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xWindow="1116" yWindow="1116" windowWidth="19536" windowHeight="11220"/>
  </bookViews>
  <sheets>
    <sheet name="成绩表" sheetId="1" r:id="rId1"/>
    <sheet name="标准" sheetId="15" state="hidden" r:id="rId2"/>
    <sheet name="导入" sheetId="17" r:id="rId3"/>
  </sheets>
  <definedNames>
    <definedName name="_xlnm._FilterDatabase" localSheetId="0" hidden="1">成绩表!$A$1:$AA$7072</definedName>
    <definedName name="_xlnm._FilterDatabase" localSheetId="2" hidden="1">导入!$A$1:$M$5580</definedName>
    <definedName name="学生基本信息及成绩">成绩表!$A$1:$U$1</definedName>
  </definedNames>
  <calcPr calcId="144525"/>
</workbook>
</file>

<file path=xl/sharedStrings.xml><?xml version="1.0" encoding="utf-8"?>
<sst xmlns="http://schemas.openxmlformats.org/spreadsheetml/2006/main" count="86106" uniqueCount="21761">
  <si>
    <t>年级代码</t>
  </si>
  <si>
    <t>序号</t>
  </si>
  <si>
    <t>姓名</t>
  </si>
  <si>
    <t>班级</t>
  </si>
  <si>
    <t>学院</t>
  </si>
  <si>
    <t>性别</t>
  </si>
  <si>
    <t>学号</t>
  </si>
  <si>
    <t>身高（cm）</t>
  </si>
  <si>
    <t>体重(kg)</t>
  </si>
  <si>
    <t>得分1</t>
  </si>
  <si>
    <t>肺活量</t>
  </si>
  <si>
    <t>得分2</t>
  </si>
  <si>
    <t>坐位体前屈</t>
  </si>
  <si>
    <t>得分4</t>
  </si>
  <si>
    <t>立定跳远(cm)</t>
  </si>
  <si>
    <t>得分3</t>
  </si>
  <si>
    <t>1000\800米跑</t>
  </si>
  <si>
    <t>得分5</t>
  </si>
  <si>
    <t>引体向上\仰卧起坐</t>
  </si>
  <si>
    <t>得分6</t>
  </si>
  <si>
    <t>50米跑</t>
  </si>
  <si>
    <t>得分7</t>
  </si>
  <si>
    <t>总分</t>
  </si>
  <si>
    <t>视力   左</t>
  </si>
  <si>
    <t>视力   右</t>
  </si>
  <si>
    <t>视力备注</t>
  </si>
  <si>
    <t>备注</t>
  </si>
  <si>
    <t>巫俊杰</t>
  </si>
  <si>
    <t>20法学三</t>
  </si>
  <si>
    <t>法学与思政学院</t>
  </si>
  <si>
    <t>男</t>
  </si>
  <si>
    <t>18219113106</t>
  </si>
  <si>
    <t>退伍</t>
  </si>
  <si>
    <t>郑孟瑶</t>
  </si>
  <si>
    <t>女</t>
  </si>
  <si>
    <t>20219106301</t>
  </si>
  <si>
    <t>何雨航</t>
  </si>
  <si>
    <t>20219106302</t>
  </si>
  <si>
    <t>林祺祺</t>
  </si>
  <si>
    <t>20219106303</t>
  </si>
  <si>
    <t>黎丹</t>
  </si>
  <si>
    <t>20219106304</t>
  </si>
  <si>
    <t>丁玉婷</t>
  </si>
  <si>
    <t>20219106305</t>
  </si>
  <si>
    <t>廖云云</t>
  </si>
  <si>
    <t>20219106306</t>
  </si>
  <si>
    <t>俞思洋</t>
  </si>
  <si>
    <t>20219106307</t>
  </si>
  <si>
    <t>厉楚帆</t>
  </si>
  <si>
    <t>20219106308</t>
  </si>
  <si>
    <t>许丹霞</t>
  </si>
  <si>
    <t>20219106309</t>
  </si>
  <si>
    <t>吴炆濛</t>
  </si>
  <si>
    <t>20219106310</t>
  </si>
  <si>
    <t>谢明威</t>
  </si>
  <si>
    <t>20219106311</t>
  </si>
  <si>
    <t>蓝周燕</t>
  </si>
  <si>
    <t>20219106312</t>
  </si>
  <si>
    <t>周筱菡</t>
  </si>
  <si>
    <t>20219106313</t>
  </si>
  <si>
    <t>洪远</t>
  </si>
  <si>
    <t>20219106314</t>
  </si>
  <si>
    <t>张佳莹</t>
  </si>
  <si>
    <t>20219106315</t>
  </si>
  <si>
    <t>黄蕾</t>
  </si>
  <si>
    <t>20219106316</t>
  </si>
  <si>
    <t>胡存盈</t>
  </si>
  <si>
    <t>20219106317</t>
  </si>
  <si>
    <t>汪兆伦</t>
  </si>
  <si>
    <t>20219106318</t>
  </si>
  <si>
    <t>刘思远</t>
  </si>
  <si>
    <t>20219106319</t>
  </si>
  <si>
    <t>项钰岚</t>
  </si>
  <si>
    <t>20219106320</t>
  </si>
  <si>
    <t>郇佳妮</t>
  </si>
  <si>
    <t>20219106321</t>
  </si>
  <si>
    <t>黄耀昇</t>
  </si>
  <si>
    <t>20219106322</t>
  </si>
  <si>
    <t>钱新雨</t>
  </si>
  <si>
    <t>20219106323</t>
  </si>
  <si>
    <t>孟乐思</t>
  </si>
  <si>
    <t>20219106324</t>
  </si>
  <si>
    <t>林芝琳</t>
  </si>
  <si>
    <t>20219106325</t>
  </si>
  <si>
    <t>丁宇娇</t>
  </si>
  <si>
    <t>20219106326</t>
  </si>
  <si>
    <t>刘俊希</t>
  </si>
  <si>
    <t>20219106327</t>
  </si>
  <si>
    <t>夏萱洛</t>
  </si>
  <si>
    <t>20219106328</t>
  </si>
  <si>
    <t>许志豪</t>
  </si>
  <si>
    <t>20219106329</t>
  </si>
  <si>
    <t>董育铭</t>
  </si>
  <si>
    <t>20219106330</t>
  </si>
  <si>
    <t>邵天欣</t>
  </si>
  <si>
    <t>20219106331</t>
  </si>
  <si>
    <t>李松骆</t>
  </si>
  <si>
    <t>20219106332</t>
  </si>
  <si>
    <t>蒋楠</t>
  </si>
  <si>
    <t>20219106333</t>
  </si>
  <si>
    <t>陈徐中</t>
  </si>
  <si>
    <t>20219106334</t>
  </si>
  <si>
    <t>徐婷婷</t>
  </si>
  <si>
    <t>20219106335</t>
  </si>
  <si>
    <t>蔡国强</t>
  </si>
  <si>
    <t>20219106336</t>
  </si>
  <si>
    <t>毛佳颖</t>
  </si>
  <si>
    <t>20219106337</t>
  </si>
  <si>
    <t>免测</t>
  </si>
  <si>
    <t>许烛衣</t>
  </si>
  <si>
    <t>20219106338</t>
  </si>
  <si>
    <t>巩一新</t>
  </si>
  <si>
    <t>20219106339</t>
  </si>
  <si>
    <t>刘佳宁</t>
  </si>
  <si>
    <t>20219106340</t>
  </si>
  <si>
    <t>王爽</t>
  </si>
  <si>
    <t>20219106341</t>
  </si>
  <si>
    <t>吴庆杰</t>
  </si>
  <si>
    <t>20219106342</t>
  </si>
  <si>
    <t>潘玉凤</t>
  </si>
  <si>
    <t>20219106343</t>
  </si>
  <si>
    <t>吴少皇</t>
  </si>
  <si>
    <t>20219106344</t>
  </si>
  <si>
    <t>黄阳英</t>
  </si>
  <si>
    <t>20法学四</t>
  </si>
  <si>
    <t>18219106242</t>
  </si>
  <si>
    <t>涂林</t>
  </si>
  <si>
    <t>20219106401</t>
  </si>
  <si>
    <t>林佳华</t>
  </si>
  <si>
    <t>20219106402</t>
  </si>
  <si>
    <t>陈好</t>
  </si>
  <si>
    <t>20219106403</t>
  </si>
  <si>
    <t>鲍艺娴</t>
  </si>
  <si>
    <t>20219106404</t>
  </si>
  <si>
    <t>廖嘉伟</t>
  </si>
  <si>
    <t>20219106405</t>
  </si>
  <si>
    <t>宗千雯</t>
  </si>
  <si>
    <t>20219106406</t>
  </si>
  <si>
    <t>杜雨星</t>
  </si>
  <si>
    <t>20219106407</t>
  </si>
  <si>
    <t>姜雨婷</t>
  </si>
  <si>
    <t>20219106408</t>
  </si>
  <si>
    <t>刘欣雨</t>
  </si>
  <si>
    <t>20219106409</t>
  </si>
  <si>
    <t>体育保健课</t>
  </si>
  <si>
    <t>劳燕浓</t>
  </si>
  <si>
    <t>20219106410</t>
  </si>
  <si>
    <t>黄贤亮</t>
  </si>
  <si>
    <t>20219106411</t>
  </si>
  <si>
    <t>徐萧</t>
  </si>
  <si>
    <t>20219106412</t>
  </si>
  <si>
    <t>王丽玉</t>
  </si>
  <si>
    <t>20219106413</t>
  </si>
  <si>
    <t>陈泓卉</t>
  </si>
  <si>
    <t>20219106414</t>
  </si>
  <si>
    <t>陈子康</t>
  </si>
  <si>
    <t>20219106415</t>
  </si>
  <si>
    <t>朱安然</t>
  </si>
  <si>
    <t>20219106416</t>
  </si>
  <si>
    <t>金伯特</t>
  </si>
  <si>
    <t>20219106417</t>
  </si>
  <si>
    <t>李露璐</t>
  </si>
  <si>
    <t>20219106418</t>
  </si>
  <si>
    <t>何喆</t>
  </si>
  <si>
    <t>20219106419</t>
  </si>
  <si>
    <t>侯梦迪</t>
  </si>
  <si>
    <t>20219106420</t>
  </si>
  <si>
    <t>谭晨诺</t>
  </si>
  <si>
    <t>20219106421</t>
  </si>
  <si>
    <t>施展奕</t>
  </si>
  <si>
    <t>20219106422</t>
  </si>
  <si>
    <t>吴钰萍</t>
  </si>
  <si>
    <t>20219106423</t>
  </si>
  <si>
    <t>闫庆社</t>
  </si>
  <si>
    <t>20219106424</t>
  </si>
  <si>
    <t>黄依茹</t>
  </si>
  <si>
    <t>20219106425</t>
  </si>
  <si>
    <t>朱丹丹</t>
  </si>
  <si>
    <t>20219106426</t>
  </si>
  <si>
    <t>任沿</t>
  </si>
  <si>
    <t>20219106427</t>
  </si>
  <si>
    <t>王鸿耀</t>
  </si>
  <si>
    <t>20219106428</t>
  </si>
  <si>
    <t>吴静姝</t>
  </si>
  <si>
    <t>20219106429</t>
  </si>
  <si>
    <t>刘芊</t>
  </si>
  <si>
    <t>20219106430</t>
  </si>
  <si>
    <t>陈顺康</t>
  </si>
  <si>
    <t>20219106431</t>
  </si>
  <si>
    <t>王丹蔚</t>
  </si>
  <si>
    <t>20219106432</t>
  </si>
  <si>
    <t>沈俊旺</t>
  </si>
  <si>
    <t>20219106433</t>
  </si>
  <si>
    <t>汪钰彤</t>
  </si>
  <si>
    <t>20219106434</t>
  </si>
  <si>
    <t>林江浩</t>
  </si>
  <si>
    <t>20219106435</t>
  </si>
  <si>
    <t>周航宇</t>
  </si>
  <si>
    <t>20219106436</t>
  </si>
  <si>
    <t>王茗仪</t>
  </si>
  <si>
    <t>20219106437</t>
  </si>
  <si>
    <t>汪奕君</t>
  </si>
  <si>
    <t>20219106438</t>
  </si>
  <si>
    <t>宋佳晋</t>
  </si>
  <si>
    <t>20219106439</t>
  </si>
  <si>
    <t>王馨逸</t>
  </si>
  <si>
    <t>20219106440</t>
  </si>
  <si>
    <t>周雨</t>
  </si>
  <si>
    <t>20219106441</t>
  </si>
  <si>
    <t>杨明昊</t>
  </si>
  <si>
    <t>20219106442</t>
  </si>
  <si>
    <t>杨晓欢</t>
  </si>
  <si>
    <t>20219106443</t>
  </si>
  <si>
    <t>王曾燚</t>
  </si>
  <si>
    <t>20219106444</t>
  </si>
  <si>
    <t>季青煜</t>
  </si>
  <si>
    <t>20法学二</t>
  </si>
  <si>
    <t>19219104111</t>
  </si>
  <si>
    <t>赵邢喻</t>
  </si>
  <si>
    <t>19219111229</t>
  </si>
  <si>
    <t>王靖然</t>
  </si>
  <si>
    <t>20219106201</t>
  </si>
  <si>
    <t>庄和斌</t>
  </si>
  <si>
    <t>20219106202</t>
  </si>
  <si>
    <t>赵文韬</t>
  </si>
  <si>
    <t>20219106203</t>
  </si>
  <si>
    <t>鲍俊伟</t>
  </si>
  <si>
    <t>20219106204</t>
  </si>
  <si>
    <t>唐轶玲</t>
  </si>
  <si>
    <t>20219106205</t>
  </si>
  <si>
    <t>卢金怡</t>
  </si>
  <si>
    <t>20219106206</t>
  </si>
  <si>
    <t>莫雨楠</t>
  </si>
  <si>
    <t>20219106207</t>
  </si>
  <si>
    <t>俞嘉芸</t>
  </si>
  <si>
    <t>20219106208</t>
  </si>
  <si>
    <t>童晓玉</t>
  </si>
  <si>
    <t>20219106209</t>
  </si>
  <si>
    <t>梁健</t>
  </si>
  <si>
    <t>20219106210</t>
  </si>
  <si>
    <t>王家怡</t>
  </si>
  <si>
    <t>20219106211</t>
  </si>
  <si>
    <t>杨玉平</t>
  </si>
  <si>
    <t>20219106213</t>
  </si>
  <si>
    <t>王瑛</t>
  </si>
  <si>
    <t>20219106214</t>
  </si>
  <si>
    <t>刘心宇</t>
  </si>
  <si>
    <t>20219106215</t>
  </si>
  <si>
    <t>郑霆锋</t>
  </si>
  <si>
    <t>20219106216</t>
  </si>
  <si>
    <t>胡馨婷</t>
  </si>
  <si>
    <t>20219106217</t>
  </si>
  <si>
    <t>陈怡婷</t>
  </si>
  <si>
    <t>20219106218</t>
  </si>
  <si>
    <t>徐佳燕</t>
  </si>
  <si>
    <t>20219106219</t>
  </si>
  <si>
    <t>王垚赏</t>
  </si>
  <si>
    <t>20219106220</t>
  </si>
  <si>
    <t>郑朝升</t>
  </si>
  <si>
    <t>20219106221</t>
  </si>
  <si>
    <t>张飞燕</t>
  </si>
  <si>
    <t>20219106222</t>
  </si>
  <si>
    <t>陶笑蕾</t>
  </si>
  <si>
    <t>20219106223</t>
  </si>
  <si>
    <t>胡莹莹</t>
  </si>
  <si>
    <t>20219106224</t>
  </si>
  <si>
    <t>陈子豪</t>
  </si>
  <si>
    <t>20219106225</t>
  </si>
  <si>
    <t>童科元</t>
  </si>
  <si>
    <t>20219106226</t>
  </si>
  <si>
    <t>赵昊杰</t>
  </si>
  <si>
    <t>20219106227</t>
  </si>
  <si>
    <t>徐鑫忆</t>
  </si>
  <si>
    <t>20219106228</t>
  </si>
  <si>
    <t>李芄</t>
  </si>
  <si>
    <t>20219106229</t>
  </si>
  <si>
    <t>王德蓉</t>
  </si>
  <si>
    <t>20219106230</t>
  </si>
  <si>
    <t>叶旻昊</t>
  </si>
  <si>
    <t>20219106231</t>
  </si>
  <si>
    <t>尹孝龙</t>
  </si>
  <si>
    <t>20219106232</t>
  </si>
  <si>
    <t>姜怡颖</t>
  </si>
  <si>
    <t>20219106233</t>
  </si>
  <si>
    <t>赵文婷</t>
  </si>
  <si>
    <t>20219106234</t>
  </si>
  <si>
    <t>胡钰卓</t>
  </si>
  <si>
    <t>20219106235</t>
  </si>
  <si>
    <t>吴尚鸿</t>
  </si>
  <si>
    <t>20219106236</t>
  </si>
  <si>
    <t>肖若添</t>
  </si>
  <si>
    <t>20219106237</t>
  </si>
  <si>
    <t>张韫凡</t>
  </si>
  <si>
    <t>20219106238</t>
  </si>
  <si>
    <t>陈舒萍</t>
  </si>
  <si>
    <t>20219106239</t>
  </si>
  <si>
    <t>姜阳</t>
  </si>
  <si>
    <t>20219106240</t>
  </si>
  <si>
    <t>邱寒</t>
  </si>
  <si>
    <t>20219106241</t>
  </si>
  <si>
    <t>郑文静</t>
  </si>
  <si>
    <t>20219106242</t>
  </si>
  <si>
    <t>张议丹</t>
  </si>
  <si>
    <t>20219106243</t>
  </si>
  <si>
    <t>杨鹏懿</t>
  </si>
  <si>
    <t>20219106244</t>
  </si>
  <si>
    <t>周倩茹</t>
  </si>
  <si>
    <t>20219106245</t>
  </si>
  <si>
    <t>董雨林</t>
  </si>
  <si>
    <t>20法学一</t>
  </si>
  <si>
    <t>18219106404</t>
  </si>
  <si>
    <t>柳泰有</t>
  </si>
  <si>
    <t>20219106101</t>
  </si>
  <si>
    <t>王文婕</t>
  </si>
  <si>
    <t>20219106102</t>
  </si>
  <si>
    <t>张琪敏</t>
  </si>
  <si>
    <t>20219106103</t>
  </si>
  <si>
    <t>张莹</t>
  </si>
  <si>
    <t>20219106104</t>
  </si>
  <si>
    <t>聂金兵</t>
  </si>
  <si>
    <t>20219106105</t>
  </si>
  <si>
    <t>常慧慧</t>
  </si>
  <si>
    <t>20219106106</t>
  </si>
  <si>
    <t>朱芷慧</t>
  </si>
  <si>
    <t>20219106107</t>
  </si>
  <si>
    <t>倪沛遥</t>
  </si>
  <si>
    <t>20219106108</t>
  </si>
  <si>
    <t>陈佳倩</t>
  </si>
  <si>
    <t>20219106109</t>
  </si>
  <si>
    <t>张琼丹</t>
  </si>
  <si>
    <t>20219106110</t>
  </si>
  <si>
    <t>吴松霖</t>
  </si>
  <si>
    <t>20219106111</t>
  </si>
  <si>
    <t>任施彦</t>
  </si>
  <si>
    <t>20219106112</t>
  </si>
  <si>
    <t>张喃瑛</t>
  </si>
  <si>
    <t>20219106113</t>
  </si>
  <si>
    <t>胡盛博</t>
  </si>
  <si>
    <t>20219106114</t>
  </si>
  <si>
    <t>汪黄勇</t>
  </si>
  <si>
    <t>20219106115</t>
  </si>
  <si>
    <t>吕思怡</t>
  </si>
  <si>
    <t>20219106116</t>
  </si>
  <si>
    <t>蓝张燕</t>
  </si>
  <si>
    <t>20219106117</t>
  </si>
  <si>
    <t>傅俞希</t>
  </si>
  <si>
    <t>20219106118</t>
  </si>
  <si>
    <t>项琳莉</t>
  </si>
  <si>
    <t>20219106119</t>
  </si>
  <si>
    <t>王宇鹏</t>
  </si>
  <si>
    <t>20219106120</t>
  </si>
  <si>
    <t>王林鑫</t>
  </si>
  <si>
    <t>20219106121</t>
  </si>
  <si>
    <t>傅乐佳</t>
  </si>
  <si>
    <t>20219106122</t>
  </si>
  <si>
    <t>江欣怡</t>
  </si>
  <si>
    <t>20219106123</t>
  </si>
  <si>
    <t>吴欣怡</t>
  </si>
  <si>
    <t>20219106124</t>
  </si>
  <si>
    <t>丁天阳</t>
  </si>
  <si>
    <t>20219106125</t>
  </si>
  <si>
    <t>丁如弈</t>
  </si>
  <si>
    <t>20219106126</t>
  </si>
  <si>
    <t>陈弘颉</t>
  </si>
  <si>
    <t>20219106127</t>
  </si>
  <si>
    <t>金嘉诚</t>
  </si>
  <si>
    <t>20219106128</t>
  </si>
  <si>
    <t>余鑫楠</t>
  </si>
  <si>
    <t>20219106129</t>
  </si>
  <si>
    <t>李菊华</t>
  </si>
  <si>
    <t>20219106130</t>
  </si>
  <si>
    <t>华超群</t>
  </si>
  <si>
    <t>20219106131</t>
  </si>
  <si>
    <t>沈於帆</t>
  </si>
  <si>
    <t>20219106132</t>
  </si>
  <si>
    <t>蓝思怡</t>
  </si>
  <si>
    <t>20219106133</t>
  </si>
  <si>
    <t>俞晓芬</t>
  </si>
  <si>
    <t>20219106134</t>
  </si>
  <si>
    <t>陈嘉诺</t>
  </si>
  <si>
    <t>20219106135</t>
  </si>
  <si>
    <t>朱伟铭</t>
  </si>
  <si>
    <t>20219106136</t>
  </si>
  <si>
    <t>陈柯燕</t>
  </si>
  <si>
    <t>20219106137</t>
  </si>
  <si>
    <t>陈如芳</t>
  </si>
  <si>
    <t>20219106138</t>
  </si>
  <si>
    <t>戴新益</t>
  </si>
  <si>
    <t>20219106139</t>
  </si>
  <si>
    <t>芮雨滢</t>
  </si>
  <si>
    <t>20219106140</t>
  </si>
  <si>
    <t>吴豪盛</t>
  </si>
  <si>
    <t>20219106141</t>
  </si>
  <si>
    <t>杨胤格</t>
  </si>
  <si>
    <t>20219106142</t>
  </si>
  <si>
    <t>刘雅婷</t>
  </si>
  <si>
    <t>20219106143</t>
  </si>
  <si>
    <t>殷铭</t>
  </si>
  <si>
    <t>20219106145</t>
  </si>
  <si>
    <t>方杰</t>
  </si>
  <si>
    <t>20英语（专升本）三</t>
  </si>
  <si>
    <t>国际教育与合作学院</t>
  </si>
  <si>
    <t>20219128301</t>
  </si>
  <si>
    <t>崔盈盈</t>
  </si>
  <si>
    <t>20219128303</t>
  </si>
  <si>
    <t>卓婷</t>
  </si>
  <si>
    <t>20219128306</t>
  </si>
  <si>
    <t>缓测</t>
  </si>
  <si>
    <t>郑佩茹</t>
  </si>
  <si>
    <t>20219128308</t>
  </si>
  <si>
    <t>周西圆</t>
  </si>
  <si>
    <t>20219128309</t>
  </si>
  <si>
    <t>李淑莹</t>
  </si>
  <si>
    <t>20219128310</t>
  </si>
  <si>
    <t>江渌漪</t>
  </si>
  <si>
    <t>20219128311</t>
  </si>
  <si>
    <t>张玥莹</t>
  </si>
  <si>
    <t>20219128312</t>
  </si>
  <si>
    <t>郑雷丽</t>
  </si>
  <si>
    <t>20219128313</t>
  </si>
  <si>
    <t>吴景</t>
  </si>
  <si>
    <t>20219128314</t>
  </si>
  <si>
    <t>吴逸君</t>
  </si>
  <si>
    <t>20219128315</t>
  </si>
  <si>
    <t>陈梦谣</t>
  </si>
  <si>
    <t>20219128316</t>
  </si>
  <si>
    <t>季青玲</t>
  </si>
  <si>
    <t>20219128317</t>
  </si>
  <si>
    <t>潘晨</t>
  </si>
  <si>
    <t>20219128318</t>
  </si>
  <si>
    <t>陈檑</t>
  </si>
  <si>
    <t>20219128319</t>
  </si>
  <si>
    <t>胡美</t>
  </si>
  <si>
    <t>20219128320</t>
  </si>
  <si>
    <t>陈雨诗</t>
  </si>
  <si>
    <t>20219128321</t>
  </si>
  <si>
    <t>林发祥</t>
  </si>
  <si>
    <t>20219128322</t>
  </si>
  <si>
    <t>叶梦姗</t>
  </si>
  <si>
    <t>20219128323</t>
  </si>
  <si>
    <t>杨琰</t>
  </si>
  <si>
    <t>20英语（专升本）七</t>
  </si>
  <si>
    <t>20219128701</t>
  </si>
  <si>
    <t>童樱子</t>
  </si>
  <si>
    <t>20219128703</t>
  </si>
  <si>
    <t>陈奕涵</t>
  </si>
  <si>
    <t>20219128705</t>
  </si>
  <si>
    <t>黄琼慧</t>
  </si>
  <si>
    <t>20219128706</t>
  </si>
  <si>
    <t>陈琪丹</t>
  </si>
  <si>
    <t>20219128707</t>
  </si>
  <si>
    <t>吕锦燕</t>
  </si>
  <si>
    <t>20219128708</t>
  </si>
  <si>
    <t>章敏智</t>
  </si>
  <si>
    <t>20219128710</t>
  </si>
  <si>
    <t>吴铭杰</t>
  </si>
  <si>
    <t>20219128711</t>
  </si>
  <si>
    <t>张鑫萍</t>
  </si>
  <si>
    <t>20219128712</t>
  </si>
  <si>
    <t>金礼禧</t>
  </si>
  <si>
    <t>20219128713</t>
  </si>
  <si>
    <t>陈施</t>
  </si>
  <si>
    <t>20219128714</t>
  </si>
  <si>
    <t>潘文君</t>
  </si>
  <si>
    <t>20219128715</t>
  </si>
  <si>
    <t>李艳会</t>
  </si>
  <si>
    <t>20219128716</t>
  </si>
  <si>
    <t>杨诗梅</t>
  </si>
  <si>
    <t>20219128717</t>
  </si>
  <si>
    <t>梁浙安</t>
  </si>
  <si>
    <t>20219128718</t>
  </si>
  <si>
    <t>高瑞琪</t>
  </si>
  <si>
    <t>20219128719</t>
  </si>
  <si>
    <t>王云</t>
  </si>
  <si>
    <t>20219128720</t>
  </si>
  <si>
    <t>曹玉</t>
  </si>
  <si>
    <t>20219128721</t>
  </si>
  <si>
    <t>王颖</t>
  </si>
  <si>
    <t>20219128722</t>
  </si>
  <si>
    <t>胡静娜</t>
  </si>
  <si>
    <t>20219128723</t>
  </si>
  <si>
    <t>吕飘雨</t>
  </si>
  <si>
    <t>20英语一</t>
  </si>
  <si>
    <t>20219108101</t>
  </si>
  <si>
    <t>陈杰</t>
  </si>
  <si>
    <t>20219108102</t>
  </si>
  <si>
    <t>昌雅轩</t>
  </si>
  <si>
    <t>20219108103</t>
  </si>
  <si>
    <t>张思维</t>
  </si>
  <si>
    <t>20219108104</t>
  </si>
  <si>
    <t>郑嘉盈</t>
  </si>
  <si>
    <t>20219108105</t>
  </si>
  <si>
    <t>张颖颖</t>
  </si>
  <si>
    <t>20219108106</t>
  </si>
  <si>
    <t>李瑜晴</t>
  </si>
  <si>
    <t>20219108107</t>
  </si>
  <si>
    <t>刘冉冉</t>
  </si>
  <si>
    <t>20219108108</t>
  </si>
  <si>
    <t>林群欣</t>
  </si>
  <si>
    <t>20219108109</t>
  </si>
  <si>
    <t>蒋政</t>
  </si>
  <si>
    <t>20219108110</t>
  </si>
  <si>
    <t>诸佳欣</t>
  </si>
  <si>
    <t>20219108111</t>
  </si>
  <si>
    <t>陈婧</t>
  </si>
  <si>
    <t>20219108112</t>
  </si>
  <si>
    <t>徐莹</t>
  </si>
  <si>
    <t>20219108113</t>
  </si>
  <si>
    <t>陈亮</t>
  </si>
  <si>
    <t>20219108114</t>
  </si>
  <si>
    <t>周铖彬</t>
  </si>
  <si>
    <t>20219108115</t>
  </si>
  <si>
    <t>张林洁</t>
  </si>
  <si>
    <t>20219108116</t>
  </si>
  <si>
    <t>应佳宁</t>
  </si>
  <si>
    <t>20219108117</t>
  </si>
  <si>
    <t>林旖雯</t>
  </si>
  <si>
    <t>20219108118</t>
  </si>
  <si>
    <t>吴浩澜</t>
  </si>
  <si>
    <t>20219108119</t>
  </si>
  <si>
    <t>王默菲</t>
  </si>
  <si>
    <t>20219108120</t>
  </si>
  <si>
    <t>赵梓钰</t>
  </si>
  <si>
    <t>20219108121</t>
  </si>
  <si>
    <t>李敏</t>
  </si>
  <si>
    <t>20219108122</t>
  </si>
  <si>
    <t>李昆鸿</t>
  </si>
  <si>
    <t>20219108123</t>
  </si>
  <si>
    <t>齐杜娟</t>
  </si>
  <si>
    <t>20219108124</t>
  </si>
  <si>
    <t>唐鑫</t>
  </si>
  <si>
    <t>20219108125</t>
  </si>
  <si>
    <t>柳亚梅</t>
  </si>
  <si>
    <t>20219108126</t>
  </si>
  <si>
    <t>董伊霖</t>
  </si>
  <si>
    <t>20219108127</t>
  </si>
  <si>
    <t>苟秋会</t>
  </si>
  <si>
    <t>20219108128</t>
  </si>
  <si>
    <t>苏诗言</t>
  </si>
  <si>
    <t>20219108129</t>
  </si>
  <si>
    <t>李心烨</t>
  </si>
  <si>
    <t>20219108130</t>
  </si>
  <si>
    <t>李嘉欣</t>
  </si>
  <si>
    <t>20219108131</t>
  </si>
  <si>
    <t>杨雯宇</t>
  </si>
  <si>
    <t>20219108132</t>
  </si>
  <si>
    <t>马靖雨</t>
  </si>
  <si>
    <t>20219108133</t>
  </si>
  <si>
    <t>林丹婷</t>
  </si>
  <si>
    <t>20219108134</t>
  </si>
  <si>
    <t>徐弘奕</t>
  </si>
  <si>
    <t>20219108135</t>
  </si>
  <si>
    <t>刘人铭</t>
  </si>
  <si>
    <t>20219108136</t>
  </si>
  <si>
    <t>杨惠</t>
  </si>
  <si>
    <t>20219108137</t>
  </si>
  <si>
    <t>金婉萍</t>
  </si>
  <si>
    <t>20219108138</t>
  </si>
  <si>
    <t>周琪</t>
  </si>
  <si>
    <t>20英语三</t>
  </si>
  <si>
    <t>20219108301</t>
  </si>
  <si>
    <t>叶双</t>
  </si>
  <si>
    <t>20219108302</t>
  </si>
  <si>
    <t>应涛</t>
  </si>
  <si>
    <t>20219108303</t>
  </si>
  <si>
    <t>鄂婉</t>
  </si>
  <si>
    <t>20219108304</t>
  </si>
  <si>
    <t>钟雯雯</t>
  </si>
  <si>
    <t>20219108305</t>
  </si>
  <si>
    <t>吴坦儒</t>
  </si>
  <si>
    <t>20219108306</t>
  </si>
  <si>
    <t>王嘉怡</t>
  </si>
  <si>
    <t>20219108307</t>
  </si>
  <si>
    <t>彭雨昕</t>
  </si>
  <si>
    <t>20219108308</t>
  </si>
  <si>
    <t>唐奇奇</t>
  </si>
  <si>
    <t>20219108309</t>
  </si>
  <si>
    <t>张安然</t>
  </si>
  <si>
    <t>20219108310</t>
  </si>
  <si>
    <t>陈妍</t>
  </si>
  <si>
    <t>20219108312</t>
  </si>
  <si>
    <t>陈霈</t>
  </si>
  <si>
    <t>20219108313</t>
  </si>
  <si>
    <t>吴诗琪</t>
  </si>
  <si>
    <t>20219108314</t>
  </si>
  <si>
    <t>程以璐</t>
  </si>
  <si>
    <t>20219108315</t>
  </si>
  <si>
    <t>杜锦阳</t>
  </si>
  <si>
    <t>20219108316</t>
  </si>
  <si>
    <t>王宇冰</t>
  </si>
  <si>
    <t>20219108317</t>
  </si>
  <si>
    <t>刘尹键</t>
  </si>
  <si>
    <t>20219108318</t>
  </si>
  <si>
    <t>陈怡</t>
  </si>
  <si>
    <t>20219108319</t>
  </si>
  <si>
    <t>李心雨</t>
  </si>
  <si>
    <t>20219108320</t>
  </si>
  <si>
    <t>何心怡</t>
  </si>
  <si>
    <t>20219108321</t>
  </si>
  <si>
    <t>吕扬蕾</t>
  </si>
  <si>
    <t>20219108322</t>
  </si>
  <si>
    <t>任馨</t>
  </si>
  <si>
    <t>20219108323</t>
  </si>
  <si>
    <t>母天艺</t>
  </si>
  <si>
    <t>20219108324</t>
  </si>
  <si>
    <t>崔宝杰</t>
  </si>
  <si>
    <t>20219108325</t>
  </si>
  <si>
    <t>杜紫薇</t>
  </si>
  <si>
    <t>20219108326</t>
  </si>
  <si>
    <t>高瑾晖</t>
  </si>
  <si>
    <t>20219108327</t>
  </si>
  <si>
    <t>徐玉蓓</t>
  </si>
  <si>
    <t>20219108329</t>
  </si>
  <si>
    <t>郭靖</t>
  </si>
  <si>
    <t>20219108330</t>
  </si>
  <si>
    <t>李晓莉</t>
  </si>
  <si>
    <t>20219108331</t>
  </si>
  <si>
    <t>李彦臻</t>
  </si>
  <si>
    <t>20219108332</t>
  </si>
  <si>
    <t>阙玉环</t>
  </si>
  <si>
    <t>20219108333</t>
  </si>
  <si>
    <t>陈晓晖</t>
  </si>
  <si>
    <t>20219108334</t>
  </si>
  <si>
    <t>兰东妹</t>
  </si>
  <si>
    <t>20219108335</t>
  </si>
  <si>
    <t>邵博博</t>
  </si>
  <si>
    <t>20219108336</t>
  </si>
  <si>
    <t>张容慈</t>
  </si>
  <si>
    <t>20219108337</t>
  </si>
  <si>
    <t>丁洁</t>
  </si>
  <si>
    <t>20英语二</t>
  </si>
  <si>
    <t>20219108202</t>
  </si>
  <si>
    <t>徐丽霞</t>
  </si>
  <si>
    <t>20219108203</t>
  </si>
  <si>
    <t>曹芝航</t>
  </si>
  <si>
    <t>20219108204</t>
  </si>
  <si>
    <t>汪恺</t>
  </si>
  <si>
    <t>20219108205</t>
  </si>
  <si>
    <t>姚湉湉</t>
  </si>
  <si>
    <t>20219108206</t>
  </si>
  <si>
    <t>余林</t>
  </si>
  <si>
    <t>20219108207</t>
  </si>
  <si>
    <t>徐筱</t>
  </si>
  <si>
    <t>20219108208</t>
  </si>
  <si>
    <t>朱微微</t>
  </si>
  <si>
    <t>20219108209</t>
  </si>
  <si>
    <t>谭悦</t>
  </si>
  <si>
    <t>20219108210</t>
  </si>
  <si>
    <t>吴佳杰</t>
  </si>
  <si>
    <t>20219108211</t>
  </si>
  <si>
    <t>梁爽</t>
  </si>
  <si>
    <t>20219108212</t>
  </si>
  <si>
    <t>向菁</t>
  </si>
  <si>
    <t>20219108213</t>
  </si>
  <si>
    <t>楼钰蕊</t>
  </si>
  <si>
    <t>20219108214</t>
  </si>
  <si>
    <t>陈思彤</t>
  </si>
  <si>
    <t>20219108215</t>
  </si>
  <si>
    <t>陈倩倩</t>
  </si>
  <si>
    <t>20219108216</t>
  </si>
  <si>
    <t>赵逸彤</t>
  </si>
  <si>
    <t>20219108217</t>
  </si>
  <si>
    <t>林奥易</t>
  </si>
  <si>
    <t>20219108218</t>
  </si>
  <si>
    <t>朱紫溶</t>
  </si>
  <si>
    <t>20219108219</t>
  </si>
  <si>
    <t>王舒</t>
  </si>
  <si>
    <t>20219108220</t>
  </si>
  <si>
    <t>王莹崟</t>
  </si>
  <si>
    <t>20219108221</t>
  </si>
  <si>
    <t>吴玉青</t>
  </si>
  <si>
    <t>20219108222</t>
  </si>
  <si>
    <t>张萍</t>
  </si>
  <si>
    <t>20219108223</t>
  </si>
  <si>
    <t>马思雨</t>
  </si>
  <si>
    <t>20219108224</t>
  </si>
  <si>
    <t>王莹莹</t>
  </si>
  <si>
    <t>20219108225</t>
  </si>
  <si>
    <t>刘霞</t>
  </si>
  <si>
    <t>20219108226</t>
  </si>
  <si>
    <t>罗嘉欣</t>
  </si>
  <si>
    <t>20219108227</t>
  </si>
  <si>
    <t>蒙婷</t>
  </si>
  <si>
    <t>20219108228</t>
  </si>
  <si>
    <t>韦小车</t>
  </si>
  <si>
    <t>20219108229</t>
  </si>
  <si>
    <t>姚远</t>
  </si>
  <si>
    <t>20219108230</t>
  </si>
  <si>
    <t>刘倩雯</t>
  </si>
  <si>
    <t>20219108231</t>
  </si>
  <si>
    <t>喻崇娅</t>
  </si>
  <si>
    <t>20219108232</t>
  </si>
  <si>
    <t>王雨青</t>
  </si>
  <si>
    <t>20219108233</t>
  </si>
  <si>
    <t>崔怀宇</t>
  </si>
  <si>
    <t>20219108234</t>
  </si>
  <si>
    <t>朱清</t>
  </si>
  <si>
    <t>20219108235</t>
  </si>
  <si>
    <t>杨小桐</t>
  </si>
  <si>
    <t>20219108236</t>
  </si>
  <si>
    <t>王熙含</t>
  </si>
  <si>
    <t>20219108237</t>
  </si>
  <si>
    <t>陈曼</t>
  </si>
  <si>
    <t>20英语（专升本）五</t>
  </si>
  <si>
    <t>20219128501</t>
  </si>
  <si>
    <t>李卓诗</t>
  </si>
  <si>
    <t>20219128502</t>
  </si>
  <si>
    <t>王健</t>
  </si>
  <si>
    <t>20219128504</t>
  </si>
  <si>
    <t>陈莉莉</t>
  </si>
  <si>
    <t>20219128505</t>
  </si>
  <si>
    <t>詹夏君</t>
  </si>
  <si>
    <t>20219128506</t>
  </si>
  <si>
    <t>汪佳飞</t>
  </si>
  <si>
    <t>20219128507</t>
  </si>
  <si>
    <t>江莉莉</t>
  </si>
  <si>
    <t>20219128508</t>
  </si>
  <si>
    <t>徐一帆</t>
  </si>
  <si>
    <t>20219128509</t>
  </si>
  <si>
    <t>杨承业</t>
  </si>
  <si>
    <t>20219128511</t>
  </si>
  <si>
    <t>陈琳哲</t>
  </si>
  <si>
    <t>20219128512</t>
  </si>
  <si>
    <t>许婷婷</t>
  </si>
  <si>
    <t>20219128514</t>
  </si>
  <si>
    <t>胡梦圆</t>
  </si>
  <si>
    <t>20219128515</t>
  </si>
  <si>
    <t>吴嘉敏</t>
  </si>
  <si>
    <t>20219128516</t>
  </si>
  <si>
    <t>严诗敏</t>
  </si>
  <si>
    <t>20219128517</t>
  </si>
  <si>
    <t>谢瑞如</t>
  </si>
  <si>
    <t>20219128518</t>
  </si>
  <si>
    <t>冯灵</t>
  </si>
  <si>
    <t>20219128519</t>
  </si>
  <si>
    <t>姜首屹</t>
  </si>
  <si>
    <t>20219128520</t>
  </si>
  <si>
    <t>叶凯倩</t>
  </si>
  <si>
    <t>20219128521</t>
  </si>
  <si>
    <t>胡敏</t>
  </si>
  <si>
    <t>20219128522</t>
  </si>
  <si>
    <t>骆晓庆</t>
  </si>
  <si>
    <t>20219128523</t>
  </si>
  <si>
    <t>尹珍妮</t>
  </si>
  <si>
    <t>20英语（专升本）四</t>
  </si>
  <si>
    <t>20219128401</t>
  </si>
  <si>
    <t>胡艺蕾</t>
  </si>
  <si>
    <t>20219128402</t>
  </si>
  <si>
    <t>何金萍</t>
  </si>
  <si>
    <t>20219128403</t>
  </si>
  <si>
    <t>师浩</t>
  </si>
  <si>
    <t>20219128404</t>
  </si>
  <si>
    <t>蒋梦婷</t>
  </si>
  <si>
    <t>20219128405</t>
  </si>
  <si>
    <t>汪婷婷</t>
  </si>
  <si>
    <t>20219128406</t>
  </si>
  <si>
    <t>张栌尹</t>
  </si>
  <si>
    <t>20219128407</t>
  </si>
  <si>
    <t>单朱丽亚</t>
  </si>
  <si>
    <t>20219128408</t>
  </si>
  <si>
    <t>朱素颍</t>
  </si>
  <si>
    <t>20219128409</t>
  </si>
  <si>
    <t>叶安琪</t>
  </si>
  <si>
    <t>20219128410</t>
  </si>
  <si>
    <t>姚佳慧</t>
  </si>
  <si>
    <t>20219128411</t>
  </si>
  <si>
    <t>张林婷</t>
  </si>
  <si>
    <t>20219128412</t>
  </si>
  <si>
    <t>章玉龙</t>
  </si>
  <si>
    <t>20219128413</t>
  </si>
  <si>
    <t>阮洁梅</t>
  </si>
  <si>
    <t>20219128414</t>
  </si>
  <si>
    <t>李丹</t>
  </si>
  <si>
    <t>20219128415</t>
  </si>
  <si>
    <t>胡雯雯</t>
  </si>
  <si>
    <t>20219128416</t>
  </si>
  <si>
    <t>冯鑫俐</t>
  </si>
  <si>
    <t>20219128417</t>
  </si>
  <si>
    <t>陈彦均</t>
  </si>
  <si>
    <t>20219128418</t>
  </si>
  <si>
    <t>吴晴庆</t>
  </si>
  <si>
    <t>20219128419</t>
  </si>
  <si>
    <t>梁丽雅</t>
  </si>
  <si>
    <t>20219128420</t>
  </si>
  <si>
    <t>陈宗豪</t>
  </si>
  <si>
    <t>20219128421</t>
  </si>
  <si>
    <t>李思瑶</t>
  </si>
  <si>
    <t>20219128422</t>
  </si>
  <si>
    <t>陈爽</t>
  </si>
  <si>
    <t>20219128423</t>
  </si>
  <si>
    <t>金岳双</t>
  </si>
  <si>
    <t>20英语（专升本）八</t>
  </si>
  <si>
    <t>20219128801</t>
  </si>
  <si>
    <t>刘纪宋</t>
  </si>
  <si>
    <t>20219128802</t>
  </si>
  <si>
    <t>侠晓婵</t>
  </si>
  <si>
    <t>20219128803</t>
  </si>
  <si>
    <t>李琦琦</t>
  </si>
  <si>
    <t>20219128804</t>
  </si>
  <si>
    <t>赵晶</t>
  </si>
  <si>
    <t>20219128805</t>
  </si>
  <si>
    <t>章雪芳</t>
  </si>
  <si>
    <t>20219128806</t>
  </si>
  <si>
    <t>林莉钗</t>
  </si>
  <si>
    <t>20219128807</t>
  </si>
  <si>
    <t>沈晓燕</t>
  </si>
  <si>
    <t>20219128808</t>
  </si>
  <si>
    <t>石园</t>
  </si>
  <si>
    <t>20219128810</t>
  </si>
  <si>
    <t>周文倩</t>
  </si>
  <si>
    <t>20219128812</t>
  </si>
  <si>
    <t>林慧敏</t>
  </si>
  <si>
    <t>20219128813</t>
  </si>
  <si>
    <t>金以诺</t>
  </si>
  <si>
    <t>20219128814</t>
  </si>
  <si>
    <t>陶镇敏</t>
  </si>
  <si>
    <t>20219128815</t>
  </si>
  <si>
    <t>殷淑珍</t>
  </si>
  <si>
    <t>20219128816</t>
  </si>
  <si>
    <t>蒋秋钏</t>
  </si>
  <si>
    <t>20219128817</t>
  </si>
  <si>
    <t>曾志宇</t>
  </si>
  <si>
    <t>20219128818</t>
  </si>
  <si>
    <t>孙逸雯</t>
  </si>
  <si>
    <t>20219128820</t>
  </si>
  <si>
    <t>王思思</t>
  </si>
  <si>
    <t>20219128821</t>
  </si>
  <si>
    <t>孙姜蓉</t>
  </si>
  <si>
    <t>20219128822</t>
  </si>
  <si>
    <t>20219128823</t>
  </si>
  <si>
    <t>周芝慧</t>
  </si>
  <si>
    <t>20英语（专升本）二</t>
  </si>
  <si>
    <t>20219128201</t>
  </si>
  <si>
    <t>赵雨欣</t>
  </si>
  <si>
    <t>20219128202</t>
  </si>
  <si>
    <t>王炜</t>
  </si>
  <si>
    <t>20219128203</t>
  </si>
  <si>
    <t>李小玉</t>
  </si>
  <si>
    <t>20219128205</t>
  </si>
  <si>
    <t>刘海荣</t>
  </si>
  <si>
    <t>20219128206</t>
  </si>
  <si>
    <t>陆文倩</t>
  </si>
  <si>
    <t>20219128207</t>
  </si>
  <si>
    <t>黄丽文</t>
  </si>
  <si>
    <t>20219128208</t>
  </si>
  <si>
    <t>王晨露</t>
  </si>
  <si>
    <t>20219128209</t>
  </si>
  <si>
    <t>杨莹</t>
  </si>
  <si>
    <t>20219128210</t>
  </si>
  <si>
    <t>丁丽丽</t>
  </si>
  <si>
    <t>20219128211</t>
  </si>
  <si>
    <t>吴天然</t>
  </si>
  <si>
    <t>20219128212</t>
  </si>
  <si>
    <t>刘丽萍</t>
  </si>
  <si>
    <t>20219128213</t>
  </si>
  <si>
    <t>叶冰</t>
  </si>
  <si>
    <t>20219128214</t>
  </si>
  <si>
    <t>丁步凡</t>
  </si>
  <si>
    <t>20219128215</t>
  </si>
  <si>
    <t>陈泓裕</t>
  </si>
  <si>
    <t>20219128216</t>
  </si>
  <si>
    <t>刘明星</t>
  </si>
  <si>
    <t>20219128217</t>
  </si>
  <si>
    <t>许洁</t>
  </si>
  <si>
    <t>20219128218</t>
  </si>
  <si>
    <t>程恩美</t>
  </si>
  <si>
    <t>20219128219</t>
  </si>
  <si>
    <t>张陈静</t>
  </si>
  <si>
    <t>20219128220</t>
  </si>
  <si>
    <t>牟晶晶</t>
  </si>
  <si>
    <t>20219128221</t>
  </si>
  <si>
    <t>高佳妮</t>
  </si>
  <si>
    <t>20219128222</t>
  </si>
  <si>
    <t>林倩倩</t>
  </si>
  <si>
    <t>20219128223</t>
  </si>
  <si>
    <t>陈双双</t>
  </si>
  <si>
    <t>20英语（专升本）六</t>
  </si>
  <si>
    <t>20219128601</t>
  </si>
  <si>
    <t>段杭巧</t>
  </si>
  <si>
    <t>20219128602</t>
  </si>
  <si>
    <t>张铭显</t>
  </si>
  <si>
    <t>20219128603</t>
  </si>
  <si>
    <t>崔雪莹</t>
  </si>
  <si>
    <t>20219128604</t>
  </si>
  <si>
    <t>蔡依霓</t>
  </si>
  <si>
    <t>20219128605</t>
  </si>
  <si>
    <t>林珊珊</t>
  </si>
  <si>
    <t>20219128606</t>
  </si>
  <si>
    <t>杨张雪</t>
  </si>
  <si>
    <t>20219128607</t>
  </si>
  <si>
    <t>陈玲玲</t>
  </si>
  <si>
    <t>20219128608</t>
  </si>
  <si>
    <t>陈雪妍</t>
  </si>
  <si>
    <t>20219128609</t>
  </si>
  <si>
    <t>方正源</t>
  </si>
  <si>
    <t>20219128610</t>
  </si>
  <si>
    <t>王丹</t>
  </si>
  <si>
    <t>20219128611</t>
  </si>
  <si>
    <t>张雪</t>
  </si>
  <si>
    <t>20219128612</t>
  </si>
  <si>
    <t>叶钦怡</t>
  </si>
  <si>
    <t>20219128613</t>
  </si>
  <si>
    <t>方晓英</t>
  </si>
  <si>
    <t>20219128614</t>
  </si>
  <si>
    <t>王帆</t>
  </si>
  <si>
    <t>20219128615</t>
  </si>
  <si>
    <t>金奕汝</t>
  </si>
  <si>
    <t>20219128616</t>
  </si>
  <si>
    <t>沈俞宏</t>
  </si>
  <si>
    <t>20219128617</t>
  </si>
  <si>
    <t>钱艳琼</t>
  </si>
  <si>
    <t>20219128618</t>
  </si>
  <si>
    <t>陈熙佳</t>
  </si>
  <si>
    <t>20219128619</t>
  </si>
  <si>
    <t>宋雯婷</t>
  </si>
  <si>
    <t>20219128620</t>
  </si>
  <si>
    <t>朱窈萱</t>
  </si>
  <si>
    <t>20219128622</t>
  </si>
  <si>
    <t>陈艳</t>
  </si>
  <si>
    <t>20219128623</t>
  </si>
  <si>
    <t>詹仰</t>
  </si>
  <si>
    <t>20英语（专升本）一</t>
  </si>
  <si>
    <t>20219128101</t>
  </si>
  <si>
    <t>徐佳敏</t>
  </si>
  <si>
    <t>20219128102</t>
  </si>
  <si>
    <t>钱心莲</t>
  </si>
  <si>
    <t>20219128103</t>
  </si>
  <si>
    <t>龚贤雪</t>
  </si>
  <si>
    <t>20219128104</t>
  </si>
  <si>
    <t>陈词</t>
  </si>
  <si>
    <t>20219128105</t>
  </si>
  <si>
    <t>倪诗怡</t>
  </si>
  <si>
    <t>20219128106</t>
  </si>
  <si>
    <t>朱宁</t>
  </si>
  <si>
    <t>20219128107</t>
  </si>
  <si>
    <t>陈秀雯</t>
  </si>
  <si>
    <t>20219128108</t>
  </si>
  <si>
    <t>杨佳妮</t>
  </si>
  <si>
    <t>20219128109</t>
  </si>
  <si>
    <t>李耀灿</t>
  </si>
  <si>
    <t>20219128110</t>
  </si>
  <si>
    <t>董佩佩</t>
  </si>
  <si>
    <t>20219128111</t>
  </si>
  <si>
    <t>何晨嘉</t>
  </si>
  <si>
    <t>20219128112</t>
  </si>
  <si>
    <t>周晨晨</t>
  </si>
  <si>
    <t>20219128113</t>
  </si>
  <si>
    <t>崔佳莉</t>
  </si>
  <si>
    <t>20219128114</t>
  </si>
  <si>
    <t>林舒婷</t>
  </si>
  <si>
    <t>20219128115</t>
  </si>
  <si>
    <t>余媛媛</t>
  </si>
  <si>
    <t>20219128116</t>
  </si>
  <si>
    <t>蒋佳辰</t>
  </si>
  <si>
    <t>20219128117</t>
  </si>
  <si>
    <t>赖梦蝶</t>
  </si>
  <si>
    <t>20219128118</t>
  </si>
  <si>
    <t>李隆超</t>
  </si>
  <si>
    <t>20219128119</t>
  </si>
  <si>
    <t>桑丽丽</t>
  </si>
  <si>
    <t>20219128120</t>
  </si>
  <si>
    <t>杨雪洁</t>
  </si>
  <si>
    <t>20219128121</t>
  </si>
  <si>
    <t>高晶晶</t>
  </si>
  <si>
    <t>20219128122</t>
  </si>
  <si>
    <t>钱艳夏</t>
  </si>
  <si>
    <t>20219128123</t>
  </si>
  <si>
    <t>许淑霞</t>
  </si>
  <si>
    <t>20219128124</t>
  </si>
  <si>
    <t>严晨熙</t>
  </si>
  <si>
    <t>20机械类四</t>
  </si>
  <si>
    <t>机械与电子工程学院</t>
  </si>
  <si>
    <t>20219131401</t>
  </si>
  <si>
    <t>谢政涛</t>
  </si>
  <si>
    <t>20219131402</t>
  </si>
  <si>
    <t>蒋正豪</t>
  </si>
  <si>
    <t>20219131403</t>
  </si>
  <si>
    <t>黄玟桤</t>
  </si>
  <si>
    <t>20219131404</t>
  </si>
  <si>
    <t>顾宇琪</t>
  </si>
  <si>
    <t>20219131405</t>
  </si>
  <si>
    <t>吴静</t>
  </si>
  <si>
    <t>20219131406</t>
  </si>
  <si>
    <t>姚枫烨</t>
  </si>
  <si>
    <t>20219131407</t>
  </si>
  <si>
    <t>吴易多</t>
  </si>
  <si>
    <t>20219131408</t>
  </si>
  <si>
    <t>金子文</t>
  </si>
  <si>
    <t>20219131409</t>
  </si>
  <si>
    <t>金阳辉</t>
  </si>
  <si>
    <t>20219131410</t>
  </si>
  <si>
    <t>吴向隆</t>
  </si>
  <si>
    <t>20219131411</t>
  </si>
  <si>
    <t>马艳</t>
  </si>
  <si>
    <t>20219131412</t>
  </si>
  <si>
    <t>姚晨骁</t>
  </si>
  <si>
    <t>20219131414</t>
  </si>
  <si>
    <t>余世旋</t>
  </si>
  <si>
    <t>20219131415</t>
  </si>
  <si>
    <t>徐梓约</t>
  </si>
  <si>
    <t>20219131416</t>
  </si>
  <si>
    <t>黄嘉卫</t>
  </si>
  <si>
    <t>20219131417</t>
  </si>
  <si>
    <t>王浦程</t>
  </si>
  <si>
    <t>20219131418</t>
  </si>
  <si>
    <t>钱鑫</t>
  </si>
  <si>
    <t>20219131419</t>
  </si>
  <si>
    <t>夏宇欣</t>
  </si>
  <si>
    <t>20219131420</t>
  </si>
  <si>
    <t>徐嘉骏</t>
  </si>
  <si>
    <t>20219131421</t>
  </si>
  <si>
    <t>邵光远</t>
  </si>
  <si>
    <t>20219131422</t>
  </si>
  <si>
    <t>吴晨雨</t>
  </si>
  <si>
    <t>20219131423</t>
  </si>
  <si>
    <t>吴真阳</t>
  </si>
  <si>
    <t>20219131424</t>
  </si>
  <si>
    <t>宋翔宇</t>
  </si>
  <si>
    <t>20219131425</t>
  </si>
  <si>
    <t>张秦嘉</t>
  </si>
  <si>
    <t>20219131426</t>
  </si>
  <si>
    <t>潘泽杭</t>
  </si>
  <si>
    <t>20219131427</t>
  </si>
  <si>
    <t>梁承威</t>
  </si>
  <si>
    <t>20219131428</t>
  </si>
  <si>
    <t>闫文举</t>
  </si>
  <si>
    <t>20219131429</t>
  </si>
  <si>
    <t>胡宇航</t>
  </si>
  <si>
    <t>20219131430</t>
  </si>
  <si>
    <t>金颖丽</t>
  </si>
  <si>
    <t>20219131431</t>
  </si>
  <si>
    <t>林宇鹏</t>
  </si>
  <si>
    <t>20219131432</t>
  </si>
  <si>
    <t>姚聪宇</t>
  </si>
  <si>
    <t>20219131433</t>
  </si>
  <si>
    <t>裴志方</t>
  </si>
  <si>
    <t>20219131434</t>
  </si>
  <si>
    <t>冀彪</t>
  </si>
  <si>
    <t>20219131436</t>
  </si>
  <si>
    <t>丁明媚</t>
  </si>
  <si>
    <t>20219131437</t>
  </si>
  <si>
    <t>张涛</t>
  </si>
  <si>
    <t>20219131438</t>
  </si>
  <si>
    <t>满惊涛</t>
  </si>
  <si>
    <t>20219131439</t>
  </si>
  <si>
    <t>安粤</t>
  </si>
  <si>
    <t>20219131440</t>
  </si>
  <si>
    <t>何一航</t>
  </si>
  <si>
    <t>20219131441</t>
  </si>
  <si>
    <t>张跃康</t>
  </si>
  <si>
    <t>20219131442</t>
  </si>
  <si>
    <t>王志敏</t>
  </si>
  <si>
    <t>20电子信息工程（专升本）一</t>
  </si>
  <si>
    <t>20219114101</t>
  </si>
  <si>
    <t>陈祥寿</t>
  </si>
  <si>
    <t>20219114102</t>
  </si>
  <si>
    <t>周久皓</t>
  </si>
  <si>
    <t>20219114103</t>
  </si>
  <si>
    <t>骆舒琪</t>
  </si>
  <si>
    <t>20219114104</t>
  </si>
  <si>
    <t>丁明镇</t>
  </si>
  <si>
    <t>20219114105</t>
  </si>
  <si>
    <t>戴强虎</t>
  </si>
  <si>
    <t>20219114106</t>
  </si>
  <si>
    <t>王金涛</t>
  </si>
  <si>
    <t>20219114108</t>
  </si>
  <si>
    <t>金巧蒙</t>
  </si>
  <si>
    <t>20219114109</t>
  </si>
  <si>
    <t>吕泽凯</t>
  </si>
  <si>
    <t>20219114110</t>
  </si>
  <si>
    <t>冯晨曦</t>
  </si>
  <si>
    <t>20219114111</t>
  </si>
  <si>
    <t>林继德</t>
  </si>
  <si>
    <t>20219114112</t>
  </si>
  <si>
    <t>叶厚宏</t>
  </si>
  <si>
    <t>20219114113</t>
  </si>
  <si>
    <t>董大奔</t>
  </si>
  <si>
    <t>20219114114</t>
  </si>
  <si>
    <t>瞿豪</t>
  </si>
  <si>
    <t>20219114115</t>
  </si>
  <si>
    <t>贾程军</t>
  </si>
  <si>
    <t>20219114116</t>
  </si>
  <si>
    <t>虞景昊</t>
  </si>
  <si>
    <t>20219114117</t>
  </si>
  <si>
    <t>吴加贤</t>
  </si>
  <si>
    <t>20219114118</t>
  </si>
  <si>
    <t>梁倩倩</t>
  </si>
  <si>
    <t>20219114119</t>
  </si>
  <si>
    <t>阮瑞升</t>
  </si>
  <si>
    <t>20219114120</t>
  </si>
  <si>
    <t>项俊鑫</t>
  </si>
  <si>
    <t>20219114121</t>
  </si>
  <si>
    <t>蔡礼洲</t>
  </si>
  <si>
    <t>20219114122</t>
  </si>
  <si>
    <t>蔡正伟</t>
  </si>
  <si>
    <t>20219114123</t>
  </si>
  <si>
    <t>朱杰</t>
  </si>
  <si>
    <t>20219114124</t>
  </si>
  <si>
    <t>杨炀</t>
  </si>
  <si>
    <t>20219114125</t>
  </si>
  <si>
    <t>夏婉娟</t>
  </si>
  <si>
    <t>20219114126</t>
  </si>
  <si>
    <t>詹诚晖</t>
  </si>
  <si>
    <t>20219114127</t>
  </si>
  <si>
    <t>伊智俊</t>
  </si>
  <si>
    <t>20219114128</t>
  </si>
  <si>
    <t>吴勇杰</t>
  </si>
  <si>
    <t>20219114129</t>
  </si>
  <si>
    <t>林河滨</t>
  </si>
  <si>
    <t>20219114130</t>
  </si>
  <si>
    <t>张仕杰</t>
  </si>
  <si>
    <t>20219114131</t>
  </si>
  <si>
    <t>倪敏鑫</t>
  </si>
  <si>
    <t>20219114132</t>
  </si>
  <si>
    <t>邹瑾铭</t>
  </si>
  <si>
    <t>20219114133</t>
  </si>
  <si>
    <t>祝斌</t>
  </si>
  <si>
    <t>20219114134</t>
  </si>
  <si>
    <t>毛钿甜</t>
  </si>
  <si>
    <t>20219114135</t>
  </si>
  <si>
    <t>洪一涵</t>
  </si>
  <si>
    <t>20219114136</t>
  </si>
  <si>
    <t>王萧杨</t>
  </si>
  <si>
    <t>20219114137</t>
  </si>
  <si>
    <t>刘聪凯</t>
  </si>
  <si>
    <t>20219114138</t>
  </si>
  <si>
    <t>王俊皓</t>
  </si>
  <si>
    <t>20219114139</t>
  </si>
  <si>
    <t>朱剑飞</t>
  </si>
  <si>
    <t>20219114140</t>
  </si>
  <si>
    <t>褚伟锋</t>
  </si>
  <si>
    <t>20219114141</t>
  </si>
  <si>
    <t>杨佳铭</t>
  </si>
  <si>
    <t>20219114142</t>
  </si>
  <si>
    <t>于明珠</t>
  </si>
  <si>
    <t>20219114143</t>
  </si>
  <si>
    <t>张英健</t>
  </si>
  <si>
    <t>20219114144</t>
  </si>
  <si>
    <t>何涛</t>
  </si>
  <si>
    <t>20219114145</t>
  </si>
  <si>
    <t>应剑秋</t>
  </si>
  <si>
    <t>20219114146</t>
  </si>
  <si>
    <t>黄道宇</t>
  </si>
  <si>
    <t>20219114147</t>
  </si>
  <si>
    <t>曹高峰</t>
  </si>
  <si>
    <t>20219114148</t>
  </si>
  <si>
    <t>吕景荣</t>
  </si>
  <si>
    <t>20219114149</t>
  </si>
  <si>
    <t>吴津雪</t>
  </si>
  <si>
    <t>20219114150</t>
  </si>
  <si>
    <t>陈一鑫</t>
  </si>
  <si>
    <t>20219114151</t>
  </si>
  <si>
    <t>朱振宇</t>
  </si>
  <si>
    <t>20219114152</t>
  </si>
  <si>
    <t>伍盈颖</t>
  </si>
  <si>
    <t>20219114153</t>
  </si>
  <si>
    <t>谢铭</t>
  </si>
  <si>
    <t>20219114154</t>
  </si>
  <si>
    <t>朱依婷</t>
  </si>
  <si>
    <t>20219114155</t>
  </si>
  <si>
    <t>王成禹</t>
  </si>
  <si>
    <t>20219114156</t>
  </si>
  <si>
    <t>马剑锋</t>
  </si>
  <si>
    <t>20机械类二</t>
  </si>
  <si>
    <t>20219131201</t>
  </si>
  <si>
    <t>陈宇荣</t>
  </si>
  <si>
    <t>20219131202</t>
  </si>
  <si>
    <t>刘德豪</t>
  </si>
  <si>
    <t>20219131203</t>
  </si>
  <si>
    <t>俞江涛</t>
  </si>
  <si>
    <t>20219131204</t>
  </si>
  <si>
    <t>范国政</t>
  </si>
  <si>
    <t>20219131205</t>
  </si>
  <si>
    <t>李义杰</t>
  </si>
  <si>
    <t>20219131206</t>
  </si>
  <si>
    <t>陈怡行</t>
  </si>
  <si>
    <t>20219131207</t>
  </si>
  <si>
    <t>周圣杰</t>
  </si>
  <si>
    <t>20219131208</t>
  </si>
  <si>
    <t>望豪杰</t>
  </si>
  <si>
    <t>20219131209</t>
  </si>
  <si>
    <t>李士虎</t>
  </si>
  <si>
    <t>20219131211</t>
  </si>
  <si>
    <t>杜霖</t>
  </si>
  <si>
    <t>20219131212</t>
  </si>
  <si>
    <t>王继朋</t>
  </si>
  <si>
    <t>20219131213</t>
  </si>
  <si>
    <t>周家祥</t>
  </si>
  <si>
    <t>20219131215</t>
  </si>
  <si>
    <t>张雷</t>
  </si>
  <si>
    <t>20219131216</t>
  </si>
  <si>
    <t>陈家林</t>
  </si>
  <si>
    <t>20219131217</t>
  </si>
  <si>
    <t>傅涔菲</t>
  </si>
  <si>
    <t>20219131218</t>
  </si>
  <si>
    <t>王金坡</t>
  </si>
  <si>
    <t>20219131219</t>
  </si>
  <si>
    <t>徐文凯</t>
  </si>
  <si>
    <t>20219131220</t>
  </si>
  <si>
    <t>施揄扬</t>
  </si>
  <si>
    <t>20219131221</t>
  </si>
  <si>
    <t>杨博文</t>
  </si>
  <si>
    <t>20219131222</t>
  </si>
  <si>
    <t>章智超</t>
  </si>
  <si>
    <t>20219131223</t>
  </si>
  <si>
    <t>王艳</t>
  </si>
  <si>
    <t>20219131224</t>
  </si>
  <si>
    <t>王俊杰</t>
  </si>
  <si>
    <t>20219131225</t>
  </si>
  <si>
    <t>陈鹏昊</t>
  </si>
  <si>
    <t>20219131226</t>
  </si>
  <si>
    <t>任鹏</t>
  </si>
  <si>
    <t>20219131227</t>
  </si>
  <si>
    <t>应炎啸</t>
  </si>
  <si>
    <t>20219131228</t>
  </si>
  <si>
    <t>金志垚</t>
  </si>
  <si>
    <t>20219131229</t>
  </si>
  <si>
    <t>蒋朝宇</t>
  </si>
  <si>
    <t>20219131231</t>
  </si>
  <si>
    <t>高逸靖</t>
  </si>
  <si>
    <t>20219131232</t>
  </si>
  <si>
    <t>乐青格</t>
  </si>
  <si>
    <t>20219131233</t>
  </si>
  <si>
    <t>黄仪梁</t>
  </si>
  <si>
    <t>20219131234</t>
  </si>
  <si>
    <t>刘晨东</t>
  </si>
  <si>
    <t>20219131235</t>
  </si>
  <si>
    <t>粟家伟</t>
  </si>
  <si>
    <t>20219131236</t>
  </si>
  <si>
    <t>郑兴利</t>
  </si>
  <si>
    <t>20219131237</t>
  </si>
  <si>
    <t>柳彦兵</t>
  </si>
  <si>
    <t>20219131238</t>
  </si>
  <si>
    <t>李浩冉</t>
  </si>
  <si>
    <t>20219131239</t>
  </si>
  <si>
    <t>吴世海</t>
  </si>
  <si>
    <t>20219131240</t>
  </si>
  <si>
    <t>许紫锘</t>
  </si>
  <si>
    <t>20219131241</t>
  </si>
  <si>
    <t>温林超</t>
  </si>
  <si>
    <t>20219131242</t>
  </si>
  <si>
    <t>张程瑞</t>
  </si>
  <si>
    <t>20电子信息工程（专升本）二</t>
  </si>
  <si>
    <t>20219114201</t>
  </si>
  <si>
    <t>邵佳旖</t>
  </si>
  <si>
    <t>20219114202</t>
  </si>
  <si>
    <t>张宇</t>
  </si>
  <si>
    <t>20219114203</t>
  </si>
  <si>
    <t>戴恩佩</t>
  </si>
  <si>
    <t>20219114204</t>
  </si>
  <si>
    <t>刘檬语</t>
  </si>
  <si>
    <t>20219114205</t>
  </si>
  <si>
    <t>许汉文</t>
  </si>
  <si>
    <t>20219114206</t>
  </si>
  <si>
    <t>曾一恺</t>
  </si>
  <si>
    <t>20219114207</t>
  </si>
  <si>
    <t>余在洋</t>
  </si>
  <si>
    <t>20219114208</t>
  </si>
  <si>
    <t>吴建金</t>
  </si>
  <si>
    <t>20219114209</t>
  </si>
  <si>
    <t>陈金灵</t>
  </si>
  <si>
    <t>20219114210</t>
  </si>
  <si>
    <t>古鹏鹏</t>
  </si>
  <si>
    <t>20219114211</t>
  </si>
  <si>
    <t>陈千伟</t>
  </si>
  <si>
    <t>20219114212</t>
  </si>
  <si>
    <t>杜烨</t>
  </si>
  <si>
    <t>20219114213</t>
  </si>
  <si>
    <t>朱裕达</t>
  </si>
  <si>
    <t>20219114215</t>
  </si>
  <si>
    <t>何永凯</t>
  </si>
  <si>
    <t>20219114216</t>
  </si>
  <si>
    <t>阮超杰</t>
  </si>
  <si>
    <t>20219114217</t>
  </si>
  <si>
    <t>李孝卓</t>
  </si>
  <si>
    <t>20219114218</t>
  </si>
  <si>
    <t>金可淼</t>
  </si>
  <si>
    <t>20219114219</t>
  </si>
  <si>
    <t>项锦翰</t>
  </si>
  <si>
    <t>20219114220</t>
  </si>
  <si>
    <t>卢杭</t>
  </si>
  <si>
    <t>20219114221</t>
  </si>
  <si>
    <t>汤煜琪</t>
  </si>
  <si>
    <t>20219114222</t>
  </si>
  <si>
    <t>余佳鑫</t>
  </si>
  <si>
    <t>20219114223</t>
  </si>
  <si>
    <t>诸葛一博</t>
  </si>
  <si>
    <t>20219114224</t>
  </si>
  <si>
    <t>周川耀</t>
  </si>
  <si>
    <t>20219114225</t>
  </si>
  <si>
    <t>陈城</t>
  </si>
  <si>
    <t>20219114226</t>
  </si>
  <si>
    <t>林子超</t>
  </si>
  <si>
    <t>20219114227</t>
  </si>
  <si>
    <t>王朝晖</t>
  </si>
  <si>
    <t>20219114228</t>
  </si>
  <si>
    <t>上官友益</t>
  </si>
  <si>
    <t>20219114229</t>
  </si>
  <si>
    <t>陈佳豪</t>
  </si>
  <si>
    <t>20219114230</t>
  </si>
  <si>
    <t>王鑫</t>
  </si>
  <si>
    <t>20219114231</t>
  </si>
  <si>
    <t>20219114232</t>
  </si>
  <si>
    <t>毛炳英</t>
  </si>
  <si>
    <t>20219114233</t>
  </si>
  <si>
    <t>金若</t>
  </si>
  <si>
    <t>20219114235</t>
  </si>
  <si>
    <t>吴万鑫</t>
  </si>
  <si>
    <t>20219114237</t>
  </si>
  <si>
    <t>厉炜锋</t>
  </si>
  <si>
    <t>20219114238</t>
  </si>
  <si>
    <t>林博帅</t>
  </si>
  <si>
    <t>20219114239</t>
  </si>
  <si>
    <t>卢言</t>
  </si>
  <si>
    <t>20219114240</t>
  </si>
  <si>
    <t>何振飞</t>
  </si>
  <si>
    <t>20219114241</t>
  </si>
  <si>
    <t>丁向阳</t>
  </si>
  <si>
    <t>20219114242</t>
  </si>
  <si>
    <t>高威</t>
  </si>
  <si>
    <t>20219114243</t>
  </si>
  <si>
    <t>厉嘉诚</t>
  </si>
  <si>
    <t>20219114244</t>
  </si>
  <si>
    <t>林铖浩</t>
  </si>
  <si>
    <t>20219114245</t>
  </si>
  <si>
    <t>周雨欣</t>
  </si>
  <si>
    <t>20219114246</t>
  </si>
  <si>
    <t>张滔滔</t>
  </si>
  <si>
    <t>20219114247</t>
  </si>
  <si>
    <t>林志诚</t>
  </si>
  <si>
    <t>20219114248</t>
  </si>
  <si>
    <t>杨加杰</t>
  </si>
  <si>
    <t>20219114249</t>
  </si>
  <si>
    <t>20219114250</t>
  </si>
  <si>
    <t>陈逸嘉</t>
  </si>
  <si>
    <t>20219114251</t>
  </si>
  <si>
    <t>郑钧怀</t>
  </si>
  <si>
    <t>20219114252</t>
  </si>
  <si>
    <t>吕佳怡</t>
  </si>
  <si>
    <t>20219114253</t>
  </si>
  <si>
    <t>陈江涛</t>
  </si>
  <si>
    <t>20219114254</t>
  </si>
  <si>
    <t>边炜程</t>
  </si>
  <si>
    <t>20219114255</t>
  </si>
  <si>
    <t>郑泽晰</t>
  </si>
  <si>
    <t>20电子信息工程一</t>
  </si>
  <si>
    <t>20219113101</t>
  </si>
  <si>
    <t>麻好好</t>
  </si>
  <si>
    <t>20219113102</t>
  </si>
  <si>
    <t>卜晨威</t>
  </si>
  <si>
    <t>20219113103</t>
  </si>
  <si>
    <t>林忠凯</t>
  </si>
  <si>
    <t>20219113104</t>
  </si>
  <si>
    <t>章君楠</t>
  </si>
  <si>
    <t>20219113105</t>
  </si>
  <si>
    <t>王佳玙</t>
  </si>
  <si>
    <t>20219113106</t>
  </si>
  <si>
    <t>陈隆建</t>
  </si>
  <si>
    <t>20219113108</t>
  </si>
  <si>
    <t>杨乐超</t>
  </si>
  <si>
    <t>20219113109</t>
  </si>
  <si>
    <t>赵迎翔</t>
  </si>
  <si>
    <t>20219113110</t>
  </si>
  <si>
    <t>周诺</t>
  </si>
  <si>
    <t>20219113111</t>
  </si>
  <si>
    <t>林鑫隆</t>
  </si>
  <si>
    <t>20219113113</t>
  </si>
  <si>
    <t>李文植</t>
  </si>
  <si>
    <t>20219113114</t>
  </si>
  <si>
    <t>潘书轩</t>
  </si>
  <si>
    <t>20219113115</t>
  </si>
  <si>
    <t>徐浩东</t>
  </si>
  <si>
    <t>20219113116</t>
  </si>
  <si>
    <t>匡皇平</t>
  </si>
  <si>
    <t>20219113117</t>
  </si>
  <si>
    <t>许诺言</t>
  </si>
  <si>
    <t>20219113118</t>
  </si>
  <si>
    <t>周甬驰</t>
  </si>
  <si>
    <t>20219113119</t>
  </si>
  <si>
    <t>方佳宇</t>
  </si>
  <si>
    <t>20219113120</t>
  </si>
  <si>
    <t>胡城浩</t>
  </si>
  <si>
    <t>20219113121</t>
  </si>
  <si>
    <t>蔡龙</t>
  </si>
  <si>
    <t>20219113122</t>
  </si>
  <si>
    <t>范昌鹏</t>
  </si>
  <si>
    <t>20219113123</t>
  </si>
  <si>
    <t>姜柳</t>
  </si>
  <si>
    <t>20219113124</t>
  </si>
  <si>
    <t>李彬榕</t>
  </si>
  <si>
    <t>20219113125</t>
  </si>
  <si>
    <t>叶瑞锋</t>
  </si>
  <si>
    <t>20219113126</t>
  </si>
  <si>
    <t>何升杰</t>
  </si>
  <si>
    <t>20219113127</t>
  </si>
  <si>
    <t>周恩义</t>
  </si>
  <si>
    <t>20219113128</t>
  </si>
  <si>
    <t>吴晓</t>
  </si>
  <si>
    <t>20219113129</t>
  </si>
  <si>
    <t>程林涛</t>
  </si>
  <si>
    <t>20219113130</t>
  </si>
  <si>
    <t>季一伟</t>
  </si>
  <si>
    <t>20219113131</t>
  </si>
  <si>
    <t>季哲驰</t>
  </si>
  <si>
    <t>20219113132</t>
  </si>
  <si>
    <t>裘宇凡</t>
  </si>
  <si>
    <t>20219113133</t>
  </si>
  <si>
    <t>王俊</t>
  </si>
  <si>
    <t>20219113134</t>
  </si>
  <si>
    <t>陈一凡</t>
  </si>
  <si>
    <t>20219113135</t>
  </si>
  <si>
    <t>黄奕楷</t>
  </si>
  <si>
    <t>20219113136</t>
  </si>
  <si>
    <t>车婷娟</t>
  </si>
  <si>
    <t>20219113137</t>
  </si>
  <si>
    <t>沈秉贤</t>
  </si>
  <si>
    <t>20219113138</t>
  </si>
  <si>
    <t>黄宇</t>
  </si>
  <si>
    <t>20219113139</t>
  </si>
  <si>
    <t>项琼媛</t>
  </si>
  <si>
    <t>20219113140</t>
  </si>
  <si>
    <t>竺旭龙</t>
  </si>
  <si>
    <t>20219113141</t>
  </si>
  <si>
    <t>康高瑜</t>
  </si>
  <si>
    <t>20219113142</t>
  </si>
  <si>
    <t>陈康宇</t>
  </si>
  <si>
    <t>20219113143</t>
  </si>
  <si>
    <t>徐扬</t>
  </si>
  <si>
    <t>20219113144</t>
  </si>
  <si>
    <t>何培胜</t>
  </si>
  <si>
    <t>20219113145</t>
  </si>
  <si>
    <t>叶秋辉</t>
  </si>
  <si>
    <t>20219113146</t>
  </si>
  <si>
    <t>章涵涛</t>
  </si>
  <si>
    <t>20219113147</t>
  </si>
  <si>
    <t>邓奕平</t>
  </si>
  <si>
    <t>20219113148</t>
  </si>
  <si>
    <t>肖宇</t>
  </si>
  <si>
    <t>20219113149</t>
  </si>
  <si>
    <t>陈柯宇</t>
  </si>
  <si>
    <t>20219113150</t>
  </si>
  <si>
    <t>严林龙</t>
  </si>
  <si>
    <t>20219113151</t>
  </si>
  <si>
    <t>沈虹成</t>
  </si>
  <si>
    <t>20219113152</t>
  </si>
  <si>
    <t>王乃松</t>
  </si>
  <si>
    <t>20219113153</t>
  </si>
  <si>
    <t>曾顺</t>
  </si>
  <si>
    <t>20219113154</t>
  </si>
  <si>
    <t>李乔英</t>
  </si>
  <si>
    <t>20219113155</t>
  </si>
  <si>
    <t>金彬伟</t>
  </si>
  <si>
    <t>20机械类一</t>
  </si>
  <si>
    <t>20219131101</t>
  </si>
  <si>
    <t>余柯烨</t>
  </si>
  <si>
    <t>20219131102</t>
  </si>
  <si>
    <t>柯洁玮</t>
  </si>
  <si>
    <t>20219131103</t>
  </si>
  <si>
    <t>陈永涛</t>
  </si>
  <si>
    <t>20219131104</t>
  </si>
  <si>
    <t>孙志豪</t>
  </si>
  <si>
    <t>20219131105</t>
  </si>
  <si>
    <t>庞宝龙</t>
  </si>
  <si>
    <t>20219131106</t>
  </si>
  <si>
    <t>赵赢标</t>
  </si>
  <si>
    <t>20219131107</t>
  </si>
  <si>
    <t>朱周锋</t>
  </si>
  <si>
    <t>20219131108</t>
  </si>
  <si>
    <t>陈旭锋</t>
  </si>
  <si>
    <t>20219131109</t>
  </si>
  <si>
    <t>贺钲翔</t>
  </si>
  <si>
    <t>20219131110</t>
  </si>
  <si>
    <t>李小雨</t>
  </si>
  <si>
    <t>20219131111</t>
  </si>
  <si>
    <t>邱金金</t>
  </si>
  <si>
    <t>20219131112</t>
  </si>
  <si>
    <t>魏振博</t>
  </si>
  <si>
    <t>20219131113</t>
  </si>
  <si>
    <t>谢晨晨</t>
  </si>
  <si>
    <t>20219131114</t>
  </si>
  <si>
    <t>方一骅</t>
  </si>
  <si>
    <t>20219131115</t>
  </si>
  <si>
    <t>吴昊</t>
  </si>
  <si>
    <t>20219131116</t>
  </si>
  <si>
    <t>戚旭东</t>
  </si>
  <si>
    <t>20219131117</t>
  </si>
  <si>
    <t>金思秦</t>
  </si>
  <si>
    <t>20219131118</t>
  </si>
  <si>
    <t>陈庚杰</t>
  </si>
  <si>
    <t>20219131119</t>
  </si>
  <si>
    <t>余建强</t>
  </si>
  <si>
    <t>20219131120</t>
  </si>
  <si>
    <t>朱紫嫣</t>
  </si>
  <si>
    <t>20219131121</t>
  </si>
  <si>
    <t>金明杰</t>
  </si>
  <si>
    <t>20219131122</t>
  </si>
  <si>
    <t>陈云舒</t>
  </si>
  <si>
    <t>20219131123</t>
  </si>
  <si>
    <t>何宽</t>
  </si>
  <si>
    <t>20219131124</t>
  </si>
  <si>
    <t>方志刚</t>
  </si>
  <si>
    <t>20219131125</t>
  </si>
  <si>
    <t>汤蕾杰</t>
  </si>
  <si>
    <t>20219131126</t>
  </si>
  <si>
    <t>冯航琦</t>
  </si>
  <si>
    <t>20219131127</t>
  </si>
  <si>
    <t>杨梦杰</t>
  </si>
  <si>
    <t>20219131128</t>
  </si>
  <si>
    <t>邢克迪</t>
  </si>
  <si>
    <t>20219131130</t>
  </si>
  <si>
    <t>陈宇慧</t>
  </si>
  <si>
    <t>20219131131</t>
  </si>
  <si>
    <t>郑启豪</t>
  </si>
  <si>
    <t>20219131133</t>
  </si>
  <si>
    <t>方顺杰</t>
  </si>
  <si>
    <t>20219131134</t>
  </si>
  <si>
    <t>孟丹</t>
  </si>
  <si>
    <t>20219131135</t>
  </si>
  <si>
    <t>史浩冉</t>
  </si>
  <si>
    <t>20219131136</t>
  </si>
  <si>
    <t>骆飞飞</t>
  </si>
  <si>
    <t>20219131137</t>
  </si>
  <si>
    <t>罗吉艳</t>
  </si>
  <si>
    <t>20219131138</t>
  </si>
  <si>
    <t>刘仰</t>
  </si>
  <si>
    <t>20219131139</t>
  </si>
  <si>
    <t>李建峰</t>
  </si>
  <si>
    <t>20219131140</t>
  </si>
  <si>
    <t>梁棣文</t>
  </si>
  <si>
    <t>20219131141</t>
  </si>
  <si>
    <t>张颖</t>
  </si>
  <si>
    <t>20219131142</t>
  </si>
  <si>
    <t>訾涛</t>
  </si>
  <si>
    <t>20安全工程</t>
  </si>
  <si>
    <t>20219117101</t>
  </si>
  <si>
    <t>党辛剑</t>
  </si>
  <si>
    <t>20219117103</t>
  </si>
  <si>
    <t>陆轶颖</t>
  </si>
  <si>
    <t>20219117104</t>
  </si>
  <si>
    <t>李佳忆</t>
  </si>
  <si>
    <t>20219117105</t>
  </si>
  <si>
    <t>綦佳鑫</t>
  </si>
  <si>
    <t>20219117106</t>
  </si>
  <si>
    <t>涂丽叶</t>
  </si>
  <si>
    <t>20219117107</t>
  </si>
  <si>
    <t>陈晨</t>
  </si>
  <si>
    <t>20219117108</t>
  </si>
  <si>
    <t>秦文阳</t>
  </si>
  <si>
    <t>20219117109</t>
  </si>
  <si>
    <t>朱瑜涵</t>
  </si>
  <si>
    <t>20219117110</t>
  </si>
  <si>
    <t>王金宇</t>
  </si>
  <si>
    <t>20219117111</t>
  </si>
  <si>
    <t>陈俊俏</t>
  </si>
  <si>
    <t>20219117112</t>
  </si>
  <si>
    <t>徐欣蕾</t>
  </si>
  <si>
    <t>20219117113</t>
  </si>
  <si>
    <t>周彦鑫</t>
  </si>
  <si>
    <t>20219117114</t>
  </si>
  <si>
    <t>孙韶功</t>
  </si>
  <si>
    <t>20219117115</t>
  </si>
  <si>
    <t>孙信琪</t>
  </si>
  <si>
    <t>20219117116</t>
  </si>
  <si>
    <t>罗淼园</t>
  </si>
  <si>
    <t>20219117117</t>
  </si>
  <si>
    <t>栾向阳</t>
  </si>
  <si>
    <t>20219117118</t>
  </si>
  <si>
    <t>宋增光</t>
  </si>
  <si>
    <t>20219117119</t>
  </si>
  <si>
    <t>王浩然</t>
  </si>
  <si>
    <t>20219117120</t>
  </si>
  <si>
    <t>张楠</t>
  </si>
  <si>
    <t>20219117121</t>
  </si>
  <si>
    <t>徐凯文</t>
  </si>
  <si>
    <t>20219117122</t>
  </si>
  <si>
    <t>汪晨华</t>
  </si>
  <si>
    <t>20219117123</t>
  </si>
  <si>
    <t>陈益林</t>
  </si>
  <si>
    <t>20219117124</t>
  </si>
  <si>
    <t>陈妍茹</t>
  </si>
  <si>
    <t>20219117125</t>
  </si>
  <si>
    <t>江潮</t>
  </si>
  <si>
    <t>20219117126</t>
  </si>
  <si>
    <t>吴璐琳</t>
  </si>
  <si>
    <t>20219117127</t>
  </si>
  <si>
    <t>叶宇航</t>
  </si>
  <si>
    <t>20219117128</t>
  </si>
  <si>
    <t>王罗平</t>
  </si>
  <si>
    <t>20219117129</t>
  </si>
  <si>
    <t>楼垚泽</t>
  </si>
  <si>
    <t>20219117130</t>
  </si>
  <si>
    <t>林煜</t>
  </si>
  <si>
    <t>20219117131</t>
  </si>
  <si>
    <t>周礼鸿</t>
  </si>
  <si>
    <t>20219117132</t>
  </si>
  <si>
    <t>吕永源</t>
  </si>
  <si>
    <t>20219117133</t>
  </si>
  <si>
    <t>黄芬</t>
  </si>
  <si>
    <t>20219117135</t>
  </si>
  <si>
    <t>邓粤</t>
  </si>
  <si>
    <t>20219117136</t>
  </si>
  <si>
    <t>潘琳</t>
  </si>
  <si>
    <t>20219117137</t>
  </si>
  <si>
    <t>陶俊臣</t>
  </si>
  <si>
    <t>20219117138</t>
  </si>
  <si>
    <t>邢莉雯</t>
  </si>
  <si>
    <t>20219117139</t>
  </si>
  <si>
    <t>崔会敏</t>
  </si>
  <si>
    <t>20219117140</t>
  </si>
  <si>
    <t>许蓓峰</t>
  </si>
  <si>
    <t>20219117141</t>
  </si>
  <si>
    <t>吴国珊</t>
  </si>
  <si>
    <t>20219117142</t>
  </si>
  <si>
    <t>王雨滴</t>
  </si>
  <si>
    <t>20219117143</t>
  </si>
  <si>
    <t>钟晴</t>
  </si>
  <si>
    <t>20219117144</t>
  </si>
  <si>
    <t>谢祎哲</t>
  </si>
  <si>
    <t>20219117145</t>
  </si>
  <si>
    <t>郑桦军</t>
  </si>
  <si>
    <t>20219117146</t>
  </si>
  <si>
    <t>20219117147</t>
  </si>
  <si>
    <t>田雨秋</t>
  </si>
  <si>
    <t>20219117148</t>
  </si>
  <si>
    <t>颜紫珺</t>
  </si>
  <si>
    <t>20219117149</t>
  </si>
  <si>
    <t>练浩</t>
  </si>
  <si>
    <t>20219117150</t>
  </si>
  <si>
    <t>陈明骏</t>
  </si>
  <si>
    <t>20电子信息工程二</t>
  </si>
  <si>
    <t>17219112209</t>
  </si>
  <si>
    <t>朱锐</t>
  </si>
  <si>
    <t>18219112115</t>
  </si>
  <si>
    <t>崔宇航</t>
  </si>
  <si>
    <t>20219113201</t>
  </si>
  <si>
    <t>季寅伟</t>
  </si>
  <si>
    <t>20219113202</t>
  </si>
  <si>
    <t>裘周莹</t>
  </si>
  <si>
    <t>20219113203</t>
  </si>
  <si>
    <t>王飞鸿</t>
  </si>
  <si>
    <t>20219113204</t>
  </si>
  <si>
    <t>姚瑜樊</t>
  </si>
  <si>
    <t>20219113205</t>
  </si>
  <si>
    <t>唐永瑞</t>
  </si>
  <si>
    <t>20219113207</t>
  </si>
  <si>
    <t>魏恩典</t>
  </si>
  <si>
    <t>20219113208</t>
  </si>
  <si>
    <t>李梦君</t>
  </si>
  <si>
    <t>20219113209</t>
  </si>
  <si>
    <t>徐薪迪</t>
  </si>
  <si>
    <t>20219113210</t>
  </si>
  <si>
    <t>应新宇</t>
  </si>
  <si>
    <t>20219113211</t>
  </si>
  <si>
    <t>陈嘉豪</t>
  </si>
  <si>
    <t>20219113212</t>
  </si>
  <si>
    <t>薛众亨</t>
  </si>
  <si>
    <t>20219113213</t>
  </si>
  <si>
    <t>李丰盛</t>
  </si>
  <si>
    <t>20219113214</t>
  </si>
  <si>
    <t>张彬骞</t>
  </si>
  <si>
    <t>20219113215</t>
  </si>
  <si>
    <t>简亚冲</t>
  </si>
  <si>
    <t>20219113216</t>
  </si>
  <si>
    <t>谢诒雯</t>
  </si>
  <si>
    <t>20219113217</t>
  </si>
  <si>
    <t>陆涔杰</t>
  </si>
  <si>
    <t>20219113218</t>
  </si>
  <si>
    <t>彭璇</t>
  </si>
  <si>
    <t>20219113219</t>
  </si>
  <si>
    <t>洪腾辉</t>
  </si>
  <si>
    <t>20219113220</t>
  </si>
  <si>
    <t>李杰豪</t>
  </si>
  <si>
    <t>20219113221</t>
  </si>
  <si>
    <t>吴显</t>
  </si>
  <si>
    <t>20219113222</t>
  </si>
  <si>
    <t>刘继超</t>
  </si>
  <si>
    <t>20219113223</t>
  </si>
  <si>
    <t>何昇宇</t>
  </si>
  <si>
    <t>20219113224</t>
  </si>
  <si>
    <t>胡清桐</t>
  </si>
  <si>
    <t>20219113225</t>
  </si>
  <si>
    <t>肖勉</t>
  </si>
  <si>
    <t>20219113226</t>
  </si>
  <si>
    <t>朱丰瑞</t>
  </si>
  <si>
    <t>20219113227</t>
  </si>
  <si>
    <t>陈志文</t>
  </si>
  <si>
    <t>20219113229</t>
  </si>
  <si>
    <t>廖臻</t>
  </si>
  <si>
    <t>20219113231</t>
  </si>
  <si>
    <t>张政</t>
  </si>
  <si>
    <t>20219113232</t>
  </si>
  <si>
    <t>周国良</t>
  </si>
  <si>
    <t>20219113233</t>
  </si>
  <si>
    <t>闫业新</t>
  </si>
  <si>
    <t>20219113234</t>
  </si>
  <si>
    <t>李强</t>
  </si>
  <si>
    <t>20219113235</t>
  </si>
  <si>
    <t>杜俊颖</t>
  </si>
  <si>
    <t>20219113236</t>
  </si>
  <si>
    <t>金松涛</t>
  </si>
  <si>
    <t>20219113237</t>
  </si>
  <si>
    <t>刘鹤洋</t>
  </si>
  <si>
    <t>20219113238</t>
  </si>
  <si>
    <t>杨灵秋</t>
  </si>
  <si>
    <t>20219113239</t>
  </si>
  <si>
    <t>沈亮天</t>
  </si>
  <si>
    <t>20219113240</t>
  </si>
  <si>
    <t>徐英杰</t>
  </si>
  <si>
    <t>20219113241</t>
  </si>
  <si>
    <t>周欣武</t>
  </si>
  <si>
    <t>20219113242</t>
  </si>
  <si>
    <t>方子靖</t>
  </si>
  <si>
    <t>20219113243</t>
  </si>
  <si>
    <t>王元铎</t>
  </si>
  <si>
    <t>20219113244</t>
  </si>
  <si>
    <t>汪健豪</t>
  </si>
  <si>
    <t>20219113245</t>
  </si>
  <si>
    <t>张楠伟</t>
  </si>
  <si>
    <t>20219113246</t>
  </si>
  <si>
    <t>沈郅桁</t>
  </si>
  <si>
    <t>20219113247</t>
  </si>
  <si>
    <t>邹静怡</t>
  </si>
  <si>
    <t>20219113248</t>
  </si>
  <si>
    <t>阮冉</t>
  </si>
  <si>
    <t>20219113249</t>
  </si>
  <si>
    <t>禹瑞坪</t>
  </si>
  <si>
    <t>20219113250</t>
  </si>
  <si>
    <t>吴泽鑫</t>
  </si>
  <si>
    <t>20219113251</t>
  </si>
  <si>
    <t>万荣毅</t>
  </si>
  <si>
    <t>20219113252</t>
  </si>
  <si>
    <t>马皓宇</t>
  </si>
  <si>
    <t>20219113253</t>
  </si>
  <si>
    <t>代文艺</t>
  </si>
  <si>
    <t>20219113254</t>
  </si>
  <si>
    <t>任轶哲</t>
  </si>
  <si>
    <t>20机械工程（专升本）二</t>
  </si>
  <si>
    <t>20219116201</t>
  </si>
  <si>
    <t>管志强</t>
  </si>
  <si>
    <t>20219116202</t>
  </si>
  <si>
    <t>陈政羽</t>
  </si>
  <si>
    <t>20219116204</t>
  </si>
  <si>
    <t>孔文鑫</t>
  </si>
  <si>
    <t>20219116205</t>
  </si>
  <si>
    <t>林金泽</t>
  </si>
  <si>
    <t>20219116206</t>
  </si>
  <si>
    <t>胡华元</t>
  </si>
  <si>
    <t>20219116207</t>
  </si>
  <si>
    <t>周甜甜</t>
  </si>
  <si>
    <t>20219116208</t>
  </si>
  <si>
    <t>林义</t>
  </si>
  <si>
    <t>20219116209</t>
  </si>
  <si>
    <t>来仕伟</t>
  </si>
  <si>
    <t>20219116210</t>
  </si>
  <si>
    <t>叶俊</t>
  </si>
  <si>
    <t>20219116211</t>
  </si>
  <si>
    <t>方海民</t>
  </si>
  <si>
    <t>20219116212</t>
  </si>
  <si>
    <t>董大钧</t>
  </si>
  <si>
    <t>20219116213</t>
  </si>
  <si>
    <t>钱董炜</t>
  </si>
  <si>
    <t>20219116214</t>
  </si>
  <si>
    <t>朱云海</t>
  </si>
  <si>
    <t>20219116215</t>
  </si>
  <si>
    <t>陈启东</t>
  </si>
  <si>
    <t>20219116216</t>
  </si>
  <si>
    <t>沈浩</t>
  </si>
  <si>
    <t>20219116217</t>
  </si>
  <si>
    <t>李天浩</t>
  </si>
  <si>
    <t>20219116219</t>
  </si>
  <si>
    <t>陈如</t>
  </si>
  <si>
    <t>20219116220</t>
  </si>
  <si>
    <t>颜孙秀</t>
  </si>
  <si>
    <t>20219116221</t>
  </si>
  <si>
    <t>温守时</t>
  </si>
  <si>
    <t>20219116222</t>
  </si>
  <si>
    <t>吴持真</t>
  </si>
  <si>
    <t>20219116223</t>
  </si>
  <si>
    <t>陈誉丰</t>
  </si>
  <si>
    <t>20219116224</t>
  </si>
  <si>
    <t>郑莹</t>
  </si>
  <si>
    <t>20219116225</t>
  </si>
  <si>
    <t>诸徐达</t>
  </si>
  <si>
    <t>20219116226</t>
  </si>
  <si>
    <t>黄昭乐</t>
  </si>
  <si>
    <t>20219116227</t>
  </si>
  <si>
    <t>孙瑞祺</t>
  </si>
  <si>
    <t>20219116228</t>
  </si>
  <si>
    <t>郑海博</t>
  </si>
  <si>
    <t>20219116229</t>
  </si>
  <si>
    <t>蔡婷锋</t>
  </si>
  <si>
    <t>20219116230</t>
  </si>
  <si>
    <t>王华璟</t>
  </si>
  <si>
    <t>20219116231</t>
  </si>
  <si>
    <t>曹磊</t>
  </si>
  <si>
    <t>20219116233</t>
  </si>
  <si>
    <t>郑英鹏</t>
  </si>
  <si>
    <t>20219116234</t>
  </si>
  <si>
    <t>姜泽寅</t>
  </si>
  <si>
    <t>20219116235</t>
  </si>
  <si>
    <t>项靖轩</t>
  </si>
  <si>
    <t>20219116236</t>
  </si>
  <si>
    <t>魏义虎</t>
  </si>
  <si>
    <t>20219116237</t>
  </si>
  <si>
    <t>梅建康</t>
  </si>
  <si>
    <t>20219116238</t>
  </si>
  <si>
    <t>施展宸</t>
  </si>
  <si>
    <t>20219116239</t>
  </si>
  <si>
    <t>应亚温</t>
  </si>
  <si>
    <t>20219116240</t>
  </si>
  <si>
    <t>叶建斌</t>
  </si>
  <si>
    <t>20219116241</t>
  </si>
  <si>
    <t>袁锦敏</t>
  </si>
  <si>
    <t>20219116242</t>
  </si>
  <si>
    <t>陈泓瑞</t>
  </si>
  <si>
    <t>20机械工程（专升本）一</t>
  </si>
  <si>
    <t>20219116101</t>
  </si>
  <si>
    <t>徐鸿伟</t>
  </si>
  <si>
    <t>20219116103</t>
  </si>
  <si>
    <t>余宗哲</t>
  </si>
  <si>
    <t>20219116104</t>
  </si>
  <si>
    <t>蓝靖</t>
  </si>
  <si>
    <t>20219116105</t>
  </si>
  <si>
    <t>刘家利</t>
  </si>
  <si>
    <t>20219116106</t>
  </si>
  <si>
    <t>梁钧淼</t>
  </si>
  <si>
    <t>20219116107</t>
  </si>
  <si>
    <t>张文前</t>
  </si>
  <si>
    <t>20219116108</t>
  </si>
  <si>
    <t>赵琦玮</t>
  </si>
  <si>
    <t>20219116109</t>
  </si>
  <si>
    <t>屠浩凯</t>
  </si>
  <si>
    <t>20219116110</t>
  </si>
  <si>
    <t>邢杰克</t>
  </si>
  <si>
    <t>20219116112</t>
  </si>
  <si>
    <t>周思晶</t>
  </si>
  <si>
    <t>20219116113</t>
  </si>
  <si>
    <t>邵家俊</t>
  </si>
  <si>
    <t>20219116114</t>
  </si>
  <si>
    <t>刘泽波</t>
  </si>
  <si>
    <t>20219116115</t>
  </si>
  <si>
    <t>姜浩哲</t>
  </si>
  <si>
    <t>20219116116</t>
  </si>
  <si>
    <t>张超然</t>
  </si>
  <si>
    <t>20219116117</t>
  </si>
  <si>
    <t>陈仁爱</t>
  </si>
  <si>
    <t>20219116118</t>
  </si>
  <si>
    <t>陈鑫煜</t>
  </si>
  <si>
    <t>20219116119</t>
  </si>
  <si>
    <t>林煜炫</t>
  </si>
  <si>
    <t>20219116120</t>
  </si>
  <si>
    <t>于智鑫</t>
  </si>
  <si>
    <t>20219116121</t>
  </si>
  <si>
    <t>蒋紫薇</t>
  </si>
  <si>
    <t>20219116122</t>
  </si>
  <si>
    <t>张书涛</t>
  </si>
  <si>
    <t>20219116123</t>
  </si>
  <si>
    <t>吴克锡</t>
  </si>
  <si>
    <t>20219116124</t>
  </si>
  <si>
    <t>宋德双</t>
  </si>
  <si>
    <t>20219116125</t>
  </si>
  <si>
    <t>骆天成</t>
  </si>
  <si>
    <t>20219116126</t>
  </si>
  <si>
    <t>徐浩峰</t>
  </si>
  <si>
    <t>20219116127</t>
  </si>
  <si>
    <t>徐豪</t>
  </si>
  <si>
    <t>20219116128</t>
  </si>
  <si>
    <t>姚学涵</t>
  </si>
  <si>
    <t>20219116129</t>
  </si>
  <si>
    <t>吴一帆</t>
  </si>
  <si>
    <t>20219116131</t>
  </si>
  <si>
    <t>叶文杰</t>
  </si>
  <si>
    <t>20219116132</t>
  </si>
  <si>
    <t>吴行俊</t>
  </si>
  <si>
    <t>20219116133</t>
  </si>
  <si>
    <t>周洪鑫</t>
  </si>
  <si>
    <t>20219116134</t>
  </si>
  <si>
    <t>朱晨晖</t>
  </si>
  <si>
    <t>20219116135</t>
  </si>
  <si>
    <t>陈明萌</t>
  </si>
  <si>
    <t>20219116136</t>
  </si>
  <si>
    <t>施俊</t>
  </si>
  <si>
    <t>20219116138</t>
  </si>
  <si>
    <t>周慧慧</t>
  </si>
  <si>
    <t>20219116139</t>
  </si>
  <si>
    <t>徐镇彬</t>
  </si>
  <si>
    <t>20219116140</t>
  </si>
  <si>
    <t>黄涛</t>
  </si>
  <si>
    <t>20219116141</t>
  </si>
  <si>
    <t>章家晟</t>
  </si>
  <si>
    <t>20219116142</t>
  </si>
  <si>
    <t>何王浩</t>
  </si>
  <si>
    <t>20219116143</t>
  </si>
  <si>
    <t>童硕天</t>
  </si>
  <si>
    <t>20机械类三</t>
  </si>
  <si>
    <t>19219115106</t>
  </si>
  <si>
    <t>金晨宇</t>
  </si>
  <si>
    <t>20219131301</t>
  </si>
  <si>
    <t>牟霆锋</t>
  </si>
  <si>
    <t>20219131302</t>
  </si>
  <si>
    <t>范江南</t>
  </si>
  <si>
    <t>20219131303</t>
  </si>
  <si>
    <t>梁陈瑶</t>
  </si>
  <si>
    <t>20219131304</t>
  </si>
  <si>
    <t>应佳琪</t>
  </si>
  <si>
    <t>20219131305</t>
  </si>
  <si>
    <t>张猛</t>
  </si>
  <si>
    <t>20219131306</t>
  </si>
  <si>
    <t>罗宇杭</t>
  </si>
  <si>
    <t>20219131307</t>
  </si>
  <si>
    <t>徐腾旗</t>
  </si>
  <si>
    <t>20219131308</t>
  </si>
  <si>
    <t>叶临吉</t>
  </si>
  <si>
    <t>20219131309</t>
  </si>
  <si>
    <t>黄祉皓</t>
  </si>
  <si>
    <t>20219131310</t>
  </si>
  <si>
    <t>黄哲</t>
  </si>
  <si>
    <t>20219131311</t>
  </si>
  <si>
    <t>曹宇顺</t>
  </si>
  <si>
    <t>20219131312</t>
  </si>
  <si>
    <t>陈景卓</t>
  </si>
  <si>
    <t>20219131313</t>
  </si>
  <si>
    <t>汤毅</t>
  </si>
  <si>
    <t>20219131314</t>
  </si>
  <si>
    <t>陈昌洋</t>
  </si>
  <si>
    <t>20219131315</t>
  </si>
  <si>
    <t>宋佳云</t>
  </si>
  <si>
    <t>20219131316</t>
  </si>
  <si>
    <t>潘鑫磊</t>
  </si>
  <si>
    <t>20219131317</t>
  </si>
  <si>
    <t>潘芝萱</t>
  </si>
  <si>
    <t>20219131318</t>
  </si>
  <si>
    <t>谭渝飞</t>
  </si>
  <si>
    <t>20219131319</t>
  </si>
  <si>
    <t>严志宇</t>
  </si>
  <si>
    <t>20219131320</t>
  </si>
  <si>
    <t>张文龙</t>
  </si>
  <si>
    <t>20219131321</t>
  </si>
  <si>
    <t>洪余赞</t>
  </si>
  <si>
    <t>20219131323</t>
  </si>
  <si>
    <t>林嘉贤</t>
  </si>
  <si>
    <t>20219131324</t>
  </si>
  <si>
    <t>柳垒</t>
  </si>
  <si>
    <t>20219131326</t>
  </si>
  <si>
    <t>郑铠晟</t>
  </si>
  <si>
    <t>20219131327</t>
  </si>
  <si>
    <t>姚建军</t>
  </si>
  <si>
    <t>20219131328</t>
  </si>
  <si>
    <t>杨朝伟</t>
  </si>
  <si>
    <t>20219131329</t>
  </si>
  <si>
    <t>马旌玮</t>
  </si>
  <si>
    <t>20219131330</t>
  </si>
  <si>
    <t>涂力升</t>
  </si>
  <si>
    <t>20219131331</t>
  </si>
  <si>
    <t>徐润泽</t>
  </si>
  <si>
    <t>20219131332</t>
  </si>
  <si>
    <t>何柳蓉</t>
  </si>
  <si>
    <t>20219131333</t>
  </si>
  <si>
    <t>杨文章</t>
  </si>
  <si>
    <t>20219131334</t>
  </si>
  <si>
    <t>向杰</t>
  </si>
  <si>
    <t>20219131335</t>
  </si>
  <si>
    <t>樊锦岳</t>
  </si>
  <si>
    <t>20219131336</t>
  </si>
  <si>
    <t>彭竖淇</t>
  </si>
  <si>
    <t>20219131337</t>
  </si>
  <si>
    <t>杨靖洪</t>
  </si>
  <si>
    <t>20219131338</t>
  </si>
  <si>
    <t>张永刚</t>
  </si>
  <si>
    <t>20219131339</t>
  </si>
  <si>
    <t>邓嘉福</t>
  </si>
  <si>
    <t>20219131340</t>
  </si>
  <si>
    <t>唐丁美</t>
  </si>
  <si>
    <t>20219131341</t>
  </si>
  <si>
    <t>郑宇博</t>
  </si>
  <si>
    <t>20219131342</t>
  </si>
  <si>
    <t>尤帅惠</t>
  </si>
  <si>
    <t>20土木工程二</t>
  </si>
  <si>
    <t>建筑与土木工程学院</t>
  </si>
  <si>
    <t>20219119201</t>
  </si>
  <si>
    <t>叶益宁</t>
  </si>
  <si>
    <t>20219119202</t>
  </si>
  <si>
    <t>王凯辉</t>
  </si>
  <si>
    <t>20219119204</t>
  </si>
  <si>
    <t>鲍鑫耀</t>
  </si>
  <si>
    <t>20219119205</t>
  </si>
  <si>
    <t>徐凯伦</t>
  </si>
  <si>
    <t>20219119206</t>
  </si>
  <si>
    <t>彭梓琛</t>
  </si>
  <si>
    <t>20219119207</t>
  </si>
  <si>
    <t>陈澄</t>
  </si>
  <si>
    <t>20219119208</t>
  </si>
  <si>
    <t>张磊</t>
  </si>
  <si>
    <t>20219119209</t>
  </si>
  <si>
    <t>周孟滴</t>
  </si>
  <si>
    <t>20219119210</t>
  </si>
  <si>
    <t>汪佳骏</t>
  </si>
  <si>
    <t>20219119211</t>
  </si>
  <si>
    <t>蒋彬</t>
  </si>
  <si>
    <t>20219119212</t>
  </si>
  <si>
    <t>聂佳敏</t>
  </si>
  <si>
    <t>20219119213</t>
  </si>
  <si>
    <t>陈佳欢</t>
  </si>
  <si>
    <t>20219119214</t>
  </si>
  <si>
    <t>何升强</t>
  </si>
  <si>
    <t>20219119215</t>
  </si>
  <si>
    <t>潘新天</t>
  </si>
  <si>
    <t>20219119216</t>
  </si>
  <si>
    <t>吴盾威</t>
  </si>
  <si>
    <t>20219119217</t>
  </si>
  <si>
    <t>何汀</t>
  </si>
  <si>
    <t>20219119218</t>
  </si>
  <si>
    <t>黄靖翔</t>
  </si>
  <si>
    <t>20219119219</t>
  </si>
  <si>
    <t>徐嘉齐</t>
  </si>
  <si>
    <t>20219119220</t>
  </si>
  <si>
    <t>许臻</t>
  </si>
  <si>
    <t>20219119221</t>
  </si>
  <si>
    <t>章博晨</t>
  </si>
  <si>
    <t>20219119222</t>
  </si>
  <si>
    <t>吴亦威</t>
  </si>
  <si>
    <t>20219119223</t>
  </si>
  <si>
    <t>陶瑞鹏</t>
  </si>
  <si>
    <t>20219119224</t>
  </si>
  <si>
    <t>林浩南</t>
  </si>
  <si>
    <t>20219119225</t>
  </si>
  <si>
    <t>王杰</t>
  </si>
  <si>
    <t>20219119226</t>
  </si>
  <si>
    <t>蒲泽疆</t>
  </si>
  <si>
    <t>20219119228</t>
  </si>
  <si>
    <t>黎锦</t>
  </si>
  <si>
    <t>20219119229</t>
  </si>
  <si>
    <t>郑皓今</t>
  </si>
  <si>
    <t>20219119230</t>
  </si>
  <si>
    <t>庄星云</t>
  </si>
  <si>
    <t>20219119231</t>
  </si>
  <si>
    <t>陈登豪</t>
  </si>
  <si>
    <t>20219119232</t>
  </si>
  <si>
    <t>谭华峰</t>
  </si>
  <si>
    <t>20219119234</t>
  </si>
  <si>
    <t>左朝粉</t>
  </si>
  <si>
    <t>20219119235</t>
  </si>
  <si>
    <t>姚泽宇</t>
  </si>
  <si>
    <t>20219119236</t>
  </si>
  <si>
    <t>冯忠忠</t>
  </si>
  <si>
    <t>20219119237</t>
  </si>
  <si>
    <t>龙锦俊</t>
  </si>
  <si>
    <t>20219119238</t>
  </si>
  <si>
    <t>相敏韬</t>
  </si>
  <si>
    <t>20219119239</t>
  </si>
  <si>
    <t>冯家明</t>
  </si>
  <si>
    <t>20219119240</t>
  </si>
  <si>
    <t>苏佩瑶</t>
  </si>
  <si>
    <t>20土木工程（专升本）一</t>
  </si>
  <si>
    <t>20219121101</t>
  </si>
  <si>
    <t>方庆轩</t>
  </si>
  <si>
    <t>20219121102</t>
  </si>
  <si>
    <t>陈宁</t>
  </si>
  <si>
    <t>20219121103</t>
  </si>
  <si>
    <t>徐航杰</t>
  </si>
  <si>
    <t>20219121104</t>
  </si>
  <si>
    <t>袁星</t>
  </si>
  <si>
    <t>20219121106</t>
  </si>
  <si>
    <t>余玮劲</t>
  </si>
  <si>
    <t>20219121107</t>
  </si>
  <si>
    <t>周思远</t>
  </si>
  <si>
    <t>20219121108</t>
  </si>
  <si>
    <t>傅豪辉</t>
  </si>
  <si>
    <t>20219121109</t>
  </si>
  <si>
    <t>黄定一</t>
  </si>
  <si>
    <t>20219121110</t>
  </si>
  <si>
    <t>曾利素</t>
  </si>
  <si>
    <t>20219121111</t>
  </si>
  <si>
    <t>黄涵茜</t>
  </si>
  <si>
    <t>20219121112</t>
  </si>
  <si>
    <t>屈志隆</t>
  </si>
  <si>
    <t>20219121113</t>
  </si>
  <si>
    <t>钱晨宇</t>
  </si>
  <si>
    <t>20219121114</t>
  </si>
  <si>
    <t>史玉鹏</t>
  </si>
  <si>
    <t>20219121116</t>
  </si>
  <si>
    <t>刘柠玮</t>
  </si>
  <si>
    <t>20219121117</t>
  </si>
  <si>
    <t>邹嘉晨</t>
  </si>
  <si>
    <t>20219121118</t>
  </si>
  <si>
    <t>陈必塔</t>
  </si>
  <si>
    <t>20219121119</t>
  </si>
  <si>
    <t>方俊</t>
  </si>
  <si>
    <t>20219121120</t>
  </si>
  <si>
    <t>陈茜如</t>
  </si>
  <si>
    <t>20219121121</t>
  </si>
  <si>
    <t>王仁泺</t>
  </si>
  <si>
    <t>20219121122</t>
  </si>
  <si>
    <t>刘真志</t>
  </si>
  <si>
    <t>20219121123</t>
  </si>
  <si>
    <t>朱一帆</t>
  </si>
  <si>
    <t>20219121124</t>
  </si>
  <si>
    <t>李昊</t>
  </si>
  <si>
    <t>20219121125</t>
  </si>
  <si>
    <t>虞程丞</t>
  </si>
  <si>
    <t>20219121126</t>
  </si>
  <si>
    <t>蒋逸唯</t>
  </si>
  <si>
    <t>20219121127</t>
  </si>
  <si>
    <t>钱欣悦</t>
  </si>
  <si>
    <t>20219121128</t>
  </si>
  <si>
    <t>余佳桦</t>
  </si>
  <si>
    <t>20219121129</t>
  </si>
  <si>
    <t>项能</t>
  </si>
  <si>
    <t>20219121130</t>
  </si>
  <si>
    <t>20219121131</t>
  </si>
  <si>
    <t>徐将</t>
  </si>
  <si>
    <t>20219121133</t>
  </si>
  <si>
    <t>林知文</t>
  </si>
  <si>
    <t>20219121134</t>
  </si>
  <si>
    <t>20219121135</t>
  </si>
  <si>
    <t>张凯理</t>
  </si>
  <si>
    <t>20219121136</t>
  </si>
  <si>
    <t>程恩海</t>
  </si>
  <si>
    <t>20219121137</t>
  </si>
  <si>
    <t>方佳顺</t>
  </si>
  <si>
    <t>20219121138</t>
  </si>
  <si>
    <t>周璐倩</t>
  </si>
  <si>
    <t>20219121139</t>
  </si>
  <si>
    <t>林敏健</t>
  </si>
  <si>
    <t>20219121140</t>
  </si>
  <si>
    <t>吴健凯</t>
  </si>
  <si>
    <t>20219121141</t>
  </si>
  <si>
    <t>郑信国</t>
  </si>
  <si>
    <t>20219121142</t>
  </si>
  <si>
    <t>罗林伟</t>
  </si>
  <si>
    <t>20219121143</t>
  </si>
  <si>
    <t>顾林浩</t>
  </si>
  <si>
    <t>20219121144</t>
  </si>
  <si>
    <t>周子策</t>
  </si>
  <si>
    <t>20219121145</t>
  </si>
  <si>
    <t>吴希洁</t>
  </si>
  <si>
    <t>20219121146</t>
  </si>
  <si>
    <t>许永伟</t>
  </si>
  <si>
    <t>20219121147</t>
  </si>
  <si>
    <t>钱旺意</t>
  </si>
  <si>
    <t>20219121148</t>
  </si>
  <si>
    <t>裘凯楠</t>
  </si>
  <si>
    <t>20219121149</t>
  </si>
  <si>
    <t>赵靖妮</t>
  </si>
  <si>
    <t>20219121150</t>
  </si>
  <si>
    <t>林作翰</t>
  </si>
  <si>
    <t>20219121152</t>
  </si>
  <si>
    <t>申屠未熹</t>
  </si>
  <si>
    <t>20219121153</t>
  </si>
  <si>
    <t>许宸恺</t>
  </si>
  <si>
    <t>20219121154</t>
  </si>
  <si>
    <t>楼江峰</t>
  </si>
  <si>
    <t>20219121155</t>
  </si>
  <si>
    <t>钟弘光</t>
  </si>
  <si>
    <t>20219121156</t>
  </si>
  <si>
    <t>何燕林</t>
  </si>
  <si>
    <t>20219121157</t>
  </si>
  <si>
    <t>黄先飞</t>
  </si>
  <si>
    <t>20219121158</t>
  </si>
  <si>
    <t>蒋军杰</t>
  </si>
  <si>
    <t>20219121159</t>
  </si>
  <si>
    <t>李慧龙</t>
  </si>
  <si>
    <t>20219121160</t>
  </si>
  <si>
    <t>姜良宁</t>
  </si>
  <si>
    <t>20土木工程一</t>
  </si>
  <si>
    <t>18219116107</t>
  </si>
  <si>
    <t>相致远</t>
  </si>
  <si>
    <t>20219119101</t>
  </si>
  <si>
    <t>宋溢波</t>
  </si>
  <si>
    <t>20219119102</t>
  </si>
  <si>
    <t>高圣一</t>
  </si>
  <si>
    <t>20219119103</t>
  </si>
  <si>
    <t>施皓然</t>
  </si>
  <si>
    <t>20219119104</t>
  </si>
  <si>
    <t>俞婧楠</t>
  </si>
  <si>
    <t>20219119105</t>
  </si>
  <si>
    <t>张珂</t>
  </si>
  <si>
    <t>20219119106</t>
  </si>
  <si>
    <t>杜国鑫</t>
  </si>
  <si>
    <t>20219119107</t>
  </si>
  <si>
    <t>周胡凯</t>
  </si>
  <si>
    <t>20219119108</t>
  </si>
  <si>
    <t>李琪鹏</t>
  </si>
  <si>
    <t>20219119109</t>
  </si>
  <si>
    <t>陈寒</t>
  </si>
  <si>
    <t>20219119110</t>
  </si>
  <si>
    <t>余建涛</t>
  </si>
  <si>
    <t>20219119111</t>
  </si>
  <si>
    <t>董玥华</t>
  </si>
  <si>
    <t>20219119112</t>
  </si>
  <si>
    <t>孟孟柯钢</t>
  </si>
  <si>
    <t>20219119113</t>
  </si>
  <si>
    <t>徐潇杨</t>
  </si>
  <si>
    <t>20219119114</t>
  </si>
  <si>
    <t>吴尚毅</t>
  </si>
  <si>
    <t>20219119115</t>
  </si>
  <si>
    <t>金宪锋</t>
  </si>
  <si>
    <t>20219119116</t>
  </si>
  <si>
    <t>戚程城</t>
  </si>
  <si>
    <t>20219119117</t>
  </si>
  <si>
    <t>叶晟</t>
  </si>
  <si>
    <t>20219119118</t>
  </si>
  <si>
    <t>杨露</t>
  </si>
  <si>
    <t>20219119119</t>
  </si>
  <si>
    <t>叶家臻</t>
  </si>
  <si>
    <t>20219119120</t>
  </si>
  <si>
    <t>李鉴啸</t>
  </si>
  <si>
    <t>20219119121</t>
  </si>
  <si>
    <t>江涛</t>
  </si>
  <si>
    <t>20219119122</t>
  </si>
  <si>
    <t>石宇</t>
  </si>
  <si>
    <t>20219119123</t>
  </si>
  <si>
    <t>卢震宇</t>
  </si>
  <si>
    <t>20219119125</t>
  </si>
  <si>
    <t>李青</t>
  </si>
  <si>
    <t>20219119126</t>
  </si>
  <si>
    <t>连鑫瑜</t>
  </si>
  <si>
    <t>20219119127</t>
  </si>
  <si>
    <t>龙建屹</t>
  </si>
  <si>
    <t>20219119128</t>
  </si>
  <si>
    <t>钟嘉元</t>
  </si>
  <si>
    <t>20219119129</t>
  </si>
  <si>
    <t>肖祺翰</t>
  </si>
  <si>
    <t>20219119130</t>
  </si>
  <si>
    <t>林俊</t>
  </si>
  <si>
    <t>20219119131</t>
  </si>
  <si>
    <t>黄丽华</t>
  </si>
  <si>
    <t>20219119132</t>
  </si>
  <si>
    <t>赵旭</t>
  </si>
  <si>
    <t>20219119133</t>
  </si>
  <si>
    <t>叶珂杏</t>
  </si>
  <si>
    <t>20219119134</t>
  </si>
  <si>
    <t>郑军</t>
  </si>
  <si>
    <t>20219119135</t>
  </si>
  <si>
    <t>龙芳</t>
  </si>
  <si>
    <t>20219119136</t>
  </si>
  <si>
    <t>李页涵</t>
  </si>
  <si>
    <t>20219119137</t>
  </si>
  <si>
    <t>万国梁</t>
  </si>
  <si>
    <t>20219119138</t>
  </si>
  <si>
    <t>李凯凯</t>
  </si>
  <si>
    <t>20219119139</t>
  </si>
  <si>
    <t>朱威</t>
  </si>
  <si>
    <t>20219119140</t>
  </si>
  <si>
    <t>张雨晴</t>
  </si>
  <si>
    <t>20219119141</t>
  </si>
  <si>
    <t>刘晨飞</t>
  </si>
  <si>
    <t>20土木工程（专升本）三</t>
  </si>
  <si>
    <t>20219121302</t>
  </si>
  <si>
    <t>袁仁宇</t>
  </si>
  <si>
    <t>20219121303</t>
  </si>
  <si>
    <t>高童</t>
  </si>
  <si>
    <t>20219121304</t>
  </si>
  <si>
    <t>金通游</t>
  </si>
  <si>
    <t>20219121305</t>
  </si>
  <si>
    <t>庞赢迪</t>
  </si>
  <si>
    <t>20219121306</t>
  </si>
  <si>
    <t>应娴轶</t>
  </si>
  <si>
    <t>20219121307</t>
  </si>
  <si>
    <t>沈鑫宇</t>
  </si>
  <si>
    <t>20219121308</t>
  </si>
  <si>
    <t>孙钰菁</t>
  </si>
  <si>
    <t>20219121309</t>
  </si>
  <si>
    <t>吴祺祺</t>
  </si>
  <si>
    <t>20219121310</t>
  </si>
  <si>
    <t>陈一夫</t>
  </si>
  <si>
    <t>20219121311</t>
  </si>
  <si>
    <t>谢万强</t>
  </si>
  <si>
    <t>20219121312</t>
  </si>
  <si>
    <t>冉钦钦</t>
  </si>
  <si>
    <t>20219121313</t>
  </si>
  <si>
    <t>朱逸飞</t>
  </si>
  <si>
    <t>20219121314</t>
  </si>
  <si>
    <t>杨柳青</t>
  </si>
  <si>
    <t>20219121315</t>
  </si>
  <si>
    <t>王海亮</t>
  </si>
  <si>
    <t>20219121316</t>
  </si>
  <si>
    <t>章星宇</t>
  </si>
  <si>
    <t>20219121317</t>
  </si>
  <si>
    <t>李玉云</t>
  </si>
  <si>
    <t>20219121318</t>
  </si>
  <si>
    <t>张成</t>
  </si>
  <si>
    <t>20219121319</t>
  </si>
  <si>
    <t>严荣锋</t>
  </si>
  <si>
    <t>20219121320</t>
  </si>
  <si>
    <t>李欣慧</t>
  </si>
  <si>
    <t>20219121321</t>
  </si>
  <si>
    <t>杨传翔</t>
  </si>
  <si>
    <t>20219121322</t>
  </si>
  <si>
    <t>陈品策</t>
  </si>
  <si>
    <t>20219121323</t>
  </si>
  <si>
    <t>邵佳慧</t>
  </si>
  <si>
    <t>20219121324</t>
  </si>
  <si>
    <t>章哲</t>
  </si>
  <si>
    <t>20219121325</t>
  </si>
  <si>
    <t>蔡昂承</t>
  </si>
  <si>
    <t>20219121326</t>
  </si>
  <si>
    <t>张以琳</t>
  </si>
  <si>
    <t>20219121327</t>
  </si>
  <si>
    <t>张一鸣</t>
  </si>
  <si>
    <t>20219121328</t>
  </si>
  <si>
    <t>刘韦君</t>
  </si>
  <si>
    <t>20219121329</t>
  </si>
  <si>
    <t>金姜诗蕾</t>
  </si>
  <si>
    <t>20219121330</t>
  </si>
  <si>
    <t>王旋</t>
  </si>
  <si>
    <t>20219121331</t>
  </si>
  <si>
    <t>黄超</t>
  </si>
  <si>
    <t>20219121332</t>
  </si>
  <si>
    <t>许越超</t>
  </si>
  <si>
    <t>20219121333</t>
  </si>
  <si>
    <t>李霖涛</t>
  </si>
  <si>
    <t>20219121335</t>
  </si>
  <si>
    <t>钱佳磊</t>
  </si>
  <si>
    <t>20219121336</t>
  </si>
  <si>
    <t>李金飞</t>
  </si>
  <si>
    <t>20219121337</t>
  </si>
  <si>
    <t>季浩炜</t>
  </si>
  <si>
    <t>20219121338</t>
  </si>
  <si>
    <t>潘锦龙</t>
  </si>
  <si>
    <t>20219121339</t>
  </si>
  <si>
    <t>陆佳璐</t>
  </si>
  <si>
    <t>20219121340</t>
  </si>
  <si>
    <t>袁相宇</t>
  </si>
  <si>
    <t>20219121341</t>
  </si>
  <si>
    <t>袁庆鸿</t>
  </si>
  <si>
    <t>20219121342</t>
  </si>
  <si>
    <t>许澍</t>
  </si>
  <si>
    <t>20219121343</t>
  </si>
  <si>
    <t>傅洋</t>
  </si>
  <si>
    <t>20219121344</t>
  </si>
  <si>
    <t>胡筱瑜</t>
  </si>
  <si>
    <t>20219121345</t>
  </si>
  <si>
    <t>林伟航</t>
  </si>
  <si>
    <t>20219121346</t>
  </si>
  <si>
    <t>张宏烨</t>
  </si>
  <si>
    <t>20219121347</t>
  </si>
  <si>
    <t>邱星宇</t>
  </si>
  <si>
    <t>20219121348</t>
  </si>
  <si>
    <t>李俊杰</t>
  </si>
  <si>
    <t>20219121349</t>
  </si>
  <si>
    <t>冯盛辉</t>
  </si>
  <si>
    <t>20219121350</t>
  </si>
  <si>
    <t>李颖</t>
  </si>
  <si>
    <t>20219121351</t>
  </si>
  <si>
    <t>胡铖浩</t>
  </si>
  <si>
    <t>20219121352</t>
  </si>
  <si>
    <t>郭建辉</t>
  </si>
  <si>
    <t>20219121353</t>
  </si>
  <si>
    <t>赵豪楠</t>
  </si>
  <si>
    <t>20219121354</t>
  </si>
  <si>
    <t>曹涵少</t>
  </si>
  <si>
    <t>20219121355</t>
  </si>
  <si>
    <t>李夏彤</t>
  </si>
  <si>
    <t>20219121356</t>
  </si>
  <si>
    <t>马天慧</t>
  </si>
  <si>
    <t>20219121357</t>
  </si>
  <si>
    <t>魏淦焙</t>
  </si>
  <si>
    <t>20219121358</t>
  </si>
  <si>
    <t>钱邵博</t>
  </si>
  <si>
    <t>20219121359</t>
  </si>
  <si>
    <t>郑嘉浩</t>
  </si>
  <si>
    <t>20土木工程四</t>
  </si>
  <si>
    <t>20219119401</t>
  </si>
  <si>
    <t>郑伟</t>
  </si>
  <si>
    <t>20219119402</t>
  </si>
  <si>
    <t>沈家豪</t>
  </si>
  <si>
    <t>20219119403</t>
  </si>
  <si>
    <t>夏文强</t>
  </si>
  <si>
    <t>20219119404</t>
  </si>
  <si>
    <t>王子若</t>
  </si>
  <si>
    <t>20219119405</t>
  </si>
  <si>
    <t>王乐祥</t>
  </si>
  <si>
    <t>20219119406</t>
  </si>
  <si>
    <t>何杨涛</t>
  </si>
  <si>
    <t>20219119407</t>
  </si>
  <si>
    <t>王源韬</t>
  </si>
  <si>
    <t>20219119408</t>
  </si>
  <si>
    <t>单泽科</t>
  </si>
  <si>
    <t>20219119409</t>
  </si>
  <si>
    <t>李可范</t>
  </si>
  <si>
    <t>20219119410</t>
  </si>
  <si>
    <t>邱在毅</t>
  </si>
  <si>
    <t>20219119411</t>
  </si>
  <si>
    <t>董晗挺</t>
  </si>
  <si>
    <t>20219119412</t>
  </si>
  <si>
    <t>应家豪</t>
  </si>
  <si>
    <t>20219119413</t>
  </si>
  <si>
    <t>李茹佳</t>
  </si>
  <si>
    <t>20219119414</t>
  </si>
  <si>
    <t>曹龙</t>
  </si>
  <si>
    <t>20219119415</t>
  </si>
  <si>
    <t>王俊凯</t>
  </si>
  <si>
    <t>20219119416</t>
  </si>
  <si>
    <t>程正扬</t>
  </si>
  <si>
    <t>20219119417</t>
  </si>
  <si>
    <t>黄维杰</t>
  </si>
  <si>
    <t>20219119418</t>
  </si>
  <si>
    <t>金璐</t>
  </si>
  <si>
    <t>20219119419</t>
  </si>
  <si>
    <t>成柯磊</t>
  </si>
  <si>
    <t>20219119420</t>
  </si>
  <si>
    <t>陈嘉杰</t>
  </si>
  <si>
    <t>20219119421</t>
  </si>
  <si>
    <t>吴振豪</t>
  </si>
  <si>
    <t>20219119422</t>
  </si>
  <si>
    <t>剧宇鹏</t>
  </si>
  <si>
    <t>20219119423</t>
  </si>
  <si>
    <t>陈锐</t>
  </si>
  <si>
    <t>20219119424</t>
  </si>
  <si>
    <t>何永江</t>
  </si>
  <si>
    <t>20219119425</t>
  </si>
  <si>
    <t>张董宇阳</t>
  </si>
  <si>
    <t>20219119426</t>
  </si>
  <si>
    <t>杜林</t>
  </si>
  <si>
    <t>20219119429</t>
  </si>
  <si>
    <t>张超</t>
  </si>
  <si>
    <t>20219119430</t>
  </si>
  <si>
    <t>叶宁静</t>
  </si>
  <si>
    <t>20219119432</t>
  </si>
  <si>
    <t>史昕茹</t>
  </si>
  <si>
    <t>20219119433</t>
  </si>
  <si>
    <t>乔沛</t>
  </si>
  <si>
    <t>20219119434</t>
  </si>
  <si>
    <t>刘井</t>
  </si>
  <si>
    <t>20219119435</t>
  </si>
  <si>
    <t>田庆容</t>
  </si>
  <si>
    <t>20219119436</t>
  </si>
  <si>
    <t>翟涛</t>
  </si>
  <si>
    <t>20219119437</t>
  </si>
  <si>
    <t>张轩源</t>
  </si>
  <si>
    <t>20219119439</t>
  </si>
  <si>
    <t>杨文昊</t>
  </si>
  <si>
    <t>20土木工程三</t>
  </si>
  <si>
    <t>20219119301</t>
  </si>
  <si>
    <t>朱超奕</t>
  </si>
  <si>
    <t>20219119302</t>
  </si>
  <si>
    <t>温浩</t>
  </si>
  <si>
    <t>20219119303</t>
  </si>
  <si>
    <t>陈俊</t>
  </si>
  <si>
    <t>20219119304</t>
  </si>
  <si>
    <t>孔超杰</t>
  </si>
  <si>
    <t>20219119305</t>
  </si>
  <si>
    <t>徐佳晶</t>
  </si>
  <si>
    <t>20219119306</t>
  </si>
  <si>
    <t>张航宇</t>
  </si>
  <si>
    <t>20219119307</t>
  </si>
  <si>
    <t>杨佳杰</t>
  </si>
  <si>
    <t>20219119308</t>
  </si>
  <si>
    <t>王鲸杰</t>
  </si>
  <si>
    <t>20219119309</t>
  </si>
  <si>
    <t>徐昕</t>
  </si>
  <si>
    <t>20219119310</t>
  </si>
  <si>
    <t>张骏腾</t>
  </si>
  <si>
    <t>20219119311</t>
  </si>
  <si>
    <t>徐志明</t>
  </si>
  <si>
    <t>20219119312</t>
  </si>
  <si>
    <t>周浩</t>
  </si>
  <si>
    <t>20219119313</t>
  </si>
  <si>
    <t>王佳明</t>
  </si>
  <si>
    <t>20219119314</t>
  </si>
  <si>
    <t>范宇婷</t>
  </si>
  <si>
    <t>20219119315</t>
  </si>
  <si>
    <t>叶佳辉</t>
  </si>
  <si>
    <t>20219119316</t>
  </si>
  <si>
    <t>徐锦洋</t>
  </si>
  <si>
    <t>20219119317</t>
  </si>
  <si>
    <t>吴胜杨</t>
  </si>
  <si>
    <t>20219119318</t>
  </si>
  <si>
    <t>徐喆</t>
  </si>
  <si>
    <t>20219119319</t>
  </si>
  <si>
    <t>张子怡</t>
  </si>
  <si>
    <t>20219119320</t>
  </si>
  <si>
    <t>陈奇</t>
  </si>
  <si>
    <t>20219119321</t>
  </si>
  <si>
    <t>杨成宇</t>
  </si>
  <si>
    <t>20219119322</t>
  </si>
  <si>
    <t>李启超</t>
  </si>
  <si>
    <t>20219119323</t>
  </si>
  <si>
    <t>孙文</t>
  </si>
  <si>
    <t>20219119324</t>
  </si>
  <si>
    <t>黄晨毅</t>
  </si>
  <si>
    <t>20219119325</t>
  </si>
  <si>
    <t>莫金美</t>
  </si>
  <si>
    <t>20219119326</t>
  </si>
  <si>
    <t>李伟豪</t>
  </si>
  <si>
    <t>20219119327</t>
  </si>
  <si>
    <t>余仔剑</t>
  </si>
  <si>
    <t>20219119328</t>
  </si>
  <si>
    <t>陈鑫</t>
  </si>
  <si>
    <t>20219119329</t>
  </si>
  <si>
    <t>张彤</t>
  </si>
  <si>
    <t>20219119330</t>
  </si>
  <si>
    <t>林鸿</t>
  </si>
  <si>
    <t>20219119331</t>
  </si>
  <si>
    <t>施子莹</t>
  </si>
  <si>
    <t>20219119332</t>
  </si>
  <si>
    <t>聂雨飞</t>
  </si>
  <si>
    <t>20219119333</t>
  </si>
  <si>
    <t>包前银</t>
  </si>
  <si>
    <t>20219119334</t>
  </si>
  <si>
    <t>刘淘</t>
  </si>
  <si>
    <t>20219119335</t>
  </si>
  <si>
    <t>王乐</t>
  </si>
  <si>
    <t>20219119336</t>
  </si>
  <si>
    <t>周圣燕</t>
  </si>
  <si>
    <t>20219119337</t>
  </si>
  <si>
    <t>张晋铭</t>
  </si>
  <si>
    <t>20219119338</t>
  </si>
  <si>
    <t>帅星佑</t>
  </si>
  <si>
    <t>20219119339</t>
  </si>
  <si>
    <t>陈志明</t>
  </si>
  <si>
    <t>20219119340</t>
  </si>
  <si>
    <t>徐霞</t>
  </si>
  <si>
    <t>20土木工程（专升本）二</t>
  </si>
  <si>
    <t>20219121201</t>
  </si>
  <si>
    <t>徐承坚</t>
  </si>
  <si>
    <t>20219121202</t>
  </si>
  <si>
    <t>潘梦蝶</t>
  </si>
  <si>
    <t>20219121203</t>
  </si>
  <si>
    <t>陈晓锋</t>
  </si>
  <si>
    <t>20219121204</t>
  </si>
  <si>
    <t>黄子怡</t>
  </si>
  <si>
    <t>20219121205</t>
  </si>
  <si>
    <t>黄嘉辉</t>
  </si>
  <si>
    <t>20219121206</t>
  </si>
  <si>
    <t>张啸宇</t>
  </si>
  <si>
    <t>20219121207</t>
  </si>
  <si>
    <t>胡宇潇</t>
  </si>
  <si>
    <t>20219121208</t>
  </si>
  <si>
    <t>黄俊</t>
  </si>
  <si>
    <t>20219121210</t>
  </si>
  <si>
    <t>梅智皓</t>
  </si>
  <si>
    <t>20219121211</t>
  </si>
  <si>
    <t>20219121212</t>
  </si>
  <si>
    <t>王孙文</t>
  </si>
  <si>
    <t>20219121213</t>
  </si>
  <si>
    <t>马鼎昊</t>
  </si>
  <si>
    <t>20219121214</t>
  </si>
  <si>
    <t>刘怡</t>
  </si>
  <si>
    <t>20219121215</t>
  </si>
  <si>
    <t>胡泽涛</t>
  </si>
  <si>
    <t>20219121216</t>
  </si>
  <si>
    <t>周伟康</t>
  </si>
  <si>
    <t>20219121217</t>
  </si>
  <si>
    <t>陈罗江</t>
  </si>
  <si>
    <t>20219121218</t>
  </si>
  <si>
    <t>李豪杰</t>
  </si>
  <si>
    <t>20219121219</t>
  </si>
  <si>
    <t>陈俊儒</t>
  </si>
  <si>
    <t>20219121220</t>
  </si>
  <si>
    <t>20219121221</t>
  </si>
  <si>
    <t>陈涵</t>
  </si>
  <si>
    <t>20219121222</t>
  </si>
  <si>
    <t>梅洪鑫</t>
  </si>
  <si>
    <t>20219121223</t>
  </si>
  <si>
    <t>朱有朋</t>
  </si>
  <si>
    <t>20219121225</t>
  </si>
  <si>
    <t>申屠剑楠</t>
  </si>
  <si>
    <t>20219121226</t>
  </si>
  <si>
    <t>施金劭</t>
  </si>
  <si>
    <t>20219121227</t>
  </si>
  <si>
    <t>戚程玲</t>
  </si>
  <si>
    <t>20219121228</t>
  </si>
  <si>
    <t>刘小萌</t>
  </si>
  <si>
    <t>20219121229</t>
  </si>
  <si>
    <t>朱鹏雷</t>
  </si>
  <si>
    <t>20219121230</t>
  </si>
  <si>
    <t>金钱杰</t>
  </si>
  <si>
    <t>20219121231</t>
  </si>
  <si>
    <t>袁政</t>
  </si>
  <si>
    <t>20219121232</t>
  </si>
  <si>
    <t>黄文超</t>
  </si>
  <si>
    <t>20219121233</t>
  </si>
  <si>
    <t>章超</t>
  </si>
  <si>
    <t>20219121234</t>
  </si>
  <si>
    <t>李其钢</t>
  </si>
  <si>
    <t>20219121235</t>
  </si>
  <si>
    <t>李嘉诚</t>
  </si>
  <si>
    <t>20219121236</t>
  </si>
  <si>
    <t>仇慧敏</t>
  </si>
  <si>
    <t>20219121237</t>
  </si>
  <si>
    <t>王昊</t>
  </si>
  <si>
    <t>20219121238</t>
  </si>
  <si>
    <t>张益炫</t>
  </si>
  <si>
    <t>20219121239</t>
  </si>
  <si>
    <t>吴桢涛</t>
  </si>
  <si>
    <t>20219121240</t>
  </si>
  <si>
    <t>何淦勇</t>
  </si>
  <si>
    <t>20219121241</t>
  </si>
  <si>
    <t>吴永波</t>
  </si>
  <si>
    <t>20219121242</t>
  </si>
  <si>
    <t>冯旭佳</t>
  </si>
  <si>
    <t>20219121243</t>
  </si>
  <si>
    <t>臧姚</t>
  </si>
  <si>
    <t>20219121244</t>
  </si>
  <si>
    <t>李重阳</t>
  </si>
  <si>
    <t>20219121245</t>
  </si>
  <si>
    <t>陈庆</t>
  </si>
  <si>
    <t>20219121246</t>
  </si>
  <si>
    <t>娄泽涛</t>
  </si>
  <si>
    <t>20219121247</t>
  </si>
  <si>
    <t>洪昊杰</t>
  </si>
  <si>
    <t>20219121248</t>
  </si>
  <si>
    <t>黄垚司</t>
  </si>
  <si>
    <t>20219121249</t>
  </si>
  <si>
    <t>沈上达</t>
  </si>
  <si>
    <t>20219121250</t>
  </si>
  <si>
    <t>陈明仪</t>
  </si>
  <si>
    <t>20219121251</t>
  </si>
  <si>
    <t>郑宏捷</t>
  </si>
  <si>
    <t>20219121252</t>
  </si>
  <si>
    <t>周宇翔</t>
  </si>
  <si>
    <t>20219121253</t>
  </si>
  <si>
    <t>俞一斌</t>
  </si>
  <si>
    <t>20219121254</t>
  </si>
  <si>
    <t>励汶臻</t>
  </si>
  <si>
    <t>20219121255</t>
  </si>
  <si>
    <t>虞思蕊</t>
  </si>
  <si>
    <t>20219121256</t>
  </si>
  <si>
    <t>范世星</t>
  </si>
  <si>
    <t>20219121257</t>
  </si>
  <si>
    <t>丁钰</t>
  </si>
  <si>
    <t>20219121258</t>
  </si>
  <si>
    <t>金宇鑫</t>
  </si>
  <si>
    <t>20219121260</t>
  </si>
  <si>
    <t>沈伶</t>
  </si>
  <si>
    <t>20工商管理类三</t>
  </si>
  <si>
    <t>经济与管理学院</t>
  </si>
  <si>
    <t>20219103301</t>
  </si>
  <si>
    <t>黄思琪</t>
  </si>
  <si>
    <t>20219103302</t>
  </si>
  <si>
    <t>吴畅</t>
  </si>
  <si>
    <t>20219103303</t>
  </si>
  <si>
    <t>何思婷</t>
  </si>
  <si>
    <t>20219103304</t>
  </si>
  <si>
    <t>黄晶莹</t>
  </si>
  <si>
    <t>20219103305</t>
  </si>
  <si>
    <t>李佳威</t>
  </si>
  <si>
    <t>20219103306</t>
  </si>
  <si>
    <t>王芝燕</t>
  </si>
  <si>
    <t>20219103307</t>
  </si>
  <si>
    <t>陈森</t>
  </si>
  <si>
    <t>20219103308</t>
  </si>
  <si>
    <t>谢沅初</t>
  </si>
  <si>
    <t>20219103309</t>
  </si>
  <si>
    <t>沈羽飞</t>
  </si>
  <si>
    <t>20219103310</t>
  </si>
  <si>
    <t>唐金莉</t>
  </si>
  <si>
    <t>20219103311</t>
  </si>
  <si>
    <t>万明月</t>
  </si>
  <si>
    <t>20219103312</t>
  </si>
  <si>
    <t>柳晟颉</t>
  </si>
  <si>
    <t>20219103313</t>
  </si>
  <si>
    <t>朱赠霖</t>
  </si>
  <si>
    <t>20219103314</t>
  </si>
  <si>
    <t>杨忠兰</t>
  </si>
  <si>
    <t>20219103315</t>
  </si>
  <si>
    <t>赵悦童</t>
  </si>
  <si>
    <t>20219103316</t>
  </si>
  <si>
    <t>谭淑贤</t>
  </si>
  <si>
    <t>20219103317</t>
  </si>
  <si>
    <t>梁尧</t>
  </si>
  <si>
    <t>20219103318</t>
  </si>
  <si>
    <t>马玉风</t>
  </si>
  <si>
    <t>20219103319</t>
  </si>
  <si>
    <t>祝安琪</t>
  </si>
  <si>
    <t>20219103320</t>
  </si>
  <si>
    <t>陈鸿坤</t>
  </si>
  <si>
    <t>20219103321</t>
  </si>
  <si>
    <t>苏南萱</t>
  </si>
  <si>
    <t>20219103322</t>
  </si>
  <si>
    <t>陈唯依</t>
  </si>
  <si>
    <t>20219103323</t>
  </si>
  <si>
    <t>王甲一</t>
  </si>
  <si>
    <t>20219103324</t>
  </si>
  <si>
    <t>徐艺嘉</t>
  </si>
  <si>
    <t>20219103326</t>
  </si>
  <si>
    <t>曾全成</t>
  </si>
  <si>
    <t>20219103328</t>
  </si>
  <si>
    <t>杨小琪</t>
  </si>
  <si>
    <t>20219103329</t>
  </si>
  <si>
    <t>吴溢杰</t>
  </si>
  <si>
    <t>20工商管理（创业实践班）</t>
  </si>
  <si>
    <t>20219104101</t>
  </si>
  <si>
    <t>蔡鑫榆</t>
  </si>
  <si>
    <t>20219104102</t>
  </si>
  <si>
    <t>董柯成</t>
  </si>
  <si>
    <t>20219104103</t>
  </si>
  <si>
    <t>徐旭栋</t>
  </si>
  <si>
    <t>20219104104</t>
  </si>
  <si>
    <t>舒毅康</t>
  </si>
  <si>
    <t>20219104106</t>
  </si>
  <si>
    <t>王静</t>
  </si>
  <si>
    <t>20219104107</t>
  </si>
  <si>
    <t>曾宇</t>
  </si>
  <si>
    <t>20219104108</t>
  </si>
  <si>
    <t>钱钦可</t>
  </si>
  <si>
    <t>20219104109</t>
  </si>
  <si>
    <t>黄怡琳</t>
  </si>
  <si>
    <t>20工商管理（专升本）五</t>
  </si>
  <si>
    <t>20219105501</t>
  </si>
  <si>
    <t>练旭昌</t>
  </si>
  <si>
    <t>20219105502</t>
  </si>
  <si>
    <t>王翠翠</t>
  </si>
  <si>
    <t>20219105503</t>
  </si>
  <si>
    <t>陈晗乾</t>
  </si>
  <si>
    <t>20219105504</t>
  </si>
  <si>
    <t>李冰艳</t>
  </si>
  <si>
    <t>20219105505</t>
  </si>
  <si>
    <t>袁帅</t>
  </si>
  <si>
    <t>20219105506</t>
  </si>
  <si>
    <t>陈锡斐</t>
  </si>
  <si>
    <t>20219105508</t>
  </si>
  <si>
    <t>卢凯鑫</t>
  </si>
  <si>
    <t>20219105509</t>
  </si>
  <si>
    <t>董彤彤</t>
  </si>
  <si>
    <t>20219105510</t>
  </si>
  <si>
    <t>蒋怡</t>
  </si>
  <si>
    <t>20219105511</t>
  </si>
  <si>
    <t>都溢文</t>
  </si>
  <si>
    <t>20219105512</t>
  </si>
  <si>
    <t>施筱涵</t>
  </si>
  <si>
    <t>20219105513</t>
  </si>
  <si>
    <t>金浩楠</t>
  </si>
  <si>
    <t>20219105514</t>
  </si>
  <si>
    <t>方师师</t>
  </si>
  <si>
    <t>20219105515</t>
  </si>
  <si>
    <t>陈臆帆</t>
  </si>
  <si>
    <t>20219105517</t>
  </si>
  <si>
    <t>朱浩嘉</t>
  </si>
  <si>
    <t>20219105518</t>
  </si>
  <si>
    <t>张雨露</t>
  </si>
  <si>
    <t>20219105519</t>
  </si>
  <si>
    <t>贾涛</t>
  </si>
  <si>
    <t>20219105520</t>
  </si>
  <si>
    <t>单婉莹</t>
  </si>
  <si>
    <t>20219105521</t>
  </si>
  <si>
    <t>林昱明</t>
  </si>
  <si>
    <t>20219105526</t>
  </si>
  <si>
    <t>方文航</t>
  </si>
  <si>
    <t>20219105527</t>
  </si>
  <si>
    <t>白欧旖旎</t>
  </si>
  <si>
    <t>20219105528</t>
  </si>
  <si>
    <t>王彬彬</t>
  </si>
  <si>
    <t>20219105529</t>
  </si>
  <si>
    <t>奚委</t>
  </si>
  <si>
    <t>20219105530</t>
  </si>
  <si>
    <t>钱钰霞</t>
  </si>
  <si>
    <t>20219105531</t>
  </si>
  <si>
    <t>尤怡萱</t>
  </si>
  <si>
    <t>20工商管理类二</t>
  </si>
  <si>
    <t>20219103201</t>
  </si>
  <si>
    <t>韩欣悦</t>
  </si>
  <si>
    <t>20219103202</t>
  </si>
  <si>
    <t>孔令佑</t>
  </si>
  <si>
    <t>20219103203</t>
  </si>
  <si>
    <t>蒋恬妮</t>
  </si>
  <si>
    <t>20219103204</t>
  </si>
  <si>
    <t>余泓璋</t>
  </si>
  <si>
    <t>20219103205</t>
  </si>
  <si>
    <t>林单婵</t>
  </si>
  <si>
    <t>20219103206</t>
  </si>
  <si>
    <t>蒋润奕</t>
  </si>
  <si>
    <t>20219103207</t>
  </si>
  <si>
    <t>唐诗琪</t>
  </si>
  <si>
    <t>20219103208</t>
  </si>
  <si>
    <t>王翊任</t>
  </si>
  <si>
    <t>20219103209</t>
  </si>
  <si>
    <t>金衍彤</t>
  </si>
  <si>
    <t>20219103210</t>
  </si>
  <si>
    <t>谢安祺</t>
  </si>
  <si>
    <t>20219103211</t>
  </si>
  <si>
    <t>万珍妮</t>
  </si>
  <si>
    <t>20219103212</t>
  </si>
  <si>
    <t>谢泽会</t>
  </si>
  <si>
    <t>20219103213</t>
  </si>
  <si>
    <t>谭人玮</t>
  </si>
  <si>
    <t>20219103214</t>
  </si>
  <si>
    <t>周婷</t>
  </si>
  <si>
    <t>20219103215</t>
  </si>
  <si>
    <t>王佳雪</t>
  </si>
  <si>
    <t>20219103216</t>
  </si>
  <si>
    <t>任家亨</t>
  </si>
  <si>
    <t>20219103217</t>
  </si>
  <si>
    <t>20219103218</t>
  </si>
  <si>
    <t>何乐华</t>
  </si>
  <si>
    <t>20219103219</t>
  </si>
  <si>
    <t>江沅峰</t>
  </si>
  <si>
    <t>20219103221</t>
  </si>
  <si>
    <t>李丹丹</t>
  </si>
  <si>
    <t>20219103222</t>
  </si>
  <si>
    <t>韩传彪</t>
  </si>
  <si>
    <t>20219103223</t>
  </si>
  <si>
    <t>鲍琳舒</t>
  </si>
  <si>
    <t>20219103224</t>
  </si>
  <si>
    <t>刘永亮</t>
  </si>
  <si>
    <t>20219103225</t>
  </si>
  <si>
    <t>王聪</t>
  </si>
  <si>
    <t>20219103227</t>
  </si>
  <si>
    <t>李冬琳</t>
  </si>
  <si>
    <t>20219103229</t>
  </si>
  <si>
    <t>马珊珊</t>
  </si>
  <si>
    <t>20财务管理（专升本）二</t>
  </si>
  <si>
    <t>20219126201</t>
  </si>
  <si>
    <t>王凯镪</t>
  </si>
  <si>
    <t>20219126202</t>
  </si>
  <si>
    <t>马张颖</t>
  </si>
  <si>
    <t>20219126203</t>
  </si>
  <si>
    <t>李钰滢</t>
  </si>
  <si>
    <t>20219126204</t>
  </si>
  <si>
    <t>许恺</t>
  </si>
  <si>
    <t>20219126205</t>
  </si>
  <si>
    <t>沈慧婷</t>
  </si>
  <si>
    <t>20219126206</t>
  </si>
  <si>
    <t>罗慧欣</t>
  </si>
  <si>
    <t>20219126207</t>
  </si>
  <si>
    <t>唐磊</t>
  </si>
  <si>
    <t>20219126208</t>
  </si>
  <si>
    <t>柯温慧</t>
  </si>
  <si>
    <t>20219126209</t>
  </si>
  <si>
    <t>郑恩泽</t>
  </si>
  <si>
    <t>20219126210</t>
  </si>
  <si>
    <t>钟叶露</t>
  </si>
  <si>
    <t>20219126211</t>
  </si>
  <si>
    <t>王楚云</t>
  </si>
  <si>
    <t>20219126212</t>
  </si>
  <si>
    <t>叶婷</t>
  </si>
  <si>
    <t>20219126213</t>
  </si>
  <si>
    <t>王星星</t>
  </si>
  <si>
    <t>20219126215</t>
  </si>
  <si>
    <t>周云霞</t>
  </si>
  <si>
    <t>20219126216</t>
  </si>
  <si>
    <t>谢媛媛</t>
  </si>
  <si>
    <t>20219126217</t>
  </si>
  <si>
    <t>周晨阳</t>
  </si>
  <si>
    <t>20219126218</t>
  </si>
  <si>
    <t>边佳明</t>
  </si>
  <si>
    <t>20219126219</t>
  </si>
  <si>
    <t>徐荧霞</t>
  </si>
  <si>
    <t>20219126221</t>
  </si>
  <si>
    <t>林超繁</t>
  </si>
  <si>
    <t>20219126222</t>
  </si>
  <si>
    <t>陈梦琦</t>
  </si>
  <si>
    <t>20219126223</t>
  </si>
  <si>
    <t>施媚</t>
  </si>
  <si>
    <t>20219126224</t>
  </si>
  <si>
    <t>朱珠芬</t>
  </si>
  <si>
    <t>20219126225</t>
  </si>
  <si>
    <t>张梦诗</t>
  </si>
  <si>
    <t>20219126226</t>
  </si>
  <si>
    <t>董子诺</t>
  </si>
  <si>
    <t>20219126228</t>
  </si>
  <si>
    <t>王奕慧</t>
  </si>
  <si>
    <t>20国际经济与贸易（专升本）一</t>
  </si>
  <si>
    <t>20219125101</t>
  </si>
  <si>
    <t>赵紫薇</t>
  </si>
  <si>
    <t>20219125102</t>
  </si>
  <si>
    <t>陈怡君</t>
  </si>
  <si>
    <t>20219125103</t>
  </si>
  <si>
    <t>鲁超</t>
  </si>
  <si>
    <t>20219125104</t>
  </si>
  <si>
    <t>王芳</t>
  </si>
  <si>
    <t>20219125105</t>
  </si>
  <si>
    <t>赵银蒙</t>
  </si>
  <si>
    <t>20219125106</t>
  </si>
  <si>
    <t>张伟锋</t>
  </si>
  <si>
    <t>20219125107</t>
  </si>
  <si>
    <t>马宇星</t>
  </si>
  <si>
    <t>20219125108</t>
  </si>
  <si>
    <t>蔡炯楠</t>
  </si>
  <si>
    <t>20219125109</t>
  </si>
  <si>
    <t>张雨</t>
  </si>
  <si>
    <t>20219125110</t>
  </si>
  <si>
    <t>董少康</t>
  </si>
  <si>
    <t>20219125111</t>
  </si>
  <si>
    <t>朱植沥</t>
  </si>
  <si>
    <t>20219125112</t>
  </si>
  <si>
    <t>叶彦瑞</t>
  </si>
  <si>
    <t>20219125113</t>
  </si>
  <si>
    <t>黄威</t>
  </si>
  <si>
    <t>20219125114</t>
  </si>
  <si>
    <t>施南妃</t>
  </si>
  <si>
    <t>20219125115</t>
  </si>
  <si>
    <t>翁霜霜</t>
  </si>
  <si>
    <t>20219125116</t>
  </si>
  <si>
    <t>李志凯</t>
  </si>
  <si>
    <t>20219125117</t>
  </si>
  <si>
    <t>李妤婷</t>
  </si>
  <si>
    <t>20219125118</t>
  </si>
  <si>
    <t>洪铭骏</t>
  </si>
  <si>
    <t>20219125119</t>
  </si>
  <si>
    <t>童敏洁</t>
  </si>
  <si>
    <t>20219125120</t>
  </si>
  <si>
    <t>祝吕婷</t>
  </si>
  <si>
    <t>20219125121</t>
  </si>
  <si>
    <t>虞孟辉</t>
  </si>
  <si>
    <t>20219125123</t>
  </si>
  <si>
    <t>胡泽众</t>
  </si>
  <si>
    <t>20219125125</t>
  </si>
  <si>
    <t>陈智镭</t>
  </si>
  <si>
    <t>20219125126</t>
  </si>
  <si>
    <t>刘嘉阳</t>
  </si>
  <si>
    <t>20219125128</t>
  </si>
  <si>
    <t>张晓丽</t>
  </si>
  <si>
    <t>20219125129</t>
  </si>
  <si>
    <t>蔡爱新</t>
  </si>
  <si>
    <t>20219125130</t>
  </si>
  <si>
    <t>吴艺璇</t>
  </si>
  <si>
    <t>20工商管理（专升本）一</t>
  </si>
  <si>
    <t>20219105102</t>
  </si>
  <si>
    <t>王楠沛</t>
  </si>
  <si>
    <t>20219105103</t>
  </si>
  <si>
    <t>於露琪</t>
  </si>
  <si>
    <t>20219105104</t>
  </si>
  <si>
    <t>徐凤美</t>
  </si>
  <si>
    <t>20219105105</t>
  </si>
  <si>
    <t>钱同杰</t>
  </si>
  <si>
    <t>20219105106</t>
  </si>
  <si>
    <t>吴盈盈</t>
  </si>
  <si>
    <t>20219105107</t>
  </si>
  <si>
    <t>杨恒波</t>
  </si>
  <si>
    <t>20219105108</t>
  </si>
  <si>
    <t>祝淑奕</t>
  </si>
  <si>
    <t>20219105109</t>
  </si>
  <si>
    <t>郭冰冰</t>
  </si>
  <si>
    <t>20219105110</t>
  </si>
  <si>
    <t>陈锴杰</t>
  </si>
  <si>
    <t>20219105111</t>
  </si>
  <si>
    <t>郑灵莉</t>
  </si>
  <si>
    <t>20219105112</t>
  </si>
  <si>
    <t>陈祉铮</t>
  </si>
  <si>
    <t>20219105113</t>
  </si>
  <si>
    <t>郑诗瑶</t>
  </si>
  <si>
    <t>20219105114</t>
  </si>
  <si>
    <t>叶典仪</t>
  </si>
  <si>
    <t>20219105115</t>
  </si>
  <si>
    <t>廖晶晶</t>
  </si>
  <si>
    <t>20219105116</t>
  </si>
  <si>
    <t>应豪杰</t>
  </si>
  <si>
    <t>20219105117</t>
  </si>
  <si>
    <t>曹雯艳</t>
  </si>
  <si>
    <t>20219105118</t>
  </si>
  <si>
    <t>顾小佳</t>
  </si>
  <si>
    <t>20219105119</t>
  </si>
  <si>
    <t>范梦洁</t>
  </si>
  <si>
    <t>20219105120</t>
  </si>
  <si>
    <t>彭博文</t>
  </si>
  <si>
    <t>20219105121</t>
  </si>
  <si>
    <t>许柯</t>
  </si>
  <si>
    <t>20219105122</t>
  </si>
  <si>
    <t>荆子轩</t>
  </si>
  <si>
    <t>20219105123</t>
  </si>
  <si>
    <t>王琳</t>
  </si>
  <si>
    <t>20219105124</t>
  </si>
  <si>
    <t>钟皓宇</t>
  </si>
  <si>
    <t>20219105125</t>
  </si>
  <si>
    <t>彭智鑫</t>
  </si>
  <si>
    <t>20219105126</t>
  </si>
  <si>
    <t>余佩</t>
  </si>
  <si>
    <t>20219105127</t>
  </si>
  <si>
    <t>吴凯迪</t>
  </si>
  <si>
    <t>20219105128</t>
  </si>
  <si>
    <t>潘晓慧</t>
  </si>
  <si>
    <t>20219105129</t>
  </si>
  <si>
    <t>王润楠</t>
  </si>
  <si>
    <t>20219105130</t>
  </si>
  <si>
    <t>林佩音</t>
  </si>
  <si>
    <t>20219105131</t>
  </si>
  <si>
    <t>朱浩璇</t>
  </si>
  <si>
    <t>20工商管理（专升本）六</t>
  </si>
  <si>
    <t>20219105601</t>
  </si>
  <si>
    <t>雷倩倩</t>
  </si>
  <si>
    <t>20219105602</t>
  </si>
  <si>
    <t>叶静</t>
  </si>
  <si>
    <t>20219105603</t>
  </si>
  <si>
    <t>王贤锋</t>
  </si>
  <si>
    <t>20219105604</t>
  </si>
  <si>
    <t>季淑倩</t>
  </si>
  <si>
    <t>20219105605</t>
  </si>
  <si>
    <t>夏芷怡</t>
  </si>
  <si>
    <t>20219105606</t>
  </si>
  <si>
    <t>池威扬</t>
  </si>
  <si>
    <t>20219105607</t>
  </si>
  <si>
    <t>丁安琪</t>
  </si>
  <si>
    <t>20219105608</t>
  </si>
  <si>
    <t>高志鹏</t>
  </si>
  <si>
    <t>20219105609</t>
  </si>
  <si>
    <t>李子燕</t>
  </si>
  <si>
    <t>20219105610</t>
  </si>
  <si>
    <t>敖书琴</t>
  </si>
  <si>
    <t>20219105611</t>
  </si>
  <si>
    <t>张梦佳</t>
  </si>
  <si>
    <t>20219105613</t>
  </si>
  <si>
    <t>张嘉伟</t>
  </si>
  <si>
    <t>20219105614</t>
  </si>
  <si>
    <t>虞静</t>
  </si>
  <si>
    <t>20219105615</t>
  </si>
  <si>
    <t>郑玉</t>
  </si>
  <si>
    <t>20219105616</t>
  </si>
  <si>
    <t>曾云霞</t>
  </si>
  <si>
    <t>20219105617</t>
  </si>
  <si>
    <t>滕渤</t>
  </si>
  <si>
    <t>20219105618</t>
  </si>
  <si>
    <t>黄欣慧</t>
  </si>
  <si>
    <t>20219105619</t>
  </si>
  <si>
    <t>张炳城</t>
  </si>
  <si>
    <t>20219105620</t>
  </si>
  <si>
    <t>王莉娟</t>
  </si>
  <si>
    <t>20219105621</t>
  </si>
  <si>
    <t>李博</t>
  </si>
  <si>
    <t>20219105622</t>
  </si>
  <si>
    <t>陈莲娜</t>
  </si>
  <si>
    <t>20219105623</t>
  </si>
  <si>
    <t>郑超</t>
  </si>
  <si>
    <t>20219105624</t>
  </si>
  <si>
    <t>林芝微</t>
  </si>
  <si>
    <t>20219105625</t>
  </si>
  <si>
    <t>张翼翔</t>
  </si>
  <si>
    <t>20219105626</t>
  </si>
  <si>
    <t>肖方京</t>
  </si>
  <si>
    <t>20219105627</t>
  </si>
  <si>
    <t>曾文琳</t>
  </si>
  <si>
    <t>20219105628</t>
  </si>
  <si>
    <t>吴子岸</t>
  </si>
  <si>
    <t>20219105629</t>
  </si>
  <si>
    <t>祝雅静</t>
  </si>
  <si>
    <t>20219105630</t>
  </si>
  <si>
    <t>卢峥贞</t>
  </si>
  <si>
    <t>20219105631</t>
  </si>
  <si>
    <t>刘昕超</t>
  </si>
  <si>
    <t>20工商管理（专升本）二</t>
  </si>
  <si>
    <t>18219105239</t>
  </si>
  <si>
    <t>20219105201</t>
  </si>
  <si>
    <t>吴煌</t>
  </si>
  <si>
    <t>20219105202</t>
  </si>
  <si>
    <t>杨涵棋</t>
  </si>
  <si>
    <t>20219105203</t>
  </si>
  <si>
    <t>沈泽莹</t>
  </si>
  <si>
    <t>20219105204</t>
  </si>
  <si>
    <t>钟豪杰</t>
  </si>
  <si>
    <t>20219105205</t>
  </si>
  <si>
    <t>尤怡然</t>
  </si>
  <si>
    <t>20219105206</t>
  </si>
  <si>
    <t>黄卓铠</t>
  </si>
  <si>
    <t>20219105207</t>
  </si>
  <si>
    <t>林星羽</t>
  </si>
  <si>
    <t>20219105208</t>
  </si>
  <si>
    <t>竺聪慧</t>
  </si>
  <si>
    <t>20219105209</t>
  </si>
  <si>
    <t>张顺敏</t>
  </si>
  <si>
    <t>20219105210</t>
  </si>
  <si>
    <t>马洢凡</t>
  </si>
  <si>
    <t>20219105211</t>
  </si>
  <si>
    <t>吕敏君</t>
  </si>
  <si>
    <t>20219105213</t>
  </si>
  <si>
    <t>李嘉乐</t>
  </si>
  <si>
    <t>20219105214</t>
  </si>
  <si>
    <t>周丹桦</t>
  </si>
  <si>
    <t>20219105215</t>
  </si>
  <si>
    <t>陈康</t>
  </si>
  <si>
    <t>20219105216</t>
  </si>
  <si>
    <t>陈琦</t>
  </si>
  <si>
    <t>20219105217</t>
  </si>
  <si>
    <t>黄皖江</t>
  </si>
  <si>
    <t>20219105218</t>
  </si>
  <si>
    <t>刘晨晨</t>
  </si>
  <si>
    <t>20219105219</t>
  </si>
  <si>
    <t>王闻威</t>
  </si>
  <si>
    <t>20219105220</t>
  </si>
  <si>
    <t>赵文静</t>
  </si>
  <si>
    <t>20219105221</t>
  </si>
  <si>
    <t>王新进</t>
  </si>
  <si>
    <t>20219105222</t>
  </si>
  <si>
    <t>陈曦子</t>
  </si>
  <si>
    <t>20219105223</t>
  </si>
  <si>
    <t>王涛</t>
  </si>
  <si>
    <t>20219105224</t>
  </si>
  <si>
    <t>徐庆庆</t>
  </si>
  <si>
    <t>20219105225</t>
  </si>
  <si>
    <t>林涵崟</t>
  </si>
  <si>
    <t>20219105226</t>
  </si>
  <si>
    <t>谢志晗</t>
  </si>
  <si>
    <t>20219105227</t>
  </si>
  <si>
    <t>杨迎欣</t>
  </si>
  <si>
    <t>20219105228</t>
  </si>
  <si>
    <t>蔡佳红</t>
  </si>
  <si>
    <t>20219105229</t>
  </si>
  <si>
    <t>赵博</t>
  </si>
  <si>
    <t>20219105230</t>
  </si>
  <si>
    <t>胡城城</t>
  </si>
  <si>
    <t>20219105231</t>
  </si>
  <si>
    <t>马宝青</t>
  </si>
  <si>
    <t>20财务管理（专升本）四</t>
  </si>
  <si>
    <t>20219126401</t>
  </si>
  <si>
    <t>叶德丽</t>
  </si>
  <si>
    <t>20219126402</t>
  </si>
  <si>
    <t>余烂齐</t>
  </si>
  <si>
    <t>20219126403</t>
  </si>
  <si>
    <t>林鸽</t>
  </si>
  <si>
    <t>20219126404</t>
  </si>
  <si>
    <t>徐婉洁</t>
  </si>
  <si>
    <t>20219126405</t>
  </si>
  <si>
    <t>蓝甜甜</t>
  </si>
  <si>
    <t>20219126406</t>
  </si>
  <si>
    <t>黄洋武</t>
  </si>
  <si>
    <t>20219126407</t>
  </si>
  <si>
    <t>项慧洁</t>
  </si>
  <si>
    <t>20219126408</t>
  </si>
  <si>
    <t>朱宇超</t>
  </si>
  <si>
    <t>20219126409</t>
  </si>
  <si>
    <t>薛林云</t>
  </si>
  <si>
    <t>20219126410</t>
  </si>
  <si>
    <t>陈仙锋</t>
  </si>
  <si>
    <t>20219126411</t>
  </si>
  <si>
    <t>胡艳琳</t>
  </si>
  <si>
    <t>20219126412</t>
  </si>
  <si>
    <t>林蒙</t>
  </si>
  <si>
    <t>20219126413</t>
  </si>
  <si>
    <t>梅张敏</t>
  </si>
  <si>
    <t>20219126414</t>
  </si>
  <si>
    <t>林建静</t>
  </si>
  <si>
    <t>20219126415</t>
  </si>
  <si>
    <t>陈明明</t>
  </si>
  <si>
    <t>20219126416</t>
  </si>
  <si>
    <t>马梦兰</t>
  </si>
  <si>
    <t>20219126417</t>
  </si>
  <si>
    <t>郑梦娅</t>
  </si>
  <si>
    <t>20219126418</t>
  </si>
  <si>
    <t>孔超然</t>
  </si>
  <si>
    <t>20219126419</t>
  </si>
  <si>
    <t>方鹏</t>
  </si>
  <si>
    <t>20219126420</t>
  </si>
  <si>
    <t>江晨夕</t>
  </si>
  <si>
    <t>20219126421</t>
  </si>
  <si>
    <t>陈心怡</t>
  </si>
  <si>
    <t>20219126422</t>
  </si>
  <si>
    <t>胡新觉</t>
  </si>
  <si>
    <t>20219126423</t>
  </si>
  <si>
    <t>叶金晶</t>
  </si>
  <si>
    <t>20219126424</t>
  </si>
  <si>
    <t>倪嘉敏</t>
  </si>
  <si>
    <t>20219126425</t>
  </si>
  <si>
    <t>苏雯</t>
  </si>
  <si>
    <t>20219126426</t>
  </si>
  <si>
    <t>王琪琦</t>
  </si>
  <si>
    <t>20219126427</t>
  </si>
  <si>
    <t>汪祖鹏</t>
  </si>
  <si>
    <t>20工商管理（专升本）四</t>
  </si>
  <si>
    <t>20219105402</t>
  </si>
  <si>
    <t>胡佩</t>
  </si>
  <si>
    <t>20219105403</t>
  </si>
  <si>
    <t>赵雅芝</t>
  </si>
  <si>
    <t>20219105404</t>
  </si>
  <si>
    <t>马英俊</t>
  </si>
  <si>
    <t>20219105405</t>
  </si>
  <si>
    <t>朱琳</t>
  </si>
  <si>
    <t>20219105406</t>
  </si>
  <si>
    <t>王潇宏</t>
  </si>
  <si>
    <t>20219105407</t>
  </si>
  <si>
    <t>童倩</t>
  </si>
  <si>
    <t>20219105408</t>
  </si>
  <si>
    <t>付鑫玲</t>
  </si>
  <si>
    <t>20219105409</t>
  </si>
  <si>
    <t>陶守锋</t>
  </si>
  <si>
    <t>20219105410</t>
  </si>
  <si>
    <t>庞文芳</t>
  </si>
  <si>
    <t>20219105411</t>
  </si>
  <si>
    <t>朱俊豪</t>
  </si>
  <si>
    <t>20219105412</t>
  </si>
  <si>
    <t>陈昱臻</t>
  </si>
  <si>
    <t>20219105413</t>
  </si>
  <si>
    <t>朱琦琦</t>
  </si>
  <si>
    <t>20219105414</t>
  </si>
  <si>
    <t>赵佰洋</t>
  </si>
  <si>
    <t>20219105415</t>
  </si>
  <si>
    <t>沈晓婷</t>
  </si>
  <si>
    <t>20219105416</t>
  </si>
  <si>
    <t>郭苏越</t>
  </si>
  <si>
    <t>20219105417</t>
  </si>
  <si>
    <t>肖云晴</t>
  </si>
  <si>
    <t>20219105418</t>
  </si>
  <si>
    <t>陈佳鑫</t>
  </si>
  <si>
    <t>20219105419</t>
  </si>
  <si>
    <t>杨涵</t>
  </si>
  <si>
    <t>20219105420</t>
  </si>
  <si>
    <t>杨彤彤</t>
  </si>
  <si>
    <t>20219105421</t>
  </si>
  <si>
    <t>胡佳铭</t>
  </si>
  <si>
    <t>20219105422</t>
  </si>
  <si>
    <t>沈超意</t>
  </si>
  <si>
    <t>20219105423</t>
  </si>
  <si>
    <t>商康吉</t>
  </si>
  <si>
    <t>20219105424</t>
  </si>
  <si>
    <t>周洁</t>
  </si>
  <si>
    <t>20219105425</t>
  </si>
  <si>
    <t>马国强</t>
  </si>
  <si>
    <t>20219105426</t>
  </si>
  <si>
    <t>曹若曦</t>
  </si>
  <si>
    <t>20219105428</t>
  </si>
  <si>
    <t>董嘉晨</t>
  </si>
  <si>
    <t>20219105429</t>
  </si>
  <si>
    <t>朱文杰</t>
  </si>
  <si>
    <t>20219105430</t>
  </si>
  <si>
    <t>潘岫</t>
  </si>
  <si>
    <t>20219105431</t>
  </si>
  <si>
    <t>刘松</t>
  </si>
  <si>
    <t>20工商管理类一</t>
  </si>
  <si>
    <t>18219104312</t>
  </si>
  <si>
    <t>吴文怡</t>
  </si>
  <si>
    <t>20219103101</t>
  </si>
  <si>
    <t>洪思怡</t>
  </si>
  <si>
    <t>20219103103</t>
  </si>
  <si>
    <t>张倩怡</t>
  </si>
  <si>
    <t>20219103104</t>
  </si>
  <si>
    <t>吴鹏程</t>
  </si>
  <si>
    <t>20219103105</t>
  </si>
  <si>
    <t>傅悠扬</t>
  </si>
  <si>
    <t>20219103106</t>
  </si>
  <si>
    <t>徐翌挺</t>
  </si>
  <si>
    <t>20219103107</t>
  </si>
  <si>
    <t>金祉萱</t>
  </si>
  <si>
    <t>20219103108</t>
  </si>
  <si>
    <t>赵杭琪</t>
  </si>
  <si>
    <t>20219103109</t>
  </si>
  <si>
    <t>施嘉文</t>
  </si>
  <si>
    <t>20219103110</t>
  </si>
  <si>
    <t>罗思蕊</t>
  </si>
  <si>
    <t>20219103111</t>
  </si>
  <si>
    <t>鲍王辉</t>
  </si>
  <si>
    <t>20219103112</t>
  </si>
  <si>
    <t>余锦洋</t>
  </si>
  <si>
    <t>20219103113</t>
  </si>
  <si>
    <t>王译卿</t>
  </si>
  <si>
    <t>20219103114</t>
  </si>
  <si>
    <t>明思彤</t>
  </si>
  <si>
    <t>20219103115</t>
  </si>
  <si>
    <t>曹浩睿</t>
  </si>
  <si>
    <t>20219103116</t>
  </si>
  <si>
    <t>胡秋月</t>
  </si>
  <si>
    <t>20219103117</t>
  </si>
  <si>
    <t>罗丹</t>
  </si>
  <si>
    <t>20219103118</t>
  </si>
  <si>
    <t>谭威</t>
  </si>
  <si>
    <t>20219103119</t>
  </si>
  <si>
    <t>陈泓兆</t>
  </si>
  <si>
    <t>20219103120</t>
  </si>
  <si>
    <t>邓恬</t>
  </si>
  <si>
    <t>20219103121</t>
  </si>
  <si>
    <t>刘婧安</t>
  </si>
  <si>
    <t>20219103123</t>
  </si>
  <si>
    <t>周俊</t>
  </si>
  <si>
    <t>20219103124</t>
  </si>
  <si>
    <t>唐庭雄</t>
  </si>
  <si>
    <t>20219103125</t>
  </si>
  <si>
    <t>赵甜</t>
  </si>
  <si>
    <t>20219103126</t>
  </si>
  <si>
    <t>向生民</t>
  </si>
  <si>
    <t>20219103127</t>
  </si>
  <si>
    <t>王建华</t>
  </si>
  <si>
    <t>20219103128</t>
  </si>
  <si>
    <t>何会琳</t>
  </si>
  <si>
    <t>20219103129</t>
  </si>
  <si>
    <t>廖婕倢</t>
  </si>
  <si>
    <t>20219103130</t>
  </si>
  <si>
    <t>骆艳芳</t>
  </si>
  <si>
    <t>20国际经济与贸易一</t>
  </si>
  <si>
    <t>20219101101</t>
  </si>
  <si>
    <t>张浩楠</t>
  </si>
  <si>
    <t>20219101102</t>
  </si>
  <si>
    <t>李孟媛</t>
  </si>
  <si>
    <t>20219101103</t>
  </si>
  <si>
    <t>葛惠琼</t>
  </si>
  <si>
    <t>20219101104</t>
  </si>
  <si>
    <t>潘乐怡</t>
  </si>
  <si>
    <t>20219101105</t>
  </si>
  <si>
    <t>蒋程凯</t>
  </si>
  <si>
    <t>20219101106</t>
  </si>
  <si>
    <t>朱治强</t>
  </si>
  <si>
    <t>20219101107</t>
  </si>
  <si>
    <t>刘宥励</t>
  </si>
  <si>
    <t>20219101108</t>
  </si>
  <si>
    <t>沈雪婷</t>
  </si>
  <si>
    <t>20219101109</t>
  </si>
  <si>
    <t>杨雪花</t>
  </si>
  <si>
    <t>20219101110</t>
  </si>
  <si>
    <t>黄海芹</t>
  </si>
  <si>
    <t>20219101112</t>
  </si>
  <si>
    <t>龚伟伟</t>
  </si>
  <si>
    <t>20219101114</t>
  </si>
  <si>
    <t>张丽</t>
  </si>
  <si>
    <t>20219101115</t>
  </si>
  <si>
    <t>宋奕辰</t>
  </si>
  <si>
    <t>20219101116</t>
  </si>
  <si>
    <t>程忠艳</t>
  </si>
  <si>
    <t>20219101117</t>
  </si>
  <si>
    <t>秦敬森</t>
  </si>
  <si>
    <t>20219101118</t>
  </si>
  <si>
    <t>高羽洋</t>
  </si>
  <si>
    <t>20219101119</t>
  </si>
  <si>
    <t>任沭妍</t>
  </si>
  <si>
    <t>20219101120</t>
  </si>
  <si>
    <t>徐珂</t>
  </si>
  <si>
    <t>20219101121</t>
  </si>
  <si>
    <t>罗世一</t>
  </si>
  <si>
    <t>20219101122</t>
  </si>
  <si>
    <t>王惠琳</t>
  </si>
  <si>
    <t>20219101124</t>
  </si>
  <si>
    <t>陈柳冰</t>
  </si>
  <si>
    <t>20219101125</t>
  </si>
  <si>
    <t>周圣洁</t>
  </si>
  <si>
    <t>20219101126</t>
  </si>
  <si>
    <t>安汝美</t>
  </si>
  <si>
    <t>20219101128</t>
  </si>
  <si>
    <t>李琳</t>
  </si>
  <si>
    <t>20219101129</t>
  </si>
  <si>
    <t>殷雨菲</t>
  </si>
  <si>
    <t>20219101130</t>
  </si>
  <si>
    <t>魏雅楠</t>
  </si>
  <si>
    <t>20219101131</t>
  </si>
  <si>
    <t>孙耀</t>
  </si>
  <si>
    <t>20219101132</t>
  </si>
  <si>
    <t>张紫煜</t>
  </si>
  <si>
    <t>20219101133</t>
  </si>
  <si>
    <t>和建莲</t>
  </si>
  <si>
    <t>20工商管理（专升本）三</t>
  </si>
  <si>
    <t>20219105301</t>
  </si>
  <si>
    <t>邬涛</t>
  </si>
  <si>
    <t>20219105302</t>
  </si>
  <si>
    <t>张玉洁</t>
  </si>
  <si>
    <t>20219105303</t>
  </si>
  <si>
    <t>马雪青</t>
  </si>
  <si>
    <t>20219105304</t>
  </si>
  <si>
    <t>覃柳冬</t>
  </si>
  <si>
    <t>20219105306</t>
  </si>
  <si>
    <t>20219105307</t>
  </si>
  <si>
    <t>高佳婕</t>
  </si>
  <si>
    <t>20219105308</t>
  </si>
  <si>
    <t>夏淋形</t>
  </si>
  <si>
    <t>20219105309</t>
  </si>
  <si>
    <t>罗超</t>
  </si>
  <si>
    <t>20219105310</t>
  </si>
  <si>
    <t>潘雨琪</t>
  </si>
  <si>
    <t>20219105311</t>
  </si>
  <si>
    <t>余立豪</t>
  </si>
  <si>
    <t>20219105312</t>
  </si>
  <si>
    <t>20219105313</t>
  </si>
  <si>
    <t>张丽君</t>
  </si>
  <si>
    <t>20219105314</t>
  </si>
  <si>
    <t>刘皓文</t>
  </si>
  <si>
    <t>20219105315</t>
  </si>
  <si>
    <t>谢婧怡</t>
  </si>
  <si>
    <t>20219105316</t>
  </si>
  <si>
    <t>郑浩彬</t>
  </si>
  <si>
    <t>20219105318</t>
  </si>
  <si>
    <t>钟佳雨</t>
  </si>
  <si>
    <t>20219105319</t>
  </si>
  <si>
    <t>王锦伟</t>
  </si>
  <si>
    <t>20219105320</t>
  </si>
  <si>
    <t>罗丹旎</t>
  </si>
  <si>
    <t>20219105321</t>
  </si>
  <si>
    <t>陈浩义</t>
  </si>
  <si>
    <t>20219105322</t>
  </si>
  <si>
    <t>王远涵</t>
  </si>
  <si>
    <t>20219105323</t>
  </si>
  <si>
    <t>陆益鸣</t>
  </si>
  <si>
    <t>20219105324</t>
  </si>
  <si>
    <t>黄灵濛</t>
  </si>
  <si>
    <t>20219105325</t>
  </si>
  <si>
    <t>戴志荣</t>
  </si>
  <si>
    <t>20219105326</t>
  </si>
  <si>
    <t>徐安静</t>
  </si>
  <si>
    <t>20219105327</t>
  </si>
  <si>
    <t>夏一敏</t>
  </si>
  <si>
    <t>20219105329</t>
  </si>
  <si>
    <t>姚雯馨</t>
  </si>
  <si>
    <t>20219105330</t>
  </si>
  <si>
    <t>周国伟</t>
  </si>
  <si>
    <t>20219105331</t>
  </si>
  <si>
    <t>单沁雨</t>
  </si>
  <si>
    <t>20国际经济与贸易（专升本）二</t>
  </si>
  <si>
    <t>20219125201</t>
  </si>
  <si>
    <t>杨安琪</t>
  </si>
  <si>
    <t>20219125203</t>
  </si>
  <si>
    <t>胡达业</t>
  </si>
  <si>
    <t>20219125204</t>
  </si>
  <si>
    <t>陈欣莹</t>
  </si>
  <si>
    <t>20219125205</t>
  </si>
  <si>
    <t>黄梦茹</t>
  </si>
  <si>
    <t>20219125206</t>
  </si>
  <si>
    <t>黄文静</t>
  </si>
  <si>
    <t>20219125207</t>
  </si>
  <si>
    <t>李国磊</t>
  </si>
  <si>
    <t>20219125208</t>
  </si>
  <si>
    <t>孙会丽</t>
  </si>
  <si>
    <t>20219125209</t>
  </si>
  <si>
    <t>鲍恩赐</t>
  </si>
  <si>
    <t>20219125210</t>
  </si>
  <si>
    <t>陈思雅</t>
  </si>
  <si>
    <t>20219125211</t>
  </si>
  <si>
    <t>陈宇</t>
  </si>
  <si>
    <t>20219125212</t>
  </si>
  <si>
    <t>江普</t>
  </si>
  <si>
    <t>20219125213</t>
  </si>
  <si>
    <t>王诗蕾</t>
  </si>
  <si>
    <t>20219125215</t>
  </si>
  <si>
    <t>郑豪</t>
  </si>
  <si>
    <t>20219125216</t>
  </si>
  <si>
    <t>郭洋洋</t>
  </si>
  <si>
    <t>20219125217</t>
  </si>
  <si>
    <t>谢倩倩</t>
  </si>
  <si>
    <t>20219125218</t>
  </si>
  <si>
    <t>余逸婷</t>
  </si>
  <si>
    <t>20219125219</t>
  </si>
  <si>
    <t>李佩瑶</t>
  </si>
  <si>
    <t>20219125220</t>
  </si>
  <si>
    <t>王正浩</t>
  </si>
  <si>
    <t>20219125221</t>
  </si>
  <si>
    <t>杜梦璐</t>
  </si>
  <si>
    <t>20219125222</t>
  </si>
  <si>
    <t>范丽娜</t>
  </si>
  <si>
    <t>20219125223</t>
  </si>
  <si>
    <t>邓林原</t>
  </si>
  <si>
    <t>20219125225</t>
  </si>
  <si>
    <t>许丹怡</t>
  </si>
  <si>
    <t>20219125226</t>
  </si>
  <si>
    <t>陈骏</t>
  </si>
  <si>
    <t>20219125227</t>
  </si>
  <si>
    <t>朱梦玲</t>
  </si>
  <si>
    <t>20219125228</t>
  </si>
  <si>
    <t>夏佳璐</t>
  </si>
  <si>
    <t>20219125229</t>
  </si>
  <si>
    <t>李静娴</t>
  </si>
  <si>
    <t>20219125230</t>
  </si>
  <si>
    <t>邓先滨</t>
  </si>
  <si>
    <t>20国际经济与贸易二</t>
  </si>
  <si>
    <t>19219101318</t>
  </si>
  <si>
    <t>陆李丽</t>
  </si>
  <si>
    <t>19219101403</t>
  </si>
  <si>
    <t>蔡吴玲</t>
  </si>
  <si>
    <t>20219101201</t>
  </si>
  <si>
    <t>谢奇诺</t>
  </si>
  <si>
    <t>20219101202</t>
  </si>
  <si>
    <t>郭可盈</t>
  </si>
  <si>
    <t>20219101203</t>
  </si>
  <si>
    <t>范玲玲</t>
  </si>
  <si>
    <t>20219101204</t>
  </si>
  <si>
    <t>姜硕</t>
  </si>
  <si>
    <t>20219101205</t>
  </si>
  <si>
    <t>俞雁</t>
  </si>
  <si>
    <t>20219101206</t>
  </si>
  <si>
    <t>马跃鸣</t>
  </si>
  <si>
    <t>20219101207</t>
  </si>
  <si>
    <t>杨丽颖</t>
  </si>
  <si>
    <t>20219101208</t>
  </si>
  <si>
    <t>商婷婷</t>
  </si>
  <si>
    <t>20219101209</t>
  </si>
  <si>
    <t>潘财鑫</t>
  </si>
  <si>
    <t>20219101210</t>
  </si>
  <si>
    <t>蔡阳阳</t>
  </si>
  <si>
    <t>20219101211</t>
  </si>
  <si>
    <t>杨辜伟雄</t>
  </si>
  <si>
    <t>20219101212</t>
  </si>
  <si>
    <t>罗思涵</t>
  </si>
  <si>
    <t>20219101213</t>
  </si>
  <si>
    <t>孔海玲</t>
  </si>
  <si>
    <t>20219101214</t>
  </si>
  <si>
    <t>肖俊锋</t>
  </si>
  <si>
    <t>20219101215</t>
  </si>
  <si>
    <t>钱俐俐</t>
  </si>
  <si>
    <t>20219101216</t>
  </si>
  <si>
    <t>陈茂悦</t>
  </si>
  <si>
    <t>20219101217</t>
  </si>
  <si>
    <t>李佳乐</t>
  </si>
  <si>
    <t>20219101218</t>
  </si>
  <si>
    <t>钟雪</t>
  </si>
  <si>
    <t>20219101219</t>
  </si>
  <si>
    <t>李江奎</t>
  </si>
  <si>
    <t>20219101220</t>
  </si>
  <si>
    <t>杨佳欣</t>
  </si>
  <si>
    <t>20219101222</t>
  </si>
  <si>
    <t>张普玉玲</t>
  </si>
  <si>
    <t>20219101223</t>
  </si>
  <si>
    <t>吴星颖</t>
  </si>
  <si>
    <t>20219101224</t>
  </si>
  <si>
    <t>姚源涛</t>
  </si>
  <si>
    <t>20219101225</t>
  </si>
  <si>
    <t>柳巧慧</t>
  </si>
  <si>
    <t>20219101226</t>
  </si>
  <si>
    <t>罗圆圆</t>
  </si>
  <si>
    <t>20219101227</t>
  </si>
  <si>
    <t>张世红</t>
  </si>
  <si>
    <t>20219101228</t>
  </si>
  <si>
    <t>20219101229</t>
  </si>
  <si>
    <t>皇甫月丹</t>
  </si>
  <si>
    <t>20219101230</t>
  </si>
  <si>
    <t>蔡亦成</t>
  </si>
  <si>
    <t>20219101231</t>
  </si>
  <si>
    <t>嵇晓倩</t>
  </si>
  <si>
    <t>20219101232</t>
  </si>
  <si>
    <t>廖璐璐</t>
  </si>
  <si>
    <t>20219101233</t>
  </si>
  <si>
    <t>谭婷鸯</t>
  </si>
  <si>
    <t>20财务管理（专升本）一</t>
  </si>
  <si>
    <t>20219126101</t>
  </si>
  <si>
    <t>徐如芝</t>
  </si>
  <si>
    <t>20219126103</t>
  </si>
  <si>
    <t>李美青</t>
  </si>
  <si>
    <t>20219126104</t>
  </si>
  <si>
    <t>邓梦莎</t>
  </si>
  <si>
    <t>20219126105</t>
  </si>
  <si>
    <t>倪孟鸿</t>
  </si>
  <si>
    <t>20219126106</t>
  </si>
  <si>
    <t>任舒琪</t>
  </si>
  <si>
    <t>20219126107</t>
  </si>
  <si>
    <t>吴温耀</t>
  </si>
  <si>
    <t>20219126108</t>
  </si>
  <si>
    <t>沈舒佳</t>
  </si>
  <si>
    <t>20219126109</t>
  </si>
  <si>
    <t>谢金伟</t>
  </si>
  <si>
    <t>20219126110</t>
  </si>
  <si>
    <t>王素娜</t>
  </si>
  <si>
    <t>20219126111</t>
  </si>
  <si>
    <t>金赛梦</t>
  </si>
  <si>
    <t>20219126112</t>
  </si>
  <si>
    <t>陈静</t>
  </si>
  <si>
    <t>20219126113</t>
  </si>
  <si>
    <t>郑钧允</t>
  </si>
  <si>
    <t>20219126114</t>
  </si>
  <si>
    <t>赵云珊</t>
  </si>
  <si>
    <t>20219126115</t>
  </si>
  <si>
    <t>陈艳艳</t>
  </si>
  <si>
    <t>20219126116</t>
  </si>
  <si>
    <t>郑珍妮</t>
  </si>
  <si>
    <t>20219126117</t>
  </si>
  <si>
    <t>陈萱萱</t>
  </si>
  <si>
    <t>20219126118</t>
  </si>
  <si>
    <t>王旭</t>
  </si>
  <si>
    <t>20219126121</t>
  </si>
  <si>
    <t>彭继豪</t>
  </si>
  <si>
    <t>20219126122</t>
  </si>
  <si>
    <t>王丽</t>
  </si>
  <si>
    <t>20219126123</t>
  </si>
  <si>
    <t>黄锦江</t>
  </si>
  <si>
    <t>20219126124</t>
  </si>
  <si>
    <t>吴新月</t>
  </si>
  <si>
    <t>20219126125</t>
  </si>
  <si>
    <t>赵雪炉</t>
  </si>
  <si>
    <t>20219126126</t>
  </si>
  <si>
    <t>厉益瀚</t>
  </si>
  <si>
    <t>20219126127</t>
  </si>
  <si>
    <t>谢一帆</t>
  </si>
  <si>
    <t>20219126128</t>
  </si>
  <si>
    <t>刘钊源</t>
  </si>
  <si>
    <t>20财务管理（专升本）三</t>
  </si>
  <si>
    <t>20219126301</t>
  </si>
  <si>
    <t>朱虹安</t>
  </si>
  <si>
    <t>20219126302</t>
  </si>
  <si>
    <t>程叶林</t>
  </si>
  <si>
    <t>20219126303</t>
  </si>
  <si>
    <t>林楠</t>
  </si>
  <si>
    <t>20219126304</t>
  </si>
  <si>
    <t>胡秋艳</t>
  </si>
  <si>
    <t>20219126305</t>
  </si>
  <si>
    <t>林怡君</t>
  </si>
  <si>
    <t>20219126306</t>
  </si>
  <si>
    <t>陈辉</t>
  </si>
  <si>
    <t>20219126307</t>
  </si>
  <si>
    <t>王佳纯</t>
  </si>
  <si>
    <t>20219126308</t>
  </si>
  <si>
    <t>黄新月</t>
  </si>
  <si>
    <t>20219126310</t>
  </si>
  <si>
    <t>邵佳佳</t>
  </si>
  <si>
    <t>20219126311</t>
  </si>
  <si>
    <t>胡俊</t>
  </si>
  <si>
    <t>20219126312</t>
  </si>
  <si>
    <t>杨银燕</t>
  </si>
  <si>
    <t>20219126313</t>
  </si>
  <si>
    <t>项舒瑾</t>
  </si>
  <si>
    <t>20219126314</t>
  </si>
  <si>
    <t>吕梦帅</t>
  </si>
  <si>
    <t>20219126315</t>
  </si>
  <si>
    <t>倪佳怡</t>
  </si>
  <si>
    <t>20219126317</t>
  </si>
  <si>
    <t>黄文文</t>
  </si>
  <si>
    <t>20219126318</t>
  </si>
  <si>
    <t>傅丽雅</t>
  </si>
  <si>
    <t>20219126319</t>
  </si>
  <si>
    <t>金瑛</t>
  </si>
  <si>
    <t>20219126320</t>
  </si>
  <si>
    <t>吴淑雅</t>
  </si>
  <si>
    <t>20219126321</t>
  </si>
  <si>
    <t>吕文瑄</t>
  </si>
  <si>
    <t>20219126322</t>
  </si>
  <si>
    <t>陈作洋</t>
  </si>
  <si>
    <t>20219126323</t>
  </si>
  <si>
    <t>马铭烨</t>
  </si>
  <si>
    <t>20219126324</t>
  </si>
  <si>
    <t>孔松</t>
  </si>
  <si>
    <t>20219126325</t>
  </si>
  <si>
    <t>林琴琴</t>
  </si>
  <si>
    <t>20219126326</t>
  </si>
  <si>
    <t>杨淑怡</t>
  </si>
  <si>
    <t>20219126327</t>
  </si>
  <si>
    <t>严慧涛</t>
  </si>
  <si>
    <t>20设计学类四</t>
  </si>
  <si>
    <t>设计艺术学院</t>
  </si>
  <si>
    <t>18219120411</t>
  </si>
  <si>
    <t>郭佳成</t>
  </si>
  <si>
    <t>18219120421</t>
  </si>
  <si>
    <t>颜家园</t>
  </si>
  <si>
    <t>20219122401</t>
  </si>
  <si>
    <t>董晶晶</t>
  </si>
  <si>
    <t>20219122402</t>
  </si>
  <si>
    <t>水阿静</t>
  </si>
  <si>
    <t>20219122403</t>
  </si>
  <si>
    <t>蓝家俊</t>
  </si>
  <si>
    <t>20219122404</t>
  </si>
  <si>
    <t>陈佳鹭</t>
  </si>
  <si>
    <t>20219122405</t>
  </si>
  <si>
    <t>何晨怡</t>
  </si>
  <si>
    <t>20219122406</t>
  </si>
  <si>
    <t>周禹豪</t>
  </si>
  <si>
    <t>20219122407</t>
  </si>
  <si>
    <t>叶宇辉</t>
  </si>
  <si>
    <t>20219122408</t>
  </si>
  <si>
    <t>鲍芊冶</t>
  </si>
  <si>
    <t>20219122409</t>
  </si>
  <si>
    <t>雷雨欣</t>
  </si>
  <si>
    <t>20219122410</t>
  </si>
  <si>
    <t>张振远</t>
  </si>
  <si>
    <t>20219122411</t>
  </si>
  <si>
    <t>吴家怡</t>
  </si>
  <si>
    <t>20219122412</t>
  </si>
  <si>
    <t>陈颜</t>
  </si>
  <si>
    <t>20219122413</t>
  </si>
  <si>
    <t>徐静玲</t>
  </si>
  <si>
    <t>20219122414</t>
  </si>
  <si>
    <t>钟文杰</t>
  </si>
  <si>
    <t>20219122415</t>
  </si>
  <si>
    <t>陈贵平</t>
  </si>
  <si>
    <t>20219122416</t>
  </si>
  <si>
    <t>许冰婕</t>
  </si>
  <si>
    <t>20219122417</t>
  </si>
  <si>
    <t>罗云昊</t>
  </si>
  <si>
    <t>20219122418</t>
  </si>
  <si>
    <t>陈建辉</t>
  </si>
  <si>
    <t>20219122419</t>
  </si>
  <si>
    <t>徐慧</t>
  </si>
  <si>
    <t>20219122420</t>
  </si>
  <si>
    <t>张博成</t>
  </si>
  <si>
    <t>20219122421</t>
  </si>
  <si>
    <t>林芯竹</t>
  </si>
  <si>
    <t>20219122422</t>
  </si>
  <si>
    <t>吴雨佳</t>
  </si>
  <si>
    <t>20219122423</t>
  </si>
  <si>
    <t>徐诗淼</t>
  </si>
  <si>
    <t>20219122424</t>
  </si>
  <si>
    <t>徐睿颀</t>
  </si>
  <si>
    <t>20219122425</t>
  </si>
  <si>
    <t>张羽琪</t>
  </si>
  <si>
    <t>20219122426</t>
  </si>
  <si>
    <t>杨广宇</t>
  </si>
  <si>
    <t>20219122427</t>
  </si>
  <si>
    <t>程潇</t>
  </si>
  <si>
    <t>20219122428</t>
  </si>
  <si>
    <t>周思怡</t>
  </si>
  <si>
    <t>20设计学类六</t>
  </si>
  <si>
    <t>20219123201</t>
  </si>
  <si>
    <t>苏羽</t>
  </si>
  <si>
    <t>20219123202</t>
  </si>
  <si>
    <t>凌琰琪</t>
  </si>
  <si>
    <t>20219123203</t>
  </si>
  <si>
    <t>黄艳丹</t>
  </si>
  <si>
    <t>20219123204</t>
  </si>
  <si>
    <t>金玥之</t>
  </si>
  <si>
    <t>20219123205</t>
  </si>
  <si>
    <t>张杨</t>
  </si>
  <si>
    <t>20219123206</t>
  </si>
  <si>
    <t>金佳悦</t>
  </si>
  <si>
    <t>20219123207</t>
  </si>
  <si>
    <t>洪若禹</t>
  </si>
  <si>
    <t>20219123208</t>
  </si>
  <si>
    <t>周丹丹</t>
  </si>
  <si>
    <t>20219123209</t>
  </si>
  <si>
    <t>谭健雯</t>
  </si>
  <si>
    <t>20219123210</t>
  </si>
  <si>
    <t>方佳妮</t>
  </si>
  <si>
    <t>20219123211</t>
  </si>
  <si>
    <t>20219123212</t>
  </si>
  <si>
    <t>罗可</t>
  </si>
  <si>
    <t>20219123213</t>
  </si>
  <si>
    <t>张丹诗楠</t>
  </si>
  <si>
    <t>20219123214</t>
  </si>
  <si>
    <t>张菁</t>
  </si>
  <si>
    <t>20219123215</t>
  </si>
  <si>
    <t>陈毅航</t>
  </si>
  <si>
    <t>20219123216</t>
  </si>
  <si>
    <t>姜舒宁</t>
  </si>
  <si>
    <t>20219123217</t>
  </si>
  <si>
    <t>戴腾豪</t>
  </si>
  <si>
    <t>20219123218</t>
  </si>
  <si>
    <t>沈子怡</t>
  </si>
  <si>
    <t>20219123219</t>
  </si>
  <si>
    <t>胡晓蕾</t>
  </si>
  <si>
    <t>20219123220</t>
  </si>
  <si>
    <t>阮豪彬</t>
  </si>
  <si>
    <t>20219123221</t>
  </si>
  <si>
    <t>杜薇</t>
  </si>
  <si>
    <t>20219123222</t>
  </si>
  <si>
    <t>刘妍</t>
  </si>
  <si>
    <t>20219123223</t>
  </si>
  <si>
    <t>范米拉</t>
  </si>
  <si>
    <t>20219123224</t>
  </si>
  <si>
    <t>施铧倩</t>
  </si>
  <si>
    <t>20设计学类二</t>
  </si>
  <si>
    <t>20219122201</t>
  </si>
  <si>
    <t>任宸熠</t>
  </si>
  <si>
    <t>20219122202</t>
  </si>
  <si>
    <t>潘元琦</t>
  </si>
  <si>
    <t>20219122203</t>
  </si>
  <si>
    <t>李直真</t>
  </si>
  <si>
    <t>20219122204</t>
  </si>
  <si>
    <t>冯懿</t>
  </si>
  <si>
    <t>20219122205</t>
  </si>
  <si>
    <t>胡浩云</t>
  </si>
  <si>
    <t>20219122206</t>
  </si>
  <si>
    <t>徐雯蕾</t>
  </si>
  <si>
    <t>20219122207</t>
  </si>
  <si>
    <t>鲁航凯</t>
  </si>
  <si>
    <t>20219122208</t>
  </si>
  <si>
    <t>陈旦津</t>
  </si>
  <si>
    <t>20219122209</t>
  </si>
  <si>
    <t>董唐棠</t>
  </si>
  <si>
    <t>20219122210</t>
  </si>
  <si>
    <t>代斌</t>
  </si>
  <si>
    <t>20219122211</t>
  </si>
  <si>
    <t>姜奇慧</t>
  </si>
  <si>
    <t>20219122212</t>
  </si>
  <si>
    <t>王以鑫</t>
  </si>
  <si>
    <t>20219122213</t>
  </si>
  <si>
    <t>朱雯静</t>
  </si>
  <si>
    <t>20219122214</t>
  </si>
  <si>
    <t>黄佳悦</t>
  </si>
  <si>
    <t>20219122215</t>
  </si>
  <si>
    <t>何毓雯</t>
  </si>
  <si>
    <t>20219122216</t>
  </si>
  <si>
    <t>季彬涛</t>
  </si>
  <si>
    <t>20219122217</t>
  </si>
  <si>
    <t>周瑜赏</t>
  </si>
  <si>
    <t>20219122218</t>
  </si>
  <si>
    <t>郑康</t>
  </si>
  <si>
    <t>20219122219</t>
  </si>
  <si>
    <t>李柳君</t>
  </si>
  <si>
    <t>20219122220</t>
  </si>
  <si>
    <t>林森</t>
  </si>
  <si>
    <t>20219122221</t>
  </si>
  <si>
    <t>许筠翊</t>
  </si>
  <si>
    <t>20219122222</t>
  </si>
  <si>
    <t>徐嫣</t>
  </si>
  <si>
    <t>20219122223</t>
  </si>
  <si>
    <t>沈嘉敏</t>
  </si>
  <si>
    <t>20219122224</t>
  </si>
  <si>
    <t>张晨</t>
  </si>
  <si>
    <t>20219122226</t>
  </si>
  <si>
    <t>诸婧怡</t>
  </si>
  <si>
    <t>20219122227</t>
  </si>
  <si>
    <t>20219122228</t>
  </si>
  <si>
    <t>郑举漩</t>
  </si>
  <si>
    <t>20219122229</t>
  </si>
  <si>
    <t>黄沁程</t>
  </si>
  <si>
    <t>20设计学类三</t>
  </si>
  <si>
    <t>20219122301</t>
  </si>
  <si>
    <t>陈诗雨</t>
  </si>
  <si>
    <t>20219122302</t>
  </si>
  <si>
    <t>陈杭鹏</t>
  </si>
  <si>
    <t>20219122303</t>
  </si>
  <si>
    <t>朱雨辰</t>
  </si>
  <si>
    <t>20219122304</t>
  </si>
  <si>
    <t>阮维新</t>
  </si>
  <si>
    <t>20219122305</t>
  </si>
  <si>
    <t>肖钲妮</t>
  </si>
  <si>
    <t>20219122306</t>
  </si>
  <si>
    <t>林心如</t>
  </si>
  <si>
    <t>20219122307</t>
  </si>
  <si>
    <t>张洢炜</t>
  </si>
  <si>
    <t>20219122308</t>
  </si>
  <si>
    <t>何露月</t>
  </si>
  <si>
    <t>20219122309</t>
  </si>
  <si>
    <t>张瑞</t>
  </si>
  <si>
    <t>20219122310</t>
  </si>
  <si>
    <t>蓝佳俊</t>
  </si>
  <si>
    <t>20219122312</t>
  </si>
  <si>
    <t>赵文婕</t>
  </si>
  <si>
    <t>20219122313</t>
  </si>
  <si>
    <t>沈跃丞</t>
  </si>
  <si>
    <t>20219122314</t>
  </si>
  <si>
    <t>许樾</t>
  </si>
  <si>
    <t>20219122315</t>
  </si>
  <si>
    <t>章颖</t>
  </si>
  <si>
    <t>20219122316</t>
  </si>
  <si>
    <t>谷浩杨</t>
  </si>
  <si>
    <t>20219122317</t>
  </si>
  <si>
    <t>钱宇真</t>
  </si>
  <si>
    <t>20219122318</t>
  </si>
  <si>
    <t>张馨匀</t>
  </si>
  <si>
    <t>20219122319</t>
  </si>
  <si>
    <t>方千杰</t>
  </si>
  <si>
    <t>20219122320</t>
  </si>
  <si>
    <t>20219122321</t>
  </si>
  <si>
    <t>余潇潇</t>
  </si>
  <si>
    <t>20219122322</t>
  </si>
  <si>
    <t>陈莹</t>
  </si>
  <si>
    <t>20219122323</t>
  </si>
  <si>
    <t>毕旭</t>
  </si>
  <si>
    <t>20219122324</t>
  </si>
  <si>
    <t>孙晨欣</t>
  </si>
  <si>
    <t>20219122325</t>
  </si>
  <si>
    <t>刘西</t>
  </si>
  <si>
    <t>20219122326</t>
  </si>
  <si>
    <t>张筱卓</t>
  </si>
  <si>
    <t>20219122327</t>
  </si>
  <si>
    <t>刘中阳</t>
  </si>
  <si>
    <t>20219122328</t>
  </si>
  <si>
    <t>周文蓉</t>
  </si>
  <si>
    <t>20219122329</t>
  </si>
  <si>
    <t>应明</t>
  </si>
  <si>
    <t>20设计学类一</t>
  </si>
  <si>
    <t>19219122220</t>
  </si>
  <si>
    <t>徐萍慧</t>
  </si>
  <si>
    <t>20219122101</t>
  </si>
  <si>
    <t>李睿</t>
  </si>
  <si>
    <t>20219122102</t>
  </si>
  <si>
    <t>庄杰妤</t>
  </si>
  <si>
    <t>20219122103</t>
  </si>
  <si>
    <t>王日臻</t>
  </si>
  <si>
    <t>20219122104</t>
  </si>
  <si>
    <t>朱心怡</t>
  </si>
  <si>
    <t>20219122105</t>
  </si>
  <si>
    <t>施梁依依</t>
  </si>
  <si>
    <t>20219122106</t>
  </si>
  <si>
    <t>倪天诺</t>
  </si>
  <si>
    <t>20219122107</t>
  </si>
  <si>
    <t>王怡婷</t>
  </si>
  <si>
    <t>20219122108</t>
  </si>
  <si>
    <t>吴承泽</t>
  </si>
  <si>
    <t>20219122109</t>
  </si>
  <si>
    <t>严晟婷</t>
  </si>
  <si>
    <t>20219122110</t>
  </si>
  <si>
    <t>陈萧宇</t>
  </si>
  <si>
    <t>20219122111</t>
  </si>
  <si>
    <t>张雨涵</t>
  </si>
  <si>
    <t>20219122112</t>
  </si>
  <si>
    <t>顾萌馨</t>
  </si>
  <si>
    <t>20219122113</t>
  </si>
  <si>
    <t>李豪迈</t>
  </si>
  <si>
    <t>20219122114</t>
  </si>
  <si>
    <t>雷江南</t>
  </si>
  <si>
    <t>20219122115</t>
  </si>
  <si>
    <t>杨敬业</t>
  </si>
  <si>
    <t>20219122116</t>
  </si>
  <si>
    <t>项梦妮</t>
  </si>
  <si>
    <t>20219122117</t>
  </si>
  <si>
    <t>20219122118</t>
  </si>
  <si>
    <t>杨舒平</t>
  </si>
  <si>
    <t>20219122119</t>
  </si>
  <si>
    <t>施威</t>
  </si>
  <si>
    <t>20219122120</t>
  </si>
  <si>
    <t>周振阳</t>
  </si>
  <si>
    <t>20219122121</t>
  </si>
  <si>
    <t>林虹灵</t>
  </si>
  <si>
    <t>20219122122</t>
  </si>
  <si>
    <t>陈楚楚</t>
  </si>
  <si>
    <t>20219122123</t>
  </si>
  <si>
    <t>毛慧香</t>
  </si>
  <si>
    <t>20219122124</t>
  </si>
  <si>
    <t>李含笑</t>
  </si>
  <si>
    <t>20219122125</t>
  </si>
  <si>
    <t>林彦戎</t>
  </si>
  <si>
    <t>20219122126</t>
  </si>
  <si>
    <t>项君杨</t>
  </si>
  <si>
    <t>20219122128</t>
  </si>
  <si>
    <t>舒雨婧</t>
  </si>
  <si>
    <t>20219122129</t>
  </si>
  <si>
    <t>张余惜</t>
  </si>
  <si>
    <t>20设计学类八</t>
  </si>
  <si>
    <t>20219123401</t>
  </si>
  <si>
    <t>李馨月</t>
  </si>
  <si>
    <t>20219123402</t>
  </si>
  <si>
    <t>周昊颖</t>
  </si>
  <si>
    <t>20219123403</t>
  </si>
  <si>
    <t>舒朱雷</t>
  </si>
  <si>
    <t>20219123404</t>
  </si>
  <si>
    <t>张之越</t>
  </si>
  <si>
    <t>20219123405</t>
  </si>
  <si>
    <t>瞿宇捷</t>
  </si>
  <si>
    <t>20219123406</t>
  </si>
  <si>
    <t>应施施</t>
  </si>
  <si>
    <t>20219123407</t>
  </si>
  <si>
    <t>周瑶佳</t>
  </si>
  <si>
    <t>20219123408</t>
  </si>
  <si>
    <t>叶铵奇</t>
  </si>
  <si>
    <t>20219123409</t>
  </si>
  <si>
    <t>苏婉心</t>
  </si>
  <si>
    <t>20219123410</t>
  </si>
  <si>
    <t>吴涛</t>
  </si>
  <si>
    <t>20219123411</t>
  </si>
  <si>
    <t>俞可欣</t>
  </si>
  <si>
    <t>20219123412</t>
  </si>
  <si>
    <t>罗易琳</t>
  </si>
  <si>
    <t>20219123413</t>
  </si>
  <si>
    <t>蔡志强</t>
  </si>
  <si>
    <t>20219123414</t>
  </si>
  <si>
    <t>沈驿</t>
  </si>
  <si>
    <t>20219123415</t>
  </si>
  <si>
    <t>黄思珺</t>
  </si>
  <si>
    <t>20219123416</t>
  </si>
  <si>
    <t>黄菲</t>
  </si>
  <si>
    <t>20219123418</t>
  </si>
  <si>
    <t>卢海娅</t>
  </si>
  <si>
    <t>20219123419</t>
  </si>
  <si>
    <t>黄礼迅</t>
  </si>
  <si>
    <t>20219123420</t>
  </si>
  <si>
    <t>陈明珠</t>
  </si>
  <si>
    <t>20219123421</t>
  </si>
  <si>
    <t>陈鑫怡</t>
  </si>
  <si>
    <t>20219123422</t>
  </si>
  <si>
    <t>杨怡婷</t>
  </si>
  <si>
    <t>20219123423</t>
  </si>
  <si>
    <t>翁子昕</t>
  </si>
  <si>
    <t>20设计学类五</t>
  </si>
  <si>
    <t>18219120508</t>
  </si>
  <si>
    <t>费思怡</t>
  </si>
  <si>
    <t>20219123101</t>
  </si>
  <si>
    <t>翁圻璇</t>
  </si>
  <si>
    <t>20219123102</t>
  </si>
  <si>
    <t>丁浙温</t>
  </si>
  <si>
    <t>20219123103</t>
  </si>
  <si>
    <t>20219123104</t>
  </si>
  <si>
    <t>20219123105</t>
  </si>
  <si>
    <t>何周炫</t>
  </si>
  <si>
    <t>20219123106</t>
  </si>
  <si>
    <t>黄璐瑶</t>
  </si>
  <si>
    <t>20219123107</t>
  </si>
  <si>
    <t>王辰雨</t>
  </si>
  <si>
    <t>20219123108</t>
  </si>
  <si>
    <t>朱婧巧</t>
  </si>
  <si>
    <t>20219123109</t>
  </si>
  <si>
    <t>沈心悦</t>
  </si>
  <si>
    <t>20219123110</t>
  </si>
  <si>
    <t>张力文</t>
  </si>
  <si>
    <t>20219123111</t>
  </si>
  <si>
    <t>张思怡</t>
  </si>
  <si>
    <t>20219123112</t>
  </si>
  <si>
    <t>杨菁</t>
  </si>
  <si>
    <t>20219123113</t>
  </si>
  <si>
    <t>20219123114</t>
  </si>
  <si>
    <t>秦乐</t>
  </si>
  <si>
    <t>20219123115</t>
  </si>
  <si>
    <t>石佳奕</t>
  </si>
  <si>
    <t>20219123116</t>
  </si>
  <si>
    <t>赵斯奇</t>
  </si>
  <si>
    <t>20219123117</t>
  </si>
  <si>
    <t>陈一衡</t>
  </si>
  <si>
    <t>20219123118</t>
  </si>
  <si>
    <t>黄屹帆</t>
  </si>
  <si>
    <t>20219123119</t>
  </si>
  <si>
    <t>叶颖婷</t>
  </si>
  <si>
    <t>20219123120</t>
  </si>
  <si>
    <t>郑慧慧</t>
  </si>
  <si>
    <t>20219123121</t>
  </si>
  <si>
    <t>陈瑜忱</t>
  </si>
  <si>
    <t>20219123122</t>
  </si>
  <si>
    <t>项诗雯</t>
  </si>
  <si>
    <t>20219123123</t>
  </si>
  <si>
    <t>张梦琪</t>
  </si>
  <si>
    <t>20219123124</t>
  </si>
  <si>
    <t>徐嘉利</t>
  </si>
  <si>
    <t>20设计学类七</t>
  </si>
  <si>
    <t>20219123301</t>
  </si>
  <si>
    <t>杜明辉</t>
  </si>
  <si>
    <t>20219123302</t>
  </si>
  <si>
    <t>丁家琪</t>
  </si>
  <si>
    <t>20219123303</t>
  </si>
  <si>
    <t>陈飞俐</t>
  </si>
  <si>
    <t>20219123304</t>
  </si>
  <si>
    <t>张超怡</t>
  </si>
  <si>
    <t>20219123305</t>
  </si>
  <si>
    <t>刘奥运</t>
  </si>
  <si>
    <t>20219123306</t>
  </si>
  <si>
    <t>于佳欣</t>
  </si>
  <si>
    <t>20219123307</t>
  </si>
  <si>
    <t>20219123308</t>
  </si>
  <si>
    <t>刘晓芸</t>
  </si>
  <si>
    <t>20219123310</t>
  </si>
  <si>
    <t>戴玉钊</t>
  </si>
  <si>
    <t>20219123311</t>
  </si>
  <si>
    <t>张婵</t>
  </si>
  <si>
    <t>20219123312</t>
  </si>
  <si>
    <t>徐远</t>
  </si>
  <si>
    <t>20219123313</t>
  </si>
  <si>
    <t>陈纯</t>
  </si>
  <si>
    <t>20219123314</t>
  </si>
  <si>
    <t>徐慧慧</t>
  </si>
  <si>
    <t>20219123315</t>
  </si>
  <si>
    <t>王铠阳</t>
  </si>
  <si>
    <t>20219123316</t>
  </si>
  <si>
    <t>朱思危</t>
  </si>
  <si>
    <t>20219123317</t>
  </si>
  <si>
    <t>朱凌江</t>
  </si>
  <si>
    <t>20219123318</t>
  </si>
  <si>
    <t>汪梦婷</t>
  </si>
  <si>
    <t>20219123319</t>
  </si>
  <si>
    <t>胡伊君</t>
  </si>
  <si>
    <t>20219123320</t>
  </si>
  <si>
    <t>张建宁</t>
  </si>
  <si>
    <t>20219123321</t>
  </si>
  <si>
    <t>张雯雅</t>
  </si>
  <si>
    <t>20219123322</t>
  </si>
  <si>
    <t>徐晨尔</t>
  </si>
  <si>
    <t>20219123323</t>
  </si>
  <si>
    <t>王飞</t>
  </si>
  <si>
    <t>20219123324</t>
  </si>
  <si>
    <t>孙逸楠</t>
  </si>
  <si>
    <t>20应用统计学二</t>
  </si>
  <si>
    <t>数学与信息工程学院</t>
  </si>
  <si>
    <t>20219130201</t>
  </si>
  <si>
    <t>徐碧慧</t>
  </si>
  <si>
    <t>20219130202</t>
  </si>
  <si>
    <t>林肖彤</t>
  </si>
  <si>
    <t>20219130203</t>
  </si>
  <si>
    <t>黄嘉悦</t>
  </si>
  <si>
    <t>20219130204</t>
  </si>
  <si>
    <t>许俏然</t>
  </si>
  <si>
    <t>20219130205</t>
  </si>
  <si>
    <t>潘晗瑞</t>
  </si>
  <si>
    <t>20219130206</t>
  </si>
  <si>
    <t>王文靓</t>
  </si>
  <si>
    <t>20219130207</t>
  </si>
  <si>
    <t>项挺胜</t>
  </si>
  <si>
    <t>20219130208</t>
  </si>
  <si>
    <t>韩蕾</t>
  </si>
  <si>
    <t>20219130210</t>
  </si>
  <si>
    <t>罗新海</t>
  </si>
  <si>
    <t>20219130211</t>
  </si>
  <si>
    <t>陈柯锦</t>
  </si>
  <si>
    <t>20219130212</t>
  </si>
  <si>
    <t>郭敏萱</t>
  </si>
  <si>
    <t>20219130213</t>
  </si>
  <si>
    <t>蒋嘉慧</t>
  </si>
  <si>
    <t>20219130214</t>
  </si>
  <si>
    <t>朱玉纳</t>
  </si>
  <si>
    <t>20219130215</t>
  </si>
  <si>
    <t>柳静如</t>
  </si>
  <si>
    <t>20219130216</t>
  </si>
  <si>
    <t>於豪祺</t>
  </si>
  <si>
    <t>20219130217</t>
  </si>
  <si>
    <t>翁淑琳</t>
  </si>
  <si>
    <t>20219130218</t>
  </si>
  <si>
    <t>林家龙</t>
  </si>
  <si>
    <t>20219130219</t>
  </si>
  <si>
    <t>黄玮丽</t>
  </si>
  <si>
    <t>20219130220</t>
  </si>
  <si>
    <t>吴祖茂</t>
  </si>
  <si>
    <t>20219130221</t>
  </si>
  <si>
    <t>高照琴</t>
  </si>
  <si>
    <t>20219130222</t>
  </si>
  <si>
    <t>叶圣哲</t>
  </si>
  <si>
    <t>20219130223</t>
  </si>
  <si>
    <t>张彪</t>
  </si>
  <si>
    <t>20219130224</t>
  </si>
  <si>
    <t>许佳怡</t>
  </si>
  <si>
    <t>20219130225</t>
  </si>
  <si>
    <t>尚一冉</t>
  </si>
  <si>
    <t>20219130226</t>
  </si>
  <si>
    <t>施新怡</t>
  </si>
  <si>
    <t>20219130227</t>
  </si>
  <si>
    <t>孟令泽</t>
  </si>
  <si>
    <t>20219130228</t>
  </si>
  <si>
    <t>邓龙秀</t>
  </si>
  <si>
    <t>20219130229</t>
  </si>
  <si>
    <t>20219130230</t>
  </si>
  <si>
    <t>卜曼婷</t>
  </si>
  <si>
    <t>20219130231</t>
  </si>
  <si>
    <t>20219130232</t>
  </si>
  <si>
    <t>江春亭</t>
  </si>
  <si>
    <t>20应用统计学一</t>
  </si>
  <si>
    <t>18219110433</t>
  </si>
  <si>
    <t>余昕远</t>
  </si>
  <si>
    <t>20219130101</t>
  </si>
  <si>
    <t>郑静雯</t>
  </si>
  <si>
    <t>20219130102</t>
  </si>
  <si>
    <t>丁滔</t>
  </si>
  <si>
    <t>20219130103</t>
  </si>
  <si>
    <t>胡可</t>
  </si>
  <si>
    <t>20219130104</t>
  </si>
  <si>
    <t>童美祺</t>
  </si>
  <si>
    <t>20219130105</t>
  </si>
  <si>
    <t>陈浩</t>
  </si>
  <si>
    <t>20219130106</t>
  </si>
  <si>
    <t>何欣怡</t>
  </si>
  <si>
    <t>20219130107</t>
  </si>
  <si>
    <t>方利豪</t>
  </si>
  <si>
    <t>20219130108</t>
  </si>
  <si>
    <t>王浙洋</t>
  </si>
  <si>
    <t>20219130109</t>
  </si>
  <si>
    <t>关雪艳</t>
  </si>
  <si>
    <t>20219130110</t>
  </si>
  <si>
    <t>程昭博</t>
  </si>
  <si>
    <t>20219130111</t>
  </si>
  <si>
    <t>陆科丹</t>
  </si>
  <si>
    <t>20219130112</t>
  </si>
  <si>
    <t>朱思凯</t>
  </si>
  <si>
    <t>20219130113</t>
  </si>
  <si>
    <t>俞诗露</t>
  </si>
  <si>
    <t>20219130115</t>
  </si>
  <si>
    <t>翟浣漪</t>
  </si>
  <si>
    <t>20219130116</t>
  </si>
  <si>
    <t>雷梦婷</t>
  </si>
  <si>
    <t>20219130117</t>
  </si>
  <si>
    <t>李媛</t>
  </si>
  <si>
    <t>20219130118</t>
  </si>
  <si>
    <t>马闯闯</t>
  </si>
  <si>
    <t>20219130119</t>
  </si>
  <si>
    <t>沈羽彤</t>
  </si>
  <si>
    <t>20219130120</t>
  </si>
  <si>
    <t>王赛华</t>
  </si>
  <si>
    <t>20219130121</t>
  </si>
  <si>
    <t>徐晨</t>
  </si>
  <si>
    <t>20219130122</t>
  </si>
  <si>
    <t>苏子岩</t>
  </si>
  <si>
    <t>20219130123</t>
  </si>
  <si>
    <t>李恒</t>
  </si>
  <si>
    <t>20219130124</t>
  </si>
  <si>
    <t>王馨怡</t>
  </si>
  <si>
    <t>20219130126</t>
  </si>
  <si>
    <t>牛林飞</t>
  </si>
  <si>
    <t>20219130127</t>
  </si>
  <si>
    <t>吴璇</t>
  </si>
  <si>
    <t>20219130128</t>
  </si>
  <si>
    <t>王雪纯</t>
  </si>
  <si>
    <t>20219130129</t>
  </si>
  <si>
    <t>韦乐延</t>
  </si>
  <si>
    <t>20219130130</t>
  </si>
  <si>
    <t>张仪</t>
  </si>
  <si>
    <t>20219130131</t>
  </si>
  <si>
    <t>王庭暄</t>
  </si>
  <si>
    <t>20219130132</t>
  </si>
  <si>
    <t>高凯伦</t>
  </si>
  <si>
    <t>20计算机科学与技术四</t>
  </si>
  <si>
    <t>20219111401</t>
  </si>
  <si>
    <t>梁信钰</t>
  </si>
  <si>
    <t>20219111402</t>
  </si>
  <si>
    <t>毛潇</t>
  </si>
  <si>
    <t>20219111403</t>
  </si>
  <si>
    <t>黄安然</t>
  </si>
  <si>
    <t>20219111404</t>
  </si>
  <si>
    <t>贾骏韬</t>
  </si>
  <si>
    <t>20219111405</t>
  </si>
  <si>
    <t>孔纪强</t>
  </si>
  <si>
    <t>20219111406</t>
  </si>
  <si>
    <t>胡号</t>
  </si>
  <si>
    <t>20219111407</t>
  </si>
  <si>
    <t>赵子俊</t>
  </si>
  <si>
    <t>20219111408</t>
  </si>
  <si>
    <t>陈祖鑫</t>
  </si>
  <si>
    <t>20219111409</t>
  </si>
  <si>
    <t>余旺涛</t>
  </si>
  <si>
    <t>20219111410</t>
  </si>
  <si>
    <t>20219111411</t>
  </si>
  <si>
    <t>罗梦倩</t>
  </si>
  <si>
    <t>20219111412</t>
  </si>
  <si>
    <t>周曙乐</t>
  </si>
  <si>
    <t>20219111413</t>
  </si>
  <si>
    <t>卢仙潇</t>
  </si>
  <si>
    <t>20219111414</t>
  </si>
  <si>
    <t>董宸余</t>
  </si>
  <si>
    <t>20219111415</t>
  </si>
  <si>
    <t>蒋多多</t>
  </si>
  <si>
    <t>20219111416</t>
  </si>
  <si>
    <t>吴信达</t>
  </si>
  <si>
    <t>20219111417</t>
  </si>
  <si>
    <t>郑景玮</t>
  </si>
  <si>
    <t>20219111418</t>
  </si>
  <si>
    <t>周文涛</t>
  </si>
  <si>
    <t>20219111419</t>
  </si>
  <si>
    <t>郭俊杰</t>
  </si>
  <si>
    <t>20219111420</t>
  </si>
  <si>
    <t>郑俊贤</t>
  </si>
  <si>
    <t>20219111421</t>
  </si>
  <si>
    <t>朱杰栋</t>
  </si>
  <si>
    <t>20219111422</t>
  </si>
  <si>
    <t>郑羽桓</t>
  </si>
  <si>
    <t>20219111423</t>
  </si>
  <si>
    <t>施天祥</t>
  </si>
  <si>
    <t>20219111424</t>
  </si>
  <si>
    <t>杨城凯</t>
  </si>
  <si>
    <t>20219111425</t>
  </si>
  <si>
    <t>王江丽</t>
  </si>
  <si>
    <t>20219111426</t>
  </si>
  <si>
    <t>程思朗</t>
  </si>
  <si>
    <t>20219111427</t>
  </si>
  <si>
    <t>潘继文</t>
  </si>
  <si>
    <t>20219111428</t>
  </si>
  <si>
    <t>杜天鸿</t>
  </si>
  <si>
    <t>20219111429</t>
  </si>
  <si>
    <t>黄骏</t>
  </si>
  <si>
    <t>20219111430</t>
  </si>
  <si>
    <t>陈维达</t>
  </si>
  <si>
    <t>20219111431</t>
  </si>
  <si>
    <t>黄子健</t>
  </si>
  <si>
    <t>20219111432</t>
  </si>
  <si>
    <t>胡耀宇</t>
  </si>
  <si>
    <t>20219111433</t>
  </si>
  <si>
    <t>孟慧婷</t>
  </si>
  <si>
    <t>20219111434</t>
  </si>
  <si>
    <t>林培广</t>
  </si>
  <si>
    <t>20219111436</t>
  </si>
  <si>
    <t>赖伟珏</t>
  </si>
  <si>
    <t>20219111437</t>
  </si>
  <si>
    <t>杨杭超</t>
  </si>
  <si>
    <t>20219111438</t>
  </si>
  <si>
    <t>陈佳佳</t>
  </si>
  <si>
    <t>20219111439</t>
  </si>
  <si>
    <t>冯卿恩</t>
  </si>
  <si>
    <t>20219111440</t>
  </si>
  <si>
    <t>厉加成</t>
  </si>
  <si>
    <t>20219111441</t>
  </si>
  <si>
    <t>吴驰明</t>
  </si>
  <si>
    <t>20219111442</t>
  </si>
  <si>
    <t>韩汤健</t>
  </si>
  <si>
    <t>20219111443</t>
  </si>
  <si>
    <t>袁野</t>
  </si>
  <si>
    <t>20219111444</t>
  </si>
  <si>
    <t>朱俊晖</t>
  </si>
  <si>
    <t>20219111445</t>
  </si>
  <si>
    <t>黄俊杰</t>
  </si>
  <si>
    <t>20219111446</t>
  </si>
  <si>
    <t>陈晟堉</t>
  </si>
  <si>
    <t>20219111447</t>
  </si>
  <si>
    <t>王杨</t>
  </si>
  <si>
    <t>20219111448</t>
  </si>
  <si>
    <t>郭月月</t>
  </si>
  <si>
    <t>20219111449</t>
  </si>
  <si>
    <t>朝坤</t>
  </si>
  <si>
    <t>20219111450</t>
  </si>
  <si>
    <t>鲁毅</t>
  </si>
  <si>
    <t>20219111451</t>
  </si>
  <si>
    <t>孟树启</t>
  </si>
  <si>
    <t>20219111452</t>
  </si>
  <si>
    <t>吴晟尧</t>
  </si>
  <si>
    <t>20计算机科学与技术二</t>
  </si>
  <si>
    <t>20219111201</t>
  </si>
  <si>
    <t>解叶瀛</t>
  </si>
  <si>
    <t>20219111202</t>
  </si>
  <si>
    <t>董建辉</t>
  </si>
  <si>
    <t>20219111203</t>
  </si>
  <si>
    <t>李柯迪</t>
  </si>
  <si>
    <t>20219111204</t>
  </si>
  <si>
    <t>白永梁</t>
  </si>
  <si>
    <t>20219111205</t>
  </si>
  <si>
    <t>陈豪</t>
  </si>
  <si>
    <t>20219111206</t>
  </si>
  <si>
    <t>陈逸昊</t>
  </si>
  <si>
    <t>20219111207</t>
  </si>
  <si>
    <t>江欣蔚</t>
  </si>
  <si>
    <t>20219111208</t>
  </si>
  <si>
    <t>郑叶能</t>
  </si>
  <si>
    <t>20219111209</t>
  </si>
  <si>
    <t>孙思远</t>
  </si>
  <si>
    <t>20219111210</t>
  </si>
  <si>
    <t>张可琪</t>
  </si>
  <si>
    <t>20219111211</t>
  </si>
  <si>
    <t>胡俊泽</t>
  </si>
  <si>
    <t>20219111212</t>
  </si>
  <si>
    <t>何申宽</t>
  </si>
  <si>
    <t>20219111213</t>
  </si>
  <si>
    <t>吴城磊</t>
  </si>
  <si>
    <t>20219111214</t>
  </si>
  <si>
    <t>吴敏敏</t>
  </si>
  <si>
    <t>20219111215</t>
  </si>
  <si>
    <t>沃泽超</t>
  </si>
  <si>
    <t>20219111216</t>
  </si>
  <si>
    <t>陈潇</t>
  </si>
  <si>
    <t>20219111217</t>
  </si>
  <si>
    <t>孔程斌</t>
  </si>
  <si>
    <t>20219111218</t>
  </si>
  <si>
    <t>张骏</t>
  </si>
  <si>
    <t>20219111219</t>
  </si>
  <si>
    <t>潘睿</t>
  </si>
  <si>
    <t>20219111220</t>
  </si>
  <si>
    <t>章璐杳</t>
  </si>
  <si>
    <t>20219111221</t>
  </si>
  <si>
    <t>王一枝</t>
  </si>
  <si>
    <t>20219111222</t>
  </si>
  <si>
    <t>刘星成</t>
  </si>
  <si>
    <t>20219111223</t>
  </si>
  <si>
    <t>江子涵</t>
  </si>
  <si>
    <t>20219111224</t>
  </si>
  <si>
    <t>孙嘉伟</t>
  </si>
  <si>
    <t>20219111225</t>
  </si>
  <si>
    <t>金于涵</t>
  </si>
  <si>
    <t>20219111226</t>
  </si>
  <si>
    <t>缪智文</t>
  </si>
  <si>
    <t>20219111227</t>
  </si>
  <si>
    <t>翁堇舒</t>
  </si>
  <si>
    <t>20219111228</t>
  </si>
  <si>
    <t>宋浩楠</t>
  </si>
  <si>
    <t>20219111229</t>
  </si>
  <si>
    <t>郭文镇</t>
  </si>
  <si>
    <t>20219111230</t>
  </si>
  <si>
    <t>钱琪浩</t>
  </si>
  <si>
    <t>20219111231</t>
  </si>
  <si>
    <t>郑琴诗</t>
  </si>
  <si>
    <t>20219111232</t>
  </si>
  <si>
    <t>陈鸿鹏</t>
  </si>
  <si>
    <t>20219111233</t>
  </si>
  <si>
    <t>吴林煜</t>
  </si>
  <si>
    <t>20219111234</t>
  </si>
  <si>
    <t>徐跃</t>
  </si>
  <si>
    <t>20219111235</t>
  </si>
  <si>
    <t>唐鹏飞</t>
  </si>
  <si>
    <t>20219111236</t>
  </si>
  <si>
    <t>蒋凯薇</t>
  </si>
  <si>
    <t>20219111237</t>
  </si>
  <si>
    <t>侯中天</t>
  </si>
  <si>
    <t>20219111238</t>
  </si>
  <si>
    <t>蔡琪君</t>
  </si>
  <si>
    <t>20219111239</t>
  </si>
  <si>
    <t>舒昕楠</t>
  </si>
  <si>
    <t>20219111240</t>
  </si>
  <si>
    <t>周劲羽</t>
  </si>
  <si>
    <t>20219111241</t>
  </si>
  <si>
    <t>戴文翔</t>
  </si>
  <si>
    <t>20219111242</t>
  </si>
  <si>
    <t>方俊然</t>
  </si>
  <si>
    <t>20219111243</t>
  </si>
  <si>
    <t>徐镔</t>
  </si>
  <si>
    <t>20219111244</t>
  </si>
  <si>
    <t>郭诚</t>
  </si>
  <si>
    <t>20219111245</t>
  </si>
  <si>
    <t>安正静</t>
  </si>
  <si>
    <t>20219111246</t>
  </si>
  <si>
    <t>慕原豪</t>
  </si>
  <si>
    <t>20219111247</t>
  </si>
  <si>
    <t>倪佳杰</t>
  </si>
  <si>
    <t>20219111248</t>
  </si>
  <si>
    <t>吴嘉伦</t>
  </si>
  <si>
    <t>20219111249</t>
  </si>
  <si>
    <t>20219111250</t>
  </si>
  <si>
    <t>唐龙</t>
  </si>
  <si>
    <t>20219111251</t>
  </si>
  <si>
    <t>金汇博</t>
  </si>
  <si>
    <t>20219111252</t>
  </si>
  <si>
    <t>沈红艳</t>
  </si>
  <si>
    <t>20数学与应用数学一</t>
  </si>
  <si>
    <t>20219129101</t>
  </si>
  <si>
    <t>20219129102</t>
  </si>
  <si>
    <t>朱坤</t>
  </si>
  <si>
    <t>20219129103</t>
  </si>
  <si>
    <t>赵钰</t>
  </si>
  <si>
    <t>20219129104</t>
  </si>
  <si>
    <t>周泽华</t>
  </si>
  <si>
    <t>20219129105</t>
  </si>
  <si>
    <t>王琳婷</t>
  </si>
  <si>
    <t>20219129106</t>
  </si>
  <si>
    <t>陆铖翀</t>
  </si>
  <si>
    <t>20219129107</t>
  </si>
  <si>
    <t>石锦岚</t>
  </si>
  <si>
    <t>20219129108</t>
  </si>
  <si>
    <t>董晨阳</t>
  </si>
  <si>
    <t>20219129109</t>
  </si>
  <si>
    <t>刘茂祥</t>
  </si>
  <si>
    <t>20219129110</t>
  </si>
  <si>
    <t>马昱晖</t>
  </si>
  <si>
    <t>20219129111</t>
  </si>
  <si>
    <t>张莹莹</t>
  </si>
  <si>
    <t>20219129112</t>
  </si>
  <si>
    <t>胡斌黎</t>
  </si>
  <si>
    <t>20219129113</t>
  </si>
  <si>
    <t>陈俊胜</t>
  </si>
  <si>
    <t>20219129114</t>
  </si>
  <si>
    <t>郭星煜</t>
  </si>
  <si>
    <t>20219129115</t>
  </si>
  <si>
    <t>孙俊博</t>
  </si>
  <si>
    <t>20219129116</t>
  </si>
  <si>
    <t>胡禹岐</t>
  </si>
  <si>
    <t>20219129117</t>
  </si>
  <si>
    <t>周路遥</t>
  </si>
  <si>
    <t>20219129118</t>
  </si>
  <si>
    <t>蒋垚</t>
  </si>
  <si>
    <t>20219129119</t>
  </si>
  <si>
    <t>冯佳仪</t>
  </si>
  <si>
    <t>20219129120</t>
  </si>
  <si>
    <t>蔡嘉志</t>
  </si>
  <si>
    <t>20219129121</t>
  </si>
  <si>
    <t>陆宇杭</t>
  </si>
  <si>
    <t>20219129122</t>
  </si>
  <si>
    <t>吴骏远</t>
  </si>
  <si>
    <t>20219129123</t>
  </si>
  <si>
    <t>周洪宇</t>
  </si>
  <si>
    <t>20219129124</t>
  </si>
  <si>
    <t>高宇杰</t>
  </si>
  <si>
    <t>20219129125</t>
  </si>
  <si>
    <t>陈胤君</t>
  </si>
  <si>
    <t>20219129126</t>
  </si>
  <si>
    <t>朱聪海</t>
  </si>
  <si>
    <t>20219129127</t>
  </si>
  <si>
    <t>沈佳怡</t>
  </si>
  <si>
    <t>20219129128</t>
  </si>
  <si>
    <t>余付</t>
  </si>
  <si>
    <t>20219129129</t>
  </si>
  <si>
    <t>金鑫怡</t>
  </si>
  <si>
    <t>20219129130</t>
  </si>
  <si>
    <t>傅婷婷</t>
  </si>
  <si>
    <t>20219129131</t>
  </si>
  <si>
    <t>俞智杰</t>
  </si>
  <si>
    <t>20219129132</t>
  </si>
  <si>
    <t>黄瑞溇</t>
  </si>
  <si>
    <t>20219129133</t>
  </si>
  <si>
    <t>李洁</t>
  </si>
  <si>
    <t>20219129134</t>
  </si>
  <si>
    <t>时方勇</t>
  </si>
  <si>
    <t>20219129135</t>
  </si>
  <si>
    <t>唐敏</t>
  </si>
  <si>
    <t>20219129136</t>
  </si>
  <si>
    <t>蒋盼盼</t>
  </si>
  <si>
    <t>20219129137</t>
  </si>
  <si>
    <t>郑佳敏</t>
  </si>
  <si>
    <t>20219129138</t>
  </si>
  <si>
    <t>荀家妮</t>
  </si>
  <si>
    <t>20219129139</t>
  </si>
  <si>
    <t>张佳钰</t>
  </si>
  <si>
    <t>20219129140</t>
  </si>
  <si>
    <t>雷小妥</t>
  </si>
  <si>
    <t>20219129141</t>
  </si>
  <si>
    <t>李志成</t>
  </si>
  <si>
    <t>20219129142</t>
  </si>
  <si>
    <t>蔡凡燕</t>
  </si>
  <si>
    <t>20219129143</t>
  </si>
  <si>
    <t>顾业</t>
  </si>
  <si>
    <t>20计算机科学与技术三</t>
  </si>
  <si>
    <t>18219110332</t>
  </si>
  <si>
    <t>章皓暄</t>
  </si>
  <si>
    <t>20219111301</t>
  </si>
  <si>
    <t>李新康</t>
  </si>
  <si>
    <t>20219111302</t>
  </si>
  <si>
    <t>李瑞杰</t>
  </si>
  <si>
    <t>20219111303</t>
  </si>
  <si>
    <t>姚腾飞</t>
  </si>
  <si>
    <t>20219111304</t>
  </si>
  <si>
    <t>王清雯</t>
  </si>
  <si>
    <t>20219111305</t>
  </si>
  <si>
    <t>胡烨啸</t>
  </si>
  <si>
    <t>20219111306</t>
  </si>
  <si>
    <t>干博雯</t>
  </si>
  <si>
    <t>20219111307</t>
  </si>
  <si>
    <t>20219111308</t>
  </si>
  <si>
    <t>严嘉豪</t>
  </si>
  <si>
    <t>20219111309</t>
  </si>
  <si>
    <t>万林伟</t>
  </si>
  <si>
    <t>20219111310</t>
  </si>
  <si>
    <t>田依静</t>
  </si>
  <si>
    <t>20219111311</t>
  </si>
  <si>
    <t>黄作帆</t>
  </si>
  <si>
    <t>20219111312</t>
  </si>
  <si>
    <t>梁天宇</t>
  </si>
  <si>
    <t>20219111313</t>
  </si>
  <si>
    <t>朱梓键</t>
  </si>
  <si>
    <t>20219111314</t>
  </si>
  <si>
    <t>何宇扬</t>
  </si>
  <si>
    <t>20219111315</t>
  </si>
  <si>
    <t>贺怡斌</t>
  </si>
  <si>
    <t>20219111316</t>
  </si>
  <si>
    <t>金丹</t>
  </si>
  <si>
    <t>20219111317</t>
  </si>
  <si>
    <t>应维</t>
  </si>
  <si>
    <t>20219111318</t>
  </si>
  <si>
    <t>沈杰</t>
  </si>
  <si>
    <t>20219111319</t>
  </si>
  <si>
    <t>叶明轩</t>
  </si>
  <si>
    <t>20219111320</t>
  </si>
  <si>
    <t>田溢恺</t>
  </si>
  <si>
    <t>20219111321</t>
  </si>
  <si>
    <t>张水淼</t>
  </si>
  <si>
    <t>20219111322</t>
  </si>
  <si>
    <t>陈璐斌</t>
  </si>
  <si>
    <t>20219111323</t>
  </si>
  <si>
    <t>邬凯航</t>
  </si>
  <si>
    <t>20219111324</t>
  </si>
  <si>
    <t>岑栩丰</t>
  </si>
  <si>
    <t>20219111325</t>
  </si>
  <si>
    <t>沃洲洋</t>
  </si>
  <si>
    <t>20219111326</t>
  </si>
  <si>
    <t>朱迪安</t>
  </si>
  <si>
    <t>20219111327</t>
  </si>
  <si>
    <t>蔡孙浩</t>
  </si>
  <si>
    <t>20219111328</t>
  </si>
  <si>
    <t>叶毓祥</t>
  </si>
  <si>
    <t>20219111329</t>
  </si>
  <si>
    <t>陈柔易</t>
  </si>
  <si>
    <t>20219111330</t>
  </si>
  <si>
    <t>刘易昌</t>
  </si>
  <si>
    <t>20219111331</t>
  </si>
  <si>
    <t>连家范</t>
  </si>
  <si>
    <t>20219111332</t>
  </si>
  <si>
    <t>江振宇</t>
  </si>
  <si>
    <t>20219111333</t>
  </si>
  <si>
    <t>林克明</t>
  </si>
  <si>
    <t>20219111334</t>
  </si>
  <si>
    <t>张佳妍</t>
  </si>
  <si>
    <t>20219111335</t>
  </si>
  <si>
    <t>王磊</t>
  </si>
  <si>
    <t>20219111336</t>
  </si>
  <si>
    <t>叶庭辉</t>
  </si>
  <si>
    <t>20219111337</t>
  </si>
  <si>
    <t>祁鹏阁</t>
  </si>
  <si>
    <t>20219111338</t>
  </si>
  <si>
    <t>张格玮</t>
  </si>
  <si>
    <t>20219111339</t>
  </si>
  <si>
    <t>毛逸超</t>
  </si>
  <si>
    <t>20219111340</t>
  </si>
  <si>
    <t>韩舒迪</t>
  </si>
  <si>
    <t>20219111341</t>
  </si>
  <si>
    <t>娄祎杭</t>
  </si>
  <si>
    <t>20219111342</t>
  </si>
  <si>
    <t>张京鹏</t>
  </si>
  <si>
    <t>20219111343</t>
  </si>
  <si>
    <t>王雨涛</t>
  </si>
  <si>
    <t>20219111344</t>
  </si>
  <si>
    <t>20219111345</t>
  </si>
  <si>
    <t>薛介广</t>
  </si>
  <si>
    <t>20219111346</t>
  </si>
  <si>
    <t>顾佳杰</t>
  </si>
  <si>
    <t>20219111347</t>
  </si>
  <si>
    <t>李嘉彬</t>
  </si>
  <si>
    <t>20219111348</t>
  </si>
  <si>
    <t>陈志红</t>
  </si>
  <si>
    <t>20219111349</t>
  </si>
  <si>
    <t>张鹏博</t>
  </si>
  <si>
    <t>20219111350</t>
  </si>
  <si>
    <t>苏飞文</t>
  </si>
  <si>
    <t>20219111351</t>
  </si>
  <si>
    <t>李慧明</t>
  </si>
  <si>
    <t>20219111352</t>
  </si>
  <si>
    <t>郑佳儿</t>
  </si>
  <si>
    <t>20电子商务</t>
  </si>
  <si>
    <t>20219110101</t>
  </si>
  <si>
    <t>王胜豪</t>
  </si>
  <si>
    <t>20219110102</t>
  </si>
  <si>
    <t>丁佳怡</t>
  </si>
  <si>
    <t>20219110103</t>
  </si>
  <si>
    <t>吴宏明</t>
  </si>
  <si>
    <t>20219110104</t>
  </si>
  <si>
    <t>刘嘉</t>
  </si>
  <si>
    <t>20219110105</t>
  </si>
  <si>
    <t>潘烨琰</t>
  </si>
  <si>
    <t>20219110106</t>
  </si>
  <si>
    <t>王玲</t>
  </si>
  <si>
    <t>20219110107</t>
  </si>
  <si>
    <t>章凯怡</t>
  </si>
  <si>
    <t>20219110108</t>
  </si>
  <si>
    <t>李晓龙</t>
  </si>
  <si>
    <t>20219110109</t>
  </si>
  <si>
    <t>林雨帆</t>
  </si>
  <si>
    <t>20219110110</t>
  </si>
  <si>
    <t>解皖宁</t>
  </si>
  <si>
    <t>20219110111</t>
  </si>
  <si>
    <t>李珮瑶</t>
  </si>
  <si>
    <t>20219110112</t>
  </si>
  <si>
    <t>周斌</t>
  </si>
  <si>
    <t>20219110113</t>
  </si>
  <si>
    <t>王舒云</t>
  </si>
  <si>
    <t>20219110114</t>
  </si>
  <si>
    <t>石诗颖</t>
  </si>
  <si>
    <t>20219110115</t>
  </si>
  <si>
    <t>邵建波</t>
  </si>
  <si>
    <t>20219110116</t>
  </si>
  <si>
    <t>李翰乾</t>
  </si>
  <si>
    <t>20219110117</t>
  </si>
  <si>
    <t>王哲楠</t>
  </si>
  <si>
    <t>20219110118</t>
  </si>
  <si>
    <t>柯婷</t>
  </si>
  <si>
    <t>20219110120</t>
  </si>
  <si>
    <t>陈宣吉</t>
  </si>
  <si>
    <t>20219110121</t>
  </si>
  <si>
    <t>杨帆</t>
  </si>
  <si>
    <t>20219110122</t>
  </si>
  <si>
    <t>熊涛</t>
  </si>
  <si>
    <t>20219110123</t>
  </si>
  <si>
    <t>朱旗轩</t>
  </si>
  <si>
    <t>20219110124</t>
  </si>
  <si>
    <t>王骏楷</t>
  </si>
  <si>
    <t>20219110125</t>
  </si>
  <si>
    <t>李巧巧</t>
  </si>
  <si>
    <t>20219110126</t>
  </si>
  <si>
    <t>钱宸</t>
  </si>
  <si>
    <t>20219110127</t>
  </si>
  <si>
    <t>孙梦娜</t>
  </si>
  <si>
    <t>20219110128</t>
  </si>
  <si>
    <t>倪永浩</t>
  </si>
  <si>
    <t>20219110129</t>
  </si>
  <si>
    <t>周富容</t>
  </si>
  <si>
    <t>20219110130</t>
  </si>
  <si>
    <t>吴阿敏</t>
  </si>
  <si>
    <t>20219110131</t>
  </si>
  <si>
    <t>谭婧</t>
  </si>
  <si>
    <t>20219110132</t>
  </si>
  <si>
    <t>邓靖靖</t>
  </si>
  <si>
    <t>20219110133</t>
  </si>
  <si>
    <t>宋杰</t>
  </si>
  <si>
    <t>20219110134</t>
  </si>
  <si>
    <t>李佳</t>
  </si>
  <si>
    <t>20219110135</t>
  </si>
  <si>
    <t>彭康伶</t>
  </si>
  <si>
    <t>20219110136</t>
  </si>
  <si>
    <t>罗佳明</t>
  </si>
  <si>
    <t>20219110137</t>
  </si>
  <si>
    <t>李旭</t>
  </si>
  <si>
    <t>20219110138</t>
  </si>
  <si>
    <t>何佩芳</t>
  </si>
  <si>
    <t>20219110139</t>
  </si>
  <si>
    <t>周丽红</t>
  </si>
  <si>
    <t>20219110140</t>
  </si>
  <si>
    <t>周蝶</t>
  </si>
  <si>
    <t>20219110141</t>
  </si>
  <si>
    <t>王小可</t>
  </si>
  <si>
    <t>20219110142</t>
  </si>
  <si>
    <t>陈早</t>
  </si>
  <si>
    <t>20219110144</t>
  </si>
  <si>
    <t>张海萍</t>
  </si>
  <si>
    <t>20219110145</t>
  </si>
  <si>
    <t>吴建飞</t>
  </si>
  <si>
    <t>20219110146</t>
  </si>
  <si>
    <t>陈霖</t>
  </si>
  <si>
    <t>20219110147</t>
  </si>
  <si>
    <t>赵红乙</t>
  </si>
  <si>
    <t>20219110148</t>
  </si>
  <si>
    <t>杨扬</t>
  </si>
  <si>
    <t>20219110150</t>
  </si>
  <si>
    <t>邓怡菲</t>
  </si>
  <si>
    <t>20219110151</t>
  </si>
  <si>
    <t>雷震山</t>
  </si>
  <si>
    <t>20计算机科学与技术一</t>
  </si>
  <si>
    <t>18219110348</t>
  </si>
  <si>
    <t>周孟豪</t>
  </si>
  <si>
    <t>20219111101</t>
  </si>
  <si>
    <t>蒋震</t>
  </si>
  <si>
    <t>20219111102</t>
  </si>
  <si>
    <t>王帅骏</t>
  </si>
  <si>
    <t>20219111103</t>
  </si>
  <si>
    <t>蒋佩利</t>
  </si>
  <si>
    <t>20219111104</t>
  </si>
  <si>
    <t>陈俊豪</t>
  </si>
  <si>
    <t>20219111105</t>
  </si>
  <si>
    <t>程栋梁</t>
  </si>
  <si>
    <t>20219111106</t>
  </si>
  <si>
    <t>陈悦望</t>
  </si>
  <si>
    <t>20219111107</t>
  </si>
  <si>
    <t>郑博元</t>
  </si>
  <si>
    <t>20219111108</t>
  </si>
  <si>
    <t>王家豪</t>
  </si>
  <si>
    <t>20219111109</t>
  </si>
  <si>
    <t>邬昊辰</t>
  </si>
  <si>
    <t>20219111110</t>
  </si>
  <si>
    <t>侯奥迪</t>
  </si>
  <si>
    <t>20219111111</t>
  </si>
  <si>
    <t>赖王楠</t>
  </si>
  <si>
    <t>20219111112</t>
  </si>
  <si>
    <t>喻铖龙</t>
  </si>
  <si>
    <t>20219111113</t>
  </si>
  <si>
    <t>俞昕璐</t>
  </si>
  <si>
    <t>20219111114</t>
  </si>
  <si>
    <t>黄一凡</t>
  </si>
  <si>
    <t>20219111115</t>
  </si>
  <si>
    <t>董宝石</t>
  </si>
  <si>
    <t>20219111116</t>
  </si>
  <si>
    <t>杨鑫涛</t>
  </si>
  <si>
    <t>20219111117</t>
  </si>
  <si>
    <t>诸葛卓逸</t>
  </si>
  <si>
    <t>20219111118</t>
  </si>
  <si>
    <t>陈志坚</t>
  </si>
  <si>
    <t>20219111119</t>
  </si>
  <si>
    <t>姜柏凡</t>
  </si>
  <si>
    <t>20219111120</t>
  </si>
  <si>
    <t>杜树涛</t>
  </si>
  <si>
    <t>20219111121</t>
  </si>
  <si>
    <t>江晨亮</t>
  </si>
  <si>
    <t>20219111122</t>
  </si>
  <si>
    <t>方宏立</t>
  </si>
  <si>
    <t>20219111123</t>
  </si>
  <si>
    <t>刘学添</t>
  </si>
  <si>
    <t>20219111124</t>
  </si>
  <si>
    <t>吴天毅</t>
  </si>
  <si>
    <t>20219111125</t>
  </si>
  <si>
    <t>金洳妃</t>
  </si>
  <si>
    <t>20219111126</t>
  </si>
  <si>
    <t>吕哲浩</t>
  </si>
  <si>
    <t>20219111127</t>
  </si>
  <si>
    <t>陈亨荣</t>
  </si>
  <si>
    <t>20219111128</t>
  </si>
  <si>
    <t>陈涛</t>
  </si>
  <si>
    <t>20219111129</t>
  </si>
  <si>
    <t>吴奕煜</t>
  </si>
  <si>
    <t>20219111130</t>
  </si>
  <si>
    <t>邵佳威</t>
  </si>
  <si>
    <t>20219111131</t>
  </si>
  <si>
    <t>王浩</t>
  </si>
  <si>
    <t>20219111132</t>
  </si>
  <si>
    <t>罗婷</t>
  </si>
  <si>
    <t>20219111133</t>
  </si>
  <si>
    <t>狄豪</t>
  </si>
  <si>
    <t>20219111134</t>
  </si>
  <si>
    <t>何阳</t>
  </si>
  <si>
    <t>20219111135</t>
  </si>
  <si>
    <t>陈胜杯</t>
  </si>
  <si>
    <t>20219111136</t>
  </si>
  <si>
    <t>陶佳栋</t>
  </si>
  <si>
    <t>20219111137</t>
  </si>
  <si>
    <t>陈晟</t>
  </si>
  <si>
    <t>20219111138</t>
  </si>
  <si>
    <t>金雯怡</t>
  </si>
  <si>
    <t>20219111139</t>
  </si>
  <si>
    <t>张钊瑞</t>
  </si>
  <si>
    <t>20219111140</t>
  </si>
  <si>
    <t>钱旺</t>
  </si>
  <si>
    <t>20219111141</t>
  </si>
  <si>
    <t>林文夫</t>
  </si>
  <si>
    <t>20219111142</t>
  </si>
  <si>
    <t>赵郅臻</t>
  </si>
  <si>
    <t>20219111143</t>
  </si>
  <si>
    <t>张元欣</t>
  </si>
  <si>
    <t>20219111144</t>
  </si>
  <si>
    <t>曾丁胜</t>
  </si>
  <si>
    <t>20219111145</t>
  </si>
  <si>
    <t>潘顺龙</t>
  </si>
  <si>
    <t>20219111146</t>
  </si>
  <si>
    <t>张市锦</t>
  </si>
  <si>
    <t>20219111147</t>
  </si>
  <si>
    <t>胡栌誉</t>
  </si>
  <si>
    <t>20219111148</t>
  </si>
  <si>
    <t>蔡丽娅</t>
  </si>
  <si>
    <t>20219111149</t>
  </si>
  <si>
    <t>崔诚宽</t>
  </si>
  <si>
    <t>20219111150</t>
  </si>
  <si>
    <t>20219111151</t>
  </si>
  <si>
    <t>胡雨涛</t>
  </si>
  <si>
    <t>20219111152</t>
  </si>
  <si>
    <t>梁靖裕</t>
  </si>
  <si>
    <t>20219111153</t>
  </si>
  <si>
    <t>叶鑫鑫</t>
  </si>
  <si>
    <t>20数学与应用数学二</t>
  </si>
  <si>
    <t>20219129201</t>
  </si>
  <si>
    <t>蔡惠倩</t>
  </si>
  <si>
    <t>20219129202</t>
  </si>
  <si>
    <t>谢琦诺</t>
  </si>
  <si>
    <t>20219129203</t>
  </si>
  <si>
    <t>陈国良</t>
  </si>
  <si>
    <t>20219129204</t>
  </si>
  <si>
    <t>方明宇</t>
  </si>
  <si>
    <t>20219129205</t>
  </si>
  <si>
    <t>陈王慧</t>
  </si>
  <si>
    <t>20219129206</t>
  </si>
  <si>
    <t>张安拓</t>
  </si>
  <si>
    <t>20219129207</t>
  </si>
  <si>
    <t>徐郑妮</t>
  </si>
  <si>
    <t>20219129208</t>
  </si>
  <si>
    <t>徐浩远</t>
  </si>
  <si>
    <t>20219129209</t>
  </si>
  <si>
    <t>邵依雯</t>
  </si>
  <si>
    <t>20219129210</t>
  </si>
  <si>
    <t>曹一帆</t>
  </si>
  <si>
    <t>20219129211</t>
  </si>
  <si>
    <t>吴阳磊</t>
  </si>
  <si>
    <t>20219129212</t>
  </si>
  <si>
    <t>胡宸硕</t>
  </si>
  <si>
    <t>20219129213</t>
  </si>
  <si>
    <t>胡嘉慧</t>
  </si>
  <si>
    <t>20219129214</t>
  </si>
  <si>
    <t>许奕姮</t>
  </si>
  <si>
    <t>20219129215</t>
  </si>
  <si>
    <t>张渊</t>
  </si>
  <si>
    <t>20219129216</t>
  </si>
  <si>
    <t>骆建凯</t>
  </si>
  <si>
    <t>20219129217</t>
  </si>
  <si>
    <t>于脊</t>
  </si>
  <si>
    <t>20219129218</t>
  </si>
  <si>
    <t>温锦江</t>
  </si>
  <si>
    <t>20219129219</t>
  </si>
  <si>
    <t>褚婧柔</t>
  </si>
  <si>
    <t>20219129220</t>
  </si>
  <si>
    <t>阮馨怡</t>
  </si>
  <si>
    <t>20219129221</t>
  </si>
  <si>
    <t>陈懿璇</t>
  </si>
  <si>
    <t>20219129222</t>
  </si>
  <si>
    <t>周民宇</t>
  </si>
  <si>
    <t>20219129223</t>
  </si>
  <si>
    <t>林慧涵</t>
  </si>
  <si>
    <t>20219129224</t>
  </si>
  <si>
    <t>许城程</t>
  </si>
  <si>
    <t>20219129225</t>
  </si>
  <si>
    <t>郭俊贤</t>
  </si>
  <si>
    <t>20219129226</t>
  </si>
  <si>
    <t>胡广达</t>
  </si>
  <si>
    <t>20219129227</t>
  </si>
  <si>
    <t>李笑笑</t>
  </si>
  <si>
    <t>20219129228</t>
  </si>
  <si>
    <t>翁钱骏</t>
  </si>
  <si>
    <t>20219129229</t>
  </si>
  <si>
    <t>苏悦</t>
  </si>
  <si>
    <t>20219129230</t>
  </si>
  <si>
    <t>张程程</t>
  </si>
  <si>
    <t>20219129231</t>
  </si>
  <si>
    <t>徐杭生</t>
  </si>
  <si>
    <t>20219129232</t>
  </si>
  <si>
    <t>蒋惠</t>
  </si>
  <si>
    <t>20219129233</t>
  </si>
  <si>
    <t>杨欣伟</t>
  </si>
  <si>
    <t>20219129234</t>
  </si>
  <si>
    <t>蔡卓祺</t>
  </si>
  <si>
    <t>20219129235</t>
  </si>
  <si>
    <t>邓爽爽</t>
  </si>
  <si>
    <t>20219129236</t>
  </si>
  <si>
    <t>张蒙蒙</t>
  </si>
  <si>
    <t>20219129237</t>
  </si>
  <si>
    <t>赵敏熙</t>
  </si>
  <si>
    <t>20219129238</t>
  </si>
  <si>
    <t>唐锦雯</t>
  </si>
  <si>
    <t>20219129239</t>
  </si>
  <si>
    <t>石雨雪</t>
  </si>
  <si>
    <t>20219129240</t>
  </si>
  <si>
    <t>王兆映</t>
  </si>
  <si>
    <t>20219129243</t>
  </si>
  <si>
    <t>何嘉瑶</t>
  </si>
  <si>
    <t>20汉语言文学（专升本）一</t>
  </si>
  <si>
    <t>文学与传媒学院</t>
  </si>
  <si>
    <t>20219127101</t>
  </si>
  <si>
    <t>黄益洁</t>
  </si>
  <si>
    <t>20219127102</t>
  </si>
  <si>
    <t>傅敏琪</t>
  </si>
  <si>
    <t>20219127103</t>
  </si>
  <si>
    <t>孔佳怡</t>
  </si>
  <si>
    <t>20219127104</t>
  </si>
  <si>
    <t>金浩乐</t>
  </si>
  <si>
    <t>20219127105</t>
  </si>
  <si>
    <t>黎文娟</t>
  </si>
  <si>
    <t>20219127106</t>
  </si>
  <si>
    <t>陈炫余</t>
  </si>
  <si>
    <t>20219127107</t>
  </si>
  <si>
    <t>章子怡</t>
  </si>
  <si>
    <t>20219127109</t>
  </si>
  <si>
    <t>吴雅婷</t>
  </si>
  <si>
    <t>20219127110</t>
  </si>
  <si>
    <t>郑铱倩</t>
  </si>
  <si>
    <t>20219127112</t>
  </si>
  <si>
    <t>蔡海晨</t>
  </si>
  <si>
    <t>20219127113</t>
  </si>
  <si>
    <t>杨伊雯</t>
  </si>
  <si>
    <t>20219127114</t>
  </si>
  <si>
    <t>黄智渲</t>
  </si>
  <si>
    <t>20219127115</t>
  </si>
  <si>
    <t>胡鑫炜</t>
  </si>
  <si>
    <t>20219127116</t>
  </si>
  <si>
    <t>金斌裕</t>
  </si>
  <si>
    <t>20219127117</t>
  </si>
  <si>
    <t>庄润馨</t>
  </si>
  <si>
    <t>20219127118</t>
  </si>
  <si>
    <t>李侠蓉</t>
  </si>
  <si>
    <t>20219127119</t>
  </si>
  <si>
    <t>叶晓铖</t>
  </si>
  <si>
    <t>20219127120</t>
  </si>
  <si>
    <t>徐鑫娅</t>
  </si>
  <si>
    <t>20219127122</t>
  </si>
  <si>
    <t>潘雨婷</t>
  </si>
  <si>
    <t>20219127124</t>
  </si>
  <si>
    <t>王德杰</t>
  </si>
  <si>
    <t>20219127125</t>
  </si>
  <si>
    <t>徐鑫</t>
  </si>
  <si>
    <t>20219127126</t>
  </si>
  <si>
    <t>李菲菲</t>
  </si>
  <si>
    <t>20219127127</t>
  </si>
  <si>
    <t>许佳佳</t>
  </si>
  <si>
    <t>20219127128</t>
  </si>
  <si>
    <t>张颖甜</t>
  </si>
  <si>
    <t>20219127129</t>
  </si>
  <si>
    <t>周苏珍</t>
  </si>
  <si>
    <t>20219127130</t>
  </si>
  <si>
    <t>邵晓南</t>
  </si>
  <si>
    <t>20219127131</t>
  </si>
  <si>
    <t>黄燕丽</t>
  </si>
  <si>
    <t>20219127132</t>
  </si>
  <si>
    <t>蔡莹莹</t>
  </si>
  <si>
    <t>20219127133</t>
  </si>
  <si>
    <t>庄佩佩</t>
  </si>
  <si>
    <t>20219127134</t>
  </si>
  <si>
    <t>张洁萍</t>
  </si>
  <si>
    <t>20219127135</t>
  </si>
  <si>
    <t>金璐娅</t>
  </si>
  <si>
    <t>20219127136</t>
  </si>
  <si>
    <t>周阳阳</t>
  </si>
  <si>
    <t>20219127138</t>
  </si>
  <si>
    <t>章燕</t>
  </si>
  <si>
    <t>20219127139</t>
  </si>
  <si>
    <t>温静怡</t>
  </si>
  <si>
    <t>20219127140</t>
  </si>
  <si>
    <t>林荟羽</t>
  </si>
  <si>
    <t>20219127141</t>
  </si>
  <si>
    <t>赵思琳</t>
  </si>
  <si>
    <t>20219127142</t>
  </si>
  <si>
    <t>曹佳茹</t>
  </si>
  <si>
    <t>20219127143</t>
  </si>
  <si>
    <t>夏欣媚</t>
  </si>
  <si>
    <t>20219127144</t>
  </si>
  <si>
    <t>吴慧雲</t>
  </si>
  <si>
    <t>20219127145</t>
  </si>
  <si>
    <t>葛敏星</t>
  </si>
  <si>
    <t>20219127146</t>
  </si>
  <si>
    <t>贾旭</t>
  </si>
  <si>
    <t>20219127147</t>
  </si>
  <si>
    <t>20219127148</t>
  </si>
  <si>
    <t>徐梦媛</t>
  </si>
  <si>
    <t>20219127149</t>
  </si>
  <si>
    <t>宋天惠</t>
  </si>
  <si>
    <t>20219127150</t>
  </si>
  <si>
    <t>周颖</t>
  </si>
  <si>
    <t>20219127151</t>
  </si>
  <si>
    <t>戚思宁</t>
  </si>
  <si>
    <t>20219127152</t>
  </si>
  <si>
    <t>林文慧</t>
  </si>
  <si>
    <t>20219127153</t>
  </si>
  <si>
    <t>陈薏文</t>
  </si>
  <si>
    <t>20219127154</t>
  </si>
  <si>
    <t>卢爽爽</t>
  </si>
  <si>
    <t>20219127155</t>
  </si>
  <si>
    <t>吴小青</t>
  </si>
  <si>
    <t>20219127156</t>
  </si>
  <si>
    <t>许铭浩</t>
  </si>
  <si>
    <t>20219127157</t>
  </si>
  <si>
    <t>陈艺莹</t>
  </si>
  <si>
    <t>20中国语言文学类二</t>
  </si>
  <si>
    <t>20219107201</t>
  </si>
  <si>
    <t>吴忆</t>
  </si>
  <si>
    <t>20219107202</t>
  </si>
  <si>
    <t>曹旭阳</t>
  </si>
  <si>
    <t>20219107203</t>
  </si>
  <si>
    <t>夏桂霞</t>
  </si>
  <si>
    <t>20219107204</t>
  </si>
  <si>
    <t>侯卢佳</t>
  </si>
  <si>
    <t>20219107205</t>
  </si>
  <si>
    <t>高馨诺</t>
  </si>
  <si>
    <t>20219107206</t>
  </si>
  <si>
    <t>黄栎乐</t>
  </si>
  <si>
    <t>20219107208</t>
  </si>
  <si>
    <t>陈菲</t>
  </si>
  <si>
    <t>20219107209</t>
  </si>
  <si>
    <t>王璐瑶</t>
  </si>
  <si>
    <t>20219107210</t>
  </si>
  <si>
    <t>严晓庆</t>
  </si>
  <si>
    <t>20219107211</t>
  </si>
  <si>
    <t>林可雯</t>
  </si>
  <si>
    <t>20219107212</t>
  </si>
  <si>
    <t>陈铿</t>
  </si>
  <si>
    <t>20219107213</t>
  </si>
  <si>
    <t>夏娇</t>
  </si>
  <si>
    <t>20219107214</t>
  </si>
  <si>
    <t>于欣怡</t>
  </si>
  <si>
    <t>20219107215</t>
  </si>
  <si>
    <t>彭美洁</t>
  </si>
  <si>
    <t>20219107216</t>
  </si>
  <si>
    <t>卢盈盈</t>
  </si>
  <si>
    <t>20219107217</t>
  </si>
  <si>
    <t>柴忆娴</t>
  </si>
  <si>
    <t>20219107218</t>
  </si>
  <si>
    <t>杨晓澜</t>
  </si>
  <si>
    <t>20219107219</t>
  </si>
  <si>
    <t>谢依含</t>
  </si>
  <si>
    <t>20219107220</t>
  </si>
  <si>
    <t>陈灿钰</t>
  </si>
  <si>
    <t>20219107221</t>
  </si>
  <si>
    <t>华梦娇</t>
  </si>
  <si>
    <t>20219107222</t>
  </si>
  <si>
    <t>胡甜甜</t>
  </si>
  <si>
    <t>20219107223</t>
  </si>
  <si>
    <t>崔元卿枫</t>
  </si>
  <si>
    <t>20219107224</t>
  </si>
  <si>
    <t>冯芳芳</t>
  </si>
  <si>
    <t>20219107225</t>
  </si>
  <si>
    <t>姚鑫悦</t>
  </si>
  <si>
    <t>20219107226</t>
  </si>
  <si>
    <t>徐婷</t>
  </si>
  <si>
    <t>20219107227</t>
  </si>
  <si>
    <t>何毅</t>
  </si>
  <si>
    <t>20219107228</t>
  </si>
  <si>
    <t>褚越</t>
  </si>
  <si>
    <t>20219107229</t>
  </si>
  <si>
    <t>李雯婧</t>
  </si>
  <si>
    <t>20219107230</t>
  </si>
  <si>
    <t>孟权岚</t>
  </si>
  <si>
    <t>20219107231</t>
  </si>
  <si>
    <t>王泯蓉</t>
  </si>
  <si>
    <t>20219107232</t>
  </si>
  <si>
    <t>李霞玉</t>
  </si>
  <si>
    <t>20219107233</t>
  </si>
  <si>
    <t>应欣宇</t>
  </si>
  <si>
    <t>20219107234</t>
  </si>
  <si>
    <t>叶怡廷</t>
  </si>
  <si>
    <t>20219107235</t>
  </si>
  <si>
    <t>王依</t>
  </si>
  <si>
    <t>20219107236</t>
  </si>
  <si>
    <t>朱曼玮</t>
  </si>
  <si>
    <t>20219107237</t>
  </si>
  <si>
    <t>陈彭</t>
  </si>
  <si>
    <t>20219107238</t>
  </si>
  <si>
    <t>余怡彤</t>
  </si>
  <si>
    <t>20219107239</t>
  </si>
  <si>
    <t>徐嘉怡</t>
  </si>
  <si>
    <t>20219107240</t>
  </si>
  <si>
    <t>王梓豪</t>
  </si>
  <si>
    <t>20219107241</t>
  </si>
  <si>
    <t>黄郁宁</t>
  </si>
  <si>
    <t>20219107242</t>
  </si>
  <si>
    <t>敖斯芸</t>
  </si>
  <si>
    <t>20219107243</t>
  </si>
  <si>
    <t>杨喜文</t>
  </si>
  <si>
    <t>20219107244</t>
  </si>
  <si>
    <t>魏锦毅</t>
  </si>
  <si>
    <t>20219107245</t>
  </si>
  <si>
    <t>杜嘉琦</t>
  </si>
  <si>
    <t>20219107246</t>
  </si>
  <si>
    <t>姚亚茹</t>
  </si>
  <si>
    <t>20219107247</t>
  </si>
  <si>
    <t>吕凯鸿</t>
  </si>
  <si>
    <t>20中国语言文学类一</t>
  </si>
  <si>
    <t>19219118109</t>
  </si>
  <si>
    <t>王浒艳</t>
  </si>
  <si>
    <t>20219107101</t>
  </si>
  <si>
    <t>易晨曦</t>
  </si>
  <si>
    <t>20219107102</t>
  </si>
  <si>
    <t>马鑫璐</t>
  </si>
  <si>
    <t>20219107103</t>
  </si>
  <si>
    <t>朱皓瑜</t>
  </si>
  <si>
    <t>20219107104</t>
  </si>
  <si>
    <t>王诗妍</t>
  </si>
  <si>
    <t>20219107105</t>
  </si>
  <si>
    <t>沈佳佳</t>
  </si>
  <si>
    <t>20219107106</t>
  </si>
  <si>
    <t>何宇文</t>
  </si>
  <si>
    <t>20219107107</t>
  </si>
  <si>
    <t>朱桑桑</t>
  </si>
  <si>
    <t>20219107108</t>
  </si>
  <si>
    <t>徐畅艺</t>
  </si>
  <si>
    <t>20219107109</t>
  </si>
  <si>
    <t>韩厚婷</t>
  </si>
  <si>
    <t>20219107110</t>
  </si>
  <si>
    <t>龚沥纤</t>
  </si>
  <si>
    <t>20219107111</t>
  </si>
  <si>
    <t>张贝贝</t>
  </si>
  <si>
    <t>20219107112</t>
  </si>
  <si>
    <t>夏静宜</t>
  </si>
  <si>
    <t>20219107113</t>
  </si>
  <si>
    <t>郑瀚</t>
  </si>
  <si>
    <t>20219107114</t>
  </si>
  <si>
    <t>沈淑媛</t>
  </si>
  <si>
    <t>20219107115</t>
  </si>
  <si>
    <t>朱涵</t>
  </si>
  <si>
    <t>20219107116</t>
  </si>
  <si>
    <t>陈冰嫦</t>
  </si>
  <si>
    <t>20219107117</t>
  </si>
  <si>
    <t>马佳欢</t>
  </si>
  <si>
    <t>20219107118</t>
  </si>
  <si>
    <t>黄琼影</t>
  </si>
  <si>
    <t>20219107119</t>
  </si>
  <si>
    <t>李淑瑜</t>
  </si>
  <si>
    <t>20219107120</t>
  </si>
  <si>
    <t>陈佳萱</t>
  </si>
  <si>
    <t>20219107121</t>
  </si>
  <si>
    <t>曾七乔</t>
  </si>
  <si>
    <t>20219107122</t>
  </si>
  <si>
    <t>徐彤</t>
  </si>
  <si>
    <t>20219107123</t>
  </si>
  <si>
    <t>蔡成瑶</t>
  </si>
  <si>
    <t>20219107124</t>
  </si>
  <si>
    <t>林菁茹</t>
  </si>
  <si>
    <t>20219107125</t>
  </si>
  <si>
    <t>吕宁</t>
  </si>
  <si>
    <t>20219107126</t>
  </si>
  <si>
    <t>毛静怡</t>
  </si>
  <si>
    <t>20219107127</t>
  </si>
  <si>
    <t>方婉怡</t>
  </si>
  <si>
    <t>20219107128</t>
  </si>
  <si>
    <t>何晨昕</t>
  </si>
  <si>
    <t>20219107129</t>
  </si>
  <si>
    <t>沈雨蓓</t>
  </si>
  <si>
    <t>20219107130</t>
  </si>
  <si>
    <t>毛子涵</t>
  </si>
  <si>
    <t>20219107131</t>
  </si>
  <si>
    <t>周瑜</t>
  </si>
  <si>
    <t>20219107132</t>
  </si>
  <si>
    <t>汤棹如</t>
  </si>
  <si>
    <t>20219107133</t>
  </si>
  <si>
    <t>范晨娴</t>
  </si>
  <si>
    <t>20219107134</t>
  </si>
  <si>
    <t>吴森</t>
  </si>
  <si>
    <t>20219107135</t>
  </si>
  <si>
    <t>叶丹雨</t>
  </si>
  <si>
    <t>20219107136</t>
  </si>
  <si>
    <t>陈嘉槿</t>
  </si>
  <si>
    <t>20219107137</t>
  </si>
  <si>
    <t>诸诗意</t>
  </si>
  <si>
    <t>20219107138</t>
  </si>
  <si>
    <t>黄乐奕</t>
  </si>
  <si>
    <t>20219107139</t>
  </si>
  <si>
    <t>吕婕敏</t>
  </si>
  <si>
    <t>20219107140</t>
  </si>
  <si>
    <t>王艺樾</t>
  </si>
  <si>
    <t>20219107141</t>
  </si>
  <si>
    <t>甘惠婷</t>
  </si>
  <si>
    <t>20219107142</t>
  </si>
  <si>
    <t>马善谋</t>
  </si>
  <si>
    <t>20219107143</t>
  </si>
  <si>
    <t>钟艺</t>
  </si>
  <si>
    <t>20219107144</t>
  </si>
  <si>
    <t>陈嘉璐</t>
  </si>
  <si>
    <t>20219107145</t>
  </si>
  <si>
    <t>宋宏霞</t>
  </si>
  <si>
    <t>20219107146</t>
  </si>
  <si>
    <t>颜湘</t>
  </si>
  <si>
    <t>20219107147</t>
  </si>
  <si>
    <t>陶薪婷</t>
  </si>
  <si>
    <t>20中国语言文学类四</t>
  </si>
  <si>
    <t>20219107401</t>
  </si>
  <si>
    <t>王丽婧</t>
  </si>
  <si>
    <t>20219107402</t>
  </si>
  <si>
    <t>郑冰冰</t>
  </si>
  <si>
    <t>20219107403</t>
  </si>
  <si>
    <t>包梦楠</t>
  </si>
  <si>
    <t>20219107404</t>
  </si>
  <si>
    <t>周晴</t>
  </si>
  <si>
    <t>20219107405</t>
  </si>
  <si>
    <t>童安娜</t>
  </si>
  <si>
    <t>20219107406</t>
  </si>
  <si>
    <t>胡文杰</t>
  </si>
  <si>
    <t>20219107407</t>
  </si>
  <si>
    <t>毛铃</t>
  </si>
  <si>
    <t>20219107408</t>
  </si>
  <si>
    <t>曾文熠</t>
  </si>
  <si>
    <t>20219107409</t>
  </si>
  <si>
    <t>胡诗诗</t>
  </si>
  <si>
    <t>20219107410</t>
  </si>
  <si>
    <t>张埴妍</t>
  </si>
  <si>
    <t>20219107411</t>
  </si>
  <si>
    <t>周之柔</t>
  </si>
  <si>
    <t>20219107412</t>
  </si>
  <si>
    <t>卢余菲</t>
  </si>
  <si>
    <t>20219107413</t>
  </si>
  <si>
    <t>杨乐丹</t>
  </si>
  <si>
    <t>20219107414</t>
  </si>
  <si>
    <t>董怡蕾</t>
  </si>
  <si>
    <t>20219107415</t>
  </si>
  <si>
    <t>郑旭阳</t>
  </si>
  <si>
    <t>20219107416</t>
  </si>
  <si>
    <t>陈晓丽</t>
  </si>
  <si>
    <t>20219107417</t>
  </si>
  <si>
    <t>陈颖珠</t>
  </si>
  <si>
    <t>20219107418</t>
  </si>
  <si>
    <t>俞丹</t>
  </si>
  <si>
    <t>20219107419</t>
  </si>
  <si>
    <t>陶洁儿</t>
  </si>
  <si>
    <t>20219107420</t>
  </si>
  <si>
    <t>俞洋</t>
  </si>
  <si>
    <t>20219107421</t>
  </si>
  <si>
    <t>吴慧欣</t>
  </si>
  <si>
    <t>20219107422</t>
  </si>
  <si>
    <t>刘涵</t>
  </si>
  <si>
    <t>20219107423</t>
  </si>
  <si>
    <t>徐家驹</t>
  </si>
  <si>
    <t>20219107424</t>
  </si>
  <si>
    <t>徐馨茹</t>
  </si>
  <si>
    <t>20219107425</t>
  </si>
  <si>
    <t>叶乐敏</t>
  </si>
  <si>
    <t>20219107426</t>
  </si>
  <si>
    <t>方思忆</t>
  </si>
  <si>
    <t>20219107427</t>
  </si>
  <si>
    <t>潘敏</t>
  </si>
  <si>
    <t>20219107428</t>
  </si>
  <si>
    <t>陆书行</t>
  </si>
  <si>
    <t>20219107429</t>
  </si>
  <si>
    <t>朱西瑜</t>
  </si>
  <si>
    <t>20219107430</t>
  </si>
  <si>
    <t>徐锦婧</t>
  </si>
  <si>
    <t>20219107431</t>
  </si>
  <si>
    <t>张春蕾</t>
  </si>
  <si>
    <t>20219107432</t>
  </si>
  <si>
    <t>金凯娜</t>
  </si>
  <si>
    <t>20219107433</t>
  </si>
  <si>
    <t>黄柯梦</t>
  </si>
  <si>
    <t>20219107434</t>
  </si>
  <si>
    <t>李响</t>
  </si>
  <si>
    <t>20219107435</t>
  </si>
  <si>
    <t>杨洋</t>
  </si>
  <si>
    <t>20219107436</t>
  </si>
  <si>
    <t>胡尔佳</t>
  </si>
  <si>
    <t>20219107437</t>
  </si>
  <si>
    <t>范银添</t>
  </si>
  <si>
    <t>20219107438</t>
  </si>
  <si>
    <t>胡宇晴</t>
  </si>
  <si>
    <t>20219107439</t>
  </si>
  <si>
    <t>张雅婷</t>
  </si>
  <si>
    <t>20219107440</t>
  </si>
  <si>
    <t>唐雯倩</t>
  </si>
  <si>
    <t>20219107441</t>
  </si>
  <si>
    <t>李欣宜</t>
  </si>
  <si>
    <t>20219107443</t>
  </si>
  <si>
    <t>李子康</t>
  </si>
  <si>
    <t>20219107445</t>
  </si>
  <si>
    <t>谢雨辰</t>
  </si>
  <si>
    <t>20219107446</t>
  </si>
  <si>
    <t>吕静怡</t>
  </si>
  <si>
    <t>20汉语言文学（专升本）二</t>
  </si>
  <si>
    <t>20219127201</t>
  </si>
  <si>
    <t>杨红</t>
  </si>
  <si>
    <t>20219127202</t>
  </si>
  <si>
    <t>徐瑶瑶</t>
  </si>
  <si>
    <t>20219127203</t>
  </si>
  <si>
    <t>张芷洁</t>
  </si>
  <si>
    <t>20219127204</t>
  </si>
  <si>
    <t>黄思铭</t>
  </si>
  <si>
    <t>20219127205</t>
  </si>
  <si>
    <t>潘加男</t>
  </si>
  <si>
    <t>20219127206</t>
  </si>
  <si>
    <t>陈妙艳</t>
  </si>
  <si>
    <t>20219127207</t>
  </si>
  <si>
    <t>王伊迪</t>
  </si>
  <si>
    <t>20219127208</t>
  </si>
  <si>
    <t>黄惠雅</t>
  </si>
  <si>
    <t>20219127209</t>
  </si>
  <si>
    <t>吴佩阳</t>
  </si>
  <si>
    <t>20219127210</t>
  </si>
  <si>
    <t>黄贤静</t>
  </si>
  <si>
    <t>20219127211</t>
  </si>
  <si>
    <t>王炫雅</t>
  </si>
  <si>
    <t>20219127212</t>
  </si>
  <si>
    <t>孙晨阳</t>
  </si>
  <si>
    <t>20219127213</t>
  </si>
  <si>
    <t>陈淇淇</t>
  </si>
  <si>
    <t>20219127214</t>
  </si>
  <si>
    <t>郑洁</t>
  </si>
  <si>
    <t>20219127215</t>
  </si>
  <si>
    <t>20219127216</t>
  </si>
  <si>
    <t>密婷婷</t>
  </si>
  <si>
    <t>20219127217</t>
  </si>
  <si>
    <t>顾思雯</t>
  </si>
  <si>
    <t>20219127218</t>
  </si>
  <si>
    <t>胡鑫</t>
  </si>
  <si>
    <t>20219127219</t>
  </si>
  <si>
    <t>郑琦琦</t>
  </si>
  <si>
    <t>20219127220</t>
  </si>
  <si>
    <t>杨倩倩</t>
  </si>
  <si>
    <t>20219127221</t>
  </si>
  <si>
    <t>熊轶庭</t>
  </si>
  <si>
    <t>20219127222</t>
  </si>
  <si>
    <t>毛小琴</t>
  </si>
  <si>
    <t>20219127223</t>
  </si>
  <si>
    <t>周雅诗</t>
  </si>
  <si>
    <t>20219127224</t>
  </si>
  <si>
    <t>金倩雯</t>
  </si>
  <si>
    <t>20219127225</t>
  </si>
  <si>
    <t>吴豪靖</t>
  </si>
  <si>
    <t>20219127226</t>
  </si>
  <si>
    <t>邓双芝</t>
  </si>
  <si>
    <t>20219127227</t>
  </si>
  <si>
    <t>汤佳洁</t>
  </si>
  <si>
    <t>20219127228</t>
  </si>
  <si>
    <t>马黎姿</t>
  </si>
  <si>
    <t>20219127229</t>
  </si>
  <si>
    <t>裘梦瑶</t>
  </si>
  <si>
    <t>20219127230</t>
  </si>
  <si>
    <t>兰晨</t>
  </si>
  <si>
    <t>20219127231</t>
  </si>
  <si>
    <t>黄秀莲</t>
  </si>
  <si>
    <t>20219127232</t>
  </si>
  <si>
    <t>项闪闪</t>
  </si>
  <si>
    <t>20219127233</t>
  </si>
  <si>
    <t>朱海鸥</t>
  </si>
  <si>
    <t>20219127234</t>
  </si>
  <si>
    <t>孔祥程</t>
  </si>
  <si>
    <t>20219127235</t>
  </si>
  <si>
    <t>陈梦影</t>
  </si>
  <si>
    <t>20219127236</t>
  </si>
  <si>
    <t>范轶君</t>
  </si>
  <si>
    <t>20219127237</t>
  </si>
  <si>
    <t>韩麟焱</t>
  </si>
  <si>
    <t>20219127238</t>
  </si>
  <si>
    <t>尹丽</t>
  </si>
  <si>
    <t>20219127239</t>
  </si>
  <si>
    <t>梅若婷</t>
  </si>
  <si>
    <t>20219127240</t>
  </si>
  <si>
    <t>夏乐怡</t>
  </si>
  <si>
    <t>20219127241</t>
  </si>
  <si>
    <t>周依曼</t>
  </si>
  <si>
    <t>20219127242</t>
  </si>
  <si>
    <t>陈依蕾</t>
  </si>
  <si>
    <t>20219127243</t>
  </si>
  <si>
    <t>吴苏媛</t>
  </si>
  <si>
    <t>20219127244</t>
  </si>
  <si>
    <t>沈昕悦</t>
  </si>
  <si>
    <t>20219127245</t>
  </si>
  <si>
    <t>张金贝</t>
  </si>
  <si>
    <t>20219127246</t>
  </si>
  <si>
    <t>何隽帅</t>
  </si>
  <si>
    <t>20219127247</t>
  </si>
  <si>
    <t>吴梦瑶</t>
  </si>
  <si>
    <t>20219127248</t>
  </si>
  <si>
    <t>李雅怡</t>
  </si>
  <si>
    <t>20219127249</t>
  </si>
  <si>
    <t>张佳铭</t>
  </si>
  <si>
    <t>20219127250</t>
  </si>
  <si>
    <t>王烁颖</t>
  </si>
  <si>
    <t>20219127251</t>
  </si>
  <si>
    <t>卢丹莹</t>
  </si>
  <si>
    <t>20219127252</t>
  </si>
  <si>
    <t>饶晓玉</t>
  </si>
  <si>
    <t>20219127253</t>
  </si>
  <si>
    <t>王瑾瑄</t>
  </si>
  <si>
    <t>20219127254</t>
  </si>
  <si>
    <t>沈超奇</t>
  </si>
  <si>
    <t>20219127255</t>
  </si>
  <si>
    <t>黄伟俊</t>
  </si>
  <si>
    <t>20219127256</t>
  </si>
  <si>
    <t>吴诗云</t>
  </si>
  <si>
    <t>20中国语言文学类五</t>
  </si>
  <si>
    <t>20219107501</t>
  </si>
  <si>
    <t>祝杭彤</t>
  </si>
  <si>
    <t>20219107502</t>
  </si>
  <si>
    <t>杨茜丹</t>
  </si>
  <si>
    <t>20219107503</t>
  </si>
  <si>
    <t>周巧巧</t>
  </si>
  <si>
    <t>20219107504</t>
  </si>
  <si>
    <t>颜宇航</t>
  </si>
  <si>
    <t>20219107505</t>
  </si>
  <si>
    <t>陆秋瑶</t>
  </si>
  <si>
    <t>20219107506</t>
  </si>
  <si>
    <t>王艺衡</t>
  </si>
  <si>
    <t>20219107507</t>
  </si>
  <si>
    <t>李睿佳</t>
  </si>
  <si>
    <t>20219107508</t>
  </si>
  <si>
    <t>凌铮</t>
  </si>
  <si>
    <t>20219107509</t>
  </si>
  <si>
    <t>王慧子</t>
  </si>
  <si>
    <t>20219107510</t>
  </si>
  <si>
    <t>张欣雨</t>
  </si>
  <si>
    <t>20219107511</t>
  </si>
  <si>
    <t>叶晨淑</t>
  </si>
  <si>
    <t>20219107512</t>
  </si>
  <si>
    <t>周安琪</t>
  </si>
  <si>
    <t>20219107513</t>
  </si>
  <si>
    <t>赵昕怡</t>
  </si>
  <si>
    <t>20219107514</t>
  </si>
  <si>
    <t>张欣乐</t>
  </si>
  <si>
    <t>20219107515</t>
  </si>
  <si>
    <t>魏郑雯</t>
  </si>
  <si>
    <t>20219107516</t>
  </si>
  <si>
    <t>李心悦</t>
  </si>
  <si>
    <t>20219107517</t>
  </si>
  <si>
    <t>朱嘉静</t>
  </si>
  <si>
    <t>20219107518</t>
  </si>
  <si>
    <t>张曼君</t>
  </si>
  <si>
    <t>20219107519</t>
  </si>
  <si>
    <t>娄雨菲</t>
  </si>
  <si>
    <t>20219107520</t>
  </si>
  <si>
    <t>徐宏静</t>
  </si>
  <si>
    <t>20219107521</t>
  </si>
  <si>
    <t>乐铠铖</t>
  </si>
  <si>
    <t>20219107522</t>
  </si>
  <si>
    <t>林祎</t>
  </si>
  <si>
    <t>20219107523</t>
  </si>
  <si>
    <t>陶苏宁</t>
  </si>
  <si>
    <t>20219107524</t>
  </si>
  <si>
    <t>陈萱</t>
  </si>
  <si>
    <t>20219107525</t>
  </si>
  <si>
    <t>麻景涵</t>
  </si>
  <si>
    <t>20219107526</t>
  </si>
  <si>
    <t>杨淑燕</t>
  </si>
  <si>
    <t>20219107527</t>
  </si>
  <si>
    <t>余欣</t>
  </si>
  <si>
    <t>20219107528</t>
  </si>
  <si>
    <t>林彤</t>
  </si>
  <si>
    <t>20219107529</t>
  </si>
  <si>
    <t>应金希</t>
  </si>
  <si>
    <t>20219107530</t>
  </si>
  <si>
    <t>应淑佳</t>
  </si>
  <si>
    <t>20219107531</t>
  </si>
  <si>
    <t>薛紫妍</t>
  </si>
  <si>
    <t>20219107532</t>
  </si>
  <si>
    <t>叶时见</t>
  </si>
  <si>
    <t>20219107533</t>
  </si>
  <si>
    <t>徐嘉莉</t>
  </si>
  <si>
    <t>20219107534</t>
  </si>
  <si>
    <t>涂紫妍</t>
  </si>
  <si>
    <t>20219107535</t>
  </si>
  <si>
    <t>程乐帆</t>
  </si>
  <si>
    <t>20219107536</t>
  </si>
  <si>
    <t>朱佳佳</t>
  </si>
  <si>
    <t>20219107537</t>
  </si>
  <si>
    <t>黄梦莹</t>
  </si>
  <si>
    <t>20219107538</t>
  </si>
  <si>
    <t>金韬</t>
  </si>
  <si>
    <t>20219107539</t>
  </si>
  <si>
    <t>屠欣旖</t>
  </si>
  <si>
    <t>20219107540</t>
  </si>
  <si>
    <t>吴燕梅</t>
  </si>
  <si>
    <t>20219107541</t>
  </si>
  <si>
    <t>罗艳萍</t>
  </si>
  <si>
    <t>20219107542</t>
  </si>
  <si>
    <t>陈琴</t>
  </si>
  <si>
    <t>20219107543</t>
  </si>
  <si>
    <t>石志凤</t>
  </si>
  <si>
    <t>20219107544</t>
  </si>
  <si>
    <t>曲啸天</t>
  </si>
  <si>
    <t>20219107545</t>
  </si>
  <si>
    <t>郭孟媛</t>
  </si>
  <si>
    <t>20219107546</t>
  </si>
  <si>
    <t>陈欣</t>
  </si>
  <si>
    <t>20中国语言文学类三</t>
  </si>
  <si>
    <t>20219107301</t>
  </si>
  <si>
    <t>陈静薇</t>
  </si>
  <si>
    <t>20219107302</t>
  </si>
  <si>
    <t>王杨颖</t>
  </si>
  <si>
    <t>20219107303</t>
  </si>
  <si>
    <t>王珏</t>
  </si>
  <si>
    <t>20219107304</t>
  </si>
  <si>
    <t>孙怡婷</t>
  </si>
  <si>
    <t>20219107305</t>
  </si>
  <si>
    <t>傅瑜</t>
  </si>
  <si>
    <t>20219107306</t>
  </si>
  <si>
    <t>吴姝晔</t>
  </si>
  <si>
    <t>20219107307</t>
  </si>
  <si>
    <t>任洋溢</t>
  </si>
  <si>
    <t>20219107308</t>
  </si>
  <si>
    <t>张坚</t>
  </si>
  <si>
    <t>20219107309</t>
  </si>
  <si>
    <t>李珍妮</t>
  </si>
  <si>
    <t>20219107310</t>
  </si>
  <si>
    <t>张钰莹</t>
  </si>
  <si>
    <t>20219107311</t>
  </si>
  <si>
    <t>王乐琪</t>
  </si>
  <si>
    <t>20219107312</t>
  </si>
  <si>
    <t>张楼飞</t>
  </si>
  <si>
    <t>20219107313</t>
  </si>
  <si>
    <t>杨纯淳</t>
  </si>
  <si>
    <t>20219107314</t>
  </si>
  <si>
    <t>刘宣君</t>
  </si>
  <si>
    <t>20219107315</t>
  </si>
  <si>
    <t>陈琳</t>
  </si>
  <si>
    <t>20219107316</t>
  </si>
  <si>
    <t>徐佳怡</t>
  </si>
  <si>
    <t>20219107317</t>
  </si>
  <si>
    <t>朱佳怡</t>
  </si>
  <si>
    <t>20219107318</t>
  </si>
  <si>
    <t>张思妍</t>
  </si>
  <si>
    <t>20219107319</t>
  </si>
  <si>
    <t>钱珂婕</t>
  </si>
  <si>
    <t>20219107320</t>
  </si>
  <si>
    <t>吴倩松</t>
  </si>
  <si>
    <t>20219107321</t>
  </si>
  <si>
    <t>郑鑫玥</t>
  </si>
  <si>
    <t>20219107322</t>
  </si>
  <si>
    <t>支丫心</t>
  </si>
  <si>
    <t>20219107323</t>
  </si>
  <si>
    <t>季紫晴</t>
  </si>
  <si>
    <t>20219107324</t>
  </si>
  <si>
    <t>顾梦洁</t>
  </si>
  <si>
    <t>20219107325</t>
  </si>
  <si>
    <t>李琪</t>
  </si>
  <si>
    <t>20219107326</t>
  </si>
  <si>
    <t>陈国梅</t>
  </si>
  <si>
    <t>20219107327</t>
  </si>
  <si>
    <t>20219107328</t>
  </si>
  <si>
    <t>季小玉</t>
  </si>
  <si>
    <t>20219107329</t>
  </si>
  <si>
    <t>陈巧芳</t>
  </si>
  <si>
    <t>20219107330</t>
  </si>
  <si>
    <t>郑婧</t>
  </si>
  <si>
    <t>20219107331</t>
  </si>
  <si>
    <t>王品丹</t>
  </si>
  <si>
    <t>20219107332</t>
  </si>
  <si>
    <t>叶晨燕</t>
  </si>
  <si>
    <t>20219107333</t>
  </si>
  <si>
    <t>张颜文</t>
  </si>
  <si>
    <t>20219107334</t>
  </si>
  <si>
    <t>袁露瑾</t>
  </si>
  <si>
    <t>20219107335</t>
  </si>
  <si>
    <t>杨欣</t>
  </si>
  <si>
    <t>20219107336</t>
  </si>
  <si>
    <t>何圣杰</t>
  </si>
  <si>
    <t>20219107337</t>
  </si>
  <si>
    <t>郑璐熠</t>
  </si>
  <si>
    <t>20219107338</t>
  </si>
  <si>
    <t>李湘涛</t>
  </si>
  <si>
    <t>20219107339</t>
  </si>
  <si>
    <t>曹淑婷</t>
  </si>
  <si>
    <t>20219107340</t>
  </si>
  <si>
    <t>肖佳逸</t>
  </si>
  <si>
    <t>20219107341</t>
  </si>
  <si>
    <t>周瑞</t>
  </si>
  <si>
    <t>20219107342</t>
  </si>
  <si>
    <t>冯心怡</t>
  </si>
  <si>
    <t>20219107343</t>
  </si>
  <si>
    <t>张雨垚</t>
  </si>
  <si>
    <t>20219107344</t>
  </si>
  <si>
    <t>王予姝</t>
  </si>
  <si>
    <t>20219107345</t>
  </si>
  <si>
    <t>陈柏铃</t>
  </si>
  <si>
    <t>20219107346</t>
  </si>
  <si>
    <t>琚子璇</t>
  </si>
  <si>
    <t>20中国语言文学类六</t>
  </si>
  <si>
    <t>20219107601</t>
  </si>
  <si>
    <t>金温雅</t>
  </si>
  <si>
    <t>20219107602</t>
  </si>
  <si>
    <t>王如艺</t>
  </si>
  <si>
    <t>20219107603</t>
  </si>
  <si>
    <t>沈禹虹</t>
  </si>
  <si>
    <t>20219107604</t>
  </si>
  <si>
    <t>贾政宇</t>
  </si>
  <si>
    <t>20219107605</t>
  </si>
  <si>
    <t>吴雨霏</t>
  </si>
  <si>
    <t>20219107606</t>
  </si>
  <si>
    <t>林紫薇</t>
  </si>
  <si>
    <t>20219107607</t>
  </si>
  <si>
    <t>袁夏婷</t>
  </si>
  <si>
    <t>20219107608</t>
  </si>
  <si>
    <t>任意</t>
  </si>
  <si>
    <t>20219107609</t>
  </si>
  <si>
    <t>叶家惠</t>
  </si>
  <si>
    <t>20219107610</t>
  </si>
  <si>
    <t>王馨婷</t>
  </si>
  <si>
    <t>20219107611</t>
  </si>
  <si>
    <t>应佳瑶</t>
  </si>
  <si>
    <t>20219107612</t>
  </si>
  <si>
    <t>谢昊铮</t>
  </si>
  <si>
    <t>20219107613</t>
  </si>
  <si>
    <t>吴宁翠</t>
  </si>
  <si>
    <t>20219107614</t>
  </si>
  <si>
    <t>蘧思琪</t>
  </si>
  <si>
    <t>20219107615</t>
  </si>
  <si>
    <t>阮丹妮</t>
  </si>
  <si>
    <t>20219107616</t>
  </si>
  <si>
    <t>王一伊</t>
  </si>
  <si>
    <t>20219107617</t>
  </si>
  <si>
    <t>颜伊群</t>
  </si>
  <si>
    <t>20219107618</t>
  </si>
  <si>
    <t>张璐瑶</t>
  </si>
  <si>
    <t>20219107619</t>
  </si>
  <si>
    <t>20219107620</t>
  </si>
  <si>
    <t>方峥伟</t>
  </si>
  <si>
    <t>20219107621</t>
  </si>
  <si>
    <t>郑盈盈</t>
  </si>
  <si>
    <t>20219107622</t>
  </si>
  <si>
    <t>戴州琴</t>
  </si>
  <si>
    <t>20219107623</t>
  </si>
  <si>
    <t>林懿旸</t>
  </si>
  <si>
    <t>20219107624</t>
  </si>
  <si>
    <t>吴佳雨</t>
  </si>
  <si>
    <t>20219107625</t>
  </si>
  <si>
    <t>沈茹铭</t>
  </si>
  <si>
    <t>20219107626</t>
  </si>
  <si>
    <t>徐佳楠</t>
  </si>
  <si>
    <t>20219107627</t>
  </si>
  <si>
    <t>吴菁仪</t>
  </si>
  <si>
    <t>20219107628</t>
  </si>
  <si>
    <t>魏铼</t>
  </si>
  <si>
    <t>20219107629</t>
  </si>
  <si>
    <t>周丽琴</t>
  </si>
  <si>
    <t>20219107630</t>
  </si>
  <si>
    <t>张琪</t>
  </si>
  <si>
    <t>20219107631</t>
  </si>
  <si>
    <t>黄佳楠</t>
  </si>
  <si>
    <t>20219107632</t>
  </si>
  <si>
    <t>胡冰冰</t>
  </si>
  <si>
    <t>20219107633</t>
  </si>
  <si>
    <t>雷郑敏</t>
  </si>
  <si>
    <t>20219107634</t>
  </si>
  <si>
    <t>阮嘉欣</t>
  </si>
  <si>
    <t>20219107635</t>
  </si>
  <si>
    <t>杨蝶</t>
  </si>
  <si>
    <t>20219107636</t>
  </si>
  <si>
    <t>蒋松明</t>
  </si>
  <si>
    <t>20219107637</t>
  </si>
  <si>
    <t>郑宇佳</t>
  </si>
  <si>
    <t>20219107638</t>
  </si>
  <si>
    <t>章琼文</t>
  </si>
  <si>
    <t>20219107639</t>
  </si>
  <si>
    <t>俞丹妮</t>
  </si>
  <si>
    <t>20219107640</t>
  </si>
  <si>
    <t>张欣怡</t>
  </si>
  <si>
    <t>20219107641</t>
  </si>
  <si>
    <t>张慧妮</t>
  </si>
  <si>
    <t>20219107642</t>
  </si>
  <si>
    <t>潘宇婷</t>
  </si>
  <si>
    <t>20219107643</t>
  </si>
  <si>
    <t>杨清</t>
  </si>
  <si>
    <t>20219107644</t>
  </si>
  <si>
    <t>冯春雨</t>
  </si>
  <si>
    <t>20219107645</t>
  </si>
  <si>
    <t>郎钰丹</t>
  </si>
  <si>
    <t>20219107646</t>
  </si>
  <si>
    <t>李晨希</t>
  </si>
  <si>
    <t>19法学一</t>
  </si>
  <si>
    <t>17219101209</t>
  </si>
  <si>
    <t xml:space="preserve">退伍 </t>
  </si>
  <si>
    <t>蔡滢</t>
  </si>
  <si>
    <t>19219106101</t>
  </si>
  <si>
    <t>刘涛</t>
  </si>
  <si>
    <t>19219106102</t>
  </si>
  <si>
    <t>施伊静</t>
  </si>
  <si>
    <t>19219106103</t>
  </si>
  <si>
    <t>施慧</t>
  </si>
  <si>
    <t>19219106104</t>
  </si>
  <si>
    <t>陈璐娴</t>
  </si>
  <si>
    <t>19219106105</t>
  </si>
  <si>
    <t>黄凯茜</t>
  </si>
  <si>
    <t>19219106106</t>
  </si>
  <si>
    <t>李肖可</t>
  </si>
  <si>
    <t>19219106107</t>
  </si>
  <si>
    <t>杨益</t>
  </si>
  <si>
    <t>19219106108</t>
  </si>
  <si>
    <t>朱欣悦</t>
  </si>
  <si>
    <t>19219106109</t>
  </si>
  <si>
    <t>俞婕</t>
  </si>
  <si>
    <t>19219106110</t>
  </si>
  <si>
    <t>柯明霞</t>
  </si>
  <si>
    <t>19219106111</t>
  </si>
  <si>
    <t>叶玲霞</t>
  </si>
  <si>
    <t>19219106112</t>
  </si>
  <si>
    <t>应超群</t>
  </si>
  <si>
    <t>19219106113</t>
  </si>
  <si>
    <t>王安琪</t>
  </si>
  <si>
    <t>19219106114</t>
  </si>
  <si>
    <t>王挥淇</t>
  </si>
  <si>
    <t>19219106115</t>
  </si>
  <si>
    <t>姚叶凯</t>
  </si>
  <si>
    <t>19219106116</t>
  </si>
  <si>
    <t>石琳珠</t>
  </si>
  <si>
    <t>19219106117</t>
  </si>
  <si>
    <t>马琛</t>
  </si>
  <si>
    <t>19219106118</t>
  </si>
  <si>
    <t>李晓倩</t>
  </si>
  <si>
    <t>19219106119</t>
  </si>
  <si>
    <t>陈媛媛</t>
  </si>
  <si>
    <t>19219106121</t>
  </si>
  <si>
    <t>孙文斌</t>
  </si>
  <si>
    <t>19219106122</t>
  </si>
  <si>
    <t>陈笑含</t>
  </si>
  <si>
    <t>19219106123</t>
  </si>
  <si>
    <t>蔡依林</t>
  </si>
  <si>
    <t>19219106124</t>
  </si>
  <si>
    <t>秦千惠</t>
  </si>
  <si>
    <t>19219106125</t>
  </si>
  <si>
    <t>周子钧</t>
  </si>
  <si>
    <t>19219106126</t>
  </si>
  <si>
    <t>毛晨瑶</t>
  </si>
  <si>
    <t>19219106127</t>
  </si>
  <si>
    <t>陈孙鸿</t>
  </si>
  <si>
    <t>19219106128</t>
  </si>
  <si>
    <t>高婷娜</t>
  </si>
  <si>
    <t>19219106129</t>
  </si>
  <si>
    <t>顾梦璐</t>
  </si>
  <si>
    <t>19219106130</t>
  </si>
  <si>
    <t>涂超程</t>
  </si>
  <si>
    <t>19219106131</t>
  </si>
  <si>
    <t>朱思毓</t>
  </si>
  <si>
    <t>19219106132</t>
  </si>
  <si>
    <t>李杰</t>
  </si>
  <si>
    <t>19219106133</t>
  </si>
  <si>
    <t>方丽娜</t>
  </si>
  <si>
    <t>19219106134</t>
  </si>
  <si>
    <t>金佳慧</t>
  </si>
  <si>
    <t>19219106135</t>
  </si>
  <si>
    <t>金璟</t>
  </si>
  <si>
    <t>19219106136</t>
  </si>
  <si>
    <t>洪超杰</t>
  </si>
  <si>
    <t>19219106137</t>
  </si>
  <si>
    <t>陈佳怡</t>
  </si>
  <si>
    <t>19219106138</t>
  </si>
  <si>
    <t>任炜萱</t>
  </si>
  <si>
    <t>19219106139</t>
  </si>
  <si>
    <t>张旭</t>
  </si>
  <si>
    <t>19219106140</t>
  </si>
  <si>
    <t>张鑫</t>
  </si>
  <si>
    <t>19219106141</t>
  </si>
  <si>
    <t>练至善</t>
  </si>
  <si>
    <t>19219106142</t>
  </si>
  <si>
    <t>林艺芃</t>
  </si>
  <si>
    <t>19219106143</t>
  </si>
  <si>
    <t>张琳</t>
  </si>
  <si>
    <t>19219106144</t>
  </si>
  <si>
    <t>韩思南</t>
  </si>
  <si>
    <t>19219106145</t>
  </si>
  <si>
    <t>梁凯妮</t>
  </si>
  <si>
    <t>19219106146</t>
  </si>
  <si>
    <t>吴霞</t>
  </si>
  <si>
    <t>19219106147</t>
  </si>
  <si>
    <t>李念</t>
  </si>
  <si>
    <t>19219106148</t>
  </si>
  <si>
    <t>邓瑶</t>
  </si>
  <si>
    <t>19219106149</t>
  </si>
  <si>
    <t>罗萍萍</t>
  </si>
  <si>
    <t>19219106150</t>
  </si>
  <si>
    <t>饶祺</t>
  </si>
  <si>
    <t>19219109225</t>
  </si>
  <si>
    <t>陈安琪</t>
  </si>
  <si>
    <t>19219119239</t>
  </si>
  <si>
    <t>杜谦</t>
  </si>
  <si>
    <t>19法学二</t>
  </si>
  <si>
    <t>18219106320</t>
  </si>
  <si>
    <t>沈玉玲</t>
  </si>
  <si>
    <t>19219101425</t>
  </si>
  <si>
    <t>谢翌帆</t>
  </si>
  <si>
    <t>19219104103</t>
  </si>
  <si>
    <t>蔡依妮</t>
  </si>
  <si>
    <t>19219106201</t>
  </si>
  <si>
    <t>虞孙迈</t>
  </si>
  <si>
    <t>19219106202</t>
  </si>
  <si>
    <t>林怡杉</t>
  </si>
  <si>
    <t>19219106203</t>
  </si>
  <si>
    <t>陈婕</t>
  </si>
  <si>
    <t>19219106204</t>
  </si>
  <si>
    <t>丁柯鑫</t>
  </si>
  <si>
    <t>19219106205</t>
  </si>
  <si>
    <t>郭奕麒</t>
  </si>
  <si>
    <t>19219106206</t>
  </si>
  <si>
    <t>黄美婷</t>
  </si>
  <si>
    <t>19219106207</t>
  </si>
  <si>
    <t>李佳甜</t>
  </si>
  <si>
    <t>19219106208</t>
  </si>
  <si>
    <t>周诗佳</t>
  </si>
  <si>
    <t>19219106209</t>
  </si>
  <si>
    <t>李珽瑜</t>
  </si>
  <si>
    <t>19219106210</t>
  </si>
  <si>
    <t>毛俊涛</t>
  </si>
  <si>
    <t>19219106211</t>
  </si>
  <si>
    <t>王萌</t>
  </si>
  <si>
    <t>19219106212</t>
  </si>
  <si>
    <t>邓芝颖</t>
  </si>
  <si>
    <t>19219106213</t>
  </si>
  <si>
    <t>黄城峰</t>
  </si>
  <si>
    <t>19219106214</t>
  </si>
  <si>
    <t>梁汝悦</t>
  </si>
  <si>
    <t>19219106215</t>
  </si>
  <si>
    <t>祝露莹</t>
  </si>
  <si>
    <t>19219106216</t>
  </si>
  <si>
    <t>章玉洁</t>
  </si>
  <si>
    <t>19219106217</t>
  </si>
  <si>
    <t>郑必存</t>
  </si>
  <si>
    <t>19219106218</t>
  </si>
  <si>
    <t>史佳文</t>
  </si>
  <si>
    <t>19219106219</t>
  </si>
  <si>
    <t>李易梦</t>
  </si>
  <si>
    <t>19219106220</t>
  </si>
  <si>
    <t>高玉静</t>
  </si>
  <si>
    <t>19219106221</t>
  </si>
  <si>
    <t>蒋燚航</t>
  </si>
  <si>
    <t>19219106222</t>
  </si>
  <si>
    <t>孙佳</t>
  </si>
  <si>
    <t>19219106223</t>
  </si>
  <si>
    <t>邱彬燕</t>
  </si>
  <si>
    <t>19219106224</t>
  </si>
  <si>
    <t>高伍俊</t>
  </si>
  <si>
    <t>19219106225</t>
  </si>
  <si>
    <t>冯怡瑶</t>
  </si>
  <si>
    <t>19219106226</t>
  </si>
  <si>
    <t>吴佳涵</t>
  </si>
  <si>
    <t>19219106227</t>
  </si>
  <si>
    <t>陈昕瞳</t>
  </si>
  <si>
    <t>19219106228</t>
  </si>
  <si>
    <t>袁丽丽</t>
  </si>
  <si>
    <t>19219106230</t>
  </si>
  <si>
    <t>上官加杰</t>
  </si>
  <si>
    <t>19219106231</t>
  </si>
  <si>
    <t>曹高景</t>
  </si>
  <si>
    <t>19219106232</t>
  </si>
  <si>
    <t>吴帮泽</t>
  </si>
  <si>
    <t>19219106233</t>
  </si>
  <si>
    <t>冯雨朦</t>
  </si>
  <si>
    <t>19219106234</t>
  </si>
  <si>
    <t>李妍学</t>
  </si>
  <si>
    <t>19219106235</t>
  </si>
  <si>
    <t>程炀洋</t>
  </si>
  <si>
    <t>19219106236</t>
  </si>
  <si>
    <t>陆鑫晨</t>
  </si>
  <si>
    <t>19219106237</t>
  </si>
  <si>
    <t>徐榕榕</t>
  </si>
  <si>
    <t>19219106238</t>
  </si>
  <si>
    <t>周心怡</t>
  </si>
  <si>
    <t>19219106239</t>
  </si>
  <si>
    <t>刘佳玥</t>
  </si>
  <si>
    <t>19219106240</t>
  </si>
  <si>
    <t>唐振鸣</t>
  </si>
  <si>
    <t>19219106241</t>
  </si>
  <si>
    <t>汪洙洁</t>
  </si>
  <si>
    <t>19219106242</t>
  </si>
  <si>
    <t>徐华阳</t>
  </si>
  <si>
    <t>19219106243</t>
  </si>
  <si>
    <t>高晓薇</t>
  </si>
  <si>
    <t>19219106244</t>
  </si>
  <si>
    <t>曹帅阳</t>
  </si>
  <si>
    <t>19219106245</t>
  </si>
  <si>
    <t>陈曦</t>
  </si>
  <si>
    <t>19219106246</t>
  </si>
  <si>
    <t>魏宇鹏</t>
  </si>
  <si>
    <t>19219106247</t>
  </si>
  <si>
    <t>杨隆婷</t>
  </si>
  <si>
    <t>19219106248</t>
  </si>
  <si>
    <t>田青青</t>
  </si>
  <si>
    <t>19219106250</t>
  </si>
  <si>
    <t>陈伊甸</t>
  </si>
  <si>
    <t>19法学三</t>
  </si>
  <si>
    <t>19219106301</t>
  </si>
  <si>
    <t>张嘉恒</t>
  </si>
  <si>
    <t>19219106302</t>
  </si>
  <si>
    <t>李倩倩</t>
  </si>
  <si>
    <t>19219106303</t>
  </si>
  <si>
    <t>沈梦婷</t>
  </si>
  <si>
    <t>19219106304</t>
  </si>
  <si>
    <t>陈璟</t>
  </si>
  <si>
    <t>19219106305</t>
  </si>
  <si>
    <t>程呈龙</t>
  </si>
  <si>
    <t>19219106306</t>
  </si>
  <si>
    <t>单孙芳</t>
  </si>
  <si>
    <t>19219106307</t>
  </si>
  <si>
    <t>黄巧燕</t>
  </si>
  <si>
    <t>19219106308</t>
  </si>
  <si>
    <t>朱家玟</t>
  </si>
  <si>
    <t>19219106309</t>
  </si>
  <si>
    <t>陶淑玲</t>
  </si>
  <si>
    <t>19219106310</t>
  </si>
  <si>
    <t>林炜</t>
  </si>
  <si>
    <t>19219106311</t>
  </si>
  <si>
    <t>丁嘉仪</t>
  </si>
  <si>
    <t>19219106312</t>
  </si>
  <si>
    <t>费尔斯</t>
  </si>
  <si>
    <t>19219106313</t>
  </si>
  <si>
    <t>郭冰雁</t>
  </si>
  <si>
    <t>19219106314</t>
  </si>
  <si>
    <t>曹胜</t>
  </si>
  <si>
    <t>19219106315</t>
  </si>
  <si>
    <t>李燕</t>
  </si>
  <si>
    <t>19219106316</t>
  </si>
  <si>
    <t>朱婷</t>
  </si>
  <si>
    <t>19219106317</t>
  </si>
  <si>
    <t>林轩宇</t>
  </si>
  <si>
    <t>19219106318</t>
  </si>
  <si>
    <t>刘丽丹</t>
  </si>
  <si>
    <t>19219106319</t>
  </si>
  <si>
    <t>张可怡</t>
  </si>
  <si>
    <t>19219106320</t>
  </si>
  <si>
    <t>贝俊融</t>
  </si>
  <si>
    <t>19219106321</t>
  </si>
  <si>
    <t>何俊琳</t>
  </si>
  <si>
    <t>19219106322</t>
  </si>
  <si>
    <t>邱婉玲</t>
  </si>
  <si>
    <t>19219106323</t>
  </si>
  <si>
    <t>王诗韵</t>
  </si>
  <si>
    <t>19219106324</t>
  </si>
  <si>
    <t>胡佳鹏</t>
  </si>
  <si>
    <t>19219106325</t>
  </si>
  <si>
    <t>赵安琦</t>
  </si>
  <si>
    <t>19219106326</t>
  </si>
  <si>
    <t>朱益婷</t>
  </si>
  <si>
    <t>19219106327</t>
  </si>
  <si>
    <t>李彦钦</t>
  </si>
  <si>
    <t>19219106328</t>
  </si>
  <si>
    <t>侯楚楚</t>
  </si>
  <si>
    <t>19219106329</t>
  </si>
  <si>
    <t>潘叙桦</t>
  </si>
  <si>
    <t>19219106330</t>
  </si>
  <si>
    <t>王润泽</t>
  </si>
  <si>
    <t>19219106331</t>
  </si>
  <si>
    <t>黄雨青</t>
  </si>
  <si>
    <t>19219106332</t>
  </si>
  <si>
    <t>陈柏行</t>
  </si>
  <si>
    <t>19219106333</t>
  </si>
  <si>
    <t>葛晓婧</t>
  </si>
  <si>
    <t>19219106334</t>
  </si>
  <si>
    <t>张慧洁</t>
  </si>
  <si>
    <t>19219106336</t>
  </si>
  <si>
    <t>刘森森</t>
  </si>
  <si>
    <t>19219106337</t>
  </si>
  <si>
    <t>周晗</t>
  </si>
  <si>
    <t>19219106338</t>
  </si>
  <si>
    <t>朱董</t>
  </si>
  <si>
    <t>19219106339</t>
  </si>
  <si>
    <t>汪越</t>
  </si>
  <si>
    <t>19219106340</t>
  </si>
  <si>
    <t>刘科</t>
  </si>
  <si>
    <t>19219106341</t>
  </si>
  <si>
    <t>张晶晶</t>
  </si>
  <si>
    <t>19219106342</t>
  </si>
  <si>
    <t>王新豪</t>
  </si>
  <si>
    <t>19219106343</t>
  </si>
  <si>
    <t>叶硕文</t>
  </si>
  <si>
    <t>19219106344</t>
  </si>
  <si>
    <t>何思璐</t>
  </si>
  <si>
    <t>19219106345</t>
  </si>
  <si>
    <t>张傲雪</t>
  </si>
  <si>
    <t>19219106346</t>
  </si>
  <si>
    <t>顾紫宸</t>
  </si>
  <si>
    <t>19219106347</t>
  </si>
  <si>
    <t>钟思婕</t>
  </si>
  <si>
    <t>19219106348</t>
  </si>
  <si>
    <t>李荣</t>
  </si>
  <si>
    <t>19219106349</t>
  </si>
  <si>
    <t>李龙英</t>
  </si>
  <si>
    <t>19219106350</t>
  </si>
  <si>
    <t>龚锦程</t>
  </si>
  <si>
    <t>19219107446</t>
  </si>
  <si>
    <t>纪嘉旭</t>
  </si>
  <si>
    <t>19219115146</t>
  </si>
  <si>
    <t>姚鹏</t>
  </si>
  <si>
    <t>19219119217</t>
  </si>
  <si>
    <t>刘祺</t>
  </si>
  <si>
    <t>19法学四</t>
  </si>
  <si>
    <t>17219102126</t>
  </si>
  <si>
    <t>余敏婕</t>
  </si>
  <si>
    <t>18219106120</t>
  </si>
  <si>
    <t>周虹利</t>
  </si>
  <si>
    <t>19219106401</t>
  </si>
  <si>
    <t>俞嘉洛</t>
  </si>
  <si>
    <t>19219106402</t>
  </si>
  <si>
    <t>黄安琪</t>
  </si>
  <si>
    <t>19219106403</t>
  </si>
  <si>
    <t>潘佳爽</t>
  </si>
  <si>
    <t>19219106404</t>
  </si>
  <si>
    <t>杨莹莹</t>
  </si>
  <si>
    <t>19219106405</t>
  </si>
  <si>
    <t>杨静静</t>
  </si>
  <si>
    <t>19219106406</t>
  </si>
  <si>
    <t>吴一舟</t>
  </si>
  <si>
    <t>19219106407</t>
  </si>
  <si>
    <t>陈静蕾</t>
  </si>
  <si>
    <t>19219106408</t>
  </si>
  <si>
    <t>陈卡妮</t>
  </si>
  <si>
    <t>19219106409</t>
  </si>
  <si>
    <t>何磊</t>
  </si>
  <si>
    <t>19219106410</t>
  </si>
  <si>
    <t>潘澍</t>
  </si>
  <si>
    <t>19219106411</t>
  </si>
  <si>
    <t>沈正阳</t>
  </si>
  <si>
    <t>19219106412</t>
  </si>
  <si>
    <t>许盈盈</t>
  </si>
  <si>
    <t>19219106413</t>
  </si>
  <si>
    <t>黄彬欣</t>
  </si>
  <si>
    <t>19219106414</t>
  </si>
  <si>
    <t>19219106415</t>
  </si>
  <si>
    <t>郭思涵</t>
  </si>
  <si>
    <t>19219106416</t>
  </si>
  <si>
    <t>胡鑫瑀</t>
  </si>
  <si>
    <t>19219106417</t>
  </si>
  <si>
    <t>毛艳玲</t>
  </si>
  <si>
    <t>19219106418</t>
  </si>
  <si>
    <t>吴徐堪</t>
  </si>
  <si>
    <t>19219106419</t>
  </si>
  <si>
    <t>张敏</t>
  </si>
  <si>
    <t>19219106420</t>
  </si>
  <si>
    <t>木奕之</t>
  </si>
  <si>
    <t>19219106421</t>
  </si>
  <si>
    <t>方婷雨</t>
  </si>
  <si>
    <t>19219106422</t>
  </si>
  <si>
    <t>朱星怡</t>
  </si>
  <si>
    <t>19219106423</t>
  </si>
  <si>
    <t>张莹枫</t>
  </si>
  <si>
    <t>19219106424</t>
  </si>
  <si>
    <t>毛润庭</t>
  </si>
  <si>
    <t>19219106425</t>
  </si>
  <si>
    <t>周强</t>
  </si>
  <si>
    <t>19219106426</t>
  </si>
  <si>
    <t>潜磊</t>
  </si>
  <si>
    <t>19219106427</t>
  </si>
  <si>
    <t>陈若曦</t>
  </si>
  <si>
    <t>19219106428</t>
  </si>
  <si>
    <t>傅康</t>
  </si>
  <si>
    <t>19219106429</t>
  </si>
  <si>
    <t>倪晨燕</t>
  </si>
  <si>
    <t>19219106430</t>
  </si>
  <si>
    <t>上官莹</t>
  </si>
  <si>
    <t>19219106431</t>
  </si>
  <si>
    <t>黄瑶瑶</t>
  </si>
  <si>
    <t>19219106432</t>
  </si>
  <si>
    <t>姜强龙</t>
  </si>
  <si>
    <t>19219106433</t>
  </si>
  <si>
    <t>林书瀚</t>
  </si>
  <si>
    <t>19219106434</t>
  </si>
  <si>
    <t>方燕琼</t>
  </si>
  <si>
    <t>19219106435</t>
  </si>
  <si>
    <t>吴佩璇</t>
  </si>
  <si>
    <t>19219106436</t>
  </si>
  <si>
    <t>吴昕玥</t>
  </si>
  <si>
    <t>19219106437</t>
  </si>
  <si>
    <t>叶艺晴</t>
  </si>
  <si>
    <t>19219106438</t>
  </si>
  <si>
    <t>沈泽辉</t>
  </si>
  <si>
    <t>19219106439</t>
  </si>
  <si>
    <t>芦雅莉</t>
  </si>
  <si>
    <t>19219106440</t>
  </si>
  <si>
    <t>19219106441</t>
  </si>
  <si>
    <t>张伟杰</t>
  </si>
  <si>
    <t>19219106442</t>
  </si>
  <si>
    <t>吴祝捷</t>
  </si>
  <si>
    <t>19219106443</t>
  </si>
  <si>
    <t>刘黎慧琳</t>
  </si>
  <si>
    <t>19219106444</t>
  </si>
  <si>
    <t>臧文彬</t>
  </si>
  <si>
    <t>19219106445</t>
  </si>
  <si>
    <t>吴琳娜</t>
  </si>
  <si>
    <t>19219106446</t>
  </si>
  <si>
    <t>王璐</t>
  </si>
  <si>
    <t>19219106447</t>
  </si>
  <si>
    <t>田家荣</t>
  </si>
  <si>
    <t>19219106448</t>
  </si>
  <si>
    <t>索桂芳</t>
  </si>
  <si>
    <t>19219106449</t>
  </si>
  <si>
    <t>吴正勇</t>
  </si>
  <si>
    <t>19219117105</t>
  </si>
  <si>
    <t>林璐璇</t>
  </si>
  <si>
    <t>19英语一</t>
  </si>
  <si>
    <t>19219106120</t>
  </si>
  <si>
    <t>陈伶婕</t>
  </si>
  <si>
    <t>19219108101</t>
  </si>
  <si>
    <t>葛琳</t>
  </si>
  <si>
    <t>19219108103</t>
  </si>
  <si>
    <t>陈泓</t>
  </si>
  <si>
    <t>19219108104</t>
  </si>
  <si>
    <t>张小蕾</t>
  </si>
  <si>
    <t>19219108105</t>
  </si>
  <si>
    <t>陈奕琳</t>
  </si>
  <si>
    <t>19219108106</t>
  </si>
  <si>
    <t>陈渝梦</t>
  </si>
  <si>
    <t>19219108107</t>
  </si>
  <si>
    <t>杨美静</t>
  </si>
  <si>
    <t>19219108108</t>
  </si>
  <si>
    <t>吕惠敏</t>
  </si>
  <si>
    <t>19219108109</t>
  </si>
  <si>
    <t>王苗苗</t>
  </si>
  <si>
    <t>19219108110</t>
  </si>
  <si>
    <t>谢虹羽</t>
  </si>
  <si>
    <t>19219108111</t>
  </si>
  <si>
    <t>章子恬</t>
  </si>
  <si>
    <t>19219108112</t>
  </si>
  <si>
    <t>王玲莉</t>
  </si>
  <si>
    <t>19219108113</t>
  </si>
  <si>
    <t>黄诗琪</t>
  </si>
  <si>
    <t>19219108114</t>
  </si>
  <si>
    <t>尤圣业</t>
  </si>
  <si>
    <t>19219108115</t>
  </si>
  <si>
    <t>应杭希</t>
  </si>
  <si>
    <t>19219108116</t>
  </si>
  <si>
    <t>叶羽欣</t>
  </si>
  <si>
    <t>19219108117</t>
  </si>
  <si>
    <t>严飞兴</t>
  </si>
  <si>
    <t>19219108119</t>
  </si>
  <si>
    <t>张英姿</t>
  </si>
  <si>
    <t>19219108120</t>
  </si>
  <si>
    <t>马丁</t>
  </si>
  <si>
    <t>19219108121</t>
  </si>
  <si>
    <t>雷洪梅</t>
  </si>
  <si>
    <t>19219108122</t>
  </si>
  <si>
    <t>郭佳</t>
  </si>
  <si>
    <t>19219108123</t>
  </si>
  <si>
    <t>刘利利</t>
  </si>
  <si>
    <t>19219108124</t>
  </si>
  <si>
    <t>黄韵月</t>
  </si>
  <si>
    <t>19219108125</t>
  </si>
  <si>
    <t>罗小雪</t>
  </si>
  <si>
    <t>19219108126</t>
  </si>
  <si>
    <t>罗由果</t>
  </si>
  <si>
    <t>19219108127</t>
  </si>
  <si>
    <t>叶子欣</t>
  </si>
  <si>
    <t>19219108128</t>
  </si>
  <si>
    <t>林子燕</t>
  </si>
  <si>
    <t>19219119138</t>
  </si>
  <si>
    <t>游仕宏</t>
  </si>
  <si>
    <t>19英语二</t>
  </si>
  <si>
    <t>19219101326</t>
  </si>
  <si>
    <t>华佳咪</t>
  </si>
  <si>
    <t>19219108201</t>
  </si>
  <si>
    <t>李汝婷</t>
  </si>
  <si>
    <t>19219108202</t>
  </si>
  <si>
    <t>何嘉豪</t>
  </si>
  <si>
    <t>19219108203</t>
  </si>
  <si>
    <t>汤祺</t>
  </si>
  <si>
    <t>19219108204</t>
  </si>
  <si>
    <t>章芊芊</t>
  </si>
  <si>
    <t>19219108205</t>
  </si>
  <si>
    <t>段舒影</t>
  </si>
  <si>
    <t>19219108206</t>
  </si>
  <si>
    <t>陈伊玲</t>
  </si>
  <si>
    <t>19219108207</t>
  </si>
  <si>
    <t>19219108208</t>
  </si>
  <si>
    <t>徐依雯</t>
  </si>
  <si>
    <t>19219108209</t>
  </si>
  <si>
    <t>孙梦雨</t>
  </si>
  <si>
    <t>19219108210</t>
  </si>
  <si>
    <t>许莹莹</t>
  </si>
  <si>
    <t>19219108211</t>
  </si>
  <si>
    <t>黄欢</t>
  </si>
  <si>
    <t>19219108212</t>
  </si>
  <si>
    <t>蔡欣怡</t>
  </si>
  <si>
    <t>19219108213</t>
  </si>
  <si>
    <t>贺帮龙</t>
  </si>
  <si>
    <t>19219108214</t>
  </si>
  <si>
    <t>陈朝阳</t>
  </si>
  <si>
    <t>19219108215</t>
  </si>
  <si>
    <t>蒋玲玲</t>
  </si>
  <si>
    <t>19219108216</t>
  </si>
  <si>
    <t>潘珊茜</t>
  </si>
  <si>
    <t>19219108217</t>
  </si>
  <si>
    <t>王昌焕</t>
  </si>
  <si>
    <t>19219108218</t>
  </si>
  <si>
    <t>张瑄婧</t>
  </si>
  <si>
    <t>19219108219</t>
  </si>
  <si>
    <t>冯欣欣</t>
  </si>
  <si>
    <t>19219108220</t>
  </si>
  <si>
    <t>任晨雨</t>
  </si>
  <si>
    <t>19219108221</t>
  </si>
  <si>
    <t>刘倩汐</t>
  </si>
  <si>
    <t>19219108222</t>
  </si>
  <si>
    <t>马菁菁</t>
  </si>
  <si>
    <t>19219108223</t>
  </si>
  <si>
    <t>卓芳芳</t>
  </si>
  <si>
    <t>19219108225</t>
  </si>
  <si>
    <t>郝全露</t>
  </si>
  <si>
    <t>19219108226</t>
  </si>
  <si>
    <t>冯莹莹</t>
  </si>
  <si>
    <t>19219108227</t>
  </si>
  <si>
    <t>罗诗琪</t>
  </si>
  <si>
    <t>19英语三</t>
  </si>
  <si>
    <t>19219103514</t>
  </si>
  <si>
    <t>李琦佳</t>
  </si>
  <si>
    <t>19219108301</t>
  </si>
  <si>
    <t>黄琛</t>
  </si>
  <si>
    <t>19219108302</t>
  </si>
  <si>
    <t>张晓琪</t>
  </si>
  <si>
    <t>19219108303</t>
  </si>
  <si>
    <t>马凯莉</t>
  </si>
  <si>
    <t>19219108304</t>
  </si>
  <si>
    <t>郑路莎</t>
  </si>
  <si>
    <t>19219108305</t>
  </si>
  <si>
    <t>吴俣</t>
  </si>
  <si>
    <t>19219108306</t>
  </si>
  <si>
    <t>苗晨霖</t>
  </si>
  <si>
    <t>19219108307</t>
  </si>
  <si>
    <t>金利</t>
  </si>
  <si>
    <t>19219108308</t>
  </si>
  <si>
    <t>丁丹娜</t>
  </si>
  <si>
    <t>19219108309</t>
  </si>
  <si>
    <t>周佳慧</t>
  </si>
  <si>
    <t>19219108310</t>
  </si>
  <si>
    <t>林智芳</t>
  </si>
  <si>
    <t>19219108311</t>
  </si>
  <si>
    <t>吴涵培</t>
  </si>
  <si>
    <t>19219108312</t>
  </si>
  <si>
    <t>黄子萱</t>
  </si>
  <si>
    <t>19219108313</t>
  </si>
  <si>
    <t>石嘉炜</t>
  </si>
  <si>
    <t>19219108314</t>
  </si>
  <si>
    <t>朱涵晗</t>
  </si>
  <si>
    <t>19219108315</t>
  </si>
  <si>
    <t>孙颖超</t>
  </si>
  <si>
    <t>19219108316</t>
  </si>
  <si>
    <t>徐沈涵</t>
  </si>
  <si>
    <t>19219108317</t>
  </si>
  <si>
    <t>张景洋</t>
  </si>
  <si>
    <t>19219108318</t>
  </si>
  <si>
    <t>叶依然</t>
  </si>
  <si>
    <t>19219108319</t>
  </si>
  <si>
    <t>刘文君</t>
  </si>
  <si>
    <t>19219108320</t>
  </si>
  <si>
    <t>陈宝菊</t>
  </si>
  <si>
    <t>19219108322</t>
  </si>
  <si>
    <t>周华</t>
  </si>
  <si>
    <t>19219108324</t>
  </si>
  <si>
    <t>方正艳</t>
  </si>
  <si>
    <t>19219108326</t>
  </si>
  <si>
    <t>汪璐</t>
  </si>
  <si>
    <t>19219108328</t>
  </si>
  <si>
    <t>洪耀俊</t>
  </si>
  <si>
    <t>19219115115</t>
  </si>
  <si>
    <t>刘梦婷</t>
  </si>
  <si>
    <t>19英语四</t>
  </si>
  <si>
    <t>19219101419</t>
  </si>
  <si>
    <t>陈宣义</t>
  </si>
  <si>
    <t>19219108401</t>
  </si>
  <si>
    <t>岑东珂</t>
  </si>
  <si>
    <t>19219108402</t>
  </si>
  <si>
    <t>潘诗怡</t>
  </si>
  <si>
    <t>19219108403</t>
  </si>
  <si>
    <t>马丽娇</t>
  </si>
  <si>
    <t>19219108404</t>
  </si>
  <si>
    <t>陈欣怡</t>
  </si>
  <si>
    <t>19219108405</t>
  </si>
  <si>
    <t>姚奕银</t>
  </si>
  <si>
    <t>19219108406</t>
  </si>
  <si>
    <t>朱心莹</t>
  </si>
  <si>
    <t>19219108407</t>
  </si>
  <si>
    <t>潘文静</t>
  </si>
  <si>
    <t>19219108408</t>
  </si>
  <si>
    <t>雷霄霄</t>
  </si>
  <si>
    <t>19219108409</t>
  </si>
  <si>
    <t>胡思薇</t>
  </si>
  <si>
    <t>19219108410</t>
  </si>
  <si>
    <t>胡丛文</t>
  </si>
  <si>
    <t>19219108411</t>
  </si>
  <si>
    <t>陈梦芸</t>
  </si>
  <si>
    <t>19219108412</t>
  </si>
  <si>
    <t>钱海东</t>
  </si>
  <si>
    <t>19219108413</t>
  </si>
  <si>
    <t>黄嘉怡</t>
  </si>
  <si>
    <t>19219108414</t>
  </si>
  <si>
    <t>尹妍</t>
  </si>
  <si>
    <t>19219108415</t>
  </si>
  <si>
    <t>孟雨澄</t>
  </si>
  <si>
    <t>19219108416</t>
  </si>
  <si>
    <t>蒋越</t>
  </si>
  <si>
    <t>19219108417</t>
  </si>
  <si>
    <t>顾金童</t>
  </si>
  <si>
    <t>19219108418</t>
  </si>
  <si>
    <t>夏文雨</t>
  </si>
  <si>
    <t>19219108419</t>
  </si>
  <si>
    <t>徐燕</t>
  </si>
  <si>
    <t>19219108421</t>
  </si>
  <si>
    <t>刘银艳</t>
  </si>
  <si>
    <t>19219108426</t>
  </si>
  <si>
    <t>严世惠</t>
  </si>
  <si>
    <t>19219108427</t>
  </si>
  <si>
    <t>冯磊</t>
  </si>
  <si>
    <t>19219108428</t>
  </si>
  <si>
    <t>路禹然</t>
  </si>
  <si>
    <t>19219118108</t>
  </si>
  <si>
    <t>叶岚峰</t>
  </si>
  <si>
    <t>19219118210</t>
  </si>
  <si>
    <t>闾嘉勇</t>
  </si>
  <si>
    <t>19英语五</t>
  </si>
  <si>
    <t>19219108501</t>
  </si>
  <si>
    <t>张思捷</t>
  </si>
  <si>
    <t>19219108502</t>
  </si>
  <si>
    <t>项雪儿</t>
  </si>
  <si>
    <t>19219108503</t>
  </si>
  <si>
    <t>严灵燕</t>
  </si>
  <si>
    <t>19219108504</t>
  </si>
  <si>
    <t>李心甜</t>
  </si>
  <si>
    <t>19219108505</t>
  </si>
  <si>
    <t>李嘉</t>
  </si>
  <si>
    <t>19219108506</t>
  </si>
  <si>
    <t>季雯婧</t>
  </si>
  <si>
    <t>19219108507</t>
  </si>
  <si>
    <t>朱珍瑜</t>
  </si>
  <si>
    <t>19219108508</t>
  </si>
  <si>
    <t>暨璐霞</t>
  </si>
  <si>
    <t>19219108509</t>
  </si>
  <si>
    <t>廖心怡</t>
  </si>
  <si>
    <t>19219108510</t>
  </si>
  <si>
    <t>杨恒通</t>
  </si>
  <si>
    <t>19219108511</t>
  </si>
  <si>
    <t>金吴璇</t>
  </si>
  <si>
    <t>19219108512</t>
  </si>
  <si>
    <t>柯庆霞</t>
  </si>
  <si>
    <t>19219108513</t>
  </si>
  <si>
    <t>徐晶晶</t>
  </si>
  <si>
    <t>19219108514</t>
  </si>
  <si>
    <t>倪婷</t>
  </si>
  <si>
    <t>19219108515</t>
  </si>
  <si>
    <t>施硕</t>
  </si>
  <si>
    <t>19219108516</t>
  </si>
  <si>
    <t>俞越</t>
  </si>
  <si>
    <t>19219108517</t>
  </si>
  <si>
    <t>马明玥</t>
  </si>
  <si>
    <t>19219108518</t>
  </si>
  <si>
    <t>王鲁平</t>
  </si>
  <si>
    <t>19219108519</t>
  </si>
  <si>
    <t>张远芳</t>
  </si>
  <si>
    <t>19219108522</t>
  </si>
  <si>
    <t>梁禹</t>
  </si>
  <si>
    <t>19219108525</t>
  </si>
  <si>
    <t>许珉瑞</t>
  </si>
  <si>
    <t>19219108526</t>
  </si>
  <si>
    <t>黄晨露</t>
  </si>
  <si>
    <t>19219108527</t>
  </si>
  <si>
    <t>顾瀚</t>
  </si>
  <si>
    <t>19219108528</t>
  </si>
  <si>
    <t>曹天睿</t>
  </si>
  <si>
    <t>19219115131</t>
  </si>
  <si>
    <t>后少扬</t>
  </si>
  <si>
    <t>19219115135</t>
  </si>
  <si>
    <t>王超</t>
  </si>
  <si>
    <t>19英语六</t>
  </si>
  <si>
    <t>17219111316</t>
  </si>
  <si>
    <t>周菊</t>
  </si>
  <si>
    <t>19219103424</t>
  </si>
  <si>
    <t>洪丽娜</t>
  </si>
  <si>
    <t>19219108601</t>
  </si>
  <si>
    <t>董姜伶</t>
  </si>
  <si>
    <t>19219108602</t>
  </si>
  <si>
    <t>傅心怡</t>
  </si>
  <si>
    <t>19219108603</t>
  </si>
  <si>
    <t>滕正娅</t>
  </si>
  <si>
    <t>19219108604</t>
  </si>
  <si>
    <t>施晨阳</t>
  </si>
  <si>
    <t>19219108605</t>
  </si>
  <si>
    <t>姜薇</t>
  </si>
  <si>
    <t>19219108606</t>
  </si>
  <si>
    <t>钟露露</t>
  </si>
  <si>
    <t>19219108607</t>
  </si>
  <si>
    <t>邵飘飘</t>
  </si>
  <si>
    <t>19219108609</t>
  </si>
  <si>
    <t>刘疏桐</t>
  </si>
  <si>
    <t>19219108610</t>
  </si>
  <si>
    <t>郁笑珺</t>
  </si>
  <si>
    <t>19219108611</t>
  </si>
  <si>
    <t>於佳妮</t>
  </si>
  <si>
    <t>19219108612</t>
  </si>
  <si>
    <t>沈静淳</t>
  </si>
  <si>
    <t>19219108613</t>
  </si>
  <si>
    <t>邵挺挺</t>
  </si>
  <si>
    <t>19219108614</t>
  </si>
  <si>
    <t>张莉卿</t>
  </si>
  <si>
    <t>19219108615</t>
  </si>
  <si>
    <t>何子寒</t>
  </si>
  <si>
    <t>19219108616</t>
  </si>
  <si>
    <t>谢雅娴</t>
  </si>
  <si>
    <t>19219108617</t>
  </si>
  <si>
    <t>韩越</t>
  </si>
  <si>
    <t>19219108618</t>
  </si>
  <si>
    <t>周利君</t>
  </si>
  <si>
    <t>19219108620</t>
  </si>
  <si>
    <t>周雅婷</t>
  </si>
  <si>
    <t>19219108621</t>
  </si>
  <si>
    <t>何陈驰</t>
  </si>
  <si>
    <t>19219108622</t>
  </si>
  <si>
    <t>张春雨</t>
  </si>
  <si>
    <t>19219108623</t>
  </si>
  <si>
    <t>李慧婷</t>
  </si>
  <si>
    <t>19219108624</t>
  </si>
  <si>
    <t>覃宇才</t>
  </si>
  <si>
    <t>19219108625</t>
  </si>
  <si>
    <t>杨蝶蝶</t>
  </si>
  <si>
    <t>19219108626</t>
  </si>
  <si>
    <t>19219108627</t>
  </si>
  <si>
    <t>谢帅杰</t>
  </si>
  <si>
    <t>19电子信息工程一</t>
  </si>
  <si>
    <t>18219112202</t>
  </si>
  <si>
    <t>朱铭靖</t>
  </si>
  <si>
    <t>18219112223</t>
  </si>
  <si>
    <t>朱乾安</t>
  </si>
  <si>
    <t>19219113101</t>
  </si>
  <si>
    <t>袁杭泽</t>
  </si>
  <si>
    <t>19219113102</t>
  </si>
  <si>
    <t>陈益满</t>
  </si>
  <si>
    <t>19219113103</t>
  </si>
  <si>
    <t>陈磊</t>
  </si>
  <si>
    <t>19219113104</t>
  </si>
  <si>
    <t>楼成昊</t>
  </si>
  <si>
    <t>19219113105</t>
  </si>
  <si>
    <t>李成杰</t>
  </si>
  <si>
    <t>19219113106</t>
  </si>
  <si>
    <t>王洁尔</t>
  </si>
  <si>
    <t>19219113107</t>
  </si>
  <si>
    <t>林烨栋</t>
  </si>
  <si>
    <t>19219113108</t>
  </si>
  <si>
    <t>叶天灵</t>
  </si>
  <si>
    <t>19219113109</t>
  </si>
  <si>
    <t>蒋城俊</t>
  </si>
  <si>
    <t>19219113110</t>
  </si>
  <si>
    <t>19219113111</t>
  </si>
  <si>
    <t>郎楷</t>
  </si>
  <si>
    <t>19219113112</t>
  </si>
  <si>
    <t>崔耿霖</t>
  </si>
  <si>
    <t>19219113113</t>
  </si>
  <si>
    <t>黄雅倩</t>
  </si>
  <si>
    <t>19219113114</t>
  </si>
  <si>
    <t>熊珈铖</t>
  </si>
  <si>
    <t>19219113115</t>
  </si>
  <si>
    <t>游齐豪</t>
  </si>
  <si>
    <t>19219113116</t>
  </si>
  <si>
    <t>俞展路</t>
  </si>
  <si>
    <t>19219113117</t>
  </si>
  <si>
    <t>林延浩</t>
  </si>
  <si>
    <t>19219113118</t>
  </si>
  <si>
    <t>陈炜</t>
  </si>
  <si>
    <t>19219113119</t>
  </si>
  <si>
    <t>罗嘉威</t>
  </si>
  <si>
    <t>19219113120</t>
  </si>
  <si>
    <t>19219113121</t>
  </si>
  <si>
    <t>纪晨舟</t>
  </si>
  <si>
    <t>19219113122</t>
  </si>
  <si>
    <t>何树生</t>
  </si>
  <si>
    <t>19219113123</t>
  </si>
  <si>
    <t>张雄飞</t>
  </si>
  <si>
    <t>19219113124</t>
  </si>
  <si>
    <t>袁梦</t>
  </si>
  <si>
    <t>19219113125</t>
  </si>
  <si>
    <t>田晶</t>
  </si>
  <si>
    <t>19219113126</t>
  </si>
  <si>
    <t>陶结鹏</t>
  </si>
  <si>
    <t>19219113127</t>
  </si>
  <si>
    <t>向国华</t>
  </si>
  <si>
    <t>19219113128</t>
  </si>
  <si>
    <t>王零浩</t>
  </si>
  <si>
    <t>19219113129</t>
  </si>
  <si>
    <t>张梦瑶</t>
  </si>
  <si>
    <t>19219113130</t>
  </si>
  <si>
    <t>马江</t>
  </si>
  <si>
    <t>19219113133</t>
  </si>
  <si>
    <t>田峻奇</t>
  </si>
  <si>
    <t>19电子信息工程二</t>
  </si>
  <si>
    <t>18219112212</t>
  </si>
  <si>
    <t>吴露花</t>
  </si>
  <si>
    <t>18219112222</t>
  </si>
  <si>
    <t>19219113201</t>
  </si>
  <si>
    <t>王佳锋</t>
  </si>
  <si>
    <t>19219113202</t>
  </si>
  <si>
    <t>沈弘正</t>
  </si>
  <si>
    <t>19219113203</t>
  </si>
  <si>
    <t>潘国利</t>
  </si>
  <si>
    <t>19219113204</t>
  </si>
  <si>
    <t>黄谷龙</t>
  </si>
  <si>
    <t>19219113205</t>
  </si>
  <si>
    <t>谢司雨</t>
  </si>
  <si>
    <t>19219113206</t>
  </si>
  <si>
    <t>张凌凡</t>
  </si>
  <si>
    <t>19219113207</t>
  </si>
  <si>
    <t>俞陈杰</t>
  </si>
  <si>
    <t>19219113208</t>
  </si>
  <si>
    <t>金奔濠</t>
  </si>
  <si>
    <t>19219113209</t>
  </si>
  <si>
    <t>何添</t>
  </si>
  <si>
    <t>19219113210</t>
  </si>
  <si>
    <t>胡立灿</t>
  </si>
  <si>
    <t>19219113211</t>
  </si>
  <si>
    <t>王帅</t>
  </si>
  <si>
    <t>19219113212</t>
  </si>
  <si>
    <t>谢一昕</t>
  </si>
  <si>
    <t>19219113213</t>
  </si>
  <si>
    <t>潘启铭</t>
  </si>
  <si>
    <t>19219113214</t>
  </si>
  <si>
    <t>陈博闻</t>
  </si>
  <si>
    <t>19219113215</t>
  </si>
  <si>
    <t>陈瑜</t>
  </si>
  <si>
    <t>19219113216</t>
  </si>
  <si>
    <t>冯栩浩</t>
  </si>
  <si>
    <t>19219113217</t>
  </si>
  <si>
    <t>李志远</t>
  </si>
  <si>
    <t>19219113218</t>
  </si>
  <si>
    <t>徐俊</t>
  </si>
  <si>
    <t>19219113219</t>
  </si>
  <si>
    <t>赵昱同</t>
  </si>
  <si>
    <t>19219113220</t>
  </si>
  <si>
    <t>杨晓晓</t>
  </si>
  <si>
    <t>19219113221</t>
  </si>
  <si>
    <t>徐远帆</t>
  </si>
  <si>
    <t>19219113225</t>
  </si>
  <si>
    <t>曾兴宇</t>
  </si>
  <si>
    <t>19219113226</t>
  </si>
  <si>
    <t>陈婷</t>
  </si>
  <si>
    <t>19219113227</t>
  </si>
  <si>
    <t>滕鹏</t>
  </si>
  <si>
    <t>19219113228</t>
  </si>
  <si>
    <t>郑广艳</t>
  </si>
  <si>
    <t>19219113230</t>
  </si>
  <si>
    <t>冯光荣</t>
  </si>
  <si>
    <t>19219113231</t>
  </si>
  <si>
    <t>罗永龙</t>
  </si>
  <si>
    <t>19219113232</t>
  </si>
  <si>
    <t>冯冰华</t>
  </si>
  <si>
    <t>19219115129</t>
  </si>
  <si>
    <t>冯易</t>
  </si>
  <si>
    <t>19219117127</t>
  </si>
  <si>
    <t>陈纪伟</t>
  </si>
  <si>
    <t>19电子信息工程（专升本）</t>
  </si>
  <si>
    <t>19219114101</t>
  </si>
  <si>
    <t>薛承勇</t>
  </si>
  <si>
    <t>19219114102</t>
  </si>
  <si>
    <t>王立诚</t>
  </si>
  <si>
    <t>19219114103</t>
  </si>
  <si>
    <t>孙杨丽</t>
  </si>
  <si>
    <t>19219114104</t>
  </si>
  <si>
    <t>王晓敏</t>
  </si>
  <si>
    <t>19219114105</t>
  </si>
  <si>
    <t>李心怡</t>
  </si>
  <si>
    <t>19219114106</t>
  </si>
  <si>
    <t>余怡娴</t>
  </si>
  <si>
    <t>19219114107</t>
  </si>
  <si>
    <t>19219114108</t>
  </si>
  <si>
    <t>杨航</t>
  </si>
  <si>
    <t>19219114109</t>
  </si>
  <si>
    <t>孙杰</t>
  </si>
  <si>
    <t>19219114110</t>
  </si>
  <si>
    <t>蒋铁雷</t>
  </si>
  <si>
    <t>19219114111</t>
  </si>
  <si>
    <t>季泽伟</t>
  </si>
  <si>
    <t>19219114112</t>
  </si>
  <si>
    <t>刘益洪</t>
  </si>
  <si>
    <t>19219114113</t>
  </si>
  <si>
    <t>赵栋辉</t>
  </si>
  <si>
    <t>19219114114</t>
  </si>
  <si>
    <t>任泽峰</t>
  </si>
  <si>
    <t>19219114115</t>
  </si>
  <si>
    <t>陈家豪</t>
  </si>
  <si>
    <t>19219114116</t>
  </si>
  <si>
    <t>沈宁</t>
  </si>
  <si>
    <t>19219114118</t>
  </si>
  <si>
    <t>钱鑫喆</t>
  </si>
  <si>
    <t>19219114119</t>
  </si>
  <si>
    <t>李民杰</t>
  </si>
  <si>
    <t>19219114120</t>
  </si>
  <si>
    <t>李锦伦</t>
  </si>
  <si>
    <t>19219114121</t>
  </si>
  <si>
    <t>周森壕</t>
  </si>
  <si>
    <t>19219114122</t>
  </si>
  <si>
    <t>徐家豪</t>
  </si>
  <si>
    <t>19219114123</t>
  </si>
  <si>
    <t>王华军</t>
  </si>
  <si>
    <t>19219114124</t>
  </si>
  <si>
    <t>陈钦杰</t>
  </si>
  <si>
    <t>19219114125</t>
  </si>
  <si>
    <t>吴振扬</t>
  </si>
  <si>
    <t>19219114126</t>
  </si>
  <si>
    <t>彭从豪</t>
  </si>
  <si>
    <t>19219114127</t>
  </si>
  <si>
    <t>阮天伟</t>
  </si>
  <si>
    <t>19219114129</t>
  </si>
  <si>
    <t>周泓均</t>
  </si>
  <si>
    <t>19219114130</t>
  </si>
  <si>
    <t>厉子琪</t>
  </si>
  <si>
    <t>19219114131</t>
  </si>
  <si>
    <t>方义</t>
  </si>
  <si>
    <t>19219114132</t>
  </si>
  <si>
    <t>胡志勇</t>
  </si>
  <si>
    <t>19219114133</t>
  </si>
  <si>
    <t>钱文豪</t>
  </si>
  <si>
    <t>19219114134</t>
  </si>
  <si>
    <t>徐天</t>
  </si>
  <si>
    <t>19219114135</t>
  </si>
  <si>
    <t>黄杰</t>
  </si>
  <si>
    <t>19219114136</t>
  </si>
  <si>
    <t>周超</t>
  </si>
  <si>
    <t>19219114137</t>
  </si>
  <si>
    <t>19219114138</t>
  </si>
  <si>
    <t>陈婕妤</t>
  </si>
  <si>
    <t>19219114139</t>
  </si>
  <si>
    <t>胡发源</t>
  </si>
  <si>
    <t>19219114140</t>
  </si>
  <si>
    <t>张汇</t>
  </si>
  <si>
    <t>19机械工程一</t>
  </si>
  <si>
    <t>19219115101</t>
  </si>
  <si>
    <t>陈淄涵</t>
  </si>
  <si>
    <t>19219115102</t>
  </si>
  <si>
    <t>方晨明</t>
  </si>
  <si>
    <t>19219115103</t>
  </si>
  <si>
    <t>蒋伟康</t>
  </si>
  <si>
    <t>19219115104</t>
  </si>
  <si>
    <t>苏智锐</t>
  </si>
  <si>
    <t>19219115105</t>
  </si>
  <si>
    <t>项宇耀</t>
  </si>
  <si>
    <t>19219115107</t>
  </si>
  <si>
    <t>鲁燎哲</t>
  </si>
  <si>
    <t>19219115108</t>
  </si>
  <si>
    <t>倪程杨</t>
  </si>
  <si>
    <t>19219115109</t>
  </si>
  <si>
    <t>骆俊豪</t>
  </si>
  <si>
    <t>19219115110</t>
  </si>
  <si>
    <t>喻梓鸿</t>
  </si>
  <si>
    <t>19219115111</t>
  </si>
  <si>
    <t>朱志涵</t>
  </si>
  <si>
    <t>19219115112</t>
  </si>
  <si>
    <t>胡邵辉</t>
  </si>
  <si>
    <t>19219115113</t>
  </si>
  <si>
    <t>周煜</t>
  </si>
  <si>
    <t>19219115114</t>
  </si>
  <si>
    <t>刘家皓</t>
  </si>
  <si>
    <t>19219115118</t>
  </si>
  <si>
    <t>鲜易</t>
  </si>
  <si>
    <t>19219115119</t>
  </si>
  <si>
    <t>杨子</t>
  </si>
  <si>
    <t>19219115121</t>
  </si>
  <si>
    <t>徐保源</t>
  </si>
  <si>
    <t>19219115122</t>
  </si>
  <si>
    <t>金科</t>
  </si>
  <si>
    <t>19219115123</t>
  </si>
  <si>
    <t>胡俊焱</t>
  </si>
  <si>
    <t>19219115124</t>
  </si>
  <si>
    <t>王宇凡</t>
  </si>
  <si>
    <t>19219115125</t>
  </si>
  <si>
    <t>周雯绮</t>
  </si>
  <si>
    <t>19219115126</t>
  </si>
  <si>
    <t>谢越炜</t>
  </si>
  <si>
    <t>19219115127</t>
  </si>
  <si>
    <t>王智鹏</t>
  </si>
  <si>
    <t>19219115128</t>
  </si>
  <si>
    <t>姚礼骏</t>
  </si>
  <si>
    <t>19219115134</t>
  </si>
  <si>
    <t>伍彤彤</t>
  </si>
  <si>
    <t>19219115136</t>
  </si>
  <si>
    <t>周子昂</t>
  </si>
  <si>
    <t>19219115140</t>
  </si>
  <si>
    <t>吴从涛</t>
  </si>
  <si>
    <t>19219115141</t>
  </si>
  <si>
    <t>李嘉珅</t>
  </si>
  <si>
    <t>19219115143</t>
  </si>
  <si>
    <t>张俊浩</t>
  </si>
  <si>
    <t>19219115144</t>
  </si>
  <si>
    <t>吴佩莲</t>
  </si>
  <si>
    <t>19219115145</t>
  </si>
  <si>
    <t>李勇辉</t>
  </si>
  <si>
    <t>19219115147</t>
  </si>
  <si>
    <t>万志强</t>
  </si>
  <si>
    <t>19219115148</t>
  </si>
  <si>
    <t>洪天赐</t>
  </si>
  <si>
    <t>19机械工程二</t>
  </si>
  <si>
    <t>17219113414</t>
  </si>
  <si>
    <t>曹文俊</t>
  </si>
  <si>
    <t>19219115201</t>
  </si>
  <si>
    <t>龚宇驰</t>
  </si>
  <si>
    <t>19219115202</t>
  </si>
  <si>
    <t>沈士杰</t>
  </si>
  <si>
    <t>19219115203</t>
  </si>
  <si>
    <t>陆潇健</t>
  </si>
  <si>
    <t>19219115204</t>
  </si>
  <si>
    <t>黄云杰</t>
  </si>
  <si>
    <t>19219115205</t>
  </si>
  <si>
    <t>蒋宇航</t>
  </si>
  <si>
    <t>19219115206</t>
  </si>
  <si>
    <t>魏堃</t>
  </si>
  <si>
    <t>19219115207</t>
  </si>
  <si>
    <t>郑书楷</t>
  </si>
  <si>
    <t>19219115208</t>
  </si>
  <si>
    <t>章俊俊</t>
  </si>
  <si>
    <t>19219115209</t>
  </si>
  <si>
    <t>山林丙</t>
  </si>
  <si>
    <t>19219115210</t>
  </si>
  <si>
    <t>尚闻博</t>
  </si>
  <si>
    <t>19219115211</t>
  </si>
  <si>
    <t>胡志成</t>
  </si>
  <si>
    <t>19219115212</t>
  </si>
  <si>
    <t>陈泽豪</t>
  </si>
  <si>
    <t>19219115213</t>
  </si>
  <si>
    <t>郑国荣</t>
  </si>
  <si>
    <t>19219115214</t>
  </si>
  <si>
    <t>孙更生</t>
  </si>
  <si>
    <t>19219115215</t>
  </si>
  <si>
    <t>齐凝琛</t>
  </si>
  <si>
    <t>19219115216</t>
  </si>
  <si>
    <t>黄瑞</t>
  </si>
  <si>
    <t>19219115218</t>
  </si>
  <si>
    <t>陈丽婷</t>
  </si>
  <si>
    <t>19219115220</t>
  </si>
  <si>
    <t>向峰</t>
  </si>
  <si>
    <t>19219115221</t>
  </si>
  <si>
    <t>张云</t>
  </si>
  <si>
    <t>19219115223</t>
  </si>
  <si>
    <t>程一峰</t>
  </si>
  <si>
    <t>19219115224</t>
  </si>
  <si>
    <t>杨平</t>
  </si>
  <si>
    <t>19219115228</t>
  </si>
  <si>
    <t>李诗琪</t>
  </si>
  <si>
    <t>19219115229</t>
  </si>
  <si>
    <t>汪书雷</t>
  </si>
  <si>
    <t>19219115230</t>
  </si>
  <si>
    <t>肖贤明</t>
  </si>
  <si>
    <t>19219115231</t>
  </si>
  <si>
    <t>陈赐龙</t>
  </si>
  <si>
    <t>19219115232</t>
  </si>
  <si>
    <t>姚迪</t>
  </si>
  <si>
    <t>19219115233</t>
  </si>
  <si>
    <t>温浩林</t>
  </si>
  <si>
    <t>19219115235</t>
  </si>
  <si>
    <t>周荣洋</t>
  </si>
  <si>
    <t>19219115236</t>
  </si>
  <si>
    <t>王倩</t>
  </si>
  <si>
    <t>19219115237</t>
  </si>
  <si>
    <t>祖大聪</t>
  </si>
  <si>
    <t>19219115238</t>
  </si>
  <si>
    <t>徐祯禄</t>
  </si>
  <si>
    <t>19219115240</t>
  </si>
  <si>
    <t>吴林波</t>
  </si>
  <si>
    <t>19219115241</t>
  </si>
  <si>
    <t>张嘉昕</t>
  </si>
  <si>
    <t>19219115242</t>
  </si>
  <si>
    <t>梁金昌</t>
  </si>
  <si>
    <t>19219115243</t>
  </si>
  <si>
    <t>李宏辉</t>
  </si>
  <si>
    <t>19219115244</t>
  </si>
  <si>
    <t>秦政</t>
  </si>
  <si>
    <t>19219115247</t>
  </si>
  <si>
    <t>朱振华</t>
  </si>
  <si>
    <t>19219117106</t>
  </si>
  <si>
    <t>19安全工程</t>
  </si>
  <si>
    <t>18219115125</t>
  </si>
  <si>
    <t>叶佳文</t>
  </si>
  <si>
    <t>19219117102</t>
  </si>
  <si>
    <t>褚舒予</t>
  </si>
  <si>
    <t>19219117103</t>
  </si>
  <si>
    <t>钱晟</t>
  </si>
  <si>
    <t>19219117104</t>
  </si>
  <si>
    <t>方正玉</t>
  </si>
  <si>
    <t>19219117107</t>
  </si>
  <si>
    <t>李东方</t>
  </si>
  <si>
    <t>19219117108</t>
  </si>
  <si>
    <t>郑烨雯</t>
  </si>
  <si>
    <t>19219117110</t>
  </si>
  <si>
    <t>丁玉琳</t>
  </si>
  <si>
    <t>19219117112</t>
  </si>
  <si>
    <t>王玉苗</t>
  </si>
  <si>
    <t>19219117113</t>
  </si>
  <si>
    <t>孟子渝</t>
  </si>
  <si>
    <t>19219117115</t>
  </si>
  <si>
    <t>李婕钰</t>
  </si>
  <si>
    <t>19219117116</t>
  </si>
  <si>
    <t>黄靖淇</t>
  </si>
  <si>
    <t>19219117118</t>
  </si>
  <si>
    <t>杨霞</t>
  </si>
  <si>
    <t>19219117119</t>
  </si>
  <si>
    <t>范兴凤</t>
  </si>
  <si>
    <t>19219117120</t>
  </si>
  <si>
    <t>路珊</t>
  </si>
  <si>
    <t>19219117121</t>
  </si>
  <si>
    <t>邹凌蒙</t>
  </si>
  <si>
    <t>19219117122</t>
  </si>
  <si>
    <t>李泳欣</t>
  </si>
  <si>
    <t>19219117123</t>
  </si>
  <si>
    <t>张光碧</t>
  </si>
  <si>
    <t>19219117124</t>
  </si>
  <si>
    <t>唐瑛梅</t>
  </si>
  <si>
    <t>19219117125</t>
  </si>
  <si>
    <t>郭方霄</t>
  </si>
  <si>
    <t>19219117126</t>
  </si>
  <si>
    <t>黎宝</t>
  </si>
  <si>
    <t>19219117130</t>
  </si>
  <si>
    <t>林炅</t>
  </si>
  <si>
    <t>19219117131</t>
  </si>
  <si>
    <t>张航毓</t>
  </si>
  <si>
    <t>19219117132</t>
  </si>
  <si>
    <t>夏雯萱</t>
  </si>
  <si>
    <t>19219117133</t>
  </si>
  <si>
    <t>金浩博</t>
  </si>
  <si>
    <t>19219117134</t>
  </si>
  <si>
    <t>费宇嘉</t>
  </si>
  <si>
    <t>19219117135</t>
  </si>
  <si>
    <t>何建丰</t>
  </si>
  <si>
    <t>19机械工程（专升本）</t>
  </si>
  <si>
    <t>19219116102</t>
  </si>
  <si>
    <t>19219116103</t>
  </si>
  <si>
    <t>祝阳</t>
  </si>
  <si>
    <t>19219116104</t>
  </si>
  <si>
    <t>芮齐华</t>
  </si>
  <si>
    <t>19219116105</t>
  </si>
  <si>
    <t>陈威宇</t>
  </si>
  <si>
    <t>19219116106</t>
  </si>
  <si>
    <t>伍瑶</t>
  </si>
  <si>
    <t>19219116107</t>
  </si>
  <si>
    <t>吴晨曦</t>
  </si>
  <si>
    <t>19219116108</t>
  </si>
  <si>
    <t>汪正一</t>
  </si>
  <si>
    <t>19219116110</t>
  </si>
  <si>
    <t>王晓健</t>
  </si>
  <si>
    <t>19219116111</t>
  </si>
  <si>
    <t>应志帆</t>
  </si>
  <si>
    <t>19219116112</t>
  </si>
  <si>
    <t>倪嫣群</t>
  </si>
  <si>
    <t>19219116113</t>
  </si>
  <si>
    <t>陈慧</t>
  </si>
  <si>
    <t>19219116114</t>
  </si>
  <si>
    <t>马金涛</t>
  </si>
  <si>
    <t>19219116115</t>
  </si>
  <si>
    <t>徐森军</t>
  </si>
  <si>
    <t>19219116116</t>
  </si>
  <si>
    <t>周忠凯</t>
  </si>
  <si>
    <t>19219116117</t>
  </si>
  <si>
    <t>靳富航</t>
  </si>
  <si>
    <t>19219116118</t>
  </si>
  <si>
    <t>19219116119</t>
  </si>
  <si>
    <t>余军浩</t>
  </si>
  <si>
    <t>19219116120</t>
  </si>
  <si>
    <t>周坤</t>
  </si>
  <si>
    <t>19219116121</t>
  </si>
  <si>
    <t>朱锦凯</t>
  </si>
  <si>
    <t>19219116122</t>
  </si>
  <si>
    <t>林海强</t>
  </si>
  <si>
    <t>19219116123</t>
  </si>
  <si>
    <t>肖亦夏</t>
  </si>
  <si>
    <t>19219116124</t>
  </si>
  <si>
    <t>俞泽</t>
  </si>
  <si>
    <t>19219116125</t>
  </si>
  <si>
    <t>黄嘉诚</t>
  </si>
  <si>
    <t>19219116126</t>
  </si>
  <si>
    <t>马毅超</t>
  </si>
  <si>
    <t>19219116127</t>
  </si>
  <si>
    <t>李晓敏</t>
  </si>
  <si>
    <t>19219116128</t>
  </si>
  <si>
    <t>叶鑫亮</t>
  </si>
  <si>
    <t>19219116129</t>
  </si>
  <si>
    <t>陈晓</t>
  </si>
  <si>
    <t>19219116132</t>
  </si>
  <si>
    <t>卢金波</t>
  </si>
  <si>
    <t>19219116133</t>
  </si>
  <si>
    <t>王建军</t>
  </si>
  <si>
    <t>19219116135</t>
  </si>
  <si>
    <t>陶晔程</t>
  </si>
  <si>
    <t>19219116136</t>
  </si>
  <si>
    <t>周伟</t>
  </si>
  <si>
    <t>19219116137</t>
  </si>
  <si>
    <t>徐吉顺</t>
  </si>
  <si>
    <t>19219116138</t>
  </si>
  <si>
    <t>王添翼</t>
  </si>
  <si>
    <t>19219116139</t>
  </si>
  <si>
    <t>陈锋</t>
  </si>
  <si>
    <t>19219116140</t>
  </si>
  <si>
    <t>苏忠益</t>
  </si>
  <si>
    <t>19219116141</t>
  </si>
  <si>
    <t>叶建和</t>
  </si>
  <si>
    <t>19219116142</t>
  </si>
  <si>
    <t>章晓冬</t>
  </si>
  <si>
    <t>19219116143</t>
  </si>
  <si>
    <t>廖源</t>
  </si>
  <si>
    <t>19219116144</t>
  </si>
  <si>
    <t>夏琨</t>
  </si>
  <si>
    <t>19219116145</t>
  </si>
  <si>
    <t>王翔宇</t>
  </si>
  <si>
    <t>19219116146</t>
  </si>
  <si>
    <t>叶建标</t>
  </si>
  <si>
    <t>19219116147</t>
  </si>
  <si>
    <t>邹静洁</t>
  </si>
  <si>
    <t>19219116148</t>
  </si>
  <si>
    <t>郑林珠</t>
  </si>
  <si>
    <t>19219116149</t>
  </si>
  <si>
    <t>季鑫鑫</t>
  </si>
  <si>
    <t>19219116150</t>
  </si>
  <si>
    <t>徐磊鑫</t>
  </si>
  <si>
    <t>19219116151</t>
  </si>
  <si>
    <t>黄哲跃</t>
  </si>
  <si>
    <t>19219116152</t>
  </si>
  <si>
    <t>楼宇翔</t>
  </si>
  <si>
    <t>19219116154</t>
  </si>
  <si>
    <t>吕家鑫</t>
  </si>
  <si>
    <t>19219116155</t>
  </si>
  <si>
    <t>梅鹏来</t>
  </si>
  <si>
    <t>19219116156</t>
  </si>
  <si>
    <t>葛浩辉</t>
  </si>
  <si>
    <t>19219116157</t>
  </si>
  <si>
    <t>林渊</t>
  </si>
  <si>
    <t>19219116158</t>
  </si>
  <si>
    <t>王遵磊</t>
  </si>
  <si>
    <t>19219116159</t>
  </si>
  <si>
    <t>罗云</t>
  </si>
  <si>
    <t>19土木工程一</t>
  </si>
  <si>
    <t>16219116107</t>
  </si>
  <si>
    <t>洪嘉俊</t>
  </si>
  <si>
    <t>17219116110</t>
  </si>
  <si>
    <t>18219116108</t>
  </si>
  <si>
    <t>叶放</t>
  </si>
  <si>
    <t>18219116133</t>
  </si>
  <si>
    <t>熊国强</t>
  </si>
  <si>
    <t>19219101426</t>
  </si>
  <si>
    <t>沈钰宸</t>
  </si>
  <si>
    <t>19219115117</t>
  </si>
  <si>
    <t>黄奔程</t>
  </si>
  <si>
    <t>19219119101</t>
  </si>
  <si>
    <t>李林涛</t>
  </si>
  <si>
    <t>19219119102</t>
  </si>
  <si>
    <t>徐心柔</t>
  </si>
  <si>
    <t>19219119103</t>
  </si>
  <si>
    <t>赵一张</t>
  </si>
  <si>
    <t>19219119104</t>
  </si>
  <si>
    <t>杨汪鑫</t>
  </si>
  <si>
    <t>19219119105</t>
  </si>
  <si>
    <t>蒋会江</t>
  </si>
  <si>
    <t>19219119106</t>
  </si>
  <si>
    <t>黄健毅</t>
  </si>
  <si>
    <t>19219119107</t>
  </si>
  <si>
    <t>卢晨昊</t>
  </si>
  <si>
    <t>19219119109</t>
  </si>
  <si>
    <t>袁兆豪</t>
  </si>
  <si>
    <t>19219119110</t>
  </si>
  <si>
    <t>陈肇麒</t>
  </si>
  <si>
    <t>19219119111</t>
  </si>
  <si>
    <t>李博超</t>
  </si>
  <si>
    <t>19219119112</t>
  </si>
  <si>
    <t>李宁</t>
  </si>
  <si>
    <t>19219119113</t>
  </si>
  <si>
    <t>张业伟</t>
  </si>
  <si>
    <t>19219119114</t>
  </si>
  <si>
    <t>王智超</t>
  </si>
  <si>
    <t>19219119115</t>
  </si>
  <si>
    <t>赵晟博</t>
  </si>
  <si>
    <t>19219119116</t>
  </si>
  <si>
    <t>宋仕州</t>
  </si>
  <si>
    <t>19219119117</t>
  </si>
  <si>
    <t>程哲</t>
  </si>
  <si>
    <t>19219119119</t>
  </si>
  <si>
    <t>斯政惟</t>
  </si>
  <si>
    <t>19219119120</t>
  </si>
  <si>
    <t>皇寒</t>
  </si>
  <si>
    <t>19219119121</t>
  </si>
  <si>
    <t>赵乐天</t>
  </si>
  <si>
    <t>19219119123</t>
  </si>
  <si>
    <t>杜艺红</t>
  </si>
  <si>
    <t>19219119124</t>
  </si>
  <si>
    <t>郑美馨</t>
  </si>
  <si>
    <t>19219119126</t>
  </si>
  <si>
    <t>吕宜波</t>
  </si>
  <si>
    <t>19219119128</t>
  </si>
  <si>
    <t>邹蔚</t>
  </si>
  <si>
    <t>19219119129</t>
  </si>
  <si>
    <t>刘哲</t>
  </si>
  <si>
    <t>19219119130</t>
  </si>
  <si>
    <t>崔雪洁</t>
  </si>
  <si>
    <t>19219119131</t>
  </si>
  <si>
    <t>李崇楷</t>
  </si>
  <si>
    <t>19219119134</t>
  </si>
  <si>
    <t>陈智灿</t>
  </si>
  <si>
    <t>19219119136</t>
  </si>
  <si>
    <t>胡斌</t>
  </si>
  <si>
    <t>19219119137</t>
  </si>
  <si>
    <t>叶贤彩</t>
  </si>
  <si>
    <t>19219119139</t>
  </si>
  <si>
    <t>徐廷祚</t>
  </si>
  <si>
    <t>19219119141</t>
  </si>
  <si>
    <t>赵振伟</t>
  </si>
  <si>
    <t>19219119142</t>
  </si>
  <si>
    <t>杨万通</t>
  </si>
  <si>
    <t>19219119143</t>
  </si>
  <si>
    <t>19219119144</t>
  </si>
  <si>
    <t>韩昭</t>
  </si>
  <si>
    <t>19219119145</t>
  </si>
  <si>
    <t>李选军</t>
  </si>
  <si>
    <t>19219119146</t>
  </si>
  <si>
    <t>邱福广</t>
  </si>
  <si>
    <t>19219119147</t>
  </si>
  <si>
    <t>程元兴</t>
  </si>
  <si>
    <t>19219119148</t>
  </si>
  <si>
    <t>陈甲舞</t>
  </si>
  <si>
    <t>19219119149</t>
  </si>
  <si>
    <t>张思琳</t>
  </si>
  <si>
    <t>19219119150</t>
  </si>
  <si>
    <t>李俊霖</t>
  </si>
  <si>
    <t>19219119151</t>
  </si>
  <si>
    <t>高梁凯</t>
  </si>
  <si>
    <t>19219119152</t>
  </si>
  <si>
    <t>徐博文</t>
  </si>
  <si>
    <t>19219119154</t>
  </si>
  <si>
    <t>尹晨乐</t>
  </si>
  <si>
    <t>19土木工程二</t>
  </si>
  <si>
    <t>17219116121</t>
  </si>
  <si>
    <t>周怡晨</t>
  </si>
  <si>
    <t>17219116218</t>
  </si>
  <si>
    <t>赵邦伦</t>
  </si>
  <si>
    <t>18219116118</t>
  </si>
  <si>
    <t>林宛芳</t>
  </si>
  <si>
    <t>18219116206</t>
  </si>
  <si>
    <t>余宗理</t>
  </si>
  <si>
    <t>19219109424</t>
  </si>
  <si>
    <t>周琦</t>
  </si>
  <si>
    <t>19219109432</t>
  </si>
  <si>
    <t>郑涨</t>
  </si>
  <si>
    <t>19219119201</t>
  </si>
  <si>
    <t>董铮</t>
  </si>
  <si>
    <t>19219119202</t>
  </si>
  <si>
    <t>郑朴树</t>
  </si>
  <si>
    <t>19219119203</t>
  </si>
  <si>
    <t>吕政桦</t>
  </si>
  <si>
    <t>19219119204</t>
  </si>
  <si>
    <t>朱兆微</t>
  </si>
  <si>
    <t>19219119205</t>
  </si>
  <si>
    <t>苏叶杰</t>
  </si>
  <si>
    <t>19219119206</t>
  </si>
  <si>
    <t>林昊民</t>
  </si>
  <si>
    <t>19219119207</t>
  </si>
  <si>
    <t>吴宗鹏</t>
  </si>
  <si>
    <t>19219119208</t>
  </si>
  <si>
    <t>姚新鹏</t>
  </si>
  <si>
    <t>19219119209</t>
  </si>
  <si>
    <t>张书畅</t>
  </si>
  <si>
    <t>19219119210</t>
  </si>
  <si>
    <t>张芸</t>
  </si>
  <si>
    <t>19219119211</t>
  </si>
  <si>
    <t>王燕林</t>
  </si>
  <si>
    <t>19219119212</t>
  </si>
  <si>
    <t>毛煊栋</t>
  </si>
  <si>
    <t>19219119213</t>
  </si>
  <si>
    <t>陈睿韬</t>
  </si>
  <si>
    <t>19219119214</t>
  </si>
  <si>
    <t>庄凯特</t>
  </si>
  <si>
    <t>19219119215</t>
  </si>
  <si>
    <t>李世凡</t>
  </si>
  <si>
    <t>19219119216</t>
  </si>
  <si>
    <t>彭宗禹</t>
  </si>
  <si>
    <t>19219119218</t>
  </si>
  <si>
    <t>董文超</t>
  </si>
  <si>
    <t>19219119219</t>
  </si>
  <si>
    <t>卢志强</t>
  </si>
  <si>
    <t>19219119220</t>
  </si>
  <si>
    <t>彭梦茗</t>
  </si>
  <si>
    <t>19219119221</t>
  </si>
  <si>
    <t>杨智林</t>
  </si>
  <si>
    <t>19219119222</t>
  </si>
  <si>
    <t>陈颖</t>
  </si>
  <si>
    <t>19219119225</t>
  </si>
  <si>
    <t>李金涛</t>
  </si>
  <si>
    <t>19219119227</t>
  </si>
  <si>
    <t>徐俊杰</t>
  </si>
  <si>
    <t>19219119228</t>
  </si>
  <si>
    <t>孔令沅</t>
  </si>
  <si>
    <t>19219119230</t>
  </si>
  <si>
    <t>宋国鑫</t>
  </si>
  <si>
    <t>19219119231</t>
  </si>
  <si>
    <t>陈巽</t>
  </si>
  <si>
    <t>19219119232</t>
  </si>
  <si>
    <t>陈积宁</t>
  </si>
  <si>
    <t>19219119233</t>
  </si>
  <si>
    <t>惠艳艳</t>
  </si>
  <si>
    <t>19219119235</t>
  </si>
  <si>
    <t>任壮</t>
  </si>
  <si>
    <t>19219119236</t>
  </si>
  <si>
    <t>肖炜杰</t>
  </si>
  <si>
    <t>19219119237</t>
  </si>
  <si>
    <t>董建</t>
  </si>
  <si>
    <t>19219119240</t>
  </si>
  <si>
    <t>许颢</t>
  </si>
  <si>
    <t>19219119241</t>
  </si>
  <si>
    <t>焦建臻</t>
  </si>
  <si>
    <t>19219119242</t>
  </si>
  <si>
    <t>杜栋</t>
  </si>
  <si>
    <t>19219119243</t>
  </si>
  <si>
    <t>王特</t>
  </si>
  <si>
    <t>19219119244</t>
  </si>
  <si>
    <t>李子昊</t>
  </si>
  <si>
    <t>19219119245</t>
  </si>
  <si>
    <t>石文</t>
  </si>
  <si>
    <t>19219119246</t>
  </si>
  <si>
    <t>李焱</t>
  </si>
  <si>
    <t>19219119247</t>
  </si>
  <si>
    <t>周学一</t>
  </si>
  <si>
    <t>19219119248</t>
  </si>
  <si>
    <t>王韶华</t>
  </si>
  <si>
    <t>19219119249</t>
  </si>
  <si>
    <t>陆谭</t>
  </si>
  <si>
    <t>19219119251</t>
  </si>
  <si>
    <t>江易霖</t>
  </si>
  <si>
    <t>19219119252</t>
  </si>
  <si>
    <t>郑亮亮</t>
  </si>
  <si>
    <t>19219119253</t>
  </si>
  <si>
    <t>吴龙伟</t>
  </si>
  <si>
    <t>19219119254</t>
  </si>
  <si>
    <t>徐媛媛</t>
  </si>
  <si>
    <t>19建筑学一</t>
  </si>
  <si>
    <t>17219103406</t>
  </si>
  <si>
    <t>周立康</t>
  </si>
  <si>
    <t>19219118101</t>
  </si>
  <si>
    <t>孟慧贤</t>
  </si>
  <si>
    <t>19219118102</t>
  </si>
  <si>
    <t>肖俊豪</t>
  </si>
  <si>
    <t>19219118103</t>
  </si>
  <si>
    <t>郭欣怡</t>
  </si>
  <si>
    <t>19219118104</t>
  </si>
  <si>
    <t>钱佳楠</t>
  </si>
  <si>
    <t>19219118105</t>
  </si>
  <si>
    <t>祁佳</t>
  </si>
  <si>
    <t>19219118106</t>
  </si>
  <si>
    <t>胡宇凡</t>
  </si>
  <si>
    <t>19219118107</t>
  </si>
  <si>
    <t>周旖雯</t>
  </si>
  <si>
    <t>19219118110</t>
  </si>
  <si>
    <t>杨锦程</t>
  </si>
  <si>
    <t>19219118111</t>
  </si>
  <si>
    <t>宋佳乐</t>
  </si>
  <si>
    <t>19219118112</t>
  </si>
  <si>
    <t>王朵</t>
  </si>
  <si>
    <t>19219118113</t>
  </si>
  <si>
    <t>陈子琰</t>
  </si>
  <si>
    <t>19219118115</t>
  </si>
  <si>
    <t>沈茜玟</t>
  </si>
  <si>
    <t>19219118116</t>
  </si>
  <si>
    <t>杨志城</t>
  </si>
  <si>
    <t>19219118117</t>
  </si>
  <si>
    <t>张家仕</t>
  </si>
  <si>
    <t>19219118118</t>
  </si>
  <si>
    <t>周可学</t>
  </si>
  <si>
    <t>19219118119</t>
  </si>
  <si>
    <t>钱禹杰</t>
  </si>
  <si>
    <t>19219118120</t>
  </si>
  <si>
    <t>黄海颖</t>
  </si>
  <si>
    <t>19219118121</t>
  </si>
  <si>
    <t>应展鹏</t>
  </si>
  <si>
    <t>19219118122</t>
  </si>
  <si>
    <t>周晶</t>
  </si>
  <si>
    <t>19219118124</t>
  </si>
  <si>
    <t>朱頔</t>
  </si>
  <si>
    <t>19219118125</t>
  </si>
  <si>
    <t>严元岑</t>
  </si>
  <si>
    <t>19219118126</t>
  </si>
  <si>
    <t>19219119133</t>
  </si>
  <si>
    <t>王明健</t>
  </si>
  <si>
    <t>19建筑学二</t>
  </si>
  <si>
    <t>18219118320</t>
  </si>
  <si>
    <t>支锦涛</t>
  </si>
  <si>
    <t>19219115245</t>
  </si>
  <si>
    <t>张万超</t>
  </si>
  <si>
    <t>19219118201</t>
  </si>
  <si>
    <t>胡天琦</t>
  </si>
  <si>
    <t>19219118202</t>
  </si>
  <si>
    <t>严刘浈毅</t>
  </si>
  <si>
    <t>19219118203</t>
  </si>
  <si>
    <t>李柔柔</t>
  </si>
  <si>
    <t>19219118204</t>
  </si>
  <si>
    <t>徐佳陈</t>
  </si>
  <si>
    <t>19219118205</t>
  </si>
  <si>
    <t>陆媛媛</t>
  </si>
  <si>
    <t>19219118206</t>
  </si>
  <si>
    <t>史航</t>
  </si>
  <si>
    <t>19219118207</t>
  </si>
  <si>
    <t>陈金鹏</t>
  </si>
  <si>
    <t>19219118208</t>
  </si>
  <si>
    <t>谢舒悦</t>
  </si>
  <si>
    <t>19219118209</t>
  </si>
  <si>
    <t>吴资飞</t>
  </si>
  <si>
    <t>19219118211</t>
  </si>
  <si>
    <t>19219118212</t>
  </si>
  <si>
    <t>周欣雨</t>
  </si>
  <si>
    <t>19219118213</t>
  </si>
  <si>
    <t>19219118214</t>
  </si>
  <si>
    <t>沈莉洁</t>
  </si>
  <si>
    <t>19219118215</t>
  </si>
  <si>
    <t>沈升</t>
  </si>
  <si>
    <t>19219118216</t>
  </si>
  <si>
    <t>夏立边</t>
  </si>
  <si>
    <t>19219118217</t>
  </si>
  <si>
    <t>毛晓雯</t>
  </si>
  <si>
    <t>19219118218</t>
  </si>
  <si>
    <t>林思鹏</t>
  </si>
  <si>
    <t>19219118219</t>
  </si>
  <si>
    <t>陈海涛</t>
  </si>
  <si>
    <t>19219118220</t>
  </si>
  <si>
    <t>王炘瑶</t>
  </si>
  <si>
    <t>19219118221</t>
  </si>
  <si>
    <t>周智超</t>
  </si>
  <si>
    <t>19219118222</t>
  </si>
  <si>
    <t>沈祥龙</t>
  </si>
  <si>
    <t>19219118223</t>
  </si>
  <si>
    <t>安胜军</t>
  </si>
  <si>
    <t>19219118224</t>
  </si>
  <si>
    <t>刘泳良</t>
  </si>
  <si>
    <t>19219118225</t>
  </si>
  <si>
    <t>谢英杰</t>
  </si>
  <si>
    <t>19土木工程（专升本）一</t>
  </si>
  <si>
    <t>19219121101</t>
  </si>
  <si>
    <t>陈佳杰</t>
  </si>
  <si>
    <t>19219121102</t>
  </si>
  <si>
    <t>汪诗韵</t>
  </si>
  <si>
    <t>19219121103</t>
  </si>
  <si>
    <t>沈铮铮</t>
  </si>
  <si>
    <t>19219121104</t>
  </si>
  <si>
    <t>吴岳霆</t>
  </si>
  <si>
    <t>19219121105</t>
  </si>
  <si>
    <t>徐馨婕</t>
  </si>
  <si>
    <t>19219121106</t>
  </si>
  <si>
    <t>徐朱滢</t>
  </si>
  <si>
    <t>19219121107</t>
  </si>
  <si>
    <t>郭芸润</t>
  </si>
  <si>
    <t>19219121108</t>
  </si>
  <si>
    <t>许子杰</t>
  </si>
  <si>
    <t>19219121109</t>
  </si>
  <si>
    <t>林贝妮</t>
  </si>
  <si>
    <t>19219121110</t>
  </si>
  <si>
    <t>沈超越</t>
  </si>
  <si>
    <t>19219121111</t>
  </si>
  <si>
    <t>肖斌</t>
  </si>
  <si>
    <t>19219121112</t>
  </si>
  <si>
    <t>姜轶恒</t>
  </si>
  <si>
    <t>19219121113</t>
  </si>
  <si>
    <t>王欣怡</t>
  </si>
  <si>
    <t>19219121114</t>
  </si>
  <si>
    <t>叶普程</t>
  </si>
  <si>
    <t>19219121115</t>
  </si>
  <si>
    <t>芮明旺</t>
  </si>
  <si>
    <t>19219121116</t>
  </si>
  <si>
    <t>崔振</t>
  </si>
  <si>
    <t>19219121117</t>
  </si>
  <si>
    <t>孙凰刚</t>
  </si>
  <si>
    <t>19219121119</t>
  </si>
  <si>
    <t>叶凯锋</t>
  </si>
  <si>
    <t>19219121120</t>
  </si>
  <si>
    <t>张亮亮</t>
  </si>
  <si>
    <t>19219121121</t>
  </si>
  <si>
    <t>边卓丽</t>
  </si>
  <si>
    <t>19219121122</t>
  </si>
  <si>
    <t>季子微</t>
  </si>
  <si>
    <t>19219121123</t>
  </si>
  <si>
    <t>李志豪</t>
  </si>
  <si>
    <t>19219121124</t>
  </si>
  <si>
    <t>应锦锦</t>
  </si>
  <si>
    <t>19219121125</t>
  </si>
  <si>
    <t>杨艺玲</t>
  </si>
  <si>
    <t>19219121126</t>
  </si>
  <si>
    <t>潘孝营</t>
  </si>
  <si>
    <t>19219121127</t>
  </si>
  <si>
    <t>孔凤仪</t>
  </si>
  <si>
    <t>19219121128</t>
  </si>
  <si>
    <t>汪兹洋</t>
  </si>
  <si>
    <t>19219121129</t>
  </si>
  <si>
    <t>费昊翔</t>
  </si>
  <si>
    <t>19219121130</t>
  </si>
  <si>
    <t>林智健</t>
  </si>
  <si>
    <t>19219121131</t>
  </si>
  <si>
    <t>赵鑫磊</t>
  </si>
  <si>
    <t>19219121133</t>
  </si>
  <si>
    <t>黄兴镇</t>
  </si>
  <si>
    <t>19219121134</t>
  </si>
  <si>
    <t>蒋文耀</t>
  </si>
  <si>
    <t>19219121135</t>
  </si>
  <si>
    <t>叶佳燕</t>
  </si>
  <si>
    <t>19219121136</t>
  </si>
  <si>
    <t>马浩铭</t>
  </si>
  <si>
    <t>19219121137</t>
  </si>
  <si>
    <t>郑前程</t>
  </si>
  <si>
    <t>19219121138</t>
  </si>
  <si>
    <t>19219121139</t>
  </si>
  <si>
    <t>徐颖</t>
  </si>
  <si>
    <t>19219121140</t>
  </si>
  <si>
    <t>李健敏</t>
  </si>
  <si>
    <t>19219121141</t>
  </si>
  <si>
    <t>张婉艺</t>
  </si>
  <si>
    <t>19219121142</t>
  </si>
  <si>
    <t>施垚平</t>
  </si>
  <si>
    <t>19219121143</t>
  </si>
  <si>
    <t>方凯</t>
  </si>
  <si>
    <t>19219121144</t>
  </si>
  <si>
    <t>徐丹雅</t>
  </si>
  <si>
    <t>19219121145</t>
  </si>
  <si>
    <t>程晨</t>
  </si>
  <si>
    <t>19219121146</t>
  </si>
  <si>
    <t>周莉萍</t>
  </si>
  <si>
    <t>19219121147</t>
  </si>
  <si>
    <t>邵志健</t>
  </si>
  <si>
    <t>19219121148</t>
  </si>
  <si>
    <t>陈银银</t>
  </si>
  <si>
    <t>19219121149</t>
  </si>
  <si>
    <t>屠正晖</t>
  </si>
  <si>
    <t>19219121151</t>
  </si>
  <si>
    <t>樊继成</t>
  </si>
  <si>
    <t>19219121152</t>
  </si>
  <si>
    <t>俞琪婷</t>
  </si>
  <si>
    <t>19219121153</t>
  </si>
  <si>
    <t>田盛宝</t>
  </si>
  <si>
    <t>19219121154</t>
  </si>
  <si>
    <t>王奇荣</t>
  </si>
  <si>
    <t>19219121155</t>
  </si>
  <si>
    <t>刘恬沁</t>
  </si>
  <si>
    <t>19219121156</t>
  </si>
  <si>
    <t>项光源</t>
  </si>
  <si>
    <t>19219121157</t>
  </si>
  <si>
    <t>洪俊哲</t>
  </si>
  <si>
    <t>19土木工程（专升本）二</t>
  </si>
  <si>
    <t>19219121201</t>
  </si>
  <si>
    <t>江宣禹</t>
  </si>
  <si>
    <t>19219121202</t>
  </si>
  <si>
    <t>周冰莹</t>
  </si>
  <si>
    <t>19219121203</t>
  </si>
  <si>
    <t>黄锦楠</t>
  </si>
  <si>
    <t>19219121204</t>
  </si>
  <si>
    <t>尹帆帆</t>
  </si>
  <si>
    <t>19219121205</t>
  </si>
  <si>
    <t>蒋楚楚</t>
  </si>
  <si>
    <t>19219121206</t>
  </si>
  <si>
    <t>周俊美</t>
  </si>
  <si>
    <t>19219121207</t>
  </si>
  <si>
    <t>冯林</t>
  </si>
  <si>
    <t>19219121208</t>
  </si>
  <si>
    <t>戴紫坪</t>
  </si>
  <si>
    <t>19219121209</t>
  </si>
  <si>
    <t>吴静怡</t>
  </si>
  <si>
    <t>19219121210</t>
  </si>
  <si>
    <t>房央斌</t>
  </si>
  <si>
    <t>19219121211</t>
  </si>
  <si>
    <t>王宇航</t>
  </si>
  <si>
    <t>19219121212</t>
  </si>
  <si>
    <t>应佳龙</t>
  </si>
  <si>
    <t>19219121213</t>
  </si>
  <si>
    <t>冯禹童</t>
  </si>
  <si>
    <t>19219121214</t>
  </si>
  <si>
    <t>任兴泓</t>
  </si>
  <si>
    <t>19219121215</t>
  </si>
  <si>
    <t>冯宇航</t>
  </si>
  <si>
    <t>19219121216</t>
  </si>
  <si>
    <t>周家汉</t>
  </si>
  <si>
    <t>19219121217</t>
  </si>
  <si>
    <t>韩东玙</t>
  </si>
  <si>
    <t>19219121218</t>
  </si>
  <si>
    <t>王通</t>
  </si>
  <si>
    <t>19219121219</t>
  </si>
  <si>
    <t>范志峰</t>
  </si>
  <si>
    <t>19219121220</t>
  </si>
  <si>
    <t>鲍对对</t>
  </si>
  <si>
    <t>19219121221</t>
  </si>
  <si>
    <t>骆嘉</t>
  </si>
  <si>
    <t>19219121222</t>
  </si>
  <si>
    <t>马晶晶</t>
  </si>
  <si>
    <t>19219121223</t>
  </si>
  <si>
    <t>丁刘榆</t>
  </si>
  <si>
    <t>19219121225</t>
  </si>
  <si>
    <t>叶梦婷</t>
  </si>
  <si>
    <t>19219121226</t>
  </si>
  <si>
    <t>陈宇雷</t>
  </si>
  <si>
    <t>19219121227</t>
  </si>
  <si>
    <t>叶子炜</t>
  </si>
  <si>
    <t>19219121228</t>
  </si>
  <si>
    <t>郑广锋</t>
  </si>
  <si>
    <t>19219121229</t>
  </si>
  <si>
    <t>南宇</t>
  </si>
  <si>
    <t>19219121230</t>
  </si>
  <si>
    <t>王泽铭</t>
  </si>
  <si>
    <t>19219121231</t>
  </si>
  <si>
    <t>蒋鑫军</t>
  </si>
  <si>
    <t>19219121232</t>
  </si>
  <si>
    <t>沈颖锴</t>
  </si>
  <si>
    <t>19219121233</t>
  </si>
  <si>
    <t>余憶</t>
  </si>
  <si>
    <t>19219121234</t>
  </si>
  <si>
    <t>严娟娟</t>
  </si>
  <si>
    <t>19219121235</t>
  </si>
  <si>
    <t>商人杰</t>
  </si>
  <si>
    <t>19219121236</t>
  </si>
  <si>
    <t>郑林红</t>
  </si>
  <si>
    <t>19219121237</t>
  </si>
  <si>
    <t>何振涛</t>
  </si>
  <si>
    <t>19219121238</t>
  </si>
  <si>
    <t>何旭峰</t>
  </si>
  <si>
    <t>19219121239</t>
  </si>
  <si>
    <t>李淑敏</t>
  </si>
  <si>
    <t>19219121240</t>
  </si>
  <si>
    <t>马柯迪</t>
  </si>
  <si>
    <t>19219121241</t>
  </si>
  <si>
    <t>余芳</t>
  </si>
  <si>
    <t>19219121242</t>
  </si>
  <si>
    <t>徐震</t>
  </si>
  <si>
    <t>19219121243</t>
  </si>
  <si>
    <t>胡毓娴</t>
  </si>
  <si>
    <t>19219121244</t>
  </si>
  <si>
    <t>俞嘉浩</t>
  </si>
  <si>
    <t>19219121245</t>
  </si>
  <si>
    <t>王露露</t>
  </si>
  <si>
    <t>19219121246</t>
  </si>
  <si>
    <t>宋晓燕</t>
  </si>
  <si>
    <t>19219121247</t>
  </si>
  <si>
    <t>陈燊杰</t>
  </si>
  <si>
    <t>19219121248</t>
  </si>
  <si>
    <t>廖昌浩</t>
  </si>
  <si>
    <t>19219121249</t>
  </si>
  <si>
    <t>邵倩莲</t>
  </si>
  <si>
    <t>19219121250</t>
  </si>
  <si>
    <t>周望昌</t>
  </si>
  <si>
    <t>19219121251</t>
  </si>
  <si>
    <t>19219121252</t>
  </si>
  <si>
    <t>赵浚荃</t>
  </si>
  <si>
    <t>19219121253</t>
  </si>
  <si>
    <t>童国政</t>
  </si>
  <si>
    <t>19219121254</t>
  </si>
  <si>
    <t>黄佩莉</t>
  </si>
  <si>
    <t>19219121255</t>
  </si>
  <si>
    <t>李勇翰</t>
  </si>
  <si>
    <t>19219121256</t>
  </si>
  <si>
    <t>朱徐狄</t>
  </si>
  <si>
    <t>19219121257</t>
  </si>
  <si>
    <t>徐少波</t>
  </si>
  <si>
    <t>19土木工程（专升本）三</t>
  </si>
  <si>
    <t>19219121301</t>
  </si>
  <si>
    <t>付蒙</t>
  </si>
  <si>
    <t>19219121302</t>
  </si>
  <si>
    <t>葛政楷</t>
  </si>
  <si>
    <t>19219121303</t>
  </si>
  <si>
    <t>19219121304</t>
  </si>
  <si>
    <t>陈琳颖</t>
  </si>
  <si>
    <t>19219121305</t>
  </si>
  <si>
    <t>陈文慧</t>
  </si>
  <si>
    <t>19219121306</t>
  </si>
  <si>
    <t>王叶泽</t>
  </si>
  <si>
    <t>19219121307</t>
  </si>
  <si>
    <t>周拯宇</t>
  </si>
  <si>
    <t>19219121308</t>
  </si>
  <si>
    <t>詹星浩</t>
  </si>
  <si>
    <t>19219121309</t>
  </si>
  <si>
    <t>王瑾</t>
  </si>
  <si>
    <t>19219121311</t>
  </si>
  <si>
    <t>张润邦</t>
  </si>
  <si>
    <t>19219121312</t>
  </si>
  <si>
    <t>朱鹏程</t>
  </si>
  <si>
    <t>19219121313</t>
  </si>
  <si>
    <t>徐雨中扬</t>
  </si>
  <si>
    <t>19219121314</t>
  </si>
  <si>
    <t>余婵燕</t>
  </si>
  <si>
    <t>19219121315</t>
  </si>
  <si>
    <t>陶子航</t>
  </si>
  <si>
    <t>19219121316</t>
  </si>
  <si>
    <t>林渤程</t>
  </si>
  <si>
    <t>19219121317</t>
  </si>
  <si>
    <t>郑卓华</t>
  </si>
  <si>
    <t>19219121318</t>
  </si>
  <si>
    <t>杨善翩</t>
  </si>
  <si>
    <t>19219121319</t>
  </si>
  <si>
    <t>沈千露</t>
  </si>
  <si>
    <t>19219121320</t>
  </si>
  <si>
    <t>彭烨</t>
  </si>
  <si>
    <t>19219121321</t>
  </si>
  <si>
    <t>高锡汝</t>
  </si>
  <si>
    <t>19219121322</t>
  </si>
  <si>
    <t>徐丹露</t>
  </si>
  <si>
    <t>19219121323</t>
  </si>
  <si>
    <t>19219121324</t>
  </si>
  <si>
    <t>蒋维佳</t>
  </si>
  <si>
    <t>19219121325</t>
  </si>
  <si>
    <t>余静</t>
  </si>
  <si>
    <t>19219121326</t>
  </si>
  <si>
    <t>宣林婕</t>
  </si>
  <si>
    <t>19219121327</t>
  </si>
  <si>
    <t>商晓剑</t>
  </si>
  <si>
    <t>19219121328</t>
  </si>
  <si>
    <t>曹佳豪</t>
  </si>
  <si>
    <t>19219121329</t>
  </si>
  <si>
    <t>王佳豪</t>
  </si>
  <si>
    <t>19219121330</t>
  </si>
  <si>
    <t>沈王正</t>
  </si>
  <si>
    <t>19219121331</t>
  </si>
  <si>
    <t>龚龑</t>
  </si>
  <si>
    <t>19219121332</t>
  </si>
  <si>
    <t>黄品</t>
  </si>
  <si>
    <t>19219121333</t>
  </si>
  <si>
    <t>李佳慧</t>
  </si>
  <si>
    <t>19219121334</t>
  </si>
  <si>
    <t>钱斯冰</t>
  </si>
  <si>
    <t>19219121335</t>
  </si>
  <si>
    <t>徐俊雄</t>
  </si>
  <si>
    <t>19219121337</t>
  </si>
  <si>
    <t>董凯</t>
  </si>
  <si>
    <t>19219121338</t>
  </si>
  <si>
    <t>王梦莎</t>
  </si>
  <si>
    <t>19219121339</t>
  </si>
  <si>
    <t>何灵勇</t>
  </si>
  <si>
    <t>19219121340</t>
  </si>
  <si>
    <t>费熠钒</t>
  </si>
  <si>
    <t>19219121342</t>
  </si>
  <si>
    <t>王爽爽</t>
  </si>
  <si>
    <t>19219121343</t>
  </si>
  <si>
    <t>王文洁</t>
  </si>
  <si>
    <t>19219121344</t>
  </si>
  <si>
    <t>费斌</t>
  </si>
  <si>
    <t>19219121345</t>
  </si>
  <si>
    <t>李姗姗</t>
  </si>
  <si>
    <t>19219121346</t>
  </si>
  <si>
    <t>金渝凯</t>
  </si>
  <si>
    <t>19219121347</t>
  </si>
  <si>
    <t>吴昱霏</t>
  </si>
  <si>
    <t>19219121348</t>
  </si>
  <si>
    <t>钟晓丽</t>
  </si>
  <si>
    <t>19219121350</t>
  </si>
  <si>
    <t>叶铭辉</t>
  </si>
  <si>
    <t>19219121351</t>
  </si>
  <si>
    <t>19219121352</t>
  </si>
  <si>
    <t>何庭光</t>
  </si>
  <si>
    <t>19219121353</t>
  </si>
  <si>
    <t>钟益静</t>
  </si>
  <si>
    <t>19219121354</t>
  </si>
  <si>
    <t>王海军</t>
  </si>
  <si>
    <t>19219121355</t>
  </si>
  <si>
    <t>盛凯悦</t>
  </si>
  <si>
    <t>19219121356</t>
  </si>
  <si>
    <t>祁洪婷</t>
  </si>
  <si>
    <t>19国际经济与贸易一</t>
  </si>
  <si>
    <t>19219101101</t>
  </si>
  <si>
    <t>徐淼</t>
  </si>
  <si>
    <t>19219101103</t>
  </si>
  <si>
    <t>邵佳怡</t>
  </si>
  <si>
    <t>19219101104</t>
  </si>
  <si>
    <t>汪池</t>
  </si>
  <si>
    <t>19219101105</t>
  </si>
  <si>
    <t>潘周慧子</t>
  </si>
  <si>
    <t>19219101106</t>
  </si>
  <si>
    <t>周琴萍</t>
  </si>
  <si>
    <t>19219101108</t>
  </si>
  <si>
    <t>朱治豪</t>
  </si>
  <si>
    <t>19219101109</t>
  </si>
  <si>
    <t>肖昱彤</t>
  </si>
  <si>
    <t>19219101110</t>
  </si>
  <si>
    <t>陆佳妮</t>
  </si>
  <si>
    <t>19219101111</t>
  </si>
  <si>
    <t>冯李纳</t>
  </si>
  <si>
    <t>19219101112</t>
  </si>
  <si>
    <t>张卿</t>
  </si>
  <si>
    <t>19219101113</t>
  </si>
  <si>
    <t>梁允涵</t>
  </si>
  <si>
    <t>19219101114</t>
  </si>
  <si>
    <t>李雅婷</t>
  </si>
  <si>
    <t>19219101115</t>
  </si>
  <si>
    <t>任新颖</t>
  </si>
  <si>
    <t>19219101117</t>
  </si>
  <si>
    <t>徐毅博</t>
  </si>
  <si>
    <t>19219101118</t>
  </si>
  <si>
    <t>李晓霞</t>
  </si>
  <si>
    <t>19219101120</t>
  </si>
  <si>
    <t>熊宗海</t>
  </si>
  <si>
    <t>19219101121</t>
  </si>
  <si>
    <t>陈奕儒</t>
  </si>
  <si>
    <t>19219101122</t>
  </si>
  <si>
    <t>冼明惠</t>
  </si>
  <si>
    <t>19219101124</t>
  </si>
  <si>
    <t>应方秀</t>
  </si>
  <si>
    <t>19219101125</t>
  </si>
  <si>
    <t>唐诗忠</t>
  </si>
  <si>
    <t>19219101126</t>
  </si>
  <si>
    <t>周畅</t>
  </si>
  <si>
    <t>19国际经济与贸易二</t>
  </si>
  <si>
    <t>19219101201</t>
  </si>
  <si>
    <t>黄义雯</t>
  </si>
  <si>
    <t>19219101202</t>
  </si>
  <si>
    <t>沈蕾</t>
  </si>
  <si>
    <t>19219101203</t>
  </si>
  <si>
    <t>吴小凤</t>
  </si>
  <si>
    <t>19219101204</t>
  </si>
  <si>
    <t>吕凯凯</t>
  </si>
  <si>
    <t>19219101207</t>
  </si>
  <si>
    <t>章嫣恬</t>
  </si>
  <si>
    <t>19219101208</t>
  </si>
  <si>
    <t>徐方正</t>
  </si>
  <si>
    <t>19219101209</t>
  </si>
  <si>
    <t>金璐婕</t>
  </si>
  <si>
    <t>19219101211</t>
  </si>
  <si>
    <t>徐杨壹</t>
  </si>
  <si>
    <t>19219101212</t>
  </si>
  <si>
    <t>沈安妮</t>
  </si>
  <si>
    <t>19219101213</t>
  </si>
  <si>
    <t>吴黄强</t>
  </si>
  <si>
    <t>19219101214</t>
  </si>
  <si>
    <t>邹洁仪</t>
  </si>
  <si>
    <t>19219101215</t>
  </si>
  <si>
    <t>王明阳</t>
  </si>
  <si>
    <t>19219101217</t>
  </si>
  <si>
    <t>梅紫娟</t>
  </si>
  <si>
    <t>19219101218</t>
  </si>
  <si>
    <t>谢丽君</t>
  </si>
  <si>
    <t>19219101219</t>
  </si>
  <si>
    <t>刘佳楠</t>
  </si>
  <si>
    <t>19219101221</t>
  </si>
  <si>
    <t>赵梓成</t>
  </si>
  <si>
    <t>19219101222</t>
  </si>
  <si>
    <t>李昕颖</t>
  </si>
  <si>
    <t>19219101223</t>
  </si>
  <si>
    <t>吴秋平</t>
  </si>
  <si>
    <t>19219101224</t>
  </si>
  <si>
    <t>王可心</t>
  </si>
  <si>
    <t>19219101226</t>
  </si>
  <si>
    <t>凡子怡</t>
  </si>
  <si>
    <t>19219101227</t>
  </si>
  <si>
    <t>马卜源</t>
  </si>
  <si>
    <t>19219101228</t>
  </si>
  <si>
    <t>金泓毅</t>
  </si>
  <si>
    <t>19国际经济与贸易三</t>
  </si>
  <si>
    <t>18219101106</t>
  </si>
  <si>
    <t>李嘉佳</t>
  </si>
  <si>
    <t>18219101322</t>
  </si>
  <si>
    <t>赵佳欢</t>
  </si>
  <si>
    <t>19219101301</t>
  </si>
  <si>
    <t>金芊如</t>
  </si>
  <si>
    <t>19219101302</t>
  </si>
  <si>
    <t>董慧燕</t>
  </si>
  <si>
    <t>19219101303</t>
  </si>
  <si>
    <t>蔡中驰</t>
  </si>
  <si>
    <t>19219101304</t>
  </si>
  <si>
    <t>傅欣宇</t>
  </si>
  <si>
    <t>19219101306</t>
  </si>
  <si>
    <t>王泓璇</t>
  </si>
  <si>
    <t>19219101308</t>
  </si>
  <si>
    <t>李壕</t>
  </si>
  <si>
    <t>19219101309</t>
  </si>
  <si>
    <t>马佳婧</t>
  </si>
  <si>
    <t>19219101310</t>
  </si>
  <si>
    <t>汪剑平</t>
  </si>
  <si>
    <t>19219101311</t>
  </si>
  <si>
    <t>李蓓茹</t>
  </si>
  <si>
    <t>19219101312</t>
  </si>
  <si>
    <t>陈夷雅</t>
  </si>
  <si>
    <t>19219101313</t>
  </si>
  <si>
    <t>余杨洁</t>
  </si>
  <si>
    <t>19219101314</t>
  </si>
  <si>
    <t>钟艾森</t>
  </si>
  <si>
    <t>19219101315</t>
  </si>
  <si>
    <t>程兰岚</t>
  </si>
  <si>
    <t>19219101319</t>
  </si>
  <si>
    <t>张博</t>
  </si>
  <si>
    <t>19219101320</t>
  </si>
  <si>
    <t>高雨呈</t>
  </si>
  <si>
    <t>19219101321</t>
  </si>
  <si>
    <t>钟艳雁</t>
  </si>
  <si>
    <t>19219101322</t>
  </si>
  <si>
    <t>秦伟琳</t>
  </si>
  <si>
    <t>19219101324</t>
  </si>
  <si>
    <t>姜元星</t>
  </si>
  <si>
    <t>19219101325</t>
  </si>
  <si>
    <t>张雨虹</t>
  </si>
  <si>
    <t>19219101327</t>
  </si>
  <si>
    <t>胡楠</t>
  </si>
  <si>
    <t>19国际经济与贸易四</t>
  </si>
  <si>
    <t>19219101401</t>
  </si>
  <si>
    <t>钟鸿越</t>
  </si>
  <si>
    <t>19219101402</t>
  </si>
  <si>
    <t>徐添栎</t>
  </si>
  <si>
    <t>19219101404</t>
  </si>
  <si>
    <t>罗燕微</t>
  </si>
  <si>
    <t>19219101405</t>
  </si>
  <si>
    <t>徐璐菲</t>
  </si>
  <si>
    <t>19219101406</t>
  </si>
  <si>
    <t>叶寒</t>
  </si>
  <si>
    <t>19219101407</t>
  </si>
  <si>
    <t>伍哲雯</t>
  </si>
  <si>
    <t>19219101408</t>
  </si>
  <si>
    <t>刘心悦</t>
  </si>
  <si>
    <t>19219101409</t>
  </si>
  <si>
    <t>陈琎琎</t>
  </si>
  <si>
    <t>19219101411</t>
  </si>
  <si>
    <t>宁夏雨</t>
  </si>
  <si>
    <t>19219101412</t>
  </si>
  <si>
    <t>周源</t>
  </si>
  <si>
    <t>19219101413</t>
  </si>
  <si>
    <t>唐霞</t>
  </si>
  <si>
    <t>19219101414</t>
  </si>
  <si>
    <t>林惠真</t>
  </si>
  <si>
    <t>19219101415</t>
  </si>
  <si>
    <t>张欢</t>
  </si>
  <si>
    <t>19219101416</t>
  </si>
  <si>
    <t>廖智清</t>
  </si>
  <si>
    <t>19219101417</t>
  </si>
  <si>
    <t>陶傲腾</t>
  </si>
  <si>
    <t>19219101418</t>
  </si>
  <si>
    <t>邓凯夫</t>
  </si>
  <si>
    <t>19219101420</t>
  </si>
  <si>
    <t>陈星</t>
  </si>
  <si>
    <t>19219101421</t>
  </si>
  <si>
    <t>王沛婷</t>
  </si>
  <si>
    <t>19219101422</t>
  </si>
  <si>
    <t>杨帅</t>
  </si>
  <si>
    <t>19219101423</t>
  </si>
  <si>
    <t>韩文娟</t>
  </si>
  <si>
    <t>19219101427</t>
  </si>
  <si>
    <t>李桂友</t>
  </si>
  <si>
    <t>19市场营销</t>
  </si>
  <si>
    <t>18219104204</t>
  </si>
  <si>
    <t>彭清泉</t>
  </si>
  <si>
    <t>18219115122</t>
  </si>
  <si>
    <t>沈栋</t>
  </si>
  <si>
    <t>19219103101</t>
  </si>
  <si>
    <t>胡俊杰</t>
  </si>
  <si>
    <t>19219103105</t>
  </si>
  <si>
    <t>刘安宇</t>
  </si>
  <si>
    <t>19219103110</t>
  </si>
  <si>
    <t>林振伦</t>
  </si>
  <si>
    <t>19219103115</t>
  </si>
  <si>
    <t>祁彩云</t>
  </si>
  <si>
    <t>19219103127</t>
  </si>
  <si>
    <t>沈芝怡</t>
  </si>
  <si>
    <t>19219103207</t>
  </si>
  <si>
    <t>王艺璇</t>
  </si>
  <si>
    <t>19219103219</t>
  </si>
  <si>
    <t>邱雪冰</t>
  </si>
  <si>
    <t>19219103221</t>
  </si>
  <si>
    <t>张开露</t>
  </si>
  <si>
    <t>19219103222</t>
  </si>
  <si>
    <t>张璐凡</t>
  </si>
  <si>
    <t>19219103225</t>
  </si>
  <si>
    <t>岳静茹</t>
  </si>
  <si>
    <t>19219103226</t>
  </si>
  <si>
    <t>丘怡冬</t>
  </si>
  <si>
    <t>19219103227</t>
  </si>
  <si>
    <t>陈雨珂</t>
  </si>
  <si>
    <t>19219103306</t>
  </si>
  <si>
    <t>傅炜翔</t>
  </si>
  <si>
    <t>19219103324</t>
  </si>
  <si>
    <t>周新宇</t>
  </si>
  <si>
    <t>19219103418</t>
  </si>
  <si>
    <t>肖海涛</t>
  </si>
  <si>
    <t>19219103423</t>
  </si>
  <si>
    <t>谢庭高</t>
  </si>
  <si>
    <t>19219103427</t>
  </si>
  <si>
    <t>胡兴阳</t>
  </si>
  <si>
    <t>19219103517</t>
  </si>
  <si>
    <t>王惠泽</t>
  </si>
  <si>
    <t>19219103519</t>
  </si>
  <si>
    <t>刘辉阳</t>
  </si>
  <si>
    <t>19219103520</t>
  </si>
  <si>
    <t>孔光才</t>
  </si>
  <si>
    <t>19219103526</t>
  </si>
  <si>
    <t>张瑞雪</t>
  </si>
  <si>
    <t>19219103603</t>
  </si>
  <si>
    <t>龚文泽</t>
  </si>
  <si>
    <t>19219103617</t>
  </si>
  <si>
    <t>陈天松</t>
  </si>
  <si>
    <t>19219103618</t>
  </si>
  <si>
    <t>周唯艺</t>
  </si>
  <si>
    <t>19219103624</t>
  </si>
  <si>
    <t>许勇浩</t>
  </si>
  <si>
    <t>19219115139</t>
  </si>
  <si>
    <t>叶李志</t>
  </si>
  <si>
    <t>19财务管理一</t>
  </si>
  <si>
    <t>17219103412</t>
  </si>
  <si>
    <t>和睿哲</t>
  </si>
  <si>
    <t>18219104409</t>
  </si>
  <si>
    <t>盛诗怡</t>
  </si>
  <si>
    <t>19219103104</t>
  </si>
  <si>
    <t>汪诗洁</t>
  </si>
  <si>
    <t>19219103106</t>
  </si>
  <si>
    <t>沈修齐</t>
  </si>
  <si>
    <t>19219103108</t>
  </si>
  <si>
    <t>傅锐</t>
  </si>
  <si>
    <t>19219103109</t>
  </si>
  <si>
    <t>杨佳颖</t>
  </si>
  <si>
    <t>19219103111</t>
  </si>
  <si>
    <t>张祥昱</t>
  </si>
  <si>
    <t>19219103112</t>
  </si>
  <si>
    <t>张艺予</t>
  </si>
  <si>
    <t>19219103113</t>
  </si>
  <si>
    <t>姜阳春</t>
  </si>
  <si>
    <t>19219103114</t>
  </si>
  <si>
    <t>杨丽烨</t>
  </si>
  <si>
    <t>19219103202</t>
  </si>
  <si>
    <t>毛文涛</t>
  </si>
  <si>
    <t>19219103203</t>
  </si>
  <si>
    <t>凌思忆</t>
  </si>
  <si>
    <t>19219103205</t>
  </si>
  <si>
    <t>郑鎏龄</t>
  </si>
  <si>
    <t>19219103213</t>
  </si>
  <si>
    <t>项含静</t>
  </si>
  <si>
    <t>19219103214</t>
  </si>
  <si>
    <t>林国安</t>
  </si>
  <si>
    <t>19219103215</t>
  </si>
  <si>
    <t>蒋义锦</t>
  </si>
  <si>
    <t>19219103302</t>
  </si>
  <si>
    <t>徐瑞</t>
  </si>
  <si>
    <t>19219103308</t>
  </si>
  <si>
    <t>翁志浩</t>
  </si>
  <si>
    <t>19219103310</t>
  </si>
  <si>
    <t>何诗涵</t>
  </si>
  <si>
    <t>19219103312</t>
  </si>
  <si>
    <t>王冰</t>
  </si>
  <si>
    <t>19219103314</t>
  </si>
  <si>
    <t>余洪</t>
  </si>
  <si>
    <t>19219103318</t>
  </si>
  <si>
    <t>吴雪梅</t>
  </si>
  <si>
    <t>19219103326</t>
  </si>
  <si>
    <t>屠晓艳</t>
  </si>
  <si>
    <t>19219103403</t>
  </si>
  <si>
    <t>程轻雨</t>
  </si>
  <si>
    <t>19219103406</t>
  </si>
  <si>
    <t>邢颖</t>
  </si>
  <si>
    <t>19219103407</t>
  </si>
  <si>
    <t>卓仪青</t>
  </si>
  <si>
    <t>19219103410</t>
  </si>
  <si>
    <t>林军</t>
  </si>
  <si>
    <t>19219103412</t>
  </si>
  <si>
    <t>王思楠</t>
  </si>
  <si>
    <t>19219103507</t>
  </si>
  <si>
    <t>祝铭恩</t>
  </si>
  <si>
    <t>19219103508</t>
  </si>
  <si>
    <t>徐利明</t>
  </si>
  <si>
    <t>19219103509</t>
  </si>
  <si>
    <t>郑巨茂</t>
  </si>
  <si>
    <t>19219103510</t>
  </si>
  <si>
    <t>胡舒慧</t>
  </si>
  <si>
    <t>19219103513</t>
  </si>
  <si>
    <t>郑晨曦</t>
  </si>
  <si>
    <t>19219103515</t>
  </si>
  <si>
    <t>朱淑梦</t>
  </si>
  <si>
    <t>19219103601</t>
  </si>
  <si>
    <t>符翔</t>
  </si>
  <si>
    <t>19219103602</t>
  </si>
  <si>
    <t>潜俊潇</t>
  </si>
  <si>
    <t>19219103607</t>
  </si>
  <si>
    <t>刘天英</t>
  </si>
  <si>
    <t>19219103620</t>
  </si>
  <si>
    <t>端淳</t>
  </si>
  <si>
    <t>19219103623</t>
  </si>
  <si>
    <t>王银敏</t>
  </si>
  <si>
    <t>19219103627</t>
  </si>
  <si>
    <t>梅梦瑶</t>
  </si>
  <si>
    <t>19219108425</t>
  </si>
  <si>
    <t>陈力源</t>
  </si>
  <si>
    <t>19219115217</t>
  </si>
  <si>
    <t>封鑫</t>
  </si>
  <si>
    <t>19219115219</t>
  </si>
  <si>
    <t>顾佳露</t>
  </si>
  <si>
    <t>19财务管理二</t>
  </si>
  <si>
    <t>18219103302</t>
  </si>
  <si>
    <t>潘佳丽</t>
  </si>
  <si>
    <t>18219113201</t>
  </si>
  <si>
    <t>朱涵伊</t>
  </si>
  <si>
    <t>19219103102</t>
  </si>
  <si>
    <t>徐琳芝</t>
  </si>
  <si>
    <t>19219103103</t>
  </si>
  <si>
    <t>华恺琦</t>
  </si>
  <si>
    <t>19219103107</t>
  </si>
  <si>
    <t>陈文婷</t>
  </si>
  <si>
    <t>19219103116</t>
  </si>
  <si>
    <t>朱永东</t>
  </si>
  <si>
    <t>19219103118</t>
  </si>
  <si>
    <t>郑义连</t>
  </si>
  <si>
    <t>19219103121</t>
  </si>
  <si>
    <t>楼洪菲</t>
  </si>
  <si>
    <t>19219103201</t>
  </si>
  <si>
    <t>余晶</t>
  </si>
  <si>
    <t>19219103204</t>
  </si>
  <si>
    <t>龚茜</t>
  </si>
  <si>
    <t>19219103210</t>
  </si>
  <si>
    <t>吴文凡</t>
  </si>
  <si>
    <t>19219103211</t>
  </si>
  <si>
    <t>陈馨愉</t>
  </si>
  <si>
    <t>19219103216</t>
  </si>
  <si>
    <t>张心如</t>
  </si>
  <si>
    <t>19219103303</t>
  </si>
  <si>
    <t>倪涵信</t>
  </si>
  <si>
    <t>19219103305</t>
  </si>
  <si>
    <t>蒋心怡</t>
  </si>
  <si>
    <t>19219103313</t>
  </si>
  <si>
    <t>徐莹莹</t>
  </si>
  <si>
    <t>19219103315</t>
  </si>
  <si>
    <t>史蔓琳</t>
  </si>
  <si>
    <t>19219103316</t>
  </si>
  <si>
    <t>侯英姿</t>
  </si>
  <si>
    <t>19219103323</t>
  </si>
  <si>
    <t>孙铱璐</t>
  </si>
  <si>
    <t>19219103405</t>
  </si>
  <si>
    <t>毛瑞天</t>
  </si>
  <si>
    <t>19219103408</t>
  </si>
  <si>
    <t>赵雪</t>
  </si>
  <si>
    <t>19219103426</t>
  </si>
  <si>
    <t>孙烨</t>
  </si>
  <si>
    <t>19219103501</t>
  </si>
  <si>
    <t>周志伟</t>
  </si>
  <si>
    <t>19219103502</t>
  </si>
  <si>
    <t>余萍</t>
  </si>
  <si>
    <t>19219103503</t>
  </si>
  <si>
    <t>谢琳婕</t>
  </si>
  <si>
    <t>19219103504</t>
  </si>
  <si>
    <t>孙义鹏</t>
  </si>
  <si>
    <t>19219103505</t>
  </si>
  <si>
    <t>季淼芬</t>
  </si>
  <si>
    <t>19219103506</t>
  </si>
  <si>
    <t>尉叶琳</t>
  </si>
  <si>
    <t>19219103511</t>
  </si>
  <si>
    <t>李聪</t>
  </si>
  <si>
    <t>19219103512</t>
  </si>
  <si>
    <t>胡迪南</t>
  </si>
  <si>
    <t>19219103516</t>
  </si>
  <si>
    <t>宋子伊</t>
  </si>
  <si>
    <t>19219103604</t>
  </si>
  <si>
    <t>高晟佳</t>
  </si>
  <si>
    <t>19219103605</t>
  </si>
  <si>
    <t>吴菲</t>
  </si>
  <si>
    <t>19219103606</t>
  </si>
  <si>
    <t>胡雨欣</t>
  </si>
  <si>
    <t>19219103609</t>
  </si>
  <si>
    <t>王婧妍</t>
  </si>
  <si>
    <t>19219103611</t>
  </si>
  <si>
    <t>蔡雯雯</t>
  </si>
  <si>
    <t>19219103614</t>
  </si>
  <si>
    <t>潘莹莹</t>
  </si>
  <si>
    <t>19219103616</t>
  </si>
  <si>
    <t>赵海</t>
  </si>
  <si>
    <t>19219103621</t>
  </si>
  <si>
    <t>张晨霄</t>
  </si>
  <si>
    <t>19219104113</t>
  </si>
  <si>
    <t>商伊伦</t>
  </si>
  <si>
    <t>19219104116</t>
  </si>
  <si>
    <t>19219104119</t>
  </si>
  <si>
    <t>张依洋</t>
  </si>
  <si>
    <t>19219104120</t>
  </si>
  <si>
    <t>胡旭欣</t>
  </si>
  <si>
    <t>19人力资源管理</t>
  </si>
  <si>
    <t>17219113310</t>
  </si>
  <si>
    <t>舒彭</t>
  </si>
  <si>
    <t>19219103117</t>
  </si>
  <si>
    <t>顾玉</t>
  </si>
  <si>
    <t>19219103119</t>
  </si>
  <si>
    <t>19219103122</t>
  </si>
  <si>
    <t>黄琪婷</t>
  </si>
  <si>
    <t>19219103208</t>
  </si>
  <si>
    <t>吴雨桐</t>
  </si>
  <si>
    <t>19219103212</t>
  </si>
  <si>
    <t>宋雨纯</t>
  </si>
  <si>
    <t>19219103217</t>
  </si>
  <si>
    <t>龚煊民</t>
  </si>
  <si>
    <t>19219103218</t>
  </si>
  <si>
    <t>万俊贤</t>
  </si>
  <si>
    <t>19219103220</t>
  </si>
  <si>
    <t>郑佳蓉</t>
  </si>
  <si>
    <t>19219103223</t>
  </si>
  <si>
    <t>19219103301</t>
  </si>
  <si>
    <t>曾炜</t>
  </si>
  <si>
    <t>19219103304</t>
  </si>
  <si>
    <t>吴芳芳</t>
  </si>
  <si>
    <t>19219103307</t>
  </si>
  <si>
    <t>周欣桦</t>
  </si>
  <si>
    <t>19219103311</t>
  </si>
  <si>
    <t>徐立衡</t>
  </si>
  <si>
    <t>19219103401</t>
  </si>
  <si>
    <t>汪昊天</t>
  </si>
  <si>
    <t>19219103404</t>
  </si>
  <si>
    <t>张淑盈</t>
  </si>
  <si>
    <t>19219103409</t>
  </si>
  <si>
    <t>何欣奕</t>
  </si>
  <si>
    <t>19219103411</t>
  </si>
  <si>
    <t>枚丹丹</t>
  </si>
  <si>
    <t>19219103416</t>
  </si>
  <si>
    <t>林应春</t>
  </si>
  <si>
    <t>19219103417</t>
  </si>
  <si>
    <t>杨国换</t>
  </si>
  <si>
    <t>19219103425</t>
  </si>
  <si>
    <t>周昱</t>
  </si>
  <si>
    <t>19219103518</t>
  </si>
  <si>
    <t>黄萌萌</t>
  </si>
  <si>
    <t>19219103525</t>
  </si>
  <si>
    <t>罗顺丽</t>
  </si>
  <si>
    <t>19219103527</t>
  </si>
  <si>
    <t>胡未央</t>
  </si>
  <si>
    <t>19219103613</t>
  </si>
  <si>
    <t>马梦杰</t>
  </si>
  <si>
    <t>19219103615</t>
  </si>
  <si>
    <t>杨燕妮</t>
  </si>
  <si>
    <t>19219119118</t>
  </si>
  <si>
    <t>卢若达</t>
  </si>
  <si>
    <t>19工商管理（专升本）一</t>
  </si>
  <si>
    <t>19219105101</t>
  </si>
  <si>
    <t>俞自翔</t>
  </si>
  <si>
    <t>19219105102</t>
  </si>
  <si>
    <t>郭苑媛</t>
  </si>
  <si>
    <t>19219105103</t>
  </si>
  <si>
    <t>卢晨曦</t>
  </si>
  <si>
    <t>19219105104</t>
  </si>
  <si>
    <t>毛刘锋</t>
  </si>
  <si>
    <t>19219105105</t>
  </si>
  <si>
    <t>陈晓赟</t>
  </si>
  <si>
    <t>19219105106</t>
  </si>
  <si>
    <t>王佳倩</t>
  </si>
  <si>
    <t>19219105107</t>
  </si>
  <si>
    <t>金浩男</t>
  </si>
  <si>
    <t>19219105108</t>
  </si>
  <si>
    <t>王瑶瑶</t>
  </si>
  <si>
    <t>19219105109</t>
  </si>
  <si>
    <t>鲁佳辉</t>
  </si>
  <si>
    <t>19219105110</t>
  </si>
  <si>
    <t>汪佳俊</t>
  </si>
  <si>
    <t>19219105111</t>
  </si>
  <si>
    <t>鲍莎</t>
  </si>
  <si>
    <t>19219105112</t>
  </si>
  <si>
    <t>林晓颖</t>
  </si>
  <si>
    <t>19219105113</t>
  </si>
  <si>
    <t>周时进</t>
  </si>
  <si>
    <t>19219105114</t>
  </si>
  <si>
    <t>陈杉</t>
  </si>
  <si>
    <t>19219105115</t>
  </si>
  <si>
    <t>徐宁</t>
  </si>
  <si>
    <t>19219105116</t>
  </si>
  <si>
    <t>吴佳惠</t>
  </si>
  <si>
    <t>19219105117</t>
  </si>
  <si>
    <t>金晓雪</t>
  </si>
  <si>
    <t>19219105118</t>
  </si>
  <si>
    <t>胡锦峰</t>
  </si>
  <si>
    <t>19219105119</t>
  </si>
  <si>
    <t>唐林娜</t>
  </si>
  <si>
    <t>19219105120</t>
  </si>
  <si>
    <t>刘艳玲</t>
  </si>
  <si>
    <t>19219105121</t>
  </si>
  <si>
    <t>傅凯</t>
  </si>
  <si>
    <t>19219105122</t>
  </si>
  <si>
    <t>杨芳芳</t>
  </si>
  <si>
    <t>19219105123</t>
  </si>
  <si>
    <t>陆晶晶</t>
  </si>
  <si>
    <t>19219105124</t>
  </si>
  <si>
    <t>谢晶晶</t>
  </si>
  <si>
    <t>19219105125</t>
  </si>
  <si>
    <t>林志</t>
  </si>
  <si>
    <t>19219105126</t>
  </si>
  <si>
    <t>倪双蕾</t>
  </si>
  <si>
    <t>19219105127</t>
  </si>
  <si>
    <t>汪于乐</t>
  </si>
  <si>
    <t>19219105128</t>
  </si>
  <si>
    <t>卢海彬</t>
  </si>
  <si>
    <t>19219105129</t>
  </si>
  <si>
    <t>钱鑫燚</t>
  </si>
  <si>
    <t>19219105130</t>
  </si>
  <si>
    <t>高娜</t>
  </si>
  <si>
    <t>19219105131</t>
  </si>
  <si>
    <t>张乐婵</t>
  </si>
  <si>
    <t>19219105132</t>
  </si>
  <si>
    <t>王婍</t>
  </si>
  <si>
    <t>19219105133</t>
  </si>
  <si>
    <t>楼小燕</t>
  </si>
  <si>
    <t>19219105134</t>
  </si>
  <si>
    <t>张伟长</t>
  </si>
  <si>
    <t>19219105135</t>
  </si>
  <si>
    <t>邱垲伦</t>
  </si>
  <si>
    <t>19219105136</t>
  </si>
  <si>
    <t>林琳</t>
  </si>
  <si>
    <t>19219105137</t>
  </si>
  <si>
    <t>陈瑶</t>
  </si>
  <si>
    <t>19219105138</t>
  </si>
  <si>
    <t>张楚楚</t>
  </si>
  <si>
    <t>19219105139</t>
  </si>
  <si>
    <t>郭力</t>
  </si>
  <si>
    <t>19219105140</t>
  </si>
  <si>
    <t>19219105141</t>
  </si>
  <si>
    <t>孟静云</t>
  </si>
  <si>
    <t>19工商管理（专升本）二</t>
  </si>
  <si>
    <t>19219105201</t>
  </si>
  <si>
    <t>金乐成</t>
  </si>
  <si>
    <t>19219105202</t>
  </si>
  <si>
    <t>朱泽玲</t>
  </si>
  <si>
    <t>19219105203</t>
  </si>
  <si>
    <t>顾思洁</t>
  </si>
  <si>
    <t>19219105204</t>
  </si>
  <si>
    <t>吕潇航</t>
  </si>
  <si>
    <t>19219105205</t>
  </si>
  <si>
    <t>郑成铸</t>
  </si>
  <si>
    <t>19219105206</t>
  </si>
  <si>
    <t>郑文晓</t>
  </si>
  <si>
    <t>19219105207</t>
  </si>
  <si>
    <t>蔡文娇</t>
  </si>
  <si>
    <t>19219105208</t>
  </si>
  <si>
    <t>翁津宇</t>
  </si>
  <si>
    <t>19219105209</t>
  </si>
  <si>
    <t>吴佳琦</t>
  </si>
  <si>
    <t>19219105211</t>
  </si>
  <si>
    <t>潘蒙娜</t>
  </si>
  <si>
    <t>19219105212</t>
  </si>
  <si>
    <t>金建丹</t>
  </si>
  <si>
    <t>19219105214</t>
  </si>
  <si>
    <t>孔呈威</t>
  </si>
  <si>
    <t>19219105215</t>
  </si>
  <si>
    <t>林雨欣</t>
  </si>
  <si>
    <t>19219105216</t>
  </si>
  <si>
    <t>林云鑫</t>
  </si>
  <si>
    <t>19219105217</t>
  </si>
  <si>
    <t>朱智超</t>
  </si>
  <si>
    <t>19219105218</t>
  </si>
  <si>
    <t>杨超男</t>
  </si>
  <si>
    <t>19219105219</t>
  </si>
  <si>
    <t>高利刚</t>
  </si>
  <si>
    <t>19219105220</t>
  </si>
  <si>
    <t>谢琳</t>
  </si>
  <si>
    <t>19219105221</t>
  </si>
  <si>
    <t>赵雅珍</t>
  </si>
  <si>
    <t>19219105222</t>
  </si>
  <si>
    <t>王晨杨</t>
  </si>
  <si>
    <t>19219105224</t>
  </si>
  <si>
    <t>张心雨</t>
  </si>
  <si>
    <t>19219105225</t>
  </si>
  <si>
    <t>张榕</t>
  </si>
  <si>
    <t>19219105226</t>
  </si>
  <si>
    <t>李凯</t>
  </si>
  <si>
    <t>19219105227</t>
  </si>
  <si>
    <t>方俊杰</t>
  </si>
  <si>
    <t>19219105229</t>
  </si>
  <si>
    <t>黄冰冰</t>
  </si>
  <si>
    <t>19219105230</t>
  </si>
  <si>
    <t>金瑶瑶</t>
  </si>
  <si>
    <t>19219105231</t>
  </si>
  <si>
    <t>陈寒慧</t>
  </si>
  <si>
    <t>19219105232</t>
  </si>
  <si>
    <t>金晓蕾</t>
  </si>
  <si>
    <t>19219105233</t>
  </si>
  <si>
    <t>俞适元</t>
  </si>
  <si>
    <t>19219105234</t>
  </si>
  <si>
    <t>郭倩</t>
  </si>
  <si>
    <t>19219105235</t>
  </si>
  <si>
    <t>谢子豪</t>
  </si>
  <si>
    <t>19219105236</t>
  </si>
  <si>
    <t>王瑶</t>
  </si>
  <si>
    <t>19219105237</t>
  </si>
  <si>
    <t>李晨曦</t>
  </si>
  <si>
    <t>19219105238</t>
  </si>
  <si>
    <t>陈敏</t>
  </si>
  <si>
    <t>19219105239</t>
  </si>
  <si>
    <t>池志强</t>
  </si>
  <si>
    <t>19219105240</t>
  </si>
  <si>
    <t>金昱</t>
  </si>
  <si>
    <t>19219105241</t>
  </si>
  <si>
    <t>金梦洁</t>
  </si>
  <si>
    <t>19工商管理（专升本）三</t>
  </si>
  <si>
    <t>19219105301</t>
  </si>
  <si>
    <t>陈奇玮</t>
  </si>
  <si>
    <t>19219105302</t>
  </si>
  <si>
    <t>朱玲俐</t>
  </si>
  <si>
    <t>19219105303</t>
  </si>
  <si>
    <t>滕丰阳</t>
  </si>
  <si>
    <t>19219105304</t>
  </si>
  <si>
    <t>朱莉</t>
  </si>
  <si>
    <t>19219105305</t>
  </si>
  <si>
    <t>19219105306</t>
  </si>
  <si>
    <t>王婷婷</t>
  </si>
  <si>
    <t>19219105307</t>
  </si>
  <si>
    <t>陈诗懿</t>
  </si>
  <si>
    <t>19219105308</t>
  </si>
  <si>
    <t>周思萌</t>
  </si>
  <si>
    <t>19219105309</t>
  </si>
  <si>
    <t>鲁泽彬</t>
  </si>
  <si>
    <t>19219105310</t>
  </si>
  <si>
    <t>柴钱芬</t>
  </si>
  <si>
    <t>19219105311</t>
  </si>
  <si>
    <t>朱舒伊</t>
  </si>
  <si>
    <t>19219105312</t>
  </si>
  <si>
    <t>李宁杰</t>
  </si>
  <si>
    <t>19219105313</t>
  </si>
  <si>
    <t>黄巍</t>
  </si>
  <si>
    <t>19219105314</t>
  </si>
  <si>
    <t>陈苗苗</t>
  </si>
  <si>
    <t>19219105316</t>
  </si>
  <si>
    <t>朱慧吉</t>
  </si>
  <si>
    <t>19219105317</t>
  </si>
  <si>
    <t>张光鑫</t>
  </si>
  <si>
    <t>19219105318</t>
  </si>
  <si>
    <t>傅梦婷</t>
  </si>
  <si>
    <t>19219105319</t>
  </si>
  <si>
    <t>徐蕗奕</t>
  </si>
  <si>
    <t>19219105320</t>
  </si>
  <si>
    <t>励若愚</t>
  </si>
  <si>
    <t>19219105321</t>
  </si>
  <si>
    <t>蔡函嘉</t>
  </si>
  <si>
    <t>19219105322</t>
  </si>
  <si>
    <t>邓佳慧</t>
  </si>
  <si>
    <t>19219105323</t>
  </si>
  <si>
    <t>陈金圣</t>
  </si>
  <si>
    <t>19219105324</t>
  </si>
  <si>
    <t>戴聪聪</t>
  </si>
  <si>
    <t>19219105325</t>
  </si>
  <si>
    <t>蓝灿灿</t>
  </si>
  <si>
    <t>19219105326</t>
  </si>
  <si>
    <t>俞寅珂</t>
  </si>
  <si>
    <t>19219105327</t>
  </si>
  <si>
    <t>郦茜</t>
  </si>
  <si>
    <t>19219105328</t>
  </si>
  <si>
    <t>朱海炜</t>
  </si>
  <si>
    <t>19219105329</t>
  </si>
  <si>
    <t>潘亿</t>
  </si>
  <si>
    <t>19219105330</t>
  </si>
  <si>
    <t>沈梦昕</t>
  </si>
  <si>
    <t>19219105331</t>
  </si>
  <si>
    <t>卢凯杨</t>
  </si>
  <si>
    <t>19219105332</t>
  </si>
  <si>
    <t>何丽婷</t>
  </si>
  <si>
    <t>19219105333</t>
  </si>
  <si>
    <t>陈美钰</t>
  </si>
  <si>
    <t>19219105335</t>
  </si>
  <si>
    <t>鲍作良</t>
  </si>
  <si>
    <t>19219105336</t>
  </si>
  <si>
    <t>王群</t>
  </si>
  <si>
    <t>19219105337</t>
  </si>
  <si>
    <t>叶王鹏</t>
  </si>
  <si>
    <t>19219105338</t>
  </si>
  <si>
    <t>毛玲</t>
  </si>
  <si>
    <t>19219105339</t>
  </si>
  <si>
    <t>吕铁军</t>
  </si>
  <si>
    <t>19219105340</t>
  </si>
  <si>
    <t>董舒月</t>
  </si>
  <si>
    <t>19219105341</t>
  </si>
  <si>
    <t>罗伟杰</t>
  </si>
  <si>
    <t>19工商管理（专升本）四</t>
  </si>
  <si>
    <t>19219105401</t>
  </si>
  <si>
    <t>王犇磊</t>
  </si>
  <si>
    <t>19219105402</t>
  </si>
  <si>
    <t>毕妍妍</t>
  </si>
  <si>
    <t>19219105403</t>
  </si>
  <si>
    <t>陶佳欣</t>
  </si>
  <si>
    <t>19219105404</t>
  </si>
  <si>
    <t>黄婷婷</t>
  </si>
  <si>
    <t>19219105405</t>
  </si>
  <si>
    <t>朱伦</t>
  </si>
  <si>
    <t>19219105406</t>
  </si>
  <si>
    <t>陈珊珊</t>
  </si>
  <si>
    <t>19219105407</t>
  </si>
  <si>
    <t>朱陈帆</t>
  </si>
  <si>
    <t>19219105408</t>
  </si>
  <si>
    <t>阮思维</t>
  </si>
  <si>
    <t>19219105409</t>
  </si>
  <si>
    <t>包楚晨</t>
  </si>
  <si>
    <t>19219105410</t>
  </si>
  <si>
    <t>胡伊甸</t>
  </si>
  <si>
    <t>19219105411</t>
  </si>
  <si>
    <t>黄成威</t>
  </si>
  <si>
    <t>19219105412</t>
  </si>
  <si>
    <t>费孝冰</t>
  </si>
  <si>
    <t>19219105413</t>
  </si>
  <si>
    <t>张杰凯</t>
  </si>
  <si>
    <t>19219105414</t>
  </si>
  <si>
    <t>陈梦依</t>
  </si>
  <si>
    <t>19219105415</t>
  </si>
  <si>
    <t>仇倩倩</t>
  </si>
  <si>
    <t>19219105416</t>
  </si>
  <si>
    <t>王奇</t>
  </si>
  <si>
    <t>19219105417</t>
  </si>
  <si>
    <t>倪梦娜</t>
  </si>
  <si>
    <t>19219105419</t>
  </si>
  <si>
    <t>林晋立</t>
  </si>
  <si>
    <t>19219105420</t>
  </si>
  <si>
    <t>陈晨倩</t>
  </si>
  <si>
    <t>19219105421</t>
  </si>
  <si>
    <t>宋东方</t>
  </si>
  <si>
    <t>19219105422</t>
  </si>
  <si>
    <t>张怡宁</t>
  </si>
  <si>
    <t>19219105423</t>
  </si>
  <si>
    <t>王容妃</t>
  </si>
  <si>
    <t>19219105424</t>
  </si>
  <si>
    <t>阳儒婷</t>
  </si>
  <si>
    <t>19219105425</t>
  </si>
  <si>
    <t>毛佳建</t>
  </si>
  <si>
    <t>19219105426</t>
  </si>
  <si>
    <t>王岚</t>
  </si>
  <si>
    <t>19219105427</t>
  </si>
  <si>
    <t>江懿梦</t>
  </si>
  <si>
    <t>19219105428</t>
  </si>
  <si>
    <t>赵明明</t>
  </si>
  <si>
    <t>19219105429</t>
  </si>
  <si>
    <t>苏铭</t>
  </si>
  <si>
    <t>19219105431</t>
  </si>
  <si>
    <t>刘静妮</t>
  </si>
  <si>
    <t>19219105432</t>
  </si>
  <si>
    <t>邱思佳</t>
  </si>
  <si>
    <t>19219105433</t>
  </si>
  <si>
    <t>陈楚蕾</t>
  </si>
  <si>
    <t>19219105435</t>
  </si>
  <si>
    <t>王依蓓</t>
  </si>
  <si>
    <t>19219105436</t>
  </si>
  <si>
    <t>叶学君</t>
  </si>
  <si>
    <t>19219105437</t>
  </si>
  <si>
    <t>邱昌洋</t>
  </si>
  <si>
    <t>19219105438</t>
  </si>
  <si>
    <t>楼洵江</t>
  </si>
  <si>
    <t>19219105439</t>
  </si>
  <si>
    <t>陈奕茜</t>
  </si>
  <si>
    <t>19219105440</t>
  </si>
  <si>
    <t>胡耀丰</t>
  </si>
  <si>
    <t>19219105441</t>
  </si>
  <si>
    <t>倪维涛</t>
  </si>
  <si>
    <t>19工商管理</t>
  </si>
  <si>
    <t>17219111212</t>
  </si>
  <si>
    <t>朱攀晓</t>
  </si>
  <si>
    <t>18219104329</t>
  </si>
  <si>
    <t>潘润地</t>
  </si>
  <si>
    <t>19219103123</t>
  </si>
  <si>
    <t>何怡昕</t>
  </si>
  <si>
    <t>19219103124</t>
  </si>
  <si>
    <t>阮娴娴</t>
  </si>
  <si>
    <t>19219103128</t>
  </si>
  <si>
    <t>诸易阳</t>
  </si>
  <si>
    <t>19219103206</t>
  </si>
  <si>
    <t>景志欣</t>
  </si>
  <si>
    <t>19219103224</t>
  </si>
  <si>
    <t>杨芮</t>
  </si>
  <si>
    <t>19219103320</t>
  </si>
  <si>
    <t>盘容亮</t>
  </si>
  <si>
    <t>19219103327</t>
  </si>
  <si>
    <t>朱晓倩</t>
  </si>
  <si>
    <t>19219103402</t>
  </si>
  <si>
    <t>陆俊燕</t>
  </si>
  <si>
    <t>19219103413</t>
  </si>
  <si>
    <t>19219103414</t>
  </si>
  <si>
    <t>孙钰洋</t>
  </si>
  <si>
    <t>19219103419</t>
  </si>
  <si>
    <t>刘林杰</t>
  </si>
  <si>
    <t>19219103420</t>
  </si>
  <si>
    <t>朱明洁</t>
  </si>
  <si>
    <t>19219103422</t>
  </si>
  <si>
    <t>张娅</t>
  </si>
  <si>
    <t>19219103522</t>
  </si>
  <si>
    <t>单崇冲</t>
  </si>
  <si>
    <t>19219103523</t>
  </si>
  <si>
    <t>刘佳艺</t>
  </si>
  <si>
    <t>19219103524</t>
  </si>
  <si>
    <t>施徐博文</t>
  </si>
  <si>
    <t>19219103608</t>
  </si>
  <si>
    <t>黄俊豪</t>
  </si>
  <si>
    <t>19219103610</t>
  </si>
  <si>
    <t>王旗</t>
  </si>
  <si>
    <t>19219103612</t>
  </si>
  <si>
    <t>张哲敏</t>
  </si>
  <si>
    <t>19219103626</t>
  </si>
  <si>
    <t>陈玉凯</t>
  </si>
  <si>
    <t>19219119132</t>
  </si>
  <si>
    <t>黄棉</t>
  </si>
  <si>
    <t>19工商管理（创业实践班）</t>
  </si>
  <si>
    <t>19219104101</t>
  </si>
  <si>
    <t>蔡安然</t>
  </si>
  <si>
    <t>19219104102</t>
  </si>
  <si>
    <t>周明</t>
  </si>
  <si>
    <t>19219104104</t>
  </si>
  <si>
    <t>秦世彩</t>
  </si>
  <si>
    <t>19219104105</t>
  </si>
  <si>
    <t>赵必升</t>
  </si>
  <si>
    <t>19219104107</t>
  </si>
  <si>
    <t>罗琦惠</t>
  </si>
  <si>
    <t>19219104109</t>
  </si>
  <si>
    <t>19219104110</t>
  </si>
  <si>
    <t>宋农涛</t>
  </si>
  <si>
    <t>19219104114</t>
  </si>
  <si>
    <t>吕程</t>
  </si>
  <si>
    <t>19219104115</t>
  </si>
  <si>
    <t>屈洲欣</t>
  </si>
  <si>
    <t>19219104117</t>
  </si>
  <si>
    <t>孙凯</t>
  </si>
  <si>
    <t>19219104118</t>
  </si>
  <si>
    <t>胡榕</t>
  </si>
  <si>
    <t>19219104122</t>
  </si>
  <si>
    <t>刘自慧</t>
  </si>
  <si>
    <t>19219104123</t>
  </si>
  <si>
    <t>仇佳宁</t>
  </si>
  <si>
    <t>19219104125</t>
  </si>
  <si>
    <t>孙子涵</t>
  </si>
  <si>
    <t>19219104126</t>
  </si>
  <si>
    <t>胡灵泱</t>
  </si>
  <si>
    <t>19音乐表演</t>
  </si>
  <si>
    <t>19219124102</t>
  </si>
  <si>
    <t>张蔚怡</t>
  </si>
  <si>
    <t>19219124103</t>
  </si>
  <si>
    <t>董雨欣</t>
  </si>
  <si>
    <t>19219124104</t>
  </si>
  <si>
    <t>19219124105</t>
  </si>
  <si>
    <t>林子乐</t>
  </si>
  <si>
    <t>19219124106</t>
  </si>
  <si>
    <t>方栩梦</t>
  </si>
  <si>
    <t>19219124107</t>
  </si>
  <si>
    <t>包蒙惠</t>
  </si>
  <si>
    <t>19219124108</t>
  </si>
  <si>
    <t>王仁杰</t>
  </si>
  <si>
    <t>19219124109</t>
  </si>
  <si>
    <t>朱文彬</t>
  </si>
  <si>
    <t>19219124110</t>
  </si>
  <si>
    <t>尤姿婷</t>
  </si>
  <si>
    <t>19219124111</t>
  </si>
  <si>
    <t>葛斯菡</t>
  </si>
  <si>
    <t>19219124113</t>
  </si>
  <si>
    <t>19219124114</t>
  </si>
  <si>
    <t>杨澜</t>
  </si>
  <si>
    <t>19219124115</t>
  </si>
  <si>
    <t>林姿英</t>
  </si>
  <si>
    <t>19219124116</t>
  </si>
  <si>
    <t>李烨华</t>
  </si>
  <si>
    <t>19219124117</t>
  </si>
  <si>
    <t>周煌成</t>
  </si>
  <si>
    <t>19219124119</t>
  </si>
  <si>
    <t>徐梦霞</t>
  </si>
  <si>
    <t>19219124120</t>
  </si>
  <si>
    <t>李清欣</t>
  </si>
  <si>
    <t>19219124121</t>
  </si>
  <si>
    <t>俞梦佳</t>
  </si>
  <si>
    <t>19219124122</t>
  </si>
  <si>
    <t>俞郁源</t>
  </si>
  <si>
    <t>19219124123</t>
  </si>
  <si>
    <t>薛鸿锐</t>
  </si>
  <si>
    <t>19219124124</t>
  </si>
  <si>
    <t>徐珅玟</t>
  </si>
  <si>
    <t>19219124125</t>
  </si>
  <si>
    <t>麻慧婷</t>
  </si>
  <si>
    <t>19219124126</t>
  </si>
  <si>
    <t>陈政宇</t>
  </si>
  <si>
    <t>19219124127</t>
  </si>
  <si>
    <t>胡丹怡</t>
  </si>
  <si>
    <t>19219124128</t>
  </si>
  <si>
    <t>莫坤迪</t>
  </si>
  <si>
    <t>19219124129</t>
  </si>
  <si>
    <t>刘盼</t>
  </si>
  <si>
    <t>19219124130</t>
  </si>
  <si>
    <t>黄皮皮</t>
  </si>
  <si>
    <t>19视觉传达设计一</t>
  </si>
  <si>
    <t>19219122101</t>
  </si>
  <si>
    <t>叶杨锡</t>
  </si>
  <si>
    <t>19219122112</t>
  </si>
  <si>
    <t>时嘉凝</t>
  </si>
  <si>
    <t>19219122114</t>
  </si>
  <si>
    <t>孙培磊</t>
  </si>
  <si>
    <t>19219122118</t>
  </si>
  <si>
    <t>庄伟圣</t>
  </si>
  <si>
    <t>19219122119</t>
  </si>
  <si>
    <t>许熹倩</t>
  </si>
  <si>
    <t>19219122123</t>
  </si>
  <si>
    <t>邹亨特</t>
  </si>
  <si>
    <t>19219122210</t>
  </si>
  <si>
    <t>徐佳音</t>
  </si>
  <si>
    <t>19219122213</t>
  </si>
  <si>
    <t>李依哲</t>
  </si>
  <si>
    <t>19219122222</t>
  </si>
  <si>
    <t>朱加圆</t>
  </si>
  <si>
    <t>19219122225</t>
  </si>
  <si>
    <t>徐雯</t>
  </si>
  <si>
    <t>19219122229</t>
  </si>
  <si>
    <t>刘为为</t>
  </si>
  <si>
    <t>19219122323</t>
  </si>
  <si>
    <t>彭晓娜</t>
  </si>
  <si>
    <t>19219122328</t>
  </si>
  <si>
    <t>张峰豪</t>
  </si>
  <si>
    <t>19219122416</t>
  </si>
  <si>
    <t>19219122420</t>
  </si>
  <si>
    <t>郑颖</t>
  </si>
  <si>
    <t>19219122424</t>
  </si>
  <si>
    <t>陈彬彬</t>
  </si>
  <si>
    <t>19视觉传达设计二</t>
  </si>
  <si>
    <t>19219122102</t>
  </si>
  <si>
    <t>陈娜</t>
  </si>
  <si>
    <t>19219122103</t>
  </si>
  <si>
    <t>蔡江</t>
  </si>
  <si>
    <t>19219122107</t>
  </si>
  <si>
    <t>徐昊宁</t>
  </si>
  <si>
    <t>19219122109</t>
  </si>
  <si>
    <t>王可可</t>
  </si>
  <si>
    <t>19219122124</t>
  </si>
  <si>
    <t>丁露颖</t>
  </si>
  <si>
    <t>19219122125</t>
  </si>
  <si>
    <t>郑思佳</t>
  </si>
  <si>
    <t>19219122126</t>
  </si>
  <si>
    <t>朱佳仪</t>
  </si>
  <si>
    <t>19219122127</t>
  </si>
  <si>
    <t>张郑圆</t>
  </si>
  <si>
    <t>19219122224</t>
  </si>
  <si>
    <t>张心怡</t>
  </si>
  <si>
    <t>19219122301</t>
  </si>
  <si>
    <t>陈蓓</t>
  </si>
  <si>
    <t>19219122308</t>
  </si>
  <si>
    <t>徐枫盈</t>
  </si>
  <si>
    <t>19219122324</t>
  </si>
  <si>
    <t>陈美静</t>
  </si>
  <si>
    <t>19219122407</t>
  </si>
  <si>
    <t>王静怡</t>
  </si>
  <si>
    <t>19219122408</t>
  </si>
  <si>
    <t>李庆浩</t>
  </si>
  <si>
    <t>19219122409</t>
  </si>
  <si>
    <t>卓晗超</t>
  </si>
  <si>
    <t>19219122410</t>
  </si>
  <si>
    <t>章国林</t>
  </si>
  <si>
    <t>19219122417</t>
  </si>
  <si>
    <t>蔡卓融</t>
  </si>
  <si>
    <t>19219122419</t>
  </si>
  <si>
    <t>莫诗捷</t>
  </si>
  <si>
    <t>19219122425</t>
  </si>
  <si>
    <t>孙章源</t>
  </si>
  <si>
    <t>19视觉传达设计三</t>
  </si>
  <si>
    <t>19219122106</t>
  </si>
  <si>
    <t>缪清</t>
  </si>
  <si>
    <t>19219122108</t>
  </si>
  <si>
    <t>徐子宁</t>
  </si>
  <si>
    <t>19219122204</t>
  </si>
  <si>
    <t>刘日庆</t>
  </si>
  <si>
    <t>19219122206</t>
  </si>
  <si>
    <t>冯晨泽</t>
  </si>
  <si>
    <t>19219122208</t>
  </si>
  <si>
    <t>翁柳雯</t>
  </si>
  <si>
    <t>19219122214</t>
  </si>
  <si>
    <t>胡雨婷</t>
  </si>
  <si>
    <t>19219122223</t>
  </si>
  <si>
    <t>王卓含</t>
  </si>
  <si>
    <t>19219122227</t>
  </si>
  <si>
    <t>曾子扬</t>
  </si>
  <si>
    <t>19219122309</t>
  </si>
  <si>
    <t>江城琪</t>
  </si>
  <si>
    <t>19219122313</t>
  </si>
  <si>
    <t>吴佳仪</t>
  </si>
  <si>
    <t>19219122327</t>
  </si>
  <si>
    <t>蔡雯洁</t>
  </si>
  <si>
    <t>19219122329</t>
  </si>
  <si>
    <t>范倩倩</t>
  </si>
  <si>
    <t>19219122414</t>
  </si>
  <si>
    <t>薛玲玲</t>
  </si>
  <si>
    <t>19219122427</t>
  </si>
  <si>
    <t>杨祎宁</t>
  </si>
  <si>
    <t>19219122428</t>
  </si>
  <si>
    <t>19视觉传达设计四</t>
  </si>
  <si>
    <t>19219123110</t>
  </si>
  <si>
    <t>郑赞扬</t>
  </si>
  <si>
    <t>19219123114</t>
  </si>
  <si>
    <t>葛林璇</t>
  </si>
  <si>
    <t>19219123123</t>
  </si>
  <si>
    <t>吴琳怡</t>
  </si>
  <si>
    <t>19219123203</t>
  </si>
  <si>
    <t>叶晓飞</t>
  </si>
  <si>
    <t>19219123206</t>
  </si>
  <si>
    <t>寿佳悦</t>
  </si>
  <si>
    <t>19219123208</t>
  </si>
  <si>
    <t>贾琪琪</t>
  </si>
  <si>
    <t>19219123303</t>
  </si>
  <si>
    <t>徐明琦</t>
  </si>
  <si>
    <t>19219123308</t>
  </si>
  <si>
    <t>黄倩</t>
  </si>
  <si>
    <t>19219123315</t>
  </si>
  <si>
    <t>戴晴</t>
  </si>
  <si>
    <t>19219123317</t>
  </si>
  <si>
    <t>李传懂</t>
  </si>
  <si>
    <t>19219123406</t>
  </si>
  <si>
    <t>沈佳杰</t>
  </si>
  <si>
    <t>19219123412</t>
  </si>
  <si>
    <t>程舒畅</t>
  </si>
  <si>
    <t>19219123420</t>
  </si>
  <si>
    <t>施凯露</t>
  </si>
  <si>
    <t>19219123423</t>
  </si>
  <si>
    <t>林珈任</t>
  </si>
  <si>
    <t>19视觉传达设计五</t>
  </si>
  <si>
    <t>19219123107</t>
  </si>
  <si>
    <t>俞梦斐</t>
  </si>
  <si>
    <t>19219123117</t>
  </si>
  <si>
    <t>汤佳乐</t>
  </si>
  <si>
    <t>19219123118</t>
  </si>
  <si>
    <t>李俊哲</t>
  </si>
  <si>
    <t>19219123210</t>
  </si>
  <si>
    <t>朱冰怡</t>
  </si>
  <si>
    <t>19219123306</t>
  </si>
  <si>
    <t>19219123313</t>
  </si>
  <si>
    <t>余宝星</t>
  </si>
  <si>
    <t>19219123318</t>
  </si>
  <si>
    <t>沈世熔</t>
  </si>
  <si>
    <t>19219123401</t>
  </si>
  <si>
    <t>朱子怡</t>
  </si>
  <si>
    <t>19219123407</t>
  </si>
  <si>
    <t>陈玉洁</t>
  </si>
  <si>
    <t>19219123417</t>
  </si>
  <si>
    <t>陈健同</t>
  </si>
  <si>
    <t>19219123421</t>
  </si>
  <si>
    <t>胡文皓</t>
  </si>
  <si>
    <t>19视觉传达设计六</t>
  </si>
  <si>
    <t>19219123101</t>
  </si>
  <si>
    <t>虞雪倩</t>
  </si>
  <si>
    <t>19219123103</t>
  </si>
  <si>
    <t>宋馨语</t>
  </si>
  <si>
    <t>19219123106</t>
  </si>
  <si>
    <t>屈凯欣</t>
  </si>
  <si>
    <t>19219123112</t>
  </si>
  <si>
    <t>林佳佳</t>
  </si>
  <si>
    <t>19219123115</t>
  </si>
  <si>
    <t>俞诗悦</t>
  </si>
  <si>
    <t>19219123122</t>
  </si>
  <si>
    <t>倪洁</t>
  </si>
  <si>
    <t>19219123207</t>
  </si>
  <si>
    <t>叶杉杉</t>
  </si>
  <si>
    <t>19219123211</t>
  </si>
  <si>
    <t>周嘉豪</t>
  </si>
  <si>
    <t>19219123216</t>
  </si>
  <si>
    <t>吴雯雯</t>
  </si>
  <si>
    <t>19219123221</t>
  </si>
  <si>
    <t>陈艺文</t>
  </si>
  <si>
    <t>19219123222</t>
  </si>
  <si>
    <t>柳天旭</t>
  </si>
  <si>
    <t>19219123309</t>
  </si>
  <si>
    <t>伍晓宇</t>
  </si>
  <si>
    <t>19219123314</t>
  </si>
  <si>
    <t>崔晴</t>
  </si>
  <si>
    <t>19219123404</t>
  </si>
  <si>
    <t>陈志强</t>
  </si>
  <si>
    <t>19219123408</t>
  </si>
  <si>
    <t>李晨</t>
  </si>
  <si>
    <t>19环境设计一</t>
  </si>
  <si>
    <t>19219122105</t>
  </si>
  <si>
    <t>徐志澄</t>
  </si>
  <si>
    <t>19219122110</t>
  </si>
  <si>
    <t>丁以琳</t>
  </si>
  <si>
    <t>19219122111</t>
  </si>
  <si>
    <t>潘楠</t>
  </si>
  <si>
    <t>19219122129</t>
  </si>
  <si>
    <t>杨千漩</t>
  </si>
  <si>
    <t>19219122212</t>
  </si>
  <si>
    <t>郑晓冉</t>
  </si>
  <si>
    <t>19219122304</t>
  </si>
  <si>
    <t>陶周超</t>
  </si>
  <si>
    <t>19219122307</t>
  </si>
  <si>
    <t>郑敏</t>
  </si>
  <si>
    <t>19219122314</t>
  </si>
  <si>
    <t>金照煊</t>
  </si>
  <si>
    <t>19219122401</t>
  </si>
  <si>
    <t>徐玮</t>
  </si>
  <si>
    <t>19219122403</t>
  </si>
  <si>
    <t>廖颖炜</t>
  </si>
  <si>
    <t>19219122404</t>
  </si>
  <si>
    <t>李哲渊</t>
  </si>
  <si>
    <t>19219122405</t>
  </si>
  <si>
    <t>雷欣翰</t>
  </si>
  <si>
    <t>19219122406</t>
  </si>
  <si>
    <t>郭洪禄</t>
  </si>
  <si>
    <t>19219122415</t>
  </si>
  <si>
    <t>陈冉</t>
  </si>
  <si>
    <t>19环境设计二</t>
  </si>
  <si>
    <t>19219122115</t>
  </si>
  <si>
    <t>金俭</t>
  </si>
  <si>
    <t>19219122128</t>
  </si>
  <si>
    <t>徐瑞婷</t>
  </si>
  <si>
    <t>19219122203</t>
  </si>
  <si>
    <t>毛跃玲</t>
  </si>
  <si>
    <t>19219122215</t>
  </si>
  <si>
    <t>蔡足昕</t>
  </si>
  <si>
    <t>19219122306</t>
  </si>
  <si>
    <t>郑雨欣</t>
  </si>
  <si>
    <t>19219122310</t>
  </si>
  <si>
    <t>陈思璇</t>
  </si>
  <si>
    <t>19219122316</t>
  </si>
  <si>
    <t>刘昊</t>
  </si>
  <si>
    <t>19219122317</t>
  </si>
  <si>
    <t>林思维</t>
  </si>
  <si>
    <t>19219122412</t>
  </si>
  <si>
    <t>高轻舟</t>
  </si>
  <si>
    <t>19219122418</t>
  </si>
  <si>
    <t>韩宇婷</t>
  </si>
  <si>
    <t>19219122421</t>
  </si>
  <si>
    <t>何贤婷</t>
  </si>
  <si>
    <t>19环境设计三</t>
  </si>
  <si>
    <t>19219122104</t>
  </si>
  <si>
    <t>黄寒琪</t>
  </si>
  <si>
    <t>19219122113</t>
  </si>
  <si>
    <t>裴琪琪</t>
  </si>
  <si>
    <t>19219122116</t>
  </si>
  <si>
    <t>柯奕洋</t>
  </si>
  <si>
    <t>19219122202</t>
  </si>
  <si>
    <t>曾玲霞</t>
  </si>
  <si>
    <t>19219122205</t>
  </si>
  <si>
    <t>姜建志</t>
  </si>
  <si>
    <t>19219122207</t>
  </si>
  <si>
    <t>胡涵</t>
  </si>
  <si>
    <t>19219122211</t>
  </si>
  <si>
    <t>周琳闵</t>
  </si>
  <si>
    <t>19219122216</t>
  </si>
  <si>
    <t>张又丹</t>
  </si>
  <si>
    <t>19219122217</t>
  </si>
  <si>
    <t>郑翔</t>
  </si>
  <si>
    <t>19219122221</t>
  </si>
  <si>
    <t>傅佳琦</t>
  </si>
  <si>
    <t>19219122226</t>
  </si>
  <si>
    <t>王安妮</t>
  </si>
  <si>
    <t>19219122303</t>
  </si>
  <si>
    <t>郑娜娜</t>
  </si>
  <si>
    <t>19219122315</t>
  </si>
  <si>
    <t>王程琪</t>
  </si>
  <si>
    <t>19219122322</t>
  </si>
  <si>
    <t>孟佳囡</t>
  </si>
  <si>
    <t>19219122326</t>
  </si>
  <si>
    <t>19219122411</t>
  </si>
  <si>
    <t>陈淑琦</t>
  </si>
  <si>
    <t>19219122422</t>
  </si>
  <si>
    <t>王星</t>
  </si>
  <si>
    <t>19环境设计四</t>
  </si>
  <si>
    <t>19219123120</t>
  </si>
  <si>
    <t>周明洁</t>
  </si>
  <si>
    <t>19219123124</t>
  </si>
  <si>
    <t>陈秦淮</t>
  </si>
  <si>
    <t>19219123204</t>
  </si>
  <si>
    <t>黄媚玲</t>
  </si>
  <si>
    <t>19219123212</t>
  </si>
  <si>
    <t>王莲洪</t>
  </si>
  <si>
    <t>19219123213</t>
  </si>
  <si>
    <t>蓝佳雯</t>
  </si>
  <si>
    <t>19219123219</t>
  </si>
  <si>
    <t>王玲玲</t>
  </si>
  <si>
    <t>19219123220</t>
  </si>
  <si>
    <t>张婉滢</t>
  </si>
  <si>
    <t>19219123223</t>
  </si>
  <si>
    <t>沈慧玲</t>
  </si>
  <si>
    <t>19219123307</t>
  </si>
  <si>
    <t>丁淑静</t>
  </si>
  <si>
    <t>19219123323</t>
  </si>
  <si>
    <t>吴小希</t>
  </si>
  <si>
    <t>19219123324</t>
  </si>
  <si>
    <t>方培超</t>
  </si>
  <si>
    <t>19219123402</t>
  </si>
  <si>
    <t>黄镱婧</t>
  </si>
  <si>
    <t>19219123405</t>
  </si>
  <si>
    <t>黄静文</t>
  </si>
  <si>
    <t>19219123410</t>
  </si>
  <si>
    <t>柳雨霏</t>
  </si>
  <si>
    <t>19219123411</t>
  </si>
  <si>
    <t>浦佳慧</t>
  </si>
  <si>
    <t>19219123416</t>
  </si>
  <si>
    <t>刘磊</t>
  </si>
  <si>
    <t>19环境设计五</t>
  </si>
  <si>
    <t>17219119706</t>
  </si>
  <si>
    <t>封超</t>
  </si>
  <si>
    <t>19219123104</t>
  </si>
  <si>
    <t>金政达</t>
  </si>
  <si>
    <t>19219123116</t>
  </si>
  <si>
    <t>陈佳娜</t>
  </si>
  <si>
    <t>19219123119</t>
  </si>
  <si>
    <t>王琳偌</t>
  </si>
  <si>
    <t>19219123217</t>
  </si>
  <si>
    <t>马维骐</t>
  </si>
  <si>
    <t>19219123218</t>
  </si>
  <si>
    <t>于彤彤</t>
  </si>
  <si>
    <t>19219123224</t>
  </si>
  <si>
    <t>叶舒欣</t>
  </si>
  <si>
    <t>19219123301</t>
  </si>
  <si>
    <t>陈坤</t>
  </si>
  <si>
    <t>19219123304</t>
  </si>
  <si>
    <t>王佳璐</t>
  </si>
  <si>
    <t>19219123305</t>
  </si>
  <si>
    <t>倪震远</t>
  </si>
  <si>
    <t>19219123312</t>
  </si>
  <si>
    <t>方剑军</t>
  </si>
  <si>
    <t>19219123319</t>
  </si>
  <si>
    <t>陈恬蕊</t>
  </si>
  <si>
    <t>19219123320</t>
  </si>
  <si>
    <t>祝雯琴</t>
  </si>
  <si>
    <t>19219123321</t>
  </si>
  <si>
    <t>李雨澍</t>
  </si>
  <si>
    <t>19219123413</t>
  </si>
  <si>
    <t>王智辉</t>
  </si>
  <si>
    <t>19219123414</t>
  </si>
  <si>
    <t>傅寒芸</t>
  </si>
  <si>
    <t>19219123415</t>
  </si>
  <si>
    <t>徐杭宇</t>
  </si>
  <si>
    <t>19219123418</t>
  </si>
  <si>
    <t>许依萍</t>
  </si>
  <si>
    <t>19219123422</t>
  </si>
  <si>
    <t>姜子怡</t>
  </si>
  <si>
    <t>19环境设计六</t>
  </si>
  <si>
    <t>19219123102</t>
  </si>
  <si>
    <t>虞瑞楠</t>
  </si>
  <si>
    <t>19219123105</t>
  </si>
  <si>
    <t>周溪玉</t>
  </si>
  <si>
    <t>19219123109</t>
  </si>
  <si>
    <t>朱元乐</t>
  </si>
  <si>
    <t>19219123111</t>
  </si>
  <si>
    <t>江知轩</t>
  </si>
  <si>
    <t>19219123113</t>
  </si>
  <si>
    <t>罗薇</t>
  </si>
  <si>
    <t>19219123121</t>
  </si>
  <si>
    <t>赵超翔</t>
  </si>
  <si>
    <t>19219123202</t>
  </si>
  <si>
    <t>林玉洁</t>
  </si>
  <si>
    <t>19219123205</t>
  </si>
  <si>
    <t>19219123215</t>
  </si>
  <si>
    <t>金珂洁</t>
  </si>
  <si>
    <t>19219123310</t>
  </si>
  <si>
    <t>方瑛</t>
  </si>
  <si>
    <t>19219123311</t>
  </si>
  <si>
    <t>张清媛</t>
  </si>
  <si>
    <t>19219123316</t>
  </si>
  <si>
    <t>廖思琪</t>
  </si>
  <si>
    <t>19219123403</t>
  </si>
  <si>
    <t>金晓茹</t>
  </si>
  <si>
    <t>19产品设计一</t>
  </si>
  <si>
    <t>19219122117</t>
  </si>
  <si>
    <t>朱炎文</t>
  </si>
  <si>
    <t>19219122120</t>
  </si>
  <si>
    <t>庄方博</t>
  </si>
  <si>
    <t>19219122122</t>
  </si>
  <si>
    <t>戴泽豪</t>
  </si>
  <si>
    <t>19219122201</t>
  </si>
  <si>
    <t>王泓辰</t>
  </si>
  <si>
    <t>19219122209</t>
  </si>
  <si>
    <t>方子扬</t>
  </si>
  <si>
    <t>19219122218</t>
  </si>
  <si>
    <t>张颖康</t>
  </si>
  <si>
    <t>19219122219</t>
  </si>
  <si>
    <t>杨泽能</t>
  </si>
  <si>
    <t>19219122228</t>
  </si>
  <si>
    <t>陈茂帅</t>
  </si>
  <si>
    <t>19219122302</t>
  </si>
  <si>
    <t>杜晶</t>
  </si>
  <si>
    <t>19219122305</t>
  </si>
  <si>
    <t>金欢洋</t>
  </si>
  <si>
    <t>19219122311</t>
  </si>
  <si>
    <t>金思思</t>
  </si>
  <si>
    <t>19219122312</t>
  </si>
  <si>
    <t>何俊锡</t>
  </si>
  <si>
    <t>19219122319</t>
  </si>
  <si>
    <t>姜国豪</t>
  </si>
  <si>
    <t>19219122320</t>
  </si>
  <si>
    <t>罗文涛</t>
  </si>
  <si>
    <t>19219122321</t>
  </si>
  <si>
    <t>李瑶瑶</t>
  </si>
  <si>
    <t>19219122402</t>
  </si>
  <si>
    <t>钱瑜</t>
  </si>
  <si>
    <t>19219122413</t>
  </si>
  <si>
    <t>王曙照</t>
  </si>
  <si>
    <t>19219122423</t>
  </si>
  <si>
    <t>钟露晨</t>
  </si>
  <si>
    <t>19219122426</t>
  </si>
  <si>
    <t>伊俊杰</t>
  </si>
  <si>
    <t>19产品设计二</t>
  </si>
  <si>
    <t>19219123108</t>
  </si>
  <si>
    <t>王廷丞</t>
  </si>
  <si>
    <t>19219123201</t>
  </si>
  <si>
    <t>夏宇杰</t>
  </si>
  <si>
    <t>19219123209</t>
  </si>
  <si>
    <t>裘泞箐</t>
  </si>
  <si>
    <t>19219123214</t>
  </si>
  <si>
    <t>刘圣吉</t>
  </si>
  <si>
    <t>19219123302</t>
  </si>
  <si>
    <t>蒋萧杭</t>
  </si>
  <si>
    <t>19219123322</t>
  </si>
  <si>
    <t>席伟冰</t>
  </si>
  <si>
    <t>19219123409</t>
  </si>
  <si>
    <t>刘升琦</t>
  </si>
  <si>
    <t>19219123419</t>
  </si>
  <si>
    <t>沈文清</t>
  </si>
  <si>
    <t>19电子商务一</t>
  </si>
  <si>
    <t>19219110101</t>
  </si>
  <si>
    <t>成佳依</t>
  </si>
  <si>
    <t>19219110103</t>
  </si>
  <si>
    <t>田雲</t>
  </si>
  <si>
    <t>19219110104</t>
  </si>
  <si>
    <t>胡伊婷</t>
  </si>
  <si>
    <t>19219110105</t>
  </si>
  <si>
    <t>郑牧野</t>
  </si>
  <si>
    <t>19219110106</t>
  </si>
  <si>
    <t>张胜男</t>
  </si>
  <si>
    <t>19219110107</t>
  </si>
  <si>
    <t>顾佳烁</t>
  </si>
  <si>
    <t>19219110109</t>
  </si>
  <si>
    <t>费裕杰</t>
  </si>
  <si>
    <t>19219110110</t>
  </si>
  <si>
    <t>李勇进</t>
  </si>
  <si>
    <t>19219110111</t>
  </si>
  <si>
    <t>陈盈欣</t>
  </si>
  <si>
    <t>19219110112</t>
  </si>
  <si>
    <t>黄希</t>
  </si>
  <si>
    <t>19219110113</t>
  </si>
  <si>
    <t>罗宇环</t>
  </si>
  <si>
    <t>19219110114</t>
  </si>
  <si>
    <t>叶文</t>
  </si>
  <si>
    <t>19219110115</t>
  </si>
  <si>
    <t>宋远杭</t>
  </si>
  <si>
    <t>19219110116</t>
  </si>
  <si>
    <t>胡孟婷</t>
  </si>
  <si>
    <t>19219110117</t>
  </si>
  <si>
    <t>刘宇飞</t>
  </si>
  <si>
    <t>19219110118</t>
  </si>
  <si>
    <t>江宁</t>
  </si>
  <si>
    <t>19219110119</t>
  </si>
  <si>
    <t>吴雨萌</t>
  </si>
  <si>
    <t>19219110120</t>
  </si>
  <si>
    <t>蒋亚宁</t>
  </si>
  <si>
    <t>19219110124</t>
  </si>
  <si>
    <t>杨滔</t>
  </si>
  <si>
    <t>19219110125</t>
  </si>
  <si>
    <t>廖妍霖</t>
  </si>
  <si>
    <t>19219110126</t>
  </si>
  <si>
    <t>袁福洪</t>
  </si>
  <si>
    <t>19219110128</t>
  </si>
  <si>
    <t>莫梦婷</t>
  </si>
  <si>
    <t>19219110129</t>
  </si>
  <si>
    <t>谭铃凡</t>
  </si>
  <si>
    <t>19219115120</t>
  </si>
  <si>
    <t>叶艳燕</t>
  </si>
  <si>
    <t>19219115132</t>
  </si>
  <si>
    <t>张鑫伟</t>
  </si>
  <si>
    <t>19电子商务二</t>
  </si>
  <si>
    <t>18219111227</t>
  </si>
  <si>
    <t>范婷婷</t>
  </si>
  <si>
    <t>19219110201</t>
  </si>
  <si>
    <t>毛薇薇</t>
  </si>
  <si>
    <t>19219110202</t>
  </si>
  <si>
    <t>高敏阳</t>
  </si>
  <si>
    <t>19219110203</t>
  </si>
  <si>
    <t>邓佳欣</t>
  </si>
  <si>
    <t>19219110204</t>
  </si>
  <si>
    <t>19219110205</t>
  </si>
  <si>
    <t>林雪怡</t>
  </si>
  <si>
    <t>19219110206</t>
  </si>
  <si>
    <t>张珂瑜</t>
  </si>
  <si>
    <t>19219110207</t>
  </si>
  <si>
    <t>詹仪琳</t>
  </si>
  <si>
    <t>19219110208</t>
  </si>
  <si>
    <t>徐佳美</t>
  </si>
  <si>
    <t>19219110209</t>
  </si>
  <si>
    <t>杜烁</t>
  </si>
  <si>
    <t>19219110210</t>
  </si>
  <si>
    <t>曹志霖</t>
  </si>
  <si>
    <t>19219110213</t>
  </si>
  <si>
    <t>欧阳璐璇</t>
  </si>
  <si>
    <t>19219110214</t>
  </si>
  <si>
    <t>左羿</t>
  </si>
  <si>
    <t>19219110215</t>
  </si>
  <si>
    <t>牟欣治</t>
  </si>
  <si>
    <t>19219110217</t>
  </si>
  <si>
    <t>王慧拉</t>
  </si>
  <si>
    <t>19219110218</t>
  </si>
  <si>
    <t>魏小平</t>
  </si>
  <si>
    <t>19219110219</t>
  </si>
  <si>
    <t>吴家乐</t>
  </si>
  <si>
    <t>19219110220</t>
  </si>
  <si>
    <t>19219110221</t>
  </si>
  <si>
    <t>尤晓清</t>
  </si>
  <si>
    <t>19219110222</t>
  </si>
  <si>
    <t>郭振奎</t>
  </si>
  <si>
    <t>19219110223</t>
  </si>
  <si>
    <t>冯泽林</t>
  </si>
  <si>
    <t>19219110224</t>
  </si>
  <si>
    <t>韦万康</t>
  </si>
  <si>
    <t>19219110225</t>
  </si>
  <si>
    <t>王星珍</t>
  </si>
  <si>
    <t>19219110226</t>
  </si>
  <si>
    <t>杨绪艳</t>
  </si>
  <si>
    <t>19219110227</t>
  </si>
  <si>
    <t>覃子酉</t>
  </si>
  <si>
    <t>19219110228</t>
  </si>
  <si>
    <t>丘林川</t>
  </si>
  <si>
    <t>19219110229</t>
  </si>
  <si>
    <t>陈洪栋</t>
  </si>
  <si>
    <t>19计算机科学与技术一</t>
  </si>
  <si>
    <t>17219111105</t>
  </si>
  <si>
    <t>曹超</t>
  </si>
  <si>
    <t>17219111119</t>
  </si>
  <si>
    <t>金涛</t>
  </si>
  <si>
    <t>18219110237</t>
  </si>
  <si>
    <t>陈湜卓</t>
  </si>
  <si>
    <t>19219103309</t>
  </si>
  <si>
    <t>朱腾博</t>
  </si>
  <si>
    <t>19219111101</t>
  </si>
  <si>
    <t>金小丸子</t>
  </si>
  <si>
    <t>19219111102</t>
  </si>
  <si>
    <t>方维伟</t>
  </si>
  <si>
    <t>19219111104</t>
  </si>
  <si>
    <t>叶宇浩</t>
  </si>
  <si>
    <t>19219111105</t>
  </si>
  <si>
    <t>应林洋</t>
  </si>
  <si>
    <t>19219111106</t>
  </si>
  <si>
    <t>季吴沙</t>
  </si>
  <si>
    <t>19219111107</t>
  </si>
  <si>
    <t>薛湘伟</t>
  </si>
  <si>
    <t>19219111108</t>
  </si>
  <si>
    <t>王泓超</t>
  </si>
  <si>
    <t>19219111109</t>
  </si>
  <si>
    <t>胡浩文</t>
  </si>
  <si>
    <t>19219111110</t>
  </si>
  <si>
    <t>陈德剑</t>
  </si>
  <si>
    <t>19219111111</t>
  </si>
  <si>
    <t>龚裕钱</t>
  </si>
  <si>
    <t>19219111112</t>
  </si>
  <si>
    <t>王海</t>
  </si>
  <si>
    <t>19219111113</t>
  </si>
  <si>
    <t>叶丽园</t>
  </si>
  <si>
    <t>19219111114</t>
  </si>
  <si>
    <t>王俊捷</t>
  </si>
  <si>
    <t>19219111116</t>
  </si>
  <si>
    <t>忻文洁</t>
  </si>
  <si>
    <t>19219111117</t>
  </si>
  <si>
    <t>19219111118</t>
  </si>
  <si>
    <t>胡沥丹</t>
  </si>
  <si>
    <t>19219111119</t>
  </si>
  <si>
    <t>蔡嘉伟</t>
  </si>
  <si>
    <t>19219111120</t>
  </si>
  <si>
    <t>林挺超</t>
  </si>
  <si>
    <t>19219111121</t>
  </si>
  <si>
    <t>厉圣杰</t>
  </si>
  <si>
    <t>19219111122</t>
  </si>
  <si>
    <t>王逸凡</t>
  </si>
  <si>
    <t>19219111123</t>
  </si>
  <si>
    <t>徐瑶佳</t>
  </si>
  <si>
    <t>19219111124</t>
  </si>
  <si>
    <t>任翔</t>
  </si>
  <si>
    <t>19219111125</t>
  </si>
  <si>
    <t>胡荐耀</t>
  </si>
  <si>
    <t>19219111126</t>
  </si>
  <si>
    <t>张振</t>
  </si>
  <si>
    <t>19219111127</t>
  </si>
  <si>
    <t>余琼瑶</t>
  </si>
  <si>
    <t>19219111128</t>
  </si>
  <si>
    <t>蒋佳玲</t>
  </si>
  <si>
    <t>19219111130</t>
  </si>
  <si>
    <t>倪家炜</t>
  </si>
  <si>
    <t>19219111131</t>
  </si>
  <si>
    <t>王皓立</t>
  </si>
  <si>
    <t>19219111132</t>
  </si>
  <si>
    <t>杨赞柳</t>
  </si>
  <si>
    <t>19219111133</t>
  </si>
  <si>
    <t>傅创卓</t>
  </si>
  <si>
    <t>19219111134</t>
  </si>
  <si>
    <t>毛铭杰</t>
  </si>
  <si>
    <t>19219111135</t>
  </si>
  <si>
    <t>吴逸菲</t>
  </si>
  <si>
    <t>19219111136</t>
  </si>
  <si>
    <t>崔澄炎</t>
  </si>
  <si>
    <t>19219111137</t>
  </si>
  <si>
    <t>沈嘉豪</t>
  </si>
  <si>
    <t>19219111138</t>
  </si>
  <si>
    <t>陶文军</t>
  </si>
  <si>
    <t>19219111139</t>
  </si>
  <si>
    <t>金炜</t>
  </si>
  <si>
    <t>19219111140</t>
  </si>
  <si>
    <t>茅佳棋</t>
  </si>
  <si>
    <t>19219111141</t>
  </si>
  <si>
    <t>何怡聪</t>
  </si>
  <si>
    <t>19219111142</t>
  </si>
  <si>
    <t>张诚杰</t>
  </si>
  <si>
    <t>19219111143</t>
  </si>
  <si>
    <t>黄灏辰</t>
  </si>
  <si>
    <t>19219111144</t>
  </si>
  <si>
    <t>汪洋洋</t>
  </si>
  <si>
    <t>19219111145</t>
  </si>
  <si>
    <t>张哲玮</t>
  </si>
  <si>
    <t>19219111146</t>
  </si>
  <si>
    <t>徐江</t>
  </si>
  <si>
    <t>19219115246</t>
  </si>
  <si>
    <t>周星宇</t>
  </si>
  <si>
    <t>19219117111</t>
  </si>
  <si>
    <t>周宁</t>
  </si>
  <si>
    <t>19219119127</t>
  </si>
  <si>
    <t>肖一铭</t>
  </si>
  <si>
    <t>19219119140</t>
  </si>
  <si>
    <t>郝登炜</t>
  </si>
  <si>
    <t>19计算机科学与技术二</t>
  </si>
  <si>
    <t>18219110410</t>
  </si>
  <si>
    <t>张豪杉</t>
  </si>
  <si>
    <t>18219110421</t>
  </si>
  <si>
    <t>周杰</t>
  </si>
  <si>
    <t>19219108520</t>
  </si>
  <si>
    <t>19219109226</t>
  </si>
  <si>
    <t>杨蒙福</t>
  </si>
  <si>
    <t>19219111201</t>
  </si>
  <si>
    <t>陈昊</t>
  </si>
  <si>
    <t>19219111203</t>
  </si>
  <si>
    <t>陈名浩</t>
  </si>
  <si>
    <t>19219111204</t>
  </si>
  <si>
    <t>刘锦乐</t>
  </si>
  <si>
    <t>19219111205</t>
  </si>
  <si>
    <t>林中天</t>
  </si>
  <si>
    <t>19219111206</t>
  </si>
  <si>
    <t>陈煜</t>
  </si>
  <si>
    <t>19219111207</t>
  </si>
  <si>
    <t>王桢杰</t>
  </si>
  <si>
    <t>19219111209</t>
  </si>
  <si>
    <t>丁晨轩</t>
  </si>
  <si>
    <t>19219111210</t>
  </si>
  <si>
    <t>傅文洁</t>
  </si>
  <si>
    <t>19219111211</t>
  </si>
  <si>
    <t>何兰兰</t>
  </si>
  <si>
    <t>19219111212</t>
  </si>
  <si>
    <t>方焯桦</t>
  </si>
  <si>
    <t>19219111213</t>
  </si>
  <si>
    <t>叶佳超</t>
  </si>
  <si>
    <t>19219111214</t>
  </si>
  <si>
    <t>张钊诚</t>
  </si>
  <si>
    <t>19219111215</t>
  </si>
  <si>
    <t>周文聘</t>
  </si>
  <si>
    <t>19219111216</t>
  </si>
  <si>
    <t>吴雨波</t>
  </si>
  <si>
    <t>19219111217</t>
  </si>
  <si>
    <t>孙伦</t>
  </si>
  <si>
    <t>19219111218</t>
  </si>
  <si>
    <t>陈昌钲</t>
  </si>
  <si>
    <t>19219111219</t>
  </si>
  <si>
    <t>吕剑波</t>
  </si>
  <si>
    <t>19219111220</t>
  </si>
  <si>
    <t>林晴川</t>
  </si>
  <si>
    <t>19219111221</t>
  </si>
  <si>
    <t>朱洁洁</t>
  </si>
  <si>
    <t>19219111222</t>
  </si>
  <si>
    <t>卢锦翔</t>
  </si>
  <si>
    <t>19219111223</t>
  </si>
  <si>
    <t>程泽圆</t>
  </si>
  <si>
    <t>19219111224</t>
  </si>
  <si>
    <t>19219111225</t>
  </si>
  <si>
    <t>俞家烨</t>
  </si>
  <si>
    <t>19219111226</t>
  </si>
  <si>
    <t>赵龙</t>
  </si>
  <si>
    <t>19219111227</t>
  </si>
  <si>
    <t>赵鹏</t>
  </si>
  <si>
    <t>19219111228</t>
  </si>
  <si>
    <t>夏孟威</t>
  </si>
  <si>
    <t>19219111230</t>
  </si>
  <si>
    <t>李雅斐</t>
  </si>
  <si>
    <t>19219111231</t>
  </si>
  <si>
    <t>蔡克隆</t>
  </si>
  <si>
    <t>19219111232</t>
  </si>
  <si>
    <t>徐子健</t>
  </si>
  <si>
    <t>19219111233</t>
  </si>
  <si>
    <t>叶永洁</t>
  </si>
  <si>
    <t>19219111234</t>
  </si>
  <si>
    <t>周子健</t>
  </si>
  <si>
    <t>19219111235</t>
  </si>
  <si>
    <t>徐昱</t>
  </si>
  <si>
    <t>19219111236</t>
  </si>
  <si>
    <t>詹志超</t>
  </si>
  <si>
    <t>19219111237</t>
  </si>
  <si>
    <t>盛紫斌</t>
  </si>
  <si>
    <t>19219111238</t>
  </si>
  <si>
    <t>葛瑞义</t>
  </si>
  <si>
    <t>19219111239</t>
  </si>
  <si>
    <t>黄旭</t>
  </si>
  <si>
    <t>19219111240</t>
  </si>
  <si>
    <t>董浩雄</t>
  </si>
  <si>
    <t>19219111241</t>
  </si>
  <si>
    <t>罗可盈</t>
  </si>
  <si>
    <t>19219111242</t>
  </si>
  <si>
    <t>朱欢彬</t>
  </si>
  <si>
    <t>19219111243</t>
  </si>
  <si>
    <t>朱卓敏</t>
  </si>
  <si>
    <t>19219111244</t>
  </si>
  <si>
    <t>余建豪</t>
  </si>
  <si>
    <t>19219111245</t>
  </si>
  <si>
    <t>邓经辉</t>
  </si>
  <si>
    <t>19219111246</t>
  </si>
  <si>
    <t>雷少莲</t>
  </si>
  <si>
    <t>19219111247</t>
  </si>
  <si>
    <t>黄河清</t>
  </si>
  <si>
    <t>19219111248</t>
  </si>
  <si>
    <t>许伟栋</t>
  </si>
  <si>
    <t>19219111249</t>
  </si>
  <si>
    <t>李兆起</t>
  </si>
  <si>
    <t>19计算机科学与技术三</t>
  </si>
  <si>
    <t>16219110137</t>
  </si>
  <si>
    <t>李鸿飞</t>
  </si>
  <si>
    <t>18219110204</t>
  </si>
  <si>
    <t>李罗斌</t>
  </si>
  <si>
    <t>19219109331</t>
  </si>
  <si>
    <t>何剑</t>
  </si>
  <si>
    <t>19219110211</t>
  </si>
  <si>
    <t>王柏淳</t>
  </si>
  <si>
    <t>19219111301</t>
  </si>
  <si>
    <t>蔡希阳</t>
  </si>
  <si>
    <t>19219111302</t>
  </si>
  <si>
    <t>崔栋凯</t>
  </si>
  <si>
    <t>19219111303</t>
  </si>
  <si>
    <t>管依婷</t>
  </si>
  <si>
    <t>19219111304</t>
  </si>
  <si>
    <t>王赟诚</t>
  </si>
  <si>
    <t>19219111305</t>
  </si>
  <si>
    <t>杜晓斌</t>
  </si>
  <si>
    <t>19219111306</t>
  </si>
  <si>
    <t>郑淑晴</t>
  </si>
  <si>
    <t>19219111307</t>
  </si>
  <si>
    <t>潘齐鹏</t>
  </si>
  <si>
    <t>19219111308</t>
  </si>
  <si>
    <t>朱郡洲</t>
  </si>
  <si>
    <t>19219111309</t>
  </si>
  <si>
    <t>高乐飞</t>
  </si>
  <si>
    <t>19219111310</t>
  </si>
  <si>
    <t>张文轩</t>
  </si>
  <si>
    <t>19219111311</t>
  </si>
  <si>
    <t>邹城震</t>
  </si>
  <si>
    <t>19219111312</t>
  </si>
  <si>
    <t>阮嘉琰</t>
  </si>
  <si>
    <t>19219111313</t>
  </si>
  <si>
    <t>吕灿</t>
  </si>
  <si>
    <t>19219111314</t>
  </si>
  <si>
    <t>麻万程</t>
  </si>
  <si>
    <t>19219111315</t>
  </si>
  <si>
    <t>池贤勤</t>
  </si>
  <si>
    <t>19219111316</t>
  </si>
  <si>
    <t>严浩铨</t>
  </si>
  <si>
    <t>19219111317</t>
  </si>
  <si>
    <t>高宇</t>
  </si>
  <si>
    <t>19219111318</t>
  </si>
  <si>
    <t>何昌磊</t>
  </si>
  <si>
    <t>19219111319</t>
  </si>
  <si>
    <t>李文豪</t>
  </si>
  <si>
    <t>19219111320</t>
  </si>
  <si>
    <t>林欣辉</t>
  </si>
  <si>
    <t>19219111321</t>
  </si>
  <si>
    <t>卢恺奕</t>
  </si>
  <si>
    <t>19219111322</t>
  </si>
  <si>
    <t>王骥萍</t>
  </si>
  <si>
    <t>19219111323</t>
  </si>
  <si>
    <t>王贺</t>
  </si>
  <si>
    <t>19219111324</t>
  </si>
  <si>
    <t>赵方舟</t>
  </si>
  <si>
    <t>19219111325</t>
  </si>
  <si>
    <t>陆冰冰</t>
  </si>
  <si>
    <t>19219111326</t>
  </si>
  <si>
    <t>倪中廷</t>
  </si>
  <si>
    <t>19219111327</t>
  </si>
  <si>
    <t>蔡哲颖</t>
  </si>
  <si>
    <t>19219111328</t>
  </si>
  <si>
    <t>周俊杰</t>
  </si>
  <si>
    <t>19219111329</t>
  </si>
  <si>
    <t>施振彬</t>
  </si>
  <si>
    <t>19219111330</t>
  </si>
  <si>
    <t>翁梓辉</t>
  </si>
  <si>
    <t>19219111331</t>
  </si>
  <si>
    <t>潘栋</t>
  </si>
  <si>
    <t>19219111332</t>
  </si>
  <si>
    <t>黄跃杰</t>
  </si>
  <si>
    <t>19219111333</t>
  </si>
  <si>
    <t>金弋义</t>
  </si>
  <si>
    <t>19219111334</t>
  </si>
  <si>
    <t>卞文琪</t>
  </si>
  <si>
    <t>19219111335</t>
  </si>
  <si>
    <t>黄南豪</t>
  </si>
  <si>
    <t>19219111336</t>
  </si>
  <si>
    <t>朱瑞阳</t>
  </si>
  <si>
    <t>19219111337</t>
  </si>
  <si>
    <t>许景致</t>
  </si>
  <si>
    <t>19219111339</t>
  </si>
  <si>
    <t>张衡</t>
  </si>
  <si>
    <t>19219111340</t>
  </si>
  <si>
    <t>陈攀旭</t>
  </si>
  <si>
    <t>19219111341</t>
  </si>
  <si>
    <t>林智捷</t>
  </si>
  <si>
    <t>19219111342</t>
  </si>
  <si>
    <t>王晓璐</t>
  </si>
  <si>
    <t>19219111343</t>
  </si>
  <si>
    <t>袁肖杨</t>
  </si>
  <si>
    <t>19219111344</t>
  </si>
  <si>
    <t>文小强</t>
  </si>
  <si>
    <t>19219111345</t>
  </si>
  <si>
    <t>冯小丽</t>
  </si>
  <si>
    <t>19219111346</t>
  </si>
  <si>
    <t>邢永旭</t>
  </si>
  <si>
    <t>19219111347</t>
  </si>
  <si>
    <t>魏来</t>
  </si>
  <si>
    <t>19219111348</t>
  </si>
  <si>
    <t>罗劲</t>
  </si>
  <si>
    <t>19219111349</t>
  </si>
  <si>
    <t>叶澳</t>
  </si>
  <si>
    <t>19计算机科学与技术四</t>
  </si>
  <si>
    <t>17219111420</t>
  </si>
  <si>
    <t>潘延笙</t>
  </si>
  <si>
    <t>17219111423</t>
  </si>
  <si>
    <t>黄益涛</t>
  </si>
  <si>
    <t>19219111401</t>
  </si>
  <si>
    <t>黄思方</t>
  </si>
  <si>
    <t>19219111402</t>
  </si>
  <si>
    <t>陈格</t>
  </si>
  <si>
    <t>19219111403</t>
  </si>
  <si>
    <t>王超权</t>
  </si>
  <si>
    <t>19219111404</t>
  </si>
  <si>
    <t>陶潮洛</t>
  </si>
  <si>
    <t>19219111405</t>
  </si>
  <si>
    <t>徐晨杰</t>
  </si>
  <si>
    <t>19219111407</t>
  </si>
  <si>
    <t>杨春玉</t>
  </si>
  <si>
    <t>19219111408</t>
  </si>
  <si>
    <t>陈浩宇</t>
  </si>
  <si>
    <t>19219111409</t>
  </si>
  <si>
    <t>叶国栋</t>
  </si>
  <si>
    <t>19219111410</t>
  </si>
  <si>
    <t>林甲坚</t>
  </si>
  <si>
    <t>19219111411</t>
  </si>
  <si>
    <t>潘佳玲</t>
  </si>
  <si>
    <t>19219111412</t>
  </si>
  <si>
    <t>胡琛威</t>
  </si>
  <si>
    <t>19219111413</t>
  </si>
  <si>
    <t>徐正</t>
  </si>
  <si>
    <t>19219111414</t>
  </si>
  <si>
    <t>胡江敏</t>
  </si>
  <si>
    <t>19219111415</t>
  </si>
  <si>
    <t>陈可樂</t>
  </si>
  <si>
    <t>19219111416</t>
  </si>
  <si>
    <t>陈一帆</t>
  </si>
  <si>
    <t>19219111417</t>
  </si>
  <si>
    <t>刘长淳</t>
  </si>
  <si>
    <t>19219111418</t>
  </si>
  <si>
    <t>姜彦龙</t>
  </si>
  <si>
    <t>19219111419</t>
  </si>
  <si>
    <t>支伟海</t>
  </si>
  <si>
    <t>19219111420</t>
  </si>
  <si>
    <t>项宁宁</t>
  </si>
  <si>
    <t>19219111421</t>
  </si>
  <si>
    <t>项伟峰</t>
  </si>
  <si>
    <t>19219111422</t>
  </si>
  <si>
    <t>王宇</t>
  </si>
  <si>
    <t>19219111423</t>
  </si>
  <si>
    <t>杨璐</t>
  </si>
  <si>
    <t>19219111424</t>
  </si>
  <si>
    <t>蒋杨伟</t>
  </si>
  <si>
    <t>19219111425</t>
  </si>
  <si>
    <t>罗远</t>
  </si>
  <si>
    <t>19219111426</t>
  </si>
  <si>
    <t>潘磊</t>
  </si>
  <si>
    <t>19219111427</t>
  </si>
  <si>
    <t>汪挺格</t>
  </si>
  <si>
    <t>19219111428</t>
  </si>
  <si>
    <t>曹袁</t>
  </si>
  <si>
    <t>19219111429</t>
  </si>
  <si>
    <t>朱航余</t>
  </si>
  <si>
    <t>19219111430</t>
  </si>
  <si>
    <t>胡雪峰</t>
  </si>
  <si>
    <t>19219111431</t>
  </si>
  <si>
    <t>胡彦涵</t>
  </si>
  <si>
    <t>19219111432</t>
  </si>
  <si>
    <t>王浩旻</t>
  </si>
  <si>
    <t>19219111433</t>
  </si>
  <si>
    <t>刘时荣</t>
  </si>
  <si>
    <t>19219111434</t>
  </si>
  <si>
    <t>管理杰</t>
  </si>
  <si>
    <t>19219111435</t>
  </si>
  <si>
    <t>毛嘉庆</t>
  </si>
  <si>
    <t>19219111436</t>
  </si>
  <si>
    <t>冯晨浩</t>
  </si>
  <si>
    <t>19219111438</t>
  </si>
  <si>
    <t>梁柳坤</t>
  </si>
  <si>
    <t>19219111439</t>
  </si>
  <si>
    <t>戚柏丰</t>
  </si>
  <si>
    <t>19219111440</t>
  </si>
  <si>
    <t>叶赛</t>
  </si>
  <si>
    <t>19219111441</t>
  </si>
  <si>
    <t>周昕</t>
  </si>
  <si>
    <t>19219111443</t>
  </si>
  <si>
    <t>顾佩杰</t>
  </si>
  <si>
    <t>19219111444</t>
  </si>
  <si>
    <t>汪涵飞</t>
  </si>
  <si>
    <t>19219111445</t>
  </si>
  <si>
    <t>刘小满</t>
  </si>
  <si>
    <t>19219111446</t>
  </si>
  <si>
    <t>朱庆辉</t>
  </si>
  <si>
    <t>19219111447</t>
  </si>
  <si>
    <t>马劲</t>
  </si>
  <si>
    <t>19219111448</t>
  </si>
  <si>
    <t>吴启丞</t>
  </si>
  <si>
    <t>19219111449</t>
  </si>
  <si>
    <t>管子杨</t>
  </si>
  <si>
    <t>19219113223</t>
  </si>
  <si>
    <t>申松昂</t>
  </si>
  <si>
    <t>19219115116</t>
  </si>
  <si>
    <t>林冯</t>
  </si>
  <si>
    <t>19219115130</t>
  </si>
  <si>
    <t>颜灵辉</t>
  </si>
  <si>
    <t>19数学与应用数学一</t>
  </si>
  <si>
    <t>17219113304</t>
  </si>
  <si>
    <t>丁道超</t>
  </si>
  <si>
    <t>19219109101</t>
  </si>
  <si>
    <t>朱利翔</t>
  </si>
  <si>
    <t>19219109105</t>
  </si>
  <si>
    <t>黄士聪</t>
  </si>
  <si>
    <t>19219109106</t>
  </si>
  <si>
    <t>周军</t>
  </si>
  <si>
    <t>19219109108</t>
  </si>
  <si>
    <t>吴志乐</t>
  </si>
  <si>
    <t>19219109109</t>
  </si>
  <si>
    <t>黄文波</t>
  </si>
  <si>
    <t>19219109117</t>
  </si>
  <si>
    <t>马雨欣</t>
  </si>
  <si>
    <t>19219109118</t>
  </si>
  <si>
    <t>许智鹏</t>
  </si>
  <si>
    <t>19219109119</t>
  </si>
  <si>
    <t>张晶华</t>
  </si>
  <si>
    <t>19219109120</t>
  </si>
  <si>
    <t>朱芊</t>
  </si>
  <si>
    <t>19219109122</t>
  </si>
  <si>
    <t>陈联君</t>
  </si>
  <si>
    <t>19219109124</t>
  </si>
  <si>
    <t>黄兴</t>
  </si>
  <si>
    <t>19219109126</t>
  </si>
  <si>
    <t>韦汉文</t>
  </si>
  <si>
    <t>19219109129</t>
  </si>
  <si>
    <t>黄荣盛</t>
  </si>
  <si>
    <t>19219109131</t>
  </si>
  <si>
    <t>聂冬焱</t>
  </si>
  <si>
    <t>19219109132</t>
  </si>
  <si>
    <t>张文</t>
  </si>
  <si>
    <t>19219109133</t>
  </si>
  <si>
    <t>19219109302</t>
  </si>
  <si>
    <t>19219109303</t>
  </si>
  <si>
    <t>周韬</t>
  </si>
  <si>
    <t>19219109304</t>
  </si>
  <si>
    <t>唐志毅</t>
  </si>
  <si>
    <t>19219109305</t>
  </si>
  <si>
    <t>李梦萍</t>
  </si>
  <si>
    <t>19219109306</t>
  </si>
  <si>
    <t>余晨霞</t>
  </si>
  <si>
    <t>19219109307</t>
  </si>
  <si>
    <t>雷欢</t>
  </si>
  <si>
    <t>19219109309</t>
  </si>
  <si>
    <t>乔龙建</t>
  </si>
  <si>
    <t>19219109310</t>
  </si>
  <si>
    <t>唐祥斌</t>
  </si>
  <si>
    <t>19219109311</t>
  </si>
  <si>
    <t>陈贝</t>
  </si>
  <si>
    <t>19219109312</t>
  </si>
  <si>
    <t>王虹</t>
  </si>
  <si>
    <t>19219109313</t>
  </si>
  <si>
    <t>戎彬</t>
  </si>
  <si>
    <t>19219109314</t>
  </si>
  <si>
    <t>金晓露</t>
  </si>
  <si>
    <t>19219109315</t>
  </si>
  <si>
    <t>吴鸿飞</t>
  </si>
  <si>
    <t>19219109316</t>
  </si>
  <si>
    <t>石兴龙</t>
  </si>
  <si>
    <t>19219109317</t>
  </si>
  <si>
    <t>寿桠妮</t>
  </si>
  <si>
    <t>19219109318</t>
  </si>
  <si>
    <t>李敏琦</t>
  </si>
  <si>
    <t>19219109319</t>
  </si>
  <si>
    <t>徐微娜</t>
  </si>
  <si>
    <t>19219109320</t>
  </si>
  <si>
    <t>郑东</t>
  </si>
  <si>
    <t>19219109321</t>
  </si>
  <si>
    <t>洪晓悦</t>
  </si>
  <si>
    <t>19219109322</t>
  </si>
  <si>
    <t>徐一冬</t>
  </si>
  <si>
    <t>19219109323</t>
  </si>
  <si>
    <t>刘天就</t>
  </si>
  <si>
    <t>19219109325</t>
  </si>
  <si>
    <t>任倩楠</t>
  </si>
  <si>
    <t>19219109326</t>
  </si>
  <si>
    <t>潘小静</t>
  </si>
  <si>
    <t>19219109328</t>
  </si>
  <si>
    <t>易剑曦</t>
  </si>
  <si>
    <t>19219109329</t>
  </si>
  <si>
    <t>杨孟萍</t>
  </si>
  <si>
    <t>19219109330</t>
  </si>
  <si>
    <t>何知拉</t>
  </si>
  <si>
    <t>19219109333</t>
  </si>
  <si>
    <t>黄柏顺</t>
  </si>
  <si>
    <t>19数学与应用数学二</t>
  </si>
  <si>
    <t>17219109217</t>
  </si>
  <si>
    <t>王林</t>
  </si>
  <si>
    <t>17219109428</t>
  </si>
  <si>
    <t>周俊涛</t>
  </si>
  <si>
    <t>18219109302</t>
  </si>
  <si>
    <t>19219107549</t>
  </si>
  <si>
    <t>王雨菲</t>
  </si>
  <si>
    <t>19219108228</t>
  </si>
  <si>
    <t>王祉慧</t>
  </si>
  <si>
    <t>19219109203</t>
  </si>
  <si>
    <t>袁禹磊</t>
  </si>
  <si>
    <t>19219109204</t>
  </si>
  <si>
    <t>朱芝甜</t>
  </si>
  <si>
    <t>19219109205</t>
  </si>
  <si>
    <t>骆肖敏</t>
  </si>
  <si>
    <t>19219109207</t>
  </si>
  <si>
    <t>陈姝亦</t>
  </si>
  <si>
    <t>19219109208</t>
  </si>
  <si>
    <t>刘端端</t>
  </si>
  <si>
    <t>19219109209</t>
  </si>
  <si>
    <t>蔡欣丫</t>
  </si>
  <si>
    <t>19219109211</t>
  </si>
  <si>
    <t>周义</t>
  </si>
  <si>
    <t>19219109212</t>
  </si>
  <si>
    <t>张媛</t>
  </si>
  <si>
    <t>19219109213</t>
  </si>
  <si>
    <t>陈晴欧</t>
  </si>
  <si>
    <t>19219109217</t>
  </si>
  <si>
    <t>忻倩</t>
  </si>
  <si>
    <t>19219109219</t>
  </si>
  <si>
    <t>赵广</t>
  </si>
  <si>
    <t>19219109220</t>
  </si>
  <si>
    <t>周婷婷</t>
  </si>
  <si>
    <t>19219109221</t>
  </si>
  <si>
    <t>毛静娴</t>
  </si>
  <si>
    <t>19219109222</t>
  </si>
  <si>
    <t>杨庆超</t>
  </si>
  <si>
    <t>19219109227</t>
  </si>
  <si>
    <t>元玉珏</t>
  </si>
  <si>
    <t>19219109228</t>
  </si>
  <si>
    <t>潘明华</t>
  </si>
  <si>
    <t>19219109229</t>
  </si>
  <si>
    <t>王小丽</t>
  </si>
  <si>
    <t>19219109230</t>
  </si>
  <si>
    <t>罗龙</t>
  </si>
  <si>
    <t>19219109231</t>
  </si>
  <si>
    <t>顾敏</t>
  </si>
  <si>
    <t>19219109232</t>
  </si>
  <si>
    <t>沈志辉</t>
  </si>
  <si>
    <t>19219109233</t>
  </si>
  <si>
    <t>19219109401</t>
  </si>
  <si>
    <t>陈恒雅</t>
  </si>
  <si>
    <t>19219109402</t>
  </si>
  <si>
    <t>罗奕洋</t>
  </si>
  <si>
    <t>19219109403</t>
  </si>
  <si>
    <t>杨佳意</t>
  </si>
  <si>
    <t>19219109405</t>
  </si>
  <si>
    <t>冯佳佳</t>
  </si>
  <si>
    <t>19219109406</t>
  </si>
  <si>
    <t>应骐葳</t>
  </si>
  <si>
    <t>19219109407</t>
  </si>
  <si>
    <t>罗双</t>
  </si>
  <si>
    <t>19219109408</t>
  </si>
  <si>
    <t>许嘉铭</t>
  </si>
  <si>
    <t>19219109409</t>
  </si>
  <si>
    <t>苏婷婷</t>
  </si>
  <si>
    <t>19219109412</t>
  </si>
  <si>
    <t>史甜颖</t>
  </si>
  <si>
    <t>19219109413</t>
  </si>
  <si>
    <t>李雨婕</t>
  </si>
  <si>
    <t>19219109416</t>
  </si>
  <si>
    <t>19219109417</t>
  </si>
  <si>
    <t>楼雨蝶</t>
  </si>
  <si>
    <t>19219109418</t>
  </si>
  <si>
    <t>19219109419</t>
  </si>
  <si>
    <t>杨思颖</t>
  </si>
  <si>
    <t>19219109420</t>
  </si>
  <si>
    <t>周雪琪</t>
  </si>
  <si>
    <t>19219109423</t>
  </si>
  <si>
    <t>杜南</t>
  </si>
  <si>
    <t>19219109425</t>
  </si>
  <si>
    <t>陈晓艳</t>
  </si>
  <si>
    <t>19219109428</t>
  </si>
  <si>
    <t>朱芬艳</t>
  </si>
  <si>
    <t>19219109429</t>
  </si>
  <si>
    <t>李姝玥</t>
  </si>
  <si>
    <t>19219109431</t>
  </si>
  <si>
    <t>袁天宇</t>
  </si>
  <si>
    <t>19219110127</t>
  </si>
  <si>
    <t>赖荣昌</t>
  </si>
  <si>
    <t>19应用统计学</t>
  </si>
  <si>
    <t>18219109328</t>
  </si>
  <si>
    <t>19219103209</t>
  </si>
  <si>
    <t>诸梓豪</t>
  </si>
  <si>
    <t>19219109102</t>
  </si>
  <si>
    <t>胡蓓</t>
  </si>
  <si>
    <t>19219109103</t>
  </si>
  <si>
    <t>陈作鹏</t>
  </si>
  <si>
    <t>19219109104</t>
  </si>
  <si>
    <t>盛琪</t>
  </si>
  <si>
    <t>19219109107</t>
  </si>
  <si>
    <t>阮柳逸</t>
  </si>
  <si>
    <t>19219109110</t>
  </si>
  <si>
    <t>池吉祥</t>
  </si>
  <si>
    <t>19219109111</t>
  </si>
  <si>
    <t>叶嘉雯</t>
  </si>
  <si>
    <t>19219109112</t>
  </si>
  <si>
    <t>鲍一杭</t>
  </si>
  <si>
    <t>19219109113</t>
  </si>
  <si>
    <t>张瑞龙</t>
  </si>
  <si>
    <t>19219109114</t>
  </si>
  <si>
    <t>黄毅洁</t>
  </si>
  <si>
    <t>19219109115</t>
  </si>
  <si>
    <t>黄嘉俊</t>
  </si>
  <si>
    <t>19219109116</t>
  </si>
  <si>
    <t>沈宇涵</t>
  </si>
  <si>
    <t>19219109121</t>
  </si>
  <si>
    <t>游振良</t>
  </si>
  <si>
    <t>19219109123</t>
  </si>
  <si>
    <t>刘昌全</t>
  </si>
  <si>
    <t>19219109125</t>
  </si>
  <si>
    <t>张良玉</t>
  </si>
  <si>
    <t>19219109127</t>
  </si>
  <si>
    <t>班淑琴</t>
  </si>
  <si>
    <t>19219109128</t>
  </si>
  <si>
    <t>郑小云</t>
  </si>
  <si>
    <t>19219109130</t>
  </si>
  <si>
    <t>倪睿</t>
  </si>
  <si>
    <t>19219109201</t>
  </si>
  <si>
    <t>郭文麒</t>
  </si>
  <si>
    <t>19219109202</t>
  </si>
  <si>
    <t>余敬淼</t>
  </si>
  <si>
    <t>19219109206</t>
  </si>
  <si>
    <t>施森攀</t>
  </si>
  <si>
    <t>19219109210</t>
  </si>
  <si>
    <t>徐成建</t>
  </si>
  <si>
    <t>19219109214</t>
  </si>
  <si>
    <t>陈淑婷</t>
  </si>
  <si>
    <t>19219109215</t>
  </si>
  <si>
    <t>李宜鹏</t>
  </si>
  <si>
    <t>19219109216</t>
  </si>
  <si>
    <t>王雅梅</t>
  </si>
  <si>
    <t>19219109218</t>
  </si>
  <si>
    <t>徐凌杰</t>
  </si>
  <si>
    <t>19219109301</t>
  </si>
  <si>
    <t>王子雷</t>
  </si>
  <si>
    <t>19219109308</t>
  </si>
  <si>
    <t>刘玉灵</t>
  </si>
  <si>
    <t>19219109324</t>
  </si>
  <si>
    <t>高宇航</t>
  </si>
  <si>
    <t>19219109332</t>
  </si>
  <si>
    <t>胡康庄</t>
  </si>
  <si>
    <t>19219109404</t>
  </si>
  <si>
    <t>郭嘉慧</t>
  </si>
  <si>
    <t>19219109410</t>
  </si>
  <si>
    <t>吴江林</t>
  </si>
  <si>
    <t>19219109411</t>
  </si>
  <si>
    <t>丁孙旭</t>
  </si>
  <si>
    <t>19219109414</t>
  </si>
  <si>
    <t>李嘉昊</t>
  </si>
  <si>
    <t>19219109415</t>
  </si>
  <si>
    <t>杨诗琦</t>
  </si>
  <si>
    <t>19219109421</t>
  </si>
  <si>
    <t>宋元初</t>
  </si>
  <si>
    <t>19219109422</t>
  </si>
  <si>
    <t>周彪</t>
  </si>
  <si>
    <t>19219109426</t>
  </si>
  <si>
    <t>董宜超</t>
  </si>
  <si>
    <t>19219109427</t>
  </si>
  <si>
    <t>刘含</t>
  </si>
  <si>
    <t>19219109430</t>
  </si>
  <si>
    <t>19219115133</t>
  </si>
  <si>
    <t>戴伦</t>
  </si>
  <si>
    <t>19广告学</t>
  </si>
  <si>
    <t>17219112108</t>
  </si>
  <si>
    <t>李斌</t>
  </si>
  <si>
    <t>18219104227</t>
  </si>
  <si>
    <t>普朝亮</t>
  </si>
  <si>
    <t>18219104305</t>
  </si>
  <si>
    <t>马志浩</t>
  </si>
  <si>
    <t>18219107630</t>
  </si>
  <si>
    <t>李治勇</t>
  </si>
  <si>
    <t>18219107632</t>
  </si>
  <si>
    <t>王文鉴</t>
  </si>
  <si>
    <t>18219107635</t>
  </si>
  <si>
    <t>何瑞</t>
  </si>
  <si>
    <t>18219113239</t>
  </si>
  <si>
    <t>黄艺佳</t>
  </si>
  <si>
    <t>19219101210</t>
  </si>
  <si>
    <t>杨小冬</t>
  </si>
  <si>
    <t>19219101317</t>
  </si>
  <si>
    <t>曾一涵</t>
  </si>
  <si>
    <t>19219107105</t>
  </si>
  <si>
    <t>韩甜甜</t>
  </si>
  <si>
    <t>19219107107</t>
  </si>
  <si>
    <t>赵洁</t>
  </si>
  <si>
    <t>19219107111</t>
  </si>
  <si>
    <t>吕怡莹</t>
  </si>
  <si>
    <t>19219107114</t>
  </si>
  <si>
    <t>杨伊迪</t>
  </si>
  <si>
    <t>19219107129</t>
  </si>
  <si>
    <t>汤柯娜</t>
  </si>
  <si>
    <t>19219107133</t>
  </si>
  <si>
    <t>郑鑫霞</t>
  </si>
  <si>
    <t>19219107215</t>
  </si>
  <si>
    <t>陈珂妮</t>
  </si>
  <si>
    <t>19219107236</t>
  </si>
  <si>
    <t>郑艳玲</t>
  </si>
  <si>
    <t>19219107239</t>
  </si>
  <si>
    <t>许鹤群</t>
  </si>
  <si>
    <t>19219107244</t>
  </si>
  <si>
    <t>吕怡</t>
  </si>
  <si>
    <t>19219107327</t>
  </si>
  <si>
    <t>曹萌</t>
  </si>
  <si>
    <t>19219107328</t>
  </si>
  <si>
    <t>虞婷</t>
  </si>
  <si>
    <t>19219107334</t>
  </si>
  <si>
    <t>蔡树慧</t>
  </si>
  <si>
    <t>19219107337</t>
  </si>
  <si>
    <t>关兴平</t>
  </si>
  <si>
    <t>19219107346</t>
  </si>
  <si>
    <t>唐怡悦</t>
  </si>
  <si>
    <t>19219107412</t>
  </si>
  <si>
    <t>李云</t>
  </si>
  <si>
    <t>19219107419</t>
  </si>
  <si>
    <t>孙倩</t>
  </si>
  <si>
    <t>19219107443</t>
  </si>
  <si>
    <t>赵赛金</t>
  </si>
  <si>
    <t>19219107445</t>
  </si>
  <si>
    <t>朱静婷</t>
  </si>
  <si>
    <t>19219107449</t>
  </si>
  <si>
    <t>杨思涵</t>
  </si>
  <si>
    <t>19219107502</t>
  </si>
  <si>
    <t>何彦霆</t>
  </si>
  <si>
    <t>19219107521</t>
  </si>
  <si>
    <t>胡果</t>
  </si>
  <si>
    <t>19219107529</t>
  </si>
  <si>
    <t>马瑾茹</t>
  </si>
  <si>
    <t>19219107534</t>
  </si>
  <si>
    <t>陈宵</t>
  </si>
  <si>
    <t>19219107540</t>
  </si>
  <si>
    <t>张慧湘</t>
  </si>
  <si>
    <t>19219107542</t>
  </si>
  <si>
    <t>沈圩圩</t>
  </si>
  <si>
    <t>19219107609</t>
  </si>
  <si>
    <t>陈伊锦</t>
  </si>
  <si>
    <t>19219107615</t>
  </si>
  <si>
    <t>蓝靓怡</t>
  </si>
  <si>
    <t>19219107620</t>
  </si>
  <si>
    <t>赵璐</t>
  </si>
  <si>
    <t>19219107633</t>
  </si>
  <si>
    <t>邱佳妮</t>
  </si>
  <si>
    <t>19219107634</t>
  </si>
  <si>
    <t>王可欣</t>
  </si>
  <si>
    <t>19219107638</t>
  </si>
  <si>
    <t>赵永佳</t>
  </si>
  <si>
    <t>19219107646</t>
  </si>
  <si>
    <t>陈倪佳</t>
  </si>
  <si>
    <t>19219107705</t>
  </si>
  <si>
    <t>於佳岚</t>
  </si>
  <si>
    <t>19219107712</t>
  </si>
  <si>
    <t>张思柏</t>
  </si>
  <si>
    <t>19219107713</t>
  </si>
  <si>
    <t>王思琦</t>
  </si>
  <si>
    <t>19219107716</t>
  </si>
  <si>
    <t>朱慧敏</t>
  </si>
  <si>
    <t>19219107726</t>
  </si>
  <si>
    <t>胡同昕</t>
  </si>
  <si>
    <t>19219107730</t>
  </si>
  <si>
    <t>姚昊男</t>
  </si>
  <si>
    <t>19219107748</t>
  </si>
  <si>
    <t>俞静雯</t>
  </si>
  <si>
    <t>19219107810</t>
  </si>
  <si>
    <t>张晨轩</t>
  </si>
  <si>
    <t>19219107811</t>
  </si>
  <si>
    <t>19219107813</t>
  </si>
  <si>
    <t>汪雨琪</t>
  </si>
  <si>
    <t>19219107824</t>
  </si>
  <si>
    <t>华宣琳</t>
  </si>
  <si>
    <t>19219107833</t>
  </si>
  <si>
    <t>俞俊伊</t>
  </si>
  <si>
    <t>19219107836</t>
  </si>
  <si>
    <t>郑丽君</t>
  </si>
  <si>
    <t>19219107837</t>
  </si>
  <si>
    <t>蒋一婷</t>
  </si>
  <si>
    <t>19219107840</t>
  </si>
  <si>
    <t>严雨辰</t>
  </si>
  <si>
    <t>19219107842</t>
  </si>
  <si>
    <t>胡雨迪</t>
  </si>
  <si>
    <t>19219107844</t>
  </si>
  <si>
    <t>刘京京</t>
  </si>
  <si>
    <t>19219107849</t>
  </si>
  <si>
    <t>邵依侬</t>
  </si>
  <si>
    <t>19219110102</t>
  </si>
  <si>
    <t>许致远</t>
  </si>
  <si>
    <t>19219113229</t>
  </si>
  <si>
    <t>危芳</t>
  </si>
  <si>
    <t>19219115226</t>
  </si>
  <si>
    <t>邓炜</t>
  </si>
  <si>
    <t>19219117117</t>
  </si>
  <si>
    <t>阙怡嘉</t>
  </si>
  <si>
    <t>19219119238</t>
  </si>
  <si>
    <t>李彤紫</t>
  </si>
  <si>
    <t>19汉语言文学一</t>
  </si>
  <si>
    <t>18219113222</t>
  </si>
  <si>
    <t>黄姿颖</t>
  </si>
  <si>
    <t>19219101127</t>
  </si>
  <si>
    <t>赵春</t>
  </si>
  <si>
    <t>19219103622</t>
  </si>
  <si>
    <t>潘怡冰</t>
  </si>
  <si>
    <t>19219103625</t>
  </si>
  <si>
    <t>陈雯雯</t>
  </si>
  <si>
    <t>19219107101</t>
  </si>
  <si>
    <t>伍琪琪</t>
  </si>
  <si>
    <t>19219107102</t>
  </si>
  <si>
    <t>张乙晴</t>
  </si>
  <si>
    <t>19219107103</t>
  </si>
  <si>
    <t>褚心怡</t>
  </si>
  <si>
    <t>19219107104</t>
  </si>
  <si>
    <t>李珏漫</t>
  </si>
  <si>
    <t>19219107108</t>
  </si>
  <si>
    <t>应超</t>
  </si>
  <si>
    <t>19219107109</t>
  </si>
  <si>
    <t>倪晓华</t>
  </si>
  <si>
    <t>19219107112</t>
  </si>
  <si>
    <t>王美芬</t>
  </si>
  <si>
    <t>19219107113</t>
  </si>
  <si>
    <t>赵珂</t>
  </si>
  <si>
    <t>19219107115</t>
  </si>
  <si>
    <t>徐慧敏</t>
  </si>
  <si>
    <t>19219107116</t>
  </si>
  <si>
    <t>施淑婷</t>
  </si>
  <si>
    <t>19219107117</t>
  </si>
  <si>
    <t>胡惠美</t>
  </si>
  <si>
    <t>19219107118</t>
  </si>
  <si>
    <t>李雯</t>
  </si>
  <si>
    <t>19219107119</t>
  </si>
  <si>
    <t>徐若彦</t>
  </si>
  <si>
    <t>19219107120</t>
  </si>
  <si>
    <t>周雅慧</t>
  </si>
  <si>
    <t>19219107121</t>
  </si>
  <si>
    <t>管润瑶</t>
  </si>
  <si>
    <t>19219107122</t>
  </si>
  <si>
    <t>刘云水</t>
  </si>
  <si>
    <t>19219107124</t>
  </si>
  <si>
    <t>宣懿卿</t>
  </si>
  <si>
    <t>19219107125</t>
  </si>
  <si>
    <t>陈雨倩</t>
  </si>
  <si>
    <t>19219107126</t>
  </si>
  <si>
    <t>李熠娜</t>
  </si>
  <si>
    <t>19219107127</t>
  </si>
  <si>
    <t>吴琪</t>
  </si>
  <si>
    <t>19219107128</t>
  </si>
  <si>
    <t>林泓格</t>
  </si>
  <si>
    <t>19219107130</t>
  </si>
  <si>
    <t>黄译萱</t>
  </si>
  <si>
    <t>19219107131</t>
  </si>
  <si>
    <t>谭雨辰</t>
  </si>
  <si>
    <t>19219107132</t>
  </si>
  <si>
    <t>谢迟意</t>
  </si>
  <si>
    <t>19219107134</t>
  </si>
  <si>
    <t>徐梦琪</t>
  </si>
  <si>
    <t>19219107135</t>
  </si>
  <si>
    <t>郑诗音</t>
  </si>
  <si>
    <t>19219107136</t>
  </si>
  <si>
    <t>沈慧</t>
  </si>
  <si>
    <t>19219107137</t>
  </si>
  <si>
    <t>徐欣瑜</t>
  </si>
  <si>
    <t>19219107138</t>
  </si>
  <si>
    <t>林伟</t>
  </si>
  <si>
    <t>19219107139</t>
  </si>
  <si>
    <t>周亦心</t>
  </si>
  <si>
    <t>19219107140</t>
  </si>
  <si>
    <t>王茜</t>
  </si>
  <si>
    <t>19219107141</t>
  </si>
  <si>
    <t>金秀雯</t>
  </si>
  <si>
    <t>19219107142</t>
  </si>
  <si>
    <t>19219107143</t>
  </si>
  <si>
    <t>徐思雨</t>
  </si>
  <si>
    <t>19219107144</t>
  </si>
  <si>
    <t>黄秀英</t>
  </si>
  <si>
    <t>19219107145</t>
  </si>
  <si>
    <t>董维芳</t>
  </si>
  <si>
    <t>19219107146</t>
  </si>
  <si>
    <t>重修</t>
  </si>
  <si>
    <t>19219107149</t>
  </si>
  <si>
    <t>刘贝贝</t>
  </si>
  <si>
    <t>19219107150</t>
  </si>
  <si>
    <t>贾子萱</t>
  </si>
  <si>
    <t>19219119135</t>
  </si>
  <si>
    <t>黄鑫宇</t>
  </si>
  <si>
    <t>19汉语言文学二</t>
  </si>
  <si>
    <t>17219111411</t>
  </si>
  <si>
    <t>廖家旋</t>
  </si>
  <si>
    <t>19219103319</t>
  </si>
  <si>
    <t>宋耀佩</t>
  </si>
  <si>
    <t>19219103322</t>
  </si>
  <si>
    <t>蔡夏菲</t>
  </si>
  <si>
    <t>19219107201</t>
  </si>
  <si>
    <t>李欣妍</t>
  </si>
  <si>
    <t>19219107202</t>
  </si>
  <si>
    <t>张紫怡</t>
  </si>
  <si>
    <t>19219107203</t>
  </si>
  <si>
    <t>沈欣慢</t>
  </si>
  <si>
    <t>19219107204</t>
  </si>
  <si>
    <t>王梓郦</t>
  </si>
  <si>
    <t>19219107205</t>
  </si>
  <si>
    <t>姚遥</t>
  </si>
  <si>
    <t>19219107206</t>
  </si>
  <si>
    <t>周之涵</t>
  </si>
  <si>
    <t>19219107207</t>
  </si>
  <si>
    <t>余佳弘</t>
  </si>
  <si>
    <t>19219107208</t>
  </si>
  <si>
    <t>潘艳</t>
  </si>
  <si>
    <t>19219107209</t>
  </si>
  <si>
    <t>应晨雪</t>
  </si>
  <si>
    <t>19219107210</t>
  </si>
  <si>
    <t>邱佳扬</t>
  </si>
  <si>
    <t>19219107211</t>
  </si>
  <si>
    <t>郑雯彬</t>
  </si>
  <si>
    <t>19219107212</t>
  </si>
  <si>
    <t>邱莞雅</t>
  </si>
  <si>
    <t>19219107213</t>
  </si>
  <si>
    <t>史月琪</t>
  </si>
  <si>
    <t>19219107214</t>
  </si>
  <si>
    <t>杨诗逸</t>
  </si>
  <si>
    <t>19219107216</t>
  </si>
  <si>
    <t>秦慧娴</t>
  </si>
  <si>
    <t>19219107217</t>
  </si>
  <si>
    <t>王定康</t>
  </si>
  <si>
    <t>19219107218</t>
  </si>
  <si>
    <t>黄琦淇</t>
  </si>
  <si>
    <t>19219107219</t>
  </si>
  <si>
    <t>潘唯一</t>
  </si>
  <si>
    <t>19219107220</t>
  </si>
  <si>
    <t>许祺</t>
  </si>
  <si>
    <t>19219107221</t>
  </si>
  <si>
    <t>郑筱笑</t>
  </si>
  <si>
    <t>19219107222</t>
  </si>
  <si>
    <t>潘如晗</t>
  </si>
  <si>
    <t>19219107223</t>
  </si>
  <si>
    <t>董文诗</t>
  </si>
  <si>
    <t>19219107224</t>
  </si>
  <si>
    <t>吴玄鑫</t>
  </si>
  <si>
    <t>19219107225</t>
  </si>
  <si>
    <t>冯如珩</t>
  </si>
  <si>
    <t>19219107226</t>
  </si>
  <si>
    <t>潘安安</t>
  </si>
  <si>
    <t>19219107227</t>
  </si>
  <si>
    <t>项梦霞</t>
  </si>
  <si>
    <t>19219107228</t>
  </si>
  <si>
    <t>徐玮琳</t>
  </si>
  <si>
    <t>19219107229</t>
  </si>
  <si>
    <t>张威涛</t>
  </si>
  <si>
    <t>19219107230</t>
  </si>
  <si>
    <t>李泓静</t>
  </si>
  <si>
    <t>19219107231</t>
  </si>
  <si>
    <t>金小晶</t>
  </si>
  <si>
    <t>19219107232</t>
  </si>
  <si>
    <t>徐梦竹</t>
  </si>
  <si>
    <t>19219107233</t>
  </si>
  <si>
    <t>薛静</t>
  </si>
  <si>
    <t>19219107234</t>
  </si>
  <si>
    <t>童依莲</t>
  </si>
  <si>
    <t>19219107235</t>
  </si>
  <si>
    <t>徐曼</t>
  </si>
  <si>
    <t>19219107237</t>
  </si>
  <si>
    <t>周心莹</t>
  </si>
  <si>
    <t>19219107238</t>
  </si>
  <si>
    <t>陈传尹</t>
  </si>
  <si>
    <t>19219107240</t>
  </si>
  <si>
    <t>巫子萱</t>
  </si>
  <si>
    <t>19219107241</t>
  </si>
  <si>
    <t>蓝紫怡</t>
  </si>
  <si>
    <t>19219107242</t>
  </si>
  <si>
    <t>姜雯霞</t>
  </si>
  <si>
    <t>19219107243</t>
  </si>
  <si>
    <t>19219107245</t>
  </si>
  <si>
    <t>章泽胜</t>
  </si>
  <si>
    <t>19219107246</t>
  </si>
  <si>
    <t>曾锐</t>
  </si>
  <si>
    <t>19219107247</t>
  </si>
  <si>
    <t>王婷</t>
  </si>
  <si>
    <t>19219107248</t>
  </si>
  <si>
    <t>范佳玉</t>
  </si>
  <si>
    <t>19219107249</t>
  </si>
  <si>
    <t>杨婷婷</t>
  </si>
  <si>
    <t>19219107250</t>
  </si>
  <si>
    <t>毕俊杰</t>
  </si>
  <si>
    <t>19汉语言文学三</t>
  </si>
  <si>
    <t>18219107631</t>
  </si>
  <si>
    <t>陈江茹</t>
  </si>
  <si>
    <t>19219107301</t>
  </si>
  <si>
    <t>徐海彬</t>
  </si>
  <si>
    <t>19219107302</t>
  </si>
  <si>
    <t>周璇</t>
  </si>
  <si>
    <t>19219107303</t>
  </si>
  <si>
    <t>李佳雯</t>
  </si>
  <si>
    <t>19219107304</t>
  </si>
  <si>
    <t>李忠铱</t>
  </si>
  <si>
    <t>19219107305</t>
  </si>
  <si>
    <t>王彬瑶</t>
  </si>
  <si>
    <t>19219107306</t>
  </si>
  <si>
    <t>朱春梅</t>
  </si>
  <si>
    <t>19219107307</t>
  </si>
  <si>
    <t>张慧</t>
  </si>
  <si>
    <t>19219107308</t>
  </si>
  <si>
    <t>泮雯怡</t>
  </si>
  <si>
    <t>19219107309</t>
  </si>
  <si>
    <t>19219107310</t>
  </si>
  <si>
    <t>周露露</t>
  </si>
  <si>
    <t>19219107311</t>
  </si>
  <si>
    <t>孙旖旎</t>
  </si>
  <si>
    <t>19219107312</t>
  </si>
  <si>
    <t>孙憬怡</t>
  </si>
  <si>
    <t>19219107313</t>
  </si>
  <si>
    <t>郑楚</t>
  </si>
  <si>
    <t>19219107314</t>
  </si>
  <si>
    <t>王雨佳</t>
  </si>
  <si>
    <t>19219107315</t>
  </si>
  <si>
    <t>林小敏</t>
  </si>
  <si>
    <t>19219107316</t>
  </si>
  <si>
    <t>胡雨虹</t>
  </si>
  <si>
    <t>19219107317</t>
  </si>
  <si>
    <t>易济洲</t>
  </si>
  <si>
    <t>19219107318</t>
  </si>
  <si>
    <t>朱冰洁</t>
  </si>
  <si>
    <t>19219107319</t>
  </si>
  <si>
    <t>潘春萍</t>
  </si>
  <si>
    <t>19219107320</t>
  </si>
  <si>
    <t>朱闽嘉</t>
  </si>
  <si>
    <t>19219107321</t>
  </si>
  <si>
    <t>吴晓静</t>
  </si>
  <si>
    <t>19219107322</t>
  </si>
  <si>
    <t>刘丽琪</t>
  </si>
  <si>
    <t>19219107323</t>
  </si>
  <si>
    <t>董伊丽</t>
  </si>
  <si>
    <t>19219107324</t>
  </si>
  <si>
    <t>19219107325</t>
  </si>
  <si>
    <t>高沈楠</t>
  </si>
  <si>
    <t>19219107326</t>
  </si>
  <si>
    <t>王睿思</t>
  </si>
  <si>
    <t>19219107329</t>
  </si>
  <si>
    <t>姚禹宾</t>
  </si>
  <si>
    <t>19219107330</t>
  </si>
  <si>
    <t>赵幸语</t>
  </si>
  <si>
    <t>19219107331</t>
  </si>
  <si>
    <t>商佳佳</t>
  </si>
  <si>
    <t>19219107332</t>
  </si>
  <si>
    <t>於佳</t>
  </si>
  <si>
    <t>19219107333</t>
  </si>
  <si>
    <t>汪倩</t>
  </si>
  <si>
    <t>19219107335</t>
  </si>
  <si>
    <t>王叶玲</t>
  </si>
  <si>
    <t>19219107336</t>
  </si>
  <si>
    <t>蒙漫莎</t>
  </si>
  <si>
    <t>19219107338</t>
  </si>
  <si>
    <t>张雨嘉</t>
  </si>
  <si>
    <t>19219107339</t>
  </si>
  <si>
    <t>杨叶</t>
  </si>
  <si>
    <t>19219107340</t>
  </si>
  <si>
    <t>陈世培</t>
  </si>
  <si>
    <t>19219107341</t>
  </si>
  <si>
    <t>何蒙慈</t>
  </si>
  <si>
    <t>19219107342</t>
  </si>
  <si>
    <t>彭佳慧</t>
  </si>
  <si>
    <t>19219107343</t>
  </si>
  <si>
    <t>薛晨晨</t>
  </si>
  <si>
    <t>19219107344</t>
  </si>
  <si>
    <t>邓格格</t>
  </si>
  <si>
    <t>19219107345</t>
  </si>
  <si>
    <t>刘扬</t>
  </si>
  <si>
    <t>19219107347</t>
  </si>
  <si>
    <t>张雅雯</t>
  </si>
  <si>
    <t>19219107349</t>
  </si>
  <si>
    <t>易燕垚</t>
  </si>
  <si>
    <t>19219107350</t>
  </si>
  <si>
    <t>金哲欣</t>
  </si>
  <si>
    <t>19汉语言文学四</t>
  </si>
  <si>
    <t>19219107401</t>
  </si>
  <si>
    <t>盛嘉洵</t>
  </si>
  <si>
    <t>19219107402</t>
  </si>
  <si>
    <t>应紫依</t>
  </si>
  <si>
    <t>19219107403</t>
  </si>
  <si>
    <t>杨智怡</t>
  </si>
  <si>
    <t>19219107404</t>
  </si>
  <si>
    <t>陆思佳</t>
  </si>
  <si>
    <t>19219107405</t>
  </si>
  <si>
    <t>沈笑笑</t>
  </si>
  <si>
    <t>19219107406</t>
  </si>
  <si>
    <t>赵雯</t>
  </si>
  <si>
    <t>19219107407</t>
  </si>
  <si>
    <t>周莎</t>
  </si>
  <si>
    <t>19219107408</t>
  </si>
  <si>
    <t>夏丹丹</t>
  </si>
  <si>
    <t>19219107409</t>
  </si>
  <si>
    <t>徐淤莲</t>
  </si>
  <si>
    <t>19219107410</t>
  </si>
  <si>
    <t>朱微笑</t>
  </si>
  <si>
    <t>19219107411</t>
  </si>
  <si>
    <t>陈漪</t>
  </si>
  <si>
    <t>19219107413</t>
  </si>
  <si>
    <t>应伟婷</t>
  </si>
  <si>
    <t>19219107414</t>
  </si>
  <si>
    <t>钟泽琳</t>
  </si>
  <si>
    <t>19219107415</t>
  </si>
  <si>
    <t>游子韩</t>
  </si>
  <si>
    <t>19219107416</t>
  </si>
  <si>
    <t>倪诗依</t>
  </si>
  <si>
    <t>19219107417</t>
  </si>
  <si>
    <t>方文文</t>
  </si>
  <si>
    <t>19219107418</t>
  </si>
  <si>
    <t>许梦娜</t>
  </si>
  <si>
    <t>19219107420</t>
  </si>
  <si>
    <t>19219107421</t>
  </si>
  <si>
    <t>奚洁</t>
  </si>
  <si>
    <t>19219107422</t>
  </si>
  <si>
    <t>谭翔翔</t>
  </si>
  <si>
    <t>19219107423</t>
  </si>
  <si>
    <t>吴思婷</t>
  </si>
  <si>
    <t>19219107424</t>
  </si>
  <si>
    <t>葛佳莹</t>
  </si>
  <si>
    <t>19219107425</t>
  </si>
  <si>
    <t>廖吴丹</t>
  </si>
  <si>
    <t>19219107426</t>
  </si>
  <si>
    <t>谢思雅</t>
  </si>
  <si>
    <t>19219107427</t>
  </si>
  <si>
    <t>叶恒阳</t>
  </si>
  <si>
    <t>19219107428</t>
  </si>
  <si>
    <t>范楚妍</t>
  </si>
  <si>
    <t>19219107429</t>
  </si>
  <si>
    <t>张梦晴</t>
  </si>
  <si>
    <t>19219107430</t>
  </si>
  <si>
    <t>任旦妮</t>
  </si>
  <si>
    <t>19219107431</t>
  </si>
  <si>
    <t>邵小欢</t>
  </si>
  <si>
    <t>19219107432</t>
  </si>
  <si>
    <t>叶可盈</t>
  </si>
  <si>
    <t>19219107433</t>
  </si>
  <si>
    <t>朱可欣</t>
  </si>
  <si>
    <t>19219107434</t>
  </si>
  <si>
    <t>潘婷婷</t>
  </si>
  <si>
    <t>19219107435</t>
  </si>
  <si>
    <t>19219107436</t>
  </si>
  <si>
    <t>毛奕奕</t>
  </si>
  <si>
    <t>19219107437</t>
  </si>
  <si>
    <t>陈悠然</t>
  </si>
  <si>
    <t>19219107438</t>
  </si>
  <si>
    <t>张悦</t>
  </si>
  <si>
    <t>19219107439</t>
  </si>
  <si>
    <t>许占世杰</t>
  </si>
  <si>
    <t>19219107440</t>
  </si>
  <si>
    <t>姚沁媛</t>
  </si>
  <si>
    <t>19219107441</t>
  </si>
  <si>
    <t>曾杉杉</t>
  </si>
  <si>
    <t>19219107442</t>
  </si>
  <si>
    <t>蔡舒晨</t>
  </si>
  <si>
    <t>19219107444</t>
  </si>
  <si>
    <t>张诗琪</t>
  </si>
  <si>
    <t>19219107447</t>
  </si>
  <si>
    <t>张力丹</t>
  </si>
  <si>
    <t>19219107448</t>
  </si>
  <si>
    <t>杜馨雨</t>
  </si>
  <si>
    <t>19219107450</t>
  </si>
  <si>
    <t>许睿晨</t>
  </si>
  <si>
    <t>19汉语言文学五</t>
  </si>
  <si>
    <t>19219101116</t>
  </si>
  <si>
    <t>陈诺</t>
  </si>
  <si>
    <t>19219104112</t>
  </si>
  <si>
    <t>胡杨阳</t>
  </si>
  <si>
    <t>19219104121</t>
  </si>
  <si>
    <t>夏志宏</t>
  </si>
  <si>
    <t>19219107501</t>
  </si>
  <si>
    <t>陈文秀</t>
  </si>
  <si>
    <t>19219107503</t>
  </si>
  <si>
    <t>丁怡</t>
  </si>
  <si>
    <t>19219107504</t>
  </si>
  <si>
    <t>金冰悦</t>
  </si>
  <si>
    <t>19219107505</t>
  </si>
  <si>
    <t>张雅媛</t>
  </si>
  <si>
    <t>19219107506</t>
  </si>
  <si>
    <t>钟瑜</t>
  </si>
  <si>
    <t>19219107507</t>
  </si>
  <si>
    <t>邱晓迎</t>
  </si>
  <si>
    <t>19219107508</t>
  </si>
  <si>
    <t>王泽琳</t>
  </si>
  <si>
    <t>19219107509</t>
  </si>
  <si>
    <t>19219107510</t>
  </si>
  <si>
    <t>王安怡</t>
  </si>
  <si>
    <t>19219107512</t>
  </si>
  <si>
    <t>周静</t>
  </si>
  <si>
    <t>19219107513</t>
  </si>
  <si>
    <t>孟超</t>
  </si>
  <si>
    <t>19219107514</t>
  </si>
  <si>
    <t>吕超然</t>
  </si>
  <si>
    <t>19219107516</t>
  </si>
  <si>
    <t>邓琳会</t>
  </si>
  <si>
    <t>19219107517</t>
  </si>
  <si>
    <t>沈洁</t>
  </si>
  <si>
    <t>19219107518</t>
  </si>
  <si>
    <t>叶楠</t>
  </si>
  <si>
    <t>19219107519</t>
  </si>
  <si>
    <t>夏歆雨</t>
  </si>
  <si>
    <t>19219107520</t>
  </si>
  <si>
    <t>孔璐佳</t>
  </si>
  <si>
    <t>19219107522</t>
  </si>
  <si>
    <t>吴江莉</t>
  </si>
  <si>
    <t>19219107523</t>
  </si>
  <si>
    <t>陈忆</t>
  </si>
  <si>
    <t>19219107524</t>
  </si>
  <si>
    <t>童恬婧</t>
  </si>
  <si>
    <t>19219107525</t>
  </si>
  <si>
    <t>张佳禾</t>
  </si>
  <si>
    <t>19219107526</t>
  </si>
  <si>
    <t>于雨薇</t>
  </si>
  <si>
    <t>19219107527</t>
  </si>
  <si>
    <t>施樟阳</t>
  </si>
  <si>
    <t>19219107528</t>
  </si>
  <si>
    <t>杜苗苗</t>
  </si>
  <si>
    <t>19219107530</t>
  </si>
  <si>
    <t>汪辰奕</t>
  </si>
  <si>
    <t>19219107531</t>
  </si>
  <si>
    <t>翁千涵</t>
  </si>
  <si>
    <t>19219107532</t>
  </si>
  <si>
    <t>张梦婷</t>
  </si>
  <si>
    <t>19219107533</t>
  </si>
  <si>
    <t>戴雨桐</t>
  </si>
  <si>
    <t>19219107535</t>
  </si>
  <si>
    <t>张如琪</t>
  </si>
  <si>
    <t>19219107536</t>
  </si>
  <si>
    <t>吴皓</t>
  </si>
  <si>
    <t>19219107537</t>
  </si>
  <si>
    <t>吴温炎</t>
  </si>
  <si>
    <t>19219107538</t>
  </si>
  <si>
    <t>李怡孜</t>
  </si>
  <si>
    <t>19219107539</t>
  </si>
  <si>
    <t>李玟丽</t>
  </si>
  <si>
    <t>19219107541</t>
  </si>
  <si>
    <t>王思言</t>
  </si>
  <si>
    <t>19219107543</t>
  </si>
  <si>
    <t>陈立园</t>
  </si>
  <si>
    <t>19219107544</t>
  </si>
  <si>
    <t>曾昱茗</t>
  </si>
  <si>
    <t>19219107545</t>
  </si>
  <si>
    <t>黄洁</t>
  </si>
  <si>
    <t>19219107546</t>
  </si>
  <si>
    <t>李小梅</t>
  </si>
  <si>
    <t>19219107547</t>
  </si>
  <si>
    <t>郑皓玥</t>
  </si>
  <si>
    <t>19219107548</t>
  </si>
  <si>
    <t>19219119250</t>
  </si>
  <si>
    <t>聂一淳</t>
  </si>
  <si>
    <t>19汉语言文学六</t>
  </si>
  <si>
    <t>18219104303</t>
  </si>
  <si>
    <t>杨英</t>
  </si>
  <si>
    <t>19219107601</t>
  </si>
  <si>
    <t>龙小可</t>
  </si>
  <si>
    <t>19219107602</t>
  </si>
  <si>
    <t>陈秋愉</t>
  </si>
  <si>
    <t>19219107603</t>
  </si>
  <si>
    <t>张晓薇</t>
  </si>
  <si>
    <t>19219107604</t>
  </si>
  <si>
    <t>陈欣然</t>
  </si>
  <si>
    <t>19219107605</t>
  </si>
  <si>
    <t>王佳怡</t>
  </si>
  <si>
    <t>19219107606</t>
  </si>
  <si>
    <t>罗佳丹</t>
  </si>
  <si>
    <t>19219107607</t>
  </si>
  <si>
    <t>朱涵琪</t>
  </si>
  <si>
    <t>19219107608</t>
  </si>
  <si>
    <t>王圆圆</t>
  </si>
  <si>
    <t>19219107610</t>
  </si>
  <si>
    <t>罗云瑶</t>
  </si>
  <si>
    <t>19219107611</t>
  </si>
  <si>
    <t>陈筱倩</t>
  </si>
  <si>
    <t>19219107612</t>
  </si>
  <si>
    <t>郑夏怡</t>
  </si>
  <si>
    <t>19219107613</t>
  </si>
  <si>
    <t>郑媛</t>
  </si>
  <si>
    <t>19219107614</t>
  </si>
  <si>
    <t>陈敏燕</t>
  </si>
  <si>
    <t>19219107616</t>
  </si>
  <si>
    <t>沈帅妙</t>
  </si>
  <si>
    <t>19219107617</t>
  </si>
  <si>
    <t>王慧冰</t>
  </si>
  <si>
    <t>19219107618</t>
  </si>
  <si>
    <t>余慧茜</t>
  </si>
  <si>
    <t>19219107619</t>
  </si>
  <si>
    <t>黄冬冬</t>
  </si>
  <si>
    <t>19219107621</t>
  </si>
  <si>
    <t>颜毓</t>
  </si>
  <si>
    <t>19219107622</t>
  </si>
  <si>
    <t>赖艳艳</t>
  </si>
  <si>
    <t>19219107623</t>
  </si>
  <si>
    <t>黄欣玥</t>
  </si>
  <si>
    <t>19219107625</t>
  </si>
  <si>
    <t>张晓岚</t>
  </si>
  <si>
    <t>19219107626</t>
  </si>
  <si>
    <t>俞晗璐</t>
  </si>
  <si>
    <t>19219107627</t>
  </si>
  <si>
    <t>李菲</t>
  </si>
  <si>
    <t>19219107628</t>
  </si>
  <si>
    <t>毕美芳</t>
  </si>
  <si>
    <t>19219107629</t>
  </si>
  <si>
    <t>孙梦婷</t>
  </si>
  <si>
    <t>19219107630</t>
  </si>
  <si>
    <t>王紫笑</t>
  </si>
  <si>
    <t>19219107631</t>
  </si>
  <si>
    <t>翁婧婧</t>
  </si>
  <si>
    <t>19219107632</t>
  </si>
  <si>
    <t>艾晨语</t>
  </si>
  <si>
    <t>19219107635</t>
  </si>
  <si>
    <t>洪艺洋</t>
  </si>
  <si>
    <t>19219107636</t>
  </si>
  <si>
    <t>邹诗映</t>
  </si>
  <si>
    <t>19219107637</t>
  </si>
  <si>
    <t>陈琼汝</t>
  </si>
  <si>
    <t>19219107639</t>
  </si>
  <si>
    <t>凌纯</t>
  </si>
  <si>
    <t>19219107640</t>
  </si>
  <si>
    <t>项雅婷</t>
  </si>
  <si>
    <t>19219107641</t>
  </si>
  <si>
    <t>吴沁锦</t>
  </si>
  <si>
    <t>19219107642</t>
  </si>
  <si>
    <t>陈婉静</t>
  </si>
  <si>
    <t>19219107643</t>
  </si>
  <si>
    <t>19219107644</t>
  </si>
  <si>
    <t>郭钰冉</t>
  </si>
  <si>
    <t>19219107645</t>
  </si>
  <si>
    <t>吕佳蓉</t>
  </si>
  <si>
    <t>19219107647</t>
  </si>
  <si>
    <t>李鑫</t>
  </si>
  <si>
    <t>19219107648</t>
  </si>
  <si>
    <t>周子贻</t>
  </si>
  <si>
    <t>19219107649</t>
  </si>
  <si>
    <t>郁桂萍</t>
  </si>
  <si>
    <t>19219108118</t>
  </si>
  <si>
    <t>19219108224</t>
  </si>
  <si>
    <t>高雅欣</t>
  </si>
  <si>
    <t>19汉语言文学七</t>
  </si>
  <si>
    <t>19219103619</t>
  </si>
  <si>
    <t>叶拓展</t>
  </si>
  <si>
    <t>19219107701</t>
  </si>
  <si>
    <t>汪欣桐</t>
  </si>
  <si>
    <t>19219107702</t>
  </si>
  <si>
    <t>黄涵莹</t>
  </si>
  <si>
    <t>19219107703</t>
  </si>
  <si>
    <t>张雅芳</t>
  </si>
  <si>
    <t>19219107704</t>
  </si>
  <si>
    <t>胡欣怡</t>
  </si>
  <si>
    <t>19219107706</t>
  </si>
  <si>
    <t>贾紫菱</t>
  </si>
  <si>
    <t>19219107707</t>
  </si>
  <si>
    <t>毛宇倩</t>
  </si>
  <si>
    <t>19219107708</t>
  </si>
  <si>
    <t>宁志武</t>
  </si>
  <si>
    <t>19219107709</t>
  </si>
  <si>
    <t>郑凡</t>
  </si>
  <si>
    <t>19219107710</t>
  </si>
  <si>
    <t>金雪瑜</t>
  </si>
  <si>
    <t>19219107711</t>
  </si>
  <si>
    <t>19219107714</t>
  </si>
  <si>
    <t>肖慧</t>
  </si>
  <si>
    <t>19219107715</t>
  </si>
  <si>
    <t>王丽茜</t>
  </si>
  <si>
    <t>19219107717</t>
  </si>
  <si>
    <t>19219107718</t>
  </si>
  <si>
    <t>张丽霞</t>
  </si>
  <si>
    <t>19219107719</t>
  </si>
  <si>
    <t>江怡莉</t>
  </si>
  <si>
    <t>19219107720</t>
  </si>
  <si>
    <t>胡晶晶</t>
  </si>
  <si>
    <t>19219107721</t>
  </si>
  <si>
    <t>徐梦月</t>
  </si>
  <si>
    <t>19219107722</t>
  </si>
  <si>
    <t>蒋冰青</t>
  </si>
  <si>
    <t>19219107723</t>
  </si>
  <si>
    <t>廖鑫杰</t>
  </si>
  <si>
    <t>19219107724</t>
  </si>
  <si>
    <t>陈慧娴</t>
  </si>
  <si>
    <t>19219107725</t>
  </si>
  <si>
    <t>王雨柯</t>
  </si>
  <si>
    <t>19219107727</t>
  </si>
  <si>
    <t>苏怡</t>
  </si>
  <si>
    <t>19219107728</t>
  </si>
  <si>
    <t>曹蜜</t>
  </si>
  <si>
    <t>19219107729</t>
  </si>
  <si>
    <t>毛陈飞</t>
  </si>
  <si>
    <t>19219107731</t>
  </si>
  <si>
    <t>韩桢洋</t>
  </si>
  <si>
    <t>19219107732</t>
  </si>
  <si>
    <t>陈熠雯</t>
  </si>
  <si>
    <t>19219107733</t>
  </si>
  <si>
    <t>谢雨雯</t>
  </si>
  <si>
    <t>19219107734</t>
  </si>
  <si>
    <t>应天翼</t>
  </si>
  <si>
    <t>19219107735</t>
  </si>
  <si>
    <t>陈泽飞</t>
  </si>
  <si>
    <t>19219107736</t>
  </si>
  <si>
    <t>季佳瑶</t>
  </si>
  <si>
    <t>19219107737</t>
  </si>
  <si>
    <t>孙宇静</t>
  </si>
  <si>
    <t>19219107738</t>
  </si>
  <si>
    <t>陈诗琪</t>
  </si>
  <si>
    <t>19219107739</t>
  </si>
  <si>
    <t>吴姹蔚</t>
  </si>
  <si>
    <t>19219107740</t>
  </si>
  <si>
    <t>欧欣妍</t>
  </si>
  <si>
    <t>19219107741</t>
  </si>
  <si>
    <t>陈晓雯</t>
  </si>
  <si>
    <t>19219107742</t>
  </si>
  <si>
    <t>章佳珉</t>
  </si>
  <si>
    <t>19219107743</t>
  </si>
  <si>
    <t>谢馨怡</t>
  </si>
  <si>
    <t>19219107744</t>
  </si>
  <si>
    <t>彭萌</t>
  </si>
  <si>
    <t>19219107745</t>
  </si>
  <si>
    <t>郭青青</t>
  </si>
  <si>
    <t>19219107746</t>
  </si>
  <si>
    <t>罗春花</t>
  </si>
  <si>
    <t>19219107747</t>
  </si>
  <si>
    <t>李修铭</t>
  </si>
  <si>
    <t>19219108619</t>
  </si>
  <si>
    <t>陈培斌</t>
  </si>
  <si>
    <t>19219110108</t>
  </si>
  <si>
    <t>李晶晶</t>
  </si>
  <si>
    <t>19219119153</t>
  </si>
  <si>
    <t>于晖</t>
  </si>
  <si>
    <t>19汉语言文学八</t>
  </si>
  <si>
    <t>18219108801</t>
  </si>
  <si>
    <t>田陆怡</t>
  </si>
  <si>
    <t>19219101205</t>
  </si>
  <si>
    <t>徐杨</t>
  </si>
  <si>
    <t>19219101206</t>
  </si>
  <si>
    <t>郭源</t>
  </si>
  <si>
    <t>19219101216</t>
  </si>
  <si>
    <t>杨琼</t>
  </si>
  <si>
    <t>19219101316</t>
  </si>
  <si>
    <t>张洁怡</t>
  </si>
  <si>
    <t>19219107801</t>
  </si>
  <si>
    <t>王纯瑶</t>
  </si>
  <si>
    <t>19219107802</t>
  </si>
  <si>
    <t>郑舒怡</t>
  </si>
  <si>
    <t>19219107803</t>
  </si>
  <si>
    <t>叶倩倩</t>
  </si>
  <si>
    <t>19219107804</t>
  </si>
  <si>
    <t>陈文君</t>
  </si>
  <si>
    <t>19219107805</t>
  </si>
  <si>
    <t>冯意超</t>
  </si>
  <si>
    <t>19219107806</t>
  </si>
  <si>
    <t>魏寒璐</t>
  </si>
  <si>
    <t>19219107807</t>
  </si>
  <si>
    <t>陆倩倩</t>
  </si>
  <si>
    <t>19219107808</t>
  </si>
  <si>
    <t>金浩珏</t>
  </si>
  <si>
    <t>19219107809</t>
  </si>
  <si>
    <t>马倩</t>
  </si>
  <si>
    <t>19219107812</t>
  </si>
  <si>
    <t>雷力斓</t>
  </si>
  <si>
    <t>19219107814</t>
  </si>
  <si>
    <t>徐璐瑶</t>
  </si>
  <si>
    <t>19219107815</t>
  </si>
  <si>
    <t>王丹丹</t>
  </si>
  <si>
    <t>19219107816</t>
  </si>
  <si>
    <t>张天爱</t>
  </si>
  <si>
    <t>19219107817</t>
  </si>
  <si>
    <t>金子睿</t>
  </si>
  <si>
    <t>19219107818</t>
  </si>
  <si>
    <t>金淑芬</t>
  </si>
  <si>
    <t>19219107819</t>
  </si>
  <si>
    <t>詹周霞</t>
  </si>
  <si>
    <t>19219107820</t>
  </si>
  <si>
    <t>应诗雨</t>
  </si>
  <si>
    <t>19219107821</t>
  </si>
  <si>
    <t>肖昊曦</t>
  </si>
  <si>
    <t>19219107822</t>
  </si>
  <si>
    <t>何婉怡</t>
  </si>
  <si>
    <t>19219107823</t>
  </si>
  <si>
    <t>程吴洁</t>
  </si>
  <si>
    <t>19219107825</t>
  </si>
  <si>
    <t>诸淑淇</t>
  </si>
  <si>
    <t>19219107826</t>
  </si>
  <si>
    <t>王昕怡</t>
  </si>
  <si>
    <t>19219107827</t>
  </si>
  <si>
    <t>卢宇欣</t>
  </si>
  <si>
    <t>19219107828</t>
  </si>
  <si>
    <t>陈鸣宇</t>
  </si>
  <si>
    <t>19219107829</t>
  </si>
  <si>
    <t>方叶欣</t>
  </si>
  <si>
    <t>19219107830</t>
  </si>
  <si>
    <t>麻文君</t>
  </si>
  <si>
    <t>19219107831</t>
  </si>
  <si>
    <t>方译</t>
  </si>
  <si>
    <t>19219107832</t>
  </si>
  <si>
    <t>郑锦哲</t>
  </si>
  <si>
    <t>19219107834</t>
  </si>
  <si>
    <t>谢缘</t>
  </si>
  <si>
    <t>19219107835</t>
  </si>
  <si>
    <t>沈晨露</t>
  </si>
  <si>
    <t>19219107838</t>
  </si>
  <si>
    <t>林雅洁</t>
  </si>
  <si>
    <t>19219107839</t>
  </si>
  <si>
    <t>郑维佳</t>
  </si>
  <si>
    <t>19219107841</t>
  </si>
  <si>
    <t>徐雷雨</t>
  </si>
  <si>
    <t>19219107843</t>
  </si>
  <si>
    <t>19219107845</t>
  </si>
  <si>
    <t>王佳敏</t>
  </si>
  <si>
    <t>19219107846</t>
  </si>
  <si>
    <t>柴引引</t>
  </si>
  <si>
    <t>19219107847</t>
  </si>
  <si>
    <t>曾秋泉</t>
  </si>
  <si>
    <t>19219107848</t>
  </si>
  <si>
    <t>李伟佳</t>
  </si>
  <si>
    <t>18法学二</t>
  </si>
  <si>
    <t>16219106513</t>
  </si>
  <si>
    <t>邹扬</t>
  </si>
  <si>
    <t>17219113314</t>
  </si>
  <si>
    <t>杨家琪</t>
  </si>
  <si>
    <t>18219103226</t>
  </si>
  <si>
    <t>吴成枭</t>
  </si>
  <si>
    <t>18219106118</t>
  </si>
  <si>
    <t>张丹隆</t>
  </si>
  <si>
    <t>18219106133</t>
  </si>
  <si>
    <t>陆潮炜</t>
  </si>
  <si>
    <t>18219106134</t>
  </si>
  <si>
    <t>马佳钰</t>
  </si>
  <si>
    <t>18219106136</t>
  </si>
  <si>
    <t>赵若绮</t>
  </si>
  <si>
    <t>18219106137</t>
  </si>
  <si>
    <t>廖婷</t>
  </si>
  <si>
    <t>18219106138</t>
  </si>
  <si>
    <t>严毅涛</t>
  </si>
  <si>
    <t>18219106139</t>
  </si>
  <si>
    <t>杨昊翰</t>
  </si>
  <si>
    <t>18219106140</t>
  </si>
  <si>
    <t>王腾</t>
  </si>
  <si>
    <t>18219106141</t>
  </si>
  <si>
    <t>许佳云</t>
  </si>
  <si>
    <t>18219106143</t>
  </si>
  <si>
    <t>朱蒙倩</t>
  </si>
  <si>
    <t>18219106209</t>
  </si>
  <si>
    <t>何超男</t>
  </si>
  <si>
    <t>18219106211</t>
  </si>
  <si>
    <t>肖喆弌</t>
  </si>
  <si>
    <t>18219106213</t>
  </si>
  <si>
    <t>王淑娴</t>
  </si>
  <si>
    <t>18219106214</t>
  </si>
  <si>
    <t>陈奥乐</t>
  </si>
  <si>
    <t>18219106215</t>
  </si>
  <si>
    <t>温佳惠</t>
  </si>
  <si>
    <t>18219106216</t>
  </si>
  <si>
    <t>陈荣</t>
  </si>
  <si>
    <t>18219106241</t>
  </si>
  <si>
    <t>郑郅钰</t>
  </si>
  <si>
    <t>18219106247</t>
  </si>
  <si>
    <t>余官鸿</t>
  </si>
  <si>
    <t>18219106249</t>
  </si>
  <si>
    <t>段佳伟</t>
  </si>
  <si>
    <t>18219106251</t>
  </si>
  <si>
    <t>冯豪</t>
  </si>
  <si>
    <t>18219106304</t>
  </si>
  <si>
    <t>黄杨宇豪</t>
  </si>
  <si>
    <t>18219106305</t>
  </si>
  <si>
    <t>曾洋</t>
  </si>
  <si>
    <t>18219106312</t>
  </si>
  <si>
    <t>罗成</t>
  </si>
  <si>
    <t>18219106325</t>
  </si>
  <si>
    <t>沈泽能</t>
  </si>
  <si>
    <t>18219106328</t>
  </si>
  <si>
    <t>徐玉莹</t>
  </si>
  <si>
    <t>18219106406</t>
  </si>
  <si>
    <t>胡玲玲</t>
  </si>
  <si>
    <t>18219106412</t>
  </si>
  <si>
    <t>沈希雯</t>
  </si>
  <si>
    <t>18219106414</t>
  </si>
  <si>
    <t>金杨澍</t>
  </si>
  <si>
    <t>18219106416</t>
  </si>
  <si>
    <t>杨昕瑜</t>
  </si>
  <si>
    <t>18219106417</t>
  </si>
  <si>
    <t>艾博佳</t>
  </si>
  <si>
    <t>18219106418</t>
  </si>
  <si>
    <t>吴龙汾</t>
  </si>
  <si>
    <t>18219106419</t>
  </si>
  <si>
    <t>陈舒淇</t>
  </si>
  <si>
    <t>18219106420</t>
  </si>
  <si>
    <t>郭敏茹</t>
  </si>
  <si>
    <t>18219106422</t>
  </si>
  <si>
    <t>金海霏</t>
  </si>
  <si>
    <t>18219106423</t>
  </si>
  <si>
    <t>戴莹莹</t>
  </si>
  <si>
    <t>18219106424</t>
  </si>
  <si>
    <t>陈雨一</t>
  </si>
  <si>
    <t>18219106426</t>
  </si>
  <si>
    <t>吕恪</t>
  </si>
  <si>
    <t>18219106428</t>
  </si>
  <si>
    <t>倪灵</t>
  </si>
  <si>
    <t>18219106429</t>
  </si>
  <si>
    <t>蔡均益</t>
  </si>
  <si>
    <t>18219106430</t>
  </si>
  <si>
    <t>陈喆</t>
  </si>
  <si>
    <t>18219106431</t>
  </si>
  <si>
    <t>岑纪凯</t>
  </si>
  <si>
    <t>18219106437</t>
  </si>
  <si>
    <t>冯若鑫</t>
  </si>
  <si>
    <t>18219106441</t>
  </si>
  <si>
    <t>郑涵兮</t>
  </si>
  <si>
    <t>18219106444</t>
  </si>
  <si>
    <t>俞忻妍</t>
  </si>
  <si>
    <t>18219106446</t>
  </si>
  <si>
    <t>朱栩颍</t>
  </si>
  <si>
    <t>18219106447</t>
  </si>
  <si>
    <t>凌岳</t>
  </si>
  <si>
    <t>18219108803</t>
  </si>
  <si>
    <t>林靖晖</t>
  </si>
  <si>
    <t>18法学三</t>
  </si>
  <si>
    <t>16219104209</t>
  </si>
  <si>
    <t>肖敏辉</t>
  </si>
  <si>
    <t>16219114205</t>
  </si>
  <si>
    <t>舒翔</t>
  </si>
  <si>
    <t>18219106106</t>
  </si>
  <si>
    <t>金洲辰</t>
  </si>
  <si>
    <t>18219106107</t>
  </si>
  <si>
    <t>高清迪</t>
  </si>
  <si>
    <t>18219106109</t>
  </si>
  <si>
    <t>余朝伦</t>
  </si>
  <si>
    <t>18219106110</t>
  </si>
  <si>
    <t>宣丽丹</t>
  </si>
  <si>
    <t>18219106111</t>
  </si>
  <si>
    <t>范彭涛</t>
  </si>
  <si>
    <t>18219106112</t>
  </si>
  <si>
    <t>齐锦威</t>
  </si>
  <si>
    <t>18219106113</t>
  </si>
  <si>
    <t>18219106114</t>
  </si>
  <si>
    <t>宣雪泱</t>
  </si>
  <si>
    <t>18219106115</t>
  </si>
  <si>
    <t>俞岚</t>
  </si>
  <si>
    <t>18219106116</t>
  </si>
  <si>
    <t>18219106124</t>
  </si>
  <si>
    <t>徐珊</t>
  </si>
  <si>
    <t>18219106125</t>
  </si>
  <si>
    <t>方舒艺</t>
  </si>
  <si>
    <t>18219106126</t>
  </si>
  <si>
    <t>叶烨</t>
  </si>
  <si>
    <t>18219106127</t>
  </si>
  <si>
    <t>徐园园</t>
  </si>
  <si>
    <t>18219106203</t>
  </si>
  <si>
    <t>胡慧婷</t>
  </si>
  <si>
    <t>18219106204</t>
  </si>
  <si>
    <t>吴庆微</t>
  </si>
  <si>
    <t>18219106205</t>
  </si>
  <si>
    <t>张诗韵</t>
  </si>
  <si>
    <t>18219106206</t>
  </si>
  <si>
    <t>樊效棠</t>
  </si>
  <si>
    <t>18219106227</t>
  </si>
  <si>
    <t>潘悦</t>
  </si>
  <si>
    <t>18219106230</t>
  </si>
  <si>
    <t>高黎杰</t>
  </si>
  <si>
    <t>18219106231</t>
  </si>
  <si>
    <t>谢明强</t>
  </si>
  <si>
    <t>18219106232</t>
  </si>
  <si>
    <t>江捷莹</t>
  </si>
  <si>
    <t>18219106233</t>
  </si>
  <si>
    <t>陶婷</t>
  </si>
  <si>
    <t>18219106235</t>
  </si>
  <si>
    <t>韦华总</t>
  </si>
  <si>
    <t>18219106236</t>
  </si>
  <si>
    <t>黄文亮</t>
  </si>
  <si>
    <t>18219106237</t>
  </si>
  <si>
    <t>邓威远</t>
  </si>
  <si>
    <t>18219106240</t>
  </si>
  <si>
    <t>顾剑丹</t>
  </si>
  <si>
    <t>18219106310</t>
  </si>
  <si>
    <t>陈文静</t>
  </si>
  <si>
    <t>18219106311</t>
  </si>
  <si>
    <t>彭惠敏</t>
  </si>
  <si>
    <t>18219106313</t>
  </si>
  <si>
    <t>翟江丹</t>
  </si>
  <si>
    <t>18219106314</t>
  </si>
  <si>
    <t>祁佳云</t>
  </si>
  <si>
    <t>18219106342</t>
  </si>
  <si>
    <t>忻佳雯</t>
  </si>
  <si>
    <t>18219106343</t>
  </si>
  <si>
    <t>林怡静</t>
  </si>
  <si>
    <t>18219106344</t>
  </si>
  <si>
    <t>周一诺</t>
  </si>
  <si>
    <t>18219106345</t>
  </si>
  <si>
    <t>18219106410</t>
  </si>
  <si>
    <t>尹屹</t>
  </si>
  <si>
    <t>18219106411</t>
  </si>
  <si>
    <t>朱逸翔</t>
  </si>
  <si>
    <t>18219106413</t>
  </si>
  <si>
    <t>陈龙</t>
  </si>
  <si>
    <t>18219106415</t>
  </si>
  <si>
    <t>陈明涛</t>
  </si>
  <si>
    <t>18219106421</t>
  </si>
  <si>
    <t>18219106427</t>
  </si>
  <si>
    <t>郑宇琪</t>
  </si>
  <si>
    <t>18219106432</t>
  </si>
  <si>
    <t>胡培彬</t>
  </si>
  <si>
    <t>18219106433</t>
  </si>
  <si>
    <t>陈炜琪</t>
  </si>
  <si>
    <t>18219106435</t>
  </si>
  <si>
    <t>汪灵炜</t>
  </si>
  <si>
    <t>18219106436</t>
  </si>
  <si>
    <t>林珑</t>
  </si>
  <si>
    <t>18219106438</t>
  </si>
  <si>
    <t>曹也</t>
  </si>
  <si>
    <t>18219106439</t>
  </si>
  <si>
    <t>钱鼎元</t>
  </si>
  <si>
    <t>18219106442</t>
  </si>
  <si>
    <t>孙志浩</t>
  </si>
  <si>
    <t>18219106443</t>
  </si>
  <si>
    <t>何晨昊</t>
  </si>
  <si>
    <t>18219106445</t>
  </si>
  <si>
    <t>郑大伟</t>
  </si>
  <si>
    <t>18219106449</t>
  </si>
  <si>
    <t>孔杨鹏</t>
  </si>
  <si>
    <t>18法学四</t>
  </si>
  <si>
    <t>16219106625</t>
  </si>
  <si>
    <t>张新献</t>
  </si>
  <si>
    <t>17219104230</t>
  </si>
  <si>
    <t>曲文彬</t>
  </si>
  <si>
    <t>17219106430</t>
  </si>
  <si>
    <t>叶丹</t>
  </si>
  <si>
    <t>17219115109</t>
  </si>
  <si>
    <t>杨春何玥</t>
  </si>
  <si>
    <t>18219101422</t>
  </si>
  <si>
    <t>鲍可欣</t>
  </si>
  <si>
    <t>18219106101</t>
  </si>
  <si>
    <t>宋瑶瑶</t>
  </si>
  <si>
    <t>18219106102</t>
  </si>
  <si>
    <t>戴依如</t>
  </si>
  <si>
    <t>18219106103</t>
  </si>
  <si>
    <t>虞海彤</t>
  </si>
  <si>
    <t>18219106104</t>
  </si>
  <si>
    <t>吴凯晨</t>
  </si>
  <si>
    <t>18219106105</t>
  </si>
  <si>
    <t>应佳灵</t>
  </si>
  <si>
    <t>18219106128</t>
  </si>
  <si>
    <t>黄自然</t>
  </si>
  <si>
    <t>18219106129</t>
  </si>
  <si>
    <t>李纯</t>
  </si>
  <si>
    <t>18219106130</t>
  </si>
  <si>
    <t>刘自双</t>
  </si>
  <si>
    <t>18219106131</t>
  </si>
  <si>
    <t>吴秋瑶</t>
  </si>
  <si>
    <t>18219106132</t>
  </si>
  <si>
    <t>18219106135</t>
  </si>
  <si>
    <t>肖文涛</t>
  </si>
  <si>
    <t>18219106144</t>
  </si>
  <si>
    <t>金源中</t>
  </si>
  <si>
    <t>18219106149</t>
  </si>
  <si>
    <t>18219106150</t>
  </si>
  <si>
    <t>金俊达</t>
  </si>
  <si>
    <t>18219106152</t>
  </si>
  <si>
    <t>朱琬琳</t>
  </si>
  <si>
    <t>18219106202</t>
  </si>
  <si>
    <t>林舒琪</t>
  </si>
  <si>
    <t>18219106217</t>
  </si>
  <si>
    <t>潘小龙</t>
  </si>
  <si>
    <t>18219106219</t>
  </si>
  <si>
    <t>陶舒怡</t>
  </si>
  <si>
    <t>18219106220</t>
  </si>
  <si>
    <t>18219106221</t>
  </si>
  <si>
    <t>黄宝婵</t>
  </si>
  <si>
    <t>18219106238</t>
  </si>
  <si>
    <t>王芷俊</t>
  </si>
  <si>
    <t>18219106244</t>
  </si>
  <si>
    <t>关励美子</t>
  </si>
  <si>
    <t>18219106245</t>
  </si>
  <si>
    <t>朱文欣</t>
  </si>
  <si>
    <t>18219106315</t>
  </si>
  <si>
    <t>高莘</t>
  </si>
  <si>
    <t>18219106316</t>
  </si>
  <si>
    <t>胡千慧</t>
  </si>
  <si>
    <t>18219106317</t>
  </si>
  <si>
    <t>李阳</t>
  </si>
  <si>
    <t>18219106318</t>
  </si>
  <si>
    <t>陈悦</t>
  </si>
  <si>
    <t>18219106326</t>
  </si>
  <si>
    <t>叶珂芹</t>
  </si>
  <si>
    <t>18219106327</t>
  </si>
  <si>
    <t>郑伊涵</t>
  </si>
  <si>
    <t>18219106331</t>
  </si>
  <si>
    <t>郑溪萱</t>
  </si>
  <si>
    <t>18219106332</t>
  </si>
  <si>
    <t>叶世民</t>
  </si>
  <si>
    <t>18219106334</t>
  </si>
  <si>
    <t>於慧菁</t>
  </si>
  <si>
    <t>18219106335</t>
  </si>
  <si>
    <t>陈雨阳</t>
  </si>
  <si>
    <t>18219106346</t>
  </si>
  <si>
    <t>何佳倩</t>
  </si>
  <si>
    <t>18219106347</t>
  </si>
  <si>
    <t>王子臻</t>
  </si>
  <si>
    <t>18219106348</t>
  </si>
  <si>
    <t>谢洋洋</t>
  </si>
  <si>
    <t>18219106349</t>
  </si>
  <si>
    <t>徐静</t>
  </si>
  <si>
    <t>18219106350</t>
  </si>
  <si>
    <t>陈青青</t>
  </si>
  <si>
    <t>18219106351</t>
  </si>
  <si>
    <t>马冰冰</t>
  </si>
  <si>
    <t>18219106352</t>
  </si>
  <si>
    <t>钟乐怡</t>
  </si>
  <si>
    <t>18219106401</t>
  </si>
  <si>
    <t>王一倩</t>
  </si>
  <si>
    <t>18219106402</t>
  </si>
  <si>
    <t>游航</t>
  </si>
  <si>
    <t>18219108807</t>
  </si>
  <si>
    <t>兰玲</t>
  </si>
  <si>
    <t>18219108810</t>
  </si>
  <si>
    <t>王梓洁</t>
  </si>
  <si>
    <t>18219108812</t>
  </si>
  <si>
    <t>薛豪杰</t>
  </si>
  <si>
    <t>18219113108</t>
  </si>
  <si>
    <t>朱铖斌</t>
  </si>
  <si>
    <t>18法学一</t>
  </si>
  <si>
    <t>16219106614</t>
  </si>
  <si>
    <t>王晓倩</t>
  </si>
  <si>
    <t>18219106117</t>
  </si>
  <si>
    <t>陈小雪</t>
  </si>
  <si>
    <t>18219106119</t>
  </si>
  <si>
    <t>祝芸培</t>
  </si>
  <si>
    <t>18219106121</t>
  </si>
  <si>
    <t>郭滢颖</t>
  </si>
  <si>
    <t>18219106122</t>
  </si>
  <si>
    <t>倪妮慧</t>
  </si>
  <si>
    <t>18219106123</t>
  </si>
  <si>
    <t>董炜琦</t>
  </si>
  <si>
    <t>18219106145</t>
  </si>
  <si>
    <t>应昕晔</t>
  </si>
  <si>
    <t>18219106146</t>
  </si>
  <si>
    <t>胡丹妮</t>
  </si>
  <si>
    <t>18219106147</t>
  </si>
  <si>
    <t>翁海霞</t>
  </si>
  <si>
    <t>18219106148</t>
  </si>
  <si>
    <t>沈妍利</t>
  </si>
  <si>
    <t>18219106151</t>
  </si>
  <si>
    <t>郑启航</t>
  </si>
  <si>
    <t>18219106207</t>
  </si>
  <si>
    <t>水庆珂</t>
  </si>
  <si>
    <t>18219106208</t>
  </si>
  <si>
    <t>潘天翔</t>
  </si>
  <si>
    <t>18219106210</t>
  </si>
  <si>
    <t>林志豪</t>
  </si>
  <si>
    <t>18219106212</t>
  </si>
  <si>
    <t>陈学强</t>
  </si>
  <si>
    <t>18219106218</t>
  </si>
  <si>
    <t>18219106222</t>
  </si>
  <si>
    <t>祝晨曦</t>
  </si>
  <si>
    <t>18219106223</t>
  </si>
  <si>
    <t>金佳祺</t>
  </si>
  <si>
    <t>18219106224</t>
  </si>
  <si>
    <t>王毅瑶</t>
  </si>
  <si>
    <t>18219106225</t>
  </si>
  <si>
    <t>邢雨菲</t>
  </si>
  <si>
    <t>18219106226</t>
  </si>
  <si>
    <t>18219106228</t>
  </si>
  <si>
    <t>颜诗嘉</t>
  </si>
  <si>
    <t>18219106229</t>
  </si>
  <si>
    <t>18219106246</t>
  </si>
  <si>
    <t>姚舒淇</t>
  </si>
  <si>
    <t>18219106248</t>
  </si>
  <si>
    <t>赵佳</t>
  </si>
  <si>
    <t>18219106250</t>
  </si>
  <si>
    <t>刘妙</t>
  </si>
  <si>
    <t>18219106252</t>
  </si>
  <si>
    <t>孙嘉欣</t>
  </si>
  <si>
    <t>18219106301</t>
  </si>
  <si>
    <t>杜金羽</t>
  </si>
  <si>
    <t>18219106302</t>
  </si>
  <si>
    <t>赵兴娥</t>
  </si>
  <si>
    <t>18219106303</t>
  </si>
  <si>
    <t>李春霞</t>
  </si>
  <si>
    <t>18219106307</t>
  </si>
  <si>
    <t>田惠萍</t>
  </si>
  <si>
    <t>18219106308</t>
  </si>
  <si>
    <t>姜凯丽</t>
  </si>
  <si>
    <t>18219106309</t>
  </si>
  <si>
    <t>王泓莲</t>
  </si>
  <si>
    <t>18219106319</t>
  </si>
  <si>
    <t>陈雯诗</t>
  </si>
  <si>
    <t>18219106321</t>
  </si>
  <si>
    <t>魏良仪</t>
  </si>
  <si>
    <t>18219106323</t>
  </si>
  <si>
    <t>余逸露</t>
  </si>
  <si>
    <t>18219106336</t>
  </si>
  <si>
    <t>林心婕</t>
  </si>
  <si>
    <t>18219106337</t>
  </si>
  <si>
    <t>朱晗琦</t>
  </si>
  <si>
    <t>18219106338</t>
  </si>
  <si>
    <t>姚敏佳</t>
  </si>
  <si>
    <t>18219106339</t>
  </si>
  <si>
    <t>韩金宏</t>
  </si>
  <si>
    <t>18219106340</t>
  </si>
  <si>
    <t>18219106341</t>
  </si>
  <si>
    <t>杨斌杰</t>
  </si>
  <si>
    <t>18219106403</t>
  </si>
  <si>
    <t>周全</t>
  </si>
  <si>
    <t>18219106405</t>
  </si>
  <si>
    <t>张轩搏</t>
  </si>
  <si>
    <t>18219106407</t>
  </si>
  <si>
    <t>吴政钊</t>
  </si>
  <si>
    <t>18219106408</t>
  </si>
  <si>
    <t>金晨涛</t>
  </si>
  <si>
    <t>18219106409</t>
  </si>
  <si>
    <t>傅哲涵</t>
  </si>
  <si>
    <t>18219106448</t>
  </si>
  <si>
    <t>叶璐娜</t>
  </si>
  <si>
    <t>18219106450</t>
  </si>
  <si>
    <t>季雅丽</t>
  </si>
  <si>
    <t>18219106451</t>
  </si>
  <si>
    <t>魏陈洁</t>
  </si>
  <si>
    <t>18219106452</t>
  </si>
  <si>
    <t>李二坤</t>
  </si>
  <si>
    <t>18219108618</t>
  </si>
  <si>
    <t>邓成红</t>
  </si>
  <si>
    <t>18英语八</t>
  </si>
  <si>
    <t>17219113122</t>
  </si>
  <si>
    <t>18219108406</t>
  </si>
  <si>
    <t>丁依妮</t>
  </si>
  <si>
    <t>18219108407</t>
  </si>
  <si>
    <t>姜叶君</t>
  </si>
  <si>
    <t>18219108408</t>
  </si>
  <si>
    <t>汪娅励</t>
  </si>
  <si>
    <t>18219108409</t>
  </si>
  <si>
    <t>张正凯</t>
  </si>
  <si>
    <t>18219108410</t>
  </si>
  <si>
    <t>陈麒麟</t>
  </si>
  <si>
    <t>18219108411</t>
  </si>
  <si>
    <t>金宇涵</t>
  </si>
  <si>
    <t>18219108412</t>
  </si>
  <si>
    <t>尹文镆</t>
  </si>
  <si>
    <t>18219108419</t>
  </si>
  <si>
    <t>王梓淇</t>
  </si>
  <si>
    <t>18219108505</t>
  </si>
  <si>
    <t>彭亦芙</t>
  </si>
  <si>
    <t>18219108506</t>
  </si>
  <si>
    <t>叶乐萍</t>
  </si>
  <si>
    <t>18219108507</t>
  </si>
  <si>
    <t>周嘉瑶</t>
  </si>
  <si>
    <t>18219108508</t>
  </si>
  <si>
    <t>张丹丹</t>
  </si>
  <si>
    <t>18219108705</t>
  </si>
  <si>
    <t>梁琴琴</t>
  </si>
  <si>
    <t>18219108706</t>
  </si>
  <si>
    <t>胡婷婷</t>
  </si>
  <si>
    <t>18219108707</t>
  </si>
  <si>
    <t>金晗</t>
  </si>
  <si>
    <t>18219108708</t>
  </si>
  <si>
    <t>白莹</t>
  </si>
  <si>
    <t>18219108715</t>
  </si>
  <si>
    <t>欧阳孝宇</t>
  </si>
  <si>
    <t>18219108717</t>
  </si>
  <si>
    <t>卢斯台</t>
  </si>
  <si>
    <t>18219108718</t>
  </si>
  <si>
    <t>陈渝</t>
  </si>
  <si>
    <t>18英语二</t>
  </si>
  <si>
    <t>18219108104</t>
  </si>
  <si>
    <t>徐懿如</t>
  </si>
  <si>
    <t>18219108105</t>
  </si>
  <si>
    <t>王璐莹</t>
  </si>
  <si>
    <t>18219108106</t>
  </si>
  <si>
    <t>金如意</t>
  </si>
  <si>
    <t>18219108107</t>
  </si>
  <si>
    <t>陈佳妮</t>
  </si>
  <si>
    <t>18219108306</t>
  </si>
  <si>
    <t>季梦圆</t>
  </si>
  <si>
    <t>18219108307</t>
  </si>
  <si>
    <t>陈睿希</t>
  </si>
  <si>
    <t>18219108309</t>
  </si>
  <si>
    <t>陈春怡</t>
  </si>
  <si>
    <t>18219108310</t>
  </si>
  <si>
    <t>黄静怡</t>
  </si>
  <si>
    <t>18219108311</t>
  </si>
  <si>
    <t>韩珂</t>
  </si>
  <si>
    <t>18219108608</t>
  </si>
  <si>
    <t>翟钰婷</t>
  </si>
  <si>
    <t>18219108609</t>
  </si>
  <si>
    <t>王文倩</t>
  </si>
  <si>
    <t>18219108610</t>
  </si>
  <si>
    <t>赵雪霞</t>
  </si>
  <si>
    <t>18219108611</t>
  </si>
  <si>
    <t>王碧雪</t>
  </si>
  <si>
    <t>18219108613</t>
  </si>
  <si>
    <t>郭嫚</t>
  </si>
  <si>
    <t>18219108614</t>
  </si>
  <si>
    <t>谢思宇</t>
  </si>
  <si>
    <t>18219108805</t>
  </si>
  <si>
    <t>18219108806</t>
  </si>
  <si>
    <t>盛业亮</t>
  </si>
  <si>
    <t>18219113134</t>
  </si>
  <si>
    <t>张雪怡</t>
  </si>
  <si>
    <t>18英语六</t>
  </si>
  <si>
    <t>17219108515</t>
  </si>
  <si>
    <t>许彤彤</t>
  </si>
  <si>
    <t>18219101102</t>
  </si>
  <si>
    <t>孟婷</t>
  </si>
  <si>
    <t>18219108116</t>
  </si>
  <si>
    <t>金晓彤</t>
  </si>
  <si>
    <t>18219108117</t>
  </si>
  <si>
    <t>陈津雷</t>
  </si>
  <si>
    <t>18219108118</t>
  </si>
  <si>
    <t>郦佳丽</t>
  </si>
  <si>
    <t>18219108119</t>
  </si>
  <si>
    <t>黄凯文</t>
  </si>
  <si>
    <t>18219108215</t>
  </si>
  <si>
    <t>徐闻滨</t>
  </si>
  <si>
    <t>18219108303</t>
  </si>
  <si>
    <t>李涛</t>
  </si>
  <si>
    <t>18219108305</t>
  </si>
  <si>
    <t>周宇皓</t>
  </si>
  <si>
    <t>18219108321</t>
  </si>
  <si>
    <t>吴梦倩</t>
  </si>
  <si>
    <t>18219108417</t>
  </si>
  <si>
    <t>王倩倩</t>
  </si>
  <si>
    <t>18219108418</t>
  </si>
  <si>
    <t>包可欣</t>
  </si>
  <si>
    <t>18219108420</t>
  </si>
  <si>
    <t>葛覃恩</t>
  </si>
  <si>
    <t>18219108501</t>
  </si>
  <si>
    <t>蒋安琪</t>
  </si>
  <si>
    <t>18219108502</t>
  </si>
  <si>
    <t>段艳凤</t>
  </si>
  <si>
    <t>18219108503</t>
  </si>
  <si>
    <t>施娇娇</t>
  </si>
  <si>
    <t>18219108710</t>
  </si>
  <si>
    <t>彭娅</t>
  </si>
  <si>
    <t>18219108713</t>
  </si>
  <si>
    <t>史玲玲</t>
  </si>
  <si>
    <t>18219108714</t>
  </si>
  <si>
    <t>18219112131</t>
  </si>
  <si>
    <t>周煜芯</t>
  </si>
  <si>
    <t>18英语七</t>
  </si>
  <si>
    <t>18219108120</t>
  </si>
  <si>
    <t>李彩萍</t>
  </si>
  <si>
    <t>18219108121</t>
  </si>
  <si>
    <t>费双霞</t>
  </si>
  <si>
    <t>18219108201</t>
  </si>
  <si>
    <t>方晓雨</t>
  </si>
  <si>
    <t>18219108202</t>
  </si>
  <si>
    <t>余晨晨</t>
  </si>
  <si>
    <t>18219108205</t>
  </si>
  <si>
    <t>张思懿</t>
  </si>
  <si>
    <t>18219108207</t>
  </si>
  <si>
    <t>韩奇琴</t>
  </si>
  <si>
    <t>18219108221</t>
  </si>
  <si>
    <t>张青青</t>
  </si>
  <si>
    <t>18219108301</t>
  </si>
  <si>
    <t>陈雨欣</t>
  </si>
  <si>
    <t>18219108302</t>
  </si>
  <si>
    <t>李雅君</t>
  </si>
  <si>
    <t>18219108304</t>
  </si>
  <si>
    <t>虞情椥</t>
  </si>
  <si>
    <t>18219108509</t>
  </si>
  <si>
    <t>王玮玮</t>
  </si>
  <si>
    <t>18219108510</t>
  </si>
  <si>
    <t>蒋心越</t>
  </si>
  <si>
    <t>18219108511</t>
  </si>
  <si>
    <t>陶佳敏</t>
  </si>
  <si>
    <t>18219108512</t>
  </si>
  <si>
    <t>胡昆</t>
  </si>
  <si>
    <t>18219108513</t>
  </si>
  <si>
    <t>沈敏华</t>
  </si>
  <si>
    <t>18219108514</t>
  </si>
  <si>
    <t>李逸飞</t>
  </si>
  <si>
    <t>18219108612</t>
  </si>
  <si>
    <t>吴晨</t>
  </si>
  <si>
    <t>18219108621</t>
  </si>
  <si>
    <t>黄凤云</t>
  </si>
  <si>
    <t>18219108622</t>
  </si>
  <si>
    <t>林清容</t>
  </si>
  <si>
    <t>18219108701</t>
  </si>
  <si>
    <t>阳玲</t>
  </si>
  <si>
    <t>18219108702</t>
  </si>
  <si>
    <t>李小莎</t>
  </si>
  <si>
    <t>18219108703</t>
  </si>
  <si>
    <t>陈玲</t>
  </si>
  <si>
    <t>18219108704</t>
  </si>
  <si>
    <t>胡欣悦</t>
  </si>
  <si>
    <t>18英语三</t>
  </si>
  <si>
    <t>18219108108</t>
  </si>
  <si>
    <t>余佳铭</t>
  </si>
  <si>
    <t>18219108109</t>
  </si>
  <si>
    <t>周奇妮</t>
  </si>
  <si>
    <t>18219108110</t>
  </si>
  <si>
    <t>吴艳</t>
  </si>
  <si>
    <t>18219108111</t>
  </si>
  <si>
    <t>麻晓玮</t>
  </si>
  <si>
    <t>18219108114</t>
  </si>
  <si>
    <t>李蒙悦</t>
  </si>
  <si>
    <t>18219108115</t>
  </si>
  <si>
    <t>徐成杰</t>
  </si>
  <si>
    <t>18219108421</t>
  </si>
  <si>
    <t>朱同非</t>
  </si>
  <si>
    <t>18219108504</t>
  </si>
  <si>
    <t>尤悦琪</t>
  </si>
  <si>
    <t>18219108519</t>
  </si>
  <si>
    <t>金紫依</t>
  </si>
  <si>
    <t>18219108601</t>
  </si>
  <si>
    <t>王新月</t>
  </si>
  <si>
    <t>18219108603</t>
  </si>
  <si>
    <t>张宇航</t>
  </si>
  <si>
    <t>18219108620</t>
  </si>
  <si>
    <t>宋佳音</t>
  </si>
  <si>
    <t>18219108818</t>
  </si>
  <si>
    <t>胡玉洁</t>
  </si>
  <si>
    <t>18219108822</t>
  </si>
  <si>
    <t>詹程翔</t>
  </si>
  <si>
    <t>18219108823</t>
  </si>
  <si>
    <t>苏英婕</t>
  </si>
  <si>
    <t>18219111233</t>
  </si>
  <si>
    <t>吴银</t>
  </si>
  <si>
    <t>18英语四</t>
  </si>
  <si>
    <t>18219108101</t>
  </si>
  <si>
    <t>18219108102</t>
  </si>
  <si>
    <t>吴雨晴</t>
  </si>
  <si>
    <t>18219108103</t>
  </si>
  <si>
    <t>陈子婴</t>
  </si>
  <si>
    <t>18219108112</t>
  </si>
  <si>
    <t>徐卓媛</t>
  </si>
  <si>
    <t>18219108214</t>
  </si>
  <si>
    <t>周芝怡</t>
  </si>
  <si>
    <t>18219108216</t>
  </si>
  <si>
    <t>18219108217</t>
  </si>
  <si>
    <t>任清霞</t>
  </si>
  <si>
    <t>18219108219</t>
  </si>
  <si>
    <t>徐灿文</t>
  </si>
  <si>
    <t>18219108220</t>
  </si>
  <si>
    <t>王炫懿</t>
  </si>
  <si>
    <t>18219108414</t>
  </si>
  <si>
    <t>应雅婷</t>
  </si>
  <si>
    <t>18219108415</t>
  </si>
  <si>
    <t>程微枫</t>
  </si>
  <si>
    <t>18219108416</t>
  </si>
  <si>
    <t>郭子怡</t>
  </si>
  <si>
    <t>18219108615</t>
  </si>
  <si>
    <t>门瑞君</t>
  </si>
  <si>
    <t>18219108616</t>
  </si>
  <si>
    <t>詹玉洁</t>
  </si>
  <si>
    <t>18219108617</t>
  </si>
  <si>
    <t>张一帆</t>
  </si>
  <si>
    <t>18219108619</t>
  </si>
  <si>
    <t>郭庆洁</t>
  </si>
  <si>
    <t>18219108814</t>
  </si>
  <si>
    <t>刘云芳</t>
  </si>
  <si>
    <t>18219108815</t>
  </si>
  <si>
    <t>郭阳冰</t>
  </si>
  <si>
    <t>18219108816</t>
  </si>
  <si>
    <t>冯慧卿</t>
  </si>
  <si>
    <t>18219108817</t>
  </si>
  <si>
    <t>柳玉攀</t>
  </si>
  <si>
    <t>18英语五</t>
  </si>
  <si>
    <t>18219108210</t>
  </si>
  <si>
    <t>李慧依</t>
  </si>
  <si>
    <t>18219108211</t>
  </si>
  <si>
    <t>舒佳宁</t>
  </si>
  <si>
    <t>18219108213</t>
  </si>
  <si>
    <t>徐忠圣</t>
  </si>
  <si>
    <t>18219108317</t>
  </si>
  <si>
    <t>詹一珂</t>
  </si>
  <si>
    <t>18219108318</t>
  </si>
  <si>
    <t>蓝雪儿</t>
  </si>
  <si>
    <t>18219108320</t>
  </si>
  <si>
    <t>汪佳萍</t>
  </si>
  <si>
    <t>18219108401</t>
  </si>
  <si>
    <t>李星莹</t>
  </si>
  <si>
    <t>18219108402</t>
  </si>
  <si>
    <t>吴姝昕</t>
  </si>
  <si>
    <t>18219108403</t>
  </si>
  <si>
    <t>孟淑雯</t>
  </si>
  <si>
    <t>18219108404</t>
  </si>
  <si>
    <t>卢雨沁</t>
  </si>
  <si>
    <t>18219108405</t>
  </si>
  <si>
    <t>赵乐怡</t>
  </si>
  <si>
    <t>18219108515</t>
  </si>
  <si>
    <t>张明洁</t>
  </si>
  <si>
    <t>18219108516</t>
  </si>
  <si>
    <t>杨昕韫</t>
  </si>
  <si>
    <t>18219108517</t>
  </si>
  <si>
    <t>裴梦怡</t>
  </si>
  <si>
    <t>18219108518</t>
  </si>
  <si>
    <t>徐卓瑜</t>
  </si>
  <si>
    <t>18219108808</t>
  </si>
  <si>
    <t>张铭浩</t>
  </si>
  <si>
    <t>18英语一</t>
  </si>
  <si>
    <t>18219108203</t>
  </si>
  <si>
    <t>胡家豪</t>
  </si>
  <si>
    <t>18219108204</t>
  </si>
  <si>
    <t>陈旭鸣</t>
  </si>
  <si>
    <t>18219108206</t>
  </si>
  <si>
    <t>夏振宇</t>
  </si>
  <si>
    <t>18219108208</t>
  </si>
  <si>
    <t>杨真</t>
  </si>
  <si>
    <t>18219108312</t>
  </si>
  <si>
    <t>宣钇如</t>
  </si>
  <si>
    <t>18219108313</t>
  </si>
  <si>
    <t>潘俊俊</t>
  </si>
  <si>
    <t>18219108314</t>
  </si>
  <si>
    <t>张密迦</t>
  </si>
  <si>
    <t>18219108315</t>
  </si>
  <si>
    <t>李滢</t>
  </si>
  <si>
    <t>18219108316</t>
  </si>
  <si>
    <t>唐丽华</t>
  </si>
  <si>
    <t>18219108319</t>
  </si>
  <si>
    <t>穆凡</t>
  </si>
  <si>
    <t>18219108604</t>
  </si>
  <si>
    <t>何叶雯</t>
  </si>
  <si>
    <t>18219108605</t>
  </si>
  <si>
    <t>董奕敏</t>
  </si>
  <si>
    <t>18219108606</t>
  </si>
  <si>
    <t>孙家逸</t>
  </si>
  <si>
    <t>18219108607</t>
  </si>
  <si>
    <t>杨丽梅</t>
  </si>
  <si>
    <t>18219108719</t>
  </si>
  <si>
    <t>罗成俊</t>
  </si>
  <si>
    <t>18219108721</t>
  </si>
  <si>
    <t>王祥</t>
  </si>
  <si>
    <t>18219108722</t>
  </si>
  <si>
    <t>骆晴晴</t>
  </si>
  <si>
    <t>18219108802</t>
  </si>
  <si>
    <t>刘建钢</t>
  </si>
  <si>
    <t>18电子信息工程二</t>
  </si>
  <si>
    <t>17219112214</t>
  </si>
  <si>
    <t>韩世宇</t>
  </si>
  <si>
    <t>18219112101</t>
  </si>
  <si>
    <t>蔡毅</t>
  </si>
  <si>
    <t>18219112102</t>
  </si>
  <si>
    <t>杜俊霄</t>
  </si>
  <si>
    <t>18219112103</t>
  </si>
  <si>
    <t>黄晨</t>
  </si>
  <si>
    <t>18219112104</t>
  </si>
  <si>
    <t>吉湾</t>
  </si>
  <si>
    <t>18219112105</t>
  </si>
  <si>
    <t>李慧慧</t>
  </si>
  <si>
    <t>18219112106</t>
  </si>
  <si>
    <t>沈梦娇</t>
  </si>
  <si>
    <t>18219112107</t>
  </si>
  <si>
    <t>俞乐棋</t>
  </si>
  <si>
    <t>18219112109</t>
  </si>
  <si>
    <t>黄狄</t>
  </si>
  <si>
    <t>18219112110</t>
  </si>
  <si>
    <t>冯忠孝</t>
  </si>
  <si>
    <t>18219112111</t>
  </si>
  <si>
    <t>朱凯辉</t>
  </si>
  <si>
    <t>18219112112</t>
  </si>
  <si>
    <t>石江涛</t>
  </si>
  <si>
    <t>18219112113</t>
  </si>
  <si>
    <t>季康东</t>
  </si>
  <si>
    <t>18219112114</t>
  </si>
  <si>
    <t>王家涛</t>
  </si>
  <si>
    <t>18219112116</t>
  </si>
  <si>
    <t>金晨</t>
  </si>
  <si>
    <t>18219112205</t>
  </si>
  <si>
    <t>俞嘉扬</t>
  </si>
  <si>
    <t>18219112206</t>
  </si>
  <si>
    <t>郭重静</t>
  </si>
  <si>
    <t>18219112207</t>
  </si>
  <si>
    <t>泮雨豪</t>
  </si>
  <si>
    <t>18219112208</t>
  </si>
  <si>
    <t>林铭源</t>
  </si>
  <si>
    <t>18219112209</t>
  </si>
  <si>
    <t>韩依杰</t>
  </si>
  <si>
    <t>18219112210</t>
  </si>
  <si>
    <t>朱业龙</t>
  </si>
  <si>
    <t>18219112211</t>
  </si>
  <si>
    <t>鄢运程</t>
  </si>
  <si>
    <t>18219112213</t>
  </si>
  <si>
    <t>余昊</t>
  </si>
  <si>
    <t>18219112214</t>
  </si>
  <si>
    <t>杨嘉楠</t>
  </si>
  <si>
    <t>18219112217</t>
  </si>
  <si>
    <t>18219112224</t>
  </si>
  <si>
    <t>朱雨</t>
  </si>
  <si>
    <t>18219112227</t>
  </si>
  <si>
    <t>周映妃</t>
  </si>
  <si>
    <t>18219112228</t>
  </si>
  <si>
    <t>王语</t>
  </si>
  <si>
    <t>18219112229</t>
  </si>
  <si>
    <t>毛怀鑫</t>
  </si>
  <si>
    <t>18219112230</t>
  </si>
  <si>
    <t>李明虹</t>
  </si>
  <si>
    <t>18219112233</t>
  </si>
  <si>
    <t>王洪明</t>
  </si>
  <si>
    <t>18219112236</t>
  </si>
  <si>
    <t>童仕骏</t>
  </si>
  <si>
    <t>18219112237</t>
  </si>
  <si>
    <t>陈劲澎</t>
  </si>
  <si>
    <t>18电子信息工程一</t>
  </si>
  <si>
    <t>17219112101</t>
  </si>
  <si>
    <t>金海青</t>
  </si>
  <si>
    <t>18219112108</t>
  </si>
  <si>
    <t>章楼杰</t>
  </si>
  <si>
    <t>18219112117</t>
  </si>
  <si>
    <t>俞宋渭</t>
  </si>
  <si>
    <t>18219112118</t>
  </si>
  <si>
    <t>赖亮巧</t>
  </si>
  <si>
    <t>18219112119</t>
  </si>
  <si>
    <t>潘志恒</t>
  </si>
  <si>
    <t>18219112120</t>
  </si>
  <si>
    <t>张宇涵</t>
  </si>
  <si>
    <t>18219112121</t>
  </si>
  <si>
    <t>杨永祺</t>
  </si>
  <si>
    <t>18219112122</t>
  </si>
  <si>
    <t>陈源昌</t>
  </si>
  <si>
    <t>18219112123</t>
  </si>
  <si>
    <t>祝之杰</t>
  </si>
  <si>
    <t>18219112124</t>
  </si>
  <si>
    <t>18219112125</t>
  </si>
  <si>
    <t>李瑞恒</t>
  </si>
  <si>
    <t>18219112126</t>
  </si>
  <si>
    <t>邹佳惠</t>
  </si>
  <si>
    <t>18219112127</t>
  </si>
  <si>
    <t>18219112128</t>
  </si>
  <si>
    <t>陶禹霖</t>
  </si>
  <si>
    <t>18219112129</t>
  </si>
  <si>
    <t>陈望磊</t>
  </si>
  <si>
    <t>18219112130</t>
  </si>
  <si>
    <t>金振烨</t>
  </si>
  <si>
    <t>18219112132</t>
  </si>
  <si>
    <t>王敬茹</t>
  </si>
  <si>
    <t>18219112133</t>
  </si>
  <si>
    <t>余涛</t>
  </si>
  <si>
    <t>18219112134</t>
  </si>
  <si>
    <t>郑佩华</t>
  </si>
  <si>
    <t>18219112135</t>
  </si>
  <si>
    <t>朱晨恺</t>
  </si>
  <si>
    <t>18219112136</t>
  </si>
  <si>
    <t>郑博文</t>
  </si>
  <si>
    <t>18219112137</t>
  </si>
  <si>
    <t>蒋文雅</t>
  </si>
  <si>
    <t>18219112138</t>
  </si>
  <si>
    <t>徐泽民</t>
  </si>
  <si>
    <t>18219112203</t>
  </si>
  <si>
    <t>江超</t>
  </si>
  <si>
    <t>18219112204</t>
  </si>
  <si>
    <t>杨寒琼</t>
  </si>
  <si>
    <t>18219112216</t>
  </si>
  <si>
    <t>顾渔</t>
  </si>
  <si>
    <t>18219112218</t>
  </si>
  <si>
    <t>武倩玲</t>
  </si>
  <si>
    <t>18219112219</t>
  </si>
  <si>
    <t>王扬</t>
  </si>
  <si>
    <t>18219112225</t>
  </si>
  <si>
    <t>朱张伟</t>
  </si>
  <si>
    <t>18219112226</t>
  </si>
  <si>
    <t>陈紫云</t>
  </si>
  <si>
    <t>18219112231</t>
  </si>
  <si>
    <t>杨启文</t>
  </si>
  <si>
    <t>18219112235</t>
  </si>
  <si>
    <t>平晨阳</t>
  </si>
  <si>
    <t>18219112238</t>
  </si>
  <si>
    <t>陈威泽</t>
  </si>
  <si>
    <t>18219112239</t>
  </si>
  <si>
    <t>郑佳明</t>
  </si>
  <si>
    <t>18机械工程二</t>
  </si>
  <si>
    <t>17219113125</t>
  </si>
  <si>
    <t>李佳智</t>
  </si>
  <si>
    <t>17219113126</t>
  </si>
  <si>
    <t>杨淦</t>
  </si>
  <si>
    <t>17219113221</t>
  </si>
  <si>
    <t>郑云军</t>
  </si>
  <si>
    <t>17219115302</t>
  </si>
  <si>
    <t>毛镇伟</t>
  </si>
  <si>
    <t>18219113102</t>
  </si>
  <si>
    <t>李陈强</t>
  </si>
  <si>
    <t>18219113103</t>
  </si>
  <si>
    <t>黄宇斌</t>
  </si>
  <si>
    <t>18219113109</t>
  </si>
  <si>
    <t>倪伟杰</t>
  </si>
  <si>
    <t>18219113110</t>
  </si>
  <si>
    <t>张伟</t>
  </si>
  <si>
    <t>18219113115</t>
  </si>
  <si>
    <t>陈冠运</t>
  </si>
  <si>
    <t>18219113116</t>
  </si>
  <si>
    <t>陈科豪</t>
  </si>
  <si>
    <t>18219113120</t>
  </si>
  <si>
    <t>黄纲</t>
  </si>
  <si>
    <t>18219113121</t>
  </si>
  <si>
    <t>张阳</t>
  </si>
  <si>
    <t>18219113127</t>
  </si>
  <si>
    <t>滕昕钰</t>
  </si>
  <si>
    <t>18219113128</t>
  </si>
  <si>
    <t>章镕磊</t>
  </si>
  <si>
    <t>18219113129</t>
  </si>
  <si>
    <t>钱科宇</t>
  </si>
  <si>
    <t>18219113130</t>
  </si>
  <si>
    <t>徐小龙</t>
  </si>
  <si>
    <t>18219113131</t>
  </si>
  <si>
    <t>姜佳伟</t>
  </si>
  <si>
    <t>18219113132</t>
  </si>
  <si>
    <t>徐润钰</t>
  </si>
  <si>
    <t>18219113133</t>
  </si>
  <si>
    <t>汪瀚阳</t>
  </si>
  <si>
    <t>18219113135</t>
  </si>
  <si>
    <t>王若璞</t>
  </si>
  <si>
    <t>18219113139</t>
  </si>
  <si>
    <t>秦歌</t>
  </si>
  <si>
    <t>18219113140</t>
  </si>
  <si>
    <t>尹耀</t>
  </si>
  <si>
    <t>18219113141</t>
  </si>
  <si>
    <t>王战辉</t>
  </si>
  <si>
    <t>18219113142</t>
  </si>
  <si>
    <t>陈军铭</t>
  </si>
  <si>
    <t>18219113145</t>
  </si>
  <si>
    <t>杨震</t>
  </si>
  <si>
    <t>18219113202</t>
  </si>
  <si>
    <t>苏鸿斌</t>
  </si>
  <si>
    <t>18219113204</t>
  </si>
  <si>
    <t>夏明飞</t>
  </si>
  <si>
    <t>18219113205</t>
  </si>
  <si>
    <t>石龙平</t>
  </si>
  <si>
    <t>18219113206</t>
  </si>
  <si>
    <t>李兴昱</t>
  </si>
  <si>
    <t>18219113215</t>
  </si>
  <si>
    <t>晏玲</t>
  </si>
  <si>
    <t>18219113217</t>
  </si>
  <si>
    <t>罗宇航</t>
  </si>
  <si>
    <t>18219113219</t>
  </si>
  <si>
    <t>常煜傲</t>
  </si>
  <si>
    <t>18219113223</t>
  </si>
  <si>
    <t>赵文</t>
  </si>
  <si>
    <t>18219113224</t>
  </si>
  <si>
    <t>廖启航</t>
  </si>
  <si>
    <t>18219113225</t>
  </si>
  <si>
    <t>吴书杰</t>
  </si>
  <si>
    <t>18219113228</t>
  </si>
  <si>
    <t>周添雨</t>
  </si>
  <si>
    <t>18219113229</t>
  </si>
  <si>
    <t>彭志青</t>
  </si>
  <si>
    <t>18219113233</t>
  </si>
  <si>
    <t>范佳兴</t>
  </si>
  <si>
    <t>18219113235</t>
  </si>
  <si>
    <t>辛韦远</t>
  </si>
  <si>
    <t>18219113236</t>
  </si>
  <si>
    <t>严蓉</t>
  </si>
  <si>
    <t>18219113237</t>
  </si>
  <si>
    <t>欧阳澳庆</t>
  </si>
  <si>
    <t>18219113241</t>
  </si>
  <si>
    <t>奚博恒</t>
  </si>
  <si>
    <t>18机械工程一</t>
  </si>
  <si>
    <t>17219113303</t>
  </si>
  <si>
    <t>朱晨瑜</t>
  </si>
  <si>
    <t>17219113328</t>
  </si>
  <si>
    <t>王悦韬</t>
  </si>
  <si>
    <t>18219113104</t>
  </si>
  <si>
    <t>吴宇科</t>
  </si>
  <si>
    <t>18219113105</t>
  </si>
  <si>
    <t>方嘉豪</t>
  </si>
  <si>
    <t>18219113107</t>
  </si>
  <si>
    <t>蒋焕梁</t>
  </si>
  <si>
    <t>18219113111</t>
  </si>
  <si>
    <t>陈科鉴</t>
  </si>
  <si>
    <t>18219113112</t>
  </si>
  <si>
    <t>毛梦超</t>
  </si>
  <si>
    <t>18219113114</t>
  </si>
  <si>
    <t>丁毅</t>
  </si>
  <si>
    <t>18219113117</t>
  </si>
  <si>
    <t>沈煜遥</t>
  </si>
  <si>
    <t>18219113118</t>
  </si>
  <si>
    <t>周桐</t>
  </si>
  <si>
    <t>18219113119</t>
  </si>
  <si>
    <t>洪程</t>
  </si>
  <si>
    <t>18219113122</t>
  </si>
  <si>
    <t>杨昊特</t>
  </si>
  <si>
    <t>18219113123</t>
  </si>
  <si>
    <t>廖章成</t>
  </si>
  <si>
    <t>18219113124</t>
  </si>
  <si>
    <t>余嘉民</t>
  </si>
  <si>
    <t>18219113125</t>
  </si>
  <si>
    <t>何林杰</t>
  </si>
  <si>
    <t>18219113126</t>
  </si>
  <si>
    <t>李宇</t>
  </si>
  <si>
    <t>18219113136</t>
  </si>
  <si>
    <t>赵祠鼐</t>
  </si>
  <si>
    <t>18219113137</t>
  </si>
  <si>
    <t>豆佳乐</t>
  </si>
  <si>
    <t>18219113138</t>
  </si>
  <si>
    <t>宋晓丽</t>
  </si>
  <si>
    <t>18219113213</t>
  </si>
  <si>
    <t>陈正星</t>
  </si>
  <si>
    <t>18219113226</t>
  </si>
  <si>
    <t>陈莹莹</t>
  </si>
  <si>
    <t>18219113227</t>
  </si>
  <si>
    <t>罗洪</t>
  </si>
  <si>
    <t>18219113231</t>
  </si>
  <si>
    <t>张钟芃</t>
  </si>
  <si>
    <t>18219113234</t>
  </si>
  <si>
    <t>蒋嘉浩</t>
  </si>
  <si>
    <t>18219113238</t>
  </si>
  <si>
    <t>王艺锦</t>
  </si>
  <si>
    <t>18219113244</t>
  </si>
  <si>
    <t>张帅帅</t>
  </si>
  <si>
    <t>18219113245</t>
  </si>
  <si>
    <t>郭忻怡</t>
  </si>
  <si>
    <t>18安全工程</t>
  </si>
  <si>
    <t>17219108607</t>
  </si>
  <si>
    <t>17219110125</t>
  </si>
  <si>
    <t>顾于易</t>
  </si>
  <si>
    <t>18219115101</t>
  </si>
  <si>
    <t>王佳妮</t>
  </si>
  <si>
    <t>18219115102</t>
  </si>
  <si>
    <t>骆炜</t>
  </si>
  <si>
    <t>18219115103</t>
  </si>
  <si>
    <t>邹心逸</t>
  </si>
  <si>
    <t>18219115104</t>
  </si>
  <si>
    <t>张宸源</t>
  </si>
  <si>
    <t>18219115105</t>
  </si>
  <si>
    <t>陈思学</t>
  </si>
  <si>
    <t>18219115106</t>
  </si>
  <si>
    <t>陈政豪</t>
  </si>
  <si>
    <t>18219115107</t>
  </si>
  <si>
    <t>吴秋月</t>
  </si>
  <si>
    <t>18219115108</t>
  </si>
  <si>
    <t>余秋逸</t>
  </si>
  <si>
    <t>18219115109</t>
  </si>
  <si>
    <t>虞航</t>
  </si>
  <si>
    <t>18219115110</t>
  </si>
  <si>
    <t>黄江涛</t>
  </si>
  <si>
    <t>18219115111</t>
  </si>
  <si>
    <t>鲍航宇</t>
  </si>
  <si>
    <t>18219115113</t>
  </si>
  <si>
    <t>孙舒浩</t>
  </si>
  <si>
    <t>18219115114</t>
  </si>
  <si>
    <t>蒋童薇</t>
  </si>
  <si>
    <t>18219115115</t>
  </si>
  <si>
    <t>张浩林</t>
  </si>
  <si>
    <t>18219115116</t>
  </si>
  <si>
    <t>周淇淇</t>
  </si>
  <si>
    <t>18219115117</t>
  </si>
  <si>
    <t>李梦月</t>
  </si>
  <si>
    <t>18219115118</t>
  </si>
  <si>
    <t>李顺祥</t>
  </si>
  <si>
    <t>18219115119</t>
  </si>
  <si>
    <t>马函曦</t>
  </si>
  <si>
    <t>18219115120</t>
  </si>
  <si>
    <t>刘笑乐</t>
  </si>
  <si>
    <t>18219115121</t>
  </si>
  <si>
    <t>袁芹芹</t>
  </si>
  <si>
    <t>18219115123</t>
  </si>
  <si>
    <t>李桂芬</t>
  </si>
  <si>
    <t>18219115127</t>
  </si>
  <si>
    <t>陈宇昕</t>
  </si>
  <si>
    <t>18219115128</t>
  </si>
  <si>
    <t>臧辰</t>
  </si>
  <si>
    <t>18219115130</t>
  </si>
  <si>
    <t>孙赛男</t>
  </si>
  <si>
    <t>18219115131</t>
  </si>
  <si>
    <t>丁文彬</t>
  </si>
  <si>
    <t>18土木工程二</t>
  </si>
  <si>
    <t>16219109422</t>
  </si>
  <si>
    <t>刘欣怡</t>
  </si>
  <si>
    <t>18219116106</t>
  </si>
  <si>
    <t>叶胜男</t>
  </si>
  <si>
    <t>18219116110</t>
  </si>
  <si>
    <t>宣佳凯</t>
  </si>
  <si>
    <t>18219116116</t>
  </si>
  <si>
    <t>高方十</t>
  </si>
  <si>
    <t>18219116117</t>
  </si>
  <si>
    <t>周威波</t>
  </si>
  <si>
    <t>18219116119</t>
  </si>
  <si>
    <t>金浩磊</t>
  </si>
  <si>
    <t>18219116120</t>
  </si>
  <si>
    <t>俞磊</t>
  </si>
  <si>
    <t>18219116121</t>
  </si>
  <si>
    <t>朱飞龙</t>
  </si>
  <si>
    <t>18219116124</t>
  </si>
  <si>
    <t>赵世明</t>
  </si>
  <si>
    <t>18219116125</t>
  </si>
  <si>
    <t>陈江南</t>
  </si>
  <si>
    <t>18219116126</t>
  </si>
  <si>
    <t>余菲艳</t>
  </si>
  <si>
    <t>18219116127</t>
  </si>
  <si>
    <t>柳宗强</t>
  </si>
  <si>
    <t>18219116128</t>
  </si>
  <si>
    <t>谢智澳</t>
  </si>
  <si>
    <t>18219116136</t>
  </si>
  <si>
    <t>蒋雯</t>
  </si>
  <si>
    <t>18219116137</t>
  </si>
  <si>
    <t>18219116138</t>
  </si>
  <si>
    <t>金辰泰</t>
  </si>
  <si>
    <t>18219116201</t>
  </si>
  <si>
    <t>张承真</t>
  </si>
  <si>
    <t>18219116202</t>
  </si>
  <si>
    <t>任广磊</t>
  </si>
  <si>
    <t>18219116203</t>
  </si>
  <si>
    <t>刘云山</t>
  </si>
  <si>
    <t>18219116207</t>
  </si>
  <si>
    <t>韦妍</t>
  </si>
  <si>
    <t>18219116208</t>
  </si>
  <si>
    <t>卢致远</t>
  </si>
  <si>
    <t>18219116210</t>
  </si>
  <si>
    <t>何亮涛</t>
  </si>
  <si>
    <t>18219116214</t>
  </si>
  <si>
    <t>王德卫</t>
  </si>
  <si>
    <t>18219116218</t>
  </si>
  <si>
    <t>王洋</t>
  </si>
  <si>
    <t>18219116219</t>
  </si>
  <si>
    <t>蒲金凯</t>
  </si>
  <si>
    <t>18219116221</t>
  </si>
  <si>
    <t>黄元思</t>
  </si>
  <si>
    <t>18219116222</t>
  </si>
  <si>
    <t>李志勋</t>
  </si>
  <si>
    <t>18219116225</t>
  </si>
  <si>
    <t>魏鑫源</t>
  </si>
  <si>
    <t>18219116226</t>
  </si>
  <si>
    <t>许可正</t>
  </si>
  <si>
    <t>JX205020201</t>
  </si>
  <si>
    <t>葛寅辉</t>
  </si>
  <si>
    <t>18土木工程一</t>
  </si>
  <si>
    <t>16219116225</t>
  </si>
  <si>
    <t>吴梦浩</t>
  </si>
  <si>
    <t>17219116116</t>
  </si>
  <si>
    <t>卿钱富</t>
  </si>
  <si>
    <t>17219116123</t>
  </si>
  <si>
    <t>杭锐</t>
  </si>
  <si>
    <t>17219116124</t>
  </si>
  <si>
    <t>刘雯婷</t>
  </si>
  <si>
    <t>18219116101</t>
  </si>
  <si>
    <t>汪强</t>
  </si>
  <si>
    <t>18219116104</t>
  </si>
  <si>
    <t>蔡超群</t>
  </si>
  <si>
    <t>18219116105</t>
  </si>
  <si>
    <t>18219116109</t>
  </si>
  <si>
    <t>孙靖璐</t>
  </si>
  <si>
    <t>18219116111</t>
  </si>
  <si>
    <t>舒展鹏</t>
  </si>
  <si>
    <t>18219116112</t>
  </si>
  <si>
    <t>叶文超</t>
  </si>
  <si>
    <t>18219116113</t>
  </si>
  <si>
    <t>张嘉凯</t>
  </si>
  <si>
    <t>18219116114</t>
  </si>
  <si>
    <t>袁鸣辉</t>
  </si>
  <si>
    <t>18219116115</t>
  </si>
  <si>
    <t>王上铭</t>
  </si>
  <si>
    <t>18219116129</t>
  </si>
  <si>
    <t>李东</t>
  </si>
  <si>
    <t>18219116130</t>
  </si>
  <si>
    <t>刘超文</t>
  </si>
  <si>
    <t>18219116131</t>
  </si>
  <si>
    <t>江子豪</t>
  </si>
  <si>
    <t>18219116132</t>
  </si>
  <si>
    <t>李波宇</t>
  </si>
  <si>
    <t>18219116134</t>
  </si>
  <si>
    <t>陈秀秀</t>
  </si>
  <si>
    <t>18219116204</t>
  </si>
  <si>
    <t>石现</t>
  </si>
  <si>
    <t>18219116220</t>
  </si>
  <si>
    <t>吕荣</t>
  </si>
  <si>
    <t>18219116223</t>
  </si>
  <si>
    <t>王雪芹</t>
  </si>
  <si>
    <t>18219116227</t>
  </si>
  <si>
    <t>王福春</t>
  </si>
  <si>
    <t>18219116229</t>
  </si>
  <si>
    <t>郑强</t>
  </si>
  <si>
    <t>18219116230</t>
  </si>
  <si>
    <t>高兴山</t>
  </si>
  <si>
    <t>18219116231</t>
  </si>
  <si>
    <t>薛皓南</t>
  </si>
  <si>
    <t>18219116232</t>
  </si>
  <si>
    <t>常济民</t>
  </si>
  <si>
    <t>18219116233</t>
  </si>
  <si>
    <t>罗凯元</t>
  </si>
  <si>
    <t>18219116234</t>
  </si>
  <si>
    <t>韩磊</t>
  </si>
  <si>
    <t>18219116235</t>
  </si>
  <si>
    <t>冯启伦</t>
  </si>
  <si>
    <t>18219116236</t>
  </si>
  <si>
    <t>邓子曰</t>
  </si>
  <si>
    <t>18219116237</t>
  </si>
  <si>
    <t>沈慧倩</t>
  </si>
  <si>
    <t>18219116238</t>
  </si>
  <si>
    <t>叶欢欢</t>
  </si>
  <si>
    <t>18建筑学二</t>
  </si>
  <si>
    <t>18219118105</t>
  </si>
  <si>
    <t>李傲</t>
  </si>
  <si>
    <t>18219118106</t>
  </si>
  <si>
    <t>陈俊霏</t>
  </si>
  <si>
    <t>18219118107</t>
  </si>
  <si>
    <t>沈依丹</t>
  </si>
  <si>
    <t>18219118108</t>
  </si>
  <si>
    <t>王玉婷</t>
  </si>
  <si>
    <t>18219118110</t>
  </si>
  <si>
    <t>金珂烨</t>
  </si>
  <si>
    <t>18219118116</t>
  </si>
  <si>
    <t>薛诗浓</t>
  </si>
  <si>
    <t>18219118119</t>
  </si>
  <si>
    <t>汤梦莲</t>
  </si>
  <si>
    <t>18219118120</t>
  </si>
  <si>
    <t>朱鹏</t>
  </si>
  <si>
    <t>18219118205</t>
  </si>
  <si>
    <t>曹泽宇</t>
  </si>
  <si>
    <t>18219118206</t>
  </si>
  <si>
    <t>寿佳浩</t>
  </si>
  <si>
    <t>18219118208</t>
  </si>
  <si>
    <t>裘宸也</t>
  </si>
  <si>
    <t>18219118209</t>
  </si>
  <si>
    <t>丁正阳</t>
  </si>
  <si>
    <t>18219118211</t>
  </si>
  <si>
    <t>陈丝雨</t>
  </si>
  <si>
    <t>18219118212</t>
  </si>
  <si>
    <t>寿卓璐</t>
  </si>
  <si>
    <t>18219118213</t>
  </si>
  <si>
    <t>应鹏程</t>
  </si>
  <si>
    <t>18219118214</t>
  </si>
  <si>
    <t>郦雨涵</t>
  </si>
  <si>
    <t>18219118215</t>
  </si>
  <si>
    <t>肖斯琦</t>
  </si>
  <si>
    <t>18219118217</t>
  </si>
  <si>
    <t>胡馨予</t>
  </si>
  <si>
    <t>18219118219</t>
  </si>
  <si>
    <t>林珂宇</t>
  </si>
  <si>
    <t>18219118221</t>
  </si>
  <si>
    <t>刘豪</t>
  </si>
  <si>
    <t>18219118307</t>
  </si>
  <si>
    <t>沈培渊</t>
  </si>
  <si>
    <t>18219118308</t>
  </si>
  <si>
    <t>缪荣烨</t>
  </si>
  <si>
    <t>18219118309</t>
  </si>
  <si>
    <t>姚静</t>
  </si>
  <si>
    <t>18219118315</t>
  </si>
  <si>
    <t>刘品</t>
  </si>
  <si>
    <t>18219118316</t>
  </si>
  <si>
    <t>胡海民</t>
  </si>
  <si>
    <t>18建筑学三</t>
  </si>
  <si>
    <t>16219115123</t>
  </si>
  <si>
    <t>周家栋</t>
  </si>
  <si>
    <t>16219115211</t>
  </si>
  <si>
    <t>杨锋</t>
  </si>
  <si>
    <t>17219115318</t>
  </si>
  <si>
    <t>郑婉洛</t>
  </si>
  <si>
    <t>18219118101</t>
  </si>
  <si>
    <t>陈涵闻</t>
  </si>
  <si>
    <t>18219118103</t>
  </si>
  <si>
    <t>李芸羽</t>
  </si>
  <si>
    <t>18219118104</t>
  </si>
  <si>
    <t>张彬晖</t>
  </si>
  <si>
    <t>18219118117</t>
  </si>
  <si>
    <t>赵程洋</t>
  </si>
  <si>
    <t>18219118121</t>
  </si>
  <si>
    <t>18219118123</t>
  </si>
  <si>
    <t>方佳伟</t>
  </si>
  <si>
    <t>18219118201</t>
  </si>
  <si>
    <t>林星宇</t>
  </si>
  <si>
    <t>18219118202</t>
  </si>
  <si>
    <t>卢晨</t>
  </si>
  <si>
    <t>18219118203</t>
  </si>
  <si>
    <t>谢炳博</t>
  </si>
  <si>
    <t>18219118225</t>
  </si>
  <si>
    <t>林泓谕</t>
  </si>
  <si>
    <t>18219118226</t>
  </si>
  <si>
    <t>高明明</t>
  </si>
  <si>
    <t>18219118301</t>
  </si>
  <si>
    <t>徐文轩</t>
  </si>
  <si>
    <t>18219118302</t>
  </si>
  <si>
    <t>唐玺</t>
  </si>
  <si>
    <t>18219118303</t>
  </si>
  <si>
    <t>张峥</t>
  </si>
  <si>
    <t>18219118304</t>
  </si>
  <si>
    <t>王毅强</t>
  </si>
  <si>
    <t>18219118305</t>
  </si>
  <si>
    <t>周廷龙</t>
  </si>
  <si>
    <t>18219118306</t>
  </si>
  <si>
    <t>18219118312</t>
  </si>
  <si>
    <t>李雪娇</t>
  </si>
  <si>
    <t>18219118313</t>
  </si>
  <si>
    <t>张馨丹</t>
  </si>
  <si>
    <t>18219118314</t>
  </si>
  <si>
    <t>18219118321</t>
  </si>
  <si>
    <t>曾健</t>
  </si>
  <si>
    <t>18219118322</t>
  </si>
  <si>
    <t>厉哲铭</t>
  </si>
  <si>
    <t>18219118325</t>
  </si>
  <si>
    <t>余雨辰</t>
  </si>
  <si>
    <t>18219118326</t>
  </si>
  <si>
    <t>彭而广</t>
  </si>
  <si>
    <t>18建筑学一</t>
  </si>
  <si>
    <t>16219115104</t>
  </si>
  <si>
    <t>王泽鹏</t>
  </si>
  <si>
    <t>17219113320</t>
  </si>
  <si>
    <t>李业</t>
  </si>
  <si>
    <t>17219115115</t>
  </si>
  <si>
    <t>张睿</t>
  </si>
  <si>
    <t>17219115201</t>
  </si>
  <si>
    <t>梁轶涵</t>
  </si>
  <si>
    <t>18219113230</t>
  </si>
  <si>
    <t>王钿铖</t>
  </si>
  <si>
    <t>18219118102</t>
  </si>
  <si>
    <t>俞真</t>
  </si>
  <si>
    <t>18219118109</t>
  </si>
  <si>
    <t>李隆鑫</t>
  </si>
  <si>
    <t>18219118111</t>
  </si>
  <si>
    <t>李捷</t>
  </si>
  <si>
    <t>18219118113</t>
  </si>
  <si>
    <t>陈轩喆</t>
  </si>
  <si>
    <t>18219118114</t>
  </si>
  <si>
    <t>金亿</t>
  </si>
  <si>
    <t>18219118115</t>
  </si>
  <si>
    <t>蔡纯玲</t>
  </si>
  <si>
    <t>18219118122</t>
  </si>
  <si>
    <t>洪嘉楠</t>
  </si>
  <si>
    <t>18219118124</t>
  </si>
  <si>
    <t>徐雅婷</t>
  </si>
  <si>
    <t>18219118125</t>
  </si>
  <si>
    <t>孙闻怿</t>
  </si>
  <si>
    <t>18219118204</t>
  </si>
  <si>
    <t>黄佳怡</t>
  </si>
  <si>
    <t>18219118207</t>
  </si>
  <si>
    <t>叶璐怡</t>
  </si>
  <si>
    <t>18219118210</t>
  </si>
  <si>
    <t>孙纪杰</t>
  </si>
  <si>
    <t>18219118216</t>
  </si>
  <si>
    <t>陈泓恺</t>
  </si>
  <si>
    <t>18219118218</t>
  </si>
  <si>
    <t>章烨涛</t>
  </si>
  <si>
    <t>18219118220</t>
  </si>
  <si>
    <t>姚之恒</t>
  </si>
  <si>
    <t>18219118222</t>
  </si>
  <si>
    <t>王恺阳</t>
  </si>
  <si>
    <t>18219118223</t>
  </si>
  <si>
    <t>曾佳添</t>
  </si>
  <si>
    <t>18219118224</t>
  </si>
  <si>
    <t>胡水心</t>
  </si>
  <si>
    <t>18219118318</t>
  </si>
  <si>
    <t>徐晓凤</t>
  </si>
  <si>
    <t>18219118319</t>
  </si>
  <si>
    <t>赵颖</t>
  </si>
  <si>
    <t>18219118323</t>
  </si>
  <si>
    <t>李倩</t>
  </si>
  <si>
    <t>18219118324</t>
  </si>
  <si>
    <t>李明泽</t>
  </si>
  <si>
    <t>18土木工程（创客实验班）</t>
  </si>
  <si>
    <t>18219116103</t>
  </si>
  <si>
    <t>邢浩</t>
  </si>
  <si>
    <t>18219117101</t>
  </si>
  <si>
    <t>叶庆</t>
  </si>
  <si>
    <t>18219117102</t>
  </si>
  <si>
    <t>尹羽鑫</t>
  </si>
  <si>
    <t>18219117103</t>
  </si>
  <si>
    <t>李泽宾</t>
  </si>
  <si>
    <t>18219117104</t>
  </si>
  <si>
    <t>温正浩</t>
  </si>
  <si>
    <t>18219117105</t>
  </si>
  <si>
    <t>蒋明道</t>
  </si>
  <si>
    <t>18219117106</t>
  </si>
  <si>
    <t>陈福杰</t>
  </si>
  <si>
    <t>18219117107</t>
  </si>
  <si>
    <t>陈琦超</t>
  </si>
  <si>
    <t>18219117108</t>
  </si>
  <si>
    <t>胡炯君</t>
  </si>
  <si>
    <t>18219117109</t>
  </si>
  <si>
    <t>方泽</t>
  </si>
  <si>
    <t>18219117110</t>
  </si>
  <si>
    <t>项国威</t>
  </si>
  <si>
    <t>18219117111</t>
  </si>
  <si>
    <t>施澍源</t>
  </si>
  <si>
    <t>18219117112</t>
  </si>
  <si>
    <t>姜俊杰</t>
  </si>
  <si>
    <t>18219117115</t>
  </si>
  <si>
    <t>管宇轩</t>
  </si>
  <si>
    <t>18219117116</t>
  </si>
  <si>
    <t>周王泽语</t>
  </si>
  <si>
    <t>18219117117</t>
  </si>
  <si>
    <t>史杰豪</t>
  </si>
  <si>
    <t>18国际经济与贸易二</t>
  </si>
  <si>
    <t>16219103416</t>
  </si>
  <si>
    <t>徐波</t>
  </si>
  <si>
    <t>18219101123</t>
  </si>
  <si>
    <t>潘成莉</t>
  </si>
  <si>
    <t>18219101125</t>
  </si>
  <si>
    <t>庄瑶</t>
  </si>
  <si>
    <t>18219101126</t>
  </si>
  <si>
    <t>李瑾</t>
  </si>
  <si>
    <t>18219101201</t>
  </si>
  <si>
    <t>俞帅帅</t>
  </si>
  <si>
    <t>18219101222</t>
  </si>
  <si>
    <t>唐晓雁</t>
  </si>
  <si>
    <t>18219101223</t>
  </si>
  <si>
    <t>董潺清</t>
  </si>
  <si>
    <t>18219101224</t>
  </si>
  <si>
    <t>杨楚楚</t>
  </si>
  <si>
    <t>18219101225</t>
  </si>
  <si>
    <t>卢凌珺</t>
  </si>
  <si>
    <t>18219101226</t>
  </si>
  <si>
    <t>张馨怡</t>
  </si>
  <si>
    <t>18219101301</t>
  </si>
  <si>
    <t>李伊妮</t>
  </si>
  <si>
    <t>18219101302</t>
  </si>
  <si>
    <t>李一格</t>
  </si>
  <si>
    <t>18219101303</t>
  </si>
  <si>
    <t>姜江</t>
  </si>
  <si>
    <t>18219101308</t>
  </si>
  <si>
    <t>18219101314</t>
  </si>
  <si>
    <t>侯晴晴</t>
  </si>
  <si>
    <t>18219101315</t>
  </si>
  <si>
    <t>赵嘉欣</t>
  </si>
  <si>
    <t>18219101316</t>
  </si>
  <si>
    <t>段纪雨</t>
  </si>
  <si>
    <t>18219101317</t>
  </si>
  <si>
    <t>田云峥</t>
  </si>
  <si>
    <t>18219101319</t>
  </si>
  <si>
    <t>钟雨江</t>
  </si>
  <si>
    <t>18219101325</t>
  </si>
  <si>
    <t>姚世航</t>
  </si>
  <si>
    <t>18219101403</t>
  </si>
  <si>
    <t>黄海坤</t>
  </si>
  <si>
    <t>18219101404</t>
  </si>
  <si>
    <t>常美凤</t>
  </si>
  <si>
    <t>18219101420</t>
  </si>
  <si>
    <t>罗淑</t>
  </si>
  <si>
    <t>18219101423</t>
  </si>
  <si>
    <t>麻俊杰</t>
  </si>
  <si>
    <t>18国际经济与贸易三</t>
  </si>
  <si>
    <t>16219101115</t>
  </si>
  <si>
    <t>董丁翔</t>
  </si>
  <si>
    <t>18219101108</t>
  </si>
  <si>
    <t>谢浩</t>
  </si>
  <si>
    <t>18219101110</t>
  </si>
  <si>
    <t>沈兼宇</t>
  </si>
  <si>
    <t>18219101112</t>
  </si>
  <si>
    <t>林昊男</t>
  </si>
  <si>
    <t>18219101114</t>
  </si>
  <si>
    <t>赵婉汝</t>
  </si>
  <si>
    <t>18219101119</t>
  </si>
  <si>
    <t>张宏瑶</t>
  </si>
  <si>
    <t>18219101120</t>
  </si>
  <si>
    <t>钟迦奕</t>
  </si>
  <si>
    <t>18219101121</t>
  </si>
  <si>
    <t>周琳</t>
  </si>
  <si>
    <t>18219101122</t>
  </si>
  <si>
    <t>钱欣</t>
  </si>
  <si>
    <t>18219101211</t>
  </si>
  <si>
    <t>胡晓婕</t>
  </si>
  <si>
    <t>18219101212</t>
  </si>
  <si>
    <t>蒋琳洁</t>
  </si>
  <si>
    <t>18219101213</t>
  </si>
  <si>
    <t>胡平娜</t>
  </si>
  <si>
    <t>18219101215</t>
  </si>
  <si>
    <t>丁霞</t>
  </si>
  <si>
    <t>18219101310</t>
  </si>
  <si>
    <t>王思琪</t>
  </si>
  <si>
    <t>18219101311</t>
  </si>
  <si>
    <t>徐恬恬</t>
  </si>
  <si>
    <t>18219101312</t>
  </si>
  <si>
    <t>王晶</t>
  </si>
  <si>
    <t>18219101313</t>
  </si>
  <si>
    <t>姚昀</t>
  </si>
  <si>
    <t>18219101318</t>
  </si>
  <si>
    <t>马明阳</t>
  </si>
  <si>
    <t>18219101320</t>
  </si>
  <si>
    <t>黄蕙</t>
  </si>
  <si>
    <t>18219101321</t>
  </si>
  <si>
    <t>范时宇</t>
  </si>
  <si>
    <t>18219101414</t>
  </si>
  <si>
    <t>吴倩谦</t>
  </si>
  <si>
    <t>18219101415</t>
  </si>
  <si>
    <t>徐小凤</t>
  </si>
  <si>
    <t>18219101416</t>
  </si>
  <si>
    <t>胡雪倩</t>
  </si>
  <si>
    <t>18国际经济与贸易四</t>
  </si>
  <si>
    <t>17219101616</t>
  </si>
  <si>
    <t>倪鹏程</t>
  </si>
  <si>
    <t>18219101103</t>
  </si>
  <si>
    <t>林慧绿</t>
  </si>
  <si>
    <t>18219101104</t>
  </si>
  <si>
    <t>王瑜薇</t>
  </si>
  <si>
    <t>18219101107</t>
  </si>
  <si>
    <t>陆思怡</t>
  </si>
  <si>
    <t>18219101109</t>
  </si>
  <si>
    <t>张馨尹</t>
  </si>
  <si>
    <t>18219101111</t>
  </si>
  <si>
    <t>迟凯元</t>
  </si>
  <si>
    <t>18219101115</t>
  </si>
  <si>
    <t>吴明泽</t>
  </si>
  <si>
    <t>18219101124</t>
  </si>
  <si>
    <t>倪佳依</t>
  </si>
  <si>
    <t>18219101202</t>
  </si>
  <si>
    <t>何天波</t>
  </si>
  <si>
    <t>18219101203</t>
  </si>
  <si>
    <t>项新然</t>
  </si>
  <si>
    <t>18219101204</t>
  </si>
  <si>
    <t>张爽</t>
  </si>
  <si>
    <t>18219101205</t>
  </si>
  <si>
    <t>张广</t>
  </si>
  <si>
    <t>18219101207</t>
  </si>
  <si>
    <t>边智超</t>
  </si>
  <si>
    <t>18219101216</t>
  </si>
  <si>
    <t>龚德</t>
  </si>
  <si>
    <t>18219101217</t>
  </si>
  <si>
    <t>张瑶瑶</t>
  </si>
  <si>
    <t>18219101218</t>
  </si>
  <si>
    <t>徐珍</t>
  </si>
  <si>
    <t>18219101220</t>
  </si>
  <si>
    <t>陈文燕</t>
  </si>
  <si>
    <t>18219101221</t>
  </si>
  <si>
    <t>文婷婷</t>
  </si>
  <si>
    <t>18219101323</t>
  </si>
  <si>
    <t>王煜群</t>
  </si>
  <si>
    <t>18219101326</t>
  </si>
  <si>
    <t>蔡琰霞</t>
  </si>
  <si>
    <t>18219101401</t>
  </si>
  <si>
    <t>李小婷</t>
  </si>
  <si>
    <t>18219101412</t>
  </si>
  <si>
    <t>文定芳</t>
  </si>
  <si>
    <t>18219101413</t>
  </si>
  <si>
    <t>刘书君</t>
  </si>
  <si>
    <t>18219113232</t>
  </si>
  <si>
    <t>鲁超宇</t>
  </si>
  <si>
    <t>18国际经济与贸易一</t>
  </si>
  <si>
    <t>16219101614</t>
  </si>
  <si>
    <t>殷林进</t>
  </si>
  <si>
    <t>17219101119</t>
  </si>
  <si>
    <t>叶陈衍</t>
  </si>
  <si>
    <t>18219101101</t>
  </si>
  <si>
    <t>俞露</t>
  </si>
  <si>
    <t>18219101113</t>
  </si>
  <si>
    <t>林智</t>
  </si>
  <si>
    <t>18219101116</t>
  </si>
  <si>
    <t>詹伟</t>
  </si>
  <si>
    <t>18219101117</t>
  </si>
  <si>
    <t>梁凤仪</t>
  </si>
  <si>
    <t>18219101118</t>
  </si>
  <si>
    <t>苏婷</t>
  </si>
  <si>
    <t>18219101206</t>
  </si>
  <si>
    <t>楼佳慧</t>
  </si>
  <si>
    <t>18219101208</t>
  </si>
  <si>
    <t>程敏</t>
  </si>
  <si>
    <t>18219101209</t>
  </si>
  <si>
    <t>曹依情</t>
  </si>
  <si>
    <t>18219101210</t>
  </si>
  <si>
    <t xml:space="preserve">缓测 </t>
  </si>
  <si>
    <t>叶明月</t>
  </si>
  <si>
    <t>18219101305</t>
  </si>
  <si>
    <t>陆千禧</t>
  </si>
  <si>
    <t>18219101307</t>
  </si>
  <si>
    <t>18219101309</t>
  </si>
  <si>
    <t>余洁</t>
  </si>
  <si>
    <t>18219101402</t>
  </si>
  <si>
    <t>钱庆建</t>
  </si>
  <si>
    <t>18219101405</t>
  </si>
  <si>
    <t>蔡小娟</t>
  </si>
  <si>
    <t>18219101407</t>
  </si>
  <si>
    <t>林雅曼</t>
  </si>
  <si>
    <t>18219101408</t>
  </si>
  <si>
    <t>刘刚</t>
  </si>
  <si>
    <t>18219101410</t>
  </si>
  <si>
    <t>常笑</t>
  </si>
  <si>
    <t>18219101424</t>
  </si>
  <si>
    <t>马思琪</t>
  </si>
  <si>
    <t>18219101426</t>
  </si>
  <si>
    <t>蔡庆玲</t>
  </si>
  <si>
    <t>18219101427</t>
  </si>
  <si>
    <t>杨杰</t>
  </si>
  <si>
    <t>18219113210</t>
  </si>
  <si>
    <t>胡韫辰</t>
  </si>
  <si>
    <t>18市场营销</t>
  </si>
  <si>
    <t>17219103115</t>
  </si>
  <si>
    <t>罗爽</t>
  </si>
  <si>
    <t>17219103415</t>
  </si>
  <si>
    <t>陆宇超</t>
  </si>
  <si>
    <t>18219103105</t>
  </si>
  <si>
    <t>庄郑炀</t>
  </si>
  <si>
    <t>18219103106</t>
  </si>
  <si>
    <t>冯琦</t>
  </si>
  <si>
    <t>18219103111</t>
  </si>
  <si>
    <t>柳昕宇</t>
  </si>
  <si>
    <t>18219103114</t>
  </si>
  <si>
    <t>高嘉雪</t>
  </si>
  <si>
    <t>18219103126</t>
  </si>
  <si>
    <t>祝伟杰</t>
  </si>
  <si>
    <t>18219103214</t>
  </si>
  <si>
    <t>王佳芸</t>
  </si>
  <si>
    <t>18219103216</t>
  </si>
  <si>
    <t>沈静雯</t>
  </si>
  <si>
    <t>18219103308</t>
  </si>
  <si>
    <t>陆楠</t>
  </si>
  <si>
    <t>18219103314</t>
  </si>
  <si>
    <t>郑以诚</t>
  </si>
  <si>
    <t>18219103317</t>
  </si>
  <si>
    <t>沈思恬</t>
  </si>
  <si>
    <t>18219103320</t>
  </si>
  <si>
    <t>郑瑜</t>
  </si>
  <si>
    <t>18219103325</t>
  </si>
  <si>
    <t>江逸铖</t>
  </si>
  <si>
    <t>18219103410</t>
  </si>
  <si>
    <t>徐璐楠</t>
  </si>
  <si>
    <t>18219103412</t>
  </si>
  <si>
    <t>蒋剑蓉</t>
  </si>
  <si>
    <t>18219103427</t>
  </si>
  <si>
    <t>张曼懿</t>
  </si>
  <si>
    <t>18219104101</t>
  </si>
  <si>
    <t>杨鼎豪</t>
  </si>
  <si>
    <t>18219104102</t>
  </si>
  <si>
    <t>薛云杉</t>
  </si>
  <si>
    <t>18219104103</t>
  </si>
  <si>
    <t>茹丹琪</t>
  </si>
  <si>
    <t>18219104108</t>
  </si>
  <si>
    <t>叶子源</t>
  </si>
  <si>
    <t>18219104116</t>
  </si>
  <si>
    <t>王新艳</t>
  </si>
  <si>
    <t>18219104118</t>
  </si>
  <si>
    <t>刘静</t>
  </si>
  <si>
    <t>18219104128</t>
  </si>
  <si>
    <t>蔡雨</t>
  </si>
  <si>
    <t>18219104202</t>
  </si>
  <si>
    <t>胡淑辉</t>
  </si>
  <si>
    <t>18219104211</t>
  </si>
  <si>
    <t>侯月娥</t>
  </si>
  <si>
    <t>18219104216</t>
  </si>
  <si>
    <t>胡雅欣</t>
  </si>
  <si>
    <t>18219104225</t>
  </si>
  <si>
    <t>李子强</t>
  </si>
  <si>
    <t>18219104318</t>
  </si>
  <si>
    <t>王虎林</t>
  </si>
  <si>
    <t>18219104415</t>
  </si>
  <si>
    <t>夏颖菲</t>
  </si>
  <si>
    <t>18219104419</t>
  </si>
  <si>
    <t>吴振宇</t>
  </si>
  <si>
    <t>18219104425</t>
  </si>
  <si>
    <t>董泽超</t>
  </si>
  <si>
    <t>JX181030101</t>
  </si>
  <si>
    <t>金丹军</t>
  </si>
  <si>
    <t>18财务管理二</t>
  </si>
  <si>
    <t>16219103202</t>
  </si>
  <si>
    <t>郑云艳</t>
  </si>
  <si>
    <t>18219102115</t>
  </si>
  <si>
    <t>厉京霏</t>
  </si>
  <si>
    <t>18219103101</t>
  </si>
  <si>
    <t>周沁悦</t>
  </si>
  <si>
    <t>18219103102</t>
  </si>
  <si>
    <t>18219103103</t>
  </si>
  <si>
    <t>马旦</t>
  </si>
  <si>
    <t>18219103104</t>
  </si>
  <si>
    <t>黄梅兰</t>
  </si>
  <si>
    <t>18219103208</t>
  </si>
  <si>
    <t>张桑语</t>
  </si>
  <si>
    <t>18219103210</t>
  </si>
  <si>
    <t>韩鑫</t>
  </si>
  <si>
    <t>18219103215</t>
  </si>
  <si>
    <t>高正泓</t>
  </si>
  <si>
    <t>18219103217</t>
  </si>
  <si>
    <t>干梓焰</t>
  </si>
  <si>
    <t>18219103218</t>
  </si>
  <si>
    <t>徐奕霞</t>
  </si>
  <si>
    <t>18219103228</t>
  </si>
  <si>
    <t>汪普泽</t>
  </si>
  <si>
    <t>18219103310</t>
  </si>
  <si>
    <t>郑雪晴</t>
  </si>
  <si>
    <t>18219103311</t>
  </si>
  <si>
    <t>朱晓雅</t>
  </si>
  <si>
    <t>18219103312</t>
  </si>
  <si>
    <t>毛佳莹</t>
  </si>
  <si>
    <t>18219103313</t>
  </si>
  <si>
    <t>应珊珊</t>
  </si>
  <si>
    <t>18219103323</t>
  </si>
  <si>
    <t>鲍亚琪</t>
  </si>
  <si>
    <t>18219103326</t>
  </si>
  <si>
    <t>18219103327</t>
  </si>
  <si>
    <t>许海晴</t>
  </si>
  <si>
    <t>18219103328</t>
  </si>
  <si>
    <t>张琳莹</t>
  </si>
  <si>
    <t>18219103402</t>
  </si>
  <si>
    <t>卢锦赢</t>
  </si>
  <si>
    <t>18219103406</t>
  </si>
  <si>
    <t>张铭</t>
  </si>
  <si>
    <t>18219103413</t>
  </si>
  <si>
    <t>金盈盈</t>
  </si>
  <si>
    <t>18219103414</t>
  </si>
  <si>
    <t>符升阳</t>
  </si>
  <si>
    <t>18219103415</t>
  </si>
  <si>
    <t>李雄</t>
  </si>
  <si>
    <t>18219104105</t>
  </si>
  <si>
    <t>朱希乐</t>
  </si>
  <si>
    <t>18219104114</t>
  </si>
  <si>
    <t>郑梦瑶</t>
  </si>
  <si>
    <t>18219104115</t>
  </si>
  <si>
    <t>奚雨晴</t>
  </si>
  <si>
    <t>18219104117</t>
  </si>
  <si>
    <t>方诗涵</t>
  </si>
  <si>
    <t>18219104119</t>
  </si>
  <si>
    <t>邱易琛</t>
  </si>
  <si>
    <t>18219104206</t>
  </si>
  <si>
    <t>陈雅</t>
  </si>
  <si>
    <t>18219104208</t>
  </si>
  <si>
    <t>李绳祖</t>
  </si>
  <si>
    <t>18219104218</t>
  </si>
  <si>
    <t>黄引明</t>
  </si>
  <si>
    <t>18219104219</t>
  </si>
  <si>
    <t>罗婧萍</t>
  </si>
  <si>
    <t>18219104403</t>
  </si>
  <si>
    <t>肖涵予</t>
  </si>
  <si>
    <t>18219104404</t>
  </si>
  <si>
    <t>陈嘉瑛</t>
  </si>
  <si>
    <t>18219104416</t>
  </si>
  <si>
    <t>于晋</t>
  </si>
  <si>
    <t>18219104417</t>
  </si>
  <si>
    <t>鲍赋赟</t>
  </si>
  <si>
    <t>18219104421</t>
  </si>
  <si>
    <t>沈欣宴</t>
  </si>
  <si>
    <t>18219104422</t>
  </si>
  <si>
    <t>黄紫玉</t>
  </si>
  <si>
    <t>18219111229</t>
  </si>
  <si>
    <t>18财务管理三</t>
  </si>
  <si>
    <t>18219103112</t>
  </si>
  <si>
    <t>包小涵</t>
  </si>
  <si>
    <t>18219103113</t>
  </si>
  <si>
    <t>陈扩吉</t>
  </si>
  <si>
    <t>18219103115</t>
  </si>
  <si>
    <t>陈音媚</t>
  </si>
  <si>
    <t>18219103116</t>
  </si>
  <si>
    <t>叶馨</t>
  </si>
  <si>
    <t>18219103117</t>
  </si>
  <si>
    <t>叶晨</t>
  </si>
  <si>
    <t>18219103120</t>
  </si>
  <si>
    <t>倪伊娜</t>
  </si>
  <si>
    <t>18219103124</t>
  </si>
  <si>
    <t>褚惟惟</t>
  </si>
  <si>
    <t>18219103128</t>
  </si>
  <si>
    <t>蔡婧昳</t>
  </si>
  <si>
    <t>18219103201</t>
  </si>
  <si>
    <t>王佩如</t>
  </si>
  <si>
    <t>18219103204</t>
  </si>
  <si>
    <t>谢嫦洁</t>
  </si>
  <si>
    <t>18219103205</t>
  </si>
  <si>
    <t>张嘉诚</t>
  </si>
  <si>
    <t>18219103309</t>
  </si>
  <si>
    <t>王涵之</t>
  </si>
  <si>
    <t>18219103315</t>
  </si>
  <si>
    <t>陈思哲</t>
  </si>
  <si>
    <t>18219103316</t>
  </si>
  <si>
    <t>陈千歆</t>
  </si>
  <si>
    <t>18219103322</t>
  </si>
  <si>
    <t>张钰琪</t>
  </si>
  <si>
    <t>18219103419</t>
  </si>
  <si>
    <t>蒋玉欣</t>
  </si>
  <si>
    <t>18219103420</t>
  </si>
  <si>
    <t>钟杰怡</t>
  </si>
  <si>
    <t>18219103422</t>
  </si>
  <si>
    <t>乐思辰</t>
  </si>
  <si>
    <t>18219103423</t>
  </si>
  <si>
    <t>柴晓夏</t>
  </si>
  <si>
    <t>18219103425</t>
  </si>
  <si>
    <t>楼展宇</t>
  </si>
  <si>
    <t>18219103428</t>
  </si>
  <si>
    <t>李科敬</t>
  </si>
  <si>
    <t>18219104110</t>
  </si>
  <si>
    <t>杜赛君</t>
  </si>
  <si>
    <t>18219104111</t>
  </si>
  <si>
    <t>18219104112</t>
  </si>
  <si>
    <t>金苗苗</t>
  </si>
  <si>
    <t>18219104120</t>
  </si>
  <si>
    <t>徐晴雯</t>
  </si>
  <si>
    <t>18219104122</t>
  </si>
  <si>
    <t>娄依林</t>
  </si>
  <si>
    <t>18219104124</t>
  </si>
  <si>
    <t>李欣月</t>
  </si>
  <si>
    <t>18219104125</t>
  </si>
  <si>
    <t>樊梦瑶</t>
  </si>
  <si>
    <t>18219104127</t>
  </si>
  <si>
    <t>黄龙</t>
  </si>
  <si>
    <t>18219104212</t>
  </si>
  <si>
    <t>李洋</t>
  </si>
  <si>
    <t>18219104221</t>
  </si>
  <si>
    <t>杨青</t>
  </si>
  <si>
    <t>18219104224</t>
  </si>
  <si>
    <t>全梵</t>
  </si>
  <si>
    <t>18219104316</t>
  </si>
  <si>
    <t>邾琳</t>
  </si>
  <si>
    <t>18219104317</t>
  </si>
  <si>
    <t>刘美</t>
  </si>
  <si>
    <t>18219104321</t>
  </si>
  <si>
    <t>闵航</t>
  </si>
  <si>
    <t>18219104424</t>
  </si>
  <si>
    <t>茅璐意</t>
  </si>
  <si>
    <t>18219104426</t>
  </si>
  <si>
    <t>叶嘉宸</t>
  </si>
  <si>
    <t>18219104427</t>
  </si>
  <si>
    <t>陈嘉颖</t>
  </si>
  <si>
    <t>18219113203</t>
  </si>
  <si>
    <t>张菁华</t>
  </si>
  <si>
    <t>18219113240</t>
  </si>
  <si>
    <t>王芷怡</t>
  </si>
  <si>
    <t>18219116211</t>
  </si>
  <si>
    <t>张驰</t>
  </si>
  <si>
    <t>18财务管理一</t>
  </si>
  <si>
    <t>16219116106</t>
  </si>
  <si>
    <t>林初晨</t>
  </si>
  <si>
    <t>18219103109</t>
  </si>
  <si>
    <t>张丽婕</t>
  </si>
  <si>
    <t>18219103118</t>
  </si>
  <si>
    <t>周紫洢</t>
  </si>
  <si>
    <t>18219103122</t>
  </si>
  <si>
    <t>郑瑞琰</t>
  </si>
  <si>
    <t>18219103123</t>
  </si>
  <si>
    <t>吕彬杰</t>
  </si>
  <si>
    <t>18219103125</t>
  </si>
  <si>
    <t>鲍江涛</t>
  </si>
  <si>
    <t>18219103127</t>
  </si>
  <si>
    <t>朱泽栋</t>
  </si>
  <si>
    <t>18219103209</t>
  </si>
  <si>
    <t>沈心儿</t>
  </si>
  <si>
    <t>18219103213</t>
  </si>
  <si>
    <t>潘奇涵</t>
  </si>
  <si>
    <t>18219103219</t>
  </si>
  <si>
    <t>黄兆杰</t>
  </si>
  <si>
    <t>18219103220</t>
  </si>
  <si>
    <t>林慧</t>
  </si>
  <si>
    <t>18219103221</t>
  </si>
  <si>
    <t>周云</t>
  </si>
  <si>
    <t>18219103224</t>
  </si>
  <si>
    <t>张洁琼</t>
  </si>
  <si>
    <t>18219103303</t>
  </si>
  <si>
    <t>许佳莹</t>
  </si>
  <si>
    <t>18219103307</t>
  </si>
  <si>
    <t>杨宏宇</t>
  </si>
  <si>
    <t>18219103324</t>
  </si>
  <si>
    <t>俞佳</t>
  </si>
  <si>
    <t>18219103403</t>
  </si>
  <si>
    <t>高锦烨</t>
  </si>
  <si>
    <t>18219103404</t>
  </si>
  <si>
    <t>朱潇瑶</t>
  </si>
  <si>
    <t>18219104104</t>
  </si>
  <si>
    <t>朱晓琪</t>
  </si>
  <si>
    <t>18219104109</t>
  </si>
  <si>
    <t>陈泓旭</t>
  </si>
  <si>
    <t>18219104203</t>
  </si>
  <si>
    <t>陈丽娟</t>
  </si>
  <si>
    <t>18219104209</t>
  </si>
  <si>
    <t>郑温鑫</t>
  </si>
  <si>
    <t>18219104220</t>
  </si>
  <si>
    <t>王悦</t>
  </si>
  <si>
    <t>18219104302</t>
  </si>
  <si>
    <t>雷云凤</t>
  </si>
  <si>
    <t>18219104304</t>
  </si>
  <si>
    <t>王定江</t>
  </si>
  <si>
    <t>18219104308</t>
  </si>
  <si>
    <t>陈卓</t>
  </si>
  <si>
    <t>18219104309</t>
  </si>
  <si>
    <t>赵雨晨</t>
  </si>
  <si>
    <t>18219104324</t>
  </si>
  <si>
    <t>蒋译漫</t>
  </si>
  <si>
    <t>18219104326</t>
  </si>
  <si>
    <t>罗干</t>
  </si>
  <si>
    <t>18219104401</t>
  </si>
  <si>
    <t>彭晨怡</t>
  </si>
  <si>
    <t>18219104405</t>
  </si>
  <si>
    <t>蔡含笑</t>
  </si>
  <si>
    <t>18219104406</t>
  </si>
  <si>
    <t>姜雨辰</t>
  </si>
  <si>
    <t>18219104408</t>
  </si>
  <si>
    <t>王科然</t>
  </si>
  <si>
    <t>18219104410</t>
  </si>
  <si>
    <t>李子豪</t>
  </si>
  <si>
    <t>18219104411</t>
  </si>
  <si>
    <t>吴珍妮</t>
  </si>
  <si>
    <t>18219104428</t>
  </si>
  <si>
    <t>陈雨璇</t>
  </si>
  <si>
    <t>18219109402</t>
  </si>
  <si>
    <t>林含鑫</t>
  </si>
  <si>
    <t>18219113207</t>
  </si>
  <si>
    <t>18219116209</t>
  </si>
  <si>
    <t>黄千禧</t>
  </si>
  <si>
    <t>18219116212</t>
  </si>
  <si>
    <t>郭萌萌</t>
  </si>
  <si>
    <t>18国际经济与贸易（实验班）</t>
  </si>
  <si>
    <t>18219102101</t>
  </si>
  <si>
    <t>蒋佳灵</t>
  </si>
  <si>
    <t>18219102103</t>
  </si>
  <si>
    <t>张姿琳</t>
  </si>
  <si>
    <t>18219102104</t>
  </si>
  <si>
    <t>李思佳</t>
  </si>
  <si>
    <t>18219102105</t>
  </si>
  <si>
    <t>刘晨星</t>
  </si>
  <si>
    <t>18219102106</t>
  </si>
  <si>
    <t>郑梦颖</t>
  </si>
  <si>
    <t>18219102107</t>
  </si>
  <si>
    <t>周耀鑫</t>
  </si>
  <si>
    <t>18219102108</t>
  </si>
  <si>
    <t>余雯雯</t>
  </si>
  <si>
    <t>18219102109</t>
  </si>
  <si>
    <t>余文娴</t>
  </si>
  <si>
    <t>18219102110</t>
  </si>
  <si>
    <t>倪雨墨</t>
  </si>
  <si>
    <t>18219102111</t>
  </si>
  <si>
    <t>王晓云</t>
  </si>
  <si>
    <t>18219102112</t>
  </si>
  <si>
    <t>余姜洁</t>
  </si>
  <si>
    <t>18219102113</t>
  </si>
  <si>
    <t>王椿皓</t>
  </si>
  <si>
    <t>18219102114</t>
  </si>
  <si>
    <t>吴稀</t>
  </si>
  <si>
    <t>18219102116</t>
  </si>
  <si>
    <t>王若衡</t>
  </si>
  <si>
    <t>18219102117</t>
  </si>
  <si>
    <t>杨向冬</t>
  </si>
  <si>
    <t>18219102118</t>
  </si>
  <si>
    <t>王嘉烨</t>
  </si>
  <si>
    <t>18219102119</t>
  </si>
  <si>
    <t>伍晨菡</t>
  </si>
  <si>
    <t>18219102120</t>
  </si>
  <si>
    <t>戎逸群</t>
  </si>
  <si>
    <t>18219102121</t>
  </si>
  <si>
    <t>郑丹丹</t>
  </si>
  <si>
    <t>18219102122</t>
  </si>
  <si>
    <t>吴可静</t>
  </si>
  <si>
    <t>18219102123</t>
  </si>
  <si>
    <t>卓荧荧</t>
  </si>
  <si>
    <t>18219102124</t>
  </si>
  <si>
    <t>陈皓玥</t>
  </si>
  <si>
    <t>18219102125</t>
  </si>
  <si>
    <t>劳航燕</t>
  </si>
  <si>
    <t>18219102126</t>
  </si>
  <si>
    <t>赵佳音</t>
  </si>
  <si>
    <t>18219102127</t>
  </si>
  <si>
    <t>王思敏</t>
  </si>
  <si>
    <t>18219102128</t>
  </si>
  <si>
    <t>倪淑琪</t>
  </si>
  <si>
    <t>18219102130</t>
  </si>
  <si>
    <t>张津豪</t>
  </si>
  <si>
    <t>18219102131</t>
  </si>
  <si>
    <t>戚建宇</t>
  </si>
  <si>
    <t>18219102132</t>
  </si>
  <si>
    <t>王梦娇</t>
  </si>
  <si>
    <t>18219102133</t>
  </si>
  <si>
    <t>傅若晨</t>
  </si>
  <si>
    <t>18219102134</t>
  </si>
  <si>
    <t>邵广鸿</t>
  </si>
  <si>
    <t>18人力资源管理</t>
  </si>
  <si>
    <t>18219103108</t>
  </si>
  <si>
    <t>王慧如</t>
  </si>
  <si>
    <t>18219103110</t>
  </si>
  <si>
    <t>何静</t>
  </si>
  <si>
    <t>18219103119</t>
  </si>
  <si>
    <t>何建斌</t>
  </si>
  <si>
    <t>18219103121</t>
  </si>
  <si>
    <t>许乐</t>
  </si>
  <si>
    <t>18219103202</t>
  </si>
  <si>
    <t>黄国众</t>
  </si>
  <si>
    <t>18219103203</t>
  </si>
  <si>
    <t>朱沁莹</t>
  </si>
  <si>
    <t>18219103206</t>
  </si>
  <si>
    <t>陶铮楷</t>
  </si>
  <si>
    <t>18219103207</t>
  </si>
  <si>
    <t>陈天意</t>
  </si>
  <si>
    <t>18219103211</t>
  </si>
  <si>
    <t>於丹飞</t>
  </si>
  <si>
    <t>18219103212</t>
  </si>
  <si>
    <t>徐荣辉</t>
  </si>
  <si>
    <t>18219103222</t>
  </si>
  <si>
    <t>周京罗</t>
  </si>
  <si>
    <t>18219103304</t>
  </si>
  <si>
    <t>刘佳莹</t>
  </si>
  <si>
    <t>18219103306</t>
  </si>
  <si>
    <t>陈逸轩</t>
  </si>
  <si>
    <t>18219103318</t>
  </si>
  <si>
    <t>施韶泽</t>
  </si>
  <si>
    <t>18219103319</t>
  </si>
  <si>
    <t>邓枫丹</t>
  </si>
  <si>
    <t>18219103321</t>
  </si>
  <si>
    <t>李雅婧</t>
  </si>
  <si>
    <t>18219103407</t>
  </si>
  <si>
    <t>潘美君</t>
  </si>
  <si>
    <t>18219103408</t>
  </si>
  <si>
    <t>徐琳静</t>
  </si>
  <si>
    <t>18219103411</t>
  </si>
  <si>
    <t>王微微</t>
  </si>
  <si>
    <t>18219103416</t>
  </si>
  <si>
    <t>黄子敬</t>
  </si>
  <si>
    <t>18219103426</t>
  </si>
  <si>
    <t>王斯雯</t>
  </si>
  <si>
    <t>18219104106</t>
  </si>
  <si>
    <t>赵梓皓</t>
  </si>
  <si>
    <t>18219104123</t>
  </si>
  <si>
    <t>李玉玲</t>
  </si>
  <si>
    <t>18219104210</t>
  </si>
  <si>
    <t>吴华英</t>
  </si>
  <si>
    <t>18219104213</t>
  </si>
  <si>
    <t>袁媛</t>
  </si>
  <si>
    <t>18219104228</t>
  </si>
  <si>
    <t>张迪</t>
  </si>
  <si>
    <t>18219104229</t>
  </si>
  <si>
    <t>杨沂潇</t>
  </si>
  <si>
    <t>18219104307</t>
  </si>
  <si>
    <t>向丽</t>
  </si>
  <si>
    <t>18219104310</t>
  </si>
  <si>
    <t>陈胤杭</t>
  </si>
  <si>
    <t>18219104311</t>
  </si>
  <si>
    <t>陈培</t>
  </si>
  <si>
    <t>18219104325</t>
  </si>
  <si>
    <t>王英吉</t>
  </si>
  <si>
    <t>18219104327</t>
  </si>
  <si>
    <t>雷霜雨</t>
  </si>
  <si>
    <t>18219104328</t>
  </si>
  <si>
    <t>刘华婷</t>
  </si>
  <si>
    <t>18219104402</t>
  </si>
  <si>
    <t>廖玟康</t>
  </si>
  <si>
    <t>18219104407</t>
  </si>
  <si>
    <t>武雨欣</t>
  </si>
  <si>
    <t>18219104413</t>
  </si>
  <si>
    <t>欧阳宏睿</t>
  </si>
  <si>
    <t>18219104418</t>
  </si>
  <si>
    <t>李贤</t>
  </si>
  <si>
    <t>18工商管理</t>
  </si>
  <si>
    <t>17219103428</t>
  </si>
  <si>
    <t>李清</t>
  </si>
  <si>
    <t>17219103429</t>
  </si>
  <si>
    <t>方建成</t>
  </si>
  <si>
    <t>18219103223</t>
  </si>
  <si>
    <t>张方杰</t>
  </si>
  <si>
    <t>18219103305</t>
  </si>
  <si>
    <t>陆海强</t>
  </si>
  <si>
    <t>18219103401</t>
  </si>
  <si>
    <t>陈旭安</t>
  </si>
  <si>
    <t>18219103418</t>
  </si>
  <si>
    <t>岑佳乐</t>
  </si>
  <si>
    <t>18219103424</t>
  </si>
  <si>
    <t>顾宇阳</t>
  </si>
  <si>
    <t>18219104107</t>
  </si>
  <si>
    <t>姜漩</t>
  </si>
  <si>
    <t>18219104113</t>
  </si>
  <si>
    <t>崔嘉乐</t>
  </si>
  <si>
    <t>18219104121</t>
  </si>
  <si>
    <t>贺明慧</t>
  </si>
  <si>
    <t>18219104126</t>
  </si>
  <si>
    <t>赖以欣</t>
  </si>
  <si>
    <t>18219104205</t>
  </si>
  <si>
    <t>韦佳</t>
  </si>
  <si>
    <t>18219104214</t>
  </si>
  <si>
    <t>林宇婷</t>
  </si>
  <si>
    <t>18219104215</t>
  </si>
  <si>
    <t>李绒绒</t>
  </si>
  <si>
    <t>18219104226</t>
  </si>
  <si>
    <t>姚红</t>
  </si>
  <si>
    <t>18219104301</t>
  </si>
  <si>
    <t>石子欢</t>
  </si>
  <si>
    <t>18219104306</t>
  </si>
  <si>
    <t>徐勇</t>
  </si>
  <si>
    <t>18219104314</t>
  </si>
  <si>
    <t>党智强</t>
  </si>
  <si>
    <t>18219104414</t>
  </si>
  <si>
    <t>郭澳</t>
  </si>
  <si>
    <t>18219104420</t>
  </si>
  <si>
    <t>木奕宸</t>
  </si>
  <si>
    <t>18219104423</t>
  </si>
  <si>
    <t>翁晨安</t>
  </si>
  <si>
    <t>18环境设计二</t>
  </si>
  <si>
    <t>16219118307</t>
  </si>
  <si>
    <t>葛钰琰</t>
  </si>
  <si>
    <t>18219120105</t>
  </si>
  <si>
    <t>刘懿</t>
  </si>
  <si>
    <t>18219120106</t>
  </si>
  <si>
    <t>龚嘉威</t>
  </si>
  <si>
    <t>18219120124</t>
  </si>
  <si>
    <t>陈舒佳</t>
  </si>
  <si>
    <t>18219120208</t>
  </si>
  <si>
    <t>周理文</t>
  </si>
  <si>
    <t>18219120304</t>
  </si>
  <si>
    <t>张慧娴</t>
  </si>
  <si>
    <t>18219120318</t>
  </si>
  <si>
    <t>郑晨欢</t>
  </si>
  <si>
    <t>18219120319</t>
  </si>
  <si>
    <t>张启明</t>
  </si>
  <si>
    <t>18219120324</t>
  </si>
  <si>
    <t>叶小碟</t>
  </si>
  <si>
    <t>18219120326</t>
  </si>
  <si>
    <t>张雍哲</t>
  </si>
  <si>
    <t>18219120328</t>
  </si>
  <si>
    <t>雷胡灿</t>
  </si>
  <si>
    <t>18219120402</t>
  </si>
  <si>
    <t>郭祯怡</t>
  </si>
  <si>
    <t>18219120415</t>
  </si>
  <si>
    <t>牟君熙</t>
  </si>
  <si>
    <t>18219120419</t>
  </si>
  <si>
    <t>孔书颖</t>
  </si>
  <si>
    <t>18219120424</t>
  </si>
  <si>
    <t>金佳佳</t>
  </si>
  <si>
    <t>18环境设计六</t>
  </si>
  <si>
    <t>18219120504</t>
  </si>
  <si>
    <t>戴聪慧</t>
  </si>
  <si>
    <t>18219120511</t>
  </si>
  <si>
    <t>张倩书琴</t>
  </si>
  <si>
    <t>18219120520</t>
  </si>
  <si>
    <t>卢梅洁</t>
  </si>
  <si>
    <t>18219120610</t>
  </si>
  <si>
    <t>林雅</t>
  </si>
  <si>
    <t>18219120617</t>
  </si>
  <si>
    <t>陈楚雯</t>
  </si>
  <si>
    <t>18219120618</t>
  </si>
  <si>
    <t>姜双双</t>
  </si>
  <si>
    <t>18219120620</t>
  </si>
  <si>
    <t>曾文慧</t>
  </si>
  <si>
    <t>18219120708</t>
  </si>
  <si>
    <t>吴泓颖</t>
  </si>
  <si>
    <t>18219120718</t>
  </si>
  <si>
    <t>余雅洁</t>
  </si>
  <si>
    <t>18219120824</t>
  </si>
  <si>
    <t>李祎凡</t>
  </si>
  <si>
    <t>18环境设计三</t>
  </si>
  <si>
    <t>18219120112</t>
  </si>
  <si>
    <t>奚明钰</t>
  </si>
  <si>
    <t>18219120118</t>
  </si>
  <si>
    <t>徐雯瑶</t>
  </si>
  <si>
    <t>18219120121</t>
  </si>
  <si>
    <t>单锦雯</t>
  </si>
  <si>
    <t>18219120201</t>
  </si>
  <si>
    <t>肖菲菲</t>
  </si>
  <si>
    <t>18219120206</t>
  </si>
  <si>
    <t>董艳艳</t>
  </si>
  <si>
    <t>18219120209</t>
  </si>
  <si>
    <t>吕嘉会</t>
  </si>
  <si>
    <t>18219120210</t>
  </si>
  <si>
    <t>娄舒莞</t>
  </si>
  <si>
    <t>18219120220</t>
  </si>
  <si>
    <t>张莎莎</t>
  </si>
  <si>
    <t>18219120227</t>
  </si>
  <si>
    <t>徐亦涵</t>
  </si>
  <si>
    <t>18219120301</t>
  </si>
  <si>
    <t>陈思华</t>
  </si>
  <si>
    <t>18219120302</t>
  </si>
  <si>
    <t>何昕睿</t>
  </si>
  <si>
    <t>18219120303</t>
  </si>
  <si>
    <t>张阅</t>
  </si>
  <si>
    <t>18219120313</t>
  </si>
  <si>
    <t>朱葛渝祺</t>
  </si>
  <si>
    <t>18219120314</t>
  </si>
  <si>
    <t>毛爱文</t>
  </si>
  <si>
    <t>18219120322</t>
  </si>
  <si>
    <t>余雅瑄</t>
  </si>
  <si>
    <t>18219120323</t>
  </si>
  <si>
    <t>甘雅晴</t>
  </si>
  <si>
    <t>18219120325</t>
  </si>
  <si>
    <t>周映岑</t>
  </si>
  <si>
    <t>18219120410</t>
  </si>
  <si>
    <t>贺宇杰</t>
  </si>
  <si>
    <t>18219120426</t>
  </si>
  <si>
    <t>柴嘉宁</t>
  </si>
  <si>
    <t>18219120428</t>
  </si>
  <si>
    <t>宋振帮</t>
  </si>
  <si>
    <t>18环境设计四</t>
  </si>
  <si>
    <t>16219119814</t>
  </si>
  <si>
    <t>龚梦蝶</t>
  </si>
  <si>
    <t>18219120510</t>
  </si>
  <si>
    <t>唐乾浩</t>
  </si>
  <si>
    <t>18219120516</t>
  </si>
  <si>
    <t>计昕迪</t>
  </si>
  <si>
    <t>18219120523</t>
  </si>
  <si>
    <t>吴董杰</t>
  </si>
  <si>
    <t>18219120619</t>
  </si>
  <si>
    <t>唐聪颖</t>
  </si>
  <si>
    <t>18219120701</t>
  </si>
  <si>
    <t>金兰</t>
  </si>
  <si>
    <t>18219120716</t>
  </si>
  <si>
    <t>18219120717</t>
  </si>
  <si>
    <t>叶辰锴</t>
  </si>
  <si>
    <t>18219120721</t>
  </si>
  <si>
    <t>陈章雯</t>
  </si>
  <si>
    <t>18219120723</t>
  </si>
  <si>
    <t>宣涵烨</t>
  </si>
  <si>
    <t>18219120807</t>
  </si>
  <si>
    <t>楼峻丞</t>
  </si>
  <si>
    <t>18219120813</t>
  </si>
  <si>
    <t>诸思楠</t>
  </si>
  <si>
    <t>18219120815</t>
  </si>
  <si>
    <t>李焕莎</t>
  </si>
  <si>
    <t>18219120818</t>
  </si>
  <si>
    <t>卓磊</t>
  </si>
  <si>
    <t>18219120820</t>
  </si>
  <si>
    <t>沈萍燕</t>
  </si>
  <si>
    <t>18219120823</t>
  </si>
  <si>
    <t>18环境设计五</t>
  </si>
  <si>
    <t>17219119716</t>
  </si>
  <si>
    <t>18219120512</t>
  </si>
  <si>
    <t>李庆</t>
  </si>
  <si>
    <t>18219120607</t>
  </si>
  <si>
    <t>陈思柔</t>
  </si>
  <si>
    <t>18219120614</t>
  </si>
  <si>
    <t>18219120622</t>
  </si>
  <si>
    <t>陈佳男</t>
  </si>
  <si>
    <t>18219120704</t>
  </si>
  <si>
    <t>楼梦倩</t>
  </si>
  <si>
    <t>18219120711</t>
  </si>
  <si>
    <t>李诚辰</t>
  </si>
  <si>
    <t>18219120712</t>
  </si>
  <si>
    <t>徐梦杰</t>
  </si>
  <si>
    <t>18219120724</t>
  </si>
  <si>
    <t>郑王浩</t>
  </si>
  <si>
    <t>18219120801</t>
  </si>
  <si>
    <t>唐喜人</t>
  </si>
  <si>
    <t>18219120806</t>
  </si>
  <si>
    <t>郭雨锋</t>
  </si>
  <si>
    <t>18219120808</t>
  </si>
  <si>
    <t>何祎洁</t>
  </si>
  <si>
    <t>18219120814</t>
  </si>
  <si>
    <t>孟郭俊</t>
  </si>
  <si>
    <t>18219120816</t>
  </si>
  <si>
    <t>胡丹莹</t>
  </si>
  <si>
    <t>18219120817</t>
  </si>
  <si>
    <t>徐俊潇</t>
  </si>
  <si>
    <t>18219120821</t>
  </si>
  <si>
    <t>陈维梁</t>
  </si>
  <si>
    <t>18环境设计一</t>
  </si>
  <si>
    <t>16219118419</t>
  </si>
  <si>
    <t>蒋彬颖</t>
  </si>
  <si>
    <t>17219118309</t>
  </si>
  <si>
    <t>龚春悦</t>
  </si>
  <si>
    <t>18219120104</t>
  </si>
  <si>
    <t>黄伊健</t>
  </si>
  <si>
    <t>18219120122</t>
  </si>
  <si>
    <t>朱莹</t>
  </si>
  <si>
    <t>18219120125</t>
  </si>
  <si>
    <t>蒋辉翔</t>
  </si>
  <si>
    <t>18219120205</t>
  </si>
  <si>
    <t>余柏涵</t>
  </si>
  <si>
    <t>18219120222</t>
  </si>
  <si>
    <t>叶兴旺</t>
  </si>
  <si>
    <t>18219120226</t>
  </si>
  <si>
    <t>侯懿洳</t>
  </si>
  <si>
    <t>18219120306</t>
  </si>
  <si>
    <t>董杨逸</t>
  </si>
  <si>
    <t>18219120329</t>
  </si>
  <si>
    <t>卢政天</t>
  </si>
  <si>
    <t>18219120409</t>
  </si>
  <si>
    <t>赵缤纷</t>
  </si>
  <si>
    <t>18219120414</t>
  </si>
  <si>
    <t>王欣奕</t>
  </si>
  <si>
    <t>18219120418</t>
  </si>
  <si>
    <t>陆雨薇</t>
  </si>
  <si>
    <t>18219120420</t>
  </si>
  <si>
    <t>齐亚妮</t>
  </si>
  <si>
    <t>18219120423</t>
  </si>
  <si>
    <t>王楚楚</t>
  </si>
  <si>
    <t>18219120425</t>
  </si>
  <si>
    <t>周千蕙</t>
  </si>
  <si>
    <t>18产品设计二</t>
  </si>
  <si>
    <t>18219120501</t>
  </si>
  <si>
    <t>沈梦莉</t>
  </si>
  <si>
    <t>18219120502</t>
  </si>
  <si>
    <t>楼奕希</t>
  </si>
  <si>
    <t>18219120515</t>
  </si>
  <si>
    <t>王钰杰</t>
  </si>
  <si>
    <t>18219120608</t>
  </si>
  <si>
    <t>沈烨钟</t>
  </si>
  <si>
    <t>18219120615</t>
  </si>
  <si>
    <t>柴佳俊</t>
  </si>
  <si>
    <t>18219120616</t>
  </si>
  <si>
    <t>张美婧</t>
  </si>
  <si>
    <t>18219120621</t>
  </si>
  <si>
    <t>倪玄宇</t>
  </si>
  <si>
    <t>18219120624</t>
  </si>
  <si>
    <t>刘珂伶</t>
  </si>
  <si>
    <t>18219120707</t>
  </si>
  <si>
    <t>毛煦泽</t>
  </si>
  <si>
    <t>18219120803</t>
  </si>
  <si>
    <t>周士崴</t>
  </si>
  <si>
    <t>18219120822</t>
  </si>
  <si>
    <t>黄强</t>
  </si>
  <si>
    <t>18产品设计一</t>
  </si>
  <si>
    <t>16219119803</t>
  </si>
  <si>
    <t>张玉坡</t>
  </si>
  <si>
    <t>18219120113</t>
  </si>
  <si>
    <t>贾呈义</t>
  </si>
  <si>
    <t>18219120115</t>
  </si>
  <si>
    <t>顾玉洁</t>
  </si>
  <si>
    <t>18219120129</t>
  </si>
  <si>
    <t>吴珂琦</t>
  </si>
  <si>
    <t>18219120130</t>
  </si>
  <si>
    <t>李祈乐</t>
  </si>
  <si>
    <t>18219120204</t>
  </si>
  <si>
    <t>金浩伟</t>
  </si>
  <si>
    <t>18219120207</t>
  </si>
  <si>
    <t>吴静芸</t>
  </si>
  <si>
    <t>18219120217</t>
  </si>
  <si>
    <t>钱泽南</t>
  </si>
  <si>
    <t>18219120219</t>
  </si>
  <si>
    <t>许威威</t>
  </si>
  <si>
    <t>18219120225</t>
  </si>
  <si>
    <t>18219120228</t>
  </si>
  <si>
    <t>张哲俊</t>
  </si>
  <si>
    <t>18219120310</t>
  </si>
  <si>
    <t>施湘浥</t>
  </si>
  <si>
    <t>18219120311</t>
  </si>
  <si>
    <t>俞刘茜</t>
  </si>
  <si>
    <t>18219120327</t>
  </si>
  <si>
    <t>谢汶哲</t>
  </si>
  <si>
    <t>18219120405</t>
  </si>
  <si>
    <t>叶波</t>
  </si>
  <si>
    <t>18219120417</t>
  </si>
  <si>
    <t>李志鹏</t>
  </si>
  <si>
    <t>18219120427</t>
  </si>
  <si>
    <t>郑小怡</t>
  </si>
  <si>
    <t>18视觉传达设计二</t>
  </si>
  <si>
    <t>17219118318</t>
  </si>
  <si>
    <t>陶琴雅</t>
  </si>
  <si>
    <t>18219120103</t>
  </si>
  <si>
    <t>李蕙旎</t>
  </si>
  <si>
    <t>18219120107</t>
  </si>
  <si>
    <t>俞诗婷</t>
  </si>
  <si>
    <t>18219120110</t>
  </si>
  <si>
    <t>朱颖</t>
  </si>
  <si>
    <t>18219120111</t>
  </si>
  <si>
    <t>周鑫怡</t>
  </si>
  <si>
    <t>18219120117</t>
  </si>
  <si>
    <t>陈馨怡</t>
  </si>
  <si>
    <t>18219120120</t>
  </si>
  <si>
    <t>林安彤</t>
  </si>
  <si>
    <t>18219120221</t>
  </si>
  <si>
    <t>18219120224</t>
  </si>
  <si>
    <t>吕娇</t>
  </si>
  <si>
    <t>18219120229</t>
  </si>
  <si>
    <t>章烨姗</t>
  </si>
  <si>
    <t>18219120308</t>
  </si>
  <si>
    <t>姚苏娜</t>
  </si>
  <si>
    <t>18219120312</t>
  </si>
  <si>
    <t>杨朝焕</t>
  </si>
  <si>
    <t>18219120321</t>
  </si>
  <si>
    <t>邹敏</t>
  </si>
  <si>
    <t>18219120407</t>
  </si>
  <si>
    <t>陶佳卉</t>
  </si>
  <si>
    <t>18219120416</t>
  </si>
  <si>
    <t>张卓雅</t>
  </si>
  <si>
    <t>18219120422</t>
  </si>
  <si>
    <t>楼烁蓝</t>
  </si>
  <si>
    <t>18219120429</t>
  </si>
  <si>
    <t>沈佳伟</t>
  </si>
  <si>
    <t>18视觉传达设计六</t>
  </si>
  <si>
    <t>16219119609</t>
  </si>
  <si>
    <t>谢佳妮</t>
  </si>
  <si>
    <t>18219120514</t>
  </si>
  <si>
    <t>李佳芬</t>
  </si>
  <si>
    <t>18219120517</t>
  </si>
  <si>
    <t>陈滇薇</t>
  </si>
  <si>
    <t>18219120518</t>
  </si>
  <si>
    <t>黄金茹</t>
  </si>
  <si>
    <t>18219120604</t>
  </si>
  <si>
    <t>周欣怡</t>
  </si>
  <si>
    <t>18219120605</t>
  </si>
  <si>
    <t>张锦垚</t>
  </si>
  <si>
    <t>18219120613</t>
  </si>
  <si>
    <t>黄迪</t>
  </si>
  <si>
    <t>18219120703</t>
  </si>
  <si>
    <t>罗健翔</t>
  </si>
  <si>
    <t>18219120705</t>
  </si>
  <si>
    <t>孙雨桑</t>
  </si>
  <si>
    <t>18219120713</t>
  </si>
  <si>
    <t>黄妮娜</t>
  </si>
  <si>
    <t>18219120714</t>
  </si>
  <si>
    <t>张齐</t>
  </si>
  <si>
    <t>18219120802</t>
  </si>
  <si>
    <t>祝玉屏</t>
  </si>
  <si>
    <t>18219120810</t>
  </si>
  <si>
    <t>陈悉尼</t>
  </si>
  <si>
    <t>18219120812</t>
  </si>
  <si>
    <t>18219120819</t>
  </si>
  <si>
    <t>沈佳音</t>
  </si>
  <si>
    <t>18视觉传达设计三</t>
  </si>
  <si>
    <t>18219120101</t>
  </si>
  <si>
    <t>童旭</t>
  </si>
  <si>
    <t>18219120108</t>
  </si>
  <si>
    <t>赵怀楠</t>
  </si>
  <si>
    <t>18219120109</t>
  </si>
  <si>
    <t>沈睿</t>
  </si>
  <si>
    <t>18219120116</t>
  </si>
  <si>
    <t>薛茹丹</t>
  </si>
  <si>
    <t>18219120202</t>
  </si>
  <si>
    <t>张慧婷</t>
  </si>
  <si>
    <t>18219120203</t>
  </si>
  <si>
    <t>王凯雅</t>
  </si>
  <si>
    <t>18219120212</t>
  </si>
  <si>
    <t>叶梓怡</t>
  </si>
  <si>
    <t>18219120216</t>
  </si>
  <si>
    <t>边沈烨</t>
  </si>
  <si>
    <t>18219120307</t>
  </si>
  <si>
    <t>周慧源</t>
  </si>
  <si>
    <t>18219120316</t>
  </si>
  <si>
    <t>吴承龙</t>
  </si>
  <si>
    <t>18219120320</t>
  </si>
  <si>
    <t>吴梓雯</t>
  </si>
  <si>
    <t>18219120403</t>
  </si>
  <si>
    <t>叶妍珂</t>
  </si>
  <si>
    <t>18219120404</t>
  </si>
  <si>
    <t>王卓尔</t>
  </si>
  <si>
    <t>18219120412</t>
  </si>
  <si>
    <t>潘雨澄</t>
  </si>
  <si>
    <t>18219120413</t>
  </si>
  <si>
    <t>李奕乐</t>
  </si>
  <si>
    <t>18视觉传达设计四</t>
  </si>
  <si>
    <t>18219120503</t>
  </si>
  <si>
    <t>盛佳沁</t>
  </si>
  <si>
    <t>18219120505</t>
  </si>
  <si>
    <t>范明蕊</t>
  </si>
  <si>
    <t>18219120506</t>
  </si>
  <si>
    <t>陈靖雯</t>
  </si>
  <si>
    <t>18219120507</t>
  </si>
  <si>
    <t>魏倩倩</t>
  </si>
  <si>
    <t>18219120513</t>
  </si>
  <si>
    <t>赵欣怡</t>
  </si>
  <si>
    <t>18219120519</t>
  </si>
  <si>
    <t>许晴</t>
  </si>
  <si>
    <t>18219120601</t>
  </si>
  <si>
    <t>康雨琪</t>
  </si>
  <si>
    <t>18219120603</t>
  </si>
  <si>
    <t>金暄博</t>
  </si>
  <si>
    <t>18219120611</t>
  </si>
  <si>
    <t>倪陈洁</t>
  </si>
  <si>
    <t>18219120623</t>
  </si>
  <si>
    <t>程浏昊</t>
  </si>
  <si>
    <t>18219120702</t>
  </si>
  <si>
    <t>徐濛佳</t>
  </si>
  <si>
    <t>18219120706</t>
  </si>
  <si>
    <t>葛志凡</t>
  </si>
  <si>
    <t>18219120722</t>
  </si>
  <si>
    <t>赵艳</t>
  </si>
  <si>
    <t>18219120809</t>
  </si>
  <si>
    <t>陈柳伶</t>
  </si>
  <si>
    <t>18视觉传达设计五</t>
  </si>
  <si>
    <t>18219120509</t>
  </si>
  <si>
    <t>黄书佳</t>
  </si>
  <si>
    <t>18219120521</t>
  </si>
  <si>
    <t>高新兰</t>
  </si>
  <si>
    <t>18219120602</t>
  </si>
  <si>
    <t>叶婉沪</t>
  </si>
  <si>
    <t>18219120606</t>
  </si>
  <si>
    <t>舒昕磊</t>
  </si>
  <si>
    <t>18219120609</t>
  </si>
  <si>
    <t>张非杨</t>
  </si>
  <si>
    <t>18219120612</t>
  </si>
  <si>
    <t>赵枭艳</t>
  </si>
  <si>
    <t>18219120709</t>
  </si>
  <si>
    <t>傅倩雯</t>
  </si>
  <si>
    <t>18219120710</t>
  </si>
  <si>
    <t>陈宣量</t>
  </si>
  <si>
    <t>18219120715</t>
  </si>
  <si>
    <t>仇航峰</t>
  </si>
  <si>
    <t>18219120719</t>
  </si>
  <si>
    <t>余家鑫</t>
  </si>
  <si>
    <t>18219120720</t>
  </si>
  <si>
    <t>余文津</t>
  </si>
  <si>
    <t>18219120804</t>
  </si>
  <si>
    <t>王如梦</t>
  </si>
  <si>
    <t>18219120805</t>
  </si>
  <si>
    <t>18219120811</t>
  </si>
  <si>
    <t>林琛棋</t>
  </si>
  <si>
    <t>18视觉传达设计一</t>
  </si>
  <si>
    <t>17219118103</t>
  </si>
  <si>
    <t>高振韬</t>
  </si>
  <si>
    <t>18219120102</t>
  </si>
  <si>
    <t>章宸罡</t>
  </si>
  <si>
    <t>18219120114</t>
  </si>
  <si>
    <t>毛君媛</t>
  </si>
  <si>
    <t>18219120119</t>
  </si>
  <si>
    <t>龚晶晶</t>
  </si>
  <si>
    <t>18219120123</t>
  </si>
  <si>
    <t>徐钶淳</t>
  </si>
  <si>
    <t>18219120126</t>
  </si>
  <si>
    <t>周晶滢</t>
  </si>
  <si>
    <t>18219120127</t>
  </si>
  <si>
    <t>戴旭霞</t>
  </si>
  <si>
    <t>18219120128</t>
  </si>
  <si>
    <t>陈懿</t>
  </si>
  <si>
    <t>18219120211</t>
  </si>
  <si>
    <t>黄潇涵</t>
  </si>
  <si>
    <t>18219120215</t>
  </si>
  <si>
    <t>张思琪</t>
  </si>
  <si>
    <t>18219120218</t>
  </si>
  <si>
    <t>徐含笑</t>
  </si>
  <si>
    <t>18219120305</t>
  </si>
  <si>
    <t>王梦瑶</t>
  </si>
  <si>
    <t>18219120315</t>
  </si>
  <si>
    <t>葛依</t>
  </si>
  <si>
    <t>18219120317</t>
  </si>
  <si>
    <t>王梁舒擎</t>
  </si>
  <si>
    <t>18219120401</t>
  </si>
  <si>
    <t>陈淼</t>
  </si>
  <si>
    <t>18219120406</t>
  </si>
  <si>
    <t>周静茹</t>
  </si>
  <si>
    <t>18音乐表演</t>
  </si>
  <si>
    <t>18219121101</t>
  </si>
  <si>
    <t>朱依赛</t>
  </si>
  <si>
    <t>18219121102</t>
  </si>
  <si>
    <t>董书辰</t>
  </si>
  <si>
    <t>18219121103</t>
  </si>
  <si>
    <t>叶豫丹</t>
  </si>
  <si>
    <t>18219121104</t>
  </si>
  <si>
    <t>朱书瑶</t>
  </si>
  <si>
    <t>18219121105</t>
  </si>
  <si>
    <t>李品洁</t>
  </si>
  <si>
    <t>18219121106</t>
  </si>
  <si>
    <t>杨笑烽</t>
  </si>
  <si>
    <t>18219121107</t>
  </si>
  <si>
    <t>杨婉娴</t>
  </si>
  <si>
    <t>18219121109</t>
  </si>
  <si>
    <t>邹妃萱</t>
  </si>
  <si>
    <t>18219121110</t>
  </si>
  <si>
    <t>陈诗芸</t>
  </si>
  <si>
    <t>18219121111</t>
  </si>
  <si>
    <t>毛偲敏</t>
  </si>
  <si>
    <t>18219121112</t>
  </si>
  <si>
    <t>徐邓远</t>
  </si>
  <si>
    <t>18219121113</t>
  </si>
  <si>
    <t>徐佳慧</t>
  </si>
  <si>
    <t>18219121114</t>
  </si>
  <si>
    <t>毛琼萱</t>
  </si>
  <si>
    <t>18219121115</t>
  </si>
  <si>
    <t>鲍思捷</t>
  </si>
  <si>
    <t>18219121116</t>
  </si>
  <si>
    <t>巫品睿</t>
  </si>
  <si>
    <t>18219121117</t>
  </si>
  <si>
    <t>杨艺文</t>
  </si>
  <si>
    <t>18219121118</t>
  </si>
  <si>
    <t>金安安</t>
  </si>
  <si>
    <t>18219121119</t>
  </si>
  <si>
    <t>白舒婷</t>
  </si>
  <si>
    <t>18219121120</t>
  </si>
  <si>
    <t>叶茗睿</t>
  </si>
  <si>
    <t>18219121121</t>
  </si>
  <si>
    <t>潘雅茜</t>
  </si>
  <si>
    <t>18219121122</t>
  </si>
  <si>
    <t>叶诗佳</t>
  </si>
  <si>
    <t>18219121123</t>
  </si>
  <si>
    <t>张一琳</t>
  </si>
  <si>
    <t>18219121124</t>
  </si>
  <si>
    <t>刘孙怡</t>
  </si>
  <si>
    <t>18219121125</t>
  </si>
  <si>
    <t>陈子涛</t>
  </si>
  <si>
    <t>18219121126</t>
  </si>
  <si>
    <t>肖珊珊</t>
  </si>
  <si>
    <t>18219121127</t>
  </si>
  <si>
    <t>徐丽超</t>
  </si>
  <si>
    <t>18219121128</t>
  </si>
  <si>
    <t>俞瑷媛</t>
  </si>
  <si>
    <t>18219121129</t>
  </si>
  <si>
    <t>张卉</t>
  </si>
  <si>
    <t>18219121130</t>
  </si>
  <si>
    <t>李华明</t>
  </si>
  <si>
    <t>18数学与应用数学二</t>
  </si>
  <si>
    <t>18219101417</t>
  </si>
  <si>
    <t>陈萍</t>
  </si>
  <si>
    <t>18219101418</t>
  </si>
  <si>
    <t>蔡万泉</t>
  </si>
  <si>
    <t>18219109102</t>
  </si>
  <si>
    <t>黄尚矿</t>
  </si>
  <si>
    <t>18219109110</t>
  </si>
  <si>
    <t>屈梦倩</t>
  </si>
  <si>
    <t>18219109111</t>
  </si>
  <si>
    <t>张靖慧</t>
  </si>
  <si>
    <t>18219109112</t>
  </si>
  <si>
    <t>毛素伶</t>
  </si>
  <si>
    <t>18219109113</t>
  </si>
  <si>
    <t>李振</t>
  </si>
  <si>
    <t>18219109114</t>
  </si>
  <si>
    <t>李瑶洁</t>
  </si>
  <si>
    <t>18219109115</t>
  </si>
  <si>
    <t>张文锋</t>
  </si>
  <si>
    <t>18219109117</t>
  </si>
  <si>
    <t>冯泰源</t>
  </si>
  <si>
    <t>18219109119</t>
  </si>
  <si>
    <t>刘嘉雯</t>
  </si>
  <si>
    <t>18219109122</t>
  </si>
  <si>
    <t>林伊拉</t>
  </si>
  <si>
    <t>18219109123</t>
  </si>
  <si>
    <t>张晓君</t>
  </si>
  <si>
    <t>18219109128</t>
  </si>
  <si>
    <t>朱沁怡</t>
  </si>
  <si>
    <t>18219109129</t>
  </si>
  <si>
    <t>郑晶晶</t>
  </si>
  <si>
    <t>18219109130</t>
  </si>
  <si>
    <t>林施惠</t>
  </si>
  <si>
    <t>18219109202</t>
  </si>
  <si>
    <t>黄岱麒</t>
  </si>
  <si>
    <t>18219109203</t>
  </si>
  <si>
    <t>冯嘉荧</t>
  </si>
  <si>
    <t>18219109217</t>
  </si>
  <si>
    <t>高凌珑</t>
  </si>
  <si>
    <t>18219109219</t>
  </si>
  <si>
    <t>姜杭艳</t>
  </si>
  <si>
    <t>18219109220</t>
  </si>
  <si>
    <t>18219109222</t>
  </si>
  <si>
    <t>欧阳诗琪</t>
  </si>
  <si>
    <t>18219109304</t>
  </si>
  <si>
    <t>林航</t>
  </si>
  <si>
    <t>18219109305</t>
  </si>
  <si>
    <t>江尔力</t>
  </si>
  <si>
    <t>18219109307</t>
  </si>
  <si>
    <t>王品人</t>
  </si>
  <si>
    <t>18219109308</t>
  </si>
  <si>
    <t>梁辉腾</t>
  </si>
  <si>
    <t>18219109309</t>
  </si>
  <si>
    <t>章吉红</t>
  </si>
  <si>
    <t>18219109310</t>
  </si>
  <si>
    <t>梁帅栋</t>
  </si>
  <si>
    <t>18219109312</t>
  </si>
  <si>
    <t>徐文浩</t>
  </si>
  <si>
    <t>18219109316</t>
  </si>
  <si>
    <t>周世昊</t>
  </si>
  <si>
    <t>18219109320</t>
  </si>
  <si>
    <t>李世隆</t>
  </si>
  <si>
    <t>18219109323</t>
  </si>
  <si>
    <t>韦方星辰</t>
  </si>
  <si>
    <t>18219109326</t>
  </si>
  <si>
    <t>邱礼清</t>
  </si>
  <si>
    <t>18219109327</t>
  </si>
  <si>
    <t>高长乐</t>
  </si>
  <si>
    <t>18219109329</t>
  </si>
  <si>
    <t>潘志浩</t>
  </si>
  <si>
    <t>18219109330</t>
  </si>
  <si>
    <t>徐圆圆</t>
  </si>
  <si>
    <t>18219109404</t>
  </si>
  <si>
    <t>胡耶闽</t>
  </si>
  <si>
    <t>18219109405</t>
  </si>
  <si>
    <t>薛海燕</t>
  </si>
  <si>
    <t>18219109408</t>
  </si>
  <si>
    <t>李芷怡</t>
  </si>
  <si>
    <t>18219109409</t>
  </si>
  <si>
    <t>苏雅莹</t>
  </si>
  <si>
    <t>18219109410</t>
  </si>
  <si>
    <t>18219109411</t>
  </si>
  <si>
    <t>黄丽贞</t>
  </si>
  <si>
    <t>18219109412</t>
  </si>
  <si>
    <t>邓建桠</t>
  </si>
  <si>
    <t>18219109413</t>
  </si>
  <si>
    <t>李雯雯</t>
  </si>
  <si>
    <t>18219109430</t>
  </si>
  <si>
    <t>刘冰雅</t>
  </si>
  <si>
    <t>18219109431</t>
  </si>
  <si>
    <t>方瑶</t>
  </si>
  <si>
    <t>18219116205</t>
  </si>
  <si>
    <t>董璐婷</t>
  </si>
  <si>
    <t>18数学与应用数学一</t>
  </si>
  <si>
    <t>18219108804</t>
  </si>
  <si>
    <t>楼叶梦婷</t>
  </si>
  <si>
    <t>18219109105</t>
  </si>
  <si>
    <t>陈元宵</t>
  </si>
  <si>
    <t>18219109106</t>
  </si>
  <si>
    <t>楼心怡</t>
  </si>
  <si>
    <t>18219109109</t>
  </si>
  <si>
    <t>冯兰婷</t>
  </si>
  <si>
    <t>18219109116</t>
  </si>
  <si>
    <t>陈菲菲</t>
  </si>
  <si>
    <t>18219109118</t>
  </si>
  <si>
    <t>周榆卿</t>
  </si>
  <si>
    <t>18219109120</t>
  </si>
  <si>
    <t>陈晓晓</t>
  </si>
  <si>
    <t>18219109121</t>
  </si>
  <si>
    <t>陶家伟</t>
  </si>
  <si>
    <t>18219109124</t>
  </si>
  <si>
    <t>吕斌</t>
  </si>
  <si>
    <t>18219109126</t>
  </si>
  <si>
    <t>尤晨乃</t>
  </si>
  <si>
    <t>18219109204</t>
  </si>
  <si>
    <t>唐嘉豪</t>
  </si>
  <si>
    <t>18219109205</t>
  </si>
  <si>
    <t>徐超华</t>
  </si>
  <si>
    <t>18219109206</t>
  </si>
  <si>
    <t>陈渊博</t>
  </si>
  <si>
    <t>18219109207</t>
  </si>
  <si>
    <t>叶晨曦</t>
  </si>
  <si>
    <t>18219109208</t>
  </si>
  <si>
    <t>郑怡含</t>
  </si>
  <si>
    <t>18219109210</t>
  </si>
  <si>
    <t>胡雨琦</t>
  </si>
  <si>
    <t>18219109211</t>
  </si>
  <si>
    <t>傅城城</t>
  </si>
  <si>
    <t>18219109212</t>
  </si>
  <si>
    <t>潘俊杰</t>
  </si>
  <si>
    <t>18219109215</t>
  </si>
  <si>
    <t>18219109216</t>
  </si>
  <si>
    <t>叶涵彬</t>
  </si>
  <si>
    <t>18219109221</t>
  </si>
  <si>
    <t>陈锦涛</t>
  </si>
  <si>
    <t>18219109223</t>
  </si>
  <si>
    <t>王宇浩</t>
  </si>
  <si>
    <t>18219109226</t>
  </si>
  <si>
    <t>殷杰</t>
  </si>
  <si>
    <t>18219109228</t>
  </si>
  <si>
    <t>徐岚鑫</t>
  </si>
  <si>
    <t>18219109229</t>
  </si>
  <si>
    <t>徐文嘉</t>
  </si>
  <si>
    <t>18219109231</t>
  </si>
  <si>
    <t>徐心媛</t>
  </si>
  <si>
    <t>18219109306</t>
  </si>
  <si>
    <t>杨沈红</t>
  </si>
  <si>
    <t>18219109311</t>
  </si>
  <si>
    <t>王姚苹</t>
  </si>
  <si>
    <t>18219109313</t>
  </si>
  <si>
    <t>王清</t>
  </si>
  <si>
    <t>18219109315</t>
  </si>
  <si>
    <t>宋金梅</t>
  </si>
  <si>
    <t>18219109317</t>
  </si>
  <si>
    <t>李波</t>
  </si>
  <si>
    <t>18219109401</t>
  </si>
  <si>
    <t>黄宏基</t>
  </si>
  <si>
    <t>18219109406</t>
  </si>
  <si>
    <t>张鹏</t>
  </si>
  <si>
    <t>18219109414</t>
  </si>
  <si>
    <t>杨胜梅</t>
  </si>
  <si>
    <t>18219109415</t>
  </si>
  <si>
    <t>锁珍磊</t>
  </si>
  <si>
    <t>18219109416</t>
  </si>
  <si>
    <t>刘怀海</t>
  </si>
  <si>
    <t>18219109417</t>
  </si>
  <si>
    <t>黎丽</t>
  </si>
  <si>
    <t>18219109420</t>
  </si>
  <si>
    <t>吴雯靖</t>
  </si>
  <si>
    <t>18219109421</t>
  </si>
  <si>
    <t>赵卫民</t>
  </si>
  <si>
    <t>18219109422</t>
  </si>
  <si>
    <t>班宇亭</t>
  </si>
  <si>
    <t>18219109423</t>
  </si>
  <si>
    <t>邹张林</t>
  </si>
  <si>
    <t>18219109424</t>
  </si>
  <si>
    <t>张玉行</t>
  </si>
  <si>
    <t>18219109425</t>
  </si>
  <si>
    <t>秦倩</t>
  </si>
  <si>
    <t>18219109426</t>
  </si>
  <si>
    <t>原梧桐</t>
  </si>
  <si>
    <t>18219109428</t>
  </si>
  <si>
    <t>范晓华</t>
  </si>
  <si>
    <t>18219109429</t>
  </si>
  <si>
    <t>唐宏茂</t>
  </si>
  <si>
    <t>18应用统计学</t>
  </si>
  <si>
    <t>17219115126</t>
  </si>
  <si>
    <t>吴和静</t>
  </si>
  <si>
    <t>18219109101</t>
  </si>
  <si>
    <t>刘勇杰</t>
  </si>
  <si>
    <t>18219109103</t>
  </si>
  <si>
    <t>虞陆沛腾</t>
  </si>
  <si>
    <t>18219109104</t>
  </si>
  <si>
    <t>支馗焱</t>
  </si>
  <si>
    <t>18219109107</t>
  </si>
  <si>
    <t>金美静</t>
  </si>
  <si>
    <t>18219109108</t>
  </si>
  <si>
    <t>苏杰</t>
  </si>
  <si>
    <t>18219109127</t>
  </si>
  <si>
    <t>潘建芳</t>
  </si>
  <si>
    <t>18219109201</t>
  </si>
  <si>
    <t>陈俊辰</t>
  </si>
  <si>
    <t>18219109209</t>
  </si>
  <si>
    <t>陆欣炜</t>
  </si>
  <si>
    <t>18219109213</t>
  </si>
  <si>
    <t>章峻迪</t>
  </si>
  <si>
    <t>18219109214</t>
  </si>
  <si>
    <t>韩立诚</t>
  </si>
  <si>
    <t>18219109218</t>
  </si>
  <si>
    <t>黄若彤</t>
  </si>
  <si>
    <t>18219109224</t>
  </si>
  <si>
    <t>俞商豪</t>
  </si>
  <si>
    <t>18219109225</t>
  </si>
  <si>
    <t>杨艳</t>
  </si>
  <si>
    <t>18219109227</t>
  </si>
  <si>
    <t>曾瑞雅</t>
  </si>
  <si>
    <t>18219109230</t>
  </si>
  <si>
    <t>李求达</t>
  </si>
  <si>
    <t>18219109301</t>
  </si>
  <si>
    <t>张奕媛</t>
  </si>
  <si>
    <t>18219109303</t>
  </si>
  <si>
    <t>陈贤铭</t>
  </si>
  <si>
    <t>18219109314</t>
  </si>
  <si>
    <t>张曼</t>
  </si>
  <si>
    <t>18219109321</t>
  </si>
  <si>
    <t>徐振杰</t>
  </si>
  <si>
    <t>18219109324</t>
  </si>
  <si>
    <t>李奎阳</t>
  </si>
  <si>
    <t>18219109325</t>
  </si>
  <si>
    <t>容蓉</t>
  </si>
  <si>
    <t>18219109331</t>
  </si>
  <si>
    <t>吕佳伟</t>
  </si>
  <si>
    <t>18219109403</t>
  </si>
  <si>
    <t>胡文添</t>
  </si>
  <si>
    <t>18219109419</t>
  </si>
  <si>
    <t>张戌烽</t>
  </si>
  <si>
    <t>18219109427</t>
  </si>
  <si>
    <t>万振弘</t>
  </si>
  <si>
    <t>18计算机科学与技术二</t>
  </si>
  <si>
    <t>16219113102</t>
  </si>
  <si>
    <t>张博文</t>
  </si>
  <si>
    <t>17219111218</t>
  </si>
  <si>
    <t>蒋方玉</t>
  </si>
  <si>
    <t>18219110120</t>
  </si>
  <si>
    <t>倪凯琪</t>
  </si>
  <si>
    <t>18219110121</t>
  </si>
  <si>
    <t>池卓伦</t>
  </si>
  <si>
    <t>18219110123</t>
  </si>
  <si>
    <t>童铭铭</t>
  </si>
  <si>
    <t>18219110215</t>
  </si>
  <si>
    <t>金少海</t>
  </si>
  <si>
    <t>18219110216</t>
  </si>
  <si>
    <t>陈文亮</t>
  </si>
  <si>
    <t>18219110217</t>
  </si>
  <si>
    <t>周焕</t>
  </si>
  <si>
    <t>18219110219</t>
  </si>
  <si>
    <t>郑佳佳</t>
  </si>
  <si>
    <t>18219110226</t>
  </si>
  <si>
    <t>陈洁</t>
  </si>
  <si>
    <t>18219110236</t>
  </si>
  <si>
    <t>钟琳</t>
  </si>
  <si>
    <t>18219110241</t>
  </si>
  <si>
    <t>喻一帆</t>
  </si>
  <si>
    <t>18219110245</t>
  </si>
  <si>
    <t>潘嘉铮</t>
  </si>
  <si>
    <t>18219110246</t>
  </si>
  <si>
    <t>张德江</t>
  </si>
  <si>
    <t>18219110247</t>
  </si>
  <si>
    <t>竺梦蝶</t>
  </si>
  <si>
    <t>18219110248</t>
  </si>
  <si>
    <t>周婧媛</t>
  </si>
  <si>
    <t>18219110249</t>
  </si>
  <si>
    <t>陈润彪</t>
  </si>
  <si>
    <t>18219110250</t>
  </si>
  <si>
    <t>方圣策</t>
  </si>
  <si>
    <t>18219110251</t>
  </si>
  <si>
    <t>18219110252</t>
  </si>
  <si>
    <t>方雨微</t>
  </si>
  <si>
    <t>18219110306</t>
  </si>
  <si>
    <t>杨雨婷</t>
  </si>
  <si>
    <t>18219110311</t>
  </si>
  <si>
    <t>郁吉利</t>
  </si>
  <si>
    <t>18219110313</t>
  </si>
  <si>
    <t>周超宁</t>
  </si>
  <si>
    <t>18219110329</t>
  </si>
  <si>
    <t>罗辰瑜</t>
  </si>
  <si>
    <t>18219110330</t>
  </si>
  <si>
    <t>戴震</t>
  </si>
  <si>
    <t>18219110339</t>
  </si>
  <si>
    <t>王泽众</t>
  </si>
  <si>
    <t>18219110340</t>
  </si>
  <si>
    <t>龚浩</t>
  </si>
  <si>
    <t>18219110342</t>
  </si>
  <si>
    <t>何晋</t>
  </si>
  <si>
    <t>18219110403</t>
  </si>
  <si>
    <t>杨永龙</t>
  </si>
  <si>
    <t>18219110406</t>
  </si>
  <si>
    <t>刘谦</t>
  </si>
  <si>
    <t>18219110407</t>
  </si>
  <si>
    <t>汪军祥</t>
  </si>
  <si>
    <t>18219110412</t>
  </si>
  <si>
    <t>许超逸</t>
  </si>
  <si>
    <t>18219110422</t>
  </si>
  <si>
    <t>18219110423</t>
  </si>
  <si>
    <t>杨德豪</t>
  </si>
  <si>
    <t>18219110424</t>
  </si>
  <si>
    <t>吕晓科</t>
  </si>
  <si>
    <t>18219110425</t>
  </si>
  <si>
    <t>何启凯</t>
  </si>
  <si>
    <t>18219110426</t>
  </si>
  <si>
    <t>陈键</t>
  </si>
  <si>
    <t>18219110427</t>
  </si>
  <si>
    <t>褚凯</t>
  </si>
  <si>
    <t>18219110428</t>
  </si>
  <si>
    <t>徐琛</t>
  </si>
  <si>
    <t>18219110429</t>
  </si>
  <si>
    <t>周欢</t>
  </si>
  <si>
    <t>18219110430</t>
  </si>
  <si>
    <t>顾云霄</t>
  </si>
  <si>
    <t>18219110431</t>
  </si>
  <si>
    <t>卢宇辰</t>
  </si>
  <si>
    <t>18219110432</t>
  </si>
  <si>
    <t>王梦远</t>
  </si>
  <si>
    <t>18219110444</t>
  </si>
  <si>
    <t>张云帆</t>
  </si>
  <si>
    <t>18219110451</t>
  </si>
  <si>
    <t>傅俊杰</t>
  </si>
  <si>
    <t>18219110452</t>
  </si>
  <si>
    <t>陈海淼</t>
  </si>
  <si>
    <t>18219116135</t>
  </si>
  <si>
    <t>何煦</t>
  </si>
  <si>
    <t>18计算机科学与技术三</t>
  </si>
  <si>
    <t>17219111326</t>
  </si>
  <si>
    <t>江家康</t>
  </si>
  <si>
    <t>17219111327</t>
  </si>
  <si>
    <t>周天</t>
  </si>
  <si>
    <t>18219104315</t>
  </si>
  <si>
    <t>王海丞</t>
  </si>
  <si>
    <t>18219110102</t>
  </si>
  <si>
    <t>李烨成</t>
  </si>
  <si>
    <t>18219110103</t>
  </si>
  <si>
    <t>唐伟业</t>
  </si>
  <si>
    <t>18219110104</t>
  </si>
  <si>
    <t>黄煜</t>
  </si>
  <si>
    <t>18219110105</t>
  </si>
  <si>
    <t>孙勇</t>
  </si>
  <si>
    <t>18219110106</t>
  </si>
  <si>
    <t>顾海涛</t>
  </si>
  <si>
    <t>18219110108</t>
  </si>
  <si>
    <t>叶舟峰</t>
  </si>
  <si>
    <t>18219110110</t>
  </si>
  <si>
    <t>沈子豪</t>
  </si>
  <si>
    <t>18219110111</t>
  </si>
  <si>
    <t>罗小玥</t>
  </si>
  <si>
    <t>18219110136</t>
  </si>
  <si>
    <t>陈薇羽</t>
  </si>
  <si>
    <t>18219110143</t>
  </si>
  <si>
    <t>赖怡丽</t>
  </si>
  <si>
    <t>18219110148</t>
  </si>
  <si>
    <t>祝幕琳</t>
  </si>
  <si>
    <t>18219110150</t>
  </si>
  <si>
    <t>陈永杰</t>
  </si>
  <si>
    <t>18219110151</t>
  </si>
  <si>
    <t>陈述</t>
  </si>
  <si>
    <t>18219110152</t>
  </si>
  <si>
    <t>李腾</t>
  </si>
  <si>
    <t>18219110202</t>
  </si>
  <si>
    <t>鲁沛霖</t>
  </si>
  <si>
    <t>18219110203</t>
  </si>
  <si>
    <t>叶为林</t>
  </si>
  <si>
    <t>18219110223</t>
  </si>
  <si>
    <t>张晟文秋</t>
  </si>
  <si>
    <t>18219110224</t>
  </si>
  <si>
    <t>陈先锋</t>
  </si>
  <si>
    <t>18219110227</t>
  </si>
  <si>
    <t>王萧炜</t>
  </si>
  <si>
    <t>18219110240</t>
  </si>
  <si>
    <t>叶宣呈</t>
  </si>
  <si>
    <t>18219110242</t>
  </si>
  <si>
    <t>陈锋雷</t>
  </si>
  <si>
    <t>18219110243</t>
  </si>
  <si>
    <t>余晨阳</t>
  </si>
  <si>
    <t>18219110244</t>
  </si>
  <si>
    <t>殷诗雨</t>
  </si>
  <si>
    <t>18219110314</t>
  </si>
  <si>
    <t>林爱爽</t>
  </si>
  <si>
    <t>18219110316</t>
  </si>
  <si>
    <t>蒋宇豪</t>
  </si>
  <si>
    <t>18219110320</t>
  </si>
  <si>
    <t>李嘉焕</t>
  </si>
  <si>
    <t>18219110321</t>
  </si>
  <si>
    <t>范莹莹</t>
  </si>
  <si>
    <t>18219110322</t>
  </si>
  <si>
    <t>洪祺煜</t>
  </si>
  <si>
    <t>18219110323</t>
  </si>
  <si>
    <t>赵翰琦</t>
  </si>
  <si>
    <t>18219110324</t>
  </si>
  <si>
    <t>王燕芳</t>
  </si>
  <si>
    <t>18219110325</t>
  </si>
  <si>
    <t>王焕颖</t>
  </si>
  <si>
    <t>18219110326</t>
  </si>
  <si>
    <t>金宏辉</t>
  </si>
  <si>
    <t>18219110327</t>
  </si>
  <si>
    <t>楼俊航</t>
  </si>
  <si>
    <t>18219110328</t>
  </si>
  <si>
    <t>周金梦</t>
  </si>
  <si>
    <t>18219110352</t>
  </si>
  <si>
    <t>司云起</t>
  </si>
  <si>
    <t>18219110413</t>
  </si>
  <si>
    <t>任飞洋</t>
  </si>
  <si>
    <t>18219110417</t>
  </si>
  <si>
    <t>李治国</t>
  </si>
  <si>
    <t>18219110418</t>
  </si>
  <si>
    <t>张绍伟</t>
  </si>
  <si>
    <t>18219110419</t>
  </si>
  <si>
    <t>金成</t>
  </si>
  <si>
    <t>18219110420</t>
  </si>
  <si>
    <t>罗淇尹</t>
  </si>
  <si>
    <t>18219110439</t>
  </si>
  <si>
    <t>金泰宇</t>
  </si>
  <si>
    <t>18219110440</t>
  </si>
  <si>
    <t>叶金鹏</t>
  </si>
  <si>
    <t>18219110441</t>
  </si>
  <si>
    <t>王靖祯</t>
  </si>
  <si>
    <t>18219110442</t>
  </si>
  <si>
    <t>陈仕炫</t>
  </si>
  <si>
    <t>18219110445</t>
  </si>
  <si>
    <t>孙金耀</t>
  </si>
  <si>
    <t>18219110446</t>
  </si>
  <si>
    <t>18219111121</t>
  </si>
  <si>
    <t>赵红欢</t>
  </si>
  <si>
    <t>18219113209</t>
  </si>
  <si>
    <t>沈克强</t>
  </si>
  <si>
    <t>18计算机科学与技术四</t>
  </si>
  <si>
    <t>17219111426</t>
  </si>
  <si>
    <t>18219110107</t>
  </si>
  <si>
    <t>李欣</t>
  </si>
  <si>
    <t>18219110109</t>
  </si>
  <si>
    <t>温正靠</t>
  </si>
  <si>
    <t>18219110112</t>
  </si>
  <si>
    <t>李紫东</t>
  </si>
  <si>
    <t>18219110113</t>
  </si>
  <si>
    <t>章磊</t>
  </si>
  <si>
    <t>18219110114</t>
  </si>
  <si>
    <t>张艳华</t>
  </si>
  <si>
    <t>18219110115</t>
  </si>
  <si>
    <t>朱子昊</t>
  </si>
  <si>
    <t>18219110116</t>
  </si>
  <si>
    <t>杭琪琪</t>
  </si>
  <si>
    <t>18219110117</t>
  </si>
  <si>
    <t>方天杰</t>
  </si>
  <si>
    <t>18219110118</t>
  </si>
  <si>
    <t>陈俊宏</t>
  </si>
  <si>
    <t>18219110119</t>
  </si>
  <si>
    <t>周琳玥</t>
  </si>
  <si>
    <t>18219110127</t>
  </si>
  <si>
    <t>何叶咪哪</t>
  </si>
  <si>
    <t>18219110129</t>
  </si>
  <si>
    <t>卢昕瑜</t>
  </si>
  <si>
    <t>18219110134</t>
  </si>
  <si>
    <t>丁璐瑶</t>
  </si>
  <si>
    <t>18219110135</t>
  </si>
  <si>
    <t>丁辰雨</t>
  </si>
  <si>
    <t>18219110141</t>
  </si>
  <si>
    <t>杨奔奔</t>
  </si>
  <si>
    <t>18219110142</t>
  </si>
  <si>
    <t>胡孙帆</t>
  </si>
  <si>
    <t>18219110144</t>
  </si>
  <si>
    <t>丁家钰</t>
  </si>
  <si>
    <t>18219110146</t>
  </si>
  <si>
    <t>甘海洋</t>
  </si>
  <si>
    <t>18219110149</t>
  </si>
  <si>
    <t>18219110209</t>
  </si>
  <si>
    <t>钟扬凡</t>
  </si>
  <si>
    <t>18219110211</t>
  </si>
  <si>
    <t>陈如港</t>
  </si>
  <si>
    <t>18219110212</t>
  </si>
  <si>
    <t>泮斌</t>
  </si>
  <si>
    <t>18219110213</t>
  </si>
  <si>
    <t>周祺</t>
  </si>
  <si>
    <t>18219110214</t>
  </si>
  <si>
    <t>涂贝利</t>
  </si>
  <si>
    <t>18219110221</t>
  </si>
  <si>
    <t>夏乐翔</t>
  </si>
  <si>
    <t>18219110228</t>
  </si>
  <si>
    <t>魏晨宇</t>
  </si>
  <si>
    <t>18219110229</t>
  </si>
  <si>
    <t>洪兴</t>
  </si>
  <si>
    <t>18219110230</t>
  </si>
  <si>
    <t>朱嘉星</t>
  </si>
  <si>
    <t>18219110231</t>
  </si>
  <si>
    <t>王雄辉</t>
  </si>
  <si>
    <t>18219110232</t>
  </si>
  <si>
    <t>马旭阳</t>
  </si>
  <si>
    <t>18219110305</t>
  </si>
  <si>
    <t>吴时鹏</t>
  </si>
  <si>
    <t>18219110307</t>
  </si>
  <si>
    <t>王鹏钞</t>
  </si>
  <si>
    <t>18219110308</t>
  </si>
  <si>
    <t>张佳鑫</t>
  </si>
  <si>
    <t>18219110309</t>
  </si>
  <si>
    <t>张远</t>
  </si>
  <si>
    <t>18219110310</t>
  </si>
  <si>
    <t>陈彦冰</t>
  </si>
  <si>
    <t>18219110312</t>
  </si>
  <si>
    <t>贺子涵</t>
  </si>
  <si>
    <t>18219110333</t>
  </si>
  <si>
    <t>18219110336</t>
  </si>
  <si>
    <t>马少华</t>
  </si>
  <si>
    <t>18219110337</t>
  </si>
  <si>
    <t>申元昊</t>
  </si>
  <si>
    <t>18219110349</t>
  </si>
  <si>
    <t>门皞</t>
  </si>
  <si>
    <t>18219110350</t>
  </si>
  <si>
    <t>刘强</t>
  </si>
  <si>
    <t>18219110401</t>
  </si>
  <si>
    <t>梁腾龙</t>
  </si>
  <si>
    <t>18219110402</t>
  </si>
  <si>
    <t>王雨柔</t>
  </si>
  <si>
    <t>18219110415</t>
  </si>
  <si>
    <t>牛立君</t>
  </si>
  <si>
    <t>18219110416</t>
  </si>
  <si>
    <t>楼颖瑜</t>
  </si>
  <si>
    <t>18219110434</t>
  </si>
  <si>
    <t>林威</t>
  </si>
  <si>
    <t>18219110435</t>
  </si>
  <si>
    <t>肖雨</t>
  </si>
  <si>
    <t>18219110436</t>
  </si>
  <si>
    <t>葛思翰</t>
  </si>
  <si>
    <t>18219110437</t>
  </si>
  <si>
    <t>周马杭</t>
  </si>
  <si>
    <t>18219110438</t>
  </si>
  <si>
    <t>仇广铖</t>
  </si>
  <si>
    <t>18计算机科学与技术一</t>
  </si>
  <si>
    <t>15219111123</t>
  </si>
  <si>
    <t>杨和锋</t>
  </si>
  <si>
    <t>16219111117</t>
  </si>
  <si>
    <t>叶文强</t>
  </si>
  <si>
    <t>16219111323</t>
  </si>
  <si>
    <t>汪栋明</t>
  </si>
  <si>
    <t>16219111332</t>
  </si>
  <si>
    <t>朱振德</t>
  </si>
  <si>
    <t>17219112111</t>
  </si>
  <si>
    <t>施颖锋</t>
  </si>
  <si>
    <t>18219103421</t>
  </si>
  <si>
    <t>葛怡菁</t>
  </si>
  <si>
    <t>18219110101</t>
  </si>
  <si>
    <t>倪浚杰</t>
  </si>
  <si>
    <t>18219110124</t>
  </si>
  <si>
    <t>陈扬</t>
  </si>
  <si>
    <t>18219110125</t>
  </si>
  <si>
    <t>李加利</t>
  </si>
  <si>
    <t>18219110126</t>
  </si>
  <si>
    <t>胡肖扬</t>
  </si>
  <si>
    <t>18219110128</t>
  </si>
  <si>
    <t>王舒洋</t>
  </si>
  <si>
    <t>18219110130</t>
  </si>
  <si>
    <t>王准</t>
  </si>
  <si>
    <t>18219110131</t>
  </si>
  <si>
    <t>余俊涛</t>
  </si>
  <si>
    <t>18219110132</t>
  </si>
  <si>
    <t>干淇任</t>
  </si>
  <si>
    <t>18219110137</t>
  </si>
  <si>
    <t>18219110138</t>
  </si>
  <si>
    <t>郑逸龙</t>
  </si>
  <si>
    <t>18219110139</t>
  </si>
  <si>
    <t>李智</t>
  </si>
  <si>
    <t>18219110140</t>
  </si>
  <si>
    <t>黎星梦</t>
  </si>
  <si>
    <t>18219110201</t>
  </si>
  <si>
    <t>林然</t>
  </si>
  <si>
    <t>18219110205</t>
  </si>
  <si>
    <t>姚舜</t>
  </si>
  <si>
    <t>18219110206</t>
  </si>
  <si>
    <t>金逸超</t>
  </si>
  <si>
    <t>18219110207</t>
  </si>
  <si>
    <t>汪亿伟</t>
  </si>
  <si>
    <t>18219110208</t>
  </si>
  <si>
    <t>叶清逸</t>
  </si>
  <si>
    <t>18219110218</t>
  </si>
  <si>
    <t>刘瑞豪</t>
  </si>
  <si>
    <t>18219110233</t>
  </si>
  <si>
    <t>夏宏恩</t>
  </si>
  <si>
    <t>18219110234</t>
  </si>
  <si>
    <t>朱方宇杰</t>
  </si>
  <si>
    <t>18219110235</t>
  </si>
  <si>
    <t>徐文龙</t>
  </si>
  <si>
    <t>18219110238</t>
  </si>
  <si>
    <t>盛景俊</t>
  </si>
  <si>
    <t>18219110301</t>
  </si>
  <si>
    <t>毛靖译</t>
  </si>
  <si>
    <t>18219110302</t>
  </si>
  <si>
    <t>傅炜男</t>
  </si>
  <si>
    <t>18219110303</t>
  </si>
  <si>
    <t>方宏涛</t>
  </si>
  <si>
    <t>18219110304</t>
  </si>
  <si>
    <t>程文豪</t>
  </si>
  <si>
    <t>18219110315</t>
  </si>
  <si>
    <t>吴若疆</t>
  </si>
  <si>
    <t>18219110317</t>
  </si>
  <si>
    <t>邱瑞樊</t>
  </si>
  <si>
    <t>18219110318</t>
  </si>
  <si>
    <t>叶高威</t>
  </si>
  <si>
    <t>18219110319</t>
  </si>
  <si>
    <t>朱子洋</t>
  </si>
  <si>
    <t>18219110334</t>
  </si>
  <si>
    <t>金文祥</t>
  </si>
  <si>
    <t>18219110335</t>
  </si>
  <si>
    <t>邢世鸣</t>
  </si>
  <si>
    <t>18219110338</t>
  </si>
  <si>
    <t>杨渐定</t>
  </si>
  <si>
    <t>18219110343</t>
  </si>
  <si>
    <t>梁荩晟</t>
  </si>
  <si>
    <t>18219110344</t>
  </si>
  <si>
    <t>刘光帅</t>
  </si>
  <si>
    <t>18219110345</t>
  </si>
  <si>
    <t>尚春龙</t>
  </si>
  <si>
    <t>18219110346</t>
  </si>
  <si>
    <t>张恺玥</t>
  </si>
  <si>
    <t>18219110404</t>
  </si>
  <si>
    <t>18219110405</t>
  </si>
  <si>
    <t>杜婷婷</t>
  </si>
  <si>
    <t>18219110409</t>
  </si>
  <si>
    <t>林瑞琛</t>
  </si>
  <si>
    <t>18219110447</t>
  </si>
  <si>
    <t>蔡超淇</t>
  </si>
  <si>
    <t>18219110448</t>
  </si>
  <si>
    <t>韩政儒</t>
  </si>
  <si>
    <t>18219110449</t>
  </si>
  <si>
    <t>颜泽平</t>
  </si>
  <si>
    <t>18219110450</t>
  </si>
  <si>
    <t>蔡佳昕</t>
  </si>
  <si>
    <t>18电子商务二</t>
  </si>
  <si>
    <t>17219114218</t>
  </si>
  <si>
    <t>潜桑枝</t>
  </si>
  <si>
    <t>18219111102</t>
  </si>
  <si>
    <t>林瑶瑶</t>
  </si>
  <si>
    <t>18219111104</t>
  </si>
  <si>
    <t>刘洪盛</t>
  </si>
  <si>
    <t>18219111105</t>
  </si>
  <si>
    <t>吴佳怡</t>
  </si>
  <si>
    <t>18219111106</t>
  </si>
  <si>
    <t>何晨雨</t>
  </si>
  <si>
    <t>18219111115</t>
  </si>
  <si>
    <t>高梦莹</t>
  </si>
  <si>
    <t>18219111116</t>
  </si>
  <si>
    <t>阮圣帆</t>
  </si>
  <si>
    <t>18219111117</t>
  </si>
  <si>
    <t>吴箴言</t>
  </si>
  <si>
    <t>18219111118</t>
  </si>
  <si>
    <t>何雨情</t>
  </si>
  <si>
    <t>18219111119</t>
  </si>
  <si>
    <t>祁霖珂</t>
  </si>
  <si>
    <t>18219111120</t>
  </si>
  <si>
    <t>陈云龙</t>
  </si>
  <si>
    <t>18219111122</t>
  </si>
  <si>
    <t>章宇浩</t>
  </si>
  <si>
    <t>18219111124</t>
  </si>
  <si>
    <t>程益博</t>
  </si>
  <si>
    <t>18219111126</t>
  </si>
  <si>
    <t>郑江琴</t>
  </si>
  <si>
    <t>18219111128</t>
  </si>
  <si>
    <t>陈鑫吴</t>
  </si>
  <si>
    <t>18219111129</t>
  </si>
  <si>
    <t>徐滢超</t>
  </si>
  <si>
    <t>18219111131</t>
  </si>
  <si>
    <t>余淑玲</t>
  </si>
  <si>
    <t>18219111132</t>
  </si>
  <si>
    <t>章怡</t>
  </si>
  <si>
    <t>18219111134</t>
  </si>
  <si>
    <t>18219111205</t>
  </si>
  <si>
    <t>赵霞彬</t>
  </si>
  <si>
    <t>18219111206</t>
  </si>
  <si>
    <t>郭雪琪</t>
  </si>
  <si>
    <t>18219111208</t>
  </si>
  <si>
    <t>李冉</t>
  </si>
  <si>
    <t>18219111209</t>
  </si>
  <si>
    <t>李智军</t>
  </si>
  <si>
    <t>18219111219</t>
  </si>
  <si>
    <t>李枝强</t>
  </si>
  <si>
    <t>18219111220</t>
  </si>
  <si>
    <t>杨胜伟</t>
  </si>
  <si>
    <t>18219111221</t>
  </si>
  <si>
    <t>鲁海波</t>
  </si>
  <si>
    <t>18219111223</t>
  </si>
  <si>
    <t>贾靖</t>
  </si>
  <si>
    <t>18219111226</t>
  </si>
  <si>
    <t>周毅杰</t>
  </si>
  <si>
    <t>18219111230</t>
  </si>
  <si>
    <t>陈冰岚</t>
  </si>
  <si>
    <t>18219111231</t>
  </si>
  <si>
    <t>朱磊</t>
  </si>
  <si>
    <t>18219111232</t>
  </si>
  <si>
    <t>周盟宁</t>
  </si>
  <si>
    <t>18219111234</t>
  </si>
  <si>
    <t>毛超群</t>
  </si>
  <si>
    <t>18电子商务一</t>
  </si>
  <si>
    <t>16219114103</t>
  </si>
  <si>
    <t>18219109407</t>
  </si>
  <si>
    <t>施璐玮</t>
  </si>
  <si>
    <t>18219111101</t>
  </si>
  <si>
    <t>张其鑫</t>
  </si>
  <si>
    <t>18219111103</t>
  </si>
  <si>
    <t>俞文钊</t>
  </si>
  <si>
    <t>18219111107</t>
  </si>
  <si>
    <t>叶红才</t>
  </si>
  <si>
    <t>18219111108</t>
  </si>
  <si>
    <t>张婉露</t>
  </si>
  <si>
    <t>18219111109</t>
  </si>
  <si>
    <t>蒲纪鹏</t>
  </si>
  <si>
    <t>18219111110</t>
  </si>
  <si>
    <t>18219111111</t>
  </si>
  <si>
    <t>王恬恬</t>
  </si>
  <si>
    <t>18219111112</t>
  </si>
  <si>
    <t>周梦盼</t>
  </si>
  <si>
    <t>18219111113</t>
  </si>
  <si>
    <t>季子文</t>
  </si>
  <si>
    <t>18219111114</t>
  </si>
  <si>
    <t>叶文扬</t>
  </si>
  <si>
    <t>18219111123</t>
  </si>
  <si>
    <t>周明凤</t>
  </si>
  <si>
    <t>18219111127</t>
  </si>
  <si>
    <t>18219111130</t>
  </si>
  <si>
    <t>周焕卿</t>
  </si>
  <si>
    <t>18219111133</t>
  </si>
  <si>
    <t>戴理洲</t>
  </si>
  <si>
    <t>18219111201</t>
  </si>
  <si>
    <t>卢金明</t>
  </si>
  <si>
    <t>18219111202</t>
  </si>
  <si>
    <t>韦思超</t>
  </si>
  <si>
    <t>18219111203</t>
  </si>
  <si>
    <t>黄远航</t>
  </si>
  <si>
    <t>18219111204</t>
  </si>
  <si>
    <t>仝琪</t>
  </si>
  <si>
    <t>18219111207</t>
  </si>
  <si>
    <t>赖景涛</t>
  </si>
  <si>
    <t>18219111210</t>
  </si>
  <si>
    <t>蒙秋燕</t>
  </si>
  <si>
    <t>18219111211</t>
  </si>
  <si>
    <t>韩凯</t>
  </si>
  <si>
    <t>18219111212</t>
  </si>
  <si>
    <t>梁世娟</t>
  </si>
  <si>
    <t>18219111213</t>
  </si>
  <si>
    <t>管辉</t>
  </si>
  <si>
    <t>18219111214</t>
  </si>
  <si>
    <t>向如亮</t>
  </si>
  <si>
    <t>18219111215</t>
  </si>
  <si>
    <t>鲁玲玲</t>
  </si>
  <si>
    <t>18219111216</t>
  </si>
  <si>
    <t>田梦明</t>
  </si>
  <si>
    <t>18219111217</t>
  </si>
  <si>
    <t>魏冰鑫</t>
  </si>
  <si>
    <t>18219111218</t>
  </si>
  <si>
    <t>付红艳</t>
  </si>
  <si>
    <t>18219111224</t>
  </si>
  <si>
    <t>潘明茜</t>
  </si>
  <si>
    <t>18219111225</t>
  </si>
  <si>
    <t>18219111228</t>
  </si>
  <si>
    <t>张依婷</t>
  </si>
  <si>
    <t>18汉语言文学二</t>
  </si>
  <si>
    <t>17219107212</t>
  </si>
  <si>
    <t>邓柄台</t>
  </si>
  <si>
    <t>18219104320</t>
  </si>
  <si>
    <t>陈怡静</t>
  </si>
  <si>
    <t>18219107110</t>
  </si>
  <si>
    <t>杨乐涛</t>
  </si>
  <si>
    <t>18219107111</t>
  </si>
  <si>
    <t>胡靖钒</t>
  </si>
  <si>
    <t>18219107112</t>
  </si>
  <si>
    <t>卢晓晴</t>
  </si>
  <si>
    <t>18219107113</t>
  </si>
  <si>
    <t>马佳静</t>
  </si>
  <si>
    <t>18219107114</t>
  </si>
  <si>
    <t>史佳萍</t>
  </si>
  <si>
    <t>18219107115</t>
  </si>
  <si>
    <t>金方健</t>
  </si>
  <si>
    <t>18219107201</t>
  </si>
  <si>
    <t>郑哲华</t>
  </si>
  <si>
    <t>18219107203</t>
  </si>
  <si>
    <t>王威凯</t>
  </si>
  <si>
    <t>18219107204</t>
  </si>
  <si>
    <t>18219107205</t>
  </si>
  <si>
    <t>姜磊</t>
  </si>
  <si>
    <t>18219107218</t>
  </si>
  <si>
    <t>陈显慧</t>
  </si>
  <si>
    <t>18219107222</t>
  </si>
  <si>
    <t>吴子嫣</t>
  </si>
  <si>
    <t>18219107223</t>
  </si>
  <si>
    <t>陈佳莹</t>
  </si>
  <si>
    <t>18219107226</t>
  </si>
  <si>
    <t>蔡逸汝</t>
  </si>
  <si>
    <t>18219107229</t>
  </si>
  <si>
    <t>巩晨瑶</t>
  </si>
  <si>
    <t>18219107334</t>
  </si>
  <si>
    <t>高瑜薇</t>
  </si>
  <si>
    <t>18219107338</t>
  </si>
  <si>
    <t>吴余灵</t>
  </si>
  <si>
    <t>18219107339</t>
  </si>
  <si>
    <t>汤优优</t>
  </si>
  <si>
    <t>18219107420</t>
  </si>
  <si>
    <t>李舒盈</t>
  </si>
  <si>
    <t>18219107421</t>
  </si>
  <si>
    <t>林万花</t>
  </si>
  <si>
    <t>18219107422</t>
  </si>
  <si>
    <t>吴鑫昀</t>
  </si>
  <si>
    <t>18219107424</t>
  </si>
  <si>
    <t>张蓓雯</t>
  </si>
  <si>
    <t>18219107537</t>
  </si>
  <si>
    <t>王一埔</t>
  </si>
  <si>
    <t>18219107538</t>
  </si>
  <si>
    <t>鲁书函</t>
  </si>
  <si>
    <t>18219107539</t>
  </si>
  <si>
    <t>施雅晴</t>
  </si>
  <si>
    <t>18219107540</t>
  </si>
  <si>
    <t>朱双双</t>
  </si>
  <si>
    <t>18219107542</t>
  </si>
  <si>
    <t>宋歌</t>
  </si>
  <si>
    <t>18219107543</t>
  </si>
  <si>
    <t>蒋金晔</t>
  </si>
  <si>
    <t>18219107602</t>
  </si>
  <si>
    <t>王甜甜</t>
  </si>
  <si>
    <t>18219107603</t>
  </si>
  <si>
    <t>丁淑颖</t>
  </si>
  <si>
    <t>18219107604</t>
  </si>
  <si>
    <t>张淑春</t>
  </si>
  <si>
    <t>18219107628</t>
  </si>
  <si>
    <t>王莉</t>
  </si>
  <si>
    <t>18219107629</t>
  </si>
  <si>
    <t>冯海薇</t>
  </si>
  <si>
    <t>18219107633</t>
  </si>
  <si>
    <t>洪晓榕</t>
  </si>
  <si>
    <t>18219108712</t>
  </si>
  <si>
    <t>王霞</t>
  </si>
  <si>
    <t>18汉语言文学六</t>
  </si>
  <si>
    <t>17219107328</t>
  </si>
  <si>
    <t>卢旖娴</t>
  </si>
  <si>
    <t>18219104207</t>
  </si>
  <si>
    <t>李吉麟</t>
  </si>
  <si>
    <t>18219104217</t>
  </si>
  <si>
    <t>全文仪</t>
  </si>
  <si>
    <t>18219104313</t>
  </si>
  <si>
    <t>王素燕</t>
  </si>
  <si>
    <t>18219107217</t>
  </si>
  <si>
    <t>彭奕</t>
  </si>
  <si>
    <t>18219107219</t>
  </si>
  <si>
    <t>许淼帆</t>
  </si>
  <si>
    <t>18219107220</t>
  </si>
  <si>
    <t>邵余洁</t>
  </si>
  <si>
    <t>18219107221</t>
  </si>
  <si>
    <t>季节</t>
  </si>
  <si>
    <t>18219107232</t>
  </si>
  <si>
    <t>苏李依</t>
  </si>
  <si>
    <t>18219107233</t>
  </si>
  <si>
    <t>洪子怡</t>
  </si>
  <si>
    <t>18219107302</t>
  </si>
  <si>
    <t>洪嘉宁</t>
  </si>
  <si>
    <t>18219107303</t>
  </si>
  <si>
    <t>金玉婷</t>
  </si>
  <si>
    <t>18219107304</t>
  </si>
  <si>
    <t>徐圣茹</t>
  </si>
  <si>
    <t>18219107306</t>
  </si>
  <si>
    <t>陆子怡</t>
  </si>
  <si>
    <t>18219107308</t>
  </si>
  <si>
    <t>刘红丽</t>
  </si>
  <si>
    <t>18219107412</t>
  </si>
  <si>
    <t>金珈伊</t>
  </si>
  <si>
    <t>18219107413</t>
  </si>
  <si>
    <t>丁一</t>
  </si>
  <si>
    <t>18219107415</t>
  </si>
  <si>
    <t>18219107418</t>
  </si>
  <si>
    <t>张晓婧</t>
  </si>
  <si>
    <t>18219107419</t>
  </si>
  <si>
    <t>姜美晴</t>
  </si>
  <si>
    <t>18219107504</t>
  </si>
  <si>
    <t>卢琼燕</t>
  </si>
  <si>
    <t>18219107505</t>
  </si>
  <si>
    <t>陈璐璐</t>
  </si>
  <si>
    <t>18219107507</t>
  </si>
  <si>
    <t>俞莉</t>
  </si>
  <si>
    <t>18219107508</t>
  </si>
  <si>
    <t>金文萱</t>
  </si>
  <si>
    <t>18219107509</t>
  </si>
  <si>
    <t>王衍彦</t>
  </si>
  <si>
    <t>18219107510</t>
  </si>
  <si>
    <t>竹李燕</t>
  </si>
  <si>
    <t>18219107511</t>
  </si>
  <si>
    <t>王丰</t>
  </si>
  <si>
    <t>18219107512</t>
  </si>
  <si>
    <t>18219107513</t>
  </si>
  <si>
    <t>胡佳豪</t>
  </si>
  <si>
    <t>18219107514</t>
  </si>
  <si>
    <t>王嘉倩</t>
  </si>
  <si>
    <t>18219107515</t>
  </si>
  <si>
    <t>张彦涵</t>
  </si>
  <si>
    <t>18219107518</t>
  </si>
  <si>
    <t>翁航俊</t>
  </si>
  <si>
    <t>18219107521</t>
  </si>
  <si>
    <t>胡嘉如</t>
  </si>
  <si>
    <t>18219107525</t>
  </si>
  <si>
    <t>余杰</t>
  </si>
  <si>
    <t>18219107526</t>
  </si>
  <si>
    <t>18219107636</t>
  </si>
  <si>
    <t>高子茜</t>
  </si>
  <si>
    <t>18219107637</t>
  </si>
  <si>
    <t>朱雪菲</t>
  </si>
  <si>
    <t>18219107639</t>
  </si>
  <si>
    <t>冯雪娇</t>
  </si>
  <si>
    <t>18汉语言文学三</t>
  </si>
  <si>
    <t>17219115116</t>
  </si>
  <si>
    <t>马光泽</t>
  </si>
  <si>
    <t>18219107101</t>
  </si>
  <si>
    <t>李序言</t>
  </si>
  <si>
    <t>18219107102</t>
  </si>
  <si>
    <t>廖文辉</t>
  </si>
  <si>
    <t>18219107118</t>
  </si>
  <si>
    <t>黄铖铖</t>
  </si>
  <si>
    <t>18219107124</t>
  </si>
  <si>
    <t>蔡文怡</t>
  </si>
  <si>
    <t>18219107207</t>
  </si>
  <si>
    <t>金伟艳</t>
  </si>
  <si>
    <t>18219107208</t>
  </si>
  <si>
    <t>卢婧</t>
  </si>
  <si>
    <t>18219107209</t>
  </si>
  <si>
    <t>喻佳贝</t>
  </si>
  <si>
    <t>18219107234</t>
  </si>
  <si>
    <t>江施施</t>
  </si>
  <si>
    <t>18219107235</t>
  </si>
  <si>
    <t>袁烨</t>
  </si>
  <si>
    <t>18219107237</t>
  </si>
  <si>
    <t>潘婕</t>
  </si>
  <si>
    <t>18219107238</t>
  </si>
  <si>
    <t>唐逸涵</t>
  </si>
  <si>
    <t>18219107331</t>
  </si>
  <si>
    <t>陈淑珍</t>
  </si>
  <si>
    <t>18219107333</t>
  </si>
  <si>
    <t>陈米静</t>
  </si>
  <si>
    <t>18219107425</t>
  </si>
  <si>
    <t>陈浪漫</t>
  </si>
  <si>
    <t>18219107428</t>
  </si>
  <si>
    <t>崔奇筱</t>
  </si>
  <si>
    <t>18219107429</t>
  </si>
  <si>
    <t>王盛千</t>
  </si>
  <si>
    <t>18219107430</t>
  </si>
  <si>
    <t>吴舒琪</t>
  </si>
  <si>
    <t>18219107431</t>
  </si>
  <si>
    <t>18219107439</t>
  </si>
  <si>
    <t>汪雅芬</t>
  </si>
  <si>
    <t>18219107440</t>
  </si>
  <si>
    <t>严浥翡</t>
  </si>
  <si>
    <t>18219107441</t>
  </si>
  <si>
    <t>邱卓洁</t>
  </si>
  <si>
    <t>18219107442</t>
  </si>
  <si>
    <t>林佳</t>
  </si>
  <si>
    <t>18219107524</t>
  </si>
  <si>
    <t>陈晨晨</t>
  </si>
  <si>
    <t>18219107527</t>
  </si>
  <si>
    <t>沈奇捷</t>
  </si>
  <si>
    <t>18219107528</t>
  </si>
  <si>
    <t>胡悦</t>
  </si>
  <si>
    <t>18219107529</t>
  </si>
  <si>
    <t>焦义阳</t>
  </si>
  <si>
    <t>18219107623</t>
  </si>
  <si>
    <t>吴典宴</t>
  </si>
  <si>
    <t>18219107625</t>
  </si>
  <si>
    <t>杨凤琳</t>
  </si>
  <si>
    <t>18219107627</t>
  </si>
  <si>
    <t>李灿欣</t>
  </si>
  <si>
    <t>18219108413</t>
  </si>
  <si>
    <t>伍楚丹</t>
  </si>
  <si>
    <t>18219108716</t>
  </si>
  <si>
    <t>张天</t>
  </si>
  <si>
    <t>18219108809</t>
  </si>
  <si>
    <t>18219108811</t>
  </si>
  <si>
    <t>杜佳星</t>
  </si>
  <si>
    <t>18219113221</t>
  </si>
  <si>
    <t>高含墨</t>
  </si>
  <si>
    <t>18219115129</t>
  </si>
  <si>
    <t>陈诗瑶</t>
  </si>
  <si>
    <t>18汉语言文学四</t>
  </si>
  <si>
    <t>18219107104</t>
  </si>
  <si>
    <t>鲁玉婷</t>
  </si>
  <si>
    <t>18219107105</t>
  </si>
  <si>
    <t>黄纯仪</t>
  </si>
  <si>
    <t>18219107106</t>
  </si>
  <si>
    <t>18219107107</t>
  </si>
  <si>
    <t>金欣茹</t>
  </si>
  <si>
    <t>18219107108</t>
  </si>
  <si>
    <t>朱舜芳</t>
  </si>
  <si>
    <t>18219107109</t>
  </si>
  <si>
    <t>鲍银凤</t>
  </si>
  <si>
    <t>18219107134</t>
  </si>
  <si>
    <t>罗佳乐</t>
  </si>
  <si>
    <t>18219107135</t>
  </si>
  <si>
    <t>严文洁</t>
  </si>
  <si>
    <t>18219107136</t>
  </si>
  <si>
    <t>陈聆琪</t>
  </si>
  <si>
    <t>18219107137</t>
  </si>
  <si>
    <t>陈姿颖</t>
  </si>
  <si>
    <t>18219107212</t>
  </si>
  <si>
    <t>郑欣</t>
  </si>
  <si>
    <t>18219107213</t>
  </si>
  <si>
    <t>林允溶</t>
  </si>
  <si>
    <t>18219107214</t>
  </si>
  <si>
    <t>郑可盈</t>
  </si>
  <si>
    <t>18219107215</t>
  </si>
  <si>
    <t>廖广英</t>
  </si>
  <si>
    <t>18219107216</t>
  </si>
  <si>
    <t>林依帆</t>
  </si>
  <si>
    <t>18219107315</t>
  </si>
  <si>
    <t>徐金锦</t>
  </si>
  <si>
    <t>18219107316</t>
  </si>
  <si>
    <t>周家贝</t>
  </si>
  <si>
    <t>18219107317</t>
  </si>
  <si>
    <t>夏若楠</t>
  </si>
  <si>
    <t>18219107318</t>
  </si>
  <si>
    <t>吴佳影</t>
  </si>
  <si>
    <t>18219107322</t>
  </si>
  <si>
    <t>林雨拉</t>
  </si>
  <si>
    <t>18219107323</t>
  </si>
  <si>
    <t>娄锦炎</t>
  </si>
  <si>
    <t>18219107343</t>
  </si>
  <si>
    <t>邱燕</t>
  </si>
  <si>
    <t>18219107401</t>
  </si>
  <si>
    <t>许多</t>
  </si>
  <si>
    <t>18219107402</t>
  </si>
  <si>
    <t>吴淑婷</t>
  </si>
  <si>
    <t>18219107403</t>
  </si>
  <si>
    <t>林晓菲</t>
  </si>
  <si>
    <t>18219107404</t>
  </si>
  <si>
    <t>冯世旺</t>
  </si>
  <si>
    <t>18219107410</t>
  </si>
  <si>
    <t>张禾杰</t>
  </si>
  <si>
    <t>18219107416</t>
  </si>
  <si>
    <t>张昊</t>
  </si>
  <si>
    <t>18219107423</t>
  </si>
  <si>
    <t>林国威</t>
  </si>
  <si>
    <t>18219107427</t>
  </si>
  <si>
    <t>郑浩元</t>
  </si>
  <si>
    <t>18219107436</t>
  </si>
  <si>
    <t>莫雪玲</t>
  </si>
  <si>
    <t>18219107606</t>
  </si>
  <si>
    <t>杨棋淇</t>
  </si>
  <si>
    <t>18219107608</t>
  </si>
  <si>
    <t>唐艺嘉</t>
  </si>
  <si>
    <t>18219107609</t>
  </si>
  <si>
    <t>郭雅雯</t>
  </si>
  <si>
    <t>18219107643</t>
  </si>
  <si>
    <t>刘怡鑫</t>
  </si>
  <si>
    <t>18219108819</t>
  </si>
  <si>
    <t>郭玉</t>
  </si>
  <si>
    <t>18219108821</t>
  </si>
  <si>
    <t>潘温丽</t>
  </si>
  <si>
    <t>18汉语言文学五</t>
  </si>
  <si>
    <t>18219107103</t>
  </si>
  <si>
    <t>孙千涵</t>
  </si>
  <si>
    <t>18219107128</t>
  </si>
  <si>
    <t>郑璐洁</t>
  </si>
  <si>
    <t>18219107129</t>
  </si>
  <si>
    <t>蒋浥琼</t>
  </si>
  <si>
    <t>18219107131</t>
  </si>
  <si>
    <t>卢睿昶</t>
  </si>
  <si>
    <t>18219107132</t>
  </si>
  <si>
    <t>戎芷茜</t>
  </si>
  <si>
    <t>18219107139</t>
  </si>
  <si>
    <t>卢林子轲</t>
  </si>
  <si>
    <t>18219107140</t>
  </si>
  <si>
    <t>薛沁颖</t>
  </si>
  <si>
    <t>18219107141</t>
  </si>
  <si>
    <t>余雅慧</t>
  </si>
  <si>
    <t>18219107142</t>
  </si>
  <si>
    <t>龚圣烨</t>
  </si>
  <si>
    <t>18219107202</t>
  </si>
  <si>
    <t>何兆峰</t>
  </si>
  <si>
    <t>18219107224</t>
  </si>
  <si>
    <t>夏凯琦</t>
  </si>
  <si>
    <t>18219107225</t>
  </si>
  <si>
    <t>张宏辉</t>
  </si>
  <si>
    <t>18219107305</t>
  </si>
  <si>
    <t>包筱玥</t>
  </si>
  <si>
    <t>18219107309</t>
  </si>
  <si>
    <t>郑清元</t>
  </si>
  <si>
    <t>18219107311</t>
  </si>
  <si>
    <t>张欣婵</t>
  </si>
  <si>
    <t>18219107312</t>
  </si>
  <si>
    <t>方亦涵</t>
  </si>
  <si>
    <t>18219107313</t>
  </si>
  <si>
    <t>王楚迪</t>
  </si>
  <si>
    <t>18219107337</t>
  </si>
  <si>
    <t>朱王璐</t>
  </si>
  <si>
    <t>18219107405</t>
  </si>
  <si>
    <t>金子璇</t>
  </si>
  <si>
    <t>18219107406</t>
  </si>
  <si>
    <t>曹璐</t>
  </si>
  <si>
    <t>18219107407</t>
  </si>
  <si>
    <t>舒畅</t>
  </si>
  <si>
    <t>18219107408</t>
  </si>
  <si>
    <t>涂姗姗</t>
  </si>
  <si>
    <t>18219107409</t>
  </si>
  <si>
    <t>浦英滢</t>
  </si>
  <si>
    <t>18219107411</t>
  </si>
  <si>
    <t>王心怡</t>
  </si>
  <si>
    <t>18219107443</t>
  </si>
  <si>
    <t>赵依涵</t>
  </si>
  <si>
    <t>18219107501</t>
  </si>
  <si>
    <t>吴雅珍</t>
  </si>
  <si>
    <t>18219107502</t>
  </si>
  <si>
    <t>李静丹</t>
  </si>
  <si>
    <t>18219107503</t>
  </si>
  <si>
    <t>吴晨妍</t>
  </si>
  <si>
    <t>18219107530</t>
  </si>
  <si>
    <t>钱卫玲</t>
  </si>
  <si>
    <t>18219107532</t>
  </si>
  <si>
    <t>朱碧蓉</t>
  </si>
  <si>
    <t>18219107533</t>
  </si>
  <si>
    <t>潘江妮</t>
  </si>
  <si>
    <t>18219107534</t>
  </si>
  <si>
    <t>姚懿庭</t>
  </si>
  <si>
    <t>18219107535</t>
  </si>
  <si>
    <t>毛书凝</t>
  </si>
  <si>
    <t>18219107536</t>
  </si>
  <si>
    <t>18219107618</t>
  </si>
  <si>
    <t>赵敏</t>
  </si>
  <si>
    <t>18219107620</t>
  </si>
  <si>
    <t>18219107621</t>
  </si>
  <si>
    <t>卢怡霞</t>
  </si>
  <si>
    <t>18219110453</t>
  </si>
  <si>
    <t>江奇骏</t>
  </si>
  <si>
    <t>18汉语言文学一</t>
  </si>
  <si>
    <t>17219103419</t>
  </si>
  <si>
    <t>薛朝煜</t>
  </si>
  <si>
    <t>17219111116</t>
  </si>
  <si>
    <t>吴怡蓉</t>
  </si>
  <si>
    <t>18219101306</t>
  </si>
  <si>
    <t>刘芷岑</t>
  </si>
  <si>
    <t>18219101421</t>
  </si>
  <si>
    <t>罗钰映</t>
  </si>
  <si>
    <t>18219106234</t>
  </si>
  <si>
    <t>王慧惠</t>
  </si>
  <si>
    <t>18219107116</t>
  </si>
  <si>
    <t>江芷若</t>
  </si>
  <si>
    <t>18219107117</t>
  </si>
  <si>
    <t>陈淑雯</t>
  </si>
  <si>
    <t>18219107120</t>
  </si>
  <si>
    <t>陈冰冰</t>
  </si>
  <si>
    <t>18219107121</t>
  </si>
  <si>
    <t>黄雯琦</t>
  </si>
  <si>
    <t>18219107122</t>
  </si>
  <si>
    <t>翁丽丽</t>
  </si>
  <si>
    <t>18219107125</t>
  </si>
  <si>
    <t>叶琳洁</t>
  </si>
  <si>
    <t>18219107126</t>
  </si>
  <si>
    <t>汪唐泽</t>
  </si>
  <si>
    <t>18219107240</t>
  </si>
  <si>
    <t>林杭青</t>
  </si>
  <si>
    <t>18219107241</t>
  </si>
  <si>
    <t>18219107242</t>
  </si>
  <si>
    <t>18219107301</t>
  </si>
  <si>
    <t>郑雅楠</t>
  </si>
  <si>
    <t>18219107324</t>
  </si>
  <si>
    <t>沈颖</t>
  </si>
  <si>
    <t>18219107325</t>
  </si>
  <si>
    <t>胡铜丽</t>
  </si>
  <si>
    <t>18219107327</t>
  </si>
  <si>
    <t>林珍珍</t>
  </si>
  <si>
    <t>18219107328</t>
  </si>
  <si>
    <t>杨雨露</t>
  </si>
  <si>
    <t>18219107433</t>
  </si>
  <si>
    <t>黄妤洁</t>
  </si>
  <si>
    <t>18219107516</t>
  </si>
  <si>
    <t>胡婷</t>
  </si>
  <si>
    <t>18219107517</t>
  </si>
  <si>
    <t>马佳柔</t>
  </si>
  <si>
    <t>18219107519</t>
  </si>
  <si>
    <t>朱佳倩</t>
  </si>
  <si>
    <t>18219107520</t>
  </si>
  <si>
    <t>徐榕</t>
  </si>
  <si>
    <t>18219107522</t>
  </si>
  <si>
    <t>蒋子怡</t>
  </si>
  <si>
    <t>18219107523</t>
  </si>
  <si>
    <t>程乾</t>
  </si>
  <si>
    <t>18219107541</t>
  </si>
  <si>
    <t>韦嘉欣</t>
  </si>
  <si>
    <t>18219107610</t>
  </si>
  <si>
    <t>刘兴万</t>
  </si>
  <si>
    <t>18219107612</t>
  </si>
  <si>
    <t>冉秋容</t>
  </si>
  <si>
    <t>18219107613</t>
  </si>
  <si>
    <t>邱丽</t>
  </si>
  <si>
    <t>18219107614</t>
  </si>
  <si>
    <t>张丽艳</t>
  </si>
  <si>
    <t>18219107615</t>
  </si>
  <si>
    <t>朱奋美</t>
  </si>
  <si>
    <t>18219107616</t>
  </si>
  <si>
    <t>杨兴娟</t>
  </si>
  <si>
    <t>18219108813</t>
  </si>
  <si>
    <t>过雨晴</t>
  </si>
  <si>
    <t>18219108820</t>
  </si>
  <si>
    <t>裘一凡</t>
  </si>
  <si>
    <t>18广告学</t>
  </si>
  <si>
    <t>16219107102</t>
  </si>
  <si>
    <t>项载丞</t>
  </si>
  <si>
    <t>17219101521</t>
  </si>
  <si>
    <t>牟瑶瑶</t>
  </si>
  <si>
    <t>17219107121</t>
  </si>
  <si>
    <t>杨皓钦</t>
  </si>
  <si>
    <t>17219107229</t>
  </si>
  <si>
    <t>刘颖</t>
  </si>
  <si>
    <t>18219101406</t>
  </si>
  <si>
    <t>杨紫璇</t>
  </si>
  <si>
    <t>18219103409</t>
  </si>
  <si>
    <t>李悦</t>
  </si>
  <si>
    <t>18219107119</t>
  </si>
  <si>
    <t>傅雨诗</t>
  </si>
  <si>
    <t>18219107123</t>
  </si>
  <si>
    <t>陈以沫</t>
  </si>
  <si>
    <t>18219107127</t>
  </si>
  <si>
    <t>18219107130</t>
  </si>
  <si>
    <t>钱尹琳</t>
  </si>
  <si>
    <t>18219107133</t>
  </si>
  <si>
    <t>陈雯悦</t>
  </si>
  <si>
    <t>18219107138</t>
  </si>
  <si>
    <t>李舒琪</t>
  </si>
  <si>
    <t>18219107210</t>
  </si>
  <si>
    <t>郑隆隆</t>
  </si>
  <si>
    <t>18219107211</t>
  </si>
  <si>
    <t>吴楚怡</t>
  </si>
  <si>
    <t>18219107227</t>
  </si>
  <si>
    <t>陈秋伶</t>
  </si>
  <si>
    <t>18219107228</t>
  </si>
  <si>
    <t>陈湘颖</t>
  </si>
  <si>
    <t>18219107230</t>
  </si>
  <si>
    <t>杨欣怡</t>
  </si>
  <si>
    <t>18219107231</t>
  </si>
  <si>
    <t>陈仪</t>
  </si>
  <si>
    <t>18219107236</t>
  </si>
  <si>
    <t>陈金奇</t>
  </si>
  <si>
    <t>18219107239</t>
  </si>
  <si>
    <t>董丽丽</t>
  </si>
  <si>
    <t>18219107307</t>
  </si>
  <si>
    <t>方梦旋</t>
  </si>
  <si>
    <t>18219107310</t>
  </si>
  <si>
    <t>苏冰冰</t>
  </si>
  <si>
    <t>18219107314</t>
  </si>
  <si>
    <t>张漪婕</t>
  </si>
  <si>
    <t>18219107319</t>
  </si>
  <si>
    <t>章钰颖</t>
  </si>
  <si>
    <t>18219107320</t>
  </si>
  <si>
    <t>王滢棱</t>
  </si>
  <si>
    <t>18219107326</t>
  </si>
  <si>
    <t>陈丽燕</t>
  </si>
  <si>
    <t>18219107329</t>
  </si>
  <si>
    <t>周淑铭</t>
  </si>
  <si>
    <t>18219107332</t>
  </si>
  <si>
    <t>郑苑</t>
  </si>
  <si>
    <t>18219107335</t>
  </si>
  <si>
    <t>贝雨洁</t>
  </si>
  <si>
    <t>18219107340</t>
  </si>
  <si>
    <t>陈丽盈</t>
  </si>
  <si>
    <t>18219107341</t>
  </si>
  <si>
    <t>姚显诚</t>
  </si>
  <si>
    <t>18219107342</t>
  </si>
  <si>
    <t>季婷婷</t>
  </si>
  <si>
    <t>18219107417</t>
  </si>
  <si>
    <t>刘佳媚</t>
  </si>
  <si>
    <t>18219107432</t>
  </si>
  <si>
    <t>张玲玉</t>
  </si>
  <si>
    <t>18219107434</t>
  </si>
  <si>
    <t>王佳湾</t>
  </si>
  <si>
    <t>18219107435</t>
  </si>
  <si>
    <t>楼季琳</t>
  </si>
  <si>
    <t>18219107437</t>
  </si>
  <si>
    <t>邬周露</t>
  </si>
  <si>
    <t>18219107438</t>
  </si>
  <si>
    <t>胡津晶</t>
  </si>
  <si>
    <t>18219107506</t>
  </si>
  <si>
    <t>梁思静</t>
  </si>
  <si>
    <t>18219107605</t>
  </si>
  <si>
    <t>吕晓婉</t>
  </si>
  <si>
    <t>18219107617</t>
  </si>
  <si>
    <t>石纪</t>
  </si>
  <si>
    <t>18219107619</t>
  </si>
  <si>
    <t>18219107622</t>
  </si>
  <si>
    <t>余密</t>
  </si>
  <si>
    <t>18219107626</t>
  </si>
  <si>
    <t>侯艺璇</t>
  </si>
  <si>
    <t>18219107634</t>
  </si>
  <si>
    <t>李昶霖</t>
  </si>
  <si>
    <t>18219107638</t>
  </si>
  <si>
    <t>王宁</t>
  </si>
  <si>
    <t>18219107640</t>
  </si>
  <si>
    <t>蔡何</t>
  </si>
  <si>
    <t>18219108212</t>
  </si>
  <si>
    <t>余智艳</t>
  </si>
  <si>
    <t>18219108218</t>
  </si>
  <si>
    <t>沈婷</t>
  </si>
  <si>
    <t>18219110225</t>
  </si>
  <si>
    <t>王娅萍</t>
  </si>
  <si>
    <t>18219113212</t>
  </si>
  <si>
    <t>大三、大四男</t>
  </si>
  <si>
    <t>50米男</t>
  </si>
  <si>
    <t>坐位体前屈男</t>
  </si>
  <si>
    <t>立定跳远男</t>
  </si>
  <si>
    <t>引体向上（男）</t>
  </si>
  <si>
    <t>1000米</t>
  </si>
  <si>
    <t>体重指数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</si>
  <si>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</si>
  <si>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</si>
  <si>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</si>
  <si>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</si>
  <si>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</si>
  <si>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</si>
  <si>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</si>
  <si>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</si>
  <si>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</si>
  <si>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</si>
  <si>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</si>
  <si>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</si>
  <si>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</si>
  <si>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</si>
  <si>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</si>
  <si>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</si>
  <si>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</si>
  <si>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</si>
  <si>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</si>
  <si>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</si>
  <si>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</si>
  <si>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</si>
  <si>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</si>
  <si>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</si>
  <si>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</si>
  <si>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</si>
  <si>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</si>
  <si>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</si>
  <si>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</si>
  <si>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</si>
  <si>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</si>
  <si>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</si>
  <si>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</si>
  <si>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</si>
  <si>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</si>
  <si>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</si>
  <si>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</si>
  <si>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</si>
  <si>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</si>
  <si>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</si>
  <si>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</si>
  <si>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</si>
  <si>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</si>
  <si>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</si>
  <si>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</si>
  <si>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</si>
  <si>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35</t>
  </si>
  <si>
    <t>36</t>
  </si>
  <si>
    <t>大三、大四女</t>
  </si>
  <si>
    <t>37</t>
  </si>
  <si>
    <t>50米女</t>
  </si>
  <si>
    <t>坐位体前屈女</t>
  </si>
  <si>
    <t>立定跳远女</t>
  </si>
  <si>
    <t>一分钟仰卧起坐(女)</t>
  </si>
  <si>
    <t>800米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</si>
  <si>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</si>
  <si>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</si>
  <si>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</si>
  <si>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</si>
  <si>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</si>
  <si>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</si>
  <si>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</si>
  <si>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</si>
  <si>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</si>
  <si>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</si>
  <si>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</si>
  <si>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</si>
  <si>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</si>
  <si>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</si>
  <si>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</si>
  <si>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</si>
  <si>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</si>
  <si>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</si>
  <si>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</si>
  <si>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</si>
  <si>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</si>
  <si>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</si>
  <si>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</si>
  <si>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</si>
  <si>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</si>
  <si>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</si>
  <si>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</si>
  <si>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</si>
  <si>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</si>
  <si>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</si>
  <si>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</si>
  <si>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</si>
  <si>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</si>
  <si>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</si>
  <si>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大一、大二男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</si>
  <si>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</si>
  <si>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</si>
  <si>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</si>
  <si>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</si>
  <si>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</si>
  <si>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</si>
  <si>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</si>
  <si>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</si>
  <si>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</si>
  <si>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</si>
  <si>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</si>
  <si>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</si>
  <si>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</si>
  <si>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</si>
  <si>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</si>
  <si>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</si>
  <si>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</si>
  <si>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</si>
  <si>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</si>
  <si>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</si>
  <si>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</si>
  <si>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</si>
  <si>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</si>
  <si>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</si>
  <si>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</si>
  <si>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</si>
  <si>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</si>
  <si>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</si>
  <si>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</si>
  <si>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</si>
  <si>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</si>
  <si>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</si>
  <si>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</si>
  <si>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</si>
  <si>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大一、大二女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</si>
  <si>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</si>
  <si>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</si>
  <si>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</si>
  <si>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</si>
  <si>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</si>
  <si>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</si>
  <si>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</si>
  <si>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</si>
  <si>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</si>
  <si>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</si>
  <si>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</si>
  <si>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</si>
  <si>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</si>
  <si>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</si>
  <si>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</si>
  <si>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</si>
  <si>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</si>
  <si>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</si>
  <si>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</si>
  <si>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</si>
  <si>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</si>
  <si>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</si>
  <si>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</si>
  <si>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</si>
  <si>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</si>
  <si>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</si>
  <si>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</si>
  <si>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</si>
  <si>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</si>
  <si>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</si>
  <si>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</si>
  <si>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</si>
  <si>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</si>
  <si>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学年</t>
  </si>
  <si>
    <t>学期</t>
  </si>
  <si>
    <t>重修标记</t>
  </si>
  <si>
    <t>课程名称</t>
  </si>
  <si>
    <t>课程性质</t>
  </si>
  <si>
    <t>学分</t>
  </si>
  <si>
    <t>选课课号</t>
  </si>
  <si>
    <t>课程归属</t>
  </si>
  <si>
    <t>成绩</t>
  </si>
  <si>
    <t>备注1</t>
  </si>
  <si>
    <t>16安全工程</t>
  </si>
  <si>
    <t>2018-2019</t>
  </si>
  <si>
    <t>16219110119</t>
  </si>
  <si>
    <t>叶先涛</t>
  </si>
  <si>
    <t>体质健康测试(四)</t>
  </si>
  <si>
    <t>(2018-2019-2)-30050024-100000-1</t>
  </si>
  <si>
    <t>第二课堂</t>
  </si>
  <si>
    <t>及格</t>
  </si>
  <si>
    <t xml:space="preserve">72 </t>
  </si>
  <si>
    <t>16219113104</t>
  </si>
  <si>
    <t>刘智毅</t>
  </si>
  <si>
    <t xml:space="preserve">76 </t>
  </si>
  <si>
    <t>16219113106</t>
  </si>
  <si>
    <t>彭栎畅</t>
  </si>
  <si>
    <t xml:space="preserve">66 </t>
  </si>
  <si>
    <t>16219113108</t>
  </si>
  <si>
    <t>曾茂杰</t>
  </si>
  <si>
    <t xml:space="preserve">73 </t>
  </si>
  <si>
    <t>16219113112</t>
  </si>
  <si>
    <t>施泓安</t>
  </si>
  <si>
    <t xml:space="preserve">65 </t>
  </si>
  <si>
    <t>16219113125</t>
  </si>
  <si>
    <t>黄铃</t>
  </si>
  <si>
    <t>良好</t>
  </si>
  <si>
    <t xml:space="preserve">82 </t>
  </si>
  <si>
    <t>16219113138</t>
  </si>
  <si>
    <t>邵丽萍</t>
  </si>
  <si>
    <t xml:space="preserve">79 </t>
  </si>
  <si>
    <t>16219113235</t>
  </si>
  <si>
    <t>沈皓琰</t>
  </si>
  <si>
    <t xml:space="preserve">62 </t>
  </si>
  <si>
    <t>16材料科学与工程</t>
  </si>
  <si>
    <t>14219110103</t>
  </si>
  <si>
    <t>袁航</t>
  </si>
  <si>
    <t>16219110101</t>
  </si>
  <si>
    <t>熊李东</t>
  </si>
  <si>
    <t xml:space="preserve">77 </t>
  </si>
  <si>
    <t>16219110102</t>
  </si>
  <si>
    <t>蔡佩翰</t>
  </si>
  <si>
    <t xml:space="preserve">78 </t>
  </si>
  <si>
    <t>16219110103</t>
  </si>
  <si>
    <t>吕正超</t>
  </si>
  <si>
    <t>16219110105</t>
  </si>
  <si>
    <t>陈方容佳</t>
  </si>
  <si>
    <t>16219110106</t>
  </si>
  <si>
    <t>瞿璋浩</t>
  </si>
  <si>
    <t>16219110107</t>
  </si>
  <si>
    <t>韩林刚</t>
  </si>
  <si>
    <t>16219110108</t>
  </si>
  <si>
    <t>潘洪涛</t>
  </si>
  <si>
    <t>16219110110</t>
  </si>
  <si>
    <t>王露男</t>
  </si>
  <si>
    <t xml:space="preserve">75 </t>
  </si>
  <si>
    <t>16219110111</t>
  </si>
  <si>
    <t>王敏铧</t>
  </si>
  <si>
    <t xml:space="preserve">74 </t>
  </si>
  <si>
    <t>16219110112</t>
  </si>
  <si>
    <t>黄浩</t>
  </si>
  <si>
    <t>16219110113</t>
  </si>
  <si>
    <t>吴荣镇</t>
  </si>
  <si>
    <t xml:space="preserve">69 </t>
  </si>
  <si>
    <t>16219110114</t>
  </si>
  <si>
    <t>费佳敏</t>
  </si>
  <si>
    <t xml:space="preserve">63 </t>
  </si>
  <si>
    <t>16219110115</t>
  </si>
  <si>
    <t>郑凯</t>
  </si>
  <si>
    <t>16219110116</t>
  </si>
  <si>
    <t>王卓能</t>
  </si>
  <si>
    <t>16219110117</t>
  </si>
  <si>
    <t>徐思远</t>
  </si>
  <si>
    <t>16219110118</t>
  </si>
  <si>
    <t>林鹏</t>
  </si>
  <si>
    <t xml:space="preserve">68 </t>
  </si>
  <si>
    <t>16219110120</t>
  </si>
  <si>
    <t>郑靖</t>
  </si>
  <si>
    <t>16219110121</t>
  </si>
  <si>
    <t>胡存勋</t>
  </si>
  <si>
    <t xml:space="preserve">81 </t>
  </si>
  <si>
    <t>16219110122</t>
  </si>
  <si>
    <t>宋伟</t>
  </si>
  <si>
    <t xml:space="preserve">64 </t>
  </si>
  <si>
    <t>16219110123</t>
  </si>
  <si>
    <t>胡家宁</t>
  </si>
  <si>
    <t>达标</t>
  </si>
  <si>
    <t xml:space="preserve">51 </t>
  </si>
  <si>
    <t>16219110124</t>
  </si>
  <si>
    <t>陈立斌</t>
  </si>
  <si>
    <t>16219110125</t>
  </si>
  <si>
    <t>沈聪</t>
  </si>
  <si>
    <t xml:space="preserve">71 </t>
  </si>
  <si>
    <t>16219110126</t>
  </si>
  <si>
    <t>吴意鑫</t>
  </si>
  <si>
    <t>16219110127</t>
  </si>
  <si>
    <t>张则成</t>
  </si>
  <si>
    <t xml:space="preserve">54 </t>
  </si>
  <si>
    <t>16219110128</t>
  </si>
  <si>
    <t>顾丹忱</t>
  </si>
  <si>
    <t>16219110129</t>
  </si>
  <si>
    <t>16219110130</t>
  </si>
  <si>
    <t>夏克帅</t>
  </si>
  <si>
    <t>16219110131</t>
  </si>
  <si>
    <t>华腾辉</t>
  </si>
  <si>
    <t>16219110132</t>
  </si>
  <si>
    <t>洪旭港</t>
  </si>
  <si>
    <t>16219110133</t>
  </si>
  <si>
    <t>周志超</t>
  </si>
  <si>
    <t>16219110134</t>
  </si>
  <si>
    <t>李茂森</t>
  </si>
  <si>
    <t xml:space="preserve">80 </t>
  </si>
  <si>
    <t>16219110135</t>
  </si>
  <si>
    <t>赵宇星</t>
  </si>
  <si>
    <t xml:space="preserve">59 </t>
  </si>
  <si>
    <t>16219110136</t>
  </si>
  <si>
    <t>王泽宇</t>
  </si>
  <si>
    <t>16219110138</t>
  </si>
  <si>
    <t>白雪玲</t>
  </si>
  <si>
    <t>16219110139</t>
  </si>
  <si>
    <t>李洪林</t>
  </si>
  <si>
    <t>16219110142</t>
  </si>
  <si>
    <t>丁青华</t>
  </si>
  <si>
    <t>16219110143</t>
  </si>
  <si>
    <t>朱宇杰</t>
  </si>
  <si>
    <t xml:space="preserve">85 </t>
  </si>
  <si>
    <t>16219110144</t>
  </si>
  <si>
    <t>李亚兰</t>
  </si>
  <si>
    <t>16219110146</t>
  </si>
  <si>
    <t>季蕾</t>
  </si>
  <si>
    <t>16219110147</t>
  </si>
  <si>
    <t>曹兴航</t>
  </si>
  <si>
    <t xml:space="preserve">60 </t>
  </si>
  <si>
    <t>16219110148</t>
  </si>
  <si>
    <t>薛澄超</t>
  </si>
  <si>
    <t>不达标</t>
  </si>
  <si>
    <t xml:space="preserve">45 </t>
  </si>
  <si>
    <t>16219111303</t>
  </si>
  <si>
    <t>张仕林</t>
  </si>
  <si>
    <t xml:space="preserve">52 </t>
  </si>
  <si>
    <t>16电子信息工程二</t>
  </si>
  <si>
    <t>14219112234</t>
  </si>
  <si>
    <t>金凯</t>
  </si>
  <si>
    <t>15219112219</t>
  </si>
  <si>
    <t>邬裕冬</t>
  </si>
  <si>
    <t xml:space="preserve">0 </t>
  </si>
  <si>
    <t>16219112201</t>
  </si>
  <si>
    <t>董琪琪</t>
  </si>
  <si>
    <t xml:space="preserve">56 </t>
  </si>
  <si>
    <t>16219112203</t>
  </si>
  <si>
    <t>张昌柁</t>
  </si>
  <si>
    <t xml:space="preserve">67 </t>
  </si>
  <si>
    <t>16219112204</t>
  </si>
  <si>
    <t>章嘉楠</t>
  </si>
  <si>
    <t>16219112205</t>
  </si>
  <si>
    <t>16219112206</t>
  </si>
  <si>
    <t>汪娉婷</t>
  </si>
  <si>
    <t>16219112209</t>
  </si>
  <si>
    <t>王学海</t>
  </si>
  <si>
    <t>16219112210</t>
  </si>
  <si>
    <t>华庭辉</t>
  </si>
  <si>
    <t xml:space="preserve">48 </t>
  </si>
  <si>
    <t>16219112211</t>
  </si>
  <si>
    <t>周益鹏</t>
  </si>
  <si>
    <t>16219112212</t>
  </si>
  <si>
    <t>徐浩然</t>
  </si>
  <si>
    <t>16219112213</t>
  </si>
  <si>
    <t>胡栩恺</t>
  </si>
  <si>
    <t>16219112215</t>
  </si>
  <si>
    <t>叶德钦</t>
  </si>
  <si>
    <t>16219112216</t>
  </si>
  <si>
    <t>叶昱蔚</t>
  </si>
  <si>
    <t>16219112217</t>
  </si>
  <si>
    <t>李琦</t>
  </si>
  <si>
    <t>16219112218</t>
  </si>
  <si>
    <t>劳哲汉</t>
  </si>
  <si>
    <t xml:space="preserve">33 </t>
  </si>
  <si>
    <t>16219112219</t>
  </si>
  <si>
    <t>蔡凯俊</t>
  </si>
  <si>
    <t xml:space="preserve">70 </t>
  </si>
  <si>
    <t>16219112220</t>
  </si>
  <si>
    <t>聂武</t>
  </si>
  <si>
    <t>16219112221</t>
  </si>
  <si>
    <t>邹达</t>
  </si>
  <si>
    <t>16219112222</t>
  </si>
  <si>
    <t>陈稼浩</t>
  </si>
  <si>
    <t xml:space="preserve">61 </t>
  </si>
  <si>
    <t>16219112223</t>
  </si>
  <si>
    <t>周新庭</t>
  </si>
  <si>
    <t>16219112224</t>
  </si>
  <si>
    <t>杜志荣</t>
  </si>
  <si>
    <t>16219112225</t>
  </si>
  <si>
    <t>盛泽辉</t>
  </si>
  <si>
    <t>16219112226</t>
  </si>
  <si>
    <t>杨小凯</t>
  </si>
  <si>
    <t>16219112227</t>
  </si>
  <si>
    <t xml:space="preserve">57 </t>
  </si>
  <si>
    <t>16219112228</t>
  </si>
  <si>
    <t>陈国栋</t>
  </si>
  <si>
    <t>16219112229</t>
  </si>
  <si>
    <t>陈吉</t>
  </si>
  <si>
    <t>16219112230</t>
  </si>
  <si>
    <t>翁凯旋</t>
  </si>
  <si>
    <t>16219112231</t>
  </si>
  <si>
    <t>16219112232</t>
  </si>
  <si>
    <t>章佳涛</t>
  </si>
  <si>
    <t>16219112233</t>
  </si>
  <si>
    <t>袁任予</t>
  </si>
  <si>
    <t xml:space="preserve">53 </t>
  </si>
  <si>
    <t>16219112234</t>
  </si>
  <si>
    <t>何沛煊</t>
  </si>
  <si>
    <t>16219112235</t>
  </si>
  <si>
    <t>叶豪凯</t>
  </si>
  <si>
    <t>16219112236</t>
  </si>
  <si>
    <t>薛杨</t>
  </si>
  <si>
    <t>16219112238</t>
  </si>
  <si>
    <t>张康</t>
  </si>
  <si>
    <t>16219112239</t>
  </si>
  <si>
    <t>王春</t>
  </si>
  <si>
    <t>16219112240</t>
  </si>
  <si>
    <t>邵欣欣</t>
  </si>
  <si>
    <t xml:space="preserve">83 </t>
  </si>
  <si>
    <t>16219112241</t>
  </si>
  <si>
    <t>陈逸辉</t>
  </si>
  <si>
    <t>16电子信息工程一</t>
  </si>
  <si>
    <t>16219112101</t>
  </si>
  <si>
    <t>曾智</t>
  </si>
  <si>
    <t>16219112102</t>
  </si>
  <si>
    <t>孙闪烁</t>
  </si>
  <si>
    <t>16219112103</t>
  </si>
  <si>
    <t>钱豪圣</t>
  </si>
  <si>
    <t>16219112104</t>
  </si>
  <si>
    <t>陈其彬</t>
  </si>
  <si>
    <t>16219112105</t>
  </si>
  <si>
    <t>徐立家</t>
  </si>
  <si>
    <t>16219112106</t>
  </si>
  <si>
    <t>潘佳乐</t>
  </si>
  <si>
    <t>16219112107</t>
  </si>
  <si>
    <t>罗晓伟</t>
  </si>
  <si>
    <t>16219112108</t>
  </si>
  <si>
    <t>蒋明峻</t>
  </si>
  <si>
    <t>16219112109</t>
  </si>
  <si>
    <t>白炳鹏</t>
  </si>
  <si>
    <t>16219112110</t>
  </si>
  <si>
    <t>鲍佳</t>
  </si>
  <si>
    <t>16219112111</t>
  </si>
  <si>
    <t>吕浩顺</t>
  </si>
  <si>
    <t>16219112112</t>
  </si>
  <si>
    <t>裘鹏宇</t>
  </si>
  <si>
    <t>16219112113</t>
  </si>
  <si>
    <t>姜凌顺</t>
  </si>
  <si>
    <t>16219112114</t>
  </si>
  <si>
    <t>朱建宁</t>
  </si>
  <si>
    <t>16219112116</t>
  </si>
  <si>
    <t>傅超杰</t>
  </si>
  <si>
    <t>16219112117</t>
  </si>
  <si>
    <t>陈展鹰</t>
  </si>
  <si>
    <t>16219112118</t>
  </si>
  <si>
    <t>蒋涵</t>
  </si>
  <si>
    <t>16219112119</t>
  </si>
  <si>
    <t>毛清扬</t>
  </si>
  <si>
    <t>16219112120</t>
  </si>
  <si>
    <t>赵富强</t>
  </si>
  <si>
    <t>16219112121</t>
  </si>
  <si>
    <t>赵陈泽</t>
  </si>
  <si>
    <t>16219112122</t>
  </si>
  <si>
    <t>田奇超</t>
  </si>
  <si>
    <t>16219112123</t>
  </si>
  <si>
    <t>戴巧莉</t>
  </si>
  <si>
    <t>16219112124</t>
  </si>
  <si>
    <t>16219112125</t>
  </si>
  <si>
    <t>金佳洋</t>
  </si>
  <si>
    <t>16219112126</t>
  </si>
  <si>
    <t>高洁铭</t>
  </si>
  <si>
    <t>16219112127</t>
  </si>
  <si>
    <t>伊浩然</t>
  </si>
  <si>
    <t>16219112128</t>
  </si>
  <si>
    <t>李滢垚</t>
  </si>
  <si>
    <t>16219112129</t>
  </si>
  <si>
    <t>陈经纬</t>
  </si>
  <si>
    <t>16219112132</t>
  </si>
  <si>
    <t>沈华锋</t>
  </si>
  <si>
    <t>16219112133</t>
  </si>
  <si>
    <t>朱立峰</t>
  </si>
  <si>
    <t>16219112134</t>
  </si>
  <si>
    <t>蒋哲宇</t>
  </si>
  <si>
    <t>16219112135</t>
  </si>
  <si>
    <t>谢悦心</t>
  </si>
  <si>
    <t>16219112136</t>
  </si>
  <si>
    <t>俞其君</t>
  </si>
  <si>
    <t>16219112137</t>
  </si>
  <si>
    <t>柴航航</t>
  </si>
  <si>
    <t>16219112138</t>
  </si>
  <si>
    <t>吴志华</t>
  </si>
  <si>
    <t>16219112140</t>
  </si>
  <si>
    <t>程万星</t>
  </si>
  <si>
    <t>16219112141</t>
  </si>
  <si>
    <t>王雪山</t>
  </si>
  <si>
    <t>16219112142</t>
  </si>
  <si>
    <t>董秋婷</t>
  </si>
  <si>
    <t>16219112143</t>
  </si>
  <si>
    <t>姜越</t>
  </si>
  <si>
    <t>16机械工程二</t>
  </si>
  <si>
    <t>16219110140</t>
  </si>
  <si>
    <t>吴贤良</t>
  </si>
  <si>
    <t xml:space="preserve">36 </t>
  </si>
  <si>
    <t>16219113201</t>
  </si>
  <si>
    <t>俞安康</t>
  </si>
  <si>
    <t>16219113202</t>
  </si>
  <si>
    <t>游斐腾</t>
  </si>
  <si>
    <t>16219113203</t>
  </si>
  <si>
    <t>袁嘉琪</t>
  </si>
  <si>
    <t>16219113204</t>
  </si>
  <si>
    <t>吴晓斌</t>
  </si>
  <si>
    <t>16219113205</t>
  </si>
  <si>
    <t>王振坤</t>
  </si>
  <si>
    <t>16219113206</t>
  </si>
  <si>
    <t>罗逸淳</t>
  </si>
  <si>
    <t>16219113207</t>
  </si>
  <si>
    <t>凌伟杰</t>
  </si>
  <si>
    <t>16219113208</t>
  </si>
  <si>
    <t>周鋡文</t>
  </si>
  <si>
    <t xml:space="preserve">87 </t>
  </si>
  <si>
    <t>16219113209</t>
  </si>
  <si>
    <t>姚刚</t>
  </si>
  <si>
    <t>16219113210</t>
  </si>
  <si>
    <t>祝浦航</t>
  </si>
  <si>
    <t>16219113211</t>
  </si>
  <si>
    <t>余昊骏</t>
  </si>
  <si>
    <t>16219113212</t>
  </si>
  <si>
    <t>徐毅</t>
  </si>
  <si>
    <t>16219113213</t>
  </si>
  <si>
    <t>施振浩</t>
  </si>
  <si>
    <t>16219113214</t>
  </si>
  <si>
    <t>林旭凯</t>
  </si>
  <si>
    <t>16219113215</t>
  </si>
  <si>
    <t>徐维泽</t>
  </si>
  <si>
    <t>16219113217</t>
  </si>
  <si>
    <t>山海梅</t>
  </si>
  <si>
    <t>16219113218</t>
  </si>
  <si>
    <t>林豪迪</t>
  </si>
  <si>
    <t>16219113219</t>
  </si>
  <si>
    <t>陈通</t>
  </si>
  <si>
    <t>16219113220</t>
  </si>
  <si>
    <t>16219113221</t>
  </si>
  <si>
    <t>楼叶淇</t>
  </si>
  <si>
    <t>优秀</t>
  </si>
  <si>
    <t xml:space="preserve">91 </t>
  </si>
  <si>
    <t>16219113222</t>
  </si>
  <si>
    <t>陈乃环</t>
  </si>
  <si>
    <t>16219113223</t>
  </si>
  <si>
    <t>杨圣发</t>
  </si>
  <si>
    <t>16219113225</t>
  </si>
  <si>
    <t>倪钰涛</t>
  </si>
  <si>
    <t>16219113226</t>
  </si>
  <si>
    <t>陈佳军</t>
  </si>
  <si>
    <t>16219113229</t>
  </si>
  <si>
    <t>许俊</t>
  </si>
  <si>
    <t>16219113230</t>
  </si>
  <si>
    <t>林珂</t>
  </si>
  <si>
    <t>16219113231</t>
  </si>
  <si>
    <t>施阳</t>
  </si>
  <si>
    <t xml:space="preserve">89 </t>
  </si>
  <si>
    <t>16219113232</t>
  </si>
  <si>
    <t>孙中仁</t>
  </si>
  <si>
    <t>16219113233</t>
  </si>
  <si>
    <t>程功</t>
  </si>
  <si>
    <t>16219113236</t>
  </si>
  <si>
    <t>吴江卿</t>
  </si>
  <si>
    <t>16219113238</t>
  </si>
  <si>
    <t>曹颖</t>
  </si>
  <si>
    <t>16机械工程一</t>
  </si>
  <si>
    <t>15219113210</t>
  </si>
  <si>
    <t>何峰</t>
  </si>
  <si>
    <t>16219113101</t>
  </si>
  <si>
    <t>许立铭</t>
  </si>
  <si>
    <t>16219113103</t>
  </si>
  <si>
    <t>薛俊宋</t>
  </si>
  <si>
    <t>16219113105</t>
  </si>
  <si>
    <t>朱耀佳</t>
  </si>
  <si>
    <t>16219113107</t>
  </si>
  <si>
    <t>赵彦立</t>
  </si>
  <si>
    <t>16219113109</t>
  </si>
  <si>
    <t>易杭</t>
  </si>
  <si>
    <t>16219113110</t>
  </si>
  <si>
    <t>林梦鑫</t>
  </si>
  <si>
    <t>16219113111</t>
  </si>
  <si>
    <t>汤豪斌</t>
  </si>
  <si>
    <t>16219113113</t>
  </si>
  <si>
    <t>吴超伟</t>
  </si>
  <si>
    <t xml:space="preserve">55 </t>
  </si>
  <si>
    <t>16219113114</t>
  </si>
  <si>
    <t>凌东来</t>
  </si>
  <si>
    <t>16219113115</t>
  </si>
  <si>
    <t>秦华宇</t>
  </si>
  <si>
    <t>16219113116</t>
  </si>
  <si>
    <t>尤昊成</t>
  </si>
  <si>
    <t>16219113117</t>
  </si>
  <si>
    <t>吴嘉勋</t>
  </si>
  <si>
    <t>16219113118</t>
  </si>
  <si>
    <t>张润泽</t>
  </si>
  <si>
    <t>16219113119</t>
  </si>
  <si>
    <t>张逸楠</t>
  </si>
  <si>
    <t>16219113120</t>
  </si>
  <si>
    <t>蒋俊杰</t>
  </si>
  <si>
    <t>16219113121</t>
  </si>
  <si>
    <t>胡非凡</t>
  </si>
  <si>
    <t>16219113123</t>
  </si>
  <si>
    <t>周辉</t>
  </si>
  <si>
    <t>16219113124</t>
  </si>
  <si>
    <t>16219113126</t>
  </si>
  <si>
    <t>方雨骏</t>
  </si>
  <si>
    <t>16219113127</t>
  </si>
  <si>
    <t>林晓阳</t>
  </si>
  <si>
    <t>16219113129</t>
  </si>
  <si>
    <t>韩金龙</t>
  </si>
  <si>
    <t xml:space="preserve">88 </t>
  </si>
  <si>
    <t>16219113130</t>
  </si>
  <si>
    <t>张哲辉</t>
  </si>
  <si>
    <t>16219113131</t>
  </si>
  <si>
    <t>龙天明</t>
  </si>
  <si>
    <t xml:space="preserve">92 </t>
  </si>
  <si>
    <t>16219113134</t>
  </si>
  <si>
    <t>李霄</t>
  </si>
  <si>
    <t>16219113136</t>
  </si>
  <si>
    <t>米皓轩</t>
  </si>
  <si>
    <t>16219113137</t>
  </si>
  <si>
    <t>周天威</t>
  </si>
  <si>
    <t xml:space="preserve">40 </t>
  </si>
  <si>
    <t>17安全工程</t>
  </si>
  <si>
    <t>15219110116</t>
  </si>
  <si>
    <t>吴锦龙</t>
  </si>
  <si>
    <t>体质健康测试(三)</t>
  </si>
  <si>
    <t>(2018-2019-2)-30050023-100000-1</t>
  </si>
  <si>
    <t>17219110101</t>
  </si>
  <si>
    <t>危翔</t>
  </si>
  <si>
    <t>17219110102</t>
  </si>
  <si>
    <t>章思源</t>
  </si>
  <si>
    <t>17219110103</t>
  </si>
  <si>
    <t>陈舒钰</t>
  </si>
  <si>
    <t>17219110104</t>
  </si>
  <si>
    <t>范志鹏</t>
  </si>
  <si>
    <t>17219110105</t>
  </si>
  <si>
    <t>周婷俏</t>
  </si>
  <si>
    <t>17219110106</t>
  </si>
  <si>
    <t>胡榈庶</t>
  </si>
  <si>
    <t>17219110107</t>
  </si>
  <si>
    <t>戴依静</t>
  </si>
  <si>
    <t>17219110108</t>
  </si>
  <si>
    <t>张苗苗</t>
  </si>
  <si>
    <t>17219110109</t>
  </si>
  <si>
    <t>李浩铭</t>
  </si>
  <si>
    <t xml:space="preserve">49 </t>
  </si>
  <si>
    <t>17219110110</t>
  </si>
  <si>
    <t>楼晨佳</t>
  </si>
  <si>
    <t>17219110111</t>
  </si>
  <si>
    <t>朱叶露</t>
  </si>
  <si>
    <t>17219110112</t>
  </si>
  <si>
    <t>孙鼎</t>
  </si>
  <si>
    <t>17219110113</t>
  </si>
  <si>
    <t>顾润元</t>
  </si>
  <si>
    <t>17219110114</t>
  </si>
  <si>
    <t>王澳棋</t>
  </si>
  <si>
    <t>17219110115</t>
  </si>
  <si>
    <t>付义伟</t>
  </si>
  <si>
    <t>17219110116</t>
  </si>
  <si>
    <t>胡峻嵩</t>
  </si>
  <si>
    <t xml:space="preserve">30 </t>
  </si>
  <si>
    <t>17219110118</t>
  </si>
  <si>
    <t>马可盈</t>
  </si>
  <si>
    <t>17219110119</t>
  </si>
  <si>
    <t>王培源</t>
  </si>
  <si>
    <t>17219110121</t>
  </si>
  <si>
    <t>倪秀涛</t>
  </si>
  <si>
    <t>17219110123</t>
  </si>
  <si>
    <t>朱光莲</t>
  </si>
  <si>
    <t>17219110124</t>
  </si>
  <si>
    <t>苏楠栋</t>
  </si>
  <si>
    <t xml:space="preserve">34 </t>
  </si>
  <si>
    <t xml:space="preserve">20 </t>
  </si>
  <si>
    <t>17219110126</t>
  </si>
  <si>
    <t>陈宇峰</t>
  </si>
  <si>
    <t>17电子信息工程二</t>
  </si>
  <si>
    <t>15219112130</t>
  </si>
  <si>
    <t>王小军</t>
  </si>
  <si>
    <t>16219112130</t>
  </si>
  <si>
    <t>方爽</t>
  </si>
  <si>
    <t>17219112201</t>
  </si>
  <si>
    <t>谢伟民</t>
  </si>
  <si>
    <t>17219112202</t>
  </si>
  <si>
    <t>王俊炜</t>
  </si>
  <si>
    <t>17219112203</t>
  </si>
  <si>
    <t>陈以斌</t>
  </si>
  <si>
    <t>17219112204</t>
  </si>
  <si>
    <t>杨雷超</t>
  </si>
  <si>
    <t>17219112205</t>
  </si>
  <si>
    <t>宋望超</t>
  </si>
  <si>
    <t>17219112206</t>
  </si>
  <si>
    <t>丁凯泽</t>
  </si>
  <si>
    <t>17219112207</t>
  </si>
  <si>
    <t>李杭琪</t>
  </si>
  <si>
    <t>17219112208</t>
  </si>
  <si>
    <t>王瑞丰</t>
  </si>
  <si>
    <t>17219112210</t>
  </si>
  <si>
    <t>葛晓园</t>
  </si>
  <si>
    <t>17219112211</t>
  </si>
  <si>
    <t>徐伟洁</t>
  </si>
  <si>
    <t>17219112212</t>
  </si>
  <si>
    <t>刘昱呈</t>
  </si>
  <si>
    <t>17219112213</t>
  </si>
  <si>
    <t>王盛</t>
  </si>
  <si>
    <t>17219112215</t>
  </si>
  <si>
    <t>席胜明</t>
  </si>
  <si>
    <t>17219112217</t>
  </si>
  <si>
    <t>张旭涛</t>
  </si>
  <si>
    <t>17219112218</t>
  </si>
  <si>
    <t>杨健聪</t>
  </si>
  <si>
    <t>17219112219</t>
  </si>
  <si>
    <t>韩政杰</t>
  </si>
  <si>
    <t>17219112220</t>
  </si>
  <si>
    <t>陶诗琪</t>
  </si>
  <si>
    <t>17219112221</t>
  </si>
  <si>
    <t>17219112223</t>
  </si>
  <si>
    <t>林初豪</t>
  </si>
  <si>
    <t>17219112224</t>
  </si>
  <si>
    <t>林言泽</t>
  </si>
  <si>
    <t xml:space="preserve">93 </t>
  </si>
  <si>
    <t>17219112226</t>
  </si>
  <si>
    <t>彭程</t>
  </si>
  <si>
    <t>17219112227</t>
  </si>
  <si>
    <t>唐银</t>
  </si>
  <si>
    <t>17219112228</t>
  </si>
  <si>
    <t>夏思演</t>
  </si>
  <si>
    <t>17219112229</t>
  </si>
  <si>
    <t>蔡瑞阳</t>
  </si>
  <si>
    <t>17219112230</t>
  </si>
  <si>
    <t>李江帅</t>
  </si>
  <si>
    <t>17219112231</t>
  </si>
  <si>
    <t>徐阳升</t>
  </si>
  <si>
    <t>17219112232</t>
  </si>
  <si>
    <t>郑泊</t>
  </si>
  <si>
    <t>17219112233</t>
  </si>
  <si>
    <t>孙琛扬</t>
  </si>
  <si>
    <t>17219112234</t>
  </si>
  <si>
    <t>17219112235</t>
  </si>
  <si>
    <t>季立松</t>
  </si>
  <si>
    <t>17219112237</t>
  </si>
  <si>
    <t>威亚萍</t>
  </si>
  <si>
    <t>17219112238</t>
  </si>
  <si>
    <t>乐春林</t>
  </si>
  <si>
    <t>17219112239</t>
  </si>
  <si>
    <t>吴磊</t>
  </si>
  <si>
    <t>17219112240</t>
  </si>
  <si>
    <t>施乐平</t>
  </si>
  <si>
    <t>17219112241</t>
  </si>
  <si>
    <t>陈雅菲</t>
  </si>
  <si>
    <t>17219112242</t>
  </si>
  <si>
    <t>陈红</t>
  </si>
  <si>
    <t>17219112243</t>
  </si>
  <si>
    <t>17219112244</t>
  </si>
  <si>
    <t>罗福兰</t>
  </si>
  <si>
    <t xml:space="preserve">90 </t>
  </si>
  <si>
    <t>17电子信息工程一</t>
  </si>
  <si>
    <t>15219113220</t>
  </si>
  <si>
    <t>17219112102</t>
  </si>
  <si>
    <t>陈士杰</t>
  </si>
  <si>
    <t>17219112103</t>
  </si>
  <si>
    <t>廖逸俊</t>
  </si>
  <si>
    <t>17219112104</t>
  </si>
  <si>
    <t>杨晗灿</t>
  </si>
  <si>
    <t>17219112105</t>
  </si>
  <si>
    <t>朱嘉炜</t>
  </si>
  <si>
    <t>17219112106</t>
  </si>
  <si>
    <t>吴佳颖</t>
  </si>
  <si>
    <t>17219112109</t>
  </si>
  <si>
    <t>廖健淇</t>
  </si>
  <si>
    <t xml:space="preserve">50 </t>
  </si>
  <si>
    <t>17219112110</t>
  </si>
  <si>
    <t>张钢强</t>
  </si>
  <si>
    <t>17219112112</t>
  </si>
  <si>
    <t>史珏尹</t>
  </si>
  <si>
    <t>17219112114</t>
  </si>
  <si>
    <t>佘俊杰</t>
  </si>
  <si>
    <t>17219112115</t>
  </si>
  <si>
    <t>陈兴良</t>
  </si>
  <si>
    <t>17219112116</t>
  </si>
  <si>
    <t>麻俊銮</t>
  </si>
  <si>
    <t>17219112117</t>
  </si>
  <si>
    <t>李昆</t>
  </si>
  <si>
    <t>17219112118</t>
  </si>
  <si>
    <t>谢月双</t>
  </si>
  <si>
    <t>17219112119</t>
  </si>
  <si>
    <t>吴启豪</t>
  </si>
  <si>
    <t>17219112120</t>
  </si>
  <si>
    <t>叶曹江</t>
  </si>
  <si>
    <t>17219112121</t>
  </si>
  <si>
    <t>陶炜</t>
  </si>
  <si>
    <t>17219112122</t>
  </si>
  <si>
    <t>黄建欧</t>
  </si>
  <si>
    <t>17219112123</t>
  </si>
  <si>
    <t>姚炜</t>
  </si>
  <si>
    <t>17219112124</t>
  </si>
  <si>
    <t>姚瀚凌</t>
  </si>
  <si>
    <t>17219112125</t>
  </si>
  <si>
    <t>朱任</t>
  </si>
  <si>
    <t>17219112126</t>
  </si>
  <si>
    <t>费瑜颖</t>
  </si>
  <si>
    <t>17219112127</t>
  </si>
  <si>
    <t>叶寅忠</t>
  </si>
  <si>
    <t>17219112128</t>
  </si>
  <si>
    <t>陶杉汕</t>
  </si>
  <si>
    <t>17219112129</t>
  </si>
  <si>
    <t>施成师</t>
  </si>
  <si>
    <t>17219112130</t>
  </si>
  <si>
    <t>陈其亮</t>
  </si>
  <si>
    <t>17219112131</t>
  </si>
  <si>
    <t>吴尚融</t>
  </si>
  <si>
    <t>17219112132</t>
  </si>
  <si>
    <t>庄瑶毅</t>
  </si>
  <si>
    <t>17219112133</t>
  </si>
  <si>
    <t>17219112134</t>
  </si>
  <si>
    <t>周佳喜</t>
  </si>
  <si>
    <t>17219112135</t>
  </si>
  <si>
    <t>贯小林</t>
  </si>
  <si>
    <t>17219112137</t>
  </si>
  <si>
    <t>李含贵</t>
  </si>
  <si>
    <t>17219112138</t>
  </si>
  <si>
    <t>童嘉豪</t>
  </si>
  <si>
    <t>17219112139</t>
  </si>
  <si>
    <t>简毅</t>
  </si>
  <si>
    <t>17219112140</t>
  </si>
  <si>
    <t>音佳佳</t>
  </si>
  <si>
    <t>17219112141</t>
  </si>
  <si>
    <t>郭锐</t>
  </si>
  <si>
    <t>17219112142</t>
  </si>
  <si>
    <t>陈泓每</t>
  </si>
  <si>
    <t>17219112143</t>
  </si>
  <si>
    <t>徐廷会</t>
  </si>
  <si>
    <t>17219112144</t>
  </si>
  <si>
    <t>常齐译</t>
  </si>
  <si>
    <t>17219112145</t>
  </si>
  <si>
    <t>候盈盈</t>
  </si>
  <si>
    <t>17机械工程二</t>
  </si>
  <si>
    <t>15219113141</t>
  </si>
  <si>
    <t>黄栋</t>
  </si>
  <si>
    <t>15219116422</t>
  </si>
  <si>
    <t>朱广生</t>
  </si>
  <si>
    <t>17219113201</t>
  </si>
  <si>
    <t>宋冰峰</t>
  </si>
  <si>
    <t>17219113202</t>
  </si>
  <si>
    <t>沈旭和</t>
  </si>
  <si>
    <t>17219113203</t>
  </si>
  <si>
    <t>王轶逸</t>
  </si>
  <si>
    <t xml:space="preserve">95 </t>
  </si>
  <si>
    <t>17219113204</t>
  </si>
  <si>
    <t>章天宇</t>
  </si>
  <si>
    <t>17219113205</t>
  </si>
  <si>
    <t>17219113206</t>
  </si>
  <si>
    <t>黄威龙</t>
  </si>
  <si>
    <t>17219113207</t>
  </si>
  <si>
    <t>金鑫宇</t>
  </si>
  <si>
    <t>17219113208</t>
  </si>
  <si>
    <t>杨志豪</t>
  </si>
  <si>
    <t>17219113209</t>
  </si>
  <si>
    <t>章立昀</t>
  </si>
  <si>
    <t>17219113210</t>
  </si>
  <si>
    <t>程依川</t>
  </si>
  <si>
    <t>17219113212</t>
  </si>
  <si>
    <t>莫钰瑕</t>
  </si>
  <si>
    <t>17219113213</t>
  </si>
  <si>
    <t>胡卓展</t>
  </si>
  <si>
    <t>17219113214</t>
  </si>
  <si>
    <t>饶其瑜</t>
  </si>
  <si>
    <t>17219113215</t>
  </si>
  <si>
    <t>曾晗</t>
  </si>
  <si>
    <t>17219113216</t>
  </si>
  <si>
    <t>邱林栋</t>
  </si>
  <si>
    <t>17219113217</t>
  </si>
  <si>
    <t>李佳豪</t>
  </si>
  <si>
    <t>17219113218</t>
  </si>
  <si>
    <t>张治昊</t>
  </si>
  <si>
    <t xml:space="preserve">4 </t>
  </si>
  <si>
    <t>17219113223</t>
  </si>
  <si>
    <t>朱成志</t>
  </si>
  <si>
    <t>17219113225</t>
  </si>
  <si>
    <t>马浩栋</t>
  </si>
  <si>
    <t>17219113227</t>
  </si>
  <si>
    <t>苗圩</t>
  </si>
  <si>
    <t>17219113229</t>
  </si>
  <si>
    <t>陈皞愚</t>
  </si>
  <si>
    <t>17机械工程三</t>
  </si>
  <si>
    <t>17219101125</t>
  </si>
  <si>
    <t>孔令成</t>
  </si>
  <si>
    <t>17219113301</t>
  </si>
  <si>
    <t>刘森杰</t>
  </si>
  <si>
    <t>17219113302</t>
  </si>
  <si>
    <t>刘振</t>
  </si>
  <si>
    <t>17219113305</t>
  </si>
  <si>
    <t>宋炀洋</t>
  </si>
  <si>
    <t>17219113306</t>
  </si>
  <si>
    <t>谢晨强</t>
  </si>
  <si>
    <t>17219113307</t>
  </si>
  <si>
    <t>陈锦添</t>
  </si>
  <si>
    <t>17219113308</t>
  </si>
  <si>
    <t>白福特</t>
  </si>
  <si>
    <t>17219113311</t>
  </si>
  <si>
    <t>顾康迪</t>
  </si>
  <si>
    <t>17219113312</t>
  </si>
  <si>
    <t>郑昊立</t>
  </si>
  <si>
    <t>17219113315</t>
  </si>
  <si>
    <t>周轶男</t>
  </si>
  <si>
    <t>17219113316</t>
  </si>
  <si>
    <t>石奇峰</t>
  </si>
  <si>
    <t>17219113317</t>
  </si>
  <si>
    <t>王政</t>
  </si>
  <si>
    <t>17219113318</t>
  </si>
  <si>
    <t>17219113319</t>
  </si>
  <si>
    <t>张玉郎</t>
  </si>
  <si>
    <t>17219113322</t>
  </si>
  <si>
    <t>杨林</t>
  </si>
  <si>
    <t>17219113323</t>
  </si>
  <si>
    <t>刘明权</t>
  </si>
  <si>
    <t>17219113326</t>
  </si>
  <si>
    <t>巴玉斐</t>
  </si>
  <si>
    <t>17219113327</t>
  </si>
  <si>
    <t>朱邻阁</t>
  </si>
  <si>
    <t>17219113329</t>
  </si>
  <si>
    <t>韩泽华</t>
  </si>
  <si>
    <t>17219113330</t>
  </si>
  <si>
    <t>韩阳</t>
  </si>
  <si>
    <t>17机械工程四</t>
  </si>
  <si>
    <t>17219113401</t>
  </si>
  <si>
    <t>项明望</t>
  </si>
  <si>
    <t>17219113403</t>
  </si>
  <si>
    <t>罗鑫杰</t>
  </si>
  <si>
    <t>17219113404</t>
  </si>
  <si>
    <t>甄珂晟</t>
  </si>
  <si>
    <t>17219113405</t>
  </si>
  <si>
    <t>林霖</t>
  </si>
  <si>
    <t>17219113406</t>
  </si>
  <si>
    <t>傅涛</t>
  </si>
  <si>
    <t>17219113408</t>
  </si>
  <si>
    <t>符江谦</t>
  </si>
  <si>
    <t>17219113410</t>
  </si>
  <si>
    <t>娄俊雷</t>
  </si>
  <si>
    <t>17219113413</t>
  </si>
  <si>
    <t>项棋文</t>
  </si>
  <si>
    <t>17219113415</t>
  </si>
  <si>
    <t>王煜</t>
  </si>
  <si>
    <t>17219113416</t>
  </si>
  <si>
    <t>赵家炜</t>
  </si>
  <si>
    <t>17219113417</t>
  </si>
  <si>
    <t>朱明泽</t>
  </si>
  <si>
    <t>17219113418</t>
  </si>
  <si>
    <t>冯逸超</t>
  </si>
  <si>
    <t>17219113419</t>
  </si>
  <si>
    <t>李齐备</t>
  </si>
  <si>
    <t>17219113421</t>
  </si>
  <si>
    <t>吴欣仪</t>
  </si>
  <si>
    <t>17219113422</t>
  </si>
  <si>
    <t>王世林</t>
  </si>
  <si>
    <t>17219113424</t>
  </si>
  <si>
    <t>卢琦</t>
  </si>
  <si>
    <t>17219113425</t>
  </si>
  <si>
    <t>邹旋</t>
  </si>
  <si>
    <t>17219113426</t>
  </si>
  <si>
    <t>李勇</t>
  </si>
  <si>
    <t>17219113427</t>
  </si>
  <si>
    <t>吴朋鑫</t>
  </si>
  <si>
    <t>17219113428</t>
  </si>
  <si>
    <t>杨李健</t>
  </si>
  <si>
    <t>17219113429</t>
  </si>
  <si>
    <t>封士玉</t>
  </si>
  <si>
    <t>17219113430</t>
  </si>
  <si>
    <t>蒋正义</t>
  </si>
  <si>
    <t>17机械工程一</t>
  </si>
  <si>
    <t>15219113208</t>
  </si>
  <si>
    <t>沈光庭</t>
  </si>
  <si>
    <t>17219113101</t>
  </si>
  <si>
    <t>黄镛</t>
  </si>
  <si>
    <t>17219113102</t>
  </si>
  <si>
    <t>林铭</t>
  </si>
  <si>
    <t xml:space="preserve">84 </t>
  </si>
  <si>
    <t>17219113104</t>
  </si>
  <si>
    <t>胡哲涛</t>
  </si>
  <si>
    <t>17219113105</t>
  </si>
  <si>
    <t>丁振浩</t>
  </si>
  <si>
    <t>17219113106</t>
  </si>
  <si>
    <t>17219113107</t>
  </si>
  <si>
    <t>沈煜</t>
  </si>
  <si>
    <t>17219113108</t>
  </si>
  <si>
    <t>李帆</t>
  </si>
  <si>
    <t>17219113109</t>
  </si>
  <si>
    <t>翁建艇</t>
  </si>
  <si>
    <t>17219113110</t>
  </si>
  <si>
    <t>李家豪</t>
  </si>
  <si>
    <t>17219113111</t>
  </si>
  <si>
    <t>俞武斌</t>
  </si>
  <si>
    <t>17219113113</t>
  </si>
  <si>
    <t>林钱恒</t>
  </si>
  <si>
    <t>17219113114</t>
  </si>
  <si>
    <t>罗志成</t>
  </si>
  <si>
    <t>17219113116</t>
  </si>
  <si>
    <t>蒋敬军</t>
  </si>
  <si>
    <t>17219113117</t>
  </si>
  <si>
    <t>17219113119</t>
  </si>
  <si>
    <t>刘洪杰</t>
  </si>
  <si>
    <t>17219113120</t>
  </si>
  <si>
    <t>任刚</t>
  </si>
  <si>
    <t>17219113123</t>
  </si>
  <si>
    <t>刘炀</t>
  </si>
  <si>
    <t>17219113124</t>
  </si>
  <si>
    <t>李惠楠</t>
  </si>
  <si>
    <t xml:space="preserve">37 </t>
  </si>
  <si>
    <t>17219113127</t>
  </si>
  <si>
    <t>陈静怡</t>
  </si>
  <si>
    <t>17219113128</t>
  </si>
  <si>
    <t>黄鹤田</t>
  </si>
  <si>
    <t>17219113129</t>
  </si>
  <si>
    <t>王志浩</t>
  </si>
  <si>
    <t>体质健康测试(二)</t>
  </si>
  <si>
    <t>(2018-2019-2)-30050022-100000-1</t>
  </si>
  <si>
    <t>18219115112</t>
  </si>
  <si>
    <t>吴逍翔</t>
  </si>
  <si>
    <t xml:space="preserve">86 </t>
  </si>
  <si>
    <t>18219112232</t>
  </si>
  <si>
    <t>袁银</t>
  </si>
  <si>
    <t xml:space="preserve">31 </t>
  </si>
  <si>
    <t xml:space="preserve">58 </t>
  </si>
  <si>
    <t>18机械工程（专升本）</t>
  </si>
  <si>
    <t>18219114101</t>
  </si>
  <si>
    <t>何逸秋</t>
  </si>
  <si>
    <t>18219114102</t>
  </si>
  <si>
    <t>方嘉诚</t>
  </si>
  <si>
    <t>18219114103</t>
  </si>
  <si>
    <t>廖文彬</t>
  </si>
  <si>
    <t>18219114104</t>
  </si>
  <si>
    <t>章一鸣</t>
  </si>
  <si>
    <t>18219114105</t>
  </si>
  <si>
    <t>钱译辰</t>
  </si>
  <si>
    <t>18219114106</t>
  </si>
  <si>
    <t>朱志友</t>
  </si>
  <si>
    <t>18219114108</t>
  </si>
  <si>
    <t>章钊</t>
  </si>
  <si>
    <t>18219114109</t>
  </si>
  <si>
    <t>齐宝</t>
  </si>
  <si>
    <t>18219114110</t>
  </si>
  <si>
    <t>曹鹏程</t>
  </si>
  <si>
    <t>18219114111</t>
  </si>
  <si>
    <t>王凯</t>
  </si>
  <si>
    <t>18219114112</t>
  </si>
  <si>
    <t>章健豪</t>
  </si>
  <si>
    <t>18219114113</t>
  </si>
  <si>
    <t>叶天翔</t>
  </si>
  <si>
    <t>18219114114</t>
  </si>
  <si>
    <t>蒋开杭</t>
  </si>
  <si>
    <t>18219114116</t>
  </si>
  <si>
    <t>骆志恒</t>
  </si>
  <si>
    <t>18219114117</t>
  </si>
  <si>
    <t>胡鹏强</t>
  </si>
  <si>
    <t>18219114118</t>
  </si>
  <si>
    <t>郑佩文</t>
  </si>
  <si>
    <t>18219114119</t>
  </si>
  <si>
    <t>18219114120</t>
  </si>
  <si>
    <t>黄天杰</t>
  </si>
  <si>
    <t>18219114121</t>
  </si>
  <si>
    <t>吴晨超</t>
  </si>
  <si>
    <t>18219114122</t>
  </si>
  <si>
    <t>王馨颖</t>
  </si>
  <si>
    <t>18219114123</t>
  </si>
  <si>
    <t>鲁子涵</t>
  </si>
  <si>
    <t>18219114124</t>
  </si>
  <si>
    <t>倪朋朋</t>
  </si>
  <si>
    <t>18219114125</t>
  </si>
  <si>
    <t>18219114127</t>
  </si>
  <si>
    <t>陆宇</t>
  </si>
  <si>
    <t>18219114128</t>
  </si>
  <si>
    <t>韦先峰</t>
  </si>
  <si>
    <t>18219114129</t>
  </si>
  <si>
    <t>程雷</t>
  </si>
  <si>
    <t>18219114130</t>
  </si>
  <si>
    <t>边正翔</t>
  </si>
  <si>
    <t>18219114131</t>
  </si>
  <si>
    <t>傅晖淇</t>
  </si>
  <si>
    <t>18219114133</t>
  </si>
  <si>
    <t>陈俊达</t>
  </si>
  <si>
    <t>18219114134</t>
  </si>
  <si>
    <t>姜浩宇</t>
  </si>
  <si>
    <t>18219114135</t>
  </si>
  <si>
    <t>叶俞旭</t>
  </si>
  <si>
    <t>18219114136</t>
  </si>
  <si>
    <t>竹银飞</t>
  </si>
  <si>
    <t>18219114137</t>
  </si>
  <si>
    <t>娄焜</t>
  </si>
  <si>
    <t xml:space="preserve">19 </t>
  </si>
  <si>
    <t>16建筑学二</t>
  </si>
  <si>
    <t>16219113227</t>
  </si>
  <si>
    <t>何盼</t>
  </si>
  <si>
    <t>16219113228</t>
  </si>
  <si>
    <t>马路路</t>
  </si>
  <si>
    <t>16219115202</t>
  </si>
  <si>
    <t>徐磊</t>
  </si>
  <si>
    <t>16219115203</t>
  </si>
  <si>
    <t>王耀辉</t>
  </si>
  <si>
    <t>16219115204</t>
  </si>
  <si>
    <t>吴森阳</t>
  </si>
  <si>
    <t>16219115205</t>
  </si>
  <si>
    <t>叶涵韬</t>
  </si>
  <si>
    <t>16219115207</t>
  </si>
  <si>
    <t>徐圣展</t>
  </si>
  <si>
    <t>16219115208</t>
  </si>
  <si>
    <t>金一丹</t>
  </si>
  <si>
    <t>16219115209</t>
  </si>
  <si>
    <t>胡建江</t>
  </si>
  <si>
    <t>16219115210</t>
  </si>
  <si>
    <t>赵洋</t>
  </si>
  <si>
    <t>16219115212</t>
  </si>
  <si>
    <t>张莲琪</t>
  </si>
  <si>
    <t>16219115213</t>
  </si>
  <si>
    <t>吕鸿灞</t>
  </si>
  <si>
    <t>16219115214</t>
  </si>
  <si>
    <t>周盈</t>
  </si>
  <si>
    <t>16219115215</t>
  </si>
  <si>
    <t>毛国庆</t>
  </si>
  <si>
    <t>16219115216</t>
  </si>
  <si>
    <t>张铱匀</t>
  </si>
  <si>
    <t>16219115217</t>
  </si>
  <si>
    <t>蓝卢翔</t>
  </si>
  <si>
    <t>16219115218</t>
  </si>
  <si>
    <t>陈维聪</t>
  </si>
  <si>
    <t>16219115219</t>
  </si>
  <si>
    <t>徐李颖</t>
  </si>
  <si>
    <t>16219115220</t>
  </si>
  <si>
    <t>林一心</t>
  </si>
  <si>
    <t>16219115222</t>
  </si>
  <si>
    <t>陈海燕</t>
  </si>
  <si>
    <t>16219115223</t>
  </si>
  <si>
    <t>陈炳钧</t>
  </si>
  <si>
    <t>16219115225</t>
  </si>
  <si>
    <t>赖少杰</t>
  </si>
  <si>
    <t>16219115226</t>
  </si>
  <si>
    <t>陈虎</t>
  </si>
  <si>
    <t>16219115227</t>
  </si>
  <si>
    <t>孙敬媛</t>
  </si>
  <si>
    <t>16建筑学一</t>
  </si>
  <si>
    <t>16219115101</t>
  </si>
  <si>
    <t>徐翊箫</t>
  </si>
  <si>
    <t>16219115102</t>
  </si>
  <si>
    <t>吴慧贞</t>
  </si>
  <si>
    <t>16219115103</t>
  </si>
  <si>
    <t>林孝彬</t>
  </si>
  <si>
    <t>16219115105</t>
  </si>
  <si>
    <t>陈科晔</t>
  </si>
  <si>
    <t>16219115106</t>
  </si>
  <si>
    <t>金敏丽</t>
  </si>
  <si>
    <t>16219115107</t>
  </si>
  <si>
    <t>徐昀骁</t>
  </si>
  <si>
    <t>16219115108</t>
  </si>
  <si>
    <t>陈远</t>
  </si>
  <si>
    <t>16219115109</t>
  </si>
  <si>
    <t>汪昊晟</t>
  </si>
  <si>
    <t>16219115110</t>
  </si>
  <si>
    <t>饶梦琦</t>
  </si>
  <si>
    <t>16219115111</t>
  </si>
  <si>
    <t>涂婉荷</t>
  </si>
  <si>
    <t>16219115112</t>
  </si>
  <si>
    <t>崔航</t>
  </si>
  <si>
    <t>16219115113</t>
  </si>
  <si>
    <t>华滨</t>
  </si>
  <si>
    <t>16219115114</t>
  </si>
  <si>
    <t>张万楚</t>
  </si>
  <si>
    <t>16219115115</t>
  </si>
  <si>
    <t>陈链链</t>
  </si>
  <si>
    <t>16219115116</t>
  </si>
  <si>
    <t>马云辉</t>
  </si>
  <si>
    <t>16219115117</t>
  </si>
  <si>
    <t>朱丹宇</t>
  </si>
  <si>
    <t>16219115118</t>
  </si>
  <si>
    <t>赵诗雯</t>
  </si>
  <si>
    <t>16219115119</t>
  </si>
  <si>
    <t>周胜君</t>
  </si>
  <si>
    <t>16219115120</t>
  </si>
  <si>
    <t>章崇利</t>
  </si>
  <si>
    <t>16219115121</t>
  </si>
  <si>
    <t>徐仁杰</t>
  </si>
  <si>
    <t>16219115126</t>
  </si>
  <si>
    <t>王贤</t>
  </si>
  <si>
    <t>16219115127</t>
  </si>
  <si>
    <t>刘宇星</t>
  </si>
  <si>
    <t>16土木工程二</t>
  </si>
  <si>
    <t>15219116102</t>
  </si>
  <si>
    <t>朱莉莎</t>
  </si>
  <si>
    <t>15219116112</t>
  </si>
  <si>
    <t>郑吉</t>
  </si>
  <si>
    <t>15219116119</t>
  </si>
  <si>
    <t>石锦君</t>
  </si>
  <si>
    <t>15219116130</t>
  </si>
  <si>
    <t>王彬杰</t>
  </si>
  <si>
    <t>15219116131</t>
  </si>
  <si>
    <t>庞振哲</t>
  </si>
  <si>
    <t>16219116202</t>
  </si>
  <si>
    <t>孙君</t>
  </si>
  <si>
    <t>16219116203</t>
  </si>
  <si>
    <t>李赵楠</t>
  </si>
  <si>
    <t>16219116204</t>
  </si>
  <si>
    <t>卢建潮</t>
  </si>
  <si>
    <t>16219116205</t>
  </si>
  <si>
    <t>徐钱乐天</t>
  </si>
  <si>
    <t>16219116206</t>
  </si>
  <si>
    <t>娄章迪</t>
  </si>
  <si>
    <t>16219116207</t>
  </si>
  <si>
    <t>16219116208</t>
  </si>
  <si>
    <t>张炯辉</t>
  </si>
  <si>
    <t>16219116210</t>
  </si>
  <si>
    <t>朱峻楠</t>
  </si>
  <si>
    <t>16219116211</t>
  </si>
  <si>
    <t>毛杰</t>
  </si>
  <si>
    <t>16219116213</t>
  </si>
  <si>
    <t>袁家琛</t>
  </si>
  <si>
    <t>16219116214</t>
  </si>
  <si>
    <t>闻泽权</t>
  </si>
  <si>
    <t>16219116216</t>
  </si>
  <si>
    <t>陈铭</t>
  </si>
  <si>
    <t>16219116218</t>
  </si>
  <si>
    <t>周昌辉</t>
  </si>
  <si>
    <t>16219116219</t>
  </si>
  <si>
    <t>李毅涛</t>
  </si>
  <si>
    <t>16219116220</t>
  </si>
  <si>
    <t>章宏辉</t>
  </si>
  <si>
    <t>16219116221</t>
  </si>
  <si>
    <t>徐浩宇</t>
  </si>
  <si>
    <t>16219116222</t>
  </si>
  <si>
    <t>16219116223</t>
  </si>
  <si>
    <t>姜雅慧</t>
  </si>
  <si>
    <t>16219116224</t>
  </si>
  <si>
    <t>季昌扬</t>
  </si>
  <si>
    <t>16219116226</t>
  </si>
  <si>
    <t>王廷超</t>
  </si>
  <si>
    <t>16219116227</t>
  </si>
  <si>
    <t>沈杨</t>
  </si>
  <si>
    <t>16219116228</t>
  </si>
  <si>
    <t>张俊凯</t>
  </si>
  <si>
    <t>16219116229</t>
  </si>
  <si>
    <t>吴维斌</t>
  </si>
  <si>
    <t>16219116230</t>
  </si>
  <si>
    <t>程温州</t>
  </si>
  <si>
    <t>16219116231</t>
  </si>
  <si>
    <t>楼文佳</t>
  </si>
  <si>
    <t>16219116232</t>
  </si>
  <si>
    <t>李和芬</t>
  </si>
  <si>
    <t>16219116234</t>
  </si>
  <si>
    <t>李元浩</t>
  </si>
  <si>
    <t>16219116235</t>
  </si>
  <si>
    <t>徐一天</t>
  </si>
  <si>
    <t>16219116236</t>
  </si>
  <si>
    <t>徐赛琳</t>
  </si>
  <si>
    <t>16219116239</t>
  </si>
  <si>
    <t>李军红</t>
  </si>
  <si>
    <t>16219116240</t>
  </si>
  <si>
    <t>宁紫富</t>
  </si>
  <si>
    <t>16219116241</t>
  </si>
  <si>
    <t>秦绪强</t>
  </si>
  <si>
    <t>16219116242</t>
  </si>
  <si>
    <t>许嘉颂</t>
  </si>
  <si>
    <t>16219116244</t>
  </si>
  <si>
    <t>吴俊潼</t>
  </si>
  <si>
    <t>16土木工程一</t>
  </si>
  <si>
    <t>14219114412</t>
  </si>
  <si>
    <t>周万秋</t>
  </si>
  <si>
    <t>14219114415</t>
  </si>
  <si>
    <t>朱佳凯</t>
  </si>
  <si>
    <t>15219116227</t>
  </si>
  <si>
    <t>潘文威</t>
  </si>
  <si>
    <t>15219116419</t>
  </si>
  <si>
    <t>朱任吉</t>
  </si>
  <si>
    <t>16219109408</t>
  </si>
  <si>
    <t>朱梦昱</t>
  </si>
  <si>
    <t>16219116102</t>
  </si>
  <si>
    <t>杨超超</t>
  </si>
  <si>
    <t>16219116103</t>
  </si>
  <si>
    <t>马璐洲</t>
  </si>
  <si>
    <t>16219116104</t>
  </si>
  <si>
    <t>廖跃涛</t>
  </si>
  <si>
    <t>16219116105</t>
  </si>
  <si>
    <t>吴家琦</t>
  </si>
  <si>
    <t>16219116108</t>
  </si>
  <si>
    <t>王赛波</t>
  </si>
  <si>
    <t>16219116109</t>
  </si>
  <si>
    <t>沈莹凯</t>
  </si>
  <si>
    <t>16219116110</t>
  </si>
  <si>
    <t>周凌峰</t>
  </si>
  <si>
    <t>16219116111</t>
  </si>
  <si>
    <t>郑钦文</t>
  </si>
  <si>
    <t>16219116112</t>
  </si>
  <si>
    <t>潘瑞</t>
  </si>
  <si>
    <t>16219116114</t>
  </si>
  <si>
    <t>叶佳杰</t>
  </si>
  <si>
    <t>16219116115</t>
  </si>
  <si>
    <t>16219116116</t>
  </si>
  <si>
    <t>李洪港</t>
  </si>
  <si>
    <t>16219116117</t>
  </si>
  <si>
    <t>陈恩慈</t>
  </si>
  <si>
    <t>16219116118</t>
  </si>
  <si>
    <t>沈泽旗</t>
  </si>
  <si>
    <t>16219116119</t>
  </si>
  <si>
    <t>何永强</t>
  </si>
  <si>
    <t>16219116120</t>
  </si>
  <si>
    <t>汪王彬</t>
  </si>
  <si>
    <t>16219116121</t>
  </si>
  <si>
    <t>16219116122</t>
  </si>
  <si>
    <t>李学鑫</t>
  </si>
  <si>
    <t>16219116123</t>
  </si>
  <si>
    <t>卫柯廷</t>
  </si>
  <si>
    <t>16219116124</t>
  </si>
  <si>
    <t>16219116125</t>
  </si>
  <si>
    <t>黄鑫</t>
  </si>
  <si>
    <t>16219116126</t>
  </si>
  <si>
    <t>朱静敏</t>
  </si>
  <si>
    <t>16219116127</t>
  </si>
  <si>
    <t>张洲颖</t>
  </si>
  <si>
    <t>16219116130</t>
  </si>
  <si>
    <t>周晓涵</t>
  </si>
  <si>
    <t>16219116131</t>
  </si>
  <si>
    <t>王万伟</t>
  </si>
  <si>
    <t>16219116132</t>
  </si>
  <si>
    <t>洪恒达</t>
  </si>
  <si>
    <t>16219116133</t>
  </si>
  <si>
    <t>夏丹琦</t>
  </si>
  <si>
    <t>16219116136</t>
  </si>
  <si>
    <t>吴恒</t>
  </si>
  <si>
    <t>16219116137</t>
  </si>
  <si>
    <t>柏盈</t>
  </si>
  <si>
    <t>16219116138</t>
  </si>
  <si>
    <t>黄克明</t>
  </si>
  <si>
    <t>16219116139</t>
  </si>
  <si>
    <t>林晓波</t>
  </si>
  <si>
    <t>16219116140</t>
  </si>
  <si>
    <t>田波涛</t>
  </si>
  <si>
    <t>16219116141</t>
  </si>
  <si>
    <t>刘帅</t>
  </si>
  <si>
    <t>16219116143</t>
  </si>
  <si>
    <t>张亦陈</t>
  </si>
  <si>
    <t>17建筑学二</t>
  </si>
  <si>
    <t>17219115202</t>
  </si>
  <si>
    <t>吴志国</t>
  </si>
  <si>
    <t>17219115204</t>
  </si>
  <si>
    <t>陆雨</t>
  </si>
  <si>
    <t>17219115205</t>
  </si>
  <si>
    <t>裴伽元</t>
  </si>
  <si>
    <t>17219115206</t>
  </si>
  <si>
    <t>17219115208</t>
  </si>
  <si>
    <t>钱钿琛</t>
  </si>
  <si>
    <t>17219115209</t>
  </si>
  <si>
    <t>17219115210</t>
  </si>
  <si>
    <t>王锦辉</t>
  </si>
  <si>
    <t>17219115211</t>
  </si>
  <si>
    <t>17219115212</t>
  </si>
  <si>
    <t>沈浩东</t>
  </si>
  <si>
    <t>17219115213</t>
  </si>
  <si>
    <t>陈旭明</t>
  </si>
  <si>
    <t>17219115214</t>
  </si>
  <si>
    <t>叶芳琴</t>
  </si>
  <si>
    <t>17219115215</t>
  </si>
  <si>
    <t>沈志成</t>
  </si>
  <si>
    <t>17219115217</t>
  </si>
  <si>
    <t>汪健杨</t>
  </si>
  <si>
    <t>17219115218</t>
  </si>
  <si>
    <t>吕欣洋</t>
  </si>
  <si>
    <t>17219115219</t>
  </si>
  <si>
    <t>张铭洁</t>
  </si>
  <si>
    <t>17219115221</t>
  </si>
  <si>
    <t>徐亦婷</t>
  </si>
  <si>
    <t>17219115223</t>
  </si>
  <si>
    <t>文慧敏</t>
  </si>
  <si>
    <t>17219115227</t>
  </si>
  <si>
    <t>周赟贝</t>
  </si>
  <si>
    <t>17建筑学三</t>
  </si>
  <si>
    <t>17219115301</t>
  </si>
  <si>
    <t>17219115303</t>
  </si>
  <si>
    <t>吴遥遥</t>
  </si>
  <si>
    <t>17219115304</t>
  </si>
  <si>
    <t>梅雅妮</t>
  </si>
  <si>
    <t>17219115305</t>
  </si>
  <si>
    <t>陈龚</t>
  </si>
  <si>
    <t>17219115306</t>
  </si>
  <si>
    <t>陈昌衡</t>
  </si>
  <si>
    <t>17219115307</t>
  </si>
  <si>
    <t>唐利珍</t>
  </si>
  <si>
    <t>17219115308</t>
  </si>
  <si>
    <t>李晨笑</t>
  </si>
  <si>
    <t>17219115309</t>
  </si>
  <si>
    <t>屈兴枞</t>
  </si>
  <si>
    <t>17219115310</t>
  </si>
  <si>
    <t>罗海奔</t>
  </si>
  <si>
    <t>17219115311</t>
  </si>
  <si>
    <t>李子盼</t>
  </si>
  <si>
    <t>17219115312</t>
  </si>
  <si>
    <t>张慧敏</t>
  </si>
  <si>
    <t>17219115314</t>
  </si>
  <si>
    <t>孟文涛</t>
  </si>
  <si>
    <t>17219115315</t>
  </si>
  <si>
    <t>陈阳</t>
  </si>
  <si>
    <t>17219115316</t>
  </si>
  <si>
    <t>陈前</t>
  </si>
  <si>
    <t>17219115317</t>
  </si>
  <si>
    <t>鲍作成</t>
  </si>
  <si>
    <t>17219115319</t>
  </si>
  <si>
    <t>刘超君</t>
  </si>
  <si>
    <t>17219115320</t>
  </si>
  <si>
    <t>郑鑫</t>
  </si>
  <si>
    <t>17219115321</t>
  </si>
  <si>
    <t>徐恬静</t>
  </si>
  <si>
    <t>17219115323</t>
  </si>
  <si>
    <t>侯玮</t>
  </si>
  <si>
    <t>17219115325</t>
  </si>
  <si>
    <t>王远柱</t>
  </si>
  <si>
    <t>17建筑学一</t>
  </si>
  <si>
    <t>17219113121</t>
  </si>
  <si>
    <t>胡建</t>
  </si>
  <si>
    <t>17219115101</t>
  </si>
  <si>
    <t>17219115102</t>
  </si>
  <si>
    <t>孙亚龙</t>
  </si>
  <si>
    <t>17219115103</t>
  </si>
  <si>
    <t>李昕晟</t>
  </si>
  <si>
    <t>17219115104</t>
  </si>
  <si>
    <t>魏丁瑞</t>
  </si>
  <si>
    <t>17219115105</t>
  </si>
  <si>
    <t>陈铭方</t>
  </si>
  <si>
    <t>17219115106</t>
  </si>
  <si>
    <t>王林锋</t>
  </si>
  <si>
    <t>17219115107</t>
  </si>
  <si>
    <t>姜苗苗</t>
  </si>
  <si>
    <t>17219115108</t>
  </si>
  <si>
    <t>麻峻恺</t>
  </si>
  <si>
    <t>17219115110</t>
  </si>
  <si>
    <t>厉语晴</t>
  </si>
  <si>
    <t>17219115111</t>
  </si>
  <si>
    <t>吴鲍明</t>
  </si>
  <si>
    <t>17219115112</t>
  </si>
  <si>
    <t>卢昊炎</t>
  </si>
  <si>
    <t>17219115113</t>
  </si>
  <si>
    <t>黎萧</t>
  </si>
  <si>
    <t>17219115114</t>
  </si>
  <si>
    <t>丁颖</t>
  </si>
  <si>
    <t>17219115117</t>
  </si>
  <si>
    <t>吴轩</t>
  </si>
  <si>
    <t>17219115118</t>
  </si>
  <si>
    <t>赵敏杰</t>
  </si>
  <si>
    <t>17219115120</t>
  </si>
  <si>
    <t>孟怡</t>
  </si>
  <si>
    <t>17219115121</t>
  </si>
  <si>
    <t>李豪轩</t>
  </si>
  <si>
    <t>17219115122</t>
  </si>
  <si>
    <t>张旭俊</t>
  </si>
  <si>
    <t>17219115127</t>
  </si>
  <si>
    <t>高艳</t>
  </si>
  <si>
    <t>17土木工程（创客实验班）</t>
  </si>
  <si>
    <t>17219120101</t>
  </si>
  <si>
    <t>17219120102</t>
  </si>
  <si>
    <t>郑张也</t>
  </si>
  <si>
    <t>17219120103</t>
  </si>
  <si>
    <t>陈晨阳</t>
  </si>
  <si>
    <t>17219120104</t>
  </si>
  <si>
    <t>周真恒</t>
  </si>
  <si>
    <t>17219120105</t>
  </si>
  <si>
    <t>王政顺</t>
  </si>
  <si>
    <t>17219120106</t>
  </si>
  <si>
    <t>刘畅</t>
  </si>
  <si>
    <t>17219120107</t>
  </si>
  <si>
    <t>叶玉祥</t>
  </si>
  <si>
    <t>17219120108</t>
  </si>
  <si>
    <t>王玥</t>
  </si>
  <si>
    <t>17219120109</t>
  </si>
  <si>
    <t>17219120110</t>
  </si>
  <si>
    <t>余兆凯</t>
  </si>
  <si>
    <t>17219120111</t>
  </si>
  <si>
    <t>虞慧玲</t>
  </si>
  <si>
    <t>17219120112</t>
  </si>
  <si>
    <t>吴彦苇</t>
  </si>
  <si>
    <t>17219120113</t>
  </si>
  <si>
    <t>王斌斌</t>
  </si>
  <si>
    <t>17219120114</t>
  </si>
  <si>
    <t>袁丁</t>
  </si>
  <si>
    <t>17219120115</t>
  </si>
  <si>
    <t>章志烨</t>
  </si>
  <si>
    <t>17219120116</t>
  </si>
  <si>
    <t>王文杰</t>
  </si>
  <si>
    <t>17219120117</t>
  </si>
  <si>
    <t>来礼尚</t>
  </si>
  <si>
    <t>17219120118</t>
  </si>
  <si>
    <t>许伟纲</t>
  </si>
  <si>
    <t>17219120120</t>
  </si>
  <si>
    <t>唐嘉威</t>
  </si>
  <si>
    <t>17219120121</t>
  </si>
  <si>
    <t>金鑫</t>
  </si>
  <si>
    <t>17219120122</t>
  </si>
  <si>
    <t>王称意</t>
  </si>
  <si>
    <t>17219120123</t>
  </si>
  <si>
    <t>李家峰</t>
  </si>
  <si>
    <t>17219120124</t>
  </si>
  <si>
    <t>熊春阳</t>
  </si>
  <si>
    <t>17219120126</t>
  </si>
  <si>
    <t>赵逸峰</t>
  </si>
  <si>
    <t>17219120127</t>
  </si>
  <si>
    <t>吴文辉</t>
  </si>
  <si>
    <t>17219120128</t>
  </si>
  <si>
    <t>季子豪</t>
  </si>
  <si>
    <t>17219120129</t>
  </si>
  <si>
    <t>陈文豪</t>
  </si>
  <si>
    <t>17土木工程二</t>
  </si>
  <si>
    <t>16219116212</t>
  </si>
  <si>
    <t>潘凯翔</t>
  </si>
  <si>
    <t>16219116237</t>
  </si>
  <si>
    <t>张宏杰</t>
  </si>
  <si>
    <t>17219116201</t>
  </si>
  <si>
    <t>汪毅鹏</t>
  </si>
  <si>
    <t>17219116202</t>
  </si>
  <si>
    <t>陈英杰</t>
  </si>
  <si>
    <t>17219116204</t>
  </si>
  <si>
    <t>黄吉</t>
  </si>
  <si>
    <t>17219116206</t>
  </si>
  <si>
    <t>陈晟凯</t>
  </si>
  <si>
    <t>17219116207</t>
  </si>
  <si>
    <t>陈泳祺</t>
  </si>
  <si>
    <t>17219116208</t>
  </si>
  <si>
    <t>舒正涛</t>
  </si>
  <si>
    <t>17219116209</t>
  </si>
  <si>
    <t>17219116211</t>
  </si>
  <si>
    <t>吴喜焕</t>
  </si>
  <si>
    <t>17219116212</t>
  </si>
  <si>
    <t>徐明刚</t>
  </si>
  <si>
    <t>17219116213</t>
  </si>
  <si>
    <t>王东其</t>
  </si>
  <si>
    <t>17219116214</t>
  </si>
  <si>
    <t>卜宣男</t>
  </si>
  <si>
    <t>17219116215</t>
  </si>
  <si>
    <t>叶泽宇</t>
  </si>
  <si>
    <t>17219116216</t>
  </si>
  <si>
    <t>张浩男</t>
  </si>
  <si>
    <t>17219116217</t>
  </si>
  <si>
    <t>蔡盛毓</t>
  </si>
  <si>
    <t>17219116219</t>
  </si>
  <si>
    <t>雷之孟</t>
  </si>
  <si>
    <t>17219116220</t>
  </si>
  <si>
    <t>马家鑫</t>
  </si>
  <si>
    <t>17219116221</t>
  </si>
  <si>
    <t>17219116223</t>
  </si>
  <si>
    <t>曾霞</t>
  </si>
  <si>
    <t>17219116224</t>
  </si>
  <si>
    <t>魏镜明</t>
  </si>
  <si>
    <t>17219116226</t>
  </si>
  <si>
    <t>陈佳文</t>
  </si>
  <si>
    <t>17219116227</t>
  </si>
  <si>
    <t>蒋晨廷</t>
  </si>
  <si>
    <t>17219116228</t>
  </si>
  <si>
    <t>姚可</t>
  </si>
  <si>
    <t>17219116229</t>
  </si>
  <si>
    <t>陈念慈</t>
  </si>
  <si>
    <t>17土木工程一</t>
  </si>
  <si>
    <t>16219116113</t>
  </si>
  <si>
    <t>周秦仲</t>
  </si>
  <si>
    <t>16219116142</t>
  </si>
  <si>
    <t>周智伟</t>
  </si>
  <si>
    <t>16219116144</t>
  </si>
  <si>
    <t>白楠楠</t>
  </si>
  <si>
    <t>17219116101</t>
  </si>
  <si>
    <t>高伟键</t>
  </si>
  <si>
    <t>17219116102</t>
  </si>
  <si>
    <t>严烨</t>
  </si>
  <si>
    <t>17219116103</t>
  </si>
  <si>
    <t>钱军有</t>
  </si>
  <si>
    <t>17219116104</t>
  </si>
  <si>
    <t>何其展</t>
  </si>
  <si>
    <t>17219116105</t>
  </si>
  <si>
    <t>朱怡涛</t>
  </si>
  <si>
    <t>17219116106</t>
  </si>
  <si>
    <t>项锴</t>
  </si>
  <si>
    <t>17219116107</t>
  </si>
  <si>
    <t>吴晨阳</t>
  </si>
  <si>
    <t>17219116108</t>
  </si>
  <si>
    <t>单卓成</t>
  </si>
  <si>
    <t>17219116109</t>
  </si>
  <si>
    <t>翁鸣</t>
  </si>
  <si>
    <t>17219116111</t>
  </si>
  <si>
    <t>陆黎敏</t>
  </si>
  <si>
    <t>17219116112</t>
  </si>
  <si>
    <t>王邦燊</t>
  </si>
  <si>
    <t>17219116113</t>
  </si>
  <si>
    <t>王钧浩</t>
  </si>
  <si>
    <t>17219116114</t>
  </si>
  <si>
    <t>章钧淇</t>
  </si>
  <si>
    <t>17219116115</t>
  </si>
  <si>
    <t>李熠</t>
  </si>
  <si>
    <t>17219116117</t>
  </si>
  <si>
    <t>林颖</t>
  </si>
  <si>
    <t>17219116118</t>
  </si>
  <si>
    <t>黄彤彤</t>
  </si>
  <si>
    <t>17219116119</t>
  </si>
  <si>
    <t>林天乐</t>
  </si>
  <si>
    <t>17219116122</t>
  </si>
  <si>
    <t>徐昊</t>
  </si>
  <si>
    <t>17219116126</t>
  </si>
  <si>
    <t>刘天花</t>
  </si>
  <si>
    <t>17219116127</t>
  </si>
  <si>
    <t>李艳婷</t>
  </si>
  <si>
    <t>17219116128</t>
  </si>
  <si>
    <t>郑宇立</t>
  </si>
  <si>
    <t>17219116129</t>
  </si>
  <si>
    <t>魏森林</t>
  </si>
  <si>
    <t>18219118112</t>
  </si>
  <si>
    <t>黄悠嘉</t>
  </si>
  <si>
    <t>18219118118</t>
  </si>
  <si>
    <t>姚青青</t>
  </si>
  <si>
    <t xml:space="preserve">94 </t>
  </si>
  <si>
    <t xml:space="preserve">29 </t>
  </si>
  <si>
    <t>18219110347</t>
  </si>
  <si>
    <t>朱文鹏</t>
  </si>
  <si>
    <t xml:space="preserve">39 </t>
  </si>
  <si>
    <t xml:space="preserve">46 </t>
  </si>
  <si>
    <t>18219117113</t>
  </si>
  <si>
    <t>朱照棉</t>
  </si>
  <si>
    <t>18219117114</t>
  </si>
  <si>
    <t>俞佳峰</t>
  </si>
  <si>
    <t>18土木工程（专升本）二</t>
  </si>
  <si>
    <t>18219119201</t>
  </si>
  <si>
    <t>苏俊林</t>
  </si>
  <si>
    <t>18219119202</t>
  </si>
  <si>
    <t>沈正泽</t>
  </si>
  <si>
    <t>18219119203</t>
  </si>
  <si>
    <t>洪将</t>
  </si>
  <si>
    <t>18219119204</t>
  </si>
  <si>
    <t>吴燕海</t>
  </si>
  <si>
    <t>18219119205</t>
  </si>
  <si>
    <t>洪伟健</t>
  </si>
  <si>
    <t>18219119206</t>
  </si>
  <si>
    <t>赵启帆</t>
  </si>
  <si>
    <t>18219119207</t>
  </si>
  <si>
    <t>黄蒙蒙</t>
  </si>
  <si>
    <t>18219119208</t>
  </si>
  <si>
    <t>金戴鹏</t>
  </si>
  <si>
    <t>18219119209</t>
  </si>
  <si>
    <t>虞叶政</t>
  </si>
  <si>
    <t>18219119211</t>
  </si>
  <si>
    <t>汪迎强</t>
  </si>
  <si>
    <t>18219119212</t>
  </si>
  <si>
    <t>张倩玮</t>
  </si>
  <si>
    <t>18219119214</t>
  </si>
  <si>
    <t>戚洁颖</t>
  </si>
  <si>
    <t>18219119215</t>
  </si>
  <si>
    <t>胡秉腾</t>
  </si>
  <si>
    <t>18219119216</t>
  </si>
  <si>
    <t>季叶艳</t>
  </si>
  <si>
    <t>18219119217</t>
  </si>
  <si>
    <t>孙诗语</t>
  </si>
  <si>
    <t>18219119218</t>
  </si>
  <si>
    <t>吕颖</t>
  </si>
  <si>
    <t>18219119219</t>
  </si>
  <si>
    <t>孙添宽</t>
  </si>
  <si>
    <t>18219119220</t>
  </si>
  <si>
    <t>王钧升</t>
  </si>
  <si>
    <t>18219119221</t>
  </si>
  <si>
    <t>周嘉伟</t>
  </si>
  <si>
    <t>18219119222</t>
  </si>
  <si>
    <t>虞阳玟</t>
  </si>
  <si>
    <t>18219119223</t>
  </si>
  <si>
    <t>郑弘</t>
  </si>
  <si>
    <t>18219119224</t>
  </si>
  <si>
    <t>黄邦意</t>
  </si>
  <si>
    <t>18219119225</t>
  </si>
  <si>
    <t>蔡凯峰</t>
  </si>
  <si>
    <t>18219119227</t>
  </si>
  <si>
    <t>林谦欢</t>
  </si>
  <si>
    <t>18219119228</t>
  </si>
  <si>
    <t>沈一丞</t>
  </si>
  <si>
    <t>18219119229</t>
  </si>
  <si>
    <t>倪若文</t>
  </si>
  <si>
    <t>18219119230</t>
  </si>
  <si>
    <t>沈益俊</t>
  </si>
  <si>
    <t>18219119231</t>
  </si>
  <si>
    <t>苏徐晖</t>
  </si>
  <si>
    <t>18219119232</t>
  </si>
  <si>
    <t>李联成</t>
  </si>
  <si>
    <t>18219119233</t>
  </si>
  <si>
    <t>薛建磊</t>
  </si>
  <si>
    <t>18219119234</t>
  </si>
  <si>
    <t>陈忻怡</t>
  </si>
  <si>
    <t>18219119235</t>
  </si>
  <si>
    <t>韩泽楠</t>
  </si>
  <si>
    <t>18219119236</t>
  </si>
  <si>
    <t>林朋辉</t>
  </si>
  <si>
    <t>18219119237</t>
  </si>
  <si>
    <t>徐添豪</t>
  </si>
  <si>
    <t>18219119239</t>
  </si>
  <si>
    <t>吴嘉文</t>
  </si>
  <si>
    <t>18219119240</t>
  </si>
  <si>
    <t>顾伟达</t>
  </si>
  <si>
    <t>18219119241</t>
  </si>
  <si>
    <t>汪松哲</t>
  </si>
  <si>
    <t>18219119242</t>
  </si>
  <si>
    <t>商慧琴</t>
  </si>
  <si>
    <t>18219119244</t>
  </si>
  <si>
    <t>章征威</t>
  </si>
  <si>
    <t>18219119245</t>
  </si>
  <si>
    <t>杨宇杰</t>
  </si>
  <si>
    <t>18219119246</t>
  </si>
  <si>
    <t>姚丽佳</t>
  </si>
  <si>
    <t>18219119247</t>
  </si>
  <si>
    <t>谢家豪</t>
  </si>
  <si>
    <t>18219119248</t>
  </si>
  <si>
    <t>叶景聪</t>
  </si>
  <si>
    <t>18219119249</t>
  </si>
  <si>
    <t>金超斌</t>
  </si>
  <si>
    <t>18219119250</t>
  </si>
  <si>
    <t>潘相达</t>
  </si>
  <si>
    <t>18219119251</t>
  </si>
  <si>
    <t>王铭杨</t>
  </si>
  <si>
    <t>18土木工程（专升本）一</t>
  </si>
  <si>
    <t>18219119101</t>
  </si>
  <si>
    <t>金杰</t>
  </si>
  <si>
    <t>18219119102</t>
  </si>
  <si>
    <t>樊立昕</t>
  </si>
  <si>
    <t>18219119103</t>
  </si>
  <si>
    <t>李瀚</t>
  </si>
  <si>
    <t>18219119106</t>
  </si>
  <si>
    <t>屠瑶佳</t>
  </si>
  <si>
    <t>18219119107</t>
  </si>
  <si>
    <t>马贞</t>
  </si>
  <si>
    <t>18219119108</t>
  </si>
  <si>
    <t>陈天儒</t>
  </si>
  <si>
    <t>18219119109</t>
  </si>
  <si>
    <t>倪剑雯</t>
  </si>
  <si>
    <t>18219119110</t>
  </si>
  <si>
    <t>季琛</t>
  </si>
  <si>
    <t>18219119111</t>
  </si>
  <si>
    <t>徐紫怡</t>
  </si>
  <si>
    <t>18219119112</t>
  </si>
  <si>
    <t>朱锦斌</t>
  </si>
  <si>
    <t>18219119113</t>
  </si>
  <si>
    <t>赵哲凡</t>
  </si>
  <si>
    <t>18219119114</t>
  </si>
  <si>
    <t>金奕宇</t>
  </si>
  <si>
    <t>18219119115</t>
  </si>
  <si>
    <t>洪文晖</t>
  </si>
  <si>
    <t>18219119117</t>
  </si>
  <si>
    <t>李萍萍</t>
  </si>
  <si>
    <t>18219119118</t>
  </si>
  <si>
    <t>章海燕</t>
  </si>
  <si>
    <t>18219119119</t>
  </si>
  <si>
    <t>马倩雪</t>
  </si>
  <si>
    <t>18219119120</t>
  </si>
  <si>
    <t>张希</t>
  </si>
  <si>
    <t>18219119121</t>
  </si>
  <si>
    <t>朱浩东</t>
  </si>
  <si>
    <t>18219119122</t>
  </si>
  <si>
    <t>杨书涵</t>
  </si>
  <si>
    <t>18219119123</t>
  </si>
  <si>
    <t>丁高兴</t>
  </si>
  <si>
    <t>18219119125</t>
  </si>
  <si>
    <t>徐旖昕</t>
  </si>
  <si>
    <t>18219119126</t>
  </si>
  <si>
    <t>18219119127</t>
  </si>
  <si>
    <t>夏薇</t>
  </si>
  <si>
    <t>18219119128</t>
  </si>
  <si>
    <t>沈瑜</t>
  </si>
  <si>
    <t>18219119129</t>
  </si>
  <si>
    <t>楼旻浩</t>
  </si>
  <si>
    <t>18219119131</t>
  </si>
  <si>
    <t>滕鑫</t>
  </si>
  <si>
    <t>18219119132</t>
  </si>
  <si>
    <t>叶汉伦</t>
  </si>
  <si>
    <t>18219119133</t>
  </si>
  <si>
    <t>杨犇</t>
  </si>
  <si>
    <t>18219119134</t>
  </si>
  <si>
    <t>沈家盛</t>
  </si>
  <si>
    <t>18219119135</t>
  </si>
  <si>
    <t>方鑫</t>
  </si>
  <si>
    <t>18219119136</t>
  </si>
  <si>
    <t>钱孟源</t>
  </si>
  <si>
    <t>18219119138</t>
  </si>
  <si>
    <t>杨林森</t>
  </si>
  <si>
    <t>18219119139</t>
  </si>
  <si>
    <t>王蓥</t>
  </si>
  <si>
    <t>18219119140</t>
  </si>
  <si>
    <t>殷迪</t>
  </si>
  <si>
    <t>18219119141</t>
  </si>
  <si>
    <t>陈祺</t>
  </si>
  <si>
    <t>18219119142</t>
  </si>
  <si>
    <t>郑立辉</t>
  </si>
  <si>
    <t>18219119143</t>
  </si>
  <si>
    <t>卢祥梁</t>
  </si>
  <si>
    <t>18219119144</t>
  </si>
  <si>
    <t>胡锦鹏</t>
  </si>
  <si>
    <t>18219119145</t>
  </si>
  <si>
    <t>汪周彬</t>
  </si>
  <si>
    <t>18219119146</t>
  </si>
  <si>
    <t>金穗穗</t>
  </si>
  <si>
    <t>18219119147</t>
  </si>
  <si>
    <t>18219119148</t>
  </si>
  <si>
    <t>徐岚</t>
  </si>
  <si>
    <t>18219119149</t>
  </si>
  <si>
    <t>项玉庭</t>
  </si>
  <si>
    <t>18219119150</t>
  </si>
  <si>
    <t>刘叶成</t>
  </si>
  <si>
    <t>18219119151</t>
  </si>
  <si>
    <t>陈思</t>
  </si>
  <si>
    <t>18219116123</t>
  </si>
  <si>
    <t>周天宇</t>
  </si>
  <si>
    <t xml:space="preserve">44 </t>
  </si>
  <si>
    <t xml:space="preserve">97 </t>
  </si>
  <si>
    <t>18219116102</t>
  </si>
  <si>
    <t>郑少为</t>
  </si>
  <si>
    <t xml:space="preserve">35 </t>
  </si>
  <si>
    <t>16财务管理二</t>
  </si>
  <si>
    <t>16219101210</t>
  </si>
  <si>
    <t>赵梦圆</t>
  </si>
  <si>
    <t>16219101212</t>
  </si>
  <si>
    <t>徐宜静</t>
  </si>
  <si>
    <t>16219101221</t>
  </si>
  <si>
    <t>朱彤彤</t>
  </si>
  <si>
    <t>16219103203</t>
  </si>
  <si>
    <t>简敏</t>
  </si>
  <si>
    <t>16219103204</t>
  </si>
  <si>
    <t>许华萍</t>
  </si>
  <si>
    <t>16219103207</t>
  </si>
  <si>
    <t>徐文妍</t>
  </si>
  <si>
    <t>16219103208</t>
  </si>
  <si>
    <t>龚丹静</t>
  </si>
  <si>
    <t>16219103213</t>
  </si>
  <si>
    <t>尹思丹</t>
  </si>
  <si>
    <t>16219103214</t>
  </si>
  <si>
    <t>叶彬清</t>
  </si>
  <si>
    <t>16219103215</t>
  </si>
  <si>
    <t>张温窈</t>
  </si>
  <si>
    <t>16219103216</t>
  </si>
  <si>
    <t>卢青青</t>
  </si>
  <si>
    <t>16219103217</t>
  </si>
  <si>
    <t>李连美</t>
  </si>
  <si>
    <t>16219103220</t>
  </si>
  <si>
    <t>卢山青</t>
  </si>
  <si>
    <t>16219103221</t>
  </si>
  <si>
    <t>余琦祺</t>
  </si>
  <si>
    <t>16219103222</t>
  </si>
  <si>
    <t>何慧</t>
  </si>
  <si>
    <t>16219103223</t>
  </si>
  <si>
    <t>黄优慧</t>
  </si>
  <si>
    <t>16219103224</t>
  </si>
  <si>
    <t>吴全喜</t>
  </si>
  <si>
    <t>16219103230</t>
  </si>
  <si>
    <t>王炼统</t>
  </si>
  <si>
    <t>16219103301</t>
  </si>
  <si>
    <t>谢欣怡</t>
  </si>
  <si>
    <t>16219103302</t>
  </si>
  <si>
    <t>陈露媛</t>
  </si>
  <si>
    <t>16219103303</t>
  </si>
  <si>
    <t>林锋</t>
  </si>
  <si>
    <t>16219103305</t>
  </si>
  <si>
    <t>卢鑫</t>
  </si>
  <si>
    <t>16219103306</t>
  </si>
  <si>
    <t>王霆燕</t>
  </si>
  <si>
    <t>16219103307</t>
  </si>
  <si>
    <t>沈依</t>
  </si>
  <si>
    <t>16219103308</t>
  </si>
  <si>
    <t>俞颖</t>
  </si>
  <si>
    <t>16219103310</t>
  </si>
  <si>
    <t>周锐杰</t>
  </si>
  <si>
    <t>16219103311</t>
  </si>
  <si>
    <t>章泮笑</t>
  </si>
  <si>
    <t>16219103312</t>
  </si>
  <si>
    <t>吴淑娟</t>
  </si>
  <si>
    <t>16219103314</t>
  </si>
  <si>
    <t>盛楚月</t>
  </si>
  <si>
    <t>16财务管理六</t>
  </si>
  <si>
    <t>15219104104</t>
  </si>
  <si>
    <t>魏杭</t>
  </si>
  <si>
    <t>16219104301</t>
  </si>
  <si>
    <t>向荟玲</t>
  </si>
  <si>
    <t>16219104303</t>
  </si>
  <si>
    <t>程晟</t>
  </si>
  <si>
    <t>16219104304</t>
  </si>
  <si>
    <t>方梦雅</t>
  </si>
  <si>
    <t>16219104307</t>
  </si>
  <si>
    <t>刘婕</t>
  </si>
  <si>
    <t>16219104308</t>
  </si>
  <si>
    <t>张怡</t>
  </si>
  <si>
    <t>16219104312</t>
  </si>
  <si>
    <t>赵金秀</t>
  </si>
  <si>
    <t>16219104313</t>
  </si>
  <si>
    <t>郑佳琪</t>
  </si>
  <si>
    <t>16219104316</t>
  </si>
  <si>
    <t>吴丽灵</t>
  </si>
  <si>
    <t>16219104319</t>
  </si>
  <si>
    <t>林晓璐</t>
  </si>
  <si>
    <t>16219104321</t>
  </si>
  <si>
    <t>翁天娇</t>
  </si>
  <si>
    <t>16219104322</t>
  </si>
  <si>
    <t>潘灵杰</t>
  </si>
  <si>
    <t>16219104325</t>
  </si>
  <si>
    <t>韩欣妍</t>
  </si>
  <si>
    <t>16219104501</t>
  </si>
  <si>
    <t>温莉莉</t>
  </si>
  <si>
    <t>16219104505</t>
  </si>
  <si>
    <t>蔡舒畅</t>
  </si>
  <si>
    <t>16219104506</t>
  </si>
  <si>
    <t>梁昕怡</t>
  </si>
  <si>
    <t>16219104509</t>
  </si>
  <si>
    <t>罗霞</t>
  </si>
  <si>
    <t>16219104510</t>
  </si>
  <si>
    <t>罗君芬</t>
  </si>
  <si>
    <t>16219104511</t>
  </si>
  <si>
    <t>吴佳伟</t>
  </si>
  <si>
    <t>16219104512</t>
  </si>
  <si>
    <t>郑晨</t>
  </si>
  <si>
    <t>16219104516</t>
  </si>
  <si>
    <t>卢滨滨</t>
  </si>
  <si>
    <t>16219104517</t>
  </si>
  <si>
    <t>周美玉</t>
  </si>
  <si>
    <t>16219104518</t>
  </si>
  <si>
    <t>陈倩</t>
  </si>
  <si>
    <t>16219104519</t>
  </si>
  <si>
    <t>奚雨萱</t>
  </si>
  <si>
    <t>16219104521</t>
  </si>
  <si>
    <t>黄玟</t>
  </si>
  <si>
    <t>16219104523</t>
  </si>
  <si>
    <t>郑毅焘</t>
  </si>
  <si>
    <t>16219104526</t>
  </si>
  <si>
    <t>虞佳娜</t>
  </si>
  <si>
    <t>16219112242</t>
  </si>
  <si>
    <t>方雨婷</t>
  </si>
  <si>
    <t>16219116215</t>
  </si>
  <si>
    <t>朱寅韬</t>
  </si>
  <si>
    <t>16财务管理三</t>
  </si>
  <si>
    <t>16219103401</t>
  </si>
  <si>
    <t>周晓婷</t>
  </si>
  <si>
    <t>16219103402</t>
  </si>
  <si>
    <t>柯樱之</t>
  </si>
  <si>
    <t>16219103404</t>
  </si>
  <si>
    <t>洪蝶</t>
  </si>
  <si>
    <t>16219103407</t>
  </si>
  <si>
    <t>应佳琳</t>
  </si>
  <si>
    <t>16219103411</t>
  </si>
  <si>
    <t>蔡施乐</t>
  </si>
  <si>
    <t>16219103414</t>
  </si>
  <si>
    <t>夏小霞</t>
  </si>
  <si>
    <t>16219103415</t>
  </si>
  <si>
    <t>胡芬芬</t>
  </si>
  <si>
    <t>16219103418</t>
  </si>
  <si>
    <t>吴苏佩</t>
  </si>
  <si>
    <t>16219103420</t>
  </si>
  <si>
    <t>胡若凡</t>
  </si>
  <si>
    <t>16219103422</t>
  </si>
  <si>
    <t>詹丹丹</t>
  </si>
  <si>
    <t>16219103423</t>
  </si>
  <si>
    <t>楼微</t>
  </si>
  <si>
    <t>16219103425</t>
  </si>
  <si>
    <t>卫功花</t>
  </si>
  <si>
    <t>16219103501</t>
  </si>
  <si>
    <t>罗嫣芸</t>
  </si>
  <si>
    <t>16219103504</t>
  </si>
  <si>
    <t>陆淼洁</t>
  </si>
  <si>
    <t>16219103506</t>
  </si>
  <si>
    <t>顾佳豪</t>
  </si>
  <si>
    <t>16219103508</t>
  </si>
  <si>
    <t>王小芳</t>
  </si>
  <si>
    <t>16219103513</t>
  </si>
  <si>
    <t>黄芏芏</t>
  </si>
  <si>
    <t>16219103515</t>
  </si>
  <si>
    <t>吴婷婷</t>
  </si>
  <si>
    <t>16219103518</t>
  </si>
  <si>
    <t>周泽鑫</t>
  </si>
  <si>
    <t>16219103521</t>
  </si>
  <si>
    <t>陈玉婷</t>
  </si>
  <si>
    <t>16219103522</t>
  </si>
  <si>
    <t>章思懿</t>
  </si>
  <si>
    <t>16219103524</t>
  </si>
  <si>
    <t>吴匡迪</t>
  </si>
  <si>
    <t>16219103525</t>
  </si>
  <si>
    <t>邱天</t>
  </si>
  <si>
    <t>16219103526</t>
  </si>
  <si>
    <t>庄嘉琪</t>
  </si>
  <si>
    <t>16219103528</t>
  </si>
  <si>
    <t>谭明会</t>
  </si>
  <si>
    <t>16219104528</t>
  </si>
  <si>
    <t>黄素娟</t>
  </si>
  <si>
    <t>16219109225</t>
  </si>
  <si>
    <t>魏聪</t>
  </si>
  <si>
    <t>16219109424</t>
  </si>
  <si>
    <t>范士杰</t>
  </si>
  <si>
    <t>16财务管理四</t>
  </si>
  <si>
    <t>16219103106</t>
  </si>
  <si>
    <t>陈淑雨</t>
  </si>
  <si>
    <t>16219103201</t>
  </si>
  <si>
    <t>张诗琦</t>
  </si>
  <si>
    <t>16219103304</t>
  </si>
  <si>
    <t>施一飞</t>
  </si>
  <si>
    <t>16219104101</t>
  </si>
  <si>
    <t>金亚芬</t>
  </si>
  <si>
    <t>16219104102</t>
  </si>
  <si>
    <t>魏景琛</t>
  </si>
  <si>
    <t>16219104103</t>
  </si>
  <si>
    <t>何柳悦</t>
  </si>
  <si>
    <t>16219104104</t>
  </si>
  <si>
    <t>潘煜颖</t>
  </si>
  <si>
    <t>16219104105</t>
  </si>
  <si>
    <t>郑祝慧</t>
  </si>
  <si>
    <t>16219104108</t>
  </si>
  <si>
    <t>周婷慧</t>
  </si>
  <si>
    <t>16219104114</t>
  </si>
  <si>
    <t>胡心怡</t>
  </si>
  <si>
    <t>16219104115</t>
  </si>
  <si>
    <t>张洁梦</t>
  </si>
  <si>
    <t>16219104117</t>
  </si>
  <si>
    <t>潘蓉</t>
  </si>
  <si>
    <t>16219104118</t>
  </si>
  <si>
    <t>鲍柳燕</t>
  </si>
  <si>
    <t>16219104119</t>
  </si>
  <si>
    <t>林雅南</t>
  </si>
  <si>
    <t>16219104120</t>
  </si>
  <si>
    <t>陈启示</t>
  </si>
  <si>
    <t>16219104121</t>
  </si>
  <si>
    <t>陈秧</t>
  </si>
  <si>
    <t>16219104122</t>
  </si>
  <si>
    <t>夏雨晴</t>
  </si>
  <si>
    <t>16219104124</t>
  </si>
  <si>
    <t>朱佳妮</t>
  </si>
  <si>
    <t>16219104126</t>
  </si>
  <si>
    <t>曹琼文</t>
  </si>
  <si>
    <t>16219104417</t>
  </si>
  <si>
    <t>陆菲</t>
  </si>
  <si>
    <t>16219104418</t>
  </si>
  <si>
    <t>王加乐</t>
  </si>
  <si>
    <t>16219104419</t>
  </si>
  <si>
    <t>周帼</t>
  </si>
  <si>
    <t>16219104420</t>
  </si>
  <si>
    <t>陈璐佳</t>
  </si>
  <si>
    <t>16219104421</t>
  </si>
  <si>
    <t>王奕敏</t>
  </si>
  <si>
    <t>16219104423</t>
  </si>
  <si>
    <t>吴淑敏</t>
  </si>
  <si>
    <t>16219104424</t>
  </si>
  <si>
    <t>李雪杰</t>
  </si>
  <si>
    <t>16219104426</t>
  </si>
  <si>
    <t>谢双</t>
  </si>
  <si>
    <t>16219104427</t>
  </si>
  <si>
    <t>段锐</t>
  </si>
  <si>
    <t>16财务管理五</t>
  </si>
  <si>
    <t>15219110119</t>
  </si>
  <si>
    <t>16219103427</t>
  </si>
  <si>
    <t>陈铭坤</t>
  </si>
  <si>
    <t>16219103527</t>
  </si>
  <si>
    <t>李一凡</t>
  </si>
  <si>
    <t>16219104109</t>
  </si>
  <si>
    <t>金泽淇</t>
  </si>
  <si>
    <t>16219104202</t>
  </si>
  <si>
    <t>凌佳曼</t>
  </si>
  <si>
    <t>16219104204</t>
  </si>
  <si>
    <t>16219104205</t>
  </si>
  <si>
    <t>方圆</t>
  </si>
  <si>
    <t>16219104207</t>
  </si>
  <si>
    <t>王梦琪</t>
  </si>
  <si>
    <t>16219104211</t>
  </si>
  <si>
    <t>张晓慧</t>
  </si>
  <si>
    <t>16219104217</t>
  </si>
  <si>
    <t>楼思情</t>
  </si>
  <si>
    <t>16219104218</t>
  </si>
  <si>
    <t>陈佳瑛</t>
  </si>
  <si>
    <t>16219104219</t>
  </si>
  <si>
    <t>范嘉丽</t>
  </si>
  <si>
    <t>16219104221</t>
  </si>
  <si>
    <t>黄伊敏</t>
  </si>
  <si>
    <t>16219104222</t>
  </si>
  <si>
    <t>张妞</t>
  </si>
  <si>
    <t>16219104223</t>
  </si>
  <si>
    <t>黄凯丰</t>
  </si>
  <si>
    <t>16219104224</t>
  </si>
  <si>
    <t>陈璐婷</t>
  </si>
  <si>
    <t>16219104225</t>
  </si>
  <si>
    <t>耿越</t>
  </si>
  <si>
    <t>16219104302</t>
  </si>
  <si>
    <t>杨晓雯</t>
  </si>
  <si>
    <t>16219104401</t>
  </si>
  <si>
    <t>黄梦瑶</t>
  </si>
  <si>
    <t>16219104402</t>
  </si>
  <si>
    <t>李香南</t>
  </si>
  <si>
    <t>16219104404</t>
  </si>
  <si>
    <t>张清清</t>
  </si>
  <si>
    <t>16219104405</t>
  </si>
  <si>
    <t>许可艺</t>
  </si>
  <si>
    <t>16219104406</t>
  </si>
  <si>
    <t>孙嘉莉</t>
  </si>
  <si>
    <t>16219104409</t>
  </si>
  <si>
    <t>冯洁羽</t>
  </si>
  <si>
    <t>16219104410</t>
  </si>
  <si>
    <t>林维子</t>
  </si>
  <si>
    <t>16219104411</t>
  </si>
  <si>
    <t>叶晓娟</t>
  </si>
  <si>
    <t>16219104412</t>
  </si>
  <si>
    <t>张启迪</t>
  </si>
  <si>
    <t>16219104413</t>
  </si>
  <si>
    <t>周倩</t>
  </si>
  <si>
    <t>16219104414</t>
  </si>
  <si>
    <t>16219104416</t>
  </si>
  <si>
    <t>王垚松</t>
  </si>
  <si>
    <t>16财务管理一</t>
  </si>
  <si>
    <t>16219101209</t>
  </si>
  <si>
    <t>王露颖</t>
  </si>
  <si>
    <t>16219103103</t>
  </si>
  <si>
    <t>潘奕蕾</t>
  </si>
  <si>
    <t>16219103104</t>
  </si>
  <si>
    <t>南欢</t>
  </si>
  <si>
    <t>16219103105</t>
  </si>
  <si>
    <t>鲁晶雯</t>
  </si>
  <si>
    <t>16219103107</t>
  </si>
  <si>
    <t>俞舒娜</t>
  </si>
  <si>
    <t>16219103108</t>
  </si>
  <si>
    <t>钱倩倩</t>
  </si>
  <si>
    <t>16219103109</t>
  </si>
  <si>
    <t>王晨</t>
  </si>
  <si>
    <t>16219103111</t>
  </si>
  <si>
    <t>张子安</t>
  </si>
  <si>
    <t>16219103112</t>
  </si>
  <si>
    <t>商燕萍</t>
  </si>
  <si>
    <t>16219103113</t>
  </si>
  <si>
    <t>张佳盛</t>
  </si>
  <si>
    <t>16219103114</t>
  </si>
  <si>
    <t>陈丽君</t>
  </si>
  <si>
    <t>16219103115</t>
  </si>
  <si>
    <t>孙文蓉</t>
  </si>
  <si>
    <t>16219103120</t>
  </si>
  <si>
    <t>孙熠</t>
  </si>
  <si>
    <t>16219103122</t>
  </si>
  <si>
    <t>16219103123</t>
  </si>
  <si>
    <t>任银</t>
  </si>
  <si>
    <t>16219103125</t>
  </si>
  <si>
    <t>徐海东</t>
  </si>
  <si>
    <t>16219103127</t>
  </si>
  <si>
    <t>张琦琦</t>
  </si>
  <si>
    <t>16219103128</t>
  </si>
  <si>
    <t>潘以晴</t>
  </si>
  <si>
    <t>16219103320</t>
  </si>
  <si>
    <t>方琴芬</t>
  </si>
  <si>
    <t>16219103321</t>
  </si>
  <si>
    <t>吴学文</t>
  </si>
  <si>
    <t>16219103322</t>
  </si>
  <si>
    <t>李佳欣</t>
  </si>
  <si>
    <t>16219103323</t>
  </si>
  <si>
    <t>余亚颖</t>
  </si>
  <si>
    <t>16219103324</t>
  </si>
  <si>
    <t>刘浩宇</t>
  </si>
  <si>
    <t>16219103326</t>
  </si>
  <si>
    <t>贺安琪</t>
  </si>
  <si>
    <t>16219103328</t>
  </si>
  <si>
    <t>林美娜</t>
  </si>
  <si>
    <t>16219103509</t>
  </si>
  <si>
    <t>陈徐杰</t>
  </si>
  <si>
    <t>16219103516</t>
  </si>
  <si>
    <t>何选磊</t>
  </si>
  <si>
    <t>16219107112</t>
  </si>
  <si>
    <t>朱晓胡</t>
  </si>
  <si>
    <t>16219108822</t>
  </si>
  <si>
    <t>16工商管理</t>
  </si>
  <si>
    <t>15219108818</t>
  </si>
  <si>
    <t>刘慧芳</t>
  </si>
  <si>
    <t xml:space="preserve">41 </t>
  </si>
  <si>
    <t>16219103116</t>
  </si>
  <si>
    <t>胡寅蝶</t>
  </si>
  <si>
    <t>16219103121</t>
  </si>
  <si>
    <t>吴铮</t>
  </si>
  <si>
    <t>16219103205</t>
  </si>
  <si>
    <t>程瑶</t>
  </si>
  <si>
    <t>16219103206</t>
  </si>
  <si>
    <t>周琴</t>
  </si>
  <si>
    <t>16219103210</t>
  </si>
  <si>
    <t>王洪威</t>
  </si>
  <si>
    <t>16219103211</t>
  </si>
  <si>
    <t>李宗尉</t>
  </si>
  <si>
    <t>16219103417</t>
  </si>
  <si>
    <t>刘灵秀</t>
  </si>
  <si>
    <t>16219103517</t>
  </si>
  <si>
    <t>卢双蕾</t>
  </si>
  <si>
    <t>16219104110</t>
  </si>
  <si>
    <t>徐漪雯</t>
  </si>
  <si>
    <t>16219104113</t>
  </si>
  <si>
    <t>16219104116</t>
  </si>
  <si>
    <t>吴海锋</t>
  </si>
  <si>
    <t>16219104123</t>
  </si>
  <si>
    <t>宋楚乔</t>
  </si>
  <si>
    <t>16219104128</t>
  </si>
  <si>
    <t>杨子成</t>
  </si>
  <si>
    <t>16219104206</t>
  </si>
  <si>
    <t>程昊</t>
  </si>
  <si>
    <t>16219104208</t>
  </si>
  <si>
    <t>王婕妤</t>
  </si>
  <si>
    <t>16219104210</t>
  </si>
  <si>
    <t>唐嘉琪</t>
  </si>
  <si>
    <t>16219104212</t>
  </si>
  <si>
    <t>周怡</t>
  </si>
  <si>
    <t>16219104213</t>
  </si>
  <si>
    <t>16219104314</t>
  </si>
  <si>
    <t>陈勇兵</t>
  </si>
  <si>
    <t>16219104324</t>
  </si>
  <si>
    <t>高俊炜</t>
  </si>
  <si>
    <t>16219104327</t>
  </si>
  <si>
    <t>张馨方</t>
  </si>
  <si>
    <t>16219104422</t>
  </si>
  <si>
    <t>王章寿</t>
  </si>
  <si>
    <t>16219104425</t>
  </si>
  <si>
    <t>姜怡</t>
  </si>
  <si>
    <t>16219104513</t>
  </si>
  <si>
    <t>叶政贞</t>
  </si>
  <si>
    <t>16219104522</t>
  </si>
  <si>
    <t>郑华勒</t>
  </si>
  <si>
    <t>16国际经济与贸易（实验班）</t>
  </si>
  <si>
    <t>16219102101</t>
  </si>
  <si>
    <t>马美佳</t>
  </si>
  <si>
    <t>16219102102</t>
  </si>
  <si>
    <t>赵雯雯</t>
  </si>
  <si>
    <t>16219102103</t>
  </si>
  <si>
    <t>肖敏捷</t>
  </si>
  <si>
    <t>16219102104</t>
  </si>
  <si>
    <t>范璐</t>
  </si>
  <si>
    <t>16219102105</t>
  </si>
  <si>
    <t>张彬威</t>
  </si>
  <si>
    <t>16219102107</t>
  </si>
  <si>
    <t>郎雨</t>
  </si>
  <si>
    <t>16219102108</t>
  </si>
  <si>
    <t>邓文霞</t>
  </si>
  <si>
    <t>16219102109</t>
  </si>
  <si>
    <t>方更新</t>
  </si>
  <si>
    <t>16219102111</t>
  </si>
  <si>
    <t>王琼</t>
  </si>
  <si>
    <t>16219102112</t>
  </si>
  <si>
    <t>陈哲铭</t>
  </si>
  <si>
    <t>16219102113</t>
  </si>
  <si>
    <t>徐嘉韵</t>
  </si>
  <si>
    <t>16219102114</t>
  </si>
  <si>
    <t>陈鑫柯</t>
  </si>
  <si>
    <t>16219102115</t>
  </si>
  <si>
    <t>卢玎美</t>
  </si>
  <si>
    <t>16219102116</t>
  </si>
  <si>
    <t>王妙青</t>
  </si>
  <si>
    <t>16219102117</t>
  </si>
  <si>
    <t>林媛</t>
  </si>
  <si>
    <t>16219102118</t>
  </si>
  <si>
    <t>鲍程浩</t>
  </si>
  <si>
    <t>16219102119</t>
  </si>
  <si>
    <t>蒋茜茜</t>
  </si>
  <si>
    <t>16219102120</t>
  </si>
  <si>
    <t>钱明娜</t>
  </si>
  <si>
    <t>16219102121</t>
  </si>
  <si>
    <t>16219102123</t>
  </si>
  <si>
    <t>张起航</t>
  </si>
  <si>
    <t>16219102124</t>
  </si>
  <si>
    <t>潘瑜</t>
  </si>
  <si>
    <t>16219102125</t>
  </si>
  <si>
    <t>胡港庆</t>
  </si>
  <si>
    <t>16219102127</t>
  </si>
  <si>
    <t>颜心如</t>
  </si>
  <si>
    <t>16219102128</t>
  </si>
  <si>
    <t>李娜</t>
  </si>
  <si>
    <t>16219102129</t>
  </si>
  <si>
    <t>王霄</t>
  </si>
  <si>
    <t>16219102130</t>
  </si>
  <si>
    <t>陈姿霖</t>
  </si>
  <si>
    <t>16国际经济与贸易二</t>
  </si>
  <si>
    <t>14219104216</t>
  </si>
  <si>
    <t>车翔宇</t>
  </si>
  <si>
    <t>16219101201</t>
  </si>
  <si>
    <t>马军</t>
  </si>
  <si>
    <t>16219101202</t>
  </si>
  <si>
    <t>顾洁琳</t>
  </si>
  <si>
    <t>16219101203</t>
  </si>
  <si>
    <t>张旖旎</t>
  </si>
  <si>
    <t>16219101204</t>
  </si>
  <si>
    <t>郑丽娜</t>
  </si>
  <si>
    <t>16219101205</t>
  </si>
  <si>
    <t>金琳楚</t>
  </si>
  <si>
    <t>16219101206</t>
  </si>
  <si>
    <t>段琳洁</t>
  </si>
  <si>
    <t>16219101207</t>
  </si>
  <si>
    <t>林珍</t>
  </si>
  <si>
    <t>16219101208</t>
  </si>
  <si>
    <t>陈伟杰</t>
  </si>
  <si>
    <t>16219101211</t>
  </si>
  <si>
    <t>沈俊帆</t>
  </si>
  <si>
    <t>16219101213</t>
  </si>
  <si>
    <t>杨瑞豪</t>
  </si>
  <si>
    <t>16219101214</t>
  </si>
  <si>
    <t>陈怡洁</t>
  </si>
  <si>
    <t>16219101215</t>
  </si>
  <si>
    <t>钟海方</t>
  </si>
  <si>
    <t>16219101216</t>
  </si>
  <si>
    <t>陈碧瑶</t>
  </si>
  <si>
    <t>16219101217</t>
  </si>
  <si>
    <t>胡蝶</t>
  </si>
  <si>
    <t>16219101218</t>
  </si>
  <si>
    <t>劳逸君</t>
  </si>
  <si>
    <t>16219101219</t>
  </si>
  <si>
    <t>韩雪颖</t>
  </si>
  <si>
    <t>16219101220</t>
  </si>
  <si>
    <t>赖思佳</t>
  </si>
  <si>
    <t>16219101222</t>
  </si>
  <si>
    <t>杭启豪</t>
  </si>
  <si>
    <t>16219101223</t>
  </si>
  <si>
    <t>杨国荣</t>
  </si>
  <si>
    <t>16219103219</t>
  </si>
  <si>
    <t>胡斯浩</t>
  </si>
  <si>
    <t>16国际经济与贸易六</t>
  </si>
  <si>
    <t>16219101601</t>
  </si>
  <si>
    <t>16219101602</t>
  </si>
  <si>
    <t>屠梦莎</t>
  </si>
  <si>
    <t>16219101603</t>
  </si>
  <si>
    <t>柯美佳</t>
  </si>
  <si>
    <t>16219101604</t>
  </si>
  <si>
    <t>孙妮莹</t>
  </si>
  <si>
    <t>16219101605</t>
  </si>
  <si>
    <t>16219101607</t>
  </si>
  <si>
    <t>郭新竹</t>
  </si>
  <si>
    <t>16219101608</t>
  </si>
  <si>
    <t>孙华</t>
  </si>
  <si>
    <t>16219101609</t>
  </si>
  <si>
    <t>舒颖</t>
  </si>
  <si>
    <t>16219101610</t>
  </si>
  <si>
    <t>吴苗苗</t>
  </si>
  <si>
    <t>16219101611</t>
  </si>
  <si>
    <t>张林浩</t>
  </si>
  <si>
    <t>16219101612</t>
  </si>
  <si>
    <t>全宇琪</t>
  </si>
  <si>
    <t>16219101613</t>
  </si>
  <si>
    <t>刘思南</t>
  </si>
  <si>
    <t>16219101615</t>
  </si>
  <si>
    <t>李琪楠</t>
  </si>
  <si>
    <t>16219101616</t>
  </si>
  <si>
    <t>刘雨</t>
  </si>
  <si>
    <t>16219101618</t>
  </si>
  <si>
    <t>徐锋</t>
  </si>
  <si>
    <t>16219101619</t>
  </si>
  <si>
    <t>徐晓彤</t>
  </si>
  <si>
    <t>16219101620</t>
  </si>
  <si>
    <t>董海玲</t>
  </si>
  <si>
    <t>16219101621</t>
  </si>
  <si>
    <t>庞家玉</t>
  </si>
  <si>
    <t>16219101622</t>
  </si>
  <si>
    <t>李昕</t>
  </si>
  <si>
    <t>16国际经济与贸易三</t>
  </si>
  <si>
    <t>16219101301</t>
  </si>
  <si>
    <t>陈若筠</t>
  </si>
  <si>
    <t>16219101302</t>
  </si>
  <si>
    <t>朱柳妍</t>
  </si>
  <si>
    <t>16219101303</t>
  </si>
  <si>
    <t>况光辉</t>
  </si>
  <si>
    <t>16219101304</t>
  </si>
  <si>
    <t>陆夏颖</t>
  </si>
  <si>
    <t>16219101305</t>
  </si>
  <si>
    <t>叶豪琛</t>
  </si>
  <si>
    <t>16219101306</t>
  </si>
  <si>
    <t>16219101307</t>
  </si>
  <si>
    <t>郑茹</t>
  </si>
  <si>
    <t>16219101308</t>
  </si>
  <si>
    <t>方怡</t>
  </si>
  <si>
    <t>16219101309</t>
  </si>
  <si>
    <t>林圣一</t>
  </si>
  <si>
    <t>16219101310</t>
  </si>
  <si>
    <t>丁秋颖</t>
  </si>
  <si>
    <t>16219101311</t>
  </si>
  <si>
    <t>方瑜程</t>
  </si>
  <si>
    <t>16219101312</t>
  </si>
  <si>
    <t>吴嘉斌</t>
  </si>
  <si>
    <t>16219101313</t>
  </si>
  <si>
    <t>苏玥</t>
  </si>
  <si>
    <t>16219101314</t>
  </si>
  <si>
    <t>邵尔特</t>
  </si>
  <si>
    <t>16219101315</t>
  </si>
  <si>
    <t>16219101316</t>
  </si>
  <si>
    <t>16219101317</t>
  </si>
  <si>
    <t>16219101318</t>
  </si>
  <si>
    <t>陈奕如</t>
  </si>
  <si>
    <t>16219101319</t>
  </si>
  <si>
    <t>吴雅红</t>
  </si>
  <si>
    <t>16219101320</t>
  </si>
  <si>
    <t>16219101322</t>
  </si>
  <si>
    <t>朱彦青</t>
  </si>
  <si>
    <t>16219101323</t>
  </si>
  <si>
    <t>朱则雕</t>
  </si>
  <si>
    <t>16国际经济与贸易四</t>
  </si>
  <si>
    <t>16219101401</t>
  </si>
  <si>
    <t>黄湘菲</t>
  </si>
  <si>
    <t>16219101402</t>
  </si>
  <si>
    <t>敖雅飞</t>
  </si>
  <si>
    <t>16219101403</t>
  </si>
  <si>
    <t>虞卢敏</t>
  </si>
  <si>
    <t>16219101404</t>
  </si>
  <si>
    <t>徐昌昌</t>
  </si>
  <si>
    <t>16219101405</t>
  </si>
  <si>
    <t>姜杉杉</t>
  </si>
  <si>
    <t>16219101406</t>
  </si>
  <si>
    <t>徐艳妃</t>
  </si>
  <si>
    <t>16219101407</t>
  </si>
  <si>
    <t>顾月秀</t>
  </si>
  <si>
    <t>16219101408</t>
  </si>
  <si>
    <t>王晓燕</t>
  </si>
  <si>
    <t>16219101409</t>
  </si>
  <si>
    <t>朱辰霖</t>
  </si>
  <si>
    <t>16219101410</t>
  </si>
  <si>
    <t>杨舒欣</t>
  </si>
  <si>
    <t>16219101411</t>
  </si>
  <si>
    <t>16219101412</t>
  </si>
  <si>
    <t>欧阳后鸿</t>
  </si>
  <si>
    <t>16219101413</t>
  </si>
  <si>
    <t>林安琪</t>
  </si>
  <si>
    <t>16219101414</t>
  </si>
  <si>
    <t>冯杰</t>
  </si>
  <si>
    <t>16219101415</t>
  </si>
  <si>
    <t>16219101416</t>
  </si>
  <si>
    <t>王祾杰</t>
  </si>
  <si>
    <t>16219101417</t>
  </si>
  <si>
    <t>屠儒佳</t>
  </si>
  <si>
    <t>16219101418</t>
  </si>
  <si>
    <t>胡雨芳</t>
  </si>
  <si>
    <t>16219101419</t>
  </si>
  <si>
    <t>连蕊琳</t>
  </si>
  <si>
    <t>16219101422</t>
  </si>
  <si>
    <t>谢楠</t>
  </si>
  <si>
    <t>16219101423</t>
  </si>
  <si>
    <t>张笑凡</t>
  </si>
  <si>
    <t>16219104127</t>
  </si>
  <si>
    <t>金瑞琪</t>
  </si>
  <si>
    <t>16219113234</t>
  </si>
  <si>
    <t>朱常青</t>
  </si>
  <si>
    <t>16国际经济与贸易五</t>
  </si>
  <si>
    <t>16219101501</t>
  </si>
  <si>
    <t>俞佳菁</t>
  </si>
  <si>
    <t>16219101502</t>
  </si>
  <si>
    <t>叶银霞</t>
  </si>
  <si>
    <t>16219101503</t>
  </si>
  <si>
    <t>史章越</t>
  </si>
  <si>
    <t>16219101504</t>
  </si>
  <si>
    <t>陈宣楹</t>
  </si>
  <si>
    <t>16219101505</t>
  </si>
  <si>
    <t>李梦帆</t>
  </si>
  <si>
    <t>16219101506</t>
  </si>
  <si>
    <t>劳清扬</t>
  </si>
  <si>
    <t>16219101507</t>
  </si>
  <si>
    <t>张田恬</t>
  </si>
  <si>
    <t>16219101508</t>
  </si>
  <si>
    <t>向键伟</t>
  </si>
  <si>
    <t>16219101509</t>
  </si>
  <si>
    <t>汪祺</t>
  </si>
  <si>
    <t>16219101510</t>
  </si>
  <si>
    <t>陈蕴奇</t>
  </si>
  <si>
    <t>16219101512</t>
  </si>
  <si>
    <t>胡文涛</t>
  </si>
  <si>
    <t>16219101513</t>
  </si>
  <si>
    <t>汪彬彬</t>
  </si>
  <si>
    <t>16219101514</t>
  </si>
  <si>
    <t>郑鹏华</t>
  </si>
  <si>
    <t>16219101515</t>
  </si>
  <si>
    <t>陈伟</t>
  </si>
  <si>
    <t>16219101516</t>
  </si>
  <si>
    <t>夏雯祎</t>
  </si>
  <si>
    <t>16219101517</t>
  </si>
  <si>
    <t>金宇哲</t>
  </si>
  <si>
    <t>16219101518</t>
  </si>
  <si>
    <t>俞灵洁</t>
  </si>
  <si>
    <t>16219101519</t>
  </si>
  <si>
    <t>王佳玲</t>
  </si>
  <si>
    <t>16219101521</t>
  </si>
  <si>
    <t>罗文静</t>
  </si>
  <si>
    <t>16219101522</t>
  </si>
  <si>
    <t>金谢梅</t>
  </si>
  <si>
    <t>16219101523</t>
  </si>
  <si>
    <t>吴静娇</t>
  </si>
  <si>
    <t>16国际经济与贸易一</t>
  </si>
  <si>
    <t>16219101101</t>
  </si>
  <si>
    <t>王启杭</t>
  </si>
  <si>
    <t>16219101102</t>
  </si>
  <si>
    <t>周雨桑</t>
  </si>
  <si>
    <t>16219101103</t>
  </si>
  <si>
    <t>宋晶晶</t>
  </si>
  <si>
    <t>16219101104</t>
  </si>
  <si>
    <t>邵茜茜</t>
  </si>
  <si>
    <t>16219101105</t>
  </si>
  <si>
    <t>孙子媛</t>
  </si>
  <si>
    <t>16219101106</t>
  </si>
  <si>
    <t>王媛玲</t>
  </si>
  <si>
    <t>16219101107</t>
  </si>
  <si>
    <t>潘怡蕙</t>
  </si>
  <si>
    <t>16219101108</t>
  </si>
  <si>
    <t>张晶</t>
  </si>
  <si>
    <t>16219101109</t>
  </si>
  <si>
    <t>郑海钦</t>
  </si>
  <si>
    <t>16219101111</t>
  </si>
  <si>
    <t>马启航</t>
  </si>
  <si>
    <t>16219101112</t>
  </si>
  <si>
    <t>范琳琳</t>
  </si>
  <si>
    <t>16219101113</t>
  </si>
  <si>
    <t>袁冰</t>
  </si>
  <si>
    <t>16219101114</t>
  </si>
  <si>
    <t>周砚旻</t>
  </si>
  <si>
    <t>16219101116</t>
  </si>
  <si>
    <t>徐卓佳</t>
  </si>
  <si>
    <t>16219101117</t>
  </si>
  <si>
    <t>屠金莲</t>
  </si>
  <si>
    <t>16219101118</t>
  </si>
  <si>
    <t>庄钰泓</t>
  </si>
  <si>
    <t>16219101119</t>
  </si>
  <si>
    <t>符加玲</t>
  </si>
  <si>
    <t>16219101120</t>
  </si>
  <si>
    <t>张文静</t>
  </si>
  <si>
    <t>16219101121</t>
  </si>
  <si>
    <t>施佳瑶</t>
  </si>
  <si>
    <t>16219101122</t>
  </si>
  <si>
    <t>黄梦诚</t>
  </si>
  <si>
    <t>16219101123</t>
  </si>
  <si>
    <t>谭梓康</t>
  </si>
  <si>
    <t>16人力资源管理</t>
  </si>
  <si>
    <t>16219103101</t>
  </si>
  <si>
    <t>罗浩杰</t>
  </si>
  <si>
    <t>16219103110</t>
  </si>
  <si>
    <t>林大志</t>
  </si>
  <si>
    <t>16219103117</t>
  </si>
  <si>
    <t>徐丽丽</t>
  </si>
  <si>
    <t>16219103119</t>
  </si>
  <si>
    <t>冯佳锋</t>
  </si>
  <si>
    <t>16219103124</t>
  </si>
  <si>
    <t>程勇</t>
  </si>
  <si>
    <t>16219103209</t>
  </si>
  <si>
    <t>16219103228</t>
  </si>
  <si>
    <t>林婷婷</t>
  </si>
  <si>
    <t>16219103229</t>
  </si>
  <si>
    <t>蒋先美</t>
  </si>
  <si>
    <t>16219103309</t>
  </si>
  <si>
    <t>瞿杨青</t>
  </si>
  <si>
    <t>16219103313</t>
  </si>
  <si>
    <t>黄斌</t>
  </si>
  <si>
    <t>16219103318</t>
  </si>
  <si>
    <t>朱青清</t>
  </si>
  <si>
    <t>16219103406</t>
  </si>
  <si>
    <t>罗汴卡</t>
  </si>
  <si>
    <t>16219103408</t>
  </si>
  <si>
    <t>李盼妤</t>
  </si>
  <si>
    <t>16219103410</t>
  </si>
  <si>
    <t>16219103412</t>
  </si>
  <si>
    <t>16219103419</t>
  </si>
  <si>
    <t>16219103424</t>
  </si>
  <si>
    <t>俞益科</t>
  </si>
  <si>
    <t>16219103426</t>
  </si>
  <si>
    <t>程倩倩</t>
  </si>
  <si>
    <t>16219103502</t>
  </si>
  <si>
    <t>黄巧</t>
  </si>
  <si>
    <t>16219103505</t>
  </si>
  <si>
    <t>范之烜</t>
  </si>
  <si>
    <t>16219103510</t>
  </si>
  <si>
    <t>陈文丹</t>
  </si>
  <si>
    <t>16219103512</t>
  </si>
  <si>
    <t>童常有</t>
  </si>
  <si>
    <t>16219103520</t>
  </si>
  <si>
    <t>白旭</t>
  </si>
  <si>
    <t>16219104111</t>
  </si>
  <si>
    <t>俞勤勤</t>
  </si>
  <si>
    <t>16219104112</t>
  </si>
  <si>
    <t>厉漓杰</t>
  </si>
  <si>
    <t>16219104214</t>
  </si>
  <si>
    <t>钱一潇</t>
  </si>
  <si>
    <t>16219104215</t>
  </si>
  <si>
    <t>齐茹怡</t>
  </si>
  <si>
    <t>16219104226</t>
  </si>
  <si>
    <t>韩雪</t>
  </si>
  <si>
    <t>16219104227</t>
  </si>
  <si>
    <t>张月</t>
  </si>
  <si>
    <t>16219104305</t>
  </si>
  <si>
    <t>陈如意</t>
  </si>
  <si>
    <t>16219104310</t>
  </si>
  <si>
    <t>16219104311</t>
  </si>
  <si>
    <t>余妍雯</t>
  </si>
  <si>
    <t>16219104318</t>
  </si>
  <si>
    <t>曹紫倩</t>
  </si>
  <si>
    <t>16219104408</t>
  </si>
  <si>
    <t>冯靖凯</t>
  </si>
  <si>
    <t>16219104428</t>
  </si>
  <si>
    <t>李文竹</t>
  </si>
  <si>
    <t>16219104502</t>
  </si>
  <si>
    <t>胡奖意</t>
  </si>
  <si>
    <t>16219104504</t>
  </si>
  <si>
    <t>陈柯伊</t>
  </si>
  <si>
    <t>16219104507</t>
  </si>
  <si>
    <t>林锐浩</t>
  </si>
  <si>
    <t>16219104508</t>
  </si>
  <si>
    <t>吴嘉荣</t>
  </si>
  <si>
    <t>16219104514</t>
  </si>
  <si>
    <t>王敏</t>
  </si>
  <si>
    <t>16219104525</t>
  </si>
  <si>
    <t>楼丽君</t>
  </si>
  <si>
    <t>16219110141</t>
  </si>
  <si>
    <t>饶焱彪</t>
  </si>
  <si>
    <t>16市场营销</t>
  </si>
  <si>
    <t>14219109328</t>
  </si>
  <si>
    <t>蒋政良</t>
  </si>
  <si>
    <t xml:space="preserve">14 </t>
  </si>
  <si>
    <t>15219103525</t>
  </si>
  <si>
    <t>郑婉晴</t>
  </si>
  <si>
    <t>16219103102</t>
  </si>
  <si>
    <t>余思洁</t>
  </si>
  <si>
    <t>16219103118</t>
  </si>
  <si>
    <t>潘靖</t>
  </si>
  <si>
    <t>16219103126</t>
  </si>
  <si>
    <t>吕代彬</t>
  </si>
  <si>
    <t>16219103226</t>
  </si>
  <si>
    <t>谭蕊</t>
  </si>
  <si>
    <t>16219103227</t>
  </si>
  <si>
    <t>刘学</t>
  </si>
  <si>
    <t>16219103315</t>
  </si>
  <si>
    <t>李菁萍</t>
  </si>
  <si>
    <t>16219103317</t>
  </si>
  <si>
    <t>葛海富</t>
  </si>
  <si>
    <t>16219103319</t>
  </si>
  <si>
    <t>16219103405</t>
  </si>
  <si>
    <t>郭玉婷</t>
  </si>
  <si>
    <t>16219103409</t>
  </si>
  <si>
    <t>16219103413</t>
  </si>
  <si>
    <t>毛云翔</t>
  </si>
  <si>
    <t>16219103503</t>
  </si>
  <si>
    <t>胡婧轲</t>
  </si>
  <si>
    <t>16219103507</t>
  </si>
  <si>
    <t>梁嘉祺</t>
  </si>
  <si>
    <t>16219103511</t>
  </si>
  <si>
    <t>马海玲</t>
  </si>
  <si>
    <t>16219103519</t>
  </si>
  <si>
    <t>宓蓉芳</t>
  </si>
  <si>
    <t>16219104107</t>
  </si>
  <si>
    <t>朱佳琦</t>
  </si>
  <si>
    <t>16219104216</t>
  </si>
  <si>
    <t>戴林峰</t>
  </si>
  <si>
    <t>16219104220</t>
  </si>
  <si>
    <t>章祺烽</t>
  </si>
  <si>
    <t>16219104228</t>
  </si>
  <si>
    <t>冯雁泽</t>
  </si>
  <si>
    <t>16219104306</t>
  </si>
  <si>
    <t>方吴堃</t>
  </si>
  <si>
    <t>16219104309</t>
  </si>
  <si>
    <t>袁犇</t>
  </si>
  <si>
    <t>16219104315</t>
  </si>
  <si>
    <t>胡益斌</t>
  </si>
  <si>
    <t>16219104320</t>
  </si>
  <si>
    <t>卢一帆</t>
  </si>
  <si>
    <t>16219104323</t>
  </si>
  <si>
    <t>汪子威</t>
  </si>
  <si>
    <t>16219104326</t>
  </si>
  <si>
    <t>许佳颖</t>
  </si>
  <si>
    <t>16219104328</t>
  </si>
  <si>
    <t>彭岩峰</t>
  </si>
  <si>
    <t>16219104403</t>
  </si>
  <si>
    <t>朱雨茹</t>
  </si>
  <si>
    <t>16219104503</t>
  </si>
  <si>
    <t>任彦静</t>
  </si>
  <si>
    <t>16219104524</t>
  </si>
  <si>
    <t>邱娅妮</t>
  </si>
  <si>
    <t>16219104527</t>
  </si>
  <si>
    <t>李雪</t>
  </si>
  <si>
    <t>16219116129</t>
  </si>
  <si>
    <t>朱柏芃</t>
  </si>
  <si>
    <t>17财务管理二</t>
  </si>
  <si>
    <t>15219104701</t>
  </si>
  <si>
    <t>杨凌</t>
  </si>
  <si>
    <t>17219103128</t>
  </si>
  <si>
    <t>严菲艳</t>
  </si>
  <si>
    <t>17219103217</t>
  </si>
  <si>
    <t>沈羽奇</t>
  </si>
  <si>
    <t>17219103218</t>
  </si>
  <si>
    <t>焦洪</t>
  </si>
  <si>
    <t>17219103219</t>
  </si>
  <si>
    <t>彭晨静</t>
  </si>
  <si>
    <t>17219103220</t>
  </si>
  <si>
    <t>胡歆晨</t>
  </si>
  <si>
    <t>17219103222</t>
  </si>
  <si>
    <t>王佳诚</t>
  </si>
  <si>
    <t>17219103223</t>
  </si>
  <si>
    <t>徐谢</t>
  </si>
  <si>
    <t>17219103224</t>
  </si>
  <si>
    <t>张雨诗</t>
  </si>
  <si>
    <t>17219103225</t>
  </si>
  <si>
    <t>丁玉鑫</t>
  </si>
  <si>
    <t>17219103226</t>
  </si>
  <si>
    <t>木雅培</t>
  </si>
  <si>
    <t>17219103301</t>
  </si>
  <si>
    <t>徐双芳</t>
  </si>
  <si>
    <t>17219103306</t>
  </si>
  <si>
    <t>卢嘉澍</t>
  </si>
  <si>
    <t>17219103307</t>
  </si>
  <si>
    <t>殷佳辉</t>
  </si>
  <si>
    <t>17219103308</t>
  </si>
  <si>
    <t>沈若寒</t>
  </si>
  <si>
    <t>17219103310</t>
  </si>
  <si>
    <t>严佳丽</t>
  </si>
  <si>
    <t>17219103311</t>
  </si>
  <si>
    <t>葛罕喃</t>
  </si>
  <si>
    <t>17219103312</t>
  </si>
  <si>
    <t>林梦楚</t>
  </si>
  <si>
    <t>17219103316</t>
  </si>
  <si>
    <t>陈帆</t>
  </si>
  <si>
    <t>17219103319</t>
  </si>
  <si>
    <t>朱颖娜</t>
  </si>
  <si>
    <t>17219103325</t>
  </si>
  <si>
    <t>冯婷</t>
  </si>
  <si>
    <t>17219103327</t>
  </si>
  <si>
    <t>郭丰恺</t>
  </si>
  <si>
    <t>17219103328</t>
  </si>
  <si>
    <t>王梦琦</t>
  </si>
  <si>
    <t>17219103401</t>
  </si>
  <si>
    <t>17219103402</t>
  </si>
  <si>
    <t>骆清虹</t>
  </si>
  <si>
    <t>17219103407</t>
  </si>
  <si>
    <t>袁丽雅</t>
  </si>
  <si>
    <t>17财务管理六</t>
  </si>
  <si>
    <t>17219104406</t>
  </si>
  <si>
    <t>李慧娜</t>
  </si>
  <si>
    <t>17219104407</t>
  </si>
  <si>
    <t>何宁</t>
  </si>
  <si>
    <t>17219104408</t>
  </si>
  <si>
    <t>郑思捷</t>
  </si>
  <si>
    <t>17219104409</t>
  </si>
  <si>
    <t>章丹迪</t>
  </si>
  <si>
    <t>17219104410</t>
  </si>
  <si>
    <t>吴文达</t>
  </si>
  <si>
    <t>17219104411</t>
  </si>
  <si>
    <t>赵金铭</t>
  </si>
  <si>
    <t>17219104412</t>
  </si>
  <si>
    <t>郑威</t>
  </si>
  <si>
    <t>17219104413</t>
  </si>
  <si>
    <t>孙巧妮</t>
  </si>
  <si>
    <t>17219104414</t>
  </si>
  <si>
    <t>刘璇</t>
  </si>
  <si>
    <t>17219104417</t>
  </si>
  <si>
    <t>王赟哲</t>
  </si>
  <si>
    <t>17219104420</t>
  </si>
  <si>
    <t>叶家豪</t>
  </si>
  <si>
    <t>17219104422</t>
  </si>
  <si>
    <t>张雯婷</t>
  </si>
  <si>
    <t>17219104423</t>
  </si>
  <si>
    <t>郑剑波</t>
  </si>
  <si>
    <t>17219104425</t>
  </si>
  <si>
    <t>吕沛瑶</t>
  </si>
  <si>
    <t>17219104427</t>
  </si>
  <si>
    <t>陈方媛</t>
  </si>
  <si>
    <t>17219104502</t>
  </si>
  <si>
    <t>朱李春</t>
  </si>
  <si>
    <t>17219104513</t>
  </si>
  <si>
    <t>陈泱竹</t>
  </si>
  <si>
    <t>17219104514</t>
  </si>
  <si>
    <t>金晓录</t>
  </si>
  <si>
    <t>17219104515</t>
  </si>
  <si>
    <t>石晓莉</t>
  </si>
  <si>
    <t>17219104518</t>
  </si>
  <si>
    <t>李琼</t>
  </si>
  <si>
    <t>17219104519</t>
  </si>
  <si>
    <t>汤淑贤</t>
  </si>
  <si>
    <t>17219104521</t>
  </si>
  <si>
    <t>朱苏巧</t>
  </si>
  <si>
    <t>17219104522</t>
  </si>
  <si>
    <t>陆欣翊</t>
  </si>
  <si>
    <t>17219104527</t>
  </si>
  <si>
    <t>张湘婧</t>
  </si>
  <si>
    <t>17219113226</t>
  </si>
  <si>
    <t>王一哲</t>
  </si>
  <si>
    <t>17财务管理三</t>
  </si>
  <si>
    <t>16219113237</t>
  </si>
  <si>
    <t>岳靖康</t>
  </si>
  <si>
    <t>17219101414</t>
  </si>
  <si>
    <t>沈雅琪</t>
  </si>
  <si>
    <t>17219103408</t>
  </si>
  <si>
    <t>沈超逸</t>
  </si>
  <si>
    <t>17219103409</t>
  </si>
  <si>
    <t>濮晓艳</t>
  </si>
  <si>
    <t>17219103411</t>
  </si>
  <si>
    <t>葛佳琪</t>
  </si>
  <si>
    <t>17219103414</t>
  </si>
  <si>
    <t>王栌翊</t>
  </si>
  <si>
    <t>17219103417</t>
  </si>
  <si>
    <t>孙雪莹</t>
  </si>
  <si>
    <t>17219103502</t>
  </si>
  <si>
    <t>陈昕怡</t>
  </si>
  <si>
    <t>17219103503</t>
  </si>
  <si>
    <t>郑昌发</t>
  </si>
  <si>
    <t>17219103506</t>
  </si>
  <si>
    <t>钭珊珊</t>
  </si>
  <si>
    <t>17219103509</t>
  </si>
  <si>
    <t>董梦怡</t>
  </si>
  <si>
    <t>17219103510</t>
  </si>
  <si>
    <t>钱佳怡</t>
  </si>
  <si>
    <t>17219103511</t>
  </si>
  <si>
    <t>黄超越</t>
  </si>
  <si>
    <t>17219103513</t>
  </si>
  <si>
    <t>冯钰娟</t>
  </si>
  <si>
    <t>17219103514</t>
  </si>
  <si>
    <t>陆佳依</t>
  </si>
  <si>
    <t>17219103517</t>
  </si>
  <si>
    <t>章方晓</t>
  </si>
  <si>
    <t>17219103518</t>
  </si>
  <si>
    <t>潘贞伊</t>
  </si>
  <si>
    <t>17219103519</t>
  </si>
  <si>
    <t>许冲</t>
  </si>
  <si>
    <t>17219103521</t>
  </si>
  <si>
    <t>葛欣莹</t>
  </si>
  <si>
    <t>17219103523</t>
  </si>
  <si>
    <t>万云凤</t>
  </si>
  <si>
    <t>17219103528</t>
  </si>
  <si>
    <t>张晓梅</t>
  </si>
  <si>
    <t>17219104101</t>
  </si>
  <si>
    <t>池雨佳</t>
  </si>
  <si>
    <t>17219104102</t>
  </si>
  <si>
    <t>方思远</t>
  </si>
  <si>
    <t>17219104103</t>
  </si>
  <si>
    <t>何金泽</t>
  </si>
  <si>
    <t>17219104104</t>
  </si>
  <si>
    <t>郑宇健</t>
  </si>
  <si>
    <t>17219112225</t>
  </si>
  <si>
    <t>黄宇杰</t>
  </si>
  <si>
    <t>17219116205</t>
  </si>
  <si>
    <t>17财务管理四</t>
  </si>
  <si>
    <t>17219104105</t>
  </si>
  <si>
    <t>吴林君</t>
  </si>
  <si>
    <t>17219104108</t>
  </si>
  <si>
    <t>董一帆</t>
  </si>
  <si>
    <t>17219104112</t>
  </si>
  <si>
    <t>张靖</t>
  </si>
  <si>
    <t>17219104115</t>
  </si>
  <si>
    <t>汤佳楠</t>
  </si>
  <si>
    <t>17219104116</t>
  </si>
  <si>
    <t>安友诚</t>
  </si>
  <si>
    <t>17219104118</t>
  </si>
  <si>
    <t>严国韵</t>
  </si>
  <si>
    <t>17219104120</t>
  </si>
  <si>
    <t>何云薇</t>
  </si>
  <si>
    <t>17219104121</t>
  </si>
  <si>
    <t>郑秋怡</t>
  </si>
  <si>
    <t>17219104122</t>
  </si>
  <si>
    <t>郑录潘</t>
  </si>
  <si>
    <t>17219104125</t>
  </si>
  <si>
    <t>林宇潞</t>
  </si>
  <si>
    <t>17219104126</t>
  </si>
  <si>
    <t>祝梦瑶</t>
  </si>
  <si>
    <t>17219104127</t>
  </si>
  <si>
    <t>赖家强</t>
  </si>
  <si>
    <t>17219104129</t>
  </si>
  <si>
    <t>郑鑫鑫</t>
  </si>
  <si>
    <t>17219104202</t>
  </si>
  <si>
    <t>季依妮</t>
  </si>
  <si>
    <t>17219104207</t>
  </si>
  <si>
    <t>周渝华</t>
  </si>
  <si>
    <t>17219104209</t>
  </si>
  <si>
    <t>施佳瑜</t>
  </si>
  <si>
    <t>17219104210</t>
  </si>
  <si>
    <t>高金晓</t>
  </si>
  <si>
    <t>17219104212</t>
  </si>
  <si>
    <t>程佩云</t>
  </si>
  <si>
    <t>17219104213</t>
  </si>
  <si>
    <t>屈晨晴</t>
  </si>
  <si>
    <t>17219104215</t>
  </si>
  <si>
    <t>杜琼</t>
  </si>
  <si>
    <t>17219104216</t>
  </si>
  <si>
    <t>叶方静</t>
  </si>
  <si>
    <t>17219104218</t>
  </si>
  <si>
    <t>季杨润</t>
  </si>
  <si>
    <t>17219104219</t>
  </si>
  <si>
    <t>魏志恒</t>
  </si>
  <si>
    <t>17219104220</t>
  </si>
  <si>
    <t>董连连</t>
  </si>
  <si>
    <t>17219104222</t>
  </si>
  <si>
    <t>张德可</t>
  </si>
  <si>
    <t>17219115327</t>
  </si>
  <si>
    <t>李妍</t>
  </si>
  <si>
    <t>17财务管理五</t>
  </si>
  <si>
    <t>17219104224</t>
  </si>
  <si>
    <t>单心茹</t>
  </si>
  <si>
    <t>17219104226</t>
  </si>
  <si>
    <t>刘瑶</t>
  </si>
  <si>
    <t>17219104228</t>
  </si>
  <si>
    <t>谢宇昕</t>
  </si>
  <si>
    <t>17219104302</t>
  </si>
  <si>
    <t>王洁颖</t>
  </si>
  <si>
    <t>17219104303</t>
  </si>
  <si>
    <t>何黎燚</t>
  </si>
  <si>
    <t>17219104304</t>
  </si>
  <si>
    <t>张海平</t>
  </si>
  <si>
    <t>17219104305</t>
  </si>
  <si>
    <t>李佳倩</t>
  </si>
  <si>
    <t>17219104306</t>
  </si>
  <si>
    <t>黄纯洁</t>
  </si>
  <si>
    <t>17219104307</t>
  </si>
  <si>
    <t>尤雪怡</t>
  </si>
  <si>
    <t>17219104308</t>
  </si>
  <si>
    <t>吕雨沁</t>
  </si>
  <si>
    <t>17219104310</t>
  </si>
  <si>
    <t>王永杰</t>
  </si>
  <si>
    <t>17219104311</t>
  </si>
  <si>
    <t>吴彤彤</t>
  </si>
  <si>
    <t>17219104312</t>
  </si>
  <si>
    <t>李雨航</t>
  </si>
  <si>
    <t>17219104315</t>
  </si>
  <si>
    <t>徐依婷</t>
  </si>
  <si>
    <t>17219104318</t>
  </si>
  <si>
    <t>邬凤莹</t>
  </si>
  <si>
    <t>17219104319</t>
  </si>
  <si>
    <t>俞炜楠</t>
  </si>
  <si>
    <t>17219104320</t>
  </si>
  <si>
    <t>张印</t>
  </si>
  <si>
    <t>17219104321</t>
  </si>
  <si>
    <t>周小和</t>
  </si>
  <si>
    <t>17219104322</t>
  </si>
  <si>
    <t>史潞瑜</t>
  </si>
  <si>
    <t>17219104323</t>
  </si>
  <si>
    <t>高鑫炜</t>
  </si>
  <si>
    <t>17219104325</t>
  </si>
  <si>
    <t>刘沛沛</t>
  </si>
  <si>
    <t>17219104326</t>
  </si>
  <si>
    <t>石柳</t>
  </si>
  <si>
    <t>17219104329</t>
  </si>
  <si>
    <t>孙伟涔</t>
  </si>
  <si>
    <t>17219104402</t>
  </si>
  <si>
    <t>黄悦</t>
  </si>
  <si>
    <t>17219104403</t>
  </si>
  <si>
    <t>17219104405</t>
  </si>
  <si>
    <t>李文洁</t>
  </si>
  <si>
    <t>17财务管理一</t>
  </si>
  <si>
    <t>15219101515</t>
  </si>
  <si>
    <t>俞吉峰</t>
  </si>
  <si>
    <t>15219104117</t>
  </si>
  <si>
    <t>姚思程</t>
  </si>
  <si>
    <t>17219103101</t>
  </si>
  <si>
    <t>仲佳苗</t>
  </si>
  <si>
    <t>17219103102</t>
  </si>
  <si>
    <t>徐雨琦</t>
  </si>
  <si>
    <t>17219103104</t>
  </si>
  <si>
    <t>陈炳迪</t>
  </si>
  <si>
    <t>17219103105</t>
  </si>
  <si>
    <t>厉群艳</t>
  </si>
  <si>
    <t>17219103106</t>
  </si>
  <si>
    <t>卜叶芳</t>
  </si>
  <si>
    <t>17219103107</t>
  </si>
  <si>
    <t>李清波</t>
  </si>
  <si>
    <t>17219103109</t>
  </si>
  <si>
    <t>谢安琪</t>
  </si>
  <si>
    <t>17219103110</t>
  </si>
  <si>
    <t>赖芳媚</t>
  </si>
  <si>
    <t>17219103112</t>
  </si>
  <si>
    <t>陈思澳</t>
  </si>
  <si>
    <t>17219103114</t>
  </si>
  <si>
    <t>周前松</t>
  </si>
  <si>
    <t>17219103116</t>
  </si>
  <si>
    <t>刘洁</t>
  </si>
  <si>
    <t>17219103121</t>
  </si>
  <si>
    <t>金成洋</t>
  </si>
  <si>
    <t>17219103122</t>
  </si>
  <si>
    <t>高敏</t>
  </si>
  <si>
    <t>17219103124</t>
  </si>
  <si>
    <t>童菀淋</t>
  </si>
  <si>
    <t>17219103125</t>
  </si>
  <si>
    <t>赵心仪</t>
  </si>
  <si>
    <t>17219103126</t>
  </si>
  <si>
    <t>叶雨晴</t>
  </si>
  <si>
    <t>17219103201</t>
  </si>
  <si>
    <t>林瑞秋</t>
  </si>
  <si>
    <t>17219103204</t>
  </si>
  <si>
    <t>江安隆</t>
  </si>
  <si>
    <t>17219103207</t>
  </si>
  <si>
    <t>柯嘉乐</t>
  </si>
  <si>
    <t>17219103209</t>
  </si>
  <si>
    <t>王昕玥</t>
  </si>
  <si>
    <t>17219103210</t>
  </si>
  <si>
    <t>俞莹</t>
  </si>
  <si>
    <t>17219103211</t>
  </si>
  <si>
    <t>尹嘉利</t>
  </si>
  <si>
    <t>17219103212</t>
  </si>
  <si>
    <t>叶媛玲</t>
  </si>
  <si>
    <t>17219103214</t>
  </si>
  <si>
    <t>郑耀铎</t>
  </si>
  <si>
    <t>17工商管理</t>
  </si>
  <si>
    <t>15219104304</t>
  </si>
  <si>
    <t>范宇飞</t>
  </si>
  <si>
    <t>17219103127</t>
  </si>
  <si>
    <t>江致远</t>
  </si>
  <si>
    <t>17219103228</t>
  </si>
  <si>
    <t>支柱</t>
  </si>
  <si>
    <t>17219103315</t>
  </si>
  <si>
    <t>王禹翔</t>
  </si>
  <si>
    <t>17219103403</t>
  </si>
  <si>
    <t>李萌</t>
  </si>
  <si>
    <t>17219103410</t>
  </si>
  <si>
    <t>孔心怡</t>
  </si>
  <si>
    <t>17219103423</t>
  </si>
  <si>
    <t>袁金路</t>
  </si>
  <si>
    <t>17219103427</t>
  </si>
  <si>
    <t>罗越</t>
  </si>
  <si>
    <t>17219103508</t>
  </si>
  <si>
    <t>顾昊天</t>
  </si>
  <si>
    <t>17219103516</t>
  </si>
  <si>
    <t>徐张炜</t>
  </si>
  <si>
    <t>17219103522</t>
  </si>
  <si>
    <t>邹续铭</t>
  </si>
  <si>
    <t>17219103524</t>
  </si>
  <si>
    <t>李昂丰</t>
  </si>
  <si>
    <t>17219103525</t>
  </si>
  <si>
    <t>甘玉娇</t>
  </si>
  <si>
    <t>17219103527</t>
  </si>
  <si>
    <t>秦钰森</t>
  </si>
  <si>
    <t>17219103529</t>
  </si>
  <si>
    <t>翁舒洁</t>
  </si>
  <si>
    <t>17219104107</t>
  </si>
  <si>
    <t>张雨珂</t>
  </si>
  <si>
    <t>17219104110</t>
  </si>
  <si>
    <t>刘愉茜</t>
  </si>
  <si>
    <t>17219104111</t>
  </si>
  <si>
    <t>黄灵福</t>
  </si>
  <si>
    <t>17219104119</t>
  </si>
  <si>
    <t>吴峻磊</t>
  </si>
  <si>
    <t>17219104203</t>
  </si>
  <si>
    <t>甘兆斌</t>
  </si>
  <si>
    <t>17219104211</t>
  </si>
  <si>
    <t>罗青康</t>
  </si>
  <si>
    <t>17219104217</t>
  </si>
  <si>
    <t>马锦锦</t>
  </si>
  <si>
    <t>17219104221</t>
  </si>
  <si>
    <t>吴君苗</t>
  </si>
  <si>
    <t>17219104223</t>
  </si>
  <si>
    <t>金望栋</t>
  </si>
  <si>
    <t>17219104225</t>
  </si>
  <si>
    <t>于润雪</t>
  </si>
  <si>
    <t>17219104229</t>
  </si>
  <si>
    <t>韦黎微</t>
  </si>
  <si>
    <t>17219104317</t>
  </si>
  <si>
    <t>赵鹏宇</t>
  </si>
  <si>
    <t>17219104327</t>
  </si>
  <si>
    <t>林雅蓉</t>
  </si>
  <si>
    <t>17219104401</t>
  </si>
  <si>
    <t>金品辛</t>
  </si>
  <si>
    <t>17219104404</t>
  </si>
  <si>
    <t>朱茂旺</t>
  </si>
  <si>
    <t>17219104421</t>
  </si>
  <si>
    <t>杨林雅</t>
  </si>
  <si>
    <t>17219104426</t>
  </si>
  <si>
    <t>17219104503</t>
  </si>
  <si>
    <t>董春侠</t>
  </si>
  <si>
    <t>17219104505</t>
  </si>
  <si>
    <t>孙婉怡</t>
  </si>
  <si>
    <t>17219104508</t>
  </si>
  <si>
    <t>朱萱尚</t>
  </si>
  <si>
    <t>17219104523</t>
  </si>
  <si>
    <t>徐晨梁立</t>
  </si>
  <si>
    <t>17219104529</t>
  </si>
  <si>
    <t>赵昞闰</t>
  </si>
  <si>
    <t>17219104530</t>
  </si>
  <si>
    <t>张津普</t>
  </si>
  <si>
    <t>17219120125</t>
  </si>
  <si>
    <t>蔡炜</t>
  </si>
  <si>
    <t>17国际经济与贸易（实验班）</t>
  </si>
  <si>
    <t>15219102127</t>
  </si>
  <si>
    <t>17219102101</t>
  </si>
  <si>
    <t>林紫涵</t>
  </si>
  <si>
    <t>17219102102</t>
  </si>
  <si>
    <t>何晴洋</t>
  </si>
  <si>
    <t>17219102103</t>
  </si>
  <si>
    <t>叶信静</t>
  </si>
  <si>
    <t>17219102104</t>
  </si>
  <si>
    <t>蒋潮晖</t>
  </si>
  <si>
    <t>17219102105</t>
  </si>
  <si>
    <t>陈燕雨</t>
  </si>
  <si>
    <t>17219102106</t>
  </si>
  <si>
    <t>李佳佳</t>
  </si>
  <si>
    <t>17219102107</t>
  </si>
  <si>
    <t>任雅妮</t>
  </si>
  <si>
    <t>17219102108</t>
  </si>
  <si>
    <t>沈新怡</t>
  </si>
  <si>
    <t>17219102109</t>
  </si>
  <si>
    <t>冯思璁</t>
  </si>
  <si>
    <t>17219102110</t>
  </si>
  <si>
    <t>应陈淳</t>
  </si>
  <si>
    <t>17219102111</t>
  </si>
  <si>
    <t>胡雯清</t>
  </si>
  <si>
    <t>17219102112</t>
  </si>
  <si>
    <t>田佳静</t>
  </si>
  <si>
    <t>17219102113</t>
  </si>
  <si>
    <t>王静雅</t>
  </si>
  <si>
    <t>17219102114</t>
  </si>
  <si>
    <t>苏陈达</t>
  </si>
  <si>
    <t>17219102115</t>
  </si>
  <si>
    <t>杜慧静</t>
  </si>
  <si>
    <t>17219102116</t>
  </si>
  <si>
    <t>李双双</t>
  </si>
  <si>
    <t>17219102117</t>
  </si>
  <si>
    <t>金程琦</t>
  </si>
  <si>
    <t>17219102118</t>
  </si>
  <si>
    <t>周莉莉</t>
  </si>
  <si>
    <t>17219102119</t>
  </si>
  <si>
    <t>胡馨允</t>
  </si>
  <si>
    <t>17219102120</t>
  </si>
  <si>
    <t>陈振洲</t>
  </si>
  <si>
    <t>17219102121</t>
  </si>
  <si>
    <t>陶珍珍</t>
  </si>
  <si>
    <t>17219102122</t>
  </si>
  <si>
    <t>张敏慧</t>
  </si>
  <si>
    <t>17219102123</t>
  </si>
  <si>
    <t>包容</t>
  </si>
  <si>
    <t>17219102124</t>
  </si>
  <si>
    <t>冯佳乐</t>
  </si>
  <si>
    <t>17219102125</t>
  </si>
  <si>
    <t>周雯</t>
  </si>
  <si>
    <t>17219102127</t>
  </si>
  <si>
    <t>辛骏毅</t>
  </si>
  <si>
    <t>17219102128</t>
  </si>
  <si>
    <t>蒋馨凝</t>
  </si>
  <si>
    <t>17219120119</t>
  </si>
  <si>
    <t>陈书裕</t>
  </si>
  <si>
    <t>17国际经济与贸易二</t>
  </si>
  <si>
    <t>17219101201</t>
  </si>
  <si>
    <t>郑依敏</t>
  </si>
  <si>
    <t>17219101202</t>
  </si>
  <si>
    <t>陈亦俊</t>
  </si>
  <si>
    <t>17219101203</t>
  </si>
  <si>
    <t>石川</t>
  </si>
  <si>
    <t>17219101204</t>
  </si>
  <si>
    <t>严诗珂</t>
  </si>
  <si>
    <t>17219101205</t>
  </si>
  <si>
    <t>应霞</t>
  </si>
  <si>
    <t>17219101207</t>
  </si>
  <si>
    <t>施熠</t>
  </si>
  <si>
    <t>17219101208</t>
  </si>
  <si>
    <t>金羽丹</t>
  </si>
  <si>
    <t>17219101210</t>
  </si>
  <si>
    <t>何舒畅</t>
  </si>
  <si>
    <t>17219101211</t>
  </si>
  <si>
    <t>陈姣姣</t>
  </si>
  <si>
    <t>17219101212</t>
  </si>
  <si>
    <t>陈旭宣</t>
  </si>
  <si>
    <t>17219101213</t>
  </si>
  <si>
    <t>雷齐宇</t>
  </si>
  <si>
    <t>17219101214</t>
  </si>
  <si>
    <t>黄诗圆</t>
  </si>
  <si>
    <t>17219101215</t>
  </si>
  <si>
    <t>方逸琳</t>
  </si>
  <si>
    <t>17219101216</t>
  </si>
  <si>
    <t>沈露嘉</t>
  </si>
  <si>
    <t>17219101217</t>
  </si>
  <si>
    <t>朱婉寅</t>
  </si>
  <si>
    <t>17219101218</t>
  </si>
  <si>
    <t>胡盛荣</t>
  </si>
  <si>
    <t>17219101220</t>
  </si>
  <si>
    <t>唐建蓉</t>
  </si>
  <si>
    <t>17219101221</t>
  </si>
  <si>
    <t>张若楠</t>
  </si>
  <si>
    <t>17219101222</t>
  </si>
  <si>
    <t>叶阳</t>
  </si>
  <si>
    <t>17219101223</t>
  </si>
  <si>
    <t>17219101224</t>
  </si>
  <si>
    <t>闵璐</t>
  </si>
  <si>
    <t>17219101225</t>
  </si>
  <si>
    <t>吴其超</t>
  </si>
  <si>
    <t>17国际经济与贸易六</t>
  </si>
  <si>
    <t>17219101601</t>
  </si>
  <si>
    <t>李博奥</t>
  </si>
  <si>
    <t>17219101602</t>
  </si>
  <si>
    <t>李志昊</t>
  </si>
  <si>
    <t>17219101603</t>
  </si>
  <si>
    <t>傅凝</t>
  </si>
  <si>
    <t>17219101604</t>
  </si>
  <si>
    <t>张瑾</t>
  </si>
  <si>
    <t>17219101605</t>
  </si>
  <si>
    <t>莫一愁</t>
  </si>
  <si>
    <t>17219101606</t>
  </si>
  <si>
    <t>胡忠余</t>
  </si>
  <si>
    <t>17219101607</t>
  </si>
  <si>
    <t>17219101608</t>
  </si>
  <si>
    <t>徐婕妤</t>
  </si>
  <si>
    <t>17219101609</t>
  </si>
  <si>
    <t>焦建飞</t>
  </si>
  <si>
    <t>17219101610</t>
  </si>
  <si>
    <t>蔡亦汝</t>
  </si>
  <si>
    <t>17219101611</t>
  </si>
  <si>
    <t>曹建</t>
  </si>
  <si>
    <t>17219101612</t>
  </si>
  <si>
    <t>朱泽攀</t>
  </si>
  <si>
    <t>17219101613</t>
  </si>
  <si>
    <t>叶媛媛</t>
  </si>
  <si>
    <t>17219101614</t>
  </si>
  <si>
    <t>陈千红</t>
  </si>
  <si>
    <t>17219101615</t>
  </si>
  <si>
    <t>17219101617</t>
  </si>
  <si>
    <t>孙磊</t>
  </si>
  <si>
    <t>17219101618</t>
  </si>
  <si>
    <t>严志远</t>
  </si>
  <si>
    <t>17219101619</t>
  </si>
  <si>
    <t>叶道娟</t>
  </si>
  <si>
    <t>17219101621</t>
  </si>
  <si>
    <t>张高珲</t>
  </si>
  <si>
    <t>17219101622</t>
  </si>
  <si>
    <t>曹庭宇</t>
  </si>
  <si>
    <t>17219101624</t>
  </si>
  <si>
    <t>17国际经济与贸易三</t>
  </si>
  <si>
    <t>17219101301</t>
  </si>
  <si>
    <t>刘欢</t>
  </si>
  <si>
    <t>17219101303</t>
  </si>
  <si>
    <t>张月红</t>
  </si>
  <si>
    <t>17219101304</t>
  </si>
  <si>
    <t>刘可然</t>
  </si>
  <si>
    <t>17219101305</t>
  </si>
  <si>
    <t>张浩英</t>
  </si>
  <si>
    <t>17219101306</t>
  </si>
  <si>
    <t>孙芝英</t>
  </si>
  <si>
    <t>17219101307</t>
  </si>
  <si>
    <t>方思博</t>
  </si>
  <si>
    <t>17219101308</t>
  </si>
  <si>
    <t>谢佩男</t>
  </si>
  <si>
    <t>17219101309</t>
  </si>
  <si>
    <t>何炜斐</t>
  </si>
  <si>
    <t>17219101310</t>
  </si>
  <si>
    <t>王硕凯</t>
  </si>
  <si>
    <t>17219101311</t>
  </si>
  <si>
    <t>戚温碧</t>
  </si>
  <si>
    <t>17219101312</t>
  </si>
  <si>
    <t>张伦</t>
  </si>
  <si>
    <t>17219101313</t>
  </si>
  <si>
    <t>李晨波</t>
  </si>
  <si>
    <t>17219101316</t>
  </si>
  <si>
    <t>孙雨泉</t>
  </si>
  <si>
    <t>17219101317</t>
  </si>
  <si>
    <t>林丹</t>
  </si>
  <si>
    <t>17219101318</t>
  </si>
  <si>
    <t>黄淳朴</t>
  </si>
  <si>
    <t>17219101319</t>
  </si>
  <si>
    <t>邱彦</t>
  </si>
  <si>
    <t>17219101320</t>
  </si>
  <si>
    <t>黄宇健</t>
  </si>
  <si>
    <t>17219101322</t>
  </si>
  <si>
    <t>陈嘉靖</t>
  </si>
  <si>
    <t>17219101324</t>
  </si>
  <si>
    <t>冯德琴</t>
  </si>
  <si>
    <t>17219108716</t>
  </si>
  <si>
    <t>李文艺</t>
  </si>
  <si>
    <t>17国际经济与贸易四</t>
  </si>
  <si>
    <t>17219101401</t>
  </si>
  <si>
    <t>顾润宇</t>
  </si>
  <si>
    <t>17219101402</t>
  </si>
  <si>
    <t>丁衍青</t>
  </si>
  <si>
    <t>17219101403</t>
  </si>
  <si>
    <t>夏振涵</t>
  </si>
  <si>
    <t>17219101404</t>
  </si>
  <si>
    <t>林淑娴</t>
  </si>
  <si>
    <t>17219101406</t>
  </si>
  <si>
    <t>郑亚楠</t>
  </si>
  <si>
    <t>17219101407</t>
  </si>
  <si>
    <t>俞键逸</t>
  </si>
  <si>
    <t>17219101408</t>
  </si>
  <si>
    <t>陈双儿</t>
  </si>
  <si>
    <t>17219101409</t>
  </si>
  <si>
    <t>胡青薇</t>
  </si>
  <si>
    <t>17219101410</t>
  </si>
  <si>
    <t>顾雨晴</t>
  </si>
  <si>
    <t>17219101411</t>
  </si>
  <si>
    <t>滕炜康</t>
  </si>
  <si>
    <t>17219101412</t>
  </si>
  <si>
    <t>李狄欣</t>
  </si>
  <si>
    <t>17219101413</t>
  </si>
  <si>
    <t>杨罄瑄</t>
  </si>
  <si>
    <t>17219101416</t>
  </si>
  <si>
    <t>唐珂</t>
  </si>
  <si>
    <t xml:space="preserve">42 </t>
  </si>
  <si>
    <t>17219101417</t>
  </si>
  <si>
    <t>方思泽</t>
  </si>
  <si>
    <t>17219101418</t>
  </si>
  <si>
    <t>余佳</t>
  </si>
  <si>
    <t>17219101419</t>
  </si>
  <si>
    <t>夏裕</t>
  </si>
  <si>
    <t>17219101420</t>
  </si>
  <si>
    <t>肖嘉意</t>
  </si>
  <si>
    <t>17219101421</t>
  </si>
  <si>
    <t>张锦坤</t>
  </si>
  <si>
    <t>17219101423</t>
  </si>
  <si>
    <t>吕汉龙</t>
  </si>
  <si>
    <t>17219101424</t>
  </si>
  <si>
    <t>林秋杰</t>
  </si>
  <si>
    <t>17国际经济与贸易五</t>
  </si>
  <si>
    <t>17219101501</t>
  </si>
  <si>
    <t>陈灿</t>
  </si>
  <si>
    <t>17219101502</t>
  </si>
  <si>
    <t>赵琪</t>
  </si>
  <si>
    <t>17219101503</t>
  </si>
  <si>
    <t>黄铮</t>
  </si>
  <si>
    <t>17219101505</t>
  </si>
  <si>
    <t>龚毓昊</t>
  </si>
  <si>
    <t>17219101507</t>
  </si>
  <si>
    <t>吴兴东</t>
  </si>
  <si>
    <t>17219101509</t>
  </si>
  <si>
    <t>卢宁宁</t>
  </si>
  <si>
    <t>17219101510</t>
  </si>
  <si>
    <t>胡纯纯</t>
  </si>
  <si>
    <t>17219101511</t>
  </si>
  <si>
    <t>章恩慈</t>
  </si>
  <si>
    <t>17219101512</t>
  </si>
  <si>
    <t>朱振铭</t>
  </si>
  <si>
    <t>17219101513</t>
  </si>
  <si>
    <t>李倩莹</t>
  </si>
  <si>
    <t>17219101514</t>
  </si>
  <si>
    <t>胡晨露</t>
  </si>
  <si>
    <t>17219101515</t>
  </si>
  <si>
    <t>潘银燕</t>
  </si>
  <si>
    <t>17219101516</t>
  </si>
  <si>
    <t>应思媛</t>
  </si>
  <si>
    <t>17219101517</t>
  </si>
  <si>
    <t>仇哲焕</t>
  </si>
  <si>
    <t>17219101518</t>
  </si>
  <si>
    <t>汤天才</t>
  </si>
  <si>
    <t>17219101520</t>
  </si>
  <si>
    <t>曹青</t>
  </si>
  <si>
    <t>17219101522</t>
  </si>
  <si>
    <t>郝少雯</t>
  </si>
  <si>
    <t>17219101523</t>
  </si>
  <si>
    <t>张峰桦</t>
  </si>
  <si>
    <t>17219101524</t>
  </si>
  <si>
    <t>潘琰</t>
  </si>
  <si>
    <t>17国际经济与贸易一</t>
  </si>
  <si>
    <t>16219112131</t>
  </si>
  <si>
    <t>汪邱浩</t>
  </si>
  <si>
    <t>17219101101</t>
  </si>
  <si>
    <t>周莎莎</t>
  </si>
  <si>
    <t>17219101102</t>
  </si>
  <si>
    <t>蒋圣圣</t>
  </si>
  <si>
    <t>17219101103</t>
  </si>
  <si>
    <t>陈鑫焱</t>
  </si>
  <si>
    <t>17219101104</t>
  </si>
  <si>
    <t>干聪聪</t>
  </si>
  <si>
    <t>17219101105</t>
  </si>
  <si>
    <t>徐佳妮</t>
  </si>
  <si>
    <t>17219101106</t>
  </si>
  <si>
    <t>潘熠</t>
  </si>
  <si>
    <t>17219101107</t>
  </si>
  <si>
    <t>17219101108</t>
  </si>
  <si>
    <t>施弘毅</t>
  </si>
  <si>
    <t>17219101109</t>
  </si>
  <si>
    <t>程静薇</t>
  </si>
  <si>
    <t>17219101110</t>
  </si>
  <si>
    <t>朱韵锦</t>
  </si>
  <si>
    <t>17219101113</t>
  </si>
  <si>
    <t>邵迪洋</t>
  </si>
  <si>
    <t xml:space="preserve">43 </t>
  </si>
  <si>
    <t>17219101114</t>
  </si>
  <si>
    <t>孙慧玲</t>
  </si>
  <si>
    <t>17219101117</t>
  </si>
  <si>
    <t>钟丹丹</t>
  </si>
  <si>
    <t>17219101118</t>
  </si>
  <si>
    <t>17219101120</t>
  </si>
  <si>
    <t>蒲姝婷</t>
  </si>
  <si>
    <t>17219101121</t>
  </si>
  <si>
    <t>薛昀仪</t>
  </si>
  <si>
    <t>17219101122</t>
  </si>
  <si>
    <t>李萱</t>
  </si>
  <si>
    <t>17219101123</t>
  </si>
  <si>
    <t>高洁</t>
  </si>
  <si>
    <t>17219101124</t>
  </si>
  <si>
    <t>苏嘉豪</t>
  </si>
  <si>
    <t>17人力资源管理</t>
  </si>
  <si>
    <t>17219101206</t>
  </si>
  <si>
    <t>17219103103</t>
  </si>
  <si>
    <t>赵璐婷</t>
  </si>
  <si>
    <t>17219103108</t>
  </si>
  <si>
    <t>徐俞萍</t>
  </si>
  <si>
    <t>17219103113</t>
  </si>
  <si>
    <t>朱婉霞</t>
  </si>
  <si>
    <t>17219103117</t>
  </si>
  <si>
    <t>章清瑶</t>
  </si>
  <si>
    <t>17219103119</t>
  </si>
  <si>
    <t>朱敏敏</t>
  </si>
  <si>
    <t>17219103123</t>
  </si>
  <si>
    <t>牟芷娴</t>
  </si>
  <si>
    <t>17219103129</t>
  </si>
  <si>
    <t>周维静</t>
  </si>
  <si>
    <t>17219103203</t>
  </si>
  <si>
    <t>杨艾伦</t>
  </si>
  <si>
    <t>17219103205</t>
  </si>
  <si>
    <t>钱何逸</t>
  </si>
  <si>
    <t>17219103206</t>
  </si>
  <si>
    <t>朱雨瑶</t>
  </si>
  <si>
    <t>17219103213</t>
  </si>
  <si>
    <t>陈诗怡</t>
  </si>
  <si>
    <t>17219103215</t>
  </si>
  <si>
    <t>余金潇</t>
  </si>
  <si>
    <t>17219103216</t>
  </si>
  <si>
    <t>莫雨晨</t>
  </si>
  <si>
    <t>17219103229</t>
  </si>
  <si>
    <t>陈淑雅</t>
  </si>
  <si>
    <t>17219103302</t>
  </si>
  <si>
    <t>周鑫婷</t>
  </si>
  <si>
    <t>17219103304</t>
  </si>
  <si>
    <t>吴程富</t>
  </si>
  <si>
    <t>17219103314</t>
  </si>
  <si>
    <t>孙超博</t>
  </si>
  <si>
    <t>17219103317</t>
  </si>
  <si>
    <t>张钰婷</t>
  </si>
  <si>
    <t>17219103404</t>
  </si>
  <si>
    <t>杨佳静</t>
  </si>
  <si>
    <t>17219103405</t>
  </si>
  <si>
    <t>余爱园</t>
  </si>
  <si>
    <t>17219103418</t>
  </si>
  <si>
    <t>杨珍燕</t>
  </si>
  <si>
    <t>17219103420</t>
  </si>
  <si>
    <t>王慧琳</t>
  </si>
  <si>
    <t>17219103421</t>
  </si>
  <si>
    <t>陈玮祎</t>
  </si>
  <si>
    <t>17219103422</t>
  </si>
  <si>
    <t>马锦东</t>
  </si>
  <si>
    <t>17219103424</t>
  </si>
  <si>
    <t>刘文钊</t>
  </si>
  <si>
    <t>17219103426</t>
  </si>
  <si>
    <t>季玉翠</t>
  </si>
  <si>
    <t>17219103501</t>
  </si>
  <si>
    <t>张宏迪</t>
  </si>
  <si>
    <t>17219103526</t>
  </si>
  <si>
    <t>王卓然</t>
  </si>
  <si>
    <t>17219104106</t>
  </si>
  <si>
    <t>范未希</t>
  </si>
  <si>
    <t>17219104109</t>
  </si>
  <si>
    <t>金丹燕</t>
  </si>
  <si>
    <t>17219104113</t>
  </si>
  <si>
    <t>黄昱婷</t>
  </si>
  <si>
    <t>17219104114</t>
  </si>
  <si>
    <t>倪佳昕</t>
  </si>
  <si>
    <t>17219104123</t>
  </si>
  <si>
    <t>林洋</t>
  </si>
  <si>
    <t>17219104201</t>
  </si>
  <si>
    <t>林涵宇</t>
  </si>
  <si>
    <t>17219104204</t>
  </si>
  <si>
    <t>蔡静怡</t>
  </si>
  <si>
    <t>17219104205</t>
  </si>
  <si>
    <t>潘宁静</t>
  </si>
  <si>
    <t>17219104208</t>
  </si>
  <si>
    <t>黄国骏</t>
  </si>
  <si>
    <t>17219104227</t>
  </si>
  <si>
    <t>周宇</t>
  </si>
  <si>
    <t>17219104301</t>
  </si>
  <si>
    <t>娄开赟</t>
  </si>
  <si>
    <t>17219104328</t>
  </si>
  <si>
    <t>张乾慧</t>
  </si>
  <si>
    <t>17219104330</t>
  </si>
  <si>
    <t>任伟</t>
  </si>
  <si>
    <t>17219104416</t>
  </si>
  <si>
    <t>叶高洁</t>
  </si>
  <si>
    <t>17219104419</t>
  </si>
  <si>
    <t>董琳</t>
  </si>
  <si>
    <t>17219104429</t>
  </si>
  <si>
    <t>祁鑫铎</t>
  </si>
  <si>
    <t>17219104504</t>
  </si>
  <si>
    <t>项煜凯</t>
  </si>
  <si>
    <t>17219104510</t>
  </si>
  <si>
    <t>周雨睿</t>
  </si>
  <si>
    <t>17219104516</t>
  </si>
  <si>
    <t>宋珊</t>
  </si>
  <si>
    <t>17219104517</t>
  </si>
  <si>
    <t>叶文欣</t>
  </si>
  <si>
    <t>17219104520</t>
  </si>
  <si>
    <t>冯绍桐</t>
  </si>
  <si>
    <t>17219104525</t>
  </si>
  <si>
    <t>童薇蓓</t>
  </si>
  <si>
    <t>17219104526</t>
  </si>
  <si>
    <t>石小敬</t>
  </si>
  <si>
    <t>17市场营销</t>
  </si>
  <si>
    <t>15219111307</t>
  </si>
  <si>
    <t>姚宏杰</t>
  </si>
  <si>
    <t>16219104407</t>
  </si>
  <si>
    <t>项逢俊</t>
  </si>
  <si>
    <t>17219103111</t>
  </si>
  <si>
    <t>吴芷静</t>
  </si>
  <si>
    <t>17219103118</t>
  </si>
  <si>
    <t>梁晶晶</t>
  </si>
  <si>
    <t>17219103221</t>
  </si>
  <si>
    <t>潘平涛</t>
  </si>
  <si>
    <t>17219103303</t>
  </si>
  <si>
    <t>陈雅歌</t>
  </si>
  <si>
    <t>17219103309</t>
  </si>
  <si>
    <t>邵凯丽</t>
  </si>
  <si>
    <t>17219103321</t>
  </si>
  <si>
    <t>陆帅</t>
  </si>
  <si>
    <t>17219103324</t>
  </si>
  <si>
    <t>石义炳</t>
  </si>
  <si>
    <t>17219103326</t>
  </si>
  <si>
    <t>康梅静</t>
  </si>
  <si>
    <t>17219103329</t>
  </si>
  <si>
    <t>唐薇</t>
  </si>
  <si>
    <t>17219103512</t>
  </si>
  <si>
    <t>钟鲁赟</t>
  </si>
  <si>
    <t>17219103515</t>
  </si>
  <si>
    <t>张钗</t>
  </si>
  <si>
    <t>17219104128</t>
  </si>
  <si>
    <t>陆春秀</t>
  </si>
  <si>
    <t>17219104214</t>
  </si>
  <si>
    <t>马丹宁</t>
  </si>
  <si>
    <t>17219104324</t>
  </si>
  <si>
    <t>池乾纲</t>
  </si>
  <si>
    <t>17219104418</t>
  </si>
  <si>
    <t>金跃群</t>
  </si>
  <si>
    <t>17219104424</t>
  </si>
  <si>
    <t>叶泽钢</t>
  </si>
  <si>
    <t>17219104501</t>
  </si>
  <si>
    <t>沈中伟</t>
  </si>
  <si>
    <t>17219104509</t>
  </si>
  <si>
    <t>胡岸杭</t>
  </si>
  <si>
    <t>17219104524</t>
  </si>
  <si>
    <t>张逸豪</t>
  </si>
  <si>
    <t>18219104471</t>
  </si>
  <si>
    <t>章沁娴</t>
  </si>
  <si>
    <t>18219103417</t>
  </si>
  <si>
    <t>陈南</t>
  </si>
  <si>
    <t xml:space="preserve">47 </t>
  </si>
  <si>
    <t>18219104429</t>
  </si>
  <si>
    <t>潘倩莹</t>
  </si>
  <si>
    <t>18工商管理（专升本）二</t>
  </si>
  <si>
    <t>18219105201</t>
  </si>
  <si>
    <t>王锦丽</t>
  </si>
  <si>
    <t>18219105202</t>
  </si>
  <si>
    <t>张璐</t>
  </si>
  <si>
    <t>18219105203</t>
  </si>
  <si>
    <t>叶佳欣</t>
  </si>
  <si>
    <t>18219105204</t>
  </si>
  <si>
    <t>吴超颖</t>
  </si>
  <si>
    <t>18219105205</t>
  </si>
  <si>
    <t>王昕</t>
  </si>
  <si>
    <t>18219105206</t>
  </si>
  <si>
    <t>泮冠宏</t>
  </si>
  <si>
    <t>18219105207</t>
  </si>
  <si>
    <t>张豆豆</t>
  </si>
  <si>
    <t>18219105208</t>
  </si>
  <si>
    <t>许璐彦</t>
  </si>
  <si>
    <t>18219105210</t>
  </si>
  <si>
    <t>陈晗</t>
  </si>
  <si>
    <t>18219105211</t>
  </si>
  <si>
    <t>章瑛瑛</t>
  </si>
  <si>
    <t>18219105212</t>
  </si>
  <si>
    <t>张仕爱</t>
  </si>
  <si>
    <t>18219105213</t>
  </si>
  <si>
    <t>池莉</t>
  </si>
  <si>
    <t>18219105214</t>
  </si>
  <si>
    <t>陈淑贞</t>
  </si>
  <si>
    <t>18219105215</t>
  </si>
  <si>
    <t>江丹</t>
  </si>
  <si>
    <t>18219105216</t>
  </si>
  <si>
    <t>贾汝楠</t>
  </si>
  <si>
    <t>18219105217</t>
  </si>
  <si>
    <t>冯恒</t>
  </si>
  <si>
    <t>18219105218</t>
  </si>
  <si>
    <t>马聪</t>
  </si>
  <si>
    <t>18219105219</t>
  </si>
  <si>
    <t>董娴静</t>
  </si>
  <si>
    <t>18219105220</t>
  </si>
  <si>
    <t>朱海峰</t>
  </si>
  <si>
    <t>18219105221</t>
  </si>
  <si>
    <t>管湘玲</t>
  </si>
  <si>
    <t>18219105223</t>
  </si>
  <si>
    <t>杨靖程</t>
  </si>
  <si>
    <t>18219105224</t>
  </si>
  <si>
    <t>张天然</t>
  </si>
  <si>
    <t>18219105225</t>
  </si>
  <si>
    <t>陈珍</t>
  </si>
  <si>
    <t>18219105226</t>
  </si>
  <si>
    <t>郑长乐</t>
  </si>
  <si>
    <t>18219105227</t>
  </si>
  <si>
    <t>罗莹雪</t>
  </si>
  <si>
    <t>18219105228</t>
  </si>
  <si>
    <t>叶泽榕</t>
  </si>
  <si>
    <t>18219105229</t>
  </si>
  <si>
    <t>胡祎晗</t>
  </si>
  <si>
    <t>18219105230</t>
  </si>
  <si>
    <t>周鑫</t>
  </si>
  <si>
    <t>18219105231</t>
  </si>
  <si>
    <t>朱李丽</t>
  </si>
  <si>
    <t>18219105232</t>
  </si>
  <si>
    <t>查金铭</t>
  </si>
  <si>
    <t>18219105233</t>
  </si>
  <si>
    <t>18219105235</t>
  </si>
  <si>
    <t>吴雅慧</t>
  </si>
  <si>
    <t>18219105236</t>
  </si>
  <si>
    <t>程丹阳</t>
  </si>
  <si>
    <t>18219105237</t>
  </si>
  <si>
    <t>钟亚男</t>
  </si>
  <si>
    <t>18219105238</t>
  </si>
  <si>
    <t>吴明威</t>
  </si>
  <si>
    <t>18219105240</t>
  </si>
  <si>
    <t>李俊人</t>
  </si>
  <si>
    <t>18工商管理（专升本）一</t>
  </si>
  <si>
    <t>18219105101</t>
  </si>
  <si>
    <t>吕心成</t>
  </si>
  <si>
    <t>18219105102</t>
  </si>
  <si>
    <t>胡楚尔</t>
  </si>
  <si>
    <t>18219105103</t>
  </si>
  <si>
    <t>李依如</t>
  </si>
  <si>
    <t>18219105104</t>
  </si>
  <si>
    <t>朱鑫杰</t>
  </si>
  <si>
    <t>18219105105</t>
  </si>
  <si>
    <t>高友钞</t>
  </si>
  <si>
    <t>18219105106</t>
  </si>
  <si>
    <t>陈梦莹</t>
  </si>
  <si>
    <t>18219105107</t>
  </si>
  <si>
    <t>蔡竞镝</t>
  </si>
  <si>
    <t>18219105108</t>
  </si>
  <si>
    <t>18219105109</t>
  </si>
  <si>
    <t>陈思思</t>
  </si>
  <si>
    <t>18219105110</t>
  </si>
  <si>
    <t>邵于羿</t>
  </si>
  <si>
    <t>18219105111</t>
  </si>
  <si>
    <t>冯婷婷</t>
  </si>
  <si>
    <t>18219105113</t>
  </si>
  <si>
    <t>张佳棋</t>
  </si>
  <si>
    <t>18219105114</t>
  </si>
  <si>
    <t>18219105115</t>
  </si>
  <si>
    <t>芦德逸</t>
  </si>
  <si>
    <t>18219105117</t>
  </si>
  <si>
    <t>林一纯</t>
  </si>
  <si>
    <t>18219105118</t>
  </si>
  <si>
    <t>蒋广德</t>
  </si>
  <si>
    <t>18219105119</t>
  </si>
  <si>
    <t>程应妮</t>
  </si>
  <si>
    <t>18219105120</t>
  </si>
  <si>
    <t>娄馨怡</t>
  </si>
  <si>
    <t>18219105121</t>
  </si>
  <si>
    <t>叶亦涵</t>
  </si>
  <si>
    <t>18219105122</t>
  </si>
  <si>
    <t>章增峰</t>
  </si>
  <si>
    <t>18219105123</t>
  </si>
  <si>
    <t>沈一丹</t>
  </si>
  <si>
    <t>18219105124</t>
  </si>
  <si>
    <t>18219105125</t>
  </si>
  <si>
    <t>蔡少倩</t>
  </si>
  <si>
    <t>18219105126</t>
  </si>
  <si>
    <t>伍雨婷</t>
  </si>
  <si>
    <t>18219105127</t>
  </si>
  <si>
    <t>陈汝汝</t>
  </si>
  <si>
    <t>18219105128</t>
  </si>
  <si>
    <t>庄思杨</t>
  </si>
  <si>
    <t>18219105129</t>
  </si>
  <si>
    <t>林繁</t>
  </si>
  <si>
    <t>18219105130</t>
  </si>
  <si>
    <t>郭倩倩</t>
  </si>
  <si>
    <t>18219105131</t>
  </si>
  <si>
    <t>唐榕</t>
  </si>
  <si>
    <t>18219105132</t>
  </si>
  <si>
    <t>赵荧霄</t>
  </si>
  <si>
    <t>18219105133</t>
  </si>
  <si>
    <t>蒋剑汴</t>
  </si>
  <si>
    <t>18219105134</t>
  </si>
  <si>
    <t>姜叶凤</t>
  </si>
  <si>
    <t>18219105135</t>
  </si>
  <si>
    <t>王玲丽</t>
  </si>
  <si>
    <t>18219105136</t>
  </si>
  <si>
    <t>徐若婷</t>
  </si>
  <si>
    <t>18219105137</t>
  </si>
  <si>
    <t>陈温嫦</t>
  </si>
  <si>
    <t>18219105138</t>
  </si>
  <si>
    <t>胡珍珍</t>
  </si>
  <si>
    <t>18219105140</t>
  </si>
  <si>
    <t>戴锦鹏</t>
  </si>
  <si>
    <t>18219102102</t>
  </si>
  <si>
    <t>徐乐淇</t>
  </si>
  <si>
    <t>18219102129</t>
  </si>
  <si>
    <t>张玮</t>
  </si>
  <si>
    <t>18219101304</t>
  </si>
  <si>
    <t>章奎信</t>
  </si>
  <si>
    <t>18219101105</t>
  </si>
  <si>
    <t>陈益帆</t>
  </si>
  <si>
    <t>18219101214</t>
  </si>
  <si>
    <t>王钢锋</t>
  </si>
  <si>
    <t>18219101411</t>
  </si>
  <si>
    <t>王茂丹</t>
  </si>
  <si>
    <t>18219101419</t>
  </si>
  <si>
    <t>自鸿宇</t>
  </si>
  <si>
    <t>16产品设计二</t>
  </si>
  <si>
    <t>16219119503</t>
  </si>
  <si>
    <t>林圆圆</t>
  </si>
  <si>
    <t>16219119511</t>
  </si>
  <si>
    <t>张子阳</t>
  </si>
  <si>
    <t>16219119517</t>
  </si>
  <si>
    <t>朱文聪</t>
  </si>
  <si>
    <t>16219119520</t>
  </si>
  <si>
    <t>王志健</t>
  </si>
  <si>
    <t>16219119601</t>
  </si>
  <si>
    <t>胡世超</t>
  </si>
  <si>
    <t>16219119602</t>
  </si>
  <si>
    <t>尹娜</t>
  </si>
  <si>
    <t>16219119614</t>
  </si>
  <si>
    <t>潘雨阳</t>
  </si>
  <si>
    <t>16219119619</t>
  </si>
  <si>
    <t>孙首跃</t>
  </si>
  <si>
    <t>16219119621</t>
  </si>
  <si>
    <t>周许煌</t>
  </si>
  <si>
    <t>16219119622</t>
  </si>
  <si>
    <t>张一杰</t>
  </si>
  <si>
    <t>16219119808</t>
  </si>
  <si>
    <t>袁灵灵</t>
  </si>
  <si>
    <t>16219119824</t>
  </si>
  <si>
    <t>潘蝶蝶</t>
  </si>
  <si>
    <t>16产品设计一</t>
  </si>
  <si>
    <t>16219118102</t>
  </si>
  <si>
    <t>郑秋琳</t>
  </si>
  <si>
    <t>16219118104</t>
  </si>
  <si>
    <t>林静怡</t>
  </si>
  <si>
    <t>16219118105</t>
  </si>
  <si>
    <t>16219118106</t>
  </si>
  <si>
    <t>周知燕</t>
  </si>
  <si>
    <t>16219118108</t>
  </si>
  <si>
    <t>林琪涵</t>
  </si>
  <si>
    <t>16219118109</t>
  </si>
  <si>
    <t>周久清</t>
  </si>
  <si>
    <t>16219118111</t>
  </si>
  <si>
    <t>王思怡</t>
  </si>
  <si>
    <t>16219118112</t>
  </si>
  <si>
    <t>汪丹丹</t>
  </si>
  <si>
    <t>16219118123</t>
  </si>
  <si>
    <t>杨亮亮</t>
  </si>
  <si>
    <t>16219118207</t>
  </si>
  <si>
    <t>陈统海</t>
  </si>
  <si>
    <t>16219118311</t>
  </si>
  <si>
    <t>陈紫微</t>
  </si>
  <si>
    <t>16219118313</t>
  </si>
  <si>
    <t>罗鹏程</t>
  </si>
  <si>
    <t>16219118423</t>
  </si>
  <si>
    <t>杨顺皓</t>
  </si>
  <si>
    <t>16环境设计八</t>
  </si>
  <si>
    <t>16219119516</t>
  </si>
  <si>
    <t>陈体铭</t>
  </si>
  <si>
    <t>16219119522</t>
  </si>
  <si>
    <t>毛锦楠</t>
  </si>
  <si>
    <t>16219119608</t>
  </si>
  <si>
    <t>邱文艳</t>
  </si>
  <si>
    <t>16219119611</t>
  </si>
  <si>
    <t>江承翰</t>
  </si>
  <si>
    <t>16219119612</t>
  </si>
  <si>
    <t>林萃</t>
  </si>
  <si>
    <t>16219119617</t>
  </si>
  <si>
    <t>温飞伟</t>
  </si>
  <si>
    <t>16219119704</t>
  </si>
  <si>
    <t>郑芳洁</t>
  </si>
  <si>
    <t>16219119710</t>
  </si>
  <si>
    <t>谢思媛</t>
  </si>
  <si>
    <t>16219119716</t>
  </si>
  <si>
    <t>陈双色</t>
  </si>
  <si>
    <t>16219119720</t>
  </si>
  <si>
    <t>金奕妙</t>
  </si>
  <si>
    <t>16219119723</t>
  </si>
  <si>
    <t>王沁艺</t>
  </si>
  <si>
    <t>16219119724</t>
  </si>
  <si>
    <t>陈姝雅</t>
  </si>
  <si>
    <t>16219119809</t>
  </si>
  <si>
    <t>程梦楠</t>
  </si>
  <si>
    <t>16219119810</t>
  </si>
  <si>
    <t>徐浙云</t>
  </si>
  <si>
    <t>16219119819</t>
  </si>
  <si>
    <t>朱博文</t>
  </si>
  <si>
    <t>16环境设计二</t>
  </si>
  <si>
    <t>16219118122</t>
  </si>
  <si>
    <t>吴森群</t>
  </si>
  <si>
    <t>16219118202</t>
  </si>
  <si>
    <t>朱笑辰</t>
  </si>
  <si>
    <t>16219118218</t>
  </si>
  <si>
    <t>傅天扬</t>
  </si>
  <si>
    <t>16219118304</t>
  </si>
  <si>
    <t>戴媛媛</t>
  </si>
  <si>
    <t>16219118308</t>
  </si>
  <si>
    <t>江杨颖</t>
  </si>
  <si>
    <t>16219118323</t>
  </si>
  <si>
    <t>16219118408</t>
  </si>
  <si>
    <t>柴媛媛</t>
  </si>
  <si>
    <t>16219118409</t>
  </si>
  <si>
    <t>张梓骏</t>
  </si>
  <si>
    <t>16219118412</t>
  </si>
  <si>
    <t>沈铃</t>
  </si>
  <si>
    <t>16219118416</t>
  </si>
  <si>
    <t>吴莹芬</t>
  </si>
  <si>
    <t>16219118424</t>
  </si>
  <si>
    <t>沈婉瑕</t>
  </si>
  <si>
    <t>16环境设计六</t>
  </si>
  <si>
    <t>15219119118</t>
  </si>
  <si>
    <t>周承汉</t>
  </si>
  <si>
    <t>16219119505</t>
  </si>
  <si>
    <t>王诗星</t>
  </si>
  <si>
    <t>16219119507</t>
  </si>
  <si>
    <t>沈佳艺</t>
  </si>
  <si>
    <t>16219119509</t>
  </si>
  <si>
    <t>黄益益</t>
  </si>
  <si>
    <t>16219119513</t>
  </si>
  <si>
    <t>孙栩洁</t>
  </si>
  <si>
    <t>16219119515</t>
  </si>
  <si>
    <t>屈海灵</t>
  </si>
  <si>
    <t>16219119603</t>
  </si>
  <si>
    <t>黄炜</t>
  </si>
  <si>
    <t>16219119610</t>
  </si>
  <si>
    <t>16219119613</t>
  </si>
  <si>
    <t>孙丹</t>
  </si>
  <si>
    <t>16219119618</t>
  </si>
  <si>
    <t>杨烨飞</t>
  </si>
  <si>
    <t>16219119702</t>
  </si>
  <si>
    <t>金缪宇</t>
  </si>
  <si>
    <t>16219119717</t>
  </si>
  <si>
    <t>许佳杰</t>
  </si>
  <si>
    <t>16219119719</t>
  </si>
  <si>
    <t>16219119801</t>
  </si>
  <si>
    <t>徐飘悦</t>
  </si>
  <si>
    <t>16219119818</t>
  </si>
  <si>
    <t>郑巧寅</t>
  </si>
  <si>
    <t>16环境设计七</t>
  </si>
  <si>
    <t>16219119504</t>
  </si>
  <si>
    <t>童佳祎</t>
  </si>
  <si>
    <t>16219119510</t>
  </si>
  <si>
    <t>严楠</t>
  </si>
  <si>
    <t>16219119519</t>
  </si>
  <si>
    <t>褚珍妮</t>
  </si>
  <si>
    <t>16219119604</t>
  </si>
  <si>
    <t>吴会芬</t>
  </si>
  <si>
    <t>16219119606</t>
  </si>
  <si>
    <t>张丹</t>
  </si>
  <si>
    <t>16219119607</t>
  </si>
  <si>
    <t>裘巧娜</t>
  </si>
  <si>
    <t>16219119616</t>
  </si>
  <si>
    <t>冯波</t>
  </si>
  <si>
    <t>16219119712</t>
  </si>
  <si>
    <t>施一航</t>
  </si>
  <si>
    <t>16219119713</t>
  </si>
  <si>
    <t>肖露娅</t>
  </si>
  <si>
    <t>16219119714</t>
  </si>
  <si>
    <t>包雨晨</t>
  </si>
  <si>
    <t>16219119805</t>
  </si>
  <si>
    <t>杨健楷</t>
  </si>
  <si>
    <t>16219119806</t>
  </si>
  <si>
    <t>季雯雯</t>
  </si>
  <si>
    <t>16219119812</t>
  </si>
  <si>
    <t>尹小丽</t>
  </si>
  <si>
    <t>16219119815</t>
  </si>
  <si>
    <t>叶伊凡</t>
  </si>
  <si>
    <t>16环境设计三</t>
  </si>
  <si>
    <t>16219118117</t>
  </si>
  <si>
    <t>陈钢</t>
  </si>
  <si>
    <t>16219118121</t>
  </si>
  <si>
    <t>徐子婷</t>
  </si>
  <si>
    <t>16219118221</t>
  </si>
  <si>
    <t>徐缘源</t>
  </si>
  <si>
    <t>16219118222</t>
  </si>
  <si>
    <t>陈琦斌</t>
  </si>
  <si>
    <t>16219118224</t>
  </si>
  <si>
    <t>蔡熙面</t>
  </si>
  <si>
    <t>16219118301</t>
  </si>
  <si>
    <t>邵同婉</t>
  </si>
  <si>
    <t>16219118305</t>
  </si>
  <si>
    <t>杨馨怡</t>
  </si>
  <si>
    <t>16219118317</t>
  </si>
  <si>
    <t>黄镇</t>
  </si>
  <si>
    <t>16219118401</t>
  </si>
  <si>
    <t>吴昊鸣</t>
  </si>
  <si>
    <t>16219118413</t>
  </si>
  <si>
    <t>谢紫怡</t>
  </si>
  <si>
    <t>16环境设计四</t>
  </si>
  <si>
    <t>16219118115</t>
  </si>
  <si>
    <t>陈俐颖</t>
  </si>
  <si>
    <t>16219118118</t>
  </si>
  <si>
    <t>16219118119</t>
  </si>
  <si>
    <t>张沁沁</t>
  </si>
  <si>
    <t>16219118124</t>
  </si>
  <si>
    <t>潘春兰</t>
  </si>
  <si>
    <t>16219118213</t>
  </si>
  <si>
    <t>楼卓颖</t>
  </si>
  <si>
    <t>16219118312</t>
  </si>
  <si>
    <t>李俐满</t>
  </si>
  <si>
    <t>16219118322</t>
  </si>
  <si>
    <t>罗静雯</t>
  </si>
  <si>
    <t>16219118402</t>
  </si>
  <si>
    <t>谢一伟</t>
  </si>
  <si>
    <t>16219118405</t>
  </si>
  <si>
    <t>沈梦棋</t>
  </si>
  <si>
    <t>16219118407</t>
  </si>
  <si>
    <t>徐语潞</t>
  </si>
  <si>
    <t>16219118411</t>
  </si>
  <si>
    <t>胡晓琛</t>
  </si>
  <si>
    <t>16环境设计五</t>
  </si>
  <si>
    <t>16219119506</t>
  </si>
  <si>
    <t>郑姗姗</t>
  </si>
  <si>
    <t>16219119512</t>
  </si>
  <si>
    <t>孙思佳</t>
  </si>
  <si>
    <t>16219119514</t>
  </si>
  <si>
    <t>孙陈维</t>
  </si>
  <si>
    <t>16219119518</t>
  </si>
  <si>
    <t>刘梦</t>
  </si>
  <si>
    <t>16219119523</t>
  </si>
  <si>
    <t>徐梦萍</t>
  </si>
  <si>
    <t>16219119605</t>
  </si>
  <si>
    <t>管丹眺</t>
  </si>
  <si>
    <t>16219119615</t>
  </si>
  <si>
    <t>戴思敏</t>
  </si>
  <si>
    <t>16219119620</t>
  </si>
  <si>
    <t>潘文博</t>
  </si>
  <si>
    <t>16219119708</t>
  </si>
  <si>
    <t>刘雪冰</t>
  </si>
  <si>
    <t>16219119802</t>
  </si>
  <si>
    <t>邵飞飞</t>
  </si>
  <si>
    <t>16219119804</t>
  </si>
  <si>
    <t>范檬檬</t>
  </si>
  <si>
    <t>16219119807</t>
  </si>
  <si>
    <t>张斌如</t>
  </si>
  <si>
    <t>16219119811</t>
  </si>
  <si>
    <t>蔡艳丽</t>
  </si>
  <si>
    <t>16219119817</t>
  </si>
  <si>
    <t>陈晓瑜</t>
  </si>
  <si>
    <t>16219119820</t>
  </si>
  <si>
    <t>陈祎明</t>
  </si>
  <si>
    <t>16环境设计一</t>
  </si>
  <si>
    <t>15219118324</t>
  </si>
  <si>
    <t>徐先阳</t>
  </si>
  <si>
    <t xml:space="preserve">27 </t>
  </si>
  <si>
    <t>16219118208</t>
  </si>
  <si>
    <t>陈自乙</t>
  </si>
  <si>
    <t>16219118214</t>
  </si>
  <si>
    <t>叶宣位</t>
  </si>
  <si>
    <t>16219118216</t>
  </si>
  <si>
    <t>王嘉炜</t>
  </si>
  <si>
    <t>16219118302</t>
  </si>
  <si>
    <t>徐锴</t>
  </si>
  <si>
    <t>16219118306</t>
  </si>
  <si>
    <t>林桦龙</t>
  </si>
  <si>
    <t>16219118314</t>
  </si>
  <si>
    <t>白洁</t>
  </si>
  <si>
    <t>16219118315</t>
  </si>
  <si>
    <t>陈瑶妮</t>
  </si>
  <si>
    <t>16219118318</t>
  </si>
  <si>
    <t>魏淋铱</t>
  </si>
  <si>
    <t>16219118417</t>
  </si>
  <si>
    <t>王淇钒</t>
  </si>
  <si>
    <t>16219118418</t>
  </si>
  <si>
    <t>冯恺钦</t>
  </si>
  <si>
    <t>16219118425</t>
  </si>
  <si>
    <t>柳智慧</t>
  </si>
  <si>
    <t>16视觉传达设计二</t>
  </si>
  <si>
    <t>16219118101</t>
  </si>
  <si>
    <t>张启新</t>
  </si>
  <si>
    <t>16219118113</t>
  </si>
  <si>
    <t>李冰洁</t>
  </si>
  <si>
    <t>16219118116</t>
  </si>
  <si>
    <t>张晟翊</t>
  </si>
  <si>
    <t>16219118205</t>
  </si>
  <si>
    <t>项秀雯</t>
  </si>
  <si>
    <t>16219118209</t>
  </si>
  <si>
    <t>丁世杰</t>
  </si>
  <si>
    <t>16219118212</t>
  </si>
  <si>
    <t>黄秋慧</t>
  </si>
  <si>
    <t>16219118215</t>
  </si>
  <si>
    <t>任王琳</t>
  </si>
  <si>
    <t>16219118217</t>
  </si>
  <si>
    <t>朱莹楠</t>
  </si>
  <si>
    <t>16219118223</t>
  </si>
  <si>
    <t>陆静</t>
  </si>
  <si>
    <t>16219118225</t>
  </si>
  <si>
    <t>肖楚楚</t>
  </si>
  <si>
    <t>16219118309</t>
  </si>
  <si>
    <t>杨国侠</t>
  </si>
  <si>
    <t>16219118310</t>
  </si>
  <si>
    <t>刘诗洁</t>
  </si>
  <si>
    <t>16219118316</t>
  </si>
  <si>
    <t>盛莹</t>
  </si>
  <si>
    <t>16219118319</t>
  </si>
  <si>
    <t>蔡沐子</t>
  </si>
  <si>
    <t>16219118324</t>
  </si>
  <si>
    <t>邬琳枫</t>
  </si>
  <si>
    <t>16219118414</t>
  </si>
  <si>
    <t>叶一露</t>
  </si>
  <si>
    <t>16219118422</t>
  </si>
  <si>
    <t>冯梅</t>
  </si>
  <si>
    <t>16视觉传达设计三</t>
  </si>
  <si>
    <t>15219119224</t>
  </si>
  <si>
    <t>唐婧雯</t>
  </si>
  <si>
    <t xml:space="preserve">38 </t>
  </si>
  <si>
    <t>16219119502</t>
  </si>
  <si>
    <t>周洋</t>
  </si>
  <si>
    <t>16219119508</t>
  </si>
  <si>
    <t>张威</t>
  </si>
  <si>
    <t>16219119521</t>
  </si>
  <si>
    <t>张凯雄</t>
  </si>
  <si>
    <t>16219119623</t>
  </si>
  <si>
    <t>张林丽</t>
  </si>
  <si>
    <t>16219119624</t>
  </si>
  <si>
    <t>孔悦</t>
  </si>
  <si>
    <t>16219119711</t>
  </si>
  <si>
    <t>姚襄迪</t>
  </si>
  <si>
    <t>16219119718</t>
  </si>
  <si>
    <t>汪瀛</t>
  </si>
  <si>
    <t>16219119722</t>
  </si>
  <si>
    <t>朱军</t>
  </si>
  <si>
    <t>16219119816</t>
  </si>
  <si>
    <t>王蓉蓉</t>
  </si>
  <si>
    <t>16219119821</t>
  </si>
  <si>
    <t>温紫仪</t>
  </si>
  <si>
    <t>16219119822</t>
  </si>
  <si>
    <t>赵祺媛</t>
  </si>
  <si>
    <t>16视觉传达设计四</t>
  </si>
  <si>
    <t>16219119701</t>
  </si>
  <si>
    <t>胡韵凡</t>
  </si>
  <si>
    <t>16219119703</t>
  </si>
  <si>
    <t>李菊雯</t>
  </si>
  <si>
    <t>16219119705</t>
  </si>
  <si>
    <t>徐铖</t>
  </si>
  <si>
    <t>16219119706</t>
  </si>
  <si>
    <t>薛嘉慧</t>
  </si>
  <si>
    <t>16219119707</t>
  </si>
  <si>
    <t>16219119709</t>
  </si>
  <si>
    <t>闻静莹</t>
  </si>
  <si>
    <t>16219119715</t>
  </si>
  <si>
    <t>杨霖</t>
  </si>
  <si>
    <t>16219119721</t>
  </si>
  <si>
    <t>王蕾晨</t>
  </si>
  <si>
    <t>16219119813</t>
  </si>
  <si>
    <t>陈泽林</t>
  </si>
  <si>
    <t>16219119823</t>
  </si>
  <si>
    <t>徐思思</t>
  </si>
  <si>
    <t>16视觉传达设计一</t>
  </si>
  <si>
    <t>16219118110</t>
  </si>
  <si>
    <t>张馨</t>
  </si>
  <si>
    <t>16219118114</t>
  </si>
  <si>
    <t>黄肖红</t>
  </si>
  <si>
    <t>16219118120</t>
  </si>
  <si>
    <t>廖璐娴</t>
  </si>
  <si>
    <t>16219118125</t>
  </si>
  <si>
    <t>许声匀</t>
  </si>
  <si>
    <t>16219118201</t>
  </si>
  <si>
    <t>李海芬</t>
  </si>
  <si>
    <t>16219118203</t>
  </si>
  <si>
    <t>周淼</t>
  </si>
  <si>
    <t>16219118206</t>
  </si>
  <si>
    <t>张玲玲</t>
  </si>
  <si>
    <t>16219118210</t>
  </si>
  <si>
    <t>金怡炎</t>
  </si>
  <si>
    <t>16219118211</t>
  </si>
  <si>
    <t>柳怡</t>
  </si>
  <si>
    <t>16219118219</t>
  </si>
  <si>
    <t>苏瑞洁</t>
  </si>
  <si>
    <t>16219118220</t>
  </si>
  <si>
    <t>叶涪</t>
  </si>
  <si>
    <t>16219118320</t>
  </si>
  <si>
    <t>袁文楠</t>
  </si>
  <si>
    <t>16219118321</t>
  </si>
  <si>
    <t>鲁凯喆</t>
  </si>
  <si>
    <t>16219118325</t>
  </si>
  <si>
    <t>胡枫</t>
  </si>
  <si>
    <t>16219118403</t>
  </si>
  <si>
    <t>16219118404</t>
  </si>
  <si>
    <t>江金露</t>
  </si>
  <si>
    <t>16219118406</t>
  </si>
  <si>
    <t>郑俊泽</t>
  </si>
  <si>
    <t>16219118410</t>
  </si>
  <si>
    <t>黄刚钦</t>
  </si>
  <si>
    <t>16219118421</t>
  </si>
  <si>
    <t>朱伊宁</t>
  </si>
  <si>
    <t>17产品设计二</t>
  </si>
  <si>
    <t>17219119501</t>
  </si>
  <si>
    <t>胡智璇</t>
  </si>
  <si>
    <t>17219119502</t>
  </si>
  <si>
    <t>徐杨劼</t>
  </si>
  <si>
    <t>17219119512</t>
  </si>
  <si>
    <t>黄仁强</t>
  </si>
  <si>
    <t>17219119514</t>
  </si>
  <si>
    <t>鲍瑶婷</t>
  </si>
  <si>
    <t>17219119516</t>
  </si>
  <si>
    <t>曹林峰</t>
  </si>
  <si>
    <t>17219119608</t>
  </si>
  <si>
    <t>周诗燚</t>
  </si>
  <si>
    <t>17219119611</t>
  </si>
  <si>
    <t>孙卢山</t>
  </si>
  <si>
    <t>17219119615</t>
  </si>
  <si>
    <t>李静</t>
  </si>
  <si>
    <t>17219119623</t>
  </si>
  <si>
    <t>陈紫琼</t>
  </si>
  <si>
    <t>17219119717</t>
  </si>
  <si>
    <t>吴东丽</t>
  </si>
  <si>
    <t>17219119801</t>
  </si>
  <si>
    <t>朱彬涛</t>
  </si>
  <si>
    <t>17219119808</t>
  </si>
  <si>
    <t>唐李璐</t>
  </si>
  <si>
    <t>17219119813</t>
  </si>
  <si>
    <t>施家豪</t>
  </si>
  <si>
    <t>17219119816</t>
  </si>
  <si>
    <t>沈卡岚</t>
  </si>
  <si>
    <t>17产品设计一</t>
  </si>
  <si>
    <t>15219118412</t>
  </si>
  <si>
    <t>严昊</t>
  </si>
  <si>
    <t>17219118121</t>
  </si>
  <si>
    <t>王林荫</t>
  </si>
  <si>
    <t>17219118123</t>
  </si>
  <si>
    <t>刘日坤</t>
  </si>
  <si>
    <t>17219118217</t>
  </si>
  <si>
    <t>林梦麒</t>
  </si>
  <si>
    <t>17219118222</t>
  </si>
  <si>
    <t>邵文航</t>
  </si>
  <si>
    <t>17219118223</t>
  </si>
  <si>
    <t>王瑞民</t>
  </si>
  <si>
    <t>17219118313</t>
  </si>
  <si>
    <t>朱静</t>
  </si>
  <si>
    <t>17219118314</t>
  </si>
  <si>
    <t>王恬然</t>
  </si>
  <si>
    <t>17219118320</t>
  </si>
  <si>
    <t>朱思涵</t>
  </si>
  <si>
    <t>17219118322</t>
  </si>
  <si>
    <t>林俊杰</t>
  </si>
  <si>
    <t>17219118413</t>
  </si>
  <si>
    <t>王莹</t>
  </si>
  <si>
    <t>17环境设计八</t>
  </si>
  <si>
    <t>17219119505</t>
  </si>
  <si>
    <t>张强</t>
  </si>
  <si>
    <t>17219119511</t>
  </si>
  <si>
    <t>陈韬</t>
  </si>
  <si>
    <t>17219119513</t>
  </si>
  <si>
    <t>朱晓娜</t>
  </si>
  <si>
    <t>17219119518</t>
  </si>
  <si>
    <t>沈冠燚</t>
  </si>
  <si>
    <t>17219119601</t>
  </si>
  <si>
    <t>李桃平</t>
  </si>
  <si>
    <t>17219119612</t>
  </si>
  <si>
    <t>李奇耀</t>
  </si>
  <si>
    <t>17219119617</t>
  </si>
  <si>
    <t>杨沁媛</t>
  </si>
  <si>
    <t>17219119622</t>
  </si>
  <si>
    <t>刘雅楠</t>
  </si>
  <si>
    <t>17219119710</t>
  </si>
  <si>
    <t>项铖超</t>
  </si>
  <si>
    <t>17219119712</t>
  </si>
  <si>
    <t>汪恺磊</t>
  </si>
  <si>
    <t>17219119722</t>
  </si>
  <si>
    <t>何赛楠</t>
  </si>
  <si>
    <t>17219119804</t>
  </si>
  <si>
    <t>朱书珊</t>
  </si>
  <si>
    <t>17219119814</t>
  </si>
  <si>
    <t>王瑞</t>
  </si>
  <si>
    <t>17219119820</t>
  </si>
  <si>
    <t>何思明</t>
  </si>
  <si>
    <t>17219119822</t>
  </si>
  <si>
    <t>房思敏</t>
  </si>
  <si>
    <t>17219119823</t>
  </si>
  <si>
    <t>许竹玲</t>
  </si>
  <si>
    <t>17219119824</t>
  </si>
  <si>
    <t>俞嘉琳</t>
  </si>
  <si>
    <t>17环境设计二</t>
  </si>
  <si>
    <t>17219118105</t>
  </si>
  <si>
    <t>余诗圆</t>
  </si>
  <si>
    <t>17219118112</t>
  </si>
  <si>
    <t>戴洋洋</t>
  </si>
  <si>
    <t>17219118114</t>
  </si>
  <si>
    <t>夏雁北</t>
  </si>
  <si>
    <t>17219118116</t>
  </si>
  <si>
    <t>丁泽宇</t>
  </si>
  <si>
    <t>17219118301</t>
  </si>
  <si>
    <t>李伊敏</t>
  </si>
  <si>
    <t>17219118302</t>
  </si>
  <si>
    <t>17219118304</t>
  </si>
  <si>
    <t>方慧滢</t>
  </si>
  <si>
    <t>17219118307</t>
  </si>
  <si>
    <t>凌晨阳</t>
  </si>
  <si>
    <t>17219118315</t>
  </si>
  <si>
    <t>谢剑鸿</t>
  </si>
  <si>
    <t>17219118316</t>
  </si>
  <si>
    <t>洪杨程</t>
  </si>
  <si>
    <t>17219118317</t>
  </si>
  <si>
    <t>梁弘煊</t>
  </si>
  <si>
    <t>17219118325</t>
  </si>
  <si>
    <t>罗哲恒</t>
  </si>
  <si>
    <t>17219118405</t>
  </si>
  <si>
    <t>章珏</t>
  </si>
  <si>
    <t>17219118407</t>
  </si>
  <si>
    <t>朱婷婷</t>
  </si>
  <si>
    <t>17219118416</t>
  </si>
  <si>
    <t>李明奇</t>
  </si>
  <si>
    <t>17219118424</t>
  </si>
  <si>
    <t>汪诗雨</t>
  </si>
  <si>
    <t>17环境设计六</t>
  </si>
  <si>
    <t>17219119515</t>
  </si>
  <si>
    <t>李晨炜</t>
  </si>
  <si>
    <t>17219119521</t>
  </si>
  <si>
    <t>程紫薇</t>
  </si>
  <si>
    <t>17219119603</t>
  </si>
  <si>
    <t>闻涛</t>
  </si>
  <si>
    <t>17219119613</t>
  </si>
  <si>
    <t>孙晓月</t>
  </si>
  <si>
    <t>17219119618</t>
  </si>
  <si>
    <t>夏钰霜</t>
  </si>
  <si>
    <t>17219119624</t>
  </si>
  <si>
    <t>余晓薇</t>
  </si>
  <si>
    <t>17219119701</t>
  </si>
  <si>
    <t>卢良伟</t>
  </si>
  <si>
    <t>17219119703</t>
  </si>
  <si>
    <t>胡凯益</t>
  </si>
  <si>
    <t>17219119708</t>
  </si>
  <si>
    <t>姚杭云</t>
  </si>
  <si>
    <t>17219119709</t>
  </si>
  <si>
    <t>何秋霖</t>
  </si>
  <si>
    <t>17219119711</t>
  </si>
  <si>
    <t>诸佳莹</t>
  </si>
  <si>
    <t>17219119715</t>
  </si>
  <si>
    <t>姜华珍</t>
  </si>
  <si>
    <t>17219119821</t>
  </si>
  <si>
    <t>陈思怡</t>
  </si>
  <si>
    <t>17环境设计七</t>
  </si>
  <si>
    <t>17219119506</t>
  </si>
  <si>
    <t>沙芷欣</t>
  </si>
  <si>
    <t>17219119508</t>
  </si>
  <si>
    <t>胡佳赢</t>
  </si>
  <si>
    <t>17219119510</t>
  </si>
  <si>
    <t>胡凤绢</t>
  </si>
  <si>
    <t>17219119605</t>
  </si>
  <si>
    <t>杨晨璐</t>
  </si>
  <si>
    <t>17219119607</t>
  </si>
  <si>
    <t>林双</t>
  </si>
  <si>
    <t>17219119620</t>
  </si>
  <si>
    <t>蒋晨怡</t>
  </si>
  <si>
    <t>17219119621</t>
  </si>
  <si>
    <t>林甲泽</t>
  </si>
  <si>
    <t>17219119702</t>
  </si>
  <si>
    <t>黎友云</t>
  </si>
  <si>
    <t>17219119705</t>
  </si>
  <si>
    <t>朱刘青</t>
  </si>
  <si>
    <t>17219119718</t>
  </si>
  <si>
    <t>朱佳峰</t>
  </si>
  <si>
    <t>17219119720</t>
  </si>
  <si>
    <t>陆城泽</t>
  </si>
  <si>
    <t>17219119802</t>
  </si>
  <si>
    <t>柳紫薇</t>
  </si>
  <si>
    <t>17219119818</t>
  </si>
  <si>
    <t>汪周杰</t>
  </si>
  <si>
    <t>17环境设计三</t>
  </si>
  <si>
    <t>17219118117</t>
  </si>
  <si>
    <t>葛俞含</t>
  </si>
  <si>
    <t>17219118118</t>
  </si>
  <si>
    <t>王家宁</t>
  </si>
  <si>
    <t>17219118207</t>
  </si>
  <si>
    <t>曹祎平</t>
  </si>
  <si>
    <t>17219118220</t>
  </si>
  <si>
    <t>金婷婷</t>
  </si>
  <si>
    <t>17219118225</t>
  </si>
  <si>
    <t>李馥宇</t>
  </si>
  <si>
    <t>17219118319</t>
  </si>
  <si>
    <t>李静珏</t>
  </si>
  <si>
    <t>17219118323</t>
  </si>
  <si>
    <t>季泰杰</t>
  </si>
  <si>
    <t>17219118408</t>
  </si>
  <si>
    <t>包萃婷</t>
  </si>
  <si>
    <t>17219118409</t>
  </si>
  <si>
    <t>李之也</t>
  </si>
  <si>
    <t>17219118418</t>
  </si>
  <si>
    <t>屠罗迪</t>
  </si>
  <si>
    <t>17219118422</t>
  </si>
  <si>
    <t>鲁宁</t>
  </si>
  <si>
    <t>17219118423</t>
  </si>
  <si>
    <t>王可</t>
  </si>
  <si>
    <t>17219118425</t>
  </si>
  <si>
    <t>蔡奇列</t>
  </si>
  <si>
    <t>17环境设计四</t>
  </si>
  <si>
    <t>17219118104</t>
  </si>
  <si>
    <t>毛科菲</t>
  </si>
  <si>
    <t>17219118106</t>
  </si>
  <si>
    <t>吴佳丽</t>
  </si>
  <si>
    <t>17219118107</t>
  </si>
  <si>
    <t>周习雯</t>
  </si>
  <si>
    <t>17219118208</t>
  </si>
  <si>
    <t>龚雨纯</t>
  </si>
  <si>
    <t>17219118209</t>
  </si>
  <si>
    <t>17219118219</t>
  </si>
  <si>
    <t>吴心怡</t>
  </si>
  <si>
    <t>17219118310</t>
  </si>
  <si>
    <t>黎秋阳</t>
  </si>
  <si>
    <t>17219118324</t>
  </si>
  <si>
    <t>黄莹</t>
  </si>
  <si>
    <t>17219118417</t>
  </si>
  <si>
    <t>李汪洋</t>
  </si>
  <si>
    <t>17219118419</t>
  </si>
  <si>
    <t>林周州</t>
  </si>
  <si>
    <t>17219118420</t>
  </si>
  <si>
    <t>杨苗</t>
  </si>
  <si>
    <t>17环境设计五</t>
  </si>
  <si>
    <t>17219119504</t>
  </si>
  <si>
    <t>17219119507</t>
  </si>
  <si>
    <t>张巧咪</t>
  </si>
  <si>
    <t>17219119509</t>
  </si>
  <si>
    <t>金雨嫣</t>
  </si>
  <si>
    <t>17219119606</t>
  </si>
  <si>
    <t>李佳校</t>
  </si>
  <si>
    <t>17219119704</t>
  </si>
  <si>
    <t>吴光涵</t>
  </si>
  <si>
    <t>17219119713</t>
  </si>
  <si>
    <t>吴珏如</t>
  </si>
  <si>
    <t>17219119724</t>
  </si>
  <si>
    <t>吕红丹</t>
  </si>
  <si>
    <t>17219119805</t>
  </si>
  <si>
    <t>惠星</t>
  </si>
  <si>
    <t>17219119810</t>
  </si>
  <si>
    <t>孙霁</t>
  </si>
  <si>
    <t>17219119812</t>
  </si>
  <si>
    <t>林婉依</t>
  </si>
  <si>
    <t>17219119815</t>
  </si>
  <si>
    <t>张洋洋</t>
  </si>
  <si>
    <t>17219119817</t>
  </si>
  <si>
    <t>黄蓓</t>
  </si>
  <si>
    <t>17环境设计一</t>
  </si>
  <si>
    <t>17219118125</t>
  </si>
  <si>
    <t>张雨诚</t>
  </si>
  <si>
    <t>17219118204</t>
  </si>
  <si>
    <t>宣旦媛</t>
  </si>
  <si>
    <t>17219118210</t>
  </si>
  <si>
    <t>洪佳杰</t>
  </si>
  <si>
    <t>17219118211</t>
  </si>
  <si>
    <t>吕梦田</t>
  </si>
  <si>
    <t>17219118212</t>
  </si>
  <si>
    <t>17219118213</t>
  </si>
  <si>
    <t>金晶</t>
  </si>
  <si>
    <t>17219118214</t>
  </si>
  <si>
    <t>17219118216</t>
  </si>
  <si>
    <t>鲁益波</t>
  </si>
  <si>
    <t>17219118221</t>
  </si>
  <si>
    <t>卢紫彦</t>
  </si>
  <si>
    <t>17219118224</t>
  </si>
  <si>
    <t>樊益延</t>
  </si>
  <si>
    <t>17219118306</t>
  </si>
  <si>
    <t>何露阳</t>
  </si>
  <si>
    <t>17219118321</t>
  </si>
  <si>
    <t>徐巧</t>
  </si>
  <si>
    <t>17219118401</t>
  </si>
  <si>
    <t>毛淑婷</t>
  </si>
  <si>
    <t>17219118412</t>
  </si>
  <si>
    <t>王璨</t>
  </si>
  <si>
    <t>17219118421</t>
  </si>
  <si>
    <t>任蕾静</t>
  </si>
  <si>
    <t>17视觉传达设计二</t>
  </si>
  <si>
    <t>17219118109</t>
  </si>
  <si>
    <t>何琳霞</t>
  </si>
  <si>
    <t>17219118111</t>
  </si>
  <si>
    <t>徐程杰</t>
  </si>
  <si>
    <t>17219118119</t>
  </si>
  <si>
    <t>周嘉妮</t>
  </si>
  <si>
    <t>17219118122</t>
  </si>
  <si>
    <t>杨斌</t>
  </si>
  <si>
    <t>17219118124</t>
  </si>
  <si>
    <t>姚锋</t>
  </si>
  <si>
    <t>17219118201</t>
  </si>
  <si>
    <t>谢以诺</t>
  </si>
  <si>
    <t>17219118205</t>
  </si>
  <si>
    <t>俞逸心</t>
  </si>
  <si>
    <t>17219118215</t>
  </si>
  <si>
    <t>陈锦聪</t>
  </si>
  <si>
    <t>17219118218</t>
  </si>
  <si>
    <t>俞王佳</t>
  </si>
  <si>
    <t>17219118303</t>
  </si>
  <si>
    <t>刘亚平</t>
  </si>
  <si>
    <t>17219118312</t>
  </si>
  <si>
    <t>朱羽琪</t>
  </si>
  <si>
    <t>17219118402</t>
  </si>
  <si>
    <t>余娅楠</t>
  </si>
  <si>
    <t>17219118404</t>
  </si>
  <si>
    <t>金志远</t>
  </si>
  <si>
    <t>17219118406</t>
  </si>
  <si>
    <t>吴倩倩</t>
  </si>
  <si>
    <t>17219118411</t>
  </si>
  <si>
    <t>屠瀚予</t>
  </si>
  <si>
    <t>17视觉传达设计三</t>
  </si>
  <si>
    <t>17219119503</t>
  </si>
  <si>
    <t>是沁雨</t>
  </si>
  <si>
    <t>17219119519</t>
  </si>
  <si>
    <t>万青</t>
  </si>
  <si>
    <t>17219119520</t>
  </si>
  <si>
    <t>程心怡</t>
  </si>
  <si>
    <t>17219119707</t>
  </si>
  <si>
    <t>17219119719</t>
  </si>
  <si>
    <t>陆郑晓</t>
  </si>
  <si>
    <t>17219119721</t>
  </si>
  <si>
    <t>陈雯静</t>
  </si>
  <si>
    <t>17219119723</t>
  </si>
  <si>
    <t>戴映雪</t>
  </si>
  <si>
    <t>17219119803</t>
  </si>
  <si>
    <t>应陨禧</t>
  </si>
  <si>
    <t>17219119809</t>
  </si>
  <si>
    <t>胡剑浩</t>
  </si>
  <si>
    <t>17219119819</t>
  </si>
  <si>
    <t>章瑶佳</t>
  </si>
  <si>
    <t>17视觉传达设计四</t>
  </si>
  <si>
    <t>17219119522</t>
  </si>
  <si>
    <t>徐岚君</t>
  </si>
  <si>
    <t>17219119523</t>
  </si>
  <si>
    <t>黎微</t>
  </si>
  <si>
    <t>17219119602</t>
  </si>
  <si>
    <t>沙裕铃</t>
  </si>
  <si>
    <t>17219119604</t>
  </si>
  <si>
    <t>赵婧如</t>
  </si>
  <si>
    <t>17219119609</t>
  </si>
  <si>
    <t>宋怡静</t>
  </si>
  <si>
    <t>17219119610</t>
  </si>
  <si>
    <t>陈如燕</t>
  </si>
  <si>
    <t>17219119614</t>
  </si>
  <si>
    <t>林腾辉</t>
  </si>
  <si>
    <t>17219119619</t>
  </si>
  <si>
    <t>胡佳倩</t>
  </si>
  <si>
    <t>17219119714</t>
  </si>
  <si>
    <t>许高亮</t>
  </si>
  <si>
    <t>17219119806</t>
  </si>
  <si>
    <t>吾超颖</t>
  </si>
  <si>
    <t>17219119807</t>
  </si>
  <si>
    <t>毛思琦</t>
  </si>
  <si>
    <t>17219119811</t>
  </si>
  <si>
    <t>王惠宁</t>
  </si>
  <si>
    <t>17视觉传达设计一</t>
  </si>
  <si>
    <t>17219118101</t>
  </si>
  <si>
    <t>冯子纯</t>
  </si>
  <si>
    <t>17219118102</t>
  </si>
  <si>
    <t>周心伟</t>
  </si>
  <si>
    <t>17219118110</t>
  </si>
  <si>
    <t>潘贤军</t>
  </si>
  <si>
    <t>17219118113</t>
  </si>
  <si>
    <t>17219118115</t>
  </si>
  <si>
    <t>黄怡茹</t>
  </si>
  <si>
    <t>17219118120</t>
  </si>
  <si>
    <t>许嘉洁</t>
  </si>
  <si>
    <t>17219118202</t>
  </si>
  <si>
    <t>潘璐</t>
  </si>
  <si>
    <t>17219118203</t>
  </si>
  <si>
    <t>叶文特</t>
  </si>
  <si>
    <t>17219118206</t>
  </si>
  <si>
    <t>陈锞</t>
  </si>
  <si>
    <t>17219118305</t>
  </si>
  <si>
    <t>郎淞媛</t>
  </si>
  <si>
    <t>17219118308</t>
  </si>
  <si>
    <t>密靖雯</t>
  </si>
  <si>
    <t>17219118311</t>
  </si>
  <si>
    <t>方雪</t>
  </si>
  <si>
    <t>17219118403</t>
  </si>
  <si>
    <t>唐家栋</t>
  </si>
  <si>
    <t>17219118410</t>
  </si>
  <si>
    <t>林宇晔</t>
  </si>
  <si>
    <t>17219118414</t>
  </si>
  <si>
    <t>邵逸滢</t>
  </si>
  <si>
    <t>17219118415</t>
  </si>
  <si>
    <t>应倩</t>
  </si>
  <si>
    <t>18219120213</t>
  </si>
  <si>
    <t>朱彤丹</t>
  </si>
  <si>
    <t>18219120214</t>
  </si>
  <si>
    <t>黄佳乐</t>
  </si>
  <si>
    <t>18219120408</t>
  </si>
  <si>
    <t>麻珂萱</t>
  </si>
  <si>
    <t>16电子商务二</t>
  </si>
  <si>
    <t>16219112244</t>
  </si>
  <si>
    <t>令狐克梅</t>
  </si>
  <si>
    <t>16219114202</t>
  </si>
  <si>
    <t>16219114203</t>
  </si>
  <si>
    <t>郭必准</t>
  </si>
  <si>
    <t>16219114204</t>
  </si>
  <si>
    <t>杨延维</t>
  </si>
  <si>
    <t>16219114206</t>
  </si>
  <si>
    <t>毛丽君</t>
  </si>
  <si>
    <t>16219114207</t>
  </si>
  <si>
    <t>陆璐</t>
  </si>
  <si>
    <t>16219114208</t>
  </si>
  <si>
    <t>谢尚一</t>
  </si>
  <si>
    <t>16219114209</t>
  </si>
  <si>
    <t>胡慧杰</t>
  </si>
  <si>
    <t>16219114210</t>
  </si>
  <si>
    <t>盛育峰</t>
  </si>
  <si>
    <t>16219114211</t>
  </si>
  <si>
    <t>俞力</t>
  </si>
  <si>
    <t>16219114212</t>
  </si>
  <si>
    <t>陈吕梦</t>
  </si>
  <si>
    <t>16219114213</t>
  </si>
  <si>
    <t>雷胜男</t>
  </si>
  <si>
    <t>16219114214</t>
  </si>
  <si>
    <t>沈丹枫</t>
  </si>
  <si>
    <t>16219114215</t>
  </si>
  <si>
    <t>金伟杰</t>
  </si>
  <si>
    <t>16219114216</t>
  </si>
  <si>
    <t>张昕</t>
  </si>
  <si>
    <t>16219114217</t>
  </si>
  <si>
    <t>赵晨宏</t>
  </si>
  <si>
    <t>16219114218</t>
  </si>
  <si>
    <t>苏怡敏</t>
  </si>
  <si>
    <t>16219114219</t>
  </si>
  <si>
    <t>乐惠昕</t>
  </si>
  <si>
    <t>16219114220</t>
  </si>
  <si>
    <t>沈晓岚</t>
  </si>
  <si>
    <t>16219114221</t>
  </si>
  <si>
    <t>金辉</t>
  </si>
  <si>
    <t>16219114222</t>
  </si>
  <si>
    <t>王佳欢</t>
  </si>
  <si>
    <t>16219114223</t>
  </si>
  <si>
    <t>陈冠吉</t>
  </si>
  <si>
    <t>16219114225</t>
  </si>
  <si>
    <t>沈超宇</t>
  </si>
  <si>
    <t>16219114226</t>
  </si>
  <si>
    <t>张海霞</t>
  </si>
  <si>
    <t>16219114227</t>
  </si>
  <si>
    <t>唐云烯</t>
  </si>
  <si>
    <t>16219114228</t>
  </si>
  <si>
    <t>李子轩</t>
  </si>
  <si>
    <t>16219114229</t>
  </si>
  <si>
    <t>万渝航</t>
  </si>
  <si>
    <t>16219114230</t>
  </si>
  <si>
    <t>张杰</t>
  </si>
  <si>
    <t>16电子商务一</t>
  </si>
  <si>
    <t>16219112237</t>
  </si>
  <si>
    <t>陈永娟</t>
  </si>
  <si>
    <t>16219114101</t>
  </si>
  <si>
    <t>游威威</t>
  </si>
  <si>
    <t>16219114102</t>
  </si>
  <si>
    <t>16219114104</t>
  </si>
  <si>
    <t>郑小敏</t>
  </si>
  <si>
    <t>16219114106</t>
  </si>
  <si>
    <t>16219114107</t>
  </si>
  <si>
    <t>陈赞</t>
  </si>
  <si>
    <t xml:space="preserve">24 </t>
  </si>
  <si>
    <t>16219114108</t>
  </si>
  <si>
    <t>吴子炜</t>
  </si>
  <si>
    <t>16219114109</t>
  </si>
  <si>
    <t>董晓霜</t>
  </si>
  <si>
    <t>16219114110</t>
  </si>
  <si>
    <t>陈洁祥</t>
  </si>
  <si>
    <t>16219114111</t>
  </si>
  <si>
    <t>16219114112</t>
  </si>
  <si>
    <t>谢家辉</t>
  </si>
  <si>
    <t>16219114114</t>
  </si>
  <si>
    <t>麻飞霞</t>
  </si>
  <si>
    <t>16219114115</t>
  </si>
  <si>
    <t>郑兴珑</t>
  </si>
  <si>
    <t>16219114116</t>
  </si>
  <si>
    <t>朱项璐</t>
  </si>
  <si>
    <t>16219114117</t>
  </si>
  <si>
    <t>吴珊珊</t>
  </si>
  <si>
    <t>16219114118</t>
  </si>
  <si>
    <t>袁成俊</t>
  </si>
  <si>
    <t>16219114119</t>
  </si>
  <si>
    <t>方光辉</t>
  </si>
  <si>
    <t>16219114120</t>
  </si>
  <si>
    <t>皇甫金玲</t>
  </si>
  <si>
    <t>16219114121</t>
  </si>
  <si>
    <t>管智敏</t>
  </si>
  <si>
    <t>16219114122</t>
  </si>
  <si>
    <t>朱哲怡</t>
  </si>
  <si>
    <t>16219114123</t>
  </si>
  <si>
    <t>金宇枫</t>
  </si>
  <si>
    <t>16219114124</t>
  </si>
  <si>
    <t>严程烽</t>
  </si>
  <si>
    <t>16219114125</t>
  </si>
  <si>
    <t>徐梦婷</t>
  </si>
  <si>
    <t>16219114126</t>
  </si>
  <si>
    <t>周涛</t>
  </si>
  <si>
    <t>16219114127</t>
  </si>
  <si>
    <t>葛绍峰</t>
  </si>
  <si>
    <t>16219114128</t>
  </si>
  <si>
    <t>陈飘</t>
  </si>
  <si>
    <t>16219114130</t>
  </si>
  <si>
    <t>欧宝辛欣</t>
  </si>
  <si>
    <t>16219114131</t>
  </si>
  <si>
    <t>施然</t>
  </si>
  <si>
    <t>16219115224</t>
  </si>
  <si>
    <t>叶胜隆</t>
  </si>
  <si>
    <t>16计算机科学与技术二</t>
  </si>
  <si>
    <t>15219111330</t>
  </si>
  <si>
    <t>楼锦涛</t>
  </si>
  <si>
    <t>16219111201</t>
  </si>
  <si>
    <t>邱朝海</t>
  </si>
  <si>
    <t>16219111202</t>
  </si>
  <si>
    <t>应沈婷</t>
  </si>
  <si>
    <t>16219111203</t>
  </si>
  <si>
    <t>沈阳阳</t>
  </si>
  <si>
    <t>16219111204</t>
  </si>
  <si>
    <t>陈祥牛</t>
  </si>
  <si>
    <t>16219111205</t>
  </si>
  <si>
    <t>林海潮</t>
  </si>
  <si>
    <t>16219111206</t>
  </si>
  <si>
    <t>黄家辉</t>
  </si>
  <si>
    <t>16219111207</t>
  </si>
  <si>
    <t>吴文伦</t>
  </si>
  <si>
    <t>16219111208</t>
  </si>
  <si>
    <t>16219111209</t>
  </si>
  <si>
    <t>张黄琳</t>
  </si>
  <si>
    <t>16219111210</t>
  </si>
  <si>
    <t>喻文军</t>
  </si>
  <si>
    <t>16219111211</t>
  </si>
  <si>
    <t>汤嘉炜</t>
  </si>
  <si>
    <t>16219111212</t>
  </si>
  <si>
    <t>张晓栋</t>
  </si>
  <si>
    <t>16219111213</t>
  </si>
  <si>
    <t>陈绩</t>
  </si>
  <si>
    <t>16219111215</t>
  </si>
  <si>
    <t>欧阳王军</t>
  </si>
  <si>
    <t>16219111216</t>
  </si>
  <si>
    <t>施旗凯</t>
  </si>
  <si>
    <t>16219111217</t>
  </si>
  <si>
    <t>朱永鑫</t>
  </si>
  <si>
    <t>16219111218</t>
  </si>
  <si>
    <t>俞柯</t>
  </si>
  <si>
    <t>16219111219</t>
  </si>
  <si>
    <t>惠攀</t>
  </si>
  <si>
    <t>16219111220</t>
  </si>
  <si>
    <t>许祖云</t>
  </si>
  <si>
    <t>16219111221</t>
  </si>
  <si>
    <t>陈哲</t>
  </si>
  <si>
    <t>16219111222</t>
  </si>
  <si>
    <t>罗世超</t>
  </si>
  <si>
    <t>16219111223</t>
  </si>
  <si>
    <t>方星源</t>
  </si>
  <si>
    <t>16219111224</t>
  </si>
  <si>
    <t>孙宇沁</t>
  </si>
  <si>
    <t>16219111225</t>
  </si>
  <si>
    <t>高凯</t>
  </si>
  <si>
    <t>16219111226</t>
  </si>
  <si>
    <t>许竣杰</t>
  </si>
  <si>
    <t>16219111227</t>
  </si>
  <si>
    <t>吕梓睿</t>
  </si>
  <si>
    <t>16219111228</t>
  </si>
  <si>
    <t>朱泽明</t>
  </si>
  <si>
    <t>16219111229</t>
  </si>
  <si>
    <t>16219111230</t>
  </si>
  <si>
    <t>姚新悦</t>
  </si>
  <si>
    <t>16219111231</t>
  </si>
  <si>
    <t>余杭</t>
  </si>
  <si>
    <t>16219111232</t>
  </si>
  <si>
    <t>张锦涛</t>
  </si>
  <si>
    <t>16219111233</t>
  </si>
  <si>
    <t>林瀚</t>
  </si>
  <si>
    <t>16219111234</t>
  </si>
  <si>
    <t>曾庆泽</t>
  </si>
  <si>
    <t>16219111235</t>
  </si>
  <si>
    <t>黄绩福</t>
  </si>
  <si>
    <t>16219111236</t>
  </si>
  <si>
    <t>刘星彤</t>
  </si>
  <si>
    <t>16219111237</t>
  </si>
  <si>
    <t>丁浩</t>
  </si>
  <si>
    <t>16计算机科学与技术三</t>
  </si>
  <si>
    <t>14219110112</t>
  </si>
  <si>
    <t>童骋</t>
  </si>
  <si>
    <t>16219106114</t>
  </si>
  <si>
    <t>王律钧</t>
  </si>
  <si>
    <t>16219109425</t>
  </si>
  <si>
    <t>赵芝</t>
  </si>
  <si>
    <t>16219111301</t>
  </si>
  <si>
    <t>王家跃</t>
  </si>
  <si>
    <t>16219111302</t>
  </si>
  <si>
    <t>应苗苗</t>
  </si>
  <si>
    <t>16219111304</t>
  </si>
  <si>
    <t>陈俊健</t>
  </si>
  <si>
    <t>16219111305</t>
  </si>
  <si>
    <t>金邦益</t>
  </si>
  <si>
    <t>16219111306</t>
  </si>
  <si>
    <t>胡迪洋</t>
  </si>
  <si>
    <t>16219111307</t>
  </si>
  <si>
    <t>王锐</t>
  </si>
  <si>
    <t>16219111308</t>
  </si>
  <si>
    <t>郑一帆</t>
  </si>
  <si>
    <t>16219111309</t>
  </si>
  <si>
    <t>虞宇攀</t>
  </si>
  <si>
    <t>16219111310</t>
  </si>
  <si>
    <t>鲍水琴</t>
  </si>
  <si>
    <t>16219111311</t>
  </si>
  <si>
    <t>16219111312</t>
  </si>
  <si>
    <t>季益民</t>
  </si>
  <si>
    <t>16219111313</t>
  </si>
  <si>
    <t>吴纯纯</t>
  </si>
  <si>
    <t>16219111314</t>
  </si>
  <si>
    <t>沈跃强</t>
  </si>
  <si>
    <t>16219111315</t>
  </si>
  <si>
    <t>楼佳伟</t>
  </si>
  <si>
    <t>16219111316</t>
  </si>
  <si>
    <t>高凌轩</t>
  </si>
  <si>
    <t>16219111317</t>
  </si>
  <si>
    <t>马潮浩</t>
  </si>
  <si>
    <t>16219111318</t>
  </si>
  <si>
    <t>张伟永</t>
  </si>
  <si>
    <t>16219111319</t>
  </si>
  <si>
    <t>余依伦</t>
  </si>
  <si>
    <t>16219111320</t>
  </si>
  <si>
    <t>吴志豪</t>
  </si>
  <si>
    <t>16219111321</t>
  </si>
  <si>
    <t>陈一波</t>
  </si>
  <si>
    <t>16219111322</t>
  </si>
  <si>
    <t>葛佳俊</t>
  </si>
  <si>
    <t>16219111324</t>
  </si>
  <si>
    <t>王霜霜</t>
  </si>
  <si>
    <t>16219111325</t>
  </si>
  <si>
    <t>潘以超</t>
  </si>
  <si>
    <t>16219111326</t>
  </si>
  <si>
    <t>赵佳豪</t>
  </si>
  <si>
    <t>16219111327</t>
  </si>
  <si>
    <t>梁家欢</t>
  </si>
  <si>
    <t>16219111328</t>
  </si>
  <si>
    <t>黄银萍</t>
  </si>
  <si>
    <t>16219111329</t>
  </si>
  <si>
    <t>李钻</t>
  </si>
  <si>
    <t>16219111330</t>
  </si>
  <si>
    <t>王皓</t>
  </si>
  <si>
    <t>16219111331</t>
  </si>
  <si>
    <t>蔡万檬</t>
  </si>
  <si>
    <t>16219111333</t>
  </si>
  <si>
    <t>刘骋豪</t>
  </si>
  <si>
    <t>16219111334</t>
  </si>
  <si>
    <t>解光辉</t>
  </si>
  <si>
    <t>16219111337</t>
  </si>
  <si>
    <t>李雪萌</t>
  </si>
  <si>
    <t>16219112139</t>
  </si>
  <si>
    <t>王顺遥</t>
  </si>
  <si>
    <t>16219112208</t>
  </si>
  <si>
    <t>王宜家</t>
  </si>
  <si>
    <t>16计算机科学与技术四</t>
  </si>
  <si>
    <t>16219111401</t>
  </si>
  <si>
    <t>陈钰涵</t>
  </si>
  <si>
    <t>16219111402</t>
  </si>
  <si>
    <t>缪克佩</t>
  </si>
  <si>
    <t>16219111403</t>
  </si>
  <si>
    <t>王加晓</t>
  </si>
  <si>
    <t>16219111404</t>
  </si>
  <si>
    <t>夏仁剑</t>
  </si>
  <si>
    <t>16219111405</t>
  </si>
  <si>
    <t>16219111406</t>
  </si>
  <si>
    <t>怀叶康</t>
  </si>
  <si>
    <t>16219111407</t>
  </si>
  <si>
    <t>姚周晖</t>
  </si>
  <si>
    <t>16219111408</t>
  </si>
  <si>
    <t>叶炎兵</t>
  </si>
  <si>
    <t>16219111409</t>
  </si>
  <si>
    <t>蒋宇威</t>
  </si>
  <si>
    <t>16219111410</t>
  </si>
  <si>
    <t>梁可可</t>
  </si>
  <si>
    <t>16219111411</t>
  </si>
  <si>
    <t>钱瑶瑶</t>
  </si>
  <si>
    <t>16219111412</t>
  </si>
  <si>
    <t>凌俊杰</t>
  </si>
  <si>
    <t>16219111413</t>
  </si>
  <si>
    <t>叶洋峰</t>
  </si>
  <si>
    <t>16219111414</t>
  </si>
  <si>
    <t>赵宏彪</t>
  </si>
  <si>
    <t>16219111415</t>
  </si>
  <si>
    <t>胡宇凯</t>
  </si>
  <si>
    <t>16219111416</t>
  </si>
  <si>
    <t>徐佳辉</t>
  </si>
  <si>
    <t>16219111417</t>
  </si>
  <si>
    <t>陈星吉</t>
  </si>
  <si>
    <t>16219111418</t>
  </si>
  <si>
    <t>16219111419</t>
  </si>
  <si>
    <t>俞兴达</t>
  </si>
  <si>
    <t>16219111420</t>
  </si>
  <si>
    <t>郏鸿鎏</t>
  </si>
  <si>
    <t>16219111421</t>
  </si>
  <si>
    <t>毛人杰</t>
  </si>
  <si>
    <t>16219111422</t>
  </si>
  <si>
    <t>陈浩东</t>
  </si>
  <si>
    <t>16219111423</t>
  </si>
  <si>
    <t>金俊豪</t>
  </si>
  <si>
    <t>16219111424</t>
  </si>
  <si>
    <t>付赟娜</t>
  </si>
  <si>
    <t>16219111425</t>
  </si>
  <si>
    <t>陈凡</t>
  </si>
  <si>
    <t>16219111426</t>
  </si>
  <si>
    <t>洪宁聪</t>
  </si>
  <si>
    <t>16219111427</t>
  </si>
  <si>
    <t>魏梦佳</t>
  </si>
  <si>
    <t>16219111428</t>
  </si>
  <si>
    <t>张逢杰</t>
  </si>
  <si>
    <t>16219111429</t>
  </si>
  <si>
    <t>潘宇昂</t>
  </si>
  <si>
    <t>16219111430</t>
  </si>
  <si>
    <t>孔佳明</t>
  </si>
  <si>
    <t>16219111431</t>
  </si>
  <si>
    <t>王嘉辉</t>
  </si>
  <si>
    <t>16219111432</t>
  </si>
  <si>
    <t>孙超</t>
  </si>
  <si>
    <t>16219111433</t>
  </si>
  <si>
    <t>方正波</t>
  </si>
  <si>
    <t>16219111434</t>
  </si>
  <si>
    <t>左明波</t>
  </si>
  <si>
    <t>16219111435</t>
  </si>
  <si>
    <t>席子文</t>
  </si>
  <si>
    <t>16219111436</t>
  </si>
  <si>
    <t>李红叶</t>
  </si>
  <si>
    <t>16219111437</t>
  </si>
  <si>
    <t>王晨宇</t>
  </si>
  <si>
    <t>16计算机科学与技术一</t>
  </si>
  <si>
    <t>15219111106</t>
  </si>
  <si>
    <t>沈昕</t>
  </si>
  <si>
    <t>15219111133</t>
  </si>
  <si>
    <t>周崇合</t>
  </si>
  <si>
    <t>16219111101</t>
  </si>
  <si>
    <t>董学江</t>
  </si>
  <si>
    <t>16219111102</t>
  </si>
  <si>
    <t>陈志翔</t>
  </si>
  <si>
    <t>16219111103</t>
  </si>
  <si>
    <t>缪家亮</t>
  </si>
  <si>
    <t>16219111104</t>
  </si>
  <si>
    <t>周怀宇</t>
  </si>
  <si>
    <t>16219111105</t>
  </si>
  <si>
    <t>傅美丽</t>
  </si>
  <si>
    <t>16219111106</t>
  </si>
  <si>
    <t>胡慧俊</t>
  </si>
  <si>
    <t>16219111107</t>
  </si>
  <si>
    <t>徐富华</t>
  </si>
  <si>
    <t>16219111108</t>
  </si>
  <si>
    <t>应宇阳</t>
  </si>
  <si>
    <t>16219111109</t>
  </si>
  <si>
    <t>章祖志</t>
  </si>
  <si>
    <t>16219111110</t>
  </si>
  <si>
    <t>丁海滨</t>
  </si>
  <si>
    <t>16219111112</t>
  </si>
  <si>
    <t>邓健</t>
  </si>
  <si>
    <t>16219111113</t>
  </si>
  <si>
    <t>翁浩威</t>
  </si>
  <si>
    <t>16219111114</t>
  </si>
  <si>
    <t>朱建明</t>
  </si>
  <si>
    <t>16219111115</t>
  </si>
  <si>
    <t>周添琪</t>
  </si>
  <si>
    <t>16219111116</t>
  </si>
  <si>
    <t>王耀东</t>
  </si>
  <si>
    <t>16219111119</t>
  </si>
  <si>
    <t>滕文俊</t>
  </si>
  <si>
    <t>16219111120</t>
  </si>
  <si>
    <t>史颖杰</t>
  </si>
  <si>
    <t>16219111122</t>
  </si>
  <si>
    <t>杨胜遇</t>
  </si>
  <si>
    <t>16219111123</t>
  </si>
  <si>
    <t>叶娇娇</t>
  </si>
  <si>
    <t>16219111124</t>
  </si>
  <si>
    <t>汪哲立</t>
  </si>
  <si>
    <t>16219111127</t>
  </si>
  <si>
    <t>蔡雯彬</t>
  </si>
  <si>
    <t>16219111128</t>
  </si>
  <si>
    <t>杨瑞帮</t>
  </si>
  <si>
    <t>16219111129</t>
  </si>
  <si>
    <t>陈思宏</t>
  </si>
  <si>
    <t>16219111130</t>
  </si>
  <si>
    <t>王镔</t>
  </si>
  <si>
    <t>16219111131</t>
  </si>
  <si>
    <t>张飞</t>
  </si>
  <si>
    <t>16219111132</t>
  </si>
  <si>
    <t>陈丹琪</t>
  </si>
  <si>
    <t>16219111133</t>
  </si>
  <si>
    <t>黄美玲</t>
  </si>
  <si>
    <t>16219111134</t>
  </si>
  <si>
    <t>陈建卿</t>
  </si>
  <si>
    <t>16219111135</t>
  </si>
  <si>
    <t>杨伟</t>
  </si>
  <si>
    <t>16219111136</t>
  </si>
  <si>
    <t>刘谣</t>
  </si>
  <si>
    <t>16219111137</t>
  </si>
  <si>
    <t>彭纬</t>
  </si>
  <si>
    <t>16数学与应用数学二</t>
  </si>
  <si>
    <t>16219109102</t>
  </si>
  <si>
    <t>郑明慧</t>
  </si>
  <si>
    <t>16219109103</t>
  </si>
  <si>
    <t>16219109105</t>
  </si>
  <si>
    <t>杨灵通</t>
  </si>
  <si>
    <t>16219109107</t>
  </si>
  <si>
    <t>郑玲丽</t>
  </si>
  <si>
    <t>16219109108</t>
  </si>
  <si>
    <t>王晓萍</t>
  </si>
  <si>
    <t>16219109110</t>
  </si>
  <si>
    <t>刘啸峰</t>
  </si>
  <si>
    <t>16219109112</t>
  </si>
  <si>
    <t>陈佩佩</t>
  </si>
  <si>
    <t>16219109114</t>
  </si>
  <si>
    <t>岳江伟</t>
  </si>
  <si>
    <t>16219109116</t>
  </si>
  <si>
    <t>陈约双</t>
  </si>
  <si>
    <t>16219109117</t>
  </si>
  <si>
    <t>朱俊杰</t>
  </si>
  <si>
    <t>16219109120</t>
  </si>
  <si>
    <t>陈飞敏</t>
  </si>
  <si>
    <t>16219109121</t>
  </si>
  <si>
    <t>谢彬钰</t>
  </si>
  <si>
    <t>16219109122</t>
  </si>
  <si>
    <t>徐珂莹</t>
  </si>
  <si>
    <t>16219109126</t>
  </si>
  <si>
    <t>张畅</t>
  </si>
  <si>
    <t>16219109402</t>
  </si>
  <si>
    <t>16219109403</t>
  </si>
  <si>
    <t>16219109404</t>
  </si>
  <si>
    <t>温学建</t>
  </si>
  <si>
    <t>16219109405</t>
  </si>
  <si>
    <t>邱心如</t>
  </si>
  <si>
    <t>16219109407</t>
  </si>
  <si>
    <t>王怡梅</t>
  </si>
  <si>
    <t>16219109410</t>
  </si>
  <si>
    <t>蔡蒙蒙</t>
  </si>
  <si>
    <t>16219109411</t>
  </si>
  <si>
    <t>王志豪</t>
  </si>
  <si>
    <t>16219109412</t>
  </si>
  <si>
    <t>高敏杰</t>
  </si>
  <si>
    <t>16219109414</t>
  </si>
  <si>
    <t>童钰珺</t>
  </si>
  <si>
    <t>16219109415</t>
  </si>
  <si>
    <t>张恒毓</t>
  </si>
  <si>
    <t>16219109416</t>
  </si>
  <si>
    <t>胡圣洁</t>
  </si>
  <si>
    <t>16219109417</t>
  </si>
  <si>
    <t>杨溪</t>
  </si>
  <si>
    <t>16219109418</t>
  </si>
  <si>
    <t>章莉萍</t>
  </si>
  <si>
    <t>16219109419</t>
  </si>
  <si>
    <t>高璐</t>
  </si>
  <si>
    <t>16219109420</t>
  </si>
  <si>
    <t>鲁荣翔</t>
  </si>
  <si>
    <t>16219109421</t>
  </si>
  <si>
    <t>郑跃</t>
  </si>
  <si>
    <t>16219109427</t>
  </si>
  <si>
    <t>刘苑艺</t>
  </si>
  <si>
    <t>16219109428</t>
  </si>
  <si>
    <t>林嘉昕</t>
  </si>
  <si>
    <t>16数学与应用数学一</t>
  </si>
  <si>
    <t>16219109202</t>
  </si>
  <si>
    <t>卢晨晨</t>
  </si>
  <si>
    <t>16219109205</t>
  </si>
  <si>
    <t>朱冉冉</t>
  </si>
  <si>
    <t>16219109207</t>
  </si>
  <si>
    <t>朱蓉蓉</t>
  </si>
  <si>
    <t>16219109214</t>
  </si>
  <si>
    <t>包宇涛</t>
  </si>
  <si>
    <t>16219109215</t>
  </si>
  <si>
    <t>费汕芸</t>
  </si>
  <si>
    <t>16219109216</t>
  </si>
  <si>
    <t>王优娴</t>
  </si>
  <si>
    <t>16219109217</t>
  </si>
  <si>
    <t>16219109218</t>
  </si>
  <si>
    <t>姜梦诗</t>
  </si>
  <si>
    <t>16219109220</t>
  </si>
  <si>
    <t>沈深</t>
  </si>
  <si>
    <t>16219109221</t>
  </si>
  <si>
    <t>林柔</t>
  </si>
  <si>
    <t>16219109222</t>
  </si>
  <si>
    <t>吴仁贤</t>
  </si>
  <si>
    <t>16219109223</t>
  </si>
  <si>
    <t>朱慧玲</t>
  </si>
  <si>
    <t>16219109227</t>
  </si>
  <si>
    <t>杨强强</t>
  </si>
  <si>
    <t>16219109228</t>
  </si>
  <si>
    <t>贾鑫悦</t>
  </si>
  <si>
    <t>16219109301</t>
  </si>
  <si>
    <t>潘伟亚</t>
  </si>
  <si>
    <t>16219109302</t>
  </si>
  <si>
    <t>周梦阳</t>
  </si>
  <si>
    <t>16219109303</t>
  </si>
  <si>
    <t>周阳芝</t>
  </si>
  <si>
    <t>16219109304</t>
  </si>
  <si>
    <t>饶明骏</t>
  </si>
  <si>
    <t>16219109305</t>
  </si>
  <si>
    <t>张蓉</t>
  </si>
  <si>
    <t>16219109306</t>
  </si>
  <si>
    <t>何跃波</t>
  </si>
  <si>
    <t>16219109307</t>
  </si>
  <si>
    <t>杨蕾</t>
  </si>
  <si>
    <t>16219109308</t>
  </si>
  <si>
    <t>许佳洛</t>
  </si>
  <si>
    <t>16219109309</t>
  </si>
  <si>
    <t>程紫荆</t>
  </si>
  <si>
    <t>16219109310</t>
  </si>
  <si>
    <t>王婧怡</t>
  </si>
  <si>
    <t>16219109311</t>
  </si>
  <si>
    <t>钱林海</t>
  </si>
  <si>
    <t>16219109312</t>
  </si>
  <si>
    <t>16219109313</t>
  </si>
  <si>
    <t>陈晨琪</t>
  </si>
  <si>
    <t>16219109314</t>
  </si>
  <si>
    <t>顾晴红</t>
  </si>
  <si>
    <t>16219109316</t>
  </si>
  <si>
    <t>陈俊旭</t>
  </si>
  <si>
    <t>16219109321</t>
  </si>
  <si>
    <t>陈旭莹</t>
  </si>
  <si>
    <t>16219109325</t>
  </si>
  <si>
    <t>丁琪</t>
  </si>
  <si>
    <t>16应用统计学</t>
  </si>
  <si>
    <t>13230130412</t>
  </si>
  <si>
    <t>雷九龙</t>
  </si>
  <si>
    <t>14219109216</t>
  </si>
  <si>
    <t>吴江湖</t>
  </si>
  <si>
    <t>14219109427</t>
  </si>
  <si>
    <t>姚锐锐</t>
  </si>
  <si>
    <t>15219109249</t>
  </si>
  <si>
    <t>殷佳</t>
  </si>
  <si>
    <t>16219109104</t>
  </si>
  <si>
    <t>周胜东</t>
  </si>
  <si>
    <t>16219109106</t>
  </si>
  <si>
    <t>程育晨</t>
  </si>
  <si>
    <t>16219109109</t>
  </si>
  <si>
    <t>陆鸿涛</t>
  </si>
  <si>
    <t>16219109111</t>
  </si>
  <si>
    <t>施宁琪</t>
  </si>
  <si>
    <t>16219109115</t>
  </si>
  <si>
    <t>柴丽萍</t>
  </si>
  <si>
    <t>16219109118</t>
  </si>
  <si>
    <t>王强</t>
  </si>
  <si>
    <t>16219109119</t>
  </si>
  <si>
    <t>16219109123</t>
  </si>
  <si>
    <t>曹开放</t>
  </si>
  <si>
    <t>16219109124</t>
  </si>
  <si>
    <t>邓宇杰</t>
  </si>
  <si>
    <t>16219109125</t>
  </si>
  <si>
    <t>蔡子萍</t>
  </si>
  <si>
    <t>16219109127</t>
  </si>
  <si>
    <t>沈博文</t>
  </si>
  <si>
    <t>16219109201</t>
  </si>
  <si>
    <t>蒋瑞环</t>
  </si>
  <si>
    <t>16219109203</t>
  </si>
  <si>
    <t>陈帅洁</t>
  </si>
  <si>
    <t>16219109204</t>
  </si>
  <si>
    <t>戴子文</t>
  </si>
  <si>
    <t>16219109206</t>
  </si>
  <si>
    <t>徐江一</t>
  </si>
  <si>
    <t>16219109208</t>
  </si>
  <si>
    <t>黄军康</t>
  </si>
  <si>
    <t>16219109209</t>
  </si>
  <si>
    <t>林思瑶</t>
  </si>
  <si>
    <t>16219109210</t>
  </si>
  <si>
    <t>诸侠鸣</t>
  </si>
  <si>
    <t>16219109211</t>
  </si>
  <si>
    <t>张吕洁</t>
  </si>
  <si>
    <t>16219109212</t>
  </si>
  <si>
    <t>蔡佳蕾</t>
  </si>
  <si>
    <t>16219109213</t>
  </si>
  <si>
    <t>周宸宇</t>
  </si>
  <si>
    <t>16219109219</t>
  </si>
  <si>
    <t>杨超南</t>
  </si>
  <si>
    <t>16219109224</t>
  </si>
  <si>
    <t>郑鹏晖</t>
  </si>
  <si>
    <t>16219109315</t>
  </si>
  <si>
    <t>储坤</t>
  </si>
  <si>
    <t>16219109317</t>
  </si>
  <si>
    <t>16219109318</t>
  </si>
  <si>
    <t>吴倩菲</t>
  </si>
  <si>
    <t>16219109319</t>
  </si>
  <si>
    <t>单佳冬</t>
  </si>
  <si>
    <t>16219109320</t>
  </si>
  <si>
    <t>毛佳明</t>
  </si>
  <si>
    <t>16219109322</t>
  </si>
  <si>
    <t>胡明献</t>
  </si>
  <si>
    <t>16219109323</t>
  </si>
  <si>
    <t>孙雪</t>
  </si>
  <si>
    <t>16219109324</t>
  </si>
  <si>
    <t>王脉涵</t>
  </si>
  <si>
    <t>16219109326</t>
  </si>
  <si>
    <t>董贤瑶</t>
  </si>
  <si>
    <t>16219109328</t>
  </si>
  <si>
    <t>潘心慧</t>
  </si>
  <si>
    <t>16219109401</t>
  </si>
  <si>
    <t>朱青晓</t>
  </si>
  <si>
    <t>16219109409</t>
  </si>
  <si>
    <t>章洁玫</t>
  </si>
  <si>
    <t>16219109423</t>
  </si>
  <si>
    <t>章珍瑞</t>
  </si>
  <si>
    <t>16219109426</t>
  </si>
  <si>
    <t>郑卿云</t>
  </si>
  <si>
    <t>17电子商务二</t>
  </si>
  <si>
    <t>15219114134</t>
  </si>
  <si>
    <t>李孙皓迪</t>
  </si>
  <si>
    <t>17219114201</t>
  </si>
  <si>
    <t>雷璐璐</t>
  </si>
  <si>
    <t>17219114202</t>
  </si>
  <si>
    <t>宋莹</t>
  </si>
  <si>
    <t>17219114203</t>
  </si>
  <si>
    <t>王成钢</t>
  </si>
  <si>
    <t>17219114204</t>
  </si>
  <si>
    <t>陈昱如</t>
  </si>
  <si>
    <t>17219114205</t>
  </si>
  <si>
    <t>傅仕锋</t>
  </si>
  <si>
    <t>17219114206</t>
  </si>
  <si>
    <t>叶晓枫</t>
  </si>
  <si>
    <t>17219114207</t>
  </si>
  <si>
    <t>陈燕</t>
  </si>
  <si>
    <t>17219114208</t>
  </si>
  <si>
    <t>汤家宝</t>
  </si>
  <si>
    <t>17219114210</t>
  </si>
  <si>
    <t>17219114211</t>
  </si>
  <si>
    <t>陈诗伊</t>
  </si>
  <si>
    <t>17219114212</t>
  </si>
  <si>
    <t>周至怡</t>
  </si>
  <si>
    <t>17219114213</t>
  </si>
  <si>
    <t>邬镇斌</t>
  </si>
  <si>
    <t>17219114214</t>
  </si>
  <si>
    <t>赵高锋</t>
  </si>
  <si>
    <t>17219114215</t>
  </si>
  <si>
    <t>应凯锋</t>
  </si>
  <si>
    <t>17219114216</t>
  </si>
  <si>
    <t>郑子君</t>
  </si>
  <si>
    <t>17219114217</t>
  </si>
  <si>
    <t>翁王花</t>
  </si>
  <si>
    <t>17219114219</t>
  </si>
  <si>
    <t>傅晨敏</t>
  </si>
  <si>
    <t>17219114220</t>
  </si>
  <si>
    <t>谢德煌</t>
  </si>
  <si>
    <t>17219114221</t>
  </si>
  <si>
    <t>胡陈可钶</t>
  </si>
  <si>
    <t>17219114222</t>
  </si>
  <si>
    <t>王乔丹</t>
  </si>
  <si>
    <t>17219114223</t>
  </si>
  <si>
    <t>洪梓薇</t>
  </si>
  <si>
    <t>17219114224</t>
  </si>
  <si>
    <t>梅淑婷</t>
  </si>
  <si>
    <t>17219114225</t>
  </si>
  <si>
    <t>任铮豪</t>
  </si>
  <si>
    <t>17219114226</t>
  </si>
  <si>
    <t>杨鑫</t>
  </si>
  <si>
    <t>17219114227</t>
  </si>
  <si>
    <t>何漫麟</t>
  </si>
  <si>
    <t>17219114228</t>
  </si>
  <si>
    <t>徐乐超</t>
  </si>
  <si>
    <t>17219114229</t>
  </si>
  <si>
    <t>17219114230</t>
  </si>
  <si>
    <t>17219114231</t>
  </si>
  <si>
    <t>陈灵巧</t>
  </si>
  <si>
    <t>17219114232</t>
  </si>
  <si>
    <t>黄珊</t>
  </si>
  <si>
    <t>17219114234</t>
  </si>
  <si>
    <t>赵铭</t>
  </si>
  <si>
    <t>17219114235</t>
  </si>
  <si>
    <t>刘玉芳</t>
  </si>
  <si>
    <t>17电子商务一</t>
  </si>
  <si>
    <t>15219112146</t>
  </si>
  <si>
    <t>丁成</t>
  </si>
  <si>
    <t>17219103318</t>
  </si>
  <si>
    <t>陈惠晶</t>
  </si>
  <si>
    <t>17219109429</t>
  </si>
  <si>
    <t>史章蓉</t>
  </si>
  <si>
    <t>17219113115</t>
  </si>
  <si>
    <t>李月月</t>
  </si>
  <si>
    <t>17219113224</t>
  </si>
  <si>
    <t>杨清惠</t>
  </si>
  <si>
    <t>17219113228</t>
  </si>
  <si>
    <t>谢樟桦</t>
  </si>
  <si>
    <t>17219113420</t>
  </si>
  <si>
    <t>安南</t>
  </si>
  <si>
    <t>17219114101</t>
  </si>
  <si>
    <t>钱利利</t>
  </si>
  <si>
    <t>17219114102</t>
  </si>
  <si>
    <t>金文文</t>
  </si>
  <si>
    <t>17219114103</t>
  </si>
  <si>
    <t>应卓琳</t>
  </si>
  <si>
    <t>17219114104</t>
  </si>
  <si>
    <t>刘志航</t>
  </si>
  <si>
    <t>17219114105</t>
  </si>
  <si>
    <t>余志晖</t>
  </si>
  <si>
    <t>17219114107</t>
  </si>
  <si>
    <t>徐嘉诚</t>
  </si>
  <si>
    <t>17219114108</t>
  </si>
  <si>
    <t>顾洪波</t>
  </si>
  <si>
    <t>17219114109</t>
  </si>
  <si>
    <t>陈玲燕</t>
  </si>
  <si>
    <t>17219114113</t>
  </si>
  <si>
    <t>段雅雯</t>
  </si>
  <si>
    <t>17219114114</t>
  </si>
  <si>
    <t>娄振华</t>
  </si>
  <si>
    <t>17219114115</t>
  </si>
  <si>
    <t>何嘉远</t>
  </si>
  <si>
    <t>17219114116</t>
  </si>
  <si>
    <t>钟晓慧</t>
  </si>
  <si>
    <t>17219114117</t>
  </si>
  <si>
    <t>张琳霞</t>
  </si>
  <si>
    <t>17219114118</t>
  </si>
  <si>
    <t>陈丽霞</t>
  </si>
  <si>
    <t>17219114119</t>
  </si>
  <si>
    <t>黄丽珊</t>
  </si>
  <si>
    <t>17219114120</t>
  </si>
  <si>
    <t>周志豪</t>
  </si>
  <si>
    <t>17219114121</t>
  </si>
  <si>
    <t>欧阳斌斌</t>
  </si>
  <si>
    <t>17219114122</t>
  </si>
  <si>
    <t>吕夏敏</t>
  </si>
  <si>
    <t>17219114123</t>
  </si>
  <si>
    <t>郑窈窕</t>
  </si>
  <si>
    <t>17219114124</t>
  </si>
  <si>
    <t>赵晨曦</t>
  </si>
  <si>
    <t>17219114125</t>
  </si>
  <si>
    <t>董少文</t>
  </si>
  <si>
    <t>17219114126</t>
  </si>
  <si>
    <t>蒋秋月</t>
  </si>
  <si>
    <t>17219114129</t>
  </si>
  <si>
    <t>沈永德</t>
  </si>
  <si>
    <t>17219114130</t>
  </si>
  <si>
    <t>吕海明</t>
  </si>
  <si>
    <t>17219114131</t>
  </si>
  <si>
    <t>孙一凡</t>
  </si>
  <si>
    <t>17219114133</t>
  </si>
  <si>
    <t>刘跃</t>
  </si>
  <si>
    <t>17219114134</t>
  </si>
  <si>
    <t>龙美丽</t>
  </si>
  <si>
    <t>17219114135</t>
  </si>
  <si>
    <t>赵黄岚</t>
  </si>
  <si>
    <t>17计算机科学与技术二</t>
  </si>
  <si>
    <t>17219111201</t>
  </si>
  <si>
    <t>姚旭洋</t>
  </si>
  <si>
    <t>17219111202</t>
  </si>
  <si>
    <t>钱程晖</t>
  </si>
  <si>
    <t>17219111203</t>
  </si>
  <si>
    <t>17219111204</t>
  </si>
  <si>
    <t>金浩鹏</t>
  </si>
  <si>
    <t>17219111205</t>
  </si>
  <si>
    <t>17219111206</t>
  </si>
  <si>
    <t>程钰杰</t>
  </si>
  <si>
    <t>17219111207</t>
  </si>
  <si>
    <t>杨艺敏</t>
  </si>
  <si>
    <t>17219111208</t>
  </si>
  <si>
    <t>17219111209</t>
  </si>
  <si>
    <t>施秀韬</t>
  </si>
  <si>
    <t>17219111210</t>
  </si>
  <si>
    <t>王灿</t>
  </si>
  <si>
    <t>17219111211</t>
  </si>
  <si>
    <t>盛泽锋</t>
  </si>
  <si>
    <t>17219111213</t>
  </si>
  <si>
    <t>黄馨悦</t>
  </si>
  <si>
    <t>17219111214</t>
  </si>
  <si>
    <t>胡铭</t>
  </si>
  <si>
    <t>17219111215</t>
  </si>
  <si>
    <t>钟伟勇</t>
  </si>
  <si>
    <t>17219111216</t>
  </si>
  <si>
    <t>蒋君</t>
  </si>
  <si>
    <t>17219111217</t>
  </si>
  <si>
    <t>杨昱晴</t>
  </si>
  <si>
    <t>17219111219</t>
  </si>
  <si>
    <t>王湘泽</t>
  </si>
  <si>
    <t>17219111220</t>
  </si>
  <si>
    <t>高兴业</t>
  </si>
  <si>
    <t>17219111221</t>
  </si>
  <si>
    <t>陈禅</t>
  </si>
  <si>
    <t>17219111222</t>
  </si>
  <si>
    <t>余锡铭</t>
  </si>
  <si>
    <t>17219111223</t>
  </si>
  <si>
    <t>韩承运</t>
  </si>
  <si>
    <t>17219111224</t>
  </si>
  <si>
    <t>周龙青</t>
  </si>
  <si>
    <t>17219111225</t>
  </si>
  <si>
    <t>陈周敏</t>
  </si>
  <si>
    <t>17219111226</t>
  </si>
  <si>
    <t>邓莲</t>
  </si>
  <si>
    <t>17219111227</t>
  </si>
  <si>
    <t>韩祯</t>
  </si>
  <si>
    <t>17219111228</t>
  </si>
  <si>
    <t>杨谨铭</t>
  </si>
  <si>
    <t>17219112107</t>
  </si>
  <si>
    <t>郑中喜</t>
  </si>
  <si>
    <t>17计算机科学与技术三</t>
  </si>
  <si>
    <t>15219111329</t>
  </si>
  <si>
    <t>陈凌鑫</t>
  </si>
  <si>
    <t>17219109312</t>
  </si>
  <si>
    <t>林意秋</t>
  </si>
  <si>
    <t>17219111301</t>
  </si>
  <si>
    <t>陈新宇</t>
  </si>
  <si>
    <t xml:space="preserve">23 </t>
  </si>
  <si>
    <t>17219111302</t>
  </si>
  <si>
    <t>薛琳琳</t>
  </si>
  <si>
    <t>17219111303</t>
  </si>
  <si>
    <t>申健</t>
  </si>
  <si>
    <t>17219111304</t>
  </si>
  <si>
    <t>陈向阳</t>
  </si>
  <si>
    <t>17219111305</t>
  </si>
  <si>
    <t>林杰</t>
  </si>
  <si>
    <t>17219111306</t>
  </si>
  <si>
    <t>李培浩</t>
  </si>
  <si>
    <t>17219111307</t>
  </si>
  <si>
    <t>姚倩瑚</t>
  </si>
  <si>
    <t>17219111308</t>
  </si>
  <si>
    <t>王豪</t>
  </si>
  <si>
    <t>17219111309</t>
  </si>
  <si>
    <t>陈宇帆</t>
  </si>
  <si>
    <t>17219111310</t>
  </si>
  <si>
    <t>陈康达</t>
  </si>
  <si>
    <t>17219111311</t>
  </si>
  <si>
    <t>余婧雯</t>
  </si>
  <si>
    <t>17219111312</t>
  </si>
  <si>
    <t>陈凯伦</t>
  </si>
  <si>
    <t>17219111313</t>
  </si>
  <si>
    <t>黄继康</t>
  </si>
  <si>
    <t>17219111314</t>
  </si>
  <si>
    <t>林浩</t>
  </si>
  <si>
    <t>17219111315</t>
  </si>
  <si>
    <t>徐晨阳</t>
  </si>
  <si>
    <t>17219111317</t>
  </si>
  <si>
    <t>程政坤</t>
  </si>
  <si>
    <t>17219111318</t>
  </si>
  <si>
    <t>黄犇</t>
  </si>
  <si>
    <t>17219111319</t>
  </si>
  <si>
    <t>翁露婷</t>
  </si>
  <si>
    <t>17219111320</t>
  </si>
  <si>
    <t>杨腾超</t>
  </si>
  <si>
    <t>17219111321</t>
  </si>
  <si>
    <t>17219111322</t>
  </si>
  <si>
    <t>刘威</t>
  </si>
  <si>
    <t>17219111323</t>
  </si>
  <si>
    <t>强琼</t>
  </si>
  <si>
    <t>17219111325</t>
  </si>
  <si>
    <t>周晨雯</t>
  </si>
  <si>
    <t>17219114128</t>
  </si>
  <si>
    <t>17219115220</t>
  </si>
  <si>
    <t>沈智丰</t>
  </si>
  <si>
    <t>17计算机科学与技术四</t>
  </si>
  <si>
    <t>15219111111</t>
  </si>
  <si>
    <t>金家辉</t>
  </si>
  <si>
    <t>15219111119</t>
  </si>
  <si>
    <t>郑银辉</t>
  </si>
  <si>
    <t>17219109229</t>
  </si>
  <si>
    <t>王亚晶</t>
  </si>
  <si>
    <t>17219109425</t>
  </si>
  <si>
    <t>陈永宇</t>
  </si>
  <si>
    <t>17219111401</t>
  </si>
  <si>
    <t>陈心宇</t>
  </si>
  <si>
    <t>17219111402</t>
  </si>
  <si>
    <t>叶凯</t>
  </si>
  <si>
    <t>17219111403</t>
  </si>
  <si>
    <t>朱绅聚</t>
  </si>
  <si>
    <t>17219111404</t>
  </si>
  <si>
    <t>邵晨艳</t>
  </si>
  <si>
    <t>17219111405</t>
  </si>
  <si>
    <t>庄义乐</t>
  </si>
  <si>
    <t>17219111406</t>
  </si>
  <si>
    <t>王卓镠</t>
  </si>
  <si>
    <t>17219111407</t>
  </si>
  <si>
    <t>陈雨妃</t>
  </si>
  <si>
    <t>17219111408</t>
  </si>
  <si>
    <t>毛海婷</t>
  </si>
  <si>
    <t>17219111409</t>
  </si>
  <si>
    <t>涂成博</t>
  </si>
  <si>
    <t>17219111410</t>
  </si>
  <si>
    <t>叶鸿祥</t>
  </si>
  <si>
    <t>17219111412</t>
  </si>
  <si>
    <t>陈敏杰</t>
  </si>
  <si>
    <t>17219111413</t>
  </si>
  <si>
    <t>褚欣涛</t>
  </si>
  <si>
    <t>17219111414</t>
  </si>
  <si>
    <t>余周洋</t>
  </si>
  <si>
    <t>17219111415</t>
  </si>
  <si>
    <t>曹捷超</t>
  </si>
  <si>
    <t>17219111416</t>
  </si>
  <si>
    <t>许天昊</t>
  </si>
  <si>
    <t>17219111417</t>
  </si>
  <si>
    <t>殷江</t>
  </si>
  <si>
    <t>17219111418</t>
  </si>
  <si>
    <t>马国森</t>
  </si>
  <si>
    <t>17219111419</t>
  </si>
  <si>
    <t>沈益晓</t>
  </si>
  <si>
    <t>17219111422</t>
  </si>
  <si>
    <t>江蓉</t>
  </si>
  <si>
    <t>17219111424</t>
  </si>
  <si>
    <t>陈相宇</t>
  </si>
  <si>
    <t>17219111425</t>
  </si>
  <si>
    <t>李娟</t>
  </si>
  <si>
    <t>17219111427</t>
  </si>
  <si>
    <t>郭世玮</t>
  </si>
  <si>
    <t>17219111428</t>
  </si>
  <si>
    <t>陈佳</t>
  </si>
  <si>
    <t>17计算机科学与技术一</t>
  </si>
  <si>
    <t>15219111101</t>
  </si>
  <si>
    <t>金建环</t>
  </si>
  <si>
    <t>16219111125</t>
  </si>
  <si>
    <t>刘洋</t>
  </si>
  <si>
    <t>17219111101</t>
  </si>
  <si>
    <t>仇学博</t>
  </si>
  <si>
    <t>17219111102</t>
  </si>
  <si>
    <t>李海林</t>
  </si>
  <si>
    <t>17219111103</t>
  </si>
  <si>
    <t>佘玉丹</t>
  </si>
  <si>
    <t>17219111104</t>
  </si>
  <si>
    <t>沈阳</t>
  </si>
  <si>
    <t>17219111106</t>
  </si>
  <si>
    <t>沈莹</t>
  </si>
  <si>
    <t>17219111107</t>
  </si>
  <si>
    <t>杨雅婷</t>
  </si>
  <si>
    <t>17219111108</t>
  </si>
  <si>
    <t>林德坚</t>
  </si>
  <si>
    <t>17219111109</t>
  </si>
  <si>
    <t>陈李兵</t>
  </si>
  <si>
    <t>17219111110</t>
  </si>
  <si>
    <t>项迎澳</t>
  </si>
  <si>
    <t>17219111111</t>
  </si>
  <si>
    <t>林以庆</t>
  </si>
  <si>
    <t>17219111112</t>
  </si>
  <si>
    <t>陈湛晖</t>
  </si>
  <si>
    <t>17219111113</t>
  </si>
  <si>
    <t>王蒋誉</t>
  </si>
  <si>
    <t>17219111114</t>
  </si>
  <si>
    <t>沈敏青</t>
  </si>
  <si>
    <t>17219111115</t>
  </si>
  <si>
    <t>董嘉伟</t>
  </si>
  <si>
    <t>17219111117</t>
  </si>
  <si>
    <t>狄瑞雪</t>
  </si>
  <si>
    <t>17219111118</t>
  </si>
  <si>
    <t>杨鎏</t>
  </si>
  <si>
    <t>17219111120</t>
  </si>
  <si>
    <t>朱心贤</t>
  </si>
  <si>
    <t>17219111121</t>
  </si>
  <si>
    <t>陈先杉</t>
  </si>
  <si>
    <t>17219111122</t>
  </si>
  <si>
    <t>王维</t>
  </si>
  <si>
    <t>17219111123</t>
  </si>
  <si>
    <t>张国伟</t>
  </si>
  <si>
    <t>17219111124</t>
  </si>
  <si>
    <t>17219111126</t>
  </si>
  <si>
    <t>17219111127</t>
  </si>
  <si>
    <t>陈继兰</t>
  </si>
  <si>
    <t>17219111128</t>
  </si>
  <si>
    <t>17219111129</t>
  </si>
  <si>
    <t>黎炳林</t>
  </si>
  <si>
    <t>17219112216</t>
  </si>
  <si>
    <t>王陈辉</t>
  </si>
  <si>
    <t>17219112222</t>
  </si>
  <si>
    <t>沈泽民</t>
  </si>
  <si>
    <t>17219114233</t>
  </si>
  <si>
    <t>罗银平</t>
  </si>
  <si>
    <t>17219115322</t>
  </si>
  <si>
    <t>郑政</t>
  </si>
  <si>
    <t>17219116120</t>
  </si>
  <si>
    <t>严啸</t>
  </si>
  <si>
    <t>17数学与应用数学二</t>
  </si>
  <si>
    <t>15219109235</t>
  </si>
  <si>
    <t>赵锋</t>
  </si>
  <si>
    <t>16219109413</t>
  </si>
  <si>
    <t>17219109303</t>
  </si>
  <si>
    <t>包雯雯</t>
  </si>
  <si>
    <t>17219109304</t>
  </si>
  <si>
    <t>吴佳淑</t>
  </si>
  <si>
    <t>17219109306</t>
  </si>
  <si>
    <t>邵亦祺</t>
  </si>
  <si>
    <t>17219109307</t>
  </si>
  <si>
    <t>潘俊超</t>
  </si>
  <si>
    <t>17219109308</t>
  </si>
  <si>
    <t>赵威威</t>
  </si>
  <si>
    <t>17219109309</t>
  </si>
  <si>
    <t>许杭峰</t>
  </si>
  <si>
    <t>17219109311</t>
  </si>
  <si>
    <t>17219109313</t>
  </si>
  <si>
    <t>周春彪</t>
  </si>
  <si>
    <t>17219109314</t>
  </si>
  <si>
    <t>楼朔璇</t>
  </si>
  <si>
    <t>17219109315</t>
  </si>
  <si>
    <t>梁浩建</t>
  </si>
  <si>
    <t>17219109316</t>
  </si>
  <si>
    <t>求瑶琼</t>
  </si>
  <si>
    <t>17219109319</t>
  </si>
  <si>
    <t>汪立群</t>
  </si>
  <si>
    <t>17219109322</t>
  </si>
  <si>
    <t>陈慧贤</t>
  </si>
  <si>
    <t>17219109323</t>
  </si>
  <si>
    <t>唐健</t>
  </si>
  <si>
    <t>17219109324</t>
  </si>
  <si>
    <t>邓一敏</t>
  </si>
  <si>
    <t>17219109325</t>
  </si>
  <si>
    <t>李爽</t>
  </si>
  <si>
    <t>17219109326</t>
  </si>
  <si>
    <t>陆倩</t>
  </si>
  <si>
    <t>17219109327</t>
  </si>
  <si>
    <t>张婷</t>
  </si>
  <si>
    <t>17219109330</t>
  </si>
  <si>
    <t>苏海霓</t>
  </si>
  <si>
    <t>17219109401</t>
  </si>
  <si>
    <t>赵钰敏</t>
  </si>
  <si>
    <t>17219109403</t>
  </si>
  <si>
    <t>方紫薇</t>
  </si>
  <si>
    <t>17219109405</t>
  </si>
  <si>
    <t>朱悦</t>
  </si>
  <si>
    <t>17219109406</t>
  </si>
  <si>
    <t>张鑫灵</t>
  </si>
  <si>
    <t>17219109407</t>
  </si>
  <si>
    <t>虞钱超</t>
  </si>
  <si>
    <t>17219109408</t>
  </si>
  <si>
    <t>钱旭升</t>
  </si>
  <si>
    <t>17219109409</t>
  </si>
  <si>
    <t>王文馨</t>
  </si>
  <si>
    <t>17219109413</t>
  </si>
  <si>
    <t>赵嘉璐</t>
  </si>
  <si>
    <t>17219109414</t>
  </si>
  <si>
    <t>胡佩瑶</t>
  </si>
  <si>
    <t>17219109415</t>
  </si>
  <si>
    <t>胡佳慧</t>
  </si>
  <si>
    <t>17219109416</t>
  </si>
  <si>
    <t>柳聪</t>
  </si>
  <si>
    <t>17219109417</t>
  </si>
  <si>
    <t>许菁茂</t>
  </si>
  <si>
    <t>17219109420</t>
  </si>
  <si>
    <t>方兢业</t>
  </si>
  <si>
    <t>17219109421</t>
  </si>
  <si>
    <t>彭苗苗</t>
  </si>
  <si>
    <t>17219109422</t>
  </si>
  <si>
    <t>张甜甜</t>
  </si>
  <si>
    <t>17219109424</t>
  </si>
  <si>
    <t>朱玲圆</t>
  </si>
  <si>
    <t>17219109426</t>
  </si>
  <si>
    <t>丁祥丽</t>
  </si>
  <si>
    <t>17数学与应用数学一</t>
  </si>
  <si>
    <t>17219109103</t>
  </si>
  <si>
    <t>郭琳萱</t>
  </si>
  <si>
    <t>17219109106</t>
  </si>
  <si>
    <t>朱炜星</t>
  </si>
  <si>
    <t>17219109107</t>
  </si>
  <si>
    <t>谢余鸣</t>
  </si>
  <si>
    <t>17219109109</t>
  </si>
  <si>
    <t>王洁婷</t>
  </si>
  <si>
    <t>17219109110</t>
  </si>
  <si>
    <t>陆超</t>
  </si>
  <si>
    <t>17219109111</t>
  </si>
  <si>
    <t>詹博铖</t>
  </si>
  <si>
    <t>17219109113</t>
  </si>
  <si>
    <t>刘佳豪</t>
  </si>
  <si>
    <t>17219109114</t>
  </si>
  <si>
    <t>许倩雯</t>
  </si>
  <si>
    <t>17219109117</t>
  </si>
  <si>
    <t>潘林朝</t>
  </si>
  <si>
    <t>17219109118</t>
  </si>
  <si>
    <t>翁蔚</t>
  </si>
  <si>
    <t>17219109119</t>
  </si>
  <si>
    <t>蔡倩倩</t>
  </si>
  <si>
    <t>17219109123</t>
  </si>
  <si>
    <t>宋娜</t>
  </si>
  <si>
    <t>17219109126</t>
  </si>
  <si>
    <t>张嘉欣</t>
  </si>
  <si>
    <t>17219109201</t>
  </si>
  <si>
    <t>吴济跑</t>
  </si>
  <si>
    <t>17219109202</t>
  </si>
  <si>
    <t>张群南</t>
  </si>
  <si>
    <t>17219109203</t>
  </si>
  <si>
    <t>陈紫薇</t>
  </si>
  <si>
    <t>17219109204</t>
  </si>
  <si>
    <t>王雪怡</t>
  </si>
  <si>
    <t>17219109205</t>
  </si>
  <si>
    <t>夏佳妙</t>
  </si>
  <si>
    <t>17219109206</t>
  </si>
  <si>
    <t>童观华</t>
  </si>
  <si>
    <t>17219109207</t>
  </si>
  <si>
    <t>郑力强</t>
  </si>
  <si>
    <t>17219109208</t>
  </si>
  <si>
    <t>陆亲</t>
  </si>
  <si>
    <t>17219109209</t>
  </si>
  <si>
    <t>邹益明</t>
  </si>
  <si>
    <t>17219109210</t>
  </si>
  <si>
    <t>朱心宇</t>
  </si>
  <si>
    <t>17219109211</t>
  </si>
  <si>
    <t>石金飞</t>
  </si>
  <si>
    <t>17219109212</t>
  </si>
  <si>
    <t>17219109213</t>
  </si>
  <si>
    <t>陈文盛</t>
  </si>
  <si>
    <t>17219109214</t>
  </si>
  <si>
    <t>何思沁</t>
  </si>
  <si>
    <t>17219109215</t>
  </si>
  <si>
    <t>杨俊</t>
  </si>
  <si>
    <t>17219109216</t>
  </si>
  <si>
    <t>蔡嘉嘉</t>
  </si>
  <si>
    <t>17219109218</t>
  </si>
  <si>
    <t>梁江鋮</t>
  </si>
  <si>
    <t>17219109219</t>
  </si>
  <si>
    <t>黄可欣</t>
  </si>
  <si>
    <t>17219109220</t>
  </si>
  <si>
    <t>陈秀林</t>
  </si>
  <si>
    <t>17219109221</t>
  </si>
  <si>
    <t>李力炜</t>
  </si>
  <si>
    <t>17219109222</t>
  </si>
  <si>
    <t>袁智伟</t>
  </si>
  <si>
    <t>17219109224</t>
  </si>
  <si>
    <t>杨妮</t>
  </si>
  <si>
    <t>17219109225</t>
  </si>
  <si>
    <t>林雨</t>
  </si>
  <si>
    <t>17219109228</t>
  </si>
  <si>
    <t>黄亚萍</t>
  </si>
  <si>
    <t>17219113112</t>
  </si>
  <si>
    <t>邢轲荧</t>
  </si>
  <si>
    <t>17应用统计学</t>
  </si>
  <si>
    <t>17219109101</t>
  </si>
  <si>
    <t>余丽丽</t>
  </si>
  <si>
    <t>17219109102</t>
  </si>
  <si>
    <t>金含露</t>
  </si>
  <si>
    <t>17219109104</t>
  </si>
  <si>
    <t>张胜杰</t>
  </si>
  <si>
    <t>17219109105</t>
  </si>
  <si>
    <t>何一帆</t>
  </si>
  <si>
    <t>17219109108</t>
  </si>
  <si>
    <t>李臻威</t>
  </si>
  <si>
    <t>17219109112</t>
  </si>
  <si>
    <t>曹壹臻</t>
  </si>
  <si>
    <t>17219109115</t>
  </si>
  <si>
    <t>卢舒倩</t>
  </si>
  <si>
    <t>17219109116</t>
  </si>
  <si>
    <t>董剑</t>
  </si>
  <si>
    <t>17219109120</t>
  </si>
  <si>
    <t>陈智林</t>
  </si>
  <si>
    <t>17219109121</t>
  </si>
  <si>
    <t>李旺</t>
  </si>
  <si>
    <t>17219109125</t>
  </si>
  <si>
    <t>张凤琪</t>
  </si>
  <si>
    <t>17219109127</t>
  </si>
  <si>
    <t>张晓琴</t>
  </si>
  <si>
    <t>17219109128</t>
  </si>
  <si>
    <t>孙孟</t>
  </si>
  <si>
    <t>17219109129</t>
  </si>
  <si>
    <t>徐浩</t>
  </si>
  <si>
    <t>17219109130</t>
  </si>
  <si>
    <t>17219109131</t>
  </si>
  <si>
    <t>陈崔丹</t>
  </si>
  <si>
    <t>17219109223</t>
  </si>
  <si>
    <t>赵苹</t>
  </si>
  <si>
    <t>17219109226</t>
  </si>
  <si>
    <t>霍晨曦</t>
  </si>
  <si>
    <t>17219109227</t>
  </si>
  <si>
    <t>廖安琪</t>
  </si>
  <si>
    <t>17219109230</t>
  </si>
  <si>
    <t>任晓宇</t>
  </si>
  <si>
    <t>17219109301</t>
  </si>
  <si>
    <t>谢增宇</t>
  </si>
  <si>
    <t>17219109302</t>
  </si>
  <si>
    <t>郑安琪</t>
  </si>
  <si>
    <t>17219109305</t>
  </si>
  <si>
    <t>应梦霞</t>
  </si>
  <si>
    <t>17219109310</t>
  </si>
  <si>
    <t>吴清钰</t>
  </si>
  <si>
    <t>17219109318</t>
  </si>
  <si>
    <t>郦凯东</t>
  </si>
  <si>
    <t>17219109320</t>
  </si>
  <si>
    <t>陈羽萱</t>
  </si>
  <si>
    <t>17219109321</t>
  </si>
  <si>
    <t>汪浩东</t>
  </si>
  <si>
    <t>17219109328</t>
  </si>
  <si>
    <t>苏嘉泉</t>
  </si>
  <si>
    <t>17219109329</t>
  </si>
  <si>
    <t>王佩琳</t>
  </si>
  <si>
    <t>17219109402</t>
  </si>
  <si>
    <t>张龙</t>
  </si>
  <si>
    <t>17219109404</t>
  </si>
  <si>
    <t>周倩倩</t>
  </si>
  <si>
    <t>17219109410</t>
  </si>
  <si>
    <t>卓小智</t>
  </si>
  <si>
    <t>17219109411</t>
  </si>
  <si>
    <t>吴子飞</t>
  </si>
  <si>
    <t>17219109412</t>
  </si>
  <si>
    <t>郑云鹏</t>
  </si>
  <si>
    <t>17219109418</t>
  </si>
  <si>
    <t>何乐乐</t>
  </si>
  <si>
    <t>17219109419</t>
  </si>
  <si>
    <t>洪鹏</t>
  </si>
  <si>
    <t>17219109423</t>
  </si>
  <si>
    <t>曹莹丽</t>
  </si>
  <si>
    <t>18219110122</t>
  </si>
  <si>
    <t>钱义坡</t>
  </si>
  <si>
    <t>18219110341</t>
  </si>
  <si>
    <t>程泓超</t>
  </si>
  <si>
    <t>18219110411</t>
  </si>
  <si>
    <t>严冬日</t>
  </si>
  <si>
    <t>18219110443</t>
  </si>
  <si>
    <t>徐柔晴</t>
  </si>
  <si>
    <t xml:space="preserve">10 </t>
  </si>
  <si>
    <t>18219110147</t>
  </si>
  <si>
    <t>包梦瑶</t>
  </si>
  <si>
    <t>18219110145</t>
  </si>
  <si>
    <t>施晨洋</t>
  </si>
  <si>
    <t>18219110210</t>
  </si>
  <si>
    <t>李永波</t>
  </si>
  <si>
    <t>18219110133</t>
  </si>
  <si>
    <t>周泽群</t>
  </si>
  <si>
    <t>18219109322</t>
  </si>
  <si>
    <t>陈洋涛</t>
  </si>
  <si>
    <t>18219109418</t>
  </si>
  <si>
    <t>谭明洪</t>
  </si>
  <si>
    <t>18219109125</t>
  </si>
  <si>
    <t>任泽华</t>
  </si>
  <si>
    <t>16法学二</t>
  </si>
  <si>
    <t>14219114102</t>
  </si>
  <si>
    <t>王非凡</t>
  </si>
  <si>
    <t>16219106201</t>
  </si>
  <si>
    <t>沈燕萍</t>
  </si>
  <si>
    <t>16219106202</t>
  </si>
  <si>
    <t>黄亚特</t>
  </si>
  <si>
    <t>16219106203</t>
  </si>
  <si>
    <t>顾丹婷</t>
  </si>
  <si>
    <t>16219106204</t>
  </si>
  <si>
    <t>赵嘉钰</t>
  </si>
  <si>
    <t>16219106205</t>
  </si>
  <si>
    <t>邬灵利</t>
  </si>
  <si>
    <t>16219106206</t>
  </si>
  <si>
    <t>李梦婷</t>
  </si>
  <si>
    <t>16219106207</t>
  </si>
  <si>
    <t>黄卓一</t>
  </si>
  <si>
    <t>16219106208</t>
  </si>
  <si>
    <t>汪莺</t>
  </si>
  <si>
    <t>16219106209</t>
  </si>
  <si>
    <t>史芯怡</t>
  </si>
  <si>
    <t>16219106210</t>
  </si>
  <si>
    <t>李卓泽</t>
  </si>
  <si>
    <t>16219106211</t>
  </si>
  <si>
    <t>赖益凡</t>
  </si>
  <si>
    <t>16219106212</t>
  </si>
  <si>
    <t>余慧升</t>
  </si>
  <si>
    <t>16219106213</t>
  </si>
  <si>
    <t>谢佳佳</t>
  </si>
  <si>
    <t>16219106214</t>
  </si>
  <si>
    <t>郭雨洁</t>
  </si>
  <si>
    <t>16219106215</t>
  </si>
  <si>
    <t>王金朋</t>
  </si>
  <si>
    <t>16219106216</t>
  </si>
  <si>
    <t>周惠敏</t>
  </si>
  <si>
    <t>16219106217</t>
  </si>
  <si>
    <t>王一引</t>
  </si>
  <si>
    <t>16219106218</t>
  </si>
  <si>
    <t>邹婉丽</t>
  </si>
  <si>
    <t>16219106219</t>
  </si>
  <si>
    <t>卢海晨</t>
  </si>
  <si>
    <t>16219106220</t>
  </si>
  <si>
    <t>李雨晴</t>
  </si>
  <si>
    <t>16219106221</t>
  </si>
  <si>
    <t>吴道军</t>
  </si>
  <si>
    <t>16219106222</t>
  </si>
  <si>
    <t>吴书贤</t>
  </si>
  <si>
    <t>16219106223</t>
  </si>
  <si>
    <t>寿畅</t>
  </si>
  <si>
    <t>16219106226</t>
  </si>
  <si>
    <t>陈雅琼</t>
  </si>
  <si>
    <t>16219106227</t>
  </si>
  <si>
    <t>姚再林</t>
  </si>
  <si>
    <t>16219112144</t>
  </si>
  <si>
    <t>安钦圣</t>
  </si>
  <si>
    <t>16219114224</t>
  </si>
  <si>
    <t>薛兆铮</t>
  </si>
  <si>
    <t>16法学六</t>
  </si>
  <si>
    <t>16219101321</t>
  </si>
  <si>
    <t>林淑艺</t>
  </si>
  <si>
    <t>16219101520</t>
  </si>
  <si>
    <t>16219106601</t>
  </si>
  <si>
    <t>王艺蒙</t>
  </si>
  <si>
    <t>16219106602</t>
  </si>
  <si>
    <t>江高芬</t>
  </si>
  <si>
    <t>16219106603</t>
  </si>
  <si>
    <t>楼宾虎</t>
  </si>
  <si>
    <t>16219106604</t>
  </si>
  <si>
    <t>钱小韦</t>
  </si>
  <si>
    <t>16219106605</t>
  </si>
  <si>
    <t>郑文欣</t>
  </si>
  <si>
    <t>16219106606</t>
  </si>
  <si>
    <t>丁丽</t>
  </si>
  <si>
    <t>16219106607</t>
  </si>
  <si>
    <t>周萱</t>
  </si>
  <si>
    <t>16219106608</t>
  </si>
  <si>
    <t>郑滢滢</t>
  </si>
  <si>
    <t>16219106609</t>
  </si>
  <si>
    <t>林晋海</t>
  </si>
  <si>
    <t>16219106610</t>
  </si>
  <si>
    <t>董懿胜</t>
  </si>
  <si>
    <t>16219106611</t>
  </si>
  <si>
    <t>谢晓芳</t>
  </si>
  <si>
    <t>16219106612</t>
  </si>
  <si>
    <t>叶佳</t>
  </si>
  <si>
    <t>16219106613</t>
  </si>
  <si>
    <t>16219106615</t>
  </si>
  <si>
    <t>鲁若妮</t>
  </si>
  <si>
    <t>16219106616</t>
  </si>
  <si>
    <t>张若琪</t>
  </si>
  <si>
    <t>16219106617</t>
  </si>
  <si>
    <t>叶明明</t>
  </si>
  <si>
    <t>16219106618</t>
  </si>
  <si>
    <t>雷牡丹</t>
  </si>
  <si>
    <t>16219106619</t>
  </si>
  <si>
    <t>王瀚栋</t>
  </si>
  <si>
    <t>16219106620</t>
  </si>
  <si>
    <t>林恂仪</t>
  </si>
  <si>
    <t>16219106621</t>
  </si>
  <si>
    <t>陈旻茜</t>
  </si>
  <si>
    <t>16219106622</t>
  </si>
  <si>
    <t>童菲</t>
  </si>
  <si>
    <t>16219106623</t>
  </si>
  <si>
    <t>徐胜</t>
  </si>
  <si>
    <t>16219106624</t>
  </si>
  <si>
    <t>江天伦</t>
  </si>
  <si>
    <t>16219106626</t>
  </si>
  <si>
    <t>16219106628</t>
  </si>
  <si>
    <t>令狐昌芳</t>
  </si>
  <si>
    <t>16法学三</t>
  </si>
  <si>
    <t>16219106301</t>
  </si>
  <si>
    <t>曹雨薇</t>
  </si>
  <si>
    <t>16219106302</t>
  </si>
  <si>
    <t>张鑫磊</t>
  </si>
  <si>
    <t>16219106304</t>
  </si>
  <si>
    <t>柴倩</t>
  </si>
  <si>
    <t>16219106305</t>
  </si>
  <si>
    <t>王智健</t>
  </si>
  <si>
    <t>16219106307</t>
  </si>
  <si>
    <t>杜亚宸</t>
  </si>
  <si>
    <t>16219106308</t>
  </si>
  <si>
    <t>陶蓓蓓</t>
  </si>
  <si>
    <t>16219106309</t>
  </si>
  <si>
    <t>陈艳琳</t>
  </si>
  <si>
    <t>16219106310</t>
  </si>
  <si>
    <t>徐祥祥</t>
  </si>
  <si>
    <t>16219106311</t>
  </si>
  <si>
    <t>傅申昊</t>
  </si>
  <si>
    <t>16219106312</t>
  </si>
  <si>
    <t>潘承虎</t>
  </si>
  <si>
    <t>16219106313</t>
  </si>
  <si>
    <t>施明素</t>
  </si>
  <si>
    <t>16219106314</t>
  </si>
  <si>
    <t>虞蔚远</t>
  </si>
  <si>
    <t>16219106315</t>
  </si>
  <si>
    <t>张毅</t>
  </si>
  <si>
    <t>16219106316</t>
  </si>
  <si>
    <t>马心萍</t>
  </si>
  <si>
    <t>16219106317</t>
  </si>
  <si>
    <t>施鹏翔</t>
  </si>
  <si>
    <t>16219106318</t>
  </si>
  <si>
    <t>彭露莹</t>
  </si>
  <si>
    <t>16219106319</t>
  </si>
  <si>
    <t>何笑燕</t>
  </si>
  <si>
    <t>16219106320</t>
  </si>
  <si>
    <t>林依瑶</t>
  </si>
  <si>
    <t>16219106321</t>
  </si>
  <si>
    <t>张羽</t>
  </si>
  <si>
    <t>16219106322</t>
  </si>
  <si>
    <t>周一迅</t>
  </si>
  <si>
    <t>16219106323</t>
  </si>
  <si>
    <t>谢庆宝</t>
  </si>
  <si>
    <t>16219106324</t>
  </si>
  <si>
    <t>徐心渝</t>
  </si>
  <si>
    <t>16219106325</t>
  </si>
  <si>
    <t>李章兴</t>
  </si>
  <si>
    <t>16219106326</t>
  </si>
  <si>
    <t>刘玲</t>
  </si>
  <si>
    <t>16219113135</t>
  </si>
  <si>
    <t>李泽宇</t>
  </si>
  <si>
    <t>16法学四</t>
  </si>
  <si>
    <t>16219106401</t>
  </si>
  <si>
    <t>陈沛文</t>
  </si>
  <si>
    <t>16219106402</t>
  </si>
  <si>
    <t>胡海思</t>
  </si>
  <si>
    <t>16219106403</t>
  </si>
  <si>
    <t>任相渊</t>
  </si>
  <si>
    <t>16219106404</t>
  </si>
  <si>
    <t>陆铖凯</t>
  </si>
  <si>
    <t>16219106405</t>
  </si>
  <si>
    <t>胡浩哲</t>
  </si>
  <si>
    <t>16219106406</t>
  </si>
  <si>
    <t>陈雨露</t>
  </si>
  <si>
    <t>16219106407</t>
  </si>
  <si>
    <t>童伟泽</t>
  </si>
  <si>
    <t>16219106408</t>
  </si>
  <si>
    <t>16219106409</t>
  </si>
  <si>
    <t>王香琴</t>
  </si>
  <si>
    <t>16219106410</t>
  </si>
  <si>
    <t>16219106411</t>
  </si>
  <si>
    <t>16219106412</t>
  </si>
  <si>
    <t>朱嘉欣</t>
  </si>
  <si>
    <t>16219106413</t>
  </si>
  <si>
    <t>杜一鹏</t>
  </si>
  <si>
    <t>16219106414</t>
  </si>
  <si>
    <t>蒋婷懿</t>
  </si>
  <si>
    <t>16219106415</t>
  </si>
  <si>
    <t>卢志磊</t>
  </si>
  <si>
    <t>16219106416</t>
  </si>
  <si>
    <t>蓝陈</t>
  </si>
  <si>
    <t>16219106417</t>
  </si>
  <si>
    <t>程妙</t>
  </si>
  <si>
    <t>16219106418</t>
  </si>
  <si>
    <t>徐睿</t>
  </si>
  <si>
    <t>16219106419</t>
  </si>
  <si>
    <t>卢侣回</t>
  </si>
  <si>
    <t>16219106420</t>
  </si>
  <si>
    <t>金灿程</t>
  </si>
  <si>
    <t>16219106421</t>
  </si>
  <si>
    <t>汪慧敏</t>
  </si>
  <si>
    <t>16219106422</t>
  </si>
  <si>
    <t>郑淑莹</t>
  </si>
  <si>
    <t>16219106423</t>
  </si>
  <si>
    <t>吴超庆</t>
  </si>
  <si>
    <t>16219106424</t>
  </si>
  <si>
    <t>江青竺</t>
  </si>
  <si>
    <t>16219106426</t>
  </si>
  <si>
    <t>薛燕萍</t>
  </si>
  <si>
    <t>16219106427</t>
  </si>
  <si>
    <t>潘岱樾</t>
  </si>
  <si>
    <t>16219106428</t>
  </si>
  <si>
    <t>黄晓莲</t>
  </si>
  <si>
    <t>16法学五</t>
  </si>
  <si>
    <t>14219105106</t>
  </si>
  <si>
    <t>徐浙梃</t>
  </si>
  <si>
    <t>16219106501</t>
  </si>
  <si>
    <t>陈丽娜</t>
  </si>
  <si>
    <t>16219106502</t>
  </si>
  <si>
    <t>林彤彤</t>
  </si>
  <si>
    <t>16219106503</t>
  </si>
  <si>
    <t>马浩哲</t>
  </si>
  <si>
    <t>16219106504</t>
  </si>
  <si>
    <t>雷心依</t>
  </si>
  <si>
    <t>16219106505</t>
  </si>
  <si>
    <t>吴益民</t>
  </si>
  <si>
    <t>16219106506</t>
  </si>
  <si>
    <t>徐慧哲</t>
  </si>
  <si>
    <t>16219106507</t>
  </si>
  <si>
    <t>姜佳琛</t>
  </si>
  <si>
    <t>16219106509</t>
  </si>
  <si>
    <t>沈楚怡</t>
  </si>
  <si>
    <t>16219106510</t>
  </si>
  <si>
    <t>郑雄操</t>
  </si>
  <si>
    <t>16219106511</t>
  </si>
  <si>
    <t>陈嘉琦</t>
  </si>
  <si>
    <t>16219106512</t>
  </si>
  <si>
    <t>汪秀萍</t>
  </si>
  <si>
    <t>16219106514</t>
  </si>
  <si>
    <t>杨翔</t>
  </si>
  <si>
    <t>16219106515</t>
  </si>
  <si>
    <t>邱昕捷</t>
  </si>
  <si>
    <t>16219106516</t>
  </si>
  <si>
    <t>姜思思</t>
  </si>
  <si>
    <t>16219106517</t>
  </si>
  <si>
    <t>寿鑫钰</t>
  </si>
  <si>
    <t>16219106518</t>
  </si>
  <si>
    <t>余茜</t>
  </si>
  <si>
    <t>16219106519</t>
  </si>
  <si>
    <t>应将凯</t>
  </si>
  <si>
    <t>16219106520</t>
  </si>
  <si>
    <t>张大卫</t>
  </si>
  <si>
    <t>16219106521</t>
  </si>
  <si>
    <t>孙佩怡</t>
  </si>
  <si>
    <t>16219106522</t>
  </si>
  <si>
    <t>陈思琛</t>
  </si>
  <si>
    <t>16219106523</t>
  </si>
  <si>
    <t>方鑫帅</t>
  </si>
  <si>
    <t>16219106524</t>
  </si>
  <si>
    <t>武忠杰</t>
  </si>
  <si>
    <t>16219106527</t>
  </si>
  <si>
    <t>李扬</t>
  </si>
  <si>
    <t>16219106528</t>
  </si>
  <si>
    <t>罗冰淦</t>
  </si>
  <si>
    <t>16法学一</t>
  </si>
  <si>
    <t>15219106221</t>
  </si>
  <si>
    <t>钱天承</t>
  </si>
  <si>
    <t>16219106101</t>
  </si>
  <si>
    <t>赵掷羽</t>
  </si>
  <si>
    <t>16219106102</t>
  </si>
  <si>
    <t>徐晨露</t>
  </si>
  <si>
    <t>16219106103</t>
  </si>
  <si>
    <t>胡静怡</t>
  </si>
  <si>
    <t>16219106105</t>
  </si>
  <si>
    <t>王云成</t>
  </si>
  <si>
    <t>16219106106</t>
  </si>
  <si>
    <t>陈笑潇</t>
  </si>
  <si>
    <t>16219106107</t>
  </si>
  <si>
    <t>王钦</t>
  </si>
  <si>
    <t>16219106108</t>
  </si>
  <si>
    <t>陈怡都</t>
  </si>
  <si>
    <t>16219106109</t>
  </si>
  <si>
    <t>张馨月</t>
  </si>
  <si>
    <t>16219106110</t>
  </si>
  <si>
    <t>林盛杰</t>
  </si>
  <si>
    <t>16219106111</t>
  </si>
  <si>
    <t>虞可</t>
  </si>
  <si>
    <t>16219106112</t>
  </si>
  <si>
    <t>包欣鑫</t>
  </si>
  <si>
    <t>16219106115</t>
  </si>
  <si>
    <t>郑文旋</t>
  </si>
  <si>
    <t>16219106116</t>
  </si>
  <si>
    <t>邵蒙</t>
  </si>
  <si>
    <t>16219106118</t>
  </si>
  <si>
    <t>殷杉杉</t>
  </si>
  <si>
    <t>16219106119</t>
  </si>
  <si>
    <t>陆梦琳</t>
  </si>
  <si>
    <t>16219106120</t>
  </si>
  <si>
    <t>方成鹏</t>
  </si>
  <si>
    <t>16219106121</t>
  </si>
  <si>
    <t>叶嘉成</t>
  </si>
  <si>
    <t>16219106122</t>
  </si>
  <si>
    <t>林卓恒</t>
  </si>
  <si>
    <t>16219106123</t>
  </si>
  <si>
    <t>叶汉玖</t>
  </si>
  <si>
    <t>16219106124</t>
  </si>
  <si>
    <t>吴志坚</t>
  </si>
  <si>
    <t>16219106125</t>
  </si>
  <si>
    <t>何雨珊</t>
  </si>
  <si>
    <t>16219106127</t>
  </si>
  <si>
    <t>王品力</t>
  </si>
  <si>
    <t>16219113216</t>
  </si>
  <si>
    <t>潘翔</t>
  </si>
  <si>
    <t>16广告学</t>
  </si>
  <si>
    <t>15219108523</t>
  </si>
  <si>
    <t>王伟</t>
  </si>
  <si>
    <t>16219101420</t>
  </si>
  <si>
    <t>王胤之</t>
  </si>
  <si>
    <t>16219103403</t>
  </si>
  <si>
    <t>胡申龙</t>
  </si>
  <si>
    <t>16219107107</t>
  </si>
  <si>
    <t>张燕超</t>
  </si>
  <si>
    <t>16219107109</t>
  </si>
  <si>
    <t>韩静静</t>
  </si>
  <si>
    <t>16219107114</t>
  </si>
  <si>
    <t>李畅</t>
  </si>
  <si>
    <t>16219107116</t>
  </si>
  <si>
    <t>方秀炆</t>
  </si>
  <si>
    <t>16219107120</t>
  </si>
  <si>
    <t>章鋆璐</t>
  </si>
  <si>
    <t>16219107123</t>
  </si>
  <si>
    <t>霍思博</t>
  </si>
  <si>
    <t>16219107216</t>
  </si>
  <si>
    <t>韩佳艺</t>
  </si>
  <si>
    <t>16219107218</t>
  </si>
  <si>
    <t>徐宁潞</t>
  </si>
  <si>
    <t>16219107221</t>
  </si>
  <si>
    <t>田广丰</t>
  </si>
  <si>
    <t>16219107316</t>
  </si>
  <si>
    <t>黄天元</t>
  </si>
  <si>
    <t>16219107402</t>
  </si>
  <si>
    <t>张林晓</t>
  </si>
  <si>
    <t>16219107407</t>
  </si>
  <si>
    <t>项凯强</t>
  </si>
  <si>
    <t>16219107411</t>
  </si>
  <si>
    <t>岑诗雨</t>
  </si>
  <si>
    <t>16219107413</t>
  </si>
  <si>
    <t>冯梦旋</t>
  </si>
  <si>
    <t>16219107416</t>
  </si>
  <si>
    <t>胡泰源</t>
  </si>
  <si>
    <t>16219107424</t>
  </si>
  <si>
    <t>周梓雨</t>
  </si>
  <si>
    <t>16219107501</t>
  </si>
  <si>
    <t>叶宇</t>
  </si>
  <si>
    <t>16219107507</t>
  </si>
  <si>
    <t>占佳铭</t>
  </si>
  <si>
    <t>16219107514</t>
  </si>
  <si>
    <t>吴杰鸿</t>
  </si>
  <si>
    <t>16219107519</t>
  </si>
  <si>
    <t>张金璐</t>
  </si>
  <si>
    <t>16219107605</t>
  </si>
  <si>
    <t>马晋川</t>
  </si>
  <si>
    <t>16219107607</t>
  </si>
  <si>
    <t>孔梦涛</t>
  </si>
  <si>
    <t>16219107610</t>
  </si>
  <si>
    <t>蔡思超</t>
  </si>
  <si>
    <t>16219107623</t>
  </si>
  <si>
    <t>吴雅菲</t>
  </si>
  <si>
    <t>16219108518</t>
  </si>
  <si>
    <t>林斯斯</t>
  </si>
  <si>
    <t>16219112115</t>
  </si>
  <si>
    <t>方开开</t>
  </si>
  <si>
    <t>16汉语言文学二</t>
  </si>
  <si>
    <t>16219106306</t>
  </si>
  <si>
    <t>叶海静</t>
  </si>
  <si>
    <t>16219107201</t>
  </si>
  <si>
    <t>金雅玲</t>
  </si>
  <si>
    <t>16219107202</t>
  </si>
  <si>
    <t>蒋小挺</t>
  </si>
  <si>
    <t>16219107203</t>
  </si>
  <si>
    <t>孙添慧</t>
  </si>
  <si>
    <t>16219107204</t>
  </si>
  <si>
    <t>王璐苗</t>
  </si>
  <si>
    <t>16219107205</t>
  </si>
  <si>
    <t>沈红英</t>
  </si>
  <si>
    <t>16219107206</t>
  </si>
  <si>
    <t>严紫月</t>
  </si>
  <si>
    <t>16219107207</t>
  </si>
  <si>
    <t>16219107208</t>
  </si>
  <si>
    <t>仇思思</t>
  </si>
  <si>
    <t>16219107209</t>
  </si>
  <si>
    <t>周冬萍</t>
  </si>
  <si>
    <t>16219107210</t>
  </si>
  <si>
    <t>徐舒恬</t>
  </si>
  <si>
    <t>16219107211</t>
  </si>
  <si>
    <t>吴梦娜</t>
  </si>
  <si>
    <t>16219107212</t>
  </si>
  <si>
    <t>叶莉</t>
  </si>
  <si>
    <t>16219107213</t>
  </si>
  <si>
    <t>何佳雯</t>
  </si>
  <si>
    <t>16219107214</t>
  </si>
  <si>
    <t>郑雨琪</t>
  </si>
  <si>
    <t>16219107215</t>
  </si>
  <si>
    <t>吴羽琦</t>
  </si>
  <si>
    <t>16219107217</t>
  </si>
  <si>
    <t>张方颖</t>
  </si>
  <si>
    <t>16219107219</t>
  </si>
  <si>
    <t>16219107220</t>
  </si>
  <si>
    <t>16219107222</t>
  </si>
  <si>
    <t>刘飞阳</t>
  </si>
  <si>
    <t>16219107223</t>
  </si>
  <si>
    <t>薛帆</t>
  </si>
  <si>
    <t>16219107401</t>
  </si>
  <si>
    <t>徐蒙伟</t>
  </si>
  <si>
    <t>16219107403</t>
  </si>
  <si>
    <t>黄雪梅</t>
  </si>
  <si>
    <t>16219107405</t>
  </si>
  <si>
    <t>16219107406</t>
  </si>
  <si>
    <t>林彤洞</t>
  </si>
  <si>
    <t>16219107408</t>
  </si>
  <si>
    <t>娄琼希</t>
  </si>
  <si>
    <t>16219107409</t>
  </si>
  <si>
    <t>刘楹</t>
  </si>
  <si>
    <t>16219107410</t>
  </si>
  <si>
    <t>马芬娣</t>
  </si>
  <si>
    <t>16219107412</t>
  </si>
  <si>
    <t>16219113224</t>
  </si>
  <si>
    <t>黄小娲</t>
  </si>
  <si>
    <t>16汉语言文学三</t>
  </si>
  <si>
    <t>16219101421</t>
  </si>
  <si>
    <t>李家宇</t>
  </si>
  <si>
    <t>16219107312</t>
  </si>
  <si>
    <t>钟胡琦琦</t>
  </si>
  <si>
    <t>16219107313</t>
  </si>
  <si>
    <t>张文英</t>
  </si>
  <si>
    <t>16219107314</t>
  </si>
  <si>
    <t>施雪娇</t>
  </si>
  <si>
    <t>16219107315</t>
  </si>
  <si>
    <t>章溢琦</t>
  </si>
  <si>
    <t>16219107317</t>
  </si>
  <si>
    <t>王洲奇</t>
  </si>
  <si>
    <t>16219107318</t>
  </si>
  <si>
    <t>潘加妮</t>
  </si>
  <si>
    <t>16219107319</t>
  </si>
  <si>
    <t>樊晓丹</t>
  </si>
  <si>
    <t>16219107320</t>
  </si>
  <si>
    <t>张真真</t>
  </si>
  <si>
    <t>16219107321</t>
  </si>
  <si>
    <t>杨玲敏</t>
  </si>
  <si>
    <t>16219107322</t>
  </si>
  <si>
    <t>袁明月</t>
  </si>
  <si>
    <t>16219107324</t>
  </si>
  <si>
    <t>殷媛</t>
  </si>
  <si>
    <t>16219107502</t>
  </si>
  <si>
    <t>朱梦帆</t>
  </si>
  <si>
    <t>16219107503</t>
  </si>
  <si>
    <t>彭晓楠</t>
  </si>
  <si>
    <t>16219107504</t>
  </si>
  <si>
    <t>范鑫艳</t>
  </si>
  <si>
    <t>16219107506</t>
  </si>
  <si>
    <t>张祎</t>
  </si>
  <si>
    <t>16219107508</t>
  </si>
  <si>
    <t>钟赟</t>
  </si>
  <si>
    <t>16219107509</t>
  </si>
  <si>
    <t>黄金红</t>
  </si>
  <si>
    <t>16219107510</t>
  </si>
  <si>
    <t>戴文娟</t>
  </si>
  <si>
    <t>16219107512</t>
  </si>
  <si>
    <t>金晓婷</t>
  </si>
  <si>
    <t>16219107513</t>
  </si>
  <si>
    <t>江虹蓓</t>
  </si>
  <si>
    <t>16219107515</t>
  </si>
  <si>
    <t>倪逸文</t>
  </si>
  <si>
    <t>16219107516</t>
  </si>
  <si>
    <t>方菲</t>
  </si>
  <si>
    <t>16219107518</t>
  </si>
  <si>
    <t>洪莉莉</t>
  </si>
  <si>
    <t>16219107520</t>
  </si>
  <si>
    <t>王伊娜</t>
  </si>
  <si>
    <t>16219107521</t>
  </si>
  <si>
    <t>袁婷婷</t>
  </si>
  <si>
    <t>16219107522</t>
  </si>
  <si>
    <t>杨彬</t>
  </si>
  <si>
    <t>16219107523</t>
  </si>
  <si>
    <t>柏梓婷</t>
  </si>
  <si>
    <t>16219107524</t>
  </si>
  <si>
    <t>卢奇月</t>
  </si>
  <si>
    <t>16汉语言文学四</t>
  </si>
  <si>
    <t>14219107808</t>
  </si>
  <si>
    <t>杜子威</t>
  </si>
  <si>
    <t>16219107414</t>
  </si>
  <si>
    <t>罗之韵</t>
  </si>
  <si>
    <t>16219107415</t>
  </si>
  <si>
    <t>吕伟慧</t>
  </si>
  <si>
    <t>16219107417</t>
  </si>
  <si>
    <t>江奕震</t>
  </si>
  <si>
    <t>16219107418</t>
  </si>
  <si>
    <t>朱晨</t>
  </si>
  <si>
    <t>16219107419</t>
  </si>
  <si>
    <t>余银蝶</t>
  </si>
  <si>
    <t>16219107420</t>
  </si>
  <si>
    <t>盛翌禾</t>
  </si>
  <si>
    <t>16219107421</t>
  </si>
  <si>
    <t>龚梦竹</t>
  </si>
  <si>
    <t>16219107422</t>
  </si>
  <si>
    <t>钟婷</t>
  </si>
  <si>
    <t>16219107423</t>
  </si>
  <si>
    <t>16219107601</t>
  </si>
  <si>
    <t>陈蒙蒙</t>
  </si>
  <si>
    <t>16219107602</t>
  </si>
  <si>
    <t>黄蓝</t>
  </si>
  <si>
    <t>16219107603</t>
  </si>
  <si>
    <t>16219107604</t>
  </si>
  <si>
    <t>16219107606</t>
  </si>
  <si>
    <t>16219107608</t>
  </si>
  <si>
    <t>陈宇寅</t>
  </si>
  <si>
    <t>16219107609</t>
  </si>
  <si>
    <t>王兴龙</t>
  </si>
  <si>
    <t>16219107611</t>
  </si>
  <si>
    <t>秦翠霞</t>
  </si>
  <si>
    <t>16219107612</t>
  </si>
  <si>
    <t>滕淑芸</t>
  </si>
  <si>
    <t>16219107613</t>
  </si>
  <si>
    <t>陈蓉蓉</t>
  </si>
  <si>
    <t>16219107614</t>
  </si>
  <si>
    <t>朱慧丹</t>
  </si>
  <si>
    <t>16219107615</t>
  </si>
  <si>
    <t>奕佳青</t>
  </si>
  <si>
    <t>16219107616</t>
  </si>
  <si>
    <t>孙优怡</t>
  </si>
  <si>
    <t>16219107617</t>
  </si>
  <si>
    <t>陆俏莹</t>
  </si>
  <si>
    <t>16219107618</t>
  </si>
  <si>
    <t>王逸雯</t>
  </si>
  <si>
    <t>16219107620</t>
  </si>
  <si>
    <t>姚佳雯</t>
  </si>
  <si>
    <t>16219107621</t>
  </si>
  <si>
    <t>牛月雯</t>
  </si>
  <si>
    <t>16219107622</t>
  </si>
  <si>
    <t>周柯枫</t>
  </si>
  <si>
    <t>16219107624</t>
  </si>
  <si>
    <t>田如雪</t>
  </si>
  <si>
    <t>16汉语言文学一</t>
  </si>
  <si>
    <t>15219107517</t>
  </si>
  <si>
    <t>何思璇</t>
  </si>
  <si>
    <t>16219104203</t>
  </si>
  <si>
    <t>陆懿婷</t>
  </si>
  <si>
    <t>16219107101</t>
  </si>
  <si>
    <t>徐一洲</t>
  </si>
  <si>
    <t>16219107103</t>
  </si>
  <si>
    <t>邱林英</t>
  </si>
  <si>
    <t>16219107104</t>
  </si>
  <si>
    <t>钱一欣</t>
  </si>
  <si>
    <t>16219107105</t>
  </si>
  <si>
    <t>沈叶凡</t>
  </si>
  <si>
    <t>16219107106</t>
  </si>
  <si>
    <t>蔡菲</t>
  </si>
  <si>
    <t>16219107108</t>
  </si>
  <si>
    <t>俞珊珊</t>
  </si>
  <si>
    <t>16219107110</t>
  </si>
  <si>
    <t>许雪琦</t>
  </si>
  <si>
    <t>16219107111</t>
  </si>
  <si>
    <t>谢琦蓉</t>
  </si>
  <si>
    <t>16219107113</t>
  </si>
  <si>
    <t>杨丽莉</t>
  </si>
  <si>
    <t>16219107115</t>
  </si>
  <si>
    <t>张文雅</t>
  </si>
  <si>
    <t>16219107117</t>
  </si>
  <si>
    <t>邱靖洁</t>
  </si>
  <si>
    <t>16219107118</t>
  </si>
  <si>
    <t>罗炜怡</t>
  </si>
  <si>
    <t>16219107119</t>
  </si>
  <si>
    <t>梅祥敏</t>
  </si>
  <si>
    <t>16219107121</t>
  </si>
  <si>
    <t>李方圆</t>
  </si>
  <si>
    <t>16219107122</t>
  </si>
  <si>
    <t>宋佳璐</t>
  </si>
  <si>
    <t>16219107301</t>
  </si>
  <si>
    <t>游世琳</t>
  </si>
  <si>
    <t>16219107302</t>
  </si>
  <si>
    <t>应露怡</t>
  </si>
  <si>
    <t>16219107303</t>
  </si>
  <si>
    <t>周璐艳</t>
  </si>
  <si>
    <t>16219107304</t>
  </si>
  <si>
    <t>窦哲</t>
  </si>
  <si>
    <t>16219107305</t>
  </si>
  <si>
    <t>周慧洁</t>
  </si>
  <si>
    <t>16219107306</t>
  </si>
  <si>
    <t>王灵丽</t>
  </si>
  <si>
    <t>16219107307</t>
  </si>
  <si>
    <t>李方慧</t>
  </si>
  <si>
    <t>16219107308</t>
  </si>
  <si>
    <t>周小微</t>
  </si>
  <si>
    <t>16219107309</t>
  </si>
  <si>
    <t>郑雨露</t>
  </si>
  <si>
    <t>16219107310</t>
  </si>
  <si>
    <t>厉俊娴</t>
  </si>
  <si>
    <t>16219107311</t>
  </si>
  <si>
    <t>岑玮</t>
  </si>
  <si>
    <t>16219108218</t>
  </si>
  <si>
    <t>谢怡婷</t>
  </si>
  <si>
    <t>16219108403</t>
  </si>
  <si>
    <t>曾依妮</t>
  </si>
  <si>
    <t>16219108723</t>
  </si>
  <si>
    <t>程梦如</t>
  </si>
  <si>
    <t>16英语八</t>
  </si>
  <si>
    <t>16219104201</t>
  </si>
  <si>
    <t>周培珍</t>
  </si>
  <si>
    <t>16219107505</t>
  </si>
  <si>
    <t>高梦蝶</t>
  </si>
  <si>
    <t>16219108802</t>
  </si>
  <si>
    <t>马颢瑗</t>
  </si>
  <si>
    <t>16219108803</t>
  </si>
  <si>
    <t>余灵婕</t>
  </si>
  <si>
    <t>16219108804</t>
  </si>
  <si>
    <t>尹其心</t>
  </si>
  <si>
    <t>16219108805</t>
  </si>
  <si>
    <t>王紫桐</t>
  </si>
  <si>
    <t>16219108806</t>
  </si>
  <si>
    <t>陈玲超</t>
  </si>
  <si>
    <t>16219108807</t>
  </si>
  <si>
    <t>应晓菲</t>
  </si>
  <si>
    <t>16219108809</t>
  </si>
  <si>
    <t>金丹丹</t>
  </si>
  <si>
    <t>16219108810</t>
  </si>
  <si>
    <t>曹珈睿</t>
  </si>
  <si>
    <t>16219108811</t>
  </si>
  <si>
    <t>葛真</t>
  </si>
  <si>
    <t>16219108812</t>
  </si>
  <si>
    <t>陈莘莘</t>
  </si>
  <si>
    <t>16219108813</t>
  </si>
  <si>
    <t>林子涨</t>
  </si>
  <si>
    <t>16219108814</t>
  </si>
  <si>
    <t>项紫慧</t>
  </si>
  <si>
    <t>16219108815</t>
  </si>
  <si>
    <t>陈珊雨</t>
  </si>
  <si>
    <t>16219108816</t>
  </si>
  <si>
    <t>金江威</t>
  </si>
  <si>
    <t>16219108817</t>
  </si>
  <si>
    <t>王慧毅</t>
  </si>
  <si>
    <t>16219108818</t>
  </si>
  <si>
    <t>黄淑瑶</t>
  </si>
  <si>
    <t>16219108819</t>
  </si>
  <si>
    <t>张施施</t>
  </si>
  <si>
    <t>16219108820</t>
  </si>
  <si>
    <t>孟家凡</t>
  </si>
  <si>
    <t>16219108821</t>
  </si>
  <si>
    <t>金梦影</t>
  </si>
  <si>
    <t>16219108823</t>
  </si>
  <si>
    <t>马柳青</t>
  </si>
  <si>
    <t>16219108824</t>
  </si>
  <si>
    <t>李如雪</t>
  </si>
  <si>
    <t>16英语二</t>
  </si>
  <si>
    <t>14219107214</t>
  </si>
  <si>
    <t>徐航</t>
  </si>
  <si>
    <t>16219108201</t>
  </si>
  <si>
    <t>章楠</t>
  </si>
  <si>
    <t>16219108202</t>
  </si>
  <si>
    <t>王亦浓</t>
  </si>
  <si>
    <t>16219108204</t>
  </si>
  <si>
    <t>王苏敏</t>
  </si>
  <si>
    <t>16219108205</t>
  </si>
  <si>
    <t>周淑娴</t>
  </si>
  <si>
    <t>16219108206</t>
  </si>
  <si>
    <t>徐梦涛</t>
  </si>
  <si>
    <t>16219108207</t>
  </si>
  <si>
    <t>陈燕锋</t>
  </si>
  <si>
    <t>16219108208</t>
  </si>
  <si>
    <t>余佳敏</t>
  </si>
  <si>
    <t>16219108209</t>
  </si>
  <si>
    <t>陈益</t>
  </si>
  <si>
    <t>16219108210</t>
  </si>
  <si>
    <t>阮璐璐</t>
  </si>
  <si>
    <t>16219108211</t>
  </si>
  <si>
    <t>林海琴</t>
  </si>
  <si>
    <t>16219108212</t>
  </si>
  <si>
    <t>斯怡淳</t>
  </si>
  <si>
    <t>16219108213</t>
  </si>
  <si>
    <t>陈炫璇</t>
  </si>
  <si>
    <t>16219108214</t>
  </si>
  <si>
    <t>鲁宇昕</t>
  </si>
  <si>
    <t>16219108215</t>
  </si>
  <si>
    <t>向纪红</t>
  </si>
  <si>
    <t>16219108216</t>
  </si>
  <si>
    <t>16219108217</t>
  </si>
  <si>
    <t>梁霄</t>
  </si>
  <si>
    <t>16219108219</t>
  </si>
  <si>
    <t>梁越</t>
  </si>
  <si>
    <t>16219108220</t>
  </si>
  <si>
    <t>汤亚楠</t>
  </si>
  <si>
    <t>16219108221</t>
  </si>
  <si>
    <t>高嘉楠</t>
  </si>
  <si>
    <t>16219108222</t>
  </si>
  <si>
    <t>杨建虹</t>
  </si>
  <si>
    <t>16219108223</t>
  </si>
  <si>
    <t>李宇昕</t>
  </si>
  <si>
    <t>16219108224</t>
  </si>
  <si>
    <t>钟清扬</t>
  </si>
  <si>
    <t>16英语六</t>
  </si>
  <si>
    <t>16219108601</t>
  </si>
  <si>
    <t>袁楚</t>
  </si>
  <si>
    <t>16219108602</t>
  </si>
  <si>
    <t>项琳珠</t>
  </si>
  <si>
    <t>16219108603</t>
  </si>
  <si>
    <t>孙悦</t>
  </si>
  <si>
    <t>16219108604</t>
  </si>
  <si>
    <t>谢雯黛</t>
  </si>
  <si>
    <t>16219108605</t>
  </si>
  <si>
    <t>罗怡洽</t>
  </si>
  <si>
    <t>16219108606</t>
  </si>
  <si>
    <t>沈恬</t>
  </si>
  <si>
    <t>16219108607</t>
  </si>
  <si>
    <t>钟佳燕</t>
  </si>
  <si>
    <t>16219108608</t>
  </si>
  <si>
    <t>16219108609</t>
  </si>
  <si>
    <t>商宇迪</t>
  </si>
  <si>
    <t>16219108610</t>
  </si>
  <si>
    <t>倪小雪</t>
  </si>
  <si>
    <t>16219108611</t>
  </si>
  <si>
    <t>鲍震宇</t>
  </si>
  <si>
    <t>16219108612</t>
  </si>
  <si>
    <t>余佳琦</t>
  </si>
  <si>
    <t>16219108613</t>
  </si>
  <si>
    <t>陈巧梅</t>
  </si>
  <si>
    <t>16219108614</t>
  </si>
  <si>
    <t>江莹</t>
  </si>
  <si>
    <t>16219108615</t>
  </si>
  <si>
    <t>周梦依</t>
  </si>
  <si>
    <t>16219108616</t>
  </si>
  <si>
    <t>章利超</t>
  </si>
  <si>
    <t>16219108617</t>
  </si>
  <si>
    <t>丁芳泽</t>
  </si>
  <si>
    <t>16219108618</t>
  </si>
  <si>
    <t>肖健茹</t>
  </si>
  <si>
    <t>16219108619</t>
  </si>
  <si>
    <t>黄盈</t>
  </si>
  <si>
    <t>16219108620</t>
  </si>
  <si>
    <t>赖琪琪</t>
  </si>
  <si>
    <t>16219108621</t>
  </si>
  <si>
    <t>钱倩格</t>
  </si>
  <si>
    <t>16219108622</t>
  </si>
  <si>
    <t>赵玲娜</t>
  </si>
  <si>
    <t>16219108623</t>
  </si>
  <si>
    <t>魏静雪</t>
  </si>
  <si>
    <t>16219108624</t>
  </si>
  <si>
    <t>夏雪</t>
  </si>
  <si>
    <t>16英语七</t>
  </si>
  <si>
    <t>16219108701</t>
  </si>
  <si>
    <t>杨晶晶</t>
  </si>
  <si>
    <t>16219108702</t>
  </si>
  <si>
    <t>缪薇薇</t>
  </si>
  <si>
    <t>16219108703</t>
  </si>
  <si>
    <t>吴煜若</t>
  </si>
  <si>
    <t>16219108704</t>
  </si>
  <si>
    <t>闻伊蕾</t>
  </si>
  <si>
    <t>16219108705</t>
  </si>
  <si>
    <t>胡琪敏</t>
  </si>
  <si>
    <t>16219108706</t>
  </si>
  <si>
    <t>夏紫微</t>
  </si>
  <si>
    <t>16219108707</t>
  </si>
  <si>
    <t>董岚</t>
  </si>
  <si>
    <t>16219108708</t>
  </si>
  <si>
    <t>董婷</t>
  </si>
  <si>
    <t>16219108709</t>
  </si>
  <si>
    <t>吕晓媛</t>
  </si>
  <si>
    <t>16219108710</t>
  </si>
  <si>
    <t>刘佳蕾</t>
  </si>
  <si>
    <t>16219108711</t>
  </si>
  <si>
    <t>徐姝敏</t>
  </si>
  <si>
    <t>16219108712</t>
  </si>
  <si>
    <t>陈启迪</t>
  </si>
  <si>
    <t>16219108713</t>
  </si>
  <si>
    <t>刘岩</t>
  </si>
  <si>
    <t>16219108714</t>
  </si>
  <si>
    <t>陈璐</t>
  </si>
  <si>
    <t>16219108715</t>
  </si>
  <si>
    <t>姜佳敏</t>
  </si>
  <si>
    <t>16219108716</t>
  </si>
  <si>
    <t>叶宗宣</t>
  </si>
  <si>
    <t>16219108717</t>
  </si>
  <si>
    <t>戴茜茜</t>
  </si>
  <si>
    <t>16219108718</t>
  </si>
  <si>
    <t>胡燕玲</t>
  </si>
  <si>
    <t>16219108719</t>
  </si>
  <si>
    <t>竺一枝</t>
  </si>
  <si>
    <t>16219108720</t>
  </si>
  <si>
    <t>潘琳娴</t>
  </si>
  <si>
    <t>16219108721</t>
  </si>
  <si>
    <t>丁佳丽</t>
  </si>
  <si>
    <t>16219108722</t>
  </si>
  <si>
    <t>刘佳佳</t>
  </si>
  <si>
    <t>16219108724</t>
  </si>
  <si>
    <t>吕洁</t>
  </si>
  <si>
    <t>16英语三</t>
  </si>
  <si>
    <t>16219108301</t>
  </si>
  <si>
    <t>胡冰琦</t>
  </si>
  <si>
    <t>16219108302</t>
  </si>
  <si>
    <t>孙梦琦</t>
  </si>
  <si>
    <t>16219108303</t>
  </si>
  <si>
    <t>黄安超</t>
  </si>
  <si>
    <t>16219108304</t>
  </si>
  <si>
    <t>陈思琦</t>
  </si>
  <si>
    <t>16219108305</t>
  </si>
  <si>
    <t>李瑾慧</t>
  </si>
  <si>
    <t>16219108306</t>
  </si>
  <si>
    <t>郑培芳</t>
  </si>
  <si>
    <t>16219108307</t>
  </si>
  <si>
    <t>许雯兰</t>
  </si>
  <si>
    <t>16219108308</t>
  </si>
  <si>
    <t>马心怡</t>
  </si>
  <si>
    <t>16219108309</t>
  </si>
  <si>
    <t>王希</t>
  </si>
  <si>
    <t>16219108310</t>
  </si>
  <si>
    <t>徐增洪</t>
  </si>
  <si>
    <t>16219108311</t>
  </si>
  <si>
    <t>张静</t>
  </si>
  <si>
    <t>16219108312</t>
  </si>
  <si>
    <t>景梦梦</t>
  </si>
  <si>
    <t>16219108313</t>
  </si>
  <si>
    <t>陈雅莹</t>
  </si>
  <si>
    <t>16219108314</t>
  </si>
  <si>
    <t>曾雪琴</t>
  </si>
  <si>
    <t>16219108315</t>
  </si>
  <si>
    <t>梅芳</t>
  </si>
  <si>
    <t>16219108316</t>
  </si>
  <si>
    <t>16219108317</t>
  </si>
  <si>
    <t>章卓成</t>
  </si>
  <si>
    <t>16219108318</t>
  </si>
  <si>
    <t>吕茜</t>
  </si>
  <si>
    <t>16219108319</t>
  </si>
  <si>
    <t>龚欣燕</t>
  </si>
  <si>
    <t>16219108320</t>
  </si>
  <si>
    <t>陈粤</t>
  </si>
  <si>
    <t>16219108321</t>
  </si>
  <si>
    <t>方雅敏</t>
  </si>
  <si>
    <t>16219108322</t>
  </si>
  <si>
    <t>王泽华</t>
  </si>
  <si>
    <t>16219108323</t>
  </si>
  <si>
    <t>杨会请</t>
  </si>
  <si>
    <t>16219108324</t>
  </si>
  <si>
    <t>谢丛玲</t>
  </si>
  <si>
    <t>16英语四</t>
  </si>
  <si>
    <t>15219108417</t>
  </si>
  <si>
    <t>胡高俊</t>
  </si>
  <si>
    <t>16219108401</t>
  </si>
  <si>
    <t>汪晨怡</t>
  </si>
  <si>
    <t>16219108402</t>
  </si>
  <si>
    <t>钱雅楠</t>
  </si>
  <si>
    <t>16219108404</t>
  </si>
  <si>
    <t>王瑜芳</t>
  </si>
  <si>
    <t>16219108405</t>
  </si>
  <si>
    <t>陈鑫泽</t>
  </si>
  <si>
    <t>16219108406</t>
  </si>
  <si>
    <t>黄佳露</t>
  </si>
  <si>
    <t>16219108407</t>
  </si>
  <si>
    <t>黄淑瑜</t>
  </si>
  <si>
    <t>16219108408</t>
  </si>
  <si>
    <t>李露露</t>
  </si>
  <si>
    <t>16219108409</t>
  </si>
  <si>
    <t>黄璇</t>
  </si>
  <si>
    <t>16219108410</t>
  </si>
  <si>
    <t>金思美</t>
  </si>
  <si>
    <t>16219108411</t>
  </si>
  <si>
    <t>薛诚诚</t>
  </si>
  <si>
    <t>16219108412</t>
  </si>
  <si>
    <t>王梦洁</t>
  </si>
  <si>
    <t>16219108413</t>
  </si>
  <si>
    <t>陈旭倪</t>
  </si>
  <si>
    <t>16219108414</t>
  </si>
  <si>
    <t>陈跃文</t>
  </si>
  <si>
    <t>16219108415</t>
  </si>
  <si>
    <t>邹晓娟</t>
  </si>
  <si>
    <t>16219108416</t>
  </si>
  <si>
    <t>16219108417</t>
  </si>
  <si>
    <t>季良愉</t>
  </si>
  <si>
    <t>16219108418</t>
  </si>
  <si>
    <t>顾倩倩</t>
  </si>
  <si>
    <t>16219108419</t>
  </si>
  <si>
    <t>曹丽超</t>
  </si>
  <si>
    <t>16219108420</t>
  </si>
  <si>
    <t>朱鑫雨</t>
  </si>
  <si>
    <t>16219108421</t>
  </si>
  <si>
    <t>郑妍</t>
  </si>
  <si>
    <t>16219108422</t>
  </si>
  <si>
    <t>范启丹</t>
  </si>
  <si>
    <t>16219108423</t>
  </si>
  <si>
    <t>刘静静</t>
  </si>
  <si>
    <t>16219108424</t>
  </si>
  <si>
    <t>王紫微</t>
  </si>
  <si>
    <t>16英语五</t>
  </si>
  <si>
    <t>16219108501</t>
  </si>
  <si>
    <t>16219108502</t>
  </si>
  <si>
    <t>林文欣</t>
  </si>
  <si>
    <t>16219108503</t>
  </si>
  <si>
    <t>张仙</t>
  </si>
  <si>
    <t>16219108504</t>
  </si>
  <si>
    <t>郑佳</t>
  </si>
  <si>
    <t>16219108506</t>
  </si>
  <si>
    <t>姚佳倩</t>
  </si>
  <si>
    <t>16219108507</t>
  </si>
  <si>
    <t>吕林燕</t>
  </si>
  <si>
    <t>16219108508</t>
  </si>
  <si>
    <t>季晓蝶</t>
  </si>
  <si>
    <t>16219108509</t>
  </si>
  <si>
    <t>胡冰</t>
  </si>
  <si>
    <t>16219108510</t>
  </si>
  <si>
    <t>章静</t>
  </si>
  <si>
    <t>16219108511</t>
  </si>
  <si>
    <t>孙玲燕</t>
  </si>
  <si>
    <t>16219108512</t>
  </si>
  <si>
    <t>温星</t>
  </si>
  <si>
    <t>16219108513</t>
  </si>
  <si>
    <t>何珍妮</t>
  </si>
  <si>
    <t>16219108514</t>
  </si>
  <si>
    <t>张浙樟</t>
  </si>
  <si>
    <t>16219108515</t>
  </si>
  <si>
    <t>陈佩芝</t>
  </si>
  <si>
    <t>16219108516</t>
  </si>
  <si>
    <t>包洲栋</t>
  </si>
  <si>
    <t>16219108517</t>
  </si>
  <si>
    <t>应雨馨</t>
  </si>
  <si>
    <t>16219108519</t>
  </si>
  <si>
    <t>黄媛媛</t>
  </si>
  <si>
    <t>16219108520</t>
  </si>
  <si>
    <t>胡雨晴</t>
  </si>
  <si>
    <t>16219108521</t>
  </si>
  <si>
    <t>陈莎莎</t>
  </si>
  <si>
    <t>16219108522</t>
  </si>
  <si>
    <t>林洁</t>
  </si>
  <si>
    <t>16219108523</t>
  </si>
  <si>
    <t>蔡旭冉</t>
  </si>
  <si>
    <t>16219108524</t>
  </si>
  <si>
    <t>孙如莹</t>
  </si>
  <si>
    <t>16英语一</t>
  </si>
  <si>
    <t>15219108112</t>
  </si>
  <si>
    <t>16219108101</t>
  </si>
  <si>
    <t>曾清历</t>
  </si>
  <si>
    <t>16219108102</t>
  </si>
  <si>
    <t>蒲妙燕</t>
  </si>
  <si>
    <t>16219108103</t>
  </si>
  <si>
    <t>16219108104</t>
  </si>
  <si>
    <t>王姹婷</t>
  </si>
  <si>
    <t>16219108105</t>
  </si>
  <si>
    <t>唐阳婷</t>
  </si>
  <si>
    <t>16219108106</t>
  </si>
  <si>
    <t>吴佳铮</t>
  </si>
  <si>
    <t>16219108107</t>
  </si>
  <si>
    <t>李宏宇</t>
  </si>
  <si>
    <t>16219108108</t>
  </si>
  <si>
    <t>周芸妃</t>
  </si>
  <si>
    <t>16219108109</t>
  </si>
  <si>
    <t>朱伟萍</t>
  </si>
  <si>
    <t>16219108110</t>
  </si>
  <si>
    <t>琚伟君</t>
  </si>
  <si>
    <t>16219108111</t>
  </si>
  <si>
    <t>王君飞</t>
  </si>
  <si>
    <t>16219108112</t>
  </si>
  <si>
    <t>叶慧</t>
  </si>
  <si>
    <t>16219108113</t>
  </si>
  <si>
    <t>王肖肖</t>
  </si>
  <si>
    <t>16219108114</t>
  </si>
  <si>
    <t>郭周敏</t>
  </si>
  <si>
    <t>16219108115</t>
  </si>
  <si>
    <t>钱超捷</t>
  </si>
  <si>
    <t>16219108116</t>
  </si>
  <si>
    <t>鲍执雯</t>
  </si>
  <si>
    <t>16219108117</t>
  </si>
  <si>
    <t>潘怡帆</t>
  </si>
  <si>
    <t>16219108118</t>
  </si>
  <si>
    <t>李纪岑</t>
  </si>
  <si>
    <t>16219108119</t>
  </si>
  <si>
    <t>温冰冰</t>
  </si>
  <si>
    <t>16219108120</t>
  </si>
  <si>
    <t>刘含辛</t>
  </si>
  <si>
    <t>16219108121</t>
  </si>
  <si>
    <t>魏浩</t>
  </si>
  <si>
    <t>16219108122</t>
  </si>
  <si>
    <t>马玲</t>
  </si>
  <si>
    <t>16219108123</t>
  </si>
  <si>
    <t>贺娜</t>
  </si>
  <si>
    <t>16219108124</t>
  </si>
  <si>
    <t>关世佳</t>
  </si>
  <si>
    <t>17法学二</t>
  </si>
  <si>
    <t>15219102121</t>
  </si>
  <si>
    <t>邹家伟</t>
  </si>
  <si>
    <t>17219101323</t>
  </si>
  <si>
    <t>张艺</t>
  </si>
  <si>
    <t>17219101506</t>
  </si>
  <si>
    <t>王雪</t>
  </si>
  <si>
    <t>17219103313</t>
  </si>
  <si>
    <t>卓雨婷</t>
  </si>
  <si>
    <t>17219104507</t>
  </si>
  <si>
    <t>陆奕辰</t>
  </si>
  <si>
    <t>17219106201</t>
  </si>
  <si>
    <t>肖漫漫</t>
  </si>
  <si>
    <t>17219106202</t>
  </si>
  <si>
    <t>王静思</t>
  </si>
  <si>
    <t>17219106203</t>
  </si>
  <si>
    <t>木天力</t>
  </si>
  <si>
    <t>17219106204</t>
  </si>
  <si>
    <t>方敏</t>
  </si>
  <si>
    <t>17219106205</t>
  </si>
  <si>
    <t>章巧珍</t>
  </si>
  <si>
    <t>17219106206</t>
  </si>
  <si>
    <t>谷国青</t>
  </si>
  <si>
    <t>17219106207</t>
  </si>
  <si>
    <t>管婷婷</t>
  </si>
  <si>
    <t>17219106208</t>
  </si>
  <si>
    <t>林至真</t>
  </si>
  <si>
    <t>17219106209</t>
  </si>
  <si>
    <t>蔡盼洁</t>
  </si>
  <si>
    <t>17219106210</t>
  </si>
  <si>
    <t>陈霞</t>
  </si>
  <si>
    <t>17219106211</t>
  </si>
  <si>
    <t>孙雨燕</t>
  </si>
  <si>
    <t>17219106212</t>
  </si>
  <si>
    <t>王亨斌</t>
  </si>
  <si>
    <t>17219106213</t>
  </si>
  <si>
    <t>丁波</t>
  </si>
  <si>
    <t>17219106214</t>
  </si>
  <si>
    <t>戴李佳</t>
  </si>
  <si>
    <t>17219106215</t>
  </si>
  <si>
    <t>郑雅婷</t>
  </si>
  <si>
    <t>17219106216</t>
  </si>
  <si>
    <t>俞可也</t>
  </si>
  <si>
    <t>17219106217</t>
  </si>
  <si>
    <t>陈慧佳</t>
  </si>
  <si>
    <t>17219106218</t>
  </si>
  <si>
    <t>黄琳涵</t>
  </si>
  <si>
    <t>17219106219</t>
  </si>
  <si>
    <t>秦航洋</t>
  </si>
  <si>
    <t>17219106220</t>
  </si>
  <si>
    <t>唐佳敏</t>
  </si>
  <si>
    <t>17219106221</t>
  </si>
  <si>
    <t>罗辛博</t>
  </si>
  <si>
    <t>17219106222</t>
  </si>
  <si>
    <t>刘志军</t>
  </si>
  <si>
    <t>17219106223</t>
  </si>
  <si>
    <t>周敏</t>
  </si>
  <si>
    <t>17219106224</t>
  </si>
  <si>
    <t>姚伟玉</t>
  </si>
  <si>
    <t>17219106225</t>
  </si>
  <si>
    <t>王维浒</t>
  </si>
  <si>
    <t>17219106226</t>
  </si>
  <si>
    <t>缪蕊淳</t>
  </si>
  <si>
    <t>17219106227</t>
  </si>
  <si>
    <t>张献文</t>
  </si>
  <si>
    <t>17219106228</t>
  </si>
  <si>
    <t>吴亚</t>
  </si>
  <si>
    <t>17219106229</t>
  </si>
  <si>
    <t>安启磊</t>
  </si>
  <si>
    <t>17219106230</t>
  </si>
  <si>
    <t>陶亮群</t>
  </si>
  <si>
    <t>17法学三</t>
  </si>
  <si>
    <t>16219106508</t>
  </si>
  <si>
    <t>汪洋海港</t>
  </si>
  <si>
    <t>17219101115</t>
  </si>
  <si>
    <t>诸锡媛</t>
  </si>
  <si>
    <t>17219101504</t>
  </si>
  <si>
    <t>李慧敏</t>
  </si>
  <si>
    <t>17219103208</t>
  </si>
  <si>
    <t>俞珂璇</t>
  </si>
  <si>
    <t>17219103504</t>
  </si>
  <si>
    <t>王振伊</t>
  </si>
  <si>
    <t>17219104314</t>
  </si>
  <si>
    <t>陈小洁</t>
  </si>
  <si>
    <t>17219104316</t>
  </si>
  <si>
    <t>徐诗淇</t>
  </si>
  <si>
    <t>17219106301</t>
  </si>
  <si>
    <t>蔡小慧</t>
  </si>
  <si>
    <t>17219106302</t>
  </si>
  <si>
    <t>陈炳森</t>
  </si>
  <si>
    <t>17219106303</t>
  </si>
  <si>
    <t>17219106304</t>
  </si>
  <si>
    <t>张安宁</t>
  </si>
  <si>
    <t>17219106305</t>
  </si>
  <si>
    <t>虞鑫怡</t>
  </si>
  <si>
    <t>17219106306</t>
  </si>
  <si>
    <t>王佳成</t>
  </si>
  <si>
    <t>17219106307</t>
  </si>
  <si>
    <t>许碧云</t>
  </si>
  <si>
    <t>17219106308</t>
  </si>
  <si>
    <t>陈雅丽</t>
  </si>
  <si>
    <t>17219106309</t>
  </si>
  <si>
    <t>17219106310</t>
  </si>
  <si>
    <t>谢蜜</t>
  </si>
  <si>
    <t>17219106311</t>
  </si>
  <si>
    <t>姜沛含</t>
  </si>
  <si>
    <t>17219106312</t>
  </si>
  <si>
    <t>徐灿刚</t>
  </si>
  <si>
    <t>17219106313</t>
  </si>
  <si>
    <t>俞洁</t>
  </si>
  <si>
    <t>17219106314</t>
  </si>
  <si>
    <t>陈坚波</t>
  </si>
  <si>
    <t>17219106315</t>
  </si>
  <si>
    <t>洪丹琳</t>
  </si>
  <si>
    <t>17219106316</t>
  </si>
  <si>
    <t>俞沁娴</t>
  </si>
  <si>
    <t>17219106317</t>
  </si>
  <si>
    <t>潘银磊</t>
  </si>
  <si>
    <t>17219106318</t>
  </si>
  <si>
    <t>羊舒婕</t>
  </si>
  <si>
    <t>17219106319</t>
  </si>
  <si>
    <t>17219106320</t>
  </si>
  <si>
    <t>雷文杰</t>
  </si>
  <si>
    <t>17219106322</t>
  </si>
  <si>
    <t>郑笑笑</t>
  </si>
  <si>
    <t>17219106323</t>
  </si>
  <si>
    <t>周爱军</t>
  </si>
  <si>
    <t>17219106324</t>
  </si>
  <si>
    <t>刘妮</t>
  </si>
  <si>
    <t>17219106325</t>
  </si>
  <si>
    <t>17219106326</t>
  </si>
  <si>
    <t>宋艳</t>
  </si>
  <si>
    <t>17219106328</t>
  </si>
  <si>
    <t>刘晏僕</t>
  </si>
  <si>
    <t>17219106329</t>
  </si>
  <si>
    <t>李语瑄</t>
  </si>
  <si>
    <t>17219106330</t>
  </si>
  <si>
    <t>17法学四</t>
  </si>
  <si>
    <t>17219106401</t>
  </si>
  <si>
    <t>凌洁</t>
  </si>
  <si>
    <t>17219106402</t>
  </si>
  <si>
    <t>17219106403</t>
  </si>
  <si>
    <t>周梦情</t>
  </si>
  <si>
    <t>17219106404</t>
  </si>
  <si>
    <t>黄纤筠</t>
  </si>
  <si>
    <t>17219106405</t>
  </si>
  <si>
    <t>周昭经</t>
  </si>
  <si>
    <t>17219106406</t>
  </si>
  <si>
    <t>17219106407</t>
  </si>
  <si>
    <t>王滔</t>
  </si>
  <si>
    <t>17219106409</t>
  </si>
  <si>
    <t>童剑利</t>
  </si>
  <si>
    <t>17219106410</t>
  </si>
  <si>
    <t>孙浩轩</t>
  </si>
  <si>
    <t>17219106411</t>
  </si>
  <si>
    <t>王盼云</t>
  </si>
  <si>
    <t>17219106412</t>
  </si>
  <si>
    <t>杨姝宁</t>
  </si>
  <si>
    <t>17219106413</t>
  </si>
  <si>
    <t>王道铭</t>
  </si>
  <si>
    <t>17219106414</t>
  </si>
  <si>
    <t>岑灿</t>
  </si>
  <si>
    <t>17219106415</t>
  </si>
  <si>
    <t>17219106416</t>
  </si>
  <si>
    <t>欧春江</t>
  </si>
  <si>
    <t>17219106417</t>
  </si>
  <si>
    <t>谢淑琪</t>
  </si>
  <si>
    <t>17219106418</t>
  </si>
  <si>
    <t>17219106419</t>
  </si>
  <si>
    <t>钱巧</t>
  </si>
  <si>
    <t>17219106420</t>
  </si>
  <si>
    <t>周钰洁</t>
  </si>
  <si>
    <t>17219106421</t>
  </si>
  <si>
    <t>舒世清</t>
  </si>
  <si>
    <t>17219106422</t>
  </si>
  <si>
    <t>汤启铭</t>
  </si>
  <si>
    <t>17219106423</t>
  </si>
  <si>
    <t>唐枋</t>
  </si>
  <si>
    <t>17219106424</t>
  </si>
  <si>
    <t>罗麦飞</t>
  </si>
  <si>
    <t>17219106425</t>
  </si>
  <si>
    <t>周高云</t>
  </si>
  <si>
    <t>17219106426</t>
  </si>
  <si>
    <t>蔡来平</t>
  </si>
  <si>
    <t>17219106428</t>
  </si>
  <si>
    <t>杨静</t>
  </si>
  <si>
    <t>17219107128</t>
  </si>
  <si>
    <t>王琪琪</t>
  </si>
  <si>
    <t>17219108514</t>
  </si>
  <si>
    <t>17219109231</t>
  </si>
  <si>
    <t>鞠昌崴</t>
  </si>
  <si>
    <t>17219113103</t>
  </si>
  <si>
    <t>张优</t>
  </si>
  <si>
    <t>17219113407</t>
  </si>
  <si>
    <t>杜立宇</t>
  </si>
  <si>
    <t>17219114132</t>
  </si>
  <si>
    <t>杨欢</t>
  </si>
  <si>
    <t>17219115216</t>
  </si>
  <si>
    <t>金柔衣</t>
  </si>
  <si>
    <t>17219115324</t>
  </si>
  <si>
    <t>廖丽珠</t>
  </si>
  <si>
    <t>17法学一</t>
  </si>
  <si>
    <t>15219106620</t>
  </si>
  <si>
    <t>余文峰</t>
  </si>
  <si>
    <t>17219101315</t>
  </si>
  <si>
    <t>李梓瑄</t>
  </si>
  <si>
    <t>17219106102</t>
  </si>
  <si>
    <t>宋倩霞</t>
  </si>
  <si>
    <t>17219106103</t>
  </si>
  <si>
    <t>黄心怡</t>
  </si>
  <si>
    <t>17219106104</t>
  </si>
  <si>
    <t>刘一麟</t>
  </si>
  <si>
    <t>17219106105</t>
  </si>
  <si>
    <t>秦天</t>
  </si>
  <si>
    <t>17219106106</t>
  </si>
  <si>
    <t>冯婉怡</t>
  </si>
  <si>
    <t>17219106107</t>
  </si>
  <si>
    <t>方紫珊</t>
  </si>
  <si>
    <t>17219106108</t>
  </si>
  <si>
    <t>徐晓烨</t>
  </si>
  <si>
    <t>17219106109</t>
  </si>
  <si>
    <t>高晓飒</t>
  </si>
  <si>
    <t>17219106110</t>
  </si>
  <si>
    <t>洪子晴</t>
  </si>
  <si>
    <t>17219106111</t>
  </si>
  <si>
    <t>谢逸</t>
  </si>
  <si>
    <t>17219106112</t>
  </si>
  <si>
    <t>冉啟斌</t>
  </si>
  <si>
    <t>17219106113</t>
  </si>
  <si>
    <t>谢晨昊</t>
  </si>
  <si>
    <t>17219106114</t>
  </si>
  <si>
    <t>陈梦瑶</t>
  </si>
  <si>
    <t>17219106115</t>
  </si>
  <si>
    <t>叶晨玲</t>
  </si>
  <si>
    <t>17219106116</t>
  </si>
  <si>
    <t>洪雨晴</t>
  </si>
  <si>
    <t>17219106117</t>
  </si>
  <si>
    <t>汪佳平</t>
  </si>
  <si>
    <t>17219106118</t>
  </si>
  <si>
    <t>蔡雨丰</t>
  </si>
  <si>
    <t>17219106119</t>
  </si>
  <si>
    <t>王雨蒙</t>
  </si>
  <si>
    <t>17219106121</t>
  </si>
  <si>
    <t>陈聪</t>
  </si>
  <si>
    <t>17219106122</t>
  </si>
  <si>
    <t>赖祥亭</t>
  </si>
  <si>
    <t>17219106123</t>
  </si>
  <si>
    <t>郑兰兰</t>
  </si>
  <si>
    <t>17219106124</t>
  </si>
  <si>
    <t>蒯倩茹</t>
  </si>
  <si>
    <t>17219106125</t>
  </si>
  <si>
    <t>张华悦</t>
  </si>
  <si>
    <t>17219106126</t>
  </si>
  <si>
    <t>卢芷玥</t>
  </si>
  <si>
    <t>17219106127</t>
  </si>
  <si>
    <t>陈佳媛</t>
  </si>
  <si>
    <t>17219106128</t>
  </si>
  <si>
    <t>李奕萱</t>
  </si>
  <si>
    <t>17219106129</t>
  </si>
  <si>
    <t>冯冰</t>
  </si>
  <si>
    <t>17219106130</t>
  </si>
  <si>
    <t>陈俊廷</t>
  </si>
  <si>
    <t>17219108415</t>
  </si>
  <si>
    <t>谢雅露</t>
  </si>
  <si>
    <t>17219108615</t>
  </si>
  <si>
    <t>沈力</t>
  </si>
  <si>
    <t>17219108814</t>
  </si>
  <si>
    <t>龙敏</t>
  </si>
  <si>
    <t>17广告学</t>
  </si>
  <si>
    <t>15219107522</t>
  </si>
  <si>
    <t>17219101112</t>
  </si>
  <si>
    <t>邓理泓</t>
  </si>
  <si>
    <t>17219101302</t>
  </si>
  <si>
    <t>俞涵迪</t>
  </si>
  <si>
    <t>17219103520</t>
  </si>
  <si>
    <t>金路佳</t>
  </si>
  <si>
    <t>17219104428</t>
  </si>
  <si>
    <t>尹沛璎</t>
  </si>
  <si>
    <t>17219107107</t>
  </si>
  <si>
    <t>张玲</t>
  </si>
  <si>
    <t>17219107119</t>
  </si>
  <si>
    <t>杜嘉丽</t>
  </si>
  <si>
    <t>17219107125</t>
  </si>
  <si>
    <t>丁茜茜</t>
  </si>
  <si>
    <t>17219107131</t>
  </si>
  <si>
    <t>赵波</t>
  </si>
  <si>
    <t>17219107202</t>
  </si>
  <si>
    <t>李雨婷</t>
  </si>
  <si>
    <t>17219107209</t>
  </si>
  <si>
    <t>17219107211</t>
  </si>
  <si>
    <t>项微微</t>
  </si>
  <si>
    <t>17219107213</t>
  </si>
  <si>
    <t>徐璐</t>
  </si>
  <si>
    <t>17219107227</t>
  </si>
  <si>
    <t>田琴敏</t>
  </si>
  <si>
    <t>17219107228</t>
  </si>
  <si>
    <t>王嘉星</t>
  </si>
  <si>
    <t>17219107230</t>
  </si>
  <si>
    <t>毛红霞</t>
  </si>
  <si>
    <t>17219107231</t>
  </si>
  <si>
    <t>郭婉婷</t>
  </si>
  <si>
    <t>17219107301</t>
  </si>
  <si>
    <t>徐宏钰</t>
  </si>
  <si>
    <t>17219107305</t>
  </si>
  <si>
    <t>车烨</t>
  </si>
  <si>
    <t>17219107313</t>
  </si>
  <si>
    <t>刘书凝</t>
  </si>
  <si>
    <t>17219107322</t>
  </si>
  <si>
    <t>温宇翔</t>
  </si>
  <si>
    <t>17219107326</t>
  </si>
  <si>
    <t>王娟</t>
  </si>
  <si>
    <t>17219107327</t>
  </si>
  <si>
    <t>胡力方</t>
  </si>
  <si>
    <t>17219107401</t>
  </si>
  <si>
    <t>凌淑婷</t>
  </si>
  <si>
    <t>17219107407</t>
  </si>
  <si>
    <t>马佳佳</t>
  </si>
  <si>
    <t>17219108209</t>
  </si>
  <si>
    <t>陈林芸</t>
  </si>
  <si>
    <t>17219108210</t>
  </si>
  <si>
    <t>张彬彬</t>
  </si>
  <si>
    <t>17219112113</t>
  </si>
  <si>
    <t>陈俊胤</t>
  </si>
  <si>
    <t>17219113211</t>
  </si>
  <si>
    <t>徐少杰</t>
  </si>
  <si>
    <t>17219113219</t>
  </si>
  <si>
    <t>陆辛辛</t>
  </si>
  <si>
    <t>17219113321</t>
  </si>
  <si>
    <t>成如斯</t>
  </si>
  <si>
    <t>17219113402</t>
  </si>
  <si>
    <t>季渊阁</t>
  </si>
  <si>
    <t>17219113409</t>
  </si>
  <si>
    <t>朱金煊</t>
  </si>
  <si>
    <t>17219113411</t>
  </si>
  <si>
    <t>张祝瑜</t>
  </si>
  <si>
    <t>17219114111</t>
  </si>
  <si>
    <t>冯巧燕</t>
  </si>
  <si>
    <t>17219115119</t>
  </si>
  <si>
    <t>李滢滢</t>
  </si>
  <si>
    <t>17219115203</t>
  </si>
  <si>
    <t>郑浙斌</t>
  </si>
  <si>
    <t>17219116210</t>
  </si>
  <si>
    <t>吴秀娟</t>
  </si>
  <si>
    <t>17汉语言文学二</t>
  </si>
  <si>
    <t>17219101314</t>
  </si>
  <si>
    <t>华倩</t>
  </si>
  <si>
    <t>17219101321</t>
  </si>
  <si>
    <t>陈方圆</t>
  </si>
  <si>
    <t>17219101405</t>
  </si>
  <si>
    <t>欧玉弘</t>
  </si>
  <si>
    <t>17219101415</t>
  </si>
  <si>
    <t>王琼丹</t>
  </si>
  <si>
    <t>17219101422</t>
  </si>
  <si>
    <t>徐彩丽</t>
  </si>
  <si>
    <t>17219101620</t>
  </si>
  <si>
    <t>施思</t>
  </si>
  <si>
    <t>17219103322</t>
  </si>
  <si>
    <t>洪旭章</t>
  </si>
  <si>
    <t>17219104506</t>
  </si>
  <si>
    <t>汪晨晖</t>
  </si>
  <si>
    <t>17219107203</t>
  </si>
  <si>
    <t>许轶男</t>
  </si>
  <si>
    <t>17219107204</t>
  </si>
  <si>
    <t>17219107205</t>
  </si>
  <si>
    <t>黄丽燕</t>
  </si>
  <si>
    <t>17219107206</t>
  </si>
  <si>
    <t>何施施</t>
  </si>
  <si>
    <t>17219107207</t>
  </si>
  <si>
    <t>李婷婷</t>
  </si>
  <si>
    <t>17219107208</t>
  </si>
  <si>
    <t>曹军</t>
  </si>
  <si>
    <t>17219107210</t>
  </si>
  <si>
    <t>赵俪瑶</t>
  </si>
  <si>
    <t>17219107214</t>
  </si>
  <si>
    <t>林才全</t>
  </si>
  <si>
    <t>17219107215</t>
  </si>
  <si>
    <t>17219107216</t>
  </si>
  <si>
    <t>程蕾蕾</t>
  </si>
  <si>
    <t>17219107217</t>
  </si>
  <si>
    <t>鲍昀青</t>
  </si>
  <si>
    <t>17219107218</t>
  </si>
  <si>
    <t>郑明锦</t>
  </si>
  <si>
    <t>17219107219</t>
  </si>
  <si>
    <t>李王琳</t>
  </si>
  <si>
    <t>17219107220</t>
  </si>
  <si>
    <t>潘兰君</t>
  </si>
  <si>
    <t>17219107221</t>
  </si>
  <si>
    <t>郑黎</t>
  </si>
  <si>
    <t>17219107222</t>
  </si>
  <si>
    <t>王姝迪</t>
  </si>
  <si>
    <t>17219107223</t>
  </si>
  <si>
    <t>李影</t>
  </si>
  <si>
    <t>17219107224</t>
  </si>
  <si>
    <t>李蕊</t>
  </si>
  <si>
    <t>17219107225</t>
  </si>
  <si>
    <t>徐溶苑</t>
  </si>
  <si>
    <t>17219107226</t>
  </si>
  <si>
    <t>赵阿雪</t>
  </si>
  <si>
    <t>17219107232</t>
  </si>
  <si>
    <t>庄蕾</t>
  </si>
  <si>
    <t>17219107233</t>
  </si>
  <si>
    <t>徐永健</t>
  </si>
  <si>
    <t>17219114106</t>
  </si>
  <si>
    <t>王东婷</t>
  </si>
  <si>
    <t>17汉语言文学三</t>
  </si>
  <si>
    <t>17219106408</t>
  </si>
  <si>
    <t>杨芳</t>
  </si>
  <si>
    <t>17219107302</t>
  </si>
  <si>
    <t>王伊敏</t>
  </si>
  <si>
    <t>17219107304</t>
  </si>
  <si>
    <t>叶欣</t>
  </si>
  <si>
    <t>17219107306</t>
  </si>
  <si>
    <t>娄梦婕</t>
  </si>
  <si>
    <t>17219107307</t>
  </si>
  <si>
    <t>刘悦</t>
  </si>
  <si>
    <t>17219107308</t>
  </si>
  <si>
    <t>钱一</t>
  </si>
  <si>
    <t>17219107309</t>
  </si>
  <si>
    <t>常丹亚</t>
  </si>
  <si>
    <t>17219107310</t>
  </si>
  <si>
    <t>林一</t>
  </si>
  <si>
    <t>17219107311</t>
  </si>
  <si>
    <t>程思婷</t>
  </si>
  <si>
    <t>17219107312</t>
  </si>
  <si>
    <t>叶茂曦</t>
  </si>
  <si>
    <t>17219107314</t>
  </si>
  <si>
    <t>吴莉莉</t>
  </si>
  <si>
    <t>17219107315</t>
  </si>
  <si>
    <t>叶佳晨</t>
  </si>
  <si>
    <t>17219107316</t>
  </si>
  <si>
    <t>王飞霞</t>
  </si>
  <si>
    <t>17219107317</t>
  </si>
  <si>
    <t>吴伟楠</t>
  </si>
  <si>
    <t>17219107318</t>
  </si>
  <si>
    <t>凌密</t>
  </si>
  <si>
    <t>17219107319</t>
  </si>
  <si>
    <t>叶曼琪</t>
  </si>
  <si>
    <t>17219107320</t>
  </si>
  <si>
    <t>冯琬</t>
  </si>
  <si>
    <t>17219107321</t>
  </si>
  <si>
    <t>潘铮煜</t>
  </si>
  <si>
    <t>17219107323</t>
  </si>
  <si>
    <t>卢丹</t>
  </si>
  <si>
    <t>17219107324</t>
  </si>
  <si>
    <t>田鑫鑫</t>
  </si>
  <si>
    <t>17219107325</t>
  </si>
  <si>
    <t>叶春香</t>
  </si>
  <si>
    <t>17219107329</t>
  </si>
  <si>
    <t>张震</t>
  </si>
  <si>
    <t>17219107331</t>
  </si>
  <si>
    <t>张瑜琳</t>
  </si>
  <si>
    <t>17219107332</t>
  </si>
  <si>
    <t>乔雪莹</t>
  </si>
  <si>
    <t>17219108103</t>
  </si>
  <si>
    <t>童巧云</t>
  </si>
  <si>
    <t>17219108116</t>
  </si>
  <si>
    <t>时蕾</t>
  </si>
  <si>
    <t>17219108714</t>
  </si>
  <si>
    <t>罗亿</t>
  </si>
  <si>
    <t>17219110120</t>
  </si>
  <si>
    <t>17219113309</t>
  </si>
  <si>
    <t>徐佳玲</t>
  </si>
  <si>
    <t>17219113313</t>
  </si>
  <si>
    <t>汤润缘</t>
  </si>
  <si>
    <t>17219113412</t>
  </si>
  <si>
    <t>邹甄殊</t>
  </si>
  <si>
    <t>17汉语言文学四</t>
  </si>
  <si>
    <t>17219107402</t>
  </si>
  <si>
    <t>陈紫惠</t>
  </si>
  <si>
    <t>17219107403</t>
  </si>
  <si>
    <t>张希涵</t>
  </si>
  <si>
    <t>17219107404</t>
  </si>
  <si>
    <t>李民</t>
  </si>
  <si>
    <t>17219107405</t>
  </si>
  <si>
    <t>郑伊洁</t>
  </si>
  <si>
    <t>17219107406</t>
  </si>
  <si>
    <t>郑紫怡</t>
  </si>
  <si>
    <t>17219107408</t>
  </si>
  <si>
    <t>嵇黎婷</t>
  </si>
  <si>
    <t>17219107410</t>
  </si>
  <si>
    <t>张玉茹</t>
  </si>
  <si>
    <t>17219107411</t>
  </si>
  <si>
    <t>蒋婷婷</t>
  </si>
  <si>
    <t>17219107412</t>
  </si>
  <si>
    <t>17219107413</t>
  </si>
  <si>
    <t>17219107414</t>
  </si>
  <si>
    <t>17219107415</t>
  </si>
  <si>
    <t>张昕雯</t>
  </si>
  <si>
    <t>17219107416</t>
  </si>
  <si>
    <t>尹莎莎</t>
  </si>
  <si>
    <t>17219107417</t>
  </si>
  <si>
    <t>周青霞</t>
  </si>
  <si>
    <t>17219107418</t>
  </si>
  <si>
    <t>李雪芳</t>
  </si>
  <si>
    <t>17219107419</t>
  </si>
  <si>
    <t>朱倩颖</t>
  </si>
  <si>
    <t>17219107420</t>
  </si>
  <si>
    <t>周欣颖</t>
  </si>
  <si>
    <t>17219107421</t>
  </si>
  <si>
    <t>黄灿</t>
  </si>
  <si>
    <t>17219107422</t>
  </si>
  <si>
    <t>陈婷婷</t>
  </si>
  <si>
    <t>17219107423</t>
  </si>
  <si>
    <t>刘夏鑫</t>
  </si>
  <si>
    <t>17219107424</t>
  </si>
  <si>
    <t>黄钶越</t>
  </si>
  <si>
    <t>17219107425</t>
  </si>
  <si>
    <t>杨凯岚</t>
  </si>
  <si>
    <t>17219107426</t>
  </si>
  <si>
    <t>帅杭丽</t>
  </si>
  <si>
    <t>17219107427</t>
  </si>
  <si>
    <t>余青</t>
  </si>
  <si>
    <t>17219107428</t>
  </si>
  <si>
    <t>17219107429</t>
  </si>
  <si>
    <t>周小茵</t>
  </si>
  <si>
    <t>17219107430</t>
  </si>
  <si>
    <t>蒋潇</t>
  </si>
  <si>
    <t>17219107431</t>
  </si>
  <si>
    <t>李怡然</t>
  </si>
  <si>
    <t>17219107432</t>
  </si>
  <si>
    <t>王萌萌</t>
  </si>
  <si>
    <t>17219108214</t>
  </si>
  <si>
    <t>邱明霞</t>
  </si>
  <si>
    <t>17219115207</t>
  </si>
  <si>
    <t>吴淑妮</t>
  </si>
  <si>
    <t>17219115326</t>
  </si>
  <si>
    <t>王凌燕</t>
  </si>
  <si>
    <t>17汉语言文学一</t>
  </si>
  <si>
    <t>17219103202</t>
  </si>
  <si>
    <t>陶怡</t>
  </si>
  <si>
    <t>17219103227</t>
  </si>
  <si>
    <t>王瑞德</t>
  </si>
  <si>
    <t>17219103320</t>
  </si>
  <si>
    <t>许娴煊</t>
  </si>
  <si>
    <t>17219103416</t>
  </si>
  <si>
    <t>华昊南</t>
  </si>
  <si>
    <t>17219103505</t>
  </si>
  <si>
    <t>马梦娇</t>
  </si>
  <si>
    <t>17219107101</t>
  </si>
  <si>
    <t>邢心如</t>
  </si>
  <si>
    <t>17219107102</t>
  </si>
  <si>
    <t>何涵欣</t>
  </si>
  <si>
    <t>17219107103</t>
  </si>
  <si>
    <t>赵婉羽</t>
  </si>
  <si>
    <t>17219107104</t>
  </si>
  <si>
    <t>黄浩然</t>
  </si>
  <si>
    <t>17219107105</t>
  </si>
  <si>
    <t>蔡菲菲</t>
  </si>
  <si>
    <t>17219107106</t>
  </si>
  <si>
    <t>朱江丽</t>
  </si>
  <si>
    <t>17219107108</t>
  </si>
  <si>
    <t>顾鑫燕</t>
  </si>
  <si>
    <t>17219107109</t>
  </si>
  <si>
    <t>严安如</t>
  </si>
  <si>
    <t>17219107110</t>
  </si>
  <si>
    <t>蔡雨晴</t>
  </si>
  <si>
    <t>17219107111</t>
  </si>
  <si>
    <t>钱逸雯</t>
  </si>
  <si>
    <t>17219107112</t>
  </si>
  <si>
    <t>黄玥华</t>
  </si>
  <si>
    <t>17219107113</t>
  </si>
  <si>
    <t>皇甫可迪</t>
  </si>
  <si>
    <t>17219107114</t>
  </si>
  <si>
    <t>17219107115</t>
  </si>
  <si>
    <t>伍钰</t>
  </si>
  <si>
    <t>17219107116</t>
  </si>
  <si>
    <t>徐晨博</t>
  </si>
  <si>
    <t>17219107117</t>
  </si>
  <si>
    <t>陆天佳</t>
  </si>
  <si>
    <t>17219107120</t>
  </si>
  <si>
    <t>洪欣媛</t>
  </si>
  <si>
    <t>17219107122</t>
  </si>
  <si>
    <t>陈丹丹</t>
  </si>
  <si>
    <t>17219107123</t>
  </si>
  <si>
    <t>陈祥梅</t>
  </si>
  <si>
    <t>17219107124</t>
  </si>
  <si>
    <t>杨长敏</t>
  </si>
  <si>
    <t>17219107126</t>
  </si>
  <si>
    <t>武永笛</t>
  </si>
  <si>
    <t>17219107127</t>
  </si>
  <si>
    <t>王星月</t>
  </si>
  <si>
    <t>17219107129</t>
  </si>
  <si>
    <t>魏天娇</t>
  </si>
  <si>
    <t>17219107130</t>
  </si>
  <si>
    <t>窦晨璐</t>
  </si>
  <si>
    <t>17219107133</t>
  </si>
  <si>
    <t>刘亚娇</t>
  </si>
  <si>
    <t>17219107201</t>
  </si>
  <si>
    <t>蔡佳惠</t>
  </si>
  <si>
    <t>17英语八</t>
  </si>
  <si>
    <t>17219108801</t>
  </si>
  <si>
    <t>朱宁宁</t>
  </si>
  <si>
    <t>17219108802</t>
  </si>
  <si>
    <t>翁佳雯</t>
  </si>
  <si>
    <t>17219108803</t>
  </si>
  <si>
    <t>毛妍颖</t>
  </si>
  <si>
    <t>17219108804</t>
  </si>
  <si>
    <t>陈茜</t>
  </si>
  <si>
    <t>17219108805</t>
  </si>
  <si>
    <t>陈雁妮</t>
  </si>
  <si>
    <t>17219108806</t>
  </si>
  <si>
    <t>17219108807</t>
  </si>
  <si>
    <t>17219108808</t>
  </si>
  <si>
    <t>17219108809</t>
  </si>
  <si>
    <t>李孝键</t>
  </si>
  <si>
    <t>17219108810</t>
  </si>
  <si>
    <t>许楚楚</t>
  </si>
  <si>
    <t>17219108811</t>
  </si>
  <si>
    <t>吴钰斐</t>
  </si>
  <si>
    <t>17219108812</t>
  </si>
  <si>
    <t>17219108813</t>
  </si>
  <si>
    <t>杜若彤</t>
  </si>
  <si>
    <t>17219108815</t>
  </si>
  <si>
    <t>郭晶晶</t>
  </si>
  <si>
    <t>17219108816</t>
  </si>
  <si>
    <t>朱浩帆</t>
  </si>
  <si>
    <t>17219108817</t>
  </si>
  <si>
    <t>潘玉</t>
  </si>
  <si>
    <t>17219108818</t>
  </si>
  <si>
    <t>孙嘉敏</t>
  </si>
  <si>
    <t>17219108819</t>
  </si>
  <si>
    <t>龙丹</t>
  </si>
  <si>
    <t>17219108820</t>
  </si>
  <si>
    <t>任丽</t>
  </si>
  <si>
    <t>17英语二</t>
  </si>
  <si>
    <t>17219108201</t>
  </si>
  <si>
    <t>刘欣</t>
  </si>
  <si>
    <t>17219108202</t>
  </si>
  <si>
    <t>舒红梅</t>
  </si>
  <si>
    <t>17219108203</t>
  </si>
  <si>
    <t>林思琪</t>
  </si>
  <si>
    <t>17219108204</t>
  </si>
  <si>
    <t>孔永倩</t>
  </si>
  <si>
    <t>17219108205</t>
  </si>
  <si>
    <t>徐娴依</t>
  </si>
  <si>
    <t>17219108206</t>
  </si>
  <si>
    <t>王燕萍</t>
  </si>
  <si>
    <t>17219108207</t>
  </si>
  <si>
    <t>孙芙琪</t>
  </si>
  <si>
    <t>17219108208</t>
  </si>
  <si>
    <t>朱真宜</t>
  </si>
  <si>
    <t>17219108211</t>
  </si>
  <si>
    <t>倪佳乐</t>
  </si>
  <si>
    <t>17219108212</t>
  </si>
  <si>
    <t>蔡雁</t>
  </si>
  <si>
    <t>17219108213</t>
  </si>
  <si>
    <t>高梦馨</t>
  </si>
  <si>
    <t>17219108215</t>
  </si>
  <si>
    <t>任静</t>
  </si>
  <si>
    <t>17219108216</t>
  </si>
  <si>
    <t>王美懿</t>
  </si>
  <si>
    <t>17219108217</t>
  </si>
  <si>
    <t>邓亚珊</t>
  </si>
  <si>
    <t>17219108218</t>
  </si>
  <si>
    <t>朱红玉</t>
  </si>
  <si>
    <t>17219108219</t>
  </si>
  <si>
    <t>赵柯</t>
  </si>
  <si>
    <t>17219114110</t>
  </si>
  <si>
    <t>滕思嘉</t>
  </si>
  <si>
    <t>17219114209</t>
  </si>
  <si>
    <t>郑可欣</t>
  </si>
  <si>
    <t>17英语六</t>
  </si>
  <si>
    <t>17219104309</t>
  </si>
  <si>
    <t>17219104415</t>
  </si>
  <si>
    <t>陈乐乐</t>
  </si>
  <si>
    <t>17219108601</t>
  </si>
  <si>
    <t>郭心雨</t>
  </si>
  <si>
    <t>17219108602</t>
  </si>
  <si>
    <t>17219108603</t>
  </si>
  <si>
    <t>黄芷霞</t>
  </si>
  <si>
    <t>17219108604</t>
  </si>
  <si>
    <t>钟可心</t>
  </si>
  <si>
    <t>17219108605</t>
  </si>
  <si>
    <t>孙民丰</t>
  </si>
  <si>
    <t>17219108606</t>
  </si>
  <si>
    <t>蔡温霞</t>
  </si>
  <si>
    <t>17219108608</t>
  </si>
  <si>
    <t>张妮</t>
  </si>
  <si>
    <t>17219108609</t>
  </si>
  <si>
    <t>陈玮倩</t>
  </si>
  <si>
    <t>17219108610</t>
  </si>
  <si>
    <t>沈焱</t>
  </si>
  <si>
    <t>17219108611</t>
  </si>
  <si>
    <t>戴飘雪</t>
  </si>
  <si>
    <t>17219108612</t>
  </si>
  <si>
    <t>17219108613</t>
  </si>
  <si>
    <t>朱建凤</t>
  </si>
  <si>
    <t>17219108616</t>
  </si>
  <si>
    <t>孙雨欣</t>
  </si>
  <si>
    <t>17219108618</t>
  </si>
  <si>
    <t>廖尉蕾</t>
  </si>
  <si>
    <t>17219108619</t>
  </si>
  <si>
    <t>顾琼</t>
  </si>
  <si>
    <t>17219108620</t>
  </si>
  <si>
    <t>朱慧东</t>
  </si>
  <si>
    <t>17英语七</t>
  </si>
  <si>
    <t>17219101508</t>
  </si>
  <si>
    <t>金佳颖</t>
  </si>
  <si>
    <t>17219108701</t>
  </si>
  <si>
    <t>姚祎琴</t>
  </si>
  <si>
    <t>17219108702</t>
  </si>
  <si>
    <t>许锶盼</t>
  </si>
  <si>
    <t>17219108703</t>
  </si>
  <si>
    <t>沈丽丽</t>
  </si>
  <si>
    <t>17219108704</t>
  </si>
  <si>
    <t>徐方涵</t>
  </si>
  <si>
    <t>17219108705</t>
  </si>
  <si>
    <t>苏瑶</t>
  </si>
  <si>
    <t>17219108706</t>
  </si>
  <si>
    <t>项海静</t>
  </si>
  <si>
    <t>17219108707</t>
  </si>
  <si>
    <t>邵毅凯</t>
  </si>
  <si>
    <t>17219108708</t>
  </si>
  <si>
    <t>林锶耀</t>
  </si>
  <si>
    <t>17219108709</t>
  </si>
  <si>
    <t>陈珞珞</t>
  </si>
  <si>
    <t>17219108710</t>
  </si>
  <si>
    <t>林欣钰</t>
  </si>
  <si>
    <t>17219108711</t>
  </si>
  <si>
    <t>汪芷懿</t>
  </si>
  <si>
    <t>17219108712</t>
  </si>
  <si>
    <t>李漪</t>
  </si>
  <si>
    <t>17219108713</t>
  </si>
  <si>
    <t>郑金敏</t>
  </si>
  <si>
    <t>17219108717</t>
  </si>
  <si>
    <t>温誓博</t>
  </si>
  <si>
    <t>17219108718</t>
  </si>
  <si>
    <t>潘梅</t>
  </si>
  <si>
    <t>17219108719</t>
  </si>
  <si>
    <t>邰恒</t>
  </si>
  <si>
    <t>17219108720</t>
  </si>
  <si>
    <t>张思慧</t>
  </si>
  <si>
    <t>17219109317</t>
  </si>
  <si>
    <t>金翊俐</t>
  </si>
  <si>
    <t>17英语三</t>
  </si>
  <si>
    <t>17219108301</t>
  </si>
  <si>
    <t>宋世浩</t>
  </si>
  <si>
    <t>17219108302</t>
  </si>
  <si>
    <t>廖静静</t>
  </si>
  <si>
    <t>17219108303</t>
  </si>
  <si>
    <t>倪潇烨</t>
  </si>
  <si>
    <t>17219108304</t>
  </si>
  <si>
    <t>李函憶</t>
  </si>
  <si>
    <t>17219108305</t>
  </si>
  <si>
    <t>王桥荣</t>
  </si>
  <si>
    <t>17219108306</t>
  </si>
  <si>
    <t>金宇蓝</t>
  </si>
  <si>
    <t>17219108307</t>
  </si>
  <si>
    <t>钱雯雯</t>
  </si>
  <si>
    <t>17219108308</t>
  </si>
  <si>
    <t>贺文莹</t>
  </si>
  <si>
    <t>17219108309</t>
  </si>
  <si>
    <t>舒冰燕</t>
  </si>
  <si>
    <t>17219108310</t>
  </si>
  <si>
    <t>陈奕璇</t>
  </si>
  <si>
    <t>17219108311</t>
  </si>
  <si>
    <t>陈林娜</t>
  </si>
  <si>
    <t>17219108312</t>
  </si>
  <si>
    <t>楼萱轩</t>
  </si>
  <si>
    <t>17219108313</t>
  </si>
  <si>
    <t>卢晨阳</t>
  </si>
  <si>
    <t>17219108314</t>
  </si>
  <si>
    <t>汪玲玲</t>
  </si>
  <si>
    <t>17219108315</t>
  </si>
  <si>
    <t>王雪琴</t>
  </si>
  <si>
    <t>17219108316</t>
  </si>
  <si>
    <t>岑丽敏</t>
  </si>
  <si>
    <t>17219108317</t>
  </si>
  <si>
    <t>韦捷</t>
  </si>
  <si>
    <t>17219108318</t>
  </si>
  <si>
    <t>何芳芳</t>
  </si>
  <si>
    <t>17219108319</t>
  </si>
  <si>
    <t>17英语四</t>
  </si>
  <si>
    <t>17219103507</t>
  </si>
  <si>
    <t>蒋敏</t>
  </si>
  <si>
    <t>17219104206</t>
  </si>
  <si>
    <t>傅子涵</t>
  </si>
  <si>
    <t>17219108401</t>
  </si>
  <si>
    <t>17219108402</t>
  </si>
  <si>
    <t>朱铮</t>
  </si>
  <si>
    <t>17219108403</t>
  </si>
  <si>
    <t>17219108404</t>
  </si>
  <si>
    <t>林苗苗</t>
  </si>
  <si>
    <t>17219108405</t>
  </si>
  <si>
    <t>孙潇丽</t>
  </si>
  <si>
    <t>17219108406</t>
  </si>
  <si>
    <t>17219108407</t>
  </si>
  <si>
    <t>徐齐乐</t>
  </si>
  <si>
    <t>17219108408</t>
  </si>
  <si>
    <t>徐倩</t>
  </si>
  <si>
    <t>17219108409</t>
  </si>
  <si>
    <t>沈忆雯</t>
  </si>
  <si>
    <t>17219108410</t>
  </si>
  <si>
    <t>陆颖</t>
  </si>
  <si>
    <t>17219108411</t>
  </si>
  <si>
    <t>龚温滢</t>
  </si>
  <si>
    <t>17219108412</t>
  </si>
  <si>
    <t>陈巧敏</t>
  </si>
  <si>
    <t>17219108413</t>
  </si>
  <si>
    <t>吴明敏</t>
  </si>
  <si>
    <t>17219108414</t>
  </si>
  <si>
    <t>杨琦</t>
  </si>
  <si>
    <t>17219108416</t>
  </si>
  <si>
    <t>王若冰</t>
  </si>
  <si>
    <t>17219108417</t>
  </si>
  <si>
    <t>闫晓珉</t>
  </si>
  <si>
    <t>17219108418</t>
  </si>
  <si>
    <t>杨艳语</t>
  </si>
  <si>
    <t>17英语五</t>
  </si>
  <si>
    <t>17219108501</t>
  </si>
  <si>
    <t>钱睿</t>
  </si>
  <si>
    <t>17219108502</t>
  </si>
  <si>
    <t>周萍</t>
  </si>
  <si>
    <t>17219108503</t>
  </si>
  <si>
    <t>应丽</t>
  </si>
  <si>
    <t>17219108504</t>
  </si>
  <si>
    <t>赵玲</t>
  </si>
  <si>
    <t>17219108505</t>
  </si>
  <si>
    <t>陈德帅</t>
  </si>
  <si>
    <t>17219108506</t>
  </si>
  <si>
    <t>马淑倩</t>
  </si>
  <si>
    <t>17219108507</t>
  </si>
  <si>
    <t>李翔</t>
  </si>
  <si>
    <t>17219108508</t>
  </si>
  <si>
    <t>罗静娜</t>
  </si>
  <si>
    <t>17219108509</t>
  </si>
  <si>
    <t>17219108510</t>
  </si>
  <si>
    <t>金雨欢</t>
  </si>
  <si>
    <t>17219108511</t>
  </si>
  <si>
    <t>李珂欣</t>
  </si>
  <si>
    <t>17219108512</t>
  </si>
  <si>
    <t>项雨佳</t>
  </si>
  <si>
    <t>17219108513</t>
  </si>
  <si>
    <t>沈潘雯</t>
  </si>
  <si>
    <t>17219108516</t>
  </si>
  <si>
    <t>胡玉</t>
  </si>
  <si>
    <t>17219108518</t>
  </si>
  <si>
    <t>17219108519</t>
  </si>
  <si>
    <t>李永清</t>
  </si>
  <si>
    <t>17219108520</t>
  </si>
  <si>
    <t>顾晨伟</t>
  </si>
  <si>
    <t>17英语一</t>
  </si>
  <si>
    <t>15219108702</t>
  </si>
  <si>
    <t>程琳娜</t>
  </si>
  <si>
    <t>16219109113</t>
  </si>
  <si>
    <t>姚煜冰</t>
  </si>
  <si>
    <t>17219108101</t>
  </si>
  <si>
    <t>张宁霜</t>
  </si>
  <si>
    <t>17219108102</t>
  </si>
  <si>
    <t>黄俊燕</t>
  </si>
  <si>
    <t>17219108104</t>
  </si>
  <si>
    <t>金玲萍</t>
  </si>
  <si>
    <t>17219108105</t>
  </si>
  <si>
    <t>陶郑莉</t>
  </si>
  <si>
    <t>17219108106</t>
  </si>
  <si>
    <t>朱涵烨</t>
  </si>
  <si>
    <t>17219108107</t>
  </si>
  <si>
    <t>徐舒奇</t>
  </si>
  <si>
    <t>17219108108</t>
  </si>
  <si>
    <t>金心悦</t>
  </si>
  <si>
    <t>17219108109</t>
  </si>
  <si>
    <t>甘丽帅</t>
  </si>
  <si>
    <t>17219108110</t>
  </si>
  <si>
    <t>杨巧巧</t>
  </si>
  <si>
    <t>17219108111</t>
  </si>
  <si>
    <t>吴思佳</t>
  </si>
  <si>
    <t>17219108112</t>
  </si>
  <si>
    <t>郑晴</t>
  </si>
  <si>
    <t>17219108113</t>
  </si>
  <si>
    <t>17219108114</t>
  </si>
  <si>
    <t>王慧慧</t>
  </si>
  <si>
    <t>17219108117</t>
  </si>
  <si>
    <t>白增艳</t>
  </si>
  <si>
    <t>17219108118</t>
  </si>
  <si>
    <t>李诚</t>
  </si>
  <si>
    <t>17219108119</t>
  </si>
  <si>
    <t>孙颖</t>
  </si>
  <si>
    <t>17219115222</t>
  </si>
  <si>
    <t>任东杰</t>
  </si>
  <si>
    <t xml:space="preserve">98 </t>
  </si>
  <si>
    <t>18219106306</t>
  </si>
  <si>
    <t>刘浪</t>
  </si>
  <si>
    <t>18219106425</t>
  </si>
  <si>
    <t>朱夏萱</t>
  </si>
  <si>
    <t>18219106440</t>
  </si>
  <si>
    <t>蔡琪瑛</t>
  </si>
  <si>
    <t>18219106108</t>
  </si>
  <si>
    <t>占绮雯</t>
  </si>
  <si>
    <t>18219106142</t>
  </si>
  <si>
    <t>卢超</t>
  </si>
  <si>
    <t>18219106201</t>
  </si>
  <si>
    <t>李永腾</t>
  </si>
  <si>
    <t>18219106329</t>
  </si>
  <si>
    <t>艾宗正</t>
  </si>
  <si>
    <t>18219106322</t>
  </si>
  <si>
    <t>张诗雨</t>
  </si>
  <si>
    <t>18219113216</t>
  </si>
  <si>
    <t>陈天顺</t>
  </si>
  <si>
    <t>17219108517</t>
  </si>
  <si>
    <t>李易珊</t>
  </si>
  <si>
    <t>18219107206</t>
  </si>
  <si>
    <t>胡灵灵</t>
  </si>
  <si>
    <t>18219107601</t>
  </si>
  <si>
    <t>张玟菁</t>
  </si>
  <si>
    <t>18219108113</t>
  </si>
  <si>
    <t>蒋昊</t>
  </si>
  <si>
    <t xml:space="preserve">21 </t>
  </si>
  <si>
    <t>18219107336</t>
  </si>
  <si>
    <t>王雯青</t>
  </si>
  <si>
    <t>18219107330</t>
  </si>
  <si>
    <t>谢鑫怡</t>
  </si>
  <si>
    <t>18219107426</t>
  </si>
  <si>
    <t>徐益琴</t>
  </si>
  <si>
    <t>18219107321</t>
  </si>
  <si>
    <t>金肖</t>
  </si>
  <si>
    <t>18219107414</t>
  </si>
  <si>
    <t>杨湖炜</t>
  </si>
  <si>
    <t>18219107531</t>
  </si>
  <si>
    <t>18219108308</t>
  </si>
  <si>
    <t>林燕</t>
  </si>
  <si>
    <t>18219108520</t>
  </si>
  <si>
    <t>许苗苗</t>
  </si>
  <si>
    <t>18219108521</t>
  </si>
  <si>
    <t>谌晓雯</t>
  </si>
  <si>
    <t>18219108209</t>
  </si>
  <si>
    <t>许兴龙</t>
  </si>
  <si>
    <t>张瑜</t>
  </si>
</sst>
</file>

<file path=xl/styles.xml><?xml version="1.0" encoding="utf-8"?>
<styleSheet xmlns="http://schemas.openxmlformats.org/spreadsheetml/2006/main">
  <numFmts count="9">
    <numFmt numFmtId="176" formatCode="0.0_ ;[Red]\-0.0\ "/>
    <numFmt numFmtId="177" formatCode="0.00_);[Red]\(0.00\)"/>
    <numFmt numFmtId="178" formatCode="0_);[Red]\(0\)"/>
    <numFmt numFmtId="44" formatCode="_ &quot;￥&quot;* #,##0.00_ ;_ &quot;￥&quot;* \-#,##0.00_ ;_ &quot;￥&quot;* &quot;-&quot;??_ ;_ @_ "/>
    <numFmt numFmtId="179" formatCode="0.0"/>
    <numFmt numFmtId="180" formatCode="0.0_);[Red]\(0.0\)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49">
    <font>
      <sz val="10"/>
      <name val="宋体"/>
      <charset val="134"/>
    </font>
    <font>
      <sz val="9"/>
      <name val="宋体"/>
      <charset val="134"/>
    </font>
    <font>
      <sz val="10"/>
      <color indexed="8"/>
      <name val="宋体"/>
      <charset val="134"/>
    </font>
    <font>
      <b/>
      <sz val="9"/>
      <name val="宋体"/>
      <charset val="134"/>
    </font>
    <font>
      <sz val="9"/>
      <color indexed="8"/>
      <name val="宋体"/>
      <charset val="134"/>
    </font>
    <font>
      <b/>
      <sz val="9"/>
      <color indexed="8"/>
      <name val="宋体"/>
      <charset val="134"/>
    </font>
    <font>
      <sz val="9"/>
      <color indexed="8"/>
      <name val="Times New Roman"/>
      <charset val="134"/>
    </font>
    <font>
      <sz val="9"/>
      <color indexed="10"/>
      <name val="宋体"/>
      <charset val="134"/>
    </font>
    <font>
      <sz val="9"/>
      <color indexed="10"/>
      <name val="Times New Roman"/>
      <charset val="134"/>
    </font>
    <font>
      <b/>
      <sz val="9"/>
      <color indexed="10"/>
      <name val="宋体"/>
      <charset val="134"/>
    </font>
    <font>
      <sz val="11"/>
      <name val="宋体"/>
      <charset val="134"/>
      <scheme val="minor"/>
    </font>
    <font>
      <sz val="11"/>
      <color theme="1"/>
      <name val="宋体"/>
      <charset val="134"/>
      <scheme val="minor"/>
    </font>
    <font>
      <sz val="9"/>
      <color theme="1"/>
      <name val="宋体"/>
      <charset val="134"/>
    </font>
    <font>
      <b/>
      <sz val="11"/>
      <name val="宋体"/>
      <charset val="134"/>
      <scheme val="minor"/>
    </font>
    <font>
      <b/>
      <sz val="9"/>
      <color indexed="8"/>
      <name val="宋体"/>
      <charset val="134"/>
      <scheme val="minor"/>
    </font>
    <font>
      <b/>
      <sz val="9"/>
      <color theme="1"/>
      <name val="宋体"/>
      <charset val="134"/>
      <scheme val="minor"/>
    </font>
    <font>
      <sz val="11"/>
      <name val="宋体"/>
      <charset val="134"/>
    </font>
    <font>
      <sz val="11"/>
      <color indexed="8"/>
      <name val="宋体"/>
      <charset val="134"/>
      <scheme val="minor"/>
    </font>
    <font>
      <sz val="11"/>
      <color theme="1"/>
      <name val="宋体"/>
      <charset val="134"/>
    </font>
    <font>
      <b/>
      <sz val="9"/>
      <color theme="1"/>
      <name val="宋体"/>
      <charset val="134"/>
    </font>
    <font>
      <sz val="11"/>
      <color indexed="8"/>
      <name val="宋体"/>
      <charset val="134"/>
    </font>
    <font>
      <b/>
      <sz val="11"/>
      <color theme="1"/>
      <name val="宋体"/>
      <charset val="134"/>
      <scheme val="minor"/>
    </font>
    <font>
      <sz val="11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1"/>
      <color rgb="FF000000"/>
      <name val="宋体"/>
      <charset val="134"/>
    </font>
    <font>
      <sz val="11"/>
      <color rgb="FF000000"/>
      <name val="宋体"/>
      <charset val="134"/>
      <scheme val="minor"/>
    </font>
    <font>
      <strike/>
      <sz val="11"/>
      <name val="宋体"/>
      <charset val="134"/>
    </font>
    <font>
      <sz val="10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2"/>
      <name val="宋体"/>
      <charset val="134"/>
    </font>
  </fonts>
  <fills count="3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C7CE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0" fontId="48" fillId="0" borderId="0" applyBorder="0"/>
    <xf numFmtId="0" fontId="29" fillId="35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39" fillId="18" borderId="7" applyNumberFormat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44" fontId="34" fillId="0" borderId="0" applyFont="0" applyFill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9" fillId="36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40" fillId="15" borderId="7" applyNumberFormat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38" fillId="16" borderId="6" applyNumberFormat="0" applyAlignment="0" applyProtection="0">
      <alignment vertical="center"/>
    </xf>
    <xf numFmtId="0" fontId="37" fillId="15" borderId="5" applyNumberFormat="0" applyAlignment="0" applyProtection="0">
      <alignment vertical="center"/>
    </xf>
    <xf numFmtId="0" fontId="36" fillId="0" borderId="4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42" fontId="34" fillId="0" borderId="0" applyFont="0" applyFill="0" applyBorder="0" applyAlignment="0" applyProtection="0">
      <alignment vertical="center"/>
    </xf>
    <xf numFmtId="0" fontId="28" fillId="37" borderId="0" applyNumberFormat="0" applyBorder="0" applyAlignment="0" applyProtection="0">
      <alignment vertical="center"/>
    </xf>
    <xf numFmtId="43" fontId="34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4" fillId="21" borderId="8" applyNumberFormat="0" applyFont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41" fontId="34" fillId="0" borderId="0" applyFont="0" applyFill="0" applyBorder="0" applyAlignment="0" applyProtection="0">
      <alignment vertical="center"/>
    </xf>
    <xf numFmtId="0" fontId="45" fillId="0" borderId="4" applyNumberFormat="0" applyFill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7" fillId="0" borderId="0" applyBorder="0"/>
    <xf numFmtId="0" fontId="44" fillId="0" borderId="9" applyNumberFormat="0" applyFill="0" applyAlignment="0" applyProtection="0">
      <alignment vertical="center"/>
    </xf>
  </cellStyleXfs>
  <cellXfs count="151">
    <xf numFmtId="0" fontId="0" fillId="0" borderId="0" xfId="0"/>
    <xf numFmtId="49" fontId="1" fillId="0" borderId="0" xfId="0" applyNumberFormat="1" applyFont="1" applyBorder="1" applyAlignment="1">
      <alignment horizontal="center" vertical="center"/>
    </xf>
    <xf numFmtId="178" fontId="1" fillId="2" borderId="0" xfId="0" applyNumberFormat="1" applyFont="1" applyFill="1" applyBorder="1"/>
    <xf numFmtId="0" fontId="2" fillId="0" borderId="0" xfId="0" applyFont="1" applyBorder="1" applyAlignment="1">
      <alignment vertical="center"/>
    </xf>
    <xf numFmtId="178" fontId="1" fillId="2" borderId="0" xfId="0" applyNumberFormat="1" applyFont="1" applyFill="1" applyBorder="1" applyAlignment="1">
      <alignment vertical="center"/>
    </xf>
    <xf numFmtId="178" fontId="1" fillId="0" borderId="0" xfId="0" applyNumberFormat="1" applyFont="1" applyBorder="1"/>
    <xf numFmtId="49" fontId="1" fillId="0" borderId="0" xfId="0" applyNumberFormat="1" applyFont="1" applyBorder="1"/>
    <xf numFmtId="49" fontId="3" fillId="2" borderId="1" xfId="0" applyNumberFormat="1" applyFont="1" applyFill="1" applyBorder="1" applyAlignment="1">
      <alignment horizontal="center" vertical="center" shrinkToFit="1"/>
    </xf>
    <xf numFmtId="49" fontId="1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49" fontId="5" fillId="3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49" fontId="6" fillId="4" borderId="1" xfId="0" applyNumberFormat="1" applyFont="1" applyFill="1" applyBorder="1" applyAlignment="1">
      <alignment horizontal="center" vertical="center" wrapText="1"/>
    </xf>
    <xf numFmtId="49" fontId="6" fillId="0" borderId="0" xfId="0" applyNumberFormat="1" applyFont="1" applyBorder="1" applyAlignment="1">
      <alignment horizontal="center" vertical="center" wrapText="1"/>
    </xf>
    <xf numFmtId="49" fontId="5" fillId="3" borderId="0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Alignment="1">
      <alignment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Border="1" applyAlignment="1">
      <alignment horizontal="center" vertical="center" wrapText="1"/>
    </xf>
    <xf numFmtId="49" fontId="5" fillId="3" borderId="2" xfId="0" applyNumberFormat="1" applyFont="1" applyFill="1" applyBorder="1" applyAlignment="1">
      <alignment horizontal="center" vertical="center" wrapText="1"/>
    </xf>
    <xf numFmtId="0" fontId="5" fillId="3" borderId="0" xfId="0" applyNumberFormat="1" applyFont="1" applyFill="1" applyBorder="1" applyAlignment="1">
      <alignment horizontal="center" vertical="center" wrapText="1"/>
    </xf>
    <xf numFmtId="0" fontId="5" fillId="3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7" fillId="0" borderId="0" xfId="0" applyNumberFormat="1" applyFont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 wrapText="1"/>
    </xf>
    <xf numFmtId="0" fontId="5" fillId="3" borderId="2" xfId="0" applyNumberFormat="1" applyFont="1" applyFill="1" applyBorder="1" applyAlignment="1">
      <alignment horizontal="center" vertical="center" wrapText="1"/>
    </xf>
    <xf numFmtId="49" fontId="8" fillId="0" borderId="0" xfId="0" applyNumberFormat="1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/>
    </xf>
    <xf numFmtId="49" fontId="7" fillId="0" borderId="0" xfId="0" applyNumberFormat="1" applyFont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 wrapText="1"/>
    </xf>
    <xf numFmtId="49" fontId="3" fillId="0" borderId="0" xfId="0" applyNumberFormat="1" applyFont="1" applyBorder="1" applyAlignment="1">
      <alignment horizontal="center" vertical="center" wrapText="1" shrinkToFit="1"/>
    </xf>
    <xf numFmtId="49" fontId="1" fillId="5" borderId="0" xfId="0" applyNumberFormat="1" applyFont="1" applyFill="1" applyBorder="1" applyAlignment="1">
      <alignment horizontal="center" vertical="center"/>
    </xf>
    <xf numFmtId="178" fontId="1" fillId="2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79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77" fontId="12" fillId="0" borderId="0" xfId="0" applyNumberFormat="1" applyFont="1" applyAlignment="1">
      <alignment horizontal="center" vertical="center"/>
    </xf>
    <xf numFmtId="178" fontId="12" fillId="0" borderId="0" xfId="0" applyNumberFormat="1" applyFont="1" applyAlignment="1">
      <alignment horizontal="center" vertical="center"/>
    </xf>
    <xf numFmtId="180" fontId="1" fillId="0" borderId="0" xfId="0" applyNumberFormat="1" applyFont="1" applyBorder="1" applyAlignment="1">
      <alignment horizontal="center" vertical="center"/>
    </xf>
    <xf numFmtId="180" fontId="1" fillId="2" borderId="0" xfId="0" applyNumberFormat="1" applyFont="1" applyFill="1" applyBorder="1" applyAlignment="1">
      <alignment horizontal="center" vertical="center"/>
    </xf>
    <xf numFmtId="179" fontId="11" fillId="0" borderId="0" xfId="0" applyNumberFormat="1" applyFont="1" applyAlignment="1">
      <alignment horizontal="center" vertical="center"/>
    </xf>
    <xf numFmtId="178" fontId="3" fillId="2" borderId="1" xfId="0" applyNumberFormat="1" applyFont="1" applyFill="1" applyBorder="1" applyAlignment="1">
      <alignment horizontal="center" vertical="center" wrapText="1" shrinkToFit="1"/>
    </xf>
    <xf numFmtId="0" fontId="13" fillId="0" borderId="1" xfId="0" applyFont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178" fontId="16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180" fontId="3" fillId="0" borderId="1" xfId="0" applyNumberFormat="1" applyFont="1" applyBorder="1" applyAlignment="1">
      <alignment horizontal="center" vertical="center" wrapText="1" shrinkToFit="1"/>
    </xf>
    <xf numFmtId="49" fontId="17" fillId="0" borderId="1" xfId="0" applyNumberFormat="1" applyFont="1" applyFill="1" applyBorder="1" applyAlignment="1">
      <alignment horizontal="center" vertical="center"/>
    </xf>
    <xf numFmtId="179" fontId="18" fillId="0" borderId="1" xfId="0" applyNumberFormat="1" applyFont="1" applyFill="1" applyBorder="1" applyAlignment="1">
      <alignment horizontal="center" vertical="center"/>
    </xf>
    <xf numFmtId="49" fontId="5" fillId="3" borderId="1" xfId="0" applyNumberFormat="1" applyFont="1" applyFill="1" applyBorder="1" applyAlignment="1">
      <alignment horizontal="center" vertical="center" wrapText="1" shrinkToFit="1"/>
    </xf>
    <xf numFmtId="0" fontId="19" fillId="0" borderId="1" xfId="0" applyFont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179" fontId="19" fillId="0" borderId="1" xfId="0" applyNumberFormat="1" applyFont="1" applyBorder="1" applyAlignment="1">
      <alignment horizontal="center" vertical="center" wrapText="1"/>
    </xf>
    <xf numFmtId="178" fontId="3" fillId="0" borderId="1" xfId="0" applyNumberFormat="1" applyFont="1" applyBorder="1" applyAlignment="1">
      <alignment horizontal="center" vertical="center" wrapText="1" shrinkToFit="1"/>
    </xf>
    <xf numFmtId="0" fontId="20" fillId="0" borderId="1" xfId="0" applyFont="1" applyFill="1" applyBorder="1" applyAlignment="1">
      <alignment horizontal="center" vertical="center"/>
    </xf>
    <xf numFmtId="178" fontId="16" fillId="0" borderId="1" xfId="0" applyNumberFormat="1" applyFont="1" applyFill="1" applyBorder="1" applyAlignment="1">
      <alignment horizontal="center" vertical="center" shrinkToFit="1"/>
    </xf>
    <xf numFmtId="178" fontId="10" fillId="6" borderId="1" xfId="0" applyNumberFormat="1" applyFont="1" applyFill="1" applyBorder="1" applyAlignment="1">
      <alignment horizontal="center" vertical="center" shrinkToFit="1"/>
    </xf>
    <xf numFmtId="177" fontId="3" fillId="0" borderId="1" xfId="0" applyNumberFormat="1" applyFont="1" applyBorder="1" applyAlignment="1">
      <alignment horizontal="center" vertical="center" wrapText="1" shrinkToFit="1"/>
    </xf>
    <xf numFmtId="177" fontId="20" fillId="0" borderId="1" xfId="0" applyNumberFormat="1" applyFont="1" applyFill="1" applyBorder="1" applyAlignment="1">
      <alignment horizontal="center" vertical="center"/>
    </xf>
    <xf numFmtId="178" fontId="20" fillId="0" borderId="1" xfId="0" applyNumberFormat="1" applyFont="1" applyFill="1" applyBorder="1" applyAlignment="1">
      <alignment horizontal="center" vertical="center"/>
    </xf>
    <xf numFmtId="177" fontId="16" fillId="0" borderId="1" xfId="0" applyNumberFormat="1" applyFont="1" applyFill="1" applyBorder="1" applyAlignment="1">
      <alignment horizontal="center" vertical="center" shrinkToFit="1"/>
    </xf>
    <xf numFmtId="177" fontId="18" fillId="0" borderId="1" xfId="0" applyNumberFormat="1" applyFont="1" applyFill="1" applyBorder="1" applyAlignment="1">
      <alignment horizontal="center" vertical="center"/>
    </xf>
    <xf numFmtId="178" fontId="18" fillId="0" borderId="1" xfId="0" applyNumberFormat="1" applyFont="1" applyFill="1" applyBorder="1" applyAlignment="1">
      <alignment horizontal="center" vertical="center"/>
    </xf>
    <xf numFmtId="180" fontId="5" fillId="3" borderId="1" xfId="0" applyNumberFormat="1" applyFont="1" applyFill="1" applyBorder="1" applyAlignment="1">
      <alignment horizontal="center" vertical="center" wrapText="1" shrinkToFit="1"/>
    </xf>
    <xf numFmtId="179" fontId="21" fillId="0" borderId="1" xfId="0" applyNumberFormat="1" applyFont="1" applyBorder="1" applyAlignment="1">
      <alignment horizontal="center" vertical="center" wrapText="1"/>
    </xf>
    <xf numFmtId="180" fontId="20" fillId="0" borderId="1" xfId="0" applyNumberFormat="1" applyFont="1" applyFill="1" applyBorder="1" applyAlignment="1">
      <alignment horizontal="center" vertical="center"/>
    </xf>
    <xf numFmtId="179" fontId="11" fillId="0" borderId="1" xfId="0" applyNumberFormat="1" applyFont="1" applyFill="1" applyBorder="1" applyAlignment="1">
      <alignment horizontal="center" vertical="center"/>
    </xf>
    <xf numFmtId="180" fontId="16" fillId="0" borderId="1" xfId="0" applyNumberFormat="1" applyFont="1" applyFill="1" applyBorder="1" applyAlignment="1">
      <alignment horizontal="center" vertical="center" shrinkToFit="1"/>
    </xf>
    <xf numFmtId="180" fontId="18" fillId="0" borderId="1" xfId="0" applyNumberFormat="1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/>
    </xf>
    <xf numFmtId="1" fontId="18" fillId="0" borderId="1" xfId="0" applyNumberFormat="1" applyFont="1" applyFill="1" applyBorder="1" applyAlignment="1">
      <alignment horizontal="center" vertical="center"/>
    </xf>
    <xf numFmtId="178" fontId="16" fillId="6" borderId="1" xfId="0" applyNumberFormat="1" applyFont="1" applyFill="1" applyBorder="1" applyAlignment="1">
      <alignment horizontal="center" vertical="center" shrinkToFit="1"/>
    </xf>
    <xf numFmtId="177" fontId="16" fillId="6" borderId="1" xfId="0" applyNumberFormat="1" applyFont="1" applyFill="1" applyBorder="1" applyAlignment="1">
      <alignment horizontal="center" vertical="center" shrinkToFit="1"/>
    </xf>
    <xf numFmtId="180" fontId="16" fillId="6" borderId="1" xfId="0" applyNumberFormat="1" applyFont="1" applyFill="1" applyBorder="1" applyAlignment="1">
      <alignment horizontal="center" vertical="center" shrinkToFit="1"/>
    </xf>
    <xf numFmtId="178" fontId="22" fillId="0" borderId="1" xfId="0" applyNumberFormat="1" applyFont="1" applyFill="1" applyBorder="1" applyAlignment="1">
      <alignment horizontal="center" vertical="center" shrinkToFit="1"/>
    </xf>
    <xf numFmtId="178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/>
    </xf>
    <xf numFmtId="180" fontId="22" fillId="0" borderId="1" xfId="0" applyNumberFormat="1" applyFont="1" applyFill="1" applyBorder="1" applyAlignment="1">
      <alignment horizontal="center" vertical="center" shrinkToFit="1"/>
    </xf>
    <xf numFmtId="178" fontId="16" fillId="6" borderId="1" xfId="0" applyNumberFormat="1" applyFont="1" applyFill="1" applyBorder="1" applyAlignment="1">
      <alignment horizontal="center" vertical="center"/>
    </xf>
    <xf numFmtId="176" fontId="16" fillId="6" borderId="1" xfId="0" applyNumberFormat="1" applyFont="1" applyFill="1" applyBorder="1" applyAlignment="1">
      <alignment horizontal="center" vertical="center" shrinkToFit="1"/>
    </xf>
    <xf numFmtId="177" fontId="16" fillId="6" borderId="1" xfId="0" applyNumberFormat="1" applyFont="1" applyFill="1" applyBorder="1" applyAlignment="1">
      <alignment horizontal="center" vertical="center"/>
    </xf>
    <xf numFmtId="49" fontId="16" fillId="6" borderId="1" xfId="0" applyNumberFormat="1" applyFont="1" applyFill="1" applyBorder="1" applyAlignment="1">
      <alignment horizontal="center" vertical="center"/>
    </xf>
    <xf numFmtId="180" fontId="16" fillId="0" borderId="0" xfId="0" applyNumberFormat="1" applyFont="1" applyBorder="1" applyAlignment="1">
      <alignment horizontal="center" vertical="center"/>
    </xf>
    <xf numFmtId="180" fontId="16" fillId="6" borderId="1" xfId="0" applyNumberFormat="1" applyFont="1" applyFill="1" applyBorder="1" applyAlignment="1">
      <alignment horizontal="center" vertical="center"/>
    </xf>
    <xf numFmtId="179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6" fontId="16" fillId="6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shrinkToFit="1"/>
    </xf>
    <xf numFmtId="177" fontId="16" fillId="0" borderId="1" xfId="0" applyNumberFormat="1" applyFont="1" applyFill="1" applyBorder="1" applyAlignment="1">
      <alignment horizontal="center" vertical="center"/>
    </xf>
    <xf numFmtId="179" fontId="23" fillId="0" borderId="1" xfId="0" applyNumberFormat="1" applyFont="1" applyFill="1" applyBorder="1" applyAlignment="1">
      <alignment horizontal="center" vertical="center"/>
    </xf>
    <xf numFmtId="180" fontId="16" fillId="0" borderId="1" xfId="0" applyNumberFormat="1" applyFont="1" applyFill="1" applyBorder="1" applyAlignment="1">
      <alignment horizontal="center" vertical="center"/>
    </xf>
    <xf numFmtId="178" fontId="10" fillId="2" borderId="1" xfId="0" applyNumberFormat="1" applyFont="1" applyFill="1" applyBorder="1" applyAlignment="1">
      <alignment horizontal="center" vertical="center" shrinkToFit="1"/>
    </xf>
    <xf numFmtId="178" fontId="10" fillId="0" borderId="1" xfId="0" applyNumberFormat="1" applyFont="1" applyBorder="1" applyAlignment="1">
      <alignment horizontal="center" vertical="center" shrinkToFit="1"/>
    </xf>
    <xf numFmtId="178" fontId="16" fillId="2" borderId="1" xfId="0" applyNumberFormat="1" applyFont="1" applyFill="1" applyBorder="1" applyAlignment="1">
      <alignment horizontal="center" vertical="center" shrinkToFit="1"/>
    </xf>
    <xf numFmtId="177" fontId="16" fillId="2" borderId="1" xfId="0" applyNumberFormat="1" applyFont="1" applyFill="1" applyBorder="1" applyAlignment="1">
      <alignment horizontal="center" vertical="center" shrinkToFit="1"/>
    </xf>
    <xf numFmtId="180" fontId="16" fillId="2" borderId="1" xfId="0" applyNumberFormat="1" applyFont="1" applyFill="1" applyBorder="1" applyAlignment="1">
      <alignment horizontal="center" vertical="center" shrinkToFit="1"/>
    </xf>
    <xf numFmtId="178" fontId="16" fillId="0" borderId="1" xfId="0" applyNumberFormat="1" applyFont="1" applyFill="1" applyBorder="1" applyAlignment="1">
      <alignment horizontal="center" vertical="center" wrapText="1" shrinkToFit="1"/>
    </xf>
    <xf numFmtId="178" fontId="10" fillId="6" borderId="1" xfId="0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178" fontId="10" fillId="7" borderId="1" xfId="0" applyNumberFormat="1" applyFont="1" applyFill="1" applyBorder="1" applyAlignment="1">
      <alignment horizontal="center" vertical="center" shrinkToFit="1"/>
    </xf>
    <xf numFmtId="0" fontId="24" fillId="0" borderId="1" xfId="0" applyFont="1" applyFill="1" applyBorder="1" applyAlignment="1">
      <alignment horizontal="center" vertical="center"/>
    </xf>
    <xf numFmtId="177" fontId="24" fillId="0" borderId="1" xfId="0" applyNumberFormat="1" applyFont="1" applyFill="1" applyBorder="1" applyAlignment="1">
      <alignment horizontal="center" vertical="center"/>
    </xf>
    <xf numFmtId="178" fontId="24" fillId="0" borderId="1" xfId="0" applyNumberFormat="1" applyFont="1" applyFill="1" applyBorder="1" applyAlignment="1">
      <alignment horizontal="center" vertical="center" wrapText="1"/>
    </xf>
    <xf numFmtId="180" fontId="24" fillId="0" borderId="1" xfId="0" applyNumberFormat="1" applyFont="1" applyFill="1" applyBorder="1" applyAlignment="1">
      <alignment horizontal="center" vertical="center"/>
    </xf>
    <xf numFmtId="177" fontId="10" fillId="6" borderId="1" xfId="0" applyNumberFormat="1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180" fontId="10" fillId="6" borderId="1" xfId="0" applyNumberFormat="1" applyFont="1" applyFill="1" applyBorder="1" applyAlignment="1">
      <alignment horizontal="center" vertical="center"/>
    </xf>
    <xf numFmtId="180" fontId="10" fillId="6" borderId="1" xfId="0" applyNumberFormat="1" applyFont="1" applyFill="1" applyBorder="1" applyAlignment="1">
      <alignment horizontal="center" vertical="center" shrinkToFit="1"/>
    </xf>
    <xf numFmtId="180" fontId="10" fillId="0" borderId="1" xfId="0" applyNumberFormat="1" applyFont="1" applyBorder="1" applyAlignment="1">
      <alignment horizontal="center" vertical="center" shrinkToFit="1"/>
    </xf>
    <xf numFmtId="177" fontId="10" fillId="6" borderId="1" xfId="0" applyNumberFormat="1" applyFont="1" applyFill="1" applyBorder="1" applyAlignment="1">
      <alignment horizontal="center" vertical="center" shrinkToFit="1"/>
    </xf>
    <xf numFmtId="177" fontId="10" fillId="0" borderId="1" xfId="0" applyNumberFormat="1" applyFont="1" applyBorder="1" applyAlignment="1">
      <alignment horizontal="center" vertical="center" shrinkToFit="1"/>
    </xf>
    <xf numFmtId="0" fontId="25" fillId="0" borderId="1" xfId="0" applyFont="1" applyBorder="1" applyAlignment="1">
      <alignment horizontal="center" vertical="center"/>
    </xf>
    <xf numFmtId="178" fontId="10" fillId="6" borderId="1" xfId="49" applyNumberFormat="1" applyFont="1" applyFill="1" applyBorder="1" applyAlignment="1">
      <alignment horizontal="center" vertical="center" shrinkToFit="1"/>
    </xf>
    <xf numFmtId="177" fontId="16" fillId="0" borderId="1" xfId="49" applyNumberFormat="1" applyFont="1" applyFill="1" applyBorder="1" applyAlignment="1">
      <alignment horizontal="center" vertical="center" shrinkToFit="1"/>
    </xf>
    <xf numFmtId="178" fontId="16" fillId="0" borderId="1" xfId="49" applyNumberFormat="1" applyFont="1" applyFill="1" applyBorder="1" applyAlignment="1">
      <alignment horizontal="center" vertical="center" shrinkToFit="1"/>
    </xf>
    <xf numFmtId="0" fontId="16" fillId="0" borderId="1" xfId="0" applyNumberFormat="1" applyFont="1" applyFill="1" applyBorder="1" applyAlignment="1">
      <alignment horizontal="center" vertical="center"/>
    </xf>
    <xf numFmtId="177" fontId="10" fillId="2" borderId="1" xfId="0" applyNumberFormat="1" applyFont="1" applyFill="1" applyBorder="1" applyAlignment="1">
      <alignment horizontal="center" vertical="center" shrinkToFit="1"/>
    </xf>
    <xf numFmtId="180" fontId="10" fillId="2" borderId="1" xfId="0" applyNumberFormat="1" applyFont="1" applyFill="1" applyBorder="1" applyAlignment="1">
      <alignment horizontal="center" vertical="center" shrinkToFit="1"/>
    </xf>
    <xf numFmtId="178" fontId="10" fillId="0" borderId="1" xfId="1" applyNumberFormat="1" applyFont="1" applyBorder="1" applyAlignment="1">
      <alignment horizontal="center" vertical="center" shrinkToFit="1"/>
    </xf>
    <xf numFmtId="177" fontId="16" fillId="0" borderId="1" xfId="1" applyNumberFormat="1" applyFont="1" applyFill="1" applyBorder="1" applyAlignment="1">
      <alignment horizontal="center" vertical="center" shrinkToFit="1"/>
    </xf>
    <xf numFmtId="178" fontId="16" fillId="0" borderId="1" xfId="1" applyNumberFormat="1" applyFont="1" applyFill="1" applyBorder="1" applyAlignment="1">
      <alignment horizontal="center" vertical="center" shrinkToFit="1"/>
    </xf>
    <xf numFmtId="180" fontId="16" fillId="0" borderId="1" xfId="1" applyNumberFormat="1" applyFont="1" applyFill="1" applyBorder="1" applyAlignment="1">
      <alignment horizontal="center" vertical="center" shrinkToFit="1"/>
    </xf>
    <xf numFmtId="178" fontId="26" fillId="0" borderId="1" xfId="1" applyNumberFormat="1" applyFont="1" applyFill="1" applyBorder="1" applyAlignment="1">
      <alignment horizontal="center" vertical="center" shrinkToFit="1"/>
    </xf>
    <xf numFmtId="1" fontId="20" fillId="0" borderId="1" xfId="0" applyNumberFormat="1" applyFont="1" applyFill="1" applyBorder="1" applyAlignment="1">
      <alignment horizontal="center" vertical="center"/>
    </xf>
    <xf numFmtId="0" fontId="24" fillId="6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 wrapText="1"/>
    </xf>
    <xf numFmtId="180" fontId="22" fillId="0" borderId="1" xfId="0" applyNumberFormat="1" applyFont="1" applyFill="1" applyBorder="1" applyAlignment="1">
      <alignment horizontal="center" vertical="center"/>
    </xf>
    <xf numFmtId="180" fontId="3" fillId="0" borderId="1" xfId="0" applyNumberFormat="1" applyFont="1" applyBorder="1" applyAlignment="1" quotePrefix="1">
      <alignment horizontal="center" vertical="center" wrapText="1" shrinkToFit="1"/>
    </xf>
    <xf numFmtId="178" fontId="3" fillId="0" borderId="1" xfId="0" applyNumberFormat="1" applyFont="1" applyBorder="1" applyAlignment="1" quotePrefix="1">
      <alignment horizontal="center" vertical="center" wrapText="1" shrinkToFit="1"/>
    </xf>
    <xf numFmtId="177" fontId="3" fillId="0" borderId="1" xfId="0" applyNumberFormat="1" applyFont="1" applyBorder="1" applyAlignment="1" quotePrefix="1">
      <alignment horizontal="center" vertical="center" wrapText="1" shrinkToFit="1"/>
    </xf>
    <xf numFmtId="0" fontId="17" fillId="0" borderId="1" xfId="0" applyFont="1" applyFill="1" applyBorder="1" applyAlignment="1" quotePrefix="1">
      <alignment horizontal="center" vertical="center"/>
    </xf>
    <xf numFmtId="49" fontId="17" fillId="0" borderId="1" xfId="0" applyNumberFormat="1" applyFont="1" applyFill="1" applyBorder="1" applyAlignment="1" quotePrefix="1">
      <alignment horizontal="center" vertical="center"/>
    </xf>
    <xf numFmtId="0" fontId="11" fillId="0" borderId="1" xfId="0" applyFont="1" applyFill="1" applyBorder="1" applyAlignment="1" quotePrefix="1">
      <alignment horizontal="center" vertical="center"/>
    </xf>
    <xf numFmtId="49" fontId="11" fillId="0" borderId="1" xfId="0" applyNumberFormat="1" applyFont="1" applyFill="1" applyBorder="1" applyAlignment="1" quotePrefix="1">
      <alignment horizontal="center" vertical="center"/>
    </xf>
    <xf numFmtId="49" fontId="3" fillId="2" borderId="1" xfId="0" applyNumberFormat="1" applyFont="1" applyFill="1" applyBorder="1" applyAlignment="1" quotePrefix="1">
      <alignment horizontal="center" vertical="center" shrinkToFit="1"/>
    </xf>
  </cellXfs>
  <cellStyles count="51">
    <cellStyle name="常规" xfId="0" builtinId="0"/>
    <cellStyle name="常规 2" xfId="1"/>
    <cellStyle name="60% - 强调文字颜色 6" xfId="2" builtinId="52"/>
    <cellStyle name="20% - 强调文字颜色 4" xfId="3" builtinId="42"/>
    <cellStyle name="强调文字颜色 4" xfId="4" builtinId="41"/>
    <cellStyle name="输入" xfId="5" builtinId="20"/>
    <cellStyle name="40% - 强调文字颜色 3" xfId="6" builtinId="39"/>
    <cellStyle name="20% - 强调文字颜色 3" xfId="7" builtinId="38"/>
    <cellStyle name="货币" xfId="8" builtinId="4"/>
    <cellStyle name="强调文字颜色 3" xfId="9" builtinId="37"/>
    <cellStyle name="百分比" xfId="10" builtinId="5"/>
    <cellStyle name="60% - 强调文字颜色 2" xfId="11" builtinId="36"/>
    <cellStyle name="60% - 强调文字颜色 5" xfId="12" builtinId="48"/>
    <cellStyle name="强调文字颜色 2" xfId="13" builtinId="33"/>
    <cellStyle name="60% - 强调文字颜色 1" xfId="14" builtinId="32"/>
    <cellStyle name="60% - 强调文字颜色 4" xfId="15" builtinId="44"/>
    <cellStyle name="计算" xfId="16" builtinId="22"/>
    <cellStyle name="强调文字颜色 1" xfId="17" builtinId="29"/>
    <cellStyle name="适中" xfId="18" builtinId="28"/>
    <cellStyle name="20% - 强调文字颜色 5" xfId="19" builtinId="46"/>
    <cellStyle name="好" xfId="20" builtinId="26"/>
    <cellStyle name="20% - 强调文字颜色 1" xfId="21" builtinId="30"/>
    <cellStyle name="汇总" xfId="22" builtinId="25"/>
    <cellStyle name="差" xfId="23" builtinId="27"/>
    <cellStyle name="检查单元格" xfId="24" builtinId="23"/>
    <cellStyle name="输出" xfId="25" builtinId="21"/>
    <cellStyle name="标题 1" xfId="26" builtinId="16"/>
    <cellStyle name="解释性文本" xfId="27" builtinId="53"/>
    <cellStyle name="20% - 强调文字颜色 2" xfId="28" builtinId="34"/>
    <cellStyle name="标题 4" xfId="29" builtinId="19"/>
    <cellStyle name="货币[0]" xfId="30" builtinId="7"/>
    <cellStyle name="40% - 强调文字颜色 4" xfId="31" builtinId="43"/>
    <cellStyle name="千位分隔" xfId="32" builtinId="3"/>
    <cellStyle name="已访问的超链接" xfId="33" builtinId="9"/>
    <cellStyle name="标题" xfId="34" builtinId="15"/>
    <cellStyle name="40% - 强调文字颜色 2" xfId="35" builtinId="35"/>
    <cellStyle name="警告文本" xfId="36" builtinId="11"/>
    <cellStyle name="60% - 强调文字颜色 3" xfId="37" builtinId="40"/>
    <cellStyle name="注释" xfId="38" builtinId="10"/>
    <cellStyle name="20% - 强调文字颜色 6" xfId="39" builtinId="50"/>
    <cellStyle name="强调文字颜色 5" xfId="40" builtinId="45"/>
    <cellStyle name="40% - 强调文字颜色 6" xfId="41" builtinId="51"/>
    <cellStyle name="超链接" xfId="42" builtinId="8"/>
    <cellStyle name="千位分隔[0]" xfId="43" builtinId="6"/>
    <cellStyle name="标题 2" xfId="44" builtinId="17"/>
    <cellStyle name="40% - 强调文字颜色 5" xfId="45" builtinId="47"/>
    <cellStyle name="标题 3" xfId="46" builtinId="18"/>
    <cellStyle name="强调文字颜色 6" xfId="47" builtinId="49"/>
    <cellStyle name="40% - 强调文字颜色 1" xfId="48" builtinId="31"/>
    <cellStyle name="常规 3" xfId="49"/>
    <cellStyle name="链接单元格" xfId="50" builtinId="24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customXml" Target="../customXml/item3.xml"/><Relationship Id="rId8" Type="http://schemas.openxmlformats.org/officeDocument/2006/relationships/customXml" Target="../customXml/item2.xml"/><Relationship Id="rId7" Type="http://schemas.openxmlformats.org/officeDocument/2006/relationships/customXml" Target="../customXml/item1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tyles" Target="styles.xml"/><Relationship Id="rId10" Type="http://schemas.openxmlformats.org/officeDocument/2006/relationships/customXml" Target="../customXml/item4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7072"/>
  <sheetViews>
    <sheetView tabSelected="1" zoomScale="79" zoomScaleNormal="79" topLeftCell="S1" workbookViewId="0">
      <pane ySplit="1" topLeftCell="A2" activePane="bottomLeft" state="frozen"/>
      <selection/>
      <selection pane="bottomLeft" activeCell="S7076" sqref="S7076"/>
    </sheetView>
  </sheetViews>
  <sheetFormatPr defaultColWidth="9.1047619047619" defaultRowHeight="15" customHeight="1"/>
  <cols>
    <col min="1" max="1" width="5.43809523809524" style="46" customWidth="1"/>
    <col min="2" max="2" width="7.55238095238095" style="47" customWidth="1"/>
    <col min="3" max="3" width="9.78095238095238" style="48" customWidth="1"/>
    <col min="4" max="4" width="27.6666666666667" style="49" customWidth="1"/>
    <col min="5" max="5" width="17" style="49" customWidth="1"/>
    <col min="6" max="6" width="5.43809523809524" style="49" customWidth="1"/>
    <col min="7" max="7" width="13.2190476190476" style="50" customWidth="1"/>
    <col min="8" max="8" width="9.33333333333333" style="51" customWidth="1"/>
    <col min="9" max="9" width="7.88571428571429" style="51" customWidth="1"/>
    <col min="10" max="10" width="6.43809523809524" style="1" customWidth="1"/>
    <col min="11" max="11" width="7.88571428571429" style="52" customWidth="1"/>
    <col min="12" max="12" width="6.43809523809524" style="1" customWidth="1"/>
    <col min="13" max="13" width="7.33333333333333" style="51" customWidth="1"/>
    <col min="14" max="14" width="6.43809523809524" style="1" customWidth="1"/>
    <col min="15" max="15" width="7.78095238095238" style="52" customWidth="1"/>
    <col min="16" max="16" width="6.43809523809524" style="1" customWidth="1"/>
    <col min="17" max="17" width="6.88571428571429" style="53" customWidth="1"/>
    <col min="18" max="18" width="6.43809523809524" style="1" customWidth="1"/>
    <col min="19" max="19" width="10.3333333333333" style="54" customWidth="1"/>
    <col min="20" max="20" width="6.43809523809524" style="1" customWidth="1"/>
    <col min="21" max="21" width="6.78095238095238" style="55" customWidth="1"/>
    <col min="22" max="22" width="6.43809523809524" style="1" customWidth="1"/>
    <col min="23" max="23" width="8.55238095238095" style="56" customWidth="1"/>
    <col min="24" max="24" width="6.21904761904762" style="57" customWidth="1"/>
    <col min="25" max="25" width="5.43809523809524" style="57" customWidth="1"/>
    <col min="26" max="26" width="5.43809523809524" style="49" customWidth="1"/>
    <col min="27" max="27" width="15" style="49" customWidth="1"/>
    <col min="28" max="16384" width="9.1047619047619" style="1"/>
  </cols>
  <sheetData>
    <row r="1" s="44" customFormat="1" ht="34.8" customHeight="1" spans="1:27">
      <c r="A1" s="58" t="s">
        <v>0</v>
      </c>
      <c r="B1" s="59" t="s">
        <v>1</v>
      </c>
      <c r="C1" s="60" t="s">
        <v>2</v>
      </c>
      <c r="D1" s="61" t="s">
        <v>3</v>
      </c>
      <c r="E1" s="61" t="s">
        <v>4</v>
      </c>
      <c r="F1" s="61" t="s">
        <v>5</v>
      </c>
      <c r="G1" s="65" t="s">
        <v>6</v>
      </c>
      <c r="H1" s="151" t="s">
        <v>7</v>
      </c>
      <c r="I1" s="151" t="s">
        <v>8</v>
      </c>
      <c r="J1" s="69" t="s">
        <v>9</v>
      </c>
      <c r="K1" s="70" t="s">
        <v>10</v>
      </c>
      <c r="L1" s="69" t="s">
        <v>11</v>
      </c>
      <c r="M1" s="73" t="s">
        <v>12</v>
      </c>
      <c r="N1" s="69" t="s">
        <v>13</v>
      </c>
      <c r="O1" s="152" t="s">
        <v>14</v>
      </c>
      <c r="P1" s="69" t="s">
        <v>15</v>
      </c>
      <c r="Q1" s="153" t="s">
        <v>16</v>
      </c>
      <c r="R1" s="69" t="s">
        <v>17</v>
      </c>
      <c r="S1" s="152" t="s">
        <v>18</v>
      </c>
      <c r="T1" s="17" t="s">
        <v>19</v>
      </c>
      <c r="U1" s="151" t="s">
        <v>20</v>
      </c>
      <c r="V1" s="69" t="s">
        <v>21</v>
      </c>
      <c r="W1" s="84" t="s">
        <v>22</v>
      </c>
      <c r="X1" s="85" t="s">
        <v>23</v>
      </c>
      <c r="Y1" s="85" t="s">
        <v>24</v>
      </c>
      <c r="Z1" s="90" t="s">
        <v>25</v>
      </c>
      <c r="AA1" s="90" t="s">
        <v>26</v>
      </c>
    </row>
    <row r="2" customHeight="1" spans="1:27">
      <c r="A2" s="62">
        <v>40</v>
      </c>
      <c r="B2" s="63">
        <v>1</v>
      </c>
      <c r="C2" s="154" t="s">
        <v>27</v>
      </c>
      <c r="D2" s="154" t="s">
        <v>28</v>
      </c>
      <c r="E2" s="154" t="s">
        <v>29</v>
      </c>
      <c r="F2" s="154" t="s">
        <v>30</v>
      </c>
      <c r="G2" s="155" t="s">
        <v>31</v>
      </c>
      <c r="H2" s="68">
        <v>175.6</v>
      </c>
      <c r="I2" s="68">
        <v>64.4</v>
      </c>
      <c r="J2" s="71">
        <f>IF(F2="女",IF(H2=0,0,VLOOKUP(I2/(H2*H2/10000),标准!M$108:N$112,2,TRUE)),IF(H2=0,0,VLOOKUP(I2/(H2*H2/10000),标准!M$74:N$78,2,TRUE)))</f>
        <v>100</v>
      </c>
      <c r="K2" s="72">
        <v>4629</v>
      </c>
      <c r="L2" s="71">
        <f>IF(A2&lt;43,IF(F2="女",VLOOKUP(K2,标准!K$108:L$128,2,TRUE),VLOOKUP(K2,标准!K$74:L$94,2,TRUE)),IF(F2="女",VLOOKUP(K2,标准!K$39:L$59,2,TRUE),VLOOKUP(K2,标准!K$3:L$23,2,TRUE)))</f>
        <v>85</v>
      </c>
      <c r="M2" s="68">
        <v>13</v>
      </c>
      <c r="N2" s="71">
        <f>IF(M2="",0,IF(A2&lt;43,IF(F2="女",VLOOKUP(M2,标准!C$108:D$128,2,TRUE),VLOOKUP(M2,标准!C$74:D$94,2,TRUE)),IF(F2="女",VLOOKUP(M2,标准!C$39:D$59,2,TRUE),VLOOKUP(M2,标准!C$3:D$23,2,TRUE))))</f>
        <v>72</v>
      </c>
      <c r="O2" s="75"/>
      <c r="P2" s="71">
        <f>IF(A2&lt;43,IF(F2="女",VLOOKUP(O2/100,标准!E$108:F$128,2,TRUE),VLOOKUP(O2/100,标准!E$74:F$94,2,TRUE)),IF(F2="女",VLOOKUP(O2/100,标准!E$39:F$59,2,TRUE),VLOOKUP(O2/100,标准!E$3:F$23,2,TRUE)))</f>
        <v>0</v>
      </c>
      <c r="Q2" s="79"/>
      <c r="R2" s="71">
        <f>IF(Q2=0,0,IF(A2&lt;43,IF(F2="女",IF(Q2="",0,VLOOKUP(Q2,标准!I$108:J$138,2,TRUE)),IF(Q2="",0,VLOOKUP(Q2,标准!I$74:J$104,2,TRUE))),IF(F2="女",IF(Q2="",0,VLOOKUP(Q2,标准!I$39:J$69,2,TRUE)),IF(Q2="",0,VLOOKUP(Q2,标准!I$3:J$33,2,TRUE)))))</f>
        <v>0</v>
      </c>
      <c r="S2" s="80"/>
      <c r="T2" s="71">
        <f>IF(A2&lt;43,IF(F2="女",VLOOKUP(S2,标准!G$108:H$138,2,TRUE),VLOOKUP(S2,标准!G$74:H$99,2,TRUE)),IF(F2="女",VLOOKUP(S2,标准!G$39:H$69,2,TRUE),VLOOKUP(S2,标准!G$3:H$28,2,TRUE)))</f>
        <v>0</v>
      </c>
      <c r="U2" s="86"/>
      <c r="V2" s="71">
        <f>IF(U2=0,0,IF(A2&lt;43,IF(F2="女",IF(U2="",0,VLOOKUP(U2,标准!A$108:B$128,2,TRUE)),IF(U2="",0,VLOOKUP(U2,标准!A$74:B$94,2,TRUE))),IF(F2="女",IF(U2="",0,VLOOKUP(U2,标准!A$39:B$59,2,TRUE)),IF(U2="",0,VLOOKUP(U2,标准!A$3:B$23,2,TRUE)))))</f>
        <v>0</v>
      </c>
      <c r="W2" s="86">
        <v>80</v>
      </c>
      <c r="X2" s="87">
        <v>4.7</v>
      </c>
      <c r="Y2" s="87">
        <v>4.8</v>
      </c>
      <c r="Z2" s="91"/>
      <c r="AA2" s="92" t="s">
        <v>32</v>
      </c>
    </row>
    <row r="3" customHeight="1" spans="1:27">
      <c r="A3" s="62">
        <v>40</v>
      </c>
      <c r="B3" s="63">
        <v>2</v>
      </c>
      <c r="C3" s="154" t="s">
        <v>33</v>
      </c>
      <c r="D3" s="154" t="s">
        <v>28</v>
      </c>
      <c r="E3" s="154" t="s">
        <v>29</v>
      </c>
      <c r="F3" s="154" t="s">
        <v>34</v>
      </c>
      <c r="G3" s="155" t="s">
        <v>35</v>
      </c>
      <c r="H3" s="68">
        <v>169.8</v>
      </c>
      <c r="I3" s="68">
        <v>52.9</v>
      </c>
      <c r="J3" s="71">
        <f>IF(F3="女",IF(H3=0,0,VLOOKUP(I3/(H3*H3/10000),标准!M$108:N$112,2,TRUE)),IF(H3=0,0,VLOOKUP(I3/(H3*H3/10000),标准!M$74:N$78,2,TRUE)))</f>
        <v>100</v>
      </c>
      <c r="K3" s="72">
        <v>2654</v>
      </c>
      <c r="L3" s="71">
        <f>IF(A3&lt;43,IF(F3="女",VLOOKUP(K3,标准!K$108:L$128,2,TRUE),VLOOKUP(K3,标准!K$74:L$94,2,TRUE)),IF(F3="女",VLOOKUP(K3,标准!K$39:L$59,2,TRUE),VLOOKUP(K3,标准!K$3:L$23,2,TRUE)))</f>
        <v>72</v>
      </c>
      <c r="M3" s="68">
        <v>24</v>
      </c>
      <c r="N3" s="71">
        <f>IF(M3="",0,IF(A3&lt;43,IF(F3="女",VLOOKUP(M3,标准!C$108:D$128,2,TRUE),VLOOKUP(M3,标准!C$74:D$94,2,TRUE)),IF(F3="女",VLOOKUP(M3,标准!C$39:D$59,2,TRUE),VLOOKUP(M3,标准!C$3:D$23,2,TRUE))))</f>
        <v>95</v>
      </c>
      <c r="O3" s="76">
        <v>155</v>
      </c>
      <c r="P3" s="71">
        <f>IF(A3&lt;43,IF(F3="女",VLOOKUP(O3/100,标准!E$108:F$128,2,TRUE),VLOOKUP(O3/100,标准!E$74:F$94,2,TRUE)),IF(F3="女",VLOOKUP(O3/100,标准!E$39:F$59,2,TRUE),VLOOKUP(O3/100,标准!E$3:F$23,2,TRUE)))</f>
        <v>62</v>
      </c>
      <c r="Q3" s="81">
        <v>3.53</v>
      </c>
      <c r="R3" s="71">
        <f>IF(Q3=0,0,IF(A3&lt;43,IF(F3="女",IF(Q3="",0,VLOOKUP(Q3,标准!I$108:J$138,2,TRUE)),IF(Q3="",0,VLOOKUP(Q3,标准!I$74:J$104,2,TRUE))),IF(F3="女",IF(Q3="",0,VLOOKUP(Q3,标准!I$39:J$69,2,TRUE)),IF(Q3="",0,VLOOKUP(Q3,标准!I$3:J$33,2,TRUE)))))</f>
        <v>76</v>
      </c>
      <c r="S3" s="76">
        <v>59</v>
      </c>
      <c r="T3" s="71">
        <f>IF(A3&lt;43,IF(F3="女",VLOOKUP(S3,标准!G$108:H$138,2,TRUE),VLOOKUP(S3,标准!G$74:H$99,2,TRUE)),IF(F3="女",VLOOKUP(S3,标准!G$39:H$69,2,TRUE),VLOOKUP(S3,标准!G$3:H$28,2,TRUE)))</f>
        <v>101</v>
      </c>
      <c r="U3" s="88">
        <v>9.3</v>
      </c>
      <c r="V3" s="71">
        <f>IF(U3=0,0,IF(A3&lt;43,IF(F3="女",IF(U3="",0,VLOOKUP(U3,标准!A$108:B$128,2,TRUE)),IF(U3="",0,VLOOKUP(U3,标准!A$74:B$94,2,TRUE))),IF(F3="女",IF(U3="",0,VLOOKUP(U3,标准!A$39:B$59,2,TRUE)),IF(U3="",0,VLOOKUP(U3,标准!A$3:B$23,2,TRUE)))))</f>
        <v>70</v>
      </c>
      <c r="W3" s="86">
        <f t="shared" ref="W2:W65" si="0">V3*0.2+N3*0.1+P3*0.1+T3*0.1+R3*0.2+J3*0.15+L3*0.15</f>
        <v>80.8</v>
      </c>
      <c r="X3" s="87">
        <v>4.4</v>
      </c>
      <c r="Y3" s="87">
        <v>4.6</v>
      </c>
      <c r="Z3" s="91"/>
      <c r="AA3" s="92"/>
    </row>
    <row r="4" customHeight="1" spans="1:27">
      <c r="A4" s="62">
        <v>40</v>
      </c>
      <c r="B4" s="63">
        <v>3</v>
      </c>
      <c r="C4" s="154" t="s">
        <v>36</v>
      </c>
      <c r="D4" s="154" t="s">
        <v>28</v>
      </c>
      <c r="E4" s="154" t="s">
        <v>29</v>
      </c>
      <c r="F4" s="154" t="s">
        <v>30</v>
      </c>
      <c r="G4" s="155" t="s">
        <v>37</v>
      </c>
      <c r="H4" s="68">
        <v>172.1</v>
      </c>
      <c r="I4" s="68">
        <v>61.6</v>
      </c>
      <c r="J4" s="71">
        <f>IF(F4="女",IF(H4=0,0,VLOOKUP(I4/(H4*H4/10000),标准!M$108:N$112,2,TRUE)),IF(H4=0,0,VLOOKUP(I4/(H4*H4/10000),标准!M$74:N$78,2,TRUE)))</f>
        <v>100</v>
      </c>
      <c r="K4" s="72">
        <v>4854</v>
      </c>
      <c r="L4" s="71">
        <f>IF(A4&lt;43,IF(F4="女",VLOOKUP(K4,标准!K$108:L$128,2,TRUE),VLOOKUP(K4,标准!K$74:L$94,2,TRUE)),IF(F4="女",VLOOKUP(K4,标准!K$39:L$59,2,TRUE),VLOOKUP(K4,标准!K$3:L$23,2,TRUE)))</f>
        <v>90</v>
      </c>
      <c r="M4" s="68">
        <v>22</v>
      </c>
      <c r="N4" s="71">
        <f>IF(M4="",0,IF(A4&lt;43,IF(F4="女",VLOOKUP(M4,标准!C$108:D$128,2,TRUE),VLOOKUP(M4,标准!C$74:D$94,2,TRUE)),IF(F4="女",VLOOKUP(M4,标准!C$39:D$59,2,TRUE),VLOOKUP(M4,标准!C$3:D$23,2,TRUE))))</f>
        <v>90</v>
      </c>
      <c r="O4" s="76">
        <v>275</v>
      </c>
      <c r="P4" s="71">
        <f>IF(A4&lt;43,IF(F4="女",VLOOKUP(O4/100,标准!E$108:F$128,2,TRUE),VLOOKUP(O4/100,标准!E$74:F$94,2,TRUE)),IF(F4="女",VLOOKUP(O4/100,标准!E$39:F$59,2,TRUE),VLOOKUP(O4/100,标准!E$3:F$23,2,TRUE)))</f>
        <v>100</v>
      </c>
      <c r="Q4" s="81">
        <v>3.45</v>
      </c>
      <c r="R4" s="71">
        <f>IF(Q4=0,0,IF(A4&lt;43,IF(F4="女",IF(Q4="",0,VLOOKUP(Q4,标准!I$108:J$138,2,TRUE)),IF(Q4="",0,VLOOKUP(Q4,标准!I$74:J$104,2,TRUE))),IF(F4="女",IF(Q4="",0,VLOOKUP(Q4,标准!I$39:J$69,2,TRUE)),IF(Q4="",0,VLOOKUP(Q4,标准!I$3:J$33,2,TRUE)))))</f>
        <v>78</v>
      </c>
      <c r="S4" s="76">
        <v>16</v>
      </c>
      <c r="T4" s="71">
        <f>IF(A4&lt;43,IF(F4="女",VLOOKUP(S4,标准!G$108:H$138,2,TRUE),VLOOKUP(S4,标准!G$74:H$99,2,TRUE)),IF(F4="女",VLOOKUP(S4,标准!G$39:H$69,2,TRUE),VLOOKUP(S4,标准!G$3:H$28,2,TRUE)))</f>
        <v>85</v>
      </c>
      <c r="U4" s="88">
        <v>6.58</v>
      </c>
      <c r="V4" s="71">
        <f>IF(U4=0,0,IF(A4&lt;43,IF(F4="女",IF(U4="",0,VLOOKUP(U4,标准!A$108:B$128,2,TRUE)),IF(U4="",0,VLOOKUP(U4,标准!A$74:B$94,2,TRUE))),IF(F4="女",IF(U4="",0,VLOOKUP(U4,标准!A$39:B$59,2,TRUE)),IF(U4="",0,VLOOKUP(U4,标准!A$3:B$23,2,TRUE)))))</f>
        <v>100</v>
      </c>
      <c r="W4" s="86">
        <f t="shared" si="0"/>
        <v>91.6</v>
      </c>
      <c r="X4" s="87">
        <v>4.4</v>
      </c>
      <c r="Y4" s="87">
        <v>4.3</v>
      </c>
      <c r="Z4" s="91"/>
      <c r="AA4" s="92"/>
    </row>
    <row r="5" customHeight="1" spans="1:27">
      <c r="A5" s="62">
        <v>40</v>
      </c>
      <c r="B5" s="63">
        <v>4</v>
      </c>
      <c r="C5" s="154" t="s">
        <v>38</v>
      </c>
      <c r="D5" s="154" t="s">
        <v>28</v>
      </c>
      <c r="E5" s="154" t="s">
        <v>29</v>
      </c>
      <c r="F5" s="154" t="s">
        <v>34</v>
      </c>
      <c r="G5" s="155" t="s">
        <v>39</v>
      </c>
      <c r="H5" s="68">
        <v>156.1</v>
      </c>
      <c r="I5" s="68">
        <v>56.3</v>
      </c>
      <c r="J5" s="71">
        <f>IF(F5="女",IF(H5=0,0,VLOOKUP(I5/(H5*H5/10000),标准!M$108:N$112,2,TRUE)),IF(H5=0,0,VLOOKUP(I5/(H5*H5/10000),标准!M$74:N$78,2,TRUE)))</f>
        <v>100</v>
      </c>
      <c r="K5" s="72">
        <v>2439</v>
      </c>
      <c r="L5" s="71">
        <f>IF(A5&lt;43,IF(F5="女",VLOOKUP(K5,标准!K$108:L$128,2,TRUE),VLOOKUP(K5,标准!K$74:L$94,2,TRUE)),IF(F5="女",VLOOKUP(K5,标准!K$39:L$59,2,TRUE),VLOOKUP(K5,标准!K$3:L$23,2,TRUE)))</f>
        <v>68</v>
      </c>
      <c r="M5" s="68">
        <v>19</v>
      </c>
      <c r="N5" s="71">
        <f>IF(M5="",0,IF(A5&lt;43,IF(F5="女",VLOOKUP(M5,标准!C$108:D$128,2,TRUE),VLOOKUP(M5,标准!C$74:D$94,2,TRUE)),IF(F5="女",VLOOKUP(M5,标准!C$39:D$59,2,TRUE),VLOOKUP(M5,标准!C$3:D$23,2,TRUE))))</f>
        <v>80</v>
      </c>
      <c r="O5" s="76">
        <v>172</v>
      </c>
      <c r="P5" s="71">
        <f>IF(A5&lt;43,IF(F5="女",VLOOKUP(O5/100,标准!E$108:F$128,2,TRUE),VLOOKUP(O5/100,标准!E$74:F$94,2,TRUE)),IF(F5="女",VLOOKUP(O5/100,标准!E$39:F$59,2,TRUE),VLOOKUP(O5/100,标准!E$3:F$23,2,TRUE)))</f>
        <v>74</v>
      </c>
      <c r="Q5" s="81">
        <v>4.25</v>
      </c>
      <c r="R5" s="71">
        <f>IF(Q5=0,0,IF(A5&lt;43,IF(F5="女",IF(Q5="",0,VLOOKUP(Q5,标准!I$108:J$138,2,TRUE)),IF(Q5="",0,VLOOKUP(Q5,标准!I$74:J$104,2,TRUE))),IF(F5="女",IF(Q5="",0,VLOOKUP(Q5,标准!I$39:J$69,2,TRUE)),IF(Q5="",0,VLOOKUP(Q5,标准!I$3:J$33,2,TRUE)))))</f>
        <v>62</v>
      </c>
      <c r="S5" s="76">
        <v>40</v>
      </c>
      <c r="T5" s="71">
        <f>IF(A5&lt;43,IF(F5="女",VLOOKUP(S5,标准!G$108:H$138,2,TRUE),VLOOKUP(S5,标准!G$74:H$99,2,TRUE)),IF(F5="女",VLOOKUP(S5,标准!G$39:H$69,2,TRUE),VLOOKUP(S5,标准!G$3:H$28,2,TRUE)))</f>
        <v>74</v>
      </c>
      <c r="U5" s="88">
        <v>10.3</v>
      </c>
      <c r="V5" s="71">
        <f>IF(U5=0,0,IF(A5&lt;43,IF(F5="女",IF(U5="",0,VLOOKUP(U5,标准!A$108:B$128,2,TRUE)),IF(U5="",0,VLOOKUP(U5,标准!A$74:B$94,2,TRUE))),IF(F5="女",IF(U5="",0,VLOOKUP(U5,标准!A$39:B$59,2,TRUE)),IF(U5="",0,VLOOKUP(U5,标准!A$3:B$23,2,TRUE)))))</f>
        <v>60</v>
      </c>
      <c r="W5" s="86">
        <f t="shared" si="0"/>
        <v>72.4</v>
      </c>
      <c r="X5" s="87">
        <v>3.9</v>
      </c>
      <c r="Y5" s="87">
        <v>3.7</v>
      </c>
      <c r="Z5" s="91"/>
      <c r="AA5" s="92"/>
    </row>
    <row r="6" customHeight="1" spans="1:27">
      <c r="A6" s="62">
        <v>40</v>
      </c>
      <c r="B6" s="63">
        <v>5</v>
      </c>
      <c r="C6" s="154" t="s">
        <v>40</v>
      </c>
      <c r="D6" s="154" t="s">
        <v>28</v>
      </c>
      <c r="E6" s="154" t="s">
        <v>29</v>
      </c>
      <c r="F6" s="154" t="s">
        <v>34</v>
      </c>
      <c r="G6" s="155" t="s">
        <v>41</v>
      </c>
      <c r="H6" s="68">
        <v>158.6</v>
      </c>
      <c r="I6" s="68">
        <v>58.2</v>
      </c>
      <c r="J6" s="71">
        <f>IF(F6="女",IF(H6=0,0,VLOOKUP(I6/(H6*H6/10000),标准!M$108:N$112,2,TRUE)),IF(H6=0,0,VLOOKUP(I6/(H6*H6/10000),标准!M$74:N$78,2,TRUE)))</f>
        <v>100</v>
      </c>
      <c r="K6" s="72">
        <v>2528</v>
      </c>
      <c r="L6" s="71">
        <f>IF(A6&lt;43,IF(F6="女",VLOOKUP(K6,标准!K$108:L$128,2,TRUE),VLOOKUP(K6,标准!K$74:L$94,2,TRUE)),IF(F6="女",VLOOKUP(K6,标准!K$39:L$59,2,TRUE),VLOOKUP(K6,标准!K$3:L$23,2,TRUE)))</f>
        <v>70</v>
      </c>
      <c r="M6" s="68">
        <v>8</v>
      </c>
      <c r="N6" s="71">
        <f>IF(M6="",0,IF(A6&lt;43,IF(F6="女",VLOOKUP(M6,标准!C$108:D$128,2,TRUE),VLOOKUP(M6,标准!C$74:D$94,2,TRUE)),IF(F6="女",VLOOKUP(M6,标准!C$39:D$59,2,TRUE),VLOOKUP(M6,标准!C$3:D$23,2,TRUE))))</f>
        <v>62</v>
      </c>
      <c r="O6" s="76">
        <v>135</v>
      </c>
      <c r="P6" s="71">
        <f>IF(A6&lt;43,IF(F6="女",VLOOKUP(O6/100,标准!E$108:F$128,2,TRUE),VLOOKUP(O6/100,标准!E$74:F$94,2,TRUE)),IF(F6="女",VLOOKUP(O6/100,标准!E$39:F$59,2,TRUE),VLOOKUP(O6/100,标准!E$3:F$23,2,TRUE)))</f>
        <v>20</v>
      </c>
      <c r="Q6" s="81">
        <v>4.24</v>
      </c>
      <c r="R6" s="71">
        <f>IF(Q6=0,0,IF(A6&lt;43,IF(F6="女",IF(Q6="",0,VLOOKUP(Q6,标准!I$108:J$138,2,TRUE)),IF(Q6="",0,VLOOKUP(Q6,标准!I$74:J$104,2,TRUE))),IF(F6="女",IF(Q6="",0,VLOOKUP(Q6,标准!I$39:J$69,2,TRUE)),IF(Q6="",0,VLOOKUP(Q6,标准!I$3:J$33,2,TRUE)))))</f>
        <v>64</v>
      </c>
      <c r="S6" s="76">
        <v>41</v>
      </c>
      <c r="T6" s="71">
        <f>IF(A6&lt;43,IF(F6="女",VLOOKUP(S6,标准!G$108:H$138,2,TRUE),VLOOKUP(S6,标准!G$74:H$99,2,TRUE)),IF(F6="女",VLOOKUP(S6,标准!G$39:H$69,2,TRUE),VLOOKUP(S6,标准!G$3:H$28,2,TRUE)))</f>
        <v>74</v>
      </c>
      <c r="U6" s="88">
        <v>10</v>
      </c>
      <c r="V6" s="71">
        <f>IF(U6=0,0,IF(A6&lt;43,IF(F6="女",IF(U6="",0,VLOOKUP(U6,标准!A$108:B$128,2,TRUE)),IF(U6="",0,VLOOKUP(U6,标准!A$74:B$94,2,TRUE))),IF(F6="女",IF(U6="",0,VLOOKUP(U6,标准!A$39:B$59,2,TRUE)),IF(U6="",0,VLOOKUP(U6,标准!A$3:B$23,2,TRUE)))))</f>
        <v>62</v>
      </c>
      <c r="W6" s="86">
        <f t="shared" si="0"/>
        <v>66.3</v>
      </c>
      <c r="X6" s="87">
        <v>4.3</v>
      </c>
      <c r="Y6" s="87">
        <v>4.3</v>
      </c>
      <c r="Z6" s="91"/>
      <c r="AA6" s="92"/>
    </row>
    <row r="7" customHeight="1" spans="1:27">
      <c r="A7" s="62">
        <v>40</v>
      </c>
      <c r="B7" s="63">
        <v>6</v>
      </c>
      <c r="C7" s="154" t="s">
        <v>42</v>
      </c>
      <c r="D7" s="154" t="s">
        <v>28</v>
      </c>
      <c r="E7" s="154" t="s">
        <v>29</v>
      </c>
      <c r="F7" s="154" t="s">
        <v>34</v>
      </c>
      <c r="G7" s="155" t="s">
        <v>43</v>
      </c>
      <c r="H7" s="68">
        <v>151.5</v>
      </c>
      <c r="I7" s="68">
        <v>77</v>
      </c>
      <c r="J7" s="71">
        <f>IF(F7="女",IF(H7=0,0,VLOOKUP(I7/(H7*H7/10000),标准!M$108:N$112,2,TRUE)),IF(H7=0,0,VLOOKUP(I7/(H7*H7/10000),标准!M$74:N$78,2,TRUE)))</f>
        <v>60</v>
      </c>
      <c r="K7" s="72">
        <v>2425</v>
      </c>
      <c r="L7" s="71">
        <f>IF(A7&lt;43,IF(F7="女",VLOOKUP(K7,标准!K$108:L$128,2,TRUE),VLOOKUP(K7,标准!K$74:L$94,2,TRUE)),IF(F7="女",VLOOKUP(K7,标准!K$39:L$59,2,TRUE),VLOOKUP(K7,标准!K$3:L$23,2,TRUE)))</f>
        <v>68</v>
      </c>
      <c r="M7" s="68">
        <v>13</v>
      </c>
      <c r="N7" s="71">
        <f>IF(M7="",0,IF(A7&lt;43,IF(F7="女",VLOOKUP(M7,标准!C$108:D$128,2,TRUE),VLOOKUP(M7,标准!C$74:D$94,2,TRUE)),IF(F7="女",VLOOKUP(M7,标准!C$39:D$59,2,TRUE),VLOOKUP(M7,标准!C$3:D$23,2,TRUE))))</f>
        <v>70</v>
      </c>
      <c r="O7" s="76">
        <v>160</v>
      </c>
      <c r="P7" s="71">
        <f>IF(A7&lt;43,IF(F7="女",VLOOKUP(O7/100,标准!E$108:F$128,2,TRUE),VLOOKUP(O7/100,标准!E$74:F$94,2,TRUE)),IF(F7="女",VLOOKUP(O7/100,标准!E$39:F$59,2,TRUE),VLOOKUP(O7/100,标准!E$3:F$23,2,TRUE)))</f>
        <v>66</v>
      </c>
      <c r="Q7" s="81">
        <v>4.34</v>
      </c>
      <c r="R7" s="71">
        <f>IF(Q7=0,0,IF(A7&lt;43,IF(F7="女",IF(Q7="",0,VLOOKUP(Q7,标准!I$108:J$138,2,TRUE)),IF(Q7="",0,VLOOKUP(Q7,标准!I$74:J$104,2,TRUE))),IF(F7="女",IF(Q7="",0,VLOOKUP(Q7,标准!I$39:J$69,2,TRUE)),IF(Q7="",0,VLOOKUP(Q7,标准!I$3:J$33,2,TRUE)))))</f>
        <v>60</v>
      </c>
      <c r="S7" s="76">
        <v>21</v>
      </c>
      <c r="T7" s="71">
        <f>IF(A7&lt;43,IF(F7="女",VLOOKUP(S7,标准!G$108:H$138,2,TRUE),VLOOKUP(S7,标准!G$74:H$99,2,TRUE)),IF(F7="女",VLOOKUP(S7,标准!G$39:H$69,2,TRUE),VLOOKUP(S7,标准!G$3:H$28,2,TRUE)))</f>
        <v>30</v>
      </c>
      <c r="U7" s="88">
        <v>8.8</v>
      </c>
      <c r="V7" s="71">
        <f>IF(U7=0,0,IF(A7&lt;43,IF(F7="女",IF(U7="",0,VLOOKUP(U7,标准!A$108:B$128,2,TRUE)),IF(U7="",0,VLOOKUP(U7,标准!A$74:B$94,2,TRUE))),IF(F7="女",IF(U7="",0,VLOOKUP(U7,标准!A$39:B$59,2,TRUE)),IF(U7="",0,VLOOKUP(U7,标准!A$3:B$23,2,TRUE)))))</f>
        <v>74</v>
      </c>
      <c r="W7" s="86">
        <f t="shared" si="0"/>
        <v>62.6</v>
      </c>
      <c r="X7" s="87">
        <v>4</v>
      </c>
      <c r="Y7" s="87">
        <v>3.7</v>
      </c>
      <c r="Z7" s="91"/>
      <c r="AA7" s="92"/>
    </row>
    <row r="8" customHeight="1" spans="1:27">
      <c r="A8" s="62">
        <v>40</v>
      </c>
      <c r="B8" s="63">
        <v>7</v>
      </c>
      <c r="C8" s="154" t="s">
        <v>44</v>
      </c>
      <c r="D8" s="154" t="s">
        <v>28</v>
      </c>
      <c r="E8" s="154" t="s">
        <v>29</v>
      </c>
      <c r="F8" s="154" t="s">
        <v>34</v>
      </c>
      <c r="G8" s="155" t="s">
        <v>45</v>
      </c>
      <c r="H8" s="68">
        <v>157.3</v>
      </c>
      <c r="I8" s="68">
        <v>51</v>
      </c>
      <c r="J8" s="71">
        <f>IF(F8="女",IF(H8=0,0,VLOOKUP(I8/(H8*H8/10000),标准!M$108:N$112,2,TRUE)),IF(H8=0,0,VLOOKUP(I8/(H8*H8/10000),标准!M$74:N$78,2,TRUE)))</f>
        <v>100</v>
      </c>
      <c r="K8" s="72">
        <v>2542</v>
      </c>
      <c r="L8" s="71">
        <f>IF(A8&lt;43,IF(F8="女",VLOOKUP(K8,标准!K$108:L$128,2,TRUE),VLOOKUP(K8,标准!K$74:L$94,2,TRUE)),IF(F8="女",VLOOKUP(K8,标准!K$39:L$59,2,TRUE),VLOOKUP(K8,标准!K$3:L$23,2,TRUE)))</f>
        <v>70</v>
      </c>
      <c r="M8" s="68">
        <v>21</v>
      </c>
      <c r="N8" s="71">
        <f>IF(M8="",0,IF(A8&lt;43,IF(F8="女",VLOOKUP(M8,标准!C$108:D$128,2,TRUE),VLOOKUP(M8,标准!C$74:D$94,2,TRUE)),IF(F8="女",VLOOKUP(M8,标准!C$39:D$59,2,TRUE),VLOOKUP(M8,标准!C$3:D$23,2,TRUE))))</f>
        <v>85</v>
      </c>
      <c r="O8" s="76">
        <v>151</v>
      </c>
      <c r="P8" s="71">
        <f>IF(A8&lt;43,IF(F8="女",VLOOKUP(O8/100,标准!E$108:F$128,2,TRUE),VLOOKUP(O8/100,标准!E$74:F$94,2,TRUE)),IF(F8="女",VLOOKUP(O8/100,标准!E$39:F$59,2,TRUE),VLOOKUP(O8/100,标准!E$3:F$23,2,TRUE)))</f>
        <v>60</v>
      </c>
      <c r="Q8" s="81">
        <v>4.14</v>
      </c>
      <c r="R8" s="71">
        <f>IF(Q8=0,0,IF(A8&lt;43,IF(F8="女",IF(Q8="",0,VLOOKUP(Q8,标准!I$108:J$138,2,TRUE)),IF(Q8="",0,VLOOKUP(Q8,标准!I$74:J$104,2,TRUE))),IF(F8="女",IF(Q8="",0,VLOOKUP(Q8,标准!I$39:J$69,2,TRUE)),IF(Q8="",0,VLOOKUP(Q8,标准!I$3:J$33,2,TRUE)))))</f>
        <v>68</v>
      </c>
      <c r="S8" s="76">
        <v>52</v>
      </c>
      <c r="T8" s="71">
        <f>IF(A8&lt;43,IF(F8="女",VLOOKUP(S8,标准!G$108:H$138,2,TRUE),VLOOKUP(S8,标准!G$74:H$99,2,TRUE)),IF(F8="女",VLOOKUP(S8,标准!G$39:H$69,2,TRUE),VLOOKUP(S8,标准!G$3:H$28,2,TRUE)))</f>
        <v>90</v>
      </c>
      <c r="U8" s="88">
        <v>9.8</v>
      </c>
      <c r="V8" s="71">
        <f>IF(U8=0,0,IF(A8&lt;43,IF(F8="女",IF(U8="",0,VLOOKUP(U8,标准!A$108:B$128,2,TRUE)),IF(U8="",0,VLOOKUP(U8,标准!A$74:B$94,2,TRUE))),IF(F8="女",IF(U8="",0,VLOOKUP(U8,标准!A$39:B$59,2,TRUE)),IF(U8="",0,VLOOKUP(U8,标准!A$3:B$23,2,TRUE)))))</f>
        <v>64</v>
      </c>
      <c r="W8" s="86">
        <f t="shared" si="0"/>
        <v>75.4</v>
      </c>
      <c r="X8" s="87">
        <v>3.7</v>
      </c>
      <c r="Y8" s="87">
        <v>3.7</v>
      </c>
      <c r="Z8" s="91"/>
      <c r="AA8" s="92"/>
    </row>
    <row r="9" customHeight="1" spans="1:27">
      <c r="A9" s="62">
        <v>40</v>
      </c>
      <c r="B9" s="63">
        <v>8</v>
      </c>
      <c r="C9" s="154" t="s">
        <v>46</v>
      </c>
      <c r="D9" s="154" t="s">
        <v>28</v>
      </c>
      <c r="E9" s="154" t="s">
        <v>29</v>
      </c>
      <c r="F9" s="154" t="s">
        <v>34</v>
      </c>
      <c r="G9" s="155" t="s">
        <v>47</v>
      </c>
      <c r="H9" s="68">
        <v>169.8</v>
      </c>
      <c r="I9" s="68">
        <v>50.9</v>
      </c>
      <c r="J9" s="71">
        <f>IF(F9="女",IF(H9=0,0,VLOOKUP(I9/(H9*H9/10000),标准!M$108:N$112,2,TRUE)),IF(H9=0,0,VLOOKUP(I9/(H9*H9/10000),标准!M$74:N$78,2,TRUE)))</f>
        <v>100</v>
      </c>
      <c r="K9" s="72">
        <v>2170</v>
      </c>
      <c r="L9" s="71">
        <f>IF(A9&lt;43,IF(F9="女",VLOOKUP(K9,标准!K$108:L$128,2,TRUE),VLOOKUP(K9,标准!K$74:L$94,2,TRUE)),IF(F9="女",VLOOKUP(K9,标准!K$39:L$59,2,TRUE),VLOOKUP(K9,标准!K$3:L$23,2,TRUE)))</f>
        <v>62</v>
      </c>
      <c r="M9" s="68">
        <v>8.5</v>
      </c>
      <c r="N9" s="71">
        <f>IF(M9="",0,IF(A9&lt;43,IF(F9="女",VLOOKUP(M9,标准!C$108:D$128,2,TRUE),VLOOKUP(M9,标准!C$74:D$94,2,TRUE)),IF(F9="女",VLOOKUP(M9,标准!C$39:D$59,2,TRUE),VLOOKUP(M9,标准!C$3:D$23,2,TRUE))))</f>
        <v>62</v>
      </c>
      <c r="O9" s="76">
        <v>165</v>
      </c>
      <c r="P9" s="71">
        <f>IF(A9&lt;43,IF(F9="女",VLOOKUP(O9/100,标准!E$108:F$128,2,TRUE),VLOOKUP(O9/100,标准!E$74:F$94,2,TRUE)),IF(F9="女",VLOOKUP(O9/100,标准!E$39:F$59,2,TRUE),VLOOKUP(O9/100,标准!E$3:F$23,2,TRUE)))</f>
        <v>68</v>
      </c>
      <c r="Q9" s="81">
        <v>3.2</v>
      </c>
      <c r="R9" s="71">
        <f>IF(Q9=0,0,IF(A9&lt;43,IF(F9="女",IF(Q9="",0,VLOOKUP(Q9,标准!I$108:J$138,2,TRUE)),IF(Q9="",0,VLOOKUP(Q9,标准!I$74:J$104,2,TRUE))),IF(F9="女",IF(Q9="",0,VLOOKUP(Q9,标准!I$39:J$69,2,TRUE)),IF(Q9="",0,VLOOKUP(Q9,标准!I$3:J$33,2,TRUE)))))</f>
        <v>95</v>
      </c>
      <c r="S9" s="76">
        <v>31</v>
      </c>
      <c r="T9" s="71">
        <f>IF(A9&lt;43,IF(F9="女",VLOOKUP(S9,标准!G$108:H$138,2,TRUE),VLOOKUP(S9,标准!G$74:H$99,2,TRUE)),IF(F9="女",VLOOKUP(S9,标准!G$39:H$69,2,TRUE),VLOOKUP(S9,标准!G$3:H$28,2,TRUE)))</f>
        <v>64</v>
      </c>
      <c r="U9" s="88">
        <v>9.5</v>
      </c>
      <c r="V9" s="71">
        <f>IF(U9=0,0,IF(A9&lt;43,IF(F9="女",IF(U9="",0,VLOOKUP(U9,标准!A$108:B$128,2,TRUE)),IF(U9="",0,VLOOKUP(U9,标准!A$74:B$94,2,TRUE))),IF(F9="女",IF(U9="",0,VLOOKUP(U9,标准!A$39:B$59,2,TRUE)),IF(U9="",0,VLOOKUP(U9,标准!A$3:B$23,2,TRUE)))))</f>
        <v>68</v>
      </c>
      <c r="W9" s="86">
        <f t="shared" si="0"/>
        <v>76.3</v>
      </c>
      <c r="X9" s="87">
        <v>4.9</v>
      </c>
      <c r="Y9" s="87">
        <v>4.9</v>
      </c>
      <c r="Z9" s="91">
        <v>1</v>
      </c>
      <c r="AA9" s="92"/>
    </row>
    <row r="10" customHeight="1" spans="1:27">
      <c r="A10" s="62">
        <v>40</v>
      </c>
      <c r="B10" s="63">
        <v>9</v>
      </c>
      <c r="C10" s="154" t="s">
        <v>48</v>
      </c>
      <c r="D10" s="154" t="s">
        <v>28</v>
      </c>
      <c r="E10" s="154" t="s">
        <v>29</v>
      </c>
      <c r="F10" s="154" t="s">
        <v>30</v>
      </c>
      <c r="G10" s="155" t="s">
        <v>49</v>
      </c>
      <c r="H10" s="68">
        <v>176.3</v>
      </c>
      <c r="I10" s="68">
        <v>57.7</v>
      </c>
      <c r="J10" s="71">
        <f>IF(F10="女",IF(H10=0,0,VLOOKUP(I10/(H10*H10/10000),标准!M$108:N$112,2,TRUE)),IF(H10=0,0,VLOOKUP(I10/(H10*H10/10000),标准!M$74:N$78,2,TRUE)))</f>
        <v>100</v>
      </c>
      <c r="K10" s="72">
        <v>4263</v>
      </c>
      <c r="L10" s="71">
        <f>IF(A10&lt;43,IF(F10="女",VLOOKUP(K10,标准!K$108:L$128,2,TRUE),VLOOKUP(K10,标准!K$74:L$94,2,TRUE)),IF(F10="女",VLOOKUP(K10,标准!K$39:L$59,2,TRUE),VLOOKUP(K10,标准!K$3:L$23,2,TRUE)))</f>
        <v>78</v>
      </c>
      <c r="M10" s="68">
        <v>13</v>
      </c>
      <c r="N10" s="71">
        <f>IF(M10="",0,IF(A10&lt;43,IF(F10="女",VLOOKUP(M10,标准!C$108:D$128,2,TRUE),VLOOKUP(M10,标准!C$74:D$94,2,TRUE)),IF(F10="女",VLOOKUP(M10,标准!C$39:D$59,2,TRUE),VLOOKUP(M10,标准!C$3:D$23,2,TRUE))))</f>
        <v>72</v>
      </c>
      <c r="O10" s="76">
        <v>235</v>
      </c>
      <c r="P10" s="71">
        <f>IF(A10&lt;43,IF(F10="女",VLOOKUP(O10/100,标准!E$108:F$128,2,TRUE),VLOOKUP(O10/100,标准!E$74:F$94,2,TRUE)),IF(F10="女",VLOOKUP(O10/100,标准!E$39:F$59,2,TRUE),VLOOKUP(O10/100,标准!E$3:F$23,2,TRUE)))</f>
        <v>72</v>
      </c>
      <c r="Q10" s="81">
        <v>4</v>
      </c>
      <c r="R10" s="71">
        <f>IF(Q10=0,0,IF(A10&lt;43,IF(F10="女",IF(Q10="",0,VLOOKUP(Q10,标准!I$108:J$138,2,TRUE)),IF(Q10="",0,VLOOKUP(Q10,标准!I$74:J$104,2,TRUE))),IF(F10="女",IF(Q10="",0,VLOOKUP(Q10,标准!I$39:J$69,2,TRUE)),IF(Q10="",0,VLOOKUP(Q10,标准!I$3:J$33,2,TRUE)))))</f>
        <v>72</v>
      </c>
      <c r="S10" s="76">
        <v>11</v>
      </c>
      <c r="T10" s="71">
        <f>IF(A10&lt;43,IF(F10="女",VLOOKUP(S10,标准!G$108:H$138,2,TRUE),VLOOKUP(S10,标准!G$74:H$99,2,TRUE)),IF(F10="女",VLOOKUP(S10,标准!G$39:H$69,2,TRUE),VLOOKUP(S10,标准!G$3:H$28,2,TRUE)))</f>
        <v>64</v>
      </c>
      <c r="U10" s="88">
        <v>6.76</v>
      </c>
      <c r="V10" s="71">
        <f>IF(U10=0,0,IF(A10&lt;43,IF(F10="女",IF(U10="",0,VLOOKUP(U10,标准!A$108:B$128,2,TRUE)),IF(U10="",0,VLOOKUP(U10,标准!A$74:B$94,2,TRUE))),IF(F10="女",IF(U10="",0,VLOOKUP(U10,标准!A$39:B$59,2,TRUE)),IF(U10="",0,VLOOKUP(U10,标准!A$3:B$23,2,TRUE)))))</f>
        <v>95</v>
      </c>
      <c r="W10" s="86">
        <f t="shared" si="0"/>
        <v>80.9</v>
      </c>
      <c r="X10" s="87">
        <v>4.1</v>
      </c>
      <c r="Y10" s="87">
        <v>4</v>
      </c>
      <c r="Z10" s="91"/>
      <c r="AA10" s="92"/>
    </row>
    <row r="11" customHeight="1" spans="1:27">
      <c r="A11" s="62">
        <v>40</v>
      </c>
      <c r="B11" s="63">
        <v>10</v>
      </c>
      <c r="C11" s="154" t="s">
        <v>50</v>
      </c>
      <c r="D11" s="154" t="s">
        <v>28</v>
      </c>
      <c r="E11" s="154" t="s">
        <v>29</v>
      </c>
      <c r="F11" s="154" t="s">
        <v>34</v>
      </c>
      <c r="G11" s="155" t="s">
        <v>51</v>
      </c>
      <c r="H11" s="68">
        <v>157.1</v>
      </c>
      <c r="I11" s="68">
        <v>71.8</v>
      </c>
      <c r="J11" s="71">
        <f>IF(F11="女",IF(H11=0,0,VLOOKUP(I11/(H11*H11/10000),标准!M$108:N$112,2,TRUE)),IF(H11=0,0,VLOOKUP(I11/(H11*H11/10000),标准!M$74:N$78,2,TRUE)))</f>
        <v>60</v>
      </c>
      <c r="K11" s="72">
        <v>3099</v>
      </c>
      <c r="L11" s="71">
        <f>IF(A11&lt;43,IF(F11="女",VLOOKUP(K11,标准!K$108:L$128,2,TRUE),VLOOKUP(K11,标准!K$74:L$94,2,TRUE)),IF(F11="女",VLOOKUP(K11,标准!K$39:L$59,2,TRUE),VLOOKUP(K11,标准!K$3:L$23,2,TRUE)))</f>
        <v>80</v>
      </c>
      <c r="M11" s="68">
        <v>20</v>
      </c>
      <c r="N11" s="71">
        <f>IF(M11="",0,IF(A11&lt;43,IF(F11="女",VLOOKUP(M11,标准!C$108:D$128,2,TRUE),VLOOKUP(M11,标准!C$74:D$94,2,TRUE)),IF(F11="女",VLOOKUP(M11,标准!C$39:D$59,2,TRUE),VLOOKUP(M11,标准!C$3:D$23,2,TRUE))))</f>
        <v>80</v>
      </c>
      <c r="O11" s="76">
        <v>151</v>
      </c>
      <c r="P11" s="71">
        <f>IF(A11&lt;43,IF(F11="女",VLOOKUP(O11/100,标准!E$108:F$128,2,TRUE),VLOOKUP(O11/100,标准!E$74:F$94,2,TRUE)),IF(F11="女",VLOOKUP(O11/100,标准!E$39:F$59,2,TRUE),VLOOKUP(O11/100,标准!E$3:F$23,2,TRUE)))</f>
        <v>60</v>
      </c>
      <c r="Q11" s="81">
        <v>4.4</v>
      </c>
      <c r="R11" s="71">
        <f>IF(Q11=0,0,IF(A11&lt;43,IF(F11="女",IF(Q11="",0,VLOOKUP(Q11,标准!I$108:J$138,2,TRUE)),IF(Q11="",0,VLOOKUP(Q11,标准!I$74:J$104,2,TRUE))),IF(F11="女",IF(Q11="",0,VLOOKUP(Q11,标准!I$39:J$69,2,TRUE)),IF(Q11="",0,VLOOKUP(Q11,标准!I$3:J$33,2,TRUE)))))</f>
        <v>50</v>
      </c>
      <c r="S11" s="76">
        <v>9</v>
      </c>
      <c r="T11" s="71">
        <f>IF(A11&lt;43,IF(F11="女",VLOOKUP(S11,标准!G$108:H$138,2,TRUE),VLOOKUP(S11,标准!G$74:H$99,2,TRUE)),IF(F11="女",VLOOKUP(S11,标准!G$39:H$69,2,TRUE),VLOOKUP(S11,标准!G$3:H$28,2,TRUE)))</f>
        <v>0</v>
      </c>
      <c r="U11" s="88">
        <v>10.3</v>
      </c>
      <c r="V11" s="71">
        <f>IF(U11=0,0,IF(A11&lt;43,IF(F11="女",IF(U11="",0,VLOOKUP(U11,标准!A$108:B$128,2,TRUE)),IF(U11="",0,VLOOKUP(U11,标准!A$74:B$94,2,TRUE))),IF(F11="女",IF(U11="",0,VLOOKUP(U11,标准!A$39:B$59,2,TRUE)),IF(U11="",0,VLOOKUP(U11,标准!A$3:B$23,2,TRUE)))))</f>
        <v>60</v>
      </c>
      <c r="W11" s="86">
        <f t="shared" si="0"/>
        <v>57</v>
      </c>
      <c r="X11" s="87">
        <v>3.7</v>
      </c>
      <c r="Y11" s="87">
        <v>3.7</v>
      </c>
      <c r="Z11" s="91"/>
      <c r="AA11" s="92"/>
    </row>
    <row r="12" customHeight="1" spans="1:27">
      <c r="A12" s="62">
        <v>40</v>
      </c>
      <c r="B12" s="63">
        <v>11</v>
      </c>
      <c r="C12" s="154" t="s">
        <v>52</v>
      </c>
      <c r="D12" s="154" t="s">
        <v>28</v>
      </c>
      <c r="E12" s="154" t="s">
        <v>29</v>
      </c>
      <c r="F12" s="154" t="s">
        <v>34</v>
      </c>
      <c r="G12" s="155" t="s">
        <v>53</v>
      </c>
      <c r="H12" s="68">
        <v>161.6</v>
      </c>
      <c r="I12" s="68">
        <v>68.2</v>
      </c>
      <c r="J12" s="71">
        <f>IF(F12="女",IF(H12=0,0,VLOOKUP(I12/(H12*H12/10000),标准!M$108:N$112,2,TRUE)),IF(H12=0,0,VLOOKUP(I12/(H12*H12/10000),标准!M$74:N$78,2,TRUE)))</f>
        <v>80</v>
      </c>
      <c r="K12" s="72">
        <v>2972</v>
      </c>
      <c r="L12" s="71">
        <f>IF(A12&lt;43,IF(F12="女",VLOOKUP(K12,标准!K$108:L$128,2,TRUE),VLOOKUP(K12,标准!K$74:L$94,2,TRUE)),IF(F12="女",VLOOKUP(K12,标准!K$39:L$59,2,TRUE),VLOOKUP(K12,标准!K$3:L$23,2,TRUE)))</f>
        <v>78</v>
      </c>
      <c r="M12" s="68">
        <v>19</v>
      </c>
      <c r="N12" s="71">
        <f>IF(M12="",0,IF(A12&lt;43,IF(F12="女",VLOOKUP(M12,标准!C$108:D$128,2,TRUE),VLOOKUP(M12,标准!C$74:D$94,2,TRUE)),IF(F12="女",VLOOKUP(M12,标准!C$39:D$59,2,TRUE),VLOOKUP(M12,标准!C$3:D$23,2,TRUE))))</f>
        <v>80</v>
      </c>
      <c r="O12" s="76">
        <v>160</v>
      </c>
      <c r="P12" s="71">
        <f>IF(A12&lt;43,IF(F12="女",VLOOKUP(O12/100,标准!E$108:F$128,2,TRUE),VLOOKUP(O12/100,标准!E$74:F$94,2,TRUE)),IF(F12="女",VLOOKUP(O12/100,标准!E$39:F$59,2,TRUE),VLOOKUP(O12/100,标准!E$3:F$23,2,TRUE)))</f>
        <v>66</v>
      </c>
      <c r="Q12" s="81">
        <v>4.06</v>
      </c>
      <c r="R12" s="71">
        <f>IF(Q12=0,0,IF(A12&lt;43,IF(F12="女",IF(Q12="",0,VLOOKUP(Q12,标准!I$108:J$138,2,TRUE)),IF(Q12="",0,VLOOKUP(Q12,标准!I$74:J$104,2,TRUE))),IF(F12="女",IF(Q12="",0,VLOOKUP(Q12,标准!I$39:J$69,2,TRUE)),IF(Q12="",0,VLOOKUP(Q12,标准!I$3:J$33,2,TRUE)))))</f>
        <v>70</v>
      </c>
      <c r="S12" s="76">
        <v>40</v>
      </c>
      <c r="T12" s="71">
        <f>IF(A12&lt;43,IF(F12="女",VLOOKUP(S12,标准!G$108:H$138,2,TRUE),VLOOKUP(S12,标准!G$74:H$99,2,TRUE)),IF(F12="女",VLOOKUP(S12,标准!G$39:H$69,2,TRUE),VLOOKUP(S12,标准!G$3:H$28,2,TRUE)))</f>
        <v>74</v>
      </c>
      <c r="U12" s="88">
        <v>8.8</v>
      </c>
      <c r="V12" s="71">
        <f>IF(U12=0,0,IF(A12&lt;43,IF(F12="女",IF(U12="",0,VLOOKUP(U12,标准!A$108:B$128,2,TRUE)),IF(U12="",0,VLOOKUP(U12,标准!A$74:B$94,2,TRUE))),IF(F12="女",IF(U12="",0,VLOOKUP(U12,标准!A$39:B$59,2,TRUE)),IF(U12="",0,VLOOKUP(U12,标准!A$3:B$23,2,TRUE)))))</f>
        <v>74</v>
      </c>
      <c r="W12" s="86">
        <f t="shared" si="0"/>
        <v>74.5</v>
      </c>
      <c r="X12" s="87">
        <v>4.3</v>
      </c>
      <c r="Y12" s="87">
        <v>4.3</v>
      </c>
      <c r="Z12" s="91"/>
      <c r="AA12" s="92"/>
    </row>
    <row r="13" customHeight="1" spans="1:27">
      <c r="A13" s="62">
        <v>40</v>
      </c>
      <c r="B13" s="63">
        <v>12</v>
      </c>
      <c r="C13" s="154" t="s">
        <v>54</v>
      </c>
      <c r="D13" s="154" t="s">
        <v>28</v>
      </c>
      <c r="E13" s="154" t="s">
        <v>29</v>
      </c>
      <c r="F13" s="154" t="s">
        <v>30</v>
      </c>
      <c r="G13" s="155" t="s">
        <v>55</v>
      </c>
      <c r="H13" s="68">
        <v>175</v>
      </c>
      <c r="I13" s="68">
        <v>77.2</v>
      </c>
      <c r="J13" s="71">
        <f>IF(F13="女",IF(H13=0,0,VLOOKUP(I13/(H13*H13/10000),标准!M$108:N$112,2,TRUE)),IF(H13=0,0,VLOOKUP(I13/(H13*H13/10000),标准!M$74:N$78,2,TRUE)))</f>
        <v>80</v>
      </c>
      <c r="K13" s="72">
        <v>3451</v>
      </c>
      <c r="L13" s="71">
        <f>IF(A13&lt;43,IF(F13="女",VLOOKUP(K13,标准!K$108:L$128,2,TRUE),VLOOKUP(K13,标准!K$74:L$94,2,TRUE)),IF(F13="女",VLOOKUP(K13,标准!K$39:L$59,2,TRUE),VLOOKUP(K13,标准!K$3:L$23,2,TRUE)))</f>
        <v>64</v>
      </c>
      <c r="M13" s="68">
        <v>10</v>
      </c>
      <c r="N13" s="71">
        <f>IF(M13="",0,IF(A13&lt;43,IF(F13="女",VLOOKUP(M13,标准!C$108:D$128,2,TRUE),VLOOKUP(M13,标准!C$74:D$94,2,TRUE)),IF(F13="女",VLOOKUP(M13,标准!C$39:D$59,2,TRUE),VLOOKUP(M13,标准!C$3:D$23,2,TRUE))))</f>
        <v>68</v>
      </c>
      <c r="O13" s="76">
        <v>195</v>
      </c>
      <c r="P13" s="71">
        <f>IF(A13&lt;43,IF(F13="女",VLOOKUP(O13/100,标准!E$108:F$128,2,TRUE),VLOOKUP(O13/100,标准!E$74:F$94,2,TRUE)),IF(F13="女",VLOOKUP(O13/100,标准!E$39:F$59,2,TRUE),VLOOKUP(O13/100,标准!E$3:F$23,2,TRUE)))</f>
        <v>30</v>
      </c>
      <c r="Q13" s="81">
        <v>4.15</v>
      </c>
      <c r="R13" s="71">
        <f>IF(Q13=0,0,IF(A13&lt;43,IF(F13="女",IF(Q13="",0,VLOOKUP(Q13,标准!I$108:J$138,2,TRUE)),IF(Q13="",0,VLOOKUP(Q13,标准!I$74:J$104,2,TRUE))),IF(F13="女",IF(Q13="",0,VLOOKUP(Q13,标准!I$39:J$69,2,TRUE)),IF(Q13="",0,VLOOKUP(Q13,标准!I$3:J$33,2,TRUE)))))</f>
        <v>66</v>
      </c>
      <c r="S13" s="76">
        <v>0</v>
      </c>
      <c r="T13" s="71">
        <f>IF(A13&lt;43,IF(F13="女",VLOOKUP(S13,标准!G$108:H$138,2,TRUE),VLOOKUP(S13,标准!G$74:H$99,2,TRUE)),IF(F13="女",VLOOKUP(S13,标准!G$39:H$69,2,TRUE),VLOOKUP(S13,标准!G$3:H$28,2,TRUE)))</f>
        <v>0</v>
      </c>
      <c r="U13" s="88">
        <v>7.73</v>
      </c>
      <c r="V13" s="71">
        <f>IF(U13=0,0,IF(A13&lt;43,IF(F13="女",IF(U13="",0,VLOOKUP(U13,标准!A$108:B$128,2,TRUE)),IF(U13="",0,VLOOKUP(U13,标准!A$74:B$94,2,TRUE))),IF(F13="女",IF(U13="",0,VLOOKUP(U13,标准!A$39:B$59,2,TRUE)),IF(U13="",0,VLOOKUP(U13,标准!A$3:B$23,2,TRUE)))))</f>
        <v>72</v>
      </c>
      <c r="W13" s="86">
        <f t="shared" si="0"/>
        <v>59</v>
      </c>
      <c r="X13" s="87">
        <v>4</v>
      </c>
      <c r="Y13" s="87">
        <v>3.8</v>
      </c>
      <c r="Z13" s="91"/>
      <c r="AA13" s="92"/>
    </row>
    <row r="14" customHeight="1" spans="1:27">
      <c r="A14" s="62">
        <v>40</v>
      </c>
      <c r="B14" s="63">
        <v>13</v>
      </c>
      <c r="C14" s="154" t="s">
        <v>56</v>
      </c>
      <c r="D14" s="154" t="s">
        <v>28</v>
      </c>
      <c r="E14" s="154" t="s">
        <v>29</v>
      </c>
      <c r="F14" s="154" t="s">
        <v>34</v>
      </c>
      <c r="G14" s="155" t="s">
        <v>57</v>
      </c>
      <c r="H14" s="68">
        <v>153.8</v>
      </c>
      <c r="I14" s="68">
        <v>51.4</v>
      </c>
      <c r="J14" s="71">
        <f>IF(F14="女",IF(H14=0,0,VLOOKUP(I14/(H14*H14/10000),标准!M$108:N$112,2,TRUE)),IF(H14=0,0,VLOOKUP(I14/(H14*H14/10000),标准!M$74:N$78,2,TRUE)))</f>
        <v>100</v>
      </c>
      <c r="K14" s="72">
        <v>2357</v>
      </c>
      <c r="L14" s="71">
        <f>IF(A14&lt;43,IF(F14="女",VLOOKUP(K14,标准!K$108:L$128,2,TRUE),VLOOKUP(K14,标准!K$74:L$94,2,TRUE)),IF(F14="女",VLOOKUP(K14,标准!K$39:L$59,2,TRUE),VLOOKUP(K14,标准!K$3:L$23,2,TRUE)))</f>
        <v>66</v>
      </c>
      <c r="M14" s="68">
        <v>20</v>
      </c>
      <c r="N14" s="71">
        <f>IF(M14="",0,IF(A14&lt;43,IF(F14="女",VLOOKUP(M14,标准!C$108:D$128,2,TRUE),VLOOKUP(M14,标准!C$74:D$94,2,TRUE)),IF(F14="女",VLOOKUP(M14,标准!C$39:D$59,2,TRUE),VLOOKUP(M14,标准!C$3:D$23,2,TRUE))))</f>
        <v>80</v>
      </c>
      <c r="O14" s="76">
        <v>135</v>
      </c>
      <c r="P14" s="71">
        <f>IF(A14&lt;43,IF(F14="女",VLOOKUP(O14/100,标准!E$108:F$128,2,TRUE),VLOOKUP(O14/100,标准!E$74:F$94,2,TRUE)),IF(F14="女",VLOOKUP(O14/100,标准!E$39:F$59,2,TRUE),VLOOKUP(O14/100,标准!E$3:F$23,2,TRUE)))</f>
        <v>20</v>
      </c>
      <c r="Q14" s="81">
        <v>4.39</v>
      </c>
      <c r="R14" s="71">
        <f>IF(Q14=0,0,IF(A14&lt;43,IF(F14="女",IF(Q14="",0,VLOOKUP(Q14,标准!I$108:J$138,2,TRUE)),IF(Q14="",0,VLOOKUP(Q14,标准!I$74:J$104,2,TRUE))),IF(F14="女",IF(Q14="",0,VLOOKUP(Q14,标准!I$39:J$69,2,TRUE)),IF(Q14="",0,VLOOKUP(Q14,标准!I$3:J$33,2,TRUE)))))</f>
        <v>50</v>
      </c>
      <c r="S14" s="76">
        <v>35</v>
      </c>
      <c r="T14" s="71">
        <f>IF(A14&lt;43,IF(F14="女",VLOOKUP(S14,标准!G$108:H$138,2,TRUE),VLOOKUP(S14,标准!G$74:H$99,2,TRUE)),IF(F14="女",VLOOKUP(S14,标准!G$39:H$69,2,TRUE),VLOOKUP(S14,标准!G$3:H$28,2,TRUE)))</f>
        <v>68</v>
      </c>
      <c r="U14" s="88">
        <v>10.6</v>
      </c>
      <c r="V14" s="71">
        <f>IF(U14=0,0,IF(A14&lt;43,IF(F14="女",IF(U14="",0,VLOOKUP(U14,标准!A$108:B$128,2,TRUE)),IF(U14="",0,VLOOKUP(U14,标准!A$74:B$94,2,TRUE))),IF(F14="女",IF(U14="",0,VLOOKUP(U14,标准!A$39:B$59,2,TRUE)),IF(U14="",0,VLOOKUP(U14,标准!A$3:B$23,2,TRUE)))))</f>
        <v>40</v>
      </c>
      <c r="W14" s="86">
        <f t="shared" si="0"/>
        <v>59.7</v>
      </c>
      <c r="X14" s="87">
        <v>4.6</v>
      </c>
      <c r="Y14" s="87">
        <v>3.7</v>
      </c>
      <c r="Z14" s="91"/>
      <c r="AA14" s="92"/>
    </row>
    <row r="15" customHeight="1" spans="1:27">
      <c r="A15" s="62">
        <v>40</v>
      </c>
      <c r="B15" s="63">
        <v>14</v>
      </c>
      <c r="C15" s="154" t="s">
        <v>58</v>
      </c>
      <c r="D15" s="154" t="s">
        <v>28</v>
      </c>
      <c r="E15" s="154" t="s">
        <v>29</v>
      </c>
      <c r="F15" s="154" t="s">
        <v>34</v>
      </c>
      <c r="G15" s="155" t="s">
        <v>59</v>
      </c>
      <c r="H15" s="68">
        <v>161.3</v>
      </c>
      <c r="I15" s="68">
        <v>50.5</v>
      </c>
      <c r="J15" s="71">
        <f>IF(F15="女",IF(H15=0,0,VLOOKUP(I15/(H15*H15/10000),标准!M$108:N$112,2,TRUE)),IF(H15=0,0,VLOOKUP(I15/(H15*H15/10000),标准!M$74:N$78,2,TRUE)))</f>
        <v>100</v>
      </c>
      <c r="K15" s="72">
        <v>2457</v>
      </c>
      <c r="L15" s="71">
        <f>IF(A15&lt;43,IF(F15="女",VLOOKUP(K15,标准!K$108:L$128,2,TRUE),VLOOKUP(K15,标准!K$74:L$94,2,TRUE)),IF(F15="女",VLOOKUP(K15,标准!K$39:L$59,2,TRUE),VLOOKUP(K15,标准!K$3:L$23,2,TRUE)))</f>
        <v>68</v>
      </c>
      <c r="M15" s="68">
        <v>10</v>
      </c>
      <c r="N15" s="71">
        <f>IF(M15="",0,IF(A15&lt;43,IF(F15="女",VLOOKUP(M15,标准!C$108:D$128,2,TRUE),VLOOKUP(M15,标准!C$74:D$94,2,TRUE)),IF(F15="女",VLOOKUP(M15,标准!C$39:D$59,2,TRUE),VLOOKUP(M15,标准!C$3:D$23,2,TRUE))))</f>
        <v>66</v>
      </c>
      <c r="O15" s="76">
        <v>185</v>
      </c>
      <c r="P15" s="71">
        <f>IF(A15&lt;43,IF(F15="女",VLOOKUP(O15/100,标准!E$108:F$128,2,TRUE),VLOOKUP(O15/100,标准!E$74:F$94,2,TRUE)),IF(F15="女",VLOOKUP(O15/100,标准!E$39:F$59,2,TRUE),VLOOKUP(O15/100,标准!E$3:F$23,2,TRUE)))</f>
        <v>80</v>
      </c>
      <c r="Q15" s="81">
        <v>4.1</v>
      </c>
      <c r="R15" s="71">
        <f>IF(Q15=0,0,IF(A15&lt;43,IF(F15="女",IF(Q15="",0,VLOOKUP(Q15,标准!I$108:J$138,2,TRUE)),IF(Q15="",0,VLOOKUP(Q15,标准!I$74:J$104,2,TRUE))),IF(F15="女",IF(Q15="",0,VLOOKUP(Q15,标准!I$39:J$69,2,TRUE)),IF(Q15="",0,VLOOKUP(Q15,标准!I$3:J$33,2,TRUE)))))</f>
        <v>68</v>
      </c>
      <c r="S15" s="76">
        <v>40</v>
      </c>
      <c r="T15" s="71">
        <f>IF(A15&lt;43,IF(F15="女",VLOOKUP(S15,标准!G$108:H$138,2,TRUE),VLOOKUP(S15,标准!G$74:H$99,2,TRUE)),IF(F15="女",VLOOKUP(S15,标准!G$39:H$69,2,TRUE),VLOOKUP(S15,标准!G$3:H$28,2,TRUE)))</f>
        <v>74</v>
      </c>
      <c r="U15" s="88">
        <v>9.2</v>
      </c>
      <c r="V15" s="71">
        <f>IF(U15=0,0,IF(A15&lt;43,IF(F15="女",IF(U15="",0,VLOOKUP(U15,标准!A$108:B$128,2,TRUE)),IF(U15="",0,VLOOKUP(U15,标准!A$74:B$94,2,TRUE))),IF(F15="女",IF(U15="",0,VLOOKUP(U15,标准!A$39:B$59,2,TRUE)),IF(U15="",0,VLOOKUP(U15,标准!A$3:B$23,2,TRUE)))))</f>
        <v>70</v>
      </c>
      <c r="W15" s="86">
        <f t="shared" si="0"/>
        <v>74.8</v>
      </c>
      <c r="X15" s="87">
        <v>4.7</v>
      </c>
      <c r="Y15" s="87">
        <v>4.9</v>
      </c>
      <c r="Z15" s="91"/>
      <c r="AA15" s="92"/>
    </row>
    <row r="16" customHeight="1" spans="1:27">
      <c r="A16" s="62">
        <v>40</v>
      </c>
      <c r="B16" s="63">
        <v>15</v>
      </c>
      <c r="C16" s="154" t="s">
        <v>60</v>
      </c>
      <c r="D16" s="154" t="s">
        <v>28</v>
      </c>
      <c r="E16" s="154" t="s">
        <v>29</v>
      </c>
      <c r="F16" s="154" t="s">
        <v>30</v>
      </c>
      <c r="G16" s="155" t="s">
        <v>61</v>
      </c>
      <c r="H16" s="68">
        <v>173.9</v>
      </c>
      <c r="I16" s="68">
        <v>72.7</v>
      </c>
      <c r="J16" s="71">
        <f>IF(F16="女",IF(H16=0,0,VLOOKUP(I16/(H16*H16/10000),标准!M$108:N$112,2,TRUE)),IF(H16=0,0,VLOOKUP(I16/(H16*H16/10000),标准!M$74:N$78,2,TRUE)))</f>
        <v>80</v>
      </c>
      <c r="K16" s="72">
        <v>4791</v>
      </c>
      <c r="L16" s="71">
        <f>IF(A16&lt;43,IF(F16="女",VLOOKUP(K16,标准!K$108:L$128,2,TRUE),VLOOKUP(K16,标准!K$74:L$94,2,TRUE)),IF(F16="女",VLOOKUP(K16,标准!K$39:L$59,2,TRUE),VLOOKUP(K16,标准!K$3:L$23,2,TRUE)))</f>
        <v>85</v>
      </c>
      <c r="M16" s="68">
        <v>22.5</v>
      </c>
      <c r="N16" s="71">
        <f>IF(M16="",0,IF(A16&lt;43,IF(F16="女",VLOOKUP(M16,标准!C$108:D$128,2,TRUE),VLOOKUP(M16,标准!C$74:D$94,2,TRUE)),IF(F16="女",VLOOKUP(M16,标准!C$39:D$59,2,TRUE),VLOOKUP(M16,标准!C$3:D$23,2,TRUE))))</f>
        <v>90</v>
      </c>
      <c r="O16" s="76">
        <v>230</v>
      </c>
      <c r="P16" s="71">
        <f>IF(A16&lt;43,IF(F16="女",VLOOKUP(O16/100,标准!E$108:F$128,2,TRUE),VLOOKUP(O16/100,标准!E$74:F$94,2,TRUE)),IF(F16="女",VLOOKUP(O16/100,标准!E$39:F$59,2,TRUE),VLOOKUP(O16/100,标准!E$3:F$23,2,TRUE)))</f>
        <v>70</v>
      </c>
      <c r="Q16" s="81">
        <v>4.16</v>
      </c>
      <c r="R16" s="71">
        <f>IF(Q16=0,0,IF(A16&lt;43,IF(F16="女",IF(Q16="",0,VLOOKUP(Q16,标准!I$108:J$138,2,TRUE)),IF(Q16="",0,VLOOKUP(Q16,标准!I$74:J$104,2,TRUE))),IF(F16="女",IF(Q16="",0,VLOOKUP(Q16,标准!I$39:J$69,2,TRUE)),IF(Q16="",0,VLOOKUP(Q16,标准!I$3:J$33,2,TRUE)))))</f>
        <v>66</v>
      </c>
      <c r="S16" s="76">
        <v>2</v>
      </c>
      <c r="T16" s="71">
        <f>IF(A16&lt;43,IF(F16="女",VLOOKUP(S16,标准!G$108:H$138,2,TRUE),VLOOKUP(S16,标准!G$74:H$99,2,TRUE)),IF(F16="女",VLOOKUP(S16,标准!G$39:H$69,2,TRUE),VLOOKUP(S16,标准!G$3:H$28,2,TRUE)))</f>
        <v>0</v>
      </c>
      <c r="U16" s="88">
        <v>7.41</v>
      </c>
      <c r="V16" s="71">
        <f>IF(U16=0,0,IF(A16&lt;43,IF(F16="女",IF(U16="",0,VLOOKUP(U16,标准!A$108:B$128,2,TRUE)),IF(U16="",0,VLOOKUP(U16,标准!A$74:B$94,2,TRUE))),IF(F16="女",IF(U16="",0,VLOOKUP(U16,标准!A$39:B$59,2,TRUE)),IF(U16="",0,VLOOKUP(U16,标准!A$3:B$23,2,TRUE)))))</f>
        <v>76</v>
      </c>
      <c r="W16" s="86">
        <f t="shared" si="0"/>
        <v>69.15</v>
      </c>
      <c r="X16" s="87">
        <v>3.8</v>
      </c>
      <c r="Y16" s="87">
        <v>3.8</v>
      </c>
      <c r="Z16" s="91"/>
      <c r="AA16" s="92"/>
    </row>
    <row r="17" customHeight="1" spans="1:27">
      <c r="A17" s="62">
        <v>40</v>
      </c>
      <c r="B17" s="63">
        <v>16</v>
      </c>
      <c r="C17" s="154" t="s">
        <v>62</v>
      </c>
      <c r="D17" s="154" t="s">
        <v>28</v>
      </c>
      <c r="E17" s="154" t="s">
        <v>29</v>
      </c>
      <c r="F17" s="154" t="s">
        <v>34</v>
      </c>
      <c r="G17" s="155" t="s">
        <v>63</v>
      </c>
      <c r="H17" s="68">
        <v>157.1</v>
      </c>
      <c r="I17" s="68">
        <v>56.3</v>
      </c>
      <c r="J17" s="71">
        <f>IF(F17="女",IF(H17=0,0,VLOOKUP(I17/(H17*H17/10000),标准!M$108:N$112,2,TRUE)),IF(H17=0,0,VLOOKUP(I17/(H17*H17/10000),标准!M$74:N$78,2,TRUE)))</f>
        <v>100</v>
      </c>
      <c r="K17" s="72">
        <v>2507</v>
      </c>
      <c r="L17" s="71">
        <f>IF(A17&lt;43,IF(F17="女",VLOOKUP(K17,标准!K$108:L$128,2,TRUE),VLOOKUP(K17,标准!K$74:L$94,2,TRUE)),IF(F17="女",VLOOKUP(K17,标准!K$39:L$59,2,TRUE),VLOOKUP(K17,标准!K$3:L$23,2,TRUE)))</f>
        <v>70</v>
      </c>
      <c r="M17" s="68">
        <v>23</v>
      </c>
      <c r="N17" s="71">
        <f>IF(M17="",0,IF(A17&lt;43,IF(F17="女",VLOOKUP(M17,标准!C$108:D$128,2,TRUE),VLOOKUP(M17,标准!C$74:D$94,2,TRUE)),IF(F17="女",VLOOKUP(M17,标准!C$39:D$59,2,TRUE),VLOOKUP(M17,标准!C$3:D$23,2,TRUE))))</f>
        <v>90</v>
      </c>
      <c r="O17" s="76">
        <v>170</v>
      </c>
      <c r="P17" s="71">
        <f>IF(A17&lt;43,IF(F17="女",VLOOKUP(O17/100,标准!E$108:F$128,2,TRUE),VLOOKUP(O17/100,标准!E$74:F$94,2,TRUE)),IF(F17="女",VLOOKUP(O17/100,标准!E$39:F$59,2,TRUE),VLOOKUP(O17/100,标准!E$3:F$23,2,TRUE)))</f>
        <v>72</v>
      </c>
      <c r="Q17" s="81">
        <v>4.06</v>
      </c>
      <c r="R17" s="71">
        <f>IF(Q17=0,0,IF(A17&lt;43,IF(F17="女",IF(Q17="",0,VLOOKUP(Q17,标准!I$108:J$138,2,TRUE)),IF(Q17="",0,VLOOKUP(Q17,标准!I$74:J$104,2,TRUE))),IF(F17="女",IF(Q17="",0,VLOOKUP(Q17,标准!I$39:J$69,2,TRUE)),IF(Q17="",0,VLOOKUP(Q17,标准!I$3:J$33,2,TRUE)))))</f>
        <v>70</v>
      </c>
      <c r="S17" s="76">
        <v>41</v>
      </c>
      <c r="T17" s="71">
        <f>IF(A17&lt;43,IF(F17="女",VLOOKUP(S17,标准!G$108:H$138,2,TRUE),VLOOKUP(S17,标准!G$74:H$99,2,TRUE)),IF(F17="女",VLOOKUP(S17,标准!G$39:H$69,2,TRUE),VLOOKUP(S17,标准!G$3:H$28,2,TRUE)))</f>
        <v>74</v>
      </c>
      <c r="U17" s="88">
        <v>8.7</v>
      </c>
      <c r="V17" s="71">
        <f>IF(U17=0,0,IF(A17&lt;43,IF(F17="女",IF(U17="",0,VLOOKUP(U17,标准!A$108:B$128,2,TRUE)),IF(U17="",0,VLOOKUP(U17,标准!A$74:B$94,2,TRUE))),IF(F17="女",IF(U17="",0,VLOOKUP(U17,标准!A$39:B$59,2,TRUE)),IF(U17="",0,VLOOKUP(U17,标准!A$3:B$23,2,TRUE)))))</f>
        <v>76</v>
      </c>
      <c r="W17" s="86">
        <f t="shared" si="0"/>
        <v>78.3</v>
      </c>
      <c r="X17" s="87"/>
      <c r="Y17" s="87"/>
      <c r="Z17" s="91"/>
      <c r="AA17" s="92"/>
    </row>
    <row r="18" customHeight="1" spans="1:27">
      <c r="A18" s="62">
        <v>40</v>
      </c>
      <c r="B18" s="63">
        <v>17</v>
      </c>
      <c r="C18" s="154" t="s">
        <v>64</v>
      </c>
      <c r="D18" s="154" t="s">
        <v>28</v>
      </c>
      <c r="E18" s="154" t="s">
        <v>29</v>
      </c>
      <c r="F18" s="154" t="s">
        <v>34</v>
      </c>
      <c r="G18" s="155" t="s">
        <v>65</v>
      </c>
      <c r="H18" s="68">
        <v>167</v>
      </c>
      <c r="I18" s="68">
        <v>49.4</v>
      </c>
      <c r="J18" s="71">
        <f>IF(F18="女",IF(H18=0,0,VLOOKUP(I18/(H18*H18/10000),标准!M$108:N$112,2,TRUE)),IF(H18=0,0,VLOOKUP(I18/(H18*H18/10000),标准!M$74:N$78,2,TRUE)))</f>
        <v>100</v>
      </c>
      <c r="K18" s="72">
        <v>2900</v>
      </c>
      <c r="L18" s="71">
        <f>IF(A18&lt;43,IF(F18="女",VLOOKUP(K18,标准!K$108:L$128,2,TRUE),VLOOKUP(K18,标准!K$74:L$94,2,TRUE)),IF(F18="女",VLOOKUP(K18,标准!K$39:L$59,2,TRUE),VLOOKUP(K18,标准!K$3:L$23,2,TRUE)))</f>
        <v>78</v>
      </c>
      <c r="M18" s="68">
        <v>15</v>
      </c>
      <c r="N18" s="71">
        <f>IF(M18="",0,IF(A18&lt;43,IF(F18="女",VLOOKUP(M18,标准!C$108:D$128,2,TRUE),VLOOKUP(M18,标准!C$74:D$94,2,TRUE)),IF(F18="女",VLOOKUP(M18,标准!C$39:D$59,2,TRUE),VLOOKUP(M18,标准!C$3:D$23,2,TRUE))))</f>
        <v>72</v>
      </c>
      <c r="O18" s="76">
        <v>181</v>
      </c>
      <c r="P18" s="71">
        <f>IF(A18&lt;43,IF(F18="女",VLOOKUP(O18/100,标准!E$108:F$128,2,TRUE),VLOOKUP(O18/100,标准!E$74:F$94,2,TRUE)),IF(F18="女",VLOOKUP(O18/100,标准!E$39:F$59,2,TRUE),VLOOKUP(O18/100,标准!E$3:F$23,2,TRUE)))</f>
        <v>80</v>
      </c>
      <c r="Q18" s="81">
        <v>3.55</v>
      </c>
      <c r="R18" s="71">
        <f>IF(Q18=0,0,IF(A18&lt;43,IF(F18="女",IF(Q18="",0,VLOOKUP(Q18,标准!I$108:J$138,2,TRUE)),IF(Q18="",0,VLOOKUP(Q18,标准!I$74:J$104,2,TRUE))),IF(F18="女",IF(Q18="",0,VLOOKUP(Q18,标准!I$39:J$69,2,TRUE)),IF(Q18="",0,VLOOKUP(Q18,标准!I$3:J$33,2,TRUE)))))</f>
        <v>74</v>
      </c>
      <c r="S18" s="76">
        <v>53</v>
      </c>
      <c r="T18" s="71">
        <f>IF(A18&lt;43,IF(F18="女",VLOOKUP(S18,标准!G$108:H$138,2,TRUE),VLOOKUP(S18,标准!G$74:H$99,2,TRUE)),IF(F18="女",VLOOKUP(S18,标准!G$39:H$69,2,TRUE),VLOOKUP(S18,标准!G$3:H$28,2,TRUE)))</f>
        <v>90</v>
      </c>
      <c r="U18" s="88">
        <v>8.3</v>
      </c>
      <c r="V18" s="71">
        <f>IF(U18=0,0,IF(A18&lt;43,IF(F18="女",IF(U18="",0,VLOOKUP(U18,标准!A$108:B$128,2,TRUE)),IF(U18="",0,VLOOKUP(U18,标准!A$74:B$94,2,TRUE))),IF(F18="女",IF(U18="",0,VLOOKUP(U18,标准!A$39:B$59,2,TRUE)),IF(U18="",0,VLOOKUP(U18,标准!A$3:B$23,2,TRUE)))))</f>
        <v>80</v>
      </c>
      <c r="W18" s="86">
        <f t="shared" si="0"/>
        <v>81.7</v>
      </c>
      <c r="X18" s="87">
        <v>4.3</v>
      </c>
      <c r="Y18" s="87">
        <v>4.1</v>
      </c>
      <c r="Z18" s="91"/>
      <c r="AA18" s="92"/>
    </row>
    <row r="19" customHeight="1" spans="1:27">
      <c r="A19" s="62">
        <v>40</v>
      </c>
      <c r="B19" s="63">
        <v>18</v>
      </c>
      <c r="C19" s="154" t="s">
        <v>66</v>
      </c>
      <c r="D19" s="154" t="s">
        <v>28</v>
      </c>
      <c r="E19" s="154" t="s">
        <v>29</v>
      </c>
      <c r="F19" s="154" t="s">
        <v>34</v>
      </c>
      <c r="G19" s="155" t="s">
        <v>67</v>
      </c>
      <c r="H19" s="68">
        <v>150.7</v>
      </c>
      <c r="I19" s="68">
        <v>49.5</v>
      </c>
      <c r="J19" s="71">
        <f>IF(F19="女",IF(H19=0,0,VLOOKUP(I19/(H19*H19/10000),标准!M$108:N$112,2,TRUE)),IF(H19=0,0,VLOOKUP(I19/(H19*H19/10000),标准!M$74:N$78,2,TRUE)))</f>
        <v>100</v>
      </c>
      <c r="K19" s="72">
        <v>2834</v>
      </c>
      <c r="L19" s="71">
        <f>IF(A19&lt;43,IF(F19="女",VLOOKUP(K19,标准!K$108:L$128,2,TRUE),VLOOKUP(K19,标准!K$74:L$94,2,TRUE)),IF(F19="女",VLOOKUP(K19,标准!K$39:L$59,2,TRUE),VLOOKUP(K19,标准!K$3:L$23,2,TRUE)))</f>
        <v>76</v>
      </c>
      <c r="M19" s="68">
        <v>26</v>
      </c>
      <c r="N19" s="71">
        <f>IF(M19="",0,IF(A19&lt;43,IF(F19="女",VLOOKUP(M19,标准!C$108:D$128,2,TRUE),VLOOKUP(M19,标准!C$74:D$94,2,TRUE)),IF(F19="女",VLOOKUP(M19,标准!C$39:D$59,2,TRUE),VLOOKUP(M19,标准!C$3:D$23,2,TRUE))))</f>
        <v>100</v>
      </c>
      <c r="O19" s="76">
        <v>168</v>
      </c>
      <c r="P19" s="71">
        <f>IF(A19&lt;43,IF(F19="女",VLOOKUP(O19/100,标准!E$108:F$128,2,TRUE),VLOOKUP(O19/100,标准!E$74:F$94,2,TRUE)),IF(F19="女",VLOOKUP(O19/100,标准!E$39:F$59,2,TRUE),VLOOKUP(O19/100,标准!E$3:F$23,2,TRUE)))</f>
        <v>70</v>
      </c>
      <c r="Q19" s="81">
        <v>4.06</v>
      </c>
      <c r="R19" s="71">
        <f>IF(Q19=0,0,IF(A19&lt;43,IF(F19="女",IF(Q19="",0,VLOOKUP(Q19,标准!I$108:J$138,2,TRUE)),IF(Q19="",0,VLOOKUP(Q19,标准!I$74:J$104,2,TRUE))),IF(F19="女",IF(Q19="",0,VLOOKUP(Q19,标准!I$39:J$69,2,TRUE)),IF(Q19="",0,VLOOKUP(Q19,标准!I$3:J$33,2,TRUE)))))</f>
        <v>70</v>
      </c>
      <c r="S19" s="76">
        <v>32</v>
      </c>
      <c r="T19" s="71">
        <f>IF(A19&lt;43,IF(F19="女",VLOOKUP(S19,标准!G$108:H$138,2,TRUE),VLOOKUP(S19,标准!G$74:H$99,2,TRUE)),IF(F19="女",VLOOKUP(S19,标准!G$39:H$69,2,TRUE),VLOOKUP(S19,标准!G$3:H$28,2,TRUE)))</f>
        <v>66</v>
      </c>
      <c r="U19" s="88">
        <v>8.8</v>
      </c>
      <c r="V19" s="71">
        <f>IF(U19=0,0,IF(A19&lt;43,IF(F19="女",IF(U19="",0,VLOOKUP(U19,标准!A$108:B$128,2,TRUE)),IF(U19="",0,VLOOKUP(U19,标准!A$74:B$94,2,TRUE))),IF(F19="女",IF(U19="",0,VLOOKUP(U19,标准!A$39:B$59,2,TRUE)),IF(U19="",0,VLOOKUP(U19,标准!A$3:B$23,2,TRUE)))))</f>
        <v>74</v>
      </c>
      <c r="W19" s="86">
        <f t="shared" si="0"/>
        <v>78.8</v>
      </c>
      <c r="X19" s="87">
        <v>4.3</v>
      </c>
      <c r="Y19" s="87">
        <v>4.3</v>
      </c>
      <c r="Z19" s="91"/>
      <c r="AA19" s="92"/>
    </row>
    <row r="20" customHeight="1" spans="1:27">
      <c r="A20" s="62">
        <v>40</v>
      </c>
      <c r="B20" s="63">
        <v>19</v>
      </c>
      <c r="C20" s="154" t="s">
        <v>68</v>
      </c>
      <c r="D20" s="154" t="s">
        <v>28</v>
      </c>
      <c r="E20" s="154" t="s">
        <v>29</v>
      </c>
      <c r="F20" s="154" t="s">
        <v>30</v>
      </c>
      <c r="G20" s="155" t="s">
        <v>69</v>
      </c>
      <c r="H20" s="68">
        <v>172.3</v>
      </c>
      <c r="I20" s="68">
        <v>56.5</v>
      </c>
      <c r="J20" s="71">
        <f>IF(F20="女",IF(H20=0,0,VLOOKUP(I20/(H20*H20/10000),标准!M$108:N$112,2,TRUE)),IF(H20=0,0,VLOOKUP(I20/(H20*H20/10000),标准!M$74:N$78,2,TRUE)))</f>
        <v>100</v>
      </c>
      <c r="K20" s="72">
        <v>3792</v>
      </c>
      <c r="L20" s="71">
        <f>IF(A20&lt;43,IF(F20="女",VLOOKUP(K20,标准!K$108:L$128,2,TRUE),VLOOKUP(K20,标准!K$74:L$94,2,TRUE)),IF(F20="女",VLOOKUP(K20,标准!K$39:L$59,2,TRUE),VLOOKUP(K20,标准!K$3:L$23,2,TRUE)))</f>
        <v>70</v>
      </c>
      <c r="M20" s="68">
        <v>22</v>
      </c>
      <c r="N20" s="71">
        <f>IF(M20="",0,IF(A20&lt;43,IF(F20="女",VLOOKUP(M20,标准!C$108:D$128,2,TRUE),VLOOKUP(M20,标准!C$74:D$94,2,TRUE)),IF(F20="女",VLOOKUP(M20,标准!C$39:D$59,2,TRUE),VLOOKUP(M20,标准!C$3:D$23,2,TRUE))))</f>
        <v>90</v>
      </c>
      <c r="O20" s="76">
        <v>210</v>
      </c>
      <c r="P20" s="71">
        <f>IF(A20&lt;43,IF(F20="女",VLOOKUP(O20/100,标准!E$108:F$128,2,TRUE),VLOOKUP(O20/100,标准!E$74:F$94,2,TRUE)),IF(F20="女",VLOOKUP(O20/100,标准!E$39:F$59,2,TRUE),VLOOKUP(O20/100,标准!E$3:F$23,2,TRUE)))</f>
        <v>60</v>
      </c>
      <c r="Q20" s="81">
        <v>4.5</v>
      </c>
      <c r="R20" s="71">
        <f>IF(Q20=0,0,IF(A20&lt;43,IF(F20="女",IF(Q20="",0,VLOOKUP(Q20,标准!I$108:J$138,2,TRUE)),IF(Q20="",0,VLOOKUP(Q20,标准!I$74:J$104,2,TRUE))),IF(F20="女",IF(Q20="",0,VLOOKUP(Q20,标准!I$39:J$69,2,TRUE)),IF(Q20="",0,VLOOKUP(Q20,标准!I$3:J$33,2,TRUE)))))</f>
        <v>50</v>
      </c>
      <c r="S20" s="76">
        <v>2</v>
      </c>
      <c r="T20" s="71">
        <f>IF(A20&lt;43,IF(F20="女",VLOOKUP(S20,标准!G$108:H$138,2,TRUE),VLOOKUP(S20,标准!G$74:H$99,2,TRUE)),IF(F20="女",VLOOKUP(S20,标准!G$39:H$69,2,TRUE),VLOOKUP(S20,标准!G$3:H$28,2,TRUE)))</f>
        <v>0</v>
      </c>
      <c r="U20" s="88">
        <v>7.1</v>
      </c>
      <c r="V20" s="71">
        <f>IF(U20=0,0,IF(A20&lt;43,IF(F20="女",IF(U20="",0,VLOOKUP(U20,标准!A$108:B$128,2,TRUE)),IF(U20="",0,VLOOKUP(U20,标准!A$74:B$94,2,TRUE))),IF(F20="女",IF(U20="",0,VLOOKUP(U20,标准!A$39:B$59,2,TRUE)),IF(U20="",0,VLOOKUP(U20,标准!A$3:B$23,2,TRUE)))))</f>
        <v>80</v>
      </c>
      <c r="W20" s="86">
        <f t="shared" si="0"/>
        <v>66.5</v>
      </c>
      <c r="X20" s="87">
        <v>4</v>
      </c>
      <c r="Y20" s="87">
        <v>4</v>
      </c>
      <c r="Z20" s="91"/>
      <c r="AA20" s="92"/>
    </row>
    <row r="21" customHeight="1" spans="1:27">
      <c r="A21" s="62">
        <v>40</v>
      </c>
      <c r="B21" s="63">
        <v>20</v>
      </c>
      <c r="C21" s="154" t="s">
        <v>70</v>
      </c>
      <c r="D21" s="154" t="s">
        <v>28</v>
      </c>
      <c r="E21" s="154" t="s">
        <v>29</v>
      </c>
      <c r="F21" s="154" t="s">
        <v>34</v>
      </c>
      <c r="G21" s="155" t="s">
        <v>71</v>
      </c>
      <c r="H21" s="68">
        <v>162</v>
      </c>
      <c r="I21" s="68">
        <v>49.2</v>
      </c>
      <c r="J21" s="71">
        <f>IF(F21="女",IF(H21=0,0,VLOOKUP(I21/(H21*H21/10000),标准!M$108:N$112,2,TRUE)),IF(H21=0,0,VLOOKUP(I21/(H21*H21/10000),标准!M$74:N$78,2,TRUE)))</f>
        <v>100</v>
      </c>
      <c r="K21" s="72">
        <v>2720</v>
      </c>
      <c r="L21" s="71">
        <f>IF(A21&lt;43,IF(F21="女",VLOOKUP(K21,标准!K$108:L$128,2,TRUE),VLOOKUP(K21,标准!K$74:L$94,2,TRUE)),IF(F21="女",VLOOKUP(K21,标准!K$39:L$59,2,TRUE),VLOOKUP(K21,标准!K$3:L$23,2,TRUE)))</f>
        <v>74</v>
      </c>
      <c r="M21" s="68">
        <v>19</v>
      </c>
      <c r="N21" s="71">
        <f>IF(M21="",0,IF(A21&lt;43,IF(F21="女",VLOOKUP(M21,标准!C$108:D$128,2,TRUE),VLOOKUP(M21,标准!C$74:D$94,2,TRUE)),IF(F21="女",VLOOKUP(M21,标准!C$39:D$59,2,TRUE),VLOOKUP(M21,标准!C$3:D$23,2,TRUE))))</f>
        <v>80</v>
      </c>
      <c r="O21" s="76">
        <v>165</v>
      </c>
      <c r="P21" s="71">
        <f>IF(A21&lt;43,IF(F21="女",VLOOKUP(O21/100,标准!E$108:F$128,2,TRUE),VLOOKUP(O21/100,标准!E$74:F$94,2,TRUE)),IF(F21="女",VLOOKUP(O21/100,标准!E$39:F$59,2,TRUE),VLOOKUP(O21/100,标准!E$3:F$23,2,TRUE)))</f>
        <v>68</v>
      </c>
      <c r="Q21" s="81">
        <v>3.57</v>
      </c>
      <c r="R21" s="71">
        <f>IF(Q21=0,0,IF(A21&lt;43,IF(F21="女",IF(Q21="",0,VLOOKUP(Q21,标准!I$108:J$138,2,TRUE)),IF(Q21="",0,VLOOKUP(Q21,标准!I$74:J$104,2,TRUE))),IF(F21="女",IF(Q21="",0,VLOOKUP(Q21,标准!I$39:J$69,2,TRUE)),IF(Q21="",0,VLOOKUP(Q21,标准!I$3:J$33,2,TRUE)))))</f>
        <v>74</v>
      </c>
      <c r="S21" s="76">
        <v>35</v>
      </c>
      <c r="T21" s="71">
        <f>IF(A21&lt;43,IF(F21="女",VLOOKUP(S21,标准!G$108:H$138,2,TRUE),VLOOKUP(S21,标准!G$74:H$99,2,TRUE)),IF(F21="女",VLOOKUP(S21,标准!G$39:H$69,2,TRUE),VLOOKUP(S21,标准!G$3:H$28,2,TRUE)))</f>
        <v>68</v>
      </c>
      <c r="U21" s="88">
        <v>8.9</v>
      </c>
      <c r="V21" s="71">
        <f>IF(U21=0,0,IF(A21&lt;43,IF(F21="女",IF(U21="",0,VLOOKUP(U21,标准!A$108:B$128,2,TRUE)),IF(U21="",0,VLOOKUP(U21,标准!A$74:B$94,2,TRUE))),IF(F21="女",IF(U21="",0,VLOOKUP(U21,标准!A$39:B$59,2,TRUE)),IF(U21="",0,VLOOKUP(U21,标准!A$3:B$23,2,TRUE)))))</f>
        <v>74</v>
      </c>
      <c r="W21" s="86">
        <f t="shared" si="0"/>
        <v>77.3</v>
      </c>
      <c r="X21" s="87">
        <v>4</v>
      </c>
      <c r="Y21" s="87">
        <v>4.1</v>
      </c>
      <c r="Z21" s="91"/>
      <c r="AA21" s="92"/>
    </row>
    <row r="22" customHeight="1" spans="1:27">
      <c r="A22" s="62">
        <v>40</v>
      </c>
      <c r="B22" s="63">
        <v>21</v>
      </c>
      <c r="C22" s="154" t="s">
        <v>72</v>
      </c>
      <c r="D22" s="154" t="s">
        <v>28</v>
      </c>
      <c r="E22" s="154" t="s">
        <v>29</v>
      </c>
      <c r="F22" s="154" t="s">
        <v>34</v>
      </c>
      <c r="G22" s="155" t="s">
        <v>73</v>
      </c>
      <c r="H22" s="68">
        <v>157.9</v>
      </c>
      <c r="I22" s="68">
        <v>49.7</v>
      </c>
      <c r="J22" s="71">
        <f>IF(F22="女",IF(H22=0,0,VLOOKUP(I22/(H22*H22/10000),标准!M$108:N$112,2,TRUE)),IF(H22=0,0,VLOOKUP(I22/(H22*H22/10000),标准!M$74:N$78,2,TRUE)))</f>
        <v>100</v>
      </c>
      <c r="K22" s="72">
        <v>2903</v>
      </c>
      <c r="L22" s="71">
        <f>IF(A22&lt;43,IF(F22="女",VLOOKUP(K22,标准!K$108:L$128,2,TRUE),VLOOKUP(K22,标准!K$74:L$94,2,TRUE)),IF(F22="女",VLOOKUP(K22,标准!K$39:L$59,2,TRUE),VLOOKUP(K22,标准!K$3:L$23,2,TRUE)))</f>
        <v>78</v>
      </c>
      <c r="M22" s="68">
        <v>17</v>
      </c>
      <c r="N22" s="71">
        <f>IF(M22="",0,IF(A22&lt;43,IF(F22="女",VLOOKUP(M22,标准!C$108:D$128,2,TRUE),VLOOKUP(M22,标准!C$74:D$94,2,TRUE)),IF(F22="女",VLOOKUP(M22,标准!C$39:D$59,2,TRUE),VLOOKUP(M22,标准!C$3:D$23,2,TRUE))))</f>
        <v>76</v>
      </c>
      <c r="O22" s="76">
        <v>172</v>
      </c>
      <c r="P22" s="71">
        <f>IF(A22&lt;43,IF(F22="女",VLOOKUP(O22/100,标准!E$108:F$128,2,TRUE),VLOOKUP(O22/100,标准!E$74:F$94,2,TRUE)),IF(F22="女",VLOOKUP(O22/100,标准!E$39:F$59,2,TRUE),VLOOKUP(O22/100,标准!E$3:F$23,2,TRUE)))</f>
        <v>74</v>
      </c>
      <c r="Q22" s="81">
        <v>3.48</v>
      </c>
      <c r="R22" s="71">
        <f>IF(Q22=0,0,IF(A22&lt;43,IF(F22="女",IF(Q22="",0,VLOOKUP(Q22,标准!I$108:J$138,2,TRUE)),IF(Q22="",0,VLOOKUP(Q22,标准!I$74:J$104,2,TRUE))),IF(F22="女",IF(Q22="",0,VLOOKUP(Q22,标准!I$39:J$69,2,TRUE)),IF(Q22="",0,VLOOKUP(Q22,标准!I$3:J$33,2,TRUE)))))</f>
        <v>78</v>
      </c>
      <c r="S22" s="76">
        <v>55</v>
      </c>
      <c r="T22" s="71">
        <f>IF(A22&lt;43,IF(F22="女",VLOOKUP(S22,标准!G$108:H$138,2,TRUE),VLOOKUP(S22,标准!G$74:H$99,2,TRUE)),IF(F22="女",VLOOKUP(S22,标准!G$39:H$69,2,TRUE),VLOOKUP(S22,标准!G$3:H$28,2,TRUE)))</f>
        <v>95</v>
      </c>
      <c r="U22" s="88">
        <v>8.8</v>
      </c>
      <c r="V22" s="71">
        <f>IF(U22=0,0,IF(A22&lt;43,IF(F22="女",IF(U22="",0,VLOOKUP(U22,标准!A$108:B$128,2,TRUE)),IF(U22="",0,VLOOKUP(U22,标准!A$74:B$94,2,TRUE))),IF(F22="女",IF(U22="",0,VLOOKUP(U22,标准!A$39:B$59,2,TRUE)),IF(U22="",0,VLOOKUP(U22,标准!A$3:B$23,2,TRUE)))))</f>
        <v>74</v>
      </c>
      <c r="W22" s="86">
        <f t="shared" si="0"/>
        <v>81.6</v>
      </c>
      <c r="X22" s="87">
        <v>4</v>
      </c>
      <c r="Y22" s="87">
        <v>3.9</v>
      </c>
      <c r="Z22" s="91"/>
      <c r="AA22" s="92"/>
    </row>
    <row r="23" customHeight="1" spans="1:27">
      <c r="A23" s="62">
        <v>40</v>
      </c>
      <c r="B23" s="63">
        <v>22</v>
      </c>
      <c r="C23" s="154" t="s">
        <v>74</v>
      </c>
      <c r="D23" s="154" t="s">
        <v>28</v>
      </c>
      <c r="E23" s="154" t="s">
        <v>29</v>
      </c>
      <c r="F23" s="154" t="s">
        <v>34</v>
      </c>
      <c r="G23" s="155" t="s">
        <v>75</v>
      </c>
      <c r="H23" s="68">
        <v>167.1</v>
      </c>
      <c r="I23" s="68">
        <v>67.7</v>
      </c>
      <c r="J23" s="71">
        <f>IF(F23="女",IF(H23=0,0,VLOOKUP(I23/(H23*H23/10000),标准!M$108:N$112,2,TRUE)),IF(H23=0,0,VLOOKUP(I23/(H23*H23/10000),标准!M$74:N$78,2,TRUE)))</f>
        <v>80</v>
      </c>
      <c r="K23" s="72">
        <v>3144</v>
      </c>
      <c r="L23" s="71">
        <f>IF(A23&lt;43,IF(F23="女",VLOOKUP(K23,标准!K$108:L$128,2,TRUE),VLOOKUP(K23,标准!K$74:L$94,2,TRUE)),IF(F23="女",VLOOKUP(K23,标准!K$39:L$59,2,TRUE),VLOOKUP(K23,标准!K$3:L$23,2,TRUE)))</f>
        <v>80</v>
      </c>
      <c r="M23" s="68">
        <v>9</v>
      </c>
      <c r="N23" s="71">
        <f>IF(M23="",0,IF(A23&lt;43,IF(F23="女",VLOOKUP(M23,标准!C$108:D$128,2,TRUE),VLOOKUP(M23,标准!C$74:D$94,2,TRUE)),IF(F23="女",VLOOKUP(M23,标准!C$39:D$59,2,TRUE),VLOOKUP(M23,标准!C$3:D$23,2,TRUE))))</f>
        <v>64</v>
      </c>
      <c r="O23" s="76">
        <v>158</v>
      </c>
      <c r="P23" s="71">
        <f>IF(A23&lt;43,IF(F23="女",VLOOKUP(O23/100,标准!E$108:F$128,2,TRUE),VLOOKUP(O23/100,标准!E$74:F$94,2,TRUE)),IF(F23="女",VLOOKUP(O23/100,标准!E$39:F$59,2,TRUE),VLOOKUP(O23/100,标准!E$3:F$23,2,TRUE)))</f>
        <v>64</v>
      </c>
      <c r="Q23" s="81">
        <v>3.54</v>
      </c>
      <c r="R23" s="71">
        <f>IF(Q23=0,0,IF(A23&lt;43,IF(F23="女",IF(Q23="",0,VLOOKUP(Q23,标准!I$108:J$138,2,TRUE)),IF(Q23="",0,VLOOKUP(Q23,标准!I$74:J$104,2,TRUE))),IF(F23="女",IF(Q23="",0,VLOOKUP(Q23,标准!I$39:J$69,2,TRUE)),IF(Q23="",0,VLOOKUP(Q23,标准!I$3:J$33,2,TRUE)))))</f>
        <v>76</v>
      </c>
      <c r="S23" s="76">
        <v>55</v>
      </c>
      <c r="T23" s="71">
        <f>IF(A23&lt;43,IF(F23="女",VLOOKUP(S23,标准!G$108:H$138,2,TRUE),VLOOKUP(S23,标准!G$74:H$99,2,TRUE)),IF(F23="女",VLOOKUP(S23,标准!G$39:H$69,2,TRUE),VLOOKUP(S23,标准!G$3:H$28,2,TRUE)))</f>
        <v>95</v>
      </c>
      <c r="U23" s="88">
        <v>8.4</v>
      </c>
      <c r="V23" s="71">
        <f>IF(U23=0,0,IF(A23&lt;43,IF(F23="女",IF(U23="",0,VLOOKUP(U23,标准!A$108:B$128,2,TRUE)),IF(U23="",0,VLOOKUP(U23,标准!A$74:B$94,2,TRUE))),IF(F23="女",IF(U23="",0,VLOOKUP(U23,标准!A$39:B$59,2,TRUE)),IF(U23="",0,VLOOKUP(U23,标准!A$3:B$23,2,TRUE)))))</f>
        <v>78</v>
      </c>
      <c r="W23" s="86">
        <f t="shared" si="0"/>
        <v>77.1</v>
      </c>
      <c r="X23" s="87">
        <v>4.2</v>
      </c>
      <c r="Y23" s="87">
        <v>4.3</v>
      </c>
      <c r="Z23" s="91"/>
      <c r="AA23" s="92"/>
    </row>
    <row r="24" customHeight="1" spans="1:27">
      <c r="A24" s="62">
        <v>40</v>
      </c>
      <c r="B24" s="63">
        <v>23</v>
      </c>
      <c r="C24" s="154" t="s">
        <v>76</v>
      </c>
      <c r="D24" s="154" t="s">
        <v>28</v>
      </c>
      <c r="E24" s="154" t="s">
        <v>29</v>
      </c>
      <c r="F24" s="154" t="s">
        <v>30</v>
      </c>
      <c r="G24" s="155" t="s">
        <v>77</v>
      </c>
      <c r="H24" s="68">
        <v>171.4</v>
      </c>
      <c r="I24" s="68">
        <v>56.9</v>
      </c>
      <c r="J24" s="71">
        <f>IF(F24="女",IF(H24=0,0,VLOOKUP(I24/(H24*H24/10000),标准!M$108:N$112,2,TRUE)),IF(H24=0,0,VLOOKUP(I24/(H24*H24/10000),标准!M$74:N$78,2,TRUE)))</f>
        <v>100</v>
      </c>
      <c r="K24" s="72">
        <v>4294</v>
      </c>
      <c r="L24" s="71">
        <f>IF(A24&lt;43,IF(F24="女",VLOOKUP(K24,标准!K$108:L$128,2,TRUE),VLOOKUP(K24,标准!K$74:L$94,2,TRUE)),IF(F24="女",VLOOKUP(K24,标准!K$39:L$59,2,TRUE),VLOOKUP(K24,标准!K$3:L$23,2,TRUE)))</f>
        <v>78</v>
      </c>
      <c r="M24" s="68">
        <v>6</v>
      </c>
      <c r="N24" s="71">
        <f>IF(M24="",0,IF(A24&lt;43,IF(F24="女",VLOOKUP(M24,标准!C$108:D$128,2,TRUE),VLOOKUP(M24,标准!C$74:D$94,2,TRUE)),IF(F24="女",VLOOKUP(M24,标准!C$39:D$59,2,TRUE),VLOOKUP(M24,标准!C$3:D$23,2,TRUE))))</f>
        <v>62</v>
      </c>
      <c r="O24" s="76">
        <v>225</v>
      </c>
      <c r="P24" s="71">
        <f>IF(A24&lt;43,IF(F24="女",VLOOKUP(O24/100,标准!E$108:F$128,2,TRUE),VLOOKUP(O24/100,标准!E$74:F$94,2,TRUE)),IF(F24="女",VLOOKUP(O24/100,标准!E$39:F$59,2,TRUE),VLOOKUP(O24/100,标准!E$3:F$23,2,TRUE)))</f>
        <v>68</v>
      </c>
      <c r="Q24" s="81">
        <v>4</v>
      </c>
      <c r="R24" s="71">
        <f>IF(Q24=0,0,IF(A24&lt;43,IF(F24="女",IF(Q24="",0,VLOOKUP(Q24,标准!I$108:J$138,2,TRUE)),IF(Q24="",0,VLOOKUP(Q24,标准!I$74:J$104,2,TRUE))),IF(F24="女",IF(Q24="",0,VLOOKUP(Q24,标准!I$39:J$69,2,TRUE)),IF(Q24="",0,VLOOKUP(Q24,标准!I$3:J$33,2,TRUE)))))</f>
        <v>72</v>
      </c>
      <c r="S24" s="76">
        <v>2</v>
      </c>
      <c r="T24" s="71">
        <f>IF(A24&lt;43,IF(F24="女",VLOOKUP(S24,标准!G$108:H$138,2,TRUE),VLOOKUP(S24,标准!G$74:H$99,2,TRUE)),IF(F24="女",VLOOKUP(S24,标准!G$39:H$69,2,TRUE),VLOOKUP(S24,标准!G$3:H$28,2,TRUE)))</f>
        <v>0</v>
      </c>
      <c r="U24" s="88">
        <v>7.22</v>
      </c>
      <c r="V24" s="71">
        <f>IF(U24=0,0,IF(A24&lt;43,IF(F24="女",IF(U24="",0,VLOOKUP(U24,标准!A$108:B$128,2,TRUE)),IF(U24="",0,VLOOKUP(U24,标准!A$74:B$94,2,TRUE))),IF(F24="女",IF(U24="",0,VLOOKUP(U24,标准!A$39:B$59,2,TRUE)),IF(U24="",0,VLOOKUP(U24,标准!A$3:B$23,2,TRUE)))))</f>
        <v>78</v>
      </c>
      <c r="W24" s="86">
        <f t="shared" si="0"/>
        <v>69.7</v>
      </c>
      <c r="X24" s="87">
        <v>4</v>
      </c>
      <c r="Y24" s="87">
        <v>4</v>
      </c>
      <c r="Z24" s="91"/>
      <c r="AA24" s="92"/>
    </row>
    <row r="25" customHeight="1" spans="1:27">
      <c r="A25" s="62">
        <v>40</v>
      </c>
      <c r="B25" s="63">
        <v>24</v>
      </c>
      <c r="C25" s="154" t="s">
        <v>78</v>
      </c>
      <c r="D25" s="154" t="s">
        <v>28</v>
      </c>
      <c r="E25" s="154" t="s">
        <v>29</v>
      </c>
      <c r="F25" s="154" t="s">
        <v>34</v>
      </c>
      <c r="G25" s="155" t="s">
        <v>79</v>
      </c>
      <c r="H25" s="68">
        <v>158.9</v>
      </c>
      <c r="I25" s="68">
        <v>66.2</v>
      </c>
      <c r="J25" s="71">
        <f>IF(F25="女",IF(H25=0,0,VLOOKUP(I25/(H25*H25/10000),标准!M$108:N$112,2,TRUE)),IF(H25=0,0,VLOOKUP(I25/(H25*H25/10000),标准!M$74:N$78,2,TRUE)))</f>
        <v>80</v>
      </c>
      <c r="K25" s="72">
        <v>2652</v>
      </c>
      <c r="L25" s="71">
        <f>IF(A25&lt;43,IF(F25="女",VLOOKUP(K25,标准!K$108:L$128,2,TRUE),VLOOKUP(K25,标准!K$74:L$94,2,TRUE)),IF(F25="女",VLOOKUP(K25,标准!K$39:L$59,2,TRUE),VLOOKUP(K25,标准!K$3:L$23,2,TRUE)))</f>
        <v>72</v>
      </c>
      <c r="M25" s="68">
        <v>22</v>
      </c>
      <c r="N25" s="71">
        <f>IF(M25="",0,IF(A25&lt;43,IF(F25="女",VLOOKUP(M25,标准!C$108:D$128,2,TRUE),VLOOKUP(M25,标准!C$74:D$94,2,TRUE)),IF(F25="女",VLOOKUP(M25,标准!C$39:D$59,2,TRUE),VLOOKUP(M25,标准!C$3:D$23,2,TRUE))))</f>
        <v>85</v>
      </c>
      <c r="O25" s="76">
        <v>170</v>
      </c>
      <c r="P25" s="71">
        <f>IF(A25&lt;43,IF(F25="女",VLOOKUP(O25/100,标准!E$108:F$128,2,TRUE),VLOOKUP(O25/100,标准!E$74:F$94,2,TRUE)),IF(F25="女",VLOOKUP(O25/100,标准!E$39:F$59,2,TRUE),VLOOKUP(O25/100,标准!E$3:F$23,2,TRUE)))</f>
        <v>72</v>
      </c>
      <c r="Q25" s="81">
        <v>3.53</v>
      </c>
      <c r="R25" s="71">
        <f>IF(Q25=0,0,IF(A25&lt;43,IF(F25="女",IF(Q25="",0,VLOOKUP(Q25,标准!I$108:J$138,2,TRUE)),IF(Q25="",0,VLOOKUP(Q25,标准!I$74:J$104,2,TRUE))),IF(F25="女",IF(Q25="",0,VLOOKUP(Q25,标准!I$39:J$69,2,TRUE)),IF(Q25="",0,VLOOKUP(Q25,标准!I$3:J$33,2,TRUE)))))</f>
        <v>76</v>
      </c>
      <c r="S25" s="76">
        <v>46</v>
      </c>
      <c r="T25" s="71">
        <f>IF(A25&lt;43,IF(F25="女",VLOOKUP(S25,标准!G$108:H$138,2,TRUE),VLOOKUP(S25,标准!G$74:H$99,2,TRUE)),IF(F25="女",VLOOKUP(S25,标准!G$39:H$69,2,TRUE),VLOOKUP(S25,标准!G$3:H$28,2,TRUE)))</f>
        <v>80</v>
      </c>
      <c r="U25" s="88">
        <v>8.8</v>
      </c>
      <c r="V25" s="71">
        <f>IF(U25=0,0,IF(A25&lt;43,IF(F25="女",IF(U25="",0,VLOOKUP(U25,标准!A$108:B$128,2,TRUE)),IF(U25="",0,VLOOKUP(U25,标准!A$74:B$94,2,TRUE))),IF(F25="女",IF(U25="",0,VLOOKUP(U25,标准!A$39:B$59,2,TRUE)),IF(U25="",0,VLOOKUP(U25,标准!A$3:B$23,2,TRUE)))))</f>
        <v>74</v>
      </c>
      <c r="W25" s="86">
        <f t="shared" si="0"/>
        <v>76.5</v>
      </c>
      <c r="X25" s="87"/>
      <c r="Y25" s="87"/>
      <c r="Z25" s="91"/>
      <c r="AA25" s="92"/>
    </row>
    <row r="26" customHeight="1" spans="1:27">
      <c r="A26" s="62">
        <v>40</v>
      </c>
      <c r="B26" s="63">
        <v>25</v>
      </c>
      <c r="C26" s="154" t="s">
        <v>80</v>
      </c>
      <c r="D26" s="154" t="s">
        <v>28</v>
      </c>
      <c r="E26" s="154" t="s">
        <v>29</v>
      </c>
      <c r="F26" s="154" t="s">
        <v>34</v>
      </c>
      <c r="G26" s="155" t="s">
        <v>81</v>
      </c>
      <c r="H26" s="68">
        <v>157.1</v>
      </c>
      <c r="I26" s="68">
        <v>51.1</v>
      </c>
      <c r="J26" s="71">
        <f>IF(F26="女",IF(H26=0,0,VLOOKUP(I26/(H26*H26/10000),标准!M$108:N$112,2,TRUE)),IF(H26=0,0,VLOOKUP(I26/(H26*H26/10000),标准!M$74:N$78,2,TRUE)))</f>
        <v>100</v>
      </c>
      <c r="K26" s="72">
        <v>2747</v>
      </c>
      <c r="L26" s="71">
        <f>IF(A26&lt;43,IF(F26="女",VLOOKUP(K26,标准!K$108:L$128,2,TRUE),VLOOKUP(K26,标准!K$74:L$94,2,TRUE)),IF(F26="女",VLOOKUP(K26,标准!K$39:L$59,2,TRUE),VLOOKUP(K26,标准!K$3:L$23,2,TRUE)))</f>
        <v>74</v>
      </c>
      <c r="M26" s="68">
        <v>18</v>
      </c>
      <c r="N26" s="71">
        <f>IF(M26="",0,IF(A26&lt;43,IF(F26="女",VLOOKUP(M26,标准!C$108:D$128,2,TRUE),VLOOKUP(M26,标准!C$74:D$94,2,TRUE)),IF(F26="女",VLOOKUP(M26,标准!C$39:D$59,2,TRUE),VLOOKUP(M26,标准!C$3:D$23,2,TRUE))))</f>
        <v>78</v>
      </c>
      <c r="O26" s="76">
        <v>158</v>
      </c>
      <c r="P26" s="71">
        <f>IF(A26&lt;43,IF(F26="女",VLOOKUP(O26/100,标准!E$108:F$128,2,TRUE),VLOOKUP(O26/100,标准!E$74:F$94,2,TRUE)),IF(F26="女",VLOOKUP(O26/100,标准!E$39:F$59,2,TRUE),VLOOKUP(O26/100,标准!E$3:F$23,2,TRUE)))</f>
        <v>64</v>
      </c>
      <c r="Q26" s="81">
        <v>3.53</v>
      </c>
      <c r="R26" s="71">
        <f>IF(Q26=0,0,IF(A26&lt;43,IF(F26="女",IF(Q26="",0,VLOOKUP(Q26,标准!I$108:J$138,2,TRUE)),IF(Q26="",0,VLOOKUP(Q26,标准!I$74:J$104,2,TRUE))),IF(F26="女",IF(Q26="",0,VLOOKUP(Q26,标准!I$39:J$69,2,TRUE)),IF(Q26="",0,VLOOKUP(Q26,标准!I$3:J$33,2,TRUE)))))</f>
        <v>76</v>
      </c>
      <c r="S26" s="76">
        <v>37</v>
      </c>
      <c r="T26" s="71">
        <f>IF(A26&lt;43,IF(F26="女",VLOOKUP(S26,标准!G$108:H$138,2,TRUE),VLOOKUP(S26,标准!G$74:H$99,2,TRUE)),IF(F26="女",VLOOKUP(S26,标准!G$39:H$69,2,TRUE),VLOOKUP(S26,标准!G$3:H$28,2,TRUE)))</f>
        <v>70</v>
      </c>
      <c r="U26" s="88">
        <v>9.2</v>
      </c>
      <c r="V26" s="71">
        <f>IF(U26=0,0,IF(A26&lt;43,IF(F26="女",IF(U26="",0,VLOOKUP(U26,标准!A$108:B$128,2,TRUE)),IF(U26="",0,VLOOKUP(U26,标准!A$74:B$94,2,TRUE))),IF(F26="女",IF(U26="",0,VLOOKUP(U26,标准!A$39:B$59,2,TRUE)),IF(U26="",0,VLOOKUP(U26,标准!A$3:B$23,2,TRUE)))))</f>
        <v>70</v>
      </c>
      <c r="W26" s="86">
        <f t="shared" si="0"/>
        <v>76.5</v>
      </c>
      <c r="X26" s="87">
        <v>3.7</v>
      </c>
      <c r="Y26" s="87">
        <v>3.7</v>
      </c>
      <c r="Z26" s="91">
        <v>2</v>
      </c>
      <c r="AA26" s="92"/>
    </row>
    <row r="27" customHeight="1" spans="1:27">
      <c r="A27" s="62">
        <v>40</v>
      </c>
      <c r="B27" s="63">
        <v>26</v>
      </c>
      <c r="C27" s="154" t="s">
        <v>82</v>
      </c>
      <c r="D27" s="154" t="s">
        <v>28</v>
      </c>
      <c r="E27" s="154" t="s">
        <v>29</v>
      </c>
      <c r="F27" s="154" t="s">
        <v>34</v>
      </c>
      <c r="G27" s="155" t="s">
        <v>83</v>
      </c>
      <c r="H27" s="68">
        <v>156.4</v>
      </c>
      <c r="I27" s="68">
        <v>45.1</v>
      </c>
      <c r="J27" s="71">
        <f>IF(F27="女",IF(H27=0,0,VLOOKUP(I27/(H27*H27/10000),标准!M$108:N$112,2,TRUE)),IF(H27=0,0,VLOOKUP(I27/(H27*H27/10000),标准!M$74:N$78,2,TRUE)))</f>
        <v>100</v>
      </c>
      <c r="K27" s="72">
        <v>2427</v>
      </c>
      <c r="L27" s="71">
        <f>IF(A27&lt;43,IF(F27="女",VLOOKUP(K27,标准!K$108:L$128,2,TRUE),VLOOKUP(K27,标准!K$74:L$94,2,TRUE)),IF(F27="女",VLOOKUP(K27,标准!K$39:L$59,2,TRUE),VLOOKUP(K27,标准!K$3:L$23,2,TRUE)))</f>
        <v>68</v>
      </c>
      <c r="M27" s="68">
        <v>13</v>
      </c>
      <c r="N27" s="71">
        <f>IF(M27="",0,IF(A27&lt;43,IF(F27="女",VLOOKUP(M27,标准!C$108:D$128,2,TRUE),VLOOKUP(M27,标准!C$74:D$94,2,TRUE)),IF(F27="女",VLOOKUP(M27,标准!C$39:D$59,2,TRUE),VLOOKUP(M27,标准!C$3:D$23,2,TRUE))))</f>
        <v>70</v>
      </c>
      <c r="O27" s="76">
        <v>167</v>
      </c>
      <c r="P27" s="71">
        <f>IF(A27&lt;43,IF(F27="女",VLOOKUP(O27/100,标准!E$108:F$128,2,TRUE),VLOOKUP(O27/100,标准!E$74:F$94,2,TRUE)),IF(F27="女",VLOOKUP(O27/100,标准!E$39:F$59,2,TRUE),VLOOKUP(O27/100,标准!E$3:F$23,2,TRUE)))</f>
        <v>70</v>
      </c>
      <c r="Q27" s="81">
        <v>3.52</v>
      </c>
      <c r="R27" s="71">
        <f>IF(Q27=0,0,IF(A27&lt;43,IF(F27="女",IF(Q27="",0,VLOOKUP(Q27,标准!I$108:J$138,2,TRUE)),IF(Q27="",0,VLOOKUP(Q27,标准!I$74:J$104,2,TRUE))),IF(F27="女",IF(Q27="",0,VLOOKUP(Q27,标准!I$39:J$69,2,TRUE)),IF(Q27="",0,VLOOKUP(Q27,标准!I$3:J$33,2,TRUE)))))</f>
        <v>76</v>
      </c>
      <c r="S27" s="76">
        <v>44</v>
      </c>
      <c r="T27" s="71">
        <f>IF(A27&lt;43,IF(F27="女",VLOOKUP(S27,标准!G$108:H$138,2,TRUE),VLOOKUP(S27,标准!G$74:H$99,2,TRUE)),IF(F27="女",VLOOKUP(S27,标准!G$39:H$69,2,TRUE),VLOOKUP(S27,标准!G$3:H$28,2,TRUE)))</f>
        <v>78</v>
      </c>
      <c r="U27" s="88">
        <v>8.7</v>
      </c>
      <c r="V27" s="71">
        <f>IF(U27=0,0,IF(A27&lt;43,IF(F27="女",IF(U27="",0,VLOOKUP(U27,标准!A$108:B$128,2,TRUE)),IF(U27="",0,VLOOKUP(U27,标准!A$74:B$94,2,TRUE))),IF(F27="女",IF(U27="",0,VLOOKUP(U27,标准!A$39:B$59,2,TRUE)),IF(U27="",0,VLOOKUP(U27,标准!A$3:B$23,2,TRUE)))))</f>
        <v>76</v>
      </c>
      <c r="W27" s="86">
        <f t="shared" si="0"/>
        <v>77.4</v>
      </c>
      <c r="X27" s="87">
        <v>4.7</v>
      </c>
      <c r="Y27" s="87">
        <v>4.8</v>
      </c>
      <c r="Z27" s="91">
        <v>1</v>
      </c>
      <c r="AA27" s="92"/>
    </row>
    <row r="28" customHeight="1" spans="1:27">
      <c r="A28" s="62">
        <v>40</v>
      </c>
      <c r="B28" s="63">
        <v>27</v>
      </c>
      <c r="C28" s="154" t="s">
        <v>84</v>
      </c>
      <c r="D28" s="154" t="s">
        <v>28</v>
      </c>
      <c r="E28" s="154" t="s">
        <v>29</v>
      </c>
      <c r="F28" s="154" t="s">
        <v>34</v>
      </c>
      <c r="G28" s="155" t="s">
        <v>85</v>
      </c>
      <c r="H28" s="68">
        <v>165.8</v>
      </c>
      <c r="I28" s="68">
        <v>57.6</v>
      </c>
      <c r="J28" s="71">
        <f>IF(F28="女",IF(H28=0,0,VLOOKUP(I28/(H28*H28/10000),标准!M$108:N$112,2,TRUE)),IF(H28=0,0,VLOOKUP(I28/(H28*H28/10000),标准!M$74:N$78,2,TRUE)))</f>
        <v>100</v>
      </c>
      <c r="K28" s="72">
        <v>3044</v>
      </c>
      <c r="L28" s="71">
        <f>IF(A28&lt;43,IF(F28="女",VLOOKUP(K28,标准!K$108:L$128,2,TRUE),VLOOKUP(K28,标准!K$74:L$94,2,TRUE)),IF(F28="女",VLOOKUP(K28,标准!K$39:L$59,2,TRUE),VLOOKUP(K28,标准!K$3:L$23,2,TRUE)))</f>
        <v>80</v>
      </c>
      <c r="M28" s="68">
        <v>9</v>
      </c>
      <c r="N28" s="71">
        <f>IF(M28="",0,IF(A28&lt;43,IF(F28="女",VLOOKUP(M28,标准!C$108:D$128,2,TRUE),VLOOKUP(M28,标准!C$74:D$94,2,TRUE)),IF(F28="女",VLOOKUP(M28,标准!C$39:D$59,2,TRUE),VLOOKUP(M28,标准!C$3:D$23,2,TRUE))))</f>
        <v>64</v>
      </c>
      <c r="O28" s="76">
        <v>165</v>
      </c>
      <c r="P28" s="71">
        <f>IF(A28&lt;43,IF(F28="女",VLOOKUP(O28/100,标准!E$108:F$128,2,TRUE),VLOOKUP(O28/100,标准!E$74:F$94,2,TRUE)),IF(F28="女",VLOOKUP(O28/100,标准!E$39:F$59,2,TRUE),VLOOKUP(O28/100,标准!E$3:F$23,2,TRUE)))</f>
        <v>68</v>
      </c>
      <c r="Q28" s="81">
        <v>4.12</v>
      </c>
      <c r="R28" s="71">
        <f>IF(Q28=0,0,IF(A28&lt;43,IF(F28="女",IF(Q28="",0,VLOOKUP(Q28,标准!I$108:J$138,2,TRUE)),IF(Q28="",0,VLOOKUP(Q28,标准!I$74:J$104,2,TRUE))),IF(F28="女",IF(Q28="",0,VLOOKUP(Q28,标准!I$39:J$69,2,TRUE)),IF(Q28="",0,VLOOKUP(Q28,标准!I$3:J$33,2,TRUE)))))</f>
        <v>68</v>
      </c>
      <c r="S28" s="76">
        <v>38</v>
      </c>
      <c r="T28" s="71">
        <f>IF(A28&lt;43,IF(F28="女",VLOOKUP(S28,标准!G$108:H$138,2,TRUE),VLOOKUP(S28,标准!G$74:H$99,2,TRUE)),IF(F28="女",VLOOKUP(S28,标准!G$39:H$69,2,TRUE),VLOOKUP(S28,标准!G$3:H$28,2,TRUE)))</f>
        <v>72</v>
      </c>
      <c r="U28" s="88">
        <v>8.7</v>
      </c>
      <c r="V28" s="71">
        <f>IF(U28=0,0,IF(A28&lt;43,IF(F28="女",IF(U28="",0,VLOOKUP(U28,标准!A$108:B$128,2,TRUE)),IF(U28="",0,VLOOKUP(U28,标准!A$74:B$94,2,TRUE))),IF(F28="女",IF(U28="",0,VLOOKUP(U28,标准!A$39:B$59,2,TRUE)),IF(U28="",0,VLOOKUP(U28,标准!A$3:B$23,2,TRUE)))))</f>
        <v>76</v>
      </c>
      <c r="W28" s="86">
        <f t="shared" si="0"/>
        <v>76.2</v>
      </c>
      <c r="X28" s="87">
        <v>3.8</v>
      </c>
      <c r="Y28" s="87">
        <v>3.8</v>
      </c>
      <c r="Z28" s="91"/>
      <c r="AA28" s="92"/>
    </row>
    <row r="29" customHeight="1" spans="1:27">
      <c r="A29" s="62">
        <v>40</v>
      </c>
      <c r="B29" s="63">
        <v>28</v>
      </c>
      <c r="C29" s="154" t="s">
        <v>86</v>
      </c>
      <c r="D29" s="154" t="s">
        <v>28</v>
      </c>
      <c r="E29" s="154" t="s">
        <v>29</v>
      </c>
      <c r="F29" s="154" t="s">
        <v>30</v>
      </c>
      <c r="G29" s="155" t="s">
        <v>87</v>
      </c>
      <c r="H29" s="68">
        <v>171.4</v>
      </c>
      <c r="I29" s="68">
        <v>79.8</v>
      </c>
      <c r="J29" s="71">
        <f>IF(F29="女",IF(H29=0,0,VLOOKUP(I29/(H29*H29/10000),标准!M$108:N$112,2,TRUE)),IF(H29=0,0,VLOOKUP(I29/(H29*H29/10000),标准!M$74:N$78,2,TRUE)))</f>
        <v>80</v>
      </c>
      <c r="K29" s="72">
        <v>4946</v>
      </c>
      <c r="L29" s="71">
        <f>IF(A29&lt;43,IF(F29="女",VLOOKUP(K29,标准!K$108:L$128,2,TRUE),VLOOKUP(K29,标准!K$74:L$94,2,TRUE)),IF(F29="女",VLOOKUP(K29,标准!K$39:L$59,2,TRUE),VLOOKUP(K29,标准!K$3:L$23,2,TRUE)))</f>
        <v>95</v>
      </c>
      <c r="M29" s="68">
        <v>18</v>
      </c>
      <c r="N29" s="71">
        <f>IF(M29="",0,IF(A29&lt;43,IF(F29="女",VLOOKUP(M29,标准!C$108:D$128,2,TRUE),VLOOKUP(M29,标准!C$74:D$94,2,TRUE)),IF(F29="女",VLOOKUP(M29,标准!C$39:D$59,2,TRUE),VLOOKUP(M29,标准!C$3:D$23,2,TRUE))))</f>
        <v>80</v>
      </c>
      <c r="O29" s="76">
        <v>252</v>
      </c>
      <c r="P29" s="71">
        <f>IF(A29&lt;43,IF(F29="女",VLOOKUP(O29/100,标准!E$108:F$128,2,TRUE),VLOOKUP(O29/100,标准!E$74:F$94,2,TRUE)),IF(F29="女",VLOOKUP(O29/100,标准!E$39:F$59,2,TRUE),VLOOKUP(O29/100,标准!E$3:F$23,2,TRUE)))</f>
        <v>80</v>
      </c>
      <c r="Q29" s="81">
        <v>4.18</v>
      </c>
      <c r="R29" s="71">
        <f>IF(Q29=0,0,IF(A29&lt;43,IF(F29="女",IF(Q29="",0,VLOOKUP(Q29,标准!I$108:J$138,2,TRUE)),IF(Q29="",0,VLOOKUP(Q29,标准!I$74:J$104,2,TRUE))),IF(F29="女",IF(Q29="",0,VLOOKUP(Q29,标准!I$39:J$69,2,TRUE)),IF(Q29="",0,VLOOKUP(Q29,标准!I$3:J$33,2,TRUE)))))</f>
        <v>64</v>
      </c>
      <c r="S29" s="76">
        <v>10</v>
      </c>
      <c r="T29" s="71">
        <f>IF(A29&lt;43,IF(F29="女",VLOOKUP(S29,标准!G$108:H$138,2,TRUE),VLOOKUP(S29,标准!G$74:H$99,2,TRUE)),IF(F29="女",VLOOKUP(S29,标准!G$39:H$69,2,TRUE),VLOOKUP(S29,标准!G$3:H$28,2,TRUE)))</f>
        <v>60</v>
      </c>
      <c r="U29" s="88">
        <v>6.72</v>
      </c>
      <c r="V29" s="71">
        <f>IF(U29=0,0,IF(A29&lt;43,IF(F29="女",IF(U29="",0,VLOOKUP(U29,标准!A$108:B$128,2,TRUE)),IF(U29="",0,VLOOKUP(U29,标准!A$74:B$94,2,TRUE))),IF(F29="女",IF(U29="",0,VLOOKUP(U29,标准!A$39:B$59,2,TRUE)),IF(U29="",0,VLOOKUP(U29,标准!A$3:B$23,2,TRUE)))))</f>
        <v>95</v>
      </c>
      <c r="W29" s="86">
        <f t="shared" si="0"/>
        <v>80.05</v>
      </c>
      <c r="X29" s="87">
        <v>4.1</v>
      </c>
      <c r="Y29" s="87">
        <v>4.3</v>
      </c>
      <c r="Z29" s="91"/>
      <c r="AA29" s="92"/>
    </row>
    <row r="30" customHeight="1" spans="1:27">
      <c r="A30" s="62">
        <v>40</v>
      </c>
      <c r="B30" s="63">
        <v>29</v>
      </c>
      <c r="C30" s="154" t="s">
        <v>88</v>
      </c>
      <c r="D30" s="154" t="s">
        <v>28</v>
      </c>
      <c r="E30" s="154" t="s">
        <v>29</v>
      </c>
      <c r="F30" s="154" t="s">
        <v>34</v>
      </c>
      <c r="G30" s="155" t="s">
        <v>89</v>
      </c>
      <c r="H30" s="68">
        <v>167.6</v>
      </c>
      <c r="I30" s="68">
        <v>60.3</v>
      </c>
      <c r="J30" s="71">
        <f>IF(F30="女",IF(H30=0,0,VLOOKUP(I30/(H30*H30/10000),标准!M$108:N$112,2,TRUE)),IF(H30=0,0,VLOOKUP(I30/(H30*H30/10000),标准!M$74:N$78,2,TRUE)))</f>
        <v>100</v>
      </c>
      <c r="K30" s="72">
        <v>2425</v>
      </c>
      <c r="L30" s="71">
        <f>IF(A30&lt;43,IF(F30="女",VLOOKUP(K30,标准!K$108:L$128,2,TRUE),VLOOKUP(K30,标准!K$74:L$94,2,TRUE)),IF(F30="女",VLOOKUP(K30,标准!K$39:L$59,2,TRUE),VLOOKUP(K30,标准!K$3:L$23,2,TRUE)))</f>
        <v>68</v>
      </c>
      <c r="M30" s="68">
        <v>21.5</v>
      </c>
      <c r="N30" s="71">
        <f>IF(M30="",0,IF(A30&lt;43,IF(F30="女",VLOOKUP(M30,标准!C$108:D$128,2,TRUE),VLOOKUP(M30,标准!C$74:D$94,2,TRUE)),IF(F30="女",VLOOKUP(M30,标准!C$39:D$59,2,TRUE),VLOOKUP(M30,标准!C$3:D$23,2,TRUE))))</f>
        <v>85</v>
      </c>
      <c r="O30" s="76">
        <v>203</v>
      </c>
      <c r="P30" s="71">
        <f>IF(A30&lt;43,IF(F30="女",VLOOKUP(O30/100,标准!E$108:F$128,2,TRUE),VLOOKUP(O30/100,标准!E$74:F$94,2,TRUE)),IF(F30="女",VLOOKUP(O30/100,标准!E$39:F$59,2,TRUE),VLOOKUP(O30/100,标准!E$3:F$23,2,TRUE)))</f>
        <v>95</v>
      </c>
      <c r="Q30" s="81">
        <v>3.31</v>
      </c>
      <c r="R30" s="71">
        <f>IF(Q30=0,0,IF(A30&lt;43,IF(F30="女",IF(Q30="",0,VLOOKUP(Q30,标准!I$108:J$138,2,TRUE)),IF(Q30="",0,VLOOKUP(Q30,标准!I$74:J$104,2,TRUE))),IF(F30="女",IF(Q30="",0,VLOOKUP(Q30,标准!I$39:J$69,2,TRUE)),IF(Q30="",0,VLOOKUP(Q30,标准!I$3:J$33,2,TRUE)))))</f>
        <v>85</v>
      </c>
      <c r="S30" s="76">
        <v>37</v>
      </c>
      <c r="T30" s="71">
        <f>IF(A30&lt;43,IF(F30="女",VLOOKUP(S30,标准!G$108:H$138,2,TRUE),VLOOKUP(S30,标准!G$74:H$99,2,TRUE)),IF(F30="女",VLOOKUP(S30,标准!G$39:H$69,2,TRUE),VLOOKUP(S30,标准!G$3:H$28,2,TRUE)))</f>
        <v>70</v>
      </c>
      <c r="U30" s="88">
        <v>8.3</v>
      </c>
      <c r="V30" s="71">
        <f>IF(U30=0,0,IF(A30&lt;43,IF(F30="女",IF(U30="",0,VLOOKUP(U30,标准!A$108:B$128,2,TRUE)),IF(U30="",0,VLOOKUP(U30,标准!A$74:B$94,2,TRUE))),IF(F30="女",IF(U30="",0,VLOOKUP(U30,标准!A$39:B$59,2,TRUE)),IF(U30="",0,VLOOKUP(U30,标准!A$3:B$23,2,TRUE)))))</f>
        <v>80</v>
      </c>
      <c r="W30" s="86">
        <f t="shared" si="0"/>
        <v>83.2</v>
      </c>
      <c r="X30" s="87">
        <v>4.4</v>
      </c>
      <c r="Y30" s="87">
        <v>4.3</v>
      </c>
      <c r="Z30" s="91"/>
      <c r="AA30" s="92"/>
    </row>
    <row r="31" customHeight="1" spans="1:27">
      <c r="A31" s="62">
        <v>40</v>
      </c>
      <c r="B31" s="63">
        <v>30</v>
      </c>
      <c r="C31" s="154" t="s">
        <v>90</v>
      </c>
      <c r="D31" s="154" t="s">
        <v>28</v>
      </c>
      <c r="E31" s="154" t="s">
        <v>29</v>
      </c>
      <c r="F31" s="154" t="s">
        <v>30</v>
      </c>
      <c r="G31" s="155" t="s">
        <v>91</v>
      </c>
      <c r="H31" s="68">
        <v>166.4</v>
      </c>
      <c r="I31" s="68">
        <v>65.5</v>
      </c>
      <c r="J31" s="71">
        <f>IF(F31="女",IF(H31=0,0,VLOOKUP(I31/(H31*H31/10000),标准!M$108:N$112,2,TRUE)),IF(H31=0,0,VLOOKUP(I31/(H31*H31/10000),标准!M$74:N$78,2,TRUE)))</f>
        <v>100</v>
      </c>
      <c r="K31" s="72">
        <v>3513</v>
      </c>
      <c r="L31" s="71">
        <f>IF(A31&lt;43,IF(F31="女",VLOOKUP(K31,标准!K$108:L$128,2,TRUE),VLOOKUP(K31,标准!K$74:L$94,2,TRUE)),IF(F31="女",VLOOKUP(K31,标准!K$39:L$59,2,TRUE),VLOOKUP(K31,标准!K$3:L$23,2,TRUE)))</f>
        <v>66</v>
      </c>
      <c r="M31" s="68">
        <v>1.5</v>
      </c>
      <c r="N31" s="71">
        <f>IF(M31="",0,IF(A31&lt;43,IF(F31="女",VLOOKUP(M31,标准!C$108:D$128,2,TRUE),VLOOKUP(M31,标准!C$74:D$94,2,TRUE)),IF(F31="女",VLOOKUP(M31,标准!C$39:D$59,2,TRUE),VLOOKUP(M31,标准!C$3:D$23,2,TRUE))))</f>
        <v>30</v>
      </c>
      <c r="O31" s="76">
        <v>203</v>
      </c>
      <c r="P31" s="71">
        <f>IF(A31&lt;43,IF(F31="女",VLOOKUP(O31/100,标准!E$108:F$128,2,TRUE),VLOOKUP(O31/100,标准!E$74:F$94,2,TRUE)),IF(F31="女",VLOOKUP(O31/100,标准!E$39:F$59,2,TRUE),VLOOKUP(O31/100,标准!E$3:F$23,2,TRUE)))</f>
        <v>50</v>
      </c>
      <c r="Q31" s="81">
        <v>4.5</v>
      </c>
      <c r="R31" s="71">
        <f>IF(Q31=0,0,IF(A31&lt;43,IF(F31="女",IF(Q31="",0,VLOOKUP(Q31,标准!I$108:J$138,2,TRUE)),IF(Q31="",0,VLOOKUP(Q31,标准!I$74:J$104,2,TRUE))),IF(F31="女",IF(Q31="",0,VLOOKUP(Q31,标准!I$39:J$69,2,TRUE)),IF(Q31="",0,VLOOKUP(Q31,标准!I$3:J$33,2,TRUE)))))</f>
        <v>50</v>
      </c>
      <c r="S31" s="76">
        <v>0</v>
      </c>
      <c r="T31" s="71">
        <f>IF(A31&lt;43,IF(F31="女",VLOOKUP(S31,标准!G$108:H$138,2,TRUE),VLOOKUP(S31,标准!G$74:H$99,2,TRUE)),IF(F31="女",VLOOKUP(S31,标准!G$39:H$69,2,TRUE),VLOOKUP(S31,标准!G$3:H$28,2,TRUE)))</f>
        <v>0</v>
      </c>
      <c r="U31" s="88">
        <v>8.2</v>
      </c>
      <c r="V31" s="71">
        <f>IF(U31=0,0,IF(A31&lt;43,IF(F31="女",IF(U31="",0,VLOOKUP(U31,标准!A$108:B$128,2,TRUE)),IF(U31="",0,VLOOKUP(U31,标准!A$74:B$94,2,TRUE))),IF(F31="女",IF(U31="",0,VLOOKUP(U31,标准!A$39:B$59,2,TRUE)),IF(U31="",0,VLOOKUP(U31,标准!A$3:B$23,2,TRUE)))))</f>
        <v>68</v>
      </c>
      <c r="W31" s="86">
        <f t="shared" si="0"/>
        <v>56.5</v>
      </c>
      <c r="X31" s="87">
        <v>3.7</v>
      </c>
      <c r="Y31" s="87">
        <v>3.7</v>
      </c>
      <c r="Z31" s="91"/>
      <c r="AA31" s="92"/>
    </row>
    <row r="32" customHeight="1" spans="1:27">
      <c r="A32" s="62">
        <v>40</v>
      </c>
      <c r="B32" s="63">
        <v>31</v>
      </c>
      <c r="C32" s="154" t="s">
        <v>92</v>
      </c>
      <c r="D32" s="154" t="s">
        <v>28</v>
      </c>
      <c r="E32" s="154" t="s">
        <v>29</v>
      </c>
      <c r="F32" s="154" t="s">
        <v>30</v>
      </c>
      <c r="G32" s="155" t="s">
        <v>93</v>
      </c>
      <c r="H32" s="68">
        <v>169.7</v>
      </c>
      <c r="I32" s="68">
        <v>69.3</v>
      </c>
      <c r="J32" s="71">
        <f>IF(F32="女",IF(H32=0,0,VLOOKUP(I32/(H32*H32/10000),标准!M$108:N$112,2,TRUE)),IF(H32=0,0,VLOOKUP(I32/(H32*H32/10000),标准!M$74:N$78,2,TRUE)))</f>
        <v>80</v>
      </c>
      <c r="K32" s="72">
        <v>5149</v>
      </c>
      <c r="L32" s="71">
        <f>IF(A32&lt;43,IF(F32="女",VLOOKUP(K32,标准!K$108:L$128,2,TRUE),VLOOKUP(K32,标准!K$74:L$94,2,TRUE)),IF(F32="女",VLOOKUP(K32,标准!K$39:L$59,2,TRUE),VLOOKUP(K32,标准!K$3:L$23,2,TRUE)))</f>
        <v>100</v>
      </c>
      <c r="M32" s="68">
        <v>8</v>
      </c>
      <c r="N32" s="71">
        <f>IF(M32="",0,IF(A32&lt;43,IF(F32="女",VLOOKUP(M32,标准!C$108:D$128,2,TRUE),VLOOKUP(M32,标准!C$74:D$94,2,TRUE)),IF(F32="女",VLOOKUP(M32,标准!C$39:D$59,2,TRUE),VLOOKUP(M32,标准!C$3:D$23,2,TRUE))))</f>
        <v>66</v>
      </c>
      <c r="O32" s="76">
        <v>227</v>
      </c>
      <c r="P32" s="71">
        <f>IF(A32&lt;43,IF(F32="女",VLOOKUP(O32/100,标准!E$108:F$128,2,TRUE),VLOOKUP(O32/100,标准!E$74:F$94,2,TRUE)),IF(F32="女",VLOOKUP(O32/100,标准!E$39:F$59,2,TRUE),VLOOKUP(O32/100,标准!E$3:F$23,2,TRUE)))</f>
        <v>68</v>
      </c>
      <c r="Q32" s="81">
        <v>4.05</v>
      </c>
      <c r="R32" s="71">
        <f>IF(Q32=0,0,IF(A32&lt;43,IF(F32="女",IF(Q32="",0,VLOOKUP(Q32,标准!I$108:J$138,2,TRUE)),IF(Q32="",0,VLOOKUP(Q32,标准!I$74:J$104,2,TRUE))),IF(F32="女",IF(Q32="",0,VLOOKUP(Q32,标准!I$39:J$69,2,TRUE)),IF(Q32="",0,VLOOKUP(Q32,标准!I$3:J$33,2,TRUE)))))</f>
        <v>70</v>
      </c>
      <c r="S32" s="76">
        <v>0</v>
      </c>
      <c r="T32" s="71">
        <f>IF(A32&lt;43,IF(F32="女",VLOOKUP(S32,标准!G$108:H$138,2,TRUE),VLOOKUP(S32,标准!G$74:H$99,2,TRUE)),IF(F32="女",VLOOKUP(S32,标准!G$39:H$69,2,TRUE),VLOOKUP(S32,标准!G$3:H$28,2,TRUE)))</f>
        <v>0</v>
      </c>
      <c r="U32" s="88">
        <v>7.43</v>
      </c>
      <c r="V32" s="71">
        <f>IF(U32=0,0,IF(A32&lt;43,IF(F32="女",IF(U32="",0,VLOOKUP(U32,标准!A$108:B$128,2,TRUE)),IF(U32="",0,VLOOKUP(U32,标准!A$74:B$94,2,TRUE))),IF(F32="女",IF(U32="",0,VLOOKUP(U32,标准!A$39:B$59,2,TRUE)),IF(U32="",0,VLOOKUP(U32,标准!A$3:B$23,2,TRUE)))))</f>
        <v>76</v>
      </c>
      <c r="W32" s="86">
        <f t="shared" si="0"/>
        <v>69.6</v>
      </c>
      <c r="X32" s="87">
        <v>4.3</v>
      </c>
      <c r="Y32" s="87">
        <v>4</v>
      </c>
      <c r="Z32" s="91"/>
      <c r="AA32" s="92"/>
    </row>
    <row r="33" customHeight="1" spans="1:27">
      <c r="A33" s="62">
        <v>40</v>
      </c>
      <c r="B33" s="63">
        <v>32</v>
      </c>
      <c r="C33" s="154" t="s">
        <v>94</v>
      </c>
      <c r="D33" s="154" t="s">
        <v>28</v>
      </c>
      <c r="E33" s="154" t="s">
        <v>29</v>
      </c>
      <c r="F33" s="154" t="s">
        <v>34</v>
      </c>
      <c r="G33" s="155" t="s">
        <v>95</v>
      </c>
      <c r="H33" s="68">
        <v>152.9</v>
      </c>
      <c r="I33" s="68">
        <v>48.7</v>
      </c>
      <c r="J33" s="71">
        <f>IF(F33="女",IF(H33=0,0,VLOOKUP(I33/(H33*H33/10000),标准!M$108:N$112,2,TRUE)),IF(H33=0,0,VLOOKUP(I33/(H33*H33/10000),标准!M$74:N$78,2,TRUE)))</f>
        <v>100</v>
      </c>
      <c r="K33" s="72">
        <v>2426</v>
      </c>
      <c r="L33" s="71">
        <f>IF(A33&lt;43,IF(F33="女",VLOOKUP(K33,标准!K$108:L$128,2,TRUE),VLOOKUP(K33,标准!K$74:L$94,2,TRUE)),IF(F33="女",VLOOKUP(K33,标准!K$39:L$59,2,TRUE),VLOOKUP(K33,标准!K$3:L$23,2,TRUE)))</f>
        <v>68</v>
      </c>
      <c r="M33" s="68">
        <v>14</v>
      </c>
      <c r="N33" s="71">
        <f>IF(M33="",0,IF(A33&lt;43,IF(F33="女",VLOOKUP(M33,标准!C$108:D$128,2,TRUE),VLOOKUP(M33,标准!C$74:D$94,2,TRUE)),IF(F33="女",VLOOKUP(M33,标准!C$39:D$59,2,TRUE),VLOOKUP(M33,标准!C$3:D$23,2,TRUE))))</f>
        <v>72</v>
      </c>
      <c r="O33" s="76">
        <v>149</v>
      </c>
      <c r="P33" s="71">
        <f>IF(A33&lt;43,IF(F33="女",VLOOKUP(O33/100,标准!E$108:F$128,2,TRUE),VLOOKUP(O33/100,标准!E$74:F$94,2,TRUE)),IF(F33="女",VLOOKUP(O33/100,标准!E$39:F$59,2,TRUE),VLOOKUP(O33/100,标准!E$3:F$23,2,TRUE)))</f>
        <v>50</v>
      </c>
      <c r="Q33" s="81">
        <v>4.43</v>
      </c>
      <c r="R33" s="71">
        <f>IF(Q33=0,0,IF(A33&lt;43,IF(F33="女",IF(Q33="",0,VLOOKUP(Q33,标准!I$108:J$138,2,TRUE)),IF(Q33="",0,VLOOKUP(Q33,标准!I$74:J$104,2,TRUE))),IF(F33="女",IF(Q33="",0,VLOOKUP(Q33,标准!I$39:J$69,2,TRUE)),IF(Q33="",0,VLOOKUP(Q33,标准!I$3:J$33,2,TRUE)))))</f>
        <v>50</v>
      </c>
      <c r="S33" s="76">
        <v>48</v>
      </c>
      <c r="T33" s="71">
        <f>IF(A33&lt;43,IF(F33="女",VLOOKUP(S33,标准!G$108:H$138,2,TRUE),VLOOKUP(S33,标准!G$74:H$99,2,TRUE)),IF(F33="女",VLOOKUP(S33,标准!G$39:H$69,2,TRUE),VLOOKUP(S33,标准!G$3:H$28,2,TRUE)))</f>
        <v>80</v>
      </c>
      <c r="U33" s="88">
        <v>9.3</v>
      </c>
      <c r="V33" s="71">
        <f>IF(U33=0,0,IF(A33&lt;43,IF(F33="女",IF(U33="",0,VLOOKUP(U33,标准!A$108:B$128,2,TRUE)),IF(U33="",0,VLOOKUP(U33,标准!A$74:B$94,2,TRUE))),IF(F33="女",IF(U33="",0,VLOOKUP(U33,标准!A$39:B$59,2,TRUE)),IF(U33="",0,VLOOKUP(U33,标准!A$3:B$23,2,TRUE)))))</f>
        <v>70</v>
      </c>
      <c r="W33" s="86">
        <f t="shared" si="0"/>
        <v>69.4</v>
      </c>
      <c r="X33" s="87">
        <v>4</v>
      </c>
      <c r="Y33" s="87">
        <v>3.8</v>
      </c>
      <c r="Z33" s="91"/>
      <c r="AA33" s="92"/>
    </row>
    <row r="34" customHeight="1" spans="1:27">
      <c r="A34" s="62">
        <v>40</v>
      </c>
      <c r="B34" s="63">
        <v>33</v>
      </c>
      <c r="C34" s="154" t="s">
        <v>96</v>
      </c>
      <c r="D34" s="154" t="s">
        <v>28</v>
      </c>
      <c r="E34" s="154" t="s">
        <v>29</v>
      </c>
      <c r="F34" s="154" t="s">
        <v>30</v>
      </c>
      <c r="G34" s="155" t="s">
        <v>97</v>
      </c>
      <c r="H34" s="68">
        <v>189</v>
      </c>
      <c r="I34" s="68">
        <v>62.9</v>
      </c>
      <c r="J34" s="71">
        <f>IF(F34="女",IF(H34=0,0,VLOOKUP(I34/(H34*H34/10000),标准!M$108:N$112,2,TRUE)),IF(H34=0,0,VLOOKUP(I34/(H34*H34/10000),标准!M$74:N$78,2,TRUE)))</f>
        <v>80</v>
      </c>
      <c r="K34" s="72">
        <v>3656</v>
      </c>
      <c r="L34" s="71">
        <f>IF(A34&lt;43,IF(F34="女",VLOOKUP(K34,标准!K$108:L$128,2,TRUE),VLOOKUP(K34,标准!K$74:L$94,2,TRUE)),IF(F34="女",VLOOKUP(K34,标准!K$39:L$59,2,TRUE),VLOOKUP(K34,标准!K$3:L$23,2,TRUE)))</f>
        <v>68</v>
      </c>
      <c r="M34" s="68">
        <v>0</v>
      </c>
      <c r="N34" s="71">
        <f>IF(M34="",0,IF(A34&lt;43,IF(F34="女",VLOOKUP(M34,标准!C$108:D$128,2,TRUE),VLOOKUP(M34,标准!C$74:D$94,2,TRUE)),IF(F34="女",VLOOKUP(M34,标准!C$39:D$59,2,TRUE),VLOOKUP(M34,标准!C$3:D$23,2,TRUE))))</f>
        <v>20</v>
      </c>
      <c r="O34" s="76">
        <v>255</v>
      </c>
      <c r="P34" s="71">
        <f>IF(A34&lt;43,IF(F34="女",VLOOKUP(O34/100,标准!E$108:F$128,2,TRUE),VLOOKUP(O34/100,标准!E$74:F$94,2,TRUE)),IF(F34="女",VLOOKUP(O34/100,标准!E$39:F$59,2,TRUE),VLOOKUP(O34/100,标准!E$3:F$23,2,TRUE)))</f>
        <v>80</v>
      </c>
      <c r="Q34" s="81">
        <v>4.27</v>
      </c>
      <c r="R34" s="71">
        <f>IF(Q34=0,0,IF(A34&lt;43,IF(F34="女",IF(Q34="",0,VLOOKUP(Q34,标准!I$108:J$138,2,TRUE)),IF(Q34="",0,VLOOKUP(Q34,标准!I$74:J$104,2,TRUE))),IF(F34="女",IF(Q34="",0,VLOOKUP(Q34,标准!I$39:J$69,2,TRUE)),IF(Q34="",0,VLOOKUP(Q34,标准!I$3:J$33,2,TRUE)))))</f>
        <v>62</v>
      </c>
      <c r="S34" s="76">
        <v>2</v>
      </c>
      <c r="T34" s="71">
        <f>IF(A34&lt;43,IF(F34="女",VLOOKUP(S34,标准!G$108:H$138,2,TRUE),VLOOKUP(S34,标准!G$74:H$99,2,TRUE)),IF(F34="女",VLOOKUP(S34,标准!G$39:H$69,2,TRUE),VLOOKUP(S34,标准!G$3:H$28,2,TRUE)))</f>
        <v>0</v>
      </c>
      <c r="U34" s="88">
        <v>7.08</v>
      </c>
      <c r="V34" s="71">
        <f>IF(U34=0,0,IF(A34&lt;43,IF(F34="女",IF(U34="",0,VLOOKUP(U34,标准!A$108:B$128,2,TRUE)),IF(U34="",0,VLOOKUP(U34,标准!A$74:B$94,2,TRUE))),IF(F34="女",IF(U34="",0,VLOOKUP(U34,标准!A$39:B$59,2,TRUE)),IF(U34="",0,VLOOKUP(U34,标准!A$3:B$23,2,TRUE)))))</f>
        <v>80</v>
      </c>
      <c r="W34" s="86">
        <f t="shared" si="0"/>
        <v>60.6</v>
      </c>
      <c r="X34" s="87">
        <v>4.8</v>
      </c>
      <c r="Y34" s="87">
        <v>4</v>
      </c>
      <c r="Z34" s="91"/>
      <c r="AA34" s="92"/>
    </row>
    <row r="35" customHeight="1" spans="1:27">
      <c r="A35" s="62">
        <v>40</v>
      </c>
      <c r="B35" s="63">
        <v>34</v>
      </c>
      <c r="C35" s="154" t="s">
        <v>98</v>
      </c>
      <c r="D35" s="154" t="s">
        <v>28</v>
      </c>
      <c r="E35" s="154" t="s">
        <v>29</v>
      </c>
      <c r="F35" s="154" t="s">
        <v>34</v>
      </c>
      <c r="G35" s="155" t="s">
        <v>99</v>
      </c>
      <c r="H35" s="68">
        <v>160.3</v>
      </c>
      <c r="I35" s="68">
        <v>57.2</v>
      </c>
      <c r="J35" s="71">
        <f>IF(F35="女",IF(H35=0,0,VLOOKUP(I35/(H35*H35/10000),标准!M$108:N$112,2,TRUE)),IF(H35=0,0,VLOOKUP(I35/(H35*H35/10000),标准!M$74:N$78,2,TRUE)))</f>
        <v>100</v>
      </c>
      <c r="K35" s="72">
        <v>2843</v>
      </c>
      <c r="L35" s="71">
        <f>IF(A35&lt;43,IF(F35="女",VLOOKUP(K35,标准!K$108:L$128,2,TRUE),VLOOKUP(K35,标准!K$74:L$94,2,TRUE)),IF(F35="女",VLOOKUP(K35,标准!K$39:L$59,2,TRUE),VLOOKUP(K35,标准!K$3:L$23,2,TRUE)))</f>
        <v>76</v>
      </c>
      <c r="M35" s="68">
        <v>10</v>
      </c>
      <c r="N35" s="71">
        <f>IF(M35="",0,IF(A35&lt;43,IF(F35="女",VLOOKUP(M35,标准!C$108:D$128,2,TRUE),VLOOKUP(M35,标准!C$74:D$94,2,TRUE)),IF(F35="女",VLOOKUP(M35,标准!C$39:D$59,2,TRUE),VLOOKUP(M35,标准!C$3:D$23,2,TRUE))))</f>
        <v>66</v>
      </c>
      <c r="O35" s="76">
        <v>165</v>
      </c>
      <c r="P35" s="71">
        <f>IF(A35&lt;43,IF(F35="女",VLOOKUP(O35/100,标准!E$108:F$128,2,TRUE),VLOOKUP(O35/100,标准!E$74:F$94,2,TRUE)),IF(F35="女",VLOOKUP(O35/100,标准!E$39:F$59,2,TRUE),VLOOKUP(O35/100,标准!E$3:F$23,2,TRUE)))</f>
        <v>68</v>
      </c>
      <c r="Q35" s="81">
        <v>3.85</v>
      </c>
      <c r="R35" s="71">
        <f>IF(Q35=0,0,IF(A35&lt;43,IF(F35="女",IF(Q35="",0,VLOOKUP(Q35,标准!I$108:J$138,2,TRUE)),IF(Q35="",0,VLOOKUP(Q35,标准!I$74:J$104,2,TRUE))),IF(F35="女",IF(Q35="",0,VLOOKUP(Q35,标准!I$39:J$69,2,TRUE)),IF(Q35="",0,VLOOKUP(Q35,标准!I$3:J$33,2,TRUE)))))</f>
        <v>72</v>
      </c>
      <c r="S35" s="76">
        <v>40</v>
      </c>
      <c r="T35" s="71">
        <f>IF(A35&lt;43,IF(F35="女",VLOOKUP(S35,标准!G$108:H$138,2,TRUE),VLOOKUP(S35,标准!G$74:H$99,2,TRUE)),IF(F35="女",VLOOKUP(S35,标准!G$39:H$69,2,TRUE),VLOOKUP(S35,标准!G$3:H$28,2,TRUE)))</f>
        <v>74</v>
      </c>
      <c r="U35" s="88">
        <v>9.1</v>
      </c>
      <c r="V35" s="71">
        <f>IF(U35=0,0,IF(A35&lt;43,IF(F35="女",IF(U35="",0,VLOOKUP(U35,标准!A$108:B$128,2,TRUE)),IF(U35="",0,VLOOKUP(U35,标准!A$74:B$94,2,TRUE))),IF(F35="女",IF(U35="",0,VLOOKUP(U35,标准!A$39:B$59,2,TRUE)),IF(U35="",0,VLOOKUP(U35,标准!A$3:B$23,2,TRUE)))))</f>
        <v>72</v>
      </c>
      <c r="W35" s="86">
        <f t="shared" si="0"/>
        <v>76</v>
      </c>
      <c r="X35" s="87">
        <v>4.3</v>
      </c>
      <c r="Y35" s="87">
        <v>3.7</v>
      </c>
      <c r="Z35" s="91"/>
      <c r="AA35" s="92"/>
    </row>
    <row r="36" customHeight="1" spans="1:27">
      <c r="A36" s="62">
        <v>40</v>
      </c>
      <c r="B36" s="63">
        <v>35</v>
      </c>
      <c r="C36" s="154" t="s">
        <v>100</v>
      </c>
      <c r="D36" s="154" t="s">
        <v>28</v>
      </c>
      <c r="E36" s="154" t="s">
        <v>29</v>
      </c>
      <c r="F36" s="154" t="s">
        <v>30</v>
      </c>
      <c r="G36" s="155" t="s">
        <v>101</v>
      </c>
      <c r="H36" s="68">
        <v>163</v>
      </c>
      <c r="I36" s="68">
        <v>69.1</v>
      </c>
      <c r="J36" s="71">
        <f>IF(F36="女",IF(H36=0,0,VLOOKUP(I36/(H36*H36/10000),标准!M$108:N$112,2,TRUE)),IF(H36=0,0,VLOOKUP(I36/(H36*H36/10000),标准!M$74:N$78,2,TRUE)))</f>
        <v>80</v>
      </c>
      <c r="K36" s="72">
        <v>3492</v>
      </c>
      <c r="L36" s="71">
        <f>IF(A36&lt;43,IF(F36="女",VLOOKUP(K36,标准!K$108:L$128,2,TRUE),VLOOKUP(K36,标准!K$74:L$94,2,TRUE)),IF(F36="女",VLOOKUP(K36,标准!K$39:L$59,2,TRUE),VLOOKUP(K36,标准!K$3:L$23,2,TRUE)))</f>
        <v>66</v>
      </c>
      <c r="M36" s="68">
        <v>18</v>
      </c>
      <c r="N36" s="71">
        <f>IF(M36="",0,IF(A36&lt;43,IF(F36="女",VLOOKUP(M36,标准!C$108:D$128,2,TRUE),VLOOKUP(M36,标准!C$74:D$94,2,TRUE)),IF(F36="女",VLOOKUP(M36,标准!C$39:D$59,2,TRUE),VLOOKUP(M36,标准!C$3:D$23,2,TRUE))))</f>
        <v>80</v>
      </c>
      <c r="O36" s="76">
        <v>240</v>
      </c>
      <c r="P36" s="71">
        <f>IF(A36&lt;43,IF(F36="女",VLOOKUP(O36/100,标准!E$108:F$128,2,TRUE),VLOOKUP(O36/100,标准!E$74:F$94,2,TRUE)),IF(F36="女",VLOOKUP(O36/100,标准!E$39:F$59,2,TRUE),VLOOKUP(O36/100,标准!E$3:F$23,2,TRUE)))</f>
        <v>76</v>
      </c>
      <c r="Q36" s="81">
        <v>4.08</v>
      </c>
      <c r="R36" s="71">
        <f>IF(Q36=0,0,IF(A36&lt;43,IF(F36="女",IF(Q36="",0,VLOOKUP(Q36,标准!I$108:J$138,2,TRUE)),IF(Q36="",0,VLOOKUP(Q36,标准!I$74:J$104,2,TRUE))),IF(F36="女",IF(Q36="",0,VLOOKUP(Q36,标准!I$39:J$69,2,TRUE)),IF(Q36="",0,VLOOKUP(Q36,标准!I$3:J$33,2,TRUE)))))</f>
        <v>68</v>
      </c>
      <c r="S36" s="76">
        <v>3</v>
      </c>
      <c r="T36" s="71">
        <f>IF(A36&lt;43,IF(F36="女",VLOOKUP(S36,标准!G$108:H$138,2,TRUE),VLOOKUP(S36,标准!G$74:H$99,2,TRUE)),IF(F36="女",VLOOKUP(S36,标准!G$39:H$69,2,TRUE),VLOOKUP(S36,标准!G$3:H$28,2,TRUE)))</f>
        <v>0</v>
      </c>
      <c r="U36" s="88">
        <v>6.85</v>
      </c>
      <c r="V36" s="71">
        <f>IF(U36=0,0,IF(A36&lt;43,IF(F36="女",IF(U36="",0,VLOOKUP(U36,标准!A$108:B$128,2,TRUE)),IF(U36="",0,VLOOKUP(U36,标准!A$74:B$94,2,TRUE))),IF(F36="女",IF(U36="",0,VLOOKUP(U36,标准!A$39:B$59,2,TRUE)),IF(U36="",0,VLOOKUP(U36,标准!A$3:B$23,2,TRUE)))))</f>
        <v>90</v>
      </c>
      <c r="W36" s="86">
        <f t="shared" si="0"/>
        <v>69.1</v>
      </c>
      <c r="X36" s="87">
        <v>3.7</v>
      </c>
      <c r="Y36" s="87">
        <v>3.9</v>
      </c>
      <c r="Z36" s="91"/>
      <c r="AA36" s="92"/>
    </row>
    <row r="37" customHeight="1" spans="1:27">
      <c r="A37" s="62">
        <v>40</v>
      </c>
      <c r="B37" s="63">
        <v>36</v>
      </c>
      <c r="C37" s="154" t="s">
        <v>102</v>
      </c>
      <c r="D37" s="154" t="s">
        <v>28</v>
      </c>
      <c r="E37" s="154" t="s">
        <v>29</v>
      </c>
      <c r="F37" s="154" t="s">
        <v>34</v>
      </c>
      <c r="G37" s="155" t="s">
        <v>103</v>
      </c>
      <c r="H37" s="68">
        <v>164</v>
      </c>
      <c r="I37" s="68">
        <v>51.4</v>
      </c>
      <c r="J37" s="71">
        <f>IF(F37="女",IF(H37=0,0,VLOOKUP(I37/(H37*H37/10000),标准!M$108:N$112,2,TRUE)),IF(H37=0,0,VLOOKUP(I37/(H37*H37/10000),标准!M$74:N$78,2,TRUE)))</f>
        <v>100</v>
      </c>
      <c r="K37" s="72">
        <v>2849</v>
      </c>
      <c r="L37" s="71">
        <f>IF(A37&lt;43,IF(F37="女",VLOOKUP(K37,标准!K$108:L$128,2,TRUE),VLOOKUP(K37,标准!K$74:L$94,2,TRUE)),IF(F37="女",VLOOKUP(K37,标准!K$39:L$59,2,TRUE),VLOOKUP(K37,标准!K$3:L$23,2,TRUE)))</f>
        <v>76</v>
      </c>
      <c r="M37" s="68">
        <v>20</v>
      </c>
      <c r="N37" s="71">
        <f>IF(M37="",0,IF(A37&lt;43,IF(F37="女",VLOOKUP(M37,标准!C$108:D$128,2,TRUE),VLOOKUP(M37,标准!C$74:D$94,2,TRUE)),IF(F37="女",VLOOKUP(M37,标准!C$39:D$59,2,TRUE),VLOOKUP(M37,标准!C$3:D$23,2,TRUE))))</f>
        <v>80</v>
      </c>
      <c r="O37" s="76">
        <v>200</v>
      </c>
      <c r="P37" s="71">
        <f>IF(A37&lt;43,IF(F37="女",VLOOKUP(O37/100,标准!E$108:F$128,2,TRUE),VLOOKUP(O37/100,标准!E$74:F$94,2,TRUE)),IF(F37="女",VLOOKUP(O37/100,标准!E$39:F$59,2,TRUE),VLOOKUP(O37/100,标准!E$3:F$23,2,TRUE)))</f>
        <v>90</v>
      </c>
      <c r="Q37" s="81">
        <v>3.44</v>
      </c>
      <c r="R37" s="71">
        <f>IF(Q37=0,0,IF(A37&lt;43,IF(F37="女",IF(Q37="",0,VLOOKUP(Q37,标准!I$108:J$138,2,TRUE)),IF(Q37="",0,VLOOKUP(Q37,标准!I$74:J$104,2,TRUE))),IF(F37="女",IF(Q37="",0,VLOOKUP(Q37,标准!I$39:J$69,2,TRUE)),IF(Q37="",0,VLOOKUP(Q37,标准!I$3:J$33,2,TRUE)))))</f>
        <v>80</v>
      </c>
      <c r="S37" s="76">
        <v>54</v>
      </c>
      <c r="T37" s="71">
        <f>IF(A37&lt;43,IF(F37="女",VLOOKUP(S37,标准!G$108:H$138,2,TRUE),VLOOKUP(S37,标准!G$74:H$99,2,TRUE)),IF(F37="女",VLOOKUP(S37,标准!G$39:H$69,2,TRUE),VLOOKUP(S37,标准!G$3:H$28,2,TRUE)))</f>
        <v>95</v>
      </c>
      <c r="U37" s="88">
        <v>8.3</v>
      </c>
      <c r="V37" s="71">
        <f>IF(U37=0,0,IF(A37&lt;43,IF(F37="女",IF(U37="",0,VLOOKUP(U37,标准!A$108:B$128,2,TRUE)),IF(U37="",0,VLOOKUP(U37,标准!A$74:B$94,2,TRUE))),IF(F37="女",IF(U37="",0,VLOOKUP(U37,标准!A$39:B$59,2,TRUE)),IF(U37="",0,VLOOKUP(U37,标准!A$3:B$23,2,TRUE)))))</f>
        <v>80</v>
      </c>
      <c r="W37" s="86">
        <f t="shared" si="0"/>
        <v>84.9</v>
      </c>
      <c r="X37" s="87">
        <v>3.8</v>
      </c>
      <c r="Y37" s="87">
        <v>4</v>
      </c>
      <c r="Z37" s="91"/>
      <c r="AA37" s="92"/>
    </row>
    <row r="38" customHeight="1" spans="1:27">
      <c r="A38" s="62">
        <v>40</v>
      </c>
      <c r="B38" s="63">
        <v>37</v>
      </c>
      <c r="C38" s="154" t="s">
        <v>104</v>
      </c>
      <c r="D38" s="154" t="s">
        <v>28</v>
      </c>
      <c r="E38" s="154" t="s">
        <v>29</v>
      </c>
      <c r="F38" s="154" t="s">
        <v>30</v>
      </c>
      <c r="G38" s="155" t="s">
        <v>105</v>
      </c>
      <c r="H38" s="68">
        <v>172.7</v>
      </c>
      <c r="I38" s="68">
        <v>80.5</v>
      </c>
      <c r="J38" s="71">
        <f>IF(F38="女",IF(H38=0,0,VLOOKUP(I38/(H38*H38/10000),标准!M$108:N$112,2,TRUE)),IF(H38=0,0,VLOOKUP(I38/(H38*H38/10000),标准!M$74:N$78,2,TRUE)))</f>
        <v>80</v>
      </c>
      <c r="K38" s="72">
        <v>5447</v>
      </c>
      <c r="L38" s="71">
        <f>IF(A38&lt;43,IF(F38="女",VLOOKUP(K38,标准!K$108:L$128,2,TRUE),VLOOKUP(K38,标准!K$74:L$94,2,TRUE)),IF(F38="女",VLOOKUP(K38,标准!K$39:L$59,2,TRUE),VLOOKUP(K38,标准!K$3:L$23,2,TRUE)))</f>
        <v>100</v>
      </c>
      <c r="M38" s="68">
        <v>7</v>
      </c>
      <c r="N38" s="71">
        <f>IF(M38="",0,IF(A38&lt;43,IF(F38="女",VLOOKUP(M38,标准!C$108:D$128,2,TRUE),VLOOKUP(M38,标准!C$74:D$94,2,TRUE)),IF(F38="女",VLOOKUP(M38,标准!C$39:D$59,2,TRUE),VLOOKUP(M38,标准!C$3:D$23,2,TRUE))))</f>
        <v>64</v>
      </c>
      <c r="O38" s="76">
        <v>208</v>
      </c>
      <c r="P38" s="71">
        <f>IF(A38&lt;43,IF(F38="女",VLOOKUP(O38/100,标准!E$108:F$128,2,TRUE),VLOOKUP(O38/100,标准!E$74:F$94,2,TRUE)),IF(F38="女",VLOOKUP(O38/100,标准!E$39:F$59,2,TRUE),VLOOKUP(O38/100,标准!E$3:F$23,2,TRUE)))</f>
        <v>60</v>
      </c>
      <c r="Q38" s="81">
        <v>4.28</v>
      </c>
      <c r="R38" s="71">
        <f>IF(Q38=0,0,IF(A38&lt;43,IF(F38="女",IF(Q38="",0,VLOOKUP(Q38,标准!I$108:J$138,2,TRUE)),IF(Q38="",0,VLOOKUP(Q38,标准!I$74:J$104,2,TRUE))),IF(F38="女",IF(Q38="",0,VLOOKUP(Q38,标准!I$39:J$69,2,TRUE)),IF(Q38="",0,VLOOKUP(Q38,标准!I$3:J$33,2,TRUE)))))</f>
        <v>60</v>
      </c>
      <c r="S38" s="76">
        <v>0</v>
      </c>
      <c r="T38" s="71">
        <f>IF(A38&lt;43,IF(F38="女",VLOOKUP(S38,标准!G$108:H$138,2,TRUE),VLOOKUP(S38,标准!G$74:H$99,2,TRUE)),IF(F38="女",VLOOKUP(S38,标准!G$39:H$69,2,TRUE),VLOOKUP(S38,标准!G$3:H$28,2,TRUE)))</f>
        <v>0</v>
      </c>
      <c r="U38" s="88">
        <v>7.65</v>
      </c>
      <c r="V38" s="71">
        <f>IF(U38=0,0,IF(A38&lt;43,IF(F38="女",IF(U38="",0,VLOOKUP(U38,标准!A$108:B$128,2,TRUE)),IF(U38="",0,VLOOKUP(U38,标准!A$74:B$94,2,TRUE))),IF(F38="女",IF(U38="",0,VLOOKUP(U38,标准!A$39:B$59,2,TRUE)),IF(U38="",0,VLOOKUP(U38,标准!A$3:B$23,2,TRUE)))))</f>
        <v>74</v>
      </c>
      <c r="W38" s="86">
        <f t="shared" si="0"/>
        <v>66.2</v>
      </c>
      <c r="X38" s="87">
        <v>4.1</v>
      </c>
      <c r="Y38" s="87">
        <v>4.1</v>
      </c>
      <c r="Z38" s="91"/>
      <c r="AA38" s="92"/>
    </row>
    <row r="39" customHeight="1" spans="1:27">
      <c r="A39" s="62">
        <v>40</v>
      </c>
      <c r="B39" s="63">
        <v>38</v>
      </c>
      <c r="C39" s="154" t="s">
        <v>106</v>
      </c>
      <c r="D39" s="154" t="s">
        <v>28</v>
      </c>
      <c r="E39" s="154" t="s">
        <v>29</v>
      </c>
      <c r="F39" s="154" t="s">
        <v>34</v>
      </c>
      <c r="G39" s="155" t="s">
        <v>107</v>
      </c>
      <c r="H39" s="68">
        <v>164.1</v>
      </c>
      <c r="I39" s="68">
        <v>51.6</v>
      </c>
      <c r="J39" s="71">
        <f>IF(F39="女",IF(H39=0,0,VLOOKUP(I39/(H39*H39/10000),标准!M$108:N$112,2,TRUE)),IF(H39=0,0,VLOOKUP(I39/(H39*H39/10000),标准!M$74:N$78,2,TRUE)))</f>
        <v>100</v>
      </c>
      <c r="K39" s="72">
        <v>3202</v>
      </c>
      <c r="L39" s="71">
        <f>IF(A39&lt;43,IF(F39="女",VLOOKUP(K39,标准!K$108:L$128,2,TRUE),VLOOKUP(K39,标准!K$74:L$94,2,TRUE)),IF(F39="女",VLOOKUP(K39,标准!K$39:L$59,2,TRUE),VLOOKUP(K39,标准!K$3:L$23,2,TRUE)))</f>
        <v>85</v>
      </c>
      <c r="M39" s="68">
        <v>31</v>
      </c>
      <c r="N39" s="71">
        <f>IF(M39="",0,IF(A39&lt;43,IF(F39="女",VLOOKUP(M39,标准!C$108:D$128,2,TRUE),VLOOKUP(M39,标准!C$74:D$94,2,TRUE)),IF(F39="女",VLOOKUP(M39,标准!C$39:D$59,2,TRUE),VLOOKUP(M39,标准!C$3:D$23,2,TRUE))))</f>
        <v>100</v>
      </c>
      <c r="O39" s="76">
        <v>178</v>
      </c>
      <c r="P39" s="71">
        <f>IF(A39&lt;43,IF(F39="女",VLOOKUP(O39/100,标准!E$108:F$128,2,TRUE),VLOOKUP(O39/100,标准!E$74:F$94,2,TRUE)),IF(F39="女",VLOOKUP(O39/100,标准!E$39:F$59,2,TRUE),VLOOKUP(O39/100,标准!E$3:F$23,2,TRUE)))</f>
        <v>78</v>
      </c>
      <c r="Q39" s="81">
        <v>0</v>
      </c>
      <c r="R39" s="71">
        <f>IF(Q39=0,0,IF(A39&lt;43,IF(F39="女",IF(Q39="",0,VLOOKUP(Q39,标准!I$108:J$138,2,TRUE)),IF(Q39="",0,VLOOKUP(Q39,标准!I$74:J$104,2,TRUE))),IF(F39="女",IF(Q39="",0,VLOOKUP(Q39,标准!I$39:J$69,2,TRUE)),IF(Q39="",0,VLOOKUP(Q39,标准!I$3:J$33,2,TRUE)))))</f>
        <v>0</v>
      </c>
      <c r="S39" s="76">
        <v>27</v>
      </c>
      <c r="T39" s="71">
        <f>IF(A39&lt;43,IF(F39="女",VLOOKUP(S39,标准!G$108:H$138,2,TRUE),VLOOKUP(S39,标准!G$74:H$99,2,TRUE)),IF(F39="女",VLOOKUP(S39,标准!G$39:H$69,2,TRUE),VLOOKUP(S39,标准!G$3:H$28,2,TRUE)))</f>
        <v>60</v>
      </c>
      <c r="U39" s="88">
        <v>9.6</v>
      </c>
      <c r="V39" s="71">
        <f>IF(U39=0,0,IF(A39&lt;43,IF(F39="女",IF(U39="",0,VLOOKUP(U39,标准!A$108:B$128,2,TRUE)),IF(U39="",0,VLOOKUP(U39,标准!A$74:B$94,2,TRUE))),IF(F39="女",IF(U39="",0,VLOOKUP(U39,标准!A$39:B$59,2,TRUE)),IF(U39="",0,VLOOKUP(U39,标准!A$3:B$23,2,TRUE)))))</f>
        <v>66</v>
      </c>
      <c r="W39" s="86">
        <v>60</v>
      </c>
      <c r="X39" s="87">
        <v>4</v>
      </c>
      <c r="Y39" s="87">
        <v>3.9</v>
      </c>
      <c r="Z39" s="91"/>
      <c r="AA39" s="92" t="s">
        <v>108</v>
      </c>
    </row>
    <row r="40" customHeight="1" spans="1:27">
      <c r="A40" s="62">
        <v>40</v>
      </c>
      <c r="B40" s="63">
        <v>39</v>
      </c>
      <c r="C40" s="154" t="s">
        <v>109</v>
      </c>
      <c r="D40" s="154" t="s">
        <v>28</v>
      </c>
      <c r="E40" s="154" t="s">
        <v>29</v>
      </c>
      <c r="F40" s="154" t="s">
        <v>34</v>
      </c>
      <c r="G40" s="155" t="s">
        <v>110</v>
      </c>
      <c r="H40" s="68">
        <v>155.2</v>
      </c>
      <c r="I40" s="68">
        <v>52.8</v>
      </c>
      <c r="J40" s="71">
        <f>IF(F40="女",IF(H40=0,0,VLOOKUP(I40/(H40*H40/10000),标准!M$108:N$112,2,TRUE)),IF(H40=0,0,VLOOKUP(I40/(H40*H40/10000),标准!M$74:N$78,2,TRUE)))</f>
        <v>100</v>
      </c>
      <c r="K40" s="72">
        <v>1894</v>
      </c>
      <c r="L40" s="71">
        <f>IF(A40&lt;43,IF(F40="女",VLOOKUP(K40,标准!K$108:L$128,2,TRUE),VLOOKUP(K40,标准!K$74:L$94,2,TRUE)),IF(F40="女",VLOOKUP(K40,标准!K$39:L$59,2,TRUE),VLOOKUP(K40,标准!K$3:L$23,2,TRUE)))</f>
        <v>30</v>
      </c>
      <c r="M40" s="68">
        <v>22</v>
      </c>
      <c r="N40" s="71">
        <f>IF(M40="",0,IF(A40&lt;43,IF(F40="女",VLOOKUP(M40,标准!C$108:D$128,2,TRUE),VLOOKUP(M40,标准!C$74:D$94,2,TRUE)),IF(F40="女",VLOOKUP(M40,标准!C$39:D$59,2,TRUE),VLOOKUP(M40,标准!C$3:D$23,2,TRUE))))</f>
        <v>85</v>
      </c>
      <c r="O40" s="76">
        <v>165</v>
      </c>
      <c r="P40" s="71">
        <f>IF(A40&lt;43,IF(F40="女",VLOOKUP(O40/100,标准!E$108:F$128,2,TRUE),VLOOKUP(O40/100,标准!E$74:F$94,2,TRUE)),IF(F40="女",VLOOKUP(O40/100,标准!E$39:F$59,2,TRUE),VLOOKUP(O40/100,标准!E$3:F$23,2,TRUE)))</f>
        <v>68</v>
      </c>
      <c r="Q40" s="81">
        <v>3.45</v>
      </c>
      <c r="R40" s="71">
        <f>IF(Q40=0,0,IF(A40&lt;43,IF(F40="女",IF(Q40="",0,VLOOKUP(Q40,标准!I$108:J$138,2,TRUE)),IF(Q40="",0,VLOOKUP(Q40,标准!I$74:J$104,2,TRUE))),IF(F40="女",IF(Q40="",0,VLOOKUP(Q40,标准!I$39:J$69,2,TRUE)),IF(Q40="",0,VLOOKUP(Q40,标准!I$3:J$33,2,TRUE)))))</f>
        <v>78</v>
      </c>
      <c r="S40" s="76">
        <v>32</v>
      </c>
      <c r="T40" s="71">
        <f>IF(A40&lt;43,IF(F40="女",VLOOKUP(S40,标准!G$108:H$138,2,TRUE),VLOOKUP(S40,标准!G$74:H$99,2,TRUE)),IF(F40="女",VLOOKUP(S40,标准!G$39:H$69,2,TRUE),VLOOKUP(S40,标准!G$3:H$28,2,TRUE)))</f>
        <v>66</v>
      </c>
      <c r="U40" s="88">
        <v>9.2</v>
      </c>
      <c r="V40" s="71">
        <f>IF(U40=0,0,IF(A40&lt;43,IF(F40="女",IF(U40="",0,VLOOKUP(U40,标准!A$108:B$128,2,TRUE)),IF(U40="",0,VLOOKUP(U40,标准!A$74:B$94,2,TRUE))),IF(F40="女",IF(U40="",0,VLOOKUP(U40,标准!A$39:B$59,2,TRUE)),IF(U40="",0,VLOOKUP(U40,标准!A$3:B$23,2,TRUE)))))</f>
        <v>70</v>
      </c>
      <c r="W40" s="86">
        <f t="shared" si="0"/>
        <v>71</v>
      </c>
      <c r="X40" s="87">
        <v>4.6</v>
      </c>
      <c r="Y40" s="87">
        <v>4.8</v>
      </c>
      <c r="Z40" s="91"/>
      <c r="AA40" s="92"/>
    </row>
    <row r="41" customHeight="1" spans="1:27">
      <c r="A41" s="62">
        <v>40</v>
      </c>
      <c r="B41" s="63">
        <v>40</v>
      </c>
      <c r="C41" s="154" t="s">
        <v>111</v>
      </c>
      <c r="D41" s="154" t="s">
        <v>28</v>
      </c>
      <c r="E41" s="154" t="s">
        <v>29</v>
      </c>
      <c r="F41" s="154" t="s">
        <v>30</v>
      </c>
      <c r="G41" s="155" t="s">
        <v>112</v>
      </c>
      <c r="H41" s="68">
        <v>171.3</v>
      </c>
      <c r="I41" s="68">
        <v>59.8</v>
      </c>
      <c r="J41" s="71">
        <f>IF(F41="女",IF(H41=0,0,VLOOKUP(I41/(H41*H41/10000),标准!M$108:N$112,2,TRUE)),IF(H41=0,0,VLOOKUP(I41/(H41*H41/10000),标准!M$74:N$78,2,TRUE)))</f>
        <v>100</v>
      </c>
      <c r="K41" s="72">
        <v>4227</v>
      </c>
      <c r="L41" s="71">
        <f>IF(A41&lt;43,IF(F41="女",VLOOKUP(K41,标准!K$108:L$128,2,TRUE),VLOOKUP(K41,标准!K$74:L$94,2,TRUE)),IF(F41="女",VLOOKUP(K41,标准!K$39:L$59,2,TRUE),VLOOKUP(K41,标准!K$3:L$23,2,TRUE)))</f>
        <v>78</v>
      </c>
      <c r="M41" s="68">
        <v>19</v>
      </c>
      <c r="N41" s="71">
        <f>IF(M41="",0,IF(A41&lt;43,IF(F41="女",VLOOKUP(M41,标准!C$108:D$128,2,TRUE),VLOOKUP(M41,标准!C$74:D$94,2,TRUE)),IF(F41="女",VLOOKUP(M41,标准!C$39:D$59,2,TRUE),VLOOKUP(M41,标准!C$3:D$23,2,TRUE))))</f>
        <v>80</v>
      </c>
      <c r="O41" s="76">
        <v>260</v>
      </c>
      <c r="P41" s="71">
        <f>IF(A41&lt;43,IF(F41="女",VLOOKUP(O41/100,标准!E$108:F$128,2,TRUE),VLOOKUP(O41/100,标准!E$74:F$94,2,TRUE)),IF(F41="女",VLOOKUP(O41/100,标准!E$39:F$59,2,TRUE),VLOOKUP(O41/100,标准!E$3:F$23,2,TRUE)))</f>
        <v>85</v>
      </c>
      <c r="Q41" s="81">
        <v>3.42</v>
      </c>
      <c r="R41" s="71">
        <f>IF(Q41=0,0,IF(A41&lt;43,IF(F41="女",IF(Q41="",0,VLOOKUP(Q41,标准!I$108:J$138,2,TRUE)),IF(Q41="",0,VLOOKUP(Q41,标准!I$74:J$104,2,TRUE))),IF(F41="女",IF(Q41="",0,VLOOKUP(Q41,标准!I$39:J$69,2,TRUE)),IF(Q41="",0,VLOOKUP(Q41,标准!I$3:J$33,2,TRUE)))))</f>
        <v>80</v>
      </c>
      <c r="S41" s="76">
        <v>4</v>
      </c>
      <c r="T41" s="71">
        <f>IF(A41&lt;43,IF(F41="女",VLOOKUP(S41,标准!G$108:H$138,2,TRUE),VLOOKUP(S41,标准!G$74:H$99,2,TRUE)),IF(F41="女",VLOOKUP(S41,标准!G$39:H$69,2,TRUE),VLOOKUP(S41,标准!G$3:H$28,2,TRUE)))</f>
        <v>0</v>
      </c>
      <c r="U41" s="88">
        <v>7.33</v>
      </c>
      <c r="V41" s="71">
        <f>IF(U41=0,0,IF(A41&lt;43,IF(F41="女",IF(U41="",0,VLOOKUP(U41,标准!A$108:B$128,2,TRUE)),IF(U41="",0,VLOOKUP(U41,标准!A$74:B$94,2,TRUE))),IF(F41="女",IF(U41="",0,VLOOKUP(U41,标准!A$39:B$59,2,TRUE)),IF(U41="",0,VLOOKUP(U41,标准!A$3:B$23,2,TRUE)))))</f>
        <v>76</v>
      </c>
      <c r="W41" s="86">
        <f t="shared" si="0"/>
        <v>74.4</v>
      </c>
      <c r="X41" s="87">
        <v>3.7</v>
      </c>
      <c r="Y41" s="87">
        <v>3.8</v>
      </c>
      <c r="Z41" s="91"/>
      <c r="AA41" s="92"/>
    </row>
    <row r="42" customHeight="1" spans="1:27">
      <c r="A42" s="62">
        <v>40</v>
      </c>
      <c r="B42" s="63">
        <v>41</v>
      </c>
      <c r="C42" s="154" t="s">
        <v>113</v>
      </c>
      <c r="D42" s="154" t="s">
        <v>28</v>
      </c>
      <c r="E42" s="154" t="s">
        <v>29</v>
      </c>
      <c r="F42" s="154" t="s">
        <v>34</v>
      </c>
      <c r="G42" s="155" t="s">
        <v>114</v>
      </c>
      <c r="H42" s="68">
        <v>161.8</v>
      </c>
      <c r="I42" s="68">
        <v>54</v>
      </c>
      <c r="J42" s="71">
        <f>IF(F42="女",IF(H42=0,0,VLOOKUP(I42/(H42*H42/10000),标准!M$108:N$112,2,TRUE)),IF(H42=0,0,VLOOKUP(I42/(H42*H42/10000),标准!M$74:N$78,2,TRUE)))</f>
        <v>100</v>
      </c>
      <c r="K42" s="72">
        <v>2532</v>
      </c>
      <c r="L42" s="71">
        <f>IF(A42&lt;43,IF(F42="女",VLOOKUP(K42,标准!K$108:L$128,2,TRUE),VLOOKUP(K42,标准!K$74:L$94,2,TRUE)),IF(F42="女",VLOOKUP(K42,标准!K$39:L$59,2,TRUE),VLOOKUP(K42,标准!K$3:L$23,2,TRUE)))</f>
        <v>70</v>
      </c>
      <c r="M42" s="68">
        <v>12</v>
      </c>
      <c r="N42" s="71">
        <f>IF(M42="",0,IF(A42&lt;43,IF(F42="女",VLOOKUP(M42,标准!C$108:D$128,2,TRUE),VLOOKUP(M42,标准!C$74:D$94,2,TRUE)),IF(F42="女",VLOOKUP(M42,标准!C$39:D$59,2,TRUE),VLOOKUP(M42,标准!C$3:D$23,2,TRUE))))</f>
        <v>68</v>
      </c>
      <c r="O42" s="76">
        <v>185</v>
      </c>
      <c r="P42" s="71">
        <f>IF(A42&lt;43,IF(F42="女",VLOOKUP(O42/100,标准!E$108:F$128,2,TRUE),VLOOKUP(O42/100,标准!E$74:F$94,2,TRUE)),IF(F42="女",VLOOKUP(O42/100,标准!E$39:F$59,2,TRUE),VLOOKUP(O42/100,标准!E$3:F$23,2,TRUE)))</f>
        <v>80</v>
      </c>
      <c r="Q42" s="81">
        <v>3.4</v>
      </c>
      <c r="R42" s="71">
        <f>IF(Q42=0,0,IF(A42&lt;43,IF(F42="女",IF(Q42="",0,VLOOKUP(Q42,标准!I$108:J$138,2,TRUE)),IF(Q42="",0,VLOOKUP(Q42,标准!I$74:J$104,2,TRUE))),IF(F42="女",IF(Q42="",0,VLOOKUP(Q42,标准!I$39:J$69,2,TRUE)),IF(Q42="",0,VLOOKUP(Q42,标准!I$3:J$33,2,TRUE)))))</f>
        <v>80</v>
      </c>
      <c r="S42" s="76">
        <v>26</v>
      </c>
      <c r="T42" s="71">
        <f>IF(A42&lt;43,IF(F42="女",VLOOKUP(S42,标准!G$108:H$138,2,TRUE),VLOOKUP(S42,标准!G$74:H$99,2,TRUE)),IF(F42="女",VLOOKUP(S42,标准!G$39:H$69,2,TRUE),VLOOKUP(S42,标准!G$3:H$28,2,TRUE)))</f>
        <v>60</v>
      </c>
      <c r="U42" s="88">
        <v>8.6</v>
      </c>
      <c r="V42" s="71">
        <f>IF(U42=0,0,IF(A42&lt;43,IF(F42="女",IF(U42="",0,VLOOKUP(U42,标准!A$108:B$128,2,TRUE)),IF(U42="",0,VLOOKUP(U42,标准!A$74:B$94,2,TRUE))),IF(F42="女",IF(U42="",0,VLOOKUP(U42,标准!A$39:B$59,2,TRUE)),IF(U42="",0,VLOOKUP(U42,标准!A$3:B$23,2,TRUE)))))</f>
        <v>76</v>
      </c>
      <c r="W42" s="86">
        <f t="shared" si="0"/>
        <v>77.5</v>
      </c>
      <c r="X42" s="87">
        <v>4.7</v>
      </c>
      <c r="Y42" s="87">
        <v>4.8</v>
      </c>
      <c r="Z42" s="91"/>
      <c r="AA42" s="92"/>
    </row>
    <row r="43" customHeight="1" spans="1:27">
      <c r="A43" s="62">
        <v>40</v>
      </c>
      <c r="B43" s="63">
        <v>42</v>
      </c>
      <c r="C43" s="154" t="s">
        <v>115</v>
      </c>
      <c r="D43" s="154" t="s">
        <v>28</v>
      </c>
      <c r="E43" s="154" t="s">
        <v>29</v>
      </c>
      <c r="F43" s="154" t="s">
        <v>34</v>
      </c>
      <c r="G43" s="155" t="s">
        <v>116</v>
      </c>
      <c r="H43" s="68">
        <v>161.9</v>
      </c>
      <c r="I43" s="68">
        <v>56</v>
      </c>
      <c r="J43" s="71">
        <f>IF(F43="女",IF(H43=0,0,VLOOKUP(I43/(H43*H43/10000),标准!M$108:N$112,2,TRUE)),IF(H43=0,0,VLOOKUP(I43/(H43*H43/10000),标准!M$74:N$78,2,TRUE)))</f>
        <v>100</v>
      </c>
      <c r="K43" s="72">
        <v>2294</v>
      </c>
      <c r="L43" s="71">
        <f>IF(A43&lt;43,IF(F43="女",VLOOKUP(K43,标准!K$108:L$128,2,TRUE),VLOOKUP(K43,标准!K$74:L$94,2,TRUE)),IF(F43="女",VLOOKUP(K43,标准!K$39:L$59,2,TRUE),VLOOKUP(K43,标准!K$3:L$23,2,TRUE)))</f>
        <v>64</v>
      </c>
      <c r="M43" s="68">
        <v>7</v>
      </c>
      <c r="N43" s="71">
        <f>IF(M43="",0,IF(A43&lt;43,IF(F43="女",VLOOKUP(M43,标准!C$108:D$128,2,TRUE),VLOOKUP(M43,标准!C$74:D$94,2,TRUE)),IF(F43="女",VLOOKUP(M43,标准!C$39:D$59,2,TRUE),VLOOKUP(M43,标准!C$3:D$23,2,TRUE))))</f>
        <v>60</v>
      </c>
      <c r="O43" s="76">
        <v>180</v>
      </c>
      <c r="P43" s="71">
        <f>IF(A43&lt;43,IF(F43="女",VLOOKUP(O43/100,标准!E$108:F$128,2,TRUE),VLOOKUP(O43/100,标准!E$74:F$94,2,TRUE)),IF(F43="女",VLOOKUP(O43/100,标准!E$39:F$59,2,TRUE),VLOOKUP(O43/100,标准!E$3:F$23,2,TRUE)))</f>
        <v>78</v>
      </c>
      <c r="Q43" s="81">
        <v>3.48</v>
      </c>
      <c r="R43" s="71">
        <f>IF(Q43=0,0,IF(A43&lt;43,IF(F43="女",IF(Q43="",0,VLOOKUP(Q43,标准!I$108:J$138,2,TRUE)),IF(Q43="",0,VLOOKUP(Q43,标准!I$74:J$104,2,TRUE))),IF(F43="女",IF(Q43="",0,VLOOKUP(Q43,标准!I$39:J$69,2,TRUE)),IF(Q43="",0,VLOOKUP(Q43,标准!I$3:J$33,2,TRUE)))))</f>
        <v>78</v>
      </c>
      <c r="S43" s="76">
        <v>30</v>
      </c>
      <c r="T43" s="71">
        <f>IF(A43&lt;43,IF(F43="女",VLOOKUP(S43,标准!G$108:H$138,2,TRUE),VLOOKUP(S43,标准!G$74:H$99,2,TRUE)),IF(F43="女",VLOOKUP(S43,标准!G$39:H$69,2,TRUE),VLOOKUP(S43,标准!G$3:H$28,2,TRUE)))</f>
        <v>64</v>
      </c>
      <c r="U43" s="88">
        <v>8.5</v>
      </c>
      <c r="V43" s="71">
        <f>IF(U43=0,0,IF(A43&lt;43,IF(F43="女",IF(U43="",0,VLOOKUP(U43,标准!A$108:B$128,2,TRUE)),IF(U43="",0,VLOOKUP(U43,标准!A$74:B$94,2,TRUE))),IF(F43="女",IF(U43="",0,VLOOKUP(U43,标准!A$39:B$59,2,TRUE)),IF(U43="",0,VLOOKUP(U43,标准!A$3:B$23,2,TRUE)))))</f>
        <v>78</v>
      </c>
      <c r="W43" s="86">
        <f t="shared" si="0"/>
        <v>76</v>
      </c>
      <c r="X43" s="87">
        <v>3.9</v>
      </c>
      <c r="Y43" s="87">
        <v>4</v>
      </c>
      <c r="Z43" s="91"/>
      <c r="AA43" s="92"/>
    </row>
    <row r="44" customHeight="1" spans="1:27">
      <c r="A44" s="62">
        <v>40</v>
      </c>
      <c r="B44" s="63">
        <v>43</v>
      </c>
      <c r="C44" s="154" t="s">
        <v>117</v>
      </c>
      <c r="D44" s="154" t="s">
        <v>28</v>
      </c>
      <c r="E44" s="154" t="s">
        <v>29</v>
      </c>
      <c r="F44" s="154" t="s">
        <v>30</v>
      </c>
      <c r="G44" s="155" t="s">
        <v>118</v>
      </c>
      <c r="H44" s="68">
        <v>169.4</v>
      </c>
      <c r="I44" s="68">
        <v>90</v>
      </c>
      <c r="J44" s="71">
        <f>IF(F44="女",IF(H44=0,0,VLOOKUP(I44/(H44*H44/10000),标准!M$108:N$112,2,TRUE)),IF(H44=0,0,VLOOKUP(I44/(H44*H44/10000),标准!M$74:N$78,2,TRUE)))</f>
        <v>60</v>
      </c>
      <c r="K44" s="72">
        <v>4019</v>
      </c>
      <c r="L44" s="71">
        <f>IF(A44&lt;43,IF(F44="女",VLOOKUP(K44,标准!K$108:L$128,2,TRUE),VLOOKUP(K44,标准!K$74:L$94,2,TRUE)),IF(F44="女",VLOOKUP(K44,标准!K$39:L$59,2,TRUE),VLOOKUP(K44,标准!K$3:L$23,2,TRUE)))</f>
        <v>74</v>
      </c>
      <c r="M44" s="68">
        <v>17</v>
      </c>
      <c r="N44" s="71">
        <f>IF(M44="",0,IF(A44&lt;43,IF(F44="女",VLOOKUP(M44,标准!C$108:D$128,2,TRUE),VLOOKUP(M44,标准!C$74:D$94,2,TRUE)),IF(F44="女",VLOOKUP(M44,标准!C$39:D$59,2,TRUE),VLOOKUP(M44,标准!C$3:D$23,2,TRUE))))</f>
        <v>78</v>
      </c>
      <c r="O44" s="76">
        <v>190</v>
      </c>
      <c r="P44" s="71">
        <f>IF(A44&lt;43,IF(F44="女",VLOOKUP(O44/100,标准!E$108:F$128,2,TRUE),VLOOKUP(O44/100,标准!E$74:F$94,2,TRUE)),IF(F44="女",VLOOKUP(O44/100,标准!E$39:F$59,2,TRUE),VLOOKUP(O44/100,标准!E$3:F$23,2,TRUE)))</f>
        <v>20</v>
      </c>
      <c r="Q44" s="81">
        <v>5</v>
      </c>
      <c r="R44" s="71">
        <f>IF(Q44=0,0,IF(A44&lt;43,IF(F44="女",IF(Q44="",0,VLOOKUP(Q44,标准!I$108:J$138,2,TRUE)),IF(Q44="",0,VLOOKUP(Q44,标准!I$74:J$104,2,TRUE))),IF(F44="女",IF(Q44="",0,VLOOKUP(Q44,标准!I$39:J$69,2,TRUE)),IF(Q44="",0,VLOOKUP(Q44,标准!I$3:J$33,2,TRUE)))))</f>
        <v>40</v>
      </c>
      <c r="S44" s="76">
        <v>0</v>
      </c>
      <c r="T44" s="71">
        <f>IF(A44&lt;43,IF(F44="女",VLOOKUP(S44,标准!G$108:H$138,2,TRUE),VLOOKUP(S44,标准!G$74:H$99,2,TRUE)),IF(F44="女",VLOOKUP(S44,标准!G$39:H$69,2,TRUE),VLOOKUP(S44,标准!G$3:H$28,2,TRUE)))</f>
        <v>0</v>
      </c>
      <c r="U44" s="88">
        <v>8.54</v>
      </c>
      <c r="V44" s="71">
        <f>IF(U44=0,0,IF(A44&lt;43,IF(F44="女",IF(U44="",0,VLOOKUP(U44,标准!A$108:B$128,2,TRUE)),IF(U44="",0,VLOOKUP(U44,标准!A$74:B$94,2,TRUE))),IF(F44="女",IF(U44="",0,VLOOKUP(U44,标准!A$39:B$59,2,TRUE)),IF(U44="",0,VLOOKUP(U44,标准!A$3:B$23,2,TRUE)))))</f>
        <v>64</v>
      </c>
      <c r="W44" s="86">
        <f t="shared" si="0"/>
        <v>50.7</v>
      </c>
      <c r="X44" s="87">
        <v>4</v>
      </c>
      <c r="Y44" s="87">
        <v>3.7</v>
      </c>
      <c r="Z44" s="91"/>
      <c r="AA44" s="92"/>
    </row>
    <row r="45" customHeight="1" spans="1:27">
      <c r="A45" s="62">
        <v>40</v>
      </c>
      <c r="B45" s="63">
        <v>44</v>
      </c>
      <c r="C45" s="154" t="s">
        <v>119</v>
      </c>
      <c r="D45" s="154" t="s">
        <v>28</v>
      </c>
      <c r="E45" s="154" t="s">
        <v>29</v>
      </c>
      <c r="F45" s="154" t="s">
        <v>34</v>
      </c>
      <c r="G45" s="155" t="s">
        <v>120</v>
      </c>
      <c r="H45" s="68">
        <v>156.5</v>
      </c>
      <c r="I45" s="68">
        <v>53.9</v>
      </c>
      <c r="J45" s="71">
        <f>IF(F45="女",IF(H45=0,0,VLOOKUP(I45/(H45*H45/10000),标准!M$108:N$112,2,TRUE)),IF(H45=0,0,VLOOKUP(I45/(H45*H45/10000),标准!M$74:N$78,2,TRUE)))</f>
        <v>100</v>
      </c>
      <c r="K45" s="72">
        <v>2874</v>
      </c>
      <c r="L45" s="71">
        <f>IF(A45&lt;43,IF(F45="女",VLOOKUP(K45,标准!K$108:L$128,2,TRUE),VLOOKUP(K45,标准!K$74:L$94,2,TRUE)),IF(F45="女",VLOOKUP(K45,标准!K$39:L$59,2,TRUE),VLOOKUP(K45,标准!K$3:L$23,2,TRUE)))</f>
        <v>76</v>
      </c>
      <c r="M45" s="68">
        <v>18</v>
      </c>
      <c r="N45" s="71">
        <f>IF(M45="",0,IF(A45&lt;43,IF(F45="女",VLOOKUP(M45,标准!C$108:D$128,2,TRUE),VLOOKUP(M45,标准!C$74:D$94,2,TRUE)),IF(F45="女",VLOOKUP(M45,标准!C$39:D$59,2,TRUE),VLOOKUP(M45,标准!C$3:D$23,2,TRUE))))</f>
        <v>78</v>
      </c>
      <c r="O45" s="76">
        <v>176</v>
      </c>
      <c r="P45" s="71">
        <f>IF(A45&lt;43,IF(F45="女",VLOOKUP(O45/100,标准!E$108:F$128,2,TRUE),VLOOKUP(O45/100,标准!E$74:F$94,2,TRUE)),IF(F45="女",VLOOKUP(O45/100,标准!E$39:F$59,2,TRUE),VLOOKUP(O45/100,标准!E$3:F$23,2,TRUE)))</f>
        <v>76</v>
      </c>
      <c r="Q45" s="81">
        <v>4.13</v>
      </c>
      <c r="R45" s="71">
        <f>IF(Q45=0,0,IF(A45&lt;43,IF(F45="女",IF(Q45="",0,VLOOKUP(Q45,标准!I$108:J$138,2,TRUE)),IF(Q45="",0,VLOOKUP(Q45,标准!I$74:J$104,2,TRUE))),IF(F45="女",IF(Q45="",0,VLOOKUP(Q45,标准!I$39:J$69,2,TRUE)),IF(Q45="",0,VLOOKUP(Q45,标准!I$3:J$33,2,TRUE)))))</f>
        <v>68</v>
      </c>
      <c r="S45" s="76">
        <v>27</v>
      </c>
      <c r="T45" s="71">
        <f>IF(A45&lt;43,IF(F45="女",VLOOKUP(S45,标准!G$108:H$138,2,TRUE),VLOOKUP(S45,标准!G$74:H$99,2,TRUE)),IF(F45="女",VLOOKUP(S45,标准!G$39:H$69,2,TRUE),VLOOKUP(S45,标准!G$3:H$28,2,TRUE)))</f>
        <v>60</v>
      </c>
      <c r="U45" s="88">
        <v>9.7</v>
      </c>
      <c r="V45" s="71">
        <f>IF(U45=0,0,IF(A45&lt;43,IF(F45="女",IF(U45="",0,VLOOKUP(U45,标准!A$108:B$128,2,TRUE)),IF(U45="",0,VLOOKUP(U45,标准!A$74:B$94,2,TRUE))),IF(F45="女",IF(U45="",0,VLOOKUP(U45,标准!A$39:B$59,2,TRUE)),IF(U45="",0,VLOOKUP(U45,标准!A$3:B$23,2,TRUE)))))</f>
        <v>66</v>
      </c>
      <c r="W45" s="86">
        <f t="shared" si="0"/>
        <v>74.6</v>
      </c>
      <c r="X45" s="87">
        <v>3.7</v>
      </c>
      <c r="Y45" s="87">
        <v>3.9</v>
      </c>
      <c r="Z45" s="91"/>
      <c r="AA45" s="92"/>
    </row>
    <row r="46" customHeight="1" spans="1:27">
      <c r="A46" s="62">
        <v>40</v>
      </c>
      <c r="B46" s="63">
        <v>45</v>
      </c>
      <c r="C46" s="154" t="s">
        <v>121</v>
      </c>
      <c r="D46" s="154" t="s">
        <v>28</v>
      </c>
      <c r="E46" s="154" t="s">
        <v>29</v>
      </c>
      <c r="F46" s="154" t="s">
        <v>30</v>
      </c>
      <c r="G46" s="155" t="s">
        <v>122</v>
      </c>
      <c r="H46" s="68">
        <v>169.4</v>
      </c>
      <c r="I46" s="68">
        <v>72.5</v>
      </c>
      <c r="J46" s="71">
        <f>IF(F46="女",IF(H46=0,0,VLOOKUP(I46/(H46*H46/10000),标准!M$108:N$112,2,TRUE)),IF(H46=0,0,VLOOKUP(I46/(H46*H46/10000),标准!M$74:N$78,2,TRUE)))</f>
        <v>80</v>
      </c>
      <c r="K46" s="72">
        <v>4345</v>
      </c>
      <c r="L46" s="71">
        <f>IF(A46&lt;43,IF(F46="女",VLOOKUP(K46,标准!K$108:L$128,2,TRUE),VLOOKUP(K46,标准!K$74:L$94,2,TRUE)),IF(F46="女",VLOOKUP(K46,标准!K$39:L$59,2,TRUE),VLOOKUP(K46,标准!K$3:L$23,2,TRUE)))</f>
        <v>80</v>
      </c>
      <c r="M46" s="68">
        <v>15</v>
      </c>
      <c r="N46" s="71">
        <f>IF(M46="",0,IF(A46&lt;43,IF(F46="女",VLOOKUP(M46,标准!C$108:D$128,2,TRUE),VLOOKUP(M46,标准!C$74:D$94,2,TRUE)),IF(F46="女",VLOOKUP(M46,标准!C$39:D$59,2,TRUE),VLOOKUP(M46,标准!C$3:D$23,2,TRUE))))</f>
        <v>76</v>
      </c>
      <c r="O46" s="76">
        <v>235</v>
      </c>
      <c r="P46" s="71">
        <f>IF(A46&lt;43,IF(F46="女",VLOOKUP(O46/100,标准!E$108:F$128,2,TRUE),VLOOKUP(O46/100,标准!E$74:F$94,2,TRUE)),IF(F46="女",VLOOKUP(O46/100,标准!E$39:F$59,2,TRUE),VLOOKUP(O46/100,标准!E$3:F$23,2,TRUE)))</f>
        <v>72</v>
      </c>
      <c r="Q46" s="81">
        <v>4.19</v>
      </c>
      <c r="R46" s="71">
        <f>IF(Q46=0,0,IF(A46&lt;43,IF(F46="女",IF(Q46="",0,VLOOKUP(Q46,标准!I$108:J$138,2,TRUE)),IF(Q46="",0,VLOOKUP(Q46,标准!I$74:J$104,2,TRUE))),IF(F46="女",IF(Q46="",0,VLOOKUP(Q46,标准!I$39:J$69,2,TRUE)),IF(Q46="",0,VLOOKUP(Q46,标准!I$3:J$33,2,TRUE)))))</f>
        <v>64</v>
      </c>
      <c r="S46" s="76">
        <v>0</v>
      </c>
      <c r="T46" s="71">
        <f>IF(A46&lt;43,IF(F46="女",VLOOKUP(S46,标准!G$108:H$138,2,TRUE),VLOOKUP(S46,标准!G$74:H$99,2,TRUE)),IF(F46="女",VLOOKUP(S46,标准!G$39:H$69,2,TRUE),VLOOKUP(S46,标准!G$3:H$28,2,TRUE)))</f>
        <v>0</v>
      </c>
      <c r="U46" s="88">
        <v>7.6</v>
      </c>
      <c r="V46" s="71">
        <f>IF(U46=0,0,IF(A46&lt;43,IF(F46="女",IF(U46="",0,VLOOKUP(U46,标准!A$108:B$128,2,TRUE)),IF(U46="",0,VLOOKUP(U46,标准!A$74:B$94,2,TRUE))),IF(F46="女",IF(U46="",0,VLOOKUP(U46,标准!A$39:B$59,2,TRUE)),IF(U46="",0,VLOOKUP(U46,标准!A$3:B$23,2,TRUE)))))</f>
        <v>74</v>
      </c>
      <c r="W46" s="86">
        <f t="shared" si="0"/>
        <v>66.4</v>
      </c>
      <c r="X46" s="87">
        <v>4.7</v>
      </c>
      <c r="Y46" s="87">
        <v>4.7</v>
      </c>
      <c r="Z46" s="91"/>
      <c r="AA46" s="92"/>
    </row>
    <row r="47" customHeight="1" spans="1:27">
      <c r="A47" s="62">
        <v>40</v>
      </c>
      <c r="B47" s="63">
        <v>46</v>
      </c>
      <c r="C47" s="154" t="s">
        <v>123</v>
      </c>
      <c r="D47" s="154" t="s">
        <v>124</v>
      </c>
      <c r="E47" s="154" t="s">
        <v>29</v>
      </c>
      <c r="F47" s="154" t="s">
        <v>34</v>
      </c>
      <c r="G47" s="155" t="s">
        <v>125</v>
      </c>
      <c r="H47" s="68">
        <v>167.8</v>
      </c>
      <c r="I47" s="68">
        <v>57.8</v>
      </c>
      <c r="J47" s="71">
        <f>IF(F47="女",IF(H47=0,0,VLOOKUP(I47/(H47*H47/10000),标准!M$108:N$112,2,TRUE)),IF(H47=0,0,VLOOKUP(I47/(H47*H47/10000),标准!M$74:N$78,2,TRUE)))</f>
        <v>100</v>
      </c>
      <c r="K47" s="72">
        <v>2452</v>
      </c>
      <c r="L47" s="71">
        <f>IF(A47&lt;43,IF(F47="女",VLOOKUP(K47,标准!K$108:L$128,2,TRUE),VLOOKUP(K47,标准!K$74:L$94,2,TRUE)),IF(F47="女",VLOOKUP(K47,标准!K$39:L$59,2,TRUE),VLOOKUP(K47,标准!K$3:L$23,2,TRUE)))</f>
        <v>68</v>
      </c>
      <c r="M47" s="68">
        <v>29</v>
      </c>
      <c r="N47" s="71">
        <f>IF(M47="",0,IF(A47&lt;43,IF(F47="女",VLOOKUP(M47,标准!C$108:D$128,2,TRUE),VLOOKUP(M47,标准!C$74:D$94,2,TRUE)),IF(F47="女",VLOOKUP(M47,标准!C$39:D$59,2,TRUE),VLOOKUP(M47,标准!C$3:D$23,2,TRUE))))</f>
        <v>100</v>
      </c>
      <c r="O47" s="77">
        <v>174</v>
      </c>
      <c r="P47" s="71">
        <f>IF(A47&lt;43,IF(F47="女",VLOOKUP(O47/100,标准!E$108:F$128,2,TRUE),VLOOKUP(O47/100,标准!E$74:F$94,2,TRUE)),IF(F47="女",VLOOKUP(O47/100,标准!E$39:F$59,2,TRUE),VLOOKUP(O47/100,标准!E$3:F$23,2,TRUE)))</f>
        <v>74</v>
      </c>
      <c r="Q47" s="81">
        <v>3.51</v>
      </c>
      <c r="R47" s="71">
        <f>IF(Q47=0,0,IF(A47&lt;43,IF(F47="女",IF(Q47="",0,VLOOKUP(Q47,标准!I$108:J$138,2,TRUE)),IF(Q47="",0,VLOOKUP(Q47,标准!I$74:J$104,2,TRUE))),IF(F47="女",IF(Q47="",0,VLOOKUP(Q47,标准!I$39:J$69,2,TRUE)),IF(Q47="",0,VLOOKUP(Q47,标准!I$3:J$33,2,TRUE)))))</f>
        <v>76</v>
      </c>
      <c r="S47" s="76">
        <v>30</v>
      </c>
      <c r="T47" s="71">
        <f>IF(A47&lt;43,IF(F47="女",VLOOKUP(S47,标准!G$108:H$138,2,TRUE),VLOOKUP(S47,标准!G$74:H$99,2,TRUE)),IF(F47="女",VLOOKUP(S47,标准!G$39:H$69,2,TRUE),VLOOKUP(S47,标准!G$3:H$28,2,TRUE)))</f>
        <v>64</v>
      </c>
      <c r="U47" s="88">
        <v>9.33</v>
      </c>
      <c r="V47" s="71">
        <f>IF(U47=0,0,IF(A47&lt;43,IF(F47="女",IF(U47="",0,VLOOKUP(U47,标准!A$108:B$128,2,TRUE)),IF(U47="",0,VLOOKUP(U47,标准!A$74:B$94,2,TRUE))),IF(F47="女",IF(U47="",0,VLOOKUP(U47,标准!A$39:B$59,2,TRUE)),IF(U47="",0,VLOOKUP(U47,标准!A$3:B$23,2,TRUE)))))</f>
        <v>68</v>
      </c>
      <c r="W47" s="86">
        <f t="shared" si="0"/>
        <v>77.8</v>
      </c>
      <c r="X47" s="87"/>
      <c r="Y47" s="87"/>
      <c r="Z47" s="91"/>
      <c r="AA47" s="92"/>
    </row>
    <row r="48" customHeight="1" spans="1:27">
      <c r="A48" s="62">
        <v>40</v>
      </c>
      <c r="B48" s="63">
        <v>47</v>
      </c>
      <c r="C48" s="154" t="s">
        <v>126</v>
      </c>
      <c r="D48" s="154" t="s">
        <v>124</v>
      </c>
      <c r="E48" s="154" t="s">
        <v>29</v>
      </c>
      <c r="F48" s="154" t="s">
        <v>34</v>
      </c>
      <c r="G48" s="155" t="s">
        <v>127</v>
      </c>
      <c r="H48" s="68">
        <v>169.6</v>
      </c>
      <c r="I48" s="68">
        <v>57.2</v>
      </c>
      <c r="J48" s="71">
        <f>IF(F48="女",IF(H48=0,0,VLOOKUP(I48/(H48*H48/10000),标准!M$108:N$112,2,TRUE)),IF(H48=0,0,VLOOKUP(I48/(H48*H48/10000),标准!M$74:N$78,2,TRUE)))</f>
        <v>100</v>
      </c>
      <c r="K48" s="72">
        <v>2876</v>
      </c>
      <c r="L48" s="71">
        <f>IF(A48&lt;43,IF(F48="女",VLOOKUP(K48,标准!K$108:L$128,2,TRUE),VLOOKUP(K48,标准!K$74:L$94,2,TRUE)),IF(F48="女",VLOOKUP(K48,标准!K$39:L$59,2,TRUE),VLOOKUP(K48,标准!K$3:L$23,2,TRUE)))</f>
        <v>76</v>
      </c>
      <c r="M48" s="68">
        <v>13</v>
      </c>
      <c r="N48" s="71">
        <f>IF(M48="",0,IF(A48&lt;43,IF(F48="女",VLOOKUP(M48,标准!C$108:D$128,2,TRUE),VLOOKUP(M48,标准!C$74:D$94,2,TRUE)),IF(F48="女",VLOOKUP(M48,标准!C$39:D$59,2,TRUE),VLOOKUP(M48,标准!C$3:D$23,2,TRUE))))</f>
        <v>70</v>
      </c>
      <c r="O48" s="77">
        <v>197</v>
      </c>
      <c r="P48" s="71">
        <f>IF(A48&lt;43,IF(F48="女",VLOOKUP(O48/100,标准!E$108:F$128,2,TRUE),VLOOKUP(O48/100,标准!E$74:F$94,2,TRUE)),IF(F48="女",VLOOKUP(O48/100,标准!E$39:F$59,2,TRUE),VLOOKUP(O48/100,标准!E$3:F$23,2,TRUE)))</f>
        <v>90</v>
      </c>
      <c r="Q48" s="81">
        <v>3.4</v>
      </c>
      <c r="R48" s="71">
        <f>IF(Q48=0,0,IF(A48&lt;43,IF(F48="女",IF(Q48="",0,VLOOKUP(Q48,标准!I$108:J$138,2,TRUE)),IF(Q48="",0,VLOOKUP(Q48,标准!I$74:J$104,2,TRUE))),IF(F48="女",IF(Q48="",0,VLOOKUP(Q48,标准!I$39:J$69,2,TRUE)),IF(Q48="",0,VLOOKUP(Q48,标准!I$3:J$33,2,TRUE)))))</f>
        <v>80</v>
      </c>
      <c r="S48" s="76">
        <v>40</v>
      </c>
      <c r="T48" s="71">
        <f>IF(A48&lt;43,IF(F48="女",VLOOKUP(S48,标准!G$108:H$138,2,TRUE),VLOOKUP(S48,标准!G$74:H$99,2,TRUE)),IF(F48="女",VLOOKUP(S48,标准!G$39:H$69,2,TRUE),VLOOKUP(S48,标准!G$3:H$28,2,TRUE)))</f>
        <v>74</v>
      </c>
      <c r="U48" s="88">
        <v>8.3</v>
      </c>
      <c r="V48" s="71">
        <f>IF(U48=0,0,IF(A48&lt;43,IF(F48="女",IF(U48="",0,VLOOKUP(U48,标准!A$108:B$128,2,TRUE)),IF(U48="",0,VLOOKUP(U48,标准!A$74:B$94,2,TRUE))),IF(F48="女",IF(U48="",0,VLOOKUP(U48,标准!A$39:B$59,2,TRUE)),IF(U48="",0,VLOOKUP(U48,标准!A$3:B$23,2,TRUE)))))</f>
        <v>80</v>
      </c>
      <c r="W48" s="86">
        <f t="shared" si="0"/>
        <v>81.8</v>
      </c>
      <c r="X48" s="87"/>
      <c r="Y48" s="87"/>
      <c r="Z48" s="91"/>
      <c r="AA48" s="92"/>
    </row>
    <row r="49" customHeight="1" spans="1:27">
      <c r="A49" s="62">
        <v>40</v>
      </c>
      <c r="B49" s="63">
        <v>48</v>
      </c>
      <c r="C49" s="154" t="s">
        <v>128</v>
      </c>
      <c r="D49" s="154" t="s">
        <v>124</v>
      </c>
      <c r="E49" s="154" t="s">
        <v>29</v>
      </c>
      <c r="F49" s="154" t="s">
        <v>30</v>
      </c>
      <c r="G49" s="155" t="s">
        <v>129</v>
      </c>
      <c r="H49" s="68">
        <v>172.6</v>
      </c>
      <c r="I49" s="68">
        <v>63.7</v>
      </c>
      <c r="J49" s="71">
        <f>IF(F49="女",IF(H49=0,0,VLOOKUP(I49/(H49*H49/10000),标准!M$108:N$112,2,TRUE)),IF(H49=0,0,VLOOKUP(I49/(H49*H49/10000),标准!M$74:N$78,2,TRUE)))</f>
        <v>100</v>
      </c>
      <c r="K49" s="72">
        <v>4542</v>
      </c>
      <c r="L49" s="71">
        <f>IF(A49&lt;43,IF(F49="女",VLOOKUP(K49,标准!K$108:L$128,2,TRUE),VLOOKUP(K49,标准!K$74:L$94,2,TRUE)),IF(F49="女",VLOOKUP(K49,标准!K$39:L$59,2,TRUE),VLOOKUP(K49,标准!K$3:L$23,2,TRUE)))</f>
        <v>80</v>
      </c>
      <c r="M49" s="68">
        <v>14</v>
      </c>
      <c r="N49" s="71">
        <f>IF(M49="",0,IF(A49&lt;43,IF(F49="女",VLOOKUP(M49,标准!C$108:D$128,2,TRUE),VLOOKUP(M49,标准!C$74:D$94,2,TRUE)),IF(F49="女",VLOOKUP(M49,标准!C$39:D$59,2,TRUE),VLOOKUP(M49,标准!C$3:D$23,2,TRUE))))</f>
        <v>74</v>
      </c>
      <c r="O49" s="77">
        <v>230</v>
      </c>
      <c r="P49" s="71">
        <f>IF(A49&lt;43,IF(F49="女",VLOOKUP(O49/100,标准!E$108:F$128,2,TRUE),VLOOKUP(O49/100,标准!E$74:F$94,2,TRUE)),IF(F49="女",VLOOKUP(O49/100,标准!E$39:F$59,2,TRUE),VLOOKUP(O49/100,标准!E$3:F$23,2,TRUE)))</f>
        <v>70</v>
      </c>
      <c r="Q49" s="81">
        <v>3.55</v>
      </c>
      <c r="R49" s="71">
        <f>IF(Q49=0,0,IF(A49&lt;43,IF(F49="女",IF(Q49="",0,VLOOKUP(Q49,标准!I$108:J$138,2,TRUE)),IF(Q49="",0,VLOOKUP(Q49,标准!I$74:J$104,2,TRUE))),IF(F49="女",IF(Q49="",0,VLOOKUP(Q49,标准!I$39:J$69,2,TRUE)),IF(Q49="",0,VLOOKUP(Q49,标准!I$3:J$33,2,TRUE)))))</f>
        <v>74</v>
      </c>
      <c r="S49" s="76">
        <v>5</v>
      </c>
      <c r="T49" s="71">
        <f>IF(A49&lt;43,IF(F49="女",VLOOKUP(S49,标准!G$108:H$138,2,TRUE),VLOOKUP(S49,标准!G$74:H$99,2,TRUE)),IF(F49="女",VLOOKUP(S49,标准!G$39:H$69,2,TRUE),VLOOKUP(S49,标准!G$3:H$28,2,TRUE)))</f>
        <v>10</v>
      </c>
      <c r="U49" s="88">
        <v>7.47</v>
      </c>
      <c r="V49" s="71">
        <f>IF(U49=0,0,IF(A49&lt;43,IF(F49="女",IF(U49="",0,VLOOKUP(U49,标准!A$108:B$128,2,TRUE)),IF(U49="",0,VLOOKUP(U49,标准!A$74:B$94,2,TRUE))),IF(F49="女",IF(U49="",0,VLOOKUP(U49,标准!A$39:B$59,2,TRUE)),IF(U49="",0,VLOOKUP(U49,标准!A$3:B$23,2,TRUE)))))</f>
        <v>76</v>
      </c>
      <c r="W49" s="86">
        <f t="shared" si="0"/>
        <v>72.4</v>
      </c>
      <c r="X49" s="87">
        <v>4.9</v>
      </c>
      <c r="Y49" s="87">
        <v>4.8</v>
      </c>
      <c r="Z49" s="91"/>
      <c r="AA49" s="92"/>
    </row>
    <row r="50" customHeight="1" spans="1:27">
      <c r="A50" s="62">
        <v>40</v>
      </c>
      <c r="B50" s="63">
        <v>49</v>
      </c>
      <c r="C50" s="154" t="s">
        <v>130</v>
      </c>
      <c r="D50" s="154" t="s">
        <v>124</v>
      </c>
      <c r="E50" s="154" t="s">
        <v>29</v>
      </c>
      <c r="F50" s="154" t="s">
        <v>34</v>
      </c>
      <c r="G50" s="155" t="s">
        <v>131</v>
      </c>
      <c r="H50" s="68">
        <v>160.1</v>
      </c>
      <c r="I50" s="68">
        <v>52.4</v>
      </c>
      <c r="J50" s="71">
        <f>IF(F50="女",IF(H50=0,0,VLOOKUP(I50/(H50*H50/10000),标准!M$108:N$112,2,TRUE)),IF(H50=0,0,VLOOKUP(I50/(H50*H50/10000),标准!M$74:N$78,2,TRUE)))</f>
        <v>100</v>
      </c>
      <c r="K50" s="72">
        <v>1848</v>
      </c>
      <c r="L50" s="71">
        <f>IF(A50&lt;43,IF(F50="女",VLOOKUP(K50,标准!K$108:L$128,2,TRUE),VLOOKUP(K50,标准!K$74:L$94,2,TRUE)),IF(F50="女",VLOOKUP(K50,标准!K$39:L$59,2,TRUE),VLOOKUP(K50,标准!K$3:L$23,2,TRUE)))</f>
        <v>20</v>
      </c>
      <c r="M50" s="68">
        <v>8</v>
      </c>
      <c r="N50" s="71">
        <f>IF(M50="",0,IF(A50&lt;43,IF(F50="女",VLOOKUP(M50,标准!C$108:D$128,2,TRUE),VLOOKUP(M50,标准!C$74:D$94,2,TRUE)),IF(F50="女",VLOOKUP(M50,标准!C$39:D$59,2,TRUE),VLOOKUP(M50,标准!C$3:D$23,2,TRUE))))</f>
        <v>62</v>
      </c>
      <c r="O50" s="77">
        <v>153</v>
      </c>
      <c r="P50" s="71">
        <f>IF(A50&lt;43,IF(F50="女",VLOOKUP(O50/100,标准!E$108:F$128,2,TRUE),VLOOKUP(O50/100,标准!E$74:F$94,2,TRUE)),IF(F50="女",VLOOKUP(O50/100,标准!E$39:F$59,2,TRUE),VLOOKUP(O50/100,标准!E$3:F$23,2,TRUE)))</f>
        <v>60</v>
      </c>
      <c r="Q50" s="81">
        <v>4.12</v>
      </c>
      <c r="R50" s="71">
        <f>IF(Q50=0,0,IF(A50&lt;43,IF(F50="女",IF(Q50="",0,VLOOKUP(Q50,标准!I$108:J$138,2,TRUE)),IF(Q50="",0,VLOOKUP(Q50,标准!I$74:J$104,2,TRUE))),IF(F50="女",IF(Q50="",0,VLOOKUP(Q50,标准!I$39:J$69,2,TRUE)),IF(Q50="",0,VLOOKUP(Q50,标准!I$3:J$33,2,TRUE)))))</f>
        <v>68</v>
      </c>
      <c r="S50" s="76">
        <v>45</v>
      </c>
      <c r="T50" s="71">
        <f>IF(A50&lt;43,IF(F50="女",VLOOKUP(S50,标准!G$108:H$138,2,TRUE),VLOOKUP(S50,标准!G$74:H$99,2,TRUE)),IF(F50="女",VLOOKUP(S50,标准!G$39:H$69,2,TRUE),VLOOKUP(S50,标准!G$3:H$28,2,TRUE)))</f>
        <v>78</v>
      </c>
      <c r="U50" s="88">
        <v>9.6</v>
      </c>
      <c r="V50" s="71">
        <f>IF(U50=0,0,IF(A50&lt;43,IF(F50="女",IF(U50="",0,VLOOKUP(U50,标准!A$108:B$128,2,TRUE)),IF(U50="",0,VLOOKUP(U50,标准!A$74:B$94,2,TRUE))),IF(F50="女",IF(U50="",0,VLOOKUP(U50,标准!A$39:B$59,2,TRUE)),IF(U50="",0,VLOOKUP(U50,标准!A$3:B$23,2,TRUE)))))</f>
        <v>66</v>
      </c>
      <c r="W50" s="86">
        <f t="shared" si="0"/>
        <v>64.8</v>
      </c>
      <c r="X50" s="87">
        <v>4</v>
      </c>
      <c r="Y50" s="87">
        <v>3.8</v>
      </c>
      <c r="Z50" s="91"/>
      <c r="AA50" s="92"/>
    </row>
    <row r="51" customHeight="1" spans="1:27">
      <c r="A51" s="62">
        <v>40</v>
      </c>
      <c r="B51" s="63">
        <v>50</v>
      </c>
      <c r="C51" s="154" t="s">
        <v>132</v>
      </c>
      <c r="D51" s="154" t="s">
        <v>124</v>
      </c>
      <c r="E51" s="154" t="s">
        <v>29</v>
      </c>
      <c r="F51" s="154" t="s">
        <v>34</v>
      </c>
      <c r="G51" s="155" t="s">
        <v>133</v>
      </c>
      <c r="H51" s="68">
        <v>158.2</v>
      </c>
      <c r="I51" s="68">
        <v>52.5</v>
      </c>
      <c r="J51" s="71">
        <f>IF(F51="女",IF(H51=0,0,VLOOKUP(I51/(H51*H51/10000),标准!M$108:N$112,2,TRUE)),IF(H51=0,0,VLOOKUP(I51/(H51*H51/10000),标准!M$74:N$78,2,TRUE)))</f>
        <v>100</v>
      </c>
      <c r="K51" s="72">
        <v>2373</v>
      </c>
      <c r="L51" s="71">
        <f>IF(A51&lt;43,IF(F51="女",VLOOKUP(K51,标准!K$108:L$128,2,TRUE),VLOOKUP(K51,标准!K$74:L$94,2,TRUE)),IF(F51="女",VLOOKUP(K51,标准!K$39:L$59,2,TRUE),VLOOKUP(K51,标准!K$3:L$23,2,TRUE)))</f>
        <v>66</v>
      </c>
      <c r="M51" s="68">
        <v>14</v>
      </c>
      <c r="N51" s="71">
        <f>IF(M51="",0,IF(A51&lt;43,IF(F51="女",VLOOKUP(M51,标准!C$108:D$128,2,TRUE),VLOOKUP(M51,标准!C$74:D$94,2,TRUE)),IF(F51="女",VLOOKUP(M51,标准!C$39:D$59,2,TRUE),VLOOKUP(M51,标准!C$3:D$23,2,TRUE))))</f>
        <v>72</v>
      </c>
      <c r="O51" s="77">
        <v>171</v>
      </c>
      <c r="P51" s="71">
        <f>IF(A51&lt;43,IF(F51="女",VLOOKUP(O51/100,标准!E$108:F$128,2,TRUE),VLOOKUP(O51/100,标准!E$74:F$94,2,TRUE)),IF(F51="女",VLOOKUP(O51/100,标准!E$39:F$59,2,TRUE),VLOOKUP(O51/100,标准!E$3:F$23,2,TRUE)))</f>
        <v>72</v>
      </c>
      <c r="Q51" s="81">
        <v>3.51</v>
      </c>
      <c r="R51" s="71">
        <f>IF(Q51=0,0,IF(A51&lt;43,IF(F51="女",IF(Q51="",0,VLOOKUP(Q51,标准!I$108:J$138,2,TRUE)),IF(Q51="",0,VLOOKUP(Q51,标准!I$74:J$104,2,TRUE))),IF(F51="女",IF(Q51="",0,VLOOKUP(Q51,标准!I$39:J$69,2,TRUE)),IF(Q51="",0,VLOOKUP(Q51,标准!I$3:J$33,2,TRUE)))))</f>
        <v>76</v>
      </c>
      <c r="S51" s="76">
        <v>52</v>
      </c>
      <c r="T51" s="71">
        <f>IF(A51&lt;43,IF(F51="女",VLOOKUP(S51,标准!G$108:H$138,2,TRUE),VLOOKUP(S51,标准!G$74:H$99,2,TRUE)),IF(F51="女",VLOOKUP(S51,标准!G$39:H$69,2,TRUE),VLOOKUP(S51,标准!G$3:H$28,2,TRUE)))</f>
        <v>90</v>
      </c>
      <c r="U51" s="88">
        <v>8.6</v>
      </c>
      <c r="V51" s="71">
        <f>IF(U51=0,0,IF(A51&lt;43,IF(F51="女",IF(U51="",0,VLOOKUP(U51,标准!A$108:B$128,2,TRUE)),IF(U51="",0,VLOOKUP(U51,标准!A$74:B$94,2,TRUE))),IF(F51="女",IF(U51="",0,VLOOKUP(U51,标准!A$39:B$59,2,TRUE)),IF(U51="",0,VLOOKUP(U51,标准!A$3:B$23,2,TRUE)))))</f>
        <v>76</v>
      </c>
      <c r="W51" s="86">
        <f t="shared" si="0"/>
        <v>78.7</v>
      </c>
      <c r="X51" s="87">
        <v>4.3</v>
      </c>
      <c r="Y51" s="87">
        <v>4</v>
      </c>
      <c r="Z51" s="91"/>
      <c r="AA51" s="92"/>
    </row>
    <row r="52" customHeight="1" spans="1:27">
      <c r="A52" s="62">
        <v>40</v>
      </c>
      <c r="B52" s="63">
        <v>51</v>
      </c>
      <c r="C52" s="154" t="s">
        <v>134</v>
      </c>
      <c r="D52" s="154" t="s">
        <v>124</v>
      </c>
      <c r="E52" s="154" t="s">
        <v>29</v>
      </c>
      <c r="F52" s="154" t="s">
        <v>30</v>
      </c>
      <c r="G52" s="155" t="s">
        <v>135</v>
      </c>
      <c r="H52" s="68">
        <v>174.8</v>
      </c>
      <c r="I52" s="68">
        <v>57.7</v>
      </c>
      <c r="J52" s="71">
        <f>IF(F52="女",IF(H52=0,0,VLOOKUP(I52/(H52*H52/10000),标准!M$108:N$112,2,TRUE)),IF(H52=0,0,VLOOKUP(I52/(H52*H52/10000),标准!M$74:N$78,2,TRUE)))</f>
        <v>100</v>
      </c>
      <c r="K52" s="72">
        <v>4267</v>
      </c>
      <c r="L52" s="71">
        <f>IF(A52&lt;43,IF(F52="女",VLOOKUP(K52,标准!K$108:L$128,2,TRUE),VLOOKUP(K52,标准!K$74:L$94,2,TRUE)),IF(F52="女",VLOOKUP(K52,标准!K$39:L$59,2,TRUE),VLOOKUP(K52,标准!K$3:L$23,2,TRUE)))</f>
        <v>78</v>
      </c>
      <c r="M52" s="68">
        <v>7</v>
      </c>
      <c r="N52" s="71">
        <f>IF(M52="",0,IF(A52&lt;43,IF(F52="女",VLOOKUP(M52,标准!C$108:D$128,2,TRUE),VLOOKUP(M52,标准!C$74:D$94,2,TRUE)),IF(F52="女",VLOOKUP(M52,标准!C$39:D$59,2,TRUE),VLOOKUP(M52,标准!C$3:D$23,2,TRUE))))</f>
        <v>64</v>
      </c>
      <c r="O52" s="77">
        <v>248</v>
      </c>
      <c r="P52" s="71">
        <f>IF(A52&lt;43,IF(F52="女",VLOOKUP(O52/100,标准!E$108:F$128,2,TRUE),VLOOKUP(O52/100,标准!E$74:F$94,2,TRUE)),IF(F52="女",VLOOKUP(O52/100,标准!E$39:F$59,2,TRUE),VLOOKUP(O52/100,标准!E$3:F$23,2,TRUE)))</f>
        <v>80</v>
      </c>
      <c r="Q52" s="81">
        <v>4.5</v>
      </c>
      <c r="R52" s="71">
        <f>IF(Q52=0,0,IF(A52&lt;43,IF(F52="女",IF(Q52="",0,VLOOKUP(Q52,标准!I$108:J$138,2,TRUE)),IF(Q52="",0,VLOOKUP(Q52,标准!I$74:J$104,2,TRUE))),IF(F52="女",IF(Q52="",0,VLOOKUP(Q52,标准!I$39:J$69,2,TRUE)),IF(Q52="",0,VLOOKUP(Q52,标准!I$3:J$33,2,TRUE)))))</f>
        <v>50</v>
      </c>
      <c r="S52" s="76">
        <v>2</v>
      </c>
      <c r="T52" s="71">
        <f>IF(A52&lt;43,IF(F52="女",VLOOKUP(S52,标准!G$108:H$138,2,TRUE),VLOOKUP(S52,标准!G$74:H$99,2,TRUE)),IF(F52="女",VLOOKUP(S52,标准!G$39:H$69,2,TRUE),VLOOKUP(S52,标准!G$3:H$28,2,TRUE)))</f>
        <v>0</v>
      </c>
      <c r="U52" s="88">
        <v>7.1</v>
      </c>
      <c r="V52" s="71">
        <f>IF(U52=0,0,IF(A52&lt;43,IF(F52="女",IF(U52="",0,VLOOKUP(U52,标准!A$108:B$128,2,TRUE)),IF(U52="",0,VLOOKUP(U52,标准!A$74:B$94,2,TRUE))),IF(F52="女",IF(U52="",0,VLOOKUP(U52,标准!A$39:B$59,2,TRUE)),IF(U52="",0,VLOOKUP(U52,标准!A$3:B$23,2,TRUE)))))</f>
        <v>80</v>
      </c>
      <c r="W52" s="86">
        <f t="shared" si="0"/>
        <v>67.1</v>
      </c>
      <c r="X52" s="87">
        <v>4</v>
      </c>
      <c r="Y52" s="87">
        <v>3.9</v>
      </c>
      <c r="Z52" s="91"/>
      <c r="AA52" s="92"/>
    </row>
    <row r="53" customHeight="1" spans="1:27">
      <c r="A53" s="62">
        <v>40</v>
      </c>
      <c r="B53" s="63">
        <v>52</v>
      </c>
      <c r="C53" s="154" t="s">
        <v>136</v>
      </c>
      <c r="D53" s="154" t="s">
        <v>124</v>
      </c>
      <c r="E53" s="154" t="s">
        <v>29</v>
      </c>
      <c r="F53" s="154" t="s">
        <v>34</v>
      </c>
      <c r="G53" s="155" t="s">
        <v>137</v>
      </c>
      <c r="H53" s="68">
        <v>157.4</v>
      </c>
      <c r="I53" s="68">
        <v>55.7</v>
      </c>
      <c r="J53" s="71">
        <f>IF(F53="女",IF(H53=0,0,VLOOKUP(I53/(H53*H53/10000),标准!M$108:N$112,2,TRUE)),IF(H53=0,0,VLOOKUP(I53/(H53*H53/10000),标准!M$74:N$78,2,TRUE)))</f>
        <v>100</v>
      </c>
      <c r="K53" s="72">
        <v>2470</v>
      </c>
      <c r="L53" s="71">
        <f>IF(A53&lt;43,IF(F53="女",VLOOKUP(K53,标准!K$108:L$128,2,TRUE),VLOOKUP(K53,标准!K$74:L$94,2,TRUE)),IF(F53="女",VLOOKUP(K53,标准!K$39:L$59,2,TRUE),VLOOKUP(K53,标准!K$3:L$23,2,TRUE)))</f>
        <v>68</v>
      </c>
      <c r="M53" s="68">
        <v>20</v>
      </c>
      <c r="N53" s="71">
        <f>IF(M53="",0,IF(A53&lt;43,IF(F53="女",VLOOKUP(M53,标准!C$108:D$128,2,TRUE),VLOOKUP(M53,标准!C$74:D$94,2,TRUE)),IF(F53="女",VLOOKUP(M53,标准!C$39:D$59,2,TRUE),VLOOKUP(M53,标准!C$3:D$23,2,TRUE))))</f>
        <v>80</v>
      </c>
      <c r="O53" s="77">
        <v>155</v>
      </c>
      <c r="P53" s="71">
        <f>IF(A53&lt;43,IF(F53="女",VLOOKUP(O53/100,标准!E$108:F$128,2,TRUE),VLOOKUP(O53/100,标准!E$74:F$94,2,TRUE)),IF(F53="女",VLOOKUP(O53/100,标准!E$39:F$59,2,TRUE),VLOOKUP(O53/100,标准!E$3:F$23,2,TRUE)))</f>
        <v>62</v>
      </c>
      <c r="Q53" s="81">
        <v>4.09</v>
      </c>
      <c r="R53" s="71">
        <f>IF(Q53=0,0,IF(A53&lt;43,IF(F53="女",IF(Q53="",0,VLOOKUP(Q53,标准!I$108:J$138,2,TRUE)),IF(Q53="",0,VLOOKUP(Q53,标准!I$74:J$104,2,TRUE))),IF(F53="女",IF(Q53="",0,VLOOKUP(Q53,标准!I$39:J$69,2,TRUE)),IF(Q53="",0,VLOOKUP(Q53,标准!I$3:J$33,2,TRUE)))))</f>
        <v>70</v>
      </c>
      <c r="S53" s="76">
        <v>39</v>
      </c>
      <c r="T53" s="71">
        <f>IF(A53&lt;43,IF(F53="女",VLOOKUP(S53,标准!G$108:H$138,2,TRUE),VLOOKUP(S53,标准!G$74:H$99,2,TRUE)),IF(F53="女",VLOOKUP(S53,标准!G$39:H$69,2,TRUE),VLOOKUP(S53,标准!G$3:H$28,2,TRUE)))</f>
        <v>72</v>
      </c>
      <c r="U53" s="88">
        <v>8.6</v>
      </c>
      <c r="V53" s="71">
        <f>IF(U53=0,0,IF(A53&lt;43,IF(F53="女",IF(U53="",0,VLOOKUP(U53,标准!A$108:B$128,2,TRUE)),IF(U53="",0,VLOOKUP(U53,标准!A$74:B$94,2,TRUE))),IF(F53="女",IF(U53="",0,VLOOKUP(U53,标准!A$39:B$59,2,TRUE)),IF(U53="",0,VLOOKUP(U53,标准!A$3:B$23,2,TRUE)))))</f>
        <v>76</v>
      </c>
      <c r="W53" s="86">
        <f t="shared" si="0"/>
        <v>75.8</v>
      </c>
      <c r="X53" s="87">
        <v>4.3</v>
      </c>
      <c r="Y53" s="87">
        <v>4.1</v>
      </c>
      <c r="Z53" s="91"/>
      <c r="AA53" s="92"/>
    </row>
    <row r="54" customHeight="1" spans="1:27">
      <c r="A54" s="62">
        <v>40</v>
      </c>
      <c r="B54" s="63">
        <v>53</v>
      </c>
      <c r="C54" s="154" t="s">
        <v>138</v>
      </c>
      <c r="D54" s="154" t="s">
        <v>124</v>
      </c>
      <c r="E54" s="154" t="s">
        <v>29</v>
      </c>
      <c r="F54" s="154" t="s">
        <v>34</v>
      </c>
      <c r="G54" s="155" t="s">
        <v>139</v>
      </c>
      <c r="H54" s="68">
        <v>159.3</v>
      </c>
      <c r="I54" s="68">
        <v>48.4</v>
      </c>
      <c r="J54" s="71">
        <f>IF(F54="女",IF(H54=0,0,VLOOKUP(I54/(H54*H54/10000),标准!M$108:N$112,2,TRUE)),IF(H54=0,0,VLOOKUP(I54/(H54*H54/10000),标准!M$74:N$78,2,TRUE)))</f>
        <v>100</v>
      </c>
      <c r="K54" s="72">
        <v>2614</v>
      </c>
      <c r="L54" s="71">
        <f>IF(A54&lt;43,IF(F54="女",VLOOKUP(K54,标准!K$108:L$128,2,TRUE),VLOOKUP(K54,标准!K$74:L$94,2,TRUE)),IF(F54="女",VLOOKUP(K54,标准!K$39:L$59,2,TRUE),VLOOKUP(K54,标准!K$3:L$23,2,TRUE)))</f>
        <v>72</v>
      </c>
      <c r="M54" s="68">
        <v>11</v>
      </c>
      <c r="N54" s="71">
        <f>IF(M54="",0,IF(A54&lt;43,IF(F54="女",VLOOKUP(M54,标准!C$108:D$128,2,TRUE),VLOOKUP(M54,标准!C$74:D$94,2,TRUE)),IF(F54="女",VLOOKUP(M54,标准!C$39:D$59,2,TRUE),VLOOKUP(M54,标准!C$3:D$23,2,TRUE))))</f>
        <v>66</v>
      </c>
      <c r="O54" s="77">
        <v>182</v>
      </c>
      <c r="P54" s="71">
        <f>IF(A54&lt;43,IF(F54="女",VLOOKUP(O54/100,标准!E$108:F$128,2,TRUE),VLOOKUP(O54/100,标准!E$74:F$94,2,TRUE)),IF(F54="女",VLOOKUP(O54/100,标准!E$39:F$59,2,TRUE),VLOOKUP(O54/100,标准!E$3:F$23,2,TRUE)))</f>
        <v>80</v>
      </c>
      <c r="Q54" s="81">
        <v>4.02</v>
      </c>
      <c r="R54" s="71">
        <f>IF(Q54=0,0,IF(A54&lt;43,IF(F54="女",IF(Q54="",0,VLOOKUP(Q54,标准!I$108:J$138,2,TRUE)),IF(Q54="",0,VLOOKUP(Q54,标准!I$74:J$104,2,TRUE))),IF(F54="女",IF(Q54="",0,VLOOKUP(Q54,标准!I$39:J$69,2,TRUE)),IF(Q54="",0,VLOOKUP(Q54,标准!I$3:J$33,2,TRUE)))))</f>
        <v>72</v>
      </c>
      <c r="S54" s="76">
        <v>36</v>
      </c>
      <c r="T54" s="71">
        <f>IF(A54&lt;43,IF(F54="女",VLOOKUP(S54,标准!G$108:H$138,2,TRUE),VLOOKUP(S54,标准!G$74:H$99,2,TRUE)),IF(F54="女",VLOOKUP(S54,标准!G$39:H$69,2,TRUE),VLOOKUP(S54,标准!G$3:H$28,2,TRUE)))</f>
        <v>70</v>
      </c>
      <c r="U54" s="88">
        <v>9</v>
      </c>
      <c r="V54" s="71">
        <f>IF(U54=0,0,IF(A54&lt;43,IF(F54="女",IF(U54="",0,VLOOKUP(U54,标准!A$108:B$128,2,TRUE)),IF(U54="",0,VLOOKUP(U54,标准!A$74:B$94,2,TRUE))),IF(F54="女",IF(U54="",0,VLOOKUP(U54,标准!A$39:B$59,2,TRUE)),IF(U54="",0,VLOOKUP(U54,标准!A$3:B$23,2,TRUE)))))</f>
        <v>72</v>
      </c>
      <c r="W54" s="86">
        <f t="shared" si="0"/>
        <v>76.2</v>
      </c>
      <c r="X54" s="87">
        <v>3.8</v>
      </c>
      <c r="Y54" s="87">
        <v>3.7</v>
      </c>
      <c r="Z54" s="91"/>
      <c r="AA54" s="92"/>
    </row>
    <row r="55" customHeight="1" spans="1:27">
      <c r="A55" s="62">
        <v>40</v>
      </c>
      <c r="B55" s="63">
        <v>54</v>
      </c>
      <c r="C55" s="154" t="s">
        <v>140</v>
      </c>
      <c r="D55" s="154" t="s">
        <v>124</v>
      </c>
      <c r="E55" s="154" t="s">
        <v>29</v>
      </c>
      <c r="F55" s="154" t="s">
        <v>34</v>
      </c>
      <c r="G55" s="155" t="s">
        <v>141</v>
      </c>
      <c r="H55" s="68">
        <v>155</v>
      </c>
      <c r="I55" s="68">
        <v>51.1</v>
      </c>
      <c r="J55" s="71">
        <f>IF(F55="女",IF(H55=0,0,VLOOKUP(I55/(H55*H55/10000),标准!M$108:N$112,2,TRUE)),IF(H55=0,0,VLOOKUP(I55/(H55*H55/10000),标准!M$74:N$78,2,TRUE)))</f>
        <v>100</v>
      </c>
      <c r="K55" s="72">
        <v>1644</v>
      </c>
      <c r="L55" s="71">
        <f>IF(A55&lt;43,IF(F55="女",VLOOKUP(K55,标准!K$108:L$128,2,TRUE),VLOOKUP(K55,标准!K$74:L$94,2,TRUE)),IF(F55="女",VLOOKUP(K55,标准!K$39:L$59,2,TRUE),VLOOKUP(K55,标准!K$3:L$23,2,TRUE)))</f>
        <v>0</v>
      </c>
      <c r="M55" s="68">
        <v>7</v>
      </c>
      <c r="N55" s="71">
        <f>IF(M55="",0,IF(A55&lt;43,IF(F55="女",VLOOKUP(M55,标准!C$108:D$128,2,TRUE),VLOOKUP(M55,标准!C$74:D$94,2,TRUE)),IF(F55="女",VLOOKUP(M55,标准!C$39:D$59,2,TRUE),VLOOKUP(M55,标准!C$3:D$23,2,TRUE))))</f>
        <v>60</v>
      </c>
      <c r="O55" s="77">
        <v>176</v>
      </c>
      <c r="P55" s="71">
        <f>IF(A55&lt;43,IF(F55="女",VLOOKUP(O55/100,标准!E$108:F$128,2,TRUE),VLOOKUP(O55/100,标准!E$74:F$94,2,TRUE)),IF(F55="女",VLOOKUP(O55/100,标准!E$39:F$59,2,TRUE),VLOOKUP(O55/100,标准!E$3:F$23,2,TRUE)))</f>
        <v>76</v>
      </c>
      <c r="Q55" s="81">
        <v>4.04</v>
      </c>
      <c r="R55" s="71">
        <f>IF(Q55=0,0,IF(A55&lt;43,IF(F55="女",IF(Q55="",0,VLOOKUP(Q55,标准!I$108:J$138,2,TRUE)),IF(Q55="",0,VLOOKUP(Q55,标准!I$74:J$104,2,TRUE))),IF(F55="女",IF(Q55="",0,VLOOKUP(Q55,标准!I$39:J$69,2,TRUE)),IF(Q55="",0,VLOOKUP(Q55,标准!I$3:J$33,2,TRUE)))))</f>
        <v>72</v>
      </c>
      <c r="S55" s="76">
        <v>48</v>
      </c>
      <c r="T55" s="71">
        <f>IF(A55&lt;43,IF(F55="女",VLOOKUP(S55,标准!G$108:H$138,2,TRUE),VLOOKUP(S55,标准!G$74:H$99,2,TRUE)),IF(F55="女",VLOOKUP(S55,标准!G$39:H$69,2,TRUE),VLOOKUP(S55,标准!G$3:H$28,2,TRUE)))</f>
        <v>80</v>
      </c>
      <c r="U55" s="88">
        <v>9.3</v>
      </c>
      <c r="V55" s="71">
        <f>IF(U55=0,0,IF(A55&lt;43,IF(F55="女",IF(U55="",0,VLOOKUP(U55,标准!A$108:B$128,2,TRUE)),IF(U55="",0,VLOOKUP(U55,标准!A$74:B$94,2,TRUE))),IF(F55="女",IF(U55="",0,VLOOKUP(U55,标准!A$39:B$59,2,TRUE)),IF(U55="",0,VLOOKUP(U55,标准!A$3:B$23,2,TRUE)))))</f>
        <v>70</v>
      </c>
      <c r="W55" s="86">
        <f t="shared" si="0"/>
        <v>65</v>
      </c>
      <c r="X55" s="87">
        <v>4.3</v>
      </c>
      <c r="Y55" s="87">
        <v>3.9</v>
      </c>
      <c r="Z55" s="91"/>
      <c r="AA55" s="92"/>
    </row>
    <row r="56" customHeight="1" spans="1:27">
      <c r="A56" s="62">
        <v>40</v>
      </c>
      <c r="B56" s="63">
        <v>55</v>
      </c>
      <c r="C56" s="154" t="s">
        <v>142</v>
      </c>
      <c r="D56" s="154" t="s">
        <v>124</v>
      </c>
      <c r="E56" s="154" t="s">
        <v>29</v>
      </c>
      <c r="F56" s="154" t="s">
        <v>34</v>
      </c>
      <c r="G56" s="155" t="s">
        <v>143</v>
      </c>
      <c r="H56" s="68"/>
      <c r="I56" s="68"/>
      <c r="J56" s="71">
        <f>IF(F56="女",IF(H56=0,0,VLOOKUP(I56/(H56*H56/10000),标准!M$108:N$112,2,TRUE)),IF(H56=0,0,VLOOKUP(I56/(H56*H56/10000),标准!M$74:N$78,2,TRUE)))</f>
        <v>0</v>
      </c>
      <c r="K56" s="72"/>
      <c r="L56" s="71">
        <f>IF(A56&lt;43,IF(F56="女",VLOOKUP(K56,标准!K$108:L$128,2,TRUE),VLOOKUP(K56,标准!K$74:L$94,2,TRUE)),IF(F56="女",VLOOKUP(K56,标准!K$39:L$59,2,TRUE),VLOOKUP(K56,标准!K$3:L$23,2,TRUE)))</f>
        <v>0</v>
      </c>
      <c r="M56" s="68">
        <v>0</v>
      </c>
      <c r="N56" s="71">
        <f>IF(M56="",0,IF(A56&lt;43,IF(F56="女",VLOOKUP(M56,标准!C$108:D$128,2,TRUE),VLOOKUP(M56,标准!C$74:D$94,2,TRUE)),IF(F56="女",VLOOKUP(M56,标准!C$39:D$59,2,TRUE),VLOOKUP(M56,标准!C$3:D$23,2,TRUE))))</f>
        <v>0</v>
      </c>
      <c r="O56" s="72"/>
      <c r="P56" s="71">
        <f>IF(A56&lt;43,IF(F56="女",VLOOKUP(O56/100,标准!E$108:F$128,2,TRUE),VLOOKUP(O56/100,标准!E$74:F$94,2,TRUE)),IF(F56="女",VLOOKUP(O56/100,标准!E$39:F$59,2,TRUE),VLOOKUP(O56/100,标准!E$3:F$23,2,TRUE)))</f>
        <v>0</v>
      </c>
      <c r="Q56" s="82"/>
      <c r="R56" s="71">
        <f>IF(Q56=0,0,IF(A56&lt;43,IF(F56="女",IF(Q56="",0,VLOOKUP(Q56,标准!I$108:J$138,2,TRUE)),IF(Q56="",0,VLOOKUP(Q56,标准!I$74:J$104,2,TRUE))),IF(F56="女",IF(Q56="",0,VLOOKUP(Q56,标准!I$39:J$69,2,TRUE)),IF(Q56="",0,VLOOKUP(Q56,标准!I$3:J$33,2,TRUE)))))</f>
        <v>0</v>
      </c>
      <c r="S56" s="83"/>
      <c r="T56" s="71">
        <f>IF(A56&lt;43,IF(F56="女",VLOOKUP(S56,标准!G$108:H$138,2,TRUE),VLOOKUP(S56,标准!G$74:H$99,2,TRUE)),IF(F56="女",VLOOKUP(S56,标准!G$39:H$69,2,TRUE),VLOOKUP(S56,标准!G$3:H$28,2,TRUE)))</f>
        <v>0</v>
      </c>
      <c r="U56" s="89"/>
      <c r="V56" s="71">
        <f>IF(U56=0,0,IF(A56&lt;43,IF(F56="女",IF(U56="",0,VLOOKUP(U56,标准!A$108:B$128,2,TRUE)),IF(U56="",0,VLOOKUP(U56,标准!A$74:B$94,2,TRUE))),IF(F56="女",IF(U56="",0,VLOOKUP(U56,标准!A$39:B$59,2,TRUE)),IF(U56="",0,VLOOKUP(U56,标准!A$3:B$23,2,TRUE)))))</f>
        <v>0</v>
      </c>
      <c r="W56" s="86">
        <v>60</v>
      </c>
      <c r="X56" s="87"/>
      <c r="Y56" s="87"/>
      <c r="Z56" s="91"/>
      <c r="AA56" s="92" t="s">
        <v>144</v>
      </c>
    </row>
    <row r="57" customHeight="1" spans="1:27">
      <c r="A57" s="62">
        <v>40</v>
      </c>
      <c r="B57" s="63">
        <v>56</v>
      </c>
      <c r="C57" s="154" t="s">
        <v>145</v>
      </c>
      <c r="D57" s="154" t="s">
        <v>124</v>
      </c>
      <c r="E57" s="154" t="s">
        <v>29</v>
      </c>
      <c r="F57" s="154" t="s">
        <v>34</v>
      </c>
      <c r="G57" s="155" t="s">
        <v>146</v>
      </c>
      <c r="H57" s="68">
        <v>165.8</v>
      </c>
      <c r="I57" s="68">
        <v>53.1</v>
      </c>
      <c r="J57" s="71">
        <f>IF(F57="女",IF(H57=0,0,VLOOKUP(I57/(H57*H57/10000),标准!M$108:N$112,2,TRUE)),IF(H57=0,0,VLOOKUP(I57/(H57*H57/10000),标准!M$74:N$78,2,TRUE)))</f>
        <v>100</v>
      </c>
      <c r="K57" s="72">
        <v>3341</v>
      </c>
      <c r="L57" s="71">
        <f>IF(A57&lt;43,IF(F57="女",VLOOKUP(K57,标准!K$108:L$128,2,TRUE),VLOOKUP(K57,标准!K$74:L$94,2,TRUE)),IF(F57="女",VLOOKUP(K57,标准!K$39:L$59,2,TRUE),VLOOKUP(K57,标准!K$3:L$23,2,TRUE)))</f>
        <v>90</v>
      </c>
      <c r="M57" s="68">
        <v>32</v>
      </c>
      <c r="N57" s="71">
        <f>IF(M57="",0,IF(A57&lt;43,IF(F57="女",VLOOKUP(M57,标准!C$108:D$128,2,TRUE),VLOOKUP(M57,标准!C$74:D$94,2,TRUE)),IF(F57="女",VLOOKUP(M57,标准!C$39:D$59,2,TRUE),VLOOKUP(M57,标准!C$3:D$23,2,TRUE))))</f>
        <v>100</v>
      </c>
      <c r="O57" s="76">
        <v>189</v>
      </c>
      <c r="P57" s="71">
        <f>IF(A57&lt;43,IF(F57="女",VLOOKUP(O57/100,标准!E$108:F$128,2,TRUE),VLOOKUP(O57/100,标准!E$74:F$94,2,TRUE)),IF(F57="女",VLOOKUP(O57/100,标准!E$39:F$59,2,TRUE),VLOOKUP(O57/100,标准!E$3:F$23,2,TRUE)))</f>
        <v>85</v>
      </c>
      <c r="Q57" s="81">
        <v>4</v>
      </c>
      <c r="R57" s="71">
        <f>IF(Q57=0,0,IF(A57&lt;43,IF(F57="女",IF(Q57="",0,VLOOKUP(Q57,标准!I$108:J$138,2,TRUE)),IF(Q57="",0,VLOOKUP(Q57,标准!I$74:J$104,2,TRUE))),IF(F57="女",IF(Q57="",0,VLOOKUP(Q57,标准!I$39:J$69,2,TRUE)),IF(Q57="",0,VLOOKUP(Q57,标准!I$3:J$33,2,TRUE)))))</f>
        <v>72</v>
      </c>
      <c r="S57" s="76">
        <v>47</v>
      </c>
      <c r="T57" s="71">
        <f>IF(A57&lt;43,IF(F57="女",VLOOKUP(S57,标准!G$108:H$138,2,TRUE),VLOOKUP(S57,标准!G$74:H$99,2,TRUE)),IF(F57="女",VLOOKUP(S57,标准!G$39:H$69,2,TRUE),VLOOKUP(S57,标准!G$3:H$28,2,TRUE)))</f>
        <v>80</v>
      </c>
      <c r="U57" s="88">
        <v>9.4</v>
      </c>
      <c r="V57" s="71">
        <f>IF(U57=0,0,IF(A57&lt;43,IF(F57="女",IF(U57="",0,VLOOKUP(U57,标准!A$108:B$128,2,TRUE)),IF(U57="",0,VLOOKUP(U57,标准!A$74:B$94,2,TRUE))),IF(F57="女",IF(U57="",0,VLOOKUP(U57,标准!A$39:B$59,2,TRUE)),IF(U57="",0,VLOOKUP(U57,标准!A$3:B$23,2,TRUE)))))</f>
        <v>68</v>
      </c>
      <c r="W57" s="86">
        <f t="shared" si="0"/>
        <v>83</v>
      </c>
      <c r="X57" s="87">
        <v>4.2</v>
      </c>
      <c r="Y57" s="87">
        <v>3.9</v>
      </c>
      <c r="Z57" s="91"/>
      <c r="AA57" s="92"/>
    </row>
    <row r="58" customHeight="1" spans="1:27">
      <c r="A58" s="62">
        <v>40</v>
      </c>
      <c r="B58" s="63">
        <v>57</v>
      </c>
      <c r="C58" s="154" t="s">
        <v>147</v>
      </c>
      <c r="D58" s="154" t="s">
        <v>124</v>
      </c>
      <c r="E58" s="154" t="s">
        <v>29</v>
      </c>
      <c r="F58" s="154" t="s">
        <v>30</v>
      </c>
      <c r="G58" s="155" t="s">
        <v>148</v>
      </c>
      <c r="H58" s="68">
        <v>157.7</v>
      </c>
      <c r="I58" s="68">
        <v>63.7</v>
      </c>
      <c r="J58" s="71">
        <f>IF(F58="女",IF(H58=0,0,VLOOKUP(I58/(H58*H58/10000),标准!M$108:N$112,2,TRUE)),IF(H58=0,0,VLOOKUP(I58/(H58*H58/10000),标准!M$74:N$78,2,TRUE)))</f>
        <v>80</v>
      </c>
      <c r="K58" s="72">
        <v>2665</v>
      </c>
      <c r="L58" s="71">
        <f>IF(A58&lt;43,IF(F58="女",VLOOKUP(K58,标准!K$108:L$128,2,TRUE),VLOOKUP(K58,标准!K$74:L$94,2,TRUE)),IF(F58="女",VLOOKUP(K58,标准!K$39:L$59,2,TRUE),VLOOKUP(K58,标准!K$3:L$23,2,TRUE)))</f>
        <v>30</v>
      </c>
      <c r="M58" s="68">
        <v>12</v>
      </c>
      <c r="N58" s="71">
        <f>IF(M58="",0,IF(A58&lt;43,IF(F58="女",VLOOKUP(M58,标准!C$108:D$128,2,TRUE),VLOOKUP(M58,标准!C$74:D$94,2,TRUE)),IF(F58="女",VLOOKUP(M58,标准!C$39:D$59,2,TRUE),VLOOKUP(M58,标准!C$3:D$23,2,TRUE))))</f>
        <v>70</v>
      </c>
      <c r="O58" s="76">
        <v>250</v>
      </c>
      <c r="P58" s="71">
        <f>IF(A58&lt;43,IF(F58="女",VLOOKUP(O58/100,标准!E$108:F$128,2,TRUE),VLOOKUP(O58/100,标准!E$74:F$94,2,TRUE)),IF(F58="女",VLOOKUP(O58/100,标准!E$39:F$59,2,TRUE),VLOOKUP(O58/100,标准!E$3:F$23,2,TRUE)))</f>
        <v>80</v>
      </c>
      <c r="Q58" s="81">
        <v>3.45</v>
      </c>
      <c r="R58" s="71">
        <f>IF(Q58=0,0,IF(A58&lt;43,IF(F58="女",IF(Q58="",0,VLOOKUP(Q58,标准!I$108:J$138,2,TRUE)),IF(Q58="",0,VLOOKUP(Q58,标准!I$74:J$104,2,TRUE))),IF(F58="女",IF(Q58="",0,VLOOKUP(Q58,标准!I$39:J$69,2,TRUE)),IF(Q58="",0,VLOOKUP(Q58,标准!I$3:J$33,2,TRUE)))))</f>
        <v>78</v>
      </c>
      <c r="S58" s="76">
        <v>13</v>
      </c>
      <c r="T58" s="71">
        <f>IF(A58&lt;43,IF(F58="女",VLOOKUP(S58,标准!G$108:H$138,2,TRUE),VLOOKUP(S58,标准!G$74:H$99,2,TRUE)),IF(F58="女",VLOOKUP(S58,标准!G$39:H$69,2,TRUE),VLOOKUP(S58,标准!G$3:H$28,2,TRUE)))</f>
        <v>72</v>
      </c>
      <c r="U58" s="88">
        <v>7.38</v>
      </c>
      <c r="V58" s="71">
        <f>IF(U58=0,0,IF(A58&lt;43,IF(F58="女",IF(U58="",0,VLOOKUP(U58,标准!A$108:B$128,2,TRUE)),IF(U58="",0,VLOOKUP(U58,标准!A$74:B$94,2,TRUE))),IF(F58="女",IF(U58="",0,VLOOKUP(U58,标准!A$39:B$59,2,TRUE)),IF(U58="",0,VLOOKUP(U58,标准!A$3:B$23,2,TRUE)))))</f>
        <v>76</v>
      </c>
      <c r="W58" s="86">
        <f t="shared" si="0"/>
        <v>69.5</v>
      </c>
      <c r="X58" s="87">
        <v>3.8</v>
      </c>
      <c r="Y58" s="87">
        <v>3.8</v>
      </c>
      <c r="Z58" s="91"/>
      <c r="AA58" s="92"/>
    </row>
    <row r="59" customHeight="1" spans="1:27">
      <c r="A59" s="62">
        <v>40</v>
      </c>
      <c r="B59" s="63">
        <v>58</v>
      </c>
      <c r="C59" s="154" t="s">
        <v>149</v>
      </c>
      <c r="D59" s="154" t="s">
        <v>124</v>
      </c>
      <c r="E59" s="154" t="s">
        <v>29</v>
      </c>
      <c r="F59" s="154" t="s">
        <v>34</v>
      </c>
      <c r="G59" s="155" t="s">
        <v>150</v>
      </c>
      <c r="H59" s="68">
        <v>163.2</v>
      </c>
      <c r="I59" s="68">
        <v>78.6</v>
      </c>
      <c r="J59" s="71">
        <f>IF(F59="女",IF(H59=0,0,VLOOKUP(I59/(H59*H59/10000),标准!M$108:N$112,2,TRUE)),IF(H59=0,0,VLOOKUP(I59/(H59*H59/10000),标准!M$74:N$78,2,TRUE)))</f>
        <v>60</v>
      </c>
      <c r="K59" s="72">
        <v>3735</v>
      </c>
      <c r="L59" s="71">
        <f>IF(A59&lt;43,IF(F59="女",VLOOKUP(K59,标准!K$108:L$128,2,TRUE),VLOOKUP(K59,标准!K$74:L$94,2,TRUE)),IF(F59="女",VLOOKUP(K59,标准!K$39:L$59,2,TRUE),VLOOKUP(K59,标准!K$3:L$23,2,TRUE)))</f>
        <v>100</v>
      </c>
      <c r="M59" s="68">
        <v>21</v>
      </c>
      <c r="N59" s="71">
        <f>IF(M59="",0,IF(A59&lt;43,IF(F59="女",VLOOKUP(M59,标准!C$108:D$128,2,TRUE),VLOOKUP(M59,标准!C$74:D$94,2,TRUE)),IF(F59="女",VLOOKUP(M59,标准!C$39:D$59,2,TRUE),VLOOKUP(M59,标准!C$3:D$23,2,TRUE))))</f>
        <v>85</v>
      </c>
      <c r="O59" s="76">
        <v>163</v>
      </c>
      <c r="P59" s="71">
        <f>IF(A59&lt;43,IF(F59="女",VLOOKUP(O59/100,标准!E$108:F$128,2,TRUE),VLOOKUP(O59/100,标准!E$74:F$94,2,TRUE)),IF(F59="女",VLOOKUP(O59/100,标准!E$39:F$59,2,TRUE),VLOOKUP(O59/100,标准!E$3:F$23,2,TRUE)))</f>
        <v>68</v>
      </c>
      <c r="Q59" s="81">
        <v>4.19</v>
      </c>
      <c r="R59" s="71">
        <f>IF(Q59=0,0,IF(A59&lt;43,IF(F59="女",IF(Q59="",0,VLOOKUP(Q59,标准!I$108:J$138,2,TRUE)),IF(Q59="",0,VLOOKUP(Q59,标准!I$74:J$104,2,TRUE))),IF(F59="女",IF(Q59="",0,VLOOKUP(Q59,标准!I$39:J$69,2,TRUE)),IF(Q59="",0,VLOOKUP(Q59,标准!I$3:J$33,2,TRUE)))))</f>
        <v>66</v>
      </c>
      <c r="S59" s="76">
        <v>30</v>
      </c>
      <c r="T59" s="71">
        <f>IF(A59&lt;43,IF(F59="女",VLOOKUP(S59,标准!G$108:H$138,2,TRUE),VLOOKUP(S59,标准!G$74:H$99,2,TRUE)),IF(F59="女",VLOOKUP(S59,标准!G$39:H$69,2,TRUE),VLOOKUP(S59,标准!G$3:H$28,2,TRUE)))</f>
        <v>64</v>
      </c>
      <c r="U59" s="88">
        <v>9.9</v>
      </c>
      <c r="V59" s="71">
        <f>IF(U59=0,0,IF(A59&lt;43,IF(F59="女",IF(U59="",0,VLOOKUP(U59,标准!A$108:B$128,2,TRUE)),IF(U59="",0,VLOOKUP(U59,标准!A$74:B$94,2,TRUE))),IF(F59="女",IF(U59="",0,VLOOKUP(U59,标准!A$39:B$59,2,TRUE)),IF(U59="",0,VLOOKUP(U59,标准!A$3:B$23,2,TRUE)))))</f>
        <v>64</v>
      </c>
      <c r="W59" s="86">
        <f t="shared" si="0"/>
        <v>71.7</v>
      </c>
      <c r="X59" s="87">
        <v>4.9</v>
      </c>
      <c r="Y59" s="87">
        <v>4.9</v>
      </c>
      <c r="Z59" s="91">
        <v>1</v>
      </c>
      <c r="AA59" s="92"/>
    </row>
    <row r="60" customHeight="1" spans="1:27">
      <c r="A60" s="62">
        <v>40</v>
      </c>
      <c r="B60" s="63">
        <v>59</v>
      </c>
      <c r="C60" s="154" t="s">
        <v>151</v>
      </c>
      <c r="D60" s="154" t="s">
        <v>124</v>
      </c>
      <c r="E60" s="154" t="s">
        <v>29</v>
      </c>
      <c r="F60" s="154" t="s">
        <v>34</v>
      </c>
      <c r="G60" s="155" t="s">
        <v>152</v>
      </c>
      <c r="H60" s="68">
        <v>155.7</v>
      </c>
      <c r="I60" s="68">
        <v>49.2</v>
      </c>
      <c r="J60" s="71">
        <f>IF(F60="女",IF(H60=0,0,VLOOKUP(I60/(H60*H60/10000),标准!M$108:N$112,2,TRUE)),IF(H60=0,0,VLOOKUP(I60/(H60*H60/10000),标准!M$74:N$78,2,TRUE)))</f>
        <v>100</v>
      </c>
      <c r="K60" s="72">
        <v>2200</v>
      </c>
      <c r="L60" s="71">
        <f>IF(A60&lt;43,IF(F60="女",VLOOKUP(K60,标准!K$108:L$128,2,TRUE),VLOOKUP(K60,标准!K$74:L$94,2,TRUE)),IF(F60="女",VLOOKUP(K60,标准!K$39:L$59,2,TRUE),VLOOKUP(K60,标准!K$3:L$23,2,TRUE)))</f>
        <v>64</v>
      </c>
      <c r="M60" s="68">
        <v>7.5</v>
      </c>
      <c r="N60" s="71">
        <f>IF(M60="",0,IF(A60&lt;43,IF(F60="女",VLOOKUP(M60,标准!C$108:D$128,2,TRUE),VLOOKUP(M60,标准!C$74:D$94,2,TRUE)),IF(F60="女",VLOOKUP(M60,标准!C$39:D$59,2,TRUE),VLOOKUP(M60,标准!C$3:D$23,2,TRUE))))</f>
        <v>62</v>
      </c>
      <c r="O60" s="76">
        <v>160</v>
      </c>
      <c r="P60" s="71">
        <f>IF(A60&lt;43,IF(F60="女",VLOOKUP(O60/100,标准!E$108:F$128,2,TRUE),VLOOKUP(O60/100,标准!E$74:F$94,2,TRUE)),IF(F60="女",VLOOKUP(O60/100,标准!E$39:F$59,2,TRUE),VLOOKUP(O60/100,标准!E$3:F$23,2,TRUE)))</f>
        <v>66</v>
      </c>
      <c r="Q60" s="81">
        <v>4.06</v>
      </c>
      <c r="R60" s="71">
        <f>IF(Q60=0,0,IF(A60&lt;43,IF(F60="女",IF(Q60="",0,VLOOKUP(Q60,标准!I$108:J$138,2,TRUE)),IF(Q60="",0,VLOOKUP(Q60,标准!I$74:J$104,2,TRUE))),IF(F60="女",IF(Q60="",0,VLOOKUP(Q60,标准!I$39:J$69,2,TRUE)),IF(Q60="",0,VLOOKUP(Q60,标准!I$3:J$33,2,TRUE)))))</f>
        <v>70</v>
      </c>
      <c r="S60" s="76">
        <v>45</v>
      </c>
      <c r="T60" s="71">
        <f>IF(A60&lt;43,IF(F60="女",VLOOKUP(S60,标准!G$108:H$138,2,TRUE),VLOOKUP(S60,标准!G$74:H$99,2,TRUE)),IF(F60="女",VLOOKUP(S60,标准!G$39:H$69,2,TRUE),VLOOKUP(S60,标准!G$3:H$28,2,TRUE)))</f>
        <v>78</v>
      </c>
      <c r="U60" s="88">
        <v>9.1</v>
      </c>
      <c r="V60" s="71">
        <f>IF(U60=0,0,IF(A60&lt;43,IF(F60="女",IF(U60="",0,VLOOKUP(U60,标准!A$108:B$128,2,TRUE)),IF(U60="",0,VLOOKUP(U60,标准!A$74:B$94,2,TRUE))),IF(F60="女",IF(U60="",0,VLOOKUP(U60,标准!A$39:B$59,2,TRUE)),IF(U60="",0,VLOOKUP(U60,标准!A$3:B$23,2,TRUE)))))</f>
        <v>72</v>
      </c>
      <c r="W60" s="86">
        <f t="shared" si="0"/>
        <v>73.6</v>
      </c>
      <c r="X60" s="87">
        <v>4.7</v>
      </c>
      <c r="Y60" s="87">
        <v>4.7</v>
      </c>
      <c r="Z60" s="91"/>
      <c r="AA60" s="92"/>
    </row>
    <row r="61" customHeight="1" spans="1:27">
      <c r="A61" s="62">
        <v>40</v>
      </c>
      <c r="B61" s="63">
        <v>60</v>
      </c>
      <c r="C61" s="154" t="s">
        <v>153</v>
      </c>
      <c r="D61" s="154" t="s">
        <v>124</v>
      </c>
      <c r="E61" s="154" t="s">
        <v>29</v>
      </c>
      <c r="F61" s="154" t="s">
        <v>34</v>
      </c>
      <c r="G61" s="155" t="s">
        <v>154</v>
      </c>
      <c r="H61" s="68">
        <v>161.5</v>
      </c>
      <c r="I61" s="68">
        <v>60.3</v>
      </c>
      <c r="J61" s="71">
        <f>IF(F61="女",IF(H61=0,0,VLOOKUP(I61/(H61*H61/10000),标准!M$108:N$112,2,TRUE)),IF(H61=0,0,VLOOKUP(I61/(H61*H61/10000),标准!M$74:N$78,2,TRUE)))</f>
        <v>100</v>
      </c>
      <c r="K61" s="72">
        <v>2925</v>
      </c>
      <c r="L61" s="71">
        <f>IF(A61&lt;43,IF(F61="女",VLOOKUP(K61,标准!K$108:L$128,2,TRUE),VLOOKUP(K61,标准!K$74:L$94,2,TRUE)),IF(F61="女",VLOOKUP(K61,标准!K$39:L$59,2,TRUE),VLOOKUP(K61,标准!K$3:L$23,2,TRUE)))</f>
        <v>78</v>
      </c>
      <c r="M61" s="68">
        <v>16</v>
      </c>
      <c r="N61" s="71">
        <f>IF(M61="",0,IF(A61&lt;43,IF(F61="女",VLOOKUP(M61,标准!C$108:D$128,2,TRUE),VLOOKUP(M61,标准!C$74:D$94,2,TRUE)),IF(F61="女",VLOOKUP(M61,标准!C$39:D$59,2,TRUE),VLOOKUP(M61,标准!C$3:D$23,2,TRUE))))</f>
        <v>74</v>
      </c>
      <c r="O61" s="76">
        <v>161</v>
      </c>
      <c r="P61" s="71">
        <f>IF(A61&lt;43,IF(F61="女",VLOOKUP(O61/100,标准!E$108:F$128,2,TRUE),VLOOKUP(O61/100,标准!E$74:F$94,2,TRUE)),IF(F61="女",VLOOKUP(O61/100,标准!E$39:F$59,2,TRUE),VLOOKUP(O61/100,标准!E$3:F$23,2,TRUE)))</f>
        <v>66</v>
      </c>
      <c r="Q61" s="81">
        <v>4.42</v>
      </c>
      <c r="R61" s="71">
        <f>IF(Q61=0,0,IF(A61&lt;43,IF(F61="女",IF(Q61="",0,VLOOKUP(Q61,标准!I$108:J$138,2,TRUE)),IF(Q61="",0,VLOOKUP(Q61,标准!I$74:J$104,2,TRUE))),IF(F61="女",IF(Q61="",0,VLOOKUP(Q61,标准!I$39:J$69,2,TRUE)),IF(Q61="",0,VLOOKUP(Q61,标准!I$3:J$33,2,TRUE)))))</f>
        <v>50</v>
      </c>
      <c r="S61" s="76">
        <v>51</v>
      </c>
      <c r="T61" s="71">
        <f>IF(A61&lt;43,IF(F61="女",VLOOKUP(S61,标准!G$108:H$138,2,TRUE),VLOOKUP(S61,标准!G$74:H$99,2,TRUE)),IF(F61="女",VLOOKUP(S61,标准!G$39:H$69,2,TRUE),VLOOKUP(S61,标准!G$3:H$28,2,TRUE)))</f>
        <v>85</v>
      </c>
      <c r="U61" s="88">
        <v>9.9</v>
      </c>
      <c r="V61" s="71">
        <f>IF(U61=0,0,IF(A61&lt;43,IF(F61="女",IF(U61="",0,VLOOKUP(U61,标准!A$108:B$128,2,TRUE)),IF(U61="",0,VLOOKUP(U61,标准!A$74:B$94,2,TRUE))),IF(F61="女",IF(U61="",0,VLOOKUP(U61,标准!A$39:B$59,2,TRUE)),IF(U61="",0,VLOOKUP(U61,标准!A$3:B$23,2,TRUE)))))</f>
        <v>64</v>
      </c>
      <c r="W61" s="86">
        <f t="shared" si="0"/>
        <v>72</v>
      </c>
      <c r="X61" s="87">
        <v>4.3</v>
      </c>
      <c r="Y61" s="87">
        <v>4.2</v>
      </c>
      <c r="Z61" s="91"/>
      <c r="AA61" s="92"/>
    </row>
    <row r="62" customHeight="1" spans="1:27">
      <c r="A62" s="62">
        <v>40</v>
      </c>
      <c r="B62" s="63">
        <v>61</v>
      </c>
      <c r="C62" s="154" t="s">
        <v>155</v>
      </c>
      <c r="D62" s="154" t="s">
        <v>124</v>
      </c>
      <c r="E62" s="154" t="s">
        <v>29</v>
      </c>
      <c r="F62" s="154" t="s">
        <v>30</v>
      </c>
      <c r="G62" s="155" t="s">
        <v>156</v>
      </c>
      <c r="H62" s="68">
        <v>178.6</v>
      </c>
      <c r="I62" s="68">
        <v>57.7</v>
      </c>
      <c r="J62" s="71">
        <f>IF(F62="女",IF(H62=0,0,VLOOKUP(I62/(H62*H62/10000),标准!M$108:N$112,2,TRUE)),IF(H62=0,0,VLOOKUP(I62/(H62*H62/10000),标准!M$74:N$78,2,TRUE)))</f>
        <v>100</v>
      </c>
      <c r="K62" s="72">
        <v>4697</v>
      </c>
      <c r="L62" s="71">
        <f>IF(A62&lt;43,IF(F62="女",VLOOKUP(K62,标准!K$108:L$128,2,TRUE),VLOOKUP(K62,标准!K$74:L$94,2,TRUE)),IF(F62="女",VLOOKUP(K62,标准!K$39:L$59,2,TRUE),VLOOKUP(K62,标准!K$3:L$23,2,TRUE)))</f>
        <v>85</v>
      </c>
      <c r="M62" s="68">
        <v>1</v>
      </c>
      <c r="N62" s="71">
        <f>IF(M62="",0,IF(A62&lt;43,IF(F62="女",VLOOKUP(M62,标准!C$108:D$128,2,TRUE),VLOOKUP(M62,标准!C$74:D$94,2,TRUE)),IF(F62="女",VLOOKUP(M62,标准!C$39:D$59,2,TRUE),VLOOKUP(M62,标准!C$3:D$23,2,TRUE))))</f>
        <v>30</v>
      </c>
      <c r="O62" s="72">
        <v>242</v>
      </c>
      <c r="P62" s="71">
        <f>IF(A62&lt;43,IF(F62="女",VLOOKUP(O62/100,标准!E$108:F$128,2,TRUE),VLOOKUP(O62/100,标准!E$74:F$94,2,TRUE)),IF(F62="女",VLOOKUP(O62/100,标准!E$39:F$59,2,TRUE),VLOOKUP(O62/100,标准!E$3:F$23,2,TRUE)))</f>
        <v>76</v>
      </c>
      <c r="Q62" s="82">
        <v>3.52</v>
      </c>
      <c r="R62" s="71">
        <f>IF(Q62=0,0,IF(A62&lt;43,IF(F62="女",IF(Q62="",0,VLOOKUP(Q62,标准!I$108:J$138,2,TRUE)),IF(Q62="",0,VLOOKUP(Q62,标准!I$74:J$104,2,TRUE))),IF(F62="女",IF(Q62="",0,VLOOKUP(Q62,标准!I$39:J$69,2,TRUE)),IF(Q62="",0,VLOOKUP(Q62,标准!I$3:J$33,2,TRUE)))))</f>
        <v>76</v>
      </c>
      <c r="S62" s="83">
        <v>8</v>
      </c>
      <c r="T62" s="71">
        <f>IF(A62&lt;43,IF(F62="女",VLOOKUP(S62,标准!G$108:H$138,2,TRUE),VLOOKUP(S62,标准!G$74:H$99,2,TRUE)),IF(F62="女",VLOOKUP(S62,标准!G$39:H$69,2,TRUE),VLOOKUP(S62,标准!G$3:H$28,2,TRUE)))</f>
        <v>40</v>
      </c>
      <c r="U62" s="89">
        <v>7.28</v>
      </c>
      <c r="V62" s="71">
        <f>IF(U62=0,0,IF(A62&lt;43,IF(F62="女",IF(U62="",0,VLOOKUP(U62,标准!A$108:B$128,2,TRUE)),IF(U62="",0,VLOOKUP(U62,标准!A$74:B$94,2,TRUE))),IF(F62="女",IF(U62="",0,VLOOKUP(U62,标准!A$39:B$59,2,TRUE)),IF(U62="",0,VLOOKUP(U62,标准!A$3:B$23,2,TRUE)))))</f>
        <v>78</v>
      </c>
      <c r="W62" s="86">
        <f t="shared" si="0"/>
        <v>73.15</v>
      </c>
      <c r="X62" s="87">
        <v>4</v>
      </c>
      <c r="Y62" s="87">
        <v>3.9</v>
      </c>
      <c r="Z62" s="91"/>
      <c r="AA62" s="92"/>
    </row>
    <row r="63" customHeight="1" spans="1:27">
      <c r="A63" s="62">
        <v>40</v>
      </c>
      <c r="B63" s="63">
        <v>62</v>
      </c>
      <c r="C63" s="154" t="s">
        <v>157</v>
      </c>
      <c r="D63" s="154" t="s">
        <v>124</v>
      </c>
      <c r="E63" s="154" t="s">
        <v>29</v>
      </c>
      <c r="F63" s="154" t="s">
        <v>34</v>
      </c>
      <c r="G63" s="155" t="s">
        <v>158</v>
      </c>
      <c r="H63" s="68">
        <v>158.1</v>
      </c>
      <c r="I63" s="68">
        <v>53.9</v>
      </c>
      <c r="J63" s="71">
        <f>IF(F63="女",IF(H63=0,0,VLOOKUP(I63/(H63*H63/10000),标准!M$108:N$112,2,TRUE)),IF(H63=0,0,VLOOKUP(I63/(H63*H63/10000),标准!M$74:N$78,2,TRUE)))</f>
        <v>100</v>
      </c>
      <c r="K63" s="72">
        <v>2758</v>
      </c>
      <c r="L63" s="71">
        <f>IF(A63&lt;43,IF(F63="女",VLOOKUP(K63,标准!K$108:L$128,2,TRUE),VLOOKUP(K63,标准!K$74:L$94,2,TRUE)),IF(F63="女",VLOOKUP(K63,标准!K$39:L$59,2,TRUE),VLOOKUP(K63,标准!K$3:L$23,2,TRUE)))</f>
        <v>74</v>
      </c>
      <c r="M63" s="68">
        <v>12.5</v>
      </c>
      <c r="N63" s="71">
        <f>IF(M63="",0,IF(A63&lt;43,IF(F63="女",VLOOKUP(M63,标准!C$108:D$128,2,TRUE),VLOOKUP(M63,标准!C$74:D$94,2,TRUE)),IF(F63="女",VLOOKUP(M63,标准!C$39:D$59,2,TRUE),VLOOKUP(M63,标准!C$3:D$23,2,TRUE))))</f>
        <v>70</v>
      </c>
      <c r="O63" s="76">
        <v>160</v>
      </c>
      <c r="P63" s="71">
        <f>IF(A63&lt;43,IF(F63="女",VLOOKUP(O63/100,标准!E$108:F$128,2,TRUE),VLOOKUP(O63/100,标准!E$74:F$94,2,TRUE)),IF(F63="女",VLOOKUP(O63/100,标准!E$39:F$59,2,TRUE),VLOOKUP(O63/100,标准!E$3:F$23,2,TRUE)))</f>
        <v>66</v>
      </c>
      <c r="Q63" s="81">
        <v>3.56</v>
      </c>
      <c r="R63" s="71">
        <f>IF(Q63=0,0,IF(A63&lt;43,IF(F63="女",IF(Q63="",0,VLOOKUP(Q63,标准!I$108:J$138,2,TRUE)),IF(Q63="",0,VLOOKUP(Q63,标准!I$74:J$104,2,TRUE))),IF(F63="女",IF(Q63="",0,VLOOKUP(Q63,标准!I$39:J$69,2,TRUE)),IF(Q63="",0,VLOOKUP(Q63,标准!I$3:J$33,2,TRUE)))))</f>
        <v>74</v>
      </c>
      <c r="S63" s="76">
        <v>36</v>
      </c>
      <c r="T63" s="71">
        <f>IF(A63&lt;43,IF(F63="女",VLOOKUP(S63,标准!G$108:H$138,2,TRUE),VLOOKUP(S63,标准!G$74:H$99,2,TRUE)),IF(F63="女",VLOOKUP(S63,标准!G$39:H$69,2,TRUE),VLOOKUP(S63,标准!G$3:H$28,2,TRUE)))</f>
        <v>70</v>
      </c>
      <c r="U63" s="88">
        <v>8.5</v>
      </c>
      <c r="V63" s="71">
        <f>IF(U63=0,0,IF(A63&lt;43,IF(F63="女",IF(U63="",0,VLOOKUP(U63,标准!A$108:B$128,2,TRUE)),IF(U63="",0,VLOOKUP(U63,标准!A$74:B$94,2,TRUE))),IF(F63="女",IF(U63="",0,VLOOKUP(U63,标准!A$39:B$59,2,TRUE)),IF(U63="",0,VLOOKUP(U63,标准!A$3:B$23,2,TRUE)))))</f>
        <v>78</v>
      </c>
      <c r="W63" s="86">
        <f t="shared" si="0"/>
        <v>77.1</v>
      </c>
      <c r="X63" s="87">
        <v>4.9</v>
      </c>
      <c r="Y63" s="87">
        <v>4.8</v>
      </c>
      <c r="Z63" s="91"/>
      <c r="AA63" s="92"/>
    </row>
    <row r="64" customHeight="1" spans="1:27">
      <c r="A64" s="62">
        <v>40</v>
      </c>
      <c r="B64" s="63">
        <v>63</v>
      </c>
      <c r="C64" s="154" t="s">
        <v>159</v>
      </c>
      <c r="D64" s="154" t="s">
        <v>124</v>
      </c>
      <c r="E64" s="154" t="s">
        <v>29</v>
      </c>
      <c r="F64" s="154" t="s">
        <v>30</v>
      </c>
      <c r="G64" s="155" t="s">
        <v>160</v>
      </c>
      <c r="H64" s="68">
        <v>169.6</v>
      </c>
      <c r="I64" s="68">
        <v>58.9</v>
      </c>
      <c r="J64" s="71">
        <f>IF(F64="女",IF(H64=0,0,VLOOKUP(I64/(H64*H64/10000),标准!M$108:N$112,2,TRUE)),IF(H64=0,0,VLOOKUP(I64/(H64*H64/10000),标准!M$74:N$78,2,TRUE)))</f>
        <v>100</v>
      </c>
      <c r="K64" s="72">
        <v>4033</v>
      </c>
      <c r="L64" s="71">
        <f>IF(A64&lt;43,IF(F64="女",VLOOKUP(K64,标准!K$108:L$128,2,TRUE),VLOOKUP(K64,标准!K$74:L$94,2,TRUE)),IF(F64="女",VLOOKUP(K64,标准!K$39:L$59,2,TRUE),VLOOKUP(K64,标准!K$3:L$23,2,TRUE)))</f>
        <v>74</v>
      </c>
      <c r="M64" s="68">
        <v>12</v>
      </c>
      <c r="N64" s="71">
        <f>IF(M64="",0,IF(A64&lt;43,IF(F64="女",VLOOKUP(M64,标准!C$108:D$128,2,TRUE),VLOOKUP(M64,标准!C$74:D$94,2,TRUE)),IF(F64="女",VLOOKUP(M64,标准!C$39:D$59,2,TRUE),VLOOKUP(M64,标准!C$3:D$23,2,TRUE))))</f>
        <v>70</v>
      </c>
      <c r="O64" s="72">
        <v>235</v>
      </c>
      <c r="P64" s="71">
        <f>IF(A64&lt;43,IF(F64="女",VLOOKUP(O64/100,标准!E$108:F$128,2,TRUE),VLOOKUP(O64/100,标准!E$74:F$94,2,TRUE)),IF(F64="女",VLOOKUP(O64/100,标准!E$39:F$59,2,TRUE),VLOOKUP(O64/100,标准!E$3:F$23,2,TRUE)))</f>
        <v>72</v>
      </c>
      <c r="Q64" s="82">
        <v>3.36</v>
      </c>
      <c r="R64" s="71">
        <f>IF(Q64=0,0,IF(A64&lt;43,IF(F64="女",IF(Q64="",0,VLOOKUP(Q64,标准!I$108:J$138,2,TRUE)),IF(Q64="",0,VLOOKUP(Q64,标准!I$74:J$104,2,TRUE))),IF(F64="女",IF(Q64="",0,VLOOKUP(Q64,标准!I$39:J$69,2,TRUE)),IF(Q64="",0,VLOOKUP(Q64,标准!I$3:J$33,2,TRUE)))))</f>
        <v>80</v>
      </c>
      <c r="S64" s="83">
        <v>10</v>
      </c>
      <c r="T64" s="71">
        <f>IF(A64&lt;43,IF(F64="女",VLOOKUP(S64,标准!G$108:H$138,2,TRUE),VLOOKUP(S64,标准!G$74:H$99,2,TRUE)),IF(F64="女",VLOOKUP(S64,标准!G$39:H$69,2,TRUE),VLOOKUP(S64,标准!G$3:H$28,2,TRUE)))</f>
        <v>60</v>
      </c>
      <c r="U64" s="89">
        <v>6.94</v>
      </c>
      <c r="V64" s="71">
        <f>IF(U64=0,0,IF(A64&lt;43,IF(F64="女",IF(U64="",0,VLOOKUP(U64,标准!A$108:B$128,2,TRUE)),IF(U64="",0,VLOOKUP(U64,标准!A$74:B$94,2,TRUE))),IF(F64="女",IF(U64="",0,VLOOKUP(U64,标准!A$39:B$59,2,TRUE)),IF(U64="",0,VLOOKUP(U64,标准!A$3:B$23,2,TRUE)))))</f>
        <v>85</v>
      </c>
      <c r="W64" s="86">
        <f t="shared" si="0"/>
        <v>79.3</v>
      </c>
      <c r="X64" s="87">
        <v>4.2</v>
      </c>
      <c r="Y64" s="87">
        <v>4.1</v>
      </c>
      <c r="Z64" s="91"/>
      <c r="AA64" s="92"/>
    </row>
    <row r="65" customHeight="1" spans="1:27">
      <c r="A65" s="62">
        <v>40</v>
      </c>
      <c r="B65" s="63">
        <v>64</v>
      </c>
      <c r="C65" s="154" t="s">
        <v>161</v>
      </c>
      <c r="D65" s="154" t="s">
        <v>124</v>
      </c>
      <c r="E65" s="154" t="s">
        <v>29</v>
      </c>
      <c r="F65" s="154" t="s">
        <v>34</v>
      </c>
      <c r="G65" s="155" t="s">
        <v>162</v>
      </c>
      <c r="H65" s="68">
        <v>153</v>
      </c>
      <c r="I65" s="68">
        <v>46.5</v>
      </c>
      <c r="J65" s="71">
        <f>IF(F65="女",IF(H65=0,0,VLOOKUP(I65/(H65*H65/10000),标准!M$108:N$112,2,TRUE)),IF(H65=0,0,VLOOKUP(I65/(H65*H65/10000),标准!M$74:N$78,2,TRUE)))</f>
        <v>100</v>
      </c>
      <c r="K65" s="72">
        <v>2219</v>
      </c>
      <c r="L65" s="71">
        <f>IF(A65&lt;43,IF(F65="女",VLOOKUP(K65,标准!K$108:L$128,2,TRUE),VLOOKUP(K65,标准!K$74:L$94,2,TRUE)),IF(F65="女",VLOOKUP(K65,标准!K$39:L$59,2,TRUE),VLOOKUP(K65,标准!K$3:L$23,2,TRUE)))</f>
        <v>64</v>
      </c>
      <c r="M65" s="68">
        <v>27</v>
      </c>
      <c r="N65" s="71">
        <f>IF(M65="",0,IF(A65&lt;43,IF(F65="女",VLOOKUP(M65,标准!C$108:D$128,2,TRUE),VLOOKUP(M65,标准!C$74:D$94,2,TRUE)),IF(F65="女",VLOOKUP(M65,标准!C$39:D$59,2,TRUE),VLOOKUP(M65,标准!C$3:D$23,2,TRUE))))</f>
        <v>100</v>
      </c>
      <c r="O65" s="76">
        <v>145</v>
      </c>
      <c r="P65" s="71">
        <f>IF(A65&lt;43,IF(F65="女",VLOOKUP(O65/100,标准!E$108:F$128,2,TRUE),VLOOKUP(O65/100,标准!E$74:F$94,2,TRUE)),IF(F65="女",VLOOKUP(O65/100,标准!E$39:F$59,2,TRUE),VLOOKUP(O65/100,标准!E$3:F$23,2,TRUE)))</f>
        <v>40</v>
      </c>
      <c r="Q65" s="81">
        <v>4.02</v>
      </c>
      <c r="R65" s="71">
        <f>IF(Q65=0,0,IF(A65&lt;43,IF(F65="女",IF(Q65="",0,VLOOKUP(Q65,标准!I$108:J$138,2,TRUE)),IF(Q65="",0,VLOOKUP(Q65,标准!I$74:J$104,2,TRUE))),IF(F65="女",IF(Q65="",0,VLOOKUP(Q65,标准!I$39:J$69,2,TRUE)),IF(Q65="",0,VLOOKUP(Q65,标准!I$3:J$33,2,TRUE)))))</f>
        <v>72</v>
      </c>
      <c r="S65" s="76">
        <v>27</v>
      </c>
      <c r="T65" s="71">
        <f>IF(A65&lt;43,IF(F65="女",VLOOKUP(S65,标准!G$108:H$138,2,TRUE),VLOOKUP(S65,标准!G$74:H$99,2,TRUE)),IF(F65="女",VLOOKUP(S65,标准!G$39:H$69,2,TRUE),VLOOKUP(S65,标准!G$3:H$28,2,TRUE)))</f>
        <v>60</v>
      </c>
      <c r="U65" s="88">
        <v>9.9</v>
      </c>
      <c r="V65" s="71">
        <f>IF(U65=0,0,IF(A65&lt;43,IF(F65="女",IF(U65="",0,VLOOKUP(U65,标准!A$108:B$128,2,TRUE)),IF(U65="",0,VLOOKUP(U65,标准!A$74:B$94,2,TRUE))),IF(F65="女",IF(U65="",0,VLOOKUP(U65,标准!A$39:B$59,2,TRUE)),IF(U65="",0,VLOOKUP(U65,标准!A$3:B$23,2,TRUE)))))</f>
        <v>64</v>
      </c>
      <c r="W65" s="86">
        <f t="shared" si="0"/>
        <v>71.8</v>
      </c>
      <c r="X65" s="87">
        <v>3.7</v>
      </c>
      <c r="Y65" s="87">
        <v>3.7</v>
      </c>
      <c r="Z65" s="91"/>
      <c r="AA65" s="92"/>
    </row>
    <row r="66" customHeight="1" spans="1:27">
      <c r="A66" s="62">
        <v>40</v>
      </c>
      <c r="B66" s="63">
        <v>65</v>
      </c>
      <c r="C66" s="154" t="s">
        <v>163</v>
      </c>
      <c r="D66" s="154" t="s">
        <v>124</v>
      </c>
      <c r="E66" s="154" t="s">
        <v>29</v>
      </c>
      <c r="F66" s="154" t="s">
        <v>34</v>
      </c>
      <c r="G66" s="155" t="s">
        <v>164</v>
      </c>
      <c r="H66" s="68">
        <v>158.2</v>
      </c>
      <c r="I66" s="68">
        <v>48.6</v>
      </c>
      <c r="J66" s="71">
        <f>IF(F66="女",IF(H66=0,0,VLOOKUP(I66/(H66*H66/10000),标准!M$108:N$112,2,TRUE)),IF(H66=0,0,VLOOKUP(I66/(H66*H66/10000),标准!M$74:N$78,2,TRUE)))</f>
        <v>100</v>
      </c>
      <c r="K66" s="72">
        <v>2810</v>
      </c>
      <c r="L66" s="71">
        <f>IF(A66&lt;43,IF(F66="女",VLOOKUP(K66,标准!K$108:L$128,2,TRUE),VLOOKUP(K66,标准!K$74:L$94,2,TRUE)),IF(F66="女",VLOOKUP(K66,标准!K$39:L$59,2,TRUE),VLOOKUP(K66,标准!K$3:L$23,2,TRUE)))</f>
        <v>76</v>
      </c>
      <c r="M66" s="68">
        <v>23.5</v>
      </c>
      <c r="N66" s="71">
        <f>IF(M66="",0,IF(A66&lt;43,IF(F66="女",VLOOKUP(M66,标准!C$108:D$128,2,TRUE),VLOOKUP(M66,标准!C$74:D$94,2,TRUE)),IF(F66="女",VLOOKUP(M66,标准!C$39:D$59,2,TRUE),VLOOKUP(M66,标准!C$3:D$23,2,TRUE))))</f>
        <v>90</v>
      </c>
      <c r="O66" s="76">
        <v>165</v>
      </c>
      <c r="P66" s="71">
        <f>IF(A66&lt;43,IF(F66="女",VLOOKUP(O66/100,标准!E$108:F$128,2,TRUE),VLOOKUP(O66/100,标准!E$74:F$94,2,TRUE)),IF(F66="女",VLOOKUP(O66/100,标准!E$39:F$59,2,TRUE),VLOOKUP(O66/100,标准!E$3:F$23,2,TRUE)))</f>
        <v>68</v>
      </c>
      <c r="Q66" s="81">
        <v>3.53</v>
      </c>
      <c r="R66" s="71">
        <f>IF(Q66=0,0,IF(A66&lt;43,IF(F66="女",IF(Q66="",0,VLOOKUP(Q66,标准!I$108:J$138,2,TRUE)),IF(Q66="",0,VLOOKUP(Q66,标准!I$74:J$104,2,TRUE))),IF(F66="女",IF(Q66="",0,VLOOKUP(Q66,标准!I$39:J$69,2,TRUE)),IF(Q66="",0,VLOOKUP(Q66,标准!I$3:J$33,2,TRUE)))))</f>
        <v>76</v>
      </c>
      <c r="S66" s="76">
        <v>45</v>
      </c>
      <c r="T66" s="71">
        <f>IF(A66&lt;43,IF(F66="女",VLOOKUP(S66,标准!G$108:H$138,2,TRUE),VLOOKUP(S66,标准!G$74:H$99,2,TRUE)),IF(F66="女",VLOOKUP(S66,标准!G$39:H$69,2,TRUE),VLOOKUP(S66,标准!G$3:H$28,2,TRUE)))</f>
        <v>78</v>
      </c>
      <c r="U66" s="88">
        <v>8.7</v>
      </c>
      <c r="V66" s="71">
        <f>IF(U66=0,0,IF(A66&lt;43,IF(F66="女",IF(U66="",0,VLOOKUP(U66,标准!A$108:B$128,2,TRUE)),IF(U66="",0,VLOOKUP(U66,标准!A$74:B$94,2,TRUE))),IF(F66="女",IF(U66="",0,VLOOKUP(U66,标准!A$39:B$59,2,TRUE)),IF(U66="",0,VLOOKUP(U66,标准!A$3:B$23,2,TRUE)))))</f>
        <v>76</v>
      </c>
      <c r="W66" s="86">
        <f t="shared" ref="W66:W129" si="1">V66*0.2+N66*0.1+P66*0.1+T66*0.1+R66*0.2+J66*0.15+L66*0.15</f>
        <v>80.4</v>
      </c>
      <c r="X66" s="87">
        <v>4.6</v>
      </c>
      <c r="Y66" s="87">
        <v>4.6</v>
      </c>
      <c r="Z66" s="91"/>
      <c r="AA66" s="92"/>
    </row>
    <row r="67" customHeight="1" spans="1:27">
      <c r="A67" s="62">
        <v>40</v>
      </c>
      <c r="B67" s="63">
        <v>66</v>
      </c>
      <c r="C67" s="154" t="s">
        <v>165</v>
      </c>
      <c r="D67" s="154" t="s">
        <v>124</v>
      </c>
      <c r="E67" s="154" t="s">
        <v>29</v>
      </c>
      <c r="F67" s="154" t="s">
        <v>34</v>
      </c>
      <c r="G67" s="155" t="s">
        <v>166</v>
      </c>
      <c r="H67" s="68">
        <v>168.4</v>
      </c>
      <c r="I67" s="68">
        <v>55.8</v>
      </c>
      <c r="J67" s="71">
        <f>IF(F67="女",IF(H67=0,0,VLOOKUP(I67/(H67*H67/10000),标准!M$108:N$112,2,TRUE)),IF(H67=0,0,VLOOKUP(I67/(H67*H67/10000),标准!M$74:N$78,2,TRUE)))</f>
        <v>100</v>
      </c>
      <c r="K67" s="72">
        <v>1872</v>
      </c>
      <c r="L67" s="71">
        <f>IF(A67&lt;43,IF(F67="女",VLOOKUP(K67,标准!K$108:L$128,2,TRUE),VLOOKUP(K67,标准!K$74:L$94,2,TRUE)),IF(F67="女",VLOOKUP(K67,标准!K$39:L$59,2,TRUE),VLOOKUP(K67,标准!K$3:L$23,2,TRUE)))</f>
        <v>20</v>
      </c>
      <c r="M67" s="68">
        <v>15.5</v>
      </c>
      <c r="N67" s="71">
        <f>IF(M67="",0,IF(A67&lt;43,IF(F67="女",VLOOKUP(M67,标准!C$108:D$128,2,TRUE),VLOOKUP(M67,标准!C$74:D$94,2,TRUE)),IF(F67="女",VLOOKUP(M67,标准!C$39:D$59,2,TRUE),VLOOKUP(M67,标准!C$3:D$23,2,TRUE))))</f>
        <v>74</v>
      </c>
      <c r="O67" s="76">
        <v>166</v>
      </c>
      <c r="P67" s="71">
        <f>IF(A67&lt;43,IF(F67="女",VLOOKUP(O67/100,标准!E$108:F$128,2,TRUE),VLOOKUP(O67/100,标准!E$74:F$94,2,TRUE)),IF(F67="女",VLOOKUP(O67/100,标准!E$39:F$59,2,TRUE),VLOOKUP(O67/100,标准!E$3:F$23,2,TRUE)))</f>
        <v>70</v>
      </c>
      <c r="Q67" s="81">
        <v>4.57</v>
      </c>
      <c r="R67" s="71">
        <f>IF(Q67=0,0,IF(A67&lt;43,IF(F67="女",IF(Q67="",0,VLOOKUP(Q67,标准!I$108:J$138,2,TRUE)),IF(Q67="",0,VLOOKUP(Q67,标准!I$74:J$104,2,TRUE))),IF(F67="女",IF(Q67="",0,VLOOKUP(Q67,标准!I$39:J$69,2,TRUE)),IF(Q67="",0,VLOOKUP(Q67,标准!I$3:J$33,2,TRUE)))))</f>
        <v>30</v>
      </c>
      <c r="S67" s="76">
        <v>35</v>
      </c>
      <c r="T67" s="71">
        <f>IF(A67&lt;43,IF(F67="女",VLOOKUP(S67,标准!G$108:H$138,2,TRUE),VLOOKUP(S67,标准!G$74:H$99,2,TRUE)),IF(F67="女",VLOOKUP(S67,标准!G$39:H$69,2,TRUE),VLOOKUP(S67,标准!G$3:H$28,2,TRUE)))</f>
        <v>68</v>
      </c>
      <c r="U67" s="88">
        <v>10.3</v>
      </c>
      <c r="V67" s="71">
        <f>IF(U67=0,0,IF(A67&lt;43,IF(F67="女",IF(U67="",0,VLOOKUP(U67,标准!A$108:B$128,2,TRUE)),IF(U67="",0,VLOOKUP(U67,标准!A$74:B$94,2,TRUE))),IF(F67="女",IF(U67="",0,VLOOKUP(U67,标准!A$39:B$59,2,TRUE)),IF(U67="",0,VLOOKUP(U67,标准!A$3:B$23,2,TRUE)))))</f>
        <v>60</v>
      </c>
      <c r="W67" s="86">
        <f t="shared" si="1"/>
        <v>57.2</v>
      </c>
      <c r="X67" s="87">
        <v>4.7</v>
      </c>
      <c r="Y67" s="87">
        <v>4.9</v>
      </c>
      <c r="Z67" s="91"/>
      <c r="AA67" s="92"/>
    </row>
    <row r="68" customHeight="1" spans="1:27">
      <c r="A68" s="62">
        <v>40</v>
      </c>
      <c r="B68" s="63">
        <v>67</v>
      </c>
      <c r="C68" s="154" t="s">
        <v>167</v>
      </c>
      <c r="D68" s="154" t="s">
        <v>124</v>
      </c>
      <c r="E68" s="154" t="s">
        <v>29</v>
      </c>
      <c r="F68" s="154" t="s">
        <v>34</v>
      </c>
      <c r="G68" s="155" t="s">
        <v>168</v>
      </c>
      <c r="H68" s="68">
        <v>159.2</v>
      </c>
      <c r="I68" s="68">
        <v>51</v>
      </c>
      <c r="J68" s="71">
        <f>IF(F68="女",IF(H68=0,0,VLOOKUP(I68/(H68*H68/10000),标准!M$108:N$112,2,TRUE)),IF(H68=0,0,VLOOKUP(I68/(H68*H68/10000),标准!M$74:N$78,2,TRUE)))</f>
        <v>100</v>
      </c>
      <c r="K68" s="72"/>
      <c r="L68" s="71">
        <f>IF(A68&lt;43,IF(F68="女",VLOOKUP(K68,标准!K$108:L$128,2,TRUE),VLOOKUP(K68,标准!K$74:L$94,2,TRUE)),IF(F68="女",VLOOKUP(K68,标准!K$39:L$59,2,TRUE),VLOOKUP(K68,标准!K$3:L$23,2,TRUE)))</f>
        <v>0</v>
      </c>
      <c r="M68" s="68">
        <v>15</v>
      </c>
      <c r="N68" s="71">
        <f>IF(M68="",0,IF(A68&lt;43,IF(F68="女",VLOOKUP(M68,标准!C$108:D$128,2,TRUE),VLOOKUP(M68,标准!C$74:D$94,2,TRUE)),IF(F68="女",VLOOKUP(M68,标准!C$39:D$59,2,TRUE),VLOOKUP(M68,标准!C$3:D$23,2,TRUE))))</f>
        <v>72</v>
      </c>
      <c r="O68" s="76">
        <v>165</v>
      </c>
      <c r="P68" s="71">
        <f>IF(A68&lt;43,IF(F68="女",VLOOKUP(O68/100,标准!E$108:F$128,2,TRUE),VLOOKUP(O68/100,标准!E$74:F$94,2,TRUE)),IF(F68="女",VLOOKUP(O68/100,标准!E$39:F$59,2,TRUE),VLOOKUP(O68/100,标准!E$3:F$23,2,TRUE)))</f>
        <v>68</v>
      </c>
      <c r="Q68" s="81">
        <v>3.59</v>
      </c>
      <c r="R68" s="71">
        <f>IF(Q68=0,0,IF(A68&lt;43,IF(F68="女",IF(Q68="",0,VLOOKUP(Q68,标准!I$108:J$138,2,TRUE)),IF(Q68="",0,VLOOKUP(Q68,标准!I$74:J$104,2,TRUE))),IF(F68="女",IF(Q68="",0,VLOOKUP(Q68,标准!I$39:J$69,2,TRUE)),IF(Q68="",0,VLOOKUP(Q68,标准!I$3:J$33,2,TRUE)))))</f>
        <v>74</v>
      </c>
      <c r="S68" s="76">
        <v>36</v>
      </c>
      <c r="T68" s="71">
        <f>IF(A68&lt;43,IF(F68="女",VLOOKUP(S68,标准!G$108:H$138,2,TRUE),VLOOKUP(S68,标准!G$74:H$99,2,TRUE)),IF(F68="女",VLOOKUP(S68,标准!G$39:H$69,2,TRUE),VLOOKUP(S68,标准!G$3:H$28,2,TRUE)))</f>
        <v>70</v>
      </c>
      <c r="U68" s="88">
        <v>8.8</v>
      </c>
      <c r="V68" s="71">
        <f>IF(U68=0,0,IF(A68&lt;43,IF(F68="女",IF(U68="",0,VLOOKUP(U68,标准!A$108:B$128,2,TRUE)),IF(U68="",0,VLOOKUP(U68,标准!A$74:B$94,2,TRUE))),IF(F68="女",IF(U68="",0,VLOOKUP(U68,标准!A$39:B$59,2,TRUE)),IF(U68="",0,VLOOKUP(U68,标准!A$3:B$23,2,TRUE)))))</f>
        <v>74</v>
      </c>
      <c r="W68" s="86">
        <f t="shared" si="1"/>
        <v>65.6</v>
      </c>
      <c r="X68" s="87">
        <v>4.3</v>
      </c>
      <c r="Y68" s="87">
        <v>4.3</v>
      </c>
      <c r="Z68" s="91"/>
      <c r="AA68" s="92"/>
    </row>
    <row r="69" customHeight="1" spans="1:27">
      <c r="A69" s="62">
        <v>40</v>
      </c>
      <c r="B69" s="63">
        <v>68</v>
      </c>
      <c r="C69" s="154" t="s">
        <v>169</v>
      </c>
      <c r="D69" s="154" t="s">
        <v>124</v>
      </c>
      <c r="E69" s="154" t="s">
        <v>29</v>
      </c>
      <c r="F69" s="154" t="s">
        <v>30</v>
      </c>
      <c r="G69" s="155" t="s">
        <v>170</v>
      </c>
      <c r="H69" s="68">
        <v>176.8</v>
      </c>
      <c r="I69" s="68">
        <v>62.2</v>
      </c>
      <c r="J69" s="71">
        <f>IF(F69="女",IF(H69=0,0,VLOOKUP(I69/(H69*H69/10000),标准!M$108:N$112,2,TRUE)),IF(H69=0,0,VLOOKUP(I69/(H69*H69/10000),标准!M$74:N$78,2,TRUE)))</f>
        <v>100</v>
      </c>
      <c r="K69" s="72">
        <v>4608</v>
      </c>
      <c r="L69" s="71">
        <f>IF(A69&lt;43,IF(F69="女",VLOOKUP(K69,标准!K$108:L$128,2,TRUE),VLOOKUP(K69,标准!K$74:L$94,2,TRUE)),IF(F69="女",VLOOKUP(K69,标准!K$39:L$59,2,TRUE),VLOOKUP(K69,标准!K$3:L$23,2,TRUE)))</f>
        <v>85</v>
      </c>
      <c r="M69" s="68">
        <v>12</v>
      </c>
      <c r="N69" s="71">
        <f>IF(M69="",0,IF(A69&lt;43,IF(F69="女",VLOOKUP(M69,标准!C$108:D$128,2,TRUE),VLOOKUP(M69,标准!C$74:D$94,2,TRUE)),IF(F69="女",VLOOKUP(M69,标准!C$39:D$59,2,TRUE),VLOOKUP(M69,标准!C$3:D$23,2,TRUE))))</f>
        <v>70</v>
      </c>
      <c r="O69" s="72">
        <v>210</v>
      </c>
      <c r="P69" s="71">
        <f>IF(A69&lt;43,IF(F69="女",VLOOKUP(O69/100,标准!E$108:F$128,2,TRUE),VLOOKUP(O69/100,标准!E$74:F$94,2,TRUE)),IF(F69="女",VLOOKUP(O69/100,标准!E$39:F$59,2,TRUE),VLOOKUP(O69/100,标准!E$3:F$23,2,TRUE)))</f>
        <v>60</v>
      </c>
      <c r="Q69" s="82">
        <v>3.29</v>
      </c>
      <c r="R69" s="71">
        <f>IF(Q69=0,0,IF(A69&lt;43,IF(F69="女",IF(Q69="",0,VLOOKUP(Q69,标准!I$108:J$138,2,TRUE)),IF(Q69="",0,VLOOKUP(Q69,标准!I$74:J$104,2,TRUE))),IF(F69="女",IF(Q69="",0,VLOOKUP(Q69,标准!I$39:J$69,2,TRUE)),IF(Q69="",0,VLOOKUP(Q69,标准!I$3:J$33,2,TRUE)))))</f>
        <v>85</v>
      </c>
      <c r="S69" s="83">
        <v>12</v>
      </c>
      <c r="T69" s="71">
        <f>IF(A69&lt;43,IF(F69="女",VLOOKUP(S69,标准!G$108:H$138,2,TRUE),VLOOKUP(S69,标准!G$74:H$99,2,TRUE)),IF(F69="女",VLOOKUP(S69,标准!G$39:H$69,2,TRUE),VLOOKUP(S69,标准!G$3:H$28,2,TRUE)))</f>
        <v>68</v>
      </c>
      <c r="U69" s="89">
        <v>7.47</v>
      </c>
      <c r="V69" s="71">
        <f>IF(U69=0,0,IF(A69&lt;43,IF(F69="女",IF(U69="",0,VLOOKUP(U69,标准!A$108:B$128,2,TRUE)),IF(U69="",0,VLOOKUP(U69,标准!A$74:B$94,2,TRUE))),IF(F69="女",IF(U69="",0,VLOOKUP(U69,标准!A$39:B$59,2,TRUE)),IF(U69="",0,VLOOKUP(U69,标准!A$3:B$23,2,TRUE)))))</f>
        <v>76</v>
      </c>
      <c r="W69" s="86">
        <f t="shared" si="1"/>
        <v>79.75</v>
      </c>
      <c r="X69" s="87">
        <v>4.6</v>
      </c>
      <c r="Y69" s="87">
        <v>4.6</v>
      </c>
      <c r="Z69" s="91"/>
      <c r="AA69" s="92"/>
    </row>
    <row r="70" customHeight="1" spans="1:27">
      <c r="A70" s="62">
        <v>40</v>
      </c>
      <c r="B70" s="63">
        <v>69</v>
      </c>
      <c r="C70" s="154" t="s">
        <v>171</v>
      </c>
      <c r="D70" s="154" t="s">
        <v>124</v>
      </c>
      <c r="E70" s="154" t="s">
        <v>29</v>
      </c>
      <c r="F70" s="154" t="s">
        <v>34</v>
      </c>
      <c r="G70" s="155" t="s">
        <v>172</v>
      </c>
      <c r="H70" s="68">
        <v>159</v>
      </c>
      <c r="I70" s="68">
        <v>84.7</v>
      </c>
      <c r="J70" s="71">
        <f>IF(F70="女",IF(H70=0,0,VLOOKUP(I70/(H70*H70/10000),标准!M$108:N$112,2,TRUE)),IF(H70=0,0,VLOOKUP(I70/(H70*H70/10000),标准!M$74:N$78,2,TRUE)))</f>
        <v>60</v>
      </c>
      <c r="K70" s="72">
        <v>3154</v>
      </c>
      <c r="L70" s="71">
        <f>IF(A70&lt;43,IF(F70="女",VLOOKUP(K70,标准!K$108:L$128,2,TRUE),VLOOKUP(K70,标准!K$74:L$94,2,TRUE)),IF(F70="女",VLOOKUP(K70,标准!K$39:L$59,2,TRUE),VLOOKUP(K70,标准!K$3:L$23,2,TRUE)))</f>
        <v>85</v>
      </c>
      <c r="M70" s="68">
        <v>10</v>
      </c>
      <c r="N70" s="71">
        <f>IF(M70="",0,IF(A70&lt;43,IF(F70="女",VLOOKUP(M70,标准!C$108:D$128,2,TRUE),VLOOKUP(M70,标准!C$74:D$94,2,TRUE)),IF(F70="女",VLOOKUP(M70,标准!C$39:D$59,2,TRUE),VLOOKUP(M70,标准!C$3:D$23,2,TRUE))))</f>
        <v>66</v>
      </c>
      <c r="O70" s="76">
        <v>165</v>
      </c>
      <c r="P70" s="71">
        <f>IF(A70&lt;43,IF(F70="女",VLOOKUP(O70/100,标准!E$108:F$128,2,TRUE),VLOOKUP(O70/100,标准!E$74:F$94,2,TRUE)),IF(F70="女",VLOOKUP(O70/100,标准!E$39:F$59,2,TRUE),VLOOKUP(O70/100,标准!E$3:F$23,2,TRUE)))</f>
        <v>68</v>
      </c>
      <c r="Q70" s="81">
        <v>4.11</v>
      </c>
      <c r="R70" s="71">
        <f>IF(Q70=0,0,IF(A70&lt;43,IF(F70="女",IF(Q70="",0,VLOOKUP(Q70,标准!I$108:J$138,2,TRUE)),IF(Q70="",0,VLOOKUP(Q70,标准!I$74:J$104,2,TRUE))),IF(F70="女",IF(Q70="",0,VLOOKUP(Q70,标准!I$39:J$69,2,TRUE)),IF(Q70="",0,VLOOKUP(Q70,标准!I$3:J$33,2,TRUE)))))</f>
        <v>68</v>
      </c>
      <c r="S70" s="76">
        <v>38</v>
      </c>
      <c r="T70" s="71">
        <f>IF(A70&lt;43,IF(F70="女",VLOOKUP(S70,标准!G$108:H$138,2,TRUE),VLOOKUP(S70,标准!G$74:H$99,2,TRUE)),IF(F70="女",VLOOKUP(S70,标准!G$39:H$69,2,TRUE),VLOOKUP(S70,标准!G$3:H$28,2,TRUE)))</f>
        <v>72</v>
      </c>
      <c r="U70" s="88">
        <v>9.43</v>
      </c>
      <c r="V70" s="71">
        <f>IF(U70=0,0,IF(A70&lt;43,IF(F70="女",IF(U70="",0,VLOOKUP(U70,标准!A$108:B$128,2,TRUE)),IF(U70="",0,VLOOKUP(U70,标准!A$74:B$94,2,TRUE))),IF(F70="女",IF(U70="",0,VLOOKUP(U70,标准!A$39:B$59,2,TRUE)),IF(U70="",0,VLOOKUP(U70,标准!A$3:B$23,2,TRUE)))))</f>
        <v>68</v>
      </c>
      <c r="W70" s="86">
        <f t="shared" si="1"/>
        <v>69.55</v>
      </c>
      <c r="X70" s="87">
        <v>4</v>
      </c>
      <c r="Y70" s="87">
        <v>3.9</v>
      </c>
      <c r="Z70" s="91"/>
      <c r="AA70" s="92"/>
    </row>
    <row r="71" customHeight="1" spans="1:27">
      <c r="A71" s="62">
        <v>40</v>
      </c>
      <c r="B71" s="63">
        <v>70</v>
      </c>
      <c r="C71" s="154" t="s">
        <v>173</v>
      </c>
      <c r="D71" s="154" t="s">
        <v>124</v>
      </c>
      <c r="E71" s="154" t="s">
        <v>29</v>
      </c>
      <c r="F71" s="154" t="s">
        <v>30</v>
      </c>
      <c r="G71" s="155" t="s">
        <v>174</v>
      </c>
      <c r="H71" s="68">
        <v>168.6</v>
      </c>
      <c r="I71" s="68">
        <v>71.5</v>
      </c>
      <c r="J71" s="71">
        <f>IF(F71="女",IF(H71=0,0,VLOOKUP(I71/(H71*H71/10000),标准!M$108:N$112,2,TRUE)),IF(H71=0,0,VLOOKUP(I71/(H71*H71/10000),标准!M$74:N$78,2,TRUE)))</f>
        <v>80</v>
      </c>
      <c r="K71" s="72">
        <v>4200</v>
      </c>
      <c r="L71" s="71">
        <f>IF(A71&lt;43,IF(F71="女",VLOOKUP(K71,标准!K$108:L$128,2,TRUE),VLOOKUP(K71,标准!K$74:L$94,2,TRUE)),IF(F71="女",VLOOKUP(K71,标准!K$39:L$59,2,TRUE),VLOOKUP(K71,标准!K$3:L$23,2,TRUE)))</f>
        <v>78</v>
      </c>
      <c r="M71" s="68">
        <v>12</v>
      </c>
      <c r="N71" s="71">
        <f>IF(M71="",0,IF(A71&lt;43,IF(F71="女",VLOOKUP(M71,标准!C$108:D$128,2,TRUE),VLOOKUP(M71,标准!C$74:D$94,2,TRUE)),IF(F71="女",VLOOKUP(M71,标准!C$39:D$59,2,TRUE),VLOOKUP(M71,标准!C$3:D$23,2,TRUE))))</f>
        <v>70</v>
      </c>
      <c r="O71" s="72">
        <v>240</v>
      </c>
      <c r="P71" s="71">
        <f>IF(A71&lt;43,IF(F71="女",VLOOKUP(O71/100,标准!E$108:F$128,2,TRUE),VLOOKUP(O71/100,标准!E$74:F$94,2,TRUE)),IF(F71="女",VLOOKUP(O71/100,标准!E$39:F$59,2,TRUE),VLOOKUP(O71/100,标准!E$3:F$23,2,TRUE)))</f>
        <v>76</v>
      </c>
      <c r="Q71" s="82">
        <v>3.37</v>
      </c>
      <c r="R71" s="71">
        <f>IF(Q71=0,0,IF(A71&lt;43,IF(F71="女",IF(Q71="",0,VLOOKUP(Q71,标准!I$108:J$138,2,TRUE)),IF(Q71="",0,VLOOKUP(Q71,标准!I$74:J$104,2,TRUE))),IF(F71="女",IF(Q71="",0,VLOOKUP(Q71,标准!I$39:J$69,2,TRUE)),IF(Q71="",0,VLOOKUP(Q71,标准!I$3:J$33,2,TRUE)))))</f>
        <v>80</v>
      </c>
      <c r="S71" s="83">
        <v>6</v>
      </c>
      <c r="T71" s="71">
        <f>IF(A71&lt;43,IF(F71="女",VLOOKUP(S71,标准!G$108:H$138,2,TRUE),VLOOKUP(S71,标准!G$74:H$99,2,TRUE)),IF(F71="女",VLOOKUP(S71,标准!G$39:H$69,2,TRUE),VLOOKUP(S71,标准!G$3:H$28,2,TRUE)))</f>
        <v>20</v>
      </c>
      <c r="U71" s="89">
        <v>6.66</v>
      </c>
      <c r="V71" s="71">
        <f>IF(U71=0,0,IF(A71&lt;43,IF(F71="女",IF(U71="",0,VLOOKUP(U71,标准!A$108:B$128,2,TRUE)),IF(U71="",0,VLOOKUP(U71,标准!A$74:B$94,2,TRUE))),IF(F71="女",IF(U71="",0,VLOOKUP(U71,标准!A$39:B$59,2,TRUE)),IF(U71="",0,VLOOKUP(U71,标准!A$3:B$23,2,TRUE)))))</f>
        <v>100</v>
      </c>
      <c r="W71" s="86">
        <f t="shared" si="1"/>
        <v>76.3</v>
      </c>
      <c r="X71" s="87">
        <v>3.9</v>
      </c>
      <c r="Y71" s="87">
        <v>3.8</v>
      </c>
      <c r="Z71" s="91"/>
      <c r="AA71" s="92"/>
    </row>
    <row r="72" customHeight="1" spans="1:27">
      <c r="A72" s="62">
        <v>40</v>
      </c>
      <c r="B72" s="63">
        <v>71</v>
      </c>
      <c r="C72" s="154" t="s">
        <v>175</v>
      </c>
      <c r="D72" s="154" t="s">
        <v>124</v>
      </c>
      <c r="E72" s="154" t="s">
        <v>29</v>
      </c>
      <c r="F72" s="154" t="s">
        <v>34</v>
      </c>
      <c r="G72" s="155" t="s">
        <v>176</v>
      </c>
      <c r="H72" s="68">
        <v>162.3</v>
      </c>
      <c r="I72" s="68">
        <v>57.5</v>
      </c>
      <c r="J72" s="71">
        <f>IF(F72="女",IF(H72=0,0,VLOOKUP(I72/(H72*H72/10000),标准!M$108:N$112,2,TRUE)),IF(H72=0,0,VLOOKUP(I72/(H72*H72/10000),标准!M$74:N$78,2,TRUE)))</f>
        <v>100</v>
      </c>
      <c r="K72" s="72">
        <v>2665</v>
      </c>
      <c r="L72" s="71">
        <f>IF(A72&lt;43,IF(F72="女",VLOOKUP(K72,标准!K$108:L$128,2,TRUE),VLOOKUP(K72,标准!K$74:L$94,2,TRUE)),IF(F72="女",VLOOKUP(K72,标准!K$39:L$59,2,TRUE),VLOOKUP(K72,标准!K$3:L$23,2,TRUE)))</f>
        <v>72</v>
      </c>
      <c r="M72" s="68">
        <v>22</v>
      </c>
      <c r="N72" s="71">
        <f>IF(M72="",0,IF(A72&lt;43,IF(F72="女",VLOOKUP(M72,标准!C$108:D$128,2,TRUE),VLOOKUP(M72,标准!C$74:D$94,2,TRUE)),IF(F72="女",VLOOKUP(M72,标准!C$39:D$59,2,TRUE),VLOOKUP(M72,标准!C$3:D$23,2,TRUE))))</f>
        <v>85</v>
      </c>
      <c r="O72" s="76">
        <v>177</v>
      </c>
      <c r="P72" s="71">
        <f>IF(A72&lt;43,IF(F72="女",VLOOKUP(O72/100,标准!E$108:F$128,2,TRUE),VLOOKUP(O72/100,标准!E$74:F$94,2,TRUE)),IF(F72="女",VLOOKUP(O72/100,标准!E$39:F$59,2,TRUE),VLOOKUP(O72/100,标准!E$3:F$23,2,TRUE)))</f>
        <v>76</v>
      </c>
      <c r="Q72" s="81">
        <v>4.01</v>
      </c>
      <c r="R72" s="71">
        <f>IF(Q72=0,0,IF(A72&lt;43,IF(F72="女",IF(Q72="",0,VLOOKUP(Q72,标准!I$108:J$138,2,TRUE)),IF(Q72="",0,VLOOKUP(Q72,标准!I$74:J$104,2,TRUE))),IF(F72="女",IF(Q72="",0,VLOOKUP(Q72,标准!I$39:J$69,2,TRUE)),IF(Q72="",0,VLOOKUP(Q72,标准!I$3:J$33,2,TRUE)))))</f>
        <v>72</v>
      </c>
      <c r="S72" s="76">
        <v>48</v>
      </c>
      <c r="T72" s="71">
        <f>IF(A72&lt;43,IF(F72="女",VLOOKUP(S72,标准!G$108:H$138,2,TRUE),VLOOKUP(S72,标准!G$74:H$99,2,TRUE)),IF(F72="女",VLOOKUP(S72,标准!G$39:H$69,2,TRUE),VLOOKUP(S72,标准!G$3:H$28,2,TRUE)))</f>
        <v>80</v>
      </c>
      <c r="U72" s="88">
        <v>8.79</v>
      </c>
      <c r="V72" s="71">
        <f>IF(U72=0,0,IF(A72&lt;43,IF(F72="女",IF(U72="",0,VLOOKUP(U72,标准!A$108:B$128,2,TRUE)),IF(U72="",0,VLOOKUP(U72,标准!A$74:B$94,2,TRUE))),IF(F72="女",IF(U72="",0,VLOOKUP(U72,标准!A$39:B$59,2,TRUE)),IF(U72="",0,VLOOKUP(U72,标准!A$3:B$23,2,TRUE)))))</f>
        <v>74</v>
      </c>
      <c r="W72" s="86">
        <f t="shared" si="1"/>
        <v>79.1</v>
      </c>
      <c r="X72" s="87">
        <v>4.3</v>
      </c>
      <c r="Y72" s="87">
        <v>4.2</v>
      </c>
      <c r="Z72" s="91"/>
      <c r="AA72" s="92"/>
    </row>
    <row r="73" customHeight="1" spans="1:27">
      <c r="A73" s="62">
        <v>40</v>
      </c>
      <c r="B73" s="63">
        <v>72</v>
      </c>
      <c r="C73" s="154" t="s">
        <v>177</v>
      </c>
      <c r="D73" s="154" t="s">
        <v>124</v>
      </c>
      <c r="E73" s="154" t="s">
        <v>29</v>
      </c>
      <c r="F73" s="154" t="s">
        <v>34</v>
      </c>
      <c r="G73" s="155" t="s">
        <v>178</v>
      </c>
      <c r="H73" s="68">
        <v>160.7</v>
      </c>
      <c r="I73" s="68">
        <v>54.1</v>
      </c>
      <c r="J73" s="71">
        <f>IF(F73="女",IF(H73=0,0,VLOOKUP(I73/(H73*H73/10000),标准!M$108:N$112,2,TRUE)),IF(H73=0,0,VLOOKUP(I73/(H73*H73/10000),标准!M$74:N$78,2,TRUE)))</f>
        <v>100</v>
      </c>
      <c r="K73" s="72">
        <v>2598</v>
      </c>
      <c r="L73" s="71">
        <f>IF(A73&lt;43,IF(F73="女",VLOOKUP(K73,标准!K$108:L$128,2,TRUE),VLOOKUP(K73,标准!K$74:L$94,2,TRUE)),IF(F73="女",VLOOKUP(K73,标准!K$39:L$59,2,TRUE),VLOOKUP(K73,标准!K$3:L$23,2,TRUE)))</f>
        <v>70</v>
      </c>
      <c r="M73" s="68">
        <v>14</v>
      </c>
      <c r="N73" s="71">
        <f>IF(M73="",0,IF(A73&lt;43,IF(F73="女",VLOOKUP(M73,标准!C$108:D$128,2,TRUE),VLOOKUP(M73,标准!C$74:D$94,2,TRUE)),IF(F73="女",VLOOKUP(M73,标准!C$39:D$59,2,TRUE),VLOOKUP(M73,标准!C$3:D$23,2,TRUE))))</f>
        <v>72</v>
      </c>
      <c r="O73" s="76">
        <v>160</v>
      </c>
      <c r="P73" s="71">
        <f>IF(A73&lt;43,IF(F73="女",VLOOKUP(O73/100,标准!E$108:F$128,2,TRUE),VLOOKUP(O73/100,标准!E$74:F$94,2,TRUE)),IF(F73="女",VLOOKUP(O73/100,标准!E$39:F$59,2,TRUE),VLOOKUP(O73/100,标准!E$3:F$23,2,TRUE)))</f>
        <v>66</v>
      </c>
      <c r="Q73" s="81">
        <v>4.09</v>
      </c>
      <c r="R73" s="71">
        <f>IF(Q73=0,0,IF(A73&lt;43,IF(F73="女",IF(Q73="",0,VLOOKUP(Q73,标准!I$108:J$138,2,TRUE)),IF(Q73="",0,VLOOKUP(Q73,标准!I$74:J$104,2,TRUE))),IF(F73="女",IF(Q73="",0,VLOOKUP(Q73,标准!I$39:J$69,2,TRUE)),IF(Q73="",0,VLOOKUP(Q73,标准!I$3:J$33,2,TRUE)))))</f>
        <v>70</v>
      </c>
      <c r="S73" s="76">
        <v>28</v>
      </c>
      <c r="T73" s="71">
        <f>IF(A73&lt;43,IF(F73="女",VLOOKUP(S73,标准!G$108:H$138,2,TRUE),VLOOKUP(S73,标准!G$74:H$99,2,TRUE)),IF(F73="女",VLOOKUP(S73,标准!G$39:H$69,2,TRUE),VLOOKUP(S73,标准!G$3:H$28,2,TRUE)))</f>
        <v>62</v>
      </c>
      <c r="U73" s="88">
        <v>10</v>
      </c>
      <c r="V73" s="71">
        <f>IF(U73=0,0,IF(A73&lt;43,IF(F73="女",IF(U73="",0,VLOOKUP(U73,标准!A$108:B$128,2,TRUE)),IF(U73="",0,VLOOKUP(U73,标准!A$74:B$94,2,TRUE))),IF(F73="女",IF(U73="",0,VLOOKUP(U73,标准!A$39:B$59,2,TRUE)),IF(U73="",0,VLOOKUP(U73,标准!A$3:B$23,2,TRUE)))))</f>
        <v>62</v>
      </c>
      <c r="W73" s="86">
        <f t="shared" si="1"/>
        <v>71.9</v>
      </c>
      <c r="X73" s="87">
        <v>4.2</v>
      </c>
      <c r="Y73" s="87">
        <v>4</v>
      </c>
      <c r="Z73" s="91"/>
      <c r="AA73" s="92"/>
    </row>
    <row r="74" customHeight="1" spans="1:27">
      <c r="A74" s="62">
        <v>40</v>
      </c>
      <c r="B74" s="63">
        <v>73</v>
      </c>
      <c r="C74" s="154" t="s">
        <v>179</v>
      </c>
      <c r="D74" s="154" t="s">
        <v>124</v>
      </c>
      <c r="E74" s="154" t="s">
        <v>29</v>
      </c>
      <c r="F74" s="154" t="s">
        <v>34</v>
      </c>
      <c r="G74" s="155" t="s">
        <v>180</v>
      </c>
      <c r="H74" s="68">
        <v>164.1</v>
      </c>
      <c r="I74" s="68">
        <v>52.5</v>
      </c>
      <c r="J74" s="71">
        <f>IF(F74="女",IF(H74=0,0,VLOOKUP(I74/(H74*H74/10000),标准!M$108:N$112,2,TRUE)),IF(H74=0,0,VLOOKUP(I74/(H74*H74/10000),标准!M$74:N$78,2,TRUE)))</f>
        <v>100</v>
      </c>
      <c r="K74" s="72">
        <v>2705</v>
      </c>
      <c r="L74" s="71">
        <f>IF(A74&lt;43,IF(F74="女",VLOOKUP(K74,标准!K$108:L$128,2,TRUE),VLOOKUP(K74,标准!K$74:L$94,2,TRUE)),IF(F74="女",VLOOKUP(K74,标准!K$39:L$59,2,TRUE),VLOOKUP(K74,标准!K$3:L$23,2,TRUE)))</f>
        <v>74</v>
      </c>
      <c r="M74" s="68">
        <v>10</v>
      </c>
      <c r="N74" s="71">
        <f>IF(M74="",0,IF(A74&lt;43,IF(F74="女",VLOOKUP(M74,标准!C$108:D$128,2,TRUE),VLOOKUP(M74,标准!C$74:D$94,2,TRUE)),IF(F74="女",VLOOKUP(M74,标准!C$39:D$59,2,TRUE),VLOOKUP(M74,标准!C$3:D$23,2,TRUE))))</f>
        <v>66</v>
      </c>
      <c r="O74" s="76">
        <v>151</v>
      </c>
      <c r="P74" s="71">
        <f>IF(A74&lt;43,IF(F74="女",VLOOKUP(O74/100,标准!E$108:F$128,2,TRUE),VLOOKUP(O74/100,标准!E$74:F$94,2,TRUE)),IF(F74="女",VLOOKUP(O74/100,标准!E$39:F$59,2,TRUE),VLOOKUP(O74/100,标准!E$3:F$23,2,TRUE)))</f>
        <v>60</v>
      </c>
      <c r="Q74" s="81">
        <v>3.54</v>
      </c>
      <c r="R74" s="71">
        <f>IF(Q74=0,0,IF(A74&lt;43,IF(F74="女",IF(Q74="",0,VLOOKUP(Q74,标准!I$108:J$138,2,TRUE)),IF(Q74="",0,VLOOKUP(Q74,标准!I$74:J$104,2,TRUE))),IF(F74="女",IF(Q74="",0,VLOOKUP(Q74,标准!I$39:J$69,2,TRUE)),IF(Q74="",0,VLOOKUP(Q74,标准!I$3:J$33,2,TRUE)))))</f>
        <v>76</v>
      </c>
      <c r="S74" s="76">
        <v>37</v>
      </c>
      <c r="T74" s="71">
        <f>IF(A74&lt;43,IF(F74="女",VLOOKUP(S74,标准!G$108:H$138,2,TRUE),VLOOKUP(S74,标准!G$74:H$99,2,TRUE)),IF(F74="女",VLOOKUP(S74,标准!G$39:H$69,2,TRUE),VLOOKUP(S74,标准!G$3:H$28,2,TRUE)))</f>
        <v>70</v>
      </c>
      <c r="U74" s="88">
        <v>9.2</v>
      </c>
      <c r="V74" s="71">
        <f>IF(U74=0,0,IF(A74&lt;43,IF(F74="女",IF(U74="",0,VLOOKUP(U74,标准!A$108:B$128,2,TRUE)),IF(U74="",0,VLOOKUP(U74,标准!A$74:B$94,2,TRUE))),IF(F74="女",IF(U74="",0,VLOOKUP(U74,标准!A$39:B$59,2,TRUE)),IF(U74="",0,VLOOKUP(U74,标准!A$3:B$23,2,TRUE)))))</f>
        <v>70</v>
      </c>
      <c r="W74" s="86">
        <f t="shared" si="1"/>
        <v>74.9</v>
      </c>
      <c r="X74" s="87">
        <v>4.1</v>
      </c>
      <c r="Y74" s="87">
        <v>4.2</v>
      </c>
      <c r="Z74" s="91"/>
      <c r="AA74" s="92"/>
    </row>
    <row r="75" customHeight="1" spans="1:27">
      <c r="A75" s="62">
        <v>40</v>
      </c>
      <c r="B75" s="63">
        <v>74</v>
      </c>
      <c r="C75" s="154" t="s">
        <v>181</v>
      </c>
      <c r="D75" s="154" t="s">
        <v>124</v>
      </c>
      <c r="E75" s="154" t="s">
        <v>29</v>
      </c>
      <c r="F75" s="154" t="s">
        <v>30</v>
      </c>
      <c r="G75" s="155" t="s">
        <v>182</v>
      </c>
      <c r="H75" s="68">
        <v>174.2</v>
      </c>
      <c r="I75" s="68">
        <v>68.2</v>
      </c>
      <c r="J75" s="71">
        <f>IF(F75="女",IF(H75=0,0,VLOOKUP(I75/(H75*H75/10000),标准!M$108:N$112,2,TRUE)),IF(H75=0,0,VLOOKUP(I75/(H75*H75/10000),标准!M$74:N$78,2,TRUE)))</f>
        <v>100</v>
      </c>
      <c r="K75" s="72">
        <v>4440</v>
      </c>
      <c r="L75" s="71">
        <f>IF(A75&lt;43,IF(F75="女",VLOOKUP(K75,标准!K$108:L$128,2,TRUE),VLOOKUP(K75,标准!K$74:L$94,2,TRUE)),IF(F75="女",VLOOKUP(K75,标准!K$39:L$59,2,TRUE),VLOOKUP(K75,标准!K$3:L$23,2,TRUE)))</f>
        <v>80</v>
      </c>
      <c r="M75" s="68">
        <v>5</v>
      </c>
      <c r="N75" s="71">
        <f>IF(M75="",0,IF(A75&lt;43,IF(F75="女",VLOOKUP(M75,标准!C$108:D$128,2,TRUE),VLOOKUP(M75,标准!C$74:D$94,2,TRUE)),IF(F75="女",VLOOKUP(M75,标准!C$39:D$59,2,TRUE),VLOOKUP(M75,标准!C$3:D$23,2,TRUE))))</f>
        <v>60</v>
      </c>
      <c r="O75" s="72">
        <v>220</v>
      </c>
      <c r="P75" s="71">
        <f>IF(A75&lt;43,IF(F75="女",VLOOKUP(O75/100,标准!E$108:F$128,2,TRUE),VLOOKUP(O75/100,标准!E$74:F$94,2,TRUE)),IF(F75="女",VLOOKUP(O75/100,标准!E$39:F$59,2,TRUE),VLOOKUP(O75/100,标准!E$3:F$23,2,TRUE)))</f>
        <v>66</v>
      </c>
      <c r="Q75" s="82">
        <v>3.45</v>
      </c>
      <c r="R75" s="71">
        <f>IF(Q75=0,0,IF(A75&lt;43,IF(F75="女",IF(Q75="",0,VLOOKUP(Q75,标准!I$108:J$138,2,TRUE)),IF(Q75="",0,VLOOKUP(Q75,标准!I$74:J$104,2,TRUE))),IF(F75="女",IF(Q75="",0,VLOOKUP(Q75,标准!I$39:J$69,2,TRUE)),IF(Q75="",0,VLOOKUP(Q75,标准!I$3:J$33,2,TRUE)))))</f>
        <v>78</v>
      </c>
      <c r="S75" s="83">
        <v>2</v>
      </c>
      <c r="T75" s="71">
        <f>IF(A75&lt;43,IF(F75="女",VLOOKUP(S75,标准!G$108:H$138,2,TRUE),VLOOKUP(S75,标准!G$74:H$99,2,TRUE)),IF(F75="女",VLOOKUP(S75,标准!G$39:H$69,2,TRUE),VLOOKUP(S75,标准!G$3:H$28,2,TRUE)))</f>
        <v>0</v>
      </c>
      <c r="U75" s="89">
        <v>7.77</v>
      </c>
      <c r="V75" s="71">
        <f>IF(U75=0,0,IF(A75&lt;43,IF(F75="女",IF(U75="",0,VLOOKUP(U75,标准!A$108:B$128,2,TRUE)),IF(U75="",0,VLOOKUP(U75,标准!A$74:B$94,2,TRUE))),IF(F75="女",IF(U75="",0,VLOOKUP(U75,标准!A$39:B$59,2,TRUE)),IF(U75="",0,VLOOKUP(U75,标准!A$3:B$23,2,TRUE)))))</f>
        <v>72</v>
      </c>
      <c r="W75" s="86">
        <f t="shared" si="1"/>
        <v>69.6</v>
      </c>
      <c r="X75" s="87">
        <v>4.5</v>
      </c>
      <c r="Y75" s="87">
        <v>4.1</v>
      </c>
      <c r="Z75" s="91"/>
      <c r="AA75" s="92"/>
    </row>
    <row r="76" customHeight="1" spans="1:27">
      <c r="A76" s="62">
        <v>40</v>
      </c>
      <c r="B76" s="63">
        <v>75</v>
      </c>
      <c r="C76" s="154" t="s">
        <v>183</v>
      </c>
      <c r="D76" s="154" t="s">
        <v>124</v>
      </c>
      <c r="E76" s="154" t="s">
        <v>29</v>
      </c>
      <c r="F76" s="154" t="s">
        <v>34</v>
      </c>
      <c r="G76" s="155" t="s">
        <v>184</v>
      </c>
      <c r="H76" s="68">
        <v>160.7</v>
      </c>
      <c r="I76" s="68">
        <v>51.9</v>
      </c>
      <c r="J76" s="71">
        <f>IF(F76="女",IF(H76=0,0,VLOOKUP(I76/(H76*H76/10000),标准!M$108:N$112,2,TRUE)),IF(H76=0,0,VLOOKUP(I76/(H76*H76/10000),标准!M$74:N$78,2,TRUE)))</f>
        <v>100</v>
      </c>
      <c r="K76" s="72">
        <v>2755</v>
      </c>
      <c r="L76" s="71">
        <f>IF(A76&lt;43,IF(F76="女",VLOOKUP(K76,标准!K$108:L$128,2,TRUE),VLOOKUP(K76,标准!K$74:L$94,2,TRUE)),IF(F76="女",VLOOKUP(K76,标准!K$39:L$59,2,TRUE),VLOOKUP(K76,标准!K$3:L$23,2,TRUE)))</f>
        <v>74</v>
      </c>
      <c r="M76" s="68">
        <v>7.5</v>
      </c>
      <c r="N76" s="71">
        <f>IF(M76="",0,IF(A76&lt;43,IF(F76="女",VLOOKUP(M76,标准!C$108:D$128,2,TRUE),VLOOKUP(M76,标准!C$74:D$94,2,TRUE)),IF(F76="女",VLOOKUP(M76,标准!C$39:D$59,2,TRUE),VLOOKUP(M76,标准!C$3:D$23,2,TRUE))))</f>
        <v>62</v>
      </c>
      <c r="O76" s="76">
        <v>205</v>
      </c>
      <c r="P76" s="71">
        <f>IF(A76&lt;43,IF(F76="女",VLOOKUP(O76/100,标准!E$108:F$128,2,TRUE),VLOOKUP(O76/100,标准!E$74:F$94,2,TRUE)),IF(F76="女",VLOOKUP(O76/100,标准!E$39:F$59,2,TRUE),VLOOKUP(O76/100,标准!E$3:F$23,2,TRUE)))</f>
        <v>95</v>
      </c>
      <c r="Q76" s="81">
        <v>4.08</v>
      </c>
      <c r="R76" s="71">
        <f>IF(Q76=0,0,IF(A76&lt;43,IF(F76="女",IF(Q76="",0,VLOOKUP(Q76,标准!I$108:J$138,2,TRUE)),IF(Q76="",0,VLOOKUP(Q76,标准!I$74:J$104,2,TRUE))),IF(F76="女",IF(Q76="",0,VLOOKUP(Q76,标准!I$39:J$69,2,TRUE)),IF(Q76="",0,VLOOKUP(Q76,标准!I$3:J$33,2,TRUE)))))</f>
        <v>70</v>
      </c>
      <c r="S76" s="76">
        <v>44</v>
      </c>
      <c r="T76" s="71">
        <f>IF(A76&lt;43,IF(F76="女",VLOOKUP(S76,标准!G$108:H$138,2,TRUE),VLOOKUP(S76,标准!G$74:H$99,2,TRUE)),IF(F76="女",VLOOKUP(S76,标准!G$39:H$69,2,TRUE),VLOOKUP(S76,标准!G$3:H$28,2,TRUE)))</f>
        <v>78</v>
      </c>
      <c r="U76" s="88">
        <v>8.21</v>
      </c>
      <c r="V76" s="71">
        <f>IF(U76=0,0,IF(A76&lt;43,IF(F76="女",IF(U76="",0,VLOOKUP(U76,标准!A$108:B$128,2,TRUE)),IF(U76="",0,VLOOKUP(U76,标准!A$74:B$94,2,TRUE))),IF(F76="女",IF(U76="",0,VLOOKUP(U76,标准!A$39:B$59,2,TRUE)),IF(U76="",0,VLOOKUP(U76,标准!A$3:B$23,2,TRUE)))))</f>
        <v>80</v>
      </c>
      <c r="W76" s="86">
        <f t="shared" si="1"/>
        <v>79.6</v>
      </c>
      <c r="X76" s="87">
        <v>3.9</v>
      </c>
      <c r="Y76" s="87">
        <v>3.9</v>
      </c>
      <c r="Z76" s="91"/>
      <c r="AA76" s="92"/>
    </row>
    <row r="77" customHeight="1" spans="1:27">
      <c r="A77" s="62">
        <v>40</v>
      </c>
      <c r="B77" s="63">
        <v>76</v>
      </c>
      <c r="C77" s="154" t="s">
        <v>185</v>
      </c>
      <c r="D77" s="154" t="s">
        <v>124</v>
      </c>
      <c r="E77" s="154" t="s">
        <v>29</v>
      </c>
      <c r="F77" s="154" t="s">
        <v>34</v>
      </c>
      <c r="G77" s="155" t="s">
        <v>186</v>
      </c>
      <c r="H77" s="68">
        <v>155</v>
      </c>
      <c r="I77" s="68">
        <v>46.9</v>
      </c>
      <c r="J77" s="71">
        <f>IF(F77="女",IF(H77=0,0,VLOOKUP(I77/(H77*H77/10000),标准!M$108:N$112,2,TRUE)),IF(H77=0,0,VLOOKUP(I77/(H77*H77/10000),标准!M$74:N$78,2,TRUE)))</f>
        <v>100</v>
      </c>
      <c r="K77" s="72">
        <v>2220</v>
      </c>
      <c r="L77" s="71">
        <f>IF(A77&lt;43,IF(F77="女",VLOOKUP(K77,标准!K$108:L$128,2,TRUE),VLOOKUP(K77,标准!K$74:L$94,2,TRUE)),IF(F77="女",VLOOKUP(K77,标准!K$39:L$59,2,TRUE),VLOOKUP(K77,标准!K$3:L$23,2,TRUE)))</f>
        <v>64</v>
      </c>
      <c r="M77" s="68">
        <v>15</v>
      </c>
      <c r="N77" s="71">
        <f>IF(M77="",0,IF(A77&lt;43,IF(F77="女",VLOOKUP(M77,标准!C$108:D$128,2,TRUE),VLOOKUP(M77,标准!C$74:D$94,2,TRUE)),IF(F77="女",VLOOKUP(M77,标准!C$39:D$59,2,TRUE),VLOOKUP(M77,标准!C$3:D$23,2,TRUE))))</f>
        <v>72</v>
      </c>
      <c r="O77" s="76">
        <v>156</v>
      </c>
      <c r="P77" s="71">
        <f>IF(A77&lt;43,IF(F77="女",VLOOKUP(O77/100,标准!E$108:F$128,2,TRUE),VLOOKUP(O77/100,标准!E$74:F$94,2,TRUE)),IF(F77="女",VLOOKUP(O77/100,标准!E$39:F$59,2,TRUE),VLOOKUP(O77/100,标准!E$3:F$23,2,TRUE)))</f>
        <v>62</v>
      </c>
      <c r="Q77" s="81">
        <v>4.37</v>
      </c>
      <c r="R77" s="71">
        <f>IF(Q77=0,0,IF(A77&lt;43,IF(F77="女",IF(Q77="",0,VLOOKUP(Q77,标准!I$108:J$138,2,TRUE)),IF(Q77="",0,VLOOKUP(Q77,标准!I$74:J$104,2,TRUE))),IF(F77="女",IF(Q77="",0,VLOOKUP(Q77,标准!I$39:J$69,2,TRUE)),IF(Q77="",0,VLOOKUP(Q77,标准!I$3:J$33,2,TRUE)))))</f>
        <v>50</v>
      </c>
      <c r="S77" s="76">
        <v>30</v>
      </c>
      <c r="T77" s="71">
        <f>IF(A77&lt;43,IF(F77="女",VLOOKUP(S77,标准!G$108:H$138,2,TRUE),VLOOKUP(S77,标准!G$74:H$99,2,TRUE)),IF(F77="女",VLOOKUP(S77,标准!G$39:H$69,2,TRUE),VLOOKUP(S77,标准!G$3:H$28,2,TRUE)))</f>
        <v>64</v>
      </c>
      <c r="U77" s="88">
        <v>9.96</v>
      </c>
      <c r="V77" s="71">
        <f>IF(U77=0,0,IF(A77&lt;43,IF(F77="女",IF(U77="",0,VLOOKUP(U77,标准!A$108:B$128,2,TRUE)),IF(U77="",0,VLOOKUP(U77,标准!A$74:B$94,2,TRUE))),IF(F77="女",IF(U77="",0,VLOOKUP(U77,标准!A$39:B$59,2,TRUE)),IF(U77="",0,VLOOKUP(U77,标准!A$3:B$23,2,TRUE)))))</f>
        <v>62</v>
      </c>
      <c r="W77" s="86">
        <f t="shared" si="1"/>
        <v>66.8</v>
      </c>
      <c r="X77" s="87">
        <v>3.7</v>
      </c>
      <c r="Y77" s="87">
        <v>3.9</v>
      </c>
      <c r="Z77" s="91"/>
      <c r="AA77" s="92"/>
    </row>
    <row r="78" customHeight="1" spans="1:27">
      <c r="A78" s="62">
        <v>40</v>
      </c>
      <c r="B78" s="63">
        <v>77</v>
      </c>
      <c r="C78" s="154" t="s">
        <v>187</v>
      </c>
      <c r="D78" s="154" t="s">
        <v>124</v>
      </c>
      <c r="E78" s="154" t="s">
        <v>29</v>
      </c>
      <c r="F78" s="154" t="s">
        <v>30</v>
      </c>
      <c r="G78" s="155" t="s">
        <v>188</v>
      </c>
      <c r="H78" s="68">
        <v>178.3</v>
      </c>
      <c r="I78" s="68">
        <v>59.1</v>
      </c>
      <c r="J78" s="71">
        <f>IF(F78="女",IF(H78=0,0,VLOOKUP(I78/(H78*H78/10000),标准!M$108:N$112,2,TRUE)),IF(H78=0,0,VLOOKUP(I78/(H78*H78/10000),标准!M$74:N$78,2,TRUE)))</f>
        <v>100</v>
      </c>
      <c r="K78" s="72">
        <v>4268</v>
      </c>
      <c r="L78" s="71">
        <f>IF(A78&lt;43,IF(F78="女",VLOOKUP(K78,标准!K$108:L$128,2,TRUE),VLOOKUP(K78,标准!K$74:L$94,2,TRUE)),IF(F78="女",VLOOKUP(K78,标准!K$39:L$59,2,TRUE),VLOOKUP(K78,标准!K$3:L$23,2,TRUE)))</f>
        <v>78</v>
      </c>
      <c r="M78" s="68">
        <v>6.5</v>
      </c>
      <c r="N78" s="71">
        <f>IF(M78="",0,IF(A78&lt;43,IF(F78="女",VLOOKUP(M78,标准!C$108:D$128,2,TRUE),VLOOKUP(M78,标准!C$74:D$94,2,TRUE)),IF(F78="女",VLOOKUP(M78,标准!C$39:D$59,2,TRUE),VLOOKUP(M78,标准!C$3:D$23,2,TRUE))))</f>
        <v>64</v>
      </c>
      <c r="O78" s="72">
        <v>190</v>
      </c>
      <c r="P78" s="71">
        <f>IF(A78&lt;43,IF(F78="女",VLOOKUP(O78/100,标准!E$108:F$128,2,TRUE),VLOOKUP(O78/100,标准!E$74:F$94,2,TRUE)),IF(F78="女",VLOOKUP(O78/100,标准!E$39:F$59,2,TRUE),VLOOKUP(O78/100,标准!E$3:F$23,2,TRUE)))</f>
        <v>20</v>
      </c>
      <c r="Q78" s="82">
        <v>4.04</v>
      </c>
      <c r="R78" s="71">
        <f>IF(Q78=0,0,IF(A78&lt;43,IF(F78="女",IF(Q78="",0,VLOOKUP(Q78,标准!I$108:J$138,2,TRUE)),IF(Q78="",0,VLOOKUP(Q78,标准!I$74:J$104,2,TRUE))),IF(F78="女",IF(Q78="",0,VLOOKUP(Q78,标准!I$39:J$69,2,TRUE)),IF(Q78="",0,VLOOKUP(Q78,标准!I$3:J$33,2,TRUE)))))</f>
        <v>70</v>
      </c>
      <c r="S78" s="83">
        <v>6</v>
      </c>
      <c r="T78" s="71">
        <f>IF(A78&lt;43,IF(F78="女",VLOOKUP(S78,标准!G$108:H$138,2,TRUE),VLOOKUP(S78,标准!G$74:H$99,2,TRUE)),IF(F78="女",VLOOKUP(S78,标准!G$39:H$69,2,TRUE),VLOOKUP(S78,标准!G$3:H$28,2,TRUE)))</f>
        <v>20</v>
      </c>
      <c r="U78" s="89">
        <v>8.43</v>
      </c>
      <c r="V78" s="71">
        <f>IF(U78=0,0,IF(A78&lt;43,IF(F78="女",IF(U78="",0,VLOOKUP(U78,标准!A$108:B$128,2,TRUE)),IF(U78="",0,VLOOKUP(U78,标准!A$74:B$94,2,TRUE))),IF(F78="女",IF(U78="",0,VLOOKUP(U78,标准!A$39:B$59,2,TRUE)),IF(U78="",0,VLOOKUP(U78,标准!A$3:B$23,2,TRUE)))))</f>
        <v>66</v>
      </c>
      <c r="W78" s="86">
        <f t="shared" si="1"/>
        <v>64.3</v>
      </c>
      <c r="X78" s="87">
        <v>4.9</v>
      </c>
      <c r="Y78" s="87">
        <v>4.9</v>
      </c>
      <c r="Z78" s="91"/>
      <c r="AA78" s="92"/>
    </row>
    <row r="79" customHeight="1" spans="1:27">
      <c r="A79" s="62">
        <v>40</v>
      </c>
      <c r="B79" s="63">
        <v>78</v>
      </c>
      <c r="C79" s="154" t="s">
        <v>189</v>
      </c>
      <c r="D79" s="154" t="s">
        <v>124</v>
      </c>
      <c r="E79" s="154" t="s">
        <v>29</v>
      </c>
      <c r="F79" s="154" t="s">
        <v>34</v>
      </c>
      <c r="G79" s="155" t="s">
        <v>190</v>
      </c>
      <c r="H79" s="68">
        <v>163.9</v>
      </c>
      <c r="I79" s="68">
        <v>53.4</v>
      </c>
      <c r="J79" s="71">
        <f>IF(F79="女",IF(H79=0,0,VLOOKUP(I79/(H79*H79/10000),标准!M$108:N$112,2,TRUE)),IF(H79=0,0,VLOOKUP(I79/(H79*H79/10000),标准!M$74:N$78,2,TRUE)))</f>
        <v>100</v>
      </c>
      <c r="K79" s="72">
        <v>3145</v>
      </c>
      <c r="L79" s="71">
        <f>IF(A79&lt;43,IF(F79="女",VLOOKUP(K79,标准!K$108:L$128,2,TRUE),VLOOKUP(K79,标准!K$74:L$94,2,TRUE)),IF(F79="女",VLOOKUP(K79,标准!K$39:L$59,2,TRUE),VLOOKUP(K79,标准!K$3:L$23,2,TRUE)))</f>
        <v>80</v>
      </c>
      <c r="M79" s="68">
        <v>20.5</v>
      </c>
      <c r="N79" s="71">
        <f>IF(M79="",0,IF(A79&lt;43,IF(F79="女",VLOOKUP(M79,标准!C$108:D$128,2,TRUE),VLOOKUP(M79,标准!C$74:D$94,2,TRUE)),IF(F79="女",VLOOKUP(M79,标准!C$39:D$59,2,TRUE),VLOOKUP(M79,标准!C$3:D$23,2,TRUE))))</f>
        <v>80</v>
      </c>
      <c r="O79" s="76">
        <v>181</v>
      </c>
      <c r="P79" s="71">
        <f>IF(A79&lt;43,IF(F79="女",VLOOKUP(O79/100,标准!E$108:F$128,2,TRUE),VLOOKUP(O79/100,标准!E$74:F$94,2,TRUE)),IF(F79="女",VLOOKUP(O79/100,标准!E$39:F$59,2,TRUE),VLOOKUP(O79/100,标准!E$3:F$23,2,TRUE)))</f>
        <v>80</v>
      </c>
      <c r="Q79" s="81">
        <v>4.13</v>
      </c>
      <c r="R79" s="71">
        <f>IF(Q79=0,0,IF(A79&lt;43,IF(F79="女",IF(Q79="",0,VLOOKUP(Q79,标准!I$108:J$138,2,TRUE)),IF(Q79="",0,VLOOKUP(Q79,标准!I$74:J$104,2,TRUE))),IF(F79="女",IF(Q79="",0,VLOOKUP(Q79,标准!I$39:J$69,2,TRUE)),IF(Q79="",0,VLOOKUP(Q79,标准!I$3:J$33,2,TRUE)))))</f>
        <v>68</v>
      </c>
      <c r="S79" s="76">
        <v>42</v>
      </c>
      <c r="T79" s="71">
        <f>IF(A79&lt;43,IF(F79="女",VLOOKUP(S79,标准!G$108:H$138,2,TRUE),VLOOKUP(S79,标准!G$74:H$99,2,TRUE)),IF(F79="女",VLOOKUP(S79,标准!G$39:H$69,2,TRUE),VLOOKUP(S79,标准!G$3:H$28,2,TRUE)))</f>
        <v>76</v>
      </c>
      <c r="U79" s="88">
        <v>9.59</v>
      </c>
      <c r="V79" s="71">
        <f>IF(U79=0,0,IF(A79&lt;43,IF(F79="女",IF(U79="",0,VLOOKUP(U79,标准!A$108:B$128,2,TRUE)),IF(U79="",0,VLOOKUP(U79,标准!A$74:B$94,2,TRUE))),IF(F79="女",IF(U79="",0,VLOOKUP(U79,标准!A$39:B$59,2,TRUE)),IF(U79="",0,VLOOKUP(U79,标准!A$3:B$23,2,TRUE)))))</f>
        <v>66</v>
      </c>
      <c r="W79" s="86">
        <f t="shared" si="1"/>
        <v>77.4</v>
      </c>
      <c r="X79" s="87">
        <v>3.9</v>
      </c>
      <c r="Y79" s="87">
        <v>3.9</v>
      </c>
      <c r="Z79" s="91"/>
      <c r="AA79" s="92"/>
    </row>
    <row r="80" customHeight="1" spans="1:27">
      <c r="A80" s="62">
        <v>40</v>
      </c>
      <c r="B80" s="63">
        <v>79</v>
      </c>
      <c r="C80" s="154" t="s">
        <v>191</v>
      </c>
      <c r="D80" s="154" t="s">
        <v>124</v>
      </c>
      <c r="E80" s="154" t="s">
        <v>29</v>
      </c>
      <c r="F80" s="154" t="s">
        <v>30</v>
      </c>
      <c r="G80" s="155" t="s">
        <v>192</v>
      </c>
      <c r="H80" s="68">
        <v>170</v>
      </c>
      <c r="I80" s="68">
        <v>56.5</v>
      </c>
      <c r="J80" s="71">
        <f>IF(F80="女",IF(H80=0,0,VLOOKUP(I80/(H80*H80/10000),标准!M$108:N$112,2,TRUE)),IF(H80=0,0,VLOOKUP(I80/(H80*H80/10000),标准!M$74:N$78,2,TRUE)))</f>
        <v>100</v>
      </c>
      <c r="K80" s="72">
        <v>3491</v>
      </c>
      <c r="L80" s="71">
        <f>IF(A80&lt;43,IF(F80="女",VLOOKUP(K80,标准!K$108:L$128,2,TRUE),VLOOKUP(K80,标准!K$74:L$94,2,TRUE)),IF(F80="女",VLOOKUP(K80,标准!K$39:L$59,2,TRUE),VLOOKUP(K80,标准!K$3:L$23,2,TRUE)))</f>
        <v>66</v>
      </c>
      <c r="M80" s="68">
        <v>16</v>
      </c>
      <c r="N80" s="71">
        <f>IF(M80="",0,IF(A80&lt;43,IF(F80="女",VLOOKUP(M80,标准!C$108:D$128,2,TRUE),VLOOKUP(M80,标准!C$74:D$94,2,TRUE)),IF(F80="女",VLOOKUP(M80,标准!C$39:D$59,2,TRUE),VLOOKUP(M80,标准!C$3:D$23,2,TRUE))))</f>
        <v>76</v>
      </c>
      <c r="O80" s="72">
        <v>220</v>
      </c>
      <c r="P80" s="71">
        <f>IF(A80&lt;43,IF(F80="女",VLOOKUP(O80/100,标准!E$108:F$128,2,TRUE),VLOOKUP(O80/100,标准!E$74:F$94,2,TRUE)),IF(F80="女",VLOOKUP(O80/100,标准!E$39:F$59,2,TRUE),VLOOKUP(O80/100,标准!E$3:F$23,2,TRUE)))</f>
        <v>66</v>
      </c>
      <c r="Q80" s="82">
        <v>3.49</v>
      </c>
      <c r="R80" s="71">
        <f>IF(Q80=0,0,IF(A80&lt;43,IF(F80="女",IF(Q80="",0,VLOOKUP(Q80,标准!I$108:J$138,2,TRUE)),IF(Q80="",0,VLOOKUP(Q80,标准!I$74:J$104,2,TRUE))),IF(F80="女",IF(Q80="",0,VLOOKUP(Q80,标准!I$39:J$69,2,TRUE)),IF(Q80="",0,VLOOKUP(Q80,标准!I$3:J$33,2,TRUE)))))</f>
        <v>76</v>
      </c>
      <c r="S80" s="83">
        <v>2</v>
      </c>
      <c r="T80" s="71">
        <f>IF(A80&lt;43,IF(F80="女",VLOOKUP(S80,标准!G$108:H$138,2,TRUE),VLOOKUP(S80,标准!G$74:H$99,2,TRUE)),IF(F80="女",VLOOKUP(S80,标准!G$39:H$69,2,TRUE),VLOOKUP(S80,标准!G$3:H$28,2,TRUE)))</f>
        <v>0</v>
      </c>
      <c r="U80" s="89">
        <v>7.59</v>
      </c>
      <c r="V80" s="71">
        <f>IF(U80=0,0,IF(A80&lt;43,IF(F80="女",IF(U80="",0,VLOOKUP(U80,标准!A$108:B$128,2,TRUE)),IF(U80="",0,VLOOKUP(U80,标准!A$74:B$94,2,TRUE))),IF(F80="女",IF(U80="",0,VLOOKUP(U80,标准!A$39:B$59,2,TRUE)),IF(U80="",0,VLOOKUP(U80,标准!A$3:B$23,2,TRUE)))))</f>
        <v>74</v>
      </c>
      <c r="W80" s="86">
        <f t="shared" si="1"/>
        <v>69.1</v>
      </c>
      <c r="X80" s="87">
        <v>4.3</v>
      </c>
      <c r="Y80" s="87">
        <v>4.2</v>
      </c>
      <c r="Z80" s="91"/>
      <c r="AA80" s="92"/>
    </row>
    <row r="81" customHeight="1" spans="1:27">
      <c r="A81" s="62">
        <v>40</v>
      </c>
      <c r="B81" s="63">
        <v>80</v>
      </c>
      <c r="C81" s="154" t="s">
        <v>193</v>
      </c>
      <c r="D81" s="154" t="s">
        <v>124</v>
      </c>
      <c r="E81" s="154" t="s">
        <v>29</v>
      </c>
      <c r="F81" s="154" t="s">
        <v>34</v>
      </c>
      <c r="G81" s="155" t="s">
        <v>194</v>
      </c>
      <c r="H81" s="68">
        <v>159.9</v>
      </c>
      <c r="I81" s="68">
        <v>47.6</v>
      </c>
      <c r="J81" s="71">
        <f>IF(F81="女",IF(H81=0,0,VLOOKUP(I81/(H81*H81/10000),标准!M$108:N$112,2,TRUE)),IF(H81=0,0,VLOOKUP(I81/(H81*H81/10000),标准!M$74:N$78,2,TRUE)))</f>
        <v>100</v>
      </c>
      <c r="K81" s="72">
        <v>1797</v>
      </c>
      <c r="L81" s="71">
        <f>IF(A81&lt;43,IF(F81="女",VLOOKUP(K81,标准!K$108:L$128,2,TRUE),VLOOKUP(K81,标准!K$74:L$94,2,TRUE)),IF(F81="女",VLOOKUP(K81,标准!K$39:L$59,2,TRUE),VLOOKUP(K81,标准!K$3:L$23,2,TRUE)))</f>
        <v>0</v>
      </c>
      <c r="M81" s="68">
        <v>9</v>
      </c>
      <c r="N81" s="71">
        <f>IF(M81="",0,IF(A81&lt;43,IF(F81="女",VLOOKUP(M81,标准!C$108:D$128,2,TRUE),VLOOKUP(M81,标准!C$74:D$94,2,TRUE)),IF(F81="女",VLOOKUP(M81,标准!C$39:D$59,2,TRUE),VLOOKUP(M81,标准!C$3:D$23,2,TRUE))))</f>
        <v>64</v>
      </c>
      <c r="O81" s="76">
        <v>158</v>
      </c>
      <c r="P81" s="71">
        <f>IF(A81&lt;43,IF(F81="女",VLOOKUP(O81/100,标准!E$108:F$128,2,TRUE),VLOOKUP(O81/100,标准!E$74:F$94,2,TRUE)),IF(F81="女",VLOOKUP(O81/100,标准!E$39:F$59,2,TRUE),VLOOKUP(O81/100,标准!E$3:F$23,2,TRUE)))</f>
        <v>64</v>
      </c>
      <c r="Q81" s="81">
        <v>4.4</v>
      </c>
      <c r="R81" s="71">
        <f>IF(Q81=0,0,IF(A81&lt;43,IF(F81="女",IF(Q81="",0,VLOOKUP(Q81,标准!I$108:J$138,2,TRUE)),IF(Q81="",0,VLOOKUP(Q81,标准!I$74:J$104,2,TRUE))),IF(F81="女",IF(Q81="",0,VLOOKUP(Q81,标准!I$39:J$69,2,TRUE)),IF(Q81="",0,VLOOKUP(Q81,标准!I$3:J$33,2,TRUE)))))</f>
        <v>50</v>
      </c>
      <c r="S81" s="76">
        <v>32</v>
      </c>
      <c r="T81" s="71">
        <f>IF(A81&lt;43,IF(F81="女",VLOOKUP(S81,标准!G$108:H$138,2,TRUE),VLOOKUP(S81,标准!G$74:H$99,2,TRUE)),IF(F81="女",VLOOKUP(S81,标准!G$39:H$69,2,TRUE),VLOOKUP(S81,标准!G$3:H$28,2,TRUE)))</f>
        <v>66</v>
      </c>
      <c r="U81" s="88">
        <v>9.8</v>
      </c>
      <c r="V81" s="71">
        <f>IF(U81=0,0,IF(A81&lt;43,IF(F81="女",IF(U81="",0,VLOOKUP(U81,标准!A$108:B$128,2,TRUE)),IF(U81="",0,VLOOKUP(U81,标准!A$74:B$94,2,TRUE))),IF(F81="女",IF(U81="",0,VLOOKUP(U81,标准!A$39:B$59,2,TRUE)),IF(U81="",0,VLOOKUP(U81,标准!A$3:B$23,2,TRUE)))))</f>
        <v>64</v>
      </c>
      <c r="W81" s="86">
        <f t="shared" si="1"/>
        <v>57.2</v>
      </c>
      <c r="X81" s="87">
        <v>3.7</v>
      </c>
      <c r="Y81" s="87">
        <v>3.7</v>
      </c>
      <c r="Z81" s="91"/>
      <c r="AA81" s="92"/>
    </row>
    <row r="82" customHeight="1" spans="1:27">
      <c r="A82" s="62">
        <v>40</v>
      </c>
      <c r="B82" s="63">
        <v>81</v>
      </c>
      <c r="C82" s="154" t="s">
        <v>195</v>
      </c>
      <c r="D82" s="154" t="s">
        <v>124</v>
      </c>
      <c r="E82" s="154" t="s">
        <v>29</v>
      </c>
      <c r="F82" s="154" t="s">
        <v>30</v>
      </c>
      <c r="G82" s="155" t="s">
        <v>196</v>
      </c>
      <c r="H82" s="68">
        <v>168.4</v>
      </c>
      <c r="I82" s="68">
        <v>77.7</v>
      </c>
      <c r="J82" s="71">
        <f>IF(F82="女",IF(H82=0,0,VLOOKUP(I82/(H82*H82/10000),标准!M$108:N$112,2,TRUE)),IF(H82=0,0,VLOOKUP(I82/(H82*H82/10000),标准!M$74:N$78,2,TRUE)))</f>
        <v>80</v>
      </c>
      <c r="K82" s="72">
        <v>3303</v>
      </c>
      <c r="L82" s="71">
        <f>IF(A82&lt;43,IF(F82="女",VLOOKUP(K82,标准!K$108:L$128,2,TRUE),VLOOKUP(K82,标准!K$74:L$94,2,TRUE)),IF(F82="女",VLOOKUP(K82,标准!K$39:L$59,2,TRUE),VLOOKUP(K82,标准!K$3:L$23,2,TRUE)))</f>
        <v>62</v>
      </c>
      <c r="M82" s="68">
        <v>9</v>
      </c>
      <c r="N82" s="71">
        <f>IF(M82="",0,IF(A82&lt;43,IF(F82="女",VLOOKUP(M82,标准!C$108:D$128,2,TRUE),VLOOKUP(M82,标准!C$74:D$94,2,TRUE)),IF(F82="女",VLOOKUP(M82,标准!C$39:D$59,2,TRUE),VLOOKUP(M82,标准!C$3:D$23,2,TRUE))))</f>
        <v>66</v>
      </c>
      <c r="O82" s="72">
        <v>208</v>
      </c>
      <c r="P82" s="71">
        <f>IF(A82&lt;43,IF(F82="女",VLOOKUP(O82/100,标准!E$108:F$128,2,TRUE),VLOOKUP(O82/100,标准!E$74:F$94,2,TRUE)),IF(F82="女",VLOOKUP(O82/100,标准!E$39:F$59,2,TRUE),VLOOKUP(O82/100,标准!E$3:F$23,2,TRUE)))</f>
        <v>60</v>
      </c>
      <c r="Q82" s="82">
        <v>4.16</v>
      </c>
      <c r="R82" s="71">
        <f>IF(Q82=0,0,IF(A82&lt;43,IF(F82="女",IF(Q82="",0,VLOOKUP(Q82,标准!I$108:J$138,2,TRUE)),IF(Q82="",0,VLOOKUP(Q82,标准!I$74:J$104,2,TRUE))),IF(F82="女",IF(Q82="",0,VLOOKUP(Q82,标准!I$39:J$69,2,TRUE)),IF(Q82="",0,VLOOKUP(Q82,标准!I$3:J$33,2,TRUE)))))</f>
        <v>66</v>
      </c>
      <c r="S82" s="83">
        <v>2</v>
      </c>
      <c r="T82" s="71">
        <f>IF(A82&lt;43,IF(F82="女",VLOOKUP(S82,标准!G$108:H$138,2,TRUE),VLOOKUP(S82,标准!G$74:H$99,2,TRUE)),IF(F82="女",VLOOKUP(S82,标准!G$39:H$69,2,TRUE),VLOOKUP(S82,标准!G$3:H$28,2,TRUE)))</f>
        <v>0</v>
      </c>
      <c r="U82" s="89">
        <v>7.88</v>
      </c>
      <c r="V82" s="71">
        <f>IF(U82=0,0,IF(A82&lt;43,IF(F82="女",IF(U82="",0,VLOOKUP(U82,标准!A$108:B$128,2,TRUE)),IF(U82="",0,VLOOKUP(U82,标准!A$74:B$94,2,TRUE))),IF(F82="女",IF(U82="",0,VLOOKUP(U82,标准!A$39:B$59,2,TRUE)),IF(U82="",0,VLOOKUP(U82,标准!A$3:B$23,2,TRUE)))))</f>
        <v>72</v>
      </c>
      <c r="W82" s="86">
        <f t="shared" si="1"/>
        <v>61.5</v>
      </c>
      <c r="X82" s="87">
        <v>4</v>
      </c>
      <c r="Y82" s="87">
        <v>3.9</v>
      </c>
      <c r="Z82" s="91"/>
      <c r="AA82" s="92"/>
    </row>
    <row r="83" customHeight="1" spans="1:27">
      <c r="A83" s="62">
        <v>40</v>
      </c>
      <c r="B83" s="63">
        <v>82</v>
      </c>
      <c r="C83" s="154" t="s">
        <v>197</v>
      </c>
      <c r="D83" s="154" t="s">
        <v>124</v>
      </c>
      <c r="E83" s="154" t="s">
        <v>29</v>
      </c>
      <c r="F83" s="154" t="s">
        <v>30</v>
      </c>
      <c r="G83" s="155" t="s">
        <v>198</v>
      </c>
      <c r="H83" s="68">
        <v>177.2</v>
      </c>
      <c r="I83" s="68">
        <v>62.9</v>
      </c>
      <c r="J83" s="71">
        <f>IF(F83="女",IF(H83=0,0,VLOOKUP(I83/(H83*H83/10000),标准!M$108:N$112,2,TRUE)),IF(H83=0,0,VLOOKUP(I83/(H83*H83/10000),标准!M$74:N$78,2,TRUE)))</f>
        <v>100</v>
      </c>
      <c r="K83" s="72">
        <v>3945</v>
      </c>
      <c r="L83" s="71">
        <f>IF(A83&lt;43,IF(F83="女",VLOOKUP(K83,标准!K$108:L$128,2,TRUE),VLOOKUP(K83,标准!K$74:L$94,2,TRUE)),IF(F83="女",VLOOKUP(K83,标准!K$39:L$59,2,TRUE),VLOOKUP(K83,标准!K$3:L$23,2,TRUE)))</f>
        <v>74</v>
      </c>
      <c r="M83" s="68">
        <v>5</v>
      </c>
      <c r="N83" s="71">
        <f>IF(M83="",0,IF(A83&lt;43,IF(F83="女",VLOOKUP(M83,标准!C$108:D$128,2,TRUE),VLOOKUP(M83,标准!C$74:D$94,2,TRUE)),IF(F83="女",VLOOKUP(M83,标准!C$39:D$59,2,TRUE),VLOOKUP(M83,标准!C$3:D$23,2,TRUE))))</f>
        <v>60</v>
      </c>
      <c r="O83" s="72">
        <v>230</v>
      </c>
      <c r="P83" s="71">
        <f>IF(A83&lt;43,IF(F83="女",VLOOKUP(O83/100,标准!E$108:F$128,2,TRUE),VLOOKUP(O83/100,标准!E$74:F$94,2,TRUE)),IF(F83="女",VLOOKUP(O83/100,标准!E$39:F$59,2,TRUE),VLOOKUP(O83/100,标准!E$3:F$23,2,TRUE)))</f>
        <v>70</v>
      </c>
      <c r="Q83" s="82">
        <v>3.53</v>
      </c>
      <c r="R83" s="71">
        <f>IF(Q83=0,0,IF(A83&lt;43,IF(F83="女",IF(Q83="",0,VLOOKUP(Q83,标准!I$108:J$138,2,TRUE)),IF(Q83="",0,VLOOKUP(Q83,标准!I$74:J$104,2,TRUE))),IF(F83="女",IF(Q83="",0,VLOOKUP(Q83,标准!I$39:J$69,2,TRUE)),IF(Q83="",0,VLOOKUP(Q83,标准!I$3:J$33,2,TRUE)))))</f>
        <v>74</v>
      </c>
      <c r="S83" s="83">
        <v>10</v>
      </c>
      <c r="T83" s="71">
        <f>IF(A83&lt;43,IF(F83="女",VLOOKUP(S83,标准!G$108:H$138,2,TRUE),VLOOKUP(S83,标准!G$74:H$99,2,TRUE)),IF(F83="女",VLOOKUP(S83,标准!G$39:H$69,2,TRUE),VLOOKUP(S83,标准!G$3:H$28,2,TRUE)))</f>
        <v>60</v>
      </c>
      <c r="U83" s="89">
        <v>6.07</v>
      </c>
      <c r="V83" s="71">
        <f>IF(U83=0,0,IF(A83&lt;43,IF(F83="女",IF(U83="",0,VLOOKUP(U83,标准!A$108:B$128,2,TRUE)),IF(U83="",0,VLOOKUP(U83,标准!A$74:B$94,2,TRUE))),IF(F83="女",IF(U83="",0,VLOOKUP(U83,标准!A$39:B$59,2,TRUE)),IF(U83="",0,VLOOKUP(U83,标准!A$3:B$23,2,TRUE)))))</f>
        <v>100</v>
      </c>
      <c r="W83" s="86">
        <f t="shared" si="1"/>
        <v>79.9</v>
      </c>
      <c r="X83" s="87">
        <v>3.7</v>
      </c>
      <c r="Y83" s="87">
        <v>3.7</v>
      </c>
      <c r="Z83" s="91"/>
      <c r="AA83" s="92"/>
    </row>
    <row r="84" customHeight="1" spans="1:27">
      <c r="A84" s="62">
        <v>40</v>
      </c>
      <c r="B84" s="63">
        <v>83</v>
      </c>
      <c r="C84" s="154" t="s">
        <v>199</v>
      </c>
      <c r="D84" s="154" t="s">
        <v>124</v>
      </c>
      <c r="E84" s="154" t="s">
        <v>29</v>
      </c>
      <c r="F84" s="154" t="s">
        <v>34</v>
      </c>
      <c r="G84" s="155" t="s">
        <v>200</v>
      </c>
      <c r="H84" s="68">
        <v>167.4</v>
      </c>
      <c r="I84" s="68">
        <v>50</v>
      </c>
      <c r="J84" s="71">
        <f>IF(F84="女",IF(H84=0,0,VLOOKUP(I84/(H84*H84/10000),标准!M$108:N$112,2,TRUE)),IF(H84=0,0,VLOOKUP(I84/(H84*H84/10000),标准!M$74:N$78,2,TRUE)))</f>
        <v>100</v>
      </c>
      <c r="K84" s="72">
        <v>3200</v>
      </c>
      <c r="L84" s="71">
        <f>IF(A84&lt;43,IF(F84="女",VLOOKUP(K84,标准!K$108:L$128,2,TRUE),VLOOKUP(K84,标准!K$74:L$94,2,TRUE)),IF(F84="女",VLOOKUP(K84,标准!K$39:L$59,2,TRUE),VLOOKUP(K84,标准!K$3:L$23,2,TRUE)))</f>
        <v>85</v>
      </c>
      <c r="M84" s="68">
        <v>11.5</v>
      </c>
      <c r="N84" s="71">
        <f>IF(M84="",0,IF(A84&lt;43,IF(F84="女",VLOOKUP(M84,标准!C$108:D$128,2,TRUE),VLOOKUP(M84,标准!C$74:D$94,2,TRUE)),IF(F84="女",VLOOKUP(M84,标准!C$39:D$59,2,TRUE),VLOOKUP(M84,标准!C$3:D$23,2,TRUE))))</f>
        <v>68</v>
      </c>
      <c r="O84" s="76">
        <v>200</v>
      </c>
      <c r="P84" s="71">
        <f>IF(A84&lt;43,IF(F84="女",VLOOKUP(O84/100,标准!E$108:F$128,2,TRUE),VLOOKUP(O84/100,标准!E$74:F$94,2,TRUE)),IF(F84="女",VLOOKUP(O84/100,标准!E$39:F$59,2,TRUE),VLOOKUP(O84/100,标准!E$3:F$23,2,TRUE)))</f>
        <v>90</v>
      </c>
      <c r="Q84" s="81">
        <v>4.06</v>
      </c>
      <c r="R84" s="71">
        <f>IF(Q84=0,0,IF(A84&lt;43,IF(F84="女",IF(Q84="",0,VLOOKUP(Q84,标准!I$108:J$138,2,TRUE)),IF(Q84="",0,VLOOKUP(Q84,标准!I$74:J$104,2,TRUE))),IF(F84="女",IF(Q84="",0,VLOOKUP(Q84,标准!I$39:J$69,2,TRUE)),IF(Q84="",0,VLOOKUP(Q84,标准!I$3:J$33,2,TRUE)))))</f>
        <v>70</v>
      </c>
      <c r="S84" s="76">
        <v>29</v>
      </c>
      <c r="T84" s="71">
        <f>IF(A84&lt;43,IF(F84="女",VLOOKUP(S84,标准!G$108:H$138,2,TRUE),VLOOKUP(S84,标准!G$74:H$99,2,TRUE)),IF(F84="女",VLOOKUP(S84,标准!G$39:H$69,2,TRUE),VLOOKUP(S84,标准!G$3:H$28,2,TRUE)))</f>
        <v>62</v>
      </c>
      <c r="U84" s="88">
        <v>8.84</v>
      </c>
      <c r="V84" s="71">
        <f>IF(U84=0,0,IF(A84&lt;43,IF(F84="女",IF(U84="",0,VLOOKUP(U84,标准!A$108:B$128,2,TRUE)),IF(U84="",0,VLOOKUP(U84,标准!A$74:B$94,2,TRUE))),IF(F84="女",IF(U84="",0,VLOOKUP(U84,标准!A$39:B$59,2,TRUE)),IF(U84="",0,VLOOKUP(U84,标准!A$3:B$23,2,TRUE)))))</f>
        <v>74</v>
      </c>
      <c r="W84" s="86">
        <f t="shared" si="1"/>
        <v>78.55</v>
      </c>
      <c r="X84" s="87">
        <v>3.9</v>
      </c>
      <c r="Y84" s="87">
        <v>4.1</v>
      </c>
      <c r="Z84" s="91"/>
      <c r="AA84" s="92"/>
    </row>
    <row r="85" customHeight="1" spans="1:27">
      <c r="A85" s="62">
        <v>40</v>
      </c>
      <c r="B85" s="63">
        <v>84</v>
      </c>
      <c r="C85" s="154" t="s">
        <v>201</v>
      </c>
      <c r="D85" s="154" t="s">
        <v>124</v>
      </c>
      <c r="E85" s="154" t="s">
        <v>29</v>
      </c>
      <c r="F85" s="154" t="s">
        <v>34</v>
      </c>
      <c r="G85" s="155" t="s">
        <v>202</v>
      </c>
      <c r="H85" s="68">
        <v>159.6</v>
      </c>
      <c r="I85" s="68">
        <v>59.1</v>
      </c>
      <c r="J85" s="71">
        <f>IF(F85="女",IF(H85=0,0,VLOOKUP(I85/(H85*H85/10000),标准!M$108:N$112,2,TRUE)),IF(H85=0,0,VLOOKUP(I85/(H85*H85/10000),标准!M$74:N$78,2,TRUE)))</f>
        <v>100</v>
      </c>
      <c r="K85" s="72">
        <v>3217</v>
      </c>
      <c r="L85" s="71">
        <f>IF(A85&lt;43,IF(F85="女",VLOOKUP(K85,标准!K$108:L$128,2,TRUE),VLOOKUP(K85,标准!K$74:L$94,2,TRUE)),IF(F85="女",VLOOKUP(K85,标准!K$39:L$59,2,TRUE),VLOOKUP(K85,标准!K$3:L$23,2,TRUE)))</f>
        <v>85</v>
      </c>
      <c r="M85" s="68">
        <v>26.5</v>
      </c>
      <c r="N85" s="71">
        <f>IF(M85="",0,IF(A85&lt;43,IF(F85="女",VLOOKUP(M85,标准!C$108:D$128,2,TRUE),VLOOKUP(M85,标准!C$74:D$94,2,TRUE)),IF(F85="女",VLOOKUP(M85,标准!C$39:D$59,2,TRUE),VLOOKUP(M85,标准!C$3:D$23,2,TRUE))))</f>
        <v>100</v>
      </c>
      <c r="O85" s="76">
        <v>152</v>
      </c>
      <c r="P85" s="71">
        <f>IF(A85&lt;43,IF(F85="女",VLOOKUP(O85/100,标准!E$108:F$128,2,TRUE),VLOOKUP(O85/100,标准!E$74:F$94,2,TRUE)),IF(F85="女",VLOOKUP(O85/100,标准!E$39:F$59,2,TRUE),VLOOKUP(O85/100,标准!E$3:F$23,2,TRUE)))</f>
        <v>60</v>
      </c>
      <c r="Q85" s="81">
        <v>4.28</v>
      </c>
      <c r="R85" s="71">
        <f>IF(Q85=0,0,IF(A85&lt;43,IF(F85="女",IF(Q85="",0,VLOOKUP(Q85,标准!I$108:J$138,2,TRUE)),IF(Q85="",0,VLOOKUP(Q85,标准!I$74:J$104,2,TRUE))),IF(F85="女",IF(Q85="",0,VLOOKUP(Q85,标准!I$39:J$69,2,TRUE)),IF(Q85="",0,VLOOKUP(Q85,标准!I$3:J$33,2,TRUE)))))</f>
        <v>62</v>
      </c>
      <c r="S85" s="76">
        <v>32</v>
      </c>
      <c r="T85" s="71">
        <f>IF(A85&lt;43,IF(F85="女",VLOOKUP(S85,标准!G$108:H$138,2,TRUE),VLOOKUP(S85,标准!G$74:H$99,2,TRUE)),IF(F85="女",VLOOKUP(S85,标准!G$39:H$69,2,TRUE),VLOOKUP(S85,标准!G$3:H$28,2,TRUE)))</f>
        <v>66</v>
      </c>
      <c r="U85" s="88">
        <v>9.74</v>
      </c>
      <c r="V85" s="71">
        <f>IF(U85=0,0,IF(A85&lt;43,IF(F85="女",IF(U85="",0,VLOOKUP(U85,标准!A$108:B$128,2,TRUE)),IF(U85="",0,VLOOKUP(U85,标准!A$74:B$94,2,TRUE))),IF(F85="女",IF(U85="",0,VLOOKUP(U85,标准!A$39:B$59,2,TRUE)),IF(U85="",0,VLOOKUP(U85,标准!A$3:B$23,2,TRUE)))))</f>
        <v>64</v>
      </c>
      <c r="W85" s="86">
        <f t="shared" si="1"/>
        <v>75.55</v>
      </c>
      <c r="X85" s="87">
        <v>4.6</v>
      </c>
      <c r="Y85" s="87">
        <v>4.5</v>
      </c>
      <c r="Z85" s="91">
        <v>1</v>
      </c>
      <c r="AA85" s="92"/>
    </row>
    <row r="86" customHeight="1" spans="1:27">
      <c r="A86" s="62">
        <v>40</v>
      </c>
      <c r="B86" s="63">
        <v>85</v>
      </c>
      <c r="C86" s="154" t="s">
        <v>203</v>
      </c>
      <c r="D86" s="154" t="s">
        <v>124</v>
      </c>
      <c r="E86" s="154" t="s">
        <v>29</v>
      </c>
      <c r="F86" s="154" t="s">
        <v>30</v>
      </c>
      <c r="G86" s="155" t="s">
        <v>204</v>
      </c>
      <c r="H86" s="68">
        <v>170.7</v>
      </c>
      <c r="I86" s="68">
        <v>72.8</v>
      </c>
      <c r="J86" s="71">
        <f>IF(F86="女",IF(H86=0,0,VLOOKUP(I86/(H86*H86/10000),标准!M$108:N$112,2,TRUE)),IF(H86=0,0,VLOOKUP(I86/(H86*H86/10000),标准!M$74:N$78,2,TRUE)))</f>
        <v>80</v>
      </c>
      <c r="K86" s="72">
        <v>3895</v>
      </c>
      <c r="L86" s="71">
        <f>IF(A86&lt;43,IF(F86="女",VLOOKUP(K86,标准!K$108:L$128,2,TRUE),VLOOKUP(K86,标准!K$74:L$94,2,TRUE)),IF(F86="女",VLOOKUP(K86,标准!K$39:L$59,2,TRUE),VLOOKUP(K86,标准!K$3:L$23,2,TRUE)))</f>
        <v>72</v>
      </c>
      <c r="M86" s="68">
        <v>0</v>
      </c>
      <c r="N86" s="71">
        <f>IF(M86="",0,IF(A86&lt;43,IF(F86="女",VLOOKUP(M86,标准!C$108:D$128,2,TRUE),VLOOKUP(M86,标准!C$74:D$94,2,TRUE)),IF(F86="女",VLOOKUP(M86,标准!C$39:D$59,2,TRUE),VLOOKUP(M86,标准!C$3:D$23,2,TRUE))))</f>
        <v>20</v>
      </c>
      <c r="O86" s="72">
        <v>195</v>
      </c>
      <c r="P86" s="71">
        <f>IF(A86&lt;43,IF(F86="女",VLOOKUP(O86/100,标准!E$108:F$128,2,TRUE),VLOOKUP(O86/100,标准!E$74:F$94,2,TRUE)),IF(F86="女",VLOOKUP(O86/100,标准!E$39:F$59,2,TRUE),VLOOKUP(O86/100,标准!E$3:F$23,2,TRUE)))</f>
        <v>30</v>
      </c>
      <c r="Q86" s="82">
        <v>5.25</v>
      </c>
      <c r="R86" s="71">
        <f>IF(Q86=0,0,IF(A86&lt;43,IF(F86="女",IF(Q86="",0,VLOOKUP(Q86,标准!I$108:J$138,2,TRUE)),IF(Q86="",0,VLOOKUP(Q86,标准!I$74:J$104,2,TRUE))),IF(F86="女",IF(Q86="",0,VLOOKUP(Q86,标准!I$39:J$69,2,TRUE)),IF(Q86="",0,VLOOKUP(Q86,标准!I$3:J$33,2,TRUE)))))</f>
        <v>30</v>
      </c>
      <c r="S86" s="83">
        <v>2</v>
      </c>
      <c r="T86" s="71">
        <f>IF(A86&lt;43,IF(F86="女",VLOOKUP(S86,标准!G$108:H$138,2,TRUE),VLOOKUP(S86,标准!G$74:H$99,2,TRUE)),IF(F86="女",VLOOKUP(S86,标准!G$39:H$69,2,TRUE),VLOOKUP(S86,标准!G$3:H$28,2,TRUE)))</f>
        <v>0</v>
      </c>
      <c r="U86" s="89">
        <v>7.11</v>
      </c>
      <c r="V86" s="71">
        <f>IF(U86=0,0,IF(A86&lt;43,IF(F86="女",IF(U86="",0,VLOOKUP(U86,标准!A$108:B$128,2,TRUE)),IF(U86="",0,VLOOKUP(U86,标准!A$74:B$94,2,TRUE))),IF(F86="女",IF(U86="",0,VLOOKUP(U86,标准!A$39:B$59,2,TRUE)),IF(U86="",0,VLOOKUP(U86,标准!A$3:B$23,2,TRUE)))))</f>
        <v>78</v>
      </c>
      <c r="W86" s="86">
        <f t="shared" si="1"/>
        <v>49.4</v>
      </c>
      <c r="X86" s="87">
        <v>4.1</v>
      </c>
      <c r="Y86" s="87">
        <v>4.1</v>
      </c>
      <c r="Z86" s="91"/>
      <c r="AA86" s="92"/>
    </row>
    <row r="87" customHeight="1" spans="1:27">
      <c r="A87" s="62">
        <v>40</v>
      </c>
      <c r="B87" s="63">
        <v>86</v>
      </c>
      <c r="C87" s="154" t="s">
        <v>205</v>
      </c>
      <c r="D87" s="154" t="s">
        <v>124</v>
      </c>
      <c r="E87" s="154" t="s">
        <v>29</v>
      </c>
      <c r="F87" s="154" t="s">
        <v>34</v>
      </c>
      <c r="G87" s="155" t="s">
        <v>206</v>
      </c>
      <c r="H87" s="68">
        <v>162.3</v>
      </c>
      <c r="I87" s="68">
        <v>60.9</v>
      </c>
      <c r="J87" s="71">
        <f>IF(F87="女",IF(H87=0,0,VLOOKUP(I87/(H87*H87/10000),标准!M$108:N$112,2,TRUE)),IF(H87=0,0,VLOOKUP(I87/(H87*H87/10000),标准!M$74:N$78,2,TRUE)))</f>
        <v>100</v>
      </c>
      <c r="K87" s="72">
        <v>3595</v>
      </c>
      <c r="L87" s="71">
        <f>IF(A87&lt;43,IF(F87="女",VLOOKUP(K87,标准!K$108:L$128,2,TRUE),VLOOKUP(K87,标准!K$74:L$94,2,TRUE)),IF(F87="女",VLOOKUP(K87,标准!K$39:L$59,2,TRUE),VLOOKUP(K87,标准!K$3:L$23,2,TRUE)))</f>
        <v>100</v>
      </c>
      <c r="M87" s="68">
        <v>17</v>
      </c>
      <c r="N87" s="71">
        <f>IF(M87="",0,IF(A87&lt;43,IF(F87="女",VLOOKUP(M87,标准!C$108:D$128,2,TRUE),VLOOKUP(M87,标准!C$74:D$94,2,TRUE)),IF(F87="女",VLOOKUP(M87,标准!C$39:D$59,2,TRUE),VLOOKUP(M87,标准!C$3:D$23,2,TRUE))))</f>
        <v>76</v>
      </c>
      <c r="O87" s="76">
        <v>153</v>
      </c>
      <c r="P87" s="71">
        <f>IF(A87&lt;43,IF(F87="女",VLOOKUP(O87/100,标准!E$108:F$128,2,TRUE),VLOOKUP(O87/100,标准!E$74:F$94,2,TRUE)),IF(F87="女",VLOOKUP(O87/100,标准!E$39:F$59,2,TRUE),VLOOKUP(O87/100,标准!E$3:F$23,2,TRUE)))</f>
        <v>60</v>
      </c>
      <c r="Q87" s="81">
        <v>4.32</v>
      </c>
      <c r="R87" s="71">
        <f>IF(Q87=0,0,IF(A87&lt;43,IF(F87="女",IF(Q87="",0,VLOOKUP(Q87,标准!I$108:J$138,2,TRUE)),IF(Q87="",0,VLOOKUP(Q87,标准!I$74:J$104,2,TRUE))),IF(F87="女",IF(Q87="",0,VLOOKUP(Q87,标准!I$39:J$69,2,TRUE)),IF(Q87="",0,VLOOKUP(Q87,标准!I$3:J$33,2,TRUE)))))</f>
        <v>60</v>
      </c>
      <c r="S87" s="76">
        <v>31</v>
      </c>
      <c r="T87" s="71">
        <f>IF(A87&lt;43,IF(F87="女",VLOOKUP(S87,标准!G$108:H$138,2,TRUE),VLOOKUP(S87,标准!G$74:H$99,2,TRUE)),IF(F87="女",VLOOKUP(S87,标准!G$39:H$69,2,TRUE),VLOOKUP(S87,标准!G$3:H$28,2,TRUE)))</f>
        <v>64</v>
      </c>
      <c r="U87" s="88">
        <v>10.23</v>
      </c>
      <c r="V87" s="71">
        <f>IF(U87=0,0,IF(A87&lt;43,IF(F87="女",IF(U87="",0,VLOOKUP(U87,标准!A$108:B$128,2,TRUE)),IF(U87="",0,VLOOKUP(U87,标准!A$74:B$94,2,TRUE))),IF(F87="女",IF(U87="",0,VLOOKUP(U87,标准!A$39:B$59,2,TRUE)),IF(U87="",0,VLOOKUP(U87,标准!A$3:B$23,2,TRUE)))))</f>
        <v>60</v>
      </c>
      <c r="W87" s="86">
        <f t="shared" si="1"/>
        <v>74</v>
      </c>
      <c r="X87" s="87">
        <v>4.3</v>
      </c>
      <c r="Y87" s="87">
        <v>4.3</v>
      </c>
      <c r="Z87" s="91"/>
      <c r="AA87" s="92"/>
    </row>
    <row r="88" customHeight="1" spans="1:27">
      <c r="A88" s="62">
        <v>40</v>
      </c>
      <c r="B88" s="63">
        <v>87</v>
      </c>
      <c r="C88" s="154" t="s">
        <v>207</v>
      </c>
      <c r="D88" s="154" t="s">
        <v>124</v>
      </c>
      <c r="E88" s="154" t="s">
        <v>29</v>
      </c>
      <c r="F88" s="154" t="s">
        <v>34</v>
      </c>
      <c r="G88" s="155" t="s">
        <v>208</v>
      </c>
      <c r="H88" s="68">
        <v>153.8</v>
      </c>
      <c r="I88" s="68">
        <v>60.2</v>
      </c>
      <c r="J88" s="71">
        <f>IF(F88="女",IF(H88=0,0,VLOOKUP(I88/(H88*H88/10000),标准!M$108:N$112,2,TRUE)),IF(H88=0,0,VLOOKUP(I88/(H88*H88/10000),标准!M$74:N$78,2,TRUE)))</f>
        <v>80</v>
      </c>
      <c r="K88" s="72">
        <v>2749</v>
      </c>
      <c r="L88" s="71">
        <f>IF(A88&lt;43,IF(F88="女",VLOOKUP(K88,标准!K$108:L$128,2,TRUE),VLOOKUP(K88,标准!K$74:L$94,2,TRUE)),IF(F88="女",VLOOKUP(K88,标准!K$39:L$59,2,TRUE),VLOOKUP(K88,标准!K$3:L$23,2,TRUE)))</f>
        <v>74</v>
      </c>
      <c r="M88" s="68">
        <v>18</v>
      </c>
      <c r="N88" s="71">
        <f>IF(M88="",0,IF(A88&lt;43,IF(F88="女",VLOOKUP(M88,标准!C$108:D$128,2,TRUE),VLOOKUP(M88,标准!C$74:D$94,2,TRUE)),IF(F88="女",VLOOKUP(M88,标准!C$39:D$59,2,TRUE),VLOOKUP(M88,标准!C$3:D$23,2,TRUE))))</f>
        <v>78</v>
      </c>
      <c r="O88" s="76">
        <v>154</v>
      </c>
      <c r="P88" s="71">
        <f>IF(A88&lt;43,IF(F88="女",VLOOKUP(O88/100,标准!E$108:F$128,2,TRUE),VLOOKUP(O88/100,标准!E$74:F$94,2,TRUE)),IF(F88="女",VLOOKUP(O88/100,标准!E$39:F$59,2,TRUE),VLOOKUP(O88/100,标准!E$3:F$23,2,TRUE)))</f>
        <v>62</v>
      </c>
      <c r="Q88" s="81">
        <v>4.41</v>
      </c>
      <c r="R88" s="71">
        <f>IF(Q88=0,0,IF(A88&lt;43,IF(F88="女",IF(Q88="",0,VLOOKUP(Q88,标准!I$108:J$138,2,TRUE)),IF(Q88="",0,VLOOKUP(Q88,标准!I$74:J$104,2,TRUE))),IF(F88="女",IF(Q88="",0,VLOOKUP(Q88,标准!I$39:J$69,2,TRUE)),IF(Q88="",0,VLOOKUP(Q88,标准!I$3:J$33,2,TRUE)))))</f>
        <v>50</v>
      </c>
      <c r="S88" s="76">
        <v>27</v>
      </c>
      <c r="T88" s="71">
        <f>IF(A88&lt;43,IF(F88="女",VLOOKUP(S88,标准!G$108:H$138,2,TRUE),VLOOKUP(S88,标准!G$74:H$99,2,TRUE)),IF(F88="女",VLOOKUP(S88,标准!G$39:H$69,2,TRUE),VLOOKUP(S88,标准!G$3:H$28,2,TRUE)))</f>
        <v>60</v>
      </c>
      <c r="U88" s="88">
        <v>10.3</v>
      </c>
      <c r="V88" s="71">
        <f>IF(U88=0,0,IF(A88&lt;43,IF(F88="女",IF(U88="",0,VLOOKUP(U88,标准!A$108:B$128,2,TRUE)),IF(U88="",0,VLOOKUP(U88,标准!A$74:B$94,2,TRUE))),IF(F88="女",IF(U88="",0,VLOOKUP(U88,标准!A$39:B$59,2,TRUE)),IF(U88="",0,VLOOKUP(U88,标准!A$3:B$23,2,TRUE)))))</f>
        <v>60</v>
      </c>
      <c r="W88" s="86">
        <f t="shared" si="1"/>
        <v>65.1</v>
      </c>
      <c r="X88" s="87">
        <v>4.4</v>
      </c>
      <c r="Y88" s="87">
        <v>4.3</v>
      </c>
      <c r="Z88" s="91"/>
      <c r="AA88" s="92"/>
    </row>
    <row r="89" customHeight="1" spans="1:27">
      <c r="A89" s="62">
        <v>40</v>
      </c>
      <c r="B89" s="63">
        <v>88</v>
      </c>
      <c r="C89" s="154" t="s">
        <v>209</v>
      </c>
      <c r="D89" s="154" t="s">
        <v>124</v>
      </c>
      <c r="E89" s="154" t="s">
        <v>29</v>
      </c>
      <c r="F89" s="154" t="s">
        <v>30</v>
      </c>
      <c r="G89" s="155" t="s">
        <v>210</v>
      </c>
      <c r="H89" s="68">
        <v>173.2</v>
      </c>
      <c r="I89" s="68">
        <v>58.7</v>
      </c>
      <c r="J89" s="71">
        <f>IF(F89="女",IF(H89=0,0,VLOOKUP(I89/(H89*H89/10000),标准!M$108:N$112,2,TRUE)),IF(H89=0,0,VLOOKUP(I89/(H89*H89/10000),标准!M$74:N$78,2,TRUE)))</f>
        <v>100</v>
      </c>
      <c r="K89" s="72">
        <v>4105</v>
      </c>
      <c r="L89" s="71">
        <f>IF(A89&lt;43,IF(F89="女",VLOOKUP(K89,标准!K$108:L$128,2,TRUE),VLOOKUP(K89,标准!K$74:L$94,2,TRUE)),IF(F89="女",VLOOKUP(K89,标准!K$39:L$59,2,TRUE),VLOOKUP(K89,标准!K$3:L$23,2,TRUE)))</f>
        <v>76</v>
      </c>
      <c r="M89" s="68">
        <v>6</v>
      </c>
      <c r="N89" s="71">
        <f>IF(M89="",0,IF(A89&lt;43,IF(F89="女",VLOOKUP(M89,标准!C$108:D$128,2,TRUE),VLOOKUP(M89,标准!C$74:D$94,2,TRUE)),IF(F89="女",VLOOKUP(M89,标准!C$39:D$59,2,TRUE),VLOOKUP(M89,标准!C$3:D$23,2,TRUE))))</f>
        <v>62</v>
      </c>
      <c r="O89" s="72">
        <v>230</v>
      </c>
      <c r="P89" s="71">
        <f>IF(A89&lt;43,IF(F89="女",VLOOKUP(O89/100,标准!E$108:F$128,2,TRUE),VLOOKUP(O89/100,标准!E$74:F$94,2,TRUE)),IF(F89="女",VLOOKUP(O89/100,标准!E$39:F$59,2,TRUE),VLOOKUP(O89/100,标准!E$3:F$23,2,TRUE)))</f>
        <v>70</v>
      </c>
      <c r="Q89" s="82">
        <v>3.42</v>
      </c>
      <c r="R89" s="71">
        <f>IF(Q89=0,0,IF(A89&lt;43,IF(F89="女",IF(Q89="",0,VLOOKUP(Q89,标准!I$108:J$138,2,TRUE)),IF(Q89="",0,VLOOKUP(Q89,标准!I$74:J$104,2,TRUE))),IF(F89="女",IF(Q89="",0,VLOOKUP(Q89,标准!I$39:J$69,2,TRUE)),IF(Q89="",0,VLOOKUP(Q89,标准!I$3:J$33,2,TRUE)))))</f>
        <v>80</v>
      </c>
      <c r="S89" s="83">
        <v>6</v>
      </c>
      <c r="T89" s="71">
        <f>IF(A89&lt;43,IF(F89="女",VLOOKUP(S89,标准!G$108:H$138,2,TRUE),VLOOKUP(S89,标准!G$74:H$99,2,TRUE)),IF(F89="女",VLOOKUP(S89,标准!G$39:H$69,2,TRUE),VLOOKUP(S89,标准!G$3:H$28,2,TRUE)))</f>
        <v>20</v>
      </c>
      <c r="U89" s="89">
        <v>6.85</v>
      </c>
      <c r="V89" s="71">
        <f>IF(U89=0,0,IF(A89&lt;43,IF(F89="女",IF(U89="",0,VLOOKUP(U89,标准!A$108:B$128,2,TRUE)),IF(U89="",0,VLOOKUP(U89,标准!A$74:B$94,2,TRUE))),IF(F89="女",IF(U89="",0,VLOOKUP(U89,标准!A$39:B$59,2,TRUE)),IF(U89="",0,VLOOKUP(U89,标准!A$3:B$23,2,TRUE)))))</f>
        <v>90</v>
      </c>
      <c r="W89" s="86">
        <f t="shared" si="1"/>
        <v>75.6</v>
      </c>
      <c r="X89" s="87">
        <v>4.9</v>
      </c>
      <c r="Y89" s="87">
        <v>4.9</v>
      </c>
      <c r="Z89" s="91"/>
      <c r="AA89" s="92"/>
    </row>
    <row r="90" customHeight="1" spans="1:27">
      <c r="A90" s="62">
        <v>40</v>
      </c>
      <c r="B90" s="63">
        <v>89</v>
      </c>
      <c r="C90" s="154" t="s">
        <v>211</v>
      </c>
      <c r="D90" s="154" t="s">
        <v>124</v>
      </c>
      <c r="E90" s="154" t="s">
        <v>29</v>
      </c>
      <c r="F90" s="154" t="s">
        <v>34</v>
      </c>
      <c r="G90" s="155" t="s">
        <v>212</v>
      </c>
      <c r="H90" s="68">
        <v>150.3</v>
      </c>
      <c r="I90" s="68">
        <v>48</v>
      </c>
      <c r="J90" s="71">
        <f>IF(F90="女",IF(H90=0,0,VLOOKUP(I90/(H90*H90/10000),标准!M$108:N$112,2,TRUE)),IF(H90=0,0,VLOOKUP(I90/(H90*H90/10000),标准!M$74:N$78,2,TRUE)))</f>
        <v>100</v>
      </c>
      <c r="K90" s="72">
        <v>2534</v>
      </c>
      <c r="L90" s="71">
        <f>IF(A90&lt;43,IF(F90="女",VLOOKUP(K90,标准!K$108:L$128,2,TRUE),VLOOKUP(K90,标准!K$74:L$94,2,TRUE)),IF(F90="女",VLOOKUP(K90,标准!K$39:L$59,2,TRUE),VLOOKUP(K90,标准!K$3:L$23,2,TRUE)))</f>
        <v>70</v>
      </c>
      <c r="M90" s="68">
        <v>21.5</v>
      </c>
      <c r="N90" s="71">
        <f>IF(M90="",0,IF(A90&lt;43,IF(F90="女",VLOOKUP(M90,标准!C$108:D$128,2,TRUE),VLOOKUP(M90,标准!C$74:D$94,2,TRUE)),IF(F90="女",VLOOKUP(M90,标准!C$39:D$59,2,TRUE),VLOOKUP(M90,标准!C$3:D$23,2,TRUE))))</f>
        <v>85</v>
      </c>
      <c r="O90" s="76">
        <v>160</v>
      </c>
      <c r="P90" s="71">
        <f>IF(A90&lt;43,IF(F90="女",VLOOKUP(O90/100,标准!E$108:F$128,2,TRUE),VLOOKUP(O90/100,标准!E$74:F$94,2,TRUE)),IF(F90="女",VLOOKUP(O90/100,标准!E$39:F$59,2,TRUE),VLOOKUP(O90/100,标准!E$3:F$23,2,TRUE)))</f>
        <v>66</v>
      </c>
      <c r="Q90" s="81">
        <v>3.59</v>
      </c>
      <c r="R90" s="71">
        <f>IF(Q90=0,0,IF(A90&lt;43,IF(F90="女",IF(Q90="",0,VLOOKUP(Q90,标准!I$108:J$138,2,TRUE)),IF(Q90="",0,VLOOKUP(Q90,标准!I$74:J$104,2,TRUE))),IF(F90="女",IF(Q90="",0,VLOOKUP(Q90,标准!I$39:J$69,2,TRUE)),IF(Q90="",0,VLOOKUP(Q90,标准!I$3:J$33,2,TRUE)))))</f>
        <v>74</v>
      </c>
      <c r="S90" s="76">
        <v>30</v>
      </c>
      <c r="T90" s="71">
        <f>IF(A90&lt;43,IF(F90="女",VLOOKUP(S90,标准!G$108:H$138,2,TRUE),VLOOKUP(S90,标准!G$74:H$99,2,TRUE)),IF(F90="女",VLOOKUP(S90,标准!G$39:H$69,2,TRUE),VLOOKUP(S90,标准!G$3:H$28,2,TRUE)))</f>
        <v>64</v>
      </c>
      <c r="U90" s="88">
        <v>9.87</v>
      </c>
      <c r="V90" s="71">
        <f>IF(U90=0,0,IF(A90&lt;43,IF(F90="女",IF(U90="",0,VLOOKUP(U90,标准!A$108:B$128,2,TRUE)),IF(U90="",0,VLOOKUP(U90,标准!A$74:B$94,2,TRUE))),IF(F90="女",IF(U90="",0,VLOOKUP(U90,标准!A$39:B$59,2,TRUE)),IF(U90="",0,VLOOKUP(U90,标准!A$3:B$23,2,TRUE)))))</f>
        <v>64</v>
      </c>
      <c r="W90" s="86">
        <f t="shared" si="1"/>
        <v>74.6</v>
      </c>
      <c r="X90" s="87">
        <v>4.9</v>
      </c>
      <c r="Y90" s="87">
        <v>4.7</v>
      </c>
      <c r="Z90" s="91"/>
      <c r="AA90" s="92"/>
    </row>
    <row r="91" customHeight="1" spans="1:27">
      <c r="A91" s="62">
        <v>40</v>
      </c>
      <c r="B91" s="63">
        <v>90</v>
      </c>
      <c r="C91" s="154" t="s">
        <v>213</v>
      </c>
      <c r="D91" s="154" t="s">
        <v>124</v>
      </c>
      <c r="E91" s="154" t="s">
        <v>29</v>
      </c>
      <c r="F91" s="154" t="s">
        <v>30</v>
      </c>
      <c r="G91" s="155" t="s">
        <v>214</v>
      </c>
      <c r="H91" s="68">
        <v>163.5</v>
      </c>
      <c r="I91" s="68">
        <v>79.3</v>
      </c>
      <c r="J91" s="71">
        <f>IF(F91="女",IF(H91=0,0,VLOOKUP(I91/(H91*H91/10000),标准!M$108:N$112,2,TRUE)),IF(H91=0,0,VLOOKUP(I91/(H91*H91/10000),标准!M$74:N$78,2,TRUE)))</f>
        <v>60</v>
      </c>
      <c r="K91" s="72">
        <v>3696</v>
      </c>
      <c r="L91" s="71">
        <f>IF(A91&lt;43,IF(F91="女",VLOOKUP(K91,标准!K$108:L$128,2,TRUE),VLOOKUP(K91,标准!K$74:L$94,2,TRUE)),IF(F91="女",VLOOKUP(K91,标准!K$39:L$59,2,TRUE),VLOOKUP(K91,标准!K$3:L$23,2,TRUE)))</f>
        <v>68</v>
      </c>
      <c r="M91" s="68">
        <v>15</v>
      </c>
      <c r="N91" s="71">
        <f>IF(M91="",0,IF(A91&lt;43,IF(F91="女",VLOOKUP(M91,标准!C$108:D$128,2,TRUE),VLOOKUP(M91,标准!C$74:D$94,2,TRUE)),IF(F91="女",VLOOKUP(M91,标准!C$39:D$59,2,TRUE),VLOOKUP(M91,标准!C$3:D$23,2,TRUE))))</f>
        <v>76</v>
      </c>
      <c r="O91" s="72">
        <v>227</v>
      </c>
      <c r="P91" s="71">
        <f>IF(A91&lt;43,IF(F91="女",VLOOKUP(O91/100,标准!E$108:F$128,2,TRUE),VLOOKUP(O91/100,标准!E$74:F$94,2,TRUE)),IF(F91="女",VLOOKUP(O91/100,标准!E$39:F$59,2,TRUE),VLOOKUP(O91/100,标准!E$3:F$23,2,TRUE)))</f>
        <v>68</v>
      </c>
      <c r="Q91" s="82">
        <v>4.12</v>
      </c>
      <c r="R91" s="71">
        <f>IF(Q91=0,0,IF(A91&lt;43,IF(F91="女",IF(Q91="",0,VLOOKUP(Q91,标准!I$108:J$138,2,TRUE)),IF(Q91="",0,VLOOKUP(Q91,标准!I$74:J$104,2,TRUE))),IF(F91="女",IF(Q91="",0,VLOOKUP(Q91,标准!I$39:J$69,2,TRUE)),IF(Q91="",0,VLOOKUP(Q91,标准!I$3:J$33,2,TRUE)))))</f>
        <v>68</v>
      </c>
      <c r="S91" s="83">
        <v>6</v>
      </c>
      <c r="T91" s="71">
        <f>IF(A91&lt;43,IF(F91="女",VLOOKUP(S91,标准!G$108:H$138,2,TRUE),VLOOKUP(S91,标准!G$74:H$99,2,TRUE)),IF(F91="女",VLOOKUP(S91,标准!G$39:H$69,2,TRUE),VLOOKUP(S91,标准!G$3:H$28,2,TRUE)))</f>
        <v>20</v>
      </c>
      <c r="U91" s="89">
        <v>7.43</v>
      </c>
      <c r="V91" s="71">
        <f>IF(U91=0,0,IF(A91&lt;43,IF(F91="女",IF(U91="",0,VLOOKUP(U91,标准!A$108:B$128,2,TRUE)),IF(U91="",0,VLOOKUP(U91,标准!A$74:B$94,2,TRUE))),IF(F91="女",IF(U91="",0,VLOOKUP(U91,标准!A$39:B$59,2,TRUE)),IF(U91="",0,VLOOKUP(U91,标准!A$3:B$23,2,TRUE)))))</f>
        <v>76</v>
      </c>
      <c r="W91" s="86">
        <f t="shared" si="1"/>
        <v>64.4</v>
      </c>
      <c r="X91" s="87">
        <v>3.9</v>
      </c>
      <c r="Y91" s="87">
        <v>3.8</v>
      </c>
      <c r="Z91" s="91"/>
      <c r="AA91" s="92"/>
    </row>
    <row r="92" customHeight="1" spans="1:27">
      <c r="A92" s="62">
        <v>40</v>
      </c>
      <c r="B92" s="63">
        <v>91</v>
      </c>
      <c r="C92" s="154" t="s">
        <v>215</v>
      </c>
      <c r="D92" s="154" t="s">
        <v>216</v>
      </c>
      <c r="E92" s="154" t="s">
        <v>29</v>
      </c>
      <c r="F92" s="154" t="s">
        <v>30</v>
      </c>
      <c r="G92" s="155" t="s">
        <v>217</v>
      </c>
      <c r="H92" s="68"/>
      <c r="I92" s="68"/>
      <c r="J92" s="71">
        <f>IF(F92="女",IF(H92=0,0,VLOOKUP(I92/(H92*H92/10000),标准!M$108:N$112,2,TRUE)),IF(H92=0,0,VLOOKUP(I92/(H92*H92/10000),标准!M$74:N$78,2,TRUE)))</f>
        <v>0</v>
      </c>
      <c r="K92" s="72"/>
      <c r="L92" s="71">
        <f>IF(A92&lt;43,IF(F92="女",VLOOKUP(K92,标准!K$108:L$128,2,TRUE),VLOOKUP(K92,标准!K$74:L$94,2,TRUE)),IF(F92="女",VLOOKUP(K92,标准!K$39:L$59,2,TRUE),VLOOKUP(K92,标准!K$3:L$23,2,TRUE)))</f>
        <v>0</v>
      </c>
      <c r="M92" s="68">
        <v>0</v>
      </c>
      <c r="N92" s="71">
        <f>IF(M92="",0,IF(A92&lt;43,IF(F92="女",VLOOKUP(M92,标准!C$108:D$128,2,TRUE),VLOOKUP(M92,标准!C$74:D$94,2,TRUE)),IF(F92="女",VLOOKUP(M92,标准!C$39:D$59,2,TRUE),VLOOKUP(M92,标准!C$3:D$23,2,TRUE))))</f>
        <v>20</v>
      </c>
      <c r="O92" s="76">
        <v>218</v>
      </c>
      <c r="P92" s="71">
        <f>IF(A92&lt;43,IF(F92="女",VLOOKUP(O92/100,标准!E$108:F$128,2,TRUE),VLOOKUP(O92/100,标准!E$74:F$94,2,TRUE)),IF(F92="女",VLOOKUP(O92/100,标准!E$39:F$59,2,TRUE),VLOOKUP(O92/100,标准!E$3:F$23,2,TRUE)))</f>
        <v>64</v>
      </c>
      <c r="Q92" s="81">
        <v>4.07</v>
      </c>
      <c r="R92" s="71">
        <f>IF(Q92=0,0,IF(A92&lt;43,IF(F92="女",IF(Q92="",0,VLOOKUP(Q92,标准!I$108:J$138,2,TRUE)),IF(Q92="",0,VLOOKUP(Q92,标准!I$74:J$104,2,TRUE))),IF(F92="女",IF(Q92="",0,VLOOKUP(Q92,标准!I$39:J$69,2,TRUE)),IF(Q92="",0,VLOOKUP(Q92,标准!I$3:J$33,2,TRUE)))))</f>
        <v>70</v>
      </c>
      <c r="S92" s="83">
        <v>1</v>
      </c>
      <c r="T92" s="71">
        <f>IF(A92&lt;43,IF(F92="女",VLOOKUP(S92,标准!G$108:H$138,2,TRUE),VLOOKUP(S92,标准!G$74:H$99,2,TRUE)),IF(F92="女",VLOOKUP(S92,标准!G$39:H$69,2,TRUE),VLOOKUP(S92,标准!G$3:H$28,2,TRUE)))</f>
        <v>0</v>
      </c>
      <c r="U92" s="88">
        <v>7.3</v>
      </c>
      <c r="V92" s="71">
        <f>IF(U92=0,0,IF(A92&lt;43,IF(F92="女",IF(U92="",0,VLOOKUP(U92,标准!A$108:B$128,2,TRUE)),IF(U92="",0,VLOOKUP(U92,标准!A$74:B$94,2,TRUE))),IF(F92="女",IF(U92="",0,VLOOKUP(U92,标准!A$39:B$59,2,TRUE)),IF(U92="",0,VLOOKUP(U92,标准!A$3:B$23,2,TRUE)))))</f>
        <v>78</v>
      </c>
      <c r="W92" s="86">
        <f t="shared" si="1"/>
        <v>38</v>
      </c>
      <c r="X92" s="87"/>
      <c r="Y92" s="87"/>
      <c r="Z92" s="91"/>
      <c r="AA92" s="92"/>
    </row>
    <row r="93" customHeight="1" spans="1:27">
      <c r="A93" s="62">
        <v>40</v>
      </c>
      <c r="B93" s="63">
        <v>92</v>
      </c>
      <c r="C93" s="154" t="s">
        <v>218</v>
      </c>
      <c r="D93" s="154" t="s">
        <v>216</v>
      </c>
      <c r="E93" s="154" t="s">
        <v>29</v>
      </c>
      <c r="F93" s="154" t="s">
        <v>30</v>
      </c>
      <c r="G93" s="155" t="s">
        <v>219</v>
      </c>
      <c r="H93" s="68">
        <v>172</v>
      </c>
      <c r="I93" s="68">
        <v>64.7</v>
      </c>
      <c r="J93" s="71">
        <f>IF(F93="女",IF(H93=0,0,VLOOKUP(I93/(H93*H93/10000),标准!M$108:N$112,2,TRUE)),IF(H93=0,0,VLOOKUP(I93/(H93*H93/10000),标准!M$74:N$78,2,TRUE)))</f>
        <v>100</v>
      </c>
      <c r="K93" s="72">
        <v>4781</v>
      </c>
      <c r="L93" s="71">
        <f>IF(A93&lt;43,IF(F93="女",VLOOKUP(K93,标准!K$108:L$128,2,TRUE),VLOOKUP(K93,标准!K$74:L$94,2,TRUE)),IF(F93="女",VLOOKUP(K93,标准!K$39:L$59,2,TRUE),VLOOKUP(K93,标准!K$3:L$23,2,TRUE)))</f>
        <v>85</v>
      </c>
      <c r="M93" s="68">
        <v>19</v>
      </c>
      <c r="N93" s="71">
        <f>IF(M93="",0,IF(A93&lt;43,IF(F93="女",VLOOKUP(M93,标准!C$108:D$128,2,TRUE),VLOOKUP(M93,标准!C$74:D$94,2,TRUE)),IF(F93="女",VLOOKUP(M93,标准!C$39:D$59,2,TRUE),VLOOKUP(M93,标准!C$3:D$23,2,TRUE))))</f>
        <v>80</v>
      </c>
      <c r="O93" s="75"/>
      <c r="P93" s="71">
        <f>IF(A93&lt;43,IF(F93="女",VLOOKUP(O93/100,标准!E$108:F$128,2,TRUE),VLOOKUP(O93/100,标准!E$74:F$94,2,TRUE)),IF(F93="女",VLOOKUP(O93/100,标准!E$39:F$59,2,TRUE),VLOOKUP(O93/100,标准!E$3:F$23,2,TRUE)))</f>
        <v>0</v>
      </c>
      <c r="Q93" s="82"/>
      <c r="R93" s="71">
        <f>IF(Q93=0,0,IF(A93&lt;43,IF(F93="女",IF(Q93="",0,VLOOKUP(Q93,标准!I$108:J$138,2,TRUE)),IF(Q93="",0,VLOOKUP(Q93,标准!I$74:J$104,2,TRUE))),IF(F93="女",IF(Q93="",0,VLOOKUP(Q93,标准!I$39:J$69,2,TRUE)),IF(Q93="",0,VLOOKUP(Q93,标准!I$3:J$33,2,TRUE)))))</f>
        <v>0</v>
      </c>
      <c r="S93" s="80"/>
      <c r="T93" s="71">
        <f>IF(A93&lt;43,IF(F93="女",VLOOKUP(S93,标准!G$108:H$138,2,TRUE),VLOOKUP(S93,标准!G$74:H$99,2,TRUE)),IF(F93="女",VLOOKUP(S93,标准!G$39:H$69,2,TRUE),VLOOKUP(S93,标准!G$3:H$28,2,TRUE)))</f>
        <v>0</v>
      </c>
      <c r="U93" s="86"/>
      <c r="V93" s="71">
        <f>IF(U93=0,0,IF(A93&lt;43,IF(F93="女",IF(U93="",0,VLOOKUP(U93,标准!A$108:B$128,2,TRUE)),IF(U93="",0,VLOOKUP(U93,标准!A$74:B$94,2,TRUE))),IF(F93="女",IF(U93="",0,VLOOKUP(U93,标准!A$39:B$59,2,TRUE)),IF(U93="",0,VLOOKUP(U93,标准!A$3:B$23,2,TRUE)))))</f>
        <v>0</v>
      </c>
      <c r="W93" s="86">
        <f t="shared" si="1"/>
        <v>35.75</v>
      </c>
      <c r="X93" s="87">
        <v>4.9</v>
      </c>
      <c r="Y93" s="87">
        <v>4.7</v>
      </c>
      <c r="Z93" s="91"/>
      <c r="AA93" s="92"/>
    </row>
    <row r="94" customHeight="1" spans="1:27">
      <c r="A94" s="62">
        <v>40</v>
      </c>
      <c r="B94" s="63">
        <v>93</v>
      </c>
      <c r="C94" s="154" t="s">
        <v>220</v>
      </c>
      <c r="D94" s="154" t="s">
        <v>216</v>
      </c>
      <c r="E94" s="154" t="s">
        <v>29</v>
      </c>
      <c r="F94" s="154" t="s">
        <v>34</v>
      </c>
      <c r="G94" s="155" t="s">
        <v>221</v>
      </c>
      <c r="H94" s="68">
        <v>157.6</v>
      </c>
      <c r="I94" s="68">
        <v>60.1</v>
      </c>
      <c r="J94" s="71">
        <f>IF(F94="女",IF(H94=0,0,VLOOKUP(I94/(H94*H94/10000),标准!M$108:N$112,2,TRUE)),IF(H94=0,0,VLOOKUP(I94/(H94*H94/10000),标准!M$74:N$78,2,TRUE)))</f>
        <v>80</v>
      </c>
      <c r="K94" s="72">
        <v>1977</v>
      </c>
      <c r="L94" s="71">
        <f>IF(A94&lt;43,IF(F94="女",VLOOKUP(K94,标准!K$108:L$128,2,TRUE),VLOOKUP(K94,标准!K$74:L$94,2,TRUE)),IF(F94="女",VLOOKUP(K94,标准!K$39:L$59,2,TRUE),VLOOKUP(K94,标准!K$3:L$23,2,TRUE)))</f>
        <v>50</v>
      </c>
      <c r="M94" s="68">
        <v>22</v>
      </c>
      <c r="N94" s="71">
        <f>IF(M94="",0,IF(A94&lt;43,IF(F94="女",VLOOKUP(M94,标准!C$108:D$128,2,TRUE),VLOOKUP(M94,标准!C$74:D$94,2,TRUE)),IF(F94="女",VLOOKUP(M94,标准!C$39:D$59,2,TRUE),VLOOKUP(M94,标准!C$3:D$23,2,TRUE))))</f>
        <v>85</v>
      </c>
      <c r="O94" s="76">
        <v>183</v>
      </c>
      <c r="P94" s="71">
        <f>IF(A94&lt;43,IF(F94="女",VLOOKUP(O94/100,标准!E$108:F$128,2,TRUE),VLOOKUP(O94/100,标准!E$74:F$94,2,TRUE)),IF(F94="女",VLOOKUP(O94/100,标准!E$39:F$59,2,TRUE),VLOOKUP(O94/100,标准!E$3:F$23,2,TRUE)))</f>
        <v>80</v>
      </c>
      <c r="Q94" s="81">
        <v>0</v>
      </c>
      <c r="R94" s="71">
        <f>IF(Q94=0,0,IF(A94&lt;43,IF(F94="女",IF(Q94="",0,VLOOKUP(Q94,标准!I$108:J$138,2,TRUE)),IF(Q94="",0,VLOOKUP(Q94,标准!I$74:J$104,2,TRUE))),IF(F94="女",IF(Q94="",0,VLOOKUP(Q94,标准!I$39:J$69,2,TRUE)),IF(Q94="",0,VLOOKUP(Q94,标准!I$3:J$33,2,TRUE)))))</f>
        <v>0</v>
      </c>
      <c r="S94" s="76">
        <v>51</v>
      </c>
      <c r="T94" s="71">
        <f>IF(A94&lt;43,IF(F94="女",VLOOKUP(S94,标准!G$108:H$138,2,TRUE),VLOOKUP(S94,标准!G$74:H$99,2,TRUE)),IF(F94="女",VLOOKUP(S94,标准!G$39:H$69,2,TRUE),VLOOKUP(S94,标准!G$3:H$28,2,TRUE)))</f>
        <v>85</v>
      </c>
      <c r="U94" s="88">
        <v>9</v>
      </c>
      <c r="V94" s="71">
        <f>IF(U94=0,0,IF(A94&lt;43,IF(F94="女",IF(U94="",0,VLOOKUP(U94,标准!A$108:B$128,2,TRUE)),IF(U94="",0,VLOOKUP(U94,标准!A$74:B$94,2,TRUE))),IF(F94="女",IF(U94="",0,VLOOKUP(U94,标准!A$39:B$59,2,TRUE)),IF(U94="",0,VLOOKUP(U94,标准!A$3:B$23,2,TRUE)))))</f>
        <v>72</v>
      </c>
      <c r="W94" s="86">
        <v>60</v>
      </c>
      <c r="X94" s="87">
        <v>4.3</v>
      </c>
      <c r="Y94" s="87">
        <v>4.4</v>
      </c>
      <c r="Z94" s="91"/>
      <c r="AA94" s="92" t="s">
        <v>108</v>
      </c>
    </row>
    <row r="95" customHeight="1" spans="1:27">
      <c r="A95" s="62">
        <v>40</v>
      </c>
      <c r="B95" s="63">
        <v>94</v>
      </c>
      <c r="C95" s="154" t="s">
        <v>222</v>
      </c>
      <c r="D95" s="154" t="s">
        <v>216</v>
      </c>
      <c r="E95" s="154" t="s">
        <v>29</v>
      </c>
      <c r="F95" s="154" t="s">
        <v>30</v>
      </c>
      <c r="G95" s="155" t="s">
        <v>223</v>
      </c>
      <c r="H95" s="68">
        <v>173.5</v>
      </c>
      <c r="I95" s="68">
        <v>74.2</v>
      </c>
      <c r="J95" s="71">
        <f>IF(F95="女",IF(H95=0,0,VLOOKUP(I95/(H95*H95/10000),标准!M$108:N$112,2,TRUE)),IF(H95=0,0,VLOOKUP(I95/(H95*H95/10000),标准!M$74:N$78,2,TRUE)))</f>
        <v>80</v>
      </c>
      <c r="K95" s="72">
        <v>3484</v>
      </c>
      <c r="L95" s="71">
        <f>IF(A95&lt;43,IF(F95="女",VLOOKUP(K95,标准!K$108:L$128,2,TRUE),VLOOKUP(K95,标准!K$74:L$94,2,TRUE)),IF(F95="女",VLOOKUP(K95,标准!K$39:L$59,2,TRUE),VLOOKUP(K95,标准!K$3:L$23,2,TRUE)))</f>
        <v>66</v>
      </c>
      <c r="M95" s="68">
        <v>11</v>
      </c>
      <c r="N95" s="71">
        <f>IF(M95="",0,IF(A95&lt;43,IF(F95="女",VLOOKUP(M95,标准!C$108:D$128,2,TRUE),VLOOKUP(M95,标准!C$74:D$94,2,TRUE)),IF(F95="女",VLOOKUP(M95,标准!C$39:D$59,2,TRUE),VLOOKUP(M95,标准!C$3:D$23,2,TRUE))))</f>
        <v>70</v>
      </c>
      <c r="O95" s="76">
        <v>190</v>
      </c>
      <c r="P95" s="71">
        <f>IF(A95&lt;43,IF(F95="女",VLOOKUP(O95/100,标准!E$108:F$128,2,TRUE),VLOOKUP(O95/100,标准!E$74:F$94,2,TRUE)),IF(F95="女",VLOOKUP(O95/100,标准!E$39:F$59,2,TRUE),VLOOKUP(O95/100,标准!E$3:F$23,2,TRUE)))</f>
        <v>20</v>
      </c>
      <c r="Q95" s="81">
        <v>4.4</v>
      </c>
      <c r="R95" s="71">
        <f>IF(Q95=0,0,IF(A95&lt;43,IF(F95="女",IF(Q95="",0,VLOOKUP(Q95,标准!I$108:J$138,2,TRUE)),IF(Q95="",0,VLOOKUP(Q95,标准!I$74:J$104,2,TRUE))),IF(F95="女",IF(Q95="",0,VLOOKUP(Q95,标准!I$39:J$69,2,TRUE)),IF(Q95="",0,VLOOKUP(Q95,标准!I$3:J$33,2,TRUE)))))</f>
        <v>50</v>
      </c>
      <c r="S95" s="76">
        <v>0</v>
      </c>
      <c r="T95" s="71">
        <f>IF(A95&lt;43,IF(F95="女",VLOOKUP(S95,标准!G$108:H$138,2,TRUE),VLOOKUP(S95,标准!G$74:H$99,2,TRUE)),IF(F95="女",VLOOKUP(S95,标准!G$39:H$69,2,TRUE),VLOOKUP(S95,标准!G$3:H$28,2,TRUE)))</f>
        <v>0</v>
      </c>
      <c r="U95" s="88">
        <v>7.61</v>
      </c>
      <c r="V95" s="71">
        <f>IF(U95=0,0,IF(A95&lt;43,IF(F95="女",IF(U95="",0,VLOOKUP(U95,标准!A$108:B$128,2,TRUE)),IF(U95="",0,VLOOKUP(U95,标准!A$74:B$94,2,TRUE))),IF(F95="女",IF(U95="",0,VLOOKUP(U95,标准!A$39:B$59,2,TRUE)),IF(U95="",0,VLOOKUP(U95,标准!A$3:B$23,2,TRUE)))))</f>
        <v>74</v>
      </c>
      <c r="W95" s="86">
        <f t="shared" si="1"/>
        <v>55.7</v>
      </c>
      <c r="X95" s="87">
        <v>4.4</v>
      </c>
      <c r="Y95" s="87">
        <v>4.3</v>
      </c>
      <c r="Z95" s="91"/>
      <c r="AA95" s="92"/>
    </row>
    <row r="96" customHeight="1" spans="1:27">
      <c r="A96" s="62">
        <v>40</v>
      </c>
      <c r="B96" s="63">
        <v>95</v>
      </c>
      <c r="C96" s="154" t="s">
        <v>224</v>
      </c>
      <c r="D96" s="154" t="s">
        <v>216</v>
      </c>
      <c r="E96" s="154" t="s">
        <v>29</v>
      </c>
      <c r="F96" s="154" t="s">
        <v>34</v>
      </c>
      <c r="G96" s="155" t="s">
        <v>225</v>
      </c>
      <c r="H96" s="68">
        <v>163.1</v>
      </c>
      <c r="I96" s="68">
        <v>52.4</v>
      </c>
      <c r="J96" s="71">
        <f>IF(F96="女",IF(H96=0,0,VLOOKUP(I96/(H96*H96/10000),标准!M$108:N$112,2,TRUE)),IF(H96=0,0,VLOOKUP(I96/(H96*H96/10000),标准!M$74:N$78,2,TRUE)))</f>
        <v>100</v>
      </c>
      <c r="K96" s="72">
        <v>2829</v>
      </c>
      <c r="L96" s="71">
        <f>IF(A96&lt;43,IF(F96="女",VLOOKUP(K96,标准!K$108:L$128,2,TRUE),VLOOKUP(K96,标准!K$74:L$94,2,TRUE)),IF(F96="女",VLOOKUP(K96,标准!K$39:L$59,2,TRUE),VLOOKUP(K96,标准!K$3:L$23,2,TRUE)))</f>
        <v>76</v>
      </c>
      <c r="M96" s="68">
        <v>21</v>
      </c>
      <c r="N96" s="71">
        <f>IF(M96="",0,IF(A96&lt;43,IF(F96="女",VLOOKUP(M96,标准!C$108:D$128,2,TRUE),VLOOKUP(M96,标准!C$74:D$94,2,TRUE)),IF(F96="女",VLOOKUP(M96,标准!C$39:D$59,2,TRUE),VLOOKUP(M96,标准!C$3:D$23,2,TRUE))))</f>
        <v>85</v>
      </c>
      <c r="O96" s="76">
        <v>179</v>
      </c>
      <c r="P96" s="71">
        <f>IF(A96&lt;43,IF(F96="女",VLOOKUP(O96/100,标准!E$108:F$128,2,TRUE),VLOOKUP(O96/100,标准!E$74:F$94,2,TRUE)),IF(F96="女",VLOOKUP(O96/100,标准!E$39:F$59,2,TRUE),VLOOKUP(O96/100,标准!E$3:F$23,2,TRUE)))</f>
        <v>78</v>
      </c>
      <c r="Q96" s="81">
        <v>3.43</v>
      </c>
      <c r="R96" s="71">
        <f>IF(Q96=0,0,IF(A96&lt;43,IF(F96="女",IF(Q96="",0,VLOOKUP(Q96,标准!I$108:J$138,2,TRUE)),IF(Q96="",0,VLOOKUP(Q96,标准!I$74:J$104,2,TRUE))),IF(F96="女",IF(Q96="",0,VLOOKUP(Q96,标准!I$39:J$69,2,TRUE)),IF(Q96="",0,VLOOKUP(Q96,标准!I$3:J$33,2,TRUE)))))</f>
        <v>80</v>
      </c>
      <c r="S96" s="76">
        <v>28</v>
      </c>
      <c r="T96" s="71">
        <f>IF(A96&lt;43,IF(F96="女",VLOOKUP(S96,标准!G$108:H$138,2,TRUE),VLOOKUP(S96,标准!G$74:H$99,2,TRUE)),IF(F96="女",VLOOKUP(S96,标准!G$39:H$69,2,TRUE),VLOOKUP(S96,标准!G$3:H$28,2,TRUE)))</f>
        <v>62</v>
      </c>
      <c r="U96" s="88">
        <v>8.8</v>
      </c>
      <c r="V96" s="71">
        <f>IF(U96=0,0,IF(A96&lt;43,IF(F96="女",IF(U96="",0,VLOOKUP(U96,标准!A$108:B$128,2,TRUE)),IF(U96="",0,VLOOKUP(U96,标准!A$74:B$94,2,TRUE))),IF(F96="女",IF(U96="",0,VLOOKUP(U96,标准!A$39:B$59,2,TRUE)),IF(U96="",0,VLOOKUP(U96,标准!A$3:B$23,2,TRUE)))))</f>
        <v>74</v>
      </c>
      <c r="W96" s="86">
        <f t="shared" si="1"/>
        <v>79.7</v>
      </c>
      <c r="X96" s="87">
        <v>4.9</v>
      </c>
      <c r="Y96" s="87">
        <v>4.7</v>
      </c>
      <c r="Z96" s="91"/>
      <c r="AA96" s="92"/>
    </row>
    <row r="97" customHeight="1" spans="1:27">
      <c r="A97" s="62">
        <v>40</v>
      </c>
      <c r="B97" s="63">
        <v>96</v>
      </c>
      <c r="C97" s="154" t="s">
        <v>226</v>
      </c>
      <c r="D97" s="154" t="s">
        <v>216</v>
      </c>
      <c r="E97" s="154" t="s">
        <v>29</v>
      </c>
      <c r="F97" s="154" t="s">
        <v>30</v>
      </c>
      <c r="G97" s="155" t="s">
        <v>227</v>
      </c>
      <c r="H97" s="68">
        <v>172.7</v>
      </c>
      <c r="I97" s="68">
        <v>56.6</v>
      </c>
      <c r="J97" s="71">
        <f>IF(F97="女",IF(H97=0,0,VLOOKUP(I97/(H97*H97/10000),标准!M$108:N$112,2,TRUE)),IF(H97=0,0,VLOOKUP(I97/(H97*H97/10000),标准!M$74:N$78,2,TRUE)))</f>
        <v>100</v>
      </c>
      <c r="K97" s="72">
        <v>3797</v>
      </c>
      <c r="L97" s="71">
        <f>IF(A97&lt;43,IF(F97="女",VLOOKUP(K97,标准!K$108:L$128,2,TRUE),VLOOKUP(K97,标准!K$74:L$94,2,TRUE)),IF(F97="女",VLOOKUP(K97,标准!K$39:L$59,2,TRUE),VLOOKUP(K97,标准!K$3:L$23,2,TRUE)))</f>
        <v>70</v>
      </c>
      <c r="M97" s="68">
        <v>3</v>
      </c>
      <c r="N97" s="71">
        <f>IF(M97="",0,IF(A97&lt;43,IF(F97="女",VLOOKUP(M97,标准!C$108:D$128,2,TRUE),VLOOKUP(M97,标准!C$74:D$94,2,TRUE)),IF(F97="女",VLOOKUP(M97,标准!C$39:D$59,2,TRUE),VLOOKUP(M97,标准!C$3:D$23,2,TRUE))))</f>
        <v>50</v>
      </c>
      <c r="O97" s="76">
        <v>260</v>
      </c>
      <c r="P97" s="71">
        <f>IF(A97&lt;43,IF(F97="女",VLOOKUP(O97/100,标准!E$108:F$128,2,TRUE),VLOOKUP(O97/100,标准!E$74:F$94,2,TRUE)),IF(F97="女",VLOOKUP(O97/100,标准!E$39:F$59,2,TRUE),VLOOKUP(O97/100,标准!E$3:F$23,2,TRUE)))</f>
        <v>85</v>
      </c>
      <c r="Q97" s="81">
        <v>3.16</v>
      </c>
      <c r="R97" s="71">
        <f>IF(Q97=0,0,IF(A97&lt;43,IF(F97="女",IF(Q97="",0,VLOOKUP(Q97,标准!I$108:J$138,2,TRUE)),IF(Q97="",0,VLOOKUP(Q97,标准!I$74:J$104,2,TRUE))),IF(F97="女",IF(Q97="",0,VLOOKUP(Q97,标准!I$39:J$69,2,TRUE)),IF(Q97="",0,VLOOKUP(Q97,标准!I$3:J$33,2,TRUE)))))</f>
        <v>100</v>
      </c>
      <c r="S97" s="76">
        <v>6</v>
      </c>
      <c r="T97" s="71">
        <f>IF(A97&lt;43,IF(F97="女",VLOOKUP(S97,标准!G$108:H$138,2,TRUE),VLOOKUP(S97,标准!G$74:H$99,2,TRUE)),IF(F97="女",VLOOKUP(S97,标准!G$39:H$69,2,TRUE),VLOOKUP(S97,标准!G$3:H$28,2,TRUE)))</f>
        <v>20</v>
      </c>
      <c r="U97" s="88">
        <v>6.76</v>
      </c>
      <c r="V97" s="71">
        <f>IF(U97=0,0,IF(A97&lt;43,IF(F97="女",IF(U97="",0,VLOOKUP(U97,标准!A$108:B$128,2,TRUE)),IF(U97="",0,VLOOKUP(U97,标准!A$74:B$94,2,TRUE))),IF(F97="女",IF(U97="",0,VLOOKUP(U97,标准!A$39:B$59,2,TRUE)),IF(U97="",0,VLOOKUP(U97,标准!A$3:B$23,2,TRUE)))))</f>
        <v>95</v>
      </c>
      <c r="W97" s="86">
        <f t="shared" si="1"/>
        <v>80</v>
      </c>
      <c r="X97" s="87">
        <v>3.8</v>
      </c>
      <c r="Y97" s="87">
        <v>3.8</v>
      </c>
      <c r="Z97" s="91"/>
      <c r="AA97" s="92"/>
    </row>
    <row r="98" customHeight="1" spans="1:27">
      <c r="A98" s="62">
        <v>40</v>
      </c>
      <c r="B98" s="63">
        <v>97</v>
      </c>
      <c r="C98" s="154" t="s">
        <v>228</v>
      </c>
      <c r="D98" s="154" t="s">
        <v>216</v>
      </c>
      <c r="E98" s="154" t="s">
        <v>29</v>
      </c>
      <c r="F98" s="154" t="s">
        <v>34</v>
      </c>
      <c r="G98" s="155" t="s">
        <v>229</v>
      </c>
      <c r="H98" s="68">
        <v>165</v>
      </c>
      <c r="I98" s="68">
        <v>52.5</v>
      </c>
      <c r="J98" s="71">
        <f>IF(F98="女",IF(H98=0,0,VLOOKUP(I98/(H98*H98/10000),标准!M$108:N$112,2,TRUE)),IF(H98=0,0,VLOOKUP(I98/(H98*H98/10000),标准!M$74:N$78,2,TRUE)))</f>
        <v>100</v>
      </c>
      <c r="K98" s="72">
        <v>3040</v>
      </c>
      <c r="L98" s="71">
        <f>IF(A98&lt;43,IF(F98="女",VLOOKUP(K98,标准!K$108:L$128,2,TRUE),VLOOKUP(K98,标准!K$74:L$94,2,TRUE)),IF(F98="女",VLOOKUP(K98,标准!K$39:L$59,2,TRUE),VLOOKUP(K98,标准!K$3:L$23,2,TRUE)))</f>
        <v>80</v>
      </c>
      <c r="M98" s="68">
        <v>15</v>
      </c>
      <c r="N98" s="71">
        <f>IF(M98="",0,IF(A98&lt;43,IF(F98="女",VLOOKUP(M98,标准!C$108:D$128,2,TRUE),VLOOKUP(M98,标准!C$74:D$94,2,TRUE)),IF(F98="女",VLOOKUP(M98,标准!C$39:D$59,2,TRUE),VLOOKUP(M98,标准!C$3:D$23,2,TRUE))))</f>
        <v>72</v>
      </c>
      <c r="O98" s="76">
        <v>176</v>
      </c>
      <c r="P98" s="71">
        <f>IF(A98&lt;43,IF(F98="女",VLOOKUP(O98/100,标准!E$108:F$128,2,TRUE),VLOOKUP(O98/100,标准!E$74:F$94,2,TRUE)),IF(F98="女",VLOOKUP(O98/100,标准!E$39:F$59,2,TRUE),VLOOKUP(O98/100,标准!E$3:F$23,2,TRUE)))</f>
        <v>76</v>
      </c>
      <c r="Q98" s="81">
        <v>3.51</v>
      </c>
      <c r="R98" s="71">
        <f>IF(Q98=0,0,IF(A98&lt;43,IF(F98="女",IF(Q98="",0,VLOOKUP(Q98,标准!I$108:J$138,2,TRUE)),IF(Q98="",0,VLOOKUP(Q98,标准!I$74:J$104,2,TRUE))),IF(F98="女",IF(Q98="",0,VLOOKUP(Q98,标准!I$39:J$69,2,TRUE)),IF(Q98="",0,VLOOKUP(Q98,标准!I$3:J$33,2,TRUE)))))</f>
        <v>76</v>
      </c>
      <c r="S98" s="76">
        <v>30</v>
      </c>
      <c r="T98" s="71">
        <f>IF(A98&lt;43,IF(F98="女",VLOOKUP(S98,标准!G$108:H$138,2,TRUE),VLOOKUP(S98,标准!G$74:H$99,2,TRUE)),IF(F98="女",VLOOKUP(S98,标准!G$39:H$69,2,TRUE),VLOOKUP(S98,标准!G$3:H$28,2,TRUE)))</f>
        <v>64</v>
      </c>
      <c r="U98" s="88">
        <v>8.3</v>
      </c>
      <c r="V98" s="71">
        <f>IF(U98=0,0,IF(A98&lt;43,IF(F98="女",IF(U98="",0,VLOOKUP(U98,标准!A$108:B$128,2,TRUE)),IF(U98="",0,VLOOKUP(U98,标准!A$74:B$94,2,TRUE))),IF(F98="女",IF(U98="",0,VLOOKUP(U98,标准!A$39:B$59,2,TRUE)),IF(U98="",0,VLOOKUP(U98,标准!A$3:B$23,2,TRUE)))))</f>
        <v>80</v>
      </c>
      <c r="W98" s="86">
        <f t="shared" si="1"/>
        <v>79.4</v>
      </c>
      <c r="X98" s="87">
        <v>4.9</v>
      </c>
      <c r="Y98" s="87">
        <v>4.8</v>
      </c>
      <c r="Z98" s="91"/>
      <c r="AA98" s="92"/>
    </row>
    <row r="99" customHeight="1" spans="1:27">
      <c r="A99" s="62">
        <v>40</v>
      </c>
      <c r="B99" s="63">
        <v>98</v>
      </c>
      <c r="C99" s="154" t="s">
        <v>230</v>
      </c>
      <c r="D99" s="154" t="s">
        <v>216</v>
      </c>
      <c r="E99" s="154" t="s">
        <v>29</v>
      </c>
      <c r="F99" s="154" t="s">
        <v>34</v>
      </c>
      <c r="G99" s="155" t="s">
        <v>231</v>
      </c>
      <c r="H99" s="68"/>
      <c r="I99" s="68"/>
      <c r="J99" s="71">
        <f>IF(F99="女",IF(H99=0,0,VLOOKUP(I99/(H99*H99/10000),标准!M$108:N$112,2,TRUE)),IF(H99=0,0,VLOOKUP(I99/(H99*H99/10000),标准!M$74:N$78,2,TRUE)))</f>
        <v>0</v>
      </c>
      <c r="K99" s="72"/>
      <c r="L99" s="71">
        <f>IF(A99&lt;43,IF(F99="女",VLOOKUP(K99,标准!K$108:L$128,2,TRUE),VLOOKUP(K99,标准!K$74:L$94,2,TRUE)),IF(F99="女",VLOOKUP(K99,标准!K$39:L$59,2,TRUE),VLOOKUP(K99,标准!K$3:L$23,2,TRUE)))</f>
        <v>0</v>
      </c>
      <c r="M99" s="68">
        <v>0</v>
      </c>
      <c r="N99" s="71">
        <f>IF(M99="",0,IF(A99&lt;43,IF(F99="女",VLOOKUP(M99,标准!C$108:D$128,2,TRUE),VLOOKUP(M99,标准!C$74:D$94,2,TRUE)),IF(F99="女",VLOOKUP(M99,标准!C$39:D$59,2,TRUE),VLOOKUP(M99,标准!C$3:D$23,2,TRUE))))</f>
        <v>0</v>
      </c>
      <c r="O99" s="76">
        <v>0</v>
      </c>
      <c r="P99" s="71">
        <f>IF(A99&lt;43,IF(F99="女",VLOOKUP(O99/100,标准!E$108:F$128,2,TRUE),VLOOKUP(O99/100,标准!E$74:F$94,2,TRUE)),IF(F99="女",VLOOKUP(O99/100,标准!E$39:F$59,2,TRUE),VLOOKUP(O99/100,标准!E$3:F$23,2,TRUE)))</f>
        <v>0</v>
      </c>
      <c r="Q99" s="82"/>
      <c r="R99" s="71">
        <f>IF(Q99=0,0,IF(A99&lt;43,IF(F99="女",IF(Q99="",0,VLOOKUP(Q99,标准!I$108:J$138,2,TRUE)),IF(Q99="",0,VLOOKUP(Q99,标准!I$74:J$104,2,TRUE))),IF(F99="女",IF(Q99="",0,VLOOKUP(Q99,标准!I$39:J$69,2,TRUE)),IF(Q99="",0,VLOOKUP(Q99,标准!I$3:J$33,2,TRUE)))))</f>
        <v>0</v>
      </c>
      <c r="S99" s="76">
        <v>0</v>
      </c>
      <c r="T99" s="71">
        <f>IF(A99&lt;43,IF(F99="女",VLOOKUP(S99,标准!G$108:H$138,2,TRUE),VLOOKUP(S99,标准!G$74:H$99,2,TRUE)),IF(F99="女",VLOOKUP(S99,标准!G$39:H$69,2,TRUE),VLOOKUP(S99,标准!G$3:H$28,2,TRUE)))</f>
        <v>0</v>
      </c>
      <c r="U99" s="88">
        <v>8.6</v>
      </c>
      <c r="V99" s="71">
        <f>IF(U99=0,0,IF(A99&lt;43,IF(F99="女",IF(U99="",0,VLOOKUP(U99,标准!A$108:B$128,2,TRUE)),IF(U99="",0,VLOOKUP(U99,标准!A$74:B$94,2,TRUE))),IF(F99="女",IF(U99="",0,VLOOKUP(U99,标准!A$39:B$59,2,TRUE)),IF(U99="",0,VLOOKUP(U99,标准!A$3:B$23,2,TRUE)))))</f>
        <v>76</v>
      </c>
      <c r="W99" s="86">
        <v>60</v>
      </c>
      <c r="X99" s="87"/>
      <c r="Y99" s="87"/>
      <c r="Z99" s="91"/>
      <c r="AA99" s="92" t="s">
        <v>108</v>
      </c>
    </row>
    <row r="100" customHeight="1" spans="1:27">
      <c r="A100" s="62">
        <v>40</v>
      </c>
      <c r="B100" s="63">
        <v>99</v>
      </c>
      <c r="C100" s="154" t="s">
        <v>232</v>
      </c>
      <c r="D100" s="154" t="s">
        <v>216</v>
      </c>
      <c r="E100" s="154" t="s">
        <v>29</v>
      </c>
      <c r="F100" s="154" t="s">
        <v>34</v>
      </c>
      <c r="G100" s="155" t="s">
        <v>233</v>
      </c>
      <c r="H100" s="68">
        <v>162.4</v>
      </c>
      <c r="I100" s="68">
        <v>52.8</v>
      </c>
      <c r="J100" s="71">
        <f>IF(F100="女",IF(H100=0,0,VLOOKUP(I100/(H100*H100/10000),标准!M$108:N$112,2,TRUE)),IF(H100=0,0,VLOOKUP(I100/(H100*H100/10000),标准!M$74:N$78,2,TRUE)))</f>
        <v>100</v>
      </c>
      <c r="K100" s="72">
        <v>2685</v>
      </c>
      <c r="L100" s="71">
        <f>IF(A100&lt;43,IF(F100="女",VLOOKUP(K100,标准!K$108:L$128,2,TRUE),VLOOKUP(K100,标准!K$74:L$94,2,TRUE)),IF(F100="女",VLOOKUP(K100,标准!K$39:L$59,2,TRUE),VLOOKUP(K100,标准!K$3:L$23,2,TRUE)))</f>
        <v>72</v>
      </c>
      <c r="M100" s="68">
        <v>15.5</v>
      </c>
      <c r="N100" s="71">
        <f>IF(M100="",0,IF(A100&lt;43,IF(F100="女",VLOOKUP(M100,标准!C$108:D$128,2,TRUE),VLOOKUP(M100,标准!C$74:D$94,2,TRUE)),IF(F100="女",VLOOKUP(M100,标准!C$39:D$59,2,TRUE),VLOOKUP(M100,标准!C$3:D$23,2,TRUE))))</f>
        <v>74</v>
      </c>
      <c r="O100" s="76">
        <v>208</v>
      </c>
      <c r="P100" s="71">
        <f>IF(A100&lt;43,IF(F100="女",VLOOKUP(O100/100,标准!E$108:F$128,2,TRUE),VLOOKUP(O100/100,标准!E$74:F$94,2,TRUE)),IF(F100="女",VLOOKUP(O100/100,标准!E$39:F$59,2,TRUE),VLOOKUP(O100/100,标准!E$3:F$23,2,TRUE)))</f>
        <v>100</v>
      </c>
      <c r="Q100" s="81">
        <v>3.34</v>
      </c>
      <c r="R100" s="71">
        <f>IF(Q100=0,0,IF(A100&lt;43,IF(F100="女",IF(Q100="",0,VLOOKUP(Q100,标准!I$108:J$138,2,TRUE)),IF(Q100="",0,VLOOKUP(Q100,标准!I$74:J$104,2,TRUE))),IF(F100="女",IF(Q100="",0,VLOOKUP(Q100,标准!I$39:J$69,2,TRUE)),IF(Q100="",0,VLOOKUP(Q100,标准!I$3:J$33,2,TRUE)))))</f>
        <v>85</v>
      </c>
      <c r="S100" s="76">
        <v>56</v>
      </c>
      <c r="T100" s="71">
        <f>IF(A100&lt;43,IF(F100="女",VLOOKUP(S100,标准!G$108:H$138,2,TRUE),VLOOKUP(S100,标准!G$74:H$99,2,TRUE)),IF(F100="女",VLOOKUP(S100,标准!G$39:H$69,2,TRUE),VLOOKUP(S100,标准!G$3:H$28,2,TRUE)))</f>
        <v>100</v>
      </c>
      <c r="U100" s="88">
        <v>7.7</v>
      </c>
      <c r="V100" s="71">
        <f>IF(U100=0,0,IF(A100&lt;43,IF(F100="女",IF(U100="",0,VLOOKUP(U100,标准!A$108:B$128,2,TRUE)),IF(U100="",0,VLOOKUP(U100,标准!A$74:B$94,2,TRUE))),IF(F100="女",IF(U100="",0,VLOOKUP(U100,标准!A$39:B$59,2,TRUE)),IF(U100="",0,VLOOKUP(U100,标准!A$3:B$23,2,TRUE)))))</f>
        <v>90</v>
      </c>
      <c r="W100" s="86">
        <f t="shared" si="1"/>
        <v>88.2</v>
      </c>
      <c r="X100" s="87">
        <v>4.7</v>
      </c>
      <c r="Y100" s="87">
        <v>4.7</v>
      </c>
      <c r="Z100" s="91">
        <v>1</v>
      </c>
      <c r="AA100" s="92"/>
    </row>
    <row r="101" customHeight="1" spans="1:27">
      <c r="A101" s="62">
        <v>40</v>
      </c>
      <c r="B101" s="63">
        <v>100</v>
      </c>
      <c r="C101" s="154" t="s">
        <v>234</v>
      </c>
      <c r="D101" s="154" t="s">
        <v>216</v>
      </c>
      <c r="E101" s="154" t="s">
        <v>29</v>
      </c>
      <c r="F101" s="154" t="s">
        <v>34</v>
      </c>
      <c r="G101" s="155" t="s">
        <v>235</v>
      </c>
      <c r="H101" s="68">
        <v>151</v>
      </c>
      <c r="I101" s="68">
        <v>53</v>
      </c>
      <c r="J101" s="71">
        <f>IF(F101="女",IF(H101=0,0,VLOOKUP(I101/(H101*H101/10000),标准!M$108:N$112,2,TRUE)),IF(H101=0,0,VLOOKUP(I101/(H101*H101/10000),标准!M$74:N$78,2,TRUE)))</f>
        <v>100</v>
      </c>
      <c r="K101" s="72">
        <v>2082</v>
      </c>
      <c r="L101" s="71">
        <f>IF(A101&lt;43,IF(F101="女",VLOOKUP(K101,标准!K$108:L$128,2,TRUE),VLOOKUP(K101,标准!K$74:L$94,2,TRUE)),IF(F101="女",VLOOKUP(K101,标准!K$39:L$59,2,TRUE),VLOOKUP(K101,标准!K$3:L$23,2,TRUE)))</f>
        <v>60</v>
      </c>
      <c r="M101" s="68">
        <v>28</v>
      </c>
      <c r="N101" s="71">
        <f>IF(M101="",0,IF(A101&lt;43,IF(F101="女",VLOOKUP(M101,标准!C$108:D$128,2,TRUE),VLOOKUP(M101,标准!C$74:D$94,2,TRUE)),IF(F101="女",VLOOKUP(M101,标准!C$39:D$59,2,TRUE),VLOOKUP(M101,标准!C$3:D$23,2,TRUE))))</f>
        <v>100</v>
      </c>
      <c r="O101" s="76">
        <v>162</v>
      </c>
      <c r="P101" s="71">
        <f>IF(A101&lt;43,IF(F101="女",VLOOKUP(O101/100,标准!E$108:F$128,2,TRUE),VLOOKUP(O101/100,标准!E$74:F$94,2,TRUE)),IF(F101="女",VLOOKUP(O101/100,标准!E$39:F$59,2,TRUE),VLOOKUP(O101/100,标准!E$3:F$23,2,TRUE)))</f>
        <v>66</v>
      </c>
      <c r="Q101" s="81">
        <v>3.53</v>
      </c>
      <c r="R101" s="71">
        <f>IF(Q101=0,0,IF(A101&lt;43,IF(F101="女",IF(Q101="",0,VLOOKUP(Q101,标准!I$108:J$138,2,TRUE)),IF(Q101="",0,VLOOKUP(Q101,标准!I$74:J$104,2,TRUE))),IF(F101="女",IF(Q101="",0,VLOOKUP(Q101,标准!I$39:J$69,2,TRUE)),IF(Q101="",0,VLOOKUP(Q101,标准!I$3:J$33,2,TRUE)))))</f>
        <v>76</v>
      </c>
      <c r="S101" s="76">
        <v>38</v>
      </c>
      <c r="T101" s="71">
        <f>IF(A101&lt;43,IF(F101="女",VLOOKUP(S101,标准!G$108:H$138,2,TRUE),VLOOKUP(S101,标准!G$74:H$99,2,TRUE)),IF(F101="女",VLOOKUP(S101,标准!G$39:H$69,2,TRUE),VLOOKUP(S101,标准!G$3:H$28,2,TRUE)))</f>
        <v>72</v>
      </c>
      <c r="U101" s="88">
        <v>9.5</v>
      </c>
      <c r="V101" s="71">
        <f>IF(U101=0,0,IF(A101&lt;43,IF(F101="女",IF(U101="",0,VLOOKUP(U101,标准!A$108:B$128,2,TRUE)),IF(U101="",0,VLOOKUP(U101,标准!A$74:B$94,2,TRUE))),IF(F101="女",IF(U101="",0,VLOOKUP(U101,标准!A$39:B$59,2,TRUE)),IF(U101="",0,VLOOKUP(U101,标准!A$3:B$23,2,TRUE)))))</f>
        <v>68</v>
      </c>
      <c r="W101" s="86">
        <f t="shared" si="1"/>
        <v>76.6</v>
      </c>
      <c r="X101" s="87">
        <v>4.1</v>
      </c>
      <c r="Y101" s="87">
        <v>4.1</v>
      </c>
      <c r="Z101" s="91"/>
      <c r="AA101" s="92"/>
    </row>
    <row r="102" customHeight="1" spans="1:27">
      <c r="A102" s="62">
        <v>40</v>
      </c>
      <c r="B102" s="63">
        <v>101</v>
      </c>
      <c r="C102" s="154" t="s">
        <v>236</v>
      </c>
      <c r="D102" s="154" t="s">
        <v>216</v>
      </c>
      <c r="E102" s="154" t="s">
        <v>29</v>
      </c>
      <c r="F102" s="154" t="s">
        <v>34</v>
      </c>
      <c r="G102" s="155" t="s">
        <v>237</v>
      </c>
      <c r="H102" s="68">
        <v>175.4</v>
      </c>
      <c r="I102" s="68">
        <v>77.2</v>
      </c>
      <c r="J102" s="71">
        <f>IF(F102="女",IF(H102=0,0,VLOOKUP(I102/(H102*H102/10000),标准!M$108:N$112,2,TRUE)),IF(H102=0,0,VLOOKUP(I102/(H102*H102/10000),标准!M$74:N$78,2,TRUE)))</f>
        <v>80</v>
      </c>
      <c r="K102" s="72">
        <v>2736</v>
      </c>
      <c r="L102" s="71">
        <f>IF(A102&lt;43,IF(F102="女",VLOOKUP(K102,标准!K$108:L$128,2,TRUE),VLOOKUP(K102,标准!K$74:L$94,2,TRUE)),IF(F102="女",VLOOKUP(K102,标准!K$39:L$59,2,TRUE),VLOOKUP(K102,标准!K$3:L$23,2,TRUE)))</f>
        <v>74</v>
      </c>
      <c r="M102" s="68">
        <v>13</v>
      </c>
      <c r="N102" s="71">
        <f>IF(M102="",0,IF(A102&lt;43,IF(F102="女",VLOOKUP(M102,标准!C$108:D$128,2,TRUE),VLOOKUP(M102,标准!C$74:D$94,2,TRUE)),IF(F102="女",VLOOKUP(M102,标准!C$39:D$59,2,TRUE),VLOOKUP(M102,标准!C$3:D$23,2,TRUE))))</f>
        <v>70</v>
      </c>
      <c r="O102" s="76">
        <v>202</v>
      </c>
      <c r="P102" s="71">
        <f>IF(A102&lt;43,IF(F102="女",VLOOKUP(O102/100,标准!E$108:F$128,2,TRUE),VLOOKUP(O102/100,标准!E$74:F$94,2,TRUE)),IF(F102="女",VLOOKUP(O102/100,标准!E$39:F$59,2,TRUE),VLOOKUP(O102/100,标准!E$3:F$23,2,TRUE)))</f>
        <v>95</v>
      </c>
      <c r="Q102" s="81">
        <v>3.54</v>
      </c>
      <c r="R102" s="71">
        <f>IF(Q102=0,0,IF(A102&lt;43,IF(F102="女",IF(Q102="",0,VLOOKUP(Q102,标准!I$108:J$138,2,TRUE)),IF(Q102="",0,VLOOKUP(Q102,标准!I$74:J$104,2,TRUE))),IF(F102="女",IF(Q102="",0,VLOOKUP(Q102,标准!I$39:J$69,2,TRUE)),IF(Q102="",0,VLOOKUP(Q102,标准!I$3:J$33,2,TRUE)))))</f>
        <v>76</v>
      </c>
      <c r="S102" s="76">
        <v>58</v>
      </c>
      <c r="T102" s="71">
        <f>IF(A102&lt;43,IF(F102="女",VLOOKUP(S102,标准!G$108:H$138,2,TRUE),VLOOKUP(S102,标准!G$74:H$99,2,TRUE)),IF(F102="女",VLOOKUP(S102,标准!G$39:H$69,2,TRUE),VLOOKUP(S102,标准!G$3:H$28,2,TRUE)))</f>
        <v>101</v>
      </c>
      <c r="U102" s="88">
        <v>8.9</v>
      </c>
      <c r="V102" s="71">
        <f>IF(U102=0,0,IF(A102&lt;43,IF(F102="女",IF(U102="",0,VLOOKUP(U102,标准!A$108:B$128,2,TRUE)),IF(U102="",0,VLOOKUP(U102,标准!A$74:B$94,2,TRUE))),IF(F102="女",IF(U102="",0,VLOOKUP(U102,标准!A$39:B$59,2,TRUE)),IF(U102="",0,VLOOKUP(U102,标准!A$3:B$23,2,TRUE)))))</f>
        <v>74</v>
      </c>
      <c r="W102" s="86">
        <f t="shared" si="1"/>
        <v>79.7</v>
      </c>
      <c r="X102" s="87">
        <v>3.7</v>
      </c>
      <c r="Y102" s="87">
        <v>3.7</v>
      </c>
      <c r="Z102" s="91"/>
      <c r="AA102" s="92"/>
    </row>
    <row r="103" customHeight="1" spans="1:27">
      <c r="A103" s="62">
        <v>40</v>
      </c>
      <c r="B103" s="63">
        <v>102</v>
      </c>
      <c r="C103" s="154" t="s">
        <v>238</v>
      </c>
      <c r="D103" s="154" t="s">
        <v>216</v>
      </c>
      <c r="E103" s="154" t="s">
        <v>29</v>
      </c>
      <c r="F103" s="154" t="s">
        <v>30</v>
      </c>
      <c r="G103" s="155" t="s">
        <v>239</v>
      </c>
      <c r="H103" s="68">
        <v>172.4</v>
      </c>
      <c r="I103" s="68">
        <v>66.3</v>
      </c>
      <c r="J103" s="71">
        <f>IF(F103="女",IF(H103=0,0,VLOOKUP(I103/(H103*H103/10000),标准!M$108:N$112,2,TRUE)),IF(H103=0,0,VLOOKUP(I103/(H103*H103/10000),标准!M$74:N$78,2,TRUE)))</f>
        <v>100</v>
      </c>
      <c r="K103" s="72">
        <v>3913</v>
      </c>
      <c r="L103" s="71">
        <f>IF(A103&lt;43,IF(F103="女",VLOOKUP(K103,标准!K$108:L$128,2,TRUE),VLOOKUP(K103,标准!K$74:L$94,2,TRUE)),IF(F103="女",VLOOKUP(K103,标准!K$39:L$59,2,TRUE),VLOOKUP(K103,标准!K$3:L$23,2,TRUE)))</f>
        <v>72</v>
      </c>
      <c r="M103" s="68">
        <v>4</v>
      </c>
      <c r="N103" s="71">
        <f>IF(M103="",0,IF(A103&lt;43,IF(F103="女",VLOOKUP(M103,标准!C$108:D$128,2,TRUE),VLOOKUP(M103,标准!C$74:D$94,2,TRUE)),IF(F103="女",VLOOKUP(M103,标准!C$39:D$59,2,TRUE),VLOOKUP(M103,标准!C$3:D$23,2,TRUE))))</f>
        <v>60</v>
      </c>
      <c r="O103" s="76">
        <v>235</v>
      </c>
      <c r="P103" s="71">
        <f>IF(A103&lt;43,IF(F103="女",VLOOKUP(O103/100,标准!E$108:F$128,2,TRUE),VLOOKUP(O103/100,标准!E$74:F$94,2,TRUE)),IF(F103="女",VLOOKUP(O103/100,标准!E$39:F$59,2,TRUE),VLOOKUP(O103/100,标准!E$3:F$23,2,TRUE)))</f>
        <v>72</v>
      </c>
      <c r="Q103" s="81">
        <v>4.2</v>
      </c>
      <c r="R103" s="71">
        <f>IF(Q103=0,0,IF(A103&lt;43,IF(F103="女",IF(Q103="",0,VLOOKUP(Q103,标准!I$108:J$138,2,TRUE)),IF(Q103="",0,VLOOKUP(Q103,标准!I$74:J$104,2,TRUE))),IF(F103="女",IF(Q103="",0,VLOOKUP(Q103,标准!I$39:J$69,2,TRUE)),IF(Q103="",0,VLOOKUP(Q103,标准!I$3:J$33,2,TRUE)))))</f>
        <v>64</v>
      </c>
      <c r="S103" s="76">
        <v>0</v>
      </c>
      <c r="T103" s="71">
        <f>IF(A103&lt;43,IF(F103="女",VLOOKUP(S103,标准!G$108:H$138,2,TRUE),VLOOKUP(S103,标准!G$74:H$99,2,TRUE)),IF(F103="女",VLOOKUP(S103,标准!G$39:H$69,2,TRUE),VLOOKUP(S103,标准!G$3:H$28,2,TRUE)))</f>
        <v>0</v>
      </c>
      <c r="U103" s="88">
        <v>7.59</v>
      </c>
      <c r="V103" s="71">
        <f>IF(U103=0,0,IF(A103&lt;43,IF(F103="女",IF(U103="",0,VLOOKUP(U103,标准!A$108:B$128,2,TRUE)),IF(U103="",0,VLOOKUP(U103,标准!A$74:B$94,2,TRUE))),IF(F103="女",IF(U103="",0,VLOOKUP(U103,标准!A$39:B$59,2,TRUE)),IF(U103="",0,VLOOKUP(U103,标准!A$3:B$23,2,TRUE)))))</f>
        <v>74</v>
      </c>
      <c r="W103" s="86">
        <f t="shared" si="1"/>
        <v>66.6</v>
      </c>
      <c r="X103" s="87">
        <v>4.7</v>
      </c>
      <c r="Y103" s="87">
        <v>4.7</v>
      </c>
      <c r="Z103" s="91"/>
      <c r="AA103" s="92"/>
    </row>
    <row r="104" customHeight="1" spans="1:27">
      <c r="A104" s="62">
        <v>40</v>
      </c>
      <c r="B104" s="63">
        <v>103</v>
      </c>
      <c r="C104" s="154" t="s">
        <v>240</v>
      </c>
      <c r="D104" s="154" t="s">
        <v>216</v>
      </c>
      <c r="E104" s="154" t="s">
        <v>29</v>
      </c>
      <c r="F104" s="154" t="s">
        <v>34</v>
      </c>
      <c r="G104" s="155" t="s">
        <v>241</v>
      </c>
      <c r="H104" s="68">
        <v>163.9</v>
      </c>
      <c r="I104" s="68">
        <v>61.6</v>
      </c>
      <c r="J104" s="71">
        <f>IF(F104="女",IF(H104=0,0,VLOOKUP(I104/(H104*H104/10000),标准!M$108:N$112,2,TRUE)),IF(H104=0,0,VLOOKUP(I104/(H104*H104/10000),标准!M$74:N$78,2,TRUE)))</f>
        <v>100</v>
      </c>
      <c r="K104" s="72">
        <v>3931</v>
      </c>
      <c r="L104" s="71">
        <f>IF(A104&lt;43,IF(F104="女",VLOOKUP(K104,标准!K$108:L$128,2,TRUE),VLOOKUP(K104,标准!K$74:L$94,2,TRUE)),IF(F104="女",VLOOKUP(K104,标准!K$39:L$59,2,TRUE),VLOOKUP(K104,标准!K$3:L$23,2,TRUE)))</f>
        <v>100</v>
      </c>
      <c r="M104" s="68">
        <v>7</v>
      </c>
      <c r="N104" s="71">
        <f>IF(M104="",0,IF(A104&lt;43,IF(F104="女",VLOOKUP(M104,标准!C$108:D$128,2,TRUE),VLOOKUP(M104,标准!C$74:D$94,2,TRUE)),IF(F104="女",VLOOKUP(M104,标准!C$39:D$59,2,TRUE),VLOOKUP(M104,标准!C$3:D$23,2,TRUE))))</f>
        <v>60</v>
      </c>
      <c r="O104" s="76">
        <v>163</v>
      </c>
      <c r="P104" s="71">
        <f>IF(A104&lt;43,IF(F104="女",VLOOKUP(O104/100,标准!E$108:F$128,2,TRUE),VLOOKUP(O104/100,标准!E$74:F$94,2,TRUE)),IF(F104="女",VLOOKUP(O104/100,标准!E$39:F$59,2,TRUE),VLOOKUP(O104/100,标准!E$3:F$23,2,TRUE)))</f>
        <v>68</v>
      </c>
      <c r="Q104" s="81"/>
      <c r="R104" s="71">
        <f>IF(Q104=0,0,IF(A104&lt;43,IF(F104="女",IF(Q104="",0,VLOOKUP(Q104,标准!I$108:J$138,2,TRUE)),IF(Q104="",0,VLOOKUP(Q104,标准!I$74:J$104,2,TRUE))),IF(F104="女",IF(Q104="",0,VLOOKUP(Q104,标准!I$39:J$69,2,TRUE)),IF(Q104="",0,VLOOKUP(Q104,标准!I$3:J$33,2,TRUE)))))</f>
        <v>0</v>
      </c>
      <c r="S104" s="76">
        <v>42</v>
      </c>
      <c r="T104" s="71">
        <f>IF(A104&lt;43,IF(F104="女",VLOOKUP(S104,标准!G$108:H$138,2,TRUE),VLOOKUP(S104,标准!G$74:H$99,2,TRUE)),IF(F104="女",VLOOKUP(S104,标准!G$39:H$69,2,TRUE),VLOOKUP(S104,标准!G$3:H$28,2,TRUE)))</f>
        <v>76</v>
      </c>
      <c r="U104" s="88">
        <v>9.1</v>
      </c>
      <c r="V104" s="71">
        <f>IF(U104=0,0,IF(A104&lt;43,IF(F104="女",IF(U104="",0,VLOOKUP(U104,标准!A$108:B$128,2,TRUE)),IF(U104="",0,VLOOKUP(U104,标准!A$74:B$94,2,TRUE))),IF(F104="女",IF(U104="",0,VLOOKUP(U104,标准!A$39:B$59,2,TRUE)),IF(U104="",0,VLOOKUP(U104,标准!A$3:B$23,2,TRUE)))))</f>
        <v>72</v>
      </c>
      <c r="W104" s="86">
        <f t="shared" si="1"/>
        <v>64.8</v>
      </c>
      <c r="X104" s="87">
        <v>3.8</v>
      </c>
      <c r="Y104" s="87">
        <v>3.7</v>
      </c>
      <c r="Z104" s="91"/>
      <c r="AA104" s="92"/>
    </row>
    <row r="105" customHeight="1" spans="1:27">
      <c r="A105" s="62">
        <v>40</v>
      </c>
      <c r="B105" s="63">
        <v>104</v>
      </c>
      <c r="C105" s="154" t="s">
        <v>242</v>
      </c>
      <c r="D105" s="154" t="s">
        <v>216</v>
      </c>
      <c r="E105" s="154" t="s">
        <v>29</v>
      </c>
      <c r="F105" s="154" t="s">
        <v>34</v>
      </c>
      <c r="G105" s="155" t="s">
        <v>243</v>
      </c>
      <c r="H105" s="68">
        <v>151.8</v>
      </c>
      <c r="I105" s="68">
        <v>41.8</v>
      </c>
      <c r="J105" s="71">
        <f>IF(F105="女",IF(H105=0,0,VLOOKUP(I105/(H105*H105/10000),标准!M$108:N$112,2,TRUE)),IF(H105=0,0,VLOOKUP(I105/(H105*H105/10000),标准!M$74:N$78,2,TRUE)))</f>
        <v>100</v>
      </c>
      <c r="K105" s="72">
        <v>2612</v>
      </c>
      <c r="L105" s="71">
        <f>IF(A105&lt;43,IF(F105="女",VLOOKUP(K105,标准!K$108:L$128,2,TRUE),VLOOKUP(K105,标准!K$74:L$94,2,TRUE)),IF(F105="女",VLOOKUP(K105,标准!K$39:L$59,2,TRUE),VLOOKUP(K105,标准!K$3:L$23,2,TRUE)))</f>
        <v>72</v>
      </c>
      <c r="M105" s="68">
        <v>10</v>
      </c>
      <c r="N105" s="71">
        <f>IF(M105="",0,IF(A105&lt;43,IF(F105="女",VLOOKUP(M105,标准!C$108:D$128,2,TRUE),VLOOKUP(M105,标准!C$74:D$94,2,TRUE)),IF(F105="女",VLOOKUP(M105,标准!C$39:D$59,2,TRUE),VLOOKUP(M105,标准!C$3:D$23,2,TRUE))))</f>
        <v>66</v>
      </c>
      <c r="O105" s="76">
        <v>161</v>
      </c>
      <c r="P105" s="71">
        <f>IF(A105&lt;43,IF(F105="女",VLOOKUP(O105/100,标准!E$108:F$128,2,TRUE),VLOOKUP(O105/100,标准!E$74:F$94,2,TRUE)),IF(F105="女",VLOOKUP(O105/100,标准!E$39:F$59,2,TRUE),VLOOKUP(O105/100,标准!E$3:F$23,2,TRUE)))</f>
        <v>66</v>
      </c>
      <c r="Q105" s="81">
        <v>3.56</v>
      </c>
      <c r="R105" s="71">
        <f>IF(Q105=0,0,IF(A105&lt;43,IF(F105="女",IF(Q105="",0,VLOOKUP(Q105,标准!I$108:J$138,2,TRUE)),IF(Q105="",0,VLOOKUP(Q105,标准!I$74:J$104,2,TRUE))),IF(F105="女",IF(Q105="",0,VLOOKUP(Q105,标准!I$39:J$69,2,TRUE)),IF(Q105="",0,VLOOKUP(Q105,标准!I$3:J$33,2,TRUE)))))</f>
        <v>74</v>
      </c>
      <c r="S105" s="76">
        <v>34</v>
      </c>
      <c r="T105" s="71">
        <f>IF(A105&lt;43,IF(F105="女",VLOOKUP(S105,标准!G$108:H$138,2,TRUE),VLOOKUP(S105,标准!G$74:H$99,2,TRUE)),IF(F105="女",VLOOKUP(S105,标准!G$39:H$69,2,TRUE),VLOOKUP(S105,标准!G$3:H$28,2,TRUE)))</f>
        <v>68</v>
      </c>
      <c r="U105" s="88">
        <v>9.5</v>
      </c>
      <c r="V105" s="71">
        <f>IF(U105=0,0,IF(A105&lt;43,IF(F105="女",IF(U105="",0,VLOOKUP(U105,标准!A$108:B$128,2,TRUE)),IF(U105="",0,VLOOKUP(U105,标准!A$74:B$94,2,TRUE))),IF(F105="女",IF(U105="",0,VLOOKUP(U105,标准!A$39:B$59,2,TRUE)),IF(U105="",0,VLOOKUP(U105,标准!A$3:B$23,2,TRUE)))))</f>
        <v>68</v>
      </c>
      <c r="W105" s="86">
        <f t="shared" si="1"/>
        <v>74.2</v>
      </c>
      <c r="X105" s="87">
        <v>4</v>
      </c>
      <c r="Y105" s="87">
        <v>4</v>
      </c>
      <c r="Z105" s="91"/>
      <c r="AA105" s="92"/>
    </row>
    <row r="106" customHeight="1" spans="1:27">
      <c r="A106" s="62">
        <v>40</v>
      </c>
      <c r="B106" s="63">
        <v>105</v>
      </c>
      <c r="C106" s="154" t="s">
        <v>244</v>
      </c>
      <c r="D106" s="154" t="s">
        <v>216</v>
      </c>
      <c r="E106" s="154" t="s">
        <v>29</v>
      </c>
      <c r="F106" s="154" t="s">
        <v>34</v>
      </c>
      <c r="G106" s="155" t="s">
        <v>245</v>
      </c>
      <c r="H106" s="68">
        <v>167.6</v>
      </c>
      <c r="I106" s="68">
        <v>44.6</v>
      </c>
      <c r="J106" s="71">
        <f>IF(F106="女",IF(H106=0,0,VLOOKUP(I106/(H106*H106/10000),标准!M$108:N$112,2,TRUE)),IF(H106=0,0,VLOOKUP(I106/(H106*H106/10000),标准!M$74:N$78,2,TRUE)))</f>
        <v>80</v>
      </c>
      <c r="K106" s="72">
        <v>2930</v>
      </c>
      <c r="L106" s="71">
        <f>IF(A106&lt;43,IF(F106="女",VLOOKUP(K106,标准!K$108:L$128,2,TRUE),VLOOKUP(K106,标准!K$74:L$94,2,TRUE)),IF(F106="女",VLOOKUP(K106,标准!K$39:L$59,2,TRUE),VLOOKUP(K106,标准!K$3:L$23,2,TRUE)))</f>
        <v>78</v>
      </c>
      <c r="M106" s="68">
        <v>15</v>
      </c>
      <c r="N106" s="71">
        <f>IF(M106="",0,IF(A106&lt;43,IF(F106="女",VLOOKUP(M106,标准!C$108:D$128,2,TRUE),VLOOKUP(M106,标准!C$74:D$94,2,TRUE)),IF(F106="女",VLOOKUP(M106,标准!C$39:D$59,2,TRUE),VLOOKUP(M106,标准!C$3:D$23,2,TRUE))))</f>
        <v>72</v>
      </c>
      <c r="O106" s="76">
        <v>190</v>
      </c>
      <c r="P106" s="71">
        <f>IF(A106&lt;43,IF(F106="女",VLOOKUP(O106/100,标准!E$108:F$128,2,TRUE),VLOOKUP(O106/100,标准!E$74:F$94,2,TRUE)),IF(F106="女",VLOOKUP(O106/100,标准!E$39:F$59,2,TRUE),VLOOKUP(O106/100,标准!E$3:F$23,2,TRUE)))</f>
        <v>85</v>
      </c>
      <c r="Q106" s="81">
        <v>4.22</v>
      </c>
      <c r="R106" s="71">
        <f>IF(Q106=0,0,IF(A106&lt;43,IF(F106="女",IF(Q106="",0,VLOOKUP(Q106,标准!I$108:J$138,2,TRUE)),IF(Q106="",0,VLOOKUP(Q106,标准!I$74:J$104,2,TRUE))),IF(F106="女",IF(Q106="",0,VLOOKUP(Q106,标准!I$39:J$69,2,TRUE)),IF(Q106="",0,VLOOKUP(Q106,标准!I$3:J$33,2,TRUE)))))</f>
        <v>64</v>
      </c>
      <c r="S106" s="76">
        <v>26</v>
      </c>
      <c r="T106" s="71">
        <f>IF(A106&lt;43,IF(F106="女",VLOOKUP(S106,标准!G$108:H$138,2,TRUE),VLOOKUP(S106,标准!G$74:H$99,2,TRUE)),IF(F106="女",VLOOKUP(S106,标准!G$39:H$69,2,TRUE),VLOOKUP(S106,标准!G$3:H$28,2,TRUE)))</f>
        <v>60</v>
      </c>
      <c r="U106" s="88">
        <v>8.8</v>
      </c>
      <c r="V106" s="71">
        <f>IF(U106=0,0,IF(A106&lt;43,IF(F106="女",IF(U106="",0,VLOOKUP(U106,标准!A$108:B$128,2,TRUE)),IF(U106="",0,VLOOKUP(U106,标准!A$74:B$94,2,TRUE))),IF(F106="女",IF(U106="",0,VLOOKUP(U106,标准!A$39:B$59,2,TRUE)),IF(U106="",0,VLOOKUP(U106,标准!A$3:B$23,2,TRUE)))))</f>
        <v>74</v>
      </c>
      <c r="W106" s="86">
        <f t="shared" si="1"/>
        <v>73</v>
      </c>
      <c r="X106" s="87">
        <v>4.3</v>
      </c>
      <c r="Y106" s="87">
        <v>4.4</v>
      </c>
      <c r="Z106" s="91"/>
      <c r="AA106" s="92"/>
    </row>
    <row r="107" customHeight="1" spans="1:27">
      <c r="A107" s="62">
        <v>40</v>
      </c>
      <c r="B107" s="63">
        <v>106</v>
      </c>
      <c r="C107" s="154" t="s">
        <v>246</v>
      </c>
      <c r="D107" s="154" t="s">
        <v>216</v>
      </c>
      <c r="E107" s="154" t="s">
        <v>29</v>
      </c>
      <c r="F107" s="154" t="s">
        <v>34</v>
      </c>
      <c r="G107" s="155" t="s">
        <v>247</v>
      </c>
      <c r="H107" s="68">
        <v>160.9</v>
      </c>
      <c r="I107" s="68">
        <v>59.4</v>
      </c>
      <c r="J107" s="71">
        <f>IF(F107="女",IF(H107=0,0,VLOOKUP(I107/(H107*H107/10000),标准!M$108:N$112,2,TRUE)),IF(H107=0,0,VLOOKUP(I107/(H107*H107/10000),标准!M$74:N$78,2,TRUE)))</f>
        <v>100</v>
      </c>
      <c r="K107" s="72">
        <v>2831</v>
      </c>
      <c r="L107" s="71">
        <f>IF(A107&lt;43,IF(F107="女",VLOOKUP(K107,标准!K$108:L$128,2,TRUE),VLOOKUP(K107,标准!K$74:L$94,2,TRUE)),IF(F107="女",VLOOKUP(K107,标准!K$39:L$59,2,TRUE),VLOOKUP(K107,标准!K$3:L$23,2,TRUE)))</f>
        <v>76</v>
      </c>
      <c r="M107" s="68">
        <v>15</v>
      </c>
      <c r="N107" s="71">
        <f>IF(M107="",0,IF(A107&lt;43,IF(F107="女",VLOOKUP(M107,标准!C$108:D$128,2,TRUE),VLOOKUP(M107,标准!C$74:D$94,2,TRUE)),IF(F107="女",VLOOKUP(M107,标准!C$39:D$59,2,TRUE),VLOOKUP(M107,标准!C$3:D$23,2,TRUE))))</f>
        <v>72</v>
      </c>
      <c r="O107" s="76">
        <v>155</v>
      </c>
      <c r="P107" s="71">
        <f>IF(A107&lt;43,IF(F107="女",VLOOKUP(O107/100,标准!E$108:F$128,2,TRUE),VLOOKUP(O107/100,标准!E$74:F$94,2,TRUE)),IF(F107="女",VLOOKUP(O107/100,标准!E$39:F$59,2,TRUE),VLOOKUP(O107/100,标准!E$3:F$23,2,TRUE)))</f>
        <v>62</v>
      </c>
      <c r="Q107" s="81">
        <v>3.45</v>
      </c>
      <c r="R107" s="71">
        <f>IF(Q107=0,0,IF(A107&lt;43,IF(F107="女",IF(Q107="",0,VLOOKUP(Q107,标准!I$108:J$138,2,TRUE)),IF(Q107="",0,VLOOKUP(Q107,标准!I$74:J$104,2,TRUE))),IF(F107="女",IF(Q107="",0,VLOOKUP(Q107,标准!I$39:J$69,2,TRUE)),IF(Q107="",0,VLOOKUP(Q107,标准!I$3:J$33,2,TRUE)))))</f>
        <v>78</v>
      </c>
      <c r="S107" s="76">
        <v>40</v>
      </c>
      <c r="T107" s="71">
        <f>IF(A107&lt;43,IF(F107="女",VLOOKUP(S107,标准!G$108:H$138,2,TRUE),VLOOKUP(S107,标准!G$74:H$99,2,TRUE)),IF(F107="女",VLOOKUP(S107,标准!G$39:H$69,2,TRUE),VLOOKUP(S107,标准!G$3:H$28,2,TRUE)))</f>
        <v>74</v>
      </c>
      <c r="U107" s="88">
        <v>8.5</v>
      </c>
      <c r="V107" s="71">
        <f>IF(U107=0,0,IF(A107&lt;43,IF(F107="女",IF(U107="",0,VLOOKUP(U107,标准!A$108:B$128,2,TRUE)),IF(U107="",0,VLOOKUP(U107,标准!A$74:B$94,2,TRUE))),IF(F107="女",IF(U107="",0,VLOOKUP(U107,标准!A$39:B$59,2,TRUE)),IF(U107="",0,VLOOKUP(U107,标准!A$3:B$23,2,TRUE)))))</f>
        <v>78</v>
      </c>
      <c r="W107" s="86">
        <f t="shared" si="1"/>
        <v>78.4</v>
      </c>
      <c r="X107" s="87">
        <v>4</v>
      </c>
      <c r="Y107" s="87">
        <v>4</v>
      </c>
      <c r="Z107" s="91"/>
      <c r="AA107" s="92"/>
    </row>
    <row r="108" customHeight="1" spans="1:27">
      <c r="A108" s="62">
        <v>40</v>
      </c>
      <c r="B108" s="63">
        <v>107</v>
      </c>
      <c r="C108" s="154" t="s">
        <v>248</v>
      </c>
      <c r="D108" s="154" t="s">
        <v>216</v>
      </c>
      <c r="E108" s="154" t="s">
        <v>29</v>
      </c>
      <c r="F108" s="154" t="s">
        <v>30</v>
      </c>
      <c r="G108" s="155" t="s">
        <v>249</v>
      </c>
      <c r="H108" s="68">
        <v>174.5</v>
      </c>
      <c r="I108" s="68">
        <v>61</v>
      </c>
      <c r="J108" s="71">
        <f>IF(F108="女",IF(H108=0,0,VLOOKUP(I108/(H108*H108/10000),标准!M$108:N$112,2,TRUE)),IF(H108=0,0,VLOOKUP(I108/(H108*H108/10000),标准!M$74:N$78,2,TRUE)))</f>
        <v>100</v>
      </c>
      <c r="K108" s="72">
        <v>3734</v>
      </c>
      <c r="L108" s="71">
        <f>IF(A108&lt;43,IF(F108="女",VLOOKUP(K108,标准!K$108:L$128,2,TRUE),VLOOKUP(K108,标准!K$74:L$94,2,TRUE)),IF(F108="女",VLOOKUP(K108,标准!K$39:L$59,2,TRUE),VLOOKUP(K108,标准!K$3:L$23,2,TRUE)))</f>
        <v>70</v>
      </c>
      <c r="M108" s="68">
        <v>12</v>
      </c>
      <c r="N108" s="71">
        <f>IF(M108="",0,IF(A108&lt;43,IF(F108="女",VLOOKUP(M108,标准!C$108:D$128,2,TRUE),VLOOKUP(M108,标准!C$74:D$94,2,TRUE)),IF(F108="女",VLOOKUP(M108,标准!C$39:D$59,2,TRUE),VLOOKUP(M108,标准!C$3:D$23,2,TRUE))))</f>
        <v>70</v>
      </c>
      <c r="O108" s="76">
        <v>220</v>
      </c>
      <c r="P108" s="71">
        <f>IF(A108&lt;43,IF(F108="女",VLOOKUP(O108/100,标准!E$108:F$128,2,TRUE),VLOOKUP(O108/100,标准!E$74:F$94,2,TRUE)),IF(F108="女",VLOOKUP(O108/100,标准!E$39:F$59,2,TRUE),VLOOKUP(O108/100,标准!E$3:F$23,2,TRUE)))</f>
        <v>66</v>
      </c>
      <c r="Q108" s="81">
        <v>4</v>
      </c>
      <c r="R108" s="71">
        <f>IF(Q108=0,0,IF(A108&lt;43,IF(F108="女",IF(Q108="",0,VLOOKUP(Q108,标准!I$108:J$138,2,TRUE)),IF(Q108="",0,VLOOKUP(Q108,标准!I$74:J$104,2,TRUE))),IF(F108="女",IF(Q108="",0,VLOOKUP(Q108,标准!I$39:J$69,2,TRUE)),IF(Q108="",0,VLOOKUP(Q108,标准!I$3:J$33,2,TRUE)))))</f>
        <v>72</v>
      </c>
      <c r="S108" s="76">
        <v>3</v>
      </c>
      <c r="T108" s="71">
        <f>IF(A108&lt;43,IF(F108="女",VLOOKUP(S108,标准!G$108:H$138,2,TRUE),VLOOKUP(S108,标准!G$74:H$99,2,TRUE)),IF(F108="女",VLOOKUP(S108,标准!G$39:H$69,2,TRUE),VLOOKUP(S108,标准!G$3:H$28,2,TRUE)))</f>
        <v>0</v>
      </c>
      <c r="U108" s="88">
        <v>6.76</v>
      </c>
      <c r="V108" s="71">
        <f>IF(U108=0,0,IF(A108&lt;43,IF(F108="女",IF(U108="",0,VLOOKUP(U108,标准!A$108:B$128,2,TRUE)),IF(U108="",0,VLOOKUP(U108,标准!A$74:B$94,2,TRUE))),IF(F108="女",IF(U108="",0,VLOOKUP(U108,标准!A$39:B$59,2,TRUE)),IF(U108="",0,VLOOKUP(U108,标准!A$3:B$23,2,TRUE)))))</f>
        <v>95</v>
      </c>
      <c r="W108" s="86">
        <f t="shared" si="1"/>
        <v>72.5</v>
      </c>
      <c r="X108" s="87">
        <v>4</v>
      </c>
      <c r="Y108" s="87">
        <v>3.8</v>
      </c>
      <c r="Z108" s="91"/>
      <c r="AA108" s="92"/>
    </row>
    <row r="109" customHeight="1" spans="1:27">
      <c r="A109" s="62">
        <v>40</v>
      </c>
      <c r="B109" s="63">
        <v>108</v>
      </c>
      <c r="C109" s="154" t="s">
        <v>250</v>
      </c>
      <c r="D109" s="154" t="s">
        <v>216</v>
      </c>
      <c r="E109" s="154" t="s">
        <v>29</v>
      </c>
      <c r="F109" s="154" t="s">
        <v>34</v>
      </c>
      <c r="G109" s="155" t="s">
        <v>251</v>
      </c>
      <c r="H109" s="68">
        <v>167.5</v>
      </c>
      <c r="I109" s="68">
        <v>63</v>
      </c>
      <c r="J109" s="71">
        <f>IF(F109="女",IF(H109=0,0,VLOOKUP(I109/(H109*H109/10000),标准!M$108:N$112,2,TRUE)),IF(H109=0,0,VLOOKUP(I109/(H109*H109/10000),标准!M$74:N$78,2,TRUE)))</f>
        <v>100</v>
      </c>
      <c r="K109" s="72">
        <v>2748</v>
      </c>
      <c r="L109" s="71">
        <f>IF(A109&lt;43,IF(F109="女",VLOOKUP(K109,标准!K$108:L$128,2,TRUE),VLOOKUP(K109,标准!K$74:L$94,2,TRUE)),IF(F109="女",VLOOKUP(K109,标准!K$39:L$59,2,TRUE),VLOOKUP(K109,标准!K$3:L$23,2,TRUE)))</f>
        <v>74</v>
      </c>
      <c r="M109" s="68">
        <v>21</v>
      </c>
      <c r="N109" s="71">
        <f>IF(M109="",0,IF(A109&lt;43,IF(F109="女",VLOOKUP(M109,标准!C$108:D$128,2,TRUE),VLOOKUP(M109,标准!C$74:D$94,2,TRUE)),IF(F109="女",VLOOKUP(M109,标准!C$39:D$59,2,TRUE),VLOOKUP(M109,标准!C$3:D$23,2,TRUE))))</f>
        <v>85</v>
      </c>
      <c r="O109" s="76">
        <v>191</v>
      </c>
      <c r="P109" s="71">
        <f>IF(A109&lt;43,IF(F109="女",VLOOKUP(O109/100,标准!E$108:F$128,2,TRUE),VLOOKUP(O109/100,标准!E$74:F$94,2,TRUE)),IF(F109="女",VLOOKUP(O109/100,标准!E$39:F$59,2,TRUE),VLOOKUP(O109/100,标准!E$3:F$23,2,TRUE)))</f>
        <v>85</v>
      </c>
      <c r="Q109" s="81">
        <v>3.35</v>
      </c>
      <c r="R109" s="71">
        <f>IF(Q109=0,0,IF(A109&lt;43,IF(F109="女",IF(Q109="",0,VLOOKUP(Q109,标准!I$108:J$138,2,TRUE)),IF(Q109="",0,VLOOKUP(Q109,标准!I$74:J$104,2,TRUE))),IF(F109="女",IF(Q109="",0,VLOOKUP(Q109,标准!I$39:J$69,2,TRUE)),IF(Q109="",0,VLOOKUP(Q109,标准!I$3:J$33,2,TRUE)))))</f>
        <v>85</v>
      </c>
      <c r="S109" s="76">
        <v>40</v>
      </c>
      <c r="T109" s="71">
        <f>IF(A109&lt;43,IF(F109="女",VLOOKUP(S109,标准!G$108:H$138,2,TRUE),VLOOKUP(S109,标准!G$74:H$99,2,TRUE)),IF(F109="女",VLOOKUP(S109,标准!G$39:H$69,2,TRUE),VLOOKUP(S109,标准!G$3:H$28,2,TRUE)))</f>
        <v>74</v>
      </c>
      <c r="U109" s="88">
        <v>8.5</v>
      </c>
      <c r="V109" s="71">
        <f>IF(U109=0,0,IF(A109&lt;43,IF(F109="女",IF(U109="",0,VLOOKUP(U109,标准!A$108:B$128,2,TRUE)),IF(U109="",0,VLOOKUP(U109,标准!A$74:B$94,2,TRUE))),IF(F109="女",IF(U109="",0,VLOOKUP(U109,标准!A$39:B$59,2,TRUE)),IF(U109="",0,VLOOKUP(U109,标准!A$3:B$23,2,TRUE)))))</f>
        <v>78</v>
      </c>
      <c r="W109" s="86">
        <f t="shared" si="1"/>
        <v>83.1</v>
      </c>
      <c r="X109" s="87">
        <v>3.8</v>
      </c>
      <c r="Y109" s="87">
        <v>3.9</v>
      </c>
      <c r="Z109" s="91"/>
      <c r="AA109" s="92"/>
    </row>
    <row r="110" customHeight="1" spans="1:27">
      <c r="A110" s="62">
        <v>40</v>
      </c>
      <c r="B110" s="63">
        <v>109</v>
      </c>
      <c r="C110" s="154" t="s">
        <v>252</v>
      </c>
      <c r="D110" s="154" t="s">
        <v>216</v>
      </c>
      <c r="E110" s="154" t="s">
        <v>29</v>
      </c>
      <c r="F110" s="154" t="s">
        <v>34</v>
      </c>
      <c r="G110" s="155" t="s">
        <v>253</v>
      </c>
      <c r="H110" s="68">
        <v>159.1</v>
      </c>
      <c r="I110" s="68">
        <v>58</v>
      </c>
      <c r="J110" s="71">
        <f>IF(F110="女",IF(H110=0,0,VLOOKUP(I110/(H110*H110/10000),标准!M$108:N$112,2,TRUE)),IF(H110=0,0,VLOOKUP(I110/(H110*H110/10000),标准!M$74:N$78,2,TRUE)))</f>
        <v>100</v>
      </c>
      <c r="K110" s="72">
        <v>3833</v>
      </c>
      <c r="L110" s="71">
        <f>IF(A110&lt;43,IF(F110="女",VLOOKUP(K110,标准!K$108:L$128,2,TRUE),VLOOKUP(K110,标准!K$74:L$94,2,TRUE)),IF(F110="女",VLOOKUP(K110,标准!K$39:L$59,2,TRUE),VLOOKUP(K110,标准!K$3:L$23,2,TRUE)))</f>
        <v>100</v>
      </c>
      <c r="M110" s="68">
        <v>24</v>
      </c>
      <c r="N110" s="71">
        <f>IF(M110="",0,IF(A110&lt;43,IF(F110="女",VLOOKUP(M110,标准!C$108:D$128,2,TRUE),VLOOKUP(M110,标准!C$74:D$94,2,TRUE)),IF(F110="女",VLOOKUP(M110,标准!C$39:D$59,2,TRUE),VLOOKUP(M110,标准!C$3:D$23,2,TRUE))))</f>
        <v>95</v>
      </c>
      <c r="O110" s="76">
        <v>207</v>
      </c>
      <c r="P110" s="71">
        <f>IF(A110&lt;43,IF(F110="女",VLOOKUP(O110/100,标准!E$108:F$128,2,TRUE),VLOOKUP(O110/100,标准!E$74:F$94,2,TRUE)),IF(F110="女",VLOOKUP(O110/100,标准!E$39:F$59,2,TRUE),VLOOKUP(O110/100,标准!E$3:F$23,2,TRUE)))</f>
        <v>100</v>
      </c>
      <c r="Q110" s="81">
        <v>3.48</v>
      </c>
      <c r="R110" s="71">
        <f>IF(Q110=0,0,IF(A110&lt;43,IF(F110="女",IF(Q110="",0,VLOOKUP(Q110,标准!I$108:J$138,2,TRUE)),IF(Q110="",0,VLOOKUP(Q110,标准!I$74:J$104,2,TRUE))),IF(F110="女",IF(Q110="",0,VLOOKUP(Q110,标准!I$39:J$69,2,TRUE)),IF(Q110="",0,VLOOKUP(Q110,标准!I$3:J$33,2,TRUE)))))</f>
        <v>78</v>
      </c>
      <c r="S110" s="76">
        <v>51</v>
      </c>
      <c r="T110" s="71">
        <f>IF(A110&lt;43,IF(F110="女",VLOOKUP(S110,标准!G$108:H$138,2,TRUE),VLOOKUP(S110,标准!G$74:H$99,2,TRUE)),IF(F110="女",VLOOKUP(S110,标准!G$39:H$69,2,TRUE),VLOOKUP(S110,标准!G$3:H$28,2,TRUE)))</f>
        <v>85</v>
      </c>
      <c r="U110" s="88">
        <v>7.8</v>
      </c>
      <c r="V110" s="71">
        <f>IF(U110=0,0,IF(A110&lt;43,IF(F110="女",IF(U110="",0,VLOOKUP(U110,标准!A$108:B$128,2,TRUE)),IF(U110="",0,VLOOKUP(U110,标准!A$74:B$94,2,TRUE))),IF(F110="女",IF(U110="",0,VLOOKUP(U110,标准!A$39:B$59,2,TRUE)),IF(U110="",0,VLOOKUP(U110,标准!A$3:B$23,2,TRUE)))))</f>
        <v>85</v>
      </c>
      <c r="W110" s="86">
        <f t="shared" si="1"/>
        <v>90.6</v>
      </c>
      <c r="X110" s="87">
        <v>4.7</v>
      </c>
      <c r="Y110" s="87">
        <v>4.6</v>
      </c>
      <c r="Z110" s="91"/>
      <c r="AA110" s="92"/>
    </row>
    <row r="111" customHeight="1" spans="1:27">
      <c r="A111" s="62">
        <v>40</v>
      </c>
      <c r="B111" s="63">
        <v>110</v>
      </c>
      <c r="C111" s="154" t="s">
        <v>254</v>
      </c>
      <c r="D111" s="154" t="s">
        <v>216</v>
      </c>
      <c r="E111" s="154" t="s">
        <v>29</v>
      </c>
      <c r="F111" s="154" t="s">
        <v>34</v>
      </c>
      <c r="G111" s="155" t="s">
        <v>255</v>
      </c>
      <c r="H111" s="68">
        <v>151</v>
      </c>
      <c r="I111" s="68">
        <v>42</v>
      </c>
      <c r="J111" s="71">
        <f>IF(F111="女",IF(H111=0,0,VLOOKUP(I111/(H111*H111/10000),标准!M$108:N$112,2,TRUE)),IF(H111=0,0,VLOOKUP(I111/(H111*H111/10000),标准!M$74:N$78,2,TRUE)))</f>
        <v>100</v>
      </c>
      <c r="K111" s="72">
        <v>2663</v>
      </c>
      <c r="L111" s="71">
        <f>IF(A111&lt;43,IF(F111="女",VLOOKUP(K111,标准!K$108:L$128,2,TRUE),VLOOKUP(K111,标准!K$74:L$94,2,TRUE)),IF(F111="女",VLOOKUP(K111,标准!K$39:L$59,2,TRUE),VLOOKUP(K111,标准!K$3:L$23,2,TRUE)))</f>
        <v>72</v>
      </c>
      <c r="M111" s="68">
        <v>24</v>
      </c>
      <c r="N111" s="71">
        <f>IF(M111="",0,IF(A111&lt;43,IF(F111="女",VLOOKUP(M111,标准!C$108:D$128,2,TRUE),VLOOKUP(M111,标准!C$74:D$94,2,TRUE)),IF(F111="女",VLOOKUP(M111,标准!C$39:D$59,2,TRUE),VLOOKUP(M111,标准!C$3:D$23,2,TRUE))))</f>
        <v>95</v>
      </c>
      <c r="O111" s="76">
        <v>160</v>
      </c>
      <c r="P111" s="71">
        <f>IF(A111&lt;43,IF(F111="女",VLOOKUP(O111/100,标准!E$108:F$128,2,TRUE),VLOOKUP(O111/100,标准!E$74:F$94,2,TRUE)),IF(F111="女",VLOOKUP(O111/100,标准!E$39:F$59,2,TRUE),VLOOKUP(O111/100,标准!E$3:F$23,2,TRUE)))</f>
        <v>66</v>
      </c>
      <c r="Q111" s="81">
        <v>3.35</v>
      </c>
      <c r="R111" s="71">
        <f>IF(Q111=0,0,IF(A111&lt;43,IF(F111="女",IF(Q111="",0,VLOOKUP(Q111,标准!I$108:J$138,2,TRUE)),IF(Q111="",0,VLOOKUP(Q111,标准!I$74:J$104,2,TRUE))),IF(F111="女",IF(Q111="",0,VLOOKUP(Q111,标准!I$39:J$69,2,TRUE)),IF(Q111="",0,VLOOKUP(Q111,标准!I$3:J$33,2,TRUE)))))</f>
        <v>85</v>
      </c>
      <c r="S111" s="76">
        <v>44</v>
      </c>
      <c r="T111" s="71">
        <f>IF(A111&lt;43,IF(F111="女",VLOOKUP(S111,标准!G$108:H$138,2,TRUE),VLOOKUP(S111,标准!G$74:H$99,2,TRUE)),IF(F111="女",VLOOKUP(S111,标准!G$39:H$69,2,TRUE),VLOOKUP(S111,标准!G$3:H$28,2,TRUE)))</f>
        <v>78</v>
      </c>
      <c r="U111" s="88">
        <v>8.5</v>
      </c>
      <c r="V111" s="71">
        <f>IF(U111=0,0,IF(A111&lt;43,IF(F111="女",IF(U111="",0,VLOOKUP(U111,标准!A$108:B$128,2,TRUE)),IF(U111="",0,VLOOKUP(U111,标准!A$74:B$94,2,TRUE))),IF(F111="女",IF(U111="",0,VLOOKUP(U111,标准!A$39:B$59,2,TRUE)),IF(U111="",0,VLOOKUP(U111,标准!A$3:B$23,2,TRUE)))))</f>
        <v>78</v>
      </c>
      <c r="W111" s="86">
        <f t="shared" si="1"/>
        <v>82.3</v>
      </c>
      <c r="X111" s="87">
        <v>4.3</v>
      </c>
      <c r="Y111" s="87">
        <v>4.3</v>
      </c>
      <c r="Z111" s="91"/>
      <c r="AA111" s="92"/>
    </row>
    <row r="112" customHeight="1" spans="1:27">
      <c r="A112" s="62">
        <v>40</v>
      </c>
      <c r="B112" s="63">
        <v>111</v>
      </c>
      <c r="C112" s="154" t="s">
        <v>256</v>
      </c>
      <c r="D112" s="154" t="s">
        <v>216</v>
      </c>
      <c r="E112" s="154" t="s">
        <v>29</v>
      </c>
      <c r="F112" s="154" t="s">
        <v>34</v>
      </c>
      <c r="G112" s="155" t="s">
        <v>257</v>
      </c>
      <c r="H112" s="68">
        <v>162.7</v>
      </c>
      <c r="I112" s="68">
        <v>52.3</v>
      </c>
      <c r="J112" s="71">
        <f>IF(F112="女",IF(H112=0,0,VLOOKUP(I112/(H112*H112/10000),标准!M$108:N$112,2,TRUE)),IF(H112=0,0,VLOOKUP(I112/(H112*H112/10000),标准!M$74:N$78,2,TRUE)))</f>
        <v>100</v>
      </c>
      <c r="K112" s="72">
        <v>2729</v>
      </c>
      <c r="L112" s="71">
        <f>IF(A112&lt;43,IF(F112="女",VLOOKUP(K112,标准!K$108:L$128,2,TRUE),VLOOKUP(K112,标准!K$74:L$94,2,TRUE)),IF(F112="女",VLOOKUP(K112,标准!K$39:L$59,2,TRUE),VLOOKUP(K112,标准!K$3:L$23,2,TRUE)))</f>
        <v>74</v>
      </c>
      <c r="M112" s="68">
        <v>23</v>
      </c>
      <c r="N112" s="71">
        <f>IF(M112="",0,IF(A112&lt;43,IF(F112="女",VLOOKUP(M112,标准!C$108:D$128,2,TRUE),VLOOKUP(M112,标准!C$74:D$94,2,TRUE)),IF(F112="女",VLOOKUP(M112,标准!C$39:D$59,2,TRUE),VLOOKUP(M112,标准!C$3:D$23,2,TRUE))))</f>
        <v>90</v>
      </c>
      <c r="O112" s="76">
        <v>145</v>
      </c>
      <c r="P112" s="71">
        <f>IF(A112&lt;43,IF(F112="女",VLOOKUP(O112/100,标准!E$108:F$128,2,TRUE),VLOOKUP(O112/100,标准!E$74:F$94,2,TRUE)),IF(F112="女",VLOOKUP(O112/100,标准!E$39:F$59,2,TRUE),VLOOKUP(O112/100,标准!E$3:F$23,2,TRUE)))</f>
        <v>40</v>
      </c>
      <c r="Q112" s="81">
        <v>3.53</v>
      </c>
      <c r="R112" s="71">
        <f>IF(Q112=0,0,IF(A112&lt;43,IF(F112="女",IF(Q112="",0,VLOOKUP(Q112,标准!I$108:J$138,2,TRUE)),IF(Q112="",0,VLOOKUP(Q112,标准!I$74:J$104,2,TRUE))),IF(F112="女",IF(Q112="",0,VLOOKUP(Q112,标准!I$39:J$69,2,TRUE)),IF(Q112="",0,VLOOKUP(Q112,标准!I$3:J$33,2,TRUE)))))</f>
        <v>76</v>
      </c>
      <c r="S112" s="76">
        <v>29</v>
      </c>
      <c r="T112" s="71">
        <f>IF(A112&lt;43,IF(F112="女",VLOOKUP(S112,标准!G$108:H$138,2,TRUE),VLOOKUP(S112,标准!G$74:H$99,2,TRUE)),IF(F112="女",VLOOKUP(S112,标准!G$39:H$69,2,TRUE),VLOOKUP(S112,标准!G$3:H$28,2,TRUE)))</f>
        <v>62</v>
      </c>
      <c r="U112" s="88">
        <v>8.8</v>
      </c>
      <c r="V112" s="71">
        <f>IF(U112=0,0,IF(A112&lt;43,IF(F112="女",IF(U112="",0,VLOOKUP(U112,标准!A$108:B$128,2,TRUE)),IF(U112="",0,VLOOKUP(U112,标准!A$74:B$94,2,TRUE))),IF(F112="女",IF(U112="",0,VLOOKUP(U112,标准!A$39:B$59,2,TRUE)),IF(U112="",0,VLOOKUP(U112,标准!A$3:B$23,2,TRUE)))))</f>
        <v>74</v>
      </c>
      <c r="W112" s="86">
        <f t="shared" si="1"/>
        <v>75.3</v>
      </c>
      <c r="X112" s="87">
        <v>4.4</v>
      </c>
      <c r="Y112" s="87">
        <v>4.4</v>
      </c>
      <c r="Z112" s="91"/>
      <c r="AA112" s="92"/>
    </row>
    <row r="113" customHeight="1" spans="1:27">
      <c r="A113" s="62">
        <v>40</v>
      </c>
      <c r="B113" s="63">
        <v>112</v>
      </c>
      <c r="C113" s="154" t="s">
        <v>258</v>
      </c>
      <c r="D113" s="154" t="s">
        <v>216</v>
      </c>
      <c r="E113" s="154" t="s">
        <v>29</v>
      </c>
      <c r="F113" s="154" t="s">
        <v>30</v>
      </c>
      <c r="G113" s="155" t="s">
        <v>259</v>
      </c>
      <c r="H113" s="68">
        <v>179.9</v>
      </c>
      <c r="I113" s="68">
        <v>64.6</v>
      </c>
      <c r="J113" s="71">
        <f>IF(F113="女",IF(H113=0,0,VLOOKUP(I113/(H113*H113/10000),标准!M$108:N$112,2,TRUE)),IF(H113=0,0,VLOOKUP(I113/(H113*H113/10000),标准!M$74:N$78,2,TRUE)))</f>
        <v>100</v>
      </c>
      <c r="K113" s="72">
        <v>4071</v>
      </c>
      <c r="L113" s="71">
        <f>IF(A113&lt;43,IF(F113="女",VLOOKUP(K113,标准!K$108:L$128,2,TRUE),VLOOKUP(K113,标准!K$74:L$94,2,TRUE)),IF(F113="女",VLOOKUP(K113,标准!K$39:L$59,2,TRUE),VLOOKUP(K113,标准!K$3:L$23,2,TRUE)))</f>
        <v>76</v>
      </c>
      <c r="M113" s="68">
        <v>19</v>
      </c>
      <c r="N113" s="71">
        <f>IF(M113="",0,IF(A113&lt;43,IF(F113="女",VLOOKUP(M113,标准!C$108:D$128,2,TRUE),VLOOKUP(M113,标准!C$74:D$94,2,TRUE)),IF(F113="女",VLOOKUP(M113,标准!C$39:D$59,2,TRUE),VLOOKUP(M113,标准!C$3:D$23,2,TRUE))))</f>
        <v>80</v>
      </c>
      <c r="O113" s="76">
        <v>234</v>
      </c>
      <c r="P113" s="71">
        <f>IF(A113&lt;43,IF(F113="女",VLOOKUP(O113/100,标准!E$108:F$128,2,TRUE),VLOOKUP(O113/100,标准!E$74:F$94,2,TRUE)),IF(F113="女",VLOOKUP(O113/100,标准!E$39:F$59,2,TRUE),VLOOKUP(O113/100,标准!E$3:F$23,2,TRUE)))</f>
        <v>72</v>
      </c>
      <c r="Q113" s="81">
        <v>3.5</v>
      </c>
      <c r="R113" s="71">
        <f>IF(Q113=0,0,IF(A113&lt;43,IF(F113="女",IF(Q113="",0,VLOOKUP(Q113,标准!I$108:J$138,2,TRUE)),IF(Q113="",0,VLOOKUP(Q113,标准!I$74:J$104,2,TRUE))),IF(F113="女",IF(Q113="",0,VLOOKUP(Q113,标准!I$39:J$69,2,TRUE)),IF(Q113="",0,VLOOKUP(Q113,标准!I$3:J$33,2,TRUE)))))</f>
        <v>76</v>
      </c>
      <c r="S113" s="76">
        <v>0</v>
      </c>
      <c r="T113" s="71">
        <f>IF(A113&lt;43,IF(F113="女",VLOOKUP(S113,标准!G$108:H$138,2,TRUE),VLOOKUP(S113,标准!G$74:H$99,2,TRUE)),IF(F113="女",VLOOKUP(S113,标准!G$39:H$69,2,TRUE),VLOOKUP(S113,标准!G$3:H$28,2,TRUE)))</f>
        <v>0</v>
      </c>
      <c r="U113" s="88">
        <v>7</v>
      </c>
      <c r="V113" s="71">
        <f>IF(U113=0,0,IF(A113&lt;43,IF(F113="女",IF(U113="",0,VLOOKUP(U113,标准!A$108:B$128,2,TRUE)),IF(U113="",0,VLOOKUP(U113,标准!A$74:B$94,2,TRUE))),IF(F113="女",IF(U113="",0,VLOOKUP(U113,标准!A$39:B$59,2,TRUE)),IF(U113="",0,VLOOKUP(U113,标准!A$3:B$23,2,TRUE)))))</f>
        <v>85</v>
      </c>
      <c r="W113" s="86">
        <f t="shared" si="1"/>
        <v>73.8</v>
      </c>
      <c r="X113" s="87">
        <v>4.6</v>
      </c>
      <c r="Y113" s="87">
        <v>4.9</v>
      </c>
      <c r="Z113" s="91">
        <v>1</v>
      </c>
      <c r="AA113" s="92"/>
    </row>
    <row r="114" customHeight="1" spans="1:27">
      <c r="A114" s="62">
        <v>40</v>
      </c>
      <c r="B114" s="63">
        <v>113</v>
      </c>
      <c r="C114" s="154" t="s">
        <v>260</v>
      </c>
      <c r="D114" s="154" t="s">
        <v>216</v>
      </c>
      <c r="E114" s="154" t="s">
        <v>29</v>
      </c>
      <c r="F114" s="154" t="s">
        <v>34</v>
      </c>
      <c r="G114" s="155" t="s">
        <v>261</v>
      </c>
      <c r="H114" s="68">
        <v>154.1</v>
      </c>
      <c r="I114" s="68">
        <v>48.8</v>
      </c>
      <c r="J114" s="71">
        <f>IF(F114="女",IF(H114=0,0,VLOOKUP(I114/(H114*H114/10000),标准!M$108:N$112,2,TRUE)),IF(H114=0,0,VLOOKUP(I114/(H114*H114/10000),标准!M$74:N$78,2,TRUE)))</f>
        <v>100</v>
      </c>
      <c r="K114" s="72">
        <v>2363</v>
      </c>
      <c r="L114" s="71">
        <f>IF(A114&lt;43,IF(F114="女",VLOOKUP(K114,标准!K$108:L$128,2,TRUE),VLOOKUP(K114,标准!K$74:L$94,2,TRUE)),IF(F114="女",VLOOKUP(K114,标准!K$39:L$59,2,TRUE),VLOOKUP(K114,标准!K$3:L$23,2,TRUE)))</f>
        <v>66</v>
      </c>
      <c r="M114" s="68">
        <v>10</v>
      </c>
      <c r="N114" s="71">
        <f>IF(M114="",0,IF(A114&lt;43,IF(F114="女",VLOOKUP(M114,标准!C$108:D$128,2,TRUE),VLOOKUP(M114,标准!C$74:D$94,2,TRUE)),IF(F114="女",VLOOKUP(M114,标准!C$39:D$59,2,TRUE),VLOOKUP(M114,标准!C$3:D$23,2,TRUE))))</f>
        <v>66</v>
      </c>
      <c r="O114" s="76">
        <v>166</v>
      </c>
      <c r="P114" s="71">
        <f>IF(A114&lt;43,IF(F114="女",VLOOKUP(O114/100,标准!E$108:F$128,2,TRUE),VLOOKUP(O114/100,标准!E$74:F$94,2,TRUE)),IF(F114="女",VLOOKUP(O114/100,标准!E$39:F$59,2,TRUE),VLOOKUP(O114/100,标准!E$3:F$23,2,TRUE)))</f>
        <v>70</v>
      </c>
      <c r="Q114" s="81">
        <v>3.43</v>
      </c>
      <c r="R114" s="71">
        <f>IF(Q114=0,0,IF(A114&lt;43,IF(F114="女",IF(Q114="",0,VLOOKUP(Q114,标准!I$108:J$138,2,TRUE)),IF(Q114="",0,VLOOKUP(Q114,标准!I$74:J$104,2,TRUE))),IF(F114="女",IF(Q114="",0,VLOOKUP(Q114,标准!I$39:J$69,2,TRUE)),IF(Q114="",0,VLOOKUP(Q114,标准!I$3:J$33,2,TRUE)))))</f>
        <v>80</v>
      </c>
      <c r="S114" s="76">
        <v>47</v>
      </c>
      <c r="T114" s="71">
        <f>IF(A114&lt;43,IF(F114="女",VLOOKUP(S114,标准!G$108:H$138,2,TRUE),VLOOKUP(S114,标准!G$74:H$99,2,TRUE)),IF(F114="女",VLOOKUP(S114,标准!G$39:H$69,2,TRUE),VLOOKUP(S114,标准!G$3:H$28,2,TRUE)))</f>
        <v>80</v>
      </c>
      <c r="U114" s="88">
        <v>8.6</v>
      </c>
      <c r="V114" s="71">
        <f>IF(U114=0,0,IF(A114&lt;43,IF(F114="女",IF(U114="",0,VLOOKUP(U114,标准!A$108:B$128,2,TRUE)),IF(U114="",0,VLOOKUP(U114,标准!A$74:B$94,2,TRUE))),IF(F114="女",IF(U114="",0,VLOOKUP(U114,标准!A$39:B$59,2,TRUE)),IF(U114="",0,VLOOKUP(U114,标准!A$3:B$23,2,TRUE)))))</f>
        <v>76</v>
      </c>
      <c r="W114" s="86">
        <f t="shared" si="1"/>
        <v>77.7</v>
      </c>
      <c r="X114" s="87">
        <v>4.3</v>
      </c>
      <c r="Y114" s="87">
        <v>3.9</v>
      </c>
      <c r="Z114" s="91"/>
      <c r="AA114" s="92"/>
    </row>
    <row r="115" customHeight="1" spans="1:27">
      <c r="A115" s="62">
        <v>40</v>
      </c>
      <c r="B115" s="63">
        <v>114</v>
      </c>
      <c r="C115" s="154" t="s">
        <v>262</v>
      </c>
      <c r="D115" s="154" t="s">
        <v>216</v>
      </c>
      <c r="E115" s="154" t="s">
        <v>29</v>
      </c>
      <c r="F115" s="154" t="s">
        <v>34</v>
      </c>
      <c r="G115" s="155" t="s">
        <v>263</v>
      </c>
      <c r="H115" s="68">
        <v>167.8</v>
      </c>
      <c r="I115" s="68">
        <v>53.7</v>
      </c>
      <c r="J115" s="71">
        <f>IF(F115="女",IF(H115=0,0,VLOOKUP(I115/(H115*H115/10000),标准!M$108:N$112,2,TRUE)),IF(H115=0,0,VLOOKUP(I115/(H115*H115/10000),标准!M$74:N$78,2,TRUE)))</f>
        <v>100</v>
      </c>
      <c r="K115" s="72">
        <v>3203</v>
      </c>
      <c r="L115" s="71">
        <f>IF(A115&lt;43,IF(F115="女",VLOOKUP(K115,标准!K$108:L$128,2,TRUE),VLOOKUP(K115,标准!K$74:L$94,2,TRUE)),IF(F115="女",VLOOKUP(K115,标准!K$39:L$59,2,TRUE),VLOOKUP(K115,标准!K$3:L$23,2,TRUE)))</f>
        <v>85</v>
      </c>
      <c r="M115" s="68">
        <v>26</v>
      </c>
      <c r="N115" s="71">
        <f>IF(M115="",0,IF(A115&lt;43,IF(F115="女",VLOOKUP(M115,标准!C$108:D$128,2,TRUE),VLOOKUP(M115,标准!C$74:D$94,2,TRUE)),IF(F115="女",VLOOKUP(M115,标准!C$39:D$59,2,TRUE),VLOOKUP(M115,标准!C$3:D$23,2,TRUE))))</f>
        <v>100</v>
      </c>
      <c r="O115" s="76">
        <v>195</v>
      </c>
      <c r="P115" s="71">
        <f>IF(A115&lt;43,IF(F115="女",VLOOKUP(O115/100,标准!E$108:F$128,2,TRUE),VLOOKUP(O115/100,标准!E$74:F$94,2,TRUE)),IF(F115="女",VLOOKUP(O115/100,标准!E$39:F$59,2,TRUE),VLOOKUP(O115/100,标准!E$3:F$23,2,TRUE)))</f>
        <v>90</v>
      </c>
      <c r="Q115" s="81">
        <v>3.34</v>
      </c>
      <c r="R115" s="71">
        <f>IF(Q115=0,0,IF(A115&lt;43,IF(F115="女",IF(Q115="",0,VLOOKUP(Q115,标准!I$108:J$138,2,TRUE)),IF(Q115="",0,VLOOKUP(Q115,标准!I$74:J$104,2,TRUE))),IF(F115="女",IF(Q115="",0,VLOOKUP(Q115,标准!I$39:J$69,2,TRUE)),IF(Q115="",0,VLOOKUP(Q115,标准!I$3:J$33,2,TRUE)))))</f>
        <v>85</v>
      </c>
      <c r="S115" s="76">
        <v>29</v>
      </c>
      <c r="T115" s="71">
        <f>IF(A115&lt;43,IF(F115="女",VLOOKUP(S115,标准!G$108:H$138,2,TRUE),VLOOKUP(S115,标准!G$74:H$99,2,TRUE)),IF(F115="女",VLOOKUP(S115,标准!G$39:H$69,2,TRUE),VLOOKUP(S115,标准!G$3:H$28,2,TRUE)))</f>
        <v>62</v>
      </c>
      <c r="U115" s="88">
        <v>8.6</v>
      </c>
      <c r="V115" s="71">
        <f>IF(U115=0,0,IF(A115&lt;43,IF(F115="女",IF(U115="",0,VLOOKUP(U115,标准!A$108:B$128,2,TRUE)),IF(U115="",0,VLOOKUP(U115,标准!A$74:B$94,2,TRUE))),IF(F115="女",IF(U115="",0,VLOOKUP(U115,标准!A$39:B$59,2,TRUE)),IF(U115="",0,VLOOKUP(U115,标准!A$3:B$23,2,TRUE)))))</f>
        <v>76</v>
      </c>
      <c r="W115" s="86">
        <f t="shared" si="1"/>
        <v>85.15</v>
      </c>
      <c r="X115" s="87">
        <v>4.6</v>
      </c>
      <c r="Y115" s="87">
        <v>4.5</v>
      </c>
      <c r="Z115" s="91"/>
      <c r="AA115" s="92"/>
    </row>
    <row r="116" customHeight="1" spans="1:27">
      <c r="A116" s="62">
        <v>40</v>
      </c>
      <c r="B116" s="63">
        <v>115</v>
      </c>
      <c r="C116" s="154" t="s">
        <v>264</v>
      </c>
      <c r="D116" s="154" t="s">
        <v>216</v>
      </c>
      <c r="E116" s="154" t="s">
        <v>29</v>
      </c>
      <c r="F116" s="154" t="s">
        <v>34</v>
      </c>
      <c r="G116" s="155" t="s">
        <v>265</v>
      </c>
      <c r="H116" s="68">
        <v>160.5</v>
      </c>
      <c r="I116" s="68">
        <v>51.1</v>
      </c>
      <c r="J116" s="71">
        <f>IF(F116="女",IF(H116=0,0,VLOOKUP(I116/(H116*H116/10000),标准!M$108:N$112,2,TRUE)),IF(H116=0,0,VLOOKUP(I116/(H116*H116/10000),标准!M$74:N$78,2,TRUE)))</f>
        <v>100</v>
      </c>
      <c r="K116" s="72">
        <v>3316</v>
      </c>
      <c r="L116" s="71">
        <f>IF(A116&lt;43,IF(F116="女",VLOOKUP(K116,标准!K$108:L$128,2,TRUE),VLOOKUP(K116,标准!K$74:L$94,2,TRUE)),IF(F116="女",VLOOKUP(K116,标准!K$39:L$59,2,TRUE),VLOOKUP(K116,标准!K$3:L$23,2,TRUE)))</f>
        <v>90</v>
      </c>
      <c r="M116" s="68">
        <v>21</v>
      </c>
      <c r="N116" s="71">
        <f>IF(M116="",0,IF(A116&lt;43,IF(F116="女",VLOOKUP(M116,标准!C$108:D$128,2,TRUE),VLOOKUP(M116,标准!C$74:D$94,2,TRUE)),IF(F116="女",VLOOKUP(M116,标准!C$39:D$59,2,TRUE),VLOOKUP(M116,标准!C$3:D$23,2,TRUE))))</f>
        <v>85</v>
      </c>
      <c r="O116" s="76">
        <v>166</v>
      </c>
      <c r="P116" s="71">
        <f>IF(A116&lt;43,IF(F116="女",VLOOKUP(O116/100,标准!E$108:F$128,2,TRUE),VLOOKUP(O116/100,标准!E$74:F$94,2,TRUE)),IF(F116="女",VLOOKUP(O116/100,标准!E$39:F$59,2,TRUE),VLOOKUP(O116/100,标准!E$3:F$23,2,TRUE)))</f>
        <v>70</v>
      </c>
      <c r="Q116" s="81">
        <v>3.59</v>
      </c>
      <c r="R116" s="71">
        <f>IF(Q116=0,0,IF(A116&lt;43,IF(F116="女",IF(Q116="",0,VLOOKUP(Q116,标准!I$108:J$138,2,TRUE)),IF(Q116="",0,VLOOKUP(Q116,标准!I$74:J$104,2,TRUE))),IF(F116="女",IF(Q116="",0,VLOOKUP(Q116,标准!I$39:J$69,2,TRUE)),IF(Q116="",0,VLOOKUP(Q116,标准!I$3:J$33,2,TRUE)))))</f>
        <v>74</v>
      </c>
      <c r="S116" s="76">
        <v>51</v>
      </c>
      <c r="T116" s="71">
        <f>IF(A116&lt;43,IF(F116="女",VLOOKUP(S116,标准!G$108:H$138,2,TRUE),VLOOKUP(S116,标准!G$74:H$99,2,TRUE)),IF(F116="女",VLOOKUP(S116,标准!G$39:H$69,2,TRUE),VLOOKUP(S116,标准!G$3:H$28,2,TRUE)))</f>
        <v>85</v>
      </c>
      <c r="U116" s="88">
        <v>8.4</v>
      </c>
      <c r="V116" s="71">
        <f>IF(U116=0,0,IF(A116&lt;43,IF(F116="女",IF(U116="",0,VLOOKUP(U116,标准!A$108:B$128,2,TRUE)),IF(U116="",0,VLOOKUP(U116,标准!A$74:B$94,2,TRUE))),IF(F116="女",IF(U116="",0,VLOOKUP(U116,标准!A$39:B$59,2,TRUE)),IF(U116="",0,VLOOKUP(U116,标准!A$3:B$23,2,TRUE)))))</f>
        <v>78</v>
      </c>
      <c r="W116" s="86">
        <f t="shared" si="1"/>
        <v>82.9</v>
      </c>
      <c r="X116" s="87">
        <v>4.8</v>
      </c>
      <c r="Y116" s="87">
        <v>4.9</v>
      </c>
      <c r="Z116" s="91"/>
      <c r="AA116" s="92"/>
    </row>
    <row r="117" customHeight="1" spans="1:27">
      <c r="A117" s="62">
        <v>40</v>
      </c>
      <c r="B117" s="63">
        <v>116</v>
      </c>
      <c r="C117" s="154" t="s">
        <v>266</v>
      </c>
      <c r="D117" s="154" t="s">
        <v>216</v>
      </c>
      <c r="E117" s="154" t="s">
        <v>29</v>
      </c>
      <c r="F117" s="154" t="s">
        <v>30</v>
      </c>
      <c r="G117" s="155" t="s">
        <v>267</v>
      </c>
      <c r="H117" s="68"/>
      <c r="I117" s="68"/>
      <c r="J117" s="71">
        <f>IF(F117="女",IF(H117=0,0,VLOOKUP(I117/(H117*H117/10000),标准!M$108:N$112,2,TRUE)),IF(H117=0,0,VLOOKUP(I117/(H117*H117/10000),标准!M$74:N$78,2,TRUE)))</f>
        <v>0</v>
      </c>
      <c r="K117" s="72"/>
      <c r="L117" s="71">
        <f>IF(A117&lt;43,IF(F117="女",VLOOKUP(K117,标准!K$108:L$128,2,TRUE),VLOOKUP(K117,标准!K$74:L$94,2,TRUE)),IF(F117="女",VLOOKUP(K117,标准!K$39:L$59,2,TRUE),VLOOKUP(K117,标准!K$3:L$23,2,TRUE)))</f>
        <v>0</v>
      </c>
      <c r="M117" s="68">
        <v>0</v>
      </c>
      <c r="N117" s="71">
        <f>IF(M117="",0,IF(A117&lt;43,IF(F117="女",VLOOKUP(M117,标准!C$108:D$128,2,TRUE),VLOOKUP(M117,标准!C$74:D$94,2,TRUE)),IF(F117="女",VLOOKUP(M117,标准!C$39:D$59,2,TRUE),VLOOKUP(M117,标准!C$3:D$23,2,TRUE))))</f>
        <v>20</v>
      </c>
      <c r="O117" s="76">
        <v>225</v>
      </c>
      <c r="P117" s="71">
        <f>IF(A117&lt;43,IF(F117="女",VLOOKUP(O117/100,标准!E$108:F$128,2,TRUE),VLOOKUP(O117/100,标准!E$74:F$94,2,TRUE)),IF(F117="女",VLOOKUP(O117/100,标准!E$39:F$59,2,TRUE),VLOOKUP(O117/100,标准!E$3:F$23,2,TRUE)))</f>
        <v>68</v>
      </c>
      <c r="Q117" s="81">
        <v>4.14</v>
      </c>
      <c r="R117" s="71">
        <f>IF(Q117=0,0,IF(A117&lt;43,IF(F117="女",IF(Q117="",0,VLOOKUP(Q117,标准!I$108:J$138,2,TRUE)),IF(Q117="",0,VLOOKUP(Q117,标准!I$74:J$104,2,TRUE))),IF(F117="女",IF(Q117="",0,VLOOKUP(Q117,标准!I$39:J$69,2,TRUE)),IF(Q117="",0,VLOOKUP(Q117,标准!I$3:J$33,2,TRUE)))))</f>
        <v>66</v>
      </c>
      <c r="S117" s="76">
        <v>0</v>
      </c>
      <c r="T117" s="71">
        <f>IF(A117&lt;43,IF(F117="女",VLOOKUP(S117,标准!G$108:H$138,2,TRUE),VLOOKUP(S117,标准!G$74:H$99,2,TRUE)),IF(F117="女",VLOOKUP(S117,标准!G$39:H$69,2,TRUE),VLOOKUP(S117,标准!G$3:H$28,2,TRUE)))</f>
        <v>0</v>
      </c>
      <c r="U117" s="88">
        <v>7.6</v>
      </c>
      <c r="V117" s="71">
        <f>IF(U117=0,0,IF(A117&lt;43,IF(F117="女",IF(U117="",0,VLOOKUP(U117,标准!A$108:B$128,2,TRUE)),IF(U117="",0,VLOOKUP(U117,标准!A$74:B$94,2,TRUE))),IF(F117="女",IF(U117="",0,VLOOKUP(U117,标准!A$39:B$59,2,TRUE)),IF(U117="",0,VLOOKUP(U117,标准!A$3:B$23,2,TRUE)))))</f>
        <v>74</v>
      </c>
      <c r="W117" s="86">
        <v>60</v>
      </c>
      <c r="X117" s="87"/>
      <c r="Y117" s="87"/>
      <c r="Z117" s="91"/>
      <c r="AA117" s="92" t="s">
        <v>144</v>
      </c>
    </row>
    <row r="118" customHeight="1" spans="1:27">
      <c r="A118" s="62">
        <v>40</v>
      </c>
      <c r="B118" s="63">
        <v>117</v>
      </c>
      <c r="C118" s="154" t="s">
        <v>268</v>
      </c>
      <c r="D118" s="154" t="s">
        <v>216</v>
      </c>
      <c r="E118" s="154" t="s">
        <v>29</v>
      </c>
      <c r="F118" s="154" t="s">
        <v>34</v>
      </c>
      <c r="G118" s="155" t="s">
        <v>269</v>
      </c>
      <c r="H118" s="68">
        <v>170.3</v>
      </c>
      <c r="I118" s="68">
        <v>66.5</v>
      </c>
      <c r="J118" s="71">
        <f>IF(F118="女",IF(H118=0,0,VLOOKUP(I118/(H118*H118/10000),标准!M$108:N$112,2,TRUE)),IF(H118=0,0,VLOOKUP(I118/(H118*H118/10000),标准!M$74:N$78,2,TRUE)))</f>
        <v>100</v>
      </c>
      <c r="K118" s="72">
        <v>3324</v>
      </c>
      <c r="L118" s="71">
        <f>IF(A118&lt;43,IF(F118="女",VLOOKUP(K118,标准!K$108:L$128,2,TRUE),VLOOKUP(K118,标准!K$74:L$94,2,TRUE)),IF(F118="女",VLOOKUP(K118,标准!K$39:L$59,2,TRUE),VLOOKUP(K118,标准!K$3:L$23,2,TRUE)))</f>
        <v>90</v>
      </c>
      <c r="M118" s="68">
        <v>27</v>
      </c>
      <c r="N118" s="71">
        <f>IF(M118="",0,IF(A118&lt;43,IF(F118="女",VLOOKUP(M118,标准!C$108:D$128,2,TRUE),VLOOKUP(M118,标准!C$74:D$94,2,TRUE)),IF(F118="女",VLOOKUP(M118,标准!C$39:D$59,2,TRUE),VLOOKUP(M118,标准!C$3:D$23,2,TRUE))))</f>
        <v>100</v>
      </c>
      <c r="O118" s="76">
        <v>198</v>
      </c>
      <c r="P118" s="71">
        <f>IF(A118&lt;43,IF(F118="女",VLOOKUP(O118/100,标准!E$108:F$128,2,TRUE),VLOOKUP(O118/100,标准!E$74:F$94,2,TRUE)),IF(F118="女",VLOOKUP(O118/100,标准!E$39:F$59,2,TRUE),VLOOKUP(O118/100,标准!E$3:F$23,2,TRUE)))</f>
        <v>90</v>
      </c>
      <c r="Q118" s="81">
        <v>3.4</v>
      </c>
      <c r="R118" s="71">
        <f>IF(Q118=0,0,IF(A118&lt;43,IF(F118="女",IF(Q118="",0,VLOOKUP(Q118,标准!I$108:J$138,2,TRUE)),IF(Q118="",0,VLOOKUP(Q118,标准!I$74:J$104,2,TRUE))),IF(F118="女",IF(Q118="",0,VLOOKUP(Q118,标准!I$39:J$69,2,TRUE)),IF(Q118="",0,VLOOKUP(Q118,标准!I$3:J$33,2,TRUE)))))</f>
        <v>80</v>
      </c>
      <c r="S118" s="76">
        <v>53</v>
      </c>
      <c r="T118" s="71">
        <f>IF(A118&lt;43,IF(F118="女",VLOOKUP(S118,标准!G$108:H$138,2,TRUE),VLOOKUP(S118,标准!G$74:H$99,2,TRUE)),IF(F118="女",VLOOKUP(S118,标准!G$39:H$69,2,TRUE),VLOOKUP(S118,标准!G$3:H$28,2,TRUE)))</f>
        <v>90</v>
      </c>
      <c r="U118" s="88">
        <v>8.1</v>
      </c>
      <c r="V118" s="71">
        <f>IF(U118=0,0,IF(A118&lt;43,IF(F118="女",IF(U118="",0,VLOOKUP(U118,标准!A$108:B$128,2,TRUE)),IF(U118="",0,VLOOKUP(U118,标准!A$74:B$94,2,TRUE))),IF(F118="女",IF(U118="",0,VLOOKUP(U118,标准!A$39:B$59,2,TRUE)),IF(U118="",0,VLOOKUP(U118,标准!A$3:B$23,2,TRUE)))))</f>
        <v>80</v>
      </c>
      <c r="W118" s="86">
        <f t="shared" si="1"/>
        <v>88.5</v>
      </c>
      <c r="X118" s="87">
        <v>3.7</v>
      </c>
      <c r="Y118" s="87">
        <v>3.7</v>
      </c>
      <c r="Z118" s="91"/>
      <c r="AA118" s="92"/>
    </row>
    <row r="119" customHeight="1" spans="1:27">
      <c r="A119" s="62">
        <v>40</v>
      </c>
      <c r="B119" s="63">
        <v>118</v>
      </c>
      <c r="C119" s="154" t="s">
        <v>270</v>
      </c>
      <c r="D119" s="154" t="s">
        <v>216</v>
      </c>
      <c r="E119" s="154" t="s">
        <v>29</v>
      </c>
      <c r="F119" s="154" t="s">
        <v>30</v>
      </c>
      <c r="G119" s="155" t="s">
        <v>271</v>
      </c>
      <c r="H119" s="68">
        <v>177.5</v>
      </c>
      <c r="I119" s="68">
        <v>75.9</v>
      </c>
      <c r="J119" s="71">
        <f>IF(F119="女",IF(H119=0,0,VLOOKUP(I119/(H119*H119/10000),标准!M$108:N$112,2,TRUE)),IF(H119=0,0,VLOOKUP(I119/(H119*H119/10000),标准!M$74:N$78,2,TRUE)))</f>
        <v>80</v>
      </c>
      <c r="K119" s="72">
        <v>4664</v>
      </c>
      <c r="L119" s="71">
        <f>IF(A119&lt;43,IF(F119="女",VLOOKUP(K119,标准!K$108:L$128,2,TRUE),VLOOKUP(K119,标准!K$74:L$94,2,TRUE)),IF(F119="女",VLOOKUP(K119,标准!K$39:L$59,2,TRUE),VLOOKUP(K119,标准!K$3:L$23,2,TRUE)))</f>
        <v>85</v>
      </c>
      <c r="M119" s="68">
        <v>12</v>
      </c>
      <c r="N119" s="71">
        <f>IF(M119="",0,IF(A119&lt;43,IF(F119="女",VLOOKUP(M119,标准!C$108:D$128,2,TRUE),VLOOKUP(M119,标准!C$74:D$94,2,TRUE)),IF(F119="女",VLOOKUP(M119,标准!C$39:D$59,2,TRUE),VLOOKUP(M119,标准!C$3:D$23,2,TRUE))))</f>
        <v>70</v>
      </c>
      <c r="O119" s="76">
        <v>270</v>
      </c>
      <c r="P119" s="71">
        <f>IF(A119&lt;43,IF(F119="女",VLOOKUP(O119/100,标准!E$108:F$128,2,TRUE),VLOOKUP(O119/100,标准!E$74:F$94,2,TRUE)),IF(F119="女",VLOOKUP(O119/100,标准!E$39:F$59,2,TRUE),VLOOKUP(O119/100,标准!E$3:F$23,2,TRUE)))</f>
        <v>95</v>
      </c>
      <c r="Q119" s="81">
        <v>4.22</v>
      </c>
      <c r="R119" s="71">
        <f>IF(Q119=0,0,IF(A119&lt;43,IF(F119="女",IF(Q119="",0,VLOOKUP(Q119,标准!I$108:J$138,2,TRUE)),IF(Q119="",0,VLOOKUP(Q119,标准!I$74:J$104,2,TRUE))),IF(F119="女",IF(Q119="",0,VLOOKUP(Q119,标准!I$39:J$69,2,TRUE)),IF(Q119="",0,VLOOKUP(Q119,标准!I$3:J$33,2,TRUE)))))</f>
        <v>64</v>
      </c>
      <c r="S119" s="76">
        <v>10</v>
      </c>
      <c r="T119" s="71">
        <f>IF(A119&lt;43,IF(F119="女",VLOOKUP(S119,标准!G$108:H$138,2,TRUE),VLOOKUP(S119,标准!G$74:H$99,2,TRUE)),IF(F119="女",VLOOKUP(S119,标准!G$39:H$69,2,TRUE),VLOOKUP(S119,标准!G$3:H$28,2,TRUE)))</f>
        <v>60</v>
      </c>
      <c r="U119" s="88">
        <v>6.34</v>
      </c>
      <c r="V119" s="71">
        <f>IF(U119=0,0,IF(A119&lt;43,IF(F119="女",IF(U119="",0,VLOOKUP(U119,标准!A$108:B$128,2,TRUE)),IF(U119="",0,VLOOKUP(U119,标准!A$74:B$94,2,TRUE))),IF(F119="女",IF(U119="",0,VLOOKUP(U119,标准!A$39:B$59,2,TRUE)),IF(U119="",0,VLOOKUP(U119,标准!A$3:B$23,2,TRUE)))))</f>
        <v>100</v>
      </c>
      <c r="W119" s="86">
        <f t="shared" si="1"/>
        <v>80.05</v>
      </c>
      <c r="X119" s="87">
        <v>3.7</v>
      </c>
      <c r="Y119" s="87">
        <v>3.9</v>
      </c>
      <c r="Z119" s="91"/>
      <c r="AA119" s="92"/>
    </row>
    <row r="120" customHeight="1" spans="1:27">
      <c r="A120" s="62">
        <v>40</v>
      </c>
      <c r="B120" s="63">
        <v>119</v>
      </c>
      <c r="C120" s="154" t="s">
        <v>272</v>
      </c>
      <c r="D120" s="154" t="s">
        <v>216</v>
      </c>
      <c r="E120" s="154" t="s">
        <v>29</v>
      </c>
      <c r="F120" s="154" t="s">
        <v>34</v>
      </c>
      <c r="G120" s="155" t="s">
        <v>273</v>
      </c>
      <c r="H120" s="68">
        <v>151.7</v>
      </c>
      <c r="I120" s="68">
        <v>41</v>
      </c>
      <c r="J120" s="71">
        <f>IF(F120="女",IF(H120=0,0,VLOOKUP(I120/(H120*H120/10000),标准!M$108:N$112,2,TRUE)),IF(H120=0,0,VLOOKUP(I120/(H120*H120/10000),标准!M$74:N$78,2,TRUE)))</f>
        <v>100</v>
      </c>
      <c r="K120" s="72">
        <v>3000</v>
      </c>
      <c r="L120" s="71">
        <f>IF(A120&lt;43,IF(F120="女",VLOOKUP(K120,标准!K$108:L$128,2,TRUE),VLOOKUP(K120,标准!K$74:L$94,2,TRUE)),IF(F120="女",VLOOKUP(K120,标准!K$39:L$59,2,TRUE),VLOOKUP(K120,标准!K$3:L$23,2,TRUE)))</f>
        <v>80</v>
      </c>
      <c r="M120" s="68">
        <v>20</v>
      </c>
      <c r="N120" s="71">
        <f>IF(M120="",0,IF(A120&lt;43,IF(F120="女",VLOOKUP(M120,标准!C$108:D$128,2,TRUE),VLOOKUP(M120,标准!C$74:D$94,2,TRUE)),IF(F120="女",VLOOKUP(M120,标准!C$39:D$59,2,TRUE),VLOOKUP(M120,标准!C$3:D$23,2,TRUE))))</f>
        <v>80</v>
      </c>
      <c r="O120" s="76">
        <v>154</v>
      </c>
      <c r="P120" s="71">
        <f>IF(A120&lt;43,IF(F120="女",VLOOKUP(O120/100,标准!E$108:F$128,2,TRUE),VLOOKUP(O120/100,标准!E$74:F$94,2,TRUE)),IF(F120="女",VLOOKUP(O120/100,标准!E$39:F$59,2,TRUE),VLOOKUP(O120/100,标准!E$3:F$23,2,TRUE)))</f>
        <v>62</v>
      </c>
      <c r="Q120" s="81">
        <v>4</v>
      </c>
      <c r="R120" s="71">
        <f>IF(Q120=0,0,IF(A120&lt;43,IF(F120="女",IF(Q120="",0,VLOOKUP(Q120,标准!I$108:J$138,2,TRUE)),IF(Q120="",0,VLOOKUP(Q120,标准!I$74:J$104,2,TRUE))),IF(F120="女",IF(Q120="",0,VLOOKUP(Q120,标准!I$39:J$69,2,TRUE)),IF(Q120="",0,VLOOKUP(Q120,标准!I$3:J$33,2,TRUE)))))</f>
        <v>72</v>
      </c>
      <c r="S120" s="76">
        <v>50</v>
      </c>
      <c r="T120" s="71">
        <f>IF(A120&lt;43,IF(F120="女",VLOOKUP(S120,标准!G$108:H$138,2,TRUE),VLOOKUP(S120,标准!G$74:H$99,2,TRUE)),IF(F120="女",VLOOKUP(S120,标准!G$39:H$69,2,TRUE),VLOOKUP(S120,标准!G$3:H$28,2,TRUE)))</f>
        <v>85</v>
      </c>
      <c r="U120" s="88">
        <v>9.2</v>
      </c>
      <c r="V120" s="71">
        <f>IF(U120=0,0,IF(A120&lt;43,IF(F120="女",IF(U120="",0,VLOOKUP(U120,标准!A$108:B$128,2,TRUE)),IF(U120="",0,VLOOKUP(U120,标准!A$74:B$94,2,TRUE))),IF(F120="女",IF(U120="",0,VLOOKUP(U120,标准!A$39:B$59,2,TRUE)),IF(U120="",0,VLOOKUP(U120,标准!A$3:B$23,2,TRUE)))))</f>
        <v>70</v>
      </c>
      <c r="W120" s="86">
        <f t="shared" si="1"/>
        <v>78.1</v>
      </c>
      <c r="X120" s="87">
        <v>3.9</v>
      </c>
      <c r="Y120" s="87">
        <v>4.3</v>
      </c>
      <c r="Z120" s="91"/>
      <c r="AA120" s="92"/>
    </row>
    <row r="121" customHeight="1" spans="1:27">
      <c r="A121" s="62">
        <v>40</v>
      </c>
      <c r="B121" s="63">
        <v>120</v>
      </c>
      <c r="C121" s="154" t="s">
        <v>274</v>
      </c>
      <c r="D121" s="154" t="s">
        <v>216</v>
      </c>
      <c r="E121" s="154" t="s">
        <v>29</v>
      </c>
      <c r="F121" s="154" t="s">
        <v>34</v>
      </c>
      <c r="G121" s="155" t="s">
        <v>275</v>
      </c>
      <c r="H121" s="68">
        <v>173.2</v>
      </c>
      <c r="I121" s="68">
        <v>47.5</v>
      </c>
      <c r="J121" s="71">
        <f>IF(F121="女",IF(H121=0,0,VLOOKUP(I121/(H121*H121/10000),标准!M$108:N$112,2,TRUE)),IF(H121=0,0,VLOOKUP(I121/(H121*H121/10000),标准!M$74:N$78,2,TRUE)))</f>
        <v>80</v>
      </c>
      <c r="K121" s="72">
        <v>2814</v>
      </c>
      <c r="L121" s="71">
        <f>IF(A121&lt;43,IF(F121="女",VLOOKUP(K121,标准!K$108:L$128,2,TRUE),VLOOKUP(K121,标准!K$74:L$94,2,TRUE)),IF(F121="女",VLOOKUP(K121,标准!K$39:L$59,2,TRUE),VLOOKUP(K121,标准!K$3:L$23,2,TRUE)))</f>
        <v>76</v>
      </c>
      <c r="M121" s="68">
        <v>26</v>
      </c>
      <c r="N121" s="71">
        <f>IF(M121="",0,IF(A121&lt;43,IF(F121="女",VLOOKUP(M121,标准!C$108:D$128,2,TRUE),VLOOKUP(M121,标准!C$74:D$94,2,TRUE)),IF(F121="女",VLOOKUP(M121,标准!C$39:D$59,2,TRUE),VLOOKUP(M121,标准!C$3:D$23,2,TRUE))))</f>
        <v>100</v>
      </c>
      <c r="O121" s="76">
        <v>163</v>
      </c>
      <c r="P121" s="71">
        <f>IF(A121&lt;43,IF(F121="女",VLOOKUP(O121/100,标准!E$108:F$128,2,TRUE),VLOOKUP(O121/100,标准!E$74:F$94,2,TRUE)),IF(F121="女",VLOOKUP(O121/100,标准!E$39:F$59,2,TRUE),VLOOKUP(O121/100,标准!E$3:F$23,2,TRUE)))</f>
        <v>68</v>
      </c>
      <c r="Q121" s="81">
        <v>4</v>
      </c>
      <c r="R121" s="71">
        <f>IF(Q121=0,0,IF(A121&lt;43,IF(F121="女",IF(Q121="",0,VLOOKUP(Q121,标准!I$108:J$138,2,TRUE)),IF(Q121="",0,VLOOKUP(Q121,标准!I$74:J$104,2,TRUE))),IF(F121="女",IF(Q121="",0,VLOOKUP(Q121,标准!I$39:J$69,2,TRUE)),IF(Q121="",0,VLOOKUP(Q121,标准!I$3:J$33,2,TRUE)))))</f>
        <v>72</v>
      </c>
      <c r="S121" s="76">
        <v>53</v>
      </c>
      <c r="T121" s="71">
        <f>IF(A121&lt;43,IF(F121="女",VLOOKUP(S121,标准!G$108:H$138,2,TRUE),VLOOKUP(S121,标准!G$74:H$99,2,TRUE)),IF(F121="女",VLOOKUP(S121,标准!G$39:H$69,2,TRUE),VLOOKUP(S121,标准!G$3:H$28,2,TRUE)))</f>
        <v>90</v>
      </c>
      <c r="U121" s="88">
        <v>9.1</v>
      </c>
      <c r="V121" s="71">
        <f>IF(U121=0,0,IF(A121&lt;43,IF(F121="女",IF(U121="",0,VLOOKUP(U121,标准!A$108:B$128,2,TRUE)),IF(U121="",0,VLOOKUP(U121,标准!A$74:B$94,2,TRUE))),IF(F121="女",IF(U121="",0,VLOOKUP(U121,标准!A$39:B$59,2,TRUE)),IF(U121="",0,VLOOKUP(U121,标准!A$3:B$23,2,TRUE)))))</f>
        <v>72</v>
      </c>
      <c r="W121" s="86">
        <f t="shared" si="1"/>
        <v>78</v>
      </c>
      <c r="X121" s="87">
        <v>4.3</v>
      </c>
      <c r="Y121" s="87">
        <v>4.2</v>
      </c>
      <c r="Z121" s="91"/>
      <c r="AA121" s="92"/>
    </row>
    <row r="122" customHeight="1" spans="1:27">
      <c r="A122" s="62">
        <v>40</v>
      </c>
      <c r="B122" s="63">
        <v>121</v>
      </c>
      <c r="C122" s="154" t="s">
        <v>276</v>
      </c>
      <c r="D122" s="154" t="s">
        <v>216</v>
      </c>
      <c r="E122" s="154" t="s">
        <v>29</v>
      </c>
      <c r="F122" s="154" t="s">
        <v>34</v>
      </c>
      <c r="G122" s="155" t="s">
        <v>277</v>
      </c>
      <c r="H122" s="68">
        <v>176.9</v>
      </c>
      <c r="I122" s="68">
        <v>57.5</v>
      </c>
      <c r="J122" s="71">
        <f>IF(F122="女",IF(H122=0,0,VLOOKUP(I122/(H122*H122/10000),标准!M$108:N$112,2,TRUE)),IF(H122=0,0,VLOOKUP(I122/(H122*H122/10000),标准!M$74:N$78,2,TRUE)))</f>
        <v>100</v>
      </c>
      <c r="K122" s="72">
        <v>3500</v>
      </c>
      <c r="L122" s="71">
        <f>IF(A122&lt;43,IF(F122="女",VLOOKUP(K122,标准!K$108:L$128,2,TRUE),VLOOKUP(K122,标准!K$74:L$94,2,TRUE)),IF(F122="女",VLOOKUP(K122,标准!K$39:L$59,2,TRUE),VLOOKUP(K122,标准!K$3:L$23,2,TRUE)))</f>
        <v>100</v>
      </c>
      <c r="M122" s="68">
        <v>20</v>
      </c>
      <c r="N122" s="71">
        <f>IF(M122="",0,IF(A122&lt;43,IF(F122="女",VLOOKUP(M122,标准!C$108:D$128,2,TRUE),VLOOKUP(M122,标准!C$74:D$94,2,TRUE)),IF(F122="女",VLOOKUP(M122,标准!C$39:D$59,2,TRUE),VLOOKUP(M122,标准!C$3:D$23,2,TRUE))))</f>
        <v>80</v>
      </c>
      <c r="O122" s="76">
        <v>182</v>
      </c>
      <c r="P122" s="71">
        <f>IF(A122&lt;43,IF(F122="女",VLOOKUP(O122/100,标准!E$108:F$128,2,TRUE),VLOOKUP(O122/100,标准!E$74:F$94,2,TRUE)),IF(F122="女",VLOOKUP(O122/100,标准!E$39:F$59,2,TRUE),VLOOKUP(O122/100,标准!E$3:F$23,2,TRUE)))</f>
        <v>80</v>
      </c>
      <c r="Q122" s="81">
        <v>3.46</v>
      </c>
      <c r="R122" s="71">
        <f>IF(Q122=0,0,IF(A122&lt;43,IF(F122="女",IF(Q122="",0,VLOOKUP(Q122,标准!I$108:J$138,2,TRUE)),IF(Q122="",0,VLOOKUP(Q122,标准!I$74:J$104,2,TRUE))),IF(F122="女",IF(Q122="",0,VLOOKUP(Q122,标准!I$39:J$69,2,TRUE)),IF(Q122="",0,VLOOKUP(Q122,标准!I$3:J$33,2,TRUE)))))</f>
        <v>78</v>
      </c>
      <c r="S122" s="76">
        <v>41</v>
      </c>
      <c r="T122" s="71">
        <f>IF(A122&lt;43,IF(F122="女",VLOOKUP(S122,标准!G$108:H$138,2,TRUE),VLOOKUP(S122,标准!G$74:H$99,2,TRUE)),IF(F122="女",VLOOKUP(S122,标准!G$39:H$69,2,TRUE),VLOOKUP(S122,标准!G$3:H$28,2,TRUE)))</f>
        <v>74</v>
      </c>
      <c r="U122" s="88">
        <v>8.4</v>
      </c>
      <c r="V122" s="71">
        <f>IF(U122=0,0,IF(A122&lt;43,IF(F122="女",IF(U122="",0,VLOOKUP(U122,标准!A$108:B$128,2,TRUE)),IF(U122="",0,VLOOKUP(U122,标准!A$74:B$94,2,TRUE))),IF(F122="女",IF(U122="",0,VLOOKUP(U122,标准!A$39:B$59,2,TRUE)),IF(U122="",0,VLOOKUP(U122,标准!A$3:B$23,2,TRUE)))))</f>
        <v>78</v>
      </c>
      <c r="W122" s="86">
        <f t="shared" si="1"/>
        <v>84.6</v>
      </c>
      <c r="X122" s="87">
        <v>4.9</v>
      </c>
      <c r="Y122" s="87">
        <v>4.9</v>
      </c>
      <c r="Z122" s="91"/>
      <c r="AA122" s="92"/>
    </row>
    <row r="123" customHeight="1" spans="1:27">
      <c r="A123" s="62">
        <v>40</v>
      </c>
      <c r="B123" s="63">
        <v>122</v>
      </c>
      <c r="C123" s="154" t="s">
        <v>278</v>
      </c>
      <c r="D123" s="154" t="s">
        <v>216</v>
      </c>
      <c r="E123" s="154" t="s">
        <v>29</v>
      </c>
      <c r="F123" s="154" t="s">
        <v>30</v>
      </c>
      <c r="G123" s="155" t="s">
        <v>279</v>
      </c>
      <c r="H123" s="68">
        <v>177.4</v>
      </c>
      <c r="I123" s="68">
        <v>64.8</v>
      </c>
      <c r="J123" s="71">
        <f>IF(F123="女",IF(H123=0,0,VLOOKUP(I123/(H123*H123/10000),标准!M$108:N$112,2,TRUE)),IF(H123=0,0,VLOOKUP(I123/(H123*H123/10000),标准!M$74:N$78,2,TRUE)))</f>
        <v>100</v>
      </c>
      <c r="K123" s="72">
        <v>4428</v>
      </c>
      <c r="L123" s="71">
        <f>IF(A123&lt;43,IF(F123="女",VLOOKUP(K123,标准!K$108:L$128,2,TRUE),VLOOKUP(K123,标准!K$74:L$94,2,TRUE)),IF(F123="女",VLOOKUP(K123,标准!K$39:L$59,2,TRUE),VLOOKUP(K123,标准!K$3:L$23,2,TRUE)))</f>
        <v>80</v>
      </c>
      <c r="M123" s="68">
        <v>3</v>
      </c>
      <c r="N123" s="71">
        <f>IF(M123="",0,IF(A123&lt;43,IF(F123="女",VLOOKUP(M123,标准!C$108:D$128,2,TRUE),VLOOKUP(M123,标准!C$74:D$94,2,TRUE)),IF(F123="女",VLOOKUP(M123,标准!C$39:D$59,2,TRUE),VLOOKUP(M123,标准!C$3:D$23,2,TRUE))))</f>
        <v>50</v>
      </c>
      <c r="O123" s="76">
        <v>265</v>
      </c>
      <c r="P123" s="71">
        <f>IF(A123&lt;43,IF(F123="女",VLOOKUP(O123/100,标准!E$108:F$128,2,TRUE),VLOOKUP(O123/100,标准!E$74:F$94,2,TRUE)),IF(F123="女",VLOOKUP(O123/100,标准!E$39:F$59,2,TRUE),VLOOKUP(O123/100,标准!E$3:F$23,2,TRUE)))</f>
        <v>90</v>
      </c>
      <c r="Q123" s="81">
        <v>3.4</v>
      </c>
      <c r="R123" s="71">
        <f>IF(Q123=0,0,IF(A123&lt;43,IF(F123="女",IF(Q123="",0,VLOOKUP(Q123,标准!I$108:J$138,2,TRUE)),IF(Q123="",0,VLOOKUP(Q123,标准!I$74:J$104,2,TRUE))),IF(F123="女",IF(Q123="",0,VLOOKUP(Q123,标准!I$39:J$69,2,TRUE)),IF(Q123="",0,VLOOKUP(Q123,标准!I$3:J$33,2,TRUE)))))</f>
        <v>80</v>
      </c>
      <c r="S123" s="76">
        <v>14</v>
      </c>
      <c r="T123" s="71">
        <f>IF(A123&lt;43,IF(F123="女",VLOOKUP(S123,标准!G$108:H$138,2,TRUE),VLOOKUP(S123,标准!G$74:H$99,2,TRUE)),IF(F123="女",VLOOKUP(S123,标准!G$39:H$69,2,TRUE),VLOOKUP(S123,标准!G$3:H$28,2,TRUE)))</f>
        <v>76</v>
      </c>
      <c r="U123" s="88">
        <v>6.83</v>
      </c>
      <c r="V123" s="71">
        <f>IF(U123=0,0,IF(A123&lt;43,IF(F123="女",IF(U123="",0,VLOOKUP(U123,标准!A$108:B$128,2,TRUE)),IF(U123="",0,VLOOKUP(U123,标准!A$74:B$94,2,TRUE))),IF(F123="女",IF(U123="",0,VLOOKUP(U123,标准!A$39:B$59,2,TRUE)),IF(U123="",0,VLOOKUP(U123,标准!A$3:B$23,2,TRUE)))))</f>
        <v>90</v>
      </c>
      <c r="W123" s="86">
        <f t="shared" si="1"/>
        <v>82.6</v>
      </c>
      <c r="X123" s="87">
        <v>4.9</v>
      </c>
      <c r="Y123" s="87">
        <v>4.9</v>
      </c>
      <c r="Z123" s="91"/>
      <c r="AA123" s="92"/>
    </row>
    <row r="124" customHeight="1" spans="1:27">
      <c r="A124" s="62">
        <v>40</v>
      </c>
      <c r="B124" s="63">
        <v>123</v>
      </c>
      <c r="C124" s="154" t="s">
        <v>280</v>
      </c>
      <c r="D124" s="154" t="s">
        <v>216</v>
      </c>
      <c r="E124" s="154" t="s">
        <v>29</v>
      </c>
      <c r="F124" s="154" t="s">
        <v>30</v>
      </c>
      <c r="G124" s="155" t="s">
        <v>281</v>
      </c>
      <c r="H124" s="68">
        <v>173.2</v>
      </c>
      <c r="I124" s="68">
        <v>64.8</v>
      </c>
      <c r="J124" s="71">
        <f>IF(F124="女",IF(H124=0,0,VLOOKUP(I124/(H124*H124/10000),标准!M$108:N$112,2,TRUE)),IF(H124=0,0,VLOOKUP(I124/(H124*H124/10000),标准!M$74:N$78,2,TRUE)))</f>
        <v>100</v>
      </c>
      <c r="K124" s="72">
        <v>4486</v>
      </c>
      <c r="L124" s="71">
        <f>IF(A124&lt;43,IF(F124="女",VLOOKUP(K124,标准!K$108:L$128,2,TRUE),VLOOKUP(K124,标准!K$74:L$94,2,TRUE)),IF(F124="女",VLOOKUP(K124,标准!K$39:L$59,2,TRUE),VLOOKUP(K124,标准!K$3:L$23,2,TRUE)))</f>
        <v>80</v>
      </c>
      <c r="M124" s="68">
        <v>21</v>
      </c>
      <c r="N124" s="71">
        <f>IF(M124="",0,IF(A124&lt;43,IF(F124="女",VLOOKUP(M124,标准!C$108:D$128,2,TRUE),VLOOKUP(M124,标准!C$74:D$94,2,TRUE)),IF(F124="女",VLOOKUP(M124,标准!C$39:D$59,2,TRUE),VLOOKUP(M124,标准!C$3:D$23,2,TRUE))))</f>
        <v>85</v>
      </c>
      <c r="O124" s="76">
        <v>230</v>
      </c>
      <c r="P124" s="71">
        <f>IF(A124&lt;43,IF(F124="女",VLOOKUP(O124/100,标准!E$108:F$128,2,TRUE),VLOOKUP(O124/100,标准!E$74:F$94,2,TRUE)),IF(F124="女",VLOOKUP(O124/100,标准!E$39:F$59,2,TRUE),VLOOKUP(O124/100,标准!E$3:F$23,2,TRUE)))</f>
        <v>70</v>
      </c>
      <c r="Q124" s="81">
        <v>3.4</v>
      </c>
      <c r="R124" s="71">
        <f>IF(Q124=0,0,IF(A124&lt;43,IF(F124="女",IF(Q124="",0,VLOOKUP(Q124,标准!I$108:J$138,2,TRUE)),IF(Q124="",0,VLOOKUP(Q124,标准!I$74:J$104,2,TRUE))),IF(F124="女",IF(Q124="",0,VLOOKUP(Q124,标准!I$39:J$69,2,TRUE)),IF(Q124="",0,VLOOKUP(Q124,标准!I$3:J$33,2,TRUE)))))</f>
        <v>80</v>
      </c>
      <c r="S124" s="76">
        <v>3</v>
      </c>
      <c r="T124" s="71">
        <f>IF(A124&lt;43,IF(F124="女",VLOOKUP(S124,标准!G$108:H$138,2,TRUE),VLOOKUP(S124,标准!G$74:H$99,2,TRUE)),IF(F124="女",VLOOKUP(S124,标准!G$39:H$69,2,TRUE),VLOOKUP(S124,标准!G$3:H$28,2,TRUE)))</f>
        <v>0</v>
      </c>
      <c r="U124" s="88">
        <v>7.18</v>
      </c>
      <c r="V124" s="71">
        <f>IF(U124=0,0,IF(A124&lt;43,IF(F124="女",IF(U124="",0,VLOOKUP(U124,标准!A$108:B$128,2,TRUE)),IF(U124="",0,VLOOKUP(U124,标准!A$74:B$94,2,TRUE))),IF(F124="女",IF(U124="",0,VLOOKUP(U124,标准!A$39:B$59,2,TRUE)),IF(U124="",0,VLOOKUP(U124,标准!A$3:B$23,2,TRUE)))))</f>
        <v>78</v>
      </c>
      <c r="W124" s="86">
        <f t="shared" si="1"/>
        <v>74.1</v>
      </c>
      <c r="X124" s="87">
        <v>4.2</v>
      </c>
      <c r="Y124" s="87">
        <v>4.2</v>
      </c>
      <c r="Z124" s="91"/>
      <c r="AA124" s="92"/>
    </row>
    <row r="125" customHeight="1" spans="1:27">
      <c r="A125" s="62">
        <v>40</v>
      </c>
      <c r="B125" s="63">
        <v>124</v>
      </c>
      <c r="C125" s="154" t="s">
        <v>282</v>
      </c>
      <c r="D125" s="154" t="s">
        <v>216</v>
      </c>
      <c r="E125" s="154" t="s">
        <v>29</v>
      </c>
      <c r="F125" s="154" t="s">
        <v>34</v>
      </c>
      <c r="G125" s="155" t="s">
        <v>283</v>
      </c>
      <c r="H125" s="68">
        <v>161.9</v>
      </c>
      <c r="I125" s="68">
        <v>53.4</v>
      </c>
      <c r="J125" s="71">
        <f>IF(F125="女",IF(H125=0,0,VLOOKUP(I125/(H125*H125/10000),标准!M$108:N$112,2,TRUE)),IF(H125=0,0,VLOOKUP(I125/(H125*H125/10000),标准!M$74:N$78,2,TRUE)))</f>
        <v>100</v>
      </c>
      <c r="K125" s="72">
        <v>3006</v>
      </c>
      <c r="L125" s="71">
        <f>IF(A125&lt;43,IF(F125="女",VLOOKUP(K125,标准!K$108:L$128,2,TRUE),VLOOKUP(K125,标准!K$74:L$94,2,TRUE)),IF(F125="女",VLOOKUP(K125,标准!K$39:L$59,2,TRUE),VLOOKUP(K125,标准!K$3:L$23,2,TRUE)))</f>
        <v>80</v>
      </c>
      <c r="M125" s="68">
        <v>19.5</v>
      </c>
      <c r="N125" s="71">
        <f>IF(M125="",0,IF(A125&lt;43,IF(F125="女",VLOOKUP(M125,标准!C$108:D$128,2,TRUE),VLOOKUP(M125,标准!C$74:D$94,2,TRUE)),IF(F125="女",VLOOKUP(M125,标准!C$39:D$59,2,TRUE),VLOOKUP(M125,标准!C$3:D$23,2,TRUE))))</f>
        <v>80</v>
      </c>
      <c r="O125" s="76">
        <v>151</v>
      </c>
      <c r="P125" s="71">
        <f>IF(A125&lt;43,IF(F125="女",VLOOKUP(O125/100,标准!E$108:F$128,2,TRUE),VLOOKUP(O125/100,标准!E$74:F$94,2,TRUE)),IF(F125="女",VLOOKUP(O125/100,标准!E$39:F$59,2,TRUE),VLOOKUP(O125/100,标准!E$3:F$23,2,TRUE)))</f>
        <v>60</v>
      </c>
      <c r="Q125" s="81">
        <v>4.33</v>
      </c>
      <c r="R125" s="71">
        <f>IF(Q125=0,0,IF(A125&lt;43,IF(F125="女",IF(Q125="",0,VLOOKUP(Q125,标准!I$108:J$138,2,TRUE)),IF(Q125="",0,VLOOKUP(Q125,标准!I$74:J$104,2,TRUE))),IF(F125="女",IF(Q125="",0,VLOOKUP(Q125,标准!I$39:J$69,2,TRUE)),IF(Q125="",0,VLOOKUP(Q125,标准!I$3:J$33,2,TRUE)))))</f>
        <v>60</v>
      </c>
      <c r="S125" s="76">
        <v>49</v>
      </c>
      <c r="T125" s="71">
        <f>IF(A125&lt;43,IF(F125="女",VLOOKUP(S125,标准!G$108:H$138,2,TRUE),VLOOKUP(S125,标准!G$74:H$99,2,TRUE)),IF(F125="女",VLOOKUP(S125,标准!G$39:H$69,2,TRUE),VLOOKUP(S125,标准!G$3:H$28,2,TRUE)))</f>
        <v>85</v>
      </c>
      <c r="U125" s="88">
        <v>9.1</v>
      </c>
      <c r="V125" s="71">
        <f>IF(U125=0,0,IF(A125&lt;43,IF(F125="女",IF(U125="",0,VLOOKUP(U125,标准!A$108:B$128,2,TRUE)),IF(U125="",0,VLOOKUP(U125,标准!A$74:B$94,2,TRUE))),IF(F125="女",IF(U125="",0,VLOOKUP(U125,标准!A$39:B$59,2,TRUE)),IF(U125="",0,VLOOKUP(U125,标准!A$3:B$23,2,TRUE)))))</f>
        <v>72</v>
      </c>
      <c r="W125" s="86">
        <f t="shared" si="1"/>
        <v>75.9</v>
      </c>
      <c r="X125" s="87">
        <v>4.3</v>
      </c>
      <c r="Y125" s="87">
        <v>4.6</v>
      </c>
      <c r="Z125" s="91"/>
      <c r="AA125" s="92"/>
    </row>
    <row r="126" customHeight="1" spans="1:27">
      <c r="A126" s="62">
        <v>40</v>
      </c>
      <c r="B126" s="63">
        <v>125</v>
      </c>
      <c r="C126" s="154" t="s">
        <v>284</v>
      </c>
      <c r="D126" s="154" t="s">
        <v>216</v>
      </c>
      <c r="E126" s="154" t="s">
        <v>29</v>
      </c>
      <c r="F126" s="154" t="s">
        <v>34</v>
      </c>
      <c r="G126" s="155" t="s">
        <v>285</v>
      </c>
      <c r="H126" s="68">
        <v>156.1</v>
      </c>
      <c r="I126" s="68">
        <v>57.5</v>
      </c>
      <c r="J126" s="71">
        <f>IF(F126="女",IF(H126=0,0,VLOOKUP(I126/(H126*H126/10000),标准!M$108:N$112,2,TRUE)),IF(H126=0,0,VLOOKUP(I126/(H126*H126/10000),标准!M$74:N$78,2,TRUE)))</f>
        <v>100</v>
      </c>
      <c r="K126" s="72">
        <v>3341</v>
      </c>
      <c r="L126" s="71">
        <f>IF(A126&lt;43,IF(F126="女",VLOOKUP(K126,标准!K$108:L$128,2,TRUE),VLOOKUP(K126,标准!K$74:L$94,2,TRUE)),IF(F126="女",VLOOKUP(K126,标准!K$39:L$59,2,TRUE),VLOOKUP(K126,标准!K$3:L$23,2,TRUE)))</f>
        <v>90</v>
      </c>
      <c r="M126" s="68">
        <v>13</v>
      </c>
      <c r="N126" s="71">
        <f>IF(M126="",0,IF(A126&lt;43,IF(F126="女",VLOOKUP(M126,标准!C$108:D$128,2,TRUE),VLOOKUP(M126,标准!C$74:D$94,2,TRUE)),IF(F126="女",VLOOKUP(M126,标准!C$39:D$59,2,TRUE),VLOOKUP(M126,标准!C$3:D$23,2,TRUE))))</f>
        <v>70</v>
      </c>
      <c r="O126" s="76">
        <v>164</v>
      </c>
      <c r="P126" s="71">
        <f>IF(A126&lt;43,IF(F126="女",VLOOKUP(O126/100,标准!E$108:F$128,2,TRUE),VLOOKUP(O126/100,标准!E$74:F$94,2,TRUE)),IF(F126="女",VLOOKUP(O126/100,标准!E$39:F$59,2,TRUE),VLOOKUP(O126/100,标准!E$3:F$23,2,TRUE)))</f>
        <v>68</v>
      </c>
      <c r="Q126" s="81">
        <v>3.33</v>
      </c>
      <c r="R126" s="71">
        <f>IF(Q126=0,0,IF(A126&lt;43,IF(F126="女",IF(Q126="",0,VLOOKUP(Q126,标准!I$108:J$138,2,TRUE)),IF(Q126="",0,VLOOKUP(Q126,标准!I$74:J$104,2,TRUE))),IF(F126="女",IF(Q126="",0,VLOOKUP(Q126,标准!I$39:J$69,2,TRUE)),IF(Q126="",0,VLOOKUP(Q126,标准!I$3:J$33,2,TRUE)))))</f>
        <v>85</v>
      </c>
      <c r="S126" s="76">
        <v>45</v>
      </c>
      <c r="T126" s="71">
        <f>IF(A126&lt;43,IF(F126="女",VLOOKUP(S126,标准!G$108:H$138,2,TRUE),VLOOKUP(S126,标准!G$74:H$99,2,TRUE)),IF(F126="女",VLOOKUP(S126,标准!G$39:H$69,2,TRUE),VLOOKUP(S126,标准!G$3:H$28,2,TRUE)))</f>
        <v>78</v>
      </c>
      <c r="U126" s="88">
        <v>9</v>
      </c>
      <c r="V126" s="71">
        <f>IF(U126=0,0,IF(A126&lt;43,IF(F126="女",IF(U126="",0,VLOOKUP(U126,标准!A$108:B$128,2,TRUE)),IF(U126="",0,VLOOKUP(U126,标准!A$74:B$94,2,TRUE))),IF(F126="女",IF(U126="",0,VLOOKUP(U126,标准!A$39:B$59,2,TRUE)),IF(U126="",0,VLOOKUP(U126,标准!A$3:B$23,2,TRUE)))))</f>
        <v>72</v>
      </c>
      <c r="W126" s="86">
        <f t="shared" si="1"/>
        <v>81.5</v>
      </c>
      <c r="X126" s="87">
        <v>3.8</v>
      </c>
      <c r="Y126" s="87">
        <v>3.7</v>
      </c>
      <c r="Z126" s="91"/>
      <c r="AA126" s="92"/>
    </row>
    <row r="127" customHeight="1" spans="1:27">
      <c r="A127" s="62">
        <v>40</v>
      </c>
      <c r="B127" s="63">
        <v>126</v>
      </c>
      <c r="C127" s="154" t="s">
        <v>286</v>
      </c>
      <c r="D127" s="154" t="s">
        <v>216</v>
      </c>
      <c r="E127" s="154" t="s">
        <v>29</v>
      </c>
      <c r="F127" s="154" t="s">
        <v>34</v>
      </c>
      <c r="G127" s="155" t="s">
        <v>287</v>
      </c>
      <c r="H127" s="68">
        <v>155.8</v>
      </c>
      <c r="I127" s="68">
        <v>53.9</v>
      </c>
      <c r="J127" s="71">
        <f>IF(F127="女",IF(H127=0,0,VLOOKUP(I127/(H127*H127/10000),标准!M$108:N$112,2,TRUE)),IF(H127=0,0,VLOOKUP(I127/(H127*H127/10000),标准!M$74:N$78,2,TRUE)))</f>
        <v>100</v>
      </c>
      <c r="K127" s="72">
        <v>2167</v>
      </c>
      <c r="L127" s="71">
        <f>IF(A127&lt;43,IF(F127="女",VLOOKUP(K127,标准!K$108:L$128,2,TRUE),VLOOKUP(K127,标准!K$74:L$94,2,TRUE)),IF(F127="女",VLOOKUP(K127,标准!K$39:L$59,2,TRUE),VLOOKUP(K127,标准!K$3:L$23,2,TRUE)))</f>
        <v>62</v>
      </c>
      <c r="M127" s="68">
        <v>25</v>
      </c>
      <c r="N127" s="71">
        <f>IF(M127="",0,IF(A127&lt;43,IF(F127="女",VLOOKUP(M127,标准!C$108:D$128,2,TRUE),VLOOKUP(M127,标准!C$74:D$94,2,TRUE)),IF(F127="女",VLOOKUP(M127,标准!C$39:D$59,2,TRUE),VLOOKUP(M127,标准!C$3:D$23,2,TRUE))))</f>
        <v>95</v>
      </c>
      <c r="O127" s="76">
        <v>151</v>
      </c>
      <c r="P127" s="71">
        <f>IF(A127&lt;43,IF(F127="女",VLOOKUP(O127/100,标准!E$108:F$128,2,TRUE),VLOOKUP(O127/100,标准!E$74:F$94,2,TRUE)),IF(F127="女",VLOOKUP(O127/100,标准!E$39:F$59,2,TRUE),VLOOKUP(O127/100,标准!E$3:F$23,2,TRUE)))</f>
        <v>60</v>
      </c>
      <c r="Q127" s="81">
        <v>3.37</v>
      </c>
      <c r="R127" s="71">
        <f>IF(Q127=0,0,IF(A127&lt;43,IF(F127="女",IF(Q127="",0,VLOOKUP(Q127,标准!I$108:J$138,2,TRUE)),IF(Q127="",0,VLOOKUP(Q127,标准!I$74:J$104,2,TRUE))),IF(F127="女",IF(Q127="",0,VLOOKUP(Q127,标准!I$39:J$69,2,TRUE)),IF(Q127="",0,VLOOKUP(Q127,标准!I$3:J$33,2,TRUE)))))</f>
        <v>85</v>
      </c>
      <c r="S127" s="76">
        <v>50</v>
      </c>
      <c r="T127" s="71">
        <f>IF(A127&lt;43,IF(F127="女",VLOOKUP(S127,标准!G$108:H$138,2,TRUE),VLOOKUP(S127,标准!G$74:H$99,2,TRUE)),IF(F127="女",VLOOKUP(S127,标准!G$39:H$69,2,TRUE),VLOOKUP(S127,标准!G$3:H$28,2,TRUE)))</f>
        <v>85</v>
      </c>
      <c r="U127" s="88">
        <v>9.3</v>
      </c>
      <c r="V127" s="71">
        <f>IF(U127=0,0,IF(A127&lt;43,IF(F127="女",IF(U127="",0,VLOOKUP(U127,标准!A$108:B$128,2,TRUE)),IF(U127="",0,VLOOKUP(U127,标准!A$74:B$94,2,TRUE))),IF(F127="女",IF(U127="",0,VLOOKUP(U127,标准!A$39:B$59,2,TRUE)),IF(U127="",0,VLOOKUP(U127,标准!A$3:B$23,2,TRUE)))))</f>
        <v>70</v>
      </c>
      <c r="W127" s="86">
        <f t="shared" si="1"/>
        <v>79.3</v>
      </c>
      <c r="X127" s="87">
        <v>3.8</v>
      </c>
      <c r="Y127" s="87">
        <v>3.7</v>
      </c>
      <c r="Z127" s="91"/>
      <c r="AA127" s="92"/>
    </row>
    <row r="128" customHeight="1" spans="1:27">
      <c r="A128" s="62">
        <v>40</v>
      </c>
      <c r="B128" s="63">
        <v>127</v>
      </c>
      <c r="C128" s="154" t="s">
        <v>288</v>
      </c>
      <c r="D128" s="154" t="s">
        <v>216</v>
      </c>
      <c r="E128" s="154" t="s">
        <v>29</v>
      </c>
      <c r="F128" s="154" t="s">
        <v>30</v>
      </c>
      <c r="G128" s="155" t="s">
        <v>289</v>
      </c>
      <c r="H128" s="68">
        <v>169.2</v>
      </c>
      <c r="I128" s="68">
        <v>60</v>
      </c>
      <c r="J128" s="71">
        <f>IF(F128="女",IF(H128=0,0,VLOOKUP(I128/(H128*H128/10000),标准!M$108:N$112,2,TRUE)),IF(H128=0,0,VLOOKUP(I128/(H128*H128/10000),标准!M$74:N$78,2,TRUE)))</f>
        <v>100</v>
      </c>
      <c r="K128" s="72">
        <v>3902</v>
      </c>
      <c r="L128" s="71">
        <f>IF(A128&lt;43,IF(F128="女",VLOOKUP(K128,标准!K$108:L$128,2,TRUE),VLOOKUP(K128,标准!K$74:L$94,2,TRUE)),IF(F128="女",VLOOKUP(K128,标准!K$39:L$59,2,TRUE),VLOOKUP(K128,标准!K$3:L$23,2,TRUE)))</f>
        <v>72</v>
      </c>
      <c r="M128" s="68">
        <v>12</v>
      </c>
      <c r="N128" s="71">
        <f>IF(M128="",0,IF(A128&lt;43,IF(F128="女",VLOOKUP(M128,标准!C$108:D$128,2,TRUE),VLOOKUP(M128,标准!C$74:D$94,2,TRUE)),IF(F128="女",VLOOKUP(M128,标准!C$39:D$59,2,TRUE),VLOOKUP(M128,标准!C$3:D$23,2,TRUE))))</f>
        <v>70</v>
      </c>
      <c r="O128" s="76">
        <v>230</v>
      </c>
      <c r="P128" s="71">
        <f>IF(A128&lt;43,IF(F128="女",VLOOKUP(O128/100,标准!E$108:F$128,2,TRUE),VLOOKUP(O128/100,标准!E$74:F$94,2,TRUE)),IF(F128="女",VLOOKUP(O128/100,标准!E$39:F$59,2,TRUE),VLOOKUP(O128/100,标准!E$3:F$23,2,TRUE)))</f>
        <v>70</v>
      </c>
      <c r="Q128" s="81">
        <v>4.22</v>
      </c>
      <c r="R128" s="71">
        <f>IF(Q128=0,0,IF(A128&lt;43,IF(F128="女",IF(Q128="",0,VLOOKUP(Q128,标准!I$108:J$138,2,TRUE)),IF(Q128="",0,VLOOKUP(Q128,标准!I$74:J$104,2,TRUE))),IF(F128="女",IF(Q128="",0,VLOOKUP(Q128,标准!I$39:J$69,2,TRUE)),IF(Q128="",0,VLOOKUP(Q128,标准!I$3:J$33,2,TRUE)))))</f>
        <v>64</v>
      </c>
      <c r="S128" s="76">
        <v>6</v>
      </c>
      <c r="T128" s="71">
        <f>IF(A128&lt;43,IF(F128="女",VLOOKUP(S128,标准!G$108:H$138,2,TRUE),VLOOKUP(S128,标准!G$74:H$99,2,TRUE)),IF(F128="女",VLOOKUP(S128,标准!G$39:H$69,2,TRUE),VLOOKUP(S128,标准!G$3:H$28,2,TRUE)))</f>
        <v>20</v>
      </c>
      <c r="U128" s="88">
        <v>7.67</v>
      </c>
      <c r="V128" s="71">
        <f>IF(U128=0,0,IF(A128&lt;43,IF(F128="女",IF(U128="",0,VLOOKUP(U128,标准!A$108:B$128,2,TRUE)),IF(U128="",0,VLOOKUP(U128,标准!A$74:B$94,2,TRUE))),IF(F128="女",IF(U128="",0,VLOOKUP(U128,标准!A$39:B$59,2,TRUE)),IF(U128="",0,VLOOKUP(U128,标准!A$3:B$23,2,TRUE)))))</f>
        <v>74</v>
      </c>
      <c r="W128" s="86">
        <f t="shared" si="1"/>
        <v>69.4</v>
      </c>
      <c r="X128" s="87">
        <v>4.8</v>
      </c>
      <c r="Y128" s="87">
        <v>4.7</v>
      </c>
      <c r="Z128" s="91"/>
      <c r="AA128" s="92"/>
    </row>
    <row r="129" customHeight="1" spans="1:27">
      <c r="A129" s="62">
        <v>40</v>
      </c>
      <c r="B129" s="63">
        <v>128</v>
      </c>
      <c r="C129" s="154" t="s">
        <v>290</v>
      </c>
      <c r="D129" s="154" t="s">
        <v>216</v>
      </c>
      <c r="E129" s="154" t="s">
        <v>29</v>
      </c>
      <c r="F129" s="154" t="s">
        <v>30</v>
      </c>
      <c r="G129" s="155" t="s">
        <v>291</v>
      </c>
      <c r="H129" s="68">
        <v>176.1</v>
      </c>
      <c r="I129" s="68">
        <v>53.8</v>
      </c>
      <c r="J129" s="71">
        <f>IF(F129="女",IF(H129=0,0,VLOOKUP(I129/(H129*H129/10000),标准!M$108:N$112,2,TRUE)),IF(H129=0,0,VLOOKUP(I129/(H129*H129/10000),标准!M$74:N$78,2,TRUE)))</f>
        <v>80</v>
      </c>
      <c r="K129" s="72">
        <v>3602</v>
      </c>
      <c r="L129" s="71">
        <f>IF(A129&lt;43,IF(F129="女",VLOOKUP(K129,标准!K$108:L$128,2,TRUE),VLOOKUP(K129,标准!K$74:L$94,2,TRUE)),IF(F129="女",VLOOKUP(K129,标准!K$39:L$59,2,TRUE),VLOOKUP(K129,标准!K$3:L$23,2,TRUE)))</f>
        <v>68</v>
      </c>
      <c r="M129" s="68">
        <v>0</v>
      </c>
      <c r="N129" s="71">
        <f>IF(M129="",0,IF(A129&lt;43,IF(F129="女",VLOOKUP(M129,标准!C$108:D$128,2,TRUE),VLOOKUP(M129,标准!C$74:D$94,2,TRUE)),IF(F129="女",VLOOKUP(M129,标准!C$39:D$59,2,TRUE),VLOOKUP(M129,标准!C$3:D$23,2,TRUE))))</f>
        <v>20</v>
      </c>
      <c r="O129" s="76">
        <v>205</v>
      </c>
      <c r="P129" s="71">
        <f>IF(A129&lt;43,IF(F129="女",VLOOKUP(O129/100,标准!E$108:F$128,2,TRUE),VLOOKUP(O129/100,标准!E$74:F$94,2,TRUE)),IF(F129="女",VLOOKUP(O129/100,标准!E$39:F$59,2,TRUE),VLOOKUP(O129/100,标准!E$3:F$23,2,TRUE)))</f>
        <v>50</v>
      </c>
      <c r="Q129" s="81">
        <v>4.42</v>
      </c>
      <c r="R129" s="71">
        <f>IF(Q129=0,0,IF(A129&lt;43,IF(F129="女",IF(Q129="",0,VLOOKUP(Q129,标准!I$108:J$138,2,TRUE)),IF(Q129="",0,VLOOKUP(Q129,标准!I$74:J$104,2,TRUE))),IF(F129="女",IF(Q129="",0,VLOOKUP(Q129,标准!I$39:J$69,2,TRUE)),IF(Q129="",0,VLOOKUP(Q129,标准!I$3:J$33,2,TRUE)))))</f>
        <v>50</v>
      </c>
      <c r="S129" s="76">
        <v>0</v>
      </c>
      <c r="T129" s="71">
        <f>IF(A129&lt;43,IF(F129="女",VLOOKUP(S129,标准!G$108:H$138,2,TRUE),VLOOKUP(S129,标准!G$74:H$99,2,TRUE)),IF(F129="女",VLOOKUP(S129,标准!G$39:H$69,2,TRUE),VLOOKUP(S129,标准!G$3:H$28,2,TRUE)))</f>
        <v>0</v>
      </c>
      <c r="U129" s="88">
        <v>6.95</v>
      </c>
      <c r="V129" s="71">
        <f>IF(U129=0,0,IF(A129&lt;43,IF(F129="女",IF(U129="",0,VLOOKUP(U129,标准!A$108:B$128,2,TRUE)),IF(U129="",0,VLOOKUP(U129,标准!A$74:B$94,2,TRUE))),IF(F129="女",IF(U129="",0,VLOOKUP(U129,标准!A$39:B$59,2,TRUE)),IF(U129="",0,VLOOKUP(U129,标准!A$3:B$23,2,TRUE)))))</f>
        <v>85</v>
      </c>
      <c r="W129" s="86">
        <f t="shared" si="1"/>
        <v>56.2</v>
      </c>
      <c r="X129" s="87">
        <v>4</v>
      </c>
      <c r="Y129" s="87">
        <v>4.3</v>
      </c>
      <c r="Z129" s="91"/>
      <c r="AA129" s="92"/>
    </row>
    <row r="130" customHeight="1" spans="1:27">
      <c r="A130" s="62">
        <v>40</v>
      </c>
      <c r="B130" s="63">
        <v>129</v>
      </c>
      <c r="C130" s="154" t="s">
        <v>292</v>
      </c>
      <c r="D130" s="154" t="s">
        <v>216</v>
      </c>
      <c r="E130" s="154" t="s">
        <v>29</v>
      </c>
      <c r="F130" s="154" t="s">
        <v>30</v>
      </c>
      <c r="G130" s="155" t="s">
        <v>293</v>
      </c>
      <c r="H130" s="68">
        <v>170.2</v>
      </c>
      <c r="I130" s="68">
        <v>64.1</v>
      </c>
      <c r="J130" s="71">
        <f>IF(F130="女",IF(H130=0,0,VLOOKUP(I130/(H130*H130/10000),标准!M$108:N$112,2,TRUE)),IF(H130=0,0,VLOOKUP(I130/(H130*H130/10000),标准!M$74:N$78,2,TRUE)))</f>
        <v>100</v>
      </c>
      <c r="K130" s="72">
        <v>3463</v>
      </c>
      <c r="L130" s="93">
        <f>IF(A130&lt;43,IF(F130="女",VLOOKUP(K130,标准!K$108:L$128,2,TRUE),VLOOKUP(K130,标准!K$74:L$94,2,TRUE)),IF(F130="女",VLOOKUP(K130,标准!K$39:L$59,2,TRUE),VLOOKUP(K130,标准!K$3:L$23,2,TRUE)))</f>
        <v>66</v>
      </c>
      <c r="M130" s="68">
        <v>14</v>
      </c>
      <c r="N130" s="71">
        <f>IF(M130="",0,IF(A130&lt;43,IF(F130="女",VLOOKUP(M130,标准!C$108:D$128,2,TRUE),VLOOKUP(M130,标准!C$74:D$94,2,TRUE)),IF(F130="女",VLOOKUP(M130,标准!C$39:D$59,2,TRUE),VLOOKUP(M130,标准!C$3:D$23,2,TRUE))))</f>
        <v>74</v>
      </c>
      <c r="O130" s="76">
        <v>220</v>
      </c>
      <c r="P130" s="71">
        <f>IF(A130&lt;43,IF(F130="女",VLOOKUP(O130/100,标准!E$108:F$128,2,TRUE),VLOOKUP(O130/100,标准!E$74:F$94,2,TRUE)),IF(F130="女",VLOOKUP(O130/100,标准!E$39:F$59,2,TRUE),VLOOKUP(O130/100,标准!E$3:F$23,2,TRUE)))</f>
        <v>66</v>
      </c>
      <c r="Q130" s="81">
        <v>3.53</v>
      </c>
      <c r="R130" s="71">
        <f>IF(Q130=0,0,IF(A130&lt;43,IF(F130="女",IF(Q130="",0,VLOOKUP(Q130,标准!I$108:J$138,2,TRUE)),IF(Q130="",0,VLOOKUP(Q130,标准!I$74:J$104,2,TRUE))),IF(F130="女",IF(Q130="",0,VLOOKUP(Q130,标准!I$39:J$69,2,TRUE)),IF(Q130="",0,VLOOKUP(Q130,标准!I$3:J$33,2,TRUE)))))</f>
        <v>74</v>
      </c>
      <c r="S130" s="76">
        <v>3</v>
      </c>
      <c r="T130" s="71">
        <f>IF(A130&lt;43,IF(F130="女",VLOOKUP(S130,标准!G$108:H$138,2,TRUE),VLOOKUP(S130,标准!G$74:H$99,2,TRUE)),IF(F130="女",VLOOKUP(S130,标准!G$39:H$69,2,TRUE),VLOOKUP(S130,标准!G$3:H$28,2,TRUE)))</f>
        <v>0</v>
      </c>
      <c r="U130" s="88">
        <v>7.34</v>
      </c>
      <c r="V130" s="71">
        <f>IF(U130=0,0,IF(A130&lt;43,IF(F130="女",IF(U130="",0,VLOOKUP(U130,标准!A$108:B$128,2,TRUE)),IF(U130="",0,VLOOKUP(U130,标准!A$74:B$94,2,TRUE))),IF(F130="女",IF(U130="",0,VLOOKUP(U130,标准!A$39:B$59,2,TRUE)),IF(U130="",0,VLOOKUP(U130,标准!A$3:B$23,2,TRUE)))))</f>
        <v>76</v>
      </c>
      <c r="W130" s="86">
        <f t="shared" ref="W130:W193" si="2">V130*0.2+N130*0.1+P130*0.1+T130*0.1+R130*0.2+J130*0.15+L130*0.15</f>
        <v>68.9</v>
      </c>
      <c r="X130" s="87">
        <v>4.5</v>
      </c>
      <c r="Y130" s="87">
        <v>4.6</v>
      </c>
      <c r="Z130" s="91"/>
      <c r="AA130" s="92"/>
    </row>
    <row r="131" customHeight="1" spans="1:27">
      <c r="A131" s="62">
        <v>40</v>
      </c>
      <c r="B131" s="63">
        <v>130</v>
      </c>
      <c r="C131" s="154" t="s">
        <v>294</v>
      </c>
      <c r="D131" s="154" t="s">
        <v>216</v>
      </c>
      <c r="E131" s="154" t="s">
        <v>29</v>
      </c>
      <c r="F131" s="154" t="s">
        <v>34</v>
      </c>
      <c r="G131" s="155" t="s">
        <v>295</v>
      </c>
      <c r="H131" s="68">
        <v>157.9</v>
      </c>
      <c r="I131" s="68">
        <v>52.7</v>
      </c>
      <c r="J131" s="71">
        <f>IF(F131="女",IF(H131=0,0,VLOOKUP(I131/(H131*H131/10000),标准!M$108:N$112,2,TRUE)),IF(H131=0,0,VLOOKUP(I131/(H131*H131/10000),标准!M$74:N$78,2,TRUE)))</f>
        <v>100</v>
      </c>
      <c r="K131" s="72">
        <v>3321</v>
      </c>
      <c r="L131" s="71">
        <f>IF(A131&lt;43,IF(F131="女",VLOOKUP(K131,标准!K$108:L$128,2,TRUE),VLOOKUP(K131,标准!K$74:L$94,2,TRUE)),IF(F131="女",VLOOKUP(K131,标准!K$39:L$59,2,TRUE),VLOOKUP(K131,标准!K$3:L$23,2,TRUE)))</f>
        <v>90</v>
      </c>
      <c r="M131" s="68">
        <v>12.5</v>
      </c>
      <c r="N131" s="71">
        <f>IF(M131="",0,IF(A131&lt;43,IF(F131="女",VLOOKUP(M131,标准!C$108:D$128,2,TRUE),VLOOKUP(M131,标准!C$74:D$94,2,TRUE)),IF(F131="女",VLOOKUP(M131,标准!C$39:D$59,2,TRUE),VLOOKUP(M131,标准!C$3:D$23,2,TRUE))))</f>
        <v>70</v>
      </c>
      <c r="O131" s="76">
        <v>208</v>
      </c>
      <c r="P131" s="71">
        <f>IF(A131&lt;43,IF(F131="女",VLOOKUP(O131/100,标准!E$108:F$128,2,TRUE),VLOOKUP(O131/100,标准!E$74:F$94,2,TRUE)),IF(F131="女",VLOOKUP(O131/100,标准!E$39:F$59,2,TRUE),VLOOKUP(O131/100,标准!E$3:F$23,2,TRUE)))</f>
        <v>100</v>
      </c>
      <c r="Q131" s="81">
        <v>3.29</v>
      </c>
      <c r="R131" s="71">
        <f>IF(Q131=0,0,IF(A131&lt;43,IF(F131="女",IF(Q131="",0,VLOOKUP(Q131,标准!I$108:J$138,2,TRUE)),IF(Q131="",0,VLOOKUP(Q131,标准!I$74:J$104,2,TRUE))),IF(F131="女",IF(Q131="",0,VLOOKUP(Q131,标准!I$39:J$69,2,TRUE)),IF(Q131="",0,VLOOKUP(Q131,标准!I$3:J$33,2,TRUE)))))</f>
        <v>90</v>
      </c>
      <c r="S131" s="76">
        <v>59</v>
      </c>
      <c r="T131" s="71">
        <f>IF(A131&lt;43,IF(F131="女",VLOOKUP(S131,标准!G$108:H$138,2,TRUE),VLOOKUP(S131,标准!G$74:H$99,2,TRUE)),IF(F131="女",VLOOKUP(S131,标准!G$39:H$69,2,TRUE),VLOOKUP(S131,标准!G$3:H$28,2,TRUE)))</f>
        <v>101</v>
      </c>
      <c r="U131" s="88">
        <v>7.1</v>
      </c>
      <c r="V131" s="71">
        <f>IF(U131=0,0,IF(A131&lt;43,IF(F131="女",IF(U131="",0,VLOOKUP(U131,标准!A$108:B$128,2,TRUE)),IF(U131="",0,VLOOKUP(U131,标准!A$74:B$94,2,TRUE))),IF(F131="女",IF(U131="",0,VLOOKUP(U131,标准!A$39:B$59,2,TRUE)),IF(U131="",0,VLOOKUP(U131,标准!A$3:B$23,2,TRUE)))))</f>
        <v>100</v>
      </c>
      <c r="W131" s="86">
        <f t="shared" si="2"/>
        <v>93.6</v>
      </c>
      <c r="X131" s="87">
        <v>3.8</v>
      </c>
      <c r="Y131" s="87">
        <v>3.8</v>
      </c>
      <c r="Z131" s="91"/>
      <c r="AA131" s="92"/>
    </row>
    <row r="132" customHeight="1" spans="1:27">
      <c r="A132" s="62">
        <v>40</v>
      </c>
      <c r="B132" s="63">
        <v>131</v>
      </c>
      <c r="C132" s="154" t="s">
        <v>296</v>
      </c>
      <c r="D132" s="154" t="s">
        <v>216</v>
      </c>
      <c r="E132" s="154" t="s">
        <v>29</v>
      </c>
      <c r="F132" s="154" t="s">
        <v>30</v>
      </c>
      <c r="G132" s="155" t="s">
        <v>297</v>
      </c>
      <c r="H132" s="68">
        <v>173.6</v>
      </c>
      <c r="I132" s="68">
        <v>63.2</v>
      </c>
      <c r="J132" s="71">
        <f>IF(F132="女",IF(H132=0,0,VLOOKUP(I132/(H132*H132/10000),标准!M$108:N$112,2,TRUE)),IF(H132=0,0,VLOOKUP(I132/(H132*H132/10000),标准!M$74:N$78,2,TRUE)))</f>
        <v>100</v>
      </c>
      <c r="K132" s="72">
        <v>4831</v>
      </c>
      <c r="L132" s="71">
        <f>IF(A132&lt;43,IF(F132="女",VLOOKUP(K132,标准!K$108:L$128,2,TRUE),VLOOKUP(K132,标准!K$74:L$94,2,TRUE)),IF(F132="女",VLOOKUP(K132,标准!K$39:L$59,2,TRUE),VLOOKUP(K132,标准!K$3:L$23,2,TRUE)))</f>
        <v>90</v>
      </c>
      <c r="M132" s="68">
        <v>0</v>
      </c>
      <c r="N132" s="71">
        <f>IF(M132="",0,IF(A132&lt;43,IF(F132="女",VLOOKUP(M132,标准!C$108:D$128,2,TRUE),VLOOKUP(M132,标准!C$74:D$94,2,TRUE)),IF(F132="女",VLOOKUP(M132,标准!C$39:D$59,2,TRUE),VLOOKUP(M132,标准!C$3:D$23,2,TRUE))))</f>
        <v>20</v>
      </c>
      <c r="O132" s="76">
        <v>220</v>
      </c>
      <c r="P132" s="71">
        <f>IF(A132&lt;43,IF(F132="女",VLOOKUP(O132/100,标准!E$108:F$128,2,TRUE),VLOOKUP(O132/100,标准!E$74:F$94,2,TRUE)),IF(F132="女",VLOOKUP(O132/100,标准!E$39:F$59,2,TRUE),VLOOKUP(O132/100,标准!E$3:F$23,2,TRUE)))</f>
        <v>66</v>
      </c>
      <c r="Q132" s="81">
        <v>4.01</v>
      </c>
      <c r="R132" s="71">
        <f>IF(Q132=0,0,IF(A132&lt;43,IF(F132="女",IF(Q132="",0,VLOOKUP(Q132,标准!I$108:J$138,2,TRUE)),IF(Q132="",0,VLOOKUP(Q132,标准!I$74:J$104,2,TRUE))),IF(F132="女",IF(Q132="",0,VLOOKUP(Q132,标准!I$39:J$69,2,TRUE)),IF(Q132="",0,VLOOKUP(Q132,标准!I$3:J$33,2,TRUE)))))</f>
        <v>72</v>
      </c>
      <c r="S132" s="76">
        <v>3</v>
      </c>
      <c r="T132" s="71">
        <f>IF(A132&lt;43,IF(F132="女",VLOOKUP(S132,标准!G$108:H$138,2,TRUE),VLOOKUP(S132,标准!G$74:H$99,2,TRUE)),IF(F132="女",VLOOKUP(S132,标准!G$39:H$69,2,TRUE),VLOOKUP(S132,标准!G$3:H$28,2,TRUE)))</f>
        <v>0</v>
      </c>
      <c r="U132" s="88">
        <v>7.34</v>
      </c>
      <c r="V132" s="71">
        <f>IF(U132=0,0,IF(A132&lt;43,IF(F132="女",IF(U132="",0,VLOOKUP(U132,标准!A$108:B$128,2,TRUE)),IF(U132="",0,VLOOKUP(U132,标准!A$74:B$94,2,TRUE))),IF(F132="女",IF(U132="",0,VLOOKUP(U132,标准!A$39:B$59,2,TRUE)),IF(U132="",0,VLOOKUP(U132,标准!A$3:B$23,2,TRUE)))))</f>
        <v>76</v>
      </c>
      <c r="W132" s="86">
        <f t="shared" si="2"/>
        <v>66.7</v>
      </c>
      <c r="X132" s="87">
        <v>4.2</v>
      </c>
      <c r="Y132" s="87">
        <v>4.3</v>
      </c>
      <c r="Z132" s="91"/>
      <c r="AA132" s="92"/>
    </row>
    <row r="133" customHeight="1" spans="1:27">
      <c r="A133" s="62">
        <v>40</v>
      </c>
      <c r="B133" s="63">
        <v>132</v>
      </c>
      <c r="C133" s="154" t="s">
        <v>298</v>
      </c>
      <c r="D133" s="154" t="s">
        <v>216</v>
      </c>
      <c r="E133" s="154" t="s">
        <v>29</v>
      </c>
      <c r="F133" s="154" t="s">
        <v>34</v>
      </c>
      <c r="G133" s="155" t="s">
        <v>299</v>
      </c>
      <c r="H133" s="68">
        <v>161.8</v>
      </c>
      <c r="I133" s="68">
        <v>68.9</v>
      </c>
      <c r="J133" s="71">
        <f>IF(F133="女",IF(H133=0,0,VLOOKUP(I133/(H133*H133/10000),标准!M$108:N$112,2,TRUE)),IF(H133=0,0,VLOOKUP(I133/(H133*H133/10000),标准!M$74:N$78,2,TRUE)))</f>
        <v>80</v>
      </c>
      <c r="K133" s="72">
        <v>3049</v>
      </c>
      <c r="L133" s="71">
        <f>IF(A133&lt;43,IF(F133="女",VLOOKUP(K133,标准!K$108:L$128,2,TRUE),VLOOKUP(K133,标准!K$74:L$94,2,TRUE)),IF(F133="女",VLOOKUP(K133,标准!K$39:L$59,2,TRUE),VLOOKUP(K133,标准!K$3:L$23,2,TRUE)))</f>
        <v>80</v>
      </c>
      <c r="M133" s="68">
        <v>24</v>
      </c>
      <c r="N133" s="71">
        <f>IF(M133="",0,IF(A133&lt;43,IF(F133="女",VLOOKUP(M133,标准!C$108:D$128,2,TRUE),VLOOKUP(M133,标准!C$74:D$94,2,TRUE)),IF(F133="女",VLOOKUP(M133,标准!C$39:D$59,2,TRUE),VLOOKUP(M133,标准!C$3:D$23,2,TRUE))))</f>
        <v>95</v>
      </c>
      <c r="O133" s="76">
        <v>180</v>
      </c>
      <c r="P133" s="71">
        <f>IF(A133&lt;43,IF(F133="女",VLOOKUP(O133/100,标准!E$108:F$128,2,TRUE),VLOOKUP(O133/100,标准!E$74:F$94,2,TRUE)),IF(F133="女",VLOOKUP(O133/100,标准!E$39:F$59,2,TRUE),VLOOKUP(O133/100,标准!E$3:F$23,2,TRUE)))</f>
        <v>78</v>
      </c>
      <c r="Q133" s="81">
        <v>3.59</v>
      </c>
      <c r="R133" s="71">
        <f>IF(Q133=0,0,IF(A133&lt;43,IF(F133="女",IF(Q133="",0,VLOOKUP(Q133,标准!I$108:J$138,2,TRUE)),IF(Q133="",0,VLOOKUP(Q133,标准!I$74:J$104,2,TRUE))),IF(F133="女",IF(Q133="",0,VLOOKUP(Q133,标准!I$39:J$69,2,TRUE)),IF(Q133="",0,VLOOKUP(Q133,标准!I$3:J$33,2,TRUE)))))</f>
        <v>74</v>
      </c>
      <c r="S133" s="76">
        <v>20</v>
      </c>
      <c r="T133" s="71">
        <f>IF(A133&lt;43,IF(F133="女",VLOOKUP(S133,标准!G$108:H$138,2,TRUE),VLOOKUP(S133,标准!G$74:H$99,2,TRUE)),IF(F133="女",VLOOKUP(S133,标准!G$39:H$69,2,TRUE),VLOOKUP(S133,标准!G$3:H$28,2,TRUE)))</f>
        <v>30</v>
      </c>
      <c r="U133" s="88">
        <v>9.2</v>
      </c>
      <c r="V133" s="71">
        <f>IF(U133=0,0,IF(A133&lt;43,IF(F133="女",IF(U133="",0,VLOOKUP(U133,标准!A$108:B$128,2,TRUE)),IF(U133="",0,VLOOKUP(U133,标准!A$74:B$94,2,TRUE))),IF(F133="女",IF(U133="",0,VLOOKUP(U133,标准!A$39:B$59,2,TRUE)),IF(U133="",0,VLOOKUP(U133,标准!A$3:B$23,2,TRUE)))))</f>
        <v>70</v>
      </c>
      <c r="W133" s="86">
        <f t="shared" si="2"/>
        <v>73.1</v>
      </c>
      <c r="X133" s="87">
        <v>4.2</v>
      </c>
      <c r="Y133" s="87">
        <v>4.3</v>
      </c>
      <c r="Z133" s="91"/>
      <c r="AA133" s="92"/>
    </row>
    <row r="134" customHeight="1" spans="1:27">
      <c r="A134" s="62">
        <v>40</v>
      </c>
      <c r="B134" s="63">
        <v>133</v>
      </c>
      <c r="C134" s="154" t="s">
        <v>300</v>
      </c>
      <c r="D134" s="154" t="s">
        <v>216</v>
      </c>
      <c r="E134" s="154" t="s">
        <v>29</v>
      </c>
      <c r="F134" s="154" t="s">
        <v>34</v>
      </c>
      <c r="G134" s="155" t="s">
        <v>301</v>
      </c>
      <c r="H134" s="68">
        <v>159.8</v>
      </c>
      <c r="I134" s="68">
        <v>50.3</v>
      </c>
      <c r="J134" s="71">
        <f>IF(F134="女",IF(H134=0,0,VLOOKUP(I134/(H134*H134/10000),标准!M$108:N$112,2,TRUE)),IF(H134=0,0,VLOOKUP(I134/(H134*H134/10000),标准!M$74:N$78,2,TRUE)))</f>
        <v>100</v>
      </c>
      <c r="K134" s="72">
        <v>2796</v>
      </c>
      <c r="L134" s="71">
        <f>IF(A134&lt;43,IF(F134="女",VLOOKUP(K134,标准!K$108:L$128,2,TRUE),VLOOKUP(K134,标准!K$74:L$94,2,TRUE)),IF(F134="女",VLOOKUP(K134,标准!K$39:L$59,2,TRUE),VLOOKUP(K134,标准!K$3:L$23,2,TRUE)))</f>
        <v>74</v>
      </c>
      <c r="M134" s="68">
        <v>19.5</v>
      </c>
      <c r="N134" s="71">
        <f>IF(M134="",0,IF(A134&lt;43,IF(F134="女",VLOOKUP(M134,标准!C$108:D$128,2,TRUE),VLOOKUP(M134,标准!C$74:D$94,2,TRUE)),IF(F134="女",VLOOKUP(M134,标准!C$39:D$59,2,TRUE),VLOOKUP(M134,标准!C$3:D$23,2,TRUE))))</f>
        <v>80</v>
      </c>
      <c r="O134" s="76">
        <v>173</v>
      </c>
      <c r="P134" s="71">
        <f>IF(A134&lt;43,IF(F134="女",VLOOKUP(O134/100,标准!E$108:F$128,2,TRUE),VLOOKUP(O134/100,标准!E$74:F$94,2,TRUE)),IF(F134="女",VLOOKUP(O134/100,标准!E$39:F$59,2,TRUE),VLOOKUP(O134/100,标准!E$3:F$23,2,TRUE)))</f>
        <v>74</v>
      </c>
      <c r="Q134" s="81">
        <v>4.03</v>
      </c>
      <c r="R134" s="71">
        <f>IF(Q134=0,0,IF(A134&lt;43,IF(F134="女",IF(Q134="",0,VLOOKUP(Q134,标准!I$108:J$138,2,TRUE)),IF(Q134="",0,VLOOKUP(Q134,标准!I$74:J$104,2,TRUE))),IF(F134="女",IF(Q134="",0,VLOOKUP(Q134,标准!I$39:J$69,2,TRUE)),IF(Q134="",0,VLOOKUP(Q134,标准!I$3:J$33,2,TRUE)))))</f>
        <v>72</v>
      </c>
      <c r="S134" s="76">
        <v>29</v>
      </c>
      <c r="T134" s="71">
        <f>IF(A134&lt;43,IF(F134="女",VLOOKUP(S134,标准!G$108:H$138,2,TRUE),VLOOKUP(S134,标准!G$74:H$99,2,TRUE)),IF(F134="女",VLOOKUP(S134,标准!G$39:H$69,2,TRUE),VLOOKUP(S134,标准!G$3:H$28,2,TRUE)))</f>
        <v>62</v>
      </c>
      <c r="U134" s="88">
        <v>9.5</v>
      </c>
      <c r="V134" s="71">
        <f>IF(U134=0,0,IF(A134&lt;43,IF(F134="女",IF(U134="",0,VLOOKUP(U134,标准!A$108:B$128,2,TRUE)),IF(U134="",0,VLOOKUP(U134,标准!A$74:B$94,2,TRUE))),IF(F134="女",IF(U134="",0,VLOOKUP(U134,标准!A$39:B$59,2,TRUE)),IF(U134="",0,VLOOKUP(U134,标准!A$3:B$23,2,TRUE)))))</f>
        <v>68</v>
      </c>
      <c r="W134" s="86">
        <f t="shared" si="2"/>
        <v>75.7</v>
      </c>
      <c r="X134" s="87">
        <v>4.9</v>
      </c>
      <c r="Y134" s="87">
        <v>4.6</v>
      </c>
      <c r="Z134" s="91"/>
      <c r="AA134" s="92"/>
    </row>
    <row r="135" customHeight="1" spans="1:27">
      <c r="A135" s="62">
        <v>40</v>
      </c>
      <c r="B135" s="63">
        <v>134</v>
      </c>
      <c r="C135" s="154" t="s">
        <v>302</v>
      </c>
      <c r="D135" s="154" t="s">
        <v>216</v>
      </c>
      <c r="E135" s="154" t="s">
        <v>29</v>
      </c>
      <c r="F135" s="154" t="s">
        <v>34</v>
      </c>
      <c r="G135" s="155" t="s">
        <v>303</v>
      </c>
      <c r="H135" s="68">
        <v>161.6</v>
      </c>
      <c r="I135" s="68">
        <v>61.2</v>
      </c>
      <c r="J135" s="71">
        <f>IF(F135="女",IF(H135=0,0,VLOOKUP(I135/(H135*H135/10000),标准!M$108:N$112,2,TRUE)),IF(H135=0,0,VLOOKUP(I135/(H135*H135/10000),标准!M$74:N$78,2,TRUE)))</f>
        <v>100</v>
      </c>
      <c r="K135" s="72">
        <v>2560</v>
      </c>
      <c r="L135" s="71">
        <f>IF(A135&lt;43,IF(F135="女",VLOOKUP(K135,标准!K$108:L$128,2,TRUE),VLOOKUP(K135,标准!K$74:L$94,2,TRUE)),IF(F135="女",VLOOKUP(K135,标准!K$39:L$59,2,TRUE),VLOOKUP(K135,标准!K$3:L$23,2,TRUE)))</f>
        <v>70</v>
      </c>
      <c r="M135" s="68">
        <v>12</v>
      </c>
      <c r="N135" s="71">
        <f>IF(M135="",0,IF(A135&lt;43,IF(F135="女",VLOOKUP(M135,标准!C$108:D$128,2,TRUE),VLOOKUP(M135,标准!C$74:D$94,2,TRUE)),IF(F135="女",VLOOKUP(M135,标准!C$39:D$59,2,TRUE),VLOOKUP(M135,标准!C$3:D$23,2,TRUE))))</f>
        <v>68</v>
      </c>
      <c r="O135" s="76">
        <v>159</v>
      </c>
      <c r="P135" s="71">
        <f>IF(A135&lt;43,IF(F135="女",VLOOKUP(O135/100,标准!E$108:F$128,2,TRUE),VLOOKUP(O135/100,标准!E$74:F$94,2,TRUE)),IF(F135="女",VLOOKUP(O135/100,标准!E$39:F$59,2,TRUE),VLOOKUP(O135/100,标准!E$3:F$23,2,TRUE)))</f>
        <v>64</v>
      </c>
      <c r="Q135" s="81">
        <v>4.04</v>
      </c>
      <c r="R135" s="71">
        <f>IF(Q135=0,0,IF(A135&lt;43,IF(F135="女",IF(Q135="",0,VLOOKUP(Q135,标准!I$108:J$138,2,TRUE)),IF(Q135="",0,VLOOKUP(Q135,标准!I$74:J$104,2,TRUE))),IF(F135="女",IF(Q135="",0,VLOOKUP(Q135,标准!I$39:J$69,2,TRUE)),IF(Q135="",0,VLOOKUP(Q135,标准!I$3:J$33,2,TRUE)))))</f>
        <v>72</v>
      </c>
      <c r="S135" s="76">
        <v>30</v>
      </c>
      <c r="T135" s="71">
        <f>IF(A135&lt;43,IF(F135="女",VLOOKUP(S135,标准!G$108:H$138,2,TRUE),VLOOKUP(S135,标准!G$74:H$99,2,TRUE)),IF(F135="女",VLOOKUP(S135,标准!G$39:H$69,2,TRUE),VLOOKUP(S135,标准!G$3:H$28,2,TRUE)))</f>
        <v>64</v>
      </c>
      <c r="U135" s="88">
        <v>9.2</v>
      </c>
      <c r="V135" s="71">
        <f>IF(U135=0,0,IF(A135&lt;43,IF(F135="女",IF(U135="",0,VLOOKUP(U135,标准!A$108:B$128,2,TRUE)),IF(U135="",0,VLOOKUP(U135,标准!A$74:B$94,2,TRUE))),IF(F135="女",IF(U135="",0,VLOOKUP(U135,标准!A$39:B$59,2,TRUE)),IF(U135="",0,VLOOKUP(U135,标准!A$3:B$23,2,TRUE)))))</f>
        <v>70</v>
      </c>
      <c r="W135" s="86">
        <f t="shared" si="2"/>
        <v>73.5</v>
      </c>
      <c r="X135" s="87">
        <v>3.9</v>
      </c>
      <c r="Y135" s="87">
        <v>3.7</v>
      </c>
      <c r="Z135" s="91"/>
      <c r="AA135" s="92"/>
    </row>
    <row r="136" customHeight="1" spans="1:27">
      <c r="A136" s="62">
        <v>40</v>
      </c>
      <c r="B136" s="63">
        <v>135</v>
      </c>
      <c r="C136" s="154" t="s">
        <v>304</v>
      </c>
      <c r="D136" s="154" t="s">
        <v>216</v>
      </c>
      <c r="E136" s="154" t="s">
        <v>29</v>
      </c>
      <c r="F136" s="154" t="s">
        <v>30</v>
      </c>
      <c r="G136" s="155" t="s">
        <v>305</v>
      </c>
      <c r="H136" s="68">
        <v>167.5</v>
      </c>
      <c r="I136" s="68">
        <v>63.5</v>
      </c>
      <c r="J136" s="71">
        <f>IF(F136="女",IF(H136=0,0,VLOOKUP(I136/(H136*H136/10000),标准!M$108:N$112,2,TRUE)),IF(H136=0,0,VLOOKUP(I136/(H136*H136/10000),标准!M$74:N$78,2,TRUE)))</f>
        <v>100</v>
      </c>
      <c r="K136" s="72">
        <v>4068</v>
      </c>
      <c r="L136" s="71">
        <f>IF(A136&lt;43,IF(F136="女",VLOOKUP(K136,标准!K$108:L$128,2,TRUE),VLOOKUP(K136,标准!K$74:L$94,2,TRUE)),IF(F136="女",VLOOKUP(K136,标准!K$39:L$59,2,TRUE),VLOOKUP(K136,标准!K$3:L$23,2,TRUE)))</f>
        <v>76</v>
      </c>
      <c r="M136" s="68">
        <v>3.5</v>
      </c>
      <c r="N136" s="71">
        <f>IF(M136="",0,IF(A136&lt;43,IF(F136="女",VLOOKUP(M136,标准!C$108:D$128,2,TRUE),VLOOKUP(M136,标准!C$74:D$94,2,TRUE)),IF(F136="女",VLOOKUP(M136,标准!C$39:D$59,2,TRUE),VLOOKUP(M136,标准!C$3:D$23,2,TRUE))))</f>
        <v>50</v>
      </c>
      <c r="O136" s="76">
        <v>238</v>
      </c>
      <c r="P136" s="71">
        <f>IF(A136&lt;43,IF(F136="女",VLOOKUP(O136/100,标准!E$108:F$128,2,TRUE),VLOOKUP(O136/100,标准!E$74:F$94,2,TRUE)),IF(F136="女",VLOOKUP(O136/100,标准!E$39:F$59,2,TRUE),VLOOKUP(O136/100,标准!E$3:F$23,2,TRUE)))</f>
        <v>74</v>
      </c>
      <c r="Q136" s="81">
        <v>4.01</v>
      </c>
      <c r="R136" s="71">
        <f>IF(Q136=0,0,IF(A136&lt;43,IF(F136="女",IF(Q136="",0,VLOOKUP(Q136,标准!I$108:J$138,2,TRUE)),IF(Q136="",0,VLOOKUP(Q136,标准!I$74:J$104,2,TRUE))),IF(F136="女",IF(Q136="",0,VLOOKUP(Q136,标准!I$39:J$69,2,TRUE)),IF(Q136="",0,VLOOKUP(Q136,标准!I$3:J$33,2,TRUE)))))</f>
        <v>72</v>
      </c>
      <c r="S136" s="76">
        <v>5</v>
      </c>
      <c r="T136" s="71">
        <f>IF(A136&lt;43,IF(F136="女",VLOOKUP(S136,标准!G$108:H$138,2,TRUE),VLOOKUP(S136,标准!G$74:H$99,2,TRUE)),IF(F136="女",VLOOKUP(S136,标准!G$39:H$69,2,TRUE),VLOOKUP(S136,标准!G$3:H$28,2,TRUE)))</f>
        <v>10</v>
      </c>
      <c r="U136" s="88">
        <v>6.88</v>
      </c>
      <c r="V136" s="71">
        <f>IF(U136=0,0,IF(A136&lt;43,IF(F136="女",IF(U136="",0,VLOOKUP(U136,标准!A$108:B$128,2,TRUE)),IF(U136="",0,VLOOKUP(U136,标准!A$74:B$94,2,TRUE))),IF(F136="女",IF(U136="",0,VLOOKUP(U136,标准!A$39:B$59,2,TRUE)),IF(U136="",0,VLOOKUP(U136,标准!A$3:B$23,2,TRUE)))))</f>
        <v>90</v>
      </c>
      <c r="W136" s="86">
        <f t="shared" si="2"/>
        <v>72.2</v>
      </c>
      <c r="X136" s="87">
        <v>4.1</v>
      </c>
      <c r="Y136" s="87">
        <v>4.1</v>
      </c>
      <c r="Z136" s="91"/>
      <c r="AA136" s="92"/>
    </row>
    <row r="137" customHeight="1" spans="1:27">
      <c r="A137" s="62">
        <v>40</v>
      </c>
      <c r="B137" s="63">
        <v>136</v>
      </c>
      <c r="C137" s="154" t="s">
        <v>306</v>
      </c>
      <c r="D137" s="154" t="s">
        <v>216</v>
      </c>
      <c r="E137" s="154" t="s">
        <v>29</v>
      </c>
      <c r="F137" s="154" t="s">
        <v>34</v>
      </c>
      <c r="G137" s="155" t="s">
        <v>307</v>
      </c>
      <c r="H137" s="68">
        <v>162</v>
      </c>
      <c r="I137" s="68">
        <v>45.2</v>
      </c>
      <c r="J137" s="71">
        <f>IF(F137="女",IF(H137=0,0,VLOOKUP(I137/(H137*H137/10000),标准!M$108:N$112,2,TRUE)),IF(H137=0,0,VLOOKUP(I137/(H137*H137/10000),标准!M$74:N$78,2,TRUE)))</f>
        <v>100</v>
      </c>
      <c r="K137" s="72">
        <v>2591</v>
      </c>
      <c r="L137" s="71">
        <f>IF(A137&lt;43,IF(F137="女",VLOOKUP(K137,标准!K$108:L$128,2,TRUE),VLOOKUP(K137,标准!K$74:L$94,2,TRUE)),IF(F137="女",VLOOKUP(K137,标准!K$39:L$59,2,TRUE),VLOOKUP(K137,标准!K$3:L$23,2,TRUE)))</f>
        <v>70</v>
      </c>
      <c r="M137" s="68">
        <v>19.5</v>
      </c>
      <c r="N137" s="71">
        <f>IF(M137="",0,IF(A137&lt;43,IF(F137="女",VLOOKUP(M137,标准!C$108:D$128,2,TRUE),VLOOKUP(M137,标准!C$74:D$94,2,TRUE)),IF(F137="女",VLOOKUP(M137,标准!C$39:D$59,2,TRUE),VLOOKUP(M137,标准!C$3:D$23,2,TRUE))))</f>
        <v>80</v>
      </c>
      <c r="O137" s="76">
        <v>177</v>
      </c>
      <c r="P137" s="71">
        <f>IF(A137&lt;43,IF(F137="女",VLOOKUP(O137/100,标准!E$108:F$128,2,TRUE),VLOOKUP(O137/100,标准!E$74:F$94,2,TRUE)),IF(F137="女",VLOOKUP(O137/100,标准!E$39:F$59,2,TRUE),VLOOKUP(O137/100,标准!E$3:F$23,2,TRUE)))</f>
        <v>76</v>
      </c>
      <c r="Q137" s="81">
        <v>4.04</v>
      </c>
      <c r="R137" s="71">
        <f>IF(Q137=0,0,IF(A137&lt;43,IF(F137="女",IF(Q137="",0,VLOOKUP(Q137,标准!I$108:J$138,2,TRUE)),IF(Q137="",0,VLOOKUP(Q137,标准!I$74:J$104,2,TRUE))),IF(F137="女",IF(Q137="",0,VLOOKUP(Q137,标准!I$39:J$69,2,TRUE)),IF(Q137="",0,VLOOKUP(Q137,标准!I$3:J$33,2,TRUE)))))</f>
        <v>72</v>
      </c>
      <c r="S137" s="76">
        <v>30</v>
      </c>
      <c r="T137" s="71">
        <f>IF(A137&lt;43,IF(F137="女",VLOOKUP(S137,标准!G$108:H$138,2,TRUE),VLOOKUP(S137,标准!G$74:H$99,2,TRUE)),IF(F137="女",VLOOKUP(S137,标准!G$39:H$69,2,TRUE),VLOOKUP(S137,标准!G$3:H$28,2,TRUE)))</f>
        <v>64</v>
      </c>
      <c r="U137" s="88">
        <v>9.4</v>
      </c>
      <c r="V137" s="71">
        <f>IF(U137=0,0,IF(A137&lt;43,IF(F137="女",IF(U137="",0,VLOOKUP(U137,标准!A$108:B$128,2,TRUE)),IF(U137="",0,VLOOKUP(U137,标准!A$74:B$94,2,TRUE))),IF(F137="女",IF(U137="",0,VLOOKUP(U137,标准!A$39:B$59,2,TRUE)),IF(U137="",0,VLOOKUP(U137,标准!A$3:B$23,2,TRUE)))))</f>
        <v>68</v>
      </c>
      <c r="W137" s="86">
        <f t="shared" si="2"/>
        <v>75.5</v>
      </c>
      <c r="X137" s="87">
        <v>4</v>
      </c>
      <c r="Y137" s="87">
        <v>4.1</v>
      </c>
      <c r="Z137" s="91"/>
      <c r="AA137" s="92"/>
    </row>
    <row r="138" customHeight="1" spans="1:27">
      <c r="A138" s="62">
        <v>40</v>
      </c>
      <c r="B138" s="63">
        <v>137</v>
      </c>
      <c r="C138" s="154" t="s">
        <v>308</v>
      </c>
      <c r="D138" s="154" t="s">
        <v>309</v>
      </c>
      <c r="E138" s="154" t="s">
        <v>29</v>
      </c>
      <c r="F138" s="154" t="s">
        <v>30</v>
      </c>
      <c r="G138" s="155" t="s">
        <v>310</v>
      </c>
      <c r="H138" s="68"/>
      <c r="I138" s="68"/>
      <c r="J138" s="71">
        <f>IF(F138="女",IF(H138=0,0,VLOOKUP(I138/(H138*H138/10000),标准!M$108:N$112,2,TRUE)),IF(H138=0,0,VLOOKUP(I138/(H138*H138/10000),标准!M$74:N$78,2,TRUE)))</f>
        <v>0</v>
      </c>
      <c r="K138" s="72"/>
      <c r="L138" s="71">
        <f>IF(A138&lt;43,IF(F138="女",VLOOKUP(K138,标准!K$108:L$128,2,TRUE),VLOOKUP(K138,标准!K$74:L$94,2,TRUE)),IF(F138="女",VLOOKUP(K138,标准!K$39:L$59,2,TRUE),VLOOKUP(K138,标准!K$3:L$23,2,TRUE)))</f>
        <v>0</v>
      </c>
      <c r="M138" s="68">
        <v>0</v>
      </c>
      <c r="N138" s="71">
        <f>IF(M138="",0,IF(A138&lt;43,IF(F138="女",VLOOKUP(M138,标准!C$108:D$128,2,TRUE),VLOOKUP(M138,标准!C$74:D$94,2,TRUE)),IF(F138="女",VLOOKUP(M138,标准!C$39:D$59,2,TRUE),VLOOKUP(M138,标准!C$3:D$23,2,TRUE))))</f>
        <v>20</v>
      </c>
      <c r="O138" s="75"/>
      <c r="P138" s="71">
        <f>IF(A138&lt;43,IF(F138="女",VLOOKUP(O138/100,标准!E$108:F$128,2,TRUE),VLOOKUP(O138/100,标准!E$74:F$94,2,TRUE)),IF(F138="女",VLOOKUP(O138/100,标准!E$39:F$59,2,TRUE),VLOOKUP(O138/100,标准!E$3:F$23,2,TRUE)))</f>
        <v>0</v>
      </c>
      <c r="Q138" s="81"/>
      <c r="R138" s="71">
        <f>IF(Q138=0,0,IF(A138&lt;43,IF(F138="女",IF(Q138="",0,VLOOKUP(Q138,标准!I$108:J$138,2,TRUE)),IF(Q138="",0,VLOOKUP(Q138,标准!I$74:J$104,2,TRUE))),IF(F138="女",IF(Q138="",0,VLOOKUP(Q138,标准!I$39:J$69,2,TRUE)),IF(Q138="",0,VLOOKUP(Q138,标准!I$3:J$33,2,TRUE)))))</f>
        <v>0</v>
      </c>
      <c r="S138" s="80"/>
      <c r="T138" s="71">
        <f>IF(A138&lt;43,IF(F138="女",VLOOKUP(S138,标准!G$108:H$138,2,TRUE),VLOOKUP(S138,标准!G$74:H$99,2,TRUE)),IF(F138="女",VLOOKUP(S138,标准!G$39:H$69,2,TRUE),VLOOKUP(S138,标准!G$3:H$28,2,TRUE)))</f>
        <v>0</v>
      </c>
      <c r="U138" s="86"/>
      <c r="V138" s="71">
        <f>IF(U138=0,0,IF(A138&lt;43,IF(F138="女",IF(U138="",0,VLOOKUP(U138,标准!A$108:B$128,2,TRUE)),IF(U138="",0,VLOOKUP(U138,标准!A$74:B$94,2,TRUE))),IF(F138="女",IF(U138="",0,VLOOKUP(U138,标准!A$39:B$59,2,TRUE)),IF(U138="",0,VLOOKUP(U138,标准!A$3:B$23,2,TRUE)))))</f>
        <v>0</v>
      </c>
      <c r="W138" s="86">
        <v>80</v>
      </c>
      <c r="X138" s="87"/>
      <c r="Y138" s="87"/>
      <c r="Z138" s="91"/>
      <c r="AA138" s="92" t="s">
        <v>32</v>
      </c>
    </row>
    <row r="139" customHeight="1" spans="1:27">
      <c r="A139" s="62">
        <v>40</v>
      </c>
      <c r="B139" s="63">
        <v>138</v>
      </c>
      <c r="C139" s="154" t="s">
        <v>311</v>
      </c>
      <c r="D139" s="154" t="s">
        <v>309</v>
      </c>
      <c r="E139" s="154" t="s">
        <v>29</v>
      </c>
      <c r="F139" s="154" t="s">
        <v>30</v>
      </c>
      <c r="G139" s="155" t="s">
        <v>312</v>
      </c>
      <c r="H139" s="68">
        <v>166.3</v>
      </c>
      <c r="I139" s="68">
        <v>57.4</v>
      </c>
      <c r="J139" s="71">
        <f>IF(F139="女",IF(H139=0,0,VLOOKUP(I139/(H139*H139/10000),标准!M$108:N$112,2,TRUE)),IF(H139=0,0,VLOOKUP(I139/(H139*H139/10000),标准!M$74:N$78,2,TRUE)))</f>
        <v>100</v>
      </c>
      <c r="K139" s="72">
        <v>3474</v>
      </c>
      <c r="L139" s="71">
        <f>IF(A139&lt;43,IF(F139="女",VLOOKUP(K139,标准!K$108:L$128,2,TRUE),VLOOKUP(K139,标准!K$74:L$94,2,TRUE)),IF(F139="女",VLOOKUP(K139,标准!K$39:L$59,2,TRUE),VLOOKUP(K139,标准!K$3:L$23,2,TRUE)))</f>
        <v>66</v>
      </c>
      <c r="M139" s="68">
        <v>5</v>
      </c>
      <c r="N139" s="71">
        <f>IF(M139="",0,IF(A139&lt;43,IF(F139="女",VLOOKUP(M139,标准!C$108:D$128,2,TRUE),VLOOKUP(M139,标准!C$74:D$94,2,TRUE)),IF(F139="女",VLOOKUP(M139,标准!C$39:D$59,2,TRUE),VLOOKUP(M139,标准!C$3:D$23,2,TRUE))))</f>
        <v>60</v>
      </c>
      <c r="O139" s="72">
        <v>216</v>
      </c>
      <c r="P139" s="71">
        <f>IF(A139&lt;43,IF(F139="女",VLOOKUP(O139/100,标准!E$108:F$128,2,TRUE),VLOOKUP(O139/100,标准!E$74:F$94,2,TRUE)),IF(F139="女",VLOOKUP(O139/100,标准!E$39:F$59,2,TRUE),VLOOKUP(O139/100,标准!E$3:F$23,2,TRUE)))</f>
        <v>64</v>
      </c>
      <c r="Q139" s="82">
        <v>4.19</v>
      </c>
      <c r="R139" s="71">
        <f>IF(Q139=0,0,IF(A139&lt;43,IF(F139="女",IF(Q139="",0,VLOOKUP(Q139,标准!I$108:J$138,2,TRUE)),IF(Q139="",0,VLOOKUP(Q139,标准!I$74:J$104,2,TRUE))),IF(F139="女",IF(Q139="",0,VLOOKUP(Q139,标准!I$39:J$69,2,TRUE)),IF(Q139="",0,VLOOKUP(Q139,标准!I$3:J$33,2,TRUE)))))</f>
        <v>64</v>
      </c>
      <c r="S139" s="83">
        <v>6</v>
      </c>
      <c r="T139" s="71">
        <f>IF(A139&lt;43,IF(F139="女",VLOOKUP(S139,标准!G$108:H$138,2,TRUE),VLOOKUP(S139,标准!G$74:H$99,2,TRUE)),IF(F139="女",VLOOKUP(S139,标准!G$39:H$69,2,TRUE),VLOOKUP(S139,标准!G$3:H$28,2,TRUE)))</f>
        <v>20</v>
      </c>
      <c r="U139" s="89">
        <v>7.88</v>
      </c>
      <c r="V139" s="71">
        <f>IF(U139=0,0,IF(A139&lt;43,IF(F139="女",IF(U139="",0,VLOOKUP(U139,标准!A$108:B$128,2,TRUE)),IF(U139="",0,VLOOKUP(U139,标准!A$74:B$94,2,TRUE))),IF(F139="女",IF(U139="",0,VLOOKUP(U139,标准!A$39:B$59,2,TRUE)),IF(U139="",0,VLOOKUP(U139,标准!A$3:B$23,2,TRUE)))))</f>
        <v>72</v>
      </c>
      <c r="W139" s="86">
        <f t="shared" si="2"/>
        <v>66.5</v>
      </c>
      <c r="X139" s="87">
        <v>3.7</v>
      </c>
      <c r="Y139" s="87">
        <v>3.7</v>
      </c>
      <c r="Z139" s="91"/>
      <c r="AA139" s="92"/>
    </row>
    <row r="140" customHeight="1" spans="1:27">
      <c r="A140" s="62">
        <v>40</v>
      </c>
      <c r="B140" s="63">
        <v>139</v>
      </c>
      <c r="C140" s="154" t="s">
        <v>313</v>
      </c>
      <c r="D140" s="154" t="s">
        <v>309</v>
      </c>
      <c r="E140" s="154" t="s">
        <v>29</v>
      </c>
      <c r="F140" s="154" t="s">
        <v>34</v>
      </c>
      <c r="G140" s="155" t="s">
        <v>314</v>
      </c>
      <c r="H140" s="68">
        <v>164.2</v>
      </c>
      <c r="I140" s="68">
        <v>53.8</v>
      </c>
      <c r="J140" s="71">
        <f>IF(F140="女",IF(H140=0,0,VLOOKUP(I140/(H140*H140/10000),标准!M$108:N$112,2,TRUE)),IF(H140=0,0,VLOOKUP(I140/(H140*H140/10000),标准!M$74:N$78,2,TRUE)))</f>
        <v>100</v>
      </c>
      <c r="K140" s="72">
        <v>2538</v>
      </c>
      <c r="L140" s="71">
        <f>IF(A140&lt;43,IF(F140="女",VLOOKUP(K140,标准!K$108:L$128,2,TRUE),VLOOKUP(K140,标准!K$74:L$94,2,TRUE)),IF(F140="女",VLOOKUP(K140,标准!K$39:L$59,2,TRUE),VLOOKUP(K140,标准!K$3:L$23,2,TRUE)))</f>
        <v>70</v>
      </c>
      <c r="M140" s="68">
        <v>24</v>
      </c>
      <c r="N140" s="71">
        <f>IF(M140="",0,IF(A140&lt;43,IF(F140="女",VLOOKUP(M140,标准!C$108:D$128,2,TRUE),VLOOKUP(M140,标准!C$74:D$94,2,TRUE)),IF(F140="女",VLOOKUP(M140,标准!C$39:D$59,2,TRUE),VLOOKUP(M140,标准!C$3:D$23,2,TRUE))))</f>
        <v>95</v>
      </c>
      <c r="O140" s="76">
        <v>170</v>
      </c>
      <c r="P140" s="71">
        <f>IF(A140&lt;43,IF(F140="女",VLOOKUP(O140/100,标准!E$108:F$128,2,TRUE),VLOOKUP(O140/100,标准!E$74:F$94,2,TRUE)),IF(F140="女",VLOOKUP(O140/100,标准!E$39:F$59,2,TRUE),VLOOKUP(O140/100,标准!E$3:F$23,2,TRUE)))</f>
        <v>72</v>
      </c>
      <c r="Q140" s="81">
        <v>4.42</v>
      </c>
      <c r="R140" s="71">
        <f>IF(Q140=0,0,IF(A140&lt;43,IF(F140="女",IF(Q140="",0,VLOOKUP(Q140,标准!I$108:J$138,2,TRUE)),IF(Q140="",0,VLOOKUP(Q140,标准!I$74:J$104,2,TRUE))),IF(F140="女",IF(Q140="",0,VLOOKUP(Q140,标准!I$39:J$69,2,TRUE)),IF(Q140="",0,VLOOKUP(Q140,标准!I$3:J$33,2,TRUE)))))</f>
        <v>50</v>
      </c>
      <c r="S140" s="76">
        <v>28</v>
      </c>
      <c r="T140" s="71">
        <f>IF(A140&lt;43,IF(F140="女",VLOOKUP(S140,标准!G$108:H$138,2,TRUE),VLOOKUP(S140,标准!G$74:H$99,2,TRUE)),IF(F140="女",VLOOKUP(S140,标准!G$39:H$69,2,TRUE),VLOOKUP(S140,标准!G$3:H$28,2,TRUE)))</f>
        <v>62</v>
      </c>
      <c r="U140" s="88">
        <v>9.75</v>
      </c>
      <c r="V140" s="71">
        <f>IF(U140=0,0,IF(A140&lt;43,IF(F140="女",IF(U140="",0,VLOOKUP(U140,标准!A$108:B$128,2,TRUE)),IF(U140="",0,VLOOKUP(U140,标准!A$74:B$94,2,TRUE))),IF(F140="女",IF(U140="",0,VLOOKUP(U140,标准!A$39:B$59,2,TRUE)),IF(U140="",0,VLOOKUP(U140,标准!A$3:B$23,2,TRUE)))))</f>
        <v>64</v>
      </c>
      <c r="W140" s="86">
        <f t="shared" si="2"/>
        <v>71.2</v>
      </c>
      <c r="X140" s="87">
        <v>4.2</v>
      </c>
      <c r="Y140" s="87">
        <v>3.9</v>
      </c>
      <c r="Z140" s="91"/>
      <c r="AA140" s="92"/>
    </row>
    <row r="141" customHeight="1" spans="1:27">
      <c r="A141" s="62">
        <v>40</v>
      </c>
      <c r="B141" s="63">
        <v>140</v>
      </c>
      <c r="C141" s="154" t="s">
        <v>315</v>
      </c>
      <c r="D141" s="154" t="s">
        <v>309</v>
      </c>
      <c r="E141" s="154" t="s">
        <v>29</v>
      </c>
      <c r="F141" s="154" t="s">
        <v>34</v>
      </c>
      <c r="G141" s="155" t="s">
        <v>316</v>
      </c>
      <c r="H141" s="68">
        <v>161.8</v>
      </c>
      <c r="I141" s="68">
        <v>45.2</v>
      </c>
      <c r="J141" s="71">
        <f>IF(F141="女",IF(H141=0,0,VLOOKUP(I141/(H141*H141/10000),标准!M$108:N$112,2,TRUE)),IF(H141=0,0,VLOOKUP(I141/(H141*H141/10000),标准!M$74:N$78,2,TRUE)))</f>
        <v>100</v>
      </c>
      <c r="K141" s="72">
        <v>2832</v>
      </c>
      <c r="L141" s="71">
        <f>IF(A141&lt;43,IF(F141="女",VLOOKUP(K141,标准!K$108:L$128,2,TRUE),VLOOKUP(K141,标准!K$74:L$94,2,TRUE)),IF(F141="女",VLOOKUP(K141,标准!K$39:L$59,2,TRUE),VLOOKUP(K141,标准!K$3:L$23,2,TRUE)))</f>
        <v>76</v>
      </c>
      <c r="M141" s="68">
        <v>14</v>
      </c>
      <c r="N141" s="71">
        <f>IF(M141="",0,IF(A141&lt;43,IF(F141="女",VLOOKUP(M141,标准!C$108:D$128,2,TRUE),VLOOKUP(M141,标准!C$74:D$94,2,TRUE)),IF(F141="女",VLOOKUP(M141,标准!C$39:D$59,2,TRUE),VLOOKUP(M141,标准!C$3:D$23,2,TRUE))))</f>
        <v>72</v>
      </c>
      <c r="O141" s="76">
        <v>165</v>
      </c>
      <c r="P141" s="71">
        <f>IF(A141&lt;43,IF(F141="女",VLOOKUP(O141/100,标准!E$108:F$128,2,TRUE),VLOOKUP(O141/100,标准!E$74:F$94,2,TRUE)),IF(F141="女",VLOOKUP(O141/100,标准!E$39:F$59,2,TRUE),VLOOKUP(O141/100,标准!E$3:F$23,2,TRUE)))</f>
        <v>68</v>
      </c>
      <c r="Q141" s="81">
        <v>3.56</v>
      </c>
      <c r="R141" s="71">
        <f>IF(Q141=0,0,IF(A141&lt;43,IF(F141="女",IF(Q141="",0,VLOOKUP(Q141,标准!I$108:J$138,2,TRUE)),IF(Q141="",0,VLOOKUP(Q141,标准!I$74:J$104,2,TRUE))),IF(F141="女",IF(Q141="",0,VLOOKUP(Q141,标准!I$39:J$69,2,TRUE)),IF(Q141="",0,VLOOKUP(Q141,标准!I$3:J$33,2,TRUE)))))</f>
        <v>74</v>
      </c>
      <c r="S141" s="76">
        <v>33</v>
      </c>
      <c r="T141" s="71">
        <f>IF(A141&lt;43,IF(F141="女",VLOOKUP(S141,标准!G$108:H$138,2,TRUE),VLOOKUP(S141,标准!G$74:H$99,2,TRUE)),IF(F141="女",VLOOKUP(S141,标准!G$39:H$69,2,TRUE),VLOOKUP(S141,标准!G$3:H$28,2,TRUE)))</f>
        <v>66</v>
      </c>
      <c r="U141" s="88">
        <v>9.27</v>
      </c>
      <c r="V141" s="71">
        <f>IF(U141=0,0,IF(A141&lt;43,IF(F141="女",IF(U141="",0,VLOOKUP(U141,标准!A$108:B$128,2,TRUE)),IF(U141="",0,VLOOKUP(U141,标准!A$74:B$94,2,TRUE))),IF(F141="女",IF(U141="",0,VLOOKUP(U141,标准!A$39:B$59,2,TRUE)),IF(U141="",0,VLOOKUP(U141,标准!A$3:B$23,2,TRUE)))))</f>
        <v>70</v>
      </c>
      <c r="W141" s="86">
        <f t="shared" si="2"/>
        <v>75.8</v>
      </c>
      <c r="X141" s="87">
        <v>4.7</v>
      </c>
      <c r="Y141" s="87">
        <v>4.8</v>
      </c>
      <c r="Z141" s="91">
        <v>1</v>
      </c>
      <c r="AA141" s="92"/>
    </row>
    <row r="142" customHeight="1" spans="1:27">
      <c r="A142" s="62">
        <v>40</v>
      </c>
      <c r="B142" s="63">
        <v>141</v>
      </c>
      <c r="C142" s="154" t="s">
        <v>317</v>
      </c>
      <c r="D142" s="154" t="s">
        <v>309</v>
      </c>
      <c r="E142" s="154" t="s">
        <v>29</v>
      </c>
      <c r="F142" s="154" t="s">
        <v>34</v>
      </c>
      <c r="G142" s="155" t="s">
        <v>318</v>
      </c>
      <c r="H142" s="68">
        <v>162.1</v>
      </c>
      <c r="I142" s="68">
        <v>60.3</v>
      </c>
      <c r="J142" s="71">
        <f>IF(F142="女",IF(H142=0,0,VLOOKUP(I142/(H142*H142/10000),标准!M$108:N$112,2,TRUE)),IF(H142=0,0,VLOOKUP(I142/(H142*H142/10000),标准!M$74:N$78,2,TRUE)))</f>
        <v>100</v>
      </c>
      <c r="K142" s="72">
        <v>2746</v>
      </c>
      <c r="L142" s="71">
        <f>IF(A142&lt;43,IF(F142="女",VLOOKUP(K142,标准!K$108:L$128,2,TRUE),VLOOKUP(K142,标准!K$74:L$94,2,TRUE)),IF(F142="女",VLOOKUP(K142,标准!K$39:L$59,2,TRUE),VLOOKUP(K142,标准!K$3:L$23,2,TRUE)))</f>
        <v>74</v>
      </c>
      <c r="M142" s="68">
        <v>23</v>
      </c>
      <c r="N142" s="71">
        <f>IF(M142="",0,IF(A142&lt;43,IF(F142="女",VLOOKUP(M142,标准!C$108:D$128,2,TRUE),VLOOKUP(M142,标准!C$74:D$94,2,TRUE)),IF(F142="女",VLOOKUP(M142,标准!C$39:D$59,2,TRUE),VLOOKUP(M142,标准!C$3:D$23,2,TRUE))))</f>
        <v>90</v>
      </c>
      <c r="O142" s="76">
        <v>181</v>
      </c>
      <c r="P142" s="71">
        <f>IF(A142&lt;43,IF(F142="女",VLOOKUP(O142/100,标准!E$108:F$128,2,TRUE),VLOOKUP(O142/100,标准!E$74:F$94,2,TRUE)),IF(F142="女",VLOOKUP(O142/100,标准!E$39:F$59,2,TRUE),VLOOKUP(O142/100,标准!E$3:F$23,2,TRUE)))</f>
        <v>80</v>
      </c>
      <c r="Q142" s="81">
        <v>3.4</v>
      </c>
      <c r="R142" s="71">
        <f>IF(Q142=0,0,IF(A142&lt;43,IF(F142="女",IF(Q142="",0,VLOOKUP(Q142,标准!I$108:J$138,2,TRUE)),IF(Q142="",0,VLOOKUP(Q142,标准!I$74:J$104,2,TRUE))),IF(F142="女",IF(Q142="",0,VLOOKUP(Q142,标准!I$39:J$69,2,TRUE)),IF(Q142="",0,VLOOKUP(Q142,标准!I$3:J$33,2,TRUE)))))</f>
        <v>80</v>
      </c>
      <c r="S142" s="76">
        <v>56</v>
      </c>
      <c r="T142" s="71">
        <f>IF(A142&lt;43,IF(F142="女",VLOOKUP(S142,标准!G$108:H$138,2,TRUE),VLOOKUP(S142,标准!G$74:H$99,2,TRUE)),IF(F142="女",VLOOKUP(S142,标准!G$39:H$69,2,TRUE),VLOOKUP(S142,标准!G$3:H$28,2,TRUE)))</f>
        <v>100</v>
      </c>
      <c r="U142" s="88">
        <v>8.4</v>
      </c>
      <c r="V142" s="71">
        <f>IF(U142=0,0,IF(A142&lt;43,IF(F142="女",IF(U142="",0,VLOOKUP(U142,标准!A$108:B$128,2,TRUE)),IF(U142="",0,VLOOKUP(U142,标准!A$74:B$94,2,TRUE))),IF(F142="女",IF(U142="",0,VLOOKUP(U142,标准!A$39:B$59,2,TRUE)),IF(U142="",0,VLOOKUP(U142,标准!A$3:B$23,2,TRUE)))))</f>
        <v>78</v>
      </c>
      <c r="W142" s="86">
        <f t="shared" si="2"/>
        <v>84.7</v>
      </c>
      <c r="X142" s="87">
        <v>4.3</v>
      </c>
      <c r="Y142" s="87">
        <v>4.5</v>
      </c>
      <c r="Z142" s="91"/>
      <c r="AA142" s="92"/>
    </row>
    <row r="143" customHeight="1" spans="1:27">
      <c r="A143" s="62">
        <v>40</v>
      </c>
      <c r="B143" s="63">
        <v>142</v>
      </c>
      <c r="C143" s="154" t="s">
        <v>319</v>
      </c>
      <c r="D143" s="154" t="s">
        <v>309</v>
      </c>
      <c r="E143" s="154" t="s">
        <v>29</v>
      </c>
      <c r="F143" s="154" t="s">
        <v>30</v>
      </c>
      <c r="G143" s="155" t="s">
        <v>320</v>
      </c>
      <c r="H143" s="68">
        <v>168.7</v>
      </c>
      <c r="I143" s="68">
        <v>50.2</v>
      </c>
      <c r="J143" s="71">
        <f>IF(F143="女",IF(H143=0,0,VLOOKUP(I143/(H143*H143/10000),标准!M$108:N$112,2,TRUE)),IF(H143=0,0,VLOOKUP(I143/(H143*H143/10000),标准!M$74:N$78,2,TRUE)))</f>
        <v>80</v>
      </c>
      <c r="K143" s="72">
        <v>3213</v>
      </c>
      <c r="L143" s="71">
        <f>IF(A143&lt;43,IF(F143="女",VLOOKUP(K143,标准!K$108:L$128,2,TRUE),VLOOKUP(K143,标准!K$74:L$94,2,TRUE)),IF(F143="女",VLOOKUP(K143,标准!K$39:L$59,2,TRUE),VLOOKUP(K143,标准!K$3:L$23,2,TRUE)))</f>
        <v>60</v>
      </c>
      <c r="M143" s="68">
        <v>15</v>
      </c>
      <c r="N143" s="71">
        <f>IF(M143="",0,IF(A143&lt;43,IF(F143="女",VLOOKUP(M143,标准!C$108:D$128,2,TRUE),VLOOKUP(M143,标准!C$74:D$94,2,TRUE)),IF(F143="女",VLOOKUP(M143,标准!C$39:D$59,2,TRUE),VLOOKUP(M143,标准!C$3:D$23,2,TRUE))))</f>
        <v>76</v>
      </c>
      <c r="O143" s="72">
        <v>230</v>
      </c>
      <c r="P143" s="71">
        <f>IF(A143&lt;43,IF(F143="女",VLOOKUP(O143/100,标准!E$108:F$128,2,TRUE),VLOOKUP(O143/100,标准!E$74:F$94,2,TRUE)),IF(F143="女",VLOOKUP(O143/100,标准!E$39:F$59,2,TRUE),VLOOKUP(O143/100,标准!E$3:F$23,2,TRUE)))</f>
        <v>70</v>
      </c>
      <c r="Q143" s="82">
        <v>3.56</v>
      </c>
      <c r="R143" s="71">
        <f>IF(Q143=0,0,IF(A143&lt;43,IF(F143="女",IF(Q143="",0,VLOOKUP(Q143,标准!I$108:J$138,2,TRUE)),IF(Q143="",0,VLOOKUP(Q143,标准!I$74:J$104,2,TRUE))),IF(F143="女",IF(Q143="",0,VLOOKUP(Q143,标准!I$39:J$69,2,TRUE)),IF(Q143="",0,VLOOKUP(Q143,标准!I$3:J$33,2,TRUE)))))</f>
        <v>74</v>
      </c>
      <c r="S143" s="83">
        <v>8</v>
      </c>
      <c r="T143" s="71">
        <f>IF(A143&lt;43,IF(F143="女",VLOOKUP(S143,标准!G$108:H$138,2,TRUE),VLOOKUP(S143,标准!G$74:H$99,2,TRUE)),IF(F143="女",VLOOKUP(S143,标准!G$39:H$69,2,TRUE),VLOOKUP(S143,标准!G$3:H$28,2,TRUE)))</f>
        <v>40</v>
      </c>
      <c r="U143" s="89">
        <v>7.27</v>
      </c>
      <c r="V143" s="71">
        <f>IF(U143=0,0,IF(A143&lt;43,IF(F143="女",IF(U143="",0,VLOOKUP(U143,标准!A$108:B$128,2,TRUE)),IF(U143="",0,VLOOKUP(U143,标准!A$74:B$94,2,TRUE))),IF(F143="女",IF(U143="",0,VLOOKUP(U143,标准!A$39:B$59,2,TRUE)),IF(U143="",0,VLOOKUP(U143,标准!A$3:B$23,2,TRUE)))))</f>
        <v>78</v>
      </c>
      <c r="W143" s="86">
        <f t="shared" si="2"/>
        <v>70</v>
      </c>
      <c r="X143" s="87">
        <v>4.6</v>
      </c>
      <c r="Y143" s="87">
        <v>4.7</v>
      </c>
      <c r="Z143" s="91"/>
      <c r="AA143" s="92"/>
    </row>
    <row r="144" customHeight="1" spans="1:27">
      <c r="A144" s="62">
        <v>40</v>
      </c>
      <c r="B144" s="63">
        <v>143</v>
      </c>
      <c r="C144" s="154" t="s">
        <v>321</v>
      </c>
      <c r="D144" s="154" t="s">
        <v>309</v>
      </c>
      <c r="E144" s="154" t="s">
        <v>29</v>
      </c>
      <c r="F144" s="154" t="s">
        <v>34</v>
      </c>
      <c r="G144" s="155" t="s">
        <v>322</v>
      </c>
      <c r="H144" s="68">
        <v>161.5</v>
      </c>
      <c r="I144" s="68">
        <v>47.6</v>
      </c>
      <c r="J144" s="71">
        <f>IF(F144="女",IF(H144=0,0,VLOOKUP(I144/(H144*H144/10000),标准!M$108:N$112,2,TRUE)),IF(H144=0,0,VLOOKUP(I144/(H144*H144/10000),标准!M$74:N$78,2,TRUE)))</f>
        <v>100</v>
      </c>
      <c r="K144" s="72">
        <v>2313</v>
      </c>
      <c r="L144" s="71">
        <f>IF(A144&lt;43,IF(F144="女",VLOOKUP(K144,标准!K$108:L$128,2,TRUE),VLOOKUP(K144,标准!K$74:L$94,2,TRUE)),IF(F144="女",VLOOKUP(K144,标准!K$39:L$59,2,TRUE),VLOOKUP(K144,标准!K$3:L$23,2,TRUE)))</f>
        <v>66</v>
      </c>
      <c r="M144" s="68">
        <v>15</v>
      </c>
      <c r="N144" s="71">
        <f>IF(M144="",0,IF(A144&lt;43,IF(F144="女",VLOOKUP(M144,标准!C$108:D$128,2,TRUE),VLOOKUP(M144,标准!C$74:D$94,2,TRUE)),IF(F144="女",VLOOKUP(M144,标准!C$39:D$59,2,TRUE),VLOOKUP(M144,标准!C$3:D$23,2,TRUE))))</f>
        <v>72</v>
      </c>
      <c r="O144" s="76">
        <v>196</v>
      </c>
      <c r="P144" s="71">
        <f>IF(A144&lt;43,IF(F144="女",VLOOKUP(O144/100,标准!E$108:F$128,2,TRUE),VLOOKUP(O144/100,标准!E$74:F$94,2,TRUE)),IF(F144="女",VLOOKUP(O144/100,标准!E$39:F$59,2,TRUE),VLOOKUP(O144/100,标准!E$3:F$23,2,TRUE)))</f>
        <v>90</v>
      </c>
      <c r="Q144" s="81">
        <v>3.29</v>
      </c>
      <c r="R144" s="71">
        <f>IF(Q144=0,0,IF(A144&lt;43,IF(F144="女",IF(Q144="",0,VLOOKUP(Q144,标准!I$108:J$138,2,TRUE)),IF(Q144="",0,VLOOKUP(Q144,标准!I$74:J$104,2,TRUE))),IF(F144="女",IF(Q144="",0,VLOOKUP(Q144,标准!I$39:J$69,2,TRUE)),IF(Q144="",0,VLOOKUP(Q144,标准!I$3:J$33,2,TRUE)))))</f>
        <v>90</v>
      </c>
      <c r="S144" s="76">
        <v>40</v>
      </c>
      <c r="T144" s="71">
        <f>IF(A144&lt;43,IF(F144="女",VLOOKUP(S144,标准!G$108:H$138,2,TRUE),VLOOKUP(S144,标准!G$74:H$99,2,TRUE)),IF(F144="女",VLOOKUP(S144,标准!G$39:H$69,2,TRUE),VLOOKUP(S144,标准!G$3:H$28,2,TRUE)))</f>
        <v>74</v>
      </c>
      <c r="U144" s="88">
        <v>8.4</v>
      </c>
      <c r="V144" s="71">
        <f>IF(U144=0,0,IF(A144&lt;43,IF(F144="女",IF(U144="",0,VLOOKUP(U144,标准!A$108:B$128,2,TRUE)),IF(U144="",0,VLOOKUP(U144,标准!A$74:B$94,2,TRUE))),IF(F144="女",IF(U144="",0,VLOOKUP(U144,标准!A$39:B$59,2,TRUE)),IF(U144="",0,VLOOKUP(U144,标准!A$3:B$23,2,TRUE)))))</f>
        <v>78</v>
      </c>
      <c r="W144" s="86">
        <f t="shared" si="2"/>
        <v>82.1</v>
      </c>
      <c r="X144" s="87">
        <v>4.2</v>
      </c>
      <c r="Y144" s="87">
        <v>4</v>
      </c>
      <c r="Z144" s="91"/>
      <c r="AA144" s="92"/>
    </row>
    <row r="145" customHeight="1" spans="1:27">
      <c r="A145" s="62">
        <v>40</v>
      </c>
      <c r="B145" s="63">
        <v>144</v>
      </c>
      <c r="C145" s="154" t="s">
        <v>323</v>
      </c>
      <c r="D145" s="154" t="s">
        <v>309</v>
      </c>
      <c r="E145" s="154" t="s">
        <v>29</v>
      </c>
      <c r="F145" s="154" t="s">
        <v>34</v>
      </c>
      <c r="G145" s="155" t="s">
        <v>324</v>
      </c>
      <c r="H145" s="68"/>
      <c r="I145" s="68"/>
      <c r="J145" s="71">
        <f>IF(F145="女",IF(H145=0,0,VLOOKUP(I145/(H145*H145/10000),标准!M$108:N$112,2,TRUE)),IF(H145=0,0,VLOOKUP(I145/(H145*H145/10000),标准!M$74:N$78,2,TRUE)))</f>
        <v>0</v>
      </c>
      <c r="K145" s="72"/>
      <c r="L145" s="71">
        <f>IF(A145&lt;43,IF(F145="女",VLOOKUP(K145,标准!K$108:L$128,2,TRUE),VLOOKUP(K145,标准!K$74:L$94,2,TRUE)),IF(F145="女",VLOOKUP(K145,标准!K$39:L$59,2,TRUE),VLOOKUP(K145,标准!K$3:L$23,2,TRUE)))</f>
        <v>0</v>
      </c>
      <c r="M145" s="68">
        <v>0</v>
      </c>
      <c r="N145" s="71">
        <f>IF(M145="",0,IF(A145&lt;43,IF(F145="女",VLOOKUP(M145,标准!C$108:D$128,2,TRUE),VLOOKUP(M145,标准!C$74:D$94,2,TRUE)),IF(F145="女",VLOOKUP(M145,标准!C$39:D$59,2,TRUE),VLOOKUP(M145,标准!C$3:D$23,2,TRUE))))</f>
        <v>0</v>
      </c>
      <c r="O145" s="72"/>
      <c r="P145" s="71">
        <f>IF(A145&lt;43,IF(F145="女",VLOOKUP(O145/100,标准!E$108:F$128,2,TRUE),VLOOKUP(O145/100,标准!E$74:F$94,2,TRUE)),IF(F145="女",VLOOKUP(O145/100,标准!E$39:F$59,2,TRUE),VLOOKUP(O145/100,标准!E$3:F$23,2,TRUE)))</f>
        <v>0</v>
      </c>
      <c r="Q145" s="82"/>
      <c r="R145" s="71">
        <f>IF(Q145=0,0,IF(A145&lt;43,IF(F145="女",IF(Q145="",0,VLOOKUP(Q145,标准!I$108:J$138,2,TRUE)),IF(Q145="",0,VLOOKUP(Q145,标准!I$74:J$104,2,TRUE))),IF(F145="女",IF(Q145="",0,VLOOKUP(Q145,标准!I$39:J$69,2,TRUE)),IF(Q145="",0,VLOOKUP(Q145,标准!I$3:J$33,2,TRUE)))))</f>
        <v>0</v>
      </c>
      <c r="S145" s="83"/>
      <c r="T145" s="71">
        <f>IF(A145&lt;43,IF(F145="女",VLOOKUP(S145,标准!G$108:H$138,2,TRUE),VLOOKUP(S145,标准!G$74:H$99,2,TRUE)),IF(F145="女",VLOOKUP(S145,标准!G$39:H$69,2,TRUE),VLOOKUP(S145,标准!G$3:H$28,2,TRUE)))</f>
        <v>0</v>
      </c>
      <c r="U145" s="89"/>
      <c r="V145" s="71">
        <f>IF(U145=0,0,IF(A145&lt;43,IF(F145="女",IF(U145="",0,VLOOKUP(U145,标准!A$108:B$128,2,TRUE)),IF(U145="",0,VLOOKUP(U145,标准!A$74:B$94,2,TRUE))),IF(F145="女",IF(U145="",0,VLOOKUP(U145,标准!A$39:B$59,2,TRUE)),IF(U145="",0,VLOOKUP(U145,标准!A$3:B$23,2,TRUE)))))</f>
        <v>0</v>
      </c>
      <c r="W145" s="86">
        <v>60</v>
      </c>
      <c r="X145" s="87"/>
      <c r="Y145" s="87"/>
      <c r="Z145" s="91"/>
      <c r="AA145" s="92" t="s">
        <v>144</v>
      </c>
    </row>
    <row r="146" customHeight="1" spans="1:27">
      <c r="A146" s="62">
        <v>40</v>
      </c>
      <c r="B146" s="63">
        <v>145</v>
      </c>
      <c r="C146" s="154" t="s">
        <v>325</v>
      </c>
      <c r="D146" s="154" t="s">
        <v>309</v>
      </c>
      <c r="E146" s="154" t="s">
        <v>29</v>
      </c>
      <c r="F146" s="154" t="s">
        <v>34</v>
      </c>
      <c r="G146" s="155" t="s">
        <v>326</v>
      </c>
      <c r="H146" s="68">
        <v>159.1</v>
      </c>
      <c r="I146" s="68">
        <v>49.3</v>
      </c>
      <c r="J146" s="71">
        <f>IF(F146="女",IF(H146=0,0,VLOOKUP(I146/(H146*H146/10000),标准!M$108:N$112,2,TRUE)),IF(H146=0,0,VLOOKUP(I146/(H146*H146/10000),标准!M$74:N$78,2,TRUE)))</f>
        <v>100</v>
      </c>
      <c r="K146" s="72">
        <v>2443</v>
      </c>
      <c r="L146" s="71">
        <f>IF(A146&lt;43,IF(F146="女",VLOOKUP(K146,标准!K$108:L$128,2,TRUE),VLOOKUP(K146,标准!K$74:L$94,2,TRUE)),IF(F146="女",VLOOKUP(K146,标准!K$39:L$59,2,TRUE),VLOOKUP(K146,标准!K$3:L$23,2,TRUE)))</f>
        <v>68</v>
      </c>
      <c r="M146" s="68">
        <v>17</v>
      </c>
      <c r="N146" s="71">
        <f>IF(M146="",0,IF(A146&lt;43,IF(F146="女",VLOOKUP(M146,标准!C$108:D$128,2,TRUE),VLOOKUP(M146,标准!C$74:D$94,2,TRUE)),IF(F146="女",VLOOKUP(M146,标准!C$39:D$59,2,TRUE),VLOOKUP(M146,标准!C$3:D$23,2,TRUE))))</f>
        <v>76</v>
      </c>
      <c r="O146" s="77">
        <v>151</v>
      </c>
      <c r="P146" s="71">
        <f>IF(A146&lt;43,IF(F146="女",VLOOKUP(O146/100,标准!E$108:F$128,2,TRUE),VLOOKUP(O146/100,标准!E$74:F$94,2,TRUE)),IF(F146="女",VLOOKUP(O146/100,标准!E$39:F$59,2,TRUE),VLOOKUP(O146/100,标准!E$3:F$23,2,TRUE)))</f>
        <v>60</v>
      </c>
      <c r="Q146" s="81">
        <v>4.24</v>
      </c>
      <c r="R146" s="71">
        <f>IF(Q146=0,0,IF(A146&lt;43,IF(F146="女",IF(Q146="",0,VLOOKUP(Q146,标准!I$108:J$138,2,TRUE)),IF(Q146="",0,VLOOKUP(Q146,标准!I$74:J$104,2,TRUE))),IF(F146="女",IF(Q146="",0,VLOOKUP(Q146,标准!I$39:J$69,2,TRUE)),IF(Q146="",0,VLOOKUP(Q146,标准!I$3:J$33,2,TRUE)))))</f>
        <v>64</v>
      </c>
      <c r="S146" s="76">
        <v>30</v>
      </c>
      <c r="T146" s="71">
        <f>IF(A146&lt;43,IF(F146="女",VLOOKUP(S146,标准!G$108:H$138,2,TRUE),VLOOKUP(S146,标准!G$74:H$99,2,TRUE)),IF(F146="女",VLOOKUP(S146,标准!G$39:H$69,2,TRUE),VLOOKUP(S146,标准!G$3:H$28,2,TRUE)))</f>
        <v>64</v>
      </c>
      <c r="U146" s="88">
        <v>10.07</v>
      </c>
      <c r="V146" s="71">
        <f>IF(U146=0,0,IF(A146&lt;43,IF(F146="女",IF(U146="",0,VLOOKUP(U146,标准!A$108:B$128,2,TRUE)),IF(U146="",0,VLOOKUP(U146,标准!A$74:B$94,2,TRUE))),IF(F146="女",IF(U146="",0,VLOOKUP(U146,标准!A$39:B$59,2,TRUE)),IF(U146="",0,VLOOKUP(U146,标准!A$3:B$23,2,TRUE)))))</f>
        <v>62</v>
      </c>
      <c r="W146" s="86">
        <f t="shared" si="2"/>
        <v>70.4</v>
      </c>
      <c r="X146" s="87">
        <v>4.6</v>
      </c>
      <c r="Y146" s="87">
        <v>4.5</v>
      </c>
      <c r="Z146" s="91">
        <v>1</v>
      </c>
      <c r="AA146" s="92"/>
    </row>
    <row r="147" customHeight="1" spans="1:27">
      <c r="A147" s="62">
        <v>40</v>
      </c>
      <c r="B147" s="63">
        <v>146</v>
      </c>
      <c r="C147" s="154" t="s">
        <v>327</v>
      </c>
      <c r="D147" s="154" t="s">
        <v>309</v>
      </c>
      <c r="E147" s="154" t="s">
        <v>29</v>
      </c>
      <c r="F147" s="154" t="s">
        <v>34</v>
      </c>
      <c r="G147" s="155" t="s">
        <v>328</v>
      </c>
      <c r="H147" s="68">
        <v>168.3</v>
      </c>
      <c r="I147" s="68">
        <v>59.9</v>
      </c>
      <c r="J147" s="71">
        <f>IF(F147="女",IF(H147=0,0,VLOOKUP(I147/(H147*H147/10000),标准!M$108:N$112,2,TRUE)),IF(H147=0,0,VLOOKUP(I147/(H147*H147/10000),标准!M$74:N$78,2,TRUE)))</f>
        <v>100</v>
      </c>
      <c r="K147" s="72">
        <v>3687</v>
      </c>
      <c r="L147" s="71">
        <f>IF(A147&lt;43,IF(F147="女",VLOOKUP(K147,标准!K$108:L$128,2,TRUE),VLOOKUP(K147,标准!K$74:L$94,2,TRUE)),IF(F147="女",VLOOKUP(K147,标准!K$39:L$59,2,TRUE),VLOOKUP(K147,标准!K$3:L$23,2,TRUE)))</f>
        <v>100</v>
      </c>
      <c r="M147" s="68">
        <v>17.5</v>
      </c>
      <c r="N147" s="71">
        <f>IF(M147="",0,IF(A147&lt;43,IF(F147="女",VLOOKUP(M147,标准!C$108:D$128,2,TRUE),VLOOKUP(M147,标准!C$74:D$94,2,TRUE)),IF(F147="女",VLOOKUP(M147,标准!C$39:D$59,2,TRUE),VLOOKUP(M147,标准!C$3:D$23,2,TRUE))))</f>
        <v>76</v>
      </c>
      <c r="O147" s="77">
        <v>190</v>
      </c>
      <c r="P147" s="71">
        <f>IF(A147&lt;43,IF(F147="女",VLOOKUP(O147/100,标准!E$108:F$128,2,TRUE),VLOOKUP(O147/100,标准!E$74:F$94,2,TRUE)),IF(F147="女",VLOOKUP(O147/100,标准!E$39:F$59,2,TRUE),VLOOKUP(O147/100,标准!E$3:F$23,2,TRUE)))</f>
        <v>85</v>
      </c>
      <c r="Q147" s="81">
        <v>3.31</v>
      </c>
      <c r="R147" s="71">
        <f>IF(Q147=0,0,IF(A147&lt;43,IF(F147="女",IF(Q147="",0,VLOOKUP(Q147,标准!I$108:J$138,2,TRUE)),IF(Q147="",0,VLOOKUP(Q147,标准!I$74:J$104,2,TRUE))),IF(F147="女",IF(Q147="",0,VLOOKUP(Q147,标准!I$39:J$69,2,TRUE)),IF(Q147="",0,VLOOKUP(Q147,标准!I$3:J$33,2,TRUE)))))</f>
        <v>85</v>
      </c>
      <c r="S147" s="76">
        <v>43</v>
      </c>
      <c r="T147" s="71">
        <f>IF(A147&lt;43,IF(F147="女",VLOOKUP(S147,标准!G$108:H$138,2,TRUE),VLOOKUP(S147,标准!G$74:H$99,2,TRUE)),IF(F147="女",VLOOKUP(S147,标准!G$39:H$69,2,TRUE),VLOOKUP(S147,标准!G$3:H$28,2,TRUE)))</f>
        <v>76</v>
      </c>
      <c r="U147" s="88">
        <v>9.2</v>
      </c>
      <c r="V147" s="71">
        <f>IF(U147=0,0,IF(A147&lt;43,IF(F147="女",IF(U147="",0,VLOOKUP(U147,标准!A$108:B$128,2,TRUE)),IF(U147="",0,VLOOKUP(U147,标准!A$74:B$94,2,TRUE))),IF(F147="女",IF(U147="",0,VLOOKUP(U147,标准!A$39:B$59,2,TRUE)),IF(U147="",0,VLOOKUP(U147,标准!A$3:B$23,2,TRUE)))))</f>
        <v>70</v>
      </c>
      <c r="W147" s="86">
        <f t="shared" si="2"/>
        <v>84.7</v>
      </c>
      <c r="X147" s="87">
        <v>4.2</v>
      </c>
      <c r="Y147" s="87">
        <v>4.2</v>
      </c>
      <c r="Z147" s="91"/>
      <c r="AA147" s="92"/>
    </row>
    <row r="148" customHeight="1" spans="1:27">
      <c r="A148" s="62">
        <v>40</v>
      </c>
      <c r="B148" s="63">
        <v>147</v>
      </c>
      <c r="C148" s="154" t="s">
        <v>329</v>
      </c>
      <c r="D148" s="154" t="s">
        <v>309</v>
      </c>
      <c r="E148" s="154" t="s">
        <v>29</v>
      </c>
      <c r="F148" s="154" t="s">
        <v>34</v>
      </c>
      <c r="G148" s="155" t="s">
        <v>330</v>
      </c>
      <c r="H148" s="68">
        <v>166.9</v>
      </c>
      <c r="I148" s="68">
        <v>56.8</v>
      </c>
      <c r="J148" s="71">
        <f>IF(F148="女",IF(H148=0,0,VLOOKUP(I148/(H148*H148/10000),标准!M$108:N$112,2,TRUE)),IF(H148=0,0,VLOOKUP(I148/(H148*H148/10000),标准!M$74:N$78,2,TRUE)))</f>
        <v>100</v>
      </c>
      <c r="K148" s="72">
        <v>1692</v>
      </c>
      <c r="L148" s="71">
        <f>IF(A148&lt;43,IF(F148="女",VLOOKUP(K148,标准!K$108:L$128,2,TRUE),VLOOKUP(K148,标准!K$74:L$94,2,TRUE)),IF(F148="女",VLOOKUP(K148,标准!K$39:L$59,2,TRUE),VLOOKUP(K148,标准!K$3:L$23,2,TRUE)))</f>
        <v>0</v>
      </c>
      <c r="M148" s="68">
        <v>15.5</v>
      </c>
      <c r="N148" s="71">
        <f>IF(M148="",0,IF(A148&lt;43,IF(F148="女",VLOOKUP(M148,标准!C$108:D$128,2,TRUE),VLOOKUP(M148,标准!C$74:D$94,2,TRUE)),IF(F148="女",VLOOKUP(M148,标准!C$39:D$59,2,TRUE),VLOOKUP(M148,标准!C$3:D$23,2,TRUE))))</f>
        <v>74</v>
      </c>
      <c r="O148" s="77">
        <v>166</v>
      </c>
      <c r="P148" s="71">
        <f>IF(A148&lt;43,IF(F148="女",VLOOKUP(O148/100,标准!E$108:F$128,2,TRUE),VLOOKUP(O148/100,标准!E$74:F$94,2,TRUE)),IF(F148="女",VLOOKUP(O148/100,标准!E$39:F$59,2,TRUE),VLOOKUP(O148/100,标准!E$3:F$23,2,TRUE)))</f>
        <v>70</v>
      </c>
      <c r="Q148" s="81">
        <v>3.52</v>
      </c>
      <c r="R148" s="71">
        <f>IF(Q148=0,0,IF(A148&lt;43,IF(F148="女",IF(Q148="",0,VLOOKUP(Q148,标准!I$108:J$138,2,TRUE)),IF(Q148="",0,VLOOKUP(Q148,标准!I$74:J$104,2,TRUE))),IF(F148="女",IF(Q148="",0,VLOOKUP(Q148,标准!I$39:J$69,2,TRUE)),IF(Q148="",0,VLOOKUP(Q148,标准!I$3:J$33,2,TRUE)))))</f>
        <v>76</v>
      </c>
      <c r="S148" s="76">
        <v>42</v>
      </c>
      <c r="T148" s="71">
        <f>IF(A148&lt;43,IF(F148="女",VLOOKUP(S148,标准!G$108:H$138,2,TRUE),VLOOKUP(S148,标准!G$74:H$99,2,TRUE)),IF(F148="女",VLOOKUP(S148,标准!G$39:H$69,2,TRUE),VLOOKUP(S148,标准!G$3:H$28,2,TRUE)))</f>
        <v>76</v>
      </c>
      <c r="U148" s="88">
        <v>9.12</v>
      </c>
      <c r="V148" s="71">
        <f>IF(U148=0,0,IF(A148&lt;43,IF(F148="女",IF(U148="",0,VLOOKUP(U148,标准!A$108:B$128,2,TRUE)),IF(U148="",0,VLOOKUP(U148,标准!A$74:B$94,2,TRUE))),IF(F148="女",IF(U148="",0,VLOOKUP(U148,标准!A$39:B$59,2,TRUE)),IF(U148="",0,VLOOKUP(U148,标准!A$3:B$23,2,TRUE)))))</f>
        <v>70</v>
      </c>
      <c r="W148" s="86">
        <f t="shared" si="2"/>
        <v>66.2</v>
      </c>
      <c r="X148" s="87">
        <v>4.1</v>
      </c>
      <c r="Y148" s="87">
        <v>4.4</v>
      </c>
      <c r="Z148" s="91"/>
      <c r="AA148" s="92"/>
    </row>
    <row r="149" customHeight="1" spans="1:27">
      <c r="A149" s="62">
        <v>40</v>
      </c>
      <c r="B149" s="63">
        <v>148</v>
      </c>
      <c r="C149" s="154" t="s">
        <v>331</v>
      </c>
      <c r="D149" s="154" t="s">
        <v>309</v>
      </c>
      <c r="E149" s="154" t="s">
        <v>29</v>
      </c>
      <c r="F149" s="154" t="s">
        <v>30</v>
      </c>
      <c r="G149" s="155" t="s">
        <v>332</v>
      </c>
      <c r="H149" s="68">
        <v>175.4</v>
      </c>
      <c r="I149" s="68">
        <v>60.7</v>
      </c>
      <c r="J149" s="71">
        <f>IF(F149="女",IF(H149=0,0,VLOOKUP(I149/(H149*H149/10000),标准!M$108:N$112,2,TRUE)),IF(H149=0,0,VLOOKUP(I149/(H149*H149/10000),标准!M$74:N$78,2,TRUE)))</f>
        <v>100</v>
      </c>
      <c r="K149" s="72">
        <v>4446</v>
      </c>
      <c r="L149" s="71">
        <f>IF(A149&lt;43,IF(F149="女",VLOOKUP(K149,标准!K$108:L$128,2,TRUE),VLOOKUP(K149,标准!K$74:L$94,2,TRUE)),IF(F149="女",VLOOKUP(K149,标准!K$39:L$59,2,TRUE),VLOOKUP(K149,标准!K$3:L$23,2,TRUE)))</f>
        <v>80</v>
      </c>
      <c r="M149" s="68">
        <v>17</v>
      </c>
      <c r="N149" s="71">
        <f>IF(M149="",0,IF(A149&lt;43,IF(F149="女",VLOOKUP(M149,标准!C$108:D$128,2,TRUE),VLOOKUP(M149,标准!C$74:D$94,2,TRUE)),IF(F149="女",VLOOKUP(M149,标准!C$39:D$59,2,TRUE),VLOOKUP(M149,标准!C$3:D$23,2,TRUE))))</f>
        <v>78</v>
      </c>
      <c r="O149" s="72">
        <v>210</v>
      </c>
      <c r="P149" s="71">
        <f>IF(A149&lt;43,IF(F149="女",VLOOKUP(O149/100,标准!E$108:F$128,2,TRUE),VLOOKUP(O149/100,标准!E$74:F$94,2,TRUE)),IF(F149="女",VLOOKUP(O149/100,标准!E$39:F$59,2,TRUE),VLOOKUP(O149/100,标准!E$3:F$23,2,TRUE)))</f>
        <v>60</v>
      </c>
      <c r="Q149" s="82">
        <v>3.43</v>
      </c>
      <c r="R149" s="71">
        <f>IF(Q149=0,0,IF(A149&lt;43,IF(F149="女",IF(Q149="",0,VLOOKUP(Q149,标准!I$108:J$138,2,TRUE)),IF(Q149="",0,VLOOKUP(Q149,标准!I$74:J$104,2,TRUE))),IF(F149="女",IF(Q149="",0,VLOOKUP(Q149,标准!I$39:J$69,2,TRUE)),IF(Q149="",0,VLOOKUP(Q149,标准!I$3:J$33,2,TRUE)))))</f>
        <v>78</v>
      </c>
      <c r="S149" s="83">
        <v>10</v>
      </c>
      <c r="T149" s="71">
        <f>IF(A149&lt;43,IF(F149="女",VLOOKUP(S149,标准!G$108:H$138,2,TRUE),VLOOKUP(S149,标准!G$74:H$99,2,TRUE)),IF(F149="女",VLOOKUP(S149,标准!G$39:H$69,2,TRUE),VLOOKUP(S149,标准!G$3:H$28,2,TRUE)))</f>
        <v>60</v>
      </c>
      <c r="U149" s="89">
        <v>7.28</v>
      </c>
      <c r="V149" s="71">
        <f>IF(U149=0,0,IF(A149&lt;43,IF(F149="女",IF(U149="",0,VLOOKUP(U149,标准!A$108:B$128,2,TRUE)),IF(U149="",0,VLOOKUP(U149,标准!A$74:B$94,2,TRUE))),IF(F149="女",IF(U149="",0,VLOOKUP(U149,标准!A$39:B$59,2,TRUE)),IF(U149="",0,VLOOKUP(U149,标准!A$3:B$23,2,TRUE)))))</f>
        <v>78</v>
      </c>
      <c r="W149" s="86">
        <f t="shared" si="2"/>
        <v>78</v>
      </c>
      <c r="X149" s="87">
        <v>4.2</v>
      </c>
      <c r="Y149" s="87">
        <v>4.3</v>
      </c>
      <c r="Z149" s="91"/>
      <c r="AA149" s="92"/>
    </row>
    <row r="150" customHeight="1" spans="1:27">
      <c r="A150" s="62">
        <v>40</v>
      </c>
      <c r="B150" s="63">
        <v>149</v>
      </c>
      <c r="C150" s="154" t="s">
        <v>333</v>
      </c>
      <c r="D150" s="154" t="s">
        <v>309</v>
      </c>
      <c r="E150" s="154" t="s">
        <v>29</v>
      </c>
      <c r="F150" s="154" t="s">
        <v>34</v>
      </c>
      <c r="G150" s="155" t="s">
        <v>334</v>
      </c>
      <c r="H150" s="68">
        <v>162.9</v>
      </c>
      <c r="I150" s="68">
        <v>63.7</v>
      </c>
      <c r="J150" s="71">
        <f>IF(F150="女",IF(H150=0,0,VLOOKUP(I150/(H150*H150/10000),标准!M$108:N$112,2,TRUE)),IF(H150=0,0,VLOOKUP(I150/(H150*H150/10000),标准!M$74:N$78,2,TRUE)))</f>
        <v>80</v>
      </c>
      <c r="K150" s="72">
        <v>3467</v>
      </c>
      <c r="L150" s="71">
        <f>IF(A150&lt;43,IF(F150="女",VLOOKUP(K150,标准!K$108:L$128,2,TRUE),VLOOKUP(K150,标准!K$74:L$94,2,TRUE)),IF(F150="女",VLOOKUP(K150,标准!K$39:L$59,2,TRUE),VLOOKUP(K150,标准!K$3:L$23,2,TRUE)))</f>
        <v>100</v>
      </c>
      <c r="M150" s="68">
        <v>6</v>
      </c>
      <c r="N150" s="71">
        <f>IF(M150="",0,IF(A150&lt;43,IF(F150="女",VLOOKUP(M150,标准!C$108:D$128,2,TRUE),VLOOKUP(M150,标准!C$74:D$94,2,TRUE)),IF(F150="女",VLOOKUP(M150,标准!C$39:D$59,2,TRUE),VLOOKUP(M150,标准!C$3:D$23,2,TRUE))))</f>
        <v>60</v>
      </c>
      <c r="O150" s="77">
        <v>151</v>
      </c>
      <c r="P150" s="71">
        <f>IF(A150&lt;43,IF(F150="女",VLOOKUP(O150/100,标准!E$108:F$128,2,TRUE),VLOOKUP(O150/100,标准!E$74:F$94,2,TRUE)),IF(F150="女",VLOOKUP(O150/100,标准!E$39:F$59,2,TRUE),VLOOKUP(O150/100,标准!E$3:F$23,2,TRUE)))</f>
        <v>60</v>
      </c>
      <c r="Q150" s="81">
        <v>4.22</v>
      </c>
      <c r="R150" s="71">
        <f>IF(Q150=0,0,IF(A150&lt;43,IF(F150="女",IF(Q150="",0,VLOOKUP(Q150,标准!I$108:J$138,2,TRUE)),IF(Q150="",0,VLOOKUP(Q150,标准!I$74:J$104,2,TRUE))),IF(F150="女",IF(Q150="",0,VLOOKUP(Q150,标准!I$39:J$69,2,TRUE)),IF(Q150="",0,VLOOKUP(Q150,标准!I$3:J$33,2,TRUE)))))</f>
        <v>64</v>
      </c>
      <c r="S150" s="76">
        <v>32</v>
      </c>
      <c r="T150" s="71">
        <f>IF(A150&lt;43,IF(F150="女",VLOOKUP(S150,标准!G$108:H$138,2,TRUE),VLOOKUP(S150,标准!G$74:H$99,2,TRUE)),IF(F150="女",VLOOKUP(S150,标准!G$39:H$69,2,TRUE),VLOOKUP(S150,标准!G$3:H$28,2,TRUE)))</f>
        <v>66</v>
      </c>
      <c r="U150" s="88">
        <v>10.3</v>
      </c>
      <c r="V150" s="71">
        <f>IF(U150=0,0,IF(A150&lt;43,IF(F150="女",IF(U150="",0,VLOOKUP(U150,标准!A$108:B$128,2,TRUE)),IF(U150="",0,VLOOKUP(U150,标准!A$74:B$94,2,TRUE))),IF(F150="女",IF(U150="",0,VLOOKUP(U150,标准!A$39:B$59,2,TRUE)),IF(U150="",0,VLOOKUP(U150,标准!A$3:B$23,2,TRUE)))))</f>
        <v>60</v>
      </c>
      <c r="W150" s="86">
        <f t="shared" si="2"/>
        <v>70.4</v>
      </c>
      <c r="X150" s="87">
        <v>3.8</v>
      </c>
      <c r="Y150" s="87">
        <v>3.8</v>
      </c>
      <c r="Z150" s="91"/>
      <c r="AA150" s="92"/>
    </row>
    <row r="151" customHeight="1" spans="1:27">
      <c r="A151" s="62">
        <v>40</v>
      </c>
      <c r="B151" s="63">
        <v>150</v>
      </c>
      <c r="C151" s="154" t="s">
        <v>335</v>
      </c>
      <c r="D151" s="154" t="s">
        <v>309</v>
      </c>
      <c r="E151" s="154" t="s">
        <v>29</v>
      </c>
      <c r="F151" s="154" t="s">
        <v>34</v>
      </c>
      <c r="G151" s="155" t="s">
        <v>336</v>
      </c>
      <c r="H151" s="68">
        <v>156</v>
      </c>
      <c r="I151" s="68">
        <v>61.8</v>
      </c>
      <c r="J151" s="71">
        <f>IF(F151="女",IF(H151=0,0,VLOOKUP(I151/(H151*H151/10000),标准!M$108:N$112,2,TRUE)),IF(H151=0,0,VLOOKUP(I151/(H151*H151/10000),标准!M$74:N$78,2,TRUE)))</f>
        <v>80</v>
      </c>
      <c r="K151" s="72">
        <v>2936</v>
      </c>
      <c r="L151" s="71">
        <f>IF(A151&lt;43,IF(F151="女",VLOOKUP(K151,标准!K$108:L$128,2,TRUE),VLOOKUP(K151,标准!K$74:L$94,2,TRUE)),IF(F151="女",VLOOKUP(K151,标准!K$39:L$59,2,TRUE),VLOOKUP(K151,标准!K$3:L$23,2,TRUE)))</f>
        <v>78</v>
      </c>
      <c r="M151" s="68">
        <v>18</v>
      </c>
      <c r="N151" s="71">
        <f>IF(M151="",0,IF(A151&lt;43,IF(F151="女",VLOOKUP(M151,标准!C$108:D$128,2,TRUE),VLOOKUP(M151,标准!C$74:D$94,2,TRUE)),IF(F151="女",VLOOKUP(M151,标准!C$39:D$59,2,TRUE),VLOOKUP(M151,标准!C$3:D$23,2,TRUE))))</f>
        <v>78</v>
      </c>
      <c r="O151" s="77">
        <v>164</v>
      </c>
      <c r="P151" s="71">
        <f>IF(A151&lt;43,IF(F151="女",VLOOKUP(O151/100,标准!E$108:F$128,2,TRUE),VLOOKUP(O151/100,标准!E$74:F$94,2,TRUE)),IF(F151="女",VLOOKUP(O151/100,标准!E$39:F$59,2,TRUE),VLOOKUP(O151/100,标准!E$3:F$23,2,TRUE)))</f>
        <v>68</v>
      </c>
      <c r="Q151" s="81">
        <v>4.12</v>
      </c>
      <c r="R151" s="71">
        <f>IF(Q151=0,0,IF(A151&lt;43,IF(F151="女",IF(Q151="",0,VLOOKUP(Q151,标准!I$108:J$138,2,TRUE)),IF(Q151="",0,VLOOKUP(Q151,标准!I$74:J$104,2,TRUE))),IF(F151="女",IF(Q151="",0,VLOOKUP(Q151,标准!I$39:J$69,2,TRUE)),IF(Q151="",0,VLOOKUP(Q151,标准!I$3:J$33,2,TRUE)))))</f>
        <v>68</v>
      </c>
      <c r="S151" s="76">
        <v>30</v>
      </c>
      <c r="T151" s="71">
        <f>IF(A151&lt;43,IF(F151="女",VLOOKUP(S151,标准!G$108:H$138,2,TRUE),VLOOKUP(S151,标准!G$74:H$99,2,TRUE)),IF(F151="女",VLOOKUP(S151,标准!G$39:H$69,2,TRUE),VLOOKUP(S151,标准!G$3:H$28,2,TRUE)))</f>
        <v>64</v>
      </c>
      <c r="U151" s="88">
        <v>9.3</v>
      </c>
      <c r="V151" s="71">
        <f>IF(U151=0,0,IF(A151&lt;43,IF(F151="女",IF(U151="",0,VLOOKUP(U151,标准!A$108:B$128,2,TRUE)),IF(U151="",0,VLOOKUP(U151,标准!A$74:B$94,2,TRUE))),IF(F151="女",IF(U151="",0,VLOOKUP(U151,标准!A$39:B$59,2,TRUE)),IF(U151="",0,VLOOKUP(U151,标准!A$3:B$23,2,TRUE)))))</f>
        <v>70</v>
      </c>
      <c r="W151" s="86">
        <f t="shared" si="2"/>
        <v>72.3</v>
      </c>
      <c r="X151" s="87">
        <v>5</v>
      </c>
      <c r="Y151" s="87">
        <v>4.6</v>
      </c>
      <c r="Z151" s="91">
        <v>1</v>
      </c>
      <c r="AA151" s="92"/>
    </row>
    <row r="152" customHeight="1" spans="1:27">
      <c r="A152" s="62">
        <v>40</v>
      </c>
      <c r="B152" s="63">
        <v>151</v>
      </c>
      <c r="C152" s="154" t="s">
        <v>337</v>
      </c>
      <c r="D152" s="154" t="s">
        <v>309</v>
      </c>
      <c r="E152" s="154" t="s">
        <v>29</v>
      </c>
      <c r="F152" s="154" t="s">
        <v>30</v>
      </c>
      <c r="G152" s="155" t="s">
        <v>338</v>
      </c>
      <c r="H152" s="68">
        <v>158.1</v>
      </c>
      <c r="I152" s="68">
        <v>89.3</v>
      </c>
      <c r="J152" s="71">
        <f>IF(F152="女",IF(H152=0,0,VLOOKUP(I152/(H152*H152/10000),标准!M$108:N$112,2,TRUE)),IF(H152=0,0,VLOOKUP(I152/(H152*H152/10000),标准!M$74:N$78,2,TRUE)))</f>
        <v>60</v>
      </c>
      <c r="K152" s="72">
        <v>2848</v>
      </c>
      <c r="L152" s="71">
        <f>IF(A152&lt;43,IF(F152="女",VLOOKUP(K152,标准!K$108:L$128,2,TRUE),VLOOKUP(K152,标准!K$74:L$94,2,TRUE)),IF(F152="女",VLOOKUP(K152,标准!K$39:L$59,2,TRUE),VLOOKUP(K152,标准!K$3:L$23,2,TRUE)))</f>
        <v>40</v>
      </c>
      <c r="M152" s="68">
        <v>11.5</v>
      </c>
      <c r="N152" s="71">
        <f>IF(M152="",0,IF(A152&lt;43,IF(F152="女",VLOOKUP(M152,标准!C$108:D$128,2,TRUE),VLOOKUP(M152,标准!C$74:D$94,2,TRUE)),IF(F152="女",VLOOKUP(M152,标准!C$39:D$59,2,TRUE),VLOOKUP(M152,标准!C$3:D$23,2,TRUE))))</f>
        <v>70</v>
      </c>
      <c r="O152" s="72">
        <v>190</v>
      </c>
      <c r="P152" s="71">
        <f>IF(A152&lt;43,IF(F152="女",VLOOKUP(O152/100,标准!E$108:F$128,2,TRUE),VLOOKUP(O152/100,标准!E$74:F$94,2,TRUE)),IF(F152="女",VLOOKUP(O152/100,标准!E$39:F$59,2,TRUE),VLOOKUP(O152/100,标准!E$3:F$23,2,TRUE)))</f>
        <v>20</v>
      </c>
      <c r="Q152" s="82">
        <v>5.3</v>
      </c>
      <c r="R152" s="71">
        <f>IF(Q152=0,0,IF(A152&lt;43,IF(F152="女",IF(Q152="",0,VLOOKUP(Q152,标准!I$108:J$138,2,TRUE)),IF(Q152="",0,VLOOKUP(Q152,标准!I$74:J$104,2,TRUE))),IF(F152="女",IF(Q152="",0,VLOOKUP(Q152,标准!I$39:J$69,2,TRUE)),IF(Q152="",0,VLOOKUP(Q152,标准!I$3:J$33,2,TRUE)))))</f>
        <v>30</v>
      </c>
      <c r="S152" s="83">
        <v>0</v>
      </c>
      <c r="T152" s="71">
        <f>IF(A152&lt;43,IF(F152="女",VLOOKUP(S152,标准!G$108:H$138,2,TRUE),VLOOKUP(S152,标准!G$74:H$99,2,TRUE)),IF(F152="女",VLOOKUP(S152,标准!G$39:H$69,2,TRUE),VLOOKUP(S152,标准!G$3:H$28,2,TRUE)))</f>
        <v>0</v>
      </c>
      <c r="U152" s="89">
        <v>8.42</v>
      </c>
      <c r="V152" s="71">
        <f>IF(U152=0,0,IF(A152&lt;43,IF(F152="女",IF(U152="",0,VLOOKUP(U152,标准!A$108:B$128,2,TRUE)),IF(U152="",0,VLOOKUP(U152,标准!A$74:B$94,2,TRUE))),IF(F152="女",IF(U152="",0,VLOOKUP(U152,标准!A$39:B$59,2,TRUE)),IF(U152="",0,VLOOKUP(U152,标准!A$3:B$23,2,TRUE)))))</f>
        <v>66</v>
      </c>
      <c r="W152" s="86">
        <f t="shared" si="2"/>
        <v>43.2</v>
      </c>
      <c r="X152" s="87">
        <v>4.3</v>
      </c>
      <c r="Y152" s="87">
        <v>4.3</v>
      </c>
      <c r="Z152" s="91"/>
      <c r="AA152" s="92"/>
    </row>
    <row r="153" customHeight="1" spans="1:27">
      <c r="A153" s="62">
        <v>40</v>
      </c>
      <c r="B153" s="63">
        <v>152</v>
      </c>
      <c r="C153" s="154" t="s">
        <v>339</v>
      </c>
      <c r="D153" s="154" t="s">
        <v>309</v>
      </c>
      <c r="E153" s="154" t="s">
        <v>29</v>
      </c>
      <c r="F153" s="154" t="s">
        <v>30</v>
      </c>
      <c r="G153" s="155" t="s">
        <v>340</v>
      </c>
      <c r="H153" s="68">
        <v>163.8</v>
      </c>
      <c r="I153" s="68">
        <v>52.1</v>
      </c>
      <c r="J153" s="71">
        <f>IF(F153="女",IF(H153=0,0,VLOOKUP(I153/(H153*H153/10000),标准!M$108:N$112,2,TRUE)),IF(H153=0,0,VLOOKUP(I153/(H153*H153/10000),标准!M$74:N$78,2,TRUE)))</f>
        <v>100</v>
      </c>
      <c r="K153" s="72">
        <v>3843</v>
      </c>
      <c r="L153" s="71">
        <f>IF(A153&lt;43,IF(F153="女",VLOOKUP(K153,标准!K$108:L$128,2,TRUE),VLOOKUP(K153,标准!K$74:L$94,2,TRUE)),IF(F153="女",VLOOKUP(K153,标准!K$39:L$59,2,TRUE),VLOOKUP(K153,标准!K$3:L$23,2,TRUE)))</f>
        <v>72</v>
      </c>
      <c r="M153" s="68">
        <v>0</v>
      </c>
      <c r="N153" s="71">
        <f>IF(M153="",0,IF(A153&lt;43,IF(F153="女",VLOOKUP(M153,标准!C$108:D$128,2,TRUE),VLOOKUP(M153,标准!C$74:D$94,2,TRUE)),IF(F153="女",VLOOKUP(M153,标准!C$39:D$59,2,TRUE),VLOOKUP(M153,标准!C$3:D$23,2,TRUE))))</f>
        <v>20</v>
      </c>
      <c r="O153" s="72">
        <v>220</v>
      </c>
      <c r="P153" s="71">
        <f>IF(A153&lt;43,IF(F153="女",VLOOKUP(O153/100,标准!E$108:F$128,2,TRUE),VLOOKUP(O153/100,标准!E$74:F$94,2,TRUE)),IF(F153="女",VLOOKUP(O153/100,标准!E$39:F$59,2,TRUE),VLOOKUP(O153/100,标准!E$3:F$23,2,TRUE)))</f>
        <v>66</v>
      </c>
      <c r="Q153" s="82">
        <v>3.59</v>
      </c>
      <c r="R153" s="71">
        <f>IF(Q153=0,0,IF(A153&lt;43,IF(F153="女",IF(Q153="",0,VLOOKUP(Q153,标准!I$108:J$138,2,TRUE)),IF(Q153="",0,VLOOKUP(Q153,标准!I$74:J$104,2,TRUE))),IF(F153="女",IF(Q153="",0,VLOOKUP(Q153,标准!I$39:J$69,2,TRUE)),IF(Q153="",0,VLOOKUP(Q153,标准!I$3:J$33,2,TRUE)))))</f>
        <v>72</v>
      </c>
      <c r="S153" s="83">
        <v>7</v>
      </c>
      <c r="T153" s="71">
        <f>IF(A153&lt;43,IF(F153="女",VLOOKUP(S153,标准!G$108:H$138,2,TRUE),VLOOKUP(S153,标准!G$74:H$99,2,TRUE)),IF(F153="女",VLOOKUP(S153,标准!G$39:H$69,2,TRUE),VLOOKUP(S153,标准!G$3:H$28,2,TRUE)))</f>
        <v>30</v>
      </c>
      <c r="U153" s="89">
        <v>7.34</v>
      </c>
      <c r="V153" s="71">
        <f>IF(U153=0,0,IF(A153&lt;43,IF(F153="女",IF(U153="",0,VLOOKUP(U153,标准!A$108:B$128,2,TRUE)),IF(U153="",0,VLOOKUP(U153,标准!A$74:B$94,2,TRUE))),IF(F153="女",IF(U153="",0,VLOOKUP(U153,标准!A$39:B$59,2,TRUE)),IF(U153="",0,VLOOKUP(U153,标准!A$3:B$23,2,TRUE)))))</f>
        <v>76</v>
      </c>
      <c r="W153" s="86">
        <f t="shared" si="2"/>
        <v>67</v>
      </c>
      <c r="X153" s="87">
        <v>4</v>
      </c>
      <c r="Y153" s="87">
        <v>3.8</v>
      </c>
      <c r="Z153" s="91"/>
      <c r="AA153" s="92"/>
    </row>
    <row r="154" customHeight="1" spans="1:27">
      <c r="A154" s="62">
        <v>40</v>
      </c>
      <c r="B154" s="63">
        <v>153</v>
      </c>
      <c r="C154" s="154" t="s">
        <v>341</v>
      </c>
      <c r="D154" s="154" t="s">
        <v>309</v>
      </c>
      <c r="E154" s="154" t="s">
        <v>29</v>
      </c>
      <c r="F154" s="154" t="s">
        <v>34</v>
      </c>
      <c r="G154" s="155" t="s">
        <v>342</v>
      </c>
      <c r="H154" s="68">
        <v>161.9</v>
      </c>
      <c r="I154" s="68">
        <v>50.5</v>
      </c>
      <c r="J154" s="71">
        <f>IF(F154="女",IF(H154=0,0,VLOOKUP(I154/(H154*H154/10000),标准!M$108:N$112,2,TRUE)),IF(H154=0,0,VLOOKUP(I154/(H154*H154/10000),标准!M$74:N$78,2,TRUE)))</f>
        <v>100</v>
      </c>
      <c r="K154" s="72">
        <v>2689</v>
      </c>
      <c r="L154" s="71">
        <f>IF(A154&lt;43,IF(F154="女",VLOOKUP(K154,标准!K$108:L$128,2,TRUE),VLOOKUP(K154,标准!K$74:L$94,2,TRUE)),IF(F154="女",VLOOKUP(K154,标准!K$39:L$59,2,TRUE),VLOOKUP(K154,标准!K$3:L$23,2,TRUE)))</f>
        <v>72</v>
      </c>
      <c r="M154" s="68">
        <v>19</v>
      </c>
      <c r="N154" s="71">
        <f>IF(M154="",0,IF(A154&lt;43,IF(F154="女",VLOOKUP(M154,标准!C$108:D$128,2,TRUE),VLOOKUP(M154,标准!C$74:D$94,2,TRUE)),IF(F154="女",VLOOKUP(M154,标准!C$39:D$59,2,TRUE),VLOOKUP(M154,标准!C$3:D$23,2,TRUE))))</f>
        <v>80</v>
      </c>
      <c r="O154" s="76">
        <v>168</v>
      </c>
      <c r="P154" s="71">
        <f>IF(A154&lt;43,IF(F154="女",VLOOKUP(O154/100,标准!E$108:F$128,2,TRUE),VLOOKUP(O154/100,标准!E$74:F$94,2,TRUE)),IF(F154="女",VLOOKUP(O154/100,标准!E$39:F$59,2,TRUE),VLOOKUP(O154/100,标准!E$3:F$23,2,TRUE)))</f>
        <v>70</v>
      </c>
      <c r="Q154" s="81">
        <v>3.38</v>
      </c>
      <c r="R154" s="71">
        <f>IF(Q154=0,0,IF(A154&lt;43,IF(F154="女",IF(Q154="",0,VLOOKUP(Q154,标准!I$108:J$138,2,TRUE)),IF(Q154="",0,VLOOKUP(Q154,标准!I$74:J$104,2,TRUE))),IF(F154="女",IF(Q154="",0,VLOOKUP(Q154,标准!I$39:J$69,2,TRUE)),IF(Q154="",0,VLOOKUP(Q154,标准!I$3:J$33,2,TRUE)))))</f>
        <v>80</v>
      </c>
      <c r="S154" s="76">
        <v>41</v>
      </c>
      <c r="T154" s="71">
        <f>IF(A154&lt;43,IF(F154="女",VLOOKUP(S154,标准!G$108:H$138,2,TRUE),VLOOKUP(S154,标准!G$74:H$99,2,TRUE)),IF(F154="女",VLOOKUP(S154,标准!G$39:H$69,2,TRUE),VLOOKUP(S154,标准!G$3:H$28,2,TRUE)))</f>
        <v>74</v>
      </c>
      <c r="U154" s="88">
        <v>8.47</v>
      </c>
      <c r="V154" s="71">
        <f>IF(U154=0,0,IF(A154&lt;43,IF(F154="女",IF(U154="",0,VLOOKUP(U154,标准!A$108:B$128,2,TRUE)),IF(U154="",0,VLOOKUP(U154,标准!A$74:B$94,2,TRUE))),IF(F154="女",IF(U154="",0,VLOOKUP(U154,标准!A$39:B$59,2,TRUE)),IF(U154="",0,VLOOKUP(U154,标准!A$3:B$23,2,TRUE)))))</f>
        <v>78</v>
      </c>
      <c r="W154" s="86">
        <f t="shared" si="2"/>
        <v>79.8</v>
      </c>
      <c r="X154" s="87">
        <v>4.9</v>
      </c>
      <c r="Y154" s="87">
        <v>4.9</v>
      </c>
      <c r="Z154" s="91"/>
      <c r="AA154" s="92"/>
    </row>
    <row r="155" customHeight="1" spans="1:27">
      <c r="A155" s="62">
        <v>40</v>
      </c>
      <c r="B155" s="63">
        <v>154</v>
      </c>
      <c r="C155" s="154" t="s">
        <v>343</v>
      </c>
      <c r="D155" s="154" t="s">
        <v>309</v>
      </c>
      <c r="E155" s="154" t="s">
        <v>29</v>
      </c>
      <c r="F155" s="154" t="s">
        <v>34</v>
      </c>
      <c r="G155" s="155" t="s">
        <v>344</v>
      </c>
      <c r="H155" s="68">
        <v>160</v>
      </c>
      <c r="I155" s="68">
        <v>69</v>
      </c>
      <c r="J155" s="71">
        <f>IF(F155="女",IF(H155=0,0,VLOOKUP(I155/(H155*H155/10000),标准!M$108:N$112,2,TRUE)),IF(H155=0,0,VLOOKUP(I155/(H155*H155/10000),标准!M$74:N$78,2,TRUE)))</f>
        <v>80</v>
      </c>
      <c r="K155" s="72">
        <v>2627</v>
      </c>
      <c r="L155" s="71">
        <f>IF(A155&lt;43,IF(F155="女",VLOOKUP(K155,标准!K$108:L$128,2,TRUE),VLOOKUP(K155,标准!K$74:L$94,2,TRUE)),IF(F155="女",VLOOKUP(K155,标准!K$39:L$59,2,TRUE),VLOOKUP(K155,标准!K$3:L$23,2,TRUE)))</f>
        <v>72</v>
      </c>
      <c r="M155" s="68">
        <v>14</v>
      </c>
      <c r="N155" s="71">
        <f>IF(M155="",0,IF(A155&lt;43,IF(F155="女",VLOOKUP(M155,标准!C$108:D$128,2,TRUE),VLOOKUP(M155,标准!C$74:D$94,2,TRUE)),IF(F155="女",VLOOKUP(M155,标准!C$39:D$59,2,TRUE),VLOOKUP(M155,标准!C$3:D$23,2,TRUE))))</f>
        <v>72</v>
      </c>
      <c r="O155" s="76">
        <v>151</v>
      </c>
      <c r="P155" s="71">
        <f>IF(A155&lt;43,IF(F155="女",VLOOKUP(O155/100,标准!E$108:F$128,2,TRUE),VLOOKUP(O155/100,标准!E$74:F$94,2,TRUE)),IF(F155="女",VLOOKUP(O155/100,标准!E$39:F$59,2,TRUE),VLOOKUP(O155/100,标准!E$3:F$23,2,TRUE)))</f>
        <v>60</v>
      </c>
      <c r="Q155" s="81">
        <v>4.34</v>
      </c>
      <c r="R155" s="71">
        <f>IF(Q155=0,0,IF(A155&lt;43,IF(F155="女",IF(Q155="",0,VLOOKUP(Q155,标准!I$108:J$138,2,TRUE)),IF(Q155="",0,VLOOKUP(Q155,标准!I$74:J$104,2,TRUE))),IF(F155="女",IF(Q155="",0,VLOOKUP(Q155,标准!I$39:J$69,2,TRUE)),IF(Q155="",0,VLOOKUP(Q155,标准!I$3:J$33,2,TRUE)))))</f>
        <v>60</v>
      </c>
      <c r="S155" s="76">
        <v>32</v>
      </c>
      <c r="T155" s="71">
        <f>IF(A155&lt;43,IF(F155="女",VLOOKUP(S155,标准!G$108:H$138,2,TRUE),VLOOKUP(S155,标准!G$74:H$99,2,TRUE)),IF(F155="女",VLOOKUP(S155,标准!G$39:H$69,2,TRUE),VLOOKUP(S155,标准!G$3:H$28,2,TRUE)))</f>
        <v>66</v>
      </c>
      <c r="U155" s="88">
        <v>9.72</v>
      </c>
      <c r="V155" s="71">
        <f>IF(U155=0,0,IF(A155&lt;43,IF(F155="女",IF(U155="",0,VLOOKUP(U155,标准!A$108:B$128,2,TRUE)),IF(U155="",0,VLOOKUP(U155,标准!A$74:B$94,2,TRUE))),IF(F155="女",IF(U155="",0,VLOOKUP(U155,标准!A$39:B$59,2,TRUE)),IF(U155="",0,VLOOKUP(U155,标准!A$3:B$23,2,TRUE)))))</f>
        <v>64</v>
      </c>
      <c r="W155" s="86">
        <f t="shared" si="2"/>
        <v>67.4</v>
      </c>
      <c r="X155" s="87">
        <v>4.1</v>
      </c>
      <c r="Y155" s="87">
        <v>3.7</v>
      </c>
      <c r="Z155" s="91"/>
      <c r="AA155" s="92"/>
    </row>
    <row r="156" customHeight="1" spans="1:27">
      <c r="A156" s="62">
        <v>40</v>
      </c>
      <c r="B156" s="63">
        <v>155</v>
      </c>
      <c r="C156" s="154" t="s">
        <v>345</v>
      </c>
      <c r="D156" s="154" t="s">
        <v>309</v>
      </c>
      <c r="E156" s="154" t="s">
        <v>29</v>
      </c>
      <c r="F156" s="154" t="s">
        <v>34</v>
      </c>
      <c r="G156" s="155" t="s">
        <v>346</v>
      </c>
      <c r="H156" s="68">
        <v>168.9</v>
      </c>
      <c r="I156" s="68">
        <v>74.5</v>
      </c>
      <c r="J156" s="71">
        <f>IF(F156="女",IF(H156=0,0,VLOOKUP(I156/(H156*H156/10000),标准!M$108:N$112,2,TRUE)),IF(H156=0,0,VLOOKUP(I156/(H156*H156/10000),标准!M$74:N$78,2,TRUE)))</f>
        <v>80</v>
      </c>
      <c r="K156" s="72">
        <v>3960</v>
      </c>
      <c r="L156" s="71">
        <f>IF(A156&lt;43,IF(F156="女",VLOOKUP(K156,标准!K$108:L$128,2,TRUE),VLOOKUP(K156,标准!K$74:L$94,2,TRUE)),IF(F156="女",VLOOKUP(K156,标准!K$39:L$59,2,TRUE),VLOOKUP(K156,标准!K$3:L$23,2,TRUE)))</f>
        <v>100</v>
      </c>
      <c r="M156" s="68">
        <v>16</v>
      </c>
      <c r="N156" s="71">
        <f>IF(M156="",0,IF(A156&lt;43,IF(F156="女",VLOOKUP(M156,标准!C$108:D$128,2,TRUE),VLOOKUP(M156,标准!C$74:D$94,2,TRUE)),IF(F156="女",VLOOKUP(M156,标准!C$39:D$59,2,TRUE),VLOOKUP(M156,标准!C$3:D$23,2,TRUE))))</f>
        <v>74</v>
      </c>
      <c r="O156" s="76">
        <v>170</v>
      </c>
      <c r="P156" s="71">
        <f>IF(A156&lt;43,IF(F156="女",VLOOKUP(O156/100,标准!E$108:F$128,2,TRUE),VLOOKUP(O156/100,标准!E$74:F$94,2,TRUE)),IF(F156="女",VLOOKUP(O156/100,标准!E$39:F$59,2,TRUE),VLOOKUP(O156/100,标准!E$3:F$23,2,TRUE)))</f>
        <v>72</v>
      </c>
      <c r="Q156" s="81">
        <v>4.03</v>
      </c>
      <c r="R156" s="71">
        <f>IF(Q156=0,0,IF(A156&lt;43,IF(F156="女",IF(Q156="",0,VLOOKUP(Q156,标准!I$108:J$138,2,TRUE)),IF(Q156="",0,VLOOKUP(Q156,标准!I$74:J$104,2,TRUE))),IF(F156="女",IF(Q156="",0,VLOOKUP(Q156,标准!I$39:J$69,2,TRUE)),IF(Q156="",0,VLOOKUP(Q156,标准!I$3:J$33,2,TRUE)))))</f>
        <v>72</v>
      </c>
      <c r="S156" s="76">
        <v>48</v>
      </c>
      <c r="T156" s="71">
        <f>IF(A156&lt;43,IF(F156="女",VLOOKUP(S156,标准!G$108:H$138,2,TRUE),VLOOKUP(S156,标准!G$74:H$99,2,TRUE)),IF(F156="女",VLOOKUP(S156,标准!G$39:H$69,2,TRUE),VLOOKUP(S156,标准!G$3:H$28,2,TRUE)))</f>
        <v>80</v>
      </c>
      <c r="U156" s="88">
        <v>9.5</v>
      </c>
      <c r="V156" s="71">
        <f>IF(U156=0,0,IF(A156&lt;43,IF(F156="女",IF(U156="",0,VLOOKUP(U156,标准!A$108:B$128,2,TRUE)),IF(U156="",0,VLOOKUP(U156,标准!A$74:B$94,2,TRUE))),IF(F156="女",IF(U156="",0,VLOOKUP(U156,标准!A$39:B$59,2,TRUE)),IF(U156="",0,VLOOKUP(U156,标准!A$3:B$23,2,TRUE)))))</f>
        <v>68</v>
      </c>
      <c r="W156" s="86">
        <f t="shared" si="2"/>
        <v>77.6</v>
      </c>
      <c r="X156" s="87">
        <v>3.7</v>
      </c>
      <c r="Y156" s="87">
        <v>3.7</v>
      </c>
      <c r="Z156" s="91"/>
      <c r="AA156" s="92"/>
    </row>
    <row r="157" customHeight="1" spans="1:27">
      <c r="A157" s="62">
        <v>40</v>
      </c>
      <c r="B157" s="63">
        <v>156</v>
      </c>
      <c r="C157" s="154" t="s">
        <v>347</v>
      </c>
      <c r="D157" s="154" t="s">
        <v>309</v>
      </c>
      <c r="E157" s="154" t="s">
        <v>29</v>
      </c>
      <c r="F157" s="154" t="s">
        <v>34</v>
      </c>
      <c r="G157" s="155" t="s">
        <v>348</v>
      </c>
      <c r="H157" s="68">
        <v>157.7</v>
      </c>
      <c r="I157" s="68">
        <v>59.4</v>
      </c>
      <c r="J157" s="71">
        <f>IF(F157="女",IF(H157=0,0,VLOOKUP(I157/(H157*H157/10000),标准!M$108:N$112,2,TRUE)),IF(H157=0,0,VLOOKUP(I157/(H157*H157/10000),标准!M$74:N$78,2,TRUE)))</f>
        <v>100</v>
      </c>
      <c r="K157" s="72">
        <v>3871</v>
      </c>
      <c r="L157" s="71">
        <f>IF(A157&lt;43,IF(F157="女",VLOOKUP(K157,标准!K$108:L$128,2,TRUE),VLOOKUP(K157,标准!K$74:L$94,2,TRUE)),IF(F157="女",VLOOKUP(K157,标准!K$39:L$59,2,TRUE),VLOOKUP(K157,标准!K$3:L$23,2,TRUE)))</f>
        <v>100</v>
      </c>
      <c r="M157" s="68">
        <v>5</v>
      </c>
      <c r="N157" s="71">
        <f>IF(M157="",0,IF(A157&lt;43,IF(F157="女",VLOOKUP(M157,标准!C$108:D$128,2,TRUE),VLOOKUP(M157,标准!C$74:D$94,2,TRUE)),IF(F157="女",VLOOKUP(M157,标准!C$39:D$59,2,TRUE),VLOOKUP(M157,标准!C$3:D$23,2,TRUE))))</f>
        <v>40</v>
      </c>
      <c r="O157" s="76">
        <v>120</v>
      </c>
      <c r="P157" s="71">
        <f>IF(A157&lt;43,IF(F157="女",VLOOKUP(O157/100,标准!E$108:F$128,2,TRUE),VLOOKUP(O157/100,标准!E$74:F$94,2,TRUE)),IF(F157="女",VLOOKUP(O157/100,标准!E$39:F$59,2,TRUE),VLOOKUP(O157/100,标准!E$3:F$23,2,TRUE)))</f>
        <v>0</v>
      </c>
      <c r="Q157" s="81">
        <v>3.59</v>
      </c>
      <c r="R157" s="71">
        <f>IF(Q157=0,0,IF(A157&lt;43,IF(F157="女",IF(Q157="",0,VLOOKUP(Q157,标准!I$108:J$138,2,TRUE)),IF(Q157="",0,VLOOKUP(Q157,标准!I$74:J$104,2,TRUE))),IF(F157="女",IF(Q157="",0,VLOOKUP(Q157,标准!I$39:J$69,2,TRUE)),IF(Q157="",0,VLOOKUP(Q157,标准!I$3:J$33,2,TRUE)))))</f>
        <v>74</v>
      </c>
      <c r="S157" s="76">
        <v>34</v>
      </c>
      <c r="T157" s="71">
        <f>IF(A157&lt;43,IF(F157="女",VLOOKUP(S157,标准!G$108:H$138,2,TRUE),VLOOKUP(S157,标准!G$74:H$99,2,TRUE)),IF(F157="女",VLOOKUP(S157,标准!G$39:H$69,2,TRUE),VLOOKUP(S157,标准!G$3:H$28,2,TRUE)))</f>
        <v>68</v>
      </c>
      <c r="U157" s="88">
        <v>9.5</v>
      </c>
      <c r="V157" s="71">
        <f>IF(U157=0,0,IF(A157&lt;43,IF(F157="女",IF(U157="",0,VLOOKUP(U157,标准!A$108:B$128,2,TRUE)),IF(U157="",0,VLOOKUP(U157,标准!A$74:B$94,2,TRUE))),IF(F157="女",IF(U157="",0,VLOOKUP(U157,标准!A$39:B$59,2,TRUE)),IF(U157="",0,VLOOKUP(U157,标准!A$3:B$23,2,TRUE)))))</f>
        <v>68</v>
      </c>
      <c r="W157" s="86">
        <f t="shared" si="2"/>
        <v>69.2</v>
      </c>
      <c r="X157" s="87">
        <v>3.7</v>
      </c>
      <c r="Y157" s="87">
        <v>3.8</v>
      </c>
      <c r="Z157" s="91"/>
      <c r="AA157" s="92"/>
    </row>
    <row r="158" customHeight="1" spans="1:27">
      <c r="A158" s="62">
        <v>40</v>
      </c>
      <c r="B158" s="63">
        <v>157</v>
      </c>
      <c r="C158" s="154" t="s">
        <v>349</v>
      </c>
      <c r="D158" s="154" t="s">
        <v>309</v>
      </c>
      <c r="E158" s="154" t="s">
        <v>29</v>
      </c>
      <c r="F158" s="154" t="s">
        <v>30</v>
      </c>
      <c r="G158" s="155" t="s">
        <v>350</v>
      </c>
      <c r="H158" s="68">
        <v>166.3</v>
      </c>
      <c r="I158" s="68">
        <v>73.1</v>
      </c>
      <c r="J158" s="71">
        <f>IF(F158="女",IF(H158=0,0,VLOOKUP(I158/(H158*H158/10000),标准!M$108:N$112,2,TRUE)),IF(H158=0,0,VLOOKUP(I158/(H158*H158/10000),标准!M$74:N$78,2,TRUE)))</f>
        <v>80</v>
      </c>
      <c r="K158" s="72">
        <v>4253</v>
      </c>
      <c r="L158" s="71">
        <f>IF(A158&lt;43,IF(F158="女",VLOOKUP(K158,标准!K$108:L$128,2,TRUE),VLOOKUP(K158,标准!K$74:L$94,2,TRUE)),IF(F158="女",VLOOKUP(K158,标准!K$39:L$59,2,TRUE),VLOOKUP(K158,标准!K$3:L$23,2,TRUE)))</f>
        <v>78</v>
      </c>
      <c r="M158" s="68">
        <v>14</v>
      </c>
      <c r="N158" s="71">
        <f>IF(M158="",0,IF(A158&lt;43,IF(F158="女",VLOOKUP(M158,标准!C$108:D$128,2,TRUE),VLOOKUP(M158,标准!C$74:D$94,2,TRUE)),IF(F158="女",VLOOKUP(M158,标准!C$39:D$59,2,TRUE),VLOOKUP(M158,标准!C$3:D$23,2,TRUE))))</f>
        <v>74</v>
      </c>
      <c r="O158" s="72">
        <v>231</v>
      </c>
      <c r="P158" s="71">
        <f>IF(A158&lt;43,IF(F158="女",VLOOKUP(O158/100,标准!E$108:F$128,2,TRUE),VLOOKUP(O158/100,标准!E$74:F$94,2,TRUE)),IF(F158="女",VLOOKUP(O158/100,标准!E$39:F$59,2,TRUE),VLOOKUP(O158/100,标准!E$3:F$23,2,TRUE)))</f>
        <v>70</v>
      </c>
      <c r="Q158" s="82">
        <v>4.06</v>
      </c>
      <c r="R158" s="71">
        <f>IF(Q158=0,0,IF(A158&lt;43,IF(F158="女",IF(Q158="",0,VLOOKUP(Q158,标准!I$108:J$138,2,TRUE)),IF(Q158="",0,VLOOKUP(Q158,标准!I$74:J$104,2,TRUE))),IF(F158="女",IF(Q158="",0,VLOOKUP(Q158,标准!I$39:J$69,2,TRUE)),IF(Q158="",0,VLOOKUP(Q158,标准!I$3:J$33,2,TRUE)))))</f>
        <v>70</v>
      </c>
      <c r="S158" s="83">
        <v>8</v>
      </c>
      <c r="T158" s="71">
        <f>IF(A158&lt;43,IF(F158="女",VLOOKUP(S158,标准!G$108:H$138,2,TRUE),VLOOKUP(S158,标准!G$74:H$99,2,TRUE)),IF(F158="女",VLOOKUP(S158,标准!G$39:H$69,2,TRUE),VLOOKUP(S158,标准!G$3:H$28,2,TRUE)))</f>
        <v>40</v>
      </c>
      <c r="U158" s="89">
        <v>7.39</v>
      </c>
      <c r="V158" s="71">
        <f>IF(U158=0,0,IF(A158&lt;43,IF(F158="女",IF(U158="",0,VLOOKUP(U158,标准!A$108:B$128,2,TRUE)),IF(U158="",0,VLOOKUP(U158,标准!A$74:B$94,2,TRUE))),IF(F158="女",IF(U158="",0,VLOOKUP(U158,标准!A$39:B$59,2,TRUE)),IF(U158="",0,VLOOKUP(U158,标准!A$3:B$23,2,TRUE)))))</f>
        <v>76</v>
      </c>
      <c r="W158" s="86">
        <f t="shared" si="2"/>
        <v>71.3</v>
      </c>
      <c r="X158" s="87">
        <v>4.1</v>
      </c>
      <c r="Y158" s="87">
        <v>3.8</v>
      </c>
      <c r="Z158" s="91"/>
      <c r="AA158" s="92"/>
    </row>
    <row r="159" customHeight="1" spans="1:27">
      <c r="A159" s="62">
        <v>40</v>
      </c>
      <c r="B159" s="63">
        <v>158</v>
      </c>
      <c r="C159" s="154" t="s">
        <v>351</v>
      </c>
      <c r="D159" s="154" t="s">
        <v>309</v>
      </c>
      <c r="E159" s="154" t="s">
        <v>29</v>
      </c>
      <c r="F159" s="154" t="s">
        <v>34</v>
      </c>
      <c r="G159" s="155" t="s">
        <v>352</v>
      </c>
      <c r="H159" s="68">
        <v>169.1</v>
      </c>
      <c r="I159" s="68">
        <v>53.6</v>
      </c>
      <c r="J159" s="71">
        <f>IF(F159="女",IF(H159=0,0,VLOOKUP(I159/(H159*H159/10000),标准!M$108:N$112,2,TRUE)),IF(H159=0,0,VLOOKUP(I159/(H159*H159/10000),标准!M$74:N$78,2,TRUE)))</f>
        <v>100</v>
      </c>
      <c r="K159" s="72">
        <v>2844</v>
      </c>
      <c r="L159" s="71">
        <f>IF(A159&lt;43,IF(F159="女",VLOOKUP(K159,标准!K$108:L$128,2,TRUE),VLOOKUP(K159,标准!K$74:L$94,2,TRUE)),IF(F159="女",VLOOKUP(K159,标准!K$39:L$59,2,TRUE),VLOOKUP(K159,标准!K$3:L$23,2,TRUE)))</f>
        <v>76</v>
      </c>
      <c r="M159" s="68">
        <v>19</v>
      </c>
      <c r="N159" s="71">
        <f>IF(M159="",0,IF(A159&lt;43,IF(F159="女",VLOOKUP(M159,标准!C$108:D$128,2,TRUE),VLOOKUP(M159,标准!C$74:D$94,2,TRUE)),IF(F159="女",VLOOKUP(M159,标准!C$39:D$59,2,TRUE),VLOOKUP(M159,标准!C$3:D$23,2,TRUE))))</f>
        <v>80</v>
      </c>
      <c r="O159" s="76">
        <v>170</v>
      </c>
      <c r="P159" s="71">
        <f>IF(A159&lt;43,IF(F159="女",VLOOKUP(O159/100,标准!E$108:F$128,2,TRUE),VLOOKUP(O159/100,标准!E$74:F$94,2,TRUE)),IF(F159="女",VLOOKUP(O159/100,标准!E$39:F$59,2,TRUE),VLOOKUP(O159/100,标准!E$3:F$23,2,TRUE)))</f>
        <v>72</v>
      </c>
      <c r="Q159" s="81">
        <v>4.16</v>
      </c>
      <c r="R159" s="71">
        <f>IF(Q159=0,0,IF(A159&lt;43,IF(F159="女",IF(Q159="",0,VLOOKUP(Q159,标准!I$108:J$138,2,TRUE)),IF(Q159="",0,VLOOKUP(Q159,标准!I$74:J$104,2,TRUE))),IF(F159="女",IF(Q159="",0,VLOOKUP(Q159,标准!I$39:J$69,2,TRUE)),IF(Q159="",0,VLOOKUP(Q159,标准!I$3:J$33,2,TRUE)))))</f>
        <v>66</v>
      </c>
      <c r="S159" s="76">
        <v>46</v>
      </c>
      <c r="T159" s="71">
        <f>IF(A159&lt;43,IF(F159="女",VLOOKUP(S159,标准!G$108:H$138,2,TRUE),VLOOKUP(S159,标准!G$74:H$99,2,TRUE)),IF(F159="女",VLOOKUP(S159,标准!G$39:H$69,2,TRUE),VLOOKUP(S159,标准!G$3:H$28,2,TRUE)))</f>
        <v>80</v>
      </c>
      <c r="U159" s="88">
        <v>9.1</v>
      </c>
      <c r="V159" s="71">
        <f>IF(U159=0,0,IF(A159&lt;43,IF(F159="女",IF(U159="",0,VLOOKUP(U159,标准!A$108:B$128,2,TRUE)),IF(U159="",0,VLOOKUP(U159,标准!A$74:B$94,2,TRUE))),IF(F159="女",IF(U159="",0,VLOOKUP(U159,标准!A$39:B$59,2,TRUE)),IF(U159="",0,VLOOKUP(U159,标准!A$3:B$23,2,TRUE)))))</f>
        <v>72</v>
      </c>
      <c r="W159" s="86">
        <f t="shared" si="2"/>
        <v>77.2</v>
      </c>
      <c r="X159" s="87">
        <v>4.6</v>
      </c>
      <c r="Y159" s="87">
        <v>4.6</v>
      </c>
      <c r="Z159" s="91"/>
      <c r="AA159" s="92"/>
    </row>
    <row r="160" customHeight="1" spans="1:27">
      <c r="A160" s="62">
        <v>40</v>
      </c>
      <c r="B160" s="63">
        <v>159</v>
      </c>
      <c r="C160" s="154" t="s">
        <v>353</v>
      </c>
      <c r="D160" s="154" t="s">
        <v>309</v>
      </c>
      <c r="E160" s="154" t="s">
        <v>29</v>
      </c>
      <c r="F160" s="154" t="s">
        <v>34</v>
      </c>
      <c r="G160" s="155" t="s">
        <v>354</v>
      </c>
      <c r="H160" s="68">
        <v>156.3</v>
      </c>
      <c r="I160" s="68">
        <v>44.6</v>
      </c>
      <c r="J160" s="71">
        <f>IF(F160="女",IF(H160=0,0,VLOOKUP(I160/(H160*H160/10000),标准!M$108:N$112,2,TRUE)),IF(H160=0,0,VLOOKUP(I160/(H160*H160/10000),标准!M$74:N$78,2,TRUE)))</f>
        <v>100</v>
      </c>
      <c r="K160" s="72">
        <v>2557</v>
      </c>
      <c r="L160" s="71">
        <f>IF(A160&lt;43,IF(F160="女",VLOOKUP(K160,标准!K$108:L$128,2,TRUE),VLOOKUP(K160,标准!K$74:L$94,2,TRUE)),IF(F160="女",VLOOKUP(K160,标准!K$39:L$59,2,TRUE),VLOOKUP(K160,标准!K$3:L$23,2,TRUE)))</f>
        <v>70</v>
      </c>
      <c r="M160" s="68">
        <v>21</v>
      </c>
      <c r="N160" s="71">
        <f>IF(M160="",0,IF(A160&lt;43,IF(F160="女",VLOOKUP(M160,标准!C$108:D$128,2,TRUE),VLOOKUP(M160,标准!C$74:D$94,2,TRUE)),IF(F160="女",VLOOKUP(M160,标准!C$39:D$59,2,TRUE),VLOOKUP(M160,标准!C$3:D$23,2,TRUE))))</f>
        <v>85</v>
      </c>
      <c r="O160" s="76">
        <v>193</v>
      </c>
      <c r="P160" s="71">
        <f>IF(A160&lt;43,IF(F160="女",VLOOKUP(O160/100,标准!E$108:F$128,2,TRUE),VLOOKUP(O160/100,标准!E$74:F$94,2,TRUE)),IF(F160="女",VLOOKUP(O160/100,标准!E$39:F$59,2,TRUE),VLOOKUP(O160/100,标准!E$3:F$23,2,TRUE)))</f>
        <v>85</v>
      </c>
      <c r="Q160" s="81">
        <v>4.18</v>
      </c>
      <c r="R160" s="71">
        <f>IF(Q160=0,0,IF(A160&lt;43,IF(F160="女",IF(Q160="",0,VLOOKUP(Q160,标准!I$108:J$138,2,TRUE)),IF(Q160="",0,VLOOKUP(Q160,标准!I$74:J$104,2,TRUE))),IF(F160="女",IF(Q160="",0,VLOOKUP(Q160,标准!I$39:J$69,2,TRUE)),IF(Q160="",0,VLOOKUP(Q160,标准!I$3:J$33,2,TRUE)))))</f>
        <v>66</v>
      </c>
      <c r="S160" s="76">
        <v>50</v>
      </c>
      <c r="T160" s="71">
        <f>IF(A160&lt;43,IF(F160="女",VLOOKUP(S160,标准!G$108:H$138,2,TRUE),VLOOKUP(S160,标准!G$74:H$99,2,TRUE)),IF(F160="女",VLOOKUP(S160,标准!G$39:H$69,2,TRUE),VLOOKUP(S160,标准!G$3:H$28,2,TRUE)))</f>
        <v>85</v>
      </c>
      <c r="U160" s="88">
        <v>9.8</v>
      </c>
      <c r="V160" s="71">
        <f>IF(U160=0,0,IF(A160&lt;43,IF(F160="女",IF(U160="",0,VLOOKUP(U160,标准!A$108:B$128,2,TRUE)),IF(U160="",0,VLOOKUP(U160,标准!A$74:B$94,2,TRUE))),IF(F160="女",IF(U160="",0,VLOOKUP(U160,标准!A$39:B$59,2,TRUE)),IF(U160="",0,VLOOKUP(U160,标准!A$3:B$23,2,TRUE)))))</f>
        <v>64</v>
      </c>
      <c r="W160" s="86">
        <f t="shared" si="2"/>
        <v>77</v>
      </c>
      <c r="X160" s="87">
        <v>3.9</v>
      </c>
      <c r="Y160" s="87">
        <v>3.8</v>
      </c>
      <c r="Z160" s="91"/>
      <c r="AA160" s="92"/>
    </row>
    <row r="161" customHeight="1" spans="1:27">
      <c r="A161" s="62">
        <v>40</v>
      </c>
      <c r="B161" s="63">
        <v>160</v>
      </c>
      <c r="C161" s="154" t="s">
        <v>355</v>
      </c>
      <c r="D161" s="154" t="s">
        <v>309</v>
      </c>
      <c r="E161" s="154" t="s">
        <v>29</v>
      </c>
      <c r="F161" s="154" t="s">
        <v>34</v>
      </c>
      <c r="G161" s="155" t="s">
        <v>356</v>
      </c>
      <c r="H161" s="68">
        <v>156</v>
      </c>
      <c r="I161" s="68">
        <v>49</v>
      </c>
      <c r="J161" s="71">
        <f>IF(F161="女",IF(H161=0,0,VLOOKUP(I161/(H161*H161/10000),标准!M$108:N$112,2,TRUE)),IF(H161=0,0,VLOOKUP(I161/(H161*H161/10000),标准!M$74:N$78,2,TRUE)))</f>
        <v>100</v>
      </c>
      <c r="K161" s="72">
        <v>2700</v>
      </c>
      <c r="L161" s="71">
        <f>IF(A161&lt;43,IF(F161="女",VLOOKUP(K161,标准!K$108:L$128,2,TRUE),VLOOKUP(K161,标准!K$74:L$94,2,TRUE)),IF(F161="女",VLOOKUP(K161,标准!K$39:L$59,2,TRUE),VLOOKUP(K161,标准!K$3:L$23,2,TRUE)))</f>
        <v>74</v>
      </c>
      <c r="M161" s="68">
        <v>12</v>
      </c>
      <c r="N161" s="71">
        <f>IF(M161="",0,IF(A161&lt;43,IF(F161="女",VLOOKUP(M161,标准!C$108:D$128,2,TRUE),VLOOKUP(M161,标准!C$74:D$94,2,TRUE)),IF(F161="女",VLOOKUP(M161,标准!C$39:D$59,2,TRUE),VLOOKUP(M161,标准!C$3:D$23,2,TRUE))))</f>
        <v>68</v>
      </c>
      <c r="O161" s="76">
        <v>184</v>
      </c>
      <c r="P161" s="71">
        <f>IF(A161&lt;43,IF(F161="女",VLOOKUP(O161/100,标准!E$108:F$128,2,TRUE),VLOOKUP(O161/100,标准!E$74:F$94,2,TRUE)),IF(F161="女",VLOOKUP(O161/100,标准!E$39:F$59,2,TRUE),VLOOKUP(O161/100,标准!E$3:F$23,2,TRUE)))</f>
        <v>80</v>
      </c>
      <c r="Q161" s="81">
        <v>3.41</v>
      </c>
      <c r="R161" s="71">
        <f>IF(Q161=0,0,IF(A161&lt;43,IF(F161="女",IF(Q161="",0,VLOOKUP(Q161,标准!I$108:J$138,2,TRUE)),IF(Q161="",0,VLOOKUP(Q161,标准!I$74:J$104,2,TRUE))),IF(F161="女",IF(Q161="",0,VLOOKUP(Q161,标准!I$39:J$69,2,TRUE)),IF(Q161="",0,VLOOKUP(Q161,标准!I$3:J$33,2,TRUE)))))</f>
        <v>80</v>
      </c>
      <c r="S161" s="76">
        <v>56</v>
      </c>
      <c r="T161" s="71">
        <f>IF(A161&lt;43,IF(F161="女",VLOOKUP(S161,标准!G$108:H$138,2,TRUE),VLOOKUP(S161,标准!G$74:H$99,2,TRUE)),IF(F161="女",VLOOKUP(S161,标准!G$39:H$69,2,TRUE),VLOOKUP(S161,标准!G$3:H$28,2,TRUE)))</f>
        <v>100</v>
      </c>
      <c r="U161" s="88">
        <v>8.3</v>
      </c>
      <c r="V161" s="71">
        <f>IF(U161=0,0,IF(A161&lt;43,IF(F161="女",IF(U161="",0,VLOOKUP(U161,标准!A$108:B$128,2,TRUE)),IF(U161="",0,VLOOKUP(U161,标准!A$74:B$94,2,TRUE))),IF(F161="女",IF(U161="",0,VLOOKUP(U161,标准!A$39:B$59,2,TRUE)),IF(U161="",0,VLOOKUP(U161,标准!A$3:B$23,2,TRUE)))))</f>
        <v>80</v>
      </c>
      <c r="W161" s="86">
        <f t="shared" si="2"/>
        <v>82.9</v>
      </c>
      <c r="X161" s="87">
        <v>4</v>
      </c>
      <c r="Y161" s="87">
        <v>4</v>
      </c>
      <c r="Z161" s="91"/>
      <c r="AA161" s="92"/>
    </row>
    <row r="162" customHeight="1" spans="1:27">
      <c r="A162" s="62">
        <v>40</v>
      </c>
      <c r="B162" s="63">
        <v>161</v>
      </c>
      <c r="C162" s="154" t="s">
        <v>357</v>
      </c>
      <c r="D162" s="154" t="s">
        <v>309</v>
      </c>
      <c r="E162" s="154" t="s">
        <v>29</v>
      </c>
      <c r="F162" s="154" t="s">
        <v>34</v>
      </c>
      <c r="G162" s="155" t="s">
        <v>358</v>
      </c>
      <c r="H162" s="68">
        <v>157.4</v>
      </c>
      <c r="I162" s="68">
        <v>47.6</v>
      </c>
      <c r="J162" s="71">
        <f>IF(F162="女",IF(H162=0,0,VLOOKUP(I162/(H162*H162/10000),标准!M$108:N$112,2,TRUE)),IF(H162=0,0,VLOOKUP(I162/(H162*H162/10000),标准!M$74:N$78,2,TRUE)))</f>
        <v>100</v>
      </c>
      <c r="K162" s="72">
        <v>2925</v>
      </c>
      <c r="L162" s="71">
        <f>IF(A162&lt;43,IF(F162="女",VLOOKUP(K162,标准!K$108:L$128,2,TRUE),VLOOKUP(K162,标准!K$74:L$94,2,TRUE)),IF(F162="女",VLOOKUP(K162,标准!K$39:L$59,2,TRUE),VLOOKUP(K162,标准!K$3:L$23,2,TRUE)))</f>
        <v>78</v>
      </c>
      <c r="M162" s="68">
        <v>18.5</v>
      </c>
      <c r="N162" s="71">
        <f>IF(M162="",0,IF(A162&lt;43,IF(F162="女",VLOOKUP(M162,标准!C$108:D$128,2,TRUE),VLOOKUP(M162,标准!C$74:D$94,2,TRUE)),IF(F162="女",VLOOKUP(M162,标准!C$39:D$59,2,TRUE),VLOOKUP(M162,标准!C$3:D$23,2,TRUE))))</f>
        <v>78</v>
      </c>
      <c r="O162" s="76">
        <v>188</v>
      </c>
      <c r="P162" s="71">
        <f>IF(A162&lt;43,IF(F162="女",VLOOKUP(O162/100,标准!E$108:F$128,2,TRUE),VLOOKUP(O162/100,标准!E$74:F$94,2,TRUE)),IF(F162="女",VLOOKUP(O162/100,标准!E$39:F$59,2,TRUE),VLOOKUP(O162/100,标准!E$3:F$23,2,TRUE)))</f>
        <v>85</v>
      </c>
      <c r="Q162" s="81">
        <v>3.53</v>
      </c>
      <c r="R162" s="71">
        <f>IF(Q162=0,0,IF(A162&lt;43,IF(F162="女",IF(Q162="",0,VLOOKUP(Q162,标准!I$108:J$138,2,TRUE)),IF(Q162="",0,VLOOKUP(Q162,标准!I$74:J$104,2,TRUE))),IF(F162="女",IF(Q162="",0,VLOOKUP(Q162,标准!I$39:J$69,2,TRUE)),IF(Q162="",0,VLOOKUP(Q162,标准!I$3:J$33,2,TRUE)))))</f>
        <v>76</v>
      </c>
      <c r="S162" s="76">
        <v>37</v>
      </c>
      <c r="T162" s="71">
        <f>IF(A162&lt;43,IF(F162="女",VLOOKUP(S162,标准!G$108:H$138,2,TRUE),VLOOKUP(S162,标准!G$74:H$99,2,TRUE)),IF(F162="女",VLOOKUP(S162,标准!G$39:H$69,2,TRUE),VLOOKUP(S162,标准!G$3:H$28,2,TRUE)))</f>
        <v>70</v>
      </c>
      <c r="U162" s="88">
        <v>8.3</v>
      </c>
      <c r="V162" s="71">
        <f>IF(U162=0,0,IF(A162&lt;43,IF(F162="女",IF(U162="",0,VLOOKUP(U162,标准!A$108:B$128,2,TRUE)),IF(U162="",0,VLOOKUP(U162,标准!A$74:B$94,2,TRUE))),IF(F162="女",IF(U162="",0,VLOOKUP(U162,标准!A$39:B$59,2,TRUE)),IF(U162="",0,VLOOKUP(U162,标准!A$3:B$23,2,TRUE)))))</f>
        <v>80</v>
      </c>
      <c r="W162" s="86">
        <f t="shared" si="2"/>
        <v>81.2</v>
      </c>
      <c r="X162" s="87">
        <v>4.1</v>
      </c>
      <c r="Y162" s="87">
        <v>4.1</v>
      </c>
      <c r="Z162" s="91"/>
      <c r="AA162" s="92"/>
    </row>
    <row r="163" customHeight="1" spans="1:27">
      <c r="A163" s="62">
        <v>40</v>
      </c>
      <c r="B163" s="63">
        <v>162</v>
      </c>
      <c r="C163" s="154" t="s">
        <v>359</v>
      </c>
      <c r="D163" s="154" t="s">
        <v>309</v>
      </c>
      <c r="E163" s="154" t="s">
        <v>29</v>
      </c>
      <c r="F163" s="154" t="s">
        <v>30</v>
      </c>
      <c r="G163" s="155" t="s">
        <v>360</v>
      </c>
      <c r="H163" s="68">
        <v>164.3</v>
      </c>
      <c r="I163" s="68">
        <v>75.7</v>
      </c>
      <c r="J163" s="71">
        <f>IF(F163="女",IF(H163=0,0,VLOOKUP(I163/(H163*H163/10000),标准!M$108:N$112,2,TRUE)),IF(H163=0,0,VLOOKUP(I163/(H163*H163/10000),标准!M$74:N$78,2,TRUE)))</f>
        <v>60</v>
      </c>
      <c r="K163" s="72">
        <v>4278</v>
      </c>
      <c r="L163" s="71">
        <f>IF(A163&lt;43,IF(F163="女",VLOOKUP(K163,标准!K$108:L$128,2,TRUE),VLOOKUP(K163,标准!K$74:L$94,2,TRUE)),IF(F163="女",VLOOKUP(K163,标准!K$39:L$59,2,TRUE),VLOOKUP(K163,标准!K$3:L$23,2,TRUE)))</f>
        <v>78</v>
      </c>
      <c r="M163" s="68">
        <v>19</v>
      </c>
      <c r="N163" s="71">
        <f>IF(M163="",0,IF(A163&lt;43,IF(F163="女",VLOOKUP(M163,标准!C$108:D$128,2,TRUE),VLOOKUP(M163,标准!C$74:D$94,2,TRUE)),IF(F163="女",VLOOKUP(M163,标准!C$39:D$59,2,TRUE),VLOOKUP(M163,标准!C$3:D$23,2,TRUE))))</f>
        <v>80</v>
      </c>
      <c r="O163" s="72">
        <v>211</v>
      </c>
      <c r="P163" s="71">
        <f>IF(A163&lt;43,IF(F163="女",VLOOKUP(O163/100,标准!E$108:F$128,2,TRUE),VLOOKUP(O163/100,标准!E$74:F$94,2,TRUE)),IF(F163="女",VLOOKUP(O163/100,标准!E$39:F$59,2,TRUE),VLOOKUP(O163/100,标准!E$3:F$23,2,TRUE)))</f>
        <v>60</v>
      </c>
      <c r="Q163" s="82">
        <v>4.28</v>
      </c>
      <c r="R163" s="71">
        <f>IF(Q163=0,0,IF(A163&lt;43,IF(F163="女",IF(Q163="",0,VLOOKUP(Q163,标准!I$108:J$138,2,TRUE)),IF(Q163="",0,VLOOKUP(Q163,标准!I$74:J$104,2,TRUE))),IF(F163="女",IF(Q163="",0,VLOOKUP(Q163,标准!I$39:J$69,2,TRUE)),IF(Q163="",0,VLOOKUP(Q163,标准!I$3:J$33,2,TRUE)))))</f>
        <v>60</v>
      </c>
      <c r="S163" s="83">
        <v>0</v>
      </c>
      <c r="T163" s="71">
        <f>IF(A163&lt;43,IF(F163="女",VLOOKUP(S163,标准!G$108:H$138,2,TRUE),VLOOKUP(S163,标准!G$74:H$99,2,TRUE)),IF(F163="女",VLOOKUP(S163,标准!G$39:H$69,2,TRUE),VLOOKUP(S163,标准!G$3:H$28,2,TRUE)))</f>
        <v>0</v>
      </c>
      <c r="U163" s="89">
        <v>7.28</v>
      </c>
      <c r="V163" s="71">
        <f>IF(U163=0,0,IF(A163&lt;43,IF(F163="女",IF(U163="",0,VLOOKUP(U163,标准!A$108:B$128,2,TRUE)),IF(U163="",0,VLOOKUP(U163,标准!A$74:B$94,2,TRUE))),IF(F163="女",IF(U163="",0,VLOOKUP(U163,标准!A$39:B$59,2,TRUE)),IF(U163="",0,VLOOKUP(U163,标准!A$3:B$23,2,TRUE)))))</f>
        <v>78</v>
      </c>
      <c r="W163" s="86">
        <f t="shared" si="2"/>
        <v>62.3</v>
      </c>
      <c r="X163" s="87">
        <v>4.4</v>
      </c>
      <c r="Y163" s="87">
        <v>4.3</v>
      </c>
      <c r="Z163" s="91"/>
      <c r="AA163" s="92"/>
    </row>
    <row r="164" customHeight="1" spans="1:27">
      <c r="A164" s="62">
        <v>40</v>
      </c>
      <c r="B164" s="63">
        <v>163</v>
      </c>
      <c r="C164" s="154" t="s">
        <v>361</v>
      </c>
      <c r="D164" s="154" t="s">
        <v>309</v>
      </c>
      <c r="E164" s="154" t="s">
        <v>29</v>
      </c>
      <c r="F164" s="154" t="s">
        <v>34</v>
      </c>
      <c r="G164" s="155" t="s">
        <v>362</v>
      </c>
      <c r="H164" s="68">
        <v>168.9</v>
      </c>
      <c r="I164" s="68">
        <v>53.8</v>
      </c>
      <c r="J164" s="71">
        <f>IF(F164="女",IF(H164=0,0,VLOOKUP(I164/(H164*H164/10000),标准!M$108:N$112,2,TRUE)),IF(H164=0,0,VLOOKUP(I164/(H164*H164/10000),标准!M$74:N$78,2,TRUE)))</f>
        <v>100</v>
      </c>
      <c r="K164" s="72">
        <v>2309</v>
      </c>
      <c r="L164" s="71">
        <f>IF(A164&lt;43,IF(F164="女",VLOOKUP(K164,标准!K$108:L$128,2,TRUE),VLOOKUP(K164,标准!K$74:L$94,2,TRUE)),IF(F164="女",VLOOKUP(K164,标准!K$39:L$59,2,TRUE),VLOOKUP(K164,标准!K$3:L$23,2,TRUE)))</f>
        <v>66</v>
      </c>
      <c r="M164" s="68">
        <v>0</v>
      </c>
      <c r="N164" s="71">
        <f>IF(M164="",0,IF(A164&lt;43,IF(F164="女",VLOOKUP(M164,标准!C$108:D$128,2,TRUE),VLOOKUP(M164,标准!C$74:D$94,2,TRUE)),IF(F164="女",VLOOKUP(M164,标准!C$39:D$59,2,TRUE),VLOOKUP(M164,标准!C$3:D$23,2,TRUE))))</f>
        <v>0</v>
      </c>
      <c r="O164" s="76">
        <v>173</v>
      </c>
      <c r="P164" s="71">
        <f>IF(A164&lt;43,IF(F164="女",VLOOKUP(O164/100,标准!E$108:F$128,2,TRUE),VLOOKUP(O164/100,标准!E$74:F$94,2,TRUE)),IF(F164="女",VLOOKUP(O164/100,标准!E$39:F$59,2,TRUE),VLOOKUP(O164/100,标准!E$3:F$23,2,TRUE)))</f>
        <v>74</v>
      </c>
      <c r="Q164" s="81">
        <v>4.11</v>
      </c>
      <c r="R164" s="71">
        <f>IF(Q164=0,0,IF(A164&lt;43,IF(F164="女",IF(Q164="",0,VLOOKUP(Q164,标准!I$108:J$138,2,TRUE)),IF(Q164="",0,VLOOKUP(Q164,标准!I$74:J$104,2,TRUE))),IF(F164="女",IF(Q164="",0,VLOOKUP(Q164,标准!I$39:J$69,2,TRUE)),IF(Q164="",0,VLOOKUP(Q164,标准!I$3:J$33,2,TRUE)))))</f>
        <v>68</v>
      </c>
      <c r="S164" s="76">
        <v>40</v>
      </c>
      <c r="T164" s="71">
        <f>IF(A164&lt;43,IF(F164="女",VLOOKUP(S164,标准!G$108:H$138,2,TRUE),VLOOKUP(S164,标准!G$74:H$99,2,TRUE)),IF(F164="女",VLOOKUP(S164,标准!G$39:H$69,2,TRUE),VLOOKUP(S164,标准!G$3:H$28,2,TRUE)))</f>
        <v>74</v>
      </c>
      <c r="U164" s="88">
        <v>9.2</v>
      </c>
      <c r="V164" s="71">
        <f>IF(U164=0,0,IF(A164&lt;43,IF(F164="女",IF(U164="",0,VLOOKUP(U164,标准!A$108:B$128,2,TRUE)),IF(U164="",0,VLOOKUP(U164,标准!A$74:B$94,2,TRUE))),IF(F164="女",IF(U164="",0,VLOOKUP(U164,标准!A$39:B$59,2,TRUE)),IF(U164="",0,VLOOKUP(U164,标准!A$3:B$23,2,TRUE)))))</f>
        <v>70</v>
      </c>
      <c r="W164" s="86">
        <f t="shared" si="2"/>
        <v>67.3</v>
      </c>
      <c r="X164" s="87">
        <v>4.2</v>
      </c>
      <c r="Y164" s="87">
        <v>3.7</v>
      </c>
      <c r="Z164" s="91"/>
      <c r="AA164" s="92"/>
    </row>
    <row r="165" customHeight="1" spans="1:27">
      <c r="A165" s="62">
        <v>40</v>
      </c>
      <c r="B165" s="63">
        <v>164</v>
      </c>
      <c r="C165" s="154" t="s">
        <v>363</v>
      </c>
      <c r="D165" s="154" t="s">
        <v>309</v>
      </c>
      <c r="E165" s="154" t="s">
        <v>29</v>
      </c>
      <c r="F165" s="154" t="s">
        <v>30</v>
      </c>
      <c r="G165" s="155" t="s">
        <v>364</v>
      </c>
      <c r="H165" s="68">
        <v>171.3</v>
      </c>
      <c r="I165" s="68">
        <v>58</v>
      </c>
      <c r="J165" s="71">
        <f>IF(F165="女",IF(H165=0,0,VLOOKUP(I165/(H165*H165/10000),标准!M$108:N$112,2,TRUE)),IF(H165=0,0,VLOOKUP(I165/(H165*H165/10000),标准!M$74:N$78,2,TRUE)))</f>
        <v>100</v>
      </c>
      <c r="K165" s="72">
        <v>3231</v>
      </c>
      <c r="L165" s="71">
        <f>IF(A165&lt;43,IF(F165="女",VLOOKUP(K165,标准!K$108:L$128,2,TRUE),VLOOKUP(K165,标准!K$74:L$94,2,TRUE)),IF(F165="女",VLOOKUP(K165,标准!K$39:L$59,2,TRUE),VLOOKUP(K165,标准!K$3:L$23,2,TRUE)))</f>
        <v>62</v>
      </c>
      <c r="M165" s="68">
        <v>17</v>
      </c>
      <c r="N165" s="71">
        <f>IF(M165="",0,IF(A165&lt;43,IF(F165="女",VLOOKUP(M165,标准!C$108:D$128,2,TRUE),VLOOKUP(M165,标准!C$74:D$94,2,TRUE)),IF(F165="女",VLOOKUP(M165,标准!C$39:D$59,2,TRUE),VLOOKUP(M165,标准!C$3:D$23,2,TRUE))))</f>
        <v>78</v>
      </c>
      <c r="O165" s="72">
        <v>237</v>
      </c>
      <c r="P165" s="71">
        <f>IF(A165&lt;43,IF(F165="女",VLOOKUP(O165/100,标准!E$108:F$128,2,TRUE),VLOOKUP(O165/100,标准!E$74:F$94,2,TRUE)),IF(F165="女",VLOOKUP(O165/100,标准!E$39:F$59,2,TRUE),VLOOKUP(O165/100,标准!E$3:F$23,2,TRUE)))</f>
        <v>74</v>
      </c>
      <c r="Q165" s="82">
        <v>3.43</v>
      </c>
      <c r="R165" s="71">
        <f>IF(Q165=0,0,IF(A165&lt;43,IF(F165="女",IF(Q165="",0,VLOOKUP(Q165,标准!I$108:J$138,2,TRUE)),IF(Q165="",0,VLOOKUP(Q165,标准!I$74:J$104,2,TRUE))),IF(F165="女",IF(Q165="",0,VLOOKUP(Q165,标准!I$39:J$69,2,TRUE)),IF(Q165="",0,VLOOKUP(Q165,标准!I$3:J$33,2,TRUE)))))</f>
        <v>78</v>
      </c>
      <c r="S165" s="83">
        <v>6</v>
      </c>
      <c r="T165" s="71">
        <f>IF(A165&lt;43,IF(F165="女",VLOOKUP(S165,标准!G$108:H$138,2,TRUE),VLOOKUP(S165,标准!G$74:H$99,2,TRUE)),IF(F165="女",VLOOKUP(S165,标准!G$39:H$69,2,TRUE),VLOOKUP(S165,标准!G$3:H$28,2,TRUE)))</f>
        <v>20</v>
      </c>
      <c r="U165" s="89">
        <v>7.12</v>
      </c>
      <c r="V165" s="71">
        <f>IF(U165=0,0,IF(A165&lt;43,IF(F165="女",IF(U165="",0,VLOOKUP(U165,标准!A$108:B$128,2,TRUE)),IF(U165="",0,VLOOKUP(U165,标准!A$74:B$94,2,TRUE))),IF(F165="女",IF(U165="",0,VLOOKUP(U165,标准!A$39:B$59,2,TRUE)),IF(U165="",0,VLOOKUP(U165,标准!A$3:B$23,2,TRUE)))))</f>
        <v>78</v>
      </c>
      <c r="W165" s="86">
        <f t="shared" si="2"/>
        <v>72.7</v>
      </c>
      <c r="X165" s="87">
        <v>4.8</v>
      </c>
      <c r="Y165" s="87">
        <v>4.7</v>
      </c>
      <c r="Z165" s="91"/>
      <c r="AA165" s="92"/>
    </row>
    <row r="166" customHeight="1" spans="1:27">
      <c r="A166" s="62">
        <v>40</v>
      </c>
      <c r="B166" s="63">
        <v>165</v>
      </c>
      <c r="C166" s="154" t="s">
        <v>365</v>
      </c>
      <c r="D166" s="154" t="s">
        <v>309</v>
      </c>
      <c r="E166" s="154" t="s">
        <v>29</v>
      </c>
      <c r="F166" s="154" t="s">
        <v>30</v>
      </c>
      <c r="G166" s="155" t="s">
        <v>366</v>
      </c>
      <c r="H166" s="68">
        <v>173.3</v>
      </c>
      <c r="I166" s="68">
        <v>74.3</v>
      </c>
      <c r="J166" s="71">
        <f>IF(F166="女",IF(H166=0,0,VLOOKUP(I166/(H166*H166/10000),标准!M$108:N$112,2,TRUE)),IF(H166=0,0,VLOOKUP(I166/(H166*H166/10000),标准!M$74:N$78,2,TRUE)))</f>
        <v>80</v>
      </c>
      <c r="K166" s="72">
        <v>4061</v>
      </c>
      <c r="L166" s="71">
        <f>IF(A166&lt;43,IF(F166="女",VLOOKUP(K166,标准!K$108:L$128,2,TRUE),VLOOKUP(K166,标准!K$74:L$94,2,TRUE)),IF(F166="女",VLOOKUP(K166,标准!K$39:L$59,2,TRUE),VLOOKUP(K166,标准!K$3:L$23,2,TRUE)))</f>
        <v>76</v>
      </c>
      <c r="M166" s="68">
        <v>1</v>
      </c>
      <c r="N166" s="71">
        <f>IF(M166="",0,IF(A166&lt;43,IF(F166="女",VLOOKUP(M166,标准!C$108:D$128,2,TRUE),VLOOKUP(M166,标准!C$74:D$94,2,TRUE)),IF(F166="女",VLOOKUP(M166,标准!C$39:D$59,2,TRUE),VLOOKUP(M166,标准!C$3:D$23,2,TRUE))))</f>
        <v>30</v>
      </c>
      <c r="O166" s="94">
        <v>210</v>
      </c>
      <c r="P166" s="71">
        <f>IF(A166&lt;43,IF(F166="女",VLOOKUP(O166/100,标准!E$108:F$128,2,TRUE),VLOOKUP(O166/100,标准!E$74:F$94,2,TRUE)),IF(F166="女",VLOOKUP(O166/100,标准!E$39:F$59,2,TRUE),VLOOKUP(O166/100,标准!E$3:F$23,2,TRUE)))</f>
        <v>60</v>
      </c>
      <c r="Q166" s="82"/>
      <c r="R166" s="71">
        <f>IF(Q166=0,0,IF(A166&lt;43,IF(F166="女",IF(Q166="",0,VLOOKUP(Q166,标准!I$108:J$138,2,TRUE)),IF(Q166="",0,VLOOKUP(Q166,标准!I$74:J$104,2,TRUE))),IF(F166="女",IF(Q166="",0,VLOOKUP(Q166,标准!I$39:J$69,2,TRUE)),IF(Q166="",0,VLOOKUP(Q166,标准!I$3:J$33,2,TRUE)))))</f>
        <v>0</v>
      </c>
      <c r="S166" s="83">
        <v>3</v>
      </c>
      <c r="T166" s="71">
        <f>IF(A166&lt;43,IF(F166="女",VLOOKUP(S166,标准!G$108:H$138,2,TRUE),VLOOKUP(S166,标准!G$74:H$99,2,TRUE)),IF(F166="女",VLOOKUP(S166,标准!G$39:H$69,2,TRUE),VLOOKUP(S166,标准!G$3:H$28,2,TRUE)))</f>
        <v>0</v>
      </c>
      <c r="U166" s="89"/>
      <c r="V166" s="71">
        <f>IF(U166=0,0,IF(A166&lt;43,IF(F166="女",IF(U166="",0,VLOOKUP(U166,标准!A$108:B$128,2,TRUE)),IF(U166="",0,VLOOKUP(U166,标准!A$74:B$94,2,TRUE))),IF(F166="女",IF(U166="",0,VLOOKUP(U166,标准!A$39:B$59,2,TRUE)),IF(U166="",0,VLOOKUP(U166,标准!A$3:B$23,2,TRUE)))))</f>
        <v>0</v>
      </c>
      <c r="W166" s="86">
        <f t="shared" si="2"/>
        <v>32.4</v>
      </c>
      <c r="X166" s="87">
        <v>3.7</v>
      </c>
      <c r="Y166" s="87">
        <v>3.7</v>
      </c>
      <c r="Z166" s="91"/>
      <c r="AA166" s="92"/>
    </row>
    <row r="167" customHeight="1" spans="1:27">
      <c r="A167" s="62">
        <v>40</v>
      </c>
      <c r="B167" s="63">
        <v>166</v>
      </c>
      <c r="C167" s="154" t="s">
        <v>367</v>
      </c>
      <c r="D167" s="154" t="s">
        <v>309</v>
      </c>
      <c r="E167" s="154" t="s">
        <v>29</v>
      </c>
      <c r="F167" s="154" t="s">
        <v>34</v>
      </c>
      <c r="G167" s="155" t="s">
        <v>368</v>
      </c>
      <c r="H167" s="68">
        <v>162.1</v>
      </c>
      <c r="I167" s="68">
        <v>57.1</v>
      </c>
      <c r="J167" s="71">
        <f>IF(F167="女",IF(H167=0,0,VLOOKUP(I167/(H167*H167/10000),标准!M$108:N$112,2,TRUE)),IF(H167=0,0,VLOOKUP(I167/(H167*H167/10000),标准!M$74:N$78,2,TRUE)))</f>
        <v>100</v>
      </c>
      <c r="K167" s="72">
        <v>2952</v>
      </c>
      <c r="L167" s="71">
        <f>IF(A167&lt;43,IF(F167="女",VLOOKUP(K167,标准!K$108:L$128,2,TRUE),VLOOKUP(K167,标准!K$74:L$94,2,TRUE)),IF(F167="女",VLOOKUP(K167,标准!K$39:L$59,2,TRUE),VLOOKUP(K167,标准!K$3:L$23,2,TRUE)))</f>
        <v>78</v>
      </c>
      <c r="M167" s="68">
        <v>8.5</v>
      </c>
      <c r="N167" s="71">
        <f>IF(M167="",0,IF(A167&lt;43,IF(F167="女",VLOOKUP(M167,标准!C$108:D$128,2,TRUE),VLOOKUP(M167,标准!C$74:D$94,2,TRUE)),IF(F167="女",VLOOKUP(M167,标准!C$39:D$59,2,TRUE),VLOOKUP(M167,标准!C$3:D$23,2,TRUE))))</f>
        <v>62</v>
      </c>
      <c r="O167" s="76">
        <v>165</v>
      </c>
      <c r="P167" s="71">
        <f>IF(A167&lt;43,IF(F167="女",VLOOKUP(O167/100,标准!E$108:F$128,2,TRUE),VLOOKUP(O167/100,标准!E$74:F$94,2,TRUE)),IF(F167="女",VLOOKUP(O167/100,标准!E$39:F$59,2,TRUE),VLOOKUP(O167/100,标准!E$3:F$23,2,TRUE)))</f>
        <v>68</v>
      </c>
      <c r="Q167" s="81">
        <v>4.08</v>
      </c>
      <c r="R167" s="71">
        <f>IF(Q167=0,0,IF(A167&lt;43,IF(F167="女",IF(Q167="",0,VLOOKUP(Q167,标准!I$108:J$138,2,TRUE)),IF(Q167="",0,VLOOKUP(Q167,标准!I$74:J$104,2,TRUE))),IF(F167="女",IF(Q167="",0,VLOOKUP(Q167,标准!I$39:J$69,2,TRUE)),IF(Q167="",0,VLOOKUP(Q167,标准!I$3:J$33,2,TRUE)))))</f>
        <v>70</v>
      </c>
      <c r="S167" s="76">
        <v>41</v>
      </c>
      <c r="T167" s="71">
        <f>IF(A167&lt;43,IF(F167="女",VLOOKUP(S167,标准!G$108:H$138,2,TRUE),VLOOKUP(S167,标准!G$74:H$99,2,TRUE)),IF(F167="女",VLOOKUP(S167,标准!G$39:H$69,2,TRUE),VLOOKUP(S167,标准!G$3:H$28,2,TRUE)))</f>
        <v>74</v>
      </c>
      <c r="U167" s="88">
        <v>9.2</v>
      </c>
      <c r="V167" s="71">
        <f>IF(U167=0,0,IF(A167&lt;43,IF(F167="女",IF(U167="",0,VLOOKUP(U167,标准!A$108:B$128,2,TRUE)),IF(U167="",0,VLOOKUP(U167,标准!A$74:B$94,2,TRUE))),IF(F167="女",IF(U167="",0,VLOOKUP(U167,标准!A$39:B$59,2,TRUE)),IF(U167="",0,VLOOKUP(U167,标准!A$3:B$23,2,TRUE)))))</f>
        <v>70</v>
      </c>
      <c r="W167" s="86">
        <f t="shared" si="2"/>
        <v>75.1</v>
      </c>
      <c r="X167" s="87">
        <v>4</v>
      </c>
      <c r="Y167" s="87">
        <v>3.9</v>
      </c>
      <c r="Z167" s="91"/>
      <c r="AA167" s="92"/>
    </row>
    <row r="168" customHeight="1" spans="1:27">
      <c r="A168" s="62">
        <v>40</v>
      </c>
      <c r="B168" s="63">
        <v>167</v>
      </c>
      <c r="C168" s="154" t="s">
        <v>369</v>
      </c>
      <c r="D168" s="154" t="s">
        <v>309</v>
      </c>
      <c r="E168" s="154" t="s">
        <v>29</v>
      </c>
      <c r="F168" s="154" t="s">
        <v>34</v>
      </c>
      <c r="G168" s="155" t="s">
        <v>370</v>
      </c>
      <c r="H168" s="68">
        <v>154</v>
      </c>
      <c r="I168" s="68">
        <v>42.9</v>
      </c>
      <c r="J168" s="71">
        <f>IF(F168="女",IF(H168=0,0,VLOOKUP(I168/(H168*H168/10000),标准!M$108:N$112,2,TRUE)),IF(H168=0,0,VLOOKUP(I168/(H168*H168/10000),标准!M$74:N$78,2,TRUE)))</f>
        <v>100</v>
      </c>
      <c r="K168" s="72">
        <v>2823</v>
      </c>
      <c r="L168" s="71">
        <f>IF(A168&lt;43,IF(F168="女",VLOOKUP(K168,标准!K$108:L$128,2,TRUE),VLOOKUP(K168,标准!K$74:L$94,2,TRUE)),IF(F168="女",VLOOKUP(K168,标准!K$39:L$59,2,TRUE),VLOOKUP(K168,标准!K$3:L$23,2,TRUE)))</f>
        <v>76</v>
      </c>
      <c r="M168" s="68">
        <v>17</v>
      </c>
      <c r="N168" s="71">
        <f>IF(M168="",0,IF(A168&lt;43,IF(F168="女",VLOOKUP(M168,标准!C$108:D$128,2,TRUE),VLOOKUP(M168,标准!C$74:D$94,2,TRUE)),IF(F168="女",VLOOKUP(M168,标准!C$39:D$59,2,TRUE),VLOOKUP(M168,标准!C$3:D$23,2,TRUE))))</f>
        <v>76</v>
      </c>
      <c r="O168" s="76">
        <v>178</v>
      </c>
      <c r="P168" s="71">
        <f>IF(A168&lt;43,IF(F168="女",VLOOKUP(O168/100,标准!E$108:F$128,2,TRUE),VLOOKUP(O168/100,标准!E$74:F$94,2,TRUE)),IF(F168="女",VLOOKUP(O168/100,标准!E$39:F$59,2,TRUE),VLOOKUP(O168/100,标准!E$3:F$23,2,TRUE)))</f>
        <v>78</v>
      </c>
      <c r="Q168" s="81">
        <v>3.57</v>
      </c>
      <c r="R168" s="71">
        <f>IF(Q168=0,0,IF(A168&lt;43,IF(F168="女",IF(Q168="",0,VLOOKUP(Q168,标准!I$108:J$138,2,TRUE)),IF(Q168="",0,VLOOKUP(Q168,标准!I$74:J$104,2,TRUE))),IF(F168="女",IF(Q168="",0,VLOOKUP(Q168,标准!I$39:J$69,2,TRUE)),IF(Q168="",0,VLOOKUP(Q168,标准!I$3:J$33,2,TRUE)))))</f>
        <v>74</v>
      </c>
      <c r="S168" s="76">
        <v>42</v>
      </c>
      <c r="T168" s="71">
        <f>IF(A168&lt;43,IF(F168="女",VLOOKUP(S168,标准!G$108:H$138,2,TRUE),VLOOKUP(S168,标准!G$74:H$99,2,TRUE)),IF(F168="女",VLOOKUP(S168,标准!G$39:H$69,2,TRUE),VLOOKUP(S168,标准!G$3:H$28,2,TRUE)))</f>
        <v>76</v>
      </c>
      <c r="U168" s="88">
        <v>9.4</v>
      </c>
      <c r="V168" s="71">
        <f>IF(U168=0,0,IF(A168&lt;43,IF(F168="女",IF(U168="",0,VLOOKUP(U168,标准!A$108:B$128,2,TRUE)),IF(U168="",0,VLOOKUP(U168,标准!A$74:B$94,2,TRUE))),IF(F168="女",IF(U168="",0,VLOOKUP(U168,标准!A$39:B$59,2,TRUE)),IF(U168="",0,VLOOKUP(U168,标准!A$3:B$23,2,TRUE)))))</f>
        <v>68</v>
      </c>
      <c r="W168" s="86">
        <f t="shared" si="2"/>
        <v>77.8</v>
      </c>
      <c r="X168" s="87">
        <v>3.9</v>
      </c>
      <c r="Y168" s="87">
        <v>3.7</v>
      </c>
      <c r="Z168" s="91"/>
      <c r="AA168" s="92"/>
    </row>
    <row r="169" customHeight="1" spans="1:27">
      <c r="A169" s="62">
        <v>40</v>
      </c>
      <c r="B169" s="63">
        <v>168</v>
      </c>
      <c r="C169" s="154" t="s">
        <v>371</v>
      </c>
      <c r="D169" s="154" t="s">
        <v>309</v>
      </c>
      <c r="E169" s="154" t="s">
        <v>29</v>
      </c>
      <c r="F169" s="154" t="s">
        <v>34</v>
      </c>
      <c r="G169" s="155" t="s">
        <v>372</v>
      </c>
      <c r="H169" s="68">
        <v>158.3</v>
      </c>
      <c r="I169" s="68">
        <v>43.1</v>
      </c>
      <c r="J169" s="71">
        <f>IF(F169="女",IF(H169=0,0,VLOOKUP(I169/(H169*H169/10000),标准!M$108:N$112,2,TRUE)),IF(H169=0,0,VLOOKUP(I169/(H169*H169/10000),标准!M$74:N$78,2,TRUE)))</f>
        <v>100</v>
      </c>
      <c r="K169" s="72">
        <v>2524</v>
      </c>
      <c r="L169" s="71">
        <f>IF(A169&lt;43,IF(F169="女",VLOOKUP(K169,标准!K$108:L$128,2,TRUE),VLOOKUP(K169,标准!K$74:L$94,2,TRUE)),IF(F169="女",VLOOKUP(K169,标准!K$39:L$59,2,TRUE),VLOOKUP(K169,标准!K$3:L$23,2,TRUE)))</f>
        <v>70</v>
      </c>
      <c r="M169" s="68">
        <v>15</v>
      </c>
      <c r="N169" s="71">
        <f>IF(M169="",0,IF(A169&lt;43,IF(F169="女",VLOOKUP(M169,标准!C$108:D$128,2,TRUE),VLOOKUP(M169,标准!C$74:D$94,2,TRUE)),IF(F169="女",VLOOKUP(M169,标准!C$39:D$59,2,TRUE),VLOOKUP(M169,标准!C$3:D$23,2,TRUE))))</f>
        <v>72</v>
      </c>
      <c r="O169" s="76">
        <v>180</v>
      </c>
      <c r="P169" s="71">
        <f>IF(A169&lt;43,IF(F169="女",VLOOKUP(O169/100,标准!E$108:F$128,2,TRUE),VLOOKUP(O169/100,标准!E$74:F$94,2,TRUE)),IF(F169="女",VLOOKUP(O169/100,标准!E$39:F$59,2,TRUE),VLOOKUP(O169/100,标准!E$3:F$23,2,TRUE)))</f>
        <v>78</v>
      </c>
      <c r="Q169" s="81">
        <v>4.04</v>
      </c>
      <c r="R169" s="71">
        <f>IF(Q169=0,0,IF(A169&lt;43,IF(F169="女",IF(Q169="",0,VLOOKUP(Q169,标准!I$108:J$138,2,TRUE)),IF(Q169="",0,VLOOKUP(Q169,标准!I$74:J$104,2,TRUE))),IF(F169="女",IF(Q169="",0,VLOOKUP(Q169,标准!I$39:J$69,2,TRUE)),IF(Q169="",0,VLOOKUP(Q169,标准!I$3:J$33,2,TRUE)))))</f>
        <v>72</v>
      </c>
      <c r="S169" s="76">
        <v>49</v>
      </c>
      <c r="T169" s="71">
        <f>IF(A169&lt;43,IF(F169="女",VLOOKUP(S169,标准!G$108:H$138,2,TRUE),VLOOKUP(S169,标准!G$74:H$99,2,TRUE)),IF(F169="女",VLOOKUP(S169,标准!G$39:H$69,2,TRUE),VLOOKUP(S169,标准!G$3:H$28,2,TRUE)))</f>
        <v>85</v>
      </c>
      <c r="U169" s="88">
        <v>9.3</v>
      </c>
      <c r="V169" s="71">
        <f>IF(U169=0,0,IF(A169&lt;43,IF(F169="女",IF(U169="",0,VLOOKUP(U169,标准!A$108:B$128,2,TRUE)),IF(U169="",0,VLOOKUP(U169,标准!A$74:B$94,2,TRUE))),IF(F169="女",IF(U169="",0,VLOOKUP(U169,标准!A$39:B$59,2,TRUE)),IF(U169="",0,VLOOKUP(U169,标准!A$3:B$23,2,TRUE)))))</f>
        <v>70</v>
      </c>
      <c r="W169" s="86">
        <f t="shared" si="2"/>
        <v>77.4</v>
      </c>
      <c r="X169" s="87">
        <v>3.7</v>
      </c>
      <c r="Y169" s="87">
        <v>3.9</v>
      </c>
      <c r="Z169" s="91"/>
      <c r="AA169" s="92"/>
    </row>
    <row r="170" customHeight="1" spans="1:27">
      <c r="A170" s="62">
        <v>40</v>
      </c>
      <c r="B170" s="63">
        <v>169</v>
      </c>
      <c r="C170" s="154" t="s">
        <v>373</v>
      </c>
      <c r="D170" s="154" t="s">
        <v>309</v>
      </c>
      <c r="E170" s="154" t="s">
        <v>29</v>
      </c>
      <c r="F170" s="154" t="s">
        <v>30</v>
      </c>
      <c r="G170" s="155" t="s">
        <v>374</v>
      </c>
      <c r="H170" s="68">
        <v>170.7</v>
      </c>
      <c r="I170" s="68">
        <v>73.1</v>
      </c>
      <c r="J170" s="71">
        <f>IF(F170="女",IF(H170=0,0,VLOOKUP(I170/(H170*H170/10000),标准!M$108:N$112,2,TRUE)),IF(H170=0,0,VLOOKUP(I170/(H170*H170/10000),标准!M$74:N$78,2,TRUE)))</f>
        <v>80</v>
      </c>
      <c r="K170" s="72">
        <v>3877</v>
      </c>
      <c r="L170" s="71">
        <f>IF(A170&lt;43,IF(F170="女",VLOOKUP(K170,标准!K$108:L$128,2,TRUE),VLOOKUP(K170,标准!K$74:L$94,2,TRUE)),IF(F170="女",VLOOKUP(K170,标准!K$39:L$59,2,TRUE),VLOOKUP(K170,标准!K$3:L$23,2,TRUE)))</f>
        <v>72</v>
      </c>
      <c r="M170" s="68">
        <v>9.5</v>
      </c>
      <c r="N170" s="71">
        <f>IF(M170="",0,IF(A170&lt;43,IF(F170="女",VLOOKUP(M170,标准!C$108:D$128,2,TRUE),VLOOKUP(M170,标准!C$74:D$94,2,TRUE)),IF(F170="女",VLOOKUP(M170,标准!C$39:D$59,2,TRUE),VLOOKUP(M170,标准!C$3:D$23,2,TRUE))))</f>
        <v>68</v>
      </c>
      <c r="O170" s="94">
        <v>220</v>
      </c>
      <c r="P170" s="71">
        <f>IF(A170&lt;43,IF(F170="女",VLOOKUP(O170/100,标准!E$108:F$128,2,TRUE),VLOOKUP(O170/100,标准!E$74:F$94,2,TRUE)),IF(F170="女",VLOOKUP(O170/100,标准!E$39:F$59,2,TRUE),VLOOKUP(O170/100,标准!E$3:F$23,2,TRUE)))</f>
        <v>66</v>
      </c>
      <c r="Q170" s="82">
        <v>4.18</v>
      </c>
      <c r="R170" s="71">
        <f>IF(Q170=0,0,IF(A170&lt;43,IF(F170="女",IF(Q170="",0,VLOOKUP(Q170,标准!I$108:J$138,2,TRUE)),IF(Q170="",0,VLOOKUP(Q170,标准!I$74:J$104,2,TRUE))),IF(F170="女",IF(Q170="",0,VLOOKUP(Q170,标准!I$39:J$69,2,TRUE)),IF(Q170="",0,VLOOKUP(Q170,标准!I$3:J$33,2,TRUE)))))</f>
        <v>64</v>
      </c>
      <c r="S170" s="83">
        <v>2</v>
      </c>
      <c r="T170" s="71">
        <f>IF(A170&lt;43,IF(F170="女",VLOOKUP(S170,标准!G$108:H$138,2,TRUE),VLOOKUP(S170,标准!G$74:H$99,2,TRUE)),IF(F170="女",VLOOKUP(S170,标准!G$39:H$69,2,TRUE),VLOOKUP(S170,标准!G$3:H$28,2,TRUE)))</f>
        <v>0</v>
      </c>
      <c r="U170" s="89">
        <v>7.18</v>
      </c>
      <c r="V170" s="71">
        <f>IF(U170=0,0,IF(A170&lt;43,IF(F170="女",IF(U170="",0,VLOOKUP(U170,标准!A$108:B$128,2,TRUE)),IF(U170="",0,VLOOKUP(U170,标准!A$74:B$94,2,TRUE))),IF(F170="女",IF(U170="",0,VLOOKUP(U170,标准!A$39:B$59,2,TRUE)),IF(U170="",0,VLOOKUP(U170,标准!A$3:B$23,2,TRUE)))))</f>
        <v>78</v>
      </c>
      <c r="W170" s="86">
        <f t="shared" si="2"/>
        <v>64.6</v>
      </c>
      <c r="X170" s="87">
        <v>3.9</v>
      </c>
      <c r="Y170" s="87">
        <v>3.8</v>
      </c>
      <c r="Z170" s="91"/>
      <c r="AA170" s="92"/>
    </row>
    <row r="171" customHeight="1" spans="1:27">
      <c r="A171" s="62">
        <v>40</v>
      </c>
      <c r="B171" s="63">
        <v>170</v>
      </c>
      <c r="C171" s="154" t="s">
        <v>375</v>
      </c>
      <c r="D171" s="154" t="s">
        <v>309</v>
      </c>
      <c r="E171" s="154" t="s">
        <v>29</v>
      </c>
      <c r="F171" s="154" t="s">
        <v>34</v>
      </c>
      <c r="G171" s="155" t="s">
        <v>376</v>
      </c>
      <c r="H171" s="68">
        <v>160.5</v>
      </c>
      <c r="I171" s="68">
        <v>70.3</v>
      </c>
      <c r="J171" s="71">
        <f>IF(F171="女",IF(H171=0,0,VLOOKUP(I171/(H171*H171/10000),标准!M$108:N$112,2,TRUE)),IF(H171=0,0,VLOOKUP(I171/(H171*H171/10000),标准!M$74:N$78,2,TRUE)))</f>
        <v>80</v>
      </c>
      <c r="K171" s="72">
        <v>2793</v>
      </c>
      <c r="L171" s="71">
        <f>IF(A171&lt;43,IF(F171="女",VLOOKUP(K171,标准!K$108:L$128,2,TRUE),VLOOKUP(K171,标准!K$74:L$94,2,TRUE)),IF(F171="女",VLOOKUP(K171,标准!K$39:L$59,2,TRUE),VLOOKUP(K171,标准!K$3:L$23,2,TRUE)))</f>
        <v>74</v>
      </c>
      <c r="M171" s="68">
        <v>15</v>
      </c>
      <c r="N171" s="71">
        <f>IF(M171="",0,IF(A171&lt;43,IF(F171="女",VLOOKUP(M171,标准!C$108:D$128,2,TRUE),VLOOKUP(M171,标准!C$74:D$94,2,TRUE)),IF(F171="女",VLOOKUP(M171,标准!C$39:D$59,2,TRUE),VLOOKUP(M171,标准!C$3:D$23,2,TRUE))))</f>
        <v>72</v>
      </c>
      <c r="O171" s="76">
        <v>170</v>
      </c>
      <c r="P171" s="71">
        <f>IF(A171&lt;43,IF(F171="女",VLOOKUP(O171/100,标准!E$108:F$128,2,TRUE),VLOOKUP(O171/100,标准!E$74:F$94,2,TRUE)),IF(F171="女",VLOOKUP(O171/100,标准!E$39:F$59,2,TRUE),VLOOKUP(O171/100,标准!E$3:F$23,2,TRUE)))</f>
        <v>72</v>
      </c>
      <c r="Q171" s="81">
        <v>4.14</v>
      </c>
      <c r="R171" s="71">
        <f>IF(Q171=0,0,IF(A171&lt;43,IF(F171="女",IF(Q171="",0,VLOOKUP(Q171,标准!I$108:J$138,2,TRUE)),IF(Q171="",0,VLOOKUP(Q171,标准!I$74:J$104,2,TRUE))),IF(F171="女",IF(Q171="",0,VLOOKUP(Q171,标准!I$39:J$69,2,TRUE)),IF(Q171="",0,VLOOKUP(Q171,标准!I$3:J$33,2,TRUE)))))</f>
        <v>68</v>
      </c>
      <c r="S171" s="76">
        <v>30</v>
      </c>
      <c r="T171" s="71">
        <f>IF(A171&lt;43,IF(F171="女",VLOOKUP(S171,标准!G$108:H$138,2,TRUE),VLOOKUP(S171,标准!G$74:H$99,2,TRUE)),IF(F171="女",VLOOKUP(S171,标准!G$39:H$69,2,TRUE),VLOOKUP(S171,标准!G$3:H$28,2,TRUE)))</f>
        <v>64</v>
      </c>
      <c r="U171" s="88">
        <v>9.7</v>
      </c>
      <c r="V171" s="71">
        <f>IF(U171=0,0,IF(A171&lt;43,IF(F171="女",IF(U171="",0,VLOOKUP(U171,标准!A$108:B$128,2,TRUE)),IF(U171="",0,VLOOKUP(U171,标准!A$74:B$94,2,TRUE))),IF(F171="女",IF(U171="",0,VLOOKUP(U171,标准!A$39:B$59,2,TRUE)),IF(U171="",0,VLOOKUP(U171,标准!A$3:B$23,2,TRUE)))))</f>
        <v>66</v>
      </c>
      <c r="W171" s="86">
        <f t="shared" si="2"/>
        <v>70.7</v>
      </c>
      <c r="X171" s="87">
        <v>4.3</v>
      </c>
      <c r="Y171" s="87">
        <v>4</v>
      </c>
      <c r="Z171" s="91"/>
      <c r="AA171" s="92"/>
    </row>
    <row r="172" customHeight="1" spans="1:27">
      <c r="A172" s="62">
        <v>40</v>
      </c>
      <c r="B172" s="63">
        <v>171</v>
      </c>
      <c r="C172" s="154" t="s">
        <v>377</v>
      </c>
      <c r="D172" s="154" t="s">
        <v>309</v>
      </c>
      <c r="E172" s="154" t="s">
        <v>29</v>
      </c>
      <c r="F172" s="154" t="s">
        <v>34</v>
      </c>
      <c r="G172" s="155" t="s">
        <v>378</v>
      </c>
      <c r="H172" s="68">
        <v>152</v>
      </c>
      <c r="I172" s="68">
        <v>80.1</v>
      </c>
      <c r="J172" s="71">
        <f>IF(F172="女",IF(H172=0,0,VLOOKUP(I172/(H172*H172/10000),标准!M$108:N$112,2,TRUE)),IF(H172=0,0,VLOOKUP(I172/(H172*H172/10000),标准!M$74:N$78,2,TRUE)))</f>
        <v>60</v>
      </c>
      <c r="K172" s="72">
        <v>2713</v>
      </c>
      <c r="L172" s="71">
        <f>IF(A172&lt;43,IF(F172="女",VLOOKUP(K172,标准!K$108:L$128,2,TRUE),VLOOKUP(K172,标准!K$74:L$94,2,TRUE)),IF(F172="女",VLOOKUP(K172,标准!K$39:L$59,2,TRUE),VLOOKUP(K172,标准!K$3:L$23,2,TRUE)))</f>
        <v>74</v>
      </c>
      <c r="M172" s="68">
        <v>14.5</v>
      </c>
      <c r="N172" s="71">
        <f>IF(M172="",0,IF(A172&lt;43,IF(F172="女",VLOOKUP(M172,标准!C$108:D$128,2,TRUE),VLOOKUP(M172,标准!C$74:D$94,2,TRUE)),IF(F172="女",VLOOKUP(M172,标准!C$39:D$59,2,TRUE),VLOOKUP(M172,标准!C$3:D$23,2,TRUE))))</f>
        <v>72</v>
      </c>
      <c r="O172" s="76">
        <v>163</v>
      </c>
      <c r="P172" s="71">
        <f>IF(A172&lt;43,IF(F172="女",VLOOKUP(O172/100,标准!E$108:F$128,2,TRUE),VLOOKUP(O172/100,标准!E$74:F$94,2,TRUE)),IF(F172="女",VLOOKUP(O172/100,标准!E$39:F$59,2,TRUE),VLOOKUP(O172/100,标准!E$3:F$23,2,TRUE)))</f>
        <v>68</v>
      </c>
      <c r="Q172" s="81">
        <v>4.43</v>
      </c>
      <c r="R172" s="71">
        <f>IF(Q172=0,0,IF(A172&lt;43,IF(F172="女",IF(Q172="",0,VLOOKUP(Q172,标准!I$108:J$138,2,TRUE)),IF(Q172="",0,VLOOKUP(Q172,标准!I$74:J$104,2,TRUE))),IF(F172="女",IF(Q172="",0,VLOOKUP(Q172,标准!I$39:J$69,2,TRUE)),IF(Q172="",0,VLOOKUP(Q172,标准!I$3:J$33,2,TRUE)))))</f>
        <v>50</v>
      </c>
      <c r="S172" s="76">
        <v>48</v>
      </c>
      <c r="T172" s="71">
        <f>IF(A172&lt;43,IF(F172="女",VLOOKUP(S172,标准!G$108:H$138,2,TRUE),VLOOKUP(S172,标准!G$74:H$99,2,TRUE)),IF(F172="女",VLOOKUP(S172,标准!G$39:H$69,2,TRUE),VLOOKUP(S172,标准!G$3:H$28,2,TRUE)))</f>
        <v>80</v>
      </c>
      <c r="U172" s="88">
        <v>10.2</v>
      </c>
      <c r="V172" s="71">
        <f>IF(U172=0,0,IF(A172&lt;43,IF(F172="女",IF(U172="",0,VLOOKUP(U172,标准!A$108:B$128,2,TRUE)),IF(U172="",0,VLOOKUP(U172,标准!A$74:B$94,2,TRUE))),IF(F172="女",IF(U172="",0,VLOOKUP(U172,标准!A$39:B$59,2,TRUE)),IF(U172="",0,VLOOKUP(U172,标准!A$3:B$23,2,TRUE)))))</f>
        <v>60</v>
      </c>
      <c r="W172" s="86">
        <f t="shared" si="2"/>
        <v>64.1</v>
      </c>
      <c r="X172" s="87">
        <v>4.8</v>
      </c>
      <c r="Y172" s="87">
        <v>4.6</v>
      </c>
      <c r="Z172" s="91"/>
      <c r="AA172" s="92"/>
    </row>
    <row r="173" customHeight="1" spans="1:27">
      <c r="A173" s="62">
        <v>40</v>
      </c>
      <c r="B173" s="63">
        <v>172</v>
      </c>
      <c r="C173" s="154" t="s">
        <v>379</v>
      </c>
      <c r="D173" s="154" t="s">
        <v>309</v>
      </c>
      <c r="E173" s="154" t="s">
        <v>29</v>
      </c>
      <c r="F173" s="154" t="s">
        <v>30</v>
      </c>
      <c r="G173" s="155" t="s">
        <v>380</v>
      </c>
      <c r="H173" s="68">
        <v>171.9</v>
      </c>
      <c r="I173" s="68">
        <v>65.9</v>
      </c>
      <c r="J173" s="71">
        <f>IF(F173="女",IF(H173=0,0,VLOOKUP(I173/(H173*H173/10000),标准!M$108:N$112,2,TRUE)),IF(H173=0,0,VLOOKUP(I173/(H173*H173/10000),标准!M$74:N$78,2,TRUE)))</f>
        <v>100</v>
      </c>
      <c r="K173" s="72">
        <v>4416</v>
      </c>
      <c r="L173" s="71">
        <f>IF(A173&lt;43,IF(F173="女",VLOOKUP(K173,标准!K$108:L$128,2,TRUE),VLOOKUP(K173,标准!K$74:L$94,2,TRUE)),IF(F173="女",VLOOKUP(K173,标准!K$39:L$59,2,TRUE),VLOOKUP(K173,标准!K$3:L$23,2,TRUE)))</f>
        <v>80</v>
      </c>
      <c r="M173" s="68">
        <v>19</v>
      </c>
      <c r="N173" s="71">
        <f>IF(M173="",0,IF(A173&lt;43,IF(F173="女",VLOOKUP(M173,标准!C$108:D$128,2,TRUE),VLOOKUP(M173,标准!C$74:D$94,2,TRUE)),IF(F173="女",VLOOKUP(M173,标准!C$39:D$59,2,TRUE),VLOOKUP(M173,标准!C$3:D$23,2,TRUE))))</f>
        <v>80</v>
      </c>
      <c r="O173" s="72">
        <v>265</v>
      </c>
      <c r="P173" s="71">
        <f>IF(A173&lt;43,IF(F173="女",VLOOKUP(O173/100,标准!E$108:F$128,2,TRUE),VLOOKUP(O173/100,标准!E$74:F$94,2,TRUE)),IF(F173="女",VLOOKUP(O173/100,标准!E$39:F$59,2,TRUE),VLOOKUP(O173/100,标准!E$3:F$23,2,TRUE)))</f>
        <v>90</v>
      </c>
      <c r="Q173" s="82">
        <v>3.32</v>
      </c>
      <c r="R173" s="71">
        <f>IF(Q173=0,0,IF(A173&lt;43,IF(F173="女",IF(Q173="",0,VLOOKUP(Q173,标准!I$108:J$138,2,TRUE)),IF(Q173="",0,VLOOKUP(Q173,标准!I$74:J$104,2,TRUE))),IF(F173="女",IF(Q173="",0,VLOOKUP(Q173,标准!I$39:J$69,2,TRUE)),IF(Q173="",0,VLOOKUP(Q173,标准!I$3:J$33,2,TRUE)))))</f>
        <v>85</v>
      </c>
      <c r="S173" s="83">
        <v>20</v>
      </c>
      <c r="T173" s="71">
        <f>IF(A173&lt;43,IF(F173="女",VLOOKUP(S173,标准!G$108:H$138,2,TRUE),VLOOKUP(S173,标准!G$74:H$99,2,TRUE)),IF(F173="女",VLOOKUP(S173,标准!G$39:H$69,2,TRUE),VLOOKUP(S173,标准!G$3:H$28,2,TRUE)))</f>
        <v>101</v>
      </c>
      <c r="U173" s="89">
        <v>6.44</v>
      </c>
      <c r="V173" s="71">
        <f>IF(U173=0,0,IF(A173&lt;43,IF(F173="女",IF(U173="",0,VLOOKUP(U173,标准!A$108:B$128,2,TRUE)),IF(U173="",0,VLOOKUP(U173,标准!A$74:B$94,2,TRUE))),IF(F173="女",IF(U173="",0,VLOOKUP(U173,标准!A$39:B$59,2,TRUE)),IF(U173="",0,VLOOKUP(U173,标准!A$3:B$23,2,TRUE)))))</f>
        <v>100</v>
      </c>
      <c r="W173" s="86">
        <f t="shared" si="2"/>
        <v>91.1</v>
      </c>
      <c r="X173" s="87">
        <v>5</v>
      </c>
      <c r="Y173" s="87">
        <v>5</v>
      </c>
      <c r="Z173" s="91"/>
      <c r="AA173" s="92"/>
    </row>
    <row r="174" customHeight="1" spans="1:27">
      <c r="A174" s="62">
        <v>40</v>
      </c>
      <c r="B174" s="63">
        <v>173</v>
      </c>
      <c r="C174" s="154" t="s">
        <v>381</v>
      </c>
      <c r="D174" s="154" t="s">
        <v>309</v>
      </c>
      <c r="E174" s="154" t="s">
        <v>29</v>
      </c>
      <c r="F174" s="154" t="s">
        <v>30</v>
      </c>
      <c r="G174" s="155" t="s">
        <v>382</v>
      </c>
      <c r="H174" s="68">
        <v>178</v>
      </c>
      <c r="I174" s="68">
        <v>76.4</v>
      </c>
      <c r="J174" s="71">
        <f>IF(F174="女",IF(H174=0,0,VLOOKUP(I174/(H174*H174/10000),标准!M$108:N$112,2,TRUE)),IF(H174=0,0,VLOOKUP(I174/(H174*H174/10000),标准!M$74:N$78,2,TRUE)))</f>
        <v>80</v>
      </c>
      <c r="K174" s="72">
        <v>3853</v>
      </c>
      <c r="L174" s="71">
        <f>IF(A174&lt;43,IF(F174="女",VLOOKUP(K174,标准!K$108:L$128,2,TRUE),VLOOKUP(K174,标准!K$74:L$94,2,TRUE)),IF(F174="女",VLOOKUP(K174,标准!K$39:L$59,2,TRUE),VLOOKUP(K174,标准!K$3:L$23,2,TRUE)))</f>
        <v>72</v>
      </c>
      <c r="M174" s="68">
        <v>12.5</v>
      </c>
      <c r="N174" s="71">
        <f>IF(M174="",0,IF(A174&lt;43,IF(F174="女",VLOOKUP(M174,标准!C$108:D$128,2,TRUE),VLOOKUP(M174,标准!C$74:D$94,2,TRUE)),IF(F174="女",VLOOKUP(M174,标准!C$39:D$59,2,TRUE),VLOOKUP(M174,标准!C$3:D$23,2,TRUE))))</f>
        <v>72</v>
      </c>
      <c r="O174" s="72">
        <v>245</v>
      </c>
      <c r="P174" s="71">
        <f>IF(A174&lt;43,IF(F174="女",VLOOKUP(O174/100,标准!E$108:F$128,2,TRUE),VLOOKUP(O174/100,标准!E$74:F$94,2,TRUE)),IF(F174="女",VLOOKUP(O174/100,标准!E$39:F$59,2,TRUE),VLOOKUP(O174/100,标准!E$3:F$23,2,TRUE)))</f>
        <v>78</v>
      </c>
      <c r="Q174" s="82">
        <v>3.32</v>
      </c>
      <c r="R174" s="71">
        <f>IF(Q174=0,0,IF(A174&lt;43,IF(F174="女",IF(Q174="",0,VLOOKUP(Q174,标准!I$108:J$138,2,TRUE)),IF(Q174="",0,VLOOKUP(Q174,标准!I$74:J$104,2,TRUE))),IF(F174="女",IF(Q174="",0,VLOOKUP(Q174,标准!I$39:J$69,2,TRUE)),IF(Q174="",0,VLOOKUP(Q174,标准!I$3:J$33,2,TRUE)))))</f>
        <v>85</v>
      </c>
      <c r="S174" s="83">
        <v>17</v>
      </c>
      <c r="T174" s="71">
        <f>IF(A174&lt;43,IF(F174="女",VLOOKUP(S174,标准!G$108:H$138,2,TRUE),VLOOKUP(S174,标准!G$74:H$99,2,TRUE)),IF(F174="女",VLOOKUP(S174,标准!G$39:H$69,2,TRUE),VLOOKUP(S174,标准!G$3:H$28,2,TRUE)))</f>
        <v>90</v>
      </c>
      <c r="U174" s="89">
        <v>7.27</v>
      </c>
      <c r="V174" s="71">
        <f>IF(U174=0,0,IF(A174&lt;43,IF(F174="女",IF(U174="",0,VLOOKUP(U174,标准!A$108:B$128,2,TRUE)),IF(U174="",0,VLOOKUP(U174,标准!A$74:B$94,2,TRUE))),IF(F174="女",IF(U174="",0,VLOOKUP(U174,标准!A$39:B$59,2,TRUE)),IF(U174="",0,VLOOKUP(U174,标准!A$3:B$23,2,TRUE)))))</f>
        <v>78</v>
      </c>
      <c r="W174" s="86">
        <f t="shared" si="2"/>
        <v>79.4</v>
      </c>
      <c r="X174" s="87">
        <v>4.3</v>
      </c>
      <c r="Y174" s="87">
        <v>4.6</v>
      </c>
      <c r="Z174" s="91"/>
      <c r="AA174" s="92"/>
    </row>
    <row r="175" customHeight="1" spans="1:27">
      <c r="A175" s="62">
        <v>40</v>
      </c>
      <c r="B175" s="63">
        <v>174</v>
      </c>
      <c r="C175" s="154" t="s">
        <v>383</v>
      </c>
      <c r="D175" s="154" t="s">
        <v>309</v>
      </c>
      <c r="E175" s="154" t="s">
        <v>29</v>
      </c>
      <c r="F175" s="154" t="s">
        <v>34</v>
      </c>
      <c r="G175" s="155" t="s">
        <v>384</v>
      </c>
      <c r="H175" s="68">
        <v>166.3</v>
      </c>
      <c r="I175" s="68">
        <v>76.4</v>
      </c>
      <c r="J175" s="71">
        <f>IF(F175="女",IF(H175=0,0,VLOOKUP(I175/(H175*H175/10000),标准!M$108:N$112,2,TRUE)),IF(H175=0,0,VLOOKUP(I175/(H175*H175/10000),标准!M$74:N$78,2,TRUE)))</f>
        <v>80</v>
      </c>
      <c r="K175" s="72">
        <v>3305</v>
      </c>
      <c r="L175" s="71">
        <f>IF(A175&lt;43,IF(F175="女",VLOOKUP(K175,标准!K$108:L$128,2,TRUE),VLOOKUP(K175,标准!K$74:L$94,2,TRUE)),IF(F175="女",VLOOKUP(K175,标准!K$39:L$59,2,TRUE),VLOOKUP(K175,标准!K$3:L$23,2,TRUE)))</f>
        <v>90</v>
      </c>
      <c r="M175" s="68">
        <v>13</v>
      </c>
      <c r="N175" s="71">
        <f>IF(M175="",0,IF(A175&lt;43,IF(F175="女",VLOOKUP(M175,标准!C$108:D$128,2,TRUE),VLOOKUP(M175,标准!C$74:D$94,2,TRUE)),IF(F175="女",VLOOKUP(M175,标准!C$39:D$59,2,TRUE),VLOOKUP(M175,标准!C$3:D$23,2,TRUE))))</f>
        <v>70</v>
      </c>
      <c r="O175" s="76">
        <v>162</v>
      </c>
      <c r="P175" s="71">
        <f>IF(A175&lt;43,IF(F175="女",VLOOKUP(O175/100,标准!E$108:F$128,2,TRUE),VLOOKUP(O175/100,标准!E$74:F$94,2,TRUE)),IF(F175="女",VLOOKUP(O175/100,标准!E$39:F$59,2,TRUE),VLOOKUP(O175/100,标准!E$3:F$23,2,TRUE)))</f>
        <v>66</v>
      </c>
      <c r="Q175" s="81">
        <v>3.56</v>
      </c>
      <c r="R175" s="71">
        <f>IF(Q175=0,0,IF(A175&lt;43,IF(F175="女",IF(Q175="",0,VLOOKUP(Q175,标准!I$108:J$138,2,TRUE)),IF(Q175="",0,VLOOKUP(Q175,标准!I$74:J$104,2,TRUE))),IF(F175="女",IF(Q175="",0,VLOOKUP(Q175,标准!I$39:J$69,2,TRUE)),IF(Q175="",0,VLOOKUP(Q175,标准!I$3:J$33,2,TRUE)))))</f>
        <v>74</v>
      </c>
      <c r="S175" s="76">
        <v>35</v>
      </c>
      <c r="T175" s="71">
        <f>IF(A175&lt;43,IF(F175="女",VLOOKUP(S175,标准!G$108:H$138,2,TRUE),VLOOKUP(S175,标准!G$74:H$99,2,TRUE)),IF(F175="女",VLOOKUP(S175,标准!G$39:H$69,2,TRUE),VLOOKUP(S175,标准!G$3:H$28,2,TRUE)))</f>
        <v>68</v>
      </c>
      <c r="U175" s="88">
        <v>9.1</v>
      </c>
      <c r="V175" s="71">
        <f>IF(U175=0,0,IF(A175&lt;43,IF(F175="女",IF(U175="",0,VLOOKUP(U175,标准!A$108:B$128,2,TRUE)),IF(U175="",0,VLOOKUP(U175,标准!A$74:B$94,2,TRUE))),IF(F175="女",IF(U175="",0,VLOOKUP(U175,标准!A$39:B$59,2,TRUE)),IF(U175="",0,VLOOKUP(U175,标准!A$3:B$23,2,TRUE)))))</f>
        <v>72</v>
      </c>
      <c r="W175" s="86">
        <f t="shared" si="2"/>
        <v>75.1</v>
      </c>
      <c r="X175" s="87">
        <v>4.4</v>
      </c>
      <c r="Y175" s="87">
        <v>4.2</v>
      </c>
      <c r="Z175" s="91"/>
      <c r="AA175" s="92"/>
    </row>
    <row r="176" customHeight="1" spans="1:27">
      <c r="A176" s="62">
        <v>40</v>
      </c>
      <c r="B176" s="63">
        <v>175</v>
      </c>
      <c r="C176" s="154" t="s">
        <v>385</v>
      </c>
      <c r="D176" s="154" t="s">
        <v>309</v>
      </c>
      <c r="E176" s="154" t="s">
        <v>29</v>
      </c>
      <c r="F176" s="154" t="s">
        <v>34</v>
      </c>
      <c r="G176" s="155" t="s">
        <v>386</v>
      </c>
      <c r="H176" s="68">
        <v>153.4</v>
      </c>
      <c r="I176" s="68">
        <v>48.4</v>
      </c>
      <c r="J176" s="71">
        <f>IF(F176="女",IF(H176=0,0,VLOOKUP(I176/(H176*H176/10000),标准!M$108:N$112,2,TRUE)),IF(H176=0,0,VLOOKUP(I176/(H176*H176/10000),标准!M$74:N$78,2,TRUE)))</f>
        <v>100</v>
      </c>
      <c r="K176" s="72">
        <v>2035</v>
      </c>
      <c r="L176" s="71">
        <f>IF(A176&lt;43,IF(F176="女",VLOOKUP(K176,标准!K$108:L$128,2,TRUE),VLOOKUP(K176,标准!K$74:L$94,2,TRUE)),IF(F176="女",VLOOKUP(K176,标准!K$39:L$59,2,TRUE),VLOOKUP(K176,标准!K$3:L$23,2,TRUE)))</f>
        <v>60</v>
      </c>
      <c r="M176" s="68">
        <v>13.5</v>
      </c>
      <c r="N176" s="71">
        <f>IF(M176="",0,IF(A176&lt;43,IF(F176="女",VLOOKUP(M176,标准!C$108:D$128,2,TRUE),VLOOKUP(M176,标准!C$74:D$94,2,TRUE)),IF(F176="女",VLOOKUP(M176,标准!C$39:D$59,2,TRUE),VLOOKUP(M176,标准!C$3:D$23,2,TRUE))))</f>
        <v>70</v>
      </c>
      <c r="O176" s="76">
        <v>165</v>
      </c>
      <c r="P176" s="71">
        <f>IF(A176&lt;43,IF(F176="女",VLOOKUP(O176/100,标准!E$108:F$128,2,TRUE),VLOOKUP(O176/100,标准!E$74:F$94,2,TRUE)),IF(F176="女",VLOOKUP(O176/100,标准!E$39:F$59,2,TRUE),VLOOKUP(O176/100,标准!E$3:F$23,2,TRUE)))</f>
        <v>68</v>
      </c>
      <c r="Q176" s="81">
        <v>4.1</v>
      </c>
      <c r="R176" s="71">
        <f>IF(Q176=0,0,IF(A176&lt;43,IF(F176="女",IF(Q176="",0,VLOOKUP(Q176,标准!I$108:J$138,2,TRUE)),IF(Q176="",0,VLOOKUP(Q176,标准!I$74:J$104,2,TRUE))),IF(F176="女",IF(Q176="",0,VLOOKUP(Q176,标准!I$39:J$69,2,TRUE)),IF(Q176="",0,VLOOKUP(Q176,标准!I$3:J$33,2,TRUE)))))</f>
        <v>68</v>
      </c>
      <c r="S176" s="76">
        <v>36</v>
      </c>
      <c r="T176" s="71">
        <f>IF(A176&lt;43,IF(F176="女",VLOOKUP(S176,标准!G$108:H$138,2,TRUE),VLOOKUP(S176,标准!G$74:H$99,2,TRUE)),IF(F176="女",VLOOKUP(S176,标准!G$39:H$69,2,TRUE),VLOOKUP(S176,标准!G$3:H$28,2,TRUE)))</f>
        <v>70</v>
      </c>
      <c r="U176" s="88">
        <v>9.5</v>
      </c>
      <c r="V176" s="71">
        <f>IF(U176=0,0,IF(A176&lt;43,IF(F176="女",IF(U176="",0,VLOOKUP(U176,标准!A$108:B$128,2,TRUE)),IF(U176="",0,VLOOKUP(U176,标准!A$74:B$94,2,TRUE))),IF(F176="女",IF(U176="",0,VLOOKUP(U176,标准!A$39:B$59,2,TRUE)),IF(U176="",0,VLOOKUP(U176,标准!A$3:B$23,2,TRUE)))))</f>
        <v>68</v>
      </c>
      <c r="W176" s="86">
        <f t="shared" si="2"/>
        <v>72</v>
      </c>
      <c r="X176" s="87">
        <v>4</v>
      </c>
      <c r="Y176" s="87">
        <v>3.9</v>
      </c>
      <c r="Z176" s="91"/>
      <c r="AA176" s="92"/>
    </row>
    <row r="177" customHeight="1" spans="1:27">
      <c r="A177" s="62">
        <v>40</v>
      </c>
      <c r="B177" s="63">
        <v>176</v>
      </c>
      <c r="C177" s="154" t="s">
        <v>387</v>
      </c>
      <c r="D177" s="154" t="s">
        <v>309</v>
      </c>
      <c r="E177" s="154" t="s">
        <v>29</v>
      </c>
      <c r="F177" s="154" t="s">
        <v>30</v>
      </c>
      <c r="G177" s="155" t="s">
        <v>388</v>
      </c>
      <c r="H177" s="68">
        <v>171.5</v>
      </c>
      <c r="I177" s="68">
        <v>67.2</v>
      </c>
      <c r="J177" s="71">
        <f>IF(F177="女",IF(H177=0,0,VLOOKUP(I177/(H177*H177/10000),标准!M$108:N$112,2,TRUE)),IF(H177=0,0,VLOOKUP(I177/(H177*H177/10000),标准!M$74:N$78,2,TRUE)))</f>
        <v>100</v>
      </c>
      <c r="K177" s="72">
        <v>4540</v>
      </c>
      <c r="L177" s="71">
        <f>IF(A177&lt;43,IF(F177="女",VLOOKUP(K177,标准!K$108:L$128,2,TRUE),VLOOKUP(K177,标准!K$74:L$94,2,TRUE)),IF(F177="女",VLOOKUP(K177,标准!K$39:L$59,2,TRUE),VLOOKUP(K177,标准!K$3:L$23,2,TRUE)))</f>
        <v>80</v>
      </c>
      <c r="M177" s="68">
        <v>14.5</v>
      </c>
      <c r="N177" s="71">
        <f>IF(M177="",0,IF(A177&lt;43,IF(F177="女",VLOOKUP(M177,标准!C$108:D$128,2,TRUE),VLOOKUP(M177,标准!C$74:D$94,2,TRUE)),IF(F177="女",VLOOKUP(M177,标准!C$39:D$59,2,TRUE),VLOOKUP(M177,标准!C$3:D$23,2,TRUE))))</f>
        <v>74</v>
      </c>
      <c r="O177" s="94">
        <v>210</v>
      </c>
      <c r="P177" s="71">
        <f>IF(A177&lt;43,IF(F177="女",VLOOKUP(O177/100,标准!E$108:F$128,2,TRUE),VLOOKUP(O177/100,标准!E$74:F$94,2,TRUE)),IF(F177="女",VLOOKUP(O177/100,标准!E$39:F$59,2,TRUE),VLOOKUP(O177/100,标准!E$3:F$23,2,TRUE)))</f>
        <v>60</v>
      </c>
      <c r="Q177" s="82">
        <v>4.09</v>
      </c>
      <c r="R177" s="71">
        <f>IF(Q177=0,0,IF(A177&lt;43,IF(F177="女",IF(Q177="",0,VLOOKUP(Q177,标准!I$108:J$138,2,TRUE)),IF(Q177="",0,VLOOKUP(Q177,标准!I$74:J$104,2,TRUE))),IF(F177="女",IF(Q177="",0,VLOOKUP(Q177,标准!I$39:J$69,2,TRUE)),IF(Q177="",0,VLOOKUP(Q177,标准!I$3:J$33,2,TRUE)))))</f>
        <v>68</v>
      </c>
      <c r="S177" s="83">
        <v>8</v>
      </c>
      <c r="T177" s="71">
        <f>IF(A177&lt;43,IF(F177="女",VLOOKUP(S177,标准!G$108:H$138,2,TRUE),VLOOKUP(S177,标准!G$74:H$99,2,TRUE)),IF(F177="女",VLOOKUP(S177,标准!G$39:H$69,2,TRUE),VLOOKUP(S177,标准!G$3:H$28,2,TRUE)))</f>
        <v>40</v>
      </c>
      <c r="U177" s="89">
        <v>7.2</v>
      </c>
      <c r="V177" s="71">
        <f>IF(U177=0,0,IF(A177&lt;43,IF(F177="女",IF(U177="",0,VLOOKUP(U177,标准!A$108:B$128,2,TRUE)),IF(U177="",0,VLOOKUP(U177,标准!A$74:B$94,2,TRUE))),IF(F177="女",IF(U177="",0,VLOOKUP(U177,标准!A$39:B$59,2,TRUE)),IF(U177="",0,VLOOKUP(U177,标准!A$3:B$23,2,TRUE)))))</f>
        <v>78</v>
      </c>
      <c r="W177" s="86">
        <f t="shared" si="2"/>
        <v>73.6</v>
      </c>
      <c r="X177" s="87">
        <v>3.7</v>
      </c>
      <c r="Y177" s="87">
        <v>3.7</v>
      </c>
      <c r="Z177" s="91"/>
      <c r="AA177" s="92"/>
    </row>
    <row r="178" customHeight="1" spans="1:27">
      <c r="A178" s="62">
        <v>40</v>
      </c>
      <c r="B178" s="63">
        <v>177</v>
      </c>
      <c r="C178" s="154" t="s">
        <v>389</v>
      </c>
      <c r="D178" s="154" t="s">
        <v>309</v>
      </c>
      <c r="E178" s="154" t="s">
        <v>29</v>
      </c>
      <c r="F178" s="154" t="s">
        <v>34</v>
      </c>
      <c r="G178" s="155" t="s">
        <v>390</v>
      </c>
      <c r="H178" s="68">
        <v>165.9</v>
      </c>
      <c r="I178" s="68">
        <v>51.1</v>
      </c>
      <c r="J178" s="71">
        <f>IF(F178="女",IF(H178=0,0,VLOOKUP(I178/(H178*H178/10000),标准!M$108:N$112,2,TRUE)),IF(H178=0,0,VLOOKUP(I178/(H178*H178/10000),标准!M$74:N$78,2,TRUE)))</f>
        <v>100</v>
      </c>
      <c r="K178" s="72">
        <v>2320</v>
      </c>
      <c r="L178" s="71">
        <f>IF(A178&lt;43,IF(F178="女",VLOOKUP(K178,标准!K$108:L$128,2,TRUE),VLOOKUP(K178,标准!K$74:L$94,2,TRUE)),IF(F178="女",VLOOKUP(K178,标准!K$39:L$59,2,TRUE),VLOOKUP(K178,标准!K$3:L$23,2,TRUE)))</f>
        <v>66</v>
      </c>
      <c r="M178" s="68">
        <v>25</v>
      </c>
      <c r="N178" s="71">
        <f>IF(M178="",0,IF(A178&lt;43,IF(F178="女",VLOOKUP(M178,标准!C$108:D$128,2,TRUE),VLOOKUP(M178,标准!C$74:D$94,2,TRUE)),IF(F178="女",VLOOKUP(M178,标准!C$39:D$59,2,TRUE),VLOOKUP(M178,标准!C$3:D$23,2,TRUE))))</f>
        <v>95</v>
      </c>
      <c r="O178" s="76">
        <v>185</v>
      </c>
      <c r="P178" s="71">
        <f>IF(A178&lt;43,IF(F178="女",VLOOKUP(O178/100,标准!E$108:F$128,2,TRUE),VLOOKUP(O178/100,标准!E$74:F$94,2,TRUE)),IF(F178="女",VLOOKUP(O178/100,标准!E$39:F$59,2,TRUE),VLOOKUP(O178/100,标准!E$3:F$23,2,TRUE)))</f>
        <v>80</v>
      </c>
      <c r="Q178" s="81">
        <v>3.53</v>
      </c>
      <c r="R178" s="71">
        <f>IF(Q178=0,0,IF(A178&lt;43,IF(F178="女",IF(Q178="",0,VLOOKUP(Q178,标准!I$108:J$138,2,TRUE)),IF(Q178="",0,VLOOKUP(Q178,标准!I$74:J$104,2,TRUE))),IF(F178="女",IF(Q178="",0,VLOOKUP(Q178,标准!I$39:J$69,2,TRUE)),IF(Q178="",0,VLOOKUP(Q178,标准!I$3:J$33,2,TRUE)))))</f>
        <v>76</v>
      </c>
      <c r="S178" s="76">
        <v>45</v>
      </c>
      <c r="T178" s="71">
        <f>IF(A178&lt;43,IF(F178="女",VLOOKUP(S178,标准!G$108:H$138,2,TRUE),VLOOKUP(S178,标准!G$74:H$99,2,TRUE)),IF(F178="女",VLOOKUP(S178,标准!G$39:H$69,2,TRUE),VLOOKUP(S178,标准!G$3:H$28,2,TRUE)))</f>
        <v>78</v>
      </c>
      <c r="U178" s="88">
        <v>8.3</v>
      </c>
      <c r="V178" s="71">
        <f>IF(U178=0,0,IF(A178&lt;43,IF(F178="女",IF(U178="",0,VLOOKUP(U178,标准!A$108:B$128,2,TRUE)),IF(U178="",0,VLOOKUP(U178,标准!A$74:B$94,2,TRUE))),IF(F178="女",IF(U178="",0,VLOOKUP(U178,标准!A$39:B$59,2,TRUE)),IF(U178="",0,VLOOKUP(U178,标准!A$3:B$23,2,TRUE)))))</f>
        <v>80</v>
      </c>
      <c r="W178" s="86">
        <f t="shared" si="2"/>
        <v>81.4</v>
      </c>
      <c r="X178" s="87">
        <v>4.8</v>
      </c>
      <c r="Y178" s="87">
        <v>4.4</v>
      </c>
      <c r="Z178" s="91"/>
      <c r="AA178" s="92"/>
    </row>
    <row r="179" customHeight="1" spans="1:27">
      <c r="A179" s="62">
        <v>40</v>
      </c>
      <c r="B179" s="63">
        <v>178</v>
      </c>
      <c r="C179" s="154" t="s">
        <v>391</v>
      </c>
      <c r="D179" s="154" t="s">
        <v>309</v>
      </c>
      <c r="E179" s="154" t="s">
        <v>29</v>
      </c>
      <c r="F179" s="154" t="s">
        <v>30</v>
      </c>
      <c r="G179" s="155" t="s">
        <v>392</v>
      </c>
      <c r="H179" s="68">
        <v>173.8</v>
      </c>
      <c r="I179" s="68">
        <v>65.1</v>
      </c>
      <c r="J179" s="71">
        <f>IF(F179="女",IF(H179=0,0,VLOOKUP(I179/(H179*H179/10000),标准!M$108:N$112,2,TRUE)),IF(H179=0,0,VLOOKUP(I179/(H179*H179/10000),标准!M$74:N$78,2,TRUE)))</f>
        <v>100</v>
      </c>
      <c r="K179" s="72">
        <v>4418</v>
      </c>
      <c r="L179" s="71">
        <f>IF(A179&lt;43,IF(F179="女",VLOOKUP(K179,标准!K$108:L$128,2,TRUE),VLOOKUP(K179,标准!K$74:L$94,2,TRUE)),IF(F179="女",VLOOKUP(K179,标准!K$39:L$59,2,TRUE),VLOOKUP(K179,标准!K$3:L$23,2,TRUE)))</f>
        <v>80</v>
      </c>
      <c r="M179" s="68">
        <v>20</v>
      </c>
      <c r="N179" s="71">
        <f>IF(M179="",0,IF(A179&lt;43,IF(F179="女",VLOOKUP(M179,标准!C$108:D$128,2,TRUE),VLOOKUP(M179,标准!C$74:D$94,2,TRUE)),IF(F179="女",VLOOKUP(M179,标准!C$39:D$59,2,TRUE),VLOOKUP(M179,标准!C$3:D$23,2,TRUE))))</f>
        <v>85</v>
      </c>
      <c r="O179" s="72">
        <v>249</v>
      </c>
      <c r="P179" s="71">
        <f>IF(A179&lt;43,IF(F179="女",VLOOKUP(O179/100,标准!E$108:F$128,2,TRUE),VLOOKUP(O179/100,标准!E$74:F$94,2,TRUE)),IF(F179="女",VLOOKUP(O179/100,标准!E$39:F$59,2,TRUE),VLOOKUP(O179/100,标准!E$3:F$23,2,TRUE)))</f>
        <v>80</v>
      </c>
      <c r="Q179" s="82">
        <v>3.39</v>
      </c>
      <c r="R179" s="71">
        <f>IF(Q179=0,0,IF(A179&lt;43,IF(F179="女",IF(Q179="",0,VLOOKUP(Q179,标准!I$108:J$138,2,TRUE)),IF(Q179="",0,VLOOKUP(Q179,标准!I$74:J$104,2,TRUE))),IF(F179="女",IF(Q179="",0,VLOOKUP(Q179,标准!I$39:J$69,2,TRUE)),IF(Q179="",0,VLOOKUP(Q179,标准!I$3:J$33,2,TRUE)))))</f>
        <v>80</v>
      </c>
      <c r="S179" s="83">
        <v>5</v>
      </c>
      <c r="T179" s="71">
        <f>IF(A179&lt;43,IF(F179="女",VLOOKUP(S179,标准!G$108:H$138,2,TRUE),VLOOKUP(S179,标准!G$74:H$99,2,TRUE)),IF(F179="女",VLOOKUP(S179,标准!G$39:H$69,2,TRUE),VLOOKUP(S179,标准!G$3:H$28,2,TRUE)))</f>
        <v>10</v>
      </c>
      <c r="U179" s="89">
        <v>6.72</v>
      </c>
      <c r="V179" s="71">
        <f>IF(U179=0,0,IF(A179&lt;43,IF(F179="女",IF(U179="",0,VLOOKUP(U179,标准!A$108:B$128,2,TRUE)),IF(U179="",0,VLOOKUP(U179,标准!A$74:B$94,2,TRUE))),IF(F179="女",IF(U179="",0,VLOOKUP(U179,标准!A$39:B$59,2,TRUE)),IF(U179="",0,VLOOKUP(U179,标准!A$3:B$23,2,TRUE)))))</f>
        <v>95</v>
      </c>
      <c r="W179" s="86">
        <f t="shared" si="2"/>
        <v>79.5</v>
      </c>
      <c r="X179" s="87">
        <v>3.7</v>
      </c>
      <c r="Y179" s="87">
        <v>3.7</v>
      </c>
      <c r="Z179" s="91"/>
      <c r="AA179" s="92"/>
    </row>
    <row r="180" customHeight="1" spans="1:27">
      <c r="A180" s="62">
        <v>40</v>
      </c>
      <c r="B180" s="63">
        <v>179</v>
      </c>
      <c r="C180" s="154" t="s">
        <v>393</v>
      </c>
      <c r="D180" s="154" t="s">
        <v>309</v>
      </c>
      <c r="E180" s="154" t="s">
        <v>29</v>
      </c>
      <c r="F180" s="154" t="s">
        <v>34</v>
      </c>
      <c r="G180" s="155" t="s">
        <v>394</v>
      </c>
      <c r="H180" s="68">
        <v>162.3</v>
      </c>
      <c r="I180" s="68">
        <v>51.9</v>
      </c>
      <c r="J180" s="71">
        <f>IF(F180="女",IF(H180=0,0,VLOOKUP(I180/(H180*H180/10000),标准!M$108:N$112,2,TRUE)),IF(H180=0,0,VLOOKUP(I180/(H180*H180/10000),标准!M$74:N$78,2,TRUE)))</f>
        <v>100</v>
      </c>
      <c r="K180" s="72">
        <v>2345</v>
      </c>
      <c r="L180" s="71">
        <f>IF(A180&lt;43,IF(F180="女",VLOOKUP(K180,标准!K$108:L$128,2,TRUE),VLOOKUP(K180,标准!K$74:L$94,2,TRUE)),IF(F180="女",VLOOKUP(K180,标准!K$39:L$59,2,TRUE),VLOOKUP(K180,标准!K$3:L$23,2,TRUE)))</f>
        <v>66</v>
      </c>
      <c r="M180" s="68">
        <v>13</v>
      </c>
      <c r="N180" s="71">
        <f>IF(M180="",0,IF(A180&lt;43,IF(F180="女",VLOOKUP(M180,标准!C$108:D$128,2,TRUE),VLOOKUP(M180,标准!C$74:D$94,2,TRUE)),IF(F180="女",VLOOKUP(M180,标准!C$39:D$59,2,TRUE),VLOOKUP(M180,标准!C$3:D$23,2,TRUE))))</f>
        <v>70</v>
      </c>
      <c r="O180" s="76">
        <v>180</v>
      </c>
      <c r="P180" s="71">
        <f>IF(A180&lt;43,IF(F180="女",VLOOKUP(O180/100,标准!E$108:F$128,2,TRUE),VLOOKUP(O180/100,标准!E$74:F$94,2,TRUE)),IF(F180="女",VLOOKUP(O180/100,标准!E$39:F$59,2,TRUE),VLOOKUP(O180/100,标准!E$3:F$23,2,TRUE)))</f>
        <v>78</v>
      </c>
      <c r="Q180" s="81">
        <v>3.58</v>
      </c>
      <c r="R180" s="71">
        <f>IF(Q180=0,0,IF(A180&lt;43,IF(F180="女",IF(Q180="",0,VLOOKUP(Q180,标准!I$108:J$138,2,TRUE)),IF(Q180="",0,VLOOKUP(Q180,标准!I$74:J$104,2,TRUE))),IF(F180="女",IF(Q180="",0,VLOOKUP(Q180,标准!I$39:J$69,2,TRUE)),IF(Q180="",0,VLOOKUP(Q180,标准!I$3:J$33,2,TRUE)))))</f>
        <v>74</v>
      </c>
      <c r="S180" s="76">
        <v>29</v>
      </c>
      <c r="T180" s="71">
        <f>IF(A180&lt;43,IF(F180="女",VLOOKUP(S180,标准!G$108:H$138,2,TRUE),VLOOKUP(S180,标准!G$74:H$99,2,TRUE)),IF(F180="女",VLOOKUP(S180,标准!G$39:H$69,2,TRUE),VLOOKUP(S180,标准!G$3:H$28,2,TRUE)))</f>
        <v>62</v>
      </c>
      <c r="U180" s="88">
        <v>9.1</v>
      </c>
      <c r="V180" s="71">
        <f>IF(U180=0,0,IF(A180&lt;43,IF(F180="女",IF(U180="",0,VLOOKUP(U180,标准!A$108:B$128,2,TRUE)),IF(U180="",0,VLOOKUP(U180,标准!A$74:B$94,2,TRUE))),IF(F180="女",IF(U180="",0,VLOOKUP(U180,标准!A$39:B$59,2,TRUE)),IF(U180="",0,VLOOKUP(U180,标准!A$3:B$23,2,TRUE)))))</f>
        <v>72</v>
      </c>
      <c r="W180" s="86">
        <f t="shared" si="2"/>
        <v>75.1</v>
      </c>
      <c r="X180" s="87">
        <v>4.6</v>
      </c>
      <c r="Y180" s="87">
        <v>4.6</v>
      </c>
      <c r="Z180" s="91"/>
      <c r="AA180" s="92"/>
    </row>
    <row r="181" customHeight="1" spans="1:27">
      <c r="A181" s="62">
        <v>40</v>
      </c>
      <c r="B181" s="63">
        <v>180</v>
      </c>
      <c r="C181" s="154" t="s">
        <v>395</v>
      </c>
      <c r="D181" s="154" t="s">
        <v>309</v>
      </c>
      <c r="E181" s="154" t="s">
        <v>29</v>
      </c>
      <c r="F181" s="154" t="s">
        <v>34</v>
      </c>
      <c r="G181" s="155" t="s">
        <v>396</v>
      </c>
      <c r="H181" s="68">
        <v>160.7</v>
      </c>
      <c r="I181" s="68">
        <v>50.6</v>
      </c>
      <c r="J181" s="71">
        <f>IF(F181="女",IF(H181=0,0,VLOOKUP(I181/(H181*H181/10000),标准!M$108:N$112,2,TRUE)),IF(H181=0,0,VLOOKUP(I181/(H181*H181/10000),标准!M$74:N$78,2,TRUE)))</f>
        <v>100</v>
      </c>
      <c r="K181" s="72">
        <v>3793</v>
      </c>
      <c r="L181" s="71">
        <f>IF(A181&lt;43,IF(F181="女",VLOOKUP(K181,标准!K$108:L$128,2,TRUE),VLOOKUP(K181,标准!K$74:L$94,2,TRUE)),IF(F181="女",VLOOKUP(K181,标准!K$39:L$59,2,TRUE),VLOOKUP(K181,标准!K$3:L$23,2,TRUE)))</f>
        <v>100</v>
      </c>
      <c r="M181" s="68">
        <v>14</v>
      </c>
      <c r="N181" s="71">
        <f>IF(M181="",0,IF(A181&lt;43,IF(F181="女",VLOOKUP(M181,标准!C$108:D$128,2,TRUE),VLOOKUP(M181,标准!C$74:D$94,2,TRUE)),IF(F181="女",VLOOKUP(M181,标准!C$39:D$59,2,TRUE),VLOOKUP(M181,标准!C$3:D$23,2,TRUE))))</f>
        <v>72</v>
      </c>
      <c r="O181" s="76">
        <v>165</v>
      </c>
      <c r="P181" s="71">
        <f>IF(A181&lt;43,IF(F181="女",VLOOKUP(O181/100,标准!E$108:F$128,2,TRUE),VLOOKUP(O181/100,标准!E$74:F$94,2,TRUE)),IF(F181="女",VLOOKUP(O181/100,标准!E$39:F$59,2,TRUE),VLOOKUP(O181/100,标准!E$3:F$23,2,TRUE)))</f>
        <v>68</v>
      </c>
      <c r="Q181" s="81">
        <v>4.17</v>
      </c>
      <c r="R181" s="71">
        <f>IF(Q181=0,0,IF(A181&lt;43,IF(F181="女",IF(Q181="",0,VLOOKUP(Q181,标准!I$108:J$138,2,TRUE)),IF(Q181="",0,VLOOKUP(Q181,标准!I$74:J$104,2,TRUE))),IF(F181="女",IF(Q181="",0,VLOOKUP(Q181,标准!I$39:J$69,2,TRUE)),IF(Q181="",0,VLOOKUP(Q181,标准!I$3:J$33,2,TRUE)))))</f>
        <v>66</v>
      </c>
      <c r="S181" s="76">
        <v>45</v>
      </c>
      <c r="T181" s="71">
        <f>IF(A181&lt;43,IF(F181="女",VLOOKUP(S181,标准!G$108:H$138,2,TRUE),VLOOKUP(S181,标准!G$74:H$99,2,TRUE)),IF(F181="女",VLOOKUP(S181,标准!G$39:H$69,2,TRUE),VLOOKUP(S181,标准!G$3:H$28,2,TRUE)))</f>
        <v>78</v>
      </c>
      <c r="U181" s="88">
        <v>9.5</v>
      </c>
      <c r="V181" s="71">
        <f>IF(U181=0,0,IF(A181&lt;43,IF(F181="女",IF(U181="",0,VLOOKUP(U181,标准!A$108:B$128,2,TRUE)),IF(U181="",0,VLOOKUP(U181,标准!A$74:B$94,2,TRUE))),IF(F181="女",IF(U181="",0,VLOOKUP(U181,标准!A$39:B$59,2,TRUE)),IF(U181="",0,VLOOKUP(U181,标准!A$3:B$23,2,TRUE)))))</f>
        <v>68</v>
      </c>
      <c r="W181" s="86">
        <f t="shared" si="2"/>
        <v>78.6</v>
      </c>
      <c r="X181" s="87">
        <v>4.6</v>
      </c>
      <c r="Y181" s="87">
        <v>4.6</v>
      </c>
      <c r="Z181" s="91"/>
      <c r="AA181" s="92"/>
    </row>
    <row r="182" customHeight="1" spans="1:27">
      <c r="A182" s="62">
        <v>40</v>
      </c>
      <c r="B182" s="63">
        <v>181</v>
      </c>
      <c r="C182" s="154" t="s">
        <v>397</v>
      </c>
      <c r="D182" s="154" t="s">
        <v>309</v>
      </c>
      <c r="E182" s="154" t="s">
        <v>29</v>
      </c>
      <c r="F182" s="154" t="s">
        <v>34</v>
      </c>
      <c r="G182" s="155" t="s">
        <v>398</v>
      </c>
      <c r="H182" s="68">
        <v>157.9</v>
      </c>
      <c r="I182" s="68">
        <v>57.9</v>
      </c>
      <c r="J182" s="71">
        <f>IF(F182="女",IF(H182=0,0,VLOOKUP(I182/(H182*H182/10000),标准!M$108:N$112,2,TRUE)),IF(H182=0,0,VLOOKUP(I182/(H182*H182/10000),标准!M$74:N$78,2,TRUE)))</f>
        <v>100</v>
      </c>
      <c r="K182" s="72">
        <v>2905</v>
      </c>
      <c r="L182" s="71">
        <f>IF(A182&lt;43,IF(F182="女",VLOOKUP(K182,标准!K$108:L$128,2,TRUE),VLOOKUP(K182,标准!K$74:L$94,2,TRUE)),IF(F182="女",VLOOKUP(K182,标准!K$39:L$59,2,TRUE),VLOOKUP(K182,标准!K$3:L$23,2,TRUE)))</f>
        <v>78</v>
      </c>
      <c r="M182" s="68">
        <v>23.5</v>
      </c>
      <c r="N182" s="71">
        <f>IF(M182="",0,IF(A182&lt;43,IF(F182="女",VLOOKUP(M182,标准!C$108:D$128,2,TRUE),VLOOKUP(M182,标准!C$74:D$94,2,TRUE)),IF(F182="女",VLOOKUP(M182,标准!C$39:D$59,2,TRUE),VLOOKUP(M182,标准!C$3:D$23,2,TRUE))))</f>
        <v>90</v>
      </c>
      <c r="O182" s="76">
        <v>150</v>
      </c>
      <c r="P182" s="71">
        <f>IF(A182&lt;43,IF(F182="女",VLOOKUP(O182/100,标准!E$108:F$128,2,TRUE),VLOOKUP(O182/100,标准!E$74:F$94,2,TRUE)),IF(F182="女",VLOOKUP(O182/100,标准!E$39:F$59,2,TRUE),VLOOKUP(O182/100,标准!E$3:F$23,2,TRUE)))</f>
        <v>50</v>
      </c>
      <c r="Q182" s="81">
        <v>4.1</v>
      </c>
      <c r="R182" s="71">
        <f>IF(Q182=0,0,IF(A182&lt;43,IF(F182="女",IF(Q182="",0,VLOOKUP(Q182,标准!I$108:J$138,2,TRUE)),IF(Q182="",0,VLOOKUP(Q182,标准!I$74:J$104,2,TRUE))),IF(F182="女",IF(Q182="",0,VLOOKUP(Q182,标准!I$39:J$69,2,TRUE)),IF(Q182="",0,VLOOKUP(Q182,标准!I$3:J$33,2,TRUE)))))</f>
        <v>68</v>
      </c>
      <c r="S182" s="76">
        <v>46</v>
      </c>
      <c r="T182" s="71">
        <f>IF(A182&lt;43,IF(F182="女",VLOOKUP(S182,标准!G$108:H$138,2,TRUE),VLOOKUP(S182,标准!G$74:H$99,2,TRUE)),IF(F182="女",VLOOKUP(S182,标准!G$39:H$69,2,TRUE),VLOOKUP(S182,标准!G$3:H$28,2,TRUE)))</f>
        <v>80</v>
      </c>
      <c r="U182" s="88">
        <v>9.5</v>
      </c>
      <c r="V182" s="71">
        <f>IF(U182=0,0,IF(A182&lt;43,IF(F182="女",IF(U182="",0,VLOOKUP(U182,标准!A$108:B$128,2,TRUE)),IF(U182="",0,VLOOKUP(U182,标准!A$74:B$94,2,TRUE))),IF(F182="女",IF(U182="",0,VLOOKUP(U182,标准!A$39:B$59,2,TRUE)),IF(U182="",0,VLOOKUP(U182,标准!A$3:B$23,2,TRUE)))))</f>
        <v>68</v>
      </c>
      <c r="W182" s="86">
        <f t="shared" si="2"/>
        <v>75.9</v>
      </c>
      <c r="X182" s="87">
        <v>4.6</v>
      </c>
      <c r="Y182" s="87">
        <v>4.8</v>
      </c>
      <c r="Z182" s="91">
        <v>1</v>
      </c>
      <c r="AA182" s="92"/>
    </row>
    <row r="183" customHeight="1" spans="1:27">
      <c r="A183" s="62">
        <v>40</v>
      </c>
      <c r="B183" s="63">
        <v>182</v>
      </c>
      <c r="C183" s="154" t="s">
        <v>399</v>
      </c>
      <c r="D183" s="154" t="s">
        <v>400</v>
      </c>
      <c r="E183" s="154" t="s">
        <v>401</v>
      </c>
      <c r="F183" s="154" t="s">
        <v>34</v>
      </c>
      <c r="G183" s="155" t="s">
        <v>402</v>
      </c>
      <c r="H183" s="68">
        <v>156.6</v>
      </c>
      <c r="I183" s="68">
        <v>48.5</v>
      </c>
      <c r="J183" s="71">
        <f>IF(F183="女",IF(H183=0,0,VLOOKUP(I183/(H183*H183/10000),标准!M$108:N$112,2,TRUE)),IF(H183=0,0,VLOOKUP(I183/(H183*H183/10000),标准!M$74:N$78,2,TRUE)))</f>
        <v>100</v>
      </c>
      <c r="K183" s="72">
        <v>2466</v>
      </c>
      <c r="L183" s="71">
        <f>IF(A183&lt;43,IF(F183="女",VLOOKUP(K183,标准!K$108:L$128,2,TRUE),VLOOKUP(K183,标准!K$74:L$94,2,TRUE)),IF(F183="女",VLOOKUP(K183,标准!K$39:L$59,2,TRUE),VLOOKUP(K183,标准!K$3:L$23,2,TRUE)))</f>
        <v>68</v>
      </c>
      <c r="M183" s="68">
        <v>20</v>
      </c>
      <c r="N183" s="71">
        <f>IF(M183="",0,IF(A183&lt;43,IF(F183="女",VLOOKUP(M183,标准!C$108:D$128,2,TRUE),VLOOKUP(M183,标准!C$74:D$94,2,TRUE)),IF(F183="女",VLOOKUP(M183,标准!C$39:D$59,2,TRUE),VLOOKUP(M183,标准!C$3:D$23,2,TRUE))))</f>
        <v>80</v>
      </c>
      <c r="O183" s="95">
        <v>179</v>
      </c>
      <c r="P183" s="71">
        <f>IF(A183&lt;43,IF(F183="女",VLOOKUP(O183/100,标准!E$108:F$128,2,TRUE),VLOOKUP(O183/100,标准!E$74:F$94,2,TRUE)),IF(F183="女",VLOOKUP(O183/100,标准!E$39:F$59,2,TRUE),VLOOKUP(O183/100,标准!E$3:F$23,2,TRUE)))</f>
        <v>78</v>
      </c>
      <c r="Q183" s="96">
        <v>4.43</v>
      </c>
      <c r="R183" s="71">
        <f>IF(Q183=0,0,IF(A183&lt;43,IF(F183="女",IF(Q183="",0,VLOOKUP(Q183,标准!I$108:J$138,2,TRUE)),IF(Q183="",0,VLOOKUP(Q183,标准!I$74:J$104,2,TRUE))),IF(F183="女",IF(Q183="",0,VLOOKUP(Q183,标准!I$39:J$69,2,TRUE)),IF(Q183="",0,VLOOKUP(Q183,标准!I$3:J$33,2,TRUE)))))</f>
        <v>50</v>
      </c>
      <c r="S183" s="95">
        <v>36</v>
      </c>
      <c r="T183" s="71">
        <f>IF(A183&lt;43,IF(F183="女",VLOOKUP(S183,标准!G$108:H$138,2,TRUE),VLOOKUP(S183,标准!G$74:H$99,2,TRUE)),IF(F183="女",VLOOKUP(S183,标准!G$39:H$69,2,TRUE),VLOOKUP(S183,标准!G$3:H$28,2,TRUE)))</f>
        <v>70</v>
      </c>
      <c r="U183" s="97">
        <v>8.9</v>
      </c>
      <c r="V183" s="71">
        <f>IF(U183=0,0,IF(A183&lt;43,IF(F183="女",IF(U183="",0,VLOOKUP(U183,标准!A$108:B$128,2,TRUE)),IF(U183="",0,VLOOKUP(U183,标准!A$74:B$94,2,TRUE))),IF(F183="女",IF(U183="",0,VLOOKUP(U183,标准!A$39:B$59,2,TRUE)),IF(U183="",0,VLOOKUP(U183,标准!A$3:B$23,2,TRUE)))))</f>
        <v>74</v>
      </c>
      <c r="W183" s="86">
        <f t="shared" si="2"/>
        <v>72.8</v>
      </c>
      <c r="X183" s="87">
        <v>4.9</v>
      </c>
      <c r="Y183" s="87">
        <v>4.9</v>
      </c>
      <c r="Z183" s="91">
        <v>1</v>
      </c>
      <c r="AA183" s="97"/>
    </row>
    <row r="184" customHeight="1" spans="1:27">
      <c r="A184" s="62">
        <v>40</v>
      </c>
      <c r="B184" s="63">
        <v>183</v>
      </c>
      <c r="C184" s="154" t="s">
        <v>403</v>
      </c>
      <c r="D184" s="154" t="s">
        <v>400</v>
      </c>
      <c r="E184" s="154" t="s">
        <v>401</v>
      </c>
      <c r="F184" s="154" t="s">
        <v>34</v>
      </c>
      <c r="G184" s="155" t="s">
        <v>404</v>
      </c>
      <c r="H184" s="68">
        <v>155.6</v>
      </c>
      <c r="I184" s="68">
        <v>57</v>
      </c>
      <c r="J184" s="71">
        <f>IF(F184="女",IF(H184=0,0,VLOOKUP(I184/(H184*H184/10000),标准!M$108:N$112,2,TRUE)),IF(H184=0,0,VLOOKUP(I184/(H184*H184/10000),标准!M$74:N$78,2,TRUE)))</f>
        <v>100</v>
      </c>
      <c r="K184" s="72">
        <v>2811</v>
      </c>
      <c r="L184" s="71">
        <f>IF(A184&lt;43,IF(F184="女",VLOOKUP(K184,标准!K$108:L$128,2,TRUE),VLOOKUP(K184,标准!K$74:L$94,2,TRUE)),IF(F184="女",VLOOKUP(K184,标准!K$39:L$59,2,TRUE),VLOOKUP(K184,标准!K$3:L$23,2,TRUE)))</f>
        <v>76</v>
      </c>
      <c r="M184" s="68">
        <v>20</v>
      </c>
      <c r="N184" s="71">
        <f>IF(M184="",0,IF(A184&lt;43,IF(F184="女",VLOOKUP(M184,标准!C$108:D$128,2,TRUE),VLOOKUP(M184,标准!C$74:D$94,2,TRUE)),IF(F184="女",VLOOKUP(M184,标准!C$39:D$59,2,TRUE),VLOOKUP(M184,标准!C$3:D$23,2,TRUE))))</f>
        <v>80</v>
      </c>
      <c r="O184" s="95">
        <v>161</v>
      </c>
      <c r="P184" s="71">
        <f>IF(A184&lt;43,IF(F184="女",VLOOKUP(O184/100,标准!E$108:F$128,2,TRUE),VLOOKUP(O184/100,标准!E$74:F$94,2,TRUE)),IF(F184="女",VLOOKUP(O184/100,标准!E$39:F$59,2,TRUE),VLOOKUP(O184/100,标准!E$3:F$23,2,TRUE)))</f>
        <v>66</v>
      </c>
      <c r="Q184" s="96">
        <v>4.14</v>
      </c>
      <c r="R184" s="71">
        <f>IF(Q184=0,0,IF(A184&lt;43,IF(F184="女",IF(Q184="",0,VLOOKUP(Q184,标准!I$108:J$138,2,TRUE)),IF(Q184="",0,VLOOKUP(Q184,标准!I$74:J$104,2,TRUE))),IF(F184="女",IF(Q184="",0,VLOOKUP(Q184,标准!I$39:J$69,2,TRUE)),IF(Q184="",0,VLOOKUP(Q184,标准!I$3:J$33,2,TRUE)))))</f>
        <v>68</v>
      </c>
      <c r="S184" s="95">
        <v>34</v>
      </c>
      <c r="T184" s="71">
        <f>IF(A184&lt;43,IF(F184="女",VLOOKUP(S184,标准!G$108:H$138,2,TRUE),VLOOKUP(S184,标准!G$74:H$99,2,TRUE)),IF(F184="女",VLOOKUP(S184,标准!G$39:H$69,2,TRUE),VLOOKUP(S184,标准!G$3:H$28,2,TRUE)))</f>
        <v>68</v>
      </c>
      <c r="U184" s="97">
        <v>9.3</v>
      </c>
      <c r="V184" s="71">
        <f>IF(U184=0,0,IF(A184&lt;43,IF(F184="女",IF(U184="",0,VLOOKUP(U184,标准!A$108:B$128,2,TRUE)),IF(U184="",0,VLOOKUP(U184,标准!A$74:B$94,2,TRUE))),IF(F184="女",IF(U184="",0,VLOOKUP(U184,标准!A$39:B$59,2,TRUE)),IF(U184="",0,VLOOKUP(U184,标准!A$3:B$23,2,TRUE)))))</f>
        <v>70</v>
      </c>
      <c r="W184" s="86">
        <f t="shared" si="2"/>
        <v>75.4</v>
      </c>
      <c r="X184" s="87">
        <v>3.9</v>
      </c>
      <c r="Y184" s="87">
        <v>3.9</v>
      </c>
      <c r="Z184" s="91"/>
      <c r="AA184" s="97"/>
    </row>
    <row r="185" customHeight="1" spans="1:27">
      <c r="A185" s="62">
        <v>40</v>
      </c>
      <c r="B185" s="63">
        <v>184</v>
      </c>
      <c r="C185" s="154" t="s">
        <v>405</v>
      </c>
      <c r="D185" s="154" t="s">
        <v>400</v>
      </c>
      <c r="E185" s="154" t="s">
        <v>401</v>
      </c>
      <c r="F185" s="154" t="s">
        <v>34</v>
      </c>
      <c r="G185" s="155" t="s">
        <v>406</v>
      </c>
      <c r="H185" s="68">
        <v>147.9</v>
      </c>
      <c r="I185" s="68">
        <v>41.5</v>
      </c>
      <c r="J185" s="71">
        <f>IF(F185="女",IF(H185=0,0,VLOOKUP(I185/(H185*H185/10000),标准!M$108:N$112,2,TRUE)),IF(H185=0,0,VLOOKUP(I185/(H185*H185/10000),标准!M$74:N$78,2,TRUE)))</f>
        <v>100</v>
      </c>
      <c r="K185" s="72">
        <v>2890</v>
      </c>
      <c r="L185" s="71">
        <f>IF(A185&lt;43,IF(F185="女",VLOOKUP(K185,标准!K$108:L$128,2,TRUE),VLOOKUP(K185,标准!K$74:L$94,2,TRUE)),IF(F185="女",VLOOKUP(K185,标准!K$39:L$59,2,TRUE),VLOOKUP(K185,标准!K$3:L$23,2,TRUE)))</f>
        <v>76</v>
      </c>
      <c r="M185" s="68">
        <v>17</v>
      </c>
      <c r="N185" s="71">
        <f>IF(M185="",0,IF(A185&lt;43,IF(F185="女",VLOOKUP(M185,标准!C$108:D$128,2,TRUE),VLOOKUP(M185,标准!C$74:D$94,2,TRUE)),IF(F185="女",VLOOKUP(M185,标准!C$39:D$59,2,TRUE),VLOOKUP(M185,标准!C$3:D$23,2,TRUE))))</f>
        <v>76</v>
      </c>
      <c r="O185" s="95"/>
      <c r="P185" s="71">
        <f>IF(A185&lt;43,IF(F185="女",VLOOKUP(O185/100,标准!E$108:F$128,2,TRUE),VLOOKUP(O185/100,标准!E$74:F$94,2,TRUE)),IF(F185="女",VLOOKUP(O185/100,标准!E$39:F$59,2,TRUE),VLOOKUP(O185/100,标准!E$3:F$23,2,TRUE)))</f>
        <v>0</v>
      </c>
      <c r="Q185" s="96"/>
      <c r="R185" s="71">
        <f>IF(Q185=0,0,IF(A185&lt;43,IF(F185="女",IF(Q185="",0,VLOOKUP(Q185,标准!I$108:J$138,2,TRUE)),IF(Q185="",0,VLOOKUP(Q185,标准!I$74:J$104,2,TRUE))),IF(F185="女",IF(Q185="",0,VLOOKUP(Q185,标准!I$39:J$69,2,TRUE)),IF(Q185="",0,VLOOKUP(Q185,标准!I$3:J$33,2,TRUE)))))</f>
        <v>0</v>
      </c>
      <c r="S185" s="95"/>
      <c r="T185" s="71">
        <f>IF(A185&lt;43,IF(F185="女",VLOOKUP(S185,标准!G$108:H$138,2,TRUE),VLOOKUP(S185,标准!G$74:H$99,2,TRUE)),IF(F185="女",VLOOKUP(S185,标准!G$39:H$69,2,TRUE),VLOOKUP(S185,标准!G$3:H$28,2,TRUE)))</f>
        <v>0</v>
      </c>
      <c r="U185" s="97"/>
      <c r="V185" s="71">
        <f>IF(U185=0,0,IF(A185&lt;43,IF(F185="女",IF(U185="",0,VLOOKUP(U185,标准!A$108:B$128,2,TRUE)),IF(U185="",0,VLOOKUP(U185,标准!A$74:B$94,2,TRUE))),IF(F185="女",IF(U185="",0,VLOOKUP(U185,标准!A$39:B$59,2,TRUE)),IF(U185="",0,VLOOKUP(U185,标准!A$3:B$23,2,TRUE)))))</f>
        <v>0</v>
      </c>
      <c r="W185" s="86">
        <f t="shared" si="2"/>
        <v>34</v>
      </c>
      <c r="X185" s="87">
        <v>3.7</v>
      </c>
      <c r="Y185" s="87">
        <v>3.8</v>
      </c>
      <c r="Z185" s="91"/>
      <c r="AA185" s="97" t="s">
        <v>407</v>
      </c>
    </row>
    <row r="186" customHeight="1" spans="1:27">
      <c r="A186" s="62">
        <v>40</v>
      </c>
      <c r="B186" s="63">
        <v>185</v>
      </c>
      <c r="C186" s="154" t="s">
        <v>408</v>
      </c>
      <c r="D186" s="154" t="s">
        <v>400</v>
      </c>
      <c r="E186" s="154" t="s">
        <v>401</v>
      </c>
      <c r="F186" s="154" t="s">
        <v>34</v>
      </c>
      <c r="G186" s="155" t="s">
        <v>409</v>
      </c>
      <c r="H186" s="68">
        <v>171.9</v>
      </c>
      <c r="I186" s="68">
        <v>105.4</v>
      </c>
      <c r="J186" s="71">
        <f>IF(F186="女",IF(H186=0,0,VLOOKUP(I186/(H186*H186/10000),标准!M$108:N$112,2,TRUE)),IF(H186=0,0,VLOOKUP(I186/(H186*H186/10000),标准!M$74:N$78,2,TRUE)))</f>
        <v>60</v>
      </c>
      <c r="K186" s="72">
        <v>4213</v>
      </c>
      <c r="L186" s="71">
        <f>IF(A186&lt;43,IF(F186="女",VLOOKUP(K186,标准!K$108:L$128,2,TRUE),VLOOKUP(K186,标准!K$74:L$94,2,TRUE)),IF(F186="女",VLOOKUP(K186,标准!K$39:L$59,2,TRUE),VLOOKUP(K186,标准!K$3:L$23,2,TRUE)))</f>
        <v>100</v>
      </c>
      <c r="M186" s="68">
        <v>10</v>
      </c>
      <c r="N186" s="71">
        <f>IF(M186="",0,IF(A186&lt;43,IF(F186="女",VLOOKUP(M186,标准!C$108:D$128,2,TRUE),VLOOKUP(M186,标准!C$74:D$94,2,TRUE)),IF(F186="女",VLOOKUP(M186,标准!C$39:D$59,2,TRUE),VLOOKUP(M186,标准!C$3:D$23,2,TRUE))))</f>
        <v>66</v>
      </c>
      <c r="O186" s="95">
        <v>170</v>
      </c>
      <c r="P186" s="71">
        <f>IF(A186&lt;43,IF(F186="女",VLOOKUP(O186/100,标准!E$108:F$128,2,TRUE),VLOOKUP(O186/100,标准!E$74:F$94,2,TRUE)),IF(F186="女",VLOOKUP(O186/100,标准!E$39:F$59,2,TRUE),VLOOKUP(O186/100,标准!E$3:F$23,2,TRUE)))</f>
        <v>72</v>
      </c>
      <c r="Q186" s="96">
        <v>5.07</v>
      </c>
      <c r="R186" s="71">
        <f>IF(Q186=0,0,IF(A186&lt;43,IF(F186="女",IF(Q186="",0,VLOOKUP(Q186,标准!I$108:J$138,2,TRUE)),IF(Q186="",0,VLOOKUP(Q186,标准!I$74:J$104,2,TRUE))),IF(F186="女",IF(Q186="",0,VLOOKUP(Q186,标准!I$39:J$69,2,TRUE)),IF(Q186="",0,VLOOKUP(Q186,标准!I$3:J$33,2,TRUE)))))</f>
        <v>20</v>
      </c>
      <c r="S186" s="95">
        <v>37</v>
      </c>
      <c r="T186" s="71">
        <f>IF(A186&lt;43,IF(F186="女",VLOOKUP(S186,标准!G$108:H$138,2,TRUE),VLOOKUP(S186,标准!G$74:H$99,2,TRUE)),IF(F186="女",VLOOKUP(S186,标准!G$39:H$69,2,TRUE),VLOOKUP(S186,标准!G$3:H$28,2,TRUE)))</f>
        <v>70</v>
      </c>
      <c r="U186" s="97">
        <v>9.1</v>
      </c>
      <c r="V186" s="71">
        <f>IF(U186=0,0,IF(A186&lt;43,IF(F186="女",IF(U186="",0,VLOOKUP(U186,标准!A$108:B$128,2,TRUE)),IF(U186="",0,VLOOKUP(U186,标准!A$74:B$94,2,TRUE))),IF(F186="女",IF(U186="",0,VLOOKUP(U186,标准!A$39:B$59,2,TRUE)),IF(U186="",0,VLOOKUP(U186,标准!A$3:B$23,2,TRUE)))))</f>
        <v>72</v>
      </c>
      <c r="W186" s="86">
        <f t="shared" si="2"/>
        <v>63.2</v>
      </c>
      <c r="X186" s="87">
        <v>4.7</v>
      </c>
      <c r="Y186" s="87">
        <v>4.8</v>
      </c>
      <c r="Z186" s="91"/>
      <c r="AA186" s="97"/>
    </row>
    <row r="187" customHeight="1" spans="1:27">
      <c r="A187" s="62">
        <v>40</v>
      </c>
      <c r="B187" s="63">
        <v>186</v>
      </c>
      <c r="C187" s="154" t="s">
        <v>410</v>
      </c>
      <c r="D187" s="154" t="s">
        <v>400</v>
      </c>
      <c r="E187" s="154" t="s">
        <v>401</v>
      </c>
      <c r="F187" s="154" t="s">
        <v>34</v>
      </c>
      <c r="G187" s="155" t="s">
        <v>411</v>
      </c>
      <c r="H187" s="68">
        <v>151.5</v>
      </c>
      <c r="I187" s="68">
        <v>41.5</v>
      </c>
      <c r="J187" s="71">
        <f>IF(F187="女",IF(H187=0,0,VLOOKUP(I187/(H187*H187/10000),标准!M$108:N$112,2,TRUE)),IF(H187=0,0,VLOOKUP(I187/(H187*H187/10000),标准!M$74:N$78,2,TRUE)))</f>
        <v>100</v>
      </c>
      <c r="K187" s="72">
        <v>2573</v>
      </c>
      <c r="L187" s="71">
        <f>IF(A187&lt;43,IF(F187="女",VLOOKUP(K187,标准!K$108:L$128,2,TRUE),VLOOKUP(K187,标准!K$74:L$94,2,TRUE)),IF(F187="女",VLOOKUP(K187,标准!K$39:L$59,2,TRUE),VLOOKUP(K187,标准!K$3:L$23,2,TRUE)))</f>
        <v>70</v>
      </c>
      <c r="M187" s="68">
        <v>16</v>
      </c>
      <c r="N187" s="71">
        <f>IF(M187="",0,IF(A187&lt;43,IF(F187="女",VLOOKUP(M187,标准!C$108:D$128,2,TRUE),VLOOKUP(M187,标准!C$74:D$94,2,TRUE)),IF(F187="女",VLOOKUP(M187,标准!C$39:D$59,2,TRUE),VLOOKUP(M187,标准!C$3:D$23,2,TRUE))))</f>
        <v>74</v>
      </c>
      <c r="O187" s="95">
        <v>155</v>
      </c>
      <c r="P187" s="71">
        <f>IF(A187&lt;43,IF(F187="女",VLOOKUP(O187/100,标准!E$108:F$128,2,TRUE),VLOOKUP(O187/100,标准!E$74:F$94,2,TRUE)),IF(F187="女",VLOOKUP(O187/100,标准!E$39:F$59,2,TRUE),VLOOKUP(O187/100,标准!E$3:F$23,2,TRUE)))</f>
        <v>62</v>
      </c>
      <c r="Q187" s="96">
        <v>3.47</v>
      </c>
      <c r="R187" s="71">
        <f>IF(Q187=0,0,IF(A187&lt;43,IF(F187="女",IF(Q187="",0,VLOOKUP(Q187,标准!I$108:J$138,2,TRUE)),IF(Q187="",0,VLOOKUP(Q187,标准!I$74:J$104,2,TRUE))),IF(F187="女",IF(Q187="",0,VLOOKUP(Q187,标准!I$39:J$69,2,TRUE)),IF(Q187="",0,VLOOKUP(Q187,标准!I$3:J$33,2,TRUE)))))</f>
        <v>78</v>
      </c>
      <c r="S187" s="95">
        <v>45</v>
      </c>
      <c r="T187" s="71">
        <f>IF(A187&lt;43,IF(F187="女",VLOOKUP(S187,标准!G$108:H$138,2,TRUE),VLOOKUP(S187,标准!G$74:H$99,2,TRUE)),IF(F187="女",VLOOKUP(S187,标准!G$39:H$69,2,TRUE),VLOOKUP(S187,标准!G$3:H$28,2,TRUE)))</f>
        <v>78</v>
      </c>
      <c r="U187" s="97">
        <v>9.4</v>
      </c>
      <c r="V187" s="71">
        <f>IF(U187=0,0,IF(A187&lt;43,IF(F187="女",IF(U187="",0,VLOOKUP(U187,标准!A$108:B$128,2,TRUE)),IF(U187="",0,VLOOKUP(U187,标准!A$74:B$94,2,TRUE))),IF(F187="女",IF(U187="",0,VLOOKUP(U187,标准!A$39:B$59,2,TRUE)),IF(U187="",0,VLOOKUP(U187,标准!A$3:B$23,2,TRUE)))))</f>
        <v>68</v>
      </c>
      <c r="W187" s="86">
        <f t="shared" si="2"/>
        <v>76.1</v>
      </c>
      <c r="X187" s="87">
        <v>3.7</v>
      </c>
      <c r="Y187" s="87">
        <v>3.8</v>
      </c>
      <c r="Z187" s="91"/>
      <c r="AA187" s="97"/>
    </row>
    <row r="188" customHeight="1" spans="1:27">
      <c r="A188" s="62">
        <v>40</v>
      </c>
      <c r="B188" s="63">
        <v>187</v>
      </c>
      <c r="C188" s="154" t="s">
        <v>412</v>
      </c>
      <c r="D188" s="154" t="s">
        <v>400</v>
      </c>
      <c r="E188" s="154" t="s">
        <v>401</v>
      </c>
      <c r="F188" s="154" t="s">
        <v>34</v>
      </c>
      <c r="G188" s="155" t="s">
        <v>413</v>
      </c>
      <c r="H188" s="68">
        <v>152.1</v>
      </c>
      <c r="I188" s="68">
        <v>43.4</v>
      </c>
      <c r="J188" s="71">
        <f>IF(F188="女",IF(H188=0,0,VLOOKUP(I188/(H188*H188/10000),标准!M$108:N$112,2,TRUE)),IF(H188=0,0,VLOOKUP(I188/(H188*H188/10000),标准!M$74:N$78,2,TRUE)))</f>
        <v>100</v>
      </c>
      <c r="K188" s="72">
        <v>2119</v>
      </c>
      <c r="L188" s="71">
        <f>IF(A188&lt;43,IF(F188="女",VLOOKUP(K188,标准!K$108:L$128,2,TRUE),VLOOKUP(K188,标准!K$74:L$94,2,TRUE)),IF(F188="女",VLOOKUP(K188,标准!K$39:L$59,2,TRUE),VLOOKUP(K188,标准!K$3:L$23,2,TRUE)))</f>
        <v>62</v>
      </c>
      <c r="M188" s="68">
        <v>18.5</v>
      </c>
      <c r="N188" s="71">
        <f>IF(M188="",0,IF(A188&lt;43,IF(F188="女",VLOOKUP(M188,标准!C$108:D$128,2,TRUE),VLOOKUP(M188,标准!C$74:D$94,2,TRUE)),IF(F188="女",VLOOKUP(M188,标准!C$39:D$59,2,TRUE),VLOOKUP(M188,标准!C$3:D$23,2,TRUE))))</f>
        <v>78</v>
      </c>
      <c r="O188" s="95">
        <v>165</v>
      </c>
      <c r="P188" s="71">
        <f>IF(A188&lt;43,IF(F188="女",VLOOKUP(O188/100,标准!E$108:F$128,2,TRUE),VLOOKUP(O188/100,标准!E$74:F$94,2,TRUE)),IF(F188="女",VLOOKUP(O188/100,标准!E$39:F$59,2,TRUE),VLOOKUP(O188/100,标准!E$3:F$23,2,TRUE)))</f>
        <v>68</v>
      </c>
      <c r="Q188" s="96">
        <v>4.15</v>
      </c>
      <c r="R188" s="71">
        <f>IF(Q188=0,0,IF(A188&lt;43,IF(F188="女",IF(Q188="",0,VLOOKUP(Q188,标准!I$108:J$138,2,TRUE)),IF(Q188="",0,VLOOKUP(Q188,标准!I$74:J$104,2,TRUE))),IF(F188="女",IF(Q188="",0,VLOOKUP(Q188,标准!I$39:J$69,2,TRUE)),IF(Q188="",0,VLOOKUP(Q188,标准!I$3:J$33,2,TRUE)))))</f>
        <v>66</v>
      </c>
      <c r="S188" s="95">
        <v>36</v>
      </c>
      <c r="T188" s="71">
        <f>IF(A188&lt;43,IF(F188="女",VLOOKUP(S188,标准!G$108:H$138,2,TRUE),VLOOKUP(S188,标准!G$74:H$99,2,TRUE)),IF(F188="女",VLOOKUP(S188,标准!G$39:H$69,2,TRUE),VLOOKUP(S188,标准!G$3:H$28,2,TRUE)))</f>
        <v>70</v>
      </c>
      <c r="U188" s="97">
        <v>7.3</v>
      </c>
      <c r="V188" s="71">
        <f>IF(U188=0,0,IF(A188&lt;43,IF(F188="女",IF(U188="",0,VLOOKUP(U188,标准!A$108:B$128,2,TRUE)),IF(U188="",0,VLOOKUP(U188,标准!A$74:B$94,2,TRUE))),IF(F188="女",IF(U188="",0,VLOOKUP(U188,标准!A$39:B$59,2,TRUE)),IF(U188="",0,VLOOKUP(U188,标准!A$3:B$23,2,TRUE)))))</f>
        <v>100</v>
      </c>
      <c r="W188" s="86">
        <f t="shared" si="2"/>
        <v>79.1</v>
      </c>
      <c r="X188" s="87">
        <v>4.6</v>
      </c>
      <c r="Y188" s="87">
        <v>4.6</v>
      </c>
      <c r="Z188" s="91"/>
      <c r="AA188" s="97"/>
    </row>
    <row r="189" customHeight="1" spans="1:27">
      <c r="A189" s="62">
        <v>40</v>
      </c>
      <c r="B189" s="63">
        <v>188</v>
      </c>
      <c r="C189" s="154" t="s">
        <v>414</v>
      </c>
      <c r="D189" s="154" t="s">
        <v>400</v>
      </c>
      <c r="E189" s="154" t="s">
        <v>401</v>
      </c>
      <c r="F189" s="154" t="s">
        <v>34</v>
      </c>
      <c r="G189" s="155" t="s">
        <v>415</v>
      </c>
      <c r="H189" s="68">
        <v>158.9</v>
      </c>
      <c r="I189" s="68">
        <v>46.1</v>
      </c>
      <c r="J189" s="71">
        <f>IF(F189="女",IF(H189=0,0,VLOOKUP(I189/(H189*H189/10000),标准!M$108:N$112,2,TRUE)),IF(H189=0,0,VLOOKUP(I189/(H189*H189/10000),标准!M$74:N$78,2,TRUE)))</f>
        <v>100</v>
      </c>
      <c r="K189" s="72">
        <v>1703</v>
      </c>
      <c r="L189" s="71">
        <f>IF(A189&lt;43,IF(F189="女",VLOOKUP(K189,标准!K$108:L$128,2,TRUE),VLOOKUP(K189,标准!K$74:L$94,2,TRUE)),IF(F189="女",VLOOKUP(K189,标准!K$39:L$59,2,TRUE),VLOOKUP(K189,标准!K$3:L$23,2,TRUE)))</f>
        <v>0</v>
      </c>
      <c r="M189" s="68">
        <v>20</v>
      </c>
      <c r="N189" s="71">
        <f>IF(M189="",0,IF(A189&lt;43,IF(F189="女",VLOOKUP(M189,标准!C$108:D$128,2,TRUE),VLOOKUP(M189,标准!C$74:D$94,2,TRUE)),IF(F189="女",VLOOKUP(M189,标准!C$39:D$59,2,TRUE),VLOOKUP(M189,标准!C$3:D$23,2,TRUE))))</f>
        <v>80</v>
      </c>
      <c r="O189" s="95">
        <v>190</v>
      </c>
      <c r="P189" s="71">
        <f>IF(A189&lt;43,IF(F189="女",VLOOKUP(O189/100,标准!E$108:F$128,2,TRUE),VLOOKUP(O189/100,标准!E$74:F$94,2,TRUE)),IF(F189="女",VLOOKUP(O189/100,标准!E$39:F$59,2,TRUE),VLOOKUP(O189/100,标准!E$3:F$23,2,TRUE)))</f>
        <v>85</v>
      </c>
      <c r="Q189" s="96">
        <v>4.16</v>
      </c>
      <c r="R189" s="71">
        <f>IF(Q189=0,0,IF(A189&lt;43,IF(F189="女",IF(Q189="",0,VLOOKUP(Q189,标准!I$108:J$138,2,TRUE)),IF(Q189="",0,VLOOKUP(Q189,标准!I$74:J$104,2,TRUE))),IF(F189="女",IF(Q189="",0,VLOOKUP(Q189,标准!I$39:J$69,2,TRUE)),IF(Q189="",0,VLOOKUP(Q189,标准!I$3:J$33,2,TRUE)))))</f>
        <v>66</v>
      </c>
      <c r="S189" s="95">
        <v>35</v>
      </c>
      <c r="T189" s="71">
        <f>IF(A189&lt;43,IF(F189="女",VLOOKUP(S189,标准!G$108:H$138,2,TRUE),VLOOKUP(S189,标准!G$74:H$99,2,TRUE)),IF(F189="女",VLOOKUP(S189,标准!G$39:H$69,2,TRUE),VLOOKUP(S189,标准!G$3:H$28,2,TRUE)))</f>
        <v>68</v>
      </c>
      <c r="U189" s="97">
        <v>8.9</v>
      </c>
      <c r="V189" s="71">
        <f>IF(U189=0,0,IF(A189&lt;43,IF(F189="女",IF(U189="",0,VLOOKUP(U189,标准!A$108:B$128,2,TRUE)),IF(U189="",0,VLOOKUP(U189,标准!A$74:B$94,2,TRUE))),IF(F189="女",IF(U189="",0,VLOOKUP(U189,标准!A$39:B$59,2,TRUE)),IF(U189="",0,VLOOKUP(U189,标准!A$3:B$23,2,TRUE)))))</f>
        <v>74</v>
      </c>
      <c r="W189" s="86">
        <f t="shared" si="2"/>
        <v>66.3</v>
      </c>
      <c r="X189" s="87">
        <v>4.6</v>
      </c>
      <c r="Y189" s="87">
        <v>4.7</v>
      </c>
      <c r="Z189" s="91"/>
      <c r="AA189" s="97" t="s">
        <v>407</v>
      </c>
    </row>
    <row r="190" customHeight="1" spans="1:27">
      <c r="A190" s="62">
        <v>40</v>
      </c>
      <c r="B190" s="63">
        <v>189</v>
      </c>
      <c r="C190" s="154" t="s">
        <v>416</v>
      </c>
      <c r="D190" s="154" t="s">
        <v>400</v>
      </c>
      <c r="E190" s="154" t="s">
        <v>401</v>
      </c>
      <c r="F190" s="154" t="s">
        <v>34</v>
      </c>
      <c r="G190" s="155" t="s">
        <v>417</v>
      </c>
      <c r="H190" s="68">
        <v>171.8</v>
      </c>
      <c r="I190" s="68">
        <v>50.1</v>
      </c>
      <c r="J190" s="71">
        <f>IF(F190="女",IF(H190=0,0,VLOOKUP(I190/(H190*H190/10000),标准!M$108:N$112,2,TRUE)),IF(H190=0,0,VLOOKUP(I190/(H190*H190/10000),标准!M$74:N$78,2,TRUE)))</f>
        <v>80</v>
      </c>
      <c r="K190" s="72">
        <v>2732</v>
      </c>
      <c r="L190" s="71">
        <f>IF(A190&lt;43,IF(F190="女",VLOOKUP(K190,标准!K$108:L$128,2,TRUE),VLOOKUP(K190,标准!K$74:L$94,2,TRUE)),IF(F190="女",VLOOKUP(K190,标准!K$39:L$59,2,TRUE),VLOOKUP(K190,标准!K$3:L$23,2,TRUE)))</f>
        <v>74</v>
      </c>
      <c r="M190" s="68">
        <v>16</v>
      </c>
      <c r="N190" s="71">
        <f>IF(M190="",0,IF(A190&lt;43,IF(F190="女",VLOOKUP(M190,标准!C$108:D$128,2,TRUE),VLOOKUP(M190,标准!C$74:D$94,2,TRUE)),IF(F190="女",VLOOKUP(M190,标准!C$39:D$59,2,TRUE),VLOOKUP(M190,标准!C$3:D$23,2,TRUE))))</f>
        <v>74</v>
      </c>
      <c r="O190" s="95">
        <v>180</v>
      </c>
      <c r="P190" s="71">
        <f>IF(A190&lt;43,IF(F190="女",VLOOKUP(O190/100,标准!E$108:F$128,2,TRUE),VLOOKUP(O190/100,标准!E$74:F$94,2,TRUE)),IF(F190="女",VLOOKUP(O190/100,标准!E$39:F$59,2,TRUE),VLOOKUP(O190/100,标准!E$3:F$23,2,TRUE)))</f>
        <v>78</v>
      </c>
      <c r="Q190" s="96">
        <v>5.02</v>
      </c>
      <c r="R190" s="71">
        <f>IF(Q190=0,0,IF(A190&lt;43,IF(F190="女",IF(Q190="",0,VLOOKUP(Q190,标准!I$108:J$138,2,TRUE)),IF(Q190="",0,VLOOKUP(Q190,标准!I$74:J$104,2,TRUE))),IF(F190="女",IF(Q190="",0,VLOOKUP(Q190,标准!I$39:J$69,2,TRUE)),IF(Q190="",0,VLOOKUP(Q190,标准!I$3:J$33,2,TRUE)))))</f>
        <v>30</v>
      </c>
      <c r="S190" s="95">
        <v>39</v>
      </c>
      <c r="T190" s="71">
        <f>IF(A190&lt;43,IF(F190="女",VLOOKUP(S190,标准!G$108:H$138,2,TRUE),VLOOKUP(S190,标准!G$74:H$99,2,TRUE)),IF(F190="女",VLOOKUP(S190,标准!G$39:H$69,2,TRUE),VLOOKUP(S190,标准!G$3:H$28,2,TRUE)))</f>
        <v>72</v>
      </c>
      <c r="U190" s="97">
        <v>9.1</v>
      </c>
      <c r="V190" s="71">
        <f>IF(U190=0,0,IF(A190&lt;43,IF(F190="女",IF(U190="",0,VLOOKUP(U190,标准!A$108:B$128,2,TRUE)),IF(U190="",0,VLOOKUP(U190,标准!A$74:B$94,2,TRUE))),IF(F190="女",IF(U190="",0,VLOOKUP(U190,标准!A$39:B$59,2,TRUE)),IF(U190="",0,VLOOKUP(U190,标准!A$3:B$23,2,TRUE)))))</f>
        <v>72</v>
      </c>
      <c r="W190" s="86">
        <f t="shared" si="2"/>
        <v>65.9</v>
      </c>
      <c r="X190" s="87">
        <v>4</v>
      </c>
      <c r="Y190" s="87">
        <v>4</v>
      </c>
      <c r="Z190" s="91"/>
      <c r="AA190" s="97"/>
    </row>
    <row r="191" customHeight="1" spans="1:27">
      <c r="A191" s="62">
        <v>40</v>
      </c>
      <c r="B191" s="63">
        <v>190</v>
      </c>
      <c r="C191" s="154" t="s">
        <v>418</v>
      </c>
      <c r="D191" s="154" t="s">
        <v>400</v>
      </c>
      <c r="E191" s="154" t="s">
        <v>401</v>
      </c>
      <c r="F191" s="154" t="s">
        <v>34</v>
      </c>
      <c r="G191" s="155" t="s">
        <v>419</v>
      </c>
      <c r="H191" s="68">
        <v>156.9</v>
      </c>
      <c r="I191" s="68">
        <v>57.4</v>
      </c>
      <c r="J191" s="71">
        <f>IF(F191="女",IF(H191=0,0,VLOOKUP(I191/(H191*H191/10000),标准!M$108:N$112,2,TRUE)),IF(H191=0,0,VLOOKUP(I191/(H191*H191/10000),标准!M$74:N$78,2,TRUE)))</f>
        <v>100</v>
      </c>
      <c r="K191" s="72">
        <v>2328</v>
      </c>
      <c r="L191" s="71">
        <f>IF(A191&lt;43,IF(F191="女",VLOOKUP(K191,标准!K$108:L$128,2,TRUE),VLOOKUP(K191,标准!K$74:L$94,2,TRUE)),IF(F191="女",VLOOKUP(K191,标准!K$39:L$59,2,TRUE),VLOOKUP(K191,标准!K$3:L$23,2,TRUE)))</f>
        <v>66</v>
      </c>
      <c r="M191" s="68">
        <v>10.5</v>
      </c>
      <c r="N191" s="71">
        <f>IF(M191="",0,IF(A191&lt;43,IF(F191="女",VLOOKUP(M191,标准!C$108:D$128,2,TRUE),VLOOKUP(M191,标准!C$74:D$94,2,TRUE)),IF(F191="女",VLOOKUP(M191,标准!C$39:D$59,2,TRUE),VLOOKUP(M191,标准!C$3:D$23,2,TRUE))))</f>
        <v>66</v>
      </c>
      <c r="O191" s="95">
        <v>167</v>
      </c>
      <c r="P191" s="71">
        <f>IF(A191&lt;43,IF(F191="女",VLOOKUP(O191/100,标准!E$108:F$128,2,TRUE),VLOOKUP(O191/100,标准!E$74:F$94,2,TRUE)),IF(F191="女",VLOOKUP(O191/100,标准!E$39:F$59,2,TRUE),VLOOKUP(O191/100,标准!E$3:F$23,2,TRUE)))</f>
        <v>70</v>
      </c>
      <c r="Q191" s="96">
        <v>4.33</v>
      </c>
      <c r="R191" s="71">
        <f>IF(Q191=0,0,IF(A191&lt;43,IF(F191="女",IF(Q191="",0,VLOOKUP(Q191,标准!I$108:J$138,2,TRUE)),IF(Q191="",0,VLOOKUP(Q191,标准!I$74:J$104,2,TRUE))),IF(F191="女",IF(Q191="",0,VLOOKUP(Q191,标准!I$39:J$69,2,TRUE)),IF(Q191="",0,VLOOKUP(Q191,标准!I$3:J$33,2,TRUE)))))</f>
        <v>60</v>
      </c>
      <c r="S191" s="95">
        <v>44</v>
      </c>
      <c r="T191" s="71">
        <f>IF(A191&lt;43,IF(F191="女",VLOOKUP(S191,标准!G$108:H$138,2,TRUE),VLOOKUP(S191,标准!G$74:H$99,2,TRUE)),IF(F191="女",VLOOKUP(S191,标准!G$39:H$69,2,TRUE),VLOOKUP(S191,标准!G$3:H$28,2,TRUE)))</f>
        <v>78</v>
      </c>
      <c r="U191" s="97">
        <v>10</v>
      </c>
      <c r="V191" s="71">
        <f>IF(U191=0,0,IF(A191&lt;43,IF(F191="女",IF(U191="",0,VLOOKUP(U191,标准!A$108:B$128,2,TRUE)),IF(U191="",0,VLOOKUP(U191,标准!A$74:B$94,2,TRUE))),IF(F191="女",IF(U191="",0,VLOOKUP(U191,标准!A$39:B$59,2,TRUE)),IF(U191="",0,VLOOKUP(U191,标准!A$3:B$23,2,TRUE)))))</f>
        <v>62</v>
      </c>
      <c r="W191" s="86">
        <f t="shared" si="2"/>
        <v>70.7</v>
      </c>
      <c r="X191" s="87">
        <v>4.5</v>
      </c>
      <c r="Y191" s="87">
        <v>4.5</v>
      </c>
      <c r="Z191" s="91"/>
      <c r="AA191" s="97"/>
    </row>
    <row r="192" customHeight="1" spans="1:27">
      <c r="A192" s="62">
        <v>40</v>
      </c>
      <c r="B192" s="63">
        <v>191</v>
      </c>
      <c r="C192" s="154" t="s">
        <v>420</v>
      </c>
      <c r="D192" s="154" t="s">
        <v>400</v>
      </c>
      <c r="E192" s="154" t="s">
        <v>401</v>
      </c>
      <c r="F192" s="154" t="s">
        <v>30</v>
      </c>
      <c r="G192" s="155" t="s">
        <v>421</v>
      </c>
      <c r="H192" s="68">
        <v>170.4</v>
      </c>
      <c r="I192" s="68">
        <v>61.8</v>
      </c>
      <c r="J192" s="71">
        <f>IF(F192="女",IF(H192=0,0,VLOOKUP(I192/(H192*H192/10000),标准!M$108:N$112,2,TRUE)),IF(H192=0,0,VLOOKUP(I192/(H192*H192/10000),标准!M$74:N$78,2,TRUE)))</f>
        <v>100</v>
      </c>
      <c r="K192" s="72">
        <v>4623</v>
      </c>
      <c r="L192" s="71">
        <f>IF(A192&lt;43,IF(F192="女",VLOOKUP(K192,标准!K$108:L$128,2,TRUE),VLOOKUP(K192,标准!K$74:L$94,2,TRUE)),IF(F192="女",VLOOKUP(K192,标准!K$39:L$59,2,TRUE),VLOOKUP(K192,标准!K$3:L$23,2,TRUE)))</f>
        <v>85</v>
      </c>
      <c r="M192" s="68">
        <v>13.5</v>
      </c>
      <c r="N192" s="71">
        <f>IF(M192="",0,IF(A192&lt;43,IF(F192="女",VLOOKUP(M192,标准!C$108:D$128,2,TRUE),VLOOKUP(M192,标准!C$74:D$94,2,TRUE)),IF(F192="女",VLOOKUP(M192,标准!C$39:D$59,2,TRUE),VLOOKUP(M192,标准!C$3:D$23,2,TRUE))))</f>
        <v>74</v>
      </c>
      <c r="O192" s="95">
        <v>210</v>
      </c>
      <c r="P192" s="71">
        <f>IF(A192&lt;43,IF(F192="女",VLOOKUP(O192/100,标准!E$108:F$128,2,TRUE),VLOOKUP(O192/100,标准!E$74:F$94,2,TRUE)),IF(F192="女",VLOOKUP(O192/100,标准!E$39:F$59,2,TRUE),VLOOKUP(O192/100,标准!E$3:F$23,2,TRUE)))</f>
        <v>60</v>
      </c>
      <c r="Q192" s="96">
        <v>4.42</v>
      </c>
      <c r="R192" s="71">
        <f>IF(Q192=0,0,IF(A192&lt;43,IF(F192="女",IF(Q192="",0,VLOOKUP(Q192,标准!I$108:J$138,2,TRUE)),IF(Q192="",0,VLOOKUP(Q192,标准!I$74:J$104,2,TRUE))),IF(F192="女",IF(Q192="",0,VLOOKUP(Q192,标准!I$39:J$69,2,TRUE)),IF(Q192="",0,VLOOKUP(Q192,标准!I$3:J$33,2,TRUE)))))</f>
        <v>50</v>
      </c>
      <c r="S192" s="95">
        <v>11</v>
      </c>
      <c r="T192" s="71">
        <f>IF(A192&lt;43,IF(F192="女",VLOOKUP(S192,标准!G$108:H$138,2,TRUE),VLOOKUP(S192,标准!G$74:H$99,2,TRUE)),IF(F192="女",VLOOKUP(S192,标准!G$39:H$69,2,TRUE),VLOOKUP(S192,标准!G$3:H$28,2,TRUE)))</f>
        <v>64</v>
      </c>
      <c r="U192" s="97">
        <v>7.1</v>
      </c>
      <c r="V192" s="71">
        <f>IF(U192=0,0,IF(A192&lt;43,IF(F192="女",IF(U192="",0,VLOOKUP(U192,标准!A$108:B$128,2,TRUE)),IF(U192="",0,VLOOKUP(U192,标准!A$74:B$94,2,TRUE))),IF(F192="女",IF(U192="",0,VLOOKUP(U192,标准!A$39:B$59,2,TRUE)),IF(U192="",0,VLOOKUP(U192,标准!A$3:B$23,2,TRUE)))))</f>
        <v>80</v>
      </c>
      <c r="W192" s="86">
        <f t="shared" si="2"/>
        <v>73.55</v>
      </c>
      <c r="X192" s="87">
        <v>4.9</v>
      </c>
      <c r="Y192" s="87">
        <v>4.9</v>
      </c>
      <c r="Z192" s="91"/>
      <c r="AA192" s="97"/>
    </row>
    <row r="193" customHeight="1" spans="1:27">
      <c r="A193" s="62">
        <v>40</v>
      </c>
      <c r="B193" s="63">
        <v>192</v>
      </c>
      <c r="C193" s="154" t="s">
        <v>422</v>
      </c>
      <c r="D193" s="154" t="s">
        <v>400</v>
      </c>
      <c r="E193" s="154" t="s">
        <v>401</v>
      </c>
      <c r="F193" s="154" t="s">
        <v>34</v>
      </c>
      <c r="G193" s="155" t="s">
        <v>423</v>
      </c>
      <c r="H193" s="68">
        <v>157.9</v>
      </c>
      <c r="I193" s="68">
        <v>59.5</v>
      </c>
      <c r="J193" s="71">
        <f>IF(F193="女",IF(H193=0,0,VLOOKUP(I193/(H193*H193/10000),标准!M$108:N$112,2,TRUE)),IF(H193=0,0,VLOOKUP(I193/(H193*H193/10000),标准!M$74:N$78,2,TRUE)))</f>
        <v>100</v>
      </c>
      <c r="K193" s="72">
        <v>2674</v>
      </c>
      <c r="L193" s="71">
        <f>IF(A193&lt;43,IF(F193="女",VLOOKUP(K193,标准!K$108:L$128,2,TRUE),VLOOKUP(K193,标准!K$74:L$94,2,TRUE)),IF(F193="女",VLOOKUP(K193,标准!K$39:L$59,2,TRUE),VLOOKUP(K193,标准!K$3:L$23,2,TRUE)))</f>
        <v>72</v>
      </c>
      <c r="M193" s="68">
        <v>15.5</v>
      </c>
      <c r="N193" s="71">
        <f>IF(M193="",0,IF(A193&lt;43,IF(F193="女",VLOOKUP(M193,标准!C$108:D$128,2,TRUE),VLOOKUP(M193,标准!C$74:D$94,2,TRUE)),IF(F193="女",VLOOKUP(M193,标准!C$39:D$59,2,TRUE),VLOOKUP(M193,标准!C$3:D$23,2,TRUE))))</f>
        <v>74</v>
      </c>
      <c r="O193" s="95">
        <v>169</v>
      </c>
      <c r="P193" s="71">
        <f>IF(A193&lt;43,IF(F193="女",VLOOKUP(O193/100,标准!E$108:F$128,2,TRUE),VLOOKUP(O193/100,标准!E$74:F$94,2,TRUE)),IF(F193="女",VLOOKUP(O193/100,标准!E$39:F$59,2,TRUE),VLOOKUP(O193/100,标准!E$3:F$23,2,TRUE)))</f>
        <v>72</v>
      </c>
      <c r="Q193" s="96">
        <v>3.37</v>
      </c>
      <c r="R193" s="71">
        <f>IF(Q193=0,0,IF(A193&lt;43,IF(F193="女",IF(Q193="",0,VLOOKUP(Q193,标准!I$108:J$138,2,TRUE)),IF(Q193="",0,VLOOKUP(Q193,标准!I$74:J$104,2,TRUE))),IF(F193="女",IF(Q193="",0,VLOOKUP(Q193,标准!I$39:J$69,2,TRUE)),IF(Q193="",0,VLOOKUP(Q193,标准!I$3:J$33,2,TRUE)))))</f>
        <v>85</v>
      </c>
      <c r="S193" s="95">
        <v>46</v>
      </c>
      <c r="T193" s="71">
        <f>IF(A193&lt;43,IF(F193="女",VLOOKUP(S193,标准!G$108:H$138,2,TRUE),VLOOKUP(S193,标准!G$74:H$99,2,TRUE)),IF(F193="女",VLOOKUP(S193,标准!G$39:H$69,2,TRUE),VLOOKUP(S193,标准!G$3:H$28,2,TRUE)))</f>
        <v>80</v>
      </c>
      <c r="U193" s="97">
        <v>8.8</v>
      </c>
      <c r="V193" s="71">
        <f>IF(U193=0,0,IF(A193&lt;43,IF(F193="女",IF(U193="",0,VLOOKUP(U193,标准!A$108:B$128,2,TRUE)),IF(U193="",0,VLOOKUP(U193,标准!A$74:B$94,2,TRUE))),IF(F193="女",IF(U193="",0,VLOOKUP(U193,标准!A$39:B$59,2,TRUE)),IF(U193="",0,VLOOKUP(U193,标准!A$3:B$23,2,TRUE)))))</f>
        <v>74</v>
      </c>
      <c r="W193" s="86">
        <f t="shared" si="2"/>
        <v>80.2</v>
      </c>
      <c r="X193" s="87">
        <v>4.5</v>
      </c>
      <c r="Y193" s="87">
        <v>4.3</v>
      </c>
      <c r="Z193" s="91"/>
      <c r="AA193" s="97"/>
    </row>
    <row r="194" customHeight="1" spans="1:27">
      <c r="A194" s="62">
        <v>40</v>
      </c>
      <c r="B194" s="63">
        <v>193</v>
      </c>
      <c r="C194" s="154" t="s">
        <v>424</v>
      </c>
      <c r="D194" s="154" t="s">
        <v>400</v>
      </c>
      <c r="E194" s="154" t="s">
        <v>401</v>
      </c>
      <c r="F194" s="154" t="s">
        <v>34</v>
      </c>
      <c r="G194" s="155" t="s">
        <v>425</v>
      </c>
      <c r="H194" s="68">
        <v>154.3</v>
      </c>
      <c r="I194" s="68">
        <v>48.2</v>
      </c>
      <c r="J194" s="71">
        <f>IF(F194="女",IF(H194=0,0,VLOOKUP(I194/(H194*H194/10000),标准!M$108:N$112,2,TRUE)),IF(H194=0,0,VLOOKUP(I194/(H194*H194/10000),标准!M$74:N$78,2,TRUE)))</f>
        <v>100</v>
      </c>
      <c r="K194" s="72">
        <v>2708</v>
      </c>
      <c r="L194" s="71">
        <f>IF(A194&lt;43,IF(F194="女",VLOOKUP(K194,标准!K$108:L$128,2,TRUE),VLOOKUP(K194,标准!K$74:L$94,2,TRUE)),IF(F194="女",VLOOKUP(K194,标准!K$39:L$59,2,TRUE),VLOOKUP(K194,标准!K$3:L$23,2,TRUE)))</f>
        <v>74</v>
      </c>
      <c r="M194" s="68">
        <v>15</v>
      </c>
      <c r="N194" s="71">
        <f>IF(M194="",0,IF(A194&lt;43,IF(F194="女",VLOOKUP(M194,标准!C$108:D$128,2,TRUE),VLOOKUP(M194,标准!C$74:D$94,2,TRUE)),IF(F194="女",VLOOKUP(M194,标准!C$39:D$59,2,TRUE),VLOOKUP(M194,标准!C$3:D$23,2,TRUE))))</f>
        <v>72</v>
      </c>
      <c r="O194" s="95">
        <v>170</v>
      </c>
      <c r="P194" s="71">
        <f>IF(A194&lt;43,IF(F194="女",VLOOKUP(O194/100,标准!E$108:F$128,2,TRUE),VLOOKUP(O194/100,标准!E$74:F$94,2,TRUE)),IF(F194="女",VLOOKUP(O194/100,标准!E$39:F$59,2,TRUE),VLOOKUP(O194/100,标准!E$3:F$23,2,TRUE)))</f>
        <v>72</v>
      </c>
      <c r="Q194" s="96">
        <v>4.42</v>
      </c>
      <c r="R194" s="71">
        <f>IF(Q194=0,0,IF(A194&lt;43,IF(F194="女",IF(Q194="",0,VLOOKUP(Q194,标准!I$108:J$138,2,TRUE)),IF(Q194="",0,VLOOKUP(Q194,标准!I$74:J$104,2,TRUE))),IF(F194="女",IF(Q194="",0,VLOOKUP(Q194,标准!I$39:J$69,2,TRUE)),IF(Q194="",0,VLOOKUP(Q194,标准!I$3:J$33,2,TRUE)))))</f>
        <v>50</v>
      </c>
      <c r="S194" s="95">
        <v>32</v>
      </c>
      <c r="T194" s="71">
        <f>IF(A194&lt;43,IF(F194="女",VLOOKUP(S194,标准!G$108:H$138,2,TRUE),VLOOKUP(S194,标准!G$74:H$99,2,TRUE)),IF(F194="女",VLOOKUP(S194,标准!G$39:H$69,2,TRUE),VLOOKUP(S194,标准!G$3:H$28,2,TRUE)))</f>
        <v>66</v>
      </c>
      <c r="U194" s="97">
        <v>8.8</v>
      </c>
      <c r="V194" s="71">
        <f>IF(U194=0,0,IF(A194&lt;43,IF(F194="女",IF(U194="",0,VLOOKUP(U194,标准!A$108:B$128,2,TRUE)),IF(U194="",0,VLOOKUP(U194,标准!A$74:B$94,2,TRUE))),IF(F194="女",IF(U194="",0,VLOOKUP(U194,标准!A$39:B$59,2,TRUE)),IF(U194="",0,VLOOKUP(U194,标准!A$3:B$23,2,TRUE)))))</f>
        <v>74</v>
      </c>
      <c r="W194" s="86">
        <f t="shared" ref="W194:W257" si="3">V194*0.2+N194*0.1+P194*0.1+T194*0.1+R194*0.2+J194*0.15+L194*0.15</f>
        <v>71.9</v>
      </c>
      <c r="X194" s="87">
        <v>3.8</v>
      </c>
      <c r="Y194" s="87">
        <v>3.9</v>
      </c>
      <c r="Z194" s="91"/>
      <c r="AA194" s="97"/>
    </row>
    <row r="195" customHeight="1" spans="1:27">
      <c r="A195" s="62">
        <v>40</v>
      </c>
      <c r="B195" s="63">
        <v>194</v>
      </c>
      <c r="C195" s="154" t="s">
        <v>426</v>
      </c>
      <c r="D195" s="154" t="s">
        <v>400</v>
      </c>
      <c r="E195" s="154" t="s">
        <v>401</v>
      </c>
      <c r="F195" s="154" t="s">
        <v>34</v>
      </c>
      <c r="G195" s="155" t="s">
        <v>427</v>
      </c>
      <c r="H195" s="68">
        <v>151.8</v>
      </c>
      <c r="I195" s="68">
        <v>39.6</v>
      </c>
      <c r="J195" s="71">
        <f>IF(F195="女",IF(H195=0,0,VLOOKUP(I195/(H195*H195/10000),标准!M$108:N$112,2,TRUE)),IF(H195=0,0,VLOOKUP(I195/(H195*H195/10000),标准!M$74:N$78,2,TRUE)))</f>
        <v>100</v>
      </c>
      <c r="K195" s="72">
        <v>2723</v>
      </c>
      <c r="L195" s="71">
        <f>IF(A195&lt;43,IF(F195="女",VLOOKUP(K195,标准!K$108:L$128,2,TRUE),VLOOKUP(K195,标准!K$74:L$94,2,TRUE)),IF(F195="女",VLOOKUP(K195,标准!K$39:L$59,2,TRUE),VLOOKUP(K195,标准!K$3:L$23,2,TRUE)))</f>
        <v>74</v>
      </c>
      <c r="M195" s="68">
        <v>4</v>
      </c>
      <c r="N195" s="71">
        <f>IF(M195="",0,IF(A195&lt;43,IF(F195="女",VLOOKUP(M195,标准!C$108:D$128,2,TRUE),VLOOKUP(M195,标准!C$74:D$94,2,TRUE)),IF(F195="女",VLOOKUP(M195,标准!C$39:D$59,2,TRUE),VLOOKUP(M195,标准!C$3:D$23,2,TRUE))))</f>
        <v>30</v>
      </c>
      <c r="O195" s="95">
        <v>194</v>
      </c>
      <c r="P195" s="71">
        <f>IF(A195&lt;43,IF(F195="女",VLOOKUP(O195/100,标准!E$108:F$128,2,TRUE),VLOOKUP(O195/100,标准!E$74:F$94,2,TRUE)),IF(F195="女",VLOOKUP(O195/100,标准!E$39:F$59,2,TRUE),VLOOKUP(O195/100,标准!E$3:F$23,2,TRUE)))</f>
        <v>85</v>
      </c>
      <c r="Q195" s="96">
        <v>4.01</v>
      </c>
      <c r="R195" s="71">
        <f>IF(Q195=0,0,IF(A195&lt;43,IF(F195="女",IF(Q195="",0,VLOOKUP(Q195,标准!I$108:J$138,2,TRUE)),IF(Q195="",0,VLOOKUP(Q195,标准!I$74:J$104,2,TRUE))),IF(F195="女",IF(Q195="",0,VLOOKUP(Q195,标准!I$39:J$69,2,TRUE)),IF(Q195="",0,VLOOKUP(Q195,标准!I$3:J$33,2,TRUE)))))</f>
        <v>72</v>
      </c>
      <c r="S195" s="95">
        <v>44</v>
      </c>
      <c r="T195" s="71">
        <f>IF(A195&lt;43,IF(F195="女",VLOOKUP(S195,标准!G$108:H$138,2,TRUE),VLOOKUP(S195,标准!G$74:H$99,2,TRUE)),IF(F195="女",VLOOKUP(S195,标准!G$39:H$69,2,TRUE),VLOOKUP(S195,标准!G$3:H$28,2,TRUE)))</f>
        <v>78</v>
      </c>
      <c r="U195" s="97">
        <v>8.1</v>
      </c>
      <c r="V195" s="71">
        <f>IF(U195=0,0,IF(A195&lt;43,IF(F195="女",IF(U195="",0,VLOOKUP(U195,标准!A$108:B$128,2,TRUE)),IF(U195="",0,VLOOKUP(U195,标准!A$74:B$94,2,TRUE))),IF(F195="女",IF(U195="",0,VLOOKUP(U195,标准!A$39:B$59,2,TRUE)),IF(U195="",0,VLOOKUP(U195,标准!A$3:B$23,2,TRUE)))))</f>
        <v>80</v>
      </c>
      <c r="W195" s="86">
        <f t="shared" si="3"/>
        <v>75.8</v>
      </c>
      <c r="X195" s="87">
        <v>4.9</v>
      </c>
      <c r="Y195" s="87">
        <v>4.6</v>
      </c>
      <c r="Z195" s="91"/>
      <c r="AA195" s="97"/>
    </row>
    <row r="196" customHeight="1" spans="1:27">
      <c r="A196" s="62">
        <v>40</v>
      </c>
      <c r="B196" s="63">
        <v>195</v>
      </c>
      <c r="C196" s="154" t="s">
        <v>428</v>
      </c>
      <c r="D196" s="154" t="s">
        <v>400</v>
      </c>
      <c r="E196" s="154" t="s">
        <v>401</v>
      </c>
      <c r="F196" s="154" t="s">
        <v>34</v>
      </c>
      <c r="G196" s="155" t="s">
        <v>429</v>
      </c>
      <c r="H196" s="68">
        <v>160.4</v>
      </c>
      <c r="I196" s="68">
        <v>59.2</v>
      </c>
      <c r="J196" s="71">
        <f>IF(F196="女",IF(H196=0,0,VLOOKUP(I196/(H196*H196/10000),标准!M$108:N$112,2,TRUE)),IF(H196=0,0,VLOOKUP(I196/(H196*H196/10000),标准!M$74:N$78,2,TRUE)))</f>
        <v>100</v>
      </c>
      <c r="K196" s="72">
        <v>2496</v>
      </c>
      <c r="L196" s="71">
        <f>IF(A196&lt;43,IF(F196="女",VLOOKUP(K196,标准!K$108:L$128,2,TRUE),VLOOKUP(K196,标准!K$74:L$94,2,TRUE)),IF(F196="女",VLOOKUP(K196,标准!K$39:L$59,2,TRUE),VLOOKUP(K196,标准!K$3:L$23,2,TRUE)))</f>
        <v>68</v>
      </c>
      <c r="M196" s="68">
        <v>18</v>
      </c>
      <c r="N196" s="71">
        <f>IF(M196="",0,IF(A196&lt;43,IF(F196="女",VLOOKUP(M196,标准!C$108:D$128,2,TRUE),VLOOKUP(M196,标准!C$74:D$94,2,TRUE)),IF(F196="女",VLOOKUP(M196,标准!C$39:D$59,2,TRUE),VLOOKUP(M196,标准!C$3:D$23,2,TRUE))))</f>
        <v>78</v>
      </c>
      <c r="O196" s="95">
        <v>155</v>
      </c>
      <c r="P196" s="71">
        <f>IF(A196&lt;43,IF(F196="女",VLOOKUP(O196/100,标准!E$108:F$128,2,TRUE),VLOOKUP(O196/100,标准!E$74:F$94,2,TRUE)),IF(F196="女",VLOOKUP(O196/100,标准!E$39:F$59,2,TRUE),VLOOKUP(O196/100,标准!E$3:F$23,2,TRUE)))</f>
        <v>62</v>
      </c>
      <c r="Q196" s="96">
        <v>4.08</v>
      </c>
      <c r="R196" s="71">
        <f>IF(Q196=0,0,IF(A196&lt;43,IF(F196="女",IF(Q196="",0,VLOOKUP(Q196,标准!I$108:J$138,2,TRUE)),IF(Q196="",0,VLOOKUP(Q196,标准!I$74:J$104,2,TRUE))),IF(F196="女",IF(Q196="",0,VLOOKUP(Q196,标准!I$39:J$69,2,TRUE)),IF(Q196="",0,VLOOKUP(Q196,标准!I$3:J$33,2,TRUE)))))</f>
        <v>70</v>
      </c>
      <c r="S196" s="95">
        <v>46</v>
      </c>
      <c r="T196" s="71">
        <f>IF(A196&lt;43,IF(F196="女",VLOOKUP(S196,标准!G$108:H$138,2,TRUE),VLOOKUP(S196,标准!G$74:H$99,2,TRUE)),IF(F196="女",VLOOKUP(S196,标准!G$39:H$69,2,TRUE),VLOOKUP(S196,标准!G$3:H$28,2,TRUE)))</f>
        <v>80</v>
      </c>
      <c r="U196" s="97">
        <v>10</v>
      </c>
      <c r="V196" s="71">
        <f>IF(U196=0,0,IF(A196&lt;43,IF(F196="女",IF(U196="",0,VLOOKUP(U196,标准!A$108:B$128,2,TRUE)),IF(U196="",0,VLOOKUP(U196,标准!A$74:B$94,2,TRUE))),IF(F196="女",IF(U196="",0,VLOOKUP(U196,标准!A$39:B$59,2,TRUE)),IF(U196="",0,VLOOKUP(U196,标准!A$3:B$23,2,TRUE)))))</f>
        <v>62</v>
      </c>
      <c r="W196" s="86">
        <f t="shared" si="3"/>
        <v>73.6</v>
      </c>
      <c r="X196" s="87">
        <v>3.8</v>
      </c>
      <c r="Y196" s="87">
        <v>4.1</v>
      </c>
      <c r="Z196" s="91"/>
      <c r="AA196" s="97"/>
    </row>
    <row r="197" customHeight="1" spans="1:27">
      <c r="A197" s="62">
        <v>40</v>
      </c>
      <c r="B197" s="63">
        <v>196</v>
      </c>
      <c r="C197" s="154" t="s">
        <v>430</v>
      </c>
      <c r="D197" s="154" t="s">
        <v>400</v>
      </c>
      <c r="E197" s="154" t="s">
        <v>401</v>
      </c>
      <c r="F197" s="154" t="s">
        <v>34</v>
      </c>
      <c r="G197" s="155" t="s">
        <v>431</v>
      </c>
      <c r="H197" s="68">
        <v>156.1</v>
      </c>
      <c r="I197" s="68">
        <v>45.7</v>
      </c>
      <c r="J197" s="71">
        <f>IF(F197="女",IF(H197=0,0,VLOOKUP(I197/(H197*H197/10000),标准!M$108:N$112,2,TRUE)),IF(H197=0,0,VLOOKUP(I197/(H197*H197/10000),标准!M$74:N$78,2,TRUE)))</f>
        <v>100</v>
      </c>
      <c r="K197" s="72">
        <v>2683</v>
      </c>
      <c r="L197" s="71">
        <f>IF(A197&lt;43,IF(F197="女",VLOOKUP(K197,标准!K$108:L$128,2,TRUE),VLOOKUP(K197,标准!K$74:L$94,2,TRUE)),IF(F197="女",VLOOKUP(K197,标准!K$39:L$59,2,TRUE),VLOOKUP(K197,标准!K$3:L$23,2,TRUE)))</f>
        <v>72</v>
      </c>
      <c r="M197" s="68">
        <v>12</v>
      </c>
      <c r="N197" s="71">
        <f>IF(M197="",0,IF(A197&lt;43,IF(F197="女",VLOOKUP(M197,标准!C$108:D$128,2,TRUE),VLOOKUP(M197,标准!C$74:D$94,2,TRUE)),IF(F197="女",VLOOKUP(M197,标准!C$39:D$59,2,TRUE),VLOOKUP(M197,标准!C$3:D$23,2,TRUE))))</f>
        <v>68</v>
      </c>
      <c r="O197" s="95">
        <v>182</v>
      </c>
      <c r="P197" s="71">
        <f>IF(A197&lt;43,IF(F197="女",VLOOKUP(O197/100,标准!E$108:F$128,2,TRUE),VLOOKUP(O197/100,标准!E$74:F$94,2,TRUE)),IF(F197="女",VLOOKUP(O197/100,标准!E$39:F$59,2,TRUE),VLOOKUP(O197/100,标准!E$3:F$23,2,TRUE)))</f>
        <v>80</v>
      </c>
      <c r="Q197" s="96">
        <v>4.3</v>
      </c>
      <c r="R197" s="71">
        <f>IF(Q197=0,0,IF(A197&lt;43,IF(F197="女",IF(Q197="",0,VLOOKUP(Q197,标准!I$108:J$138,2,TRUE)),IF(Q197="",0,VLOOKUP(Q197,标准!I$74:J$104,2,TRUE))),IF(F197="女",IF(Q197="",0,VLOOKUP(Q197,标准!I$39:J$69,2,TRUE)),IF(Q197="",0,VLOOKUP(Q197,标准!I$3:J$33,2,TRUE)))))</f>
        <v>60</v>
      </c>
      <c r="S197" s="95">
        <v>46</v>
      </c>
      <c r="T197" s="71">
        <f>IF(A197&lt;43,IF(F197="女",VLOOKUP(S197,标准!G$108:H$138,2,TRUE),VLOOKUP(S197,标准!G$74:H$99,2,TRUE)),IF(F197="女",VLOOKUP(S197,标准!G$39:H$69,2,TRUE),VLOOKUP(S197,标准!G$3:H$28,2,TRUE)))</f>
        <v>80</v>
      </c>
      <c r="U197" s="97">
        <v>8.8</v>
      </c>
      <c r="V197" s="71">
        <f>IF(U197=0,0,IF(A197&lt;43,IF(F197="女",IF(U197="",0,VLOOKUP(U197,标准!A$108:B$128,2,TRUE)),IF(U197="",0,VLOOKUP(U197,标准!A$74:B$94,2,TRUE))),IF(F197="女",IF(U197="",0,VLOOKUP(U197,标准!A$39:B$59,2,TRUE)),IF(U197="",0,VLOOKUP(U197,标准!A$3:B$23,2,TRUE)))))</f>
        <v>74</v>
      </c>
      <c r="W197" s="86">
        <f t="shared" si="3"/>
        <v>75.4</v>
      </c>
      <c r="X197" s="87">
        <v>4.5</v>
      </c>
      <c r="Y197" s="87">
        <v>4.2</v>
      </c>
      <c r="Z197" s="91"/>
      <c r="AA197" s="97"/>
    </row>
    <row r="198" customHeight="1" spans="1:27">
      <c r="A198" s="62">
        <v>40</v>
      </c>
      <c r="B198" s="63">
        <v>197</v>
      </c>
      <c r="C198" s="154" t="s">
        <v>432</v>
      </c>
      <c r="D198" s="154" t="s">
        <v>400</v>
      </c>
      <c r="E198" s="154" t="s">
        <v>401</v>
      </c>
      <c r="F198" s="154" t="s">
        <v>34</v>
      </c>
      <c r="G198" s="155" t="s">
        <v>433</v>
      </c>
      <c r="H198" s="68">
        <v>155</v>
      </c>
      <c r="I198" s="68">
        <v>51.3</v>
      </c>
      <c r="J198" s="71">
        <f>IF(F198="女",IF(H198=0,0,VLOOKUP(I198/(H198*H198/10000),标准!M$108:N$112,2,TRUE)),IF(H198=0,0,VLOOKUP(I198/(H198*H198/10000),标准!M$74:N$78,2,TRUE)))</f>
        <v>100</v>
      </c>
      <c r="K198" s="72">
        <v>2954</v>
      </c>
      <c r="L198" s="71">
        <f>IF(A198&lt;43,IF(F198="女",VLOOKUP(K198,标准!K$108:L$128,2,TRUE),VLOOKUP(K198,标准!K$74:L$94,2,TRUE)),IF(F198="女",VLOOKUP(K198,标准!K$39:L$59,2,TRUE),VLOOKUP(K198,标准!K$3:L$23,2,TRUE)))</f>
        <v>78</v>
      </c>
      <c r="M198" s="68">
        <v>16</v>
      </c>
      <c r="N198" s="71">
        <f>IF(M198="",0,IF(A198&lt;43,IF(F198="女",VLOOKUP(M198,标准!C$108:D$128,2,TRUE),VLOOKUP(M198,标准!C$74:D$94,2,TRUE)),IF(F198="女",VLOOKUP(M198,标准!C$39:D$59,2,TRUE),VLOOKUP(M198,标准!C$3:D$23,2,TRUE))))</f>
        <v>74</v>
      </c>
      <c r="O198" s="95">
        <v>160</v>
      </c>
      <c r="P198" s="71">
        <f>IF(A198&lt;43,IF(F198="女",VLOOKUP(O198/100,标准!E$108:F$128,2,TRUE),VLOOKUP(O198/100,标准!E$74:F$94,2,TRUE)),IF(F198="女",VLOOKUP(O198/100,标准!E$39:F$59,2,TRUE),VLOOKUP(O198/100,标准!E$3:F$23,2,TRUE)))</f>
        <v>66</v>
      </c>
      <c r="Q198" s="96">
        <v>3.48</v>
      </c>
      <c r="R198" s="71">
        <f>IF(Q198=0,0,IF(A198&lt;43,IF(F198="女",IF(Q198="",0,VLOOKUP(Q198,标准!I$108:J$138,2,TRUE)),IF(Q198="",0,VLOOKUP(Q198,标准!I$74:J$104,2,TRUE))),IF(F198="女",IF(Q198="",0,VLOOKUP(Q198,标准!I$39:J$69,2,TRUE)),IF(Q198="",0,VLOOKUP(Q198,标准!I$3:J$33,2,TRUE)))))</f>
        <v>78</v>
      </c>
      <c r="S198" s="95">
        <v>28</v>
      </c>
      <c r="T198" s="71">
        <f>IF(A198&lt;43,IF(F198="女",VLOOKUP(S198,标准!G$108:H$138,2,TRUE),VLOOKUP(S198,标准!G$74:H$99,2,TRUE)),IF(F198="女",VLOOKUP(S198,标准!G$39:H$69,2,TRUE),VLOOKUP(S198,标准!G$3:H$28,2,TRUE)))</f>
        <v>62</v>
      </c>
      <c r="U198" s="97">
        <v>9.3</v>
      </c>
      <c r="V198" s="71">
        <f>IF(U198=0,0,IF(A198&lt;43,IF(F198="女",IF(U198="",0,VLOOKUP(U198,标准!A$108:B$128,2,TRUE)),IF(U198="",0,VLOOKUP(U198,标准!A$74:B$94,2,TRUE))),IF(F198="女",IF(U198="",0,VLOOKUP(U198,标准!A$39:B$59,2,TRUE)),IF(U198="",0,VLOOKUP(U198,标准!A$3:B$23,2,TRUE)))))</f>
        <v>70</v>
      </c>
      <c r="W198" s="86">
        <v>80</v>
      </c>
      <c r="X198" s="87">
        <v>4.7</v>
      </c>
      <c r="Y198" s="87">
        <v>4.6</v>
      </c>
      <c r="Z198" s="91"/>
      <c r="AA198" s="97" t="s">
        <v>32</v>
      </c>
    </row>
    <row r="199" customHeight="1" spans="1:27">
      <c r="A199" s="62">
        <v>40</v>
      </c>
      <c r="B199" s="63">
        <v>198</v>
      </c>
      <c r="C199" s="154" t="s">
        <v>434</v>
      </c>
      <c r="D199" s="154" t="s">
        <v>400</v>
      </c>
      <c r="E199" s="154" t="s">
        <v>401</v>
      </c>
      <c r="F199" s="154" t="s">
        <v>34</v>
      </c>
      <c r="G199" s="155" t="s">
        <v>435</v>
      </c>
      <c r="H199" s="68">
        <v>153.4</v>
      </c>
      <c r="I199" s="68">
        <v>42</v>
      </c>
      <c r="J199" s="71">
        <f>IF(F199="女",IF(H199=0,0,VLOOKUP(I199/(H199*H199/10000),标准!M$108:N$112,2,TRUE)),IF(H199=0,0,VLOOKUP(I199/(H199*H199/10000),标准!M$74:N$78,2,TRUE)))</f>
        <v>100</v>
      </c>
      <c r="K199" s="72">
        <v>2218</v>
      </c>
      <c r="L199" s="71">
        <f>IF(A199&lt;43,IF(F199="女",VLOOKUP(K199,标准!K$108:L$128,2,TRUE),VLOOKUP(K199,标准!K$74:L$94,2,TRUE)),IF(F199="女",VLOOKUP(K199,标准!K$39:L$59,2,TRUE),VLOOKUP(K199,标准!K$3:L$23,2,TRUE)))</f>
        <v>64</v>
      </c>
      <c r="M199" s="68">
        <v>11.5</v>
      </c>
      <c r="N199" s="71">
        <f>IF(M199="",0,IF(A199&lt;43,IF(F199="女",VLOOKUP(M199,标准!C$108:D$128,2,TRUE),VLOOKUP(M199,标准!C$74:D$94,2,TRUE)),IF(F199="女",VLOOKUP(M199,标准!C$39:D$59,2,TRUE),VLOOKUP(M199,标准!C$3:D$23,2,TRUE))))</f>
        <v>68</v>
      </c>
      <c r="O199" s="95">
        <v>152</v>
      </c>
      <c r="P199" s="71">
        <f>IF(A199&lt;43,IF(F199="女",VLOOKUP(O199/100,标准!E$108:F$128,2,TRUE),VLOOKUP(O199/100,标准!E$74:F$94,2,TRUE)),IF(F199="女",VLOOKUP(O199/100,标准!E$39:F$59,2,TRUE),VLOOKUP(O199/100,标准!E$3:F$23,2,TRUE)))</f>
        <v>60</v>
      </c>
      <c r="Q199" s="96">
        <v>5.2</v>
      </c>
      <c r="R199" s="71">
        <f>IF(Q199=0,0,IF(A199&lt;43,IF(F199="女",IF(Q199="",0,VLOOKUP(Q199,标准!I$108:J$138,2,TRUE)),IF(Q199="",0,VLOOKUP(Q199,标准!I$74:J$104,2,TRUE))),IF(F199="女",IF(Q199="",0,VLOOKUP(Q199,标准!I$39:J$69,2,TRUE)),IF(Q199="",0,VLOOKUP(Q199,标准!I$3:J$33,2,TRUE)))))</f>
        <v>10</v>
      </c>
      <c r="S199" s="95">
        <v>20</v>
      </c>
      <c r="T199" s="71">
        <f>IF(A199&lt;43,IF(F199="女",VLOOKUP(S199,标准!G$108:H$138,2,TRUE),VLOOKUP(S199,标准!G$74:H$99,2,TRUE)),IF(F199="女",VLOOKUP(S199,标准!G$39:H$69,2,TRUE),VLOOKUP(S199,标准!G$3:H$28,2,TRUE)))</f>
        <v>30</v>
      </c>
      <c r="U199" s="97">
        <v>9.5</v>
      </c>
      <c r="V199" s="71">
        <f>IF(U199=0,0,IF(A199&lt;43,IF(F199="女",IF(U199="",0,VLOOKUP(U199,标准!A$108:B$128,2,TRUE)),IF(U199="",0,VLOOKUP(U199,标准!A$74:B$94,2,TRUE))),IF(F199="女",IF(U199="",0,VLOOKUP(U199,标准!A$39:B$59,2,TRUE)),IF(U199="",0,VLOOKUP(U199,标准!A$3:B$23,2,TRUE)))))</f>
        <v>68</v>
      </c>
      <c r="W199" s="86">
        <v>60</v>
      </c>
      <c r="X199" s="87">
        <v>4</v>
      </c>
      <c r="Y199" s="87">
        <v>3.9</v>
      </c>
      <c r="Z199" s="91"/>
      <c r="AA199" s="97" t="s">
        <v>144</v>
      </c>
    </row>
    <row r="200" customHeight="1" spans="1:27">
      <c r="A200" s="62">
        <v>40</v>
      </c>
      <c r="B200" s="63">
        <v>199</v>
      </c>
      <c r="C200" s="154" t="s">
        <v>436</v>
      </c>
      <c r="D200" s="154" t="s">
        <v>400</v>
      </c>
      <c r="E200" s="154" t="s">
        <v>401</v>
      </c>
      <c r="F200" s="154" t="s">
        <v>30</v>
      </c>
      <c r="G200" s="155" t="s">
        <v>437</v>
      </c>
      <c r="H200" s="68">
        <v>180.3</v>
      </c>
      <c r="I200" s="68">
        <v>71.9</v>
      </c>
      <c r="J200" s="71">
        <f>IF(F200="女",IF(H200=0,0,VLOOKUP(I200/(H200*H200/10000),标准!M$108:N$112,2,TRUE)),IF(H200=0,0,VLOOKUP(I200/(H200*H200/10000),标准!M$74:N$78,2,TRUE)))</f>
        <v>100</v>
      </c>
      <c r="K200" s="72">
        <v>4259</v>
      </c>
      <c r="L200" s="71">
        <f>IF(A200&lt;43,IF(F200="女",VLOOKUP(K200,标准!K$108:L$128,2,TRUE),VLOOKUP(K200,标准!K$74:L$94,2,TRUE)),IF(F200="女",VLOOKUP(K200,标准!K$39:L$59,2,TRUE),VLOOKUP(K200,标准!K$3:L$23,2,TRUE)))</f>
        <v>78</v>
      </c>
      <c r="M200" s="68">
        <v>4</v>
      </c>
      <c r="N200" s="71">
        <f>IF(M200="",0,IF(A200&lt;43,IF(F200="女",VLOOKUP(M200,标准!C$108:D$128,2,TRUE),VLOOKUP(M200,标准!C$74:D$94,2,TRUE)),IF(F200="女",VLOOKUP(M200,标准!C$39:D$59,2,TRUE),VLOOKUP(M200,标准!C$3:D$23,2,TRUE))))</f>
        <v>60</v>
      </c>
      <c r="O200" s="95">
        <v>230</v>
      </c>
      <c r="P200" s="71">
        <f>IF(A200&lt;43,IF(F200="女",VLOOKUP(O200/100,标准!E$108:F$128,2,TRUE),VLOOKUP(O200/100,标准!E$74:F$94,2,TRUE)),IF(F200="女",VLOOKUP(O200/100,标准!E$39:F$59,2,TRUE),VLOOKUP(O200/100,标准!E$3:F$23,2,TRUE)))</f>
        <v>70</v>
      </c>
      <c r="Q200" s="96">
        <v>4.2</v>
      </c>
      <c r="R200" s="71">
        <f>IF(Q200=0,0,IF(A200&lt;43,IF(F200="女",IF(Q200="",0,VLOOKUP(Q200,标准!I$108:J$138,2,TRUE)),IF(Q200="",0,VLOOKUP(Q200,标准!I$74:J$104,2,TRUE))),IF(F200="女",IF(Q200="",0,VLOOKUP(Q200,标准!I$39:J$69,2,TRUE)),IF(Q200="",0,VLOOKUP(Q200,标准!I$3:J$33,2,TRUE)))))</f>
        <v>64</v>
      </c>
      <c r="S200" s="95">
        <v>0</v>
      </c>
      <c r="T200" s="71">
        <f>IF(A200&lt;43,IF(F200="女",VLOOKUP(S200,标准!G$108:H$138,2,TRUE),VLOOKUP(S200,标准!G$74:H$99,2,TRUE)),IF(F200="女",VLOOKUP(S200,标准!G$39:H$69,2,TRUE),VLOOKUP(S200,标准!G$3:H$28,2,TRUE)))</f>
        <v>0</v>
      </c>
      <c r="U200" s="97">
        <v>7.4</v>
      </c>
      <c r="V200" s="71">
        <f>IF(U200=0,0,IF(A200&lt;43,IF(F200="女",IF(U200="",0,VLOOKUP(U200,标准!A$108:B$128,2,TRUE)),IF(U200="",0,VLOOKUP(U200,标准!A$74:B$94,2,TRUE))),IF(F200="女",IF(U200="",0,VLOOKUP(U200,标准!A$39:B$59,2,TRUE)),IF(U200="",0,VLOOKUP(U200,标准!A$3:B$23,2,TRUE)))))</f>
        <v>76</v>
      </c>
      <c r="W200" s="86">
        <f t="shared" si="3"/>
        <v>67.7</v>
      </c>
      <c r="X200" s="87">
        <v>3.7</v>
      </c>
      <c r="Y200" s="87">
        <v>3.7</v>
      </c>
      <c r="Z200" s="91"/>
      <c r="AA200" s="97"/>
    </row>
    <row r="201" customHeight="1" spans="1:27">
      <c r="A201" s="62">
        <v>40</v>
      </c>
      <c r="B201" s="63">
        <v>200</v>
      </c>
      <c r="C201" s="154" t="s">
        <v>438</v>
      </c>
      <c r="D201" s="154" t="s">
        <v>400</v>
      </c>
      <c r="E201" s="154" t="s">
        <v>401</v>
      </c>
      <c r="F201" s="154" t="s">
        <v>34</v>
      </c>
      <c r="G201" s="155" t="s">
        <v>439</v>
      </c>
      <c r="H201" s="68"/>
      <c r="I201" s="68"/>
      <c r="J201" s="71">
        <f>IF(F201="女",IF(H201=0,0,VLOOKUP(I201/(H201*H201/10000),标准!M$108:N$112,2,TRUE)),IF(H201=0,0,VLOOKUP(I201/(H201*H201/10000),标准!M$74:N$78,2,TRUE)))</f>
        <v>0</v>
      </c>
      <c r="K201" s="72"/>
      <c r="L201" s="71">
        <f>IF(A201&lt;43,IF(F201="女",VLOOKUP(K201,标准!K$108:L$128,2,TRUE),VLOOKUP(K201,标准!K$74:L$94,2,TRUE)),IF(F201="女",VLOOKUP(K201,标准!K$39:L$59,2,TRUE),VLOOKUP(K201,标准!K$3:L$23,2,TRUE)))</f>
        <v>0</v>
      </c>
      <c r="M201" s="68">
        <v>0</v>
      </c>
      <c r="N201" s="71">
        <f>IF(M201="",0,IF(A201&lt;43,IF(F201="女",VLOOKUP(M201,标准!C$108:D$128,2,TRUE),VLOOKUP(M201,标准!C$74:D$94,2,TRUE)),IF(F201="女",VLOOKUP(M201,标准!C$39:D$59,2,TRUE),VLOOKUP(M201,标准!C$3:D$23,2,TRUE))))</f>
        <v>0</v>
      </c>
      <c r="O201" s="95"/>
      <c r="P201" s="71">
        <f>IF(A201&lt;43,IF(F201="女",VLOOKUP(O201/100,标准!E$108:F$128,2,TRUE),VLOOKUP(O201/100,标准!E$74:F$94,2,TRUE)),IF(F201="女",VLOOKUP(O201/100,标准!E$39:F$59,2,TRUE),VLOOKUP(O201/100,标准!E$3:F$23,2,TRUE)))</f>
        <v>0</v>
      </c>
      <c r="Q201" s="96"/>
      <c r="R201" s="71">
        <f>IF(Q201=0,0,IF(A201&lt;43,IF(F201="女",IF(Q201="",0,VLOOKUP(Q201,标准!I$108:J$138,2,TRUE)),IF(Q201="",0,VLOOKUP(Q201,标准!I$74:J$104,2,TRUE))),IF(F201="女",IF(Q201="",0,VLOOKUP(Q201,标准!I$39:J$69,2,TRUE)),IF(Q201="",0,VLOOKUP(Q201,标准!I$3:J$33,2,TRUE)))))</f>
        <v>0</v>
      </c>
      <c r="S201" s="95"/>
      <c r="T201" s="71">
        <f>IF(A201&lt;43,IF(F201="女",VLOOKUP(S201,标准!G$108:H$138,2,TRUE),VLOOKUP(S201,标准!G$74:H$99,2,TRUE)),IF(F201="女",VLOOKUP(S201,标准!G$39:H$69,2,TRUE),VLOOKUP(S201,标准!G$3:H$28,2,TRUE)))</f>
        <v>0</v>
      </c>
      <c r="U201" s="97"/>
      <c r="V201" s="71">
        <f>IF(U201=0,0,IF(A201&lt;43,IF(F201="女",IF(U201="",0,VLOOKUP(U201,标准!A$108:B$128,2,TRUE)),IF(U201="",0,VLOOKUP(U201,标准!A$74:B$94,2,TRUE))),IF(F201="女",IF(U201="",0,VLOOKUP(U201,标准!A$39:B$59,2,TRUE)),IF(U201="",0,VLOOKUP(U201,标准!A$3:B$23,2,TRUE)))))</f>
        <v>0</v>
      </c>
      <c r="W201" s="86">
        <v>60</v>
      </c>
      <c r="X201" s="87"/>
      <c r="Y201" s="87"/>
      <c r="Z201" s="91"/>
      <c r="AA201" s="97" t="s">
        <v>108</v>
      </c>
    </row>
    <row r="202" customHeight="1" spans="1:27">
      <c r="A202" s="62">
        <v>40</v>
      </c>
      <c r="B202" s="63">
        <v>201</v>
      </c>
      <c r="C202" s="154" t="s">
        <v>440</v>
      </c>
      <c r="D202" s="154" t="s">
        <v>441</v>
      </c>
      <c r="E202" s="154" t="s">
        <v>401</v>
      </c>
      <c r="F202" s="154" t="s">
        <v>34</v>
      </c>
      <c r="G202" s="155" t="s">
        <v>442</v>
      </c>
      <c r="H202" s="68">
        <v>166.8</v>
      </c>
      <c r="I202" s="68">
        <v>53.5</v>
      </c>
      <c r="J202" s="71">
        <f>IF(F202="女",IF(H202=0,0,VLOOKUP(I202/(H202*H202/10000),标准!M$108:N$112,2,TRUE)),IF(H202=0,0,VLOOKUP(I202/(H202*H202/10000),标准!M$74:N$78,2,TRUE)))</f>
        <v>100</v>
      </c>
      <c r="K202" s="72">
        <v>2827</v>
      </c>
      <c r="L202" s="71">
        <f>IF(A202&lt;43,IF(F202="女",VLOOKUP(K202,标准!K$108:L$128,2,TRUE),VLOOKUP(K202,标准!K$74:L$94,2,TRUE)),IF(F202="女",VLOOKUP(K202,标准!K$39:L$59,2,TRUE),VLOOKUP(K202,标准!K$3:L$23,2,TRUE)))</f>
        <v>76</v>
      </c>
      <c r="M202" s="68">
        <v>10</v>
      </c>
      <c r="N202" s="71">
        <f>IF(M202="",0,IF(A202&lt;43,IF(F202="女",VLOOKUP(M202,标准!C$108:D$128,2,TRUE),VLOOKUP(M202,标准!C$74:D$94,2,TRUE)),IF(F202="女",VLOOKUP(M202,标准!C$39:D$59,2,TRUE),VLOOKUP(M202,标准!C$3:D$23,2,TRUE))))</f>
        <v>66</v>
      </c>
      <c r="O202" s="95">
        <v>190</v>
      </c>
      <c r="P202" s="71">
        <f>IF(A202&lt;43,IF(F202="女",VLOOKUP(O202/100,标准!E$108:F$128,2,TRUE),VLOOKUP(O202/100,标准!E$74:F$94,2,TRUE)),IF(F202="女",VLOOKUP(O202/100,标准!E$39:F$59,2,TRUE),VLOOKUP(O202/100,标准!E$3:F$23,2,TRUE)))</f>
        <v>85</v>
      </c>
      <c r="Q202" s="96">
        <v>4.36</v>
      </c>
      <c r="R202" s="71">
        <f>IF(Q202=0,0,IF(A202&lt;43,IF(F202="女",IF(Q202="",0,VLOOKUP(Q202,标准!I$108:J$138,2,TRUE)),IF(Q202="",0,VLOOKUP(Q202,标准!I$74:J$104,2,TRUE))),IF(F202="女",IF(Q202="",0,VLOOKUP(Q202,标准!I$39:J$69,2,TRUE)),IF(Q202="",0,VLOOKUP(Q202,标准!I$3:J$33,2,TRUE)))))</f>
        <v>50</v>
      </c>
      <c r="S202" s="95">
        <v>37</v>
      </c>
      <c r="T202" s="71">
        <f>IF(A202&lt;43,IF(F202="女",VLOOKUP(S202,标准!G$108:H$138,2,TRUE),VLOOKUP(S202,标准!G$74:H$99,2,TRUE)),IF(F202="女",VLOOKUP(S202,标准!G$39:H$69,2,TRUE),VLOOKUP(S202,标准!G$3:H$28,2,TRUE)))</f>
        <v>70</v>
      </c>
      <c r="U202" s="97">
        <v>7.9</v>
      </c>
      <c r="V202" s="71">
        <f>IF(U202=0,0,IF(A202&lt;43,IF(F202="女",IF(U202="",0,VLOOKUP(U202,标准!A$108:B$128,2,TRUE)),IF(U202="",0,VLOOKUP(U202,标准!A$74:B$94,2,TRUE))),IF(F202="女",IF(U202="",0,VLOOKUP(U202,标准!A$39:B$59,2,TRUE)),IF(U202="",0,VLOOKUP(U202,标准!A$3:B$23,2,TRUE)))))</f>
        <v>85</v>
      </c>
      <c r="W202" s="86">
        <f t="shared" si="3"/>
        <v>75.5</v>
      </c>
      <c r="X202" s="87">
        <v>3.9</v>
      </c>
      <c r="Y202" s="87">
        <v>3.7</v>
      </c>
      <c r="Z202" s="91"/>
      <c r="AA202" s="97"/>
    </row>
    <row r="203" customHeight="1" spans="1:27">
      <c r="A203" s="62">
        <v>40</v>
      </c>
      <c r="B203" s="63">
        <v>202</v>
      </c>
      <c r="C203" s="154" t="s">
        <v>443</v>
      </c>
      <c r="D203" s="154" t="s">
        <v>441</v>
      </c>
      <c r="E203" s="154" t="s">
        <v>401</v>
      </c>
      <c r="F203" s="154" t="s">
        <v>34</v>
      </c>
      <c r="G203" s="155" t="s">
        <v>444</v>
      </c>
      <c r="H203" s="68">
        <v>158.2</v>
      </c>
      <c r="I203" s="68">
        <v>50.1</v>
      </c>
      <c r="J203" s="71">
        <f>IF(F203="女",IF(H203=0,0,VLOOKUP(I203/(H203*H203/10000),标准!M$108:N$112,2,TRUE)),IF(H203=0,0,VLOOKUP(I203/(H203*H203/10000),标准!M$74:N$78,2,TRUE)))</f>
        <v>100</v>
      </c>
      <c r="K203" s="72">
        <v>2912</v>
      </c>
      <c r="L203" s="71">
        <f>IF(A203&lt;43,IF(F203="女",VLOOKUP(K203,标准!K$108:L$128,2,TRUE),VLOOKUP(K203,标准!K$74:L$94,2,TRUE)),IF(F203="女",VLOOKUP(K203,标准!K$39:L$59,2,TRUE),VLOOKUP(K203,标准!K$3:L$23,2,TRUE)))</f>
        <v>78</v>
      </c>
      <c r="M203" s="68">
        <v>20</v>
      </c>
      <c r="N203" s="71">
        <f>IF(M203="",0,IF(A203&lt;43,IF(F203="女",VLOOKUP(M203,标准!C$108:D$128,2,TRUE),VLOOKUP(M203,标准!C$74:D$94,2,TRUE)),IF(F203="女",VLOOKUP(M203,标准!C$39:D$59,2,TRUE),VLOOKUP(M203,标准!C$3:D$23,2,TRUE))))</f>
        <v>80</v>
      </c>
      <c r="O203" s="95">
        <v>165</v>
      </c>
      <c r="P203" s="71">
        <f>IF(A203&lt;43,IF(F203="女",VLOOKUP(O203/100,标准!E$108:F$128,2,TRUE),VLOOKUP(O203/100,标准!E$74:F$94,2,TRUE)),IF(F203="女",VLOOKUP(O203/100,标准!E$39:F$59,2,TRUE),VLOOKUP(O203/100,标准!E$3:F$23,2,TRUE)))</f>
        <v>68</v>
      </c>
      <c r="Q203" s="96">
        <v>5.04</v>
      </c>
      <c r="R203" s="71">
        <f>IF(Q203=0,0,IF(A203&lt;43,IF(F203="女",IF(Q203="",0,VLOOKUP(Q203,标准!I$108:J$138,2,TRUE)),IF(Q203="",0,VLOOKUP(Q203,标准!I$74:J$104,2,TRUE))),IF(F203="女",IF(Q203="",0,VLOOKUP(Q203,标准!I$39:J$69,2,TRUE)),IF(Q203="",0,VLOOKUP(Q203,标准!I$3:J$33,2,TRUE)))))</f>
        <v>30</v>
      </c>
      <c r="S203" s="95">
        <v>27</v>
      </c>
      <c r="T203" s="71">
        <f>IF(A203&lt;43,IF(F203="女",VLOOKUP(S203,标准!G$108:H$138,2,TRUE),VLOOKUP(S203,标准!G$74:H$99,2,TRUE)),IF(F203="女",VLOOKUP(S203,标准!G$39:H$69,2,TRUE),VLOOKUP(S203,标准!G$3:H$28,2,TRUE)))</f>
        <v>60</v>
      </c>
      <c r="U203" s="97">
        <v>9.5</v>
      </c>
      <c r="V203" s="71">
        <f>IF(U203=0,0,IF(A203&lt;43,IF(F203="女",IF(U203="",0,VLOOKUP(U203,标准!A$108:B$128,2,TRUE)),IF(U203="",0,VLOOKUP(U203,标准!A$74:B$94,2,TRUE))),IF(F203="女",IF(U203="",0,VLOOKUP(U203,标准!A$39:B$59,2,TRUE)),IF(U203="",0,VLOOKUP(U203,标准!A$3:B$23,2,TRUE)))))</f>
        <v>68</v>
      </c>
      <c r="W203" s="86">
        <f t="shared" si="3"/>
        <v>67.1</v>
      </c>
      <c r="X203" s="87">
        <v>4.6</v>
      </c>
      <c r="Y203" s="87">
        <v>4.7</v>
      </c>
      <c r="Z203" s="91"/>
      <c r="AA203" s="97"/>
    </row>
    <row r="204" customHeight="1" spans="1:27">
      <c r="A204" s="62">
        <v>40</v>
      </c>
      <c r="B204" s="63">
        <v>203</v>
      </c>
      <c r="C204" s="154" t="s">
        <v>445</v>
      </c>
      <c r="D204" s="154" t="s">
        <v>441</v>
      </c>
      <c r="E204" s="154" t="s">
        <v>401</v>
      </c>
      <c r="F204" s="154" t="s">
        <v>34</v>
      </c>
      <c r="G204" s="155" t="s">
        <v>446</v>
      </c>
      <c r="H204" s="68">
        <v>161.4</v>
      </c>
      <c r="I204" s="68">
        <v>48.1</v>
      </c>
      <c r="J204" s="71">
        <f>IF(F204="女",IF(H204=0,0,VLOOKUP(I204/(H204*H204/10000),标准!M$108:N$112,2,TRUE)),IF(H204=0,0,VLOOKUP(I204/(H204*H204/10000),标准!M$74:N$78,2,TRUE)))</f>
        <v>100</v>
      </c>
      <c r="K204" s="72">
        <v>2411</v>
      </c>
      <c r="L204" s="71">
        <f>IF(A204&lt;43,IF(F204="女",VLOOKUP(K204,标准!K$108:L$128,2,TRUE),VLOOKUP(K204,标准!K$74:L$94,2,TRUE)),IF(F204="女",VLOOKUP(K204,标准!K$39:L$59,2,TRUE),VLOOKUP(K204,标准!K$3:L$23,2,TRUE)))</f>
        <v>68</v>
      </c>
      <c r="M204" s="68">
        <v>6.5</v>
      </c>
      <c r="N204" s="71">
        <f>IF(M204="",0,IF(A204&lt;43,IF(F204="女",VLOOKUP(M204,标准!C$108:D$128,2,TRUE),VLOOKUP(M204,标准!C$74:D$94,2,TRUE)),IF(F204="女",VLOOKUP(M204,标准!C$39:D$59,2,TRUE),VLOOKUP(M204,标准!C$3:D$23,2,TRUE))))</f>
        <v>60</v>
      </c>
      <c r="O204" s="95">
        <v>185</v>
      </c>
      <c r="P204" s="71">
        <f>IF(A204&lt;43,IF(F204="女",VLOOKUP(O204/100,标准!E$108:F$128,2,TRUE),VLOOKUP(O204/100,标准!E$74:F$94,2,TRUE)),IF(F204="女",VLOOKUP(O204/100,标准!E$39:F$59,2,TRUE),VLOOKUP(O204/100,标准!E$3:F$23,2,TRUE)))</f>
        <v>80</v>
      </c>
      <c r="Q204" s="96">
        <v>4.09</v>
      </c>
      <c r="R204" s="71">
        <f>IF(Q204=0,0,IF(A204&lt;43,IF(F204="女",IF(Q204="",0,VLOOKUP(Q204,标准!I$108:J$138,2,TRUE)),IF(Q204="",0,VLOOKUP(Q204,标准!I$74:J$104,2,TRUE))),IF(F204="女",IF(Q204="",0,VLOOKUP(Q204,标准!I$39:J$69,2,TRUE)),IF(Q204="",0,VLOOKUP(Q204,标准!I$3:J$33,2,TRUE)))))</f>
        <v>70</v>
      </c>
      <c r="S204" s="95">
        <v>38</v>
      </c>
      <c r="T204" s="71">
        <f>IF(A204&lt;43,IF(F204="女",VLOOKUP(S204,标准!G$108:H$138,2,TRUE),VLOOKUP(S204,标准!G$74:H$99,2,TRUE)),IF(F204="女",VLOOKUP(S204,标准!G$39:H$69,2,TRUE),VLOOKUP(S204,标准!G$3:H$28,2,TRUE)))</f>
        <v>72</v>
      </c>
      <c r="U204" s="97">
        <v>8.9</v>
      </c>
      <c r="V204" s="71">
        <f>IF(U204=0,0,IF(A204&lt;43,IF(F204="女",IF(U204="",0,VLOOKUP(U204,标准!A$108:B$128,2,TRUE)),IF(U204="",0,VLOOKUP(U204,标准!A$74:B$94,2,TRUE))),IF(F204="女",IF(U204="",0,VLOOKUP(U204,标准!A$39:B$59,2,TRUE)),IF(U204="",0,VLOOKUP(U204,标准!A$3:B$23,2,TRUE)))))</f>
        <v>74</v>
      </c>
      <c r="W204" s="86">
        <f t="shared" si="3"/>
        <v>75.2</v>
      </c>
      <c r="X204" s="87">
        <v>3.8</v>
      </c>
      <c r="Y204" s="87">
        <v>4.4</v>
      </c>
      <c r="Z204" s="91"/>
      <c r="AA204" s="97"/>
    </row>
    <row r="205" customHeight="1" spans="1:27">
      <c r="A205" s="62">
        <v>40</v>
      </c>
      <c r="B205" s="63">
        <v>204</v>
      </c>
      <c r="C205" s="154" t="s">
        <v>447</v>
      </c>
      <c r="D205" s="154" t="s">
        <v>441</v>
      </c>
      <c r="E205" s="154" t="s">
        <v>401</v>
      </c>
      <c r="F205" s="154" t="s">
        <v>34</v>
      </c>
      <c r="G205" s="155" t="s">
        <v>448</v>
      </c>
      <c r="H205" s="68">
        <v>153.7</v>
      </c>
      <c r="I205" s="68">
        <v>52.9</v>
      </c>
      <c r="J205" s="71">
        <f>IF(F205="女",IF(H205=0,0,VLOOKUP(I205/(H205*H205/10000),标准!M$108:N$112,2,TRUE)),IF(H205=0,0,VLOOKUP(I205/(H205*H205/10000),标准!M$74:N$78,2,TRUE)))</f>
        <v>100</v>
      </c>
      <c r="K205" s="72">
        <v>2508</v>
      </c>
      <c r="L205" s="71">
        <f>IF(A205&lt;43,IF(F205="女",VLOOKUP(K205,标准!K$108:L$128,2,TRUE),VLOOKUP(K205,标准!K$74:L$94,2,TRUE)),IF(F205="女",VLOOKUP(K205,标准!K$39:L$59,2,TRUE),VLOOKUP(K205,标准!K$3:L$23,2,TRUE)))</f>
        <v>70</v>
      </c>
      <c r="M205" s="68">
        <v>16</v>
      </c>
      <c r="N205" s="71">
        <f>IF(M205="",0,IF(A205&lt;43,IF(F205="女",VLOOKUP(M205,标准!C$108:D$128,2,TRUE),VLOOKUP(M205,标准!C$74:D$94,2,TRUE)),IF(F205="女",VLOOKUP(M205,标准!C$39:D$59,2,TRUE),VLOOKUP(M205,标准!C$3:D$23,2,TRUE))))</f>
        <v>74</v>
      </c>
      <c r="O205" s="95">
        <v>140</v>
      </c>
      <c r="P205" s="71">
        <f>IF(A205&lt;43,IF(F205="女",VLOOKUP(O205/100,标准!E$108:F$128,2,TRUE),VLOOKUP(O205/100,标准!E$74:F$94,2,TRUE)),IF(F205="女",VLOOKUP(O205/100,标准!E$39:F$59,2,TRUE),VLOOKUP(O205/100,标准!E$3:F$23,2,TRUE)))</f>
        <v>30</v>
      </c>
      <c r="Q205" s="96">
        <v>4.56</v>
      </c>
      <c r="R205" s="71">
        <f>IF(Q205=0,0,IF(A205&lt;43,IF(F205="女",IF(Q205="",0,VLOOKUP(Q205,标准!I$108:J$138,2,TRUE)),IF(Q205="",0,VLOOKUP(Q205,标准!I$74:J$104,2,TRUE))),IF(F205="女",IF(Q205="",0,VLOOKUP(Q205,标准!I$39:J$69,2,TRUE)),IF(Q205="",0,VLOOKUP(Q205,标准!I$3:J$33,2,TRUE)))))</f>
        <v>30</v>
      </c>
      <c r="S205" s="95">
        <v>35</v>
      </c>
      <c r="T205" s="71">
        <f>IF(A205&lt;43,IF(F205="女",VLOOKUP(S205,标准!G$108:H$138,2,TRUE),VLOOKUP(S205,标准!G$74:H$99,2,TRUE)),IF(F205="女",VLOOKUP(S205,标准!G$39:H$69,2,TRUE),VLOOKUP(S205,标准!G$3:H$28,2,TRUE)))</f>
        <v>68</v>
      </c>
      <c r="U205" s="97">
        <v>10</v>
      </c>
      <c r="V205" s="71">
        <f>IF(U205=0,0,IF(A205&lt;43,IF(F205="女",IF(U205="",0,VLOOKUP(U205,标准!A$108:B$128,2,TRUE)),IF(U205="",0,VLOOKUP(U205,标准!A$74:B$94,2,TRUE))),IF(F205="女",IF(U205="",0,VLOOKUP(U205,标准!A$39:B$59,2,TRUE)),IF(U205="",0,VLOOKUP(U205,标准!A$3:B$23,2,TRUE)))))</f>
        <v>62</v>
      </c>
      <c r="W205" s="86">
        <f t="shared" si="3"/>
        <v>61.1</v>
      </c>
      <c r="X205" s="87">
        <v>3.7</v>
      </c>
      <c r="Y205" s="87">
        <v>3.7</v>
      </c>
      <c r="Z205" s="91"/>
      <c r="AA205" s="97"/>
    </row>
    <row r="206" customHeight="1" spans="1:27">
      <c r="A206" s="62">
        <v>40</v>
      </c>
      <c r="B206" s="63">
        <v>205</v>
      </c>
      <c r="C206" s="154" t="s">
        <v>449</v>
      </c>
      <c r="D206" s="154" t="s">
        <v>441</v>
      </c>
      <c r="E206" s="154" t="s">
        <v>401</v>
      </c>
      <c r="F206" s="154" t="s">
        <v>34</v>
      </c>
      <c r="G206" s="155" t="s">
        <v>450</v>
      </c>
      <c r="H206" s="68">
        <v>160.4</v>
      </c>
      <c r="I206" s="68">
        <v>51.2</v>
      </c>
      <c r="J206" s="71">
        <f>IF(F206="女",IF(H206=0,0,VLOOKUP(I206/(H206*H206/10000),标准!M$108:N$112,2,TRUE)),IF(H206=0,0,VLOOKUP(I206/(H206*H206/10000),标准!M$74:N$78,2,TRUE)))</f>
        <v>100</v>
      </c>
      <c r="K206" s="72">
        <v>2667</v>
      </c>
      <c r="L206" s="71">
        <f>IF(A206&lt;43,IF(F206="女",VLOOKUP(K206,标准!K$108:L$128,2,TRUE),VLOOKUP(K206,标准!K$74:L$94,2,TRUE)),IF(F206="女",VLOOKUP(K206,标准!K$39:L$59,2,TRUE),VLOOKUP(K206,标准!K$3:L$23,2,TRUE)))</f>
        <v>72</v>
      </c>
      <c r="M206" s="68">
        <v>18.5</v>
      </c>
      <c r="N206" s="71">
        <f>IF(M206="",0,IF(A206&lt;43,IF(F206="女",VLOOKUP(M206,标准!C$108:D$128,2,TRUE),VLOOKUP(M206,标准!C$74:D$94,2,TRUE)),IF(F206="女",VLOOKUP(M206,标准!C$39:D$59,2,TRUE),VLOOKUP(M206,标准!C$3:D$23,2,TRUE))))</f>
        <v>78</v>
      </c>
      <c r="O206" s="95">
        <v>160</v>
      </c>
      <c r="P206" s="71">
        <f>IF(A206&lt;43,IF(F206="女",VLOOKUP(O206/100,标准!E$108:F$128,2,TRUE),VLOOKUP(O206/100,标准!E$74:F$94,2,TRUE)),IF(F206="女",VLOOKUP(O206/100,标准!E$39:F$59,2,TRUE),VLOOKUP(O206/100,标准!E$3:F$23,2,TRUE)))</f>
        <v>66</v>
      </c>
      <c r="Q206" s="96">
        <v>3.57</v>
      </c>
      <c r="R206" s="71">
        <f>IF(Q206=0,0,IF(A206&lt;43,IF(F206="女",IF(Q206="",0,VLOOKUP(Q206,标准!I$108:J$138,2,TRUE)),IF(Q206="",0,VLOOKUP(Q206,标准!I$74:J$104,2,TRUE))),IF(F206="女",IF(Q206="",0,VLOOKUP(Q206,标准!I$39:J$69,2,TRUE)),IF(Q206="",0,VLOOKUP(Q206,标准!I$3:J$33,2,TRUE)))))</f>
        <v>74</v>
      </c>
      <c r="S206" s="95">
        <v>49</v>
      </c>
      <c r="T206" s="71">
        <f>IF(A206&lt;43,IF(F206="女",VLOOKUP(S206,标准!G$108:H$138,2,TRUE),VLOOKUP(S206,标准!G$74:H$99,2,TRUE)),IF(F206="女",VLOOKUP(S206,标准!G$39:H$69,2,TRUE),VLOOKUP(S206,标准!G$3:H$28,2,TRUE)))</f>
        <v>85</v>
      </c>
      <c r="U206" s="97">
        <v>8.4</v>
      </c>
      <c r="V206" s="71">
        <f>IF(U206=0,0,IF(A206&lt;43,IF(F206="女",IF(U206="",0,VLOOKUP(U206,标准!A$108:B$128,2,TRUE)),IF(U206="",0,VLOOKUP(U206,标准!A$74:B$94,2,TRUE))),IF(F206="女",IF(U206="",0,VLOOKUP(U206,标准!A$39:B$59,2,TRUE)),IF(U206="",0,VLOOKUP(U206,标准!A$3:B$23,2,TRUE)))))</f>
        <v>78</v>
      </c>
      <c r="W206" s="86">
        <f t="shared" si="3"/>
        <v>79.1</v>
      </c>
      <c r="X206" s="87">
        <v>4.3</v>
      </c>
      <c r="Y206" s="87">
        <v>4.2</v>
      </c>
      <c r="Z206" s="91"/>
      <c r="AA206" s="97"/>
    </row>
    <row r="207" customHeight="1" spans="1:27">
      <c r="A207" s="62">
        <v>40</v>
      </c>
      <c r="B207" s="63">
        <v>206</v>
      </c>
      <c r="C207" s="154" t="s">
        <v>451</v>
      </c>
      <c r="D207" s="154" t="s">
        <v>441</v>
      </c>
      <c r="E207" s="154" t="s">
        <v>401</v>
      </c>
      <c r="F207" s="154" t="s">
        <v>34</v>
      </c>
      <c r="G207" s="155" t="s">
        <v>452</v>
      </c>
      <c r="H207" s="68">
        <v>164.7</v>
      </c>
      <c r="I207" s="68">
        <v>49.8</v>
      </c>
      <c r="J207" s="71">
        <f>IF(F207="女",IF(H207=0,0,VLOOKUP(I207/(H207*H207/10000),标准!M$108:N$112,2,TRUE)),IF(H207=0,0,VLOOKUP(I207/(H207*H207/10000),标准!M$74:N$78,2,TRUE)))</f>
        <v>100</v>
      </c>
      <c r="K207" s="72">
        <v>2679</v>
      </c>
      <c r="L207" s="71">
        <f>IF(A207&lt;43,IF(F207="女",VLOOKUP(K207,标准!K$108:L$128,2,TRUE),VLOOKUP(K207,标准!K$74:L$94,2,TRUE)),IF(F207="女",VLOOKUP(K207,标准!K$39:L$59,2,TRUE),VLOOKUP(K207,标准!K$3:L$23,2,TRUE)))</f>
        <v>72</v>
      </c>
      <c r="M207" s="68">
        <v>26</v>
      </c>
      <c r="N207" s="71">
        <f>IF(M207="",0,IF(A207&lt;43,IF(F207="女",VLOOKUP(M207,标准!C$108:D$128,2,TRUE),VLOOKUP(M207,标准!C$74:D$94,2,TRUE)),IF(F207="女",VLOOKUP(M207,标准!C$39:D$59,2,TRUE),VLOOKUP(M207,标准!C$3:D$23,2,TRUE))))</f>
        <v>100</v>
      </c>
      <c r="O207" s="95">
        <v>178</v>
      </c>
      <c r="P207" s="71">
        <f>IF(A207&lt;43,IF(F207="女",VLOOKUP(O207/100,标准!E$108:F$128,2,TRUE),VLOOKUP(O207/100,标准!E$74:F$94,2,TRUE)),IF(F207="女",VLOOKUP(O207/100,标准!E$39:F$59,2,TRUE),VLOOKUP(O207/100,标准!E$3:F$23,2,TRUE)))</f>
        <v>78</v>
      </c>
      <c r="Q207" s="96">
        <v>4.14</v>
      </c>
      <c r="R207" s="71">
        <f>IF(Q207=0,0,IF(A207&lt;43,IF(F207="女",IF(Q207="",0,VLOOKUP(Q207,标准!I$108:J$138,2,TRUE)),IF(Q207="",0,VLOOKUP(Q207,标准!I$74:J$104,2,TRUE))),IF(F207="女",IF(Q207="",0,VLOOKUP(Q207,标准!I$39:J$69,2,TRUE)),IF(Q207="",0,VLOOKUP(Q207,标准!I$3:J$33,2,TRUE)))))</f>
        <v>68</v>
      </c>
      <c r="S207" s="95">
        <v>47</v>
      </c>
      <c r="T207" s="71">
        <f>IF(A207&lt;43,IF(F207="女",VLOOKUP(S207,标准!G$108:H$138,2,TRUE),VLOOKUP(S207,标准!G$74:H$99,2,TRUE)),IF(F207="女",VLOOKUP(S207,标准!G$39:H$69,2,TRUE),VLOOKUP(S207,标准!G$3:H$28,2,TRUE)))</f>
        <v>80</v>
      </c>
      <c r="U207" s="97">
        <v>9.2</v>
      </c>
      <c r="V207" s="71">
        <f>IF(U207=0,0,IF(A207&lt;43,IF(F207="女",IF(U207="",0,VLOOKUP(U207,标准!A$108:B$128,2,TRUE)),IF(U207="",0,VLOOKUP(U207,标准!A$74:B$94,2,TRUE))),IF(F207="女",IF(U207="",0,VLOOKUP(U207,标准!A$39:B$59,2,TRUE)),IF(U207="",0,VLOOKUP(U207,标准!A$3:B$23,2,TRUE)))))</f>
        <v>70</v>
      </c>
      <c r="W207" s="86">
        <f t="shared" si="3"/>
        <v>79.2</v>
      </c>
      <c r="X207" s="87">
        <v>4.3</v>
      </c>
      <c r="Y207" s="87">
        <v>4.3</v>
      </c>
      <c r="Z207" s="91"/>
      <c r="AA207" s="97"/>
    </row>
    <row r="208" customHeight="1" spans="1:27">
      <c r="A208" s="62">
        <v>40</v>
      </c>
      <c r="B208" s="63">
        <v>207</v>
      </c>
      <c r="C208" s="154" t="s">
        <v>453</v>
      </c>
      <c r="D208" s="154" t="s">
        <v>441</v>
      </c>
      <c r="E208" s="154" t="s">
        <v>401</v>
      </c>
      <c r="F208" s="154" t="s">
        <v>34</v>
      </c>
      <c r="G208" s="155" t="s">
        <v>454</v>
      </c>
      <c r="H208" s="68">
        <v>155.6</v>
      </c>
      <c r="I208" s="68">
        <v>52.9</v>
      </c>
      <c r="J208" s="71">
        <f>IF(F208="女",IF(H208=0,0,VLOOKUP(I208/(H208*H208/10000),标准!M$108:N$112,2,TRUE)),IF(H208=0,0,VLOOKUP(I208/(H208*H208/10000),标准!M$74:N$78,2,TRUE)))</f>
        <v>100</v>
      </c>
      <c r="K208" s="72">
        <v>2719</v>
      </c>
      <c r="L208" s="71">
        <f>IF(A208&lt;43,IF(F208="女",VLOOKUP(K208,标准!K$108:L$128,2,TRUE),VLOOKUP(K208,标准!K$74:L$94,2,TRUE)),IF(F208="女",VLOOKUP(K208,标准!K$39:L$59,2,TRUE),VLOOKUP(K208,标准!K$3:L$23,2,TRUE)))</f>
        <v>74</v>
      </c>
      <c r="M208" s="68">
        <v>24</v>
      </c>
      <c r="N208" s="71">
        <f>IF(M208="",0,IF(A208&lt;43,IF(F208="女",VLOOKUP(M208,标准!C$108:D$128,2,TRUE),VLOOKUP(M208,标准!C$74:D$94,2,TRUE)),IF(F208="女",VLOOKUP(M208,标准!C$39:D$59,2,TRUE),VLOOKUP(M208,标准!C$3:D$23,2,TRUE))))</f>
        <v>95</v>
      </c>
      <c r="O208" s="95">
        <v>160</v>
      </c>
      <c r="P208" s="71">
        <f>IF(A208&lt;43,IF(F208="女",VLOOKUP(O208/100,标准!E$108:F$128,2,TRUE),VLOOKUP(O208/100,标准!E$74:F$94,2,TRUE)),IF(F208="女",VLOOKUP(O208/100,标准!E$39:F$59,2,TRUE),VLOOKUP(O208/100,标准!E$3:F$23,2,TRUE)))</f>
        <v>66</v>
      </c>
      <c r="Q208" s="96">
        <v>4.44</v>
      </c>
      <c r="R208" s="71">
        <f>IF(Q208=0,0,IF(A208&lt;43,IF(F208="女",IF(Q208="",0,VLOOKUP(Q208,标准!I$108:J$138,2,TRUE)),IF(Q208="",0,VLOOKUP(Q208,标准!I$74:J$104,2,TRUE))),IF(F208="女",IF(Q208="",0,VLOOKUP(Q208,标准!I$39:J$69,2,TRUE)),IF(Q208="",0,VLOOKUP(Q208,标准!I$3:J$33,2,TRUE)))))</f>
        <v>50</v>
      </c>
      <c r="S208" s="95">
        <v>29</v>
      </c>
      <c r="T208" s="71">
        <f>IF(A208&lt;43,IF(F208="女",VLOOKUP(S208,标准!G$108:H$138,2,TRUE),VLOOKUP(S208,标准!G$74:H$99,2,TRUE)),IF(F208="女",VLOOKUP(S208,标准!G$39:H$69,2,TRUE),VLOOKUP(S208,标准!G$3:H$28,2,TRUE)))</f>
        <v>62</v>
      </c>
      <c r="U208" s="97">
        <v>9.4</v>
      </c>
      <c r="V208" s="71">
        <f>IF(U208=0,0,IF(A208&lt;43,IF(F208="女",IF(U208="",0,VLOOKUP(U208,标准!A$108:B$128,2,TRUE)),IF(U208="",0,VLOOKUP(U208,标准!A$74:B$94,2,TRUE))),IF(F208="女",IF(U208="",0,VLOOKUP(U208,标准!A$39:B$59,2,TRUE)),IF(U208="",0,VLOOKUP(U208,标准!A$3:B$23,2,TRUE)))))</f>
        <v>68</v>
      </c>
      <c r="W208" s="86">
        <f t="shared" si="3"/>
        <v>72</v>
      </c>
      <c r="X208" s="87">
        <v>4.1</v>
      </c>
      <c r="Y208" s="87">
        <v>4.3</v>
      </c>
      <c r="Z208" s="91"/>
      <c r="AA208" s="97"/>
    </row>
    <row r="209" customHeight="1" spans="1:27">
      <c r="A209" s="62">
        <v>40</v>
      </c>
      <c r="B209" s="63">
        <v>208</v>
      </c>
      <c r="C209" s="154" t="s">
        <v>455</v>
      </c>
      <c r="D209" s="154" t="s">
        <v>441</v>
      </c>
      <c r="E209" s="154" t="s">
        <v>401</v>
      </c>
      <c r="F209" s="154" t="s">
        <v>30</v>
      </c>
      <c r="G209" s="155" t="s">
        <v>456</v>
      </c>
      <c r="H209" s="68">
        <v>159.7</v>
      </c>
      <c r="I209" s="68">
        <v>59.2</v>
      </c>
      <c r="J209" s="71">
        <f>IF(F209="女",IF(H209=0,0,VLOOKUP(I209/(H209*H209/10000),标准!M$108:N$112,2,TRUE)),IF(H209=0,0,VLOOKUP(I209/(H209*H209/10000),标准!M$74:N$78,2,TRUE)))</f>
        <v>100</v>
      </c>
      <c r="K209" s="72">
        <v>3588</v>
      </c>
      <c r="L209" s="71">
        <f>IF(A209&lt;43,IF(F209="女",VLOOKUP(K209,标准!K$108:L$128,2,TRUE),VLOOKUP(K209,标准!K$74:L$94,2,TRUE)),IF(F209="女",VLOOKUP(K209,标准!K$39:L$59,2,TRUE),VLOOKUP(K209,标准!K$3:L$23,2,TRUE)))</f>
        <v>68</v>
      </c>
      <c r="M209" s="68">
        <v>15.5</v>
      </c>
      <c r="N209" s="71">
        <f>IF(M209="",0,IF(A209&lt;43,IF(F209="女",VLOOKUP(M209,标准!C$108:D$128,2,TRUE),VLOOKUP(M209,标准!C$74:D$94,2,TRUE)),IF(F209="女",VLOOKUP(M209,标准!C$39:D$59,2,TRUE),VLOOKUP(M209,标准!C$3:D$23,2,TRUE))))</f>
        <v>76</v>
      </c>
      <c r="O209" s="95">
        <v>190</v>
      </c>
      <c r="P209" s="71">
        <f>IF(A209&lt;43,IF(F209="女",VLOOKUP(O209/100,标准!E$108:F$128,2,TRUE),VLOOKUP(O209/100,标准!E$74:F$94,2,TRUE)),IF(F209="女",VLOOKUP(O209/100,标准!E$39:F$59,2,TRUE),VLOOKUP(O209/100,标准!E$3:F$23,2,TRUE)))</f>
        <v>20</v>
      </c>
      <c r="Q209" s="96">
        <v>4.58</v>
      </c>
      <c r="R209" s="71">
        <f>IF(Q209=0,0,IF(A209&lt;43,IF(F209="女",IF(Q209="",0,VLOOKUP(Q209,标准!I$108:J$138,2,TRUE)),IF(Q209="",0,VLOOKUP(Q209,标准!I$74:J$104,2,TRUE))),IF(F209="女",IF(Q209="",0,VLOOKUP(Q209,标准!I$39:J$69,2,TRUE)),IF(Q209="",0,VLOOKUP(Q209,标准!I$3:J$33,2,TRUE)))))</f>
        <v>40</v>
      </c>
      <c r="S209" s="95">
        <v>3</v>
      </c>
      <c r="T209" s="71">
        <f>IF(A209&lt;43,IF(F209="女",VLOOKUP(S209,标准!G$108:H$138,2,TRUE),VLOOKUP(S209,标准!G$74:H$99,2,TRUE)),IF(F209="女",VLOOKUP(S209,标准!G$39:H$69,2,TRUE),VLOOKUP(S209,标准!G$3:H$28,2,TRUE)))</f>
        <v>0</v>
      </c>
      <c r="U209" s="97">
        <v>8.1</v>
      </c>
      <c r="V209" s="71">
        <f>IF(U209=0,0,IF(A209&lt;43,IF(F209="女",IF(U209="",0,VLOOKUP(U209,标准!A$108:B$128,2,TRUE)),IF(U209="",0,VLOOKUP(U209,标准!A$74:B$94,2,TRUE))),IF(F209="女",IF(U209="",0,VLOOKUP(U209,标准!A$39:B$59,2,TRUE)),IF(U209="",0,VLOOKUP(U209,标准!A$3:B$23,2,TRUE)))))</f>
        <v>70</v>
      </c>
      <c r="W209" s="86">
        <f t="shared" si="3"/>
        <v>56.8</v>
      </c>
      <c r="X209" s="87">
        <v>4.5</v>
      </c>
      <c r="Y209" s="87">
        <v>4.7</v>
      </c>
      <c r="Z209" s="91"/>
      <c r="AA209" s="97"/>
    </row>
    <row r="210" customHeight="1" spans="1:27">
      <c r="A210" s="62">
        <v>40</v>
      </c>
      <c r="B210" s="63">
        <v>209</v>
      </c>
      <c r="C210" s="154" t="s">
        <v>457</v>
      </c>
      <c r="D210" s="154" t="s">
        <v>441</v>
      </c>
      <c r="E210" s="154" t="s">
        <v>401</v>
      </c>
      <c r="F210" s="154" t="s">
        <v>34</v>
      </c>
      <c r="G210" s="155" t="s">
        <v>458</v>
      </c>
      <c r="H210" s="68">
        <v>153.8</v>
      </c>
      <c r="I210" s="68">
        <v>53.7</v>
      </c>
      <c r="J210" s="71">
        <f>IF(F210="女",IF(H210=0,0,VLOOKUP(I210/(H210*H210/10000),标准!M$108:N$112,2,TRUE)),IF(H210=0,0,VLOOKUP(I210/(H210*H210/10000),标准!M$74:N$78,2,TRUE)))</f>
        <v>100</v>
      </c>
      <c r="K210" s="72">
        <v>2554</v>
      </c>
      <c r="L210" s="71">
        <f>IF(A210&lt;43,IF(F210="女",VLOOKUP(K210,标准!K$108:L$128,2,TRUE),VLOOKUP(K210,标准!K$74:L$94,2,TRUE)),IF(F210="女",VLOOKUP(K210,标准!K$39:L$59,2,TRUE),VLOOKUP(K210,标准!K$3:L$23,2,TRUE)))</f>
        <v>70</v>
      </c>
      <c r="M210" s="68">
        <v>17.5</v>
      </c>
      <c r="N210" s="71">
        <f>IF(M210="",0,IF(A210&lt;43,IF(F210="女",VLOOKUP(M210,标准!C$108:D$128,2,TRUE),VLOOKUP(M210,标准!C$74:D$94,2,TRUE)),IF(F210="女",VLOOKUP(M210,标准!C$39:D$59,2,TRUE),VLOOKUP(M210,标准!C$3:D$23,2,TRUE))))</f>
        <v>76</v>
      </c>
      <c r="O210" s="95">
        <v>165</v>
      </c>
      <c r="P210" s="71">
        <f>IF(A210&lt;43,IF(F210="女",VLOOKUP(O210/100,标准!E$108:F$128,2,TRUE),VLOOKUP(O210/100,标准!E$74:F$94,2,TRUE)),IF(F210="女",VLOOKUP(O210/100,标准!E$39:F$59,2,TRUE),VLOOKUP(O210/100,标准!E$3:F$23,2,TRUE)))</f>
        <v>68</v>
      </c>
      <c r="Q210" s="96">
        <v>5.04</v>
      </c>
      <c r="R210" s="71">
        <f>IF(Q210=0,0,IF(A210&lt;43,IF(F210="女",IF(Q210="",0,VLOOKUP(Q210,标准!I$108:J$138,2,TRUE)),IF(Q210="",0,VLOOKUP(Q210,标准!I$74:J$104,2,TRUE))),IF(F210="女",IF(Q210="",0,VLOOKUP(Q210,标准!I$39:J$69,2,TRUE)),IF(Q210="",0,VLOOKUP(Q210,标准!I$3:J$33,2,TRUE)))))</f>
        <v>30</v>
      </c>
      <c r="S210" s="95">
        <v>36</v>
      </c>
      <c r="T210" s="71">
        <f>IF(A210&lt;43,IF(F210="女",VLOOKUP(S210,标准!G$108:H$138,2,TRUE),VLOOKUP(S210,标准!G$74:H$99,2,TRUE)),IF(F210="女",VLOOKUP(S210,标准!G$39:H$69,2,TRUE),VLOOKUP(S210,标准!G$3:H$28,2,TRUE)))</f>
        <v>70</v>
      </c>
      <c r="U210" s="97">
        <v>10.1</v>
      </c>
      <c r="V210" s="71">
        <f>IF(U210=0,0,IF(A210&lt;43,IF(F210="女",IF(U210="",0,VLOOKUP(U210,标准!A$108:B$128,2,TRUE)),IF(U210="",0,VLOOKUP(U210,标准!A$74:B$94,2,TRUE))),IF(F210="女",IF(U210="",0,VLOOKUP(U210,标准!A$39:B$59,2,TRUE)),IF(U210="",0,VLOOKUP(U210,标准!A$3:B$23,2,TRUE)))))</f>
        <v>62</v>
      </c>
      <c r="W210" s="86">
        <f t="shared" si="3"/>
        <v>65.3</v>
      </c>
      <c r="X210" s="87">
        <v>4.1</v>
      </c>
      <c r="Y210" s="87">
        <v>3.8</v>
      </c>
      <c r="Z210" s="91"/>
      <c r="AA210" s="97"/>
    </row>
    <row r="211" customHeight="1" spans="1:27">
      <c r="A211" s="62">
        <v>40</v>
      </c>
      <c r="B211" s="63">
        <v>210</v>
      </c>
      <c r="C211" s="154" t="s">
        <v>459</v>
      </c>
      <c r="D211" s="154" t="s">
        <v>441</v>
      </c>
      <c r="E211" s="154" t="s">
        <v>401</v>
      </c>
      <c r="F211" s="154" t="s">
        <v>34</v>
      </c>
      <c r="G211" s="155" t="s">
        <v>460</v>
      </c>
      <c r="H211" s="68">
        <v>155.9</v>
      </c>
      <c r="I211" s="68">
        <v>59</v>
      </c>
      <c r="J211" s="71">
        <f>IF(F211="女",IF(H211=0,0,VLOOKUP(I211/(H211*H211/10000),标准!M$108:N$112,2,TRUE)),IF(H211=0,0,VLOOKUP(I211/(H211*H211/10000),标准!M$74:N$78,2,TRUE)))</f>
        <v>80</v>
      </c>
      <c r="K211" s="72">
        <v>3290</v>
      </c>
      <c r="L211" s="71">
        <f>IF(A211&lt;43,IF(F211="女",VLOOKUP(K211,标准!K$108:L$128,2,TRUE),VLOOKUP(K211,标准!K$74:L$94,2,TRUE)),IF(F211="女",VLOOKUP(K211,标准!K$39:L$59,2,TRUE),VLOOKUP(K211,标准!K$3:L$23,2,TRUE)))</f>
        <v>85</v>
      </c>
      <c r="M211" s="68">
        <v>17</v>
      </c>
      <c r="N211" s="71">
        <f>IF(M211="",0,IF(A211&lt;43,IF(F211="女",VLOOKUP(M211,标准!C$108:D$128,2,TRUE),VLOOKUP(M211,标准!C$74:D$94,2,TRUE)),IF(F211="女",VLOOKUP(M211,标准!C$39:D$59,2,TRUE),VLOOKUP(M211,标准!C$3:D$23,2,TRUE))))</f>
        <v>76</v>
      </c>
      <c r="O211" s="95">
        <v>162</v>
      </c>
      <c r="P211" s="71">
        <f>IF(A211&lt;43,IF(F211="女",VLOOKUP(O211/100,标准!E$108:F$128,2,TRUE),VLOOKUP(O211/100,标准!E$74:F$94,2,TRUE)),IF(F211="女",VLOOKUP(O211/100,标准!E$39:F$59,2,TRUE),VLOOKUP(O211/100,标准!E$3:F$23,2,TRUE)))</f>
        <v>66</v>
      </c>
      <c r="Q211" s="96">
        <v>4.35</v>
      </c>
      <c r="R211" s="71">
        <f>IF(Q211=0,0,IF(A211&lt;43,IF(F211="女",IF(Q211="",0,VLOOKUP(Q211,标准!I$108:J$138,2,TRUE)),IF(Q211="",0,VLOOKUP(Q211,标准!I$74:J$104,2,TRUE))),IF(F211="女",IF(Q211="",0,VLOOKUP(Q211,标准!I$39:J$69,2,TRUE)),IF(Q211="",0,VLOOKUP(Q211,标准!I$3:J$33,2,TRUE)))))</f>
        <v>50</v>
      </c>
      <c r="S211" s="95">
        <v>27</v>
      </c>
      <c r="T211" s="71">
        <f>IF(A211&lt;43,IF(F211="女",VLOOKUP(S211,标准!G$108:H$138,2,TRUE),VLOOKUP(S211,标准!G$74:H$99,2,TRUE)),IF(F211="女",VLOOKUP(S211,标准!G$39:H$69,2,TRUE),VLOOKUP(S211,标准!G$3:H$28,2,TRUE)))</f>
        <v>60</v>
      </c>
      <c r="U211" s="97">
        <v>9.4</v>
      </c>
      <c r="V211" s="71">
        <f>IF(U211=0,0,IF(A211&lt;43,IF(F211="女",IF(U211="",0,VLOOKUP(U211,标准!A$108:B$128,2,TRUE)),IF(U211="",0,VLOOKUP(U211,标准!A$74:B$94,2,TRUE))),IF(F211="女",IF(U211="",0,VLOOKUP(U211,标准!A$39:B$59,2,TRUE)),IF(U211="",0,VLOOKUP(U211,标准!A$3:B$23,2,TRUE)))))</f>
        <v>68</v>
      </c>
      <c r="W211" s="86">
        <f t="shared" si="3"/>
        <v>68.55</v>
      </c>
      <c r="X211" s="87">
        <v>3.7</v>
      </c>
      <c r="Y211" s="87">
        <v>3.7</v>
      </c>
      <c r="Z211" s="91"/>
      <c r="AA211" s="97"/>
    </row>
    <row r="212" customHeight="1" spans="1:27">
      <c r="A212" s="62">
        <v>40</v>
      </c>
      <c r="B212" s="63">
        <v>211</v>
      </c>
      <c r="C212" s="154" t="s">
        <v>461</v>
      </c>
      <c r="D212" s="154" t="s">
        <v>441</v>
      </c>
      <c r="E212" s="154" t="s">
        <v>401</v>
      </c>
      <c r="F212" s="154" t="s">
        <v>34</v>
      </c>
      <c r="G212" s="155" t="s">
        <v>462</v>
      </c>
      <c r="H212" s="68">
        <v>162.4</v>
      </c>
      <c r="I212" s="68">
        <v>67.8</v>
      </c>
      <c r="J212" s="71">
        <f>IF(F212="女",IF(H212=0,0,VLOOKUP(I212/(H212*H212/10000),标准!M$108:N$112,2,TRUE)),IF(H212=0,0,VLOOKUP(I212/(H212*H212/10000),标准!M$74:N$78,2,TRUE)))</f>
        <v>80</v>
      </c>
      <c r="K212" s="72">
        <v>2495</v>
      </c>
      <c r="L212" s="71">
        <f>IF(A212&lt;43,IF(F212="女",VLOOKUP(K212,标准!K$108:L$128,2,TRUE),VLOOKUP(K212,标准!K$74:L$94,2,TRUE)),IF(F212="女",VLOOKUP(K212,标准!K$39:L$59,2,TRUE),VLOOKUP(K212,标准!K$3:L$23,2,TRUE)))</f>
        <v>68</v>
      </c>
      <c r="M212" s="68">
        <v>19.5</v>
      </c>
      <c r="N212" s="71">
        <f>IF(M212="",0,IF(A212&lt;43,IF(F212="女",VLOOKUP(M212,标准!C$108:D$128,2,TRUE),VLOOKUP(M212,标准!C$74:D$94,2,TRUE)),IF(F212="女",VLOOKUP(M212,标准!C$39:D$59,2,TRUE),VLOOKUP(M212,标准!C$3:D$23,2,TRUE))))</f>
        <v>80</v>
      </c>
      <c r="O212" s="95">
        <v>165</v>
      </c>
      <c r="P212" s="71">
        <f>IF(A212&lt;43,IF(F212="女",VLOOKUP(O212/100,标准!E$108:F$128,2,TRUE),VLOOKUP(O212/100,标准!E$74:F$94,2,TRUE)),IF(F212="女",VLOOKUP(O212/100,标准!E$39:F$59,2,TRUE),VLOOKUP(O212/100,标准!E$3:F$23,2,TRUE)))</f>
        <v>68</v>
      </c>
      <c r="Q212" s="96">
        <v>4.35</v>
      </c>
      <c r="R212" s="71">
        <f>IF(Q212=0,0,IF(A212&lt;43,IF(F212="女",IF(Q212="",0,VLOOKUP(Q212,标准!I$108:J$138,2,TRUE)),IF(Q212="",0,VLOOKUP(Q212,标准!I$74:J$104,2,TRUE))),IF(F212="女",IF(Q212="",0,VLOOKUP(Q212,标准!I$39:J$69,2,TRUE)),IF(Q212="",0,VLOOKUP(Q212,标准!I$3:J$33,2,TRUE)))))</f>
        <v>50</v>
      </c>
      <c r="S212" s="95">
        <v>39</v>
      </c>
      <c r="T212" s="71">
        <f>IF(A212&lt;43,IF(F212="女",VLOOKUP(S212,标准!G$108:H$138,2,TRUE),VLOOKUP(S212,标准!G$74:H$99,2,TRUE)),IF(F212="女",VLOOKUP(S212,标准!G$39:H$69,2,TRUE),VLOOKUP(S212,标准!G$3:H$28,2,TRUE)))</f>
        <v>72</v>
      </c>
      <c r="U212" s="97">
        <v>9.1</v>
      </c>
      <c r="V212" s="71">
        <f>IF(U212=0,0,IF(A212&lt;43,IF(F212="女",IF(U212="",0,VLOOKUP(U212,标准!A$108:B$128,2,TRUE)),IF(U212="",0,VLOOKUP(U212,标准!A$74:B$94,2,TRUE))),IF(F212="女",IF(U212="",0,VLOOKUP(U212,标准!A$39:B$59,2,TRUE)),IF(U212="",0,VLOOKUP(U212,标准!A$3:B$23,2,TRUE)))))</f>
        <v>72</v>
      </c>
      <c r="W212" s="86">
        <f t="shared" si="3"/>
        <v>68.6</v>
      </c>
      <c r="X212" s="87"/>
      <c r="Y212" s="87"/>
      <c r="Z212" s="91"/>
      <c r="AA212" s="97"/>
    </row>
    <row r="213" customHeight="1" spans="1:27">
      <c r="A213" s="62">
        <v>40</v>
      </c>
      <c r="B213" s="63">
        <v>212</v>
      </c>
      <c r="C213" s="154" t="s">
        <v>463</v>
      </c>
      <c r="D213" s="154" t="s">
        <v>441</v>
      </c>
      <c r="E213" s="154" t="s">
        <v>401</v>
      </c>
      <c r="F213" s="154" t="s">
        <v>34</v>
      </c>
      <c r="G213" s="155" t="s">
        <v>464</v>
      </c>
      <c r="H213" s="68">
        <v>157.4</v>
      </c>
      <c r="I213" s="68">
        <v>54</v>
      </c>
      <c r="J213" s="71">
        <f>IF(F213="女",IF(H213=0,0,VLOOKUP(I213/(H213*H213/10000),标准!M$108:N$112,2,TRUE)),IF(H213=0,0,VLOOKUP(I213/(H213*H213/10000),标准!M$74:N$78,2,TRUE)))</f>
        <v>100</v>
      </c>
      <c r="K213" s="72">
        <v>2726</v>
      </c>
      <c r="L213" s="71">
        <f>IF(A213&lt;43,IF(F213="女",VLOOKUP(K213,标准!K$108:L$128,2,TRUE),VLOOKUP(K213,标准!K$74:L$94,2,TRUE)),IF(F213="女",VLOOKUP(K213,标准!K$39:L$59,2,TRUE),VLOOKUP(K213,标准!K$3:L$23,2,TRUE)))</f>
        <v>74</v>
      </c>
      <c r="M213" s="68">
        <v>16</v>
      </c>
      <c r="N213" s="71">
        <f>IF(M213="",0,IF(A213&lt;43,IF(F213="女",VLOOKUP(M213,标准!C$108:D$128,2,TRUE),VLOOKUP(M213,标准!C$74:D$94,2,TRUE)),IF(F213="女",VLOOKUP(M213,标准!C$39:D$59,2,TRUE),VLOOKUP(M213,标准!C$3:D$23,2,TRUE))))</f>
        <v>74</v>
      </c>
      <c r="O213" s="95">
        <v>162</v>
      </c>
      <c r="P213" s="71">
        <f>IF(A213&lt;43,IF(F213="女",VLOOKUP(O213/100,标准!E$108:F$128,2,TRUE),VLOOKUP(O213/100,标准!E$74:F$94,2,TRUE)),IF(F213="女",VLOOKUP(O213/100,标准!E$39:F$59,2,TRUE),VLOOKUP(O213/100,标准!E$3:F$23,2,TRUE)))</f>
        <v>66</v>
      </c>
      <c r="Q213" s="96">
        <v>4.29</v>
      </c>
      <c r="R213" s="71">
        <f>IF(Q213=0,0,IF(A213&lt;43,IF(F213="女",IF(Q213="",0,VLOOKUP(Q213,标准!I$108:J$138,2,TRUE)),IF(Q213="",0,VLOOKUP(Q213,标准!I$74:J$104,2,TRUE))),IF(F213="女",IF(Q213="",0,VLOOKUP(Q213,标准!I$39:J$69,2,TRUE)),IF(Q213="",0,VLOOKUP(Q213,标准!I$3:J$33,2,TRUE)))))</f>
        <v>62</v>
      </c>
      <c r="S213" s="95">
        <v>36</v>
      </c>
      <c r="T213" s="71">
        <f>IF(A213&lt;43,IF(F213="女",VLOOKUP(S213,标准!G$108:H$138,2,TRUE),VLOOKUP(S213,标准!G$74:H$99,2,TRUE)),IF(F213="女",VLOOKUP(S213,标准!G$39:H$69,2,TRUE),VLOOKUP(S213,标准!G$3:H$28,2,TRUE)))</f>
        <v>70</v>
      </c>
      <c r="U213" s="97">
        <v>9.5</v>
      </c>
      <c r="V213" s="71">
        <f>IF(U213=0,0,IF(A213&lt;43,IF(F213="女",IF(U213="",0,VLOOKUP(U213,标准!A$108:B$128,2,TRUE)),IF(U213="",0,VLOOKUP(U213,标准!A$74:B$94,2,TRUE))),IF(F213="女",IF(U213="",0,VLOOKUP(U213,标准!A$39:B$59,2,TRUE)),IF(U213="",0,VLOOKUP(U213,标准!A$3:B$23,2,TRUE)))))</f>
        <v>68</v>
      </c>
      <c r="W213" s="86">
        <f t="shared" si="3"/>
        <v>73.1</v>
      </c>
      <c r="X213" s="87">
        <v>4.5</v>
      </c>
      <c r="Y213" s="87">
        <v>4.1</v>
      </c>
      <c r="Z213" s="91"/>
      <c r="AA213" s="97"/>
    </row>
    <row r="214" customHeight="1" spans="1:27">
      <c r="A214" s="62">
        <v>40</v>
      </c>
      <c r="B214" s="63">
        <v>213</v>
      </c>
      <c r="C214" s="154" t="s">
        <v>465</v>
      </c>
      <c r="D214" s="154" t="s">
        <v>441</v>
      </c>
      <c r="E214" s="154" t="s">
        <v>401</v>
      </c>
      <c r="F214" s="154" t="s">
        <v>34</v>
      </c>
      <c r="G214" s="155" t="s">
        <v>466</v>
      </c>
      <c r="H214" s="68">
        <v>160.6</v>
      </c>
      <c r="I214" s="68">
        <v>64.3</v>
      </c>
      <c r="J214" s="71">
        <f>IF(F214="女",IF(H214=0,0,VLOOKUP(I214/(H214*H214/10000),标准!M$108:N$112,2,TRUE)),IF(H214=0,0,VLOOKUP(I214/(H214*H214/10000),标准!M$74:N$78,2,TRUE)))</f>
        <v>80</v>
      </c>
      <c r="K214" s="72">
        <v>3104</v>
      </c>
      <c r="L214" s="71">
        <f>IF(A214&lt;43,IF(F214="女",VLOOKUP(K214,标准!K$108:L$128,2,TRUE),VLOOKUP(K214,标准!K$74:L$94,2,TRUE)),IF(F214="女",VLOOKUP(K214,标准!K$39:L$59,2,TRUE),VLOOKUP(K214,标准!K$3:L$23,2,TRUE)))</f>
        <v>80</v>
      </c>
      <c r="M214" s="68">
        <v>20</v>
      </c>
      <c r="N214" s="71">
        <f>IF(M214="",0,IF(A214&lt;43,IF(F214="女",VLOOKUP(M214,标准!C$108:D$128,2,TRUE),VLOOKUP(M214,标准!C$74:D$94,2,TRUE)),IF(F214="女",VLOOKUP(M214,标准!C$39:D$59,2,TRUE),VLOOKUP(M214,标准!C$3:D$23,2,TRUE))))</f>
        <v>80</v>
      </c>
      <c r="O214" s="95">
        <v>200</v>
      </c>
      <c r="P214" s="71">
        <f>IF(A214&lt;43,IF(F214="女",VLOOKUP(O214/100,标准!E$108:F$128,2,TRUE),VLOOKUP(O214/100,标准!E$74:F$94,2,TRUE)),IF(F214="女",VLOOKUP(O214/100,标准!E$39:F$59,2,TRUE),VLOOKUP(O214/100,标准!E$3:F$23,2,TRUE)))</f>
        <v>90</v>
      </c>
      <c r="Q214" s="96">
        <v>4.26</v>
      </c>
      <c r="R214" s="71">
        <f>IF(Q214=0,0,IF(A214&lt;43,IF(F214="女",IF(Q214="",0,VLOOKUP(Q214,标准!I$108:J$138,2,TRUE)),IF(Q214="",0,VLOOKUP(Q214,标准!I$74:J$104,2,TRUE))),IF(F214="女",IF(Q214="",0,VLOOKUP(Q214,标准!I$39:J$69,2,TRUE)),IF(Q214="",0,VLOOKUP(Q214,标准!I$3:J$33,2,TRUE)))))</f>
        <v>62</v>
      </c>
      <c r="S214" s="95">
        <v>37</v>
      </c>
      <c r="T214" s="71">
        <f>IF(A214&lt;43,IF(F214="女",VLOOKUP(S214,标准!G$108:H$138,2,TRUE),VLOOKUP(S214,标准!G$74:H$99,2,TRUE)),IF(F214="女",VLOOKUP(S214,标准!G$39:H$69,2,TRUE),VLOOKUP(S214,标准!G$3:H$28,2,TRUE)))</f>
        <v>70</v>
      </c>
      <c r="U214" s="97">
        <v>8.4</v>
      </c>
      <c r="V214" s="71">
        <f>IF(U214=0,0,IF(A214&lt;43,IF(F214="女",IF(U214="",0,VLOOKUP(U214,标准!A$108:B$128,2,TRUE)),IF(U214="",0,VLOOKUP(U214,标准!A$74:B$94,2,TRUE))),IF(F214="女",IF(U214="",0,VLOOKUP(U214,标准!A$39:B$59,2,TRUE)),IF(U214="",0,VLOOKUP(U214,标准!A$3:B$23,2,TRUE)))))</f>
        <v>78</v>
      </c>
      <c r="W214" s="86">
        <f t="shared" si="3"/>
        <v>76</v>
      </c>
      <c r="X214" s="87">
        <v>4.6</v>
      </c>
      <c r="Y214" s="87">
        <v>4.9</v>
      </c>
      <c r="Z214" s="91"/>
      <c r="AA214" s="97"/>
    </row>
    <row r="215" customHeight="1" spans="1:27">
      <c r="A215" s="62">
        <v>40</v>
      </c>
      <c r="B215" s="63">
        <v>214</v>
      </c>
      <c r="C215" s="154" t="s">
        <v>467</v>
      </c>
      <c r="D215" s="154" t="s">
        <v>441</v>
      </c>
      <c r="E215" s="154" t="s">
        <v>401</v>
      </c>
      <c r="F215" s="154" t="s">
        <v>34</v>
      </c>
      <c r="G215" s="155" t="s">
        <v>468</v>
      </c>
      <c r="H215" s="68">
        <v>156.3</v>
      </c>
      <c r="I215" s="68">
        <v>47.9</v>
      </c>
      <c r="J215" s="71">
        <f>IF(F215="女",IF(H215=0,0,VLOOKUP(I215/(H215*H215/10000),标准!M$108:N$112,2,TRUE)),IF(H215=0,0,VLOOKUP(I215/(H215*H215/10000),标准!M$74:N$78,2,TRUE)))</f>
        <v>100</v>
      </c>
      <c r="K215" s="72">
        <v>2204</v>
      </c>
      <c r="L215" s="71">
        <f>IF(A215&lt;43,IF(F215="女",VLOOKUP(K215,标准!K$108:L$128,2,TRUE),VLOOKUP(K215,标准!K$74:L$94,2,TRUE)),IF(F215="女",VLOOKUP(K215,标准!K$39:L$59,2,TRUE),VLOOKUP(K215,标准!K$3:L$23,2,TRUE)))</f>
        <v>64</v>
      </c>
      <c r="M215" s="68">
        <v>21</v>
      </c>
      <c r="N215" s="71">
        <f>IF(M215="",0,IF(A215&lt;43,IF(F215="女",VLOOKUP(M215,标准!C$108:D$128,2,TRUE),VLOOKUP(M215,标准!C$74:D$94,2,TRUE)),IF(F215="女",VLOOKUP(M215,标准!C$39:D$59,2,TRUE),VLOOKUP(M215,标准!C$3:D$23,2,TRUE))))</f>
        <v>85</v>
      </c>
      <c r="O215" s="95">
        <v>185</v>
      </c>
      <c r="P215" s="71">
        <f>IF(A215&lt;43,IF(F215="女",VLOOKUP(O215/100,标准!E$108:F$128,2,TRUE),VLOOKUP(O215/100,标准!E$74:F$94,2,TRUE)),IF(F215="女",VLOOKUP(O215/100,标准!E$39:F$59,2,TRUE),VLOOKUP(O215/100,标准!E$3:F$23,2,TRUE)))</f>
        <v>80</v>
      </c>
      <c r="Q215" s="96">
        <v>4.15</v>
      </c>
      <c r="R215" s="71">
        <f>IF(Q215=0,0,IF(A215&lt;43,IF(F215="女",IF(Q215="",0,VLOOKUP(Q215,标准!I$108:J$138,2,TRUE)),IF(Q215="",0,VLOOKUP(Q215,标准!I$74:J$104,2,TRUE))),IF(F215="女",IF(Q215="",0,VLOOKUP(Q215,标准!I$39:J$69,2,TRUE)),IF(Q215="",0,VLOOKUP(Q215,标准!I$3:J$33,2,TRUE)))))</f>
        <v>66</v>
      </c>
      <c r="S215" s="95">
        <v>37</v>
      </c>
      <c r="T215" s="71">
        <f>IF(A215&lt;43,IF(F215="女",VLOOKUP(S215,标准!G$108:H$138,2,TRUE),VLOOKUP(S215,标准!G$74:H$99,2,TRUE)),IF(F215="女",VLOOKUP(S215,标准!G$39:H$69,2,TRUE),VLOOKUP(S215,标准!G$3:H$28,2,TRUE)))</f>
        <v>70</v>
      </c>
      <c r="U215" s="97">
        <v>9</v>
      </c>
      <c r="V215" s="71">
        <f>IF(U215=0,0,IF(A215&lt;43,IF(F215="女",IF(U215="",0,VLOOKUP(U215,标准!A$108:B$128,2,TRUE)),IF(U215="",0,VLOOKUP(U215,标准!A$74:B$94,2,TRUE))),IF(F215="女",IF(U215="",0,VLOOKUP(U215,标准!A$39:B$59,2,TRUE)),IF(U215="",0,VLOOKUP(U215,标准!A$3:B$23,2,TRUE)))))</f>
        <v>72</v>
      </c>
      <c r="W215" s="86">
        <f t="shared" si="3"/>
        <v>75.7</v>
      </c>
      <c r="X215" s="87">
        <v>4.6</v>
      </c>
      <c r="Y215" s="87">
        <v>4.3</v>
      </c>
      <c r="Z215" s="91"/>
      <c r="AA215" s="97"/>
    </row>
    <row r="216" customHeight="1" spans="1:27">
      <c r="A216" s="62">
        <v>40</v>
      </c>
      <c r="B216" s="63">
        <v>215</v>
      </c>
      <c r="C216" s="154" t="s">
        <v>469</v>
      </c>
      <c r="D216" s="154" t="s">
        <v>441</v>
      </c>
      <c r="E216" s="154" t="s">
        <v>401</v>
      </c>
      <c r="F216" s="154" t="s">
        <v>34</v>
      </c>
      <c r="G216" s="155" t="s">
        <v>470</v>
      </c>
      <c r="H216" s="68">
        <v>151.3</v>
      </c>
      <c r="I216" s="68">
        <v>46.2</v>
      </c>
      <c r="J216" s="71">
        <f>IF(F216="女",IF(H216=0,0,VLOOKUP(I216/(H216*H216/10000),标准!M$108:N$112,2,TRUE)),IF(H216=0,0,VLOOKUP(I216/(H216*H216/10000),标准!M$74:N$78,2,TRUE)))</f>
        <v>100</v>
      </c>
      <c r="K216" s="72">
        <v>2557</v>
      </c>
      <c r="L216" s="71">
        <f>IF(A216&lt;43,IF(F216="女",VLOOKUP(K216,标准!K$108:L$128,2,TRUE),VLOOKUP(K216,标准!K$74:L$94,2,TRUE)),IF(F216="女",VLOOKUP(K216,标准!K$39:L$59,2,TRUE),VLOOKUP(K216,标准!K$3:L$23,2,TRUE)))</f>
        <v>70</v>
      </c>
      <c r="M216" s="68">
        <v>20</v>
      </c>
      <c r="N216" s="71">
        <f>IF(M216="",0,IF(A216&lt;43,IF(F216="女",VLOOKUP(M216,标准!C$108:D$128,2,TRUE),VLOOKUP(M216,标准!C$74:D$94,2,TRUE)),IF(F216="女",VLOOKUP(M216,标准!C$39:D$59,2,TRUE),VLOOKUP(M216,标准!C$3:D$23,2,TRUE))))</f>
        <v>80</v>
      </c>
      <c r="O216" s="95">
        <v>180</v>
      </c>
      <c r="P216" s="71">
        <f>IF(A216&lt;43,IF(F216="女",VLOOKUP(O216/100,标准!E$108:F$128,2,TRUE),VLOOKUP(O216/100,标准!E$74:F$94,2,TRUE)),IF(F216="女",VLOOKUP(O216/100,标准!E$39:F$59,2,TRUE),VLOOKUP(O216/100,标准!E$3:F$23,2,TRUE)))</f>
        <v>78</v>
      </c>
      <c r="Q216" s="96">
        <v>4.41</v>
      </c>
      <c r="R216" s="71">
        <f>IF(Q216=0,0,IF(A216&lt;43,IF(F216="女",IF(Q216="",0,VLOOKUP(Q216,标准!I$108:J$138,2,TRUE)),IF(Q216="",0,VLOOKUP(Q216,标准!I$74:J$104,2,TRUE))),IF(F216="女",IF(Q216="",0,VLOOKUP(Q216,标准!I$39:J$69,2,TRUE)),IF(Q216="",0,VLOOKUP(Q216,标准!I$3:J$33,2,TRUE)))))</f>
        <v>50</v>
      </c>
      <c r="S216" s="95">
        <v>27</v>
      </c>
      <c r="T216" s="71">
        <f>IF(A216&lt;43,IF(F216="女",VLOOKUP(S216,标准!G$108:H$138,2,TRUE),VLOOKUP(S216,标准!G$74:H$99,2,TRUE)),IF(F216="女",VLOOKUP(S216,标准!G$39:H$69,2,TRUE),VLOOKUP(S216,标准!G$3:H$28,2,TRUE)))</f>
        <v>60</v>
      </c>
      <c r="U216" s="97">
        <v>9</v>
      </c>
      <c r="V216" s="71">
        <f>IF(U216=0,0,IF(A216&lt;43,IF(F216="女",IF(U216="",0,VLOOKUP(U216,标准!A$108:B$128,2,TRUE)),IF(U216="",0,VLOOKUP(U216,标准!A$74:B$94,2,TRUE))),IF(F216="女",IF(U216="",0,VLOOKUP(U216,标准!A$39:B$59,2,TRUE)),IF(U216="",0,VLOOKUP(U216,标准!A$3:B$23,2,TRUE)))))</f>
        <v>72</v>
      </c>
      <c r="W216" s="86">
        <f t="shared" si="3"/>
        <v>71.7</v>
      </c>
      <c r="X216" s="87">
        <v>4.1</v>
      </c>
      <c r="Y216" s="87">
        <v>4.1</v>
      </c>
      <c r="Z216" s="91"/>
      <c r="AA216" s="97" t="s">
        <v>407</v>
      </c>
    </row>
    <row r="217" customHeight="1" spans="1:27">
      <c r="A217" s="62">
        <v>40</v>
      </c>
      <c r="B217" s="63">
        <v>216</v>
      </c>
      <c r="C217" s="154" t="s">
        <v>471</v>
      </c>
      <c r="D217" s="154" t="s">
        <v>441</v>
      </c>
      <c r="E217" s="154" t="s">
        <v>401</v>
      </c>
      <c r="F217" s="154" t="s">
        <v>30</v>
      </c>
      <c r="G217" s="155" t="s">
        <v>472</v>
      </c>
      <c r="H217" s="68">
        <v>174.6</v>
      </c>
      <c r="I217" s="68">
        <v>74</v>
      </c>
      <c r="J217" s="71">
        <f>IF(F217="女",IF(H217=0,0,VLOOKUP(I217/(H217*H217/10000),标准!M$108:N$112,2,TRUE)),IF(H217=0,0,VLOOKUP(I217/(H217*H217/10000),标准!M$74:N$78,2,TRUE)))</f>
        <v>80</v>
      </c>
      <c r="K217" s="72">
        <v>5583</v>
      </c>
      <c r="L217" s="71">
        <f>IF(A217&lt;43,IF(F217="女",VLOOKUP(K217,标准!K$108:L$128,2,TRUE),VLOOKUP(K217,标准!K$74:L$94,2,TRUE)),IF(F217="女",VLOOKUP(K217,标准!K$39:L$59,2,TRUE),VLOOKUP(K217,标准!K$3:L$23,2,TRUE)))</f>
        <v>100</v>
      </c>
      <c r="M217" s="68">
        <v>8.5</v>
      </c>
      <c r="N217" s="71">
        <f>IF(M217="",0,IF(A217&lt;43,IF(F217="女",VLOOKUP(M217,标准!C$108:D$128,2,TRUE),VLOOKUP(M217,标准!C$74:D$94,2,TRUE)),IF(F217="女",VLOOKUP(M217,标准!C$39:D$59,2,TRUE),VLOOKUP(M217,标准!C$3:D$23,2,TRUE))))</f>
        <v>66</v>
      </c>
      <c r="O217" s="95">
        <v>215</v>
      </c>
      <c r="P217" s="71">
        <f>IF(A217&lt;43,IF(F217="女",VLOOKUP(O217/100,标准!E$108:F$128,2,TRUE),VLOOKUP(O217/100,标准!E$74:F$94,2,TRUE)),IF(F217="女",VLOOKUP(O217/100,标准!E$39:F$59,2,TRUE),VLOOKUP(O217/100,标准!E$3:F$23,2,TRUE)))</f>
        <v>62</v>
      </c>
      <c r="Q217" s="96">
        <v>4.21</v>
      </c>
      <c r="R217" s="71">
        <f>IF(Q217=0,0,IF(A217&lt;43,IF(F217="女",IF(Q217="",0,VLOOKUP(Q217,标准!I$108:J$138,2,TRUE)),IF(Q217="",0,VLOOKUP(Q217,标准!I$74:J$104,2,TRUE))),IF(F217="女",IF(Q217="",0,VLOOKUP(Q217,标准!I$39:J$69,2,TRUE)),IF(Q217="",0,VLOOKUP(Q217,标准!I$3:J$33,2,TRUE)))))</f>
        <v>64</v>
      </c>
      <c r="S217" s="95">
        <v>11</v>
      </c>
      <c r="T217" s="71">
        <f>IF(A217&lt;43,IF(F217="女",VLOOKUP(S217,标准!G$108:H$138,2,TRUE),VLOOKUP(S217,标准!G$74:H$99,2,TRUE)),IF(F217="女",VLOOKUP(S217,标准!G$39:H$69,2,TRUE),VLOOKUP(S217,标准!G$3:H$28,2,TRUE)))</f>
        <v>64</v>
      </c>
      <c r="U217" s="97">
        <v>7.5</v>
      </c>
      <c r="V217" s="71">
        <f>IF(U217=0,0,IF(A217&lt;43,IF(F217="女",IF(U217="",0,VLOOKUP(U217,标准!A$108:B$128,2,TRUE)),IF(U217="",0,VLOOKUP(U217,标准!A$74:B$94,2,TRUE))),IF(F217="女",IF(U217="",0,VLOOKUP(U217,标准!A$39:B$59,2,TRUE)),IF(U217="",0,VLOOKUP(U217,标准!A$3:B$23,2,TRUE)))))</f>
        <v>76</v>
      </c>
      <c r="W217" s="86">
        <f t="shared" si="3"/>
        <v>74.2</v>
      </c>
      <c r="X217" s="87">
        <v>4.3</v>
      </c>
      <c r="Y217" s="87">
        <v>4.3</v>
      </c>
      <c r="Z217" s="91"/>
      <c r="AA217" s="97"/>
    </row>
    <row r="218" customHeight="1" spans="1:27">
      <c r="A218" s="62">
        <v>40</v>
      </c>
      <c r="B218" s="63">
        <v>217</v>
      </c>
      <c r="C218" s="154" t="s">
        <v>473</v>
      </c>
      <c r="D218" s="154" t="s">
        <v>441</v>
      </c>
      <c r="E218" s="154" t="s">
        <v>401</v>
      </c>
      <c r="F218" s="154" t="s">
        <v>34</v>
      </c>
      <c r="G218" s="155" t="s">
        <v>474</v>
      </c>
      <c r="H218" s="68">
        <v>158.9</v>
      </c>
      <c r="I218" s="68">
        <v>48.7</v>
      </c>
      <c r="J218" s="71">
        <f>IF(F218="女",IF(H218=0,0,VLOOKUP(I218/(H218*H218/10000),标准!M$108:N$112,2,TRUE)),IF(H218=0,0,VLOOKUP(I218/(H218*H218/10000),标准!M$74:N$78,2,TRUE)))</f>
        <v>100</v>
      </c>
      <c r="K218" s="72">
        <v>2718</v>
      </c>
      <c r="L218" s="71">
        <f>IF(A218&lt;43,IF(F218="女",VLOOKUP(K218,标准!K$108:L$128,2,TRUE),VLOOKUP(K218,标准!K$74:L$94,2,TRUE)),IF(F218="女",VLOOKUP(K218,标准!K$39:L$59,2,TRUE),VLOOKUP(K218,标准!K$3:L$23,2,TRUE)))</f>
        <v>74</v>
      </c>
      <c r="M218" s="68">
        <v>21</v>
      </c>
      <c r="N218" s="71">
        <f>IF(M218="",0,IF(A218&lt;43,IF(F218="女",VLOOKUP(M218,标准!C$108:D$128,2,TRUE),VLOOKUP(M218,标准!C$74:D$94,2,TRUE)),IF(F218="女",VLOOKUP(M218,标准!C$39:D$59,2,TRUE),VLOOKUP(M218,标准!C$3:D$23,2,TRUE))))</f>
        <v>85</v>
      </c>
      <c r="O218" s="95">
        <v>160</v>
      </c>
      <c r="P218" s="71">
        <f>IF(A218&lt;43,IF(F218="女",VLOOKUP(O218/100,标准!E$108:F$128,2,TRUE),VLOOKUP(O218/100,标准!E$74:F$94,2,TRUE)),IF(F218="女",VLOOKUP(O218/100,标准!E$39:F$59,2,TRUE),VLOOKUP(O218/100,标准!E$3:F$23,2,TRUE)))</f>
        <v>66</v>
      </c>
      <c r="Q218" s="96">
        <v>4.11</v>
      </c>
      <c r="R218" s="71">
        <f>IF(Q218=0,0,IF(A218&lt;43,IF(F218="女",IF(Q218="",0,VLOOKUP(Q218,标准!I$108:J$138,2,TRUE)),IF(Q218="",0,VLOOKUP(Q218,标准!I$74:J$104,2,TRUE))),IF(F218="女",IF(Q218="",0,VLOOKUP(Q218,标准!I$39:J$69,2,TRUE)),IF(Q218="",0,VLOOKUP(Q218,标准!I$3:J$33,2,TRUE)))))</f>
        <v>68</v>
      </c>
      <c r="S218" s="95">
        <v>33</v>
      </c>
      <c r="T218" s="71">
        <f>IF(A218&lt;43,IF(F218="女",VLOOKUP(S218,标准!G$108:H$138,2,TRUE),VLOOKUP(S218,标准!G$74:H$99,2,TRUE)),IF(F218="女",VLOOKUP(S218,标准!G$39:H$69,2,TRUE),VLOOKUP(S218,标准!G$3:H$28,2,TRUE)))</f>
        <v>66</v>
      </c>
      <c r="U218" s="97">
        <v>9.5</v>
      </c>
      <c r="V218" s="71">
        <f>IF(U218=0,0,IF(A218&lt;43,IF(F218="女",IF(U218="",0,VLOOKUP(U218,标准!A$108:B$128,2,TRUE)),IF(U218="",0,VLOOKUP(U218,标准!A$74:B$94,2,TRUE))),IF(F218="女",IF(U218="",0,VLOOKUP(U218,标准!A$39:B$59,2,TRUE)),IF(U218="",0,VLOOKUP(U218,标准!A$3:B$23,2,TRUE)))))</f>
        <v>68</v>
      </c>
      <c r="W218" s="86">
        <f t="shared" si="3"/>
        <v>75</v>
      </c>
      <c r="X218" s="87">
        <v>4.4</v>
      </c>
      <c r="Y218" s="87">
        <v>4.6</v>
      </c>
      <c r="Z218" s="91"/>
      <c r="AA218" s="97"/>
    </row>
    <row r="219" customHeight="1" spans="1:27">
      <c r="A219" s="62">
        <v>40</v>
      </c>
      <c r="B219" s="63">
        <v>218</v>
      </c>
      <c r="C219" s="154" t="s">
        <v>475</v>
      </c>
      <c r="D219" s="154" t="s">
        <v>441</v>
      </c>
      <c r="E219" s="154" t="s">
        <v>401</v>
      </c>
      <c r="F219" s="154" t="s">
        <v>34</v>
      </c>
      <c r="G219" s="155" t="s">
        <v>476</v>
      </c>
      <c r="H219" s="68">
        <v>165</v>
      </c>
      <c r="I219" s="68">
        <v>52</v>
      </c>
      <c r="J219" s="71">
        <f>IF(F219="女",IF(H219=0,0,VLOOKUP(I219/(H219*H219/10000),标准!M$108:N$112,2,TRUE)),IF(H219=0,0,VLOOKUP(I219/(H219*H219/10000),标准!M$74:N$78,2,TRUE)))</f>
        <v>100</v>
      </c>
      <c r="K219" s="72">
        <v>2650</v>
      </c>
      <c r="L219" s="71">
        <f>IF(A219&lt;43,IF(F219="女",VLOOKUP(K219,标准!K$108:L$128,2,TRUE),VLOOKUP(K219,标准!K$74:L$94,2,TRUE)),IF(F219="女",VLOOKUP(K219,标准!K$39:L$59,2,TRUE),VLOOKUP(K219,标准!K$3:L$23,2,TRUE)))</f>
        <v>72</v>
      </c>
      <c r="M219" s="68">
        <v>14</v>
      </c>
      <c r="N219" s="71">
        <f>IF(M219="",0,IF(A219&lt;43,IF(F219="女",VLOOKUP(M219,标准!C$108:D$128,2,TRUE),VLOOKUP(M219,标准!C$74:D$94,2,TRUE)),IF(F219="女",VLOOKUP(M219,标准!C$39:D$59,2,TRUE),VLOOKUP(M219,标准!C$3:D$23,2,TRUE))))</f>
        <v>72</v>
      </c>
      <c r="O219" s="95"/>
      <c r="P219" s="71">
        <f>IF(A219&lt;43,IF(F219="女",VLOOKUP(O219/100,标准!E$108:F$128,2,TRUE),VLOOKUP(O219/100,标准!E$74:F$94,2,TRUE)),IF(F219="女",VLOOKUP(O219/100,标准!E$39:F$59,2,TRUE),VLOOKUP(O219/100,标准!E$3:F$23,2,TRUE)))</f>
        <v>0</v>
      </c>
      <c r="Q219" s="96"/>
      <c r="R219" s="71">
        <f>IF(Q219=0,0,IF(A219&lt;43,IF(F219="女",IF(Q219="",0,VLOOKUP(Q219,标准!I$108:J$138,2,TRUE)),IF(Q219="",0,VLOOKUP(Q219,标准!I$74:J$104,2,TRUE))),IF(F219="女",IF(Q219="",0,VLOOKUP(Q219,标准!I$39:J$69,2,TRUE)),IF(Q219="",0,VLOOKUP(Q219,标准!I$3:J$33,2,TRUE)))))</f>
        <v>0</v>
      </c>
      <c r="S219" s="95"/>
      <c r="T219" s="71">
        <f>IF(A219&lt;43,IF(F219="女",VLOOKUP(S219,标准!G$108:H$138,2,TRUE),VLOOKUP(S219,标准!G$74:H$99,2,TRUE)),IF(F219="女",VLOOKUP(S219,标准!G$39:H$69,2,TRUE),VLOOKUP(S219,标准!G$3:H$28,2,TRUE)))</f>
        <v>0</v>
      </c>
      <c r="U219" s="97"/>
      <c r="V219" s="71">
        <f>IF(U219=0,0,IF(A219&lt;43,IF(F219="女",IF(U219="",0,VLOOKUP(U219,标准!A$108:B$128,2,TRUE)),IF(U219="",0,VLOOKUP(U219,标准!A$74:B$94,2,TRUE))),IF(F219="女",IF(U219="",0,VLOOKUP(U219,标准!A$39:B$59,2,TRUE)),IF(U219="",0,VLOOKUP(U219,标准!A$3:B$23,2,TRUE)))))</f>
        <v>0</v>
      </c>
      <c r="W219" s="86">
        <v>60</v>
      </c>
      <c r="X219" s="87">
        <v>4.9</v>
      </c>
      <c r="Y219" s="87">
        <v>4.9</v>
      </c>
      <c r="Z219" s="91"/>
      <c r="AA219" s="97" t="s">
        <v>108</v>
      </c>
    </row>
    <row r="220" customHeight="1" spans="1:27">
      <c r="A220" s="62">
        <v>40</v>
      </c>
      <c r="B220" s="63">
        <v>219</v>
      </c>
      <c r="C220" s="154" t="s">
        <v>477</v>
      </c>
      <c r="D220" s="154" t="s">
        <v>441</v>
      </c>
      <c r="E220" s="154" t="s">
        <v>401</v>
      </c>
      <c r="F220" s="154" t="s">
        <v>34</v>
      </c>
      <c r="G220" s="155" t="s">
        <v>478</v>
      </c>
      <c r="H220" s="68">
        <v>170.6</v>
      </c>
      <c r="I220" s="68">
        <v>55.2</v>
      </c>
      <c r="J220" s="71">
        <f>IF(F220="女",IF(H220=0,0,VLOOKUP(I220/(H220*H220/10000),标准!M$108:N$112,2,TRUE)),IF(H220=0,0,VLOOKUP(I220/(H220*H220/10000),标准!M$74:N$78,2,TRUE)))</f>
        <v>100</v>
      </c>
      <c r="K220" s="72">
        <v>2759</v>
      </c>
      <c r="L220" s="71">
        <f>IF(A220&lt;43,IF(F220="女",VLOOKUP(K220,标准!K$108:L$128,2,TRUE),VLOOKUP(K220,标准!K$74:L$94,2,TRUE)),IF(F220="女",VLOOKUP(K220,标准!K$39:L$59,2,TRUE),VLOOKUP(K220,标准!K$3:L$23,2,TRUE)))</f>
        <v>74</v>
      </c>
      <c r="M220" s="68">
        <v>7</v>
      </c>
      <c r="N220" s="71">
        <f>IF(M220="",0,IF(A220&lt;43,IF(F220="女",VLOOKUP(M220,标准!C$108:D$128,2,TRUE),VLOOKUP(M220,标准!C$74:D$94,2,TRUE)),IF(F220="女",VLOOKUP(M220,标准!C$39:D$59,2,TRUE),VLOOKUP(M220,标准!C$3:D$23,2,TRUE))))</f>
        <v>60</v>
      </c>
      <c r="O220" s="95">
        <v>152</v>
      </c>
      <c r="P220" s="71">
        <f>IF(A220&lt;43,IF(F220="女",VLOOKUP(O220/100,标准!E$108:F$128,2,TRUE),VLOOKUP(O220/100,标准!E$74:F$94,2,TRUE)),IF(F220="女",VLOOKUP(O220/100,标准!E$39:F$59,2,TRUE),VLOOKUP(O220/100,标准!E$3:F$23,2,TRUE)))</f>
        <v>60</v>
      </c>
      <c r="Q220" s="96">
        <v>4.41</v>
      </c>
      <c r="R220" s="71">
        <f>IF(Q220=0,0,IF(A220&lt;43,IF(F220="女",IF(Q220="",0,VLOOKUP(Q220,标准!I$108:J$138,2,TRUE)),IF(Q220="",0,VLOOKUP(Q220,标准!I$74:J$104,2,TRUE))),IF(F220="女",IF(Q220="",0,VLOOKUP(Q220,标准!I$39:J$69,2,TRUE)),IF(Q220="",0,VLOOKUP(Q220,标准!I$3:J$33,2,TRUE)))))</f>
        <v>50</v>
      </c>
      <c r="S220" s="95">
        <v>29</v>
      </c>
      <c r="T220" s="71">
        <f>IF(A220&lt;43,IF(F220="女",VLOOKUP(S220,标准!G$108:H$138,2,TRUE),VLOOKUP(S220,标准!G$74:H$99,2,TRUE)),IF(F220="女",VLOOKUP(S220,标准!G$39:H$69,2,TRUE),VLOOKUP(S220,标准!G$3:H$28,2,TRUE)))</f>
        <v>62</v>
      </c>
      <c r="U220" s="97">
        <v>8.2</v>
      </c>
      <c r="V220" s="71">
        <f>IF(U220=0,0,IF(A220&lt;43,IF(F220="女",IF(U220="",0,VLOOKUP(U220,标准!A$108:B$128,2,TRUE)),IF(U220="",0,VLOOKUP(U220,标准!A$74:B$94,2,TRUE))),IF(F220="女",IF(U220="",0,VLOOKUP(U220,标准!A$39:B$59,2,TRUE)),IF(U220="",0,VLOOKUP(U220,标准!A$3:B$23,2,TRUE)))))</f>
        <v>80</v>
      </c>
      <c r="W220" s="86">
        <f t="shared" si="3"/>
        <v>70.3</v>
      </c>
      <c r="X220" s="87">
        <v>3.7</v>
      </c>
      <c r="Y220" s="87">
        <v>3.7</v>
      </c>
      <c r="Z220" s="91"/>
      <c r="AA220" s="97"/>
    </row>
    <row r="221" customHeight="1" spans="1:27">
      <c r="A221" s="62">
        <v>40</v>
      </c>
      <c r="B221" s="63">
        <v>220</v>
      </c>
      <c r="C221" s="154" t="s">
        <v>479</v>
      </c>
      <c r="D221" s="154" t="s">
        <v>441</v>
      </c>
      <c r="E221" s="154" t="s">
        <v>401</v>
      </c>
      <c r="F221" s="154" t="s">
        <v>34</v>
      </c>
      <c r="G221" s="155" t="s">
        <v>480</v>
      </c>
      <c r="H221" s="68">
        <v>163.6</v>
      </c>
      <c r="I221" s="68">
        <v>49.8</v>
      </c>
      <c r="J221" s="71">
        <f>IF(F221="女",IF(H221=0,0,VLOOKUP(I221/(H221*H221/10000),标准!M$108:N$112,2,TRUE)),IF(H221=0,0,VLOOKUP(I221/(H221*H221/10000),标准!M$74:N$78,2,TRUE)))</f>
        <v>100</v>
      </c>
      <c r="K221" s="72">
        <v>2478</v>
      </c>
      <c r="L221" s="71">
        <f>IF(A221&lt;43,IF(F221="女",VLOOKUP(K221,标准!K$108:L$128,2,TRUE),VLOOKUP(K221,标准!K$74:L$94,2,TRUE)),IF(F221="女",VLOOKUP(K221,标准!K$39:L$59,2,TRUE),VLOOKUP(K221,标准!K$3:L$23,2,TRUE)))</f>
        <v>68</v>
      </c>
      <c r="M221" s="68">
        <v>19</v>
      </c>
      <c r="N221" s="71">
        <f>IF(M221="",0,IF(A221&lt;43,IF(F221="女",VLOOKUP(M221,标准!C$108:D$128,2,TRUE),VLOOKUP(M221,标准!C$74:D$94,2,TRUE)),IF(F221="女",VLOOKUP(M221,标准!C$39:D$59,2,TRUE),VLOOKUP(M221,标准!C$3:D$23,2,TRUE))))</f>
        <v>80</v>
      </c>
      <c r="O221" s="95">
        <v>180</v>
      </c>
      <c r="P221" s="71">
        <f>IF(A221&lt;43,IF(F221="女",VLOOKUP(O221/100,标准!E$108:F$128,2,TRUE),VLOOKUP(O221/100,标准!E$74:F$94,2,TRUE)),IF(F221="女",VLOOKUP(O221/100,标准!E$39:F$59,2,TRUE),VLOOKUP(O221/100,标准!E$3:F$23,2,TRUE)))</f>
        <v>78</v>
      </c>
      <c r="Q221" s="96">
        <v>4.1</v>
      </c>
      <c r="R221" s="71">
        <f>IF(Q221=0,0,IF(A221&lt;43,IF(F221="女",IF(Q221="",0,VLOOKUP(Q221,标准!I$108:J$138,2,TRUE)),IF(Q221="",0,VLOOKUP(Q221,标准!I$74:J$104,2,TRUE))),IF(F221="女",IF(Q221="",0,VLOOKUP(Q221,标准!I$39:J$69,2,TRUE)),IF(Q221="",0,VLOOKUP(Q221,标准!I$3:J$33,2,TRUE)))))</f>
        <v>68</v>
      </c>
      <c r="S221" s="95">
        <v>28</v>
      </c>
      <c r="T221" s="71">
        <f>IF(A221&lt;43,IF(F221="女",VLOOKUP(S221,标准!G$108:H$138,2,TRUE),VLOOKUP(S221,标准!G$74:H$99,2,TRUE)),IF(F221="女",VLOOKUP(S221,标准!G$39:H$69,2,TRUE),VLOOKUP(S221,标准!G$3:H$28,2,TRUE)))</f>
        <v>62</v>
      </c>
      <c r="U221" s="97">
        <v>8.4</v>
      </c>
      <c r="V221" s="71">
        <f>IF(U221=0,0,IF(A221&lt;43,IF(F221="女",IF(U221="",0,VLOOKUP(U221,标准!A$108:B$128,2,TRUE)),IF(U221="",0,VLOOKUP(U221,标准!A$74:B$94,2,TRUE))),IF(F221="女",IF(U221="",0,VLOOKUP(U221,标准!A$39:B$59,2,TRUE)),IF(U221="",0,VLOOKUP(U221,标准!A$3:B$23,2,TRUE)))))</f>
        <v>78</v>
      </c>
      <c r="W221" s="86">
        <f t="shared" si="3"/>
        <v>76.4</v>
      </c>
      <c r="X221" s="87">
        <v>4.6</v>
      </c>
      <c r="Y221" s="87">
        <v>4.7</v>
      </c>
      <c r="Z221" s="91">
        <v>1</v>
      </c>
      <c r="AA221" s="97"/>
    </row>
    <row r="222" customHeight="1" spans="1:27">
      <c r="A222" s="62">
        <v>40</v>
      </c>
      <c r="B222" s="63">
        <v>221</v>
      </c>
      <c r="C222" s="154" t="s">
        <v>481</v>
      </c>
      <c r="D222" s="154" t="s">
        <v>482</v>
      </c>
      <c r="E222" s="154" t="s">
        <v>401</v>
      </c>
      <c r="F222" s="154" t="s">
        <v>34</v>
      </c>
      <c r="G222" s="155" t="s">
        <v>483</v>
      </c>
      <c r="H222" s="68">
        <v>150.4</v>
      </c>
      <c r="I222" s="68">
        <v>48.9</v>
      </c>
      <c r="J222" s="71">
        <f>IF(F222="女",IF(H222=0,0,VLOOKUP(I222/(H222*H222/10000),标准!M$108:N$112,2,TRUE)),IF(H222=0,0,VLOOKUP(I222/(H222*H222/10000),标准!M$74:N$78,2,TRUE)))</f>
        <v>100</v>
      </c>
      <c r="K222" s="72">
        <v>1571</v>
      </c>
      <c r="L222" s="71">
        <f>IF(A222&lt;43,IF(F222="女",VLOOKUP(K222,标准!K$108:L$128,2,TRUE),VLOOKUP(K222,标准!K$74:L$94,2,TRUE)),IF(F222="女",VLOOKUP(K222,标准!K$39:L$59,2,TRUE),VLOOKUP(K222,标准!K$3:L$23,2,TRUE)))</f>
        <v>0</v>
      </c>
      <c r="M222" s="68">
        <v>12</v>
      </c>
      <c r="N222" s="71">
        <f>IF(M222="",0,IF(A222&lt;43,IF(F222="女",VLOOKUP(M222,标准!C$108:D$128,2,TRUE),VLOOKUP(M222,标准!C$74:D$94,2,TRUE)),IF(F222="女",VLOOKUP(M222,标准!C$39:D$59,2,TRUE),VLOOKUP(M222,标准!C$3:D$23,2,TRUE))))</f>
        <v>68</v>
      </c>
      <c r="O222" s="76">
        <v>152</v>
      </c>
      <c r="P222" s="71">
        <f>IF(A222&lt;43,IF(F222="女",VLOOKUP(O222/100,标准!E$108:F$128,2,TRUE),VLOOKUP(O222/100,标准!E$74:F$94,2,TRUE)),IF(F222="女",VLOOKUP(O222/100,标准!E$39:F$59,2,TRUE),VLOOKUP(O222/100,标准!E$3:F$23,2,TRUE)))</f>
        <v>60</v>
      </c>
      <c r="Q222" s="81">
        <v>4.13</v>
      </c>
      <c r="R222" s="71">
        <f>IF(Q222=0,0,IF(A222&lt;43,IF(F222="女",IF(Q222="",0,VLOOKUP(Q222,标准!I$108:J$138,2,TRUE)),IF(Q222="",0,VLOOKUP(Q222,标准!I$74:J$104,2,TRUE))),IF(F222="女",IF(Q222="",0,VLOOKUP(Q222,标准!I$39:J$69,2,TRUE)),IF(Q222="",0,VLOOKUP(Q222,标准!I$3:J$33,2,TRUE)))))</f>
        <v>68</v>
      </c>
      <c r="S222" s="76">
        <v>47</v>
      </c>
      <c r="T222" s="71">
        <f>IF(A222&lt;43,IF(F222="女",VLOOKUP(S222,标准!G$108:H$138,2,TRUE),VLOOKUP(S222,标准!G$74:H$99,2,TRUE)),IF(F222="女",VLOOKUP(S222,标准!G$39:H$69,2,TRUE),VLOOKUP(S222,标准!G$3:H$28,2,TRUE)))</f>
        <v>80</v>
      </c>
      <c r="U222" s="88">
        <v>9.5</v>
      </c>
      <c r="V222" s="71">
        <f>IF(U222=0,0,IF(A222&lt;43,IF(F222="女",IF(U222="",0,VLOOKUP(U222,标准!A$108:B$128,2,TRUE)),IF(U222="",0,VLOOKUP(U222,标准!A$74:B$94,2,TRUE))),IF(F222="女",IF(U222="",0,VLOOKUP(U222,标准!A$39:B$59,2,TRUE)),IF(U222="",0,VLOOKUP(U222,标准!A$3:B$23,2,TRUE)))))</f>
        <v>68</v>
      </c>
      <c r="W222" s="86">
        <f t="shared" si="3"/>
        <v>63</v>
      </c>
      <c r="X222" s="87">
        <v>3.7</v>
      </c>
      <c r="Y222" s="87">
        <v>3.7</v>
      </c>
      <c r="Z222" s="91"/>
      <c r="AA222" s="92"/>
    </row>
    <row r="223" customHeight="1" spans="1:27">
      <c r="A223" s="62">
        <v>40</v>
      </c>
      <c r="B223" s="63">
        <v>222</v>
      </c>
      <c r="C223" s="154" t="s">
        <v>484</v>
      </c>
      <c r="D223" s="154" t="s">
        <v>482</v>
      </c>
      <c r="E223" s="154" t="s">
        <v>401</v>
      </c>
      <c r="F223" s="154" t="s">
        <v>30</v>
      </c>
      <c r="G223" s="155" t="s">
        <v>485</v>
      </c>
      <c r="H223" s="68">
        <v>170.3</v>
      </c>
      <c r="I223" s="68">
        <v>52.1</v>
      </c>
      <c r="J223" s="71">
        <f>IF(F223="女",IF(H223=0,0,VLOOKUP(I223/(H223*H223/10000),标准!M$108:N$112,2,TRUE)),IF(H223=0,0,VLOOKUP(I223/(H223*H223/10000),标准!M$74:N$78,2,TRUE)))</f>
        <v>100</v>
      </c>
      <c r="K223" s="72">
        <v>3860</v>
      </c>
      <c r="L223" s="71">
        <f>IF(A223&lt;43,IF(F223="女",VLOOKUP(K223,标准!K$108:L$128,2,TRUE),VLOOKUP(K223,标准!K$74:L$94,2,TRUE)),IF(F223="女",VLOOKUP(K223,标准!K$39:L$59,2,TRUE),VLOOKUP(K223,标准!K$3:L$23,2,TRUE)))</f>
        <v>72</v>
      </c>
      <c r="M223" s="68">
        <v>13</v>
      </c>
      <c r="N223" s="71">
        <f>IF(M223="",0,IF(A223&lt;43,IF(F223="女",VLOOKUP(M223,标准!C$108:D$128,2,TRUE),VLOOKUP(M223,标准!C$74:D$94,2,TRUE)),IF(F223="女",VLOOKUP(M223,标准!C$39:D$59,2,TRUE),VLOOKUP(M223,标准!C$3:D$23,2,TRUE))))</f>
        <v>72</v>
      </c>
      <c r="O223" s="94">
        <v>220</v>
      </c>
      <c r="P223" s="71">
        <f>IF(A223&lt;43,IF(F223="女",VLOOKUP(O223/100,标准!E$108:F$128,2,TRUE),VLOOKUP(O223/100,标准!E$74:F$94,2,TRUE)),IF(F223="女",VLOOKUP(O223/100,标准!E$39:F$59,2,TRUE),VLOOKUP(O223/100,标准!E$3:F$23,2,TRUE)))</f>
        <v>66</v>
      </c>
      <c r="Q223" s="82">
        <v>4.06</v>
      </c>
      <c r="R223" s="71">
        <f>IF(Q223=0,0,IF(A223&lt;43,IF(F223="女",IF(Q223="",0,VLOOKUP(Q223,标准!I$108:J$138,2,TRUE)),IF(Q223="",0,VLOOKUP(Q223,标准!I$74:J$104,2,TRUE))),IF(F223="女",IF(Q223="",0,VLOOKUP(Q223,标准!I$39:J$69,2,TRUE)),IF(Q223="",0,VLOOKUP(Q223,标准!I$3:J$33,2,TRUE)))))</f>
        <v>70</v>
      </c>
      <c r="S223" s="83">
        <v>4</v>
      </c>
      <c r="T223" s="71">
        <f>IF(A223&lt;43,IF(F223="女",VLOOKUP(S223,标准!G$108:H$138,2,TRUE),VLOOKUP(S223,标准!G$74:H$99,2,TRUE)),IF(F223="女",VLOOKUP(S223,标准!G$39:H$69,2,TRUE),VLOOKUP(S223,标准!G$3:H$28,2,TRUE)))</f>
        <v>0</v>
      </c>
      <c r="U223" s="89">
        <v>7.77</v>
      </c>
      <c r="V223" s="71">
        <f>IF(U223=0,0,IF(A223&lt;43,IF(F223="女",IF(U223="",0,VLOOKUP(U223,标准!A$108:B$128,2,TRUE)),IF(U223="",0,VLOOKUP(U223,标准!A$74:B$94,2,TRUE))),IF(F223="女",IF(U223="",0,VLOOKUP(U223,标准!A$39:B$59,2,TRUE)),IF(U223="",0,VLOOKUP(U223,标准!A$3:B$23,2,TRUE)))))</f>
        <v>72</v>
      </c>
      <c r="W223" s="86">
        <f t="shared" si="3"/>
        <v>68</v>
      </c>
      <c r="X223" s="87">
        <v>3.7</v>
      </c>
      <c r="Y223" s="87">
        <v>3.9</v>
      </c>
      <c r="Z223" s="91"/>
      <c r="AA223" s="92"/>
    </row>
    <row r="224" customHeight="1" spans="1:27">
      <c r="A224" s="62">
        <v>40</v>
      </c>
      <c r="B224" s="63">
        <v>223</v>
      </c>
      <c r="C224" s="154" t="s">
        <v>486</v>
      </c>
      <c r="D224" s="154" t="s">
        <v>482</v>
      </c>
      <c r="E224" s="154" t="s">
        <v>401</v>
      </c>
      <c r="F224" s="154" t="s">
        <v>34</v>
      </c>
      <c r="G224" s="155" t="s">
        <v>487</v>
      </c>
      <c r="H224" s="68">
        <v>169.1</v>
      </c>
      <c r="I224" s="68">
        <v>59.5</v>
      </c>
      <c r="J224" s="71">
        <f>IF(F224="女",IF(H224=0,0,VLOOKUP(I224/(H224*H224/10000),标准!M$108:N$112,2,TRUE)),IF(H224=0,0,VLOOKUP(I224/(H224*H224/10000),标准!M$74:N$78,2,TRUE)))</f>
        <v>100</v>
      </c>
      <c r="K224" s="72">
        <v>2784</v>
      </c>
      <c r="L224" s="71">
        <f>IF(A224&lt;43,IF(F224="女",VLOOKUP(K224,标准!K$108:L$128,2,TRUE),VLOOKUP(K224,标准!K$74:L$94,2,TRUE)),IF(F224="女",VLOOKUP(K224,标准!K$39:L$59,2,TRUE),VLOOKUP(K224,标准!K$3:L$23,2,TRUE)))</f>
        <v>74</v>
      </c>
      <c r="M224" s="68">
        <v>23</v>
      </c>
      <c r="N224" s="71">
        <f>IF(M224="",0,IF(A224&lt;43,IF(F224="女",VLOOKUP(M224,标准!C$108:D$128,2,TRUE),VLOOKUP(M224,标准!C$74:D$94,2,TRUE)),IF(F224="女",VLOOKUP(M224,标准!C$39:D$59,2,TRUE),VLOOKUP(M224,标准!C$3:D$23,2,TRUE))))</f>
        <v>90</v>
      </c>
      <c r="O224" s="76">
        <v>158</v>
      </c>
      <c r="P224" s="71">
        <f>IF(A224&lt;43,IF(F224="女",VLOOKUP(O224/100,标准!E$108:F$128,2,TRUE),VLOOKUP(O224/100,标准!E$74:F$94,2,TRUE)),IF(F224="女",VLOOKUP(O224/100,标准!E$39:F$59,2,TRUE),VLOOKUP(O224/100,标准!E$3:F$23,2,TRUE)))</f>
        <v>64</v>
      </c>
      <c r="Q224" s="81">
        <v>4.32</v>
      </c>
      <c r="R224" s="71">
        <f>IF(Q224=0,0,IF(A224&lt;43,IF(F224="女",IF(Q224="",0,VLOOKUP(Q224,标准!I$108:J$138,2,TRUE)),IF(Q224="",0,VLOOKUP(Q224,标准!I$74:J$104,2,TRUE))),IF(F224="女",IF(Q224="",0,VLOOKUP(Q224,标准!I$39:J$69,2,TRUE)),IF(Q224="",0,VLOOKUP(Q224,标准!I$3:J$33,2,TRUE)))))</f>
        <v>60</v>
      </c>
      <c r="S224" s="76">
        <v>46</v>
      </c>
      <c r="T224" s="71">
        <f>IF(A224&lt;43,IF(F224="女",VLOOKUP(S224,标准!G$108:H$138,2,TRUE),VLOOKUP(S224,标准!G$74:H$99,2,TRUE)),IF(F224="女",VLOOKUP(S224,标准!G$39:H$69,2,TRUE),VLOOKUP(S224,标准!G$3:H$28,2,TRUE)))</f>
        <v>80</v>
      </c>
      <c r="U224" s="88">
        <v>9.9</v>
      </c>
      <c r="V224" s="71">
        <f>IF(U224=0,0,IF(A224&lt;43,IF(F224="女",IF(U224="",0,VLOOKUP(U224,标准!A$108:B$128,2,TRUE)),IF(U224="",0,VLOOKUP(U224,标准!A$74:B$94,2,TRUE))),IF(F224="女",IF(U224="",0,VLOOKUP(U224,标准!A$39:B$59,2,TRUE)),IF(U224="",0,VLOOKUP(U224,标准!A$3:B$23,2,TRUE)))))</f>
        <v>64</v>
      </c>
      <c r="W224" s="86">
        <f t="shared" si="3"/>
        <v>74.3</v>
      </c>
      <c r="X224" s="87">
        <v>4.7</v>
      </c>
      <c r="Y224" s="87">
        <v>4.8</v>
      </c>
      <c r="Z224" s="91"/>
      <c r="AA224" s="92"/>
    </row>
    <row r="225" customHeight="1" spans="1:27">
      <c r="A225" s="62">
        <v>40</v>
      </c>
      <c r="B225" s="63">
        <v>224</v>
      </c>
      <c r="C225" s="154" t="s">
        <v>488</v>
      </c>
      <c r="D225" s="154" t="s">
        <v>482</v>
      </c>
      <c r="E225" s="154" t="s">
        <v>401</v>
      </c>
      <c r="F225" s="154" t="s">
        <v>34</v>
      </c>
      <c r="G225" s="155" t="s">
        <v>489</v>
      </c>
      <c r="H225" s="68">
        <v>150.6</v>
      </c>
      <c r="I225" s="68">
        <v>48.9</v>
      </c>
      <c r="J225" s="71">
        <f>IF(F225="女",IF(H225=0,0,VLOOKUP(I225/(H225*H225/10000),标准!M$108:N$112,2,TRUE)),IF(H225=0,0,VLOOKUP(I225/(H225*H225/10000),标准!M$74:N$78,2,TRUE)))</f>
        <v>100</v>
      </c>
      <c r="K225" s="72">
        <v>2200</v>
      </c>
      <c r="L225" s="71">
        <f>IF(A225&lt;43,IF(F225="女",VLOOKUP(K225,标准!K$108:L$128,2,TRUE),VLOOKUP(K225,标准!K$74:L$94,2,TRUE)),IF(F225="女",VLOOKUP(K225,标准!K$39:L$59,2,TRUE),VLOOKUP(K225,标准!K$3:L$23,2,TRUE)))</f>
        <v>64</v>
      </c>
      <c r="M225" s="68">
        <v>21</v>
      </c>
      <c r="N225" s="71">
        <f>IF(M225="",0,IF(A225&lt;43,IF(F225="女",VLOOKUP(M225,标准!C$108:D$128,2,TRUE),VLOOKUP(M225,标准!C$74:D$94,2,TRUE)),IF(F225="女",VLOOKUP(M225,标准!C$39:D$59,2,TRUE),VLOOKUP(M225,标准!C$3:D$23,2,TRUE))))</f>
        <v>85</v>
      </c>
      <c r="O225" s="76">
        <v>153</v>
      </c>
      <c r="P225" s="71">
        <f>IF(A225&lt;43,IF(F225="女",VLOOKUP(O225/100,标准!E$108:F$128,2,TRUE),VLOOKUP(O225/100,标准!E$74:F$94,2,TRUE)),IF(F225="女",VLOOKUP(O225/100,标准!E$39:F$59,2,TRUE),VLOOKUP(O225/100,标准!E$3:F$23,2,TRUE)))</f>
        <v>60</v>
      </c>
      <c r="Q225" s="81">
        <v>3.57</v>
      </c>
      <c r="R225" s="71">
        <f>IF(Q225=0,0,IF(A225&lt;43,IF(F225="女",IF(Q225="",0,VLOOKUP(Q225,标准!I$108:J$138,2,TRUE)),IF(Q225="",0,VLOOKUP(Q225,标准!I$74:J$104,2,TRUE))),IF(F225="女",IF(Q225="",0,VLOOKUP(Q225,标准!I$39:J$69,2,TRUE)),IF(Q225="",0,VLOOKUP(Q225,标准!I$3:J$33,2,TRUE)))))</f>
        <v>74</v>
      </c>
      <c r="S225" s="76">
        <v>33</v>
      </c>
      <c r="T225" s="71">
        <f>IF(A225&lt;43,IF(F225="女",VLOOKUP(S225,标准!G$108:H$138,2,TRUE),VLOOKUP(S225,标准!G$74:H$99,2,TRUE)),IF(F225="女",VLOOKUP(S225,标准!G$39:H$69,2,TRUE),VLOOKUP(S225,标准!G$3:H$28,2,TRUE)))</f>
        <v>66</v>
      </c>
      <c r="U225" s="88">
        <v>10.2</v>
      </c>
      <c r="V225" s="71">
        <f>IF(U225=0,0,IF(A225&lt;43,IF(F225="女",IF(U225="",0,VLOOKUP(U225,标准!A$108:B$128,2,TRUE)),IF(U225="",0,VLOOKUP(U225,标准!A$74:B$94,2,TRUE))),IF(F225="女",IF(U225="",0,VLOOKUP(U225,标准!A$39:B$59,2,TRUE)),IF(U225="",0,VLOOKUP(U225,标准!A$3:B$23,2,TRUE)))))</f>
        <v>60</v>
      </c>
      <c r="W225" s="86">
        <f t="shared" si="3"/>
        <v>72.5</v>
      </c>
      <c r="X225" s="87">
        <v>4.5</v>
      </c>
      <c r="Y225" s="87">
        <v>4.1</v>
      </c>
      <c r="Z225" s="91"/>
      <c r="AA225" s="92"/>
    </row>
    <row r="226" customHeight="1" spans="1:27">
      <c r="A226" s="62">
        <v>40</v>
      </c>
      <c r="B226" s="63">
        <v>225</v>
      </c>
      <c r="C226" s="154" t="s">
        <v>490</v>
      </c>
      <c r="D226" s="154" t="s">
        <v>482</v>
      </c>
      <c r="E226" s="154" t="s">
        <v>401</v>
      </c>
      <c r="F226" s="154" t="s">
        <v>34</v>
      </c>
      <c r="G226" s="155" t="s">
        <v>491</v>
      </c>
      <c r="H226" s="68">
        <v>157.8</v>
      </c>
      <c r="I226" s="68">
        <v>87.5</v>
      </c>
      <c r="J226" s="71">
        <f>IF(F226="女",IF(H226=0,0,VLOOKUP(I226/(H226*H226/10000),标准!M$108:N$112,2,TRUE)),IF(H226=0,0,VLOOKUP(I226/(H226*H226/10000),标准!M$74:N$78,2,TRUE)))</f>
        <v>60</v>
      </c>
      <c r="K226" s="72">
        <v>3469</v>
      </c>
      <c r="L226" s="71">
        <f>IF(A226&lt;43,IF(F226="女",VLOOKUP(K226,标准!K$108:L$128,2,TRUE),VLOOKUP(K226,标准!K$74:L$94,2,TRUE)),IF(F226="女",VLOOKUP(K226,标准!K$39:L$59,2,TRUE),VLOOKUP(K226,标准!K$3:L$23,2,TRUE)))</f>
        <v>100</v>
      </c>
      <c r="M226" s="68">
        <v>16</v>
      </c>
      <c r="N226" s="71">
        <f>IF(M226="",0,IF(A226&lt;43,IF(F226="女",VLOOKUP(M226,标准!C$108:D$128,2,TRUE),VLOOKUP(M226,标准!C$74:D$94,2,TRUE)),IF(F226="女",VLOOKUP(M226,标准!C$39:D$59,2,TRUE),VLOOKUP(M226,标准!C$3:D$23,2,TRUE))))</f>
        <v>74</v>
      </c>
      <c r="O226" s="76">
        <v>170</v>
      </c>
      <c r="P226" s="71">
        <f>IF(A226&lt;43,IF(F226="女",VLOOKUP(O226/100,标准!E$108:F$128,2,TRUE),VLOOKUP(O226/100,标准!E$74:F$94,2,TRUE)),IF(F226="女",VLOOKUP(O226/100,标准!E$39:F$59,2,TRUE),VLOOKUP(O226/100,标准!E$3:F$23,2,TRUE)))</f>
        <v>72</v>
      </c>
      <c r="Q226" s="81">
        <v>4.39</v>
      </c>
      <c r="R226" s="71">
        <f>IF(Q226=0,0,IF(A226&lt;43,IF(F226="女",IF(Q226="",0,VLOOKUP(Q226,标准!I$108:J$138,2,TRUE)),IF(Q226="",0,VLOOKUP(Q226,标准!I$74:J$104,2,TRUE))),IF(F226="女",IF(Q226="",0,VLOOKUP(Q226,标准!I$39:J$69,2,TRUE)),IF(Q226="",0,VLOOKUP(Q226,标准!I$3:J$33,2,TRUE)))))</f>
        <v>50</v>
      </c>
      <c r="S226" s="76">
        <v>40</v>
      </c>
      <c r="T226" s="71">
        <f>IF(A226&lt;43,IF(F226="女",VLOOKUP(S226,标准!G$108:H$138,2,TRUE),VLOOKUP(S226,标准!G$74:H$99,2,TRUE)),IF(F226="女",VLOOKUP(S226,标准!G$39:H$69,2,TRUE),VLOOKUP(S226,标准!G$3:H$28,2,TRUE)))</f>
        <v>74</v>
      </c>
      <c r="U226" s="88">
        <v>9.4</v>
      </c>
      <c r="V226" s="71">
        <f>IF(U226=0,0,IF(A226&lt;43,IF(F226="女",IF(U226="",0,VLOOKUP(U226,标准!A$108:B$128,2,TRUE)),IF(U226="",0,VLOOKUP(U226,标准!A$74:B$94,2,TRUE))),IF(F226="女",IF(U226="",0,VLOOKUP(U226,标准!A$39:B$59,2,TRUE)),IF(U226="",0,VLOOKUP(U226,标准!A$3:B$23,2,TRUE)))))</f>
        <v>68</v>
      </c>
      <c r="W226" s="86">
        <f t="shared" si="3"/>
        <v>69.6</v>
      </c>
      <c r="X226" s="87">
        <v>4.6</v>
      </c>
      <c r="Y226" s="87">
        <v>4.5</v>
      </c>
      <c r="Z226" s="91"/>
      <c r="AA226" s="92"/>
    </row>
    <row r="227" customHeight="1" spans="1:27">
      <c r="A227" s="62">
        <v>40</v>
      </c>
      <c r="B227" s="63">
        <v>226</v>
      </c>
      <c r="C227" s="154" t="s">
        <v>492</v>
      </c>
      <c r="D227" s="154" t="s">
        <v>482</v>
      </c>
      <c r="E227" s="154" t="s">
        <v>401</v>
      </c>
      <c r="F227" s="154" t="s">
        <v>34</v>
      </c>
      <c r="G227" s="155" t="s">
        <v>493</v>
      </c>
      <c r="H227" s="68">
        <v>155.8</v>
      </c>
      <c r="I227" s="68">
        <v>53.5</v>
      </c>
      <c r="J227" s="71">
        <f>IF(F227="女",IF(H227=0,0,VLOOKUP(I227/(H227*H227/10000),标准!M$108:N$112,2,TRUE)),IF(H227=0,0,VLOOKUP(I227/(H227*H227/10000),标准!M$74:N$78,2,TRUE)))</f>
        <v>100</v>
      </c>
      <c r="K227" s="72">
        <v>3627</v>
      </c>
      <c r="L227" s="71">
        <f>IF(A227&lt;43,IF(F227="女",VLOOKUP(K227,标准!K$108:L$128,2,TRUE),VLOOKUP(K227,标准!K$74:L$94,2,TRUE)),IF(F227="女",VLOOKUP(K227,标准!K$39:L$59,2,TRUE),VLOOKUP(K227,标准!K$3:L$23,2,TRUE)))</f>
        <v>100</v>
      </c>
      <c r="M227" s="68">
        <v>22</v>
      </c>
      <c r="N227" s="71">
        <f>IF(M227="",0,IF(A227&lt;43,IF(F227="女",VLOOKUP(M227,标准!C$108:D$128,2,TRUE),VLOOKUP(M227,标准!C$74:D$94,2,TRUE)),IF(F227="女",VLOOKUP(M227,标准!C$39:D$59,2,TRUE),VLOOKUP(M227,标准!C$3:D$23,2,TRUE))))</f>
        <v>85</v>
      </c>
      <c r="O227" s="76">
        <v>170</v>
      </c>
      <c r="P227" s="71">
        <f>IF(A227&lt;43,IF(F227="女",VLOOKUP(O227/100,标准!E$108:F$128,2,TRUE),VLOOKUP(O227/100,标准!E$74:F$94,2,TRUE)),IF(F227="女",VLOOKUP(O227/100,标准!E$39:F$59,2,TRUE),VLOOKUP(O227/100,标准!E$3:F$23,2,TRUE)))</f>
        <v>72</v>
      </c>
      <c r="Q227" s="81">
        <v>3.56</v>
      </c>
      <c r="R227" s="71">
        <f>IF(Q227=0,0,IF(A227&lt;43,IF(F227="女",IF(Q227="",0,VLOOKUP(Q227,标准!I$108:J$138,2,TRUE)),IF(Q227="",0,VLOOKUP(Q227,标准!I$74:J$104,2,TRUE))),IF(F227="女",IF(Q227="",0,VLOOKUP(Q227,标准!I$39:J$69,2,TRUE)),IF(Q227="",0,VLOOKUP(Q227,标准!I$3:J$33,2,TRUE)))))</f>
        <v>74</v>
      </c>
      <c r="S227" s="76">
        <v>34</v>
      </c>
      <c r="T227" s="71">
        <f>IF(A227&lt;43,IF(F227="女",VLOOKUP(S227,标准!G$108:H$138,2,TRUE),VLOOKUP(S227,标准!G$74:H$99,2,TRUE)),IF(F227="女",VLOOKUP(S227,标准!G$39:H$69,2,TRUE),VLOOKUP(S227,标准!G$3:H$28,2,TRUE)))</f>
        <v>68</v>
      </c>
      <c r="U227" s="88">
        <v>9.4</v>
      </c>
      <c r="V227" s="71">
        <f>IF(U227=0,0,IF(A227&lt;43,IF(F227="女",IF(U227="",0,VLOOKUP(U227,标准!A$108:B$128,2,TRUE)),IF(U227="",0,VLOOKUP(U227,标准!A$74:B$94,2,TRUE))),IF(F227="女",IF(U227="",0,VLOOKUP(U227,标准!A$39:B$59,2,TRUE)),IF(U227="",0,VLOOKUP(U227,标准!A$3:B$23,2,TRUE)))))</f>
        <v>68</v>
      </c>
      <c r="W227" s="86">
        <f t="shared" si="3"/>
        <v>80.9</v>
      </c>
      <c r="X227" s="87">
        <v>4.3</v>
      </c>
      <c r="Y227" s="87">
        <v>3.8</v>
      </c>
      <c r="Z227" s="91"/>
      <c r="AA227" s="92"/>
    </row>
    <row r="228" customHeight="1" spans="1:27">
      <c r="A228" s="62">
        <v>40</v>
      </c>
      <c r="B228" s="63">
        <v>227</v>
      </c>
      <c r="C228" s="154" t="s">
        <v>494</v>
      </c>
      <c r="D228" s="154" t="s">
        <v>482</v>
      </c>
      <c r="E228" s="154" t="s">
        <v>401</v>
      </c>
      <c r="F228" s="154" t="s">
        <v>34</v>
      </c>
      <c r="G228" s="155" t="s">
        <v>495</v>
      </c>
      <c r="H228" s="68">
        <v>162.6</v>
      </c>
      <c r="I228" s="68">
        <v>54.3</v>
      </c>
      <c r="J228" s="71">
        <f>IF(F228="女",IF(H228=0,0,VLOOKUP(I228/(H228*H228/10000),标准!M$108:N$112,2,TRUE)),IF(H228=0,0,VLOOKUP(I228/(H228*H228/10000),标准!M$74:N$78,2,TRUE)))</f>
        <v>100</v>
      </c>
      <c r="K228" s="72">
        <v>2763</v>
      </c>
      <c r="L228" s="71">
        <f>IF(A228&lt;43,IF(F228="女",VLOOKUP(K228,标准!K$108:L$128,2,TRUE),VLOOKUP(K228,标准!K$74:L$94,2,TRUE)),IF(F228="女",VLOOKUP(K228,标准!K$39:L$59,2,TRUE),VLOOKUP(K228,标准!K$3:L$23,2,TRUE)))</f>
        <v>74</v>
      </c>
      <c r="M228" s="68">
        <v>19</v>
      </c>
      <c r="N228" s="71">
        <f>IF(M228="",0,IF(A228&lt;43,IF(F228="女",VLOOKUP(M228,标准!C$108:D$128,2,TRUE),VLOOKUP(M228,标准!C$74:D$94,2,TRUE)),IF(F228="女",VLOOKUP(M228,标准!C$39:D$59,2,TRUE),VLOOKUP(M228,标准!C$3:D$23,2,TRUE))))</f>
        <v>80</v>
      </c>
      <c r="O228" s="76">
        <v>146</v>
      </c>
      <c r="P228" s="71">
        <f>IF(A228&lt;43,IF(F228="女",VLOOKUP(O228/100,标准!E$108:F$128,2,TRUE),VLOOKUP(O228/100,标准!E$74:F$94,2,TRUE)),IF(F228="女",VLOOKUP(O228/100,标准!E$39:F$59,2,TRUE),VLOOKUP(O228/100,标准!E$3:F$23,2,TRUE)))</f>
        <v>50</v>
      </c>
      <c r="Q228" s="81">
        <v>4.2</v>
      </c>
      <c r="R228" s="71">
        <f>IF(Q228=0,0,IF(A228&lt;43,IF(F228="女",IF(Q228="",0,VLOOKUP(Q228,标准!I$108:J$138,2,TRUE)),IF(Q228="",0,VLOOKUP(Q228,标准!I$74:J$104,2,TRUE))),IF(F228="女",IF(Q228="",0,VLOOKUP(Q228,标准!I$39:J$69,2,TRUE)),IF(Q228="",0,VLOOKUP(Q228,标准!I$3:J$33,2,TRUE)))))</f>
        <v>64</v>
      </c>
      <c r="S228" s="76">
        <v>28</v>
      </c>
      <c r="T228" s="71">
        <f>IF(A228&lt;43,IF(F228="女",VLOOKUP(S228,标准!G$108:H$138,2,TRUE),VLOOKUP(S228,标准!G$74:H$99,2,TRUE)),IF(F228="女",VLOOKUP(S228,标准!G$39:H$69,2,TRUE),VLOOKUP(S228,标准!G$3:H$28,2,TRUE)))</f>
        <v>62</v>
      </c>
      <c r="U228" s="88">
        <v>10.2</v>
      </c>
      <c r="V228" s="71">
        <f>IF(U228=0,0,IF(A228&lt;43,IF(F228="女",IF(U228="",0,VLOOKUP(U228,标准!A$108:B$128,2,TRUE)),IF(U228="",0,VLOOKUP(U228,标准!A$74:B$94,2,TRUE))),IF(F228="女",IF(U228="",0,VLOOKUP(U228,标准!A$39:B$59,2,TRUE)),IF(U228="",0,VLOOKUP(U228,标准!A$3:B$23,2,TRUE)))))</f>
        <v>60</v>
      </c>
      <c r="W228" s="86">
        <f t="shared" si="3"/>
        <v>70.1</v>
      </c>
      <c r="X228" s="87">
        <v>3.7</v>
      </c>
      <c r="Y228" s="87">
        <v>3.7</v>
      </c>
      <c r="Z228" s="91"/>
      <c r="AA228" s="92"/>
    </row>
    <row r="229" customHeight="1" spans="1:27">
      <c r="A229" s="62">
        <v>40</v>
      </c>
      <c r="B229" s="63">
        <v>228</v>
      </c>
      <c r="C229" s="154" t="s">
        <v>496</v>
      </c>
      <c r="D229" s="154" t="s">
        <v>482</v>
      </c>
      <c r="E229" s="154" t="s">
        <v>401</v>
      </c>
      <c r="F229" s="154" t="s">
        <v>34</v>
      </c>
      <c r="G229" s="155" t="s">
        <v>497</v>
      </c>
      <c r="H229" s="68">
        <v>159.9</v>
      </c>
      <c r="I229" s="68">
        <v>56.4</v>
      </c>
      <c r="J229" s="71">
        <f>IF(F229="女",IF(H229=0,0,VLOOKUP(I229/(H229*H229/10000),标准!M$108:N$112,2,TRUE)),IF(H229=0,0,VLOOKUP(I229/(H229*H229/10000),标准!M$74:N$78,2,TRUE)))</f>
        <v>100</v>
      </c>
      <c r="K229" s="72">
        <v>3392</v>
      </c>
      <c r="L229" s="71">
        <f>IF(A229&lt;43,IF(F229="女",VLOOKUP(K229,标准!K$108:L$128,2,TRUE),VLOOKUP(K229,标准!K$74:L$94,2,TRUE)),IF(F229="女",VLOOKUP(K229,标准!K$39:L$59,2,TRUE),VLOOKUP(K229,标准!K$3:L$23,2,TRUE)))</f>
        <v>95</v>
      </c>
      <c r="M229" s="68">
        <v>19</v>
      </c>
      <c r="N229" s="71">
        <f>IF(M229="",0,IF(A229&lt;43,IF(F229="女",VLOOKUP(M229,标准!C$108:D$128,2,TRUE),VLOOKUP(M229,标准!C$74:D$94,2,TRUE)),IF(F229="女",VLOOKUP(M229,标准!C$39:D$59,2,TRUE),VLOOKUP(M229,标准!C$3:D$23,2,TRUE))))</f>
        <v>80</v>
      </c>
      <c r="O229" s="76">
        <v>155</v>
      </c>
      <c r="P229" s="71">
        <f>IF(A229&lt;43,IF(F229="女",VLOOKUP(O229/100,标准!E$108:F$128,2,TRUE),VLOOKUP(O229/100,标准!E$74:F$94,2,TRUE)),IF(F229="女",VLOOKUP(O229/100,标准!E$39:F$59,2,TRUE),VLOOKUP(O229/100,标准!E$3:F$23,2,TRUE)))</f>
        <v>62</v>
      </c>
      <c r="Q229" s="81">
        <v>4.19</v>
      </c>
      <c r="R229" s="71">
        <f>IF(Q229=0,0,IF(A229&lt;43,IF(F229="女",IF(Q229="",0,VLOOKUP(Q229,标准!I$108:J$138,2,TRUE)),IF(Q229="",0,VLOOKUP(Q229,标准!I$74:J$104,2,TRUE))),IF(F229="女",IF(Q229="",0,VLOOKUP(Q229,标准!I$39:J$69,2,TRUE)),IF(Q229="",0,VLOOKUP(Q229,标准!I$3:J$33,2,TRUE)))))</f>
        <v>66</v>
      </c>
      <c r="S229" s="76">
        <v>48</v>
      </c>
      <c r="T229" s="71">
        <f>IF(A229&lt;43,IF(F229="女",VLOOKUP(S229,标准!G$108:H$138,2,TRUE),VLOOKUP(S229,标准!G$74:H$99,2,TRUE)),IF(F229="女",VLOOKUP(S229,标准!G$39:H$69,2,TRUE),VLOOKUP(S229,标准!G$3:H$28,2,TRUE)))</f>
        <v>80</v>
      </c>
      <c r="U229" s="88">
        <v>10</v>
      </c>
      <c r="V229" s="71">
        <f>IF(U229=0,0,IF(A229&lt;43,IF(F229="女",IF(U229="",0,VLOOKUP(U229,标准!A$108:B$128,2,TRUE)),IF(U229="",0,VLOOKUP(U229,标准!A$74:B$94,2,TRUE))),IF(F229="女",IF(U229="",0,VLOOKUP(U229,标准!A$39:B$59,2,TRUE)),IF(U229="",0,VLOOKUP(U229,标准!A$3:B$23,2,TRUE)))))</f>
        <v>62</v>
      </c>
      <c r="W229" s="86">
        <f t="shared" si="3"/>
        <v>77.05</v>
      </c>
      <c r="X229" s="87">
        <v>3.8</v>
      </c>
      <c r="Y229" s="87">
        <v>4.1</v>
      </c>
      <c r="Z229" s="91"/>
      <c r="AA229" s="92"/>
    </row>
    <row r="230" customHeight="1" spans="1:27">
      <c r="A230" s="62">
        <v>40</v>
      </c>
      <c r="B230" s="63">
        <v>229</v>
      </c>
      <c r="C230" s="154" t="s">
        <v>498</v>
      </c>
      <c r="D230" s="154" t="s">
        <v>482</v>
      </c>
      <c r="E230" s="154" t="s">
        <v>401</v>
      </c>
      <c r="F230" s="154" t="s">
        <v>34</v>
      </c>
      <c r="G230" s="155" t="s">
        <v>499</v>
      </c>
      <c r="H230" s="68">
        <v>158.3</v>
      </c>
      <c r="I230" s="68">
        <v>53.6</v>
      </c>
      <c r="J230" s="71">
        <f>IF(F230="女",IF(H230=0,0,VLOOKUP(I230/(H230*H230/10000),标准!M$108:N$112,2,TRUE)),IF(H230=0,0,VLOOKUP(I230/(H230*H230/10000),标准!M$74:N$78,2,TRUE)))</f>
        <v>100</v>
      </c>
      <c r="K230" s="72">
        <v>3474</v>
      </c>
      <c r="L230" s="71">
        <f>IF(A230&lt;43,IF(F230="女",VLOOKUP(K230,标准!K$108:L$128,2,TRUE),VLOOKUP(K230,标准!K$74:L$94,2,TRUE)),IF(F230="女",VLOOKUP(K230,标准!K$39:L$59,2,TRUE),VLOOKUP(K230,标准!K$3:L$23,2,TRUE)))</f>
        <v>100</v>
      </c>
      <c r="M230" s="68">
        <v>29</v>
      </c>
      <c r="N230" s="71">
        <f>IF(M230="",0,IF(A230&lt;43,IF(F230="女",VLOOKUP(M230,标准!C$108:D$128,2,TRUE),VLOOKUP(M230,标准!C$74:D$94,2,TRUE)),IF(F230="女",VLOOKUP(M230,标准!C$39:D$59,2,TRUE),VLOOKUP(M230,标准!C$3:D$23,2,TRUE))))</f>
        <v>100</v>
      </c>
      <c r="O230" s="76">
        <v>170</v>
      </c>
      <c r="P230" s="71">
        <f>IF(A230&lt;43,IF(F230="女",VLOOKUP(O230/100,标准!E$108:F$128,2,TRUE),VLOOKUP(O230/100,标准!E$74:F$94,2,TRUE)),IF(F230="女",VLOOKUP(O230/100,标准!E$39:F$59,2,TRUE),VLOOKUP(O230/100,标准!E$3:F$23,2,TRUE)))</f>
        <v>72</v>
      </c>
      <c r="Q230" s="81">
        <v>4.28</v>
      </c>
      <c r="R230" s="71">
        <f>IF(Q230=0,0,IF(A230&lt;43,IF(F230="女",IF(Q230="",0,VLOOKUP(Q230,标准!I$108:J$138,2,TRUE)),IF(Q230="",0,VLOOKUP(Q230,标准!I$74:J$104,2,TRUE))),IF(F230="女",IF(Q230="",0,VLOOKUP(Q230,标准!I$39:J$69,2,TRUE)),IF(Q230="",0,VLOOKUP(Q230,标准!I$3:J$33,2,TRUE)))))</f>
        <v>62</v>
      </c>
      <c r="S230" s="76">
        <v>49</v>
      </c>
      <c r="T230" s="71">
        <f>IF(A230&lt;43,IF(F230="女",VLOOKUP(S230,标准!G$108:H$138,2,TRUE),VLOOKUP(S230,标准!G$74:H$99,2,TRUE)),IF(F230="女",VLOOKUP(S230,标准!G$39:H$69,2,TRUE),VLOOKUP(S230,标准!G$3:H$28,2,TRUE)))</f>
        <v>85</v>
      </c>
      <c r="U230" s="88">
        <v>9.78</v>
      </c>
      <c r="V230" s="71">
        <f>IF(U230=0,0,IF(A230&lt;43,IF(F230="女",IF(U230="",0,VLOOKUP(U230,标准!A$108:B$128,2,TRUE)),IF(U230="",0,VLOOKUP(U230,标准!A$74:B$94,2,TRUE))),IF(F230="女",IF(U230="",0,VLOOKUP(U230,标准!A$39:B$59,2,TRUE)),IF(U230="",0,VLOOKUP(U230,标准!A$3:B$23,2,TRUE)))))</f>
        <v>64</v>
      </c>
      <c r="W230" s="86">
        <f t="shared" si="3"/>
        <v>80.9</v>
      </c>
      <c r="X230" s="87">
        <v>4.4</v>
      </c>
      <c r="Y230" s="87">
        <v>4.3</v>
      </c>
      <c r="Z230" s="91"/>
      <c r="AA230" s="92"/>
    </row>
    <row r="231" customHeight="1" spans="1:27">
      <c r="A231" s="62">
        <v>40</v>
      </c>
      <c r="B231" s="63">
        <v>230</v>
      </c>
      <c r="C231" s="154" t="s">
        <v>500</v>
      </c>
      <c r="D231" s="154" t="s">
        <v>482</v>
      </c>
      <c r="E231" s="154" t="s">
        <v>401</v>
      </c>
      <c r="F231" s="154" t="s">
        <v>30</v>
      </c>
      <c r="G231" s="155" t="s">
        <v>501</v>
      </c>
      <c r="H231" s="68">
        <v>160.2</v>
      </c>
      <c r="I231" s="68">
        <v>57.8</v>
      </c>
      <c r="J231" s="71">
        <f>IF(F231="女",IF(H231=0,0,VLOOKUP(I231/(H231*H231/10000),标准!M$108:N$112,2,TRUE)),IF(H231=0,0,VLOOKUP(I231/(H231*H231/10000),标准!M$74:N$78,2,TRUE)))</f>
        <v>100</v>
      </c>
      <c r="K231" s="72">
        <v>3880</v>
      </c>
      <c r="L231" s="71">
        <f>IF(A231&lt;43,IF(F231="女",VLOOKUP(K231,标准!K$108:L$128,2,TRUE),VLOOKUP(K231,标准!K$74:L$94,2,TRUE)),IF(F231="女",VLOOKUP(K231,标准!K$39:L$59,2,TRUE),VLOOKUP(K231,标准!K$3:L$23,2,TRUE)))</f>
        <v>72</v>
      </c>
      <c r="M231" s="68">
        <v>18</v>
      </c>
      <c r="N231" s="71">
        <f>IF(M231="",0,IF(A231&lt;43,IF(F231="女",VLOOKUP(M231,标准!C$108:D$128,2,TRUE),VLOOKUP(M231,标准!C$74:D$94,2,TRUE)),IF(F231="女",VLOOKUP(M231,标准!C$39:D$59,2,TRUE),VLOOKUP(M231,标准!C$3:D$23,2,TRUE))))</f>
        <v>80</v>
      </c>
      <c r="O231" s="94">
        <v>200</v>
      </c>
      <c r="P231" s="71">
        <f>IF(A231&lt;43,IF(F231="女",VLOOKUP(O231/100,标准!E$108:F$128,2,TRUE),VLOOKUP(O231/100,标准!E$74:F$94,2,TRUE)),IF(F231="女",VLOOKUP(O231/100,标准!E$39:F$59,2,TRUE),VLOOKUP(O231/100,标准!E$3:F$23,2,TRUE)))</f>
        <v>40</v>
      </c>
      <c r="Q231" s="82">
        <v>3.44</v>
      </c>
      <c r="R231" s="71">
        <f>IF(Q231=0,0,IF(A231&lt;43,IF(F231="女",IF(Q231="",0,VLOOKUP(Q231,标准!I$108:J$138,2,TRUE)),IF(Q231="",0,VLOOKUP(Q231,标准!I$74:J$104,2,TRUE))),IF(F231="女",IF(Q231="",0,VLOOKUP(Q231,标准!I$39:J$69,2,TRUE)),IF(Q231="",0,VLOOKUP(Q231,标准!I$3:J$33,2,TRUE)))))</f>
        <v>78</v>
      </c>
      <c r="S231" s="83">
        <v>6</v>
      </c>
      <c r="T231" s="71">
        <f>IF(A231&lt;43,IF(F231="女",VLOOKUP(S231,标准!G$108:H$138,2,TRUE),VLOOKUP(S231,标准!G$74:H$99,2,TRUE)),IF(F231="女",VLOOKUP(S231,标准!G$39:H$69,2,TRUE),VLOOKUP(S231,标准!G$3:H$28,2,TRUE)))</f>
        <v>20</v>
      </c>
      <c r="U231" s="89">
        <v>7.71</v>
      </c>
      <c r="V231" s="71">
        <f>IF(U231=0,0,IF(A231&lt;43,IF(F231="女",IF(U231="",0,VLOOKUP(U231,标准!A$108:B$128,2,TRUE)),IF(U231="",0,VLOOKUP(U231,标准!A$74:B$94,2,TRUE))),IF(F231="女",IF(U231="",0,VLOOKUP(U231,标准!A$39:B$59,2,TRUE)),IF(U231="",0,VLOOKUP(U231,标准!A$3:B$23,2,TRUE)))))</f>
        <v>72</v>
      </c>
      <c r="W231" s="86">
        <f t="shared" si="3"/>
        <v>69.8</v>
      </c>
      <c r="X231" s="87">
        <v>4.1</v>
      </c>
      <c r="Y231" s="87">
        <v>4.1</v>
      </c>
      <c r="Z231" s="91"/>
      <c r="AA231" s="92"/>
    </row>
    <row r="232" customHeight="1" spans="1:27">
      <c r="A232" s="62">
        <v>40</v>
      </c>
      <c r="B232" s="63">
        <v>231</v>
      </c>
      <c r="C232" s="154" t="s">
        <v>502</v>
      </c>
      <c r="D232" s="154" t="s">
        <v>482</v>
      </c>
      <c r="E232" s="154" t="s">
        <v>401</v>
      </c>
      <c r="F232" s="154" t="s">
        <v>34</v>
      </c>
      <c r="G232" s="155" t="s">
        <v>503</v>
      </c>
      <c r="H232" s="68">
        <v>164</v>
      </c>
      <c r="I232" s="68">
        <v>81.6</v>
      </c>
      <c r="J232" s="71">
        <f>IF(F232="女",IF(H232=0,0,VLOOKUP(I232/(H232*H232/10000),标准!M$108:N$112,2,TRUE)),IF(H232=0,0,VLOOKUP(I232/(H232*H232/10000),标准!M$74:N$78,2,TRUE)))</f>
        <v>60</v>
      </c>
      <c r="K232" s="72">
        <v>2669</v>
      </c>
      <c r="L232" s="71">
        <f>IF(A232&lt;43,IF(F232="女",VLOOKUP(K232,标准!K$108:L$128,2,TRUE),VLOOKUP(K232,标准!K$74:L$94,2,TRUE)),IF(F232="女",VLOOKUP(K232,标准!K$39:L$59,2,TRUE),VLOOKUP(K232,标准!K$3:L$23,2,TRUE)))</f>
        <v>72</v>
      </c>
      <c r="M232" s="68">
        <v>3</v>
      </c>
      <c r="N232" s="71">
        <f>IF(M232="",0,IF(A232&lt;43,IF(F232="女",VLOOKUP(M232,标准!C$108:D$128,2,TRUE),VLOOKUP(M232,标准!C$74:D$94,2,TRUE)),IF(F232="女",VLOOKUP(M232,标准!C$39:D$59,2,TRUE),VLOOKUP(M232,标准!C$3:D$23,2,TRUE))))</f>
        <v>20</v>
      </c>
      <c r="O232" s="76">
        <v>165</v>
      </c>
      <c r="P232" s="71">
        <f>IF(A232&lt;43,IF(F232="女",VLOOKUP(O232/100,标准!E$108:F$128,2,TRUE),VLOOKUP(O232/100,标准!E$74:F$94,2,TRUE)),IF(F232="女",VLOOKUP(O232/100,标准!E$39:F$59,2,TRUE),VLOOKUP(O232/100,标准!E$3:F$23,2,TRUE)))</f>
        <v>68</v>
      </c>
      <c r="Q232" s="81">
        <v>4.32</v>
      </c>
      <c r="R232" s="71">
        <f>IF(Q232=0,0,IF(A232&lt;43,IF(F232="女",IF(Q232="",0,VLOOKUP(Q232,标准!I$108:J$138,2,TRUE)),IF(Q232="",0,VLOOKUP(Q232,标准!I$74:J$104,2,TRUE))),IF(F232="女",IF(Q232="",0,VLOOKUP(Q232,标准!I$39:J$69,2,TRUE)),IF(Q232="",0,VLOOKUP(Q232,标准!I$3:J$33,2,TRUE)))))</f>
        <v>60</v>
      </c>
      <c r="S232" s="76">
        <v>35</v>
      </c>
      <c r="T232" s="71">
        <f>IF(A232&lt;43,IF(F232="女",VLOOKUP(S232,标准!G$108:H$138,2,TRUE),VLOOKUP(S232,标准!G$74:H$99,2,TRUE)),IF(F232="女",VLOOKUP(S232,标准!G$39:H$69,2,TRUE),VLOOKUP(S232,标准!G$3:H$28,2,TRUE)))</f>
        <v>68</v>
      </c>
      <c r="U232" s="88">
        <v>9.82</v>
      </c>
      <c r="V232" s="71">
        <f>IF(U232=0,0,IF(A232&lt;43,IF(F232="女",IF(U232="",0,VLOOKUP(U232,标准!A$108:B$128,2,TRUE)),IF(U232="",0,VLOOKUP(U232,标准!A$74:B$94,2,TRUE))),IF(F232="女",IF(U232="",0,VLOOKUP(U232,标准!A$39:B$59,2,TRUE)),IF(U232="",0,VLOOKUP(U232,标准!A$3:B$23,2,TRUE)))))</f>
        <v>64</v>
      </c>
      <c r="W232" s="86">
        <f t="shared" si="3"/>
        <v>60.2</v>
      </c>
      <c r="X232" s="87">
        <v>3.8</v>
      </c>
      <c r="Y232" s="87">
        <v>3.7</v>
      </c>
      <c r="Z232" s="91"/>
      <c r="AA232" s="92"/>
    </row>
    <row r="233" customHeight="1" spans="1:27">
      <c r="A233" s="62">
        <v>40</v>
      </c>
      <c r="B233" s="63">
        <v>232</v>
      </c>
      <c r="C233" s="154" t="s">
        <v>504</v>
      </c>
      <c r="D233" s="154" t="s">
        <v>482</v>
      </c>
      <c r="E233" s="154" t="s">
        <v>401</v>
      </c>
      <c r="F233" s="154" t="s">
        <v>34</v>
      </c>
      <c r="G233" s="155" t="s">
        <v>505</v>
      </c>
      <c r="H233" s="68">
        <v>160.9</v>
      </c>
      <c r="I233" s="68">
        <v>73.9</v>
      </c>
      <c r="J233" s="71">
        <f>IF(F233="女",IF(H233=0,0,VLOOKUP(I233/(H233*H233/10000),标准!M$108:N$112,2,TRUE)),IF(H233=0,0,VLOOKUP(I233/(H233*H233/10000),标准!M$74:N$78,2,TRUE)))</f>
        <v>60</v>
      </c>
      <c r="K233" s="72">
        <v>3479</v>
      </c>
      <c r="L233" s="71">
        <f>IF(A233&lt;43,IF(F233="女",VLOOKUP(K233,标准!K$108:L$128,2,TRUE),VLOOKUP(K233,标准!K$74:L$94,2,TRUE)),IF(F233="女",VLOOKUP(K233,标准!K$39:L$59,2,TRUE),VLOOKUP(K233,标准!K$3:L$23,2,TRUE)))</f>
        <v>100</v>
      </c>
      <c r="M233" s="68">
        <v>13.5</v>
      </c>
      <c r="N233" s="71">
        <f>IF(M233="",0,IF(A233&lt;43,IF(F233="女",VLOOKUP(M233,标准!C$108:D$128,2,TRUE),VLOOKUP(M233,标准!C$74:D$94,2,TRUE)),IF(F233="女",VLOOKUP(M233,标准!C$39:D$59,2,TRUE),VLOOKUP(M233,标准!C$3:D$23,2,TRUE))))</f>
        <v>70</v>
      </c>
      <c r="O233" s="76">
        <v>160</v>
      </c>
      <c r="P233" s="71">
        <f>IF(A233&lt;43,IF(F233="女",VLOOKUP(O233/100,标准!E$108:F$128,2,TRUE),VLOOKUP(O233/100,标准!E$74:F$94,2,TRUE)),IF(F233="女",VLOOKUP(O233/100,标准!E$39:F$59,2,TRUE),VLOOKUP(O233/100,标准!E$3:F$23,2,TRUE)))</f>
        <v>66</v>
      </c>
      <c r="Q233" s="81">
        <v>4.11</v>
      </c>
      <c r="R233" s="71">
        <f>IF(Q233=0,0,IF(A233&lt;43,IF(F233="女",IF(Q233="",0,VLOOKUP(Q233,标准!I$108:J$138,2,TRUE)),IF(Q233="",0,VLOOKUP(Q233,标准!I$74:J$104,2,TRUE))),IF(F233="女",IF(Q233="",0,VLOOKUP(Q233,标准!I$39:J$69,2,TRUE)),IF(Q233="",0,VLOOKUP(Q233,标准!I$3:J$33,2,TRUE)))))</f>
        <v>68</v>
      </c>
      <c r="S233" s="76">
        <v>45</v>
      </c>
      <c r="T233" s="71">
        <f>IF(A233&lt;43,IF(F233="女",VLOOKUP(S233,标准!G$108:H$138,2,TRUE),VLOOKUP(S233,标准!G$74:H$99,2,TRUE)),IF(F233="女",VLOOKUP(S233,标准!G$39:H$69,2,TRUE),VLOOKUP(S233,标准!G$3:H$28,2,TRUE)))</f>
        <v>78</v>
      </c>
      <c r="U233" s="88">
        <v>9.73</v>
      </c>
      <c r="V233" s="71">
        <f>IF(U233=0,0,IF(A233&lt;43,IF(F233="女",IF(U233="",0,VLOOKUP(U233,标准!A$108:B$128,2,TRUE)),IF(U233="",0,VLOOKUP(U233,标准!A$74:B$94,2,TRUE))),IF(F233="女",IF(U233="",0,VLOOKUP(U233,标准!A$39:B$59,2,TRUE)),IF(U233="",0,VLOOKUP(U233,标准!A$3:B$23,2,TRUE)))))</f>
        <v>64</v>
      </c>
      <c r="W233" s="86">
        <f t="shared" si="3"/>
        <v>71.8</v>
      </c>
      <c r="X233" s="87">
        <v>3.8</v>
      </c>
      <c r="Y233" s="87">
        <v>3.8</v>
      </c>
      <c r="Z233" s="91"/>
      <c r="AA233" s="92"/>
    </row>
    <row r="234" customHeight="1" spans="1:27">
      <c r="A234" s="62">
        <v>40</v>
      </c>
      <c r="B234" s="63">
        <v>233</v>
      </c>
      <c r="C234" s="154" t="s">
        <v>506</v>
      </c>
      <c r="D234" s="154" t="s">
        <v>482</v>
      </c>
      <c r="E234" s="154" t="s">
        <v>401</v>
      </c>
      <c r="F234" s="154" t="s">
        <v>34</v>
      </c>
      <c r="G234" s="155" t="s">
        <v>507</v>
      </c>
      <c r="H234" s="68">
        <v>155.6</v>
      </c>
      <c r="I234" s="68">
        <v>55.6</v>
      </c>
      <c r="J234" s="71">
        <f>IF(F234="女",IF(H234=0,0,VLOOKUP(I234/(H234*H234/10000),标准!M$108:N$112,2,TRUE)),IF(H234=0,0,VLOOKUP(I234/(H234*H234/10000),标准!M$74:N$78,2,TRUE)))</f>
        <v>100</v>
      </c>
      <c r="K234" s="72">
        <v>2582</v>
      </c>
      <c r="L234" s="71">
        <f>IF(A234&lt;43,IF(F234="女",VLOOKUP(K234,标准!K$108:L$128,2,TRUE),VLOOKUP(K234,标准!K$74:L$94,2,TRUE)),IF(F234="女",VLOOKUP(K234,标准!K$39:L$59,2,TRUE),VLOOKUP(K234,标准!K$3:L$23,2,TRUE)))</f>
        <v>70</v>
      </c>
      <c r="M234" s="68">
        <v>17.5</v>
      </c>
      <c r="N234" s="71">
        <f>IF(M234="",0,IF(A234&lt;43,IF(F234="女",VLOOKUP(M234,标准!C$108:D$128,2,TRUE),VLOOKUP(M234,标准!C$74:D$94,2,TRUE)),IF(F234="女",VLOOKUP(M234,标准!C$39:D$59,2,TRUE),VLOOKUP(M234,标准!C$3:D$23,2,TRUE))))</f>
        <v>76</v>
      </c>
      <c r="O234" s="76">
        <v>165</v>
      </c>
      <c r="P234" s="71">
        <f>IF(A234&lt;43,IF(F234="女",VLOOKUP(O234/100,标准!E$108:F$128,2,TRUE),VLOOKUP(O234/100,标准!E$74:F$94,2,TRUE)),IF(F234="女",VLOOKUP(O234/100,标准!E$39:F$59,2,TRUE),VLOOKUP(O234/100,标准!E$3:F$23,2,TRUE)))</f>
        <v>68</v>
      </c>
      <c r="Q234" s="81">
        <v>4.2</v>
      </c>
      <c r="R234" s="71">
        <f>IF(Q234=0,0,IF(A234&lt;43,IF(F234="女",IF(Q234="",0,VLOOKUP(Q234,标准!I$108:J$138,2,TRUE)),IF(Q234="",0,VLOOKUP(Q234,标准!I$74:J$104,2,TRUE))),IF(F234="女",IF(Q234="",0,VLOOKUP(Q234,标准!I$39:J$69,2,TRUE)),IF(Q234="",0,VLOOKUP(Q234,标准!I$3:J$33,2,TRUE)))))</f>
        <v>64</v>
      </c>
      <c r="S234" s="76">
        <v>45</v>
      </c>
      <c r="T234" s="71">
        <f>IF(A234&lt;43,IF(F234="女",VLOOKUP(S234,标准!G$108:H$138,2,TRUE),VLOOKUP(S234,标准!G$74:H$99,2,TRUE)),IF(F234="女",VLOOKUP(S234,标准!G$39:H$69,2,TRUE),VLOOKUP(S234,标准!G$3:H$28,2,TRUE)))</f>
        <v>78</v>
      </c>
      <c r="U234" s="88">
        <v>9.45</v>
      </c>
      <c r="V234" s="71">
        <f>IF(U234=0,0,IF(A234&lt;43,IF(F234="女",IF(U234="",0,VLOOKUP(U234,标准!A$108:B$128,2,TRUE)),IF(U234="",0,VLOOKUP(U234,标准!A$74:B$94,2,TRUE))),IF(F234="女",IF(U234="",0,VLOOKUP(U234,标准!A$39:B$59,2,TRUE)),IF(U234="",0,VLOOKUP(U234,标准!A$3:B$23,2,TRUE)))))</f>
        <v>68</v>
      </c>
      <c r="W234" s="86">
        <f t="shared" si="3"/>
        <v>74.1</v>
      </c>
      <c r="X234" s="87">
        <v>4.9</v>
      </c>
      <c r="Y234" s="87">
        <v>4.7</v>
      </c>
      <c r="Z234" s="91"/>
      <c r="AA234" s="92"/>
    </row>
    <row r="235" customHeight="1" spans="1:27">
      <c r="A235" s="62">
        <v>40</v>
      </c>
      <c r="B235" s="63">
        <v>234</v>
      </c>
      <c r="C235" s="154" t="s">
        <v>508</v>
      </c>
      <c r="D235" s="154" t="s">
        <v>482</v>
      </c>
      <c r="E235" s="154" t="s">
        <v>401</v>
      </c>
      <c r="F235" s="154" t="s">
        <v>30</v>
      </c>
      <c r="G235" s="155" t="s">
        <v>509</v>
      </c>
      <c r="H235" s="68">
        <v>183.2</v>
      </c>
      <c r="I235" s="68">
        <v>88.2</v>
      </c>
      <c r="J235" s="71">
        <f>IF(F235="女",IF(H235=0,0,VLOOKUP(I235/(H235*H235/10000),标准!M$108:N$112,2,TRUE)),IF(H235=0,0,VLOOKUP(I235/(H235*H235/10000),标准!M$74:N$78,2,TRUE)))</f>
        <v>80</v>
      </c>
      <c r="K235" s="72">
        <v>5489</v>
      </c>
      <c r="L235" s="71">
        <f>IF(A235&lt;43,IF(F235="女",VLOOKUP(K235,标准!K$108:L$128,2,TRUE),VLOOKUP(K235,标准!K$74:L$94,2,TRUE)),IF(F235="女",VLOOKUP(K235,标准!K$39:L$59,2,TRUE),VLOOKUP(K235,标准!K$3:L$23,2,TRUE)))</f>
        <v>100</v>
      </c>
      <c r="M235" s="68">
        <v>15</v>
      </c>
      <c r="N235" s="71">
        <f>IF(M235="",0,IF(A235&lt;43,IF(F235="女",VLOOKUP(M235,标准!C$108:D$128,2,TRUE),VLOOKUP(M235,标准!C$74:D$94,2,TRUE)),IF(F235="女",VLOOKUP(M235,标准!C$39:D$59,2,TRUE),VLOOKUP(M235,标准!C$3:D$23,2,TRUE))))</f>
        <v>76</v>
      </c>
      <c r="O235" s="72">
        <v>215</v>
      </c>
      <c r="P235" s="71">
        <f>IF(A235&lt;43,IF(F235="女",VLOOKUP(O235/100,标准!E$108:F$128,2,TRUE),VLOOKUP(O235/100,标准!E$74:F$94,2,TRUE)),IF(F235="女",VLOOKUP(O235/100,标准!E$39:F$59,2,TRUE),VLOOKUP(O235/100,标准!E$3:F$23,2,TRUE)))</f>
        <v>62</v>
      </c>
      <c r="Q235" s="82">
        <v>4</v>
      </c>
      <c r="R235" s="71">
        <f>IF(Q235=0,0,IF(A235&lt;43,IF(F235="女",IF(Q235="",0,VLOOKUP(Q235,标准!I$108:J$138,2,TRUE)),IF(Q235="",0,VLOOKUP(Q235,标准!I$74:J$104,2,TRUE))),IF(F235="女",IF(Q235="",0,VLOOKUP(Q235,标准!I$39:J$69,2,TRUE)),IF(Q235="",0,VLOOKUP(Q235,标准!I$3:J$33,2,TRUE)))))</f>
        <v>72</v>
      </c>
      <c r="S235" s="83">
        <v>3</v>
      </c>
      <c r="T235" s="71">
        <f>IF(A235&lt;43,IF(F235="女",VLOOKUP(S235,标准!G$108:H$138,2,TRUE),VLOOKUP(S235,标准!G$74:H$99,2,TRUE)),IF(F235="女",VLOOKUP(S235,标准!G$39:H$69,2,TRUE),VLOOKUP(S235,标准!G$3:H$28,2,TRUE)))</f>
        <v>0</v>
      </c>
      <c r="U235" s="89">
        <v>7.63</v>
      </c>
      <c r="V235" s="71">
        <f>IF(U235=0,0,IF(A235&lt;43,IF(F235="女",IF(U235="",0,VLOOKUP(U235,标准!A$108:B$128,2,TRUE)),IF(U235="",0,VLOOKUP(U235,标准!A$74:B$94,2,TRUE))),IF(F235="女",IF(U235="",0,VLOOKUP(U235,标准!A$39:B$59,2,TRUE)),IF(U235="",0,VLOOKUP(U235,标准!A$3:B$23,2,TRUE)))))</f>
        <v>74</v>
      </c>
      <c r="W235" s="86">
        <f t="shared" si="3"/>
        <v>70</v>
      </c>
      <c r="X235" s="87">
        <v>4.3</v>
      </c>
      <c r="Y235" s="87">
        <v>4.2</v>
      </c>
      <c r="Z235" s="91"/>
      <c r="AA235" s="92"/>
    </row>
    <row r="236" customHeight="1" spans="1:27">
      <c r="A236" s="62">
        <v>40</v>
      </c>
      <c r="B236" s="63">
        <v>235</v>
      </c>
      <c r="C236" s="154" t="s">
        <v>510</v>
      </c>
      <c r="D236" s="154" t="s">
        <v>482</v>
      </c>
      <c r="E236" s="154" t="s">
        <v>401</v>
      </c>
      <c r="F236" s="154" t="s">
        <v>34</v>
      </c>
      <c r="G236" s="155" t="s">
        <v>511</v>
      </c>
      <c r="H236" s="68">
        <v>175.6</v>
      </c>
      <c r="I236" s="68">
        <v>57.5</v>
      </c>
      <c r="J236" s="71">
        <f>IF(F236="女",IF(H236=0,0,VLOOKUP(I236/(H236*H236/10000),标准!M$108:N$112,2,TRUE)),IF(H236=0,0,VLOOKUP(I236/(H236*H236/10000),标准!M$74:N$78,2,TRUE)))</f>
        <v>100</v>
      </c>
      <c r="K236" s="72">
        <v>3388</v>
      </c>
      <c r="L236" s="71">
        <f>IF(A236&lt;43,IF(F236="女",VLOOKUP(K236,标准!K$108:L$128,2,TRUE),VLOOKUP(K236,标准!K$74:L$94,2,TRUE)),IF(F236="女",VLOOKUP(K236,标准!K$39:L$59,2,TRUE),VLOOKUP(K236,标准!K$3:L$23,2,TRUE)))</f>
        <v>95</v>
      </c>
      <c r="M236" s="68">
        <v>21</v>
      </c>
      <c r="N236" s="71">
        <f>IF(M236="",0,IF(A236&lt;43,IF(F236="女",VLOOKUP(M236,标准!C$108:D$128,2,TRUE),VLOOKUP(M236,标准!C$74:D$94,2,TRUE)),IF(F236="女",VLOOKUP(M236,标准!C$39:D$59,2,TRUE),VLOOKUP(M236,标准!C$3:D$23,2,TRUE))))</f>
        <v>85</v>
      </c>
      <c r="O236" s="76">
        <v>160</v>
      </c>
      <c r="P236" s="71">
        <f>IF(A236&lt;43,IF(F236="女",VLOOKUP(O236/100,标准!E$108:F$128,2,TRUE),VLOOKUP(O236/100,标准!E$74:F$94,2,TRUE)),IF(F236="女",VLOOKUP(O236/100,标准!E$39:F$59,2,TRUE),VLOOKUP(O236/100,标准!E$3:F$23,2,TRUE)))</f>
        <v>66</v>
      </c>
      <c r="Q236" s="81">
        <v>4.14</v>
      </c>
      <c r="R236" s="71">
        <f>IF(Q236=0,0,IF(A236&lt;43,IF(F236="女",IF(Q236="",0,VLOOKUP(Q236,标准!I$108:J$138,2,TRUE)),IF(Q236="",0,VLOOKUP(Q236,标准!I$74:J$104,2,TRUE))),IF(F236="女",IF(Q236="",0,VLOOKUP(Q236,标准!I$39:J$69,2,TRUE)),IF(Q236="",0,VLOOKUP(Q236,标准!I$3:J$33,2,TRUE)))))</f>
        <v>68</v>
      </c>
      <c r="S236" s="76">
        <v>30</v>
      </c>
      <c r="T236" s="71">
        <f>IF(A236&lt;43,IF(F236="女",VLOOKUP(S236,标准!G$108:H$138,2,TRUE),VLOOKUP(S236,标准!G$74:H$99,2,TRUE)),IF(F236="女",VLOOKUP(S236,标准!G$39:H$69,2,TRUE),VLOOKUP(S236,标准!G$3:H$28,2,TRUE)))</f>
        <v>64</v>
      </c>
      <c r="U236" s="88">
        <v>9.21</v>
      </c>
      <c r="V236" s="71">
        <f>IF(U236=0,0,IF(A236&lt;43,IF(F236="女",IF(U236="",0,VLOOKUP(U236,标准!A$108:B$128,2,TRUE)),IF(U236="",0,VLOOKUP(U236,标准!A$74:B$94,2,TRUE))),IF(F236="女",IF(U236="",0,VLOOKUP(U236,标准!A$39:B$59,2,TRUE)),IF(U236="",0,VLOOKUP(U236,标准!A$3:B$23,2,TRUE)))))</f>
        <v>70</v>
      </c>
      <c r="W236" s="86">
        <f t="shared" si="3"/>
        <v>78.35</v>
      </c>
      <c r="X236" s="87">
        <v>4.8</v>
      </c>
      <c r="Y236" s="87">
        <v>4.1</v>
      </c>
      <c r="Z236" s="91"/>
      <c r="AA236" s="92"/>
    </row>
    <row r="237" customHeight="1" spans="1:27">
      <c r="A237" s="62">
        <v>40</v>
      </c>
      <c r="B237" s="63">
        <v>236</v>
      </c>
      <c r="C237" s="154" t="s">
        <v>512</v>
      </c>
      <c r="D237" s="154" t="s">
        <v>482</v>
      </c>
      <c r="E237" s="154" t="s">
        <v>401</v>
      </c>
      <c r="F237" s="154" t="s">
        <v>34</v>
      </c>
      <c r="G237" s="155" t="s">
        <v>513</v>
      </c>
      <c r="H237" s="68">
        <v>144.9</v>
      </c>
      <c r="I237" s="68">
        <v>35.3</v>
      </c>
      <c r="J237" s="71">
        <f>IF(F237="女",IF(H237=0,0,VLOOKUP(I237/(H237*H237/10000),标准!M$108:N$112,2,TRUE)),IF(H237=0,0,VLOOKUP(I237/(H237*H237/10000),标准!M$74:N$78,2,TRUE)))</f>
        <v>80</v>
      </c>
      <c r="K237" s="72">
        <v>2253</v>
      </c>
      <c r="L237" s="71">
        <f>IF(A237&lt;43,IF(F237="女",VLOOKUP(K237,标准!K$108:L$128,2,TRUE),VLOOKUP(K237,标准!K$74:L$94,2,TRUE)),IF(F237="女",VLOOKUP(K237,标准!K$39:L$59,2,TRUE),VLOOKUP(K237,标准!K$3:L$23,2,TRUE)))</f>
        <v>64</v>
      </c>
      <c r="M237" s="68">
        <v>20.5</v>
      </c>
      <c r="N237" s="71">
        <f>IF(M237="",0,IF(A237&lt;43,IF(F237="女",VLOOKUP(M237,标准!C$108:D$128,2,TRUE),VLOOKUP(M237,标准!C$74:D$94,2,TRUE)),IF(F237="女",VLOOKUP(M237,标准!C$39:D$59,2,TRUE),VLOOKUP(M237,标准!C$3:D$23,2,TRUE))))</f>
        <v>80</v>
      </c>
      <c r="O237" s="76">
        <v>145</v>
      </c>
      <c r="P237" s="71">
        <f>IF(A237&lt;43,IF(F237="女",VLOOKUP(O237/100,标准!E$108:F$128,2,TRUE),VLOOKUP(O237/100,标准!E$74:F$94,2,TRUE)),IF(F237="女",VLOOKUP(O237/100,标准!E$39:F$59,2,TRUE),VLOOKUP(O237/100,标准!E$3:F$23,2,TRUE)))</f>
        <v>40</v>
      </c>
      <c r="Q237" s="81">
        <v>3.47</v>
      </c>
      <c r="R237" s="71">
        <f>IF(Q237=0,0,IF(A237&lt;43,IF(F237="女",IF(Q237="",0,VLOOKUP(Q237,标准!I$108:J$138,2,TRUE)),IF(Q237="",0,VLOOKUP(Q237,标准!I$74:J$104,2,TRUE))),IF(F237="女",IF(Q237="",0,VLOOKUP(Q237,标准!I$39:J$69,2,TRUE)),IF(Q237="",0,VLOOKUP(Q237,标准!I$3:J$33,2,TRUE)))))</f>
        <v>78</v>
      </c>
      <c r="S237" s="76">
        <v>30</v>
      </c>
      <c r="T237" s="71">
        <f>IF(A237&lt;43,IF(F237="女",VLOOKUP(S237,标准!G$108:H$138,2,TRUE),VLOOKUP(S237,标准!G$74:H$99,2,TRUE)),IF(F237="女",VLOOKUP(S237,标准!G$39:H$69,2,TRUE),VLOOKUP(S237,标准!G$3:H$28,2,TRUE)))</f>
        <v>64</v>
      </c>
      <c r="U237" s="88">
        <v>10.01</v>
      </c>
      <c r="V237" s="71">
        <f>IF(U237=0,0,IF(A237&lt;43,IF(F237="女",IF(U237="",0,VLOOKUP(U237,标准!A$108:B$128,2,TRUE)),IF(U237="",0,VLOOKUP(U237,标准!A$74:B$94,2,TRUE))),IF(F237="女",IF(U237="",0,VLOOKUP(U237,标准!A$39:B$59,2,TRUE)),IF(U237="",0,VLOOKUP(U237,标准!A$3:B$23,2,TRUE)))))</f>
        <v>62</v>
      </c>
      <c r="W237" s="86">
        <f t="shared" si="3"/>
        <v>68</v>
      </c>
      <c r="X237" s="87">
        <v>4</v>
      </c>
      <c r="Y237" s="87">
        <v>4.1</v>
      </c>
      <c r="Z237" s="91"/>
      <c r="AA237" s="92"/>
    </row>
    <row r="238" customHeight="1" spans="1:27">
      <c r="A238" s="62">
        <v>40</v>
      </c>
      <c r="B238" s="63">
        <v>237</v>
      </c>
      <c r="C238" s="154" t="s">
        <v>514</v>
      </c>
      <c r="D238" s="154" t="s">
        <v>482</v>
      </c>
      <c r="E238" s="154" t="s">
        <v>401</v>
      </c>
      <c r="F238" s="154" t="s">
        <v>34</v>
      </c>
      <c r="G238" s="155" t="s">
        <v>515</v>
      </c>
      <c r="H238" s="68">
        <v>161</v>
      </c>
      <c r="I238" s="68">
        <v>64.7</v>
      </c>
      <c r="J238" s="71">
        <f>IF(F238="女",IF(H238=0,0,VLOOKUP(I238/(H238*H238/10000),标准!M$108:N$112,2,TRUE)),IF(H238=0,0,VLOOKUP(I238/(H238*H238/10000),标准!M$74:N$78,2,TRUE)))</f>
        <v>80</v>
      </c>
      <c r="K238" s="72">
        <v>3041</v>
      </c>
      <c r="L238" s="71">
        <f>IF(A238&lt;43,IF(F238="女",VLOOKUP(K238,标准!K$108:L$128,2,TRUE),VLOOKUP(K238,标准!K$74:L$94,2,TRUE)),IF(F238="女",VLOOKUP(K238,标准!K$39:L$59,2,TRUE),VLOOKUP(K238,标准!K$3:L$23,2,TRUE)))</f>
        <v>80</v>
      </c>
      <c r="M238" s="68">
        <v>11.5</v>
      </c>
      <c r="N238" s="71">
        <f>IF(M238="",0,IF(A238&lt;43,IF(F238="女",VLOOKUP(M238,标准!C$108:D$128,2,TRUE),VLOOKUP(M238,标准!C$74:D$94,2,TRUE)),IF(F238="女",VLOOKUP(M238,标准!C$39:D$59,2,TRUE),VLOOKUP(M238,标准!C$3:D$23,2,TRUE))))</f>
        <v>68</v>
      </c>
      <c r="O238" s="76">
        <v>170</v>
      </c>
      <c r="P238" s="71">
        <f>IF(A238&lt;43,IF(F238="女",VLOOKUP(O238/100,标准!E$108:F$128,2,TRUE),VLOOKUP(O238/100,标准!E$74:F$94,2,TRUE)),IF(F238="女",VLOOKUP(O238/100,标准!E$39:F$59,2,TRUE),VLOOKUP(O238/100,标准!E$3:F$23,2,TRUE)))</f>
        <v>72</v>
      </c>
      <c r="Q238" s="81">
        <v>3.33</v>
      </c>
      <c r="R238" s="71">
        <f>IF(Q238=0,0,IF(A238&lt;43,IF(F238="女",IF(Q238="",0,VLOOKUP(Q238,标准!I$108:J$138,2,TRUE)),IF(Q238="",0,VLOOKUP(Q238,标准!I$74:J$104,2,TRUE))),IF(F238="女",IF(Q238="",0,VLOOKUP(Q238,标准!I$39:J$69,2,TRUE)),IF(Q238="",0,VLOOKUP(Q238,标准!I$3:J$33,2,TRUE)))))</f>
        <v>85</v>
      </c>
      <c r="S238" s="76">
        <v>29</v>
      </c>
      <c r="T238" s="71">
        <f>IF(A238&lt;43,IF(F238="女",VLOOKUP(S238,标准!G$108:H$138,2,TRUE),VLOOKUP(S238,标准!G$74:H$99,2,TRUE)),IF(F238="女",VLOOKUP(S238,标准!G$39:H$69,2,TRUE),VLOOKUP(S238,标准!G$3:H$28,2,TRUE)))</f>
        <v>62</v>
      </c>
      <c r="U238" s="88">
        <v>9.29</v>
      </c>
      <c r="V238" s="71">
        <f>IF(U238=0,0,IF(A238&lt;43,IF(F238="女",IF(U238="",0,VLOOKUP(U238,标准!A$108:B$128,2,TRUE)),IF(U238="",0,VLOOKUP(U238,标准!A$74:B$94,2,TRUE))),IF(F238="女",IF(U238="",0,VLOOKUP(U238,标准!A$39:B$59,2,TRUE)),IF(U238="",0,VLOOKUP(U238,标准!A$3:B$23,2,TRUE)))))</f>
        <v>70</v>
      </c>
      <c r="W238" s="86">
        <f t="shared" si="3"/>
        <v>75.2</v>
      </c>
      <c r="X238" s="87">
        <v>3.8</v>
      </c>
      <c r="Y238" s="87">
        <v>4</v>
      </c>
      <c r="Z238" s="91"/>
      <c r="AA238" s="92"/>
    </row>
    <row r="239" customHeight="1" spans="1:27">
      <c r="A239" s="62">
        <v>40</v>
      </c>
      <c r="B239" s="63">
        <v>238</v>
      </c>
      <c r="C239" s="154" t="s">
        <v>516</v>
      </c>
      <c r="D239" s="154" t="s">
        <v>482</v>
      </c>
      <c r="E239" s="154" t="s">
        <v>401</v>
      </c>
      <c r="F239" s="154" t="s">
        <v>34</v>
      </c>
      <c r="G239" s="155" t="s">
        <v>517</v>
      </c>
      <c r="H239" s="68">
        <v>163.5</v>
      </c>
      <c r="I239" s="68">
        <v>70</v>
      </c>
      <c r="J239" s="71">
        <f>IF(F239="女",IF(H239=0,0,VLOOKUP(I239/(H239*H239/10000),标准!M$108:N$112,2,TRUE)),IF(H239=0,0,VLOOKUP(I239/(H239*H239/10000),标准!M$74:N$78,2,TRUE)))</f>
        <v>80</v>
      </c>
      <c r="K239" s="72">
        <v>2926</v>
      </c>
      <c r="L239" s="71">
        <f>IF(A239&lt;43,IF(F239="女",VLOOKUP(K239,标准!K$108:L$128,2,TRUE),VLOOKUP(K239,标准!K$74:L$94,2,TRUE)),IF(F239="女",VLOOKUP(K239,标准!K$39:L$59,2,TRUE),VLOOKUP(K239,标准!K$3:L$23,2,TRUE)))</f>
        <v>78</v>
      </c>
      <c r="M239" s="68">
        <v>14.5</v>
      </c>
      <c r="N239" s="71">
        <f>IF(M239="",0,IF(A239&lt;43,IF(F239="女",VLOOKUP(M239,标准!C$108:D$128,2,TRUE),VLOOKUP(M239,标准!C$74:D$94,2,TRUE)),IF(F239="女",VLOOKUP(M239,标准!C$39:D$59,2,TRUE),VLOOKUP(M239,标准!C$3:D$23,2,TRUE))))</f>
        <v>72</v>
      </c>
      <c r="O239" s="76">
        <v>175</v>
      </c>
      <c r="P239" s="71">
        <f>IF(A239&lt;43,IF(F239="女",VLOOKUP(O239/100,标准!E$108:F$128,2,TRUE),VLOOKUP(O239/100,标准!E$74:F$94,2,TRUE)),IF(F239="女",VLOOKUP(O239/100,标准!E$39:F$59,2,TRUE),VLOOKUP(O239/100,标准!E$3:F$23,2,TRUE)))</f>
        <v>76</v>
      </c>
      <c r="Q239" s="81">
        <v>4.16</v>
      </c>
      <c r="R239" s="71">
        <f>IF(Q239=0,0,IF(A239&lt;43,IF(F239="女",IF(Q239="",0,VLOOKUP(Q239,标准!I$108:J$138,2,TRUE)),IF(Q239="",0,VLOOKUP(Q239,标准!I$74:J$104,2,TRUE))),IF(F239="女",IF(Q239="",0,VLOOKUP(Q239,标准!I$39:J$69,2,TRUE)),IF(Q239="",0,VLOOKUP(Q239,标准!I$3:J$33,2,TRUE)))))</f>
        <v>66</v>
      </c>
      <c r="S239" s="76">
        <v>45</v>
      </c>
      <c r="T239" s="71">
        <f>IF(A239&lt;43,IF(F239="女",VLOOKUP(S239,标准!G$108:H$138,2,TRUE),VLOOKUP(S239,标准!G$74:H$99,2,TRUE)),IF(F239="女",VLOOKUP(S239,标准!G$39:H$69,2,TRUE),VLOOKUP(S239,标准!G$3:H$28,2,TRUE)))</f>
        <v>78</v>
      </c>
      <c r="U239" s="88">
        <v>9.46</v>
      </c>
      <c r="V239" s="71">
        <f>IF(U239=0,0,IF(A239&lt;43,IF(F239="女",IF(U239="",0,VLOOKUP(U239,标准!A$108:B$128,2,TRUE)),IF(U239="",0,VLOOKUP(U239,标准!A$74:B$94,2,TRUE))),IF(F239="女",IF(U239="",0,VLOOKUP(U239,标准!A$39:B$59,2,TRUE)),IF(U239="",0,VLOOKUP(U239,标准!A$3:B$23,2,TRUE)))))</f>
        <v>68</v>
      </c>
      <c r="W239" s="86">
        <f t="shared" si="3"/>
        <v>73.1</v>
      </c>
      <c r="X239" s="87">
        <v>4.2</v>
      </c>
      <c r="Y239" s="87">
        <v>4</v>
      </c>
      <c r="Z239" s="91"/>
      <c r="AA239" s="92"/>
    </row>
    <row r="240" customHeight="1" spans="1:27">
      <c r="A240" s="62">
        <v>40</v>
      </c>
      <c r="B240" s="63">
        <v>239</v>
      </c>
      <c r="C240" s="154" t="s">
        <v>518</v>
      </c>
      <c r="D240" s="154" t="s">
        <v>482</v>
      </c>
      <c r="E240" s="154" t="s">
        <v>401</v>
      </c>
      <c r="F240" s="154" t="s">
        <v>34</v>
      </c>
      <c r="G240" s="155" t="s">
        <v>519</v>
      </c>
      <c r="H240" s="68">
        <v>154.9</v>
      </c>
      <c r="I240" s="68">
        <v>54.2</v>
      </c>
      <c r="J240" s="71">
        <f>IF(F240="女",IF(H240=0,0,VLOOKUP(I240/(H240*H240/10000),标准!M$108:N$112,2,TRUE)),IF(H240=0,0,VLOOKUP(I240/(H240*H240/10000),标准!M$74:N$78,2,TRUE)))</f>
        <v>100</v>
      </c>
      <c r="K240" s="72">
        <v>3286</v>
      </c>
      <c r="L240" s="71">
        <f>IF(A240&lt;43,IF(F240="女",VLOOKUP(K240,标准!K$108:L$128,2,TRUE),VLOOKUP(K240,标准!K$74:L$94,2,TRUE)),IF(F240="女",VLOOKUP(K240,标准!K$39:L$59,2,TRUE),VLOOKUP(K240,标准!K$3:L$23,2,TRUE)))</f>
        <v>85</v>
      </c>
      <c r="M240" s="68">
        <v>17.5</v>
      </c>
      <c r="N240" s="71">
        <f>IF(M240="",0,IF(A240&lt;43,IF(F240="女",VLOOKUP(M240,标准!C$108:D$128,2,TRUE),VLOOKUP(M240,标准!C$74:D$94,2,TRUE)),IF(F240="女",VLOOKUP(M240,标准!C$39:D$59,2,TRUE),VLOOKUP(M240,标准!C$3:D$23,2,TRUE))))</f>
        <v>76</v>
      </c>
      <c r="O240" s="76">
        <v>170</v>
      </c>
      <c r="P240" s="71">
        <f>IF(A240&lt;43,IF(F240="女",VLOOKUP(O240/100,标准!E$108:F$128,2,TRUE),VLOOKUP(O240/100,标准!E$74:F$94,2,TRUE)),IF(F240="女",VLOOKUP(O240/100,标准!E$39:F$59,2,TRUE),VLOOKUP(O240/100,标准!E$3:F$23,2,TRUE)))</f>
        <v>72</v>
      </c>
      <c r="Q240" s="81">
        <v>4.09</v>
      </c>
      <c r="R240" s="71">
        <f>IF(Q240=0,0,IF(A240&lt;43,IF(F240="女",IF(Q240="",0,VLOOKUP(Q240,标准!I$108:J$138,2,TRUE)),IF(Q240="",0,VLOOKUP(Q240,标准!I$74:J$104,2,TRUE))),IF(F240="女",IF(Q240="",0,VLOOKUP(Q240,标准!I$39:J$69,2,TRUE)),IF(Q240="",0,VLOOKUP(Q240,标准!I$3:J$33,2,TRUE)))))</f>
        <v>70</v>
      </c>
      <c r="S240" s="76">
        <v>27</v>
      </c>
      <c r="T240" s="71">
        <f>IF(A240&lt;43,IF(F240="女",VLOOKUP(S240,标准!G$108:H$138,2,TRUE),VLOOKUP(S240,标准!G$74:H$99,2,TRUE)),IF(F240="女",VLOOKUP(S240,标准!G$39:H$69,2,TRUE),VLOOKUP(S240,标准!G$3:H$28,2,TRUE)))</f>
        <v>60</v>
      </c>
      <c r="U240" s="88">
        <v>9.78</v>
      </c>
      <c r="V240" s="71">
        <f>IF(U240=0,0,IF(A240&lt;43,IF(F240="女",IF(U240="",0,VLOOKUP(U240,标准!A$108:B$128,2,TRUE)),IF(U240="",0,VLOOKUP(U240,标准!A$74:B$94,2,TRUE))),IF(F240="女",IF(U240="",0,VLOOKUP(U240,标准!A$39:B$59,2,TRUE)),IF(U240="",0,VLOOKUP(U240,标准!A$3:B$23,2,TRUE)))))</f>
        <v>64</v>
      </c>
      <c r="W240" s="86">
        <f t="shared" si="3"/>
        <v>75.35</v>
      </c>
      <c r="X240" s="87">
        <v>3.8</v>
      </c>
      <c r="Y240" s="87">
        <v>4</v>
      </c>
      <c r="Z240" s="91"/>
      <c r="AA240" s="92"/>
    </row>
    <row r="241" customHeight="1" spans="1:27">
      <c r="A241" s="62">
        <v>40</v>
      </c>
      <c r="B241" s="63">
        <v>240</v>
      </c>
      <c r="C241" s="154" t="s">
        <v>520</v>
      </c>
      <c r="D241" s="154" t="s">
        <v>482</v>
      </c>
      <c r="E241" s="154" t="s">
        <v>401</v>
      </c>
      <c r="F241" s="154" t="s">
        <v>34</v>
      </c>
      <c r="G241" s="155" t="s">
        <v>521</v>
      </c>
      <c r="H241" s="68">
        <v>154.2</v>
      </c>
      <c r="I241" s="68">
        <v>41.1</v>
      </c>
      <c r="J241" s="71">
        <f>IF(F241="女",IF(H241=0,0,VLOOKUP(I241/(H241*H241/10000),标准!M$108:N$112,2,TRUE)),IF(H241=0,0,VLOOKUP(I241/(H241*H241/10000),标准!M$74:N$78,2,TRUE)))</f>
        <v>100</v>
      </c>
      <c r="K241" s="72">
        <v>2911</v>
      </c>
      <c r="L241" s="71">
        <f>IF(A241&lt;43,IF(F241="女",VLOOKUP(K241,标准!K$108:L$128,2,TRUE),VLOOKUP(K241,标准!K$74:L$94,2,TRUE)),IF(F241="女",VLOOKUP(K241,标准!K$39:L$59,2,TRUE),VLOOKUP(K241,标准!K$3:L$23,2,TRUE)))</f>
        <v>78</v>
      </c>
      <c r="M241" s="68">
        <v>19.5</v>
      </c>
      <c r="N241" s="71">
        <f>IF(M241="",0,IF(A241&lt;43,IF(F241="女",VLOOKUP(M241,标准!C$108:D$128,2,TRUE),VLOOKUP(M241,标准!C$74:D$94,2,TRUE)),IF(F241="女",VLOOKUP(M241,标准!C$39:D$59,2,TRUE),VLOOKUP(M241,标准!C$3:D$23,2,TRUE))))</f>
        <v>80</v>
      </c>
      <c r="O241" s="76">
        <v>175</v>
      </c>
      <c r="P241" s="71">
        <f>IF(A241&lt;43,IF(F241="女",VLOOKUP(O241/100,标准!E$108:F$128,2,TRUE),VLOOKUP(O241/100,标准!E$74:F$94,2,TRUE)),IF(F241="女",VLOOKUP(O241/100,标准!E$39:F$59,2,TRUE),VLOOKUP(O241/100,标准!E$3:F$23,2,TRUE)))</f>
        <v>76</v>
      </c>
      <c r="Q241" s="81">
        <v>3.46</v>
      </c>
      <c r="R241" s="71">
        <f>IF(Q241=0,0,IF(A241&lt;43,IF(F241="女",IF(Q241="",0,VLOOKUP(Q241,标准!I$108:J$138,2,TRUE)),IF(Q241="",0,VLOOKUP(Q241,标准!I$74:J$104,2,TRUE))),IF(F241="女",IF(Q241="",0,VLOOKUP(Q241,标准!I$39:J$69,2,TRUE)),IF(Q241="",0,VLOOKUP(Q241,标准!I$3:J$33,2,TRUE)))))</f>
        <v>78</v>
      </c>
      <c r="S241" s="76">
        <v>40</v>
      </c>
      <c r="T241" s="71">
        <f>IF(A241&lt;43,IF(F241="女",VLOOKUP(S241,标准!G$108:H$138,2,TRUE),VLOOKUP(S241,标准!G$74:H$99,2,TRUE)),IF(F241="女",VLOOKUP(S241,标准!G$39:H$69,2,TRUE),VLOOKUP(S241,标准!G$3:H$28,2,TRUE)))</f>
        <v>74</v>
      </c>
      <c r="U241" s="88">
        <v>8.84</v>
      </c>
      <c r="V241" s="71">
        <f>IF(U241=0,0,IF(A241&lt;43,IF(F241="女",IF(U241="",0,VLOOKUP(U241,标准!A$108:B$128,2,TRUE)),IF(U241="",0,VLOOKUP(U241,标准!A$74:B$94,2,TRUE))),IF(F241="女",IF(U241="",0,VLOOKUP(U241,标准!A$39:B$59,2,TRUE)),IF(U241="",0,VLOOKUP(U241,标准!A$3:B$23,2,TRUE)))))</f>
        <v>74</v>
      </c>
      <c r="W241" s="86">
        <f t="shared" si="3"/>
        <v>80.1</v>
      </c>
      <c r="X241" s="87">
        <v>4.1</v>
      </c>
      <c r="Y241" s="87">
        <v>3.8</v>
      </c>
      <c r="Z241" s="91"/>
      <c r="AA241" s="92"/>
    </row>
    <row r="242" customHeight="1" spans="1:27">
      <c r="A242" s="62">
        <v>40</v>
      </c>
      <c r="B242" s="63">
        <v>241</v>
      </c>
      <c r="C242" s="154" t="s">
        <v>522</v>
      </c>
      <c r="D242" s="154" t="s">
        <v>482</v>
      </c>
      <c r="E242" s="154" t="s">
        <v>401</v>
      </c>
      <c r="F242" s="154" t="s">
        <v>34</v>
      </c>
      <c r="G242" s="155" t="s">
        <v>523</v>
      </c>
      <c r="H242" s="68">
        <v>168.1</v>
      </c>
      <c r="I242" s="68">
        <v>54.8</v>
      </c>
      <c r="J242" s="71">
        <f>IF(F242="女",IF(H242=0,0,VLOOKUP(I242/(H242*H242/10000),标准!M$108:N$112,2,TRUE)),IF(H242=0,0,VLOOKUP(I242/(H242*H242/10000),标准!M$74:N$78,2,TRUE)))</f>
        <v>100</v>
      </c>
      <c r="K242" s="72">
        <v>3436</v>
      </c>
      <c r="L242" s="71">
        <f>IF(A242&lt;43,IF(F242="女",VLOOKUP(K242,标准!K$108:L$128,2,TRUE),VLOOKUP(K242,标准!K$74:L$94,2,TRUE)),IF(F242="女",VLOOKUP(K242,标准!K$39:L$59,2,TRUE),VLOOKUP(K242,标准!K$3:L$23,2,TRUE)))</f>
        <v>100</v>
      </c>
      <c r="M242" s="68">
        <v>12</v>
      </c>
      <c r="N242" s="71">
        <f>IF(M242="",0,IF(A242&lt;43,IF(F242="女",VLOOKUP(M242,标准!C$108:D$128,2,TRUE),VLOOKUP(M242,标准!C$74:D$94,2,TRUE)),IF(F242="女",VLOOKUP(M242,标准!C$39:D$59,2,TRUE),VLOOKUP(M242,标准!C$3:D$23,2,TRUE))))</f>
        <v>68</v>
      </c>
      <c r="O242" s="76">
        <v>170</v>
      </c>
      <c r="P242" s="71">
        <f>IF(A242&lt;43,IF(F242="女",VLOOKUP(O242/100,标准!E$108:F$128,2,TRUE),VLOOKUP(O242/100,标准!E$74:F$94,2,TRUE)),IF(F242="女",VLOOKUP(O242/100,标准!E$39:F$59,2,TRUE),VLOOKUP(O242/100,标准!E$3:F$23,2,TRUE)))</f>
        <v>72</v>
      </c>
      <c r="Q242" s="81">
        <v>4.06</v>
      </c>
      <c r="R242" s="71">
        <f>IF(Q242=0,0,IF(A242&lt;43,IF(F242="女",IF(Q242="",0,VLOOKUP(Q242,标准!I$108:J$138,2,TRUE)),IF(Q242="",0,VLOOKUP(Q242,标准!I$74:J$104,2,TRUE))),IF(F242="女",IF(Q242="",0,VLOOKUP(Q242,标准!I$39:J$69,2,TRUE)),IF(Q242="",0,VLOOKUP(Q242,标准!I$3:J$33,2,TRUE)))))</f>
        <v>70</v>
      </c>
      <c r="S242" s="76">
        <v>40</v>
      </c>
      <c r="T242" s="71">
        <f>IF(A242&lt;43,IF(F242="女",VLOOKUP(S242,标准!G$108:H$138,2,TRUE),VLOOKUP(S242,标准!G$74:H$99,2,TRUE)),IF(F242="女",VLOOKUP(S242,标准!G$39:H$69,2,TRUE),VLOOKUP(S242,标准!G$3:H$28,2,TRUE)))</f>
        <v>74</v>
      </c>
      <c r="U242" s="88">
        <v>9.43</v>
      </c>
      <c r="V242" s="71">
        <f>IF(U242=0,0,IF(A242&lt;43,IF(F242="女",IF(U242="",0,VLOOKUP(U242,标准!A$108:B$128,2,TRUE)),IF(U242="",0,VLOOKUP(U242,标准!A$74:B$94,2,TRUE))),IF(F242="女",IF(U242="",0,VLOOKUP(U242,标准!A$39:B$59,2,TRUE)),IF(U242="",0,VLOOKUP(U242,标准!A$3:B$23,2,TRUE)))))</f>
        <v>68</v>
      </c>
      <c r="W242" s="86">
        <f t="shared" si="3"/>
        <v>79</v>
      </c>
      <c r="X242" s="87">
        <v>4.1</v>
      </c>
      <c r="Y242" s="87">
        <v>4.1</v>
      </c>
      <c r="Z242" s="91"/>
      <c r="AA242" s="92"/>
    </row>
    <row r="243" customHeight="1" spans="1:27">
      <c r="A243" s="62">
        <v>40</v>
      </c>
      <c r="B243" s="63">
        <v>242</v>
      </c>
      <c r="C243" s="154" t="s">
        <v>524</v>
      </c>
      <c r="D243" s="154" t="s">
        <v>482</v>
      </c>
      <c r="E243" s="154" t="s">
        <v>401</v>
      </c>
      <c r="F243" s="154" t="s">
        <v>34</v>
      </c>
      <c r="G243" s="155" t="s">
        <v>525</v>
      </c>
      <c r="H243" s="68">
        <v>161.7</v>
      </c>
      <c r="I243" s="68">
        <v>47.5</v>
      </c>
      <c r="J243" s="71">
        <f>IF(F243="女",IF(H243=0,0,VLOOKUP(I243/(H243*H243/10000),标准!M$108:N$112,2,TRUE)),IF(H243=0,0,VLOOKUP(I243/(H243*H243/10000),标准!M$74:N$78,2,TRUE)))</f>
        <v>100</v>
      </c>
      <c r="K243" s="72">
        <v>1894</v>
      </c>
      <c r="L243" s="71">
        <f>IF(A243&lt;43,IF(F243="女",VLOOKUP(K243,标准!K$108:L$128,2,TRUE),VLOOKUP(K243,标准!K$74:L$94,2,TRUE)),IF(F243="女",VLOOKUP(K243,标准!K$39:L$59,2,TRUE),VLOOKUP(K243,标准!K$3:L$23,2,TRUE)))</f>
        <v>30</v>
      </c>
      <c r="M243" s="68">
        <v>23.5</v>
      </c>
      <c r="N243" s="71">
        <f>IF(M243="",0,IF(A243&lt;43,IF(F243="女",VLOOKUP(M243,标准!C$108:D$128,2,TRUE),VLOOKUP(M243,标准!C$74:D$94,2,TRUE)),IF(F243="女",VLOOKUP(M243,标准!C$39:D$59,2,TRUE),VLOOKUP(M243,标准!C$3:D$23,2,TRUE))))</f>
        <v>90</v>
      </c>
      <c r="O243" s="76">
        <v>170</v>
      </c>
      <c r="P243" s="71">
        <f>IF(A243&lt;43,IF(F243="女",VLOOKUP(O243/100,标准!E$108:F$128,2,TRUE),VLOOKUP(O243/100,标准!E$74:F$94,2,TRUE)),IF(F243="女",VLOOKUP(O243/100,标准!E$39:F$59,2,TRUE),VLOOKUP(O243/100,标准!E$3:F$23,2,TRUE)))</f>
        <v>72</v>
      </c>
      <c r="Q243" s="81">
        <v>3.5</v>
      </c>
      <c r="R243" s="71">
        <f>IF(Q243=0,0,IF(A243&lt;43,IF(F243="女",IF(Q243="",0,VLOOKUP(Q243,标准!I$108:J$138,2,TRUE)),IF(Q243="",0,VLOOKUP(Q243,标准!I$74:J$104,2,TRUE))),IF(F243="女",IF(Q243="",0,VLOOKUP(Q243,标准!I$39:J$69,2,TRUE)),IF(Q243="",0,VLOOKUP(Q243,标准!I$3:J$33,2,TRUE)))))</f>
        <v>76</v>
      </c>
      <c r="S243" s="76">
        <v>43</v>
      </c>
      <c r="T243" s="71">
        <f>IF(A243&lt;43,IF(F243="女",VLOOKUP(S243,标准!G$108:H$138,2,TRUE),VLOOKUP(S243,标准!G$74:H$99,2,TRUE)),IF(F243="女",VLOOKUP(S243,标准!G$39:H$69,2,TRUE),VLOOKUP(S243,标准!G$3:H$28,2,TRUE)))</f>
        <v>76</v>
      </c>
      <c r="U243" s="88">
        <v>9.73</v>
      </c>
      <c r="V243" s="71">
        <f>IF(U243=0,0,IF(A243&lt;43,IF(F243="女",IF(U243="",0,VLOOKUP(U243,标准!A$108:B$128,2,TRUE)),IF(U243="",0,VLOOKUP(U243,标准!A$74:B$94,2,TRUE))),IF(F243="女",IF(U243="",0,VLOOKUP(U243,标准!A$39:B$59,2,TRUE)),IF(U243="",0,VLOOKUP(U243,标准!A$3:B$23,2,TRUE)))))</f>
        <v>64</v>
      </c>
      <c r="W243" s="86">
        <f t="shared" si="3"/>
        <v>71.3</v>
      </c>
      <c r="X243" s="87">
        <v>4.4</v>
      </c>
      <c r="Y243" s="87">
        <v>4.4</v>
      </c>
      <c r="Z243" s="91"/>
      <c r="AA243" s="92"/>
    </row>
    <row r="244" customHeight="1" spans="1:27">
      <c r="A244" s="62">
        <v>40</v>
      </c>
      <c r="B244" s="63">
        <v>243</v>
      </c>
      <c r="C244" s="154" t="s">
        <v>526</v>
      </c>
      <c r="D244" s="154" t="s">
        <v>482</v>
      </c>
      <c r="E244" s="154" t="s">
        <v>401</v>
      </c>
      <c r="F244" s="154" t="s">
        <v>34</v>
      </c>
      <c r="G244" s="155" t="s">
        <v>527</v>
      </c>
      <c r="H244" s="68">
        <v>166.6</v>
      </c>
      <c r="I244" s="68">
        <v>65.2</v>
      </c>
      <c r="J244" s="71">
        <f>IF(F244="女",IF(H244=0,0,VLOOKUP(I244/(H244*H244/10000),标准!M$108:N$112,2,TRUE)),IF(H244=0,0,VLOOKUP(I244/(H244*H244/10000),标准!M$74:N$78,2,TRUE)))</f>
        <v>100</v>
      </c>
      <c r="K244" s="72">
        <v>3455</v>
      </c>
      <c r="L244" s="71">
        <f>IF(A244&lt;43,IF(F244="女",VLOOKUP(K244,标准!K$108:L$128,2,TRUE),VLOOKUP(K244,标准!K$74:L$94,2,TRUE)),IF(F244="女",VLOOKUP(K244,标准!K$39:L$59,2,TRUE),VLOOKUP(K244,标准!K$3:L$23,2,TRUE)))</f>
        <v>100</v>
      </c>
      <c r="M244" s="68">
        <v>17.5</v>
      </c>
      <c r="N244" s="71">
        <f>IF(M244="",0,IF(A244&lt;43,IF(F244="女",VLOOKUP(M244,标准!C$108:D$128,2,TRUE),VLOOKUP(M244,标准!C$74:D$94,2,TRUE)),IF(F244="女",VLOOKUP(M244,标准!C$39:D$59,2,TRUE),VLOOKUP(M244,标准!C$3:D$23,2,TRUE))))</f>
        <v>76</v>
      </c>
      <c r="O244" s="76">
        <v>170</v>
      </c>
      <c r="P244" s="71">
        <f>IF(A244&lt;43,IF(F244="女",VLOOKUP(O244/100,标准!E$108:F$128,2,TRUE),VLOOKUP(O244/100,标准!E$74:F$94,2,TRUE)),IF(F244="女",VLOOKUP(O244/100,标准!E$39:F$59,2,TRUE),VLOOKUP(O244/100,标准!E$3:F$23,2,TRUE)))</f>
        <v>72</v>
      </c>
      <c r="Q244" s="81">
        <v>4.04</v>
      </c>
      <c r="R244" s="71">
        <f>IF(Q244=0,0,IF(A244&lt;43,IF(F244="女",IF(Q244="",0,VLOOKUP(Q244,标准!I$108:J$138,2,TRUE)),IF(Q244="",0,VLOOKUP(Q244,标准!I$74:J$104,2,TRUE))),IF(F244="女",IF(Q244="",0,VLOOKUP(Q244,标准!I$39:J$69,2,TRUE)),IF(Q244="",0,VLOOKUP(Q244,标准!I$3:J$33,2,TRUE)))))</f>
        <v>72</v>
      </c>
      <c r="S244" s="76">
        <v>37</v>
      </c>
      <c r="T244" s="71">
        <f>IF(A244&lt;43,IF(F244="女",VLOOKUP(S244,标准!G$108:H$138,2,TRUE),VLOOKUP(S244,标准!G$74:H$99,2,TRUE)),IF(F244="女",VLOOKUP(S244,标准!G$39:H$69,2,TRUE),VLOOKUP(S244,标准!G$3:H$28,2,TRUE)))</f>
        <v>70</v>
      </c>
      <c r="U244" s="88">
        <v>9.89</v>
      </c>
      <c r="V244" s="71">
        <f>IF(U244=0,0,IF(A244&lt;43,IF(F244="女",IF(U244="",0,VLOOKUP(U244,标准!A$108:B$128,2,TRUE)),IF(U244="",0,VLOOKUP(U244,标准!A$74:B$94,2,TRUE))),IF(F244="女",IF(U244="",0,VLOOKUP(U244,标准!A$39:B$59,2,TRUE)),IF(U244="",0,VLOOKUP(U244,标准!A$3:B$23,2,TRUE)))))</f>
        <v>64</v>
      </c>
      <c r="W244" s="86">
        <f t="shared" si="3"/>
        <v>79</v>
      </c>
      <c r="X244" s="87">
        <v>4.7</v>
      </c>
      <c r="Y244" s="87">
        <v>4.7</v>
      </c>
      <c r="Z244" s="91"/>
      <c r="AA244" s="92"/>
    </row>
    <row r="245" customHeight="1" spans="1:27">
      <c r="A245" s="62">
        <v>40</v>
      </c>
      <c r="B245" s="63">
        <v>244</v>
      </c>
      <c r="C245" s="154" t="s">
        <v>528</v>
      </c>
      <c r="D245" s="154" t="s">
        <v>482</v>
      </c>
      <c r="E245" s="154" t="s">
        <v>401</v>
      </c>
      <c r="F245" s="154" t="s">
        <v>34</v>
      </c>
      <c r="G245" s="155" t="s">
        <v>529</v>
      </c>
      <c r="H245" s="68">
        <v>156.6</v>
      </c>
      <c r="I245" s="68">
        <v>49.3</v>
      </c>
      <c r="J245" s="71">
        <f>IF(F245="女",IF(H245=0,0,VLOOKUP(I245/(H245*H245/10000),标准!M$108:N$112,2,TRUE)),IF(H245=0,0,VLOOKUP(I245/(H245*H245/10000),标准!M$74:N$78,2,TRUE)))</f>
        <v>100</v>
      </c>
      <c r="K245" s="72">
        <v>2277</v>
      </c>
      <c r="L245" s="71">
        <f>IF(A245&lt;43,IF(F245="女",VLOOKUP(K245,标准!K$108:L$128,2,TRUE),VLOOKUP(K245,标准!K$74:L$94,2,TRUE)),IF(F245="女",VLOOKUP(K245,标准!K$39:L$59,2,TRUE),VLOOKUP(K245,标准!K$3:L$23,2,TRUE)))</f>
        <v>64</v>
      </c>
      <c r="M245" s="68">
        <v>22</v>
      </c>
      <c r="N245" s="71">
        <f>IF(M245="",0,IF(A245&lt;43,IF(F245="女",VLOOKUP(M245,标准!C$108:D$128,2,TRUE),VLOOKUP(M245,标准!C$74:D$94,2,TRUE)),IF(F245="女",VLOOKUP(M245,标准!C$39:D$59,2,TRUE),VLOOKUP(M245,标准!C$3:D$23,2,TRUE))))</f>
        <v>85</v>
      </c>
      <c r="O245" s="76">
        <v>160</v>
      </c>
      <c r="P245" s="71">
        <f>IF(A245&lt;43,IF(F245="女",VLOOKUP(O245/100,标准!E$108:F$128,2,TRUE),VLOOKUP(O245/100,标准!E$74:F$94,2,TRUE)),IF(F245="女",VLOOKUP(O245/100,标准!E$39:F$59,2,TRUE),VLOOKUP(O245/100,标准!E$3:F$23,2,TRUE)))</f>
        <v>66</v>
      </c>
      <c r="Q245" s="81">
        <v>3.5</v>
      </c>
      <c r="R245" s="71">
        <f>IF(Q245=0,0,IF(A245&lt;43,IF(F245="女",IF(Q245="",0,VLOOKUP(Q245,标准!I$108:J$138,2,TRUE)),IF(Q245="",0,VLOOKUP(Q245,标准!I$74:J$104,2,TRUE))),IF(F245="女",IF(Q245="",0,VLOOKUP(Q245,标准!I$39:J$69,2,TRUE)),IF(Q245="",0,VLOOKUP(Q245,标准!I$3:J$33,2,TRUE)))))</f>
        <v>76</v>
      </c>
      <c r="S245" s="76">
        <v>27</v>
      </c>
      <c r="T245" s="71">
        <f>IF(A245&lt;43,IF(F245="女",VLOOKUP(S245,标准!G$108:H$138,2,TRUE),VLOOKUP(S245,标准!G$74:H$99,2,TRUE)),IF(F245="女",VLOOKUP(S245,标准!G$39:H$69,2,TRUE),VLOOKUP(S245,标准!G$3:H$28,2,TRUE)))</f>
        <v>60</v>
      </c>
      <c r="U245" s="88">
        <v>9.78</v>
      </c>
      <c r="V245" s="71">
        <f>IF(U245=0,0,IF(A245&lt;43,IF(F245="女",IF(U245="",0,VLOOKUP(U245,标准!A$108:B$128,2,TRUE)),IF(U245="",0,VLOOKUP(U245,标准!A$74:B$94,2,TRUE))),IF(F245="女",IF(U245="",0,VLOOKUP(U245,标准!A$39:B$59,2,TRUE)),IF(U245="",0,VLOOKUP(U245,标准!A$3:B$23,2,TRUE)))))</f>
        <v>64</v>
      </c>
      <c r="W245" s="86">
        <f t="shared" si="3"/>
        <v>73.7</v>
      </c>
      <c r="X245" s="87">
        <v>4.6</v>
      </c>
      <c r="Y245" s="87">
        <v>4.4</v>
      </c>
      <c r="Z245" s="91"/>
      <c r="AA245" s="92"/>
    </row>
    <row r="246" customHeight="1" spans="1:27">
      <c r="A246" s="62">
        <v>40</v>
      </c>
      <c r="B246" s="63">
        <v>245</v>
      </c>
      <c r="C246" s="154" t="s">
        <v>530</v>
      </c>
      <c r="D246" s="154" t="s">
        <v>482</v>
      </c>
      <c r="E246" s="154" t="s">
        <v>401</v>
      </c>
      <c r="F246" s="154" t="s">
        <v>30</v>
      </c>
      <c r="G246" s="155" t="s">
        <v>531</v>
      </c>
      <c r="H246" s="68">
        <v>156.8</v>
      </c>
      <c r="I246" s="68">
        <v>58.1</v>
      </c>
      <c r="J246" s="71">
        <f>IF(F246="女",IF(H246=0,0,VLOOKUP(I246/(H246*H246/10000),标准!M$108:N$112,2,TRUE)),IF(H246=0,0,VLOOKUP(I246/(H246*H246/10000),标准!M$74:N$78,2,TRUE)))</f>
        <v>100</v>
      </c>
      <c r="K246" s="72">
        <v>4036</v>
      </c>
      <c r="L246" s="71">
        <f>IF(A246&lt;43,IF(F246="女",VLOOKUP(K246,标准!K$108:L$128,2,TRUE),VLOOKUP(K246,标准!K$74:L$94,2,TRUE)),IF(F246="女",VLOOKUP(K246,标准!K$39:L$59,2,TRUE),VLOOKUP(K246,标准!K$3:L$23,2,TRUE)))</f>
        <v>74</v>
      </c>
      <c r="M246" s="68">
        <v>19</v>
      </c>
      <c r="N246" s="71">
        <f>IF(M246="",0,IF(A246&lt;43,IF(F246="女",VLOOKUP(M246,标准!C$108:D$128,2,TRUE),VLOOKUP(M246,标准!C$74:D$94,2,TRUE)),IF(F246="女",VLOOKUP(M246,标准!C$39:D$59,2,TRUE),VLOOKUP(M246,标准!C$3:D$23,2,TRUE))))</f>
        <v>80</v>
      </c>
      <c r="O246" s="72">
        <v>185</v>
      </c>
      <c r="P246" s="71">
        <f>IF(A246&lt;43,IF(F246="女",VLOOKUP(O246/100,标准!E$108:F$128,2,TRUE),VLOOKUP(O246/100,标准!E$74:F$94,2,TRUE)),IF(F246="女",VLOOKUP(O246/100,标准!E$39:F$59,2,TRUE),VLOOKUP(O246/100,标准!E$3:F$23,2,TRUE)))</f>
        <v>10</v>
      </c>
      <c r="Q246" s="82">
        <v>4.03</v>
      </c>
      <c r="R246" s="71">
        <f>IF(Q246=0,0,IF(A246&lt;43,IF(F246="女",IF(Q246="",0,VLOOKUP(Q246,标准!I$108:J$138,2,TRUE)),IF(Q246="",0,VLOOKUP(Q246,标准!I$74:J$104,2,TRUE))),IF(F246="女",IF(Q246="",0,VLOOKUP(Q246,标准!I$39:J$69,2,TRUE)),IF(Q246="",0,VLOOKUP(Q246,标准!I$3:J$33,2,TRUE)))))</f>
        <v>70</v>
      </c>
      <c r="S246" s="83">
        <v>6</v>
      </c>
      <c r="T246" s="71">
        <f>IF(A246&lt;43,IF(F246="女",VLOOKUP(S246,标准!G$108:H$138,2,TRUE),VLOOKUP(S246,标准!G$74:H$99,2,TRUE)),IF(F246="女",VLOOKUP(S246,标准!G$39:H$69,2,TRUE),VLOOKUP(S246,标准!G$3:H$28,2,TRUE)))</f>
        <v>20</v>
      </c>
      <c r="U246" s="89">
        <v>8.09</v>
      </c>
      <c r="V246" s="71">
        <f>IF(U246=0,0,IF(A246&lt;43,IF(F246="女",IF(U246="",0,VLOOKUP(U246,标准!A$108:B$128,2,TRUE)),IF(U246="",0,VLOOKUP(U246,标准!A$74:B$94,2,TRUE))),IF(F246="女",IF(U246="",0,VLOOKUP(U246,标准!A$39:B$59,2,TRUE)),IF(U246="",0,VLOOKUP(U246,标准!A$3:B$23,2,TRUE)))))</f>
        <v>70</v>
      </c>
      <c r="W246" s="86">
        <f t="shared" si="3"/>
        <v>65.1</v>
      </c>
      <c r="X246" s="87">
        <v>4</v>
      </c>
      <c r="Y246" s="87">
        <v>3.8</v>
      </c>
      <c r="Z246" s="91"/>
      <c r="AA246" s="92"/>
    </row>
    <row r="247" customHeight="1" spans="1:27">
      <c r="A247" s="62">
        <v>40</v>
      </c>
      <c r="B247" s="63">
        <v>246</v>
      </c>
      <c r="C247" s="154" t="s">
        <v>532</v>
      </c>
      <c r="D247" s="154" t="s">
        <v>482</v>
      </c>
      <c r="E247" s="154" t="s">
        <v>401</v>
      </c>
      <c r="F247" s="154" t="s">
        <v>34</v>
      </c>
      <c r="G247" s="155" t="s">
        <v>533</v>
      </c>
      <c r="H247" s="68">
        <v>160.2</v>
      </c>
      <c r="I247" s="68">
        <v>62.7</v>
      </c>
      <c r="J247" s="71">
        <f>IF(F247="女",IF(H247=0,0,VLOOKUP(I247/(H247*H247/10000),标准!M$108:N$112,2,TRUE)),IF(H247=0,0,VLOOKUP(I247/(H247*H247/10000),标准!M$74:N$78,2,TRUE)))</f>
        <v>80</v>
      </c>
      <c r="K247" s="72">
        <v>3444</v>
      </c>
      <c r="L247" s="71">
        <f>IF(A247&lt;43,IF(F247="女",VLOOKUP(K247,标准!K$108:L$128,2,TRUE),VLOOKUP(K247,标准!K$74:L$94,2,TRUE)),IF(F247="女",VLOOKUP(K247,标准!K$39:L$59,2,TRUE),VLOOKUP(K247,标准!K$3:L$23,2,TRUE)))</f>
        <v>100</v>
      </c>
      <c r="M247" s="68">
        <v>25</v>
      </c>
      <c r="N247" s="71">
        <f>IF(M247="",0,IF(A247&lt;43,IF(F247="女",VLOOKUP(M247,标准!C$108:D$128,2,TRUE),VLOOKUP(M247,标准!C$74:D$94,2,TRUE)),IF(F247="女",VLOOKUP(M247,标准!C$39:D$59,2,TRUE),VLOOKUP(M247,标准!C$3:D$23,2,TRUE))))</f>
        <v>95</v>
      </c>
      <c r="O247" s="76">
        <v>160</v>
      </c>
      <c r="P247" s="71">
        <f>IF(A247&lt;43,IF(F247="女",VLOOKUP(O247/100,标准!E$108:F$128,2,TRUE),VLOOKUP(O247/100,标准!E$74:F$94,2,TRUE)),IF(F247="女",VLOOKUP(O247/100,标准!E$39:F$59,2,TRUE),VLOOKUP(O247/100,标准!E$3:F$23,2,TRUE)))</f>
        <v>66</v>
      </c>
      <c r="Q247" s="81">
        <v>3.44</v>
      </c>
      <c r="R247" s="71">
        <f>IF(Q247=0,0,IF(A247&lt;43,IF(F247="女",IF(Q247="",0,VLOOKUP(Q247,标准!I$108:J$138,2,TRUE)),IF(Q247="",0,VLOOKUP(Q247,标准!I$74:J$104,2,TRUE))),IF(F247="女",IF(Q247="",0,VLOOKUP(Q247,标准!I$39:J$69,2,TRUE)),IF(Q247="",0,VLOOKUP(Q247,标准!I$3:J$33,2,TRUE)))))</f>
        <v>80</v>
      </c>
      <c r="S247" s="76">
        <v>36</v>
      </c>
      <c r="T247" s="71">
        <f>IF(A247&lt;43,IF(F247="女",VLOOKUP(S247,标准!G$108:H$138,2,TRUE),VLOOKUP(S247,标准!G$74:H$99,2,TRUE)),IF(F247="女",VLOOKUP(S247,标准!G$39:H$69,2,TRUE),VLOOKUP(S247,标准!G$3:H$28,2,TRUE)))</f>
        <v>70</v>
      </c>
      <c r="U247" s="88">
        <v>9.39</v>
      </c>
      <c r="V247" s="71">
        <f>IF(U247=0,0,IF(A247&lt;43,IF(F247="女",IF(U247="",0,VLOOKUP(U247,标准!A$108:B$128,2,TRUE)),IF(U247="",0,VLOOKUP(U247,标准!A$74:B$94,2,TRUE))),IF(F247="女",IF(U247="",0,VLOOKUP(U247,标准!A$39:B$59,2,TRUE)),IF(U247="",0,VLOOKUP(U247,标准!A$3:B$23,2,TRUE)))))</f>
        <v>68</v>
      </c>
      <c r="W247" s="86">
        <f t="shared" si="3"/>
        <v>79.7</v>
      </c>
      <c r="X247" s="87">
        <v>4.7</v>
      </c>
      <c r="Y247" s="87">
        <v>4.8</v>
      </c>
      <c r="Z247" s="91"/>
      <c r="AA247" s="92"/>
    </row>
    <row r="248" customHeight="1" spans="1:27">
      <c r="A248" s="62">
        <v>40</v>
      </c>
      <c r="B248" s="63">
        <v>247</v>
      </c>
      <c r="C248" s="154" t="s">
        <v>534</v>
      </c>
      <c r="D248" s="154" t="s">
        <v>482</v>
      </c>
      <c r="E248" s="154" t="s">
        <v>401</v>
      </c>
      <c r="F248" s="154" t="s">
        <v>34</v>
      </c>
      <c r="G248" s="155" t="s">
        <v>535</v>
      </c>
      <c r="H248" s="68">
        <v>167.1</v>
      </c>
      <c r="I248" s="68">
        <v>72.3</v>
      </c>
      <c r="J248" s="71">
        <f>IF(F248="女",IF(H248=0,0,VLOOKUP(I248/(H248*H248/10000),标准!M$108:N$112,2,TRUE)),IF(H248=0,0,VLOOKUP(I248/(H248*H248/10000),标准!M$74:N$78,2,TRUE)))</f>
        <v>80</v>
      </c>
      <c r="K248" s="72">
        <v>3215</v>
      </c>
      <c r="L248" s="71">
        <f>IF(A248&lt;43,IF(F248="女",VLOOKUP(K248,标准!K$108:L$128,2,TRUE),VLOOKUP(K248,标准!K$74:L$94,2,TRUE)),IF(F248="女",VLOOKUP(K248,标准!K$39:L$59,2,TRUE),VLOOKUP(K248,标准!K$3:L$23,2,TRUE)))</f>
        <v>85</v>
      </c>
      <c r="M248" s="68">
        <v>0</v>
      </c>
      <c r="N248" s="71">
        <f>IF(M248="",0,IF(A248&lt;43,IF(F248="女",VLOOKUP(M248,标准!C$108:D$128,2,TRUE),VLOOKUP(M248,标准!C$74:D$94,2,TRUE)),IF(F248="女",VLOOKUP(M248,标准!C$39:D$59,2,TRUE),VLOOKUP(M248,标准!C$3:D$23,2,TRUE))))</f>
        <v>0</v>
      </c>
      <c r="O248" s="76">
        <v>175</v>
      </c>
      <c r="P248" s="71">
        <f>IF(A248&lt;43,IF(F248="女",VLOOKUP(O248/100,标准!E$108:F$128,2,TRUE),VLOOKUP(O248/100,标准!E$74:F$94,2,TRUE)),IF(F248="女",VLOOKUP(O248/100,标准!E$39:F$59,2,TRUE),VLOOKUP(O248/100,标准!E$3:F$23,2,TRUE)))</f>
        <v>76</v>
      </c>
      <c r="Q248" s="81">
        <v>4.1</v>
      </c>
      <c r="R248" s="71">
        <f>IF(Q248=0,0,IF(A248&lt;43,IF(F248="女",IF(Q248="",0,VLOOKUP(Q248,标准!I$108:J$138,2,TRUE)),IF(Q248="",0,VLOOKUP(Q248,标准!I$74:J$104,2,TRUE))),IF(F248="女",IF(Q248="",0,VLOOKUP(Q248,标准!I$39:J$69,2,TRUE)),IF(Q248="",0,VLOOKUP(Q248,标准!I$3:J$33,2,TRUE)))))</f>
        <v>68</v>
      </c>
      <c r="S248" s="76">
        <v>43</v>
      </c>
      <c r="T248" s="71">
        <f>IF(A248&lt;43,IF(F248="女",VLOOKUP(S248,标准!G$108:H$138,2,TRUE),VLOOKUP(S248,标准!G$74:H$99,2,TRUE)),IF(F248="女",VLOOKUP(S248,标准!G$39:H$69,2,TRUE),VLOOKUP(S248,标准!G$3:H$28,2,TRUE)))</f>
        <v>76</v>
      </c>
      <c r="U248" s="88">
        <v>9.78</v>
      </c>
      <c r="V248" s="71">
        <f>IF(U248=0,0,IF(A248&lt;43,IF(F248="女",IF(U248="",0,VLOOKUP(U248,标准!A$108:B$128,2,TRUE)),IF(U248="",0,VLOOKUP(U248,标准!A$74:B$94,2,TRUE))),IF(F248="女",IF(U248="",0,VLOOKUP(U248,标准!A$39:B$59,2,TRUE)),IF(U248="",0,VLOOKUP(U248,标准!A$3:B$23,2,TRUE)))))</f>
        <v>64</v>
      </c>
      <c r="W248" s="86">
        <f t="shared" si="3"/>
        <v>66.35</v>
      </c>
      <c r="X248" s="87">
        <v>4.8</v>
      </c>
      <c r="Y248" s="87">
        <v>4.2</v>
      </c>
      <c r="Z248" s="91"/>
      <c r="AA248" s="92"/>
    </row>
    <row r="249" customHeight="1" spans="1:27">
      <c r="A249" s="62">
        <v>40</v>
      </c>
      <c r="B249" s="63">
        <v>248</v>
      </c>
      <c r="C249" s="154" t="s">
        <v>536</v>
      </c>
      <c r="D249" s="154" t="s">
        <v>482</v>
      </c>
      <c r="E249" s="154" t="s">
        <v>401</v>
      </c>
      <c r="F249" s="154" t="s">
        <v>34</v>
      </c>
      <c r="G249" s="155" t="s">
        <v>537</v>
      </c>
      <c r="H249" s="68">
        <v>161.8</v>
      </c>
      <c r="I249" s="68">
        <v>52.2</v>
      </c>
      <c r="J249" s="71">
        <f>IF(F249="女",IF(H249=0,0,VLOOKUP(I249/(H249*H249/10000),标准!M$108:N$112,2,TRUE)),IF(H249=0,0,VLOOKUP(I249/(H249*H249/10000),标准!M$74:N$78,2,TRUE)))</f>
        <v>100</v>
      </c>
      <c r="K249" s="72">
        <v>2771</v>
      </c>
      <c r="L249" s="71">
        <f>IF(A249&lt;43,IF(F249="女",VLOOKUP(K249,标准!K$108:L$128,2,TRUE),VLOOKUP(K249,标准!K$74:L$94,2,TRUE)),IF(F249="女",VLOOKUP(K249,标准!K$39:L$59,2,TRUE),VLOOKUP(K249,标准!K$3:L$23,2,TRUE)))</f>
        <v>74</v>
      </c>
      <c r="M249" s="68">
        <v>8</v>
      </c>
      <c r="N249" s="71">
        <f>IF(M249="",0,IF(A249&lt;43,IF(F249="女",VLOOKUP(M249,标准!C$108:D$128,2,TRUE),VLOOKUP(M249,标准!C$74:D$94,2,TRUE)),IF(F249="女",VLOOKUP(M249,标准!C$39:D$59,2,TRUE),VLOOKUP(M249,标准!C$3:D$23,2,TRUE))))</f>
        <v>62</v>
      </c>
      <c r="O249" s="76">
        <v>175</v>
      </c>
      <c r="P249" s="71">
        <f>IF(A249&lt;43,IF(F249="女",VLOOKUP(O249/100,标准!E$108:F$128,2,TRUE),VLOOKUP(O249/100,标准!E$74:F$94,2,TRUE)),IF(F249="女",VLOOKUP(O249/100,标准!E$39:F$59,2,TRUE),VLOOKUP(O249/100,标准!E$3:F$23,2,TRUE)))</f>
        <v>76</v>
      </c>
      <c r="Q249" s="81">
        <v>4.25</v>
      </c>
      <c r="R249" s="71">
        <f>IF(Q249=0,0,IF(A249&lt;43,IF(F249="女",IF(Q249="",0,VLOOKUP(Q249,标准!I$108:J$138,2,TRUE)),IF(Q249="",0,VLOOKUP(Q249,标准!I$74:J$104,2,TRUE))),IF(F249="女",IF(Q249="",0,VLOOKUP(Q249,标准!I$39:J$69,2,TRUE)),IF(Q249="",0,VLOOKUP(Q249,标准!I$3:J$33,2,TRUE)))))</f>
        <v>62</v>
      </c>
      <c r="S249" s="76">
        <v>36</v>
      </c>
      <c r="T249" s="71">
        <f>IF(A249&lt;43,IF(F249="女",VLOOKUP(S249,标准!G$108:H$138,2,TRUE),VLOOKUP(S249,标准!G$74:H$99,2,TRUE)),IF(F249="女",VLOOKUP(S249,标准!G$39:H$69,2,TRUE),VLOOKUP(S249,标准!G$3:H$28,2,TRUE)))</f>
        <v>70</v>
      </c>
      <c r="U249" s="88">
        <v>9.62</v>
      </c>
      <c r="V249" s="71">
        <f>IF(U249=0,0,IF(A249&lt;43,IF(F249="女",IF(U249="",0,VLOOKUP(U249,标准!A$108:B$128,2,TRUE)),IF(U249="",0,VLOOKUP(U249,标准!A$74:B$94,2,TRUE))),IF(F249="女",IF(U249="",0,VLOOKUP(U249,标准!A$39:B$59,2,TRUE)),IF(U249="",0,VLOOKUP(U249,标准!A$3:B$23,2,TRUE)))))</f>
        <v>66</v>
      </c>
      <c r="W249" s="86">
        <f t="shared" si="3"/>
        <v>72.5</v>
      </c>
      <c r="X249" s="87">
        <v>4.8</v>
      </c>
      <c r="Y249" s="87">
        <v>4.6</v>
      </c>
      <c r="Z249" s="91">
        <v>1</v>
      </c>
      <c r="AA249" s="92"/>
    </row>
    <row r="250" customHeight="1" spans="1:27">
      <c r="A250" s="62">
        <v>40</v>
      </c>
      <c r="B250" s="63">
        <v>249</v>
      </c>
      <c r="C250" s="154" t="s">
        <v>538</v>
      </c>
      <c r="D250" s="154" t="s">
        <v>482</v>
      </c>
      <c r="E250" s="154" t="s">
        <v>401</v>
      </c>
      <c r="F250" s="154" t="s">
        <v>34</v>
      </c>
      <c r="G250" s="155" t="s">
        <v>539</v>
      </c>
      <c r="H250" s="68">
        <v>165.6</v>
      </c>
      <c r="I250" s="68">
        <v>55.3</v>
      </c>
      <c r="J250" s="71">
        <f>IF(F250="女",IF(H250=0,0,VLOOKUP(I250/(H250*H250/10000),标准!M$108:N$112,2,TRUE)),IF(H250=0,0,VLOOKUP(I250/(H250*H250/10000),标准!M$74:N$78,2,TRUE)))</f>
        <v>100</v>
      </c>
      <c r="K250" s="72">
        <v>2845</v>
      </c>
      <c r="L250" s="71">
        <f>IF(A250&lt;43,IF(F250="女",VLOOKUP(K250,标准!K$108:L$128,2,TRUE),VLOOKUP(K250,标准!K$74:L$94,2,TRUE)),IF(F250="女",VLOOKUP(K250,标准!K$39:L$59,2,TRUE),VLOOKUP(K250,标准!K$3:L$23,2,TRUE)))</f>
        <v>76</v>
      </c>
      <c r="M250" s="68">
        <v>15.5</v>
      </c>
      <c r="N250" s="71">
        <f>IF(M250="",0,IF(A250&lt;43,IF(F250="女",VLOOKUP(M250,标准!C$108:D$128,2,TRUE),VLOOKUP(M250,标准!C$74:D$94,2,TRUE)),IF(F250="女",VLOOKUP(M250,标准!C$39:D$59,2,TRUE),VLOOKUP(M250,标准!C$3:D$23,2,TRUE))))</f>
        <v>74</v>
      </c>
      <c r="O250" s="76">
        <v>158</v>
      </c>
      <c r="P250" s="71">
        <f>IF(A250&lt;43,IF(F250="女",VLOOKUP(O250/100,标准!E$108:F$128,2,TRUE),VLOOKUP(O250/100,标准!E$74:F$94,2,TRUE)),IF(F250="女",VLOOKUP(O250/100,标准!E$39:F$59,2,TRUE),VLOOKUP(O250/100,标准!E$3:F$23,2,TRUE)))</f>
        <v>64</v>
      </c>
      <c r="Q250" s="81">
        <v>4.24</v>
      </c>
      <c r="R250" s="71">
        <f>IF(Q250=0,0,IF(A250&lt;43,IF(F250="女",IF(Q250="",0,VLOOKUP(Q250,标准!I$108:J$138,2,TRUE)),IF(Q250="",0,VLOOKUP(Q250,标准!I$74:J$104,2,TRUE))),IF(F250="女",IF(Q250="",0,VLOOKUP(Q250,标准!I$39:J$69,2,TRUE)),IF(Q250="",0,VLOOKUP(Q250,标准!I$3:J$33,2,TRUE)))))</f>
        <v>64</v>
      </c>
      <c r="S250" s="76">
        <v>27</v>
      </c>
      <c r="T250" s="71">
        <f>IF(A250&lt;43,IF(F250="女",VLOOKUP(S250,标准!G$108:H$138,2,TRUE),VLOOKUP(S250,标准!G$74:H$99,2,TRUE)),IF(F250="女",VLOOKUP(S250,标准!G$39:H$69,2,TRUE),VLOOKUP(S250,标准!G$3:H$28,2,TRUE)))</f>
        <v>60</v>
      </c>
      <c r="U250" s="88">
        <v>9.37</v>
      </c>
      <c r="V250" s="71">
        <f>IF(U250=0,0,IF(A250&lt;43,IF(F250="女",IF(U250="",0,VLOOKUP(U250,标准!A$108:B$128,2,TRUE)),IF(U250="",0,VLOOKUP(U250,标准!A$74:B$94,2,TRUE))),IF(F250="女",IF(U250="",0,VLOOKUP(U250,标准!A$39:B$59,2,TRUE)),IF(U250="",0,VLOOKUP(U250,标准!A$3:B$23,2,TRUE)))))</f>
        <v>68</v>
      </c>
      <c r="W250" s="86">
        <f t="shared" si="3"/>
        <v>72.6</v>
      </c>
      <c r="X250" s="87">
        <v>4.1</v>
      </c>
      <c r="Y250" s="87">
        <v>4.7</v>
      </c>
      <c r="Z250" s="91"/>
      <c r="AA250" s="92"/>
    </row>
    <row r="251" customHeight="1" spans="1:27">
      <c r="A251" s="62">
        <v>40</v>
      </c>
      <c r="B251" s="63">
        <v>250</v>
      </c>
      <c r="C251" s="154" t="s">
        <v>540</v>
      </c>
      <c r="D251" s="154" t="s">
        <v>482</v>
      </c>
      <c r="E251" s="154" t="s">
        <v>401</v>
      </c>
      <c r="F251" s="154" t="s">
        <v>34</v>
      </c>
      <c r="G251" s="155" t="s">
        <v>541</v>
      </c>
      <c r="H251" s="68">
        <v>160.7</v>
      </c>
      <c r="I251" s="68">
        <v>73.3</v>
      </c>
      <c r="J251" s="71">
        <f>IF(F251="女",IF(H251=0,0,VLOOKUP(I251/(H251*H251/10000),标准!M$108:N$112,2,TRUE)),IF(H251=0,0,VLOOKUP(I251/(H251*H251/10000),标准!M$74:N$78,2,TRUE)))</f>
        <v>60</v>
      </c>
      <c r="K251" s="72">
        <v>4373</v>
      </c>
      <c r="L251" s="71">
        <f>IF(A251&lt;43,IF(F251="女",VLOOKUP(K251,标准!K$108:L$128,2,TRUE),VLOOKUP(K251,标准!K$74:L$94,2,TRUE)),IF(F251="女",VLOOKUP(K251,标准!K$39:L$59,2,TRUE),VLOOKUP(K251,标准!K$3:L$23,2,TRUE)))</f>
        <v>100</v>
      </c>
      <c r="M251" s="68">
        <v>21</v>
      </c>
      <c r="N251" s="71">
        <f>IF(M251="",0,IF(A251&lt;43,IF(F251="女",VLOOKUP(M251,标准!C$108:D$128,2,TRUE),VLOOKUP(M251,标准!C$74:D$94,2,TRUE)),IF(F251="女",VLOOKUP(M251,标准!C$39:D$59,2,TRUE),VLOOKUP(M251,标准!C$3:D$23,2,TRUE))))</f>
        <v>85</v>
      </c>
      <c r="O251" s="76">
        <v>151</v>
      </c>
      <c r="P251" s="71">
        <f>IF(A251&lt;43,IF(F251="女",VLOOKUP(O251/100,标准!E$108:F$128,2,TRUE),VLOOKUP(O251/100,标准!E$74:F$94,2,TRUE)),IF(F251="女",VLOOKUP(O251/100,标准!E$39:F$59,2,TRUE),VLOOKUP(O251/100,标准!E$3:F$23,2,TRUE)))</f>
        <v>60</v>
      </c>
      <c r="Q251" s="81">
        <v>4.14</v>
      </c>
      <c r="R251" s="71">
        <f>IF(Q251=0,0,IF(A251&lt;43,IF(F251="女",IF(Q251="",0,VLOOKUP(Q251,标准!I$108:J$138,2,TRUE)),IF(Q251="",0,VLOOKUP(Q251,标准!I$74:J$104,2,TRUE))),IF(F251="女",IF(Q251="",0,VLOOKUP(Q251,标准!I$39:J$69,2,TRUE)),IF(Q251="",0,VLOOKUP(Q251,标准!I$3:J$33,2,TRUE)))))</f>
        <v>68</v>
      </c>
      <c r="S251" s="76">
        <v>43</v>
      </c>
      <c r="T251" s="71">
        <f>IF(A251&lt;43,IF(F251="女",VLOOKUP(S251,标准!G$108:H$138,2,TRUE),VLOOKUP(S251,标准!G$74:H$99,2,TRUE)),IF(F251="女",VLOOKUP(S251,标准!G$39:H$69,2,TRUE),VLOOKUP(S251,标准!G$3:H$28,2,TRUE)))</f>
        <v>76</v>
      </c>
      <c r="U251" s="88">
        <v>10.25</v>
      </c>
      <c r="V251" s="71">
        <f>IF(U251=0,0,IF(A251&lt;43,IF(F251="女",IF(U251="",0,VLOOKUP(U251,标准!A$108:B$128,2,TRUE)),IF(U251="",0,VLOOKUP(U251,标准!A$74:B$94,2,TRUE))),IF(F251="女",IF(U251="",0,VLOOKUP(U251,标准!A$39:B$59,2,TRUE)),IF(U251="",0,VLOOKUP(U251,标准!A$3:B$23,2,TRUE)))))</f>
        <v>60</v>
      </c>
      <c r="W251" s="86">
        <f t="shared" si="3"/>
        <v>71.7</v>
      </c>
      <c r="X251" s="87">
        <v>4.3</v>
      </c>
      <c r="Y251" s="87">
        <v>4.5</v>
      </c>
      <c r="Z251" s="91"/>
      <c r="AA251" s="92"/>
    </row>
    <row r="252" customHeight="1" spans="1:27">
      <c r="A252" s="62">
        <v>40</v>
      </c>
      <c r="B252" s="63">
        <v>251</v>
      </c>
      <c r="C252" s="154" t="s">
        <v>542</v>
      </c>
      <c r="D252" s="154" t="s">
        <v>482</v>
      </c>
      <c r="E252" s="154" t="s">
        <v>401</v>
      </c>
      <c r="F252" s="154" t="s">
        <v>34</v>
      </c>
      <c r="G252" s="155" t="s">
        <v>543</v>
      </c>
      <c r="H252" s="68">
        <v>159.1</v>
      </c>
      <c r="I252" s="68">
        <v>55.4</v>
      </c>
      <c r="J252" s="71">
        <f>IF(F252="女",IF(H252=0,0,VLOOKUP(I252/(H252*H252/10000),标准!M$108:N$112,2,TRUE)),IF(H252=0,0,VLOOKUP(I252/(H252*H252/10000),标准!M$74:N$78,2,TRUE)))</f>
        <v>100</v>
      </c>
      <c r="K252" s="72">
        <v>2364</v>
      </c>
      <c r="L252" s="71">
        <f>IF(A252&lt;43,IF(F252="女",VLOOKUP(K252,标准!K$108:L$128,2,TRUE),VLOOKUP(K252,标准!K$74:L$94,2,TRUE)),IF(F252="女",VLOOKUP(K252,标准!K$39:L$59,2,TRUE),VLOOKUP(K252,标准!K$3:L$23,2,TRUE)))</f>
        <v>66</v>
      </c>
      <c r="M252" s="68">
        <v>14.5</v>
      </c>
      <c r="N252" s="71">
        <f>IF(M252="",0,IF(A252&lt;43,IF(F252="女",VLOOKUP(M252,标准!C$108:D$128,2,TRUE),VLOOKUP(M252,标准!C$74:D$94,2,TRUE)),IF(F252="女",VLOOKUP(M252,标准!C$39:D$59,2,TRUE),VLOOKUP(M252,标准!C$3:D$23,2,TRUE))))</f>
        <v>72</v>
      </c>
      <c r="O252" s="76">
        <v>170</v>
      </c>
      <c r="P252" s="71">
        <f>IF(A252&lt;43,IF(F252="女",VLOOKUP(O252/100,标准!E$108:F$128,2,TRUE),VLOOKUP(O252/100,标准!E$74:F$94,2,TRUE)),IF(F252="女",VLOOKUP(O252/100,标准!E$39:F$59,2,TRUE),VLOOKUP(O252/100,标准!E$3:F$23,2,TRUE)))</f>
        <v>72</v>
      </c>
      <c r="Q252" s="81">
        <v>4.18</v>
      </c>
      <c r="R252" s="71">
        <f>IF(Q252=0,0,IF(A252&lt;43,IF(F252="女",IF(Q252="",0,VLOOKUP(Q252,标准!I$108:J$138,2,TRUE)),IF(Q252="",0,VLOOKUP(Q252,标准!I$74:J$104,2,TRUE))),IF(F252="女",IF(Q252="",0,VLOOKUP(Q252,标准!I$39:J$69,2,TRUE)),IF(Q252="",0,VLOOKUP(Q252,标准!I$3:J$33,2,TRUE)))))</f>
        <v>66</v>
      </c>
      <c r="S252" s="76">
        <v>42</v>
      </c>
      <c r="T252" s="71">
        <f>IF(A252&lt;43,IF(F252="女",VLOOKUP(S252,标准!G$108:H$138,2,TRUE),VLOOKUP(S252,标准!G$74:H$99,2,TRUE)),IF(F252="女",VLOOKUP(S252,标准!G$39:H$69,2,TRUE),VLOOKUP(S252,标准!G$3:H$28,2,TRUE)))</f>
        <v>76</v>
      </c>
      <c r="U252" s="88">
        <v>10.65</v>
      </c>
      <c r="V252" s="71">
        <f>IF(U252=0,0,IF(A252&lt;43,IF(F252="女",IF(U252="",0,VLOOKUP(U252,标准!A$108:B$128,2,TRUE)),IF(U252="",0,VLOOKUP(U252,标准!A$74:B$94,2,TRUE))),IF(F252="女",IF(U252="",0,VLOOKUP(U252,标准!A$39:B$59,2,TRUE)),IF(U252="",0,VLOOKUP(U252,标准!A$3:B$23,2,TRUE)))))</f>
        <v>40</v>
      </c>
      <c r="W252" s="86">
        <f t="shared" si="3"/>
        <v>68.1</v>
      </c>
      <c r="X252" s="87">
        <v>4.3</v>
      </c>
      <c r="Y252" s="87">
        <v>4.3</v>
      </c>
      <c r="Z252" s="91"/>
      <c r="AA252" s="92"/>
    </row>
    <row r="253" customHeight="1" spans="1:27">
      <c r="A253" s="62">
        <v>40</v>
      </c>
      <c r="B253" s="63">
        <v>252</v>
      </c>
      <c r="C253" s="154" t="s">
        <v>544</v>
      </c>
      <c r="D253" s="154" t="s">
        <v>482</v>
      </c>
      <c r="E253" s="154" t="s">
        <v>401</v>
      </c>
      <c r="F253" s="154" t="s">
        <v>34</v>
      </c>
      <c r="G253" s="155" t="s">
        <v>545</v>
      </c>
      <c r="H253" s="68">
        <v>163</v>
      </c>
      <c r="I253" s="68">
        <v>58.4</v>
      </c>
      <c r="J253" s="71">
        <f>IF(F253="女",IF(H253=0,0,VLOOKUP(I253/(H253*H253/10000),标准!M$108:N$112,2,TRUE)),IF(H253=0,0,VLOOKUP(I253/(H253*H253/10000),标准!M$74:N$78,2,TRUE)))</f>
        <v>100</v>
      </c>
      <c r="K253" s="72">
        <v>3037</v>
      </c>
      <c r="L253" s="71">
        <f>IF(A253&lt;43,IF(F253="女",VLOOKUP(K253,标准!K$108:L$128,2,TRUE),VLOOKUP(K253,标准!K$74:L$94,2,TRUE)),IF(F253="女",VLOOKUP(K253,标准!K$39:L$59,2,TRUE),VLOOKUP(K253,标准!K$3:L$23,2,TRUE)))</f>
        <v>80</v>
      </c>
      <c r="M253" s="68">
        <v>16</v>
      </c>
      <c r="N253" s="71">
        <f>IF(M253="",0,IF(A253&lt;43,IF(F253="女",VLOOKUP(M253,标准!C$108:D$128,2,TRUE),VLOOKUP(M253,标准!C$74:D$94,2,TRUE)),IF(F253="女",VLOOKUP(M253,标准!C$39:D$59,2,TRUE),VLOOKUP(M253,标准!C$3:D$23,2,TRUE))))</f>
        <v>74</v>
      </c>
      <c r="O253" s="76">
        <v>195</v>
      </c>
      <c r="P253" s="71">
        <f>IF(A253&lt;43,IF(F253="女",VLOOKUP(O253/100,标准!E$108:F$128,2,TRUE),VLOOKUP(O253/100,标准!E$74:F$94,2,TRUE)),IF(F253="女",VLOOKUP(O253/100,标准!E$39:F$59,2,TRUE),VLOOKUP(O253/100,标准!E$3:F$23,2,TRUE)))</f>
        <v>90</v>
      </c>
      <c r="Q253" s="81">
        <v>4.19</v>
      </c>
      <c r="R253" s="71">
        <f>IF(Q253=0,0,IF(A253&lt;43,IF(F253="女",IF(Q253="",0,VLOOKUP(Q253,标准!I$108:J$138,2,TRUE)),IF(Q253="",0,VLOOKUP(Q253,标准!I$74:J$104,2,TRUE))),IF(F253="女",IF(Q253="",0,VLOOKUP(Q253,标准!I$39:J$69,2,TRUE)),IF(Q253="",0,VLOOKUP(Q253,标准!I$3:J$33,2,TRUE)))))</f>
        <v>66</v>
      </c>
      <c r="S253" s="76">
        <v>58</v>
      </c>
      <c r="T253" s="71">
        <f>IF(A253&lt;43,IF(F253="女",VLOOKUP(S253,标准!G$108:H$138,2,TRUE),VLOOKUP(S253,标准!G$74:H$99,2,TRUE)),IF(F253="女",VLOOKUP(S253,标准!G$39:H$69,2,TRUE),VLOOKUP(S253,标准!G$3:H$28,2,TRUE)))</f>
        <v>101</v>
      </c>
      <c r="U253" s="88">
        <v>9.53</v>
      </c>
      <c r="V253" s="71">
        <f>IF(U253=0,0,IF(A253&lt;43,IF(F253="女",IF(U253="",0,VLOOKUP(U253,标准!A$108:B$128,2,TRUE)),IF(U253="",0,VLOOKUP(U253,标准!A$74:B$94,2,TRUE))),IF(F253="女",IF(U253="",0,VLOOKUP(U253,标准!A$39:B$59,2,TRUE)),IF(U253="",0,VLOOKUP(U253,标准!A$3:B$23,2,TRUE)))))</f>
        <v>66</v>
      </c>
      <c r="W253" s="86">
        <f t="shared" si="3"/>
        <v>79.9</v>
      </c>
      <c r="X253" s="87">
        <v>4.2</v>
      </c>
      <c r="Y253" s="87">
        <v>4.1</v>
      </c>
      <c r="Z253" s="91"/>
      <c r="AA253" s="92"/>
    </row>
    <row r="254" customHeight="1" spans="1:27">
      <c r="A254" s="62">
        <v>40</v>
      </c>
      <c r="B254" s="63">
        <v>253</v>
      </c>
      <c r="C254" s="154" t="s">
        <v>546</v>
      </c>
      <c r="D254" s="154" t="s">
        <v>482</v>
      </c>
      <c r="E254" s="154" t="s">
        <v>401</v>
      </c>
      <c r="F254" s="154" t="s">
        <v>34</v>
      </c>
      <c r="G254" s="155" t="s">
        <v>547</v>
      </c>
      <c r="H254" s="68">
        <v>163.1</v>
      </c>
      <c r="I254" s="68">
        <v>65.5</v>
      </c>
      <c r="J254" s="71">
        <f>IF(F254="女",IF(H254=0,0,VLOOKUP(I254/(H254*H254/10000),标准!M$108:N$112,2,TRUE)),IF(H254=0,0,VLOOKUP(I254/(H254*H254/10000),标准!M$74:N$78,2,TRUE)))</f>
        <v>80</v>
      </c>
      <c r="K254" s="72">
        <v>2470</v>
      </c>
      <c r="L254" s="71">
        <f>IF(A254&lt;43,IF(F254="女",VLOOKUP(K254,标准!K$108:L$128,2,TRUE),VLOOKUP(K254,标准!K$74:L$94,2,TRUE)),IF(F254="女",VLOOKUP(K254,标准!K$39:L$59,2,TRUE),VLOOKUP(K254,标准!K$3:L$23,2,TRUE)))</f>
        <v>68</v>
      </c>
      <c r="M254" s="68">
        <v>26</v>
      </c>
      <c r="N254" s="71">
        <f>IF(M254="",0,IF(A254&lt;43,IF(F254="女",VLOOKUP(M254,标准!C$108:D$128,2,TRUE),VLOOKUP(M254,标准!C$74:D$94,2,TRUE)),IF(F254="女",VLOOKUP(M254,标准!C$39:D$59,2,TRUE),VLOOKUP(M254,标准!C$3:D$23,2,TRUE))))</f>
        <v>100</v>
      </c>
      <c r="O254" s="76">
        <v>175</v>
      </c>
      <c r="P254" s="71">
        <f>IF(A254&lt;43,IF(F254="女",VLOOKUP(O254/100,标准!E$108:F$128,2,TRUE),VLOOKUP(O254/100,标准!E$74:F$94,2,TRUE)),IF(F254="女",VLOOKUP(O254/100,标准!E$39:F$59,2,TRUE),VLOOKUP(O254/100,标准!E$3:F$23,2,TRUE)))</f>
        <v>76</v>
      </c>
      <c r="Q254" s="81">
        <v>3.53</v>
      </c>
      <c r="R254" s="71">
        <f>IF(Q254=0,0,IF(A254&lt;43,IF(F254="女",IF(Q254="",0,VLOOKUP(Q254,标准!I$108:J$138,2,TRUE)),IF(Q254="",0,VLOOKUP(Q254,标准!I$74:J$104,2,TRUE))),IF(F254="女",IF(Q254="",0,VLOOKUP(Q254,标准!I$39:J$69,2,TRUE)),IF(Q254="",0,VLOOKUP(Q254,标准!I$3:J$33,2,TRUE)))))</f>
        <v>76</v>
      </c>
      <c r="S254" s="76">
        <v>45</v>
      </c>
      <c r="T254" s="71">
        <f>IF(A254&lt;43,IF(F254="女",VLOOKUP(S254,标准!G$108:H$138,2,TRUE),VLOOKUP(S254,标准!G$74:H$99,2,TRUE)),IF(F254="女",VLOOKUP(S254,标准!G$39:H$69,2,TRUE),VLOOKUP(S254,标准!G$3:H$28,2,TRUE)))</f>
        <v>78</v>
      </c>
      <c r="U254" s="88">
        <v>9.28</v>
      </c>
      <c r="V254" s="71">
        <f>IF(U254=0,0,IF(A254&lt;43,IF(F254="女",IF(U254="",0,VLOOKUP(U254,标准!A$108:B$128,2,TRUE)),IF(U254="",0,VLOOKUP(U254,标准!A$74:B$94,2,TRUE))),IF(F254="女",IF(U254="",0,VLOOKUP(U254,标准!A$39:B$59,2,TRUE)),IF(U254="",0,VLOOKUP(U254,标准!A$3:B$23,2,TRUE)))))</f>
        <v>70</v>
      </c>
      <c r="W254" s="86">
        <f t="shared" si="3"/>
        <v>76.8</v>
      </c>
      <c r="X254" s="87"/>
      <c r="Y254" s="87"/>
      <c r="Z254" s="91"/>
      <c r="AA254" s="92"/>
    </row>
    <row r="255" customHeight="1" spans="1:27">
      <c r="A255" s="62">
        <v>40</v>
      </c>
      <c r="B255" s="63">
        <v>254</v>
      </c>
      <c r="C255" s="154" t="s">
        <v>548</v>
      </c>
      <c r="D255" s="154" t="s">
        <v>482</v>
      </c>
      <c r="E255" s="154" t="s">
        <v>401</v>
      </c>
      <c r="F255" s="154" t="s">
        <v>34</v>
      </c>
      <c r="G255" s="155" t="s">
        <v>549</v>
      </c>
      <c r="H255" s="68">
        <v>169.8</v>
      </c>
      <c r="I255" s="68">
        <v>51.8</v>
      </c>
      <c r="J255" s="71">
        <f>IF(F255="女",IF(H255=0,0,VLOOKUP(I255/(H255*H255/10000),标准!M$108:N$112,2,TRUE)),IF(H255=0,0,VLOOKUP(I255/(H255*H255/10000),标准!M$74:N$78,2,TRUE)))</f>
        <v>100</v>
      </c>
      <c r="K255" s="72">
        <v>2224</v>
      </c>
      <c r="L255" s="71">
        <f>IF(A255&lt;43,IF(F255="女",VLOOKUP(K255,标准!K$108:L$128,2,TRUE),VLOOKUP(K255,标准!K$74:L$94,2,TRUE)),IF(F255="女",VLOOKUP(K255,标准!K$39:L$59,2,TRUE),VLOOKUP(K255,标准!K$3:L$23,2,TRUE)))</f>
        <v>64</v>
      </c>
      <c r="M255" s="68">
        <v>19</v>
      </c>
      <c r="N255" s="71">
        <f>IF(M255="",0,IF(A255&lt;43,IF(F255="女",VLOOKUP(M255,标准!C$108:D$128,2,TRUE),VLOOKUP(M255,标准!C$74:D$94,2,TRUE)),IF(F255="女",VLOOKUP(M255,标准!C$39:D$59,2,TRUE),VLOOKUP(M255,标准!C$3:D$23,2,TRUE))))</f>
        <v>80</v>
      </c>
      <c r="O255" s="76">
        <v>170</v>
      </c>
      <c r="P255" s="71">
        <f>IF(A255&lt;43,IF(F255="女",VLOOKUP(O255/100,标准!E$108:F$128,2,TRUE),VLOOKUP(O255/100,标准!E$74:F$94,2,TRUE)),IF(F255="女",VLOOKUP(O255/100,标准!E$39:F$59,2,TRUE),VLOOKUP(O255/100,标准!E$3:F$23,2,TRUE)))</f>
        <v>72</v>
      </c>
      <c r="Q255" s="81">
        <v>3.59</v>
      </c>
      <c r="R255" s="71">
        <f>IF(Q255=0,0,IF(A255&lt;43,IF(F255="女",IF(Q255="",0,VLOOKUP(Q255,标准!I$108:J$138,2,TRUE)),IF(Q255="",0,VLOOKUP(Q255,标准!I$74:J$104,2,TRUE))),IF(F255="女",IF(Q255="",0,VLOOKUP(Q255,标准!I$39:J$69,2,TRUE)),IF(Q255="",0,VLOOKUP(Q255,标准!I$3:J$33,2,TRUE)))))</f>
        <v>74</v>
      </c>
      <c r="S255" s="76">
        <v>39</v>
      </c>
      <c r="T255" s="71">
        <f>IF(A255&lt;43,IF(F255="女",VLOOKUP(S255,标准!G$108:H$138,2,TRUE),VLOOKUP(S255,标准!G$74:H$99,2,TRUE)),IF(F255="女",VLOOKUP(S255,标准!G$39:H$69,2,TRUE),VLOOKUP(S255,标准!G$3:H$28,2,TRUE)))</f>
        <v>72</v>
      </c>
      <c r="U255" s="88">
        <v>9.4</v>
      </c>
      <c r="V255" s="71">
        <f>IF(U255=0,0,IF(A255&lt;43,IF(F255="女",IF(U255="",0,VLOOKUP(U255,标准!A$108:B$128,2,TRUE)),IF(U255="",0,VLOOKUP(U255,标准!A$74:B$94,2,TRUE))),IF(F255="女",IF(U255="",0,VLOOKUP(U255,标准!A$39:B$59,2,TRUE)),IF(U255="",0,VLOOKUP(U255,标准!A$3:B$23,2,TRUE)))))</f>
        <v>68</v>
      </c>
      <c r="W255" s="86">
        <f t="shared" si="3"/>
        <v>75.4</v>
      </c>
      <c r="X255" s="87">
        <v>3.7</v>
      </c>
      <c r="Y255" s="87">
        <v>3.7</v>
      </c>
      <c r="Z255" s="91"/>
      <c r="AA255" s="92"/>
    </row>
    <row r="256" customHeight="1" spans="1:27">
      <c r="A256" s="62">
        <v>40</v>
      </c>
      <c r="B256" s="63">
        <v>255</v>
      </c>
      <c r="C256" s="154" t="s">
        <v>550</v>
      </c>
      <c r="D256" s="154" t="s">
        <v>482</v>
      </c>
      <c r="E256" s="154" t="s">
        <v>401</v>
      </c>
      <c r="F256" s="154" t="s">
        <v>34</v>
      </c>
      <c r="G256" s="155" t="s">
        <v>551</v>
      </c>
      <c r="H256" s="68">
        <v>151.1</v>
      </c>
      <c r="I256" s="68">
        <v>59.3</v>
      </c>
      <c r="J256" s="71">
        <f>IF(F256="女",IF(H256=0,0,VLOOKUP(I256/(H256*H256/10000),标准!M$108:N$112,2,TRUE)),IF(H256=0,0,VLOOKUP(I256/(H256*H256/10000),标准!M$74:N$78,2,TRUE)))</f>
        <v>80</v>
      </c>
      <c r="K256" s="72">
        <v>2551</v>
      </c>
      <c r="L256" s="71">
        <f>IF(A256&lt;43,IF(F256="女",VLOOKUP(K256,标准!K$108:L$128,2,TRUE),VLOOKUP(K256,标准!K$74:L$94,2,TRUE)),IF(F256="女",VLOOKUP(K256,标准!K$39:L$59,2,TRUE),VLOOKUP(K256,标准!K$3:L$23,2,TRUE)))</f>
        <v>70</v>
      </c>
      <c r="M256" s="68">
        <v>17</v>
      </c>
      <c r="N256" s="71">
        <f>IF(M256="",0,IF(A256&lt;43,IF(F256="女",VLOOKUP(M256,标准!C$108:D$128,2,TRUE),VLOOKUP(M256,标准!C$74:D$94,2,TRUE)),IF(F256="女",VLOOKUP(M256,标准!C$39:D$59,2,TRUE),VLOOKUP(M256,标准!C$3:D$23,2,TRUE))))</f>
        <v>76</v>
      </c>
      <c r="O256" s="76">
        <v>170</v>
      </c>
      <c r="P256" s="71">
        <f>IF(A256&lt;43,IF(F256="女",VLOOKUP(O256/100,标准!E$108:F$128,2,TRUE),VLOOKUP(O256/100,标准!E$74:F$94,2,TRUE)),IF(F256="女",VLOOKUP(O256/100,标准!E$39:F$59,2,TRUE),VLOOKUP(O256/100,标准!E$3:F$23,2,TRUE)))</f>
        <v>72</v>
      </c>
      <c r="Q256" s="81">
        <v>4.01</v>
      </c>
      <c r="R256" s="71">
        <f>IF(Q256=0,0,IF(A256&lt;43,IF(F256="女",IF(Q256="",0,VLOOKUP(Q256,标准!I$108:J$138,2,TRUE)),IF(Q256="",0,VLOOKUP(Q256,标准!I$74:J$104,2,TRUE))),IF(F256="女",IF(Q256="",0,VLOOKUP(Q256,标准!I$39:J$69,2,TRUE)),IF(Q256="",0,VLOOKUP(Q256,标准!I$3:J$33,2,TRUE)))))</f>
        <v>72</v>
      </c>
      <c r="S256" s="76">
        <v>40</v>
      </c>
      <c r="T256" s="71">
        <f>IF(A256&lt;43,IF(F256="女",VLOOKUP(S256,标准!G$108:H$138,2,TRUE),VLOOKUP(S256,标准!G$74:H$99,2,TRUE)),IF(F256="女",VLOOKUP(S256,标准!G$39:H$69,2,TRUE),VLOOKUP(S256,标准!G$3:H$28,2,TRUE)))</f>
        <v>74</v>
      </c>
      <c r="U256" s="88">
        <v>9.78</v>
      </c>
      <c r="V256" s="71">
        <f>IF(U256=0,0,IF(A256&lt;43,IF(F256="女",IF(U256="",0,VLOOKUP(U256,标准!A$108:B$128,2,TRUE)),IF(U256="",0,VLOOKUP(U256,标准!A$74:B$94,2,TRUE))),IF(F256="女",IF(U256="",0,VLOOKUP(U256,标准!A$39:B$59,2,TRUE)),IF(U256="",0,VLOOKUP(U256,标准!A$3:B$23,2,TRUE)))))</f>
        <v>64</v>
      </c>
      <c r="W256" s="86">
        <f t="shared" si="3"/>
        <v>71.9</v>
      </c>
      <c r="X256" s="87">
        <v>3.8</v>
      </c>
      <c r="Y256" s="87">
        <v>3.7</v>
      </c>
      <c r="Z256" s="91"/>
      <c r="AA256" s="92"/>
    </row>
    <row r="257" customHeight="1" spans="1:27">
      <c r="A257" s="62">
        <v>40</v>
      </c>
      <c r="B257" s="63">
        <v>256</v>
      </c>
      <c r="C257" s="154" t="s">
        <v>552</v>
      </c>
      <c r="D257" s="154" t="s">
        <v>482</v>
      </c>
      <c r="E257" s="154" t="s">
        <v>401</v>
      </c>
      <c r="F257" s="154" t="s">
        <v>30</v>
      </c>
      <c r="G257" s="155" t="s">
        <v>553</v>
      </c>
      <c r="H257" s="68">
        <v>168.3</v>
      </c>
      <c r="I257" s="68">
        <v>62.4</v>
      </c>
      <c r="J257" s="71">
        <f>IF(F257="女",IF(H257=0,0,VLOOKUP(I257/(H257*H257/10000),标准!M$108:N$112,2,TRUE)),IF(H257=0,0,VLOOKUP(I257/(H257*H257/10000),标准!M$74:N$78,2,TRUE)))</f>
        <v>100</v>
      </c>
      <c r="K257" s="72">
        <v>4049</v>
      </c>
      <c r="L257" s="71">
        <f>IF(A257&lt;43,IF(F257="女",VLOOKUP(K257,标准!K$108:L$128,2,TRUE),VLOOKUP(K257,标准!K$74:L$94,2,TRUE)),IF(F257="女",VLOOKUP(K257,标准!K$39:L$59,2,TRUE),VLOOKUP(K257,标准!K$3:L$23,2,TRUE)))</f>
        <v>74</v>
      </c>
      <c r="M257" s="68">
        <v>16</v>
      </c>
      <c r="N257" s="71">
        <f>IF(M257="",0,IF(A257&lt;43,IF(F257="女",VLOOKUP(M257,标准!C$108:D$128,2,TRUE),VLOOKUP(M257,标准!C$74:D$94,2,TRUE)),IF(F257="女",VLOOKUP(M257,标准!C$39:D$59,2,TRUE),VLOOKUP(M257,标准!C$3:D$23,2,TRUE))))</f>
        <v>76</v>
      </c>
      <c r="O257" s="72">
        <v>235</v>
      </c>
      <c r="P257" s="71">
        <f>IF(A257&lt;43,IF(F257="女",VLOOKUP(O257/100,标准!E$108:F$128,2,TRUE),VLOOKUP(O257/100,标准!E$74:F$94,2,TRUE)),IF(F257="女",VLOOKUP(O257/100,标准!E$39:F$59,2,TRUE),VLOOKUP(O257/100,标准!E$3:F$23,2,TRUE)))</f>
        <v>72</v>
      </c>
      <c r="Q257" s="82">
        <v>3.42</v>
      </c>
      <c r="R257" s="71">
        <f>IF(Q257=0,0,IF(A257&lt;43,IF(F257="女",IF(Q257="",0,VLOOKUP(Q257,标准!I$108:J$138,2,TRUE)),IF(Q257="",0,VLOOKUP(Q257,标准!I$74:J$104,2,TRUE))),IF(F257="女",IF(Q257="",0,VLOOKUP(Q257,标准!I$39:J$69,2,TRUE)),IF(Q257="",0,VLOOKUP(Q257,标准!I$3:J$33,2,TRUE)))))</f>
        <v>80</v>
      </c>
      <c r="S257" s="83">
        <v>10</v>
      </c>
      <c r="T257" s="71">
        <f>IF(A257&lt;43,IF(F257="女",VLOOKUP(S257,标准!G$108:H$138,2,TRUE),VLOOKUP(S257,标准!G$74:H$99,2,TRUE)),IF(F257="女",VLOOKUP(S257,标准!G$39:H$69,2,TRUE),VLOOKUP(S257,标准!G$3:H$28,2,TRUE)))</f>
        <v>60</v>
      </c>
      <c r="U257" s="89">
        <v>7.53</v>
      </c>
      <c r="V257" s="71">
        <f>IF(U257=0,0,IF(A257&lt;43,IF(F257="女",IF(U257="",0,VLOOKUP(U257,标准!A$108:B$128,2,TRUE)),IF(U257="",0,VLOOKUP(U257,标准!A$74:B$94,2,TRUE))),IF(F257="女",IF(U257="",0,VLOOKUP(U257,标准!A$39:B$59,2,TRUE)),IF(U257="",0,VLOOKUP(U257,标准!A$3:B$23,2,TRUE)))))</f>
        <v>74</v>
      </c>
      <c r="W257" s="86">
        <f t="shared" si="3"/>
        <v>77.7</v>
      </c>
      <c r="X257" s="87">
        <v>4.2</v>
      </c>
      <c r="Y257" s="87">
        <v>4.4</v>
      </c>
      <c r="Z257" s="91"/>
      <c r="AA257" s="92"/>
    </row>
    <row r="258" customHeight="1" spans="1:27">
      <c r="A258" s="62">
        <v>40</v>
      </c>
      <c r="B258" s="63">
        <v>257</v>
      </c>
      <c r="C258" s="154" t="s">
        <v>554</v>
      </c>
      <c r="D258" s="154" t="s">
        <v>482</v>
      </c>
      <c r="E258" s="154" t="s">
        <v>401</v>
      </c>
      <c r="F258" s="154" t="s">
        <v>34</v>
      </c>
      <c r="G258" s="155" t="s">
        <v>555</v>
      </c>
      <c r="H258" s="68">
        <v>160.6</v>
      </c>
      <c r="I258" s="68">
        <v>66.4</v>
      </c>
      <c r="J258" s="71">
        <f>IF(F258="女",IF(H258=0,0,VLOOKUP(I258/(H258*H258/10000),标准!M$108:N$112,2,TRUE)),IF(H258=0,0,VLOOKUP(I258/(H258*H258/10000),标准!M$74:N$78,2,TRUE)))</f>
        <v>80</v>
      </c>
      <c r="K258" s="72">
        <v>3061</v>
      </c>
      <c r="L258" s="71">
        <f>IF(A258&lt;43,IF(F258="女",VLOOKUP(K258,标准!K$108:L$128,2,TRUE),VLOOKUP(K258,标准!K$74:L$94,2,TRUE)),IF(F258="女",VLOOKUP(K258,标准!K$39:L$59,2,TRUE),VLOOKUP(K258,标准!K$3:L$23,2,TRUE)))</f>
        <v>80</v>
      </c>
      <c r="M258" s="68">
        <v>28</v>
      </c>
      <c r="N258" s="71">
        <f>IF(M258="",0,IF(A258&lt;43,IF(F258="女",VLOOKUP(M258,标准!C$108:D$128,2,TRUE),VLOOKUP(M258,标准!C$74:D$94,2,TRUE)),IF(F258="女",VLOOKUP(M258,标准!C$39:D$59,2,TRUE),VLOOKUP(M258,标准!C$3:D$23,2,TRUE))))</f>
        <v>100</v>
      </c>
      <c r="O258" s="76">
        <v>151</v>
      </c>
      <c r="P258" s="71">
        <f>IF(A258&lt;43,IF(F258="女",VLOOKUP(O258/100,标准!E$108:F$128,2,TRUE),VLOOKUP(O258/100,标准!E$74:F$94,2,TRUE)),IF(F258="女",VLOOKUP(O258/100,标准!E$39:F$59,2,TRUE),VLOOKUP(O258/100,标准!E$3:F$23,2,TRUE)))</f>
        <v>60</v>
      </c>
      <c r="Q258" s="81">
        <v>4.13</v>
      </c>
      <c r="R258" s="71">
        <f>IF(Q258=0,0,IF(A258&lt;43,IF(F258="女",IF(Q258="",0,VLOOKUP(Q258,标准!I$108:J$138,2,TRUE)),IF(Q258="",0,VLOOKUP(Q258,标准!I$74:J$104,2,TRUE))),IF(F258="女",IF(Q258="",0,VLOOKUP(Q258,标准!I$39:J$69,2,TRUE)),IF(Q258="",0,VLOOKUP(Q258,标准!I$3:J$33,2,TRUE)))))</f>
        <v>68</v>
      </c>
      <c r="S258" s="76">
        <v>30</v>
      </c>
      <c r="T258" s="71">
        <f>IF(A258&lt;43,IF(F258="女",VLOOKUP(S258,标准!G$108:H$138,2,TRUE),VLOOKUP(S258,标准!G$74:H$99,2,TRUE)),IF(F258="女",VLOOKUP(S258,标准!G$39:H$69,2,TRUE),VLOOKUP(S258,标准!G$3:H$28,2,TRUE)))</f>
        <v>64</v>
      </c>
      <c r="U258" s="88">
        <v>10.42</v>
      </c>
      <c r="V258" s="71">
        <f>IF(U258=0,0,IF(A258&lt;43,IF(F258="女",IF(U258="",0,VLOOKUP(U258,标准!A$108:B$128,2,TRUE)),IF(U258="",0,VLOOKUP(U258,标准!A$74:B$94,2,TRUE))),IF(F258="女",IF(U258="",0,VLOOKUP(U258,标准!A$39:B$59,2,TRUE)),IF(U258="",0,VLOOKUP(U258,标准!A$3:B$23,2,TRUE)))))</f>
        <v>50</v>
      </c>
      <c r="W258" s="86">
        <f t="shared" ref="W258:W321" si="4">V258*0.2+N258*0.1+P258*0.1+T258*0.1+R258*0.2+J258*0.15+L258*0.15</f>
        <v>70</v>
      </c>
      <c r="X258" s="87">
        <v>4.2</v>
      </c>
      <c r="Y258" s="87">
        <v>4.3</v>
      </c>
      <c r="Z258" s="91"/>
      <c r="AA258" s="92"/>
    </row>
    <row r="259" customHeight="1" spans="1:27">
      <c r="A259" s="62">
        <v>40</v>
      </c>
      <c r="B259" s="63">
        <v>258</v>
      </c>
      <c r="C259" s="154" t="s">
        <v>556</v>
      </c>
      <c r="D259" s="154" t="s">
        <v>482</v>
      </c>
      <c r="E259" s="154" t="s">
        <v>401</v>
      </c>
      <c r="F259" s="154" t="s">
        <v>34</v>
      </c>
      <c r="G259" s="155" t="s">
        <v>557</v>
      </c>
      <c r="H259" s="68">
        <v>164.5</v>
      </c>
      <c r="I259" s="68">
        <v>62.4</v>
      </c>
      <c r="J259" s="71">
        <f>IF(F259="女",IF(H259=0,0,VLOOKUP(I259/(H259*H259/10000),标准!M$108:N$112,2,TRUE)),IF(H259=0,0,VLOOKUP(I259/(H259*H259/10000),标准!M$74:N$78,2,TRUE)))</f>
        <v>100</v>
      </c>
      <c r="K259" s="72">
        <v>3030</v>
      </c>
      <c r="L259" s="71">
        <f>IF(A259&lt;43,IF(F259="女",VLOOKUP(K259,标准!K$108:L$128,2,TRUE),VLOOKUP(K259,标准!K$74:L$94,2,TRUE)),IF(F259="女",VLOOKUP(K259,标准!K$39:L$59,2,TRUE),VLOOKUP(K259,标准!K$3:L$23,2,TRUE)))</f>
        <v>80</v>
      </c>
      <c r="M259" s="68">
        <v>20</v>
      </c>
      <c r="N259" s="71">
        <f>IF(M259="",0,IF(A259&lt;43,IF(F259="女",VLOOKUP(M259,标准!C$108:D$128,2,TRUE),VLOOKUP(M259,标准!C$74:D$94,2,TRUE)),IF(F259="女",VLOOKUP(M259,标准!C$39:D$59,2,TRUE),VLOOKUP(M259,标准!C$3:D$23,2,TRUE))))</f>
        <v>80</v>
      </c>
      <c r="O259" s="76">
        <v>155</v>
      </c>
      <c r="P259" s="71">
        <f>IF(A259&lt;43,IF(F259="女",VLOOKUP(O259/100,标准!E$108:F$128,2,TRUE),VLOOKUP(O259/100,标准!E$74:F$94,2,TRUE)),IF(F259="女",VLOOKUP(O259/100,标准!E$39:F$59,2,TRUE),VLOOKUP(O259/100,标准!E$3:F$23,2,TRUE)))</f>
        <v>62</v>
      </c>
      <c r="Q259" s="81">
        <v>4.4</v>
      </c>
      <c r="R259" s="71">
        <f>IF(Q259=0,0,IF(A259&lt;43,IF(F259="女",IF(Q259="",0,VLOOKUP(Q259,标准!I$108:J$138,2,TRUE)),IF(Q259="",0,VLOOKUP(Q259,标准!I$74:J$104,2,TRUE))),IF(F259="女",IF(Q259="",0,VLOOKUP(Q259,标准!I$39:J$69,2,TRUE)),IF(Q259="",0,VLOOKUP(Q259,标准!I$3:J$33,2,TRUE)))))</f>
        <v>50</v>
      </c>
      <c r="S259" s="76">
        <v>35</v>
      </c>
      <c r="T259" s="71">
        <f>IF(A259&lt;43,IF(F259="女",VLOOKUP(S259,标准!G$108:H$138,2,TRUE),VLOOKUP(S259,标准!G$74:H$99,2,TRUE)),IF(F259="女",VLOOKUP(S259,标准!G$39:H$69,2,TRUE),VLOOKUP(S259,标准!G$3:H$28,2,TRUE)))</f>
        <v>68</v>
      </c>
      <c r="U259" s="88">
        <v>10.35</v>
      </c>
      <c r="V259" s="71">
        <f>IF(U259=0,0,IF(A259&lt;43,IF(F259="女",IF(U259="",0,VLOOKUP(U259,标准!A$108:B$128,2,TRUE)),IF(U259="",0,VLOOKUP(U259,标准!A$74:B$94,2,TRUE))),IF(F259="女",IF(U259="",0,VLOOKUP(U259,标准!A$39:B$59,2,TRUE)),IF(U259="",0,VLOOKUP(U259,标准!A$3:B$23,2,TRUE)))))</f>
        <v>50</v>
      </c>
      <c r="W259" s="86">
        <f t="shared" si="4"/>
        <v>68</v>
      </c>
      <c r="X259" s="87">
        <v>4.1</v>
      </c>
      <c r="Y259" s="87">
        <v>4.2</v>
      </c>
      <c r="Z259" s="91"/>
      <c r="AA259" s="92"/>
    </row>
    <row r="260" customHeight="1" spans="1:27">
      <c r="A260" s="62">
        <v>40</v>
      </c>
      <c r="B260" s="63">
        <v>259</v>
      </c>
      <c r="C260" s="154" t="s">
        <v>558</v>
      </c>
      <c r="D260" s="154" t="s">
        <v>559</v>
      </c>
      <c r="E260" s="154" t="s">
        <v>401</v>
      </c>
      <c r="F260" s="154" t="s">
        <v>34</v>
      </c>
      <c r="G260" s="155" t="s">
        <v>560</v>
      </c>
      <c r="H260" s="68">
        <v>156.2</v>
      </c>
      <c r="I260" s="68">
        <v>49.7</v>
      </c>
      <c r="J260" s="71">
        <f>IF(F260="女",IF(H260=0,0,VLOOKUP(I260/(H260*H260/10000),标准!M$108:N$112,2,TRUE)),IF(H260=0,0,VLOOKUP(I260/(H260*H260/10000),标准!M$74:N$78,2,TRUE)))</f>
        <v>100</v>
      </c>
      <c r="K260" s="72">
        <v>3074</v>
      </c>
      <c r="L260" s="71">
        <f>IF(A260&lt;43,IF(F260="女",VLOOKUP(K260,标准!K$108:L$128,2,TRUE),VLOOKUP(K260,标准!K$74:L$94,2,TRUE)),IF(F260="女",VLOOKUP(K260,标准!K$39:L$59,2,TRUE),VLOOKUP(K260,标准!K$3:L$23,2,TRUE)))</f>
        <v>80</v>
      </c>
      <c r="M260" s="68">
        <v>19</v>
      </c>
      <c r="N260" s="71">
        <f>IF(M260="",0,IF(A260&lt;43,IF(F260="女",VLOOKUP(M260,标准!C$108:D$128,2,TRUE),VLOOKUP(M260,标准!C$74:D$94,2,TRUE)),IF(F260="女",VLOOKUP(M260,标准!C$39:D$59,2,TRUE),VLOOKUP(M260,标准!C$3:D$23,2,TRUE))))</f>
        <v>80</v>
      </c>
      <c r="O260" s="76">
        <v>165</v>
      </c>
      <c r="P260" s="71">
        <f>IF(A260&lt;43,IF(F260="女",VLOOKUP(O260/100,标准!E$108:F$128,2,TRUE),VLOOKUP(O260/100,标准!E$74:F$94,2,TRUE)),IF(F260="女",VLOOKUP(O260/100,标准!E$39:F$59,2,TRUE),VLOOKUP(O260/100,标准!E$3:F$23,2,TRUE)))</f>
        <v>68</v>
      </c>
      <c r="Q260" s="81">
        <v>3.49</v>
      </c>
      <c r="R260" s="71">
        <f>IF(Q260=0,0,IF(A260&lt;43,IF(F260="女",IF(Q260="",0,VLOOKUP(Q260,标准!I$108:J$138,2,TRUE)),IF(Q260="",0,VLOOKUP(Q260,标准!I$74:J$104,2,TRUE))),IF(F260="女",IF(Q260="",0,VLOOKUP(Q260,标准!I$39:J$69,2,TRUE)),IF(Q260="",0,VLOOKUP(Q260,标准!I$3:J$33,2,TRUE)))))</f>
        <v>78</v>
      </c>
      <c r="S260" s="83">
        <v>54</v>
      </c>
      <c r="T260" s="71">
        <f>IF(A260&lt;43,IF(F260="女",VLOOKUP(S260,标准!G$108:H$138,2,TRUE),VLOOKUP(S260,标准!G$74:H$99,2,TRUE)),IF(F260="女",VLOOKUP(S260,标准!G$39:H$69,2,TRUE),VLOOKUP(S260,标准!G$3:H$28,2,TRUE)))</f>
        <v>95</v>
      </c>
      <c r="U260" s="88">
        <v>8.8</v>
      </c>
      <c r="V260" s="71">
        <f>IF(U260=0,0,IF(A260&lt;43,IF(F260="女",IF(U260="",0,VLOOKUP(U260,标准!A$108:B$128,2,TRUE)),IF(U260="",0,VLOOKUP(U260,标准!A$74:B$94,2,TRUE))),IF(F260="女",IF(U260="",0,VLOOKUP(U260,标准!A$39:B$59,2,TRUE)),IF(U260="",0,VLOOKUP(U260,标准!A$3:B$23,2,TRUE)))))</f>
        <v>74</v>
      </c>
      <c r="W260" s="86">
        <f t="shared" si="4"/>
        <v>81.7</v>
      </c>
      <c r="X260" s="87">
        <v>4</v>
      </c>
      <c r="Y260" s="87">
        <v>3.9</v>
      </c>
      <c r="Z260" s="91"/>
      <c r="AA260" s="92"/>
    </row>
    <row r="261" customHeight="1" spans="1:27">
      <c r="A261" s="62">
        <v>40</v>
      </c>
      <c r="B261" s="63">
        <v>260</v>
      </c>
      <c r="C261" s="154" t="s">
        <v>561</v>
      </c>
      <c r="D261" s="154" t="s">
        <v>559</v>
      </c>
      <c r="E261" s="154" t="s">
        <v>401</v>
      </c>
      <c r="F261" s="154" t="s">
        <v>34</v>
      </c>
      <c r="G261" s="155" t="s">
        <v>562</v>
      </c>
      <c r="H261" s="68">
        <v>156.1</v>
      </c>
      <c r="I261" s="68">
        <v>49</v>
      </c>
      <c r="J261" s="71">
        <f>IF(F261="女",IF(H261=0,0,VLOOKUP(I261/(H261*H261/10000),标准!M$108:N$112,2,TRUE)),IF(H261=0,0,VLOOKUP(I261/(H261*H261/10000),标准!M$74:N$78,2,TRUE)))</f>
        <v>100</v>
      </c>
      <c r="K261" s="72">
        <v>2382</v>
      </c>
      <c r="L261" s="71">
        <f>IF(A261&lt;43,IF(F261="女",VLOOKUP(K261,标准!K$108:L$128,2,TRUE),VLOOKUP(K261,标准!K$74:L$94,2,TRUE)),IF(F261="女",VLOOKUP(K261,标准!K$39:L$59,2,TRUE),VLOOKUP(K261,标准!K$3:L$23,2,TRUE)))</f>
        <v>66</v>
      </c>
      <c r="M261" s="68">
        <v>25</v>
      </c>
      <c r="N261" s="71">
        <f>IF(M261="",0,IF(A261&lt;43,IF(F261="女",VLOOKUP(M261,标准!C$108:D$128,2,TRUE),VLOOKUP(M261,标准!C$74:D$94,2,TRUE)),IF(F261="女",VLOOKUP(M261,标准!C$39:D$59,2,TRUE),VLOOKUP(M261,标准!C$3:D$23,2,TRUE))))</f>
        <v>95</v>
      </c>
      <c r="O261" s="76">
        <v>171</v>
      </c>
      <c r="P261" s="71">
        <f>IF(A261&lt;43,IF(F261="女",VLOOKUP(O261/100,标准!E$108:F$128,2,TRUE),VLOOKUP(O261/100,标准!E$74:F$94,2,TRUE)),IF(F261="女",VLOOKUP(O261/100,标准!E$39:F$59,2,TRUE),VLOOKUP(O261/100,标准!E$3:F$23,2,TRUE)))</f>
        <v>72</v>
      </c>
      <c r="Q261" s="81">
        <v>3.51</v>
      </c>
      <c r="R261" s="71">
        <f>IF(Q261=0,0,IF(A261&lt;43,IF(F261="女",IF(Q261="",0,VLOOKUP(Q261,标准!I$108:J$138,2,TRUE)),IF(Q261="",0,VLOOKUP(Q261,标准!I$74:J$104,2,TRUE))),IF(F261="女",IF(Q261="",0,VLOOKUP(Q261,标准!I$39:J$69,2,TRUE)),IF(Q261="",0,VLOOKUP(Q261,标准!I$3:J$33,2,TRUE)))))</f>
        <v>76</v>
      </c>
      <c r="S261" s="76">
        <v>37</v>
      </c>
      <c r="T261" s="71">
        <f>IF(A261&lt;43,IF(F261="女",VLOOKUP(S261,标准!G$108:H$138,2,TRUE),VLOOKUP(S261,标准!G$74:H$99,2,TRUE)),IF(F261="女",VLOOKUP(S261,标准!G$39:H$69,2,TRUE),VLOOKUP(S261,标准!G$3:H$28,2,TRUE)))</f>
        <v>70</v>
      </c>
      <c r="U261" s="88">
        <v>9.3</v>
      </c>
      <c r="V261" s="71">
        <f>IF(U261=0,0,IF(A261&lt;43,IF(F261="女",IF(U261="",0,VLOOKUP(U261,标准!A$108:B$128,2,TRUE)),IF(U261="",0,VLOOKUP(U261,标准!A$74:B$94,2,TRUE))),IF(F261="女",IF(U261="",0,VLOOKUP(U261,标准!A$39:B$59,2,TRUE)),IF(U261="",0,VLOOKUP(U261,标准!A$3:B$23,2,TRUE)))))</f>
        <v>70</v>
      </c>
      <c r="W261" s="86">
        <f t="shared" si="4"/>
        <v>77.8</v>
      </c>
      <c r="X261" s="87">
        <v>4</v>
      </c>
      <c r="Y261" s="87">
        <v>4</v>
      </c>
      <c r="Z261" s="91"/>
      <c r="AA261" s="92"/>
    </row>
    <row r="262" customHeight="1" spans="1:27">
      <c r="A262" s="62">
        <v>40</v>
      </c>
      <c r="B262" s="63">
        <v>261</v>
      </c>
      <c r="C262" s="154" t="s">
        <v>563</v>
      </c>
      <c r="D262" s="154" t="s">
        <v>559</v>
      </c>
      <c r="E262" s="154" t="s">
        <v>401</v>
      </c>
      <c r="F262" s="154" t="s">
        <v>30</v>
      </c>
      <c r="G262" s="155" t="s">
        <v>564</v>
      </c>
      <c r="H262" s="68">
        <v>176.1</v>
      </c>
      <c r="I262" s="68">
        <v>70.2</v>
      </c>
      <c r="J262" s="71">
        <f>IF(F262="女",IF(H262=0,0,VLOOKUP(I262/(H262*H262/10000),标准!M$108:N$112,2,TRUE)),IF(H262=0,0,VLOOKUP(I262/(H262*H262/10000),标准!M$74:N$78,2,TRUE)))</f>
        <v>100</v>
      </c>
      <c r="K262" s="72">
        <v>5255</v>
      </c>
      <c r="L262" s="71">
        <f>IF(A262&lt;43,IF(F262="女",VLOOKUP(K262,标准!K$108:L$128,2,TRUE),VLOOKUP(K262,标准!K$74:L$94,2,TRUE)),IF(F262="女",VLOOKUP(K262,标准!K$39:L$59,2,TRUE),VLOOKUP(K262,标准!K$3:L$23,2,TRUE)))</f>
        <v>100</v>
      </c>
      <c r="M262" s="68">
        <v>17</v>
      </c>
      <c r="N262" s="71">
        <f>IF(M262="",0,IF(A262&lt;43,IF(F262="女",VLOOKUP(M262,标准!C$108:D$128,2,TRUE),VLOOKUP(M262,标准!C$74:D$94,2,TRUE)),IF(F262="女",VLOOKUP(M262,标准!C$39:D$59,2,TRUE),VLOOKUP(M262,标准!C$3:D$23,2,TRUE))))</f>
        <v>78</v>
      </c>
      <c r="O262" s="94">
        <v>220</v>
      </c>
      <c r="P262" s="71">
        <f>IF(A262&lt;43,IF(F262="女",VLOOKUP(O262/100,标准!E$108:F$128,2,TRUE),VLOOKUP(O262/100,标准!E$74:F$94,2,TRUE)),IF(F262="女",VLOOKUP(O262/100,标准!E$39:F$59,2,TRUE),VLOOKUP(O262/100,标准!E$3:F$23,2,TRUE)))</f>
        <v>66</v>
      </c>
      <c r="Q262" s="82">
        <v>4.1</v>
      </c>
      <c r="R262" s="71">
        <f>IF(Q262=0,0,IF(A262&lt;43,IF(F262="女",IF(Q262="",0,VLOOKUP(Q262,标准!I$108:J$138,2,TRUE)),IF(Q262="",0,VLOOKUP(Q262,标准!I$74:J$104,2,TRUE))),IF(F262="女",IF(Q262="",0,VLOOKUP(Q262,标准!I$39:J$69,2,TRUE)),IF(Q262="",0,VLOOKUP(Q262,标准!I$3:J$33,2,TRUE)))))</f>
        <v>68</v>
      </c>
      <c r="S262" s="83">
        <v>2</v>
      </c>
      <c r="T262" s="71">
        <f>IF(A262&lt;43,IF(F262="女",VLOOKUP(S262,标准!G$108:H$138,2,TRUE),VLOOKUP(S262,标准!G$74:H$99,2,TRUE)),IF(F262="女",VLOOKUP(S262,标准!G$39:H$69,2,TRUE),VLOOKUP(S262,标准!G$3:H$28,2,TRUE)))</f>
        <v>0</v>
      </c>
      <c r="U262" s="89">
        <v>7.47</v>
      </c>
      <c r="V262" s="71">
        <f>IF(U262=0,0,IF(A262&lt;43,IF(F262="女",IF(U262="",0,VLOOKUP(U262,标准!A$108:B$128,2,TRUE)),IF(U262="",0,VLOOKUP(U262,标准!A$74:B$94,2,TRUE))),IF(F262="女",IF(U262="",0,VLOOKUP(U262,标准!A$39:B$59,2,TRUE)),IF(U262="",0,VLOOKUP(U262,标准!A$3:B$23,2,TRUE)))))</f>
        <v>76</v>
      </c>
      <c r="W262" s="86">
        <f t="shared" si="4"/>
        <v>73.2</v>
      </c>
      <c r="X262" s="87">
        <v>3.9</v>
      </c>
      <c r="Y262" s="87">
        <v>3.7</v>
      </c>
      <c r="Z262" s="91"/>
      <c r="AA262" s="92"/>
    </row>
    <row r="263" customHeight="1" spans="1:27">
      <c r="A263" s="62">
        <v>40</v>
      </c>
      <c r="B263" s="63">
        <v>262</v>
      </c>
      <c r="C263" s="154" t="s">
        <v>565</v>
      </c>
      <c r="D263" s="154" t="s">
        <v>559</v>
      </c>
      <c r="E263" s="154" t="s">
        <v>401</v>
      </c>
      <c r="F263" s="154" t="s">
        <v>34</v>
      </c>
      <c r="G263" s="155" t="s">
        <v>566</v>
      </c>
      <c r="H263" s="68">
        <v>153.7</v>
      </c>
      <c r="I263" s="68">
        <v>53.6</v>
      </c>
      <c r="J263" s="71">
        <f>IF(F263="女",IF(H263=0,0,VLOOKUP(I263/(H263*H263/10000),标准!M$108:N$112,2,TRUE)),IF(H263=0,0,VLOOKUP(I263/(H263*H263/10000),标准!M$74:N$78,2,TRUE)))</f>
        <v>100</v>
      </c>
      <c r="K263" s="72">
        <v>2564</v>
      </c>
      <c r="L263" s="71">
        <f>IF(A263&lt;43,IF(F263="女",VLOOKUP(K263,标准!K$108:L$128,2,TRUE),VLOOKUP(K263,标准!K$74:L$94,2,TRUE)),IF(F263="女",VLOOKUP(K263,标准!K$39:L$59,2,TRUE),VLOOKUP(K263,标准!K$3:L$23,2,TRUE)))</f>
        <v>70</v>
      </c>
      <c r="M263" s="68">
        <v>27</v>
      </c>
      <c r="N263" s="71">
        <f>IF(M263="",0,IF(A263&lt;43,IF(F263="女",VLOOKUP(M263,标准!C$108:D$128,2,TRUE),VLOOKUP(M263,标准!C$74:D$94,2,TRUE)),IF(F263="女",VLOOKUP(M263,标准!C$39:D$59,2,TRUE),VLOOKUP(M263,标准!C$3:D$23,2,TRUE))))</f>
        <v>100</v>
      </c>
      <c r="O263" s="76">
        <v>170</v>
      </c>
      <c r="P263" s="71">
        <f>IF(A263&lt;43,IF(F263="女",VLOOKUP(O263/100,标准!E$108:F$128,2,TRUE),VLOOKUP(O263/100,标准!E$74:F$94,2,TRUE)),IF(F263="女",VLOOKUP(O263/100,标准!E$39:F$59,2,TRUE),VLOOKUP(O263/100,标准!E$3:F$23,2,TRUE)))</f>
        <v>72</v>
      </c>
      <c r="Q263" s="81">
        <v>4.07</v>
      </c>
      <c r="R263" s="71">
        <f>IF(Q263=0,0,IF(A263&lt;43,IF(F263="女",IF(Q263="",0,VLOOKUP(Q263,标准!I$108:J$138,2,TRUE)),IF(Q263="",0,VLOOKUP(Q263,标准!I$74:J$104,2,TRUE))),IF(F263="女",IF(Q263="",0,VLOOKUP(Q263,标准!I$39:J$69,2,TRUE)),IF(Q263="",0,VLOOKUP(Q263,标准!I$3:J$33,2,TRUE)))))</f>
        <v>70</v>
      </c>
      <c r="S263" s="76">
        <v>41</v>
      </c>
      <c r="T263" s="71">
        <f>IF(A263&lt;43,IF(F263="女",VLOOKUP(S263,标准!G$108:H$138,2,TRUE),VLOOKUP(S263,标准!G$74:H$99,2,TRUE)),IF(F263="女",VLOOKUP(S263,标准!G$39:H$69,2,TRUE),VLOOKUP(S263,标准!G$3:H$28,2,TRUE)))</f>
        <v>74</v>
      </c>
      <c r="U263" s="88">
        <v>9.6</v>
      </c>
      <c r="V263" s="71">
        <f>IF(U263=0,0,IF(A263&lt;43,IF(F263="女",IF(U263="",0,VLOOKUP(U263,标准!A$108:B$128,2,TRUE)),IF(U263="",0,VLOOKUP(U263,标准!A$74:B$94,2,TRUE))),IF(F263="女",IF(U263="",0,VLOOKUP(U263,标准!A$39:B$59,2,TRUE)),IF(U263="",0,VLOOKUP(U263,标准!A$3:B$23,2,TRUE)))))</f>
        <v>66</v>
      </c>
      <c r="W263" s="86">
        <f t="shared" si="4"/>
        <v>77.3</v>
      </c>
      <c r="X263" s="87">
        <v>4.3</v>
      </c>
      <c r="Y263" s="87">
        <v>4.3</v>
      </c>
      <c r="Z263" s="91"/>
      <c r="AA263" s="92"/>
    </row>
    <row r="264" customHeight="1" spans="1:27">
      <c r="A264" s="62">
        <v>40</v>
      </c>
      <c r="B264" s="63">
        <v>263</v>
      </c>
      <c r="C264" s="154" t="s">
        <v>567</v>
      </c>
      <c r="D264" s="154" t="s">
        <v>559</v>
      </c>
      <c r="E264" s="154" t="s">
        <v>401</v>
      </c>
      <c r="F264" s="154" t="s">
        <v>34</v>
      </c>
      <c r="G264" s="155" t="s">
        <v>568</v>
      </c>
      <c r="H264" s="68">
        <v>161.6</v>
      </c>
      <c r="I264" s="68">
        <v>52.2</v>
      </c>
      <c r="J264" s="71">
        <f>IF(F264="女",IF(H264=0,0,VLOOKUP(I264/(H264*H264/10000),标准!M$108:N$112,2,TRUE)),IF(H264=0,0,VLOOKUP(I264/(H264*H264/10000),标准!M$74:N$78,2,TRUE)))</f>
        <v>100</v>
      </c>
      <c r="K264" s="72">
        <v>1976</v>
      </c>
      <c r="L264" s="71">
        <f>IF(A264&lt;43,IF(F264="女",VLOOKUP(K264,标准!K$108:L$128,2,TRUE),VLOOKUP(K264,标准!K$74:L$94,2,TRUE)),IF(F264="女",VLOOKUP(K264,标准!K$39:L$59,2,TRUE),VLOOKUP(K264,标准!K$3:L$23,2,TRUE)))</f>
        <v>50</v>
      </c>
      <c r="M264" s="68">
        <v>20</v>
      </c>
      <c r="N264" s="71">
        <f>IF(M264="",0,IF(A264&lt;43,IF(F264="女",VLOOKUP(M264,标准!C$108:D$128,2,TRUE),VLOOKUP(M264,标准!C$74:D$94,2,TRUE)),IF(F264="女",VLOOKUP(M264,标准!C$39:D$59,2,TRUE),VLOOKUP(M264,标准!C$3:D$23,2,TRUE))))</f>
        <v>80</v>
      </c>
      <c r="O264" s="76"/>
      <c r="P264" s="71">
        <f>IF(A264&lt;43,IF(F264="女",VLOOKUP(O264/100,标准!E$108:F$128,2,TRUE),VLOOKUP(O264/100,标准!E$74:F$94,2,TRUE)),IF(F264="女",VLOOKUP(O264/100,标准!E$39:F$59,2,TRUE),VLOOKUP(O264/100,标准!E$3:F$23,2,TRUE)))</f>
        <v>0</v>
      </c>
      <c r="Q264" s="81">
        <v>4</v>
      </c>
      <c r="R264" s="71">
        <f>IF(Q264=0,0,IF(A264&lt;43,IF(F264="女",IF(Q264="",0,VLOOKUP(Q264,标准!I$108:J$138,2,TRUE)),IF(Q264="",0,VLOOKUP(Q264,标准!I$74:J$104,2,TRUE))),IF(F264="女",IF(Q264="",0,VLOOKUP(Q264,标准!I$39:J$69,2,TRUE)),IF(Q264="",0,VLOOKUP(Q264,标准!I$3:J$33,2,TRUE)))))</f>
        <v>72</v>
      </c>
      <c r="S264" s="76">
        <v>40</v>
      </c>
      <c r="T264" s="71">
        <f>IF(A264&lt;43,IF(F264="女",VLOOKUP(S264,标准!G$108:H$138,2,TRUE),VLOOKUP(S264,标准!G$74:H$99,2,TRUE)),IF(F264="女",VLOOKUP(S264,标准!G$39:H$69,2,TRUE),VLOOKUP(S264,标准!G$3:H$28,2,TRUE)))</f>
        <v>74</v>
      </c>
      <c r="U264" s="88">
        <v>9.4</v>
      </c>
      <c r="V264" s="71">
        <f>IF(U264=0,0,IF(A264&lt;43,IF(F264="女",IF(U264="",0,VLOOKUP(U264,标准!A$108:B$128,2,TRUE)),IF(U264="",0,VLOOKUP(U264,标准!A$74:B$94,2,TRUE))),IF(F264="女",IF(U264="",0,VLOOKUP(U264,标准!A$39:B$59,2,TRUE)),IF(U264="",0,VLOOKUP(U264,标准!A$3:B$23,2,TRUE)))))</f>
        <v>68</v>
      </c>
      <c r="W264" s="86">
        <f t="shared" si="4"/>
        <v>65.9</v>
      </c>
      <c r="X264" s="87">
        <v>5</v>
      </c>
      <c r="Y264" s="87">
        <v>4.7</v>
      </c>
      <c r="Z264" s="91"/>
      <c r="AA264" s="92"/>
    </row>
    <row r="265" customHeight="1" spans="1:27">
      <c r="A265" s="62">
        <v>40</v>
      </c>
      <c r="B265" s="63">
        <v>264</v>
      </c>
      <c r="C265" s="154" t="s">
        <v>569</v>
      </c>
      <c r="D265" s="154" t="s">
        <v>559</v>
      </c>
      <c r="E265" s="154" t="s">
        <v>401</v>
      </c>
      <c r="F265" s="154" t="s">
        <v>34</v>
      </c>
      <c r="G265" s="155" t="s">
        <v>570</v>
      </c>
      <c r="H265" s="68">
        <v>170.1</v>
      </c>
      <c r="I265" s="68">
        <v>59.4</v>
      </c>
      <c r="J265" s="71">
        <f>IF(F265="女",IF(H265=0,0,VLOOKUP(I265/(H265*H265/10000),标准!M$108:N$112,2,TRUE)),IF(H265=0,0,VLOOKUP(I265/(H265*H265/10000),标准!M$74:N$78,2,TRUE)))</f>
        <v>100</v>
      </c>
      <c r="K265" s="72">
        <v>2882</v>
      </c>
      <c r="L265" s="71">
        <f>IF(A265&lt;43,IF(F265="女",VLOOKUP(K265,标准!K$108:L$128,2,TRUE),VLOOKUP(K265,标准!K$74:L$94,2,TRUE)),IF(F265="女",VLOOKUP(K265,标准!K$39:L$59,2,TRUE),VLOOKUP(K265,标准!K$3:L$23,2,TRUE)))</f>
        <v>76</v>
      </c>
      <c r="M265" s="68">
        <v>30</v>
      </c>
      <c r="N265" s="71">
        <f>IF(M265="",0,IF(A265&lt;43,IF(F265="女",VLOOKUP(M265,标准!C$108:D$128,2,TRUE),VLOOKUP(M265,标准!C$74:D$94,2,TRUE)),IF(F265="女",VLOOKUP(M265,标准!C$39:D$59,2,TRUE),VLOOKUP(M265,标准!C$3:D$23,2,TRUE))))</f>
        <v>100</v>
      </c>
      <c r="O265" s="76">
        <v>170</v>
      </c>
      <c r="P265" s="71">
        <f>IF(A265&lt;43,IF(F265="女",VLOOKUP(O265/100,标准!E$108:F$128,2,TRUE),VLOOKUP(O265/100,标准!E$74:F$94,2,TRUE)),IF(F265="女",VLOOKUP(O265/100,标准!E$39:F$59,2,TRUE),VLOOKUP(O265/100,标准!E$3:F$23,2,TRUE)))</f>
        <v>72</v>
      </c>
      <c r="Q265" s="81">
        <v>3.53</v>
      </c>
      <c r="R265" s="71">
        <f>IF(Q265=0,0,IF(A265&lt;43,IF(F265="女",IF(Q265="",0,VLOOKUP(Q265,标准!I$108:J$138,2,TRUE)),IF(Q265="",0,VLOOKUP(Q265,标准!I$74:J$104,2,TRUE))),IF(F265="女",IF(Q265="",0,VLOOKUP(Q265,标准!I$39:J$69,2,TRUE)),IF(Q265="",0,VLOOKUP(Q265,标准!I$3:J$33,2,TRUE)))))</f>
        <v>76</v>
      </c>
      <c r="S265" s="76">
        <v>50</v>
      </c>
      <c r="T265" s="71">
        <f>IF(A265&lt;43,IF(F265="女",VLOOKUP(S265,标准!G$108:H$138,2,TRUE),VLOOKUP(S265,标准!G$74:H$99,2,TRUE)),IF(F265="女",VLOOKUP(S265,标准!G$39:H$69,2,TRUE),VLOOKUP(S265,标准!G$3:H$28,2,TRUE)))</f>
        <v>85</v>
      </c>
      <c r="U265" s="88">
        <v>8.6</v>
      </c>
      <c r="V265" s="71">
        <f>IF(U265=0,0,IF(A265&lt;43,IF(F265="女",IF(U265="",0,VLOOKUP(U265,标准!A$108:B$128,2,TRUE)),IF(U265="",0,VLOOKUP(U265,标准!A$74:B$94,2,TRUE))),IF(F265="女",IF(U265="",0,VLOOKUP(U265,标准!A$39:B$59,2,TRUE)),IF(U265="",0,VLOOKUP(U265,标准!A$3:B$23,2,TRUE)))))</f>
        <v>76</v>
      </c>
      <c r="W265" s="86">
        <f t="shared" si="4"/>
        <v>82.5</v>
      </c>
      <c r="X265" s="87">
        <v>4.6</v>
      </c>
      <c r="Y265" s="87">
        <v>4.7</v>
      </c>
      <c r="Z265" s="91">
        <v>1</v>
      </c>
      <c r="AA265" s="92"/>
    </row>
    <row r="266" customHeight="1" spans="1:27">
      <c r="A266" s="62">
        <v>40</v>
      </c>
      <c r="B266" s="63">
        <v>265</v>
      </c>
      <c r="C266" s="154" t="s">
        <v>571</v>
      </c>
      <c r="D266" s="154" t="s">
        <v>559</v>
      </c>
      <c r="E266" s="154" t="s">
        <v>401</v>
      </c>
      <c r="F266" s="154" t="s">
        <v>34</v>
      </c>
      <c r="G266" s="155" t="s">
        <v>572</v>
      </c>
      <c r="H266" s="68"/>
      <c r="I266" s="68"/>
      <c r="J266" s="71">
        <f>IF(F266="女",IF(H266=0,0,VLOOKUP(I266/(H266*H266/10000),标准!M$108:N$112,2,TRUE)),IF(H266=0,0,VLOOKUP(I266/(H266*H266/10000),标准!M$74:N$78,2,TRUE)))</f>
        <v>0</v>
      </c>
      <c r="K266" s="72"/>
      <c r="L266" s="71">
        <f>IF(A266&lt;43,IF(F266="女",VLOOKUP(K266,标准!K$108:L$128,2,TRUE),VLOOKUP(K266,标准!K$74:L$94,2,TRUE)),IF(F266="女",VLOOKUP(K266,标准!K$39:L$59,2,TRUE),VLOOKUP(K266,标准!K$3:L$23,2,TRUE)))</f>
        <v>0</v>
      </c>
      <c r="M266" s="68">
        <v>0</v>
      </c>
      <c r="N266" s="71">
        <f>IF(M266="",0,IF(A266&lt;43,IF(F266="女",VLOOKUP(M266,标准!C$108:D$128,2,TRUE),VLOOKUP(M266,标准!C$74:D$94,2,TRUE)),IF(F266="女",VLOOKUP(M266,标准!C$39:D$59,2,TRUE),VLOOKUP(M266,标准!C$3:D$23,2,TRUE))))</f>
        <v>0</v>
      </c>
      <c r="O266" s="76">
        <v>192</v>
      </c>
      <c r="P266" s="71">
        <f>IF(A266&lt;43,IF(F266="女",VLOOKUP(O266/100,标准!E$108:F$128,2,TRUE),VLOOKUP(O266/100,标准!E$74:F$94,2,TRUE)),IF(F266="女",VLOOKUP(O266/100,标准!E$39:F$59,2,TRUE),VLOOKUP(O266/100,标准!E$3:F$23,2,TRUE)))</f>
        <v>85</v>
      </c>
      <c r="Q266" s="82"/>
      <c r="R266" s="71">
        <f>IF(Q266=0,0,IF(A266&lt;43,IF(F266="女",IF(Q266="",0,VLOOKUP(Q266,标准!I$108:J$138,2,TRUE)),IF(Q266="",0,VLOOKUP(Q266,标准!I$74:J$104,2,TRUE))),IF(F266="女",IF(Q266="",0,VLOOKUP(Q266,标准!I$39:J$69,2,TRUE)),IF(Q266="",0,VLOOKUP(Q266,标准!I$3:J$33,2,TRUE)))))</f>
        <v>0</v>
      </c>
      <c r="S266" s="76"/>
      <c r="T266" s="71">
        <f>IF(A266&lt;43,IF(F266="女",VLOOKUP(S266,标准!G$108:H$138,2,TRUE),VLOOKUP(S266,标准!G$74:H$99,2,TRUE)),IF(F266="女",VLOOKUP(S266,标准!G$39:H$69,2,TRUE),VLOOKUP(S266,标准!G$3:H$28,2,TRUE)))</f>
        <v>0</v>
      </c>
      <c r="U266" s="88"/>
      <c r="V266" s="71">
        <f>IF(U266=0,0,IF(A266&lt;43,IF(F266="女",IF(U266="",0,VLOOKUP(U266,标准!A$108:B$128,2,TRUE)),IF(U266="",0,VLOOKUP(U266,标准!A$74:B$94,2,TRUE))),IF(F266="女",IF(U266="",0,VLOOKUP(U266,标准!A$39:B$59,2,TRUE)),IF(U266="",0,VLOOKUP(U266,标准!A$3:B$23,2,TRUE)))))</f>
        <v>0</v>
      </c>
      <c r="W266" s="86">
        <f t="shared" si="4"/>
        <v>8.5</v>
      </c>
      <c r="X266" s="87"/>
      <c r="Y266" s="87"/>
      <c r="Z266" s="91"/>
      <c r="AA266" s="92"/>
    </row>
    <row r="267" customHeight="1" spans="1:27">
      <c r="A267" s="62">
        <v>40</v>
      </c>
      <c r="B267" s="63">
        <v>266</v>
      </c>
      <c r="C267" s="154" t="s">
        <v>573</v>
      </c>
      <c r="D267" s="154" t="s">
        <v>559</v>
      </c>
      <c r="E267" s="154" t="s">
        <v>401</v>
      </c>
      <c r="F267" s="154" t="s">
        <v>34</v>
      </c>
      <c r="G267" s="155" t="s">
        <v>574</v>
      </c>
      <c r="H267" s="68">
        <v>155.5</v>
      </c>
      <c r="I267" s="68">
        <v>52</v>
      </c>
      <c r="J267" s="71">
        <f>IF(F267="女",IF(H267=0,0,VLOOKUP(I267/(H267*H267/10000),标准!M$108:N$112,2,TRUE)),IF(H267=0,0,VLOOKUP(I267/(H267*H267/10000),标准!M$74:N$78,2,TRUE)))</f>
        <v>100</v>
      </c>
      <c r="K267" s="72">
        <v>1980</v>
      </c>
      <c r="L267" s="71">
        <f>IF(A267&lt;43,IF(F267="女",VLOOKUP(K267,标准!K$108:L$128,2,TRUE),VLOOKUP(K267,标准!K$74:L$94,2,TRUE)),IF(F267="女",VLOOKUP(K267,标准!K$39:L$59,2,TRUE),VLOOKUP(K267,标准!K$3:L$23,2,TRUE)))</f>
        <v>50</v>
      </c>
      <c r="M267" s="68">
        <v>16.5</v>
      </c>
      <c r="N267" s="71">
        <f>IF(M267="",0,IF(A267&lt;43,IF(F267="女",VLOOKUP(M267,标准!C$108:D$128,2,TRUE),VLOOKUP(M267,标准!C$74:D$94,2,TRUE)),IF(F267="女",VLOOKUP(M267,标准!C$39:D$59,2,TRUE),VLOOKUP(M267,标准!C$3:D$23,2,TRUE))))</f>
        <v>76</v>
      </c>
      <c r="O267" s="76">
        <v>159</v>
      </c>
      <c r="P267" s="71">
        <f>IF(A267&lt;43,IF(F267="女",VLOOKUP(O267/100,标准!E$108:F$128,2,TRUE),VLOOKUP(O267/100,标准!E$74:F$94,2,TRUE)),IF(F267="女",VLOOKUP(O267/100,标准!E$39:F$59,2,TRUE),VLOOKUP(O267/100,标准!E$3:F$23,2,TRUE)))</f>
        <v>64</v>
      </c>
      <c r="Q267" s="81">
        <v>4.26</v>
      </c>
      <c r="R267" s="71">
        <f>IF(Q267=0,0,IF(A267&lt;43,IF(F267="女",IF(Q267="",0,VLOOKUP(Q267,标准!I$108:J$138,2,TRUE)),IF(Q267="",0,VLOOKUP(Q267,标准!I$74:J$104,2,TRUE))),IF(F267="女",IF(Q267="",0,VLOOKUP(Q267,标准!I$39:J$69,2,TRUE)),IF(Q267="",0,VLOOKUP(Q267,标准!I$3:J$33,2,TRUE)))))</f>
        <v>62</v>
      </c>
      <c r="S267" s="76">
        <v>32</v>
      </c>
      <c r="T267" s="71">
        <f>IF(A267&lt;43,IF(F267="女",VLOOKUP(S267,标准!G$108:H$138,2,TRUE),VLOOKUP(S267,标准!G$74:H$99,2,TRUE)),IF(F267="女",VLOOKUP(S267,标准!G$39:H$69,2,TRUE),VLOOKUP(S267,标准!G$3:H$28,2,TRUE)))</f>
        <v>66</v>
      </c>
      <c r="U267" s="88">
        <v>9.4</v>
      </c>
      <c r="V267" s="71">
        <f>IF(U267=0,0,IF(A267&lt;43,IF(F267="女",IF(U267="",0,VLOOKUP(U267,标准!A$108:B$128,2,TRUE)),IF(U267="",0,VLOOKUP(U267,标准!A$74:B$94,2,TRUE))),IF(F267="女",IF(U267="",0,VLOOKUP(U267,标准!A$39:B$59,2,TRUE)),IF(U267="",0,VLOOKUP(U267,标准!A$3:B$23,2,TRUE)))))</f>
        <v>68</v>
      </c>
      <c r="W267" s="86">
        <f t="shared" si="4"/>
        <v>69.1</v>
      </c>
      <c r="X267" s="87">
        <v>3.7</v>
      </c>
      <c r="Y267" s="87">
        <v>3.7</v>
      </c>
      <c r="Z267" s="91"/>
      <c r="AA267" s="92"/>
    </row>
    <row r="268" customHeight="1" spans="1:27">
      <c r="A268" s="62">
        <v>40</v>
      </c>
      <c r="B268" s="63">
        <v>267</v>
      </c>
      <c r="C268" s="154" t="s">
        <v>575</v>
      </c>
      <c r="D268" s="154" t="s">
        <v>559</v>
      </c>
      <c r="E268" s="154" t="s">
        <v>401</v>
      </c>
      <c r="F268" s="154" t="s">
        <v>30</v>
      </c>
      <c r="G268" s="155" t="s">
        <v>576</v>
      </c>
      <c r="H268" s="68">
        <v>169.9</v>
      </c>
      <c r="I268" s="68">
        <v>55.6</v>
      </c>
      <c r="J268" s="71">
        <f>IF(F268="女",IF(H268=0,0,VLOOKUP(I268/(H268*H268/10000),标准!M$108:N$112,2,TRUE)),IF(H268=0,0,VLOOKUP(I268/(H268*H268/10000),标准!M$74:N$78,2,TRUE)))</f>
        <v>100</v>
      </c>
      <c r="K268" s="72">
        <v>3604</v>
      </c>
      <c r="L268" s="71">
        <f>IF(A268&lt;43,IF(F268="女",VLOOKUP(K268,标准!K$108:L$128,2,TRUE),VLOOKUP(K268,标准!K$74:L$94,2,TRUE)),IF(F268="女",VLOOKUP(K268,标准!K$39:L$59,2,TRUE),VLOOKUP(K268,标准!K$3:L$23,2,TRUE)))</f>
        <v>68</v>
      </c>
      <c r="M268" s="68">
        <v>9.5</v>
      </c>
      <c r="N268" s="71">
        <f>IF(M268="",0,IF(A268&lt;43,IF(F268="女",VLOOKUP(M268,标准!C$108:D$128,2,TRUE),VLOOKUP(M268,标准!C$74:D$94,2,TRUE)),IF(F268="女",VLOOKUP(M268,标准!C$39:D$59,2,TRUE),VLOOKUP(M268,标准!C$3:D$23,2,TRUE))))</f>
        <v>68</v>
      </c>
      <c r="O268" s="94">
        <v>170</v>
      </c>
      <c r="P268" s="71">
        <f>IF(A268&lt;43,IF(F268="女",VLOOKUP(O268/100,标准!E$108:F$128,2,TRUE),VLOOKUP(O268/100,标准!E$74:F$94,2,TRUE)),IF(F268="女",VLOOKUP(O268/100,标准!E$39:F$59,2,TRUE),VLOOKUP(O268/100,标准!E$3:F$23,2,TRUE)))</f>
        <v>0</v>
      </c>
      <c r="Q268" s="82">
        <v>3.57</v>
      </c>
      <c r="R268" s="71">
        <f>IF(Q268=0,0,IF(A268&lt;43,IF(F268="女",IF(Q268="",0,VLOOKUP(Q268,标准!I$108:J$138,2,TRUE)),IF(Q268="",0,VLOOKUP(Q268,标准!I$74:J$104,2,TRUE))),IF(F268="女",IF(Q268="",0,VLOOKUP(Q268,标准!I$39:J$69,2,TRUE)),IF(Q268="",0,VLOOKUP(Q268,标准!I$3:J$33,2,TRUE)))))</f>
        <v>74</v>
      </c>
      <c r="S268" s="83">
        <v>5</v>
      </c>
      <c r="T268" s="71">
        <f>IF(A268&lt;43,IF(F268="女",VLOOKUP(S268,标准!G$108:H$138,2,TRUE),VLOOKUP(S268,标准!G$74:H$99,2,TRUE)),IF(F268="女",VLOOKUP(S268,标准!G$39:H$69,2,TRUE),VLOOKUP(S268,标准!G$3:H$28,2,TRUE)))</f>
        <v>10</v>
      </c>
      <c r="U268" s="89">
        <v>7.57</v>
      </c>
      <c r="V268" s="71">
        <f>IF(U268=0,0,IF(A268&lt;43,IF(F268="女",IF(U268="",0,VLOOKUP(U268,标准!A$108:B$128,2,TRUE)),IF(U268="",0,VLOOKUP(U268,标准!A$74:B$94,2,TRUE))),IF(F268="女",IF(U268="",0,VLOOKUP(U268,标准!A$39:B$59,2,TRUE)),IF(U268="",0,VLOOKUP(U268,标准!A$3:B$23,2,TRUE)))))</f>
        <v>74</v>
      </c>
      <c r="W268" s="86">
        <f t="shared" si="4"/>
        <v>62.6</v>
      </c>
      <c r="X268" s="87">
        <v>3.7</v>
      </c>
      <c r="Y268" s="87">
        <v>3.7</v>
      </c>
      <c r="Z268" s="91"/>
      <c r="AA268" s="92"/>
    </row>
    <row r="269" customHeight="1" spans="1:27">
      <c r="A269" s="62">
        <v>40</v>
      </c>
      <c r="B269" s="63">
        <v>268</v>
      </c>
      <c r="C269" s="154" t="s">
        <v>577</v>
      </c>
      <c r="D269" s="154" t="s">
        <v>559</v>
      </c>
      <c r="E269" s="154" t="s">
        <v>401</v>
      </c>
      <c r="F269" s="154" t="s">
        <v>34</v>
      </c>
      <c r="G269" s="155" t="s">
        <v>578</v>
      </c>
      <c r="H269" s="68">
        <v>159.2</v>
      </c>
      <c r="I269" s="68">
        <v>61.2</v>
      </c>
      <c r="J269" s="71">
        <f>IF(F269="女",IF(H269=0,0,VLOOKUP(I269/(H269*H269/10000),标准!M$108:N$112,2,TRUE)),IF(H269=0,0,VLOOKUP(I269/(H269*H269/10000),标准!M$74:N$78,2,TRUE)))</f>
        <v>80</v>
      </c>
      <c r="K269" s="72">
        <v>3139</v>
      </c>
      <c r="L269" s="71">
        <f>IF(A269&lt;43,IF(F269="女",VLOOKUP(K269,标准!K$108:L$128,2,TRUE),VLOOKUP(K269,标准!K$74:L$94,2,TRUE)),IF(F269="女",VLOOKUP(K269,标准!K$39:L$59,2,TRUE),VLOOKUP(K269,标准!K$3:L$23,2,TRUE)))</f>
        <v>80</v>
      </c>
      <c r="M269" s="68">
        <v>16.5</v>
      </c>
      <c r="N269" s="71">
        <f>IF(M269="",0,IF(A269&lt;43,IF(F269="女",VLOOKUP(M269,标准!C$108:D$128,2,TRUE),VLOOKUP(M269,标准!C$74:D$94,2,TRUE)),IF(F269="女",VLOOKUP(M269,标准!C$39:D$59,2,TRUE),VLOOKUP(M269,标准!C$3:D$23,2,TRUE))))</f>
        <v>76</v>
      </c>
      <c r="O269" s="76">
        <v>162</v>
      </c>
      <c r="P269" s="71">
        <f>IF(A269&lt;43,IF(F269="女",VLOOKUP(O269/100,标准!E$108:F$128,2,TRUE),VLOOKUP(O269/100,标准!E$74:F$94,2,TRUE)),IF(F269="女",VLOOKUP(O269/100,标准!E$39:F$59,2,TRUE),VLOOKUP(O269/100,标准!E$3:F$23,2,TRUE)))</f>
        <v>66</v>
      </c>
      <c r="Q269" s="81">
        <v>4.34</v>
      </c>
      <c r="R269" s="71">
        <f>IF(Q269=0,0,IF(A269&lt;43,IF(F269="女",IF(Q269="",0,VLOOKUP(Q269,标准!I$108:J$138,2,TRUE)),IF(Q269="",0,VLOOKUP(Q269,标准!I$74:J$104,2,TRUE))),IF(F269="女",IF(Q269="",0,VLOOKUP(Q269,标准!I$39:J$69,2,TRUE)),IF(Q269="",0,VLOOKUP(Q269,标准!I$3:J$33,2,TRUE)))))</f>
        <v>60</v>
      </c>
      <c r="S269" s="76">
        <v>29</v>
      </c>
      <c r="T269" s="71">
        <f>IF(A269&lt;43,IF(F269="女",VLOOKUP(S269,标准!G$108:H$138,2,TRUE),VLOOKUP(S269,标准!G$74:H$99,2,TRUE)),IF(F269="女",VLOOKUP(S269,标准!G$39:H$69,2,TRUE),VLOOKUP(S269,标准!G$3:H$28,2,TRUE)))</f>
        <v>62</v>
      </c>
      <c r="U269" s="88">
        <v>9.7</v>
      </c>
      <c r="V269" s="71">
        <f>IF(U269=0,0,IF(A269&lt;43,IF(F269="女",IF(U269="",0,VLOOKUP(U269,标准!A$108:B$128,2,TRUE)),IF(U269="",0,VLOOKUP(U269,标准!A$74:B$94,2,TRUE))),IF(F269="女",IF(U269="",0,VLOOKUP(U269,标准!A$39:B$59,2,TRUE)),IF(U269="",0,VLOOKUP(U269,标准!A$3:B$23,2,TRUE)))))</f>
        <v>66</v>
      </c>
      <c r="W269" s="86">
        <f t="shared" si="4"/>
        <v>69.6</v>
      </c>
      <c r="X269" s="87">
        <v>3.9</v>
      </c>
      <c r="Y269" s="87">
        <v>3.7</v>
      </c>
      <c r="Z269" s="91"/>
      <c r="AA269" s="92"/>
    </row>
    <row r="270" customHeight="1" spans="1:27">
      <c r="A270" s="62">
        <v>40</v>
      </c>
      <c r="B270" s="63">
        <v>269</v>
      </c>
      <c r="C270" s="154" t="s">
        <v>579</v>
      </c>
      <c r="D270" s="154" t="s">
        <v>559</v>
      </c>
      <c r="E270" s="154" t="s">
        <v>401</v>
      </c>
      <c r="F270" s="154" t="s">
        <v>34</v>
      </c>
      <c r="G270" s="155" t="s">
        <v>580</v>
      </c>
      <c r="H270" s="68">
        <v>159.4</v>
      </c>
      <c r="I270" s="68">
        <v>52.4</v>
      </c>
      <c r="J270" s="71">
        <f>IF(F270="女",IF(H270=0,0,VLOOKUP(I270/(H270*H270/10000),标准!M$108:N$112,2,TRUE)),IF(H270=0,0,VLOOKUP(I270/(H270*H270/10000),标准!M$74:N$78,2,TRUE)))</f>
        <v>100</v>
      </c>
      <c r="K270" s="72">
        <v>2505</v>
      </c>
      <c r="L270" s="71">
        <f>IF(A270&lt;43,IF(F270="女",VLOOKUP(K270,标准!K$108:L$128,2,TRUE),VLOOKUP(K270,标准!K$74:L$94,2,TRUE)),IF(F270="女",VLOOKUP(K270,标准!K$39:L$59,2,TRUE),VLOOKUP(K270,标准!K$3:L$23,2,TRUE)))</f>
        <v>70</v>
      </c>
      <c r="M270" s="68">
        <v>22</v>
      </c>
      <c r="N270" s="71">
        <f>IF(M270="",0,IF(A270&lt;43,IF(F270="女",VLOOKUP(M270,标准!C$108:D$128,2,TRUE),VLOOKUP(M270,标准!C$74:D$94,2,TRUE)),IF(F270="女",VLOOKUP(M270,标准!C$39:D$59,2,TRUE),VLOOKUP(M270,标准!C$3:D$23,2,TRUE))))</f>
        <v>85</v>
      </c>
      <c r="O270" s="76">
        <v>164</v>
      </c>
      <c r="P270" s="71">
        <f>IF(A270&lt;43,IF(F270="女",VLOOKUP(O270/100,标准!E$108:F$128,2,TRUE),VLOOKUP(O270/100,标准!E$74:F$94,2,TRUE)),IF(F270="女",VLOOKUP(O270/100,标准!E$39:F$59,2,TRUE),VLOOKUP(O270/100,标准!E$3:F$23,2,TRUE)))</f>
        <v>68</v>
      </c>
      <c r="Q270" s="81">
        <v>4.19</v>
      </c>
      <c r="R270" s="71">
        <f>IF(Q270=0,0,IF(A270&lt;43,IF(F270="女",IF(Q270="",0,VLOOKUP(Q270,标准!I$108:J$138,2,TRUE)),IF(Q270="",0,VLOOKUP(Q270,标准!I$74:J$104,2,TRUE))),IF(F270="女",IF(Q270="",0,VLOOKUP(Q270,标准!I$39:J$69,2,TRUE)),IF(Q270="",0,VLOOKUP(Q270,标准!I$3:J$33,2,TRUE)))))</f>
        <v>66</v>
      </c>
      <c r="S270" s="76">
        <v>35</v>
      </c>
      <c r="T270" s="71">
        <f>IF(A270&lt;43,IF(F270="女",VLOOKUP(S270,标准!G$108:H$138,2,TRUE),VLOOKUP(S270,标准!G$74:H$99,2,TRUE)),IF(F270="女",VLOOKUP(S270,标准!G$39:H$69,2,TRUE),VLOOKUP(S270,标准!G$3:H$28,2,TRUE)))</f>
        <v>68</v>
      </c>
      <c r="U270" s="88">
        <v>9.1</v>
      </c>
      <c r="V270" s="71">
        <f>IF(U270=0,0,IF(A270&lt;43,IF(F270="女",IF(U270="",0,VLOOKUP(U270,标准!A$108:B$128,2,TRUE)),IF(U270="",0,VLOOKUP(U270,标准!A$74:B$94,2,TRUE))),IF(F270="女",IF(U270="",0,VLOOKUP(U270,标准!A$39:B$59,2,TRUE)),IF(U270="",0,VLOOKUP(U270,标准!A$3:B$23,2,TRUE)))))</f>
        <v>72</v>
      </c>
      <c r="W270" s="86">
        <f t="shared" si="4"/>
        <v>75.2</v>
      </c>
      <c r="X270" s="87"/>
      <c r="Y270" s="87"/>
      <c r="Z270" s="91"/>
      <c r="AA270" s="92"/>
    </row>
    <row r="271" customHeight="1" spans="1:27">
      <c r="A271" s="62">
        <v>40</v>
      </c>
      <c r="B271" s="63">
        <v>270</v>
      </c>
      <c r="C271" s="154" t="s">
        <v>581</v>
      </c>
      <c r="D271" s="154" t="s">
        <v>559</v>
      </c>
      <c r="E271" s="154" t="s">
        <v>401</v>
      </c>
      <c r="F271" s="154" t="s">
        <v>34</v>
      </c>
      <c r="G271" s="155" t="s">
        <v>582</v>
      </c>
      <c r="H271" s="68">
        <v>153.3</v>
      </c>
      <c r="I271" s="68">
        <v>50.5</v>
      </c>
      <c r="J271" s="71">
        <f>IF(F271="女",IF(H271=0,0,VLOOKUP(I271/(H271*H271/10000),标准!M$108:N$112,2,TRUE)),IF(H271=0,0,VLOOKUP(I271/(H271*H271/10000),标准!M$74:N$78,2,TRUE)))</f>
        <v>100</v>
      </c>
      <c r="K271" s="72">
        <v>2314</v>
      </c>
      <c r="L271" s="71">
        <f>IF(A271&lt;43,IF(F271="女",VLOOKUP(K271,标准!K$108:L$128,2,TRUE),VLOOKUP(K271,标准!K$74:L$94,2,TRUE)),IF(F271="女",VLOOKUP(K271,标准!K$39:L$59,2,TRUE),VLOOKUP(K271,标准!K$3:L$23,2,TRUE)))</f>
        <v>66</v>
      </c>
      <c r="M271" s="68">
        <v>14</v>
      </c>
      <c r="N271" s="71">
        <f>IF(M271="",0,IF(A271&lt;43,IF(F271="女",VLOOKUP(M271,标准!C$108:D$128,2,TRUE),VLOOKUP(M271,标准!C$74:D$94,2,TRUE)),IF(F271="女",VLOOKUP(M271,标准!C$39:D$59,2,TRUE),VLOOKUP(M271,标准!C$3:D$23,2,TRUE))))</f>
        <v>72</v>
      </c>
      <c r="O271" s="76">
        <v>175</v>
      </c>
      <c r="P271" s="71">
        <f>IF(A271&lt;43,IF(F271="女",VLOOKUP(O271/100,标准!E$108:F$128,2,TRUE),VLOOKUP(O271/100,标准!E$74:F$94,2,TRUE)),IF(F271="女",VLOOKUP(O271/100,标准!E$39:F$59,2,TRUE),VLOOKUP(O271/100,标准!E$3:F$23,2,TRUE)))</f>
        <v>76</v>
      </c>
      <c r="Q271" s="81">
        <v>4.16</v>
      </c>
      <c r="R271" s="71">
        <f>IF(Q271=0,0,IF(A271&lt;43,IF(F271="女",IF(Q271="",0,VLOOKUP(Q271,标准!I$108:J$138,2,TRUE)),IF(Q271="",0,VLOOKUP(Q271,标准!I$74:J$104,2,TRUE))),IF(F271="女",IF(Q271="",0,VLOOKUP(Q271,标准!I$39:J$69,2,TRUE)),IF(Q271="",0,VLOOKUP(Q271,标准!I$3:J$33,2,TRUE)))))</f>
        <v>66</v>
      </c>
      <c r="S271" s="76">
        <v>42</v>
      </c>
      <c r="T271" s="71">
        <f>IF(A271&lt;43,IF(F271="女",VLOOKUP(S271,标准!G$108:H$138,2,TRUE),VLOOKUP(S271,标准!G$74:H$99,2,TRUE)),IF(F271="女",VLOOKUP(S271,标准!G$39:H$69,2,TRUE),VLOOKUP(S271,标准!G$3:H$28,2,TRUE)))</f>
        <v>76</v>
      </c>
      <c r="U271" s="88">
        <v>9</v>
      </c>
      <c r="V271" s="71">
        <f>IF(U271=0,0,IF(A271&lt;43,IF(F271="女",IF(U271="",0,VLOOKUP(U271,标准!A$108:B$128,2,TRUE)),IF(U271="",0,VLOOKUP(U271,标准!A$74:B$94,2,TRUE))),IF(F271="女",IF(U271="",0,VLOOKUP(U271,标准!A$39:B$59,2,TRUE)),IF(U271="",0,VLOOKUP(U271,标准!A$3:B$23,2,TRUE)))))</f>
        <v>72</v>
      </c>
      <c r="W271" s="86">
        <f t="shared" si="4"/>
        <v>74.9</v>
      </c>
      <c r="X271" s="87">
        <v>4</v>
      </c>
      <c r="Y271" s="87">
        <v>4</v>
      </c>
      <c r="Z271" s="91"/>
      <c r="AA271" s="92"/>
    </row>
    <row r="272" customHeight="1" spans="1:27">
      <c r="A272" s="62">
        <v>40</v>
      </c>
      <c r="B272" s="63">
        <v>271</v>
      </c>
      <c r="C272" s="154" t="s">
        <v>583</v>
      </c>
      <c r="D272" s="154" t="s">
        <v>559</v>
      </c>
      <c r="E272" s="154" t="s">
        <v>401</v>
      </c>
      <c r="F272" s="154" t="s">
        <v>34</v>
      </c>
      <c r="G272" s="155" t="s">
        <v>584</v>
      </c>
      <c r="H272" s="68">
        <v>158.2</v>
      </c>
      <c r="I272" s="68">
        <v>47.6</v>
      </c>
      <c r="J272" s="71">
        <f>IF(F272="女",IF(H272=0,0,VLOOKUP(I272/(H272*H272/10000),标准!M$108:N$112,2,TRUE)),IF(H272=0,0,VLOOKUP(I272/(H272*H272/10000),标准!M$74:N$78,2,TRUE)))</f>
        <v>100</v>
      </c>
      <c r="K272" s="72">
        <v>2767</v>
      </c>
      <c r="L272" s="71">
        <f>IF(A272&lt;43,IF(F272="女",VLOOKUP(K272,标准!K$108:L$128,2,TRUE),VLOOKUP(K272,标准!K$74:L$94,2,TRUE)),IF(F272="女",VLOOKUP(K272,标准!K$39:L$59,2,TRUE),VLOOKUP(K272,标准!K$3:L$23,2,TRUE)))</f>
        <v>74</v>
      </c>
      <c r="M272" s="68">
        <v>14</v>
      </c>
      <c r="N272" s="71">
        <f>IF(M272="",0,IF(A272&lt;43,IF(F272="女",VLOOKUP(M272,标准!C$108:D$128,2,TRUE),VLOOKUP(M272,标准!C$74:D$94,2,TRUE)),IF(F272="女",VLOOKUP(M272,标准!C$39:D$59,2,TRUE),VLOOKUP(M272,标准!C$3:D$23,2,TRUE))))</f>
        <v>72</v>
      </c>
      <c r="O272" s="76">
        <v>167</v>
      </c>
      <c r="P272" s="71">
        <f>IF(A272&lt;43,IF(F272="女",VLOOKUP(O272/100,标准!E$108:F$128,2,TRUE),VLOOKUP(O272/100,标准!E$74:F$94,2,TRUE)),IF(F272="女",VLOOKUP(O272/100,标准!E$39:F$59,2,TRUE),VLOOKUP(O272/100,标准!E$3:F$23,2,TRUE)))</f>
        <v>70</v>
      </c>
      <c r="Q272" s="81">
        <v>3.55</v>
      </c>
      <c r="R272" s="71">
        <f>IF(Q272=0,0,IF(A272&lt;43,IF(F272="女",IF(Q272="",0,VLOOKUP(Q272,标准!I$108:J$138,2,TRUE)),IF(Q272="",0,VLOOKUP(Q272,标准!I$74:J$104,2,TRUE))),IF(F272="女",IF(Q272="",0,VLOOKUP(Q272,标准!I$39:J$69,2,TRUE)),IF(Q272="",0,VLOOKUP(Q272,标准!I$3:J$33,2,TRUE)))))</f>
        <v>74</v>
      </c>
      <c r="S272" s="76">
        <v>41</v>
      </c>
      <c r="T272" s="71">
        <f>IF(A272&lt;43,IF(F272="女",VLOOKUP(S272,标准!G$108:H$138,2,TRUE),VLOOKUP(S272,标准!G$74:H$99,2,TRUE)),IF(F272="女",VLOOKUP(S272,标准!G$39:H$69,2,TRUE),VLOOKUP(S272,标准!G$3:H$28,2,TRUE)))</f>
        <v>74</v>
      </c>
      <c r="U272" s="88">
        <v>8.9</v>
      </c>
      <c r="V272" s="71">
        <f>IF(U272=0,0,IF(A272&lt;43,IF(F272="女",IF(U272="",0,VLOOKUP(U272,标准!A$108:B$128,2,TRUE)),IF(U272="",0,VLOOKUP(U272,标准!A$74:B$94,2,TRUE))),IF(F272="女",IF(U272="",0,VLOOKUP(U272,标准!A$39:B$59,2,TRUE)),IF(U272="",0,VLOOKUP(U272,标准!A$3:B$23,2,TRUE)))))</f>
        <v>74</v>
      </c>
      <c r="W272" s="86">
        <f t="shared" si="4"/>
        <v>77.3</v>
      </c>
      <c r="X272" s="87">
        <v>4.2</v>
      </c>
      <c r="Y272" s="87">
        <v>4.1</v>
      </c>
      <c r="Z272" s="91"/>
      <c r="AA272" s="92"/>
    </row>
    <row r="273" customHeight="1" spans="1:27">
      <c r="A273" s="62">
        <v>40</v>
      </c>
      <c r="B273" s="63">
        <v>272</v>
      </c>
      <c r="C273" s="154" t="s">
        <v>585</v>
      </c>
      <c r="D273" s="154" t="s">
        <v>559</v>
      </c>
      <c r="E273" s="154" t="s">
        <v>401</v>
      </c>
      <c r="F273" s="154" t="s">
        <v>34</v>
      </c>
      <c r="G273" s="155" t="s">
        <v>586</v>
      </c>
      <c r="H273" s="68">
        <v>161.5</v>
      </c>
      <c r="I273" s="68">
        <v>62.8</v>
      </c>
      <c r="J273" s="71">
        <f>IF(F273="女",IF(H273=0,0,VLOOKUP(I273/(H273*H273/10000),标准!M$108:N$112,2,TRUE)),IF(H273=0,0,VLOOKUP(I273/(H273*H273/10000),标准!M$74:N$78,2,TRUE)))</f>
        <v>80</v>
      </c>
      <c r="K273" s="72">
        <v>3335</v>
      </c>
      <c r="L273" s="71">
        <f>IF(A273&lt;43,IF(F273="女",VLOOKUP(K273,标准!K$108:L$128,2,TRUE),VLOOKUP(K273,标准!K$74:L$94,2,TRUE)),IF(F273="女",VLOOKUP(K273,标准!K$39:L$59,2,TRUE),VLOOKUP(K273,标准!K$3:L$23,2,TRUE)))</f>
        <v>90</v>
      </c>
      <c r="M273" s="68">
        <v>26</v>
      </c>
      <c r="N273" s="71">
        <f>IF(M273="",0,IF(A273&lt;43,IF(F273="女",VLOOKUP(M273,标准!C$108:D$128,2,TRUE),VLOOKUP(M273,标准!C$74:D$94,2,TRUE)),IF(F273="女",VLOOKUP(M273,标准!C$39:D$59,2,TRUE),VLOOKUP(M273,标准!C$3:D$23,2,TRUE))))</f>
        <v>100</v>
      </c>
      <c r="O273" s="76">
        <v>169</v>
      </c>
      <c r="P273" s="71">
        <f>IF(A273&lt;43,IF(F273="女",VLOOKUP(O273/100,标准!E$108:F$128,2,TRUE),VLOOKUP(O273/100,标准!E$74:F$94,2,TRUE)),IF(F273="女",VLOOKUP(O273/100,标准!E$39:F$59,2,TRUE),VLOOKUP(O273/100,标准!E$3:F$23,2,TRUE)))</f>
        <v>72</v>
      </c>
      <c r="Q273" s="81">
        <v>3.3</v>
      </c>
      <c r="R273" s="71">
        <f>IF(Q273=0,0,IF(A273&lt;43,IF(F273="女",IF(Q273="",0,VLOOKUP(Q273,标准!I$108:J$138,2,TRUE)),IF(Q273="",0,VLOOKUP(Q273,标准!I$74:J$104,2,TRUE))),IF(F273="女",IF(Q273="",0,VLOOKUP(Q273,标准!I$39:J$69,2,TRUE)),IF(Q273="",0,VLOOKUP(Q273,标准!I$3:J$33,2,TRUE)))))</f>
        <v>90</v>
      </c>
      <c r="S273" s="99">
        <v>46</v>
      </c>
      <c r="T273" s="71">
        <f>IF(A273&lt;43,IF(F273="女",VLOOKUP(S273,标准!G$108:H$138,2,TRUE),VLOOKUP(S273,标准!G$74:H$99,2,TRUE)),IF(F273="女",VLOOKUP(S273,标准!G$39:H$69,2,TRUE),VLOOKUP(S273,标准!G$3:H$28,2,TRUE)))</f>
        <v>80</v>
      </c>
      <c r="U273" s="101">
        <v>7.9</v>
      </c>
      <c r="V273" s="71">
        <f>IF(U273=0,0,IF(A273&lt;43,IF(F273="女",IF(U273="",0,VLOOKUP(U273,标准!A$108:B$128,2,TRUE)),IF(U273="",0,VLOOKUP(U273,标准!A$74:B$94,2,TRUE))),IF(F273="女",IF(U273="",0,VLOOKUP(U273,标准!A$39:B$59,2,TRUE)),IF(U273="",0,VLOOKUP(U273,标准!A$3:B$23,2,TRUE)))))</f>
        <v>85</v>
      </c>
      <c r="W273" s="86">
        <f t="shared" si="4"/>
        <v>85.7</v>
      </c>
      <c r="X273" s="87">
        <v>3.8</v>
      </c>
      <c r="Y273" s="87">
        <v>3.7</v>
      </c>
      <c r="Z273" s="91"/>
      <c r="AA273" s="92"/>
    </row>
    <row r="274" customHeight="1" spans="1:27">
      <c r="A274" s="62">
        <v>40</v>
      </c>
      <c r="B274" s="63">
        <v>273</v>
      </c>
      <c r="C274" s="154" t="s">
        <v>587</v>
      </c>
      <c r="D274" s="154" t="s">
        <v>559</v>
      </c>
      <c r="E274" s="154" t="s">
        <v>401</v>
      </c>
      <c r="F274" s="154" t="s">
        <v>34</v>
      </c>
      <c r="G274" s="155" t="s">
        <v>588</v>
      </c>
      <c r="H274" s="68">
        <v>166.5</v>
      </c>
      <c r="I274" s="68">
        <v>60.8</v>
      </c>
      <c r="J274" s="71">
        <f>IF(F274="女",IF(H274=0,0,VLOOKUP(I274/(H274*H274/10000),标准!M$108:N$112,2,TRUE)),IF(H274=0,0,VLOOKUP(I274/(H274*H274/10000),标准!M$74:N$78,2,TRUE)))</f>
        <v>100</v>
      </c>
      <c r="K274" s="72">
        <v>4097</v>
      </c>
      <c r="L274" s="71">
        <f>IF(A274&lt;43,IF(F274="女",VLOOKUP(K274,标准!K$108:L$128,2,TRUE),VLOOKUP(K274,标准!K$74:L$94,2,TRUE)),IF(F274="女",VLOOKUP(K274,标准!K$39:L$59,2,TRUE),VLOOKUP(K274,标准!K$3:L$23,2,TRUE)))</f>
        <v>100</v>
      </c>
      <c r="M274" s="68">
        <v>20</v>
      </c>
      <c r="N274" s="71">
        <f>IF(M274="",0,IF(A274&lt;43,IF(F274="女",VLOOKUP(M274,标准!C$108:D$128,2,TRUE),VLOOKUP(M274,标准!C$74:D$94,2,TRUE)),IF(F274="女",VLOOKUP(M274,标准!C$39:D$59,2,TRUE),VLOOKUP(M274,标准!C$3:D$23,2,TRUE))))</f>
        <v>80</v>
      </c>
      <c r="O274" s="76">
        <v>166</v>
      </c>
      <c r="P274" s="71">
        <f>IF(A274&lt;43,IF(F274="女",VLOOKUP(O274/100,标准!E$108:F$128,2,TRUE),VLOOKUP(O274/100,标准!E$74:F$94,2,TRUE)),IF(F274="女",VLOOKUP(O274/100,标准!E$39:F$59,2,TRUE),VLOOKUP(O274/100,标准!E$3:F$23,2,TRUE)))</f>
        <v>70</v>
      </c>
      <c r="Q274" s="81">
        <v>3.54</v>
      </c>
      <c r="R274" s="71">
        <f>IF(Q274=0,0,IF(A274&lt;43,IF(F274="女",IF(Q274="",0,VLOOKUP(Q274,标准!I$108:J$138,2,TRUE)),IF(Q274="",0,VLOOKUP(Q274,标准!I$74:J$104,2,TRUE))),IF(F274="女",IF(Q274="",0,VLOOKUP(Q274,标准!I$39:J$69,2,TRUE)),IF(Q274="",0,VLOOKUP(Q274,标准!I$3:J$33,2,TRUE)))))</f>
        <v>76</v>
      </c>
      <c r="S274" s="76">
        <v>44</v>
      </c>
      <c r="T274" s="71">
        <f>IF(A274&lt;43,IF(F274="女",VLOOKUP(S274,标准!G$108:H$138,2,TRUE),VLOOKUP(S274,标准!G$74:H$99,2,TRUE)),IF(F274="女",VLOOKUP(S274,标准!G$39:H$69,2,TRUE),VLOOKUP(S274,标准!G$3:H$28,2,TRUE)))</f>
        <v>78</v>
      </c>
      <c r="U274" s="88">
        <v>8.9</v>
      </c>
      <c r="V274" s="71">
        <f>IF(U274=0,0,IF(A274&lt;43,IF(F274="女",IF(U274="",0,VLOOKUP(U274,标准!A$108:B$128,2,TRUE)),IF(U274="",0,VLOOKUP(U274,标准!A$74:B$94,2,TRUE))),IF(F274="女",IF(U274="",0,VLOOKUP(U274,标准!A$39:B$59,2,TRUE)),IF(U274="",0,VLOOKUP(U274,标准!A$3:B$23,2,TRUE)))))</f>
        <v>74</v>
      </c>
      <c r="W274" s="86">
        <f t="shared" si="4"/>
        <v>82.8</v>
      </c>
      <c r="X274" s="87">
        <v>4.3</v>
      </c>
      <c r="Y274" s="87">
        <v>4.4</v>
      </c>
      <c r="Z274" s="91"/>
      <c r="AA274" s="92"/>
    </row>
    <row r="275" customHeight="1" spans="1:27">
      <c r="A275" s="62">
        <v>40</v>
      </c>
      <c r="B275" s="63">
        <v>274</v>
      </c>
      <c r="C275" s="154" t="s">
        <v>589</v>
      </c>
      <c r="D275" s="154" t="s">
        <v>559</v>
      </c>
      <c r="E275" s="154" t="s">
        <v>401</v>
      </c>
      <c r="F275" s="154" t="s">
        <v>34</v>
      </c>
      <c r="G275" s="155" t="s">
        <v>590</v>
      </c>
      <c r="H275" s="68">
        <v>150.6</v>
      </c>
      <c r="I275" s="68">
        <v>40.6</v>
      </c>
      <c r="J275" s="71">
        <f>IF(F275="女",IF(H275=0,0,VLOOKUP(I275/(H275*H275/10000),标准!M$108:N$112,2,TRUE)),IF(H275=0,0,VLOOKUP(I275/(H275*H275/10000),标准!M$74:N$78,2,TRUE)))</f>
        <v>100</v>
      </c>
      <c r="K275" s="72">
        <v>2272</v>
      </c>
      <c r="L275" s="71">
        <f>IF(A275&lt;43,IF(F275="女",VLOOKUP(K275,标准!K$108:L$128,2,TRUE),VLOOKUP(K275,标准!K$74:L$94,2,TRUE)),IF(F275="女",VLOOKUP(K275,标准!K$39:L$59,2,TRUE),VLOOKUP(K275,标准!K$3:L$23,2,TRUE)))</f>
        <v>64</v>
      </c>
      <c r="M275" s="68">
        <v>18.5</v>
      </c>
      <c r="N275" s="71">
        <f>IF(M275="",0,IF(A275&lt;43,IF(F275="女",VLOOKUP(M275,标准!C$108:D$128,2,TRUE),VLOOKUP(M275,标准!C$74:D$94,2,TRUE)),IF(F275="女",VLOOKUP(M275,标准!C$39:D$59,2,TRUE),VLOOKUP(M275,标准!C$3:D$23,2,TRUE))))</f>
        <v>78</v>
      </c>
      <c r="O275" s="76">
        <v>165</v>
      </c>
      <c r="P275" s="71">
        <f>IF(A275&lt;43,IF(F275="女",VLOOKUP(O275/100,标准!E$108:F$128,2,TRUE),VLOOKUP(O275/100,标准!E$74:F$94,2,TRUE)),IF(F275="女",VLOOKUP(O275/100,标准!E$39:F$59,2,TRUE),VLOOKUP(O275/100,标准!E$3:F$23,2,TRUE)))</f>
        <v>68</v>
      </c>
      <c r="Q275" s="81">
        <v>4.04</v>
      </c>
      <c r="R275" s="71">
        <f>IF(Q275=0,0,IF(A275&lt;43,IF(F275="女",IF(Q275="",0,VLOOKUP(Q275,标准!I$108:J$138,2,TRUE)),IF(Q275="",0,VLOOKUP(Q275,标准!I$74:J$104,2,TRUE))),IF(F275="女",IF(Q275="",0,VLOOKUP(Q275,标准!I$39:J$69,2,TRUE)),IF(Q275="",0,VLOOKUP(Q275,标准!I$3:J$33,2,TRUE)))))</f>
        <v>72</v>
      </c>
      <c r="S275" s="76">
        <v>40</v>
      </c>
      <c r="T275" s="71">
        <f>IF(A275&lt;43,IF(F275="女",VLOOKUP(S275,标准!G$108:H$138,2,TRUE),VLOOKUP(S275,标准!G$74:H$99,2,TRUE)),IF(F275="女",VLOOKUP(S275,标准!G$39:H$69,2,TRUE),VLOOKUP(S275,标准!G$3:H$28,2,TRUE)))</f>
        <v>74</v>
      </c>
      <c r="U275" s="88">
        <v>9.3</v>
      </c>
      <c r="V275" s="71">
        <f>IF(U275=0,0,IF(A275&lt;43,IF(F275="女",IF(U275="",0,VLOOKUP(U275,标准!A$108:B$128,2,TRUE)),IF(U275="",0,VLOOKUP(U275,标准!A$74:B$94,2,TRUE))),IF(F275="女",IF(U275="",0,VLOOKUP(U275,标准!A$39:B$59,2,TRUE)),IF(U275="",0,VLOOKUP(U275,标准!A$3:B$23,2,TRUE)))))</f>
        <v>70</v>
      </c>
      <c r="W275" s="86">
        <f t="shared" si="4"/>
        <v>75</v>
      </c>
      <c r="X275" s="87">
        <v>3.9</v>
      </c>
      <c r="Y275" s="87">
        <v>3.9</v>
      </c>
      <c r="Z275" s="91"/>
      <c r="AA275" s="92"/>
    </row>
    <row r="276" customHeight="1" spans="1:27">
      <c r="A276" s="62">
        <v>40</v>
      </c>
      <c r="B276" s="63">
        <v>275</v>
      </c>
      <c r="C276" s="154" t="s">
        <v>591</v>
      </c>
      <c r="D276" s="154" t="s">
        <v>559</v>
      </c>
      <c r="E276" s="154" t="s">
        <v>401</v>
      </c>
      <c r="F276" s="154" t="s">
        <v>30</v>
      </c>
      <c r="G276" s="155" t="s">
        <v>592</v>
      </c>
      <c r="H276" s="68">
        <v>167.6</v>
      </c>
      <c r="I276" s="68">
        <v>73.8</v>
      </c>
      <c r="J276" s="71">
        <f>IF(F276="女",IF(H276=0,0,VLOOKUP(I276/(H276*H276/10000),标准!M$108:N$112,2,TRUE)),IF(H276=0,0,VLOOKUP(I276/(H276*H276/10000),标准!M$74:N$78,2,TRUE)))</f>
        <v>80</v>
      </c>
      <c r="K276" s="72">
        <v>4320</v>
      </c>
      <c r="L276" s="71">
        <f>IF(A276&lt;43,IF(F276="女",VLOOKUP(K276,标准!K$108:L$128,2,TRUE),VLOOKUP(K276,标准!K$74:L$94,2,TRUE)),IF(F276="女",VLOOKUP(K276,标准!K$39:L$59,2,TRUE),VLOOKUP(K276,标准!K$3:L$23,2,TRUE)))</f>
        <v>80</v>
      </c>
      <c r="M276" s="68">
        <v>9</v>
      </c>
      <c r="N276" s="71">
        <f>IF(M276="",0,IF(A276&lt;43,IF(F276="女",VLOOKUP(M276,标准!C$108:D$128,2,TRUE),VLOOKUP(M276,标准!C$74:D$94,2,TRUE)),IF(F276="女",VLOOKUP(M276,标准!C$39:D$59,2,TRUE),VLOOKUP(M276,标准!C$3:D$23,2,TRUE))))</f>
        <v>66</v>
      </c>
      <c r="O276" s="72">
        <v>212</v>
      </c>
      <c r="P276" s="71">
        <f>IF(A276&lt;43,IF(F276="女",VLOOKUP(O276/100,标准!E$108:F$128,2,TRUE),VLOOKUP(O276/100,标准!E$74:F$94,2,TRUE)),IF(F276="女",VLOOKUP(O276/100,标准!E$39:F$59,2,TRUE),VLOOKUP(O276/100,标准!E$3:F$23,2,TRUE)))</f>
        <v>62</v>
      </c>
      <c r="Q276" s="82">
        <v>3.54</v>
      </c>
      <c r="R276" s="71">
        <f>IF(Q276=0,0,IF(A276&lt;43,IF(F276="女",IF(Q276="",0,VLOOKUP(Q276,标准!I$108:J$138,2,TRUE)),IF(Q276="",0,VLOOKUP(Q276,标准!I$74:J$104,2,TRUE))),IF(F276="女",IF(Q276="",0,VLOOKUP(Q276,标准!I$39:J$69,2,TRUE)),IF(Q276="",0,VLOOKUP(Q276,标准!I$3:J$33,2,TRUE)))))</f>
        <v>74</v>
      </c>
      <c r="S276" s="83">
        <v>3</v>
      </c>
      <c r="T276" s="71">
        <f>IF(A276&lt;43,IF(F276="女",VLOOKUP(S276,标准!G$108:H$138,2,TRUE),VLOOKUP(S276,标准!G$74:H$99,2,TRUE)),IF(F276="女",VLOOKUP(S276,标准!G$39:H$69,2,TRUE),VLOOKUP(S276,标准!G$3:H$28,2,TRUE)))</f>
        <v>0</v>
      </c>
      <c r="U276" s="89">
        <v>7.35</v>
      </c>
      <c r="V276" s="71">
        <f>IF(U276=0,0,IF(A276&lt;43,IF(F276="女",IF(U276="",0,VLOOKUP(U276,标准!A$108:B$128,2,TRUE)),IF(U276="",0,VLOOKUP(U276,标准!A$74:B$94,2,TRUE))),IF(F276="女",IF(U276="",0,VLOOKUP(U276,标准!A$39:B$59,2,TRUE)),IF(U276="",0,VLOOKUP(U276,标准!A$3:B$23,2,TRUE)))))</f>
        <v>76</v>
      </c>
      <c r="W276" s="86">
        <f t="shared" si="4"/>
        <v>66.8</v>
      </c>
      <c r="X276" s="87">
        <v>4.4</v>
      </c>
      <c r="Y276" s="87">
        <v>4.5</v>
      </c>
      <c r="Z276" s="91"/>
      <c r="AA276" s="92"/>
    </row>
    <row r="277" customHeight="1" spans="1:27">
      <c r="A277" s="62">
        <v>40</v>
      </c>
      <c r="B277" s="63">
        <v>276</v>
      </c>
      <c r="C277" s="154" t="s">
        <v>593</v>
      </c>
      <c r="D277" s="154" t="s">
        <v>559</v>
      </c>
      <c r="E277" s="154" t="s">
        <v>401</v>
      </c>
      <c r="F277" s="154" t="s">
        <v>34</v>
      </c>
      <c r="G277" s="155" t="s">
        <v>594</v>
      </c>
      <c r="H277" s="68">
        <v>157.3</v>
      </c>
      <c r="I277" s="68">
        <v>48.8</v>
      </c>
      <c r="J277" s="71">
        <f>IF(F277="女",IF(H277=0,0,VLOOKUP(I277/(H277*H277/10000),标准!M$108:N$112,2,TRUE)),IF(H277=0,0,VLOOKUP(I277/(H277*H277/10000),标准!M$74:N$78,2,TRUE)))</f>
        <v>100</v>
      </c>
      <c r="K277" s="72">
        <v>2573</v>
      </c>
      <c r="L277" s="71">
        <f>IF(A277&lt;43,IF(F277="女",VLOOKUP(K277,标准!K$108:L$128,2,TRUE),VLOOKUP(K277,标准!K$74:L$94,2,TRUE)),IF(F277="女",VLOOKUP(K277,标准!K$39:L$59,2,TRUE),VLOOKUP(K277,标准!K$3:L$23,2,TRUE)))</f>
        <v>70</v>
      </c>
      <c r="M277" s="68">
        <v>0</v>
      </c>
      <c r="N277" s="71">
        <f>IF(M277="",0,IF(A277&lt;43,IF(F277="女",VLOOKUP(M277,标准!C$108:D$128,2,TRUE),VLOOKUP(M277,标准!C$74:D$94,2,TRUE)),IF(F277="女",VLOOKUP(M277,标准!C$39:D$59,2,TRUE),VLOOKUP(M277,标准!C$3:D$23,2,TRUE))))</f>
        <v>0</v>
      </c>
      <c r="O277" s="98">
        <v>150</v>
      </c>
      <c r="P277" s="71">
        <f>IF(A277&lt;43,IF(F277="女",VLOOKUP(O277/100,标准!E$108:F$128,2,TRUE),VLOOKUP(O277/100,标准!E$74:F$94,2,TRUE)),IF(F277="女",VLOOKUP(O277/100,标准!E$39:F$59,2,TRUE),VLOOKUP(O277/100,标准!E$3:F$23,2,TRUE)))</f>
        <v>50</v>
      </c>
      <c r="Q277" s="100">
        <v>5.43</v>
      </c>
      <c r="R277" s="71">
        <f>IF(Q277=0,0,IF(A277&lt;43,IF(F277="女",IF(Q277="",0,VLOOKUP(Q277,标准!I$108:J$138,2,TRUE)),IF(Q277="",0,VLOOKUP(Q277,标准!I$74:J$104,2,TRUE))),IF(F277="女",IF(Q277="",0,VLOOKUP(Q277,标准!I$39:J$69,2,TRUE)),IF(Q277="",0,VLOOKUP(Q277,标准!I$3:J$33,2,TRUE)))))</f>
        <v>0</v>
      </c>
      <c r="S277" s="76">
        <v>27</v>
      </c>
      <c r="T277" s="71">
        <f>IF(A277&lt;43,IF(F277="女",VLOOKUP(S277,标准!G$108:H$138,2,TRUE),VLOOKUP(S277,标准!G$74:H$99,2,TRUE)),IF(F277="女",VLOOKUP(S277,标准!G$39:H$69,2,TRUE),VLOOKUP(S277,标准!G$3:H$28,2,TRUE)))</f>
        <v>60</v>
      </c>
      <c r="U277" s="88">
        <v>11</v>
      </c>
      <c r="V277" s="71">
        <f>IF(U277=0,0,IF(A277&lt;43,IF(F277="女",IF(U277="",0,VLOOKUP(U277,标准!A$108:B$128,2,TRUE)),IF(U277="",0,VLOOKUP(U277,标准!A$74:B$94,2,TRUE))),IF(F277="女",IF(U277="",0,VLOOKUP(U277,标准!A$39:B$59,2,TRUE)),IF(U277="",0,VLOOKUP(U277,标准!A$3:B$23,2,TRUE)))))</f>
        <v>20</v>
      </c>
      <c r="W277" s="86">
        <f t="shared" si="4"/>
        <v>40.5</v>
      </c>
      <c r="X277" s="87">
        <v>4.7</v>
      </c>
      <c r="Y277" s="87">
        <v>4.5</v>
      </c>
      <c r="Z277" s="91"/>
      <c r="AA277" s="92"/>
    </row>
    <row r="278" customHeight="1" spans="1:27">
      <c r="A278" s="62">
        <v>40</v>
      </c>
      <c r="B278" s="63">
        <v>277</v>
      </c>
      <c r="C278" s="154" t="s">
        <v>595</v>
      </c>
      <c r="D278" s="154" t="s">
        <v>559</v>
      </c>
      <c r="E278" s="154" t="s">
        <v>401</v>
      </c>
      <c r="F278" s="154" t="s">
        <v>34</v>
      </c>
      <c r="G278" s="155" t="s">
        <v>596</v>
      </c>
      <c r="H278" s="68">
        <v>165.6</v>
      </c>
      <c r="I278" s="68">
        <v>58</v>
      </c>
      <c r="J278" s="71">
        <f>IF(F278="女",IF(H278=0,0,VLOOKUP(I278/(H278*H278/10000),标准!M$108:N$112,2,TRUE)),IF(H278=0,0,VLOOKUP(I278/(H278*H278/10000),标准!M$74:N$78,2,TRUE)))</f>
        <v>100</v>
      </c>
      <c r="K278" s="72">
        <v>1520</v>
      </c>
      <c r="L278" s="71">
        <f>IF(A278&lt;43,IF(F278="女",VLOOKUP(K278,标准!K$108:L$128,2,TRUE),VLOOKUP(K278,标准!K$74:L$94,2,TRUE)),IF(F278="女",VLOOKUP(K278,标准!K$39:L$59,2,TRUE),VLOOKUP(K278,标准!K$3:L$23,2,TRUE)))</f>
        <v>0</v>
      </c>
      <c r="M278" s="68">
        <v>18</v>
      </c>
      <c r="N278" s="71">
        <f>IF(M278="",0,IF(A278&lt;43,IF(F278="女",VLOOKUP(M278,标准!C$108:D$128,2,TRUE),VLOOKUP(M278,标准!C$74:D$94,2,TRUE)),IF(F278="女",VLOOKUP(M278,标准!C$39:D$59,2,TRUE),VLOOKUP(M278,标准!C$3:D$23,2,TRUE))))</f>
        <v>78</v>
      </c>
      <c r="O278" s="76">
        <v>164</v>
      </c>
      <c r="P278" s="71">
        <f>IF(A278&lt;43,IF(F278="女",VLOOKUP(O278/100,标准!E$108:F$128,2,TRUE),VLOOKUP(O278/100,标准!E$74:F$94,2,TRUE)),IF(F278="女",VLOOKUP(O278/100,标准!E$39:F$59,2,TRUE),VLOOKUP(O278/100,标准!E$3:F$23,2,TRUE)))</f>
        <v>68</v>
      </c>
      <c r="Q278" s="81">
        <v>3.5</v>
      </c>
      <c r="R278" s="71">
        <f>IF(Q278=0,0,IF(A278&lt;43,IF(F278="女",IF(Q278="",0,VLOOKUP(Q278,标准!I$108:J$138,2,TRUE)),IF(Q278="",0,VLOOKUP(Q278,标准!I$74:J$104,2,TRUE))),IF(F278="女",IF(Q278="",0,VLOOKUP(Q278,标准!I$39:J$69,2,TRUE)),IF(Q278="",0,VLOOKUP(Q278,标准!I$3:J$33,2,TRUE)))))</f>
        <v>76</v>
      </c>
      <c r="S278" s="76">
        <v>28</v>
      </c>
      <c r="T278" s="71">
        <f>IF(A278&lt;43,IF(F278="女",VLOOKUP(S278,标准!G$108:H$138,2,TRUE),VLOOKUP(S278,标准!G$74:H$99,2,TRUE)),IF(F278="女",VLOOKUP(S278,标准!G$39:H$69,2,TRUE),VLOOKUP(S278,标准!G$3:H$28,2,TRUE)))</f>
        <v>62</v>
      </c>
      <c r="U278" s="88">
        <v>9.5</v>
      </c>
      <c r="V278" s="71">
        <f>IF(U278=0,0,IF(A278&lt;43,IF(F278="女",IF(U278="",0,VLOOKUP(U278,标准!A$108:B$128,2,TRUE)),IF(U278="",0,VLOOKUP(U278,标准!A$74:B$94,2,TRUE))),IF(F278="女",IF(U278="",0,VLOOKUP(U278,标准!A$39:B$59,2,TRUE)),IF(U278="",0,VLOOKUP(U278,标准!A$3:B$23,2,TRUE)))))</f>
        <v>68</v>
      </c>
      <c r="W278" s="86">
        <f t="shared" si="4"/>
        <v>64.6</v>
      </c>
      <c r="X278" s="87">
        <v>4.8</v>
      </c>
      <c r="Y278" s="87">
        <v>4.3</v>
      </c>
      <c r="Z278" s="91"/>
      <c r="AA278" s="92"/>
    </row>
    <row r="279" customHeight="1" spans="1:27">
      <c r="A279" s="62">
        <v>40</v>
      </c>
      <c r="B279" s="63">
        <v>278</v>
      </c>
      <c r="C279" s="154" t="s">
        <v>597</v>
      </c>
      <c r="D279" s="154" t="s">
        <v>559</v>
      </c>
      <c r="E279" s="154" t="s">
        <v>401</v>
      </c>
      <c r="F279" s="154" t="s">
        <v>34</v>
      </c>
      <c r="G279" s="155" t="s">
        <v>598</v>
      </c>
      <c r="H279" s="68">
        <v>155.4</v>
      </c>
      <c r="I279" s="68">
        <v>54.3</v>
      </c>
      <c r="J279" s="71">
        <f>IF(F279="女",IF(H279=0,0,VLOOKUP(I279/(H279*H279/10000),标准!M$108:N$112,2,TRUE)),IF(H279=0,0,VLOOKUP(I279/(H279*H279/10000),标准!M$74:N$78,2,TRUE)))</f>
        <v>100</v>
      </c>
      <c r="K279" s="72">
        <v>2635</v>
      </c>
      <c r="L279" s="71">
        <f>IF(A279&lt;43,IF(F279="女",VLOOKUP(K279,标准!K$108:L$128,2,TRUE),VLOOKUP(K279,标准!K$74:L$94,2,TRUE)),IF(F279="女",VLOOKUP(K279,标准!K$39:L$59,2,TRUE),VLOOKUP(K279,标准!K$3:L$23,2,TRUE)))</f>
        <v>72</v>
      </c>
      <c r="M279" s="68">
        <v>18</v>
      </c>
      <c r="N279" s="71">
        <f>IF(M279="",0,IF(A279&lt;43,IF(F279="女",VLOOKUP(M279,标准!C$108:D$128,2,TRUE),VLOOKUP(M279,标准!C$74:D$94,2,TRUE)),IF(F279="女",VLOOKUP(M279,标准!C$39:D$59,2,TRUE),VLOOKUP(M279,标准!C$3:D$23,2,TRUE))))</f>
        <v>78</v>
      </c>
      <c r="O279" s="76">
        <v>156</v>
      </c>
      <c r="P279" s="71">
        <f>IF(A279&lt;43,IF(F279="女",VLOOKUP(O279/100,标准!E$108:F$128,2,TRUE),VLOOKUP(O279/100,标准!E$74:F$94,2,TRUE)),IF(F279="女",VLOOKUP(O279/100,标准!E$39:F$59,2,TRUE),VLOOKUP(O279/100,标准!E$3:F$23,2,TRUE)))</f>
        <v>62</v>
      </c>
      <c r="Q279" s="100">
        <v>3.43</v>
      </c>
      <c r="R279" s="71">
        <f>IF(Q279=0,0,IF(A279&lt;43,IF(F279="女",IF(Q279="",0,VLOOKUP(Q279,标准!I$108:J$138,2,TRUE)),IF(Q279="",0,VLOOKUP(Q279,标准!I$74:J$104,2,TRUE))),IF(F279="女",IF(Q279="",0,VLOOKUP(Q279,标准!I$39:J$69,2,TRUE)),IF(Q279="",0,VLOOKUP(Q279,标准!I$3:J$33,2,TRUE)))))</f>
        <v>80</v>
      </c>
      <c r="S279" s="76">
        <v>31</v>
      </c>
      <c r="T279" s="71">
        <f>IF(A279&lt;43,IF(F279="女",VLOOKUP(S279,标准!G$108:H$138,2,TRUE),VLOOKUP(S279,标准!G$74:H$99,2,TRUE)),IF(F279="女",VLOOKUP(S279,标准!G$39:H$69,2,TRUE),VLOOKUP(S279,标准!G$3:H$28,2,TRUE)))</f>
        <v>64</v>
      </c>
      <c r="U279" s="88">
        <v>9.6</v>
      </c>
      <c r="V279" s="71">
        <f>IF(U279=0,0,IF(A279&lt;43,IF(F279="女",IF(U279="",0,VLOOKUP(U279,标准!A$108:B$128,2,TRUE)),IF(U279="",0,VLOOKUP(U279,标准!A$74:B$94,2,TRUE))),IF(F279="女",IF(U279="",0,VLOOKUP(U279,标准!A$39:B$59,2,TRUE)),IF(U279="",0,VLOOKUP(U279,标准!A$3:B$23,2,TRUE)))))</f>
        <v>66</v>
      </c>
      <c r="W279" s="86">
        <f t="shared" si="4"/>
        <v>75.4</v>
      </c>
      <c r="X279" s="87">
        <v>3.7</v>
      </c>
      <c r="Y279" s="87">
        <v>4.2</v>
      </c>
      <c r="Z279" s="91"/>
      <c r="AA279" s="92"/>
    </row>
    <row r="280" customHeight="1" spans="1:27">
      <c r="A280" s="62">
        <v>40</v>
      </c>
      <c r="B280" s="63">
        <v>279</v>
      </c>
      <c r="C280" s="154" t="s">
        <v>599</v>
      </c>
      <c r="D280" s="154" t="s">
        <v>559</v>
      </c>
      <c r="E280" s="154" t="s">
        <v>401</v>
      </c>
      <c r="F280" s="154" t="s">
        <v>34</v>
      </c>
      <c r="G280" s="155" t="s">
        <v>600</v>
      </c>
      <c r="H280" s="68">
        <v>155.3</v>
      </c>
      <c r="I280" s="68">
        <v>43.7</v>
      </c>
      <c r="J280" s="71">
        <f>IF(F280="女",IF(H280=0,0,VLOOKUP(I280/(H280*H280/10000),标准!M$108:N$112,2,TRUE)),IF(H280=0,0,VLOOKUP(I280/(H280*H280/10000),标准!M$74:N$78,2,TRUE)))</f>
        <v>100</v>
      </c>
      <c r="K280" s="72">
        <v>3103</v>
      </c>
      <c r="L280" s="71">
        <f>IF(A280&lt;43,IF(F280="女",VLOOKUP(K280,标准!K$108:L$128,2,TRUE),VLOOKUP(K280,标准!K$74:L$94,2,TRUE)),IF(F280="女",VLOOKUP(K280,标准!K$39:L$59,2,TRUE),VLOOKUP(K280,标准!K$3:L$23,2,TRUE)))</f>
        <v>80</v>
      </c>
      <c r="M280" s="68">
        <v>23</v>
      </c>
      <c r="N280" s="71">
        <f>IF(M280="",0,IF(A280&lt;43,IF(F280="女",VLOOKUP(M280,标准!C$108:D$128,2,TRUE),VLOOKUP(M280,标准!C$74:D$94,2,TRUE)),IF(F280="女",VLOOKUP(M280,标准!C$39:D$59,2,TRUE),VLOOKUP(M280,标准!C$3:D$23,2,TRUE))))</f>
        <v>90</v>
      </c>
      <c r="O280" s="76">
        <v>172</v>
      </c>
      <c r="P280" s="71">
        <f>IF(A280&lt;43,IF(F280="女",VLOOKUP(O280/100,标准!E$108:F$128,2,TRUE),VLOOKUP(O280/100,标准!E$74:F$94,2,TRUE)),IF(F280="女",VLOOKUP(O280/100,标准!E$39:F$59,2,TRUE),VLOOKUP(O280/100,标准!E$3:F$23,2,TRUE)))</f>
        <v>74</v>
      </c>
      <c r="Q280" s="81">
        <v>3.47</v>
      </c>
      <c r="R280" s="71">
        <f>IF(Q280=0,0,IF(A280&lt;43,IF(F280="女",IF(Q280="",0,VLOOKUP(Q280,标准!I$108:J$138,2,TRUE)),IF(Q280="",0,VLOOKUP(Q280,标准!I$74:J$104,2,TRUE))),IF(F280="女",IF(Q280="",0,VLOOKUP(Q280,标准!I$39:J$69,2,TRUE)),IF(Q280="",0,VLOOKUP(Q280,标准!I$3:J$33,2,TRUE)))))</f>
        <v>78</v>
      </c>
      <c r="S280" s="76">
        <v>36</v>
      </c>
      <c r="T280" s="71">
        <f>IF(A280&lt;43,IF(F280="女",VLOOKUP(S280,标准!G$108:H$138,2,TRUE),VLOOKUP(S280,标准!G$74:H$99,2,TRUE)),IF(F280="女",VLOOKUP(S280,标准!G$39:H$69,2,TRUE),VLOOKUP(S280,标准!G$3:H$28,2,TRUE)))</f>
        <v>70</v>
      </c>
      <c r="U280" s="88">
        <v>9</v>
      </c>
      <c r="V280" s="71">
        <f>IF(U280=0,0,IF(A280&lt;43,IF(F280="女",IF(U280="",0,VLOOKUP(U280,标准!A$108:B$128,2,TRUE)),IF(U280="",0,VLOOKUP(U280,标准!A$74:B$94,2,TRUE))),IF(F280="女",IF(U280="",0,VLOOKUP(U280,标准!A$39:B$59,2,TRUE)),IF(U280="",0,VLOOKUP(U280,标准!A$3:B$23,2,TRUE)))))</f>
        <v>72</v>
      </c>
      <c r="W280" s="86">
        <f t="shared" si="4"/>
        <v>80.4</v>
      </c>
      <c r="X280" s="87">
        <v>4.8</v>
      </c>
      <c r="Y280" s="87">
        <v>4.9</v>
      </c>
      <c r="Z280" s="91">
        <v>1</v>
      </c>
      <c r="AA280" s="92"/>
    </row>
    <row r="281" customHeight="1" spans="1:27">
      <c r="A281" s="62">
        <v>40</v>
      </c>
      <c r="B281" s="63">
        <v>280</v>
      </c>
      <c r="C281" s="154" t="s">
        <v>601</v>
      </c>
      <c r="D281" s="154" t="s">
        <v>559</v>
      </c>
      <c r="E281" s="154" t="s">
        <v>401</v>
      </c>
      <c r="F281" s="154" t="s">
        <v>34</v>
      </c>
      <c r="G281" s="155" t="s">
        <v>602</v>
      </c>
      <c r="H281" s="68">
        <v>164.8</v>
      </c>
      <c r="I281" s="68">
        <v>53.7</v>
      </c>
      <c r="J281" s="71">
        <f>IF(F281="女",IF(H281=0,0,VLOOKUP(I281/(H281*H281/10000),标准!M$108:N$112,2,TRUE)),IF(H281=0,0,VLOOKUP(I281/(H281*H281/10000),标准!M$74:N$78,2,TRUE)))</f>
        <v>100</v>
      </c>
      <c r="K281" s="72">
        <v>2737</v>
      </c>
      <c r="L281" s="71">
        <f>IF(A281&lt;43,IF(F281="女",VLOOKUP(K281,标准!K$108:L$128,2,TRUE),VLOOKUP(K281,标准!K$74:L$94,2,TRUE)),IF(F281="女",VLOOKUP(K281,标准!K$39:L$59,2,TRUE),VLOOKUP(K281,标准!K$3:L$23,2,TRUE)))</f>
        <v>74</v>
      </c>
      <c r="M281" s="68">
        <v>24</v>
      </c>
      <c r="N281" s="71">
        <f>IF(M281="",0,IF(A281&lt;43,IF(F281="女",VLOOKUP(M281,标准!C$108:D$128,2,TRUE),VLOOKUP(M281,标准!C$74:D$94,2,TRUE)),IF(F281="女",VLOOKUP(M281,标准!C$39:D$59,2,TRUE),VLOOKUP(M281,标准!C$3:D$23,2,TRUE))))</f>
        <v>95</v>
      </c>
      <c r="O281" s="76">
        <v>194</v>
      </c>
      <c r="P281" s="71">
        <f>IF(A281&lt;43,IF(F281="女",VLOOKUP(O281/100,标准!E$108:F$128,2,TRUE),VLOOKUP(O281/100,标准!E$74:F$94,2,TRUE)),IF(F281="女",VLOOKUP(O281/100,标准!E$39:F$59,2,TRUE),VLOOKUP(O281/100,标准!E$3:F$23,2,TRUE)))</f>
        <v>85</v>
      </c>
      <c r="Q281" s="100">
        <v>3.49</v>
      </c>
      <c r="R281" s="71">
        <f>IF(Q281=0,0,IF(A281&lt;43,IF(F281="女",IF(Q281="",0,VLOOKUP(Q281,标准!I$108:J$138,2,TRUE)),IF(Q281="",0,VLOOKUP(Q281,标准!I$74:J$104,2,TRUE))),IF(F281="女",IF(Q281="",0,VLOOKUP(Q281,标准!I$39:J$69,2,TRUE)),IF(Q281="",0,VLOOKUP(Q281,标准!I$3:J$33,2,TRUE)))))</f>
        <v>78</v>
      </c>
      <c r="S281" s="76">
        <v>43</v>
      </c>
      <c r="T281" s="71">
        <f>IF(A281&lt;43,IF(F281="女",VLOOKUP(S281,标准!G$108:H$138,2,TRUE),VLOOKUP(S281,标准!G$74:H$99,2,TRUE)),IF(F281="女",VLOOKUP(S281,标准!G$39:H$69,2,TRUE),VLOOKUP(S281,标准!G$3:H$28,2,TRUE)))</f>
        <v>76</v>
      </c>
      <c r="U281" s="88">
        <v>8.9</v>
      </c>
      <c r="V281" s="71">
        <f>IF(U281=0,0,IF(A281&lt;43,IF(F281="女",IF(U281="",0,VLOOKUP(U281,标准!A$108:B$128,2,TRUE)),IF(U281="",0,VLOOKUP(U281,标准!A$74:B$94,2,TRUE))),IF(F281="女",IF(U281="",0,VLOOKUP(U281,标准!A$39:B$59,2,TRUE)),IF(U281="",0,VLOOKUP(U281,标准!A$3:B$23,2,TRUE)))))</f>
        <v>74</v>
      </c>
      <c r="W281" s="86">
        <f t="shared" si="4"/>
        <v>82.1</v>
      </c>
      <c r="X281" s="87">
        <v>4.1</v>
      </c>
      <c r="Y281" s="87">
        <v>4.3</v>
      </c>
      <c r="Z281" s="91"/>
      <c r="AA281" s="92"/>
    </row>
    <row r="282" customHeight="1" spans="1:27">
      <c r="A282" s="62">
        <v>40</v>
      </c>
      <c r="B282" s="63">
        <v>281</v>
      </c>
      <c r="C282" s="154" t="s">
        <v>603</v>
      </c>
      <c r="D282" s="154" t="s">
        <v>559</v>
      </c>
      <c r="E282" s="154" t="s">
        <v>401</v>
      </c>
      <c r="F282" s="154" t="s">
        <v>34</v>
      </c>
      <c r="G282" s="155" t="s">
        <v>604</v>
      </c>
      <c r="H282" s="68">
        <v>151.9</v>
      </c>
      <c r="I282" s="68">
        <v>49.1</v>
      </c>
      <c r="J282" s="71">
        <f>IF(F282="女",IF(H282=0,0,VLOOKUP(I282/(H282*H282/10000),标准!M$108:N$112,2,TRUE)),IF(H282=0,0,VLOOKUP(I282/(H282*H282/10000),标准!M$74:N$78,2,TRUE)))</f>
        <v>100</v>
      </c>
      <c r="K282" s="72">
        <v>2834</v>
      </c>
      <c r="L282" s="71">
        <f>IF(A282&lt;43,IF(F282="女",VLOOKUP(K282,标准!K$108:L$128,2,TRUE),VLOOKUP(K282,标准!K$74:L$94,2,TRUE)),IF(F282="女",VLOOKUP(K282,标准!K$39:L$59,2,TRUE),VLOOKUP(K282,标准!K$3:L$23,2,TRUE)))</f>
        <v>76</v>
      </c>
      <c r="M282" s="68">
        <v>13</v>
      </c>
      <c r="N282" s="71">
        <f>IF(M282="",0,IF(A282&lt;43,IF(F282="女",VLOOKUP(M282,标准!C$108:D$128,2,TRUE),VLOOKUP(M282,标准!C$74:D$94,2,TRUE)),IF(F282="女",VLOOKUP(M282,标准!C$39:D$59,2,TRUE),VLOOKUP(M282,标准!C$3:D$23,2,TRUE))))</f>
        <v>70</v>
      </c>
      <c r="O282" s="76">
        <v>179</v>
      </c>
      <c r="P282" s="71">
        <f>IF(A282&lt;43,IF(F282="女",VLOOKUP(O282/100,标准!E$108:F$128,2,TRUE),VLOOKUP(O282/100,标准!E$74:F$94,2,TRUE)),IF(F282="女",VLOOKUP(O282/100,标准!E$39:F$59,2,TRUE),VLOOKUP(O282/100,标准!E$3:F$23,2,TRUE)))</f>
        <v>78</v>
      </c>
      <c r="Q282" s="81">
        <v>3.43</v>
      </c>
      <c r="R282" s="71">
        <f>IF(Q282=0,0,IF(A282&lt;43,IF(F282="女",IF(Q282="",0,VLOOKUP(Q282,标准!I$108:J$138,2,TRUE)),IF(Q282="",0,VLOOKUP(Q282,标准!I$74:J$104,2,TRUE))),IF(F282="女",IF(Q282="",0,VLOOKUP(Q282,标准!I$39:J$69,2,TRUE)),IF(Q282="",0,VLOOKUP(Q282,标准!I$3:J$33,2,TRUE)))))</f>
        <v>80</v>
      </c>
      <c r="S282" s="76">
        <v>25</v>
      </c>
      <c r="T282" s="71">
        <f>IF(A282&lt;43,IF(F282="女",VLOOKUP(S282,标准!G$108:H$138,2,TRUE),VLOOKUP(S282,标准!G$74:H$99,2,TRUE)),IF(F282="女",VLOOKUP(S282,标准!G$39:H$69,2,TRUE),VLOOKUP(S282,标准!G$3:H$28,2,TRUE)))</f>
        <v>50</v>
      </c>
      <c r="U282" s="88">
        <v>8.7</v>
      </c>
      <c r="V282" s="71">
        <f>IF(U282=0,0,IF(A282&lt;43,IF(F282="女",IF(U282="",0,VLOOKUP(U282,标准!A$108:B$128,2,TRUE)),IF(U282="",0,VLOOKUP(U282,标准!A$74:B$94,2,TRUE))),IF(F282="女",IF(U282="",0,VLOOKUP(U282,标准!A$39:B$59,2,TRUE)),IF(U282="",0,VLOOKUP(U282,标准!A$3:B$23,2,TRUE)))))</f>
        <v>76</v>
      </c>
      <c r="W282" s="86">
        <f t="shared" si="4"/>
        <v>77.4</v>
      </c>
      <c r="X282" s="87">
        <v>4.8</v>
      </c>
      <c r="Y282" s="87">
        <v>4.8</v>
      </c>
      <c r="Z282" s="91">
        <v>1</v>
      </c>
      <c r="AA282" s="92"/>
    </row>
    <row r="283" customHeight="1" spans="1:27">
      <c r="A283" s="62">
        <v>40</v>
      </c>
      <c r="B283" s="63">
        <v>282</v>
      </c>
      <c r="C283" s="154" t="s">
        <v>605</v>
      </c>
      <c r="D283" s="154" t="s">
        <v>559</v>
      </c>
      <c r="E283" s="154" t="s">
        <v>401</v>
      </c>
      <c r="F283" s="154" t="s">
        <v>34</v>
      </c>
      <c r="G283" s="155" t="s">
        <v>606</v>
      </c>
      <c r="H283" s="68">
        <v>161.5</v>
      </c>
      <c r="I283" s="68">
        <v>76.6</v>
      </c>
      <c r="J283" s="71">
        <f>IF(F283="女",IF(H283=0,0,VLOOKUP(I283/(H283*H283/10000),标准!M$108:N$112,2,TRUE)),IF(H283=0,0,VLOOKUP(I283/(H283*H283/10000),标准!M$74:N$78,2,TRUE)))</f>
        <v>60</v>
      </c>
      <c r="K283" s="72">
        <v>2550</v>
      </c>
      <c r="L283" s="71">
        <f>IF(A283&lt;43,IF(F283="女",VLOOKUP(K283,标准!K$108:L$128,2,TRUE),VLOOKUP(K283,标准!K$74:L$94,2,TRUE)),IF(F283="女",VLOOKUP(K283,标准!K$39:L$59,2,TRUE),VLOOKUP(K283,标准!K$3:L$23,2,TRUE)))</f>
        <v>70</v>
      </c>
      <c r="M283" s="68">
        <v>26</v>
      </c>
      <c r="N283" s="71">
        <f>IF(M283="",0,IF(A283&lt;43,IF(F283="女",VLOOKUP(M283,标准!C$108:D$128,2,TRUE),VLOOKUP(M283,标准!C$74:D$94,2,TRUE)),IF(F283="女",VLOOKUP(M283,标准!C$39:D$59,2,TRUE),VLOOKUP(M283,标准!C$3:D$23,2,TRUE))))</f>
        <v>100</v>
      </c>
      <c r="O283" s="76">
        <v>167</v>
      </c>
      <c r="P283" s="71">
        <f>IF(A283&lt;43,IF(F283="女",VLOOKUP(O283/100,标准!E$108:F$128,2,TRUE),VLOOKUP(O283/100,标准!E$74:F$94,2,TRUE)),IF(F283="女",VLOOKUP(O283/100,标准!E$39:F$59,2,TRUE),VLOOKUP(O283/100,标准!E$3:F$23,2,TRUE)))</f>
        <v>70</v>
      </c>
      <c r="Q283" s="81">
        <v>4.17</v>
      </c>
      <c r="R283" s="71">
        <f>IF(Q283=0,0,IF(A283&lt;43,IF(F283="女",IF(Q283="",0,VLOOKUP(Q283,标准!I$108:J$138,2,TRUE)),IF(Q283="",0,VLOOKUP(Q283,标准!I$74:J$104,2,TRUE))),IF(F283="女",IF(Q283="",0,VLOOKUP(Q283,标准!I$39:J$69,2,TRUE)),IF(Q283="",0,VLOOKUP(Q283,标准!I$3:J$33,2,TRUE)))))</f>
        <v>66</v>
      </c>
      <c r="S283" s="76">
        <v>19</v>
      </c>
      <c r="T283" s="71">
        <f>IF(A283&lt;43,IF(F283="女",VLOOKUP(S283,标准!G$108:H$138,2,TRUE),VLOOKUP(S283,标准!G$74:H$99,2,TRUE)),IF(F283="女",VLOOKUP(S283,标准!G$39:H$69,2,TRUE),VLOOKUP(S283,标准!G$3:H$28,2,TRUE)))</f>
        <v>20</v>
      </c>
      <c r="U283" s="88">
        <v>9.5</v>
      </c>
      <c r="V283" s="71">
        <f>IF(U283=0,0,IF(A283&lt;43,IF(F283="女",IF(U283="",0,VLOOKUP(U283,标准!A$108:B$128,2,TRUE)),IF(U283="",0,VLOOKUP(U283,标准!A$74:B$94,2,TRUE))),IF(F283="女",IF(U283="",0,VLOOKUP(U283,标准!A$39:B$59,2,TRUE)),IF(U283="",0,VLOOKUP(U283,标准!A$3:B$23,2,TRUE)))))</f>
        <v>68</v>
      </c>
      <c r="W283" s="86">
        <f t="shared" si="4"/>
        <v>65.3</v>
      </c>
      <c r="X283" s="87">
        <v>4.1</v>
      </c>
      <c r="Y283" s="87">
        <v>4.3</v>
      </c>
      <c r="Z283" s="91"/>
      <c r="AA283" s="92"/>
    </row>
    <row r="284" customHeight="1" spans="1:27">
      <c r="A284" s="62">
        <v>40</v>
      </c>
      <c r="B284" s="63">
        <v>283</v>
      </c>
      <c r="C284" s="154" t="s">
        <v>607</v>
      </c>
      <c r="D284" s="154" t="s">
        <v>559</v>
      </c>
      <c r="E284" s="154" t="s">
        <v>401</v>
      </c>
      <c r="F284" s="154" t="s">
        <v>34</v>
      </c>
      <c r="G284" s="155" t="s">
        <v>608</v>
      </c>
      <c r="H284" s="68">
        <v>153.3</v>
      </c>
      <c r="I284" s="68">
        <v>49.2</v>
      </c>
      <c r="J284" s="71">
        <f>IF(F284="女",IF(H284=0,0,VLOOKUP(I284/(H284*H284/10000),标准!M$108:N$112,2,TRUE)),IF(H284=0,0,VLOOKUP(I284/(H284*H284/10000),标准!M$74:N$78,2,TRUE)))</f>
        <v>100</v>
      </c>
      <c r="K284" s="72">
        <v>2617</v>
      </c>
      <c r="L284" s="71">
        <f>IF(A284&lt;43,IF(F284="女",VLOOKUP(K284,标准!K$108:L$128,2,TRUE),VLOOKUP(K284,标准!K$74:L$94,2,TRUE)),IF(F284="女",VLOOKUP(K284,标准!K$39:L$59,2,TRUE),VLOOKUP(K284,标准!K$3:L$23,2,TRUE)))</f>
        <v>72</v>
      </c>
      <c r="M284" s="68">
        <v>25</v>
      </c>
      <c r="N284" s="71">
        <f>IF(M284="",0,IF(A284&lt;43,IF(F284="女",VLOOKUP(M284,标准!C$108:D$128,2,TRUE),VLOOKUP(M284,标准!C$74:D$94,2,TRUE)),IF(F284="女",VLOOKUP(M284,标准!C$39:D$59,2,TRUE),VLOOKUP(M284,标准!C$3:D$23,2,TRUE))))</f>
        <v>95</v>
      </c>
      <c r="O284" s="98">
        <v>180</v>
      </c>
      <c r="P284" s="71">
        <f>IF(A284&lt;43,IF(F284="女",VLOOKUP(O284/100,标准!E$108:F$128,2,TRUE),VLOOKUP(O284/100,标准!E$74:F$94,2,TRUE)),IF(F284="女",VLOOKUP(O284/100,标准!E$39:F$59,2,TRUE),VLOOKUP(O284/100,标准!E$3:F$23,2,TRUE)))</f>
        <v>78</v>
      </c>
      <c r="Q284" s="100">
        <v>3.53</v>
      </c>
      <c r="R284" s="71">
        <f>IF(Q284=0,0,IF(A284&lt;43,IF(F284="女",IF(Q284="",0,VLOOKUP(Q284,标准!I$108:J$138,2,TRUE)),IF(Q284="",0,VLOOKUP(Q284,标准!I$74:J$104,2,TRUE))),IF(F284="女",IF(Q284="",0,VLOOKUP(Q284,标准!I$39:J$69,2,TRUE)),IF(Q284="",0,VLOOKUP(Q284,标准!I$3:J$33,2,TRUE)))))</f>
        <v>76</v>
      </c>
      <c r="S284" s="76">
        <v>19</v>
      </c>
      <c r="T284" s="71">
        <f>IF(A284&lt;43,IF(F284="女",VLOOKUP(S284,标准!G$108:H$138,2,TRUE),VLOOKUP(S284,标准!G$74:H$99,2,TRUE)),IF(F284="女",VLOOKUP(S284,标准!G$39:H$69,2,TRUE),VLOOKUP(S284,标准!G$3:H$28,2,TRUE)))</f>
        <v>20</v>
      </c>
      <c r="U284" s="88">
        <v>8.9</v>
      </c>
      <c r="V284" s="71">
        <f>IF(U284=0,0,IF(A284&lt;43,IF(F284="女",IF(U284="",0,VLOOKUP(U284,标准!A$108:B$128,2,TRUE)),IF(U284="",0,VLOOKUP(U284,标准!A$74:B$94,2,TRUE))),IF(F284="女",IF(U284="",0,VLOOKUP(U284,标准!A$39:B$59,2,TRUE)),IF(U284="",0,VLOOKUP(U284,标准!A$3:B$23,2,TRUE)))))</f>
        <v>74</v>
      </c>
      <c r="W284" s="86">
        <f t="shared" si="4"/>
        <v>75.1</v>
      </c>
      <c r="X284" s="87">
        <v>4.7</v>
      </c>
      <c r="Y284" s="87">
        <v>4.4</v>
      </c>
      <c r="Z284" s="91"/>
      <c r="AA284" s="92"/>
    </row>
    <row r="285" customHeight="1" spans="1:27">
      <c r="A285" s="62">
        <v>40</v>
      </c>
      <c r="B285" s="63">
        <v>284</v>
      </c>
      <c r="C285" s="154" t="s">
        <v>609</v>
      </c>
      <c r="D285" s="154" t="s">
        <v>559</v>
      </c>
      <c r="E285" s="154" t="s">
        <v>401</v>
      </c>
      <c r="F285" s="154" t="s">
        <v>34</v>
      </c>
      <c r="G285" s="155" t="s">
        <v>610</v>
      </c>
      <c r="H285" s="68">
        <v>156.4</v>
      </c>
      <c r="I285" s="68">
        <v>51</v>
      </c>
      <c r="J285" s="71">
        <f>IF(F285="女",IF(H285=0,0,VLOOKUP(I285/(H285*H285/10000),标准!M$108:N$112,2,TRUE)),IF(H285=0,0,VLOOKUP(I285/(H285*H285/10000),标准!M$74:N$78,2,TRUE)))</f>
        <v>100</v>
      </c>
      <c r="K285" s="72">
        <v>2706</v>
      </c>
      <c r="L285" s="71">
        <f>IF(A285&lt;43,IF(F285="女",VLOOKUP(K285,标准!K$108:L$128,2,TRUE),VLOOKUP(K285,标准!K$74:L$94,2,TRUE)),IF(F285="女",VLOOKUP(K285,标准!K$39:L$59,2,TRUE),VLOOKUP(K285,标准!K$3:L$23,2,TRUE)))</f>
        <v>74</v>
      </c>
      <c r="M285" s="68">
        <v>21</v>
      </c>
      <c r="N285" s="71">
        <f>IF(M285="",0,IF(A285&lt;43,IF(F285="女",VLOOKUP(M285,标准!C$108:D$128,2,TRUE),VLOOKUP(M285,标准!C$74:D$94,2,TRUE)),IF(F285="女",VLOOKUP(M285,标准!C$39:D$59,2,TRUE),VLOOKUP(M285,标准!C$3:D$23,2,TRUE))))</f>
        <v>85</v>
      </c>
      <c r="O285" s="76">
        <v>169</v>
      </c>
      <c r="P285" s="71">
        <f>IF(A285&lt;43,IF(F285="女",VLOOKUP(O285/100,标准!E$108:F$128,2,TRUE),VLOOKUP(O285/100,标准!E$74:F$94,2,TRUE)),IF(F285="女",VLOOKUP(O285/100,标准!E$39:F$59,2,TRUE),VLOOKUP(O285/100,标准!E$3:F$23,2,TRUE)))</f>
        <v>72</v>
      </c>
      <c r="Q285" s="81">
        <v>4.42</v>
      </c>
      <c r="R285" s="71">
        <f>IF(Q285=0,0,IF(A285&lt;43,IF(F285="女",IF(Q285="",0,VLOOKUP(Q285,标准!I$108:J$138,2,TRUE)),IF(Q285="",0,VLOOKUP(Q285,标准!I$74:J$104,2,TRUE))),IF(F285="女",IF(Q285="",0,VLOOKUP(Q285,标准!I$39:J$69,2,TRUE)),IF(Q285="",0,VLOOKUP(Q285,标准!I$3:J$33,2,TRUE)))))</f>
        <v>50</v>
      </c>
      <c r="S285" s="99">
        <v>24</v>
      </c>
      <c r="T285" s="71">
        <f>IF(A285&lt;43,IF(F285="女",VLOOKUP(S285,标准!G$108:H$138,2,TRUE),VLOOKUP(S285,标准!G$74:H$99,2,TRUE)),IF(F285="女",VLOOKUP(S285,标准!G$39:H$69,2,TRUE),VLOOKUP(S285,标准!G$3:H$28,2,TRUE)))</f>
        <v>50</v>
      </c>
      <c r="U285" s="101">
        <v>10.3</v>
      </c>
      <c r="V285" s="71">
        <f>IF(U285=0,0,IF(A285&lt;43,IF(F285="女",IF(U285="",0,VLOOKUP(U285,标准!A$108:B$128,2,TRUE)),IF(U285="",0,VLOOKUP(U285,标准!A$74:B$94,2,TRUE))),IF(F285="女",IF(U285="",0,VLOOKUP(U285,标准!A$39:B$59,2,TRUE)),IF(U285="",0,VLOOKUP(U285,标准!A$3:B$23,2,TRUE)))))</f>
        <v>60</v>
      </c>
      <c r="W285" s="86">
        <f t="shared" si="4"/>
        <v>68.8</v>
      </c>
      <c r="X285" s="87">
        <v>4.6</v>
      </c>
      <c r="Y285" s="87">
        <v>4.9</v>
      </c>
      <c r="Z285" s="91"/>
      <c r="AA285" s="92"/>
    </row>
    <row r="286" customHeight="1" spans="1:27">
      <c r="A286" s="62">
        <v>40</v>
      </c>
      <c r="B286" s="63">
        <v>285</v>
      </c>
      <c r="C286" s="154" t="s">
        <v>611</v>
      </c>
      <c r="D286" s="154" t="s">
        <v>559</v>
      </c>
      <c r="E286" s="154" t="s">
        <v>401</v>
      </c>
      <c r="F286" s="154" t="s">
        <v>34</v>
      </c>
      <c r="G286" s="155" t="s">
        <v>612</v>
      </c>
      <c r="H286" s="68">
        <v>162.7</v>
      </c>
      <c r="I286" s="68">
        <v>50.4</v>
      </c>
      <c r="J286" s="71">
        <f>IF(F286="女",IF(H286=0,0,VLOOKUP(I286/(H286*H286/10000),标准!M$108:N$112,2,TRUE)),IF(H286=0,0,VLOOKUP(I286/(H286*H286/10000),标准!M$74:N$78,2,TRUE)))</f>
        <v>100</v>
      </c>
      <c r="K286" s="72">
        <v>3407</v>
      </c>
      <c r="L286" s="71">
        <f>IF(A286&lt;43,IF(F286="女",VLOOKUP(K286,标准!K$108:L$128,2,TRUE),VLOOKUP(K286,标准!K$74:L$94,2,TRUE)),IF(F286="女",VLOOKUP(K286,标准!K$39:L$59,2,TRUE),VLOOKUP(K286,标准!K$3:L$23,2,TRUE)))</f>
        <v>100</v>
      </c>
      <c r="M286" s="68">
        <v>23.5</v>
      </c>
      <c r="N286" s="71">
        <f>IF(M286="",0,IF(A286&lt;43,IF(F286="女",VLOOKUP(M286,标准!C$108:D$128,2,TRUE),VLOOKUP(M286,标准!C$74:D$94,2,TRUE)),IF(F286="女",VLOOKUP(M286,标准!C$39:D$59,2,TRUE),VLOOKUP(M286,标准!C$3:D$23,2,TRUE))))</f>
        <v>90</v>
      </c>
      <c r="O286" s="76">
        <v>185</v>
      </c>
      <c r="P286" s="71">
        <f>IF(A286&lt;43,IF(F286="女",VLOOKUP(O286/100,标准!E$108:F$128,2,TRUE),VLOOKUP(O286/100,标准!E$74:F$94,2,TRUE)),IF(F286="女",VLOOKUP(O286/100,标准!E$39:F$59,2,TRUE),VLOOKUP(O286/100,标准!E$3:F$23,2,TRUE)))</f>
        <v>80</v>
      </c>
      <c r="Q286" s="81">
        <v>4.29</v>
      </c>
      <c r="R286" s="71">
        <f>IF(Q286=0,0,IF(A286&lt;43,IF(F286="女",IF(Q286="",0,VLOOKUP(Q286,标准!I$108:J$138,2,TRUE)),IF(Q286="",0,VLOOKUP(Q286,标准!I$74:J$104,2,TRUE))),IF(F286="女",IF(Q286="",0,VLOOKUP(Q286,标准!I$39:J$69,2,TRUE)),IF(Q286="",0,VLOOKUP(Q286,标准!I$3:J$33,2,TRUE)))))</f>
        <v>62</v>
      </c>
      <c r="S286" s="76">
        <v>30</v>
      </c>
      <c r="T286" s="71">
        <f>IF(A286&lt;43,IF(F286="女",VLOOKUP(S286,标准!G$108:H$138,2,TRUE),VLOOKUP(S286,标准!G$74:H$99,2,TRUE)),IF(F286="女",VLOOKUP(S286,标准!G$39:H$69,2,TRUE),VLOOKUP(S286,标准!G$3:H$28,2,TRUE)))</f>
        <v>64</v>
      </c>
      <c r="U286" s="88">
        <v>8.8</v>
      </c>
      <c r="V286" s="71">
        <f>IF(U286=0,0,IF(A286&lt;43,IF(F286="女",IF(U286="",0,VLOOKUP(U286,标准!A$108:B$128,2,TRUE)),IF(U286="",0,VLOOKUP(U286,标准!A$74:B$94,2,TRUE))),IF(F286="女",IF(U286="",0,VLOOKUP(U286,标准!A$39:B$59,2,TRUE)),IF(U286="",0,VLOOKUP(U286,标准!A$3:B$23,2,TRUE)))))</f>
        <v>74</v>
      </c>
      <c r="W286" s="86">
        <f t="shared" si="4"/>
        <v>80.6</v>
      </c>
      <c r="X286" s="87">
        <v>4.6</v>
      </c>
      <c r="Y286" s="87">
        <v>4.7</v>
      </c>
      <c r="Z286" s="91"/>
      <c r="AA286" s="92"/>
    </row>
    <row r="287" customHeight="1" spans="1:27">
      <c r="A287" s="62">
        <v>40</v>
      </c>
      <c r="B287" s="63">
        <v>286</v>
      </c>
      <c r="C287" s="154" t="s">
        <v>613</v>
      </c>
      <c r="D287" s="154" t="s">
        <v>559</v>
      </c>
      <c r="E287" s="154" t="s">
        <v>401</v>
      </c>
      <c r="F287" s="154" t="s">
        <v>30</v>
      </c>
      <c r="G287" s="155" t="s">
        <v>614</v>
      </c>
      <c r="H287" s="68">
        <v>165.6</v>
      </c>
      <c r="I287" s="68">
        <v>59.2</v>
      </c>
      <c r="J287" s="71">
        <f>IF(F287="女",IF(H287=0,0,VLOOKUP(I287/(H287*H287/10000),标准!M$108:N$112,2,TRUE)),IF(H287=0,0,VLOOKUP(I287/(H287*H287/10000),标准!M$74:N$78,2,TRUE)))</f>
        <v>100</v>
      </c>
      <c r="K287" s="72">
        <v>3470</v>
      </c>
      <c r="L287" s="71">
        <f>IF(A287&lt;43,IF(F287="女",VLOOKUP(K287,标准!K$108:L$128,2,TRUE),VLOOKUP(K287,标准!K$74:L$94,2,TRUE)),IF(F287="女",VLOOKUP(K287,标准!K$39:L$59,2,TRUE),VLOOKUP(K287,标准!K$3:L$23,2,TRUE)))</f>
        <v>66</v>
      </c>
      <c r="M287" s="68">
        <v>3</v>
      </c>
      <c r="N287" s="71">
        <f>IF(M287="",0,IF(A287&lt;43,IF(F287="女",VLOOKUP(M287,标准!C$108:D$128,2,TRUE),VLOOKUP(M287,标准!C$74:D$94,2,TRUE)),IF(F287="女",VLOOKUP(M287,标准!C$39:D$59,2,TRUE),VLOOKUP(M287,标准!C$3:D$23,2,TRUE))))</f>
        <v>50</v>
      </c>
      <c r="O287" s="94">
        <v>200</v>
      </c>
      <c r="P287" s="71">
        <f>IF(A287&lt;43,IF(F287="女",VLOOKUP(O287/100,标准!E$108:F$128,2,TRUE),VLOOKUP(O287/100,标准!E$74:F$94,2,TRUE)),IF(F287="女",VLOOKUP(O287/100,标准!E$39:F$59,2,TRUE),VLOOKUP(O287/100,标准!E$3:F$23,2,TRUE)))</f>
        <v>40</v>
      </c>
      <c r="Q287" s="82">
        <v>4.12</v>
      </c>
      <c r="R287" s="71">
        <f>IF(Q287=0,0,IF(A287&lt;43,IF(F287="女",IF(Q287="",0,VLOOKUP(Q287,标准!I$108:J$138,2,TRUE)),IF(Q287="",0,VLOOKUP(Q287,标准!I$74:J$104,2,TRUE))),IF(F287="女",IF(Q287="",0,VLOOKUP(Q287,标准!I$39:J$69,2,TRUE)),IF(Q287="",0,VLOOKUP(Q287,标准!I$3:J$33,2,TRUE)))))</f>
        <v>68</v>
      </c>
      <c r="S287" s="83">
        <v>5</v>
      </c>
      <c r="T287" s="71">
        <f>IF(A287&lt;43,IF(F287="女",VLOOKUP(S287,标准!G$108:H$138,2,TRUE),VLOOKUP(S287,标准!G$74:H$99,2,TRUE)),IF(F287="女",VLOOKUP(S287,标准!G$39:H$69,2,TRUE),VLOOKUP(S287,标准!G$3:H$28,2,TRUE)))</f>
        <v>10</v>
      </c>
      <c r="U287" s="89">
        <v>8.68</v>
      </c>
      <c r="V287" s="71">
        <f>IF(U287=0,0,IF(A287&lt;43,IF(F287="女",IF(U287="",0,VLOOKUP(U287,标准!A$108:B$128,2,TRUE)),IF(U287="",0,VLOOKUP(U287,标准!A$74:B$94,2,TRUE))),IF(F287="女",IF(U287="",0,VLOOKUP(U287,标准!A$39:B$59,2,TRUE)),IF(U287="",0,VLOOKUP(U287,标准!A$3:B$23,2,TRUE)))))</f>
        <v>64</v>
      </c>
      <c r="W287" s="86">
        <f t="shared" si="4"/>
        <v>61.3</v>
      </c>
      <c r="X287" s="87">
        <v>3.8</v>
      </c>
      <c r="Y287" s="87">
        <v>3.7</v>
      </c>
      <c r="Z287" s="91"/>
      <c r="AA287" s="92"/>
    </row>
    <row r="288" customHeight="1" spans="1:27">
      <c r="A288" s="62">
        <v>40</v>
      </c>
      <c r="B288" s="63">
        <v>287</v>
      </c>
      <c r="C288" s="154" t="s">
        <v>615</v>
      </c>
      <c r="D288" s="154" t="s">
        <v>559</v>
      </c>
      <c r="E288" s="154" t="s">
        <v>401</v>
      </c>
      <c r="F288" s="154" t="s">
        <v>34</v>
      </c>
      <c r="G288" s="155" t="s">
        <v>616</v>
      </c>
      <c r="H288" s="68"/>
      <c r="I288" s="68"/>
      <c r="J288" s="71">
        <f>IF(F288="女",IF(H288=0,0,VLOOKUP(I288/(H288*H288/10000),标准!M$108:N$112,2,TRUE)),IF(H288=0,0,VLOOKUP(I288/(H288*H288/10000),标准!M$74:N$78,2,TRUE)))</f>
        <v>0</v>
      </c>
      <c r="K288" s="72">
        <v>2617</v>
      </c>
      <c r="L288" s="71">
        <f>IF(A288&lt;43,IF(F288="女",VLOOKUP(K288,标准!K$108:L$128,2,TRUE),VLOOKUP(K288,标准!K$74:L$94,2,TRUE)),IF(F288="女",VLOOKUP(K288,标准!K$39:L$59,2,TRUE),VLOOKUP(K288,标准!K$3:L$23,2,TRUE)))</f>
        <v>72</v>
      </c>
      <c r="M288" s="68">
        <v>9</v>
      </c>
      <c r="N288" s="71">
        <f>IF(M288="",0,IF(A288&lt;43,IF(F288="女",VLOOKUP(M288,标准!C$108:D$128,2,TRUE),VLOOKUP(M288,标准!C$74:D$94,2,TRUE)),IF(F288="女",VLOOKUP(M288,标准!C$39:D$59,2,TRUE),VLOOKUP(M288,标准!C$3:D$23,2,TRUE))))</f>
        <v>64</v>
      </c>
      <c r="O288" s="76">
        <v>195</v>
      </c>
      <c r="P288" s="71">
        <f>IF(A288&lt;43,IF(F288="女",VLOOKUP(O288/100,标准!E$108:F$128,2,TRUE),VLOOKUP(O288/100,标准!E$74:F$94,2,TRUE)),IF(F288="女",VLOOKUP(O288/100,标准!E$39:F$59,2,TRUE),VLOOKUP(O288/100,标准!E$3:F$23,2,TRUE)))</f>
        <v>90</v>
      </c>
      <c r="Q288" s="81">
        <v>4.12</v>
      </c>
      <c r="R288" s="71">
        <f>IF(Q288=0,0,IF(A288&lt;43,IF(F288="女",IF(Q288="",0,VLOOKUP(Q288,标准!I$108:J$138,2,TRUE)),IF(Q288="",0,VLOOKUP(Q288,标准!I$74:J$104,2,TRUE))),IF(F288="女",IF(Q288="",0,VLOOKUP(Q288,标准!I$39:J$69,2,TRUE)),IF(Q288="",0,VLOOKUP(Q288,标准!I$3:J$33,2,TRUE)))))</f>
        <v>68</v>
      </c>
      <c r="S288" s="76">
        <v>48</v>
      </c>
      <c r="T288" s="71">
        <f>IF(A288&lt;43,IF(F288="女",VLOOKUP(S288,标准!G$108:H$138,2,TRUE),VLOOKUP(S288,标准!G$74:H$99,2,TRUE)),IF(F288="女",VLOOKUP(S288,标准!G$39:H$69,2,TRUE),VLOOKUP(S288,标准!G$3:H$28,2,TRUE)))</f>
        <v>80</v>
      </c>
      <c r="U288" s="88">
        <v>9.2</v>
      </c>
      <c r="V288" s="71">
        <f>IF(U288=0,0,IF(A288&lt;43,IF(F288="女",IF(U288="",0,VLOOKUP(U288,标准!A$108:B$128,2,TRUE)),IF(U288="",0,VLOOKUP(U288,标准!A$74:B$94,2,TRUE))),IF(F288="女",IF(U288="",0,VLOOKUP(U288,标准!A$39:B$59,2,TRUE)),IF(U288="",0,VLOOKUP(U288,标准!A$3:B$23,2,TRUE)))))</f>
        <v>70</v>
      </c>
      <c r="W288" s="86">
        <f t="shared" si="4"/>
        <v>61.8</v>
      </c>
      <c r="X288" s="87">
        <v>4.2</v>
      </c>
      <c r="Y288" s="87">
        <v>3.9</v>
      </c>
      <c r="Z288" s="91"/>
      <c r="AA288" s="92"/>
    </row>
    <row r="289" customHeight="1" spans="1:27">
      <c r="A289" s="62">
        <v>40</v>
      </c>
      <c r="B289" s="63">
        <v>288</v>
      </c>
      <c r="C289" s="154" t="s">
        <v>617</v>
      </c>
      <c r="D289" s="154" t="s">
        <v>559</v>
      </c>
      <c r="E289" s="154" t="s">
        <v>401</v>
      </c>
      <c r="F289" s="154" t="s">
        <v>34</v>
      </c>
      <c r="G289" s="155" t="s">
        <v>618</v>
      </c>
      <c r="H289" s="68">
        <v>163.3</v>
      </c>
      <c r="I289" s="68">
        <v>61.3</v>
      </c>
      <c r="J289" s="71">
        <f>IF(F289="女",IF(H289=0,0,VLOOKUP(I289/(H289*H289/10000),标准!M$108:N$112,2,TRUE)),IF(H289=0,0,VLOOKUP(I289/(H289*H289/10000),标准!M$74:N$78,2,TRUE)))</f>
        <v>100</v>
      </c>
      <c r="K289" s="72">
        <v>2330</v>
      </c>
      <c r="L289" s="71">
        <f>IF(A289&lt;43,IF(F289="女",VLOOKUP(K289,标准!K$108:L$128,2,TRUE),VLOOKUP(K289,标准!K$74:L$94,2,TRUE)),IF(F289="女",VLOOKUP(K289,标准!K$39:L$59,2,TRUE),VLOOKUP(K289,标准!K$3:L$23,2,TRUE)))</f>
        <v>66</v>
      </c>
      <c r="M289" s="68">
        <v>28</v>
      </c>
      <c r="N289" s="71">
        <f>IF(M289="",0,IF(A289&lt;43,IF(F289="女",VLOOKUP(M289,标准!C$108:D$128,2,TRUE),VLOOKUP(M289,标准!C$74:D$94,2,TRUE)),IF(F289="女",VLOOKUP(M289,标准!C$39:D$59,2,TRUE),VLOOKUP(M289,标准!C$3:D$23,2,TRUE))))</f>
        <v>100</v>
      </c>
      <c r="O289" s="76">
        <v>202</v>
      </c>
      <c r="P289" s="71">
        <f>IF(A289&lt;43,IF(F289="女",VLOOKUP(O289/100,标准!E$108:F$128,2,TRUE),VLOOKUP(O289/100,标准!E$74:F$94,2,TRUE)),IF(F289="女",VLOOKUP(O289/100,标准!E$39:F$59,2,TRUE),VLOOKUP(O289/100,标准!E$3:F$23,2,TRUE)))</f>
        <v>95</v>
      </c>
      <c r="Q289" s="81">
        <v>4.59</v>
      </c>
      <c r="R289" s="71">
        <f>IF(Q289=0,0,IF(A289&lt;43,IF(F289="女",IF(Q289="",0,VLOOKUP(Q289,标准!I$108:J$138,2,TRUE)),IF(Q289="",0,VLOOKUP(Q289,标准!I$74:J$104,2,TRUE))),IF(F289="女",IF(Q289="",0,VLOOKUP(Q289,标准!I$39:J$69,2,TRUE)),IF(Q289="",0,VLOOKUP(Q289,标准!I$3:J$33,2,TRUE)))))</f>
        <v>30</v>
      </c>
      <c r="S289" s="76">
        <v>39</v>
      </c>
      <c r="T289" s="71">
        <f>IF(A289&lt;43,IF(F289="女",VLOOKUP(S289,标准!G$108:H$138,2,TRUE),VLOOKUP(S289,标准!G$74:H$99,2,TRUE)),IF(F289="女",VLOOKUP(S289,标准!G$39:H$69,2,TRUE),VLOOKUP(S289,标准!G$3:H$28,2,TRUE)))</f>
        <v>72</v>
      </c>
      <c r="U289" s="88">
        <v>9.1</v>
      </c>
      <c r="V289" s="71">
        <f>IF(U289=0,0,IF(A289&lt;43,IF(F289="女",IF(U289="",0,VLOOKUP(U289,标准!A$108:B$128,2,TRUE)),IF(U289="",0,VLOOKUP(U289,标准!A$74:B$94,2,TRUE))),IF(F289="女",IF(U289="",0,VLOOKUP(U289,标准!A$39:B$59,2,TRUE)),IF(U289="",0,VLOOKUP(U289,标准!A$3:B$23,2,TRUE)))))</f>
        <v>72</v>
      </c>
      <c r="W289" s="86">
        <f t="shared" si="4"/>
        <v>72</v>
      </c>
      <c r="X289" s="87">
        <v>4.3</v>
      </c>
      <c r="Y289" s="87">
        <v>4.3</v>
      </c>
      <c r="Z289" s="91"/>
      <c r="AA289" s="92"/>
    </row>
    <row r="290" customHeight="1" spans="1:27">
      <c r="A290" s="62">
        <v>40</v>
      </c>
      <c r="B290" s="63">
        <v>289</v>
      </c>
      <c r="C290" s="154" t="s">
        <v>619</v>
      </c>
      <c r="D290" s="154" t="s">
        <v>559</v>
      </c>
      <c r="E290" s="154" t="s">
        <v>401</v>
      </c>
      <c r="F290" s="154" t="s">
        <v>34</v>
      </c>
      <c r="G290" s="155" t="s">
        <v>620</v>
      </c>
      <c r="H290" s="68">
        <v>158.9</v>
      </c>
      <c r="I290" s="68">
        <v>53.3</v>
      </c>
      <c r="J290" s="71">
        <f>IF(F290="女",IF(H290=0,0,VLOOKUP(I290/(H290*H290/10000),标准!M$108:N$112,2,TRUE)),IF(H290=0,0,VLOOKUP(I290/(H290*H290/10000),标准!M$74:N$78,2,TRUE)))</f>
        <v>100</v>
      </c>
      <c r="K290" s="72">
        <v>2763</v>
      </c>
      <c r="L290" s="71">
        <f>IF(A290&lt;43,IF(F290="女",VLOOKUP(K290,标准!K$108:L$128,2,TRUE),VLOOKUP(K290,标准!K$74:L$94,2,TRUE)),IF(F290="女",VLOOKUP(K290,标准!K$39:L$59,2,TRUE),VLOOKUP(K290,标准!K$3:L$23,2,TRUE)))</f>
        <v>74</v>
      </c>
      <c r="M290" s="68">
        <v>12.5</v>
      </c>
      <c r="N290" s="71">
        <f>IF(M290="",0,IF(A290&lt;43,IF(F290="女",VLOOKUP(M290,标准!C$108:D$128,2,TRUE),VLOOKUP(M290,标准!C$74:D$94,2,TRUE)),IF(F290="女",VLOOKUP(M290,标准!C$39:D$59,2,TRUE),VLOOKUP(M290,标准!C$3:D$23,2,TRUE))))</f>
        <v>70</v>
      </c>
      <c r="O290" s="76">
        <v>156</v>
      </c>
      <c r="P290" s="71">
        <f>IF(A290&lt;43,IF(F290="女",VLOOKUP(O290/100,标准!E$108:F$128,2,TRUE),VLOOKUP(O290/100,标准!E$74:F$94,2,TRUE)),IF(F290="女",VLOOKUP(O290/100,标准!E$39:F$59,2,TRUE),VLOOKUP(O290/100,标准!E$3:F$23,2,TRUE)))</f>
        <v>62</v>
      </c>
      <c r="Q290" s="81">
        <v>4.05</v>
      </c>
      <c r="R290" s="71">
        <f>IF(Q290=0,0,IF(A290&lt;43,IF(F290="女",IF(Q290="",0,VLOOKUP(Q290,标准!I$108:J$138,2,TRUE)),IF(Q290="",0,VLOOKUP(Q290,标准!I$74:J$104,2,TRUE))),IF(F290="女",IF(Q290="",0,VLOOKUP(Q290,标准!I$39:J$69,2,TRUE)),IF(Q290="",0,VLOOKUP(Q290,标准!I$3:J$33,2,TRUE)))))</f>
        <v>70</v>
      </c>
      <c r="S290" s="76">
        <v>32</v>
      </c>
      <c r="T290" s="71">
        <f>IF(A290&lt;43,IF(F290="女",VLOOKUP(S290,标准!G$108:H$138,2,TRUE),VLOOKUP(S290,标准!G$74:H$99,2,TRUE)),IF(F290="女",VLOOKUP(S290,标准!G$39:H$69,2,TRUE),VLOOKUP(S290,标准!G$3:H$28,2,TRUE)))</f>
        <v>66</v>
      </c>
      <c r="U290" s="88">
        <v>9</v>
      </c>
      <c r="V290" s="71">
        <f>IF(U290=0,0,IF(A290&lt;43,IF(F290="女",IF(U290="",0,VLOOKUP(U290,标准!A$108:B$128,2,TRUE)),IF(U290="",0,VLOOKUP(U290,标准!A$74:B$94,2,TRUE))),IF(F290="女",IF(U290="",0,VLOOKUP(U290,标准!A$39:B$59,2,TRUE)),IF(U290="",0,VLOOKUP(U290,标准!A$3:B$23,2,TRUE)))))</f>
        <v>72</v>
      </c>
      <c r="W290" s="86">
        <f t="shared" si="4"/>
        <v>74.3</v>
      </c>
      <c r="X290" s="87">
        <v>4.1</v>
      </c>
      <c r="Y290" s="87">
        <v>4.7</v>
      </c>
      <c r="Z290" s="91"/>
      <c r="AA290" s="92"/>
    </row>
    <row r="291" customHeight="1" spans="1:27">
      <c r="A291" s="62">
        <v>40</v>
      </c>
      <c r="B291" s="63">
        <v>290</v>
      </c>
      <c r="C291" s="154" t="s">
        <v>621</v>
      </c>
      <c r="D291" s="154" t="s">
        <v>559</v>
      </c>
      <c r="E291" s="154" t="s">
        <v>401</v>
      </c>
      <c r="F291" s="154" t="s">
        <v>34</v>
      </c>
      <c r="G291" s="155" t="s">
        <v>622</v>
      </c>
      <c r="H291" s="68">
        <v>157.1</v>
      </c>
      <c r="I291" s="68">
        <v>46.8</v>
      </c>
      <c r="J291" s="71">
        <f>IF(F291="女",IF(H291=0,0,VLOOKUP(I291/(H291*H291/10000),标准!M$108:N$112,2,TRUE)),IF(H291=0,0,VLOOKUP(I291/(H291*H291/10000),标准!M$74:N$78,2,TRUE)))</f>
        <v>100</v>
      </c>
      <c r="K291" s="72">
        <v>2507</v>
      </c>
      <c r="L291" s="71">
        <f>IF(A291&lt;43,IF(F291="女",VLOOKUP(K291,标准!K$108:L$128,2,TRUE),VLOOKUP(K291,标准!K$74:L$94,2,TRUE)),IF(F291="女",VLOOKUP(K291,标准!K$39:L$59,2,TRUE),VLOOKUP(K291,标准!K$3:L$23,2,TRUE)))</f>
        <v>70</v>
      </c>
      <c r="M291" s="68">
        <v>21</v>
      </c>
      <c r="N291" s="71">
        <f>IF(M291="",0,IF(A291&lt;43,IF(F291="女",VLOOKUP(M291,标准!C$108:D$128,2,TRUE),VLOOKUP(M291,标准!C$74:D$94,2,TRUE)),IF(F291="女",VLOOKUP(M291,标准!C$39:D$59,2,TRUE),VLOOKUP(M291,标准!C$3:D$23,2,TRUE))))</f>
        <v>85</v>
      </c>
      <c r="O291" s="76">
        <v>178</v>
      </c>
      <c r="P291" s="71">
        <f>IF(A291&lt;43,IF(F291="女",VLOOKUP(O291/100,标准!E$108:F$128,2,TRUE),VLOOKUP(O291/100,标准!E$74:F$94,2,TRUE)),IF(F291="女",VLOOKUP(O291/100,标准!E$39:F$59,2,TRUE),VLOOKUP(O291/100,标准!E$3:F$23,2,TRUE)))</f>
        <v>78</v>
      </c>
      <c r="Q291" s="81">
        <v>3.42</v>
      </c>
      <c r="R291" s="71">
        <f>IF(Q291=0,0,IF(A291&lt;43,IF(F291="女",IF(Q291="",0,VLOOKUP(Q291,标准!I$108:J$138,2,TRUE)),IF(Q291="",0,VLOOKUP(Q291,标准!I$74:J$104,2,TRUE))),IF(F291="女",IF(Q291="",0,VLOOKUP(Q291,标准!I$39:J$69,2,TRUE)),IF(Q291="",0,VLOOKUP(Q291,标准!I$3:J$33,2,TRUE)))))</f>
        <v>80</v>
      </c>
      <c r="S291" s="76">
        <v>38</v>
      </c>
      <c r="T291" s="71">
        <f>IF(A291&lt;43,IF(F291="女",VLOOKUP(S291,标准!G$108:H$138,2,TRUE),VLOOKUP(S291,标准!G$74:H$99,2,TRUE)),IF(F291="女",VLOOKUP(S291,标准!G$39:H$69,2,TRUE),VLOOKUP(S291,标准!G$3:H$28,2,TRUE)))</f>
        <v>72</v>
      </c>
      <c r="U291" s="88">
        <v>8.5</v>
      </c>
      <c r="V291" s="71">
        <f>IF(U291=0,0,IF(A291&lt;43,IF(F291="女",IF(U291="",0,VLOOKUP(U291,标准!A$108:B$128,2,TRUE)),IF(U291="",0,VLOOKUP(U291,标准!A$74:B$94,2,TRUE))),IF(F291="女",IF(U291="",0,VLOOKUP(U291,标准!A$39:B$59,2,TRUE)),IF(U291="",0,VLOOKUP(U291,标准!A$3:B$23,2,TRUE)))))</f>
        <v>78</v>
      </c>
      <c r="W291" s="86">
        <f t="shared" si="4"/>
        <v>80.6</v>
      </c>
      <c r="X291" s="87">
        <v>4.7</v>
      </c>
      <c r="Y291" s="87">
        <v>4.8</v>
      </c>
      <c r="Z291" s="91"/>
      <c r="AA291" s="92"/>
    </row>
    <row r="292" customHeight="1" spans="1:27">
      <c r="A292" s="62">
        <v>40</v>
      </c>
      <c r="B292" s="63">
        <v>291</v>
      </c>
      <c r="C292" s="154" t="s">
        <v>623</v>
      </c>
      <c r="D292" s="154" t="s">
        <v>559</v>
      </c>
      <c r="E292" s="154" t="s">
        <v>401</v>
      </c>
      <c r="F292" s="154" t="s">
        <v>34</v>
      </c>
      <c r="G292" s="155" t="s">
        <v>624</v>
      </c>
      <c r="H292" s="68">
        <v>145.2</v>
      </c>
      <c r="I292" s="68">
        <v>42.2</v>
      </c>
      <c r="J292" s="71">
        <f>IF(F292="女",IF(H292=0,0,VLOOKUP(I292/(H292*H292/10000),标准!M$108:N$112,2,TRUE)),IF(H292=0,0,VLOOKUP(I292/(H292*H292/10000),标准!M$74:N$78,2,TRUE)))</f>
        <v>100</v>
      </c>
      <c r="K292" s="72">
        <v>2425</v>
      </c>
      <c r="L292" s="71">
        <f>IF(A292&lt;43,IF(F292="女",VLOOKUP(K292,标准!K$108:L$128,2,TRUE),VLOOKUP(K292,标准!K$74:L$94,2,TRUE)),IF(F292="女",VLOOKUP(K292,标准!K$39:L$59,2,TRUE),VLOOKUP(K292,标准!K$3:L$23,2,TRUE)))</f>
        <v>68</v>
      </c>
      <c r="M292" s="68">
        <v>21.5</v>
      </c>
      <c r="N292" s="71">
        <f>IF(M292="",0,IF(A292&lt;43,IF(F292="女",VLOOKUP(M292,标准!C$108:D$128,2,TRUE),VLOOKUP(M292,标准!C$74:D$94,2,TRUE)),IF(F292="女",VLOOKUP(M292,标准!C$39:D$59,2,TRUE),VLOOKUP(M292,标准!C$3:D$23,2,TRUE))))</f>
        <v>85</v>
      </c>
      <c r="O292" s="76">
        <v>190</v>
      </c>
      <c r="P292" s="71">
        <f>IF(A292&lt;43,IF(F292="女",VLOOKUP(O292/100,标准!E$108:F$128,2,TRUE),VLOOKUP(O292/100,标准!E$74:F$94,2,TRUE)),IF(F292="女",VLOOKUP(O292/100,标准!E$39:F$59,2,TRUE),VLOOKUP(O292/100,标准!E$3:F$23,2,TRUE)))</f>
        <v>85</v>
      </c>
      <c r="Q292" s="81">
        <v>3.46</v>
      </c>
      <c r="R292" s="71">
        <f>IF(Q292=0,0,IF(A292&lt;43,IF(F292="女",IF(Q292="",0,VLOOKUP(Q292,标准!I$108:J$138,2,TRUE)),IF(Q292="",0,VLOOKUP(Q292,标准!I$74:J$104,2,TRUE))),IF(F292="女",IF(Q292="",0,VLOOKUP(Q292,标准!I$39:J$69,2,TRUE)),IF(Q292="",0,VLOOKUP(Q292,标准!I$3:J$33,2,TRUE)))))</f>
        <v>78</v>
      </c>
      <c r="S292" s="76">
        <v>42</v>
      </c>
      <c r="T292" s="71">
        <f>IF(A292&lt;43,IF(F292="女",VLOOKUP(S292,标准!G$108:H$138,2,TRUE),VLOOKUP(S292,标准!G$74:H$99,2,TRUE)),IF(F292="女",VLOOKUP(S292,标准!G$39:H$69,2,TRUE),VLOOKUP(S292,标准!G$3:H$28,2,TRUE)))</f>
        <v>76</v>
      </c>
      <c r="U292" s="88">
        <v>8.5</v>
      </c>
      <c r="V292" s="71">
        <f>IF(U292=0,0,IF(A292&lt;43,IF(F292="女",IF(U292="",0,VLOOKUP(U292,标准!A$108:B$128,2,TRUE)),IF(U292="",0,VLOOKUP(U292,标准!A$74:B$94,2,TRUE))),IF(F292="女",IF(U292="",0,VLOOKUP(U292,标准!A$39:B$59,2,TRUE)),IF(U292="",0,VLOOKUP(U292,标准!A$3:B$23,2,TRUE)))))</f>
        <v>78</v>
      </c>
      <c r="W292" s="86">
        <f t="shared" si="4"/>
        <v>81</v>
      </c>
      <c r="X292" s="87">
        <v>4</v>
      </c>
      <c r="Y292" s="87">
        <v>4</v>
      </c>
      <c r="Z292" s="91"/>
      <c r="AA292" s="92"/>
    </row>
    <row r="293" customHeight="1" spans="1:27">
      <c r="A293" s="62">
        <v>40</v>
      </c>
      <c r="B293" s="63">
        <v>292</v>
      </c>
      <c r="C293" s="154" t="s">
        <v>625</v>
      </c>
      <c r="D293" s="154" t="s">
        <v>559</v>
      </c>
      <c r="E293" s="154" t="s">
        <v>401</v>
      </c>
      <c r="F293" s="154" t="s">
        <v>30</v>
      </c>
      <c r="G293" s="155" t="s">
        <v>626</v>
      </c>
      <c r="H293" s="68">
        <v>177.4</v>
      </c>
      <c r="I293" s="68">
        <v>71.7</v>
      </c>
      <c r="J293" s="71">
        <f>IF(F293="女",IF(H293=0,0,VLOOKUP(I293/(H293*H293/10000),标准!M$108:N$112,2,TRUE)),IF(H293=0,0,VLOOKUP(I293/(H293*H293/10000),标准!M$74:N$78,2,TRUE)))</f>
        <v>100</v>
      </c>
      <c r="K293" s="72">
        <v>4495</v>
      </c>
      <c r="L293" s="71">
        <f>IF(A293&lt;43,IF(F293="女",VLOOKUP(K293,标准!K$108:L$128,2,TRUE),VLOOKUP(K293,标准!K$74:L$94,2,TRUE)),IF(F293="女",VLOOKUP(K293,标准!K$39:L$59,2,TRUE),VLOOKUP(K293,标准!K$3:L$23,2,TRUE)))</f>
        <v>80</v>
      </c>
      <c r="M293" s="68">
        <v>8</v>
      </c>
      <c r="N293" s="71">
        <f>IF(M293="",0,IF(A293&lt;43,IF(F293="女",VLOOKUP(M293,标准!C$108:D$128,2,TRUE),VLOOKUP(M293,标准!C$74:D$94,2,TRUE)),IF(F293="女",VLOOKUP(M293,标准!C$39:D$59,2,TRUE),VLOOKUP(M293,标准!C$3:D$23,2,TRUE))))</f>
        <v>66</v>
      </c>
      <c r="O293" s="72">
        <v>185</v>
      </c>
      <c r="P293" s="71">
        <f>IF(A293&lt;43,IF(F293="女",VLOOKUP(O293/100,标准!E$108:F$128,2,TRUE),VLOOKUP(O293/100,标准!E$74:F$94,2,TRUE)),IF(F293="女",VLOOKUP(O293/100,标准!E$39:F$59,2,TRUE),VLOOKUP(O293/100,标准!E$3:F$23,2,TRUE)))</f>
        <v>10</v>
      </c>
      <c r="Q293" s="82">
        <v>3.56</v>
      </c>
      <c r="R293" s="71">
        <f>IF(Q293=0,0,IF(A293&lt;43,IF(F293="女",IF(Q293="",0,VLOOKUP(Q293,标准!I$108:J$138,2,TRUE)),IF(Q293="",0,VLOOKUP(Q293,标准!I$74:J$104,2,TRUE))),IF(F293="女",IF(Q293="",0,VLOOKUP(Q293,标准!I$39:J$69,2,TRUE)),IF(Q293="",0,VLOOKUP(Q293,标准!I$3:J$33,2,TRUE)))))</f>
        <v>74</v>
      </c>
      <c r="S293" s="83">
        <v>1</v>
      </c>
      <c r="T293" s="71">
        <f>IF(A293&lt;43,IF(F293="女",VLOOKUP(S293,标准!G$108:H$138,2,TRUE),VLOOKUP(S293,标准!G$74:H$99,2,TRUE)),IF(F293="女",VLOOKUP(S293,标准!G$39:H$69,2,TRUE),VLOOKUP(S293,标准!G$3:H$28,2,TRUE)))</f>
        <v>0</v>
      </c>
      <c r="U293" s="89">
        <v>8.03</v>
      </c>
      <c r="V293" s="71">
        <f>IF(U293=0,0,IF(A293&lt;43,IF(F293="女",IF(U293="",0,VLOOKUP(U293,标准!A$108:B$128,2,TRUE)),IF(U293="",0,VLOOKUP(U293,标准!A$74:B$94,2,TRUE))),IF(F293="女",IF(U293="",0,VLOOKUP(U293,标准!A$39:B$59,2,TRUE)),IF(U293="",0,VLOOKUP(U293,标准!A$3:B$23,2,TRUE)))))</f>
        <v>70</v>
      </c>
      <c r="W293" s="86">
        <f t="shared" si="4"/>
        <v>63.4</v>
      </c>
      <c r="X293" s="87">
        <v>4.1</v>
      </c>
      <c r="Y293" s="87">
        <v>3.9</v>
      </c>
      <c r="Z293" s="91"/>
      <c r="AA293" s="92"/>
    </row>
    <row r="294" customHeight="1" spans="1:27">
      <c r="A294" s="62">
        <v>40</v>
      </c>
      <c r="B294" s="63">
        <v>293</v>
      </c>
      <c r="C294" s="154" t="s">
        <v>627</v>
      </c>
      <c r="D294" s="154" t="s">
        <v>559</v>
      </c>
      <c r="E294" s="154" t="s">
        <v>401</v>
      </c>
      <c r="F294" s="154" t="s">
        <v>34</v>
      </c>
      <c r="G294" s="155" t="s">
        <v>628</v>
      </c>
      <c r="H294" s="68">
        <v>162.4</v>
      </c>
      <c r="I294" s="68">
        <v>51.2</v>
      </c>
      <c r="J294" s="71">
        <f>IF(F294="女",IF(H294=0,0,VLOOKUP(I294/(H294*H294/10000),标准!M$108:N$112,2,TRUE)),IF(H294=0,0,VLOOKUP(I294/(H294*H294/10000),标准!M$74:N$78,2,TRUE)))</f>
        <v>100</v>
      </c>
      <c r="K294" s="72">
        <v>2630</v>
      </c>
      <c r="L294" s="71">
        <f>IF(A294&lt;43,IF(F294="女",VLOOKUP(K294,标准!K$108:L$128,2,TRUE),VLOOKUP(K294,标准!K$74:L$94,2,TRUE)),IF(F294="女",VLOOKUP(K294,标准!K$39:L$59,2,TRUE),VLOOKUP(K294,标准!K$3:L$23,2,TRUE)))</f>
        <v>72</v>
      </c>
      <c r="M294" s="68">
        <v>11.5</v>
      </c>
      <c r="N294" s="71">
        <f>IF(M294="",0,IF(A294&lt;43,IF(F294="女",VLOOKUP(M294,标准!C$108:D$128,2,TRUE),VLOOKUP(M294,标准!C$74:D$94,2,TRUE)),IF(F294="女",VLOOKUP(M294,标准!C$39:D$59,2,TRUE),VLOOKUP(M294,标准!C$3:D$23,2,TRUE))))</f>
        <v>68</v>
      </c>
      <c r="O294" s="76">
        <v>177</v>
      </c>
      <c r="P294" s="71">
        <f>IF(A294&lt;43,IF(F294="女",VLOOKUP(O294/100,标准!E$108:F$128,2,TRUE),VLOOKUP(O294/100,标准!E$74:F$94,2,TRUE)),IF(F294="女",VLOOKUP(O294/100,标准!E$39:F$59,2,TRUE),VLOOKUP(O294/100,标准!E$3:F$23,2,TRUE)))</f>
        <v>76</v>
      </c>
      <c r="Q294" s="81">
        <v>4.24</v>
      </c>
      <c r="R294" s="71">
        <f>IF(Q294=0,0,IF(A294&lt;43,IF(F294="女",IF(Q294="",0,VLOOKUP(Q294,标准!I$108:J$138,2,TRUE)),IF(Q294="",0,VLOOKUP(Q294,标准!I$74:J$104,2,TRUE))),IF(F294="女",IF(Q294="",0,VLOOKUP(Q294,标准!I$39:J$69,2,TRUE)),IF(Q294="",0,VLOOKUP(Q294,标准!I$3:J$33,2,TRUE)))))</f>
        <v>64</v>
      </c>
      <c r="S294" s="76">
        <v>43</v>
      </c>
      <c r="T294" s="71">
        <f>IF(A294&lt;43,IF(F294="女",VLOOKUP(S294,标准!G$108:H$138,2,TRUE),VLOOKUP(S294,标准!G$74:H$99,2,TRUE)),IF(F294="女",VLOOKUP(S294,标准!G$39:H$69,2,TRUE),VLOOKUP(S294,标准!G$3:H$28,2,TRUE)))</f>
        <v>76</v>
      </c>
      <c r="U294" s="88">
        <v>9.3</v>
      </c>
      <c r="V294" s="71">
        <f>IF(U294=0,0,IF(A294&lt;43,IF(F294="女",IF(U294="",0,VLOOKUP(U294,标准!A$108:B$128,2,TRUE)),IF(U294="",0,VLOOKUP(U294,标准!A$74:B$94,2,TRUE))),IF(F294="女",IF(U294="",0,VLOOKUP(U294,标准!A$39:B$59,2,TRUE)),IF(U294="",0,VLOOKUP(U294,标准!A$3:B$23,2,TRUE)))))</f>
        <v>70</v>
      </c>
      <c r="W294" s="86">
        <f t="shared" si="4"/>
        <v>74.6</v>
      </c>
      <c r="X294" s="87">
        <v>4.9</v>
      </c>
      <c r="Y294" s="87">
        <v>4.9</v>
      </c>
      <c r="Z294" s="91"/>
      <c r="AA294" s="92"/>
    </row>
    <row r="295" customHeight="1" spans="1:27">
      <c r="A295" s="62">
        <v>40</v>
      </c>
      <c r="B295" s="63">
        <v>294</v>
      </c>
      <c r="C295" s="154" t="s">
        <v>629</v>
      </c>
      <c r="D295" s="154" t="s">
        <v>630</v>
      </c>
      <c r="E295" s="154" t="s">
        <v>401</v>
      </c>
      <c r="F295" s="154" t="s">
        <v>34</v>
      </c>
      <c r="G295" s="155" t="s">
        <v>631</v>
      </c>
      <c r="H295" s="68">
        <v>159.6</v>
      </c>
      <c r="I295" s="68">
        <v>48.7</v>
      </c>
      <c r="J295" s="71">
        <f>IF(F295="女",IF(H295=0,0,VLOOKUP(I295/(H295*H295/10000),标准!M$108:N$112,2,TRUE)),IF(H295=0,0,VLOOKUP(I295/(H295*H295/10000),标准!M$74:N$78,2,TRUE)))</f>
        <v>100</v>
      </c>
      <c r="K295" s="72">
        <v>2120</v>
      </c>
      <c r="L295" s="71">
        <f>IF(A295&lt;43,IF(F295="女",VLOOKUP(K295,标准!K$108:L$128,2,TRUE),VLOOKUP(K295,标准!K$74:L$94,2,TRUE)),IF(F295="女",VLOOKUP(K295,标准!K$39:L$59,2,TRUE),VLOOKUP(K295,标准!K$3:L$23,2,TRUE)))</f>
        <v>62</v>
      </c>
      <c r="M295" s="68">
        <v>14</v>
      </c>
      <c r="N295" s="71">
        <f>IF(M295="",0,IF(A295&lt;43,IF(F295="女",VLOOKUP(M295,标准!C$108:D$128,2,TRUE),VLOOKUP(M295,标准!C$74:D$94,2,TRUE)),IF(F295="女",VLOOKUP(M295,标准!C$39:D$59,2,TRUE),VLOOKUP(M295,标准!C$3:D$23,2,TRUE))))</f>
        <v>72</v>
      </c>
      <c r="O295" s="76">
        <v>158</v>
      </c>
      <c r="P295" s="71">
        <f>IF(A295&lt;43,IF(F295="女",VLOOKUP(O295/100,标准!E$108:F$128,2,TRUE),VLOOKUP(O295/100,标准!E$74:F$94,2,TRUE)),IF(F295="女",VLOOKUP(O295/100,标准!E$39:F$59,2,TRUE),VLOOKUP(O295/100,标准!E$3:F$23,2,TRUE)))</f>
        <v>64</v>
      </c>
      <c r="Q295" s="81">
        <v>3.51</v>
      </c>
      <c r="R295" s="71">
        <f>IF(Q295=0,0,IF(A295&lt;43,IF(F295="女",IF(Q295="",0,VLOOKUP(Q295,标准!I$108:J$138,2,TRUE)),IF(Q295="",0,VLOOKUP(Q295,标准!I$74:J$104,2,TRUE))),IF(F295="女",IF(Q295="",0,VLOOKUP(Q295,标准!I$39:J$69,2,TRUE)),IF(Q295="",0,VLOOKUP(Q295,标准!I$3:J$33,2,TRUE)))))</f>
        <v>76</v>
      </c>
      <c r="S295" s="76">
        <v>38</v>
      </c>
      <c r="T295" s="71">
        <f>IF(A295&lt;43,IF(F295="女",VLOOKUP(S295,标准!G$108:H$138,2,TRUE),VLOOKUP(S295,标准!G$74:H$99,2,TRUE)),IF(F295="女",VLOOKUP(S295,标准!G$39:H$69,2,TRUE),VLOOKUP(S295,标准!G$3:H$28,2,TRUE)))</f>
        <v>72</v>
      </c>
      <c r="U295" s="88">
        <v>8.6</v>
      </c>
      <c r="V295" s="71">
        <f>IF(U295=0,0,IF(A295&lt;43,IF(F295="女",IF(U295="",0,VLOOKUP(U295,标准!A$108:B$128,2,TRUE)),IF(U295="",0,VLOOKUP(U295,标准!A$74:B$94,2,TRUE))),IF(F295="女",IF(U295="",0,VLOOKUP(U295,标准!A$39:B$59,2,TRUE)),IF(U295="",0,VLOOKUP(U295,标准!A$3:B$23,2,TRUE)))))</f>
        <v>76</v>
      </c>
      <c r="W295" s="86">
        <f t="shared" si="4"/>
        <v>75.5</v>
      </c>
      <c r="X295" s="87">
        <v>4.3</v>
      </c>
      <c r="Y295" s="87">
        <v>4.2</v>
      </c>
      <c r="Z295" s="91"/>
      <c r="AA295" s="92"/>
    </row>
    <row r="296" customHeight="1" spans="1:27">
      <c r="A296" s="62">
        <v>40</v>
      </c>
      <c r="B296" s="63">
        <v>295</v>
      </c>
      <c r="C296" s="154" t="s">
        <v>632</v>
      </c>
      <c r="D296" s="154" t="s">
        <v>630</v>
      </c>
      <c r="E296" s="154" t="s">
        <v>401</v>
      </c>
      <c r="F296" s="154" t="s">
        <v>34</v>
      </c>
      <c r="G296" s="155" t="s">
        <v>633</v>
      </c>
      <c r="H296" s="68">
        <v>150.7</v>
      </c>
      <c r="I296" s="68">
        <v>45.3</v>
      </c>
      <c r="J296" s="71">
        <f>IF(F296="女",IF(H296=0,0,VLOOKUP(I296/(H296*H296/10000),标准!M$108:N$112,2,TRUE)),IF(H296=0,0,VLOOKUP(I296/(H296*H296/10000),标准!M$74:N$78,2,TRUE)))</f>
        <v>100</v>
      </c>
      <c r="K296" s="72">
        <v>1953</v>
      </c>
      <c r="L296" s="71">
        <f>IF(A296&lt;43,IF(F296="女",VLOOKUP(K296,标准!K$108:L$128,2,TRUE),VLOOKUP(K296,标准!K$74:L$94,2,TRUE)),IF(F296="女",VLOOKUP(K296,标准!K$39:L$59,2,TRUE),VLOOKUP(K296,标准!K$3:L$23,2,TRUE)))</f>
        <v>40</v>
      </c>
      <c r="M296" s="68">
        <v>16</v>
      </c>
      <c r="N296" s="71">
        <f>IF(M296="",0,IF(A296&lt;43,IF(F296="女",VLOOKUP(M296,标准!C$108:D$128,2,TRUE),VLOOKUP(M296,标准!C$74:D$94,2,TRUE)),IF(F296="女",VLOOKUP(M296,标准!C$39:D$59,2,TRUE),VLOOKUP(M296,标准!C$3:D$23,2,TRUE))))</f>
        <v>74</v>
      </c>
      <c r="O296" s="76">
        <v>155</v>
      </c>
      <c r="P296" s="71">
        <f>IF(A296&lt;43,IF(F296="女",VLOOKUP(O296/100,标准!E$108:F$128,2,TRUE),VLOOKUP(O296/100,标准!E$74:F$94,2,TRUE)),IF(F296="女",VLOOKUP(O296/100,标准!E$39:F$59,2,TRUE),VLOOKUP(O296/100,标准!E$3:F$23,2,TRUE)))</f>
        <v>62</v>
      </c>
      <c r="Q296" s="81">
        <v>4.1</v>
      </c>
      <c r="R296" s="71">
        <f>IF(Q296=0,0,IF(A296&lt;43,IF(F296="女",IF(Q296="",0,VLOOKUP(Q296,标准!I$108:J$138,2,TRUE)),IF(Q296="",0,VLOOKUP(Q296,标准!I$74:J$104,2,TRUE))),IF(F296="女",IF(Q296="",0,VLOOKUP(Q296,标准!I$39:J$69,2,TRUE)),IF(Q296="",0,VLOOKUP(Q296,标准!I$3:J$33,2,TRUE)))))</f>
        <v>68</v>
      </c>
      <c r="S296" s="76">
        <v>38</v>
      </c>
      <c r="T296" s="71">
        <f>IF(A296&lt;43,IF(F296="女",VLOOKUP(S296,标准!G$108:H$138,2,TRUE),VLOOKUP(S296,标准!G$74:H$99,2,TRUE)),IF(F296="女",VLOOKUP(S296,标准!G$39:H$69,2,TRUE),VLOOKUP(S296,标准!G$3:H$28,2,TRUE)))</f>
        <v>72</v>
      </c>
      <c r="U296" s="88">
        <v>9.3</v>
      </c>
      <c r="V296" s="71">
        <f>IF(U296=0,0,IF(A296&lt;43,IF(F296="女",IF(U296="",0,VLOOKUP(U296,标准!A$108:B$128,2,TRUE)),IF(U296="",0,VLOOKUP(U296,标准!A$74:B$94,2,TRUE))),IF(F296="女",IF(U296="",0,VLOOKUP(U296,标准!A$39:B$59,2,TRUE)),IF(U296="",0,VLOOKUP(U296,标准!A$3:B$23,2,TRUE)))))</f>
        <v>70</v>
      </c>
      <c r="W296" s="86">
        <f t="shared" si="4"/>
        <v>69.4</v>
      </c>
      <c r="X296" s="87">
        <v>4.6</v>
      </c>
      <c r="Y296" s="87">
        <v>4.2</v>
      </c>
      <c r="Z296" s="91"/>
      <c r="AA296" s="92"/>
    </row>
    <row r="297" customHeight="1" spans="1:27">
      <c r="A297" s="62">
        <v>40</v>
      </c>
      <c r="B297" s="63">
        <v>296</v>
      </c>
      <c r="C297" s="154" t="s">
        <v>634</v>
      </c>
      <c r="D297" s="154" t="s">
        <v>630</v>
      </c>
      <c r="E297" s="154" t="s">
        <v>401</v>
      </c>
      <c r="F297" s="154" t="s">
        <v>34</v>
      </c>
      <c r="G297" s="155" t="s">
        <v>635</v>
      </c>
      <c r="H297" s="68">
        <v>160.6</v>
      </c>
      <c r="I297" s="68">
        <v>50.4</v>
      </c>
      <c r="J297" s="71">
        <f>IF(F297="女",IF(H297=0,0,VLOOKUP(I297/(H297*H297/10000),标准!M$108:N$112,2,TRUE)),IF(H297=0,0,VLOOKUP(I297/(H297*H297/10000),标准!M$74:N$78,2,TRUE)))</f>
        <v>100</v>
      </c>
      <c r="K297" s="72">
        <v>2442</v>
      </c>
      <c r="L297" s="71">
        <f>IF(A297&lt;43,IF(F297="女",VLOOKUP(K297,标准!K$108:L$128,2,TRUE),VLOOKUP(K297,标准!K$74:L$94,2,TRUE)),IF(F297="女",VLOOKUP(K297,标准!K$39:L$59,2,TRUE),VLOOKUP(K297,标准!K$3:L$23,2,TRUE)))</f>
        <v>68</v>
      </c>
      <c r="M297" s="68">
        <v>21</v>
      </c>
      <c r="N297" s="71">
        <f>IF(M297="",0,IF(A297&lt;43,IF(F297="女",VLOOKUP(M297,标准!C$108:D$128,2,TRUE),VLOOKUP(M297,标准!C$74:D$94,2,TRUE)),IF(F297="女",VLOOKUP(M297,标准!C$39:D$59,2,TRUE),VLOOKUP(M297,标准!C$3:D$23,2,TRUE))))</f>
        <v>85</v>
      </c>
      <c r="O297" s="76">
        <v>178</v>
      </c>
      <c r="P297" s="71">
        <f>IF(A297&lt;43,IF(F297="女",VLOOKUP(O297/100,标准!E$108:F$128,2,TRUE),VLOOKUP(O297/100,标准!E$74:F$94,2,TRUE)),IF(F297="女",VLOOKUP(O297/100,标准!E$39:F$59,2,TRUE),VLOOKUP(O297/100,标准!E$3:F$23,2,TRUE)))</f>
        <v>78</v>
      </c>
      <c r="Q297" s="81">
        <v>3.36</v>
      </c>
      <c r="R297" s="71">
        <f>IF(Q297=0,0,IF(A297&lt;43,IF(F297="女",IF(Q297="",0,VLOOKUP(Q297,标准!I$108:J$138,2,TRUE)),IF(Q297="",0,VLOOKUP(Q297,标准!I$74:J$104,2,TRUE))),IF(F297="女",IF(Q297="",0,VLOOKUP(Q297,标准!I$39:J$69,2,TRUE)),IF(Q297="",0,VLOOKUP(Q297,标准!I$3:J$33,2,TRUE)))))</f>
        <v>85</v>
      </c>
      <c r="S297" s="76">
        <v>39</v>
      </c>
      <c r="T297" s="71">
        <f>IF(A297&lt;43,IF(F297="女",VLOOKUP(S297,标准!G$108:H$138,2,TRUE),VLOOKUP(S297,标准!G$74:H$99,2,TRUE)),IF(F297="女",VLOOKUP(S297,标准!G$39:H$69,2,TRUE),VLOOKUP(S297,标准!G$3:H$28,2,TRUE)))</f>
        <v>72</v>
      </c>
      <c r="U297" s="88">
        <v>9.1</v>
      </c>
      <c r="V297" s="71">
        <f>IF(U297=0,0,IF(A297&lt;43,IF(F297="女",IF(U297="",0,VLOOKUP(U297,标准!A$108:B$128,2,TRUE)),IF(U297="",0,VLOOKUP(U297,标准!A$74:B$94,2,TRUE))),IF(F297="女",IF(U297="",0,VLOOKUP(U297,标准!A$39:B$59,2,TRUE)),IF(U297="",0,VLOOKUP(U297,标准!A$3:B$23,2,TRUE)))))</f>
        <v>72</v>
      </c>
      <c r="W297" s="86">
        <f t="shared" si="4"/>
        <v>80.1</v>
      </c>
      <c r="X297" s="87">
        <v>4</v>
      </c>
      <c r="Y297" s="87">
        <v>4.1</v>
      </c>
      <c r="Z297" s="91"/>
      <c r="AA297" s="92"/>
    </row>
    <row r="298" customHeight="1" spans="1:27">
      <c r="A298" s="62">
        <v>40</v>
      </c>
      <c r="B298" s="63">
        <v>297</v>
      </c>
      <c r="C298" s="154" t="s">
        <v>636</v>
      </c>
      <c r="D298" s="154" t="s">
        <v>630</v>
      </c>
      <c r="E298" s="154" t="s">
        <v>401</v>
      </c>
      <c r="F298" s="154" t="s">
        <v>30</v>
      </c>
      <c r="G298" s="155" t="s">
        <v>637</v>
      </c>
      <c r="H298" s="68">
        <v>174.2</v>
      </c>
      <c r="I298" s="68">
        <v>56.8</v>
      </c>
      <c r="J298" s="71">
        <f>IF(F298="女",IF(H298=0,0,VLOOKUP(I298/(H298*H298/10000),标准!M$108:N$112,2,TRUE)),IF(H298=0,0,VLOOKUP(I298/(H298*H298/10000),标准!M$74:N$78,2,TRUE)))</f>
        <v>100</v>
      </c>
      <c r="K298" s="72">
        <v>4017</v>
      </c>
      <c r="L298" s="71">
        <f>IF(A298&lt;43,IF(F298="女",VLOOKUP(K298,标准!K$108:L$128,2,TRUE),VLOOKUP(K298,标准!K$74:L$94,2,TRUE)),IF(F298="女",VLOOKUP(K298,标准!K$39:L$59,2,TRUE),VLOOKUP(K298,标准!K$3:L$23,2,TRUE)))</f>
        <v>74</v>
      </c>
      <c r="M298" s="68">
        <v>35.5</v>
      </c>
      <c r="N298" s="71">
        <f>IF(M298="",0,IF(A298&lt;43,IF(F298="女",VLOOKUP(M298,标准!C$108:D$128,2,TRUE),VLOOKUP(M298,标准!C$74:D$94,2,TRUE)),IF(F298="女",VLOOKUP(M298,标准!C$39:D$59,2,TRUE),VLOOKUP(M298,标准!C$3:D$23,2,TRUE))))</f>
        <v>100</v>
      </c>
      <c r="O298" s="94">
        <v>260</v>
      </c>
      <c r="P298" s="71">
        <f>IF(A298&lt;43,IF(F298="女",VLOOKUP(O298/100,标准!E$108:F$128,2,TRUE),VLOOKUP(O298/100,标准!E$74:F$94,2,TRUE)),IF(F298="女",VLOOKUP(O298/100,标准!E$39:F$59,2,TRUE),VLOOKUP(O298/100,标准!E$3:F$23,2,TRUE)))</f>
        <v>85</v>
      </c>
      <c r="Q298" s="82">
        <v>4.05</v>
      </c>
      <c r="R298" s="71">
        <f>IF(Q298=0,0,IF(A298&lt;43,IF(F298="女",IF(Q298="",0,VLOOKUP(Q298,标准!I$108:J$138,2,TRUE)),IF(Q298="",0,VLOOKUP(Q298,标准!I$74:J$104,2,TRUE))),IF(F298="女",IF(Q298="",0,VLOOKUP(Q298,标准!I$39:J$69,2,TRUE)),IF(Q298="",0,VLOOKUP(Q298,标准!I$3:J$33,2,TRUE)))))</f>
        <v>70</v>
      </c>
      <c r="S298" s="83">
        <v>16</v>
      </c>
      <c r="T298" s="71">
        <f>IF(A298&lt;43,IF(F298="女",VLOOKUP(S298,标准!G$108:H$138,2,TRUE),VLOOKUP(S298,标准!G$74:H$99,2,TRUE)),IF(F298="女",VLOOKUP(S298,标准!G$39:H$69,2,TRUE),VLOOKUP(S298,标准!G$3:H$28,2,TRUE)))</f>
        <v>85</v>
      </c>
      <c r="U298" s="89">
        <v>6.7</v>
      </c>
      <c r="V298" s="71">
        <f>IF(U298=0,0,IF(A298&lt;43,IF(F298="女",IF(U298="",0,VLOOKUP(U298,标准!A$108:B$128,2,TRUE)),IF(U298="",0,VLOOKUP(U298,标准!A$74:B$94,2,TRUE))),IF(F298="女",IF(U298="",0,VLOOKUP(U298,标准!A$39:B$59,2,TRUE)),IF(U298="",0,VLOOKUP(U298,标准!A$3:B$23,2,TRUE)))))</f>
        <v>100</v>
      </c>
      <c r="W298" s="86">
        <f t="shared" si="4"/>
        <v>87.1</v>
      </c>
      <c r="X298" s="87">
        <v>4</v>
      </c>
      <c r="Y298" s="87">
        <v>4.1</v>
      </c>
      <c r="Z298" s="91"/>
      <c r="AA298" s="92"/>
    </row>
    <row r="299" customHeight="1" spans="1:27">
      <c r="A299" s="62">
        <v>40</v>
      </c>
      <c r="B299" s="63">
        <v>298</v>
      </c>
      <c r="C299" s="154" t="s">
        <v>638</v>
      </c>
      <c r="D299" s="154" t="s">
        <v>630</v>
      </c>
      <c r="E299" s="154" t="s">
        <v>401</v>
      </c>
      <c r="F299" s="154" t="s">
        <v>34</v>
      </c>
      <c r="G299" s="155" t="s">
        <v>639</v>
      </c>
      <c r="H299" s="68">
        <v>160.2</v>
      </c>
      <c r="I299" s="68">
        <v>62.1</v>
      </c>
      <c r="J299" s="71">
        <f>IF(F299="女",IF(H299=0,0,VLOOKUP(I299/(H299*H299/10000),标准!M$108:N$112,2,TRUE)),IF(H299=0,0,VLOOKUP(I299/(H299*H299/10000),标准!M$74:N$78,2,TRUE)))</f>
        <v>80</v>
      </c>
      <c r="K299" s="72">
        <v>3014</v>
      </c>
      <c r="L299" s="71">
        <f>IF(A299&lt;43,IF(F299="女",VLOOKUP(K299,标准!K$108:L$128,2,TRUE),VLOOKUP(K299,标准!K$74:L$94,2,TRUE)),IF(F299="女",VLOOKUP(K299,标准!K$39:L$59,2,TRUE),VLOOKUP(K299,标准!K$3:L$23,2,TRUE)))</f>
        <v>80</v>
      </c>
      <c r="M299" s="68">
        <v>13</v>
      </c>
      <c r="N299" s="71">
        <f>IF(M299="",0,IF(A299&lt;43,IF(F299="女",VLOOKUP(M299,标准!C$108:D$128,2,TRUE),VLOOKUP(M299,标准!C$74:D$94,2,TRUE)),IF(F299="女",VLOOKUP(M299,标准!C$39:D$59,2,TRUE),VLOOKUP(M299,标准!C$3:D$23,2,TRUE))))</f>
        <v>70</v>
      </c>
      <c r="O299" s="76">
        <v>165</v>
      </c>
      <c r="P299" s="71">
        <f>IF(A299&lt;43,IF(F299="女",VLOOKUP(O299/100,标准!E$108:F$128,2,TRUE),VLOOKUP(O299/100,标准!E$74:F$94,2,TRUE)),IF(F299="女",VLOOKUP(O299/100,标准!E$39:F$59,2,TRUE),VLOOKUP(O299/100,标准!E$3:F$23,2,TRUE)))</f>
        <v>68</v>
      </c>
      <c r="Q299" s="81">
        <v>3.49</v>
      </c>
      <c r="R299" s="71">
        <f>IF(Q299=0,0,IF(A299&lt;43,IF(F299="女",IF(Q299="",0,VLOOKUP(Q299,标准!I$108:J$138,2,TRUE)),IF(Q299="",0,VLOOKUP(Q299,标准!I$74:J$104,2,TRUE))),IF(F299="女",IF(Q299="",0,VLOOKUP(Q299,标准!I$39:J$69,2,TRUE)),IF(Q299="",0,VLOOKUP(Q299,标准!I$3:J$33,2,TRUE)))))</f>
        <v>78</v>
      </c>
      <c r="S299" s="76">
        <v>56</v>
      </c>
      <c r="T299" s="71">
        <f>IF(A299&lt;43,IF(F299="女",VLOOKUP(S299,标准!G$108:H$138,2,TRUE),VLOOKUP(S299,标准!G$74:H$99,2,TRUE)),IF(F299="女",VLOOKUP(S299,标准!G$39:H$69,2,TRUE),VLOOKUP(S299,标准!G$3:H$28,2,TRUE)))</f>
        <v>100</v>
      </c>
      <c r="U299" s="88">
        <v>8.6</v>
      </c>
      <c r="V299" s="71">
        <f>IF(U299=0,0,IF(A299&lt;43,IF(F299="女",IF(U299="",0,VLOOKUP(U299,标准!A$108:B$128,2,TRUE)),IF(U299="",0,VLOOKUP(U299,标准!A$74:B$94,2,TRUE))),IF(F299="女",IF(U299="",0,VLOOKUP(U299,标准!A$39:B$59,2,TRUE)),IF(U299="",0,VLOOKUP(U299,标准!A$3:B$23,2,TRUE)))))</f>
        <v>76</v>
      </c>
      <c r="W299" s="86">
        <f t="shared" si="4"/>
        <v>78.6</v>
      </c>
      <c r="X299" s="87">
        <v>4.3</v>
      </c>
      <c r="Y299" s="87">
        <v>4.2</v>
      </c>
      <c r="Z299" s="91"/>
      <c r="AA299" s="92"/>
    </row>
    <row r="300" customHeight="1" spans="1:27">
      <c r="A300" s="62">
        <v>40</v>
      </c>
      <c r="B300" s="63">
        <v>299</v>
      </c>
      <c r="C300" s="154" t="s">
        <v>640</v>
      </c>
      <c r="D300" s="154" t="s">
        <v>630</v>
      </c>
      <c r="E300" s="154" t="s">
        <v>401</v>
      </c>
      <c r="F300" s="154" t="s">
        <v>34</v>
      </c>
      <c r="G300" s="155" t="s">
        <v>641</v>
      </c>
      <c r="H300" s="68">
        <v>157.5</v>
      </c>
      <c r="I300" s="68">
        <v>48.3</v>
      </c>
      <c r="J300" s="71">
        <f>IF(F300="女",IF(H300=0,0,VLOOKUP(I300/(H300*H300/10000),标准!M$108:N$112,2,TRUE)),IF(H300=0,0,VLOOKUP(I300/(H300*H300/10000),标准!M$74:N$78,2,TRUE)))</f>
        <v>100</v>
      </c>
      <c r="K300" s="72">
        <v>2500</v>
      </c>
      <c r="L300" s="71">
        <f>IF(A300&lt;43,IF(F300="女",VLOOKUP(K300,标准!K$108:L$128,2,TRUE),VLOOKUP(K300,标准!K$74:L$94,2,TRUE)),IF(F300="女",VLOOKUP(K300,标准!K$39:L$59,2,TRUE),VLOOKUP(K300,标准!K$3:L$23,2,TRUE)))</f>
        <v>70</v>
      </c>
      <c r="M300" s="68">
        <v>25</v>
      </c>
      <c r="N300" s="71">
        <f>IF(M300="",0,IF(A300&lt;43,IF(F300="女",VLOOKUP(M300,标准!C$108:D$128,2,TRUE),VLOOKUP(M300,标准!C$74:D$94,2,TRUE)),IF(F300="女",VLOOKUP(M300,标准!C$39:D$59,2,TRUE),VLOOKUP(M300,标准!C$3:D$23,2,TRUE))))</f>
        <v>95</v>
      </c>
      <c r="O300" s="76">
        <v>158</v>
      </c>
      <c r="P300" s="71">
        <f>IF(A300&lt;43,IF(F300="女",VLOOKUP(O300/100,标准!E$108:F$128,2,TRUE),VLOOKUP(O300/100,标准!E$74:F$94,2,TRUE)),IF(F300="女",VLOOKUP(O300/100,标准!E$39:F$59,2,TRUE),VLOOKUP(O300/100,标准!E$3:F$23,2,TRUE)))</f>
        <v>64</v>
      </c>
      <c r="Q300" s="81">
        <v>3.51</v>
      </c>
      <c r="R300" s="71">
        <f>IF(Q300=0,0,IF(A300&lt;43,IF(F300="女",IF(Q300="",0,VLOOKUP(Q300,标准!I$108:J$138,2,TRUE)),IF(Q300="",0,VLOOKUP(Q300,标准!I$74:J$104,2,TRUE))),IF(F300="女",IF(Q300="",0,VLOOKUP(Q300,标准!I$39:J$69,2,TRUE)),IF(Q300="",0,VLOOKUP(Q300,标准!I$3:J$33,2,TRUE)))))</f>
        <v>76</v>
      </c>
      <c r="S300" s="76">
        <v>20</v>
      </c>
      <c r="T300" s="71">
        <f>IF(A300&lt;43,IF(F300="女",VLOOKUP(S300,标准!G$108:H$138,2,TRUE),VLOOKUP(S300,标准!G$74:H$99,2,TRUE)),IF(F300="女",VLOOKUP(S300,标准!G$39:H$69,2,TRUE),VLOOKUP(S300,标准!G$3:H$28,2,TRUE)))</f>
        <v>30</v>
      </c>
      <c r="U300" s="88">
        <v>8.2</v>
      </c>
      <c r="V300" s="71">
        <f>IF(U300=0,0,IF(A300&lt;43,IF(F300="女",IF(U300="",0,VLOOKUP(U300,标准!A$108:B$128,2,TRUE)),IF(U300="",0,VLOOKUP(U300,标准!A$74:B$94,2,TRUE))),IF(F300="女",IF(U300="",0,VLOOKUP(U300,标准!A$39:B$59,2,TRUE)),IF(U300="",0,VLOOKUP(U300,标准!A$3:B$23,2,TRUE)))))</f>
        <v>80</v>
      </c>
      <c r="W300" s="86">
        <f t="shared" si="4"/>
        <v>75.6</v>
      </c>
      <c r="X300" s="87">
        <v>3.8</v>
      </c>
      <c r="Y300" s="87">
        <v>4.1</v>
      </c>
      <c r="Z300" s="91"/>
      <c r="AA300" s="92"/>
    </row>
    <row r="301" customHeight="1" spans="1:27">
      <c r="A301" s="62">
        <v>40</v>
      </c>
      <c r="B301" s="63">
        <v>300</v>
      </c>
      <c r="C301" s="154" t="s">
        <v>642</v>
      </c>
      <c r="D301" s="154" t="s">
        <v>630</v>
      </c>
      <c r="E301" s="154" t="s">
        <v>401</v>
      </c>
      <c r="F301" s="154" t="s">
        <v>34</v>
      </c>
      <c r="G301" s="155" t="s">
        <v>643</v>
      </c>
      <c r="H301" s="68">
        <v>161.2</v>
      </c>
      <c r="I301" s="68">
        <v>48.7</v>
      </c>
      <c r="J301" s="71">
        <f>IF(F301="女",IF(H301=0,0,VLOOKUP(I301/(H301*H301/10000),标准!M$108:N$112,2,TRUE)),IF(H301=0,0,VLOOKUP(I301/(H301*H301/10000),标准!M$74:N$78,2,TRUE)))</f>
        <v>100</v>
      </c>
      <c r="K301" s="72">
        <v>1721</v>
      </c>
      <c r="L301" s="71">
        <f>IF(A301&lt;43,IF(F301="女",VLOOKUP(K301,标准!K$108:L$128,2,TRUE),VLOOKUP(K301,标准!K$74:L$94,2,TRUE)),IF(F301="女",VLOOKUP(K301,标准!K$39:L$59,2,TRUE),VLOOKUP(K301,标准!K$3:L$23,2,TRUE)))</f>
        <v>0</v>
      </c>
      <c r="M301" s="68">
        <v>11</v>
      </c>
      <c r="N301" s="71">
        <f>IF(M301="",0,IF(A301&lt;43,IF(F301="女",VLOOKUP(M301,标准!C$108:D$128,2,TRUE),VLOOKUP(M301,标准!C$74:D$94,2,TRUE)),IF(F301="女",VLOOKUP(M301,标准!C$39:D$59,2,TRUE),VLOOKUP(M301,标准!C$3:D$23,2,TRUE))))</f>
        <v>66</v>
      </c>
      <c r="O301" s="76">
        <v>175</v>
      </c>
      <c r="P301" s="71">
        <f>IF(A301&lt;43,IF(F301="女",VLOOKUP(O301/100,标准!E$108:F$128,2,TRUE),VLOOKUP(O301/100,标准!E$74:F$94,2,TRUE)),IF(F301="女",VLOOKUP(O301/100,标准!E$39:F$59,2,TRUE),VLOOKUP(O301/100,标准!E$3:F$23,2,TRUE)))</f>
        <v>76</v>
      </c>
      <c r="Q301" s="81">
        <v>4.18</v>
      </c>
      <c r="R301" s="71">
        <f>IF(Q301=0,0,IF(A301&lt;43,IF(F301="女",IF(Q301="",0,VLOOKUP(Q301,标准!I$108:J$138,2,TRUE)),IF(Q301="",0,VLOOKUP(Q301,标准!I$74:J$104,2,TRUE))),IF(F301="女",IF(Q301="",0,VLOOKUP(Q301,标准!I$39:J$69,2,TRUE)),IF(Q301="",0,VLOOKUP(Q301,标准!I$3:J$33,2,TRUE)))))</f>
        <v>66</v>
      </c>
      <c r="S301" s="76">
        <v>38</v>
      </c>
      <c r="T301" s="71">
        <f>IF(A301&lt;43,IF(F301="女",VLOOKUP(S301,标准!G$108:H$138,2,TRUE),VLOOKUP(S301,标准!G$74:H$99,2,TRUE)),IF(F301="女",VLOOKUP(S301,标准!G$39:H$69,2,TRUE),VLOOKUP(S301,标准!G$3:H$28,2,TRUE)))</f>
        <v>72</v>
      </c>
      <c r="U301" s="88">
        <v>9</v>
      </c>
      <c r="V301" s="71">
        <f>IF(U301=0,0,IF(A301&lt;43,IF(F301="女",IF(U301="",0,VLOOKUP(U301,标准!A$108:B$128,2,TRUE)),IF(U301="",0,VLOOKUP(U301,标准!A$74:B$94,2,TRUE))),IF(F301="女",IF(U301="",0,VLOOKUP(U301,标准!A$39:B$59,2,TRUE)),IF(U301="",0,VLOOKUP(U301,标准!A$3:B$23,2,TRUE)))))</f>
        <v>72</v>
      </c>
      <c r="W301" s="86">
        <f t="shared" si="4"/>
        <v>64</v>
      </c>
      <c r="X301" s="87">
        <v>4.6</v>
      </c>
      <c r="Y301" s="87">
        <v>4.6</v>
      </c>
      <c r="Z301" s="91"/>
      <c r="AA301" s="92"/>
    </row>
    <row r="302" customHeight="1" spans="1:27">
      <c r="A302" s="62">
        <v>40</v>
      </c>
      <c r="B302" s="63">
        <v>301</v>
      </c>
      <c r="C302" s="154" t="s">
        <v>644</v>
      </c>
      <c r="D302" s="154" t="s">
        <v>630</v>
      </c>
      <c r="E302" s="154" t="s">
        <v>401</v>
      </c>
      <c r="F302" s="154" t="s">
        <v>34</v>
      </c>
      <c r="G302" s="155" t="s">
        <v>645</v>
      </c>
      <c r="H302" s="68">
        <v>159</v>
      </c>
      <c r="I302" s="68">
        <v>46.7</v>
      </c>
      <c r="J302" s="71">
        <f>IF(F302="女",IF(H302=0,0,VLOOKUP(I302/(H302*H302/10000),标准!M$108:N$112,2,TRUE)),IF(H302=0,0,VLOOKUP(I302/(H302*H302/10000),标准!M$74:N$78,2,TRUE)))</f>
        <v>100</v>
      </c>
      <c r="K302" s="72">
        <v>2666</v>
      </c>
      <c r="L302" s="71">
        <f>IF(A302&lt;43,IF(F302="女",VLOOKUP(K302,标准!K$108:L$128,2,TRUE),VLOOKUP(K302,标准!K$74:L$94,2,TRUE)),IF(F302="女",VLOOKUP(K302,标准!K$39:L$59,2,TRUE),VLOOKUP(K302,标准!K$3:L$23,2,TRUE)))</f>
        <v>72</v>
      </c>
      <c r="M302" s="68">
        <v>9.5</v>
      </c>
      <c r="N302" s="71">
        <f>IF(M302="",0,IF(A302&lt;43,IF(F302="女",VLOOKUP(M302,标准!C$108:D$128,2,TRUE),VLOOKUP(M302,标准!C$74:D$94,2,TRUE)),IF(F302="女",VLOOKUP(M302,标准!C$39:D$59,2,TRUE),VLOOKUP(M302,标准!C$3:D$23,2,TRUE))))</f>
        <v>64</v>
      </c>
      <c r="O302" s="76">
        <v>185</v>
      </c>
      <c r="P302" s="71">
        <f>IF(A302&lt;43,IF(F302="女",VLOOKUP(O302/100,标准!E$108:F$128,2,TRUE),VLOOKUP(O302/100,标准!E$74:F$94,2,TRUE)),IF(F302="女",VLOOKUP(O302/100,标准!E$39:F$59,2,TRUE),VLOOKUP(O302/100,标准!E$3:F$23,2,TRUE)))</f>
        <v>80</v>
      </c>
      <c r="Q302" s="81">
        <v>4.19</v>
      </c>
      <c r="R302" s="71">
        <f>IF(Q302=0,0,IF(A302&lt;43,IF(F302="女",IF(Q302="",0,VLOOKUP(Q302,标准!I$108:J$138,2,TRUE)),IF(Q302="",0,VLOOKUP(Q302,标准!I$74:J$104,2,TRUE))),IF(F302="女",IF(Q302="",0,VLOOKUP(Q302,标准!I$39:J$69,2,TRUE)),IF(Q302="",0,VLOOKUP(Q302,标准!I$3:J$33,2,TRUE)))))</f>
        <v>66</v>
      </c>
      <c r="S302" s="76">
        <v>56</v>
      </c>
      <c r="T302" s="71">
        <f>IF(A302&lt;43,IF(F302="女",VLOOKUP(S302,标准!G$108:H$138,2,TRUE),VLOOKUP(S302,标准!G$74:H$99,2,TRUE)),IF(F302="女",VLOOKUP(S302,标准!G$39:H$69,2,TRUE),VLOOKUP(S302,标准!G$3:H$28,2,TRUE)))</f>
        <v>100</v>
      </c>
      <c r="U302" s="88">
        <v>9.2</v>
      </c>
      <c r="V302" s="71">
        <f>IF(U302=0,0,IF(A302&lt;43,IF(F302="女",IF(U302="",0,VLOOKUP(U302,标准!A$108:B$128,2,TRUE)),IF(U302="",0,VLOOKUP(U302,标准!A$74:B$94,2,TRUE))),IF(F302="女",IF(U302="",0,VLOOKUP(U302,标准!A$39:B$59,2,TRUE)),IF(U302="",0,VLOOKUP(U302,标准!A$3:B$23,2,TRUE)))))</f>
        <v>70</v>
      </c>
      <c r="W302" s="86">
        <f t="shared" si="4"/>
        <v>77.4</v>
      </c>
      <c r="X302" s="87">
        <v>4.2</v>
      </c>
      <c r="Y302" s="87">
        <v>4.4</v>
      </c>
      <c r="Z302" s="91"/>
      <c r="AA302" s="92"/>
    </row>
    <row r="303" customHeight="1" spans="1:27">
      <c r="A303" s="62">
        <v>40</v>
      </c>
      <c r="B303" s="63">
        <v>302</v>
      </c>
      <c r="C303" s="154" t="s">
        <v>646</v>
      </c>
      <c r="D303" s="154" t="s">
        <v>630</v>
      </c>
      <c r="E303" s="154" t="s">
        <v>401</v>
      </c>
      <c r="F303" s="154" t="s">
        <v>34</v>
      </c>
      <c r="G303" s="155" t="s">
        <v>647</v>
      </c>
      <c r="H303" s="68">
        <v>168.4</v>
      </c>
      <c r="I303" s="68">
        <v>62.6</v>
      </c>
      <c r="J303" s="71">
        <f>IF(F303="女",IF(H303=0,0,VLOOKUP(I303/(H303*H303/10000),标准!M$108:N$112,2,TRUE)),IF(H303=0,0,VLOOKUP(I303/(H303*H303/10000),标准!M$74:N$78,2,TRUE)))</f>
        <v>100</v>
      </c>
      <c r="K303" s="72">
        <v>3427</v>
      </c>
      <c r="L303" s="71">
        <f>IF(A303&lt;43,IF(F303="女",VLOOKUP(K303,标准!K$108:L$128,2,TRUE),VLOOKUP(K303,标准!K$74:L$94,2,TRUE)),IF(F303="女",VLOOKUP(K303,标准!K$39:L$59,2,TRUE),VLOOKUP(K303,标准!K$3:L$23,2,TRUE)))</f>
        <v>100</v>
      </c>
      <c r="M303" s="68">
        <v>9.5</v>
      </c>
      <c r="N303" s="71">
        <f>IF(M303="",0,IF(A303&lt;43,IF(F303="女",VLOOKUP(M303,标准!C$108:D$128,2,TRUE),VLOOKUP(M303,标准!C$74:D$94,2,TRUE)),IF(F303="女",VLOOKUP(M303,标准!C$39:D$59,2,TRUE),VLOOKUP(M303,标准!C$3:D$23,2,TRUE))))</f>
        <v>64</v>
      </c>
      <c r="O303" s="76">
        <v>175</v>
      </c>
      <c r="P303" s="71">
        <f>IF(A303&lt;43,IF(F303="女",VLOOKUP(O303/100,标准!E$108:F$128,2,TRUE),VLOOKUP(O303/100,标准!E$74:F$94,2,TRUE)),IF(F303="女",VLOOKUP(O303/100,标准!E$39:F$59,2,TRUE),VLOOKUP(O303/100,标准!E$3:F$23,2,TRUE)))</f>
        <v>76</v>
      </c>
      <c r="Q303" s="81">
        <v>3.28</v>
      </c>
      <c r="R303" s="71">
        <f>IF(Q303=0,0,IF(A303&lt;43,IF(F303="女",IF(Q303="",0,VLOOKUP(Q303,标准!I$108:J$138,2,TRUE)),IF(Q303="",0,VLOOKUP(Q303,标准!I$74:J$104,2,TRUE))),IF(F303="女",IF(Q303="",0,VLOOKUP(Q303,标准!I$39:J$69,2,TRUE)),IF(Q303="",0,VLOOKUP(Q303,标准!I$3:J$33,2,TRUE)))))</f>
        <v>90</v>
      </c>
      <c r="S303" s="76">
        <v>42</v>
      </c>
      <c r="T303" s="71">
        <f>IF(A303&lt;43,IF(F303="女",VLOOKUP(S303,标准!G$108:H$138,2,TRUE),VLOOKUP(S303,标准!G$74:H$99,2,TRUE)),IF(F303="女",VLOOKUP(S303,标准!G$39:H$69,2,TRUE),VLOOKUP(S303,标准!G$3:H$28,2,TRUE)))</f>
        <v>76</v>
      </c>
      <c r="U303" s="88">
        <v>8.5</v>
      </c>
      <c r="V303" s="71">
        <f>IF(U303=0,0,IF(A303&lt;43,IF(F303="女",IF(U303="",0,VLOOKUP(U303,标准!A$108:B$128,2,TRUE)),IF(U303="",0,VLOOKUP(U303,标准!A$74:B$94,2,TRUE))),IF(F303="女",IF(U303="",0,VLOOKUP(U303,标准!A$39:B$59,2,TRUE)),IF(U303="",0,VLOOKUP(U303,标准!A$3:B$23,2,TRUE)))))</f>
        <v>78</v>
      </c>
      <c r="W303" s="86">
        <f t="shared" si="4"/>
        <v>85.2</v>
      </c>
      <c r="X303" s="87">
        <v>3.7</v>
      </c>
      <c r="Y303" s="87">
        <v>3.7</v>
      </c>
      <c r="Z303" s="91"/>
      <c r="AA303" s="92"/>
    </row>
    <row r="304" customHeight="1" spans="1:27">
      <c r="A304" s="62">
        <v>40</v>
      </c>
      <c r="B304" s="63">
        <v>303</v>
      </c>
      <c r="C304" s="154" t="s">
        <v>648</v>
      </c>
      <c r="D304" s="154" t="s">
        <v>630</v>
      </c>
      <c r="E304" s="154" t="s">
        <v>401</v>
      </c>
      <c r="F304" s="154" t="s">
        <v>30</v>
      </c>
      <c r="G304" s="155" t="s">
        <v>649</v>
      </c>
      <c r="H304" s="68">
        <v>165.4</v>
      </c>
      <c r="I304" s="68">
        <v>64.3</v>
      </c>
      <c r="J304" s="71">
        <f>IF(F304="女",IF(H304=0,0,VLOOKUP(I304/(H304*H304/10000),标准!M$108:N$112,2,TRUE)),IF(H304=0,0,VLOOKUP(I304/(H304*H304/10000),标准!M$74:N$78,2,TRUE)))</f>
        <v>100</v>
      </c>
      <c r="K304" s="72">
        <v>4298</v>
      </c>
      <c r="L304" s="71">
        <f>IF(A304&lt;43,IF(F304="女",VLOOKUP(K304,标准!K$108:L$128,2,TRUE),VLOOKUP(K304,标准!K$74:L$94,2,TRUE)),IF(F304="女",VLOOKUP(K304,标准!K$39:L$59,2,TRUE),VLOOKUP(K304,标准!K$3:L$23,2,TRUE)))</f>
        <v>78</v>
      </c>
      <c r="M304" s="68">
        <v>9.5</v>
      </c>
      <c r="N304" s="71">
        <f>IF(M304="",0,IF(A304&lt;43,IF(F304="女",VLOOKUP(M304,标准!C$108:D$128,2,TRUE),VLOOKUP(M304,标准!C$74:D$94,2,TRUE)),IF(F304="女",VLOOKUP(M304,标准!C$39:D$59,2,TRUE),VLOOKUP(M304,标准!C$3:D$23,2,TRUE))))</f>
        <v>68</v>
      </c>
      <c r="O304" s="72">
        <v>212</v>
      </c>
      <c r="P304" s="71">
        <f>IF(A304&lt;43,IF(F304="女",VLOOKUP(O304/100,标准!E$108:F$128,2,TRUE),VLOOKUP(O304/100,标准!E$74:F$94,2,TRUE)),IF(F304="女",VLOOKUP(O304/100,标准!E$39:F$59,2,TRUE),VLOOKUP(O304/100,标准!E$3:F$23,2,TRUE)))</f>
        <v>62</v>
      </c>
      <c r="Q304" s="82">
        <v>4.02</v>
      </c>
      <c r="R304" s="71">
        <f>IF(Q304=0,0,IF(A304&lt;43,IF(F304="女",IF(Q304="",0,VLOOKUP(Q304,标准!I$108:J$138,2,TRUE)),IF(Q304="",0,VLOOKUP(Q304,标准!I$74:J$104,2,TRUE))),IF(F304="女",IF(Q304="",0,VLOOKUP(Q304,标准!I$39:J$69,2,TRUE)),IF(Q304="",0,VLOOKUP(Q304,标准!I$3:J$33,2,TRUE)))))</f>
        <v>72</v>
      </c>
      <c r="S304" s="83">
        <v>1</v>
      </c>
      <c r="T304" s="71">
        <f>IF(A304&lt;43,IF(F304="女",VLOOKUP(S304,标准!G$108:H$138,2,TRUE),VLOOKUP(S304,标准!G$74:H$99,2,TRUE)),IF(F304="女",VLOOKUP(S304,标准!G$39:H$69,2,TRUE),VLOOKUP(S304,标准!G$3:H$28,2,TRUE)))</f>
        <v>0</v>
      </c>
      <c r="U304" s="89">
        <v>8.35</v>
      </c>
      <c r="V304" s="71">
        <f>IF(U304=0,0,IF(A304&lt;43,IF(F304="女",IF(U304="",0,VLOOKUP(U304,标准!A$108:B$128,2,TRUE)),IF(U304="",0,VLOOKUP(U304,标准!A$74:B$94,2,TRUE))),IF(F304="女",IF(U304="",0,VLOOKUP(U304,标准!A$39:B$59,2,TRUE)),IF(U304="",0,VLOOKUP(U304,标准!A$3:B$23,2,TRUE)))))</f>
        <v>66</v>
      </c>
      <c r="W304" s="86">
        <f t="shared" si="4"/>
        <v>67.3</v>
      </c>
      <c r="X304" s="87">
        <v>3.7</v>
      </c>
      <c r="Y304" s="87">
        <v>4.2</v>
      </c>
      <c r="Z304" s="91"/>
      <c r="AA304" s="92"/>
    </row>
    <row r="305" customHeight="1" spans="1:27">
      <c r="A305" s="62">
        <v>40</v>
      </c>
      <c r="B305" s="63">
        <v>304</v>
      </c>
      <c r="C305" s="154" t="s">
        <v>650</v>
      </c>
      <c r="D305" s="154" t="s">
        <v>630</v>
      </c>
      <c r="E305" s="154" t="s">
        <v>401</v>
      </c>
      <c r="F305" s="154" t="s">
        <v>34</v>
      </c>
      <c r="G305" s="155" t="s">
        <v>651</v>
      </c>
      <c r="H305" s="68">
        <v>163.8</v>
      </c>
      <c r="I305" s="68">
        <v>61.9</v>
      </c>
      <c r="J305" s="71">
        <f>IF(F305="女",IF(H305=0,0,VLOOKUP(I305/(H305*H305/10000),标准!M$108:N$112,2,TRUE)),IF(H305=0,0,VLOOKUP(I305/(H305*H305/10000),标准!M$74:N$78,2,TRUE)))</f>
        <v>100</v>
      </c>
      <c r="K305" s="72">
        <v>3699</v>
      </c>
      <c r="L305" s="71">
        <f>IF(A305&lt;43,IF(F305="女",VLOOKUP(K305,标准!K$108:L$128,2,TRUE),VLOOKUP(K305,标准!K$74:L$94,2,TRUE)),IF(F305="女",VLOOKUP(K305,标准!K$39:L$59,2,TRUE),VLOOKUP(K305,标准!K$3:L$23,2,TRUE)))</f>
        <v>100</v>
      </c>
      <c r="M305" s="68">
        <v>24</v>
      </c>
      <c r="N305" s="71">
        <f>IF(M305="",0,IF(A305&lt;43,IF(F305="女",VLOOKUP(M305,标准!C$108:D$128,2,TRUE),VLOOKUP(M305,标准!C$74:D$94,2,TRUE)),IF(F305="女",VLOOKUP(M305,标准!C$39:D$59,2,TRUE),VLOOKUP(M305,标准!C$3:D$23,2,TRUE))))</f>
        <v>95</v>
      </c>
      <c r="O305" s="76">
        <v>178</v>
      </c>
      <c r="P305" s="71">
        <f>IF(A305&lt;43,IF(F305="女",VLOOKUP(O305/100,标准!E$108:F$128,2,TRUE),VLOOKUP(O305/100,标准!E$74:F$94,2,TRUE)),IF(F305="女",VLOOKUP(O305/100,标准!E$39:F$59,2,TRUE),VLOOKUP(O305/100,标准!E$3:F$23,2,TRUE)))</f>
        <v>78</v>
      </c>
      <c r="Q305" s="81">
        <v>4.16</v>
      </c>
      <c r="R305" s="71">
        <f>IF(Q305=0,0,IF(A305&lt;43,IF(F305="女",IF(Q305="",0,VLOOKUP(Q305,标准!I$108:J$138,2,TRUE)),IF(Q305="",0,VLOOKUP(Q305,标准!I$74:J$104,2,TRUE))),IF(F305="女",IF(Q305="",0,VLOOKUP(Q305,标准!I$39:J$69,2,TRUE)),IF(Q305="",0,VLOOKUP(Q305,标准!I$3:J$33,2,TRUE)))))</f>
        <v>66</v>
      </c>
      <c r="S305" s="76">
        <v>52</v>
      </c>
      <c r="T305" s="71">
        <f>IF(A305&lt;43,IF(F305="女",VLOOKUP(S305,标准!G$108:H$138,2,TRUE),VLOOKUP(S305,标准!G$74:H$99,2,TRUE)),IF(F305="女",VLOOKUP(S305,标准!G$39:H$69,2,TRUE),VLOOKUP(S305,标准!G$3:H$28,2,TRUE)))</f>
        <v>90</v>
      </c>
      <c r="U305" s="88">
        <v>8.3</v>
      </c>
      <c r="V305" s="71">
        <f>IF(U305=0,0,IF(A305&lt;43,IF(F305="女",IF(U305="",0,VLOOKUP(U305,标准!A$108:B$128,2,TRUE)),IF(U305="",0,VLOOKUP(U305,标准!A$74:B$94,2,TRUE))),IF(F305="女",IF(U305="",0,VLOOKUP(U305,标准!A$39:B$59,2,TRUE)),IF(U305="",0,VLOOKUP(U305,标准!A$3:B$23,2,TRUE)))))</f>
        <v>80</v>
      </c>
      <c r="W305" s="86">
        <f t="shared" si="4"/>
        <v>85.5</v>
      </c>
      <c r="X305" s="87">
        <v>4.1</v>
      </c>
      <c r="Y305" s="87">
        <v>4.3</v>
      </c>
      <c r="Z305" s="91"/>
      <c r="AA305" s="92"/>
    </row>
    <row r="306" customHeight="1" spans="1:27">
      <c r="A306" s="62">
        <v>40</v>
      </c>
      <c r="B306" s="63">
        <v>305</v>
      </c>
      <c r="C306" s="154" t="s">
        <v>652</v>
      </c>
      <c r="D306" s="154" t="s">
        <v>630</v>
      </c>
      <c r="E306" s="154" t="s">
        <v>401</v>
      </c>
      <c r="F306" s="154" t="s">
        <v>34</v>
      </c>
      <c r="G306" s="155" t="s">
        <v>653</v>
      </c>
      <c r="H306" s="68">
        <v>149.4</v>
      </c>
      <c r="I306" s="68">
        <v>47.7</v>
      </c>
      <c r="J306" s="71">
        <f>IF(F306="女",IF(H306=0,0,VLOOKUP(I306/(H306*H306/10000),标准!M$108:N$112,2,TRUE)),IF(H306=0,0,VLOOKUP(I306/(H306*H306/10000),标准!M$74:N$78,2,TRUE)))</f>
        <v>100</v>
      </c>
      <c r="K306" s="72">
        <v>2335</v>
      </c>
      <c r="L306" s="71">
        <f>IF(A306&lt;43,IF(F306="女",VLOOKUP(K306,标准!K$108:L$128,2,TRUE),VLOOKUP(K306,标准!K$74:L$94,2,TRUE)),IF(F306="女",VLOOKUP(K306,标准!K$39:L$59,2,TRUE),VLOOKUP(K306,标准!K$3:L$23,2,TRUE)))</f>
        <v>66</v>
      </c>
      <c r="M306" s="68">
        <v>14</v>
      </c>
      <c r="N306" s="71">
        <f>IF(M306="",0,IF(A306&lt;43,IF(F306="女",VLOOKUP(M306,标准!C$108:D$128,2,TRUE),VLOOKUP(M306,标准!C$74:D$94,2,TRUE)),IF(F306="女",VLOOKUP(M306,标准!C$39:D$59,2,TRUE),VLOOKUP(M306,标准!C$3:D$23,2,TRUE))))</f>
        <v>72</v>
      </c>
      <c r="O306" s="76">
        <v>182</v>
      </c>
      <c r="P306" s="71">
        <f>IF(A306&lt;43,IF(F306="女",VLOOKUP(O306/100,标准!E$108:F$128,2,TRUE),VLOOKUP(O306/100,标准!E$74:F$94,2,TRUE)),IF(F306="女",VLOOKUP(O306/100,标准!E$39:F$59,2,TRUE),VLOOKUP(O306/100,标准!E$3:F$23,2,TRUE)))</f>
        <v>80</v>
      </c>
      <c r="Q306" s="81">
        <v>3.5</v>
      </c>
      <c r="R306" s="71">
        <f>IF(Q306=0,0,IF(A306&lt;43,IF(F306="女",IF(Q306="",0,VLOOKUP(Q306,标准!I$108:J$138,2,TRUE)),IF(Q306="",0,VLOOKUP(Q306,标准!I$74:J$104,2,TRUE))),IF(F306="女",IF(Q306="",0,VLOOKUP(Q306,标准!I$39:J$69,2,TRUE)),IF(Q306="",0,VLOOKUP(Q306,标准!I$3:J$33,2,TRUE)))))</f>
        <v>76</v>
      </c>
      <c r="S306" s="76">
        <v>30</v>
      </c>
      <c r="T306" s="71">
        <f>IF(A306&lt;43,IF(F306="女",VLOOKUP(S306,标准!G$108:H$138,2,TRUE),VLOOKUP(S306,标准!G$74:H$99,2,TRUE)),IF(F306="女",VLOOKUP(S306,标准!G$39:H$69,2,TRUE),VLOOKUP(S306,标准!G$3:H$28,2,TRUE)))</f>
        <v>64</v>
      </c>
      <c r="U306" s="88">
        <v>9.3</v>
      </c>
      <c r="V306" s="71">
        <f>IF(U306=0,0,IF(A306&lt;43,IF(F306="女",IF(U306="",0,VLOOKUP(U306,标准!A$108:B$128,2,TRUE)),IF(U306="",0,VLOOKUP(U306,标准!A$74:B$94,2,TRUE))),IF(F306="女",IF(U306="",0,VLOOKUP(U306,标准!A$39:B$59,2,TRUE)),IF(U306="",0,VLOOKUP(U306,标准!A$3:B$23,2,TRUE)))))</f>
        <v>70</v>
      </c>
      <c r="W306" s="86">
        <f t="shared" si="4"/>
        <v>75.7</v>
      </c>
      <c r="X306" s="87">
        <v>3.9</v>
      </c>
      <c r="Y306" s="87">
        <v>4</v>
      </c>
      <c r="Z306" s="91"/>
      <c r="AA306" s="92"/>
    </row>
    <row r="307" customHeight="1" spans="1:27">
      <c r="A307" s="62">
        <v>40</v>
      </c>
      <c r="B307" s="63">
        <v>306</v>
      </c>
      <c r="C307" s="154" t="s">
        <v>654</v>
      </c>
      <c r="D307" s="154" t="s">
        <v>630</v>
      </c>
      <c r="E307" s="154" t="s">
        <v>401</v>
      </c>
      <c r="F307" s="154" t="s">
        <v>34</v>
      </c>
      <c r="G307" s="155" t="s">
        <v>655</v>
      </c>
      <c r="H307" s="68">
        <v>161</v>
      </c>
      <c r="I307" s="68">
        <v>52.8</v>
      </c>
      <c r="J307" s="71">
        <f>IF(F307="女",IF(H307=0,0,VLOOKUP(I307/(H307*H307/10000),标准!M$108:N$112,2,TRUE)),IF(H307=0,0,VLOOKUP(I307/(H307*H307/10000),标准!M$74:N$78,2,TRUE)))</f>
        <v>100</v>
      </c>
      <c r="K307" s="72">
        <v>2928</v>
      </c>
      <c r="L307" s="71">
        <f>IF(A307&lt;43,IF(F307="女",VLOOKUP(K307,标准!K$108:L$128,2,TRUE),VLOOKUP(K307,标准!K$74:L$94,2,TRUE)),IF(F307="女",VLOOKUP(K307,标准!K$39:L$59,2,TRUE),VLOOKUP(K307,标准!K$3:L$23,2,TRUE)))</f>
        <v>78</v>
      </c>
      <c r="M307" s="68">
        <v>21.5</v>
      </c>
      <c r="N307" s="71">
        <f>IF(M307="",0,IF(A307&lt;43,IF(F307="女",VLOOKUP(M307,标准!C$108:D$128,2,TRUE),VLOOKUP(M307,标准!C$74:D$94,2,TRUE)),IF(F307="女",VLOOKUP(M307,标准!C$39:D$59,2,TRUE),VLOOKUP(M307,标准!C$3:D$23,2,TRUE))))</f>
        <v>85</v>
      </c>
      <c r="O307" s="76">
        <v>151</v>
      </c>
      <c r="P307" s="71">
        <f>IF(A307&lt;43,IF(F307="女",VLOOKUP(O307/100,标准!E$108:F$128,2,TRUE),VLOOKUP(O307/100,标准!E$74:F$94,2,TRUE)),IF(F307="女",VLOOKUP(O307/100,标准!E$39:F$59,2,TRUE),VLOOKUP(O307/100,标准!E$3:F$23,2,TRUE)))</f>
        <v>60</v>
      </c>
      <c r="Q307" s="81">
        <v>3.47</v>
      </c>
      <c r="R307" s="71">
        <f>IF(Q307=0,0,IF(A307&lt;43,IF(F307="女",IF(Q307="",0,VLOOKUP(Q307,标准!I$108:J$138,2,TRUE)),IF(Q307="",0,VLOOKUP(Q307,标准!I$74:J$104,2,TRUE))),IF(F307="女",IF(Q307="",0,VLOOKUP(Q307,标准!I$39:J$69,2,TRUE)),IF(Q307="",0,VLOOKUP(Q307,标准!I$3:J$33,2,TRUE)))))</f>
        <v>78</v>
      </c>
      <c r="S307" s="76">
        <v>17</v>
      </c>
      <c r="T307" s="71">
        <f>IF(A307&lt;43,IF(F307="女",VLOOKUP(S307,标准!G$108:H$138,2,TRUE),VLOOKUP(S307,标准!G$74:H$99,2,TRUE)),IF(F307="女",VLOOKUP(S307,标准!G$39:H$69,2,TRUE),VLOOKUP(S307,标准!G$3:H$28,2,TRUE)))</f>
        <v>10</v>
      </c>
      <c r="U307" s="88">
        <v>9.3</v>
      </c>
      <c r="V307" s="71">
        <f>IF(U307=0,0,IF(A307&lt;43,IF(F307="女",IF(U307="",0,VLOOKUP(U307,标准!A$108:B$128,2,TRUE)),IF(U307="",0,VLOOKUP(U307,标准!A$74:B$94,2,TRUE))),IF(F307="女",IF(U307="",0,VLOOKUP(U307,标准!A$39:B$59,2,TRUE)),IF(U307="",0,VLOOKUP(U307,标准!A$3:B$23,2,TRUE)))))</f>
        <v>70</v>
      </c>
      <c r="W307" s="86">
        <f t="shared" si="4"/>
        <v>71.8</v>
      </c>
      <c r="X307" s="87">
        <v>3.7</v>
      </c>
      <c r="Y307" s="87">
        <v>3.9</v>
      </c>
      <c r="Z307" s="91"/>
      <c r="AA307" s="92"/>
    </row>
    <row r="308" customHeight="1" spans="1:27">
      <c r="A308" s="62">
        <v>40</v>
      </c>
      <c r="B308" s="63">
        <v>307</v>
      </c>
      <c r="C308" s="154" t="s">
        <v>656</v>
      </c>
      <c r="D308" s="154" t="s">
        <v>630</v>
      </c>
      <c r="E308" s="154" t="s">
        <v>401</v>
      </c>
      <c r="F308" s="154" t="s">
        <v>34</v>
      </c>
      <c r="G308" s="155" t="s">
        <v>657</v>
      </c>
      <c r="H308" s="68">
        <v>163.7</v>
      </c>
      <c r="I308" s="68">
        <v>46.8</v>
      </c>
      <c r="J308" s="71">
        <f>IF(F308="女",IF(H308=0,0,VLOOKUP(I308/(H308*H308/10000),标准!M$108:N$112,2,TRUE)),IF(H308=0,0,VLOOKUP(I308/(H308*H308/10000),标准!M$74:N$78,2,TRUE)))</f>
        <v>100</v>
      </c>
      <c r="K308" s="72">
        <v>2330</v>
      </c>
      <c r="L308" s="71">
        <f>IF(A308&lt;43,IF(F308="女",VLOOKUP(K308,标准!K$108:L$128,2,TRUE),VLOOKUP(K308,标准!K$74:L$94,2,TRUE)),IF(F308="女",VLOOKUP(K308,标准!K$39:L$59,2,TRUE),VLOOKUP(K308,标准!K$3:L$23,2,TRUE)))</f>
        <v>66</v>
      </c>
      <c r="M308" s="68">
        <v>19</v>
      </c>
      <c r="N308" s="71">
        <f>IF(M308="",0,IF(A308&lt;43,IF(F308="女",VLOOKUP(M308,标准!C$108:D$128,2,TRUE),VLOOKUP(M308,标准!C$74:D$94,2,TRUE)),IF(F308="女",VLOOKUP(M308,标准!C$39:D$59,2,TRUE),VLOOKUP(M308,标准!C$3:D$23,2,TRUE))))</f>
        <v>80</v>
      </c>
      <c r="O308" s="76">
        <v>157</v>
      </c>
      <c r="P308" s="71">
        <f>IF(A308&lt;43,IF(F308="女",VLOOKUP(O308/100,标准!E$108:F$128,2,TRUE),VLOOKUP(O308/100,标准!E$74:F$94,2,TRUE)),IF(F308="女",VLOOKUP(O308/100,标准!E$39:F$59,2,TRUE),VLOOKUP(O308/100,标准!E$3:F$23,2,TRUE)))</f>
        <v>64</v>
      </c>
      <c r="Q308" s="81">
        <v>4.12</v>
      </c>
      <c r="R308" s="71">
        <f>IF(Q308=0,0,IF(A308&lt;43,IF(F308="女",IF(Q308="",0,VLOOKUP(Q308,标准!I$108:J$138,2,TRUE)),IF(Q308="",0,VLOOKUP(Q308,标准!I$74:J$104,2,TRUE))),IF(F308="女",IF(Q308="",0,VLOOKUP(Q308,标准!I$39:J$69,2,TRUE)),IF(Q308="",0,VLOOKUP(Q308,标准!I$3:J$33,2,TRUE)))))</f>
        <v>68</v>
      </c>
      <c r="S308" s="76">
        <v>48</v>
      </c>
      <c r="T308" s="71">
        <f>IF(A308&lt;43,IF(F308="女",VLOOKUP(S308,标准!G$108:H$138,2,TRUE),VLOOKUP(S308,标准!G$74:H$99,2,TRUE)),IF(F308="女",VLOOKUP(S308,标准!G$39:H$69,2,TRUE),VLOOKUP(S308,标准!G$3:H$28,2,TRUE)))</f>
        <v>80</v>
      </c>
      <c r="U308" s="88">
        <v>9</v>
      </c>
      <c r="V308" s="71">
        <f>IF(U308=0,0,IF(A308&lt;43,IF(F308="女",IF(U308="",0,VLOOKUP(U308,标准!A$108:B$128,2,TRUE)),IF(U308="",0,VLOOKUP(U308,标准!A$74:B$94,2,TRUE))),IF(F308="女",IF(U308="",0,VLOOKUP(U308,标准!A$39:B$59,2,TRUE)),IF(U308="",0,VLOOKUP(U308,标准!A$3:B$23,2,TRUE)))))</f>
        <v>72</v>
      </c>
      <c r="W308" s="86">
        <f t="shared" si="4"/>
        <v>75.3</v>
      </c>
      <c r="X308" s="87">
        <v>4.7</v>
      </c>
      <c r="Y308" s="87">
        <v>4.6</v>
      </c>
      <c r="Z308" s="91"/>
      <c r="AA308" s="92"/>
    </row>
    <row r="309" customHeight="1" spans="1:27">
      <c r="A309" s="62">
        <v>40</v>
      </c>
      <c r="B309" s="63">
        <v>308</v>
      </c>
      <c r="C309" s="154" t="s">
        <v>658</v>
      </c>
      <c r="D309" s="154" t="s">
        <v>630</v>
      </c>
      <c r="E309" s="154" t="s">
        <v>401</v>
      </c>
      <c r="F309" s="154" t="s">
        <v>34</v>
      </c>
      <c r="G309" s="155" t="s">
        <v>659</v>
      </c>
      <c r="H309" s="68">
        <v>162.4</v>
      </c>
      <c r="I309" s="68">
        <v>57.3</v>
      </c>
      <c r="J309" s="71">
        <f>IF(F309="女",IF(H309=0,0,VLOOKUP(I309/(H309*H309/10000),标准!M$108:N$112,2,TRUE)),IF(H309=0,0,VLOOKUP(I309/(H309*H309/10000),标准!M$74:N$78,2,TRUE)))</f>
        <v>100</v>
      </c>
      <c r="K309" s="72">
        <v>2979</v>
      </c>
      <c r="L309" s="71">
        <f>IF(A309&lt;43,IF(F309="女",VLOOKUP(K309,标准!K$108:L$128,2,TRUE),VLOOKUP(K309,标准!K$74:L$94,2,TRUE)),IF(F309="女",VLOOKUP(K309,标准!K$39:L$59,2,TRUE),VLOOKUP(K309,标准!K$3:L$23,2,TRUE)))</f>
        <v>78</v>
      </c>
      <c r="M309" s="68">
        <v>18</v>
      </c>
      <c r="N309" s="71">
        <f>IF(M309="",0,IF(A309&lt;43,IF(F309="女",VLOOKUP(M309,标准!C$108:D$128,2,TRUE),VLOOKUP(M309,标准!C$74:D$94,2,TRUE)),IF(F309="女",VLOOKUP(M309,标准!C$39:D$59,2,TRUE),VLOOKUP(M309,标准!C$3:D$23,2,TRUE))))</f>
        <v>78</v>
      </c>
      <c r="O309" s="76">
        <v>160</v>
      </c>
      <c r="P309" s="71">
        <f>IF(A309&lt;43,IF(F309="女",VLOOKUP(O309/100,标准!E$108:F$128,2,TRUE),VLOOKUP(O309/100,标准!E$74:F$94,2,TRUE)),IF(F309="女",VLOOKUP(O309/100,标准!E$39:F$59,2,TRUE),VLOOKUP(O309/100,标准!E$3:F$23,2,TRUE)))</f>
        <v>66</v>
      </c>
      <c r="Q309" s="81">
        <v>4.21</v>
      </c>
      <c r="R309" s="71">
        <f>IF(Q309=0,0,IF(A309&lt;43,IF(F309="女",IF(Q309="",0,VLOOKUP(Q309,标准!I$108:J$138,2,TRUE)),IF(Q309="",0,VLOOKUP(Q309,标准!I$74:J$104,2,TRUE))),IF(F309="女",IF(Q309="",0,VLOOKUP(Q309,标准!I$39:J$69,2,TRUE)),IF(Q309="",0,VLOOKUP(Q309,标准!I$3:J$33,2,TRUE)))))</f>
        <v>64</v>
      </c>
      <c r="S309" s="76">
        <v>41</v>
      </c>
      <c r="T309" s="71">
        <f>IF(A309&lt;43,IF(F309="女",VLOOKUP(S309,标准!G$108:H$138,2,TRUE),VLOOKUP(S309,标准!G$74:H$99,2,TRUE)),IF(F309="女",VLOOKUP(S309,标准!G$39:H$69,2,TRUE),VLOOKUP(S309,标准!G$3:H$28,2,TRUE)))</f>
        <v>74</v>
      </c>
      <c r="U309" s="88">
        <v>9.6</v>
      </c>
      <c r="V309" s="71">
        <f>IF(U309=0,0,IF(A309&lt;43,IF(F309="女",IF(U309="",0,VLOOKUP(U309,标准!A$108:B$128,2,TRUE)),IF(U309="",0,VLOOKUP(U309,标准!A$74:B$94,2,TRUE))),IF(F309="女",IF(U309="",0,VLOOKUP(U309,标准!A$39:B$59,2,TRUE)),IF(U309="",0,VLOOKUP(U309,标准!A$3:B$23,2,TRUE)))))</f>
        <v>66</v>
      </c>
      <c r="W309" s="86">
        <f t="shared" si="4"/>
        <v>74.5</v>
      </c>
      <c r="X309" s="87">
        <v>4.7</v>
      </c>
      <c r="Y309" s="87">
        <v>4.8</v>
      </c>
      <c r="Z309" s="91"/>
      <c r="AA309" s="92"/>
    </row>
    <row r="310" customHeight="1" spans="1:27">
      <c r="A310" s="62">
        <v>40</v>
      </c>
      <c r="B310" s="63">
        <v>309</v>
      </c>
      <c r="C310" s="154" t="s">
        <v>660</v>
      </c>
      <c r="D310" s="154" t="s">
        <v>630</v>
      </c>
      <c r="E310" s="154" t="s">
        <v>401</v>
      </c>
      <c r="F310" s="154" t="s">
        <v>34</v>
      </c>
      <c r="G310" s="155" t="s">
        <v>661</v>
      </c>
      <c r="H310" s="68">
        <v>156.5</v>
      </c>
      <c r="I310" s="68">
        <v>55</v>
      </c>
      <c r="J310" s="71">
        <f>IF(F310="女",IF(H310=0,0,VLOOKUP(I310/(H310*H310/10000),标准!M$108:N$112,2,TRUE)),IF(H310=0,0,VLOOKUP(I310/(H310*H310/10000),标准!M$74:N$78,2,TRUE)))</f>
        <v>100</v>
      </c>
      <c r="K310" s="72">
        <v>2402</v>
      </c>
      <c r="L310" s="71">
        <f>IF(A310&lt;43,IF(F310="女",VLOOKUP(K310,标准!K$108:L$128,2,TRUE),VLOOKUP(K310,标准!K$74:L$94,2,TRUE)),IF(F310="女",VLOOKUP(K310,标准!K$39:L$59,2,TRUE),VLOOKUP(K310,标准!K$3:L$23,2,TRUE)))</f>
        <v>68</v>
      </c>
      <c r="M310" s="68">
        <v>10</v>
      </c>
      <c r="N310" s="71">
        <f>IF(M310="",0,IF(A310&lt;43,IF(F310="女",VLOOKUP(M310,标准!C$108:D$128,2,TRUE),VLOOKUP(M310,标准!C$74:D$94,2,TRUE)),IF(F310="女",VLOOKUP(M310,标准!C$39:D$59,2,TRUE),VLOOKUP(M310,标准!C$3:D$23,2,TRUE))))</f>
        <v>66</v>
      </c>
      <c r="O310" s="76">
        <v>175</v>
      </c>
      <c r="P310" s="71">
        <f>IF(A310&lt;43,IF(F310="女",VLOOKUP(O310/100,标准!E$108:F$128,2,TRUE),VLOOKUP(O310/100,标准!E$74:F$94,2,TRUE)),IF(F310="女",VLOOKUP(O310/100,标准!E$39:F$59,2,TRUE),VLOOKUP(O310/100,标准!E$3:F$23,2,TRUE)))</f>
        <v>76</v>
      </c>
      <c r="Q310" s="81">
        <v>4.18</v>
      </c>
      <c r="R310" s="71">
        <f>IF(Q310=0,0,IF(A310&lt;43,IF(F310="女",IF(Q310="",0,VLOOKUP(Q310,标准!I$108:J$138,2,TRUE)),IF(Q310="",0,VLOOKUP(Q310,标准!I$74:J$104,2,TRUE))),IF(F310="女",IF(Q310="",0,VLOOKUP(Q310,标准!I$39:J$69,2,TRUE)),IF(Q310="",0,VLOOKUP(Q310,标准!I$3:J$33,2,TRUE)))))</f>
        <v>66</v>
      </c>
      <c r="S310" s="76">
        <v>43</v>
      </c>
      <c r="T310" s="71">
        <f>IF(A310&lt;43,IF(F310="女",VLOOKUP(S310,标准!G$108:H$138,2,TRUE),VLOOKUP(S310,标准!G$74:H$99,2,TRUE)),IF(F310="女",VLOOKUP(S310,标准!G$39:H$69,2,TRUE),VLOOKUP(S310,标准!G$3:H$28,2,TRUE)))</f>
        <v>76</v>
      </c>
      <c r="U310" s="88">
        <v>8.5</v>
      </c>
      <c r="V310" s="71">
        <f>IF(U310=0,0,IF(A310&lt;43,IF(F310="女",IF(U310="",0,VLOOKUP(U310,标准!A$108:B$128,2,TRUE)),IF(U310="",0,VLOOKUP(U310,标准!A$74:B$94,2,TRUE))),IF(F310="女",IF(U310="",0,VLOOKUP(U310,标准!A$39:B$59,2,TRUE)),IF(U310="",0,VLOOKUP(U310,标准!A$3:B$23,2,TRUE)))))</f>
        <v>78</v>
      </c>
      <c r="W310" s="86">
        <f t="shared" si="4"/>
        <v>75.8</v>
      </c>
      <c r="X310" s="87">
        <v>3.8</v>
      </c>
      <c r="Y310" s="87">
        <v>3.9</v>
      </c>
      <c r="Z310" s="91"/>
      <c r="AA310" s="92"/>
    </row>
    <row r="311" customHeight="1" spans="1:27">
      <c r="A311" s="62">
        <v>40</v>
      </c>
      <c r="B311" s="63">
        <v>310</v>
      </c>
      <c r="C311" s="154" t="s">
        <v>662</v>
      </c>
      <c r="D311" s="154" t="s">
        <v>630</v>
      </c>
      <c r="E311" s="154" t="s">
        <v>401</v>
      </c>
      <c r="F311" s="154" t="s">
        <v>30</v>
      </c>
      <c r="G311" s="155" t="s">
        <v>663</v>
      </c>
      <c r="H311" s="68">
        <v>170.6</v>
      </c>
      <c r="I311" s="68">
        <v>56.2</v>
      </c>
      <c r="J311" s="71">
        <f>IF(F311="女",IF(H311=0,0,VLOOKUP(I311/(H311*H311/10000),标准!M$108:N$112,2,TRUE)),IF(H311=0,0,VLOOKUP(I311/(H311*H311/10000),标准!M$74:N$78,2,TRUE)))</f>
        <v>100</v>
      </c>
      <c r="K311" s="72">
        <v>3717</v>
      </c>
      <c r="L311" s="71">
        <f>IF(A311&lt;43,IF(F311="女",VLOOKUP(K311,标准!K$108:L$128,2,TRUE),VLOOKUP(K311,标准!K$74:L$94,2,TRUE)),IF(F311="女",VLOOKUP(K311,标准!K$39:L$59,2,TRUE),VLOOKUP(K311,标准!K$3:L$23,2,TRUE)))</f>
        <v>70</v>
      </c>
      <c r="M311" s="68">
        <v>15</v>
      </c>
      <c r="N311" s="71">
        <f>IF(M311="",0,IF(A311&lt;43,IF(F311="女",VLOOKUP(M311,标准!C$108:D$128,2,TRUE),VLOOKUP(M311,标准!C$74:D$94,2,TRUE)),IF(F311="女",VLOOKUP(M311,标准!C$39:D$59,2,TRUE),VLOOKUP(M311,标准!C$3:D$23,2,TRUE))))</f>
        <v>76</v>
      </c>
      <c r="O311" s="72">
        <v>215</v>
      </c>
      <c r="P311" s="71">
        <f>IF(A311&lt;43,IF(F311="女",VLOOKUP(O311/100,标准!E$108:F$128,2,TRUE),VLOOKUP(O311/100,标准!E$74:F$94,2,TRUE)),IF(F311="女",VLOOKUP(O311/100,标准!E$39:F$59,2,TRUE),VLOOKUP(O311/100,标准!E$3:F$23,2,TRUE)))</f>
        <v>62</v>
      </c>
      <c r="Q311" s="82">
        <v>3.59</v>
      </c>
      <c r="R311" s="71">
        <f>IF(Q311=0,0,IF(A311&lt;43,IF(F311="女",IF(Q311="",0,VLOOKUP(Q311,标准!I$108:J$138,2,TRUE)),IF(Q311="",0,VLOOKUP(Q311,标准!I$74:J$104,2,TRUE))),IF(F311="女",IF(Q311="",0,VLOOKUP(Q311,标准!I$39:J$69,2,TRUE)),IF(Q311="",0,VLOOKUP(Q311,标准!I$3:J$33,2,TRUE)))))</f>
        <v>72</v>
      </c>
      <c r="S311" s="83">
        <v>3</v>
      </c>
      <c r="T311" s="71">
        <f>IF(A311&lt;43,IF(F311="女",VLOOKUP(S311,标准!G$108:H$138,2,TRUE),VLOOKUP(S311,标准!G$74:H$99,2,TRUE)),IF(F311="女",VLOOKUP(S311,标准!G$39:H$69,2,TRUE),VLOOKUP(S311,标准!G$3:H$28,2,TRUE)))</f>
        <v>0</v>
      </c>
      <c r="U311" s="89">
        <v>7.78</v>
      </c>
      <c r="V311" s="71">
        <f>IF(U311=0,0,IF(A311&lt;43,IF(F311="女",IF(U311="",0,VLOOKUP(U311,标准!A$108:B$128,2,TRUE)),IF(U311="",0,VLOOKUP(U311,标准!A$74:B$94,2,TRUE))),IF(F311="女",IF(U311="",0,VLOOKUP(U311,标准!A$39:B$59,2,TRUE)),IF(U311="",0,VLOOKUP(U311,标准!A$3:B$23,2,TRUE)))))</f>
        <v>72</v>
      </c>
      <c r="W311" s="86">
        <f t="shared" si="4"/>
        <v>68.1</v>
      </c>
      <c r="X311" s="87">
        <v>4.1</v>
      </c>
      <c r="Y311" s="87">
        <v>4.6</v>
      </c>
      <c r="Z311" s="91"/>
      <c r="AA311" s="92"/>
    </row>
    <row r="312" customHeight="1" spans="1:27">
      <c r="A312" s="62">
        <v>40</v>
      </c>
      <c r="B312" s="63">
        <v>311</v>
      </c>
      <c r="C312" s="154" t="s">
        <v>664</v>
      </c>
      <c r="D312" s="154" t="s">
        <v>630</v>
      </c>
      <c r="E312" s="154" t="s">
        <v>401</v>
      </c>
      <c r="F312" s="154" t="s">
        <v>34</v>
      </c>
      <c r="G312" s="155" t="s">
        <v>665</v>
      </c>
      <c r="H312" s="68">
        <v>165.1</v>
      </c>
      <c r="I312" s="68">
        <v>54.3</v>
      </c>
      <c r="J312" s="71">
        <f>IF(F312="女",IF(H312=0,0,VLOOKUP(I312/(H312*H312/10000),标准!M$108:N$112,2,TRUE)),IF(H312=0,0,VLOOKUP(I312/(H312*H312/10000),标准!M$74:N$78,2,TRUE)))</f>
        <v>100</v>
      </c>
      <c r="K312" s="72">
        <v>2947</v>
      </c>
      <c r="L312" s="71">
        <f>IF(A312&lt;43,IF(F312="女",VLOOKUP(K312,标准!K$108:L$128,2,TRUE),VLOOKUP(K312,标准!K$74:L$94,2,TRUE)),IF(F312="女",VLOOKUP(K312,标准!K$39:L$59,2,TRUE),VLOOKUP(K312,标准!K$3:L$23,2,TRUE)))</f>
        <v>78</v>
      </c>
      <c r="M312" s="68">
        <v>16</v>
      </c>
      <c r="N312" s="71">
        <f>IF(M312="",0,IF(A312&lt;43,IF(F312="女",VLOOKUP(M312,标准!C$108:D$128,2,TRUE),VLOOKUP(M312,标准!C$74:D$94,2,TRUE)),IF(F312="女",VLOOKUP(M312,标准!C$39:D$59,2,TRUE),VLOOKUP(M312,标准!C$3:D$23,2,TRUE))))</f>
        <v>74</v>
      </c>
      <c r="O312" s="76">
        <v>160</v>
      </c>
      <c r="P312" s="71">
        <f>IF(A312&lt;43,IF(F312="女",VLOOKUP(O312/100,标准!E$108:F$128,2,TRUE),VLOOKUP(O312/100,标准!E$74:F$94,2,TRUE)),IF(F312="女",VLOOKUP(O312/100,标准!E$39:F$59,2,TRUE),VLOOKUP(O312/100,标准!E$3:F$23,2,TRUE)))</f>
        <v>66</v>
      </c>
      <c r="Q312" s="81">
        <v>3.56</v>
      </c>
      <c r="R312" s="71">
        <f>IF(Q312=0,0,IF(A312&lt;43,IF(F312="女",IF(Q312="",0,VLOOKUP(Q312,标准!I$108:J$138,2,TRUE)),IF(Q312="",0,VLOOKUP(Q312,标准!I$74:J$104,2,TRUE))),IF(F312="女",IF(Q312="",0,VLOOKUP(Q312,标准!I$39:J$69,2,TRUE)),IF(Q312="",0,VLOOKUP(Q312,标准!I$3:J$33,2,TRUE)))))</f>
        <v>74</v>
      </c>
      <c r="S312" s="76">
        <v>45</v>
      </c>
      <c r="T312" s="71">
        <f>IF(A312&lt;43,IF(F312="女",VLOOKUP(S312,标准!G$108:H$138,2,TRUE),VLOOKUP(S312,标准!G$74:H$99,2,TRUE)),IF(F312="女",VLOOKUP(S312,标准!G$39:H$69,2,TRUE),VLOOKUP(S312,标准!G$3:H$28,2,TRUE)))</f>
        <v>78</v>
      </c>
      <c r="U312" s="88">
        <v>9.5</v>
      </c>
      <c r="V312" s="71">
        <f>IF(U312=0,0,IF(A312&lt;43,IF(F312="女",IF(U312="",0,VLOOKUP(U312,标准!A$108:B$128,2,TRUE)),IF(U312="",0,VLOOKUP(U312,标准!A$74:B$94,2,TRUE))),IF(F312="女",IF(U312="",0,VLOOKUP(U312,标准!A$39:B$59,2,TRUE)),IF(U312="",0,VLOOKUP(U312,标准!A$3:B$23,2,TRUE)))))</f>
        <v>68</v>
      </c>
      <c r="W312" s="86">
        <f t="shared" si="4"/>
        <v>76.9</v>
      </c>
      <c r="X312" s="87">
        <v>4.7</v>
      </c>
      <c r="Y312" s="87">
        <v>4.8</v>
      </c>
      <c r="Z312" s="91"/>
      <c r="AA312" s="92"/>
    </row>
    <row r="313" customHeight="1" spans="1:27">
      <c r="A313" s="62">
        <v>40</v>
      </c>
      <c r="B313" s="63">
        <v>312</v>
      </c>
      <c r="C313" s="154" t="s">
        <v>666</v>
      </c>
      <c r="D313" s="154" t="s">
        <v>630</v>
      </c>
      <c r="E313" s="154" t="s">
        <v>401</v>
      </c>
      <c r="F313" s="154" t="s">
        <v>34</v>
      </c>
      <c r="G313" s="155" t="s">
        <v>667</v>
      </c>
      <c r="H313" s="68">
        <v>155.1</v>
      </c>
      <c r="I313" s="68">
        <v>57.3</v>
      </c>
      <c r="J313" s="71">
        <f>IF(F313="女",IF(H313=0,0,VLOOKUP(I313/(H313*H313/10000),标准!M$108:N$112,2,TRUE)),IF(H313=0,0,VLOOKUP(I313/(H313*H313/10000),标准!M$74:N$78,2,TRUE)))</f>
        <v>100</v>
      </c>
      <c r="K313" s="72">
        <v>1863</v>
      </c>
      <c r="L313" s="71">
        <f>IF(A313&lt;43,IF(F313="女",VLOOKUP(K313,标准!K$108:L$128,2,TRUE),VLOOKUP(K313,标准!K$74:L$94,2,TRUE)),IF(F313="女",VLOOKUP(K313,标准!K$39:L$59,2,TRUE),VLOOKUP(K313,标准!K$3:L$23,2,TRUE)))</f>
        <v>20</v>
      </c>
      <c r="M313" s="68">
        <v>11.5</v>
      </c>
      <c r="N313" s="71">
        <f>IF(M313="",0,IF(A313&lt;43,IF(F313="女",VLOOKUP(M313,标准!C$108:D$128,2,TRUE),VLOOKUP(M313,标准!C$74:D$94,2,TRUE)),IF(F313="女",VLOOKUP(M313,标准!C$39:D$59,2,TRUE),VLOOKUP(M313,标准!C$3:D$23,2,TRUE))))</f>
        <v>68</v>
      </c>
      <c r="O313" s="76">
        <v>139</v>
      </c>
      <c r="P313" s="71">
        <f>IF(A313&lt;43,IF(F313="女",VLOOKUP(O313/100,标准!E$108:F$128,2,TRUE),VLOOKUP(O313/100,标准!E$74:F$94,2,TRUE)),IF(F313="女",VLOOKUP(O313/100,标准!E$39:F$59,2,TRUE),VLOOKUP(O313/100,标准!E$3:F$23,2,TRUE)))</f>
        <v>30</v>
      </c>
      <c r="Q313" s="81">
        <v>4.51</v>
      </c>
      <c r="R313" s="71">
        <f>IF(Q313=0,0,IF(A313&lt;43,IF(F313="女",IF(Q313="",0,VLOOKUP(Q313,标准!I$108:J$138,2,TRUE)),IF(Q313="",0,VLOOKUP(Q313,标准!I$74:J$104,2,TRUE))),IF(F313="女",IF(Q313="",0,VLOOKUP(Q313,标准!I$39:J$69,2,TRUE)),IF(Q313="",0,VLOOKUP(Q313,标准!I$3:J$33,2,TRUE)))))</f>
        <v>40</v>
      </c>
      <c r="S313" s="76">
        <v>27</v>
      </c>
      <c r="T313" s="71">
        <f>IF(A313&lt;43,IF(F313="女",VLOOKUP(S313,标准!G$108:H$138,2,TRUE),VLOOKUP(S313,标准!G$74:H$99,2,TRUE)),IF(F313="女",VLOOKUP(S313,标准!G$39:H$69,2,TRUE),VLOOKUP(S313,标准!G$3:H$28,2,TRUE)))</f>
        <v>60</v>
      </c>
      <c r="U313" s="88">
        <v>10.4</v>
      </c>
      <c r="V313" s="71">
        <f>IF(U313=0,0,IF(A313&lt;43,IF(F313="女",IF(U313="",0,VLOOKUP(U313,标准!A$108:B$128,2,TRUE)),IF(U313="",0,VLOOKUP(U313,标准!A$74:B$94,2,TRUE))),IF(F313="女",IF(U313="",0,VLOOKUP(U313,标准!A$39:B$59,2,TRUE)),IF(U313="",0,VLOOKUP(U313,标准!A$3:B$23,2,TRUE)))))</f>
        <v>50</v>
      </c>
      <c r="W313" s="86">
        <f t="shared" si="4"/>
        <v>51.8</v>
      </c>
      <c r="X313" s="87">
        <v>3.7</v>
      </c>
      <c r="Y313" s="87">
        <v>3.7</v>
      </c>
      <c r="Z313" s="91"/>
      <c r="AA313" s="92"/>
    </row>
    <row r="314" customHeight="1" spans="1:27">
      <c r="A314" s="62">
        <v>40</v>
      </c>
      <c r="B314" s="63">
        <v>313</v>
      </c>
      <c r="C314" s="154" t="s">
        <v>668</v>
      </c>
      <c r="D314" s="154" t="s">
        <v>630</v>
      </c>
      <c r="E314" s="154" t="s">
        <v>401</v>
      </c>
      <c r="F314" s="154" t="s">
        <v>34</v>
      </c>
      <c r="G314" s="155" t="s">
        <v>669</v>
      </c>
      <c r="H314" s="68">
        <v>157.4</v>
      </c>
      <c r="I314" s="68">
        <v>55.3</v>
      </c>
      <c r="J314" s="71">
        <f>IF(F314="女",IF(H314=0,0,VLOOKUP(I314/(H314*H314/10000),标准!M$108:N$112,2,TRUE)),IF(H314=0,0,VLOOKUP(I314/(H314*H314/10000),标准!M$74:N$78,2,TRUE)))</f>
        <v>100</v>
      </c>
      <c r="K314" s="72">
        <v>3896</v>
      </c>
      <c r="L314" s="71">
        <f>IF(A314&lt;43,IF(F314="女",VLOOKUP(K314,标准!K$108:L$128,2,TRUE),VLOOKUP(K314,标准!K$74:L$94,2,TRUE)),IF(F314="女",VLOOKUP(K314,标准!K$39:L$59,2,TRUE),VLOOKUP(K314,标准!K$3:L$23,2,TRUE)))</f>
        <v>100</v>
      </c>
      <c r="M314" s="68">
        <v>19</v>
      </c>
      <c r="N314" s="71">
        <f>IF(M314="",0,IF(A314&lt;43,IF(F314="女",VLOOKUP(M314,标准!C$108:D$128,2,TRUE),VLOOKUP(M314,标准!C$74:D$94,2,TRUE)),IF(F314="女",VLOOKUP(M314,标准!C$39:D$59,2,TRUE),VLOOKUP(M314,标准!C$3:D$23,2,TRUE))))</f>
        <v>80</v>
      </c>
      <c r="O314" s="76">
        <v>157</v>
      </c>
      <c r="P314" s="71">
        <f>IF(A314&lt;43,IF(F314="女",VLOOKUP(O314/100,标准!E$108:F$128,2,TRUE),VLOOKUP(O314/100,标准!E$74:F$94,2,TRUE)),IF(F314="女",VLOOKUP(O314/100,标准!E$39:F$59,2,TRUE),VLOOKUP(O314/100,标准!E$3:F$23,2,TRUE)))</f>
        <v>64</v>
      </c>
      <c r="Q314" s="81">
        <v>4.13</v>
      </c>
      <c r="R314" s="71">
        <f>IF(Q314=0,0,IF(A314&lt;43,IF(F314="女",IF(Q314="",0,VLOOKUP(Q314,标准!I$108:J$138,2,TRUE)),IF(Q314="",0,VLOOKUP(Q314,标准!I$74:J$104,2,TRUE))),IF(F314="女",IF(Q314="",0,VLOOKUP(Q314,标准!I$39:J$69,2,TRUE)),IF(Q314="",0,VLOOKUP(Q314,标准!I$3:J$33,2,TRUE)))))</f>
        <v>68</v>
      </c>
      <c r="S314" s="76">
        <v>40</v>
      </c>
      <c r="T314" s="71">
        <f>IF(A314&lt;43,IF(F314="女",VLOOKUP(S314,标准!G$108:H$138,2,TRUE),VLOOKUP(S314,标准!G$74:H$99,2,TRUE)),IF(F314="女",VLOOKUP(S314,标准!G$39:H$69,2,TRUE),VLOOKUP(S314,标准!G$3:H$28,2,TRUE)))</f>
        <v>74</v>
      </c>
      <c r="U314" s="88">
        <v>9.4</v>
      </c>
      <c r="V314" s="71">
        <f>IF(U314=0,0,IF(A314&lt;43,IF(F314="女",IF(U314="",0,VLOOKUP(U314,标准!A$108:B$128,2,TRUE)),IF(U314="",0,VLOOKUP(U314,标准!A$74:B$94,2,TRUE))),IF(F314="女",IF(U314="",0,VLOOKUP(U314,标准!A$39:B$59,2,TRUE)),IF(U314="",0,VLOOKUP(U314,标准!A$3:B$23,2,TRUE)))))</f>
        <v>68</v>
      </c>
      <c r="W314" s="86">
        <f t="shared" si="4"/>
        <v>79</v>
      </c>
      <c r="X314" s="87">
        <v>4.8</v>
      </c>
      <c r="Y314" s="87">
        <v>4.6</v>
      </c>
      <c r="Z314" s="91"/>
      <c r="AA314" s="92"/>
    </row>
    <row r="315" customHeight="1" spans="1:27">
      <c r="A315" s="62">
        <v>40</v>
      </c>
      <c r="B315" s="63">
        <v>314</v>
      </c>
      <c r="C315" s="154" t="s">
        <v>670</v>
      </c>
      <c r="D315" s="154" t="s">
        <v>630</v>
      </c>
      <c r="E315" s="154" t="s">
        <v>401</v>
      </c>
      <c r="F315" s="154" t="s">
        <v>34</v>
      </c>
      <c r="G315" s="155" t="s">
        <v>671</v>
      </c>
      <c r="H315" s="68">
        <v>161.6</v>
      </c>
      <c r="I315" s="68">
        <v>50.6</v>
      </c>
      <c r="J315" s="71">
        <f>IF(F315="女",IF(H315=0,0,VLOOKUP(I315/(H315*H315/10000),标准!M$108:N$112,2,TRUE)),IF(H315=0,0,VLOOKUP(I315/(H315*H315/10000),标准!M$74:N$78,2,TRUE)))</f>
        <v>100</v>
      </c>
      <c r="K315" s="72">
        <v>2779</v>
      </c>
      <c r="L315" s="71">
        <f>IF(A315&lt;43,IF(F315="女",VLOOKUP(K315,标准!K$108:L$128,2,TRUE),VLOOKUP(K315,标准!K$74:L$94,2,TRUE)),IF(F315="女",VLOOKUP(K315,标准!K$39:L$59,2,TRUE),VLOOKUP(K315,标准!K$3:L$23,2,TRUE)))</f>
        <v>74</v>
      </c>
      <c r="M315" s="68">
        <v>12</v>
      </c>
      <c r="N315" s="71">
        <f>IF(M315="",0,IF(A315&lt;43,IF(F315="女",VLOOKUP(M315,标准!C$108:D$128,2,TRUE),VLOOKUP(M315,标准!C$74:D$94,2,TRUE)),IF(F315="女",VLOOKUP(M315,标准!C$39:D$59,2,TRUE),VLOOKUP(M315,标准!C$3:D$23,2,TRUE))))</f>
        <v>68</v>
      </c>
      <c r="O315" s="76">
        <v>160</v>
      </c>
      <c r="P315" s="71">
        <f>IF(A315&lt;43,IF(F315="女",VLOOKUP(O315/100,标准!E$108:F$128,2,TRUE),VLOOKUP(O315/100,标准!E$74:F$94,2,TRUE)),IF(F315="女",VLOOKUP(O315/100,标准!E$39:F$59,2,TRUE),VLOOKUP(O315/100,标准!E$3:F$23,2,TRUE)))</f>
        <v>66</v>
      </c>
      <c r="Q315" s="81">
        <v>4.2</v>
      </c>
      <c r="R315" s="71">
        <f>IF(Q315=0,0,IF(A315&lt;43,IF(F315="女",IF(Q315="",0,VLOOKUP(Q315,标准!I$108:J$138,2,TRUE)),IF(Q315="",0,VLOOKUP(Q315,标准!I$74:J$104,2,TRUE))),IF(F315="女",IF(Q315="",0,VLOOKUP(Q315,标准!I$39:J$69,2,TRUE)),IF(Q315="",0,VLOOKUP(Q315,标准!I$3:J$33,2,TRUE)))))</f>
        <v>64</v>
      </c>
      <c r="S315" s="76">
        <v>27</v>
      </c>
      <c r="T315" s="71">
        <f>IF(A315&lt;43,IF(F315="女",VLOOKUP(S315,标准!G$108:H$138,2,TRUE),VLOOKUP(S315,标准!G$74:H$99,2,TRUE)),IF(F315="女",VLOOKUP(S315,标准!G$39:H$69,2,TRUE),VLOOKUP(S315,标准!G$3:H$28,2,TRUE)))</f>
        <v>60</v>
      </c>
      <c r="U315" s="88">
        <v>9.3</v>
      </c>
      <c r="V315" s="71">
        <f>IF(U315=0,0,IF(A315&lt;43,IF(F315="女",IF(U315="",0,VLOOKUP(U315,标准!A$108:B$128,2,TRUE)),IF(U315="",0,VLOOKUP(U315,标准!A$74:B$94,2,TRUE))),IF(F315="女",IF(U315="",0,VLOOKUP(U315,标准!A$39:B$59,2,TRUE)),IF(U315="",0,VLOOKUP(U315,标准!A$3:B$23,2,TRUE)))))</f>
        <v>70</v>
      </c>
      <c r="W315" s="86">
        <f t="shared" si="4"/>
        <v>72.3</v>
      </c>
      <c r="X315" s="87">
        <v>4.1</v>
      </c>
      <c r="Y315" s="87">
        <v>3.9</v>
      </c>
      <c r="Z315" s="91"/>
      <c r="AA315" s="92"/>
    </row>
    <row r="316" customHeight="1" spans="1:27">
      <c r="A316" s="62">
        <v>40</v>
      </c>
      <c r="B316" s="63">
        <v>315</v>
      </c>
      <c r="C316" s="154" t="s">
        <v>672</v>
      </c>
      <c r="D316" s="154" t="s">
        <v>630</v>
      </c>
      <c r="E316" s="154" t="s">
        <v>401</v>
      </c>
      <c r="F316" s="154" t="s">
        <v>34</v>
      </c>
      <c r="G316" s="155" t="s">
        <v>673</v>
      </c>
      <c r="H316" s="68">
        <v>156.3</v>
      </c>
      <c r="I316" s="68">
        <v>52</v>
      </c>
      <c r="J316" s="71">
        <f>IF(F316="女",IF(H316=0,0,VLOOKUP(I316/(H316*H316/10000),标准!M$108:N$112,2,TRUE)),IF(H316=0,0,VLOOKUP(I316/(H316*H316/10000),标准!M$74:N$78,2,TRUE)))</f>
        <v>100</v>
      </c>
      <c r="K316" s="72">
        <v>2634</v>
      </c>
      <c r="L316" s="71">
        <f>IF(A316&lt;43,IF(F316="女",VLOOKUP(K316,标准!K$108:L$128,2,TRUE),VLOOKUP(K316,标准!K$74:L$94,2,TRUE)),IF(F316="女",VLOOKUP(K316,标准!K$39:L$59,2,TRUE),VLOOKUP(K316,标准!K$3:L$23,2,TRUE)))</f>
        <v>72</v>
      </c>
      <c r="M316" s="68">
        <v>11</v>
      </c>
      <c r="N316" s="71">
        <f>IF(M316="",0,IF(A316&lt;43,IF(F316="女",VLOOKUP(M316,标准!C$108:D$128,2,TRUE),VLOOKUP(M316,标准!C$74:D$94,2,TRUE)),IF(F316="女",VLOOKUP(M316,标准!C$39:D$59,2,TRUE),VLOOKUP(M316,标准!C$3:D$23,2,TRUE))))</f>
        <v>66</v>
      </c>
      <c r="O316" s="76">
        <v>140</v>
      </c>
      <c r="P316" s="71">
        <f>IF(A316&lt;43,IF(F316="女",VLOOKUP(O316/100,标准!E$108:F$128,2,TRUE),VLOOKUP(O316/100,标准!E$74:F$94,2,TRUE)),IF(F316="女",VLOOKUP(O316/100,标准!E$39:F$59,2,TRUE),VLOOKUP(O316/100,标准!E$3:F$23,2,TRUE)))</f>
        <v>30</v>
      </c>
      <c r="Q316" s="81">
        <v>4.33</v>
      </c>
      <c r="R316" s="71">
        <f>IF(Q316=0,0,IF(A316&lt;43,IF(F316="女",IF(Q316="",0,VLOOKUP(Q316,标准!I$108:J$138,2,TRUE)),IF(Q316="",0,VLOOKUP(Q316,标准!I$74:J$104,2,TRUE))),IF(F316="女",IF(Q316="",0,VLOOKUP(Q316,标准!I$39:J$69,2,TRUE)),IF(Q316="",0,VLOOKUP(Q316,标准!I$3:J$33,2,TRUE)))))</f>
        <v>60</v>
      </c>
      <c r="S316" s="76">
        <v>27</v>
      </c>
      <c r="T316" s="71">
        <f>IF(A316&lt;43,IF(F316="女",VLOOKUP(S316,标准!G$108:H$138,2,TRUE),VLOOKUP(S316,标准!G$74:H$99,2,TRUE)),IF(F316="女",VLOOKUP(S316,标准!G$39:H$69,2,TRUE),VLOOKUP(S316,标准!G$3:H$28,2,TRUE)))</f>
        <v>60</v>
      </c>
      <c r="U316" s="88">
        <v>10.3</v>
      </c>
      <c r="V316" s="71">
        <f>IF(U316=0,0,IF(A316&lt;43,IF(F316="女",IF(U316="",0,VLOOKUP(U316,标准!A$108:B$128,2,TRUE)),IF(U316="",0,VLOOKUP(U316,标准!A$74:B$94,2,TRUE))),IF(F316="女",IF(U316="",0,VLOOKUP(U316,标准!A$39:B$59,2,TRUE)),IF(U316="",0,VLOOKUP(U316,标准!A$3:B$23,2,TRUE)))))</f>
        <v>60</v>
      </c>
      <c r="W316" s="86">
        <f t="shared" si="4"/>
        <v>65.4</v>
      </c>
      <c r="X316" s="87">
        <v>3.7</v>
      </c>
      <c r="Y316" s="87">
        <v>3.7</v>
      </c>
      <c r="Z316" s="91"/>
      <c r="AA316" s="92"/>
    </row>
    <row r="317" customHeight="1" spans="1:27">
      <c r="A317" s="62">
        <v>40</v>
      </c>
      <c r="B317" s="63">
        <v>316</v>
      </c>
      <c r="C317" s="154" t="s">
        <v>674</v>
      </c>
      <c r="D317" s="154" t="s">
        <v>630</v>
      </c>
      <c r="E317" s="154" t="s">
        <v>401</v>
      </c>
      <c r="F317" s="154" t="s">
        <v>34</v>
      </c>
      <c r="G317" s="155" t="s">
        <v>675</v>
      </c>
      <c r="H317" s="68">
        <v>157.6</v>
      </c>
      <c r="I317" s="68">
        <v>52.6</v>
      </c>
      <c r="J317" s="71">
        <f>IF(F317="女",IF(H317=0,0,VLOOKUP(I317/(H317*H317/10000),标准!M$108:N$112,2,TRUE)),IF(H317=0,0,VLOOKUP(I317/(H317*H317/10000),标准!M$74:N$78,2,TRUE)))</f>
        <v>100</v>
      </c>
      <c r="K317" s="72">
        <v>2333</v>
      </c>
      <c r="L317" s="71">
        <f>IF(A317&lt;43,IF(F317="女",VLOOKUP(K317,标准!K$108:L$128,2,TRUE),VLOOKUP(K317,标准!K$74:L$94,2,TRUE)),IF(F317="女",VLOOKUP(K317,标准!K$39:L$59,2,TRUE),VLOOKUP(K317,标准!K$3:L$23,2,TRUE)))</f>
        <v>66</v>
      </c>
      <c r="M317" s="68">
        <v>13.5</v>
      </c>
      <c r="N317" s="71">
        <f>IF(M317="",0,IF(A317&lt;43,IF(F317="女",VLOOKUP(M317,标准!C$108:D$128,2,TRUE),VLOOKUP(M317,标准!C$74:D$94,2,TRUE)),IF(F317="女",VLOOKUP(M317,标准!C$39:D$59,2,TRUE),VLOOKUP(M317,标准!C$3:D$23,2,TRUE))))</f>
        <v>70</v>
      </c>
      <c r="O317" s="76">
        <v>152</v>
      </c>
      <c r="P317" s="71">
        <f>IF(A317&lt;43,IF(F317="女",VLOOKUP(O317/100,标准!E$108:F$128,2,TRUE),VLOOKUP(O317/100,标准!E$74:F$94,2,TRUE)),IF(F317="女",VLOOKUP(O317/100,标准!E$39:F$59,2,TRUE),VLOOKUP(O317/100,标准!E$3:F$23,2,TRUE)))</f>
        <v>60</v>
      </c>
      <c r="Q317" s="81">
        <v>4.03</v>
      </c>
      <c r="R317" s="71">
        <f>IF(Q317=0,0,IF(A317&lt;43,IF(F317="女",IF(Q317="",0,VLOOKUP(Q317,标准!I$108:J$138,2,TRUE)),IF(Q317="",0,VLOOKUP(Q317,标准!I$74:J$104,2,TRUE))),IF(F317="女",IF(Q317="",0,VLOOKUP(Q317,标准!I$39:J$69,2,TRUE)),IF(Q317="",0,VLOOKUP(Q317,标准!I$3:J$33,2,TRUE)))))</f>
        <v>72</v>
      </c>
      <c r="S317" s="76">
        <v>37</v>
      </c>
      <c r="T317" s="71">
        <f>IF(A317&lt;43,IF(F317="女",VLOOKUP(S317,标准!G$108:H$138,2,TRUE),VLOOKUP(S317,标准!G$74:H$99,2,TRUE)),IF(F317="女",VLOOKUP(S317,标准!G$39:H$69,2,TRUE),VLOOKUP(S317,标准!G$3:H$28,2,TRUE)))</f>
        <v>70</v>
      </c>
      <c r="U317" s="88">
        <v>10.3</v>
      </c>
      <c r="V317" s="71">
        <f>IF(U317=0,0,IF(A317&lt;43,IF(F317="女",IF(U317="",0,VLOOKUP(U317,标准!A$108:B$128,2,TRUE)),IF(U317="",0,VLOOKUP(U317,标准!A$74:B$94,2,TRUE))),IF(F317="女",IF(U317="",0,VLOOKUP(U317,标准!A$39:B$59,2,TRUE)),IF(U317="",0,VLOOKUP(U317,标准!A$3:B$23,2,TRUE)))))</f>
        <v>60</v>
      </c>
      <c r="W317" s="86">
        <f t="shared" si="4"/>
        <v>71.3</v>
      </c>
      <c r="X317" s="87">
        <v>4.2</v>
      </c>
      <c r="Y317" s="87">
        <v>4.3</v>
      </c>
      <c r="Z317" s="91"/>
      <c r="AA317" s="92"/>
    </row>
    <row r="318" customHeight="1" spans="1:27">
      <c r="A318" s="62">
        <v>40</v>
      </c>
      <c r="B318" s="63">
        <v>317</v>
      </c>
      <c r="C318" s="154" t="s">
        <v>676</v>
      </c>
      <c r="D318" s="154" t="s">
        <v>630</v>
      </c>
      <c r="E318" s="154" t="s">
        <v>401</v>
      </c>
      <c r="F318" s="154" t="s">
        <v>34</v>
      </c>
      <c r="G318" s="155" t="s">
        <v>677</v>
      </c>
      <c r="H318" s="68">
        <v>163.3</v>
      </c>
      <c r="I318" s="68">
        <v>52.5</v>
      </c>
      <c r="J318" s="71">
        <f>IF(F318="女",IF(H318=0,0,VLOOKUP(I318/(H318*H318/10000),标准!M$108:N$112,2,TRUE)),IF(H318=0,0,VLOOKUP(I318/(H318*H318/10000),标准!M$74:N$78,2,TRUE)))</f>
        <v>100</v>
      </c>
      <c r="K318" s="72">
        <v>2521</v>
      </c>
      <c r="L318" s="71">
        <f>IF(A318&lt;43,IF(F318="女",VLOOKUP(K318,标准!K$108:L$128,2,TRUE),VLOOKUP(K318,标准!K$74:L$94,2,TRUE)),IF(F318="女",VLOOKUP(K318,标准!K$39:L$59,2,TRUE),VLOOKUP(K318,标准!K$3:L$23,2,TRUE)))</f>
        <v>70</v>
      </c>
      <c r="M318" s="68">
        <v>8</v>
      </c>
      <c r="N318" s="71">
        <f>IF(M318="",0,IF(A318&lt;43,IF(F318="女",VLOOKUP(M318,标准!C$108:D$128,2,TRUE),VLOOKUP(M318,标准!C$74:D$94,2,TRUE)),IF(F318="女",VLOOKUP(M318,标准!C$39:D$59,2,TRUE),VLOOKUP(M318,标准!C$3:D$23,2,TRUE))))</f>
        <v>62</v>
      </c>
      <c r="O318" s="76">
        <v>151</v>
      </c>
      <c r="P318" s="71">
        <f>IF(A318&lt;43,IF(F318="女",VLOOKUP(O318/100,标准!E$108:F$128,2,TRUE),VLOOKUP(O318/100,标准!E$74:F$94,2,TRUE)),IF(F318="女",VLOOKUP(O318/100,标准!E$39:F$59,2,TRUE),VLOOKUP(O318/100,标准!E$3:F$23,2,TRUE)))</f>
        <v>60</v>
      </c>
      <c r="Q318" s="81">
        <v>4.23</v>
      </c>
      <c r="R318" s="71">
        <f>IF(Q318=0,0,IF(A318&lt;43,IF(F318="女",IF(Q318="",0,VLOOKUP(Q318,标准!I$108:J$138,2,TRUE)),IF(Q318="",0,VLOOKUP(Q318,标准!I$74:J$104,2,TRUE))),IF(F318="女",IF(Q318="",0,VLOOKUP(Q318,标准!I$39:J$69,2,TRUE)),IF(Q318="",0,VLOOKUP(Q318,标准!I$3:J$33,2,TRUE)))))</f>
        <v>64</v>
      </c>
      <c r="S318" s="76">
        <v>31</v>
      </c>
      <c r="T318" s="71">
        <f>IF(A318&lt;43,IF(F318="女",VLOOKUP(S318,标准!G$108:H$138,2,TRUE),VLOOKUP(S318,标准!G$74:H$99,2,TRUE)),IF(F318="女",VLOOKUP(S318,标准!G$39:H$69,2,TRUE),VLOOKUP(S318,标准!G$3:H$28,2,TRUE)))</f>
        <v>64</v>
      </c>
      <c r="U318" s="88">
        <v>10.3</v>
      </c>
      <c r="V318" s="71">
        <f>IF(U318=0,0,IF(A318&lt;43,IF(F318="女",IF(U318="",0,VLOOKUP(U318,标准!A$108:B$128,2,TRUE)),IF(U318="",0,VLOOKUP(U318,标准!A$74:B$94,2,TRUE))),IF(F318="女",IF(U318="",0,VLOOKUP(U318,标准!A$39:B$59,2,TRUE)),IF(U318="",0,VLOOKUP(U318,标准!A$3:B$23,2,TRUE)))))</f>
        <v>60</v>
      </c>
      <c r="W318" s="86">
        <f t="shared" si="4"/>
        <v>68.9</v>
      </c>
      <c r="X318" s="87">
        <v>4.5</v>
      </c>
      <c r="Y318" s="87">
        <v>4.4</v>
      </c>
      <c r="Z318" s="91"/>
      <c r="AA318" s="92"/>
    </row>
    <row r="319" customHeight="1" spans="1:27">
      <c r="A319" s="62">
        <v>40</v>
      </c>
      <c r="B319" s="63">
        <v>318</v>
      </c>
      <c r="C319" s="154" t="s">
        <v>678</v>
      </c>
      <c r="D319" s="154" t="s">
        <v>630</v>
      </c>
      <c r="E319" s="154" t="s">
        <v>401</v>
      </c>
      <c r="F319" s="154" t="s">
        <v>34</v>
      </c>
      <c r="G319" s="155" t="s">
        <v>679</v>
      </c>
      <c r="H319" s="68">
        <v>162.8</v>
      </c>
      <c r="I319" s="68">
        <v>76.6</v>
      </c>
      <c r="J319" s="71">
        <f>IF(F319="女",IF(H319=0,0,VLOOKUP(I319/(H319*H319/10000),标准!M$108:N$112,2,TRUE)),IF(H319=0,0,VLOOKUP(I319/(H319*H319/10000),标准!M$74:N$78,2,TRUE)))</f>
        <v>60</v>
      </c>
      <c r="K319" s="72">
        <v>2134</v>
      </c>
      <c r="L319" s="71">
        <f>IF(A319&lt;43,IF(F319="女",VLOOKUP(K319,标准!K$108:L$128,2,TRUE),VLOOKUP(K319,标准!K$74:L$94,2,TRUE)),IF(F319="女",VLOOKUP(K319,标准!K$39:L$59,2,TRUE),VLOOKUP(K319,标准!K$3:L$23,2,TRUE)))</f>
        <v>62</v>
      </c>
      <c r="M319" s="68">
        <v>9</v>
      </c>
      <c r="N319" s="71">
        <f>IF(M319="",0,IF(A319&lt;43,IF(F319="女",VLOOKUP(M319,标准!C$108:D$128,2,TRUE),VLOOKUP(M319,标准!C$74:D$94,2,TRUE)),IF(F319="女",VLOOKUP(M319,标准!C$39:D$59,2,TRUE),VLOOKUP(M319,标准!C$3:D$23,2,TRUE))))</f>
        <v>64</v>
      </c>
      <c r="O319" s="76">
        <v>183</v>
      </c>
      <c r="P319" s="71">
        <f>IF(A319&lt;43,IF(F319="女",VLOOKUP(O319/100,标准!E$108:F$128,2,TRUE),VLOOKUP(O319/100,标准!E$74:F$94,2,TRUE)),IF(F319="女",VLOOKUP(O319/100,标准!E$39:F$59,2,TRUE),VLOOKUP(O319/100,标准!E$3:F$23,2,TRUE)))</f>
        <v>80</v>
      </c>
      <c r="Q319" s="81">
        <v>4.06</v>
      </c>
      <c r="R319" s="71">
        <f>IF(Q319=0,0,IF(A319&lt;43,IF(F319="女",IF(Q319="",0,VLOOKUP(Q319,标准!I$108:J$138,2,TRUE)),IF(Q319="",0,VLOOKUP(Q319,标准!I$74:J$104,2,TRUE))),IF(F319="女",IF(Q319="",0,VLOOKUP(Q319,标准!I$39:J$69,2,TRUE)),IF(Q319="",0,VLOOKUP(Q319,标准!I$3:J$33,2,TRUE)))))</f>
        <v>70</v>
      </c>
      <c r="S319" s="76">
        <v>21</v>
      </c>
      <c r="T319" s="71">
        <f>IF(A319&lt;43,IF(F319="女",VLOOKUP(S319,标准!G$108:H$138,2,TRUE),VLOOKUP(S319,标准!G$74:H$99,2,TRUE)),IF(F319="女",VLOOKUP(S319,标准!G$39:H$69,2,TRUE),VLOOKUP(S319,标准!G$3:H$28,2,TRUE)))</f>
        <v>30</v>
      </c>
      <c r="U319" s="88">
        <v>9.5</v>
      </c>
      <c r="V319" s="71">
        <f>IF(U319=0,0,IF(A319&lt;43,IF(F319="女",IF(U319="",0,VLOOKUP(U319,标准!A$108:B$128,2,TRUE)),IF(U319="",0,VLOOKUP(U319,标准!A$74:B$94,2,TRUE))),IF(F319="女",IF(U319="",0,VLOOKUP(U319,标准!A$39:B$59,2,TRUE)),IF(U319="",0,VLOOKUP(U319,标准!A$3:B$23,2,TRUE)))))</f>
        <v>68</v>
      </c>
      <c r="W319" s="86">
        <f t="shared" si="4"/>
        <v>63.3</v>
      </c>
      <c r="X319" s="87">
        <v>3.9</v>
      </c>
      <c r="Y319" s="87">
        <v>3.9</v>
      </c>
      <c r="Z319" s="91"/>
      <c r="AA319" s="92"/>
    </row>
    <row r="320" customHeight="1" spans="1:27">
      <c r="A320" s="62">
        <v>40</v>
      </c>
      <c r="B320" s="63">
        <v>319</v>
      </c>
      <c r="C320" s="154" t="s">
        <v>680</v>
      </c>
      <c r="D320" s="154" t="s">
        <v>630</v>
      </c>
      <c r="E320" s="154" t="s">
        <v>401</v>
      </c>
      <c r="F320" s="154" t="s">
        <v>34</v>
      </c>
      <c r="G320" s="155" t="s">
        <v>681</v>
      </c>
      <c r="H320" s="68">
        <v>154.2</v>
      </c>
      <c r="I320" s="68">
        <v>48.6</v>
      </c>
      <c r="J320" s="71">
        <f>IF(F320="女",IF(H320=0,0,VLOOKUP(I320/(H320*H320/10000),标准!M$108:N$112,2,TRUE)),IF(H320=0,0,VLOOKUP(I320/(H320*H320/10000),标准!M$74:N$78,2,TRUE)))</f>
        <v>100</v>
      </c>
      <c r="K320" s="72">
        <v>3054</v>
      </c>
      <c r="L320" s="71">
        <f>IF(A320&lt;43,IF(F320="女",VLOOKUP(K320,标准!K$108:L$128,2,TRUE),VLOOKUP(K320,标准!K$74:L$94,2,TRUE)),IF(F320="女",VLOOKUP(K320,标准!K$39:L$59,2,TRUE),VLOOKUP(K320,标准!K$3:L$23,2,TRUE)))</f>
        <v>80</v>
      </c>
      <c r="M320" s="68">
        <v>14</v>
      </c>
      <c r="N320" s="71">
        <f>IF(M320="",0,IF(A320&lt;43,IF(F320="女",VLOOKUP(M320,标准!C$108:D$128,2,TRUE),VLOOKUP(M320,标准!C$74:D$94,2,TRUE)),IF(F320="女",VLOOKUP(M320,标准!C$39:D$59,2,TRUE),VLOOKUP(M320,标准!C$3:D$23,2,TRUE))))</f>
        <v>72</v>
      </c>
      <c r="O320" s="76">
        <v>161</v>
      </c>
      <c r="P320" s="71">
        <f>IF(A320&lt;43,IF(F320="女",VLOOKUP(O320/100,标准!E$108:F$128,2,TRUE),VLOOKUP(O320/100,标准!E$74:F$94,2,TRUE)),IF(F320="女",VLOOKUP(O320/100,标准!E$39:F$59,2,TRUE),VLOOKUP(O320/100,标准!E$3:F$23,2,TRUE)))</f>
        <v>66</v>
      </c>
      <c r="Q320" s="81">
        <v>4.16</v>
      </c>
      <c r="R320" s="71">
        <f>IF(Q320=0,0,IF(A320&lt;43,IF(F320="女",IF(Q320="",0,VLOOKUP(Q320,标准!I$108:J$138,2,TRUE)),IF(Q320="",0,VLOOKUP(Q320,标准!I$74:J$104,2,TRUE))),IF(F320="女",IF(Q320="",0,VLOOKUP(Q320,标准!I$39:J$69,2,TRUE)),IF(Q320="",0,VLOOKUP(Q320,标准!I$3:J$33,2,TRUE)))))</f>
        <v>66</v>
      </c>
      <c r="S320" s="76">
        <v>33</v>
      </c>
      <c r="T320" s="71">
        <f>IF(A320&lt;43,IF(F320="女",VLOOKUP(S320,标准!G$108:H$138,2,TRUE),VLOOKUP(S320,标准!G$74:H$99,2,TRUE)),IF(F320="女",VLOOKUP(S320,标准!G$39:H$69,2,TRUE),VLOOKUP(S320,标准!G$3:H$28,2,TRUE)))</f>
        <v>66</v>
      </c>
      <c r="U320" s="88">
        <v>9.1</v>
      </c>
      <c r="V320" s="71">
        <f>IF(U320=0,0,IF(A320&lt;43,IF(F320="女",IF(U320="",0,VLOOKUP(U320,标准!A$108:B$128,2,TRUE)),IF(U320="",0,VLOOKUP(U320,标准!A$74:B$94,2,TRUE))),IF(F320="女",IF(U320="",0,VLOOKUP(U320,标准!A$39:B$59,2,TRUE)),IF(U320="",0,VLOOKUP(U320,标准!A$3:B$23,2,TRUE)))))</f>
        <v>72</v>
      </c>
      <c r="W320" s="86">
        <f t="shared" si="4"/>
        <v>75</v>
      </c>
      <c r="X320" s="87">
        <v>4.6</v>
      </c>
      <c r="Y320" s="87">
        <v>4.1</v>
      </c>
      <c r="Z320" s="91"/>
      <c r="AA320" s="92"/>
    </row>
    <row r="321" customHeight="1" spans="1:27">
      <c r="A321" s="62">
        <v>40</v>
      </c>
      <c r="B321" s="63">
        <v>320</v>
      </c>
      <c r="C321" s="154" t="s">
        <v>682</v>
      </c>
      <c r="D321" s="154" t="s">
        <v>630</v>
      </c>
      <c r="E321" s="154" t="s">
        <v>401</v>
      </c>
      <c r="F321" s="154" t="s">
        <v>34</v>
      </c>
      <c r="G321" s="155" t="s">
        <v>683</v>
      </c>
      <c r="H321" s="68">
        <v>155.5</v>
      </c>
      <c r="I321" s="68">
        <v>44.4</v>
      </c>
      <c r="J321" s="71">
        <f>IF(F321="女",IF(H321=0,0,VLOOKUP(I321/(H321*H321/10000),标准!M$108:N$112,2,TRUE)),IF(H321=0,0,VLOOKUP(I321/(H321*H321/10000),标准!M$74:N$78,2,TRUE)))</f>
        <v>100</v>
      </c>
      <c r="K321" s="72">
        <v>2578</v>
      </c>
      <c r="L321" s="71">
        <f>IF(A321&lt;43,IF(F321="女",VLOOKUP(K321,标准!K$108:L$128,2,TRUE),VLOOKUP(K321,标准!K$74:L$94,2,TRUE)),IF(F321="女",VLOOKUP(K321,标准!K$39:L$59,2,TRUE),VLOOKUP(K321,标准!K$3:L$23,2,TRUE)))</f>
        <v>70</v>
      </c>
      <c r="M321" s="68">
        <v>21</v>
      </c>
      <c r="N321" s="71">
        <f>IF(M321="",0,IF(A321&lt;43,IF(F321="女",VLOOKUP(M321,标准!C$108:D$128,2,TRUE),VLOOKUP(M321,标准!C$74:D$94,2,TRUE)),IF(F321="女",VLOOKUP(M321,标准!C$39:D$59,2,TRUE),VLOOKUP(M321,标准!C$3:D$23,2,TRUE))))</f>
        <v>85</v>
      </c>
      <c r="O321" s="76">
        <v>165</v>
      </c>
      <c r="P321" s="71">
        <f>IF(A321&lt;43,IF(F321="女",VLOOKUP(O321/100,标准!E$108:F$128,2,TRUE),VLOOKUP(O321/100,标准!E$74:F$94,2,TRUE)),IF(F321="女",VLOOKUP(O321/100,标准!E$39:F$59,2,TRUE),VLOOKUP(O321/100,标准!E$3:F$23,2,TRUE)))</f>
        <v>68</v>
      </c>
      <c r="Q321" s="81">
        <v>3.49</v>
      </c>
      <c r="R321" s="71">
        <f>IF(Q321=0,0,IF(A321&lt;43,IF(F321="女",IF(Q321="",0,VLOOKUP(Q321,标准!I$108:J$138,2,TRUE)),IF(Q321="",0,VLOOKUP(Q321,标准!I$74:J$104,2,TRUE))),IF(F321="女",IF(Q321="",0,VLOOKUP(Q321,标准!I$39:J$69,2,TRUE)),IF(Q321="",0,VLOOKUP(Q321,标准!I$3:J$33,2,TRUE)))))</f>
        <v>78</v>
      </c>
      <c r="S321" s="76">
        <v>33</v>
      </c>
      <c r="T321" s="71">
        <f>IF(A321&lt;43,IF(F321="女",VLOOKUP(S321,标准!G$108:H$138,2,TRUE),VLOOKUP(S321,标准!G$74:H$99,2,TRUE)),IF(F321="女",VLOOKUP(S321,标准!G$39:H$69,2,TRUE),VLOOKUP(S321,标准!G$3:H$28,2,TRUE)))</f>
        <v>66</v>
      </c>
      <c r="U321" s="88">
        <v>8.7</v>
      </c>
      <c r="V321" s="71">
        <f>IF(U321=0,0,IF(A321&lt;43,IF(F321="女",IF(U321="",0,VLOOKUP(U321,标准!A$108:B$128,2,TRUE)),IF(U321="",0,VLOOKUP(U321,标准!A$74:B$94,2,TRUE))),IF(F321="女",IF(U321="",0,VLOOKUP(U321,标准!A$39:B$59,2,TRUE)),IF(U321="",0,VLOOKUP(U321,标准!A$3:B$23,2,TRUE)))))</f>
        <v>76</v>
      </c>
      <c r="W321" s="86">
        <f t="shared" si="4"/>
        <v>78.2</v>
      </c>
      <c r="X321" s="87">
        <v>4.1</v>
      </c>
      <c r="Y321" s="87">
        <v>4.2</v>
      </c>
      <c r="Z321" s="91"/>
      <c r="AA321" s="92"/>
    </row>
    <row r="322" customHeight="1" spans="1:27">
      <c r="A322" s="62">
        <v>40</v>
      </c>
      <c r="B322" s="63">
        <v>321</v>
      </c>
      <c r="C322" s="154" t="s">
        <v>684</v>
      </c>
      <c r="D322" s="154" t="s">
        <v>630</v>
      </c>
      <c r="E322" s="154" t="s">
        <v>401</v>
      </c>
      <c r="F322" s="154" t="s">
        <v>34</v>
      </c>
      <c r="G322" s="155" t="s">
        <v>685</v>
      </c>
      <c r="H322" s="68">
        <v>158.5</v>
      </c>
      <c r="I322" s="68">
        <v>45.5</v>
      </c>
      <c r="J322" s="71">
        <f>IF(F322="女",IF(H322=0,0,VLOOKUP(I322/(H322*H322/10000),标准!M$108:N$112,2,TRUE)),IF(H322=0,0,VLOOKUP(I322/(H322*H322/10000),标准!M$74:N$78,2,TRUE)))</f>
        <v>100</v>
      </c>
      <c r="K322" s="72">
        <v>3294</v>
      </c>
      <c r="L322" s="71">
        <f>IF(A322&lt;43,IF(F322="女",VLOOKUP(K322,标准!K$108:L$128,2,TRUE),VLOOKUP(K322,标准!K$74:L$94,2,TRUE)),IF(F322="女",VLOOKUP(K322,标准!K$39:L$59,2,TRUE),VLOOKUP(K322,标准!K$3:L$23,2,TRUE)))</f>
        <v>85</v>
      </c>
      <c r="M322" s="68">
        <v>7.5</v>
      </c>
      <c r="N322" s="71">
        <f>IF(M322="",0,IF(A322&lt;43,IF(F322="女",VLOOKUP(M322,标准!C$108:D$128,2,TRUE),VLOOKUP(M322,标准!C$74:D$94,2,TRUE)),IF(F322="女",VLOOKUP(M322,标准!C$39:D$59,2,TRUE),VLOOKUP(M322,标准!C$3:D$23,2,TRUE))))</f>
        <v>62</v>
      </c>
      <c r="O322" s="76">
        <v>197</v>
      </c>
      <c r="P322" s="71">
        <f>IF(A322&lt;43,IF(F322="女",VLOOKUP(O322/100,标准!E$108:F$128,2,TRUE),VLOOKUP(O322/100,标准!E$74:F$94,2,TRUE)),IF(F322="女",VLOOKUP(O322/100,标准!E$39:F$59,2,TRUE),VLOOKUP(O322/100,标准!E$3:F$23,2,TRUE)))</f>
        <v>90</v>
      </c>
      <c r="Q322" s="81">
        <v>4.02</v>
      </c>
      <c r="R322" s="71">
        <f>IF(Q322=0,0,IF(A322&lt;43,IF(F322="女",IF(Q322="",0,VLOOKUP(Q322,标准!I$108:J$138,2,TRUE)),IF(Q322="",0,VLOOKUP(Q322,标准!I$74:J$104,2,TRUE))),IF(F322="女",IF(Q322="",0,VLOOKUP(Q322,标准!I$39:J$69,2,TRUE)),IF(Q322="",0,VLOOKUP(Q322,标准!I$3:J$33,2,TRUE)))))</f>
        <v>72</v>
      </c>
      <c r="S322" s="76">
        <v>41</v>
      </c>
      <c r="T322" s="71">
        <f>IF(A322&lt;43,IF(F322="女",VLOOKUP(S322,标准!G$108:H$138,2,TRUE),VLOOKUP(S322,标准!G$74:H$99,2,TRUE)),IF(F322="女",VLOOKUP(S322,标准!G$39:H$69,2,TRUE),VLOOKUP(S322,标准!G$3:H$28,2,TRUE)))</f>
        <v>74</v>
      </c>
      <c r="U322" s="88">
        <v>8.8</v>
      </c>
      <c r="V322" s="71">
        <f>IF(U322=0,0,IF(A322&lt;43,IF(F322="女",IF(U322="",0,VLOOKUP(U322,标准!A$108:B$128,2,TRUE)),IF(U322="",0,VLOOKUP(U322,标准!A$74:B$94,2,TRUE))),IF(F322="女",IF(U322="",0,VLOOKUP(U322,标准!A$39:B$59,2,TRUE)),IF(U322="",0,VLOOKUP(U322,标准!A$3:B$23,2,TRUE)))))</f>
        <v>74</v>
      </c>
      <c r="W322" s="86">
        <f t="shared" ref="W322:W385" si="5">V322*0.2+N322*0.1+P322*0.1+T322*0.1+R322*0.2+J322*0.15+L322*0.15</f>
        <v>79.55</v>
      </c>
      <c r="X322" s="87">
        <v>4</v>
      </c>
      <c r="Y322" s="87">
        <v>3.9</v>
      </c>
      <c r="Z322" s="91"/>
      <c r="AA322" s="92"/>
    </row>
    <row r="323" customHeight="1" spans="1:27">
      <c r="A323" s="62">
        <v>40</v>
      </c>
      <c r="B323" s="63">
        <v>322</v>
      </c>
      <c r="C323" s="154" t="s">
        <v>686</v>
      </c>
      <c r="D323" s="154" t="s">
        <v>630</v>
      </c>
      <c r="E323" s="154" t="s">
        <v>401</v>
      </c>
      <c r="F323" s="154" t="s">
        <v>34</v>
      </c>
      <c r="G323" s="155" t="s">
        <v>687</v>
      </c>
      <c r="H323" s="68"/>
      <c r="I323" s="68"/>
      <c r="J323" s="71">
        <f>IF(F323="女",IF(H323=0,0,VLOOKUP(I323/(H323*H323/10000),标准!M$108:N$112,2,TRUE)),IF(H323=0,0,VLOOKUP(I323/(H323*H323/10000),标准!M$74:N$78,2,TRUE)))</f>
        <v>0</v>
      </c>
      <c r="K323" s="72"/>
      <c r="L323" s="71">
        <f>IF(A323&lt;43,IF(F323="女",VLOOKUP(K323,标准!K$108:L$128,2,TRUE),VLOOKUP(K323,标准!K$74:L$94,2,TRUE)),IF(F323="女",VLOOKUP(K323,标准!K$39:L$59,2,TRUE),VLOOKUP(K323,标准!K$3:L$23,2,TRUE)))</f>
        <v>0</v>
      </c>
      <c r="M323" s="68">
        <v>0</v>
      </c>
      <c r="N323" s="71">
        <f>IF(M323="",0,IF(A323&lt;43,IF(F323="女",VLOOKUP(M323,标准!C$108:D$128,2,TRUE),VLOOKUP(M323,标准!C$74:D$94,2,TRUE)),IF(F323="女",VLOOKUP(M323,标准!C$39:D$59,2,TRUE),VLOOKUP(M323,标准!C$3:D$23,2,TRUE))))</f>
        <v>0</v>
      </c>
      <c r="O323" s="72"/>
      <c r="P323" s="71">
        <f>IF(A323&lt;43,IF(F323="女",VLOOKUP(O323/100,标准!E$108:F$128,2,TRUE),VLOOKUP(O323/100,标准!E$74:F$94,2,TRUE)),IF(F323="女",VLOOKUP(O323/100,标准!E$39:F$59,2,TRUE),VLOOKUP(O323/100,标准!E$3:F$23,2,TRUE)))</f>
        <v>0</v>
      </c>
      <c r="Q323" s="81"/>
      <c r="R323" s="71">
        <f>IF(Q323=0,0,IF(A323&lt;43,IF(F323="女",IF(Q323="",0,VLOOKUP(Q323,标准!I$108:J$138,2,TRUE)),IF(Q323="",0,VLOOKUP(Q323,标准!I$74:J$104,2,TRUE))),IF(F323="女",IF(Q323="",0,VLOOKUP(Q323,标准!I$39:J$69,2,TRUE)),IF(Q323="",0,VLOOKUP(Q323,标准!I$3:J$33,2,TRUE)))))</f>
        <v>0</v>
      </c>
      <c r="S323" s="83"/>
      <c r="T323" s="71">
        <f>IF(A323&lt;43,IF(F323="女",VLOOKUP(S323,标准!G$108:H$138,2,TRUE),VLOOKUP(S323,标准!G$74:H$99,2,TRUE)),IF(F323="女",VLOOKUP(S323,标准!G$39:H$69,2,TRUE),VLOOKUP(S323,标准!G$3:H$28,2,TRUE)))</f>
        <v>0</v>
      </c>
      <c r="U323" s="89"/>
      <c r="V323" s="71">
        <f>IF(U323=0,0,IF(A323&lt;43,IF(F323="女",IF(U323="",0,VLOOKUP(U323,标准!A$108:B$128,2,TRUE)),IF(U323="",0,VLOOKUP(U323,标准!A$74:B$94,2,TRUE))),IF(F323="女",IF(U323="",0,VLOOKUP(U323,标准!A$39:B$59,2,TRUE)),IF(U323="",0,VLOOKUP(U323,标准!A$3:B$23,2,TRUE)))))</f>
        <v>0</v>
      </c>
      <c r="W323" s="86">
        <v>60</v>
      </c>
      <c r="X323" s="87"/>
      <c r="Y323" s="87"/>
      <c r="Z323" s="91"/>
      <c r="AA323" s="92" t="s">
        <v>144</v>
      </c>
    </row>
    <row r="324" customHeight="1" spans="1:27">
      <c r="A324" s="62">
        <v>40</v>
      </c>
      <c r="B324" s="63">
        <v>323</v>
      </c>
      <c r="C324" s="154" t="s">
        <v>688</v>
      </c>
      <c r="D324" s="154" t="s">
        <v>630</v>
      </c>
      <c r="E324" s="154" t="s">
        <v>401</v>
      </c>
      <c r="F324" s="154" t="s">
        <v>34</v>
      </c>
      <c r="G324" s="155" t="s">
        <v>689</v>
      </c>
      <c r="H324" s="68">
        <v>157.6</v>
      </c>
      <c r="I324" s="68">
        <v>51.5</v>
      </c>
      <c r="J324" s="71">
        <f>IF(F324="女",IF(H324=0,0,VLOOKUP(I324/(H324*H324/10000),标准!M$108:N$112,2,TRUE)),IF(H324=0,0,VLOOKUP(I324/(H324*H324/10000),标准!M$74:N$78,2,TRUE)))</f>
        <v>100</v>
      </c>
      <c r="K324" s="72">
        <v>2752</v>
      </c>
      <c r="L324" s="71">
        <f>IF(A324&lt;43,IF(F324="女",VLOOKUP(K324,标准!K$108:L$128,2,TRUE),VLOOKUP(K324,标准!K$74:L$94,2,TRUE)),IF(F324="女",VLOOKUP(K324,标准!K$39:L$59,2,TRUE),VLOOKUP(K324,标准!K$3:L$23,2,TRUE)))</f>
        <v>74</v>
      </c>
      <c r="M324" s="68">
        <v>25</v>
      </c>
      <c r="N324" s="71">
        <f>IF(M324="",0,IF(A324&lt;43,IF(F324="女",VLOOKUP(M324,标准!C$108:D$128,2,TRUE),VLOOKUP(M324,标准!C$74:D$94,2,TRUE)),IF(F324="女",VLOOKUP(M324,标准!C$39:D$59,2,TRUE),VLOOKUP(M324,标准!C$3:D$23,2,TRUE))))</f>
        <v>95</v>
      </c>
      <c r="O324" s="76">
        <v>170</v>
      </c>
      <c r="P324" s="71">
        <f>IF(A324&lt;43,IF(F324="女",VLOOKUP(O324/100,标准!E$108:F$128,2,TRUE),VLOOKUP(O324/100,标准!E$74:F$94,2,TRUE)),IF(F324="女",VLOOKUP(O324/100,标准!E$39:F$59,2,TRUE),VLOOKUP(O324/100,标准!E$3:F$23,2,TRUE)))</f>
        <v>72</v>
      </c>
      <c r="Q324" s="81">
        <v>3.52</v>
      </c>
      <c r="R324" s="71">
        <f>IF(Q324=0,0,IF(A324&lt;43,IF(F324="女",IF(Q324="",0,VLOOKUP(Q324,标准!I$108:J$138,2,TRUE)),IF(Q324="",0,VLOOKUP(Q324,标准!I$74:J$104,2,TRUE))),IF(F324="女",IF(Q324="",0,VLOOKUP(Q324,标准!I$39:J$69,2,TRUE)),IF(Q324="",0,VLOOKUP(Q324,标准!I$3:J$33,2,TRUE)))))</f>
        <v>76</v>
      </c>
      <c r="S324" s="76">
        <v>46</v>
      </c>
      <c r="T324" s="71">
        <f>IF(A324&lt;43,IF(F324="女",VLOOKUP(S324,标准!G$108:H$138,2,TRUE),VLOOKUP(S324,标准!G$74:H$99,2,TRUE)),IF(F324="女",VLOOKUP(S324,标准!G$39:H$69,2,TRUE),VLOOKUP(S324,标准!G$3:H$28,2,TRUE)))</f>
        <v>80</v>
      </c>
      <c r="U324" s="88">
        <v>8.7</v>
      </c>
      <c r="V324" s="71">
        <f>IF(U324=0,0,IF(A324&lt;43,IF(F324="女",IF(U324="",0,VLOOKUP(U324,标准!A$108:B$128,2,TRUE)),IF(U324="",0,VLOOKUP(U324,标准!A$74:B$94,2,TRUE))),IF(F324="女",IF(U324="",0,VLOOKUP(U324,标准!A$39:B$59,2,TRUE)),IF(U324="",0,VLOOKUP(U324,标准!A$3:B$23,2,TRUE)))))</f>
        <v>76</v>
      </c>
      <c r="W324" s="86">
        <f t="shared" si="5"/>
        <v>81.2</v>
      </c>
      <c r="X324" s="87">
        <v>3.9</v>
      </c>
      <c r="Y324" s="87">
        <v>4.3</v>
      </c>
      <c r="Z324" s="91"/>
      <c r="AA324" s="92"/>
    </row>
    <row r="325" customHeight="1" spans="1:27">
      <c r="A325" s="62">
        <v>40</v>
      </c>
      <c r="B325" s="63">
        <v>324</v>
      </c>
      <c r="C325" s="154" t="s">
        <v>690</v>
      </c>
      <c r="D325" s="154" t="s">
        <v>630</v>
      </c>
      <c r="E325" s="154" t="s">
        <v>401</v>
      </c>
      <c r="F325" s="154" t="s">
        <v>34</v>
      </c>
      <c r="G325" s="155" t="s">
        <v>691</v>
      </c>
      <c r="H325" s="68">
        <v>155.1</v>
      </c>
      <c r="I325" s="68">
        <v>40.7</v>
      </c>
      <c r="J325" s="71">
        <f>IF(F325="女",IF(H325=0,0,VLOOKUP(I325/(H325*H325/10000),标准!M$108:N$112,2,TRUE)),IF(H325=0,0,VLOOKUP(I325/(H325*H325/10000),标准!M$74:N$78,2,TRUE)))</f>
        <v>80</v>
      </c>
      <c r="K325" s="72">
        <v>2246</v>
      </c>
      <c r="L325" s="71">
        <f>IF(A325&lt;43,IF(F325="女",VLOOKUP(K325,标准!K$108:L$128,2,TRUE),VLOOKUP(K325,标准!K$74:L$94,2,TRUE)),IF(F325="女",VLOOKUP(K325,标准!K$39:L$59,2,TRUE),VLOOKUP(K325,标准!K$3:L$23,2,TRUE)))</f>
        <v>64</v>
      </c>
      <c r="M325" s="68">
        <v>15</v>
      </c>
      <c r="N325" s="71">
        <f>IF(M325="",0,IF(A325&lt;43,IF(F325="女",VLOOKUP(M325,标准!C$108:D$128,2,TRUE),VLOOKUP(M325,标准!C$74:D$94,2,TRUE)),IF(F325="女",VLOOKUP(M325,标准!C$39:D$59,2,TRUE),VLOOKUP(M325,标准!C$3:D$23,2,TRUE))))</f>
        <v>72</v>
      </c>
      <c r="O325" s="76">
        <v>190</v>
      </c>
      <c r="P325" s="71">
        <f>IF(A325&lt;43,IF(F325="女",VLOOKUP(O325/100,标准!E$108:F$128,2,TRUE),VLOOKUP(O325/100,标准!E$74:F$94,2,TRUE)),IF(F325="女",VLOOKUP(O325/100,标准!E$39:F$59,2,TRUE),VLOOKUP(O325/100,标准!E$3:F$23,2,TRUE)))</f>
        <v>85</v>
      </c>
      <c r="Q325" s="81">
        <v>3.4</v>
      </c>
      <c r="R325" s="71">
        <f>IF(Q325=0,0,IF(A325&lt;43,IF(F325="女",IF(Q325="",0,VLOOKUP(Q325,标准!I$108:J$138,2,TRUE)),IF(Q325="",0,VLOOKUP(Q325,标准!I$74:J$104,2,TRUE))),IF(F325="女",IF(Q325="",0,VLOOKUP(Q325,标准!I$39:J$69,2,TRUE)),IF(Q325="",0,VLOOKUP(Q325,标准!I$3:J$33,2,TRUE)))))</f>
        <v>80</v>
      </c>
      <c r="S325" s="76">
        <v>52</v>
      </c>
      <c r="T325" s="71">
        <f>IF(A325&lt;43,IF(F325="女",VLOOKUP(S325,标准!G$108:H$138,2,TRUE),VLOOKUP(S325,标准!G$74:H$99,2,TRUE)),IF(F325="女",VLOOKUP(S325,标准!G$39:H$69,2,TRUE),VLOOKUP(S325,标准!G$3:H$28,2,TRUE)))</f>
        <v>90</v>
      </c>
      <c r="U325" s="88">
        <v>8.7</v>
      </c>
      <c r="V325" s="71">
        <f>IF(U325=0,0,IF(A325&lt;43,IF(F325="女",IF(U325="",0,VLOOKUP(U325,标准!A$108:B$128,2,TRUE)),IF(U325="",0,VLOOKUP(U325,标准!A$74:B$94,2,TRUE))),IF(F325="女",IF(U325="",0,VLOOKUP(U325,标准!A$39:B$59,2,TRUE)),IF(U325="",0,VLOOKUP(U325,标准!A$3:B$23,2,TRUE)))))</f>
        <v>76</v>
      </c>
      <c r="W325" s="86">
        <f t="shared" si="5"/>
        <v>77.5</v>
      </c>
      <c r="X325" s="87">
        <v>3.9</v>
      </c>
      <c r="Y325" s="87">
        <v>3.7</v>
      </c>
      <c r="Z325" s="91"/>
      <c r="AA325" s="92"/>
    </row>
    <row r="326" customHeight="1" spans="1:27">
      <c r="A326" s="62">
        <v>40</v>
      </c>
      <c r="B326" s="63">
        <v>325</v>
      </c>
      <c r="C326" s="154" t="s">
        <v>692</v>
      </c>
      <c r="D326" s="154" t="s">
        <v>630</v>
      </c>
      <c r="E326" s="154" t="s">
        <v>401</v>
      </c>
      <c r="F326" s="154" t="s">
        <v>34</v>
      </c>
      <c r="G326" s="155" t="s">
        <v>693</v>
      </c>
      <c r="H326" s="68">
        <v>156</v>
      </c>
      <c r="I326" s="68">
        <v>54.1</v>
      </c>
      <c r="J326" s="71">
        <f>IF(F326="女",IF(H326=0,0,VLOOKUP(I326/(H326*H326/10000),标准!M$108:N$112,2,TRUE)),IF(H326=0,0,VLOOKUP(I326/(H326*H326/10000),标准!M$74:N$78,2,TRUE)))</f>
        <v>100</v>
      </c>
      <c r="K326" s="72">
        <v>2020</v>
      </c>
      <c r="L326" s="71">
        <f>IF(A326&lt;43,IF(F326="女",VLOOKUP(K326,标准!K$108:L$128,2,TRUE),VLOOKUP(K326,标准!K$74:L$94,2,TRUE)),IF(F326="女",VLOOKUP(K326,标准!K$39:L$59,2,TRUE),VLOOKUP(K326,标准!K$3:L$23,2,TRUE)))</f>
        <v>60</v>
      </c>
      <c r="M326" s="68">
        <v>20</v>
      </c>
      <c r="N326" s="71">
        <f>IF(M326="",0,IF(A326&lt;43,IF(F326="女",VLOOKUP(M326,标准!C$108:D$128,2,TRUE),VLOOKUP(M326,标准!C$74:D$94,2,TRUE)),IF(F326="女",VLOOKUP(M326,标准!C$39:D$59,2,TRUE),VLOOKUP(M326,标准!C$3:D$23,2,TRUE))))</f>
        <v>80</v>
      </c>
      <c r="O326" s="76">
        <v>175</v>
      </c>
      <c r="P326" s="71">
        <f>IF(A326&lt;43,IF(F326="女",VLOOKUP(O326/100,标准!E$108:F$128,2,TRUE),VLOOKUP(O326/100,标准!E$74:F$94,2,TRUE)),IF(F326="女",VLOOKUP(O326/100,标准!E$39:F$59,2,TRUE),VLOOKUP(O326/100,标准!E$3:F$23,2,TRUE)))</f>
        <v>76</v>
      </c>
      <c r="Q326" s="81">
        <v>3.42</v>
      </c>
      <c r="R326" s="71">
        <f>IF(Q326=0,0,IF(A326&lt;43,IF(F326="女",IF(Q326="",0,VLOOKUP(Q326,标准!I$108:J$138,2,TRUE)),IF(Q326="",0,VLOOKUP(Q326,标准!I$74:J$104,2,TRUE))),IF(F326="女",IF(Q326="",0,VLOOKUP(Q326,标准!I$39:J$69,2,TRUE)),IF(Q326="",0,VLOOKUP(Q326,标准!I$3:J$33,2,TRUE)))))</f>
        <v>80</v>
      </c>
      <c r="S326" s="76">
        <v>22</v>
      </c>
      <c r="T326" s="71">
        <f>IF(A326&lt;43,IF(F326="女",VLOOKUP(S326,标准!G$108:H$138,2,TRUE),VLOOKUP(S326,标准!G$74:H$99,2,TRUE)),IF(F326="女",VLOOKUP(S326,标准!G$39:H$69,2,TRUE),VLOOKUP(S326,标准!G$3:H$28,2,TRUE)))</f>
        <v>40</v>
      </c>
      <c r="U326" s="88">
        <v>10.1</v>
      </c>
      <c r="V326" s="71">
        <f>IF(U326=0,0,IF(A326&lt;43,IF(F326="女",IF(U326="",0,VLOOKUP(U326,标准!A$108:B$128,2,TRUE)),IF(U326="",0,VLOOKUP(U326,标准!A$74:B$94,2,TRUE))),IF(F326="女",IF(U326="",0,VLOOKUP(U326,标准!A$39:B$59,2,TRUE)),IF(U326="",0,VLOOKUP(U326,标准!A$3:B$23,2,TRUE)))))</f>
        <v>62</v>
      </c>
      <c r="W326" s="86">
        <f t="shared" si="5"/>
        <v>72</v>
      </c>
      <c r="X326" s="87">
        <v>4.8</v>
      </c>
      <c r="Y326" s="87">
        <v>4.7</v>
      </c>
      <c r="Z326" s="91"/>
      <c r="AA326" s="92"/>
    </row>
    <row r="327" customHeight="1" spans="1:27">
      <c r="A327" s="62">
        <v>40</v>
      </c>
      <c r="B327" s="63">
        <v>326</v>
      </c>
      <c r="C327" s="154" t="s">
        <v>694</v>
      </c>
      <c r="D327" s="154" t="s">
        <v>630</v>
      </c>
      <c r="E327" s="154" t="s">
        <v>401</v>
      </c>
      <c r="F327" s="154" t="s">
        <v>30</v>
      </c>
      <c r="G327" s="155" t="s">
        <v>695</v>
      </c>
      <c r="H327" s="68">
        <v>172.1</v>
      </c>
      <c r="I327" s="68">
        <v>65</v>
      </c>
      <c r="J327" s="71">
        <f>IF(F327="女",IF(H327=0,0,VLOOKUP(I327/(H327*H327/10000),标准!M$108:N$112,2,TRUE)),IF(H327=0,0,VLOOKUP(I327/(H327*H327/10000),标准!M$74:N$78,2,TRUE)))</f>
        <v>100</v>
      </c>
      <c r="K327" s="72">
        <v>4136</v>
      </c>
      <c r="L327" s="71">
        <f>IF(A327&lt;43,IF(F327="女",VLOOKUP(K327,标准!K$108:L$128,2,TRUE),VLOOKUP(K327,标准!K$74:L$94,2,TRUE)),IF(F327="女",VLOOKUP(K327,标准!K$39:L$59,2,TRUE),VLOOKUP(K327,标准!K$3:L$23,2,TRUE)))</f>
        <v>76</v>
      </c>
      <c r="M327" s="68">
        <v>21</v>
      </c>
      <c r="N327" s="71">
        <f>IF(M327="",0,IF(A327&lt;43,IF(F327="女",VLOOKUP(M327,标准!C$108:D$128,2,TRUE),VLOOKUP(M327,标准!C$74:D$94,2,TRUE)),IF(F327="女",VLOOKUP(M327,标准!C$39:D$59,2,TRUE),VLOOKUP(M327,标准!C$3:D$23,2,TRUE))))</f>
        <v>85</v>
      </c>
      <c r="O327" s="94">
        <v>230</v>
      </c>
      <c r="P327" s="71">
        <f>IF(A327&lt;43,IF(F327="女",VLOOKUP(O327/100,标准!E$108:F$128,2,TRUE),VLOOKUP(O327/100,标准!E$74:F$94,2,TRUE)),IF(F327="女",VLOOKUP(O327/100,标准!E$39:F$59,2,TRUE),VLOOKUP(O327/100,标准!E$3:F$23,2,TRUE)))</f>
        <v>70</v>
      </c>
      <c r="Q327" s="82">
        <v>3.58</v>
      </c>
      <c r="R327" s="71">
        <f>IF(Q327=0,0,IF(A327&lt;43,IF(F327="女",IF(Q327="",0,VLOOKUP(Q327,标准!I$108:J$138,2,TRUE)),IF(Q327="",0,VLOOKUP(Q327,标准!I$74:J$104,2,TRUE))),IF(F327="女",IF(Q327="",0,VLOOKUP(Q327,标准!I$39:J$69,2,TRUE)),IF(Q327="",0,VLOOKUP(Q327,标准!I$3:J$33,2,TRUE)))))</f>
        <v>72</v>
      </c>
      <c r="S327" s="83">
        <v>1</v>
      </c>
      <c r="T327" s="71">
        <f>IF(A327&lt;43,IF(F327="女",VLOOKUP(S327,标准!G$108:H$138,2,TRUE),VLOOKUP(S327,标准!G$74:H$99,2,TRUE)),IF(F327="女",VLOOKUP(S327,标准!G$39:H$69,2,TRUE),VLOOKUP(S327,标准!G$3:H$28,2,TRUE)))</f>
        <v>0</v>
      </c>
      <c r="U327" s="89">
        <v>7.07</v>
      </c>
      <c r="V327" s="71">
        <f>IF(U327=0,0,IF(A327&lt;43,IF(F327="女",IF(U327="",0,VLOOKUP(U327,标准!A$108:B$128,2,TRUE)),IF(U327="",0,VLOOKUP(U327,标准!A$74:B$94,2,TRUE))),IF(F327="女",IF(U327="",0,VLOOKUP(U327,标准!A$39:B$59,2,TRUE)),IF(U327="",0,VLOOKUP(U327,标准!A$3:B$23,2,TRUE)))))</f>
        <v>80</v>
      </c>
      <c r="W327" s="86">
        <f t="shared" si="5"/>
        <v>72.3</v>
      </c>
      <c r="X327" s="87">
        <v>3.9</v>
      </c>
      <c r="Y327" s="87">
        <v>3.8</v>
      </c>
      <c r="Z327" s="91"/>
      <c r="AA327" s="92"/>
    </row>
    <row r="328" customHeight="1" spans="1:27">
      <c r="A328" s="62">
        <v>40</v>
      </c>
      <c r="B328" s="63">
        <v>327</v>
      </c>
      <c r="C328" s="154" t="s">
        <v>696</v>
      </c>
      <c r="D328" s="154" t="s">
        <v>630</v>
      </c>
      <c r="E328" s="154" t="s">
        <v>401</v>
      </c>
      <c r="F328" s="154" t="s">
        <v>34</v>
      </c>
      <c r="G328" s="155" t="s">
        <v>697</v>
      </c>
      <c r="H328" s="68">
        <v>163.1</v>
      </c>
      <c r="I328" s="68">
        <v>52.8</v>
      </c>
      <c r="J328" s="71">
        <f>IF(F328="女",IF(H328=0,0,VLOOKUP(I328/(H328*H328/10000),标准!M$108:N$112,2,TRUE)),IF(H328=0,0,VLOOKUP(I328/(H328*H328/10000),标准!M$74:N$78,2,TRUE)))</f>
        <v>100</v>
      </c>
      <c r="K328" s="72">
        <v>2367</v>
      </c>
      <c r="L328" s="71">
        <f>IF(A328&lt;43,IF(F328="女",VLOOKUP(K328,标准!K$108:L$128,2,TRUE),VLOOKUP(K328,标准!K$74:L$94,2,TRUE)),IF(F328="女",VLOOKUP(K328,标准!K$39:L$59,2,TRUE),VLOOKUP(K328,标准!K$3:L$23,2,TRUE)))</f>
        <v>66</v>
      </c>
      <c r="M328" s="68">
        <v>25</v>
      </c>
      <c r="N328" s="71">
        <f>IF(M328="",0,IF(A328&lt;43,IF(F328="女",VLOOKUP(M328,标准!C$108:D$128,2,TRUE),VLOOKUP(M328,标准!C$74:D$94,2,TRUE)),IF(F328="女",VLOOKUP(M328,标准!C$39:D$59,2,TRUE),VLOOKUP(M328,标准!C$3:D$23,2,TRUE))))</f>
        <v>95</v>
      </c>
      <c r="O328" s="76">
        <v>173</v>
      </c>
      <c r="P328" s="71">
        <f>IF(A328&lt;43,IF(F328="女",VLOOKUP(O328/100,标准!E$108:F$128,2,TRUE),VLOOKUP(O328/100,标准!E$74:F$94,2,TRUE)),IF(F328="女",VLOOKUP(O328/100,标准!E$39:F$59,2,TRUE),VLOOKUP(O328/100,标准!E$3:F$23,2,TRUE)))</f>
        <v>74</v>
      </c>
      <c r="Q328" s="81">
        <v>3.34</v>
      </c>
      <c r="R328" s="71">
        <f>IF(Q328=0,0,IF(A328&lt;43,IF(F328="女",IF(Q328="",0,VLOOKUP(Q328,标准!I$108:J$138,2,TRUE)),IF(Q328="",0,VLOOKUP(Q328,标准!I$74:J$104,2,TRUE))),IF(F328="女",IF(Q328="",0,VLOOKUP(Q328,标准!I$39:J$69,2,TRUE)),IF(Q328="",0,VLOOKUP(Q328,标准!I$3:J$33,2,TRUE)))))</f>
        <v>85</v>
      </c>
      <c r="S328" s="76">
        <v>27</v>
      </c>
      <c r="T328" s="71">
        <f>IF(A328&lt;43,IF(F328="女",VLOOKUP(S328,标准!G$108:H$138,2,TRUE),VLOOKUP(S328,标准!G$74:H$99,2,TRUE)),IF(F328="女",VLOOKUP(S328,标准!G$39:H$69,2,TRUE),VLOOKUP(S328,标准!G$3:H$28,2,TRUE)))</f>
        <v>60</v>
      </c>
      <c r="U328" s="88">
        <v>8.6</v>
      </c>
      <c r="V328" s="71">
        <f>IF(U328=0,0,IF(A328&lt;43,IF(F328="女",IF(U328="",0,VLOOKUP(U328,标准!A$108:B$128,2,TRUE)),IF(U328="",0,VLOOKUP(U328,标准!A$74:B$94,2,TRUE))),IF(F328="女",IF(U328="",0,VLOOKUP(U328,标准!A$39:B$59,2,TRUE)),IF(U328="",0,VLOOKUP(U328,标准!A$3:B$23,2,TRUE)))))</f>
        <v>76</v>
      </c>
      <c r="W328" s="86">
        <f t="shared" si="5"/>
        <v>80</v>
      </c>
      <c r="X328" s="87">
        <v>4.9</v>
      </c>
      <c r="Y328" s="87">
        <v>4.9</v>
      </c>
      <c r="Z328" s="91"/>
      <c r="AA328" s="92"/>
    </row>
    <row r="329" customHeight="1" spans="1:27">
      <c r="A329" s="62">
        <v>40</v>
      </c>
      <c r="B329" s="63">
        <v>328</v>
      </c>
      <c r="C329" s="154" t="s">
        <v>698</v>
      </c>
      <c r="D329" s="154" t="s">
        <v>630</v>
      </c>
      <c r="E329" s="154" t="s">
        <v>401</v>
      </c>
      <c r="F329" s="154" t="s">
        <v>34</v>
      </c>
      <c r="G329" s="155" t="s">
        <v>699</v>
      </c>
      <c r="H329" s="68">
        <v>158.6</v>
      </c>
      <c r="I329" s="68">
        <v>51.2</v>
      </c>
      <c r="J329" s="71">
        <f>IF(F329="女",IF(H329=0,0,VLOOKUP(I329/(H329*H329/10000),标准!M$108:N$112,2,TRUE)),IF(H329=0,0,VLOOKUP(I329/(H329*H329/10000),标准!M$74:N$78,2,TRUE)))</f>
        <v>100</v>
      </c>
      <c r="K329" s="72">
        <v>2841</v>
      </c>
      <c r="L329" s="71">
        <f>IF(A329&lt;43,IF(F329="女",VLOOKUP(K329,标准!K$108:L$128,2,TRUE),VLOOKUP(K329,标准!K$74:L$94,2,TRUE)),IF(F329="女",VLOOKUP(K329,标准!K$39:L$59,2,TRUE),VLOOKUP(K329,标准!K$3:L$23,2,TRUE)))</f>
        <v>76</v>
      </c>
      <c r="M329" s="68">
        <v>8.5</v>
      </c>
      <c r="N329" s="71">
        <f>IF(M329="",0,IF(A329&lt;43,IF(F329="女",VLOOKUP(M329,标准!C$108:D$128,2,TRUE),VLOOKUP(M329,标准!C$74:D$94,2,TRUE)),IF(F329="女",VLOOKUP(M329,标准!C$39:D$59,2,TRUE),VLOOKUP(M329,标准!C$3:D$23,2,TRUE))))</f>
        <v>62</v>
      </c>
      <c r="O329" s="76">
        <v>164</v>
      </c>
      <c r="P329" s="71">
        <f>IF(A329&lt;43,IF(F329="女",VLOOKUP(O329/100,标准!E$108:F$128,2,TRUE),VLOOKUP(O329/100,标准!E$74:F$94,2,TRUE)),IF(F329="女",VLOOKUP(O329/100,标准!E$39:F$59,2,TRUE),VLOOKUP(O329/100,标准!E$3:F$23,2,TRUE)))</f>
        <v>68</v>
      </c>
      <c r="Q329" s="81">
        <v>3.48</v>
      </c>
      <c r="R329" s="71">
        <f>IF(Q329=0,0,IF(A329&lt;43,IF(F329="女",IF(Q329="",0,VLOOKUP(Q329,标准!I$108:J$138,2,TRUE)),IF(Q329="",0,VLOOKUP(Q329,标准!I$74:J$104,2,TRUE))),IF(F329="女",IF(Q329="",0,VLOOKUP(Q329,标准!I$39:J$69,2,TRUE)),IF(Q329="",0,VLOOKUP(Q329,标准!I$3:J$33,2,TRUE)))))</f>
        <v>78</v>
      </c>
      <c r="S329" s="76">
        <v>32</v>
      </c>
      <c r="T329" s="71">
        <f>IF(A329&lt;43,IF(F329="女",VLOOKUP(S329,标准!G$108:H$138,2,TRUE),VLOOKUP(S329,标准!G$74:H$99,2,TRUE)),IF(F329="女",VLOOKUP(S329,标准!G$39:H$69,2,TRUE),VLOOKUP(S329,标准!G$3:H$28,2,TRUE)))</f>
        <v>66</v>
      </c>
      <c r="U329" s="88">
        <v>9.3</v>
      </c>
      <c r="V329" s="71">
        <f>IF(U329=0,0,IF(A329&lt;43,IF(F329="女",IF(U329="",0,VLOOKUP(U329,标准!A$108:B$128,2,TRUE)),IF(U329="",0,VLOOKUP(U329,标准!A$74:B$94,2,TRUE))),IF(F329="女",IF(U329="",0,VLOOKUP(U329,标准!A$39:B$59,2,TRUE)),IF(U329="",0,VLOOKUP(U329,标准!A$3:B$23,2,TRUE)))))</f>
        <v>70</v>
      </c>
      <c r="W329" s="86">
        <f t="shared" si="5"/>
        <v>75.6</v>
      </c>
      <c r="X329" s="87">
        <v>4.4</v>
      </c>
      <c r="Y329" s="87">
        <v>4.2</v>
      </c>
      <c r="Z329" s="91"/>
      <c r="AA329" s="92"/>
    </row>
    <row r="330" customHeight="1" spans="1:27">
      <c r="A330" s="62">
        <v>40</v>
      </c>
      <c r="B330" s="63">
        <v>329</v>
      </c>
      <c r="C330" s="154" t="s">
        <v>700</v>
      </c>
      <c r="D330" s="154" t="s">
        <v>630</v>
      </c>
      <c r="E330" s="154" t="s">
        <v>401</v>
      </c>
      <c r="F330" s="154" t="s">
        <v>34</v>
      </c>
      <c r="G330" s="155" t="s">
        <v>701</v>
      </c>
      <c r="H330" s="68">
        <v>154.9</v>
      </c>
      <c r="I330" s="68">
        <v>49.9</v>
      </c>
      <c r="J330" s="71">
        <f>IF(F330="女",IF(H330=0,0,VLOOKUP(I330/(H330*H330/10000),标准!M$108:N$112,2,TRUE)),IF(H330=0,0,VLOOKUP(I330/(H330*H330/10000),标准!M$74:N$78,2,TRUE)))</f>
        <v>100</v>
      </c>
      <c r="K330" s="72">
        <v>2578</v>
      </c>
      <c r="L330" s="71">
        <f>IF(A330&lt;43,IF(F330="女",VLOOKUP(K330,标准!K$108:L$128,2,TRUE),VLOOKUP(K330,标准!K$74:L$94,2,TRUE)),IF(F330="女",VLOOKUP(K330,标准!K$39:L$59,2,TRUE),VLOOKUP(K330,标准!K$3:L$23,2,TRUE)))</f>
        <v>70</v>
      </c>
      <c r="M330" s="68">
        <v>8.5</v>
      </c>
      <c r="N330" s="71">
        <f>IF(M330="",0,IF(A330&lt;43,IF(F330="女",VLOOKUP(M330,标准!C$108:D$128,2,TRUE),VLOOKUP(M330,标准!C$74:D$94,2,TRUE)),IF(F330="女",VLOOKUP(M330,标准!C$39:D$59,2,TRUE),VLOOKUP(M330,标准!C$3:D$23,2,TRUE))))</f>
        <v>62</v>
      </c>
      <c r="O330" s="76">
        <v>155</v>
      </c>
      <c r="P330" s="71">
        <f>IF(A330&lt;43,IF(F330="女",VLOOKUP(O330/100,标准!E$108:F$128,2,TRUE),VLOOKUP(O330/100,标准!E$74:F$94,2,TRUE)),IF(F330="女",VLOOKUP(O330/100,标准!E$39:F$59,2,TRUE),VLOOKUP(O330/100,标准!E$3:F$23,2,TRUE)))</f>
        <v>62</v>
      </c>
      <c r="Q330" s="81">
        <v>5</v>
      </c>
      <c r="R330" s="71">
        <f>IF(Q330=0,0,IF(A330&lt;43,IF(F330="女",IF(Q330="",0,VLOOKUP(Q330,标准!I$108:J$138,2,TRUE)),IF(Q330="",0,VLOOKUP(Q330,标准!I$74:J$104,2,TRUE))),IF(F330="女",IF(Q330="",0,VLOOKUP(Q330,标准!I$39:J$69,2,TRUE)),IF(Q330="",0,VLOOKUP(Q330,标准!I$3:J$33,2,TRUE)))))</f>
        <v>30</v>
      </c>
      <c r="S330" s="76">
        <v>30</v>
      </c>
      <c r="T330" s="71">
        <f>IF(A330&lt;43,IF(F330="女",VLOOKUP(S330,标准!G$108:H$138,2,TRUE),VLOOKUP(S330,标准!G$74:H$99,2,TRUE)),IF(F330="女",VLOOKUP(S330,标准!G$39:H$69,2,TRUE),VLOOKUP(S330,标准!G$3:H$28,2,TRUE)))</f>
        <v>64</v>
      </c>
      <c r="U330" s="88">
        <v>9.4</v>
      </c>
      <c r="V330" s="71">
        <f>IF(U330=0,0,IF(A330&lt;43,IF(F330="女",IF(U330="",0,VLOOKUP(U330,标准!A$108:B$128,2,TRUE)),IF(U330="",0,VLOOKUP(U330,标准!A$74:B$94,2,TRUE))),IF(F330="女",IF(U330="",0,VLOOKUP(U330,标准!A$39:B$59,2,TRUE)),IF(U330="",0,VLOOKUP(U330,标准!A$3:B$23,2,TRUE)))))</f>
        <v>68</v>
      </c>
      <c r="W330" s="86">
        <f t="shared" si="5"/>
        <v>63.9</v>
      </c>
      <c r="X330" s="87">
        <v>3.9</v>
      </c>
      <c r="Y330" s="87">
        <v>4</v>
      </c>
      <c r="Z330" s="91"/>
      <c r="AA330" s="92"/>
    </row>
    <row r="331" customHeight="1" spans="1:27">
      <c r="A331" s="62">
        <v>40</v>
      </c>
      <c r="B331" s="63">
        <v>330</v>
      </c>
      <c r="C331" s="154" t="s">
        <v>702</v>
      </c>
      <c r="D331" s="154" t="s">
        <v>703</v>
      </c>
      <c r="E331" s="154" t="s">
        <v>401</v>
      </c>
      <c r="F331" s="154" t="s">
        <v>34</v>
      </c>
      <c r="G331" s="155" t="s">
        <v>704</v>
      </c>
      <c r="H331" s="68">
        <v>161.9</v>
      </c>
      <c r="I331" s="68">
        <v>51.1</v>
      </c>
      <c r="J331" s="71">
        <f>IF(F331="女",IF(H331=0,0,VLOOKUP(I331/(H331*H331/10000),标准!M$108:N$112,2,TRUE)),IF(H331=0,0,VLOOKUP(I331/(H331*H331/10000),标准!M$74:N$78,2,TRUE)))</f>
        <v>100</v>
      </c>
      <c r="K331" s="72">
        <v>2512</v>
      </c>
      <c r="L331" s="71">
        <f>IF(A331&lt;43,IF(F331="女",VLOOKUP(K331,标准!K$108:L$128,2,TRUE),VLOOKUP(K331,标准!K$74:L$94,2,TRUE)),IF(F331="女",VLOOKUP(K331,标准!K$39:L$59,2,TRUE),VLOOKUP(K331,标准!K$3:L$23,2,TRUE)))</f>
        <v>70</v>
      </c>
      <c r="M331" s="68">
        <v>17</v>
      </c>
      <c r="N331" s="71">
        <f>IF(M331="",0,IF(A331&lt;43,IF(F331="女",VLOOKUP(M331,标准!C$108:D$128,2,TRUE),VLOOKUP(M331,标准!C$74:D$94,2,TRUE)),IF(F331="女",VLOOKUP(M331,标准!C$39:D$59,2,TRUE),VLOOKUP(M331,标准!C$3:D$23,2,TRUE))))</f>
        <v>76</v>
      </c>
      <c r="O331" s="102">
        <v>181</v>
      </c>
      <c r="P331" s="71">
        <f>IF(A331&lt;43,IF(F331="女",VLOOKUP(O331/100,标准!E$108:F$128,2,TRUE),VLOOKUP(O331/100,标准!E$74:F$94,2,TRUE)),IF(F331="女",VLOOKUP(O331/100,标准!E$39:F$59,2,TRUE),VLOOKUP(O331/100,标准!E$3:F$23,2,TRUE)))</f>
        <v>80</v>
      </c>
      <c r="Q331" s="104">
        <v>4.19</v>
      </c>
      <c r="R331" s="71">
        <f>IF(Q331=0,0,IF(A331&lt;43,IF(F331="女",IF(Q331="",0,VLOOKUP(Q331,标准!I$108:J$138,2,TRUE)),IF(Q331="",0,VLOOKUP(Q331,标准!I$74:J$104,2,TRUE))),IF(F331="女",IF(Q331="",0,VLOOKUP(Q331,标准!I$39:J$69,2,TRUE)),IF(Q331="",0,VLOOKUP(Q331,标准!I$3:J$33,2,TRUE)))))</f>
        <v>66</v>
      </c>
      <c r="S331" s="105">
        <v>50</v>
      </c>
      <c r="T331" s="71">
        <f>IF(A331&lt;43,IF(F331="女",VLOOKUP(S331,标准!G$108:H$138,2,TRUE),VLOOKUP(S331,标准!G$74:H$99,2,TRUE)),IF(F331="女",VLOOKUP(S331,标准!G$39:H$69,2,TRUE),VLOOKUP(S331,标准!G$3:H$28,2,TRUE)))</f>
        <v>85</v>
      </c>
      <c r="U331" s="97">
        <v>9.5</v>
      </c>
      <c r="V331" s="71" t="e">
        <f>IF(#REF!=0,0,IF(A331&lt;43,IF(F331="女",IF(#REF!="",0,VLOOKUP(#REF!,标准!A$108:B$128,2,TRUE)),IF(#REF!="",0,VLOOKUP(#REF!,标准!A$74:B$94,2,TRUE))),IF(F331="女",IF(#REF!="",0,VLOOKUP(#REF!,标准!A$39:B$59,2,TRUE)),IF(#REF!="",0,VLOOKUP(#REF!,标准!A$3:B$23,2,TRUE)))))</f>
        <v>#REF!</v>
      </c>
      <c r="W331" s="86" t="e">
        <f t="shared" si="5"/>
        <v>#REF!</v>
      </c>
      <c r="X331" s="87">
        <v>4.1</v>
      </c>
      <c r="Y331" s="87">
        <v>3.9</v>
      </c>
      <c r="Z331" s="91"/>
      <c r="AA331" s="92"/>
    </row>
    <row r="332" customHeight="1" spans="1:27">
      <c r="A332" s="62">
        <v>40</v>
      </c>
      <c r="B332" s="63">
        <v>331</v>
      </c>
      <c r="C332" s="154" t="s">
        <v>705</v>
      </c>
      <c r="D332" s="154" t="s">
        <v>703</v>
      </c>
      <c r="E332" s="154" t="s">
        <v>401</v>
      </c>
      <c r="F332" s="154" t="s">
        <v>34</v>
      </c>
      <c r="G332" s="155" t="s">
        <v>706</v>
      </c>
      <c r="H332" s="68"/>
      <c r="I332" s="68"/>
      <c r="J332" s="71">
        <f>IF(F332="女",IF(H332=0,0,VLOOKUP(I332/(H332*H332/10000),标准!M$108:N$112,2,TRUE)),IF(H332=0,0,VLOOKUP(I332/(H332*H332/10000),标准!M$74:N$78,2,TRUE)))</f>
        <v>0</v>
      </c>
      <c r="K332" s="72"/>
      <c r="L332" s="71">
        <f>IF(A332&lt;43,IF(F332="女",VLOOKUP(K332,标准!K$108:L$128,2,TRUE),VLOOKUP(K332,标准!K$74:L$94,2,TRUE)),IF(F332="女",VLOOKUP(K332,标准!K$39:L$59,2,TRUE),VLOOKUP(K332,标准!K$3:L$23,2,TRUE)))</f>
        <v>0</v>
      </c>
      <c r="M332" s="68">
        <v>0</v>
      </c>
      <c r="N332" s="71">
        <f>IF(M332="",0,IF(A332&lt;43,IF(F332="女",VLOOKUP(M332,标准!C$108:D$128,2,TRUE),VLOOKUP(M332,标准!C$74:D$94,2,TRUE)),IF(F332="女",VLOOKUP(M332,标准!C$39:D$59,2,TRUE),VLOOKUP(M332,标准!C$3:D$23,2,TRUE))))</f>
        <v>0</v>
      </c>
      <c r="O332" s="95"/>
      <c r="P332" s="71">
        <f>IF(A332&lt;43,IF(F332="女",VLOOKUP(O332/100,标准!E$108:F$128,2,TRUE),VLOOKUP(O332/100,标准!E$74:F$94,2,TRUE)),IF(F332="女",VLOOKUP(O332/100,标准!E$39:F$59,2,TRUE),VLOOKUP(O332/100,标准!E$3:F$23,2,TRUE)))</f>
        <v>0</v>
      </c>
      <c r="Q332" s="96"/>
      <c r="R332" s="71">
        <f>IF(Q332=0,0,IF(A332&lt;43,IF(F332="女",IF(Q332="",0,VLOOKUP(Q332,标准!I$108:J$138,2,TRUE)),IF(Q332="",0,VLOOKUP(Q332,标准!I$74:J$104,2,TRUE))),IF(F332="女",IF(Q332="",0,VLOOKUP(Q332,标准!I$39:J$69,2,TRUE)),IF(Q332="",0,VLOOKUP(Q332,标准!I$3:J$33,2,TRUE)))))</f>
        <v>0</v>
      </c>
      <c r="S332" s="95"/>
      <c r="T332" s="71">
        <f>IF(A332&lt;43,IF(F332="女",VLOOKUP(S332,标准!G$108:H$138,2,TRUE),VLOOKUP(S332,标准!G$74:H$99,2,TRUE)),IF(F332="女",VLOOKUP(S332,标准!G$39:H$69,2,TRUE),VLOOKUP(S332,标准!G$3:H$28,2,TRUE)))</f>
        <v>0</v>
      </c>
      <c r="U332" s="106"/>
      <c r="V332" s="71">
        <f>IF(U331=0,0,IF(A332&lt;43,IF(F332="女",IF(U331="",0,VLOOKUP(U331,标准!A$108:B$128,2,TRUE)),IF(U331="",0,VLOOKUP(U331,标准!A$74:B$94,2,TRUE))),IF(F332="女",IF(U331="",0,VLOOKUP(U331,标准!A$39:B$59,2,TRUE)),IF(U331="",0,VLOOKUP(U331,标准!A$3:B$23,2,TRUE)))))</f>
        <v>68</v>
      </c>
      <c r="W332" s="86">
        <v>60</v>
      </c>
      <c r="X332" s="87"/>
      <c r="Y332" s="87"/>
      <c r="Z332" s="91"/>
      <c r="AA332" s="97" t="s">
        <v>108</v>
      </c>
    </row>
    <row r="333" customHeight="1" spans="1:27">
      <c r="A333" s="62">
        <v>40</v>
      </c>
      <c r="B333" s="63">
        <v>332</v>
      </c>
      <c r="C333" s="154" t="s">
        <v>707</v>
      </c>
      <c r="D333" s="154" t="s">
        <v>703</v>
      </c>
      <c r="E333" s="154" t="s">
        <v>401</v>
      </c>
      <c r="F333" s="154" t="s">
        <v>30</v>
      </c>
      <c r="G333" s="155" t="s">
        <v>708</v>
      </c>
      <c r="H333" s="68">
        <v>166.2</v>
      </c>
      <c r="I333" s="68">
        <v>67.9</v>
      </c>
      <c r="J333" s="71">
        <f>IF(F333="女",IF(H333=0,0,VLOOKUP(I333/(H333*H333/10000),标准!M$108:N$112,2,TRUE)),IF(H333=0,0,VLOOKUP(I333/(H333*H333/10000),标准!M$74:N$78,2,TRUE)))</f>
        <v>80</v>
      </c>
      <c r="K333" s="72">
        <v>4677</v>
      </c>
      <c r="L333" s="71">
        <f>IF(A333&lt;43,IF(F333="女",VLOOKUP(K333,标准!K$108:L$128,2,TRUE),VLOOKUP(K333,标准!K$74:L$94,2,TRUE)),IF(F333="女",VLOOKUP(K333,标准!K$39:L$59,2,TRUE),VLOOKUP(K333,标准!K$3:L$23,2,TRUE)))</f>
        <v>85</v>
      </c>
      <c r="M333" s="68">
        <v>15.5</v>
      </c>
      <c r="N333" s="71">
        <f>IF(M333="",0,IF(A333&lt;43,IF(F333="女",VLOOKUP(M333,标准!C$108:D$128,2,TRUE),VLOOKUP(M333,标准!C$74:D$94,2,TRUE)),IF(F333="女",VLOOKUP(M333,标准!C$39:D$59,2,TRUE),VLOOKUP(M333,标准!C$3:D$23,2,TRUE))))</f>
        <v>76</v>
      </c>
      <c r="O333" s="102">
        <v>215</v>
      </c>
      <c r="P333" s="71">
        <f>IF(A333&lt;43,IF(F333="女",VLOOKUP(O333/100,标准!E$108:F$128,2,TRUE),VLOOKUP(O333/100,标准!E$74:F$94,2,TRUE)),IF(F333="女",VLOOKUP(O333/100,标准!E$39:F$59,2,TRUE),VLOOKUP(O333/100,标准!E$3:F$23,2,TRUE)))</f>
        <v>62</v>
      </c>
      <c r="Q333" s="104">
        <v>4</v>
      </c>
      <c r="R333" s="71">
        <f>IF(Q333=0,0,IF(A333&lt;43,IF(F333="女",IF(Q333="",0,VLOOKUP(Q333,标准!I$108:J$138,2,TRUE)),IF(Q333="",0,VLOOKUP(Q333,标准!I$74:J$104,2,TRUE))),IF(F333="女",IF(Q333="",0,VLOOKUP(Q333,标准!I$39:J$69,2,TRUE)),IF(Q333="",0,VLOOKUP(Q333,标准!I$3:J$33,2,TRUE)))))</f>
        <v>72</v>
      </c>
      <c r="S333" s="105">
        <v>0</v>
      </c>
      <c r="T333" s="71">
        <f>IF(A333&lt;43,IF(F333="女",VLOOKUP(S333,标准!G$108:H$138,2,TRUE),VLOOKUP(S333,标准!G$74:H$99,2,TRUE)),IF(F333="女",VLOOKUP(S333,标准!G$39:H$69,2,TRUE),VLOOKUP(S333,标准!G$3:H$28,2,TRUE)))</f>
        <v>0</v>
      </c>
      <c r="U333" s="107">
        <v>7.1</v>
      </c>
      <c r="V333" s="71">
        <f>IF(U333=0,0,IF(A333&lt;43,IF(F333="女",IF(U333="",0,VLOOKUP(U333,标准!A$108:B$128,2,TRUE)),IF(U333="",0,VLOOKUP(U333,标准!A$74:B$94,2,TRUE))),IF(F333="女",IF(U333="",0,VLOOKUP(U333,标准!A$39:B$59,2,TRUE)),IF(U333="",0,VLOOKUP(U333,标准!A$3:B$23,2,TRUE)))))</f>
        <v>80</v>
      </c>
      <c r="W333" s="86">
        <f t="shared" si="5"/>
        <v>68.95</v>
      </c>
      <c r="X333" s="87">
        <v>4</v>
      </c>
      <c r="Y333" s="87">
        <v>3.9</v>
      </c>
      <c r="Z333" s="91"/>
      <c r="AA333" s="92"/>
    </row>
    <row r="334" customHeight="1" spans="1:27">
      <c r="A334" s="62">
        <v>40</v>
      </c>
      <c r="B334" s="63">
        <v>333</v>
      </c>
      <c r="C334" s="154" t="s">
        <v>709</v>
      </c>
      <c r="D334" s="154" t="s">
        <v>703</v>
      </c>
      <c r="E334" s="154" t="s">
        <v>401</v>
      </c>
      <c r="F334" s="154" t="s">
        <v>34</v>
      </c>
      <c r="G334" s="155" t="s">
        <v>710</v>
      </c>
      <c r="H334" s="68">
        <v>156.2</v>
      </c>
      <c r="I334" s="68">
        <v>51.4</v>
      </c>
      <c r="J334" s="71">
        <f>IF(F334="女",IF(H334=0,0,VLOOKUP(I334/(H334*H334/10000),标准!M$108:N$112,2,TRUE)),IF(H334=0,0,VLOOKUP(I334/(H334*H334/10000),标准!M$74:N$78,2,TRUE)))</f>
        <v>100</v>
      </c>
      <c r="K334" s="72">
        <v>2476</v>
      </c>
      <c r="L334" s="71">
        <f>IF(A334&lt;43,IF(F334="女",VLOOKUP(K334,标准!K$108:L$128,2,TRUE),VLOOKUP(K334,标准!K$74:L$94,2,TRUE)),IF(F334="女",VLOOKUP(K334,标准!K$39:L$59,2,TRUE),VLOOKUP(K334,标准!K$3:L$23,2,TRUE)))</f>
        <v>68</v>
      </c>
      <c r="M334" s="68">
        <v>24.5</v>
      </c>
      <c r="N334" s="71">
        <f>IF(M334="",0,IF(A334&lt;43,IF(F334="女",VLOOKUP(M334,标准!C$108:D$128,2,TRUE),VLOOKUP(M334,标准!C$74:D$94,2,TRUE)),IF(F334="女",VLOOKUP(M334,标准!C$39:D$59,2,TRUE),VLOOKUP(M334,标准!C$3:D$23,2,TRUE))))</f>
        <v>95</v>
      </c>
      <c r="O334" s="102">
        <v>178</v>
      </c>
      <c r="P334" s="71">
        <f>IF(A334&lt;43,IF(F334="女",VLOOKUP(O334/100,标准!E$108:F$128,2,TRUE),VLOOKUP(O334/100,标准!E$74:F$94,2,TRUE)),IF(F334="女",VLOOKUP(O334/100,标准!E$39:F$59,2,TRUE),VLOOKUP(O334/100,标准!E$3:F$23,2,TRUE)))</f>
        <v>78</v>
      </c>
      <c r="Q334" s="104">
        <v>3.49</v>
      </c>
      <c r="R334" s="71">
        <f>IF(Q334=0,0,IF(A334&lt;43,IF(F334="女",IF(Q334="",0,VLOOKUP(Q334,标准!I$108:J$138,2,TRUE)),IF(Q334="",0,VLOOKUP(Q334,标准!I$74:J$104,2,TRUE))),IF(F334="女",IF(Q334="",0,VLOOKUP(Q334,标准!I$39:J$69,2,TRUE)),IF(Q334="",0,VLOOKUP(Q334,标准!I$3:J$33,2,TRUE)))))</f>
        <v>78</v>
      </c>
      <c r="S334" s="105">
        <v>42</v>
      </c>
      <c r="T334" s="71">
        <f>IF(A334&lt;43,IF(F334="女",VLOOKUP(S334,标准!G$108:H$138,2,TRUE),VLOOKUP(S334,标准!G$74:H$99,2,TRUE)),IF(F334="女",VLOOKUP(S334,标准!G$39:H$69,2,TRUE),VLOOKUP(S334,标准!G$3:H$28,2,TRUE)))</f>
        <v>76</v>
      </c>
      <c r="U334" s="107">
        <v>8.5</v>
      </c>
      <c r="V334" s="71">
        <f>IF(U334=0,0,IF(A334&lt;43,IF(F334="女",IF(U334="",0,VLOOKUP(U334,标准!A$108:B$128,2,TRUE)),IF(U334="",0,VLOOKUP(U334,标准!A$74:B$94,2,TRUE))),IF(F334="女",IF(U334="",0,VLOOKUP(U334,标准!A$39:B$59,2,TRUE)),IF(U334="",0,VLOOKUP(U334,标准!A$3:B$23,2,TRUE)))))</f>
        <v>78</v>
      </c>
      <c r="W334" s="86">
        <f t="shared" si="5"/>
        <v>81.3</v>
      </c>
      <c r="X334" s="87">
        <v>4</v>
      </c>
      <c r="Y334" s="87">
        <v>3.9</v>
      </c>
      <c r="Z334" s="91"/>
      <c r="AA334" s="92"/>
    </row>
    <row r="335" customHeight="1" spans="1:27">
      <c r="A335" s="62">
        <v>40</v>
      </c>
      <c r="B335" s="63">
        <v>334</v>
      </c>
      <c r="C335" s="154" t="s">
        <v>711</v>
      </c>
      <c r="D335" s="154" t="s">
        <v>703</v>
      </c>
      <c r="E335" s="154" t="s">
        <v>401</v>
      </c>
      <c r="F335" s="154" t="s">
        <v>34</v>
      </c>
      <c r="G335" s="155" t="s">
        <v>712</v>
      </c>
      <c r="H335" s="68">
        <v>158.7</v>
      </c>
      <c r="I335" s="68">
        <v>44</v>
      </c>
      <c r="J335" s="71">
        <f>IF(F335="女",IF(H335=0,0,VLOOKUP(I335/(H335*H335/10000),标准!M$108:N$112,2,TRUE)),IF(H335=0,0,VLOOKUP(I335/(H335*H335/10000),标准!M$74:N$78,2,TRUE)))</f>
        <v>100</v>
      </c>
      <c r="K335" s="72">
        <v>2364</v>
      </c>
      <c r="L335" s="71">
        <f>IF(A335&lt;43,IF(F335="女",VLOOKUP(K335,标准!K$108:L$128,2,TRUE),VLOOKUP(K335,标准!K$74:L$94,2,TRUE)),IF(F335="女",VLOOKUP(K335,标准!K$39:L$59,2,TRUE),VLOOKUP(K335,标准!K$3:L$23,2,TRUE)))</f>
        <v>66</v>
      </c>
      <c r="M335" s="68">
        <v>19</v>
      </c>
      <c r="N335" s="71">
        <f>IF(M335="",0,IF(A335&lt;43,IF(F335="女",VLOOKUP(M335,标准!C$108:D$128,2,TRUE),VLOOKUP(M335,标准!C$74:D$94,2,TRUE)),IF(F335="女",VLOOKUP(M335,标准!C$39:D$59,2,TRUE),VLOOKUP(M335,标准!C$3:D$23,2,TRUE))))</f>
        <v>80</v>
      </c>
      <c r="O335" s="95">
        <v>205</v>
      </c>
      <c r="P335" s="71">
        <f>IF(A335&lt;43,IF(F335="女",VLOOKUP(O335/100,标准!E$108:F$128,2,TRUE),VLOOKUP(O335/100,标准!E$74:F$94,2,TRUE)),IF(F335="女",VLOOKUP(O335/100,标准!E$39:F$59,2,TRUE),VLOOKUP(O335/100,标准!E$3:F$23,2,TRUE)))</f>
        <v>95</v>
      </c>
      <c r="Q335" s="96">
        <v>3.24</v>
      </c>
      <c r="R335" s="71">
        <f>IF(Q335=0,0,IF(A335&lt;43,IF(F335="女",IF(Q335="",0,VLOOKUP(Q335,标准!I$108:J$138,2,TRUE)),IF(Q335="",0,VLOOKUP(Q335,标准!I$74:J$104,2,TRUE))),IF(F335="女",IF(Q335="",0,VLOOKUP(Q335,标准!I$39:J$69,2,TRUE)),IF(Q335="",0,VLOOKUP(Q335,标准!I$3:J$33,2,TRUE)))))</f>
        <v>95</v>
      </c>
      <c r="S335" s="95">
        <v>46</v>
      </c>
      <c r="T335" s="71">
        <f>IF(A335&lt;43,IF(F335="女",VLOOKUP(S335,标准!G$108:H$138,2,TRUE),VLOOKUP(S335,标准!G$74:H$99,2,TRUE)),IF(F335="女",VLOOKUP(S335,标准!G$39:H$69,2,TRUE),VLOOKUP(S335,标准!G$3:H$28,2,TRUE)))</f>
        <v>80</v>
      </c>
      <c r="U335" s="97">
        <v>7.9</v>
      </c>
      <c r="V335" s="71">
        <f>IF(U335=0,0,IF(A335&lt;43,IF(F335="女",IF(U335="",0,VLOOKUP(U335,标准!A$108:B$128,2,TRUE)),IF(U335="",0,VLOOKUP(U335,标准!A$74:B$94,2,TRUE))),IF(F335="女",IF(U335="",0,VLOOKUP(U335,标准!A$39:B$59,2,TRUE)),IF(U335="",0,VLOOKUP(U335,标准!A$3:B$23,2,TRUE)))))</f>
        <v>85</v>
      </c>
      <c r="W335" s="86">
        <f t="shared" si="5"/>
        <v>86.4</v>
      </c>
      <c r="X335" s="87">
        <v>4.7</v>
      </c>
      <c r="Y335" s="87">
        <v>4.7</v>
      </c>
      <c r="Z335" s="91"/>
      <c r="AA335" s="92"/>
    </row>
    <row r="336" customHeight="1" spans="1:27">
      <c r="A336" s="62">
        <v>40</v>
      </c>
      <c r="B336" s="63">
        <v>335</v>
      </c>
      <c r="C336" s="154" t="s">
        <v>713</v>
      </c>
      <c r="D336" s="154" t="s">
        <v>703</v>
      </c>
      <c r="E336" s="154" t="s">
        <v>401</v>
      </c>
      <c r="F336" s="154" t="s">
        <v>34</v>
      </c>
      <c r="G336" s="155" t="s">
        <v>714</v>
      </c>
      <c r="H336" s="68">
        <v>150.4</v>
      </c>
      <c r="I336" s="68">
        <v>40</v>
      </c>
      <c r="J336" s="71">
        <f>IF(F336="女",IF(H336=0,0,VLOOKUP(I336/(H336*H336/10000),标准!M$108:N$112,2,TRUE)),IF(H336=0,0,VLOOKUP(I336/(H336*H336/10000),标准!M$74:N$78,2,TRUE)))</f>
        <v>100</v>
      </c>
      <c r="K336" s="72">
        <v>1982</v>
      </c>
      <c r="L336" s="71">
        <f>IF(A336&lt;43,IF(F336="女",VLOOKUP(K336,标准!K$108:L$128,2,TRUE),VLOOKUP(K336,标准!K$74:L$94,2,TRUE)),IF(F336="女",VLOOKUP(K336,标准!K$39:L$59,2,TRUE),VLOOKUP(K336,标准!K$3:L$23,2,TRUE)))</f>
        <v>50</v>
      </c>
      <c r="M336" s="68">
        <v>21.5</v>
      </c>
      <c r="N336" s="71">
        <f>IF(M336="",0,IF(A336&lt;43,IF(F336="女",VLOOKUP(M336,标准!C$108:D$128,2,TRUE),VLOOKUP(M336,标准!C$74:D$94,2,TRUE)),IF(F336="女",VLOOKUP(M336,标准!C$39:D$59,2,TRUE),VLOOKUP(M336,标准!C$3:D$23,2,TRUE))))</f>
        <v>85</v>
      </c>
      <c r="O336" s="102">
        <v>155</v>
      </c>
      <c r="P336" s="71">
        <f>IF(A336&lt;43,IF(F336="女",VLOOKUP(O336/100,标准!E$108:F$128,2,TRUE),VLOOKUP(O336/100,标准!E$74:F$94,2,TRUE)),IF(F336="女",VLOOKUP(O336/100,标准!E$39:F$59,2,TRUE),VLOOKUP(O336/100,标准!E$3:F$23,2,TRUE)))</f>
        <v>62</v>
      </c>
      <c r="Q336" s="104">
        <v>4.28</v>
      </c>
      <c r="R336" s="71">
        <f>IF(Q336=0,0,IF(A336&lt;43,IF(F336="女",IF(Q336="",0,VLOOKUP(Q336,标准!I$108:J$138,2,TRUE)),IF(Q336="",0,VLOOKUP(Q336,标准!I$74:J$104,2,TRUE))),IF(F336="女",IF(Q336="",0,VLOOKUP(Q336,标准!I$39:J$69,2,TRUE)),IF(Q336="",0,VLOOKUP(Q336,标准!I$3:J$33,2,TRUE)))))</f>
        <v>62</v>
      </c>
      <c r="S336" s="105">
        <v>38</v>
      </c>
      <c r="T336" s="71">
        <f>IF(A336&lt;43,IF(F336="女",VLOOKUP(S336,标准!G$108:H$138,2,TRUE),VLOOKUP(S336,标准!G$74:H$99,2,TRUE)),IF(F336="女",VLOOKUP(S336,标准!G$39:H$69,2,TRUE),VLOOKUP(S336,标准!G$3:H$28,2,TRUE)))</f>
        <v>72</v>
      </c>
      <c r="U336" s="107">
        <v>9.8</v>
      </c>
      <c r="V336" s="71">
        <f>IF(U336=0,0,IF(A336&lt;43,IF(F336="女",IF(U336="",0,VLOOKUP(U336,标准!A$108:B$128,2,TRUE)),IF(U336="",0,VLOOKUP(U336,标准!A$74:B$94,2,TRUE))),IF(F336="女",IF(U336="",0,VLOOKUP(U336,标准!A$39:B$59,2,TRUE)),IF(U336="",0,VLOOKUP(U336,标准!A$3:B$23,2,TRUE)))))</f>
        <v>64</v>
      </c>
      <c r="W336" s="86">
        <f t="shared" si="5"/>
        <v>69.6</v>
      </c>
      <c r="X336" s="87">
        <v>4.5</v>
      </c>
      <c r="Y336" s="87">
        <v>4.4</v>
      </c>
      <c r="Z336" s="91"/>
      <c r="AA336" s="92"/>
    </row>
    <row r="337" customHeight="1" spans="1:27">
      <c r="A337" s="62">
        <v>40</v>
      </c>
      <c r="B337" s="63">
        <v>336</v>
      </c>
      <c r="C337" s="154" t="s">
        <v>715</v>
      </c>
      <c r="D337" s="154" t="s">
        <v>703</v>
      </c>
      <c r="E337" s="154" t="s">
        <v>401</v>
      </c>
      <c r="F337" s="154" t="s">
        <v>34</v>
      </c>
      <c r="G337" s="155" t="s">
        <v>716</v>
      </c>
      <c r="H337" s="68">
        <v>150.2</v>
      </c>
      <c r="I337" s="68">
        <v>54.5</v>
      </c>
      <c r="J337" s="71">
        <f>IF(F337="女",IF(H337=0,0,VLOOKUP(I337/(H337*H337/10000),标准!M$108:N$112,2,TRUE)),IF(H337=0,0,VLOOKUP(I337/(H337*H337/10000),标准!M$74:N$78,2,TRUE)))</f>
        <v>80</v>
      </c>
      <c r="K337" s="72">
        <v>2366</v>
      </c>
      <c r="L337" s="71">
        <f>IF(A337&lt;43,IF(F337="女",VLOOKUP(K337,标准!K$108:L$128,2,TRUE),VLOOKUP(K337,标准!K$74:L$94,2,TRUE)),IF(F337="女",VLOOKUP(K337,标准!K$39:L$59,2,TRUE),VLOOKUP(K337,标准!K$3:L$23,2,TRUE)))</f>
        <v>66</v>
      </c>
      <c r="M337" s="68">
        <v>24</v>
      </c>
      <c r="N337" s="71">
        <f>IF(M337="",0,IF(A337&lt;43,IF(F337="女",VLOOKUP(M337,标准!C$108:D$128,2,TRUE),VLOOKUP(M337,标准!C$74:D$94,2,TRUE)),IF(F337="女",VLOOKUP(M337,标准!C$39:D$59,2,TRUE),VLOOKUP(M337,标准!C$3:D$23,2,TRUE))))</f>
        <v>95</v>
      </c>
      <c r="O337" s="102">
        <v>155</v>
      </c>
      <c r="P337" s="71">
        <f>IF(A337&lt;43,IF(F337="女",VLOOKUP(O337/100,标准!E$108:F$128,2,TRUE),VLOOKUP(O337/100,标准!E$74:F$94,2,TRUE)),IF(F337="女",VLOOKUP(O337/100,标准!E$39:F$59,2,TRUE),VLOOKUP(O337/100,标准!E$3:F$23,2,TRUE)))</f>
        <v>62</v>
      </c>
      <c r="Q337" s="104">
        <v>4.01</v>
      </c>
      <c r="R337" s="71">
        <f>IF(Q337=0,0,IF(A337&lt;43,IF(F337="女",IF(Q337="",0,VLOOKUP(Q337,标准!I$108:J$138,2,TRUE)),IF(Q337="",0,VLOOKUP(Q337,标准!I$74:J$104,2,TRUE))),IF(F337="女",IF(Q337="",0,VLOOKUP(Q337,标准!I$39:J$69,2,TRUE)),IF(Q337="",0,VLOOKUP(Q337,标准!I$3:J$33,2,TRUE)))))</f>
        <v>72</v>
      </c>
      <c r="S337" s="105">
        <v>24</v>
      </c>
      <c r="T337" s="71">
        <f>IF(A337&lt;43,IF(F337="女",VLOOKUP(S337,标准!G$108:H$138,2,TRUE),VLOOKUP(S337,标准!G$74:H$99,2,TRUE)),IF(F337="女",VLOOKUP(S337,标准!G$39:H$69,2,TRUE),VLOOKUP(S337,标准!G$3:H$28,2,TRUE)))</f>
        <v>50</v>
      </c>
      <c r="U337" s="107">
        <v>9.5</v>
      </c>
      <c r="V337" s="71">
        <f>IF(U337=0,0,IF(A337&lt;43,IF(F337="女",IF(U337="",0,VLOOKUP(U337,标准!A$108:B$128,2,TRUE)),IF(U337="",0,VLOOKUP(U337,标准!A$74:B$94,2,TRUE))),IF(F337="女",IF(U337="",0,VLOOKUP(U337,标准!A$39:B$59,2,TRUE)),IF(U337="",0,VLOOKUP(U337,标准!A$3:B$23,2,TRUE)))))</f>
        <v>68</v>
      </c>
      <c r="W337" s="86">
        <f t="shared" si="5"/>
        <v>70.6</v>
      </c>
      <c r="X337" s="87">
        <v>3.7</v>
      </c>
      <c r="Y337" s="87">
        <v>3.8</v>
      </c>
      <c r="Z337" s="91"/>
      <c r="AA337" s="92"/>
    </row>
    <row r="338" customHeight="1" spans="1:27">
      <c r="A338" s="62">
        <v>40</v>
      </c>
      <c r="B338" s="63">
        <v>337</v>
      </c>
      <c r="C338" s="154" t="s">
        <v>717</v>
      </c>
      <c r="D338" s="154" t="s">
        <v>703</v>
      </c>
      <c r="E338" s="154" t="s">
        <v>401</v>
      </c>
      <c r="F338" s="154" t="s">
        <v>34</v>
      </c>
      <c r="G338" s="155" t="s">
        <v>718</v>
      </c>
      <c r="H338" s="68">
        <v>155.2</v>
      </c>
      <c r="I338" s="68">
        <v>56.7</v>
      </c>
      <c r="J338" s="71">
        <f>IF(F338="女",IF(H338=0,0,VLOOKUP(I338/(H338*H338/10000),标准!M$108:N$112,2,TRUE)),IF(H338=0,0,VLOOKUP(I338/(H338*H338/10000),标准!M$74:N$78,2,TRUE)))</f>
        <v>100</v>
      </c>
      <c r="K338" s="72">
        <v>2691</v>
      </c>
      <c r="L338" s="71">
        <f>IF(A338&lt;43,IF(F338="女",VLOOKUP(K338,标准!K$108:L$128,2,TRUE),VLOOKUP(K338,标准!K$74:L$94,2,TRUE)),IF(F338="女",VLOOKUP(K338,标准!K$39:L$59,2,TRUE),VLOOKUP(K338,标准!K$3:L$23,2,TRUE)))</f>
        <v>72</v>
      </c>
      <c r="M338" s="68">
        <v>19.5</v>
      </c>
      <c r="N338" s="71">
        <f>IF(M338="",0,IF(A338&lt;43,IF(F338="女",VLOOKUP(M338,标准!C$108:D$128,2,TRUE),VLOOKUP(M338,标准!C$74:D$94,2,TRUE)),IF(F338="女",VLOOKUP(M338,标准!C$39:D$59,2,TRUE),VLOOKUP(M338,标准!C$3:D$23,2,TRUE))))</f>
        <v>80</v>
      </c>
      <c r="O338" s="102">
        <v>156</v>
      </c>
      <c r="P338" s="71">
        <f>IF(A338&lt;43,IF(F338="女",VLOOKUP(O338/100,标准!E$108:F$128,2,TRUE),VLOOKUP(O338/100,标准!E$74:F$94,2,TRUE)),IF(F338="女",VLOOKUP(O338/100,标准!E$39:F$59,2,TRUE),VLOOKUP(O338/100,标准!E$3:F$23,2,TRUE)))</f>
        <v>62</v>
      </c>
      <c r="Q338" s="104">
        <v>4.53</v>
      </c>
      <c r="R338" s="71">
        <f>IF(Q338=0,0,IF(A338&lt;43,IF(F338="女",IF(Q338="",0,VLOOKUP(Q338,标准!I$108:J$138,2,TRUE)),IF(Q338="",0,VLOOKUP(Q338,标准!I$74:J$104,2,TRUE))),IF(F338="女",IF(Q338="",0,VLOOKUP(Q338,标准!I$39:J$69,2,TRUE)),IF(Q338="",0,VLOOKUP(Q338,标准!I$3:J$33,2,TRUE)))))</f>
        <v>40</v>
      </c>
      <c r="S338" s="105">
        <v>27</v>
      </c>
      <c r="T338" s="71">
        <f>IF(A338&lt;43,IF(F338="女",VLOOKUP(S338,标准!G$108:H$138,2,TRUE),VLOOKUP(S338,标准!G$74:H$99,2,TRUE)),IF(F338="女",VLOOKUP(S338,标准!G$39:H$69,2,TRUE),VLOOKUP(S338,标准!G$3:H$28,2,TRUE)))</f>
        <v>60</v>
      </c>
      <c r="U338" s="107">
        <v>9.3</v>
      </c>
      <c r="V338" s="71">
        <f>IF(U338=0,0,IF(A338&lt;43,IF(F338="女",IF(U338="",0,VLOOKUP(U338,标准!A$108:B$128,2,TRUE)),IF(U338="",0,VLOOKUP(U338,标准!A$74:B$94,2,TRUE))),IF(F338="女",IF(U338="",0,VLOOKUP(U338,标准!A$39:B$59,2,TRUE)),IF(U338="",0,VLOOKUP(U338,标准!A$3:B$23,2,TRUE)))))</f>
        <v>70</v>
      </c>
      <c r="W338" s="86">
        <f t="shared" si="5"/>
        <v>68</v>
      </c>
      <c r="X338" s="87">
        <v>4.9</v>
      </c>
      <c r="Y338" s="87">
        <v>4</v>
      </c>
      <c r="Z338" s="91"/>
      <c r="AA338" s="92"/>
    </row>
    <row r="339" customHeight="1" spans="1:27">
      <c r="A339" s="62">
        <v>40</v>
      </c>
      <c r="B339" s="63">
        <v>338</v>
      </c>
      <c r="C339" s="154" t="s">
        <v>719</v>
      </c>
      <c r="D339" s="154" t="s">
        <v>703</v>
      </c>
      <c r="E339" s="154" t="s">
        <v>401</v>
      </c>
      <c r="F339" s="154" t="s">
        <v>30</v>
      </c>
      <c r="G339" s="155" t="s">
        <v>720</v>
      </c>
      <c r="H339" s="68">
        <v>171.9</v>
      </c>
      <c r="I339" s="68">
        <v>62</v>
      </c>
      <c r="J339" s="71">
        <f>IF(F339="女",IF(H339=0,0,VLOOKUP(I339/(H339*H339/10000),标准!M$108:N$112,2,TRUE)),IF(H339=0,0,VLOOKUP(I339/(H339*H339/10000),标准!M$74:N$78,2,TRUE)))</f>
        <v>100</v>
      </c>
      <c r="K339" s="72">
        <v>3372</v>
      </c>
      <c r="L339" s="71">
        <f>IF(A339&lt;43,IF(F339="女",VLOOKUP(K339,标准!K$108:L$128,2,TRUE),VLOOKUP(K339,标准!K$74:L$94,2,TRUE)),IF(F339="女",VLOOKUP(K339,标准!K$39:L$59,2,TRUE),VLOOKUP(K339,标准!K$3:L$23,2,TRUE)))</f>
        <v>64</v>
      </c>
      <c r="M339" s="68">
        <v>16</v>
      </c>
      <c r="N339" s="71">
        <f>IF(M339="",0,IF(A339&lt;43,IF(F339="女",VLOOKUP(M339,标准!C$108:D$128,2,TRUE),VLOOKUP(M339,标准!C$74:D$94,2,TRUE)),IF(F339="女",VLOOKUP(M339,标准!C$39:D$59,2,TRUE),VLOOKUP(M339,标准!C$3:D$23,2,TRUE))))</f>
        <v>76</v>
      </c>
      <c r="O339" s="95">
        <v>215</v>
      </c>
      <c r="P339" s="71">
        <f>IF(A339&lt;43,IF(F339="女",VLOOKUP(O339/100,标准!E$108:F$128,2,TRUE),VLOOKUP(O339/100,标准!E$74:F$94,2,TRUE)),IF(F339="女",VLOOKUP(O339/100,标准!E$39:F$59,2,TRUE),VLOOKUP(O339/100,标准!E$3:F$23,2,TRUE)))</f>
        <v>62</v>
      </c>
      <c r="Q339" s="96">
        <v>4.56</v>
      </c>
      <c r="R339" s="71">
        <f>IF(Q339=0,0,IF(A339&lt;43,IF(F339="女",IF(Q339="",0,VLOOKUP(Q339,标准!I$108:J$138,2,TRUE)),IF(Q339="",0,VLOOKUP(Q339,标准!I$74:J$104,2,TRUE))),IF(F339="女",IF(Q339="",0,VLOOKUP(Q339,标准!I$39:J$69,2,TRUE)),IF(Q339="",0,VLOOKUP(Q339,标准!I$3:J$33,2,TRUE)))))</f>
        <v>40</v>
      </c>
      <c r="S339" s="95">
        <v>0</v>
      </c>
      <c r="T339" s="71">
        <f>IF(A339&lt;43,IF(F339="女",VLOOKUP(S339,标准!G$108:H$138,2,TRUE),VLOOKUP(S339,标准!G$74:H$99,2,TRUE)),IF(F339="女",VLOOKUP(S339,标准!G$39:H$69,2,TRUE),VLOOKUP(S339,标准!G$3:H$28,2,TRUE)))</f>
        <v>0</v>
      </c>
      <c r="U339" s="97">
        <v>8.1</v>
      </c>
      <c r="V339" s="71">
        <f>IF(U339=0,0,IF(A339&lt;43,IF(F339="女",IF(U339="",0,VLOOKUP(U339,标准!A$108:B$128,2,TRUE)),IF(U339="",0,VLOOKUP(U339,标准!A$74:B$94,2,TRUE))),IF(F339="女",IF(U339="",0,VLOOKUP(U339,标准!A$39:B$59,2,TRUE)),IF(U339="",0,VLOOKUP(U339,标准!A$3:B$23,2,TRUE)))))</f>
        <v>70</v>
      </c>
      <c r="W339" s="86">
        <f t="shared" si="5"/>
        <v>60.4</v>
      </c>
      <c r="X339" s="87">
        <v>3.7</v>
      </c>
      <c r="Y339" s="87">
        <v>3.7</v>
      </c>
      <c r="Z339" s="91"/>
      <c r="AA339" s="92"/>
    </row>
    <row r="340" customHeight="1" spans="1:27">
      <c r="A340" s="62">
        <v>40</v>
      </c>
      <c r="B340" s="63">
        <v>339</v>
      </c>
      <c r="C340" s="154" t="s">
        <v>721</v>
      </c>
      <c r="D340" s="154" t="s">
        <v>703</v>
      </c>
      <c r="E340" s="154" t="s">
        <v>401</v>
      </c>
      <c r="F340" s="154" t="s">
        <v>34</v>
      </c>
      <c r="G340" s="155" t="s">
        <v>722</v>
      </c>
      <c r="H340" s="68">
        <v>151.2</v>
      </c>
      <c r="I340" s="68">
        <v>55.1</v>
      </c>
      <c r="J340" s="71">
        <f>IF(F340="女",IF(H340=0,0,VLOOKUP(I340/(H340*H340/10000),标准!M$108:N$112,2,TRUE)),IF(H340=0,0,VLOOKUP(I340/(H340*H340/10000),标准!M$74:N$78,2,TRUE)))</f>
        <v>80</v>
      </c>
      <c r="K340" s="72">
        <v>2501</v>
      </c>
      <c r="L340" s="71">
        <f>IF(A340&lt;43,IF(F340="女",VLOOKUP(K340,标准!K$108:L$128,2,TRUE),VLOOKUP(K340,标准!K$74:L$94,2,TRUE)),IF(F340="女",VLOOKUP(K340,标准!K$39:L$59,2,TRUE),VLOOKUP(K340,标准!K$3:L$23,2,TRUE)))</f>
        <v>70</v>
      </c>
      <c r="M340" s="68">
        <v>19</v>
      </c>
      <c r="N340" s="71">
        <f>IF(M340="",0,IF(A340&lt;43,IF(F340="女",VLOOKUP(M340,标准!C$108:D$128,2,TRUE),VLOOKUP(M340,标准!C$74:D$94,2,TRUE)),IF(F340="女",VLOOKUP(M340,标准!C$39:D$59,2,TRUE),VLOOKUP(M340,标准!C$3:D$23,2,TRUE))))</f>
        <v>80</v>
      </c>
      <c r="O340" s="95">
        <v>160</v>
      </c>
      <c r="P340" s="71">
        <f>IF(A340&lt;43,IF(F340="女",VLOOKUP(O340/100,标准!E$108:F$128,2,TRUE),VLOOKUP(O340/100,标准!E$74:F$94,2,TRUE)),IF(F340="女",VLOOKUP(O340/100,标准!E$39:F$59,2,TRUE),VLOOKUP(O340/100,标准!E$3:F$23,2,TRUE)))</f>
        <v>66</v>
      </c>
      <c r="Q340" s="96">
        <v>4.48</v>
      </c>
      <c r="R340" s="71">
        <f>IF(Q340=0,0,IF(A340&lt;43,IF(F340="女",IF(Q340="",0,VLOOKUP(Q340,标准!I$108:J$138,2,TRUE)),IF(Q340="",0,VLOOKUP(Q340,标准!I$74:J$104,2,TRUE))),IF(F340="女",IF(Q340="",0,VLOOKUP(Q340,标准!I$39:J$69,2,TRUE)),IF(Q340="",0,VLOOKUP(Q340,标准!I$3:J$33,2,TRUE)))))</f>
        <v>40</v>
      </c>
      <c r="S340" s="95">
        <v>25</v>
      </c>
      <c r="T340" s="71">
        <f>IF(A340&lt;43,IF(F340="女",VLOOKUP(S340,标准!G$108:H$138,2,TRUE),VLOOKUP(S340,标准!G$74:H$99,2,TRUE)),IF(F340="女",VLOOKUP(S340,标准!G$39:H$69,2,TRUE),VLOOKUP(S340,标准!G$3:H$28,2,TRUE)))</f>
        <v>50</v>
      </c>
      <c r="U340" s="97">
        <v>9.8</v>
      </c>
      <c r="V340" s="71">
        <f>IF(U340=0,0,IF(A340&lt;43,IF(F340="女",IF(U340="",0,VLOOKUP(U340,标准!A$108:B$128,2,TRUE)),IF(U340="",0,VLOOKUP(U340,标准!A$74:B$94,2,TRUE))),IF(F340="女",IF(U340="",0,VLOOKUP(U340,标准!A$39:B$59,2,TRUE)),IF(U340="",0,VLOOKUP(U340,标准!A$3:B$23,2,TRUE)))))</f>
        <v>64</v>
      </c>
      <c r="W340" s="86">
        <f t="shared" si="5"/>
        <v>62.9</v>
      </c>
      <c r="X340" s="87">
        <v>4.9</v>
      </c>
      <c r="Y340" s="87">
        <v>4.9</v>
      </c>
      <c r="Z340" s="91"/>
      <c r="AA340" s="92"/>
    </row>
    <row r="341" customHeight="1" spans="1:27">
      <c r="A341" s="62">
        <v>40</v>
      </c>
      <c r="B341" s="63">
        <v>340</v>
      </c>
      <c r="C341" s="154" t="s">
        <v>723</v>
      </c>
      <c r="D341" s="154" t="s">
        <v>703</v>
      </c>
      <c r="E341" s="154" t="s">
        <v>401</v>
      </c>
      <c r="F341" s="154" t="s">
        <v>34</v>
      </c>
      <c r="G341" s="155" t="s">
        <v>724</v>
      </c>
      <c r="H341" s="68">
        <v>153.9</v>
      </c>
      <c r="I341" s="68">
        <v>59.8</v>
      </c>
      <c r="J341" s="71">
        <f>IF(F341="女",IF(H341=0,0,VLOOKUP(I341/(H341*H341/10000),标准!M$108:N$112,2,TRUE)),IF(H341=0,0,VLOOKUP(I341/(H341*H341/10000),标准!M$74:N$78,2,TRUE)))</f>
        <v>80</v>
      </c>
      <c r="K341" s="72">
        <v>2152</v>
      </c>
      <c r="L341" s="71">
        <f>IF(A341&lt;43,IF(F341="女",VLOOKUP(K341,标准!K$108:L$128,2,TRUE),VLOOKUP(K341,标准!K$74:L$94,2,TRUE)),IF(F341="女",VLOOKUP(K341,标准!K$39:L$59,2,TRUE),VLOOKUP(K341,标准!K$3:L$23,2,TRUE)))</f>
        <v>62</v>
      </c>
      <c r="M341" s="68">
        <v>19</v>
      </c>
      <c r="N341" s="71">
        <f>IF(M341="",0,IF(A341&lt;43,IF(F341="女",VLOOKUP(M341,标准!C$108:D$128,2,TRUE),VLOOKUP(M341,标准!C$74:D$94,2,TRUE)),IF(F341="女",VLOOKUP(M341,标准!C$39:D$59,2,TRUE),VLOOKUP(M341,标准!C$3:D$23,2,TRUE))))</f>
        <v>80</v>
      </c>
      <c r="O341" s="102">
        <v>140</v>
      </c>
      <c r="P341" s="71">
        <f>IF(A341&lt;43,IF(F341="女",VLOOKUP(O341/100,标准!E$108:F$128,2,TRUE),VLOOKUP(O341/100,标准!E$74:F$94,2,TRUE)),IF(F341="女",VLOOKUP(O341/100,标准!E$39:F$59,2,TRUE),VLOOKUP(O341/100,标准!E$3:F$23,2,TRUE)))</f>
        <v>30</v>
      </c>
      <c r="Q341" s="104">
        <v>4.54</v>
      </c>
      <c r="R341" s="71">
        <f>IF(Q341=0,0,IF(A341&lt;43,IF(F341="女",IF(Q341="",0,VLOOKUP(Q341,标准!I$108:J$138,2,TRUE)),IF(Q341="",0,VLOOKUP(Q341,标准!I$74:J$104,2,TRUE))),IF(F341="女",IF(Q341="",0,VLOOKUP(Q341,标准!I$39:J$69,2,TRUE)),IF(Q341="",0,VLOOKUP(Q341,标准!I$3:J$33,2,TRUE)))))</f>
        <v>40</v>
      </c>
      <c r="S341" s="105">
        <v>43</v>
      </c>
      <c r="T341" s="71">
        <f>IF(A341&lt;43,IF(F341="女",VLOOKUP(S341,标准!G$108:H$138,2,TRUE),VLOOKUP(S341,标准!G$74:H$99,2,TRUE)),IF(F341="女",VLOOKUP(S341,标准!G$39:H$69,2,TRUE),VLOOKUP(S341,标准!G$3:H$28,2,TRUE)))</f>
        <v>76</v>
      </c>
      <c r="U341" s="107">
        <v>9.5</v>
      </c>
      <c r="V341" s="71">
        <f>IF(U341=0,0,IF(A341&lt;43,IF(F341="女",IF(U341="",0,VLOOKUP(U341,标准!A$108:B$128,2,TRUE)),IF(U341="",0,VLOOKUP(U341,标准!A$74:B$94,2,TRUE))),IF(F341="女",IF(U341="",0,VLOOKUP(U341,标准!A$39:B$59,2,TRUE)),IF(U341="",0,VLOOKUP(U341,标准!A$3:B$23,2,TRUE)))))</f>
        <v>68</v>
      </c>
      <c r="W341" s="86">
        <f t="shared" si="5"/>
        <v>61.5</v>
      </c>
      <c r="X341" s="87">
        <v>4.1</v>
      </c>
      <c r="Y341" s="87">
        <v>3.9</v>
      </c>
      <c r="Z341" s="91"/>
      <c r="AA341" s="92"/>
    </row>
    <row r="342" customHeight="1" spans="1:27">
      <c r="A342" s="62">
        <v>40</v>
      </c>
      <c r="B342" s="63">
        <v>341</v>
      </c>
      <c r="C342" s="154" t="s">
        <v>725</v>
      </c>
      <c r="D342" s="154" t="s">
        <v>703</v>
      </c>
      <c r="E342" s="154" t="s">
        <v>401</v>
      </c>
      <c r="F342" s="154" t="s">
        <v>34</v>
      </c>
      <c r="G342" s="155" t="s">
        <v>726</v>
      </c>
      <c r="H342" s="68">
        <v>159.4</v>
      </c>
      <c r="I342" s="68">
        <v>48.1</v>
      </c>
      <c r="J342" s="71">
        <f>IF(F342="女",IF(H342=0,0,VLOOKUP(I342/(H342*H342/10000),标准!M$108:N$112,2,TRUE)),IF(H342=0,0,VLOOKUP(I342/(H342*H342/10000),标准!M$74:N$78,2,TRUE)))</f>
        <v>100</v>
      </c>
      <c r="K342" s="72">
        <v>3002</v>
      </c>
      <c r="L342" s="71">
        <f>IF(A342&lt;43,IF(F342="女",VLOOKUP(K342,标准!K$108:L$128,2,TRUE),VLOOKUP(K342,标准!K$74:L$94,2,TRUE)),IF(F342="女",VLOOKUP(K342,标准!K$39:L$59,2,TRUE),VLOOKUP(K342,标准!K$3:L$23,2,TRUE)))</f>
        <v>80</v>
      </c>
      <c r="M342" s="68">
        <v>25</v>
      </c>
      <c r="N342" s="71">
        <f>IF(M342="",0,IF(A342&lt;43,IF(F342="女",VLOOKUP(M342,标准!C$108:D$128,2,TRUE),VLOOKUP(M342,标准!C$74:D$94,2,TRUE)),IF(F342="女",VLOOKUP(M342,标准!C$39:D$59,2,TRUE),VLOOKUP(M342,标准!C$3:D$23,2,TRUE))))</f>
        <v>95</v>
      </c>
      <c r="O342" s="102">
        <v>160</v>
      </c>
      <c r="P342" s="71">
        <f>IF(A342&lt;43,IF(F342="女",VLOOKUP(O342/100,标准!E$108:F$128,2,TRUE),VLOOKUP(O342/100,标准!E$74:F$94,2,TRUE)),IF(F342="女",VLOOKUP(O342/100,标准!E$39:F$59,2,TRUE),VLOOKUP(O342/100,标准!E$3:F$23,2,TRUE)))</f>
        <v>66</v>
      </c>
      <c r="Q342" s="104">
        <v>4.26</v>
      </c>
      <c r="R342" s="71">
        <f>IF(Q342=0,0,IF(A342&lt;43,IF(F342="女",IF(Q342="",0,VLOOKUP(Q342,标准!I$108:J$138,2,TRUE)),IF(Q342="",0,VLOOKUP(Q342,标准!I$74:J$104,2,TRUE))),IF(F342="女",IF(Q342="",0,VLOOKUP(Q342,标准!I$39:J$69,2,TRUE)),IF(Q342="",0,VLOOKUP(Q342,标准!I$3:J$33,2,TRUE)))))</f>
        <v>62</v>
      </c>
      <c r="S342" s="105">
        <v>27</v>
      </c>
      <c r="T342" s="71">
        <f>IF(A342&lt;43,IF(F342="女",VLOOKUP(S342,标准!G$108:H$138,2,TRUE),VLOOKUP(S342,标准!G$74:H$99,2,TRUE)),IF(F342="女",VLOOKUP(S342,标准!G$39:H$69,2,TRUE),VLOOKUP(S342,标准!G$3:H$28,2,TRUE)))</f>
        <v>60</v>
      </c>
      <c r="U342" s="107">
        <v>10.1</v>
      </c>
      <c r="V342" s="71">
        <f>IF(U342=0,0,IF(A342&lt;43,IF(F342="女",IF(U342="",0,VLOOKUP(U342,标准!A$108:B$128,2,TRUE)),IF(U342="",0,VLOOKUP(U342,标准!A$74:B$94,2,TRUE))),IF(F342="女",IF(U342="",0,VLOOKUP(U342,标准!A$39:B$59,2,TRUE)),IF(U342="",0,VLOOKUP(U342,标准!A$3:B$23,2,TRUE)))))</f>
        <v>62</v>
      </c>
      <c r="W342" s="86">
        <f t="shared" si="5"/>
        <v>73.9</v>
      </c>
      <c r="X342" s="87">
        <v>4.5</v>
      </c>
      <c r="Y342" s="87">
        <v>4.5</v>
      </c>
      <c r="Z342" s="91"/>
      <c r="AA342" s="92"/>
    </row>
    <row r="343" customHeight="1" spans="1:27">
      <c r="A343" s="62">
        <v>40</v>
      </c>
      <c r="B343" s="63">
        <v>342</v>
      </c>
      <c r="C343" s="154" t="s">
        <v>727</v>
      </c>
      <c r="D343" s="154" t="s">
        <v>703</v>
      </c>
      <c r="E343" s="154" t="s">
        <v>401</v>
      </c>
      <c r="F343" s="154" t="s">
        <v>34</v>
      </c>
      <c r="G343" s="155" t="s">
        <v>728</v>
      </c>
      <c r="H343" s="68">
        <v>151.7</v>
      </c>
      <c r="I343" s="68">
        <v>52.5</v>
      </c>
      <c r="J343" s="71">
        <f>IF(F343="女",IF(H343=0,0,VLOOKUP(I343/(H343*H343/10000),标准!M$108:N$112,2,TRUE)),IF(H343=0,0,VLOOKUP(I343/(H343*H343/10000),标准!M$74:N$78,2,TRUE)))</f>
        <v>100</v>
      </c>
      <c r="K343" s="72">
        <v>2714</v>
      </c>
      <c r="L343" s="71">
        <f>IF(A343&lt;43,IF(F343="女",VLOOKUP(K343,标准!K$108:L$128,2,TRUE),VLOOKUP(K343,标准!K$74:L$94,2,TRUE)),IF(F343="女",VLOOKUP(K343,标准!K$39:L$59,2,TRUE),VLOOKUP(K343,标准!K$3:L$23,2,TRUE)))</f>
        <v>74</v>
      </c>
      <c r="M343" s="68">
        <v>21</v>
      </c>
      <c r="N343" s="71">
        <f>IF(M343="",0,IF(A343&lt;43,IF(F343="女",VLOOKUP(M343,标准!C$108:D$128,2,TRUE),VLOOKUP(M343,标准!C$74:D$94,2,TRUE)),IF(F343="女",VLOOKUP(M343,标准!C$39:D$59,2,TRUE),VLOOKUP(M343,标准!C$3:D$23,2,TRUE))))</f>
        <v>85</v>
      </c>
      <c r="O343" s="102">
        <v>144</v>
      </c>
      <c r="P343" s="71">
        <f>IF(A343&lt;43,IF(F343="女",VLOOKUP(O343/100,标准!E$108:F$128,2,TRUE),VLOOKUP(O343/100,标准!E$74:F$94,2,TRUE)),IF(F343="女",VLOOKUP(O343/100,标准!E$39:F$59,2,TRUE),VLOOKUP(O343/100,标准!E$3:F$23,2,TRUE)))</f>
        <v>40</v>
      </c>
      <c r="Q343" s="104">
        <v>4.52</v>
      </c>
      <c r="R343" s="71">
        <f>IF(Q343=0,0,IF(A343&lt;43,IF(F343="女",IF(Q343="",0,VLOOKUP(Q343,标准!I$108:J$138,2,TRUE)),IF(Q343="",0,VLOOKUP(Q343,标准!I$74:J$104,2,TRUE))),IF(F343="女",IF(Q343="",0,VLOOKUP(Q343,标准!I$39:J$69,2,TRUE)),IF(Q343="",0,VLOOKUP(Q343,标准!I$3:J$33,2,TRUE)))))</f>
        <v>40</v>
      </c>
      <c r="S343" s="105">
        <v>31</v>
      </c>
      <c r="T343" s="71">
        <f>IF(A343&lt;43,IF(F343="女",VLOOKUP(S343,标准!G$108:H$138,2,TRUE),VLOOKUP(S343,标准!G$74:H$99,2,TRUE)),IF(F343="女",VLOOKUP(S343,标准!G$39:H$69,2,TRUE),VLOOKUP(S343,标准!G$3:H$28,2,TRUE)))</f>
        <v>64</v>
      </c>
      <c r="U343" s="107">
        <v>10</v>
      </c>
      <c r="V343" s="71">
        <f>IF(U343=0,0,IF(A343&lt;43,IF(F343="女",IF(U343="",0,VLOOKUP(U343,标准!A$108:B$128,2,TRUE)),IF(U343="",0,VLOOKUP(U343,标准!A$74:B$94,2,TRUE))),IF(F343="女",IF(U343="",0,VLOOKUP(U343,标准!A$39:B$59,2,TRUE)),IF(U343="",0,VLOOKUP(U343,标准!A$3:B$23,2,TRUE)))))</f>
        <v>62</v>
      </c>
      <c r="W343" s="86">
        <f t="shared" si="5"/>
        <v>65.4</v>
      </c>
      <c r="X343" s="87">
        <v>5</v>
      </c>
      <c r="Y343" s="87">
        <v>4.9</v>
      </c>
      <c r="Z343" s="91">
        <v>1</v>
      </c>
      <c r="AA343" s="92"/>
    </row>
    <row r="344" customHeight="1" spans="1:27">
      <c r="A344" s="62">
        <v>40</v>
      </c>
      <c r="B344" s="63">
        <v>343</v>
      </c>
      <c r="C344" s="154" t="s">
        <v>729</v>
      </c>
      <c r="D344" s="154" t="s">
        <v>703</v>
      </c>
      <c r="E344" s="154" t="s">
        <v>401</v>
      </c>
      <c r="F344" s="154" t="s">
        <v>34</v>
      </c>
      <c r="G344" s="155" t="s">
        <v>730</v>
      </c>
      <c r="H344" s="68">
        <v>154.2</v>
      </c>
      <c r="I344" s="68">
        <v>49.3</v>
      </c>
      <c r="J344" s="71">
        <f>IF(F344="女",IF(H344=0,0,VLOOKUP(I344/(H344*H344/10000),标准!M$108:N$112,2,TRUE)),IF(H344=0,0,VLOOKUP(I344/(H344*H344/10000),标准!M$74:N$78,2,TRUE)))</f>
        <v>100</v>
      </c>
      <c r="K344" s="72">
        <v>2354</v>
      </c>
      <c r="L344" s="71">
        <f>IF(A344&lt;43,IF(F344="女",VLOOKUP(K344,标准!K$108:L$128,2,TRUE),VLOOKUP(K344,标准!K$74:L$94,2,TRUE)),IF(F344="女",VLOOKUP(K344,标准!K$39:L$59,2,TRUE),VLOOKUP(K344,标准!K$3:L$23,2,TRUE)))</f>
        <v>66</v>
      </c>
      <c r="M344" s="68">
        <v>14</v>
      </c>
      <c r="N344" s="71">
        <f>IF(M344="",0,IF(A344&lt;43,IF(F344="女",VLOOKUP(M344,标准!C$108:D$128,2,TRUE),VLOOKUP(M344,标准!C$74:D$94,2,TRUE)),IF(F344="女",VLOOKUP(M344,标准!C$39:D$59,2,TRUE),VLOOKUP(M344,标准!C$3:D$23,2,TRUE))))</f>
        <v>72</v>
      </c>
      <c r="O344" s="102">
        <v>150</v>
      </c>
      <c r="P344" s="71">
        <f>IF(A344&lt;43,IF(F344="女",VLOOKUP(O344/100,标准!E$108:F$128,2,TRUE),VLOOKUP(O344/100,标准!E$74:F$94,2,TRUE)),IF(F344="女",VLOOKUP(O344/100,标准!E$39:F$59,2,TRUE),VLOOKUP(O344/100,标准!E$3:F$23,2,TRUE)))</f>
        <v>50</v>
      </c>
      <c r="Q344" s="104">
        <v>4.58</v>
      </c>
      <c r="R344" s="71">
        <f>IF(Q344=0,0,IF(A344&lt;43,IF(F344="女",IF(Q344="",0,VLOOKUP(Q344,标准!I$108:J$138,2,TRUE)),IF(Q344="",0,VLOOKUP(Q344,标准!I$74:J$104,2,TRUE))),IF(F344="女",IF(Q344="",0,VLOOKUP(Q344,标准!I$39:J$69,2,TRUE)),IF(Q344="",0,VLOOKUP(Q344,标准!I$3:J$33,2,TRUE)))))</f>
        <v>30</v>
      </c>
      <c r="S344" s="105">
        <v>27</v>
      </c>
      <c r="T344" s="71">
        <f>IF(A344&lt;43,IF(F344="女",VLOOKUP(S344,标准!G$108:H$138,2,TRUE),VLOOKUP(S344,标准!G$74:H$99,2,TRUE)),IF(F344="女",VLOOKUP(S344,标准!G$39:H$69,2,TRUE),VLOOKUP(S344,标准!G$3:H$28,2,TRUE)))</f>
        <v>60</v>
      </c>
      <c r="U344" s="107">
        <v>10</v>
      </c>
      <c r="V344" s="71">
        <f>IF(U344=0,0,IF(A344&lt;43,IF(F344="女",IF(U344="",0,VLOOKUP(U344,标准!A$108:B$128,2,TRUE)),IF(U344="",0,VLOOKUP(U344,标准!A$74:B$94,2,TRUE))),IF(F344="女",IF(U344="",0,VLOOKUP(U344,标准!A$39:B$59,2,TRUE)),IF(U344="",0,VLOOKUP(U344,标准!A$3:B$23,2,TRUE)))))</f>
        <v>62</v>
      </c>
      <c r="W344" s="86">
        <f t="shared" si="5"/>
        <v>61.5</v>
      </c>
      <c r="X344" s="87">
        <v>4.2</v>
      </c>
      <c r="Y344" s="87">
        <v>4</v>
      </c>
      <c r="Z344" s="91"/>
      <c r="AA344" s="92"/>
    </row>
    <row r="345" customHeight="1" spans="1:27">
      <c r="A345" s="62">
        <v>40</v>
      </c>
      <c r="B345" s="63">
        <v>344</v>
      </c>
      <c r="C345" s="154" t="s">
        <v>731</v>
      </c>
      <c r="D345" s="154" t="s">
        <v>703</v>
      </c>
      <c r="E345" s="154" t="s">
        <v>401</v>
      </c>
      <c r="F345" s="154" t="s">
        <v>34</v>
      </c>
      <c r="G345" s="155" t="s">
        <v>732</v>
      </c>
      <c r="H345" s="68">
        <v>164.3</v>
      </c>
      <c r="I345" s="68">
        <v>67.2</v>
      </c>
      <c r="J345" s="71">
        <f>IF(F345="女",IF(H345=0,0,VLOOKUP(I345/(H345*H345/10000),标准!M$108:N$112,2,TRUE)),IF(H345=0,0,VLOOKUP(I345/(H345*H345/10000),标准!M$74:N$78,2,TRUE)))</f>
        <v>80</v>
      </c>
      <c r="K345" s="72">
        <v>2117</v>
      </c>
      <c r="L345" s="71">
        <f>IF(A345&lt;43,IF(F345="女",VLOOKUP(K345,标准!K$108:L$128,2,TRUE),VLOOKUP(K345,标准!K$74:L$94,2,TRUE)),IF(F345="女",VLOOKUP(K345,标准!K$39:L$59,2,TRUE),VLOOKUP(K345,标准!K$3:L$23,2,TRUE)))</f>
        <v>62</v>
      </c>
      <c r="M345" s="68">
        <v>18</v>
      </c>
      <c r="N345" s="71">
        <f>IF(M345="",0,IF(A345&lt;43,IF(F345="女",VLOOKUP(M345,标准!C$108:D$128,2,TRUE),VLOOKUP(M345,标准!C$74:D$94,2,TRUE)),IF(F345="女",VLOOKUP(M345,标准!C$39:D$59,2,TRUE),VLOOKUP(M345,标准!C$3:D$23,2,TRUE))))</f>
        <v>78</v>
      </c>
      <c r="O345" s="95">
        <v>167</v>
      </c>
      <c r="P345" s="71">
        <f>IF(A345&lt;43,IF(F345="女",VLOOKUP(O345/100,标准!E$108:F$128,2,TRUE),VLOOKUP(O345/100,标准!E$74:F$94,2,TRUE)),IF(F345="女",VLOOKUP(O345/100,标准!E$39:F$59,2,TRUE),VLOOKUP(O345/100,标准!E$3:F$23,2,TRUE)))</f>
        <v>70</v>
      </c>
      <c r="Q345" s="96">
        <v>3.52</v>
      </c>
      <c r="R345" s="71">
        <f>IF(Q345=0,0,IF(A345&lt;43,IF(F345="女",IF(Q345="",0,VLOOKUP(Q345,标准!I$108:J$138,2,TRUE)),IF(Q345="",0,VLOOKUP(Q345,标准!I$74:J$104,2,TRUE))),IF(F345="女",IF(Q345="",0,VLOOKUP(Q345,标准!I$39:J$69,2,TRUE)),IF(Q345="",0,VLOOKUP(Q345,标准!I$3:J$33,2,TRUE)))))</f>
        <v>76</v>
      </c>
      <c r="S345" s="95">
        <v>53</v>
      </c>
      <c r="T345" s="71">
        <f>IF(A345&lt;43,IF(F345="女",VLOOKUP(S345,标准!G$108:H$138,2,TRUE),VLOOKUP(S345,标准!G$74:H$99,2,TRUE)),IF(F345="女",VLOOKUP(S345,标准!G$39:H$69,2,TRUE),VLOOKUP(S345,标准!G$3:H$28,2,TRUE)))</f>
        <v>90</v>
      </c>
      <c r="U345" s="97">
        <v>9.2</v>
      </c>
      <c r="V345" s="71">
        <f>IF(U345=0,0,IF(A345&lt;43,IF(F345="女",IF(U345="",0,VLOOKUP(U345,标准!A$108:B$128,2,TRUE)),IF(U345="",0,VLOOKUP(U345,标准!A$74:B$94,2,TRUE))),IF(F345="女",IF(U345="",0,VLOOKUP(U345,标准!A$39:B$59,2,TRUE)),IF(U345="",0,VLOOKUP(U345,标准!A$3:B$23,2,TRUE)))))</f>
        <v>70</v>
      </c>
      <c r="W345" s="86">
        <f t="shared" si="5"/>
        <v>74.3</v>
      </c>
      <c r="X345" s="87">
        <v>4.8</v>
      </c>
      <c r="Y345" s="87">
        <v>4.9</v>
      </c>
      <c r="Z345" s="91">
        <v>1</v>
      </c>
      <c r="AA345" s="92"/>
    </row>
    <row r="346" customHeight="1" spans="1:27">
      <c r="A346" s="62">
        <v>40</v>
      </c>
      <c r="B346" s="63">
        <v>345</v>
      </c>
      <c r="C346" s="154" t="s">
        <v>733</v>
      </c>
      <c r="D346" s="154" t="s">
        <v>703</v>
      </c>
      <c r="E346" s="154" t="s">
        <v>401</v>
      </c>
      <c r="F346" s="154" t="s">
        <v>34</v>
      </c>
      <c r="G346" s="155" t="s">
        <v>734</v>
      </c>
      <c r="H346" s="68">
        <v>163.1</v>
      </c>
      <c r="I346" s="68">
        <v>59.4</v>
      </c>
      <c r="J346" s="71">
        <f>IF(F346="女",IF(H346=0,0,VLOOKUP(I346/(H346*H346/10000),标准!M$108:N$112,2,TRUE)),IF(H346=0,0,VLOOKUP(I346/(H346*H346/10000),标准!M$74:N$78,2,TRUE)))</f>
        <v>100</v>
      </c>
      <c r="K346" s="72">
        <v>1384</v>
      </c>
      <c r="L346" s="71">
        <f>IF(A346&lt;43,IF(F346="女",VLOOKUP(K346,标准!K$108:L$128,2,TRUE),VLOOKUP(K346,标准!K$74:L$94,2,TRUE)),IF(F346="女",VLOOKUP(K346,标准!K$39:L$59,2,TRUE),VLOOKUP(K346,标准!K$3:L$23,2,TRUE)))</f>
        <v>0</v>
      </c>
      <c r="M346" s="68">
        <v>28</v>
      </c>
      <c r="N346" s="71">
        <f>IF(M346="",0,IF(A346&lt;43,IF(F346="女",VLOOKUP(M346,标准!C$108:D$128,2,TRUE),VLOOKUP(M346,标准!C$74:D$94,2,TRUE)),IF(F346="女",VLOOKUP(M346,标准!C$39:D$59,2,TRUE),VLOOKUP(M346,标准!C$3:D$23,2,TRUE))))</f>
        <v>100</v>
      </c>
      <c r="O346" s="102">
        <v>179</v>
      </c>
      <c r="P346" s="71">
        <f>IF(A346&lt;43,IF(F346="女",VLOOKUP(O346/100,标准!E$108:F$128,2,TRUE),VLOOKUP(O346/100,标准!E$74:F$94,2,TRUE)),IF(F346="女",VLOOKUP(O346/100,标准!E$39:F$59,2,TRUE),VLOOKUP(O346/100,标准!E$3:F$23,2,TRUE)))</f>
        <v>78</v>
      </c>
      <c r="Q346" s="104">
        <v>4.19</v>
      </c>
      <c r="R346" s="71">
        <f>IF(Q346=0,0,IF(A346&lt;43,IF(F346="女",IF(Q346="",0,VLOOKUP(Q346,标准!I$108:J$138,2,TRUE)),IF(Q346="",0,VLOOKUP(Q346,标准!I$74:J$104,2,TRUE))),IF(F346="女",IF(Q346="",0,VLOOKUP(Q346,标准!I$39:J$69,2,TRUE)),IF(Q346="",0,VLOOKUP(Q346,标准!I$3:J$33,2,TRUE)))))</f>
        <v>66</v>
      </c>
      <c r="S346" s="105">
        <v>27</v>
      </c>
      <c r="T346" s="71">
        <f>IF(A346&lt;43,IF(F346="女",VLOOKUP(S346,标准!G$108:H$138,2,TRUE),VLOOKUP(S346,标准!G$74:H$99,2,TRUE)),IF(F346="女",VLOOKUP(S346,标准!G$39:H$69,2,TRUE),VLOOKUP(S346,标准!G$3:H$28,2,TRUE)))</f>
        <v>60</v>
      </c>
      <c r="U346" s="107">
        <v>9.1</v>
      </c>
      <c r="V346" s="71">
        <f>IF(U346=0,0,IF(A346&lt;43,IF(F346="女",IF(U346="",0,VLOOKUP(U346,标准!A$108:B$128,2,TRUE)),IF(U346="",0,VLOOKUP(U346,标准!A$74:B$94,2,TRUE))),IF(F346="女",IF(U346="",0,VLOOKUP(U346,标准!A$39:B$59,2,TRUE)),IF(U346="",0,VLOOKUP(U346,标准!A$3:B$23,2,TRUE)))))</f>
        <v>72</v>
      </c>
      <c r="W346" s="86">
        <f t="shared" si="5"/>
        <v>66.4</v>
      </c>
      <c r="X346" s="87">
        <v>4.1</v>
      </c>
      <c r="Y346" s="87">
        <v>4.3</v>
      </c>
      <c r="Z346" s="91"/>
      <c r="AA346" s="92"/>
    </row>
    <row r="347" customHeight="1" spans="1:27">
      <c r="A347" s="62">
        <v>40</v>
      </c>
      <c r="B347" s="63">
        <v>346</v>
      </c>
      <c r="C347" s="154" t="s">
        <v>735</v>
      </c>
      <c r="D347" s="154" t="s">
        <v>703</v>
      </c>
      <c r="E347" s="154" t="s">
        <v>401</v>
      </c>
      <c r="F347" s="154" t="s">
        <v>30</v>
      </c>
      <c r="G347" s="155" t="s">
        <v>736</v>
      </c>
      <c r="H347" s="68">
        <v>168</v>
      </c>
      <c r="I347" s="68">
        <v>73.3</v>
      </c>
      <c r="J347" s="71">
        <f>IF(F347="女",IF(H347=0,0,VLOOKUP(I347/(H347*H347/10000),标准!M$108:N$112,2,TRUE)),IF(H347=0,0,VLOOKUP(I347/(H347*H347/10000),标准!M$74:N$78,2,TRUE)))</f>
        <v>80</v>
      </c>
      <c r="K347" s="72">
        <v>3372</v>
      </c>
      <c r="L347" s="71">
        <f>IF(A347&lt;43,IF(F347="女",VLOOKUP(K347,标准!K$108:L$128,2,TRUE),VLOOKUP(K347,标准!K$74:L$94,2,TRUE)),IF(F347="女",VLOOKUP(K347,标准!K$39:L$59,2,TRUE),VLOOKUP(K347,标准!K$3:L$23,2,TRUE)))</f>
        <v>64</v>
      </c>
      <c r="M347" s="68">
        <v>7.5</v>
      </c>
      <c r="N347" s="71">
        <f>IF(M347="",0,IF(A347&lt;43,IF(F347="女",VLOOKUP(M347,标准!C$108:D$128,2,TRUE),VLOOKUP(M347,标准!C$74:D$94,2,TRUE)),IF(F347="女",VLOOKUP(M347,标准!C$39:D$59,2,TRUE),VLOOKUP(M347,标准!C$3:D$23,2,TRUE))))</f>
        <v>64</v>
      </c>
      <c r="O347" s="102">
        <v>195</v>
      </c>
      <c r="P347" s="71">
        <f>IF(A347&lt;43,IF(F347="女",VLOOKUP(O347/100,标准!E$108:F$128,2,TRUE),VLOOKUP(O347/100,标准!E$74:F$94,2,TRUE)),IF(F347="女",VLOOKUP(O347/100,标准!E$39:F$59,2,TRUE),VLOOKUP(O347/100,标准!E$3:F$23,2,TRUE)))</f>
        <v>30</v>
      </c>
      <c r="Q347" s="104">
        <v>5.37</v>
      </c>
      <c r="R347" s="71">
        <f>IF(Q347=0,0,IF(A347&lt;43,IF(F347="女",IF(Q347="",0,VLOOKUP(Q347,标准!I$108:J$138,2,TRUE)),IF(Q347="",0,VLOOKUP(Q347,标准!I$74:J$104,2,TRUE))),IF(F347="女",IF(Q347="",0,VLOOKUP(Q347,标准!I$39:J$69,2,TRUE)),IF(Q347="",0,VLOOKUP(Q347,标准!I$3:J$33,2,TRUE)))))</f>
        <v>20</v>
      </c>
      <c r="S347" s="105">
        <v>0</v>
      </c>
      <c r="T347" s="71">
        <f>IF(A347&lt;43,IF(F347="女",VLOOKUP(S347,标准!G$108:H$138,2,TRUE),VLOOKUP(S347,标准!G$74:H$99,2,TRUE)),IF(F347="女",VLOOKUP(S347,标准!G$39:H$69,2,TRUE),VLOOKUP(S347,标准!G$3:H$28,2,TRUE)))</f>
        <v>0</v>
      </c>
      <c r="U347" s="107">
        <v>7.8</v>
      </c>
      <c r="V347" s="71">
        <f>IF(U347=0,0,IF(A347&lt;43,IF(F347="女",IF(U347="",0,VLOOKUP(U347,标准!A$108:B$128,2,TRUE)),IF(U347="",0,VLOOKUP(U347,标准!A$74:B$94,2,TRUE))),IF(F347="女",IF(U347="",0,VLOOKUP(U347,标准!A$39:B$59,2,TRUE)),IF(U347="",0,VLOOKUP(U347,标准!A$3:B$23,2,TRUE)))))</f>
        <v>72</v>
      </c>
      <c r="W347" s="86">
        <f t="shared" si="5"/>
        <v>49.4</v>
      </c>
      <c r="X347" s="87">
        <v>4.6</v>
      </c>
      <c r="Y347" s="87">
        <v>4.4</v>
      </c>
      <c r="Z347" s="91"/>
      <c r="AA347" s="92"/>
    </row>
    <row r="348" customHeight="1" spans="1:27">
      <c r="A348" s="62">
        <v>40</v>
      </c>
      <c r="B348" s="63">
        <v>347</v>
      </c>
      <c r="C348" s="154" t="s">
        <v>737</v>
      </c>
      <c r="D348" s="154" t="s">
        <v>703</v>
      </c>
      <c r="E348" s="154" t="s">
        <v>401</v>
      </c>
      <c r="F348" s="154" t="s">
        <v>34</v>
      </c>
      <c r="G348" s="155" t="s">
        <v>738</v>
      </c>
      <c r="H348" s="68">
        <v>158</v>
      </c>
      <c r="I348" s="68">
        <v>45.7</v>
      </c>
      <c r="J348" s="71">
        <f>IF(F348="女",IF(H348=0,0,VLOOKUP(I348/(H348*H348/10000),标准!M$108:N$112,2,TRUE)),IF(H348=0,0,VLOOKUP(I348/(H348*H348/10000),标准!M$74:N$78,2,TRUE)))</f>
        <v>100</v>
      </c>
      <c r="K348" s="72">
        <v>2286</v>
      </c>
      <c r="L348" s="71">
        <f>IF(A348&lt;43,IF(F348="女",VLOOKUP(K348,标准!K$108:L$128,2,TRUE),VLOOKUP(K348,标准!K$74:L$94,2,TRUE)),IF(F348="女",VLOOKUP(K348,标准!K$39:L$59,2,TRUE),VLOOKUP(K348,标准!K$3:L$23,2,TRUE)))</f>
        <v>64</v>
      </c>
      <c r="M348" s="68">
        <v>11.5</v>
      </c>
      <c r="N348" s="71">
        <f>IF(M348="",0,IF(A348&lt;43,IF(F348="女",VLOOKUP(M348,标准!C$108:D$128,2,TRUE),VLOOKUP(M348,标准!C$74:D$94,2,TRUE)),IF(F348="女",VLOOKUP(M348,标准!C$39:D$59,2,TRUE),VLOOKUP(M348,标准!C$3:D$23,2,TRUE))))</f>
        <v>68</v>
      </c>
      <c r="O348" s="95">
        <v>200</v>
      </c>
      <c r="P348" s="71">
        <f>IF(A348&lt;43,IF(F348="女",VLOOKUP(O348/100,标准!E$108:F$128,2,TRUE),VLOOKUP(O348/100,标准!E$74:F$94,2,TRUE)),IF(F348="女",VLOOKUP(O348/100,标准!E$39:F$59,2,TRUE),VLOOKUP(O348/100,标准!E$3:F$23,2,TRUE)))</f>
        <v>90</v>
      </c>
      <c r="Q348" s="96">
        <v>3.48</v>
      </c>
      <c r="R348" s="71">
        <f>IF(Q348=0,0,IF(A348&lt;43,IF(F348="女",IF(Q348="",0,VLOOKUP(Q348,标准!I$108:J$138,2,TRUE)),IF(Q348="",0,VLOOKUP(Q348,标准!I$74:J$104,2,TRUE))),IF(F348="女",IF(Q348="",0,VLOOKUP(Q348,标准!I$39:J$69,2,TRUE)),IF(Q348="",0,VLOOKUP(Q348,标准!I$3:J$33,2,TRUE)))))</f>
        <v>78</v>
      </c>
      <c r="S348" s="95">
        <v>47</v>
      </c>
      <c r="T348" s="71">
        <f>IF(A348&lt;43,IF(F348="女",VLOOKUP(S348,标准!G$108:H$138,2,TRUE),VLOOKUP(S348,标准!G$74:H$99,2,TRUE)),IF(F348="女",VLOOKUP(S348,标准!G$39:H$69,2,TRUE),VLOOKUP(S348,标准!G$3:H$28,2,TRUE)))</f>
        <v>80</v>
      </c>
      <c r="U348" s="97">
        <v>8.1</v>
      </c>
      <c r="V348" s="71">
        <f>IF(U348=0,0,IF(A348&lt;43,IF(F348="女",IF(U348="",0,VLOOKUP(U348,标准!A$108:B$128,2,TRUE)),IF(U348="",0,VLOOKUP(U348,标准!A$74:B$94,2,TRUE))),IF(F348="女",IF(U348="",0,VLOOKUP(U348,标准!A$39:B$59,2,TRUE)),IF(U348="",0,VLOOKUP(U348,标准!A$3:B$23,2,TRUE)))))</f>
        <v>80</v>
      </c>
      <c r="W348" s="86">
        <f t="shared" si="5"/>
        <v>80</v>
      </c>
      <c r="X348" s="87">
        <v>4.6</v>
      </c>
      <c r="Y348" s="87">
        <v>4.6</v>
      </c>
      <c r="Z348" s="91">
        <v>1</v>
      </c>
      <c r="AA348" s="92"/>
    </row>
    <row r="349" customHeight="1" spans="1:27">
      <c r="A349" s="62">
        <v>40</v>
      </c>
      <c r="B349" s="63">
        <v>348</v>
      </c>
      <c r="C349" s="154" t="s">
        <v>739</v>
      </c>
      <c r="D349" s="154" t="s">
        <v>703</v>
      </c>
      <c r="E349" s="154" t="s">
        <v>401</v>
      </c>
      <c r="F349" s="154" t="s">
        <v>34</v>
      </c>
      <c r="G349" s="155" t="s">
        <v>740</v>
      </c>
      <c r="H349" s="68">
        <v>152.5</v>
      </c>
      <c r="I349" s="68">
        <v>53.9</v>
      </c>
      <c r="J349" s="71">
        <f>IF(F349="女",IF(H349=0,0,VLOOKUP(I349/(H349*H349/10000),标准!M$108:N$112,2,TRUE)),IF(H349=0,0,VLOOKUP(I349/(H349*H349/10000),标准!M$74:N$78,2,TRUE)))</f>
        <v>100</v>
      </c>
      <c r="K349" s="72">
        <v>2201</v>
      </c>
      <c r="L349" s="71">
        <f>IF(A349&lt;43,IF(F349="女",VLOOKUP(K349,标准!K$108:L$128,2,TRUE),VLOOKUP(K349,标准!K$74:L$94,2,TRUE)),IF(F349="女",VLOOKUP(K349,标准!K$39:L$59,2,TRUE),VLOOKUP(K349,标准!K$3:L$23,2,TRUE)))</f>
        <v>64</v>
      </c>
      <c r="M349" s="68">
        <v>9</v>
      </c>
      <c r="N349" s="71">
        <f>IF(M349="",0,IF(A349&lt;43,IF(F349="女",VLOOKUP(M349,标准!C$108:D$128,2,TRUE),VLOOKUP(M349,标准!C$74:D$94,2,TRUE)),IF(F349="女",VLOOKUP(M349,标准!C$39:D$59,2,TRUE),VLOOKUP(M349,标准!C$3:D$23,2,TRUE))))</f>
        <v>64</v>
      </c>
      <c r="O349" s="95">
        <v>147</v>
      </c>
      <c r="P349" s="71">
        <f>IF(A349&lt;43,IF(F349="女",VLOOKUP(O349/100,标准!E$108:F$128,2,TRUE),VLOOKUP(O349/100,标准!E$74:F$94,2,TRUE)),IF(F349="女",VLOOKUP(O349/100,标准!E$39:F$59,2,TRUE),VLOOKUP(O349/100,标准!E$3:F$23,2,TRUE)))</f>
        <v>50</v>
      </c>
      <c r="Q349" s="96">
        <v>4.51</v>
      </c>
      <c r="R349" s="71">
        <f>IF(Q349=0,0,IF(A349&lt;43,IF(F349="女",IF(Q349="",0,VLOOKUP(Q349,标准!I$108:J$138,2,TRUE)),IF(Q349="",0,VLOOKUP(Q349,标准!I$74:J$104,2,TRUE))),IF(F349="女",IF(Q349="",0,VLOOKUP(Q349,标准!I$39:J$69,2,TRUE)),IF(Q349="",0,VLOOKUP(Q349,标准!I$3:J$33,2,TRUE)))))</f>
        <v>40</v>
      </c>
      <c r="S349" s="95">
        <v>27</v>
      </c>
      <c r="T349" s="71">
        <f>IF(A349&lt;43,IF(F349="女",VLOOKUP(S349,标准!G$108:H$138,2,TRUE),VLOOKUP(S349,标准!G$74:H$99,2,TRUE)),IF(F349="女",VLOOKUP(S349,标准!G$39:H$69,2,TRUE),VLOOKUP(S349,标准!G$3:H$28,2,TRUE)))</f>
        <v>60</v>
      </c>
      <c r="U349" s="97">
        <v>10</v>
      </c>
      <c r="V349" s="71">
        <f>IF(U349=0,0,IF(A349&lt;43,IF(F349="女",IF(U349="",0,VLOOKUP(U349,标准!A$108:B$128,2,TRUE)),IF(U349="",0,VLOOKUP(U349,标准!A$74:B$94,2,TRUE))),IF(F349="女",IF(U349="",0,VLOOKUP(U349,标准!A$39:B$59,2,TRUE)),IF(U349="",0,VLOOKUP(U349,标准!A$3:B$23,2,TRUE)))))</f>
        <v>62</v>
      </c>
      <c r="W349" s="86">
        <f t="shared" si="5"/>
        <v>62.4</v>
      </c>
      <c r="X349" s="87"/>
      <c r="Y349" s="87"/>
      <c r="Z349" s="91"/>
      <c r="AA349" s="92"/>
    </row>
    <row r="350" customHeight="1" spans="1:27">
      <c r="A350" s="62">
        <v>40</v>
      </c>
      <c r="B350" s="63">
        <v>349</v>
      </c>
      <c r="C350" s="154" t="s">
        <v>741</v>
      </c>
      <c r="D350" s="154" t="s">
        <v>703</v>
      </c>
      <c r="E350" s="154" t="s">
        <v>401</v>
      </c>
      <c r="F350" s="154" t="s">
        <v>34</v>
      </c>
      <c r="G350" s="155" t="s">
        <v>742</v>
      </c>
      <c r="H350" s="68">
        <v>163.4</v>
      </c>
      <c r="I350" s="68">
        <v>52.2</v>
      </c>
      <c r="J350" s="71">
        <f>IF(F350="女",IF(H350=0,0,VLOOKUP(I350/(H350*H350/10000),标准!M$108:N$112,2,TRUE)),IF(H350=0,0,VLOOKUP(I350/(H350*H350/10000),标准!M$74:N$78,2,TRUE)))</f>
        <v>100</v>
      </c>
      <c r="K350" s="72">
        <v>2481</v>
      </c>
      <c r="L350" s="71">
        <f>IF(A350&lt;43,IF(F350="女",VLOOKUP(K350,标准!K$108:L$128,2,TRUE),VLOOKUP(K350,标准!K$74:L$94,2,TRUE)),IF(F350="女",VLOOKUP(K350,标准!K$39:L$59,2,TRUE),VLOOKUP(K350,标准!K$3:L$23,2,TRUE)))</f>
        <v>68</v>
      </c>
      <c r="M350" s="68">
        <v>19</v>
      </c>
      <c r="N350" s="71">
        <f>IF(M350="",0,IF(A350&lt;43,IF(F350="女",VLOOKUP(M350,标准!C$108:D$128,2,TRUE),VLOOKUP(M350,标准!C$74:D$94,2,TRUE)),IF(F350="女",VLOOKUP(M350,标准!C$39:D$59,2,TRUE),VLOOKUP(M350,标准!C$3:D$23,2,TRUE))))</f>
        <v>80</v>
      </c>
      <c r="O350" s="102">
        <v>199</v>
      </c>
      <c r="P350" s="71">
        <f>IF(A350&lt;43,IF(F350="女",VLOOKUP(O350/100,标准!E$108:F$128,2,TRUE),VLOOKUP(O350/100,标准!E$74:F$94,2,TRUE)),IF(F350="女",VLOOKUP(O350/100,标准!E$39:F$59,2,TRUE),VLOOKUP(O350/100,标准!E$3:F$23,2,TRUE)))</f>
        <v>90</v>
      </c>
      <c r="Q350" s="104">
        <v>4.06</v>
      </c>
      <c r="R350" s="71">
        <f>IF(Q350=0,0,IF(A350&lt;43,IF(F350="女",IF(Q350="",0,VLOOKUP(Q350,标准!I$108:J$138,2,TRUE)),IF(Q350="",0,VLOOKUP(Q350,标准!I$74:J$104,2,TRUE))),IF(F350="女",IF(Q350="",0,VLOOKUP(Q350,标准!I$39:J$69,2,TRUE)),IF(Q350="",0,VLOOKUP(Q350,标准!I$3:J$33,2,TRUE)))))</f>
        <v>70</v>
      </c>
      <c r="S350" s="105">
        <v>22</v>
      </c>
      <c r="T350" s="71">
        <f>IF(A350&lt;43,IF(F350="女",VLOOKUP(S350,标准!G$108:H$138,2,TRUE),VLOOKUP(S350,标准!G$74:H$99,2,TRUE)),IF(F350="女",VLOOKUP(S350,标准!G$39:H$69,2,TRUE),VLOOKUP(S350,标准!G$3:H$28,2,TRUE)))</f>
        <v>40</v>
      </c>
      <c r="U350" s="107">
        <v>9</v>
      </c>
      <c r="V350" s="71">
        <f>IF(U350=0,0,IF(A350&lt;43,IF(F350="女",IF(U350="",0,VLOOKUP(U350,标准!A$108:B$128,2,TRUE)),IF(U350="",0,VLOOKUP(U350,标准!A$74:B$94,2,TRUE))),IF(F350="女",IF(U350="",0,VLOOKUP(U350,标准!A$39:B$59,2,TRUE)),IF(U350="",0,VLOOKUP(U350,标准!A$3:B$23,2,TRUE)))))</f>
        <v>72</v>
      </c>
      <c r="W350" s="86">
        <f t="shared" si="5"/>
        <v>74.6</v>
      </c>
      <c r="X350" s="87">
        <v>3.8</v>
      </c>
      <c r="Y350" s="87">
        <v>3.7</v>
      </c>
      <c r="Z350" s="91"/>
      <c r="AA350" s="92"/>
    </row>
    <row r="351" customHeight="1" spans="1:27">
      <c r="A351" s="62">
        <v>40</v>
      </c>
      <c r="B351" s="63">
        <v>350</v>
      </c>
      <c r="C351" s="154" t="s">
        <v>743</v>
      </c>
      <c r="D351" s="154" t="s">
        <v>744</v>
      </c>
      <c r="E351" s="154" t="s">
        <v>401</v>
      </c>
      <c r="F351" s="154" t="s">
        <v>34</v>
      </c>
      <c r="G351" s="155" t="s">
        <v>745</v>
      </c>
      <c r="H351" s="68">
        <v>155.4</v>
      </c>
      <c r="I351" s="68">
        <v>50.8</v>
      </c>
      <c r="J351" s="71">
        <f>IF(F351="女",IF(H351=0,0,VLOOKUP(I351/(H351*H351/10000),标准!M$108:N$112,2,TRUE)),IF(H351=0,0,VLOOKUP(I351/(H351*H351/10000),标准!M$74:N$78,2,TRUE)))</f>
        <v>100</v>
      </c>
      <c r="K351" s="72">
        <v>2127</v>
      </c>
      <c r="L351" s="71">
        <f>IF(A351&lt;43,IF(F351="女",VLOOKUP(K351,标准!K$108:L$128,2,TRUE),VLOOKUP(K351,标准!K$74:L$94,2,TRUE)),IF(F351="女",VLOOKUP(K351,标准!K$39:L$59,2,TRUE),VLOOKUP(K351,标准!K$3:L$23,2,TRUE)))</f>
        <v>62</v>
      </c>
      <c r="M351" s="68">
        <v>25</v>
      </c>
      <c r="N351" s="71">
        <f>IF(M351="",0,IF(A351&lt;43,IF(F351="女",VLOOKUP(M351,标准!C$108:D$128,2,TRUE),VLOOKUP(M351,标准!C$74:D$94,2,TRUE)),IF(F351="女",VLOOKUP(M351,标准!C$39:D$59,2,TRUE),VLOOKUP(M351,标准!C$3:D$23,2,TRUE))))</f>
        <v>95</v>
      </c>
      <c r="O351" s="95">
        <v>175</v>
      </c>
      <c r="P351" s="71">
        <f>IF(A351&lt;43,IF(F351="女",VLOOKUP(O351/100,标准!E$108:F$128,2,TRUE),VLOOKUP(O351/100,标准!E$74:F$94,2,TRUE)),IF(F351="女",VLOOKUP(O351/100,标准!E$39:F$59,2,TRUE),VLOOKUP(O351/100,标准!E$3:F$23,2,TRUE)))</f>
        <v>76</v>
      </c>
      <c r="Q351" s="96">
        <v>4.16</v>
      </c>
      <c r="R351" s="71">
        <f>IF(Q351=0,0,IF(A351&lt;43,IF(F351="女",IF(Q351="",0,VLOOKUP(Q351,标准!I$108:J$138,2,TRUE)),IF(Q351="",0,VLOOKUP(Q351,标准!I$74:J$104,2,TRUE))),IF(F351="女",IF(Q351="",0,VLOOKUP(Q351,标准!I$39:J$69,2,TRUE)),IF(Q351="",0,VLOOKUP(Q351,标准!I$3:J$33,2,TRUE)))))</f>
        <v>66</v>
      </c>
      <c r="S351" s="95">
        <v>46</v>
      </c>
      <c r="T351" s="71">
        <f>IF(A351&lt;43,IF(F351="女",VLOOKUP(S351,标准!G$108:H$138,2,TRUE),VLOOKUP(S351,标准!G$74:H$99,2,TRUE)),IF(F351="女",VLOOKUP(S351,标准!G$39:H$69,2,TRUE),VLOOKUP(S351,标准!G$3:H$28,2,TRUE)))</f>
        <v>80</v>
      </c>
      <c r="U351" s="97">
        <v>9.4</v>
      </c>
      <c r="V351" s="71">
        <f>IF(U351=0,0,IF(A351&lt;43,IF(F351="女",IF(U351="",0,VLOOKUP(U351,标准!A$108:B$128,2,TRUE)),IF(U351="",0,VLOOKUP(U351,标准!A$74:B$94,2,TRUE))),IF(F351="女",IF(U351="",0,VLOOKUP(U351,标准!A$39:B$59,2,TRUE)),IF(U351="",0,VLOOKUP(U351,标准!A$3:B$23,2,TRUE)))))</f>
        <v>68</v>
      </c>
      <c r="W351" s="86">
        <f t="shared" si="5"/>
        <v>76.2</v>
      </c>
      <c r="X351" s="87">
        <v>3.9</v>
      </c>
      <c r="Y351" s="87">
        <v>3.7</v>
      </c>
      <c r="Z351" s="91"/>
      <c r="AA351" s="97"/>
    </row>
    <row r="352" customHeight="1" spans="1:27">
      <c r="A352" s="62">
        <v>40</v>
      </c>
      <c r="B352" s="63">
        <v>351</v>
      </c>
      <c r="C352" s="154" t="s">
        <v>746</v>
      </c>
      <c r="D352" s="154" t="s">
        <v>744</v>
      </c>
      <c r="E352" s="154" t="s">
        <v>401</v>
      </c>
      <c r="F352" s="154" t="s">
        <v>34</v>
      </c>
      <c r="G352" s="155" t="s">
        <v>747</v>
      </c>
      <c r="H352" s="68"/>
      <c r="I352" s="68"/>
      <c r="J352" s="71">
        <f>IF(F352="女",IF(H352=0,0,VLOOKUP(I352/(H352*H352/10000),标准!M$108:N$112,2,TRUE)),IF(H352=0,0,VLOOKUP(I352/(H352*H352/10000),标准!M$74:N$78,2,TRUE)))</f>
        <v>0</v>
      </c>
      <c r="K352" s="72"/>
      <c r="L352" s="71">
        <f>IF(A352&lt;43,IF(F352="女",VLOOKUP(K352,标准!K$108:L$128,2,TRUE),VLOOKUP(K352,标准!K$74:L$94,2,TRUE)),IF(F352="女",VLOOKUP(K352,标准!K$39:L$59,2,TRUE),VLOOKUP(K352,标准!K$3:L$23,2,TRUE)))</f>
        <v>0</v>
      </c>
      <c r="M352" s="68">
        <v>0</v>
      </c>
      <c r="N352" s="71">
        <f>IF(M352="",0,IF(A352&lt;43,IF(F352="女",VLOOKUP(M352,标准!C$108:D$128,2,TRUE),VLOOKUP(M352,标准!C$74:D$94,2,TRUE)),IF(F352="女",VLOOKUP(M352,标准!C$39:D$59,2,TRUE),VLOOKUP(M352,标准!C$3:D$23,2,TRUE))))</f>
        <v>0</v>
      </c>
      <c r="O352" s="95"/>
      <c r="P352" s="71">
        <f>IF(A352&lt;43,IF(F352="女",VLOOKUP(O352/100,标准!E$108:F$128,2,TRUE),VLOOKUP(O352/100,标准!E$74:F$94,2,TRUE)),IF(F352="女",VLOOKUP(O352/100,标准!E$39:F$59,2,TRUE),VLOOKUP(O352/100,标准!E$3:F$23,2,TRUE)))</f>
        <v>0</v>
      </c>
      <c r="Q352" s="96"/>
      <c r="R352" s="71">
        <f>IF(Q352=0,0,IF(A352&lt;43,IF(F352="女",IF(Q352="",0,VLOOKUP(Q352,标准!I$108:J$138,2,TRUE)),IF(Q352="",0,VLOOKUP(Q352,标准!I$74:J$104,2,TRUE))),IF(F352="女",IF(Q352="",0,VLOOKUP(Q352,标准!I$39:J$69,2,TRUE)),IF(Q352="",0,VLOOKUP(Q352,标准!I$3:J$33,2,TRUE)))))</f>
        <v>0</v>
      </c>
      <c r="S352" s="95"/>
      <c r="T352" s="71">
        <f>IF(A352&lt;43,IF(F352="女",VLOOKUP(S352,标准!G$108:H$138,2,TRUE),VLOOKUP(S352,标准!G$74:H$99,2,TRUE)),IF(F352="女",VLOOKUP(S352,标准!G$39:H$69,2,TRUE),VLOOKUP(S352,标准!G$3:H$28,2,TRUE)))</f>
        <v>0</v>
      </c>
      <c r="U352" s="97"/>
      <c r="V352" s="71">
        <f>IF(U352=0,0,IF(A352&lt;43,IF(F352="女",IF(U352="",0,VLOOKUP(U352,标准!A$108:B$128,2,TRUE)),IF(U352="",0,VLOOKUP(U352,标准!A$74:B$94,2,TRUE))),IF(F352="女",IF(U352="",0,VLOOKUP(U352,标准!A$39:B$59,2,TRUE)),IF(U352="",0,VLOOKUP(U352,标准!A$3:B$23,2,TRUE)))))</f>
        <v>0</v>
      </c>
      <c r="W352" s="86">
        <v>60</v>
      </c>
      <c r="X352" s="87"/>
      <c r="Y352" s="87"/>
      <c r="Z352" s="91"/>
      <c r="AA352" s="97" t="s">
        <v>108</v>
      </c>
    </row>
    <row r="353" customHeight="1" spans="1:27">
      <c r="A353" s="62">
        <v>40</v>
      </c>
      <c r="B353" s="63">
        <v>352</v>
      </c>
      <c r="C353" s="154" t="s">
        <v>748</v>
      </c>
      <c r="D353" s="154" t="s">
        <v>744</v>
      </c>
      <c r="E353" s="154" t="s">
        <v>401</v>
      </c>
      <c r="F353" s="154" t="s">
        <v>34</v>
      </c>
      <c r="G353" s="155" t="s">
        <v>749</v>
      </c>
      <c r="H353" s="68"/>
      <c r="I353" s="68"/>
      <c r="J353" s="71">
        <f>IF(F353="女",IF(H353=0,0,VLOOKUP(I353/(H353*H353/10000),标准!M$108:N$112,2,TRUE)),IF(H353=0,0,VLOOKUP(I353/(H353*H353/10000),标准!M$74:N$78,2,TRUE)))</f>
        <v>0</v>
      </c>
      <c r="K353" s="72"/>
      <c r="L353" s="71">
        <f>IF(A353&lt;43,IF(F353="女",VLOOKUP(K353,标准!K$108:L$128,2,TRUE),VLOOKUP(K353,标准!K$74:L$94,2,TRUE)),IF(F353="女",VLOOKUP(K353,标准!K$39:L$59,2,TRUE),VLOOKUP(K353,标准!K$3:L$23,2,TRUE)))</f>
        <v>0</v>
      </c>
      <c r="M353" s="68">
        <v>0</v>
      </c>
      <c r="N353" s="71">
        <f>IF(M353="",0,IF(A353&lt;43,IF(F353="女",VLOOKUP(M353,标准!C$108:D$128,2,TRUE),VLOOKUP(M353,标准!C$74:D$94,2,TRUE)),IF(F353="女",VLOOKUP(M353,标准!C$39:D$59,2,TRUE),VLOOKUP(M353,标准!C$3:D$23,2,TRUE))))</f>
        <v>0</v>
      </c>
      <c r="O353" s="95"/>
      <c r="P353" s="71">
        <f>IF(A353&lt;43,IF(F353="女",VLOOKUP(O353/100,标准!E$108:F$128,2,TRUE),VLOOKUP(O353/100,标准!E$74:F$94,2,TRUE)),IF(F353="女",VLOOKUP(O353/100,标准!E$39:F$59,2,TRUE),VLOOKUP(O353/100,标准!E$3:F$23,2,TRUE)))</f>
        <v>0</v>
      </c>
      <c r="Q353" s="96"/>
      <c r="R353" s="71">
        <f>IF(Q353=0,0,IF(A353&lt;43,IF(F353="女",IF(Q353="",0,VLOOKUP(Q353,标准!I$108:J$138,2,TRUE)),IF(Q353="",0,VLOOKUP(Q353,标准!I$74:J$104,2,TRUE))),IF(F353="女",IF(Q353="",0,VLOOKUP(Q353,标准!I$39:J$69,2,TRUE)),IF(Q353="",0,VLOOKUP(Q353,标准!I$3:J$33,2,TRUE)))))</f>
        <v>0</v>
      </c>
      <c r="S353" s="95"/>
      <c r="T353" s="71">
        <f>IF(A353&lt;43,IF(F353="女",VLOOKUP(S353,标准!G$108:H$138,2,TRUE),VLOOKUP(S353,标准!G$74:H$99,2,TRUE)),IF(F353="女",VLOOKUP(S353,标准!G$39:H$69,2,TRUE),VLOOKUP(S353,标准!G$3:H$28,2,TRUE)))</f>
        <v>0</v>
      </c>
      <c r="U353" s="97"/>
      <c r="V353" s="71">
        <f>IF(U353=0,0,IF(A353&lt;43,IF(F353="女",IF(U353="",0,VLOOKUP(U353,标准!A$108:B$128,2,TRUE)),IF(U353="",0,VLOOKUP(U353,标准!A$74:B$94,2,TRUE))),IF(F353="女",IF(U353="",0,VLOOKUP(U353,标准!A$39:B$59,2,TRUE)),IF(U353="",0,VLOOKUP(U353,标准!A$3:B$23,2,TRUE)))))</f>
        <v>0</v>
      </c>
      <c r="W353" s="86">
        <v>60</v>
      </c>
      <c r="X353" s="87"/>
      <c r="Y353" s="87"/>
      <c r="Z353" s="91"/>
      <c r="AA353" s="97" t="s">
        <v>108</v>
      </c>
    </row>
    <row r="354" customHeight="1" spans="1:27">
      <c r="A354" s="62">
        <v>40</v>
      </c>
      <c r="B354" s="63">
        <v>353</v>
      </c>
      <c r="C354" s="154" t="s">
        <v>750</v>
      </c>
      <c r="D354" s="154" t="s">
        <v>744</v>
      </c>
      <c r="E354" s="154" t="s">
        <v>401</v>
      </c>
      <c r="F354" s="154" t="s">
        <v>30</v>
      </c>
      <c r="G354" s="155" t="s">
        <v>751</v>
      </c>
      <c r="H354" s="68">
        <v>173.7</v>
      </c>
      <c r="I354" s="68">
        <v>58.6</v>
      </c>
      <c r="J354" s="71">
        <f>IF(F354="女",IF(H354=0,0,VLOOKUP(I354/(H354*H354/10000),标准!M$108:N$112,2,TRUE)),IF(H354=0,0,VLOOKUP(I354/(H354*H354/10000),标准!M$74:N$78,2,TRUE)))</f>
        <v>100</v>
      </c>
      <c r="K354" s="72">
        <v>3348</v>
      </c>
      <c r="L354" s="71">
        <f>IF(A354&lt;43,IF(F354="女",VLOOKUP(K354,标准!K$108:L$128,2,TRUE),VLOOKUP(K354,标准!K$74:L$94,2,TRUE)),IF(F354="女",VLOOKUP(K354,标准!K$39:L$59,2,TRUE),VLOOKUP(K354,标准!K$3:L$23,2,TRUE)))</f>
        <v>64</v>
      </c>
      <c r="M354" s="68">
        <v>14</v>
      </c>
      <c r="N354" s="71">
        <f>IF(M354="",0,IF(A354&lt;43,IF(F354="女",VLOOKUP(M354,标准!C$108:D$128,2,TRUE),VLOOKUP(M354,标准!C$74:D$94,2,TRUE)),IF(F354="女",VLOOKUP(M354,标准!C$39:D$59,2,TRUE),VLOOKUP(M354,标准!C$3:D$23,2,TRUE))))</f>
        <v>74</v>
      </c>
      <c r="O354" s="95">
        <v>195</v>
      </c>
      <c r="P354" s="71">
        <f>IF(A354&lt;43,IF(F354="女",VLOOKUP(O354/100,标准!E$108:F$128,2,TRUE),VLOOKUP(O354/100,标准!E$74:F$94,2,TRUE)),IF(F354="女",VLOOKUP(O354/100,标准!E$39:F$59,2,TRUE),VLOOKUP(O354/100,标准!E$3:F$23,2,TRUE)))</f>
        <v>30</v>
      </c>
      <c r="Q354" s="96">
        <v>4.05</v>
      </c>
      <c r="R354" s="71">
        <f>IF(Q354=0,0,IF(A354&lt;43,IF(F354="女",IF(Q354="",0,VLOOKUP(Q354,标准!I$108:J$138,2,TRUE)),IF(Q354="",0,VLOOKUP(Q354,标准!I$74:J$104,2,TRUE))),IF(F354="女",IF(Q354="",0,VLOOKUP(Q354,标准!I$39:J$69,2,TRUE)),IF(Q354="",0,VLOOKUP(Q354,标准!I$3:J$33,2,TRUE)))))</f>
        <v>70</v>
      </c>
      <c r="S354" s="95">
        <v>0</v>
      </c>
      <c r="T354" s="71">
        <f>IF(A354&lt;43,IF(F354="女",VLOOKUP(S354,标准!G$108:H$138,2,TRUE),VLOOKUP(S354,标准!G$74:H$99,2,TRUE)),IF(F354="女",VLOOKUP(S354,标准!G$39:H$69,2,TRUE),VLOOKUP(S354,标准!G$3:H$28,2,TRUE)))</f>
        <v>0</v>
      </c>
      <c r="U354" s="97">
        <v>8.3</v>
      </c>
      <c r="V354" s="71">
        <f>IF(U354=0,0,IF(A354&lt;43,IF(F354="女",IF(U354="",0,VLOOKUP(U354,标准!A$108:B$128,2,TRUE)),IF(U354="",0,VLOOKUP(U354,标准!A$74:B$94,2,TRUE))),IF(F354="女",IF(U354="",0,VLOOKUP(U354,标准!A$39:B$59,2,TRUE)),IF(U354="",0,VLOOKUP(U354,标准!A$3:B$23,2,TRUE)))))</f>
        <v>68</v>
      </c>
      <c r="W354" s="86">
        <f t="shared" si="5"/>
        <v>62.6</v>
      </c>
      <c r="X354" s="87">
        <v>3.8</v>
      </c>
      <c r="Y354" s="87">
        <v>3.8</v>
      </c>
      <c r="Z354" s="91"/>
      <c r="AA354" s="97"/>
    </row>
    <row r="355" customHeight="1" spans="1:27">
      <c r="A355" s="62">
        <v>40</v>
      </c>
      <c r="B355" s="63">
        <v>354</v>
      </c>
      <c r="C355" s="154" t="s">
        <v>752</v>
      </c>
      <c r="D355" s="154" t="s">
        <v>744</v>
      </c>
      <c r="E355" s="154" t="s">
        <v>401</v>
      </c>
      <c r="F355" s="154" t="s">
        <v>34</v>
      </c>
      <c r="G355" s="155" t="s">
        <v>753</v>
      </c>
      <c r="H355" s="68">
        <v>164.2</v>
      </c>
      <c r="I355" s="68">
        <v>54.2</v>
      </c>
      <c r="J355" s="71">
        <f>IF(F355="女",IF(H355=0,0,VLOOKUP(I355/(H355*H355/10000),标准!M$108:N$112,2,TRUE)),IF(H355=0,0,VLOOKUP(I355/(H355*H355/10000),标准!M$74:N$78,2,TRUE)))</f>
        <v>100</v>
      </c>
      <c r="K355" s="72">
        <v>3100</v>
      </c>
      <c r="L355" s="71">
        <f>IF(A355&lt;43,IF(F355="女",VLOOKUP(K355,标准!K$108:L$128,2,TRUE),VLOOKUP(K355,标准!K$74:L$94,2,TRUE)),IF(F355="女",VLOOKUP(K355,标准!K$39:L$59,2,TRUE),VLOOKUP(K355,标准!K$3:L$23,2,TRUE)))</f>
        <v>80</v>
      </c>
      <c r="M355" s="68">
        <v>17</v>
      </c>
      <c r="N355" s="71">
        <f>IF(M355="",0,IF(A355&lt;43,IF(F355="女",VLOOKUP(M355,标准!C$108:D$128,2,TRUE),VLOOKUP(M355,标准!C$74:D$94,2,TRUE)),IF(F355="女",VLOOKUP(M355,标准!C$39:D$59,2,TRUE),VLOOKUP(M355,标准!C$3:D$23,2,TRUE))))</f>
        <v>76</v>
      </c>
      <c r="O355" s="95">
        <v>185</v>
      </c>
      <c r="P355" s="71">
        <f>IF(A355&lt;43,IF(F355="女",VLOOKUP(O355/100,标准!E$108:F$128,2,TRUE),VLOOKUP(O355/100,标准!E$74:F$94,2,TRUE)),IF(F355="女",VLOOKUP(O355/100,标准!E$39:F$59,2,TRUE),VLOOKUP(O355/100,标准!E$3:F$23,2,TRUE)))</f>
        <v>80</v>
      </c>
      <c r="Q355" s="96">
        <v>4.09</v>
      </c>
      <c r="R355" s="71">
        <f>IF(Q355=0,0,IF(A355&lt;43,IF(F355="女",IF(Q355="",0,VLOOKUP(Q355,标准!I$108:J$138,2,TRUE)),IF(Q355="",0,VLOOKUP(Q355,标准!I$74:J$104,2,TRUE))),IF(F355="女",IF(Q355="",0,VLOOKUP(Q355,标准!I$39:J$69,2,TRUE)),IF(Q355="",0,VLOOKUP(Q355,标准!I$3:J$33,2,TRUE)))))</f>
        <v>70</v>
      </c>
      <c r="S355" s="95">
        <v>32</v>
      </c>
      <c r="T355" s="71">
        <f>IF(A355&lt;43,IF(F355="女",VLOOKUP(S355,标准!G$108:H$138,2,TRUE),VLOOKUP(S355,标准!G$74:H$99,2,TRUE)),IF(F355="女",VLOOKUP(S355,标准!G$39:H$69,2,TRUE),VLOOKUP(S355,标准!G$3:H$28,2,TRUE)))</f>
        <v>66</v>
      </c>
      <c r="U355" s="97">
        <v>8.9</v>
      </c>
      <c r="V355" s="71">
        <f>IF(U355=0,0,IF(A355&lt;43,IF(F355="女",IF(U355="",0,VLOOKUP(U355,标准!A$108:B$128,2,TRUE)),IF(U355="",0,VLOOKUP(U355,标准!A$74:B$94,2,TRUE))),IF(F355="女",IF(U355="",0,VLOOKUP(U355,标准!A$39:B$59,2,TRUE)),IF(U355="",0,VLOOKUP(U355,标准!A$3:B$23,2,TRUE)))))</f>
        <v>74</v>
      </c>
      <c r="W355" s="86">
        <f t="shared" si="5"/>
        <v>78</v>
      </c>
      <c r="X355" s="87">
        <v>4.6</v>
      </c>
      <c r="Y355" s="87">
        <v>3.8</v>
      </c>
      <c r="Z355" s="91"/>
      <c r="AA355" s="97"/>
    </row>
    <row r="356" customHeight="1" spans="1:27">
      <c r="A356" s="62">
        <v>40</v>
      </c>
      <c r="B356" s="63">
        <v>355</v>
      </c>
      <c r="C356" s="154" t="s">
        <v>754</v>
      </c>
      <c r="D356" s="154" t="s">
        <v>744</v>
      </c>
      <c r="E356" s="154" t="s">
        <v>401</v>
      </c>
      <c r="F356" s="154" t="s">
        <v>34</v>
      </c>
      <c r="G356" s="155" t="s">
        <v>755</v>
      </c>
      <c r="H356" s="68">
        <v>172</v>
      </c>
      <c r="I356" s="68">
        <v>65.8</v>
      </c>
      <c r="J356" s="71">
        <f>IF(F356="女",IF(H356=0,0,VLOOKUP(I356/(H356*H356/10000),标准!M$108:N$112,2,TRUE)),IF(H356=0,0,VLOOKUP(I356/(H356*H356/10000),标准!M$74:N$78,2,TRUE)))</f>
        <v>100</v>
      </c>
      <c r="K356" s="72">
        <v>3830</v>
      </c>
      <c r="L356" s="71">
        <f>IF(A356&lt;43,IF(F356="女",VLOOKUP(K356,标准!K$108:L$128,2,TRUE),VLOOKUP(K356,标准!K$74:L$94,2,TRUE)),IF(F356="女",VLOOKUP(K356,标准!K$39:L$59,2,TRUE),VLOOKUP(K356,标准!K$3:L$23,2,TRUE)))</f>
        <v>100</v>
      </c>
      <c r="M356" s="68">
        <v>25</v>
      </c>
      <c r="N356" s="71">
        <f>IF(M356="",0,IF(A356&lt;43,IF(F356="女",VLOOKUP(M356,标准!C$108:D$128,2,TRUE),VLOOKUP(M356,标准!C$74:D$94,2,TRUE)),IF(F356="女",VLOOKUP(M356,标准!C$39:D$59,2,TRUE),VLOOKUP(M356,标准!C$3:D$23,2,TRUE))))</f>
        <v>95</v>
      </c>
      <c r="O356" s="95">
        <v>160</v>
      </c>
      <c r="P356" s="71">
        <f>IF(A356&lt;43,IF(F356="女",VLOOKUP(O356/100,标准!E$108:F$128,2,TRUE),VLOOKUP(O356/100,标准!E$74:F$94,2,TRUE)),IF(F356="女",VLOOKUP(O356/100,标准!E$39:F$59,2,TRUE),VLOOKUP(O356/100,标准!E$3:F$23,2,TRUE)))</f>
        <v>66</v>
      </c>
      <c r="Q356" s="96">
        <v>5.34</v>
      </c>
      <c r="R356" s="71">
        <f>IF(Q356=0,0,IF(A356&lt;43,IF(F356="女",IF(Q356="",0,VLOOKUP(Q356,标准!I$108:J$138,2,TRUE)),IF(Q356="",0,VLOOKUP(Q356,标准!I$74:J$104,2,TRUE))),IF(F356="女",IF(Q356="",0,VLOOKUP(Q356,标准!I$39:J$69,2,TRUE)),IF(Q356="",0,VLOOKUP(Q356,标准!I$3:J$33,2,TRUE)))))</f>
        <v>0</v>
      </c>
      <c r="S356" s="95">
        <v>31</v>
      </c>
      <c r="T356" s="71">
        <f>IF(A356&lt;43,IF(F356="女",VLOOKUP(S356,标准!G$108:H$138,2,TRUE),VLOOKUP(S356,标准!G$74:H$99,2,TRUE)),IF(F356="女",VLOOKUP(S356,标准!G$39:H$69,2,TRUE),VLOOKUP(S356,标准!G$3:H$28,2,TRUE)))</f>
        <v>64</v>
      </c>
      <c r="U356" s="97">
        <v>11</v>
      </c>
      <c r="V356" s="71">
        <f>IF(U356=0,0,IF(A356&lt;43,IF(F356="女",IF(U356="",0,VLOOKUP(U356,标准!A$108:B$128,2,TRUE)),IF(U356="",0,VLOOKUP(U356,标准!A$74:B$94,2,TRUE))),IF(F356="女",IF(U356="",0,VLOOKUP(U356,标准!A$39:B$59,2,TRUE)),IF(U356="",0,VLOOKUP(U356,标准!A$3:B$23,2,TRUE)))))</f>
        <v>20</v>
      </c>
      <c r="W356" s="86">
        <f t="shared" si="5"/>
        <v>56.5</v>
      </c>
      <c r="X356" s="87">
        <v>4.5</v>
      </c>
      <c r="Y356" s="87">
        <v>4.5</v>
      </c>
      <c r="Z356" s="91"/>
      <c r="AA356" s="97"/>
    </row>
    <row r="357" customHeight="1" spans="1:27">
      <c r="A357" s="62">
        <v>40</v>
      </c>
      <c r="B357" s="63">
        <v>356</v>
      </c>
      <c r="C357" s="154" t="s">
        <v>756</v>
      </c>
      <c r="D357" s="154" t="s">
        <v>744</v>
      </c>
      <c r="E357" s="154" t="s">
        <v>401</v>
      </c>
      <c r="F357" s="154" t="s">
        <v>34</v>
      </c>
      <c r="G357" s="155" t="s">
        <v>757</v>
      </c>
      <c r="H357" s="68">
        <v>170.4</v>
      </c>
      <c r="I357" s="68">
        <v>90</v>
      </c>
      <c r="J357" s="71">
        <f>IF(F357="女",IF(H357=0,0,VLOOKUP(I357/(H357*H357/10000),标准!M$108:N$112,2,TRUE)),IF(H357=0,0,VLOOKUP(I357/(H357*H357/10000),标准!M$74:N$78,2,TRUE)))</f>
        <v>60</v>
      </c>
      <c r="K357" s="72">
        <v>4094</v>
      </c>
      <c r="L357" s="71">
        <f>IF(A357&lt;43,IF(F357="女",VLOOKUP(K357,标准!K$108:L$128,2,TRUE),VLOOKUP(K357,标准!K$74:L$94,2,TRUE)),IF(F357="女",VLOOKUP(K357,标准!K$39:L$59,2,TRUE),VLOOKUP(K357,标准!K$3:L$23,2,TRUE)))</f>
        <v>100</v>
      </c>
      <c r="M357" s="68">
        <v>20</v>
      </c>
      <c r="N357" s="71">
        <f>IF(M357="",0,IF(A357&lt;43,IF(F357="女",VLOOKUP(M357,标准!C$108:D$128,2,TRUE),VLOOKUP(M357,标准!C$74:D$94,2,TRUE)),IF(F357="女",VLOOKUP(M357,标准!C$39:D$59,2,TRUE),VLOOKUP(M357,标准!C$3:D$23,2,TRUE))))</f>
        <v>80</v>
      </c>
      <c r="O357" s="95">
        <v>160</v>
      </c>
      <c r="P357" s="71">
        <f>IF(A357&lt;43,IF(F357="女",VLOOKUP(O357/100,标准!E$108:F$128,2,TRUE),VLOOKUP(O357/100,标准!E$74:F$94,2,TRUE)),IF(F357="女",VLOOKUP(O357/100,标准!E$39:F$59,2,TRUE),VLOOKUP(O357/100,标准!E$3:F$23,2,TRUE)))</f>
        <v>66</v>
      </c>
      <c r="Q357" s="96">
        <v>5.07</v>
      </c>
      <c r="R357" s="71">
        <f>IF(Q357=0,0,IF(A357&lt;43,IF(F357="女",IF(Q357="",0,VLOOKUP(Q357,标准!I$108:J$138,2,TRUE)),IF(Q357="",0,VLOOKUP(Q357,标准!I$74:J$104,2,TRUE))),IF(F357="女",IF(Q357="",0,VLOOKUP(Q357,标准!I$39:J$69,2,TRUE)),IF(Q357="",0,VLOOKUP(Q357,标准!I$3:J$33,2,TRUE)))))</f>
        <v>20</v>
      </c>
      <c r="S357" s="95">
        <v>24</v>
      </c>
      <c r="T357" s="71">
        <f>IF(A357&lt;43,IF(F357="女",VLOOKUP(S357,标准!G$108:H$138,2,TRUE),VLOOKUP(S357,标准!G$74:H$99,2,TRUE)),IF(F357="女",VLOOKUP(S357,标准!G$39:H$69,2,TRUE),VLOOKUP(S357,标准!G$3:H$28,2,TRUE)))</f>
        <v>50</v>
      </c>
      <c r="U357" s="97">
        <v>10.1</v>
      </c>
      <c r="V357" s="71">
        <f>IF(U357=0,0,IF(A357&lt;43,IF(F357="女",IF(U357="",0,VLOOKUP(U357,标准!A$108:B$128,2,TRUE)),IF(U357="",0,VLOOKUP(U357,标准!A$74:B$94,2,TRUE))),IF(F357="女",IF(U357="",0,VLOOKUP(U357,标准!A$39:B$59,2,TRUE)),IF(U357="",0,VLOOKUP(U357,标准!A$3:B$23,2,TRUE)))))</f>
        <v>62</v>
      </c>
      <c r="W357" s="86">
        <f t="shared" si="5"/>
        <v>60</v>
      </c>
      <c r="X357" s="87">
        <v>3.7</v>
      </c>
      <c r="Y357" s="87">
        <v>3.7</v>
      </c>
      <c r="Z357" s="91"/>
      <c r="AA357" s="97"/>
    </row>
    <row r="358" customHeight="1" spans="1:27">
      <c r="A358" s="62">
        <v>40</v>
      </c>
      <c r="B358" s="63">
        <v>357</v>
      </c>
      <c r="C358" s="154" t="s">
        <v>758</v>
      </c>
      <c r="D358" s="154" t="s">
        <v>744</v>
      </c>
      <c r="E358" s="154" t="s">
        <v>401</v>
      </c>
      <c r="F358" s="154" t="s">
        <v>34</v>
      </c>
      <c r="G358" s="155" t="s">
        <v>759</v>
      </c>
      <c r="H358" s="68">
        <v>162.9</v>
      </c>
      <c r="I358" s="68">
        <v>49.4</v>
      </c>
      <c r="J358" s="71">
        <f>IF(F358="女",IF(H358=0,0,VLOOKUP(I358/(H358*H358/10000),标准!M$108:N$112,2,TRUE)),IF(H358=0,0,VLOOKUP(I358/(H358*H358/10000),标准!M$74:N$78,2,TRUE)))</f>
        <v>100</v>
      </c>
      <c r="K358" s="72">
        <v>2663</v>
      </c>
      <c r="L358" s="71">
        <f>IF(A358&lt;43,IF(F358="女",VLOOKUP(K358,标准!K$108:L$128,2,TRUE),VLOOKUP(K358,标准!K$74:L$94,2,TRUE)),IF(F358="女",VLOOKUP(K358,标准!K$39:L$59,2,TRUE),VLOOKUP(K358,标准!K$3:L$23,2,TRUE)))</f>
        <v>72</v>
      </c>
      <c r="M358" s="68">
        <v>10.5</v>
      </c>
      <c r="N358" s="71">
        <f>IF(M358="",0,IF(A358&lt;43,IF(F358="女",VLOOKUP(M358,标准!C$108:D$128,2,TRUE),VLOOKUP(M358,标准!C$74:D$94,2,TRUE)),IF(F358="女",VLOOKUP(M358,标准!C$39:D$59,2,TRUE),VLOOKUP(M358,标准!C$3:D$23,2,TRUE))))</f>
        <v>66</v>
      </c>
      <c r="O358" s="95">
        <v>195</v>
      </c>
      <c r="P358" s="71">
        <f>IF(A358&lt;43,IF(F358="女",VLOOKUP(O358/100,标准!E$108:F$128,2,TRUE),VLOOKUP(O358/100,标准!E$74:F$94,2,TRUE)),IF(F358="女",VLOOKUP(O358/100,标准!E$39:F$59,2,TRUE),VLOOKUP(O358/100,标准!E$3:F$23,2,TRUE)))</f>
        <v>90</v>
      </c>
      <c r="Q358" s="96">
        <v>4</v>
      </c>
      <c r="R358" s="71">
        <f>IF(Q358=0,0,IF(A358&lt;43,IF(F358="女",IF(Q358="",0,VLOOKUP(Q358,标准!I$108:J$138,2,TRUE)),IF(Q358="",0,VLOOKUP(Q358,标准!I$74:J$104,2,TRUE))),IF(F358="女",IF(Q358="",0,VLOOKUP(Q358,标准!I$39:J$69,2,TRUE)),IF(Q358="",0,VLOOKUP(Q358,标准!I$3:J$33,2,TRUE)))))</f>
        <v>72</v>
      </c>
      <c r="S358" s="95">
        <v>37</v>
      </c>
      <c r="T358" s="71">
        <f>IF(A358&lt;43,IF(F358="女",VLOOKUP(S358,标准!G$108:H$138,2,TRUE),VLOOKUP(S358,标准!G$74:H$99,2,TRUE)),IF(F358="女",VLOOKUP(S358,标准!G$39:H$69,2,TRUE),VLOOKUP(S358,标准!G$3:H$28,2,TRUE)))</f>
        <v>70</v>
      </c>
      <c r="U358" s="97">
        <v>8.5</v>
      </c>
      <c r="V358" s="71">
        <f>IF(U358=0,0,IF(A358&lt;43,IF(F358="女",IF(U358="",0,VLOOKUP(U358,标准!A$108:B$128,2,TRUE)),IF(U358="",0,VLOOKUP(U358,标准!A$74:B$94,2,TRUE))),IF(F358="女",IF(U358="",0,VLOOKUP(U358,标准!A$39:B$59,2,TRUE)),IF(U358="",0,VLOOKUP(U358,标准!A$3:B$23,2,TRUE)))))</f>
        <v>78</v>
      </c>
      <c r="W358" s="86">
        <f t="shared" si="5"/>
        <v>78.4</v>
      </c>
      <c r="X358" s="87">
        <v>4.2</v>
      </c>
      <c r="Y358" s="87">
        <v>4.5</v>
      </c>
      <c r="Z358" s="91"/>
      <c r="AA358" s="97"/>
    </row>
    <row r="359" customHeight="1" spans="1:27">
      <c r="A359" s="62">
        <v>40</v>
      </c>
      <c r="B359" s="63">
        <v>358</v>
      </c>
      <c r="C359" s="154" t="s">
        <v>760</v>
      </c>
      <c r="D359" s="154" t="s">
        <v>744</v>
      </c>
      <c r="E359" s="154" t="s">
        <v>401</v>
      </c>
      <c r="F359" s="154" t="s">
        <v>34</v>
      </c>
      <c r="G359" s="155" t="s">
        <v>761</v>
      </c>
      <c r="H359" s="68">
        <v>163.8</v>
      </c>
      <c r="I359" s="68">
        <v>48.6</v>
      </c>
      <c r="J359" s="71">
        <f>IF(F359="女",IF(H359=0,0,VLOOKUP(I359/(H359*H359/10000),标准!M$108:N$112,2,TRUE)),IF(H359=0,0,VLOOKUP(I359/(H359*H359/10000),标准!M$74:N$78,2,TRUE)))</f>
        <v>100</v>
      </c>
      <c r="K359" s="72">
        <v>2637</v>
      </c>
      <c r="L359" s="71">
        <f>IF(A359&lt;43,IF(F359="女",VLOOKUP(K359,标准!K$108:L$128,2,TRUE),VLOOKUP(K359,标准!K$74:L$94,2,TRUE)),IF(F359="女",VLOOKUP(K359,标准!K$39:L$59,2,TRUE),VLOOKUP(K359,标准!K$3:L$23,2,TRUE)))</f>
        <v>72</v>
      </c>
      <c r="M359" s="68">
        <v>14.5</v>
      </c>
      <c r="N359" s="71">
        <f>IF(M359="",0,IF(A359&lt;43,IF(F359="女",VLOOKUP(M359,标准!C$108:D$128,2,TRUE),VLOOKUP(M359,标准!C$74:D$94,2,TRUE)),IF(F359="女",VLOOKUP(M359,标准!C$39:D$59,2,TRUE),VLOOKUP(M359,标准!C$3:D$23,2,TRUE))))</f>
        <v>72</v>
      </c>
      <c r="O359" s="95">
        <v>192</v>
      </c>
      <c r="P359" s="71">
        <f>IF(A359&lt;43,IF(F359="女",VLOOKUP(O359/100,标准!E$108:F$128,2,TRUE),VLOOKUP(O359/100,标准!E$74:F$94,2,TRUE)),IF(F359="女",VLOOKUP(O359/100,标准!E$39:F$59,2,TRUE),VLOOKUP(O359/100,标准!E$3:F$23,2,TRUE)))</f>
        <v>85</v>
      </c>
      <c r="Q359" s="96">
        <v>4.15</v>
      </c>
      <c r="R359" s="71">
        <f>IF(Q359=0,0,IF(A359&lt;43,IF(F359="女",IF(Q359="",0,VLOOKUP(Q359,标准!I$108:J$138,2,TRUE)),IF(Q359="",0,VLOOKUP(Q359,标准!I$74:J$104,2,TRUE))),IF(F359="女",IF(Q359="",0,VLOOKUP(Q359,标准!I$39:J$69,2,TRUE)),IF(Q359="",0,VLOOKUP(Q359,标准!I$3:J$33,2,TRUE)))))</f>
        <v>66</v>
      </c>
      <c r="S359" s="95">
        <v>48</v>
      </c>
      <c r="T359" s="71">
        <f>IF(A359&lt;43,IF(F359="女",VLOOKUP(S359,标准!G$108:H$138,2,TRUE),VLOOKUP(S359,标准!G$74:H$99,2,TRUE)),IF(F359="女",VLOOKUP(S359,标准!G$39:H$69,2,TRUE),VLOOKUP(S359,标准!G$3:H$28,2,TRUE)))</f>
        <v>80</v>
      </c>
      <c r="U359" s="97">
        <v>9</v>
      </c>
      <c r="V359" s="71">
        <f>IF(U359=0,0,IF(A359&lt;43,IF(F359="女",IF(U359="",0,VLOOKUP(U359,标准!A$108:B$128,2,TRUE)),IF(U359="",0,VLOOKUP(U359,标准!A$74:B$94,2,TRUE))),IF(F359="女",IF(U359="",0,VLOOKUP(U359,标准!A$39:B$59,2,TRUE)),IF(U359="",0,VLOOKUP(U359,标准!A$3:B$23,2,TRUE)))))</f>
        <v>72</v>
      </c>
      <c r="W359" s="86">
        <f t="shared" si="5"/>
        <v>77.1</v>
      </c>
      <c r="X359" s="87">
        <v>3.9</v>
      </c>
      <c r="Y359" s="87">
        <v>4.1</v>
      </c>
      <c r="Z359" s="91"/>
      <c r="AA359" s="97"/>
    </row>
    <row r="360" customHeight="1" spans="1:27">
      <c r="A360" s="62">
        <v>40</v>
      </c>
      <c r="B360" s="63">
        <v>359</v>
      </c>
      <c r="C360" s="154" t="s">
        <v>762</v>
      </c>
      <c r="D360" s="154" t="s">
        <v>744</v>
      </c>
      <c r="E360" s="154" t="s">
        <v>401</v>
      </c>
      <c r="F360" s="154" t="s">
        <v>34</v>
      </c>
      <c r="G360" s="155" t="s">
        <v>763</v>
      </c>
      <c r="H360" s="68">
        <v>149.5</v>
      </c>
      <c r="I360" s="68">
        <v>60.7</v>
      </c>
      <c r="J360" s="71">
        <f>IF(F360="女",IF(H360=0,0,VLOOKUP(I360/(H360*H360/10000),标准!M$108:N$112,2,TRUE)),IF(H360=0,0,VLOOKUP(I360/(H360*H360/10000),标准!M$74:N$78,2,TRUE)))</f>
        <v>80</v>
      </c>
      <c r="K360" s="72">
        <v>2847</v>
      </c>
      <c r="L360" s="71">
        <f>IF(A360&lt;43,IF(F360="女",VLOOKUP(K360,标准!K$108:L$128,2,TRUE),VLOOKUP(K360,标准!K$74:L$94,2,TRUE)),IF(F360="女",VLOOKUP(K360,标准!K$39:L$59,2,TRUE),VLOOKUP(K360,标准!K$3:L$23,2,TRUE)))</f>
        <v>76</v>
      </c>
      <c r="M360" s="68">
        <v>15</v>
      </c>
      <c r="N360" s="71">
        <f>IF(M360="",0,IF(A360&lt;43,IF(F360="女",VLOOKUP(M360,标准!C$108:D$128,2,TRUE),VLOOKUP(M360,标准!C$74:D$94,2,TRUE)),IF(F360="女",VLOOKUP(M360,标准!C$39:D$59,2,TRUE),VLOOKUP(M360,标准!C$3:D$23,2,TRUE))))</f>
        <v>72</v>
      </c>
      <c r="O360" s="95">
        <v>135</v>
      </c>
      <c r="P360" s="71">
        <f>IF(A360&lt;43,IF(F360="女",VLOOKUP(O360/100,标准!E$108:F$128,2,TRUE),VLOOKUP(O360/100,标准!E$74:F$94,2,TRUE)),IF(F360="女",VLOOKUP(O360/100,标准!E$39:F$59,2,TRUE),VLOOKUP(O360/100,标准!E$3:F$23,2,TRUE)))</f>
        <v>20</v>
      </c>
      <c r="Q360" s="96">
        <v>4.49</v>
      </c>
      <c r="R360" s="71">
        <f>IF(Q360=0,0,IF(A360&lt;43,IF(F360="女",IF(Q360="",0,VLOOKUP(Q360,标准!I$108:J$138,2,TRUE)),IF(Q360="",0,VLOOKUP(Q360,标准!I$74:J$104,2,TRUE))),IF(F360="女",IF(Q360="",0,VLOOKUP(Q360,标准!I$39:J$69,2,TRUE)),IF(Q360="",0,VLOOKUP(Q360,标准!I$3:J$33,2,TRUE)))))</f>
        <v>40</v>
      </c>
      <c r="S360" s="95">
        <v>40</v>
      </c>
      <c r="T360" s="71">
        <f>IF(A360&lt;43,IF(F360="女",VLOOKUP(S360,标准!G$108:H$138,2,TRUE),VLOOKUP(S360,标准!G$74:H$99,2,TRUE)),IF(F360="女",VLOOKUP(S360,标准!G$39:H$69,2,TRUE),VLOOKUP(S360,标准!G$3:H$28,2,TRUE)))</f>
        <v>74</v>
      </c>
      <c r="U360" s="97">
        <v>10</v>
      </c>
      <c r="V360" s="71">
        <f>IF(U360=0,0,IF(A360&lt;43,IF(F360="女",IF(U360="",0,VLOOKUP(U360,标准!A$108:B$128,2,TRUE)),IF(U360="",0,VLOOKUP(U360,标准!A$74:B$94,2,TRUE))),IF(F360="女",IF(U360="",0,VLOOKUP(U360,标准!A$39:B$59,2,TRUE)),IF(U360="",0,VLOOKUP(U360,标准!A$3:B$23,2,TRUE)))))</f>
        <v>62</v>
      </c>
      <c r="W360" s="86">
        <f t="shared" si="5"/>
        <v>60.4</v>
      </c>
      <c r="X360" s="87">
        <v>3.7</v>
      </c>
      <c r="Y360" s="87">
        <v>3.7</v>
      </c>
      <c r="Z360" s="91"/>
      <c r="AA360" s="97"/>
    </row>
    <row r="361" customHeight="1" spans="1:27">
      <c r="A361" s="62">
        <v>40</v>
      </c>
      <c r="B361" s="63">
        <v>360</v>
      </c>
      <c r="C361" s="154" t="s">
        <v>764</v>
      </c>
      <c r="D361" s="154" t="s">
        <v>744</v>
      </c>
      <c r="E361" s="154" t="s">
        <v>401</v>
      </c>
      <c r="F361" s="154" t="s">
        <v>34</v>
      </c>
      <c r="G361" s="155" t="s">
        <v>765</v>
      </c>
      <c r="H361" s="68">
        <v>173.7</v>
      </c>
      <c r="I361" s="68">
        <v>58.9</v>
      </c>
      <c r="J361" s="71">
        <f>IF(F361="女",IF(H361=0,0,VLOOKUP(I361/(H361*H361/10000),标准!M$108:N$112,2,TRUE)),IF(H361=0,0,VLOOKUP(I361/(H361*H361/10000),标准!M$74:N$78,2,TRUE)))</f>
        <v>100</v>
      </c>
      <c r="K361" s="72">
        <v>3208</v>
      </c>
      <c r="L361" s="71">
        <f>IF(A361&lt;43,IF(F361="女",VLOOKUP(K361,标准!K$108:L$128,2,TRUE),VLOOKUP(K361,标准!K$74:L$94,2,TRUE)),IF(F361="女",VLOOKUP(K361,标准!K$39:L$59,2,TRUE),VLOOKUP(K361,标准!K$3:L$23,2,TRUE)))</f>
        <v>85</v>
      </c>
      <c r="M361" s="68">
        <v>8</v>
      </c>
      <c r="N361" s="71">
        <f>IF(M361="",0,IF(A361&lt;43,IF(F361="女",VLOOKUP(M361,标准!C$108:D$128,2,TRUE),VLOOKUP(M361,标准!C$74:D$94,2,TRUE)),IF(F361="女",VLOOKUP(M361,标准!C$39:D$59,2,TRUE),VLOOKUP(M361,标准!C$3:D$23,2,TRUE))))</f>
        <v>62</v>
      </c>
      <c r="O361" s="95">
        <v>178</v>
      </c>
      <c r="P361" s="71">
        <f>IF(A361&lt;43,IF(F361="女",VLOOKUP(O361/100,标准!E$108:F$128,2,TRUE),VLOOKUP(O361/100,标准!E$74:F$94,2,TRUE)),IF(F361="女",VLOOKUP(O361/100,标准!E$39:F$59,2,TRUE),VLOOKUP(O361/100,标准!E$3:F$23,2,TRUE)))</f>
        <v>78</v>
      </c>
      <c r="Q361" s="96">
        <v>4.07</v>
      </c>
      <c r="R361" s="71">
        <f>IF(Q361=0,0,IF(A361&lt;43,IF(F361="女",IF(Q361="",0,VLOOKUP(Q361,标准!I$108:J$138,2,TRUE)),IF(Q361="",0,VLOOKUP(Q361,标准!I$74:J$104,2,TRUE))),IF(F361="女",IF(Q361="",0,VLOOKUP(Q361,标准!I$39:J$69,2,TRUE)),IF(Q361="",0,VLOOKUP(Q361,标准!I$3:J$33,2,TRUE)))))</f>
        <v>70</v>
      </c>
      <c r="S361" s="95">
        <v>45</v>
      </c>
      <c r="T361" s="71">
        <f>IF(A361&lt;43,IF(F361="女",VLOOKUP(S361,标准!G$108:H$138,2,TRUE),VLOOKUP(S361,标准!G$74:H$99,2,TRUE)),IF(F361="女",VLOOKUP(S361,标准!G$39:H$69,2,TRUE),VLOOKUP(S361,标准!G$3:H$28,2,TRUE)))</f>
        <v>78</v>
      </c>
      <c r="U361" s="97">
        <v>9.2</v>
      </c>
      <c r="V361" s="71">
        <f>IF(U361=0,0,IF(A361&lt;43,IF(F361="女",IF(U361="",0,VLOOKUP(U361,标准!A$108:B$128,2,TRUE)),IF(U361="",0,VLOOKUP(U361,标准!A$74:B$94,2,TRUE))),IF(F361="女",IF(U361="",0,VLOOKUP(U361,标准!A$39:B$59,2,TRUE)),IF(U361="",0,VLOOKUP(U361,标准!A$3:B$23,2,TRUE)))))</f>
        <v>70</v>
      </c>
      <c r="W361" s="86">
        <f t="shared" si="5"/>
        <v>77.55</v>
      </c>
      <c r="X361" s="87">
        <v>4.1</v>
      </c>
      <c r="Y361" s="87">
        <v>4.3</v>
      </c>
      <c r="Z361" s="91"/>
      <c r="AA361" s="97"/>
    </row>
    <row r="362" customHeight="1" spans="1:27">
      <c r="A362" s="62">
        <v>40</v>
      </c>
      <c r="B362" s="63">
        <v>361</v>
      </c>
      <c r="C362" s="154" t="s">
        <v>766</v>
      </c>
      <c r="D362" s="154" t="s">
        <v>744</v>
      </c>
      <c r="E362" s="154" t="s">
        <v>401</v>
      </c>
      <c r="F362" s="154" t="s">
        <v>34</v>
      </c>
      <c r="G362" s="155" t="s">
        <v>767</v>
      </c>
      <c r="H362" s="68">
        <v>148.4</v>
      </c>
      <c r="I362" s="68">
        <v>52.9</v>
      </c>
      <c r="J362" s="71">
        <f>IF(F362="女",IF(H362=0,0,VLOOKUP(I362/(H362*H362/10000),标准!M$108:N$112,2,TRUE)),IF(H362=0,0,VLOOKUP(I362/(H362*H362/10000),标准!M$74:N$78,2,TRUE)))</f>
        <v>80</v>
      </c>
      <c r="K362" s="72">
        <v>1766</v>
      </c>
      <c r="L362" s="71">
        <f>IF(A362&lt;43,IF(F362="女",VLOOKUP(K362,标准!K$108:L$128,2,TRUE),VLOOKUP(K362,标准!K$74:L$94,2,TRUE)),IF(F362="女",VLOOKUP(K362,标准!K$39:L$59,2,TRUE),VLOOKUP(K362,标准!K$3:L$23,2,TRUE)))</f>
        <v>0</v>
      </c>
      <c r="M362" s="68">
        <v>25</v>
      </c>
      <c r="N362" s="71">
        <f>IF(M362="",0,IF(A362&lt;43,IF(F362="女",VLOOKUP(M362,标准!C$108:D$128,2,TRUE),VLOOKUP(M362,标准!C$74:D$94,2,TRUE)),IF(F362="女",VLOOKUP(M362,标准!C$39:D$59,2,TRUE),VLOOKUP(M362,标准!C$3:D$23,2,TRUE))))</f>
        <v>95</v>
      </c>
      <c r="O362" s="95">
        <v>162</v>
      </c>
      <c r="P362" s="71">
        <f>IF(A362&lt;43,IF(F362="女",VLOOKUP(O362/100,标准!E$108:F$128,2,TRUE),VLOOKUP(O362/100,标准!E$74:F$94,2,TRUE)),IF(F362="女",VLOOKUP(O362/100,标准!E$39:F$59,2,TRUE),VLOOKUP(O362/100,标准!E$3:F$23,2,TRUE)))</f>
        <v>66</v>
      </c>
      <c r="Q362" s="96">
        <v>5.13</v>
      </c>
      <c r="R362" s="71">
        <f>IF(Q362=0,0,IF(A362&lt;43,IF(F362="女",IF(Q362="",0,VLOOKUP(Q362,标准!I$108:J$138,2,TRUE)),IF(Q362="",0,VLOOKUP(Q362,标准!I$74:J$104,2,TRUE))),IF(F362="女",IF(Q362="",0,VLOOKUP(Q362,标准!I$39:J$69,2,TRUE)),IF(Q362="",0,VLOOKUP(Q362,标准!I$3:J$33,2,TRUE)))))</f>
        <v>20</v>
      </c>
      <c r="S362" s="95">
        <v>42</v>
      </c>
      <c r="T362" s="71">
        <f>IF(A362&lt;43,IF(F362="女",VLOOKUP(S362,标准!G$108:H$138,2,TRUE),VLOOKUP(S362,标准!G$74:H$99,2,TRUE)),IF(F362="女",VLOOKUP(S362,标准!G$39:H$69,2,TRUE),VLOOKUP(S362,标准!G$3:H$28,2,TRUE)))</f>
        <v>76</v>
      </c>
      <c r="U362" s="97">
        <v>10.6</v>
      </c>
      <c r="V362" s="71">
        <f>IF(U362=0,0,IF(A362&lt;43,IF(F362="女",IF(U362="",0,VLOOKUP(U362,标准!A$108:B$128,2,TRUE)),IF(U362="",0,VLOOKUP(U362,标准!A$74:B$94,2,TRUE))),IF(F362="女",IF(U362="",0,VLOOKUP(U362,标准!A$39:B$59,2,TRUE)),IF(U362="",0,VLOOKUP(U362,标准!A$3:B$23,2,TRUE)))))</f>
        <v>40</v>
      </c>
      <c r="W362" s="86">
        <f t="shared" si="5"/>
        <v>47.7</v>
      </c>
      <c r="X362" s="87">
        <v>4.9</v>
      </c>
      <c r="Y362" s="87">
        <v>4.2</v>
      </c>
      <c r="Z362" s="91"/>
      <c r="AA362" s="97"/>
    </row>
    <row r="363" customHeight="1" spans="1:27">
      <c r="A363" s="62">
        <v>40</v>
      </c>
      <c r="B363" s="63">
        <v>362</v>
      </c>
      <c r="C363" s="154" t="s">
        <v>768</v>
      </c>
      <c r="D363" s="154" t="s">
        <v>744</v>
      </c>
      <c r="E363" s="154" t="s">
        <v>401</v>
      </c>
      <c r="F363" s="154" t="s">
        <v>30</v>
      </c>
      <c r="G363" s="155" t="s">
        <v>769</v>
      </c>
      <c r="H363" s="68">
        <v>167.5</v>
      </c>
      <c r="I363" s="68">
        <v>81.3</v>
      </c>
      <c r="J363" s="71">
        <f>IF(F363="女",IF(H363=0,0,VLOOKUP(I363/(H363*H363/10000),标准!M$108:N$112,2,TRUE)),IF(H363=0,0,VLOOKUP(I363/(H363*H363/10000),标准!M$74:N$78,2,TRUE)))</f>
        <v>60</v>
      </c>
      <c r="K363" s="72"/>
      <c r="L363" s="71">
        <f>IF(A363&lt;43,IF(F363="女",VLOOKUP(K363,标准!K$108:L$128,2,TRUE),VLOOKUP(K363,标准!K$74:L$94,2,TRUE)),IF(F363="女",VLOOKUP(K363,标准!K$39:L$59,2,TRUE),VLOOKUP(K363,标准!K$3:L$23,2,TRUE)))</f>
        <v>0</v>
      </c>
      <c r="M363" s="68">
        <v>0</v>
      </c>
      <c r="N363" s="71">
        <f>IF(M363="",0,IF(A363&lt;43,IF(F363="女",VLOOKUP(M363,标准!C$108:D$128,2,TRUE),VLOOKUP(M363,标准!C$74:D$94,2,TRUE)),IF(F363="女",VLOOKUP(M363,标准!C$39:D$59,2,TRUE),VLOOKUP(M363,标准!C$3:D$23,2,TRUE))))</f>
        <v>20</v>
      </c>
      <c r="O363" s="95"/>
      <c r="P363" s="71">
        <f>IF(A363&lt;43,IF(F363="女",VLOOKUP(O363/100,标准!E$108:F$128,2,TRUE),VLOOKUP(O363/100,标准!E$74:F$94,2,TRUE)),IF(F363="女",VLOOKUP(O363/100,标准!E$39:F$59,2,TRUE),VLOOKUP(O363/100,标准!E$3:F$23,2,TRUE)))</f>
        <v>0</v>
      </c>
      <c r="Q363" s="96"/>
      <c r="R363" s="71">
        <f>IF(Q363=0,0,IF(A363&lt;43,IF(F363="女",IF(Q363="",0,VLOOKUP(Q363,标准!I$108:J$138,2,TRUE)),IF(Q363="",0,VLOOKUP(Q363,标准!I$74:J$104,2,TRUE))),IF(F363="女",IF(Q363="",0,VLOOKUP(Q363,标准!I$39:J$69,2,TRUE)),IF(Q363="",0,VLOOKUP(Q363,标准!I$3:J$33,2,TRUE)))))</f>
        <v>0</v>
      </c>
      <c r="S363" s="95"/>
      <c r="T363" s="71">
        <f>IF(A363&lt;43,IF(F363="女",VLOOKUP(S363,标准!G$108:H$138,2,TRUE),VLOOKUP(S363,标准!G$74:H$99,2,TRUE)),IF(F363="女",VLOOKUP(S363,标准!G$39:H$69,2,TRUE),VLOOKUP(S363,标准!G$3:H$28,2,TRUE)))</f>
        <v>0</v>
      </c>
      <c r="U363" s="97"/>
      <c r="V363" s="71">
        <f>IF(U363=0,0,IF(A363&lt;43,IF(F363="女",IF(U363="",0,VLOOKUP(U363,标准!A$108:B$128,2,TRUE)),IF(U363="",0,VLOOKUP(U363,标准!A$74:B$94,2,TRUE))),IF(F363="女",IF(U363="",0,VLOOKUP(U363,标准!A$39:B$59,2,TRUE)),IF(U363="",0,VLOOKUP(U363,标准!A$3:B$23,2,TRUE)))))</f>
        <v>0</v>
      </c>
      <c r="W363" s="86">
        <v>60</v>
      </c>
      <c r="X363" s="87">
        <v>4.1</v>
      </c>
      <c r="Y363" s="87">
        <v>4.1</v>
      </c>
      <c r="Z363" s="91"/>
      <c r="AA363" s="97" t="s">
        <v>108</v>
      </c>
    </row>
    <row r="364" customHeight="1" spans="1:27">
      <c r="A364" s="62">
        <v>40</v>
      </c>
      <c r="B364" s="63">
        <v>363</v>
      </c>
      <c r="C364" s="154" t="s">
        <v>770</v>
      </c>
      <c r="D364" s="154" t="s">
        <v>744</v>
      </c>
      <c r="E364" s="154" t="s">
        <v>401</v>
      </c>
      <c r="F364" s="154" t="s">
        <v>34</v>
      </c>
      <c r="G364" s="155" t="s">
        <v>771</v>
      </c>
      <c r="H364" s="68">
        <v>164.5</v>
      </c>
      <c r="I364" s="68">
        <v>53.1</v>
      </c>
      <c r="J364" s="71">
        <f>IF(F364="女",IF(H364=0,0,VLOOKUP(I364/(H364*H364/10000),标准!M$108:N$112,2,TRUE)),IF(H364=0,0,VLOOKUP(I364/(H364*H364/10000),标准!M$74:N$78,2,TRUE)))</f>
        <v>100</v>
      </c>
      <c r="K364" s="72">
        <v>2944</v>
      </c>
      <c r="L364" s="71">
        <f>IF(A364&lt;43,IF(F364="女",VLOOKUP(K364,标准!K$108:L$128,2,TRUE),VLOOKUP(K364,标准!K$74:L$94,2,TRUE)),IF(F364="女",VLOOKUP(K364,标准!K$39:L$59,2,TRUE),VLOOKUP(K364,标准!K$3:L$23,2,TRUE)))</f>
        <v>78</v>
      </c>
      <c r="M364" s="68">
        <v>15</v>
      </c>
      <c r="N364" s="71">
        <f>IF(M364="",0,IF(A364&lt;43,IF(F364="女",VLOOKUP(M364,标准!C$108:D$128,2,TRUE),VLOOKUP(M364,标准!C$74:D$94,2,TRUE)),IF(F364="女",VLOOKUP(M364,标准!C$39:D$59,2,TRUE),VLOOKUP(M364,标准!C$3:D$23,2,TRUE))))</f>
        <v>72</v>
      </c>
      <c r="O364" s="95">
        <v>157</v>
      </c>
      <c r="P364" s="71">
        <f>IF(A364&lt;43,IF(F364="女",VLOOKUP(O364/100,标准!E$108:F$128,2,TRUE),VLOOKUP(O364/100,标准!E$74:F$94,2,TRUE)),IF(F364="女",VLOOKUP(O364/100,标准!E$39:F$59,2,TRUE),VLOOKUP(O364/100,标准!E$3:F$23,2,TRUE)))</f>
        <v>64</v>
      </c>
      <c r="Q364" s="96">
        <v>3.45</v>
      </c>
      <c r="R364" s="71">
        <f>IF(Q364=0,0,IF(A364&lt;43,IF(F364="女",IF(Q364="",0,VLOOKUP(Q364,标准!I$108:J$138,2,TRUE)),IF(Q364="",0,VLOOKUP(Q364,标准!I$74:J$104,2,TRUE))),IF(F364="女",IF(Q364="",0,VLOOKUP(Q364,标准!I$39:J$69,2,TRUE)),IF(Q364="",0,VLOOKUP(Q364,标准!I$3:J$33,2,TRUE)))))</f>
        <v>78</v>
      </c>
      <c r="S364" s="95">
        <v>43</v>
      </c>
      <c r="T364" s="71">
        <f>IF(A364&lt;43,IF(F364="女",VLOOKUP(S364,标准!G$108:H$138,2,TRUE),VLOOKUP(S364,标准!G$74:H$99,2,TRUE)),IF(F364="女",VLOOKUP(S364,标准!G$39:H$69,2,TRUE),VLOOKUP(S364,标准!G$3:H$28,2,TRUE)))</f>
        <v>76</v>
      </c>
      <c r="U364" s="97">
        <v>10</v>
      </c>
      <c r="V364" s="71">
        <f>IF(U364=0,0,IF(A364&lt;43,IF(F364="女",IF(U364="",0,VLOOKUP(U364,标准!A$108:B$128,2,TRUE)),IF(U364="",0,VLOOKUP(U364,标准!A$74:B$94,2,TRUE))),IF(F364="女",IF(U364="",0,VLOOKUP(U364,标准!A$39:B$59,2,TRUE)),IF(U364="",0,VLOOKUP(U364,标准!A$3:B$23,2,TRUE)))))</f>
        <v>62</v>
      </c>
      <c r="W364" s="86">
        <f t="shared" si="5"/>
        <v>75.9</v>
      </c>
      <c r="X364" s="87">
        <v>4.6</v>
      </c>
      <c r="Y364" s="87">
        <v>3.7</v>
      </c>
      <c r="Z364" s="91"/>
      <c r="AA364" s="97"/>
    </row>
    <row r="365" customHeight="1" spans="1:27">
      <c r="A365" s="62">
        <v>40</v>
      </c>
      <c r="B365" s="63">
        <v>364</v>
      </c>
      <c r="C365" s="154" t="s">
        <v>772</v>
      </c>
      <c r="D365" s="154" t="s">
        <v>744</v>
      </c>
      <c r="E365" s="154" t="s">
        <v>401</v>
      </c>
      <c r="F365" s="154" t="s">
        <v>34</v>
      </c>
      <c r="G365" s="155" t="s">
        <v>773</v>
      </c>
      <c r="H365" s="68">
        <v>150.4</v>
      </c>
      <c r="I365" s="68">
        <v>57.8</v>
      </c>
      <c r="J365" s="71">
        <f>IF(F365="女",IF(H365=0,0,VLOOKUP(I365/(H365*H365/10000),标准!M$108:N$112,2,TRUE)),IF(H365=0,0,VLOOKUP(I365/(H365*H365/10000),标准!M$74:N$78,2,TRUE)))</f>
        <v>80</v>
      </c>
      <c r="K365" s="72">
        <v>3267</v>
      </c>
      <c r="L365" s="71">
        <f>IF(A365&lt;43,IF(F365="女",VLOOKUP(K365,标准!K$108:L$128,2,TRUE),VLOOKUP(K365,标准!K$74:L$94,2,TRUE)),IF(F365="女",VLOOKUP(K365,标准!K$39:L$59,2,TRUE),VLOOKUP(K365,标准!K$3:L$23,2,TRUE)))</f>
        <v>85</v>
      </c>
      <c r="M365" s="68">
        <v>19</v>
      </c>
      <c r="N365" s="71">
        <f>IF(M365="",0,IF(A365&lt;43,IF(F365="女",VLOOKUP(M365,标准!C$108:D$128,2,TRUE),VLOOKUP(M365,标准!C$74:D$94,2,TRUE)),IF(F365="女",VLOOKUP(M365,标准!C$39:D$59,2,TRUE),VLOOKUP(M365,标准!C$3:D$23,2,TRUE))))</f>
        <v>80</v>
      </c>
      <c r="O365" s="95">
        <v>148</v>
      </c>
      <c r="P365" s="71">
        <f>IF(A365&lt;43,IF(F365="女",VLOOKUP(O365/100,标准!E$108:F$128,2,TRUE),VLOOKUP(O365/100,标准!E$74:F$94,2,TRUE)),IF(F365="女",VLOOKUP(O365/100,标准!E$39:F$59,2,TRUE),VLOOKUP(O365/100,标准!E$3:F$23,2,TRUE)))</f>
        <v>50</v>
      </c>
      <c r="Q365" s="96">
        <v>5.36</v>
      </c>
      <c r="R365" s="71">
        <f>IF(Q365=0,0,IF(A365&lt;43,IF(F365="女",IF(Q365="",0,VLOOKUP(Q365,标准!I$108:J$138,2,TRUE)),IF(Q365="",0,VLOOKUP(Q365,标准!I$74:J$104,2,TRUE))),IF(F365="女",IF(Q365="",0,VLOOKUP(Q365,标准!I$39:J$69,2,TRUE)),IF(Q365="",0,VLOOKUP(Q365,标准!I$3:J$33,2,TRUE)))))</f>
        <v>0</v>
      </c>
      <c r="S365" s="95">
        <v>26</v>
      </c>
      <c r="T365" s="71">
        <f>IF(A365&lt;43,IF(F365="女",VLOOKUP(S365,标准!G$108:H$138,2,TRUE),VLOOKUP(S365,标准!G$74:H$99,2,TRUE)),IF(F365="女",VLOOKUP(S365,标准!G$39:H$69,2,TRUE),VLOOKUP(S365,标准!G$3:H$28,2,TRUE)))</f>
        <v>60</v>
      </c>
      <c r="U365" s="97">
        <v>10.6</v>
      </c>
      <c r="V365" s="71">
        <f>IF(U365=0,0,IF(A365&lt;43,IF(F365="女",IF(U365="",0,VLOOKUP(U365,标准!A$108:B$128,2,TRUE)),IF(U365="",0,VLOOKUP(U365,标准!A$74:B$94,2,TRUE))),IF(F365="女",IF(U365="",0,VLOOKUP(U365,标准!A$39:B$59,2,TRUE)),IF(U365="",0,VLOOKUP(U365,标准!A$3:B$23,2,TRUE)))))</f>
        <v>40</v>
      </c>
      <c r="W365" s="86">
        <f t="shared" si="5"/>
        <v>51.75</v>
      </c>
      <c r="X365" s="87">
        <v>4.3</v>
      </c>
      <c r="Y365" s="87">
        <v>4.3</v>
      </c>
      <c r="Z365" s="91"/>
      <c r="AA365" s="97"/>
    </row>
    <row r="366" customHeight="1" spans="1:27">
      <c r="A366" s="62">
        <v>40</v>
      </c>
      <c r="B366" s="63">
        <v>365</v>
      </c>
      <c r="C366" s="154" t="s">
        <v>774</v>
      </c>
      <c r="D366" s="154" t="s">
        <v>744</v>
      </c>
      <c r="E366" s="154" t="s">
        <v>401</v>
      </c>
      <c r="F366" s="154" t="s">
        <v>34</v>
      </c>
      <c r="G366" s="155" t="s">
        <v>775</v>
      </c>
      <c r="H366" s="68">
        <v>165.8</v>
      </c>
      <c r="I366" s="68">
        <v>53.1</v>
      </c>
      <c r="J366" s="71">
        <f>IF(F366="女",IF(H366=0,0,VLOOKUP(I366/(H366*H366/10000),标准!M$108:N$112,2,TRUE)),IF(H366=0,0,VLOOKUP(I366/(H366*H366/10000),标准!M$74:N$78,2,TRUE)))</f>
        <v>100</v>
      </c>
      <c r="K366" s="72">
        <v>3447</v>
      </c>
      <c r="L366" s="71">
        <f>IF(A366&lt;43,IF(F366="女",VLOOKUP(K366,标准!K$108:L$128,2,TRUE),VLOOKUP(K366,标准!K$74:L$94,2,TRUE)),IF(F366="女",VLOOKUP(K366,标准!K$39:L$59,2,TRUE),VLOOKUP(K366,标准!K$3:L$23,2,TRUE)))</f>
        <v>100</v>
      </c>
      <c r="M366" s="68">
        <v>22</v>
      </c>
      <c r="N366" s="71">
        <f>IF(M366="",0,IF(A366&lt;43,IF(F366="女",VLOOKUP(M366,标准!C$108:D$128,2,TRUE),VLOOKUP(M366,标准!C$74:D$94,2,TRUE)),IF(F366="女",VLOOKUP(M366,标准!C$39:D$59,2,TRUE),VLOOKUP(M366,标准!C$3:D$23,2,TRUE))))</f>
        <v>85</v>
      </c>
      <c r="O366" s="95">
        <v>198</v>
      </c>
      <c r="P366" s="71">
        <f>IF(A366&lt;43,IF(F366="女",VLOOKUP(O366/100,标准!E$108:F$128,2,TRUE),VLOOKUP(O366/100,标准!E$74:F$94,2,TRUE)),IF(F366="女",VLOOKUP(O366/100,标准!E$39:F$59,2,TRUE),VLOOKUP(O366/100,标准!E$3:F$23,2,TRUE)))</f>
        <v>90</v>
      </c>
      <c r="Q366" s="96">
        <v>4.12</v>
      </c>
      <c r="R366" s="71">
        <f>IF(Q366=0,0,IF(A366&lt;43,IF(F366="女",IF(Q366="",0,VLOOKUP(Q366,标准!I$108:J$138,2,TRUE)),IF(Q366="",0,VLOOKUP(Q366,标准!I$74:J$104,2,TRUE))),IF(F366="女",IF(Q366="",0,VLOOKUP(Q366,标准!I$39:J$69,2,TRUE)),IF(Q366="",0,VLOOKUP(Q366,标准!I$3:J$33,2,TRUE)))))</f>
        <v>68</v>
      </c>
      <c r="S366" s="95">
        <v>53</v>
      </c>
      <c r="T366" s="71">
        <f>IF(A366&lt;43,IF(F366="女",VLOOKUP(S366,标准!G$108:H$138,2,TRUE),VLOOKUP(S366,标准!G$74:H$99,2,TRUE)),IF(F366="女",VLOOKUP(S366,标准!G$39:H$69,2,TRUE),VLOOKUP(S366,标准!G$3:H$28,2,TRUE)))</f>
        <v>90</v>
      </c>
      <c r="U366" s="97">
        <v>9.5</v>
      </c>
      <c r="V366" s="71">
        <f>IF(U366=0,0,IF(A366&lt;43,IF(F366="女",IF(U366="",0,VLOOKUP(U366,标准!A$108:B$128,2,TRUE)),IF(U366="",0,VLOOKUP(U366,标准!A$74:B$94,2,TRUE))),IF(F366="女",IF(U366="",0,VLOOKUP(U366,标准!A$39:B$59,2,TRUE)),IF(U366="",0,VLOOKUP(U366,标准!A$3:B$23,2,TRUE)))))</f>
        <v>68</v>
      </c>
      <c r="W366" s="86">
        <f t="shared" si="5"/>
        <v>83.7</v>
      </c>
      <c r="X366" s="87">
        <v>4.7</v>
      </c>
      <c r="Y366" s="87">
        <v>4.9</v>
      </c>
      <c r="Z366" s="91"/>
      <c r="AA366" s="97"/>
    </row>
    <row r="367" customHeight="1" spans="1:27">
      <c r="A367" s="62">
        <v>40</v>
      </c>
      <c r="B367" s="63">
        <v>366</v>
      </c>
      <c r="C367" s="154" t="s">
        <v>776</v>
      </c>
      <c r="D367" s="154" t="s">
        <v>744</v>
      </c>
      <c r="E367" s="154" t="s">
        <v>401</v>
      </c>
      <c r="F367" s="154" t="s">
        <v>34</v>
      </c>
      <c r="G367" s="155" t="s">
        <v>777</v>
      </c>
      <c r="H367" s="68">
        <v>162.7</v>
      </c>
      <c r="I367" s="68">
        <v>55</v>
      </c>
      <c r="J367" s="71">
        <f>IF(F367="女",IF(H367=0,0,VLOOKUP(I367/(H367*H367/10000),标准!M$108:N$112,2,TRUE)),IF(H367=0,0,VLOOKUP(I367/(H367*H367/10000),标准!M$74:N$78,2,TRUE)))</f>
        <v>100</v>
      </c>
      <c r="K367" s="72">
        <v>2888</v>
      </c>
      <c r="L367" s="71">
        <f>IF(A367&lt;43,IF(F367="女",VLOOKUP(K367,标准!K$108:L$128,2,TRUE),VLOOKUP(K367,标准!K$74:L$94,2,TRUE)),IF(F367="女",VLOOKUP(K367,标准!K$39:L$59,2,TRUE),VLOOKUP(K367,标准!K$3:L$23,2,TRUE)))</f>
        <v>76</v>
      </c>
      <c r="M367" s="68">
        <v>19</v>
      </c>
      <c r="N367" s="71">
        <f>IF(M367="",0,IF(A367&lt;43,IF(F367="女",VLOOKUP(M367,标准!C$108:D$128,2,TRUE),VLOOKUP(M367,标准!C$74:D$94,2,TRUE)),IF(F367="女",VLOOKUP(M367,标准!C$39:D$59,2,TRUE),VLOOKUP(M367,标准!C$3:D$23,2,TRUE))))</f>
        <v>80</v>
      </c>
      <c r="O367" s="95">
        <v>160</v>
      </c>
      <c r="P367" s="71">
        <f>IF(A367&lt;43,IF(F367="女",VLOOKUP(O367/100,标准!E$108:F$128,2,TRUE),VLOOKUP(O367/100,标准!E$74:F$94,2,TRUE)),IF(F367="女",VLOOKUP(O367/100,标准!E$39:F$59,2,TRUE),VLOOKUP(O367/100,标准!E$3:F$23,2,TRUE)))</f>
        <v>66</v>
      </c>
      <c r="Q367" s="96">
        <v>4.46</v>
      </c>
      <c r="R367" s="71">
        <f>IF(Q367=0,0,IF(A367&lt;43,IF(F367="女",IF(Q367="",0,VLOOKUP(Q367,标准!I$108:J$138,2,TRUE)),IF(Q367="",0,VLOOKUP(Q367,标准!I$74:J$104,2,TRUE))),IF(F367="女",IF(Q367="",0,VLOOKUP(Q367,标准!I$39:J$69,2,TRUE)),IF(Q367="",0,VLOOKUP(Q367,标准!I$3:J$33,2,TRUE)))))</f>
        <v>40</v>
      </c>
      <c r="S367" s="95">
        <v>23</v>
      </c>
      <c r="T367" s="71">
        <f>IF(A367&lt;43,IF(F367="女",VLOOKUP(S367,标准!G$108:H$138,2,TRUE),VLOOKUP(S367,标准!G$74:H$99,2,TRUE)),IF(F367="女",VLOOKUP(S367,标准!G$39:H$69,2,TRUE),VLOOKUP(S367,标准!G$3:H$28,2,TRUE)))</f>
        <v>40</v>
      </c>
      <c r="U367" s="97">
        <v>10.1</v>
      </c>
      <c r="V367" s="71">
        <f>IF(U367=0,0,IF(A367&lt;43,IF(F367="女",IF(U367="",0,VLOOKUP(U367,标准!A$108:B$128,2,TRUE)),IF(U367="",0,VLOOKUP(U367,标准!A$74:B$94,2,TRUE))),IF(F367="女",IF(U367="",0,VLOOKUP(U367,标准!A$39:B$59,2,TRUE)),IF(U367="",0,VLOOKUP(U367,标准!A$3:B$23,2,TRUE)))))</f>
        <v>62</v>
      </c>
      <c r="W367" s="86">
        <f t="shared" si="5"/>
        <v>65.4</v>
      </c>
      <c r="X367" s="87">
        <v>4.2</v>
      </c>
      <c r="Y367" s="87">
        <v>4.7</v>
      </c>
      <c r="Z367" s="91"/>
      <c r="AA367" s="97"/>
    </row>
    <row r="368" customHeight="1" spans="1:27">
      <c r="A368" s="62">
        <v>40</v>
      </c>
      <c r="B368" s="63">
        <v>367</v>
      </c>
      <c r="C368" s="154" t="s">
        <v>778</v>
      </c>
      <c r="D368" s="154" t="s">
        <v>744</v>
      </c>
      <c r="E368" s="154" t="s">
        <v>401</v>
      </c>
      <c r="F368" s="154" t="s">
        <v>34</v>
      </c>
      <c r="G368" s="155" t="s">
        <v>779</v>
      </c>
      <c r="H368" s="68">
        <v>166.2</v>
      </c>
      <c r="I368" s="68">
        <v>51.9</v>
      </c>
      <c r="J368" s="71">
        <f>IF(F368="女",IF(H368=0,0,VLOOKUP(I368/(H368*H368/10000),标准!M$108:N$112,2,TRUE)),IF(H368=0,0,VLOOKUP(I368/(H368*H368/10000),标准!M$74:N$78,2,TRUE)))</f>
        <v>100</v>
      </c>
      <c r="K368" s="72">
        <v>3208</v>
      </c>
      <c r="L368" s="71">
        <f>IF(A368&lt;43,IF(F368="女",VLOOKUP(K368,标准!K$108:L$128,2,TRUE),VLOOKUP(K368,标准!K$74:L$94,2,TRUE)),IF(F368="女",VLOOKUP(K368,标准!K$39:L$59,2,TRUE),VLOOKUP(K368,标准!K$3:L$23,2,TRUE)))</f>
        <v>85</v>
      </c>
      <c r="M368" s="68">
        <v>13</v>
      </c>
      <c r="N368" s="71">
        <f>IF(M368="",0,IF(A368&lt;43,IF(F368="女",VLOOKUP(M368,标准!C$108:D$128,2,TRUE),VLOOKUP(M368,标准!C$74:D$94,2,TRUE)),IF(F368="女",VLOOKUP(M368,标准!C$39:D$59,2,TRUE),VLOOKUP(M368,标准!C$3:D$23,2,TRUE))))</f>
        <v>70</v>
      </c>
      <c r="O368" s="95">
        <v>164</v>
      </c>
      <c r="P368" s="71">
        <f>IF(A368&lt;43,IF(F368="女",VLOOKUP(O368/100,标准!E$108:F$128,2,TRUE),VLOOKUP(O368/100,标准!E$74:F$94,2,TRUE)),IF(F368="女",VLOOKUP(O368/100,标准!E$39:F$59,2,TRUE),VLOOKUP(O368/100,标准!E$3:F$23,2,TRUE)))</f>
        <v>68</v>
      </c>
      <c r="Q368" s="96">
        <v>4.49</v>
      </c>
      <c r="R368" s="71">
        <f>IF(Q368=0,0,IF(A368&lt;43,IF(F368="女",IF(Q368="",0,VLOOKUP(Q368,标准!I$108:J$138,2,TRUE)),IF(Q368="",0,VLOOKUP(Q368,标准!I$74:J$104,2,TRUE))),IF(F368="女",IF(Q368="",0,VLOOKUP(Q368,标准!I$39:J$69,2,TRUE)),IF(Q368="",0,VLOOKUP(Q368,标准!I$3:J$33,2,TRUE)))))</f>
        <v>40</v>
      </c>
      <c r="S368" s="95">
        <v>43</v>
      </c>
      <c r="T368" s="71">
        <f>IF(A368&lt;43,IF(F368="女",VLOOKUP(S368,标准!G$108:H$138,2,TRUE),VLOOKUP(S368,标准!G$74:H$99,2,TRUE)),IF(F368="女",VLOOKUP(S368,标准!G$39:H$69,2,TRUE),VLOOKUP(S368,标准!G$3:H$28,2,TRUE)))</f>
        <v>76</v>
      </c>
      <c r="U368" s="97">
        <v>9.5</v>
      </c>
      <c r="V368" s="71">
        <f>IF(U368=0,0,IF(A368&lt;43,IF(F368="女",IF(U368="",0,VLOOKUP(U368,标准!A$108:B$128,2,TRUE)),IF(U368="",0,VLOOKUP(U368,标准!A$74:B$94,2,TRUE))),IF(F368="女",IF(U368="",0,VLOOKUP(U368,标准!A$39:B$59,2,TRUE)),IF(U368="",0,VLOOKUP(U368,标准!A$3:B$23,2,TRUE)))))</f>
        <v>68</v>
      </c>
      <c r="W368" s="86">
        <f t="shared" si="5"/>
        <v>70.75</v>
      </c>
      <c r="X368" s="87">
        <v>4.6</v>
      </c>
      <c r="Y368" s="87">
        <v>4.7</v>
      </c>
      <c r="Z368" s="91"/>
      <c r="AA368" s="97"/>
    </row>
    <row r="369" customHeight="1" spans="1:27">
      <c r="A369" s="62">
        <v>40</v>
      </c>
      <c r="B369" s="63">
        <v>368</v>
      </c>
      <c r="C369" s="154" t="s">
        <v>780</v>
      </c>
      <c r="D369" s="154" t="s">
        <v>744</v>
      </c>
      <c r="E369" s="154" t="s">
        <v>401</v>
      </c>
      <c r="F369" s="154" t="s">
        <v>34</v>
      </c>
      <c r="G369" s="155" t="s">
        <v>781</v>
      </c>
      <c r="H369" s="68">
        <v>150.5</v>
      </c>
      <c r="I369" s="68">
        <v>45</v>
      </c>
      <c r="J369" s="71">
        <f>IF(F369="女",IF(H369=0,0,VLOOKUP(I369/(H369*H369/10000),标准!M$108:N$112,2,TRUE)),IF(H369=0,0,VLOOKUP(I369/(H369*H369/10000),标准!M$74:N$78,2,TRUE)))</f>
        <v>100</v>
      </c>
      <c r="K369" s="72">
        <v>2866</v>
      </c>
      <c r="L369" s="71">
        <f>IF(A369&lt;43,IF(F369="女",VLOOKUP(K369,标准!K$108:L$128,2,TRUE),VLOOKUP(K369,标准!K$74:L$94,2,TRUE)),IF(F369="女",VLOOKUP(K369,标准!K$39:L$59,2,TRUE),VLOOKUP(K369,标准!K$3:L$23,2,TRUE)))</f>
        <v>76</v>
      </c>
      <c r="M369" s="68">
        <v>23</v>
      </c>
      <c r="N369" s="71">
        <f>IF(M369="",0,IF(A369&lt;43,IF(F369="女",VLOOKUP(M369,标准!C$108:D$128,2,TRUE),VLOOKUP(M369,标准!C$74:D$94,2,TRUE)),IF(F369="女",VLOOKUP(M369,标准!C$39:D$59,2,TRUE),VLOOKUP(M369,标准!C$3:D$23,2,TRUE))))</f>
        <v>90</v>
      </c>
      <c r="O369" s="102">
        <v>173</v>
      </c>
      <c r="P369" s="71">
        <f>IF(A369&lt;43,IF(F369="女",VLOOKUP(O369/100,标准!E$108:F$128,2,TRUE),VLOOKUP(O369/100,标准!E$74:F$94,2,TRUE)),IF(F369="女",VLOOKUP(O369/100,标准!E$39:F$59,2,TRUE),VLOOKUP(O369/100,标准!E$3:F$23,2,TRUE)))</f>
        <v>74</v>
      </c>
      <c r="Q369" s="104">
        <v>4.44</v>
      </c>
      <c r="R369" s="71">
        <f>IF(Q369=0,0,IF(A369&lt;43,IF(F369="女",IF(Q369="",0,VLOOKUP(Q369,标准!I$108:J$138,2,TRUE)),IF(Q369="",0,VLOOKUP(Q369,标准!I$74:J$104,2,TRUE))),IF(F369="女",IF(Q369="",0,VLOOKUP(Q369,标准!I$39:J$69,2,TRUE)),IF(Q369="",0,VLOOKUP(Q369,标准!I$3:J$33,2,TRUE)))))</f>
        <v>50</v>
      </c>
      <c r="S369" s="105">
        <v>33</v>
      </c>
      <c r="T369" s="71">
        <f>IF(A369&lt;43,IF(F369="女",VLOOKUP(S369,标准!G$108:H$138,2,TRUE),VLOOKUP(S369,标准!G$74:H$99,2,TRUE)),IF(F369="女",VLOOKUP(S369,标准!G$39:H$69,2,TRUE),VLOOKUP(S369,标准!G$3:H$28,2,TRUE)))</f>
        <v>66</v>
      </c>
      <c r="U369" s="107">
        <v>9.4</v>
      </c>
      <c r="V369" s="71">
        <f>IF(U369=0,0,IF(A369&lt;43,IF(F369="女",IF(U369="",0,VLOOKUP(U369,标准!A$108:B$128,2,TRUE)),IF(U369="",0,VLOOKUP(U369,标准!A$74:B$94,2,TRUE))),IF(F369="女",IF(U369="",0,VLOOKUP(U369,标准!A$39:B$59,2,TRUE)),IF(U369="",0,VLOOKUP(U369,标准!A$3:B$23,2,TRUE)))))</f>
        <v>68</v>
      </c>
      <c r="W369" s="86">
        <f t="shared" si="5"/>
        <v>73</v>
      </c>
      <c r="X369" s="87">
        <v>4.3</v>
      </c>
      <c r="Y369" s="87">
        <v>4.3</v>
      </c>
      <c r="Z369" s="91"/>
      <c r="AA369" s="102"/>
    </row>
    <row r="370" customHeight="1" spans="1:27">
      <c r="A370" s="62">
        <v>40</v>
      </c>
      <c r="B370" s="63">
        <v>369</v>
      </c>
      <c r="C370" s="154" t="s">
        <v>782</v>
      </c>
      <c r="D370" s="154" t="s">
        <v>744</v>
      </c>
      <c r="E370" s="154" t="s">
        <v>401</v>
      </c>
      <c r="F370" s="154" t="s">
        <v>34</v>
      </c>
      <c r="G370" s="155" t="s">
        <v>783</v>
      </c>
      <c r="H370" s="68">
        <v>156.6</v>
      </c>
      <c r="I370" s="68">
        <v>47.9</v>
      </c>
      <c r="J370" s="71">
        <f>IF(F370="女",IF(H370=0,0,VLOOKUP(I370/(H370*H370/10000),标准!M$108:N$112,2,TRUE)),IF(H370=0,0,VLOOKUP(I370/(H370*H370/10000),标准!M$74:N$78,2,TRUE)))</f>
        <v>100</v>
      </c>
      <c r="K370" s="72">
        <v>2989</v>
      </c>
      <c r="L370" s="71">
        <f>IF(A370&lt;43,IF(F370="女",VLOOKUP(K370,标准!K$108:L$128,2,TRUE),VLOOKUP(K370,标准!K$74:L$94,2,TRUE)),IF(F370="女",VLOOKUP(K370,标准!K$39:L$59,2,TRUE),VLOOKUP(K370,标准!K$3:L$23,2,TRUE)))</f>
        <v>78</v>
      </c>
      <c r="M370" s="68">
        <v>26</v>
      </c>
      <c r="N370" s="71">
        <f>IF(M370="",0,IF(A370&lt;43,IF(F370="女",VLOOKUP(M370,标准!C$108:D$128,2,TRUE),VLOOKUP(M370,标准!C$74:D$94,2,TRUE)),IF(F370="女",VLOOKUP(M370,标准!C$39:D$59,2,TRUE),VLOOKUP(M370,标准!C$3:D$23,2,TRUE))))</f>
        <v>100</v>
      </c>
      <c r="O370" s="102">
        <v>177</v>
      </c>
      <c r="P370" s="71">
        <f>IF(A370&lt;43,IF(F370="女",VLOOKUP(O370/100,标准!E$108:F$128,2,TRUE),VLOOKUP(O370/100,标准!E$74:F$94,2,TRUE)),IF(F370="女",VLOOKUP(O370/100,标准!E$39:F$59,2,TRUE),VLOOKUP(O370/100,标准!E$3:F$23,2,TRUE)))</f>
        <v>76</v>
      </c>
      <c r="Q370" s="104">
        <v>4.38</v>
      </c>
      <c r="R370" s="71">
        <f>IF(Q370=0,0,IF(A370&lt;43,IF(F370="女",IF(Q370="",0,VLOOKUP(Q370,标准!I$108:J$138,2,TRUE)),IF(Q370="",0,VLOOKUP(Q370,标准!I$74:J$104,2,TRUE))),IF(F370="女",IF(Q370="",0,VLOOKUP(Q370,标准!I$39:J$69,2,TRUE)),IF(Q370="",0,VLOOKUP(Q370,标准!I$3:J$33,2,TRUE)))))</f>
        <v>50</v>
      </c>
      <c r="S370" s="105">
        <v>23</v>
      </c>
      <c r="T370" s="71">
        <f>IF(A370&lt;43,IF(F370="女",VLOOKUP(S370,标准!G$108:H$138,2,TRUE),VLOOKUP(S370,标准!G$74:H$99,2,TRUE)),IF(F370="女",VLOOKUP(S370,标准!G$39:H$69,2,TRUE),VLOOKUP(S370,标准!G$3:H$28,2,TRUE)))</f>
        <v>40</v>
      </c>
      <c r="U370" s="107">
        <v>9.2</v>
      </c>
      <c r="V370" s="71">
        <f>IF(U370=0,0,IF(A370&lt;43,IF(F370="女",IF(U370="",0,VLOOKUP(U370,标准!A$108:B$128,2,TRUE)),IF(U370="",0,VLOOKUP(U370,标准!A$74:B$94,2,TRUE))),IF(F370="女",IF(U370="",0,VLOOKUP(U370,标准!A$39:B$59,2,TRUE)),IF(U370="",0,VLOOKUP(U370,标准!A$3:B$23,2,TRUE)))))</f>
        <v>70</v>
      </c>
      <c r="W370" s="86">
        <f t="shared" si="5"/>
        <v>72.3</v>
      </c>
      <c r="X370" s="87">
        <v>4.2</v>
      </c>
      <c r="Y370" s="87">
        <v>4.5</v>
      </c>
      <c r="Z370" s="91"/>
      <c r="AA370" s="102"/>
    </row>
    <row r="371" customHeight="1" spans="1:27">
      <c r="A371" s="62">
        <v>40</v>
      </c>
      <c r="B371" s="63">
        <v>370</v>
      </c>
      <c r="C371" s="154" t="s">
        <v>784</v>
      </c>
      <c r="D371" s="154" t="s">
        <v>744</v>
      </c>
      <c r="E371" s="154" t="s">
        <v>401</v>
      </c>
      <c r="F371" s="154" t="s">
        <v>30</v>
      </c>
      <c r="G371" s="155" t="s">
        <v>785</v>
      </c>
      <c r="H371" s="68">
        <v>177.4</v>
      </c>
      <c r="I371" s="68">
        <v>68.6</v>
      </c>
      <c r="J371" s="71">
        <f>IF(F371="女",IF(H371=0,0,VLOOKUP(I371/(H371*H371/10000),标准!M$108:N$112,2,TRUE)),IF(H371=0,0,VLOOKUP(I371/(H371*H371/10000),标准!M$74:N$78,2,TRUE)))</f>
        <v>100</v>
      </c>
      <c r="K371" s="72">
        <v>3939</v>
      </c>
      <c r="L371" s="71">
        <f>IF(A371&lt;43,IF(F371="女",VLOOKUP(K371,标准!K$108:L$128,2,TRUE),VLOOKUP(K371,标准!K$74:L$94,2,TRUE)),IF(F371="女",VLOOKUP(K371,标准!K$39:L$59,2,TRUE),VLOOKUP(K371,标准!K$3:L$23,2,TRUE)))</f>
        <v>72</v>
      </c>
      <c r="M371" s="68">
        <v>9.5</v>
      </c>
      <c r="N371" s="71">
        <f>IF(M371="",0,IF(A371&lt;43,IF(F371="女",VLOOKUP(M371,标准!C$108:D$128,2,TRUE),VLOOKUP(M371,标准!C$74:D$94,2,TRUE)),IF(F371="女",VLOOKUP(M371,标准!C$39:D$59,2,TRUE),VLOOKUP(M371,标准!C$3:D$23,2,TRUE))))</f>
        <v>68</v>
      </c>
      <c r="O371" s="102">
        <v>214</v>
      </c>
      <c r="P371" s="71">
        <f>IF(A371&lt;43,IF(F371="女",VLOOKUP(O371/100,标准!E$108:F$128,2,TRUE),VLOOKUP(O371/100,标准!E$74:F$94,2,TRUE)),IF(F371="女",VLOOKUP(O371/100,标准!E$39:F$59,2,TRUE),VLOOKUP(O371/100,标准!E$3:F$23,2,TRUE)))</f>
        <v>62</v>
      </c>
      <c r="Q371" s="104">
        <v>3.57</v>
      </c>
      <c r="R371" s="71">
        <f>IF(Q371=0,0,IF(A371&lt;43,IF(F371="女",IF(Q371="",0,VLOOKUP(Q371,标准!I$108:J$138,2,TRUE)),IF(Q371="",0,VLOOKUP(Q371,标准!I$74:J$104,2,TRUE))),IF(F371="女",IF(Q371="",0,VLOOKUP(Q371,标准!I$39:J$69,2,TRUE)),IF(Q371="",0,VLOOKUP(Q371,标准!I$3:J$33,2,TRUE)))))</f>
        <v>74</v>
      </c>
      <c r="S371" s="105">
        <v>0</v>
      </c>
      <c r="T371" s="71">
        <f>IF(A371&lt;43,IF(F371="女",VLOOKUP(S371,标准!G$108:H$138,2,TRUE),VLOOKUP(S371,标准!G$74:H$99,2,TRUE)),IF(F371="女",VLOOKUP(S371,标准!G$39:H$69,2,TRUE),VLOOKUP(S371,标准!G$3:H$28,2,TRUE)))</f>
        <v>0</v>
      </c>
      <c r="U371" s="107">
        <v>7.3</v>
      </c>
      <c r="V371" s="71">
        <f>IF(U371=0,0,IF(A371&lt;43,IF(F371="女",IF(U371="",0,VLOOKUP(U371,标准!A$108:B$128,2,TRUE)),IF(U371="",0,VLOOKUP(U371,标准!A$74:B$94,2,TRUE))),IF(F371="女",IF(U371="",0,VLOOKUP(U371,标准!A$39:B$59,2,TRUE)),IF(U371="",0,VLOOKUP(U371,标准!A$3:B$23,2,TRUE)))))</f>
        <v>78</v>
      </c>
      <c r="W371" s="86">
        <f t="shared" si="5"/>
        <v>69.2</v>
      </c>
      <c r="X371" s="87">
        <v>4.2</v>
      </c>
      <c r="Y371" s="87">
        <v>4</v>
      </c>
      <c r="Z371" s="91"/>
      <c r="AA371" s="102"/>
    </row>
    <row r="372" customHeight="1" spans="1:27">
      <c r="A372" s="62">
        <v>40</v>
      </c>
      <c r="B372" s="63">
        <v>371</v>
      </c>
      <c r="C372" s="154" t="s">
        <v>786</v>
      </c>
      <c r="D372" s="154" t="s">
        <v>744</v>
      </c>
      <c r="E372" s="154" t="s">
        <v>401</v>
      </c>
      <c r="F372" s="154" t="s">
        <v>34</v>
      </c>
      <c r="G372" s="155" t="s">
        <v>787</v>
      </c>
      <c r="H372" s="68">
        <v>177</v>
      </c>
      <c r="I372" s="68">
        <v>65</v>
      </c>
      <c r="J372" s="71">
        <f>IF(F372="女",IF(H372=0,0,VLOOKUP(I372/(H372*H372/10000),标准!M$108:N$112,2,TRUE)),IF(H372=0,0,VLOOKUP(I372/(H372*H372/10000),标准!M$74:N$78,2,TRUE)))</f>
        <v>100</v>
      </c>
      <c r="K372" s="72">
        <v>2749</v>
      </c>
      <c r="L372" s="71">
        <f>IF(A372&lt;43,IF(F372="女",VLOOKUP(K372,标准!K$108:L$128,2,TRUE),VLOOKUP(K372,标准!K$74:L$94,2,TRUE)),IF(F372="女",VLOOKUP(K372,标准!K$39:L$59,2,TRUE),VLOOKUP(K372,标准!K$3:L$23,2,TRUE)))</f>
        <v>74</v>
      </c>
      <c r="M372" s="68">
        <v>10</v>
      </c>
      <c r="N372" s="71">
        <f>IF(M372="",0,IF(A372&lt;43,IF(F372="女",VLOOKUP(M372,标准!C$108:D$128,2,TRUE),VLOOKUP(M372,标准!C$74:D$94,2,TRUE)),IF(F372="女",VLOOKUP(M372,标准!C$39:D$59,2,TRUE),VLOOKUP(M372,标准!C$3:D$23,2,TRUE))))</f>
        <v>66</v>
      </c>
      <c r="O372" s="102">
        <v>160</v>
      </c>
      <c r="P372" s="71">
        <f>IF(A372&lt;43,IF(F372="女",VLOOKUP(O372/100,标准!E$108:F$128,2,TRUE),VLOOKUP(O372/100,标准!E$74:F$94,2,TRUE)),IF(F372="女",VLOOKUP(O372/100,标准!E$39:F$59,2,TRUE),VLOOKUP(O372/100,标准!E$3:F$23,2,TRUE)))</f>
        <v>66</v>
      </c>
      <c r="Q372" s="104">
        <v>4.28</v>
      </c>
      <c r="R372" s="71">
        <f>IF(Q372=0,0,IF(A372&lt;43,IF(F372="女",IF(Q372="",0,VLOOKUP(Q372,标准!I$108:J$138,2,TRUE)),IF(Q372="",0,VLOOKUP(Q372,标准!I$74:J$104,2,TRUE))),IF(F372="女",IF(Q372="",0,VLOOKUP(Q372,标准!I$39:J$69,2,TRUE)),IF(Q372="",0,VLOOKUP(Q372,标准!I$3:J$33,2,TRUE)))))</f>
        <v>62</v>
      </c>
      <c r="S372" s="105">
        <v>40</v>
      </c>
      <c r="T372" s="71">
        <f>IF(A372&lt;43,IF(F372="女",VLOOKUP(S372,标准!G$108:H$138,2,TRUE),VLOOKUP(S372,标准!G$74:H$99,2,TRUE)),IF(F372="女",VLOOKUP(S372,标准!G$39:H$69,2,TRUE),VLOOKUP(S372,标准!G$3:H$28,2,TRUE)))</f>
        <v>74</v>
      </c>
      <c r="U372" s="107">
        <v>8.9</v>
      </c>
      <c r="V372" s="71">
        <f>IF(U372=0,0,IF(A372&lt;43,IF(F372="女",IF(U372="",0,VLOOKUP(U372,标准!A$108:B$128,2,TRUE)),IF(U372="",0,VLOOKUP(U372,标准!A$74:B$94,2,TRUE))),IF(F372="女",IF(U372="",0,VLOOKUP(U372,标准!A$39:B$59,2,TRUE)),IF(U372="",0,VLOOKUP(U372,标准!A$3:B$23,2,TRUE)))))</f>
        <v>74</v>
      </c>
      <c r="W372" s="86">
        <f t="shared" si="5"/>
        <v>73.9</v>
      </c>
      <c r="X372" s="87">
        <v>4.6</v>
      </c>
      <c r="Y372" s="87">
        <v>4.5</v>
      </c>
      <c r="Z372" s="91"/>
      <c r="AA372" s="102"/>
    </row>
    <row r="373" customHeight="1" spans="1:27">
      <c r="A373" s="62">
        <v>40</v>
      </c>
      <c r="B373" s="63">
        <v>372</v>
      </c>
      <c r="C373" s="154" t="s">
        <v>788</v>
      </c>
      <c r="D373" s="154" t="s">
        <v>744</v>
      </c>
      <c r="E373" s="154" t="s">
        <v>401</v>
      </c>
      <c r="F373" s="154" t="s">
        <v>34</v>
      </c>
      <c r="G373" s="155" t="s">
        <v>789</v>
      </c>
      <c r="H373" s="68">
        <v>159.7</v>
      </c>
      <c r="I373" s="68">
        <v>49.2</v>
      </c>
      <c r="J373" s="71">
        <f>IF(F373="女",IF(H373=0,0,VLOOKUP(I373/(H373*H373/10000),标准!M$108:N$112,2,TRUE)),IF(H373=0,0,VLOOKUP(I373/(H373*H373/10000),标准!M$74:N$78,2,TRUE)))</f>
        <v>100</v>
      </c>
      <c r="K373" s="72">
        <v>2660</v>
      </c>
      <c r="L373" s="71">
        <f>IF(A373&lt;43,IF(F373="女",VLOOKUP(K373,标准!K$108:L$128,2,TRUE),VLOOKUP(K373,标准!K$74:L$94,2,TRUE)),IF(F373="女",VLOOKUP(K373,标准!K$39:L$59,2,TRUE),VLOOKUP(K373,标准!K$3:L$23,2,TRUE)))</f>
        <v>72</v>
      </c>
      <c r="M373" s="68">
        <v>14</v>
      </c>
      <c r="N373" s="71">
        <f>IF(M373="",0,IF(A373&lt;43,IF(F373="女",VLOOKUP(M373,标准!C$108:D$128,2,TRUE),VLOOKUP(M373,标准!C$74:D$94,2,TRUE)),IF(F373="女",VLOOKUP(M373,标准!C$39:D$59,2,TRUE),VLOOKUP(M373,标准!C$3:D$23,2,TRUE))))</f>
        <v>72</v>
      </c>
      <c r="O373" s="95">
        <v>177</v>
      </c>
      <c r="P373" s="71">
        <f>IF(A373&lt;43,IF(F373="女",VLOOKUP(O373/100,标准!E$108:F$128,2,TRUE),VLOOKUP(O373/100,标准!E$74:F$94,2,TRUE)),IF(F373="女",VLOOKUP(O373/100,标准!E$39:F$59,2,TRUE),VLOOKUP(O373/100,标准!E$3:F$23,2,TRUE)))</f>
        <v>76</v>
      </c>
      <c r="Q373" s="96">
        <v>4.29</v>
      </c>
      <c r="R373" s="71">
        <f>IF(Q373=0,0,IF(A373&lt;43,IF(F373="女",IF(Q373="",0,VLOOKUP(Q373,标准!I$108:J$138,2,TRUE)),IF(Q373="",0,VLOOKUP(Q373,标准!I$74:J$104,2,TRUE))),IF(F373="女",IF(Q373="",0,VLOOKUP(Q373,标准!I$39:J$69,2,TRUE)),IF(Q373="",0,VLOOKUP(Q373,标准!I$3:J$33,2,TRUE)))))</f>
        <v>62</v>
      </c>
      <c r="S373" s="95">
        <v>35</v>
      </c>
      <c r="T373" s="71">
        <f>IF(A373&lt;43,IF(F373="女",VLOOKUP(S373,标准!G$108:H$138,2,TRUE),VLOOKUP(S373,标准!G$74:H$99,2,TRUE)),IF(F373="女",VLOOKUP(S373,标准!G$39:H$69,2,TRUE),VLOOKUP(S373,标准!G$3:H$28,2,TRUE)))</f>
        <v>68</v>
      </c>
      <c r="U373" s="97">
        <v>9.3</v>
      </c>
      <c r="V373" s="71">
        <f>IF(U373=0,0,IF(A373&lt;43,IF(F373="女",IF(U373="",0,VLOOKUP(U373,标准!A$108:B$128,2,TRUE)),IF(U373="",0,VLOOKUP(U373,标准!A$74:B$94,2,TRUE))),IF(F373="女",IF(U373="",0,VLOOKUP(U373,标准!A$39:B$59,2,TRUE)),IF(U373="",0,VLOOKUP(U373,标准!A$3:B$23,2,TRUE)))))</f>
        <v>70</v>
      </c>
      <c r="W373" s="86">
        <f t="shared" si="5"/>
        <v>73.8</v>
      </c>
      <c r="X373" s="87">
        <v>3.9</v>
      </c>
      <c r="Y373" s="87">
        <v>3.7</v>
      </c>
      <c r="Z373" s="91"/>
      <c r="AA373" s="97"/>
    </row>
    <row r="374" customHeight="1" spans="1:27">
      <c r="A374" s="62">
        <v>40</v>
      </c>
      <c r="B374" s="63">
        <v>373</v>
      </c>
      <c r="C374" s="154" t="s">
        <v>790</v>
      </c>
      <c r="D374" s="154" t="s">
        <v>791</v>
      </c>
      <c r="E374" s="154" t="s">
        <v>401</v>
      </c>
      <c r="F374" s="154" t="s">
        <v>34</v>
      </c>
      <c r="G374" s="155" t="s">
        <v>792</v>
      </c>
      <c r="H374" s="68">
        <v>153</v>
      </c>
      <c r="I374" s="68">
        <v>45.4</v>
      </c>
      <c r="J374" s="71">
        <f>IF(F374="女",IF(H374=0,0,VLOOKUP(I374/(H374*H374/10000),标准!M$108:N$112,2,TRUE)),IF(H374=0,0,VLOOKUP(I374/(H374*H374/10000),标准!M$74:N$78,2,TRUE)))</f>
        <v>100</v>
      </c>
      <c r="K374" s="72">
        <v>2278</v>
      </c>
      <c r="L374" s="71">
        <f>IF(A374&lt;43,IF(F374="女",VLOOKUP(K374,标准!K$108:L$128,2,TRUE),VLOOKUP(K374,标准!K$74:L$94,2,TRUE)),IF(F374="女",VLOOKUP(K374,标准!K$39:L$59,2,TRUE),VLOOKUP(K374,标准!K$3:L$23,2,TRUE)))</f>
        <v>64</v>
      </c>
      <c r="M374" s="103">
        <v>25.3</v>
      </c>
      <c r="N374" s="71">
        <f>IF(M374="",0,IF(A374&lt;43,IF(F374="女",VLOOKUP(M374,标准!C$108:D$128,2,TRUE),VLOOKUP(M374,标准!C$74:D$94,2,TRUE)),IF(F374="女",VLOOKUP(M374,标准!C$39:D$59,2,TRUE),VLOOKUP(M374,标准!C$3:D$23,2,TRUE))))</f>
        <v>95</v>
      </c>
      <c r="O374" s="95">
        <v>170</v>
      </c>
      <c r="P374" s="71">
        <f>IF(A374&lt;43,IF(F374="女",VLOOKUP(O374/100,标准!E$108:F$128,2,TRUE),VLOOKUP(O374/100,标准!E$74:F$94,2,TRUE)),IF(F374="女",VLOOKUP(O374/100,标准!E$39:F$59,2,TRUE),VLOOKUP(O374/100,标准!E$3:F$23,2,TRUE)))</f>
        <v>72</v>
      </c>
      <c r="Q374" s="96">
        <v>4.21</v>
      </c>
      <c r="R374" s="71">
        <f>IF(Q374=0,0,IF(A374&lt;43,IF(F374="女",IF(Q374="",0,VLOOKUP(Q374,标准!I$108:J$138,2,TRUE)),IF(Q374="",0,VLOOKUP(Q374,标准!I$74:J$104,2,TRUE))),IF(F374="女",IF(Q374="",0,VLOOKUP(Q374,标准!I$39:J$69,2,TRUE)),IF(Q374="",0,VLOOKUP(Q374,标准!I$3:J$33,2,TRUE)))))</f>
        <v>64</v>
      </c>
      <c r="S374" s="95">
        <v>31</v>
      </c>
      <c r="T374" s="71">
        <f>IF(A374&lt;43,IF(F374="女",VLOOKUP(S374,标准!G$108:H$138,2,TRUE),VLOOKUP(S374,标准!G$74:H$99,2,TRUE)),IF(F374="女",VLOOKUP(S374,标准!G$39:H$69,2,TRUE),VLOOKUP(S374,标准!G$3:H$28,2,TRUE)))</f>
        <v>64</v>
      </c>
      <c r="U374" s="97">
        <v>9.2</v>
      </c>
      <c r="V374" s="71">
        <f>IF(U374=0,0,IF(A374&lt;43,IF(F374="女",IF(U374="",0,VLOOKUP(U374,标准!A$108:B$128,2,TRUE)),IF(U374="",0,VLOOKUP(U374,标准!A$74:B$94,2,TRUE))),IF(F374="女",IF(U374="",0,VLOOKUP(U374,标准!A$39:B$59,2,TRUE)),IF(U374="",0,VLOOKUP(U374,标准!A$3:B$23,2,TRUE)))))</f>
        <v>70</v>
      </c>
      <c r="W374" s="86">
        <f t="shared" si="5"/>
        <v>74.5</v>
      </c>
      <c r="X374" s="87">
        <v>4.4</v>
      </c>
      <c r="Y374" s="87">
        <v>4.8</v>
      </c>
      <c r="Z374" s="91"/>
      <c r="AA374" s="92"/>
    </row>
    <row r="375" customHeight="1" spans="1:27">
      <c r="A375" s="62">
        <v>40</v>
      </c>
      <c r="B375" s="63">
        <v>374</v>
      </c>
      <c r="C375" s="154" t="s">
        <v>793</v>
      </c>
      <c r="D375" s="154" t="s">
        <v>791</v>
      </c>
      <c r="E375" s="154" t="s">
        <v>401</v>
      </c>
      <c r="F375" s="154" t="s">
        <v>30</v>
      </c>
      <c r="G375" s="155" t="s">
        <v>794</v>
      </c>
      <c r="H375" s="68">
        <v>170.4</v>
      </c>
      <c r="I375" s="68">
        <v>56</v>
      </c>
      <c r="J375" s="71">
        <f>IF(F375="女",IF(H375=0,0,VLOOKUP(I375/(H375*H375/10000),标准!M$108:N$112,2,TRUE)),IF(H375=0,0,VLOOKUP(I375/(H375*H375/10000),标准!M$74:N$78,2,TRUE)))</f>
        <v>100</v>
      </c>
      <c r="K375" s="72">
        <v>3509</v>
      </c>
      <c r="L375" s="71">
        <f>IF(A375&lt;43,IF(F375="女",VLOOKUP(K375,标准!K$108:L$128,2,TRUE),VLOOKUP(K375,标准!K$74:L$94,2,TRUE)),IF(F375="女",VLOOKUP(K375,标准!K$39:L$59,2,TRUE),VLOOKUP(K375,标准!K$3:L$23,2,TRUE)))</f>
        <v>66</v>
      </c>
      <c r="M375" s="103">
        <v>14.5</v>
      </c>
      <c r="N375" s="71">
        <f>IF(M375="",0,IF(A375&lt;43,IF(F375="女",VLOOKUP(M375,标准!C$108:D$128,2,TRUE),VLOOKUP(M375,标准!C$74:D$94,2,TRUE)),IF(F375="女",VLOOKUP(M375,标准!C$39:D$59,2,TRUE),VLOOKUP(M375,标准!C$3:D$23,2,TRUE))))</f>
        <v>74</v>
      </c>
      <c r="O375" s="95">
        <v>240</v>
      </c>
      <c r="P375" s="71">
        <f>IF(A375&lt;43,IF(F375="女",VLOOKUP(O375/100,标准!E$108:F$128,2,TRUE),VLOOKUP(O375/100,标准!E$74:F$94,2,TRUE)),IF(F375="女",VLOOKUP(O375/100,标准!E$39:F$59,2,TRUE),VLOOKUP(O375/100,标准!E$3:F$23,2,TRUE)))</f>
        <v>76</v>
      </c>
      <c r="Q375" s="96">
        <v>3.58</v>
      </c>
      <c r="R375" s="71">
        <f>IF(Q375=0,0,IF(A375&lt;43,IF(F375="女",IF(Q375="",0,VLOOKUP(Q375,标准!I$108:J$138,2,TRUE)),IF(Q375="",0,VLOOKUP(Q375,标准!I$74:J$104,2,TRUE))),IF(F375="女",IF(Q375="",0,VLOOKUP(Q375,标准!I$39:J$69,2,TRUE)),IF(Q375="",0,VLOOKUP(Q375,标准!I$3:J$33,2,TRUE)))))</f>
        <v>72</v>
      </c>
      <c r="S375" s="95">
        <v>1</v>
      </c>
      <c r="T375" s="71">
        <f>IF(A375&lt;43,IF(F375="女",VLOOKUP(S375,标准!G$108:H$138,2,TRUE),VLOOKUP(S375,标准!G$74:H$99,2,TRUE)),IF(F375="女",VLOOKUP(S375,标准!G$39:H$69,2,TRUE),VLOOKUP(S375,标准!G$3:H$28,2,TRUE)))</f>
        <v>0</v>
      </c>
      <c r="U375" s="97">
        <v>6.8</v>
      </c>
      <c r="V375" s="71">
        <f>IF(U375=0,0,IF(A375&lt;43,IF(F375="女",IF(U375="",0,VLOOKUP(U375,标准!A$108:B$128,2,TRUE)),IF(U375="",0,VLOOKUP(U375,标准!A$74:B$94,2,TRUE))),IF(F375="女",IF(U375="",0,VLOOKUP(U375,标准!A$39:B$59,2,TRUE)),IF(U375="",0,VLOOKUP(U375,标准!A$3:B$23,2,TRUE)))))</f>
        <v>95</v>
      </c>
      <c r="W375" s="86">
        <f t="shared" si="5"/>
        <v>73.3</v>
      </c>
      <c r="X375" s="87">
        <v>4</v>
      </c>
      <c r="Y375" s="87">
        <v>3.9</v>
      </c>
      <c r="Z375" s="91"/>
      <c r="AA375" s="92"/>
    </row>
    <row r="376" customHeight="1" spans="1:27">
      <c r="A376" s="62">
        <v>40</v>
      </c>
      <c r="B376" s="63">
        <v>375</v>
      </c>
      <c r="C376" s="154" t="s">
        <v>795</v>
      </c>
      <c r="D376" s="154" t="s">
        <v>791</v>
      </c>
      <c r="E376" s="154" t="s">
        <v>401</v>
      </c>
      <c r="F376" s="154" t="s">
        <v>34</v>
      </c>
      <c r="G376" s="155" t="s">
        <v>796</v>
      </c>
      <c r="H376" s="68">
        <v>164.3</v>
      </c>
      <c r="I376" s="68">
        <v>56.9</v>
      </c>
      <c r="J376" s="71">
        <f>IF(F376="女",IF(H376=0,0,VLOOKUP(I376/(H376*H376/10000),标准!M$108:N$112,2,TRUE)),IF(H376=0,0,VLOOKUP(I376/(H376*H376/10000),标准!M$74:N$78,2,TRUE)))</f>
        <v>100</v>
      </c>
      <c r="K376" s="72">
        <v>1600</v>
      </c>
      <c r="L376" s="71">
        <f>IF(A376&lt;43,IF(F376="女",VLOOKUP(K376,标准!K$108:L$128,2,TRUE),VLOOKUP(K376,标准!K$74:L$94,2,TRUE)),IF(F376="女",VLOOKUP(K376,标准!K$39:L$59,2,TRUE),VLOOKUP(K376,标准!K$3:L$23,2,TRUE)))</f>
        <v>0</v>
      </c>
      <c r="M376" s="103">
        <v>32.5</v>
      </c>
      <c r="N376" s="71">
        <f>IF(M376="",0,IF(A376&lt;43,IF(F376="女",VLOOKUP(M376,标准!C$108:D$128,2,TRUE),VLOOKUP(M376,标准!C$74:D$94,2,TRUE)),IF(F376="女",VLOOKUP(M376,标准!C$39:D$59,2,TRUE),VLOOKUP(M376,标准!C$3:D$23,2,TRUE))))</f>
        <v>100</v>
      </c>
      <c r="O376" s="95">
        <v>155</v>
      </c>
      <c r="P376" s="71">
        <f>IF(A376&lt;43,IF(F376="女",VLOOKUP(O376/100,标准!E$108:F$128,2,TRUE),VLOOKUP(O376/100,标准!E$74:F$94,2,TRUE)),IF(F376="女",VLOOKUP(O376/100,标准!E$39:F$59,2,TRUE),VLOOKUP(O376/100,标准!E$3:F$23,2,TRUE)))</f>
        <v>62</v>
      </c>
      <c r="Q376" s="96">
        <v>4.33</v>
      </c>
      <c r="R376" s="71">
        <f>IF(Q376=0,0,IF(A376&lt;43,IF(F376="女",IF(Q376="",0,VLOOKUP(Q376,标准!I$108:J$138,2,TRUE)),IF(Q376="",0,VLOOKUP(Q376,标准!I$74:J$104,2,TRUE))),IF(F376="女",IF(Q376="",0,VLOOKUP(Q376,标准!I$39:J$69,2,TRUE)),IF(Q376="",0,VLOOKUP(Q376,标准!I$3:J$33,2,TRUE)))))</f>
        <v>60</v>
      </c>
      <c r="S376" s="95">
        <v>31</v>
      </c>
      <c r="T376" s="71">
        <f>IF(A376&lt;43,IF(F376="女",VLOOKUP(S376,标准!G$108:H$138,2,TRUE),VLOOKUP(S376,标准!G$74:H$99,2,TRUE)),IF(F376="女",VLOOKUP(S376,标准!G$39:H$69,2,TRUE),VLOOKUP(S376,标准!G$3:H$28,2,TRUE)))</f>
        <v>64</v>
      </c>
      <c r="U376" s="97">
        <v>9.9</v>
      </c>
      <c r="V376" s="71">
        <f>IF(U376=0,0,IF(A376&lt;43,IF(F376="女",IF(U376="",0,VLOOKUP(U376,标准!A$108:B$128,2,TRUE)),IF(U376="",0,VLOOKUP(U376,标准!A$74:B$94,2,TRUE))),IF(F376="女",IF(U376="",0,VLOOKUP(U376,标准!A$39:B$59,2,TRUE)),IF(U376="",0,VLOOKUP(U376,标准!A$3:B$23,2,TRUE)))))</f>
        <v>64</v>
      </c>
      <c r="W376" s="86">
        <f t="shared" si="5"/>
        <v>62.4</v>
      </c>
      <c r="X376" s="87">
        <v>3.7</v>
      </c>
      <c r="Y376" s="87">
        <v>3.8</v>
      </c>
      <c r="Z376" s="91"/>
      <c r="AA376" s="92"/>
    </row>
    <row r="377" customHeight="1" spans="1:27">
      <c r="A377" s="62">
        <v>40</v>
      </c>
      <c r="B377" s="63">
        <v>376</v>
      </c>
      <c r="C377" s="154" t="s">
        <v>797</v>
      </c>
      <c r="D377" s="154" t="s">
        <v>791</v>
      </c>
      <c r="E377" s="154" t="s">
        <v>401</v>
      </c>
      <c r="F377" s="154" t="s">
        <v>34</v>
      </c>
      <c r="G377" s="155" t="s">
        <v>798</v>
      </c>
      <c r="H377" s="68">
        <v>168</v>
      </c>
      <c r="I377" s="68">
        <v>51</v>
      </c>
      <c r="J377" s="71">
        <f>IF(F377="女",IF(H377=0,0,VLOOKUP(I377/(H377*H377/10000),标准!M$108:N$112,2,TRUE)),IF(H377=0,0,VLOOKUP(I377/(H377*H377/10000),标准!M$74:N$78,2,TRUE)))</f>
        <v>100</v>
      </c>
      <c r="K377" s="72">
        <v>3041</v>
      </c>
      <c r="L377" s="71">
        <f>IF(A377&lt;43,IF(F377="女",VLOOKUP(K377,标准!K$108:L$128,2,TRUE),VLOOKUP(K377,标准!K$74:L$94,2,TRUE)),IF(F377="女",VLOOKUP(K377,标准!K$39:L$59,2,TRUE),VLOOKUP(K377,标准!K$3:L$23,2,TRUE)))</f>
        <v>80</v>
      </c>
      <c r="M377" s="103">
        <v>18.7</v>
      </c>
      <c r="N377" s="71">
        <f>IF(M377="",0,IF(A377&lt;43,IF(F377="女",VLOOKUP(M377,标准!C$108:D$128,2,TRUE),VLOOKUP(M377,标准!C$74:D$94,2,TRUE)),IF(F377="女",VLOOKUP(M377,标准!C$39:D$59,2,TRUE),VLOOKUP(M377,标准!C$3:D$23,2,TRUE))))</f>
        <v>78</v>
      </c>
      <c r="O377" s="95">
        <v>140</v>
      </c>
      <c r="P377" s="71">
        <f>IF(A377&lt;43,IF(F377="女",VLOOKUP(O377/100,标准!E$108:F$128,2,TRUE),VLOOKUP(O377/100,标准!E$74:F$94,2,TRUE)),IF(F377="女",VLOOKUP(O377/100,标准!E$39:F$59,2,TRUE),VLOOKUP(O377/100,标准!E$3:F$23,2,TRUE)))</f>
        <v>30</v>
      </c>
      <c r="Q377" s="96">
        <v>4.23</v>
      </c>
      <c r="R377" s="71">
        <f>IF(Q377=0,0,IF(A377&lt;43,IF(F377="女",IF(Q377="",0,VLOOKUP(Q377,标准!I$108:J$138,2,TRUE)),IF(Q377="",0,VLOOKUP(Q377,标准!I$74:J$104,2,TRUE))),IF(F377="女",IF(Q377="",0,VLOOKUP(Q377,标准!I$39:J$69,2,TRUE)),IF(Q377="",0,VLOOKUP(Q377,标准!I$3:J$33,2,TRUE)))))</f>
        <v>64</v>
      </c>
      <c r="S377" s="95">
        <v>34</v>
      </c>
      <c r="T377" s="71">
        <f>IF(A377&lt;43,IF(F377="女",VLOOKUP(S377,标准!G$108:H$138,2,TRUE),VLOOKUP(S377,标准!G$74:H$99,2,TRUE)),IF(F377="女",VLOOKUP(S377,标准!G$39:H$69,2,TRUE),VLOOKUP(S377,标准!G$3:H$28,2,TRUE)))</f>
        <v>68</v>
      </c>
      <c r="U377" s="97">
        <v>9.6</v>
      </c>
      <c r="V377" s="71">
        <f>IF(U377=0,0,IF(A377&lt;43,IF(F377="女",IF(U377="",0,VLOOKUP(U377,标准!A$108:B$128,2,TRUE)),IF(U377="",0,VLOOKUP(U377,标准!A$74:B$94,2,TRUE))),IF(F377="女",IF(U377="",0,VLOOKUP(U377,标准!A$39:B$59,2,TRUE)),IF(U377="",0,VLOOKUP(U377,标准!A$3:B$23,2,TRUE)))))</f>
        <v>66</v>
      </c>
      <c r="W377" s="86">
        <f t="shared" si="5"/>
        <v>70.6</v>
      </c>
      <c r="X377" s="87">
        <v>3.7</v>
      </c>
      <c r="Y377" s="87">
        <v>3.7</v>
      </c>
      <c r="Z377" s="91"/>
      <c r="AA377" s="92"/>
    </row>
    <row r="378" customHeight="1" spans="1:27">
      <c r="A378" s="62">
        <v>40</v>
      </c>
      <c r="B378" s="63">
        <v>377</v>
      </c>
      <c r="C378" s="154" t="s">
        <v>799</v>
      </c>
      <c r="D378" s="154" t="s">
        <v>791</v>
      </c>
      <c r="E378" s="154" t="s">
        <v>401</v>
      </c>
      <c r="F378" s="154" t="s">
        <v>34</v>
      </c>
      <c r="G378" s="155" t="s">
        <v>800</v>
      </c>
      <c r="H378" s="68">
        <v>161.8</v>
      </c>
      <c r="I378" s="68">
        <v>60.6</v>
      </c>
      <c r="J378" s="71">
        <f>IF(F378="女",IF(H378=0,0,VLOOKUP(I378/(H378*H378/10000),标准!M$108:N$112,2,TRUE)),IF(H378=0,0,VLOOKUP(I378/(H378*H378/10000),标准!M$74:N$78,2,TRUE)))</f>
        <v>100</v>
      </c>
      <c r="K378" s="72">
        <v>3293</v>
      </c>
      <c r="L378" s="71">
        <f>IF(A378&lt;43,IF(F378="女",VLOOKUP(K378,标准!K$108:L$128,2,TRUE),VLOOKUP(K378,标准!K$74:L$94,2,TRUE)),IF(F378="女",VLOOKUP(K378,标准!K$39:L$59,2,TRUE),VLOOKUP(K378,标准!K$3:L$23,2,TRUE)))</f>
        <v>85</v>
      </c>
      <c r="M378" s="103">
        <v>16</v>
      </c>
      <c r="N378" s="71">
        <f>IF(M378="",0,IF(A378&lt;43,IF(F378="女",VLOOKUP(M378,标准!C$108:D$128,2,TRUE),VLOOKUP(M378,标准!C$74:D$94,2,TRUE)),IF(F378="女",VLOOKUP(M378,标准!C$39:D$59,2,TRUE),VLOOKUP(M378,标准!C$3:D$23,2,TRUE))))</f>
        <v>74</v>
      </c>
      <c r="O378" s="95">
        <v>135</v>
      </c>
      <c r="P378" s="71">
        <f>IF(A378&lt;43,IF(F378="女",VLOOKUP(O378/100,标准!E$108:F$128,2,TRUE),VLOOKUP(O378/100,标准!E$74:F$94,2,TRUE)),IF(F378="女",VLOOKUP(O378/100,标准!E$39:F$59,2,TRUE),VLOOKUP(O378/100,标准!E$3:F$23,2,TRUE)))</f>
        <v>20</v>
      </c>
      <c r="Q378" s="96">
        <v>4.32</v>
      </c>
      <c r="R378" s="71">
        <f>IF(Q378=0,0,IF(A378&lt;43,IF(F378="女",IF(Q378="",0,VLOOKUP(Q378,标准!I$108:J$138,2,TRUE)),IF(Q378="",0,VLOOKUP(Q378,标准!I$74:J$104,2,TRUE))),IF(F378="女",IF(Q378="",0,VLOOKUP(Q378,标准!I$39:J$69,2,TRUE)),IF(Q378="",0,VLOOKUP(Q378,标准!I$3:J$33,2,TRUE)))))</f>
        <v>60</v>
      </c>
      <c r="S378" s="95">
        <v>20</v>
      </c>
      <c r="T378" s="71">
        <f>IF(A378&lt;43,IF(F378="女",VLOOKUP(S378,标准!G$108:H$138,2,TRUE),VLOOKUP(S378,标准!G$74:H$99,2,TRUE)),IF(F378="女",VLOOKUP(S378,标准!G$39:H$69,2,TRUE),VLOOKUP(S378,标准!G$3:H$28,2,TRUE)))</f>
        <v>30</v>
      </c>
      <c r="U378" s="97">
        <v>9.7</v>
      </c>
      <c r="V378" s="71">
        <f>IF(U378=0,0,IF(A378&lt;43,IF(F378="女",IF(U378="",0,VLOOKUP(U378,标准!A$108:B$128,2,TRUE)),IF(U378="",0,VLOOKUP(U378,标准!A$74:B$94,2,TRUE))),IF(F378="女",IF(U378="",0,VLOOKUP(U378,标准!A$39:B$59,2,TRUE)),IF(U378="",0,VLOOKUP(U378,标准!A$3:B$23,2,TRUE)))))</f>
        <v>66</v>
      </c>
      <c r="W378" s="86">
        <f t="shared" si="5"/>
        <v>65.35</v>
      </c>
      <c r="X378" s="87">
        <v>3.9</v>
      </c>
      <c r="Y378" s="87">
        <v>3.9</v>
      </c>
      <c r="Z378" s="91"/>
      <c r="AA378" s="92"/>
    </row>
    <row r="379" customHeight="1" spans="1:27">
      <c r="A379" s="62">
        <v>40</v>
      </c>
      <c r="B379" s="63">
        <v>378</v>
      </c>
      <c r="C379" s="154" t="s">
        <v>801</v>
      </c>
      <c r="D379" s="154" t="s">
        <v>791</v>
      </c>
      <c r="E379" s="154" t="s">
        <v>401</v>
      </c>
      <c r="F379" s="154" t="s">
        <v>34</v>
      </c>
      <c r="G379" s="155" t="s">
        <v>802</v>
      </c>
      <c r="H379" s="68">
        <v>153.3</v>
      </c>
      <c r="I379" s="68">
        <v>62.6</v>
      </c>
      <c r="J379" s="71">
        <f>IF(F379="女",IF(H379=0,0,VLOOKUP(I379/(H379*H379/10000),标准!M$108:N$112,2,TRUE)),IF(H379=0,0,VLOOKUP(I379/(H379*H379/10000),标准!M$74:N$78,2,TRUE)))</f>
        <v>80</v>
      </c>
      <c r="K379" s="72">
        <v>2555</v>
      </c>
      <c r="L379" s="71">
        <f>IF(A379&lt;43,IF(F379="女",VLOOKUP(K379,标准!K$108:L$128,2,TRUE),VLOOKUP(K379,标准!K$74:L$94,2,TRUE)),IF(F379="女",VLOOKUP(K379,标准!K$39:L$59,2,TRUE),VLOOKUP(K379,标准!K$3:L$23,2,TRUE)))</f>
        <v>70</v>
      </c>
      <c r="M379" s="103">
        <v>9</v>
      </c>
      <c r="N379" s="71">
        <f>IF(M379="",0,IF(A379&lt;43,IF(F379="女",VLOOKUP(M379,标准!C$108:D$128,2,TRUE),VLOOKUP(M379,标准!C$74:D$94,2,TRUE)),IF(F379="女",VLOOKUP(M379,标准!C$39:D$59,2,TRUE),VLOOKUP(M379,标准!C$3:D$23,2,TRUE))))</f>
        <v>64</v>
      </c>
      <c r="O379" s="95">
        <v>160</v>
      </c>
      <c r="P379" s="71">
        <f>IF(A379&lt;43,IF(F379="女",VLOOKUP(O379/100,标准!E$108:F$128,2,TRUE),VLOOKUP(O379/100,标准!E$74:F$94,2,TRUE)),IF(F379="女",VLOOKUP(O379/100,标准!E$39:F$59,2,TRUE),VLOOKUP(O379/100,标准!E$3:F$23,2,TRUE)))</f>
        <v>66</v>
      </c>
      <c r="Q379" s="96">
        <v>4.41</v>
      </c>
      <c r="R379" s="71">
        <f>IF(Q379=0,0,IF(A379&lt;43,IF(F379="女",IF(Q379="",0,VLOOKUP(Q379,标准!I$108:J$138,2,TRUE)),IF(Q379="",0,VLOOKUP(Q379,标准!I$74:J$104,2,TRUE))),IF(F379="女",IF(Q379="",0,VLOOKUP(Q379,标准!I$39:J$69,2,TRUE)),IF(Q379="",0,VLOOKUP(Q379,标准!I$3:J$33,2,TRUE)))))</f>
        <v>50</v>
      </c>
      <c r="S379" s="95">
        <v>40</v>
      </c>
      <c r="T379" s="71">
        <f>IF(A379&lt;43,IF(F379="女",VLOOKUP(S379,标准!G$108:H$138,2,TRUE),VLOOKUP(S379,标准!G$74:H$99,2,TRUE)),IF(F379="女",VLOOKUP(S379,标准!G$39:H$69,2,TRUE),VLOOKUP(S379,标准!G$3:H$28,2,TRUE)))</f>
        <v>74</v>
      </c>
      <c r="U379" s="97">
        <v>9.3</v>
      </c>
      <c r="V379" s="71">
        <f>IF(U379=0,0,IF(A379&lt;43,IF(F379="女",IF(U379="",0,VLOOKUP(U379,标准!A$108:B$128,2,TRUE)),IF(U379="",0,VLOOKUP(U379,标准!A$74:B$94,2,TRUE))),IF(F379="女",IF(U379="",0,VLOOKUP(U379,标准!A$39:B$59,2,TRUE)),IF(U379="",0,VLOOKUP(U379,标准!A$3:B$23,2,TRUE)))))</f>
        <v>70</v>
      </c>
      <c r="W379" s="86">
        <f t="shared" si="5"/>
        <v>66.9</v>
      </c>
      <c r="X379" s="87">
        <v>4.6</v>
      </c>
      <c r="Y379" s="87">
        <v>4.9</v>
      </c>
      <c r="Z379" s="91"/>
      <c r="AA379" s="92"/>
    </row>
    <row r="380" customHeight="1" spans="1:27">
      <c r="A380" s="62">
        <v>40</v>
      </c>
      <c r="B380" s="63">
        <v>379</v>
      </c>
      <c r="C380" s="154" t="s">
        <v>803</v>
      </c>
      <c r="D380" s="154" t="s">
        <v>791</v>
      </c>
      <c r="E380" s="154" t="s">
        <v>401</v>
      </c>
      <c r="F380" s="154" t="s">
        <v>34</v>
      </c>
      <c r="G380" s="155" t="s">
        <v>804</v>
      </c>
      <c r="H380" s="68">
        <v>158.5</v>
      </c>
      <c r="I380" s="68">
        <v>48.9</v>
      </c>
      <c r="J380" s="71">
        <f>IF(F380="女",IF(H380=0,0,VLOOKUP(I380/(H380*H380/10000),标准!M$108:N$112,2,TRUE)),IF(H380=0,0,VLOOKUP(I380/(H380*H380/10000),标准!M$74:N$78,2,TRUE)))</f>
        <v>100</v>
      </c>
      <c r="K380" s="72">
        <v>2594</v>
      </c>
      <c r="L380" s="71">
        <f>IF(A380&lt;43,IF(F380="女",VLOOKUP(K380,标准!K$108:L$128,2,TRUE),VLOOKUP(K380,标准!K$74:L$94,2,TRUE)),IF(F380="女",VLOOKUP(K380,标准!K$39:L$59,2,TRUE),VLOOKUP(K380,标准!K$3:L$23,2,TRUE)))</f>
        <v>70</v>
      </c>
      <c r="M380" s="103">
        <v>18.5</v>
      </c>
      <c r="N380" s="71">
        <f>IF(M380="",0,IF(A380&lt;43,IF(F380="女",VLOOKUP(M380,标准!C$108:D$128,2,TRUE),VLOOKUP(M380,标准!C$74:D$94,2,TRUE)),IF(F380="女",VLOOKUP(M380,标准!C$39:D$59,2,TRUE),VLOOKUP(M380,标准!C$3:D$23,2,TRUE))))</f>
        <v>78</v>
      </c>
      <c r="O380" s="95">
        <v>160</v>
      </c>
      <c r="P380" s="71">
        <f>IF(A380&lt;43,IF(F380="女",VLOOKUP(O380/100,标准!E$108:F$128,2,TRUE),VLOOKUP(O380/100,标准!E$74:F$94,2,TRUE)),IF(F380="女",VLOOKUP(O380/100,标准!E$39:F$59,2,TRUE),VLOOKUP(O380/100,标准!E$3:F$23,2,TRUE)))</f>
        <v>66</v>
      </c>
      <c r="Q380" s="96">
        <v>4.2</v>
      </c>
      <c r="R380" s="71">
        <f>IF(Q380=0,0,IF(A380&lt;43,IF(F380="女",IF(Q380="",0,VLOOKUP(Q380,标准!I$108:J$138,2,TRUE)),IF(Q380="",0,VLOOKUP(Q380,标准!I$74:J$104,2,TRUE))),IF(F380="女",IF(Q380="",0,VLOOKUP(Q380,标准!I$39:J$69,2,TRUE)),IF(Q380="",0,VLOOKUP(Q380,标准!I$3:J$33,2,TRUE)))))</f>
        <v>64</v>
      </c>
      <c r="S380" s="95">
        <v>39</v>
      </c>
      <c r="T380" s="71">
        <f>IF(A380&lt;43,IF(F380="女",VLOOKUP(S380,标准!G$108:H$138,2,TRUE),VLOOKUP(S380,标准!G$74:H$99,2,TRUE)),IF(F380="女",VLOOKUP(S380,标准!G$39:H$69,2,TRUE),VLOOKUP(S380,标准!G$3:H$28,2,TRUE)))</f>
        <v>72</v>
      </c>
      <c r="U380" s="97">
        <v>9.7</v>
      </c>
      <c r="V380" s="71">
        <f>IF(U380=0,0,IF(A380&lt;43,IF(F380="女",IF(U380="",0,VLOOKUP(U380,标准!A$108:B$128,2,TRUE)),IF(U380="",0,VLOOKUP(U380,标准!A$74:B$94,2,TRUE))),IF(F380="女",IF(U380="",0,VLOOKUP(U380,标准!A$39:B$59,2,TRUE)),IF(U380="",0,VLOOKUP(U380,标准!A$3:B$23,2,TRUE)))))</f>
        <v>66</v>
      </c>
      <c r="W380" s="86">
        <f t="shared" si="5"/>
        <v>73.1</v>
      </c>
      <c r="X380" s="87">
        <v>4.7</v>
      </c>
      <c r="Y380" s="87">
        <v>4.6</v>
      </c>
      <c r="Z380" s="91">
        <v>1</v>
      </c>
      <c r="AA380" s="92"/>
    </row>
    <row r="381" customHeight="1" spans="1:27">
      <c r="A381" s="62">
        <v>40</v>
      </c>
      <c r="B381" s="63">
        <v>380</v>
      </c>
      <c r="C381" s="154" t="s">
        <v>805</v>
      </c>
      <c r="D381" s="154" t="s">
        <v>791</v>
      </c>
      <c r="E381" s="154" t="s">
        <v>401</v>
      </c>
      <c r="F381" s="154" t="s">
        <v>34</v>
      </c>
      <c r="G381" s="155" t="s">
        <v>806</v>
      </c>
      <c r="H381" s="68">
        <v>154.1</v>
      </c>
      <c r="I381" s="68">
        <v>57.8</v>
      </c>
      <c r="J381" s="71">
        <f>IF(F381="女",IF(H381=0,0,VLOOKUP(I381/(H381*H381/10000),标准!M$108:N$112,2,TRUE)),IF(H381=0,0,VLOOKUP(I381/(H381*H381/10000),标准!M$74:N$78,2,TRUE)))</f>
        <v>80</v>
      </c>
      <c r="K381" s="72">
        <v>2735</v>
      </c>
      <c r="L381" s="71">
        <f>IF(A381&lt;43,IF(F381="女",VLOOKUP(K381,标准!K$108:L$128,2,TRUE),VLOOKUP(K381,标准!K$74:L$94,2,TRUE)),IF(F381="女",VLOOKUP(K381,标准!K$39:L$59,2,TRUE),VLOOKUP(K381,标准!K$3:L$23,2,TRUE)))</f>
        <v>74</v>
      </c>
      <c r="M381" s="103">
        <v>27.7</v>
      </c>
      <c r="N381" s="71">
        <f>IF(M381="",0,IF(A381&lt;43,IF(F381="女",VLOOKUP(M381,标准!C$108:D$128,2,TRUE),VLOOKUP(M381,标准!C$74:D$94,2,TRUE)),IF(F381="女",VLOOKUP(M381,标准!C$39:D$59,2,TRUE),VLOOKUP(M381,标准!C$3:D$23,2,TRUE))))</f>
        <v>100</v>
      </c>
      <c r="O381" s="95">
        <v>170</v>
      </c>
      <c r="P381" s="71">
        <f>IF(A381&lt;43,IF(F381="女",VLOOKUP(O381/100,标准!E$108:F$128,2,TRUE),VLOOKUP(O381/100,标准!E$74:F$94,2,TRUE)),IF(F381="女",VLOOKUP(O381/100,标准!E$39:F$59,2,TRUE),VLOOKUP(O381/100,标准!E$3:F$23,2,TRUE)))</f>
        <v>72</v>
      </c>
      <c r="Q381" s="96">
        <v>4.08</v>
      </c>
      <c r="R381" s="71">
        <f>IF(Q381=0,0,IF(A381&lt;43,IF(F381="女",IF(Q381="",0,VLOOKUP(Q381,标准!I$108:J$138,2,TRUE)),IF(Q381="",0,VLOOKUP(Q381,标准!I$74:J$104,2,TRUE))),IF(F381="女",IF(Q381="",0,VLOOKUP(Q381,标准!I$39:J$69,2,TRUE)),IF(Q381="",0,VLOOKUP(Q381,标准!I$3:J$33,2,TRUE)))))</f>
        <v>70</v>
      </c>
      <c r="S381" s="95">
        <v>28</v>
      </c>
      <c r="T381" s="71">
        <f>IF(A381&lt;43,IF(F381="女",VLOOKUP(S381,标准!G$108:H$138,2,TRUE),VLOOKUP(S381,标准!G$74:H$99,2,TRUE)),IF(F381="女",VLOOKUP(S381,标准!G$39:H$69,2,TRUE),VLOOKUP(S381,标准!G$3:H$28,2,TRUE)))</f>
        <v>62</v>
      </c>
      <c r="U381" s="97">
        <v>8.8</v>
      </c>
      <c r="V381" s="71">
        <f>IF(U381=0,0,IF(A381&lt;43,IF(F381="女",IF(U381="",0,VLOOKUP(U381,标准!A$108:B$128,2,TRUE)),IF(U381="",0,VLOOKUP(U381,标准!A$74:B$94,2,TRUE))),IF(F381="女",IF(U381="",0,VLOOKUP(U381,标准!A$39:B$59,2,TRUE)),IF(U381="",0,VLOOKUP(U381,标准!A$3:B$23,2,TRUE)))))</f>
        <v>74</v>
      </c>
      <c r="W381" s="86">
        <f t="shared" si="5"/>
        <v>75.3</v>
      </c>
      <c r="X381" s="87">
        <v>4.1</v>
      </c>
      <c r="Y381" s="87">
        <v>4.3</v>
      </c>
      <c r="Z381" s="91"/>
      <c r="AA381" s="92"/>
    </row>
    <row r="382" customHeight="1" spans="1:27">
      <c r="A382" s="62">
        <v>40</v>
      </c>
      <c r="B382" s="63">
        <v>381</v>
      </c>
      <c r="C382" s="154" t="s">
        <v>807</v>
      </c>
      <c r="D382" s="154" t="s">
        <v>791</v>
      </c>
      <c r="E382" s="154" t="s">
        <v>401</v>
      </c>
      <c r="F382" s="154" t="s">
        <v>34</v>
      </c>
      <c r="G382" s="155" t="s">
        <v>808</v>
      </c>
      <c r="H382" s="68">
        <v>159.3</v>
      </c>
      <c r="I382" s="68">
        <v>50</v>
      </c>
      <c r="J382" s="71">
        <f>IF(F382="女",IF(H382=0,0,VLOOKUP(I382/(H382*H382/10000),标准!M$108:N$112,2,TRUE)),IF(H382=0,0,VLOOKUP(I382/(H382*H382/10000),标准!M$74:N$78,2,TRUE)))</f>
        <v>100</v>
      </c>
      <c r="K382" s="72">
        <v>4068</v>
      </c>
      <c r="L382" s="71">
        <f>IF(A382&lt;43,IF(F382="女",VLOOKUP(K382,标准!K$108:L$128,2,TRUE),VLOOKUP(K382,标准!K$74:L$94,2,TRUE)),IF(F382="女",VLOOKUP(K382,标准!K$39:L$59,2,TRUE),VLOOKUP(K382,标准!K$3:L$23,2,TRUE)))</f>
        <v>100</v>
      </c>
      <c r="M382" s="103">
        <v>20.4</v>
      </c>
      <c r="N382" s="71">
        <f>IF(M382="",0,IF(A382&lt;43,IF(F382="女",VLOOKUP(M382,标准!C$108:D$128,2,TRUE),VLOOKUP(M382,标准!C$74:D$94,2,TRUE)),IF(F382="女",VLOOKUP(M382,标准!C$39:D$59,2,TRUE),VLOOKUP(M382,标准!C$3:D$23,2,TRUE))))</f>
        <v>80</v>
      </c>
      <c r="O382" s="95">
        <v>180</v>
      </c>
      <c r="P382" s="71">
        <f>IF(A382&lt;43,IF(F382="女",VLOOKUP(O382/100,标准!E$108:F$128,2,TRUE),VLOOKUP(O382/100,标准!E$74:F$94,2,TRUE)),IF(F382="女",VLOOKUP(O382/100,标准!E$39:F$59,2,TRUE),VLOOKUP(O382/100,标准!E$3:F$23,2,TRUE)))</f>
        <v>78</v>
      </c>
      <c r="Q382" s="96">
        <v>3.5</v>
      </c>
      <c r="R382" s="71">
        <f>IF(Q382=0,0,IF(A382&lt;43,IF(F382="女",IF(Q382="",0,VLOOKUP(Q382,标准!I$108:J$138,2,TRUE)),IF(Q382="",0,VLOOKUP(Q382,标准!I$74:J$104,2,TRUE))),IF(F382="女",IF(Q382="",0,VLOOKUP(Q382,标准!I$39:J$69,2,TRUE)),IF(Q382="",0,VLOOKUP(Q382,标准!I$3:J$33,2,TRUE)))))</f>
        <v>76</v>
      </c>
      <c r="S382" s="95">
        <v>37</v>
      </c>
      <c r="T382" s="71">
        <f>IF(A382&lt;43,IF(F382="女",VLOOKUP(S382,标准!G$108:H$138,2,TRUE),VLOOKUP(S382,标准!G$74:H$99,2,TRUE)),IF(F382="女",VLOOKUP(S382,标准!G$39:H$69,2,TRUE),VLOOKUP(S382,标准!G$3:H$28,2,TRUE)))</f>
        <v>70</v>
      </c>
      <c r="U382" s="97">
        <v>8.5</v>
      </c>
      <c r="V382" s="71">
        <f>IF(U382=0,0,IF(A382&lt;43,IF(F382="女",IF(U382="",0,VLOOKUP(U382,标准!A$108:B$128,2,TRUE)),IF(U382="",0,VLOOKUP(U382,标准!A$74:B$94,2,TRUE))),IF(F382="女",IF(U382="",0,VLOOKUP(U382,标准!A$39:B$59,2,TRUE)),IF(U382="",0,VLOOKUP(U382,标准!A$3:B$23,2,TRUE)))))</f>
        <v>78</v>
      </c>
      <c r="W382" s="86">
        <f t="shared" si="5"/>
        <v>83.6</v>
      </c>
      <c r="X382" s="87">
        <v>4.1</v>
      </c>
      <c r="Y382" s="87">
        <v>4.3</v>
      </c>
      <c r="Z382" s="91"/>
      <c r="AA382" s="92"/>
    </row>
    <row r="383" customHeight="1" spans="1:27">
      <c r="A383" s="62">
        <v>40</v>
      </c>
      <c r="B383" s="63">
        <v>382</v>
      </c>
      <c r="C383" s="154" t="s">
        <v>809</v>
      </c>
      <c r="D383" s="154" t="s">
        <v>791</v>
      </c>
      <c r="E383" s="154" t="s">
        <v>401</v>
      </c>
      <c r="F383" s="154" t="s">
        <v>34</v>
      </c>
      <c r="G383" s="155" t="s">
        <v>810</v>
      </c>
      <c r="H383" s="68">
        <v>156.1</v>
      </c>
      <c r="I383" s="68">
        <v>59</v>
      </c>
      <c r="J383" s="71">
        <f>IF(F383="女",IF(H383=0,0,VLOOKUP(I383/(H383*H383/10000),标准!M$108:N$112,2,TRUE)),IF(H383=0,0,VLOOKUP(I383/(H383*H383/10000),标准!M$74:N$78,2,TRUE)))</f>
        <v>80</v>
      </c>
      <c r="K383" s="72">
        <v>2938</v>
      </c>
      <c r="L383" s="71">
        <f>IF(A383&lt;43,IF(F383="女",VLOOKUP(K383,标准!K$108:L$128,2,TRUE),VLOOKUP(K383,标准!K$74:L$94,2,TRUE)),IF(F383="女",VLOOKUP(K383,标准!K$39:L$59,2,TRUE),VLOOKUP(K383,标准!K$3:L$23,2,TRUE)))</f>
        <v>78</v>
      </c>
      <c r="M383" s="103">
        <v>13.5</v>
      </c>
      <c r="N383" s="71">
        <f>IF(M383="",0,IF(A383&lt;43,IF(F383="女",VLOOKUP(M383,标准!C$108:D$128,2,TRUE),VLOOKUP(M383,标准!C$74:D$94,2,TRUE)),IF(F383="女",VLOOKUP(M383,标准!C$39:D$59,2,TRUE),VLOOKUP(M383,标准!C$3:D$23,2,TRUE))))</f>
        <v>70</v>
      </c>
      <c r="O383" s="95">
        <v>152</v>
      </c>
      <c r="P383" s="71">
        <f>IF(A383&lt;43,IF(F383="女",VLOOKUP(O383/100,标准!E$108:F$128,2,TRUE),VLOOKUP(O383/100,标准!E$74:F$94,2,TRUE)),IF(F383="女",VLOOKUP(O383/100,标准!E$39:F$59,2,TRUE),VLOOKUP(O383/100,标准!E$3:F$23,2,TRUE)))</f>
        <v>60</v>
      </c>
      <c r="Q383" s="96">
        <v>4</v>
      </c>
      <c r="R383" s="71">
        <f>IF(Q383=0,0,IF(A383&lt;43,IF(F383="女",IF(Q383="",0,VLOOKUP(Q383,标准!I$108:J$138,2,TRUE)),IF(Q383="",0,VLOOKUP(Q383,标准!I$74:J$104,2,TRUE))),IF(F383="女",IF(Q383="",0,VLOOKUP(Q383,标准!I$39:J$69,2,TRUE)),IF(Q383="",0,VLOOKUP(Q383,标准!I$3:J$33,2,TRUE)))))</f>
        <v>72</v>
      </c>
      <c r="S383" s="95">
        <v>40</v>
      </c>
      <c r="T383" s="71">
        <f>IF(A383&lt;43,IF(F383="女",VLOOKUP(S383,标准!G$108:H$138,2,TRUE),VLOOKUP(S383,标准!G$74:H$99,2,TRUE)),IF(F383="女",VLOOKUP(S383,标准!G$39:H$69,2,TRUE),VLOOKUP(S383,标准!G$3:H$28,2,TRUE)))</f>
        <v>74</v>
      </c>
      <c r="U383" s="97">
        <v>9.4</v>
      </c>
      <c r="V383" s="71">
        <f>IF(U383=0,0,IF(A383&lt;43,IF(F383="女",IF(U383="",0,VLOOKUP(U383,标准!A$108:B$128,2,TRUE)),IF(U383="",0,VLOOKUP(U383,标准!A$74:B$94,2,TRUE))),IF(F383="女",IF(U383="",0,VLOOKUP(U383,标准!A$39:B$59,2,TRUE)),IF(U383="",0,VLOOKUP(U383,标准!A$3:B$23,2,TRUE)))))</f>
        <v>68</v>
      </c>
      <c r="W383" s="86">
        <f t="shared" si="5"/>
        <v>72.1</v>
      </c>
      <c r="X383" s="87">
        <v>4.1</v>
      </c>
      <c r="Y383" s="87">
        <v>4.2</v>
      </c>
      <c r="Z383" s="91"/>
      <c r="AA383" s="92"/>
    </row>
    <row r="384" customHeight="1" spans="1:27">
      <c r="A384" s="62">
        <v>40</v>
      </c>
      <c r="B384" s="63">
        <v>383</v>
      </c>
      <c r="C384" s="154" t="s">
        <v>811</v>
      </c>
      <c r="D384" s="154" t="s">
        <v>791</v>
      </c>
      <c r="E384" s="154" t="s">
        <v>401</v>
      </c>
      <c r="F384" s="154" t="s">
        <v>34</v>
      </c>
      <c r="G384" s="155" t="s">
        <v>812</v>
      </c>
      <c r="H384" s="68">
        <v>163.9</v>
      </c>
      <c r="I384" s="68">
        <v>67</v>
      </c>
      <c r="J384" s="71">
        <f>IF(F384="女",IF(H384=0,0,VLOOKUP(I384/(H384*H384/10000),标准!M$108:N$112,2,TRUE)),IF(H384=0,0,VLOOKUP(I384/(H384*H384/10000),标准!M$74:N$78,2,TRUE)))</f>
        <v>80</v>
      </c>
      <c r="K384" s="72">
        <v>3210</v>
      </c>
      <c r="L384" s="71">
        <f>IF(A384&lt;43,IF(F384="女",VLOOKUP(K384,标准!K$108:L$128,2,TRUE),VLOOKUP(K384,标准!K$74:L$94,2,TRUE)),IF(F384="女",VLOOKUP(K384,标准!K$39:L$59,2,TRUE),VLOOKUP(K384,标准!K$3:L$23,2,TRUE)))</f>
        <v>85</v>
      </c>
      <c r="M384" s="103">
        <v>13.5</v>
      </c>
      <c r="N384" s="71">
        <f>IF(M384="",0,IF(A384&lt;43,IF(F384="女",VLOOKUP(M384,标准!C$108:D$128,2,TRUE),VLOOKUP(M384,标准!C$74:D$94,2,TRUE)),IF(F384="女",VLOOKUP(M384,标准!C$39:D$59,2,TRUE),VLOOKUP(M384,标准!C$3:D$23,2,TRUE))))</f>
        <v>70</v>
      </c>
      <c r="O384" s="95">
        <v>180</v>
      </c>
      <c r="P384" s="71">
        <f>IF(A384&lt;43,IF(F384="女",VLOOKUP(O384/100,标准!E$108:F$128,2,TRUE),VLOOKUP(O384/100,标准!E$74:F$94,2,TRUE)),IF(F384="女",VLOOKUP(O384/100,标准!E$39:F$59,2,TRUE),VLOOKUP(O384/100,标准!E$3:F$23,2,TRUE)))</f>
        <v>78</v>
      </c>
      <c r="Q384" s="96">
        <v>3.55</v>
      </c>
      <c r="R384" s="71">
        <f>IF(Q384=0,0,IF(A384&lt;43,IF(F384="女",IF(Q384="",0,VLOOKUP(Q384,标准!I$108:J$138,2,TRUE)),IF(Q384="",0,VLOOKUP(Q384,标准!I$74:J$104,2,TRUE))),IF(F384="女",IF(Q384="",0,VLOOKUP(Q384,标准!I$39:J$69,2,TRUE)),IF(Q384="",0,VLOOKUP(Q384,标准!I$3:J$33,2,TRUE)))))</f>
        <v>74</v>
      </c>
      <c r="S384" s="95">
        <v>38</v>
      </c>
      <c r="T384" s="71">
        <f>IF(A384&lt;43,IF(F384="女",VLOOKUP(S384,标准!G$108:H$138,2,TRUE),VLOOKUP(S384,标准!G$74:H$99,2,TRUE)),IF(F384="女",VLOOKUP(S384,标准!G$39:H$69,2,TRUE),VLOOKUP(S384,标准!G$3:H$28,2,TRUE)))</f>
        <v>72</v>
      </c>
      <c r="U384" s="97">
        <v>8.7</v>
      </c>
      <c r="V384" s="71">
        <f>IF(U384=0,0,IF(A384&lt;43,IF(F384="女",IF(U384="",0,VLOOKUP(U384,标准!A$108:B$128,2,TRUE)),IF(U384="",0,VLOOKUP(U384,标准!A$74:B$94,2,TRUE))),IF(F384="女",IF(U384="",0,VLOOKUP(U384,标准!A$39:B$59,2,TRUE)),IF(U384="",0,VLOOKUP(U384,标准!A$3:B$23,2,TRUE)))))</f>
        <v>76</v>
      </c>
      <c r="W384" s="86">
        <f t="shared" si="5"/>
        <v>76.75</v>
      </c>
      <c r="X384" s="87">
        <v>4.8</v>
      </c>
      <c r="Y384" s="87">
        <v>4.9</v>
      </c>
      <c r="Z384" s="91"/>
      <c r="AA384" s="92"/>
    </row>
    <row r="385" customHeight="1" spans="1:27">
      <c r="A385" s="62">
        <v>40</v>
      </c>
      <c r="B385" s="63">
        <v>384</v>
      </c>
      <c r="C385" s="154" t="s">
        <v>813</v>
      </c>
      <c r="D385" s="154" t="s">
        <v>791</v>
      </c>
      <c r="E385" s="154" t="s">
        <v>401</v>
      </c>
      <c r="F385" s="154" t="s">
        <v>34</v>
      </c>
      <c r="G385" s="155" t="s">
        <v>814</v>
      </c>
      <c r="H385" s="68">
        <v>167.4</v>
      </c>
      <c r="I385" s="68">
        <v>54.5</v>
      </c>
      <c r="J385" s="71">
        <f>IF(F385="女",IF(H385=0,0,VLOOKUP(I385/(H385*H385/10000),标准!M$108:N$112,2,TRUE)),IF(H385=0,0,VLOOKUP(I385/(H385*H385/10000),标准!M$74:N$78,2,TRUE)))</f>
        <v>100</v>
      </c>
      <c r="K385" s="72">
        <v>3008</v>
      </c>
      <c r="L385" s="71">
        <f>IF(A385&lt;43,IF(F385="女",VLOOKUP(K385,标准!K$108:L$128,2,TRUE),VLOOKUP(K385,标准!K$74:L$94,2,TRUE)),IF(F385="女",VLOOKUP(K385,标准!K$39:L$59,2,TRUE),VLOOKUP(K385,标准!K$3:L$23,2,TRUE)))</f>
        <v>80</v>
      </c>
      <c r="M385" s="103">
        <v>0</v>
      </c>
      <c r="N385" s="71">
        <f>IF(M385="",0,IF(A385&lt;43,IF(F385="女",VLOOKUP(M385,标准!C$108:D$128,2,TRUE),VLOOKUP(M385,标准!C$74:D$94,2,TRUE)),IF(F385="女",VLOOKUP(M385,标准!C$39:D$59,2,TRUE),VLOOKUP(M385,标准!C$3:D$23,2,TRUE))))</f>
        <v>0</v>
      </c>
      <c r="O385" s="95"/>
      <c r="P385" s="71">
        <f>IF(A385&lt;43,IF(F385="女",VLOOKUP(O385/100,标准!E$108:F$128,2,TRUE),VLOOKUP(O385/100,标准!E$74:F$94,2,TRUE)),IF(F385="女",VLOOKUP(O385/100,标准!E$39:F$59,2,TRUE),VLOOKUP(O385/100,标准!E$3:F$23,2,TRUE)))</f>
        <v>0</v>
      </c>
      <c r="Q385" s="96"/>
      <c r="R385" s="71">
        <f>IF(Q385=0,0,IF(A385&lt;43,IF(F385="女",IF(Q385="",0,VLOOKUP(Q385,标准!I$108:J$138,2,TRUE)),IF(Q385="",0,VLOOKUP(Q385,标准!I$74:J$104,2,TRUE))),IF(F385="女",IF(Q385="",0,VLOOKUP(Q385,标准!I$39:J$69,2,TRUE)),IF(Q385="",0,VLOOKUP(Q385,标准!I$3:J$33,2,TRUE)))))</f>
        <v>0</v>
      </c>
      <c r="S385" s="95"/>
      <c r="T385" s="71">
        <f>IF(A385&lt;43,IF(F385="女",VLOOKUP(S385,标准!G$108:H$138,2,TRUE),VLOOKUP(S385,标准!G$74:H$99,2,TRUE)),IF(F385="女",VLOOKUP(S385,标准!G$39:H$69,2,TRUE),VLOOKUP(S385,标准!G$3:H$28,2,TRUE)))</f>
        <v>0</v>
      </c>
      <c r="U385" s="97"/>
      <c r="V385" s="71">
        <f>IF(U385=0,0,IF(A385&lt;43,IF(F385="女",IF(U385="",0,VLOOKUP(U385,标准!A$108:B$128,2,TRUE)),IF(U385="",0,VLOOKUP(U385,标准!A$74:B$94,2,TRUE))),IF(F385="女",IF(U385="",0,VLOOKUP(U385,标准!A$39:B$59,2,TRUE)),IF(U385="",0,VLOOKUP(U385,标准!A$3:B$23,2,TRUE)))))</f>
        <v>0</v>
      </c>
      <c r="W385" s="86">
        <f t="shared" si="5"/>
        <v>27</v>
      </c>
      <c r="X385" s="87">
        <v>4.3</v>
      </c>
      <c r="Y385" s="87">
        <v>4.3</v>
      </c>
      <c r="Z385" s="91"/>
      <c r="AA385" s="97" t="s">
        <v>407</v>
      </c>
    </row>
    <row r="386" customHeight="1" spans="1:27">
      <c r="A386" s="62">
        <v>40</v>
      </c>
      <c r="B386" s="63">
        <v>385</v>
      </c>
      <c r="C386" s="154" t="s">
        <v>815</v>
      </c>
      <c r="D386" s="154" t="s">
        <v>791</v>
      </c>
      <c r="E386" s="154" t="s">
        <v>401</v>
      </c>
      <c r="F386" s="154" t="s">
        <v>34</v>
      </c>
      <c r="G386" s="155" t="s">
        <v>816</v>
      </c>
      <c r="H386" s="68">
        <v>158.2</v>
      </c>
      <c r="I386" s="68">
        <v>59.3</v>
      </c>
      <c r="J386" s="71">
        <f>IF(F386="女",IF(H386=0,0,VLOOKUP(I386/(H386*H386/10000),标准!M$108:N$112,2,TRUE)),IF(H386=0,0,VLOOKUP(I386/(H386*H386/10000),标准!M$74:N$78,2,TRUE)))</f>
        <v>100</v>
      </c>
      <c r="K386" s="72">
        <v>3195</v>
      </c>
      <c r="L386" s="71">
        <f>IF(A386&lt;43,IF(F386="女",VLOOKUP(K386,标准!K$108:L$128,2,TRUE),VLOOKUP(K386,标准!K$74:L$94,2,TRUE)),IF(F386="女",VLOOKUP(K386,标准!K$39:L$59,2,TRUE),VLOOKUP(K386,标准!K$3:L$23,2,TRUE)))</f>
        <v>85</v>
      </c>
      <c r="M386" s="103">
        <v>14.9</v>
      </c>
      <c r="N386" s="71">
        <f>IF(M386="",0,IF(A386&lt;43,IF(F386="女",VLOOKUP(M386,标准!C$108:D$128,2,TRUE),VLOOKUP(M386,标准!C$74:D$94,2,TRUE)),IF(F386="女",VLOOKUP(M386,标准!C$39:D$59,2,TRUE),VLOOKUP(M386,标准!C$3:D$23,2,TRUE))))</f>
        <v>72</v>
      </c>
      <c r="O386" s="95">
        <v>165</v>
      </c>
      <c r="P386" s="71">
        <f>IF(A386&lt;43,IF(F386="女",VLOOKUP(O386/100,标准!E$108:F$128,2,TRUE),VLOOKUP(O386/100,标准!E$74:F$94,2,TRUE)),IF(F386="女",VLOOKUP(O386/100,标准!E$39:F$59,2,TRUE),VLOOKUP(O386/100,标准!E$3:F$23,2,TRUE)))</f>
        <v>68</v>
      </c>
      <c r="Q386" s="96">
        <v>4.29</v>
      </c>
      <c r="R386" s="71">
        <f>IF(Q386=0,0,IF(A386&lt;43,IF(F386="女",IF(Q386="",0,VLOOKUP(Q386,标准!I$108:J$138,2,TRUE)),IF(Q386="",0,VLOOKUP(Q386,标准!I$74:J$104,2,TRUE))),IF(F386="女",IF(Q386="",0,VLOOKUP(Q386,标准!I$39:J$69,2,TRUE)),IF(Q386="",0,VLOOKUP(Q386,标准!I$3:J$33,2,TRUE)))))</f>
        <v>62</v>
      </c>
      <c r="S386" s="95">
        <v>40</v>
      </c>
      <c r="T386" s="71">
        <f>IF(A386&lt;43,IF(F386="女",VLOOKUP(S386,标准!G$108:H$138,2,TRUE),VLOOKUP(S386,标准!G$74:H$99,2,TRUE)),IF(F386="女",VLOOKUP(S386,标准!G$39:H$69,2,TRUE),VLOOKUP(S386,标准!G$3:H$28,2,TRUE)))</f>
        <v>74</v>
      </c>
      <c r="U386" s="97">
        <v>9.8</v>
      </c>
      <c r="V386" s="71">
        <f>IF(U386=0,0,IF(A386&lt;43,IF(F386="女",IF(U386="",0,VLOOKUP(U386,标准!A$108:B$128,2,TRUE)),IF(U386="",0,VLOOKUP(U386,标准!A$74:B$94,2,TRUE))),IF(F386="女",IF(U386="",0,VLOOKUP(U386,标准!A$39:B$59,2,TRUE)),IF(U386="",0,VLOOKUP(U386,标准!A$3:B$23,2,TRUE)))))</f>
        <v>64</v>
      </c>
      <c r="W386" s="86">
        <f t="shared" ref="W386:W449" si="6">V386*0.2+N386*0.1+P386*0.1+T386*0.1+R386*0.2+J386*0.15+L386*0.15</f>
        <v>74.35</v>
      </c>
      <c r="X386" s="87">
        <v>3.7</v>
      </c>
      <c r="Y386" s="87">
        <v>3.7</v>
      </c>
      <c r="Z386" s="91"/>
      <c r="AA386" s="92"/>
    </row>
    <row r="387" customHeight="1" spans="1:27">
      <c r="A387" s="62">
        <v>40</v>
      </c>
      <c r="B387" s="63">
        <v>386</v>
      </c>
      <c r="C387" s="154" t="s">
        <v>817</v>
      </c>
      <c r="D387" s="154" t="s">
        <v>791</v>
      </c>
      <c r="E387" s="154" t="s">
        <v>401</v>
      </c>
      <c r="F387" s="154" t="s">
        <v>34</v>
      </c>
      <c r="G387" s="155" t="s">
        <v>818</v>
      </c>
      <c r="H387" s="68">
        <v>163.1</v>
      </c>
      <c r="I387" s="68">
        <v>56.8</v>
      </c>
      <c r="J387" s="71">
        <f>IF(F387="女",IF(H387=0,0,VLOOKUP(I387/(H387*H387/10000),标准!M$108:N$112,2,TRUE)),IF(H387=0,0,VLOOKUP(I387/(H387*H387/10000),标准!M$74:N$78,2,TRUE)))</f>
        <v>100</v>
      </c>
      <c r="K387" s="72">
        <v>3027</v>
      </c>
      <c r="L387" s="71">
        <f>IF(A387&lt;43,IF(F387="女",VLOOKUP(K387,标准!K$108:L$128,2,TRUE),VLOOKUP(K387,标准!K$74:L$94,2,TRUE)),IF(F387="女",VLOOKUP(K387,标准!K$39:L$59,2,TRUE),VLOOKUP(K387,标准!K$3:L$23,2,TRUE)))</f>
        <v>80</v>
      </c>
      <c r="M387" s="103">
        <v>17.1</v>
      </c>
      <c r="N387" s="71">
        <f>IF(M387="",0,IF(A387&lt;43,IF(F387="女",VLOOKUP(M387,标准!C$108:D$128,2,TRUE),VLOOKUP(M387,标准!C$74:D$94,2,TRUE)),IF(F387="女",VLOOKUP(M387,标准!C$39:D$59,2,TRUE),VLOOKUP(M387,标准!C$3:D$23,2,TRUE))))</f>
        <v>76</v>
      </c>
      <c r="O387" s="95">
        <v>158</v>
      </c>
      <c r="P387" s="71">
        <f>IF(A387&lt;43,IF(F387="女",VLOOKUP(O387/100,标准!E$108:F$128,2,TRUE),VLOOKUP(O387/100,标准!E$74:F$94,2,TRUE)),IF(F387="女",VLOOKUP(O387/100,标准!E$39:F$59,2,TRUE),VLOOKUP(O387/100,标准!E$3:F$23,2,TRUE)))</f>
        <v>64</v>
      </c>
      <c r="Q387" s="96">
        <v>4.28</v>
      </c>
      <c r="R387" s="71">
        <f>IF(Q387=0,0,IF(A387&lt;43,IF(F387="女",IF(Q387="",0,VLOOKUP(Q387,标准!I$108:J$138,2,TRUE)),IF(Q387="",0,VLOOKUP(Q387,标准!I$74:J$104,2,TRUE))),IF(F387="女",IF(Q387="",0,VLOOKUP(Q387,标准!I$39:J$69,2,TRUE)),IF(Q387="",0,VLOOKUP(Q387,标准!I$3:J$33,2,TRUE)))))</f>
        <v>62</v>
      </c>
      <c r="S387" s="95">
        <v>35</v>
      </c>
      <c r="T387" s="71">
        <f>IF(A387&lt;43,IF(F387="女",VLOOKUP(S387,标准!G$108:H$138,2,TRUE),VLOOKUP(S387,标准!G$74:H$99,2,TRUE)),IF(F387="女",VLOOKUP(S387,标准!G$39:H$69,2,TRUE),VLOOKUP(S387,标准!G$3:H$28,2,TRUE)))</f>
        <v>68</v>
      </c>
      <c r="U387" s="97">
        <v>9.8</v>
      </c>
      <c r="V387" s="71">
        <f>IF(U387=0,0,IF(A387&lt;43,IF(F387="女",IF(U387="",0,VLOOKUP(U387,标准!A$108:B$128,2,TRUE)),IF(U387="",0,VLOOKUP(U387,标准!A$74:B$94,2,TRUE))),IF(F387="女",IF(U387="",0,VLOOKUP(U387,标准!A$39:B$59,2,TRUE)),IF(U387="",0,VLOOKUP(U387,标准!A$3:B$23,2,TRUE)))))</f>
        <v>64</v>
      </c>
      <c r="W387" s="86">
        <f t="shared" si="6"/>
        <v>73</v>
      </c>
      <c r="X387" s="87">
        <v>4</v>
      </c>
      <c r="Y387" s="87">
        <v>4.2</v>
      </c>
      <c r="Z387" s="91"/>
      <c r="AA387" s="92"/>
    </row>
    <row r="388" customHeight="1" spans="1:27">
      <c r="A388" s="62">
        <v>40</v>
      </c>
      <c r="B388" s="63">
        <v>387</v>
      </c>
      <c r="C388" s="154" t="s">
        <v>819</v>
      </c>
      <c r="D388" s="154" t="s">
        <v>791</v>
      </c>
      <c r="E388" s="154" t="s">
        <v>401</v>
      </c>
      <c r="F388" s="154" t="s">
        <v>34</v>
      </c>
      <c r="G388" s="155" t="s">
        <v>820</v>
      </c>
      <c r="H388" s="68">
        <v>161.3</v>
      </c>
      <c r="I388" s="68">
        <v>55.8</v>
      </c>
      <c r="J388" s="71">
        <f>IF(F388="女",IF(H388=0,0,VLOOKUP(I388/(H388*H388/10000),标准!M$108:N$112,2,TRUE)),IF(H388=0,0,VLOOKUP(I388/(H388*H388/10000),标准!M$74:N$78,2,TRUE)))</f>
        <v>100</v>
      </c>
      <c r="K388" s="72">
        <v>3133</v>
      </c>
      <c r="L388" s="71">
        <f>IF(A388&lt;43,IF(F388="女",VLOOKUP(K388,标准!K$108:L$128,2,TRUE),VLOOKUP(K388,标准!K$74:L$94,2,TRUE)),IF(F388="女",VLOOKUP(K388,标准!K$39:L$59,2,TRUE),VLOOKUP(K388,标准!K$3:L$23,2,TRUE)))</f>
        <v>80</v>
      </c>
      <c r="M388" s="103">
        <v>24</v>
      </c>
      <c r="N388" s="71">
        <f>IF(M388="",0,IF(A388&lt;43,IF(F388="女",VLOOKUP(M388,标准!C$108:D$128,2,TRUE),VLOOKUP(M388,标准!C$74:D$94,2,TRUE)),IF(F388="女",VLOOKUP(M388,标准!C$39:D$59,2,TRUE),VLOOKUP(M388,标准!C$3:D$23,2,TRUE))))</f>
        <v>95</v>
      </c>
      <c r="O388" s="95">
        <v>170</v>
      </c>
      <c r="P388" s="71">
        <f>IF(A388&lt;43,IF(F388="女",VLOOKUP(O388/100,标准!E$108:F$128,2,TRUE),VLOOKUP(O388/100,标准!E$74:F$94,2,TRUE)),IF(F388="女",VLOOKUP(O388/100,标准!E$39:F$59,2,TRUE),VLOOKUP(O388/100,标准!E$3:F$23,2,TRUE)))</f>
        <v>72</v>
      </c>
      <c r="Q388" s="96">
        <v>4.19</v>
      </c>
      <c r="R388" s="71">
        <f>IF(Q388=0,0,IF(A388&lt;43,IF(F388="女",IF(Q388="",0,VLOOKUP(Q388,标准!I$108:J$138,2,TRUE)),IF(Q388="",0,VLOOKUP(Q388,标准!I$74:J$104,2,TRUE))),IF(F388="女",IF(Q388="",0,VLOOKUP(Q388,标准!I$39:J$69,2,TRUE)),IF(Q388="",0,VLOOKUP(Q388,标准!I$3:J$33,2,TRUE)))))</f>
        <v>66</v>
      </c>
      <c r="S388" s="95">
        <v>41</v>
      </c>
      <c r="T388" s="71">
        <f>IF(A388&lt;43,IF(F388="女",VLOOKUP(S388,标准!G$108:H$138,2,TRUE),VLOOKUP(S388,标准!G$74:H$99,2,TRUE)),IF(F388="女",VLOOKUP(S388,标准!G$39:H$69,2,TRUE),VLOOKUP(S388,标准!G$3:H$28,2,TRUE)))</f>
        <v>74</v>
      </c>
      <c r="U388" s="97">
        <v>9.6</v>
      </c>
      <c r="V388" s="71">
        <f>IF(U388=0,0,IF(A388&lt;43,IF(F388="女",IF(U388="",0,VLOOKUP(U388,标准!A$108:B$128,2,TRUE)),IF(U388="",0,VLOOKUP(U388,标准!A$74:B$94,2,TRUE))),IF(F388="女",IF(U388="",0,VLOOKUP(U388,标准!A$39:B$59,2,TRUE)),IF(U388="",0,VLOOKUP(U388,标准!A$3:B$23,2,TRUE)))))</f>
        <v>66</v>
      </c>
      <c r="W388" s="86">
        <f t="shared" si="6"/>
        <v>77.5</v>
      </c>
      <c r="X388" s="87">
        <v>4.2</v>
      </c>
      <c r="Y388" s="87">
        <v>4.7</v>
      </c>
      <c r="Z388" s="91"/>
      <c r="AA388" s="92"/>
    </row>
    <row r="389" customHeight="1" spans="1:27">
      <c r="A389" s="62">
        <v>40</v>
      </c>
      <c r="B389" s="63">
        <v>388</v>
      </c>
      <c r="C389" s="154" t="s">
        <v>821</v>
      </c>
      <c r="D389" s="154" t="s">
        <v>791</v>
      </c>
      <c r="E389" s="154" t="s">
        <v>401</v>
      </c>
      <c r="F389" s="154" t="s">
        <v>30</v>
      </c>
      <c r="G389" s="155" t="s">
        <v>822</v>
      </c>
      <c r="H389" s="68">
        <v>171.3</v>
      </c>
      <c r="I389" s="68">
        <v>56.6</v>
      </c>
      <c r="J389" s="71">
        <f>IF(F389="女",IF(H389=0,0,VLOOKUP(I389/(H389*H389/10000),标准!M$108:N$112,2,TRUE)),IF(H389=0,0,VLOOKUP(I389/(H389*H389/10000),标准!M$74:N$78,2,TRUE)))</f>
        <v>100</v>
      </c>
      <c r="K389" s="72">
        <v>3494</v>
      </c>
      <c r="L389" s="71">
        <f>IF(A389&lt;43,IF(F389="女",VLOOKUP(K389,标准!K$108:L$128,2,TRUE),VLOOKUP(K389,标准!K$74:L$94,2,TRUE)),IF(F389="女",VLOOKUP(K389,标准!K$39:L$59,2,TRUE),VLOOKUP(K389,标准!K$3:L$23,2,TRUE)))</f>
        <v>66</v>
      </c>
      <c r="M389" s="103">
        <v>12</v>
      </c>
      <c r="N389" s="71">
        <f>IF(M389="",0,IF(A389&lt;43,IF(F389="女",VLOOKUP(M389,标准!C$108:D$128,2,TRUE),VLOOKUP(M389,标准!C$74:D$94,2,TRUE)),IF(F389="女",VLOOKUP(M389,标准!C$39:D$59,2,TRUE),VLOOKUP(M389,标准!C$3:D$23,2,TRUE))))</f>
        <v>70</v>
      </c>
      <c r="O389" s="95">
        <v>275</v>
      </c>
      <c r="P389" s="71">
        <f>IF(A389&lt;43,IF(F389="女",VLOOKUP(O389/100,标准!E$108:F$128,2,TRUE),VLOOKUP(O389/100,标准!E$74:F$94,2,TRUE)),IF(F389="女",VLOOKUP(O389/100,标准!E$39:F$59,2,TRUE),VLOOKUP(O389/100,标准!E$3:F$23,2,TRUE)))</f>
        <v>100</v>
      </c>
      <c r="Q389" s="96">
        <v>3.23</v>
      </c>
      <c r="R389" s="71">
        <f>IF(Q389=0,0,IF(A389&lt;43,IF(F389="女",IF(Q389="",0,VLOOKUP(Q389,标准!I$108:J$138,2,TRUE)),IF(Q389="",0,VLOOKUP(Q389,标准!I$74:J$104,2,TRUE))),IF(F389="女",IF(Q389="",0,VLOOKUP(Q389,标准!I$39:J$69,2,TRUE)),IF(Q389="",0,VLOOKUP(Q389,标准!I$3:J$33,2,TRUE)))))</f>
        <v>90</v>
      </c>
      <c r="S389" s="95">
        <v>10</v>
      </c>
      <c r="T389" s="71">
        <f>IF(A389&lt;43,IF(F389="女",VLOOKUP(S389,标准!G$108:H$138,2,TRUE),VLOOKUP(S389,标准!G$74:H$99,2,TRUE)),IF(F389="女",VLOOKUP(S389,标准!G$39:H$69,2,TRUE),VLOOKUP(S389,标准!G$3:H$28,2,TRUE)))</f>
        <v>60</v>
      </c>
      <c r="U389" s="97">
        <v>6.5</v>
      </c>
      <c r="V389" s="71">
        <f>IF(U389=0,0,IF(A389&lt;43,IF(F389="女",IF(U389="",0,VLOOKUP(U389,标准!A$108:B$128,2,TRUE)),IF(U389="",0,VLOOKUP(U389,标准!A$74:B$94,2,TRUE))),IF(F389="女",IF(U389="",0,VLOOKUP(U389,标准!A$39:B$59,2,TRUE)),IF(U389="",0,VLOOKUP(U389,标准!A$3:B$23,2,TRUE)))))</f>
        <v>100</v>
      </c>
      <c r="W389" s="86">
        <f t="shared" si="6"/>
        <v>85.9</v>
      </c>
      <c r="X389" s="87">
        <v>4.9</v>
      </c>
      <c r="Y389" s="87">
        <v>4.6</v>
      </c>
      <c r="Z389" s="91"/>
      <c r="AA389" s="92"/>
    </row>
    <row r="390" customHeight="1" spans="1:27">
      <c r="A390" s="62">
        <v>40</v>
      </c>
      <c r="B390" s="63">
        <v>389</v>
      </c>
      <c r="C390" s="154" t="s">
        <v>823</v>
      </c>
      <c r="D390" s="154" t="s">
        <v>791</v>
      </c>
      <c r="E390" s="154" t="s">
        <v>401</v>
      </c>
      <c r="F390" s="154" t="s">
        <v>34</v>
      </c>
      <c r="G390" s="155" t="s">
        <v>824</v>
      </c>
      <c r="H390" s="68">
        <v>148.3</v>
      </c>
      <c r="I390" s="68">
        <v>43.5</v>
      </c>
      <c r="J390" s="71">
        <f>IF(F390="女",IF(H390=0,0,VLOOKUP(I390/(H390*H390/10000),标准!M$108:N$112,2,TRUE)),IF(H390=0,0,VLOOKUP(I390/(H390*H390/10000),标准!M$74:N$78,2,TRUE)))</f>
        <v>100</v>
      </c>
      <c r="K390" s="72">
        <v>2536</v>
      </c>
      <c r="L390" s="71">
        <f>IF(A390&lt;43,IF(F390="女",VLOOKUP(K390,标准!K$108:L$128,2,TRUE),VLOOKUP(K390,标准!K$74:L$94,2,TRUE)),IF(F390="女",VLOOKUP(K390,标准!K$39:L$59,2,TRUE),VLOOKUP(K390,标准!K$3:L$23,2,TRUE)))</f>
        <v>70</v>
      </c>
      <c r="M390" s="103">
        <v>8</v>
      </c>
      <c r="N390" s="71">
        <f>IF(M390="",0,IF(A390&lt;43,IF(F390="女",VLOOKUP(M390,标准!C$108:D$128,2,TRUE),VLOOKUP(M390,标准!C$74:D$94,2,TRUE)),IF(F390="女",VLOOKUP(M390,标准!C$39:D$59,2,TRUE),VLOOKUP(M390,标准!C$3:D$23,2,TRUE))))</f>
        <v>62</v>
      </c>
      <c r="O390" s="95">
        <v>152</v>
      </c>
      <c r="P390" s="71">
        <f>IF(A390&lt;43,IF(F390="女",VLOOKUP(O390/100,标准!E$108:F$128,2,TRUE),VLOOKUP(O390/100,标准!E$74:F$94,2,TRUE)),IF(F390="女",VLOOKUP(O390/100,标准!E$39:F$59,2,TRUE),VLOOKUP(O390/100,标准!E$3:F$23,2,TRUE)))</f>
        <v>60</v>
      </c>
      <c r="Q390" s="96">
        <v>4.53</v>
      </c>
      <c r="R390" s="71">
        <f>IF(Q390=0,0,IF(A390&lt;43,IF(F390="女",IF(Q390="",0,VLOOKUP(Q390,标准!I$108:J$138,2,TRUE)),IF(Q390="",0,VLOOKUP(Q390,标准!I$74:J$104,2,TRUE))),IF(F390="女",IF(Q390="",0,VLOOKUP(Q390,标准!I$39:J$69,2,TRUE)),IF(Q390="",0,VLOOKUP(Q390,标准!I$3:J$33,2,TRUE)))))</f>
        <v>40</v>
      </c>
      <c r="S390" s="95">
        <v>36</v>
      </c>
      <c r="T390" s="71">
        <f>IF(A390&lt;43,IF(F390="女",VLOOKUP(S390,标准!G$108:H$138,2,TRUE),VLOOKUP(S390,标准!G$74:H$99,2,TRUE)),IF(F390="女",VLOOKUP(S390,标准!G$39:H$69,2,TRUE),VLOOKUP(S390,标准!G$3:H$28,2,TRUE)))</f>
        <v>70</v>
      </c>
      <c r="U390" s="97">
        <v>9.2</v>
      </c>
      <c r="V390" s="71">
        <f>IF(U390=0,0,IF(A390&lt;43,IF(F390="女",IF(U390="",0,VLOOKUP(U390,标准!A$108:B$128,2,TRUE)),IF(U390="",0,VLOOKUP(U390,标准!A$74:B$94,2,TRUE))),IF(F390="女",IF(U390="",0,VLOOKUP(U390,标准!A$39:B$59,2,TRUE)),IF(U390="",0,VLOOKUP(U390,标准!A$3:B$23,2,TRUE)))))</f>
        <v>70</v>
      </c>
      <c r="W390" s="86">
        <f t="shared" si="6"/>
        <v>66.7</v>
      </c>
      <c r="X390" s="87">
        <v>3.7</v>
      </c>
      <c r="Y390" s="87">
        <v>3.7</v>
      </c>
      <c r="Z390" s="91"/>
      <c r="AA390" s="92"/>
    </row>
    <row r="391" customHeight="1" spans="1:27">
      <c r="A391" s="62">
        <v>40</v>
      </c>
      <c r="B391" s="63">
        <v>390</v>
      </c>
      <c r="C391" s="154" t="s">
        <v>825</v>
      </c>
      <c r="D391" s="154" t="s">
        <v>791</v>
      </c>
      <c r="E391" s="154" t="s">
        <v>401</v>
      </c>
      <c r="F391" s="154" t="s">
        <v>34</v>
      </c>
      <c r="G391" s="155" t="s">
        <v>826</v>
      </c>
      <c r="H391" s="68">
        <v>165.7</v>
      </c>
      <c r="I391" s="68">
        <v>51.5</v>
      </c>
      <c r="J391" s="71">
        <f>IF(F391="女",IF(H391=0,0,VLOOKUP(I391/(H391*H391/10000),标准!M$108:N$112,2,TRUE)),IF(H391=0,0,VLOOKUP(I391/(H391*H391/10000),标准!M$74:N$78,2,TRUE)))</f>
        <v>100</v>
      </c>
      <c r="K391" s="72">
        <v>2484</v>
      </c>
      <c r="L391" s="71">
        <f>IF(A391&lt;43,IF(F391="女",VLOOKUP(K391,标准!K$108:L$128,2,TRUE),VLOOKUP(K391,标准!K$74:L$94,2,TRUE)),IF(F391="女",VLOOKUP(K391,标准!K$39:L$59,2,TRUE),VLOOKUP(K391,标准!K$3:L$23,2,TRUE)))</f>
        <v>68</v>
      </c>
      <c r="M391" s="103">
        <v>7</v>
      </c>
      <c r="N391" s="71">
        <f>IF(M391="",0,IF(A391&lt;43,IF(F391="女",VLOOKUP(M391,标准!C$108:D$128,2,TRUE),VLOOKUP(M391,标准!C$74:D$94,2,TRUE)),IF(F391="女",VLOOKUP(M391,标准!C$39:D$59,2,TRUE),VLOOKUP(M391,标准!C$3:D$23,2,TRUE))))</f>
        <v>60</v>
      </c>
      <c r="O391" s="95">
        <v>160</v>
      </c>
      <c r="P391" s="71">
        <f>IF(A391&lt;43,IF(F391="女",VLOOKUP(O391/100,标准!E$108:F$128,2,TRUE),VLOOKUP(O391/100,标准!E$74:F$94,2,TRUE)),IF(F391="女",VLOOKUP(O391/100,标准!E$39:F$59,2,TRUE),VLOOKUP(O391/100,标准!E$3:F$23,2,TRUE)))</f>
        <v>66</v>
      </c>
      <c r="Q391" s="96">
        <v>3.49</v>
      </c>
      <c r="R391" s="71">
        <f>IF(Q391=0,0,IF(A391&lt;43,IF(F391="女",IF(Q391="",0,VLOOKUP(Q391,标准!I$108:J$138,2,TRUE)),IF(Q391="",0,VLOOKUP(Q391,标准!I$74:J$104,2,TRUE))),IF(F391="女",IF(Q391="",0,VLOOKUP(Q391,标准!I$39:J$69,2,TRUE)),IF(Q391="",0,VLOOKUP(Q391,标准!I$3:J$33,2,TRUE)))))</f>
        <v>78</v>
      </c>
      <c r="S391" s="95">
        <v>31</v>
      </c>
      <c r="T391" s="71">
        <f>IF(A391&lt;43,IF(F391="女",VLOOKUP(S391,标准!G$108:H$138,2,TRUE),VLOOKUP(S391,标准!G$74:H$99,2,TRUE)),IF(F391="女",VLOOKUP(S391,标准!G$39:H$69,2,TRUE),VLOOKUP(S391,标准!G$3:H$28,2,TRUE)))</f>
        <v>64</v>
      </c>
      <c r="U391" s="97">
        <v>8.5</v>
      </c>
      <c r="V391" s="71">
        <f>IF(U391=0,0,IF(A391&lt;43,IF(F391="女",IF(U391="",0,VLOOKUP(U391,标准!A$108:B$128,2,TRUE)),IF(U391="",0,VLOOKUP(U391,标准!A$74:B$94,2,TRUE))),IF(F391="女",IF(U391="",0,VLOOKUP(U391,标准!A$39:B$59,2,TRUE)),IF(U391="",0,VLOOKUP(U391,标准!A$3:B$23,2,TRUE)))))</f>
        <v>78</v>
      </c>
      <c r="W391" s="86">
        <f t="shared" si="6"/>
        <v>75.4</v>
      </c>
      <c r="X391" s="87">
        <v>4.1</v>
      </c>
      <c r="Y391" s="87">
        <v>3.9</v>
      </c>
      <c r="Z391" s="91"/>
      <c r="AA391" s="92"/>
    </row>
    <row r="392" customHeight="1" spans="1:27">
      <c r="A392" s="62">
        <v>40</v>
      </c>
      <c r="B392" s="63">
        <v>391</v>
      </c>
      <c r="C392" s="154" t="s">
        <v>827</v>
      </c>
      <c r="D392" s="154" t="s">
        <v>791</v>
      </c>
      <c r="E392" s="154" t="s">
        <v>401</v>
      </c>
      <c r="F392" s="154" t="s">
        <v>34</v>
      </c>
      <c r="G392" s="155" t="s">
        <v>828</v>
      </c>
      <c r="H392" s="68">
        <v>155.6</v>
      </c>
      <c r="I392" s="68">
        <v>48</v>
      </c>
      <c r="J392" s="71">
        <f>IF(F392="女",IF(H392=0,0,VLOOKUP(I392/(H392*H392/10000),标准!M$108:N$112,2,TRUE)),IF(H392=0,0,VLOOKUP(I392/(H392*H392/10000),标准!M$74:N$78,2,TRUE)))</f>
        <v>100</v>
      </c>
      <c r="K392" s="72">
        <v>2702</v>
      </c>
      <c r="L392" s="71">
        <f>IF(A392&lt;43,IF(F392="女",VLOOKUP(K392,标准!K$108:L$128,2,TRUE),VLOOKUP(K392,标准!K$74:L$94,2,TRUE)),IF(F392="女",VLOOKUP(K392,标准!K$39:L$59,2,TRUE),VLOOKUP(K392,标准!K$3:L$23,2,TRUE)))</f>
        <v>74</v>
      </c>
      <c r="M392" s="103">
        <v>6</v>
      </c>
      <c r="N392" s="71">
        <f>IF(M392="",0,IF(A392&lt;43,IF(F392="女",VLOOKUP(M392,标准!C$108:D$128,2,TRUE),VLOOKUP(M392,标准!C$74:D$94,2,TRUE)),IF(F392="女",VLOOKUP(M392,标准!C$39:D$59,2,TRUE),VLOOKUP(M392,标准!C$3:D$23,2,TRUE))))</f>
        <v>60</v>
      </c>
      <c r="O392" s="95">
        <v>170</v>
      </c>
      <c r="P392" s="71">
        <f>IF(A392&lt;43,IF(F392="女",VLOOKUP(O392/100,标准!E$108:F$128,2,TRUE),VLOOKUP(O392/100,标准!E$74:F$94,2,TRUE)),IF(F392="女",VLOOKUP(O392/100,标准!E$39:F$59,2,TRUE),VLOOKUP(O392/100,标准!E$3:F$23,2,TRUE)))</f>
        <v>72</v>
      </c>
      <c r="Q392" s="96">
        <v>3.58</v>
      </c>
      <c r="R392" s="71">
        <f>IF(Q392=0,0,IF(A392&lt;43,IF(F392="女",IF(Q392="",0,VLOOKUP(Q392,标准!I$108:J$138,2,TRUE)),IF(Q392="",0,VLOOKUP(Q392,标准!I$74:J$104,2,TRUE))),IF(F392="女",IF(Q392="",0,VLOOKUP(Q392,标准!I$39:J$69,2,TRUE)),IF(Q392="",0,VLOOKUP(Q392,标准!I$3:J$33,2,TRUE)))))</f>
        <v>74</v>
      </c>
      <c r="S392" s="95">
        <v>19</v>
      </c>
      <c r="T392" s="71">
        <f>IF(A392&lt;43,IF(F392="女",VLOOKUP(S392,标准!G$108:H$138,2,TRUE),VLOOKUP(S392,标准!G$74:H$99,2,TRUE)),IF(F392="女",VLOOKUP(S392,标准!G$39:H$69,2,TRUE),VLOOKUP(S392,标准!G$3:H$28,2,TRUE)))</f>
        <v>20</v>
      </c>
      <c r="U392" s="97">
        <v>9</v>
      </c>
      <c r="V392" s="71">
        <f>IF(U392=0,0,IF(A392&lt;43,IF(F392="女",IF(U392="",0,VLOOKUP(U392,标准!A$108:B$128,2,TRUE)),IF(U392="",0,VLOOKUP(U392,标准!A$74:B$94,2,TRUE))),IF(F392="女",IF(U392="",0,VLOOKUP(U392,标准!A$39:B$59,2,TRUE)),IF(U392="",0,VLOOKUP(U392,标准!A$3:B$23,2,TRUE)))))</f>
        <v>72</v>
      </c>
      <c r="W392" s="86">
        <f t="shared" si="6"/>
        <v>70.5</v>
      </c>
      <c r="X392" s="87">
        <v>3.7</v>
      </c>
      <c r="Y392" s="87">
        <v>3.7</v>
      </c>
      <c r="Z392" s="91"/>
      <c r="AA392" s="92"/>
    </row>
    <row r="393" customHeight="1" spans="1:27">
      <c r="A393" s="62">
        <v>40</v>
      </c>
      <c r="B393" s="63">
        <v>392</v>
      </c>
      <c r="C393" s="154" t="s">
        <v>115</v>
      </c>
      <c r="D393" s="154" t="s">
        <v>791</v>
      </c>
      <c r="E393" s="154" t="s">
        <v>401</v>
      </c>
      <c r="F393" s="154" t="s">
        <v>34</v>
      </c>
      <c r="G393" s="155" t="s">
        <v>829</v>
      </c>
      <c r="H393" s="68">
        <v>151.1</v>
      </c>
      <c r="I393" s="68">
        <v>47.1</v>
      </c>
      <c r="J393" s="71">
        <f>IF(F393="女",IF(H393=0,0,VLOOKUP(I393/(H393*H393/10000),标准!M$108:N$112,2,TRUE)),IF(H393=0,0,VLOOKUP(I393/(H393*H393/10000),标准!M$74:N$78,2,TRUE)))</f>
        <v>100</v>
      </c>
      <c r="K393" s="72">
        <v>2833</v>
      </c>
      <c r="L393" s="71">
        <f>IF(A393&lt;43,IF(F393="女",VLOOKUP(K393,标准!K$108:L$128,2,TRUE),VLOOKUP(K393,标准!K$74:L$94,2,TRUE)),IF(F393="女",VLOOKUP(K393,标准!K$39:L$59,2,TRUE),VLOOKUP(K393,标准!K$3:L$23,2,TRUE)))</f>
        <v>76</v>
      </c>
      <c r="M393" s="103">
        <v>17</v>
      </c>
      <c r="N393" s="71">
        <f>IF(M393="",0,IF(A393&lt;43,IF(F393="女",VLOOKUP(M393,标准!C$108:D$128,2,TRUE),VLOOKUP(M393,标准!C$74:D$94,2,TRUE)),IF(F393="女",VLOOKUP(M393,标准!C$39:D$59,2,TRUE),VLOOKUP(M393,标准!C$3:D$23,2,TRUE))))</f>
        <v>76</v>
      </c>
      <c r="O393" s="95">
        <v>160</v>
      </c>
      <c r="P393" s="71">
        <f>IF(A393&lt;43,IF(F393="女",VLOOKUP(O393/100,标准!E$108:F$128,2,TRUE),VLOOKUP(O393/100,标准!E$74:F$94,2,TRUE)),IF(F393="女",VLOOKUP(O393/100,标准!E$39:F$59,2,TRUE),VLOOKUP(O393/100,标准!E$3:F$23,2,TRUE)))</f>
        <v>66</v>
      </c>
      <c r="Q393" s="96">
        <v>4.19</v>
      </c>
      <c r="R393" s="71">
        <f>IF(Q393=0,0,IF(A393&lt;43,IF(F393="女",IF(Q393="",0,VLOOKUP(Q393,标准!I$108:J$138,2,TRUE)),IF(Q393="",0,VLOOKUP(Q393,标准!I$74:J$104,2,TRUE))),IF(F393="女",IF(Q393="",0,VLOOKUP(Q393,标准!I$39:J$69,2,TRUE)),IF(Q393="",0,VLOOKUP(Q393,标准!I$3:J$33,2,TRUE)))))</f>
        <v>66</v>
      </c>
      <c r="S393" s="95">
        <v>35</v>
      </c>
      <c r="T393" s="71">
        <f>IF(A393&lt;43,IF(F393="女",VLOOKUP(S393,标准!G$108:H$138,2,TRUE),VLOOKUP(S393,标准!G$74:H$99,2,TRUE)),IF(F393="女",VLOOKUP(S393,标准!G$39:H$69,2,TRUE),VLOOKUP(S393,标准!G$3:H$28,2,TRUE)))</f>
        <v>68</v>
      </c>
      <c r="U393" s="97">
        <v>8.5</v>
      </c>
      <c r="V393" s="71">
        <f>IF(U393=0,0,IF(A393&lt;43,IF(F393="女",IF(U393="",0,VLOOKUP(U393,标准!A$108:B$128,2,TRUE)),IF(U393="",0,VLOOKUP(U393,标准!A$74:B$94,2,TRUE))),IF(F393="女",IF(U393="",0,VLOOKUP(U393,标准!A$39:B$59,2,TRUE)),IF(U393="",0,VLOOKUP(U393,标准!A$3:B$23,2,TRUE)))))</f>
        <v>78</v>
      </c>
      <c r="W393" s="86">
        <f t="shared" si="6"/>
        <v>76.2</v>
      </c>
      <c r="X393" s="87">
        <v>4.8</v>
      </c>
      <c r="Y393" s="87">
        <v>4.2</v>
      </c>
      <c r="Z393" s="91"/>
      <c r="AA393" s="92"/>
    </row>
    <row r="394" customHeight="1" spans="1:27">
      <c r="A394" s="62">
        <v>40</v>
      </c>
      <c r="B394" s="63">
        <v>393</v>
      </c>
      <c r="C394" s="154" t="s">
        <v>830</v>
      </c>
      <c r="D394" s="154" t="s">
        <v>831</v>
      </c>
      <c r="E394" s="154" t="s">
        <v>401</v>
      </c>
      <c r="F394" s="154" t="s">
        <v>34</v>
      </c>
      <c r="G394" s="155" t="s">
        <v>832</v>
      </c>
      <c r="H394" s="68">
        <v>161.7</v>
      </c>
      <c r="I394" s="68">
        <v>50.8</v>
      </c>
      <c r="J394" s="71">
        <f>IF(F394="女",IF(H394=0,0,VLOOKUP(I394/(H394*H394/10000),标准!M$108:N$112,2,TRUE)),IF(H394=0,0,VLOOKUP(I394/(H394*H394/10000),标准!M$74:N$78,2,TRUE)))</f>
        <v>100</v>
      </c>
      <c r="K394" s="72">
        <v>3251</v>
      </c>
      <c r="L394" s="71">
        <f>IF(A394&lt;43,IF(F394="女",VLOOKUP(K394,标准!K$108:L$128,2,TRUE),VLOOKUP(K394,标准!K$74:L$94,2,TRUE)),IF(F394="女",VLOOKUP(K394,标准!K$39:L$59,2,TRUE),VLOOKUP(K394,标准!K$3:L$23,2,TRUE)))</f>
        <v>85</v>
      </c>
      <c r="M394" s="68">
        <v>22</v>
      </c>
      <c r="N394" s="71">
        <f>IF(M394="",0,IF(A394&lt;43,IF(F394="女",VLOOKUP(M394,标准!C$108:D$128,2,TRUE),VLOOKUP(M394,标准!C$74:D$94,2,TRUE)),IF(F394="女",VLOOKUP(M394,标准!C$39:D$59,2,TRUE),VLOOKUP(M394,标准!C$3:D$23,2,TRUE))))</f>
        <v>85</v>
      </c>
      <c r="O394" s="95">
        <v>201</v>
      </c>
      <c r="P394" s="71">
        <f>IF(A394&lt;43,IF(F394="女",VLOOKUP(O394/100,标准!E$108:F$128,2,TRUE),VLOOKUP(O394/100,标准!E$74:F$94,2,TRUE)),IF(F394="女",VLOOKUP(O394/100,标准!E$39:F$59,2,TRUE),VLOOKUP(O394/100,标准!E$3:F$23,2,TRUE)))</f>
        <v>95</v>
      </c>
      <c r="Q394" s="96">
        <v>3.36</v>
      </c>
      <c r="R394" s="71">
        <f>IF(Q394=0,0,IF(A394&lt;43,IF(F394="女",IF(Q394="",0,VLOOKUP(Q394,标准!I$108:J$138,2,TRUE)),IF(Q394="",0,VLOOKUP(Q394,标准!I$74:J$104,2,TRUE))),IF(F394="女",IF(Q394="",0,VLOOKUP(Q394,标准!I$39:J$69,2,TRUE)),IF(Q394="",0,VLOOKUP(Q394,标准!I$3:J$33,2,TRUE)))))</f>
        <v>85</v>
      </c>
      <c r="S394" s="76">
        <v>37</v>
      </c>
      <c r="T394" s="71">
        <f>IF(A394&lt;43,IF(F394="女",VLOOKUP(S394,标准!G$108:H$138,2,TRUE),VLOOKUP(S394,标准!G$74:H$99,2,TRUE)),IF(F394="女",VLOOKUP(S394,标准!G$39:H$69,2,TRUE),VLOOKUP(S394,标准!G$3:H$28,2,TRUE)))</f>
        <v>70</v>
      </c>
      <c r="U394" s="88">
        <v>8.5</v>
      </c>
      <c r="V394" s="71">
        <f>IF(U394=0,0,IF(A394&lt;43,IF(F394="女",IF(U394="",0,VLOOKUP(U394,标准!A$108:B$128,2,TRUE)),IF(U394="",0,VLOOKUP(U394,标准!A$74:B$94,2,TRUE))),IF(F394="女",IF(U394="",0,VLOOKUP(U394,标准!A$39:B$59,2,TRUE)),IF(U394="",0,VLOOKUP(U394,标准!A$3:B$23,2,TRUE)))))</f>
        <v>78</v>
      </c>
      <c r="W394" s="86">
        <f t="shared" si="6"/>
        <v>85.35</v>
      </c>
      <c r="X394" s="87">
        <v>4.4</v>
      </c>
      <c r="Y394" s="87">
        <v>4.4</v>
      </c>
      <c r="Z394" s="91"/>
      <c r="AA394" s="92"/>
    </row>
    <row r="395" customHeight="1" spans="1:27">
      <c r="A395" s="62">
        <v>40</v>
      </c>
      <c r="B395" s="63">
        <v>394</v>
      </c>
      <c r="C395" s="154" t="s">
        <v>833</v>
      </c>
      <c r="D395" s="154" t="s">
        <v>831</v>
      </c>
      <c r="E395" s="154" t="s">
        <v>401</v>
      </c>
      <c r="F395" s="154" t="s">
        <v>34</v>
      </c>
      <c r="G395" s="155" t="s">
        <v>834</v>
      </c>
      <c r="H395" s="68">
        <v>164.6</v>
      </c>
      <c r="I395" s="68">
        <v>58.9</v>
      </c>
      <c r="J395" s="71">
        <f>IF(F395="女",IF(H395=0,0,VLOOKUP(I395/(H395*H395/10000),标准!M$108:N$112,2,TRUE)),IF(H395=0,0,VLOOKUP(I395/(H395*H395/10000),标准!M$74:N$78,2,TRUE)))</f>
        <v>100</v>
      </c>
      <c r="K395" s="72">
        <v>3128</v>
      </c>
      <c r="L395" s="71">
        <f>IF(A395&lt;43,IF(F395="女",VLOOKUP(K395,标准!K$108:L$128,2,TRUE),VLOOKUP(K395,标准!K$74:L$94,2,TRUE)),IF(F395="女",VLOOKUP(K395,标准!K$39:L$59,2,TRUE),VLOOKUP(K395,标准!K$3:L$23,2,TRUE)))</f>
        <v>80</v>
      </c>
      <c r="M395" s="68">
        <v>0</v>
      </c>
      <c r="N395" s="71">
        <f>IF(M395="",0,IF(A395&lt;43,IF(F395="女",VLOOKUP(M395,标准!C$108:D$128,2,TRUE),VLOOKUP(M395,标准!C$74:D$94,2,TRUE)),IF(F395="女",VLOOKUP(M395,标准!C$39:D$59,2,TRUE),VLOOKUP(M395,标准!C$3:D$23,2,TRUE))))</f>
        <v>0</v>
      </c>
      <c r="O395" s="95"/>
      <c r="P395" s="71">
        <f>IF(A395&lt;43,IF(F395="女",VLOOKUP(O395/100,标准!E$108:F$128,2,TRUE),VLOOKUP(O395/100,标准!E$74:F$94,2,TRUE)),IF(F395="女",VLOOKUP(O395/100,标准!E$39:F$59,2,TRUE),VLOOKUP(O395/100,标准!E$3:F$23,2,TRUE)))</f>
        <v>0</v>
      </c>
      <c r="Q395" s="96"/>
      <c r="R395" s="71">
        <f>IF(Q395=0,0,IF(A395&lt;43,IF(F395="女",IF(Q395="",0,VLOOKUP(Q395,标准!I$108:J$138,2,TRUE)),IF(Q395="",0,VLOOKUP(Q395,标准!I$74:J$104,2,TRUE))),IF(F395="女",IF(Q395="",0,VLOOKUP(Q395,标准!I$39:J$69,2,TRUE)),IF(Q395="",0,VLOOKUP(Q395,标准!I$3:J$33,2,TRUE)))))</f>
        <v>0</v>
      </c>
      <c r="S395" s="76"/>
      <c r="T395" s="71">
        <f>IF(A395&lt;43,IF(F395="女",VLOOKUP(S395,标准!G$108:H$138,2,TRUE),VLOOKUP(S395,标准!G$74:H$99,2,TRUE)),IF(F395="女",VLOOKUP(S395,标准!G$39:H$69,2,TRUE),VLOOKUP(S395,标准!G$3:H$28,2,TRUE)))</f>
        <v>0</v>
      </c>
      <c r="U395" s="88"/>
      <c r="V395" s="71">
        <f>IF(U395=0,0,IF(A395&lt;43,IF(F395="女",IF(U395="",0,VLOOKUP(U395,标准!A$108:B$128,2,TRUE)),IF(U395="",0,VLOOKUP(U395,标准!A$74:B$94,2,TRUE))),IF(F395="女",IF(U395="",0,VLOOKUP(U395,标准!A$39:B$59,2,TRUE)),IF(U395="",0,VLOOKUP(U395,标准!A$3:B$23,2,TRUE)))))</f>
        <v>0</v>
      </c>
      <c r="W395" s="86">
        <v>60</v>
      </c>
      <c r="X395" s="87">
        <v>4.8</v>
      </c>
      <c r="Y395" s="87">
        <v>4.7</v>
      </c>
      <c r="Z395" s="91">
        <v>1</v>
      </c>
      <c r="AA395" s="97" t="s">
        <v>108</v>
      </c>
    </row>
    <row r="396" customHeight="1" spans="1:27">
      <c r="A396" s="62">
        <v>40</v>
      </c>
      <c r="B396" s="63">
        <v>395</v>
      </c>
      <c r="C396" s="154" t="s">
        <v>835</v>
      </c>
      <c r="D396" s="154" t="s">
        <v>831</v>
      </c>
      <c r="E396" s="154" t="s">
        <v>401</v>
      </c>
      <c r="F396" s="154" t="s">
        <v>34</v>
      </c>
      <c r="G396" s="155" t="s">
        <v>836</v>
      </c>
      <c r="H396" s="68">
        <v>157.7</v>
      </c>
      <c r="I396" s="68">
        <v>55.8</v>
      </c>
      <c r="J396" s="71">
        <f>IF(F396="女",IF(H396=0,0,VLOOKUP(I396/(H396*H396/10000),标准!M$108:N$112,2,TRUE)),IF(H396=0,0,VLOOKUP(I396/(H396*H396/10000),标准!M$74:N$78,2,TRUE)))</f>
        <v>100</v>
      </c>
      <c r="K396" s="72">
        <v>2867</v>
      </c>
      <c r="L396" s="71">
        <f>IF(A396&lt;43,IF(F396="女",VLOOKUP(K396,标准!K$108:L$128,2,TRUE),VLOOKUP(K396,标准!K$74:L$94,2,TRUE)),IF(F396="女",VLOOKUP(K396,标准!K$39:L$59,2,TRUE),VLOOKUP(K396,标准!K$3:L$23,2,TRUE)))</f>
        <v>76</v>
      </c>
      <c r="M396" s="68">
        <v>15</v>
      </c>
      <c r="N396" s="71">
        <f>IF(M396="",0,IF(A396&lt;43,IF(F396="女",VLOOKUP(M396,标准!C$108:D$128,2,TRUE),VLOOKUP(M396,标准!C$74:D$94,2,TRUE)),IF(F396="女",VLOOKUP(M396,标准!C$39:D$59,2,TRUE),VLOOKUP(M396,标准!C$3:D$23,2,TRUE))))</f>
        <v>72</v>
      </c>
      <c r="O396" s="95">
        <v>178</v>
      </c>
      <c r="P396" s="71">
        <f>IF(A396&lt;43,IF(F396="女",VLOOKUP(O396/100,标准!E$108:F$128,2,TRUE),VLOOKUP(O396/100,标准!E$74:F$94,2,TRUE)),IF(F396="女",VLOOKUP(O396/100,标准!E$39:F$59,2,TRUE),VLOOKUP(O396/100,标准!E$3:F$23,2,TRUE)))</f>
        <v>78</v>
      </c>
      <c r="Q396" s="96">
        <v>5.28</v>
      </c>
      <c r="R396" s="71">
        <f>IF(Q396=0,0,IF(A396&lt;43,IF(F396="女",IF(Q396="",0,VLOOKUP(Q396,标准!I$108:J$138,2,TRUE)),IF(Q396="",0,VLOOKUP(Q396,标准!I$74:J$104,2,TRUE))),IF(F396="女",IF(Q396="",0,VLOOKUP(Q396,标准!I$39:J$69,2,TRUE)),IF(Q396="",0,VLOOKUP(Q396,标准!I$3:J$33,2,TRUE)))))</f>
        <v>0</v>
      </c>
      <c r="S396" s="76">
        <v>35</v>
      </c>
      <c r="T396" s="71">
        <f>IF(A396&lt;43,IF(F396="女",VLOOKUP(S396,标准!G$108:H$138,2,TRUE),VLOOKUP(S396,标准!G$74:H$99,2,TRUE)),IF(F396="女",VLOOKUP(S396,标准!G$39:H$69,2,TRUE),VLOOKUP(S396,标准!G$3:H$28,2,TRUE)))</f>
        <v>68</v>
      </c>
      <c r="U396" s="88">
        <v>9.4</v>
      </c>
      <c r="V396" s="71">
        <f>IF(U396=0,0,IF(A396&lt;43,IF(F396="女",IF(U396="",0,VLOOKUP(U396,标准!A$108:B$128,2,TRUE)),IF(U396="",0,VLOOKUP(U396,标准!A$74:B$94,2,TRUE))),IF(F396="女",IF(U396="",0,VLOOKUP(U396,标准!A$39:B$59,2,TRUE)),IF(U396="",0,VLOOKUP(U396,标准!A$3:B$23,2,TRUE)))))</f>
        <v>68</v>
      </c>
      <c r="W396" s="86">
        <f t="shared" si="6"/>
        <v>61.8</v>
      </c>
      <c r="X396" s="87">
        <v>3.7</v>
      </c>
      <c r="Y396" s="87">
        <v>3.7</v>
      </c>
      <c r="Z396" s="91"/>
      <c r="AA396" s="92"/>
    </row>
    <row r="397" customHeight="1" spans="1:27">
      <c r="A397" s="62">
        <v>40</v>
      </c>
      <c r="B397" s="63">
        <v>396</v>
      </c>
      <c r="C397" s="154" t="s">
        <v>837</v>
      </c>
      <c r="D397" s="154" t="s">
        <v>831</v>
      </c>
      <c r="E397" s="154" t="s">
        <v>401</v>
      </c>
      <c r="F397" s="154" t="s">
        <v>34</v>
      </c>
      <c r="G397" s="155" t="s">
        <v>838</v>
      </c>
      <c r="H397" s="68">
        <v>162.7</v>
      </c>
      <c r="I397" s="68">
        <v>70.2</v>
      </c>
      <c r="J397" s="71">
        <f>IF(F397="女",IF(H397=0,0,VLOOKUP(I397/(H397*H397/10000),标准!M$108:N$112,2,TRUE)),IF(H397=0,0,VLOOKUP(I397/(H397*H397/10000),标准!M$74:N$78,2,TRUE)))</f>
        <v>80</v>
      </c>
      <c r="K397" s="72">
        <v>2490</v>
      </c>
      <c r="L397" s="71">
        <f>IF(A397&lt;43,IF(F397="女",VLOOKUP(K397,标准!K$108:L$128,2,TRUE),VLOOKUP(K397,标准!K$74:L$94,2,TRUE)),IF(F397="女",VLOOKUP(K397,标准!K$39:L$59,2,TRUE),VLOOKUP(K397,标准!K$3:L$23,2,TRUE)))</f>
        <v>68</v>
      </c>
      <c r="M397" s="68">
        <v>12</v>
      </c>
      <c r="N397" s="71">
        <f>IF(M397="",0,IF(A397&lt;43,IF(F397="女",VLOOKUP(M397,标准!C$108:D$128,2,TRUE),VLOOKUP(M397,标准!C$74:D$94,2,TRUE)),IF(F397="女",VLOOKUP(M397,标准!C$39:D$59,2,TRUE),VLOOKUP(M397,标准!C$3:D$23,2,TRUE))))</f>
        <v>68</v>
      </c>
      <c r="O397" s="95">
        <v>152</v>
      </c>
      <c r="P397" s="71">
        <f>IF(A397&lt;43,IF(F397="女",VLOOKUP(O397/100,标准!E$108:F$128,2,TRUE),VLOOKUP(O397/100,标准!E$74:F$94,2,TRUE)),IF(F397="女",VLOOKUP(O397/100,标准!E$39:F$59,2,TRUE),VLOOKUP(O397/100,标准!E$3:F$23,2,TRUE)))</f>
        <v>60</v>
      </c>
      <c r="Q397" s="96">
        <v>5.01</v>
      </c>
      <c r="R397" s="71">
        <f>IF(Q397=0,0,IF(A397&lt;43,IF(F397="女",IF(Q397="",0,VLOOKUP(Q397,标准!I$108:J$138,2,TRUE)),IF(Q397="",0,VLOOKUP(Q397,标准!I$74:J$104,2,TRUE))),IF(F397="女",IF(Q397="",0,VLOOKUP(Q397,标准!I$39:J$69,2,TRUE)),IF(Q397="",0,VLOOKUP(Q397,标准!I$3:J$33,2,TRUE)))))</f>
        <v>30</v>
      </c>
      <c r="S397" s="76">
        <v>35</v>
      </c>
      <c r="T397" s="71">
        <f>IF(A397&lt;43,IF(F397="女",VLOOKUP(S397,标准!G$108:H$138,2,TRUE),VLOOKUP(S397,标准!G$74:H$99,2,TRUE)),IF(F397="女",VLOOKUP(S397,标准!G$39:H$69,2,TRUE),VLOOKUP(S397,标准!G$3:H$28,2,TRUE)))</f>
        <v>68</v>
      </c>
      <c r="U397" s="88">
        <v>9.3</v>
      </c>
      <c r="V397" s="71">
        <f>IF(U397=0,0,IF(A397&lt;43,IF(F397="女",IF(U397="",0,VLOOKUP(U397,标准!A$108:B$128,2,TRUE)),IF(U397="",0,VLOOKUP(U397,标准!A$74:B$94,2,TRUE))),IF(F397="女",IF(U397="",0,VLOOKUP(U397,标准!A$39:B$59,2,TRUE)),IF(U397="",0,VLOOKUP(U397,标准!A$3:B$23,2,TRUE)))))</f>
        <v>70</v>
      </c>
      <c r="W397" s="86">
        <f t="shared" si="6"/>
        <v>61.8</v>
      </c>
      <c r="X397" s="87"/>
      <c r="Y397" s="87"/>
      <c r="Z397" s="91"/>
      <c r="AA397" s="92"/>
    </row>
    <row r="398" customHeight="1" spans="1:27">
      <c r="A398" s="62">
        <v>40</v>
      </c>
      <c r="B398" s="63">
        <v>397</v>
      </c>
      <c r="C398" s="154" t="s">
        <v>839</v>
      </c>
      <c r="D398" s="154" t="s">
        <v>831</v>
      </c>
      <c r="E398" s="154" t="s">
        <v>401</v>
      </c>
      <c r="F398" s="154" t="s">
        <v>34</v>
      </c>
      <c r="G398" s="155" t="s">
        <v>840</v>
      </c>
      <c r="H398" s="68">
        <v>168.8</v>
      </c>
      <c r="I398" s="68">
        <v>59.7</v>
      </c>
      <c r="J398" s="71">
        <f>IF(F398="女",IF(H398=0,0,VLOOKUP(I398/(H398*H398/10000),标准!M$108:N$112,2,TRUE)),IF(H398=0,0,VLOOKUP(I398/(H398*H398/10000),标准!M$74:N$78,2,TRUE)))</f>
        <v>100</v>
      </c>
      <c r="K398" s="72">
        <v>2638</v>
      </c>
      <c r="L398" s="71">
        <f>IF(A398&lt;43,IF(F398="女",VLOOKUP(K398,标准!K$108:L$128,2,TRUE),VLOOKUP(K398,标准!K$74:L$94,2,TRUE)),IF(F398="女",VLOOKUP(K398,标准!K$39:L$59,2,TRUE),VLOOKUP(K398,标准!K$3:L$23,2,TRUE)))</f>
        <v>72</v>
      </c>
      <c r="M398" s="68">
        <v>23</v>
      </c>
      <c r="N398" s="71">
        <f>IF(M398="",0,IF(A398&lt;43,IF(F398="女",VLOOKUP(M398,标准!C$108:D$128,2,TRUE),VLOOKUP(M398,标准!C$74:D$94,2,TRUE)),IF(F398="女",VLOOKUP(M398,标准!C$39:D$59,2,TRUE),VLOOKUP(M398,标准!C$3:D$23,2,TRUE))))</f>
        <v>90</v>
      </c>
      <c r="O398" s="95">
        <v>158</v>
      </c>
      <c r="P398" s="71">
        <f>IF(A398&lt;43,IF(F398="女",VLOOKUP(O398/100,标准!E$108:F$128,2,TRUE),VLOOKUP(O398/100,标准!E$74:F$94,2,TRUE)),IF(F398="女",VLOOKUP(O398/100,标准!E$39:F$59,2,TRUE),VLOOKUP(O398/100,标准!E$3:F$23,2,TRUE)))</f>
        <v>64</v>
      </c>
      <c r="Q398" s="96">
        <v>4.35</v>
      </c>
      <c r="R398" s="71">
        <f>IF(Q398=0,0,IF(A398&lt;43,IF(F398="女",IF(Q398="",0,VLOOKUP(Q398,标准!I$108:J$138,2,TRUE)),IF(Q398="",0,VLOOKUP(Q398,标准!I$74:J$104,2,TRUE))),IF(F398="女",IF(Q398="",0,VLOOKUP(Q398,标准!I$39:J$69,2,TRUE)),IF(Q398="",0,VLOOKUP(Q398,标准!I$3:J$33,2,TRUE)))))</f>
        <v>50</v>
      </c>
      <c r="S398" s="76">
        <v>30</v>
      </c>
      <c r="T398" s="71">
        <f>IF(A398&lt;43,IF(F398="女",VLOOKUP(S398,标准!G$108:H$138,2,TRUE),VLOOKUP(S398,标准!G$74:H$99,2,TRUE)),IF(F398="女",VLOOKUP(S398,标准!G$39:H$69,2,TRUE),VLOOKUP(S398,标准!G$3:H$28,2,TRUE)))</f>
        <v>64</v>
      </c>
      <c r="U398" s="88">
        <v>9.1</v>
      </c>
      <c r="V398" s="71">
        <f>IF(U398=0,0,IF(A398&lt;43,IF(F398="女",IF(U398="",0,VLOOKUP(U398,标准!A$108:B$128,2,TRUE)),IF(U398="",0,VLOOKUP(U398,标准!A$74:B$94,2,TRUE))),IF(F398="女",IF(U398="",0,VLOOKUP(U398,标准!A$39:B$59,2,TRUE)),IF(U398="",0,VLOOKUP(U398,标准!A$3:B$23,2,TRUE)))))</f>
        <v>72</v>
      </c>
      <c r="W398" s="86">
        <f t="shared" si="6"/>
        <v>72</v>
      </c>
      <c r="X398" s="87">
        <v>3.9</v>
      </c>
      <c r="Y398" s="87">
        <v>3.7</v>
      </c>
      <c r="Z398" s="91"/>
      <c r="AA398" s="92"/>
    </row>
    <row r="399" customHeight="1" spans="1:27">
      <c r="A399" s="62">
        <v>40</v>
      </c>
      <c r="B399" s="63">
        <v>398</v>
      </c>
      <c r="C399" s="154" t="s">
        <v>841</v>
      </c>
      <c r="D399" s="154" t="s">
        <v>831</v>
      </c>
      <c r="E399" s="154" t="s">
        <v>401</v>
      </c>
      <c r="F399" s="154" t="s">
        <v>34</v>
      </c>
      <c r="G399" s="155" t="s">
        <v>842</v>
      </c>
      <c r="H399" s="68">
        <v>169.5</v>
      </c>
      <c r="I399" s="68">
        <v>53.6</v>
      </c>
      <c r="J399" s="71">
        <f>IF(F399="女",IF(H399=0,0,VLOOKUP(I399/(H399*H399/10000),标准!M$108:N$112,2,TRUE)),IF(H399=0,0,VLOOKUP(I399/(H399*H399/10000),标准!M$74:N$78,2,TRUE)))</f>
        <v>100</v>
      </c>
      <c r="K399" s="72">
        <v>3323</v>
      </c>
      <c r="L399" s="71">
        <f>IF(A399&lt;43,IF(F399="女",VLOOKUP(K399,标准!K$108:L$128,2,TRUE),VLOOKUP(K399,标准!K$74:L$94,2,TRUE)),IF(F399="女",VLOOKUP(K399,标准!K$39:L$59,2,TRUE),VLOOKUP(K399,标准!K$3:L$23,2,TRUE)))</f>
        <v>90</v>
      </c>
      <c r="M399" s="68">
        <v>20</v>
      </c>
      <c r="N399" s="71">
        <f>IF(M399="",0,IF(A399&lt;43,IF(F399="女",VLOOKUP(M399,标准!C$108:D$128,2,TRUE),VLOOKUP(M399,标准!C$74:D$94,2,TRUE)),IF(F399="女",VLOOKUP(M399,标准!C$39:D$59,2,TRUE),VLOOKUP(M399,标准!C$3:D$23,2,TRUE))))</f>
        <v>80</v>
      </c>
      <c r="O399" s="95">
        <v>190</v>
      </c>
      <c r="P399" s="71">
        <f>IF(A399&lt;43,IF(F399="女",VLOOKUP(O399/100,标准!E$108:F$128,2,TRUE),VLOOKUP(O399/100,标准!E$74:F$94,2,TRUE)),IF(F399="女",VLOOKUP(O399/100,标准!E$39:F$59,2,TRUE),VLOOKUP(O399/100,标准!E$3:F$23,2,TRUE)))</f>
        <v>85</v>
      </c>
      <c r="Q399" s="96">
        <v>4.01</v>
      </c>
      <c r="R399" s="71">
        <f>IF(Q399=0,0,IF(A399&lt;43,IF(F399="女",IF(Q399="",0,VLOOKUP(Q399,标准!I$108:J$138,2,TRUE)),IF(Q399="",0,VLOOKUP(Q399,标准!I$74:J$104,2,TRUE))),IF(F399="女",IF(Q399="",0,VLOOKUP(Q399,标准!I$39:J$69,2,TRUE)),IF(Q399="",0,VLOOKUP(Q399,标准!I$3:J$33,2,TRUE)))))</f>
        <v>72</v>
      </c>
      <c r="S399" s="76">
        <v>23</v>
      </c>
      <c r="T399" s="71">
        <f>IF(A399&lt;43,IF(F399="女",VLOOKUP(S399,标准!G$108:H$138,2,TRUE),VLOOKUP(S399,标准!G$74:H$99,2,TRUE)),IF(F399="女",VLOOKUP(S399,标准!G$39:H$69,2,TRUE),VLOOKUP(S399,标准!G$3:H$28,2,TRUE)))</f>
        <v>40</v>
      </c>
      <c r="U399" s="88">
        <v>9.1</v>
      </c>
      <c r="V399" s="71">
        <f>IF(U399=0,0,IF(A399&lt;43,IF(F399="女",IF(U399="",0,VLOOKUP(U399,标准!A$108:B$128,2,TRUE)),IF(U399="",0,VLOOKUP(U399,标准!A$74:B$94,2,TRUE))),IF(F399="女",IF(U399="",0,VLOOKUP(U399,标准!A$39:B$59,2,TRUE)),IF(U399="",0,VLOOKUP(U399,标准!A$3:B$23,2,TRUE)))))</f>
        <v>72</v>
      </c>
      <c r="W399" s="86">
        <f t="shared" si="6"/>
        <v>77.8</v>
      </c>
      <c r="X399" s="87">
        <v>3.8</v>
      </c>
      <c r="Y399" s="87">
        <v>3.8</v>
      </c>
      <c r="Z399" s="91"/>
      <c r="AA399" s="92"/>
    </row>
    <row r="400" customHeight="1" spans="1:27">
      <c r="A400" s="62">
        <v>40</v>
      </c>
      <c r="B400" s="63">
        <v>399</v>
      </c>
      <c r="C400" s="154" t="s">
        <v>843</v>
      </c>
      <c r="D400" s="154" t="s">
        <v>831</v>
      </c>
      <c r="E400" s="154" t="s">
        <v>401</v>
      </c>
      <c r="F400" s="154" t="s">
        <v>30</v>
      </c>
      <c r="G400" s="155" t="s">
        <v>844</v>
      </c>
      <c r="H400" s="68">
        <v>174.8</v>
      </c>
      <c r="I400" s="68">
        <v>72.3</v>
      </c>
      <c r="J400" s="71">
        <f>IF(F400="女",IF(H400=0,0,VLOOKUP(I400/(H400*H400/10000),标准!M$108:N$112,2,TRUE)),IF(H400=0,0,VLOOKUP(I400/(H400*H400/10000),标准!M$74:N$78,2,TRUE)))</f>
        <v>100</v>
      </c>
      <c r="K400" s="72">
        <v>5176</v>
      </c>
      <c r="L400" s="71">
        <f>IF(A400&lt;43,IF(F400="女",VLOOKUP(K400,标准!K$108:L$128,2,TRUE),VLOOKUP(K400,标准!K$74:L$94,2,TRUE)),IF(F400="女",VLOOKUP(K400,标准!K$39:L$59,2,TRUE),VLOOKUP(K400,标准!K$3:L$23,2,TRUE)))</f>
        <v>100</v>
      </c>
      <c r="M400" s="68">
        <v>13</v>
      </c>
      <c r="N400" s="71">
        <f>IF(M400="",0,IF(A400&lt;43,IF(F400="女",VLOOKUP(M400,标准!C$108:D$128,2,TRUE),VLOOKUP(M400,标准!C$74:D$94,2,TRUE)),IF(F400="女",VLOOKUP(M400,标准!C$39:D$59,2,TRUE),VLOOKUP(M400,标准!C$3:D$23,2,TRUE))))</f>
        <v>72</v>
      </c>
      <c r="O400" s="95">
        <v>230</v>
      </c>
      <c r="P400" s="71">
        <f>IF(A400&lt;43,IF(F400="女",VLOOKUP(O400/100,标准!E$108:F$128,2,TRUE),VLOOKUP(O400/100,标准!E$74:F$94,2,TRUE)),IF(F400="女",VLOOKUP(O400/100,标准!E$39:F$59,2,TRUE),VLOOKUP(O400/100,标准!E$3:F$23,2,TRUE)))</f>
        <v>70</v>
      </c>
      <c r="Q400" s="96">
        <v>5.03</v>
      </c>
      <c r="R400" s="71">
        <f>IF(Q400=0,0,IF(A400&lt;43,IF(F400="女",IF(Q400="",0,VLOOKUP(Q400,标准!I$108:J$138,2,TRUE)),IF(Q400="",0,VLOOKUP(Q400,标准!I$74:J$104,2,TRUE))),IF(F400="女",IF(Q400="",0,VLOOKUP(Q400,标准!I$39:J$69,2,TRUE)),IF(Q400="",0,VLOOKUP(Q400,标准!I$3:J$33,2,TRUE)))))</f>
        <v>40</v>
      </c>
      <c r="S400" s="76">
        <v>5</v>
      </c>
      <c r="T400" s="71">
        <f>IF(A400&lt;43,IF(F400="女",VLOOKUP(S400,标准!G$108:H$138,2,TRUE),VLOOKUP(S400,标准!G$74:H$99,2,TRUE)),IF(F400="女",VLOOKUP(S400,标准!G$39:H$69,2,TRUE),VLOOKUP(S400,标准!G$3:H$28,2,TRUE)))</f>
        <v>10</v>
      </c>
      <c r="U400" s="88">
        <v>7.3</v>
      </c>
      <c r="V400" s="71">
        <f>IF(U400=0,0,IF(A400&lt;43,IF(F400="女",IF(U400="",0,VLOOKUP(U400,标准!A$108:B$128,2,TRUE)),IF(U400="",0,VLOOKUP(U400,标准!A$74:B$94,2,TRUE))),IF(F400="女",IF(U400="",0,VLOOKUP(U400,标准!A$39:B$59,2,TRUE)),IF(U400="",0,VLOOKUP(U400,标准!A$3:B$23,2,TRUE)))))</f>
        <v>78</v>
      </c>
      <c r="W400" s="86">
        <f t="shared" si="6"/>
        <v>68.8</v>
      </c>
      <c r="X400" s="87">
        <v>4.5</v>
      </c>
      <c r="Y400" s="87">
        <v>4.2</v>
      </c>
      <c r="Z400" s="91"/>
      <c r="AA400" s="92"/>
    </row>
    <row r="401" customHeight="1" spans="1:27">
      <c r="A401" s="62">
        <v>40</v>
      </c>
      <c r="B401" s="63">
        <v>400</v>
      </c>
      <c r="C401" s="154" t="s">
        <v>845</v>
      </c>
      <c r="D401" s="154" t="s">
        <v>831</v>
      </c>
      <c r="E401" s="154" t="s">
        <v>401</v>
      </c>
      <c r="F401" s="154" t="s">
        <v>34</v>
      </c>
      <c r="G401" s="155" t="s">
        <v>846</v>
      </c>
      <c r="H401" s="68">
        <v>161.6</v>
      </c>
      <c r="I401" s="68">
        <v>48</v>
      </c>
      <c r="J401" s="71">
        <f>IF(F401="女",IF(H401=0,0,VLOOKUP(I401/(H401*H401/10000),标准!M$108:N$112,2,TRUE)),IF(H401=0,0,VLOOKUP(I401/(H401*H401/10000),标准!M$74:N$78,2,TRUE)))</f>
        <v>100</v>
      </c>
      <c r="K401" s="72">
        <v>2918</v>
      </c>
      <c r="L401" s="71">
        <f>IF(A401&lt;43,IF(F401="女",VLOOKUP(K401,标准!K$108:L$128,2,TRUE),VLOOKUP(K401,标准!K$74:L$94,2,TRUE)),IF(F401="女",VLOOKUP(K401,标准!K$39:L$59,2,TRUE),VLOOKUP(K401,标准!K$3:L$23,2,TRUE)))</f>
        <v>78</v>
      </c>
      <c r="M401" s="68">
        <v>12</v>
      </c>
      <c r="N401" s="71">
        <f>IF(M401="",0,IF(A401&lt;43,IF(F401="女",VLOOKUP(M401,标准!C$108:D$128,2,TRUE),VLOOKUP(M401,标准!C$74:D$94,2,TRUE)),IF(F401="女",VLOOKUP(M401,标准!C$39:D$59,2,TRUE),VLOOKUP(M401,标准!C$3:D$23,2,TRUE))))</f>
        <v>68</v>
      </c>
      <c r="O401" s="95">
        <v>161</v>
      </c>
      <c r="P401" s="71">
        <f>IF(A401&lt;43,IF(F401="女",VLOOKUP(O401/100,标准!E$108:F$128,2,TRUE),VLOOKUP(O401/100,标准!E$74:F$94,2,TRUE)),IF(F401="女",VLOOKUP(O401/100,标准!E$39:F$59,2,TRUE),VLOOKUP(O401/100,标准!E$3:F$23,2,TRUE)))</f>
        <v>66</v>
      </c>
      <c r="Q401" s="96">
        <v>5.03</v>
      </c>
      <c r="R401" s="71">
        <f>IF(Q401=0,0,IF(A401&lt;43,IF(F401="女",IF(Q401="",0,VLOOKUP(Q401,标准!I$108:J$138,2,TRUE)),IF(Q401="",0,VLOOKUP(Q401,标准!I$74:J$104,2,TRUE))),IF(F401="女",IF(Q401="",0,VLOOKUP(Q401,标准!I$39:J$69,2,TRUE)),IF(Q401="",0,VLOOKUP(Q401,标准!I$3:J$33,2,TRUE)))))</f>
        <v>30</v>
      </c>
      <c r="S401" s="76">
        <v>39</v>
      </c>
      <c r="T401" s="71">
        <f>IF(A401&lt;43,IF(F401="女",VLOOKUP(S401,标准!G$108:H$138,2,TRUE),VLOOKUP(S401,标准!G$74:H$99,2,TRUE)),IF(F401="女",VLOOKUP(S401,标准!G$39:H$69,2,TRUE),VLOOKUP(S401,标准!G$3:H$28,2,TRUE)))</f>
        <v>72</v>
      </c>
      <c r="U401" s="88">
        <v>9.6</v>
      </c>
      <c r="V401" s="71">
        <f>IF(U401=0,0,IF(A401&lt;43,IF(F401="女",IF(U401="",0,VLOOKUP(U401,标准!A$108:B$128,2,TRUE)),IF(U401="",0,VLOOKUP(U401,标准!A$74:B$94,2,TRUE))),IF(F401="女",IF(U401="",0,VLOOKUP(U401,标准!A$39:B$59,2,TRUE)),IF(U401="",0,VLOOKUP(U401,标准!A$3:B$23,2,TRUE)))))</f>
        <v>66</v>
      </c>
      <c r="W401" s="86">
        <f t="shared" si="6"/>
        <v>66.5</v>
      </c>
      <c r="X401" s="87">
        <v>4.2</v>
      </c>
      <c r="Y401" s="87">
        <v>4.1</v>
      </c>
      <c r="Z401" s="91"/>
      <c r="AA401" s="92"/>
    </row>
    <row r="402" customHeight="1" spans="1:27">
      <c r="A402" s="62">
        <v>40</v>
      </c>
      <c r="B402" s="63">
        <v>401</v>
      </c>
      <c r="C402" s="154" t="s">
        <v>847</v>
      </c>
      <c r="D402" s="154" t="s">
        <v>831</v>
      </c>
      <c r="E402" s="154" t="s">
        <v>401</v>
      </c>
      <c r="F402" s="154" t="s">
        <v>34</v>
      </c>
      <c r="G402" s="155" t="s">
        <v>848</v>
      </c>
      <c r="H402" s="68">
        <v>160.3</v>
      </c>
      <c r="I402" s="68">
        <v>52.6</v>
      </c>
      <c r="J402" s="71">
        <f>IF(F402="女",IF(H402=0,0,VLOOKUP(I402/(H402*H402/10000),标准!M$108:N$112,2,TRUE)),IF(H402=0,0,VLOOKUP(I402/(H402*H402/10000),标准!M$74:N$78,2,TRUE)))</f>
        <v>100</v>
      </c>
      <c r="K402" s="72">
        <v>2991</v>
      </c>
      <c r="L402" s="71">
        <f>IF(A402&lt;43,IF(F402="女",VLOOKUP(K402,标准!K$108:L$128,2,TRUE),VLOOKUP(K402,标准!K$74:L$94,2,TRUE)),IF(F402="女",VLOOKUP(K402,标准!K$39:L$59,2,TRUE),VLOOKUP(K402,标准!K$3:L$23,2,TRUE)))</f>
        <v>78</v>
      </c>
      <c r="M402" s="68">
        <v>28.5</v>
      </c>
      <c r="N402" s="71">
        <f>IF(M402="",0,IF(A402&lt;43,IF(F402="女",VLOOKUP(M402,标准!C$108:D$128,2,TRUE),VLOOKUP(M402,标准!C$74:D$94,2,TRUE)),IF(F402="女",VLOOKUP(M402,标准!C$39:D$59,2,TRUE),VLOOKUP(M402,标准!C$3:D$23,2,TRUE))))</f>
        <v>100</v>
      </c>
      <c r="O402" s="95">
        <v>162</v>
      </c>
      <c r="P402" s="71">
        <f>IF(A402&lt;43,IF(F402="女",VLOOKUP(O402/100,标准!E$108:F$128,2,TRUE),VLOOKUP(O402/100,标准!E$74:F$94,2,TRUE)),IF(F402="女",VLOOKUP(O402/100,标准!E$39:F$59,2,TRUE),VLOOKUP(O402/100,标准!E$3:F$23,2,TRUE)))</f>
        <v>66</v>
      </c>
      <c r="Q402" s="96">
        <v>4.13</v>
      </c>
      <c r="R402" s="71">
        <f>IF(Q402=0,0,IF(A402&lt;43,IF(F402="女",IF(Q402="",0,VLOOKUP(Q402,标准!I$108:J$138,2,TRUE)),IF(Q402="",0,VLOOKUP(Q402,标准!I$74:J$104,2,TRUE))),IF(F402="女",IF(Q402="",0,VLOOKUP(Q402,标准!I$39:J$69,2,TRUE)),IF(Q402="",0,VLOOKUP(Q402,标准!I$3:J$33,2,TRUE)))))</f>
        <v>68</v>
      </c>
      <c r="S402" s="76">
        <v>31</v>
      </c>
      <c r="T402" s="71">
        <f>IF(A402&lt;43,IF(F402="女",VLOOKUP(S402,标准!G$108:H$138,2,TRUE),VLOOKUP(S402,标准!G$74:H$99,2,TRUE)),IF(F402="女",VLOOKUP(S402,标准!G$39:H$69,2,TRUE),VLOOKUP(S402,标准!G$3:H$28,2,TRUE)))</f>
        <v>64</v>
      </c>
      <c r="U402" s="88">
        <v>8.7</v>
      </c>
      <c r="V402" s="71">
        <f>IF(U402=0,0,IF(A402&lt;43,IF(F402="女",IF(U402="",0,VLOOKUP(U402,标准!A$108:B$128,2,TRUE)),IF(U402="",0,VLOOKUP(U402,标准!A$74:B$94,2,TRUE))),IF(F402="女",IF(U402="",0,VLOOKUP(U402,标准!A$39:B$59,2,TRUE)),IF(U402="",0,VLOOKUP(U402,标准!A$3:B$23,2,TRUE)))))</f>
        <v>76</v>
      </c>
      <c r="W402" s="86">
        <f t="shared" si="6"/>
        <v>78.5</v>
      </c>
      <c r="X402" s="87">
        <v>4.1</v>
      </c>
      <c r="Y402" s="87">
        <v>4.2</v>
      </c>
      <c r="Z402" s="91"/>
      <c r="AA402" s="92"/>
    </row>
    <row r="403" customHeight="1" spans="1:27">
      <c r="A403" s="62">
        <v>40</v>
      </c>
      <c r="B403" s="63">
        <v>402</v>
      </c>
      <c r="C403" s="154" t="s">
        <v>849</v>
      </c>
      <c r="D403" s="154" t="s">
        <v>831</v>
      </c>
      <c r="E403" s="154" t="s">
        <v>401</v>
      </c>
      <c r="F403" s="154" t="s">
        <v>34</v>
      </c>
      <c r="G403" s="155" t="s">
        <v>850</v>
      </c>
      <c r="H403" s="68">
        <v>174.2</v>
      </c>
      <c r="I403" s="68">
        <v>64.6</v>
      </c>
      <c r="J403" s="71">
        <f>IF(F403="女",IF(H403=0,0,VLOOKUP(I403/(H403*H403/10000),标准!M$108:N$112,2,TRUE)),IF(H403=0,0,VLOOKUP(I403/(H403*H403/10000),标准!M$74:N$78,2,TRUE)))</f>
        <v>100</v>
      </c>
      <c r="K403" s="72">
        <v>3451</v>
      </c>
      <c r="L403" s="71">
        <f>IF(A403&lt;43,IF(F403="女",VLOOKUP(K403,标准!K$108:L$128,2,TRUE),VLOOKUP(K403,标准!K$74:L$94,2,TRUE)),IF(F403="女",VLOOKUP(K403,标准!K$39:L$59,2,TRUE),VLOOKUP(K403,标准!K$3:L$23,2,TRUE)))</f>
        <v>100</v>
      </c>
      <c r="M403" s="68">
        <v>16.5</v>
      </c>
      <c r="N403" s="71">
        <f>IF(M403="",0,IF(A403&lt;43,IF(F403="女",VLOOKUP(M403,标准!C$108:D$128,2,TRUE),VLOOKUP(M403,标准!C$74:D$94,2,TRUE)),IF(F403="女",VLOOKUP(M403,标准!C$39:D$59,2,TRUE),VLOOKUP(M403,标准!C$3:D$23,2,TRUE))))</f>
        <v>76</v>
      </c>
      <c r="O403" s="95">
        <v>165</v>
      </c>
      <c r="P403" s="71">
        <f>IF(A403&lt;43,IF(F403="女",VLOOKUP(O403/100,标准!E$108:F$128,2,TRUE),VLOOKUP(O403/100,标准!E$74:F$94,2,TRUE)),IF(F403="女",VLOOKUP(O403/100,标准!E$39:F$59,2,TRUE),VLOOKUP(O403/100,标准!E$3:F$23,2,TRUE)))</f>
        <v>68</v>
      </c>
      <c r="Q403" s="96">
        <v>4.03</v>
      </c>
      <c r="R403" s="71">
        <f>IF(Q403=0,0,IF(A403&lt;43,IF(F403="女",IF(Q403="",0,VLOOKUP(Q403,标准!I$108:J$138,2,TRUE)),IF(Q403="",0,VLOOKUP(Q403,标准!I$74:J$104,2,TRUE))),IF(F403="女",IF(Q403="",0,VLOOKUP(Q403,标准!I$39:J$69,2,TRUE)),IF(Q403="",0,VLOOKUP(Q403,标准!I$3:J$33,2,TRUE)))))</f>
        <v>72</v>
      </c>
      <c r="S403" s="76">
        <v>25</v>
      </c>
      <c r="T403" s="71">
        <f>IF(A403&lt;43,IF(F403="女",VLOOKUP(S403,标准!G$108:H$138,2,TRUE),VLOOKUP(S403,标准!G$74:H$99,2,TRUE)),IF(F403="女",VLOOKUP(S403,标准!G$39:H$69,2,TRUE),VLOOKUP(S403,标准!G$3:H$28,2,TRUE)))</f>
        <v>50</v>
      </c>
      <c r="U403" s="88">
        <v>9.2</v>
      </c>
      <c r="V403" s="71">
        <f>IF(U403=0,0,IF(A403&lt;43,IF(F403="女",IF(U403="",0,VLOOKUP(U403,标准!A$108:B$128,2,TRUE)),IF(U403="",0,VLOOKUP(U403,标准!A$74:B$94,2,TRUE))),IF(F403="女",IF(U403="",0,VLOOKUP(U403,标准!A$39:B$59,2,TRUE)),IF(U403="",0,VLOOKUP(U403,标准!A$3:B$23,2,TRUE)))))</f>
        <v>70</v>
      </c>
      <c r="W403" s="86">
        <f t="shared" si="6"/>
        <v>77.8</v>
      </c>
      <c r="X403" s="87">
        <v>3.9</v>
      </c>
      <c r="Y403" s="87">
        <v>3.9</v>
      </c>
      <c r="Z403" s="91"/>
      <c r="AA403" s="92"/>
    </row>
    <row r="404" customHeight="1" spans="1:27">
      <c r="A404" s="62">
        <v>40</v>
      </c>
      <c r="B404" s="63">
        <v>403</v>
      </c>
      <c r="C404" s="154" t="s">
        <v>851</v>
      </c>
      <c r="D404" s="154" t="s">
        <v>831</v>
      </c>
      <c r="E404" s="154" t="s">
        <v>401</v>
      </c>
      <c r="F404" s="154" t="s">
        <v>34</v>
      </c>
      <c r="G404" s="155" t="s">
        <v>852</v>
      </c>
      <c r="H404" s="68">
        <v>162.7</v>
      </c>
      <c r="I404" s="68">
        <v>53.8</v>
      </c>
      <c r="J404" s="71">
        <f>IF(F404="女",IF(H404=0,0,VLOOKUP(I404/(H404*H404/10000),标准!M$108:N$112,2,TRUE)),IF(H404=0,0,VLOOKUP(I404/(H404*H404/10000),标准!M$74:N$78,2,TRUE)))</f>
        <v>100</v>
      </c>
      <c r="K404" s="72">
        <v>2649</v>
      </c>
      <c r="L404" s="71">
        <f>IF(A404&lt;43,IF(F404="女",VLOOKUP(K404,标准!K$108:L$128,2,TRUE),VLOOKUP(K404,标准!K$74:L$94,2,TRUE)),IF(F404="女",VLOOKUP(K404,标准!K$39:L$59,2,TRUE),VLOOKUP(K404,标准!K$3:L$23,2,TRUE)))</f>
        <v>72</v>
      </c>
      <c r="M404" s="68">
        <v>28.5</v>
      </c>
      <c r="N404" s="71">
        <f>IF(M404="",0,IF(A404&lt;43,IF(F404="女",VLOOKUP(M404,标准!C$108:D$128,2,TRUE),VLOOKUP(M404,标准!C$74:D$94,2,TRUE)),IF(F404="女",VLOOKUP(M404,标准!C$39:D$59,2,TRUE),VLOOKUP(M404,标准!C$3:D$23,2,TRUE))))</f>
        <v>100</v>
      </c>
      <c r="O404" s="95"/>
      <c r="P404" s="71">
        <f>IF(A404&lt;43,IF(F404="女",VLOOKUP(O404/100,标准!E$108:F$128,2,TRUE),VLOOKUP(O404/100,标准!E$74:F$94,2,TRUE)),IF(F404="女",VLOOKUP(O404/100,标准!E$39:F$59,2,TRUE),VLOOKUP(O404/100,标准!E$3:F$23,2,TRUE)))</f>
        <v>0</v>
      </c>
      <c r="Q404" s="96">
        <v>5.3</v>
      </c>
      <c r="R404" s="71">
        <f>IF(Q404=0,0,IF(A404&lt;43,IF(F404="女",IF(Q404="",0,VLOOKUP(Q404,标准!I$108:J$138,2,TRUE)),IF(Q404="",0,VLOOKUP(Q404,标准!I$74:J$104,2,TRUE))),IF(F404="女",IF(Q404="",0,VLOOKUP(Q404,标准!I$39:J$69,2,TRUE)),IF(Q404="",0,VLOOKUP(Q404,标准!I$3:J$33,2,TRUE)))))</f>
        <v>0</v>
      </c>
      <c r="S404" s="76">
        <v>30</v>
      </c>
      <c r="T404" s="71">
        <f>IF(A404&lt;43,IF(F404="女",VLOOKUP(S404,标准!G$108:H$138,2,TRUE),VLOOKUP(S404,标准!G$74:H$99,2,TRUE)),IF(F404="女",VLOOKUP(S404,标准!G$39:H$69,2,TRUE),VLOOKUP(S404,标准!G$3:H$28,2,TRUE)))</f>
        <v>64</v>
      </c>
      <c r="U404" s="88">
        <v>9</v>
      </c>
      <c r="V404" s="71">
        <f>IF(U404=0,0,IF(A404&lt;43,IF(F404="女",IF(U404="",0,VLOOKUP(U404,标准!A$108:B$128,2,TRUE)),IF(U404="",0,VLOOKUP(U404,标准!A$74:B$94,2,TRUE))),IF(F404="女",IF(U404="",0,VLOOKUP(U404,标准!A$39:B$59,2,TRUE)),IF(U404="",0,VLOOKUP(U404,标准!A$3:B$23,2,TRUE)))))</f>
        <v>72</v>
      </c>
      <c r="W404" s="86">
        <f t="shared" si="6"/>
        <v>56.6</v>
      </c>
      <c r="X404" s="87">
        <v>4.4</v>
      </c>
      <c r="Y404" s="87">
        <v>4.5</v>
      </c>
      <c r="Z404" s="91"/>
      <c r="AA404" s="92"/>
    </row>
    <row r="405" customHeight="1" spans="1:27">
      <c r="A405" s="62">
        <v>40</v>
      </c>
      <c r="B405" s="63">
        <v>404</v>
      </c>
      <c r="C405" s="154" t="s">
        <v>853</v>
      </c>
      <c r="D405" s="154" t="s">
        <v>831</v>
      </c>
      <c r="E405" s="154" t="s">
        <v>401</v>
      </c>
      <c r="F405" s="154" t="s">
        <v>34</v>
      </c>
      <c r="G405" s="155" t="s">
        <v>854</v>
      </c>
      <c r="H405" s="68">
        <v>148.5</v>
      </c>
      <c r="I405" s="68">
        <v>45.7</v>
      </c>
      <c r="J405" s="71">
        <f>IF(F405="女",IF(H405=0,0,VLOOKUP(I405/(H405*H405/10000),标准!M$108:N$112,2,TRUE)),IF(H405=0,0,VLOOKUP(I405/(H405*H405/10000),标准!M$74:N$78,2,TRUE)))</f>
        <v>100</v>
      </c>
      <c r="K405" s="72">
        <v>2515</v>
      </c>
      <c r="L405" s="71">
        <f>IF(A405&lt;43,IF(F405="女",VLOOKUP(K405,标准!K$108:L$128,2,TRUE),VLOOKUP(K405,标准!K$74:L$94,2,TRUE)),IF(F405="女",VLOOKUP(K405,标准!K$39:L$59,2,TRUE),VLOOKUP(K405,标准!K$3:L$23,2,TRUE)))</f>
        <v>70</v>
      </c>
      <c r="M405" s="68">
        <v>19</v>
      </c>
      <c r="N405" s="71">
        <f>IF(M405="",0,IF(A405&lt;43,IF(F405="女",VLOOKUP(M405,标准!C$108:D$128,2,TRUE),VLOOKUP(M405,标准!C$74:D$94,2,TRUE)),IF(F405="女",VLOOKUP(M405,标准!C$39:D$59,2,TRUE),VLOOKUP(M405,标准!C$3:D$23,2,TRUE))))</f>
        <v>80</v>
      </c>
      <c r="O405" s="95">
        <v>168</v>
      </c>
      <c r="P405" s="71">
        <f>IF(A405&lt;43,IF(F405="女",VLOOKUP(O405/100,标准!E$108:F$128,2,TRUE),VLOOKUP(O405/100,标准!E$74:F$94,2,TRUE)),IF(F405="女",VLOOKUP(O405/100,标准!E$39:F$59,2,TRUE),VLOOKUP(O405/100,标准!E$3:F$23,2,TRUE)))</f>
        <v>70</v>
      </c>
      <c r="Q405" s="96">
        <v>4.02</v>
      </c>
      <c r="R405" s="71">
        <f>IF(Q405=0,0,IF(A405&lt;43,IF(F405="女",IF(Q405="",0,VLOOKUP(Q405,标准!I$108:J$138,2,TRUE)),IF(Q405="",0,VLOOKUP(Q405,标准!I$74:J$104,2,TRUE))),IF(F405="女",IF(Q405="",0,VLOOKUP(Q405,标准!I$39:J$69,2,TRUE)),IF(Q405="",0,VLOOKUP(Q405,标准!I$3:J$33,2,TRUE)))))</f>
        <v>72</v>
      </c>
      <c r="S405" s="76">
        <v>36</v>
      </c>
      <c r="T405" s="71">
        <f>IF(A405&lt;43,IF(F405="女",VLOOKUP(S405,标准!G$108:H$138,2,TRUE),VLOOKUP(S405,标准!G$74:H$99,2,TRUE)),IF(F405="女",VLOOKUP(S405,标准!G$39:H$69,2,TRUE),VLOOKUP(S405,标准!G$3:H$28,2,TRUE)))</f>
        <v>70</v>
      </c>
      <c r="U405" s="88">
        <v>8.4</v>
      </c>
      <c r="V405" s="71">
        <f>IF(U405=0,0,IF(A405&lt;43,IF(F405="女",IF(U405="",0,VLOOKUP(U405,标准!A$108:B$128,2,TRUE)),IF(U405="",0,VLOOKUP(U405,标准!A$74:B$94,2,TRUE))),IF(F405="女",IF(U405="",0,VLOOKUP(U405,标准!A$39:B$59,2,TRUE)),IF(U405="",0,VLOOKUP(U405,标准!A$3:B$23,2,TRUE)))))</f>
        <v>78</v>
      </c>
      <c r="W405" s="86">
        <f t="shared" si="6"/>
        <v>77.5</v>
      </c>
      <c r="X405" s="87">
        <v>4</v>
      </c>
      <c r="Y405" s="87">
        <v>4.1</v>
      </c>
      <c r="Z405" s="91"/>
      <c r="AA405" s="92"/>
    </row>
    <row r="406" customHeight="1" spans="1:27">
      <c r="A406" s="62">
        <v>40</v>
      </c>
      <c r="B406" s="63">
        <v>405</v>
      </c>
      <c r="C406" s="154" t="s">
        <v>855</v>
      </c>
      <c r="D406" s="154" t="s">
        <v>831</v>
      </c>
      <c r="E406" s="154" t="s">
        <v>401</v>
      </c>
      <c r="F406" s="154" t="s">
        <v>34</v>
      </c>
      <c r="G406" s="155" t="s">
        <v>856</v>
      </c>
      <c r="H406" s="68">
        <v>161.6</v>
      </c>
      <c r="I406" s="68">
        <v>62</v>
      </c>
      <c r="J406" s="71">
        <f>IF(F406="女",IF(H406=0,0,VLOOKUP(I406/(H406*H406/10000),标准!M$108:N$112,2,TRUE)),IF(H406=0,0,VLOOKUP(I406/(H406*H406/10000),标准!M$74:N$78,2,TRUE)))</f>
        <v>100</v>
      </c>
      <c r="K406" s="72">
        <v>2407</v>
      </c>
      <c r="L406" s="71">
        <f>IF(A406&lt;43,IF(F406="女",VLOOKUP(K406,标准!K$108:L$128,2,TRUE),VLOOKUP(K406,标准!K$74:L$94,2,TRUE)),IF(F406="女",VLOOKUP(K406,标准!K$39:L$59,2,TRUE),VLOOKUP(K406,标准!K$3:L$23,2,TRUE)))</f>
        <v>68</v>
      </c>
      <c r="M406" s="68">
        <v>16</v>
      </c>
      <c r="N406" s="71">
        <f>IF(M406="",0,IF(A406&lt;43,IF(F406="女",VLOOKUP(M406,标准!C$108:D$128,2,TRUE),VLOOKUP(M406,标准!C$74:D$94,2,TRUE)),IF(F406="女",VLOOKUP(M406,标准!C$39:D$59,2,TRUE),VLOOKUP(M406,标准!C$3:D$23,2,TRUE))))</f>
        <v>74</v>
      </c>
      <c r="O406" s="95">
        <v>155</v>
      </c>
      <c r="P406" s="71">
        <f>IF(A406&lt;43,IF(F406="女",VLOOKUP(O406/100,标准!E$108:F$128,2,TRUE),VLOOKUP(O406/100,标准!E$74:F$94,2,TRUE)),IF(F406="女",VLOOKUP(O406/100,标准!E$39:F$59,2,TRUE),VLOOKUP(O406/100,标准!E$3:F$23,2,TRUE)))</f>
        <v>62</v>
      </c>
      <c r="Q406" s="96">
        <v>4.31</v>
      </c>
      <c r="R406" s="71">
        <f>IF(Q406=0,0,IF(A406&lt;43,IF(F406="女",IF(Q406="",0,VLOOKUP(Q406,标准!I$108:J$138,2,TRUE)),IF(Q406="",0,VLOOKUP(Q406,标准!I$74:J$104,2,TRUE))),IF(F406="女",IF(Q406="",0,VLOOKUP(Q406,标准!I$39:J$69,2,TRUE)),IF(Q406="",0,VLOOKUP(Q406,标准!I$3:J$33,2,TRUE)))))</f>
        <v>60</v>
      </c>
      <c r="S406" s="76">
        <v>44</v>
      </c>
      <c r="T406" s="71">
        <f>IF(A406&lt;43,IF(F406="女",VLOOKUP(S406,标准!G$108:H$138,2,TRUE),VLOOKUP(S406,标准!G$74:H$99,2,TRUE)),IF(F406="女",VLOOKUP(S406,标准!G$39:H$69,2,TRUE),VLOOKUP(S406,标准!G$3:H$28,2,TRUE)))</f>
        <v>78</v>
      </c>
      <c r="U406" s="88">
        <v>9.2</v>
      </c>
      <c r="V406" s="71">
        <f>IF(U406=0,0,IF(A406&lt;43,IF(F406="女",IF(U406="",0,VLOOKUP(U406,标准!A$108:B$128,2,TRUE)),IF(U406="",0,VLOOKUP(U406,标准!A$74:B$94,2,TRUE))),IF(F406="女",IF(U406="",0,VLOOKUP(U406,标准!A$39:B$59,2,TRUE)),IF(U406="",0,VLOOKUP(U406,标准!A$3:B$23,2,TRUE)))))</f>
        <v>70</v>
      </c>
      <c r="W406" s="86">
        <f t="shared" si="6"/>
        <v>72.6</v>
      </c>
      <c r="X406" s="87">
        <v>4.4</v>
      </c>
      <c r="Y406" s="87">
        <v>4.1</v>
      </c>
      <c r="Z406" s="91"/>
      <c r="AA406" s="92"/>
    </row>
    <row r="407" customHeight="1" spans="1:27">
      <c r="A407" s="62">
        <v>40</v>
      </c>
      <c r="B407" s="63">
        <v>406</v>
      </c>
      <c r="C407" s="154" t="s">
        <v>857</v>
      </c>
      <c r="D407" s="154" t="s">
        <v>831</v>
      </c>
      <c r="E407" s="154" t="s">
        <v>401</v>
      </c>
      <c r="F407" s="154" t="s">
        <v>34</v>
      </c>
      <c r="G407" s="155" t="s">
        <v>858</v>
      </c>
      <c r="H407" s="68">
        <v>157.1</v>
      </c>
      <c r="I407" s="68">
        <v>50.2</v>
      </c>
      <c r="J407" s="71">
        <f>IF(F407="女",IF(H407=0,0,VLOOKUP(I407/(H407*H407/10000),标准!M$108:N$112,2,TRUE)),IF(H407=0,0,VLOOKUP(I407/(H407*H407/10000),标准!M$74:N$78,2,TRUE)))</f>
        <v>100</v>
      </c>
      <c r="K407" s="72">
        <v>2194</v>
      </c>
      <c r="L407" s="71">
        <f>IF(A407&lt;43,IF(F407="女",VLOOKUP(K407,标准!K$108:L$128,2,TRUE),VLOOKUP(K407,标准!K$74:L$94,2,TRUE)),IF(F407="女",VLOOKUP(K407,标准!K$39:L$59,2,TRUE),VLOOKUP(K407,标准!K$3:L$23,2,TRUE)))</f>
        <v>62</v>
      </c>
      <c r="M407" s="68">
        <v>21</v>
      </c>
      <c r="N407" s="71">
        <f>IF(M407="",0,IF(A407&lt;43,IF(F407="女",VLOOKUP(M407,标准!C$108:D$128,2,TRUE),VLOOKUP(M407,标准!C$74:D$94,2,TRUE)),IF(F407="女",VLOOKUP(M407,标准!C$39:D$59,2,TRUE),VLOOKUP(M407,标准!C$3:D$23,2,TRUE))))</f>
        <v>85</v>
      </c>
      <c r="O407" s="95">
        <v>166</v>
      </c>
      <c r="P407" s="71">
        <f>IF(A407&lt;43,IF(F407="女",VLOOKUP(O407/100,标准!E$108:F$128,2,TRUE),VLOOKUP(O407/100,标准!E$74:F$94,2,TRUE)),IF(F407="女",VLOOKUP(O407/100,标准!E$39:F$59,2,TRUE),VLOOKUP(O407/100,标准!E$3:F$23,2,TRUE)))</f>
        <v>70</v>
      </c>
      <c r="Q407" s="96">
        <v>4.06</v>
      </c>
      <c r="R407" s="71">
        <f>IF(Q407=0,0,IF(A407&lt;43,IF(F407="女",IF(Q407="",0,VLOOKUP(Q407,标准!I$108:J$138,2,TRUE)),IF(Q407="",0,VLOOKUP(Q407,标准!I$74:J$104,2,TRUE))),IF(F407="女",IF(Q407="",0,VLOOKUP(Q407,标准!I$39:J$69,2,TRUE)),IF(Q407="",0,VLOOKUP(Q407,标准!I$3:J$33,2,TRUE)))))</f>
        <v>70</v>
      </c>
      <c r="S407" s="76">
        <v>32</v>
      </c>
      <c r="T407" s="71">
        <f>IF(A407&lt;43,IF(F407="女",VLOOKUP(S407,标准!G$108:H$138,2,TRUE),VLOOKUP(S407,标准!G$74:H$99,2,TRUE)),IF(F407="女",VLOOKUP(S407,标准!G$39:H$69,2,TRUE),VLOOKUP(S407,标准!G$3:H$28,2,TRUE)))</f>
        <v>66</v>
      </c>
      <c r="U407" s="88">
        <v>8.7</v>
      </c>
      <c r="V407" s="71">
        <f>IF(U407=0,0,IF(A407&lt;43,IF(F407="女",IF(U407="",0,VLOOKUP(U407,标准!A$108:B$128,2,TRUE)),IF(U407="",0,VLOOKUP(U407,标准!A$74:B$94,2,TRUE))),IF(F407="女",IF(U407="",0,VLOOKUP(U407,标准!A$39:B$59,2,TRUE)),IF(U407="",0,VLOOKUP(U407,标准!A$3:B$23,2,TRUE)))))</f>
        <v>76</v>
      </c>
      <c r="W407" s="86">
        <f t="shared" si="6"/>
        <v>75.6</v>
      </c>
      <c r="X407" s="87">
        <v>4.6</v>
      </c>
      <c r="Y407" s="87">
        <v>4.8</v>
      </c>
      <c r="Z407" s="91"/>
      <c r="AA407" s="92"/>
    </row>
    <row r="408" customHeight="1" spans="1:27">
      <c r="A408" s="62">
        <v>40</v>
      </c>
      <c r="B408" s="63">
        <v>407</v>
      </c>
      <c r="C408" s="154" t="s">
        <v>859</v>
      </c>
      <c r="D408" s="154" t="s">
        <v>831</v>
      </c>
      <c r="E408" s="154" t="s">
        <v>401</v>
      </c>
      <c r="F408" s="154" t="s">
        <v>30</v>
      </c>
      <c r="G408" s="155" t="s">
        <v>860</v>
      </c>
      <c r="H408" s="108">
        <v>193.1</v>
      </c>
      <c r="I408" s="108">
        <v>126</v>
      </c>
      <c r="J408" s="71">
        <f>IF(F408="女",IF(H408=0,0,VLOOKUP(I408/(H408*H408/10000),标准!M$108:N$112,2,TRUE)),IF(H408=0,0,VLOOKUP(I408/(H408*H408/10000),标准!M$74:N$78,2,TRUE)))</f>
        <v>60</v>
      </c>
      <c r="K408" s="109">
        <v>6210</v>
      </c>
      <c r="L408" s="71">
        <f>IF(A408&lt;43,IF(F408="女",VLOOKUP(K408,标准!K$108:L$128,2,TRUE),VLOOKUP(K408,标准!K$74:L$94,2,TRUE)),IF(F408="女",VLOOKUP(K408,标准!K$39:L$59,2,TRUE),VLOOKUP(K408,标准!K$3:L$23,2,TRUE)))</f>
        <v>100</v>
      </c>
      <c r="M408" s="108">
        <v>16</v>
      </c>
      <c r="N408" s="71">
        <f>IF(M408="",0,IF(A408&lt;43,IF(F408="女",VLOOKUP(M408,标准!C$108:D$128,2,TRUE),VLOOKUP(M408,标准!C$74:D$94,2,TRUE)),IF(F408="女",VLOOKUP(M408,标准!C$39:D$59,2,TRUE),VLOOKUP(M408,标准!C$3:D$23,2,TRUE))))</f>
        <v>76</v>
      </c>
      <c r="O408" s="98">
        <v>275</v>
      </c>
      <c r="P408" s="71">
        <f>IF(A408&lt;43,IF(F408="女",VLOOKUP(O408/100,标准!E$108:F$128,2,TRUE),VLOOKUP(O408/100,标准!E$74:F$94,2,TRUE)),IF(F408="女",VLOOKUP(O408/100,标准!E$39:F$59,2,TRUE),VLOOKUP(O408/100,标准!E$3:F$23,2,TRUE)))</f>
        <v>100</v>
      </c>
      <c r="Q408" s="111">
        <v>3.3</v>
      </c>
      <c r="R408" s="71">
        <f>IF(Q408=0,0,IF(A408&lt;43,IF(F408="女",IF(Q408="",0,VLOOKUP(Q408,标准!I$108:J$138,2,TRUE)),IF(Q408="",0,VLOOKUP(Q408,标准!I$74:J$104,2,TRUE))),IF(F408="女",IF(Q408="",0,VLOOKUP(Q408,标准!I$39:J$69,2,TRUE)),IF(Q408="",0,VLOOKUP(Q408,标准!I$3:J$33,2,TRUE)))))</f>
        <v>85</v>
      </c>
      <c r="S408" s="98">
        <v>14</v>
      </c>
      <c r="T408" s="71">
        <f>IF(A408&lt;43,IF(F408="女",VLOOKUP(S408,标准!G$108:H$138,2,TRUE),VLOOKUP(S408,标准!G$74:H$99,2,TRUE)),IF(F408="女",VLOOKUP(S408,标准!G$39:H$69,2,TRUE),VLOOKUP(S408,标准!G$3:H$28,2,TRUE)))</f>
        <v>76</v>
      </c>
      <c r="U408" s="101">
        <v>7</v>
      </c>
      <c r="V408" s="71">
        <f>IF(U408=0,0,IF(A408&lt;43,IF(F408="女",IF(U408="",0,VLOOKUP(U408,标准!A$108:B$128,2,TRUE)),IF(U408="",0,VLOOKUP(U408,标准!A$74:B$94,2,TRUE))),IF(F408="女",IF(U408="",0,VLOOKUP(U408,标准!A$39:B$59,2,TRUE)),IF(U408="",0,VLOOKUP(U408,标准!A$3:B$23,2,TRUE)))))</f>
        <v>85</v>
      </c>
      <c r="W408" s="86">
        <f t="shared" si="6"/>
        <v>83.2</v>
      </c>
      <c r="X408" s="113">
        <v>5</v>
      </c>
      <c r="Y408" s="113">
        <v>5</v>
      </c>
      <c r="Z408" s="91"/>
      <c r="AA408" s="92"/>
    </row>
    <row r="409" customHeight="1" spans="1:27">
      <c r="A409" s="62">
        <v>40</v>
      </c>
      <c r="B409" s="63">
        <v>408</v>
      </c>
      <c r="C409" s="154" t="s">
        <v>861</v>
      </c>
      <c r="D409" s="154" t="s">
        <v>831</v>
      </c>
      <c r="E409" s="154" t="s">
        <v>401</v>
      </c>
      <c r="F409" s="154" t="s">
        <v>34</v>
      </c>
      <c r="G409" s="155" t="s">
        <v>862</v>
      </c>
      <c r="H409" s="68">
        <v>161.9</v>
      </c>
      <c r="I409" s="68">
        <v>45.2</v>
      </c>
      <c r="J409" s="71">
        <f>IF(F409="女",IF(H409=0,0,VLOOKUP(I409/(H409*H409/10000),标准!M$108:N$112,2,TRUE)),IF(H409=0,0,VLOOKUP(I409/(H409*H409/10000),标准!M$74:N$78,2,TRUE)))</f>
        <v>100</v>
      </c>
      <c r="K409" s="72">
        <v>3091</v>
      </c>
      <c r="L409" s="71">
        <f>IF(A409&lt;43,IF(F409="女",VLOOKUP(K409,标准!K$108:L$128,2,TRUE),VLOOKUP(K409,标准!K$74:L$94,2,TRUE)),IF(F409="女",VLOOKUP(K409,标准!K$39:L$59,2,TRUE),VLOOKUP(K409,标准!K$3:L$23,2,TRUE)))</f>
        <v>80</v>
      </c>
      <c r="M409" s="68">
        <v>11</v>
      </c>
      <c r="N409" s="71">
        <f>IF(M409="",0,IF(A409&lt;43,IF(F409="女",VLOOKUP(M409,标准!C$108:D$128,2,TRUE),VLOOKUP(M409,标准!C$74:D$94,2,TRUE)),IF(F409="女",VLOOKUP(M409,标准!C$39:D$59,2,TRUE),VLOOKUP(M409,标准!C$3:D$23,2,TRUE))))</f>
        <v>66</v>
      </c>
      <c r="O409" s="95">
        <v>205</v>
      </c>
      <c r="P409" s="71">
        <f>IF(A409&lt;43,IF(F409="女",VLOOKUP(O409/100,标准!E$108:F$128,2,TRUE),VLOOKUP(O409/100,标准!E$74:F$94,2,TRUE)),IF(F409="女",VLOOKUP(O409/100,标准!E$39:F$59,2,TRUE),VLOOKUP(O409/100,标准!E$3:F$23,2,TRUE)))</f>
        <v>95</v>
      </c>
      <c r="Q409" s="96">
        <v>3.45</v>
      </c>
      <c r="R409" s="71">
        <f>IF(Q409=0,0,IF(A409&lt;43,IF(F409="女",IF(Q409="",0,VLOOKUP(Q409,标准!I$108:J$138,2,TRUE)),IF(Q409="",0,VLOOKUP(Q409,标准!I$74:J$104,2,TRUE))),IF(F409="女",IF(Q409="",0,VLOOKUP(Q409,标准!I$39:J$69,2,TRUE)),IF(Q409="",0,VLOOKUP(Q409,标准!I$3:J$33,2,TRUE)))))</f>
        <v>78</v>
      </c>
      <c r="S409" s="76">
        <v>28</v>
      </c>
      <c r="T409" s="71">
        <f>IF(A409&lt;43,IF(F409="女",VLOOKUP(S409,标准!G$108:H$138,2,TRUE),VLOOKUP(S409,标准!G$74:H$99,2,TRUE)),IF(F409="女",VLOOKUP(S409,标准!G$39:H$69,2,TRUE),VLOOKUP(S409,标准!G$3:H$28,2,TRUE)))</f>
        <v>62</v>
      </c>
      <c r="U409" s="88">
        <v>8</v>
      </c>
      <c r="V409" s="71">
        <f>IF(U409=0,0,IF(A409&lt;43,IF(F409="女",IF(U409="",0,VLOOKUP(U409,标准!A$108:B$128,2,TRUE)),IF(U409="",0,VLOOKUP(U409,标准!A$74:B$94,2,TRUE))),IF(F409="女",IF(U409="",0,VLOOKUP(U409,标准!A$39:B$59,2,TRUE)),IF(U409="",0,VLOOKUP(U409,标准!A$3:B$23,2,TRUE)))))</f>
        <v>85</v>
      </c>
      <c r="W409" s="86">
        <f t="shared" si="6"/>
        <v>81.9</v>
      </c>
      <c r="X409" s="87">
        <v>3.7</v>
      </c>
      <c r="Y409" s="87">
        <v>3.7</v>
      </c>
      <c r="Z409" s="91"/>
      <c r="AA409" s="92"/>
    </row>
    <row r="410" customHeight="1" spans="1:27">
      <c r="A410" s="62">
        <v>40</v>
      </c>
      <c r="B410" s="63">
        <v>409</v>
      </c>
      <c r="C410" s="154" t="s">
        <v>863</v>
      </c>
      <c r="D410" s="154" t="s">
        <v>831</v>
      </c>
      <c r="E410" s="154" t="s">
        <v>401</v>
      </c>
      <c r="F410" s="154" t="s">
        <v>34</v>
      </c>
      <c r="G410" s="155" t="s">
        <v>864</v>
      </c>
      <c r="H410" s="68">
        <v>163.9</v>
      </c>
      <c r="I410" s="68">
        <v>49.6</v>
      </c>
      <c r="J410" s="71">
        <f>IF(F410="女",IF(H410=0,0,VLOOKUP(I410/(H410*H410/10000),标准!M$108:N$112,2,TRUE)),IF(H410=0,0,VLOOKUP(I410/(H410*H410/10000),标准!M$74:N$78,2,TRUE)))</f>
        <v>100</v>
      </c>
      <c r="K410" s="72">
        <v>2612</v>
      </c>
      <c r="L410" s="71">
        <f>IF(A410&lt;43,IF(F410="女",VLOOKUP(K410,标准!K$108:L$128,2,TRUE),VLOOKUP(K410,标准!K$74:L$94,2,TRUE)),IF(F410="女",VLOOKUP(K410,标准!K$39:L$59,2,TRUE),VLOOKUP(K410,标准!K$3:L$23,2,TRUE)))</f>
        <v>72</v>
      </c>
      <c r="M410" s="68">
        <v>14</v>
      </c>
      <c r="N410" s="71">
        <f>IF(M410="",0,IF(A410&lt;43,IF(F410="女",VLOOKUP(M410,标准!C$108:D$128,2,TRUE),VLOOKUP(M410,标准!C$74:D$94,2,TRUE)),IF(F410="女",VLOOKUP(M410,标准!C$39:D$59,2,TRUE),VLOOKUP(M410,标准!C$3:D$23,2,TRUE))))</f>
        <v>72</v>
      </c>
      <c r="O410" s="95">
        <v>140</v>
      </c>
      <c r="P410" s="71">
        <f>IF(A410&lt;43,IF(F410="女",VLOOKUP(O410/100,标准!E$108:F$128,2,TRUE),VLOOKUP(O410/100,标准!E$74:F$94,2,TRUE)),IF(F410="女",VLOOKUP(O410/100,标准!E$39:F$59,2,TRUE),VLOOKUP(O410/100,标准!E$3:F$23,2,TRUE)))</f>
        <v>30</v>
      </c>
      <c r="Q410" s="96">
        <v>5.36</v>
      </c>
      <c r="R410" s="71">
        <f>IF(Q410=0,0,IF(A410&lt;43,IF(F410="女",IF(Q410="",0,VLOOKUP(Q410,标准!I$108:J$138,2,TRUE)),IF(Q410="",0,VLOOKUP(Q410,标准!I$74:J$104,2,TRUE))),IF(F410="女",IF(Q410="",0,VLOOKUP(Q410,标准!I$39:J$69,2,TRUE)),IF(Q410="",0,VLOOKUP(Q410,标准!I$3:J$33,2,TRUE)))))</f>
        <v>0</v>
      </c>
      <c r="S410" s="76">
        <v>27</v>
      </c>
      <c r="T410" s="71">
        <f>IF(A410&lt;43,IF(F410="女",VLOOKUP(S410,标准!G$108:H$138,2,TRUE),VLOOKUP(S410,标准!G$74:H$99,2,TRUE)),IF(F410="女",VLOOKUP(S410,标准!G$39:H$69,2,TRUE),VLOOKUP(S410,标准!G$3:H$28,2,TRUE)))</f>
        <v>60</v>
      </c>
      <c r="U410" s="88">
        <v>11.5</v>
      </c>
      <c r="V410" s="71">
        <f>IF(U410=0,0,IF(A410&lt;43,IF(F410="女",IF(U410="",0,VLOOKUP(U410,标准!A$108:B$128,2,TRUE)),IF(U410="",0,VLOOKUP(U410,标准!A$74:B$94,2,TRUE))),IF(F410="女",IF(U410="",0,VLOOKUP(U410,标准!A$39:B$59,2,TRUE)),IF(U410="",0,VLOOKUP(U410,标准!A$3:B$23,2,TRUE)))))</f>
        <v>0</v>
      </c>
      <c r="W410" s="86">
        <f t="shared" si="6"/>
        <v>42</v>
      </c>
      <c r="X410" s="87">
        <v>4.1</v>
      </c>
      <c r="Y410" s="87">
        <v>3.7</v>
      </c>
      <c r="Z410" s="91"/>
      <c r="AA410" s="92"/>
    </row>
    <row r="411" customHeight="1" spans="1:27">
      <c r="A411" s="62">
        <v>40</v>
      </c>
      <c r="B411" s="63">
        <v>410</v>
      </c>
      <c r="C411" s="154" t="s">
        <v>865</v>
      </c>
      <c r="D411" s="154" t="s">
        <v>831</v>
      </c>
      <c r="E411" s="154" t="s">
        <v>401</v>
      </c>
      <c r="F411" s="154" t="s">
        <v>34</v>
      </c>
      <c r="G411" s="155" t="s">
        <v>866</v>
      </c>
      <c r="H411" s="68">
        <v>148.8</v>
      </c>
      <c r="I411" s="68">
        <v>41.1</v>
      </c>
      <c r="J411" s="71">
        <f>IF(F411="女",IF(H411=0,0,VLOOKUP(I411/(H411*H411/10000),标准!M$108:N$112,2,TRUE)),IF(H411=0,0,VLOOKUP(I411/(H411*H411/10000),标准!M$74:N$78,2,TRUE)))</f>
        <v>100</v>
      </c>
      <c r="K411" s="72">
        <v>2113</v>
      </c>
      <c r="L411" s="71">
        <f>IF(A411&lt;43,IF(F411="女",VLOOKUP(K411,标准!K$108:L$128,2,TRUE),VLOOKUP(K411,标准!K$74:L$94,2,TRUE)),IF(F411="女",VLOOKUP(K411,标准!K$39:L$59,2,TRUE),VLOOKUP(K411,标准!K$3:L$23,2,TRUE)))</f>
        <v>62</v>
      </c>
      <c r="M411" s="68">
        <v>14</v>
      </c>
      <c r="N411" s="71">
        <f>IF(M411="",0,IF(A411&lt;43,IF(F411="女",VLOOKUP(M411,标准!C$108:D$128,2,TRUE),VLOOKUP(M411,标准!C$74:D$94,2,TRUE)),IF(F411="女",VLOOKUP(M411,标准!C$39:D$59,2,TRUE),VLOOKUP(M411,标准!C$3:D$23,2,TRUE))))</f>
        <v>72</v>
      </c>
      <c r="O411" s="95">
        <v>172</v>
      </c>
      <c r="P411" s="71">
        <f>IF(A411&lt;43,IF(F411="女",VLOOKUP(O411/100,标准!E$108:F$128,2,TRUE),VLOOKUP(O411/100,标准!E$74:F$94,2,TRUE)),IF(F411="女",VLOOKUP(O411/100,标准!E$39:F$59,2,TRUE),VLOOKUP(O411/100,标准!E$3:F$23,2,TRUE)))</f>
        <v>74</v>
      </c>
      <c r="Q411" s="96">
        <v>4.02</v>
      </c>
      <c r="R411" s="71">
        <f>IF(Q411=0,0,IF(A411&lt;43,IF(F411="女",IF(Q411="",0,VLOOKUP(Q411,标准!I$108:J$138,2,TRUE)),IF(Q411="",0,VLOOKUP(Q411,标准!I$74:J$104,2,TRUE))),IF(F411="女",IF(Q411="",0,VLOOKUP(Q411,标准!I$39:J$69,2,TRUE)),IF(Q411="",0,VLOOKUP(Q411,标准!I$3:J$33,2,TRUE)))))</f>
        <v>72</v>
      </c>
      <c r="S411" s="76">
        <v>41</v>
      </c>
      <c r="T411" s="71">
        <f>IF(A411&lt;43,IF(F411="女",VLOOKUP(S411,标准!G$108:H$138,2,TRUE),VLOOKUP(S411,标准!G$74:H$99,2,TRUE)),IF(F411="女",VLOOKUP(S411,标准!G$39:H$69,2,TRUE),VLOOKUP(S411,标准!G$3:H$28,2,TRUE)))</f>
        <v>74</v>
      </c>
      <c r="U411" s="88">
        <v>8.8</v>
      </c>
      <c r="V411" s="71">
        <f>IF(U411=0,0,IF(A411&lt;43,IF(F411="女",IF(U411="",0,VLOOKUP(U411,标准!A$108:B$128,2,TRUE)),IF(U411="",0,VLOOKUP(U411,标准!A$74:B$94,2,TRUE))),IF(F411="女",IF(U411="",0,VLOOKUP(U411,标准!A$39:B$59,2,TRUE)),IF(U411="",0,VLOOKUP(U411,标准!A$3:B$23,2,TRUE)))))</f>
        <v>74</v>
      </c>
      <c r="W411" s="86">
        <f t="shared" si="6"/>
        <v>75.5</v>
      </c>
      <c r="X411" s="87">
        <v>4.2</v>
      </c>
      <c r="Y411" s="87">
        <v>3.9</v>
      </c>
      <c r="Z411" s="91"/>
      <c r="AA411" s="92"/>
    </row>
    <row r="412" customHeight="1" spans="1:27">
      <c r="A412" s="62">
        <v>40</v>
      </c>
      <c r="B412" s="63">
        <v>411</v>
      </c>
      <c r="C412" s="154" t="s">
        <v>867</v>
      </c>
      <c r="D412" s="154" t="s">
        <v>831</v>
      </c>
      <c r="E412" s="154" t="s">
        <v>401</v>
      </c>
      <c r="F412" s="154" t="s">
        <v>34</v>
      </c>
      <c r="G412" s="155" t="s">
        <v>868</v>
      </c>
      <c r="H412" s="68">
        <v>159.6</v>
      </c>
      <c r="I412" s="68">
        <v>56.2</v>
      </c>
      <c r="J412" s="71">
        <f>IF(F412="女",IF(H412=0,0,VLOOKUP(I412/(H412*H412/10000),标准!M$108:N$112,2,TRUE)),IF(H412=0,0,VLOOKUP(I412/(H412*H412/10000),标准!M$74:N$78,2,TRUE)))</f>
        <v>100</v>
      </c>
      <c r="K412" s="72">
        <v>2399</v>
      </c>
      <c r="L412" s="71">
        <f>IF(A412&lt;43,IF(F412="女",VLOOKUP(K412,标准!K$108:L$128,2,TRUE),VLOOKUP(K412,标准!K$74:L$94,2,TRUE)),IF(F412="女",VLOOKUP(K412,标准!K$39:L$59,2,TRUE),VLOOKUP(K412,标准!K$3:L$23,2,TRUE)))</f>
        <v>66</v>
      </c>
      <c r="M412" s="68">
        <v>13</v>
      </c>
      <c r="N412" s="71">
        <f>IF(M412="",0,IF(A412&lt;43,IF(F412="女",VLOOKUP(M412,标准!C$108:D$128,2,TRUE),VLOOKUP(M412,标准!C$74:D$94,2,TRUE)),IF(F412="女",VLOOKUP(M412,标准!C$39:D$59,2,TRUE),VLOOKUP(M412,标准!C$3:D$23,2,TRUE))))</f>
        <v>70</v>
      </c>
      <c r="O412" s="95">
        <v>150</v>
      </c>
      <c r="P412" s="71">
        <f>IF(A412&lt;43,IF(F412="女",VLOOKUP(O412/100,标准!E$108:F$128,2,TRUE),VLOOKUP(O412/100,标准!E$74:F$94,2,TRUE)),IF(F412="女",VLOOKUP(O412/100,标准!E$39:F$59,2,TRUE),VLOOKUP(O412/100,标准!E$3:F$23,2,TRUE)))</f>
        <v>50</v>
      </c>
      <c r="Q412" s="96">
        <v>5.05</v>
      </c>
      <c r="R412" s="71">
        <f>IF(Q412=0,0,IF(A412&lt;43,IF(F412="女",IF(Q412="",0,VLOOKUP(Q412,标准!I$108:J$138,2,TRUE)),IF(Q412="",0,VLOOKUP(Q412,标准!I$74:J$104,2,TRUE))),IF(F412="女",IF(Q412="",0,VLOOKUP(Q412,标准!I$39:J$69,2,TRUE)),IF(Q412="",0,VLOOKUP(Q412,标准!I$3:J$33,2,TRUE)))))</f>
        <v>20</v>
      </c>
      <c r="S412" s="76">
        <v>11</v>
      </c>
      <c r="T412" s="71">
        <f>IF(A412&lt;43,IF(F412="女",VLOOKUP(S412,标准!G$108:H$138,2,TRUE),VLOOKUP(S412,标准!G$74:H$99,2,TRUE)),IF(F412="女",VLOOKUP(S412,标准!G$39:H$69,2,TRUE),VLOOKUP(S412,标准!G$3:H$28,2,TRUE)))</f>
        <v>0</v>
      </c>
      <c r="U412" s="88">
        <v>10.2</v>
      </c>
      <c r="V412" s="71">
        <f>IF(U412=0,0,IF(A412&lt;43,IF(F412="女",IF(U412="",0,VLOOKUP(U412,标准!A$108:B$128,2,TRUE)),IF(U412="",0,VLOOKUP(U412,标准!A$74:B$94,2,TRUE))),IF(F412="女",IF(U412="",0,VLOOKUP(U412,标准!A$39:B$59,2,TRUE)),IF(U412="",0,VLOOKUP(U412,标准!A$3:B$23,2,TRUE)))))</f>
        <v>60</v>
      </c>
      <c r="W412" s="86">
        <f t="shared" si="6"/>
        <v>52.9</v>
      </c>
      <c r="X412" s="87">
        <v>4.2</v>
      </c>
      <c r="Y412" s="87">
        <v>4.5</v>
      </c>
      <c r="Z412" s="91"/>
      <c r="AA412" s="92"/>
    </row>
    <row r="413" customHeight="1" spans="1:27">
      <c r="A413" s="62">
        <v>40</v>
      </c>
      <c r="B413" s="63">
        <v>412</v>
      </c>
      <c r="C413" s="154" t="s">
        <v>869</v>
      </c>
      <c r="D413" s="154" t="s">
        <v>831</v>
      </c>
      <c r="E413" s="154" t="s">
        <v>401</v>
      </c>
      <c r="F413" s="154" t="s">
        <v>34</v>
      </c>
      <c r="G413" s="155" t="s">
        <v>870</v>
      </c>
      <c r="H413" s="68">
        <v>162.1</v>
      </c>
      <c r="I413" s="68">
        <v>56.8</v>
      </c>
      <c r="J413" s="71">
        <f>IF(F413="女",IF(H413=0,0,VLOOKUP(I413/(H413*H413/10000),标准!M$108:N$112,2,TRUE)),IF(H413=0,0,VLOOKUP(I413/(H413*H413/10000),标准!M$74:N$78,2,TRUE)))</f>
        <v>100</v>
      </c>
      <c r="K413" s="72">
        <v>3231</v>
      </c>
      <c r="L413" s="71">
        <f>IF(A413&lt;43,IF(F413="女",VLOOKUP(K413,标准!K$108:L$128,2,TRUE),VLOOKUP(K413,标准!K$74:L$94,2,TRUE)),IF(F413="女",VLOOKUP(K413,标准!K$39:L$59,2,TRUE),VLOOKUP(K413,标准!K$3:L$23,2,TRUE)))</f>
        <v>85</v>
      </c>
      <c r="M413" s="68">
        <v>27</v>
      </c>
      <c r="N413" s="71">
        <f>IF(M413="",0,IF(A413&lt;43,IF(F413="女",VLOOKUP(M413,标准!C$108:D$128,2,TRUE),VLOOKUP(M413,标准!C$74:D$94,2,TRUE)),IF(F413="女",VLOOKUP(M413,标准!C$39:D$59,2,TRUE),VLOOKUP(M413,标准!C$3:D$23,2,TRUE))))</f>
        <v>100</v>
      </c>
      <c r="O413" s="95">
        <v>170</v>
      </c>
      <c r="P413" s="71">
        <f>IF(A413&lt;43,IF(F413="女",VLOOKUP(O413/100,标准!E$108:F$128,2,TRUE),VLOOKUP(O413/100,标准!E$74:F$94,2,TRUE)),IF(F413="女",VLOOKUP(O413/100,标准!E$39:F$59,2,TRUE),VLOOKUP(O413/100,标准!E$3:F$23,2,TRUE)))</f>
        <v>72</v>
      </c>
      <c r="Q413" s="96">
        <v>4.17</v>
      </c>
      <c r="R413" s="71">
        <f>IF(Q413=0,0,IF(A413&lt;43,IF(F413="女",IF(Q413="",0,VLOOKUP(Q413,标准!I$108:J$138,2,TRUE)),IF(Q413="",0,VLOOKUP(Q413,标准!I$74:J$104,2,TRUE))),IF(F413="女",IF(Q413="",0,VLOOKUP(Q413,标准!I$39:J$69,2,TRUE)),IF(Q413="",0,VLOOKUP(Q413,标准!I$3:J$33,2,TRUE)))))</f>
        <v>66</v>
      </c>
      <c r="S413" s="76">
        <v>31</v>
      </c>
      <c r="T413" s="71">
        <f>IF(A413&lt;43,IF(F413="女",VLOOKUP(S413,标准!G$108:H$138,2,TRUE),VLOOKUP(S413,标准!G$74:H$99,2,TRUE)),IF(F413="女",VLOOKUP(S413,标准!G$39:H$69,2,TRUE),VLOOKUP(S413,标准!G$3:H$28,2,TRUE)))</f>
        <v>64</v>
      </c>
      <c r="U413" s="88">
        <v>9</v>
      </c>
      <c r="V413" s="71">
        <f>IF(U413=0,0,IF(A413&lt;43,IF(F413="女",IF(U413="",0,VLOOKUP(U413,标准!A$108:B$128,2,TRUE)),IF(U413="",0,VLOOKUP(U413,标准!A$74:B$94,2,TRUE))),IF(F413="女",IF(U413="",0,VLOOKUP(U413,标准!A$39:B$59,2,TRUE)),IF(U413="",0,VLOOKUP(U413,标准!A$3:B$23,2,TRUE)))))</f>
        <v>72</v>
      </c>
      <c r="W413" s="86">
        <f t="shared" si="6"/>
        <v>78.95</v>
      </c>
      <c r="X413" s="87">
        <v>4.8</v>
      </c>
      <c r="Y413" s="87">
        <v>4.8</v>
      </c>
      <c r="Z413" s="91"/>
      <c r="AA413" s="92"/>
    </row>
    <row r="414" customHeight="1" spans="1:27">
      <c r="A414" s="62">
        <v>40</v>
      </c>
      <c r="B414" s="63">
        <v>413</v>
      </c>
      <c r="C414" s="154" t="s">
        <v>871</v>
      </c>
      <c r="D414" s="154" t="s">
        <v>831</v>
      </c>
      <c r="E414" s="154" t="s">
        <v>401</v>
      </c>
      <c r="F414" s="154" t="s">
        <v>34</v>
      </c>
      <c r="G414" s="155" t="s">
        <v>872</v>
      </c>
      <c r="H414" s="68">
        <v>167.8</v>
      </c>
      <c r="I414" s="68">
        <v>53.4</v>
      </c>
      <c r="J414" s="71">
        <f>IF(F414="女",IF(H414=0,0,VLOOKUP(I414/(H414*H414/10000),标准!M$108:N$112,2,TRUE)),IF(H414=0,0,VLOOKUP(I414/(H414*H414/10000),标准!M$74:N$78,2,TRUE)))</f>
        <v>100</v>
      </c>
      <c r="K414" s="72">
        <v>2290</v>
      </c>
      <c r="L414" s="71">
        <f>IF(A414&lt;43,IF(F414="女",VLOOKUP(K414,标准!K$108:L$128,2,TRUE),VLOOKUP(K414,标准!K$74:L$94,2,TRUE)),IF(F414="女",VLOOKUP(K414,标准!K$39:L$59,2,TRUE),VLOOKUP(K414,标准!K$3:L$23,2,TRUE)))</f>
        <v>64</v>
      </c>
      <c r="M414" s="68">
        <v>16</v>
      </c>
      <c r="N414" s="71">
        <f>IF(M414="",0,IF(A414&lt;43,IF(F414="女",VLOOKUP(M414,标准!C$108:D$128,2,TRUE),VLOOKUP(M414,标准!C$74:D$94,2,TRUE)),IF(F414="女",VLOOKUP(M414,标准!C$39:D$59,2,TRUE),VLOOKUP(M414,标准!C$3:D$23,2,TRUE))))</f>
        <v>74</v>
      </c>
      <c r="O414" s="95">
        <v>164</v>
      </c>
      <c r="P414" s="71">
        <f>IF(A414&lt;43,IF(F414="女",VLOOKUP(O414/100,标准!E$108:F$128,2,TRUE),VLOOKUP(O414/100,标准!E$74:F$94,2,TRUE)),IF(F414="女",VLOOKUP(O414/100,标准!E$39:F$59,2,TRUE),VLOOKUP(O414/100,标准!E$3:F$23,2,TRUE)))</f>
        <v>68</v>
      </c>
      <c r="Q414" s="96">
        <v>3.47</v>
      </c>
      <c r="R414" s="71">
        <f>IF(Q414=0,0,IF(A414&lt;43,IF(F414="女",IF(Q414="",0,VLOOKUP(Q414,标准!I$108:J$138,2,TRUE)),IF(Q414="",0,VLOOKUP(Q414,标准!I$74:J$104,2,TRUE))),IF(F414="女",IF(Q414="",0,VLOOKUP(Q414,标准!I$39:J$69,2,TRUE)),IF(Q414="",0,VLOOKUP(Q414,标准!I$3:J$33,2,TRUE)))))</f>
        <v>78</v>
      </c>
      <c r="S414" s="76">
        <v>41</v>
      </c>
      <c r="T414" s="71">
        <f>IF(A414&lt;43,IF(F414="女",VLOOKUP(S414,标准!G$108:H$138,2,TRUE),VLOOKUP(S414,标准!G$74:H$99,2,TRUE)),IF(F414="女",VLOOKUP(S414,标准!G$39:H$69,2,TRUE),VLOOKUP(S414,标准!G$3:H$28,2,TRUE)))</f>
        <v>74</v>
      </c>
      <c r="U414" s="88">
        <v>9.4</v>
      </c>
      <c r="V414" s="71">
        <f>IF(U414=0,0,IF(A414&lt;43,IF(F414="女",IF(U414="",0,VLOOKUP(U414,标准!A$108:B$128,2,TRUE)),IF(U414="",0,VLOOKUP(U414,标准!A$74:B$94,2,TRUE))),IF(F414="女",IF(U414="",0,VLOOKUP(U414,标准!A$39:B$59,2,TRUE)),IF(U414="",0,VLOOKUP(U414,标准!A$3:B$23,2,TRUE)))))</f>
        <v>68</v>
      </c>
      <c r="W414" s="86">
        <f t="shared" si="6"/>
        <v>75.4</v>
      </c>
      <c r="X414" s="87">
        <v>4.4</v>
      </c>
      <c r="Y414" s="87">
        <v>4.5</v>
      </c>
      <c r="Z414" s="91"/>
      <c r="AA414" s="92"/>
    </row>
    <row r="415" customHeight="1" spans="1:27">
      <c r="A415" s="62">
        <v>40</v>
      </c>
      <c r="B415" s="63">
        <v>414</v>
      </c>
      <c r="C415" s="154" t="s">
        <v>873</v>
      </c>
      <c r="D415" s="154" t="s">
        <v>831</v>
      </c>
      <c r="E415" s="154" t="s">
        <v>401</v>
      </c>
      <c r="F415" s="154" t="s">
        <v>34</v>
      </c>
      <c r="G415" s="155" t="s">
        <v>874</v>
      </c>
      <c r="H415" s="68">
        <v>160.1</v>
      </c>
      <c r="I415" s="68">
        <v>47.3</v>
      </c>
      <c r="J415" s="71">
        <f>IF(F415="女",IF(H415=0,0,VLOOKUP(I415/(H415*H415/10000),标准!M$108:N$112,2,TRUE)),IF(H415=0,0,VLOOKUP(I415/(H415*H415/10000),标准!M$74:N$78,2,TRUE)))</f>
        <v>100</v>
      </c>
      <c r="K415" s="72">
        <v>2511</v>
      </c>
      <c r="L415" s="71">
        <f>IF(A415&lt;43,IF(F415="女",VLOOKUP(K415,标准!K$108:L$128,2,TRUE),VLOOKUP(K415,标准!K$74:L$94,2,TRUE)),IF(F415="女",VLOOKUP(K415,标准!K$39:L$59,2,TRUE),VLOOKUP(K415,标准!K$3:L$23,2,TRUE)))</f>
        <v>70</v>
      </c>
      <c r="M415" s="68">
        <v>20</v>
      </c>
      <c r="N415" s="71">
        <f>IF(M415="",0,IF(A415&lt;43,IF(F415="女",VLOOKUP(M415,标准!C$108:D$128,2,TRUE),VLOOKUP(M415,标准!C$74:D$94,2,TRUE)),IF(F415="女",VLOOKUP(M415,标准!C$39:D$59,2,TRUE),VLOOKUP(M415,标准!C$3:D$23,2,TRUE))))</f>
        <v>80</v>
      </c>
      <c r="O415" s="95">
        <v>166</v>
      </c>
      <c r="P415" s="71">
        <f>IF(A415&lt;43,IF(F415="女",VLOOKUP(O415/100,标准!E$108:F$128,2,TRUE),VLOOKUP(O415/100,标准!E$74:F$94,2,TRUE)),IF(F415="女",VLOOKUP(O415/100,标准!E$39:F$59,2,TRUE),VLOOKUP(O415/100,标准!E$3:F$23,2,TRUE)))</f>
        <v>70</v>
      </c>
      <c r="Q415" s="96">
        <v>4.15</v>
      </c>
      <c r="R415" s="71">
        <f>IF(Q415=0,0,IF(A415&lt;43,IF(F415="女",IF(Q415="",0,VLOOKUP(Q415,标准!I$108:J$138,2,TRUE)),IF(Q415="",0,VLOOKUP(Q415,标准!I$74:J$104,2,TRUE))),IF(F415="女",IF(Q415="",0,VLOOKUP(Q415,标准!I$39:J$69,2,TRUE)),IF(Q415="",0,VLOOKUP(Q415,标准!I$3:J$33,2,TRUE)))))</f>
        <v>66</v>
      </c>
      <c r="S415" s="76">
        <v>39</v>
      </c>
      <c r="T415" s="71">
        <f>IF(A415&lt;43,IF(F415="女",VLOOKUP(S415,标准!G$108:H$138,2,TRUE),VLOOKUP(S415,标准!G$74:H$99,2,TRUE)),IF(F415="女",VLOOKUP(S415,标准!G$39:H$69,2,TRUE),VLOOKUP(S415,标准!G$3:H$28,2,TRUE)))</f>
        <v>72</v>
      </c>
      <c r="U415" s="88">
        <v>9.4</v>
      </c>
      <c r="V415" s="71">
        <f>IF(U415=0,0,IF(A415&lt;43,IF(F415="女",IF(U415="",0,VLOOKUP(U415,标准!A$108:B$128,2,TRUE)),IF(U415="",0,VLOOKUP(U415,标准!A$74:B$94,2,TRUE))),IF(F415="女",IF(U415="",0,VLOOKUP(U415,标准!A$39:B$59,2,TRUE)),IF(U415="",0,VLOOKUP(U415,标准!A$3:B$23,2,TRUE)))))</f>
        <v>68</v>
      </c>
      <c r="W415" s="86">
        <f t="shared" si="6"/>
        <v>74.5</v>
      </c>
      <c r="X415" s="87"/>
      <c r="Y415" s="87"/>
      <c r="Z415" s="91"/>
      <c r="AA415" s="92"/>
    </row>
    <row r="416" customHeight="1" spans="1:27">
      <c r="A416" s="62">
        <v>40</v>
      </c>
      <c r="B416" s="63">
        <v>415</v>
      </c>
      <c r="C416" s="154" t="s">
        <v>875</v>
      </c>
      <c r="D416" s="154" t="s">
        <v>876</v>
      </c>
      <c r="E416" s="154" t="s">
        <v>401</v>
      </c>
      <c r="F416" s="154" t="s">
        <v>34</v>
      </c>
      <c r="G416" s="155" t="s">
        <v>877</v>
      </c>
      <c r="H416" s="68">
        <v>149</v>
      </c>
      <c r="I416" s="68">
        <v>50.3</v>
      </c>
      <c r="J416" s="71">
        <f>IF(F416="女",IF(H416=0,0,VLOOKUP(I416/(H416*H416/10000),标准!M$108:N$112,2,TRUE)),IF(H416=0,0,VLOOKUP(I416/(H416*H416/10000),标准!M$74:N$78,2,TRUE)))</f>
        <v>100</v>
      </c>
      <c r="K416" s="72">
        <v>1918</v>
      </c>
      <c r="L416" s="71">
        <f>IF(A416&lt;43,IF(F416="女",VLOOKUP(K416,标准!K$108:L$128,2,TRUE),VLOOKUP(K416,标准!K$74:L$94,2,TRUE)),IF(F416="女",VLOOKUP(K416,标准!K$39:L$59,2,TRUE),VLOOKUP(K416,标准!K$3:L$23,2,TRUE)))</f>
        <v>30</v>
      </c>
      <c r="M416" s="103">
        <v>15.6</v>
      </c>
      <c r="N416" s="71">
        <f>IF(M416="",0,IF(A416&lt;43,IF(F416="女",VLOOKUP(M416,标准!C$108:D$128,2,TRUE),VLOOKUP(M416,标准!C$74:D$94,2,TRUE)),IF(F416="女",VLOOKUP(M416,标准!C$39:D$59,2,TRUE),VLOOKUP(M416,标准!C$3:D$23,2,TRUE))))</f>
        <v>74</v>
      </c>
      <c r="O416" s="95">
        <v>180</v>
      </c>
      <c r="P416" s="71">
        <f>IF(A416&lt;43,IF(F416="女",VLOOKUP(O416/100,标准!E$108:F$128,2,TRUE),VLOOKUP(O416/100,标准!E$74:F$94,2,TRUE)),IF(F416="女",VLOOKUP(O416/100,标准!E$39:F$59,2,TRUE),VLOOKUP(O416/100,标准!E$3:F$23,2,TRUE)))</f>
        <v>78</v>
      </c>
      <c r="Q416" s="96">
        <v>4.42</v>
      </c>
      <c r="R416" s="71">
        <f>IF(Q416=0,0,IF(A416&lt;43,IF(F416="女",IF(Q416="",0,VLOOKUP(Q416,标准!I$108:J$138,2,TRUE)),IF(Q416="",0,VLOOKUP(Q416,标准!I$74:J$104,2,TRUE))),IF(F416="女",IF(Q416="",0,VLOOKUP(Q416,标准!I$39:J$69,2,TRUE)),IF(Q416="",0,VLOOKUP(Q416,标准!I$3:J$33,2,TRUE)))))</f>
        <v>50</v>
      </c>
      <c r="S416" s="95">
        <v>52</v>
      </c>
      <c r="T416" s="71">
        <f>IF(A416&lt;43,IF(F416="女",VLOOKUP(S416,标准!G$108:H$138,2,TRUE),VLOOKUP(S416,标准!G$74:H$99,2,TRUE)),IF(F416="女",VLOOKUP(S416,标准!G$39:H$69,2,TRUE),VLOOKUP(S416,标准!G$3:H$28,2,TRUE)))</f>
        <v>90</v>
      </c>
      <c r="U416" s="97">
        <v>9.4</v>
      </c>
      <c r="V416" s="71">
        <f>IF(U416=0,0,IF(A416&lt;43,IF(F416="女",IF(U416="",0,VLOOKUP(U416,标准!A$108:B$128,2,TRUE)),IF(U416="",0,VLOOKUP(U416,标准!A$74:B$94,2,TRUE))),IF(F416="女",IF(U416="",0,VLOOKUP(U416,标准!A$39:B$59,2,TRUE)),IF(U416="",0,VLOOKUP(U416,标准!A$3:B$23,2,TRUE)))))</f>
        <v>68</v>
      </c>
      <c r="W416" s="86">
        <f t="shared" si="6"/>
        <v>67.3</v>
      </c>
      <c r="X416" s="87">
        <v>4</v>
      </c>
      <c r="Y416" s="87">
        <v>3.9</v>
      </c>
      <c r="Z416" s="91"/>
      <c r="AA416" s="92"/>
    </row>
    <row r="417" customHeight="1" spans="1:27">
      <c r="A417" s="62">
        <v>40</v>
      </c>
      <c r="B417" s="63">
        <v>416</v>
      </c>
      <c r="C417" s="154" t="s">
        <v>878</v>
      </c>
      <c r="D417" s="154" t="s">
        <v>876</v>
      </c>
      <c r="E417" s="154" t="s">
        <v>401</v>
      </c>
      <c r="F417" s="154" t="s">
        <v>34</v>
      </c>
      <c r="G417" s="155" t="s">
        <v>879</v>
      </c>
      <c r="H417" s="68">
        <v>164.9</v>
      </c>
      <c r="I417" s="68">
        <v>52.8</v>
      </c>
      <c r="J417" s="71">
        <f>IF(F417="女",IF(H417=0,0,VLOOKUP(I417/(H417*H417/10000),标准!M$108:N$112,2,TRUE)),IF(H417=0,0,VLOOKUP(I417/(H417*H417/10000),标准!M$74:N$78,2,TRUE)))</f>
        <v>100</v>
      </c>
      <c r="K417" s="72">
        <v>2572</v>
      </c>
      <c r="L417" s="71">
        <f>IF(A417&lt;43,IF(F417="女",VLOOKUP(K417,标准!K$108:L$128,2,TRUE),VLOOKUP(K417,标准!K$74:L$94,2,TRUE)),IF(F417="女",VLOOKUP(K417,标准!K$39:L$59,2,TRUE),VLOOKUP(K417,标准!K$3:L$23,2,TRUE)))</f>
        <v>70</v>
      </c>
      <c r="M417" s="103">
        <v>28</v>
      </c>
      <c r="N417" s="71">
        <f>IF(M417="",0,IF(A417&lt;43,IF(F417="女",VLOOKUP(M417,标准!C$108:D$128,2,TRUE),VLOOKUP(M417,标准!C$74:D$94,2,TRUE)),IF(F417="女",VLOOKUP(M417,标准!C$39:D$59,2,TRUE),VLOOKUP(M417,标准!C$3:D$23,2,TRUE))))</f>
        <v>100</v>
      </c>
      <c r="O417" s="95">
        <v>182</v>
      </c>
      <c r="P417" s="71">
        <f>IF(A417&lt;43,IF(F417="女",VLOOKUP(O417/100,标准!E$108:F$128,2,TRUE),VLOOKUP(O417/100,标准!E$74:F$94,2,TRUE)),IF(F417="女",VLOOKUP(O417/100,标准!E$39:F$59,2,TRUE),VLOOKUP(O417/100,标准!E$3:F$23,2,TRUE)))</f>
        <v>80</v>
      </c>
      <c r="Q417" s="96">
        <v>4.15</v>
      </c>
      <c r="R417" s="71">
        <f>IF(Q417=0,0,IF(A417&lt;43,IF(F417="女",IF(Q417="",0,VLOOKUP(Q417,标准!I$108:J$138,2,TRUE)),IF(Q417="",0,VLOOKUP(Q417,标准!I$74:J$104,2,TRUE))),IF(F417="女",IF(Q417="",0,VLOOKUP(Q417,标准!I$39:J$69,2,TRUE)),IF(Q417="",0,VLOOKUP(Q417,标准!I$3:J$33,2,TRUE)))))</f>
        <v>66</v>
      </c>
      <c r="S417" s="95">
        <v>32</v>
      </c>
      <c r="T417" s="71">
        <f>IF(A417&lt;43,IF(F417="女",VLOOKUP(S417,标准!G$108:H$138,2,TRUE),VLOOKUP(S417,标准!G$74:H$99,2,TRUE)),IF(F417="女",VLOOKUP(S417,标准!G$39:H$69,2,TRUE),VLOOKUP(S417,标准!G$3:H$28,2,TRUE)))</f>
        <v>66</v>
      </c>
      <c r="U417" s="97">
        <v>8.8</v>
      </c>
      <c r="V417" s="71">
        <f>IF(U417=0,0,IF(A417&lt;43,IF(F417="女",IF(U417="",0,VLOOKUP(U417,标准!A$108:B$128,2,TRUE)),IF(U417="",0,VLOOKUP(U417,标准!A$74:B$94,2,TRUE))),IF(F417="女",IF(U417="",0,VLOOKUP(U417,标准!A$39:B$59,2,TRUE)),IF(U417="",0,VLOOKUP(U417,标准!A$3:B$23,2,TRUE)))))</f>
        <v>74</v>
      </c>
      <c r="W417" s="86">
        <f t="shared" si="6"/>
        <v>78.1</v>
      </c>
      <c r="X417" s="87">
        <v>4.2</v>
      </c>
      <c r="Y417" s="87">
        <v>4.1</v>
      </c>
      <c r="Z417" s="91"/>
      <c r="AA417" s="92"/>
    </row>
    <row r="418" customHeight="1" spans="1:27">
      <c r="A418" s="62">
        <v>40</v>
      </c>
      <c r="B418" s="63">
        <v>417</v>
      </c>
      <c r="C418" s="154" t="s">
        <v>880</v>
      </c>
      <c r="D418" s="154" t="s">
        <v>876</v>
      </c>
      <c r="E418" s="154" t="s">
        <v>401</v>
      </c>
      <c r="F418" s="154" t="s">
        <v>30</v>
      </c>
      <c r="G418" s="155" t="s">
        <v>881</v>
      </c>
      <c r="H418" s="68">
        <v>190.7</v>
      </c>
      <c r="I418" s="68">
        <v>77.2</v>
      </c>
      <c r="J418" s="71">
        <f>IF(F418="女",IF(H418=0,0,VLOOKUP(I418/(H418*H418/10000),标准!M$108:N$112,2,TRUE)),IF(H418=0,0,VLOOKUP(I418/(H418*H418/10000),标准!M$74:N$78,2,TRUE)))</f>
        <v>100</v>
      </c>
      <c r="K418" s="72">
        <v>5168</v>
      </c>
      <c r="L418" s="71">
        <f>IF(A418&lt;43,IF(F418="女",VLOOKUP(K418,标准!K$108:L$128,2,TRUE),VLOOKUP(K418,标准!K$74:L$94,2,TRUE)),IF(F418="女",VLOOKUP(K418,标准!K$39:L$59,2,TRUE),VLOOKUP(K418,标准!K$3:L$23,2,TRUE)))</f>
        <v>100</v>
      </c>
      <c r="M418" s="103">
        <v>0</v>
      </c>
      <c r="N418" s="71">
        <f>IF(M418="",0,IF(A418&lt;43,IF(F418="女",VLOOKUP(M418,标准!C$108:D$128,2,TRUE),VLOOKUP(M418,标准!C$74:D$94,2,TRUE)),IF(F418="女",VLOOKUP(M418,标准!C$39:D$59,2,TRUE),VLOOKUP(M418,标准!C$3:D$23,2,TRUE))))</f>
        <v>20</v>
      </c>
      <c r="O418" s="95"/>
      <c r="P418" s="71">
        <f>IF(A418&lt;43,IF(F418="女",VLOOKUP(O418/100,标准!E$108:F$128,2,TRUE),VLOOKUP(O418/100,标准!E$74:F$94,2,TRUE)),IF(F418="女",VLOOKUP(O418/100,标准!E$39:F$59,2,TRUE),VLOOKUP(O418/100,标准!E$3:F$23,2,TRUE)))</f>
        <v>0</v>
      </c>
      <c r="Q418" s="96"/>
      <c r="R418" s="71">
        <f>IF(Q418=0,0,IF(A418&lt;43,IF(F418="女",IF(Q418="",0,VLOOKUP(Q418,标准!I$108:J$138,2,TRUE)),IF(Q418="",0,VLOOKUP(Q418,标准!I$74:J$104,2,TRUE))),IF(F418="女",IF(Q418="",0,VLOOKUP(Q418,标准!I$39:J$69,2,TRUE)),IF(Q418="",0,VLOOKUP(Q418,标准!I$3:J$33,2,TRUE)))))</f>
        <v>0</v>
      </c>
      <c r="S418" s="95"/>
      <c r="T418" s="71">
        <f>IF(A418&lt;43,IF(F418="女",VLOOKUP(S418,标准!G$108:H$138,2,TRUE),VLOOKUP(S418,标准!G$74:H$99,2,TRUE)),IF(F418="女",VLOOKUP(S418,标准!G$39:H$69,2,TRUE),VLOOKUP(S418,标准!G$3:H$28,2,TRUE)))</f>
        <v>0</v>
      </c>
      <c r="U418" s="97"/>
      <c r="V418" s="71">
        <f>IF(U418=0,0,IF(A418&lt;43,IF(F418="女",IF(U418="",0,VLOOKUP(U418,标准!A$108:B$128,2,TRUE)),IF(U418="",0,VLOOKUP(U418,标准!A$74:B$94,2,TRUE))),IF(F418="女",IF(U418="",0,VLOOKUP(U418,标准!A$39:B$59,2,TRUE)),IF(U418="",0,VLOOKUP(U418,标准!A$3:B$23,2,TRUE)))))</f>
        <v>0</v>
      </c>
      <c r="W418" s="86">
        <v>60</v>
      </c>
      <c r="X418" s="87">
        <v>4.2</v>
      </c>
      <c r="Y418" s="87">
        <v>4.2</v>
      </c>
      <c r="Z418" s="91"/>
      <c r="AA418" s="97" t="s">
        <v>108</v>
      </c>
    </row>
    <row r="419" customHeight="1" spans="1:27">
      <c r="A419" s="62">
        <v>40</v>
      </c>
      <c r="B419" s="63">
        <v>418</v>
      </c>
      <c r="C419" s="154" t="s">
        <v>882</v>
      </c>
      <c r="D419" s="154" t="s">
        <v>876</v>
      </c>
      <c r="E419" s="154" t="s">
        <v>401</v>
      </c>
      <c r="F419" s="154" t="s">
        <v>34</v>
      </c>
      <c r="G419" s="155" t="s">
        <v>883</v>
      </c>
      <c r="H419" s="68">
        <v>158.7</v>
      </c>
      <c r="I419" s="68">
        <v>45.8</v>
      </c>
      <c r="J419" s="71">
        <f>IF(F419="女",IF(H419=0,0,VLOOKUP(I419/(H419*H419/10000),标准!M$108:N$112,2,TRUE)),IF(H419=0,0,VLOOKUP(I419/(H419*H419/10000),标准!M$74:N$78,2,TRUE)))</f>
        <v>100</v>
      </c>
      <c r="K419" s="72">
        <v>2230</v>
      </c>
      <c r="L419" s="71">
        <f>IF(A419&lt;43,IF(F419="女",VLOOKUP(K419,标准!K$108:L$128,2,TRUE),VLOOKUP(K419,标准!K$74:L$94,2,TRUE)),IF(F419="女",VLOOKUP(K419,标准!K$39:L$59,2,TRUE),VLOOKUP(K419,标准!K$3:L$23,2,TRUE)))</f>
        <v>64</v>
      </c>
      <c r="M419" s="103">
        <v>25.3</v>
      </c>
      <c r="N419" s="71">
        <f>IF(M419="",0,IF(A419&lt;43,IF(F419="女",VLOOKUP(M419,标准!C$108:D$128,2,TRUE),VLOOKUP(M419,标准!C$74:D$94,2,TRUE)),IF(F419="女",VLOOKUP(M419,标准!C$39:D$59,2,TRUE),VLOOKUP(M419,标准!C$3:D$23,2,TRUE))))</f>
        <v>95</v>
      </c>
      <c r="O419" s="95">
        <v>168</v>
      </c>
      <c r="P419" s="71">
        <f>IF(A419&lt;43,IF(F419="女",VLOOKUP(O419/100,标准!E$108:F$128,2,TRUE),VLOOKUP(O419/100,标准!E$74:F$94,2,TRUE)),IF(F419="女",VLOOKUP(O419/100,标准!E$39:F$59,2,TRUE),VLOOKUP(O419/100,标准!E$3:F$23,2,TRUE)))</f>
        <v>70</v>
      </c>
      <c r="Q419" s="96">
        <v>4.18</v>
      </c>
      <c r="R419" s="71">
        <f>IF(Q419=0,0,IF(A419&lt;43,IF(F419="女",IF(Q419="",0,VLOOKUP(Q419,标准!I$108:J$138,2,TRUE)),IF(Q419="",0,VLOOKUP(Q419,标准!I$74:J$104,2,TRUE))),IF(F419="女",IF(Q419="",0,VLOOKUP(Q419,标准!I$39:J$69,2,TRUE)),IF(Q419="",0,VLOOKUP(Q419,标准!I$3:J$33,2,TRUE)))))</f>
        <v>66</v>
      </c>
      <c r="S419" s="95">
        <v>36</v>
      </c>
      <c r="T419" s="71">
        <f>IF(A419&lt;43,IF(F419="女",VLOOKUP(S419,标准!G$108:H$138,2,TRUE),VLOOKUP(S419,标准!G$74:H$99,2,TRUE)),IF(F419="女",VLOOKUP(S419,标准!G$39:H$69,2,TRUE),VLOOKUP(S419,标准!G$3:H$28,2,TRUE)))</f>
        <v>70</v>
      </c>
      <c r="U419" s="97">
        <v>9.5</v>
      </c>
      <c r="V419" s="71">
        <f>IF(U419=0,0,IF(A419&lt;43,IF(F419="女",IF(U419="",0,VLOOKUP(U419,标准!A$108:B$128,2,TRUE)),IF(U419="",0,VLOOKUP(U419,标准!A$74:B$94,2,TRUE))),IF(F419="女",IF(U419="",0,VLOOKUP(U419,标准!A$39:B$59,2,TRUE)),IF(U419="",0,VLOOKUP(U419,标准!A$3:B$23,2,TRUE)))))</f>
        <v>68</v>
      </c>
      <c r="W419" s="86">
        <f t="shared" si="6"/>
        <v>74.9</v>
      </c>
      <c r="X419" s="87">
        <v>4.5</v>
      </c>
      <c r="Y419" s="87">
        <v>4</v>
      </c>
      <c r="Z419" s="91"/>
      <c r="AA419" s="92"/>
    </row>
    <row r="420" customHeight="1" spans="1:27">
      <c r="A420" s="62">
        <v>40</v>
      </c>
      <c r="B420" s="63">
        <v>419</v>
      </c>
      <c r="C420" s="154" t="s">
        <v>884</v>
      </c>
      <c r="D420" s="154" t="s">
        <v>876</v>
      </c>
      <c r="E420" s="154" t="s">
        <v>401</v>
      </c>
      <c r="F420" s="154" t="s">
        <v>34</v>
      </c>
      <c r="G420" s="155" t="s">
        <v>885</v>
      </c>
      <c r="H420" s="68">
        <v>152.8</v>
      </c>
      <c r="I420" s="68">
        <v>41.8</v>
      </c>
      <c r="J420" s="71">
        <f>IF(F420="女",IF(H420=0,0,VLOOKUP(I420/(H420*H420/10000),标准!M$108:N$112,2,TRUE)),IF(H420=0,0,VLOOKUP(I420/(H420*H420/10000),标准!M$74:N$78,2,TRUE)))</f>
        <v>100</v>
      </c>
      <c r="K420" s="72">
        <v>2480</v>
      </c>
      <c r="L420" s="71">
        <f>IF(A420&lt;43,IF(F420="女",VLOOKUP(K420,标准!K$108:L$128,2,TRUE),VLOOKUP(K420,标准!K$74:L$94,2,TRUE)),IF(F420="女",VLOOKUP(K420,标准!K$39:L$59,2,TRUE),VLOOKUP(K420,标准!K$3:L$23,2,TRUE)))</f>
        <v>68</v>
      </c>
      <c r="M420" s="103">
        <v>13.2</v>
      </c>
      <c r="N420" s="71">
        <f>IF(M420="",0,IF(A420&lt;43,IF(F420="女",VLOOKUP(M420,标准!C$108:D$128,2,TRUE),VLOOKUP(M420,标准!C$74:D$94,2,TRUE)),IF(F420="女",VLOOKUP(M420,标准!C$39:D$59,2,TRUE),VLOOKUP(M420,标准!C$3:D$23,2,TRUE))))</f>
        <v>70</v>
      </c>
      <c r="O420" s="95">
        <v>145</v>
      </c>
      <c r="P420" s="71">
        <f>IF(A420&lt;43,IF(F420="女",VLOOKUP(O420/100,标准!E$108:F$128,2,TRUE),VLOOKUP(O420/100,标准!E$74:F$94,2,TRUE)),IF(F420="女",VLOOKUP(O420/100,标准!E$39:F$59,2,TRUE),VLOOKUP(O420/100,标准!E$3:F$23,2,TRUE)))</f>
        <v>40</v>
      </c>
      <c r="Q420" s="96">
        <v>5.24</v>
      </c>
      <c r="R420" s="71">
        <f>IF(Q420=0,0,IF(A420&lt;43,IF(F420="女",IF(Q420="",0,VLOOKUP(Q420,标准!I$108:J$138,2,TRUE)),IF(Q420="",0,VLOOKUP(Q420,标准!I$74:J$104,2,TRUE))),IF(F420="女",IF(Q420="",0,VLOOKUP(Q420,标准!I$39:J$69,2,TRUE)),IF(Q420="",0,VLOOKUP(Q420,标准!I$3:J$33,2,TRUE)))))</f>
        <v>10</v>
      </c>
      <c r="S420" s="95">
        <v>25</v>
      </c>
      <c r="T420" s="71">
        <f>IF(A420&lt;43,IF(F420="女",VLOOKUP(S420,标准!G$108:H$138,2,TRUE),VLOOKUP(S420,标准!G$74:H$99,2,TRUE)),IF(F420="女",VLOOKUP(S420,标准!G$39:H$69,2,TRUE),VLOOKUP(S420,标准!G$3:H$28,2,TRUE)))</f>
        <v>50</v>
      </c>
      <c r="U420" s="97">
        <v>9.9</v>
      </c>
      <c r="V420" s="71">
        <f>IF(U420=0,0,IF(A420&lt;43,IF(F420="女",IF(U420="",0,VLOOKUP(U420,标准!A$108:B$128,2,TRUE)),IF(U420="",0,VLOOKUP(U420,标准!A$74:B$94,2,TRUE))),IF(F420="女",IF(U420="",0,VLOOKUP(U420,标准!A$39:B$59,2,TRUE)),IF(U420="",0,VLOOKUP(U420,标准!A$3:B$23,2,TRUE)))))</f>
        <v>64</v>
      </c>
      <c r="W420" s="86">
        <f t="shared" si="6"/>
        <v>56</v>
      </c>
      <c r="X420" s="87"/>
      <c r="Y420" s="87"/>
      <c r="Z420" s="91"/>
      <c r="AA420" s="92"/>
    </row>
    <row r="421" customHeight="1" spans="1:27">
      <c r="A421" s="62">
        <v>40</v>
      </c>
      <c r="B421" s="63">
        <v>420</v>
      </c>
      <c r="C421" s="154" t="s">
        <v>886</v>
      </c>
      <c r="D421" s="154" t="s">
        <v>876</v>
      </c>
      <c r="E421" s="154" t="s">
        <v>401</v>
      </c>
      <c r="F421" s="154" t="s">
        <v>34</v>
      </c>
      <c r="G421" s="155" t="s">
        <v>887</v>
      </c>
      <c r="H421" s="68">
        <v>159.4</v>
      </c>
      <c r="I421" s="68">
        <v>43.5</v>
      </c>
      <c r="J421" s="71">
        <f>IF(F421="女",IF(H421=0,0,VLOOKUP(I421/(H421*H421/10000),标准!M$108:N$112,2,TRUE)),IF(H421=0,0,VLOOKUP(I421/(H421*H421/10000),标准!M$74:N$78,2,TRUE)))</f>
        <v>100</v>
      </c>
      <c r="K421" s="72">
        <v>3286</v>
      </c>
      <c r="L421" s="71">
        <f>IF(A421&lt;43,IF(F421="女",VLOOKUP(K421,标准!K$108:L$128,2,TRUE),VLOOKUP(K421,标准!K$74:L$94,2,TRUE)),IF(F421="女",VLOOKUP(K421,标准!K$39:L$59,2,TRUE),VLOOKUP(K421,标准!K$3:L$23,2,TRUE)))</f>
        <v>85</v>
      </c>
      <c r="M421" s="103">
        <v>9.6</v>
      </c>
      <c r="N421" s="71">
        <f>IF(M421="",0,IF(A421&lt;43,IF(F421="女",VLOOKUP(M421,标准!C$108:D$128,2,TRUE),VLOOKUP(M421,标准!C$74:D$94,2,TRUE)),IF(F421="女",VLOOKUP(M421,标准!C$39:D$59,2,TRUE),VLOOKUP(M421,标准!C$3:D$23,2,TRUE))))</f>
        <v>64</v>
      </c>
      <c r="O421" s="95">
        <v>185</v>
      </c>
      <c r="P421" s="71">
        <f>IF(A421&lt;43,IF(F421="女",VLOOKUP(O421/100,标准!E$108:F$128,2,TRUE),VLOOKUP(O421/100,标准!E$74:F$94,2,TRUE)),IF(F421="女",VLOOKUP(O421/100,标准!E$39:F$59,2,TRUE),VLOOKUP(O421/100,标准!E$3:F$23,2,TRUE)))</f>
        <v>80</v>
      </c>
      <c r="Q421" s="96">
        <v>4.19</v>
      </c>
      <c r="R421" s="71">
        <f>IF(Q421=0,0,IF(A421&lt;43,IF(F421="女",IF(Q421="",0,VLOOKUP(Q421,标准!I$108:J$138,2,TRUE)),IF(Q421="",0,VLOOKUP(Q421,标准!I$74:J$104,2,TRUE))),IF(F421="女",IF(Q421="",0,VLOOKUP(Q421,标准!I$39:J$69,2,TRUE)),IF(Q421="",0,VLOOKUP(Q421,标准!I$3:J$33,2,TRUE)))))</f>
        <v>66</v>
      </c>
      <c r="S421" s="95">
        <v>30</v>
      </c>
      <c r="T421" s="71">
        <f>IF(A421&lt;43,IF(F421="女",VLOOKUP(S421,标准!G$108:H$138,2,TRUE),VLOOKUP(S421,标准!G$74:H$99,2,TRUE)),IF(F421="女",VLOOKUP(S421,标准!G$39:H$69,2,TRUE),VLOOKUP(S421,标准!G$3:H$28,2,TRUE)))</f>
        <v>64</v>
      </c>
      <c r="U421" s="97">
        <v>8.3</v>
      </c>
      <c r="V421" s="71">
        <f>IF(U421=0,0,IF(A421&lt;43,IF(F421="女",IF(U421="",0,VLOOKUP(U421,标准!A$108:B$128,2,TRUE)),IF(U421="",0,VLOOKUP(U421,标准!A$74:B$94,2,TRUE))),IF(F421="女",IF(U421="",0,VLOOKUP(U421,标准!A$39:B$59,2,TRUE)),IF(U421="",0,VLOOKUP(U421,标准!A$3:B$23,2,TRUE)))))</f>
        <v>80</v>
      </c>
      <c r="W421" s="86">
        <f t="shared" si="6"/>
        <v>77.75</v>
      </c>
      <c r="X421" s="87">
        <v>4</v>
      </c>
      <c r="Y421" s="87">
        <v>4</v>
      </c>
      <c r="Z421" s="91"/>
      <c r="AA421" s="92"/>
    </row>
    <row r="422" customHeight="1" spans="1:27">
      <c r="A422" s="62">
        <v>40</v>
      </c>
      <c r="B422" s="63">
        <v>421</v>
      </c>
      <c r="C422" s="154" t="s">
        <v>888</v>
      </c>
      <c r="D422" s="154" t="s">
        <v>876</v>
      </c>
      <c r="E422" s="154" t="s">
        <v>401</v>
      </c>
      <c r="F422" s="154" t="s">
        <v>34</v>
      </c>
      <c r="G422" s="155" t="s">
        <v>889</v>
      </c>
      <c r="H422" s="68">
        <v>162.5</v>
      </c>
      <c r="I422" s="68">
        <v>48.9</v>
      </c>
      <c r="J422" s="71">
        <f>IF(F422="女",IF(H422=0,0,VLOOKUP(I422/(H422*H422/10000),标准!M$108:N$112,2,TRUE)),IF(H422=0,0,VLOOKUP(I422/(H422*H422/10000),标准!M$74:N$78,2,TRUE)))</f>
        <v>100</v>
      </c>
      <c r="K422" s="72">
        <v>2648</v>
      </c>
      <c r="L422" s="71">
        <f>IF(A422&lt;43,IF(F422="女",VLOOKUP(K422,标准!K$108:L$128,2,TRUE),VLOOKUP(K422,标准!K$74:L$94,2,TRUE)),IF(F422="女",VLOOKUP(K422,标准!K$39:L$59,2,TRUE),VLOOKUP(K422,标准!K$3:L$23,2,TRUE)))</f>
        <v>72</v>
      </c>
      <c r="M422" s="103">
        <v>21.5</v>
      </c>
      <c r="N422" s="71">
        <f>IF(M422="",0,IF(A422&lt;43,IF(F422="女",VLOOKUP(M422,标准!C$108:D$128,2,TRUE),VLOOKUP(M422,标准!C$74:D$94,2,TRUE)),IF(F422="女",VLOOKUP(M422,标准!C$39:D$59,2,TRUE),VLOOKUP(M422,标准!C$3:D$23,2,TRUE))))</f>
        <v>85</v>
      </c>
      <c r="O422" s="95">
        <v>152</v>
      </c>
      <c r="P422" s="71">
        <f>IF(A422&lt;43,IF(F422="女",VLOOKUP(O422/100,标准!E$108:F$128,2,TRUE),VLOOKUP(O422/100,标准!E$74:F$94,2,TRUE)),IF(F422="女",VLOOKUP(O422/100,标准!E$39:F$59,2,TRUE),VLOOKUP(O422/100,标准!E$3:F$23,2,TRUE)))</f>
        <v>60</v>
      </c>
      <c r="Q422" s="96">
        <v>4.59</v>
      </c>
      <c r="R422" s="71">
        <f>IF(Q422=0,0,IF(A422&lt;43,IF(F422="女",IF(Q422="",0,VLOOKUP(Q422,标准!I$108:J$138,2,TRUE)),IF(Q422="",0,VLOOKUP(Q422,标准!I$74:J$104,2,TRUE))),IF(F422="女",IF(Q422="",0,VLOOKUP(Q422,标准!I$39:J$69,2,TRUE)),IF(Q422="",0,VLOOKUP(Q422,标准!I$3:J$33,2,TRUE)))))</f>
        <v>30</v>
      </c>
      <c r="S422" s="95">
        <v>41</v>
      </c>
      <c r="T422" s="71">
        <f>IF(A422&lt;43,IF(F422="女",VLOOKUP(S422,标准!G$108:H$138,2,TRUE),VLOOKUP(S422,标准!G$74:H$99,2,TRUE)),IF(F422="女",VLOOKUP(S422,标准!G$39:H$69,2,TRUE),VLOOKUP(S422,标准!G$3:H$28,2,TRUE)))</f>
        <v>74</v>
      </c>
      <c r="U422" s="97">
        <v>10.3</v>
      </c>
      <c r="V422" s="71">
        <f>IF(U422=0,0,IF(A422&lt;43,IF(F422="女",IF(U422="",0,VLOOKUP(U422,标准!A$108:B$128,2,TRUE)),IF(U422="",0,VLOOKUP(U422,标准!A$74:B$94,2,TRUE))),IF(F422="女",IF(U422="",0,VLOOKUP(U422,标准!A$39:B$59,2,TRUE)),IF(U422="",0,VLOOKUP(U422,标准!A$3:B$23,2,TRUE)))))</f>
        <v>60</v>
      </c>
      <c r="W422" s="86">
        <f t="shared" si="6"/>
        <v>65.7</v>
      </c>
      <c r="X422" s="87">
        <v>3.7</v>
      </c>
      <c r="Y422" s="87">
        <v>3.7</v>
      </c>
      <c r="Z422" s="91"/>
      <c r="AA422" s="92"/>
    </row>
    <row r="423" customHeight="1" spans="1:27">
      <c r="A423" s="62">
        <v>40</v>
      </c>
      <c r="B423" s="63">
        <v>422</v>
      </c>
      <c r="C423" s="154" t="s">
        <v>890</v>
      </c>
      <c r="D423" s="154" t="s">
        <v>876</v>
      </c>
      <c r="E423" s="154" t="s">
        <v>401</v>
      </c>
      <c r="F423" s="154" t="s">
        <v>34</v>
      </c>
      <c r="G423" s="155" t="s">
        <v>891</v>
      </c>
      <c r="H423" s="68">
        <v>156.4</v>
      </c>
      <c r="I423" s="68">
        <v>45.7</v>
      </c>
      <c r="J423" s="71">
        <f>IF(F423="女",IF(H423=0,0,VLOOKUP(I423/(H423*H423/10000),标准!M$108:N$112,2,TRUE)),IF(H423=0,0,VLOOKUP(I423/(H423*H423/10000),标准!M$74:N$78,2,TRUE)))</f>
        <v>100</v>
      </c>
      <c r="K423" s="72">
        <v>2828</v>
      </c>
      <c r="L423" s="71">
        <f>IF(A423&lt;43,IF(F423="女",VLOOKUP(K423,标准!K$108:L$128,2,TRUE),VLOOKUP(K423,标准!K$74:L$94,2,TRUE)),IF(F423="女",VLOOKUP(K423,标准!K$39:L$59,2,TRUE),VLOOKUP(K423,标准!K$3:L$23,2,TRUE)))</f>
        <v>76</v>
      </c>
      <c r="M423" s="103">
        <v>15</v>
      </c>
      <c r="N423" s="71">
        <f>IF(M423="",0,IF(A423&lt;43,IF(F423="女",VLOOKUP(M423,标准!C$108:D$128,2,TRUE),VLOOKUP(M423,标准!C$74:D$94,2,TRUE)),IF(F423="女",VLOOKUP(M423,标准!C$39:D$59,2,TRUE),VLOOKUP(M423,标准!C$3:D$23,2,TRUE))))</f>
        <v>72</v>
      </c>
      <c r="O423" s="95">
        <v>148</v>
      </c>
      <c r="P423" s="71">
        <f>IF(A423&lt;43,IF(F423="女",VLOOKUP(O423/100,标准!E$108:F$128,2,TRUE),VLOOKUP(O423/100,标准!E$74:F$94,2,TRUE)),IF(F423="女",VLOOKUP(O423/100,标准!E$39:F$59,2,TRUE),VLOOKUP(O423/100,标准!E$3:F$23,2,TRUE)))</f>
        <v>50</v>
      </c>
      <c r="Q423" s="96">
        <v>5.12</v>
      </c>
      <c r="R423" s="71">
        <f>IF(Q423=0,0,IF(A423&lt;43,IF(F423="女",IF(Q423="",0,VLOOKUP(Q423,标准!I$108:J$138,2,TRUE)),IF(Q423="",0,VLOOKUP(Q423,标准!I$74:J$104,2,TRUE))),IF(F423="女",IF(Q423="",0,VLOOKUP(Q423,标准!I$39:J$69,2,TRUE)),IF(Q423="",0,VLOOKUP(Q423,标准!I$3:J$33,2,TRUE)))))</f>
        <v>20</v>
      </c>
      <c r="S423" s="95">
        <v>29</v>
      </c>
      <c r="T423" s="71">
        <f>IF(A423&lt;43,IF(F423="女",VLOOKUP(S423,标准!G$108:H$138,2,TRUE),VLOOKUP(S423,标准!G$74:H$99,2,TRUE)),IF(F423="女",VLOOKUP(S423,标准!G$39:H$69,2,TRUE),VLOOKUP(S423,标准!G$3:H$28,2,TRUE)))</f>
        <v>62</v>
      </c>
      <c r="U423" s="97">
        <v>10.1</v>
      </c>
      <c r="V423" s="71">
        <f>IF(U423=0,0,IF(A423&lt;43,IF(F423="女",IF(U423="",0,VLOOKUP(U423,标准!A$108:B$128,2,TRUE)),IF(U423="",0,VLOOKUP(U423,标准!A$74:B$94,2,TRUE))),IF(F423="女",IF(U423="",0,VLOOKUP(U423,标准!A$39:B$59,2,TRUE)),IF(U423="",0,VLOOKUP(U423,标准!A$3:B$23,2,TRUE)))))</f>
        <v>62</v>
      </c>
      <c r="W423" s="86">
        <f t="shared" si="6"/>
        <v>61.2</v>
      </c>
      <c r="X423" s="87">
        <v>3.7</v>
      </c>
      <c r="Y423" s="87">
        <v>3.7</v>
      </c>
      <c r="Z423" s="91"/>
      <c r="AA423" s="92"/>
    </row>
    <row r="424" customHeight="1" spans="1:27">
      <c r="A424" s="62">
        <v>40</v>
      </c>
      <c r="B424" s="63">
        <v>423</v>
      </c>
      <c r="C424" s="154" t="s">
        <v>892</v>
      </c>
      <c r="D424" s="154" t="s">
        <v>876</v>
      </c>
      <c r="E424" s="154" t="s">
        <v>401</v>
      </c>
      <c r="F424" s="154" t="s">
        <v>34</v>
      </c>
      <c r="G424" s="155" t="s">
        <v>893</v>
      </c>
      <c r="H424" s="68">
        <v>161.1</v>
      </c>
      <c r="I424" s="68">
        <v>50.3</v>
      </c>
      <c r="J424" s="71">
        <f>IF(F424="女",IF(H424=0,0,VLOOKUP(I424/(H424*H424/10000),标准!M$108:N$112,2,TRUE)),IF(H424=0,0,VLOOKUP(I424/(H424*H424/10000),标准!M$74:N$78,2,TRUE)))</f>
        <v>100</v>
      </c>
      <c r="K424" s="72">
        <v>3278</v>
      </c>
      <c r="L424" s="71">
        <f>IF(A424&lt;43,IF(F424="女",VLOOKUP(K424,标准!K$108:L$128,2,TRUE),VLOOKUP(K424,标准!K$74:L$94,2,TRUE)),IF(F424="女",VLOOKUP(K424,标准!K$39:L$59,2,TRUE),VLOOKUP(K424,标准!K$3:L$23,2,TRUE)))</f>
        <v>85</v>
      </c>
      <c r="M424" s="103">
        <v>21.6</v>
      </c>
      <c r="N424" s="71">
        <f>IF(M424="",0,IF(A424&lt;43,IF(F424="女",VLOOKUP(M424,标准!C$108:D$128,2,TRUE),VLOOKUP(M424,标准!C$74:D$94,2,TRUE)),IF(F424="女",VLOOKUP(M424,标准!C$39:D$59,2,TRUE),VLOOKUP(M424,标准!C$3:D$23,2,TRUE))))</f>
        <v>85</v>
      </c>
      <c r="O424" s="95">
        <v>170</v>
      </c>
      <c r="P424" s="71">
        <f>IF(A424&lt;43,IF(F424="女",VLOOKUP(O424/100,标准!E$108:F$128,2,TRUE),VLOOKUP(O424/100,标准!E$74:F$94,2,TRUE)),IF(F424="女",VLOOKUP(O424/100,标准!E$39:F$59,2,TRUE),VLOOKUP(O424/100,标准!E$3:F$23,2,TRUE)))</f>
        <v>72</v>
      </c>
      <c r="Q424" s="96">
        <v>4.42</v>
      </c>
      <c r="R424" s="71">
        <f>IF(Q424=0,0,IF(A424&lt;43,IF(F424="女",IF(Q424="",0,VLOOKUP(Q424,标准!I$108:J$138,2,TRUE)),IF(Q424="",0,VLOOKUP(Q424,标准!I$74:J$104,2,TRUE))),IF(F424="女",IF(Q424="",0,VLOOKUP(Q424,标准!I$39:J$69,2,TRUE)),IF(Q424="",0,VLOOKUP(Q424,标准!I$3:J$33,2,TRUE)))))</f>
        <v>50</v>
      </c>
      <c r="S424" s="95">
        <v>45</v>
      </c>
      <c r="T424" s="71">
        <f>IF(A424&lt;43,IF(F424="女",VLOOKUP(S424,标准!G$108:H$138,2,TRUE),VLOOKUP(S424,标准!G$74:H$99,2,TRUE)),IF(F424="女",VLOOKUP(S424,标准!G$39:H$69,2,TRUE),VLOOKUP(S424,标准!G$3:H$28,2,TRUE)))</f>
        <v>78</v>
      </c>
      <c r="U424" s="97">
        <v>8.9</v>
      </c>
      <c r="V424" s="71">
        <f>IF(U424=0,0,IF(A424&lt;43,IF(F424="女",IF(U424="",0,VLOOKUP(U424,标准!A$108:B$128,2,TRUE)),IF(U424="",0,VLOOKUP(U424,标准!A$74:B$94,2,TRUE))),IF(F424="女",IF(U424="",0,VLOOKUP(U424,标准!A$39:B$59,2,TRUE)),IF(U424="",0,VLOOKUP(U424,标准!A$3:B$23,2,TRUE)))))</f>
        <v>74</v>
      </c>
      <c r="W424" s="86">
        <f t="shared" si="6"/>
        <v>76.05</v>
      </c>
      <c r="X424" s="87">
        <v>3.9</v>
      </c>
      <c r="Y424" s="87">
        <v>4.3</v>
      </c>
      <c r="Z424" s="91"/>
      <c r="AA424" s="92"/>
    </row>
    <row r="425" customHeight="1" spans="1:27">
      <c r="A425" s="62">
        <v>40</v>
      </c>
      <c r="B425" s="63">
        <v>424</v>
      </c>
      <c r="C425" s="154" t="s">
        <v>894</v>
      </c>
      <c r="D425" s="154" t="s">
        <v>876</v>
      </c>
      <c r="E425" s="154" t="s">
        <v>401</v>
      </c>
      <c r="F425" s="154" t="s">
        <v>30</v>
      </c>
      <c r="G425" s="155" t="s">
        <v>895</v>
      </c>
      <c r="H425" s="68">
        <v>176.5</v>
      </c>
      <c r="I425" s="68">
        <v>81</v>
      </c>
      <c r="J425" s="71">
        <f>IF(F425="女",IF(H425=0,0,VLOOKUP(I425/(H425*H425/10000),标准!M$108:N$112,2,TRUE)),IF(H425=0,0,VLOOKUP(I425/(H425*H425/10000),标准!M$74:N$78,2,TRUE)))</f>
        <v>80</v>
      </c>
      <c r="K425" s="72">
        <v>5007</v>
      </c>
      <c r="L425" s="71">
        <f>IF(A425&lt;43,IF(F425="女",VLOOKUP(K425,标准!K$108:L$128,2,TRUE),VLOOKUP(K425,标准!K$74:L$94,2,TRUE)),IF(F425="女",VLOOKUP(K425,标准!K$39:L$59,2,TRUE),VLOOKUP(K425,标准!K$3:L$23,2,TRUE)))</f>
        <v>95</v>
      </c>
      <c r="M425" s="103">
        <v>8</v>
      </c>
      <c r="N425" s="71">
        <f>IF(M425="",0,IF(A425&lt;43,IF(F425="女",VLOOKUP(M425,标准!C$108:D$128,2,TRUE),VLOOKUP(M425,标准!C$74:D$94,2,TRUE)),IF(F425="女",VLOOKUP(M425,标准!C$39:D$59,2,TRUE),VLOOKUP(M425,标准!C$3:D$23,2,TRUE))))</f>
        <v>66</v>
      </c>
      <c r="O425" s="95">
        <v>250</v>
      </c>
      <c r="P425" s="71">
        <f>IF(A425&lt;43,IF(F425="女",VLOOKUP(O425/100,标准!E$108:F$128,2,TRUE),VLOOKUP(O425/100,标准!E$74:F$94,2,TRUE)),IF(F425="女",VLOOKUP(O425/100,标准!E$39:F$59,2,TRUE),VLOOKUP(O425/100,标准!E$3:F$23,2,TRUE)))</f>
        <v>80</v>
      </c>
      <c r="Q425" s="96">
        <v>4.5</v>
      </c>
      <c r="R425" s="71">
        <f>IF(Q425=0,0,IF(A425&lt;43,IF(F425="女",IF(Q425="",0,VLOOKUP(Q425,标准!I$108:J$138,2,TRUE)),IF(Q425="",0,VLOOKUP(Q425,标准!I$74:J$104,2,TRUE))),IF(F425="女",IF(Q425="",0,VLOOKUP(Q425,标准!I$39:J$69,2,TRUE)),IF(Q425="",0,VLOOKUP(Q425,标准!I$3:J$33,2,TRUE)))))</f>
        <v>50</v>
      </c>
      <c r="S425" s="95">
        <v>1</v>
      </c>
      <c r="T425" s="71">
        <f>IF(A425&lt;43,IF(F425="女",VLOOKUP(S425,标准!G$108:H$138,2,TRUE),VLOOKUP(S425,标准!G$74:H$99,2,TRUE)),IF(F425="女",VLOOKUP(S425,标准!G$39:H$69,2,TRUE),VLOOKUP(S425,标准!G$3:H$28,2,TRUE)))</f>
        <v>0</v>
      </c>
      <c r="U425" s="97">
        <v>6.9</v>
      </c>
      <c r="V425" s="71">
        <f>IF(U425=0,0,IF(A425&lt;43,IF(F425="女",IF(U425="",0,VLOOKUP(U425,标准!A$108:B$128,2,TRUE)),IF(U425="",0,VLOOKUP(U425,标准!A$74:B$94,2,TRUE))),IF(F425="女",IF(U425="",0,VLOOKUP(U425,标准!A$39:B$59,2,TRUE)),IF(U425="",0,VLOOKUP(U425,标准!A$3:B$23,2,TRUE)))))</f>
        <v>90</v>
      </c>
      <c r="W425" s="86">
        <f t="shared" si="6"/>
        <v>68.85</v>
      </c>
      <c r="X425" s="87">
        <v>3.7</v>
      </c>
      <c r="Y425" s="87">
        <v>3.7</v>
      </c>
      <c r="Z425" s="91"/>
      <c r="AA425" s="92"/>
    </row>
    <row r="426" customHeight="1" spans="1:27">
      <c r="A426" s="62">
        <v>40</v>
      </c>
      <c r="B426" s="63">
        <v>425</v>
      </c>
      <c r="C426" s="154" t="s">
        <v>896</v>
      </c>
      <c r="D426" s="154" t="s">
        <v>876</v>
      </c>
      <c r="E426" s="154" t="s">
        <v>401</v>
      </c>
      <c r="F426" s="154" t="s">
        <v>34</v>
      </c>
      <c r="G426" s="155" t="s">
        <v>897</v>
      </c>
      <c r="H426" s="68">
        <v>157.6</v>
      </c>
      <c r="I426" s="68">
        <v>45.2</v>
      </c>
      <c r="J426" s="71">
        <f>IF(F426="女",IF(H426=0,0,VLOOKUP(I426/(H426*H426/10000),标准!M$108:N$112,2,TRUE)),IF(H426=0,0,VLOOKUP(I426/(H426*H426/10000),标准!M$74:N$78,2,TRUE)))</f>
        <v>100</v>
      </c>
      <c r="K426" s="72">
        <v>2685</v>
      </c>
      <c r="L426" s="71">
        <f>IF(A426&lt;43,IF(F426="女",VLOOKUP(K426,标准!K$108:L$128,2,TRUE),VLOOKUP(K426,标准!K$74:L$94,2,TRUE)),IF(F426="女",VLOOKUP(K426,标准!K$39:L$59,2,TRUE),VLOOKUP(K426,标准!K$3:L$23,2,TRUE)))</f>
        <v>72</v>
      </c>
      <c r="M426" s="103">
        <v>32.6</v>
      </c>
      <c r="N426" s="71">
        <f>IF(M426="",0,IF(A426&lt;43,IF(F426="女",VLOOKUP(M426,标准!C$108:D$128,2,TRUE),VLOOKUP(M426,标准!C$74:D$94,2,TRUE)),IF(F426="女",VLOOKUP(M426,标准!C$39:D$59,2,TRUE),VLOOKUP(M426,标准!C$3:D$23,2,TRUE))))</f>
        <v>100</v>
      </c>
      <c r="O426" s="95">
        <v>175</v>
      </c>
      <c r="P426" s="71">
        <f>IF(A426&lt;43,IF(F426="女",VLOOKUP(O426/100,标准!E$108:F$128,2,TRUE),VLOOKUP(O426/100,标准!E$74:F$94,2,TRUE)),IF(F426="女",VLOOKUP(O426/100,标准!E$39:F$59,2,TRUE),VLOOKUP(O426/100,标准!E$3:F$23,2,TRUE)))</f>
        <v>76</v>
      </c>
      <c r="Q426" s="96">
        <v>4.3</v>
      </c>
      <c r="R426" s="71">
        <f>IF(Q426=0,0,IF(A426&lt;43,IF(F426="女",IF(Q426="",0,VLOOKUP(Q426,标准!I$108:J$138,2,TRUE)),IF(Q426="",0,VLOOKUP(Q426,标准!I$74:J$104,2,TRUE))),IF(F426="女",IF(Q426="",0,VLOOKUP(Q426,标准!I$39:J$69,2,TRUE)),IF(Q426="",0,VLOOKUP(Q426,标准!I$3:J$33,2,TRUE)))))</f>
        <v>60</v>
      </c>
      <c r="S426" s="95">
        <v>33</v>
      </c>
      <c r="T426" s="71">
        <f>IF(A426&lt;43,IF(F426="女",VLOOKUP(S426,标准!G$108:H$138,2,TRUE),VLOOKUP(S426,标准!G$74:H$99,2,TRUE)),IF(F426="女",VLOOKUP(S426,标准!G$39:H$69,2,TRUE),VLOOKUP(S426,标准!G$3:H$28,2,TRUE)))</f>
        <v>66</v>
      </c>
      <c r="U426" s="97">
        <v>8.9</v>
      </c>
      <c r="V426" s="71">
        <f>IF(U426=0,0,IF(A426&lt;43,IF(F426="女",IF(U426="",0,VLOOKUP(U426,标准!A$108:B$128,2,TRUE)),IF(U426="",0,VLOOKUP(U426,标准!A$74:B$94,2,TRUE))),IF(F426="女",IF(U426="",0,VLOOKUP(U426,标准!A$39:B$59,2,TRUE)),IF(U426="",0,VLOOKUP(U426,标准!A$3:B$23,2,TRUE)))))</f>
        <v>74</v>
      </c>
      <c r="W426" s="86">
        <f t="shared" si="6"/>
        <v>76.8</v>
      </c>
      <c r="X426" s="87">
        <v>4.7</v>
      </c>
      <c r="Y426" s="87">
        <v>4.8</v>
      </c>
      <c r="Z426" s="91"/>
      <c r="AA426" s="92"/>
    </row>
    <row r="427" customHeight="1" spans="1:27">
      <c r="A427" s="62">
        <v>40</v>
      </c>
      <c r="B427" s="63">
        <v>426</v>
      </c>
      <c r="C427" s="154" t="s">
        <v>898</v>
      </c>
      <c r="D427" s="154" t="s">
        <v>876</v>
      </c>
      <c r="E427" s="154" t="s">
        <v>401</v>
      </c>
      <c r="F427" s="154" t="s">
        <v>34</v>
      </c>
      <c r="G427" s="155" t="s">
        <v>899</v>
      </c>
      <c r="H427" s="68">
        <v>166.2</v>
      </c>
      <c r="I427" s="68">
        <v>68.9</v>
      </c>
      <c r="J427" s="71">
        <f>IF(F427="女",IF(H427=0,0,VLOOKUP(I427/(H427*H427/10000),标准!M$108:N$112,2,TRUE)),IF(H427=0,0,VLOOKUP(I427/(H427*H427/10000),标准!M$74:N$78,2,TRUE)))</f>
        <v>80</v>
      </c>
      <c r="K427" s="72">
        <v>3712</v>
      </c>
      <c r="L427" s="71">
        <f>IF(A427&lt;43,IF(F427="女",VLOOKUP(K427,标准!K$108:L$128,2,TRUE),VLOOKUP(K427,标准!K$74:L$94,2,TRUE)),IF(F427="女",VLOOKUP(K427,标准!K$39:L$59,2,TRUE),VLOOKUP(K427,标准!K$3:L$23,2,TRUE)))</f>
        <v>100</v>
      </c>
      <c r="M427" s="103">
        <v>30</v>
      </c>
      <c r="N427" s="71">
        <f>IF(M427="",0,IF(A427&lt;43,IF(F427="女",VLOOKUP(M427,标准!C$108:D$128,2,TRUE),VLOOKUP(M427,标准!C$74:D$94,2,TRUE)),IF(F427="女",VLOOKUP(M427,标准!C$39:D$59,2,TRUE),VLOOKUP(M427,标准!C$3:D$23,2,TRUE))))</f>
        <v>100</v>
      </c>
      <c r="O427" s="95">
        <v>170</v>
      </c>
      <c r="P427" s="71">
        <f>IF(A427&lt;43,IF(F427="女",VLOOKUP(O427/100,标准!E$108:F$128,2,TRUE),VLOOKUP(O427/100,标准!E$74:F$94,2,TRUE)),IF(F427="女",VLOOKUP(O427/100,标准!E$39:F$59,2,TRUE),VLOOKUP(O427/100,标准!E$3:F$23,2,TRUE)))</f>
        <v>72</v>
      </c>
      <c r="Q427" s="96">
        <v>3.59</v>
      </c>
      <c r="R427" s="71">
        <f>IF(Q427=0,0,IF(A427&lt;43,IF(F427="女",IF(Q427="",0,VLOOKUP(Q427,标准!I$108:J$138,2,TRUE)),IF(Q427="",0,VLOOKUP(Q427,标准!I$74:J$104,2,TRUE))),IF(F427="女",IF(Q427="",0,VLOOKUP(Q427,标准!I$39:J$69,2,TRUE)),IF(Q427="",0,VLOOKUP(Q427,标准!I$3:J$33,2,TRUE)))))</f>
        <v>74</v>
      </c>
      <c r="S427" s="95">
        <v>27</v>
      </c>
      <c r="T427" s="71">
        <f>IF(A427&lt;43,IF(F427="女",VLOOKUP(S427,标准!G$108:H$138,2,TRUE),VLOOKUP(S427,标准!G$74:H$99,2,TRUE)),IF(F427="女",VLOOKUP(S427,标准!G$39:H$69,2,TRUE),VLOOKUP(S427,标准!G$3:H$28,2,TRUE)))</f>
        <v>60</v>
      </c>
      <c r="U427" s="97">
        <v>9</v>
      </c>
      <c r="V427" s="71">
        <f>IF(U427=0,0,IF(A427&lt;43,IF(F427="女",IF(U427="",0,VLOOKUP(U427,标准!A$108:B$128,2,TRUE)),IF(U427="",0,VLOOKUP(U427,标准!A$74:B$94,2,TRUE))),IF(F427="女",IF(U427="",0,VLOOKUP(U427,标准!A$39:B$59,2,TRUE)),IF(U427="",0,VLOOKUP(U427,标准!A$3:B$23,2,TRUE)))))</f>
        <v>72</v>
      </c>
      <c r="W427" s="86">
        <f t="shared" si="6"/>
        <v>79.4</v>
      </c>
      <c r="X427" s="87">
        <v>4.8</v>
      </c>
      <c r="Y427" s="87">
        <v>4</v>
      </c>
      <c r="Z427" s="91"/>
      <c r="AA427" s="92"/>
    </row>
    <row r="428" customHeight="1" spans="1:27">
      <c r="A428" s="62">
        <v>40</v>
      </c>
      <c r="B428" s="63">
        <v>427</v>
      </c>
      <c r="C428" s="154" t="s">
        <v>900</v>
      </c>
      <c r="D428" s="154" t="s">
        <v>876</v>
      </c>
      <c r="E428" s="154" t="s">
        <v>401</v>
      </c>
      <c r="F428" s="154" t="s">
        <v>34</v>
      </c>
      <c r="G428" s="155" t="s">
        <v>901</v>
      </c>
      <c r="H428" s="68">
        <v>157.3</v>
      </c>
      <c r="I428" s="68">
        <v>47.4</v>
      </c>
      <c r="J428" s="71">
        <f>IF(F428="女",IF(H428=0,0,VLOOKUP(I428/(H428*H428/10000),标准!M$108:N$112,2,TRUE)),IF(H428=0,0,VLOOKUP(I428/(H428*H428/10000),标准!M$74:N$78,2,TRUE)))</f>
        <v>100</v>
      </c>
      <c r="K428" s="72">
        <v>3003</v>
      </c>
      <c r="L428" s="71">
        <f>IF(A428&lt;43,IF(F428="女",VLOOKUP(K428,标准!K$108:L$128,2,TRUE),VLOOKUP(K428,标准!K$74:L$94,2,TRUE)),IF(F428="女",VLOOKUP(K428,标准!K$39:L$59,2,TRUE),VLOOKUP(K428,标准!K$3:L$23,2,TRUE)))</f>
        <v>80</v>
      </c>
      <c r="M428" s="103">
        <v>12</v>
      </c>
      <c r="N428" s="71">
        <f>IF(M428="",0,IF(A428&lt;43,IF(F428="女",VLOOKUP(M428,标准!C$108:D$128,2,TRUE),VLOOKUP(M428,标准!C$74:D$94,2,TRUE)),IF(F428="女",VLOOKUP(M428,标准!C$39:D$59,2,TRUE),VLOOKUP(M428,标准!C$3:D$23,2,TRUE))))</f>
        <v>68</v>
      </c>
      <c r="O428" s="95">
        <v>155</v>
      </c>
      <c r="P428" s="71">
        <f>IF(A428&lt;43,IF(F428="女",VLOOKUP(O428/100,标准!E$108:F$128,2,TRUE),VLOOKUP(O428/100,标准!E$74:F$94,2,TRUE)),IF(F428="女",VLOOKUP(O428/100,标准!E$39:F$59,2,TRUE),VLOOKUP(O428/100,标准!E$3:F$23,2,TRUE)))</f>
        <v>62</v>
      </c>
      <c r="Q428" s="96">
        <v>4.42</v>
      </c>
      <c r="R428" s="71">
        <f>IF(Q428=0,0,IF(A428&lt;43,IF(F428="女",IF(Q428="",0,VLOOKUP(Q428,标准!I$108:J$138,2,TRUE)),IF(Q428="",0,VLOOKUP(Q428,标准!I$74:J$104,2,TRUE))),IF(F428="女",IF(Q428="",0,VLOOKUP(Q428,标准!I$39:J$69,2,TRUE)),IF(Q428="",0,VLOOKUP(Q428,标准!I$3:J$33,2,TRUE)))))</f>
        <v>50</v>
      </c>
      <c r="S428" s="95">
        <v>40</v>
      </c>
      <c r="T428" s="71">
        <f>IF(A428&lt;43,IF(F428="女",VLOOKUP(S428,标准!G$108:H$138,2,TRUE),VLOOKUP(S428,标准!G$74:H$99,2,TRUE)),IF(F428="女",VLOOKUP(S428,标准!G$39:H$69,2,TRUE),VLOOKUP(S428,标准!G$3:H$28,2,TRUE)))</f>
        <v>74</v>
      </c>
      <c r="U428" s="97">
        <v>9.6</v>
      </c>
      <c r="V428" s="71">
        <f>IF(U428=0,0,IF(A428&lt;43,IF(F428="女",IF(U428="",0,VLOOKUP(U428,标准!A$108:B$128,2,TRUE)),IF(U428="",0,VLOOKUP(U428,标准!A$74:B$94,2,TRUE))),IF(F428="女",IF(U428="",0,VLOOKUP(U428,标准!A$39:B$59,2,TRUE)),IF(U428="",0,VLOOKUP(U428,标准!A$3:B$23,2,TRUE)))))</f>
        <v>66</v>
      </c>
      <c r="W428" s="86">
        <f t="shared" si="6"/>
        <v>70.6</v>
      </c>
      <c r="X428" s="87">
        <v>3.7</v>
      </c>
      <c r="Y428" s="87">
        <v>3.7</v>
      </c>
      <c r="Z428" s="91"/>
      <c r="AA428" s="92"/>
    </row>
    <row r="429" customHeight="1" spans="1:27">
      <c r="A429" s="62">
        <v>40</v>
      </c>
      <c r="B429" s="63">
        <v>428</v>
      </c>
      <c r="C429" s="154" t="s">
        <v>902</v>
      </c>
      <c r="D429" s="154" t="s">
        <v>876</v>
      </c>
      <c r="E429" s="154" t="s">
        <v>401</v>
      </c>
      <c r="F429" s="154" t="s">
        <v>34</v>
      </c>
      <c r="G429" s="155" t="s">
        <v>903</v>
      </c>
      <c r="H429" s="68">
        <v>167.2</v>
      </c>
      <c r="I429" s="68">
        <v>67.2</v>
      </c>
      <c r="J429" s="71">
        <f>IF(F429="女",IF(H429=0,0,VLOOKUP(I429/(H429*H429/10000),标准!M$108:N$112,2,TRUE)),IF(H429=0,0,VLOOKUP(I429/(H429*H429/10000),标准!M$74:N$78,2,TRUE)))</f>
        <v>80</v>
      </c>
      <c r="K429" s="72">
        <v>3262</v>
      </c>
      <c r="L429" s="71">
        <f>IF(A429&lt;43,IF(F429="女",VLOOKUP(K429,标准!K$108:L$128,2,TRUE),VLOOKUP(K429,标准!K$74:L$94,2,TRUE)),IF(F429="女",VLOOKUP(K429,标准!K$39:L$59,2,TRUE),VLOOKUP(K429,标准!K$3:L$23,2,TRUE)))</f>
        <v>85</v>
      </c>
      <c r="M429" s="103">
        <v>24.6</v>
      </c>
      <c r="N429" s="71">
        <f>IF(M429="",0,IF(A429&lt;43,IF(F429="女",VLOOKUP(M429,标准!C$108:D$128,2,TRUE),VLOOKUP(M429,标准!C$74:D$94,2,TRUE)),IF(F429="女",VLOOKUP(M429,标准!C$39:D$59,2,TRUE),VLOOKUP(M429,标准!C$3:D$23,2,TRUE))))</f>
        <v>95</v>
      </c>
      <c r="O429" s="95">
        <v>200</v>
      </c>
      <c r="P429" s="71">
        <f>IF(A429&lt;43,IF(F429="女",VLOOKUP(O429/100,标准!E$108:F$128,2,TRUE),VLOOKUP(O429/100,标准!E$74:F$94,2,TRUE)),IF(F429="女",VLOOKUP(O429/100,标准!E$39:F$59,2,TRUE),VLOOKUP(O429/100,标准!E$3:F$23,2,TRUE)))</f>
        <v>90</v>
      </c>
      <c r="Q429" s="96">
        <v>4.27</v>
      </c>
      <c r="R429" s="71">
        <f>IF(Q429=0,0,IF(A429&lt;43,IF(F429="女",IF(Q429="",0,VLOOKUP(Q429,标准!I$108:J$138,2,TRUE)),IF(Q429="",0,VLOOKUP(Q429,标准!I$74:J$104,2,TRUE))),IF(F429="女",IF(Q429="",0,VLOOKUP(Q429,标准!I$39:J$69,2,TRUE)),IF(Q429="",0,VLOOKUP(Q429,标准!I$3:J$33,2,TRUE)))))</f>
        <v>62</v>
      </c>
      <c r="S429" s="95">
        <v>38</v>
      </c>
      <c r="T429" s="71">
        <f>IF(A429&lt;43,IF(F429="女",VLOOKUP(S429,标准!G$108:H$138,2,TRUE),VLOOKUP(S429,标准!G$74:H$99,2,TRUE)),IF(F429="女",VLOOKUP(S429,标准!G$39:H$69,2,TRUE),VLOOKUP(S429,标准!G$3:H$28,2,TRUE)))</f>
        <v>72</v>
      </c>
      <c r="U429" s="97">
        <v>8.5</v>
      </c>
      <c r="V429" s="71">
        <f>IF(U429=0,0,IF(A429&lt;43,IF(F429="女",IF(U429="",0,VLOOKUP(U429,标准!A$108:B$128,2,TRUE)),IF(U429="",0,VLOOKUP(U429,标准!A$74:B$94,2,TRUE))),IF(F429="女",IF(U429="",0,VLOOKUP(U429,标准!A$39:B$59,2,TRUE)),IF(U429="",0,VLOOKUP(U429,标准!A$3:B$23,2,TRUE)))))</f>
        <v>78</v>
      </c>
      <c r="W429" s="86">
        <f t="shared" si="6"/>
        <v>78.45</v>
      </c>
      <c r="X429" s="87">
        <v>4.3</v>
      </c>
      <c r="Y429" s="87">
        <v>4.1</v>
      </c>
      <c r="Z429" s="91"/>
      <c r="AA429" s="92"/>
    </row>
    <row r="430" customHeight="1" spans="1:27">
      <c r="A430" s="62">
        <v>40</v>
      </c>
      <c r="B430" s="63">
        <v>429</v>
      </c>
      <c r="C430" s="154" t="s">
        <v>904</v>
      </c>
      <c r="D430" s="154" t="s">
        <v>876</v>
      </c>
      <c r="E430" s="154" t="s">
        <v>401</v>
      </c>
      <c r="F430" s="154" t="s">
        <v>34</v>
      </c>
      <c r="G430" s="155" t="s">
        <v>905</v>
      </c>
      <c r="H430" s="68">
        <v>176.9</v>
      </c>
      <c r="I430" s="68">
        <v>62.4</v>
      </c>
      <c r="J430" s="71">
        <f>IF(F430="女",IF(H430=0,0,VLOOKUP(I430/(H430*H430/10000),标准!M$108:N$112,2,TRUE)),IF(H430=0,0,VLOOKUP(I430/(H430*H430/10000),标准!M$74:N$78,2,TRUE)))</f>
        <v>100</v>
      </c>
      <c r="K430" s="72">
        <v>3898</v>
      </c>
      <c r="L430" s="71">
        <f>IF(A430&lt;43,IF(F430="女",VLOOKUP(K430,标准!K$108:L$128,2,TRUE),VLOOKUP(K430,标准!K$74:L$94,2,TRUE)),IF(F430="女",VLOOKUP(K430,标准!K$39:L$59,2,TRUE),VLOOKUP(K430,标准!K$3:L$23,2,TRUE)))</f>
        <v>100</v>
      </c>
      <c r="M430" s="103">
        <v>24.9</v>
      </c>
      <c r="N430" s="71">
        <f>IF(M430="",0,IF(A430&lt;43,IF(F430="女",VLOOKUP(M430,标准!C$108:D$128,2,TRUE),VLOOKUP(M430,标准!C$74:D$94,2,TRUE)),IF(F430="女",VLOOKUP(M430,标准!C$39:D$59,2,TRUE),VLOOKUP(M430,标准!C$3:D$23,2,TRUE))))</f>
        <v>95</v>
      </c>
      <c r="O430" s="95">
        <v>200</v>
      </c>
      <c r="P430" s="71">
        <f>IF(A430&lt;43,IF(F430="女",VLOOKUP(O430/100,标准!E$108:F$128,2,TRUE),VLOOKUP(O430/100,标准!E$74:F$94,2,TRUE)),IF(F430="女",VLOOKUP(O430/100,标准!E$39:F$59,2,TRUE),VLOOKUP(O430/100,标准!E$3:F$23,2,TRUE)))</f>
        <v>90</v>
      </c>
      <c r="Q430" s="96">
        <v>4.41</v>
      </c>
      <c r="R430" s="71">
        <f>IF(Q430=0,0,IF(A430&lt;43,IF(F430="女",IF(Q430="",0,VLOOKUP(Q430,标准!I$108:J$138,2,TRUE)),IF(Q430="",0,VLOOKUP(Q430,标准!I$74:J$104,2,TRUE))),IF(F430="女",IF(Q430="",0,VLOOKUP(Q430,标准!I$39:J$69,2,TRUE)),IF(Q430="",0,VLOOKUP(Q430,标准!I$3:J$33,2,TRUE)))))</f>
        <v>50</v>
      </c>
      <c r="S430" s="95">
        <v>20</v>
      </c>
      <c r="T430" s="71">
        <f>IF(A430&lt;43,IF(F430="女",VLOOKUP(S430,标准!G$108:H$138,2,TRUE),VLOOKUP(S430,标准!G$74:H$99,2,TRUE)),IF(F430="女",VLOOKUP(S430,标准!G$39:H$69,2,TRUE),VLOOKUP(S430,标准!G$3:H$28,2,TRUE)))</f>
        <v>30</v>
      </c>
      <c r="U430" s="97">
        <v>8.7</v>
      </c>
      <c r="V430" s="71">
        <f>IF(U430=0,0,IF(A430&lt;43,IF(F430="女",IF(U430="",0,VLOOKUP(U430,标准!A$108:B$128,2,TRUE)),IF(U430="",0,VLOOKUP(U430,标准!A$74:B$94,2,TRUE))),IF(F430="女",IF(U430="",0,VLOOKUP(U430,标准!A$39:B$59,2,TRUE)),IF(U430="",0,VLOOKUP(U430,标准!A$3:B$23,2,TRUE)))))</f>
        <v>76</v>
      </c>
      <c r="W430" s="86">
        <f t="shared" si="6"/>
        <v>76.7</v>
      </c>
      <c r="X430" s="87">
        <v>4.2</v>
      </c>
      <c r="Y430" s="87">
        <v>4</v>
      </c>
      <c r="Z430" s="91"/>
      <c r="AA430" s="92"/>
    </row>
    <row r="431" customHeight="1" spans="1:27">
      <c r="A431" s="62">
        <v>40</v>
      </c>
      <c r="B431" s="63">
        <v>430</v>
      </c>
      <c r="C431" s="154" t="s">
        <v>906</v>
      </c>
      <c r="D431" s="154" t="s">
        <v>876</v>
      </c>
      <c r="E431" s="154" t="s">
        <v>401</v>
      </c>
      <c r="F431" s="154" t="s">
        <v>34</v>
      </c>
      <c r="G431" s="155" t="s">
        <v>907</v>
      </c>
      <c r="H431" s="68">
        <v>150.9</v>
      </c>
      <c r="I431" s="68">
        <v>53.2</v>
      </c>
      <c r="J431" s="71">
        <f>IF(F431="女",IF(H431=0,0,VLOOKUP(I431/(H431*H431/10000),标准!M$108:N$112,2,TRUE)),IF(H431=0,0,VLOOKUP(I431/(H431*H431/10000),标准!M$74:N$78,2,TRUE)))</f>
        <v>100</v>
      </c>
      <c r="K431" s="72">
        <v>2355</v>
      </c>
      <c r="L431" s="71">
        <f>IF(A431&lt;43,IF(F431="女",VLOOKUP(K431,标准!K$108:L$128,2,TRUE),VLOOKUP(K431,标准!K$74:L$94,2,TRUE)),IF(F431="女",VLOOKUP(K431,标准!K$39:L$59,2,TRUE),VLOOKUP(K431,标准!K$3:L$23,2,TRUE)))</f>
        <v>66</v>
      </c>
      <c r="M431" s="103">
        <v>16.7</v>
      </c>
      <c r="N431" s="71">
        <f>IF(M431="",0,IF(A431&lt;43,IF(F431="女",VLOOKUP(M431,标准!C$108:D$128,2,TRUE),VLOOKUP(M431,标准!C$74:D$94,2,TRUE)),IF(F431="女",VLOOKUP(M431,标准!C$39:D$59,2,TRUE),VLOOKUP(M431,标准!C$3:D$23,2,TRUE))))</f>
        <v>76</v>
      </c>
      <c r="O431" s="95">
        <v>151</v>
      </c>
      <c r="P431" s="71">
        <f>IF(A431&lt;43,IF(F431="女",VLOOKUP(O431/100,标准!E$108:F$128,2,TRUE),VLOOKUP(O431/100,标准!E$74:F$94,2,TRUE)),IF(F431="女",VLOOKUP(O431/100,标准!E$39:F$59,2,TRUE),VLOOKUP(O431/100,标准!E$3:F$23,2,TRUE)))</f>
        <v>60</v>
      </c>
      <c r="Q431" s="96">
        <v>4.23</v>
      </c>
      <c r="R431" s="71">
        <f>IF(Q431=0,0,IF(A431&lt;43,IF(F431="女",IF(Q431="",0,VLOOKUP(Q431,标准!I$108:J$138,2,TRUE)),IF(Q431="",0,VLOOKUP(Q431,标准!I$74:J$104,2,TRUE))),IF(F431="女",IF(Q431="",0,VLOOKUP(Q431,标准!I$39:J$69,2,TRUE)),IF(Q431="",0,VLOOKUP(Q431,标准!I$3:J$33,2,TRUE)))))</f>
        <v>64</v>
      </c>
      <c r="S431" s="95">
        <v>30</v>
      </c>
      <c r="T431" s="71">
        <f>IF(A431&lt;43,IF(F431="女",VLOOKUP(S431,标准!G$108:H$138,2,TRUE),VLOOKUP(S431,标准!G$74:H$99,2,TRUE)),IF(F431="女",VLOOKUP(S431,标准!G$39:H$69,2,TRUE),VLOOKUP(S431,标准!G$3:H$28,2,TRUE)))</f>
        <v>64</v>
      </c>
      <c r="U431" s="97">
        <v>9.2</v>
      </c>
      <c r="V431" s="71">
        <f>IF(U431=0,0,IF(A431&lt;43,IF(F431="女",IF(U431="",0,VLOOKUP(U431,标准!A$108:B$128,2,TRUE)),IF(U431="",0,VLOOKUP(U431,标准!A$74:B$94,2,TRUE))),IF(F431="女",IF(U431="",0,VLOOKUP(U431,标准!A$39:B$59,2,TRUE)),IF(U431="",0,VLOOKUP(U431,标准!A$3:B$23,2,TRUE)))))</f>
        <v>70</v>
      </c>
      <c r="W431" s="86">
        <f t="shared" si="6"/>
        <v>71.7</v>
      </c>
      <c r="X431" s="87">
        <v>4.4</v>
      </c>
      <c r="Y431" s="87">
        <v>4.5</v>
      </c>
      <c r="Z431" s="91"/>
      <c r="AA431" s="92"/>
    </row>
    <row r="432" customHeight="1" spans="1:27">
      <c r="A432" s="62">
        <v>40</v>
      </c>
      <c r="B432" s="63">
        <v>431</v>
      </c>
      <c r="C432" s="154" t="s">
        <v>908</v>
      </c>
      <c r="D432" s="154" t="s">
        <v>876</v>
      </c>
      <c r="E432" s="154" t="s">
        <v>401</v>
      </c>
      <c r="F432" s="154" t="s">
        <v>34</v>
      </c>
      <c r="G432" s="155" t="s">
        <v>909</v>
      </c>
      <c r="H432" s="68">
        <v>168.9</v>
      </c>
      <c r="I432" s="68">
        <v>59</v>
      </c>
      <c r="J432" s="71">
        <f>IF(F432="女",IF(H432=0,0,VLOOKUP(I432/(H432*H432/10000),标准!M$108:N$112,2,TRUE)),IF(H432=0,0,VLOOKUP(I432/(H432*H432/10000),标准!M$74:N$78,2,TRUE)))</f>
        <v>100</v>
      </c>
      <c r="K432" s="72">
        <v>3159</v>
      </c>
      <c r="L432" s="71">
        <f>IF(A432&lt;43,IF(F432="女",VLOOKUP(K432,标准!K$108:L$128,2,TRUE),VLOOKUP(K432,标准!K$74:L$94,2,TRUE)),IF(F432="女",VLOOKUP(K432,标准!K$39:L$59,2,TRUE),VLOOKUP(K432,标准!K$3:L$23,2,TRUE)))</f>
        <v>85</v>
      </c>
      <c r="M432" s="103">
        <v>17.2</v>
      </c>
      <c r="N432" s="71">
        <f>IF(M432="",0,IF(A432&lt;43,IF(F432="女",VLOOKUP(M432,标准!C$108:D$128,2,TRUE),VLOOKUP(M432,标准!C$74:D$94,2,TRUE)),IF(F432="女",VLOOKUP(M432,标准!C$39:D$59,2,TRUE),VLOOKUP(M432,标准!C$3:D$23,2,TRUE))))</f>
        <v>76</v>
      </c>
      <c r="O432" s="95">
        <v>158</v>
      </c>
      <c r="P432" s="71">
        <f>IF(A432&lt;43,IF(F432="女",VLOOKUP(O432/100,标准!E$108:F$128,2,TRUE),VLOOKUP(O432/100,标准!E$74:F$94,2,TRUE)),IF(F432="女",VLOOKUP(O432/100,标准!E$39:F$59,2,TRUE),VLOOKUP(O432/100,标准!E$3:F$23,2,TRUE)))</f>
        <v>64</v>
      </c>
      <c r="Q432" s="96">
        <v>3.58</v>
      </c>
      <c r="R432" s="71">
        <f>IF(Q432=0,0,IF(A432&lt;43,IF(F432="女",IF(Q432="",0,VLOOKUP(Q432,标准!I$108:J$138,2,TRUE)),IF(Q432="",0,VLOOKUP(Q432,标准!I$74:J$104,2,TRUE))),IF(F432="女",IF(Q432="",0,VLOOKUP(Q432,标准!I$39:J$69,2,TRUE)),IF(Q432="",0,VLOOKUP(Q432,标准!I$3:J$33,2,TRUE)))))</f>
        <v>74</v>
      </c>
      <c r="S432" s="95">
        <v>49</v>
      </c>
      <c r="T432" s="71">
        <f>IF(A432&lt;43,IF(F432="女",VLOOKUP(S432,标准!G$108:H$138,2,TRUE),VLOOKUP(S432,标准!G$74:H$99,2,TRUE)),IF(F432="女",VLOOKUP(S432,标准!G$39:H$69,2,TRUE),VLOOKUP(S432,标准!G$3:H$28,2,TRUE)))</f>
        <v>85</v>
      </c>
      <c r="U432" s="97">
        <v>9.2</v>
      </c>
      <c r="V432" s="71">
        <f>IF(U432=0,0,IF(A432&lt;43,IF(F432="女",IF(U432="",0,VLOOKUP(U432,标准!A$108:B$128,2,TRUE)),IF(U432="",0,VLOOKUP(U432,标准!A$74:B$94,2,TRUE))),IF(F432="女",IF(U432="",0,VLOOKUP(U432,标准!A$39:B$59,2,TRUE)),IF(U432="",0,VLOOKUP(U432,标准!A$3:B$23,2,TRUE)))))</f>
        <v>70</v>
      </c>
      <c r="W432" s="86">
        <f t="shared" si="6"/>
        <v>79.05</v>
      </c>
      <c r="X432" s="87">
        <v>4.3</v>
      </c>
      <c r="Y432" s="87">
        <v>4.1</v>
      </c>
      <c r="Z432" s="91"/>
      <c r="AA432" s="92"/>
    </row>
    <row r="433" customHeight="1" spans="1:27">
      <c r="A433" s="62">
        <v>40</v>
      </c>
      <c r="B433" s="63">
        <v>432</v>
      </c>
      <c r="C433" s="154" t="s">
        <v>910</v>
      </c>
      <c r="D433" s="154" t="s">
        <v>876</v>
      </c>
      <c r="E433" s="154" t="s">
        <v>401</v>
      </c>
      <c r="F433" s="154" t="s">
        <v>34</v>
      </c>
      <c r="G433" s="155" t="s">
        <v>911</v>
      </c>
      <c r="H433" s="68">
        <v>159.5</v>
      </c>
      <c r="I433" s="68">
        <v>51.1</v>
      </c>
      <c r="J433" s="71">
        <f>IF(F433="女",IF(H433=0,0,VLOOKUP(I433/(H433*H433/10000),标准!M$108:N$112,2,TRUE)),IF(H433=0,0,VLOOKUP(I433/(H433*H433/10000),标准!M$74:N$78,2,TRUE)))</f>
        <v>100</v>
      </c>
      <c r="K433" s="72">
        <v>2533</v>
      </c>
      <c r="L433" s="71">
        <f>IF(A433&lt;43,IF(F433="女",VLOOKUP(K433,标准!K$108:L$128,2,TRUE),VLOOKUP(K433,标准!K$74:L$94,2,TRUE)),IF(F433="女",VLOOKUP(K433,标准!K$39:L$59,2,TRUE),VLOOKUP(K433,标准!K$3:L$23,2,TRUE)))</f>
        <v>70</v>
      </c>
      <c r="M433" s="103">
        <v>19.5</v>
      </c>
      <c r="N433" s="71">
        <f>IF(M433="",0,IF(A433&lt;43,IF(F433="女",VLOOKUP(M433,标准!C$108:D$128,2,TRUE),VLOOKUP(M433,标准!C$74:D$94,2,TRUE)),IF(F433="女",VLOOKUP(M433,标准!C$39:D$59,2,TRUE),VLOOKUP(M433,标准!C$3:D$23,2,TRUE))))</f>
        <v>80</v>
      </c>
      <c r="O433" s="95">
        <v>165</v>
      </c>
      <c r="P433" s="71">
        <f>IF(A433&lt;43,IF(F433="女",VLOOKUP(O433/100,标准!E$108:F$128,2,TRUE),VLOOKUP(O433/100,标准!E$74:F$94,2,TRUE)),IF(F433="女",VLOOKUP(O433/100,标准!E$39:F$59,2,TRUE),VLOOKUP(O433/100,标准!E$3:F$23,2,TRUE)))</f>
        <v>68</v>
      </c>
      <c r="Q433" s="96">
        <v>4.29</v>
      </c>
      <c r="R433" s="71">
        <f>IF(Q433=0,0,IF(A433&lt;43,IF(F433="女",IF(Q433="",0,VLOOKUP(Q433,标准!I$108:J$138,2,TRUE)),IF(Q433="",0,VLOOKUP(Q433,标准!I$74:J$104,2,TRUE))),IF(F433="女",IF(Q433="",0,VLOOKUP(Q433,标准!I$39:J$69,2,TRUE)),IF(Q433="",0,VLOOKUP(Q433,标准!I$3:J$33,2,TRUE)))))</f>
        <v>62</v>
      </c>
      <c r="S433" s="95">
        <v>40</v>
      </c>
      <c r="T433" s="71">
        <f>IF(A433&lt;43,IF(F433="女",VLOOKUP(S433,标准!G$108:H$138,2,TRUE),VLOOKUP(S433,标准!G$74:H$99,2,TRUE)),IF(F433="女",VLOOKUP(S433,标准!G$39:H$69,2,TRUE),VLOOKUP(S433,标准!G$3:H$28,2,TRUE)))</f>
        <v>74</v>
      </c>
      <c r="U433" s="97">
        <v>9.6</v>
      </c>
      <c r="V433" s="71">
        <f>IF(U433=0,0,IF(A433&lt;43,IF(F433="女",IF(U433="",0,VLOOKUP(U433,标准!A$108:B$128,2,TRUE)),IF(U433="",0,VLOOKUP(U433,标准!A$74:B$94,2,TRUE))),IF(F433="女",IF(U433="",0,VLOOKUP(U433,标准!A$39:B$59,2,TRUE)),IF(U433="",0,VLOOKUP(U433,标准!A$3:B$23,2,TRUE)))))</f>
        <v>66</v>
      </c>
      <c r="W433" s="86">
        <f t="shared" si="6"/>
        <v>73.3</v>
      </c>
      <c r="X433" s="87">
        <v>3.8</v>
      </c>
      <c r="Y433" s="87">
        <v>3.8</v>
      </c>
      <c r="Z433" s="91"/>
      <c r="AA433" s="92"/>
    </row>
    <row r="434" customHeight="1" spans="1:27">
      <c r="A434" s="62">
        <v>40</v>
      </c>
      <c r="B434" s="63">
        <v>433</v>
      </c>
      <c r="C434" s="154" t="s">
        <v>912</v>
      </c>
      <c r="D434" s="154" t="s">
        <v>876</v>
      </c>
      <c r="E434" s="154" t="s">
        <v>401</v>
      </c>
      <c r="F434" s="154" t="s">
        <v>30</v>
      </c>
      <c r="G434" s="155" t="s">
        <v>913</v>
      </c>
      <c r="H434" s="68">
        <v>174.9</v>
      </c>
      <c r="I434" s="68">
        <v>57.7</v>
      </c>
      <c r="J434" s="71">
        <f>IF(F434="女",IF(H434=0,0,VLOOKUP(I434/(H434*H434/10000),标准!M$108:N$112,2,TRUE)),IF(H434=0,0,VLOOKUP(I434/(H434*H434/10000),标准!M$74:N$78,2,TRUE)))</f>
        <v>100</v>
      </c>
      <c r="K434" s="72">
        <v>3260</v>
      </c>
      <c r="L434" s="71">
        <f>IF(A434&lt;43,IF(F434="女",VLOOKUP(K434,标准!K$108:L$128,2,TRUE),VLOOKUP(K434,标准!K$74:L$94,2,TRUE)),IF(F434="女",VLOOKUP(K434,标准!K$39:L$59,2,TRUE),VLOOKUP(K434,标准!K$3:L$23,2,TRUE)))</f>
        <v>62</v>
      </c>
      <c r="M434" s="103">
        <v>21.1</v>
      </c>
      <c r="N434" s="71">
        <f>IF(M434="",0,IF(A434&lt;43,IF(F434="女",VLOOKUP(M434,标准!C$108:D$128,2,TRUE),VLOOKUP(M434,标准!C$74:D$94,2,TRUE)),IF(F434="女",VLOOKUP(M434,标准!C$39:D$59,2,TRUE),VLOOKUP(M434,标准!C$3:D$23,2,TRUE))))</f>
        <v>85</v>
      </c>
      <c r="O434" s="95">
        <v>240</v>
      </c>
      <c r="P434" s="71">
        <f>IF(A434&lt;43,IF(F434="女",VLOOKUP(O434/100,标准!E$108:F$128,2,TRUE),VLOOKUP(O434/100,标准!E$74:F$94,2,TRUE)),IF(F434="女",VLOOKUP(O434/100,标准!E$39:F$59,2,TRUE),VLOOKUP(O434/100,标准!E$3:F$23,2,TRUE)))</f>
        <v>76</v>
      </c>
      <c r="Q434" s="96">
        <v>5.18</v>
      </c>
      <c r="R434" s="71">
        <f>IF(Q434=0,0,IF(A434&lt;43,IF(F434="女",IF(Q434="",0,VLOOKUP(Q434,标准!I$108:J$138,2,TRUE)),IF(Q434="",0,VLOOKUP(Q434,标准!I$74:J$104,2,TRUE))),IF(F434="女",IF(Q434="",0,VLOOKUP(Q434,标准!I$39:J$69,2,TRUE)),IF(Q434="",0,VLOOKUP(Q434,标准!I$3:J$33,2,TRUE)))))</f>
        <v>30</v>
      </c>
      <c r="S434" s="95">
        <v>0</v>
      </c>
      <c r="T434" s="71">
        <f>IF(A434&lt;43,IF(F434="女",VLOOKUP(S434,标准!G$108:H$138,2,TRUE),VLOOKUP(S434,标准!G$74:H$99,2,TRUE)),IF(F434="女",VLOOKUP(S434,标准!G$39:H$69,2,TRUE),VLOOKUP(S434,标准!G$3:H$28,2,TRUE)))</f>
        <v>0</v>
      </c>
      <c r="U434" s="97">
        <v>7</v>
      </c>
      <c r="V434" s="71">
        <f>IF(U434=0,0,IF(A434&lt;43,IF(F434="女",IF(U434="",0,VLOOKUP(U434,标准!A$108:B$128,2,TRUE)),IF(U434="",0,VLOOKUP(U434,标准!A$74:B$94,2,TRUE))),IF(F434="女",IF(U434="",0,VLOOKUP(U434,标准!A$39:B$59,2,TRUE)),IF(U434="",0,VLOOKUP(U434,标准!A$3:B$23,2,TRUE)))))</f>
        <v>85</v>
      </c>
      <c r="W434" s="86">
        <f t="shared" si="6"/>
        <v>63.4</v>
      </c>
      <c r="X434" s="87">
        <v>4.6</v>
      </c>
      <c r="Y434" s="87">
        <v>4.3</v>
      </c>
      <c r="Z434" s="91"/>
      <c r="AA434" s="92"/>
    </row>
    <row r="435" customHeight="1" spans="1:27">
      <c r="A435" s="62">
        <v>40</v>
      </c>
      <c r="B435" s="63">
        <v>434</v>
      </c>
      <c r="C435" s="154" t="s">
        <v>914</v>
      </c>
      <c r="D435" s="154" t="s">
        <v>876</v>
      </c>
      <c r="E435" s="154" t="s">
        <v>401</v>
      </c>
      <c r="F435" s="154" t="s">
        <v>34</v>
      </c>
      <c r="G435" s="155" t="s">
        <v>915</v>
      </c>
      <c r="H435" s="68">
        <v>155.4</v>
      </c>
      <c r="I435" s="68">
        <v>49.2</v>
      </c>
      <c r="J435" s="71">
        <f>IF(F435="女",IF(H435=0,0,VLOOKUP(I435/(H435*H435/10000),标准!M$108:N$112,2,TRUE)),IF(H435=0,0,VLOOKUP(I435/(H435*H435/10000),标准!M$74:N$78,2,TRUE)))</f>
        <v>100</v>
      </c>
      <c r="K435" s="72">
        <v>2232</v>
      </c>
      <c r="L435" s="71">
        <f>IF(A435&lt;43,IF(F435="女",VLOOKUP(K435,标准!K$108:L$128,2,TRUE),VLOOKUP(K435,标准!K$74:L$94,2,TRUE)),IF(F435="女",VLOOKUP(K435,标准!K$39:L$59,2,TRUE),VLOOKUP(K435,标准!K$3:L$23,2,TRUE)))</f>
        <v>64</v>
      </c>
      <c r="M435" s="103">
        <v>13.4</v>
      </c>
      <c r="N435" s="71">
        <f>IF(M435="",0,IF(A435&lt;43,IF(F435="女",VLOOKUP(M435,标准!C$108:D$128,2,TRUE),VLOOKUP(M435,标准!C$74:D$94,2,TRUE)),IF(F435="女",VLOOKUP(M435,标准!C$39:D$59,2,TRUE),VLOOKUP(M435,标准!C$3:D$23,2,TRUE))))</f>
        <v>70</v>
      </c>
      <c r="O435" s="95">
        <v>158</v>
      </c>
      <c r="P435" s="71">
        <f>IF(A435&lt;43,IF(F435="女",VLOOKUP(O435/100,标准!E$108:F$128,2,TRUE),VLOOKUP(O435/100,标准!E$74:F$94,2,TRUE)),IF(F435="女",VLOOKUP(O435/100,标准!E$39:F$59,2,TRUE),VLOOKUP(O435/100,标准!E$3:F$23,2,TRUE)))</f>
        <v>64</v>
      </c>
      <c r="Q435" s="96">
        <v>4.14</v>
      </c>
      <c r="R435" s="71">
        <f>IF(Q435=0,0,IF(A435&lt;43,IF(F435="女",IF(Q435="",0,VLOOKUP(Q435,标准!I$108:J$138,2,TRUE)),IF(Q435="",0,VLOOKUP(Q435,标准!I$74:J$104,2,TRUE))),IF(F435="女",IF(Q435="",0,VLOOKUP(Q435,标准!I$39:J$69,2,TRUE)),IF(Q435="",0,VLOOKUP(Q435,标准!I$3:J$33,2,TRUE)))))</f>
        <v>68</v>
      </c>
      <c r="S435" s="95">
        <v>43</v>
      </c>
      <c r="T435" s="71">
        <f>IF(A435&lt;43,IF(F435="女",VLOOKUP(S435,标准!G$108:H$138,2,TRUE),VLOOKUP(S435,标准!G$74:H$99,2,TRUE)),IF(F435="女",VLOOKUP(S435,标准!G$39:H$69,2,TRUE),VLOOKUP(S435,标准!G$3:H$28,2,TRUE)))</f>
        <v>76</v>
      </c>
      <c r="U435" s="97">
        <v>9</v>
      </c>
      <c r="V435" s="71">
        <f>IF(U435=0,0,IF(A435&lt;43,IF(F435="女",IF(U435="",0,VLOOKUP(U435,标准!A$108:B$128,2,TRUE)),IF(U435="",0,VLOOKUP(U435,标准!A$74:B$94,2,TRUE))),IF(F435="女",IF(U435="",0,VLOOKUP(U435,标准!A$39:B$59,2,TRUE)),IF(U435="",0,VLOOKUP(U435,标准!A$3:B$23,2,TRUE)))))</f>
        <v>72</v>
      </c>
      <c r="W435" s="86">
        <f t="shared" si="6"/>
        <v>73.6</v>
      </c>
      <c r="X435" s="87">
        <v>3.9</v>
      </c>
      <c r="Y435" s="87">
        <v>4.3</v>
      </c>
      <c r="Z435" s="91"/>
      <c r="AA435" s="92"/>
    </row>
    <row r="436" customHeight="1" spans="1:27">
      <c r="A436" s="62">
        <v>40</v>
      </c>
      <c r="B436" s="63">
        <v>435</v>
      </c>
      <c r="C436" s="154" t="s">
        <v>916</v>
      </c>
      <c r="D436" s="154" t="s">
        <v>876</v>
      </c>
      <c r="E436" s="154" t="s">
        <v>401</v>
      </c>
      <c r="F436" s="154" t="s">
        <v>34</v>
      </c>
      <c r="G436" s="155" t="s">
        <v>917</v>
      </c>
      <c r="H436" s="68">
        <v>163.7</v>
      </c>
      <c r="I436" s="68">
        <v>75.6</v>
      </c>
      <c r="J436" s="71">
        <f>IF(F436="女",IF(H436=0,0,VLOOKUP(I436/(H436*H436/10000),标准!M$108:N$112,2,TRUE)),IF(H436=0,0,VLOOKUP(I436/(H436*H436/10000),标准!M$74:N$78,2,TRUE)))</f>
        <v>60</v>
      </c>
      <c r="K436" s="72">
        <v>1641</v>
      </c>
      <c r="L436" s="71">
        <f>IF(A436&lt;43,IF(F436="女",VLOOKUP(K436,标准!K$108:L$128,2,TRUE),VLOOKUP(K436,标准!K$74:L$94,2,TRUE)),IF(F436="女",VLOOKUP(K436,标准!K$39:L$59,2,TRUE),VLOOKUP(K436,标准!K$3:L$23,2,TRUE)))</f>
        <v>0</v>
      </c>
      <c r="M436" s="103">
        <v>0</v>
      </c>
      <c r="N436" s="71">
        <f>IF(M436="",0,IF(A436&lt;43,IF(F436="女",VLOOKUP(M436,标准!C$108:D$128,2,TRUE),VLOOKUP(M436,标准!C$74:D$94,2,TRUE)),IF(F436="女",VLOOKUP(M436,标准!C$39:D$59,2,TRUE),VLOOKUP(M436,标准!C$3:D$23,2,TRUE))))</f>
        <v>0</v>
      </c>
      <c r="O436" s="95"/>
      <c r="P436" s="71">
        <f>IF(A436&lt;43,IF(F436="女",VLOOKUP(O436/100,标准!E$108:F$128,2,TRUE),VLOOKUP(O436/100,标准!E$74:F$94,2,TRUE)),IF(F436="女",VLOOKUP(O436/100,标准!E$39:F$59,2,TRUE),VLOOKUP(O436/100,标准!E$3:F$23,2,TRUE)))</f>
        <v>0</v>
      </c>
      <c r="Q436" s="96"/>
      <c r="R436" s="71">
        <f>IF(Q436=0,0,IF(A436&lt;43,IF(F436="女",IF(Q436="",0,VLOOKUP(Q436,标准!I$108:J$138,2,TRUE)),IF(Q436="",0,VLOOKUP(Q436,标准!I$74:J$104,2,TRUE))),IF(F436="女",IF(Q436="",0,VLOOKUP(Q436,标准!I$39:J$69,2,TRUE)),IF(Q436="",0,VLOOKUP(Q436,标准!I$3:J$33,2,TRUE)))))</f>
        <v>0</v>
      </c>
      <c r="S436" s="95"/>
      <c r="T436" s="71">
        <f>IF(A436&lt;43,IF(F436="女",VLOOKUP(S436,标准!G$108:H$138,2,TRUE),VLOOKUP(S436,标准!G$74:H$99,2,TRUE)),IF(F436="女",VLOOKUP(S436,标准!G$39:H$69,2,TRUE),VLOOKUP(S436,标准!G$3:H$28,2,TRUE)))</f>
        <v>0</v>
      </c>
      <c r="U436" s="97"/>
      <c r="V436" s="71">
        <f>IF(U436=0,0,IF(A436&lt;43,IF(F436="女",IF(U436="",0,VLOOKUP(U436,标准!A$108:B$128,2,TRUE)),IF(U436="",0,VLOOKUP(U436,标准!A$74:B$94,2,TRUE))),IF(F436="女",IF(U436="",0,VLOOKUP(U436,标准!A$39:B$59,2,TRUE)),IF(U436="",0,VLOOKUP(U436,标准!A$3:B$23,2,TRUE)))))</f>
        <v>0</v>
      </c>
      <c r="W436" s="86">
        <v>60</v>
      </c>
      <c r="X436" s="87">
        <v>3.7</v>
      </c>
      <c r="Y436" s="87">
        <v>3.7</v>
      </c>
      <c r="Z436" s="91"/>
      <c r="AA436" s="97" t="s">
        <v>108</v>
      </c>
    </row>
    <row r="437" customHeight="1" spans="1:27">
      <c r="A437" s="62">
        <v>40</v>
      </c>
      <c r="B437" s="63">
        <v>436</v>
      </c>
      <c r="C437" s="154" t="s">
        <v>918</v>
      </c>
      <c r="D437" s="154" t="s">
        <v>876</v>
      </c>
      <c r="E437" s="154" t="s">
        <v>401</v>
      </c>
      <c r="F437" s="154" t="s">
        <v>34</v>
      </c>
      <c r="G437" s="155" t="s">
        <v>919</v>
      </c>
      <c r="H437" s="68">
        <v>162.3</v>
      </c>
      <c r="I437" s="68">
        <v>91.8</v>
      </c>
      <c r="J437" s="71">
        <f>IF(F437="女",IF(H437=0,0,VLOOKUP(I437/(H437*H437/10000),标准!M$108:N$112,2,TRUE)),IF(H437=0,0,VLOOKUP(I437/(H437*H437/10000),标准!M$74:N$78,2,TRUE)))</f>
        <v>60</v>
      </c>
      <c r="K437" s="72">
        <v>3129</v>
      </c>
      <c r="L437" s="71">
        <f>IF(A437&lt;43,IF(F437="女",VLOOKUP(K437,标准!K$108:L$128,2,TRUE),VLOOKUP(K437,标准!K$74:L$94,2,TRUE)),IF(F437="女",VLOOKUP(K437,标准!K$39:L$59,2,TRUE),VLOOKUP(K437,标准!K$3:L$23,2,TRUE)))</f>
        <v>80</v>
      </c>
      <c r="M437" s="103">
        <v>16.3</v>
      </c>
      <c r="N437" s="71">
        <f>IF(M437="",0,IF(A437&lt;43,IF(F437="女",VLOOKUP(M437,标准!C$108:D$128,2,TRUE),VLOOKUP(M437,标准!C$74:D$94,2,TRUE)),IF(F437="女",VLOOKUP(M437,标准!C$39:D$59,2,TRUE),VLOOKUP(M437,标准!C$3:D$23,2,TRUE))))</f>
        <v>74</v>
      </c>
      <c r="O437" s="95">
        <v>150</v>
      </c>
      <c r="P437" s="71">
        <f>IF(A437&lt;43,IF(F437="女",VLOOKUP(O437/100,标准!E$108:F$128,2,TRUE),VLOOKUP(O437/100,标准!E$74:F$94,2,TRUE)),IF(F437="女",VLOOKUP(O437/100,标准!E$39:F$59,2,TRUE),VLOOKUP(O437/100,标准!E$3:F$23,2,TRUE)))</f>
        <v>50</v>
      </c>
      <c r="Q437" s="96">
        <v>5.3</v>
      </c>
      <c r="R437" s="71">
        <f>IF(Q437=0,0,IF(A437&lt;43,IF(F437="女",IF(Q437="",0,VLOOKUP(Q437,标准!I$108:J$138,2,TRUE)),IF(Q437="",0,VLOOKUP(Q437,标准!I$74:J$104,2,TRUE))),IF(F437="女",IF(Q437="",0,VLOOKUP(Q437,标准!I$39:J$69,2,TRUE)),IF(Q437="",0,VLOOKUP(Q437,标准!I$3:J$33,2,TRUE)))))</f>
        <v>0</v>
      </c>
      <c r="S437" s="95">
        <v>40</v>
      </c>
      <c r="T437" s="71">
        <f>IF(A437&lt;43,IF(F437="女",VLOOKUP(S437,标准!G$108:H$138,2,TRUE),VLOOKUP(S437,标准!G$74:H$99,2,TRUE)),IF(F437="女",VLOOKUP(S437,标准!G$39:H$69,2,TRUE),VLOOKUP(S437,标准!G$3:H$28,2,TRUE)))</f>
        <v>74</v>
      </c>
      <c r="U437" s="97">
        <v>10.7</v>
      </c>
      <c r="V437" s="71">
        <f>IF(U437=0,0,IF(A437&lt;43,IF(F437="女",IF(U437="",0,VLOOKUP(U437,标准!A$108:B$128,2,TRUE)),IF(U437="",0,VLOOKUP(U437,标准!A$74:B$94,2,TRUE))),IF(F437="女",IF(U437="",0,VLOOKUP(U437,标准!A$39:B$59,2,TRUE)),IF(U437="",0,VLOOKUP(U437,标准!A$3:B$23,2,TRUE)))))</f>
        <v>40</v>
      </c>
      <c r="W437" s="86">
        <f t="shared" si="6"/>
        <v>48.8</v>
      </c>
      <c r="X437" s="87">
        <v>4.4</v>
      </c>
      <c r="Y437" s="87">
        <v>4.4</v>
      </c>
      <c r="Z437" s="91"/>
      <c r="AA437" s="92"/>
    </row>
    <row r="438" customHeight="1" spans="1:27">
      <c r="A438" s="62">
        <v>40</v>
      </c>
      <c r="B438" s="63">
        <v>437</v>
      </c>
      <c r="C438" s="154" t="s">
        <v>920</v>
      </c>
      <c r="D438" s="154" t="s">
        <v>921</v>
      </c>
      <c r="E438" s="154" t="s">
        <v>401</v>
      </c>
      <c r="F438" s="154" t="s">
        <v>30</v>
      </c>
      <c r="G438" s="155" t="s">
        <v>922</v>
      </c>
      <c r="H438" s="68">
        <v>177.5</v>
      </c>
      <c r="I438" s="68">
        <v>72</v>
      </c>
      <c r="J438" s="71">
        <f>IF(F438="女",IF(H438=0,0,VLOOKUP(I438/(H438*H438/10000),标准!M$108:N$112,2,TRUE)),IF(H438=0,0,VLOOKUP(I438/(H438*H438/10000),标准!M$74:N$78,2,TRUE)))</f>
        <v>100</v>
      </c>
      <c r="K438" s="72">
        <v>5158</v>
      </c>
      <c r="L438" s="71">
        <f>IF(A438&lt;43,IF(F438="女",VLOOKUP(K438,标准!K$108:L$128,2,TRUE),VLOOKUP(K438,标准!K$74:L$94,2,TRUE)),IF(F438="女",VLOOKUP(K438,标准!K$39:L$59,2,TRUE),VLOOKUP(K438,标准!K$3:L$23,2,TRUE)))</f>
        <v>100</v>
      </c>
      <c r="M438" s="103">
        <v>11.4</v>
      </c>
      <c r="N438" s="71">
        <f>IF(M438="",0,IF(A438&lt;43,IF(F438="女",VLOOKUP(M438,标准!C$108:D$128,2,TRUE),VLOOKUP(M438,标准!C$74:D$94,2,TRUE)),IF(F438="女",VLOOKUP(M438,标准!C$39:D$59,2,TRUE),VLOOKUP(M438,标准!C$3:D$23,2,TRUE))))</f>
        <v>70</v>
      </c>
      <c r="O438" s="95">
        <v>210</v>
      </c>
      <c r="P438" s="71">
        <f>IF(A438&lt;43,IF(F438="女",VLOOKUP(O438/100,标准!E$108:F$128,2,TRUE),VLOOKUP(O438/100,标准!E$74:F$94,2,TRUE)),IF(F438="女",VLOOKUP(O438/100,标准!E$39:F$59,2,TRUE),VLOOKUP(O438/100,标准!E$3:F$23,2,TRUE)))</f>
        <v>60</v>
      </c>
      <c r="Q438" s="81">
        <v>4.34</v>
      </c>
      <c r="R438" s="71">
        <f>IF(Q438=0,0,IF(A438&lt;43,IF(F438="女",IF(Q438="",0,VLOOKUP(Q438,标准!I$108:J$138,2,TRUE)),IF(Q438="",0,VLOOKUP(Q438,标准!I$74:J$104,2,TRUE))),IF(F438="女",IF(Q438="",0,VLOOKUP(Q438,标准!I$39:J$69,2,TRUE)),IF(Q438="",0,VLOOKUP(Q438,标准!I$3:J$33,2,TRUE)))))</f>
        <v>50</v>
      </c>
      <c r="S438" s="76">
        <v>0</v>
      </c>
      <c r="T438" s="71">
        <f>IF(A438&lt;43,IF(F438="女",VLOOKUP(S438,标准!G$108:H$138,2,TRUE),VLOOKUP(S438,标准!G$74:H$99,2,TRUE)),IF(F438="女",VLOOKUP(S438,标准!G$39:H$69,2,TRUE),VLOOKUP(S438,标准!G$3:H$28,2,TRUE)))</f>
        <v>0</v>
      </c>
      <c r="U438" s="88">
        <v>7.8</v>
      </c>
      <c r="V438" s="71">
        <f>IF(U438=0,0,IF(A438&lt;43,IF(F438="女",IF(U438="",0,VLOOKUP(U438,标准!A$108:B$128,2,TRUE)),IF(U438="",0,VLOOKUP(U438,标准!A$74:B$94,2,TRUE))),IF(F438="女",IF(U438="",0,VLOOKUP(U438,标准!A$39:B$59,2,TRUE)),IF(U438="",0,VLOOKUP(U438,标准!A$3:B$23,2,TRUE)))))</f>
        <v>72</v>
      </c>
      <c r="W438" s="86">
        <f t="shared" si="6"/>
        <v>67.4</v>
      </c>
      <c r="X438" s="87">
        <v>4.2</v>
      </c>
      <c r="Y438" s="87">
        <v>4</v>
      </c>
      <c r="Z438" s="91"/>
      <c r="AA438" s="97"/>
    </row>
    <row r="439" customHeight="1" spans="1:27">
      <c r="A439" s="62">
        <v>40</v>
      </c>
      <c r="B439" s="63">
        <v>438</v>
      </c>
      <c r="C439" s="154" t="s">
        <v>923</v>
      </c>
      <c r="D439" s="154" t="s">
        <v>921</v>
      </c>
      <c r="E439" s="154" t="s">
        <v>401</v>
      </c>
      <c r="F439" s="154" t="s">
        <v>34</v>
      </c>
      <c r="G439" s="155" t="s">
        <v>924</v>
      </c>
      <c r="H439" s="68">
        <v>162.6</v>
      </c>
      <c r="I439" s="68">
        <v>52.7</v>
      </c>
      <c r="J439" s="71">
        <f>IF(F439="女",IF(H439=0,0,VLOOKUP(I439/(H439*H439/10000),标准!M$108:N$112,2,TRUE)),IF(H439=0,0,VLOOKUP(I439/(H439*H439/10000),标准!M$74:N$78,2,TRUE)))</f>
        <v>100</v>
      </c>
      <c r="K439" s="72">
        <v>3380</v>
      </c>
      <c r="L439" s="71">
        <f>IF(A439&lt;43,IF(F439="女",VLOOKUP(K439,标准!K$108:L$128,2,TRUE),VLOOKUP(K439,标准!K$74:L$94,2,TRUE)),IF(F439="女",VLOOKUP(K439,标准!K$39:L$59,2,TRUE),VLOOKUP(K439,标准!K$3:L$23,2,TRUE)))</f>
        <v>95</v>
      </c>
      <c r="M439" s="110">
        <v>14.5</v>
      </c>
      <c r="N439" s="71">
        <f>IF(M439="",0,IF(A439&lt;43,IF(F439="女",VLOOKUP(M439,标准!C$108:D$128,2,TRUE),VLOOKUP(M439,标准!C$74:D$94,2,TRUE)),IF(F439="女",VLOOKUP(M439,标准!C$39:D$59,2,TRUE),VLOOKUP(M439,标准!C$3:D$23,2,TRUE))))</f>
        <v>72</v>
      </c>
      <c r="O439" s="102">
        <v>172</v>
      </c>
      <c r="P439" s="71">
        <f>IF(A439&lt;43,IF(F439="女",VLOOKUP(O439/100,标准!E$108:F$128,2,TRUE),VLOOKUP(O439/100,标准!E$74:F$94,2,TRUE)),IF(F439="女",VLOOKUP(O439/100,标准!E$39:F$59,2,TRUE),VLOOKUP(O439/100,标准!E$3:F$23,2,TRUE)))</f>
        <v>74</v>
      </c>
      <c r="Q439" s="112">
        <v>4.06</v>
      </c>
      <c r="R439" s="71">
        <f>IF(Q439=0,0,IF(A439&lt;43,IF(F439="女",IF(Q439="",0,VLOOKUP(Q439,标准!I$108:J$138,2,TRUE)),IF(Q439="",0,VLOOKUP(Q439,标准!I$74:J$104,2,TRUE))),IF(F439="女",IF(Q439="",0,VLOOKUP(Q439,标准!I$39:J$69,2,TRUE)),IF(Q439="",0,VLOOKUP(Q439,标准!I$3:J$33,2,TRUE)))))</f>
        <v>70</v>
      </c>
      <c r="S439" s="62"/>
      <c r="T439" s="71">
        <f>IF(A439&lt;43,IF(F439="女",VLOOKUP(S439,标准!G$108:H$138,2,TRUE),VLOOKUP(S439,标准!G$74:H$99,2,TRUE)),IF(F439="女",VLOOKUP(S439,标准!G$39:H$69,2,TRUE),VLOOKUP(S439,标准!G$3:H$28,2,TRUE)))</f>
        <v>0</v>
      </c>
      <c r="U439" s="114">
        <v>9</v>
      </c>
      <c r="V439" s="71">
        <f>IF(U439=0,0,IF(A439&lt;43,IF(F439="女",IF(U439="",0,VLOOKUP(U439,标准!A$108:B$128,2,TRUE)),IF(U439="",0,VLOOKUP(U439,标准!A$74:B$94,2,TRUE))),IF(F439="女",IF(U439="",0,VLOOKUP(U439,标准!A$39:B$59,2,TRUE)),IF(U439="",0,VLOOKUP(U439,标准!A$3:B$23,2,TRUE)))))</f>
        <v>72</v>
      </c>
      <c r="W439" s="86">
        <f t="shared" si="6"/>
        <v>72.25</v>
      </c>
      <c r="X439" s="87">
        <v>4.9</v>
      </c>
      <c r="Y439" s="87">
        <v>5</v>
      </c>
      <c r="Z439" s="91"/>
      <c r="AA439" s="102"/>
    </row>
    <row r="440" customHeight="1" spans="1:27">
      <c r="A440" s="62">
        <v>40</v>
      </c>
      <c r="B440" s="63">
        <v>439</v>
      </c>
      <c r="C440" s="154" t="s">
        <v>925</v>
      </c>
      <c r="D440" s="154" t="s">
        <v>921</v>
      </c>
      <c r="E440" s="154" t="s">
        <v>401</v>
      </c>
      <c r="F440" s="154" t="s">
        <v>34</v>
      </c>
      <c r="G440" s="155" t="s">
        <v>926</v>
      </c>
      <c r="H440" s="68">
        <v>151.4</v>
      </c>
      <c r="I440" s="68">
        <v>60.4</v>
      </c>
      <c r="J440" s="71">
        <f>IF(F440="女",IF(H440=0,0,VLOOKUP(I440/(H440*H440/10000),标准!M$108:N$112,2,TRUE)),IF(H440=0,0,VLOOKUP(I440/(H440*H440/10000),标准!M$74:N$78,2,TRUE)))</f>
        <v>80</v>
      </c>
      <c r="K440" s="72">
        <v>2534</v>
      </c>
      <c r="L440" s="71">
        <f>IF(A440&lt;43,IF(F440="女",VLOOKUP(K440,标准!K$108:L$128,2,TRUE),VLOOKUP(K440,标准!K$74:L$94,2,TRUE)),IF(F440="女",VLOOKUP(K440,标准!K$39:L$59,2,TRUE),VLOOKUP(K440,标准!K$3:L$23,2,TRUE)))</f>
        <v>70</v>
      </c>
      <c r="M440" s="110">
        <v>26</v>
      </c>
      <c r="N440" s="71">
        <f>IF(M440="",0,IF(A440&lt;43,IF(F440="女",VLOOKUP(M440,标准!C$108:D$128,2,TRUE),VLOOKUP(M440,标准!C$74:D$94,2,TRUE)),IF(F440="女",VLOOKUP(M440,标准!C$39:D$59,2,TRUE),VLOOKUP(M440,标准!C$3:D$23,2,TRUE))))</f>
        <v>100</v>
      </c>
      <c r="O440" s="102">
        <v>153</v>
      </c>
      <c r="P440" s="71">
        <f>IF(A440&lt;43,IF(F440="女",VLOOKUP(O440/100,标准!E$108:F$128,2,TRUE),VLOOKUP(O440/100,标准!E$74:F$94,2,TRUE)),IF(F440="女",VLOOKUP(O440/100,标准!E$39:F$59,2,TRUE),VLOOKUP(O440/100,标准!E$3:F$23,2,TRUE)))</f>
        <v>60</v>
      </c>
      <c r="Q440" s="112">
        <v>3.44</v>
      </c>
      <c r="R440" s="71">
        <f>IF(Q440=0,0,IF(A440&lt;43,IF(F440="女",IF(Q440="",0,VLOOKUP(Q440,标准!I$108:J$138,2,TRUE)),IF(Q440="",0,VLOOKUP(Q440,标准!I$74:J$104,2,TRUE))),IF(F440="女",IF(Q440="",0,VLOOKUP(Q440,标准!I$39:J$69,2,TRUE)),IF(Q440="",0,VLOOKUP(Q440,标准!I$3:J$33,2,TRUE)))))</f>
        <v>80</v>
      </c>
      <c r="S440" s="62">
        <v>41</v>
      </c>
      <c r="T440" s="71">
        <f>IF(A440&lt;43,IF(F440="女",VLOOKUP(S440,标准!G$108:H$138,2,TRUE),VLOOKUP(S440,标准!G$74:H$99,2,TRUE)),IF(F440="女",VLOOKUP(S440,标准!G$39:H$69,2,TRUE),VLOOKUP(S440,标准!G$3:H$28,2,TRUE)))</f>
        <v>74</v>
      </c>
      <c r="U440" s="114">
        <v>9.7</v>
      </c>
      <c r="V440" s="71">
        <f>IF(U440=0,0,IF(A440&lt;43,IF(F440="女",IF(U440="",0,VLOOKUP(U440,标准!A$108:B$128,2,TRUE)),IF(U440="",0,VLOOKUP(U440,标准!A$74:B$94,2,TRUE))),IF(F440="女",IF(U440="",0,VLOOKUP(U440,标准!A$39:B$59,2,TRUE)),IF(U440="",0,VLOOKUP(U440,标准!A$3:B$23,2,TRUE)))))</f>
        <v>66</v>
      </c>
      <c r="W440" s="86">
        <f t="shared" si="6"/>
        <v>75.1</v>
      </c>
      <c r="X440" s="87">
        <v>4.9</v>
      </c>
      <c r="Y440" s="87">
        <v>4.9</v>
      </c>
      <c r="Z440" s="91"/>
      <c r="AA440" s="102"/>
    </row>
    <row r="441" customHeight="1" spans="1:27">
      <c r="A441" s="62">
        <v>40</v>
      </c>
      <c r="B441" s="63">
        <v>440</v>
      </c>
      <c r="C441" s="154" t="s">
        <v>927</v>
      </c>
      <c r="D441" s="154" t="s">
        <v>921</v>
      </c>
      <c r="E441" s="154" t="s">
        <v>401</v>
      </c>
      <c r="F441" s="154" t="s">
        <v>34</v>
      </c>
      <c r="G441" s="155" t="s">
        <v>928</v>
      </c>
      <c r="H441" s="68">
        <v>158.1</v>
      </c>
      <c r="I441" s="68">
        <v>42.3</v>
      </c>
      <c r="J441" s="71">
        <f>IF(F441="女",IF(H441=0,0,VLOOKUP(I441/(H441*H441/10000),标准!M$108:N$112,2,TRUE)),IF(H441=0,0,VLOOKUP(I441/(H441*H441/10000),标准!M$74:N$78,2,TRUE)))</f>
        <v>80</v>
      </c>
      <c r="K441" s="72">
        <v>2389</v>
      </c>
      <c r="L441" s="71">
        <f>IF(A441&lt;43,IF(F441="女",VLOOKUP(K441,标准!K$108:L$128,2,TRUE),VLOOKUP(K441,标准!K$74:L$94,2,TRUE)),IF(F441="女",VLOOKUP(K441,标准!K$39:L$59,2,TRUE),VLOOKUP(K441,标准!K$3:L$23,2,TRUE)))</f>
        <v>66</v>
      </c>
      <c r="M441" s="103">
        <v>13</v>
      </c>
      <c r="N441" s="71">
        <f>IF(M441="",0,IF(A441&lt;43,IF(F441="女",VLOOKUP(M441,标准!C$108:D$128,2,TRUE),VLOOKUP(M441,标准!C$74:D$94,2,TRUE)),IF(F441="女",VLOOKUP(M441,标准!C$39:D$59,2,TRUE),VLOOKUP(M441,标准!C$3:D$23,2,TRUE))))</f>
        <v>70</v>
      </c>
      <c r="O441" s="95">
        <v>167</v>
      </c>
      <c r="P441" s="71">
        <f>IF(A441&lt;43,IF(F441="女",VLOOKUP(O441/100,标准!E$108:F$128,2,TRUE),VLOOKUP(O441/100,标准!E$74:F$94,2,TRUE)),IF(F441="女",VLOOKUP(O441/100,标准!E$39:F$59,2,TRUE),VLOOKUP(O441/100,标准!E$3:F$23,2,TRUE)))</f>
        <v>70</v>
      </c>
      <c r="Q441" s="81">
        <v>5.28</v>
      </c>
      <c r="R441" s="71">
        <f>IF(Q441=0,0,IF(A441&lt;43,IF(F441="女",IF(Q441="",0,VLOOKUP(Q441,标准!I$108:J$138,2,TRUE)),IF(Q441="",0,VLOOKUP(Q441,标准!I$74:J$104,2,TRUE))),IF(F441="女",IF(Q441="",0,VLOOKUP(Q441,标准!I$39:J$69,2,TRUE)),IF(Q441="",0,VLOOKUP(Q441,标准!I$3:J$33,2,TRUE)))))</f>
        <v>0</v>
      </c>
      <c r="S441" s="76">
        <v>32</v>
      </c>
      <c r="T441" s="71">
        <f>IF(A441&lt;43,IF(F441="女",VLOOKUP(S441,标准!G$108:H$138,2,TRUE),VLOOKUP(S441,标准!G$74:H$99,2,TRUE)),IF(F441="女",VLOOKUP(S441,标准!G$39:H$69,2,TRUE),VLOOKUP(S441,标准!G$3:H$28,2,TRUE)))</f>
        <v>66</v>
      </c>
      <c r="U441" s="88">
        <v>9.4</v>
      </c>
      <c r="V441" s="71">
        <f>IF(U441=0,0,IF(A441&lt;43,IF(F441="女",IF(U441="",0,VLOOKUP(U441,标准!A$108:B$128,2,TRUE)),IF(U441="",0,VLOOKUP(U441,标准!A$74:B$94,2,TRUE))),IF(F441="女",IF(U441="",0,VLOOKUP(U441,标准!A$39:B$59,2,TRUE)),IF(U441="",0,VLOOKUP(U441,标准!A$3:B$23,2,TRUE)))))</f>
        <v>68</v>
      </c>
      <c r="W441" s="86">
        <f t="shared" si="6"/>
        <v>56.1</v>
      </c>
      <c r="X441" s="87">
        <v>3.7</v>
      </c>
      <c r="Y441" s="87">
        <v>3.7</v>
      </c>
      <c r="Z441" s="91"/>
      <c r="AA441" s="97"/>
    </row>
    <row r="442" customHeight="1" spans="1:27">
      <c r="A442" s="62">
        <v>40</v>
      </c>
      <c r="B442" s="63">
        <v>441</v>
      </c>
      <c r="C442" s="154" t="s">
        <v>929</v>
      </c>
      <c r="D442" s="154" t="s">
        <v>921</v>
      </c>
      <c r="E442" s="154" t="s">
        <v>401</v>
      </c>
      <c r="F442" s="154" t="s">
        <v>34</v>
      </c>
      <c r="G442" s="155" t="s">
        <v>930</v>
      </c>
      <c r="H442" s="68">
        <v>160.4</v>
      </c>
      <c r="I442" s="68">
        <v>56.7</v>
      </c>
      <c r="J442" s="71">
        <f>IF(F442="女",IF(H442=0,0,VLOOKUP(I442/(H442*H442/10000),标准!M$108:N$112,2,TRUE)),IF(H442=0,0,VLOOKUP(I442/(H442*H442/10000),标准!M$74:N$78,2,TRUE)))</f>
        <v>100</v>
      </c>
      <c r="K442" s="72">
        <v>2939</v>
      </c>
      <c r="L442" s="71">
        <f>IF(A442&lt;43,IF(F442="女",VLOOKUP(K442,标准!K$108:L$128,2,TRUE),VLOOKUP(K442,标准!K$74:L$94,2,TRUE)),IF(F442="女",VLOOKUP(K442,标准!K$39:L$59,2,TRUE),VLOOKUP(K442,标准!K$3:L$23,2,TRUE)))</f>
        <v>78</v>
      </c>
      <c r="M442" s="110">
        <v>15.3</v>
      </c>
      <c r="N442" s="71">
        <f>IF(M442="",0,IF(A442&lt;43,IF(F442="女",VLOOKUP(M442,标准!C$108:D$128,2,TRUE),VLOOKUP(M442,标准!C$74:D$94,2,TRUE)),IF(F442="女",VLOOKUP(M442,标准!C$39:D$59,2,TRUE),VLOOKUP(M442,标准!C$3:D$23,2,TRUE))))</f>
        <v>74</v>
      </c>
      <c r="O442" s="102">
        <v>173</v>
      </c>
      <c r="P442" s="71">
        <f>IF(A442&lt;43,IF(F442="女",VLOOKUP(O442/100,标准!E$108:F$128,2,TRUE),VLOOKUP(O442/100,标准!E$74:F$94,2,TRUE)),IF(F442="女",VLOOKUP(O442/100,标准!E$39:F$59,2,TRUE),VLOOKUP(O442/100,标准!E$3:F$23,2,TRUE)))</f>
        <v>74</v>
      </c>
      <c r="Q442" s="112">
        <v>4.47</v>
      </c>
      <c r="R442" s="71">
        <f>IF(Q442=0,0,IF(A442&lt;43,IF(F442="女",IF(Q442="",0,VLOOKUP(Q442,标准!I$108:J$138,2,TRUE)),IF(Q442="",0,VLOOKUP(Q442,标准!I$74:J$104,2,TRUE))),IF(F442="女",IF(Q442="",0,VLOOKUP(Q442,标准!I$39:J$69,2,TRUE)),IF(Q442="",0,VLOOKUP(Q442,标准!I$3:J$33,2,TRUE)))))</f>
        <v>40</v>
      </c>
      <c r="S442" s="62">
        <v>50</v>
      </c>
      <c r="T442" s="71">
        <f>IF(A442&lt;43,IF(F442="女",VLOOKUP(S442,标准!G$108:H$138,2,TRUE),VLOOKUP(S442,标准!G$74:H$99,2,TRUE)),IF(F442="女",VLOOKUP(S442,标准!G$39:H$69,2,TRUE),VLOOKUP(S442,标准!G$3:H$28,2,TRUE)))</f>
        <v>85</v>
      </c>
      <c r="U442" s="114">
        <v>9</v>
      </c>
      <c r="V442" s="71">
        <f>IF(U442=0,0,IF(A442&lt;43,IF(F442="女",IF(U442="",0,VLOOKUP(U442,标准!A$108:B$128,2,TRUE)),IF(U442="",0,VLOOKUP(U442,标准!A$74:B$94,2,TRUE))),IF(F442="女",IF(U442="",0,VLOOKUP(U442,标准!A$39:B$59,2,TRUE)),IF(U442="",0,VLOOKUP(U442,标准!A$3:B$23,2,TRUE)))))</f>
        <v>72</v>
      </c>
      <c r="W442" s="86">
        <f t="shared" si="6"/>
        <v>72.4</v>
      </c>
      <c r="X442" s="87">
        <v>4.8</v>
      </c>
      <c r="Y442" s="87">
        <v>4.8</v>
      </c>
      <c r="Z442" s="91"/>
      <c r="AA442" s="102"/>
    </row>
    <row r="443" customHeight="1" spans="1:27">
      <c r="A443" s="62">
        <v>40</v>
      </c>
      <c r="B443" s="63">
        <v>442</v>
      </c>
      <c r="C443" s="154" t="s">
        <v>931</v>
      </c>
      <c r="D443" s="154" t="s">
        <v>921</v>
      </c>
      <c r="E443" s="154" t="s">
        <v>401</v>
      </c>
      <c r="F443" s="154" t="s">
        <v>34</v>
      </c>
      <c r="G443" s="155" t="s">
        <v>932</v>
      </c>
      <c r="H443" s="68">
        <v>170</v>
      </c>
      <c r="I443" s="68">
        <v>100</v>
      </c>
      <c r="J443" s="71">
        <f>IF(F443="女",IF(H443=0,0,VLOOKUP(I443/(H443*H443/10000),标准!M$108:N$112,2,TRUE)),IF(H443=0,0,VLOOKUP(I443/(H443*H443/10000),标准!M$74:N$78,2,TRUE)))</f>
        <v>60</v>
      </c>
      <c r="K443" s="72"/>
      <c r="L443" s="71">
        <f>IF(A443&lt;43,IF(F443="女",VLOOKUP(K443,标准!K$108:L$128,2,TRUE),VLOOKUP(K443,标准!K$74:L$94,2,TRUE)),IF(F443="女",VLOOKUP(K443,标准!K$39:L$59,2,TRUE),VLOOKUP(K443,标准!K$3:L$23,2,TRUE)))</f>
        <v>0</v>
      </c>
      <c r="M443" s="110">
        <v>16.6</v>
      </c>
      <c r="N443" s="71">
        <f>IF(M443="",0,IF(A443&lt;43,IF(F443="女",VLOOKUP(M443,标准!C$108:D$128,2,TRUE),VLOOKUP(M443,标准!C$74:D$94,2,TRUE)),IF(F443="女",VLOOKUP(M443,标准!C$39:D$59,2,TRUE),VLOOKUP(M443,标准!C$3:D$23,2,TRUE))))</f>
        <v>76</v>
      </c>
      <c r="O443" s="102">
        <v>160</v>
      </c>
      <c r="P443" s="71">
        <f>IF(A443&lt;43,IF(F443="女",VLOOKUP(O443/100,标准!E$108:F$128,2,TRUE),VLOOKUP(O443/100,标准!E$74:F$94,2,TRUE)),IF(F443="女",VLOOKUP(O443/100,标准!E$39:F$59,2,TRUE),VLOOKUP(O443/100,标准!E$3:F$23,2,TRUE)))</f>
        <v>66</v>
      </c>
      <c r="Q443" s="112">
        <v>4.41</v>
      </c>
      <c r="R443" s="71">
        <f>IF(Q443=0,0,IF(A443&lt;43,IF(F443="女",IF(Q443="",0,VLOOKUP(Q443,标准!I$108:J$138,2,TRUE)),IF(Q443="",0,VLOOKUP(Q443,标准!I$74:J$104,2,TRUE))),IF(F443="女",IF(Q443="",0,VLOOKUP(Q443,标准!I$39:J$69,2,TRUE)),IF(Q443="",0,VLOOKUP(Q443,标准!I$3:J$33,2,TRUE)))))</f>
        <v>50</v>
      </c>
      <c r="S443" s="62">
        <v>34</v>
      </c>
      <c r="T443" s="71">
        <f>IF(A443&lt;43,IF(F443="女",VLOOKUP(S443,标准!G$108:H$138,2,TRUE),VLOOKUP(S443,标准!G$74:H$99,2,TRUE)),IF(F443="女",VLOOKUP(S443,标准!G$39:H$69,2,TRUE),VLOOKUP(S443,标准!G$3:H$28,2,TRUE)))</f>
        <v>68</v>
      </c>
      <c r="U443" s="114">
        <v>9.2</v>
      </c>
      <c r="V443" s="71">
        <f>IF(U443=0,0,IF(A443&lt;43,IF(F443="女",IF(U443="",0,VLOOKUP(U443,标准!A$108:B$128,2,TRUE)),IF(U443="",0,VLOOKUP(U443,标准!A$74:B$94,2,TRUE))),IF(F443="女",IF(U443="",0,VLOOKUP(U443,标准!A$39:B$59,2,TRUE)),IF(U443="",0,VLOOKUP(U443,标准!A$3:B$23,2,TRUE)))))</f>
        <v>70</v>
      </c>
      <c r="W443" s="86">
        <v>80</v>
      </c>
      <c r="X443" s="87"/>
      <c r="Y443" s="87"/>
      <c r="Z443" s="91"/>
      <c r="AA443" s="102" t="s">
        <v>32</v>
      </c>
    </row>
    <row r="444" customHeight="1" spans="1:27">
      <c r="A444" s="62">
        <v>40</v>
      </c>
      <c r="B444" s="63">
        <v>443</v>
      </c>
      <c r="C444" s="154" t="s">
        <v>933</v>
      </c>
      <c r="D444" s="154" t="s">
        <v>921</v>
      </c>
      <c r="E444" s="154" t="s">
        <v>401</v>
      </c>
      <c r="F444" s="154" t="s">
        <v>34</v>
      </c>
      <c r="G444" s="155" t="s">
        <v>934</v>
      </c>
      <c r="H444" s="68">
        <v>154.3</v>
      </c>
      <c r="I444" s="68">
        <v>43.4</v>
      </c>
      <c r="J444" s="71">
        <f>IF(F444="女",IF(H444=0,0,VLOOKUP(I444/(H444*H444/10000),标准!M$108:N$112,2,TRUE)),IF(H444=0,0,VLOOKUP(I444/(H444*H444/10000),标准!M$74:N$78,2,TRUE)))</f>
        <v>100</v>
      </c>
      <c r="K444" s="72">
        <v>2784</v>
      </c>
      <c r="L444" s="71">
        <f>IF(A444&lt;43,IF(F444="女",VLOOKUP(K444,标准!K$108:L$128,2,TRUE),VLOOKUP(K444,标准!K$74:L$94,2,TRUE)),IF(F444="女",VLOOKUP(K444,标准!K$39:L$59,2,TRUE),VLOOKUP(K444,标准!K$3:L$23,2,TRUE)))</f>
        <v>74</v>
      </c>
      <c r="M444" s="110">
        <v>25.2</v>
      </c>
      <c r="N444" s="71">
        <f>IF(M444="",0,IF(A444&lt;43,IF(F444="女",VLOOKUP(M444,标准!C$108:D$128,2,TRUE),VLOOKUP(M444,标准!C$74:D$94,2,TRUE)),IF(F444="女",VLOOKUP(M444,标准!C$39:D$59,2,TRUE),VLOOKUP(M444,标准!C$3:D$23,2,TRUE))))</f>
        <v>95</v>
      </c>
      <c r="O444" s="102">
        <v>167</v>
      </c>
      <c r="P444" s="71">
        <f>IF(A444&lt;43,IF(F444="女",VLOOKUP(O444/100,标准!E$108:F$128,2,TRUE),VLOOKUP(O444/100,标准!E$74:F$94,2,TRUE)),IF(F444="女",VLOOKUP(O444/100,标准!E$39:F$59,2,TRUE),VLOOKUP(O444/100,标准!E$3:F$23,2,TRUE)))</f>
        <v>70</v>
      </c>
      <c r="Q444" s="112">
        <v>4.43</v>
      </c>
      <c r="R444" s="71">
        <f>IF(Q444=0,0,IF(A444&lt;43,IF(F444="女",IF(Q444="",0,VLOOKUP(Q444,标准!I$108:J$138,2,TRUE)),IF(Q444="",0,VLOOKUP(Q444,标准!I$74:J$104,2,TRUE))),IF(F444="女",IF(Q444="",0,VLOOKUP(Q444,标准!I$39:J$69,2,TRUE)),IF(Q444="",0,VLOOKUP(Q444,标准!I$3:J$33,2,TRUE)))))</f>
        <v>50</v>
      </c>
      <c r="S444" s="62">
        <v>27</v>
      </c>
      <c r="T444" s="71">
        <f>IF(A444&lt;43,IF(F444="女",VLOOKUP(S444,标准!G$108:H$138,2,TRUE),VLOOKUP(S444,标准!G$74:H$99,2,TRUE)),IF(F444="女",VLOOKUP(S444,标准!G$39:H$69,2,TRUE),VLOOKUP(S444,标准!G$3:H$28,2,TRUE)))</f>
        <v>60</v>
      </c>
      <c r="U444" s="114">
        <v>10.2</v>
      </c>
      <c r="V444" s="71">
        <f>IF(U444=0,0,IF(A444&lt;43,IF(F444="女",IF(U444="",0,VLOOKUP(U444,标准!A$108:B$128,2,TRUE)),IF(U444="",0,VLOOKUP(U444,标准!A$74:B$94,2,TRUE))),IF(F444="女",IF(U444="",0,VLOOKUP(U444,标准!A$39:B$59,2,TRUE)),IF(U444="",0,VLOOKUP(U444,标准!A$3:B$23,2,TRUE)))))</f>
        <v>60</v>
      </c>
      <c r="W444" s="86">
        <f t="shared" si="6"/>
        <v>70.6</v>
      </c>
      <c r="X444" s="87">
        <v>4.2</v>
      </c>
      <c r="Y444" s="87">
        <v>3.9</v>
      </c>
      <c r="Z444" s="91"/>
      <c r="AA444" s="102"/>
    </row>
    <row r="445" customHeight="1" spans="1:27">
      <c r="A445" s="62">
        <v>40</v>
      </c>
      <c r="B445" s="63">
        <v>444</v>
      </c>
      <c r="C445" s="154" t="s">
        <v>935</v>
      </c>
      <c r="D445" s="154" t="s">
        <v>921</v>
      </c>
      <c r="E445" s="154" t="s">
        <v>401</v>
      </c>
      <c r="F445" s="154" t="s">
        <v>34</v>
      </c>
      <c r="G445" s="155" t="s">
        <v>936</v>
      </c>
      <c r="H445" s="68">
        <v>158.6</v>
      </c>
      <c r="I445" s="68">
        <v>58.7</v>
      </c>
      <c r="J445" s="71">
        <f>IF(F445="女",IF(H445=0,0,VLOOKUP(I445/(H445*H445/10000),标准!M$108:N$112,2,TRUE)),IF(H445=0,0,VLOOKUP(I445/(H445*H445/10000),标准!M$74:N$78,2,TRUE)))</f>
        <v>100</v>
      </c>
      <c r="K445" s="72">
        <v>2949</v>
      </c>
      <c r="L445" s="71">
        <f>IF(A445&lt;43,IF(F445="女",VLOOKUP(K445,标准!K$108:L$128,2,TRUE),VLOOKUP(K445,标准!K$74:L$94,2,TRUE)),IF(F445="女",VLOOKUP(K445,标准!K$39:L$59,2,TRUE),VLOOKUP(K445,标准!K$3:L$23,2,TRUE)))</f>
        <v>78</v>
      </c>
      <c r="M445" s="103">
        <v>11</v>
      </c>
      <c r="N445" s="71">
        <f>IF(M445="",0,IF(A445&lt;43,IF(F445="女",VLOOKUP(M445,标准!C$108:D$128,2,TRUE),VLOOKUP(M445,标准!C$74:D$94,2,TRUE)),IF(F445="女",VLOOKUP(M445,标准!C$39:D$59,2,TRUE),VLOOKUP(M445,标准!C$3:D$23,2,TRUE))))</f>
        <v>66</v>
      </c>
      <c r="O445" s="95">
        <v>192</v>
      </c>
      <c r="P445" s="71">
        <f>IF(A445&lt;43,IF(F445="女",VLOOKUP(O445/100,标准!E$108:F$128,2,TRUE),VLOOKUP(O445/100,标准!E$74:F$94,2,TRUE)),IF(F445="女",VLOOKUP(O445/100,标准!E$39:F$59,2,TRUE),VLOOKUP(O445/100,标准!E$3:F$23,2,TRUE)))</f>
        <v>85</v>
      </c>
      <c r="Q445" s="81">
        <v>4.26</v>
      </c>
      <c r="R445" s="71">
        <f>IF(Q445=0,0,IF(A445&lt;43,IF(F445="女",IF(Q445="",0,VLOOKUP(Q445,标准!I$108:J$138,2,TRUE)),IF(Q445="",0,VLOOKUP(Q445,标准!I$74:J$104,2,TRUE))),IF(F445="女",IF(Q445="",0,VLOOKUP(Q445,标准!I$39:J$69,2,TRUE)),IF(Q445="",0,VLOOKUP(Q445,标准!I$3:J$33,2,TRUE)))))</f>
        <v>62</v>
      </c>
      <c r="S445" s="76">
        <v>43</v>
      </c>
      <c r="T445" s="71">
        <f>IF(A445&lt;43,IF(F445="女",VLOOKUP(S445,标准!G$108:H$138,2,TRUE),VLOOKUP(S445,标准!G$74:H$99,2,TRUE)),IF(F445="女",VLOOKUP(S445,标准!G$39:H$69,2,TRUE),VLOOKUP(S445,标准!G$3:H$28,2,TRUE)))</f>
        <v>76</v>
      </c>
      <c r="U445" s="88">
        <v>8.9</v>
      </c>
      <c r="V445" s="71">
        <f>IF(U445=0,0,IF(A445&lt;43,IF(F445="女",IF(U445="",0,VLOOKUP(U445,标准!A$108:B$128,2,TRUE)),IF(U445="",0,VLOOKUP(U445,标准!A$74:B$94,2,TRUE))),IF(F445="女",IF(U445="",0,VLOOKUP(U445,标准!A$39:B$59,2,TRUE)),IF(U445="",0,VLOOKUP(U445,标准!A$3:B$23,2,TRUE)))))</f>
        <v>74</v>
      </c>
      <c r="W445" s="86">
        <f t="shared" si="6"/>
        <v>76.6</v>
      </c>
      <c r="X445" s="87">
        <v>4.6</v>
      </c>
      <c r="Y445" s="87">
        <v>4.3</v>
      </c>
      <c r="Z445" s="91"/>
      <c r="AA445" s="97"/>
    </row>
    <row r="446" s="45" customFormat="1" customHeight="1" spans="1:27">
      <c r="A446" s="62">
        <v>40</v>
      </c>
      <c r="B446" s="63">
        <v>445</v>
      </c>
      <c r="C446" s="154" t="s">
        <v>937</v>
      </c>
      <c r="D446" s="154" t="s">
        <v>921</v>
      </c>
      <c r="E446" s="154" t="s">
        <v>401</v>
      </c>
      <c r="F446" s="154" t="s">
        <v>34</v>
      </c>
      <c r="G446" s="155" t="s">
        <v>938</v>
      </c>
      <c r="H446" s="68">
        <v>162.8</v>
      </c>
      <c r="I446" s="68">
        <v>50</v>
      </c>
      <c r="J446" s="71">
        <f>IF(F446="女",IF(H446=0,0,VLOOKUP(I446/(H446*H446/10000),标准!M$108:N$112,2,TRUE)),IF(H446=0,0,VLOOKUP(I446/(H446*H446/10000),标准!M$74:N$78,2,TRUE)))</f>
        <v>100</v>
      </c>
      <c r="K446" s="72">
        <v>2530</v>
      </c>
      <c r="L446" s="71">
        <f>IF(A446&lt;43,IF(F446="女",VLOOKUP(K446,标准!K$108:L$128,2,TRUE),VLOOKUP(K446,标准!K$74:L$94,2,TRUE)),IF(F446="女",VLOOKUP(K446,标准!K$39:L$59,2,TRUE),VLOOKUP(K446,标准!K$3:L$23,2,TRUE)))</f>
        <v>70</v>
      </c>
      <c r="M446" s="110">
        <v>16</v>
      </c>
      <c r="N446" s="71">
        <f>IF(M446="",0,IF(A446&lt;43,IF(F446="女",VLOOKUP(M446,标准!C$108:D$128,2,TRUE),VLOOKUP(M446,标准!C$74:D$94,2,TRUE)),IF(F446="女",VLOOKUP(M446,标准!C$39:D$59,2,TRUE),VLOOKUP(M446,标准!C$3:D$23,2,TRUE))))</f>
        <v>74</v>
      </c>
      <c r="O446" s="102">
        <v>167</v>
      </c>
      <c r="P446" s="71">
        <f>IF(A446&lt;43,IF(F446="女",VLOOKUP(O446/100,标准!E$108:F$128,2,TRUE),VLOOKUP(O446/100,标准!E$74:F$94,2,TRUE)),IF(F446="女",VLOOKUP(O446/100,标准!E$39:F$59,2,TRUE),VLOOKUP(O446/100,标准!E$3:F$23,2,TRUE)))</f>
        <v>70</v>
      </c>
      <c r="Q446" s="112">
        <v>4.49</v>
      </c>
      <c r="R446" s="71">
        <f>IF(Q446=0,0,IF(A446&lt;43,IF(F446="女",IF(Q446="",0,VLOOKUP(Q446,标准!I$108:J$138,2,TRUE)),IF(Q446="",0,VLOOKUP(Q446,标准!I$74:J$104,2,TRUE))),IF(F446="女",IF(Q446="",0,VLOOKUP(Q446,标准!I$39:J$69,2,TRUE)),IF(Q446="",0,VLOOKUP(Q446,标准!I$3:J$33,2,TRUE)))))</f>
        <v>40</v>
      </c>
      <c r="S446" s="62">
        <v>52</v>
      </c>
      <c r="T446" s="71">
        <f>IF(A446&lt;43,IF(F446="女",VLOOKUP(S446,标准!G$108:H$138,2,TRUE),VLOOKUP(S446,标准!G$74:H$99,2,TRUE)),IF(F446="女",VLOOKUP(S446,标准!G$39:H$69,2,TRUE),VLOOKUP(S446,标准!G$3:H$28,2,TRUE)))</f>
        <v>90</v>
      </c>
      <c r="U446" s="114">
        <v>10.5</v>
      </c>
      <c r="V446" s="71">
        <f>IF(U446=0,0,IF(A446&lt;43,IF(F446="女",IF(U446="",0,VLOOKUP(U446,标准!A$108:B$128,2,TRUE)),IF(U446="",0,VLOOKUP(U446,标准!A$74:B$94,2,TRUE))),IF(F446="女",IF(U446="",0,VLOOKUP(U446,标准!A$39:B$59,2,TRUE)),IF(U446="",0,VLOOKUP(U446,标准!A$3:B$23,2,TRUE)))))</f>
        <v>50</v>
      </c>
      <c r="W446" s="86">
        <f t="shared" si="6"/>
        <v>66.9</v>
      </c>
      <c r="X446" s="87">
        <v>4.9</v>
      </c>
      <c r="Y446" s="87">
        <v>4.9</v>
      </c>
      <c r="Z446" s="91"/>
      <c r="AA446" s="102"/>
    </row>
    <row r="447" customHeight="1" spans="1:27">
      <c r="A447" s="62">
        <v>40</v>
      </c>
      <c r="B447" s="63">
        <v>446</v>
      </c>
      <c r="C447" s="154" t="s">
        <v>939</v>
      </c>
      <c r="D447" s="154" t="s">
        <v>921</v>
      </c>
      <c r="E447" s="154" t="s">
        <v>401</v>
      </c>
      <c r="F447" s="154" t="s">
        <v>30</v>
      </c>
      <c r="G447" s="155" t="s">
        <v>940</v>
      </c>
      <c r="H447" s="68">
        <v>180.4</v>
      </c>
      <c r="I447" s="68">
        <v>65.5</v>
      </c>
      <c r="J447" s="71">
        <f>IF(F447="女",IF(H447=0,0,VLOOKUP(I447/(H447*H447/10000),标准!M$108:N$112,2,TRUE)),IF(H447=0,0,VLOOKUP(I447/(H447*H447/10000),标准!M$74:N$78,2,TRUE)))</f>
        <v>100</v>
      </c>
      <c r="K447" s="72">
        <v>3534</v>
      </c>
      <c r="L447" s="71">
        <f>IF(A447&lt;43,IF(F447="女",VLOOKUP(K447,标准!K$108:L$128,2,TRUE),VLOOKUP(K447,标准!K$74:L$94,2,TRUE)),IF(F447="女",VLOOKUP(K447,标准!K$39:L$59,2,TRUE),VLOOKUP(K447,标准!K$3:L$23,2,TRUE)))</f>
        <v>66</v>
      </c>
      <c r="M447" s="110">
        <v>12.6</v>
      </c>
      <c r="N447" s="71">
        <f>IF(M447="",0,IF(A447&lt;43,IF(F447="女",VLOOKUP(M447,标准!C$108:D$128,2,TRUE),VLOOKUP(M447,标准!C$74:D$94,2,TRUE)),IF(F447="女",VLOOKUP(M447,标准!C$39:D$59,2,TRUE),VLOOKUP(M447,标准!C$3:D$23,2,TRUE))))</f>
        <v>72</v>
      </c>
      <c r="O447" s="102">
        <v>215</v>
      </c>
      <c r="P447" s="71">
        <f>IF(A447&lt;43,IF(F447="女",VLOOKUP(O447/100,标准!E$108:F$128,2,TRUE),VLOOKUP(O447/100,标准!E$74:F$94,2,TRUE)),IF(F447="女",VLOOKUP(O447/100,标准!E$39:F$59,2,TRUE),VLOOKUP(O447/100,标准!E$3:F$23,2,TRUE)))</f>
        <v>62</v>
      </c>
      <c r="Q447" s="112">
        <v>4</v>
      </c>
      <c r="R447" s="71">
        <f>IF(Q447=0,0,IF(A447&lt;43,IF(F447="女",IF(Q447="",0,VLOOKUP(Q447,标准!I$108:J$138,2,TRUE)),IF(Q447="",0,VLOOKUP(Q447,标准!I$74:J$104,2,TRUE))),IF(F447="女",IF(Q447="",0,VLOOKUP(Q447,标准!I$39:J$69,2,TRUE)),IF(Q447="",0,VLOOKUP(Q447,标准!I$3:J$33,2,TRUE)))))</f>
        <v>72</v>
      </c>
      <c r="S447" s="62">
        <v>6</v>
      </c>
      <c r="T447" s="71">
        <f>IF(A447&lt;43,IF(F447="女",VLOOKUP(S447,标准!G$108:H$138,2,TRUE),VLOOKUP(S447,标准!G$74:H$99,2,TRUE)),IF(F447="女",VLOOKUP(S447,标准!G$39:H$69,2,TRUE),VLOOKUP(S447,标准!G$3:H$28,2,TRUE)))</f>
        <v>20</v>
      </c>
      <c r="U447" s="114">
        <v>7.5</v>
      </c>
      <c r="V447" s="71">
        <f>IF(U447=0,0,IF(A447&lt;43,IF(F447="女",IF(U447="",0,VLOOKUP(U447,标准!A$108:B$128,2,TRUE)),IF(U447="",0,VLOOKUP(U447,标准!A$74:B$94,2,TRUE))),IF(F447="女",IF(U447="",0,VLOOKUP(U447,标准!A$39:B$59,2,TRUE)),IF(U447="",0,VLOOKUP(U447,标准!A$3:B$23,2,TRUE)))))</f>
        <v>76</v>
      </c>
      <c r="W447" s="86">
        <f t="shared" si="6"/>
        <v>69.9</v>
      </c>
      <c r="X447" s="87">
        <v>3.7</v>
      </c>
      <c r="Y447" s="87">
        <v>3.7</v>
      </c>
      <c r="Z447" s="91"/>
      <c r="AA447" s="102"/>
    </row>
    <row r="448" customHeight="1" spans="1:27">
      <c r="A448" s="62">
        <v>40</v>
      </c>
      <c r="B448" s="63">
        <v>447</v>
      </c>
      <c r="C448" s="154" t="s">
        <v>941</v>
      </c>
      <c r="D448" s="154" t="s">
        <v>921</v>
      </c>
      <c r="E448" s="154" t="s">
        <v>401</v>
      </c>
      <c r="F448" s="154" t="s">
        <v>34</v>
      </c>
      <c r="G448" s="155" t="s">
        <v>942</v>
      </c>
      <c r="H448" s="68">
        <v>164.3</v>
      </c>
      <c r="I448" s="68">
        <v>54.3</v>
      </c>
      <c r="J448" s="71">
        <f>IF(F448="女",IF(H448=0,0,VLOOKUP(I448/(H448*H448/10000),标准!M$108:N$112,2,TRUE)),IF(H448=0,0,VLOOKUP(I448/(H448*H448/10000),标准!M$74:N$78,2,TRUE)))</f>
        <v>100</v>
      </c>
      <c r="K448" s="72">
        <v>2464</v>
      </c>
      <c r="L448" s="71">
        <f>IF(A448&lt;43,IF(F448="女",VLOOKUP(K448,标准!K$108:L$128,2,TRUE),VLOOKUP(K448,标准!K$74:L$94,2,TRUE)),IF(F448="女",VLOOKUP(K448,标准!K$39:L$59,2,TRUE),VLOOKUP(K448,标准!K$3:L$23,2,TRUE)))</f>
        <v>68</v>
      </c>
      <c r="M448" s="110">
        <v>2.5</v>
      </c>
      <c r="N448" s="71">
        <f>IF(M448="",0,IF(A448&lt;43,IF(F448="女",VLOOKUP(M448,标准!C$108:D$128,2,TRUE),VLOOKUP(M448,标准!C$74:D$94,2,TRUE)),IF(F448="女",VLOOKUP(M448,标准!C$39:D$59,2,TRUE),VLOOKUP(M448,标准!C$3:D$23,2,TRUE))))</f>
        <v>10</v>
      </c>
      <c r="O448" s="102">
        <v>163</v>
      </c>
      <c r="P448" s="71">
        <f>IF(A448&lt;43,IF(F448="女",VLOOKUP(O448/100,标准!E$108:F$128,2,TRUE),VLOOKUP(O448/100,标准!E$74:F$94,2,TRUE)),IF(F448="女",VLOOKUP(O448/100,标准!E$39:F$59,2,TRUE),VLOOKUP(O448/100,标准!E$3:F$23,2,TRUE)))</f>
        <v>68</v>
      </c>
      <c r="Q448" s="112">
        <v>4.41</v>
      </c>
      <c r="R448" s="71">
        <f>IF(Q448=0,0,IF(A448&lt;43,IF(F448="女",IF(Q448="",0,VLOOKUP(Q448,标准!I$108:J$138,2,TRUE)),IF(Q448="",0,VLOOKUP(Q448,标准!I$74:J$104,2,TRUE))),IF(F448="女",IF(Q448="",0,VLOOKUP(Q448,标准!I$39:J$69,2,TRUE)),IF(Q448="",0,VLOOKUP(Q448,标准!I$3:J$33,2,TRUE)))))</f>
        <v>50</v>
      </c>
      <c r="S448" s="62">
        <v>28</v>
      </c>
      <c r="T448" s="71">
        <f>IF(A448&lt;43,IF(F448="女",VLOOKUP(S448,标准!G$108:H$138,2,TRUE),VLOOKUP(S448,标准!G$74:H$99,2,TRUE)),IF(F448="女",VLOOKUP(S448,标准!G$39:H$69,2,TRUE),VLOOKUP(S448,标准!G$3:H$28,2,TRUE)))</f>
        <v>62</v>
      </c>
      <c r="U448" s="114">
        <v>9</v>
      </c>
      <c r="V448" s="71">
        <f>IF(U448=0,0,IF(A448&lt;43,IF(F448="女",IF(U448="",0,VLOOKUP(U448,标准!A$108:B$128,2,TRUE)),IF(U448="",0,VLOOKUP(U448,标准!A$74:B$94,2,TRUE))),IF(F448="女",IF(U448="",0,VLOOKUP(U448,标准!A$39:B$59,2,TRUE)),IF(U448="",0,VLOOKUP(U448,标准!A$3:B$23,2,TRUE)))))</f>
        <v>72</v>
      </c>
      <c r="W448" s="86">
        <f t="shared" si="6"/>
        <v>63.6</v>
      </c>
      <c r="X448" s="87">
        <v>3.9</v>
      </c>
      <c r="Y448" s="87">
        <v>3.9</v>
      </c>
      <c r="Z448" s="91"/>
      <c r="AA448" s="102"/>
    </row>
    <row r="449" customHeight="1" spans="1:27">
      <c r="A449" s="62">
        <v>40</v>
      </c>
      <c r="B449" s="63">
        <v>448</v>
      </c>
      <c r="C449" s="154" t="s">
        <v>943</v>
      </c>
      <c r="D449" s="154" t="s">
        <v>921</v>
      </c>
      <c r="E449" s="154" t="s">
        <v>401</v>
      </c>
      <c r="F449" s="154" t="s">
        <v>34</v>
      </c>
      <c r="G449" s="155" t="s">
        <v>944</v>
      </c>
      <c r="H449" s="68">
        <v>165.1</v>
      </c>
      <c r="I449" s="68">
        <v>66.1</v>
      </c>
      <c r="J449" s="71">
        <f>IF(F449="女",IF(H449=0,0,VLOOKUP(I449/(H449*H449/10000),标准!M$108:N$112,2,TRUE)),IF(H449=0,0,VLOOKUP(I449/(H449*H449/10000),标准!M$74:N$78,2,TRUE)))</f>
        <v>80</v>
      </c>
      <c r="K449" s="72">
        <v>3457</v>
      </c>
      <c r="L449" s="71">
        <f>IF(A449&lt;43,IF(F449="女",VLOOKUP(K449,标准!K$108:L$128,2,TRUE),VLOOKUP(K449,标准!K$74:L$94,2,TRUE)),IF(F449="女",VLOOKUP(K449,标准!K$39:L$59,2,TRUE),VLOOKUP(K449,标准!K$3:L$23,2,TRUE)))</f>
        <v>100</v>
      </c>
      <c r="M449" s="110">
        <v>4.7</v>
      </c>
      <c r="N449" s="71">
        <f>IF(M449="",0,IF(A449&lt;43,IF(F449="女",VLOOKUP(M449,标准!C$108:D$128,2,TRUE),VLOOKUP(M449,标准!C$74:D$94,2,TRUE)),IF(F449="女",VLOOKUP(M449,标准!C$39:D$59,2,TRUE),VLOOKUP(M449,标准!C$3:D$23,2,TRUE))))</f>
        <v>40</v>
      </c>
      <c r="O449" s="102">
        <v>171</v>
      </c>
      <c r="P449" s="71">
        <f>IF(A449&lt;43,IF(F449="女",VLOOKUP(O449/100,标准!E$108:F$128,2,TRUE),VLOOKUP(O449/100,标准!E$74:F$94,2,TRUE)),IF(F449="女",VLOOKUP(O449/100,标准!E$39:F$59,2,TRUE),VLOOKUP(O449/100,标准!E$3:F$23,2,TRUE)))</f>
        <v>72</v>
      </c>
      <c r="Q449" s="112">
        <v>4.47</v>
      </c>
      <c r="R449" s="71">
        <f>IF(Q449=0,0,IF(A449&lt;43,IF(F449="女",IF(Q449="",0,VLOOKUP(Q449,标准!I$108:J$138,2,TRUE)),IF(Q449="",0,VLOOKUP(Q449,标准!I$74:J$104,2,TRUE))),IF(F449="女",IF(Q449="",0,VLOOKUP(Q449,标准!I$39:J$69,2,TRUE)),IF(Q449="",0,VLOOKUP(Q449,标准!I$3:J$33,2,TRUE)))))</f>
        <v>40</v>
      </c>
      <c r="S449" s="62">
        <v>32</v>
      </c>
      <c r="T449" s="71">
        <f>IF(A449&lt;43,IF(F449="女",VLOOKUP(S449,标准!G$108:H$138,2,TRUE),VLOOKUP(S449,标准!G$74:H$99,2,TRUE)),IF(F449="女",VLOOKUP(S449,标准!G$39:H$69,2,TRUE),VLOOKUP(S449,标准!G$3:H$28,2,TRUE)))</f>
        <v>66</v>
      </c>
      <c r="U449" s="114">
        <v>10</v>
      </c>
      <c r="V449" s="71">
        <f>IF(U449=0,0,IF(A449&lt;43,IF(F449="女",IF(U449="",0,VLOOKUP(U449,标准!A$108:B$128,2,TRUE)),IF(U449="",0,VLOOKUP(U449,标准!A$74:B$94,2,TRUE))),IF(F449="女",IF(U449="",0,VLOOKUP(U449,标准!A$39:B$59,2,TRUE)),IF(U449="",0,VLOOKUP(U449,标准!A$3:B$23,2,TRUE)))))</f>
        <v>62</v>
      </c>
      <c r="W449" s="86">
        <f t="shared" si="6"/>
        <v>65.2</v>
      </c>
      <c r="X449" s="87">
        <v>4.3</v>
      </c>
      <c r="Y449" s="87">
        <v>4.6</v>
      </c>
      <c r="Z449" s="91"/>
      <c r="AA449" s="102"/>
    </row>
    <row r="450" customHeight="1" spans="1:27">
      <c r="A450" s="62">
        <v>40</v>
      </c>
      <c r="B450" s="63">
        <v>449</v>
      </c>
      <c r="C450" s="154" t="s">
        <v>945</v>
      </c>
      <c r="D450" s="154" t="s">
        <v>921</v>
      </c>
      <c r="E450" s="154" t="s">
        <v>401</v>
      </c>
      <c r="F450" s="154" t="s">
        <v>34</v>
      </c>
      <c r="G450" s="155" t="s">
        <v>946</v>
      </c>
      <c r="H450" s="68">
        <v>165.3</v>
      </c>
      <c r="I450" s="68">
        <v>58.3</v>
      </c>
      <c r="J450" s="71">
        <f>IF(F450="女",IF(H450=0,0,VLOOKUP(I450/(H450*H450/10000),标准!M$108:N$112,2,TRUE)),IF(H450=0,0,VLOOKUP(I450/(H450*H450/10000),标准!M$74:N$78,2,TRUE)))</f>
        <v>100</v>
      </c>
      <c r="K450" s="72">
        <v>3101</v>
      </c>
      <c r="L450" s="71">
        <f>IF(A450&lt;43,IF(F450="女",VLOOKUP(K450,标准!K$108:L$128,2,TRUE),VLOOKUP(K450,标准!K$74:L$94,2,TRUE)),IF(F450="女",VLOOKUP(K450,标准!K$39:L$59,2,TRUE),VLOOKUP(K450,标准!K$3:L$23,2,TRUE)))</f>
        <v>80</v>
      </c>
      <c r="M450" s="110">
        <v>18.7</v>
      </c>
      <c r="N450" s="71">
        <f>IF(M450="",0,IF(A450&lt;43,IF(F450="女",VLOOKUP(M450,标准!C$108:D$128,2,TRUE),VLOOKUP(M450,标准!C$74:D$94,2,TRUE)),IF(F450="女",VLOOKUP(M450,标准!C$39:D$59,2,TRUE),VLOOKUP(M450,标准!C$3:D$23,2,TRUE))))</f>
        <v>78</v>
      </c>
      <c r="O450" s="102">
        <v>195</v>
      </c>
      <c r="P450" s="71">
        <f>IF(A450&lt;43,IF(F450="女",VLOOKUP(O450/100,标准!E$108:F$128,2,TRUE),VLOOKUP(O450/100,标准!E$74:F$94,2,TRUE)),IF(F450="女",VLOOKUP(O450/100,标准!E$39:F$59,2,TRUE),VLOOKUP(O450/100,标准!E$3:F$23,2,TRUE)))</f>
        <v>90</v>
      </c>
      <c r="Q450" s="112">
        <v>4.06</v>
      </c>
      <c r="R450" s="71">
        <f>IF(Q450=0,0,IF(A450&lt;43,IF(F450="女",IF(Q450="",0,VLOOKUP(Q450,标准!I$108:J$138,2,TRUE)),IF(Q450="",0,VLOOKUP(Q450,标准!I$74:J$104,2,TRUE))),IF(F450="女",IF(Q450="",0,VLOOKUP(Q450,标准!I$39:J$69,2,TRUE)),IF(Q450="",0,VLOOKUP(Q450,标准!I$3:J$33,2,TRUE)))))</f>
        <v>70</v>
      </c>
      <c r="S450" s="62">
        <v>50</v>
      </c>
      <c r="T450" s="71">
        <f>IF(A450&lt;43,IF(F450="女",VLOOKUP(S450,标准!G$108:H$138,2,TRUE),VLOOKUP(S450,标准!G$74:H$99,2,TRUE)),IF(F450="女",VLOOKUP(S450,标准!G$39:H$69,2,TRUE),VLOOKUP(S450,标准!G$3:H$28,2,TRUE)))</f>
        <v>85</v>
      </c>
      <c r="U450" s="114">
        <v>8.5</v>
      </c>
      <c r="V450" s="71">
        <f>IF(U450=0,0,IF(A450&lt;43,IF(F450="女",IF(U450="",0,VLOOKUP(U450,标准!A$108:B$128,2,TRUE)),IF(U450="",0,VLOOKUP(U450,标准!A$74:B$94,2,TRUE))),IF(F450="女",IF(U450="",0,VLOOKUP(U450,标准!A$39:B$59,2,TRUE)),IF(U450="",0,VLOOKUP(U450,标准!A$3:B$23,2,TRUE)))))</f>
        <v>78</v>
      </c>
      <c r="W450" s="86">
        <f t="shared" ref="W450:W513" si="7">V450*0.2+N450*0.1+P450*0.1+T450*0.1+R450*0.2+J450*0.15+L450*0.15</f>
        <v>81.9</v>
      </c>
      <c r="X450" s="87">
        <v>4.6</v>
      </c>
      <c r="Y450" s="87">
        <v>4.6</v>
      </c>
      <c r="Z450" s="91"/>
      <c r="AA450" s="102"/>
    </row>
    <row r="451" customHeight="1" spans="1:27">
      <c r="A451" s="62">
        <v>40</v>
      </c>
      <c r="B451" s="63">
        <v>450</v>
      </c>
      <c r="C451" s="154" t="s">
        <v>947</v>
      </c>
      <c r="D451" s="154" t="s">
        <v>921</v>
      </c>
      <c r="E451" s="154" t="s">
        <v>401</v>
      </c>
      <c r="F451" s="154" t="s">
        <v>34</v>
      </c>
      <c r="G451" s="155" t="s">
        <v>948</v>
      </c>
      <c r="H451" s="68">
        <v>164.1</v>
      </c>
      <c r="I451" s="68">
        <v>56.2</v>
      </c>
      <c r="J451" s="71">
        <f>IF(F451="女",IF(H451=0,0,VLOOKUP(I451/(H451*H451/10000),标准!M$108:N$112,2,TRUE)),IF(H451=0,0,VLOOKUP(I451/(H451*H451/10000),标准!M$74:N$78,2,TRUE)))</f>
        <v>100</v>
      </c>
      <c r="K451" s="72">
        <v>2717</v>
      </c>
      <c r="L451" s="71">
        <f>IF(A451&lt;43,IF(F451="女",VLOOKUP(K451,标准!K$108:L$128,2,TRUE),VLOOKUP(K451,标准!K$74:L$94,2,TRUE)),IF(F451="女",VLOOKUP(K451,标准!K$39:L$59,2,TRUE),VLOOKUP(K451,标准!K$3:L$23,2,TRUE)))</f>
        <v>74</v>
      </c>
      <c r="M451" s="103">
        <v>15</v>
      </c>
      <c r="N451" s="71">
        <f>IF(M451="",0,IF(A451&lt;43,IF(F451="女",VLOOKUP(M451,标准!C$108:D$128,2,TRUE),VLOOKUP(M451,标准!C$74:D$94,2,TRUE)),IF(F451="女",VLOOKUP(M451,标准!C$39:D$59,2,TRUE),VLOOKUP(M451,标准!C$3:D$23,2,TRUE))))</f>
        <v>72</v>
      </c>
      <c r="O451" s="95">
        <v>181</v>
      </c>
      <c r="P451" s="71">
        <f>IF(A451&lt;43,IF(F451="女",VLOOKUP(O451/100,标准!E$108:F$128,2,TRUE),VLOOKUP(O451/100,标准!E$74:F$94,2,TRUE)),IF(F451="女",VLOOKUP(O451/100,标准!E$39:F$59,2,TRUE),VLOOKUP(O451/100,标准!E$3:F$23,2,TRUE)))</f>
        <v>80</v>
      </c>
      <c r="Q451" s="81">
        <v>3.5</v>
      </c>
      <c r="R451" s="71">
        <f>IF(Q451=0,0,IF(A451&lt;43,IF(F451="女",IF(Q451="",0,VLOOKUP(Q451,标准!I$108:J$138,2,TRUE)),IF(Q451="",0,VLOOKUP(Q451,标准!I$74:J$104,2,TRUE))),IF(F451="女",IF(Q451="",0,VLOOKUP(Q451,标准!I$39:J$69,2,TRUE)),IF(Q451="",0,VLOOKUP(Q451,标准!I$3:J$33,2,TRUE)))))</f>
        <v>76</v>
      </c>
      <c r="S451" s="76">
        <v>46</v>
      </c>
      <c r="T451" s="71">
        <f>IF(A451&lt;43,IF(F451="女",VLOOKUP(S451,标准!G$108:H$138,2,TRUE),VLOOKUP(S451,标准!G$74:H$99,2,TRUE)),IF(F451="女",VLOOKUP(S451,标准!G$39:H$69,2,TRUE),VLOOKUP(S451,标准!G$3:H$28,2,TRUE)))</f>
        <v>80</v>
      </c>
      <c r="U451" s="88">
        <v>8</v>
      </c>
      <c r="V451" s="71">
        <f>IF(U451=0,0,IF(A451&lt;43,IF(F451="女",IF(U451="",0,VLOOKUP(U451,标准!A$108:B$128,2,TRUE)),IF(U451="",0,VLOOKUP(U451,标准!A$74:B$94,2,TRUE))),IF(F451="女",IF(U451="",0,VLOOKUP(U451,标准!A$39:B$59,2,TRUE)),IF(U451="",0,VLOOKUP(U451,标准!A$3:B$23,2,TRUE)))))</f>
        <v>85</v>
      </c>
      <c r="W451" s="86">
        <f t="shared" si="7"/>
        <v>81.5</v>
      </c>
      <c r="X451" s="87">
        <v>4.1</v>
      </c>
      <c r="Y451" s="87">
        <v>3.9</v>
      </c>
      <c r="Z451" s="91"/>
      <c r="AA451" s="97"/>
    </row>
    <row r="452" customHeight="1" spans="1:27">
      <c r="A452" s="62">
        <v>40</v>
      </c>
      <c r="B452" s="63">
        <v>451</v>
      </c>
      <c r="C452" s="154" t="s">
        <v>949</v>
      </c>
      <c r="D452" s="154" t="s">
        <v>921</v>
      </c>
      <c r="E452" s="154" t="s">
        <v>401</v>
      </c>
      <c r="F452" s="154" t="s">
        <v>34</v>
      </c>
      <c r="G452" s="155" t="s">
        <v>950</v>
      </c>
      <c r="H452" s="68">
        <v>158.1</v>
      </c>
      <c r="I452" s="68">
        <v>47.3</v>
      </c>
      <c r="J452" s="71">
        <f>IF(F452="女",IF(H452=0,0,VLOOKUP(I452/(H452*H452/10000),标准!M$108:N$112,2,TRUE)),IF(H452=0,0,VLOOKUP(I452/(H452*H452/10000),标准!M$74:N$78,2,TRUE)))</f>
        <v>100</v>
      </c>
      <c r="K452" s="72">
        <v>2017</v>
      </c>
      <c r="L452" s="71">
        <f>IF(A452&lt;43,IF(F452="女",VLOOKUP(K452,标准!K$108:L$128,2,TRUE),VLOOKUP(K452,标准!K$74:L$94,2,TRUE)),IF(F452="女",VLOOKUP(K452,标准!K$39:L$59,2,TRUE),VLOOKUP(K452,标准!K$3:L$23,2,TRUE)))</f>
        <v>60</v>
      </c>
      <c r="M452" s="68">
        <v>0</v>
      </c>
      <c r="N452" s="71">
        <f>IF(M452="",0,IF(A452&lt;43,IF(F452="女",VLOOKUP(M452,标准!C$108:D$128,2,TRUE),VLOOKUP(M452,标准!C$74:D$94,2,TRUE)),IF(F452="女",VLOOKUP(M452,标准!C$39:D$59,2,TRUE),VLOOKUP(M452,标准!C$3:D$23,2,TRUE))))</f>
        <v>0</v>
      </c>
      <c r="O452" s="102"/>
      <c r="P452" s="71">
        <f>IF(A452&lt;43,IF(F452="女",VLOOKUP(O452/100,标准!E$108:F$128,2,TRUE),VLOOKUP(O452/100,标准!E$74:F$94,2,TRUE)),IF(F452="女",VLOOKUP(O452/100,标准!E$39:F$59,2,TRUE),VLOOKUP(O452/100,标准!E$3:F$23,2,TRUE)))</f>
        <v>0</v>
      </c>
      <c r="Q452" s="112"/>
      <c r="R452" s="71">
        <f>IF(Q452=0,0,IF(A452&lt;43,IF(F452="女",IF(Q452="",0,VLOOKUP(Q452,标准!I$108:J$138,2,TRUE)),IF(Q452="",0,VLOOKUP(Q452,标准!I$74:J$104,2,TRUE))),IF(F452="女",IF(Q452="",0,VLOOKUP(Q452,标准!I$39:J$69,2,TRUE)),IF(Q452="",0,VLOOKUP(Q452,标准!I$3:J$33,2,TRUE)))))</f>
        <v>0</v>
      </c>
      <c r="S452" s="62"/>
      <c r="T452" s="71">
        <f>IF(A452&lt;43,IF(F452="女",VLOOKUP(S452,标准!G$108:H$138,2,TRUE),VLOOKUP(S452,标准!G$74:H$99,2,TRUE)),IF(F452="女",VLOOKUP(S452,标准!G$39:H$69,2,TRUE),VLOOKUP(S452,标准!G$3:H$28,2,TRUE)))</f>
        <v>0</v>
      </c>
      <c r="U452" s="114"/>
      <c r="V452" s="71">
        <f>IF(U452=0,0,IF(A452&lt;43,IF(F452="女",IF(U452="",0,VLOOKUP(U452,标准!A$108:B$128,2,TRUE)),IF(U452="",0,VLOOKUP(U452,标准!A$74:B$94,2,TRUE))),IF(F452="女",IF(U452="",0,VLOOKUP(U452,标准!A$39:B$59,2,TRUE)),IF(U452="",0,VLOOKUP(U452,标准!A$3:B$23,2,TRUE)))))</f>
        <v>0</v>
      </c>
      <c r="W452" s="86">
        <v>60</v>
      </c>
      <c r="X452" s="87">
        <v>3.7</v>
      </c>
      <c r="Y452" s="87">
        <v>3.7</v>
      </c>
      <c r="Z452" s="91"/>
      <c r="AA452" s="102" t="s">
        <v>108</v>
      </c>
    </row>
    <row r="453" customHeight="1" spans="1:27">
      <c r="A453" s="62">
        <v>40</v>
      </c>
      <c r="B453" s="63">
        <v>452</v>
      </c>
      <c r="C453" s="154" t="s">
        <v>951</v>
      </c>
      <c r="D453" s="154" t="s">
        <v>921</v>
      </c>
      <c r="E453" s="154" t="s">
        <v>401</v>
      </c>
      <c r="F453" s="154" t="s">
        <v>34</v>
      </c>
      <c r="G453" s="155" t="s">
        <v>952</v>
      </c>
      <c r="H453" s="68">
        <v>146.6</v>
      </c>
      <c r="I453" s="68">
        <v>43.7</v>
      </c>
      <c r="J453" s="71">
        <f>IF(F453="女",IF(H453=0,0,VLOOKUP(I453/(H453*H453/10000),标准!M$108:N$112,2,TRUE)),IF(H453=0,0,VLOOKUP(I453/(H453*H453/10000),标准!M$74:N$78,2,TRUE)))</f>
        <v>100</v>
      </c>
      <c r="K453" s="72">
        <v>2512</v>
      </c>
      <c r="L453" s="71">
        <f>IF(A453&lt;43,IF(F453="女",VLOOKUP(K453,标准!K$108:L$128,2,TRUE),VLOOKUP(K453,标准!K$74:L$94,2,TRUE)),IF(F453="女",VLOOKUP(K453,标准!K$39:L$59,2,TRUE),VLOOKUP(K453,标准!K$3:L$23,2,TRUE)))</f>
        <v>70</v>
      </c>
      <c r="M453" s="68">
        <v>17</v>
      </c>
      <c r="N453" s="71">
        <f>IF(M453="",0,IF(A453&lt;43,IF(F453="女",VLOOKUP(M453,标准!C$108:D$128,2,TRUE),VLOOKUP(M453,标准!C$74:D$94,2,TRUE)),IF(F453="女",VLOOKUP(M453,标准!C$39:D$59,2,TRUE),VLOOKUP(M453,标准!C$3:D$23,2,TRUE))))</f>
        <v>76</v>
      </c>
      <c r="O453" s="102">
        <v>155</v>
      </c>
      <c r="P453" s="71">
        <f>IF(A453&lt;43,IF(F453="女",VLOOKUP(O453/100,标准!E$108:F$128,2,TRUE),VLOOKUP(O453/100,标准!E$74:F$94,2,TRUE)),IF(F453="女",VLOOKUP(O453/100,标准!E$39:F$59,2,TRUE),VLOOKUP(O453/100,标准!E$3:F$23,2,TRUE)))</f>
        <v>62</v>
      </c>
      <c r="Q453" s="112">
        <v>3.54</v>
      </c>
      <c r="R453" s="71">
        <f>IF(Q453=0,0,IF(A453&lt;43,IF(F453="女",IF(Q453="",0,VLOOKUP(Q453,标准!I$108:J$138,2,TRUE)),IF(Q453="",0,VLOOKUP(Q453,标准!I$74:J$104,2,TRUE))),IF(F453="女",IF(Q453="",0,VLOOKUP(Q453,标准!I$39:J$69,2,TRUE)),IF(Q453="",0,VLOOKUP(Q453,标准!I$3:J$33,2,TRUE)))))</f>
        <v>76</v>
      </c>
      <c r="S453" s="62">
        <v>34</v>
      </c>
      <c r="T453" s="71">
        <f>IF(A453&lt;43,IF(F453="女",VLOOKUP(S453,标准!G$108:H$138,2,TRUE),VLOOKUP(S453,标准!G$74:H$99,2,TRUE)),IF(F453="女",VLOOKUP(S453,标准!G$39:H$69,2,TRUE),VLOOKUP(S453,标准!G$3:H$28,2,TRUE)))</f>
        <v>68</v>
      </c>
      <c r="U453" s="114">
        <v>10.2</v>
      </c>
      <c r="V453" s="71">
        <f>IF(U453=0,0,IF(A453&lt;43,IF(F453="女",IF(U453="",0,VLOOKUP(U453,标准!A$108:B$128,2,TRUE)),IF(U453="",0,VLOOKUP(U453,标准!A$74:B$94,2,TRUE))),IF(F453="女",IF(U453="",0,VLOOKUP(U453,标准!A$39:B$59,2,TRUE)),IF(U453="",0,VLOOKUP(U453,标准!A$3:B$23,2,TRUE)))))</f>
        <v>60</v>
      </c>
      <c r="W453" s="86">
        <f t="shared" si="7"/>
        <v>73.3</v>
      </c>
      <c r="X453" s="87">
        <v>4</v>
      </c>
      <c r="Y453" s="87">
        <v>3.7</v>
      </c>
      <c r="Z453" s="91"/>
      <c r="AA453" s="102"/>
    </row>
    <row r="454" customHeight="1" spans="1:27">
      <c r="A454" s="62">
        <v>40</v>
      </c>
      <c r="B454" s="63">
        <v>453</v>
      </c>
      <c r="C454" s="154" t="s">
        <v>953</v>
      </c>
      <c r="D454" s="154" t="s">
        <v>921</v>
      </c>
      <c r="E454" s="154" t="s">
        <v>401</v>
      </c>
      <c r="F454" s="154" t="s">
        <v>34</v>
      </c>
      <c r="G454" s="155" t="s">
        <v>954</v>
      </c>
      <c r="H454" s="68">
        <v>151.6</v>
      </c>
      <c r="I454" s="68">
        <v>38.2</v>
      </c>
      <c r="J454" s="71">
        <f>IF(F454="女",IF(H454=0,0,VLOOKUP(I454/(H454*H454/10000),标准!M$108:N$112,2,TRUE)),IF(H454=0,0,VLOOKUP(I454/(H454*H454/10000),标准!M$74:N$78,2,TRUE)))</f>
        <v>80</v>
      </c>
      <c r="K454" s="72">
        <v>1883</v>
      </c>
      <c r="L454" s="71">
        <f>IF(A454&lt;43,IF(F454="女",VLOOKUP(K454,标准!K$108:L$128,2,TRUE),VLOOKUP(K454,标准!K$74:L$94,2,TRUE)),IF(F454="女",VLOOKUP(K454,标准!K$39:L$59,2,TRUE),VLOOKUP(K454,标准!K$3:L$23,2,TRUE)))</f>
        <v>30</v>
      </c>
      <c r="M454" s="68">
        <v>6</v>
      </c>
      <c r="N454" s="71">
        <f>IF(M454="",0,IF(A454&lt;43,IF(F454="女",VLOOKUP(M454,标准!C$108:D$128,2,TRUE),VLOOKUP(M454,标准!C$74:D$94,2,TRUE)),IF(F454="女",VLOOKUP(M454,标准!C$39:D$59,2,TRUE),VLOOKUP(M454,标准!C$3:D$23,2,TRUE))))</f>
        <v>60</v>
      </c>
      <c r="O454" s="102">
        <v>191</v>
      </c>
      <c r="P454" s="71">
        <f>IF(A454&lt;43,IF(F454="女",VLOOKUP(O454/100,标准!E$108:F$128,2,TRUE),VLOOKUP(O454/100,标准!E$74:F$94,2,TRUE)),IF(F454="女",VLOOKUP(O454/100,标准!E$39:F$59,2,TRUE),VLOOKUP(O454/100,标准!E$3:F$23,2,TRUE)))</f>
        <v>85</v>
      </c>
      <c r="Q454" s="112">
        <v>3.3</v>
      </c>
      <c r="R454" s="71">
        <f>IF(Q454=0,0,IF(A454&lt;43,IF(F454="女",IF(Q454="",0,VLOOKUP(Q454,标准!I$108:J$138,2,TRUE)),IF(Q454="",0,VLOOKUP(Q454,标准!I$74:J$104,2,TRUE))),IF(F454="女",IF(Q454="",0,VLOOKUP(Q454,标准!I$39:J$69,2,TRUE)),IF(Q454="",0,VLOOKUP(Q454,标准!I$3:J$33,2,TRUE)))))</f>
        <v>90</v>
      </c>
      <c r="S454" s="62">
        <v>39</v>
      </c>
      <c r="T454" s="71">
        <f>IF(A454&lt;43,IF(F454="女",VLOOKUP(S454,标准!G$108:H$138,2,TRUE),VLOOKUP(S454,标准!G$74:H$99,2,TRUE)),IF(F454="女",VLOOKUP(S454,标准!G$39:H$69,2,TRUE),VLOOKUP(S454,标准!G$3:H$28,2,TRUE)))</f>
        <v>72</v>
      </c>
      <c r="U454" s="114">
        <v>8</v>
      </c>
      <c r="V454" s="71">
        <f>IF(U454=0,0,IF(A454&lt;43,IF(F454="女",IF(U454="",0,VLOOKUP(U454,标准!A$108:B$128,2,TRUE)),IF(U454="",0,VLOOKUP(U454,标准!A$74:B$94,2,TRUE))),IF(F454="女",IF(U454="",0,VLOOKUP(U454,标准!A$39:B$59,2,TRUE)),IF(U454="",0,VLOOKUP(U454,标准!A$3:B$23,2,TRUE)))))</f>
        <v>85</v>
      </c>
      <c r="W454" s="86">
        <f t="shared" si="7"/>
        <v>73.2</v>
      </c>
      <c r="X454" s="87">
        <v>4.9</v>
      </c>
      <c r="Y454" s="87">
        <v>4.7</v>
      </c>
      <c r="Z454" s="91"/>
      <c r="AA454" s="102"/>
    </row>
    <row r="455" customHeight="1" spans="1:27">
      <c r="A455" s="62">
        <v>40</v>
      </c>
      <c r="B455" s="63">
        <v>454</v>
      </c>
      <c r="C455" s="154" t="s">
        <v>955</v>
      </c>
      <c r="D455" s="154" t="s">
        <v>921</v>
      </c>
      <c r="E455" s="154" t="s">
        <v>401</v>
      </c>
      <c r="F455" s="154" t="s">
        <v>34</v>
      </c>
      <c r="G455" s="155" t="s">
        <v>956</v>
      </c>
      <c r="H455" s="68">
        <v>163.1</v>
      </c>
      <c r="I455" s="68">
        <v>50.2</v>
      </c>
      <c r="J455" s="71">
        <f>IF(F455="女",IF(H455=0,0,VLOOKUP(I455/(H455*H455/10000),标准!M$108:N$112,2,TRUE)),IF(H455=0,0,VLOOKUP(I455/(H455*H455/10000),标准!M$74:N$78,2,TRUE)))</f>
        <v>100</v>
      </c>
      <c r="K455" s="72">
        <v>2697</v>
      </c>
      <c r="L455" s="71">
        <f>IF(A455&lt;43,IF(F455="女",VLOOKUP(K455,标准!K$108:L$128,2,TRUE),VLOOKUP(K455,标准!K$74:L$94,2,TRUE)),IF(F455="女",VLOOKUP(K455,标准!K$39:L$59,2,TRUE),VLOOKUP(K455,标准!K$3:L$23,2,TRUE)))</f>
        <v>72</v>
      </c>
      <c r="M455" s="68">
        <v>0</v>
      </c>
      <c r="N455" s="71">
        <f>IF(M455="",0,IF(A455&lt;43,IF(F455="女",VLOOKUP(M455,标准!C$108:D$128,2,TRUE),VLOOKUP(M455,标准!C$74:D$94,2,TRUE)),IF(F455="女",VLOOKUP(M455,标准!C$39:D$59,2,TRUE),VLOOKUP(M455,标准!C$3:D$23,2,TRUE))))</f>
        <v>0</v>
      </c>
      <c r="O455" s="102">
        <v>158</v>
      </c>
      <c r="P455" s="71">
        <f>IF(A455&lt;43,IF(F455="女",VLOOKUP(O455/100,标准!E$108:F$128,2,TRUE),VLOOKUP(O455/100,标准!E$74:F$94,2,TRUE)),IF(F455="女",VLOOKUP(O455/100,标准!E$39:F$59,2,TRUE),VLOOKUP(O455/100,标准!E$3:F$23,2,TRUE)))</f>
        <v>64</v>
      </c>
      <c r="Q455" s="112">
        <v>4.48</v>
      </c>
      <c r="R455" s="71">
        <f>IF(Q455=0,0,IF(A455&lt;43,IF(F455="女",IF(Q455="",0,VLOOKUP(Q455,标准!I$108:J$138,2,TRUE)),IF(Q455="",0,VLOOKUP(Q455,标准!I$74:J$104,2,TRUE))),IF(F455="女",IF(Q455="",0,VLOOKUP(Q455,标准!I$39:J$69,2,TRUE)),IF(Q455="",0,VLOOKUP(Q455,标准!I$3:J$33,2,TRUE)))))</f>
        <v>40</v>
      </c>
      <c r="S455" s="62">
        <v>22</v>
      </c>
      <c r="T455" s="71">
        <f>IF(A455&lt;43,IF(F455="女",VLOOKUP(S455,标准!G$108:H$138,2,TRUE),VLOOKUP(S455,标准!G$74:H$99,2,TRUE)),IF(F455="女",VLOOKUP(S455,标准!G$39:H$69,2,TRUE),VLOOKUP(S455,标准!G$3:H$28,2,TRUE)))</f>
        <v>40</v>
      </c>
      <c r="U455" s="114">
        <v>10.3</v>
      </c>
      <c r="V455" s="71">
        <f>IF(U455=0,0,IF(A455&lt;43,IF(F455="女",IF(U455="",0,VLOOKUP(U455,标准!A$108:B$128,2,TRUE)),IF(U455="",0,VLOOKUP(U455,标准!A$74:B$94,2,TRUE))),IF(F455="女",IF(U455="",0,VLOOKUP(U455,标准!A$39:B$59,2,TRUE)),IF(U455="",0,VLOOKUP(U455,标准!A$3:B$23,2,TRUE)))))</f>
        <v>60</v>
      </c>
      <c r="W455" s="86">
        <f t="shared" si="7"/>
        <v>56.2</v>
      </c>
      <c r="X455" s="87">
        <v>3.7</v>
      </c>
      <c r="Y455" s="87">
        <v>3.7</v>
      </c>
      <c r="Z455" s="91"/>
      <c r="AA455" s="102"/>
    </row>
    <row r="456" customHeight="1" spans="1:27">
      <c r="A456" s="62">
        <v>40</v>
      </c>
      <c r="B456" s="63">
        <v>455</v>
      </c>
      <c r="C456" s="154" t="s">
        <v>957</v>
      </c>
      <c r="D456" s="154" t="s">
        <v>921</v>
      </c>
      <c r="E456" s="154" t="s">
        <v>401</v>
      </c>
      <c r="F456" s="154" t="s">
        <v>30</v>
      </c>
      <c r="G456" s="155" t="s">
        <v>958</v>
      </c>
      <c r="H456" s="68">
        <v>174.3</v>
      </c>
      <c r="I456" s="68">
        <v>64.7</v>
      </c>
      <c r="J456" s="71">
        <f>IF(F456="女",IF(H456=0,0,VLOOKUP(I456/(H456*H456/10000),标准!M$108:N$112,2,TRUE)),IF(H456=0,0,VLOOKUP(I456/(H456*H456/10000),标准!M$74:N$78,2,TRUE)))</f>
        <v>100</v>
      </c>
      <c r="K456" s="72">
        <v>4444</v>
      </c>
      <c r="L456" s="71">
        <f>IF(A456&lt;43,IF(F456="女",VLOOKUP(K456,标准!K$108:L$128,2,TRUE),VLOOKUP(K456,标准!K$74:L$94,2,TRUE)),IF(F456="女",VLOOKUP(K456,标准!K$39:L$59,2,TRUE),VLOOKUP(K456,标准!K$3:L$23,2,TRUE)))</f>
        <v>80</v>
      </c>
      <c r="M456" s="68">
        <v>9</v>
      </c>
      <c r="N456" s="71">
        <f>IF(M456="",0,IF(A456&lt;43,IF(F456="女",VLOOKUP(M456,标准!C$108:D$128,2,TRUE),VLOOKUP(M456,标准!C$74:D$94,2,TRUE)),IF(F456="女",VLOOKUP(M456,标准!C$39:D$59,2,TRUE),VLOOKUP(M456,标准!C$3:D$23,2,TRUE))))</f>
        <v>66</v>
      </c>
      <c r="O456" s="102">
        <v>215</v>
      </c>
      <c r="P456" s="71">
        <f>IF(A456&lt;43,IF(F456="女",VLOOKUP(O456/100,标准!E$108:F$128,2,TRUE),VLOOKUP(O456/100,标准!E$74:F$94,2,TRUE)),IF(F456="女",VLOOKUP(O456/100,标准!E$39:F$59,2,TRUE),VLOOKUP(O456/100,标准!E$3:F$23,2,TRUE)))</f>
        <v>62</v>
      </c>
      <c r="Q456" s="112">
        <v>4.14</v>
      </c>
      <c r="R456" s="71">
        <f>IF(Q456=0,0,IF(A456&lt;43,IF(F456="女",IF(Q456="",0,VLOOKUP(Q456,标准!I$108:J$138,2,TRUE)),IF(Q456="",0,VLOOKUP(Q456,标准!I$74:J$104,2,TRUE))),IF(F456="女",IF(Q456="",0,VLOOKUP(Q456,标准!I$39:J$69,2,TRUE)),IF(Q456="",0,VLOOKUP(Q456,标准!I$3:J$33,2,TRUE)))))</f>
        <v>66</v>
      </c>
      <c r="S456" s="62">
        <v>0</v>
      </c>
      <c r="T456" s="71">
        <f>IF(A456&lt;43,IF(F456="女",VLOOKUP(S456,标准!G$108:H$138,2,TRUE),VLOOKUP(S456,标准!G$74:H$99,2,TRUE)),IF(F456="女",VLOOKUP(S456,标准!G$39:H$69,2,TRUE),VLOOKUP(S456,标准!G$3:H$28,2,TRUE)))</f>
        <v>0</v>
      </c>
      <c r="U456" s="114">
        <v>7.5</v>
      </c>
      <c r="V456" s="71">
        <f>IF(U456=0,0,IF(A456&lt;43,IF(F456="女",IF(U456="",0,VLOOKUP(U456,标准!A$108:B$128,2,TRUE)),IF(U456="",0,VLOOKUP(U456,标准!A$74:B$94,2,TRUE))),IF(F456="女",IF(U456="",0,VLOOKUP(U456,标准!A$39:B$59,2,TRUE)),IF(U456="",0,VLOOKUP(U456,标准!A$3:B$23,2,TRUE)))))</f>
        <v>76</v>
      </c>
      <c r="W456" s="86">
        <f t="shared" si="7"/>
        <v>68.2</v>
      </c>
      <c r="X456" s="87">
        <v>4.4</v>
      </c>
      <c r="Y456" s="87">
        <v>4.1</v>
      </c>
      <c r="Z456" s="91"/>
      <c r="AA456" s="102"/>
    </row>
    <row r="457" customHeight="1" spans="1:27">
      <c r="A457" s="62">
        <v>40</v>
      </c>
      <c r="B457" s="63">
        <v>456</v>
      </c>
      <c r="C457" s="154" t="s">
        <v>959</v>
      </c>
      <c r="D457" s="154" t="s">
        <v>921</v>
      </c>
      <c r="E457" s="154" t="s">
        <v>401</v>
      </c>
      <c r="F457" s="154" t="s">
        <v>34</v>
      </c>
      <c r="G457" s="155" t="s">
        <v>960</v>
      </c>
      <c r="H457" s="68">
        <v>159.6</v>
      </c>
      <c r="I457" s="68">
        <v>57.1</v>
      </c>
      <c r="J457" s="71">
        <f>IF(F457="女",IF(H457=0,0,VLOOKUP(I457/(H457*H457/10000),标准!M$108:N$112,2,TRUE)),IF(H457=0,0,VLOOKUP(I457/(H457*H457/10000),标准!M$74:N$78,2,TRUE)))</f>
        <v>100</v>
      </c>
      <c r="K457" s="72">
        <v>2667</v>
      </c>
      <c r="L457" s="71">
        <f>IF(A457&lt;43,IF(F457="女",VLOOKUP(K457,标准!K$108:L$128,2,TRUE),VLOOKUP(K457,标准!K$74:L$94,2,TRUE)),IF(F457="女",VLOOKUP(K457,标准!K$39:L$59,2,TRUE),VLOOKUP(K457,标准!K$3:L$23,2,TRUE)))</f>
        <v>72</v>
      </c>
      <c r="M457" s="68">
        <v>11</v>
      </c>
      <c r="N457" s="71">
        <f>IF(M457="",0,IF(A457&lt;43,IF(F457="女",VLOOKUP(M457,标准!C$108:D$128,2,TRUE),VLOOKUP(M457,标准!C$74:D$94,2,TRUE)),IF(F457="女",VLOOKUP(M457,标准!C$39:D$59,2,TRUE),VLOOKUP(M457,标准!C$3:D$23,2,TRUE))))</f>
        <v>66</v>
      </c>
      <c r="O457" s="102">
        <v>173</v>
      </c>
      <c r="P457" s="71">
        <f>IF(A457&lt;43,IF(F457="女",VLOOKUP(O457/100,标准!E$108:F$128,2,TRUE),VLOOKUP(O457/100,标准!E$74:F$94,2,TRUE)),IF(F457="女",VLOOKUP(O457/100,标准!E$39:F$59,2,TRUE),VLOOKUP(O457/100,标准!E$3:F$23,2,TRUE)))</f>
        <v>74</v>
      </c>
      <c r="Q457" s="112">
        <v>3.32</v>
      </c>
      <c r="R457" s="71">
        <f>IF(Q457=0,0,IF(A457&lt;43,IF(F457="女",IF(Q457="",0,VLOOKUP(Q457,标准!I$108:J$138,2,TRUE)),IF(Q457="",0,VLOOKUP(Q457,标准!I$74:J$104,2,TRUE))),IF(F457="女",IF(Q457="",0,VLOOKUP(Q457,标准!I$39:J$69,2,TRUE)),IF(Q457="",0,VLOOKUP(Q457,标准!I$3:J$33,2,TRUE)))))</f>
        <v>85</v>
      </c>
      <c r="S457" s="62">
        <v>37</v>
      </c>
      <c r="T457" s="71">
        <f>IF(A457&lt;43,IF(F457="女",VLOOKUP(S457,标准!G$108:H$138,2,TRUE),VLOOKUP(S457,标准!G$74:H$99,2,TRUE)),IF(F457="女",VLOOKUP(S457,标准!G$39:H$69,2,TRUE),VLOOKUP(S457,标准!G$3:H$28,2,TRUE)))</f>
        <v>70</v>
      </c>
      <c r="U457" s="114">
        <v>9</v>
      </c>
      <c r="V457" s="71">
        <f>IF(U457=0,0,IF(A457&lt;43,IF(F457="女",IF(U457="",0,VLOOKUP(U457,标准!A$108:B$128,2,TRUE)),IF(U457="",0,VLOOKUP(U457,标准!A$74:B$94,2,TRUE))),IF(F457="女",IF(U457="",0,VLOOKUP(U457,标准!A$39:B$59,2,TRUE)),IF(U457="",0,VLOOKUP(U457,标准!A$3:B$23,2,TRUE)))))</f>
        <v>72</v>
      </c>
      <c r="W457" s="86">
        <f t="shared" si="7"/>
        <v>78.2</v>
      </c>
      <c r="X457" s="87">
        <v>4.2</v>
      </c>
      <c r="Y457" s="87">
        <v>4.4</v>
      </c>
      <c r="Z457" s="91"/>
      <c r="AA457" s="102"/>
    </row>
    <row r="458" customHeight="1" spans="1:27">
      <c r="A458" s="62">
        <v>40</v>
      </c>
      <c r="B458" s="63">
        <v>457</v>
      </c>
      <c r="C458" s="154" t="s">
        <v>961</v>
      </c>
      <c r="D458" s="154" t="s">
        <v>921</v>
      </c>
      <c r="E458" s="154" t="s">
        <v>401</v>
      </c>
      <c r="F458" s="154" t="s">
        <v>34</v>
      </c>
      <c r="G458" s="155" t="s">
        <v>962</v>
      </c>
      <c r="H458" s="68">
        <v>163.5</v>
      </c>
      <c r="I458" s="68">
        <v>61.2</v>
      </c>
      <c r="J458" s="71">
        <f>IF(F458="女",IF(H458=0,0,VLOOKUP(I458/(H458*H458/10000),标准!M$108:N$112,2,TRUE)),IF(H458=0,0,VLOOKUP(I458/(H458*H458/10000),标准!M$74:N$78,2,TRUE)))</f>
        <v>100</v>
      </c>
      <c r="K458" s="72">
        <v>3019</v>
      </c>
      <c r="L458" s="71">
        <f>IF(A458&lt;43,IF(F458="女",VLOOKUP(K458,标准!K$108:L$128,2,TRUE),VLOOKUP(K458,标准!K$74:L$94,2,TRUE)),IF(F458="女",VLOOKUP(K458,标准!K$39:L$59,2,TRUE),VLOOKUP(K458,标准!K$3:L$23,2,TRUE)))</f>
        <v>80</v>
      </c>
      <c r="M458" s="68">
        <v>18</v>
      </c>
      <c r="N458" s="71">
        <f>IF(M458="",0,IF(A458&lt;43,IF(F458="女",VLOOKUP(M458,标准!C$108:D$128,2,TRUE),VLOOKUP(M458,标准!C$74:D$94,2,TRUE)),IF(F458="女",VLOOKUP(M458,标准!C$39:D$59,2,TRUE),VLOOKUP(M458,标准!C$3:D$23,2,TRUE))))</f>
        <v>78</v>
      </c>
      <c r="O458" s="95">
        <v>188</v>
      </c>
      <c r="P458" s="71">
        <f>IF(A458&lt;43,IF(F458="女",VLOOKUP(O458/100,标准!E$108:F$128,2,TRUE),VLOOKUP(O458/100,标准!E$74:F$94,2,TRUE)),IF(F458="女",VLOOKUP(O458/100,标准!E$39:F$59,2,TRUE),VLOOKUP(O458/100,标准!E$3:F$23,2,TRUE)))</f>
        <v>85</v>
      </c>
      <c r="Q458" s="81">
        <v>4.17</v>
      </c>
      <c r="R458" s="71">
        <f>IF(Q458=0,0,IF(A458&lt;43,IF(F458="女",IF(Q458="",0,VLOOKUP(Q458,标准!I$108:J$138,2,TRUE)),IF(Q458="",0,VLOOKUP(Q458,标准!I$74:J$104,2,TRUE))),IF(F458="女",IF(Q458="",0,VLOOKUP(Q458,标准!I$39:J$69,2,TRUE)),IF(Q458="",0,VLOOKUP(Q458,标准!I$3:J$33,2,TRUE)))))</f>
        <v>66</v>
      </c>
      <c r="S458" s="76">
        <v>39</v>
      </c>
      <c r="T458" s="71">
        <f>IF(A458&lt;43,IF(F458="女",VLOOKUP(S458,标准!G$108:H$138,2,TRUE),VLOOKUP(S458,标准!G$74:H$99,2,TRUE)),IF(F458="女",VLOOKUP(S458,标准!G$39:H$69,2,TRUE),VLOOKUP(S458,标准!G$3:H$28,2,TRUE)))</f>
        <v>72</v>
      </c>
      <c r="U458" s="88">
        <v>9.1</v>
      </c>
      <c r="V458" s="71">
        <f>IF(U458=0,0,IF(A458&lt;43,IF(F458="女",IF(U458="",0,VLOOKUP(U458,标准!A$108:B$128,2,TRUE)),IF(U458="",0,VLOOKUP(U458,标准!A$74:B$94,2,TRUE))),IF(F458="女",IF(U458="",0,VLOOKUP(U458,标准!A$39:B$59,2,TRUE)),IF(U458="",0,VLOOKUP(U458,标准!A$3:B$23,2,TRUE)))))</f>
        <v>72</v>
      </c>
      <c r="W458" s="86">
        <f t="shared" si="7"/>
        <v>78.1</v>
      </c>
      <c r="X458" s="87">
        <v>4.6</v>
      </c>
      <c r="Y458" s="87">
        <v>4.7</v>
      </c>
      <c r="Z458" s="91">
        <v>1</v>
      </c>
      <c r="AA458" s="97"/>
    </row>
    <row r="459" customHeight="1" spans="1:27">
      <c r="A459" s="62">
        <v>40</v>
      </c>
      <c r="B459" s="63">
        <v>458</v>
      </c>
      <c r="C459" s="154" t="s">
        <v>963</v>
      </c>
      <c r="D459" s="154" t="s">
        <v>921</v>
      </c>
      <c r="E459" s="154" t="s">
        <v>401</v>
      </c>
      <c r="F459" s="154" t="s">
        <v>34</v>
      </c>
      <c r="G459" s="155" t="s">
        <v>964</v>
      </c>
      <c r="H459" s="68">
        <v>158.8</v>
      </c>
      <c r="I459" s="68">
        <v>59.1</v>
      </c>
      <c r="J459" s="71">
        <f>IF(F459="女",IF(H459=0,0,VLOOKUP(I459/(H459*H459/10000),标准!M$108:N$112,2,TRUE)),IF(H459=0,0,VLOOKUP(I459/(H459*H459/10000),标准!M$74:N$78,2,TRUE)))</f>
        <v>100</v>
      </c>
      <c r="K459" s="72">
        <v>3344</v>
      </c>
      <c r="L459" s="71">
        <f>IF(A459&lt;43,IF(F459="女",VLOOKUP(K459,标准!K$108:L$128,2,TRUE),VLOOKUP(K459,标准!K$74:L$94,2,TRUE)),IF(F459="女",VLOOKUP(K459,标准!K$39:L$59,2,TRUE),VLOOKUP(K459,标准!K$3:L$23,2,TRUE)))</f>
        <v>90</v>
      </c>
      <c r="M459" s="68">
        <v>0</v>
      </c>
      <c r="N459" s="71">
        <f>IF(M459="",0,IF(A459&lt;43,IF(F459="女",VLOOKUP(M459,标准!C$108:D$128,2,TRUE),VLOOKUP(M459,标准!C$74:D$94,2,TRUE)),IF(F459="女",VLOOKUP(M459,标准!C$39:D$59,2,TRUE),VLOOKUP(M459,标准!C$3:D$23,2,TRUE))))</f>
        <v>0</v>
      </c>
      <c r="O459" s="95"/>
      <c r="P459" s="71">
        <f>IF(A459&lt;43,IF(F459="女",VLOOKUP(O459/100,标准!E$108:F$128,2,TRUE),VLOOKUP(O459/100,标准!E$74:F$94,2,TRUE)),IF(F459="女",VLOOKUP(O459/100,标准!E$39:F$59,2,TRUE),VLOOKUP(O459/100,标准!E$3:F$23,2,TRUE)))</f>
        <v>0</v>
      </c>
      <c r="Q459" s="81"/>
      <c r="R459" s="71">
        <f>IF(Q459=0,0,IF(A459&lt;43,IF(F459="女",IF(Q459="",0,VLOOKUP(Q459,标准!I$108:J$138,2,TRUE)),IF(Q459="",0,VLOOKUP(Q459,标准!I$74:J$104,2,TRUE))),IF(F459="女",IF(Q459="",0,VLOOKUP(Q459,标准!I$39:J$69,2,TRUE)),IF(Q459="",0,VLOOKUP(Q459,标准!I$3:J$33,2,TRUE)))))</f>
        <v>0</v>
      </c>
      <c r="S459" s="76"/>
      <c r="T459" s="71">
        <f>IF(A459&lt;43,IF(F459="女",VLOOKUP(S459,标准!G$108:H$138,2,TRUE),VLOOKUP(S459,标准!G$74:H$99,2,TRUE)),IF(F459="女",VLOOKUP(S459,标准!G$39:H$69,2,TRUE),VLOOKUP(S459,标准!G$3:H$28,2,TRUE)))</f>
        <v>0</v>
      </c>
      <c r="U459" s="88"/>
      <c r="V459" s="71">
        <f>IF(U459=0,0,IF(A459&lt;43,IF(F459="女",IF(U459="",0,VLOOKUP(U459,标准!A$108:B$128,2,TRUE)),IF(U459="",0,VLOOKUP(U459,标准!A$74:B$94,2,TRUE))),IF(F459="女",IF(U459="",0,VLOOKUP(U459,标准!A$39:B$59,2,TRUE)),IF(U459="",0,VLOOKUP(U459,标准!A$3:B$23,2,TRUE)))))</f>
        <v>0</v>
      </c>
      <c r="W459" s="86">
        <v>60</v>
      </c>
      <c r="X459" s="87">
        <v>4.8</v>
      </c>
      <c r="Y459" s="87">
        <v>4.7</v>
      </c>
      <c r="Z459" s="91"/>
      <c r="AA459" s="97" t="s">
        <v>108</v>
      </c>
    </row>
    <row r="460" customHeight="1" spans="1:27">
      <c r="A460" s="62">
        <v>40</v>
      </c>
      <c r="B460" s="63">
        <v>459</v>
      </c>
      <c r="C460" s="154" t="s">
        <v>965</v>
      </c>
      <c r="D460" s="154" t="s">
        <v>921</v>
      </c>
      <c r="E460" s="154" t="s">
        <v>401</v>
      </c>
      <c r="F460" s="154" t="s">
        <v>34</v>
      </c>
      <c r="G460" s="155" t="s">
        <v>966</v>
      </c>
      <c r="H460" s="68">
        <v>156.9</v>
      </c>
      <c r="I460" s="68">
        <v>64.3</v>
      </c>
      <c r="J460" s="71">
        <f>IF(F460="女",IF(H460=0,0,VLOOKUP(I460/(H460*H460/10000),标准!M$108:N$112,2,TRUE)),IF(H460=0,0,VLOOKUP(I460/(H460*H460/10000),标准!M$74:N$78,2,TRUE)))</f>
        <v>80</v>
      </c>
      <c r="K460" s="72"/>
      <c r="L460" s="71">
        <f>IF(A460&lt;43,IF(F460="女",VLOOKUP(K460,标准!K$108:L$128,2,TRUE),VLOOKUP(K460,标准!K$74:L$94,2,TRUE)),IF(F460="女",VLOOKUP(K460,标准!K$39:L$59,2,TRUE),VLOOKUP(K460,标准!K$3:L$23,2,TRUE)))</f>
        <v>0</v>
      </c>
      <c r="M460" s="110">
        <v>8.5</v>
      </c>
      <c r="N460" s="71">
        <f>IF(M460="",0,IF(A460&lt;43,IF(F460="女",VLOOKUP(M460,标准!C$108:D$128,2,TRUE),VLOOKUP(M460,标准!C$74:D$94,2,TRUE)),IF(F460="女",VLOOKUP(M460,标准!C$39:D$59,2,TRUE),VLOOKUP(M460,标准!C$3:D$23,2,TRUE))))</f>
        <v>62</v>
      </c>
      <c r="O460" s="102">
        <v>153</v>
      </c>
      <c r="P460" s="71">
        <f>IF(A460&lt;43,IF(F460="女",VLOOKUP(O460/100,标准!E$108:F$128,2,TRUE),VLOOKUP(O460/100,标准!E$74:F$94,2,TRUE)),IF(F460="女",VLOOKUP(O460/100,标准!E$39:F$59,2,TRUE),VLOOKUP(O460/100,标准!E$3:F$23,2,TRUE)))</f>
        <v>60</v>
      </c>
      <c r="Q460" s="112">
        <v>4.55</v>
      </c>
      <c r="R460" s="71">
        <f>IF(Q460=0,0,IF(A460&lt;43,IF(F460="女",IF(Q460="",0,VLOOKUP(Q460,标准!I$108:J$138,2,TRUE)),IF(Q460="",0,VLOOKUP(Q460,标准!I$74:J$104,2,TRUE))),IF(F460="女",IF(Q460="",0,VLOOKUP(Q460,标准!I$39:J$69,2,TRUE)),IF(Q460="",0,VLOOKUP(Q460,标准!I$3:J$33,2,TRUE)))))</f>
        <v>30</v>
      </c>
      <c r="S460" s="62">
        <v>33</v>
      </c>
      <c r="T460" s="71">
        <f>IF(A460&lt;43,IF(F460="女",VLOOKUP(S460,标准!G$108:H$138,2,TRUE),VLOOKUP(S460,标准!G$74:H$99,2,TRUE)),IF(F460="女",VLOOKUP(S460,标准!G$39:H$69,2,TRUE),VLOOKUP(S460,标准!G$3:H$28,2,TRUE)))</f>
        <v>66</v>
      </c>
      <c r="U460" s="114">
        <v>10.9</v>
      </c>
      <c r="V460" s="71">
        <f>IF(U460=0,0,IF(A460&lt;43,IF(F460="女",IF(U460="",0,VLOOKUP(U460,标准!A$108:B$128,2,TRUE)),IF(U460="",0,VLOOKUP(U460,标准!A$74:B$94,2,TRUE))),IF(F460="女",IF(U460="",0,VLOOKUP(U460,标准!A$39:B$59,2,TRUE)),IF(U460="",0,VLOOKUP(U460,标准!A$3:B$23,2,TRUE)))))</f>
        <v>30</v>
      </c>
      <c r="W460" s="86">
        <f t="shared" si="7"/>
        <v>42.8</v>
      </c>
      <c r="X460" s="87">
        <v>4.2</v>
      </c>
      <c r="Y460" s="87">
        <v>4</v>
      </c>
      <c r="Z460" s="91"/>
      <c r="AA460" s="102"/>
    </row>
    <row r="461" customHeight="1" spans="1:27">
      <c r="A461" s="62">
        <v>40</v>
      </c>
      <c r="B461" s="63">
        <v>460</v>
      </c>
      <c r="C461" s="154" t="s">
        <v>967</v>
      </c>
      <c r="D461" s="154" t="s">
        <v>921</v>
      </c>
      <c r="E461" s="154" t="s">
        <v>401</v>
      </c>
      <c r="F461" s="154" t="s">
        <v>34</v>
      </c>
      <c r="G461" s="155" t="s">
        <v>968</v>
      </c>
      <c r="H461" s="68">
        <v>155.3</v>
      </c>
      <c r="I461" s="68">
        <v>47</v>
      </c>
      <c r="J461" s="71">
        <f>IF(F461="女",IF(H461=0,0,VLOOKUP(I461/(H461*H461/10000),标准!M$108:N$112,2,TRUE)),IF(H461=0,0,VLOOKUP(I461/(H461*H461/10000),标准!M$74:N$78,2,TRUE)))</f>
        <v>100</v>
      </c>
      <c r="K461" s="72">
        <v>2842</v>
      </c>
      <c r="L461" s="71">
        <f>IF(A461&lt;43,IF(F461="女",VLOOKUP(K461,标准!K$108:L$128,2,TRUE),VLOOKUP(K461,标准!K$74:L$94,2,TRUE)),IF(F461="女",VLOOKUP(K461,标准!K$39:L$59,2,TRUE),VLOOKUP(K461,标准!K$3:L$23,2,TRUE)))</f>
        <v>76</v>
      </c>
      <c r="M461" s="103">
        <v>4</v>
      </c>
      <c r="N461" s="71">
        <f>IF(M461="",0,IF(A461&lt;43,IF(F461="女",VLOOKUP(M461,标准!C$108:D$128,2,TRUE),VLOOKUP(M461,标准!C$74:D$94,2,TRUE)),IF(F461="女",VLOOKUP(M461,标准!C$39:D$59,2,TRUE),VLOOKUP(M461,标准!C$3:D$23,2,TRUE))))</f>
        <v>30</v>
      </c>
      <c r="O461" s="95">
        <v>135</v>
      </c>
      <c r="P461" s="71">
        <f>IF(A461&lt;43,IF(F461="女",VLOOKUP(O461/100,标准!E$108:F$128,2,TRUE),VLOOKUP(O461/100,标准!E$74:F$94,2,TRUE)),IF(F461="女",VLOOKUP(O461/100,标准!E$39:F$59,2,TRUE),VLOOKUP(O461/100,标准!E$3:F$23,2,TRUE)))</f>
        <v>20</v>
      </c>
      <c r="Q461" s="81">
        <v>4.42</v>
      </c>
      <c r="R461" s="71">
        <f>IF(Q461=0,0,IF(A461&lt;43,IF(F461="女",IF(Q461="",0,VLOOKUP(Q461,标准!I$108:J$138,2,TRUE)),IF(Q461="",0,VLOOKUP(Q461,标准!I$74:J$104,2,TRUE))),IF(F461="女",IF(Q461="",0,VLOOKUP(Q461,标准!I$39:J$69,2,TRUE)),IF(Q461="",0,VLOOKUP(Q461,标准!I$3:J$33,2,TRUE)))))</f>
        <v>50</v>
      </c>
      <c r="S461" s="76">
        <v>31</v>
      </c>
      <c r="T461" s="71">
        <f>IF(A461&lt;43,IF(F461="女",VLOOKUP(S461,标准!G$108:H$138,2,TRUE),VLOOKUP(S461,标准!G$74:H$99,2,TRUE)),IF(F461="女",VLOOKUP(S461,标准!G$39:H$69,2,TRUE),VLOOKUP(S461,标准!G$3:H$28,2,TRUE)))</f>
        <v>64</v>
      </c>
      <c r="U461" s="88"/>
      <c r="V461" s="71">
        <f>IF(U461=0,0,IF(A461&lt;43,IF(F461="女",IF(U461="",0,VLOOKUP(U461,标准!A$108:B$128,2,TRUE)),IF(U461="",0,VLOOKUP(U461,标准!A$74:B$94,2,TRUE))),IF(F461="女",IF(U461="",0,VLOOKUP(U461,标准!A$39:B$59,2,TRUE)),IF(U461="",0,VLOOKUP(U461,标准!A$3:B$23,2,TRUE)))))</f>
        <v>0</v>
      </c>
      <c r="W461" s="86">
        <f t="shared" si="7"/>
        <v>47.8</v>
      </c>
      <c r="X461" s="87"/>
      <c r="Y461" s="87"/>
      <c r="Z461" s="91"/>
      <c r="AA461" s="97"/>
    </row>
    <row r="462" customHeight="1" spans="1:27">
      <c r="A462" s="62">
        <v>40</v>
      </c>
      <c r="B462" s="63">
        <v>461</v>
      </c>
      <c r="C462" s="154" t="s">
        <v>969</v>
      </c>
      <c r="D462" s="154" t="s">
        <v>970</v>
      </c>
      <c r="E462" s="154" t="s">
        <v>971</v>
      </c>
      <c r="F462" s="154" t="s">
        <v>30</v>
      </c>
      <c r="G462" s="155" t="s">
        <v>972</v>
      </c>
      <c r="H462" s="68">
        <v>174.1</v>
      </c>
      <c r="I462" s="68">
        <v>69.4</v>
      </c>
      <c r="J462" s="71">
        <f>IF(F462="女",IF(H462=0,0,VLOOKUP(I462/(H462*H462/10000),标准!M$108:N$112,2,TRUE)),IF(H462=0,0,VLOOKUP(I462/(H462*H462/10000),标准!M$74:N$78,2,TRUE)))</f>
        <v>100</v>
      </c>
      <c r="K462" s="72">
        <v>4717</v>
      </c>
      <c r="L462" s="71">
        <f>IF(A462&lt;43,IF(F462="女",VLOOKUP(K462,标准!K$108:L$128,2,TRUE),VLOOKUP(K462,标准!K$74:L$94,2,TRUE)),IF(F462="女",VLOOKUP(K462,标准!K$39:L$59,2,TRUE),VLOOKUP(K462,标准!K$3:L$23,2,TRUE)))</f>
        <v>85</v>
      </c>
      <c r="M462" s="68">
        <v>28.5</v>
      </c>
      <c r="N462" s="71">
        <f>IF(M462="",0,IF(A462&lt;43,IF(F462="女",VLOOKUP(M462,标准!C$108:D$128,2,TRUE),VLOOKUP(M462,标准!C$74:D$94,2,TRUE)),IF(F462="女",VLOOKUP(M462,标准!C$39:D$59,2,TRUE),VLOOKUP(M462,标准!C$3:D$23,2,TRUE))))</f>
        <v>100</v>
      </c>
      <c r="O462" s="77">
        <v>260</v>
      </c>
      <c r="P462" s="71">
        <f>IF(A462&lt;43,IF(F462="女",VLOOKUP(O462/100,标准!E$108:F$128,2,TRUE),VLOOKUP(O462/100,标准!E$74:F$94,2,TRUE)),IF(F462="女",VLOOKUP(O462/100,标准!E$39:F$59,2,TRUE),VLOOKUP(O462/100,标准!E$3:F$23,2,TRUE)))</f>
        <v>85</v>
      </c>
      <c r="Q462" s="81">
        <v>3.52</v>
      </c>
      <c r="R462" s="71">
        <f>IF(Q462=0,0,IF(A462&lt;43,IF(F462="女",IF(Q462="",0,VLOOKUP(Q462,标准!I$108:J$138,2,TRUE)),IF(Q462="",0,VLOOKUP(Q462,标准!I$74:J$104,2,TRUE))),IF(F462="女",IF(Q462="",0,VLOOKUP(Q462,标准!I$39:J$69,2,TRUE)),IF(Q462="",0,VLOOKUP(Q462,标准!I$3:J$33,2,TRUE)))))</f>
        <v>76</v>
      </c>
      <c r="S462" s="76">
        <v>8</v>
      </c>
      <c r="T462" s="71">
        <f>IF(A462&lt;43,IF(F462="女",VLOOKUP(S462,标准!G$108:H$138,2,TRUE),VLOOKUP(S462,标准!G$74:H$99,2,TRUE)),IF(F462="女",VLOOKUP(S462,标准!G$39:H$69,2,TRUE),VLOOKUP(S462,标准!G$3:H$28,2,TRUE)))</f>
        <v>40</v>
      </c>
      <c r="U462" s="88">
        <v>6.9</v>
      </c>
      <c r="V462" s="71">
        <f>IF(U462=0,0,IF(A462&lt;43,IF(F462="女",IF(U462="",0,VLOOKUP(U462,标准!A$108:B$128,2,TRUE)),IF(U462="",0,VLOOKUP(U462,标准!A$74:B$94,2,TRUE))),IF(F462="女",IF(U462="",0,VLOOKUP(U462,标准!A$39:B$59,2,TRUE)),IF(U462="",0,VLOOKUP(U462,标准!A$3:B$23,2,TRUE)))))</f>
        <v>90</v>
      </c>
      <c r="W462" s="86">
        <f t="shared" si="7"/>
        <v>83.45</v>
      </c>
      <c r="X462" s="87">
        <v>3.7</v>
      </c>
      <c r="Y462" s="87">
        <v>3.7</v>
      </c>
      <c r="Z462" s="91"/>
      <c r="AA462" s="92"/>
    </row>
    <row r="463" customHeight="1" spans="1:27">
      <c r="A463" s="62">
        <v>40</v>
      </c>
      <c r="B463" s="63">
        <v>462</v>
      </c>
      <c r="C463" s="154" t="s">
        <v>973</v>
      </c>
      <c r="D463" s="154" t="s">
        <v>970</v>
      </c>
      <c r="E463" s="154" t="s">
        <v>971</v>
      </c>
      <c r="F463" s="154" t="s">
        <v>30</v>
      </c>
      <c r="G463" s="155" t="s">
        <v>974</v>
      </c>
      <c r="H463" s="68">
        <v>181.9</v>
      </c>
      <c r="I463" s="68">
        <v>74.8</v>
      </c>
      <c r="J463" s="71">
        <f>IF(F463="女",IF(H463=0,0,VLOOKUP(I463/(H463*H463/10000),标准!M$108:N$112,2,TRUE)),IF(H463=0,0,VLOOKUP(I463/(H463*H463/10000),标准!M$74:N$78,2,TRUE)))</f>
        <v>100</v>
      </c>
      <c r="K463" s="72">
        <v>4143</v>
      </c>
      <c r="L463" s="71">
        <f>IF(A463&lt;43,IF(F463="女",VLOOKUP(K463,标准!K$108:L$128,2,TRUE),VLOOKUP(K463,标准!K$74:L$94,2,TRUE)),IF(F463="女",VLOOKUP(K463,标准!K$39:L$59,2,TRUE),VLOOKUP(K463,标准!K$3:L$23,2,TRUE)))</f>
        <v>76</v>
      </c>
      <c r="M463" s="68">
        <v>5.5</v>
      </c>
      <c r="N463" s="71">
        <f>IF(M463="",0,IF(A463&lt;43,IF(F463="女",VLOOKUP(M463,标准!C$108:D$128,2,TRUE),VLOOKUP(M463,标准!C$74:D$94,2,TRUE)),IF(F463="女",VLOOKUP(M463,标准!C$39:D$59,2,TRUE),VLOOKUP(M463,标准!C$3:D$23,2,TRUE))))</f>
        <v>62</v>
      </c>
      <c r="O463" s="77">
        <v>223</v>
      </c>
      <c r="P463" s="71">
        <f>IF(A463&lt;43,IF(F463="女",VLOOKUP(O463/100,标准!E$108:F$128,2,TRUE),VLOOKUP(O463/100,标准!E$74:F$94,2,TRUE)),IF(F463="女",VLOOKUP(O463/100,标准!E$39:F$59,2,TRUE),VLOOKUP(O463/100,标准!E$3:F$23,2,TRUE)))</f>
        <v>66</v>
      </c>
      <c r="Q463" s="81">
        <v>3.45</v>
      </c>
      <c r="R463" s="71">
        <f>IF(Q463=0,0,IF(A463&lt;43,IF(F463="女",IF(Q463="",0,VLOOKUP(Q463,标准!I$108:J$138,2,TRUE)),IF(Q463="",0,VLOOKUP(Q463,标准!I$74:J$104,2,TRUE))),IF(F463="女",IF(Q463="",0,VLOOKUP(Q463,标准!I$39:J$69,2,TRUE)),IF(Q463="",0,VLOOKUP(Q463,标准!I$3:J$33,2,TRUE)))))</f>
        <v>78</v>
      </c>
      <c r="S463" s="76">
        <v>5</v>
      </c>
      <c r="T463" s="71">
        <f>IF(A463&lt;43,IF(F463="女",VLOOKUP(S463,标准!G$108:H$138,2,TRUE),VLOOKUP(S463,标准!G$74:H$99,2,TRUE)),IF(F463="女",VLOOKUP(S463,标准!G$39:H$69,2,TRUE),VLOOKUP(S463,标准!G$3:H$28,2,TRUE)))</f>
        <v>10</v>
      </c>
      <c r="U463" s="88">
        <v>7.1</v>
      </c>
      <c r="V463" s="71">
        <f>IF(U463=0,0,IF(A463&lt;43,IF(F463="女",IF(U463="",0,VLOOKUP(U463,标准!A$108:B$128,2,TRUE)),IF(U463="",0,VLOOKUP(U463,标准!A$74:B$94,2,TRUE))),IF(F463="女",IF(U463="",0,VLOOKUP(U463,标准!A$39:B$59,2,TRUE)),IF(U463="",0,VLOOKUP(U463,标准!A$3:B$23,2,TRUE)))))</f>
        <v>80</v>
      </c>
      <c r="W463" s="86">
        <f t="shared" si="7"/>
        <v>71.8</v>
      </c>
      <c r="X463" s="87">
        <v>3.8</v>
      </c>
      <c r="Y463" s="87">
        <v>3.8</v>
      </c>
      <c r="Z463" s="91"/>
      <c r="AA463" s="92"/>
    </row>
    <row r="464" customHeight="1" spans="1:27">
      <c r="A464" s="62">
        <v>40</v>
      </c>
      <c r="B464" s="63">
        <v>463</v>
      </c>
      <c r="C464" s="154" t="s">
        <v>975</v>
      </c>
      <c r="D464" s="154" t="s">
        <v>970</v>
      </c>
      <c r="E464" s="154" t="s">
        <v>971</v>
      </c>
      <c r="F464" s="154" t="s">
        <v>30</v>
      </c>
      <c r="G464" s="155" t="s">
        <v>976</v>
      </c>
      <c r="H464" s="68">
        <v>163.8</v>
      </c>
      <c r="I464" s="68">
        <v>47</v>
      </c>
      <c r="J464" s="71">
        <f>IF(F464="女",IF(H464=0,0,VLOOKUP(I464/(H464*H464/10000),标准!M$108:N$112,2,TRUE)),IF(H464=0,0,VLOOKUP(I464/(H464*H464/10000),标准!M$74:N$78,2,TRUE)))</f>
        <v>80</v>
      </c>
      <c r="K464" s="72">
        <v>3871</v>
      </c>
      <c r="L464" s="71">
        <f>IF(A464&lt;43,IF(F464="女",VLOOKUP(K464,标准!K$108:L$128,2,TRUE),VLOOKUP(K464,标准!K$74:L$94,2,TRUE)),IF(F464="女",VLOOKUP(K464,标准!K$39:L$59,2,TRUE),VLOOKUP(K464,标准!K$3:L$23,2,TRUE)))</f>
        <v>72</v>
      </c>
      <c r="M464" s="68">
        <v>2</v>
      </c>
      <c r="N464" s="71">
        <f>IF(M464="",0,IF(A464&lt;43,IF(F464="女",VLOOKUP(M464,标准!C$108:D$128,2,TRUE),VLOOKUP(M464,标准!C$74:D$94,2,TRUE)),IF(F464="女",VLOOKUP(M464,标准!C$39:D$59,2,TRUE),VLOOKUP(M464,标准!C$3:D$23,2,TRUE))))</f>
        <v>40</v>
      </c>
      <c r="O464" s="77">
        <v>203</v>
      </c>
      <c r="P464" s="71">
        <f>IF(A464&lt;43,IF(F464="女",VLOOKUP(O464/100,标准!E$108:F$128,2,TRUE),VLOOKUP(O464/100,标准!E$74:F$94,2,TRUE)),IF(F464="女",VLOOKUP(O464/100,标准!E$39:F$59,2,TRUE),VLOOKUP(O464/100,标准!E$3:F$23,2,TRUE)))</f>
        <v>50</v>
      </c>
      <c r="Q464" s="81">
        <v>4.15</v>
      </c>
      <c r="R464" s="71">
        <f>IF(Q464=0,0,IF(A464&lt;43,IF(F464="女",IF(Q464="",0,VLOOKUP(Q464,标准!I$108:J$138,2,TRUE)),IF(Q464="",0,VLOOKUP(Q464,标准!I$74:J$104,2,TRUE))),IF(F464="女",IF(Q464="",0,VLOOKUP(Q464,标准!I$39:J$69,2,TRUE)),IF(Q464="",0,VLOOKUP(Q464,标准!I$3:J$33,2,TRUE)))))</f>
        <v>66</v>
      </c>
      <c r="S464" s="76">
        <v>11</v>
      </c>
      <c r="T464" s="71">
        <f>IF(A464&lt;43,IF(F464="女",VLOOKUP(S464,标准!G$108:H$138,2,TRUE),VLOOKUP(S464,标准!G$74:H$99,2,TRUE)),IF(F464="女",VLOOKUP(S464,标准!G$39:H$69,2,TRUE),VLOOKUP(S464,标准!G$3:H$28,2,TRUE)))</f>
        <v>64</v>
      </c>
      <c r="U464" s="88">
        <v>7.3</v>
      </c>
      <c r="V464" s="71">
        <f>IF(U464=0,0,IF(A464&lt;43,IF(F464="女",IF(U464="",0,VLOOKUP(U464,标准!A$108:B$128,2,TRUE)),IF(U464="",0,VLOOKUP(U464,标准!A$74:B$94,2,TRUE))),IF(F464="女",IF(U464="",0,VLOOKUP(U464,标准!A$39:B$59,2,TRUE)),IF(U464="",0,VLOOKUP(U464,标准!A$3:B$23,2,TRUE)))))</f>
        <v>78</v>
      </c>
      <c r="W464" s="86">
        <f t="shared" si="7"/>
        <v>67</v>
      </c>
      <c r="X464" s="87">
        <v>3.7</v>
      </c>
      <c r="Y464" s="87">
        <v>3.7</v>
      </c>
      <c r="Z464" s="91"/>
      <c r="AA464" s="92"/>
    </row>
    <row r="465" customHeight="1" spans="1:27">
      <c r="A465" s="62">
        <v>40</v>
      </c>
      <c r="B465" s="63">
        <v>464</v>
      </c>
      <c r="C465" s="154" t="s">
        <v>977</v>
      </c>
      <c r="D465" s="154" t="s">
        <v>970</v>
      </c>
      <c r="E465" s="154" t="s">
        <v>971</v>
      </c>
      <c r="F465" s="154" t="s">
        <v>30</v>
      </c>
      <c r="G465" s="155" t="s">
        <v>978</v>
      </c>
      <c r="H465" s="68">
        <v>161</v>
      </c>
      <c r="I465" s="68">
        <v>66</v>
      </c>
      <c r="J465" s="71">
        <f>IF(F465="女",IF(H465=0,0,VLOOKUP(I465/(H465*H465/10000),标准!M$108:N$112,2,TRUE)),IF(H465=0,0,VLOOKUP(I465/(H465*H465/10000),标准!M$74:N$78,2,TRUE)))</f>
        <v>80</v>
      </c>
      <c r="K465" s="72">
        <v>3905</v>
      </c>
      <c r="L465" s="71">
        <f>IF(A465&lt;43,IF(F465="女",VLOOKUP(K465,标准!K$108:L$128,2,TRUE),VLOOKUP(K465,标准!K$74:L$94,2,TRUE)),IF(F465="女",VLOOKUP(K465,标准!K$39:L$59,2,TRUE),VLOOKUP(K465,标准!K$3:L$23,2,TRUE)))</f>
        <v>72</v>
      </c>
      <c r="M465" s="68">
        <v>20</v>
      </c>
      <c r="N465" s="71">
        <f>IF(M465="",0,IF(A465&lt;43,IF(F465="女",VLOOKUP(M465,标准!C$108:D$128,2,TRUE),VLOOKUP(M465,标准!C$74:D$94,2,TRUE)),IF(F465="女",VLOOKUP(M465,标准!C$39:D$59,2,TRUE),VLOOKUP(M465,标准!C$3:D$23,2,TRUE))))</f>
        <v>85</v>
      </c>
      <c r="O465" s="77">
        <v>238</v>
      </c>
      <c r="P465" s="71">
        <f>IF(A465&lt;43,IF(F465="女",VLOOKUP(O465/100,标准!E$108:F$128,2,TRUE),VLOOKUP(O465/100,标准!E$74:F$94,2,TRUE)),IF(F465="女",VLOOKUP(O465/100,标准!E$39:F$59,2,TRUE),VLOOKUP(O465/100,标准!E$3:F$23,2,TRUE)))</f>
        <v>74</v>
      </c>
      <c r="Q465" s="81">
        <v>3.59</v>
      </c>
      <c r="R465" s="71">
        <f>IF(Q465=0,0,IF(A465&lt;43,IF(F465="女",IF(Q465="",0,VLOOKUP(Q465,标准!I$108:J$138,2,TRUE)),IF(Q465="",0,VLOOKUP(Q465,标准!I$74:J$104,2,TRUE))),IF(F465="女",IF(Q465="",0,VLOOKUP(Q465,标准!I$39:J$69,2,TRUE)),IF(Q465="",0,VLOOKUP(Q465,标准!I$3:J$33,2,TRUE)))))</f>
        <v>72</v>
      </c>
      <c r="S465" s="76">
        <v>13</v>
      </c>
      <c r="T465" s="71">
        <f>IF(A465&lt;43,IF(F465="女",VLOOKUP(S465,标准!G$108:H$138,2,TRUE),VLOOKUP(S465,标准!G$74:H$99,2,TRUE)),IF(F465="女",VLOOKUP(S465,标准!G$39:H$69,2,TRUE),VLOOKUP(S465,标准!G$3:H$28,2,TRUE)))</f>
        <v>72</v>
      </c>
      <c r="U465" s="88">
        <v>7.1</v>
      </c>
      <c r="V465" s="71">
        <f>IF(U465=0,0,IF(A465&lt;43,IF(F465="女",IF(U465="",0,VLOOKUP(U465,标准!A$108:B$128,2,TRUE)),IF(U465="",0,VLOOKUP(U465,标准!A$74:B$94,2,TRUE))),IF(F465="女",IF(U465="",0,VLOOKUP(U465,标准!A$39:B$59,2,TRUE)),IF(U465="",0,VLOOKUP(U465,标准!A$3:B$23,2,TRUE)))))</f>
        <v>80</v>
      </c>
      <c r="W465" s="86">
        <f t="shared" si="7"/>
        <v>76.3</v>
      </c>
      <c r="X465" s="87">
        <v>4.5</v>
      </c>
      <c r="Y465" s="87">
        <v>4.4</v>
      </c>
      <c r="Z465" s="91"/>
      <c r="AA465" s="92"/>
    </row>
    <row r="466" customHeight="1" spans="1:27">
      <c r="A466" s="62">
        <v>40</v>
      </c>
      <c r="B466" s="63">
        <v>465</v>
      </c>
      <c r="C466" s="154" t="s">
        <v>979</v>
      </c>
      <c r="D466" s="154" t="s">
        <v>970</v>
      </c>
      <c r="E466" s="154" t="s">
        <v>971</v>
      </c>
      <c r="F466" s="154" t="s">
        <v>30</v>
      </c>
      <c r="G466" s="155" t="s">
        <v>980</v>
      </c>
      <c r="H466" s="68">
        <v>170.5</v>
      </c>
      <c r="I466" s="68">
        <v>86.2</v>
      </c>
      <c r="J466" s="71">
        <f>IF(F466="女",IF(H466=0,0,VLOOKUP(I466/(H466*H466/10000),标准!M$108:N$112,2,TRUE)),IF(H466=0,0,VLOOKUP(I466/(H466*H466/10000),标准!M$74:N$78,2,TRUE)))</f>
        <v>60</v>
      </c>
      <c r="K466" s="72">
        <v>4320</v>
      </c>
      <c r="L466" s="71">
        <f>IF(A466&lt;43,IF(F466="女",VLOOKUP(K466,标准!K$108:L$128,2,TRUE),VLOOKUP(K466,标准!K$74:L$94,2,TRUE)),IF(F466="女",VLOOKUP(K466,标准!K$39:L$59,2,TRUE),VLOOKUP(K466,标准!K$3:L$23,2,TRUE)))</f>
        <v>80</v>
      </c>
      <c r="M466" s="68">
        <v>17</v>
      </c>
      <c r="N466" s="71">
        <f>IF(M466="",0,IF(A466&lt;43,IF(F466="女",VLOOKUP(M466,标准!C$108:D$128,2,TRUE),VLOOKUP(M466,标准!C$74:D$94,2,TRUE)),IF(F466="女",VLOOKUP(M466,标准!C$39:D$59,2,TRUE),VLOOKUP(M466,标准!C$3:D$23,2,TRUE))))</f>
        <v>78</v>
      </c>
      <c r="O466" s="77">
        <v>190</v>
      </c>
      <c r="P466" s="71">
        <f>IF(A466&lt;43,IF(F466="女",VLOOKUP(O466/100,标准!E$108:F$128,2,TRUE),VLOOKUP(O466/100,标准!E$74:F$94,2,TRUE)),IF(F466="女",VLOOKUP(O466/100,标准!E$39:F$59,2,TRUE),VLOOKUP(O466/100,标准!E$3:F$23,2,TRUE)))</f>
        <v>20</v>
      </c>
      <c r="Q466" s="81">
        <v>4.44</v>
      </c>
      <c r="R466" s="71">
        <f>IF(Q466=0,0,IF(A466&lt;43,IF(F466="女",IF(Q466="",0,VLOOKUP(Q466,标准!I$108:J$138,2,TRUE)),IF(Q466="",0,VLOOKUP(Q466,标准!I$74:J$104,2,TRUE))),IF(F466="女",IF(Q466="",0,VLOOKUP(Q466,标准!I$39:J$69,2,TRUE)),IF(Q466="",0,VLOOKUP(Q466,标准!I$3:J$33,2,TRUE)))))</f>
        <v>50</v>
      </c>
      <c r="S466" s="76">
        <v>0</v>
      </c>
      <c r="T466" s="71">
        <f>IF(A466&lt;43,IF(F466="女",VLOOKUP(S466,标准!G$108:H$138,2,TRUE),VLOOKUP(S466,标准!G$74:H$99,2,TRUE)),IF(F466="女",VLOOKUP(S466,标准!G$39:H$69,2,TRUE),VLOOKUP(S466,标准!G$3:H$28,2,TRUE)))</f>
        <v>0</v>
      </c>
      <c r="U466" s="88">
        <v>8.2</v>
      </c>
      <c r="V466" s="71">
        <f>IF(U466=0,0,IF(A466&lt;43,IF(F466="女",IF(U466="",0,VLOOKUP(U466,标准!A$108:B$128,2,TRUE)),IF(U466="",0,VLOOKUP(U466,标准!A$74:B$94,2,TRUE))),IF(F466="女",IF(U466="",0,VLOOKUP(U466,标准!A$39:B$59,2,TRUE)),IF(U466="",0,VLOOKUP(U466,标准!A$3:B$23,2,TRUE)))))</f>
        <v>68</v>
      </c>
      <c r="W466" s="86">
        <f t="shared" si="7"/>
        <v>54.4</v>
      </c>
      <c r="X466" s="87">
        <v>4.3</v>
      </c>
      <c r="Y466" s="87">
        <v>3.9</v>
      </c>
      <c r="Z466" s="91"/>
      <c r="AA466" s="92"/>
    </row>
    <row r="467" customHeight="1" spans="1:27">
      <c r="A467" s="62">
        <v>40</v>
      </c>
      <c r="B467" s="63">
        <v>466</v>
      </c>
      <c r="C467" s="154" t="s">
        <v>981</v>
      </c>
      <c r="D467" s="154" t="s">
        <v>970</v>
      </c>
      <c r="E467" s="154" t="s">
        <v>971</v>
      </c>
      <c r="F467" s="154" t="s">
        <v>34</v>
      </c>
      <c r="G467" s="155" t="s">
        <v>982</v>
      </c>
      <c r="H467" s="68">
        <v>155.3</v>
      </c>
      <c r="I467" s="68">
        <v>44</v>
      </c>
      <c r="J467" s="71">
        <f>IF(F467="女",IF(H467=0,0,VLOOKUP(I467/(H467*H467/10000),标准!M$108:N$112,2,TRUE)),IF(H467=0,0,VLOOKUP(I467/(H467*H467/10000),标准!M$74:N$78,2,TRUE)))</f>
        <v>100</v>
      </c>
      <c r="K467" s="72">
        <v>2263</v>
      </c>
      <c r="L467" s="71">
        <f>IF(A467&lt;43,IF(F467="女",VLOOKUP(K467,标准!K$108:L$128,2,TRUE),VLOOKUP(K467,标准!K$74:L$94,2,TRUE)),IF(F467="女",VLOOKUP(K467,标准!K$39:L$59,2,TRUE),VLOOKUP(K467,标准!K$3:L$23,2,TRUE)))</f>
        <v>64</v>
      </c>
      <c r="M467" s="68">
        <v>20</v>
      </c>
      <c r="N467" s="71">
        <f>IF(M467="",0,IF(A467&lt;43,IF(F467="女",VLOOKUP(M467,标准!C$108:D$128,2,TRUE),VLOOKUP(M467,标准!C$74:D$94,2,TRUE)),IF(F467="女",VLOOKUP(M467,标准!C$39:D$59,2,TRUE),VLOOKUP(M467,标准!C$3:D$23,2,TRUE))))</f>
        <v>80</v>
      </c>
      <c r="O467" s="115">
        <v>162</v>
      </c>
      <c r="P467" s="71">
        <f>IF(A467&lt;43,IF(F467="女",VLOOKUP(O467/100,标准!E$108:F$128,2,TRUE),VLOOKUP(O467/100,标准!E$74:F$94,2,TRUE)),IF(F467="女",VLOOKUP(O467/100,标准!E$39:F$59,2,TRUE),VLOOKUP(O467/100,标准!E$3:F$23,2,TRUE)))</f>
        <v>66</v>
      </c>
      <c r="Q467" s="81">
        <v>4.04</v>
      </c>
      <c r="R467" s="71">
        <f>IF(Q467=0,0,IF(A467&lt;43,IF(F467="女",IF(Q467="",0,VLOOKUP(Q467,标准!I$108:J$138,2,TRUE)),IF(Q467="",0,VLOOKUP(Q467,标准!I$74:J$104,2,TRUE))),IF(F467="女",IF(Q467="",0,VLOOKUP(Q467,标准!I$39:J$69,2,TRUE)),IF(Q467="",0,VLOOKUP(Q467,标准!I$3:J$33,2,TRUE)))))</f>
        <v>72</v>
      </c>
      <c r="S467" s="76">
        <v>35</v>
      </c>
      <c r="T467" s="71">
        <f>IF(A467&lt;43,IF(F467="女",VLOOKUP(S467,标准!G$108:H$138,2,TRUE),VLOOKUP(S467,标准!G$74:H$99,2,TRUE)),IF(F467="女",VLOOKUP(S467,标准!G$39:H$69,2,TRUE),VLOOKUP(S467,标准!G$3:H$28,2,TRUE)))</f>
        <v>68</v>
      </c>
      <c r="U467" s="88">
        <v>9</v>
      </c>
      <c r="V467" s="71">
        <f>IF(U467=0,0,IF(A467&lt;43,IF(F467="女",IF(U467="",0,VLOOKUP(U467,标准!A$108:B$128,2,TRUE)),IF(U467="",0,VLOOKUP(U467,标准!A$74:B$94,2,TRUE))),IF(F467="女",IF(U467="",0,VLOOKUP(U467,标准!A$39:B$59,2,TRUE)),IF(U467="",0,VLOOKUP(U467,标准!A$3:B$23,2,TRUE)))))</f>
        <v>72</v>
      </c>
      <c r="W467" s="86">
        <f t="shared" si="7"/>
        <v>74.8</v>
      </c>
      <c r="X467" s="87">
        <v>4.5</v>
      </c>
      <c r="Y467" s="87">
        <v>4.3</v>
      </c>
      <c r="Z467" s="91"/>
      <c r="AA467" s="92"/>
    </row>
    <row r="468" customHeight="1" spans="1:27">
      <c r="A468" s="62">
        <v>40</v>
      </c>
      <c r="B468" s="63">
        <v>467</v>
      </c>
      <c r="C468" s="154" t="s">
        <v>983</v>
      </c>
      <c r="D468" s="154" t="s">
        <v>970</v>
      </c>
      <c r="E468" s="154" t="s">
        <v>971</v>
      </c>
      <c r="F468" s="154" t="s">
        <v>30</v>
      </c>
      <c r="G468" s="155" t="s">
        <v>984</v>
      </c>
      <c r="H468" s="68">
        <v>185.6</v>
      </c>
      <c r="I468" s="68">
        <v>112.6</v>
      </c>
      <c r="J468" s="71">
        <f>IF(F468="女",IF(H468=0,0,VLOOKUP(I468/(H468*H468/10000),标准!M$108:N$112,2,TRUE)),IF(H468=0,0,VLOOKUP(I468/(H468*H468/10000),标准!M$74:N$78,2,TRUE)))</f>
        <v>60</v>
      </c>
      <c r="K468" s="72">
        <v>5859</v>
      </c>
      <c r="L468" s="71">
        <f>IF(A468&lt;43,IF(F468="女",VLOOKUP(K468,标准!K$108:L$128,2,TRUE),VLOOKUP(K468,标准!K$74:L$94,2,TRUE)),IF(F468="女",VLOOKUP(K468,标准!K$39:L$59,2,TRUE),VLOOKUP(K468,标准!K$3:L$23,2,TRUE)))</f>
        <v>100</v>
      </c>
      <c r="M468" s="68">
        <v>0</v>
      </c>
      <c r="N468" s="71">
        <f>IF(M468="",0,IF(A468&lt;43,IF(F468="女",VLOOKUP(M468,标准!C$108:D$128,2,TRUE),VLOOKUP(M468,标准!C$74:D$94,2,TRUE)),IF(F468="女",VLOOKUP(M468,标准!C$39:D$59,2,TRUE),VLOOKUP(M468,标准!C$3:D$23,2,TRUE))))</f>
        <v>20</v>
      </c>
      <c r="O468" s="77">
        <v>235</v>
      </c>
      <c r="P468" s="71">
        <f>IF(A468&lt;43,IF(F468="女",VLOOKUP(O468/100,标准!E$108:F$128,2,TRUE),VLOOKUP(O468/100,标准!E$74:F$94,2,TRUE)),IF(F468="女",VLOOKUP(O468/100,标准!E$39:F$59,2,TRUE),VLOOKUP(O468/100,标准!E$3:F$23,2,TRUE)))</f>
        <v>72</v>
      </c>
      <c r="Q468" s="81">
        <v>4.1</v>
      </c>
      <c r="R468" s="71">
        <f>IF(Q468=0,0,IF(A468&lt;43,IF(F468="女",IF(Q468="",0,VLOOKUP(Q468,标准!I$108:J$138,2,TRUE)),IF(Q468="",0,VLOOKUP(Q468,标准!I$74:J$104,2,TRUE))),IF(F468="女",IF(Q468="",0,VLOOKUP(Q468,标准!I$39:J$69,2,TRUE)),IF(Q468="",0,VLOOKUP(Q468,标准!I$3:J$33,2,TRUE)))))</f>
        <v>68</v>
      </c>
      <c r="S468" s="76">
        <v>0</v>
      </c>
      <c r="T468" s="71">
        <f>IF(A468&lt;43,IF(F468="女",VLOOKUP(S468,标准!G$108:H$138,2,TRUE),VLOOKUP(S468,标准!G$74:H$99,2,TRUE)),IF(F468="女",VLOOKUP(S468,标准!G$39:H$69,2,TRUE),VLOOKUP(S468,标准!G$3:H$28,2,TRUE)))</f>
        <v>0</v>
      </c>
      <c r="U468" s="88">
        <v>7.7</v>
      </c>
      <c r="V468" s="71">
        <f>IF(U468=0,0,IF(A468&lt;43,IF(F468="女",IF(U468="",0,VLOOKUP(U468,标准!A$108:B$128,2,TRUE)),IF(U468="",0,VLOOKUP(U468,标准!A$74:B$94,2,TRUE))),IF(F468="女",IF(U468="",0,VLOOKUP(U468,标准!A$39:B$59,2,TRUE)),IF(U468="",0,VLOOKUP(U468,标准!A$3:B$23,2,TRUE)))))</f>
        <v>74</v>
      </c>
      <c r="W468" s="86">
        <f t="shared" si="7"/>
        <v>61.6</v>
      </c>
      <c r="X468" s="87">
        <v>4.7</v>
      </c>
      <c r="Y468" s="87">
        <v>4.4</v>
      </c>
      <c r="Z468" s="91"/>
      <c r="AA468" s="92"/>
    </row>
    <row r="469" customHeight="1" spans="1:27">
      <c r="A469" s="62">
        <v>40</v>
      </c>
      <c r="B469" s="63">
        <v>468</v>
      </c>
      <c r="C469" s="154" t="s">
        <v>985</v>
      </c>
      <c r="D469" s="154" t="s">
        <v>970</v>
      </c>
      <c r="E469" s="154" t="s">
        <v>971</v>
      </c>
      <c r="F469" s="154" t="s">
        <v>30</v>
      </c>
      <c r="G469" s="155" t="s">
        <v>986</v>
      </c>
      <c r="H469" s="68">
        <v>179.8</v>
      </c>
      <c r="I469" s="68">
        <v>71.3</v>
      </c>
      <c r="J469" s="71">
        <f>IF(F469="女",IF(H469=0,0,VLOOKUP(I469/(H469*H469/10000),标准!M$108:N$112,2,TRUE)),IF(H469=0,0,VLOOKUP(I469/(H469*H469/10000),标准!M$74:N$78,2,TRUE)))</f>
        <v>100</v>
      </c>
      <c r="K469" s="72">
        <v>4805</v>
      </c>
      <c r="L469" s="71">
        <f>IF(A469&lt;43,IF(F469="女",VLOOKUP(K469,标准!K$108:L$128,2,TRUE),VLOOKUP(K469,标准!K$74:L$94,2,TRUE)),IF(F469="女",VLOOKUP(K469,标准!K$39:L$59,2,TRUE),VLOOKUP(K469,标准!K$3:L$23,2,TRUE)))</f>
        <v>90</v>
      </c>
      <c r="M469" s="68">
        <v>18</v>
      </c>
      <c r="N469" s="71">
        <f>IF(M469="",0,IF(A469&lt;43,IF(F469="女",VLOOKUP(M469,标准!C$108:D$128,2,TRUE),VLOOKUP(M469,标准!C$74:D$94,2,TRUE)),IF(F469="女",VLOOKUP(M469,标准!C$39:D$59,2,TRUE),VLOOKUP(M469,标准!C$3:D$23,2,TRUE))))</f>
        <v>80</v>
      </c>
      <c r="O469" s="77">
        <v>218</v>
      </c>
      <c r="P469" s="71">
        <f>IF(A469&lt;43,IF(F469="女",VLOOKUP(O469/100,标准!E$108:F$128,2,TRUE),VLOOKUP(O469/100,标准!E$74:F$94,2,TRUE)),IF(F469="女",VLOOKUP(O469/100,标准!E$39:F$59,2,TRUE),VLOOKUP(O469/100,标准!E$3:F$23,2,TRUE)))</f>
        <v>64</v>
      </c>
      <c r="Q469" s="81">
        <v>4.51</v>
      </c>
      <c r="R469" s="71">
        <f>IF(Q469=0,0,IF(A469&lt;43,IF(F469="女",IF(Q469="",0,VLOOKUP(Q469,标准!I$108:J$138,2,TRUE)),IF(Q469="",0,VLOOKUP(Q469,标准!I$74:J$104,2,TRUE))),IF(F469="女",IF(Q469="",0,VLOOKUP(Q469,标准!I$39:J$69,2,TRUE)),IF(Q469="",0,VLOOKUP(Q469,标准!I$3:J$33,2,TRUE)))))</f>
        <v>50</v>
      </c>
      <c r="S469" s="76">
        <v>1</v>
      </c>
      <c r="T469" s="71">
        <f>IF(A469&lt;43,IF(F469="女",VLOOKUP(S469,标准!G$108:H$138,2,TRUE),VLOOKUP(S469,标准!G$74:H$99,2,TRUE)),IF(F469="女",VLOOKUP(S469,标准!G$39:H$69,2,TRUE),VLOOKUP(S469,标准!G$3:H$28,2,TRUE)))</f>
        <v>0</v>
      </c>
      <c r="U469" s="88">
        <v>8.7</v>
      </c>
      <c r="V469" s="71">
        <f>IF(U469=0,0,IF(A469&lt;43,IF(F469="女",IF(U469="",0,VLOOKUP(U469,标准!A$108:B$128,2,TRUE)),IF(U469="",0,VLOOKUP(U469,标准!A$74:B$94,2,TRUE))),IF(F469="女",IF(U469="",0,VLOOKUP(U469,标准!A$39:B$59,2,TRUE)),IF(U469="",0,VLOOKUP(U469,标准!A$3:B$23,2,TRUE)))))</f>
        <v>64</v>
      </c>
      <c r="W469" s="86">
        <f t="shared" si="7"/>
        <v>65.7</v>
      </c>
      <c r="X469" s="87">
        <v>4</v>
      </c>
      <c r="Y469" s="87">
        <v>3.9</v>
      </c>
      <c r="Z469" s="91"/>
      <c r="AA469" s="92"/>
    </row>
    <row r="470" customHeight="1" spans="1:27">
      <c r="A470" s="62">
        <v>40</v>
      </c>
      <c r="B470" s="63">
        <v>469</v>
      </c>
      <c r="C470" s="154" t="s">
        <v>987</v>
      </c>
      <c r="D470" s="154" t="s">
        <v>970</v>
      </c>
      <c r="E470" s="154" t="s">
        <v>971</v>
      </c>
      <c r="F470" s="154" t="s">
        <v>30</v>
      </c>
      <c r="G470" s="155" t="s">
        <v>988</v>
      </c>
      <c r="H470" s="68">
        <v>181.8</v>
      </c>
      <c r="I470" s="68">
        <v>116.7</v>
      </c>
      <c r="J470" s="71">
        <f>IF(F470="女",IF(H470=0,0,VLOOKUP(I470/(H470*H470/10000),标准!M$108:N$112,2,TRUE)),IF(H470=0,0,VLOOKUP(I470/(H470*H470/10000),标准!M$74:N$78,2,TRUE)))</f>
        <v>60</v>
      </c>
      <c r="K470" s="72">
        <v>5717</v>
      </c>
      <c r="L470" s="71">
        <f>IF(A470&lt;43,IF(F470="女",VLOOKUP(K470,标准!K$108:L$128,2,TRUE),VLOOKUP(K470,标准!K$74:L$94,2,TRUE)),IF(F470="女",VLOOKUP(K470,标准!K$39:L$59,2,TRUE),VLOOKUP(K470,标准!K$3:L$23,2,TRUE)))</f>
        <v>100</v>
      </c>
      <c r="M470" s="68">
        <v>12</v>
      </c>
      <c r="N470" s="71">
        <f>IF(M470="",0,IF(A470&lt;43,IF(F470="女",VLOOKUP(M470,标准!C$108:D$128,2,TRUE),VLOOKUP(M470,标准!C$74:D$94,2,TRUE)),IF(F470="女",VLOOKUP(M470,标准!C$39:D$59,2,TRUE),VLOOKUP(M470,标准!C$3:D$23,2,TRUE))))</f>
        <v>70</v>
      </c>
      <c r="O470" s="77">
        <v>231</v>
      </c>
      <c r="P470" s="71">
        <f>IF(A470&lt;43,IF(F470="女",VLOOKUP(O470/100,标准!E$108:F$128,2,TRUE),VLOOKUP(O470/100,标准!E$74:F$94,2,TRUE)),IF(F470="女",VLOOKUP(O470/100,标准!E$39:F$59,2,TRUE),VLOOKUP(O470/100,标准!E$3:F$23,2,TRUE)))</f>
        <v>70</v>
      </c>
      <c r="Q470" s="81">
        <v>4.13</v>
      </c>
      <c r="R470" s="71">
        <f>IF(Q470=0,0,IF(A470&lt;43,IF(F470="女",IF(Q470="",0,VLOOKUP(Q470,标准!I$108:J$138,2,TRUE)),IF(Q470="",0,VLOOKUP(Q470,标准!I$74:J$104,2,TRUE))),IF(F470="女",IF(Q470="",0,VLOOKUP(Q470,标准!I$39:J$69,2,TRUE)),IF(Q470="",0,VLOOKUP(Q470,标准!I$3:J$33,2,TRUE)))))</f>
        <v>66</v>
      </c>
      <c r="S470" s="76">
        <v>0</v>
      </c>
      <c r="T470" s="71">
        <f>IF(A470&lt;43,IF(F470="女",VLOOKUP(S470,标准!G$108:H$138,2,TRUE),VLOOKUP(S470,标准!G$74:H$99,2,TRUE)),IF(F470="女",VLOOKUP(S470,标准!G$39:H$69,2,TRUE),VLOOKUP(S470,标准!G$3:H$28,2,TRUE)))</f>
        <v>0</v>
      </c>
      <c r="U470" s="88">
        <v>7.2</v>
      </c>
      <c r="V470" s="71">
        <f>IF(U470=0,0,IF(A470&lt;43,IF(F470="女",IF(U470="",0,VLOOKUP(U470,标准!A$108:B$128,2,TRUE)),IF(U470="",0,VLOOKUP(U470,标准!A$74:B$94,2,TRUE))),IF(F470="女",IF(U470="",0,VLOOKUP(U470,标准!A$39:B$59,2,TRUE)),IF(U470="",0,VLOOKUP(U470,标准!A$3:B$23,2,TRUE)))))</f>
        <v>78</v>
      </c>
      <c r="W470" s="86">
        <f t="shared" si="7"/>
        <v>66.8</v>
      </c>
      <c r="X470" s="87">
        <v>4.8</v>
      </c>
      <c r="Y470" s="87">
        <v>4.2</v>
      </c>
      <c r="Z470" s="91"/>
      <c r="AA470" s="92"/>
    </row>
    <row r="471" customHeight="1" spans="1:27">
      <c r="A471" s="62">
        <v>40</v>
      </c>
      <c r="B471" s="63">
        <v>470</v>
      </c>
      <c r="C471" s="154" t="s">
        <v>989</v>
      </c>
      <c r="D471" s="154" t="s">
        <v>970</v>
      </c>
      <c r="E471" s="154" t="s">
        <v>971</v>
      </c>
      <c r="F471" s="154" t="s">
        <v>30</v>
      </c>
      <c r="G471" s="155" t="s">
        <v>990</v>
      </c>
      <c r="H471" s="68">
        <v>169.5</v>
      </c>
      <c r="I471" s="68">
        <v>56.7</v>
      </c>
      <c r="J471" s="71">
        <f>IF(F471="女",IF(H471=0,0,VLOOKUP(I471/(H471*H471/10000),标准!M$108:N$112,2,TRUE)),IF(H471=0,0,VLOOKUP(I471/(H471*H471/10000),标准!M$74:N$78,2,TRUE)))</f>
        <v>100</v>
      </c>
      <c r="K471" s="72">
        <v>3384</v>
      </c>
      <c r="L471" s="71">
        <f>IF(A471&lt;43,IF(F471="女",VLOOKUP(K471,标准!K$108:L$128,2,TRUE),VLOOKUP(K471,标准!K$74:L$94,2,TRUE)),IF(F471="女",VLOOKUP(K471,标准!K$39:L$59,2,TRUE),VLOOKUP(K471,标准!K$3:L$23,2,TRUE)))</f>
        <v>64</v>
      </c>
      <c r="M471" s="68">
        <v>1.5</v>
      </c>
      <c r="N471" s="71">
        <f>IF(M471="",0,IF(A471&lt;43,IF(F471="女",VLOOKUP(M471,标准!C$108:D$128,2,TRUE),VLOOKUP(M471,标准!C$74:D$94,2,TRUE)),IF(F471="女",VLOOKUP(M471,标准!C$39:D$59,2,TRUE),VLOOKUP(M471,标准!C$3:D$23,2,TRUE))))</f>
        <v>30</v>
      </c>
      <c r="O471" s="77">
        <v>205</v>
      </c>
      <c r="P471" s="71">
        <f>IF(A471&lt;43,IF(F471="女",VLOOKUP(O471/100,标准!E$108:F$128,2,TRUE),VLOOKUP(O471/100,标准!E$74:F$94,2,TRUE)),IF(F471="女",VLOOKUP(O471/100,标准!E$39:F$59,2,TRUE),VLOOKUP(O471/100,标准!E$3:F$23,2,TRUE)))</f>
        <v>50</v>
      </c>
      <c r="Q471" s="81">
        <v>4.39</v>
      </c>
      <c r="R471" s="71">
        <f>IF(Q471=0,0,IF(A471&lt;43,IF(F471="女",IF(Q471="",0,VLOOKUP(Q471,标准!I$108:J$138,2,TRUE)),IF(Q471="",0,VLOOKUP(Q471,标准!I$74:J$104,2,TRUE))),IF(F471="女",IF(Q471="",0,VLOOKUP(Q471,标准!I$39:J$69,2,TRUE)),IF(Q471="",0,VLOOKUP(Q471,标准!I$3:J$33,2,TRUE)))))</f>
        <v>50</v>
      </c>
      <c r="S471" s="76">
        <v>2</v>
      </c>
      <c r="T471" s="71">
        <f>IF(A471&lt;43,IF(F471="女",VLOOKUP(S471,标准!G$108:H$138,2,TRUE),VLOOKUP(S471,标准!G$74:H$99,2,TRUE)),IF(F471="女",VLOOKUP(S471,标准!G$39:H$69,2,TRUE),VLOOKUP(S471,标准!G$3:H$28,2,TRUE)))</f>
        <v>0</v>
      </c>
      <c r="U471" s="88">
        <v>8.5</v>
      </c>
      <c r="V471" s="71">
        <f>IF(U471=0,0,IF(A471&lt;43,IF(F471="女",IF(U471="",0,VLOOKUP(U471,标准!A$108:B$128,2,TRUE)),IF(U471="",0,VLOOKUP(U471,标准!A$74:B$94,2,TRUE))),IF(F471="女",IF(U471="",0,VLOOKUP(U471,标准!A$39:B$59,2,TRUE)),IF(U471="",0,VLOOKUP(U471,标准!A$3:B$23,2,TRUE)))))</f>
        <v>66</v>
      </c>
      <c r="W471" s="86">
        <f t="shared" si="7"/>
        <v>55.8</v>
      </c>
      <c r="X471" s="87">
        <v>3.7</v>
      </c>
      <c r="Y471" s="87">
        <v>3.9</v>
      </c>
      <c r="Z471" s="91"/>
      <c r="AA471" s="92"/>
    </row>
    <row r="472" customHeight="1" spans="1:27">
      <c r="A472" s="62">
        <v>40</v>
      </c>
      <c r="B472" s="63">
        <v>471</v>
      </c>
      <c r="C472" s="154" t="s">
        <v>991</v>
      </c>
      <c r="D472" s="154" t="s">
        <v>970</v>
      </c>
      <c r="E472" s="154" t="s">
        <v>971</v>
      </c>
      <c r="F472" s="154" t="s">
        <v>30</v>
      </c>
      <c r="G472" s="155" t="s">
        <v>992</v>
      </c>
      <c r="H472" s="68">
        <v>155.2</v>
      </c>
      <c r="I472" s="68">
        <v>66.3</v>
      </c>
      <c r="J472" s="71">
        <f>IF(F472="女",IF(H472=0,0,VLOOKUP(I472/(H472*H472/10000),标准!M$108:N$112,2,TRUE)),IF(H472=0,0,VLOOKUP(I472/(H472*H472/10000),标准!M$74:N$78,2,TRUE)))</f>
        <v>80</v>
      </c>
      <c r="K472" s="72">
        <v>4106</v>
      </c>
      <c r="L472" s="71">
        <f>IF(A472&lt;43,IF(F472="女",VLOOKUP(K472,标准!K$108:L$128,2,TRUE),VLOOKUP(K472,标准!K$74:L$94,2,TRUE)),IF(F472="女",VLOOKUP(K472,标准!K$39:L$59,2,TRUE),VLOOKUP(K472,标准!K$3:L$23,2,TRUE)))</f>
        <v>76</v>
      </c>
      <c r="M472" s="68">
        <v>12</v>
      </c>
      <c r="N472" s="71">
        <f>IF(M472="",0,IF(A472&lt;43,IF(F472="女",VLOOKUP(M472,标准!C$108:D$128,2,TRUE),VLOOKUP(M472,标准!C$74:D$94,2,TRUE)),IF(F472="女",VLOOKUP(M472,标准!C$39:D$59,2,TRUE),VLOOKUP(M472,标准!C$3:D$23,2,TRUE))))</f>
        <v>70</v>
      </c>
      <c r="O472" s="77">
        <v>230</v>
      </c>
      <c r="P472" s="71">
        <f>IF(A472&lt;43,IF(F472="女",VLOOKUP(O472/100,标准!E$108:F$128,2,TRUE),VLOOKUP(O472/100,标准!E$74:F$94,2,TRUE)),IF(F472="女",VLOOKUP(O472/100,标准!E$39:F$59,2,TRUE),VLOOKUP(O472/100,标准!E$3:F$23,2,TRUE)))</f>
        <v>70</v>
      </c>
      <c r="Q472" s="81">
        <v>4.37</v>
      </c>
      <c r="R472" s="71">
        <f>IF(Q472=0,0,IF(A472&lt;43,IF(F472="女",IF(Q472="",0,VLOOKUP(Q472,标准!I$108:J$138,2,TRUE)),IF(Q472="",0,VLOOKUP(Q472,标准!I$74:J$104,2,TRUE))),IF(F472="女",IF(Q472="",0,VLOOKUP(Q472,标准!I$39:J$69,2,TRUE)),IF(Q472="",0,VLOOKUP(Q472,标准!I$3:J$33,2,TRUE)))))</f>
        <v>50</v>
      </c>
      <c r="S472" s="76">
        <v>0</v>
      </c>
      <c r="T472" s="71">
        <f>IF(A472&lt;43,IF(F472="女",VLOOKUP(S472,标准!G$108:H$138,2,TRUE),VLOOKUP(S472,标准!G$74:H$99,2,TRUE)),IF(F472="女",VLOOKUP(S472,标准!G$39:H$69,2,TRUE),VLOOKUP(S472,标准!G$3:H$28,2,TRUE)))</f>
        <v>0</v>
      </c>
      <c r="U472" s="88">
        <v>7.9</v>
      </c>
      <c r="V472" s="71">
        <f>IF(U472=0,0,IF(A472&lt;43,IF(F472="女",IF(U472="",0,VLOOKUP(U472,标准!A$108:B$128,2,TRUE)),IF(U472="",0,VLOOKUP(U472,标准!A$74:B$94,2,TRUE))),IF(F472="女",IF(U472="",0,VLOOKUP(U472,标准!A$39:B$59,2,TRUE)),IF(U472="",0,VLOOKUP(U472,标准!A$3:B$23,2,TRUE)))))</f>
        <v>72</v>
      </c>
      <c r="W472" s="86">
        <f t="shared" si="7"/>
        <v>61.8</v>
      </c>
      <c r="X472" s="87">
        <v>3.8</v>
      </c>
      <c r="Y472" s="87">
        <v>3.7</v>
      </c>
      <c r="Z472" s="91"/>
      <c r="AA472" s="92"/>
    </row>
    <row r="473" customHeight="1" spans="1:27">
      <c r="A473" s="62">
        <v>40</v>
      </c>
      <c r="B473" s="63">
        <v>472</v>
      </c>
      <c r="C473" s="154" t="s">
        <v>993</v>
      </c>
      <c r="D473" s="154" t="s">
        <v>970</v>
      </c>
      <c r="E473" s="154" t="s">
        <v>971</v>
      </c>
      <c r="F473" s="154" t="s">
        <v>34</v>
      </c>
      <c r="G473" s="155" t="s">
        <v>994</v>
      </c>
      <c r="H473" s="68">
        <v>163.9</v>
      </c>
      <c r="I473" s="68">
        <v>57.4</v>
      </c>
      <c r="J473" s="71">
        <f>IF(F473="女",IF(H473=0,0,VLOOKUP(I473/(H473*H473/10000),标准!M$108:N$112,2,TRUE)),IF(H473=0,0,VLOOKUP(I473/(H473*H473/10000),标准!M$74:N$78,2,TRUE)))</f>
        <v>100</v>
      </c>
      <c r="K473" s="72">
        <v>2591</v>
      </c>
      <c r="L473" s="71">
        <f>IF(A473&lt;43,IF(F473="女",VLOOKUP(K473,标准!K$108:L$128,2,TRUE),VLOOKUP(K473,标准!K$74:L$94,2,TRUE)),IF(F473="女",VLOOKUP(K473,标准!K$39:L$59,2,TRUE),VLOOKUP(K473,标准!K$3:L$23,2,TRUE)))</f>
        <v>70</v>
      </c>
      <c r="M473" s="68">
        <v>13</v>
      </c>
      <c r="N473" s="71">
        <f>IF(M473="",0,IF(A473&lt;43,IF(F473="女",VLOOKUP(M473,标准!C$108:D$128,2,TRUE),VLOOKUP(M473,标准!C$74:D$94,2,TRUE)),IF(F473="女",VLOOKUP(M473,标准!C$39:D$59,2,TRUE),VLOOKUP(M473,标准!C$3:D$23,2,TRUE))))</f>
        <v>70</v>
      </c>
      <c r="O473" s="115">
        <v>180</v>
      </c>
      <c r="P473" s="71">
        <f>IF(A473&lt;43,IF(F473="女",VLOOKUP(O473/100,标准!E$108:F$128,2,TRUE),VLOOKUP(O473/100,标准!E$74:F$94,2,TRUE)),IF(F473="女",VLOOKUP(O473/100,标准!E$39:F$59,2,TRUE),VLOOKUP(O473/100,标准!E$3:F$23,2,TRUE)))</f>
        <v>78</v>
      </c>
      <c r="Q473" s="81">
        <v>3.4</v>
      </c>
      <c r="R473" s="71">
        <f>IF(Q473=0,0,IF(A473&lt;43,IF(F473="女",IF(Q473="",0,VLOOKUP(Q473,标准!I$108:J$138,2,TRUE)),IF(Q473="",0,VLOOKUP(Q473,标准!I$74:J$104,2,TRUE))),IF(F473="女",IF(Q473="",0,VLOOKUP(Q473,标准!I$39:J$69,2,TRUE)),IF(Q473="",0,VLOOKUP(Q473,标准!I$3:J$33,2,TRUE)))))</f>
        <v>80</v>
      </c>
      <c r="S473" s="76">
        <v>32</v>
      </c>
      <c r="T473" s="71">
        <f>IF(A473&lt;43,IF(F473="女",VLOOKUP(S473,标准!G$108:H$138,2,TRUE),VLOOKUP(S473,标准!G$74:H$99,2,TRUE)),IF(F473="女",VLOOKUP(S473,标准!G$39:H$69,2,TRUE),VLOOKUP(S473,标准!G$3:H$28,2,TRUE)))</f>
        <v>66</v>
      </c>
      <c r="U473" s="88">
        <v>8.1</v>
      </c>
      <c r="V473" s="71">
        <f>IF(U473=0,0,IF(A473&lt;43,IF(F473="女",IF(U473="",0,VLOOKUP(U473,标准!A$108:B$128,2,TRUE)),IF(U473="",0,VLOOKUP(U473,标准!A$74:B$94,2,TRUE))),IF(F473="女",IF(U473="",0,VLOOKUP(U473,标准!A$39:B$59,2,TRUE)),IF(U473="",0,VLOOKUP(U473,标准!A$3:B$23,2,TRUE)))))</f>
        <v>80</v>
      </c>
      <c r="W473" s="86">
        <f t="shared" si="7"/>
        <v>78.9</v>
      </c>
      <c r="X473" s="87">
        <v>4.4</v>
      </c>
      <c r="Y473" s="87">
        <v>4.2</v>
      </c>
      <c r="Z473" s="91"/>
      <c r="AA473" s="92"/>
    </row>
    <row r="474" customHeight="1" spans="1:27">
      <c r="A474" s="62">
        <v>40</v>
      </c>
      <c r="B474" s="63">
        <v>473</v>
      </c>
      <c r="C474" s="154" t="s">
        <v>995</v>
      </c>
      <c r="D474" s="154" t="s">
        <v>970</v>
      </c>
      <c r="E474" s="154" t="s">
        <v>971</v>
      </c>
      <c r="F474" s="154" t="s">
        <v>30</v>
      </c>
      <c r="G474" s="155" t="s">
        <v>996</v>
      </c>
      <c r="H474" s="68">
        <v>177.3</v>
      </c>
      <c r="I474" s="68">
        <v>65.3</v>
      </c>
      <c r="J474" s="71">
        <f>IF(F474="女",IF(H474=0,0,VLOOKUP(I474/(H474*H474/10000),标准!M$108:N$112,2,TRUE)),IF(H474=0,0,VLOOKUP(I474/(H474*H474/10000),标准!M$74:N$78,2,TRUE)))</f>
        <v>100</v>
      </c>
      <c r="K474" s="72">
        <v>4130</v>
      </c>
      <c r="L474" s="71">
        <f>IF(A474&lt;43,IF(F474="女",VLOOKUP(K474,标准!K$108:L$128,2,TRUE),VLOOKUP(K474,标准!K$74:L$94,2,TRUE)),IF(F474="女",VLOOKUP(K474,标准!K$39:L$59,2,TRUE),VLOOKUP(K474,标准!K$3:L$23,2,TRUE)))</f>
        <v>76</v>
      </c>
      <c r="M474" s="68">
        <v>6.5</v>
      </c>
      <c r="N474" s="71">
        <f>IF(M474="",0,IF(A474&lt;43,IF(F474="女",VLOOKUP(M474,标准!C$108:D$128,2,TRUE),VLOOKUP(M474,标准!C$74:D$94,2,TRUE)),IF(F474="女",VLOOKUP(M474,标准!C$39:D$59,2,TRUE),VLOOKUP(M474,标准!C$3:D$23,2,TRUE))))</f>
        <v>64</v>
      </c>
      <c r="O474" s="77">
        <v>240</v>
      </c>
      <c r="P474" s="71">
        <f>IF(A474&lt;43,IF(F474="女",VLOOKUP(O474/100,标准!E$108:F$128,2,TRUE),VLOOKUP(O474/100,标准!E$74:F$94,2,TRUE)),IF(F474="女",VLOOKUP(O474/100,标准!E$39:F$59,2,TRUE),VLOOKUP(O474/100,标准!E$3:F$23,2,TRUE)))</f>
        <v>76</v>
      </c>
      <c r="Q474" s="81">
        <v>4.39</v>
      </c>
      <c r="R474" s="71">
        <f>IF(Q474=0,0,IF(A474&lt;43,IF(F474="女",IF(Q474="",0,VLOOKUP(Q474,标准!I$108:J$138,2,TRUE)),IF(Q474="",0,VLOOKUP(Q474,标准!I$74:J$104,2,TRUE))),IF(F474="女",IF(Q474="",0,VLOOKUP(Q474,标准!I$39:J$69,2,TRUE)),IF(Q474="",0,VLOOKUP(Q474,标准!I$3:J$33,2,TRUE)))))</f>
        <v>50</v>
      </c>
      <c r="S474" s="76">
        <v>1</v>
      </c>
      <c r="T474" s="71">
        <f>IF(A474&lt;43,IF(F474="女",VLOOKUP(S474,标准!G$108:H$138,2,TRUE),VLOOKUP(S474,标准!G$74:H$99,2,TRUE)),IF(F474="女",VLOOKUP(S474,标准!G$39:H$69,2,TRUE),VLOOKUP(S474,标准!G$3:H$28,2,TRUE)))</f>
        <v>0</v>
      </c>
      <c r="U474" s="88">
        <v>7.4</v>
      </c>
      <c r="V474" s="71">
        <f>IF(U474=0,0,IF(A474&lt;43,IF(F474="女",IF(U474="",0,VLOOKUP(U474,标准!A$108:B$128,2,TRUE)),IF(U474="",0,VLOOKUP(U474,标准!A$74:B$94,2,TRUE))),IF(F474="女",IF(U474="",0,VLOOKUP(U474,标准!A$39:B$59,2,TRUE)),IF(U474="",0,VLOOKUP(U474,标准!A$3:B$23,2,TRUE)))))</f>
        <v>76</v>
      </c>
      <c r="W474" s="86">
        <f t="shared" si="7"/>
        <v>65.6</v>
      </c>
      <c r="X474" s="87">
        <v>4.2</v>
      </c>
      <c r="Y474" s="87">
        <v>4.6</v>
      </c>
      <c r="Z474" s="91"/>
      <c r="AA474" s="92"/>
    </row>
    <row r="475" customHeight="1" spans="1:27">
      <c r="A475" s="62">
        <v>40</v>
      </c>
      <c r="B475" s="63">
        <v>474</v>
      </c>
      <c r="C475" s="154" t="s">
        <v>997</v>
      </c>
      <c r="D475" s="154" t="s">
        <v>970</v>
      </c>
      <c r="E475" s="154" t="s">
        <v>971</v>
      </c>
      <c r="F475" s="154" t="s">
        <v>30</v>
      </c>
      <c r="G475" s="155" t="s">
        <v>998</v>
      </c>
      <c r="H475" s="68">
        <v>174.6</v>
      </c>
      <c r="I475" s="68">
        <v>61.5</v>
      </c>
      <c r="J475" s="71">
        <f>IF(F475="女",IF(H475=0,0,VLOOKUP(I475/(H475*H475/10000),标准!M$108:N$112,2,TRUE)),IF(H475=0,0,VLOOKUP(I475/(H475*H475/10000),标准!M$74:N$78,2,TRUE)))</f>
        <v>100</v>
      </c>
      <c r="K475" s="72">
        <v>4857</v>
      </c>
      <c r="L475" s="71">
        <f>IF(A475&lt;43,IF(F475="女",VLOOKUP(K475,标准!K$108:L$128,2,TRUE),VLOOKUP(K475,标准!K$74:L$94,2,TRUE)),IF(F475="女",VLOOKUP(K475,标准!K$39:L$59,2,TRUE),VLOOKUP(K475,标准!K$3:L$23,2,TRUE)))</f>
        <v>90</v>
      </c>
      <c r="M475" s="68">
        <v>27</v>
      </c>
      <c r="N475" s="71">
        <f>IF(M475="",0,IF(A475&lt;43,IF(F475="女",VLOOKUP(M475,标准!C$108:D$128,2,TRUE),VLOOKUP(M475,标准!C$74:D$94,2,TRUE)),IF(F475="女",VLOOKUP(M475,标准!C$39:D$59,2,TRUE),VLOOKUP(M475,标准!C$3:D$23,2,TRUE))))</f>
        <v>100</v>
      </c>
      <c r="O475" s="77">
        <v>231</v>
      </c>
      <c r="P475" s="71">
        <f>IF(A475&lt;43,IF(F475="女",VLOOKUP(O475/100,标准!E$108:F$128,2,TRUE),VLOOKUP(O475/100,标准!E$74:F$94,2,TRUE)),IF(F475="女",VLOOKUP(O475/100,标准!E$39:F$59,2,TRUE),VLOOKUP(O475/100,标准!E$3:F$23,2,TRUE)))</f>
        <v>70</v>
      </c>
      <c r="Q475" s="81">
        <v>4.29</v>
      </c>
      <c r="R475" s="71">
        <f>IF(Q475=0,0,IF(A475&lt;43,IF(F475="女",IF(Q475="",0,VLOOKUP(Q475,标准!I$108:J$138,2,TRUE)),IF(Q475="",0,VLOOKUP(Q475,标准!I$74:J$104,2,TRUE))),IF(F475="女",IF(Q475="",0,VLOOKUP(Q475,标准!I$39:J$69,2,TRUE)),IF(Q475="",0,VLOOKUP(Q475,标准!I$3:J$33,2,TRUE)))))</f>
        <v>60</v>
      </c>
      <c r="S475" s="76">
        <v>2</v>
      </c>
      <c r="T475" s="71">
        <f>IF(A475&lt;43,IF(F475="女",VLOOKUP(S475,标准!G$108:H$138,2,TRUE),VLOOKUP(S475,标准!G$74:H$99,2,TRUE)),IF(F475="女",VLOOKUP(S475,标准!G$39:H$69,2,TRUE),VLOOKUP(S475,标准!G$3:H$28,2,TRUE)))</f>
        <v>0</v>
      </c>
      <c r="U475" s="88">
        <v>7.4</v>
      </c>
      <c r="V475" s="71">
        <f>IF(U475=0,0,IF(A475&lt;43,IF(F475="女",IF(U475="",0,VLOOKUP(U475,标准!A$108:B$128,2,TRUE)),IF(U475="",0,VLOOKUP(U475,标准!A$74:B$94,2,TRUE))),IF(F475="女",IF(U475="",0,VLOOKUP(U475,标准!A$39:B$59,2,TRUE)),IF(U475="",0,VLOOKUP(U475,标准!A$3:B$23,2,TRUE)))))</f>
        <v>76</v>
      </c>
      <c r="W475" s="86">
        <f t="shared" si="7"/>
        <v>72.7</v>
      </c>
      <c r="X475" s="87">
        <v>4.3</v>
      </c>
      <c r="Y475" s="87">
        <v>4.5</v>
      </c>
      <c r="Z475" s="91"/>
      <c r="AA475" s="92"/>
    </row>
    <row r="476" customHeight="1" spans="1:27">
      <c r="A476" s="62">
        <v>40</v>
      </c>
      <c r="B476" s="63">
        <v>475</v>
      </c>
      <c r="C476" s="154" t="s">
        <v>999</v>
      </c>
      <c r="D476" s="154" t="s">
        <v>970</v>
      </c>
      <c r="E476" s="154" t="s">
        <v>971</v>
      </c>
      <c r="F476" s="154" t="s">
        <v>30</v>
      </c>
      <c r="G476" s="155" t="s">
        <v>1000</v>
      </c>
      <c r="H476" s="68">
        <v>167.9</v>
      </c>
      <c r="I476" s="68">
        <v>91.8</v>
      </c>
      <c r="J476" s="71">
        <f>IF(F476="女",IF(H476=0,0,VLOOKUP(I476/(H476*H476/10000),标准!M$108:N$112,2,TRUE)),IF(H476=0,0,VLOOKUP(I476/(H476*H476/10000),标准!M$74:N$78,2,TRUE)))</f>
        <v>60</v>
      </c>
      <c r="K476" s="72">
        <v>3694</v>
      </c>
      <c r="L476" s="71">
        <f>IF(A476&lt;43,IF(F476="女",VLOOKUP(K476,标准!K$108:L$128,2,TRUE),VLOOKUP(K476,标准!K$74:L$94,2,TRUE)),IF(F476="女",VLOOKUP(K476,标准!K$39:L$59,2,TRUE),VLOOKUP(K476,标准!K$3:L$23,2,TRUE)))</f>
        <v>68</v>
      </c>
      <c r="M476" s="68">
        <v>0</v>
      </c>
      <c r="N476" s="71">
        <f>IF(M476="",0,IF(A476&lt;43,IF(F476="女",VLOOKUP(M476,标准!C$108:D$128,2,TRUE),VLOOKUP(M476,标准!C$74:D$94,2,TRUE)),IF(F476="女",VLOOKUP(M476,标准!C$39:D$59,2,TRUE),VLOOKUP(M476,标准!C$3:D$23,2,TRUE))))</f>
        <v>20</v>
      </c>
      <c r="O476" s="77">
        <v>188</v>
      </c>
      <c r="P476" s="71">
        <f>IF(A476&lt;43,IF(F476="女",VLOOKUP(O476/100,标准!E$108:F$128,2,TRUE),VLOOKUP(O476/100,标准!E$74:F$94,2,TRUE)),IF(F476="女",VLOOKUP(O476/100,标准!E$39:F$59,2,TRUE),VLOOKUP(O476/100,标准!E$3:F$23,2,TRUE)))</f>
        <v>20</v>
      </c>
      <c r="Q476" s="81">
        <v>6.05</v>
      </c>
      <c r="R476" s="71">
        <f>IF(Q476=0,0,IF(A476&lt;43,IF(F476="女",IF(Q476="",0,VLOOKUP(Q476,标准!I$108:J$138,2,TRUE)),IF(Q476="",0,VLOOKUP(Q476,标准!I$74:J$104,2,TRUE))),IF(F476="女",IF(Q476="",0,VLOOKUP(Q476,标准!I$39:J$69,2,TRUE)),IF(Q476="",0,VLOOKUP(Q476,标准!I$3:J$33,2,TRUE)))))</f>
        <v>10</v>
      </c>
      <c r="S476" s="76">
        <v>0</v>
      </c>
      <c r="T476" s="71">
        <f>IF(A476&lt;43,IF(F476="女",VLOOKUP(S476,标准!G$108:H$138,2,TRUE),VLOOKUP(S476,标准!G$74:H$99,2,TRUE)),IF(F476="女",VLOOKUP(S476,标准!G$39:H$69,2,TRUE),VLOOKUP(S476,标准!G$3:H$28,2,TRUE)))</f>
        <v>0</v>
      </c>
      <c r="U476" s="88">
        <v>8.5</v>
      </c>
      <c r="V476" s="71">
        <f>IF(U476=0,0,IF(A476&lt;43,IF(F476="女",IF(U476="",0,VLOOKUP(U476,标准!A$108:B$128,2,TRUE)),IF(U476="",0,VLOOKUP(U476,标准!A$74:B$94,2,TRUE))),IF(F476="女",IF(U476="",0,VLOOKUP(U476,标准!A$39:B$59,2,TRUE)),IF(U476="",0,VLOOKUP(U476,标准!A$3:B$23,2,TRUE)))))</f>
        <v>66</v>
      </c>
      <c r="W476" s="86">
        <f t="shared" si="7"/>
        <v>38.4</v>
      </c>
      <c r="X476" s="87">
        <v>4.7</v>
      </c>
      <c r="Y476" s="87">
        <v>4.5</v>
      </c>
      <c r="Z476" s="91"/>
      <c r="AA476" s="92"/>
    </row>
    <row r="477" customHeight="1" spans="1:27">
      <c r="A477" s="62">
        <v>40</v>
      </c>
      <c r="B477" s="63">
        <v>476</v>
      </c>
      <c r="C477" s="154" t="s">
        <v>1001</v>
      </c>
      <c r="D477" s="154" t="s">
        <v>970</v>
      </c>
      <c r="E477" s="154" t="s">
        <v>971</v>
      </c>
      <c r="F477" s="154" t="s">
        <v>30</v>
      </c>
      <c r="G477" s="155" t="s">
        <v>1002</v>
      </c>
      <c r="H477" s="68">
        <v>176.4</v>
      </c>
      <c r="I477" s="68">
        <v>54.9</v>
      </c>
      <c r="J477" s="71">
        <f>IF(F477="女",IF(H477=0,0,VLOOKUP(I477/(H477*H477/10000),标准!M$108:N$112,2,TRUE)),IF(H477=0,0,VLOOKUP(I477/(H477*H477/10000),标准!M$74:N$78,2,TRUE)))</f>
        <v>80</v>
      </c>
      <c r="K477" s="72">
        <v>3692</v>
      </c>
      <c r="L477" s="71">
        <f>IF(A477&lt;43,IF(F477="女",VLOOKUP(K477,标准!K$108:L$128,2,TRUE),VLOOKUP(K477,标准!K$74:L$94,2,TRUE)),IF(F477="女",VLOOKUP(K477,标准!K$39:L$59,2,TRUE),VLOOKUP(K477,标准!K$3:L$23,2,TRUE)))</f>
        <v>68</v>
      </c>
      <c r="M477" s="68">
        <v>1</v>
      </c>
      <c r="N477" s="71">
        <f>IF(M477="",0,IF(A477&lt;43,IF(F477="女",VLOOKUP(M477,标准!C$108:D$128,2,TRUE),VLOOKUP(M477,标准!C$74:D$94,2,TRUE)),IF(F477="女",VLOOKUP(M477,标准!C$39:D$59,2,TRUE),VLOOKUP(M477,标准!C$3:D$23,2,TRUE))))</f>
        <v>30</v>
      </c>
      <c r="O477" s="77">
        <v>222</v>
      </c>
      <c r="P477" s="71">
        <f>IF(A477&lt;43,IF(F477="女",VLOOKUP(O477/100,标准!E$108:F$128,2,TRUE),VLOOKUP(O477/100,标准!E$74:F$94,2,TRUE)),IF(F477="女",VLOOKUP(O477/100,标准!E$39:F$59,2,TRUE),VLOOKUP(O477/100,标准!E$3:F$23,2,TRUE)))</f>
        <v>66</v>
      </c>
      <c r="Q477" s="81">
        <v>4.05</v>
      </c>
      <c r="R477" s="71">
        <f>IF(Q477=0,0,IF(A477&lt;43,IF(F477="女",IF(Q477="",0,VLOOKUP(Q477,标准!I$108:J$138,2,TRUE)),IF(Q477="",0,VLOOKUP(Q477,标准!I$74:J$104,2,TRUE))),IF(F477="女",IF(Q477="",0,VLOOKUP(Q477,标准!I$39:J$69,2,TRUE)),IF(Q477="",0,VLOOKUP(Q477,标准!I$3:J$33,2,TRUE)))))</f>
        <v>70</v>
      </c>
      <c r="S477" s="76">
        <v>11</v>
      </c>
      <c r="T477" s="71">
        <f>IF(A477&lt;43,IF(F477="女",VLOOKUP(S477,标准!G$108:H$138,2,TRUE),VLOOKUP(S477,标准!G$74:H$99,2,TRUE)),IF(F477="女",VLOOKUP(S477,标准!G$39:H$69,2,TRUE),VLOOKUP(S477,标准!G$3:H$28,2,TRUE)))</f>
        <v>64</v>
      </c>
      <c r="U477" s="88">
        <v>7.7</v>
      </c>
      <c r="V477" s="71">
        <f>IF(U477=0,0,IF(A477&lt;43,IF(F477="女",IF(U477="",0,VLOOKUP(U477,标准!A$108:B$128,2,TRUE)),IF(U477="",0,VLOOKUP(U477,标准!A$74:B$94,2,TRUE))),IF(F477="女",IF(U477="",0,VLOOKUP(U477,标准!A$39:B$59,2,TRUE)),IF(U477="",0,VLOOKUP(U477,标准!A$3:B$23,2,TRUE)))))</f>
        <v>74</v>
      </c>
      <c r="W477" s="86">
        <f t="shared" si="7"/>
        <v>67</v>
      </c>
      <c r="X477" s="87">
        <v>3.8</v>
      </c>
      <c r="Y477" s="87">
        <v>3.8</v>
      </c>
      <c r="Z477" s="91"/>
      <c r="AA477" s="92"/>
    </row>
    <row r="478" customHeight="1" spans="1:27">
      <c r="A478" s="62">
        <v>40</v>
      </c>
      <c r="B478" s="63">
        <v>477</v>
      </c>
      <c r="C478" s="154" t="s">
        <v>1003</v>
      </c>
      <c r="D478" s="154" t="s">
        <v>970</v>
      </c>
      <c r="E478" s="154" t="s">
        <v>971</v>
      </c>
      <c r="F478" s="154" t="s">
        <v>30</v>
      </c>
      <c r="G478" s="155" t="s">
        <v>1004</v>
      </c>
      <c r="H478" s="68">
        <v>172.2</v>
      </c>
      <c r="I478" s="68">
        <v>70.3</v>
      </c>
      <c r="J478" s="71">
        <f>IF(F478="女",IF(H478=0,0,VLOOKUP(I478/(H478*H478/10000),标准!M$108:N$112,2,TRUE)),IF(H478=0,0,VLOOKUP(I478/(H478*H478/10000),标准!M$74:N$78,2,TRUE)))</f>
        <v>100</v>
      </c>
      <c r="K478" s="72">
        <v>4038</v>
      </c>
      <c r="L478" s="71">
        <f>IF(A478&lt;43,IF(F478="女",VLOOKUP(K478,标准!K$108:L$128,2,TRUE),VLOOKUP(K478,标准!K$74:L$94,2,TRUE)),IF(F478="女",VLOOKUP(K478,标准!K$39:L$59,2,TRUE),VLOOKUP(K478,标准!K$3:L$23,2,TRUE)))</f>
        <v>74</v>
      </c>
      <c r="M478" s="68">
        <v>16</v>
      </c>
      <c r="N478" s="71">
        <f>IF(M478="",0,IF(A478&lt;43,IF(F478="女",VLOOKUP(M478,标准!C$108:D$128,2,TRUE),VLOOKUP(M478,标准!C$74:D$94,2,TRUE)),IF(F478="女",VLOOKUP(M478,标准!C$39:D$59,2,TRUE),VLOOKUP(M478,标准!C$3:D$23,2,TRUE))))</f>
        <v>76</v>
      </c>
      <c r="O478" s="77">
        <v>245</v>
      </c>
      <c r="P478" s="71">
        <f>IF(A478&lt;43,IF(F478="女",VLOOKUP(O478/100,标准!E$108:F$128,2,TRUE),VLOOKUP(O478/100,标准!E$74:F$94,2,TRUE)),IF(F478="女",VLOOKUP(O478/100,标准!E$39:F$59,2,TRUE),VLOOKUP(O478/100,标准!E$3:F$23,2,TRUE)))</f>
        <v>78</v>
      </c>
      <c r="Q478" s="81">
        <v>4.14</v>
      </c>
      <c r="R478" s="71">
        <f>IF(Q478=0,0,IF(A478&lt;43,IF(F478="女",IF(Q478="",0,VLOOKUP(Q478,标准!I$108:J$138,2,TRUE)),IF(Q478="",0,VLOOKUP(Q478,标准!I$74:J$104,2,TRUE))),IF(F478="女",IF(Q478="",0,VLOOKUP(Q478,标准!I$39:J$69,2,TRUE)),IF(Q478="",0,VLOOKUP(Q478,标准!I$3:J$33,2,TRUE)))))</f>
        <v>66</v>
      </c>
      <c r="S478" s="76">
        <v>1</v>
      </c>
      <c r="T478" s="71">
        <f>IF(A478&lt;43,IF(F478="女",VLOOKUP(S478,标准!G$108:H$138,2,TRUE),VLOOKUP(S478,标准!G$74:H$99,2,TRUE)),IF(F478="女",VLOOKUP(S478,标准!G$39:H$69,2,TRUE),VLOOKUP(S478,标准!G$3:H$28,2,TRUE)))</f>
        <v>0</v>
      </c>
      <c r="U478" s="88">
        <v>7.2</v>
      </c>
      <c r="V478" s="71">
        <f>IF(U478=0,0,IF(A478&lt;43,IF(F478="女",IF(U478="",0,VLOOKUP(U478,标准!A$108:B$128,2,TRUE)),IF(U478="",0,VLOOKUP(U478,标准!A$74:B$94,2,TRUE))),IF(F478="女",IF(U478="",0,VLOOKUP(U478,标准!A$39:B$59,2,TRUE)),IF(U478="",0,VLOOKUP(U478,标准!A$3:B$23,2,TRUE)))))</f>
        <v>78</v>
      </c>
      <c r="W478" s="86">
        <f t="shared" si="7"/>
        <v>70.3</v>
      </c>
      <c r="X478" s="87">
        <v>4.4</v>
      </c>
      <c r="Y478" s="87">
        <v>4.1</v>
      </c>
      <c r="Z478" s="91"/>
      <c r="AA478" s="92"/>
    </row>
    <row r="479" customHeight="1" spans="1:27">
      <c r="A479" s="62">
        <v>40</v>
      </c>
      <c r="B479" s="63">
        <v>478</v>
      </c>
      <c r="C479" s="154" t="s">
        <v>1005</v>
      </c>
      <c r="D479" s="154" t="s">
        <v>970</v>
      </c>
      <c r="E479" s="154" t="s">
        <v>971</v>
      </c>
      <c r="F479" s="154" t="s">
        <v>30</v>
      </c>
      <c r="G479" s="155" t="s">
        <v>1006</v>
      </c>
      <c r="H479" s="68">
        <v>178.7</v>
      </c>
      <c r="I479" s="68">
        <v>55.9</v>
      </c>
      <c r="J479" s="71">
        <f>IF(F479="女",IF(H479=0,0,VLOOKUP(I479/(H479*H479/10000),标准!M$108:N$112,2,TRUE)),IF(H479=0,0,VLOOKUP(I479/(H479*H479/10000),标准!M$74:N$78,2,TRUE)))</f>
        <v>80</v>
      </c>
      <c r="K479" s="72">
        <v>3551</v>
      </c>
      <c r="L479" s="71">
        <f>IF(A479&lt;43,IF(F479="女",VLOOKUP(K479,标准!K$108:L$128,2,TRUE),VLOOKUP(K479,标准!K$74:L$94,2,TRUE)),IF(F479="女",VLOOKUP(K479,标准!K$39:L$59,2,TRUE),VLOOKUP(K479,标准!K$3:L$23,2,TRUE)))</f>
        <v>66</v>
      </c>
      <c r="M479" s="68">
        <v>6</v>
      </c>
      <c r="N479" s="71">
        <f>IF(M479="",0,IF(A479&lt;43,IF(F479="女",VLOOKUP(M479,标准!C$108:D$128,2,TRUE),VLOOKUP(M479,标准!C$74:D$94,2,TRUE)),IF(F479="女",VLOOKUP(M479,标准!C$39:D$59,2,TRUE),VLOOKUP(M479,标准!C$3:D$23,2,TRUE))))</f>
        <v>62</v>
      </c>
      <c r="O479" s="77">
        <v>252</v>
      </c>
      <c r="P479" s="71">
        <f>IF(A479&lt;43,IF(F479="女",VLOOKUP(O479/100,标准!E$108:F$128,2,TRUE),VLOOKUP(O479/100,标准!E$74:F$94,2,TRUE)),IF(F479="女",VLOOKUP(O479/100,标准!E$39:F$59,2,TRUE),VLOOKUP(O479/100,标准!E$3:F$23,2,TRUE)))</f>
        <v>80</v>
      </c>
      <c r="Q479" s="81">
        <v>4.29</v>
      </c>
      <c r="R479" s="71">
        <f>IF(Q479=0,0,IF(A479&lt;43,IF(F479="女",IF(Q479="",0,VLOOKUP(Q479,标准!I$108:J$138,2,TRUE)),IF(Q479="",0,VLOOKUP(Q479,标准!I$74:J$104,2,TRUE))),IF(F479="女",IF(Q479="",0,VLOOKUP(Q479,标准!I$39:J$69,2,TRUE)),IF(Q479="",0,VLOOKUP(Q479,标准!I$3:J$33,2,TRUE)))))</f>
        <v>60</v>
      </c>
      <c r="S479" s="76">
        <v>3</v>
      </c>
      <c r="T479" s="71">
        <f>IF(A479&lt;43,IF(F479="女",VLOOKUP(S479,标准!G$108:H$138,2,TRUE),VLOOKUP(S479,标准!G$74:H$99,2,TRUE)),IF(F479="女",VLOOKUP(S479,标准!G$39:H$69,2,TRUE),VLOOKUP(S479,标准!G$3:H$28,2,TRUE)))</f>
        <v>0</v>
      </c>
      <c r="U479" s="88">
        <v>7.1</v>
      </c>
      <c r="V479" s="71">
        <f>IF(U479=0,0,IF(A479&lt;43,IF(F479="女",IF(U479="",0,VLOOKUP(U479,标准!A$108:B$128,2,TRUE)),IF(U479="",0,VLOOKUP(U479,标准!A$74:B$94,2,TRUE))),IF(F479="女",IF(U479="",0,VLOOKUP(U479,标准!A$39:B$59,2,TRUE)),IF(U479="",0,VLOOKUP(U479,标准!A$3:B$23,2,TRUE)))))</f>
        <v>80</v>
      </c>
      <c r="W479" s="86">
        <f t="shared" si="7"/>
        <v>64.1</v>
      </c>
      <c r="X479" s="87">
        <v>3.7</v>
      </c>
      <c r="Y479" s="87">
        <v>3.7</v>
      </c>
      <c r="Z479" s="91"/>
      <c r="AA479" s="92"/>
    </row>
    <row r="480" customHeight="1" spans="1:27">
      <c r="A480" s="62">
        <v>40</v>
      </c>
      <c r="B480" s="63">
        <v>479</v>
      </c>
      <c r="C480" s="154" t="s">
        <v>1007</v>
      </c>
      <c r="D480" s="154" t="s">
        <v>970</v>
      </c>
      <c r="E480" s="154" t="s">
        <v>971</v>
      </c>
      <c r="F480" s="154" t="s">
        <v>30</v>
      </c>
      <c r="G480" s="155" t="s">
        <v>1008</v>
      </c>
      <c r="H480" s="68">
        <v>180</v>
      </c>
      <c r="I480" s="68">
        <v>110.2</v>
      </c>
      <c r="J480" s="71">
        <f>IF(F480="女",IF(H480=0,0,VLOOKUP(I480/(H480*H480/10000),标准!M$108:N$112,2,TRUE)),IF(H480=0,0,VLOOKUP(I480/(H480*H480/10000),标准!M$74:N$78,2,TRUE)))</f>
        <v>60</v>
      </c>
      <c r="K480" s="72">
        <v>4750</v>
      </c>
      <c r="L480" s="71">
        <f>IF(A480&lt;43,IF(F480="女",VLOOKUP(K480,标准!K$108:L$128,2,TRUE),VLOOKUP(K480,标准!K$74:L$94,2,TRUE)),IF(F480="女",VLOOKUP(K480,标准!K$39:L$59,2,TRUE),VLOOKUP(K480,标准!K$3:L$23,2,TRUE)))</f>
        <v>85</v>
      </c>
      <c r="M480" s="68">
        <v>17</v>
      </c>
      <c r="N480" s="71">
        <f>IF(M480="",0,IF(A480&lt;43,IF(F480="女",VLOOKUP(M480,标准!C$108:D$128,2,TRUE),VLOOKUP(M480,标准!C$74:D$94,2,TRUE)),IF(F480="女",VLOOKUP(M480,标准!C$39:D$59,2,TRUE),VLOOKUP(M480,标准!C$3:D$23,2,TRUE))))</f>
        <v>78</v>
      </c>
      <c r="O480" s="77">
        <v>235</v>
      </c>
      <c r="P480" s="71">
        <f>IF(A480&lt;43,IF(F480="女",VLOOKUP(O480/100,标准!E$108:F$128,2,TRUE),VLOOKUP(O480/100,标准!E$74:F$94,2,TRUE)),IF(F480="女",VLOOKUP(O480/100,标准!E$39:F$59,2,TRUE),VLOOKUP(O480/100,标准!E$3:F$23,2,TRUE)))</f>
        <v>72</v>
      </c>
      <c r="Q480" s="81">
        <v>4.31</v>
      </c>
      <c r="R480" s="71">
        <f>IF(Q480=0,0,IF(A480&lt;43,IF(F480="女",IF(Q480="",0,VLOOKUP(Q480,标准!I$108:J$138,2,TRUE)),IF(Q480="",0,VLOOKUP(Q480,标准!I$74:J$104,2,TRUE))),IF(F480="女",IF(Q480="",0,VLOOKUP(Q480,标准!I$39:J$69,2,TRUE)),IF(Q480="",0,VLOOKUP(Q480,标准!I$3:J$33,2,TRUE)))))</f>
        <v>60</v>
      </c>
      <c r="S480" s="76">
        <v>0</v>
      </c>
      <c r="T480" s="71">
        <f>IF(A480&lt;43,IF(F480="女",VLOOKUP(S480,标准!G$108:H$138,2,TRUE),VLOOKUP(S480,标准!G$74:H$99,2,TRUE)),IF(F480="女",VLOOKUP(S480,标准!G$39:H$69,2,TRUE),VLOOKUP(S480,标准!G$3:H$28,2,TRUE)))</f>
        <v>0</v>
      </c>
      <c r="U480" s="88">
        <v>7.2</v>
      </c>
      <c r="V480" s="71">
        <f>IF(U480=0,0,IF(A480&lt;43,IF(F480="女",IF(U480="",0,VLOOKUP(U480,标准!A$108:B$128,2,TRUE)),IF(U480="",0,VLOOKUP(U480,标准!A$74:B$94,2,TRUE))),IF(F480="女",IF(U480="",0,VLOOKUP(U480,标准!A$39:B$59,2,TRUE)),IF(U480="",0,VLOOKUP(U480,标准!A$3:B$23,2,TRUE)))))</f>
        <v>78</v>
      </c>
      <c r="W480" s="86">
        <f t="shared" si="7"/>
        <v>64.35</v>
      </c>
      <c r="X480" s="87">
        <v>4.2</v>
      </c>
      <c r="Y480" s="87">
        <v>4.1</v>
      </c>
      <c r="Z480" s="91"/>
      <c r="AA480" s="92"/>
    </row>
    <row r="481" customHeight="1" spans="1:27">
      <c r="A481" s="62">
        <v>40</v>
      </c>
      <c r="B481" s="63">
        <v>480</v>
      </c>
      <c r="C481" s="154" t="s">
        <v>1009</v>
      </c>
      <c r="D481" s="154" t="s">
        <v>970</v>
      </c>
      <c r="E481" s="154" t="s">
        <v>971</v>
      </c>
      <c r="F481" s="154" t="s">
        <v>30</v>
      </c>
      <c r="G481" s="155" t="s">
        <v>1010</v>
      </c>
      <c r="H481" s="68">
        <v>172.5</v>
      </c>
      <c r="I481" s="68">
        <v>95.5</v>
      </c>
      <c r="J481" s="71">
        <f>IF(F481="女",IF(H481=0,0,VLOOKUP(I481/(H481*H481/10000),标准!M$108:N$112,2,TRUE)),IF(H481=0,0,VLOOKUP(I481/(H481*H481/10000),标准!M$74:N$78,2,TRUE)))</f>
        <v>60</v>
      </c>
      <c r="K481" s="72">
        <v>4328</v>
      </c>
      <c r="L481" s="71">
        <f>IF(A481&lt;43,IF(F481="女",VLOOKUP(K481,标准!K$108:L$128,2,TRUE),VLOOKUP(K481,标准!K$74:L$94,2,TRUE)),IF(F481="女",VLOOKUP(K481,标准!K$39:L$59,2,TRUE),VLOOKUP(K481,标准!K$3:L$23,2,TRUE)))</f>
        <v>80</v>
      </c>
      <c r="M481" s="68">
        <v>14</v>
      </c>
      <c r="N481" s="71">
        <f>IF(M481="",0,IF(A481&lt;43,IF(F481="女",VLOOKUP(M481,标准!C$108:D$128,2,TRUE),VLOOKUP(M481,标准!C$74:D$94,2,TRUE)),IF(F481="女",VLOOKUP(M481,标准!C$39:D$59,2,TRUE),VLOOKUP(M481,标准!C$3:D$23,2,TRUE))))</f>
        <v>74</v>
      </c>
      <c r="O481" s="77">
        <v>185</v>
      </c>
      <c r="P481" s="71">
        <f>IF(A481&lt;43,IF(F481="女",VLOOKUP(O481/100,标准!E$108:F$128,2,TRUE),VLOOKUP(O481/100,标准!E$74:F$94,2,TRUE)),IF(F481="女",VLOOKUP(O481/100,标准!E$39:F$59,2,TRUE),VLOOKUP(O481/100,标准!E$3:F$23,2,TRUE)))</f>
        <v>10</v>
      </c>
      <c r="Q481" s="81">
        <v>4.47</v>
      </c>
      <c r="R481" s="71">
        <f>IF(Q481=0,0,IF(A481&lt;43,IF(F481="女",IF(Q481="",0,VLOOKUP(Q481,标准!I$108:J$138,2,TRUE)),IF(Q481="",0,VLOOKUP(Q481,标准!I$74:J$104,2,TRUE))),IF(F481="女",IF(Q481="",0,VLOOKUP(Q481,标准!I$39:J$69,2,TRUE)),IF(Q481="",0,VLOOKUP(Q481,标准!I$3:J$33,2,TRUE)))))</f>
        <v>50</v>
      </c>
      <c r="S481" s="76">
        <v>1</v>
      </c>
      <c r="T481" s="71">
        <f>IF(A481&lt;43,IF(F481="女",VLOOKUP(S481,标准!G$108:H$138,2,TRUE),VLOOKUP(S481,标准!G$74:H$99,2,TRUE)),IF(F481="女",VLOOKUP(S481,标准!G$39:H$69,2,TRUE),VLOOKUP(S481,标准!G$3:H$28,2,TRUE)))</f>
        <v>0</v>
      </c>
      <c r="U481" s="88">
        <v>7.8</v>
      </c>
      <c r="V481" s="71">
        <f>IF(U481=0,0,IF(A481&lt;43,IF(F481="女",IF(U481="",0,VLOOKUP(U481,标准!A$108:B$128,2,TRUE)),IF(U481="",0,VLOOKUP(U481,标准!A$74:B$94,2,TRUE))),IF(F481="女",IF(U481="",0,VLOOKUP(U481,标准!A$39:B$59,2,TRUE)),IF(U481="",0,VLOOKUP(U481,标准!A$3:B$23,2,TRUE)))))</f>
        <v>72</v>
      </c>
      <c r="W481" s="86">
        <f t="shared" si="7"/>
        <v>53.8</v>
      </c>
      <c r="X481" s="87">
        <v>4.2</v>
      </c>
      <c r="Y481" s="87">
        <v>3.9</v>
      </c>
      <c r="Z481" s="91"/>
      <c r="AA481" s="92"/>
    </row>
    <row r="482" customHeight="1" spans="1:27">
      <c r="A482" s="62">
        <v>40</v>
      </c>
      <c r="B482" s="63">
        <v>481</v>
      </c>
      <c r="C482" s="154" t="s">
        <v>1011</v>
      </c>
      <c r="D482" s="154" t="s">
        <v>970</v>
      </c>
      <c r="E482" s="154" t="s">
        <v>971</v>
      </c>
      <c r="F482" s="154" t="s">
        <v>30</v>
      </c>
      <c r="G482" s="155" t="s">
        <v>1012</v>
      </c>
      <c r="H482" s="68">
        <v>184.6</v>
      </c>
      <c r="I482" s="68">
        <v>83.7</v>
      </c>
      <c r="J482" s="71">
        <f>IF(F482="女",IF(H482=0,0,VLOOKUP(I482/(H482*H482/10000),标准!M$108:N$112,2,TRUE)),IF(H482=0,0,VLOOKUP(I482/(H482*H482/10000),标准!M$74:N$78,2,TRUE)))</f>
        <v>80</v>
      </c>
      <c r="K482" s="72">
        <v>5463</v>
      </c>
      <c r="L482" s="71">
        <f>IF(A482&lt;43,IF(F482="女",VLOOKUP(K482,标准!K$108:L$128,2,TRUE),VLOOKUP(K482,标准!K$74:L$94,2,TRUE)),IF(F482="女",VLOOKUP(K482,标准!K$39:L$59,2,TRUE),VLOOKUP(K482,标准!K$3:L$23,2,TRUE)))</f>
        <v>100</v>
      </c>
      <c r="M482" s="68">
        <v>17</v>
      </c>
      <c r="N482" s="71">
        <f>IF(M482="",0,IF(A482&lt;43,IF(F482="女",VLOOKUP(M482,标准!C$108:D$128,2,TRUE),VLOOKUP(M482,标准!C$74:D$94,2,TRUE)),IF(F482="女",VLOOKUP(M482,标准!C$39:D$59,2,TRUE),VLOOKUP(M482,标准!C$3:D$23,2,TRUE))))</f>
        <v>78</v>
      </c>
      <c r="O482" s="77">
        <v>285</v>
      </c>
      <c r="P482" s="71">
        <f>IF(A482&lt;43,IF(F482="女",VLOOKUP(O482/100,标准!E$108:F$128,2,TRUE),VLOOKUP(O482/100,标准!E$74:F$94,2,TRUE)),IF(F482="女",VLOOKUP(O482/100,标准!E$39:F$59,2,TRUE),VLOOKUP(O482/100,标准!E$3:F$23,2,TRUE)))</f>
        <v>100</v>
      </c>
      <c r="Q482" s="81">
        <v>4.06</v>
      </c>
      <c r="R482" s="71">
        <f>IF(Q482=0,0,IF(A482&lt;43,IF(F482="女",IF(Q482="",0,VLOOKUP(Q482,标准!I$108:J$138,2,TRUE)),IF(Q482="",0,VLOOKUP(Q482,标准!I$74:J$104,2,TRUE))),IF(F482="女",IF(Q482="",0,VLOOKUP(Q482,标准!I$39:J$69,2,TRUE)),IF(Q482="",0,VLOOKUP(Q482,标准!I$3:J$33,2,TRUE)))))</f>
        <v>70</v>
      </c>
      <c r="S482" s="76">
        <v>2</v>
      </c>
      <c r="T482" s="71">
        <f>IF(A482&lt;43,IF(F482="女",VLOOKUP(S482,标准!G$108:H$138,2,TRUE),VLOOKUP(S482,标准!G$74:H$99,2,TRUE)),IF(F482="女",VLOOKUP(S482,标准!G$39:H$69,2,TRUE),VLOOKUP(S482,标准!G$3:H$28,2,TRUE)))</f>
        <v>0</v>
      </c>
      <c r="U482" s="88">
        <v>6.7</v>
      </c>
      <c r="V482" s="71">
        <f>IF(U482=0,0,IF(A482&lt;43,IF(F482="女",IF(U482="",0,VLOOKUP(U482,标准!A$108:B$128,2,TRUE)),IF(U482="",0,VLOOKUP(U482,标准!A$74:B$94,2,TRUE))),IF(F482="女",IF(U482="",0,VLOOKUP(U482,标准!A$39:B$59,2,TRUE)),IF(U482="",0,VLOOKUP(U482,标准!A$3:B$23,2,TRUE)))))</f>
        <v>100</v>
      </c>
      <c r="W482" s="86">
        <f t="shared" si="7"/>
        <v>78.8</v>
      </c>
      <c r="X482" s="87">
        <v>4</v>
      </c>
      <c r="Y482" s="87">
        <v>4.6</v>
      </c>
      <c r="Z482" s="91"/>
      <c r="AA482" s="92"/>
    </row>
    <row r="483" customHeight="1" spans="1:27">
      <c r="A483" s="62">
        <v>40</v>
      </c>
      <c r="B483" s="63">
        <v>482</v>
      </c>
      <c r="C483" s="154" t="s">
        <v>1013</v>
      </c>
      <c r="D483" s="154" t="s">
        <v>970</v>
      </c>
      <c r="E483" s="154" t="s">
        <v>971</v>
      </c>
      <c r="F483" s="154" t="s">
        <v>34</v>
      </c>
      <c r="G483" s="155" t="s">
        <v>1014</v>
      </c>
      <c r="H483" s="68">
        <v>153.1</v>
      </c>
      <c r="I483" s="68">
        <v>52.9</v>
      </c>
      <c r="J483" s="71">
        <f>IF(F483="女",IF(H483=0,0,VLOOKUP(I483/(H483*H483/10000),标准!M$108:N$112,2,TRUE)),IF(H483=0,0,VLOOKUP(I483/(H483*H483/10000),标准!M$74:N$78,2,TRUE)))</f>
        <v>100</v>
      </c>
      <c r="K483" s="72">
        <v>2298</v>
      </c>
      <c r="L483" s="71">
        <f>IF(A483&lt;43,IF(F483="女",VLOOKUP(K483,标准!K$108:L$128,2,TRUE),VLOOKUP(K483,标准!K$74:L$94,2,TRUE)),IF(F483="女",VLOOKUP(K483,标准!K$39:L$59,2,TRUE),VLOOKUP(K483,标准!K$3:L$23,2,TRUE)))</f>
        <v>64</v>
      </c>
      <c r="M483" s="68">
        <v>21</v>
      </c>
      <c r="N483" s="71">
        <f>IF(M483="",0,IF(A483&lt;43,IF(F483="女",VLOOKUP(M483,标准!C$108:D$128,2,TRUE),VLOOKUP(M483,标准!C$74:D$94,2,TRUE)),IF(F483="女",VLOOKUP(M483,标准!C$39:D$59,2,TRUE),VLOOKUP(M483,标准!C$3:D$23,2,TRUE))))</f>
        <v>85</v>
      </c>
      <c r="O483" s="115">
        <v>165</v>
      </c>
      <c r="P483" s="71">
        <f>IF(A483&lt;43,IF(F483="女",VLOOKUP(O483/100,标准!E$108:F$128,2,TRUE),VLOOKUP(O483/100,标准!E$74:F$94,2,TRUE)),IF(F483="女",VLOOKUP(O483/100,标准!E$39:F$59,2,TRUE),VLOOKUP(O483/100,标准!E$3:F$23,2,TRUE)))</f>
        <v>68</v>
      </c>
      <c r="Q483" s="81">
        <v>3.55</v>
      </c>
      <c r="R483" s="71">
        <f>IF(Q483=0,0,IF(A483&lt;43,IF(F483="女",IF(Q483="",0,VLOOKUP(Q483,标准!I$108:J$138,2,TRUE)),IF(Q483="",0,VLOOKUP(Q483,标准!I$74:J$104,2,TRUE))),IF(F483="女",IF(Q483="",0,VLOOKUP(Q483,标准!I$39:J$69,2,TRUE)),IF(Q483="",0,VLOOKUP(Q483,标准!I$3:J$33,2,TRUE)))))</f>
        <v>74</v>
      </c>
      <c r="S483" s="76">
        <v>48</v>
      </c>
      <c r="T483" s="71">
        <f>IF(A483&lt;43,IF(F483="女",VLOOKUP(S483,标准!G$108:H$138,2,TRUE),VLOOKUP(S483,标准!G$74:H$99,2,TRUE)),IF(F483="女",VLOOKUP(S483,标准!G$39:H$69,2,TRUE),VLOOKUP(S483,标准!G$3:H$28,2,TRUE)))</f>
        <v>80</v>
      </c>
      <c r="U483" s="88">
        <v>8.8</v>
      </c>
      <c r="V483" s="71">
        <f>IF(U483=0,0,IF(A483&lt;43,IF(F483="女",IF(U483="",0,VLOOKUP(U483,标准!A$108:B$128,2,TRUE)),IF(U483="",0,VLOOKUP(U483,标准!A$74:B$94,2,TRUE))),IF(F483="女",IF(U483="",0,VLOOKUP(U483,标准!A$39:B$59,2,TRUE)),IF(U483="",0,VLOOKUP(U483,标准!A$3:B$23,2,TRUE)))))</f>
        <v>74</v>
      </c>
      <c r="W483" s="86">
        <f t="shared" si="7"/>
        <v>77.5</v>
      </c>
      <c r="X483" s="87">
        <v>4.3</v>
      </c>
      <c r="Y483" s="87">
        <v>4.4</v>
      </c>
      <c r="Z483" s="91"/>
      <c r="AA483" s="92"/>
    </row>
    <row r="484" customHeight="1" spans="1:27">
      <c r="A484" s="62">
        <v>40</v>
      </c>
      <c r="B484" s="63">
        <v>483</v>
      </c>
      <c r="C484" s="154" t="s">
        <v>1015</v>
      </c>
      <c r="D484" s="154" t="s">
        <v>970</v>
      </c>
      <c r="E484" s="154" t="s">
        <v>971</v>
      </c>
      <c r="F484" s="154" t="s">
        <v>30</v>
      </c>
      <c r="G484" s="155" t="s">
        <v>1016</v>
      </c>
      <c r="H484" s="68">
        <v>168.2</v>
      </c>
      <c r="I484" s="68">
        <v>52.9</v>
      </c>
      <c r="J484" s="71">
        <f>IF(F484="女",IF(H484=0,0,VLOOKUP(I484/(H484*H484/10000),标准!M$108:N$112,2,TRUE)),IF(H484=0,0,VLOOKUP(I484/(H484*H484/10000),标准!M$74:N$78,2,TRUE)))</f>
        <v>100</v>
      </c>
      <c r="K484" s="72">
        <v>3426</v>
      </c>
      <c r="L484" s="71">
        <f>IF(A484&lt;43,IF(F484="女",VLOOKUP(K484,标准!K$108:L$128,2,TRUE),VLOOKUP(K484,标准!K$74:L$94,2,TRUE)),IF(F484="女",VLOOKUP(K484,标准!K$39:L$59,2,TRUE),VLOOKUP(K484,标准!K$3:L$23,2,TRUE)))</f>
        <v>64</v>
      </c>
      <c r="M484" s="68">
        <v>19.5</v>
      </c>
      <c r="N484" s="71">
        <f>IF(M484="",0,IF(A484&lt;43,IF(F484="女",VLOOKUP(M484,标准!C$108:D$128,2,TRUE),VLOOKUP(M484,标准!C$74:D$94,2,TRUE)),IF(F484="女",VLOOKUP(M484,标准!C$39:D$59,2,TRUE),VLOOKUP(M484,标准!C$3:D$23,2,TRUE))))</f>
        <v>85</v>
      </c>
      <c r="O484" s="77">
        <v>205</v>
      </c>
      <c r="P484" s="71">
        <f>IF(A484&lt;43,IF(F484="女",VLOOKUP(O484/100,标准!E$108:F$128,2,TRUE),VLOOKUP(O484/100,标准!E$74:F$94,2,TRUE)),IF(F484="女",VLOOKUP(O484/100,标准!E$39:F$59,2,TRUE),VLOOKUP(O484/100,标准!E$3:F$23,2,TRUE)))</f>
        <v>50</v>
      </c>
      <c r="Q484" s="81">
        <v>3.59</v>
      </c>
      <c r="R484" s="71">
        <f>IF(Q484=0,0,IF(A484&lt;43,IF(F484="女",IF(Q484="",0,VLOOKUP(Q484,标准!I$108:J$138,2,TRUE)),IF(Q484="",0,VLOOKUP(Q484,标准!I$74:J$104,2,TRUE))),IF(F484="女",IF(Q484="",0,VLOOKUP(Q484,标准!I$39:J$69,2,TRUE)),IF(Q484="",0,VLOOKUP(Q484,标准!I$3:J$33,2,TRUE)))))</f>
        <v>72</v>
      </c>
      <c r="S484" s="76">
        <v>5</v>
      </c>
      <c r="T484" s="71">
        <f>IF(A484&lt;43,IF(F484="女",VLOOKUP(S484,标准!G$108:H$138,2,TRUE),VLOOKUP(S484,标准!G$74:H$99,2,TRUE)),IF(F484="女",VLOOKUP(S484,标准!G$39:H$69,2,TRUE),VLOOKUP(S484,标准!G$3:H$28,2,TRUE)))</f>
        <v>10</v>
      </c>
      <c r="U484" s="88">
        <v>7.9</v>
      </c>
      <c r="V484" s="71">
        <f>IF(U484=0,0,IF(A484&lt;43,IF(F484="女",IF(U484="",0,VLOOKUP(U484,标准!A$108:B$128,2,TRUE)),IF(U484="",0,VLOOKUP(U484,标准!A$74:B$94,2,TRUE))),IF(F484="女",IF(U484="",0,VLOOKUP(U484,标准!A$39:B$59,2,TRUE)),IF(U484="",0,VLOOKUP(U484,标准!A$3:B$23,2,TRUE)))))</f>
        <v>72</v>
      </c>
      <c r="W484" s="86">
        <f t="shared" si="7"/>
        <v>67.9</v>
      </c>
      <c r="X484" s="87">
        <v>4</v>
      </c>
      <c r="Y484" s="87">
        <v>4</v>
      </c>
      <c r="Z484" s="91"/>
      <c r="AA484" s="92"/>
    </row>
    <row r="485" customHeight="1" spans="1:27">
      <c r="A485" s="62">
        <v>40</v>
      </c>
      <c r="B485" s="63">
        <v>484</v>
      </c>
      <c r="C485" s="154" t="s">
        <v>1017</v>
      </c>
      <c r="D485" s="154" t="s">
        <v>970</v>
      </c>
      <c r="E485" s="154" t="s">
        <v>971</v>
      </c>
      <c r="F485" s="154" t="s">
        <v>30</v>
      </c>
      <c r="G485" s="155" t="s">
        <v>1018</v>
      </c>
      <c r="H485" s="68">
        <v>175.3</v>
      </c>
      <c r="I485" s="68">
        <v>67.9</v>
      </c>
      <c r="J485" s="71">
        <f>IF(F485="女",IF(H485=0,0,VLOOKUP(I485/(H485*H485/10000),标准!M$108:N$112,2,TRUE)),IF(H485=0,0,VLOOKUP(I485/(H485*H485/10000),标准!M$74:N$78,2,TRUE)))</f>
        <v>100</v>
      </c>
      <c r="K485" s="72">
        <v>4821</v>
      </c>
      <c r="L485" s="71">
        <f>IF(A485&lt;43,IF(F485="女",VLOOKUP(K485,标准!K$108:L$128,2,TRUE),VLOOKUP(K485,标准!K$74:L$94,2,TRUE)),IF(F485="女",VLOOKUP(K485,标准!K$39:L$59,2,TRUE),VLOOKUP(K485,标准!K$3:L$23,2,TRUE)))</f>
        <v>90</v>
      </c>
      <c r="M485" s="68">
        <v>10</v>
      </c>
      <c r="N485" s="71">
        <f>IF(M485="",0,IF(A485&lt;43,IF(F485="女",VLOOKUP(M485,标准!C$108:D$128,2,TRUE),VLOOKUP(M485,标准!C$74:D$94,2,TRUE)),IF(F485="女",VLOOKUP(M485,标准!C$39:D$59,2,TRUE),VLOOKUP(M485,标准!C$3:D$23,2,TRUE))))</f>
        <v>68</v>
      </c>
      <c r="O485" s="77">
        <v>228</v>
      </c>
      <c r="P485" s="71">
        <f>IF(A485&lt;43,IF(F485="女",VLOOKUP(O485/100,标准!E$108:F$128,2,TRUE),VLOOKUP(O485/100,标准!E$74:F$94,2,TRUE)),IF(F485="女",VLOOKUP(O485/100,标准!E$39:F$59,2,TRUE),VLOOKUP(O485/100,标准!E$3:F$23,2,TRUE)))</f>
        <v>70</v>
      </c>
      <c r="Q485" s="81">
        <v>3.32</v>
      </c>
      <c r="R485" s="71">
        <f>IF(Q485=0,0,IF(A485&lt;43,IF(F485="女",IF(Q485="",0,VLOOKUP(Q485,标准!I$108:J$138,2,TRUE)),IF(Q485="",0,VLOOKUP(Q485,标准!I$74:J$104,2,TRUE))),IF(F485="女",IF(Q485="",0,VLOOKUP(Q485,标准!I$39:J$69,2,TRUE)),IF(Q485="",0,VLOOKUP(Q485,标准!I$3:J$33,2,TRUE)))))</f>
        <v>85</v>
      </c>
      <c r="S485" s="76">
        <v>0</v>
      </c>
      <c r="T485" s="71">
        <f>IF(A485&lt;43,IF(F485="女",VLOOKUP(S485,标准!G$108:H$138,2,TRUE),VLOOKUP(S485,标准!G$74:H$99,2,TRUE)),IF(F485="女",VLOOKUP(S485,标准!G$39:H$69,2,TRUE),VLOOKUP(S485,标准!G$3:H$28,2,TRUE)))</f>
        <v>0</v>
      </c>
      <c r="U485" s="88">
        <v>7.1</v>
      </c>
      <c r="V485" s="71">
        <f>IF(U485=0,0,IF(A485&lt;43,IF(F485="女",IF(U485="",0,VLOOKUP(U485,标准!A$108:B$128,2,TRUE)),IF(U485="",0,VLOOKUP(U485,标准!A$74:B$94,2,TRUE))),IF(F485="女",IF(U485="",0,VLOOKUP(U485,标准!A$39:B$59,2,TRUE)),IF(U485="",0,VLOOKUP(U485,标准!A$3:B$23,2,TRUE)))))</f>
        <v>80</v>
      </c>
      <c r="W485" s="86">
        <f t="shared" si="7"/>
        <v>75.3</v>
      </c>
      <c r="X485" s="87">
        <v>4.4</v>
      </c>
      <c r="Y485" s="87">
        <v>4.5</v>
      </c>
      <c r="Z485" s="91"/>
      <c r="AA485" s="92"/>
    </row>
    <row r="486" customHeight="1" spans="1:27">
      <c r="A486" s="62">
        <v>40</v>
      </c>
      <c r="B486" s="63">
        <v>485</v>
      </c>
      <c r="C486" s="154" t="s">
        <v>1019</v>
      </c>
      <c r="D486" s="154" t="s">
        <v>970</v>
      </c>
      <c r="E486" s="154" t="s">
        <v>971</v>
      </c>
      <c r="F486" s="154" t="s">
        <v>30</v>
      </c>
      <c r="G486" s="155" t="s">
        <v>1020</v>
      </c>
      <c r="H486" s="68">
        <v>172.3</v>
      </c>
      <c r="I486" s="68">
        <v>72.6</v>
      </c>
      <c r="J486" s="71">
        <f>IF(F486="女",IF(H486=0,0,VLOOKUP(I486/(H486*H486/10000),标准!M$108:N$112,2,TRUE)),IF(H486=0,0,VLOOKUP(I486/(H486*H486/10000),标准!M$74:N$78,2,TRUE)))</f>
        <v>80</v>
      </c>
      <c r="K486" s="72">
        <v>5127</v>
      </c>
      <c r="L486" s="71">
        <f>IF(A486&lt;43,IF(F486="女",VLOOKUP(K486,标准!K$108:L$128,2,TRUE),VLOOKUP(K486,标准!K$74:L$94,2,TRUE)),IF(F486="女",VLOOKUP(K486,标准!K$39:L$59,2,TRUE),VLOOKUP(K486,标准!K$3:L$23,2,TRUE)))</f>
        <v>100</v>
      </c>
      <c r="M486" s="68">
        <v>6</v>
      </c>
      <c r="N486" s="71">
        <f>IF(M486="",0,IF(A486&lt;43,IF(F486="女",VLOOKUP(M486,标准!C$108:D$128,2,TRUE),VLOOKUP(M486,标准!C$74:D$94,2,TRUE)),IF(F486="女",VLOOKUP(M486,标准!C$39:D$59,2,TRUE),VLOOKUP(M486,标准!C$3:D$23,2,TRUE))))</f>
        <v>62</v>
      </c>
      <c r="O486" s="77">
        <v>175</v>
      </c>
      <c r="P486" s="71">
        <f>IF(A486&lt;43,IF(F486="女",VLOOKUP(O486/100,标准!E$108:F$128,2,TRUE),VLOOKUP(O486/100,标准!E$74:F$94,2,TRUE)),IF(F486="女",VLOOKUP(O486/100,标准!E$39:F$59,2,TRUE),VLOOKUP(O486/100,标准!E$3:F$23,2,TRUE)))</f>
        <v>0</v>
      </c>
      <c r="Q486" s="81">
        <v>3.42</v>
      </c>
      <c r="R486" s="71">
        <f>IF(Q486=0,0,IF(A486&lt;43,IF(F486="女",IF(Q486="",0,VLOOKUP(Q486,标准!I$108:J$138,2,TRUE)),IF(Q486="",0,VLOOKUP(Q486,标准!I$74:J$104,2,TRUE))),IF(F486="女",IF(Q486="",0,VLOOKUP(Q486,标准!I$39:J$69,2,TRUE)),IF(Q486="",0,VLOOKUP(Q486,标准!I$3:J$33,2,TRUE)))))</f>
        <v>80</v>
      </c>
      <c r="S486" s="76">
        <v>1</v>
      </c>
      <c r="T486" s="71">
        <f>IF(A486&lt;43,IF(F486="女",VLOOKUP(S486,标准!G$108:H$138,2,TRUE),VLOOKUP(S486,标准!G$74:H$99,2,TRUE)),IF(F486="女",VLOOKUP(S486,标准!G$39:H$69,2,TRUE),VLOOKUP(S486,标准!G$3:H$28,2,TRUE)))</f>
        <v>0</v>
      </c>
      <c r="U486" s="88">
        <v>7.5</v>
      </c>
      <c r="V486" s="71">
        <f>IF(U486=0,0,IF(A486&lt;43,IF(F486="女",IF(U486="",0,VLOOKUP(U486,标准!A$108:B$128,2,TRUE)),IF(U486="",0,VLOOKUP(U486,标准!A$74:B$94,2,TRUE))),IF(F486="女",IF(U486="",0,VLOOKUP(U486,标准!A$39:B$59,2,TRUE)),IF(U486="",0,VLOOKUP(U486,标准!A$3:B$23,2,TRUE)))))</f>
        <v>76</v>
      </c>
      <c r="W486" s="86">
        <f t="shared" si="7"/>
        <v>64.4</v>
      </c>
      <c r="X486" s="87">
        <v>4.3</v>
      </c>
      <c r="Y486" s="87">
        <v>4.3</v>
      </c>
      <c r="Z486" s="91"/>
      <c r="AA486" s="92"/>
    </row>
    <row r="487" customHeight="1" spans="1:27">
      <c r="A487" s="62">
        <v>40</v>
      </c>
      <c r="B487" s="63">
        <v>486</v>
      </c>
      <c r="C487" s="154" t="s">
        <v>1021</v>
      </c>
      <c r="D487" s="154" t="s">
        <v>970</v>
      </c>
      <c r="E487" s="154" t="s">
        <v>971</v>
      </c>
      <c r="F487" s="154" t="s">
        <v>30</v>
      </c>
      <c r="G487" s="155" t="s">
        <v>1022</v>
      </c>
      <c r="H487" s="68">
        <v>189.9</v>
      </c>
      <c r="I487" s="68">
        <v>117.9</v>
      </c>
      <c r="J487" s="71">
        <f>IF(F487="女",IF(H487=0,0,VLOOKUP(I487/(H487*H487/10000),标准!M$108:N$112,2,TRUE)),IF(H487=0,0,VLOOKUP(I487/(H487*H487/10000),标准!M$74:N$78,2,TRUE)))</f>
        <v>60</v>
      </c>
      <c r="K487" s="72">
        <v>5253</v>
      </c>
      <c r="L487" s="71">
        <f>IF(A487&lt;43,IF(F487="女",VLOOKUP(K487,标准!K$108:L$128,2,TRUE),VLOOKUP(K487,标准!K$74:L$94,2,TRUE)),IF(F487="女",VLOOKUP(K487,标准!K$39:L$59,2,TRUE),VLOOKUP(K487,标准!K$3:L$23,2,TRUE)))</f>
        <v>100</v>
      </c>
      <c r="M487" s="68">
        <v>9.5</v>
      </c>
      <c r="N487" s="71">
        <f>IF(M487="",0,IF(A487&lt;43,IF(F487="女",VLOOKUP(M487,标准!C$108:D$128,2,TRUE),VLOOKUP(M487,标准!C$74:D$94,2,TRUE)),IF(F487="女",VLOOKUP(M487,标准!C$39:D$59,2,TRUE),VLOOKUP(M487,标准!C$3:D$23,2,TRUE))))</f>
        <v>68</v>
      </c>
      <c r="O487" s="77">
        <v>253</v>
      </c>
      <c r="P487" s="71">
        <f>IF(A487&lt;43,IF(F487="女",VLOOKUP(O487/100,标准!E$108:F$128,2,TRUE),VLOOKUP(O487/100,标准!E$74:F$94,2,TRUE)),IF(F487="女",VLOOKUP(O487/100,标准!E$39:F$59,2,TRUE),VLOOKUP(O487/100,标准!E$3:F$23,2,TRUE)))</f>
        <v>80</v>
      </c>
      <c r="Q487" s="81">
        <v>5.14</v>
      </c>
      <c r="R487" s="71">
        <f>IF(Q487=0,0,IF(A487&lt;43,IF(F487="女",IF(Q487="",0,VLOOKUP(Q487,标准!I$108:J$138,2,TRUE)),IF(Q487="",0,VLOOKUP(Q487,标准!I$74:J$104,2,TRUE))),IF(F487="女",IF(Q487="",0,VLOOKUP(Q487,标准!I$39:J$69,2,TRUE)),IF(Q487="",0,VLOOKUP(Q487,标准!I$3:J$33,2,TRUE)))))</f>
        <v>30</v>
      </c>
      <c r="S487" s="76">
        <v>0</v>
      </c>
      <c r="T487" s="71">
        <f>IF(A487&lt;43,IF(F487="女",VLOOKUP(S487,标准!G$108:H$138,2,TRUE),VLOOKUP(S487,标准!G$74:H$99,2,TRUE)),IF(F487="女",VLOOKUP(S487,标准!G$39:H$69,2,TRUE),VLOOKUP(S487,标准!G$3:H$28,2,TRUE)))</f>
        <v>0</v>
      </c>
      <c r="U487" s="88">
        <v>7.9</v>
      </c>
      <c r="V487" s="71">
        <f>IF(U487=0,0,IF(A487&lt;43,IF(F487="女",IF(U487="",0,VLOOKUP(U487,标准!A$108:B$128,2,TRUE)),IF(U487="",0,VLOOKUP(U487,标准!A$74:B$94,2,TRUE))),IF(F487="女",IF(U487="",0,VLOOKUP(U487,标准!A$39:B$59,2,TRUE)),IF(U487="",0,VLOOKUP(U487,标准!A$3:B$23,2,TRUE)))))</f>
        <v>72</v>
      </c>
      <c r="W487" s="86">
        <f t="shared" si="7"/>
        <v>59.2</v>
      </c>
      <c r="X487" s="87">
        <v>4.9</v>
      </c>
      <c r="Y487" s="87">
        <v>4.8</v>
      </c>
      <c r="Z487" s="91"/>
      <c r="AA487" s="92"/>
    </row>
    <row r="488" customHeight="1" spans="1:27">
      <c r="A488" s="62">
        <v>40</v>
      </c>
      <c r="B488" s="63">
        <v>487</v>
      </c>
      <c r="C488" s="154" t="s">
        <v>1023</v>
      </c>
      <c r="D488" s="154" t="s">
        <v>970</v>
      </c>
      <c r="E488" s="154" t="s">
        <v>971</v>
      </c>
      <c r="F488" s="154" t="s">
        <v>30</v>
      </c>
      <c r="G488" s="155" t="s">
        <v>1024</v>
      </c>
      <c r="H488" s="68">
        <v>174.8</v>
      </c>
      <c r="I488" s="68">
        <v>64.1</v>
      </c>
      <c r="J488" s="71">
        <f>IF(F488="女",IF(H488=0,0,VLOOKUP(I488/(H488*H488/10000),标准!M$108:N$112,2,TRUE)),IF(H488=0,0,VLOOKUP(I488/(H488*H488/10000),标准!M$74:N$78,2,TRUE)))</f>
        <v>100</v>
      </c>
      <c r="K488" s="72">
        <v>3494</v>
      </c>
      <c r="L488" s="71">
        <f>IF(A488&lt;43,IF(F488="女",VLOOKUP(K488,标准!K$108:L$128,2,TRUE),VLOOKUP(K488,标准!K$74:L$94,2,TRUE)),IF(F488="女",VLOOKUP(K488,标准!K$39:L$59,2,TRUE),VLOOKUP(K488,标准!K$3:L$23,2,TRUE)))</f>
        <v>66</v>
      </c>
      <c r="M488" s="68">
        <v>7</v>
      </c>
      <c r="N488" s="71">
        <f>IF(M488="",0,IF(A488&lt;43,IF(F488="女",VLOOKUP(M488,标准!C$108:D$128,2,TRUE),VLOOKUP(M488,标准!C$74:D$94,2,TRUE)),IF(F488="女",VLOOKUP(M488,标准!C$39:D$59,2,TRUE),VLOOKUP(M488,标准!C$3:D$23,2,TRUE))))</f>
        <v>64</v>
      </c>
      <c r="O488" s="77">
        <v>240</v>
      </c>
      <c r="P488" s="71">
        <f>IF(A488&lt;43,IF(F488="女",VLOOKUP(O488/100,标准!E$108:F$128,2,TRUE),VLOOKUP(O488/100,标准!E$74:F$94,2,TRUE)),IF(F488="女",VLOOKUP(O488/100,标准!E$39:F$59,2,TRUE),VLOOKUP(O488/100,标准!E$3:F$23,2,TRUE)))</f>
        <v>76</v>
      </c>
      <c r="Q488" s="81">
        <v>3.53</v>
      </c>
      <c r="R488" s="71">
        <f>IF(Q488=0,0,IF(A488&lt;43,IF(F488="女",IF(Q488="",0,VLOOKUP(Q488,标准!I$108:J$138,2,TRUE)),IF(Q488="",0,VLOOKUP(Q488,标准!I$74:J$104,2,TRUE))),IF(F488="女",IF(Q488="",0,VLOOKUP(Q488,标准!I$39:J$69,2,TRUE)),IF(Q488="",0,VLOOKUP(Q488,标准!I$3:J$33,2,TRUE)))))</f>
        <v>74</v>
      </c>
      <c r="S488" s="76">
        <v>14</v>
      </c>
      <c r="T488" s="71">
        <f>IF(A488&lt;43,IF(F488="女",VLOOKUP(S488,标准!G$108:H$138,2,TRUE),VLOOKUP(S488,标准!G$74:H$99,2,TRUE)),IF(F488="女",VLOOKUP(S488,标准!G$39:H$69,2,TRUE),VLOOKUP(S488,标准!G$3:H$28,2,TRUE)))</f>
        <v>76</v>
      </c>
      <c r="U488" s="88">
        <v>7.2</v>
      </c>
      <c r="V488" s="71">
        <f>IF(U488=0,0,IF(A488&lt;43,IF(F488="女",IF(U488="",0,VLOOKUP(U488,标准!A$108:B$128,2,TRUE)),IF(U488="",0,VLOOKUP(U488,标准!A$74:B$94,2,TRUE))),IF(F488="女",IF(U488="",0,VLOOKUP(U488,标准!A$39:B$59,2,TRUE)),IF(U488="",0,VLOOKUP(U488,标准!A$3:B$23,2,TRUE)))))</f>
        <v>78</v>
      </c>
      <c r="W488" s="86">
        <f t="shared" si="7"/>
        <v>76.9</v>
      </c>
      <c r="X488" s="87">
        <v>4.9</v>
      </c>
      <c r="Y488" s="87">
        <v>4.9</v>
      </c>
      <c r="Z488" s="91"/>
      <c r="AA488" s="92"/>
    </row>
    <row r="489" customHeight="1" spans="1:27">
      <c r="A489" s="62">
        <v>40</v>
      </c>
      <c r="B489" s="63">
        <v>488</v>
      </c>
      <c r="C489" s="154" t="s">
        <v>1025</v>
      </c>
      <c r="D489" s="154" t="s">
        <v>970</v>
      </c>
      <c r="E489" s="154" t="s">
        <v>971</v>
      </c>
      <c r="F489" s="154" t="s">
        <v>30</v>
      </c>
      <c r="G489" s="155" t="s">
        <v>1026</v>
      </c>
      <c r="H489" s="68">
        <v>168.1</v>
      </c>
      <c r="I489" s="68">
        <v>66.4</v>
      </c>
      <c r="J489" s="71">
        <f>IF(F489="女",IF(H489=0,0,VLOOKUP(I489/(H489*H489/10000),标准!M$108:N$112,2,TRUE)),IF(H489=0,0,VLOOKUP(I489/(H489*H489/10000),标准!M$74:N$78,2,TRUE)))</f>
        <v>100</v>
      </c>
      <c r="K489" s="72">
        <v>4448</v>
      </c>
      <c r="L489" s="71">
        <f>IF(A489&lt;43,IF(F489="女",VLOOKUP(K489,标准!K$108:L$128,2,TRUE),VLOOKUP(K489,标准!K$74:L$94,2,TRUE)),IF(F489="女",VLOOKUP(K489,标准!K$39:L$59,2,TRUE),VLOOKUP(K489,标准!K$3:L$23,2,TRUE)))</f>
        <v>80</v>
      </c>
      <c r="M489" s="68">
        <v>20</v>
      </c>
      <c r="N489" s="71">
        <f>IF(M489="",0,IF(A489&lt;43,IF(F489="女",VLOOKUP(M489,标准!C$108:D$128,2,TRUE),VLOOKUP(M489,标准!C$74:D$94,2,TRUE)),IF(F489="女",VLOOKUP(M489,标准!C$39:D$59,2,TRUE),VLOOKUP(M489,标准!C$3:D$23,2,TRUE))))</f>
        <v>85</v>
      </c>
      <c r="O489" s="77">
        <v>230</v>
      </c>
      <c r="P489" s="71">
        <f>IF(A489&lt;43,IF(F489="女",VLOOKUP(O489/100,标准!E$108:F$128,2,TRUE),VLOOKUP(O489/100,标准!E$74:F$94,2,TRUE)),IF(F489="女",VLOOKUP(O489/100,标准!E$39:F$59,2,TRUE),VLOOKUP(O489/100,标准!E$3:F$23,2,TRUE)))</f>
        <v>70</v>
      </c>
      <c r="Q489" s="81">
        <v>3.38</v>
      </c>
      <c r="R489" s="71">
        <f>IF(Q489=0,0,IF(A489&lt;43,IF(F489="女",IF(Q489="",0,VLOOKUP(Q489,标准!I$108:J$138,2,TRUE)),IF(Q489="",0,VLOOKUP(Q489,标准!I$74:J$104,2,TRUE))),IF(F489="女",IF(Q489="",0,VLOOKUP(Q489,标准!I$39:J$69,2,TRUE)),IF(Q489="",0,VLOOKUP(Q489,标准!I$3:J$33,2,TRUE)))))</f>
        <v>80</v>
      </c>
      <c r="S489" s="76">
        <v>5</v>
      </c>
      <c r="T489" s="71">
        <f>IF(A489&lt;43,IF(F489="女",VLOOKUP(S489,标准!G$108:H$138,2,TRUE),VLOOKUP(S489,标准!G$74:H$99,2,TRUE)),IF(F489="女",VLOOKUP(S489,标准!G$39:H$69,2,TRUE),VLOOKUP(S489,标准!G$3:H$28,2,TRUE)))</f>
        <v>10</v>
      </c>
      <c r="U489" s="88">
        <v>7.6</v>
      </c>
      <c r="V489" s="71">
        <f>IF(U489=0,0,IF(A489&lt;43,IF(F489="女",IF(U489="",0,VLOOKUP(U489,标准!A$108:B$128,2,TRUE)),IF(U489="",0,VLOOKUP(U489,标准!A$74:B$94,2,TRUE))),IF(F489="女",IF(U489="",0,VLOOKUP(U489,标准!A$39:B$59,2,TRUE)),IF(U489="",0,VLOOKUP(U489,标准!A$3:B$23,2,TRUE)))))</f>
        <v>74</v>
      </c>
      <c r="W489" s="86">
        <f t="shared" si="7"/>
        <v>74.3</v>
      </c>
      <c r="X489" s="87">
        <v>4.2</v>
      </c>
      <c r="Y489" s="87">
        <v>4.2</v>
      </c>
      <c r="Z489" s="91"/>
      <c r="AA489" s="92"/>
    </row>
    <row r="490" customHeight="1" spans="1:27">
      <c r="A490" s="62">
        <v>40</v>
      </c>
      <c r="B490" s="63">
        <v>489</v>
      </c>
      <c r="C490" s="154" t="s">
        <v>1027</v>
      </c>
      <c r="D490" s="154" t="s">
        <v>970</v>
      </c>
      <c r="E490" s="154" t="s">
        <v>971</v>
      </c>
      <c r="F490" s="154" t="s">
        <v>30</v>
      </c>
      <c r="G490" s="155" t="s">
        <v>1028</v>
      </c>
      <c r="H490" s="68">
        <v>173</v>
      </c>
      <c r="I490" s="68">
        <v>97.2</v>
      </c>
      <c r="J490" s="71">
        <f>IF(F490="女",IF(H490=0,0,VLOOKUP(I490/(H490*H490/10000),标准!M$108:N$112,2,TRUE)),IF(H490=0,0,VLOOKUP(I490/(H490*H490/10000),标准!M$74:N$78,2,TRUE)))</f>
        <v>60</v>
      </c>
      <c r="K490" s="72">
        <v>3297</v>
      </c>
      <c r="L490" s="71">
        <f>IF(A490&lt;43,IF(F490="女",VLOOKUP(K490,标准!K$108:L$128,2,TRUE),VLOOKUP(K490,标准!K$74:L$94,2,TRUE)),IF(F490="女",VLOOKUP(K490,标准!K$39:L$59,2,TRUE),VLOOKUP(K490,标准!K$3:L$23,2,TRUE)))</f>
        <v>62</v>
      </c>
      <c r="M490" s="68">
        <v>19</v>
      </c>
      <c r="N490" s="71">
        <f>IF(M490="",0,IF(A490&lt;43,IF(F490="女",VLOOKUP(M490,标准!C$108:D$128,2,TRUE),VLOOKUP(M490,标准!C$74:D$94,2,TRUE)),IF(F490="女",VLOOKUP(M490,标准!C$39:D$59,2,TRUE),VLOOKUP(M490,标准!C$3:D$23,2,TRUE))))</f>
        <v>80</v>
      </c>
      <c r="O490" s="77">
        <v>205</v>
      </c>
      <c r="P490" s="71">
        <f>IF(A490&lt;43,IF(F490="女",VLOOKUP(O490/100,标准!E$108:F$128,2,TRUE),VLOOKUP(O490/100,标准!E$74:F$94,2,TRUE)),IF(F490="女",VLOOKUP(O490/100,标准!E$39:F$59,2,TRUE),VLOOKUP(O490/100,标准!E$3:F$23,2,TRUE)))</f>
        <v>50</v>
      </c>
      <c r="Q490" s="81">
        <v>4.37</v>
      </c>
      <c r="R490" s="71">
        <f>IF(Q490=0,0,IF(A490&lt;43,IF(F490="女",IF(Q490="",0,VLOOKUP(Q490,标准!I$108:J$138,2,TRUE)),IF(Q490="",0,VLOOKUP(Q490,标准!I$74:J$104,2,TRUE))),IF(F490="女",IF(Q490="",0,VLOOKUP(Q490,标准!I$39:J$69,2,TRUE)),IF(Q490="",0,VLOOKUP(Q490,标准!I$3:J$33,2,TRUE)))))</f>
        <v>50</v>
      </c>
      <c r="S490" s="76">
        <v>1</v>
      </c>
      <c r="T490" s="71">
        <f>IF(A490&lt;43,IF(F490="女",VLOOKUP(S490,标准!G$108:H$138,2,TRUE),VLOOKUP(S490,标准!G$74:H$99,2,TRUE)),IF(F490="女",VLOOKUP(S490,标准!G$39:H$69,2,TRUE),VLOOKUP(S490,标准!G$3:H$28,2,TRUE)))</f>
        <v>0</v>
      </c>
      <c r="U490" s="88">
        <v>7.5</v>
      </c>
      <c r="V490" s="71">
        <f>IF(U490=0,0,IF(A490&lt;43,IF(F490="女",IF(U490="",0,VLOOKUP(U490,标准!A$108:B$128,2,TRUE)),IF(U490="",0,VLOOKUP(U490,标准!A$74:B$94,2,TRUE))),IF(F490="女",IF(U490="",0,VLOOKUP(U490,标准!A$39:B$59,2,TRUE)),IF(U490="",0,VLOOKUP(U490,标准!A$3:B$23,2,TRUE)))))</f>
        <v>76</v>
      </c>
      <c r="W490" s="86">
        <f t="shared" si="7"/>
        <v>56.5</v>
      </c>
      <c r="X490" s="87">
        <v>3.9</v>
      </c>
      <c r="Y490" s="87">
        <v>3.9</v>
      </c>
      <c r="Z490" s="91"/>
      <c r="AA490" s="92"/>
    </row>
    <row r="491" customHeight="1" spans="1:27">
      <c r="A491" s="62">
        <v>40</v>
      </c>
      <c r="B491" s="63">
        <v>490</v>
      </c>
      <c r="C491" s="154" t="s">
        <v>1029</v>
      </c>
      <c r="D491" s="154" t="s">
        <v>970</v>
      </c>
      <c r="E491" s="154" t="s">
        <v>971</v>
      </c>
      <c r="F491" s="154" t="s">
        <v>34</v>
      </c>
      <c r="G491" s="155" t="s">
        <v>1030</v>
      </c>
      <c r="H491" s="68">
        <v>156.8</v>
      </c>
      <c r="I491" s="68">
        <v>56.2</v>
      </c>
      <c r="J491" s="71">
        <f>IF(F491="女",IF(H491=0,0,VLOOKUP(I491/(H491*H491/10000),标准!M$108:N$112,2,TRUE)),IF(H491=0,0,VLOOKUP(I491/(H491*H491/10000),标准!M$74:N$78,2,TRUE)))</f>
        <v>100</v>
      </c>
      <c r="K491" s="72">
        <v>2595</v>
      </c>
      <c r="L491" s="71">
        <f>IF(A491&lt;43,IF(F491="女",VLOOKUP(K491,标准!K$108:L$128,2,TRUE),VLOOKUP(K491,标准!K$74:L$94,2,TRUE)),IF(F491="女",VLOOKUP(K491,标准!K$39:L$59,2,TRUE),VLOOKUP(K491,标准!K$3:L$23,2,TRUE)))</f>
        <v>70</v>
      </c>
      <c r="M491" s="68">
        <v>25</v>
      </c>
      <c r="N491" s="71">
        <f>IF(M491="",0,IF(A491&lt;43,IF(F491="女",VLOOKUP(M491,标准!C$108:D$128,2,TRUE),VLOOKUP(M491,标准!C$74:D$94,2,TRUE)),IF(F491="女",VLOOKUP(M491,标准!C$39:D$59,2,TRUE),VLOOKUP(M491,标准!C$3:D$23,2,TRUE))))</f>
        <v>95</v>
      </c>
      <c r="O491" s="115">
        <v>173</v>
      </c>
      <c r="P491" s="71">
        <f>IF(A491&lt;43,IF(F491="女",VLOOKUP(O491/100,标准!E$108:F$128,2,TRUE),VLOOKUP(O491/100,标准!E$74:F$94,2,TRUE)),IF(F491="女",VLOOKUP(O491/100,标准!E$39:F$59,2,TRUE),VLOOKUP(O491/100,标准!E$3:F$23,2,TRUE)))</f>
        <v>74</v>
      </c>
      <c r="Q491" s="81">
        <v>3.33</v>
      </c>
      <c r="R491" s="71">
        <f>IF(Q491=0,0,IF(A491&lt;43,IF(F491="女",IF(Q491="",0,VLOOKUP(Q491,标准!I$108:J$138,2,TRUE)),IF(Q491="",0,VLOOKUP(Q491,标准!I$74:J$104,2,TRUE))),IF(F491="女",IF(Q491="",0,VLOOKUP(Q491,标准!I$39:J$69,2,TRUE)),IF(Q491="",0,VLOOKUP(Q491,标准!I$3:J$33,2,TRUE)))))</f>
        <v>85</v>
      </c>
      <c r="S491" s="76">
        <v>41</v>
      </c>
      <c r="T491" s="71">
        <f>IF(A491&lt;43,IF(F491="女",VLOOKUP(S491,标准!G$108:H$138,2,TRUE),VLOOKUP(S491,标准!G$74:H$99,2,TRUE)),IF(F491="女",VLOOKUP(S491,标准!G$39:H$69,2,TRUE),VLOOKUP(S491,标准!G$3:H$28,2,TRUE)))</f>
        <v>74</v>
      </c>
      <c r="U491" s="88">
        <v>8</v>
      </c>
      <c r="V491" s="71">
        <f>IF(U491=0,0,IF(A491&lt;43,IF(F491="女",IF(U491="",0,VLOOKUP(U491,标准!A$108:B$128,2,TRUE)),IF(U491="",0,VLOOKUP(U491,标准!A$74:B$94,2,TRUE))),IF(F491="女",IF(U491="",0,VLOOKUP(U491,标准!A$39:B$59,2,TRUE)),IF(U491="",0,VLOOKUP(U491,标准!A$3:B$23,2,TRUE)))))</f>
        <v>85</v>
      </c>
      <c r="W491" s="86">
        <f t="shared" si="7"/>
        <v>83.8</v>
      </c>
      <c r="X491" s="87">
        <v>3.7</v>
      </c>
      <c r="Y491" s="87">
        <v>3.7</v>
      </c>
      <c r="Z491" s="91"/>
      <c r="AA491" s="92"/>
    </row>
    <row r="492" customHeight="1" spans="1:27">
      <c r="A492" s="62">
        <v>40</v>
      </c>
      <c r="B492" s="63">
        <v>491</v>
      </c>
      <c r="C492" s="154" t="s">
        <v>1031</v>
      </c>
      <c r="D492" s="154" t="s">
        <v>970</v>
      </c>
      <c r="E492" s="154" t="s">
        <v>971</v>
      </c>
      <c r="F492" s="154" t="s">
        <v>30</v>
      </c>
      <c r="G492" s="155" t="s">
        <v>1032</v>
      </c>
      <c r="H492" s="68">
        <v>170.3</v>
      </c>
      <c r="I492" s="68">
        <v>74.5</v>
      </c>
      <c r="J492" s="71">
        <f>IF(F492="女",IF(H492=0,0,VLOOKUP(I492/(H492*H492/10000),标准!M$108:N$112,2,TRUE)),IF(H492=0,0,VLOOKUP(I492/(H492*H492/10000),标准!M$74:N$78,2,TRUE)))</f>
        <v>80</v>
      </c>
      <c r="K492" s="72">
        <v>4533</v>
      </c>
      <c r="L492" s="71">
        <f>IF(A492&lt;43,IF(F492="女",VLOOKUP(K492,标准!K$108:L$128,2,TRUE),VLOOKUP(K492,标准!K$74:L$94,2,TRUE)),IF(F492="女",VLOOKUP(K492,标准!K$39:L$59,2,TRUE),VLOOKUP(K492,标准!K$3:L$23,2,TRUE)))</f>
        <v>80</v>
      </c>
      <c r="M492" s="68">
        <v>16</v>
      </c>
      <c r="N492" s="71">
        <f>IF(M492="",0,IF(A492&lt;43,IF(F492="女",VLOOKUP(M492,标准!C$108:D$128,2,TRUE),VLOOKUP(M492,标准!C$74:D$94,2,TRUE)),IF(F492="女",VLOOKUP(M492,标准!C$39:D$59,2,TRUE),VLOOKUP(M492,标准!C$3:D$23,2,TRUE))))</f>
        <v>76</v>
      </c>
      <c r="O492" s="77">
        <v>215</v>
      </c>
      <c r="P492" s="71">
        <f>IF(A492&lt;43,IF(F492="女",VLOOKUP(O492/100,标准!E$108:F$128,2,TRUE),VLOOKUP(O492/100,标准!E$74:F$94,2,TRUE)),IF(F492="女",VLOOKUP(O492/100,标准!E$39:F$59,2,TRUE),VLOOKUP(O492/100,标准!E$3:F$23,2,TRUE)))</f>
        <v>62</v>
      </c>
      <c r="Q492" s="81">
        <v>4.39</v>
      </c>
      <c r="R492" s="71">
        <f>IF(Q492=0,0,IF(A492&lt;43,IF(F492="女",IF(Q492="",0,VLOOKUP(Q492,标准!I$108:J$138,2,TRUE)),IF(Q492="",0,VLOOKUP(Q492,标准!I$74:J$104,2,TRUE))),IF(F492="女",IF(Q492="",0,VLOOKUP(Q492,标准!I$39:J$69,2,TRUE)),IF(Q492="",0,VLOOKUP(Q492,标准!I$3:J$33,2,TRUE)))))</f>
        <v>50</v>
      </c>
      <c r="S492" s="76">
        <v>0</v>
      </c>
      <c r="T492" s="71">
        <f>IF(A492&lt;43,IF(F492="女",VLOOKUP(S492,标准!G$108:H$138,2,TRUE),VLOOKUP(S492,标准!G$74:H$99,2,TRUE)),IF(F492="女",VLOOKUP(S492,标准!G$39:H$69,2,TRUE),VLOOKUP(S492,标准!G$3:H$28,2,TRUE)))</f>
        <v>0</v>
      </c>
      <c r="U492" s="88">
        <v>7.4</v>
      </c>
      <c r="V492" s="71">
        <f>IF(U492=0,0,IF(A492&lt;43,IF(F492="女",IF(U492="",0,VLOOKUP(U492,标准!A$108:B$128,2,TRUE)),IF(U492="",0,VLOOKUP(U492,标准!A$74:B$94,2,TRUE))),IF(F492="女",IF(U492="",0,VLOOKUP(U492,标准!A$39:B$59,2,TRUE)),IF(U492="",0,VLOOKUP(U492,标准!A$3:B$23,2,TRUE)))))</f>
        <v>76</v>
      </c>
      <c r="W492" s="86">
        <f t="shared" si="7"/>
        <v>63</v>
      </c>
      <c r="X492" s="87">
        <v>4.8</v>
      </c>
      <c r="Y492" s="87">
        <v>4.3</v>
      </c>
      <c r="Z492" s="91"/>
      <c r="AA492" s="92"/>
    </row>
    <row r="493" customHeight="1" spans="1:27">
      <c r="A493" s="62">
        <v>40</v>
      </c>
      <c r="B493" s="63">
        <v>492</v>
      </c>
      <c r="C493" s="154" t="s">
        <v>1033</v>
      </c>
      <c r="D493" s="154" t="s">
        <v>970</v>
      </c>
      <c r="E493" s="154" t="s">
        <v>971</v>
      </c>
      <c r="F493" s="154" t="s">
        <v>30</v>
      </c>
      <c r="G493" s="155" t="s">
        <v>1034</v>
      </c>
      <c r="H493" s="68">
        <v>171</v>
      </c>
      <c r="I493" s="68">
        <v>65.6</v>
      </c>
      <c r="J493" s="71">
        <f>IF(F493="女",IF(H493=0,0,VLOOKUP(I493/(H493*H493/10000),标准!M$108:N$112,2,TRUE)),IF(H493=0,0,VLOOKUP(I493/(H493*H493/10000),标准!M$74:N$78,2,TRUE)))</f>
        <v>100</v>
      </c>
      <c r="K493" s="72">
        <v>3498</v>
      </c>
      <c r="L493" s="71">
        <f>IF(A493&lt;43,IF(F493="女",VLOOKUP(K493,标准!K$108:L$128,2,TRUE),VLOOKUP(K493,标准!K$74:L$94,2,TRUE)),IF(F493="女",VLOOKUP(K493,标准!K$39:L$59,2,TRUE),VLOOKUP(K493,标准!K$3:L$23,2,TRUE)))</f>
        <v>66</v>
      </c>
      <c r="M493" s="68">
        <v>11</v>
      </c>
      <c r="N493" s="71">
        <f>IF(M493="",0,IF(A493&lt;43,IF(F493="女",VLOOKUP(M493,标准!C$108:D$128,2,TRUE),VLOOKUP(M493,标准!C$74:D$94,2,TRUE)),IF(F493="女",VLOOKUP(M493,标准!C$39:D$59,2,TRUE),VLOOKUP(M493,标准!C$3:D$23,2,TRUE))))</f>
        <v>70</v>
      </c>
      <c r="O493" s="77">
        <v>245</v>
      </c>
      <c r="P493" s="71">
        <f>IF(A493&lt;43,IF(F493="女",VLOOKUP(O493/100,标准!E$108:F$128,2,TRUE),VLOOKUP(O493/100,标准!E$74:F$94,2,TRUE)),IF(F493="女",VLOOKUP(O493/100,标准!E$39:F$59,2,TRUE),VLOOKUP(O493/100,标准!E$3:F$23,2,TRUE)))</f>
        <v>78</v>
      </c>
      <c r="Q493" s="81">
        <v>3.29</v>
      </c>
      <c r="R493" s="71">
        <f>IF(Q493=0,0,IF(A493&lt;43,IF(F493="女",IF(Q493="",0,VLOOKUP(Q493,标准!I$108:J$138,2,TRUE)),IF(Q493="",0,VLOOKUP(Q493,标准!I$74:J$104,2,TRUE))),IF(F493="女",IF(Q493="",0,VLOOKUP(Q493,标准!I$39:J$69,2,TRUE)),IF(Q493="",0,VLOOKUP(Q493,标准!I$3:J$33,2,TRUE)))))</f>
        <v>85</v>
      </c>
      <c r="S493" s="76">
        <v>25</v>
      </c>
      <c r="T493" s="71">
        <f>IF(A493&lt;43,IF(F493="女",VLOOKUP(S493,标准!G$108:H$138,2,TRUE),VLOOKUP(S493,标准!G$74:H$99,2,TRUE)),IF(F493="女",VLOOKUP(S493,标准!G$39:H$69,2,TRUE),VLOOKUP(S493,标准!G$3:H$28,2,TRUE)))</f>
        <v>106</v>
      </c>
      <c r="U493" s="88">
        <v>7</v>
      </c>
      <c r="V493" s="71">
        <f>IF(U493=0,0,IF(A493&lt;43,IF(F493="女",IF(U493="",0,VLOOKUP(U493,标准!A$108:B$128,2,TRUE)),IF(U493="",0,VLOOKUP(U493,标准!A$74:B$94,2,TRUE))),IF(F493="女",IF(U493="",0,VLOOKUP(U493,标准!A$39:B$59,2,TRUE)),IF(U493="",0,VLOOKUP(U493,标准!A$3:B$23,2,TRUE)))))</f>
        <v>85</v>
      </c>
      <c r="W493" s="86">
        <f t="shared" si="7"/>
        <v>84.3</v>
      </c>
      <c r="X493" s="87">
        <v>4.4</v>
      </c>
      <c r="Y493" s="87">
        <v>5</v>
      </c>
      <c r="Z493" s="91"/>
      <c r="AA493" s="92"/>
    </row>
    <row r="494" customHeight="1" spans="1:27">
      <c r="A494" s="62">
        <v>40</v>
      </c>
      <c r="B494" s="63">
        <v>493</v>
      </c>
      <c r="C494" s="154" t="s">
        <v>1035</v>
      </c>
      <c r="D494" s="154" t="s">
        <v>970</v>
      </c>
      <c r="E494" s="154" t="s">
        <v>971</v>
      </c>
      <c r="F494" s="154" t="s">
        <v>30</v>
      </c>
      <c r="G494" s="155" t="s">
        <v>1036</v>
      </c>
      <c r="H494" s="68">
        <v>173.4</v>
      </c>
      <c r="I494" s="68">
        <v>62</v>
      </c>
      <c r="J494" s="71">
        <f>IF(F494="女",IF(H494=0,0,VLOOKUP(I494/(H494*H494/10000),标准!M$108:N$112,2,TRUE)),IF(H494=0,0,VLOOKUP(I494/(H494*H494/10000),标准!M$74:N$78,2,TRUE)))</f>
        <v>100</v>
      </c>
      <c r="K494" s="72">
        <v>4343</v>
      </c>
      <c r="L494" s="71">
        <f>IF(A494&lt;43,IF(F494="女",VLOOKUP(K494,标准!K$108:L$128,2,TRUE),VLOOKUP(K494,标准!K$74:L$94,2,TRUE)),IF(F494="女",VLOOKUP(K494,标准!K$39:L$59,2,TRUE),VLOOKUP(K494,标准!K$3:L$23,2,TRUE)))</f>
        <v>80</v>
      </c>
      <c r="M494" s="68">
        <v>14</v>
      </c>
      <c r="N494" s="71">
        <f>IF(M494="",0,IF(A494&lt;43,IF(F494="女",VLOOKUP(M494,标准!C$108:D$128,2,TRUE),VLOOKUP(M494,标准!C$74:D$94,2,TRUE)),IF(F494="女",VLOOKUP(M494,标准!C$39:D$59,2,TRUE),VLOOKUP(M494,标准!C$3:D$23,2,TRUE))))</f>
        <v>74</v>
      </c>
      <c r="O494" s="77">
        <v>240</v>
      </c>
      <c r="P494" s="71">
        <f>IF(A494&lt;43,IF(F494="女",VLOOKUP(O494/100,标准!E$108:F$128,2,TRUE),VLOOKUP(O494/100,标准!E$74:F$94,2,TRUE)),IF(F494="女",VLOOKUP(O494/100,标准!E$39:F$59,2,TRUE),VLOOKUP(O494/100,标准!E$3:F$23,2,TRUE)))</f>
        <v>76</v>
      </c>
      <c r="Q494" s="81">
        <v>3.43</v>
      </c>
      <c r="R494" s="71">
        <f>IF(Q494=0,0,IF(A494&lt;43,IF(F494="女",IF(Q494="",0,VLOOKUP(Q494,标准!I$108:J$138,2,TRUE)),IF(Q494="",0,VLOOKUP(Q494,标准!I$74:J$104,2,TRUE))),IF(F494="女",IF(Q494="",0,VLOOKUP(Q494,标准!I$39:J$69,2,TRUE)),IF(Q494="",0,VLOOKUP(Q494,标准!I$3:J$33,2,TRUE)))))</f>
        <v>78</v>
      </c>
      <c r="S494" s="76">
        <v>7</v>
      </c>
      <c r="T494" s="71">
        <f>IF(A494&lt;43,IF(F494="女",VLOOKUP(S494,标准!G$108:H$138,2,TRUE),VLOOKUP(S494,标准!G$74:H$99,2,TRUE)),IF(F494="女",VLOOKUP(S494,标准!G$39:H$69,2,TRUE),VLOOKUP(S494,标准!G$3:H$28,2,TRUE)))</f>
        <v>30</v>
      </c>
      <c r="U494" s="88">
        <v>6.7</v>
      </c>
      <c r="V494" s="71">
        <f>IF(U494=0,0,IF(A494&lt;43,IF(F494="女",IF(U494="",0,VLOOKUP(U494,标准!A$108:B$128,2,TRUE)),IF(U494="",0,VLOOKUP(U494,标准!A$74:B$94,2,TRUE))),IF(F494="女",IF(U494="",0,VLOOKUP(U494,标准!A$39:B$59,2,TRUE)),IF(U494="",0,VLOOKUP(U494,标准!A$3:B$23,2,TRUE)))))</f>
        <v>100</v>
      </c>
      <c r="W494" s="86">
        <f t="shared" si="7"/>
        <v>80.6</v>
      </c>
      <c r="X494" s="87">
        <v>4.7</v>
      </c>
      <c r="Y494" s="87">
        <v>4.7</v>
      </c>
      <c r="Z494" s="91"/>
      <c r="AA494" s="92"/>
    </row>
    <row r="495" customHeight="1" spans="1:27">
      <c r="A495" s="62">
        <v>40</v>
      </c>
      <c r="B495" s="63">
        <v>494</v>
      </c>
      <c r="C495" s="154" t="s">
        <v>1037</v>
      </c>
      <c r="D495" s="154" t="s">
        <v>970</v>
      </c>
      <c r="E495" s="154" t="s">
        <v>971</v>
      </c>
      <c r="F495" s="154" t="s">
        <v>30</v>
      </c>
      <c r="G495" s="155" t="s">
        <v>1038</v>
      </c>
      <c r="H495" s="68">
        <v>177.6</v>
      </c>
      <c r="I495" s="68">
        <v>79.5</v>
      </c>
      <c r="J495" s="71">
        <f>IF(F495="女",IF(H495=0,0,VLOOKUP(I495/(H495*H495/10000),标准!M$108:N$112,2,TRUE)),IF(H495=0,0,VLOOKUP(I495/(H495*H495/10000),标准!M$74:N$78,2,TRUE)))</f>
        <v>80</v>
      </c>
      <c r="K495" s="72">
        <v>4219</v>
      </c>
      <c r="L495" s="71">
        <f>IF(A495&lt;43,IF(F495="女",VLOOKUP(K495,标准!K$108:L$128,2,TRUE),VLOOKUP(K495,标准!K$74:L$94,2,TRUE)),IF(F495="女",VLOOKUP(K495,标准!K$39:L$59,2,TRUE),VLOOKUP(K495,标准!K$3:L$23,2,TRUE)))</f>
        <v>78</v>
      </c>
      <c r="M495" s="68">
        <v>12.5</v>
      </c>
      <c r="N495" s="71">
        <f>IF(M495="",0,IF(A495&lt;43,IF(F495="女",VLOOKUP(M495,标准!C$108:D$128,2,TRUE),VLOOKUP(M495,标准!C$74:D$94,2,TRUE)),IF(F495="女",VLOOKUP(M495,标准!C$39:D$59,2,TRUE),VLOOKUP(M495,标准!C$3:D$23,2,TRUE))))</f>
        <v>72</v>
      </c>
      <c r="O495" s="77">
        <v>243</v>
      </c>
      <c r="P495" s="71">
        <f>IF(A495&lt;43,IF(F495="女",VLOOKUP(O495/100,标准!E$108:F$128,2,TRUE),VLOOKUP(O495/100,标准!E$74:F$94,2,TRUE)),IF(F495="女",VLOOKUP(O495/100,标准!E$39:F$59,2,TRUE),VLOOKUP(O495/100,标准!E$3:F$23,2,TRUE)))</f>
        <v>76</v>
      </c>
      <c r="Q495" s="81">
        <v>4.17</v>
      </c>
      <c r="R495" s="71">
        <f>IF(Q495=0,0,IF(A495&lt;43,IF(F495="女",IF(Q495="",0,VLOOKUP(Q495,标准!I$108:J$138,2,TRUE)),IF(Q495="",0,VLOOKUP(Q495,标准!I$74:J$104,2,TRUE))),IF(F495="女",IF(Q495="",0,VLOOKUP(Q495,标准!I$39:J$69,2,TRUE)),IF(Q495="",0,VLOOKUP(Q495,标准!I$3:J$33,2,TRUE)))))</f>
        <v>66</v>
      </c>
      <c r="S495" s="76">
        <v>0</v>
      </c>
      <c r="T495" s="71">
        <f>IF(A495&lt;43,IF(F495="女",VLOOKUP(S495,标准!G$108:H$138,2,TRUE),VLOOKUP(S495,标准!G$74:H$99,2,TRUE)),IF(F495="女",VLOOKUP(S495,标准!G$39:H$69,2,TRUE),VLOOKUP(S495,标准!G$3:H$28,2,TRUE)))</f>
        <v>0</v>
      </c>
      <c r="U495" s="88">
        <v>7.4</v>
      </c>
      <c r="V495" s="71">
        <f>IF(U495=0,0,IF(A495&lt;43,IF(F495="女",IF(U495="",0,VLOOKUP(U495,标准!A$108:B$128,2,TRUE)),IF(U495="",0,VLOOKUP(U495,标准!A$74:B$94,2,TRUE))),IF(F495="女",IF(U495="",0,VLOOKUP(U495,标准!A$39:B$59,2,TRUE)),IF(U495="",0,VLOOKUP(U495,标准!A$3:B$23,2,TRUE)))))</f>
        <v>76</v>
      </c>
      <c r="W495" s="86">
        <f t="shared" si="7"/>
        <v>66.9</v>
      </c>
      <c r="X495" s="87">
        <v>3.9</v>
      </c>
      <c r="Y495" s="87">
        <v>3.9</v>
      </c>
      <c r="Z495" s="91"/>
      <c r="AA495" s="92"/>
    </row>
    <row r="496" customHeight="1" spans="1:27">
      <c r="A496" s="62">
        <v>40</v>
      </c>
      <c r="B496" s="63">
        <v>495</v>
      </c>
      <c r="C496" s="154" t="s">
        <v>1039</v>
      </c>
      <c r="D496" s="154" t="s">
        <v>970</v>
      </c>
      <c r="E496" s="154" t="s">
        <v>971</v>
      </c>
      <c r="F496" s="154" t="s">
        <v>34</v>
      </c>
      <c r="G496" s="155" t="s">
        <v>1040</v>
      </c>
      <c r="H496" s="68">
        <v>156</v>
      </c>
      <c r="I496" s="68">
        <v>51.6</v>
      </c>
      <c r="J496" s="71">
        <f>IF(F496="女",IF(H496=0,0,VLOOKUP(I496/(H496*H496/10000),标准!M$108:N$112,2,TRUE)),IF(H496=0,0,VLOOKUP(I496/(H496*H496/10000),标准!M$74:N$78,2,TRUE)))</f>
        <v>100</v>
      </c>
      <c r="K496" s="72">
        <v>2157</v>
      </c>
      <c r="L496" s="71">
        <f>IF(A496&lt;43,IF(F496="女",VLOOKUP(K496,标准!K$108:L$128,2,TRUE),VLOOKUP(K496,标准!K$74:L$94,2,TRUE)),IF(F496="女",VLOOKUP(K496,标准!K$39:L$59,2,TRUE),VLOOKUP(K496,标准!K$3:L$23,2,TRUE)))</f>
        <v>62</v>
      </c>
      <c r="M496" s="68">
        <v>21</v>
      </c>
      <c r="N496" s="71">
        <f>IF(M496="",0,IF(A496&lt;43,IF(F496="女",VLOOKUP(M496,标准!C$108:D$128,2,TRUE),VLOOKUP(M496,标准!C$74:D$94,2,TRUE)),IF(F496="女",VLOOKUP(M496,标准!C$39:D$59,2,TRUE),VLOOKUP(M496,标准!C$3:D$23,2,TRUE))))</f>
        <v>85</v>
      </c>
      <c r="O496" s="115">
        <v>190</v>
      </c>
      <c r="P496" s="71">
        <f>IF(A496&lt;43,IF(F496="女",VLOOKUP(O496/100,标准!E$108:F$128,2,TRUE),VLOOKUP(O496/100,标准!E$74:F$94,2,TRUE)),IF(F496="女",VLOOKUP(O496/100,标准!E$39:F$59,2,TRUE),VLOOKUP(O496/100,标准!E$3:F$23,2,TRUE)))</f>
        <v>85</v>
      </c>
      <c r="Q496" s="81">
        <v>3.53</v>
      </c>
      <c r="R496" s="71">
        <f>IF(Q496=0,0,IF(A496&lt;43,IF(F496="女",IF(Q496="",0,VLOOKUP(Q496,标准!I$108:J$138,2,TRUE)),IF(Q496="",0,VLOOKUP(Q496,标准!I$74:J$104,2,TRUE))),IF(F496="女",IF(Q496="",0,VLOOKUP(Q496,标准!I$39:J$69,2,TRUE)),IF(Q496="",0,VLOOKUP(Q496,标准!I$3:J$33,2,TRUE)))))</f>
        <v>76</v>
      </c>
      <c r="S496" s="76">
        <v>38</v>
      </c>
      <c r="T496" s="71">
        <f>IF(A496&lt;43,IF(F496="女",VLOOKUP(S496,标准!G$108:H$138,2,TRUE),VLOOKUP(S496,标准!G$74:H$99,2,TRUE)),IF(F496="女",VLOOKUP(S496,标准!G$39:H$69,2,TRUE),VLOOKUP(S496,标准!G$3:H$28,2,TRUE)))</f>
        <v>72</v>
      </c>
      <c r="U496" s="88">
        <v>8.8</v>
      </c>
      <c r="V496" s="71">
        <f>IF(U496=0,0,IF(A496&lt;43,IF(F496="女",IF(U496="",0,VLOOKUP(U496,标准!A$108:B$128,2,TRUE)),IF(U496="",0,VLOOKUP(U496,标准!A$74:B$94,2,TRUE))),IF(F496="女",IF(U496="",0,VLOOKUP(U496,标准!A$39:B$59,2,TRUE)),IF(U496="",0,VLOOKUP(U496,标准!A$3:B$23,2,TRUE)))))</f>
        <v>74</v>
      </c>
      <c r="W496" s="86">
        <f t="shared" si="7"/>
        <v>78.5</v>
      </c>
      <c r="X496" s="87">
        <v>4.3</v>
      </c>
      <c r="Y496" s="87">
        <v>4.4</v>
      </c>
      <c r="Z496" s="91"/>
      <c r="AA496" s="92"/>
    </row>
    <row r="497" customHeight="1" spans="1:27">
      <c r="A497" s="62">
        <v>40</v>
      </c>
      <c r="B497" s="63">
        <v>496</v>
      </c>
      <c r="C497" s="154" t="s">
        <v>1041</v>
      </c>
      <c r="D497" s="154" t="s">
        <v>970</v>
      </c>
      <c r="E497" s="154" t="s">
        <v>971</v>
      </c>
      <c r="F497" s="154" t="s">
        <v>30</v>
      </c>
      <c r="G497" s="155" t="s">
        <v>1042</v>
      </c>
      <c r="H497" s="68">
        <v>160.1</v>
      </c>
      <c r="I497" s="68">
        <v>46</v>
      </c>
      <c r="J497" s="71">
        <f>IF(F497="女",IF(H497=0,0,VLOOKUP(I497/(H497*H497/10000),标准!M$108:N$112,2,TRUE)),IF(H497=0,0,VLOOKUP(I497/(H497*H497/10000),标准!M$74:N$78,2,TRUE)))</f>
        <v>100</v>
      </c>
      <c r="K497" s="72">
        <v>3035</v>
      </c>
      <c r="L497" s="71">
        <f>IF(A497&lt;43,IF(F497="女",VLOOKUP(K497,标准!K$108:L$128,2,TRUE),VLOOKUP(K497,标准!K$74:L$94,2,TRUE)),IF(F497="女",VLOOKUP(K497,标准!K$39:L$59,2,TRUE),VLOOKUP(K497,标准!K$3:L$23,2,TRUE)))</f>
        <v>50</v>
      </c>
      <c r="M497" s="68">
        <v>10</v>
      </c>
      <c r="N497" s="71">
        <f>IF(M497="",0,IF(A497&lt;43,IF(F497="女",VLOOKUP(M497,标准!C$108:D$128,2,TRUE),VLOOKUP(M497,标准!C$74:D$94,2,TRUE)),IF(F497="女",VLOOKUP(M497,标准!C$39:D$59,2,TRUE),VLOOKUP(M497,标准!C$3:D$23,2,TRUE))))</f>
        <v>68</v>
      </c>
      <c r="O497" s="77">
        <v>220</v>
      </c>
      <c r="P497" s="71">
        <f>IF(A497&lt;43,IF(F497="女",VLOOKUP(O497/100,标准!E$108:F$128,2,TRUE),VLOOKUP(O497/100,标准!E$74:F$94,2,TRUE)),IF(F497="女",VLOOKUP(O497/100,标准!E$39:F$59,2,TRUE),VLOOKUP(O497/100,标准!E$3:F$23,2,TRUE)))</f>
        <v>66</v>
      </c>
      <c r="Q497" s="81">
        <v>3.57</v>
      </c>
      <c r="R497" s="71">
        <f>IF(Q497=0,0,IF(A497&lt;43,IF(F497="女",IF(Q497="",0,VLOOKUP(Q497,标准!I$108:J$138,2,TRUE)),IF(Q497="",0,VLOOKUP(Q497,标准!I$74:J$104,2,TRUE))),IF(F497="女",IF(Q497="",0,VLOOKUP(Q497,标准!I$39:J$69,2,TRUE)),IF(Q497="",0,VLOOKUP(Q497,标准!I$3:J$33,2,TRUE)))))</f>
        <v>74</v>
      </c>
      <c r="S497" s="76">
        <v>8</v>
      </c>
      <c r="T497" s="71">
        <f>IF(A497&lt;43,IF(F497="女",VLOOKUP(S497,标准!G$108:H$138,2,TRUE),VLOOKUP(S497,标准!G$74:H$99,2,TRUE)),IF(F497="女",VLOOKUP(S497,标准!G$39:H$69,2,TRUE),VLOOKUP(S497,标准!G$3:H$28,2,TRUE)))</f>
        <v>40</v>
      </c>
      <c r="U497" s="88">
        <v>7</v>
      </c>
      <c r="V497" s="71">
        <f>IF(U497=0,0,IF(A497&lt;43,IF(F497="女",IF(U497="",0,VLOOKUP(U497,标准!A$108:B$128,2,TRUE)),IF(U497="",0,VLOOKUP(U497,标准!A$74:B$94,2,TRUE))),IF(F497="女",IF(U497="",0,VLOOKUP(U497,标准!A$39:B$59,2,TRUE)),IF(U497="",0,VLOOKUP(U497,标准!A$3:B$23,2,TRUE)))))</f>
        <v>85</v>
      </c>
      <c r="W497" s="86">
        <f t="shared" si="7"/>
        <v>71.7</v>
      </c>
      <c r="X497" s="87">
        <v>4.2</v>
      </c>
      <c r="Y497" s="87">
        <v>4.4</v>
      </c>
      <c r="Z497" s="91"/>
      <c r="AA497" s="92"/>
    </row>
    <row r="498" customHeight="1" spans="1:27">
      <c r="A498" s="62">
        <v>40</v>
      </c>
      <c r="B498" s="63">
        <v>497</v>
      </c>
      <c r="C498" s="154" t="s">
        <v>1043</v>
      </c>
      <c r="D498" s="154" t="s">
        <v>970</v>
      </c>
      <c r="E498" s="154" t="s">
        <v>971</v>
      </c>
      <c r="F498" s="154" t="s">
        <v>30</v>
      </c>
      <c r="G498" s="155" t="s">
        <v>1044</v>
      </c>
      <c r="H498" s="68">
        <v>176.7</v>
      </c>
      <c r="I498" s="68">
        <v>72.7</v>
      </c>
      <c r="J498" s="71">
        <f>IF(F498="女",IF(H498=0,0,VLOOKUP(I498/(H498*H498/10000),标准!M$108:N$112,2,TRUE)),IF(H498=0,0,VLOOKUP(I498/(H498*H498/10000),标准!M$74:N$78,2,TRUE)))</f>
        <v>100</v>
      </c>
      <c r="K498" s="72">
        <v>4747</v>
      </c>
      <c r="L498" s="71">
        <f>IF(A498&lt;43,IF(F498="女",VLOOKUP(K498,标准!K$108:L$128,2,TRUE),VLOOKUP(K498,标准!K$74:L$94,2,TRUE)),IF(F498="女",VLOOKUP(K498,标准!K$39:L$59,2,TRUE),VLOOKUP(K498,标准!K$3:L$23,2,TRUE)))</f>
        <v>85</v>
      </c>
      <c r="M498" s="68">
        <v>24</v>
      </c>
      <c r="N498" s="71">
        <f>IF(M498="",0,IF(A498&lt;43,IF(F498="女",VLOOKUP(M498,标准!C$108:D$128,2,TRUE),VLOOKUP(M498,标准!C$74:D$94,2,TRUE)),IF(F498="女",VLOOKUP(M498,标准!C$39:D$59,2,TRUE),VLOOKUP(M498,标准!C$3:D$23,2,TRUE))))</f>
        <v>95</v>
      </c>
      <c r="O498" s="77">
        <v>248</v>
      </c>
      <c r="P498" s="71">
        <f>IF(A498&lt;43,IF(F498="女",VLOOKUP(O498/100,标准!E$108:F$128,2,TRUE),VLOOKUP(O498/100,标准!E$74:F$94,2,TRUE)),IF(F498="女",VLOOKUP(O498/100,标准!E$39:F$59,2,TRUE),VLOOKUP(O498/100,标准!E$3:F$23,2,TRUE)))</f>
        <v>80</v>
      </c>
      <c r="Q498" s="81">
        <v>4.26</v>
      </c>
      <c r="R498" s="71">
        <f>IF(Q498=0,0,IF(A498&lt;43,IF(F498="女",IF(Q498="",0,VLOOKUP(Q498,标准!I$108:J$138,2,TRUE)),IF(Q498="",0,VLOOKUP(Q498,标准!I$74:J$104,2,TRUE))),IF(F498="女",IF(Q498="",0,VLOOKUP(Q498,标准!I$39:J$69,2,TRUE)),IF(Q498="",0,VLOOKUP(Q498,标准!I$3:J$33,2,TRUE)))))</f>
        <v>62</v>
      </c>
      <c r="S498" s="76">
        <v>5</v>
      </c>
      <c r="T498" s="71">
        <f>IF(A498&lt;43,IF(F498="女",VLOOKUP(S498,标准!G$108:H$138,2,TRUE),VLOOKUP(S498,标准!G$74:H$99,2,TRUE)),IF(F498="女",VLOOKUP(S498,标准!G$39:H$69,2,TRUE),VLOOKUP(S498,标准!G$3:H$28,2,TRUE)))</f>
        <v>10</v>
      </c>
      <c r="U498" s="88">
        <v>7.4</v>
      </c>
      <c r="V498" s="71">
        <f>IF(U498=0,0,IF(A498&lt;43,IF(F498="女",IF(U498="",0,VLOOKUP(U498,标准!A$108:B$128,2,TRUE)),IF(U498="",0,VLOOKUP(U498,标准!A$74:B$94,2,TRUE))),IF(F498="女",IF(U498="",0,VLOOKUP(U498,标准!A$39:B$59,2,TRUE)),IF(U498="",0,VLOOKUP(U498,标准!A$3:B$23,2,TRUE)))))</f>
        <v>76</v>
      </c>
      <c r="W498" s="86">
        <f t="shared" si="7"/>
        <v>73.85</v>
      </c>
      <c r="X498" s="87">
        <v>4.1</v>
      </c>
      <c r="Y498" s="87">
        <v>4.1</v>
      </c>
      <c r="Z498" s="91"/>
      <c r="AA498" s="92"/>
    </row>
    <row r="499" customHeight="1" spans="1:27">
      <c r="A499" s="62">
        <v>40</v>
      </c>
      <c r="B499" s="63">
        <v>498</v>
      </c>
      <c r="C499" s="154" t="s">
        <v>1045</v>
      </c>
      <c r="D499" s="154" t="s">
        <v>970</v>
      </c>
      <c r="E499" s="154" t="s">
        <v>971</v>
      </c>
      <c r="F499" s="154" t="s">
        <v>34</v>
      </c>
      <c r="G499" s="155" t="s">
        <v>1046</v>
      </c>
      <c r="H499" s="68">
        <v>158.9</v>
      </c>
      <c r="I499" s="68">
        <v>47.7</v>
      </c>
      <c r="J499" s="71">
        <f>IF(F499="女",IF(H499=0,0,VLOOKUP(I499/(H499*H499/10000),标准!M$108:N$112,2,TRUE)),IF(H499=0,0,VLOOKUP(I499/(H499*H499/10000),标准!M$74:N$78,2,TRUE)))</f>
        <v>100</v>
      </c>
      <c r="K499" s="72">
        <v>2930</v>
      </c>
      <c r="L499" s="71">
        <f>IF(A499&lt;43,IF(F499="女",VLOOKUP(K499,标准!K$108:L$128,2,TRUE),VLOOKUP(K499,标准!K$74:L$94,2,TRUE)),IF(F499="女",VLOOKUP(K499,标准!K$39:L$59,2,TRUE),VLOOKUP(K499,标准!K$3:L$23,2,TRUE)))</f>
        <v>78</v>
      </c>
      <c r="M499" s="68">
        <v>10</v>
      </c>
      <c r="N499" s="71">
        <f>IF(M499="",0,IF(A499&lt;43,IF(F499="女",VLOOKUP(M499,标准!C$108:D$128,2,TRUE),VLOOKUP(M499,标准!C$74:D$94,2,TRUE)),IF(F499="女",VLOOKUP(M499,标准!C$39:D$59,2,TRUE),VLOOKUP(M499,标准!C$3:D$23,2,TRUE))))</f>
        <v>66</v>
      </c>
      <c r="O499" s="115">
        <v>160</v>
      </c>
      <c r="P499" s="71">
        <f>IF(A499&lt;43,IF(F499="女",VLOOKUP(O499/100,标准!E$108:F$128,2,TRUE),VLOOKUP(O499/100,标准!E$74:F$94,2,TRUE)),IF(F499="女",VLOOKUP(O499/100,标准!E$39:F$59,2,TRUE),VLOOKUP(O499/100,标准!E$3:F$23,2,TRUE)))</f>
        <v>66</v>
      </c>
      <c r="Q499" s="81">
        <v>3.59</v>
      </c>
      <c r="R499" s="71">
        <f>IF(Q499=0,0,IF(A499&lt;43,IF(F499="女",IF(Q499="",0,VLOOKUP(Q499,标准!I$108:J$138,2,TRUE)),IF(Q499="",0,VLOOKUP(Q499,标准!I$74:J$104,2,TRUE))),IF(F499="女",IF(Q499="",0,VLOOKUP(Q499,标准!I$39:J$69,2,TRUE)),IF(Q499="",0,VLOOKUP(Q499,标准!I$3:J$33,2,TRUE)))))</f>
        <v>74</v>
      </c>
      <c r="S499" s="76">
        <v>45</v>
      </c>
      <c r="T499" s="71">
        <f>IF(A499&lt;43,IF(F499="女",VLOOKUP(S499,标准!G$108:H$138,2,TRUE),VLOOKUP(S499,标准!G$74:H$99,2,TRUE)),IF(F499="女",VLOOKUP(S499,标准!G$39:H$69,2,TRUE),VLOOKUP(S499,标准!G$3:H$28,2,TRUE)))</f>
        <v>78</v>
      </c>
      <c r="U499" s="88">
        <v>9</v>
      </c>
      <c r="V499" s="71">
        <f>IF(U499=0,0,IF(A499&lt;43,IF(F499="女",IF(U499="",0,VLOOKUP(U499,标准!A$108:B$128,2,TRUE)),IF(U499="",0,VLOOKUP(U499,标准!A$74:B$94,2,TRUE))),IF(F499="女",IF(U499="",0,VLOOKUP(U499,标准!A$39:B$59,2,TRUE)),IF(U499="",0,VLOOKUP(U499,标准!A$3:B$23,2,TRUE)))))</f>
        <v>72</v>
      </c>
      <c r="W499" s="86">
        <f t="shared" si="7"/>
        <v>76.9</v>
      </c>
      <c r="X499" s="87">
        <v>4.4</v>
      </c>
      <c r="Y499" s="87">
        <v>4.2</v>
      </c>
      <c r="Z499" s="91"/>
      <c r="AA499" s="92"/>
    </row>
    <row r="500" customHeight="1" spans="1:27">
      <c r="A500" s="62">
        <v>40</v>
      </c>
      <c r="B500" s="63">
        <v>499</v>
      </c>
      <c r="C500" s="154" t="s">
        <v>1047</v>
      </c>
      <c r="D500" s="154" t="s">
        <v>970</v>
      </c>
      <c r="E500" s="154" t="s">
        <v>971</v>
      </c>
      <c r="F500" s="154" t="s">
        <v>30</v>
      </c>
      <c r="G500" s="155" t="s">
        <v>1048</v>
      </c>
      <c r="H500" s="68">
        <v>172.5</v>
      </c>
      <c r="I500" s="68">
        <v>95.4</v>
      </c>
      <c r="J500" s="71">
        <f>IF(F500="女",IF(H500=0,0,VLOOKUP(I500/(H500*H500/10000),标准!M$108:N$112,2,TRUE)),IF(H500=0,0,VLOOKUP(I500/(H500*H500/10000),标准!M$74:N$78,2,TRUE)))</f>
        <v>60</v>
      </c>
      <c r="K500" s="72">
        <v>4273</v>
      </c>
      <c r="L500" s="71">
        <f>IF(A500&lt;43,IF(F500="女",VLOOKUP(K500,标准!K$108:L$128,2,TRUE),VLOOKUP(K500,标准!K$74:L$94,2,TRUE)),IF(F500="女",VLOOKUP(K500,标准!K$39:L$59,2,TRUE),VLOOKUP(K500,标准!K$3:L$23,2,TRUE)))</f>
        <v>78</v>
      </c>
      <c r="M500" s="68">
        <v>1.5</v>
      </c>
      <c r="N500" s="71">
        <f>IF(M500="",0,IF(A500&lt;43,IF(F500="女",VLOOKUP(M500,标准!C$108:D$128,2,TRUE),VLOOKUP(M500,标准!C$74:D$94,2,TRUE)),IF(F500="女",VLOOKUP(M500,标准!C$39:D$59,2,TRUE),VLOOKUP(M500,标准!C$3:D$23,2,TRUE))))</f>
        <v>30</v>
      </c>
      <c r="O500" s="77">
        <v>228</v>
      </c>
      <c r="P500" s="71">
        <f>IF(A500&lt;43,IF(F500="女",VLOOKUP(O500/100,标准!E$108:F$128,2,TRUE),VLOOKUP(O500/100,标准!E$74:F$94,2,TRUE)),IF(F500="女",VLOOKUP(O500/100,标准!E$39:F$59,2,TRUE),VLOOKUP(O500/100,标准!E$3:F$23,2,TRUE)))</f>
        <v>70</v>
      </c>
      <c r="Q500" s="81">
        <v>5.05</v>
      </c>
      <c r="R500" s="71">
        <f>IF(Q500=0,0,IF(A500&lt;43,IF(F500="女",IF(Q500="",0,VLOOKUP(Q500,标准!I$108:J$138,2,TRUE)),IF(Q500="",0,VLOOKUP(Q500,标准!I$74:J$104,2,TRUE))),IF(F500="女",IF(Q500="",0,VLOOKUP(Q500,标准!I$39:J$69,2,TRUE)),IF(Q500="",0,VLOOKUP(Q500,标准!I$3:J$33,2,TRUE)))))</f>
        <v>40</v>
      </c>
      <c r="S500" s="76">
        <v>0</v>
      </c>
      <c r="T500" s="71">
        <f>IF(A500&lt;43,IF(F500="女",VLOOKUP(S500,标准!G$108:H$138,2,TRUE),VLOOKUP(S500,标准!G$74:H$99,2,TRUE)),IF(F500="女",VLOOKUP(S500,标准!G$39:H$69,2,TRUE),VLOOKUP(S500,标准!G$3:H$28,2,TRUE)))</f>
        <v>0</v>
      </c>
      <c r="U500" s="88">
        <v>7.6</v>
      </c>
      <c r="V500" s="71">
        <f>IF(U500=0,0,IF(A500&lt;43,IF(F500="女",IF(U500="",0,VLOOKUP(U500,标准!A$108:B$128,2,TRUE)),IF(U500="",0,VLOOKUP(U500,标准!A$74:B$94,2,TRUE))),IF(F500="女",IF(U500="",0,VLOOKUP(U500,标准!A$39:B$59,2,TRUE)),IF(U500="",0,VLOOKUP(U500,标准!A$3:B$23,2,TRUE)))))</f>
        <v>74</v>
      </c>
      <c r="W500" s="86">
        <f t="shared" si="7"/>
        <v>53.5</v>
      </c>
      <c r="X500" s="87">
        <v>4.3</v>
      </c>
      <c r="Y500" s="87">
        <v>4.3</v>
      </c>
      <c r="Z500" s="91"/>
      <c r="AA500" s="92"/>
    </row>
    <row r="501" customHeight="1" spans="1:27">
      <c r="A501" s="62">
        <v>40</v>
      </c>
      <c r="B501" s="63">
        <v>500</v>
      </c>
      <c r="C501" s="154" t="s">
        <v>1049</v>
      </c>
      <c r="D501" s="154" t="s">
        <v>970</v>
      </c>
      <c r="E501" s="154" t="s">
        <v>971</v>
      </c>
      <c r="F501" s="154" t="s">
        <v>30</v>
      </c>
      <c r="G501" s="155" t="s">
        <v>1050</v>
      </c>
      <c r="H501" s="68">
        <v>171.8</v>
      </c>
      <c r="I501" s="68">
        <v>80.3</v>
      </c>
      <c r="J501" s="71">
        <f>IF(F501="女",IF(H501=0,0,VLOOKUP(I501/(H501*H501/10000),标准!M$108:N$112,2,TRUE)),IF(H501=0,0,VLOOKUP(I501/(H501*H501/10000),标准!M$74:N$78,2,TRUE)))</f>
        <v>80</v>
      </c>
      <c r="K501" s="72">
        <v>5019</v>
      </c>
      <c r="L501" s="71">
        <f>IF(A501&lt;43,IF(F501="女",VLOOKUP(K501,标准!K$108:L$128,2,TRUE),VLOOKUP(K501,标准!K$74:L$94,2,TRUE)),IF(F501="女",VLOOKUP(K501,标准!K$39:L$59,2,TRUE),VLOOKUP(K501,标准!K$3:L$23,2,TRUE)))</f>
        <v>95</v>
      </c>
      <c r="M501" s="68">
        <v>12</v>
      </c>
      <c r="N501" s="71">
        <f>IF(M501="",0,IF(A501&lt;43,IF(F501="女",VLOOKUP(M501,标准!C$108:D$128,2,TRUE),VLOOKUP(M501,标准!C$74:D$94,2,TRUE)),IF(F501="女",VLOOKUP(M501,标准!C$39:D$59,2,TRUE),VLOOKUP(M501,标准!C$3:D$23,2,TRUE))))</f>
        <v>70</v>
      </c>
      <c r="O501" s="77">
        <v>210</v>
      </c>
      <c r="P501" s="71">
        <f>IF(A501&lt;43,IF(F501="女",VLOOKUP(O501/100,标准!E$108:F$128,2,TRUE),VLOOKUP(O501/100,标准!E$74:F$94,2,TRUE)),IF(F501="女",VLOOKUP(O501/100,标准!E$39:F$59,2,TRUE),VLOOKUP(O501/100,标准!E$3:F$23,2,TRUE)))</f>
        <v>60</v>
      </c>
      <c r="Q501" s="81">
        <v>4.26</v>
      </c>
      <c r="R501" s="71">
        <f>IF(Q501=0,0,IF(A501&lt;43,IF(F501="女",IF(Q501="",0,VLOOKUP(Q501,标准!I$108:J$138,2,TRUE)),IF(Q501="",0,VLOOKUP(Q501,标准!I$74:J$104,2,TRUE))),IF(F501="女",IF(Q501="",0,VLOOKUP(Q501,标准!I$39:J$69,2,TRUE)),IF(Q501="",0,VLOOKUP(Q501,标准!I$3:J$33,2,TRUE)))))</f>
        <v>62</v>
      </c>
      <c r="S501" s="76">
        <v>0</v>
      </c>
      <c r="T501" s="71">
        <f>IF(A501&lt;43,IF(F501="女",VLOOKUP(S501,标准!G$108:H$138,2,TRUE),VLOOKUP(S501,标准!G$74:H$99,2,TRUE)),IF(F501="女",VLOOKUP(S501,标准!G$39:H$69,2,TRUE),VLOOKUP(S501,标准!G$3:H$28,2,TRUE)))</f>
        <v>0</v>
      </c>
      <c r="U501" s="88">
        <v>7.6</v>
      </c>
      <c r="V501" s="71">
        <f>IF(U501=0,0,IF(A501&lt;43,IF(F501="女",IF(U501="",0,VLOOKUP(U501,标准!A$108:B$128,2,TRUE)),IF(U501="",0,VLOOKUP(U501,标准!A$74:B$94,2,TRUE))),IF(F501="女",IF(U501="",0,VLOOKUP(U501,标准!A$39:B$59,2,TRUE)),IF(U501="",0,VLOOKUP(U501,标准!A$3:B$23,2,TRUE)))))</f>
        <v>74</v>
      </c>
      <c r="W501" s="86">
        <f t="shared" si="7"/>
        <v>66.45</v>
      </c>
      <c r="X501" s="87">
        <v>4.5</v>
      </c>
      <c r="Y501" s="87">
        <v>4.3</v>
      </c>
      <c r="Z501" s="91"/>
      <c r="AA501" s="92"/>
    </row>
    <row r="502" customHeight="1" spans="1:27">
      <c r="A502" s="62">
        <v>40</v>
      </c>
      <c r="B502" s="63">
        <v>501</v>
      </c>
      <c r="C502" s="154" t="s">
        <v>1051</v>
      </c>
      <c r="D502" s="154" t="s">
        <v>1052</v>
      </c>
      <c r="E502" s="154" t="s">
        <v>971</v>
      </c>
      <c r="F502" s="154" t="s">
        <v>30</v>
      </c>
      <c r="G502" s="155" t="s">
        <v>1053</v>
      </c>
      <c r="H502" s="68">
        <v>167.7</v>
      </c>
      <c r="I502" s="68">
        <v>73</v>
      </c>
      <c r="J502" s="71">
        <f>IF(F502="女",IF(H502=0,0,VLOOKUP(I502/(H502*H502/10000),标准!M$108:N$112,2,TRUE)),IF(H502=0,0,VLOOKUP(I502/(H502*H502/10000),标准!M$74:N$78,2,TRUE)))</f>
        <v>80</v>
      </c>
      <c r="K502" s="72">
        <v>3288</v>
      </c>
      <c r="L502" s="71">
        <f>IF(A502&lt;43,IF(F502="女",VLOOKUP(K502,标准!K$108:L$128,2,TRUE),VLOOKUP(K502,标准!K$74:L$94,2,TRUE)),IF(F502="女",VLOOKUP(K502,标准!K$39:L$59,2,TRUE),VLOOKUP(K502,标准!K$3:L$23,2,TRUE)))</f>
        <v>62</v>
      </c>
      <c r="M502" s="68">
        <v>7.5</v>
      </c>
      <c r="N502" s="71">
        <f>IF(M502="",0,IF(A502&lt;43,IF(F502="女",VLOOKUP(M502,标准!C$108:D$128,2,TRUE),VLOOKUP(M502,标准!C$74:D$94,2,TRUE)),IF(F502="女",VLOOKUP(M502,标准!C$39:D$59,2,TRUE),VLOOKUP(M502,标准!C$3:D$23,2,TRUE))))</f>
        <v>64</v>
      </c>
      <c r="O502" s="95">
        <v>208</v>
      </c>
      <c r="P502" s="71">
        <f>IF(A502&lt;43,IF(F502="女",VLOOKUP(O502/100,标准!E$108:F$128,2,TRUE),VLOOKUP(O502/100,标准!E$74:F$94,2,TRUE)),IF(F502="女",VLOOKUP(O502/100,标准!E$39:F$59,2,TRUE),VLOOKUP(O502/100,标准!E$3:F$23,2,TRUE)))</f>
        <v>60</v>
      </c>
      <c r="Q502" s="96">
        <v>5.44</v>
      </c>
      <c r="R502" s="71">
        <f>IF(Q502=0,0,IF(A502&lt;43,IF(F502="女",IF(Q502="",0,VLOOKUP(Q502,标准!I$108:J$138,2,TRUE)),IF(Q502="",0,VLOOKUP(Q502,标准!I$74:J$104,2,TRUE))),IF(F502="女",IF(Q502="",0,VLOOKUP(Q502,标准!I$39:J$69,2,TRUE)),IF(Q502="",0,VLOOKUP(Q502,标准!I$3:J$33,2,TRUE)))))</f>
        <v>20</v>
      </c>
      <c r="S502" s="95">
        <v>3</v>
      </c>
      <c r="T502" s="71">
        <f>IF(A502&lt;43,IF(F502="女",VLOOKUP(S502,标准!G$108:H$138,2,TRUE),VLOOKUP(S502,标准!G$74:H$99,2,TRUE)),IF(F502="女",VLOOKUP(S502,标准!G$39:H$69,2,TRUE),VLOOKUP(S502,标准!G$3:H$28,2,TRUE)))</f>
        <v>0</v>
      </c>
      <c r="U502" s="97">
        <v>7.7</v>
      </c>
      <c r="V502" s="71">
        <f>IF(U502=0,0,IF(A502&lt;43,IF(F502="女",IF(U502="",0,VLOOKUP(U502,标准!A$108:B$128,2,TRUE)),IF(U502="",0,VLOOKUP(U502,标准!A$74:B$94,2,TRUE))),IF(F502="女",IF(U502="",0,VLOOKUP(U502,标准!A$39:B$59,2,TRUE)),IF(U502="",0,VLOOKUP(U502,标准!A$3:B$23,2,TRUE)))))</f>
        <v>74</v>
      </c>
      <c r="W502" s="86">
        <f t="shared" si="7"/>
        <v>52.5</v>
      </c>
      <c r="X502" s="87">
        <v>4.5</v>
      </c>
      <c r="Y502" s="87">
        <v>4.1</v>
      </c>
      <c r="Z502" s="91"/>
      <c r="AA502" s="92"/>
    </row>
    <row r="503" customHeight="1" spans="1:27">
      <c r="A503" s="62">
        <v>40</v>
      </c>
      <c r="B503" s="63">
        <v>502</v>
      </c>
      <c r="C503" s="154" t="s">
        <v>1054</v>
      </c>
      <c r="D503" s="154" t="s">
        <v>1052</v>
      </c>
      <c r="E503" s="154" t="s">
        <v>971</v>
      </c>
      <c r="F503" s="154" t="s">
        <v>30</v>
      </c>
      <c r="G503" s="155" t="s">
        <v>1055</v>
      </c>
      <c r="H503" s="68">
        <v>156.6</v>
      </c>
      <c r="I503" s="68">
        <v>48.1</v>
      </c>
      <c r="J503" s="71">
        <f>IF(F503="女",IF(H503=0,0,VLOOKUP(I503/(H503*H503/10000),标准!M$108:N$112,2,TRUE)),IF(H503=0,0,VLOOKUP(I503/(H503*H503/10000),标准!M$74:N$78,2,TRUE)))</f>
        <v>100</v>
      </c>
      <c r="K503" s="72">
        <v>2664</v>
      </c>
      <c r="L503" s="71">
        <f>IF(A503&lt;43,IF(F503="女",VLOOKUP(K503,标准!K$108:L$128,2,TRUE),VLOOKUP(K503,标准!K$74:L$94,2,TRUE)),IF(F503="女",VLOOKUP(K503,标准!K$39:L$59,2,TRUE),VLOOKUP(K503,标准!K$3:L$23,2,TRUE)))</f>
        <v>30</v>
      </c>
      <c r="M503" s="68">
        <v>4</v>
      </c>
      <c r="N503" s="71">
        <f>IF(M503="",0,IF(A503&lt;43,IF(F503="女",VLOOKUP(M503,标准!C$108:D$128,2,TRUE),VLOOKUP(M503,标准!C$74:D$94,2,TRUE)),IF(F503="女",VLOOKUP(M503,标准!C$39:D$59,2,TRUE),VLOOKUP(M503,标准!C$3:D$23,2,TRUE))))</f>
        <v>60</v>
      </c>
      <c r="O503" s="95">
        <v>190</v>
      </c>
      <c r="P503" s="71">
        <f>IF(A503&lt;43,IF(F503="女",VLOOKUP(O503/100,标准!E$108:F$128,2,TRUE),VLOOKUP(O503/100,标准!E$74:F$94,2,TRUE)),IF(F503="女",VLOOKUP(O503/100,标准!E$39:F$59,2,TRUE),VLOOKUP(O503/100,标准!E$3:F$23,2,TRUE)))</f>
        <v>20</v>
      </c>
      <c r="Q503" s="96">
        <v>5.21</v>
      </c>
      <c r="R503" s="71">
        <f>IF(Q503=0,0,IF(A503&lt;43,IF(F503="女",IF(Q503="",0,VLOOKUP(Q503,标准!I$108:J$138,2,TRUE)),IF(Q503="",0,VLOOKUP(Q503,标准!I$74:J$104,2,TRUE))),IF(F503="女",IF(Q503="",0,VLOOKUP(Q503,标准!I$39:J$69,2,TRUE)),IF(Q503="",0,VLOOKUP(Q503,标准!I$3:J$33,2,TRUE)))))</f>
        <v>30</v>
      </c>
      <c r="S503" s="95">
        <v>4</v>
      </c>
      <c r="T503" s="71">
        <f>IF(A503&lt;43,IF(F503="女",VLOOKUP(S503,标准!G$108:H$138,2,TRUE),VLOOKUP(S503,标准!G$74:H$99,2,TRUE)),IF(F503="女",VLOOKUP(S503,标准!G$39:H$69,2,TRUE),VLOOKUP(S503,标准!G$3:H$28,2,TRUE)))</f>
        <v>0</v>
      </c>
      <c r="U503" s="97">
        <v>8.2</v>
      </c>
      <c r="V503" s="71">
        <f>IF(U503=0,0,IF(A503&lt;43,IF(F503="女",IF(U503="",0,VLOOKUP(U503,标准!A$108:B$128,2,TRUE)),IF(U503="",0,VLOOKUP(U503,标准!A$74:B$94,2,TRUE))),IF(F503="女",IF(U503="",0,VLOOKUP(U503,标准!A$39:B$59,2,TRUE)),IF(U503="",0,VLOOKUP(U503,标准!A$3:B$23,2,TRUE)))))</f>
        <v>68</v>
      </c>
      <c r="W503" s="86">
        <f t="shared" si="7"/>
        <v>47.1</v>
      </c>
      <c r="X503" s="87"/>
      <c r="Y503" s="87"/>
      <c r="Z503" s="91"/>
      <c r="AA503" s="92"/>
    </row>
    <row r="504" customHeight="1" spans="1:27">
      <c r="A504" s="62">
        <v>40</v>
      </c>
      <c r="B504" s="63">
        <v>503</v>
      </c>
      <c r="C504" s="154" t="s">
        <v>1056</v>
      </c>
      <c r="D504" s="154" t="s">
        <v>1052</v>
      </c>
      <c r="E504" s="154" t="s">
        <v>971</v>
      </c>
      <c r="F504" s="154" t="s">
        <v>30</v>
      </c>
      <c r="G504" s="155" t="s">
        <v>1057</v>
      </c>
      <c r="H504" s="68">
        <v>165.8</v>
      </c>
      <c r="I504" s="68">
        <v>57.5</v>
      </c>
      <c r="J504" s="71">
        <f>IF(F504="女",IF(H504=0,0,VLOOKUP(I504/(H504*H504/10000),标准!M$108:N$112,2,TRUE)),IF(H504=0,0,VLOOKUP(I504/(H504*H504/10000),标准!M$74:N$78,2,TRUE)))</f>
        <v>100</v>
      </c>
      <c r="K504" s="72">
        <v>3483</v>
      </c>
      <c r="L504" s="71">
        <f>IF(A504&lt;43,IF(F504="女",VLOOKUP(K504,标准!K$108:L$128,2,TRUE),VLOOKUP(K504,标准!K$74:L$94,2,TRUE)),IF(F504="女",VLOOKUP(K504,标准!K$39:L$59,2,TRUE),VLOOKUP(K504,标准!K$3:L$23,2,TRUE)))</f>
        <v>66</v>
      </c>
      <c r="M504" s="68">
        <v>11</v>
      </c>
      <c r="N504" s="71">
        <f>IF(M504="",0,IF(A504&lt;43,IF(F504="女",VLOOKUP(M504,标准!C$108:D$128,2,TRUE),VLOOKUP(M504,标准!C$74:D$94,2,TRUE)),IF(F504="女",VLOOKUP(M504,标准!C$39:D$59,2,TRUE),VLOOKUP(M504,标准!C$3:D$23,2,TRUE))))</f>
        <v>70</v>
      </c>
      <c r="O504" s="95">
        <v>200</v>
      </c>
      <c r="P504" s="71">
        <f>IF(A504&lt;43,IF(F504="女",VLOOKUP(O504/100,标准!E$108:F$128,2,TRUE),VLOOKUP(O504/100,标准!E$74:F$94,2,TRUE)),IF(F504="女",VLOOKUP(O504/100,标准!E$39:F$59,2,TRUE),VLOOKUP(O504/100,标准!E$3:F$23,2,TRUE)))</f>
        <v>40</v>
      </c>
      <c r="Q504" s="96">
        <v>4.49</v>
      </c>
      <c r="R504" s="71">
        <f>IF(Q504=0,0,IF(A504&lt;43,IF(F504="女",IF(Q504="",0,VLOOKUP(Q504,标准!I$108:J$138,2,TRUE)),IF(Q504="",0,VLOOKUP(Q504,标准!I$74:J$104,2,TRUE))),IF(F504="女",IF(Q504="",0,VLOOKUP(Q504,标准!I$39:J$69,2,TRUE)),IF(Q504="",0,VLOOKUP(Q504,标准!I$3:J$33,2,TRUE)))))</f>
        <v>50</v>
      </c>
      <c r="S504" s="95">
        <v>3</v>
      </c>
      <c r="T504" s="71">
        <f>IF(A504&lt;43,IF(F504="女",VLOOKUP(S504,标准!G$108:H$138,2,TRUE),VLOOKUP(S504,标准!G$74:H$99,2,TRUE)),IF(F504="女",VLOOKUP(S504,标准!G$39:H$69,2,TRUE),VLOOKUP(S504,标准!G$3:H$28,2,TRUE)))</f>
        <v>0</v>
      </c>
      <c r="U504" s="97">
        <v>7.4</v>
      </c>
      <c r="V504" s="71">
        <f>IF(U504=0,0,IF(A504&lt;43,IF(F504="女",IF(U504="",0,VLOOKUP(U504,标准!A$108:B$128,2,TRUE)),IF(U504="",0,VLOOKUP(U504,标准!A$74:B$94,2,TRUE))),IF(F504="女",IF(U504="",0,VLOOKUP(U504,标准!A$39:B$59,2,TRUE)),IF(U504="",0,VLOOKUP(U504,标准!A$3:B$23,2,TRUE)))))</f>
        <v>76</v>
      </c>
      <c r="W504" s="86">
        <f t="shared" si="7"/>
        <v>61.1</v>
      </c>
      <c r="X504" s="87">
        <v>4.1</v>
      </c>
      <c r="Y504" s="87">
        <v>4.1</v>
      </c>
      <c r="Z504" s="91"/>
      <c r="AA504" s="92"/>
    </row>
    <row r="505" customHeight="1" spans="1:27">
      <c r="A505" s="62">
        <v>40</v>
      </c>
      <c r="B505" s="63">
        <v>504</v>
      </c>
      <c r="C505" s="154" t="s">
        <v>1058</v>
      </c>
      <c r="D505" s="154" t="s">
        <v>1052</v>
      </c>
      <c r="E505" s="154" t="s">
        <v>971</v>
      </c>
      <c r="F505" s="154" t="s">
        <v>34</v>
      </c>
      <c r="G505" s="155" t="s">
        <v>1059</v>
      </c>
      <c r="H505" s="68">
        <v>166.5</v>
      </c>
      <c r="I505" s="68">
        <v>53.5</v>
      </c>
      <c r="J505" s="71">
        <f>IF(F505="女",IF(H505=0,0,VLOOKUP(I505/(H505*H505/10000),标准!M$108:N$112,2,TRUE)),IF(H505=0,0,VLOOKUP(I505/(H505*H505/10000),标准!M$74:N$78,2,TRUE)))</f>
        <v>100</v>
      </c>
      <c r="K505" s="72">
        <v>3623</v>
      </c>
      <c r="L505" s="71">
        <f>IF(A505&lt;43,IF(F505="女",VLOOKUP(K505,标准!K$108:L$128,2,TRUE),VLOOKUP(K505,标准!K$74:L$94,2,TRUE)),IF(F505="女",VLOOKUP(K505,标准!K$39:L$59,2,TRUE),VLOOKUP(K505,标准!K$3:L$23,2,TRUE)))</f>
        <v>100</v>
      </c>
      <c r="M505" s="68">
        <v>21</v>
      </c>
      <c r="N505" s="71">
        <f>IF(M505="",0,IF(A505&lt;43,IF(F505="女",VLOOKUP(M505,标准!C$108:D$128,2,TRUE),VLOOKUP(M505,标准!C$74:D$94,2,TRUE)),IF(F505="女",VLOOKUP(M505,标准!C$39:D$59,2,TRUE),VLOOKUP(M505,标准!C$3:D$23,2,TRUE))))</f>
        <v>85</v>
      </c>
      <c r="O505" s="95">
        <v>210</v>
      </c>
      <c r="P505" s="71">
        <f>IF(A505&lt;43,IF(F505="女",VLOOKUP(O505/100,标准!E$108:F$128,2,TRUE),VLOOKUP(O505/100,标准!E$74:F$94,2,TRUE)),IF(F505="女",VLOOKUP(O505/100,标准!E$39:F$59,2,TRUE),VLOOKUP(O505/100,标准!E$3:F$23,2,TRUE)))</f>
        <v>100</v>
      </c>
      <c r="Q505" s="96">
        <v>3.36</v>
      </c>
      <c r="R505" s="71">
        <f>IF(Q505=0,0,IF(A505&lt;43,IF(F505="女",IF(Q505="",0,VLOOKUP(Q505,标准!I$108:J$138,2,TRUE)),IF(Q505="",0,VLOOKUP(Q505,标准!I$74:J$104,2,TRUE))),IF(F505="女",IF(Q505="",0,VLOOKUP(Q505,标准!I$39:J$69,2,TRUE)),IF(Q505="",0,VLOOKUP(Q505,标准!I$3:J$33,2,TRUE)))))</f>
        <v>85</v>
      </c>
      <c r="S505" s="95">
        <v>52</v>
      </c>
      <c r="T505" s="71">
        <f>IF(A505&lt;43,IF(F505="女",VLOOKUP(S505,标准!G$108:H$138,2,TRUE),VLOOKUP(S505,标准!G$74:H$99,2,TRUE)),IF(F505="女",VLOOKUP(S505,标准!G$39:H$69,2,TRUE),VLOOKUP(S505,标准!G$3:H$28,2,TRUE)))</f>
        <v>90</v>
      </c>
      <c r="U505" s="97">
        <v>7.9</v>
      </c>
      <c r="V505" s="71">
        <f>IF(U505=0,0,IF(A505&lt;43,IF(F505="女",IF(U505="",0,VLOOKUP(U505,标准!A$108:B$128,2,TRUE)),IF(U505="",0,VLOOKUP(U505,标准!A$74:B$94,2,TRUE))),IF(F505="女",IF(U505="",0,VLOOKUP(U505,标准!A$39:B$59,2,TRUE)),IF(U505="",0,VLOOKUP(U505,标准!A$3:B$23,2,TRUE)))))</f>
        <v>85</v>
      </c>
      <c r="W505" s="86">
        <f t="shared" si="7"/>
        <v>91.5</v>
      </c>
      <c r="X505" s="87">
        <v>4.4</v>
      </c>
      <c r="Y505" s="87">
        <v>4.4</v>
      </c>
      <c r="Z505" s="91"/>
      <c r="AA505" s="92"/>
    </row>
    <row r="506" customHeight="1" spans="1:27">
      <c r="A506" s="62">
        <v>40</v>
      </c>
      <c r="B506" s="63">
        <v>505</v>
      </c>
      <c r="C506" s="154" t="s">
        <v>1060</v>
      </c>
      <c r="D506" s="154" t="s">
        <v>1052</v>
      </c>
      <c r="E506" s="154" t="s">
        <v>971</v>
      </c>
      <c r="F506" s="154" t="s">
        <v>30</v>
      </c>
      <c r="G506" s="155" t="s">
        <v>1061</v>
      </c>
      <c r="H506" s="68">
        <v>170.5</v>
      </c>
      <c r="I506" s="68">
        <v>69.6</v>
      </c>
      <c r="J506" s="71">
        <f>IF(F506="女",IF(H506=0,0,VLOOKUP(I506/(H506*H506/10000),标准!M$108:N$112,2,TRUE)),IF(H506=0,0,VLOOKUP(I506/(H506*H506/10000),标准!M$74:N$78,2,TRUE)))</f>
        <v>80</v>
      </c>
      <c r="K506" s="72">
        <v>4483</v>
      </c>
      <c r="L506" s="71">
        <f>IF(A506&lt;43,IF(F506="女",VLOOKUP(K506,标准!K$108:L$128,2,TRUE),VLOOKUP(K506,标准!K$74:L$94,2,TRUE)),IF(F506="女",VLOOKUP(K506,标准!K$39:L$59,2,TRUE),VLOOKUP(K506,标准!K$3:L$23,2,TRUE)))</f>
        <v>80</v>
      </c>
      <c r="M506" s="68">
        <v>27</v>
      </c>
      <c r="N506" s="71">
        <f>IF(M506="",0,IF(A506&lt;43,IF(F506="女",VLOOKUP(M506,标准!C$108:D$128,2,TRUE),VLOOKUP(M506,标准!C$74:D$94,2,TRUE)),IF(F506="女",VLOOKUP(M506,标准!C$39:D$59,2,TRUE),VLOOKUP(M506,标准!C$3:D$23,2,TRUE))))</f>
        <v>100</v>
      </c>
      <c r="O506" s="95">
        <v>218</v>
      </c>
      <c r="P506" s="71">
        <f>IF(A506&lt;43,IF(F506="女",VLOOKUP(O506/100,标准!E$108:F$128,2,TRUE),VLOOKUP(O506/100,标准!E$74:F$94,2,TRUE)),IF(F506="女",VLOOKUP(O506/100,标准!E$39:F$59,2,TRUE),VLOOKUP(O506/100,标准!E$3:F$23,2,TRUE)))</f>
        <v>64</v>
      </c>
      <c r="Q506" s="96">
        <v>4.04</v>
      </c>
      <c r="R506" s="71">
        <f>IF(Q506=0,0,IF(A506&lt;43,IF(F506="女",IF(Q506="",0,VLOOKUP(Q506,标准!I$108:J$138,2,TRUE)),IF(Q506="",0,VLOOKUP(Q506,标准!I$74:J$104,2,TRUE))),IF(F506="女",IF(Q506="",0,VLOOKUP(Q506,标准!I$39:J$69,2,TRUE)),IF(Q506="",0,VLOOKUP(Q506,标准!I$3:J$33,2,TRUE)))))</f>
        <v>70</v>
      </c>
      <c r="S506" s="95">
        <v>5</v>
      </c>
      <c r="T506" s="71">
        <f>IF(A506&lt;43,IF(F506="女",VLOOKUP(S506,标准!G$108:H$138,2,TRUE),VLOOKUP(S506,标准!G$74:H$99,2,TRUE)),IF(F506="女",VLOOKUP(S506,标准!G$39:H$69,2,TRUE),VLOOKUP(S506,标准!G$3:H$28,2,TRUE)))</f>
        <v>10</v>
      </c>
      <c r="U506" s="97">
        <v>7.3</v>
      </c>
      <c r="V506" s="71">
        <f>IF(U506=0,0,IF(A506&lt;43,IF(F506="女",IF(U506="",0,VLOOKUP(U506,标准!A$108:B$128,2,TRUE)),IF(U506="",0,VLOOKUP(U506,标准!A$74:B$94,2,TRUE))),IF(F506="女",IF(U506="",0,VLOOKUP(U506,标准!A$39:B$59,2,TRUE)),IF(U506="",0,VLOOKUP(U506,标准!A$3:B$23,2,TRUE)))))</f>
        <v>78</v>
      </c>
      <c r="W506" s="86">
        <f t="shared" si="7"/>
        <v>71</v>
      </c>
      <c r="X506" s="87">
        <v>4.2</v>
      </c>
      <c r="Y506" s="87">
        <v>4.2</v>
      </c>
      <c r="Z506" s="91"/>
      <c r="AA506" s="92"/>
    </row>
    <row r="507" customHeight="1" spans="1:27">
      <c r="A507" s="62">
        <v>40</v>
      </c>
      <c r="B507" s="63">
        <v>506</v>
      </c>
      <c r="C507" s="154" t="s">
        <v>1062</v>
      </c>
      <c r="D507" s="154" t="s">
        <v>1052</v>
      </c>
      <c r="E507" s="154" t="s">
        <v>971</v>
      </c>
      <c r="F507" s="154" t="s">
        <v>30</v>
      </c>
      <c r="G507" s="155" t="s">
        <v>1063</v>
      </c>
      <c r="H507" s="68">
        <v>171.3</v>
      </c>
      <c r="I507" s="68">
        <v>62.2</v>
      </c>
      <c r="J507" s="71">
        <f>IF(F507="女",IF(H507=0,0,VLOOKUP(I507/(H507*H507/10000),标准!M$108:N$112,2,TRUE)),IF(H507=0,0,VLOOKUP(I507/(H507*H507/10000),标准!M$74:N$78,2,TRUE)))</f>
        <v>100</v>
      </c>
      <c r="K507" s="72">
        <v>4474</v>
      </c>
      <c r="L507" s="71">
        <f>IF(A507&lt;43,IF(F507="女",VLOOKUP(K507,标准!K$108:L$128,2,TRUE),VLOOKUP(K507,标准!K$74:L$94,2,TRUE)),IF(F507="女",VLOOKUP(K507,标准!K$39:L$59,2,TRUE),VLOOKUP(K507,标准!K$3:L$23,2,TRUE)))</f>
        <v>80</v>
      </c>
      <c r="M507" s="68">
        <v>21</v>
      </c>
      <c r="N507" s="71">
        <f>IF(M507="",0,IF(A507&lt;43,IF(F507="女",VLOOKUP(M507,标准!C$108:D$128,2,TRUE),VLOOKUP(M507,标准!C$74:D$94,2,TRUE)),IF(F507="女",VLOOKUP(M507,标准!C$39:D$59,2,TRUE),VLOOKUP(M507,标准!C$3:D$23,2,TRUE))))</f>
        <v>85</v>
      </c>
      <c r="O507" s="95">
        <v>255</v>
      </c>
      <c r="P507" s="71">
        <f>IF(A507&lt;43,IF(F507="女",VLOOKUP(O507/100,标准!E$108:F$128,2,TRUE),VLOOKUP(O507/100,标准!E$74:F$94,2,TRUE)),IF(F507="女",VLOOKUP(O507/100,标准!E$39:F$59,2,TRUE),VLOOKUP(O507/100,标准!E$3:F$23,2,TRUE)))</f>
        <v>80</v>
      </c>
      <c r="Q507" s="96">
        <v>3.55</v>
      </c>
      <c r="R507" s="71">
        <f>IF(Q507=0,0,IF(A507&lt;43,IF(F507="女",IF(Q507="",0,VLOOKUP(Q507,标准!I$108:J$138,2,TRUE)),IF(Q507="",0,VLOOKUP(Q507,标准!I$74:J$104,2,TRUE))),IF(F507="女",IF(Q507="",0,VLOOKUP(Q507,标准!I$39:J$69,2,TRUE)),IF(Q507="",0,VLOOKUP(Q507,标准!I$3:J$33,2,TRUE)))))</f>
        <v>74</v>
      </c>
      <c r="S507" s="95">
        <v>2</v>
      </c>
      <c r="T507" s="71">
        <f>IF(A507&lt;43,IF(F507="女",VLOOKUP(S507,标准!G$108:H$138,2,TRUE),VLOOKUP(S507,标准!G$74:H$99,2,TRUE)),IF(F507="女",VLOOKUP(S507,标准!G$39:H$69,2,TRUE),VLOOKUP(S507,标准!G$3:H$28,2,TRUE)))</f>
        <v>0</v>
      </c>
      <c r="U507" s="97">
        <v>6.9</v>
      </c>
      <c r="V507" s="71">
        <f>IF(U507=0,0,IF(A507&lt;43,IF(F507="女",IF(U507="",0,VLOOKUP(U507,标准!A$108:B$128,2,TRUE)),IF(U507="",0,VLOOKUP(U507,标准!A$74:B$94,2,TRUE))),IF(F507="女",IF(U507="",0,VLOOKUP(U507,标准!A$39:B$59,2,TRUE)),IF(U507="",0,VLOOKUP(U507,标准!A$3:B$23,2,TRUE)))))</f>
        <v>90</v>
      </c>
      <c r="W507" s="86">
        <f t="shared" si="7"/>
        <v>76.3</v>
      </c>
      <c r="X507" s="87">
        <v>4.3</v>
      </c>
      <c r="Y507" s="87">
        <v>4.2</v>
      </c>
      <c r="Z507" s="91"/>
      <c r="AA507" s="92"/>
    </row>
    <row r="508" customHeight="1" spans="1:27">
      <c r="A508" s="62">
        <v>40</v>
      </c>
      <c r="B508" s="63">
        <v>507</v>
      </c>
      <c r="C508" s="154" t="s">
        <v>1064</v>
      </c>
      <c r="D508" s="154" t="s">
        <v>1052</v>
      </c>
      <c r="E508" s="154" t="s">
        <v>971</v>
      </c>
      <c r="F508" s="154" t="s">
        <v>30</v>
      </c>
      <c r="G508" s="155" t="s">
        <v>1065</v>
      </c>
      <c r="H508" s="68">
        <v>172.1</v>
      </c>
      <c r="I508" s="68">
        <v>64</v>
      </c>
      <c r="J508" s="71">
        <f>IF(F508="女",IF(H508=0,0,VLOOKUP(I508/(H508*H508/10000),标准!M$108:N$112,2,TRUE)),IF(H508=0,0,VLOOKUP(I508/(H508*H508/10000),标准!M$74:N$78,2,TRUE)))</f>
        <v>100</v>
      </c>
      <c r="K508" s="72">
        <v>3503</v>
      </c>
      <c r="L508" s="71">
        <f>IF(A508&lt;43,IF(F508="女",VLOOKUP(K508,标准!K$108:L$128,2,TRUE),VLOOKUP(K508,标准!K$74:L$94,2,TRUE)),IF(F508="女",VLOOKUP(K508,标准!K$39:L$59,2,TRUE),VLOOKUP(K508,标准!K$3:L$23,2,TRUE)))</f>
        <v>66</v>
      </c>
      <c r="M508" s="68">
        <v>6</v>
      </c>
      <c r="N508" s="71">
        <f>IF(M508="",0,IF(A508&lt;43,IF(F508="女",VLOOKUP(M508,标准!C$108:D$128,2,TRUE),VLOOKUP(M508,标准!C$74:D$94,2,TRUE)),IF(F508="女",VLOOKUP(M508,标准!C$39:D$59,2,TRUE),VLOOKUP(M508,标准!C$3:D$23,2,TRUE))))</f>
        <v>62</v>
      </c>
      <c r="O508" s="95">
        <v>208</v>
      </c>
      <c r="P508" s="71">
        <f>IF(A508&lt;43,IF(F508="女",VLOOKUP(O508/100,标准!E$108:F$128,2,TRUE),VLOOKUP(O508/100,标准!E$74:F$94,2,TRUE)),IF(F508="女",VLOOKUP(O508/100,标准!E$39:F$59,2,TRUE),VLOOKUP(O508/100,标准!E$3:F$23,2,TRUE)))</f>
        <v>60</v>
      </c>
      <c r="Q508" s="96">
        <v>4.5</v>
      </c>
      <c r="R508" s="71">
        <f>IF(Q508=0,0,IF(A508&lt;43,IF(F508="女",IF(Q508="",0,VLOOKUP(Q508,标准!I$108:J$138,2,TRUE)),IF(Q508="",0,VLOOKUP(Q508,标准!I$74:J$104,2,TRUE))),IF(F508="女",IF(Q508="",0,VLOOKUP(Q508,标准!I$39:J$69,2,TRUE)),IF(Q508="",0,VLOOKUP(Q508,标准!I$3:J$33,2,TRUE)))))</f>
        <v>50</v>
      </c>
      <c r="S508" s="95">
        <v>2</v>
      </c>
      <c r="T508" s="71">
        <f>IF(A508&lt;43,IF(F508="女",VLOOKUP(S508,标准!G$108:H$138,2,TRUE),VLOOKUP(S508,标准!G$74:H$99,2,TRUE)),IF(F508="女",VLOOKUP(S508,标准!G$39:H$69,2,TRUE),VLOOKUP(S508,标准!G$3:H$28,2,TRUE)))</f>
        <v>0</v>
      </c>
      <c r="U508" s="97">
        <v>7.5</v>
      </c>
      <c r="V508" s="71">
        <f>IF(U508=0,0,IF(A508&lt;43,IF(F508="女",IF(U508="",0,VLOOKUP(U508,标准!A$108:B$128,2,TRUE)),IF(U508="",0,VLOOKUP(U508,标准!A$74:B$94,2,TRUE))),IF(F508="女",IF(U508="",0,VLOOKUP(U508,标准!A$39:B$59,2,TRUE)),IF(U508="",0,VLOOKUP(U508,标准!A$3:B$23,2,TRUE)))))</f>
        <v>76</v>
      </c>
      <c r="W508" s="86">
        <f t="shared" si="7"/>
        <v>62.3</v>
      </c>
      <c r="X508" s="87">
        <v>4.8</v>
      </c>
      <c r="Y508" s="87">
        <v>4.6</v>
      </c>
      <c r="Z508" s="91"/>
      <c r="AA508" s="92"/>
    </row>
    <row r="509" customHeight="1" spans="1:27">
      <c r="A509" s="62">
        <v>40</v>
      </c>
      <c r="B509" s="63">
        <v>508</v>
      </c>
      <c r="C509" s="154" t="s">
        <v>1066</v>
      </c>
      <c r="D509" s="154" t="s">
        <v>1052</v>
      </c>
      <c r="E509" s="154" t="s">
        <v>971</v>
      </c>
      <c r="F509" s="154" t="s">
        <v>34</v>
      </c>
      <c r="G509" s="155" t="s">
        <v>1067</v>
      </c>
      <c r="H509" s="68">
        <v>157.9</v>
      </c>
      <c r="I509" s="68">
        <v>51.7</v>
      </c>
      <c r="J509" s="71">
        <f>IF(F509="女",IF(H509=0,0,VLOOKUP(I509/(H509*H509/10000),标准!M$108:N$112,2,TRUE)),IF(H509=0,0,VLOOKUP(I509/(H509*H509/10000),标准!M$74:N$78,2,TRUE)))</f>
        <v>100</v>
      </c>
      <c r="K509" s="72">
        <v>1499</v>
      </c>
      <c r="L509" s="71">
        <f>IF(A509&lt;43,IF(F509="女",VLOOKUP(K509,标准!K$108:L$128,2,TRUE),VLOOKUP(K509,标准!K$74:L$94,2,TRUE)),IF(F509="女",VLOOKUP(K509,标准!K$39:L$59,2,TRUE),VLOOKUP(K509,标准!K$3:L$23,2,TRUE)))</f>
        <v>0</v>
      </c>
      <c r="M509" s="68">
        <v>7</v>
      </c>
      <c r="N509" s="71">
        <f>IF(M509="",0,IF(A509&lt;43,IF(F509="女",VLOOKUP(M509,标准!C$108:D$128,2,TRUE),VLOOKUP(M509,标准!C$74:D$94,2,TRUE)),IF(F509="女",VLOOKUP(M509,标准!C$39:D$59,2,TRUE),VLOOKUP(M509,标准!C$3:D$23,2,TRUE))))</f>
        <v>60</v>
      </c>
      <c r="O509" s="95">
        <v>160</v>
      </c>
      <c r="P509" s="71">
        <f>IF(A509&lt;43,IF(F509="女",VLOOKUP(O509/100,标准!E$108:F$128,2,TRUE),VLOOKUP(O509/100,标准!E$74:F$94,2,TRUE)),IF(F509="女",VLOOKUP(O509/100,标准!E$39:F$59,2,TRUE),VLOOKUP(O509/100,标准!E$3:F$23,2,TRUE)))</f>
        <v>66</v>
      </c>
      <c r="Q509" s="96">
        <v>4.16</v>
      </c>
      <c r="R509" s="71">
        <f>IF(Q509=0,0,IF(A509&lt;43,IF(F509="女",IF(Q509="",0,VLOOKUP(Q509,标准!I$108:J$138,2,TRUE)),IF(Q509="",0,VLOOKUP(Q509,标准!I$74:J$104,2,TRUE))),IF(F509="女",IF(Q509="",0,VLOOKUP(Q509,标准!I$39:J$69,2,TRUE)),IF(Q509="",0,VLOOKUP(Q509,标准!I$3:J$33,2,TRUE)))))</f>
        <v>66</v>
      </c>
      <c r="S509" s="95">
        <v>35</v>
      </c>
      <c r="T509" s="71">
        <f>IF(A509&lt;43,IF(F509="女",VLOOKUP(S509,标准!G$108:H$138,2,TRUE),VLOOKUP(S509,标准!G$74:H$99,2,TRUE)),IF(F509="女",VLOOKUP(S509,标准!G$39:H$69,2,TRUE),VLOOKUP(S509,标准!G$3:H$28,2,TRUE)))</f>
        <v>68</v>
      </c>
      <c r="U509" s="97">
        <v>8.9</v>
      </c>
      <c r="V509" s="71">
        <f>IF(U509=0,0,IF(A509&lt;43,IF(F509="女",IF(U509="",0,VLOOKUP(U509,标准!A$108:B$128,2,TRUE)),IF(U509="",0,VLOOKUP(U509,标准!A$74:B$94,2,TRUE))),IF(F509="女",IF(U509="",0,VLOOKUP(U509,标准!A$39:B$59,2,TRUE)),IF(U509="",0,VLOOKUP(U509,标准!A$3:B$23,2,TRUE)))))</f>
        <v>74</v>
      </c>
      <c r="W509" s="86">
        <f t="shared" si="7"/>
        <v>62.4</v>
      </c>
      <c r="X509" s="87">
        <v>3.8</v>
      </c>
      <c r="Y509" s="87">
        <v>4</v>
      </c>
      <c r="Z509" s="91"/>
      <c r="AA509" s="92"/>
    </row>
    <row r="510" customHeight="1" spans="1:27">
      <c r="A510" s="62">
        <v>40</v>
      </c>
      <c r="B510" s="63">
        <v>509</v>
      </c>
      <c r="C510" s="154" t="s">
        <v>1068</v>
      </c>
      <c r="D510" s="154" t="s">
        <v>1052</v>
      </c>
      <c r="E510" s="154" t="s">
        <v>971</v>
      </c>
      <c r="F510" s="154" t="s">
        <v>30</v>
      </c>
      <c r="G510" s="155" t="s">
        <v>1069</v>
      </c>
      <c r="H510" s="68">
        <v>166.4</v>
      </c>
      <c r="I510" s="68">
        <v>51.1</v>
      </c>
      <c r="J510" s="71">
        <f>IF(F510="女",IF(H510=0,0,VLOOKUP(I510/(H510*H510/10000),标准!M$108:N$112,2,TRUE)),IF(H510=0,0,VLOOKUP(I510/(H510*H510/10000),标准!M$74:N$78,2,TRUE)))</f>
        <v>100</v>
      </c>
      <c r="K510" s="72">
        <v>4001</v>
      </c>
      <c r="L510" s="71">
        <f>IF(A510&lt;43,IF(F510="女",VLOOKUP(K510,标准!K$108:L$128,2,TRUE),VLOOKUP(K510,标准!K$74:L$94,2,TRUE)),IF(F510="女",VLOOKUP(K510,标准!K$39:L$59,2,TRUE),VLOOKUP(K510,标准!K$3:L$23,2,TRUE)))</f>
        <v>74</v>
      </c>
      <c r="M510" s="68">
        <v>15</v>
      </c>
      <c r="N510" s="71">
        <f>IF(M510="",0,IF(A510&lt;43,IF(F510="女",VLOOKUP(M510,标准!C$108:D$128,2,TRUE),VLOOKUP(M510,标准!C$74:D$94,2,TRUE)),IF(F510="女",VLOOKUP(M510,标准!C$39:D$59,2,TRUE),VLOOKUP(M510,标准!C$3:D$23,2,TRUE))))</f>
        <v>76</v>
      </c>
      <c r="O510" s="95">
        <v>247</v>
      </c>
      <c r="P510" s="71">
        <f>IF(A510&lt;43,IF(F510="女",VLOOKUP(O510/100,标准!E$108:F$128,2,TRUE),VLOOKUP(O510/100,标准!E$74:F$94,2,TRUE)),IF(F510="女",VLOOKUP(O510/100,标准!E$39:F$59,2,TRUE),VLOOKUP(O510/100,标准!E$3:F$23,2,TRUE)))</f>
        <v>78</v>
      </c>
      <c r="Q510" s="96">
        <v>4.22</v>
      </c>
      <c r="R510" s="71">
        <f>IF(Q510=0,0,IF(A510&lt;43,IF(F510="女",IF(Q510="",0,VLOOKUP(Q510,标准!I$108:J$138,2,TRUE)),IF(Q510="",0,VLOOKUP(Q510,标准!I$74:J$104,2,TRUE))),IF(F510="女",IF(Q510="",0,VLOOKUP(Q510,标准!I$39:J$69,2,TRUE)),IF(Q510="",0,VLOOKUP(Q510,标准!I$3:J$33,2,TRUE)))))</f>
        <v>64</v>
      </c>
      <c r="S510" s="95">
        <v>6</v>
      </c>
      <c r="T510" s="71">
        <f>IF(A510&lt;43,IF(F510="女",VLOOKUP(S510,标准!G$108:H$138,2,TRUE),VLOOKUP(S510,标准!G$74:H$99,2,TRUE)),IF(F510="女",VLOOKUP(S510,标准!G$39:H$69,2,TRUE),VLOOKUP(S510,标准!G$3:H$28,2,TRUE)))</f>
        <v>20</v>
      </c>
      <c r="U510" s="97">
        <v>6.8</v>
      </c>
      <c r="V510" s="71">
        <f>IF(U510=0,0,IF(A510&lt;43,IF(F510="女",IF(U510="",0,VLOOKUP(U510,标准!A$108:B$128,2,TRUE)),IF(U510="",0,VLOOKUP(U510,标准!A$74:B$94,2,TRUE))),IF(F510="女",IF(U510="",0,VLOOKUP(U510,标准!A$39:B$59,2,TRUE)),IF(U510="",0,VLOOKUP(U510,标准!A$3:B$23,2,TRUE)))))</f>
        <v>95</v>
      </c>
      <c r="W510" s="86">
        <v>80</v>
      </c>
      <c r="X510" s="87">
        <v>3.7</v>
      </c>
      <c r="Y510" s="87">
        <v>3.7</v>
      </c>
      <c r="Z510" s="91"/>
      <c r="AA510" s="97" t="s">
        <v>32</v>
      </c>
    </row>
    <row r="511" customHeight="1" spans="1:27">
      <c r="A511" s="62">
        <v>40</v>
      </c>
      <c r="B511" s="63">
        <v>510</v>
      </c>
      <c r="C511" s="154" t="s">
        <v>1070</v>
      </c>
      <c r="D511" s="154" t="s">
        <v>1052</v>
      </c>
      <c r="E511" s="154" t="s">
        <v>971</v>
      </c>
      <c r="F511" s="154" t="s">
        <v>30</v>
      </c>
      <c r="G511" s="155" t="s">
        <v>1071</v>
      </c>
      <c r="H511" s="68">
        <v>164.9</v>
      </c>
      <c r="I511" s="68">
        <v>61.5</v>
      </c>
      <c r="J511" s="71">
        <f>IF(F511="女",IF(H511=0,0,VLOOKUP(I511/(H511*H511/10000),标准!M$108:N$112,2,TRUE)),IF(H511=0,0,VLOOKUP(I511/(H511*H511/10000),标准!M$74:N$78,2,TRUE)))</f>
        <v>100</v>
      </c>
      <c r="K511" s="72">
        <v>4280</v>
      </c>
      <c r="L511" s="71">
        <f>IF(A511&lt;43,IF(F511="女",VLOOKUP(K511,标准!K$108:L$128,2,TRUE),VLOOKUP(K511,标准!K$74:L$94,2,TRUE)),IF(F511="女",VLOOKUP(K511,标准!K$39:L$59,2,TRUE),VLOOKUP(K511,标准!K$3:L$23,2,TRUE)))</f>
        <v>78</v>
      </c>
      <c r="M511" s="68">
        <v>7</v>
      </c>
      <c r="N511" s="71">
        <f>IF(M511="",0,IF(A511&lt;43,IF(F511="女",VLOOKUP(M511,标准!C$108:D$128,2,TRUE),VLOOKUP(M511,标准!C$74:D$94,2,TRUE)),IF(F511="女",VLOOKUP(M511,标准!C$39:D$59,2,TRUE),VLOOKUP(M511,标准!C$3:D$23,2,TRUE))))</f>
        <v>64</v>
      </c>
      <c r="O511" s="95">
        <v>250</v>
      </c>
      <c r="P511" s="71">
        <f>IF(A511&lt;43,IF(F511="女",VLOOKUP(O511/100,标准!E$108:F$128,2,TRUE),VLOOKUP(O511/100,标准!E$74:F$94,2,TRUE)),IF(F511="女",VLOOKUP(O511/100,标准!E$39:F$59,2,TRUE),VLOOKUP(O511/100,标准!E$3:F$23,2,TRUE)))</f>
        <v>80</v>
      </c>
      <c r="Q511" s="96">
        <v>4.15</v>
      </c>
      <c r="R511" s="71">
        <f>IF(Q511=0,0,IF(A511&lt;43,IF(F511="女",IF(Q511="",0,VLOOKUP(Q511,标准!I$108:J$138,2,TRUE)),IF(Q511="",0,VLOOKUP(Q511,标准!I$74:J$104,2,TRUE))),IF(F511="女",IF(Q511="",0,VLOOKUP(Q511,标准!I$39:J$69,2,TRUE)),IF(Q511="",0,VLOOKUP(Q511,标准!I$3:J$33,2,TRUE)))))</f>
        <v>66</v>
      </c>
      <c r="S511" s="95">
        <v>13</v>
      </c>
      <c r="T511" s="71">
        <f>IF(A511&lt;43,IF(F511="女",VLOOKUP(S511,标准!G$108:H$138,2,TRUE),VLOOKUP(S511,标准!G$74:H$99,2,TRUE)),IF(F511="女",VLOOKUP(S511,标准!G$39:H$69,2,TRUE),VLOOKUP(S511,标准!G$3:H$28,2,TRUE)))</f>
        <v>72</v>
      </c>
      <c r="U511" s="97">
        <v>7.1</v>
      </c>
      <c r="V511" s="71">
        <f>IF(U511=0,0,IF(A511&lt;43,IF(F511="女",IF(U511="",0,VLOOKUP(U511,标准!A$108:B$128,2,TRUE)),IF(U511="",0,VLOOKUP(U511,标准!A$74:B$94,2,TRUE))),IF(F511="女",IF(U511="",0,VLOOKUP(U511,标准!A$39:B$59,2,TRUE)),IF(U511="",0,VLOOKUP(U511,标准!A$3:B$23,2,TRUE)))))</f>
        <v>80</v>
      </c>
      <c r="W511" s="86">
        <f t="shared" si="7"/>
        <v>77.5</v>
      </c>
      <c r="X511" s="87">
        <v>4</v>
      </c>
      <c r="Y511" s="87">
        <v>4.5</v>
      </c>
      <c r="Z511" s="91"/>
      <c r="AA511" s="97"/>
    </row>
    <row r="512" customHeight="1" spans="1:27">
      <c r="A512" s="62">
        <v>40</v>
      </c>
      <c r="B512" s="63">
        <v>511</v>
      </c>
      <c r="C512" s="154" t="s">
        <v>1072</v>
      </c>
      <c r="D512" s="154" t="s">
        <v>1052</v>
      </c>
      <c r="E512" s="154" t="s">
        <v>971</v>
      </c>
      <c r="F512" s="154" t="s">
        <v>30</v>
      </c>
      <c r="G512" s="155" t="s">
        <v>1073</v>
      </c>
      <c r="H512" s="68"/>
      <c r="I512" s="68"/>
      <c r="J512" s="71">
        <f>IF(F512="女",IF(H512=0,0,VLOOKUP(I512/(H512*H512/10000),标准!M$108:N$112,2,TRUE)),IF(H512=0,0,VLOOKUP(I512/(H512*H512/10000),标准!M$74:N$78,2,TRUE)))</f>
        <v>0</v>
      </c>
      <c r="K512" s="72"/>
      <c r="L512" s="71">
        <f>IF(A512&lt;43,IF(F512="女",VLOOKUP(K512,标准!K$108:L$128,2,TRUE),VLOOKUP(K512,标准!K$74:L$94,2,TRUE)),IF(F512="女",VLOOKUP(K512,标准!K$39:L$59,2,TRUE),VLOOKUP(K512,标准!K$3:L$23,2,TRUE)))</f>
        <v>0</v>
      </c>
      <c r="M512" s="68">
        <v>0</v>
      </c>
      <c r="N512" s="71">
        <f>IF(M512="",0,IF(A512&lt;43,IF(F512="女",VLOOKUP(M512,标准!C$108:D$128,2,TRUE),VLOOKUP(M512,标准!C$74:D$94,2,TRUE)),IF(F512="女",VLOOKUP(M512,标准!C$39:D$59,2,TRUE),VLOOKUP(M512,标准!C$3:D$23,2,TRUE))))</f>
        <v>20</v>
      </c>
      <c r="O512" s="95"/>
      <c r="P512" s="71">
        <f>IF(A512&lt;43,IF(F512="女",VLOOKUP(O512/100,标准!E$108:F$128,2,TRUE),VLOOKUP(O512/100,标准!E$74:F$94,2,TRUE)),IF(F512="女",VLOOKUP(O512/100,标准!E$39:F$59,2,TRUE),VLOOKUP(O512/100,标准!E$3:F$23,2,TRUE)))</f>
        <v>0</v>
      </c>
      <c r="Q512" s="96"/>
      <c r="R512" s="71">
        <f>IF(Q512=0,0,IF(A512&lt;43,IF(F512="女",IF(Q512="",0,VLOOKUP(Q512,标准!I$108:J$138,2,TRUE)),IF(Q512="",0,VLOOKUP(Q512,标准!I$74:J$104,2,TRUE))),IF(F512="女",IF(Q512="",0,VLOOKUP(Q512,标准!I$39:J$69,2,TRUE)),IF(Q512="",0,VLOOKUP(Q512,标准!I$3:J$33,2,TRUE)))))</f>
        <v>0</v>
      </c>
      <c r="S512" s="95"/>
      <c r="T512" s="71">
        <f>IF(A512&lt;43,IF(F512="女",VLOOKUP(S512,标准!G$108:H$138,2,TRUE),VLOOKUP(S512,标准!G$74:H$99,2,TRUE)),IF(F512="女",VLOOKUP(S512,标准!G$39:H$69,2,TRUE),VLOOKUP(S512,标准!G$3:H$28,2,TRUE)))</f>
        <v>0</v>
      </c>
      <c r="U512" s="97"/>
      <c r="V512" s="71">
        <f>IF(U512=0,0,IF(A512&lt;43,IF(F512="女",IF(U512="",0,VLOOKUP(U512,标准!A$108:B$128,2,TRUE)),IF(U512="",0,VLOOKUP(U512,标准!A$74:B$94,2,TRUE))),IF(F512="女",IF(U512="",0,VLOOKUP(U512,标准!A$39:B$59,2,TRUE)),IF(U512="",0,VLOOKUP(U512,标准!A$3:B$23,2,TRUE)))))</f>
        <v>0</v>
      </c>
      <c r="W512" s="86">
        <v>60</v>
      </c>
      <c r="X512" s="87"/>
      <c r="Y512" s="87"/>
      <c r="Z512" s="91"/>
      <c r="AA512" s="97" t="s">
        <v>108</v>
      </c>
    </row>
    <row r="513" customHeight="1" spans="1:27">
      <c r="A513" s="62">
        <v>40</v>
      </c>
      <c r="B513" s="63">
        <v>512</v>
      </c>
      <c r="C513" s="154" t="s">
        <v>1074</v>
      </c>
      <c r="D513" s="154" t="s">
        <v>1052</v>
      </c>
      <c r="E513" s="154" t="s">
        <v>971</v>
      </c>
      <c r="F513" s="154" t="s">
        <v>30</v>
      </c>
      <c r="G513" s="155" t="s">
        <v>1075</v>
      </c>
      <c r="H513" s="68">
        <v>172.7</v>
      </c>
      <c r="I513" s="68">
        <v>87.8</v>
      </c>
      <c r="J513" s="71">
        <f>IF(F513="女",IF(H513=0,0,VLOOKUP(I513/(H513*H513/10000),标准!M$108:N$112,2,TRUE)),IF(H513=0,0,VLOOKUP(I513/(H513*H513/10000),标准!M$74:N$78,2,TRUE)))</f>
        <v>60</v>
      </c>
      <c r="K513" s="72">
        <v>3890</v>
      </c>
      <c r="L513" s="71">
        <f>IF(A513&lt;43,IF(F513="女",VLOOKUP(K513,标准!K$108:L$128,2,TRUE),VLOOKUP(K513,标准!K$74:L$94,2,TRUE)),IF(F513="女",VLOOKUP(K513,标准!K$39:L$59,2,TRUE),VLOOKUP(K513,标准!K$3:L$23,2,TRUE)))</f>
        <v>72</v>
      </c>
      <c r="M513" s="68">
        <v>7</v>
      </c>
      <c r="N513" s="71">
        <f>IF(M513="",0,IF(A513&lt;43,IF(F513="女",VLOOKUP(M513,标准!C$108:D$128,2,TRUE),VLOOKUP(M513,标准!C$74:D$94,2,TRUE)),IF(F513="女",VLOOKUP(M513,标准!C$39:D$59,2,TRUE),VLOOKUP(M513,标准!C$3:D$23,2,TRUE))))</f>
        <v>64</v>
      </c>
      <c r="O513" s="95">
        <v>198</v>
      </c>
      <c r="P513" s="71">
        <f>IF(A513&lt;43,IF(F513="女",VLOOKUP(O513/100,标准!E$108:F$128,2,TRUE),VLOOKUP(O513/100,标准!E$74:F$94,2,TRUE)),IF(F513="女",VLOOKUP(O513/100,标准!E$39:F$59,2,TRUE),VLOOKUP(O513/100,标准!E$3:F$23,2,TRUE)))</f>
        <v>40</v>
      </c>
      <c r="Q513" s="96">
        <v>4.49</v>
      </c>
      <c r="R513" s="71">
        <f>IF(Q513=0,0,IF(A513&lt;43,IF(F513="女",IF(Q513="",0,VLOOKUP(Q513,标准!I$108:J$138,2,TRUE)),IF(Q513="",0,VLOOKUP(Q513,标准!I$74:J$104,2,TRUE))),IF(F513="女",IF(Q513="",0,VLOOKUP(Q513,标准!I$39:J$69,2,TRUE)),IF(Q513="",0,VLOOKUP(Q513,标准!I$3:J$33,2,TRUE)))))</f>
        <v>50</v>
      </c>
      <c r="S513" s="95">
        <v>0</v>
      </c>
      <c r="T513" s="71">
        <f>IF(A513&lt;43,IF(F513="女",VLOOKUP(S513,标准!G$108:H$138,2,TRUE),VLOOKUP(S513,标准!G$74:H$99,2,TRUE)),IF(F513="女",VLOOKUP(S513,标准!G$39:H$69,2,TRUE),VLOOKUP(S513,标准!G$3:H$28,2,TRUE)))</f>
        <v>0</v>
      </c>
      <c r="U513" s="97">
        <v>8.1</v>
      </c>
      <c r="V513" s="71">
        <f>IF(U513=0,0,IF(A513&lt;43,IF(F513="女",IF(U513="",0,VLOOKUP(U513,标准!A$108:B$128,2,TRUE)),IF(U513="",0,VLOOKUP(U513,标准!A$74:B$94,2,TRUE))),IF(F513="女",IF(U513="",0,VLOOKUP(U513,标准!A$39:B$59,2,TRUE)),IF(U513="",0,VLOOKUP(U513,标准!A$3:B$23,2,TRUE)))))</f>
        <v>70</v>
      </c>
      <c r="W513" s="86">
        <f t="shared" si="7"/>
        <v>54.2</v>
      </c>
      <c r="X513" s="87">
        <v>4.4</v>
      </c>
      <c r="Y513" s="87">
        <v>4.9</v>
      </c>
      <c r="Z513" s="91"/>
      <c r="AA513" s="92"/>
    </row>
    <row r="514" customHeight="1" spans="1:27">
      <c r="A514" s="62">
        <v>40</v>
      </c>
      <c r="B514" s="63">
        <v>513</v>
      </c>
      <c r="C514" s="154" t="s">
        <v>1076</v>
      </c>
      <c r="D514" s="154" t="s">
        <v>1052</v>
      </c>
      <c r="E514" s="154" t="s">
        <v>971</v>
      </c>
      <c r="F514" s="154" t="s">
        <v>30</v>
      </c>
      <c r="G514" s="155" t="s">
        <v>1077</v>
      </c>
      <c r="H514" s="68">
        <v>173.2</v>
      </c>
      <c r="I514" s="68">
        <v>88.8</v>
      </c>
      <c r="J514" s="71">
        <f>IF(F514="女",IF(H514=0,0,VLOOKUP(I514/(H514*H514/10000),标准!M$108:N$112,2,TRUE)),IF(H514=0,0,VLOOKUP(I514/(H514*H514/10000),标准!M$74:N$78,2,TRUE)))</f>
        <v>60</v>
      </c>
      <c r="K514" s="72">
        <v>4381</v>
      </c>
      <c r="L514" s="71">
        <f>IF(A514&lt;43,IF(F514="女",VLOOKUP(K514,标准!K$108:L$128,2,TRUE),VLOOKUP(K514,标准!K$74:L$94,2,TRUE)),IF(F514="女",VLOOKUP(K514,标准!K$39:L$59,2,TRUE),VLOOKUP(K514,标准!K$3:L$23,2,TRUE)))</f>
        <v>80</v>
      </c>
      <c r="M514" s="68">
        <v>0</v>
      </c>
      <c r="N514" s="71">
        <f>IF(M514="",0,IF(A514&lt;43,IF(F514="女",VLOOKUP(M514,标准!C$108:D$128,2,TRUE),VLOOKUP(M514,标准!C$74:D$94,2,TRUE)),IF(F514="女",VLOOKUP(M514,标准!C$39:D$59,2,TRUE),VLOOKUP(M514,标准!C$3:D$23,2,TRUE))))</f>
        <v>20</v>
      </c>
      <c r="O514" s="95">
        <v>190</v>
      </c>
      <c r="P514" s="71">
        <f>IF(A514&lt;43,IF(F514="女",VLOOKUP(O514/100,标准!E$108:F$128,2,TRUE),VLOOKUP(O514/100,标准!E$74:F$94,2,TRUE)),IF(F514="女",VLOOKUP(O514/100,标准!E$39:F$59,2,TRUE),VLOOKUP(O514/100,标准!E$3:F$23,2,TRUE)))</f>
        <v>20</v>
      </c>
      <c r="Q514" s="96">
        <v>5.1</v>
      </c>
      <c r="R514" s="71">
        <f>IF(Q514=0,0,IF(A514&lt;43,IF(F514="女",IF(Q514="",0,VLOOKUP(Q514,标准!I$108:J$138,2,TRUE)),IF(Q514="",0,VLOOKUP(Q514,标准!I$74:J$104,2,TRUE))),IF(F514="女",IF(Q514="",0,VLOOKUP(Q514,标准!I$39:J$69,2,TRUE)),IF(Q514="",0,VLOOKUP(Q514,标准!I$3:J$33,2,TRUE)))))</f>
        <v>40</v>
      </c>
      <c r="S514" s="95">
        <v>0</v>
      </c>
      <c r="T514" s="71">
        <f>IF(A514&lt;43,IF(F514="女",VLOOKUP(S514,标准!G$108:H$138,2,TRUE),VLOOKUP(S514,标准!G$74:H$99,2,TRUE)),IF(F514="女",VLOOKUP(S514,标准!G$39:H$69,2,TRUE),VLOOKUP(S514,标准!G$3:H$28,2,TRUE)))</f>
        <v>0</v>
      </c>
      <c r="U514" s="97">
        <v>8.5</v>
      </c>
      <c r="V514" s="71">
        <f>IF(U514=0,0,IF(A514&lt;43,IF(F514="女",IF(U514="",0,VLOOKUP(U514,标准!A$108:B$128,2,TRUE)),IF(U514="",0,VLOOKUP(U514,标准!A$74:B$94,2,TRUE))),IF(F514="女",IF(U514="",0,VLOOKUP(U514,标准!A$39:B$59,2,TRUE)),IF(U514="",0,VLOOKUP(U514,标准!A$3:B$23,2,TRUE)))))</f>
        <v>66</v>
      </c>
      <c r="W514" s="86">
        <f t="shared" ref="W514:W577" si="8">V514*0.2+N514*0.1+P514*0.1+T514*0.1+R514*0.2+J514*0.15+L514*0.15</f>
        <v>46.2</v>
      </c>
      <c r="X514" s="87">
        <v>3.7</v>
      </c>
      <c r="Y514" s="87">
        <v>3.7</v>
      </c>
      <c r="Z514" s="91"/>
      <c r="AA514" s="92"/>
    </row>
    <row r="515" customHeight="1" spans="1:27">
      <c r="A515" s="62">
        <v>40</v>
      </c>
      <c r="B515" s="63">
        <v>514</v>
      </c>
      <c r="C515" s="154" t="s">
        <v>1078</v>
      </c>
      <c r="D515" s="154" t="s">
        <v>1052</v>
      </c>
      <c r="E515" s="154" t="s">
        <v>971</v>
      </c>
      <c r="F515" s="154" t="s">
        <v>30</v>
      </c>
      <c r="G515" s="155" t="s">
        <v>1079</v>
      </c>
      <c r="H515" s="68">
        <v>171</v>
      </c>
      <c r="I515" s="68">
        <v>58</v>
      </c>
      <c r="J515" s="71">
        <f>IF(F515="女",IF(H515=0,0,VLOOKUP(I515/(H515*H515/10000),标准!M$108:N$112,2,TRUE)),IF(H515=0,0,VLOOKUP(I515/(H515*H515/10000),标准!M$74:N$78,2,TRUE)))</f>
        <v>100</v>
      </c>
      <c r="K515" s="72">
        <v>2846</v>
      </c>
      <c r="L515" s="71">
        <f>IF(A515&lt;43,IF(F515="女",VLOOKUP(K515,标准!K$108:L$128,2,TRUE),VLOOKUP(K515,标准!K$74:L$94,2,TRUE)),IF(F515="女",VLOOKUP(K515,标准!K$39:L$59,2,TRUE),VLOOKUP(K515,标准!K$3:L$23,2,TRUE)))</f>
        <v>40</v>
      </c>
      <c r="M515" s="68">
        <v>6.5</v>
      </c>
      <c r="N515" s="71">
        <f>IF(M515="",0,IF(A515&lt;43,IF(F515="女",VLOOKUP(M515,标准!C$108:D$128,2,TRUE),VLOOKUP(M515,标准!C$74:D$94,2,TRUE)),IF(F515="女",VLOOKUP(M515,标准!C$39:D$59,2,TRUE),VLOOKUP(M515,标准!C$3:D$23,2,TRUE))))</f>
        <v>64</v>
      </c>
      <c r="O515" s="95">
        <v>205</v>
      </c>
      <c r="P515" s="71">
        <f>IF(A515&lt;43,IF(F515="女",VLOOKUP(O515/100,标准!E$108:F$128,2,TRUE),VLOOKUP(O515/100,标准!E$74:F$94,2,TRUE)),IF(F515="女",VLOOKUP(O515/100,标准!E$39:F$59,2,TRUE),VLOOKUP(O515/100,标准!E$3:F$23,2,TRUE)))</f>
        <v>50</v>
      </c>
      <c r="Q515" s="96">
        <v>4.51</v>
      </c>
      <c r="R515" s="71">
        <f>IF(Q515=0,0,IF(A515&lt;43,IF(F515="女",IF(Q515="",0,VLOOKUP(Q515,标准!I$108:J$138,2,TRUE)),IF(Q515="",0,VLOOKUP(Q515,标准!I$74:J$104,2,TRUE))),IF(F515="女",IF(Q515="",0,VLOOKUP(Q515,标准!I$39:J$69,2,TRUE)),IF(Q515="",0,VLOOKUP(Q515,标准!I$3:J$33,2,TRUE)))))</f>
        <v>50</v>
      </c>
      <c r="S515" s="95">
        <v>0</v>
      </c>
      <c r="T515" s="71">
        <f>IF(A515&lt;43,IF(F515="女",VLOOKUP(S515,标准!G$108:H$138,2,TRUE),VLOOKUP(S515,标准!G$74:H$99,2,TRUE)),IF(F515="女",VLOOKUP(S515,标准!G$39:H$69,2,TRUE),VLOOKUP(S515,标准!G$3:H$28,2,TRUE)))</f>
        <v>0</v>
      </c>
      <c r="U515" s="97">
        <v>8.4</v>
      </c>
      <c r="V515" s="71">
        <f>IF(U515=0,0,IF(A515&lt;43,IF(F515="女",IF(U515="",0,VLOOKUP(U515,标准!A$108:B$128,2,TRUE)),IF(U515="",0,VLOOKUP(U515,标准!A$74:B$94,2,TRUE))),IF(F515="女",IF(U515="",0,VLOOKUP(U515,标准!A$39:B$59,2,TRUE)),IF(U515="",0,VLOOKUP(U515,标准!A$3:B$23,2,TRUE)))))</f>
        <v>66</v>
      </c>
      <c r="W515" s="86">
        <f t="shared" si="8"/>
        <v>55.6</v>
      </c>
      <c r="X515" s="87">
        <v>3.7</v>
      </c>
      <c r="Y515" s="87">
        <v>3.7</v>
      </c>
      <c r="Z515" s="91"/>
      <c r="AA515" s="92"/>
    </row>
    <row r="516" customHeight="1" spans="1:27">
      <c r="A516" s="62">
        <v>40</v>
      </c>
      <c r="B516" s="63">
        <v>515</v>
      </c>
      <c r="C516" s="154" t="s">
        <v>1080</v>
      </c>
      <c r="D516" s="154" t="s">
        <v>1052</v>
      </c>
      <c r="E516" s="154" t="s">
        <v>971</v>
      </c>
      <c r="F516" s="154" t="s">
        <v>30</v>
      </c>
      <c r="G516" s="155" t="s">
        <v>1081</v>
      </c>
      <c r="H516" s="68">
        <v>173.6</v>
      </c>
      <c r="I516" s="68">
        <v>81.3</v>
      </c>
      <c r="J516" s="71">
        <f>IF(F516="女",IF(H516=0,0,VLOOKUP(I516/(H516*H516/10000),标准!M$108:N$112,2,TRUE)),IF(H516=0,0,VLOOKUP(I516/(H516*H516/10000),标准!M$74:N$78,2,TRUE)))</f>
        <v>80</v>
      </c>
      <c r="K516" s="72">
        <v>3986</v>
      </c>
      <c r="L516" s="71">
        <f>IF(A516&lt;43,IF(F516="女",VLOOKUP(K516,标准!K$108:L$128,2,TRUE),VLOOKUP(K516,标准!K$74:L$94,2,TRUE)),IF(F516="女",VLOOKUP(K516,标准!K$39:L$59,2,TRUE),VLOOKUP(K516,标准!K$3:L$23,2,TRUE)))</f>
        <v>74</v>
      </c>
      <c r="M516" s="68">
        <v>7.5</v>
      </c>
      <c r="N516" s="71">
        <f>IF(M516="",0,IF(A516&lt;43,IF(F516="女",VLOOKUP(M516,标准!C$108:D$128,2,TRUE),VLOOKUP(M516,标准!C$74:D$94,2,TRUE)),IF(F516="女",VLOOKUP(M516,标准!C$39:D$59,2,TRUE),VLOOKUP(M516,标准!C$3:D$23,2,TRUE))))</f>
        <v>64</v>
      </c>
      <c r="O516" s="95">
        <v>206</v>
      </c>
      <c r="P516" s="71">
        <f>IF(A516&lt;43,IF(F516="女",VLOOKUP(O516/100,标准!E$108:F$128,2,TRUE),VLOOKUP(O516/100,标准!E$74:F$94,2,TRUE)),IF(F516="女",VLOOKUP(O516/100,标准!E$39:F$59,2,TRUE),VLOOKUP(O516/100,标准!E$3:F$23,2,TRUE)))</f>
        <v>50</v>
      </c>
      <c r="Q516" s="96">
        <v>5.07</v>
      </c>
      <c r="R516" s="71">
        <f>IF(Q516=0,0,IF(A516&lt;43,IF(F516="女",IF(Q516="",0,VLOOKUP(Q516,标准!I$108:J$138,2,TRUE)),IF(Q516="",0,VLOOKUP(Q516,标准!I$74:J$104,2,TRUE))),IF(F516="女",IF(Q516="",0,VLOOKUP(Q516,标准!I$39:J$69,2,TRUE)),IF(Q516="",0,VLOOKUP(Q516,标准!I$3:J$33,2,TRUE)))))</f>
        <v>40</v>
      </c>
      <c r="S516" s="95">
        <v>0</v>
      </c>
      <c r="T516" s="71">
        <f>IF(A516&lt;43,IF(F516="女",VLOOKUP(S516,标准!G$108:H$138,2,TRUE),VLOOKUP(S516,标准!G$74:H$99,2,TRUE)),IF(F516="女",VLOOKUP(S516,标准!G$39:H$69,2,TRUE),VLOOKUP(S516,标准!G$3:H$28,2,TRUE)))</f>
        <v>0</v>
      </c>
      <c r="U516" s="97">
        <v>7.9</v>
      </c>
      <c r="V516" s="71">
        <f>IF(U516=0,0,IF(A516&lt;43,IF(F516="女",IF(U516="",0,VLOOKUP(U516,标准!A$108:B$128,2,TRUE)),IF(U516="",0,VLOOKUP(U516,标准!A$74:B$94,2,TRUE))),IF(F516="女",IF(U516="",0,VLOOKUP(U516,标准!A$39:B$59,2,TRUE)),IF(U516="",0,VLOOKUP(U516,标准!A$3:B$23,2,TRUE)))))</f>
        <v>72</v>
      </c>
      <c r="W516" s="86">
        <f t="shared" si="8"/>
        <v>56.9</v>
      </c>
      <c r="X516" s="87">
        <v>3.7</v>
      </c>
      <c r="Y516" s="87">
        <v>3.7</v>
      </c>
      <c r="Z516" s="91"/>
      <c r="AA516" s="92"/>
    </row>
    <row r="517" customHeight="1" spans="1:27">
      <c r="A517" s="62">
        <v>40</v>
      </c>
      <c r="B517" s="63">
        <v>516</v>
      </c>
      <c r="C517" s="154" t="s">
        <v>1082</v>
      </c>
      <c r="D517" s="154" t="s">
        <v>1052</v>
      </c>
      <c r="E517" s="154" t="s">
        <v>971</v>
      </c>
      <c r="F517" s="154" t="s">
        <v>30</v>
      </c>
      <c r="G517" s="155" t="s">
        <v>1083</v>
      </c>
      <c r="H517" s="68">
        <v>167.3</v>
      </c>
      <c r="I517" s="68">
        <v>49.1</v>
      </c>
      <c r="J517" s="71">
        <f>IF(F517="女",IF(H517=0,0,VLOOKUP(I517/(H517*H517/10000),标准!M$108:N$112,2,TRUE)),IF(H517=0,0,VLOOKUP(I517/(H517*H517/10000),标准!M$74:N$78,2,TRUE)))</f>
        <v>80</v>
      </c>
      <c r="K517" s="72">
        <v>3623</v>
      </c>
      <c r="L517" s="71">
        <f>IF(A517&lt;43,IF(F517="女",VLOOKUP(K517,标准!K$108:L$128,2,TRUE),VLOOKUP(K517,标准!K$74:L$94,2,TRUE)),IF(F517="女",VLOOKUP(K517,标准!K$39:L$59,2,TRUE),VLOOKUP(K517,标准!K$3:L$23,2,TRUE)))</f>
        <v>68</v>
      </c>
      <c r="M517" s="68">
        <v>13</v>
      </c>
      <c r="N517" s="71">
        <f>IF(M517="",0,IF(A517&lt;43,IF(F517="女",VLOOKUP(M517,标准!C$108:D$128,2,TRUE),VLOOKUP(M517,标准!C$74:D$94,2,TRUE)),IF(F517="女",VLOOKUP(M517,标准!C$39:D$59,2,TRUE),VLOOKUP(M517,标准!C$3:D$23,2,TRUE))))</f>
        <v>72</v>
      </c>
      <c r="O517" s="95">
        <v>212</v>
      </c>
      <c r="P517" s="71">
        <f>IF(A517&lt;43,IF(F517="女",VLOOKUP(O517/100,标准!E$108:F$128,2,TRUE),VLOOKUP(O517/100,标准!E$74:F$94,2,TRUE)),IF(F517="女",VLOOKUP(O517/100,标准!E$39:F$59,2,TRUE),VLOOKUP(O517/100,标准!E$3:F$23,2,TRUE)))</f>
        <v>62</v>
      </c>
      <c r="Q517" s="96">
        <v>3.58</v>
      </c>
      <c r="R517" s="71">
        <f>IF(Q517=0,0,IF(A517&lt;43,IF(F517="女",IF(Q517="",0,VLOOKUP(Q517,标准!I$108:J$138,2,TRUE)),IF(Q517="",0,VLOOKUP(Q517,标准!I$74:J$104,2,TRUE))),IF(F517="女",IF(Q517="",0,VLOOKUP(Q517,标准!I$39:J$69,2,TRUE)),IF(Q517="",0,VLOOKUP(Q517,标准!I$3:J$33,2,TRUE)))))</f>
        <v>72</v>
      </c>
      <c r="S517" s="95">
        <v>5</v>
      </c>
      <c r="T517" s="71">
        <f>IF(A517&lt;43,IF(F517="女",VLOOKUP(S517,标准!G$108:H$138,2,TRUE),VLOOKUP(S517,标准!G$74:H$99,2,TRUE)),IF(F517="女",VLOOKUP(S517,标准!G$39:H$69,2,TRUE),VLOOKUP(S517,标准!G$3:H$28,2,TRUE)))</f>
        <v>10</v>
      </c>
      <c r="U517" s="97">
        <v>7.5</v>
      </c>
      <c r="V517" s="71">
        <f>IF(U517=0,0,IF(A517&lt;43,IF(F517="女",IF(U517="",0,VLOOKUP(U517,标准!A$108:B$128,2,TRUE)),IF(U517="",0,VLOOKUP(U517,标准!A$74:B$94,2,TRUE))),IF(F517="女",IF(U517="",0,VLOOKUP(U517,标准!A$39:B$59,2,TRUE)),IF(U517="",0,VLOOKUP(U517,标准!A$3:B$23,2,TRUE)))))</f>
        <v>76</v>
      </c>
      <c r="W517" s="86">
        <f t="shared" si="8"/>
        <v>66.2</v>
      </c>
      <c r="X517" s="87">
        <v>3.7</v>
      </c>
      <c r="Y517" s="87">
        <v>3.9</v>
      </c>
      <c r="Z517" s="91"/>
      <c r="AA517" s="92"/>
    </row>
    <row r="518" customHeight="1" spans="1:27">
      <c r="A518" s="62">
        <v>40</v>
      </c>
      <c r="B518" s="63">
        <v>517</v>
      </c>
      <c r="C518" s="154" t="s">
        <v>1084</v>
      </c>
      <c r="D518" s="154" t="s">
        <v>1052</v>
      </c>
      <c r="E518" s="154" t="s">
        <v>971</v>
      </c>
      <c r="F518" s="154" t="s">
        <v>30</v>
      </c>
      <c r="G518" s="155" t="s">
        <v>1085</v>
      </c>
      <c r="H518" s="68">
        <v>165.5</v>
      </c>
      <c r="I518" s="68">
        <v>49.3</v>
      </c>
      <c r="J518" s="71">
        <f>IF(F518="女",IF(H518=0,0,VLOOKUP(I518/(H518*H518/10000),标准!M$108:N$112,2,TRUE)),IF(H518=0,0,VLOOKUP(I518/(H518*H518/10000),标准!M$74:N$78,2,TRUE)))</f>
        <v>100</v>
      </c>
      <c r="K518" s="72">
        <v>2981</v>
      </c>
      <c r="L518" s="71">
        <f>IF(A518&lt;43,IF(F518="女",VLOOKUP(K518,标准!K$108:L$128,2,TRUE),VLOOKUP(K518,标准!K$74:L$94,2,TRUE)),IF(F518="女",VLOOKUP(K518,标准!K$39:L$59,2,TRUE),VLOOKUP(K518,标准!K$3:L$23,2,TRUE)))</f>
        <v>50</v>
      </c>
      <c r="M518" s="68">
        <v>17</v>
      </c>
      <c r="N518" s="71">
        <f>IF(M518="",0,IF(A518&lt;43,IF(F518="女",VLOOKUP(M518,标准!C$108:D$128,2,TRUE),VLOOKUP(M518,标准!C$74:D$94,2,TRUE)),IF(F518="女",VLOOKUP(M518,标准!C$39:D$59,2,TRUE),VLOOKUP(M518,标准!C$3:D$23,2,TRUE))))</f>
        <v>78</v>
      </c>
      <c r="O518" s="95">
        <v>229</v>
      </c>
      <c r="P518" s="71">
        <f>IF(A518&lt;43,IF(F518="女",VLOOKUP(O518/100,标准!E$108:F$128,2,TRUE),VLOOKUP(O518/100,标准!E$74:F$94,2,TRUE)),IF(F518="女",VLOOKUP(O518/100,标准!E$39:F$59,2,TRUE),VLOOKUP(O518/100,标准!E$3:F$23,2,TRUE)))</f>
        <v>70</v>
      </c>
      <c r="Q518" s="96">
        <v>4.26</v>
      </c>
      <c r="R518" s="71">
        <f>IF(Q518=0,0,IF(A518&lt;43,IF(F518="女",IF(Q518="",0,VLOOKUP(Q518,标准!I$108:J$138,2,TRUE)),IF(Q518="",0,VLOOKUP(Q518,标准!I$74:J$104,2,TRUE))),IF(F518="女",IF(Q518="",0,VLOOKUP(Q518,标准!I$39:J$69,2,TRUE)),IF(Q518="",0,VLOOKUP(Q518,标准!I$3:J$33,2,TRUE)))))</f>
        <v>62</v>
      </c>
      <c r="S518" s="95">
        <v>5</v>
      </c>
      <c r="T518" s="71">
        <f>IF(A518&lt;43,IF(F518="女",VLOOKUP(S518,标准!G$108:H$138,2,TRUE),VLOOKUP(S518,标准!G$74:H$99,2,TRUE)),IF(F518="女",VLOOKUP(S518,标准!G$39:H$69,2,TRUE),VLOOKUP(S518,标准!G$3:H$28,2,TRUE)))</f>
        <v>10</v>
      </c>
      <c r="U518" s="97">
        <v>8</v>
      </c>
      <c r="V518" s="71">
        <f>IF(U518=0,0,IF(A518&lt;43,IF(F518="女",IF(U518="",0,VLOOKUP(U518,标准!A$108:B$128,2,TRUE)),IF(U518="",0,VLOOKUP(U518,标准!A$74:B$94,2,TRUE))),IF(F518="女",IF(U518="",0,VLOOKUP(U518,标准!A$39:B$59,2,TRUE)),IF(U518="",0,VLOOKUP(U518,标准!A$3:B$23,2,TRUE)))))</f>
        <v>70</v>
      </c>
      <c r="W518" s="86">
        <f t="shared" si="8"/>
        <v>64.7</v>
      </c>
      <c r="X518" s="87">
        <v>3.9</v>
      </c>
      <c r="Y518" s="87">
        <v>4</v>
      </c>
      <c r="Z518" s="91"/>
      <c r="AA518" s="92"/>
    </row>
    <row r="519" customHeight="1" spans="1:27">
      <c r="A519" s="62">
        <v>40</v>
      </c>
      <c r="B519" s="63">
        <v>518</v>
      </c>
      <c r="C519" s="154" t="s">
        <v>1086</v>
      </c>
      <c r="D519" s="154" t="s">
        <v>1052</v>
      </c>
      <c r="E519" s="154" t="s">
        <v>971</v>
      </c>
      <c r="F519" s="154" t="s">
        <v>34</v>
      </c>
      <c r="G519" s="155" t="s">
        <v>1087</v>
      </c>
      <c r="H519" s="68">
        <v>157.8</v>
      </c>
      <c r="I519" s="68">
        <v>64.7</v>
      </c>
      <c r="J519" s="71">
        <f>IF(F519="女",IF(H519=0,0,VLOOKUP(I519/(H519*H519/10000),标准!M$108:N$112,2,TRUE)),IF(H519=0,0,VLOOKUP(I519/(H519*H519/10000),标准!M$74:N$78,2,TRUE)))</f>
        <v>80</v>
      </c>
      <c r="K519" s="72">
        <v>3109</v>
      </c>
      <c r="L519" s="71">
        <f>IF(A519&lt;43,IF(F519="女",VLOOKUP(K519,标准!K$108:L$128,2,TRUE),VLOOKUP(K519,标准!K$74:L$94,2,TRUE)),IF(F519="女",VLOOKUP(K519,标准!K$39:L$59,2,TRUE),VLOOKUP(K519,标准!K$3:L$23,2,TRUE)))</f>
        <v>80</v>
      </c>
      <c r="M519" s="68">
        <v>8.5</v>
      </c>
      <c r="N519" s="71">
        <f>IF(M519="",0,IF(A519&lt;43,IF(F519="女",VLOOKUP(M519,标准!C$108:D$128,2,TRUE),VLOOKUP(M519,标准!C$74:D$94,2,TRUE)),IF(F519="女",VLOOKUP(M519,标准!C$39:D$59,2,TRUE),VLOOKUP(M519,标准!C$3:D$23,2,TRUE))))</f>
        <v>62</v>
      </c>
      <c r="O519" s="95">
        <v>152</v>
      </c>
      <c r="P519" s="71">
        <f>IF(A519&lt;43,IF(F519="女",VLOOKUP(O519/100,标准!E$108:F$128,2,TRUE),VLOOKUP(O519/100,标准!E$74:F$94,2,TRUE)),IF(F519="女",VLOOKUP(O519/100,标准!E$39:F$59,2,TRUE),VLOOKUP(O519/100,标准!E$3:F$23,2,TRUE)))</f>
        <v>60</v>
      </c>
      <c r="Q519" s="96">
        <v>5.16</v>
      </c>
      <c r="R519" s="71">
        <f>IF(Q519=0,0,IF(A519&lt;43,IF(F519="女",IF(Q519="",0,VLOOKUP(Q519,标准!I$108:J$138,2,TRUE)),IF(Q519="",0,VLOOKUP(Q519,标准!I$74:J$104,2,TRUE))),IF(F519="女",IF(Q519="",0,VLOOKUP(Q519,标准!I$39:J$69,2,TRUE)),IF(Q519="",0,VLOOKUP(Q519,标准!I$3:J$33,2,TRUE)))))</f>
        <v>10</v>
      </c>
      <c r="S519" s="95">
        <v>44</v>
      </c>
      <c r="T519" s="71">
        <f>IF(A519&lt;43,IF(F519="女",VLOOKUP(S519,标准!G$108:H$138,2,TRUE),VLOOKUP(S519,标准!G$74:H$99,2,TRUE)),IF(F519="女",VLOOKUP(S519,标准!G$39:H$69,2,TRUE),VLOOKUP(S519,标准!G$3:H$28,2,TRUE)))</f>
        <v>78</v>
      </c>
      <c r="U519" s="97">
        <v>8.8</v>
      </c>
      <c r="V519" s="71">
        <f>IF(U519=0,0,IF(A519&lt;43,IF(F519="女",IF(U519="",0,VLOOKUP(U519,标准!A$108:B$128,2,TRUE)),IF(U519="",0,VLOOKUP(U519,标准!A$74:B$94,2,TRUE))),IF(F519="女",IF(U519="",0,VLOOKUP(U519,标准!A$39:B$59,2,TRUE)),IF(U519="",0,VLOOKUP(U519,标准!A$3:B$23,2,TRUE)))))</f>
        <v>74</v>
      </c>
      <c r="W519" s="86">
        <f t="shared" si="8"/>
        <v>60.8</v>
      </c>
      <c r="X519" s="87">
        <v>3.8</v>
      </c>
      <c r="Y519" s="87">
        <v>4</v>
      </c>
      <c r="Z519" s="91"/>
      <c r="AA519" s="92"/>
    </row>
    <row r="520" customHeight="1" spans="1:27">
      <c r="A520" s="62">
        <v>40</v>
      </c>
      <c r="B520" s="63">
        <v>519</v>
      </c>
      <c r="C520" s="154" t="s">
        <v>1088</v>
      </c>
      <c r="D520" s="154" t="s">
        <v>1052</v>
      </c>
      <c r="E520" s="154" t="s">
        <v>971</v>
      </c>
      <c r="F520" s="154" t="s">
        <v>30</v>
      </c>
      <c r="G520" s="155" t="s">
        <v>1089</v>
      </c>
      <c r="H520" s="68">
        <v>165.1</v>
      </c>
      <c r="I520" s="68">
        <v>69.5</v>
      </c>
      <c r="J520" s="71">
        <f>IF(F520="女",IF(H520=0,0,VLOOKUP(I520/(H520*H520/10000),标准!M$108:N$112,2,TRUE)),IF(H520=0,0,VLOOKUP(I520/(H520*H520/10000),标准!M$74:N$78,2,TRUE)))</f>
        <v>80</v>
      </c>
      <c r="K520" s="72">
        <v>3426</v>
      </c>
      <c r="L520" s="71">
        <f>IF(A520&lt;43,IF(F520="女",VLOOKUP(K520,标准!K$108:L$128,2,TRUE),VLOOKUP(K520,标准!K$74:L$94,2,TRUE)),IF(F520="女",VLOOKUP(K520,标准!K$39:L$59,2,TRUE),VLOOKUP(K520,标准!K$3:L$23,2,TRUE)))</f>
        <v>64</v>
      </c>
      <c r="M520" s="68">
        <v>4.5</v>
      </c>
      <c r="N520" s="71">
        <f>IF(M520="",0,IF(A520&lt;43,IF(F520="女",VLOOKUP(M520,标准!C$108:D$128,2,TRUE),VLOOKUP(M520,标准!C$74:D$94,2,TRUE)),IF(F520="女",VLOOKUP(M520,标准!C$39:D$59,2,TRUE),VLOOKUP(M520,标准!C$3:D$23,2,TRUE))))</f>
        <v>60</v>
      </c>
      <c r="O520" s="95">
        <v>212</v>
      </c>
      <c r="P520" s="71">
        <f>IF(A520&lt;43,IF(F520="女",VLOOKUP(O520/100,标准!E$108:F$128,2,TRUE),VLOOKUP(O520/100,标准!E$74:F$94,2,TRUE)),IF(F520="女",VLOOKUP(O520/100,标准!E$39:F$59,2,TRUE),VLOOKUP(O520/100,标准!E$3:F$23,2,TRUE)))</f>
        <v>62</v>
      </c>
      <c r="Q520" s="96">
        <v>5.04</v>
      </c>
      <c r="R520" s="71">
        <f>IF(Q520=0,0,IF(A520&lt;43,IF(F520="女",IF(Q520="",0,VLOOKUP(Q520,标准!I$108:J$138,2,TRUE)),IF(Q520="",0,VLOOKUP(Q520,标准!I$74:J$104,2,TRUE))),IF(F520="女",IF(Q520="",0,VLOOKUP(Q520,标准!I$39:J$69,2,TRUE)),IF(Q520="",0,VLOOKUP(Q520,标准!I$3:J$33,2,TRUE)))))</f>
        <v>40</v>
      </c>
      <c r="S520" s="95">
        <v>7</v>
      </c>
      <c r="T520" s="71">
        <f>IF(A520&lt;43,IF(F520="女",VLOOKUP(S520,标准!G$108:H$138,2,TRUE),VLOOKUP(S520,标准!G$74:H$99,2,TRUE)),IF(F520="女",VLOOKUP(S520,标准!G$39:H$69,2,TRUE),VLOOKUP(S520,标准!G$3:H$28,2,TRUE)))</f>
        <v>30</v>
      </c>
      <c r="U520" s="97">
        <v>7</v>
      </c>
      <c r="V520" s="71">
        <f>IF(U520=0,0,IF(A520&lt;43,IF(F520="女",IF(U520="",0,VLOOKUP(U520,标准!A$108:B$128,2,TRUE)),IF(U520="",0,VLOOKUP(U520,标准!A$74:B$94,2,TRUE))),IF(F520="女",IF(U520="",0,VLOOKUP(U520,标准!A$39:B$59,2,TRUE)),IF(U520="",0,VLOOKUP(U520,标准!A$3:B$23,2,TRUE)))))</f>
        <v>85</v>
      </c>
      <c r="W520" s="86">
        <f t="shared" si="8"/>
        <v>61.8</v>
      </c>
      <c r="X520" s="87">
        <v>3.9</v>
      </c>
      <c r="Y520" s="87">
        <v>3.9</v>
      </c>
      <c r="Z520" s="91"/>
      <c r="AA520" s="92"/>
    </row>
    <row r="521" customHeight="1" spans="1:27">
      <c r="A521" s="62">
        <v>40</v>
      </c>
      <c r="B521" s="63">
        <v>520</v>
      </c>
      <c r="C521" s="154" t="s">
        <v>1090</v>
      </c>
      <c r="D521" s="154" t="s">
        <v>1052</v>
      </c>
      <c r="E521" s="154" t="s">
        <v>971</v>
      </c>
      <c r="F521" s="154" t="s">
        <v>30</v>
      </c>
      <c r="G521" s="155" t="s">
        <v>1091</v>
      </c>
      <c r="H521" s="68">
        <v>176</v>
      </c>
      <c r="I521" s="68">
        <v>58</v>
      </c>
      <c r="J521" s="71">
        <f>IF(F521="女",IF(H521=0,0,VLOOKUP(I521/(H521*H521/10000),标准!M$108:N$112,2,TRUE)),IF(H521=0,0,VLOOKUP(I521/(H521*H521/10000),标准!M$74:N$78,2,TRUE)))</f>
        <v>100</v>
      </c>
      <c r="K521" s="72">
        <v>4233</v>
      </c>
      <c r="L521" s="71">
        <f>IF(A521&lt;43,IF(F521="女",VLOOKUP(K521,标准!K$108:L$128,2,TRUE),VLOOKUP(K521,标准!K$74:L$94,2,TRUE)),IF(F521="女",VLOOKUP(K521,标准!K$39:L$59,2,TRUE),VLOOKUP(K521,标准!K$3:L$23,2,TRUE)))</f>
        <v>78</v>
      </c>
      <c r="M521" s="68">
        <v>15</v>
      </c>
      <c r="N521" s="71">
        <f>IF(M521="",0,IF(A521&lt;43,IF(F521="女",VLOOKUP(M521,标准!C$108:D$128,2,TRUE),VLOOKUP(M521,标准!C$74:D$94,2,TRUE)),IF(F521="女",VLOOKUP(M521,标准!C$39:D$59,2,TRUE),VLOOKUP(M521,标准!C$3:D$23,2,TRUE))))</f>
        <v>76</v>
      </c>
      <c r="O521" s="95">
        <v>236</v>
      </c>
      <c r="P521" s="71">
        <f>IF(A521&lt;43,IF(F521="女",VLOOKUP(O521/100,标准!E$108:F$128,2,TRUE),VLOOKUP(O521/100,标准!E$74:F$94,2,TRUE)),IF(F521="女",VLOOKUP(O521/100,标准!E$39:F$59,2,TRUE),VLOOKUP(O521/100,标准!E$3:F$23,2,TRUE)))</f>
        <v>74</v>
      </c>
      <c r="Q521" s="96">
        <v>3.59</v>
      </c>
      <c r="R521" s="71">
        <f>IF(Q521=0,0,IF(A521&lt;43,IF(F521="女",IF(Q521="",0,VLOOKUP(Q521,标准!I$108:J$138,2,TRUE)),IF(Q521="",0,VLOOKUP(Q521,标准!I$74:J$104,2,TRUE))),IF(F521="女",IF(Q521="",0,VLOOKUP(Q521,标准!I$39:J$69,2,TRUE)),IF(Q521="",0,VLOOKUP(Q521,标准!I$3:J$33,2,TRUE)))))</f>
        <v>72</v>
      </c>
      <c r="S521" s="95">
        <v>7</v>
      </c>
      <c r="T521" s="71">
        <f>IF(A521&lt;43,IF(F521="女",VLOOKUP(S521,标准!G$108:H$138,2,TRUE),VLOOKUP(S521,标准!G$74:H$99,2,TRUE)),IF(F521="女",VLOOKUP(S521,标准!G$39:H$69,2,TRUE),VLOOKUP(S521,标准!G$3:H$28,2,TRUE)))</f>
        <v>30</v>
      </c>
      <c r="U521" s="97">
        <v>7.1</v>
      </c>
      <c r="V521" s="71">
        <f>IF(U521=0,0,IF(A521&lt;43,IF(F521="女",IF(U521="",0,VLOOKUP(U521,标准!A$108:B$128,2,TRUE)),IF(U521="",0,VLOOKUP(U521,标准!A$74:B$94,2,TRUE))),IF(F521="女",IF(U521="",0,VLOOKUP(U521,标准!A$39:B$59,2,TRUE)),IF(U521="",0,VLOOKUP(U521,标准!A$3:B$23,2,TRUE)))))</f>
        <v>80</v>
      </c>
      <c r="W521" s="86">
        <f t="shared" si="8"/>
        <v>75.1</v>
      </c>
      <c r="X521" s="87">
        <v>3.7</v>
      </c>
      <c r="Y521" s="87">
        <v>3.8</v>
      </c>
      <c r="Z521" s="91"/>
      <c r="AA521" s="92"/>
    </row>
    <row r="522" customHeight="1" spans="1:27">
      <c r="A522" s="62">
        <v>40</v>
      </c>
      <c r="B522" s="63">
        <v>521</v>
      </c>
      <c r="C522" s="154" t="s">
        <v>1092</v>
      </c>
      <c r="D522" s="154" t="s">
        <v>1052</v>
      </c>
      <c r="E522" s="154" t="s">
        <v>971</v>
      </c>
      <c r="F522" s="154" t="s">
        <v>30</v>
      </c>
      <c r="G522" s="155" t="s">
        <v>1093</v>
      </c>
      <c r="H522" s="68">
        <v>174.7</v>
      </c>
      <c r="I522" s="68">
        <v>62.7</v>
      </c>
      <c r="J522" s="71">
        <f>IF(F522="女",IF(H522=0,0,VLOOKUP(I522/(H522*H522/10000),标准!M$108:N$112,2,TRUE)),IF(H522=0,0,VLOOKUP(I522/(H522*H522/10000),标准!M$74:N$78,2,TRUE)))</f>
        <v>100</v>
      </c>
      <c r="K522" s="72">
        <v>4030</v>
      </c>
      <c r="L522" s="71">
        <f>IF(A522&lt;43,IF(F522="女",VLOOKUP(K522,标准!K$108:L$128,2,TRUE),VLOOKUP(K522,标准!K$74:L$94,2,TRUE)),IF(F522="女",VLOOKUP(K522,标准!K$39:L$59,2,TRUE),VLOOKUP(K522,标准!K$3:L$23,2,TRUE)))</f>
        <v>74</v>
      </c>
      <c r="M522" s="68">
        <v>11</v>
      </c>
      <c r="N522" s="71">
        <f>IF(M522="",0,IF(A522&lt;43,IF(F522="女",VLOOKUP(M522,标准!C$108:D$128,2,TRUE),VLOOKUP(M522,标准!C$74:D$94,2,TRUE)),IF(F522="女",VLOOKUP(M522,标准!C$39:D$59,2,TRUE),VLOOKUP(M522,标准!C$3:D$23,2,TRUE))))</f>
        <v>70</v>
      </c>
      <c r="O522" s="95">
        <v>232</v>
      </c>
      <c r="P522" s="71">
        <f>IF(A522&lt;43,IF(F522="女",VLOOKUP(O522/100,标准!E$108:F$128,2,TRUE),VLOOKUP(O522/100,标准!E$74:F$94,2,TRUE)),IF(F522="女",VLOOKUP(O522/100,标准!E$39:F$59,2,TRUE),VLOOKUP(O522/100,标准!E$3:F$23,2,TRUE)))</f>
        <v>72</v>
      </c>
      <c r="Q522" s="96">
        <v>4.29</v>
      </c>
      <c r="R522" s="71">
        <f>IF(Q522=0,0,IF(A522&lt;43,IF(F522="女",IF(Q522="",0,VLOOKUP(Q522,标准!I$108:J$138,2,TRUE)),IF(Q522="",0,VLOOKUP(Q522,标准!I$74:J$104,2,TRUE))),IF(F522="女",IF(Q522="",0,VLOOKUP(Q522,标准!I$39:J$69,2,TRUE)),IF(Q522="",0,VLOOKUP(Q522,标准!I$3:J$33,2,TRUE)))))</f>
        <v>60</v>
      </c>
      <c r="S522" s="95">
        <v>5</v>
      </c>
      <c r="T522" s="71">
        <f>IF(A522&lt;43,IF(F522="女",VLOOKUP(S522,标准!G$108:H$138,2,TRUE),VLOOKUP(S522,标准!G$74:H$99,2,TRUE)),IF(F522="女",VLOOKUP(S522,标准!G$39:H$69,2,TRUE),VLOOKUP(S522,标准!G$3:H$28,2,TRUE)))</f>
        <v>10</v>
      </c>
      <c r="U522" s="97">
        <v>7.4</v>
      </c>
      <c r="V522" s="71">
        <f>IF(U522=0,0,IF(A522&lt;43,IF(F522="女",IF(U522="",0,VLOOKUP(U522,标准!A$108:B$128,2,TRUE)),IF(U522="",0,VLOOKUP(U522,标准!A$74:B$94,2,TRUE))),IF(F522="女",IF(U522="",0,VLOOKUP(U522,标准!A$39:B$59,2,TRUE)),IF(U522="",0,VLOOKUP(U522,标准!A$3:B$23,2,TRUE)))))</f>
        <v>76</v>
      </c>
      <c r="W522" s="86">
        <f t="shared" si="8"/>
        <v>68.5</v>
      </c>
      <c r="X522" s="87">
        <v>3.8</v>
      </c>
      <c r="Y522" s="87">
        <v>3.9</v>
      </c>
      <c r="Z522" s="91"/>
      <c r="AA522" s="92"/>
    </row>
    <row r="523" customHeight="1" spans="1:27">
      <c r="A523" s="62">
        <v>40</v>
      </c>
      <c r="B523" s="63">
        <v>522</v>
      </c>
      <c r="C523" s="154" t="s">
        <v>1094</v>
      </c>
      <c r="D523" s="154" t="s">
        <v>1052</v>
      </c>
      <c r="E523" s="154" t="s">
        <v>971</v>
      </c>
      <c r="F523" s="154" t="s">
        <v>30</v>
      </c>
      <c r="G523" s="155" t="s">
        <v>1095</v>
      </c>
      <c r="H523" s="68">
        <v>165.1</v>
      </c>
      <c r="I523" s="68">
        <v>61.6</v>
      </c>
      <c r="J523" s="71">
        <f>IF(F523="女",IF(H523=0,0,VLOOKUP(I523/(H523*H523/10000),标准!M$108:N$112,2,TRUE)),IF(H523=0,0,VLOOKUP(I523/(H523*H523/10000),标准!M$74:N$78,2,TRUE)))</f>
        <v>100</v>
      </c>
      <c r="K523" s="72">
        <v>3505</v>
      </c>
      <c r="L523" s="71">
        <f>IF(A523&lt;43,IF(F523="女",VLOOKUP(K523,标准!K$108:L$128,2,TRUE),VLOOKUP(K523,标准!K$74:L$94,2,TRUE)),IF(F523="女",VLOOKUP(K523,标准!K$39:L$59,2,TRUE),VLOOKUP(K523,标准!K$3:L$23,2,TRUE)))</f>
        <v>66</v>
      </c>
      <c r="M523" s="68">
        <v>19</v>
      </c>
      <c r="N523" s="71">
        <f>IF(M523="",0,IF(A523&lt;43,IF(F523="女",VLOOKUP(M523,标准!C$108:D$128,2,TRUE),VLOOKUP(M523,标准!C$74:D$94,2,TRUE)),IF(F523="女",VLOOKUP(M523,标准!C$39:D$59,2,TRUE),VLOOKUP(M523,标准!C$3:D$23,2,TRUE))))</f>
        <v>80</v>
      </c>
      <c r="O523" s="95">
        <v>213</v>
      </c>
      <c r="P523" s="71">
        <f>IF(A523&lt;43,IF(F523="女",VLOOKUP(O523/100,标准!E$108:F$128,2,TRUE),VLOOKUP(O523/100,标准!E$74:F$94,2,TRUE)),IF(F523="女",VLOOKUP(O523/100,标准!E$39:F$59,2,TRUE),VLOOKUP(O523/100,标准!E$3:F$23,2,TRUE)))</f>
        <v>62</v>
      </c>
      <c r="Q523" s="96">
        <v>4.33</v>
      </c>
      <c r="R523" s="71">
        <f>IF(Q523=0,0,IF(A523&lt;43,IF(F523="女",IF(Q523="",0,VLOOKUP(Q523,标准!I$108:J$138,2,TRUE)),IF(Q523="",0,VLOOKUP(Q523,标准!I$74:J$104,2,TRUE))),IF(F523="女",IF(Q523="",0,VLOOKUP(Q523,标准!I$39:J$69,2,TRUE)),IF(Q523="",0,VLOOKUP(Q523,标准!I$3:J$33,2,TRUE)))))</f>
        <v>50</v>
      </c>
      <c r="S523" s="95">
        <v>4</v>
      </c>
      <c r="T523" s="71">
        <f>IF(A523&lt;43,IF(F523="女",VLOOKUP(S523,标准!G$108:H$138,2,TRUE),VLOOKUP(S523,标准!G$74:H$99,2,TRUE)),IF(F523="女",VLOOKUP(S523,标准!G$39:H$69,2,TRUE),VLOOKUP(S523,标准!G$3:H$28,2,TRUE)))</f>
        <v>0</v>
      </c>
      <c r="U523" s="97">
        <v>8.1</v>
      </c>
      <c r="V523" s="71">
        <f>IF(U523=0,0,IF(A523&lt;43,IF(F523="女",IF(U523="",0,VLOOKUP(U523,标准!A$108:B$128,2,TRUE)),IF(U523="",0,VLOOKUP(U523,标准!A$74:B$94,2,TRUE))),IF(F523="女",IF(U523="",0,VLOOKUP(U523,标准!A$39:B$59,2,TRUE)),IF(U523="",0,VLOOKUP(U523,标准!A$3:B$23,2,TRUE)))))</f>
        <v>70</v>
      </c>
      <c r="W523" s="86">
        <f t="shared" si="8"/>
        <v>63.1</v>
      </c>
      <c r="X523" s="87">
        <v>4.2</v>
      </c>
      <c r="Y523" s="87">
        <v>4.1</v>
      </c>
      <c r="Z523" s="91"/>
      <c r="AA523" s="92"/>
    </row>
    <row r="524" customHeight="1" spans="1:27">
      <c r="A524" s="62">
        <v>40</v>
      </c>
      <c r="B524" s="63">
        <v>523</v>
      </c>
      <c r="C524" s="154" t="s">
        <v>1096</v>
      </c>
      <c r="D524" s="154" t="s">
        <v>1052</v>
      </c>
      <c r="E524" s="154" t="s">
        <v>971</v>
      </c>
      <c r="F524" s="154" t="s">
        <v>30</v>
      </c>
      <c r="G524" s="155" t="s">
        <v>1097</v>
      </c>
      <c r="H524" s="68">
        <v>171.1</v>
      </c>
      <c r="I524" s="68">
        <v>76.4</v>
      </c>
      <c r="J524" s="71">
        <f>IF(F524="女",IF(H524=0,0,VLOOKUP(I524/(H524*H524/10000),标准!M$108:N$112,2,TRUE)),IF(H524=0,0,VLOOKUP(I524/(H524*H524/10000),标准!M$74:N$78,2,TRUE)))</f>
        <v>80</v>
      </c>
      <c r="K524" s="72">
        <v>3949</v>
      </c>
      <c r="L524" s="71">
        <f>IF(A524&lt;43,IF(F524="女",VLOOKUP(K524,标准!K$108:L$128,2,TRUE),VLOOKUP(K524,标准!K$74:L$94,2,TRUE)),IF(F524="女",VLOOKUP(K524,标准!K$39:L$59,2,TRUE),VLOOKUP(K524,标准!K$3:L$23,2,TRUE)))</f>
        <v>74</v>
      </c>
      <c r="M524" s="68">
        <v>8</v>
      </c>
      <c r="N524" s="71">
        <f>IF(M524="",0,IF(A524&lt;43,IF(F524="女",VLOOKUP(M524,标准!C$108:D$128,2,TRUE),VLOOKUP(M524,标准!C$74:D$94,2,TRUE)),IF(F524="女",VLOOKUP(M524,标准!C$39:D$59,2,TRUE),VLOOKUP(M524,标准!C$3:D$23,2,TRUE))))</f>
        <v>66</v>
      </c>
      <c r="O524" s="95">
        <v>193</v>
      </c>
      <c r="P524" s="71">
        <f>IF(A524&lt;43,IF(F524="女",VLOOKUP(O524/100,标准!E$108:F$128,2,TRUE),VLOOKUP(O524/100,标准!E$74:F$94,2,TRUE)),IF(F524="女",VLOOKUP(O524/100,标准!E$39:F$59,2,TRUE),VLOOKUP(O524/100,标准!E$3:F$23,2,TRUE)))</f>
        <v>30</v>
      </c>
      <c r="Q524" s="96">
        <v>5.15</v>
      </c>
      <c r="R524" s="71">
        <f>IF(Q524=0,0,IF(A524&lt;43,IF(F524="女",IF(Q524="",0,VLOOKUP(Q524,标准!I$108:J$138,2,TRUE)),IF(Q524="",0,VLOOKUP(Q524,标准!I$74:J$104,2,TRUE))),IF(F524="女",IF(Q524="",0,VLOOKUP(Q524,标准!I$39:J$69,2,TRUE)),IF(Q524="",0,VLOOKUP(Q524,标准!I$3:J$33,2,TRUE)))))</f>
        <v>30</v>
      </c>
      <c r="S524" s="95">
        <v>2</v>
      </c>
      <c r="T524" s="71">
        <f>IF(A524&lt;43,IF(F524="女",VLOOKUP(S524,标准!G$108:H$138,2,TRUE),VLOOKUP(S524,标准!G$74:H$99,2,TRUE)),IF(F524="女",VLOOKUP(S524,标准!G$39:H$69,2,TRUE),VLOOKUP(S524,标准!G$3:H$28,2,TRUE)))</f>
        <v>0</v>
      </c>
      <c r="U524" s="97">
        <v>7.6</v>
      </c>
      <c r="V524" s="71">
        <f>IF(U524=0,0,IF(A524&lt;43,IF(F524="女",IF(U524="",0,VLOOKUP(U524,标准!A$108:B$128,2,TRUE)),IF(U524="",0,VLOOKUP(U524,标准!A$74:B$94,2,TRUE))),IF(F524="女",IF(U524="",0,VLOOKUP(U524,标准!A$39:B$59,2,TRUE)),IF(U524="",0,VLOOKUP(U524,标准!A$3:B$23,2,TRUE)))))</f>
        <v>74</v>
      </c>
      <c r="W524" s="86">
        <f t="shared" si="8"/>
        <v>53.5</v>
      </c>
      <c r="X524" s="87">
        <v>4.5</v>
      </c>
      <c r="Y524" s="87">
        <v>4.8</v>
      </c>
      <c r="Z524" s="91"/>
      <c r="AA524" s="92"/>
    </row>
    <row r="525" customHeight="1" spans="1:27">
      <c r="A525" s="62">
        <v>40</v>
      </c>
      <c r="B525" s="63">
        <v>524</v>
      </c>
      <c r="C525" s="154" t="s">
        <v>1098</v>
      </c>
      <c r="D525" s="154" t="s">
        <v>1052</v>
      </c>
      <c r="E525" s="154" t="s">
        <v>971</v>
      </c>
      <c r="F525" s="154" t="s">
        <v>30</v>
      </c>
      <c r="G525" s="155" t="s">
        <v>1099</v>
      </c>
      <c r="H525" s="68">
        <v>163.3</v>
      </c>
      <c r="I525" s="68">
        <v>60</v>
      </c>
      <c r="J525" s="71">
        <f>IF(F525="女",IF(H525=0,0,VLOOKUP(I525/(H525*H525/10000),标准!M$108:N$112,2,TRUE)),IF(H525=0,0,VLOOKUP(I525/(H525*H525/10000),标准!M$74:N$78,2,TRUE)))</f>
        <v>100</v>
      </c>
      <c r="K525" s="72">
        <v>4049</v>
      </c>
      <c r="L525" s="71">
        <f>IF(A525&lt;43,IF(F525="女",VLOOKUP(K525,标准!K$108:L$128,2,TRUE),VLOOKUP(K525,标准!K$74:L$94,2,TRUE)),IF(F525="女",VLOOKUP(K525,标准!K$39:L$59,2,TRUE),VLOOKUP(K525,标准!K$3:L$23,2,TRUE)))</f>
        <v>74</v>
      </c>
      <c r="M525" s="68">
        <v>11</v>
      </c>
      <c r="N525" s="71">
        <f>IF(M525="",0,IF(A525&lt;43,IF(F525="女",VLOOKUP(M525,标准!C$108:D$128,2,TRUE),VLOOKUP(M525,标准!C$74:D$94,2,TRUE)),IF(F525="女",VLOOKUP(M525,标准!C$39:D$59,2,TRUE),VLOOKUP(M525,标准!C$3:D$23,2,TRUE))))</f>
        <v>70</v>
      </c>
      <c r="O525" s="95">
        <v>222</v>
      </c>
      <c r="P525" s="71">
        <f>IF(A525&lt;43,IF(F525="女",VLOOKUP(O525/100,标准!E$108:F$128,2,TRUE),VLOOKUP(O525/100,标准!E$74:F$94,2,TRUE)),IF(F525="女",VLOOKUP(O525/100,标准!E$39:F$59,2,TRUE),VLOOKUP(O525/100,标准!E$3:F$23,2,TRUE)))</f>
        <v>66</v>
      </c>
      <c r="Q525" s="96">
        <v>5.57</v>
      </c>
      <c r="R525" s="71">
        <f>IF(Q525=0,0,IF(A525&lt;43,IF(F525="女",IF(Q525="",0,VLOOKUP(Q525,标准!I$108:J$138,2,TRUE)),IF(Q525="",0,VLOOKUP(Q525,标准!I$74:J$104,2,TRUE))),IF(F525="女",IF(Q525="",0,VLOOKUP(Q525,标准!I$39:J$69,2,TRUE)),IF(Q525="",0,VLOOKUP(Q525,标准!I$3:J$33,2,TRUE)))))</f>
        <v>10</v>
      </c>
      <c r="S525" s="95">
        <v>2</v>
      </c>
      <c r="T525" s="71">
        <f>IF(A525&lt;43,IF(F525="女",VLOOKUP(S525,标准!G$108:H$138,2,TRUE),VLOOKUP(S525,标准!G$74:H$99,2,TRUE)),IF(F525="女",VLOOKUP(S525,标准!G$39:H$69,2,TRUE),VLOOKUP(S525,标准!G$3:H$28,2,TRUE)))</f>
        <v>0</v>
      </c>
      <c r="U525" s="97">
        <v>8.2</v>
      </c>
      <c r="V525" s="71">
        <f>IF(U525=0,0,IF(A525&lt;43,IF(F525="女",IF(U525="",0,VLOOKUP(U525,标准!A$108:B$128,2,TRUE)),IF(U525="",0,VLOOKUP(U525,标准!A$74:B$94,2,TRUE))),IF(F525="女",IF(U525="",0,VLOOKUP(U525,标准!A$39:B$59,2,TRUE)),IF(U525="",0,VLOOKUP(U525,标准!A$3:B$23,2,TRUE)))))</f>
        <v>68</v>
      </c>
      <c r="W525" s="86">
        <f t="shared" si="8"/>
        <v>55.3</v>
      </c>
      <c r="X525" s="87">
        <v>4.6</v>
      </c>
      <c r="Y525" s="87">
        <v>4.7</v>
      </c>
      <c r="Z525" s="91"/>
      <c r="AA525" s="92"/>
    </row>
    <row r="526" customHeight="1" spans="1:27">
      <c r="A526" s="62">
        <v>40</v>
      </c>
      <c r="B526" s="63">
        <v>525</v>
      </c>
      <c r="C526" s="154" t="s">
        <v>1100</v>
      </c>
      <c r="D526" s="154" t="s">
        <v>1052</v>
      </c>
      <c r="E526" s="154" t="s">
        <v>971</v>
      </c>
      <c r="F526" s="154" t="s">
        <v>34</v>
      </c>
      <c r="G526" s="155" t="s">
        <v>1101</v>
      </c>
      <c r="H526" s="68">
        <v>157.6</v>
      </c>
      <c r="I526" s="68">
        <v>70.1</v>
      </c>
      <c r="J526" s="71">
        <f>IF(F526="女",IF(H526=0,0,VLOOKUP(I526/(H526*H526/10000),标准!M$108:N$112,2,TRUE)),IF(H526=0,0,VLOOKUP(I526/(H526*H526/10000),标准!M$74:N$78,2,TRUE)))</f>
        <v>60</v>
      </c>
      <c r="K526" s="72">
        <v>2511</v>
      </c>
      <c r="L526" s="71">
        <f>IF(A526&lt;43,IF(F526="女",VLOOKUP(K526,标准!K$108:L$128,2,TRUE),VLOOKUP(K526,标准!K$74:L$94,2,TRUE)),IF(F526="女",VLOOKUP(K526,标准!K$39:L$59,2,TRUE),VLOOKUP(K526,标准!K$3:L$23,2,TRUE)))</f>
        <v>70</v>
      </c>
      <c r="M526" s="68">
        <v>15</v>
      </c>
      <c r="N526" s="71">
        <f>IF(M526="",0,IF(A526&lt;43,IF(F526="女",VLOOKUP(M526,标准!C$108:D$128,2,TRUE),VLOOKUP(M526,标准!C$74:D$94,2,TRUE)),IF(F526="女",VLOOKUP(M526,标准!C$39:D$59,2,TRUE),VLOOKUP(M526,标准!C$3:D$23,2,TRUE))))</f>
        <v>72</v>
      </c>
      <c r="O526" s="95">
        <v>160</v>
      </c>
      <c r="P526" s="71">
        <f>IF(A526&lt;43,IF(F526="女",VLOOKUP(O526/100,标准!E$108:F$128,2,TRUE),VLOOKUP(O526/100,标准!E$74:F$94,2,TRUE)),IF(F526="女",VLOOKUP(O526/100,标准!E$39:F$59,2,TRUE),VLOOKUP(O526/100,标准!E$3:F$23,2,TRUE)))</f>
        <v>66</v>
      </c>
      <c r="Q526" s="96">
        <v>4.53</v>
      </c>
      <c r="R526" s="71">
        <f>IF(Q526=0,0,IF(A526&lt;43,IF(F526="女",IF(Q526="",0,VLOOKUP(Q526,标准!I$108:J$138,2,TRUE)),IF(Q526="",0,VLOOKUP(Q526,标准!I$74:J$104,2,TRUE))),IF(F526="女",IF(Q526="",0,VLOOKUP(Q526,标准!I$39:J$69,2,TRUE)),IF(Q526="",0,VLOOKUP(Q526,标准!I$3:J$33,2,TRUE)))))</f>
        <v>40</v>
      </c>
      <c r="S526" s="95">
        <v>32</v>
      </c>
      <c r="T526" s="71">
        <f>IF(A526&lt;43,IF(F526="女",VLOOKUP(S526,标准!G$108:H$138,2,TRUE),VLOOKUP(S526,标准!G$74:H$99,2,TRUE)),IF(F526="女",VLOOKUP(S526,标准!G$39:H$69,2,TRUE),VLOOKUP(S526,标准!G$3:H$28,2,TRUE)))</f>
        <v>66</v>
      </c>
      <c r="U526" s="97">
        <v>9</v>
      </c>
      <c r="V526" s="71">
        <f>IF(U526=0,0,IF(A526&lt;43,IF(F526="女",IF(U526="",0,VLOOKUP(U526,标准!A$108:B$128,2,TRUE)),IF(U526="",0,VLOOKUP(U526,标准!A$74:B$94,2,TRUE))),IF(F526="女",IF(U526="",0,VLOOKUP(U526,标准!A$39:B$59,2,TRUE)),IF(U526="",0,VLOOKUP(U526,标准!A$3:B$23,2,TRUE)))))</f>
        <v>72</v>
      </c>
      <c r="W526" s="86">
        <f t="shared" si="8"/>
        <v>62.3</v>
      </c>
      <c r="X526" s="87">
        <v>4.1</v>
      </c>
      <c r="Y526" s="87">
        <v>4.2</v>
      </c>
      <c r="Z526" s="91"/>
      <c r="AA526" s="92"/>
    </row>
    <row r="527" customHeight="1" spans="1:27">
      <c r="A527" s="62">
        <v>40</v>
      </c>
      <c r="B527" s="63">
        <v>526</v>
      </c>
      <c r="C527" s="154" t="s">
        <v>1102</v>
      </c>
      <c r="D527" s="154" t="s">
        <v>1052</v>
      </c>
      <c r="E527" s="154" t="s">
        <v>971</v>
      </c>
      <c r="F527" s="154" t="s">
        <v>30</v>
      </c>
      <c r="G527" s="155" t="s">
        <v>1103</v>
      </c>
      <c r="H527" s="68">
        <v>176.1</v>
      </c>
      <c r="I527" s="68">
        <v>93.5</v>
      </c>
      <c r="J527" s="71">
        <f>IF(F527="女",IF(H527=0,0,VLOOKUP(I527/(H527*H527/10000),标准!M$108:N$112,2,TRUE)),IF(H527=0,0,VLOOKUP(I527/(H527*H527/10000),标准!M$74:N$78,2,TRUE)))</f>
        <v>60</v>
      </c>
      <c r="K527" s="72">
        <v>5518</v>
      </c>
      <c r="L527" s="71">
        <f>IF(A527&lt;43,IF(F527="女",VLOOKUP(K527,标准!K$108:L$128,2,TRUE),VLOOKUP(K527,标准!K$74:L$94,2,TRUE)),IF(F527="女",VLOOKUP(K527,标准!K$39:L$59,2,TRUE),VLOOKUP(K527,标准!K$3:L$23,2,TRUE)))</f>
        <v>100</v>
      </c>
      <c r="M527" s="68">
        <v>19</v>
      </c>
      <c r="N527" s="71">
        <f>IF(M527="",0,IF(A527&lt;43,IF(F527="女",VLOOKUP(M527,标准!C$108:D$128,2,TRUE),VLOOKUP(M527,标准!C$74:D$94,2,TRUE)),IF(F527="女",VLOOKUP(M527,标准!C$39:D$59,2,TRUE),VLOOKUP(M527,标准!C$3:D$23,2,TRUE))))</f>
        <v>80</v>
      </c>
      <c r="O527" s="95">
        <v>235</v>
      </c>
      <c r="P527" s="71">
        <f>IF(A527&lt;43,IF(F527="女",VLOOKUP(O527/100,标准!E$108:F$128,2,TRUE),VLOOKUP(O527/100,标准!E$74:F$94,2,TRUE)),IF(F527="女",VLOOKUP(O527/100,标准!E$39:F$59,2,TRUE),VLOOKUP(O527/100,标准!E$3:F$23,2,TRUE)))</f>
        <v>72</v>
      </c>
      <c r="Q527" s="96">
        <v>4.37</v>
      </c>
      <c r="R527" s="71">
        <f>IF(Q527=0,0,IF(A527&lt;43,IF(F527="女",IF(Q527="",0,VLOOKUP(Q527,标准!I$108:J$138,2,TRUE)),IF(Q527="",0,VLOOKUP(Q527,标准!I$74:J$104,2,TRUE))),IF(F527="女",IF(Q527="",0,VLOOKUP(Q527,标准!I$39:J$69,2,TRUE)),IF(Q527="",0,VLOOKUP(Q527,标准!I$3:J$33,2,TRUE)))))</f>
        <v>50</v>
      </c>
      <c r="S527" s="95"/>
      <c r="T527" s="71">
        <f>IF(A527&lt;43,IF(F527="女",VLOOKUP(S527,标准!G$108:H$138,2,TRUE),VLOOKUP(S527,标准!G$74:H$99,2,TRUE)),IF(F527="女",VLOOKUP(S527,标准!G$39:H$69,2,TRUE),VLOOKUP(S527,标准!G$3:H$28,2,TRUE)))</f>
        <v>0</v>
      </c>
      <c r="U527" s="97">
        <v>7.2</v>
      </c>
      <c r="V527" s="71">
        <f>IF(U527=0,0,IF(A527&lt;43,IF(F527="女",IF(U527="",0,VLOOKUP(U527,标准!A$108:B$128,2,TRUE)),IF(U527="",0,VLOOKUP(U527,标准!A$74:B$94,2,TRUE))),IF(F527="女",IF(U527="",0,VLOOKUP(U527,标准!A$39:B$59,2,TRUE)),IF(U527="",0,VLOOKUP(U527,标准!A$3:B$23,2,TRUE)))))</f>
        <v>78</v>
      </c>
      <c r="W527" s="86">
        <f t="shared" si="8"/>
        <v>64.8</v>
      </c>
      <c r="X527" s="87"/>
      <c r="Y527" s="87"/>
      <c r="Z527" s="91"/>
      <c r="AA527" s="92"/>
    </row>
    <row r="528" customHeight="1" spans="1:27">
      <c r="A528" s="62">
        <v>40</v>
      </c>
      <c r="B528" s="63">
        <v>527</v>
      </c>
      <c r="C528" s="154" t="s">
        <v>1104</v>
      </c>
      <c r="D528" s="154" t="s">
        <v>1052</v>
      </c>
      <c r="E528" s="154" t="s">
        <v>971</v>
      </c>
      <c r="F528" s="154" t="s">
        <v>30</v>
      </c>
      <c r="G528" s="155" t="s">
        <v>1105</v>
      </c>
      <c r="H528" s="68">
        <v>163.8</v>
      </c>
      <c r="I528" s="68">
        <v>54.2</v>
      </c>
      <c r="J528" s="71">
        <f>IF(F528="女",IF(H528=0,0,VLOOKUP(I528/(H528*H528/10000),标准!M$108:N$112,2,TRUE)),IF(H528=0,0,VLOOKUP(I528/(H528*H528/10000),标准!M$74:N$78,2,TRUE)))</f>
        <v>100</v>
      </c>
      <c r="K528" s="72">
        <v>3969</v>
      </c>
      <c r="L528" s="71">
        <f>IF(A528&lt;43,IF(F528="女",VLOOKUP(K528,标准!K$108:L$128,2,TRUE),VLOOKUP(K528,标准!K$74:L$94,2,TRUE)),IF(F528="女",VLOOKUP(K528,标准!K$39:L$59,2,TRUE),VLOOKUP(K528,标准!K$3:L$23,2,TRUE)))</f>
        <v>74</v>
      </c>
      <c r="M528" s="68">
        <v>10</v>
      </c>
      <c r="N528" s="71">
        <f>IF(M528="",0,IF(A528&lt;43,IF(F528="女",VLOOKUP(M528,标准!C$108:D$128,2,TRUE),VLOOKUP(M528,标准!C$74:D$94,2,TRUE)),IF(F528="女",VLOOKUP(M528,标准!C$39:D$59,2,TRUE),VLOOKUP(M528,标准!C$3:D$23,2,TRUE))))</f>
        <v>68</v>
      </c>
      <c r="O528" s="95">
        <v>224</v>
      </c>
      <c r="P528" s="71">
        <f>IF(A528&lt;43,IF(F528="女",VLOOKUP(O528/100,标准!E$108:F$128,2,TRUE),VLOOKUP(O528/100,标准!E$74:F$94,2,TRUE)),IF(F528="女",VLOOKUP(O528/100,标准!E$39:F$59,2,TRUE),VLOOKUP(O528/100,标准!E$3:F$23,2,TRUE)))</f>
        <v>68</v>
      </c>
      <c r="Q528" s="96">
        <v>4.02</v>
      </c>
      <c r="R528" s="71">
        <f>IF(Q528=0,0,IF(A528&lt;43,IF(F528="女",IF(Q528="",0,VLOOKUP(Q528,标准!I$108:J$138,2,TRUE)),IF(Q528="",0,VLOOKUP(Q528,标准!I$74:J$104,2,TRUE))),IF(F528="女",IF(Q528="",0,VLOOKUP(Q528,标准!I$39:J$69,2,TRUE)),IF(Q528="",0,VLOOKUP(Q528,标准!I$3:J$33,2,TRUE)))))</f>
        <v>72</v>
      </c>
      <c r="S528" s="95">
        <v>6</v>
      </c>
      <c r="T528" s="71">
        <f>IF(A528&lt;43,IF(F528="女",VLOOKUP(S528,标准!G$108:H$138,2,TRUE),VLOOKUP(S528,标准!G$74:H$99,2,TRUE)),IF(F528="女",VLOOKUP(S528,标准!G$39:H$69,2,TRUE),VLOOKUP(S528,标准!G$3:H$28,2,TRUE)))</f>
        <v>20</v>
      </c>
      <c r="U528" s="97">
        <v>7.3</v>
      </c>
      <c r="V528" s="71">
        <f>IF(U528=0,0,IF(A528&lt;43,IF(F528="女",IF(U528="",0,VLOOKUP(U528,标准!A$108:B$128,2,TRUE)),IF(U528="",0,VLOOKUP(U528,标准!A$74:B$94,2,TRUE))),IF(F528="女",IF(U528="",0,VLOOKUP(U528,标准!A$39:B$59,2,TRUE)),IF(U528="",0,VLOOKUP(U528,标准!A$3:B$23,2,TRUE)))))</f>
        <v>78</v>
      </c>
      <c r="W528" s="86">
        <f t="shared" si="8"/>
        <v>71.7</v>
      </c>
      <c r="X528" s="87">
        <v>3.7</v>
      </c>
      <c r="Y528" s="87">
        <v>3.9</v>
      </c>
      <c r="Z528" s="91"/>
      <c r="AA528" s="92"/>
    </row>
    <row r="529" customHeight="1" spans="1:27">
      <c r="A529" s="62">
        <v>40</v>
      </c>
      <c r="B529" s="63">
        <v>528</v>
      </c>
      <c r="C529" s="154" t="s">
        <v>1106</v>
      </c>
      <c r="D529" s="154" t="s">
        <v>1052</v>
      </c>
      <c r="E529" s="154" t="s">
        <v>971</v>
      </c>
      <c r="F529" s="154" t="s">
        <v>30</v>
      </c>
      <c r="G529" s="155" t="s">
        <v>1107</v>
      </c>
      <c r="H529" s="68">
        <v>158.5</v>
      </c>
      <c r="I529" s="68">
        <v>59.1</v>
      </c>
      <c r="J529" s="71">
        <f>IF(F529="女",IF(H529=0,0,VLOOKUP(I529/(H529*H529/10000),标准!M$108:N$112,2,TRUE)),IF(H529=0,0,VLOOKUP(I529/(H529*H529/10000),标准!M$74:N$78,2,TRUE)))</f>
        <v>100</v>
      </c>
      <c r="K529" s="72">
        <v>3370</v>
      </c>
      <c r="L529" s="71">
        <f>IF(A529&lt;43,IF(F529="女",VLOOKUP(K529,标准!K$108:L$128,2,TRUE),VLOOKUP(K529,标准!K$74:L$94,2,TRUE)),IF(F529="女",VLOOKUP(K529,标准!K$39:L$59,2,TRUE),VLOOKUP(K529,标准!K$3:L$23,2,TRUE)))</f>
        <v>64</v>
      </c>
      <c r="M529" s="68">
        <v>24</v>
      </c>
      <c r="N529" s="71">
        <f>IF(M529="",0,IF(A529&lt;43,IF(F529="女",VLOOKUP(M529,标准!C$108:D$128,2,TRUE),VLOOKUP(M529,标准!C$74:D$94,2,TRUE)),IF(F529="女",VLOOKUP(M529,标准!C$39:D$59,2,TRUE),VLOOKUP(M529,标准!C$3:D$23,2,TRUE))))</f>
        <v>95</v>
      </c>
      <c r="O529" s="95">
        <v>226</v>
      </c>
      <c r="P529" s="71">
        <f>IF(A529&lt;43,IF(F529="女",VLOOKUP(O529/100,标准!E$108:F$128,2,TRUE),VLOOKUP(O529/100,标准!E$74:F$94,2,TRUE)),IF(F529="女",VLOOKUP(O529/100,标准!E$39:F$59,2,TRUE),VLOOKUP(O529/100,标准!E$3:F$23,2,TRUE)))</f>
        <v>68</v>
      </c>
      <c r="Q529" s="96">
        <v>4.01</v>
      </c>
      <c r="R529" s="71">
        <f>IF(Q529=0,0,IF(A529&lt;43,IF(F529="女",IF(Q529="",0,VLOOKUP(Q529,标准!I$108:J$138,2,TRUE)),IF(Q529="",0,VLOOKUP(Q529,标准!I$74:J$104,2,TRUE))),IF(F529="女",IF(Q529="",0,VLOOKUP(Q529,标准!I$39:J$69,2,TRUE)),IF(Q529="",0,VLOOKUP(Q529,标准!I$3:J$33,2,TRUE)))))</f>
        <v>72</v>
      </c>
      <c r="S529" s="95">
        <v>6</v>
      </c>
      <c r="T529" s="71">
        <f>IF(A529&lt;43,IF(F529="女",VLOOKUP(S529,标准!G$108:H$138,2,TRUE),VLOOKUP(S529,标准!G$74:H$99,2,TRUE)),IF(F529="女",VLOOKUP(S529,标准!G$39:H$69,2,TRUE),VLOOKUP(S529,标准!G$3:H$28,2,TRUE)))</f>
        <v>20</v>
      </c>
      <c r="U529" s="97">
        <v>7.1</v>
      </c>
      <c r="V529" s="71">
        <f>IF(U529=0,0,IF(A529&lt;43,IF(F529="女",IF(U529="",0,VLOOKUP(U529,标准!A$108:B$128,2,TRUE)),IF(U529="",0,VLOOKUP(U529,标准!A$74:B$94,2,TRUE))),IF(F529="女",IF(U529="",0,VLOOKUP(U529,标准!A$39:B$59,2,TRUE)),IF(U529="",0,VLOOKUP(U529,标准!A$3:B$23,2,TRUE)))))</f>
        <v>80</v>
      </c>
      <c r="W529" s="86">
        <f t="shared" si="8"/>
        <v>73.3</v>
      </c>
      <c r="X529" s="87">
        <v>4</v>
      </c>
      <c r="Y529" s="87">
        <v>4</v>
      </c>
      <c r="Z529" s="91"/>
      <c r="AA529" s="92"/>
    </row>
    <row r="530" customHeight="1" spans="1:27">
      <c r="A530" s="62">
        <v>40</v>
      </c>
      <c r="B530" s="63">
        <v>529</v>
      </c>
      <c r="C530" s="154" t="s">
        <v>1108</v>
      </c>
      <c r="D530" s="154" t="s">
        <v>1052</v>
      </c>
      <c r="E530" s="154" t="s">
        <v>971</v>
      </c>
      <c r="F530" s="154" t="s">
        <v>30</v>
      </c>
      <c r="G530" s="155" t="s">
        <v>1109</v>
      </c>
      <c r="H530" s="68">
        <v>170.5</v>
      </c>
      <c r="I530" s="68">
        <v>94.6</v>
      </c>
      <c r="J530" s="71">
        <f>IF(F530="女",IF(H530=0,0,VLOOKUP(I530/(H530*H530/10000),标准!M$108:N$112,2,TRUE)),IF(H530=0,0,VLOOKUP(I530/(H530*H530/10000),标准!M$74:N$78,2,TRUE)))</f>
        <v>60</v>
      </c>
      <c r="K530" s="72">
        <v>3614</v>
      </c>
      <c r="L530" s="71">
        <f>IF(A530&lt;43,IF(F530="女",VLOOKUP(K530,标准!K$108:L$128,2,TRUE),VLOOKUP(K530,标准!K$74:L$94,2,TRUE)),IF(F530="女",VLOOKUP(K530,标准!K$39:L$59,2,TRUE),VLOOKUP(K530,标准!K$3:L$23,2,TRUE)))</f>
        <v>68</v>
      </c>
      <c r="M530" s="68">
        <v>2</v>
      </c>
      <c r="N530" s="71">
        <f>IF(M530="",0,IF(A530&lt;43,IF(F530="女",VLOOKUP(M530,标准!C$108:D$128,2,TRUE),VLOOKUP(M530,标准!C$74:D$94,2,TRUE)),IF(F530="女",VLOOKUP(M530,标准!C$39:D$59,2,TRUE),VLOOKUP(M530,标准!C$3:D$23,2,TRUE))))</f>
        <v>40</v>
      </c>
      <c r="O530" s="95">
        <v>203</v>
      </c>
      <c r="P530" s="71">
        <f>IF(A530&lt;43,IF(F530="女",VLOOKUP(O530/100,标准!E$108:F$128,2,TRUE),VLOOKUP(O530/100,标准!E$74:F$94,2,TRUE)),IF(F530="女",VLOOKUP(O530/100,标准!E$39:F$59,2,TRUE),VLOOKUP(O530/100,标准!E$3:F$23,2,TRUE)))</f>
        <v>50</v>
      </c>
      <c r="Q530" s="96">
        <v>6.27</v>
      </c>
      <c r="R530" s="71">
        <f>IF(Q530=0,0,IF(A530&lt;43,IF(F530="女",IF(Q530="",0,VLOOKUP(Q530,标准!I$108:J$138,2,TRUE)),IF(Q530="",0,VLOOKUP(Q530,标准!I$74:J$104,2,TRUE))),IF(F530="女",IF(Q530="",0,VLOOKUP(Q530,标准!I$39:J$69,2,TRUE)),IF(Q530="",0,VLOOKUP(Q530,标准!I$3:J$33,2,TRUE)))))</f>
        <v>0</v>
      </c>
      <c r="S530" s="95">
        <v>0</v>
      </c>
      <c r="T530" s="71">
        <f>IF(A530&lt;43,IF(F530="女",VLOOKUP(S530,标准!G$108:H$138,2,TRUE),VLOOKUP(S530,标准!G$74:H$99,2,TRUE)),IF(F530="女",VLOOKUP(S530,标准!G$39:H$69,2,TRUE),VLOOKUP(S530,标准!G$3:H$28,2,TRUE)))</f>
        <v>0</v>
      </c>
      <c r="U530" s="97">
        <v>8.3</v>
      </c>
      <c r="V530" s="71">
        <f>IF(U530=0,0,IF(A530&lt;43,IF(F530="女",IF(U530="",0,VLOOKUP(U530,标准!A$108:B$128,2,TRUE)),IF(U530="",0,VLOOKUP(U530,标准!A$74:B$94,2,TRUE))),IF(F530="女",IF(U530="",0,VLOOKUP(U530,标准!A$39:B$59,2,TRUE)),IF(U530="",0,VLOOKUP(U530,标准!A$3:B$23,2,TRUE)))))</f>
        <v>68</v>
      </c>
      <c r="W530" s="86">
        <f t="shared" si="8"/>
        <v>41.8</v>
      </c>
      <c r="X530" s="87">
        <v>4</v>
      </c>
      <c r="Y530" s="87">
        <v>4</v>
      </c>
      <c r="Z530" s="91"/>
      <c r="AA530" s="92"/>
    </row>
    <row r="531" customHeight="1" spans="1:27">
      <c r="A531" s="62">
        <v>40</v>
      </c>
      <c r="B531" s="63">
        <v>530</v>
      </c>
      <c r="C531" s="154" t="s">
        <v>1110</v>
      </c>
      <c r="D531" s="154" t="s">
        <v>1052</v>
      </c>
      <c r="E531" s="154" t="s">
        <v>971</v>
      </c>
      <c r="F531" s="154" t="s">
        <v>30</v>
      </c>
      <c r="G531" s="155" t="s">
        <v>1111</v>
      </c>
      <c r="H531" s="68">
        <v>162.2</v>
      </c>
      <c r="I531" s="68">
        <v>59.8</v>
      </c>
      <c r="J531" s="71">
        <f>IF(F531="女",IF(H531=0,0,VLOOKUP(I531/(H531*H531/10000),标准!M$108:N$112,2,TRUE)),IF(H531=0,0,VLOOKUP(I531/(H531*H531/10000),标准!M$74:N$78,2,TRUE)))</f>
        <v>100</v>
      </c>
      <c r="K531" s="72">
        <v>4954</v>
      </c>
      <c r="L531" s="71">
        <f>IF(A531&lt;43,IF(F531="女",VLOOKUP(K531,标准!K$108:L$128,2,TRUE),VLOOKUP(K531,标准!K$74:L$94,2,TRUE)),IF(F531="女",VLOOKUP(K531,标准!K$39:L$59,2,TRUE),VLOOKUP(K531,标准!K$3:L$23,2,TRUE)))</f>
        <v>95</v>
      </c>
      <c r="M531" s="68">
        <v>6.5</v>
      </c>
      <c r="N531" s="71">
        <f>IF(M531="",0,IF(A531&lt;43,IF(F531="女",VLOOKUP(M531,标准!C$108:D$128,2,TRUE),VLOOKUP(M531,标准!C$74:D$94,2,TRUE)),IF(F531="女",VLOOKUP(M531,标准!C$39:D$59,2,TRUE),VLOOKUP(M531,标准!C$3:D$23,2,TRUE))))</f>
        <v>64</v>
      </c>
      <c r="O531" s="95">
        <v>190</v>
      </c>
      <c r="P531" s="71">
        <f>IF(A531&lt;43,IF(F531="女",VLOOKUP(O531/100,标准!E$108:F$128,2,TRUE),VLOOKUP(O531/100,标准!E$74:F$94,2,TRUE)),IF(F531="女",VLOOKUP(O531/100,标准!E$39:F$59,2,TRUE),VLOOKUP(O531/100,标准!E$3:F$23,2,TRUE)))</f>
        <v>20</v>
      </c>
      <c r="Q531" s="96">
        <v>4.22</v>
      </c>
      <c r="R531" s="71">
        <f>IF(Q531=0,0,IF(A531&lt;43,IF(F531="女",IF(Q531="",0,VLOOKUP(Q531,标准!I$108:J$138,2,TRUE)),IF(Q531="",0,VLOOKUP(Q531,标准!I$74:J$104,2,TRUE))),IF(F531="女",IF(Q531="",0,VLOOKUP(Q531,标准!I$39:J$69,2,TRUE)),IF(Q531="",0,VLOOKUP(Q531,标准!I$3:J$33,2,TRUE)))))</f>
        <v>64</v>
      </c>
      <c r="S531" s="95">
        <v>5</v>
      </c>
      <c r="T531" s="71">
        <f>IF(A531&lt;43,IF(F531="女",VLOOKUP(S531,标准!G$108:H$138,2,TRUE),VLOOKUP(S531,标准!G$74:H$99,2,TRUE)),IF(F531="女",VLOOKUP(S531,标准!G$39:H$69,2,TRUE),VLOOKUP(S531,标准!G$3:H$28,2,TRUE)))</f>
        <v>10</v>
      </c>
      <c r="U531" s="97">
        <v>7.2</v>
      </c>
      <c r="V531" s="71">
        <f>IF(U531=0,0,IF(A531&lt;43,IF(F531="女",IF(U531="",0,VLOOKUP(U531,标准!A$108:B$128,2,TRUE)),IF(U531="",0,VLOOKUP(U531,标准!A$74:B$94,2,TRUE))),IF(F531="女",IF(U531="",0,VLOOKUP(U531,标准!A$39:B$59,2,TRUE)),IF(U531="",0,VLOOKUP(U531,标准!A$3:B$23,2,TRUE)))))</f>
        <v>78</v>
      </c>
      <c r="W531" s="86">
        <f t="shared" si="8"/>
        <v>67.05</v>
      </c>
      <c r="X531" s="87">
        <v>4</v>
      </c>
      <c r="Y531" s="87">
        <v>4</v>
      </c>
      <c r="Z531" s="91"/>
      <c r="AA531" s="92"/>
    </row>
    <row r="532" customHeight="1" spans="1:27">
      <c r="A532" s="62">
        <v>40</v>
      </c>
      <c r="B532" s="63">
        <v>531</v>
      </c>
      <c r="C532" s="154" t="s">
        <v>1112</v>
      </c>
      <c r="D532" s="154" t="s">
        <v>1052</v>
      </c>
      <c r="E532" s="154" t="s">
        <v>971</v>
      </c>
      <c r="F532" s="154" t="s">
        <v>30</v>
      </c>
      <c r="G532" s="155" t="s">
        <v>1113</v>
      </c>
      <c r="H532" s="68">
        <v>174.5</v>
      </c>
      <c r="I532" s="68">
        <v>59</v>
      </c>
      <c r="J532" s="71">
        <f>IF(F532="女",IF(H532=0,0,VLOOKUP(I532/(H532*H532/10000),标准!M$108:N$112,2,TRUE)),IF(H532=0,0,VLOOKUP(I532/(H532*H532/10000),标准!M$74:N$78,2,TRUE)))</f>
        <v>100</v>
      </c>
      <c r="K532" s="72">
        <v>4360</v>
      </c>
      <c r="L532" s="71">
        <f>IF(A532&lt;43,IF(F532="女",VLOOKUP(K532,标准!K$108:L$128,2,TRUE),VLOOKUP(K532,标准!K$74:L$94,2,TRUE)),IF(F532="女",VLOOKUP(K532,标准!K$39:L$59,2,TRUE),VLOOKUP(K532,标准!K$3:L$23,2,TRUE)))</f>
        <v>80</v>
      </c>
      <c r="M532" s="68">
        <v>22</v>
      </c>
      <c r="N532" s="71">
        <f>IF(M532="",0,IF(A532&lt;43,IF(F532="女",VLOOKUP(M532,标准!C$108:D$128,2,TRUE),VLOOKUP(M532,标准!C$74:D$94,2,TRUE)),IF(F532="女",VLOOKUP(M532,标准!C$39:D$59,2,TRUE),VLOOKUP(M532,标准!C$3:D$23,2,TRUE))))</f>
        <v>90</v>
      </c>
      <c r="O532" s="95">
        <v>250</v>
      </c>
      <c r="P532" s="71">
        <f>IF(A532&lt;43,IF(F532="女",VLOOKUP(O532/100,标准!E$108:F$128,2,TRUE),VLOOKUP(O532/100,标准!E$74:F$94,2,TRUE)),IF(F532="女",VLOOKUP(O532/100,标准!E$39:F$59,2,TRUE),VLOOKUP(O532/100,标准!E$3:F$23,2,TRUE)))</f>
        <v>80</v>
      </c>
      <c r="Q532" s="96">
        <v>4.08</v>
      </c>
      <c r="R532" s="71">
        <f>IF(Q532=0,0,IF(A532&lt;43,IF(F532="女",IF(Q532="",0,VLOOKUP(Q532,标准!I$108:J$138,2,TRUE)),IF(Q532="",0,VLOOKUP(Q532,标准!I$74:J$104,2,TRUE))),IF(F532="女",IF(Q532="",0,VLOOKUP(Q532,标准!I$39:J$69,2,TRUE)),IF(Q532="",0,VLOOKUP(Q532,标准!I$3:J$33,2,TRUE)))))</f>
        <v>68</v>
      </c>
      <c r="S532" s="95">
        <v>5</v>
      </c>
      <c r="T532" s="71">
        <f>IF(A532&lt;43,IF(F532="女",VLOOKUP(S532,标准!G$108:H$138,2,TRUE),VLOOKUP(S532,标准!G$74:H$99,2,TRUE)),IF(F532="女",VLOOKUP(S532,标准!G$39:H$69,2,TRUE),VLOOKUP(S532,标准!G$3:H$28,2,TRUE)))</f>
        <v>10</v>
      </c>
      <c r="U532" s="97">
        <v>6.9</v>
      </c>
      <c r="V532" s="71">
        <f>IF(U532=0,0,IF(A532&lt;43,IF(F532="女",IF(U532="",0,VLOOKUP(U532,标准!A$108:B$128,2,TRUE)),IF(U532="",0,VLOOKUP(U532,标准!A$74:B$94,2,TRUE))),IF(F532="女",IF(U532="",0,VLOOKUP(U532,标准!A$39:B$59,2,TRUE)),IF(U532="",0,VLOOKUP(U532,标准!A$3:B$23,2,TRUE)))))</f>
        <v>90</v>
      </c>
      <c r="W532" s="86">
        <f t="shared" si="8"/>
        <v>76.6</v>
      </c>
      <c r="X532" s="87">
        <v>4</v>
      </c>
      <c r="Y532" s="87">
        <v>4.3</v>
      </c>
      <c r="Z532" s="91"/>
      <c r="AA532" s="92"/>
    </row>
    <row r="533" customHeight="1" spans="1:27">
      <c r="A533" s="62">
        <v>40</v>
      </c>
      <c r="B533" s="63">
        <v>532</v>
      </c>
      <c r="C533" s="154" t="s">
        <v>1114</v>
      </c>
      <c r="D533" s="154" t="s">
        <v>1052</v>
      </c>
      <c r="E533" s="154" t="s">
        <v>971</v>
      </c>
      <c r="F533" s="154" t="s">
        <v>30</v>
      </c>
      <c r="G533" s="155" t="s">
        <v>1115</v>
      </c>
      <c r="H533" s="68">
        <v>170</v>
      </c>
      <c r="I533" s="68">
        <v>73.8</v>
      </c>
      <c r="J533" s="71">
        <f>IF(F533="女",IF(H533=0,0,VLOOKUP(I533/(H533*H533/10000),标准!M$108:N$112,2,TRUE)),IF(H533=0,0,VLOOKUP(I533/(H533*H533/10000),标准!M$74:N$78,2,TRUE)))</f>
        <v>80</v>
      </c>
      <c r="K533" s="72">
        <v>4020</v>
      </c>
      <c r="L533" s="71">
        <f>IF(A533&lt;43,IF(F533="女",VLOOKUP(K533,标准!K$108:L$128,2,TRUE),VLOOKUP(K533,标准!K$74:L$94,2,TRUE)),IF(F533="女",VLOOKUP(K533,标准!K$39:L$59,2,TRUE),VLOOKUP(K533,标准!K$3:L$23,2,TRUE)))</f>
        <v>74</v>
      </c>
      <c r="M533" s="68">
        <v>25</v>
      </c>
      <c r="N533" s="71">
        <f>IF(M533="",0,IF(A533&lt;43,IF(F533="女",VLOOKUP(M533,标准!C$108:D$128,2,TRUE),VLOOKUP(M533,标准!C$74:D$94,2,TRUE)),IF(F533="女",VLOOKUP(M533,标准!C$39:D$59,2,TRUE),VLOOKUP(M533,标准!C$3:D$23,2,TRUE))))</f>
        <v>100</v>
      </c>
      <c r="O533" s="95">
        <v>230</v>
      </c>
      <c r="P533" s="71">
        <f>IF(A533&lt;43,IF(F533="女",VLOOKUP(O533/100,标准!E$108:F$128,2,TRUE),VLOOKUP(O533/100,标准!E$74:F$94,2,TRUE)),IF(F533="女",VLOOKUP(O533/100,标准!E$39:F$59,2,TRUE),VLOOKUP(O533/100,标准!E$3:F$23,2,TRUE)))</f>
        <v>70</v>
      </c>
      <c r="Q533" s="96">
        <v>4.43</v>
      </c>
      <c r="R533" s="71">
        <f>IF(Q533=0,0,IF(A533&lt;43,IF(F533="女",IF(Q533="",0,VLOOKUP(Q533,标准!I$108:J$138,2,TRUE)),IF(Q533="",0,VLOOKUP(Q533,标准!I$74:J$104,2,TRUE))),IF(F533="女",IF(Q533="",0,VLOOKUP(Q533,标准!I$39:J$69,2,TRUE)),IF(Q533="",0,VLOOKUP(Q533,标准!I$3:J$33,2,TRUE)))))</f>
        <v>50</v>
      </c>
      <c r="S533" s="95">
        <v>0</v>
      </c>
      <c r="T533" s="71">
        <f>IF(A533&lt;43,IF(F533="女",VLOOKUP(S533,标准!G$108:H$138,2,TRUE),VLOOKUP(S533,标准!G$74:H$99,2,TRUE)),IF(F533="女",VLOOKUP(S533,标准!G$39:H$69,2,TRUE),VLOOKUP(S533,标准!G$3:H$28,2,TRUE)))</f>
        <v>0</v>
      </c>
      <c r="U533" s="97">
        <v>7.6</v>
      </c>
      <c r="V533" s="71">
        <f>IF(U533=0,0,IF(A533&lt;43,IF(F533="女",IF(U533="",0,VLOOKUP(U533,标准!A$108:B$128,2,TRUE)),IF(U533="",0,VLOOKUP(U533,标准!A$74:B$94,2,TRUE))),IF(F533="女",IF(U533="",0,VLOOKUP(U533,标准!A$39:B$59,2,TRUE)),IF(U533="",0,VLOOKUP(U533,标准!A$3:B$23,2,TRUE)))))</f>
        <v>74</v>
      </c>
      <c r="W533" s="86">
        <f t="shared" si="8"/>
        <v>64.9</v>
      </c>
      <c r="X533" s="87">
        <v>4</v>
      </c>
      <c r="Y533" s="87">
        <v>3.7</v>
      </c>
      <c r="Z533" s="91"/>
      <c r="AA533" s="92"/>
    </row>
    <row r="534" customHeight="1" spans="1:27">
      <c r="A534" s="62">
        <v>40</v>
      </c>
      <c r="B534" s="63">
        <v>533</v>
      </c>
      <c r="C534" s="154" t="s">
        <v>1116</v>
      </c>
      <c r="D534" s="154" t="s">
        <v>1052</v>
      </c>
      <c r="E534" s="154" t="s">
        <v>971</v>
      </c>
      <c r="F534" s="154" t="s">
        <v>30</v>
      </c>
      <c r="G534" s="155" t="s">
        <v>1117</v>
      </c>
      <c r="H534" s="68">
        <v>173.4</v>
      </c>
      <c r="I534" s="68">
        <v>81.1</v>
      </c>
      <c r="J534" s="71">
        <f>IF(F534="女",IF(H534=0,0,VLOOKUP(I534/(H534*H534/10000),标准!M$108:N$112,2,TRUE)),IF(H534=0,0,VLOOKUP(I534/(H534*H534/10000),标准!M$74:N$78,2,TRUE)))</f>
        <v>80</v>
      </c>
      <c r="K534" s="72">
        <v>4215</v>
      </c>
      <c r="L534" s="71">
        <f>IF(A534&lt;43,IF(F534="女",VLOOKUP(K534,标准!K$108:L$128,2,TRUE),VLOOKUP(K534,标准!K$74:L$94,2,TRUE)),IF(F534="女",VLOOKUP(K534,标准!K$39:L$59,2,TRUE),VLOOKUP(K534,标准!K$3:L$23,2,TRUE)))</f>
        <v>78</v>
      </c>
      <c r="M534" s="68">
        <v>25</v>
      </c>
      <c r="N534" s="71">
        <f>IF(M534="",0,IF(A534&lt;43,IF(F534="女",VLOOKUP(M534,标准!C$108:D$128,2,TRUE),VLOOKUP(M534,标准!C$74:D$94,2,TRUE)),IF(F534="女",VLOOKUP(M534,标准!C$39:D$59,2,TRUE),VLOOKUP(M534,标准!C$3:D$23,2,TRUE))))</f>
        <v>100</v>
      </c>
      <c r="O534" s="95">
        <v>224</v>
      </c>
      <c r="P534" s="71">
        <f>IF(A534&lt;43,IF(F534="女",VLOOKUP(O534/100,标准!E$108:F$128,2,TRUE),VLOOKUP(O534/100,标准!E$74:F$94,2,TRUE)),IF(F534="女",VLOOKUP(O534/100,标准!E$39:F$59,2,TRUE),VLOOKUP(O534/100,标准!E$3:F$23,2,TRUE)))</f>
        <v>68</v>
      </c>
      <c r="Q534" s="96">
        <v>4.41</v>
      </c>
      <c r="R534" s="71">
        <f>IF(Q534=0,0,IF(A534&lt;43,IF(F534="女",IF(Q534="",0,VLOOKUP(Q534,标准!I$108:J$138,2,TRUE)),IF(Q534="",0,VLOOKUP(Q534,标准!I$74:J$104,2,TRUE))),IF(F534="女",IF(Q534="",0,VLOOKUP(Q534,标准!I$39:J$69,2,TRUE)),IF(Q534="",0,VLOOKUP(Q534,标准!I$3:J$33,2,TRUE)))))</f>
        <v>50</v>
      </c>
      <c r="S534" s="95">
        <v>0</v>
      </c>
      <c r="T534" s="71">
        <f>IF(A534&lt;43,IF(F534="女",VLOOKUP(S534,标准!G$108:H$138,2,TRUE),VLOOKUP(S534,标准!G$74:H$99,2,TRUE)),IF(F534="女",VLOOKUP(S534,标准!G$39:H$69,2,TRUE),VLOOKUP(S534,标准!G$3:H$28,2,TRUE)))</f>
        <v>0</v>
      </c>
      <c r="U534" s="97">
        <v>7.4</v>
      </c>
      <c r="V534" s="71">
        <f>IF(U534=0,0,IF(A534&lt;43,IF(F534="女",IF(U534="",0,VLOOKUP(U534,标准!A$108:B$128,2,TRUE)),IF(U534="",0,VLOOKUP(U534,标准!A$74:B$94,2,TRUE))),IF(F534="女",IF(U534="",0,VLOOKUP(U534,标准!A$39:B$59,2,TRUE)),IF(U534="",0,VLOOKUP(U534,标准!A$3:B$23,2,TRUE)))))</f>
        <v>76</v>
      </c>
      <c r="W534" s="86">
        <f t="shared" si="8"/>
        <v>65.7</v>
      </c>
      <c r="X534" s="87">
        <v>3.7</v>
      </c>
      <c r="Y534" s="87">
        <v>3.8</v>
      </c>
      <c r="Z534" s="91"/>
      <c r="AA534" s="92"/>
    </row>
    <row r="535" customHeight="1" spans="1:27">
      <c r="A535" s="62">
        <v>40</v>
      </c>
      <c r="B535" s="63">
        <v>534</v>
      </c>
      <c r="C535" s="154" t="s">
        <v>1118</v>
      </c>
      <c r="D535" s="154" t="s">
        <v>1052</v>
      </c>
      <c r="E535" s="154" t="s">
        <v>971</v>
      </c>
      <c r="F535" s="154" t="s">
        <v>34</v>
      </c>
      <c r="G535" s="155" t="s">
        <v>1119</v>
      </c>
      <c r="H535" s="68">
        <v>147.6</v>
      </c>
      <c r="I535" s="68">
        <v>49.7</v>
      </c>
      <c r="J535" s="71">
        <f>IF(F535="女",IF(H535=0,0,VLOOKUP(I535/(H535*H535/10000),标准!M$108:N$112,2,TRUE)),IF(H535=0,0,VLOOKUP(I535/(H535*H535/10000),标准!M$74:N$78,2,TRUE)))</f>
        <v>100</v>
      </c>
      <c r="K535" s="72">
        <v>2605</v>
      </c>
      <c r="L535" s="71">
        <f>IF(A535&lt;43,IF(F535="女",VLOOKUP(K535,标准!K$108:L$128,2,TRUE),VLOOKUP(K535,标准!K$74:L$94,2,TRUE)),IF(F535="女",VLOOKUP(K535,标准!K$39:L$59,2,TRUE),VLOOKUP(K535,标准!K$3:L$23,2,TRUE)))</f>
        <v>72</v>
      </c>
      <c r="M535" s="68">
        <v>23</v>
      </c>
      <c r="N535" s="71">
        <f>IF(M535="",0,IF(A535&lt;43,IF(F535="女",VLOOKUP(M535,标准!C$108:D$128,2,TRUE),VLOOKUP(M535,标准!C$74:D$94,2,TRUE)),IF(F535="女",VLOOKUP(M535,标准!C$39:D$59,2,TRUE),VLOOKUP(M535,标准!C$3:D$23,2,TRUE))))</f>
        <v>90</v>
      </c>
      <c r="O535" s="95">
        <v>160</v>
      </c>
      <c r="P535" s="71">
        <f>IF(A535&lt;43,IF(F535="女",VLOOKUP(O535/100,标准!E$108:F$128,2,TRUE),VLOOKUP(O535/100,标准!E$74:F$94,2,TRUE)),IF(F535="女",VLOOKUP(O535/100,标准!E$39:F$59,2,TRUE),VLOOKUP(O535/100,标准!E$3:F$23,2,TRUE)))</f>
        <v>66</v>
      </c>
      <c r="Q535" s="96">
        <v>4.01</v>
      </c>
      <c r="R535" s="71">
        <f>IF(Q535=0,0,IF(A535&lt;43,IF(F535="女",IF(Q535="",0,VLOOKUP(Q535,标准!I$108:J$138,2,TRUE)),IF(Q535="",0,VLOOKUP(Q535,标准!I$74:J$104,2,TRUE))),IF(F535="女",IF(Q535="",0,VLOOKUP(Q535,标准!I$39:J$69,2,TRUE)),IF(Q535="",0,VLOOKUP(Q535,标准!I$3:J$33,2,TRUE)))))</f>
        <v>72</v>
      </c>
      <c r="S535" s="95">
        <v>34</v>
      </c>
      <c r="T535" s="71">
        <f>IF(A535&lt;43,IF(F535="女",VLOOKUP(S535,标准!G$108:H$138,2,TRUE),VLOOKUP(S535,标准!G$74:H$99,2,TRUE)),IF(F535="女",VLOOKUP(S535,标准!G$39:H$69,2,TRUE),VLOOKUP(S535,标准!G$3:H$28,2,TRUE)))</f>
        <v>68</v>
      </c>
      <c r="U535" s="97">
        <v>9.5</v>
      </c>
      <c r="V535" s="71">
        <f>IF(U535=0,0,IF(A535&lt;43,IF(F535="女",IF(U535="",0,VLOOKUP(U535,标准!A$108:B$128,2,TRUE)),IF(U535="",0,VLOOKUP(U535,标准!A$74:B$94,2,TRUE))),IF(F535="女",IF(U535="",0,VLOOKUP(U535,标准!A$39:B$59,2,TRUE)),IF(U535="",0,VLOOKUP(U535,标准!A$3:B$23,2,TRUE)))))</f>
        <v>68</v>
      </c>
      <c r="W535" s="86">
        <f t="shared" si="8"/>
        <v>76.2</v>
      </c>
      <c r="X535" s="87">
        <v>4.3</v>
      </c>
      <c r="Y535" s="87">
        <v>4.7</v>
      </c>
      <c r="Z535" s="91"/>
      <c r="AA535" s="92"/>
    </row>
    <row r="536" customHeight="1" spans="1:27">
      <c r="A536" s="62">
        <v>40</v>
      </c>
      <c r="B536" s="63">
        <v>535</v>
      </c>
      <c r="C536" s="154" t="s">
        <v>1120</v>
      </c>
      <c r="D536" s="154" t="s">
        <v>1052</v>
      </c>
      <c r="E536" s="154" t="s">
        <v>971</v>
      </c>
      <c r="F536" s="154" t="s">
        <v>30</v>
      </c>
      <c r="G536" s="155" t="s">
        <v>1121</v>
      </c>
      <c r="H536" s="68">
        <v>176.8</v>
      </c>
      <c r="I536" s="68">
        <v>73.9</v>
      </c>
      <c r="J536" s="71">
        <f>IF(F536="女",IF(H536=0,0,VLOOKUP(I536/(H536*H536/10000),标准!M$108:N$112,2,TRUE)),IF(H536=0,0,VLOOKUP(I536/(H536*H536/10000),标准!M$74:N$78,2,TRUE)))</f>
        <v>100</v>
      </c>
      <c r="K536" s="72">
        <v>3354</v>
      </c>
      <c r="L536" s="71">
        <f>IF(A536&lt;43,IF(F536="女",VLOOKUP(K536,标准!K$108:L$128,2,TRUE),VLOOKUP(K536,标准!K$74:L$94,2,TRUE)),IF(F536="女",VLOOKUP(K536,标准!K$39:L$59,2,TRUE),VLOOKUP(K536,标准!K$3:L$23,2,TRUE)))</f>
        <v>64</v>
      </c>
      <c r="M536" s="68">
        <v>2.5</v>
      </c>
      <c r="N536" s="71">
        <f>IF(M536="",0,IF(A536&lt;43,IF(F536="女",VLOOKUP(M536,标准!C$108:D$128,2,TRUE),VLOOKUP(M536,标准!C$74:D$94,2,TRUE)),IF(F536="女",VLOOKUP(M536,标准!C$39:D$59,2,TRUE),VLOOKUP(M536,标准!C$3:D$23,2,TRUE))))</f>
        <v>40</v>
      </c>
      <c r="O536" s="95">
        <v>208</v>
      </c>
      <c r="P536" s="71">
        <f>IF(A536&lt;43,IF(F536="女",VLOOKUP(O536/100,标准!E$108:F$128,2,TRUE),VLOOKUP(O536/100,标准!E$74:F$94,2,TRUE)),IF(F536="女",VLOOKUP(O536/100,标准!E$39:F$59,2,TRUE),VLOOKUP(O536/100,标准!E$3:F$23,2,TRUE)))</f>
        <v>60</v>
      </c>
      <c r="Q536" s="96">
        <v>4.58</v>
      </c>
      <c r="R536" s="71">
        <f>IF(Q536=0,0,IF(A536&lt;43,IF(F536="女",IF(Q536="",0,VLOOKUP(Q536,标准!I$108:J$138,2,TRUE)),IF(Q536="",0,VLOOKUP(Q536,标准!I$74:J$104,2,TRUE))),IF(F536="女",IF(Q536="",0,VLOOKUP(Q536,标准!I$39:J$69,2,TRUE)),IF(Q536="",0,VLOOKUP(Q536,标准!I$3:J$33,2,TRUE)))))</f>
        <v>40</v>
      </c>
      <c r="S536" s="95">
        <v>0</v>
      </c>
      <c r="T536" s="71">
        <f>IF(A536&lt;43,IF(F536="女",VLOOKUP(S536,标准!G$108:H$138,2,TRUE),VLOOKUP(S536,标准!G$74:H$99,2,TRUE)),IF(F536="女",VLOOKUP(S536,标准!G$39:H$69,2,TRUE),VLOOKUP(S536,标准!G$3:H$28,2,TRUE)))</f>
        <v>0</v>
      </c>
      <c r="U536" s="97">
        <v>7.8</v>
      </c>
      <c r="V536" s="71">
        <f>IF(U536=0,0,IF(A536&lt;43,IF(F536="女",IF(U536="",0,VLOOKUP(U536,标准!A$108:B$128,2,TRUE)),IF(U536="",0,VLOOKUP(U536,标准!A$74:B$94,2,TRUE))),IF(F536="女",IF(U536="",0,VLOOKUP(U536,标准!A$39:B$59,2,TRUE)),IF(U536="",0,VLOOKUP(U536,标准!A$3:B$23,2,TRUE)))))</f>
        <v>72</v>
      </c>
      <c r="W536" s="86">
        <f t="shared" si="8"/>
        <v>57</v>
      </c>
      <c r="X536" s="87">
        <v>4.4</v>
      </c>
      <c r="Y536" s="87">
        <v>4.4</v>
      </c>
      <c r="Z536" s="91"/>
      <c r="AA536" s="92"/>
    </row>
    <row r="537" customHeight="1" spans="1:27">
      <c r="A537" s="62">
        <v>40</v>
      </c>
      <c r="B537" s="63">
        <v>536</v>
      </c>
      <c r="C537" s="154" t="s">
        <v>1122</v>
      </c>
      <c r="D537" s="154" t="s">
        <v>1052</v>
      </c>
      <c r="E537" s="154" t="s">
        <v>971</v>
      </c>
      <c r="F537" s="154" t="s">
        <v>30</v>
      </c>
      <c r="G537" s="155" t="s">
        <v>1123</v>
      </c>
      <c r="H537" s="68">
        <v>174.3</v>
      </c>
      <c r="I537" s="68">
        <v>84.2</v>
      </c>
      <c r="J537" s="71">
        <f>IF(F537="女",IF(H537=0,0,VLOOKUP(I537/(H537*H537/10000),标准!M$108:N$112,2,TRUE)),IF(H537=0,0,VLOOKUP(I537/(H537*H537/10000),标准!M$74:N$78,2,TRUE)))</f>
        <v>80</v>
      </c>
      <c r="K537" s="72">
        <v>4527</v>
      </c>
      <c r="L537" s="71">
        <f>IF(A537&lt;43,IF(F537="女",VLOOKUP(K537,标准!K$108:L$128,2,TRUE),VLOOKUP(K537,标准!K$74:L$94,2,TRUE)),IF(F537="女",VLOOKUP(K537,标准!K$39:L$59,2,TRUE),VLOOKUP(K537,标准!K$3:L$23,2,TRUE)))</f>
        <v>80</v>
      </c>
      <c r="M537" s="68">
        <v>6</v>
      </c>
      <c r="N537" s="71">
        <f>IF(M537="",0,IF(A537&lt;43,IF(F537="女",VLOOKUP(M537,标准!C$108:D$128,2,TRUE),VLOOKUP(M537,标准!C$74:D$94,2,TRUE)),IF(F537="女",VLOOKUP(M537,标准!C$39:D$59,2,TRUE),VLOOKUP(M537,标准!C$3:D$23,2,TRUE))))</f>
        <v>62</v>
      </c>
      <c r="O537" s="95">
        <v>242</v>
      </c>
      <c r="P537" s="71">
        <f>IF(A537&lt;43,IF(F537="女",VLOOKUP(O537/100,标准!E$108:F$128,2,TRUE),VLOOKUP(O537/100,标准!E$74:F$94,2,TRUE)),IF(F537="女",VLOOKUP(O537/100,标准!E$39:F$59,2,TRUE),VLOOKUP(O537/100,标准!E$3:F$23,2,TRUE)))</f>
        <v>76</v>
      </c>
      <c r="Q537" s="96">
        <v>4.19</v>
      </c>
      <c r="R537" s="71">
        <f>IF(Q537=0,0,IF(A537&lt;43,IF(F537="女",IF(Q537="",0,VLOOKUP(Q537,标准!I$108:J$138,2,TRUE)),IF(Q537="",0,VLOOKUP(Q537,标准!I$74:J$104,2,TRUE))),IF(F537="女",IF(Q537="",0,VLOOKUP(Q537,标准!I$39:J$69,2,TRUE)),IF(Q537="",0,VLOOKUP(Q537,标准!I$3:J$33,2,TRUE)))))</f>
        <v>64</v>
      </c>
      <c r="S537" s="95">
        <v>3</v>
      </c>
      <c r="T537" s="71">
        <f>IF(A537&lt;43,IF(F537="女",VLOOKUP(S537,标准!G$108:H$138,2,TRUE),VLOOKUP(S537,标准!G$74:H$99,2,TRUE)),IF(F537="女",VLOOKUP(S537,标准!G$39:H$69,2,TRUE),VLOOKUP(S537,标准!G$3:H$28,2,TRUE)))</f>
        <v>0</v>
      </c>
      <c r="U537" s="97">
        <v>7</v>
      </c>
      <c r="V537" s="71">
        <f>IF(U537=0,0,IF(A537&lt;43,IF(F537="女",IF(U537="",0,VLOOKUP(U537,标准!A$108:B$128,2,TRUE)),IF(U537="",0,VLOOKUP(U537,标准!A$74:B$94,2,TRUE))),IF(F537="女",IF(U537="",0,VLOOKUP(U537,标准!A$39:B$59,2,TRUE)),IF(U537="",0,VLOOKUP(U537,标准!A$3:B$23,2,TRUE)))))</f>
        <v>85</v>
      </c>
      <c r="W537" s="86">
        <f t="shared" si="8"/>
        <v>67.6</v>
      </c>
      <c r="X537" s="87">
        <v>4.4</v>
      </c>
      <c r="Y537" s="87">
        <v>4.5</v>
      </c>
      <c r="Z537" s="91"/>
      <c r="AA537" s="92"/>
    </row>
    <row r="538" customHeight="1" spans="1:27">
      <c r="A538" s="62">
        <v>40</v>
      </c>
      <c r="B538" s="63">
        <v>537</v>
      </c>
      <c r="C538" s="154" t="s">
        <v>1124</v>
      </c>
      <c r="D538" s="154" t="s">
        <v>1052</v>
      </c>
      <c r="E538" s="154" t="s">
        <v>971</v>
      </c>
      <c r="F538" s="154" t="s">
        <v>30</v>
      </c>
      <c r="G538" s="155" t="s">
        <v>1125</v>
      </c>
      <c r="H538" s="68">
        <v>160.2</v>
      </c>
      <c r="I538" s="68">
        <v>58.8</v>
      </c>
      <c r="J538" s="71">
        <f>IF(F538="女",IF(H538=0,0,VLOOKUP(I538/(H538*H538/10000),标准!M$108:N$112,2,TRUE)),IF(H538=0,0,VLOOKUP(I538/(H538*H538/10000),标准!M$74:N$78,2,TRUE)))</f>
        <v>100</v>
      </c>
      <c r="K538" s="72">
        <v>4619</v>
      </c>
      <c r="L538" s="71">
        <f>IF(A538&lt;43,IF(F538="女",VLOOKUP(K538,标准!K$108:L$128,2,TRUE),VLOOKUP(K538,标准!K$74:L$94,2,TRUE)),IF(F538="女",VLOOKUP(K538,标准!K$39:L$59,2,TRUE),VLOOKUP(K538,标准!K$3:L$23,2,TRUE)))</f>
        <v>85</v>
      </c>
      <c r="M538" s="68">
        <v>4</v>
      </c>
      <c r="N538" s="71">
        <f>IF(M538="",0,IF(A538&lt;43,IF(F538="女",VLOOKUP(M538,标准!C$108:D$128,2,TRUE),VLOOKUP(M538,标准!C$74:D$94,2,TRUE)),IF(F538="女",VLOOKUP(M538,标准!C$39:D$59,2,TRUE),VLOOKUP(M538,标准!C$3:D$23,2,TRUE))))</f>
        <v>60</v>
      </c>
      <c r="O538" s="95">
        <v>218</v>
      </c>
      <c r="P538" s="71">
        <f>IF(A538&lt;43,IF(F538="女",VLOOKUP(O538/100,标准!E$108:F$128,2,TRUE),VLOOKUP(O538/100,标准!E$74:F$94,2,TRUE)),IF(F538="女",VLOOKUP(O538/100,标准!E$39:F$59,2,TRUE),VLOOKUP(O538/100,标准!E$3:F$23,2,TRUE)))</f>
        <v>64</v>
      </c>
      <c r="Q538" s="96">
        <v>5.14</v>
      </c>
      <c r="R538" s="71">
        <f>IF(Q538=0,0,IF(A538&lt;43,IF(F538="女",IF(Q538="",0,VLOOKUP(Q538,标准!I$108:J$138,2,TRUE)),IF(Q538="",0,VLOOKUP(Q538,标准!I$74:J$104,2,TRUE))),IF(F538="女",IF(Q538="",0,VLOOKUP(Q538,标准!I$39:J$69,2,TRUE)),IF(Q538="",0,VLOOKUP(Q538,标准!I$3:J$33,2,TRUE)))))</f>
        <v>30</v>
      </c>
      <c r="S538" s="95">
        <v>1</v>
      </c>
      <c r="T538" s="71">
        <f>IF(A538&lt;43,IF(F538="女",VLOOKUP(S538,标准!G$108:H$138,2,TRUE),VLOOKUP(S538,标准!G$74:H$99,2,TRUE)),IF(F538="女",VLOOKUP(S538,标准!G$39:H$69,2,TRUE),VLOOKUP(S538,标准!G$3:H$28,2,TRUE)))</f>
        <v>0</v>
      </c>
      <c r="U538" s="97">
        <v>7.8</v>
      </c>
      <c r="V538" s="71">
        <f>IF(U538=0,0,IF(A538&lt;43,IF(F538="女",IF(U538="",0,VLOOKUP(U538,标准!A$108:B$128,2,TRUE)),IF(U538="",0,VLOOKUP(U538,标准!A$74:B$94,2,TRUE))),IF(F538="女",IF(U538="",0,VLOOKUP(U538,标准!A$39:B$59,2,TRUE)),IF(U538="",0,VLOOKUP(U538,标准!A$3:B$23,2,TRUE)))))</f>
        <v>72</v>
      </c>
      <c r="W538" s="86">
        <f t="shared" si="8"/>
        <v>60.55</v>
      </c>
      <c r="X538" s="87"/>
      <c r="Y538" s="87"/>
      <c r="Z538" s="91"/>
      <c r="AA538" s="92"/>
    </row>
    <row r="539" customHeight="1" spans="1:27">
      <c r="A539" s="62">
        <v>40</v>
      </c>
      <c r="B539" s="63">
        <v>538</v>
      </c>
      <c r="C539" s="154" t="s">
        <v>1126</v>
      </c>
      <c r="D539" s="154" t="s">
        <v>1052</v>
      </c>
      <c r="E539" s="154" t="s">
        <v>971</v>
      </c>
      <c r="F539" s="154" t="s">
        <v>30</v>
      </c>
      <c r="G539" s="155" t="s">
        <v>1127</v>
      </c>
      <c r="H539" s="68">
        <v>172.4</v>
      </c>
      <c r="I539" s="68">
        <v>63.4</v>
      </c>
      <c r="J539" s="71">
        <f>IF(F539="女",IF(H539=0,0,VLOOKUP(I539/(H539*H539/10000),标准!M$108:N$112,2,TRUE)),IF(H539=0,0,VLOOKUP(I539/(H539*H539/10000),标准!M$74:N$78,2,TRUE)))</f>
        <v>100</v>
      </c>
      <c r="K539" s="72">
        <v>3970</v>
      </c>
      <c r="L539" s="71">
        <f>IF(A539&lt;43,IF(F539="女",VLOOKUP(K539,标准!K$108:L$128,2,TRUE),VLOOKUP(K539,标准!K$74:L$94,2,TRUE)),IF(F539="女",VLOOKUP(K539,标准!K$39:L$59,2,TRUE),VLOOKUP(K539,标准!K$3:L$23,2,TRUE)))</f>
        <v>74</v>
      </c>
      <c r="M539" s="68">
        <v>18</v>
      </c>
      <c r="N539" s="71">
        <f>IF(M539="",0,IF(A539&lt;43,IF(F539="女",VLOOKUP(M539,标准!C$108:D$128,2,TRUE),VLOOKUP(M539,标准!C$74:D$94,2,TRUE)),IF(F539="女",VLOOKUP(M539,标准!C$39:D$59,2,TRUE),VLOOKUP(M539,标准!C$3:D$23,2,TRUE))))</f>
        <v>80</v>
      </c>
      <c r="O539" s="95">
        <v>208</v>
      </c>
      <c r="P539" s="71">
        <f>IF(A539&lt;43,IF(F539="女",VLOOKUP(O539/100,标准!E$108:F$128,2,TRUE),VLOOKUP(O539/100,标准!E$74:F$94,2,TRUE)),IF(F539="女",VLOOKUP(O539/100,标准!E$39:F$59,2,TRUE),VLOOKUP(O539/100,标准!E$3:F$23,2,TRUE)))</f>
        <v>60</v>
      </c>
      <c r="Q539" s="96">
        <v>5.23</v>
      </c>
      <c r="R539" s="71">
        <f>IF(Q539=0,0,IF(A539&lt;43,IF(F539="女",IF(Q539="",0,VLOOKUP(Q539,标准!I$108:J$138,2,TRUE)),IF(Q539="",0,VLOOKUP(Q539,标准!I$74:J$104,2,TRUE))),IF(F539="女",IF(Q539="",0,VLOOKUP(Q539,标准!I$39:J$69,2,TRUE)),IF(Q539="",0,VLOOKUP(Q539,标准!I$3:J$33,2,TRUE)))))</f>
        <v>30</v>
      </c>
      <c r="S539" s="95">
        <v>0</v>
      </c>
      <c r="T539" s="71">
        <f>IF(A539&lt;43,IF(F539="女",VLOOKUP(S539,标准!G$108:H$138,2,TRUE),VLOOKUP(S539,标准!G$74:H$99,2,TRUE)),IF(F539="女",VLOOKUP(S539,标准!G$39:H$69,2,TRUE),VLOOKUP(S539,标准!G$3:H$28,2,TRUE)))</f>
        <v>0</v>
      </c>
      <c r="U539" s="97">
        <v>8.1</v>
      </c>
      <c r="V539" s="71">
        <f>IF(U539=0,0,IF(A539&lt;43,IF(F539="女",IF(U539="",0,VLOOKUP(U539,标准!A$108:B$128,2,TRUE)),IF(U539="",0,VLOOKUP(U539,标准!A$74:B$94,2,TRUE))),IF(F539="女",IF(U539="",0,VLOOKUP(U539,标准!A$39:B$59,2,TRUE)),IF(U539="",0,VLOOKUP(U539,标准!A$3:B$23,2,TRUE)))))</f>
        <v>70</v>
      </c>
      <c r="W539" s="86">
        <f t="shared" si="8"/>
        <v>60.1</v>
      </c>
      <c r="X539" s="87">
        <v>4.6</v>
      </c>
      <c r="Y539" s="87">
        <v>4.8</v>
      </c>
      <c r="Z539" s="91"/>
      <c r="AA539" s="92"/>
    </row>
    <row r="540" customHeight="1" spans="1:27">
      <c r="A540" s="62">
        <v>40</v>
      </c>
      <c r="B540" s="63">
        <v>539</v>
      </c>
      <c r="C540" s="154" t="s">
        <v>1128</v>
      </c>
      <c r="D540" s="154" t="s">
        <v>1052</v>
      </c>
      <c r="E540" s="154" t="s">
        <v>971</v>
      </c>
      <c r="F540" s="154" t="s">
        <v>30</v>
      </c>
      <c r="G540" s="155" t="s">
        <v>1129</v>
      </c>
      <c r="H540" s="68">
        <v>175</v>
      </c>
      <c r="I540" s="68">
        <v>98.7</v>
      </c>
      <c r="J540" s="71">
        <f>IF(F540="女",IF(H540=0,0,VLOOKUP(I540/(H540*H540/10000),标准!M$108:N$112,2,TRUE)),IF(H540=0,0,VLOOKUP(I540/(H540*H540/10000),标准!M$74:N$78,2,TRUE)))</f>
        <v>60</v>
      </c>
      <c r="K540" s="72">
        <v>4137</v>
      </c>
      <c r="L540" s="71">
        <f>IF(A540&lt;43,IF(F540="女",VLOOKUP(K540,标准!K$108:L$128,2,TRUE),VLOOKUP(K540,标准!K$74:L$94,2,TRUE)),IF(F540="女",VLOOKUP(K540,标准!K$39:L$59,2,TRUE),VLOOKUP(K540,标准!K$3:L$23,2,TRUE)))</f>
        <v>76</v>
      </c>
      <c r="M540" s="68">
        <v>4</v>
      </c>
      <c r="N540" s="71">
        <f>IF(M540="",0,IF(A540&lt;43,IF(F540="女",VLOOKUP(M540,标准!C$108:D$128,2,TRUE),VLOOKUP(M540,标准!C$74:D$94,2,TRUE)),IF(F540="女",VLOOKUP(M540,标准!C$39:D$59,2,TRUE),VLOOKUP(M540,标准!C$3:D$23,2,TRUE))))</f>
        <v>60</v>
      </c>
      <c r="O540" s="95">
        <v>190</v>
      </c>
      <c r="P540" s="71">
        <f>IF(A540&lt;43,IF(F540="女",VLOOKUP(O540/100,标准!E$108:F$128,2,TRUE),VLOOKUP(O540/100,标准!E$74:F$94,2,TRUE)),IF(F540="女",VLOOKUP(O540/100,标准!E$39:F$59,2,TRUE),VLOOKUP(O540/100,标准!E$3:F$23,2,TRUE)))</f>
        <v>20</v>
      </c>
      <c r="Q540" s="96">
        <v>5.01</v>
      </c>
      <c r="R540" s="71">
        <f>IF(Q540=0,0,IF(A540&lt;43,IF(F540="女",IF(Q540="",0,VLOOKUP(Q540,标准!I$108:J$138,2,TRUE)),IF(Q540="",0,VLOOKUP(Q540,标准!I$74:J$104,2,TRUE))),IF(F540="女",IF(Q540="",0,VLOOKUP(Q540,标准!I$39:J$69,2,TRUE)),IF(Q540="",0,VLOOKUP(Q540,标准!I$3:J$33,2,TRUE)))))</f>
        <v>40</v>
      </c>
      <c r="S540" s="95">
        <v>0</v>
      </c>
      <c r="T540" s="71">
        <f>IF(A540&lt;43,IF(F540="女",VLOOKUP(S540,标准!G$108:H$138,2,TRUE),VLOOKUP(S540,标准!G$74:H$99,2,TRUE)),IF(F540="女",VLOOKUP(S540,标准!G$39:H$69,2,TRUE),VLOOKUP(S540,标准!G$3:H$28,2,TRUE)))</f>
        <v>0</v>
      </c>
      <c r="U540" s="97">
        <v>7.4</v>
      </c>
      <c r="V540" s="71">
        <f>IF(U540=0,0,IF(A540&lt;43,IF(F540="女",IF(U540="",0,VLOOKUP(U540,标准!A$108:B$128,2,TRUE)),IF(U540="",0,VLOOKUP(U540,标准!A$74:B$94,2,TRUE))),IF(F540="女",IF(U540="",0,VLOOKUP(U540,标准!A$39:B$59,2,TRUE)),IF(U540="",0,VLOOKUP(U540,标准!A$3:B$23,2,TRUE)))))</f>
        <v>76</v>
      </c>
      <c r="W540" s="86">
        <f t="shared" si="8"/>
        <v>51.6</v>
      </c>
      <c r="X540" s="87">
        <v>3.8</v>
      </c>
      <c r="Y540" s="87">
        <v>4.4</v>
      </c>
      <c r="Z540" s="91"/>
      <c r="AA540" s="92"/>
    </row>
    <row r="541" customHeight="1" spans="1:27">
      <c r="A541" s="62">
        <v>40</v>
      </c>
      <c r="B541" s="63">
        <v>540</v>
      </c>
      <c r="C541" s="154" t="s">
        <v>1130</v>
      </c>
      <c r="D541" s="154" t="s">
        <v>1052</v>
      </c>
      <c r="E541" s="154" t="s">
        <v>971</v>
      </c>
      <c r="F541" s="154" t="s">
        <v>30</v>
      </c>
      <c r="G541" s="155" t="s">
        <v>1131</v>
      </c>
      <c r="H541" s="68">
        <v>163.2</v>
      </c>
      <c r="I541" s="68">
        <v>50.9</v>
      </c>
      <c r="J541" s="71">
        <f>IF(F541="女",IF(H541=0,0,VLOOKUP(I541/(H541*H541/10000),标准!M$108:N$112,2,TRUE)),IF(H541=0,0,VLOOKUP(I541/(H541*H541/10000),标准!M$74:N$78,2,TRUE)))</f>
        <v>100</v>
      </c>
      <c r="K541" s="72">
        <v>3375</v>
      </c>
      <c r="L541" s="71">
        <f>IF(A541&lt;43,IF(F541="女",VLOOKUP(K541,标准!K$108:L$128,2,TRUE),VLOOKUP(K541,标准!K$74:L$94,2,TRUE)),IF(F541="女",VLOOKUP(K541,标准!K$39:L$59,2,TRUE),VLOOKUP(K541,标准!K$3:L$23,2,TRUE)))</f>
        <v>64</v>
      </c>
      <c r="M541" s="68">
        <v>14</v>
      </c>
      <c r="N541" s="71">
        <f>IF(M541="",0,IF(A541&lt;43,IF(F541="女",VLOOKUP(M541,标准!C$108:D$128,2,TRUE),VLOOKUP(M541,标准!C$74:D$94,2,TRUE)),IF(F541="女",VLOOKUP(M541,标准!C$39:D$59,2,TRUE),VLOOKUP(M541,标准!C$3:D$23,2,TRUE))))</f>
        <v>74</v>
      </c>
      <c r="O541" s="95">
        <v>230</v>
      </c>
      <c r="P541" s="71">
        <f>IF(A541&lt;43,IF(F541="女",VLOOKUP(O541/100,标准!E$108:F$128,2,TRUE),VLOOKUP(O541/100,标准!E$74:F$94,2,TRUE)),IF(F541="女",VLOOKUP(O541/100,标准!E$39:F$59,2,TRUE),VLOOKUP(O541/100,标准!E$3:F$23,2,TRUE)))</f>
        <v>70</v>
      </c>
      <c r="Q541" s="96">
        <v>4.13</v>
      </c>
      <c r="R541" s="71">
        <f>IF(Q541=0,0,IF(A541&lt;43,IF(F541="女",IF(Q541="",0,VLOOKUP(Q541,标准!I$108:J$138,2,TRUE)),IF(Q541="",0,VLOOKUP(Q541,标准!I$74:J$104,2,TRUE))),IF(F541="女",IF(Q541="",0,VLOOKUP(Q541,标准!I$39:J$69,2,TRUE)),IF(Q541="",0,VLOOKUP(Q541,标准!I$3:J$33,2,TRUE)))))</f>
        <v>66</v>
      </c>
      <c r="S541" s="95">
        <v>11</v>
      </c>
      <c r="T541" s="71">
        <f>IF(A541&lt;43,IF(F541="女",VLOOKUP(S541,标准!G$108:H$138,2,TRUE),VLOOKUP(S541,标准!G$74:H$99,2,TRUE)),IF(F541="女",VLOOKUP(S541,标准!G$39:H$69,2,TRUE),VLOOKUP(S541,标准!G$3:H$28,2,TRUE)))</f>
        <v>64</v>
      </c>
      <c r="U541" s="97">
        <v>7.2</v>
      </c>
      <c r="V541" s="71">
        <f>IF(U541=0,0,IF(A541&lt;43,IF(F541="女",IF(U541="",0,VLOOKUP(U541,标准!A$108:B$128,2,TRUE)),IF(U541="",0,VLOOKUP(U541,标准!A$74:B$94,2,TRUE))),IF(F541="女",IF(U541="",0,VLOOKUP(U541,标准!A$39:B$59,2,TRUE)),IF(U541="",0,VLOOKUP(U541,标准!A$3:B$23,2,TRUE)))))</f>
        <v>78</v>
      </c>
      <c r="W541" s="86">
        <f t="shared" si="8"/>
        <v>74.2</v>
      </c>
      <c r="X541" s="87">
        <v>4</v>
      </c>
      <c r="Y541" s="87">
        <v>4</v>
      </c>
      <c r="Z541" s="91"/>
      <c r="AA541" s="92"/>
    </row>
    <row r="542" customHeight="1" spans="1:27">
      <c r="A542" s="62">
        <v>40</v>
      </c>
      <c r="B542" s="63">
        <v>541</v>
      </c>
      <c r="C542" s="154" t="s">
        <v>1132</v>
      </c>
      <c r="D542" s="154" t="s">
        <v>1052</v>
      </c>
      <c r="E542" s="154" t="s">
        <v>971</v>
      </c>
      <c r="F542" s="154" t="s">
        <v>30</v>
      </c>
      <c r="G542" s="155" t="s">
        <v>1133</v>
      </c>
      <c r="H542" s="68">
        <v>163.8</v>
      </c>
      <c r="I542" s="68">
        <v>58.4</v>
      </c>
      <c r="J542" s="71">
        <f>IF(F542="女",IF(H542=0,0,VLOOKUP(I542/(H542*H542/10000),标准!M$108:N$112,2,TRUE)),IF(H542=0,0,VLOOKUP(I542/(H542*H542/10000),标准!M$74:N$78,2,TRUE)))</f>
        <v>100</v>
      </c>
      <c r="K542" s="72">
        <v>3551</v>
      </c>
      <c r="L542" s="71">
        <f>IF(A542&lt;43,IF(F542="女",VLOOKUP(K542,标准!K$108:L$128,2,TRUE),VLOOKUP(K542,标准!K$74:L$94,2,TRUE)),IF(F542="女",VLOOKUP(K542,标准!K$39:L$59,2,TRUE),VLOOKUP(K542,标准!K$3:L$23,2,TRUE)))</f>
        <v>66</v>
      </c>
      <c r="M542" s="68">
        <v>14</v>
      </c>
      <c r="N542" s="71">
        <f>IF(M542="",0,IF(A542&lt;43,IF(F542="女",VLOOKUP(M542,标准!C$108:D$128,2,TRUE),VLOOKUP(M542,标准!C$74:D$94,2,TRUE)),IF(F542="女",VLOOKUP(M542,标准!C$39:D$59,2,TRUE),VLOOKUP(M542,标准!C$3:D$23,2,TRUE))))</f>
        <v>74</v>
      </c>
      <c r="O542" s="95">
        <v>230</v>
      </c>
      <c r="P542" s="71">
        <f>IF(A542&lt;43,IF(F542="女",VLOOKUP(O542/100,标准!E$108:F$128,2,TRUE),VLOOKUP(O542/100,标准!E$74:F$94,2,TRUE)),IF(F542="女",VLOOKUP(O542/100,标准!E$39:F$59,2,TRUE),VLOOKUP(O542/100,标准!E$3:F$23,2,TRUE)))</f>
        <v>70</v>
      </c>
      <c r="Q542" s="96">
        <v>3.54</v>
      </c>
      <c r="R542" s="71">
        <f>IF(Q542=0,0,IF(A542&lt;43,IF(F542="女",IF(Q542="",0,VLOOKUP(Q542,标准!I$108:J$138,2,TRUE)),IF(Q542="",0,VLOOKUP(Q542,标准!I$74:J$104,2,TRUE))),IF(F542="女",IF(Q542="",0,VLOOKUP(Q542,标准!I$39:J$69,2,TRUE)),IF(Q542="",0,VLOOKUP(Q542,标准!I$3:J$33,2,TRUE)))))</f>
        <v>74</v>
      </c>
      <c r="S542" s="95">
        <v>0</v>
      </c>
      <c r="T542" s="71">
        <f>IF(A542&lt;43,IF(F542="女",VLOOKUP(S542,标准!G$108:H$138,2,TRUE),VLOOKUP(S542,标准!G$74:H$99,2,TRUE)),IF(F542="女",VLOOKUP(S542,标准!G$39:H$69,2,TRUE),VLOOKUP(S542,标准!G$3:H$28,2,TRUE)))</f>
        <v>0</v>
      </c>
      <c r="U542" s="97">
        <v>7.2</v>
      </c>
      <c r="V542" s="71">
        <f>IF(U542=0,0,IF(A542&lt;43,IF(F542="女",IF(U542="",0,VLOOKUP(U542,标准!A$108:B$128,2,TRUE)),IF(U542="",0,VLOOKUP(U542,标准!A$74:B$94,2,TRUE))),IF(F542="女",IF(U542="",0,VLOOKUP(U542,标准!A$39:B$59,2,TRUE)),IF(U542="",0,VLOOKUP(U542,标准!A$3:B$23,2,TRUE)))))</f>
        <v>78</v>
      </c>
      <c r="W542" s="86">
        <f t="shared" si="8"/>
        <v>69.7</v>
      </c>
      <c r="X542" s="87">
        <v>3.9</v>
      </c>
      <c r="Y542" s="87">
        <v>3.9</v>
      </c>
      <c r="Z542" s="91"/>
      <c r="AA542" s="92"/>
    </row>
    <row r="543" customHeight="1" spans="1:27">
      <c r="A543" s="62">
        <v>40</v>
      </c>
      <c r="B543" s="63">
        <v>542</v>
      </c>
      <c r="C543" s="154" t="s">
        <v>1134</v>
      </c>
      <c r="D543" s="154" t="s">
        <v>1052</v>
      </c>
      <c r="E543" s="154" t="s">
        <v>971</v>
      </c>
      <c r="F543" s="154" t="s">
        <v>34</v>
      </c>
      <c r="G543" s="155" t="s">
        <v>1135</v>
      </c>
      <c r="H543" s="68">
        <v>160.2</v>
      </c>
      <c r="I543" s="68">
        <v>57.9</v>
      </c>
      <c r="J543" s="71">
        <f>IF(F543="女",IF(H543=0,0,VLOOKUP(I543/(H543*H543/10000),标准!M$108:N$112,2,TRUE)),IF(H543=0,0,VLOOKUP(I543/(H543*H543/10000),标准!M$74:N$78,2,TRUE)))</f>
        <v>100</v>
      </c>
      <c r="K543" s="72">
        <v>2942</v>
      </c>
      <c r="L543" s="71">
        <f>IF(A543&lt;43,IF(F543="女",VLOOKUP(K543,标准!K$108:L$128,2,TRUE),VLOOKUP(K543,标准!K$74:L$94,2,TRUE)),IF(F543="女",VLOOKUP(K543,标准!K$39:L$59,2,TRUE),VLOOKUP(K543,标准!K$3:L$23,2,TRUE)))</f>
        <v>78</v>
      </c>
      <c r="M543" s="68">
        <v>15.5</v>
      </c>
      <c r="N543" s="71">
        <f>IF(M543="",0,IF(A543&lt;43,IF(F543="女",VLOOKUP(M543,标准!C$108:D$128,2,TRUE),VLOOKUP(M543,标准!C$74:D$94,2,TRUE)),IF(F543="女",VLOOKUP(M543,标准!C$39:D$59,2,TRUE),VLOOKUP(M543,标准!C$3:D$23,2,TRUE))))</f>
        <v>74</v>
      </c>
      <c r="O543" s="95">
        <v>160</v>
      </c>
      <c r="P543" s="71">
        <f>IF(A543&lt;43,IF(F543="女",VLOOKUP(O543/100,标准!E$108:F$128,2,TRUE),VLOOKUP(O543/100,标准!E$74:F$94,2,TRUE)),IF(F543="女",VLOOKUP(O543/100,标准!E$39:F$59,2,TRUE),VLOOKUP(O543/100,标准!E$3:F$23,2,TRUE)))</f>
        <v>66</v>
      </c>
      <c r="Q543" s="96">
        <v>4.25</v>
      </c>
      <c r="R543" s="71">
        <f>IF(Q543=0,0,IF(A543&lt;43,IF(F543="女",IF(Q543="",0,VLOOKUP(Q543,标准!I$108:J$138,2,TRUE)),IF(Q543="",0,VLOOKUP(Q543,标准!I$74:J$104,2,TRUE))),IF(F543="女",IF(Q543="",0,VLOOKUP(Q543,标准!I$39:J$69,2,TRUE)),IF(Q543="",0,VLOOKUP(Q543,标准!I$3:J$33,2,TRUE)))))</f>
        <v>62</v>
      </c>
      <c r="S543" s="95">
        <v>30</v>
      </c>
      <c r="T543" s="71">
        <f>IF(A543&lt;43,IF(F543="女",VLOOKUP(S543,标准!G$108:H$138,2,TRUE),VLOOKUP(S543,标准!G$74:H$99,2,TRUE)),IF(F543="女",VLOOKUP(S543,标准!G$39:H$69,2,TRUE),VLOOKUP(S543,标准!G$3:H$28,2,TRUE)))</f>
        <v>64</v>
      </c>
      <c r="U543" s="97">
        <v>9.2</v>
      </c>
      <c r="V543" s="71">
        <f>IF(U543=0,0,IF(A543&lt;43,IF(F543="女",IF(U543="",0,VLOOKUP(U543,标准!A$108:B$128,2,TRUE)),IF(U543="",0,VLOOKUP(U543,标准!A$74:B$94,2,TRUE))),IF(F543="女",IF(U543="",0,VLOOKUP(U543,标准!A$39:B$59,2,TRUE)),IF(U543="",0,VLOOKUP(U543,标准!A$3:B$23,2,TRUE)))))</f>
        <v>70</v>
      </c>
      <c r="W543" s="86">
        <f t="shared" si="8"/>
        <v>73.5</v>
      </c>
      <c r="X543" s="87">
        <v>4.2</v>
      </c>
      <c r="Y543" s="87">
        <v>4.2</v>
      </c>
      <c r="Z543" s="91"/>
      <c r="AA543" s="92"/>
    </row>
    <row r="544" customHeight="1" spans="1:27">
      <c r="A544" s="62">
        <v>40</v>
      </c>
      <c r="B544" s="63">
        <v>543</v>
      </c>
      <c r="C544" s="154" t="s">
        <v>1136</v>
      </c>
      <c r="D544" s="154" t="s">
        <v>1052</v>
      </c>
      <c r="E544" s="154" t="s">
        <v>971</v>
      </c>
      <c r="F544" s="154" t="s">
        <v>30</v>
      </c>
      <c r="G544" s="155" t="s">
        <v>1137</v>
      </c>
      <c r="H544" s="68">
        <v>162.6</v>
      </c>
      <c r="I544" s="68">
        <v>61.2</v>
      </c>
      <c r="J544" s="71">
        <f>IF(F544="女",IF(H544=0,0,VLOOKUP(I544/(H544*H544/10000),标准!M$108:N$112,2,TRUE)),IF(H544=0,0,VLOOKUP(I544/(H544*H544/10000),标准!M$74:N$78,2,TRUE)))</f>
        <v>100</v>
      </c>
      <c r="K544" s="72">
        <v>2937</v>
      </c>
      <c r="L544" s="71">
        <f>IF(A544&lt;43,IF(F544="女",VLOOKUP(K544,标准!K$108:L$128,2,TRUE),VLOOKUP(K544,标准!K$74:L$94,2,TRUE)),IF(F544="女",VLOOKUP(K544,标准!K$39:L$59,2,TRUE),VLOOKUP(K544,标准!K$3:L$23,2,TRUE)))</f>
        <v>40</v>
      </c>
      <c r="M544" s="68">
        <v>6</v>
      </c>
      <c r="N544" s="71">
        <f>IF(M544="",0,IF(A544&lt;43,IF(F544="女",VLOOKUP(M544,标准!C$108:D$128,2,TRUE),VLOOKUP(M544,标准!C$74:D$94,2,TRUE)),IF(F544="女",VLOOKUP(M544,标准!C$39:D$59,2,TRUE),VLOOKUP(M544,标准!C$3:D$23,2,TRUE))))</f>
        <v>62</v>
      </c>
      <c r="O544" s="95">
        <v>199</v>
      </c>
      <c r="P544" s="71">
        <f>IF(A544&lt;43,IF(F544="女",VLOOKUP(O544/100,标准!E$108:F$128,2,TRUE),VLOOKUP(O544/100,标准!E$74:F$94,2,TRUE)),IF(F544="女",VLOOKUP(O544/100,标准!E$39:F$59,2,TRUE),VLOOKUP(O544/100,标准!E$3:F$23,2,TRUE)))</f>
        <v>40</v>
      </c>
      <c r="Q544" s="96">
        <v>4.38</v>
      </c>
      <c r="R544" s="71">
        <f>IF(Q544=0,0,IF(A544&lt;43,IF(F544="女",IF(Q544="",0,VLOOKUP(Q544,标准!I$108:J$138,2,TRUE)),IF(Q544="",0,VLOOKUP(Q544,标准!I$74:J$104,2,TRUE))),IF(F544="女",IF(Q544="",0,VLOOKUP(Q544,标准!I$39:J$69,2,TRUE)),IF(Q544="",0,VLOOKUP(Q544,标准!I$3:J$33,2,TRUE)))))</f>
        <v>50</v>
      </c>
      <c r="S544" s="95">
        <v>0</v>
      </c>
      <c r="T544" s="71">
        <f>IF(A544&lt;43,IF(F544="女",VLOOKUP(S544,标准!G$108:H$138,2,TRUE),VLOOKUP(S544,标准!G$74:H$99,2,TRUE)),IF(F544="女",VLOOKUP(S544,标准!G$39:H$69,2,TRUE),VLOOKUP(S544,标准!G$3:H$28,2,TRUE)))</f>
        <v>0</v>
      </c>
      <c r="U544" s="97">
        <v>7.8</v>
      </c>
      <c r="V544" s="71">
        <f>IF(U544=0,0,IF(A544&lt;43,IF(F544="女",IF(U544="",0,VLOOKUP(U544,标准!A$108:B$128,2,TRUE)),IF(U544="",0,VLOOKUP(U544,标准!A$74:B$94,2,TRUE))),IF(F544="女",IF(U544="",0,VLOOKUP(U544,标准!A$39:B$59,2,TRUE)),IF(U544="",0,VLOOKUP(U544,标准!A$3:B$23,2,TRUE)))))</f>
        <v>72</v>
      </c>
      <c r="W544" s="86">
        <f t="shared" si="8"/>
        <v>55.6</v>
      </c>
      <c r="X544" s="87">
        <v>3.9</v>
      </c>
      <c r="Y544" s="87">
        <v>3.9</v>
      </c>
      <c r="Z544" s="91"/>
      <c r="AA544" s="92"/>
    </row>
    <row r="545" customHeight="1" spans="1:27">
      <c r="A545" s="62">
        <v>40</v>
      </c>
      <c r="B545" s="63">
        <v>544</v>
      </c>
      <c r="C545" s="154" t="s">
        <v>1138</v>
      </c>
      <c r="D545" s="154" t="s">
        <v>1052</v>
      </c>
      <c r="E545" s="154" t="s">
        <v>971</v>
      </c>
      <c r="F545" s="154" t="s">
        <v>30</v>
      </c>
      <c r="G545" s="155" t="s">
        <v>1139</v>
      </c>
      <c r="H545" s="68">
        <v>168.2</v>
      </c>
      <c r="I545" s="68">
        <v>71.9</v>
      </c>
      <c r="J545" s="71">
        <f>IF(F545="女",IF(H545=0,0,VLOOKUP(I545/(H545*H545/10000),标准!M$108:N$112,2,TRUE)),IF(H545=0,0,VLOOKUP(I545/(H545*H545/10000),标准!M$74:N$78,2,TRUE)))</f>
        <v>80</v>
      </c>
      <c r="K545" s="72">
        <v>4462</v>
      </c>
      <c r="L545" s="71">
        <f>IF(A545&lt;43,IF(F545="女",VLOOKUP(K545,标准!K$108:L$128,2,TRUE),VLOOKUP(K545,标准!K$74:L$94,2,TRUE)),IF(F545="女",VLOOKUP(K545,标准!K$39:L$59,2,TRUE),VLOOKUP(K545,标准!K$3:L$23,2,TRUE)))</f>
        <v>80</v>
      </c>
      <c r="M545" s="68">
        <v>7</v>
      </c>
      <c r="N545" s="71">
        <f>IF(M545="",0,IF(A545&lt;43,IF(F545="女",VLOOKUP(M545,标准!C$108:D$128,2,TRUE),VLOOKUP(M545,标准!C$74:D$94,2,TRUE)),IF(F545="女",VLOOKUP(M545,标准!C$39:D$59,2,TRUE),VLOOKUP(M545,标准!C$3:D$23,2,TRUE))))</f>
        <v>64</v>
      </c>
      <c r="O545" s="95">
        <v>225</v>
      </c>
      <c r="P545" s="71">
        <f>IF(A545&lt;43,IF(F545="女",VLOOKUP(O545/100,标准!E$108:F$128,2,TRUE),VLOOKUP(O545/100,标准!E$74:F$94,2,TRUE)),IF(F545="女",VLOOKUP(O545/100,标准!E$39:F$59,2,TRUE),VLOOKUP(O545/100,标准!E$3:F$23,2,TRUE)))</f>
        <v>68</v>
      </c>
      <c r="Q545" s="96"/>
      <c r="R545" s="71">
        <f>IF(Q545=0,0,IF(A545&lt;43,IF(F545="女",IF(Q545="",0,VLOOKUP(Q545,标准!I$108:J$138,2,TRUE)),IF(Q545="",0,VLOOKUP(Q545,标准!I$74:J$104,2,TRUE))),IF(F545="女",IF(Q545="",0,VLOOKUP(Q545,标准!I$39:J$69,2,TRUE)),IF(Q545="",0,VLOOKUP(Q545,标准!I$3:J$33,2,TRUE)))))</f>
        <v>0</v>
      </c>
      <c r="S545" s="95">
        <v>3</v>
      </c>
      <c r="T545" s="71">
        <f>IF(A545&lt;43,IF(F545="女",VLOOKUP(S545,标准!G$108:H$138,2,TRUE),VLOOKUP(S545,标准!G$74:H$99,2,TRUE)),IF(F545="女",VLOOKUP(S545,标准!G$39:H$69,2,TRUE),VLOOKUP(S545,标准!G$3:H$28,2,TRUE)))</f>
        <v>0</v>
      </c>
      <c r="U545" s="97">
        <v>7.4</v>
      </c>
      <c r="V545" s="71">
        <f>IF(U545=0,0,IF(A545&lt;43,IF(F545="女",IF(U545="",0,VLOOKUP(U545,标准!A$108:B$128,2,TRUE)),IF(U545="",0,VLOOKUP(U545,标准!A$74:B$94,2,TRUE))),IF(F545="女",IF(U545="",0,VLOOKUP(U545,标准!A$39:B$59,2,TRUE)),IF(U545="",0,VLOOKUP(U545,标准!A$3:B$23,2,TRUE)))))</f>
        <v>76</v>
      </c>
      <c r="W545" s="86">
        <f t="shared" si="8"/>
        <v>52.4</v>
      </c>
      <c r="X545" s="87">
        <v>4.2</v>
      </c>
      <c r="Y545" s="87">
        <v>3.8</v>
      </c>
      <c r="Z545" s="91"/>
      <c r="AA545" s="92"/>
    </row>
    <row r="546" customHeight="1" spans="1:27">
      <c r="A546" s="62">
        <v>40</v>
      </c>
      <c r="B546" s="63">
        <v>545</v>
      </c>
      <c r="C546" s="154" t="s">
        <v>1140</v>
      </c>
      <c r="D546" s="154" t="s">
        <v>1052</v>
      </c>
      <c r="E546" s="154" t="s">
        <v>971</v>
      </c>
      <c r="F546" s="154" t="s">
        <v>30</v>
      </c>
      <c r="G546" s="155" t="s">
        <v>1141</v>
      </c>
      <c r="H546" s="68">
        <v>169.4</v>
      </c>
      <c r="I546" s="68">
        <v>65.9</v>
      </c>
      <c r="J546" s="71">
        <f>IF(F546="女",IF(H546=0,0,VLOOKUP(I546/(H546*H546/10000),标准!M$108:N$112,2,TRUE)),IF(H546=0,0,VLOOKUP(I546/(H546*H546/10000),标准!M$74:N$78,2,TRUE)))</f>
        <v>100</v>
      </c>
      <c r="K546" s="72">
        <v>3822</v>
      </c>
      <c r="L546" s="71">
        <f>IF(A546&lt;43,IF(F546="女",VLOOKUP(K546,标准!K$108:L$128,2,TRUE),VLOOKUP(K546,标准!K$74:L$94,2,TRUE)),IF(F546="女",VLOOKUP(K546,标准!K$39:L$59,2,TRUE),VLOOKUP(K546,标准!K$3:L$23,2,TRUE)))</f>
        <v>72</v>
      </c>
      <c r="M546" s="68">
        <v>7</v>
      </c>
      <c r="N546" s="71">
        <f>IF(M546="",0,IF(A546&lt;43,IF(F546="女",VLOOKUP(M546,标准!C$108:D$128,2,TRUE),VLOOKUP(M546,标准!C$74:D$94,2,TRUE)),IF(F546="女",VLOOKUP(M546,标准!C$39:D$59,2,TRUE),VLOOKUP(M546,标准!C$3:D$23,2,TRUE))))</f>
        <v>64</v>
      </c>
      <c r="O546" s="95">
        <v>208</v>
      </c>
      <c r="P546" s="71">
        <f>IF(A546&lt;43,IF(F546="女",VLOOKUP(O546/100,标准!E$108:F$128,2,TRUE),VLOOKUP(O546/100,标准!E$74:F$94,2,TRUE)),IF(F546="女",VLOOKUP(O546/100,标准!E$39:F$59,2,TRUE),VLOOKUP(O546/100,标准!E$3:F$23,2,TRUE)))</f>
        <v>60</v>
      </c>
      <c r="Q546" s="96">
        <v>4.34</v>
      </c>
      <c r="R546" s="71">
        <f>IF(Q546=0,0,IF(A546&lt;43,IF(F546="女",IF(Q546="",0,VLOOKUP(Q546,标准!I$108:J$138,2,TRUE)),IF(Q546="",0,VLOOKUP(Q546,标准!I$74:J$104,2,TRUE))),IF(F546="女",IF(Q546="",0,VLOOKUP(Q546,标准!I$39:J$69,2,TRUE)),IF(Q546="",0,VLOOKUP(Q546,标准!I$3:J$33,2,TRUE)))))</f>
        <v>50</v>
      </c>
      <c r="S546" s="95">
        <v>0</v>
      </c>
      <c r="T546" s="71">
        <f>IF(A546&lt;43,IF(F546="女",VLOOKUP(S546,标准!G$108:H$138,2,TRUE),VLOOKUP(S546,标准!G$74:H$99,2,TRUE)),IF(F546="女",VLOOKUP(S546,标准!G$39:H$69,2,TRUE),VLOOKUP(S546,标准!G$3:H$28,2,TRUE)))</f>
        <v>0</v>
      </c>
      <c r="U546" s="97">
        <v>8</v>
      </c>
      <c r="V546" s="71">
        <f>IF(U546=0,0,IF(A546&lt;43,IF(F546="女",IF(U546="",0,VLOOKUP(U546,标准!A$108:B$128,2,TRUE)),IF(U546="",0,VLOOKUP(U546,标准!A$74:B$94,2,TRUE))),IF(F546="女",IF(U546="",0,VLOOKUP(U546,标准!A$39:B$59,2,TRUE)),IF(U546="",0,VLOOKUP(U546,标准!A$3:B$23,2,TRUE)))))</f>
        <v>70</v>
      </c>
      <c r="W546" s="86">
        <f t="shared" si="8"/>
        <v>62.2</v>
      </c>
      <c r="X546" s="87">
        <v>3.7</v>
      </c>
      <c r="Y546" s="87">
        <v>3.7</v>
      </c>
      <c r="Z546" s="91"/>
      <c r="AA546" s="92"/>
    </row>
    <row r="547" customHeight="1" spans="1:27">
      <c r="A547" s="62">
        <v>40</v>
      </c>
      <c r="B547" s="63">
        <v>546</v>
      </c>
      <c r="C547" s="154" t="s">
        <v>1142</v>
      </c>
      <c r="D547" s="154" t="s">
        <v>1052</v>
      </c>
      <c r="E547" s="154" t="s">
        <v>971</v>
      </c>
      <c r="F547" s="154" t="s">
        <v>30</v>
      </c>
      <c r="G547" s="155" t="s">
        <v>1143</v>
      </c>
      <c r="H547" s="68">
        <v>169.7</v>
      </c>
      <c r="I547" s="68">
        <v>63.2</v>
      </c>
      <c r="J547" s="71">
        <f>IF(F547="女",IF(H547=0,0,VLOOKUP(I547/(H547*H547/10000),标准!M$108:N$112,2,TRUE)),IF(H547=0,0,VLOOKUP(I547/(H547*H547/10000),标准!M$74:N$78,2,TRUE)))</f>
        <v>100</v>
      </c>
      <c r="K547" s="72">
        <v>3459</v>
      </c>
      <c r="L547" s="71">
        <f>IF(A547&lt;43,IF(F547="女",VLOOKUP(K547,标准!K$108:L$128,2,TRUE),VLOOKUP(K547,标准!K$74:L$94,2,TRUE)),IF(F547="女",VLOOKUP(K547,标准!K$39:L$59,2,TRUE),VLOOKUP(K547,标准!K$3:L$23,2,TRUE)))</f>
        <v>64</v>
      </c>
      <c r="M547" s="68">
        <v>16</v>
      </c>
      <c r="N547" s="71">
        <f>IF(M547="",0,IF(A547&lt;43,IF(F547="女",VLOOKUP(M547,标准!C$108:D$128,2,TRUE),VLOOKUP(M547,标准!C$74:D$94,2,TRUE)),IF(F547="女",VLOOKUP(M547,标准!C$39:D$59,2,TRUE),VLOOKUP(M547,标准!C$3:D$23,2,TRUE))))</f>
        <v>76</v>
      </c>
      <c r="O547" s="95">
        <v>250</v>
      </c>
      <c r="P547" s="71">
        <f>IF(A547&lt;43,IF(F547="女",VLOOKUP(O547/100,标准!E$108:F$128,2,TRUE),VLOOKUP(O547/100,标准!E$74:F$94,2,TRUE)),IF(F547="女",VLOOKUP(O547/100,标准!E$39:F$59,2,TRUE),VLOOKUP(O547/100,标准!E$3:F$23,2,TRUE)))</f>
        <v>80</v>
      </c>
      <c r="Q547" s="96">
        <v>4.33</v>
      </c>
      <c r="R547" s="71">
        <f>IF(Q547=0,0,IF(A547&lt;43,IF(F547="女",IF(Q547="",0,VLOOKUP(Q547,标准!I$108:J$138,2,TRUE)),IF(Q547="",0,VLOOKUP(Q547,标准!I$74:J$104,2,TRUE))),IF(F547="女",IF(Q547="",0,VLOOKUP(Q547,标准!I$39:J$69,2,TRUE)),IF(Q547="",0,VLOOKUP(Q547,标准!I$3:J$33,2,TRUE)))))</f>
        <v>50</v>
      </c>
      <c r="S547" s="95">
        <v>2</v>
      </c>
      <c r="T547" s="71">
        <f>IF(A547&lt;43,IF(F547="女",VLOOKUP(S547,标准!G$108:H$138,2,TRUE),VLOOKUP(S547,标准!G$74:H$99,2,TRUE)),IF(F547="女",VLOOKUP(S547,标准!G$39:H$69,2,TRUE),VLOOKUP(S547,标准!G$3:H$28,2,TRUE)))</f>
        <v>0</v>
      </c>
      <c r="U547" s="97">
        <v>7.3</v>
      </c>
      <c r="V547" s="71">
        <f>IF(U547=0,0,IF(A547&lt;43,IF(F547="女",IF(U547="",0,VLOOKUP(U547,标准!A$108:B$128,2,TRUE)),IF(U547="",0,VLOOKUP(U547,标准!A$74:B$94,2,TRUE))),IF(F547="女",IF(U547="",0,VLOOKUP(U547,标准!A$39:B$59,2,TRUE)),IF(U547="",0,VLOOKUP(U547,标准!A$3:B$23,2,TRUE)))))</f>
        <v>78</v>
      </c>
      <c r="W547" s="86">
        <f t="shared" si="8"/>
        <v>65.8</v>
      </c>
      <c r="X547" s="87">
        <v>4.4</v>
      </c>
      <c r="Y547" s="87">
        <v>4.5</v>
      </c>
      <c r="Z547" s="91"/>
      <c r="AA547" s="92"/>
    </row>
    <row r="548" customHeight="1" spans="1:27">
      <c r="A548" s="62">
        <v>40</v>
      </c>
      <c r="B548" s="63">
        <v>547</v>
      </c>
      <c r="C548" s="154" t="s">
        <v>1144</v>
      </c>
      <c r="D548" s="154" t="s">
        <v>1052</v>
      </c>
      <c r="E548" s="154" t="s">
        <v>971</v>
      </c>
      <c r="F548" s="154" t="s">
        <v>30</v>
      </c>
      <c r="G548" s="155" t="s">
        <v>1145</v>
      </c>
      <c r="H548" s="68">
        <v>184</v>
      </c>
      <c r="I548" s="68">
        <v>58.1</v>
      </c>
      <c r="J548" s="71">
        <f>IF(F548="女",IF(H548=0,0,VLOOKUP(I548/(H548*H548/10000),标准!M$108:N$112,2,TRUE)),IF(H548=0,0,VLOOKUP(I548/(H548*H548/10000),标准!M$74:N$78,2,TRUE)))</f>
        <v>80</v>
      </c>
      <c r="K548" s="72">
        <v>4271</v>
      </c>
      <c r="L548" s="71">
        <f>IF(A548&lt;43,IF(F548="女",VLOOKUP(K548,标准!K$108:L$128,2,TRUE),VLOOKUP(K548,标准!K$74:L$94,2,TRUE)),IF(F548="女",VLOOKUP(K548,标准!K$39:L$59,2,TRUE),VLOOKUP(K548,标准!K$3:L$23,2,TRUE)))</f>
        <v>78</v>
      </c>
      <c r="M548" s="68">
        <v>7.5</v>
      </c>
      <c r="N548" s="71">
        <f>IF(M548="",0,IF(A548&lt;43,IF(F548="女",VLOOKUP(M548,标准!C$108:D$128,2,TRUE),VLOOKUP(M548,标准!C$74:D$94,2,TRUE)),IF(F548="女",VLOOKUP(M548,标准!C$39:D$59,2,TRUE),VLOOKUP(M548,标准!C$3:D$23,2,TRUE))))</f>
        <v>64</v>
      </c>
      <c r="O548" s="95">
        <v>235</v>
      </c>
      <c r="P548" s="71">
        <f>IF(A548&lt;43,IF(F548="女",VLOOKUP(O548/100,标准!E$108:F$128,2,TRUE),VLOOKUP(O548/100,标准!E$74:F$94,2,TRUE)),IF(F548="女",VLOOKUP(O548/100,标准!E$39:F$59,2,TRUE),VLOOKUP(O548/100,标准!E$3:F$23,2,TRUE)))</f>
        <v>72</v>
      </c>
      <c r="Q548" s="96">
        <v>4.24</v>
      </c>
      <c r="R548" s="71">
        <f>IF(Q548=0,0,IF(A548&lt;43,IF(F548="女",IF(Q548="",0,VLOOKUP(Q548,标准!I$108:J$138,2,TRUE)),IF(Q548="",0,VLOOKUP(Q548,标准!I$74:J$104,2,TRUE))),IF(F548="女",IF(Q548="",0,VLOOKUP(Q548,标准!I$39:J$69,2,TRUE)),IF(Q548="",0,VLOOKUP(Q548,标准!I$3:J$33,2,TRUE)))))</f>
        <v>62</v>
      </c>
      <c r="S548" s="95">
        <v>3</v>
      </c>
      <c r="T548" s="71">
        <f>IF(A548&lt;43,IF(F548="女",VLOOKUP(S548,标准!G$108:H$138,2,TRUE),VLOOKUP(S548,标准!G$74:H$99,2,TRUE)),IF(F548="女",VLOOKUP(S548,标准!G$39:H$69,2,TRUE),VLOOKUP(S548,标准!G$3:H$28,2,TRUE)))</f>
        <v>0</v>
      </c>
      <c r="U548" s="97">
        <v>7.5</v>
      </c>
      <c r="V548" s="71">
        <f>IF(U548=0,0,IF(A548&lt;43,IF(F548="女",IF(U548="",0,VLOOKUP(U548,标准!A$108:B$128,2,TRUE)),IF(U548="",0,VLOOKUP(U548,标准!A$74:B$94,2,TRUE))),IF(F548="女",IF(U548="",0,VLOOKUP(U548,标准!A$39:B$59,2,TRUE)),IF(U548="",0,VLOOKUP(U548,标准!A$3:B$23,2,TRUE)))))</f>
        <v>76</v>
      </c>
      <c r="W548" s="86">
        <f t="shared" si="8"/>
        <v>64.9</v>
      </c>
      <c r="X548" s="87">
        <v>3.9</v>
      </c>
      <c r="Y548" s="87">
        <v>4.1</v>
      </c>
      <c r="Z548" s="91"/>
      <c r="AA548" s="92"/>
    </row>
    <row r="549" customHeight="1" spans="1:27">
      <c r="A549" s="62">
        <v>40</v>
      </c>
      <c r="B549" s="63">
        <v>548</v>
      </c>
      <c r="C549" s="154" t="s">
        <v>1146</v>
      </c>
      <c r="D549" s="154" t="s">
        <v>1052</v>
      </c>
      <c r="E549" s="154" t="s">
        <v>971</v>
      </c>
      <c r="F549" s="154" t="s">
        <v>30</v>
      </c>
      <c r="G549" s="155" t="s">
        <v>1147</v>
      </c>
      <c r="H549" s="68">
        <v>176.4</v>
      </c>
      <c r="I549" s="68">
        <v>61.9</v>
      </c>
      <c r="J549" s="71">
        <f>IF(F549="女",IF(H549=0,0,VLOOKUP(I549/(H549*H549/10000),标准!M$108:N$112,2,TRUE)),IF(H549=0,0,VLOOKUP(I549/(H549*H549/10000),标准!M$74:N$78,2,TRUE)))</f>
        <v>100</v>
      </c>
      <c r="K549" s="72">
        <v>4136</v>
      </c>
      <c r="L549" s="71">
        <f>IF(A549&lt;43,IF(F549="女",VLOOKUP(K549,标准!K$108:L$128,2,TRUE),VLOOKUP(K549,标准!K$74:L$94,2,TRUE)),IF(F549="女",VLOOKUP(K549,标准!K$39:L$59,2,TRUE),VLOOKUP(K549,标准!K$3:L$23,2,TRUE)))</f>
        <v>76</v>
      </c>
      <c r="M549" s="68">
        <v>3</v>
      </c>
      <c r="N549" s="71">
        <f>IF(M549="",0,IF(A549&lt;43,IF(F549="女",VLOOKUP(M549,标准!C$108:D$128,2,TRUE),VLOOKUP(M549,标准!C$74:D$94,2,TRUE)),IF(F549="女",VLOOKUP(M549,标准!C$39:D$59,2,TRUE),VLOOKUP(M549,标准!C$3:D$23,2,TRUE))))</f>
        <v>50</v>
      </c>
      <c r="O549" s="95">
        <v>222</v>
      </c>
      <c r="P549" s="71">
        <f>IF(A549&lt;43,IF(F549="女",VLOOKUP(O549/100,标准!E$108:F$128,2,TRUE),VLOOKUP(O549/100,标准!E$74:F$94,2,TRUE)),IF(F549="女",VLOOKUP(O549/100,标准!E$39:F$59,2,TRUE),VLOOKUP(O549/100,标准!E$3:F$23,2,TRUE)))</f>
        <v>66</v>
      </c>
      <c r="Q549" s="96">
        <v>4.55</v>
      </c>
      <c r="R549" s="71">
        <f>IF(Q549=0,0,IF(A549&lt;43,IF(F549="女",IF(Q549="",0,VLOOKUP(Q549,标准!I$108:J$138,2,TRUE)),IF(Q549="",0,VLOOKUP(Q549,标准!I$74:J$104,2,TRUE))),IF(F549="女",IF(Q549="",0,VLOOKUP(Q549,标准!I$39:J$69,2,TRUE)),IF(Q549="",0,VLOOKUP(Q549,标准!I$3:J$33,2,TRUE)))))</f>
        <v>40</v>
      </c>
      <c r="S549" s="95">
        <v>4</v>
      </c>
      <c r="T549" s="71">
        <f>IF(A549&lt;43,IF(F549="女",VLOOKUP(S549,标准!G$108:H$138,2,TRUE),VLOOKUP(S549,标准!G$74:H$99,2,TRUE)),IF(F549="女",VLOOKUP(S549,标准!G$39:H$69,2,TRUE),VLOOKUP(S549,标准!G$3:H$28,2,TRUE)))</f>
        <v>0</v>
      </c>
      <c r="U549" s="97">
        <v>7.2</v>
      </c>
      <c r="V549" s="71">
        <f>IF(U549=0,0,IF(A549&lt;43,IF(F549="女",IF(U549="",0,VLOOKUP(U549,标准!A$108:B$128,2,TRUE)),IF(U549="",0,VLOOKUP(U549,标准!A$74:B$94,2,TRUE))),IF(F549="女",IF(U549="",0,VLOOKUP(U549,标准!A$39:B$59,2,TRUE)),IF(U549="",0,VLOOKUP(U549,标准!A$3:B$23,2,TRUE)))))</f>
        <v>78</v>
      </c>
      <c r="W549" s="86">
        <f t="shared" si="8"/>
        <v>61.6</v>
      </c>
      <c r="X549" s="87">
        <v>4.3</v>
      </c>
      <c r="Y549" s="87">
        <v>4.2</v>
      </c>
      <c r="Z549" s="91"/>
      <c r="AA549" s="92"/>
    </row>
    <row r="550" customHeight="1" spans="1:27">
      <c r="A550" s="62">
        <v>40</v>
      </c>
      <c r="B550" s="63">
        <v>549</v>
      </c>
      <c r="C550" s="154" t="s">
        <v>1148</v>
      </c>
      <c r="D550" s="154" t="s">
        <v>1052</v>
      </c>
      <c r="E550" s="154" t="s">
        <v>971</v>
      </c>
      <c r="F550" s="154" t="s">
        <v>34</v>
      </c>
      <c r="G550" s="155" t="s">
        <v>1149</v>
      </c>
      <c r="H550" s="68"/>
      <c r="I550" s="68"/>
      <c r="J550" s="71">
        <f>IF(F550="女",IF(H550=0,0,VLOOKUP(I550/(H550*H550/10000),标准!M$108:N$112,2,TRUE)),IF(H550=0,0,VLOOKUP(I550/(H550*H550/10000),标准!M$74:N$78,2,TRUE)))</f>
        <v>0</v>
      </c>
      <c r="K550" s="72"/>
      <c r="L550" s="71">
        <f>IF(A550&lt;43,IF(F550="女",VLOOKUP(K550,标准!K$108:L$128,2,TRUE),VLOOKUP(K550,标准!K$74:L$94,2,TRUE)),IF(F550="女",VLOOKUP(K550,标准!K$39:L$59,2,TRUE),VLOOKUP(K550,标准!K$3:L$23,2,TRUE)))</f>
        <v>0</v>
      </c>
      <c r="M550" s="103">
        <v>14</v>
      </c>
      <c r="N550" s="71">
        <f>IF(M550="",0,IF(A550&lt;43,IF(F550="女",VLOOKUP(M550,标准!C$108:D$128,2,TRUE),VLOOKUP(M550,标准!C$74:D$94,2,TRUE)),IF(F550="女",VLOOKUP(M550,标准!C$39:D$59,2,TRUE),VLOOKUP(M550,标准!C$3:D$23,2,TRUE))))</f>
        <v>72</v>
      </c>
      <c r="O550" s="95">
        <v>182</v>
      </c>
      <c r="P550" s="71">
        <f>IF(A550&lt;43,IF(F550="女",VLOOKUP(O550/100,标准!E$108:F$128,2,TRUE),VLOOKUP(O550/100,标准!E$74:F$94,2,TRUE)),IF(F550="女",VLOOKUP(O550/100,标准!E$39:F$59,2,TRUE),VLOOKUP(O550/100,标准!E$3:F$23,2,TRUE)))</f>
        <v>80</v>
      </c>
      <c r="Q550" s="96">
        <v>3.4</v>
      </c>
      <c r="R550" s="71">
        <f>IF(Q550=0,0,IF(A550&lt;43,IF(F550="女",IF(Q550="",0,VLOOKUP(Q550,标准!I$108:J$138,2,TRUE)),IF(Q550="",0,VLOOKUP(Q550,标准!I$74:J$104,2,TRUE))),IF(F550="女",IF(Q550="",0,VLOOKUP(Q550,标准!I$39:J$69,2,TRUE)),IF(Q550="",0,VLOOKUP(Q550,标准!I$3:J$33,2,TRUE)))))</f>
        <v>80</v>
      </c>
      <c r="S550" s="95">
        <v>52</v>
      </c>
      <c r="T550" s="71">
        <f>IF(A550&lt;43,IF(F550="女",VLOOKUP(S550,标准!G$108:H$138,2,TRUE),VLOOKUP(S550,标准!G$74:H$99,2,TRUE)),IF(F550="女",VLOOKUP(S550,标准!G$39:H$69,2,TRUE),VLOOKUP(S550,标准!G$3:H$28,2,TRUE)))</f>
        <v>90</v>
      </c>
      <c r="U550" s="97">
        <v>8.6</v>
      </c>
      <c r="V550" s="71">
        <f>IF(U550=0,0,IF(A550&lt;43,IF(F550="女",IF(U550="",0,VLOOKUP(U550,标准!A$108:B$128,2,TRUE)),IF(U550="",0,VLOOKUP(U550,标准!A$74:B$94,2,TRUE))),IF(F550="女",IF(U550="",0,VLOOKUP(U550,标准!A$39:B$59,2,TRUE)),IF(U550="",0,VLOOKUP(U550,标准!A$3:B$23,2,TRUE)))))</f>
        <v>76</v>
      </c>
      <c r="W550" s="86">
        <f t="shared" si="8"/>
        <v>55.4</v>
      </c>
      <c r="X550" s="87"/>
      <c r="Y550" s="87"/>
      <c r="Z550" s="91"/>
      <c r="AA550" s="92"/>
    </row>
    <row r="551" customHeight="1" spans="1:27">
      <c r="A551" s="62">
        <v>40</v>
      </c>
      <c r="B551" s="63">
        <v>550</v>
      </c>
      <c r="C551" s="154" t="s">
        <v>1150</v>
      </c>
      <c r="D551" s="154" t="s">
        <v>1052</v>
      </c>
      <c r="E551" s="154" t="s">
        <v>971</v>
      </c>
      <c r="F551" s="154" t="s">
        <v>30</v>
      </c>
      <c r="G551" s="155" t="s">
        <v>1151</v>
      </c>
      <c r="H551" s="68">
        <v>174.6</v>
      </c>
      <c r="I551" s="68">
        <v>58.1</v>
      </c>
      <c r="J551" s="71">
        <f>IF(F551="女",IF(H551=0,0,VLOOKUP(I551/(H551*H551/10000),标准!M$108:N$112,2,TRUE)),IF(H551=0,0,VLOOKUP(I551/(H551*H551/10000),标准!M$74:N$78,2,TRUE)))</f>
        <v>100</v>
      </c>
      <c r="K551" s="72">
        <v>4404</v>
      </c>
      <c r="L551" s="71">
        <f>IF(A551&lt;43,IF(F551="女",VLOOKUP(K551,标准!K$108:L$128,2,TRUE),VLOOKUP(K551,标准!K$74:L$94,2,TRUE)),IF(F551="女",VLOOKUP(K551,标准!K$39:L$59,2,TRUE),VLOOKUP(K551,标准!K$3:L$23,2,TRUE)))</f>
        <v>80</v>
      </c>
      <c r="M551" s="103">
        <v>21.2</v>
      </c>
      <c r="N551" s="71">
        <f>IF(M551="",0,IF(A551&lt;43,IF(F551="女",VLOOKUP(M551,标准!C$108:D$128,2,TRUE),VLOOKUP(M551,标准!C$74:D$94,2,TRUE)),IF(F551="女",VLOOKUP(M551,标准!C$39:D$59,2,TRUE),VLOOKUP(M551,标准!C$3:D$23,2,TRUE))))</f>
        <v>85</v>
      </c>
      <c r="O551" s="95">
        <v>250</v>
      </c>
      <c r="P551" s="71">
        <f>IF(A551&lt;43,IF(F551="女",VLOOKUP(O551/100,标准!E$108:F$128,2,TRUE),VLOOKUP(O551/100,标准!E$74:F$94,2,TRUE)),IF(F551="女",VLOOKUP(O551/100,标准!E$39:F$59,2,TRUE),VLOOKUP(O551/100,标准!E$3:F$23,2,TRUE)))</f>
        <v>80</v>
      </c>
      <c r="Q551" s="96">
        <v>3.58</v>
      </c>
      <c r="R551" s="71">
        <f>IF(Q551=0,0,IF(A551&lt;43,IF(F551="女",IF(Q551="",0,VLOOKUP(Q551,标准!I$108:J$138,2,TRUE)),IF(Q551="",0,VLOOKUP(Q551,标准!I$74:J$104,2,TRUE))),IF(F551="女",IF(Q551="",0,VLOOKUP(Q551,标准!I$39:J$69,2,TRUE)),IF(Q551="",0,VLOOKUP(Q551,标准!I$3:J$33,2,TRUE)))))</f>
        <v>72</v>
      </c>
      <c r="S551" s="95">
        <v>8</v>
      </c>
      <c r="T551" s="71">
        <f>IF(A551&lt;43,IF(F551="女",VLOOKUP(S551,标准!G$108:H$138,2,TRUE),VLOOKUP(S551,标准!G$74:H$99,2,TRUE)),IF(F551="女",VLOOKUP(S551,标准!G$39:H$69,2,TRUE),VLOOKUP(S551,标准!G$3:H$28,2,TRUE)))</f>
        <v>40</v>
      </c>
      <c r="U551" s="97">
        <v>7</v>
      </c>
      <c r="V551" s="71">
        <f>IF(U551=0,0,IF(A551&lt;43,IF(F551="女",IF(U551="",0,VLOOKUP(U551,标准!A$108:B$128,2,TRUE)),IF(U551="",0,VLOOKUP(U551,标准!A$74:B$94,2,TRUE))),IF(F551="女",IF(U551="",0,VLOOKUP(U551,标准!A$39:B$59,2,TRUE)),IF(U551="",0,VLOOKUP(U551,标准!A$3:B$23,2,TRUE)))))</f>
        <v>85</v>
      </c>
      <c r="W551" s="86">
        <f t="shared" si="8"/>
        <v>78.9</v>
      </c>
      <c r="X551" s="87">
        <v>3.7</v>
      </c>
      <c r="Y551" s="87">
        <v>3.7</v>
      </c>
      <c r="Z551" s="91"/>
      <c r="AA551" s="92"/>
    </row>
    <row r="552" customHeight="1" spans="1:27">
      <c r="A552" s="62">
        <v>40</v>
      </c>
      <c r="B552" s="63">
        <v>551</v>
      </c>
      <c r="C552" s="154" t="s">
        <v>1152</v>
      </c>
      <c r="D552" s="154" t="s">
        <v>1052</v>
      </c>
      <c r="E552" s="154" t="s">
        <v>971</v>
      </c>
      <c r="F552" s="154" t="s">
        <v>30</v>
      </c>
      <c r="G552" s="155" t="s">
        <v>1153</v>
      </c>
      <c r="H552" s="68">
        <v>179.2</v>
      </c>
      <c r="I552" s="68">
        <v>67.7</v>
      </c>
      <c r="J552" s="71">
        <f>IF(F552="女",IF(H552=0,0,VLOOKUP(I552/(H552*H552/10000),标准!M$108:N$112,2,TRUE)),IF(H552=0,0,VLOOKUP(I552/(H552*H552/10000),标准!M$74:N$78,2,TRUE)))</f>
        <v>100</v>
      </c>
      <c r="K552" s="72">
        <v>5078</v>
      </c>
      <c r="L552" s="71">
        <f>IF(A552&lt;43,IF(F552="女",VLOOKUP(K552,标准!K$108:L$128,2,TRUE),VLOOKUP(K552,标准!K$74:L$94,2,TRUE)),IF(F552="女",VLOOKUP(K552,标准!K$39:L$59,2,TRUE),VLOOKUP(K552,标准!K$3:L$23,2,TRUE)))</f>
        <v>100</v>
      </c>
      <c r="M552" s="103">
        <v>22</v>
      </c>
      <c r="N552" s="71">
        <f>IF(M552="",0,IF(A552&lt;43,IF(F552="女",VLOOKUP(M552,标准!C$108:D$128,2,TRUE),VLOOKUP(M552,标准!C$74:D$94,2,TRUE)),IF(F552="女",VLOOKUP(M552,标准!C$39:D$59,2,TRUE),VLOOKUP(M552,标准!C$3:D$23,2,TRUE))))</f>
        <v>90</v>
      </c>
      <c r="O552" s="95">
        <v>225</v>
      </c>
      <c r="P552" s="71">
        <f>IF(A552&lt;43,IF(F552="女",VLOOKUP(O552/100,标准!E$108:F$128,2,TRUE),VLOOKUP(O552/100,标准!E$74:F$94,2,TRUE)),IF(F552="女",VLOOKUP(O552/100,标准!E$39:F$59,2,TRUE),VLOOKUP(O552/100,标准!E$3:F$23,2,TRUE)))</f>
        <v>68</v>
      </c>
      <c r="Q552" s="96">
        <v>4.23</v>
      </c>
      <c r="R552" s="71">
        <f>IF(Q552=0,0,IF(A552&lt;43,IF(F552="女",IF(Q552="",0,VLOOKUP(Q552,标准!I$108:J$138,2,TRUE)),IF(Q552="",0,VLOOKUP(Q552,标准!I$74:J$104,2,TRUE))),IF(F552="女",IF(Q552="",0,VLOOKUP(Q552,标准!I$39:J$69,2,TRUE)),IF(Q552="",0,VLOOKUP(Q552,标准!I$3:J$33,2,TRUE)))))</f>
        <v>62</v>
      </c>
      <c r="S552" s="95">
        <v>4</v>
      </c>
      <c r="T552" s="71">
        <f>IF(A552&lt;43,IF(F552="女",VLOOKUP(S552,标准!G$108:H$138,2,TRUE),VLOOKUP(S552,标准!G$74:H$99,2,TRUE)),IF(F552="女",VLOOKUP(S552,标准!G$39:H$69,2,TRUE),VLOOKUP(S552,标准!G$3:H$28,2,TRUE)))</f>
        <v>0</v>
      </c>
      <c r="U552" s="97">
        <v>7.5</v>
      </c>
      <c r="V552" s="71">
        <f>IF(U552=0,0,IF(A552&lt;43,IF(F552="女",IF(U552="",0,VLOOKUP(U552,标准!A$108:B$128,2,TRUE)),IF(U552="",0,VLOOKUP(U552,标准!A$74:B$94,2,TRUE))),IF(F552="女",IF(U552="",0,VLOOKUP(U552,标准!A$39:B$59,2,TRUE)),IF(U552="",0,VLOOKUP(U552,标准!A$3:B$23,2,TRUE)))))</f>
        <v>76</v>
      </c>
      <c r="W552" s="86">
        <f t="shared" si="8"/>
        <v>73.4</v>
      </c>
      <c r="X552" s="87">
        <v>4.4</v>
      </c>
      <c r="Y552" s="87">
        <v>4.4</v>
      </c>
      <c r="Z552" s="91"/>
      <c r="AA552" s="92"/>
    </row>
    <row r="553" customHeight="1" spans="1:27">
      <c r="A553" s="62">
        <v>40</v>
      </c>
      <c r="B553" s="63">
        <v>552</v>
      </c>
      <c r="C553" s="154" t="s">
        <v>1154</v>
      </c>
      <c r="D553" s="154" t="s">
        <v>1052</v>
      </c>
      <c r="E553" s="154" t="s">
        <v>971</v>
      </c>
      <c r="F553" s="154" t="s">
        <v>34</v>
      </c>
      <c r="G553" s="155" t="s">
        <v>1155</v>
      </c>
      <c r="H553" s="68">
        <v>157.6</v>
      </c>
      <c r="I553" s="68">
        <v>52</v>
      </c>
      <c r="J553" s="71">
        <f>IF(F553="女",IF(H553=0,0,VLOOKUP(I553/(H553*H553/10000),标准!M$108:N$112,2,TRUE)),IF(H553=0,0,VLOOKUP(I553/(H553*H553/10000),标准!M$74:N$78,2,TRUE)))</f>
        <v>100</v>
      </c>
      <c r="K553" s="72">
        <v>2483</v>
      </c>
      <c r="L553" s="71">
        <f>IF(A553&lt;43,IF(F553="女",VLOOKUP(K553,标准!K$108:L$128,2,TRUE),VLOOKUP(K553,标准!K$74:L$94,2,TRUE)),IF(F553="女",VLOOKUP(K553,标准!K$39:L$59,2,TRUE),VLOOKUP(K553,标准!K$3:L$23,2,TRUE)))</f>
        <v>68</v>
      </c>
      <c r="M553" s="103">
        <v>20.2</v>
      </c>
      <c r="N553" s="71">
        <f>IF(M553="",0,IF(A553&lt;43,IF(F553="女",VLOOKUP(M553,标准!C$108:D$128,2,TRUE),VLOOKUP(M553,标准!C$74:D$94,2,TRUE)),IF(F553="女",VLOOKUP(M553,标准!C$39:D$59,2,TRUE),VLOOKUP(M553,标准!C$3:D$23,2,TRUE))))</f>
        <v>80</v>
      </c>
      <c r="O553" s="95">
        <v>195</v>
      </c>
      <c r="P553" s="71">
        <f>IF(A553&lt;43,IF(F553="女",VLOOKUP(O553/100,标准!E$108:F$128,2,TRUE),VLOOKUP(O553/100,标准!E$74:F$94,2,TRUE)),IF(F553="女",VLOOKUP(O553/100,标准!E$39:F$59,2,TRUE),VLOOKUP(O553/100,标准!E$3:F$23,2,TRUE)))</f>
        <v>90</v>
      </c>
      <c r="Q553" s="96">
        <v>4.13</v>
      </c>
      <c r="R553" s="71">
        <f>IF(Q553=0,0,IF(A553&lt;43,IF(F553="女",IF(Q553="",0,VLOOKUP(Q553,标准!I$108:J$138,2,TRUE)),IF(Q553="",0,VLOOKUP(Q553,标准!I$74:J$104,2,TRUE))),IF(F553="女",IF(Q553="",0,VLOOKUP(Q553,标准!I$39:J$69,2,TRUE)),IF(Q553="",0,VLOOKUP(Q553,标准!I$3:J$33,2,TRUE)))))</f>
        <v>68</v>
      </c>
      <c r="S553" s="95">
        <v>40</v>
      </c>
      <c r="T553" s="71">
        <f>IF(A553&lt;43,IF(F553="女",VLOOKUP(S553,标准!G$108:H$138,2,TRUE),VLOOKUP(S553,标准!G$74:H$99,2,TRUE)),IF(F553="女",VLOOKUP(S553,标准!G$39:H$69,2,TRUE),VLOOKUP(S553,标准!G$3:H$28,2,TRUE)))</f>
        <v>74</v>
      </c>
      <c r="U553" s="97">
        <v>7.8</v>
      </c>
      <c r="V553" s="71">
        <f>IF(U553=0,0,IF(A553&lt;43,IF(F553="女",IF(U553="",0,VLOOKUP(U553,标准!A$108:B$128,2,TRUE)),IF(U553="",0,VLOOKUP(U553,标准!A$74:B$94,2,TRUE))),IF(F553="女",IF(U553="",0,VLOOKUP(U553,标准!A$39:B$59,2,TRUE)),IF(U553="",0,VLOOKUP(U553,标准!A$3:B$23,2,TRUE)))))</f>
        <v>85</v>
      </c>
      <c r="W553" s="86">
        <f t="shared" si="8"/>
        <v>80.2</v>
      </c>
      <c r="X553" s="87">
        <v>3.7</v>
      </c>
      <c r="Y553" s="87">
        <v>4.2</v>
      </c>
      <c r="Z553" s="91"/>
      <c r="AA553" s="92"/>
    </row>
    <row r="554" customHeight="1" spans="1:27">
      <c r="A554" s="62">
        <v>40</v>
      </c>
      <c r="B554" s="63">
        <v>553</v>
      </c>
      <c r="C554" s="154" t="s">
        <v>1156</v>
      </c>
      <c r="D554" s="154" t="s">
        <v>1052</v>
      </c>
      <c r="E554" s="154" t="s">
        <v>971</v>
      </c>
      <c r="F554" s="154" t="s">
        <v>30</v>
      </c>
      <c r="G554" s="155" t="s">
        <v>1157</v>
      </c>
      <c r="H554" s="68">
        <v>167.6</v>
      </c>
      <c r="I554" s="68">
        <v>57.6</v>
      </c>
      <c r="J554" s="71">
        <f>IF(F554="女",IF(H554=0,0,VLOOKUP(I554/(H554*H554/10000),标准!M$108:N$112,2,TRUE)),IF(H554=0,0,VLOOKUP(I554/(H554*H554/10000),标准!M$74:N$78,2,TRUE)))</f>
        <v>100</v>
      </c>
      <c r="K554" s="72">
        <v>4003</v>
      </c>
      <c r="L554" s="71">
        <f>IF(A554&lt;43,IF(F554="女",VLOOKUP(K554,标准!K$108:L$128,2,TRUE),VLOOKUP(K554,标准!K$74:L$94,2,TRUE)),IF(F554="女",VLOOKUP(K554,标准!K$39:L$59,2,TRUE),VLOOKUP(K554,标准!K$3:L$23,2,TRUE)))</f>
        <v>74</v>
      </c>
      <c r="M554" s="103">
        <v>14</v>
      </c>
      <c r="N554" s="71">
        <f>IF(M554="",0,IF(A554&lt;43,IF(F554="女",VLOOKUP(M554,标准!C$108:D$128,2,TRUE),VLOOKUP(M554,标准!C$74:D$94,2,TRUE)),IF(F554="女",VLOOKUP(M554,标准!C$39:D$59,2,TRUE),VLOOKUP(M554,标准!C$3:D$23,2,TRUE))))</f>
        <v>74</v>
      </c>
      <c r="O554" s="95">
        <v>232</v>
      </c>
      <c r="P554" s="71">
        <f>IF(A554&lt;43,IF(F554="女",VLOOKUP(O554/100,标准!E$108:F$128,2,TRUE),VLOOKUP(O554/100,标准!E$74:F$94,2,TRUE)),IF(F554="女",VLOOKUP(O554/100,标准!E$39:F$59,2,TRUE),VLOOKUP(O554/100,标准!E$3:F$23,2,TRUE)))</f>
        <v>72</v>
      </c>
      <c r="Q554" s="96">
        <v>4.04</v>
      </c>
      <c r="R554" s="71">
        <f>IF(Q554=0,0,IF(A554&lt;43,IF(F554="女",IF(Q554="",0,VLOOKUP(Q554,标准!I$108:J$138,2,TRUE)),IF(Q554="",0,VLOOKUP(Q554,标准!I$74:J$104,2,TRUE))),IF(F554="女",IF(Q554="",0,VLOOKUP(Q554,标准!I$39:J$69,2,TRUE)),IF(Q554="",0,VLOOKUP(Q554,标准!I$3:J$33,2,TRUE)))))</f>
        <v>70</v>
      </c>
      <c r="S554" s="95">
        <v>1</v>
      </c>
      <c r="T554" s="71">
        <f>IF(A554&lt;43,IF(F554="女",VLOOKUP(S554,标准!G$108:H$138,2,TRUE),VLOOKUP(S554,标准!G$74:H$99,2,TRUE)),IF(F554="女",VLOOKUP(S554,标准!G$39:H$69,2,TRUE),VLOOKUP(S554,标准!G$3:H$28,2,TRUE)))</f>
        <v>0</v>
      </c>
      <c r="U554" s="97">
        <v>7</v>
      </c>
      <c r="V554" s="71">
        <f>IF(U554=0,0,IF(A554&lt;43,IF(F554="女",IF(U554="",0,VLOOKUP(U554,标准!A$108:B$128,2,TRUE)),IF(U554="",0,VLOOKUP(U554,标准!A$74:B$94,2,TRUE))),IF(F554="女",IF(U554="",0,VLOOKUP(U554,标准!A$39:B$59,2,TRUE)),IF(U554="",0,VLOOKUP(U554,标准!A$3:B$23,2,TRUE)))))</f>
        <v>85</v>
      </c>
      <c r="W554" s="86">
        <f t="shared" si="8"/>
        <v>71.7</v>
      </c>
      <c r="X554" s="87">
        <v>4</v>
      </c>
      <c r="Y554" s="87">
        <v>4.1</v>
      </c>
      <c r="Z554" s="91"/>
      <c r="AA554" s="92"/>
    </row>
    <row r="555" customHeight="1" spans="1:27">
      <c r="A555" s="62">
        <v>40</v>
      </c>
      <c r="B555" s="63">
        <v>554</v>
      </c>
      <c r="C555" s="154" t="s">
        <v>1158</v>
      </c>
      <c r="D555" s="154" t="s">
        <v>1052</v>
      </c>
      <c r="E555" s="154" t="s">
        <v>971</v>
      </c>
      <c r="F555" s="154" t="s">
        <v>34</v>
      </c>
      <c r="G555" s="155" t="s">
        <v>1159</v>
      </c>
      <c r="H555" s="68">
        <v>153.9</v>
      </c>
      <c r="I555" s="68">
        <v>50.8</v>
      </c>
      <c r="J555" s="71">
        <f>IF(F555="女",IF(H555=0,0,VLOOKUP(I555/(H555*H555/10000),标准!M$108:N$112,2,TRUE)),IF(H555=0,0,VLOOKUP(I555/(H555*H555/10000),标准!M$74:N$78,2,TRUE)))</f>
        <v>100</v>
      </c>
      <c r="K555" s="72">
        <v>2815</v>
      </c>
      <c r="L555" s="71">
        <f>IF(A555&lt;43,IF(F555="女",VLOOKUP(K555,标准!K$108:L$128,2,TRUE),VLOOKUP(K555,标准!K$74:L$94,2,TRUE)),IF(F555="女",VLOOKUP(K555,标准!K$39:L$59,2,TRUE),VLOOKUP(K555,标准!K$3:L$23,2,TRUE)))</f>
        <v>76</v>
      </c>
      <c r="M555" s="103">
        <v>11</v>
      </c>
      <c r="N555" s="71">
        <f>IF(M555="",0,IF(A555&lt;43,IF(F555="女",VLOOKUP(M555,标准!C$108:D$128,2,TRUE),VLOOKUP(M555,标准!C$74:D$94,2,TRUE)),IF(F555="女",VLOOKUP(M555,标准!C$39:D$59,2,TRUE),VLOOKUP(M555,标准!C$3:D$23,2,TRUE))))</f>
        <v>66</v>
      </c>
      <c r="O555" s="95">
        <v>165</v>
      </c>
      <c r="P555" s="71">
        <f>IF(A555&lt;43,IF(F555="女",VLOOKUP(O555/100,标准!E$108:F$128,2,TRUE),VLOOKUP(O555/100,标准!E$74:F$94,2,TRUE)),IF(F555="女",VLOOKUP(O555/100,标准!E$39:F$59,2,TRUE),VLOOKUP(O555/100,标准!E$3:F$23,2,TRUE)))</f>
        <v>68</v>
      </c>
      <c r="Q555" s="96">
        <v>4.46</v>
      </c>
      <c r="R555" s="71">
        <f>IF(Q555=0,0,IF(A555&lt;43,IF(F555="女",IF(Q555="",0,VLOOKUP(Q555,标准!I$108:J$138,2,TRUE)),IF(Q555="",0,VLOOKUP(Q555,标准!I$74:J$104,2,TRUE))),IF(F555="女",IF(Q555="",0,VLOOKUP(Q555,标准!I$39:J$69,2,TRUE)),IF(Q555="",0,VLOOKUP(Q555,标准!I$3:J$33,2,TRUE)))))</f>
        <v>40</v>
      </c>
      <c r="S555" s="95">
        <v>30</v>
      </c>
      <c r="T555" s="71">
        <f>IF(A555&lt;43,IF(F555="女",VLOOKUP(S555,标准!G$108:H$138,2,TRUE),VLOOKUP(S555,标准!G$74:H$99,2,TRUE)),IF(F555="女",VLOOKUP(S555,标准!G$39:H$69,2,TRUE),VLOOKUP(S555,标准!G$3:H$28,2,TRUE)))</f>
        <v>64</v>
      </c>
      <c r="U555" s="97">
        <v>9.1</v>
      </c>
      <c r="V555" s="71">
        <f>IF(U555=0,0,IF(A555&lt;43,IF(F555="女",IF(U555="",0,VLOOKUP(U555,标准!A$108:B$128,2,TRUE)),IF(U555="",0,VLOOKUP(U555,标准!A$74:B$94,2,TRUE))),IF(F555="女",IF(U555="",0,VLOOKUP(U555,标准!A$39:B$59,2,TRUE)),IF(U555="",0,VLOOKUP(U555,标准!A$3:B$23,2,TRUE)))))</f>
        <v>72</v>
      </c>
      <c r="W555" s="86">
        <f t="shared" si="8"/>
        <v>68.6</v>
      </c>
      <c r="X555" s="87">
        <v>4.4</v>
      </c>
      <c r="Y555" s="87">
        <v>4.4</v>
      </c>
      <c r="Z555" s="91"/>
      <c r="AA555" s="92"/>
    </row>
    <row r="556" customHeight="1" spans="1:27">
      <c r="A556" s="62">
        <v>40</v>
      </c>
      <c r="B556" s="63">
        <v>555</v>
      </c>
      <c r="C556" s="154" t="s">
        <v>1160</v>
      </c>
      <c r="D556" s="154" t="s">
        <v>1052</v>
      </c>
      <c r="E556" s="154" t="s">
        <v>971</v>
      </c>
      <c r="F556" s="154" t="s">
        <v>30</v>
      </c>
      <c r="G556" s="155" t="s">
        <v>1161</v>
      </c>
      <c r="H556" s="68">
        <v>180.2</v>
      </c>
      <c r="I556" s="68">
        <v>55.4</v>
      </c>
      <c r="J556" s="71">
        <f>IF(F556="女",IF(H556=0,0,VLOOKUP(I556/(H556*H556/10000),标准!M$108:N$112,2,TRUE)),IF(H556=0,0,VLOOKUP(I556/(H556*H556/10000),标准!M$74:N$78,2,TRUE)))</f>
        <v>80</v>
      </c>
      <c r="K556" s="72">
        <v>4293</v>
      </c>
      <c r="L556" s="71">
        <f>IF(A556&lt;43,IF(F556="女",VLOOKUP(K556,标准!K$108:L$128,2,TRUE),VLOOKUP(K556,标准!K$74:L$94,2,TRUE)),IF(F556="女",VLOOKUP(K556,标准!K$39:L$59,2,TRUE),VLOOKUP(K556,标准!K$3:L$23,2,TRUE)))</f>
        <v>78</v>
      </c>
      <c r="M556" s="103">
        <v>22.2</v>
      </c>
      <c r="N556" s="71">
        <f>IF(M556="",0,IF(A556&lt;43,IF(F556="女",VLOOKUP(M556,标准!C$108:D$128,2,TRUE),VLOOKUP(M556,标准!C$74:D$94,2,TRUE)),IF(F556="女",VLOOKUP(M556,标准!C$39:D$59,2,TRUE),VLOOKUP(M556,标准!C$3:D$23,2,TRUE))))</f>
        <v>90</v>
      </c>
      <c r="O556" s="95">
        <v>240</v>
      </c>
      <c r="P556" s="71">
        <f>IF(A556&lt;43,IF(F556="女",VLOOKUP(O556/100,标准!E$108:F$128,2,TRUE),VLOOKUP(O556/100,标准!E$74:F$94,2,TRUE)),IF(F556="女",VLOOKUP(O556/100,标准!E$39:F$59,2,TRUE),VLOOKUP(O556/100,标准!E$3:F$23,2,TRUE)))</f>
        <v>76</v>
      </c>
      <c r="Q556" s="96">
        <v>5.28</v>
      </c>
      <c r="R556" s="71">
        <f>IF(Q556=0,0,IF(A556&lt;43,IF(F556="女",IF(Q556="",0,VLOOKUP(Q556,标准!I$108:J$138,2,TRUE)),IF(Q556="",0,VLOOKUP(Q556,标准!I$74:J$104,2,TRUE))),IF(F556="女",IF(Q556="",0,VLOOKUP(Q556,标准!I$39:J$69,2,TRUE)),IF(Q556="",0,VLOOKUP(Q556,标准!I$3:J$33,2,TRUE)))))</f>
        <v>30</v>
      </c>
      <c r="S556" s="95">
        <v>1</v>
      </c>
      <c r="T556" s="71">
        <f>IF(A556&lt;43,IF(F556="女",VLOOKUP(S556,标准!G$108:H$138,2,TRUE),VLOOKUP(S556,标准!G$74:H$99,2,TRUE)),IF(F556="女",VLOOKUP(S556,标准!G$39:H$69,2,TRUE),VLOOKUP(S556,标准!G$3:H$28,2,TRUE)))</f>
        <v>0</v>
      </c>
      <c r="U556" s="97">
        <v>8.3</v>
      </c>
      <c r="V556" s="71">
        <f>IF(U556=0,0,IF(A556&lt;43,IF(F556="女",IF(U556="",0,VLOOKUP(U556,标准!A$108:B$128,2,TRUE)),IF(U556="",0,VLOOKUP(U556,标准!A$74:B$94,2,TRUE))),IF(F556="女",IF(U556="",0,VLOOKUP(U556,标准!A$39:B$59,2,TRUE)),IF(U556="",0,VLOOKUP(U556,标准!A$3:B$23,2,TRUE)))))</f>
        <v>68</v>
      </c>
      <c r="W556" s="86">
        <f t="shared" si="8"/>
        <v>59.9</v>
      </c>
      <c r="X556" s="87">
        <v>3.7</v>
      </c>
      <c r="Y556" s="87">
        <v>3.7</v>
      </c>
      <c r="Z556" s="91"/>
      <c r="AA556" s="92"/>
    </row>
    <row r="557" customHeight="1" spans="1:27">
      <c r="A557" s="62">
        <v>40</v>
      </c>
      <c r="B557" s="63">
        <v>556</v>
      </c>
      <c r="C557" s="154" t="s">
        <v>1162</v>
      </c>
      <c r="D557" s="154" t="s">
        <v>1163</v>
      </c>
      <c r="E557" s="154" t="s">
        <v>971</v>
      </c>
      <c r="F557" s="154" t="s">
        <v>30</v>
      </c>
      <c r="G557" s="155" t="s">
        <v>1164</v>
      </c>
      <c r="H557" s="68">
        <v>159.8</v>
      </c>
      <c r="I557" s="68">
        <v>57</v>
      </c>
      <c r="J557" s="71">
        <f>IF(F557="女",IF(H557=0,0,VLOOKUP(I557/(H557*H557/10000),标准!M$108:N$112,2,TRUE)),IF(H557=0,0,VLOOKUP(I557/(H557*H557/10000),标准!M$74:N$78,2,TRUE)))</f>
        <v>100</v>
      </c>
      <c r="K557" s="72">
        <v>4365</v>
      </c>
      <c r="L557" s="71">
        <f>IF(A557&lt;43,IF(F557="女",VLOOKUP(K557,标准!K$108:L$128,2,TRUE),VLOOKUP(K557,标准!K$74:L$94,2,TRUE)),IF(F557="女",VLOOKUP(K557,标准!K$39:L$59,2,TRUE),VLOOKUP(K557,标准!K$3:L$23,2,TRUE)))</f>
        <v>80</v>
      </c>
      <c r="M557" s="68">
        <v>8.5</v>
      </c>
      <c r="N557" s="71">
        <f>IF(M557="",0,IF(A557&lt;43,IF(F557="女",VLOOKUP(M557,标准!C$108:D$128,2,TRUE),VLOOKUP(M557,标准!C$74:D$94,2,TRUE)),IF(F557="女",VLOOKUP(M557,标准!C$39:D$59,2,TRUE),VLOOKUP(M557,标准!C$3:D$23,2,TRUE))))</f>
        <v>66</v>
      </c>
      <c r="O557" s="116">
        <v>254</v>
      </c>
      <c r="P557" s="71">
        <f>IF(A557&lt;43,IF(F557="女",VLOOKUP(O557/100,标准!E$108:F$128,2,TRUE),VLOOKUP(O557/100,标准!E$74:F$94,2,TRUE)),IF(F557="女",VLOOKUP(O557/100,标准!E$39:F$59,2,TRUE),VLOOKUP(O557/100,标准!E$3:F$23,2,TRUE)))</f>
        <v>80</v>
      </c>
      <c r="Q557" s="81">
        <v>4</v>
      </c>
      <c r="R557" s="71">
        <f>IF(Q557=0,0,IF(A557&lt;43,IF(F557="女",IF(Q557="",0,VLOOKUP(Q557,标准!I$108:J$138,2,TRUE)),IF(Q557="",0,VLOOKUP(Q557,标准!I$74:J$104,2,TRUE))),IF(F557="女",IF(Q557="",0,VLOOKUP(Q557,标准!I$39:J$69,2,TRUE)),IF(Q557="",0,VLOOKUP(Q557,标准!I$3:J$33,2,TRUE)))))</f>
        <v>72</v>
      </c>
      <c r="S557" s="76">
        <v>7</v>
      </c>
      <c r="T557" s="71">
        <f>IF(A557&lt;43,IF(F557="女",VLOOKUP(S557,标准!G$108:H$138,2,TRUE),VLOOKUP(S557,标准!G$74:H$99,2,TRUE)),IF(F557="女",VLOOKUP(S557,标准!G$39:H$69,2,TRUE),VLOOKUP(S557,标准!G$3:H$28,2,TRUE)))</f>
        <v>30</v>
      </c>
      <c r="U557" s="88">
        <v>6.9</v>
      </c>
      <c r="V557" s="71">
        <f>IF(U557=0,0,IF(A557&lt;43,IF(F557="女",IF(U557="",0,VLOOKUP(U557,标准!A$108:B$128,2,TRUE)),IF(U557="",0,VLOOKUP(U557,标准!A$74:B$94,2,TRUE))),IF(F557="女",IF(U557="",0,VLOOKUP(U557,标准!A$39:B$59,2,TRUE)),IF(U557="",0,VLOOKUP(U557,标准!A$3:B$23,2,TRUE)))))</f>
        <v>90</v>
      </c>
      <c r="W557" s="86">
        <f t="shared" si="8"/>
        <v>77</v>
      </c>
      <c r="X557" s="87">
        <v>4.2</v>
      </c>
      <c r="Y557" s="87">
        <v>4.1</v>
      </c>
      <c r="Z557" s="91"/>
      <c r="AA557" s="92"/>
    </row>
    <row r="558" customHeight="1" spans="1:27">
      <c r="A558" s="62">
        <v>40</v>
      </c>
      <c r="B558" s="63">
        <v>557</v>
      </c>
      <c r="C558" s="154" t="s">
        <v>1165</v>
      </c>
      <c r="D558" s="154" t="s">
        <v>1163</v>
      </c>
      <c r="E558" s="154" t="s">
        <v>971</v>
      </c>
      <c r="F558" s="154" t="s">
        <v>30</v>
      </c>
      <c r="G558" s="155" t="s">
        <v>1166</v>
      </c>
      <c r="H558" s="68">
        <v>166.1</v>
      </c>
      <c r="I558" s="68">
        <v>81.9</v>
      </c>
      <c r="J558" s="71">
        <f>IF(F558="女",IF(H558=0,0,VLOOKUP(I558/(H558*H558/10000),标准!M$108:N$112,2,TRUE)),IF(H558=0,0,VLOOKUP(I558/(H558*H558/10000),标准!M$74:N$78,2,TRUE)))</f>
        <v>60</v>
      </c>
      <c r="K558" s="72">
        <v>4153</v>
      </c>
      <c r="L558" s="71">
        <f>IF(A558&lt;43,IF(F558="女",VLOOKUP(K558,标准!K$108:L$128,2,TRUE),VLOOKUP(K558,标准!K$74:L$94,2,TRUE)),IF(F558="女",VLOOKUP(K558,标准!K$39:L$59,2,TRUE),VLOOKUP(K558,标准!K$3:L$23,2,TRUE)))</f>
        <v>76</v>
      </c>
      <c r="M558" s="68">
        <v>9.5</v>
      </c>
      <c r="N558" s="71">
        <f>IF(M558="",0,IF(A558&lt;43,IF(F558="女",VLOOKUP(M558,标准!C$108:D$128,2,TRUE),VLOOKUP(M558,标准!C$74:D$94,2,TRUE)),IF(F558="女",VLOOKUP(M558,标准!C$39:D$59,2,TRUE),VLOOKUP(M558,标准!C$3:D$23,2,TRUE))))</f>
        <v>68</v>
      </c>
      <c r="O558" s="116">
        <v>220</v>
      </c>
      <c r="P558" s="71">
        <f>IF(A558&lt;43,IF(F558="女",VLOOKUP(O558/100,标准!E$108:F$128,2,TRUE),VLOOKUP(O558/100,标准!E$74:F$94,2,TRUE)),IF(F558="女",VLOOKUP(O558/100,标准!E$39:F$59,2,TRUE),VLOOKUP(O558/100,标准!E$3:F$23,2,TRUE)))</f>
        <v>66</v>
      </c>
      <c r="Q558" s="81">
        <v>3.51</v>
      </c>
      <c r="R558" s="71">
        <f>IF(Q558=0,0,IF(A558&lt;43,IF(F558="女",IF(Q558="",0,VLOOKUP(Q558,标准!I$108:J$138,2,TRUE)),IF(Q558="",0,VLOOKUP(Q558,标准!I$74:J$104,2,TRUE))),IF(F558="女",IF(Q558="",0,VLOOKUP(Q558,标准!I$39:J$69,2,TRUE)),IF(Q558="",0,VLOOKUP(Q558,标准!I$3:J$33,2,TRUE)))))</f>
        <v>76</v>
      </c>
      <c r="S558" s="76">
        <v>4</v>
      </c>
      <c r="T558" s="71">
        <f>IF(A558&lt;43,IF(F558="女",VLOOKUP(S558,标准!G$108:H$138,2,TRUE),VLOOKUP(S558,标准!G$74:H$99,2,TRUE)),IF(F558="女",VLOOKUP(S558,标准!G$39:H$69,2,TRUE),VLOOKUP(S558,标准!G$3:H$28,2,TRUE)))</f>
        <v>0</v>
      </c>
      <c r="U558" s="88">
        <v>6.9</v>
      </c>
      <c r="V558" s="71">
        <f>IF(U558=0,0,IF(A558&lt;43,IF(F558="女",IF(U558="",0,VLOOKUP(U558,标准!A$108:B$128,2,TRUE)),IF(U558="",0,VLOOKUP(U558,标准!A$74:B$94,2,TRUE))),IF(F558="女",IF(U558="",0,VLOOKUP(U558,标准!A$39:B$59,2,TRUE)),IF(U558="",0,VLOOKUP(U558,标准!A$3:B$23,2,TRUE)))))</f>
        <v>90</v>
      </c>
      <c r="W558" s="86">
        <f t="shared" si="8"/>
        <v>67</v>
      </c>
      <c r="X558" s="87">
        <v>4.8</v>
      </c>
      <c r="Y558" s="87">
        <v>4.8</v>
      </c>
      <c r="Z558" s="91"/>
      <c r="AA558" s="92"/>
    </row>
    <row r="559" customHeight="1" spans="1:27">
      <c r="A559" s="62">
        <v>40</v>
      </c>
      <c r="B559" s="63">
        <v>558</v>
      </c>
      <c r="C559" s="154" t="s">
        <v>1167</v>
      </c>
      <c r="D559" s="154" t="s">
        <v>1163</v>
      </c>
      <c r="E559" s="154" t="s">
        <v>971</v>
      </c>
      <c r="F559" s="154" t="s">
        <v>30</v>
      </c>
      <c r="G559" s="155" t="s">
        <v>1168</v>
      </c>
      <c r="H559" s="68">
        <v>164.7</v>
      </c>
      <c r="I559" s="68">
        <v>68.3</v>
      </c>
      <c r="J559" s="71">
        <f>IF(F559="女",IF(H559=0,0,VLOOKUP(I559/(H559*H559/10000),标准!M$108:N$112,2,TRUE)),IF(H559=0,0,VLOOKUP(I559/(H559*H559/10000),标准!M$74:N$78,2,TRUE)))</f>
        <v>80</v>
      </c>
      <c r="K559" s="72">
        <v>4205</v>
      </c>
      <c r="L559" s="71">
        <f>IF(A559&lt;43,IF(F559="女",VLOOKUP(K559,标准!K$108:L$128,2,TRUE),VLOOKUP(K559,标准!K$74:L$94,2,TRUE)),IF(F559="女",VLOOKUP(K559,标准!K$39:L$59,2,TRUE),VLOOKUP(K559,标准!K$3:L$23,2,TRUE)))</f>
        <v>78</v>
      </c>
      <c r="M559" s="68">
        <v>11</v>
      </c>
      <c r="N559" s="71">
        <f>IF(M559="",0,IF(A559&lt;43,IF(F559="女",VLOOKUP(M559,标准!C$108:D$128,2,TRUE),VLOOKUP(M559,标准!C$74:D$94,2,TRUE)),IF(F559="女",VLOOKUP(M559,标准!C$39:D$59,2,TRUE),VLOOKUP(M559,标准!C$3:D$23,2,TRUE))))</f>
        <v>70</v>
      </c>
      <c r="O559" s="116">
        <v>224</v>
      </c>
      <c r="P559" s="71">
        <f>IF(A559&lt;43,IF(F559="女",VLOOKUP(O559/100,标准!E$108:F$128,2,TRUE),VLOOKUP(O559/100,标准!E$74:F$94,2,TRUE)),IF(F559="女",VLOOKUP(O559/100,标准!E$39:F$59,2,TRUE),VLOOKUP(O559/100,标准!E$3:F$23,2,TRUE)))</f>
        <v>68</v>
      </c>
      <c r="Q559" s="81">
        <v>4.3</v>
      </c>
      <c r="R559" s="71">
        <f>IF(Q559=0,0,IF(A559&lt;43,IF(F559="女",IF(Q559="",0,VLOOKUP(Q559,标准!I$108:J$138,2,TRUE)),IF(Q559="",0,VLOOKUP(Q559,标准!I$74:J$104,2,TRUE))),IF(F559="女",IF(Q559="",0,VLOOKUP(Q559,标准!I$39:J$69,2,TRUE)),IF(Q559="",0,VLOOKUP(Q559,标准!I$3:J$33,2,TRUE)))))</f>
        <v>60</v>
      </c>
      <c r="S559" s="76">
        <v>4</v>
      </c>
      <c r="T559" s="71">
        <f>IF(A559&lt;43,IF(F559="女",VLOOKUP(S559,标准!G$108:H$138,2,TRUE),VLOOKUP(S559,标准!G$74:H$99,2,TRUE)),IF(F559="女",VLOOKUP(S559,标准!G$39:H$69,2,TRUE),VLOOKUP(S559,标准!G$3:H$28,2,TRUE)))</f>
        <v>0</v>
      </c>
      <c r="U559" s="88">
        <v>7.5</v>
      </c>
      <c r="V559" s="71">
        <f>IF(U559=0,0,IF(A559&lt;43,IF(F559="女",IF(U559="",0,VLOOKUP(U559,标准!A$108:B$128,2,TRUE)),IF(U559="",0,VLOOKUP(U559,标准!A$74:B$94,2,TRUE))),IF(F559="女",IF(U559="",0,VLOOKUP(U559,标准!A$39:B$59,2,TRUE)),IF(U559="",0,VLOOKUP(U559,标准!A$3:B$23,2,TRUE)))))</f>
        <v>76</v>
      </c>
      <c r="W559" s="86">
        <f t="shared" si="8"/>
        <v>64.7</v>
      </c>
      <c r="X559" s="87">
        <v>4.9</v>
      </c>
      <c r="Y559" s="87">
        <v>4.7</v>
      </c>
      <c r="Z559" s="91"/>
      <c r="AA559" s="92"/>
    </row>
    <row r="560" customHeight="1" spans="1:27">
      <c r="A560" s="62">
        <v>40</v>
      </c>
      <c r="B560" s="63">
        <v>559</v>
      </c>
      <c r="C560" s="154" t="s">
        <v>1169</v>
      </c>
      <c r="D560" s="154" t="s">
        <v>1163</v>
      </c>
      <c r="E560" s="154" t="s">
        <v>971</v>
      </c>
      <c r="F560" s="154" t="s">
        <v>30</v>
      </c>
      <c r="G560" s="155" t="s">
        <v>1170</v>
      </c>
      <c r="H560" s="68">
        <v>170.2</v>
      </c>
      <c r="I560" s="68">
        <v>68.1</v>
      </c>
      <c r="J560" s="71">
        <f>IF(F560="女",IF(H560=0,0,VLOOKUP(I560/(H560*H560/10000),标准!M$108:N$112,2,TRUE)),IF(H560=0,0,VLOOKUP(I560/(H560*H560/10000),标准!M$74:N$78,2,TRUE)))</f>
        <v>100</v>
      </c>
      <c r="K560" s="72">
        <v>4338</v>
      </c>
      <c r="L560" s="71">
        <f>IF(A560&lt;43,IF(F560="女",VLOOKUP(K560,标准!K$108:L$128,2,TRUE),VLOOKUP(K560,标准!K$74:L$94,2,TRUE)),IF(F560="女",VLOOKUP(K560,标准!K$39:L$59,2,TRUE),VLOOKUP(K560,标准!K$3:L$23,2,TRUE)))</f>
        <v>80</v>
      </c>
      <c r="M560" s="68">
        <v>19</v>
      </c>
      <c r="N560" s="71">
        <f>IF(M560="",0,IF(A560&lt;43,IF(F560="女",VLOOKUP(M560,标准!C$108:D$128,2,TRUE),VLOOKUP(M560,标准!C$74:D$94,2,TRUE)),IF(F560="女",VLOOKUP(M560,标准!C$39:D$59,2,TRUE),VLOOKUP(M560,标准!C$3:D$23,2,TRUE))))</f>
        <v>80</v>
      </c>
      <c r="O560" s="116">
        <v>233</v>
      </c>
      <c r="P560" s="71">
        <f>IF(A560&lt;43,IF(F560="女",VLOOKUP(O560/100,标准!E$108:F$128,2,TRUE),VLOOKUP(O560/100,标准!E$74:F$94,2,TRUE)),IF(F560="女",VLOOKUP(O560/100,标准!E$39:F$59,2,TRUE),VLOOKUP(O560/100,标准!E$3:F$23,2,TRUE)))</f>
        <v>72</v>
      </c>
      <c r="Q560" s="81">
        <v>3.14</v>
      </c>
      <c r="R560" s="71">
        <f>IF(Q560=0,0,IF(A560&lt;43,IF(F560="女",IF(Q560="",0,VLOOKUP(Q560,标准!I$108:J$138,2,TRUE)),IF(Q560="",0,VLOOKUP(Q560,标准!I$74:J$104,2,TRUE))),IF(F560="女",IF(Q560="",0,VLOOKUP(Q560,标准!I$39:J$69,2,TRUE)),IF(Q560="",0,VLOOKUP(Q560,标准!I$3:J$33,2,TRUE)))))</f>
        <v>100</v>
      </c>
      <c r="S560" s="76">
        <v>8</v>
      </c>
      <c r="T560" s="71">
        <f>IF(A560&lt;43,IF(F560="女",VLOOKUP(S560,标准!G$108:H$138,2,TRUE),VLOOKUP(S560,标准!G$74:H$99,2,TRUE)),IF(F560="女",VLOOKUP(S560,标准!G$39:H$69,2,TRUE),VLOOKUP(S560,标准!G$3:H$28,2,TRUE)))</f>
        <v>40</v>
      </c>
      <c r="U560" s="88">
        <v>6.6</v>
      </c>
      <c r="V560" s="71">
        <f>IF(U560=0,0,IF(A560&lt;43,IF(F560="女",IF(U560="",0,VLOOKUP(U560,标准!A$108:B$128,2,TRUE)),IF(U560="",0,VLOOKUP(U560,标准!A$74:B$94,2,TRUE))),IF(F560="女",IF(U560="",0,VLOOKUP(U560,标准!A$39:B$59,2,TRUE)),IF(U560="",0,VLOOKUP(U560,标准!A$3:B$23,2,TRUE)))))</f>
        <v>100</v>
      </c>
      <c r="W560" s="86">
        <f t="shared" si="8"/>
        <v>86.2</v>
      </c>
      <c r="X560" s="87">
        <v>4.6</v>
      </c>
      <c r="Y560" s="87">
        <v>4.8</v>
      </c>
      <c r="Z560" s="91"/>
      <c r="AA560" s="92"/>
    </row>
    <row r="561" customHeight="1" spans="1:27">
      <c r="A561" s="62">
        <v>40</v>
      </c>
      <c r="B561" s="63">
        <v>560</v>
      </c>
      <c r="C561" s="154" t="s">
        <v>1171</v>
      </c>
      <c r="D561" s="154" t="s">
        <v>1163</v>
      </c>
      <c r="E561" s="154" t="s">
        <v>971</v>
      </c>
      <c r="F561" s="154" t="s">
        <v>30</v>
      </c>
      <c r="G561" s="155" t="s">
        <v>1172</v>
      </c>
      <c r="H561" s="68">
        <v>174.9</v>
      </c>
      <c r="I561" s="68">
        <v>68.5</v>
      </c>
      <c r="J561" s="71">
        <f>IF(F561="女",IF(H561=0,0,VLOOKUP(I561/(H561*H561/10000),标准!M$108:N$112,2,TRUE)),IF(H561=0,0,VLOOKUP(I561/(H561*H561/10000),标准!M$74:N$78,2,TRUE)))</f>
        <v>100</v>
      </c>
      <c r="K561" s="72">
        <v>3326</v>
      </c>
      <c r="L561" s="71">
        <f>IF(A561&lt;43,IF(F561="女",VLOOKUP(K561,标准!K$108:L$128,2,TRUE),VLOOKUP(K561,标准!K$74:L$94,2,TRUE)),IF(F561="女",VLOOKUP(K561,标准!K$39:L$59,2,TRUE),VLOOKUP(K561,标准!K$3:L$23,2,TRUE)))</f>
        <v>62</v>
      </c>
      <c r="M561" s="68">
        <v>18</v>
      </c>
      <c r="N561" s="71">
        <f>IF(M561="",0,IF(A561&lt;43,IF(F561="女",VLOOKUP(M561,标准!C$108:D$128,2,TRUE),VLOOKUP(M561,标准!C$74:D$94,2,TRUE)),IF(F561="女",VLOOKUP(M561,标准!C$39:D$59,2,TRUE),VLOOKUP(M561,标准!C$3:D$23,2,TRUE))))</f>
        <v>80</v>
      </c>
      <c r="O561" s="116">
        <v>226</v>
      </c>
      <c r="P561" s="71">
        <f>IF(A561&lt;43,IF(F561="女",VLOOKUP(O561/100,标准!E$108:F$128,2,TRUE),VLOOKUP(O561/100,标准!E$74:F$94,2,TRUE)),IF(F561="女",VLOOKUP(O561/100,标准!E$39:F$59,2,TRUE),VLOOKUP(O561/100,标准!E$3:F$23,2,TRUE)))</f>
        <v>68</v>
      </c>
      <c r="Q561" s="81">
        <v>4</v>
      </c>
      <c r="R561" s="71">
        <f>IF(Q561=0,0,IF(A561&lt;43,IF(F561="女",IF(Q561="",0,VLOOKUP(Q561,标准!I$108:J$138,2,TRUE)),IF(Q561="",0,VLOOKUP(Q561,标准!I$74:J$104,2,TRUE))),IF(F561="女",IF(Q561="",0,VLOOKUP(Q561,标准!I$39:J$69,2,TRUE)),IF(Q561="",0,VLOOKUP(Q561,标准!I$3:J$33,2,TRUE)))))</f>
        <v>72</v>
      </c>
      <c r="S561" s="76">
        <v>2</v>
      </c>
      <c r="T561" s="71">
        <f>IF(A561&lt;43,IF(F561="女",VLOOKUP(S561,标准!G$108:H$138,2,TRUE),VLOOKUP(S561,标准!G$74:H$99,2,TRUE)),IF(F561="女",VLOOKUP(S561,标准!G$39:H$69,2,TRUE),VLOOKUP(S561,标准!G$3:H$28,2,TRUE)))</f>
        <v>0</v>
      </c>
      <c r="U561" s="88">
        <v>6.9</v>
      </c>
      <c r="V561" s="71">
        <f>IF(U561=0,0,IF(A561&lt;43,IF(F561="女",IF(U561="",0,VLOOKUP(U561,标准!A$108:B$128,2,TRUE)),IF(U561="",0,VLOOKUP(U561,标准!A$74:B$94,2,TRUE))),IF(F561="女",IF(U561="",0,VLOOKUP(U561,标准!A$39:B$59,2,TRUE)),IF(U561="",0,VLOOKUP(U561,标准!A$3:B$23,2,TRUE)))))</f>
        <v>90</v>
      </c>
      <c r="W561" s="86">
        <f t="shared" si="8"/>
        <v>71.5</v>
      </c>
      <c r="X561" s="87">
        <v>3.7</v>
      </c>
      <c r="Y561" s="87">
        <v>3.7</v>
      </c>
      <c r="Z561" s="91"/>
      <c r="AA561" s="92"/>
    </row>
    <row r="562" customHeight="1" spans="1:27">
      <c r="A562" s="62">
        <v>40</v>
      </c>
      <c r="B562" s="63">
        <v>561</v>
      </c>
      <c r="C562" s="154" t="s">
        <v>1173</v>
      </c>
      <c r="D562" s="154" t="s">
        <v>1163</v>
      </c>
      <c r="E562" s="154" t="s">
        <v>971</v>
      </c>
      <c r="F562" s="154" t="s">
        <v>30</v>
      </c>
      <c r="G562" s="155" t="s">
        <v>1174</v>
      </c>
      <c r="H562" s="68">
        <v>168.1</v>
      </c>
      <c r="I562" s="68">
        <v>74.5</v>
      </c>
      <c r="J562" s="71">
        <f>IF(F562="女",IF(H562=0,0,VLOOKUP(I562/(H562*H562/10000),标准!M$108:N$112,2,TRUE)),IF(H562=0,0,VLOOKUP(I562/(H562*H562/10000),标准!M$74:N$78,2,TRUE)))</f>
        <v>80</v>
      </c>
      <c r="K562" s="72">
        <v>4562</v>
      </c>
      <c r="L562" s="71">
        <f>IF(A562&lt;43,IF(F562="女",VLOOKUP(K562,标准!K$108:L$128,2,TRUE),VLOOKUP(K562,标准!K$74:L$94,2,TRUE)),IF(F562="女",VLOOKUP(K562,标准!K$39:L$59,2,TRUE),VLOOKUP(K562,标准!K$3:L$23,2,TRUE)))</f>
        <v>85</v>
      </c>
      <c r="M562" s="68">
        <v>14</v>
      </c>
      <c r="N562" s="71">
        <f>IF(M562="",0,IF(A562&lt;43,IF(F562="女",VLOOKUP(M562,标准!C$108:D$128,2,TRUE),VLOOKUP(M562,标准!C$74:D$94,2,TRUE)),IF(F562="女",VLOOKUP(M562,标准!C$39:D$59,2,TRUE),VLOOKUP(M562,标准!C$3:D$23,2,TRUE))))</f>
        <v>74</v>
      </c>
      <c r="O562" s="116">
        <v>225</v>
      </c>
      <c r="P562" s="71">
        <f>IF(A562&lt;43,IF(F562="女",VLOOKUP(O562/100,标准!E$108:F$128,2,TRUE),VLOOKUP(O562/100,标准!E$74:F$94,2,TRUE)),IF(F562="女",VLOOKUP(O562/100,标准!E$39:F$59,2,TRUE),VLOOKUP(O562/100,标准!E$3:F$23,2,TRUE)))</f>
        <v>68</v>
      </c>
      <c r="Q562" s="81">
        <v>4.19</v>
      </c>
      <c r="R562" s="71">
        <f>IF(Q562=0,0,IF(A562&lt;43,IF(F562="女",IF(Q562="",0,VLOOKUP(Q562,标准!I$108:J$138,2,TRUE)),IF(Q562="",0,VLOOKUP(Q562,标准!I$74:J$104,2,TRUE))),IF(F562="女",IF(Q562="",0,VLOOKUP(Q562,标准!I$39:J$69,2,TRUE)),IF(Q562="",0,VLOOKUP(Q562,标准!I$3:J$33,2,TRUE)))))</f>
        <v>64</v>
      </c>
      <c r="S562" s="76">
        <v>0</v>
      </c>
      <c r="T562" s="71">
        <f>IF(A562&lt;43,IF(F562="女",VLOOKUP(S562,标准!G$108:H$138,2,TRUE),VLOOKUP(S562,标准!G$74:H$99,2,TRUE)),IF(F562="女",VLOOKUP(S562,标准!G$39:H$69,2,TRUE),VLOOKUP(S562,标准!G$3:H$28,2,TRUE)))</f>
        <v>0</v>
      </c>
      <c r="U562" s="88">
        <v>7.8</v>
      </c>
      <c r="V562" s="71">
        <f>IF(U562=0,0,IF(A562&lt;43,IF(F562="女",IF(U562="",0,VLOOKUP(U562,标准!A$108:B$128,2,TRUE)),IF(U562="",0,VLOOKUP(U562,标准!A$74:B$94,2,TRUE))),IF(F562="女",IF(U562="",0,VLOOKUP(U562,标准!A$39:B$59,2,TRUE)),IF(U562="",0,VLOOKUP(U562,标准!A$3:B$23,2,TRUE)))))</f>
        <v>72</v>
      </c>
      <c r="W562" s="86">
        <f t="shared" si="8"/>
        <v>66.15</v>
      </c>
      <c r="X562" s="87">
        <v>4.9</v>
      </c>
      <c r="Y562" s="87">
        <v>4.9</v>
      </c>
      <c r="Z562" s="91"/>
      <c r="AA562" s="92"/>
    </row>
    <row r="563" customHeight="1" spans="1:27">
      <c r="A563" s="62">
        <v>40</v>
      </c>
      <c r="B563" s="63">
        <v>562</v>
      </c>
      <c r="C563" s="154" t="s">
        <v>1175</v>
      </c>
      <c r="D563" s="154" t="s">
        <v>1163</v>
      </c>
      <c r="E563" s="154" t="s">
        <v>971</v>
      </c>
      <c r="F563" s="154" t="s">
        <v>30</v>
      </c>
      <c r="G563" s="155" t="s">
        <v>1176</v>
      </c>
      <c r="H563" s="68">
        <v>173.3</v>
      </c>
      <c r="I563" s="68">
        <v>67.2</v>
      </c>
      <c r="J563" s="71">
        <f>IF(F563="女",IF(H563=0,0,VLOOKUP(I563/(H563*H563/10000),标准!M$108:N$112,2,TRUE)),IF(H563=0,0,VLOOKUP(I563/(H563*H563/10000),标准!M$74:N$78,2,TRUE)))</f>
        <v>100</v>
      </c>
      <c r="K563" s="72">
        <v>3846</v>
      </c>
      <c r="L563" s="71">
        <f>IF(A563&lt;43,IF(F563="女",VLOOKUP(K563,标准!K$108:L$128,2,TRUE),VLOOKUP(K563,标准!K$74:L$94,2,TRUE)),IF(F563="女",VLOOKUP(K563,标准!K$39:L$59,2,TRUE),VLOOKUP(K563,标准!K$3:L$23,2,TRUE)))</f>
        <v>72</v>
      </c>
      <c r="M563" s="68">
        <v>3</v>
      </c>
      <c r="N563" s="71">
        <f>IF(M563="",0,IF(A563&lt;43,IF(F563="女",VLOOKUP(M563,标准!C$108:D$128,2,TRUE),VLOOKUP(M563,标准!C$74:D$94,2,TRUE)),IF(F563="女",VLOOKUP(M563,标准!C$39:D$59,2,TRUE),VLOOKUP(M563,标准!C$3:D$23,2,TRUE))))</f>
        <v>50</v>
      </c>
      <c r="O563" s="116">
        <v>260</v>
      </c>
      <c r="P563" s="71">
        <f>IF(A563&lt;43,IF(F563="女",VLOOKUP(O563/100,标准!E$108:F$128,2,TRUE),VLOOKUP(O563/100,标准!E$74:F$94,2,TRUE)),IF(F563="女",VLOOKUP(O563/100,标准!E$39:F$59,2,TRUE),VLOOKUP(O563/100,标准!E$3:F$23,2,TRUE)))</f>
        <v>85</v>
      </c>
      <c r="Q563" s="81">
        <v>3.37</v>
      </c>
      <c r="R563" s="71">
        <f>IF(Q563=0,0,IF(A563&lt;43,IF(F563="女",IF(Q563="",0,VLOOKUP(Q563,标准!I$108:J$138,2,TRUE)),IF(Q563="",0,VLOOKUP(Q563,标准!I$74:J$104,2,TRUE))),IF(F563="女",IF(Q563="",0,VLOOKUP(Q563,标准!I$39:J$69,2,TRUE)),IF(Q563="",0,VLOOKUP(Q563,标准!I$3:J$33,2,TRUE)))))</f>
        <v>80</v>
      </c>
      <c r="S563" s="76">
        <v>11</v>
      </c>
      <c r="T563" s="71">
        <f>IF(A563&lt;43,IF(F563="女",VLOOKUP(S563,标准!G$108:H$138,2,TRUE),VLOOKUP(S563,标准!G$74:H$99,2,TRUE)),IF(F563="女",VLOOKUP(S563,标准!G$39:H$69,2,TRUE),VLOOKUP(S563,标准!G$3:H$28,2,TRUE)))</f>
        <v>64</v>
      </c>
      <c r="U563" s="88">
        <v>6.5</v>
      </c>
      <c r="V563" s="71">
        <f>IF(U563=0,0,IF(A563&lt;43,IF(F563="女",IF(U563="",0,VLOOKUP(U563,标准!A$108:B$128,2,TRUE)),IF(U563="",0,VLOOKUP(U563,标准!A$74:B$94,2,TRUE))),IF(F563="女",IF(U563="",0,VLOOKUP(U563,标准!A$39:B$59,2,TRUE)),IF(U563="",0,VLOOKUP(U563,标准!A$3:B$23,2,TRUE)))))</f>
        <v>100</v>
      </c>
      <c r="W563" s="86">
        <f t="shared" si="8"/>
        <v>81.7</v>
      </c>
      <c r="X563" s="87">
        <v>3.9</v>
      </c>
      <c r="Y563" s="87">
        <v>4</v>
      </c>
      <c r="Z563" s="91"/>
      <c r="AA563" s="92"/>
    </row>
    <row r="564" customHeight="1" spans="1:27">
      <c r="A564" s="62">
        <v>40</v>
      </c>
      <c r="B564" s="63">
        <v>563</v>
      </c>
      <c r="C564" s="154" t="s">
        <v>1177</v>
      </c>
      <c r="D564" s="154" t="s">
        <v>1163</v>
      </c>
      <c r="E564" s="154" t="s">
        <v>971</v>
      </c>
      <c r="F564" s="154" t="s">
        <v>30</v>
      </c>
      <c r="G564" s="155" t="s">
        <v>1178</v>
      </c>
      <c r="H564" s="68">
        <v>168.5</v>
      </c>
      <c r="I564" s="68">
        <v>57.8</v>
      </c>
      <c r="J564" s="71">
        <f>IF(F564="女",IF(H564=0,0,VLOOKUP(I564/(H564*H564/10000),标准!M$108:N$112,2,TRUE)),IF(H564=0,0,VLOOKUP(I564/(H564*H564/10000),标准!M$74:N$78,2,TRUE)))</f>
        <v>100</v>
      </c>
      <c r="K564" s="72">
        <v>4188</v>
      </c>
      <c r="L564" s="71">
        <f>IF(A564&lt;43,IF(F564="女",VLOOKUP(K564,标准!K$108:L$128,2,TRUE),VLOOKUP(K564,标准!K$74:L$94,2,TRUE)),IF(F564="女",VLOOKUP(K564,标准!K$39:L$59,2,TRUE),VLOOKUP(K564,标准!K$3:L$23,2,TRUE)))</f>
        <v>78</v>
      </c>
      <c r="M564" s="68">
        <v>24</v>
      </c>
      <c r="N564" s="71">
        <f>IF(M564="",0,IF(A564&lt;43,IF(F564="女",VLOOKUP(M564,标准!C$108:D$128,2,TRUE),VLOOKUP(M564,标准!C$74:D$94,2,TRUE)),IF(F564="女",VLOOKUP(M564,标准!C$39:D$59,2,TRUE),VLOOKUP(M564,标准!C$3:D$23,2,TRUE))))</f>
        <v>95</v>
      </c>
      <c r="O564" s="116">
        <v>241</v>
      </c>
      <c r="P564" s="71">
        <f>IF(A564&lt;43,IF(F564="女",VLOOKUP(O564/100,标准!E$108:F$128,2,TRUE),VLOOKUP(O564/100,标准!E$74:F$94,2,TRUE)),IF(F564="女",VLOOKUP(O564/100,标准!E$39:F$59,2,TRUE),VLOOKUP(O564/100,标准!E$3:F$23,2,TRUE)))</f>
        <v>76</v>
      </c>
      <c r="Q564" s="81">
        <v>3.44</v>
      </c>
      <c r="R564" s="71">
        <f>IF(Q564=0,0,IF(A564&lt;43,IF(F564="女",IF(Q564="",0,VLOOKUP(Q564,标准!I$108:J$138,2,TRUE)),IF(Q564="",0,VLOOKUP(Q564,标准!I$74:J$104,2,TRUE))),IF(F564="女",IF(Q564="",0,VLOOKUP(Q564,标准!I$39:J$69,2,TRUE)),IF(Q564="",0,VLOOKUP(Q564,标准!I$3:J$33,2,TRUE)))))</f>
        <v>78</v>
      </c>
      <c r="S564" s="76">
        <v>6</v>
      </c>
      <c r="T564" s="71">
        <f>IF(A564&lt;43,IF(F564="女",VLOOKUP(S564,标准!G$108:H$138,2,TRUE),VLOOKUP(S564,标准!G$74:H$99,2,TRUE)),IF(F564="女",VLOOKUP(S564,标准!G$39:H$69,2,TRUE),VLOOKUP(S564,标准!G$3:H$28,2,TRUE)))</f>
        <v>20</v>
      </c>
      <c r="U564" s="88">
        <v>7.3</v>
      </c>
      <c r="V564" s="71">
        <f>IF(U564=0,0,IF(A564&lt;43,IF(F564="女",IF(U564="",0,VLOOKUP(U564,标准!A$108:B$128,2,TRUE)),IF(U564="",0,VLOOKUP(U564,标准!A$74:B$94,2,TRUE))),IF(F564="女",IF(U564="",0,VLOOKUP(U564,标准!A$39:B$59,2,TRUE)),IF(U564="",0,VLOOKUP(U564,标准!A$3:B$23,2,TRUE)))))</f>
        <v>78</v>
      </c>
      <c r="W564" s="86">
        <f t="shared" si="8"/>
        <v>77</v>
      </c>
      <c r="X564" s="87">
        <v>4.1</v>
      </c>
      <c r="Y564" s="87">
        <v>4.1</v>
      </c>
      <c r="Z564" s="91"/>
      <c r="AA564" s="92"/>
    </row>
    <row r="565" customHeight="1" spans="1:27">
      <c r="A565" s="62">
        <v>40</v>
      </c>
      <c r="B565" s="63">
        <v>564</v>
      </c>
      <c r="C565" s="154" t="s">
        <v>1179</v>
      </c>
      <c r="D565" s="154" t="s">
        <v>1163</v>
      </c>
      <c r="E565" s="154" t="s">
        <v>971</v>
      </c>
      <c r="F565" s="154" t="s">
        <v>30</v>
      </c>
      <c r="G565" s="155" t="s">
        <v>1180</v>
      </c>
      <c r="H565" s="68">
        <v>179.2</v>
      </c>
      <c r="I565" s="68">
        <v>66</v>
      </c>
      <c r="J565" s="71">
        <f>IF(F565="女",IF(H565=0,0,VLOOKUP(I565/(H565*H565/10000),标准!M$108:N$112,2,TRUE)),IF(H565=0,0,VLOOKUP(I565/(H565*H565/10000),标准!M$74:N$78,2,TRUE)))</f>
        <v>100</v>
      </c>
      <c r="K565" s="72">
        <v>5288</v>
      </c>
      <c r="L565" s="71">
        <f>IF(A565&lt;43,IF(F565="女",VLOOKUP(K565,标准!K$108:L$128,2,TRUE),VLOOKUP(K565,标准!K$74:L$94,2,TRUE)),IF(F565="女",VLOOKUP(K565,标准!K$39:L$59,2,TRUE),VLOOKUP(K565,标准!K$3:L$23,2,TRUE)))</f>
        <v>100</v>
      </c>
      <c r="M565" s="68">
        <v>22.5</v>
      </c>
      <c r="N565" s="71">
        <f>IF(M565="",0,IF(A565&lt;43,IF(F565="女",VLOOKUP(M565,标准!C$108:D$128,2,TRUE),VLOOKUP(M565,标准!C$74:D$94,2,TRUE)),IF(F565="女",VLOOKUP(M565,标准!C$39:D$59,2,TRUE),VLOOKUP(M565,标准!C$3:D$23,2,TRUE))))</f>
        <v>90</v>
      </c>
      <c r="O565" s="116">
        <v>268</v>
      </c>
      <c r="P565" s="71">
        <f>IF(A565&lt;43,IF(F565="女",VLOOKUP(O565/100,标准!E$108:F$128,2,TRUE),VLOOKUP(O565/100,标准!E$74:F$94,2,TRUE)),IF(F565="女",VLOOKUP(O565/100,标准!E$39:F$59,2,TRUE),VLOOKUP(O565/100,标准!E$3:F$23,2,TRUE)))</f>
        <v>95</v>
      </c>
      <c r="Q565" s="81">
        <v>4.14</v>
      </c>
      <c r="R565" s="71">
        <f>IF(Q565=0,0,IF(A565&lt;43,IF(F565="女",IF(Q565="",0,VLOOKUP(Q565,标准!I$108:J$138,2,TRUE)),IF(Q565="",0,VLOOKUP(Q565,标准!I$74:J$104,2,TRUE))),IF(F565="女",IF(Q565="",0,VLOOKUP(Q565,标准!I$39:J$69,2,TRUE)),IF(Q565="",0,VLOOKUP(Q565,标准!I$3:J$33,2,TRUE)))))</f>
        <v>66</v>
      </c>
      <c r="S565" s="76">
        <v>0</v>
      </c>
      <c r="T565" s="71">
        <f>IF(A565&lt;43,IF(F565="女",VLOOKUP(S565,标准!G$108:H$138,2,TRUE),VLOOKUP(S565,标准!G$74:H$99,2,TRUE)),IF(F565="女",VLOOKUP(S565,标准!G$39:H$69,2,TRUE),VLOOKUP(S565,标准!G$3:H$28,2,TRUE)))</f>
        <v>0</v>
      </c>
      <c r="U565" s="88">
        <v>7.1</v>
      </c>
      <c r="V565" s="71">
        <f>IF(U565=0,0,IF(A565&lt;43,IF(F565="女",IF(U565="",0,VLOOKUP(U565,标准!A$108:B$128,2,TRUE)),IF(U565="",0,VLOOKUP(U565,标准!A$74:B$94,2,TRUE))),IF(F565="女",IF(U565="",0,VLOOKUP(U565,标准!A$39:B$59,2,TRUE)),IF(U565="",0,VLOOKUP(U565,标准!A$3:B$23,2,TRUE)))))</f>
        <v>80</v>
      </c>
      <c r="W565" s="86">
        <f t="shared" si="8"/>
        <v>77.7</v>
      </c>
      <c r="X565" s="87">
        <v>4.8</v>
      </c>
      <c r="Y565" s="87">
        <v>4.2</v>
      </c>
      <c r="Z565" s="91"/>
      <c r="AA565" s="92"/>
    </row>
    <row r="566" customHeight="1" spans="1:27">
      <c r="A566" s="62">
        <v>40</v>
      </c>
      <c r="B566" s="63">
        <v>565</v>
      </c>
      <c r="C566" s="154" t="s">
        <v>1181</v>
      </c>
      <c r="D566" s="154" t="s">
        <v>1163</v>
      </c>
      <c r="E566" s="154" t="s">
        <v>971</v>
      </c>
      <c r="F566" s="154" t="s">
        <v>30</v>
      </c>
      <c r="G566" s="155" t="s">
        <v>1182</v>
      </c>
      <c r="H566" s="68">
        <v>164.8</v>
      </c>
      <c r="I566" s="68">
        <v>72.3</v>
      </c>
      <c r="J566" s="71">
        <f>IF(F566="女",IF(H566=0,0,VLOOKUP(I566/(H566*H566/10000),标准!M$108:N$112,2,TRUE)),IF(H566=0,0,VLOOKUP(I566/(H566*H566/10000),标准!M$74:N$78,2,TRUE)))</f>
        <v>80</v>
      </c>
      <c r="K566" s="72">
        <v>3989</v>
      </c>
      <c r="L566" s="71">
        <f>IF(A566&lt;43,IF(F566="女",VLOOKUP(K566,标准!K$108:L$128,2,TRUE),VLOOKUP(K566,标准!K$74:L$94,2,TRUE)),IF(F566="女",VLOOKUP(K566,标准!K$39:L$59,2,TRUE),VLOOKUP(K566,标准!K$3:L$23,2,TRUE)))</f>
        <v>74</v>
      </c>
      <c r="M566" s="68">
        <v>8</v>
      </c>
      <c r="N566" s="71">
        <f>IF(M566="",0,IF(A566&lt;43,IF(F566="女",VLOOKUP(M566,标准!C$108:D$128,2,TRUE),VLOOKUP(M566,标准!C$74:D$94,2,TRUE)),IF(F566="女",VLOOKUP(M566,标准!C$39:D$59,2,TRUE),VLOOKUP(M566,标准!C$3:D$23,2,TRUE))))</f>
        <v>66</v>
      </c>
      <c r="O566" s="116">
        <v>220</v>
      </c>
      <c r="P566" s="71">
        <f>IF(A566&lt;43,IF(F566="女",VLOOKUP(O566/100,标准!E$108:F$128,2,TRUE),VLOOKUP(O566/100,标准!E$74:F$94,2,TRUE)),IF(F566="女",VLOOKUP(O566/100,标准!E$39:F$59,2,TRUE),VLOOKUP(O566/100,标准!E$3:F$23,2,TRUE)))</f>
        <v>66</v>
      </c>
      <c r="Q566" s="81">
        <v>3.58</v>
      </c>
      <c r="R566" s="71">
        <f>IF(Q566=0,0,IF(A566&lt;43,IF(F566="女",IF(Q566="",0,VLOOKUP(Q566,标准!I$108:J$138,2,TRUE)),IF(Q566="",0,VLOOKUP(Q566,标准!I$74:J$104,2,TRUE))),IF(F566="女",IF(Q566="",0,VLOOKUP(Q566,标准!I$39:J$69,2,TRUE)),IF(Q566="",0,VLOOKUP(Q566,标准!I$3:J$33,2,TRUE)))))</f>
        <v>72</v>
      </c>
      <c r="S566" s="76">
        <v>8</v>
      </c>
      <c r="T566" s="71">
        <f>IF(A566&lt;43,IF(F566="女",VLOOKUP(S566,标准!G$108:H$138,2,TRUE),VLOOKUP(S566,标准!G$74:H$99,2,TRUE)),IF(F566="女",VLOOKUP(S566,标准!G$39:H$69,2,TRUE),VLOOKUP(S566,标准!G$3:H$28,2,TRUE)))</f>
        <v>40</v>
      </c>
      <c r="U566" s="88">
        <v>6.7</v>
      </c>
      <c r="V566" s="71">
        <f>IF(U566=0,0,IF(A566&lt;43,IF(F566="女",IF(U566="",0,VLOOKUP(U566,标准!A$108:B$128,2,TRUE)),IF(U566="",0,VLOOKUP(U566,标准!A$74:B$94,2,TRUE))),IF(F566="女",IF(U566="",0,VLOOKUP(U566,标准!A$39:B$59,2,TRUE)),IF(U566="",0,VLOOKUP(U566,标准!A$3:B$23,2,TRUE)))))</f>
        <v>100</v>
      </c>
      <c r="W566" s="86">
        <f t="shared" si="8"/>
        <v>74.7</v>
      </c>
      <c r="X566" s="87">
        <v>4.2</v>
      </c>
      <c r="Y566" s="87">
        <v>4.3</v>
      </c>
      <c r="Z566" s="91"/>
      <c r="AA566" s="92"/>
    </row>
    <row r="567" customHeight="1" spans="1:27">
      <c r="A567" s="62">
        <v>40</v>
      </c>
      <c r="B567" s="63">
        <v>566</v>
      </c>
      <c r="C567" s="154" t="s">
        <v>1183</v>
      </c>
      <c r="D567" s="154" t="s">
        <v>1163</v>
      </c>
      <c r="E567" s="154" t="s">
        <v>971</v>
      </c>
      <c r="F567" s="154" t="s">
        <v>30</v>
      </c>
      <c r="G567" s="155" t="s">
        <v>1184</v>
      </c>
      <c r="H567" s="68">
        <v>161.6</v>
      </c>
      <c r="I567" s="68">
        <v>59.5</v>
      </c>
      <c r="J567" s="71">
        <f>IF(F567="女",IF(H567=0,0,VLOOKUP(I567/(H567*H567/10000),标准!M$108:N$112,2,TRUE)),IF(H567=0,0,VLOOKUP(I567/(H567*H567/10000),标准!M$74:N$78,2,TRUE)))</f>
        <v>100</v>
      </c>
      <c r="K567" s="72">
        <v>3971</v>
      </c>
      <c r="L567" s="71">
        <f>IF(A567&lt;43,IF(F567="女",VLOOKUP(K567,标准!K$108:L$128,2,TRUE),VLOOKUP(K567,标准!K$74:L$94,2,TRUE)),IF(F567="女",VLOOKUP(K567,标准!K$39:L$59,2,TRUE),VLOOKUP(K567,标准!K$3:L$23,2,TRUE)))</f>
        <v>74</v>
      </c>
      <c r="M567" s="68">
        <v>12</v>
      </c>
      <c r="N567" s="71">
        <f>IF(M567="",0,IF(A567&lt;43,IF(F567="女",VLOOKUP(M567,标准!C$108:D$128,2,TRUE),VLOOKUP(M567,标准!C$74:D$94,2,TRUE)),IF(F567="女",VLOOKUP(M567,标准!C$39:D$59,2,TRUE),VLOOKUP(M567,标准!C$3:D$23,2,TRUE))))</f>
        <v>70</v>
      </c>
      <c r="O567" s="77">
        <v>200</v>
      </c>
      <c r="P567" s="71">
        <f>IF(A567&lt;43,IF(F567="女",VLOOKUP(O567/100,标准!E$108:F$128,2,TRUE),VLOOKUP(O567/100,标准!E$74:F$94,2,TRUE)),IF(F567="女",VLOOKUP(O567/100,标准!E$39:F$59,2,TRUE),VLOOKUP(O567/100,标准!E$3:F$23,2,TRUE)))</f>
        <v>40</v>
      </c>
      <c r="Q567" s="81">
        <v>4.41</v>
      </c>
      <c r="R567" s="71">
        <f>IF(Q567=0,0,IF(A567&lt;43,IF(F567="女",IF(Q567="",0,VLOOKUP(Q567,标准!I$108:J$138,2,TRUE)),IF(Q567="",0,VLOOKUP(Q567,标准!I$74:J$104,2,TRUE))),IF(F567="女",IF(Q567="",0,VLOOKUP(Q567,标准!I$39:J$69,2,TRUE)),IF(Q567="",0,VLOOKUP(Q567,标准!I$3:J$33,2,TRUE)))))</f>
        <v>50</v>
      </c>
      <c r="S567" s="76">
        <v>0</v>
      </c>
      <c r="T567" s="71">
        <f>IF(A567&lt;43,IF(F567="女",VLOOKUP(S567,标准!G$108:H$138,2,TRUE),VLOOKUP(S567,标准!G$74:H$99,2,TRUE)),IF(F567="女",VLOOKUP(S567,标准!G$39:H$69,2,TRUE),VLOOKUP(S567,标准!G$3:H$28,2,TRUE)))</f>
        <v>0</v>
      </c>
      <c r="U567" s="88">
        <v>7.9</v>
      </c>
      <c r="V567" s="71">
        <f>IF(U567=0,0,IF(A567&lt;43,IF(F567="女",IF(U567="",0,VLOOKUP(U567,标准!A$108:B$128,2,TRUE)),IF(U567="",0,VLOOKUP(U567,标准!A$74:B$94,2,TRUE))),IF(F567="女",IF(U567="",0,VLOOKUP(U567,标准!A$39:B$59,2,TRUE)),IF(U567="",0,VLOOKUP(U567,标准!A$3:B$23,2,TRUE)))))</f>
        <v>72</v>
      </c>
      <c r="W567" s="86">
        <f t="shared" si="8"/>
        <v>61.5</v>
      </c>
      <c r="X567" s="87">
        <v>4.8</v>
      </c>
      <c r="Y567" s="87">
        <v>4.8</v>
      </c>
      <c r="Z567" s="91"/>
      <c r="AA567" s="92"/>
    </row>
    <row r="568" customHeight="1" spans="1:27">
      <c r="A568" s="62">
        <v>40</v>
      </c>
      <c r="B568" s="63">
        <v>567</v>
      </c>
      <c r="C568" s="154" t="s">
        <v>1185</v>
      </c>
      <c r="D568" s="154" t="s">
        <v>1163</v>
      </c>
      <c r="E568" s="154" t="s">
        <v>971</v>
      </c>
      <c r="F568" s="154" t="s">
        <v>30</v>
      </c>
      <c r="G568" s="155" t="s">
        <v>1186</v>
      </c>
      <c r="H568" s="68">
        <v>168.8</v>
      </c>
      <c r="I568" s="68">
        <v>77.2</v>
      </c>
      <c r="J568" s="71">
        <f>IF(F568="女",IF(H568=0,0,VLOOKUP(I568/(H568*H568/10000),标准!M$108:N$112,2,TRUE)),IF(H568=0,0,VLOOKUP(I568/(H568*H568/10000),标准!M$74:N$78,2,TRUE)))</f>
        <v>80</v>
      </c>
      <c r="K568" s="72">
        <v>3859</v>
      </c>
      <c r="L568" s="71">
        <f>IF(A568&lt;43,IF(F568="女",VLOOKUP(K568,标准!K$108:L$128,2,TRUE),VLOOKUP(K568,标准!K$74:L$94,2,TRUE)),IF(F568="女",VLOOKUP(K568,标准!K$39:L$59,2,TRUE),VLOOKUP(K568,标准!K$3:L$23,2,TRUE)))</f>
        <v>72</v>
      </c>
      <c r="M568" s="68">
        <v>16</v>
      </c>
      <c r="N568" s="71">
        <f>IF(M568="",0,IF(A568&lt;43,IF(F568="女",VLOOKUP(M568,标准!C$108:D$128,2,TRUE),VLOOKUP(M568,标准!C$74:D$94,2,TRUE)),IF(F568="女",VLOOKUP(M568,标准!C$39:D$59,2,TRUE),VLOOKUP(M568,标准!C$3:D$23,2,TRUE))))</f>
        <v>76</v>
      </c>
      <c r="O568" s="77">
        <v>220</v>
      </c>
      <c r="P568" s="71">
        <f>IF(A568&lt;43,IF(F568="女",VLOOKUP(O568/100,标准!E$108:F$128,2,TRUE),VLOOKUP(O568/100,标准!E$74:F$94,2,TRUE)),IF(F568="女",VLOOKUP(O568/100,标准!E$39:F$59,2,TRUE),VLOOKUP(O568/100,标准!E$3:F$23,2,TRUE)))</f>
        <v>66</v>
      </c>
      <c r="Q568" s="81">
        <v>4.05</v>
      </c>
      <c r="R568" s="71">
        <f>IF(Q568=0,0,IF(A568&lt;43,IF(F568="女",IF(Q568="",0,VLOOKUP(Q568,标准!I$108:J$138,2,TRUE)),IF(Q568="",0,VLOOKUP(Q568,标准!I$74:J$104,2,TRUE))),IF(F568="女",IF(Q568="",0,VLOOKUP(Q568,标准!I$39:J$69,2,TRUE)),IF(Q568="",0,VLOOKUP(Q568,标准!I$3:J$33,2,TRUE)))))</f>
        <v>70</v>
      </c>
      <c r="S568" s="76">
        <v>0</v>
      </c>
      <c r="T568" s="71">
        <f>IF(A568&lt;43,IF(F568="女",VLOOKUP(S568,标准!G$108:H$138,2,TRUE),VLOOKUP(S568,标准!G$74:H$99,2,TRUE)),IF(F568="女",VLOOKUP(S568,标准!G$39:H$69,2,TRUE),VLOOKUP(S568,标准!G$3:H$28,2,TRUE)))</f>
        <v>0</v>
      </c>
      <c r="U568" s="88">
        <v>7.3</v>
      </c>
      <c r="V568" s="71">
        <f>IF(U568=0,0,IF(A568&lt;43,IF(F568="女",IF(U568="",0,VLOOKUP(U568,标准!A$108:B$128,2,TRUE)),IF(U568="",0,VLOOKUP(U568,标准!A$74:B$94,2,TRUE))),IF(F568="女",IF(U568="",0,VLOOKUP(U568,标准!A$39:B$59,2,TRUE)),IF(U568="",0,VLOOKUP(U568,标准!A$3:B$23,2,TRUE)))))</f>
        <v>78</v>
      </c>
      <c r="W568" s="86">
        <f t="shared" si="8"/>
        <v>66.6</v>
      </c>
      <c r="X568" s="87">
        <v>3.8</v>
      </c>
      <c r="Y568" s="87">
        <v>3.8</v>
      </c>
      <c r="Z568" s="91"/>
      <c r="AA568" s="92"/>
    </row>
    <row r="569" customHeight="1" spans="1:27">
      <c r="A569" s="62">
        <v>40</v>
      </c>
      <c r="B569" s="63">
        <v>568</v>
      </c>
      <c r="C569" s="154" t="s">
        <v>1187</v>
      </c>
      <c r="D569" s="154" t="s">
        <v>1163</v>
      </c>
      <c r="E569" s="154" t="s">
        <v>971</v>
      </c>
      <c r="F569" s="154" t="s">
        <v>30</v>
      </c>
      <c r="G569" s="155" t="s">
        <v>1188</v>
      </c>
      <c r="H569" s="68">
        <v>177.5</v>
      </c>
      <c r="I569" s="68">
        <v>83.6</v>
      </c>
      <c r="J569" s="71">
        <f>IF(F569="女",IF(H569=0,0,VLOOKUP(I569/(H569*H569/10000),标准!M$108:N$112,2,TRUE)),IF(H569=0,0,VLOOKUP(I569/(H569*H569/10000),标准!M$74:N$78,2,TRUE)))</f>
        <v>80</v>
      </c>
      <c r="K569" s="72">
        <v>4304</v>
      </c>
      <c r="L569" s="71">
        <f>IF(A569&lt;43,IF(F569="女",VLOOKUP(K569,标准!K$108:L$128,2,TRUE),VLOOKUP(K569,标准!K$74:L$94,2,TRUE)),IF(F569="女",VLOOKUP(K569,标准!K$39:L$59,2,TRUE),VLOOKUP(K569,标准!K$3:L$23,2,TRUE)))</f>
        <v>80</v>
      </c>
      <c r="M569" s="68">
        <v>6</v>
      </c>
      <c r="N569" s="71">
        <f>IF(M569="",0,IF(A569&lt;43,IF(F569="女",VLOOKUP(M569,标准!C$108:D$128,2,TRUE),VLOOKUP(M569,标准!C$74:D$94,2,TRUE)),IF(F569="女",VLOOKUP(M569,标准!C$39:D$59,2,TRUE),VLOOKUP(M569,标准!C$3:D$23,2,TRUE))))</f>
        <v>62</v>
      </c>
      <c r="O569" s="77">
        <v>170</v>
      </c>
      <c r="P569" s="71">
        <f>IF(A569&lt;43,IF(F569="女",VLOOKUP(O569/100,标准!E$108:F$128,2,TRUE),VLOOKUP(O569/100,标准!E$74:F$94,2,TRUE)),IF(F569="女",VLOOKUP(O569/100,标准!E$39:F$59,2,TRUE),VLOOKUP(O569/100,标准!E$3:F$23,2,TRUE)))</f>
        <v>0</v>
      </c>
      <c r="Q569" s="81">
        <v>4.56</v>
      </c>
      <c r="R569" s="71">
        <f>IF(Q569=0,0,IF(A569&lt;43,IF(F569="女",IF(Q569="",0,VLOOKUP(Q569,标准!I$108:J$138,2,TRUE)),IF(Q569="",0,VLOOKUP(Q569,标准!I$74:J$104,2,TRUE))),IF(F569="女",IF(Q569="",0,VLOOKUP(Q569,标准!I$39:J$69,2,TRUE)),IF(Q569="",0,VLOOKUP(Q569,标准!I$3:J$33,2,TRUE)))))</f>
        <v>40</v>
      </c>
      <c r="S569" s="76">
        <v>2</v>
      </c>
      <c r="T569" s="71">
        <f>IF(A569&lt;43,IF(F569="女",VLOOKUP(S569,标准!G$108:H$138,2,TRUE),VLOOKUP(S569,标准!G$74:H$99,2,TRUE)),IF(F569="女",VLOOKUP(S569,标准!G$39:H$69,2,TRUE),VLOOKUP(S569,标准!G$3:H$28,2,TRUE)))</f>
        <v>0</v>
      </c>
      <c r="U569" s="88">
        <v>7.8</v>
      </c>
      <c r="V569" s="71">
        <f>IF(U569=0,0,IF(A569&lt;43,IF(F569="女",IF(U569="",0,VLOOKUP(U569,标准!A$108:B$128,2,TRUE)),IF(U569="",0,VLOOKUP(U569,标准!A$74:B$94,2,TRUE))),IF(F569="女",IF(U569="",0,VLOOKUP(U569,标准!A$39:B$59,2,TRUE)),IF(U569="",0,VLOOKUP(U569,标准!A$3:B$23,2,TRUE)))))</f>
        <v>72</v>
      </c>
      <c r="W569" s="86">
        <f t="shared" si="8"/>
        <v>52.6</v>
      </c>
      <c r="X569" s="87">
        <v>4.2</v>
      </c>
      <c r="Y569" s="87">
        <v>4.2</v>
      </c>
      <c r="Z569" s="91"/>
      <c r="AA569" s="92"/>
    </row>
    <row r="570" customHeight="1" spans="1:27">
      <c r="A570" s="62">
        <v>40</v>
      </c>
      <c r="B570" s="63">
        <v>569</v>
      </c>
      <c r="C570" s="154" t="s">
        <v>1189</v>
      </c>
      <c r="D570" s="154" t="s">
        <v>1163</v>
      </c>
      <c r="E570" s="154" t="s">
        <v>971</v>
      </c>
      <c r="F570" s="154" t="s">
        <v>30</v>
      </c>
      <c r="G570" s="155" t="s">
        <v>1190</v>
      </c>
      <c r="H570" s="68">
        <v>181.2</v>
      </c>
      <c r="I570" s="68">
        <v>74.6</v>
      </c>
      <c r="J570" s="71">
        <f>IF(F570="女",IF(H570=0,0,VLOOKUP(I570/(H570*H570/10000),标准!M$108:N$112,2,TRUE)),IF(H570=0,0,VLOOKUP(I570/(H570*H570/10000),标准!M$74:N$78,2,TRUE)))</f>
        <v>100</v>
      </c>
      <c r="K570" s="72">
        <v>4475</v>
      </c>
      <c r="L570" s="71">
        <f>IF(A570&lt;43,IF(F570="女",VLOOKUP(K570,标准!K$108:L$128,2,TRUE),VLOOKUP(K570,标准!K$74:L$94,2,TRUE)),IF(F570="女",VLOOKUP(K570,标准!K$39:L$59,2,TRUE),VLOOKUP(K570,标准!K$3:L$23,2,TRUE)))</f>
        <v>80</v>
      </c>
      <c r="M570" s="68">
        <v>12</v>
      </c>
      <c r="N570" s="71">
        <f>IF(M570="",0,IF(A570&lt;43,IF(F570="女",VLOOKUP(M570,标准!C$108:D$128,2,TRUE),VLOOKUP(M570,标准!C$74:D$94,2,TRUE)),IF(F570="女",VLOOKUP(M570,标准!C$39:D$59,2,TRUE),VLOOKUP(M570,标准!C$3:D$23,2,TRUE))))</f>
        <v>70</v>
      </c>
      <c r="O570" s="77">
        <v>210</v>
      </c>
      <c r="P570" s="71">
        <f>IF(A570&lt;43,IF(F570="女",VLOOKUP(O570/100,标准!E$108:F$128,2,TRUE),VLOOKUP(O570/100,标准!E$74:F$94,2,TRUE)),IF(F570="女",VLOOKUP(O570/100,标准!E$39:F$59,2,TRUE),VLOOKUP(O570/100,标准!E$3:F$23,2,TRUE)))</f>
        <v>60</v>
      </c>
      <c r="Q570" s="81">
        <v>4.16</v>
      </c>
      <c r="R570" s="71">
        <f>IF(Q570=0,0,IF(A570&lt;43,IF(F570="女",IF(Q570="",0,VLOOKUP(Q570,标准!I$108:J$138,2,TRUE)),IF(Q570="",0,VLOOKUP(Q570,标准!I$74:J$104,2,TRUE))),IF(F570="女",IF(Q570="",0,VLOOKUP(Q570,标准!I$39:J$69,2,TRUE)),IF(Q570="",0,VLOOKUP(Q570,标准!I$3:J$33,2,TRUE)))))</f>
        <v>66</v>
      </c>
      <c r="S570" s="76">
        <v>0</v>
      </c>
      <c r="T570" s="71">
        <f>IF(A570&lt;43,IF(F570="女",VLOOKUP(S570,标准!G$108:H$138,2,TRUE),VLOOKUP(S570,标准!G$74:H$99,2,TRUE)),IF(F570="女",VLOOKUP(S570,标准!G$39:H$69,2,TRUE),VLOOKUP(S570,标准!G$3:H$28,2,TRUE)))</f>
        <v>0</v>
      </c>
      <c r="U570" s="88">
        <v>7.5</v>
      </c>
      <c r="V570" s="71">
        <f>IF(U570=0,0,IF(A570&lt;43,IF(F570="女",IF(U570="",0,VLOOKUP(U570,标准!A$108:B$128,2,TRUE)),IF(U570="",0,VLOOKUP(U570,标准!A$74:B$94,2,TRUE))),IF(F570="女",IF(U570="",0,VLOOKUP(U570,标准!A$39:B$59,2,TRUE)),IF(U570="",0,VLOOKUP(U570,标准!A$3:B$23,2,TRUE)))))</f>
        <v>76</v>
      </c>
      <c r="W570" s="86">
        <f t="shared" si="8"/>
        <v>68.4</v>
      </c>
      <c r="X570" s="87">
        <v>3.8</v>
      </c>
      <c r="Y570" s="87">
        <v>3.7</v>
      </c>
      <c r="Z570" s="91"/>
      <c r="AA570" s="92"/>
    </row>
    <row r="571" customHeight="1" spans="1:27">
      <c r="A571" s="62">
        <v>40</v>
      </c>
      <c r="B571" s="63">
        <v>570</v>
      </c>
      <c r="C571" s="154" t="s">
        <v>1191</v>
      </c>
      <c r="D571" s="154" t="s">
        <v>1163</v>
      </c>
      <c r="E571" s="154" t="s">
        <v>971</v>
      </c>
      <c r="F571" s="154" t="s">
        <v>30</v>
      </c>
      <c r="G571" s="155" t="s">
        <v>1192</v>
      </c>
      <c r="H571" s="68">
        <v>165.3</v>
      </c>
      <c r="I571" s="68">
        <v>54.8</v>
      </c>
      <c r="J571" s="71">
        <f>IF(F571="女",IF(H571=0,0,VLOOKUP(I571/(H571*H571/10000),标准!M$108:N$112,2,TRUE)),IF(H571=0,0,VLOOKUP(I571/(H571*H571/10000),标准!M$74:N$78,2,TRUE)))</f>
        <v>100</v>
      </c>
      <c r="K571" s="72">
        <v>3678</v>
      </c>
      <c r="L571" s="71">
        <f>IF(A571&lt;43,IF(F571="女",VLOOKUP(K571,标准!K$108:L$128,2,TRUE),VLOOKUP(K571,标准!K$74:L$94,2,TRUE)),IF(F571="女",VLOOKUP(K571,标准!K$39:L$59,2,TRUE),VLOOKUP(K571,标准!K$3:L$23,2,TRUE)))</f>
        <v>68</v>
      </c>
      <c r="M571" s="68">
        <v>13</v>
      </c>
      <c r="N571" s="71">
        <f>IF(M571="",0,IF(A571&lt;43,IF(F571="女",VLOOKUP(M571,标准!C$108:D$128,2,TRUE),VLOOKUP(M571,标准!C$74:D$94,2,TRUE)),IF(F571="女",VLOOKUP(M571,标准!C$39:D$59,2,TRUE),VLOOKUP(M571,标准!C$3:D$23,2,TRUE))))</f>
        <v>72</v>
      </c>
      <c r="O571" s="77">
        <v>245</v>
      </c>
      <c r="P571" s="71">
        <f>IF(A571&lt;43,IF(F571="女",VLOOKUP(O571/100,标准!E$108:F$128,2,TRUE),VLOOKUP(O571/100,标准!E$74:F$94,2,TRUE)),IF(F571="女",VLOOKUP(O571/100,标准!E$39:F$59,2,TRUE),VLOOKUP(O571/100,标准!E$3:F$23,2,TRUE)))</f>
        <v>78</v>
      </c>
      <c r="Q571" s="81">
        <v>3.46</v>
      </c>
      <c r="R571" s="71">
        <f>IF(Q571=0,0,IF(A571&lt;43,IF(F571="女",IF(Q571="",0,VLOOKUP(Q571,标准!I$108:J$138,2,TRUE)),IF(Q571="",0,VLOOKUP(Q571,标准!I$74:J$104,2,TRUE))),IF(F571="女",IF(Q571="",0,VLOOKUP(Q571,标准!I$39:J$69,2,TRUE)),IF(Q571="",0,VLOOKUP(Q571,标准!I$3:J$33,2,TRUE)))))</f>
        <v>78</v>
      </c>
      <c r="S571" s="76">
        <v>12</v>
      </c>
      <c r="T571" s="71">
        <f>IF(A571&lt;43,IF(F571="女",VLOOKUP(S571,标准!G$108:H$138,2,TRUE),VLOOKUP(S571,标准!G$74:H$99,2,TRUE)),IF(F571="女",VLOOKUP(S571,标准!G$39:H$69,2,TRUE),VLOOKUP(S571,标准!G$3:H$28,2,TRUE)))</f>
        <v>68</v>
      </c>
      <c r="U571" s="88">
        <v>6.7</v>
      </c>
      <c r="V571" s="71">
        <f>IF(U571=0,0,IF(A571&lt;43,IF(F571="女",IF(U571="",0,VLOOKUP(U571,标准!A$108:B$128,2,TRUE)),IF(U571="",0,VLOOKUP(U571,标准!A$74:B$94,2,TRUE))),IF(F571="女",IF(U571="",0,VLOOKUP(U571,标准!A$39:B$59,2,TRUE)),IF(U571="",0,VLOOKUP(U571,标准!A$3:B$23,2,TRUE)))))</f>
        <v>100</v>
      </c>
      <c r="W571" s="86">
        <f t="shared" si="8"/>
        <v>82.6</v>
      </c>
      <c r="X571" s="87">
        <v>4.9</v>
      </c>
      <c r="Y571" s="87">
        <v>4.6</v>
      </c>
      <c r="Z571" s="91"/>
      <c r="AA571" s="92"/>
    </row>
    <row r="572" customHeight="1" spans="1:27">
      <c r="A572" s="62">
        <v>40</v>
      </c>
      <c r="B572" s="63">
        <v>571</v>
      </c>
      <c r="C572" s="154" t="s">
        <v>1193</v>
      </c>
      <c r="D572" s="154" t="s">
        <v>1163</v>
      </c>
      <c r="E572" s="154" t="s">
        <v>971</v>
      </c>
      <c r="F572" s="154" t="s">
        <v>34</v>
      </c>
      <c r="G572" s="155" t="s">
        <v>1194</v>
      </c>
      <c r="H572" s="68">
        <v>156.2</v>
      </c>
      <c r="I572" s="68">
        <v>72</v>
      </c>
      <c r="J572" s="71">
        <f>IF(F572="女",IF(H572=0,0,VLOOKUP(I572/(H572*H572/10000),标准!M$108:N$112,2,TRUE)),IF(H572=0,0,VLOOKUP(I572/(H572*H572/10000),标准!M$74:N$78,2,TRUE)))</f>
        <v>60</v>
      </c>
      <c r="K572" s="72">
        <v>2794</v>
      </c>
      <c r="L572" s="71">
        <f>IF(A572&lt;43,IF(F572="女",VLOOKUP(K572,标准!K$108:L$128,2,TRUE),VLOOKUP(K572,标准!K$74:L$94,2,TRUE)),IF(F572="女",VLOOKUP(K572,标准!K$39:L$59,2,TRUE),VLOOKUP(K572,标准!K$3:L$23,2,TRUE)))</f>
        <v>74</v>
      </c>
      <c r="M572" s="68">
        <v>4</v>
      </c>
      <c r="N572" s="71">
        <f>IF(M572="",0,IF(A572&lt;43,IF(F572="女",VLOOKUP(M572,标准!C$108:D$128,2,TRUE),VLOOKUP(M572,标准!C$74:D$94,2,TRUE)),IF(F572="女",VLOOKUP(M572,标准!C$39:D$59,2,TRUE),VLOOKUP(M572,标准!C$3:D$23,2,TRUE))))</f>
        <v>30</v>
      </c>
      <c r="O572" s="115">
        <v>168</v>
      </c>
      <c r="P572" s="71">
        <f>IF(A572&lt;43,IF(F572="女",VLOOKUP(O572/100,标准!E$108:F$128,2,TRUE),VLOOKUP(O572/100,标准!E$74:F$94,2,TRUE)),IF(F572="女",VLOOKUP(O572/100,标准!E$39:F$59,2,TRUE),VLOOKUP(O572/100,标准!E$3:F$23,2,TRUE)))</f>
        <v>70</v>
      </c>
      <c r="Q572" s="81">
        <v>4.21</v>
      </c>
      <c r="R572" s="71">
        <f>IF(Q572=0,0,IF(A572&lt;43,IF(F572="女",IF(Q572="",0,VLOOKUP(Q572,标准!I$108:J$138,2,TRUE)),IF(Q572="",0,VLOOKUP(Q572,标准!I$74:J$104,2,TRUE))),IF(F572="女",IF(Q572="",0,VLOOKUP(Q572,标准!I$39:J$69,2,TRUE)),IF(Q572="",0,VLOOKUP(Q572,标准!I$3:J$33,2,TRUE)))))</f>
        <v>64</v>
      </c>
      <c r="S572" s="76">
        <v>29</v>
      </c>
      <c r="T572" s="71">
        <f>IF(A572&lt;43,IF(F572="女",VLOOKUP(S572,标准!G$108:H$138,2,TRUE),VLOOKUP(S572,标准!G$74:H$99,2,TRUE)),IF(F572="女",VLOOKUP(S572,标准!G$39:H$69,2,TRUE),VLOOKUP(S572,标准!G$3:H$28,2,TRUE)))</f>
        <v>62</v>
      </c>
      <c r="U572" s="88">
        <v>8.5</v>
      </c>
      <c r="V572" s="71">
        <f>IF(U572=0,0,IF(A572&lt;43,IF(F572="女",IF(U572="",0,VLOOKUP(U572,标准!A$108:B$128,2,TRUE)),IF(U572="",0,VLOOKUP(U572,标准!A$74:B$94,2,TRUE))),IF(F572="女",IF(U572="",0,VLOOKUP(U572,标准!A$39:B$59,2,TRUE)),IF(U572="",0,VLOOKUP(U572,标准!A$3:B$23,2,TRUE)))))</f>
        <v>78</v>
      </c>
      <c r="W572" s="86">
        <f t="shared" si="8"/>
        <v>64.7</v>
      </c>
      <c r="X572" s="87">
        <v>4.4</v>
      </c>
      <c r="Y572" s="87">
        <v>3.8</v>
      </c>
      <c r="Z572" s="91"/>
      <c r="AA572" s="92"/>
    </row>
    <row r="573" customHeight="1" spans="1:27">
      <c r="A573" s="62">
        <v>40</v>
      </c>
      <c r="B573" s="63">
        <v>572</v>
      </c>
      <c r="C573" s="154" t="s">
        <v>1195</v>
      </c>
      <c r="D573" s="154" t="s">
        <v>1163</v>
      </c>
      <c r="E573" s="154" t="s">
        <v>971</v>
      </c>
      <c r="F573" s="154" t="s">
        <v>30</v>
      </c>
      <c r="G573" s="155" t="s">
        <v>1196</v>
      </c>
      <c r="H573" s="68">
        <v>179</v>
      </c>
      <c r="I573" s="68">
        <v>61.8</v>
      </c>
      <c r="J573" s="71">
        <f>IF(F573="女",IF(H573=0,0,VLOOKUP(I573/(H573*H573/10000),标准!M$108:N$112,2,TRUE)),IF(H573=0,0,VLOOKUP(I573/(H573*H573/10000),标准!M$74:N$78,2,TRUE)))</f>
        <v>100</v>
      </c>
      <c r="K573" s="72">
        <v>4908</v>
      </c>
      <c r="L573" s="71">
        <f>IF(A573&lt;43,IF(F573="女",VLOOKUP(K573,标准!K$108:L$128,2,TRUE),VLOOKUP(K573,标准!K$74:L$94,2,TRUE)),IF(F573="女",VLOOKUP(K573,标准!K$39:L$59,2,TRUE),VLOOKUP(K573,标准!K$3:L$23,2,TRUE)))</f>
        <v>90</v>
      </c>
      <c r="M573" s="68">
        <v>19</v>
      </c>
      <c r="N573" s="71">
        <f>IF(M573="",0,IF(A573&lt;43,IF(F573="女",VLOOKUP(M573,标准!C$108:D$128,2,TRUE),VLOOKUP(M573,标准!C$74:D$94,2,TRUE)),IF(F573="女",VLOOKUP(M573,标准!C$39:D$59,2,TRUE),VLOOKUP(M573,标准!C$3:D$23,2,TRUE))))</f>
        <v>80</v>
      </c>
      <c r="O573" s="77">
        <v>260</v>
      </c>
      <c r="P573" s="71">
        <f>IF(A573&lt;43,IF(F573="女",VLOOKUP(O573/100,标准!E$108:F$128,2,TRUE),VLOOKUP(O573/100,标准!E$74:F$94,2,TRUE)),IF(F573="女",VLOOKUP(O573/100,标准!E$39:F$59,2,TRUE),VLOOKUP(O573/100,标准!E$3:F$23,2,TRUE)))</f>
        <v>85</v>
      </c>
      <c r="Q573" s="81">
        <v>3.43</v>
      </c>
      <c r="R573" s="71">
        <f>IF(Q573=0,0,IF(A573&lt;43,IF(F573="女",IF(Q573="",0,VLOOKUP(Q573,标准!I$108:J$138,2,TRUE)),IF(Q573="",0,VLOOKUP(Q573,标准!I$74:J$104,2,TRUE))),IF(F573="女",IF(Q573="",0,VLOOKUP(Q573,标准!I$39:J$69,2,TRUE)),IF(Q573="",0,VLOOKUP(Q573,标准!I$3:J$33,2,TRUE)))))</f>
        <v>78</v>
      </c>
      <c r="S573" s="76">
        <v>11</v>
      </c>
      <c r="T573" s="71">
        <f>IF(A573&lt;43,IF(F573="女",VLOOKUP(S573,标准!G$108:H$138,2,TRUE),VLOOKUP(S573,标准!G$74:H$99,2,TRUE)),IF(F573="女",VLOOKUP(S573,标准!G$39:H$69,2,TRUE),VLOOKUP(S573,标准!G$3:H$28,2,TRUE)))</f>
        <v>64</v>
      </c>
      <c r="U573" s="88">
        <v>6.8</v>
      </c>
      <c r="V573" s="71">
        <f>IF(U573=0,0,IF(A573&lt;43,IF(F573="女",IF(U573="",0,VLOOKUP(U573,标准!A$108:B$128,2,TRUE)),IF(U573="",0,VLOOKUP(U573,标准!A$74:B$94,2,TRUE))),IF(F573="女",IF(U573="",0,VLOOKUP(U573,标准!A$39:B$59,2,TRUE)),IF(U573="",0,VLOOKUP(U573,标准!A$3:B$23,2,TRUE)))))</f>
        <v>95</v>
      </c>
      <c r="W573" s="86">
        <f t="shared" si="8"/>
        <v>86</v>
      </c>
      <c r="X573" s="87">
        <v>3.9</v>
      </c>
      <c r="Y573" s="87">
        <v>4.2</v>
      </c>
      <c r="Z573" s="91"/>
      <c r="AA573" s="92"/>
    </row>
    <row r="574" customHeight="1" spans="1:27">
      <c r="A574" s="62">
        <v>40</v>
      </c>
      <c r="B574" s="63">
        <v>573</v>
      </c>
      <c r="C574" s="154" t="s">
        <v>1197</v>
      </c>
      <c r="D574" s="154" t="s">
        <v>1163</v>
      </c>
      <c r="E574" s="154" t="s">
        <v>971</v>
      </c>
      <c r="F574" s="154" t="s">
        <v>30</v>
      </c>
      <c r="G574" s="155" t="s">
        <v>1198</v>
      </c>
      <c r="H574" s="68">
        <v>173.4</v>
      </c>
      <c r="I574" s="68">
        <v>63.6</v>
      </c>
      <c r="J574" s="71">
        <f>IF(F574="女",IF(H574=0,0,VLOOKUP(I574/(H574*H574/10000),标准!M$108:N$112,2,TRUE)),IF(H574=0,0,VLOOKUP(I574/(H574*H574/10000),标准!M$74:N$78,2,TRUE)))</f>
        <v>100</v>
      </c>
      <c r="K574" s="72">
        <v>4172</v>
      </c>
      <c r="L574" s="71">
        <f>IF(A574&lt;43,IF(F574="女",VLOOKUP(K574,标准!K$108:L$128,2,TRUE),VLOOKUP(K574,标准!K$74:L$94,2,TRUE)),IF(F574="女",VLOOKUP(K574,标准!K$39:L$59,2,TRUE),VLOOKUP(K574,标准!K$3:L$23,2,TRUE)))</f>
        <v>76</v>
      </c>
      <c r="M574" s="68">
        <v>8</v>
      </c>
      <c r="N574" s="71">
        <f>IF(M574="",0,IF(A574&lt;43,IF(F574="女",VLOOKUP(M574,标准!C$108:D$128,2,TRUE),VLOOKUP(M574,标准!C$74:D$94,2,TRUE)),IF(F574="女",VLOOKUP(M574,标准!C$39:D$59,2,TRUE),VLOOKUP(M574,标准!C$3:D$23,2,TRUE))))</f>
        <v>66</v>
      </c>
      <c r="O574" s="77">
        <v>203</v>
      </c>
      <c r="P574" s="71">
        <f>IF(A574&lt;43,IF(F574="女",VLOOKUP(O574/100,标准!E$108:F$128,2,TRUE),VLOOKUP(O574/100,标准!E$74:F$94,2,TRUE)),IF(F574="女",VLOOKUP(O574/100,标准!E$39:F$59,2,TRUE),VLOOKUP(O574/100,标准!E$3:F$23,2,TRUE)))</f>
        <v>50</v>
      </c>
      <c r="Q574" s="81">
        <v>3.5</v>
      </c>
      <c r="R574" s="71">
        <f>IF(Q574=0,0,IF(A574&lt;43,IF(F574="女",IF(Q574="",0,VLOOKUP(Q574,标准!I$108:J$138,2,TRUE)),IF(Q574="",0,VLOOKUP(Q574,标准!I$74:J$104,2,TRUE))),IF(F574="女",IF(Q574="",0,VLOOKUP(Q574,标准!I$39:J$69,2,TRUE)),IF(Q574="",0,VLOOKUP(Q574,标准!I$3:J$33,2,TRUE)))))</f>
        <v>76</v>
      </c>
      <c r="S574" s="76">
        <v>1</v>
      </c>
      <c r="T574" s="71">
        <f>IF(A574&lt;43,IF(F574="女",VLOOKUP(S574,标准!G$108:H$138,2,TRUE),VLOOKUP(S574,标准!G$74:H$99,2,TRUE)),IF(F574="女",VLOOKUP(S574,标准!G$39:H$69,2,TRUE),VLOOKUP(S574,标准!G$3:H$28,2,TRUE)))</f>
        <v>0</v>
      </c>
      <c r="U574" s="88">
        <v>6.9</v>
      </c>
      <c r="V574" s="71">
        <f>IF(U574=0,0,IF(A574&lt;43,IF(F574="女",IF(U574="",0,VLOOKUP(U574,标准!A$108:B$128,2,TRUE)),IF(U574="",0,VLOOKUP(U574,标准!A$74:B$94,2,TRUE))),IF(F574="女",IF(U574="",0,VLOOKUP(U574,标准!A$39:B$59,2,TRUE)),IF(U574="",0,VLOOKUP(U574,标准!A$3:B$23,2,TRUE)))))</f>
        <v>90</v>
      </c>
      <c r="W574" s="86">
        <f t="shared" si="8"/>
        <v>71.2</v>
      </c>
      <c r="X574" s="87">
        <v>4.7</v>
      </c>
      <c r="Y574" s="87">
        <v>4.7</v>
      </c>
      <c r="Z574" s="91"/>
      <c r="AA574" s="92"/>
    </row>
    <row r="575" customHeight="1" spans="1:27">
      <c r="A575" s="62">
        <v>40</v>
      </c>
      <c r="B575" s="63">
        <v>574</v>
      </c>
      <c r="C575" s="154" t="s">
        <v>1199</v>
      </c>
      <c r="D575" s="154" t="s">
        <v>1163</v>
      </c>
      <c r="E575" s="154" t="s">
        <v>971</v>
      </c>
      <c r="F575" s="154" t="s">
        <v>30</v>
      </c>
      <c r="G575" s="155" t="s">
        <v>1200</v>
      </c>
      <c r="H575" s="68">
        <v>169.9</v>
      </c>
      <c r="I575" s="68">
        <v>126.3</v>
      </c>
      <c r="J575" s="71">
        <f>IF(F575="女",IF(H575=0,0,VLOOKUP(I575/(H575*H575/10000),标准!M$108:N$112,2,TRUE)),IF(H575=0,0,VLOOKUP(I575/(H575*H575/10000),标准!M$74:N$78,2,TRUE)))</f>
        <v>60</v>
      </c>
      <c r="K575" s="72">
        <v>4562</v>
      </c>
      <c r="L575" s="71">
        <f>IF(A575&lt;43,IF(F575="女",VLOOKUP(K575,标准!K$108:L$128,2,TRUE),VLOOKUP(K575,标准!K$74:L$94,2,TRUE)),IF(F575="女",VLOOKUP(K575,标准!K$39:L$59,2,TRUE),VLOOKUP(K575,标准!K$3:L$23,2,TRUE)))</f>
        <v>85</v>
      </c>
      <c r="M575" s="68">
        <v>7.5</v>
      </c>
      <c r="N575" s="71">
        <f>IF(M575="",0,IF(A575&lt;43,IF(F575="女",VLOOKUP(M575,标准!C$108:D$128,2,TRUE),VLOOKUP(M575,标准!C$74:D$94,2,TRUE)),IF(F575="女",VLOOKUP(M575,标准!C$39:D$59,2,TRUE),VLOOKUP(M575,标准!C$3:D$23,2,TRUE))))</f>
        <v>64</v>
      </c>
      <c r="O575" s="77">
        <v>208</v>
      </c>
      <c r="P575" s="71">
        <f>IF(A575&lt;43,IF(F575="女",VLOOKUP(O575/100,标准!E$108:F$128,2,TRUE),VLOOKUP(O575/100,标准!E$74:F$94,2,TRUE)),IF(F575="女",VLOOKUP(O575/100,标准!E$39:F$59,2,TRUE),VLOOKUP(O575/100,标准!E$3:F$23,2,TRUE)))</f>
        <v>60</v>
      </c>
      <c r="Q575" s="81">
        <v>5.3</v>
      </c>
      <c r="R575" s="71">
        <f>IF(Q575=0,0,IF(A575&lt;43,IF(F575="女",IF(Q575="",0,VLOOKUP(Q575,标准!I$108:J$138,2,TRUE)),IF(Q575="",0,VLOOKUP(Q575,标准!I$74:J$104,2,TRUE))),IF(F575="女",IF(Q575="",0,VLOOKUP(Q575,标准!I$39:J$69,2,TRUE)),IF(Q575="",0,VLOOKUP(Q575,标准!I$3:J$33,2,TRUE)))))</f>
        <v>30</v>
      </c>
      <c r="S575" s="76">
        <v>0</v>
      </c>
      <c r="T575" s="71">
        <f>IF(A575&lt;43,IF(F575="女",VLOOKUP(S575,标准!G$108:H$138,2,TRUE),VLOOKUP(S575,标准!G$74:H$99,2,TRUE)),IF(F575="女",VLOOKUP(S575,标准!G$39:H$69,2,TRUE),VLOOKUP(S575,标准!G$3:H$28,2,TRUE)))</f>
        <v>0</v>
      </c>
      <c r="U575" s="88">
        <v>8</v>
      </c>
      <c r="V575" s="71">
        <f>IF(U575=0,0,IF(A575&lt;43,IF(F575="女",IF(U575="",0,VLOOKUP(U575,标准!A$108:B$128,2,TRUE)),IF(U575="",0,VLOOKUP(U575,标准!A$74:B$94,2,TRUE))),IF(F575="女",IF(U575="",0,VLOOKUP(U575,标准!A$39:B$59,2,TRUE)),IF(U575="",0,VLOOKUP(U575,标准!A$3:B$23,2,TRUE)))))</f>
        <v>70</v>
      </c>
      <c r="W575" s="86">
        <f t="shared" si="8"/>
        <v>54.15</v>
      </c>
      <c r="X575" s="87">
        <v>4.1</v>
      </c>
      <c r="Y575" s="87">
        <v>4</v>
      </c>
      <c r="Z575" s="91"/>
      <c r="AA575" s="92"/>
    </row>
    <row r="576" customHeight="1" spans="1:27">
      <c r="A576" s="62">
        <v>40</v>
      </c>
      <c r="B576" s="63">
        <v>575</v>
      </c>
      <c r="C576" s="154" t="s">
        <v>1201</v>
      </c>
      <c r="D576" s="154" t="s">
        <v>1163</v>
      </c>
      <c r="E576" s="154" t="s">
        <v>971</v>
      </c>
      <c r="F576" s="154" t="s">
        <v>30</v>
      </c>
      <c r="G576" s="155" t="s">
        <v>1202</v>
      </c>
      <c r="H576" s="68">
        <v>175.2</v>
      </c>
      <c r="I576" s="68">
        <v>75.8</v>
      </c>
      <c r="J576" s="71">
        <f>IF(F576="女",IF(H576=0,0,VLOOKUP(I576/(H576*H576/10000),标准!M$108:N$112,2,TRUE)),IF(H576=0,0,VLOOKUP(I576/(H576*H576/10000),标准!M$74:N$78,2,TRUE)))</f>
        <v>80</v>
      </c>
      <c r="K576" s="72">
        <v>4211</v>
      </c>
      <c r="L576" s="71">
        <f>IF(A576&lt;43,IF(F576="女",VLOOKUP(K576,标准!K$108:L$128,2,TRUE),VLOOKUP(K576,标准!K$74:L$94,2,TRUE)),IF(F576="女",VLOOKUP(K576,标准!K$39:L$59,2,TRUE),VLOOKUP(K576,标准!K$3:L$23,2,TRUE)))</f>
        <v>78</v>
      </c>
      <c r="M576" s="68">
        <v>14</v>
      </c>
      <c r="N576" s="71">
        <f>IF(M576="",0,IF(A576&lt;43,IF(F576="女",VLOOKUP(M576,标准!C$108:D$128,2,TRUE),VLOOKUP(M576,标准!C$74:D$94,2,TRUE)),IF(F576="女",VLOOKUP(M576,标准!C$39:D$59,2,TRUE),VLOOKUP(M576,标准!C$3:D$23,2,TRUE))))</f>
        <v>74</v>
      </c>
      <c r="O576" s="77">
        <v>220</v>
      </c>
      <c r="P576" s="71">
        <f>IF(A576&lt;43,IF(F576="女",VLOOKUP(O576/100,标准!E$108:F$128,2,TRUE),VLOOKUP(O576/100,标准!E$74:F$94,2,TRUE)),IF(F576="女",VLOOKUP(O576/100,标准!E$39:F$59,2,TRUE),VLOOKUP(O576/100,标准!E$3:F$23,2,TRUE)))</f>
        <v>66</v>
      </c>
      <c r="Q576" s="81">
        <v>3.59</v>
      </c>
      <c r="R576" s="71">
        <f>IF(Q576=0,0,IF(A576&lt;43,IF(F576="女",IF(Q576="",0,VLOOKUP(Q576,标准!I$108:J$138,2,TRUE)),IF(Q576="",0,VLOOKUP(Q576,标准!I$74:J$104,2,TRUE))),IF(F576="女",IF(Q576="",0,VLOOKUP(Q576,标准!I$39:J$69,2,TRUE)),IF(Q576="",0,VLOOKUP(Q576,标准!I$3:J$33,2,TRUE)))))</f>
        <v>72</v>
      </c>
      <c r="S576" s="76">
        <v>0</v>
      </c>
      <c r="T576" s="71">
        <f>IF(A576&lt;43,IF(F576="女",VLOOKUP(S576,标准!G$108:H$138,2,TRUE),VLOOKUP(S576,标准!G$74:H$99,2,TRUE)),IF(F576="女",VLOOKUP(S576,标准!G$39:H$69,2,TRUE),VLOOKUP(S576,标准!G$3:H$28,2,TRUE)))</f>
        <v>0</v>
      </c>
      <c r="U576" s="88">
        <v>7.6</v>
      </c>
      <c r="V576" s="71">
        <f>IF(U576=0,0,IF(A576&lt;43,IF(F576="女",IF(U576="",0,VLOOKUP(U576,标准!A$108:B$128,2,TRUE)),IF(U576="",0,VLOOKUP(U576,标准!A$74:B$94,2,TRUE))),IF(F576="女",IF(U576="",0,VLOOKUP(U576,标准!A$39:B$59,2,TRUE)),IF(U576="",0,VLOOKUP(U576,标准!A$3:B$23,2,TRUE)))))</f>
        <v>74</v>
      </c>
      <c r="W576" s="86">
        <f t="shared" si="8"/>
        <v>66.9</v>
      </c>
      <c r="X576" s="87">
        <v>4.1</v>
      </c>
      <c r="Y576" s="87">
        <v>4.2</v>
      </c>
      <c r="Z576" s="91"/>
      <c r="AA576" s="92"/>
    </row>
    <row r="577" customHeight="1" spans="1:27">
      <c r="A577" s="62">
        <v>40</v>
      </c>
      <c r="B577" s="63">
        <v>576</v>
      </c>
      <c r="C577" s="154" t="s">
        <v>1203</v>
      </c>
      <c r="D577" s="154" t="s">
        <v>1163</v>
      </c>
      <c r="E577" s="154" t="s">
        <v>971</v>
      </c>
      <c r="F577" s="154" t="s">
        <v>30</v>
      </c>
      <c r="G577" s="155" t="s">
        <v>1204</v>
      </c>
      <c r="H577" s="68">
        <v>161.7</v>
      </c>
      <c r="I577" s="68">
        <v>69.6</v>
      </c>
      <c r="J577" s="71">
        <f>IF(F577="女",IF(H577=0,0,VLOOKUP(I577/(H577*H577/10000),标准!M$108:N$112,2,TRUE)),IF(H577=0,0,VLOOKUP(I577/(H577*H577/10000),标准!M$74:N$78,2,TRUE)))</f>
        <v>80</v>
      </c>
      <c r="K577" s="72">
        <v>3205</v>
      </c>
      <c r="L577" s="71">
        <f>IF(A577&lt;43,IF(F577="女",VLOOKUP(K577,标准!K$108:L$128,2,TRUE),VLOOKUP(K577,标准!K$74:L$94,2,TRUE)),IF(F577="女",VLOOKUP(K577,标准!K$39:L$59,2,TRUE),VLOOKUP(K577,标准!K$3:L$23,2,TRUE)))</f>
        <v>60</v>
      </c>
      <c r="M577" s="68">
        <v>9</v>
      </c>
      <c r="N577" s="71">
        <f>IF(M577="",0,IF(A577&lt;43,IF(F577="女",VLOOKUP(M577,标准!C$108:D$128,2,TRUE),VLOOKUP(M577,标准!C$74:D$94,2,TRUE)),IF(F577="女",VLOOKUP(M577,标准!C$39:D$59,2,TRUE),VLOOKUP(M577,标准!C$3:D$23,2,TRUE))))</f>
        <v>66</v>
      </c>
      <c r="O577" s="77">
        <v>220</v>
      </c>
      <c r="P577" s="71">
        <f>IF(A577&lt;43,IF(F577="女",VLOOKUP(O577/100,标准!E$108:F$128,2,TRUE),VLOOKUP(O577/100,标准!E$74:F$94,2,TRUE)),IF(F577="女",VLOOKUP(O577/100,标准!E$39:F$59,2,TRUE),VLOOKUP(O577/100,标准!E$3:F$23,2,TRUE)))</f>
        <v>66</v>
      </c>
      <c r="Q577" s="81">
        <v>4.15</v>
      </c>
      <c r="R577" s="71">
        <f>IF(Q577=0,0,IF(A577&lt;43,IF(F577="女",IF(Q577="",0,VLOOKUP(Q577,标准!I$108:J$138,2,TRUE)),IF(Q577="",0,VLOOKUP(Q577,标准!I$74:J$104,2,TRUE))),IF(F577="女",IF(Q577="",0,VLOOKUP(Q577,标准!I$39:J$69,2,TRUE)),IF(Q577="",0,VLOOKUP(Q577,标准!I$3:J$33,2,TRUE)))))</f>
        <v>66</v>
      </c>
      <c r="S577" s="76">
        <v>0</v>
      </c>
      <c r="T577" s="71">
        <f>IF(A577&lt;43,IF(F577="女",VLOOKUP(S577,标准!G$108:H$138,2,TRUE),VLOOKUP(S577,标准!G$74:H$99,2,TRUE)),IF(F577="女",VLOOKUP(S577,标准!G$39:H$69,2,TRUE),VLOOKUP(S577,标准!G$3:H$28,2,TRUE)))</f>
        <v>0</v>
      </c>
      <c r="U577" s="88">
        <v>7.5</v>
      </c>
      <c r="V577" s="71">
        <f>IF(U577=0,0,IF(A577&lt;43,IF(F577="女",IF(U577="",0,VLOOKUP(U577,标准!A$108:B$128,2,TRUE)),IF(U577="",0,VLOOKUP(U577,标准!A$74:B$94,2,TRUE))),IF(F577="女",IF(U577="",0,VLOOKUP(U577,标准!A$39:B$59,2,TRUE)),IF(U577="",0,VLOOKUP(U577,标准!A$3:B$23,2,TRUE)))))</f>
        <v>76</v>
      </c>
      <c r="W577" s="86">
        <f t="shared" si="8"/>
        <v>62.6</v>
      </c>
      <c r="X577" s="87">
        <v>4.5</v>
      </c>
      <c r="Y577" s="87">
        <v>4.3</v>
      </c>
      <c r="Z577" s="91"/>
      <c r="AA577" s="92"/>
    </row>
    <row r="578" customHeight="1" spans="1:27">
      <c r="A578" s="62">
        <v>40</v>
      </c>
      <c r="B578" s="63">
        <v>577</v>
      </c>
      <c r="C578" s="154" t="s">
        <v>1205</v>
      </c>
      <c r="D578" s="154" t="s">
        <v>1163</v>
      </c>
      <c r="E578" s="154" t="s">
        <v>971</v>
      </c>
      <c r="F578" s="154" t="s">
        <v>34</v>
      </c>
      <c r="G578" s="155" t="s">
        <v>1206</v>
      </c>
      <c r="H578" s="68">
        <v>156.7</v>
      </c>
      <c r="I578" s="68">
        <v>50.5</v>
      </c>
      <c r="J578" s="71">
        <f>IF(F578="女",IF(H578=0,0,VLOOKUP(I578/(H578*H578/10000),标准!M$108:N$112,2,TRUE)),IF(H578=0,0,VLOOKUP(I578/(H578*H578/10000),标准!M$74:N$78,2,TRUE)))</f>
        <v>100</v>
      </c>
      <c r="K578" s="72">
        <v>2556</v>
      </c>
      <c r="L578" s="71">
        <f>IF(A578&lt;43,IF(F578="女",VLOOKUP(K578,标准!K$108:L$128,2,TRUE),VLOOKUP(K578,标准!K$74:L$94,2,TRUE)),IF(F578="女",VLOOKUP(K578,标准!K$39:L$59,2,TRUE),VLOOKUP(K578,标准!K$3:L$23,2,TRUE)))</f>
        <v>70</v>
      </c>
      <c r="M578" s="68">
        <v>19</v>
      </c>
      <c r="N578" s="71">
        <f>IF(M578="",0,IF(A578&lt;43,IF(F578="女",VLOOKUP(M578,标准!C$108:D$128,2,TRUE),VLOOKUP(M578,标准!C$74:D$94,2,TRUE)),IF(F578="女",VLOOKUP(M578,标准!C$39:D$59,2,TRUE),VLOOKUP(M578,标准!C$3:D$23,2,TRUE))))</f>
        <v>80</v>
      </c>
      <c r="O578" s="115">
        <v>155</v>
      </c>
      <c r="P578" s="71">
        <f>IF(A578&lt;43,IF(F578="女",VLOOKUP(O578/100,标准!E$108:F$128,2,TRUE),VLOOKUP(O578/100,标准!E$74:F$94,2,TRUE)),IF(F578="女",VLOOKUP(O578/100,标准!E$39:F$59,2,TRUE),VLOOKUP(O578/100,标准!E$3:F$23,2,TRUE)))</f>
        <v>62</v>
      </c>
      <c r="Q578" s="81">
        <v>4.19</v>
      </c>
      <c r="R578" s="71">
        <f>IF(Q578=0,0,IF(A578&lt;43,IF(F578="女",IF(Q578="",0,VLOOKUP(Q578,标准!I$108:J$138,2,TRUE)),IF(Q578="",0,VLOOKUP(Q578,标准!I$74:J$104,2,TRUE))),IF(F578="女",IF(Q578="",0,VLOOKUP(Q578,标准!I$39:J$69,2,TRUE)),IF(Q578="",0,VLOOKUP(Q578,标准!I$3:J$33,2,TRUE)))))</f>
        <v>66</v>
      </c>
      <c r="S578" s="76">
        <v>36</v>
      </c>
      <c r="T578" s="71">
        <f>IF(A578&lt;43,IF(F578="女",VLOOKUP(S578,标准!G$108:H$138,2,TRUE),VLOOKUP(S578,标准!G$74:H$99,2,TRUE)),IF(F578="女",VLOOKUP(S578,标准!G$39:H$69,2,TRUE),VLOOKUP(S578,标准!G$3:H$28,2,TRUE)))</f>
        <v>70</v>
      </c>
      <c r="U578" s="88">
        <v>8.5</v>
      </c>
      <c r="V578" s="71">
        <f>IF(U578=0,0,IF(A578&lt;43,IF(F578="女",IF(U578="",0,VLOOKUP(U578,标准!A$108:B$128,2,TRUE)),IF(U578="",0,VLOOKUP(U578,标准!A$74:B$94,2,TRUE))),IF(F578="女",IF(U578="",0,VLOOKUP(U578,标准!A$39:B$59,2,TRUE)),IF(U578="",0,VLOOKUP(U578,标准!A$3:B$23,2,TRUE)))))</f>
        <v>78</v>
      </c>
      <c r="W578" s="86">
        <f t="shared" ref="W578:W641" si="9">V578*0.2+N578*0.1+P578*0.1+T578*0.1+R578*0.2+J578*0.15+L578*0.15</f>
        <v>75.5</v>
      </c>
      <c r="X578" s="87">
        <v>3.7</v>
      </c>
      <c r="Y578" s="87">
        <v>3.9</v>
      </c>
      <c r="Z578" s="91"/>
      <c r="AA578" s="92"/>
    </row>
    <row r="579" customHeight="1" spans="1:27">
      <c r="A579" s="62">
        <v>40</v>
      </c>
      <c r="B579" s="63">
        <v>578</v>
      </c>
      <c r="C579" s="154" t="s">
        <v>1207</v>
      </c>
      <c r="D579" s="154" t="s">
        <v>1163</v>
      </c>
      <c r="E579" s="154" t="s">
        <v>971</v>
      </c>
      <c r="F579" s="154" t="s">
        <v>30</v>
      </c>
      <c r="G579" s="155" t="s">
        <v>1208</v>
      </c>
      <c r="H579" s="68">
        <v>174.4</v>
      </c>
      <c r="I579" s="68">
        <v>68.3</v>
      </c>
      <c r="J579" s="71">
        <f>IF(F579="女",IF(H579=0,0,VLOOKUP(I579/(H579*H579/10000),标准!M$108:N$112,2,TRUE)),IF(H579=0,0,VLOOKUP(I579/(H579*H579/10000),标准!M$74:N$78,2,TRUE)))</f>
        <v>100</v>
      </c>
      <c r="K579" s="72">
        <v>3776</v>
      </c>
      <c r="L579" s="71">
        <f>IF(A579&lt;43,IF(F579="女",VLOOKUP(K579,标准!K$108:L$128,2,TRUE),VLOOKUP(K579,标准!K$74:L$94,2,TRUE)),IF(F579="女",VLOOKUP(K579,标准!K$39:L$59,2,TRUE),VLOOKUP(K579,标准!K$3:L$23,2,TRUE)))</f>
        <v>70</v>
      </c>
      <c r="M579" s="68">
        <v>21</v>
      </c>
      <c r="N579" s="71">
        <f>IF(M579="",0,IF(A579&lt;43,IF(F579="女",VLOOKUP(M579,标准!C$108:D$128,2,TRUE),VLOOKUP(M579,标准!C$74:D$94,2,TRUE)),IF(F579="女",VLOOKUP(M579,标准!C$39:D$59,2,TRUE),VLOOKUP(M579,标准!C$3:D$23,2,TRUE))))</f>
        <v>85</v>
      </c>
      <c r="O579" s="77">
        <v>245</v>
      </c>
      <c r="P579" s="71">
        <f>IF(A579&lt;43,IF(F579="女",VLOOKUP(O579/100,标准!E$108:F$128,2,TRUE),VLOOKUP(O579/100,标准!E$74:F$94,2,TRUE)),IF(F579="女",VLOOKUP(O579/100,标准!E$39:F$59,2,TRUE),VLOOKUP(O579/100,标准!E$3:F$23,2,TRUE)))</f>
        <v>78</v>
      </c>
      <c r="Q579" s="81">
        <v>4.09</v>
      </c>
      <c r="R579" s="71">
        <f>IF(Q579=0,0,IF(A579&lt;43,IF(F579="女",IF(Q579="",0,VLOOKUP(Q579,标准!I$108:J$138,2,TRUE)),IF(Q579="",0,VLOOKUP(Q579,标准!I$74:J$104,2,TRUE))),IF(F579="女",IF(Q579="",0,VLOOKUP(Q579,标准!I$39:J$69,2,TRUE)),IF(Q579="",0,VLOOKUP(Q579,标准!I$3:J$33,2,TRUE)))))</f>
        <v>68</v>
      </c>
      <c r="S579" s="76">
        <v>2</v>
      </c>
      <c r="T579" s="71">
        <f>IF(A579&lt;43,IF(F579="女",VLOOKUP(S579,标准!G$108:H$138,2,TRUE),VLOOKUP(S579,标准!G$74:H$99,2,TRUE)),IF(F579="女",VLOOKUP(S579,标准!G$39:H$69,2,TRUE),VLOOKUP(S579,标准!G$3:H$28,2,TRUE)))</f>
        <v>0</v>
      </c>
      <c r="U579" s="88">
        <v>7.6</v>
      </c>
      <c r="V579" s="71">
        <f>IF(U579=0,0,IF(A579&lt;43,IF(F579="女",IF(U579="",0,VLOOKUP(U579,标准!A$108:B$128,2,TRUE)),IF(U579="",0,VLOOKUP(U579,标准!A$74:B$94,2,TRUE))),IF(F579="女",IF(U579="",0,VLOOKUP(U579,标准!A$39:B$59,2,TRUE)),IF(U579="",0,VLOOKUP(U579,标准!A$3:B$23,2,TRUE)))))</f>
        <v>74</v>
      </c>
      <c r="W579" s="86">
        <f t="shared" si="9"/>
        <v>70.2</v>
      </c>
      <c r="X579" s="87">
        <v>4.6</v>
      </c>
      <c r="Y579" s="87">
        <v>4.6</v>
      </c>
      <c r="Z579" s="91"/>
      <c r="AA579" s="92"/>
    </row>
    <row r="580" customHeight="1" spans="1:27">
      <c r="A580" s="62">
        <v>40</v>
      </c>
      <c r="B580" s="63">
        <v>579</v>
      </c>
      <c r="C580" s="154" t="s">
        <v>1209</v>
      </c>
      <c r="D580" s="154" t="s">
        <v>1163</v>
      </c>
      <c r="E580" s="154" t="s">
        <v>971</v>
      </c>
      <c r="F580" s="154" t="s">
        <v>30</v>
      </c>
      <c r="G580" s="155" t="s">
        <v>1210</v>
      </c>
      <c r="H580" s="68">
        <v>174.9</v>
      </c>
      <c r="I580" s="68">
        <v>55.9</v>
      </c>
      <c r="J580" s="71">
        <f>IF(F580="女",IF(H580=0,0,VLOOKUP(I580/(H580*H580/10000),标准!M$108:N$112,2,TRUE)),IF(H580=0,0,VLOOKUP(I580/(H580*H580/10000),标准!M$74:N$78,2,TRUE)))</f>
        <v>100</v>
      </c>
      <c r="K580" s="72">
        <v>3558</v>
      </c>
      <c r="L580" s="71">
        <f>IF(A580&lt;43,IF(F580="女",VLOOKUP(K580,标准!K$108:L$128,2,TRUE),VLOOKUP(K580,标准!K$74:L$94,2,TRUE)),IF(F580="女",VLOOKUP(K580,标准!K$39:L$59,2,TRUE),VLOOKUP(K580,标准!K$3:L$23,2,TRUE)))</f>
        <v>66</v>
      </c>
      <c r="M580" s="68">
        <v>18</v>
      </c>
      <c r="N580" s="71">
        <f>IF(M580="",0,IF(A580&lt;43,IF(F580="女",VLOOKUP(M580,标准!C$108:D$128,2,TRUE),VLOOKUP(M580,标准!C$74:D$94,2,TRUE)),IF(F580="女",VLOOKUP(M580,标准!C$39:D$59,2,TRUE),VLOOKUP(M580,标准!C$3:D$23,2,TRUE))))</f>
        <v>80</v>
      </c>
      <c r="O580" s="77">
        <v>205</v>
      </c>
      <c r="P580" s="71">
        <f>IF(A580&lt;43,IF(F580="女",VLOOKUP(O580/100,标准!E$108:F$128,2,TRUE),VLOOKUP(O580/100,标准!E$74:F$94,2,TRUE)),IF(F580="女",VLOOKUP(O580/100,标准!E$39:F$59,2,TRUE),VLOOKUP(O580/100,标准!E$3:F$23,2,TRUE)))</f>
        <v>50</v>
      </c>
      <c r="Q580" s="81">
        <v>4.23</v>
      </c>
      <c r="R580" s="71">
        <f>IF(Q580=0,0,IF(A580&lt;43,IF(F580="女",IF(Q580="",0,VLOOKUP(Q580,标准!I$108:J$138,2,TRUE)),IF(Q580="",0,VLOOKUP(Q580,标准!I$74:J$104,2,TRUE))),IF(F580="女",IF(Q580="",0,VLOOKUP(Q580,标准!I$39:J$69,2,TRUE)),IF(Q580="",0,VLOOKUP(Q580,标准!I$3:J$33,2,TRUE)))))</f>
        <v>62</v>
      </c>
      <c r="S580" s="76">
        <v>0</v>
      </c>
      <c r="T580" s="71">
        <f>IF(A580&lt;43,IF(F580="女",VLOOKUP(S580,标准!G$108:H$138,2,TRUE),VLOOKUP(S580,标准!G$74:H$99,2,TRUE)),IF(F580="女",VLOOKUP(S580,标准!G$39:H$69,2,TRUE),VLOOKUP(S580,标准!G$3:H$28,2,TRUE)))</f>
        <v>0</v>
      </c>
      <c r="U580" s="88">
        <v>8</v>
      </c>
      <c r="V580" s="71">
        <f>IF(U580=0,0,IF(A580&lt;43,IF(F580="女",IF(U580="",0,VLOOKUP(U580,标准!A$108:B$128,2,TRUE)),IF(U580="",0,VLOOKUP(U580,标准!A$74:B$94,2,TRUE))),IF(F580="女",IF(U580="",0,VLOOKUP(U580,标准!A$39:B$59,2,TRUE)),IF(U580="",0,VLOOKUP(U580,标准!A$3:B$23,2,TRUE)))))</f>
        <v>70</v>
      </c>
      <c r="W580" s="86">
        <f t="shared" si="9"/>
        <v>64.3</v>
      </c>
      <c r="X580" s="87">
        <v>3.8</v>
      </c>
      <c r="Y580" s="87">
        <v>3.8</v>
      </c>
      <c r="Z580" s="91"/>
      <c r="AA580" s="92"/>
    </row>
    <row r="581" customHeight="1" spans="1:27">
      <c r="A581" s="62">
        <v>40</v>
      </c>
      <c r="B581" s="63">
        <v>580</v>
      </c>
      <c r="C581" s="154" t="s">
        <v>1211</v>
      </c>
      <c r="D581" s="154" t="s">
        <v>1163</v>
      </c>
      <c r="E581" s="154" t="s">
        <v>971</v>
      </c>
      <c r="F581" s="154" t="s">
        <v>30</v>
      </c>
      <c r="G581" s="155" t="s">
        <v>1212</v>
      </c>
      <c r="H581" s="68">
        <v>169.2</v>
      </c>
      <c r="I581" s="68">
        <v>59.5</v>
      </c>
      <c r="J581" s="71">
        <f>IF(F581="女",IF(H581=0,0,VLOOKUP(I581/(H581*H581/10000),标准!M$108:N$112,2,TRUE)),IF(H581=0,0,VLOOKUP(I581/(H581*H581/10000),标准!M$74:N$78,2,TRUE)))</f>
        <v>100</v>
      </c>
      <c r="K581" s="72">
        <v>4227</v>
      </c>
      <c r="L581" s="71">
        <f>IF(A581&lt;43,IF(F581="女",VLOOKUP(K581,标准!K$108:L$128,2,TRUE),VLOOKUP(K581,标准!K$74:L$94,2,TRUE)),IF(F581="女",VLOOKUP(K581,标准!K$39:L$59,2,TRUE),VLOOKUP(K581,标准!K$3:L$23,2,TRUE)))</f>
        <v>78</v>
      </c>
      <c r="M581" s="68">
        <v>15</v>
      </c>
      <c r="N581" s="71">
        <f>IF(M581="",0,IF(A581&lt;43,IF(F581="女",VLOOKUP(M581,标准!C$108:D$128,2,TRUE),VLOOKUP(M581,标准!C$74:D$94,2,TRUE)),IF(F581="女",VLOOKUP(M581,标准!C$39:D$59,2,TRUE),VLOOKUP(M581,标准!C$3:D$23,2,TRUE))))</f>
        <v>76</v>
      </c>
      <c r="O581" s="77">
        <v>240</v>
      </c>
      <c r="P581" s="71">
        <f>IF(A581&lt;43,IF(F581="女",VLOOKUP(O581/100,标准!E$108:F$128,2,TRUE),VLOOKUP(O581/100,标准!E$74:F$94,2,TRUE)),IF(F581="女",VLOOKUP(O581/100,标准!E$39:F$59,2,TRUE),VLOOKUP(O581/100,标准!E$3:F$23,2,TRUE)))</f>
        <v>76</v>
      </c>
      <c r="Q581" s="81">
        <v>3.32</v>
      </c>
      <c r="R581" s="71">
        <f>IF(Q581=0,0,IF(A581&lt;43,IF(F581="女",IF(Q581="",0,VLOOKUP(Q581,标准!I$108:J$138,2,TRUE)),IF(Q581="",0,VLOOKUP(Q581,标准!I$74:J$104,2,TRUE))),IF(F581="女",IF(Q581="",0,VLOOKUP(Q581,标准!I$39:J$69,2,TRUE)),IF(Q581="",0,VLOOKUP(Q581,标准!I$3:J$33,2,TRUE)))))</f>
        <v>85</v>
      </c>
      <c r="S581" s="76">
        <v>17</v>
      </c>
      <c r="T581" s="71">
        <f>IF(A581&lt;43,IF(F581="女",VLOOKUP(S581,标准!G$108:H$138,2,TRUE),VLOOKUP(S581,标准!G$74:H$99,2,TRUE)),IF(F581="女",VLOOKUP(S581,标准!G$39:H$69,2,TRUE),VLOOKUP(S581,标准!G$3:H$28,2,TRUE)))</f>
        <v>90</v>
      </c>
      <c r="U581" s="88">
        <v>6.8</v>
      </c>
      <c r="V581" s="71">
        <f>IF(U581=0,0,IF(A581&lt;43,IF(F581="女",IF(U581="",0,VLOOKUP(U581,标准!A$108:B$128,2,TRUE)),IF(U581="",0,VLOOKUP(U581,标准!A$74:B$94,2,TRUE))),IF(F581="女",IF(U581="",0,VLOOKUP(U581,标准!A$39:B$59,2,TRUE)),IF(U581="",0,VLOOKUP(U581,标准!A$3:B$23,2,TRUE)))))</f>
        <v>95</v>
      </c>
      <c r="W581" s="86">
        <f t="shared" si="9"/>
        <v>86.9</v>
      </c>
      <c r="X581" s="87">
        <v>4.9</v>
      </c>
      <c r="Y581" s="87">
        <v>4.8</v>
      </c>
      <c r="Z581" s="91"/>
      <c r="AA581" s="92"/>
    </row>
    <row r="582" customHeight="1" spans="1:27">
      <c r="A582" s="62">
        <v>40</v>
      </c>
      <c r="B582" s="63">
        <v>581</v>
      </c>
      <c r="C582" s="154" t="s">
        <v>1213</v>
      </c>
      <c r="D582" s="154" t="s">
        <v>1163</v>
      </c>
      <c r="E582" s="154" t="s">
        <v>971</v>
      </c>
      <c r="F582" s="154" t="s">
        <v>30</v>
      </c>
      <c r="G582" s="155" t="s">
        <v>1214</v>
      </c>
      <c r="H582" s="68">
        <v>153.8</v>
      </c>
      <c r="I582" s="68">
        <v>50.7</v>
      </c>
      <c r="J582" s="71">
        <f>IF(F582="女",IF(H582=0,0,VLOOKUP(I582/(H582*H582/10000),标准!M$108:N$112,2,TRUE)),IF(H582=0,0,VLOOKUP(I582/(H582*H582/10000),标准!M$74:N$78,2,TRUE)))</f>
        <v>100</v>
      </c>
      <c r="K582" s="72">
        <v>2502</v>
      </c>
      <c r="L582" s="71">
        <f>IF(A582&lt;43,IF(F582="女",VLOOKUP(K582,标准!K$108:L$128,2,TRUE),VLOOKUP(K582,标准!K$74:L$94,2,TRUE)),IF(F582="女",VLOOKUP(K582,标准!K$39:L$59,2,TRUE),VLOOKUP(K582,标准!K$3:L$23,2,TRUE)))</f>
        <v>20</v>
      </c>
      <c r="M582" s="68">
        <v>1</v>
      </c>
      <c r="N582" s="71">
        <f>IF(M582="",0,IF(A582&lt;43,IF(F582="女",VLOOKUP(M582,标准!C$108:D$128,2,TRUE),VLOOKUP(M582,标准!C$74:D$94,2,TRUE)),IF(F582="女",VLOOKUP(M582,标准!C$39:D$59,2,TRUE),VLOOKUP(M582,标准!C$3:D$23,2,TRUE))))</f>
        <v>30</v>
      </c>
      <c r="O582" s="77">
        <v>220</v>
      </c>
      <c r="P582" s="71">
        <f>IF(A582&lt;43,IF(F582="女",VLOOKUP(O582/100,标准!E$108:F$128,2,TRUE),VLOOKUP(O582/100,标准!E$74:F$94,2,TRUE)),IF(F582="女",VLOOKUP(O582/100,标准!E$39:F$59,2,TRUE),VLOOKUP(O582/100,标准!E$3:F$23,2,TRUE)))</f>
        <v>66</v>
      </c>
      <c r="Q582" s="81">
        <v>4.15</v>
      </c>
      <c r="R582" s="71">
        <f>IF(Q582=0,0,IF(A582&lt;43,IF(F582="女",IF(Q582="",0,VLOOKUP(Q582,标准!I$108:J$138,2,TRUE)),IF(Q582="",0,VLOOKUP(Q582,标准!I$74:J$104,2,TRUE))),IF(F582="女",IF(Q582="",0,VLOOKUP(Q582,标准!I$39:J$69,2,TRUE)),IF(Q582="",0,VLOOKUP(Q582,标准!I$3:J$33,2,TRUE)))))</f>
        <v>66</v>
      </c>
      <c r="S582" s="76">
        <v>0</v>
      </c>
      <c r="T582" s="71">
        <f>IF(A582&lt;43,IF(F582="女",VLOOKUP(S582,标准!G$108:H$138,2,TRUE),VLOOKUP(S582,标准!G$74:H$99,2,TRUE)),IF(F582="女",VLOOKUP(S582,标准!G$39:H$69,2,TRUE),VLOOKUP(S582,标准!G$3:H$28,2,TRUE)))</f>
        <v>0</v>
      </c>
      <c r="U582" s="88">
        <v>7.6</v>
      </c>
      <c r="V582" s="71">
        <f>IF(U582=0,0,IF(A582&lt;43,IF(F582="女",IF(U582="",0,VLOOKUP(U582,标准!A$108:B$128,2,TRUE)),IF(U582="",0,VLOOKUP(U582,标准!A$74:B$94,2,TRUE))),IF(F582="女",IF(U582="",0,VLOOKUP(U582,标准!A$39:B$59,2,TRUE)),IF(U582="",0,VLOOKUP(U582,标准!A$3:B$23,2,TRUE)))))</f>
        <v>74</v>
      </c>
      <c r="W582" s="86">
        <f t="shared" si="9"/>
        <v>55.6</v>
      </c>
      <c r="X582" s="87">
        <v>4.2</v>
      </c>
      <c r="Y582" s="87">
        <v>4.2</v>
      </c>
      <c r="Z582" s="91"/>
      <c r="AA582" s="92"/>
    </row>
    <row r="583" customHeight="1" spans="1:27">
      <c r="A583" s="62">
        <v>40</v>
      </c>
      <c r="B583" s="63">
        <v>582</v>
      </c>
      <c r="C583" s="154" t="s">
        <v>1215</v>
      </c>
      <c r="D583" s="154" t="s">
        <v>1163</v>
      </c>
      <c r="E583" s="154" t="s">
        <v>971</v>
      </c>
      <c r="F583" s="154" t="s">
        <v>30</v>
      </c>
      <c r="G583" s="155" t="s">
        <v>1216</v>
      </c>
      <c r="H583" s="68">
        <v>163.1</v>
      </c>
      <c r="I583" s="68">
        <v>63.6</v>
      </c>
      <c r="J583" s="71">
        <f>IF(F583="女",IF(H583=0,0,VLOOKUP(I583/(H583*H583/10000),标准!M$108:N$112,2,TRUE)),IF(H583=0,0,VLOOKUP(I583/(H583*H583/10000),标准!M$74:N$78,2,TRUE)))</f>
        <v>100</v>
      </c>
      <c r="K583" s="72">
        <v>4110</v>
      </c>
      <c r="L583" s="71">
        <f>IF(A583&lt;43,IF(F583="女",VLOOKUP(K583,标准!K$108:L$128,2,TRUE),VLOOKUP(K583,标准!K$74:L$94,2,TRUE)),IF(F583="女",VLOOKUP(K583,标准!K$39:L$59,2,TRUE),VLOOKUP(K583,标准!K$3:L$23,2,TRUE)))</f>
        <v>76</v>
      </c>
      <c r="M583" s="68">
        <v>19</v>
      </c>
      <c r="N583" s="71">
        <f>IF(M583="",0,IF(A583&lt;43,IF(F583="女",VLOOKUP(M583,标准!C$108:D$128,2,TRUE),VLOOKUP(M583,标准!C$74:D$94,2,TRUE)),IF(F583="女",VLOOKUP(M583,标准!C$39:D$59,2,TRUE),VLOOKUP(M583,标准!C$3:D$23,2,TRUE))))</f>
        <v>80</v>
      </c>
      <c r="O583" s="77">
        <v>227</v>
      </c>
      <c r="P583" s="71">
        <f>IF(A583&lt;43,IF(F583="女",VLOOKUP(O583/100,标准!E$108:F$128,2,TRUE),VLOOKUP(O583/100,标准!E$74:F$94,2,TRUE)),IF(F583="女",VLOOKUP(O583/100,标准!E$39:F$59,2,TRUE),VLOOKUP(O583/100,标准!E$3:F$23,2,TRUE)))</f>
        <v>68</v>
      </c>
      <c r="Q583" s="81">
        <v>3.52</v>
      </c>
      <c r="R583" s="71">
        <f>IF(Q583=0,0,IF(A583&lt;43,IF(F583="女",IF(Q583="",0,VLOOKUP(Q583,标准!I$108:J$138,2,TRUE)),IF(Q583="",0,VLOOKUP(Q583,标准!I$74:J$104,2,TRUE))),IF(F583="女",IF(Q583="",0,VLOOKUP(Q583,标准!I$39:J$69,2,TRUE)),IF(Q583="",0,VLOOKUP(Q583,标准!I$3:J$33,2,TRUE)))))</f>
        <v>76</v>
      </c>
      <c r="S583" s="76">
        <v>7</v>
      </c>
      <c r="T583" s="71">
        <f>IF(A583&lt;43,IF(F583="女",VLOOKUP(S583,标准!G$108:H$138,2,TRUE),VLOOKUP(S583,标准!G$74:H$99,2,TRUE)),IF(F583="女",VLOOKUP(S583,标准!G$39:H$69,2,TRUE),VLOOKUP(S583,标准!G$3:H$28,2,TRUE)))</f>
        <v>30</v>
      </c>
      <c r="U583" s="88">
        <v>7.2</v>
      </c>
      <c r="V583" s="71">
        <f>IF(U583=0,0,IF(A583&lt;43,IF(F583="女",IF(U583="",0,VLOOKUP(U583,标准!A$108:B$128,2,TRUE)),IF(U583="",0,VLOOKUP(U583,标准!A$74:B$94,2,TRUE))),IF(F583="女",IF(U583="",0,VLOOKUP(U583,标准!A$39:B$59,2,TRUE)),IF(U583="",0,VLOOKUP(U583,标准!A$3:B$23,2,TRUE)))))</f>
        <v>78</v>
      </c>
      <c r="W583" s="86">
        <f t="shared" si="9"/>
        <v>75</v>
      </c>
      <c r="X583" s="87">
        <v>3.7</v>
      </c>
      <c r="Y583" s="87">
        <v>3.8</v>
      </c>
      <c r="Z583" s="91"/>
      <c r="AA583" s="92"/>
    </row>
    <row r="584" customHeight="1" spans="1:27">
      <c r="A584" s="62">
        <v>40</v>
      </c>
      <c r="B584" s="63">
        <v>583</v>
      </c>
      <c r="C584" s="154" t="s">
        <v>1217</v>
      </c>
      <c r="D584" s="154" t="s">
        <v>1163</v>
      </c>
      <c r="E584" s="154" t="s">
        <v>971</v>
      </c>
      <c r="F584" s="154" t="s">
        <v>30</v>
      </c>
      <c r="G584" s="155" t="s">
        <v>1218</v>
      </c>
      <c r="H584" s="68">
        <v>173.7</v>
      </c>
      <c r="I584" s="68">
        <v>116.6</v>
      </c>
      <c r="J584" s="71">
        <f>IF(F584="女",IF(H584=0,0,VLOOKUP(I584/(H584*H584/10000),标准!M$108:N$112,2,TRUE)),IF(H584=0,0,VLOOKUP(I584/(H584*H584/10000),标准!M$74:N$78,2,TRUE)))</f>
        <v>60</v>
      </c>
      <c r="K584" s="72">
        <v>3244</v>
      </c>
      <c r="L584" s="71">
        <f>IF(A584&lt;43,IF(F584="女",VLOOKUP(K584,标准!K$108:L$128,2,TRUE),VLOOKUP(K584,标准!K$74:L$94,2,TRUE)),IF(F584="女",VLOOKUP(K584,标准!K$39:L$59,2,TRUE),VLOOKUP(K584,标准!K$3:L$23,2,TRUE)))</f>
        <v>62</v>
      </c>
      <c r="M584" s="68">
        <v>0</v>
      </c>
      <c r="N584" s="71">
        <f>IF(M584="",0,IF(A584&lt;43,IF(F584="女",VLOOKUP(M584,标准!C$108:D$128,2,TRUE),VLOOKUP(M584,标准!C$74:D$94,2,TRUE)),IF(F584="女",VLOOKUP(M584,标准!C$39:D$59,2,TRUE),VLOOKUP(M584,标准!C$3:D$23,2,TRUE))))</f>
        <v>20</v>
      </c>
      <c r="O584" s="77">
        <v>150</v>
      </c>
      <c r="P584" s="71">
        <f>IF(A584&lt;43,IF(F584="女",VLOOKUP(O584/100,标准!E$108:F$128,2,TRUE),VLOOKUP(O584/100,标准!E$74:F$94,2,TRUE)),IF(F584="女",VLOOKUP(O584/100,标准!E$39:F$59,2,TRUE),VLOOKUP(O584/100,标准!E$3:F$23,2,TRUE)))</f>
        <v>0</v>
      </c>
      <c r="Q584" s="81">
        <v>5.3</v>
      </c>
      <c r="R584" s="71">
        <f>IF(Q584=0,0,IF(A584&lt;43,IF(F584="女",IF(Q584="",0,VLOOKUP(Q584,标准!I$108:J$138,2,TRUE)),IF(Q584="",0,VLOOKUP(Q584,标准!I$74:J$104,2,TRUE))),IF(F584="女",IF(Q584="",0,VLOOKUP(Q584,标准!I$39:J$69,2,TRUE)),IF(Q584="",0,VLOOKUP(Q584,标准!I$3:J$33,2,TRUE)))))</f>
        <v>30</v>
      </c>
      <c r="S584" s="76">
        <v>0</v>
      </c>
      <c r="T584" s="71">
        <f>IF(A584&lt;43,IF(F584="女",VLOOKUP(S584,标准!G$108:H$138,2,TRUE),VLOOKUP(S584,标准!G$74:H$99,2,TRUE)),IF(F584="女",VLOOKUP(S584,标准!G$39:H$69,2,TRUE),VLOOKUP(S584,标准!G$3:H$28,2,TRUE)))</f>
        <v>0</v>
      </c>
      <c r="U584" s="88">
        <v>9</v>
      </c>
      <c r="V584" s="71">
        <f>IF(U584=0,0,IF(A584&lt;43,IF(F584="女",IF(U584="",0,VLOOKUP(U584,标准!A$108:B$128,2,TRUE)),IF(U584="",0,VLOOKUP(U584,标准!A$74:B$94,2,TRUE))),IF(F584="女",IF(U584="",0,VLOOKUP(U584,标准!A$39:B$59,2,TRUE)),IF(U584="",0,VLOOKUP(U584,标准!A$3:B$23,2,TRUE)))))</f>
        <v>60</v>
      </c>
      <c r="W584" s="86">
        <f t="shared" si="9"/>
        <v>38.3</v>
      </c>
      <c r="X584" s="87">
        <v>3.9</v>
      </c>
      <c r="Y584" s="87">
        <v>3.9</v>
      </c>
      <c r="Z584" s="91"/>
      <c r="AA584" s="92"/>
    </row>
    <row r="585" customHeight="1" spans="1:27">
      <c r="A585" s="62">
        <v>40</v>
      </c>
      <c r="B585" s="63">
        <v>584</v>
      </c>
      <c r="C585" s="154" t="s">
        <v>1219</v>
      </c>
      <c r="D585" s="154" t="s">
        <v>1163</v>
      </c>
      <c r="E585" s="154" t="s">
        <v>971</v>
      </c>
      <c r="F585" s="154" t="s">
        <v>30</v>
      </c>
      <c r="G585" s="155" t="s">
        <v>1220</v>
      </c>
      <c r="H585" s="68">
        <v>186.2</v>
      </c>
      <c r="I585" s="68">
        <v>110.1</v>
      </c>
      <c r="J585" s="71">
        <f>IF(F585="女",IF(H585=0,0,VLOOKUP(I585/(H585*H585/10000),标准!M$108:N$112,2,TRUE)),IF(H585=0,0,VLOOKUP(I585/(H585*H585/10000),标准!M$74:N$78,2,TRUE)))</f>
        <v>60</v>
      </c>
      <c r="K585" s="72">
        <v>4636</v>
      </c>
      <c r="L585" s="71">
        <f>IF(A585&lt;43,IF(F585="女",VLOOKUP(K585,标准!K$108:L$128,2,TRUE),VLOOKUP(K585,标准!K$74:L$94,2,TRUE)),IF(F585="女",VLOOKUP(K585,标准!K$39:L$59,2,TRUE),VLOOKUP(K585,标准!K$3:L$23,2,TRUE)))</f>
        <v>85</v>
      </c>
      <c r="M585" s="68">
        <v>11.5</v>
      </c>
      <c r="N585" s="71">
        <f>IF(M585="",0,IF(A585&lt;43,IF(F585="女",VLOOKUP(M585,标准!C$108:D$128,2,TRUE),VLOOKUP(M585,标准!C$74:D$94,2,TRUE)),IF(F585="女",VLOOKUP(M585,标准!C$39:D$59,2,TRUE),VLOOKUP(M585,标准!C$3:D$23,2,TRUE))))</f>
        <v>70</v>
      </c>
      <c r="O585" s="77">
        <v>238</v>
      </c>
      <c r="P585" s="71">
        <f>IF(A585&lt;43,IF(F585="女",VLOOKUP(O585/100,标准!E$108:F$128,2,TRUE),VLOOKUP(O585/100,标准!E$74:F$94,2,TRUE)),IF(F585="女",VLOOKUP(O585/100,标准!E$39:F$59,2,TRUE),VLOOKUP(O585/100,标准!E$3:F$23,2,TRUE)))</f>
        <v>74</v>
      </c>
      <c r="Q585" s="81">
        <v>4.4</v>
      </c>
      <c r="R585" s="71">
        <f>IF(Q585=0,0,IF(A585&lt;43,IF(F585="女",IF(Q585="",0,VLOOKUP(Q585,标准!I$108:J$138,2,TRUE)),IF(Q585="",0,VLOOKUP(Q585,标准!I$74:J$104,2,TRUE))),IF(F585="女",IF(Q585="",0,VLOOKUP(Q585,标准!I$39:J$69,2,TRUE)),IF(Q585="",0,VLOOKUP(Q585,标准!I$3:J$33,2,TRUE)))))</f>
        <v>50</v>
      </c>
      <c r="S585" s="76">
        <v>0</v>
      </c>
      <c r="T585" s="71">
        <f>IF(A585&lt;43,IF(F585="女",VLOOKUP(S585,标准!G$108:H$138,2,TRUE),VLOOKUP(S585,标准!G$74:H$99,2,TRUE)),IF(F585="女",VLOOKUP(S585,标准!G$39:H$69,2,TRUE),VLOOKUP(S585,标准!G$3:H$28,2,TRUE)))</f>
        <v>0</v>
      </c>
      <c r="U585" s="88">
        <v>7.2</v>
      </c>
      <c r="V585" s="71">
        <f>IF(U585=0,0,IF(A585&lt;43,IF(F585="女",IF(U585="",0,VLOOKUP(U585,标准!A$108:B$128,2,TRUE)),IF(U585="",0,VLOOKUP(U585,标准!A$74:B$94,2,TRUE))),IF(F585="女",IF(U585="",0,VLOOKUP(U585,标准!A$39:B$59,2,TRUE)),IF(U585="",0,VLOOKUP(U585,标准!A$3:B$23,2,TRUE)))))</f>
        <v>78</v>
      </c>
      <c r="W585" s="86">
        <f t="shared" si="9"/>
        <v>61.75</v>
      </c>
      <c r="X585" s="87">
        <v>3.7</v>
      </c>
      <c r="Y585" s="87">
        <v>3.7</v>
      </c>
      <c r="Z585" s="91"/>
      <c r="AA585" s="92"/>
    </row>
    <row r="586" customHeight="1" spans="1:27">
      <c r="A586" s="62">
        <v>40</v>
      </c>
      <c r="B586" s="63">
        <v>585</v>
      </c>
      <c r="C586" s="154" t="s">
        <v>1221</v>
      </c>
      <c r="D586" s="154" t="s">
        <v>1163</v>
      </c>
      <c r="E586" s="154" t="s">
        <v>971</v>
      </c>
      <c r="F586" s="154" t="s">
        <v>34</v>
      </c>
      <c r="G586" s="155" t="s">
        <v>1222</v>
      </c>
      <c r="H586" s="68">
        <v>158.3</v>
      </c>
      <c r="I586" s="68">
        <v>58.3</v>
      </c>
      <c r="J586" s="71">
        <f>IF(F586="女",IF(H586=0,0,VLOOKUP(I586/(H586*H586/10000),标准!M$108:N$112,2,TRUE)),IF(H586=0,0,VLOOKUP(I586/(H586*H586/10000),标准!M$74:N$78,2,TRUE)))</f>
        <v>100</v>
      </c>
      <c r="K586" s="72">
        <v>2595</v>
      </c>
      <c r="L586" s="71">
        <f>IF(A586&lt;43,IF(F586="女",VLOOKUP(K586,标准!K$108:L$128,2,TRUE),VLOOKUP(K586,标准!K$74:L$94,2,TRUE)),IF(F586="女",VLOOKUP(K586,标准!K$39:L$59,2,TRUE),VLOOKUP(K586,标准!K$3:L$23,2,TRUE)))</f>
        <v>70</v>
      </c>
      <c r="M586" s="68">
        <v>17</v>
      </c>
      <c r="N586" s="71">
        <f>IF(M586="",0,IF(A586&lt;43,IF(F586="女",VLOOKUP(M586,标准!C$108:D$128,2,TRUE),VLOOKUP(M586,标准!C$74:D$94,2,TRUE)),IF(F586="女",VLOOKUP(M586,标准!C$39:D$59,2,TRUE),VLOOKUP(M586,标准!C$3:D$23,2,TRUE))))</f>
        <v>76</v>
      </c>
      <c r="O586" s="115">
        <v>162</v>
      </c>
      <c r="P586" s="71">
        <f>IF(A586&lt;43,IF(F586="女",VLOOKUP(O586/100,标准!E$108:F$128,2,TRUE),VLOOKUP(O586/100,标准!E$74:F$94,2,TRUE)),IF(F586="女",VLOOKUP(O586/100,标准!E$39:F$59,2,TRUE),VLOOKUP(O586/100,标准!E$3:F$23,2,TRUE)))</f>
        <v>66</v>
      </c>
      <c r="Q586" s="81">
        <v>4.19</v>
      </c>
      <c r="R586" s="71">
        <f>IF(Q586=0,0,IF(A586&lt;43,IF(F586="女",IF(Q586="",0,VLOOKUP(Q586,标准!I$108:J$138,2,TRUE)),IF(Q586="",0,VLOOKUP(Q586,标准!I$74:J$104,2,TRUE))),IF(F586="女",IF(Q586="",0,VLOOKUP(Q586,标准!I$39:J$69,2,TRUE)),IF(Q586="",0,VLOOKUP(Q586,标准!I$3:J$33,2,TRUE)))))</f>
        <v>66</v>
      </c>
      <c r="S586" s="76">
        <v>36</v>
      </c>
      <c r="T586" s="71">
        <f>IF(A586&lt;43,IF(F586="女",VLOOKUP(S586,标准!G$108:H$138,2,TRUE),VLOOKUP(S586,标准!G$74:H$99,2,TRUE)),IF(F586="女",VLOOKUP(S586,标准!G$39:H$69,2,TRUE),VLOOKUP(S586,标准!G$3:H$28,2,TRUE)))</f>
        <v>70</v>
      </c>
      <c r="U586" s="88">
        <v>8.5</v>
      </c>
      <c r="V586" s="71">
        <f>IF(U586=0,0,IF(A586&lt;43,IF(F586="女",IF(U586="",0,VLOOKUP(U586,标准!A$108:B$128,2,TRUE)),IF(U586="",0,VLOOKUP(U586,标准!A$74:B$94,2,TRUE))),IF(F586="女",IF(U586="",0,VLOOKUP(U586,标准!A$39:B$59,2,TRUE)),IF(U586="",0,VLOOKUP(U586,标准!A$3:B$23,2,TRUE)))))</f>
        <v>78</v>
      </c>
      <c r="W586" s="86">
        <f t="shared" si="9"/>
        <v>75.5</v>
      </c>
      <c r="X586" s="87">
        <v>4.8</v>
      </c>
      <c r="Y586" s="87">
        <v>4.8</v>
      </c>
      <c r="Z586" s="91"/>
      <c r="AA586" s="92"/>
    </row>
    <row r="587" customHeight="1" spans="1:27">
      <c r="A587" s="62">
        <v>40</v>
      </c>
      <c r="B587" s="63">
        <v>586</v>
      </c>
      <c r="C587" s="154" t="s">
        <v>1223</v>
      </c>
      <c r="D587" s="154" t="s">
        <v>1163</v>
      </c>
      <c r="E587" s="154" t="s">
        <v>971</v>
      </c>
      <c r="F587" s="154" t="s">
        <v>30</v>
      </c>
      <c r="G587" s="155" t="s">
        <v>1224</v>
      </c>
      <c r="H587" s="68">
        <v>176.3</v>
      </c>
      <c r="I587" s="68">
        <v>90.1</v>
      </c>
      <c r="J587" s="71">
        <f>IF(F587="女",IF(H587=0,0,VLOOKUP(I587/(H587*H587/10000),标准!M$108:N$112,2,TRUE)),IF(H587=0,0,VLOOKUP(I587/(H587*H587/10000),标准!M$74:N$78,2,TRUE)))</f>
        <v>60</v>
      </c>
      <c r="K587" s="72">
        <v>4758</v>
      </c>
      <c r="L587" s="71">
        <f>IF(A587&lt;43,IF(F587="女",VLOOKUP(K587,标准!K$108:L$128,2,TRUE),VLOOKUP(K587,标准!K$74:L$94,2,TRUE)),IF(F587="女",VLOOKUP(K587,标准!K$39:L$59,2,TRUE),VLOOKUP(K587,标准!K$3:L$23,2,TRUE)))</f>
        <v>85</v>
      </c>
      <c r="M587" s="68">
        <v>10.5</v>
      </c>
      <c r="N587" s="71">
        <f>IF(M587="",0,IF(A587&lt;43,IF(F587="女",VLOOKUP(M587,标准!C$108:D$128,2,TRUE),VLOOKUP(M587,标准!C$74:D$94,2,TRUE)),IF(F587="女",VLOOKUP(M587,标准!C$39:D$59,2,TRUE),VLOOKUP(M587,标准!C$3:D$23,2,TRUE))))</f>
        <v>68</v>
      </c>
      <c r="O587" s="77">
        <v>215</v>
      </c>
      <c r="P587" s="71">
        <f>IF(A587&lt;43,IF(F587="女",VLOOKUP(O587/100,标准!E$108:F$128,2,TRUE),VLOOKUP(O587/100,标准!E$74:F$94,2,TRUE)),IF(F587="女",VLOOKUP(O587/100,标准!E$39:F$59,2,TRUE),VLOOKUP(O587/100,标准!E$3:F$23,2,TRUE)))</f>
        <v>62</v>
      </c>
      <c r="Q587" s="81">
        <v>4.17</v>
      </c>
      <c r="R587" s="71">
        <f>IF(Q587=0,0,IF(A587&lt;43,IF(F587="女",IF(Q587="",0,VLOOKUP(Q587,标准!I$108:J$138,2,TRUE)),IF(Q587="",0,VLOOKUP(Q587,标准!I$74:J$104,2,TRUE))),IF(F587="女",IF(Q587="",0,VLOOKUP(Q587,标准!I$39:J$69,2,TRUE)),IF(Q587="",0,VLOOKUP(Q587,标准!I$3:J$33,2,TRUE)))))</f>
        <v>66</v>
      </c>
      <c r="S587" s="76">
        <v>0</v>
      </c>
      <c r="T587" s="71">
        <f>IF(A587&lt;43,IF(F587="女",VLOOKUP(S587,标准!G$108:H$138,2,TRUE),VLOOKUP(S587,标准!G$74:H$99,2,TRUE)),IF(F587="女",VLOOKUP(S587,标准!G$39:H$69,2,TRUE),VLOOKUP(S587,标准!G$3:H$28,2,TRUE)))</f>
        <v>0</v>
      </c>
      <c r="U587" s="88">
        <v>7.5</v>
      </c>
      <c r="V587" s="71">
        <f>IF(U587=0,0,IF(A587&lt;43,IF(F587="女",IF(U587="",0,VLOOKUP(U587,标准!A$108:B$128,2,TRUE)),IF(U587="",0,VLOOKUP(U587,标准!A$74:B$94,2,TRUE))),IF(F587="女",IF(U587="",0,VLOOKUP(U587,标准!A$39:B$59,2,TRUE)),IF(U587="",0,VLOOKUP(U587,标准!A$3:B$23,2,TRUE)))))</f>
        <v>76</v>
      </c>
      <c r="W587" s="86">
        <f t="shared" si="9"/>
        <v>63.15</v>
      </c>
      <c r="X587" s="87">
        <v>4.5</v>
      </c>
      <c r="Y587" s="87">
        <v>4.5</v>
      </c>
      <c r="Z587" s="91"/>
      <c r="AA587" s="92"/>
    </row>
    <row r="588" customHeight="1" spans="1:27">
      <c r="A588" s="62">
        <v>40</v>
      </c>
      <c r="B588" s="63">
        <v>587</v>
      </c>
      <c r="C588" s="154" t="s">
        <v>1225</v>
      </c>
      <c r="D588" s="154" t="s">
        <v>1163</v>
      </c>
      <c r="E588" s="154" t="s">
        <v>971</v>
      </c>
      <c r="F588" s="154" t="s">
        <v>30</v>
      </c>
      <c r="G588" s="155" t="s">
        <v>1226</v>
      </c>
      <c r="H588" s="68">
        <v>172.2</v>
      </c>
      <c r="I588" s="68">
        <v>83.9</v>
      </c>
      <c r="J588" s="71">
        <f>IF(F588="女",IF(H588=0,0,VLOOKUP(I588/(H588*H588/10000),标准!M$108:N$112,2,TRUE)),IF(H588=0,0,VLOOKUP(I588/(H588*H588/10000),标准!M$74:N$78,2,TRUE)))</f>
        <v>60</v>
      </c>
      <c r="K588" s="72">
        <v>3165</v>
      </c>
      <c r="L588" s="71">
        <f>IF(A588&lt;43,IF(F588="女",VLOOKUP(K588,标准!K$108:L$128,2,TRUE),VLOOKUP(K588,标准!K$74:L$94,2,TRUE)),IF(F588="女",VLOOKUP(K588,标准!K$39:L$59,2,TRUE),VLOOKUP(K588,标准!K$3:L$23,2,TRUE)))</f>
        <v>60</v>
      </c>
      <c r="M588" s="68">
        <v>0</v>
      </c>
      <c r="N588" s="71">
        <f>IF(M588="",0,IF(A588&lt;43,IF(F588="女",VLOOKUP(M588,标准!C$108:D$128,2,TRUE),VLOOKUP(M588,标准!C$74:D$94,2,TRUE)),IF(F588="女",VLOOKUP(M588,标准!C$39:D$59,2,TRUE),VLOOKUP(M588,标准!C$3:D$23,2,TRUE))))</f>
        <v>20</v>
      </c>
      <c r="O588" s="77">
        <v>215</v>
      </c>
      <c r="P588" s="71">
        <f>IF(A588&lt;43,IF(F588="女",VLOOKUP(O588/100,标准!E$108:F$128,2,TRUE),VLOOKUP(O588/100,标准!E$74:F$94,2,TRUE)),IF(F588="女",VLOOKUP(O588/100,标准!E$39:F$59,2,TRUE),VLOOKUP(O588/100,标准!E$3:F$23,2,TRUE)))</f>
        <v>62</v>
      </c>
      <c r="Q588" s="81">
        <v>4.37</v>
      </c>
      <c r="R588" s="71">
        <f>IF(Q588=0,0,IF(A588&lt;43,IF(F588="女",IF(Q588="",0,VLOOKUP(Q588,标准!I$108:J$138,2,TRUE)),IF(Q588="",0,VLOOKUP(Q588,标准!I$74:J$104,2,TRUE))),IF(F588="女",IF(Q588="",0,VLOOKUP(Q588,标准!I$39:J$69,2,TRUE)),IF(Q588="",0,VLOOKUP(Q588,标准!I$3:J$33,2,TRUE)))))</f>
        <v>50</v>
      </c>
      <c r="S588" s="76">
        <v>0</v>
      </c>
      <c r="T588" s="71">
        <f>IF(A588&lt;43,IF(F588="女",VLOOKUP(S588,标准!G$108:H$138,2,TRUE),VLOOKUP(S588,标准!G$74:H$99,2,TRUE)),IF(F588="女",VLOOKUP(S588,标准!G$39:H$69,2,TRUE),VLOOKUP(S588,标准!G$3:H$28,2,TRUE)))</f>
        <v>0</v>
      </c>
      <c r="U588" s="88">
        <v>8.1</v>
      </c>
      <c r="V588" s="71">
        <f>IF(U588=0,0,IF(A588&lt;43,IF(F588="女",IF(U588="",0,VLOOKUP(U588,标准!A$108:B$128,2,TRUE)),IF(U588="",0,VLOOKUP(U588,标准!A$74:B$94,2,TRUE))),IF(F588="女",IF(U588="",0,VLOOKUP(U588,标准!A$39:B$59,2,TRUE)),IF(U588="",0,VLOOKUP(U588,标准!A$3:B$23,2,TRUE)))))</f>
        <v>70</v>
      </c>
      <c r="W588" s="86">
        <f t="shared" si="9"/>
        <v>50.2</v>
      </c>
      <c r="X588" s="87">
        <v>3.7</v>
      </c>
      <c r="Y588" s="87">
        <v>3.7</v>
      </c>
      <c r="Z588" s="91"/>
      <c r="AA588" s="92"/>
    </row>
    <row r="589" customHeight="1" spans="1:27">
      <c r="A589" s="62">
        <v>40</v>
      </c>
      <c r="B589" s="63">
        <v>588</v>
      </c>
      <c r="C589" s="154" t="s">
        <v>1227</v>
      </c>
      <c r="D589" s="154" t="s">
        <v>1163</v>
      </c>
      <c r="E589" s="154" t="s">
        <v>971</v>
      </c>
      <c r="F589" s="154" t="s">
        <v>30</v>
      </c>
      <c r="G589" s="155" t="s">
        <v>1228</v>
      </c>
      <c r="H589" s="68">
        <v>166</v>
      </c>
      <c r="I589" s="68">
        <v>54.4</v>
      </c>
      <c r="J589" s="71">
        <f>IF(F589="女",IF(H589=0,0,VLOOKUP(I589/(H589*H589/10000),标准!M$108:N$112,2,TRUE)),IF(H589=0,0,VLOOKUP(I589/(H589*H589/10000),标准!M$74:N$78,2,TRUE)))</f>
        <v>100</v>
      </c>
      <c r="K589" s="72">
        <v>3234</v>
      </c>
      <c r="L589" s="71">
        <f>IF(A589&lt;43,IF(F589="女",VLOOKUP(K589,标准!K$108:L$128,2,TRUE),VLOOKUP(K589,标准!K$74:L$94,2,TRUE)),IF(F589="女",VLOOKUP(K589,标准!K$39:L$59,2,TRUE),VLOOKUP(K589,标准!K$3:L$23,2,TRUE)))</f>
        <v>62</v>
      </c>
      <c r="M589" s="68">
        <v>16</v>
      </c>
      <c r="N589" s="71">
        <f>IF(M589="",0,IF(A589&lt;43,IF(F589="女",VLOOKUP(M589,标准!C$108:D$128,2,TRUE),VLOOKUP(M589,标准!C$74:D$94,2,TRUE)),IF(F589="女",VLOOKUP(M589,标准!C$39:D$59,2,TRUE),VLOOKUP(M589,标准!C$3:D$23,2,TRUE))))</f>
        <v>76</v>
      </c>
      <c r="O589" s="77">
        <v>215</v>
      </c>
      <c r="P589" s="71">
        <f>IF(A589&lt;43,IF(F589="女",VLOOKUP(O589/100,标准!E$108:F$128,2,TRUE),VLOOKUP(O589/100,标准!E$74:F$94,2,TRUE)),IF(F589="女",VLOOKUP(O589/100,标准!E$39:F$59,2,TRUE),VLOOKUP(O589/100,标准!E$3:F$23,2,TRUE)))</f>
        <v>62</v>
      </c>
      <c r="Q589" s="81">
        <v>4.5</v>
      </c>
      <c r="R589" s="71">
        <f>IF(Q589=0,0,IF(A589&lt;43,IF(F589="女",IF(Q589="",0,VLOOKUP(Q589,标准!I$108:J$138,2,TRUE)),IF(Q589="",0,VLOOKUP(Q589,标准!I$74:J$104,2,TRUE))),IF(F589="女",IF(Q589="",0,VLOOKUP(Q589,标准!I$39:J$69,2,TRUE)),IF(Q589="",0,VLOOKUP(Q589,标准!I$3:J$33,2,TRUE)))))</f>
        <v>50</v>
      </c>
      <c r="S589" s="76">
        <v>3</v>
      </c>
      <c r="T589" s="71">
        <f>IF(A589&lt;43,IF(F589="女",VLOOKUP(S589,标准!G$108:H$138,2,TRUE),VLOOKUP(S589,标准!G$74:H$99,2,TRUE)),IF(F589="女",VLOOKUP(S589,标准!G$39:H$69,2,TRUE),VLOOKUP(S589,标准!G$3:H$28,2,TRUE)))</f>
        <v>0</v>
      </c>
      <c r="U589" s="88">
        <v>7.3</v>
      </c>
      <c r="V589" s="71">
        <f>IF(U589=0,0,IF(A589&lt;43,IF(F589="女",IF(U589="",0,VLOOKUP(U589,标准!A$108:B$128,2,TRUE)),IF(U589="",0,VLOOKUP(U589,标准!A$74:B$94,2,TRUE))),IF(F589="女",IF(U589="",0,VLOOKUP(U589,标准!A$39:B$59,2,TRUE)),IF(U589="",0,VLOOKUP(U589,标准!A$3:B$23,2,TRUE)))))</f>
        <v>78</v>
      </c>
      <c r="W589" s="86">
        <f t="shared" si="9"/>
        <v>63.7</v>
      </c>
      <c r="X589" s="87">
        <v>4.8</v>
      </c>
      <c r="Y589" s="87">
        <v>4.9</v>
      </c>
      <c r="Z589" s="91"/>
      <c r="AA589" s="92"/>
    </row>
    <row r="590" customHeight="1" spans="1:27">
      <c r="A590" s="62">
        <v>40</v>
      </c>
      <c r="B590" s="63">
        <v>589</v>
      </c>
      <c r="C590" s="154" t="s">
        <v>1229</v>
      </c>
      <c r="D590" s="154" t="s">
        <v>1163</v>
      </c>
      <c r="E590" s="154" t="s">
        <v>971</v>
      </c>
      <c r="F590" s="154" t="s">
        <v>34</v>
      </c>
      <c r="G590" s="155" t="s">
        <v>1230</v>
      </c>
      <c r="H590" s="68">
        <v>149.2</v>
      </c>
      <c r="I590" s="68">
        <v>55.4</v>
      </c>
      <c r="J590" s="71">
        <f>IF(F590="女",IF(H590=0,0,VLOOKUP(I590/(H590*H590/10000),标准!M$108:N$112,2,TRUE)),IF(H590=0,0,VLOOKUP(I590/(H590*H590/10000),标准!M$74:N$78,2,TRUE)))</f>
        <v>80</v>
      </c>
      <c r="K590" s="72">
        <v>2613</v>
      </c>
      <c r="L590" s="71">
        <f>IF(A590&lt;43,IF(F590="女",VLOOKUP(K590,标准!K$108:L$128,2,TRUE),VLOOKUP(K590,标准!K$74:L$94,2,TRUE)),IF(F590="女",VLOOKUP(K590,标准!K$39:L$59,2,TRUE),VLOOKUP(K590,标准!K$3:L$23,2,TRUE)))</f>
        <v>72</v>
      </c>
      <c r="M590" s="68">
        <v>21</v>
      </c>
      <c r="N590" s="71">
        <f>IF(M590="",0,IF(A590&lt;43,IF(F590="女",VLOOKUP(M590,标准!C$108:D$128,2,TRUE),VLOOKUP(M590,标准!C$74:D$94,2,TRUE)),IF(F590="女",VLOOKUP(M590,标准!C$39:D$59,2,TRUE),VLOOKUP(M590,标准!C$3:D$23,2,TRUE))))</f>
        <v>85</v>
      </c>
      <c r="O590" s="115">
        <v>173</v>
      </c>
      <c r="P590" s="71">
        <f>IF(A590&lt;43,IF(F590="女",VLOOKUP(O590/100,标准!E$108:F$128,2,TRUE),VLOOKUP(O590/100,标准!E$74:F$94,2,TRUE)),IF(F590="女",VLOOKUP(O590/100,标准!E$39:F$59,2,TRUE),VLOOKUP(O590/100,标准!E$3:F$23,2,TRUE)))</f>
        <v>74</v>
      </c>
      <c r="Q590" s="81">
        <v>3.44</v>
      </c>
      <c r="R590" s="71">
        <f>IF(Q590=0,0,IF(A590&lt;43,IF(F590="女",IF(Q590="",0,VLOOKUP(Q590,标准!I$108:J$138,2,TRUE)),IF(Q590="",0,VLOOKUP(Q590,标准!I$74:J$104,2,TRUE))),IF(F590="女",IF(Q590="",0,VLOOKUP(Q590,标准!I$39:J$69,2,TRUE)),IF(Q590="",0,VLOOKUP(Q590,标准!I$3:J$33,2,TRUE)))))</f>
        <v>80</v>
      </c>
      <c r="S590" s="76">
        <v>36</v>
      </c>
      <c r="T590" s="71">
        <f>IF(A590&lt;43,IF(F590="女",VLOOKUP(S590,标准!G$108:H$138,2,TRUE),VLOOKUP(S590,标准!G$74:H$99,2,TRUE)),IF(F590="女",VLOOKUP(S590,标准!G$39:H$69,2,TRUE),VLOOKUP(S590,标准!G$3:H$28,2,TRUE)))</f>
        <v>70</v>
      </c>
      <c r="U590" s="88">
        <v>8.8</v>
      </c>
      <c r="V590" s="71">
        <f>IF(U590=0,0,IF(A590&lt;43,IF(F590="女",IF(U590="",0,VLOOKUP(U590,标准!A$108:B$128,2,TRUE)),IF(U590="",0,VLOOKUP(U590,标准!A$74:B$94,2,TRUE))),IF(F590="女",IF(U590="",0,VLOOKUP(U590,标准!A$39:B$59,2,TRUE)),IF(U590="",0,VLOOKUP(U590,标准!A$3:B$23,2,TRUE)))))</f>
        <v>74</v>
      </c>
      <c r="W590" s="86">
        <f t="shared" si="9"/>
        <v>76.5</v>
      </c>
      <c r="X590" s="87">
        <v>4.3</v>
      </c>
      <c r="Y590" s="87">
        <v>4.4</v>
      </c>
      <c r="Z590" s="91"/>
      <c r="AA590" s="92"/>
    </row>
    <row r="591" customHeight="1" spans="1:27">
      <c r="A591" s="62">
        <v>40</v>
      </c>
      <c r="B591" s="63">
        <v>590</v>
      </c>
      <c r="C591" s="154" t="s">
        <v>1231</v>
      </c>
      <c r="D591" s="154" t="s">
        <v>1163</v>
      </c>
      <c r="E591" s="154" t="s">
        <v>971</v>
      </c>
      <c r="F591" s="154" t="s">
        <v>30</v>
      </c>
      <c r="G591" s="155" t="s">
        <v>1232</v>
      </c>
      <c r="H591" s="68">
        <v>176.6</v>
      </c>
      <c r="I591" s="68">
        <v>61.7</v>
      </c>
      <c r="J591" s="71">
        <f>IF(F591="女",IF(H591=0,0,VLOOKUP(I591/(H591*H591/10000),标准!M$108:N$112,2,TRUE)),IF(H591=0,0,VLOOKUP(I591/(H591*H591/10000),标准!M$74:N$78,2,TRUE)))</f>
        <v>100</v>
      </c>
      <c r="K591" s="72">
        <v>4842</v>
      </c>
      <c r="L591" s="71">
        <f>IF(A591&lt;43,IF(F591="女",VLOOKUP(K591,标准!K$108:L$128,2,TRUE),VLOOKUP(K591,标准!K$74:L$94,2,TRUE)),IF(F591="女",VLOOKUP(K591,标准!K$39:L$59,2,TRUE),VLOOKUP(K591,标准!K$3:L$23,2,TRUE)))</f>
        <v>90</v>
      </c>
      <c r="M591" s="68">
        <v>10</v>
      </c>
      <c r="N591" s="71">
        <f>IF(M591="",0,IF(A591&lt;43,IF(F591="女",VLOOKUP(M591,标准!C$108:D$128,2,TRUE),VLOOKUP(M591,标准!C$74:D$94,2,TRUE)),IF(F591="女",VLOOKUP(M591,标准!C$39:D$59,2,TRUE),VLOOKUP(M591,标准!C$3:D$23,2,TRUE))))</f>
        <v>68</v>
      </c>
      <c r="O591" s="77">
        <v>215</v>
      </c>
      <c r="P591" s="71">
        <f>IF(A591&lt;43,IF(F591="女",VLOOKUP(O591/100,标准!E$108:F$128,2,TRUE),VLOOKUP(O591/100,标准!E$74:F$94,2,TRUE)),IF(F591="女",VLOOKUP(O591/100,标准!E$39:F$59,2,TRUE),VLOOKUP(O591/100,标准!E$3:F$23,2,TRUE)))</f>
        <v>62</v>
      </c>
      <c r="Q591" s="81">
        <v>3.31</v>
      </c>
      <c r="R591" s="71">
        <f>IF(Q591=0,0,IF(A591&lt;43,IF(F591="女",IF(Q591="",0,VLOOKUP(Q591,标准!I$108:J$138,2,TRUE)),IF(Q591="",0,VLOOKUP(Q591,标准!I$74:J$104,2,TRUE))),IF(F591="女",IF(Q591="",0,VLOOKUP(Q591,标准!I$39:J$69,2,TRUE)),IF(Q591="",0,VLOOKUP(Q591,标准!I$3:J$33,2,TRUE)))))</f>
        <v>85</v>
      </c>
      <c r="S591" s="76">
        <v>10</v>
      </c>
      <c r="T591" s="71">
        <f>IF(A591&lt;43,IF(F591="女",VLOOKUP(S591,标准!G$108:H$138,2,TRUE),VLOOKUP(S591,标准!G$74:H$99,2,TRUE)),IF(F591="女",VLOOKUP(S591,标准!G$39:H$69,2,TRUE),VLOOKUP(S591,标准!G$3:H$28,2,TRUE)))</f>
        <v>60</v>
      </c>
      <c r="U591" s="88">
        <v>7</v>
      </c>
      <c r="V591" s="71">
        <f>IF(U591=0,0,IF(A591&lt;43,IF(F591="女",IF(U591="",0,VLOOKUP(U591,标准!A$108:B$128,2,TRUE)),IF(U591="",0,VLOOKUP(U591,标准!A$74:B$94,2,TRUE))),IF(F591="女",IF(U591="",0,VLOOKUP(U591,标准!A$39:B$59,2,TRUE)),IF(U591="",0,VLOOKUP(U591,标准!A$3:B$23,2,TRUE)))))</f>
        <v>85</v>
      </c>
      <c r="W591" s="86">
        <f t="shared" si="9"/>
        <v>81.5</v>
      </c>
      <c r="X591" s="87">
        <v>4</v>
      </c>
      <c r="Y591" s="87">
        <v>3.7</v>
      </c>
      <c r="Z591" s="91"/>
      <c r="AA591" s="92"/>
    </row>
    <row r="592" customHeight="1" spans="1:27">
      <c r="A592" s="62">
        <v>40</v>
      </c>
      <c r="B592" s="63">
        <v>591</v>
      </c>
      <c r="C592" s="154" t="s">
        <v>1233</v>
      </c>
      <c r="D592" s="154" t="s">
        <v>1163</v>
      </c>
      <c r="E592" s="154" t="s">
        <v>971</v>
      </c>
      <c r="F592" s="154" t="s">
        <v>30</v>
      </c>
      <c r="G592" s="155" t="s">
        <v>1234</v>
      </c>
      <c r="H592" s="68">
        <v>177.9</v>
      </c>
      <c r="I592" s="68">
        <v>92.2</v>
      </c>
      <c r="J592" s="71">
        <f>IF(F592="女",IF(H592=0,0,VLOOKUP(I592/(H592*H592/10000),标准!M$108:N$112,2,TRUE)),IF(H592=0,0,VLOOKUP(I592/(H592*H592/10000),标准!M$74:N$78,2,TRUE)))</f>
        <v>60</v>
      </c>
      <c r="K592" s="72">
        <v>5461</v>
      </c>
      <c r="L592" s="71">
        <f>IF(A592&lt;43,IF(F592="女",VLOOKUP(K592,标准!K$108:L$128,2,TRUE),VLOOKUP(K592,标准!K$74:L$94,2,TRUE)),IF(F592="女",VLOOKUP(K592,标准!K$39:L$59,2,TRUE),VLOOKUP(K592,标准!K$3:L$23,2,TRUE)))</f>
        <v>100</v>
      </c>
      <c r="M592" s="68">
        <v>9</v>
      </c>
      <c r="N592" s="71">
        <f>IF(M592="",0,IF(A592&lt;43,IF(F592="女",VLOOKUP(M592,标准!C$108:D$128,2,TRUE),VLOOKUP(M592,标准!C$74:D$94,2,TRUE)),IF(F592="女",VLOOKUP(M592,标准!C$39:D$59,2,TRUE),VLOOKUP(M592,标准!C$3:D$23,2,TRUE))))</f>
        <v>66</v>
      </c>
      <c r="O592" s="77">
        <v>190</v>
      </c>
      <c r="P592" s="71">
        <f>IF(A592&lt;43,IF(F592="女",VLOOKUP(O592/100,标准!E$108:F$128,2,TRUE),VLOOKUP(O592/100,标准!E$74:F$94,2,TRUE)),IF(F592="女",VLOOKUP(O592/100,标准!E$39:F$59,2,TRUE),VLOOKUP(O592/100,标准!E$3:F$23,2,TRUE)))</f>
        <v>20</v>
      </c>
      <c r="Q592" s="81">
        <v>4.3</v>
      </c>
      <c r="R592" s="71">
        <f>IF(Q592=0,0,IF(A592&lt;43,IF(F592="女",IF(Q592="",0,VLOOKUP(Q592,标准!I$108:J$138,2,TRUE)),IF(Q592="",0,VLOOKUP(Q592,标准!I$74:J$104,2,TRUE))),IF(F592="女",IF(Q592="",0,VLOOKUP(Q592,标准!I$39:J$69,2,TRUE)),IF(Q592="",0,VLOOKUP(Q592,标准!I$3:J$33,2,TRUE)))))</f>
        <v>60</v>
      </c>
      <c r="S592" s="76">
        <v>0</v>
      </c>
      <c r="T592" s="71">
        <f>IF(A592&lt;43,IF(F592="女",VLOOKUP(S592,标准!G$108:H$138,2,TRUE),VLOOKUP(S592,标准!G$74:H$99,2,TRUE)),IF(F592="女",VLOOKUP(S592,标准!G$39:H$69,2,TRUE),VLOOKUP(S592,标准!G$3:H$28,2,TRUE)))</f>
        <v>0</v>
      </c>
      <c r="U592" s="88">
        <v>8.4</v>
      </c>
      <c r="V592" s="71">
        <f>IF(U592=0,0,IF(A592&lt;43,IF(F592="女",IF(U592="",0,VLOOKUP(U592,标准!A$108:B$128,2,TRUE)),IF(U592="",0,VLOOKUP(U592,标准!A$74:B$94,2,TRUE))),IF(F592="女",IF(U592="",0,VLOOKUP(U592,标准!A$39:B$59,2,TRUE)),IF(U592="",0,VLOOKUP(U592,标准!A$3:B$23,2,TRUE)))))</f>
        <v>66</v>
      </c>
      <c r="W592" s="86">
        <f t="shared" si="9"/>
        <v>57.8</v>
      </c>
      <c r="X592" s="87">
        <v>4</v>
      </c>
      <c r="Y592" s="87">
        <v>4.1</v>
      </c>
      <c r="Z592" s="91"/>
      <c r="AA592" s="92"/>
    </row>
    <row r="593" customHeight="1" spans="1:27">
      <c r="A593" s="62">
        <v>40</v>
      </c>
      <c r="B593" s="63">
        <v>592</v>
      </c>
      <c r="C593" s="154" t="s">
        <v>1235</v>
      </c>
      <c r="D593" s="154" t="s">
        <v>1163</v>
      </c>
      <c r="E593" s="154" t="s">
        <v>971</v>
      </c>
      <c r="F593" s="154" t="s">
        <v>30</v>
      </c>
      <c r="G593" s="155" t="s">
        <v>1236</v>
      </c>
      <c r="H593" s="68">
        <v>169.8</v>
      </c>
      <c r="I593" s="68">
        <v>59.8</v>
      </c>
      <c r="J593" s="71">
        <f>IF(F593="女",IF(H593=0,0,VLOOKUP(I593/(H593*H593/10000),标准!M$108:N$112,2,TRUE)),IF(H593=0,0,VLOOKUP(I593/(H593*H593/10000),标准!M$74:N$78,2,TRUE)))</f>
        <v>100</v>
      </c>
      <c r="K593" s="72">
        <v>2669</v>
      </c>
      <c r="L593" s="71">
        <f>IF(A593&lt;43,IF(F593="女",VLOOKUP(K593,标准!K$108:L$128,2,TRUE),VLOOKUP(K593,标准!K$74:L$94,2,TRUE)),IF(F593="女",VLOOKUP(K593,标准!K$39:L$59,2,TRUE),VLOOKUP(K593,标准!K$3:L$23,2,TRUE)))</f>
        <v>30</v>
      </c>
      <c r="M593" s="68">
        <v>8</v>
      </c>
      <c r="N593" s="71">
        <f>IF(M593="",0,IF(A593&lt;43,IF(F593="女",VLOOKUP(M593,标准!C$108:D$128,2,TRUE),VLOOKUP(M593,标准!C$74:D$94,2,TRUE)),IF(F593="女",VLOOKUP(M593,标准!C$39:D$59,2,TRUE),VLOOKUP(M593,标准!C$3:D$23,2,TRUE))))</f>
        <v>66</v>
      </c>
      <c r="O593" s="77">
        <v>260</v>
      </c>
      <c r="P593" s="71">
        <f>IF(A593&lt;43,IF(F593="女",VLOOKUP(O593/100,标准!E$108:F$128,2,TRUE),VLOOKUP(O593/100,标准!E$74:F$94,2,TRUE)),IF(F593="女",VLOOKUP(O593/100,标准!E$39:F$59,2,TRUE),VLOOKUP(O593/100,标准!E$3:F$23,2,TRUE)))</f>
        <v>85</v>
      </c>
      <c r="Q593" s="81">
        <v>4.11</v>
      </c>
      <c r="R593" s="71">
        <f>IF(Q593=0,0,IF(A593&lt;43,IF(F593="女",IF(Q593="",0,VLOOKUP(Q593,标准!I$108:J$138,2,TRUE)),IF(Q593="",0,VLOOKUP(Q593,标准!I$74:J$104,2,TRUE))),IF(F593="女",IF(Q593="",0,VLOOKUP(Q593,标准!I$39:J$69,2,TRUE)),IF(Q593="",0,VLOOKUP(Q593,标准!I$3:J$33,2,TRUE)))))</f>
        <v>68</v>
      </c>
      <c r="S593" s="76">
        <v>4</v>
      </c>
      <c r="T593" s="71">
        <f>IF(A593&lt;43,IF(F593="女",VLOOKUP(S593,标准!G$108:H$138,2,TRUE),VLOOKUP(S593,标准!G$74:H$99,2,TRUE)),IF(F593="女",VLOOKUP(S593,标准!G$39:H$69,2,TRUE),VLOOKUP(S593,标准!G$3:H$28,2,TRUE)))</f>
        <v>0</v>
      </c>
      <c r="U593" s="88">
        <v>7</v>
      </c>
      <c r="V593" s="71">
        <f>IF(U593=0,0,IF(A593&lt;43,IF(F593="女",IF(U593="",0,VLOOKUP(U593,标准!A$108:B$128,2,TRUE)),IF(U593="",0,VLOOKUP(U593,标准!A$74:B$94,2,TRUE))),IF(F593="女",IF(U593="",0,VLOOKUP(U593,标准!A$39:B$59,2,TRUE)),IF(U593="",0,VLOOKUP(U593,标准!A$3:B$23,2,TRUE)))))</f>
        <v>85</v>
      </c>
      <c r="W593" s="86">
        <f t="shared" si="9"/>
        <v>65.2</v>
      </c>
      <c r="X593" s="87">
        <v>3.9</v>
      </c>
      <c r="Y593" s="87">
        <v>3.9</v>
      </c>
      <c r="Z593" s="91"/>
      <c r="AA593" s="92"/>
    </row>
    <row r="594" customHeight="1" spans="1:27">
      <c r="A594" s="62">
        <v>40</v>
      </c>
      <c r="B594" s="63">
        <v>593</v>
      </c>
      <c r="C594" s="154" t="s">
        <v>1237</v>
      </c>
      <c r="D594" s="154" t="s">
        <v>1163</v>
      </c>
      <c r="E594" s="154" t="s">
        <v>971</v>
      </c>
      <c r="F594" s="154" t="s">
        <v>34</v>
      </c>
      <c r="G594" s="155" t="s">
        <v>1238</v>
      </c>
      <c r="H594" s="68">
        <v>161.2</v>
      </c>
      <c r="I594" s="68">
        <v>45.2</v>
      </c>
      <c r="J594" s="71">
        <f>IF(F594="女",IF(H594=0,0,VLOOKUP(I594/(H594*H594/10000),标准!M$108:N$112,2,TRUE)),IF(H594=0,0,VLOOKUP(I594/(H594*H594/10000),标准!M$74:N$78,2,TRUE)))</f>
        <v>100</v>
      </c>
      <c r="K594" s="72">
        <v>2523</v>
      </c>
      <c r="L594" s="71">
        <f>IF(A594&lt;43,IF(F594="女",VLOOKUP(K594,标准!K$108:L$128,2,TRUE),VLOOKUP(K594,标准!K$74:L$94,2,TRUE)),IF(F594="女",VLOOKUP(K594,标准!K$39:L$59,2,TRUE),VLOOKUP(K594,标准!K$3:L$23,2,TRUE)))</f>
        <v>70</v>
      </c>
      <c r="M594" s="68">
        <v>11.5</v>
      </c>
      <c r="N594" s="71">
        <f>IF(M594="",0,IF(A594&lt;43,IF(F594="女",VLOOKUP(M594,标准!C$108:D$128,2,TRUE),VLOOKUP(M594,标准!C$74:D$94,2,TRUE)),IF(F594="女",VLOOKUP(M594,标准!C$39:D$59,2,TRUE),VLOOKUP(M594,标准!C$3:D$23,2,TRUE))))</f>
        <v>68</v>
      </c>
      <c r="O594" s="115">
        <v>187</v>
      </c>
      <c r="P594" s="71">
        <f>IF(A594&lt;43,IF(F594="女",VLOOKUP(O594/100,标准!E$108:F$128,2,TRUE),VLOOKUP(O594/100,标准!E$74:F$94,2,TRUE)),IF(F594="女",VLOOKUP(O594/100,标准!E$39:F$59,2,TRUE),VLOOKUP(O594/100,标准!E$3:F$23,2,TRUE)))</f>
        <v>80</v>
      </c>
      <c r="Q594" s="81">
        <v>3.54</v>
      </c>
      <c r="R594" s="71">
        <f>IF(Q594=0,0,IF(A594&lt;43,IF(F594="女",IF(Q594="",0,VLOOKUP(Q594,标准!I$108:J$138,2,TRUE)),IF(Q594="",0,VLOOKUP(Q594,标准!I$74:J$104,2,TRUE))),IF(F594="女",IF(Q594="",0,VLOOKUP(Q594,标准!I$39:J$69,2,TRUE)),IF(Q594="",0,VLOOKUP(Q594,标准!I$3:J$33,2,TRUE)))))</f>
        <v>76</v>
      </c>
      <c r="S594" s="76">
        <v>50</v>
      </c>
      <c r="T594" s="71">
        <f>IF(A594&lt;43,IF(F594="女",VLOOKUP(S594,标准!G$108:H$138,2,TRUE),VLOOKUP(S594,标准!G$74:H$99,2,TRUE)),IF(F594="女",VLOOKUP(S594,标准!G$39:H$69,2,TRUE),VLOOKUP(S594,标准!G$3:H$28,2,TRUE)))</f>
        <v>85</v>
      </c>
      <c r="U594" s="88">
        <v>8.5</v>
      </c>
      <c r="V594" s="71">
        <f>IF(U594=0,0,IF(A594&lt;43,IF(F594="女",IF(U594="",0,VLOOKUP(U594,标准!A$108:B$128,2,TRUE)),IF(U594="",0,VLOOKUP(U594,标准!A$74:B$94,2,TRUE))),IF(F594="女",IF(U594="",0,VLOOKUP(U594,标准!A$39:B$59,2,TRUE)),IF(U594="",0,VLOOKUP(U594,标准!A$3:B$23,2,TRUE)))))</f>
        <v>78</v>
      </c>
      <c r="W594" s="86">
        <f t="shared" si="9"/>
        <v>79.6</v>
      </c>
      <c r="X594" s="87">
        <v>3.7</v>
      </c>
      <c r="Y594" s="87">
        <v>3.7</v>
      </c>
      <c r="Z594" s="91"/>
      <c r="AA594" s="92"/>
    </row>
    <row r="595" customHeight="1" spans="1:27">
      <c r="A595" s="62">
        <v>40</v>
      </c>
      <c r="B595" s="63">
        <v>594</v>
      </c>
      <c r="C595" s="154" t="s">
        <v>1239</v>
      </c>
      <c r="D595" s="154" t="s">
        <v>1163</v>
      </c>
      <c r="E595" s="154" t="s">
        <v>971</v>
      </c>
      <c r="F595" s="154" t="s">
        <v>30</v>
      </c>
      <c r="G595" s="155" t="s">
        <v>1240</v>
      </c>
      <c r="H595" s="68">
        <v>171.5</v>
      </c>
      <c r="I595" s="68">
        <v>69.2</v>
      </c>
      <c r="J595" s="71">
        <f>IF(F595="女",IF(H595=0,0,VLOOKUP(I595/(H595*H595/10000),标准!M$108:N$112,2,TRUE)),IF(H595=0,0,VLOOKUP(I595/(H595*H595/10000),标准!M$74:N$78,2,TRUE)))</f>
        <v>100</v>
      </c>
      <c r="K595" s="72">
        <v>4763</v>
      </c>
      <c r="L595" s="71">
        <f>IF(A595&lt;43,IF(F595="女",VLOOKUP(K595,标准!K$108:L$128,2,TRUE),VLOOKUP(K595,标准!K$74:L$94,2,TRUE)),IF(F595="女",VLOOKUP(K595,标准!K$39:L$59,2,TRUE),VLOOKUP(K595,标准!K$3:L$23,2,TRUE)))</f>
        <v>85</v>
      </c>
      <c r="M595" s="68">
        <v>10</v>
      </c>
      <c r="N595" s="71">
        <f>IF(M595="",0,IF(A595&lt;43,IF(F595="女",VLOOKUP(M595,标准!C$108:D$128,2,TRUE),VLOOKUP(M595,标准!C$74:D$94,2,TRUE)),IF(F595="女",VLOOKUP(M595,标准!C$39:D$59,2,TRUE),VLOOKUP(M595,标准!C$3:D$23,2,TRUE))))</f>
        <v>68</v>
      </c>
      <c r="O595" s="77">
        <v>232</v>
      </c>
      <c r="P595" s="71">
        <f>IF(A595&lt;43,IF(F595="女",VLOOKUP(O595/100,标准!E$108:F$128,2,TRUE),VLOOKUP(O595/100,标准!E$74:F$94,2,TRUE)),IF(F595="女",VLOOKUP(O595/100,标准!E$39:F$59,2,TRUE),VLOOKUP(O595/100,标准!E$3:F$23,2,TRUE)))</f>
        <v>72</v>
      </c>
      <c r="Q595" s="81">
        <v>3.53</v>
      </c>
      <c r="R595" s="71">
        <f>IF(Q595=0,0,IF(A595&lt;43,IF(F595="女",IF(Q595="",0,VLOOKUP(Q595,标准!I$108:J$138,2,TRUE)),IF(Q595="",0,VLOOKUP(Q595,标准!I$74:J$104,2,TRUE))),IF(F595="女",IF(Q595="",0,VLOOKUP(Q595,标准!I$39:J$69,2,TRUE)),IF(Q595="",0,VLOOKUP(Q595,标准!I$3:J$33,2,TRUE)))))</f>
        <v>74</v>
      </c>
      <c r="S595" s="76">
        <v>4</v>
      </c>
      <c r="T595" s="71">
        <f>IF(A595&lt;43,IF(F595="女",VLOOKUP(S595,标准!G$108:H$138,2,TRUE),VLOOKUP(S595,标准!G$74:H$99,2,TRUE)),IF(F595="女",VLOOKUP(S595,标准!G$39:H$69,2,TRUE),VLOOKUP(S595,标准!G$3:H$28,2,TRUE)))</f>
        <v>0</v>
      </c>
      <c r="U595" s="88">
        <v>7</v>
      </c>
      <c r="V595" s="71">
        <f>IF(U595=0,0,IF(A595&lt;43,IF(F595="女",IF(U595="",0,VLOOKUP(U595,标准!A$108:B$128,2,TRUE)),IF(U595="",0,VLOOKUP(U595,标准!A$74:B$94,2,TRUE))),IF(F595="女",IF(U595="",0,VLOOKUP(U595,标准!A$39:B$59,2,TRUE)),IF(U595="",0,VLOOKUP(U595,标准!A$3:B$23,2,TRUE)))))</f>
        <v>85</v>
      </c>
      <c r="W595" s="86">
        <f t="shared" si="9"/>
        <v>73.55</v>
      </c>
      <c r="X595" s="87">
        <v>4.6</v>
      </c>
      <c r="Y595" s="87">
        <v>4.1</v>
      </c>
      <c r="Z595" s="91"/>
      <c r="AA595" s="92"/>
    </row>
    <row r="596" customHeight="1" spans="1:27">
      <c r="A596" s="62">
        <v>40</v>
      </c>
      <c r="B596" s="63">
        <v>595</v>
      </c>
      <c r="C596" s="154" t="s">
        <v>1241</v>
      </c>
      <c r="D596" s="91" t="s">
        <v>1242</v>
      </c>
      <c r="E596" s="91" t="s">
        <v>971</v>
      </c>
      <c r="F596" s="91" t="s">
        <v>30</v>
      </c>
      <c r="G596" s="155" t="s">
        <v>1243</v>
      </c>
      <c r="H596" s="68">
        <v>167.3</v>
      </c>
      <c r="I596" s="68">
        <v>54.4</v>
      </c>
      <c r="J596" s="71">
        <f>IF(F596="女",IF(H596=0,0,VLOOKUP(I596/(H596*H596/10000),标准!M$108:N$112,2,TRUE)),IF(H596=0,0,VLOOKUP(I596/(H596*H596/10000),标准!M$74:N$78,2,TRUE)))</f>
        <v>100</v>
      </c>
      <c r="K596" s="72">
        <v>3840</v>
      </c>
      <c r="L596" s="71">
        <f>IF(A596&lt;43,IF(F596="女",VLOOKUP(K596,标准!K$108:L$128,2,TRUE),VLOOKUP(K596,标准!K$74:L$94,2,TRUE)),IF(F596="女",VLOOKUP(K596,标准!K$39:L$59,2,TRUE),VLOOKUP(K596,标准!K$3:L$23,2,TRUE)))</f>
        <v>72</v>
      </c>
      <c r="M596" s="68">
        <v>0</v>
      </c>
      <c r="N596" s="71">
        <f>IF(M596="",0,IF(A596&lt;43,IF(F596="女",VLOOKUP(M596,标准!C$108:D$128,2,TRUE),VLOOKUP(M596,标准!C$74:D$94,2,TRUE)),IF(F596="女",VLOOKUP(M596,标准!C$39:D$59,2,TRUE),VLOOKUP(M596,标准!C$3:D$23,2,TRUE))))</f>
        <v>20</v>
      </c>
      <c r="O596" s="102"/>
      <c r="P596" s="71">
        <f>IF(A596&lt;43,IF(F596="女",VLOOKUP(O596/100,标准!E$108:F$128,2,TRUE),VLOOKUP(O596/100,标准!E$74:F$94,2,TRUE)),IF(F596="女",VLOOKUP(O596/100,标准!E$39:F$59,2,TRUE),VLOOKUP(O596/100,标准!E$3:F$23,2,TRUE)))</f>
        <v>0</v>
      </c>
      <c r="Q596" s="104"/>
      <c r="R596" s="71">
        <f>IF(Q596=0,0,IF(A596&lt;43,IF(F596="女",IF(Q596="",0,VLOOKUP(Q596,标准!I$108:J$138,2,TRUE)),IF(Q596="",0,VLOOKUP(Q596,标准!I$74:J$104,2,TRUE))),IF(F596="女",IF(Q596="",0,VLOOKUP(Q596,标准!I$39:J$69,2,TRUE)),IF(Q596="",0,VLOOKUP(Q596,标准!I$3:J$33,2,TRUE)))))</f>
        <v>0</v>
      </c>
      <c r="S596" s="105"/>
      <c r="T596" s="71">
        <f>IF(A596&lt;43,IF(F596="女",VLOOKUP(S596,标准!G$108:H$138,2,TRUE),VLOOKUP(S596,标准!G$74:H$99,2,TRUE)),IF(F596="女",VLOOKUP(S596,标准!G$39:H$69,2,TRUE),VLOOKUP(S596,标准!G$3:H$28,2,TRUE)))</f>
        <v>0</v>
      </c>
      <c r="U596" s="107"/>
      <c r="V596" s="71">
        <f>IF(U596=0,0,IF(A596&lt;43,IF(F596="女",IF(U596="",0,VLOOKUP(U596,标准!A$108:B$128,2,TRUE)),IF(U596="",0,VLOOKUP(U596,标准!A$74:B$94,2,TRUE))),IF(F596="女",IF(U596="",0,VLOOKUP(U596,标准!A$39:B$59,2,TRUE)),IF(U596="",0,VLOOKUP(U596,标准!A$3:B$23,2,TRUE)))))</f>
        <v>0</v>
      </c>
      <c r="W596" s="86">
        <v>60</v>
      </c>
      <c r="X596" s="87">
        <v>4.3</v>
      </c>
      <c r="Y596" s="87">
        <v>3.8</v>
      </c>
      <c r="Z596" s="91"/>
      <c r="AA596" s="92" t="s">
        <v>108</v>
      </c>
    </row>
    <row r="597" customHeight="1" spans="1:27">
      <c r="A597" s="62">
        <v>40</v>
      </c>
      <c r="B597" s="63">
        <v>596</v>
      </c>
      <c r="C597" s="154" t="s">
        <v>1244</v>
      </c>
      <c r="D597" s="91" t="s">
        <v>1242</v>
      </c>
      <c r="E597" s="91" t="s">
        <v>971</v>
      </c>
      <c r="F597" s="91" t="s">
        <v>34</v>
      </c>
      <c r="G597" s="155" t="s">
        <v>1245</v>
      </c>
      <c r="H597" s="68">
        <v>162.7</v>
      </c>
      <c r="I597" s="68">
        <v>57.9</v>
      </c>
      <c r="J597" s="71">
        <f>IF(F597="女",IF(H597=0,0,VLOOKUP(I597/(H597*H597/10000),标准!M$108:N$112,2,TRUE)),IF(H597=0,0,VLOOKUP(I597/(H597*H597/10000),标准!M$74:N$78,2,TRUE)))</f>
        <v>100</v>
      </c>
      <c r="K597" s="72">
        <v>2616</v>
      </c>
      <c r="L597" s="71">
        <f>IF(A597&lt;43,IF(F597="女",VLOOKUP(K597,标准!K$108:L$128,2,TRUE),VLOOKUP(K597,标准!K$74:L$94,2,TRUE)),IF(F597="女",VLOOKUP(K597,标准!K$39:L$59,2,TRUE),VLOOKUP(K597,标准!K$3:L$23,2,TRUE)))</f>
        <v>72</v>
      </c>
      <c r="M597" s="110">
        <v>25</v>
      </c>
      <c r="N597" s="71">
        <f>IF(M597="",0,IF(A597&lt;43,IF(F597="女",VLOOKUP(M597,标准!C$108:D$128,2,TRUE),VLOOKUP(M597,标准!C$74:D$94,2,TRUE)),IF(F597="女",VLOOKUP(M597,标准!C$39:D$59,2,TRUE),VLOOKUP(M597,标准!C$3:D$23,2,TRUE))))</f>
        <v>95</v>
      </c>
      <c r="O597" s="102">
        <v>168</v>
      </c>
      <c r="P597" s="71">
        <f>IF(A597&lt;43,IF(F597="女",VLOOKUP(O597/100,标准!E$108:F$128,2,TRUE),VLOOKUP(O597/100,标准!E$74:F$94,2,TRUE)),IF(F597="女",VLOOKUP(O597/100,标准!E$39:F$59,2,TRUE),VLOOKUP(O597/100,标准!E$3:F$23,2,TRUE)))</f>
        <v>70</v>
      </c>
      <c r="Q597" s="104">
        <v>3.59</v>
      </c>
      <c r="R597" s="71">
        <f>IF(Q597=0,0,IF(A597&lt;43,IF(F597="女",IF(Q597="",0,VLOOKUP(Q597,标准!I$108:J$138,2,TRUE)),IF(Q597="",0,VLOOKUP(Q597,标准!I$74:J$104,2,TRUE))),IF(F597="女",IF(Q597="",0,VLOOKUP(Q597,标准!I$39:J$69,2,TRUE)),IF(Q597="",0,VLOOKUP(Q597,标准!I$3:J$33,2,TRUE)))))</f>
        <v>74</v>
      </c>
      <c r="S597" s="105">
        <v>35</v>
      </c>
      <c r="T597" s="71">
        <f>IF(A597&lt;43,IF(F597="女",VLOOKUP(S597,标准!G$108:H$138,2,TRUE),VLOOKUP(S597,标准!G$74:H$99,2,TRUE)),IF(F597="女",VLOOKUP(S597,标准!G$39:H$69,2,TRUE),VLOOKUP(S597,标准!G$3:H$28,2,TRUE)))</f>
        <v>68</v>
      </c>
      <c r="U597" s="107">
        <v>8.8</v>
      </c>
      <c r="V597" s="71">
        <f>IF(U597=0,0,IF(A597&lt;43,IF(F597="女",IF(U597="",0,VLOOKUP(U597,标准!A$108:B$128,2,TRUE)),IF(U597="",0,VLOOKUP(U597,标准!A$74:B$94,2,TRUE))),IF(F597="女",IF(U597="",0,VLOOKUP(U597,标准!A$39:B$59,2,TRUE)),IF(U597="",0,VLOOKUP(U597,标准!A$3:B$23,2,TRUE)))))</f>
        <v>74</v>
      </c>
      <c r="W597" s="86">
        <f t="shared" si="9"/>
        <v>78.7</v>
      </c>
      <c r="X597" s="87">
        <v>3.8</v>
      </c>
      <c r="Y597" s="87">
        <v>3.7</v>
      </c>
      <c r="Z597" s="91"/>
      <c r="AA597" s="92"/>
    </row>
    <row r="598" customHeight="1" spans="1:27">
      <c r="A598" s="62">
        <v>40</v>
      </c>
      <c r="B598" s="63">
        <v>597</v>
      </c>
      <c r="C598" s="154" t="s">
        <v>1246</v>
      </c>
      <c r="D598" s="91" t="s">
        <v>1242</v>
      </c>
      <c r="E598" s="91" t="s">
        <v>971</v>
      </c>
      <c r="F598" s="91" t="s">
        <v>30</v>
      </c>
      <c r="G598" s="155" t="s">
        <v>1247</v>
      </c>
      <c r="H598" s="68">
        <v>179.8</v>
      </c>
      <c r="I598" s="68">
        <v>62</v>
      </c>
      <c r="J598" s="71">
        <f>IF(F598="女",IF(H598=0,0,VLOOKUP(I598/(H598*H598/10000),标准!M$108:N$112,2,TRUE)),IF(H598=0,0,VLOOKUP(I598/(H598*H598/10000),标准!M$74:N$78,2,TRUE)))</f>
        <v>100</v>
      </c>
      <c r="K598" s="72">
        <v>4936</v>
      </c>
      <c r="L598" s="71">
        <f>IF(A598&lt;43,IF(F598="女",VLOOKUP(K598,标准!K$108:L$128,2,TRUE),VLOOKUP(K598,标准!K$74:L$94,2,TRUE)),IF(F598="女",VLOOKUP(K598,标准!K$39:L$59,2,TRUE),VLOOKUP(K598,标准!K$3:L$23,2,TRUE)))</f>
        <v>95</v>
      </c>
      <c r="M598" s="68">
        <v>0</v>
      </c>
      <c r="N598" s="71">
        <f>IF(M598="",0,IF(A598&lt;43,IF(F598="女",VLOOKUP(M598,标准!C$108:D$128,2,TRUE),VLOOKUP(M598,标准!C$74:D$94,2,TRUE)),IF(F598="女",VLOOKUP(M598,标准!C$39:D$59,2,TRUE),VLOOKUP(M598,标准!C$3:D$23,2,TRUE))))</f>
        <v>20</v>
      </c>
      <c r="O598" s="102">
        <v>230</v>
      </c>
      <c r="P598" s="71">
        <f>IF(A598&lt;43,IF(F598="女",VLOOKUP(O598/100,标准!E$108:F$128,2,TRUE),VLOOKUP(O598/100,标准!E$74:F$94,2,TRUE)),IF(F598="女",VLOOKUP(O598/100,标准!E$39:F$59,2,TRUE),VLOOKUP(O598/100,标准!E$3:F$23,2,TRUE)))</f>
        <v>70</v>
      </c>
      <c r="Q598" s="104">
        <v>4.25</v>
      </c>
      <c r="R598" s="71">
        <f>IF(Q598=0,0,IF(A598&lt;43,IF(F598="女",IF(Q598="",0,VLOOKUP(Q598,标准!I$108:J$138,2,TRUE)),IF(Q598="",0,VLOOKUP(Q598,标准!I$74:J$104,2,TRUE))),IF(F598="女",IF(Q598="",0,VLOOKUP(Q598,标准!I$39:J$69,2,TRUE)),IF(Q598="",0,VLOOKUP(Q598,标准!I$3:J$33,2,TRUE)))))</f>
        <v>62</v>
      </c>
      <c r="S598" s="105">
        <v>19</v>
      </c>
      <c r="T598" s="71">
        <f>IF(A598&lt;43,IF(F598="女",VLOOKUP(S598,标准!G$108:H$138,2,TRUE),VLOOKUP(S598,标准!G$74:H$99,2,TRUE)),IF(F598="女",VLOOKUP(S598,标准!G$39:H$69,2,TRUE),VLOOKUP(S598,标准!G$3:H$28,2,TRUE)))</f>
        <v>100</v>
      </c>
      <c r="U598" s="107">
        <v>6.8</v>
      </c>
      <c r="V598" s="71">
        <f>IF(U598=0,0,IF(A598&lt;43,IF(F598="女",IF(U598="",0,VLOOKUP(U598,标准!A$108:B$128,2,TRUE)),IF(U598="",0,VLOOKUP(U598,标准!A$74:B$94,2,TRUE))),IF(F598="女",IF(U598="",0,VLOOKUP(U598,标准!A$39:B$59,2,TRUE)),IF(U598="",0,VLOOKUP(U598,标准!A$3:B$23,2,TRUE)))))</f>
        <v>95</v>
      </c>
      <c r="W598" s="86">
        <f t="shared" si="9"/>
        <v>79.65</v>
      </c>
      <c r="X598" s="87">
        <v>3.7</v>
      </c>
      <c r="Y598" s="87">
        <v>3.7</v>
      </c>
      <c r="Z598" s="91"/>
      <c r="AA598" s="92"/>
    </row>
    <row r="599" customHeight="1" spans="1:27">
      <c r="A599" s="62">
        <v>40</v>
      </c>
      <c r="B599" s="63">
        <v>598</v>
      </c>
      <c r="C599" s="154" t="s">
        <v>1248</v>
      </c>
      <c r="D599" s="91" t="s">
        <v>1242</v>
      </c>
      <c r="E599" s="91" t="s">
        <v>971</v>
      </c>
      <c r="F599" s="91" t="s">
        <v>30</v>
      </c>
      <c r="G599" s="155" t="s">
        <v>1249</v>
      </c>
      <c r="H599" s="68"/>
      <c r="I599" s="68"/>
      <c r="J599" s="71">
        <f>IF(F599="女",IF(H599=0,0,VLOOKUP(I599/(H599*H599/10000),标准!M$108:N$112,2,TRUE)),IF(H599=0,0,VLOOKUP(I599/(H599*H599/10000),标准!M$74:N$78,2,TRUE)))</f>
        <v>0</v>
      </c>
      <c r="K599" s="72"/>
      <c r="L599" s="71">
        <f>IF(A599&lt;43,IF(F599="女",VLOOKUP(K599,标准!K$108:L$128,2,TRUE),VLOOKUP(K599,标准!K$74:L$94,2,TRUE)),IF(F599="女",VLOOKUP(K599,标准!K$39:L$59,2,TRUE),VLOOKUP(K599,标准!K$3:L$23,2,TRUE)))</f>
        <v>0</v>
      </c>
      <c r="M599" s="103">
        <v>11.7</v>
      </c>
      <c r="N599" s="71">
        <f>IF(M599="",0,IF(A599&lt;43,IF(F599="女",VLOOKUP(M599,标准!C$108:D$128,2,TRUE),VLOOKUP(M599,标准!C$74:D$94,2,TRUE)),IF(F599="女",VLOOKUP(M599,标准!C$39:D$59,2,TRUE),VLOOKUP(M599,标准!C$3:D$23,2,TRUE))))</f>
        <v>70</v>
      </c>
      <c r="O599" s="95">
        <v>240</v>
      </c>
      <c r="P599" s="71">
        <f>IF(A599&lt;43,IF(F599="女",VLOOKUP(O599/100,标准!E$108:F$128,2,TRUE),VLOOKUP(O599/100,标准!E$74:F$94,2,TRUE)),IF(F599="女",VLOOKUP(O599/100,标准!E$39:F$59,2,TRUE),VLOOKUP(O599/100,标准!E$3:F$23,2,TRUE)))</f>
        <v>76</v>
      </c>
      <c r="Q599" s="96">
        <v>4.44</v>
      </c>
      <c r="R599" s="71">
        <f>IF(Q599=0,0,IF(A599&lt;43,IF(F599="女",IF(Q599="",0,VLOOKUP(Q599,标准!I$108:J$138,2,TRUE)),IF(Q599="",0,VLOOKUP(Q599,标准!I$74:J$104,2,TRUE))),IF(F599="女",IF(Q599="",0,VLOOKUP(Q599,标准!I$39:J$69,2,TRUE)),IF(Q599="",0,VLOOKUP(Q599,标准!I$3:J$33,2,TRUE)))))</f>
        <v>50</v>
      </c>
      <c r="S599" s="95">
        <v>6</v>
      </c>
      <c r="T599" s="71">
        <f>IF(A599&lt;43,IF(F599="女",VLOOKUP(S599,标准!G$108:H$138,2,TRUE),VLOOKUP(S599,标准!G$74:H$99,2,TRUE)),IF(F599="女",VLOOKUP(S599,标准!G$39:H$69,2,TRUE),VLOOKUP(S599,标准!G$3:H$28,2,TRUE)))</f>
        <v>20</v>
      </c>
      <c r="U599" s="97">
        <v>7.1</v>
      </c>
      <c r="V599" s="71">
        <f>IF(U599=0,0,IF(A599&lt;43,IF(F599="女",IF(U599="",0,VLOOKUP(U599,标准!A$108:B$128,2,TRUE)),IF(U599="",0,VLOOKUP(U599,标准!A$74:B$94,2,TRUE))),IF(F599="女",IF(U599="",0,VLOOKUP(U599,标准!A$39:B$59,2,TRUE)),IF(U599="",0,VLOOKUP(U599,标准!A$3:B$23,2,TRUE)))))</f>
        <v>80</v>
      </c>
      <c r="W599" s="86">
        <f t="shared" si="9"/>
        <v>42.6</v>
      </c>
      <c r="X599" s="87"/>
      <c r="Y599" s="87"/>
      <c r="Z599" s="91"/>
      <c r="AA599" s="92"/>
    </row>
    <row r="600" customHeight="1" spans="1:27">
      <c r="A600" s="62">
        <v>40</v>
      </c>
      <c r="B600" s="63">
        <v>599</v>
      </c>
      <c r="C600" s="154" t="s">
        <v>1250</v>
      </c>
      <c r="D600" s="91" t="s">
        <v>1242</v>
      </c>
      <c r="E600" s="91" t="s">
        <v>971</v>
      </c>
      <c r="F600" s="91" t="s">
        <v>34</v>
      </c>
      <c r="G600" s="155" t="s">
        <v>1251</v>
      </c>
      <c r="H600" s="68">
        <v>158.6</v>
      </c>
      <c r="I600" s="68">
        <v>53.8</v>
      </c>
      <c r="J600" s="71">
        <f>IF(F600="女",IF(H600=0,0,VLOOKUP(I600/(H600*H600/10000),标准!M$108:N$112,2,TRUE)),IF(H600=0,0,VLOOKUP(I600/(H600*H600/10000),标准!M$74:N$78,2,TRUE)))</f>
        <v>100</v>
      </c>
      <c r="K600" s="72">
        <v>2669</v>
      </c>
      <c r="L600" s="71">
        <f>IF(A600&lt;43,IF(F600="女",VLOOKUP(K600,标准!K$108:L$128,2,TRUE),VLOOKUP(K600,标准!K$74:L$94,2,TRUE)),IF(F600="女",VLOOKUP(K600,标准!K$39:L$59,2,TRUE),VLOOKUP(K600,标准!K$3:L$23,2,TRUE)))</f>
        <v>72</v>
      </c>
      <c r="M600" s="110">
        <v>22</v>
      </c>
      <c r="N600" s="71">
        <f>IF(M600="",0,IF(A600&lt;43,IF(F600="女",VLOOKUP(M600,标准!C$108:D$128,2,TRUE),VLOOKUP(M600,标准!C$74:D$94,2,TRUE)),IF(F600="女",VLOOKUP(M600,标准!C$39:D$59,2,TRUE),VLOOKUP(M600,标准!C$3:D$23,2,TRUE))))</f>
        <v>85</v>
      </c>
      <c r="O600" s="102">
        <v>155</v>
      </c>
      <c r="P600" s="71">
        <f>IF(A600&lt;43,IF(F600="女",VLOOKUP(O600/100,标准!E$108:F$128,2,TRUE),VLOOKUP(O600/100,标准!E$74:F$94,2,TRUE)),IF(F600="女",VLOOKUP(O600/100,标准!E$39:F$59,2,TRUE),VLOOKUP(O600/100,标准!E$3:F$23,2,TRUE)))</f>
        <v>62</v>
      </c>
      <c r="Q600" s="104">
        <v>4.51</v>
      </c>
      <c r="R600" s="71">
        <f>IF(Q600=0,0,IF(A600&lt;43,IF(F600="女",IF(Q600="",0,VLOOKUP(Q600,标准!I$108:J$138,2,TRUE)),IF(Q600="",0,VLOOKUP(Q600,标准!I$74:J$104,2,TRUE))),IF(F600="女",IF(Q600="",0,VLOOKUP(Q600,标准!I$39:J$69,2,TRUE)),IF(Q600="",0,VLOOKUP(Q600,标准!I$3:J$33,2,TRUE)))))</f>
        <v>40</v>
      </c>
      <c r="S600" s="105">
        <v>29</v>
      </c>
      <c r="T600" s="71">
        <f>IF(A600&lt;43,IF(F600="女",VLOOKUP(S600,标准!G$108:H$138,2,TRUE),VLOOKUP(S600,标准!G$74:H$99,2,TRUE)),IF(F600="女",VLOOKUP(S600,标准!G$39:H$69,2,TRUE),VLOOKUP(S600,标准!G$3:H$28,2,TRUE)))</f>
        <v>62</v>
      </c>
      <c r="U600" s="107">
        <v>9.2</v>
      </c>
      <c r="V600" s="71">
        <f>IF(U600=0,0,IF(A600&lt;43,IF(F600="女",IF(U600="",0,VLOOKUP(U600,标准!A$108:B$128,2,TRUE)),IF(U600="",0,VLOOKUP(U600,标准!A$74:B$94,2,TRUE))),IF(F600="女",IF(U600="",0,VLOOKUP(U600,标准!A$39:B$59,2,TRUE)),IF(U600="",0,VLOOKUP(U600,标准!A$3:B$23,2,TRUE)))))</f>
        <v>70</v>
      </c>
      <c r="W600" s="86">
        <f t="shared" si="9"/>
        <v>68.7</v>
      </c>
      <c r="X600" s="87">
        <v>3.7</v>
      </c>
      <c r="Y600" s="87">
        <v>3.7</v>
      </c>
      <c r="Z600" s="91"/>
      <c r="AA600" s="92"/>
    </row>
    <row r="601" customHeight="1" spans="1:27">
      <c r="A601" s="62">
        <v>40</v>
      </c>
      <c r="B601" s="63">
        <v>600</v>
      </c>
      <c r="C601" s="154" t="s">
        <v>1252</v>
      </c>
      <c r="D601" s="91" t="s">
        <v>1242</v>
      </c>
      <c r="E601" s="91" t="s">
        <v>971</v>
      </c>
      <c r="F601" s="91" t="s">
        <v>30</v>
      </c>
      <c r="G601" s="155" t="s">
        <v>1253</v>
      </c>
      <c r="H601" s="68">
        <v>168</v>
      </c>
      <c r="I601" s="68">
        <v>68.3</v>
      </c>
      <c r="J601" s="71">
        <f>IF(F601="女",IF(H601=0,0,VLOOKUP(I601/(H601*H601/10000),标准!M$108:N$112,2,TRUE)),IF(H601=0,0,VLOOKUP(I601/(H601*H601/10000),标准!M$74:N$78,2,TRUE)))</f>
        <v>80</v>
      </c>
      <c r="K601" s="72">
        <v>4060</v>
      </c>
      <c r="L601" s="71">
        <f>IF(A601&lt;43,IF(F601="女",VLOOKUP(K601,标准!K$108:L$128,2,TRUE),VLOOKUP(K601,标准!K$74:L$94,2,TRUE)),IF(F601="女",VLOOKUP(K601,标准!K$39:L$59,2,TRUE),VLOOKUP(K601,标准!K$3:L$23,2,TRUE)))</f>
        <v>76</v>
      </c>
      <c r="M601" s="110">
        <v>11.4</v>
      </c>
      <c r="N601" s="71">
        <f>IF(M601="",0,IF(A601&lt;43,IF(F601="女",VLOOKUP(M601,标准!C$108:D$128,2,TRUE),VLOOKUP(M601,标准!C$74:D$94,2,TRUE)),IF(F601="女",VLOOKUP(M601,标准!C$39:D$59,2,TRUE),VLOOKUP(M601,标准!C$3:D$23,2,TRUE))))</f>
        <v>70</v>
      </c>
      <c r="O601" s="102">
        <v>210</v>
      </c>
      <c r="P601" s="71">
        <f>IF(A601&lt;43,IF(F601="女",VLOOKUP(O601/100,标准!E$108:F$128,2,TRUE),VLOOKUP(O601/100,标准!E$74:F$94,2,TRUE)),IF(F601="女",VLOOKUP(O601/100,标准!E$39:F$59,2,TRUE),VLOOKUP(O601/100,标准!E$3:F$23,2,TRUE)))</f>
        <v>60</v>
      </c>
      <c r="Q601" s="104">
        <v>5.12</v>
      </c>
      <c r="R601" s="71">
        <f>IF(Q601=0,0,IF(A601&lt;43,IF(F601="女",IF(Q601="",0,VLOOKUP(Q601,标准!I$108:J$138,2,TRUE)),IF(Q601="",0,VLOOKUP(Q601,标准!I$74:J$104,2,TRUE))),IF(F601="女",IF(Q601="",0,VLOOKUP(Q601,标准!I$39:J$69,2,TRUE)),IF(Q601="",0,VLOOKUP(Q601,标准!I$3:J$33,2,TRUE)))))</f>
        <v>40</v>
      </c>
      <c r="S601" s="105">
        <v>0</v>
      </c>
      <c r="T601" s="71">
        <f>IF(A601&lt;43,IF(F601="女",VLOOKUP(S601,标准!G$108:H$138,2,TRUE),VLOOKUP(S601,标准!G$74:H$99,2,TRUE)),IF(F601="女",VLOOKUP(S601,标准!G$39:H$69,2,TRUE),VLOOKUP(S601,标准!G$3:H$28,2,TRUE)))</f>
        <v>0</v>
      </c>
      <c r="U601" s="107">
        <v>7.8</v>
      </c>
      <c r="V601" s="71">
        <f>IF(U601=0,0,IF(A601&lt;43,IF(F601="女",IF(U601="",0,VLOOKUP(U601,标准!A$108:B$128,2,TRUE)),IF(U601="",0,VLOOKUP(U601,标准!A$74:B$94,2,TRUE))),IF(F601="女",IF(U601="",0,VLOOKUP(U601,标准!A$39:B$59,2,TRUE)),IF(U601="",0,VLOOKUP(U601,标准!A$3:B$23,2,TRUE)))))</f>
        <v>72</v>
      </c>
      <c r="W601" s="86">
        <f t="shared" si="9"/>
        <v>58.8</v>
      </c>
      <c r="X601" s="87">
        <v>4</v>
      </c>
      <c r="Y601" s="87">
        <v>3.8</v>
      </c>
      <c r="Z601" s="91"/>
      <c r="AA601" s="92"/>
    </row>
    <row r="602" customHeight="1" spans="1:27">
      <c r="A602" s="62">
        <v>40</v>
      </c>
      <c r="B602" s="63">
        <v>601</v>
      </c>
      <c r="C602" s="154" t="s">
        <v>1254</v>
      </c>
      <c r="D602" s="91" t="s">
        <v>1242</v>
      </c>
      <c r="E602" s="91" t="s">
        <v>971</v>
      </c>
      <c r="F602" s="91" t="s">
        <v>30</v>
      </c>
      <c r="G602" s="155" t="s">
        <v>1255</v>
      </c>
      <c r="H602" s="68">
        <v>170.2</v>
      </c>
      <c r="I602" s="68">
        <v>61.8</v>
      </c>
      <c r="J602" s="71">
        <f>IF(F602="女",IF(H602=0,0,VLOOKUP(I602/(H602*H602/10000),标准!M$108:N$112,2,TRUE)),IF(H602=0,0,VLOOKUP(I602/(H602*H602/10000),标准!M$74:N$78,2,TRUE)))</f>
        <v>100</v>
      </c>
      <c r="K602" s="72">
        <v>3781</v>
      </c>
      <c r="L602" s="71">
        <f>IF(A602&lt;43,IF(F602="女",VLOOKUP(K602,标准!K$108:L$128,2,TRUE),VLOOKUP(K602,标准!K$74:L$94,2,TRUE)),IF(F602="女",VLOOKUP(K602,标准!K$39:L$59,2,TRUE),VLOOKUP(K602,标准!K$3:L$23,2,TRUE)))</f>
        <v>70</v>
      </c>
      <c r="M602" s="103">
        <v>22.5</v>
      </c>
      <c r="N602" s="71">
        <f>IF(M602="",0,IF(A602&lt;43,IF(F602="女",VLOOKUP(M602,标准!C$108:D$128,2,TRUE),VLOOKUP(M602,标准!C$74:D$94,2,TRUE)),IF(F602="女",VLOOKUP(M602,标准!C$39:D$59,2,TRUE),VLOOKUP(M602,标准!C$3:D$23,2,TRUE))))</f>
        <v>90</v>
      </c>
      <c r="O602" s="95">
        <v>230</v>
      </c>
      <c r="P602" s="71">
        <f>IF(A602&lt;43,IF(F602="女",VLOOKUP(O602/100,标准!E$108:F$128,2,TRUE),VLOOKUP(O602/100,标准!E$74:F$94,2,TRUE)),IF(F602="女",VLOOKUP(O602/100,标准!E$39:F$59,2,TRUE),VLOOKUP(O602/100,标准!E$3:F$23,2,TRUE)))</f>
        <v>70</v>
      </c>
      <c r="Q602" s="96">
        <v>4.31</v>
      </c>
      <c r="R602" s="71">
        <f>IF(Q602=0,0,IF(A602&lt;43,IF(F602="女",IF(Q602="",0,VLOOKUP(Q602,标准!I$108:J$138,2,TRUE)),IF(Q602="",0,VLOOKUP(Q602,标准!I$74:J$104,2,TRUE))),IF(F602="女",IF(Q602="",0,VLOOKUP(Q602,标准!I$39:J$69,2,TRUE)),IF(Q602="",0,VLOOKUP(Q602,标准!I$3:J$33,2,TRUE)))))</f>
        <v>60</v>
      </c>
      <c r="S602" s="95">
        <v>6</v>
      </c>
      <c r="T602" s="71">
        <f>IF(A602&lt;43,IF(F602="女",VLOOKUP(S602,标准!G$108:H$138,2,TRUE),VLOOKUP(S602,标准!G$74:H$99,2,TRUE)),IF(F602="女",VLOOKUP(S602,标准!G$39:H$69,2,TRUE),VLOOKUP(S602,标准!G$3:H$28,2,TRUE)))</f>
        <v>20</v>
      </c>
      <c r="U602" s="97">
        <v>7.3</v>
      </c>
      <c r="V602" s="71">
        <f>IF(U602=0,0,IF(A602&lt;43,IF(F602="女",IF(U602="",0,VLOOKUP(U602,标准!A$108:B$128,2,TRUE)),IF(U602="",0,VLOOKUP(U602,标准!A$74:B$94,2,TRUE))),IF(F602="女",IF(U602="",0,VLOOKUP(U602,标准!A$39:B$59,2,TRUE)),IF(U602="",0,VLOOKUP(U602,标准!A$3:B$23,2,TRUE)))))</f>
        <v>78</v>
      </c>
      <c r="W602" s="86">
        <f t="shared" si="9"/>
        <v>71.1</v>
      </c>
      <c r="X602" s="87">
        <v>3.7</v>
      </c>
      <c r="Y602" s="87">
        <v>3.8</v>
      </c>
      <c r="Z602" s="91"/>
      <c r="AA602" s="92"/>
    </row>
    <row r="603" customHeight="1" spans="1:27">
      <c r="A603" s="62">
        <v>40</v>
      </c>
      <c r="B603" s="63">
        <v>602</v>
      </c>
      <c r="C603" s="154" t="s">
        <v>1256</v>
      </c>
      <c r="D603" s="91" t="s">
        <v>1242</v>
      </c>
      <c r="E603" s="91" t="s">
        <v>971</v>
      </c>
      <c r="F603" s="91" t="s">
        <v>30</v>
      </c>
      <c r="G603" s="155" t="s">
        <v>1257</v>
      </c>
      <c r="H603" s="68">
        <v>170.6</v>
      </c>
      <c r="I603" s="68">
        <v>67.8</v>
      </c>
      <c r="J603" s="71">
        <f>IF(F603="女",IF(H603=0,0,VLOOKUP(I603/(H603*H603/10000),标准!M$108:N$112,2,TRUE)),IF(H603=0,0,VLOOKUP(I603/(H603*H603/10000),标准!M$74:N$78,2,TRUE)))</f>
        <v>100</v>
      </c>
      <c r="K603" s="72">
        <v>4590</v>
      </c>
      <c r="L603" s="71">
        <f>IF(A603&lt;43,IF(F603="女",VLOOKUP(K603,标准!K$108:L$128,2,TRUE),VLOOKUP(K603,标准!K$74:L$94,2,TRUE)),IF(F603="女",VLOOKUP(K603,标准!K$39:L$59,2,TRUE),VLOOKUP(K603,标准!K$3:L$23,2,TRUE)))</f>
        <v>85</v>
      </c>
      <c r="M603" s="68">
        <v>24</v>
      </c>
      <c r="N603" s="71">
        <f>IF(M603="",0,IF(A603&lt;43,IF(F603="女",VLOOKUP(M603,标准!C$108:D$128,2,TRUE),VLOOKUP(M603,标准!C$74:D$94,2,TRUE)),IF(F603="女",VLOOKUP(M603,标准!C$39:D$59,2,TRUE),VLOOKUP(M603,标准!C$3:D$23,2,TRUE))))</f>
        <v>95</v>
      </c>
      <c r="O603" s="95">
        <v>240</v>
      </c>
      <c r="P603" s="71">
        <f>IF(A603&lt;43,IF(F603="女",VLOOKUP(O603/100,标准!E$108:F$128,2,TRUE),VLOOKUP(O603/100,标准!E$74:F$94,2,TRUE)),IF(F603="女",VLOOKUP(O603/100,标准!E$39:F$59,2,TRUE),VLOOKUP(O603/100,标准!E$3:F$23,2,TRUE)))</f>
        <v>76</v>
      </c>
      <c r="Q603" s="96">
        <v>4.11</v>
      </c>
      <c r="R603" s="71">
        <f>IF(Q603=0,0,IF(A603&lt;43,IF(F603="女",IF(Q603="",0,VLOOKUP(Q603,标准!I$108:J$138,2,TRUE)),IF(Q603="",0,VLOOKUP(Q603,标准!I$74:J$104,2,TRUE))),IF(F603="女",IF(Q603="",0,VLOOKUP(Q603,标准!I$39:J$69,2,TRUE)),IF(Q603="",0,VLOOKUP(Q603,标准!I$3:J$33,2,TRUE)))))</f>
        <v>68</v>
      </c>
      <c r="S603" s="95">
        <v>23</v>
      </c>
      <c r="T603" s="71">
        <f>IF(A603&lt;43,IF(F603="女",VLOOKUP(S603,标准!G$108:H$138,2,TRUE),VLOOKUP(S603,标准!G$74:H$99,2,TRUE)),IF(F603="女",VLOOKUP(S603,标准!G$39:H$69,2,TRUE),VLOOKUP(S603,标准!G$3:H$28,2,TRUE)))</f>
        <v>104</v>
      </c>
      <c r="U603" s="97">
        <v>6.9</v>
      </c>
      <c r="V603" s="71">
        <f>IF(U603=0,0,IF(A603&lt;43,IF(F603="女",IF(U603="",0,VLOOKUP(U603,标准!A$108:B$128,2,TRUE)),IF(U603="",0,VLOOKUP(U603,标准!A$74:B$94,2,TRUE))),IF(F603="女",IF(U603="",0,VLOOKUP(U603,标准!A$39:B$59,2,TRUE)),IF(U603="",0,VLOOKUP(U603,标准!A$3:B$23,2,TRUE)))))</f>
        <v>90</v>
      </c>
      <c r="W603" s="86">
        <f t="shared" si="9"/>
        <v>86.85</v>
      </c>
      <c r="X603" s="87">
        <v>4.4</v>
      </c>
      <c r="Y603" s="87">
        <v>4.3</v>
      </c>
      <c r="Z603" s="91"/>
      <c r="AA603" s="92"/>
    </row>
    <row r="604" customHeight="1" spans="1:27">
      <c r="A604" s="62">
        <v>40</v>
      </c>
      <c r="B604" s="63">
        <v>603</v>
      </c>
      <c r="C604" s="154" t="s">
        <v>1258</v>
      </c>
      <c r="D604" s="91" t="s">
        <v>1242</v>
      </c>
      <c r="E604" s="91" t="s">
        <v>971</v>
      </c>
      <c r="F604" s="91" t="s">
        <v>30</v>
      </c>
      <c r="G604" s="155" t="s">
        <v>1259</v>
      </c>
      <c r="H604" s="68">
        <v>181.3</v>
      </c>
      <c r="I604" s="68">
        <v>67.6</v>
      </c>
      <c r="J604" s="71">
        <f>IF(F604="女",IF(H604=0,0,VLOOKUP(I604/(H604*H604/10000),标准!M$108:N$112,2,TRUE)),IF(H604=0,0,VLOOKUP(I604/(H604*H604/10000),标准!M$74:N$78,2,TRUE)))</f>
        <v>100</v>
      </c>
      <c r="K604" s="72">
        <v>5446</v>
      </c>
      <c r="L604" s="71">
        <f>IF(A604&lt;43,IF(F604="女",VLOOKUP(K604,标准!K$108:L$128,2,TRUE),VLOOKUP(K604,标准!K$74:L$94,2,TRUE)),IF(F604="女",VLOOKUP(K604,标准!K$39:L$59,2,TRUE),VLOOKUP(K604,标准!K$3:L$23,2,TRUE)))</f>
        <v>100</v>
      </c>
      <c r="M604" s="68">
        <v>13</v>
      </c>
      <c r="N604" s="71">
        <f>IF(M604="",0,IF(A604&lt;43,IF(F604="女",VLOOKUP(M604,标准!C$108:D$128,2,TRUE),VLOOKUP(M604,标准!C$74:D$94,2,TRUE)),IF(F604="女",VLOOKUP(M604,标准!C$39:D$59,2,TRUE),VLOOKUP(M604,标准!C$3:D$23,2,TRUE))))</f>
        <v>72</v>
      </c>
      <c r="O604" s="95">
        <v>250</v>
      </c>
      <c r="P604" s="71">
        <f>IF(A604&lt;43,IF(F604="女",VLOOKUP(O604/100,标准!E$108:F$128,2,TRUE),VLOOKUP(O604/100,标准!E$74:F$94,2,TRUE)),IF(F604="女",VLOOKUP(O604/100,标准!E$39:F$59,2,TRUE),VLOOKUP(O604/100,标准!E$3:F$23,2,TRUE)))</f>
        <v>80</v>
      </c>
      <c r="Q604" s="96">
        <v>4.1</v>
      </c>
      <c r="R604" s="71">
        <f>IF(Q604=0,0,IF(A604&lt;43,IF(F604="女",IF(Q604="",0,VLOOKUP(Q604,标准!I$108:J$138,2,TRUE)),IF(Q604="",0,VLOOKUP(Q604,标准!I$74:J$104,2,TRUE))),IF(F604="女",IF(Q604="",0,VLOOKUP(Q604,标准!I$39:J$69,2,TRUE)),IF(Q604="",0,VLOOKUP(Q604,标准!I$3:J$33,2,TRUE)))))</f>
        <v>68</v>
      </c>
      <c r="S604" s="95">
        <v>5</v>
      </c>
      <c r="T604" s="71">
        <f>IF(A604&lt;43,IF(F604="女",VLOOKUP(S604,标准!G$108:H$138,2,TRUE),VLOOKUP(S604,标准!G$74:H$99,2,TRUE)),IF(F604="女",VLOOKUP(S604,标准!G$39:H$69,2,TRUE),VLOOKUP(S604,标准!G$3:H$28,2,TRUE)))</f>
        <v>10</v>
      </c>
      <c r="U604" s="97">
        <v>6.9</v>
      </c>
      <c r="V604" s="71">
        <f>IF(U604=0,0,IF(A604&lt;43,IF(F604="女",IF(U604="",0,VLOOKUP(U604,标准!A$108:B$128,2,TRUE)),IF(U604="",0,VLOOKUP(U604,标准!A$74:B$94,2,TRUE))),IF(F604="女",IF(U604="",0,VLOOKUP(U604,标准!A$39:B$59,2,TRUE)),IF(U604="",0,VLOOKUP(U604,标准!A$3:B$23,2,TRUE)))))</f>
        <v>90</v>
      </c>
      <c r="W604" s="86">
        <f t="shared" si="9"/>
        <v>77.8</v>
      </c>
      <c r="X604" s="87">
        <v>4.8</v>
      </c>
      <c r="Y604" s="87">
        <v>4.7</v>
      </c>
      <c r="Z604" s="91">
        <v>1</v>
      </c>
      <c r="AA604" s="92"/>
    </row>
    <row r="605" customHeight="1" spans="1:27">
      <c r="A605" s="62">
        <v>40</v>
      </c>
      <c r="B605" s="63">
        <v>604</v>
      </c>
      <c r="C605" s="154" t="s">
        <v>1260</v>
      </c>
      <c r="D605" s="91" t="s">
        <v>1242</v>
      </c>
      <c r="E605" s="91" t="s">
        <v>971</v>
      </c>
      <c r="F605" s="91" t="s">
        <v>34</v>
      </c>
      <c r="G605" s="155" t="s">
        <v>1261</v>
      </c>
      <c r="H605" s="68">
        <v>165.2</v>
      </c>
      <c r="I605" s="68">
        <v>60.4</v>
      </c>
      <c r="J605" s="71">
        <f>IF(F605="女",IF(H605=0,0,VLOOKUP(I605/(H605*H605/10000),标准!M$108:N$112,2,TRUE)),IF(H605=0,0,VLOOKUP(I605/(H605*H605/10000),标准!M$74:N$78,2,TRUE)))</f>
        <v>100</v>
      </c>
      <c r="K605" s="72">
        <v>3330</v>
      </c>
      <c r="L605" s="71">
        <f>IF(A605&lt;43,IF(F605="女",VLOOKUP(K605,标准!K$108:L$128,2,TRUE),VLOOKUP(K605,标准!K$74:L$94,2,TRUE)),IF(F605="女",VLOOKUP(K605,标准!K$39:L$59,2,TRUE),VLOOKUP(K605,标准!K$3:L$23,2,TRUE)))</f>
        <v>90</v>
      </c>
      <c r="M605" s="68">
        <v>16</v>
      </c>
      <c r="N605" s="71">
        <f>IF(M605="",0,IF(A605&lt;43,IF(F605="女",VLOOKUP(M605,标准!C$108:D$128,2,TRUE),VLOOKUP(M605,标准!C$74:D$94,2,TRUE)),IF(F605="女",VLOOKUP(M605,标准!C$39:D$59,2,TRUE),VLOOKUP(M605,标准!C$3:D$23,2,TRUE))))</f>
        <v>74</v>
      </c>
      <c r="O605" s="95">
        <v>155</v>
      </c>
      <c r="P605" s="71">
        <f>IF(A605&lt;43,IF(F605="女",VLOOKUP(O605/100,标准!E$108:F$128,2,TRUE),VLOOKUP(O605/100,标准!E$74:F$94,2,TRUE)),IF(F605="女",VLOOKUP(O605/100,标准!E$39:F$59,2,TRUE),VLOOKUP(O605/100,标准!E$3:F$23,2,TRUE)))</f>
        <v>62</v>
      </c>
      <c r="Q605" s="96">
        <v>4.2</v>
      </c>
      <c r="R605" s="71">
        <f>IF(Q605=0,0,IF(A605&lt;43,IF(F605="女",IF(Q605="",0,VLOOKUP(Q605,标准!I$108:J$138,2,TRUE)),IF(Q605="",0,VLOOKUP(Q605,标准!I$74:J$104,2,TRUE))),IF(F605="女",IF(Q605="",0,VLOOKUP(Q605,标准!I$39:J$69,2,TRUE)),IF(Q605="",0,VLOOKUP(Q605,标准!I$3:J$33,2,TRUE)))))</f>
        <v>64</v>
      </c>
      <c r="S605" s="95">
        <v>32</v>
      </c>
      <c r="T605" s="71">
        <f>IF(A605&lt;43,IF(F605="女",VLOOKUP(S605,标准!G$108:H$138,2,TRUE),VLOOKUP(S605,标准!G$74:H$99,2,TRUE)),IF(F605="女",VLOOKUP(S605,标准!G$39:H$69,2,TRUE),VLOOKUP(S605,标准!G$3:H$28,2,TRUE)))</f>
        <v>66</v>
      </c>
      <c r="U605" s="97">
        <v>9.5</v>
      </c>
      <c r="V605" s="71">
        <f>IF(U605=0,0,IF(A605&lt;43,IF(F605="女",IF(U605="",0,VLOOKUP(U605,标准!A$108:B$128,2,TRUE)),IF(U605="",0,VLOOKUP(U605,标准!A$74:B$94,2,TRUE))),IF(F605="女",IF(U605="",0,VLOOKUP(U605,标准!A$39:B$59,2,TRUE)),IF(U605="",0,VLOOKUP(U605,标准!A$3:B$23,2,TRUE)))))</f>
        <v>68</v>
      </c>
      <c r="W605" s="86">
        <f t="shared" si="9"/>
        <v>75.1</v>
      </c>
      <c r="X605" s="87">
        <v>4.4</v>
      </c>
      <c r="Y605" s="87">
        <v>4.4</v>
      </c>
      <c r="Z605" s="91"/>
      <c r="AA605" s="92"/>
    </row>
    <row r="606" customHeight="1" spans="1:27">
      <c r="A606" s="62">
        <v>40</v>
      </c>
      <c r="B606" s="63">
        <v>605</v>
      </c>
      <c r="C606" s="154" t="s">
        <v>1262</v>
      </c>
      <c r="D606" s="91" t="s">
        <v>1242</v>
      </c>
      <c r="E606" s="91" t="s">
        <v>971</v>
      </c>
      <c r="F606" s="91" t="s">
        <v>30</v>
      </c>
      <c r="G606" s="155" t="s">
        <v>1263</v>
      </c>
      <c r="H606" s="68">
        <v>171.6</v>
      </c>
      <c r="I606" s="68">
        <v>75.2</v>
      </c>
      <c r="J606" s="71">
        <f>IF(F606="女",IF(H606=0,0,VLOOKUP(I606/(H606*H606/10000),标准!M$108:N$112,2,TRUE)),IF(H606=0,0,VLOOKUP(I606/(H606*H606/10000),标准!M$74:N$78,2,TRUE)))</f>
        <v>80</v>
      </c>
      <c r="K606" s="72">
        <v>3917</v>
      </c>
      <c r="L606" s="71">
        <f>IF(A606&lt;43,IF(F606="女",VLOOKUP(K606,标准!K$108:L$128,2,TRUE),VLOOKUP(K606,标准!K$74:L$94,2,TRUE)),IF(F606="女",VLOOKUP(K606,标准!K$39:L$59,2,TRUE),VLOOKUP(K606,标准!K$3:L$23,2,TRUE)))</f>
        <v>72</v>
      </c>
      <c r="M606" s="68">
        <v>14</v>
      </c>
      <c r="N606" s="71">
        <f>IF(M606="",0,IF(A606&lt;43,IF(F606="女",VLOOKUP(M606,标准!C$108:D$128,2,TRUE),VLOOKUP(M606,标准!C$74:D$94,2,TRUE)),IF(F606="女",VLOOKUP(M606,标准!C$39:D$59,2,TRUE),VLOOKUP(M606,标准!C$3:D$23,2,TRUE))))</f>
        <v>74</v>
      </c>
      <c r="O606" s="95">
        <v>205</v>
      </c>
      <c r="P606" s="71">
        <f>IF(A606&lt;43,IF(F606="女",VLOOKUP(O606/100,标准!E$108:F$128,2,TRUE),VLOOKUP(O606/100,标准!E$74:F$94,2,TRUE)),IF(F606="女",VLOOKUP(O606/100,标准!E$39:F$59,2,TRUE),VLOOKUP(O606/100,标准!E$3:F$23,2,TRUE)))</f>
        <v>50</v>
      </c>
      <c r="Q606" s="96">
        <v>4.32</v>
      </c>
      <c r="R606" s="71">
        <f>IF(Q606=0,0,IF(A606&lt;43,IF(F606="女",IF(Q606="",0,VLOOKUP(Q606,标准!I$108:J$138,2,TRUE)),IF(Q606="",0,VLOOKUP(Q606,标准!I$74:J$104,2,TRUE))),IF(F606="女",IF(Q606="",0,VLOOKUP(Q606,标准!I$39:J$69,2,TRUE)),IF(Q606="",0,VLOOKUP(Q606,标准!I$3:J$33,2,TRUE)))))</f>
        <v>60</v>
      </c>
      <c r="S606" s="95">
        <v>3</v>
      </c>
      <c r="T606" s="71">
        <f>IF(A606&lt;43,IF(F606="女",VLOOKUP(S606,标准!G$108:H$138,2,TRUE),VLOOKUP(S606,标准!G$74:H$99,2,TRUE)),IF(F606="女",VLOOKUP(S606,标准!G$39:H$69,2,TRUE),VLOOKUP(S606,标准!G$3:H$28,2,TRUE)))</f>
        <v>0</v>
      </c>
      <c r="U606" s="97">
        <v>7.3</v>
      </c>
      <c r="V606" s="71">
        <f>IF(U606=0,0,IF(A606&lt;43,IF(F606="女",IF(U606="",0,VLOOKUP(U606,标准!A$108:B$128,2,TRUE)),IF(U606="",0,VLOOKUP(U606,标准!A$74:B$94,2,TRUE))),IF(F606="女",IF(U606="",0,VLOOKUP(U606,标准!A$39:B$59,2,TRUE)),IF(U606="",0,VLOOKUP(U606,标准!A$3:B$23,2,TRUE)))))</f>
        <v>78</v>
      </c>
      <c r="W606" s="86">
        <f t="shared" si="9"/>
        <v>62.8</v>
      </c>
      <c r="X606" s="87">
        <v>4.4</v>
      </c>
      <c r="Y606" s="87">
        <v>3.8</v>
      </c>
      <c r="Z606" s="91"/>
      <c r="AA606" s="92"/>
    </row>
    <row r="607" customHeight="1" spans="1:27">
      <c r="A607" s="62">
        <v>40</v>
      </c>
      <c r="B607" s="63">
        <v>606</v>
      </c>
      <c r="C607" s="154" t="s">
        <v>1264</v>
      </c>
      <c r="D607" s="91" t="s">
        <v>1242</v>
      </c>
      <c r="E607" s="91" t="s">
        <v>971</v>
      </c>
      <c r="F607" s="91" t="s">
        <v>30</v>
      </c>
      <c r="G607" s="155" t="s">
        <v>1265</v>
      </c>
      <c r="H607" s="68">
        <v>177</v>
      </c>
      <c r="I607" s="68">
        <v>77</v>
      </c>
      <c r="J607" s="71">
        <f>IF(F607="女",IF(H607=0,0,VLOOKUP(I607/(H607*H607/10000),标准!M$108:N$112,2,TRUE)),IF(H607=0,0,VLOOKUP(I607/(H607*H607/10000),标准!M$74:N$78,2,TRUE)))</f>
        <v>80</v>
      </c>
      <c r="K607" s="72">
        <v>5769</v>
      </c>
      <c r="L607" s="71">
        <f>IF(A607&lt;43,IF(F607="女",VLOOKUP(K607,标准!K$108:L$128,2,TRUE),VLOOKUP(K607,标准!K$74:L$94,2,TRUE)),IF(F607="女",VLOOKUP(K607,标准!K$39:L$59,2,TRUE),VLOOKUP(K607,标准!K$3:L$23,2,TRUE)))</f>
        <v>100</v>
      </c>
      <c r="M607" s="68">
        <v>20</v>
      </c>
      <c r="N607" s="71">
        <f>IF(M607="",0,IF(A607&lt;43,IF(F607="女",VLOOKUP(M607,标准!C$108:D$128,2,TRUE),VLOOKUP(M607,标准!C$74:D$94,2,TRUE)),IF(F607="女",VLOOKUP(M607,标准!C$39:D$59,2,TRUE),VLOOKUP(M607,标准!C$3:D$23,2,TRUE))))</f>
        <v>85</v>
      </c>
      <c r="O607" s="95">
        <v>225</v>
      </c>
      <c r="P607" s="71">
        <f>IF(A607&lt;43,IF(F607="女",VLOOKUP(O607/100,标准!E$108:F$128,2,TRUE),VLOOKUP(O607/100,标准!E$74:F$94,2,TRUE)),IF(F607="女",VLOOKUP(O607/100,标准!E$39:F$59,2,TRUE),VLOOKUP(O607/100,标准!E$3:F$23,2,TRUE)))</f>
        <v>68</v>
      </c>
      <c r="Q607" s="96">
        <v>6.07</v>
      </c>
      <c r="R607" s="71">
        <f>IF(Q607=0,0,IF(A607&lt;43,IF(F607="女",IF(Q607="",0,VLOOKUP(Q607,标准!I$108:J$138,2,TRUE)),IF(Q607="",0,VLOOKUP(Q607,标准!I$74:J$104,2,TRUE))),IF(F607="女",IF(Q607="",0,VLOOKUP(Q607,标准!I$39:J$69,2,TRUE)),IF(Q607="",0,VLOOKUP(Q607,标准!I$3:J$33,2,TRUE)))))</f>
        <v>10</v>
      </c>
      <c r="S607" s="95">
        <v>0</v>
      </c>
      <c r="T607" s="71">
        <f>IF(A607&lt;43,IF(F607="女",VLOOKUP(S607,标准!G$108:H$138,2,TRUE),VLOOKUP(S607,标准!G$74:H$99,2,TRUE)),IF(F607="女",VLOOKUP(S607,标准!G$39:H$69,2,TRUE),VLOOKUP(S607,标准!G$3:H$28,2,TRUE)))</f>
        <v>0</v>
      </c>
      <c r="U607" s="97">
        <v>7.2</v>
      </c>
      <c r="V607" s="71">
        <f>IF(U607=0,0,IF(A607&lt;43,IF(F607="女",IF(U607="",0,VLOOKUP(U607,标准!A$108:B$128,2,TRUE)),IF(U607="",0,VLOOKUP(U607,标准!A$74:B$94,2,TRUE))),IF(F607="女",IF(U607="",0,VLOOKUP(U607,标准!A$39:B$59,2,TRUE)),IF(U607="",0,VLOOKUP(U607,标准!A$3:B$23,2,TRUE)))))</f>
        <v>78</v>
      </c>
      <c r="W607" s="86">
        <f t="shared" si="9"/>
        <v>59.9</v>
      </c>
      <c r="X607" s="87">
        <v>3.9</v>
      </c>
      <c r="Y607" s="87">
        <v>4</v>
      </c>
      <c r="Z607" s="91"/>
      <c r="AA607" s="92"/>
    </row>
    <row r="608" customHeight="1" spans="1:27">
      <c r="A608" s="62">
        <v>40</v>
      </c>
      <c r="B608" s="63">
        <v>607</v>
      </c>
      <c r="C608" s="154" t="s">
        <v>1266</v>
      </c>
      <c r="D608" s="91" t="s">
        <v>1242</v>
      </c>
      <c r="E608" s="91" t="s">
        <v>971</v>
      </c>
      <c r="F608" s="91" t="s">
        <v>30</v>
      </c>
      <c r="G608" s="155" t="s">
        <v>1267</v>
      </c>
      <c r="H608" s="68">
        <v>178.4</v>
      </c>
      <c r="I608" s="68">
        <v>71.3</v>
      </c>
      <c r="J608" s="71">
        <f>IF(F608="女",IF(H608=0,0,VLOOKUP(I608/(H608*H608/10000),标准!M$108:N$112,2,TRUE)),IF(H608=0,0,VLOOKUP(I608/(H608*H608/10000),标准!M$74:N$78,2,TRUE)))</f>
        <v>100</v>
      </c>
      <c r="K608" s="72">
        <v>4141</v>
      </c>
      <c r="L608" s="71">
        <f>IF(A608&lt;43,IF(F608="女",VLOOKUP(K608,标准!K$108:L$128,2,TRUE),VLOOKUP(K608,标准!K$74:L$94,2,TRUE)),IF(F608="女",VLOOKUP(K608,标准!K$39:L$59,2,TRUE),VLOOKUP(K608,标准!K$3:L$23,2,TRUE)))</f>
        <v>76</v>
      </c>
      <c r="M608" s="68">
        <v>14</v>
      </c>
      <c r="N608" s="71">
        <f>IF(M608="",0,IF(A608&lt;43,IF(F608="女",VLOOKUP(M608,标准!C$108:D$128,2,TRUE),VLOOKUP(M608,标准!C$74:D$94,2,TRUE)),IF(F608="女",VLOOKUP(M608,标准!C$39:D$59,2,TRUE),VLOOKUP(M608,标准!C$3:D$23,2,TRUE))))</f>
        <v>74</v>
      </c>
      <c r="O608" s="95">
        <v>248</v>
      </c>
      <c r="P608" s="71">
        <f>IF(A608&lt;43,IF(F608="女",VLOOKUP(O608/100,标准!E$108:F$128,2,TRUE),VLOOKUP(O608/100,标准!E$74:F$94,2,TRUE)),IF(F608="女",VLOOKUP(O608/100,标准!E$39:F$59,2,TRUE),VLOOKUP(O608/100,标准!E$3:F$23,2,TRUE)))</f>
        <v>80</v>
      </c>
      <c r="Q608" s="96">
        <v>3.52</v>
      </c>
      <c r="R608" s="71">
        <f>IF(Q608=0,0,IF(A608&lt;43,IF(F608="女",IF(Q608="",0,VLOOKUP(Q608,标准!I$108:J$138,2,TRUE)),IF(Q608="",0,VLOOKUP(Q608,标准!I$74:J$104,2,TRUE))),IF(F608="女",IF(Q608="",0,VLOOKUP(Q608,标准!I$39:J$69,2,TRUE)),IF(Q608="",0,VLOOKUP(Q608,标准!I$3:J$33,2,TRUE)))))</f>
        <v>76</v>
      </c>
      <c r="S608" s="95">
        <v>8</v>
      </c>
      <c r="T608" s="71">
        <f>IF(A608&lt;43,IF(F608="女",VLOOKUP(S608,标准!G$108:H$138,2,TRUE),VLOOKUP(S608,标准!G$74:H$99,2,TRUE)),IF(F608="女",VLOOKUP(S608,标准!G$39:H$69,2,TRUE),VLOOKUP(S608,标准!G$3:H$28,2,TRUE)))</f>
        <v>40</v>
      </c>
      <c r="U608" s="97">
        <v>6.6</v>
      </c>
      <c r="V608" s="71">
        <f>IF(U608=0,0,IF(A608&lt;43,IF(F608="女",IF(U608="",0,VLOOKUP(U608,标准!A$108:B$128,2,TRUE)),IF(U608="",0,VLOOKUP(U608,标准!A$74:B$94,2,TRUE))),IF(F608="女",IF(U608="",0,VLOOKUP(U608,标准!A$39:B$59,2,TRUE)),IF(U608="",0,VLOOKUP(U608,标准!A$3:B$23,2,TRUE)))))</f>
        <v>100</v>
      </c>
      <c r="W608" s="86">
        <f t="shared" si="9"/>
        <v>81</v>
      </c>
      <c r="X608" s="87">
        <v>4.1</v>
      </c>
      <c r="Y608" s="87">
        <v>4</v>
      </c>
      <c r="Z608" s="91"/>
      <c r="AA608" s="92"/>
    </row>
    <row r="609" customHeight="1" spans="1:27">
      <c r="A609" s="62">
        <v>40</v>
      </c>
      <c r="B609" s="63">
        <v>608</v>
      </c>
      <c r="C609" s="154" t="s">
        <v>1268</v>
      </c>
      <c r="D609" s="91" t="s">
        <v>1242</v>
      </c>
      <c r="E609" s="91" t="s">
        <v>971</v>
      </c>
      <c r="F609" s="91" t="s">
        <v>30</v>
      </c>
      <c r="G609" s="155" t="s">
        <v>1269</v>
      </c>
      <c r="H609" s="68">
        <v>174.8</v>
      </c>
      <c r="I609" s="68">
        <v>78</v>
      </c>
      <c r="J609" s="71">
        <f>IF(F609="女",IF(H609=0,0,VLOOKUP(I609/(H609*H609/10000),标准!M$108:N$112,2,TRUE)),IF(H609=0,0,VLOOKUP(I609/(H609*H609/10000),标准!M$74:N$78,2,TRUE)))</f>
        <v>80</v>
      </c>
      <c r="K609" s="72">
        <v>4380</v>
      </c>
      <c r="L609" s="71">
        <f>IF(A609&lt;43,IF(F609="女",VLOOKUP(K609,标准!K$108:L$128,2,TRUE),VLOOKUP(K609,标准!K$74:L$94,2,TRUE)),IF(F609="女",VLOOKUP(K609,标准!K$39:L$59,2,TRUE),VLOOKUP(K609,标准!K$3:L$23,2,TRUE)))</f>
        <v>80</v>
      </c>
      <c r="M609" s="68">
        <v>8</v>
      </c>
      <c r="N609" s="71">
        <f>IF(M609="",0,IF(A609&lt;43,IF(F609="女",VLOOKUP(M609,标准!C$108:D$128,2,TRUE),VLOOKUP(M609,标准!C$74:D$94,2,TRUE)),IF(F609="女",VLOOKUP(M609,标准!C$39:D$59,2,TRUE),VLOOKUP(M609,标准!C$3:D$23,2,TRUE))))</f>
        <v>66</v>
      </c>
      <c r="O609" s="95">
        <v>210</v>
      </c>
      <c r="P609" s="71">
        <f>IF(A609&lt;43,IF(F609="女",VLOOKUP(O609/100,标准!E$108:F$128,2,TRUE),VLOOKUP(O609/100,标准!E$74:F$94,2,TRUE)),IF(F609="女",VLOOKUP(O609/100,标准!E$39:F$59,2,TRUE),VLOOKUP(O609/100,标准!E$3:F$23,2,TRUE)))</f>
        <v>60</v>
      </c>
      <c r="Q609" s="96">
        <v>6.08</v>
      </c>
      <c r="R609" s="71">
        <f>IF(Q609=0,0,IF(A609&lt;43,IF(F609="女",IF(Q609="",0,VLOOKUP(Q609,标准!I$108:J$138,2,TRUE)),IF(Q609="",0,VLOOKUP(Q609,标准!I$74:J$104,2,TRUE))),IF(F609="女",IF(Q609="",0,VLOOKUP(Q609,标准!I$39:J$69,2,TRUE)),IF(Q609="",0,VLOOKUP(Q609,标准!I$3:J$33,2,TRUE)))))</f>
        <v>10</v>
      </c>
      <c r="S609" s="95">
        <v>3</v>
      </c>
      <c r="T609" s="71">
        <f>IF(A609&lt;43,IF(F609="女",VLOOKUP(S609,标准!G$108:H$138,2,TRUE),VLOOKUP(S609,标准!G$74:H$99,2,TRUE)),IF(F609="女",VLOOKUP(S609,标准!G$39:H$69,2,TRUE),VLOOKUP(S609,标准!G$3:H$28,2,TRUE)))</f>
        <v>0</v>
      </c>
      <c r="U609" s="97">
        <v>8</v>
      </c>
      <c r="V609" s="71">
        <f>IF(U609=0,0,IF(A609&lt;43,IF(F609="女",IF(U609="",0,VLOOKUP(U609,标准!A$108:B$128,2,TRUE)),IF(U609="",0,VLOOKUP(U609,标准!A$74:B$94,2,TRUE))),IF(F609="女",IF(U609="",0,VLOOKUP(U609,标准!A$39:B$59,2,TRUE)),IF(U609="",0,VLOOKUP(U609,标准!A$3:B$23,2,TRUE)))))</f>
        <v>70</v>
      </c>
      <c r="W609" s="86">
        <f t="shared" si="9"/>
        <v>52.6</v>
      </c>
      <c r="X609" s="87">
        <v>4.3</v>
      </c>
      <c r="Y609" s="87">
        <v>4.1</v>
      </c>
      <c r="Z609" s="91"/>
      <c r="AA609" s="92"/>
    </row>
    <row r="610" customHeight="1" spans="1:27">
      <c r="A610" s="62">
        <v>40</v>
      </c>
      <c r="B610" s="63">
        <v>609</v>
      </c>
      <c r="C610" s="154" t="s">
        <v>1270</v>
      </c>
      <c r="D610" s="91" t="s">
        <v>1242</v>
      </c>
      <c r="E610" s="91" t="s">
        <v>971</v>
      </c>
      <c r="F610" s="91" t="s">
        <v>30</v>
      </c>
      <c r="G610" s="155" t="s">
        <v>1271</v>
      </c>
      <c r="H610" s="68">
        <v>169.1</v>
      </c>
      <c r="I610" s="68">
        <v>73.2</v>
      </c>
      <c r="J610" s="71">
        <f>IF(F610="女",IF(H610=0,0,VLOOKUP(I610/(H610*H610/10000),标准!M$108:N$112,2,TRUE)),IF(H610=0,0,VLOOKUP(I610/(H610*H610/10000),标准!M$74:N$78,2,TRUE)))</f>
        <v>80</v>
      </c>
      <c r="K610" s="72">
        <v>3473</v>
      </c>
      <c r="L610" s="71">
        <f>IF(A610&lt;43,IF(F610="女",VLOOKUP(K610,标准!K$108:L$128,2,TRUE),VLOOKUP(K610,标准!K$74:L$94,2,TRUE)),IF(F610="女",VLOOKUP(K610,标准!K$39:L$59,2,TRUE),VLOOKUP(K610,标准!K$3:L$23,2,TRUE)))</f>
        <v>66</v>
      </c>
      <c r="M610" s="68">
        <v>8</v>
      </c>
      <c r="N610" s="71">
        <f>IF(M610="",0,IF(A610&lt;43,IF(F610="女",VLOOKUP(M610,标准!C$108:D$128,2,TRUE),VLOOKUP(M610,标准!C$74:D$94,2,TRUE)),IF(F610="女",VLOOKUP(M610,标准!C$39:D$59,2,TRUE),VLOOKUP(M610,标准!C$3:D$23,2,TRUE))))</f>
        <v>66</v>
      </c>
      <c r="O610" s="95">
        <v>220</v>
      </c>
      <c r="P610" s="71">
        <f>IF(A610&lt;43,IF(F610="女",VLOOKUP(O610/100,标准!E$108:F$128,2,TRUE),VLOOKUP(O610/100,标准!E$74:F$94,2,TRUE)),IF(F610="女",VLOOKUP(O610/100,标准!E$39:F$59,2,TRUE),VLOOKUP(O610/100,标准!E$3:F$23,2,TRUE)))</f>
        <v>66</v>
      </c>
      <c r="Q610" s="96">
        <v>5.44</v>
      </c>
      <c r="R610" s="71">
        <f>IF(Q610=0,0,IF(A610&lt;43,IF(F610="女",IF(Q610="",0,VLOOKUP(Q610,标准!I$108:J$138,2,TRUE)),IF(Q610="",0,VLOOKUP(Q610,标准!I$74:J$104,2,TRUE))),IF(F610="女",IF(Q610="",0,VLOOKUP(Q610,标准!I$39:J$69,2,TRUE)),IF(Q610="",0,VLOOKUP(Q610,标准!I$3:J$33,2,TRUE)))))</f>
        <v>20</v>
      </c>
      <c r="S610" s="95">
        <v>6</v>
      </c>
      <c r="T610" s="71">
        <f>IF(A610&lt;43,IF(F610="女",VLOOKUP(S610,标准!G$108:H$138,2,TRUE),VLOOKUP(S610,标准!G$74:H$99,2,TRUE)),IF(F610="女",VLOOKUP(S610,标准!G$39:H$69,2,TRUE),VLOOKUP(S610,标准!G$3:H$28,2,TRUE)))</f>
        <v>20</v>
      </c>
      <c r="U610" s="97">
        <v>7.9</v>
      </c>
      <c r="V610" s="71">
        <f>IF(U610=0,0,IF(A610&lt;43,IF(F610="女",IF(U610="",0,VLOOKUP(U610,标准!A$108:B$128,2,TRUE)),IF(U610="",0,VLOOKUP(U610,标准!A$74:B$94,2,TRUE))),IF(F610="女",IF(U610="",0,VLOOKUP(U610,标准!A$39:B$59,2,TRUE)),IF(U610="",0,VLOOKUP(U610,标准!A$3:B$23,2,TRUE)))))</f>
        <v>72</v>
      </c>
      <c r="W610" s="86">
        <f t="shared" si="9"/>
        <v>55.5</v>
      </c>
      <c r="X610" s="87">
        <v>4.1</v>
      </c>
      <c r="Y610" s="87">
        <v>4.3</v>
      </c>
      <c r="Z610" s="91"/>
      <c r="AA610" s="92"/>
    </row>
    <row r="611" customHeight="1" spans="1:27">
      <c r="A611" s="62">
        <v>40</v>
      </c>
      <c r="B611" s="63">
        <v>610</v>
      </c>
      <c r="C611" s="154" t="s">
        <v>1272</v>
      </c>
      <c r="D611" s="91" t="s">
        <v>1242</v>
      </c>
      <c r="E611" s="91" t="s">
        <v>971</v>
      </c>
      <c r="F611" s="91" t="s">
        <v>30</v>
      </c>
      <c r="G611" s="155" t="s">
        <v>1273</v>
      </c>
      <c r="H611" s="68">
        <v>175.2</v>
      </c>
      <c r="I611" s="68">
        <v>94.8</v>
      </c>
      <c r="J611" s="71">
        <f>IF(F611="女",IF(H611=0,0,VLOOKUP(I611/(H611*H611/10000),标准!M$108:N$112,2,TRUE)),IF(H611=0,0,VLOOKUP(I611/(H611*H611/10000),标准!M$74:N$78,2,TRUE)))</f>
        <v>60</v>
      </c>
      <c r="K611" s="72">
        <v>4844</v>
      </c>
      <c r="L611" s="71">
        <f>IF(A611&lt;43,IF(F611="女",VLOOKUP(K611,标准!K$108:L$128,2,TRUE),VLOOKUP(K611,标准!K$74:L$94,2,TRUE)),IF(F611="女",VLOOKUP(K611,标准!K$39:L$59,2,TRUE),VLOOKUP(K611,标准!K$3:L$23,2,TRUE)))</f>
        <v>90</v>
      </c>
      <c r="M611" s="68">
        <v>18</v>
      </c>
      <c r="N611" s="71">
        <f>IF(M611="",0,IF(A611&lt;43,IF(F611="女",VLOOKUP(M611,标准!C$108:D$128,2,TRUE),VLOOKUP(M611,标准!C$74:D$94,2,TRUE)),IF(F611="女",VLOOKUP(M611,标准!C$39:D$59,2,TRUE),VLOOKUP(M611,标准!C$3:D$23,2,TRUE))))</f>
        <v>80</v>
      </c>
      <c r="O611" s="95">
        <v>210</v>
      </c>
      <c r="P611" s="71">
        <f>IF(A611&lt;43,IF(F611="女",VLOOKUP(O611/100,标准!E$108:F$128,2,TRUE),VLOOKUP(O611/100,标准!E$74:F$94,2,TRUE)),IF(F611="女",VLOOKUP(O611/100,标准!E$39:F$59,2,TRUE),VLOOKUP(O611/100,标准!E$3:F$23,2,TRUE)))</f>
        <v>60</v>
      </c>
      <c r="Q611" s="96">
        <v>6.08</v>
      </c>
      <c r="R611" s="71">
        <f>IF(Q611=0,0,IF(A611&lt;43,IF(F611="女",IF(Q611="",0,VLOOKUP(Q611,标准!I$108:J$138,2,TRUE)),IF(Q611="",0,VLOOKUP(Q611,标准!I$74:J$104,2,TRUE))),IF(F611="女",IF(Q611="",0,VLOOKUP(Q611,标准!I$39:J$69,2,TRUE)),IF(Q611="",0,VLOOKUP(Q611,标准!I$3:J$33,2,TRUE)))))</f>
        <v>10</v>
      </c>
      <c r="S611" s="95">
        <v>0</v>
      </c>
      <c r="T611" s="71">
        <f>IF(A611&lt;43,IF(F611="女",VLOOKUP(S611,标准!G$108:H$138,2,TRUE),VLOOKUP(S611,标准!G$74:H$99,2,TRUE)),IF(F611="女",VLOOKUP(S611,标准!G$39:H$69,2,TRUE),VLOOKUP(S611,标准!G$3:H$28,2,TRUE)))</f>
        <v>0</v>
      </c>
      <c r="U611" s="97">
        <v>7.9</v>
      </c>
      <c r="V611" s="71">
        <f>IF(U611=0,0,IF(A611&lt;43,IF(F611="女",IF(U611="",0,VLOOKUP(U611,标准!A$108:B$128,2,TRUE)),IF(U611="",0,VLOOKUP(U611,标准!A$74:B$94,2,TRUE))),IF(F611="女",IF(U611="",0,VLOOKUP(U611,标准!A$39:B$59,2,TRUE)),IF(U611="",0,VLOOKUP(U611,标准!A$3:B$23,2,TRUE)))))</f>
        <v>72</v>
      </c>
      <c r="W611" s="86">
        <f t="shared" si="9"/>
        <v>52.9</v>
      </c>
      <c r="X611" s="87">
        <v>4.4</v>
      </c>
      <c r="Y611" s="87">
        <v>4.3</v>
      </c>
      <c r="Z611" s="91"/>
      <c r="AA611" s="92"/>
    </row>
    <row r="612" customHeight="1" spans="1:27">
      <c r="A612" s="62">
        <v>40</v>
      </c>
      <c r="B612" s="63">
        <v>611</v>
      </c>
      <c r="C612" s="154" t="s">
        <v>1274</v>
      </c>
      <c r="D612" s="91" t="s">
        <v>1242</v>
      </c>
      <c r="E612" s="91" t="s">
        <v>971</v>
      </c>
      <c r="F612" s="91" t="s">
        <v>30</v>
      </c>
      <c r="G612" s="155" t="s">
        <v>1275</v>
      </c>
      <c r="H612" s="68">
        <v>182.2</v>
      </c>
      <c r="I612" s="68">
        <v>94.9</v>
      </c>
      <c r="J612" s="71">
        <f>IF(F612="女",IF(H612=0,0,VLOOKUP(I612/(H612*H612/10000),标准!M$108:N$112,2,TRUE)),IF(H612=0,0,VLOOKUP(I612/(H612*H612/10000),标准!M$74:N$78,2,TRUE)))</f>
        <v>60</v>
      </c>
      <c r="K612" s="72">
        <v>4856</v>
      </c>
      <c r="L612" s="71">
        <f>IF(A612&lt;43,IF(F612="女",VLOOKUP(K612,标准!K$108:L$128,2,TRUE),VLOOKUP(K612,标准!K$74:L$94,2,TRUE)),IF(F612="女",VLOOKUP(K612,标准!K$39:L$59,2,TRUE),VLOOKUP(K612,标准!K$3:L$23,2,TRUE)))</f>
        <v>90</v>
      </c>
      <c r="M612" s="68">
        <v>10</v>
      </c>
      <c r="N612" s="71">
        <f>IF(M612="",0,IF(A612&lt;43,IF(F612="女",VLOOKUP(M612,标准!C$108:D$128,2,TRUE),VLOOKUP(M612,标准!C$74:D$94,2,TRUE)),IF(F612="女",VLOOKUP(M612,标准!C$39:D$59,2,TRUE),VLOOKUP(M612,标准!C$3:D$23,2,TRUE))))</f>
        <v>68</v>
      </c>
      <c r="O612" s="95">
        <v>215</v>
      </c>
      <c r="P612" s="71">
        <f>IF(A612&lt;43,IF(F612="女",VLOOKUP(O612/100,标准!E$108:F$128,2,TRUE),VLOOKUP(O612/100,标准!E$74:F$94,2,TRUE)),IF(F612="女",VLOOKUP(O612/100,标准!E$39:F$59,2,TRUE),VLOOKUP(O612/100,标准!E$3:F$23,2,TRUE)))</f>
        <v>62</v>
      </c>
      <c r="Q612" s="96">
        <v>4.57</v>
      </c>
      <c r="R612" s="71">
        <f>IF(Q612=0,0,IF(A612&lt;43,IF(F612="女",IF(Q612="",0,VLOOKUP(Q612,标准!I$108:J$138,2,TRUE)),IF(Q612="",0,VLOOKUP(Q612,标准!I$74:J$104,2,TRUE))),IF(F612="女",IF(Q612="",0,VLOOKUP(Q612,标准!I$39:J$69,2,TRUE)),IF(Q612="",0,VLOOKUP(Q612,标准!I$3:J$33,2,TRUE)))))</f>
        <v>40</v>
      </c>
      <c r="S612" s="95">
        <v>6</v>
      </c>
      <c r="T612" s="71">
        <f>IF(A612&lt;43,IF(F612="女",VLOOKUP(S612,标准!G$108:H$138,2,TRUE),VLOOKUP(S612,标准!G$74:H$99,2,TRUE)),IF(F612="女",VLOOKUP(S612,标准!G$39:H$69,2,TRUE),VLOOKUP(S612,标准!G$3:H$28,2,TRUE)))</f>
        <v>20</v>
      </c>
      <c r="U612" s="97">
        <v>7.2</v>
      </c>
      <c r="V612" s="71">
        <f>IF(U612=0,0,IF(A612&lt;43,IF(F612="女",IF(U612="",0,VLOOKUP(U612,标准!A$108:B$128,2,TRUE)),IF(U612="",0,VLOOKUP(U612,标准!A$74:B$94,2,TRUE))),IF(F612="女",IF(U612="",0,VLOOKUP(U612,标准!A$39:B$59,2,TRUE)),IF(U612="",0,VLOOKUP(U612,标准!A$3:B$23,2,TRUE)))))</f>
        <v>78</v>
      </c>
      <c r="W612" s="86">
        <f t="shared" si="9"/>
        <v>61.1</v>
      </c>
      <c r="X612" s="87">
        <v>4.7</v>
      </c>
      <c r="Y612" s="87">
        <v>4.8</v>
      </c>
      <c r="Z612" s="91"/>
      <c r="AA612" s="92"/>
    </row>
    <row r="613" customHeight="1" spans="1:27">
      <c r="A613" s="62">
        <v>40</v>
      </c>
      <c r="B613" s="63">
        <v>612</v>
      </c>
      <c r="C613" s="154" t="s">
        <v>1276</v>
      </c>
      <c r="D613" s="91" t="s">
        <v>1242</v>
      </c>
      <c r="E613" s="91" t="s">
        <v>971</v>
      </c>
      <c r="F613" s="91" t="s">
        <v>30</v>
      </c>
      <c r="G613" s="155" t="s">
        <v>1277</v>
      </c>
      <c r="H613" s="68">
        <v>176.2</v>
      </c>
      <c r="I613" s="68">
        <v>104.9</v>
      </c>
      <c r="J613" s="71">
        <f>IF(F613="女",IF(H613=0,0,VLOOKUP(I613/(H613*H613/10000),标准!M$108:N$112,2,TRUE)),IF(H613=0,0,VLOOKUP(I613/(H613*H613/10000),标准!M$74:N$78,2,TRUE)))</f>
        <v>60</v>
      </c>
      <c r="K613" s="72">
        <v>4111</v>
      </c>
      <c r="L613" s="71">
        <f>IF(A613&lt;43,IF(F613="女",VLOOKUP(K613,标准!K$108:L$128,2,TRUE),VLOOKUP(K613,标准!K$74:L$94,2,TRUE)),IF(F613="女",VLOOKUP(K613,标准!K$39:L$59,2,TRUE),VLOOKUP(K613,标准!K$3:L$23,2,TRUE)))</f>
        <v>76</v>
      </c>
      <c r="M613" s="103">
        <v>1.9</v>
      </c>
      <c r="N613" s="71">
        <f>IF(M613="",0,IF(A613&lt;43,IF(F613="女",VLOOKUP(M613,标准!C$108:D$128,2,TRUE),VLOOKUP(M613,标准!C$74:D$94,2,TRUE)),IF(F613="女",VLOOKUP(M613,标准!C$39:D$59,2,TRUE),VLOOKUP(M613,标准!C$3:D$23,2,TRUE))))</f>
        <v>40</v>
      </c>
      <c r="O613" s="95">
        <v>203</v>
      </c>
      <c r="P613" s="71">
        <f>IF(A613&lt;43,IF(F613="女",VLOOKUP(O613/100,标准!E$108:F$128,2,TRUE),VLOOKUP(O613/100,标准!E$74:F$94,2,TRUE)),IF(F613="女",VLOOKUP(O613/100,标准!E$39:F$59,2,TRUE),VLOOKUP(O613/100,标准!E$3:F$23,2,TRUE)))</f>
        <v>50</v>
      </c>
      <c r="Q613" s="96">
        <v>6.08</v>
      </c>
      <c r="R613" s="71">
        <f>IF(Q613=0,0,IF(A613&lt;43,IF(F613="女",IF(Q613="",0,VLOOKUP(Q613,标准!I$108:J$138,2,TRUE)),IF(Q613="",0,VLOOKUP(Q613,标准!I$74:J$104,2,TRUE))),IF(F613="女",IF(Q613="",0,VLOOKUP(Q613,标准!I$39:J$69,2,TRUE)),IF(Q613="",0,VLOOKUP(Q613,标准!I$3:J$33,2,TRUE)))))</f>
        <v>10</v>
      </c>
      <c r="S613" s="95">
        <v>0</v>
      </c>
      <c r="T613" s="71">
        <f>IF(A613&lt;43,IF(F613="女",VLOOKUP(S613,标准!G$108:H$138,2,TRUE),VLOOKUP(S613,标准!G$74:H$99,2,TRUE)),IF(F613="女",VLOOKUP(S613,标准!G$39:H$69,2,TRUE),VLOOKUP(S613,标准!G$3:H$28,2,TRUE)))</f>
        <v>0</v>
      </c>
      <c r="U613" s="97">
        <v>8</v>
      </c>
      <c r="V613" s="71">
        <f>IF(U613=0,0,IF(A613&lt;43,IF(F613="女",IF(U613="",0,VLOOKUP(U613,标准!A$108:B$128,2,TRUE)),IF(U613="",0,VLOOKUP(U613,标准!A$74:B$94,2,TRUE))),IF(F613="女",IF(U613="",0,VLOOKUP(U613,标准!A$39:B$59,2,TRUE)),IF(U613="",0,VLOOKUP(U613,标准!A$3:B$23,2,TRUE)))))</f>
        <v>70</v>
      </c>
      <c r="W613" s="86">
        <f t="shared" si="9"/>
        <v>45.4</v>
      </c>
      <c r="X613" s="87">
        <v>3.7</v>
      </c>
      <c r="Y613" s="87">
        <v>3.7</v>
      </c>
      <c r="Z613" s="91"/>
      <c r="AA613" s="92"/>
    </row>
    <row r="614" customHeight="1" spans="1:27">
      <c r="A614" s="62">
        <v>40</v>
      </c>
      <c r="B614" s="63">
        <v>613</v>
      </c>
      <c r="C614" s="154" t="s">
        <v>1278</v>
      </c>
      <c r="D614" s="91" t="s">
        <v>1242</v>
      </c>
      <c r="E614" s="91" t="s">
        <v>971</v>
      </c>
      <c r="F614" s="91" t="s">
        <v>30</v>
      </c>
      <c r="G614" s="155" t="s">
        <v>1279</v>
      </c>
      <c r="H614" s="68">
        <v>176.9</v>
      </c>
      <c r="I614" s="68">
        <v>109.5</v>
      </c>
      <c r="J614" s="71">
        <f>IF(F614="女",IF(H614=0,0,VLOOKUP(I614/(H614*H614/10000),标准!M$108:N$112,2,TRUE)),IF(H614=0,0,VLOOKUP(I614/(H614*H614/10000),标准!M$74:N$78,2,TRUE)))</f>
        <v>60</v>
      </c>
      <c r="K614" s="72">
        <v>4603</v>
      </c>
      <c r="L614" s="71">
        <f>IF(A614&lt;43,IF(F614="女",VLOOKUP(K614,标准!K$108:L$128,2,TRUE),VLOOKUP(K614,标准!K$74:L$94,2,TRUE)),IF(F614="女",VLOOKUP(K614,标准!K$39:L$59,2,TRUE),VLOOKUP(K614,标准!K$3:L$23,2,TRUE)))</f>
        <v>85</v>
      </c>
      <c r="M614" s="68">
        <v>24</v>
      </c>
      <c r="N614" s="71">
        <f>IF(M614="",0,IF(A614&lt;43,IF(F614="女",VLOOKUP(M614,标准!C$108:D$128,2,TRUE),VLOOKUP(M614,标准!C$74:D$94,2,TRUE)),IF(F614="女",VLOOKUP(M614,标准!C$39:D$59,2,TRUE),VLOOKUP(M614,标准!C$3:D$23,2,TRUE))))</f>
        <v>95</v>
      </c>
      <c r="O614" s="95">
        <v>227</v>
      </c>
      <c r="P614" s="71">
        <f>IF(A614&lt;43,IF(F614="女",VLOOKUP(O614/100,标准!E$108:F$128,2,TRUE),VLOOKUP(O614/100,标准!E$74:F$94,2,TRUE)),IF(F614="女",VLOOKUP(O614/100,标准!E$39:F$59,2,TRUE),VLOOKUP(O614/100,标准!E$3:F$23,2,TRUE)))</f>
        <v>68</v>
      </c>
      <c r="Q614" s="96">
        <v>4.25</v>
      </c>
      <c r="R614" s="71">
        <f>IF(Q614=0,0,IF(A614&lt;43,IF(F614="女",IF(Q614="",0,VLOOKUP(Q614,标准!I$108:J$138,2,TRUE)),IF(Q614="",0,VLOOKUP(Q614,标准!I$74:J$104,2,TRUE))),IF(F614="女",IF(Q614="",0,VLOOKUP(Q614,标准!I$39:J$69,2,TRUE)),IF(Q614="",0,VLOOKUP(Q614,标准!I$3:J$33,2,TRUE)))))</f>
        <v>62</v>
      </c>
      <c r="S614" s="95">
        <v>0</v>
      </c>
      <c r="T614" s="71">
        <f>IF(A614&lt;43,IF(F614="女",VLOOKUP(S614,标准!G$108:H$138,2,TRUE),VLOOKUP(S614,标准!G$74:H$99,2,TRUE)),IF(F614="女",VLOOKUP(S614,标准!G$39:H$69,2,TRUE),VLOOKUP(S614,标准!G$3:H$28,2,TRUE)))</f>
        <v>0</v>
      </c>
      <c r="U614" s="97">
        <v>7.3</v>
      </c>
      <c r="V614" s="71">
        <f>IF(U614=0,0,IF(A614&lt;43,IF(F614="女",IF(U614="",0,VLOOKUP(U614,标准!A$108:B$128,2,TRUE)),IF(U614="",0,VLOOKUP(U614,标准!A$74:B$94,2,TRUE))),IF(F614="女",IF(U614="",0,VLOOKUP(U614,标准!A$39:B$59,2,TRUE)),IF(U614="",0,VLOOKUP(U614,标准!A$3:B$23,2,TRUE)))))</f>
        <v>78</v>
      </c>
      <c r="W614" s="86">
        <f t="shared" si="9"/>
        <v>66.05</v>
      </c>
      <c r="X614" s="87">
        <v>4.8</v>
      </c>
      <c r="Y614" s="87">
        <v>4.9</v>
      </c>
      <c r="Z614" s="91"/>
      <c r="AA614" s="92"/>
    </row>
    <row r="615" customHeight="1" spans="1:27">
      <c r="A615" s="62">
        <v>40</v>
      </c>
      <c r="B615" s="63">
        <v>614</v>
      </c>
      <c r="C615" s="154" t="s">
        <v>1280</v>
      </c>
      <c r="D615" s="91" t="s">
        <v>1242</v>
      </c>
      <c r="E615" s="91" t="s">
        <v>971</v>
      </c>
      <c r="F615" s="91" t="s">
        <v>30</v>
      </c>
      <c r="G615" s="155" t="s">
        <v>1281</v>
      </c>
      <c r="H615" s="68">
        <v>173.1</v>
      </c>
      <c r="I615" s="68">
        <v>82.4</v>
      </c>
      <c r="J615" s="71">
        <f>IF(F615="女",IF(H615=0,0,VLOOKUP(I615/(H615*H615/10000),标准!M$108:N$112,2,TRUE)),IF(H615=0,0,VLOOKUP(I615/(H615*H615/10000),标准!M$74:N$78,2,TRUE)))</f>
        <v>80</v>
      </c>
      <c r="K615" s="72">
        <v>4648</v>
      </c>
      <c r="L615" s="71">
        <f>IF(A615&lt;43,IF(F615="女",VLOOKUP(K615,标准!K$108:L$128,2,TRUE),VLOOKUP(K615,标准!K$74:L$94,2,TRUE)),IF(F615="女",VLOOKUP(K615,标准!K$39:L$59,2,TRUE),VLOOKUP(K615,标准!K$3:L$23,2,TRUE)))</f>
        <v>85</v>
      </c>
      <c r="M615" s="103">
        <v>12.2</v>
      </c>
      <c r="N615" s="71">
        <f>IF(M615="",0,IF(A615&lt;43,IF(F615="女",VLOOKUP(M615,标准!C$108:D$128,2,TRUE),VLOOKUP(M615,标准!C$74:D$94,2,TRUE)),IF(F615="女",VLOOKUP(M615,标准!C$39:D$59,2,TRUE),VLOOKUP(M615,标准!C$3:D$23,2,TRUE))))</f>
        <v>72</v>
      </c>
      <c r="O615" s="95">
        <v>202</v>
      </c>
      <c r="P615" s="71">
        <f>IF(A615&lt;43,IF(F615="女",VLOOKUP(O615/100,标准!E$108:F$128,2,TRUE),VLOOKUP(O615/100,标准!E$74:F$94,2,TRUE)),IF(F615="女",VLOOKUP(O615/100,标准!E$39:F$59,2,TRUE),VLOOKUP(O615/100,标准!E$3:F$23,2,TRUE)))</f>
        <v>40</v>
      </c>
      <c r="Q615" s="96">
        <v>4.45</v>
      </c>
      <c r="R615" s="71">
        <f>IF(Q615=0,0,IF(A615&lt;43,IF(F615="女",IF(Q615="",0,VLOOKUP(Q615,标准!I$108:J$138,2,TRUE)),IF(Q615="",0,VLOOKUP(Q615,标准!I$74:J$104,2,TRUE))),IF(F615="女",IF(Q615="",0,VLOOKUP(Q615,标准!I$39:J$69,2,TRUE)),IF(Q615="",0,VLOOKUP(Q615,标准!I$3:J$33,2,TRUE)))))</f>
        <v>50</v>
      </c>
      <c r="S615" s="95">
        <v>0</v>
      </c>
      <c r="T615" s="71">
        <f>IF(A615&lt;43,IF(F615="女",VLOOKUP(S615,标准!G$108:H$138,2,TRUE),VLOOKUP(S615,标准!G$74:H$99,2,TRUE)),IF(F615="女",VLOOKUP(S615,标准!G$39:H$69,2,TRUE),VLOOKUP(S615,标准!G$3:H$28,2,TRUE)))</f>
        <v>0</v>
      </c>
      <c r="U615" s="97">
        <v>8.1</v>
      </c>
      <c r="V615" s="71">
        <f>IF(U615=0,0,IF(A615&lt;43,IF(F615="女",IF(U615="",0,VLOOKUP(U615,标准!A$108:B$128,2,TRUE)),IF(U615="",0,VLOOKUP(U615,标准!A$74:B$94,2,TRUE))),IF(F615="女",IF(U615="",0,VLOOKUP(U615,标准!A$39:B$59,2,TRUE)),IF(U615="",0,VLOOKUP(U615,标准!A$3:B$23,2,TRUE)))))</f>
        <v>70</v>
      </c>
      <c r="W615" s="86">
        <v>60</v>
      </c>
      <c r="X615" s="87">
        <v>4</v>
      </c>
      <c r="Y615" s="87">
        <v>3.9</v>
      </c>
      <c r="Z615" s="91"/>
      <c r="AA615" s="97" t="s">
        <v>144</v>
      </c>
    </row>
    <row r="616" customHeight="1" spans="1:27">
      <c r="A616" s="62">
        <v>40</v>
      </c>
      <c r="B616" s="63">
        <v>615</v>
      </c>
      <c r="C616" s="154" t="s">
        <v>1282</v>
      </c>
      <c r="D616" s="91" t="s">
        <v>1242</v>
      </c>
      <c r="E616" s="91" t="s">
        <v>971</v>
      </c>
      <c r="F616" s="91" t="s">
        <v>30</v>
      </c>
      <c r="G616" s="155" t="s">
        <v>1283</v>
      </c>
      <c r="H616" s="68">
        <v>173</v>
      </c>
      <c r="I616" s="68">
        <v>77.2</v>
      </c>
      <c r="J616" s="71">
        <f>IF(F616="女",IF(H616=0,0,VLOOKUP(I616/(H616*H616/10000),标准!M$108:N$112,2,TRUE)),IF(H616=0,0,VLOOKUP(I616/(H616*H616/10000),标准!M$74:N$78,2,TRUE)))</f>
        <v>80</v>
      </c>
      <c r="K616" s="72">
        <v>4704</v>
      </c>
      <c r="L616" s="71">
        <f>IF(A616&lt;43,IF(F616="女",VLOOKUP(K616,标准!K$108:L$128,2,TRUE),VLOOKUP(K616,标准!K$74:L$94,2,TRUE)),IF(F616="女",VLOOKUP(K616,标准!K$39:L$59,2,TRUE),VLOOKUP(K616,标准!K$3:L$23,2,TRUE)))</f>
        <v>85</v>
      </c>
      <c r="M616" s="68">
        <v>24</v>
      </c>
      <c r="N616" s="71">
        <f>IF(M616="",0,IF(A616&lt;43,IF(F616="女",VLOOKUP(M616,标准!C$108:D$128,2,TRUE),VLOOKUP(M616,标准!C$74:D$94,2,TRUE)),IF(F616="女",VLOOKUP(M616,标准!C$39:D$59,2,TRUE),VLOOKUP(M616,标准!C$3:D$23,2,TRUE))))</f>
        <v>95</v>
      </c>
      <c r="O616" s="95">
        <v>239</v>
      </c>
      <c r="P616" s="71">
        <f>IF(A616&lt;43,IF(F616="女",VLOOKUP(O616/100,标准!E$108:F$128,2,TRUE),VLOOKUP(O616/100,标准!E$74:F$94,2,TRUE)),IF(F616="女",VLOOKUP(O616/100,标准!E$39:F$59,2,TRUE),VLOOKUP(O616/100,标准!E$3:F$23,2,TRUE)))</f>
        <v>74</v>
      </c>
      <c r="Q616" s="96">
        <v>4.35</v>
      </c>
      <c r="R616" s="71">
        <f>IF(Q616=0,0,IF(A616&lt;43,IF(F616="女",IF(Q616="",0,VLOOKUP(Q616,标准!I$108:J$138,2,TRUE)),IF(Q616="",0,VLOOKUP(Q616,标准!I$74:J$104,2,TRUE))),IF(F616="女",IF(Q616="",0,VLOOKUP(Q616,标准!I$39:J$69,2,TRUE)),IF(Q616="",0,VLOOKUP(Q616,标准!I$3:J$33,2,TRUE)))))</f>
        <v>50</v>
      </c>
      <c r="S616" s="95">
        <v>0</v>
      </c>
      <c r="T616" s="71">
        <f>IF(A616&lt;43,IF(F616="女",VLOOKUP(S616,标准!G$108:H$138,2,TRUE),VLOOKUP(S616,标准!G$74:H$99,2,TRUE)),IF(F616="女",VLOOKUP(S616,标准!G$39:H$69,2,TRUE),VLOOKUP(S616,标准!G$3:H$28,2,TRUE)))</f>
        <v>0</v>
      </c>
      <c r="U616" s="97">
        <v>7.3</v>
      </c>
      <c r="V616" s="71">
        <f>IF(U616=0,0,IF(A616&lt;43,IF(F616="女",IF(U616="",0,VLOOKUP(U616,标准!A$108:B$128,2,TRUE)),IF(U616="",0,VLOOKUP(U616,标准!A$74:B$94,2,TRUE))),IF(F616="女",IF(U616="",0,VLOOKUP(U616,标准!A$39:B$59,2,TRUE)),IF(U616="",0,VLOOKUP(U616,标准!A$3:B$23,2,TRUE)))))</f>
        <v>78</v>
      </c>
      <c r="W616" s="86">
        <f t="shared" si="9"/>
        <v>67.25</v>
      </c>
      <c r="X616" s="87">
        <v>4</v>
      </c>
      <c r="Y616" s="87">
        <v>4.1</v>
      </c>
      <c r="Z616" s="91"/>
      <c r="AA616" s="92"/>
    </row>
    <row r="617" customHeight="1" spans="1:27">
      <c r="A617" s="62">
        <v>40</v>
      </c>
      <c r="B617" s="63">
        <v>616</v>
      </c>
      <c r="C617" s="154" t="s">
        <v>1284</v>
      </c>
      <c r="D617" s="91" t="s">
        <v>1242</v>
      </c>
      <c r="E617" s="91" t="s">
        <v>971</v>
      </c>
      <c r="F617" s="91" t="s">
        <v>34</v>
      </c>
      <c r="G617" s="155" t="s">
        <v>1285</v>
      </c>
      <c r="H617" s="68">
        <v>145</v>
      </c>
      <c r="I617" s="68">
        <v>42.3</v>
      </c>
      <c r="J617" s="71">
        <f>IF(F617="女",IF(H617=0,0,VLOOKUP(I617/(H617*H617/10000),标准!M$108:N$112,2,TRUE)),IF(H617=0,0,VLOOKUP(I617/(H617*H617/10000),标准!M$74:N$78,2,TRUE)))</f>
        <v>100</v>
      </c>
      <c r="K617" s="72">
        <v>1813</v>
      </c>
      <c r="L617" s="71">
        <f>IF(A617&lt;43,IF(F617="女",VLOOKUP(K617,标准!K$108:L$128,2,TRUE),VLOOKUP(K617,标准!K$74:L$94,2,TRUE)),IF(F617="女",VLOOKUP(K617,标准!K$39:L$59,2,TRUE),VLOOKUP(K617,标准!K$3:L$23,2,TRUE)))</f>
        <v>10</v>
      </c>
      <c r="M617" s="68">
        <v>22</v>
      </c>
      <c r="N617" s="71">
        <f>IF(M617="",0,IF(A617&lt;43,IF(F617="女",VLOOKUP(M617,标准!C$108:D$128,2,TRUE),VLOOKUP(M617,标准!C$74:D$94,2,TRUE)),IF(F617="女",VLOOKUP(M617,标准!C$39:D$59,2,TRUE),VLOOKUP(M617,标准!C$3:D$23,2,TRUE))))</f>
        <v>85</v>
      </c>
      <c r="O617" s="102">
        <v>160</v>
      </c>
      <c r="P617" s="71">
        <f>IF(A617&lt;43,IF(F617="女",VLOOKUP(O617/100,标准!E$108:F$128,2,TRUE),VLOOKUP(O617/100,标准!E$74:F$94,2,TRUE)),IF(F617="女",VLOOKUP(O617/100,标准!E$39:F$59,2,TRUE),VLOOKUP(O617/100,标准!E$3:F$23,2,TRUE)))</f>
        <v>66</v>
      </c>
      <c r="Q617" s="104">
        <v>5.18</v>
      </c>
      <c r="R617" s="71">
        <f>IF(Q617=0,0,IF(A617&lt;43,IF(F617="女",IF(Q617="",0,VLOOKUP(Q617,标准!I$108:J$138,2,TRUE)),IF(Q617="",0,VLOOKUP(Q617,标准!I$74:J$104,2,TRUE))),IF(F617="女",IF(Q617="",0,VLOOKUP(Q617,标准!I$39:J$69,2,TRUE)),IF(Q617="",0,VLOOKUP(Q617,标准!I$3:J$33,2,TRUE)))))</f>
        <v>10</v>
      </c>
      <c r="S617" s="105">
        <v>43</v>
      </c>
      <c r="T617" s="71">
        <f>IF(A617&lt;43,IF(F617="女",VLOOKUP(S617,标准!G$108:H$138,2,TRUE),VLOOKUP(S617,标准!G$74:H$99,2,TRUE)),IF(F617="女",VLOOKUP(S617,标准!G$39:H$69,2,TRUE),VLOOKUP(S617,标准!G$3:H$28,2,TRUE)))</f>
        <v>76</v>
      </c>
      <c r="U617" s="107">
        <v>10.4</v>
      </c>
      <c r="V617" s="71">
        <f>IF(U617=0,0,IF(A617&lt;43,IF(F617="女",IF(U617="",0,VLOOKUP(U617,标准!A$108:B$128,2,TRUE)),IF(U617="",0,VLOOKUP(U617,标准!A$74:B$94,2,TRUE))),IF(F617="女",IF(U617="",0,VLOOKUP(U617,标准!A$39:B$59,2,TRUE)),IF(U617="",0,VLOOKUP(U617,标准!A$3:B$23,2,TRUE)))))</f>
        <v>50</v>
      </c>
      <c r="W617" s="86">
        <f t="shared" si="9"/>
        <v>51.2</v>
      </c>
      <c r="X617" s="87">
        <v>4.3</v>
      </c>
      <c r="Y617" s="87">
        <v>4.3</v>
      </c>
      <c r="Z617" s="91"/>
      <c r="AA617" s="92"/>
    </row>
    <row r="618" customHeight="1" spans="1:27">
      <c r="A618" s="62">
        <v>40</v>
      </c>
      <c r="B618" s="63">
        <v>617</v>
      </c>
      <c r="C618" s="154" t="s">
        <v>1286</v>
      </c>
      <c r="D618" s="91" t="s">
        <v>1242</v>
      </c>
      <c r="E618" s="91" t="s">
        <v>971</v>
      </c>
      <c r="F618" s="91" t="s">
        <v>30</v>
      </c>
      <c r="G618" s="155" t="s">
        <v>1287</v>
      </c>
      <c r="H618" s="68">
        <v>178</v>
      </c>
      <c r="I618" s="68">
        <v>73.8</v>
      </c>
      <c r="J618" s="71">
        <f>IF(F618="女",IF(H618=0,0,VLOOKUP(I618/(H618*H618/10000),标准!M$108:N$112,2,TRUE)),IF(H618=0,0,VLOOKUP(I618/(H618*H618/10000),标准!M$74:N$78,2,TRUE)))</f>
        <v>100</v>
      </c>
      <c r="K618" s="72">
        <v>4588</v>
      </c>
      <c r="L618" s="71">
        <f>IF(A618&lt;43,IF(F618="女",VLOOKUP(K618,标准!K$108:L$128,2,TRUE),VLOOKUP(K618,标准!K$74:L$94,2,TRUE)),IF(F618="女",VLOOKUP(K618,标准!K$39:L$59,2,TRUE),VLOOKUP(K618,标准!K$3:L$23,2,TRUE)))</f>
        <v>85</v>
      </c>
      <c r="M618" s="68">
        <v>13</v>
      </c>
      <c r="N618" s="71">
        <f>IF(M618="",0,IF(A618&lt;43,IF(F618="女",VLOOKUP(M618,标准!C$108:D$128,2,TRUE),VLOOKUP(M618,标准!C$74:D$94,2,TRUE)),IF(F618="女",VLOOKUP(M618,标准!C$39:D$59,2,TRUE),VLOOKUP(M618,标准!C$3:D$23,2,TRUE))))</f>
        <v>72</v>
      </c>
      <c r="O618" s="76"/>
      <c r="P618" s="71">
        <f>IF(A618&lt;43,IF(F618="女",VLOOKUP(O618/100,标准!E$108:F$128,2,TRUE),VLOOKUP(O618/100,标准!E$74:F$94,2,TRUE)),IF(F618="女",VLOOKUP(O618/100,标准!E$39:F$59,2,TRUE),VLOOKUP(O618/100,标准!E$3:F$23,2,TRUE)))</f>
        <v>0</v>
      </c>
      <c r="Q618" s="81"/>
      <c r="R618" s="71">
        <f>IF(Q618=0,0,IF(A618&lt;43,IF(F618="女",IF(Q618="",0,VLOOKUP(Q618,标准!I$108:J$138,2,TRUE)),IF(Q618="",0,VLOOKUP(Q618,标准!I$74:J$104,2,TRUE))),IF(F618="女",IF(Q618="",0,VLOOKUP(Q618,标准!I$39:J$69,2,TRUE)),IF(Q618="",0,VLOOKUP(Q618,标准!I$3:J$33,2,TRUE)))))</f>
        <v>0</v>
      </c>
      <c r="S618" s="76"/>
      <c r="T618" s="71">
        <f>IF(A618&lt;43,IF(F618="女",VLOOKUP(S618,标准!G$108:H$138,2,TRUE),VLOOKUP(S618,标准!G$74:H$99,2,TRUE)),IF(F618="女",VLOOKUP(S618,标准!G$39:H$69,2,TRUE),VLOOKUP(S618,标准!G$3:H$28,2,TRUE)))</f>
        <v>0</v>
      </c>
      <c r="U618" s="88"/>
      <c r="V618" s="71">
        <f>IF(U618=0,0,IF(A618&lt;43,IF(F618="女",IF(U618="",0,VLOOKUP(U618,标准!A$108:B$128,2,TRUE)),IF(U618="",0,VLOOKUP(U618,标准!A$74:B$94,2,TRUE))),IF(F618="女",IF(U618="",0,VLOOKUP(U618,标准!A$39:B$59,2,TRUE)),IF(U618="",0,VLOOKUP(U618,标准!A$3:B$23,2,TRUE)))))</f>
        <v>0</v>
      </c>
      <c r="W618" s="86">
        <v>80</v>
      </c>
      <c r="X618" s="87">
        <v>4.3</v>
      </c>
      <c r="Y618" s="87">
        <v>4.3</v>
      </c>
      <c r="Z618" s="91"/>
      <c r="AA618" s="97" t="s">
        <v>32</v>
      </c>
    </row>
    <row r="619" customHeight="1" spans="1:27">
      <c r="A619" s="62">
        <v>40</v>
      </c>
      <c r="B619" s="63">
        <v>618</v>
      </c>
      <c r="C619" s="154" t="s">
        <v>1288</v>
      </c>
      <c r="D619" s="91" t="s">
        <v>1242</v>
      </c>
      <c r="E619" s="91" t="s">
        <v>971</v>
      </c>
      <c r="F619" s="91" t="s">
        <v>30</v>
      </c>
      <c r="G619" s="155" t="s">
        <v>1289</v>
      </c>
      <c r="H619" s="68">
        <v>173.5</v>
      </c>
      <c r="I619" s="68">
        <v>54.3</v>
      </c>
      <c r="J619" s="71">
        <f>IF(F619="女",IF(H619=0,0,VLOOKUP(I619/(H619*H619/10000),标准!M$108:N$112,2,TRUE)),IF(H619=0,0,VLOOKUP(I619/(H619*H619/10000),标准!M$74:N$78,2,TRUE)))</f>
        <v>100</v>
      </c>
      <c r="K619" s="72">
        <v>2757</v>
      </c>
      <c r="L619" s="71">
        <f>IF(A619&lt;43,IF(F619="女",VLOOKUP(K619,标准!K$108:L$128,2,TRUE),VLOOKUP(K619,标准!K$74:L$94,2,TRUE)),IF(F619="女",VLOOKUP(K619,标准!K$39:L$59,2,TRUE),VLOOKUP(K619,标准!K$3:L$23,2,TRUE)))</f>
        <v>30</v>
      </c>
      <c r="M619" s="68">
        <v>8</v>
      </c>
      <c r="N619" s="71">
        <f>IF(M619="",0,IF(A619&lt;43,IF(F619="女",VLOOKUP(M619,标准!C$108:D$128,2,TRUE),VLOOKUP(M619,标准!C$74:D$94,2,TRUE)),IF(F619="女",VLOOKUP(M619,标准!C$39:D$59,2,TRUE),VLOOKUP(M619,标准!C$3:D$23,2,TRUE))))</f>
        <v>66</v>
      </c>
      <c r="O619" s="62">
        <v>220</v>
      </c>
      <c r="P619" s="71">
        <f>IF(A619&lt;43,IF(F619="女",VLOOKUP(O619/100,标准!E$108:F$128,2,TRUE),VLOOKUP(O619/100,标准!E$74:F$94,2,TRUE)),IF(F619="女",VLOOKUP(O619/100,标准!E$39:F$59,2,TRUE),VLOOKUP(O619/100,标准!E$3:F$23,2,TRUE)))</f>
        <v>66</v>
      </c>
      <c r="Q619" s="112">
        <v>5.05</v>
      </c>
      <c r="R619" s="71">
        <f>IF(Q619=0,0,IF(A619&lt;43,IF(F619="女",IF(Q619="",0,VLOOKUP(Q619,标准!I$108:J$138,2,TRUE)),IF(Q619="",0,VLOOKUP(Q619,标准!I$74:J$104,2,TRUE))),IF(F619="女",IF(Q619="",0,VLOOKUP(Q619,标准!I$39:J$69,2,TRUE)),IF(Q619="",0,VLOOKUP(Q619,标准!I$3:J$33,2,TRUE)))))</f>
        <v>40</v>
      </c>
      <c r="S619" s="62">
        <v>6</v>
      </c>
      <c r="T619" s="71">
        <f>IF(A619&lt;43,IF(F619="女",VLOOKUP(S619,标准!G$108:H$138,2,TRUE),VLOOKUP(S619,标准!G$74:H$99,2,TRUE)),IF(F619="女",VLOOKUP(S619,标准!G$39:H$69,2,TRUE),VLOOKUP(S619,标准!G$3:H$28,2,TRUE)))</f>
        <v>20</v>
      </c>
      <c r="U619" s="114">
        <v>6.9</v>
      </c>
      <c r="V619" s="71">
        <f>IF(U619=0,0,IF(A619&lt;43,IF(F619="女",IF(U619="",0,VLOOKUP(U619,标准!A$108:B$128,2,TRUE)),IF(U619="",0,VLOOKUP(U619,标准!A$74:B$94,2,TRUE))),IF(F619="女",IF(U619="",0,VLOOKUP(U619,标准!A$39:B$59,2,TRUE)),IF(U619="",0,VLOOKUP(U619,标准!A$3:B$23,2,TRUE)))))</f>
        <v>90</v>
      </c>
      <c r="W619" s="86">
        <f t="shared" si="9"/>
        <v>60.7</v>
      </c>
      <c r="X619" s="87">
        <v>3.7</v>
      </c>
      <c r="Y619" s="87">
        <v>3.7</v>
      </c>
      <c r="Z619" s="91"/>
      <c r="AA619" s="92"/>
    </row>
    <row r="620" customHeight="1" spans="1:27">
      <c r="A620" s="62">
        <v>40</v>
      </c>
      <c r="B620" s="63">
        <v>619</v>
      </c>
      <c r="C620" s="154" t="s">
        <v>1290</v>
      </c>
      <c r="D620" s="91" t="s">
        <v>1242</v>
      </c>
      <c r="E620" s="91" t="s">
        <v>971</v>
      </c>
      <c r="F620" s="91" t="s">
        <v>30</v>
      </c>
      <c r="G620" s="155" t="s">
        <v>1291</v>
      </c>
      <c r="H620" s="68">
        <v>174.1</v>
      </c>
      <c r="I620" s="68">
        <v>61.5</v>
      </c>
      <c r="J620" s="71">
        <f>IF(F620="女",IF(H620=0,0,VLOOKUP(I620/(H620*H620/10000),标准!M$108:N$112,2,TRUE)),IF(H620=0,0,VLOOKUP(I620/(H620*H620/10000),标准!M$74:N$78,2,TRUE)))</f>
        <v>100</v>
      </c>
      <c r="K620" s="72">
        <v>2966</v>
      </c>
      <c r="L620" s="71">
        <f>IF(A620&lt;43,IF(F620="女",VLOOKUP(K620,标准!K$108:L$128,2,TRUE),VLOOKUP(K620,标准!K$74:L$94,2,TRUE)),IF(F620="女",VLOOKUP(K620,标准!K$39:L$59,2,TRUE),VLOOKUP(K620,标准!K$3:L$23,2,TRUE)))</f>
        <v>50</v>
      </c>
      <c r="M620" s="68">
        <v>15</v>
      </c>
      <c r="N620" s="71">
        <f>IF(M620="",0,IF(A620&lt;43,IF(F620="女",VLOOKUP(M620,标准!C$108:D$128,2,TRUE),VLOOKUP(M620,标准!C$74:D$94,2,TRUE)),IF(F620="女",VLOOKUP(M620,标准!C$39:D$59,2,TRUE),VLOOKUP(M620,标准!C$3:D$23,2,TRUE))))</f>
        <v>76</v>
      </c>
      <c r="O620" s="76">
        <v>218</v>
      </c>
      <c r="P620" s="71">
        <f>IF(A620&lt;43,IF(F620="女",VLOOKUP(O620/100,标准!E$108:F$128,2,TRUE),VLOOKUP(O620/100,标准!E$74:F$94,2,TRUE)),IF(F620="女",VLOOKUP(O620/100,标准!E$39:F$59,2,TRUE),VLOOKUP(O620/100,标准!E$3:F$23,2,TRUE)))</f>
        <v>64</v>
      </c>
      <c r="Q620" s="81">
        <v>4.01</v>
      </c>
      <c r="R620" s="71">
        <f>IF(Q620=0,0,IF(A620&lt;43,IF(F620="女",IF(Q620="",0,VLOOKUP(Q620,标准!I$108:J$138,2,TRUE)),IF(Q620="",0,VLOOKUP(Q620,标准!I$74:J$104,2,TRUE))),IF(F620="女",IF(Q620="",0,VLOOKUP(Q620,标准!I$39:J$69,2,TRUE)),IF(Q620="",0,VLOOKUP(Q620,标准!I$3:J$33,2,TRUE)))))</f>
        <v>72</v>
      </c>
      <c r="S620" s="76">
        <v>6</v>
      </c>
      <c r="T620" s="71">
        <f>IF(A620&lt;43,IF(F620="女",VLOOKUP(S620,标准!G$108:H$138,2,TRUE),VLOOKUP(S620,标准!G$74:H$99,2,TRUE)),IF(F620="女",VLOOKUP(S620,标准!G$39:H$69,2,TRUE),VLOOKUP(S620,标准!G$3:H$28,2,TRUE)))</f>
        <v>20</v>
      </c>
      <c r="U620" s="88">
        <v>7</v>
      </c>
      <c r="V620" s="71">
        <f>IF(U620=0,0,IF(A620&lt;43,IF(F620="女",IF(U620="",0,VLOOKUP(U620,标准!A$108:B$128,2,TRUE)),IF(U620="",0,VLOOKUP(U620,标准!A$74:B$94,2,TRUE))),IF(F620="女",IF(U620="",0,VLOOKUP(U620,标准!A$39:B$59,2,TRUE)),IF(U620="",0,VLOOKUP(U620,标准!A$3:B$23,2,TRUE)))))</f>
        <v>85</v>
      </c>
      <c r="W620" s="86">
        <f t="shared" si="9"/>
        <v>69.9</v>
      </c>
      <c r="X620" s="87">
        <v>3.7</v>
      </c>
      <c r="Y620" s="87">
        <v>3.7</v>
      </c>
      <c r="Z620" s="91"/>
      <c r="AA620" s="92"/>
    </row>
    <row r="621" customHeight="1" spans="1:27">
      <c r="A621" s="62">
        <v>40</v>
      </c>
      <c r="B621" s="63">
        <v>620</v>
      </c>
      <c r="C621" s="154" t="s">
        <v>1292</v>
      </c>
      <c r="D621" s="91" t="s">
        <v>1242</v>
      </c>
      <c r="E621" s="91" t="s">
        <v>971</v>
      </c>
      <c r="F621" s="91" t="s">
        <v>30</v>
      </c>
      <c r="G621" s="155" t="s">
        <v>1293</v>
      </c>
      <c r="H621" s="68">
        <v>171.1</v>
      </c>
      <c r="I621" s="68">
        <v>66.1</v>
      </c>
      <c r="J621" s="71">
        <f>IF(F621="女",IF(H621=0,0,VLOOKUP(I621/(H621*H621/10000),标准!M$108:N$112,2,TRUE)),IF(H621=0,0,VLOOKUP(I621/(H621*H621/10000),标准!M$74:N$78,2,TRUE)))</f>
        <v>100</v>
      </c>
      <c r="K621" s="72">
        <v>4204</v>
      </c>
      <c r="L621" s="71">
        <f>IF(A621&lt;43,IF(F621="女",VLOOKUP(K621,标准!K$108:L$128,2,TRUE),VLOOKUP(K621,标准!K$74:L$94,2,TRUE)),IF(F621="女",VLOOKUP(K621,标准!K$39:L$59,2,TRUE),VLOOKUP(K621,标准!K$3:L$23,2,TRUE)))</f>
        <v>78</v>
      </c>
      <c r="M621" s="68">
        <v>6</v>
      </c>
      <c r="N621" s="71">
        <f>IF(M621="",0,IF(A621&lt;43,IF(F621="女",VLOOKUP(M621,标准!C$108:D$128,2,TRUE),VLOOKUP(M621,标准!C$74:D$94,2,TRUE)),IF(F621="女",VLOOKUP(M621,标准!C$39:D$59,2,TRUE),VLOOKUP(M621,标准!C$3:D$23,2,TRUE))))</f>
        <v>62</v>
      </c>
      <c r="O621" s="62">
        <v>232</v>
      </c>
      <c r="P621" s="71">
        <f>IF(A621&lt;43,IF(F621="女",VLOOKUP(O621/100,标准!E$108:F$128,2,TRUE),VLOOKUP(O621/100,标准!E$74:F$94,2,TRUE)),IF(F621="女",VLOOKUP(O621/100,标准!E$39:F$59,2,TRUE),VLOOKUP(O621/100,标准!E$3:F$23,2,TRUE)))</f>
        <v>72</v>
      </c>
      <c r="Q621" s="112">
        <v>4.32</v>
      </c>
      <c r="R621" s="71">
        <f>IF(Q621=0,0,IF(A621&lt;43,IF(F621="女",IF(Q621="",0,VLOOKUP(Q621,标准!I$108:J$138,2,TRUE)),IF(Q621="",0,VLOOKUP(Q621,标准!I$74:J$104,2,TRUE))),IF(F621="女",IF(Q621="",0,VLOOKUP(Q621,标准!I$39:J$69,2,TRUE)),IF(Q621="",0,VLOOKUP(Q621,标准!I$3:J$33,2,TRUE)))))</f>
        <v>60</v>
      </c>
      <c r="S621" s="62">
        <v>5</v>
      </c>
      <c r="T621" s="71">
        <f>IF(A621&lt;43,IF(F621="女",VLOOKUP(S621,标准!G$108:H$138,2,TRUE),VLOOKUP(S621,标准!G$74:H$99,2,TRUE)),IF(F621="女",VLOOKUP(S621,标准!G$39:H$69,2,TRUE),VLOOKUP(S621,标准!G$3:H$28,2,TRUE)))</f>
        <v>10</v>
      </c>
      <c r="U621" s="114">
        <v>7</v>
      </c>
      <c r="V621" s="71">
        <f>IF(U621=0,0,IF(A621&lt;43,IF(F621="女",IF(U621="",0,VLOOKUP(U621,标准!A$108:B$128,2,TRUE)),IF(U621="",0,VLOOKUP(U621,标准!A$74:B$94,2,TRUE))),IF(F621="女",IF(U621="",0,VLOOKUP(U621,标准!A$39:B$59,2,TRUE)),IF(U621="",0,VLOOKUP(U621,标准!A$3:B$23,2,TRUE)))))</f>
        <v>85</v>
      </c>
      <c r="W621" s="86">
        <f t="shared" si="9"/>
        <v>70.1</v>
      </c>
      <c r="X621" s="87">
        <v>4.9</v>
      </c>
      <c r="Y621" s="87">
        <v>4.7</v>
      </c>
      <c r="Z621" s="91"/>
      <c r="AA621" s="92"/>
    </row>
    <row r="622" customHeight="1" spans="1:27">
      <c r="A622" s="62">
        <v>40</v>
      </c>
      <c r="B622" s="63">
        <v>621</v>
      </c>
      <c r="C622" s="154" t="s">
        <v>1294</v>
      </c>
      <c r="D622" s="91" t="s">
        <v>1242</v>
      </c>
      <c r="E622" s="91" t="s">
        <v>971</v>
      </c>
      <c r="F622" s="91" t="s">
        <v>30</v>
      </c>
      <c r="G622" s="155" t="s">
        <v>1295</v>
      </c>
      <c r="H622" s="68">
        <v>168.1</v>
      </c>
      <c r="I622" s="68">
        <v>69.3</v>
      </c>
      <c r="J622" s="71">
        <f>IF(F622="女",IF(H622=0,0,VLOOKUP(I622/(H622*H622/10000),标准!M$108:N$112,2,TRUE)),IF(H622=0,0,VLOOKUP(I622/(H622*H622/10000),标准!M$74:N$78,2,TRUE)))</f>
        <v>80</v>
      </c>
      <c r="K622" s="72">
        <v>4111</v>
      </c>
      <c r="L622" s="71">
        <f>IF(A622&lt;43,IF(F622="女",VLOOKUP(K622,标准!K$108:L$128,2,TRUE),VLOOKUP(K622,标准!K$74:L$94,2,TRUE)),IF(F622="女",VLOOKUP(K622,标准!K$39:L$59,2,TRUE),VLOOKUP(K622,标准!K$3:L$23,2,TRUE)))</f>
        <v>76</v>
      </c>
      <c r="M622" s="68">
        <v>18</v>
      </c>
      <c r="N622" s="71">
        <f>IF(M622="",0,IF(A622&lt;43,IF(F622="女",VLOOKUP(M622,标准!C$108:D$128,2,TRUE),VLOOKUP(M622,标准!C$74:D$94,2,TRUE)),IF(F622="女",VLOOKUP(M622,标准!C$39:D$59,2,TRUE),VLOOKUP(M622,标准!C$3:D$23,2,TRUE))))</f>
        <v>80</v>
      </c>
      <c r="O622" s="76">
        <v>220</v>
      </c>
      <c r="P622" s="71">
        <f>IF(A622&lt;43,IF(F622="女",VLOOKUP(O622/100,标准!E$108:F$128,2,TRUE),VLOOKUP(O622/100,标准!E$74:F$94,2,TRUE)),IF(F622="女",VLOOKUP(O622/100,标准!E$39:F$59,2,TRUE),VLOOKUP(O622/100,标准!E$3:F$23,2,TRUE)))</f>
        <v>66</v>
      </c>
      <c r="Q622" s="81">
        <v>4.26</v>
      </c>
      <c r="R622" s="71">
        <f>IF(Q622=0,0,IF(A622&lt;43,IF(F622="女",IF(Q622="",0,VLOOKUP(Q622,标准!I$108:J$138,2,TRUE)),IF(Q622="",0,VLOOKUP(Q622,标准!I$74:J$104,2,TRUE))),IF(F622="女",IF(Q622="",0,VLOOKUP(Q622,标准!I$39:J$69,2,TRUE)),IF(Q622="",0,VLOOKUP(Q622,标准!I$3:J$33,2,TRUE)))))</f>
        <v>62</v>
      </c>
      <c r="S622" s="76">
        <v>5</v>
      </c>
      <c r="T622" s="71">
        <f>IF(A622&lt;43,IF(F622="女",VLOOKUP(S622,标准!G$108:H$138,2,TRUE),VLOOKUP(S622,标准!G$74:H$99,2,TRUE)),IF(F622="女",VLOOKUP(S622,标准!G$39:H$69,2,TRUE),VLOOKUP(S622,标准!G$3:H$28,2,TRUE)))</f>
        <v>10</v>
      </c>
      <c r="U622" s="88">
        <v>7</v>
      </c>
      <c r="V622" s="71">
        <f>IF(U622=0,0,IF(A622&lt;43,IF(F622="女",IF(U622="",0,VLOOKUP(U622,标准!A$108:B$128,2,TRUE)),IF(U622="",0,VLOOKUP(U622,标准!A$74:B$94,2,TRUE))),IF(F622="女",IF(U622="",0,VLOOKUP(U622,标准!A$39:B$59,2,TRUE)),IF(U622="",0,VLOOKUP(U622,标准!A$3:B$23,2,TRUE)))))</f>
        <v>85</v>
      </c>
      <c r="W622" s="86">
        <f t="shared" si="9"/>
        <v>68.4</v>
      </c>
      <c r="X622" s="87">
        <v>4.3</v>
      </c>
      <c r="Y622" s="87">
        <v>4.4</v>
      </c>
      <c r="Z622" s="91"/>
      <c r="AA622" s="92"/>
    </row>
    <row r="623" customHeight="1" spans="1:27">
      <c r="A623" s="62">
        <v>40</v>
      </c>
      <c r="B623" s="63">
        <v>622</v>
      </c>
      <c r="C623" s="154" t="s">
        <v>1296</v>
      </c>
      <c r="D623" s="91" t="s">
        <v>1242</v>
      </c>
      <c r="E623" s="91" t="s">
        <v>971</v>
      </c>
      <c r="F623" s="91" t="s">
        <v>30</v>
      </c>
      <c r="G623" s="155" t="s">
        <v>1297</v>
      </c>
      <c r="H623" s="68">
        <v>159.4</v>
      </c>
      <c r="I623" s="68">
        <v>63.9</v>
      </c>
      <c r="J623" s="71">
        <f>IF(F623="女",IF(H623=0,0,VLOOKUP(I623/(H623*H623/10000),标准!M$108:N$112,2,TRUE)),IF(H623=0,0,VLOOKUP(I623/(H623*H623/10000),标准!M$74:N$78,2,TRUE)))</f>
        <v>80</v>
      </c>
      <c r="K623" s="72"/>
      <c r="L623" s="71">
        <f>IF(A623&lt;43,IF(F623="女",VLOOKUP(K623,标准!K$108:L$128,2,TRUE),VLOOKUP(K623,标准!K$74:L$94,2,TRUE)),IF(F623="女",VLOOKUP(K623,标准!K$39:L$59,2,TRUE),VLOOKUP(K623,标准!K$3:L$23,2,TRUE)))</f>
        <v>0</v>
      </c>
      <c r="M623" s="68">
        <v>12</v>
      </c>
      <c r="N623" s="71">
        <f>IF(M623="",0,IF(A623&lt;43,IF(F623="女",VLOOKUP(M623,标准!C$108:D$128,2,TRUE),VLOOKUP(M623,标准!C$74:D$94,2,TRUE)),IF(F623="女",VLOOKUP(M623,标准!C$39:D$59,2,TRUE),VLOOKUP(M623,标准!C$3:D$23,2,TRUE))))</f>
        <v>70</v>
      </c>
      <c r="O623" s="62">
        <v>202</v>
      </c>
      <c r="P623" s="71">
        <f>IF(A623&lt;43,IF(F623="女",VLOOKUP(O623/100,标准!E$108:F$128,2,TRUE),VLOOKUP(O623/100,标准!E$74:F$94,2,TRUE)),IF(F623="女",VLOOKUP(O623/100,标准!E$39:F$59,2,TRUE),VLOOKUP(O623/100,标准!E$3:F$23,2,TRUE)))</f>
        <v>40</v>
      </c>
      <c r="Q623" s="112">
        <v>4.5</v>
      </c>
      <c r="R623" s="71">
        <f>IF(Q623=0,0,IF(A623&lt;43,IF(F623="女",IF(Q623="",0,VLOOKUP(Q623,标准!I$108:J$138,2,TRUE)),IF(Q623="",0,VLOOKUP(Q623,标准!I$74:J$104,2,TRUE))),IF(F623="女",IF(Q623="",0,VLOOKUP(Q623,标准!I$39:J$69,2,TRUE)),IF(Q623="",0,VLOOKUP(Q623,标准!I$3:J$33,2,TRUE)))))</f>
        <v>50</v>
      </c>
      <c r="S623" s="62">
        <v>0</v>
      </c>
      <c r="T623" s="71">
        <f>IF(A623&lt;43,IF(F623="女",VLOOKUP(S623,标准!G$108:H$138,2,TRUE),VLOOKUP(S623,标准!G$74:H$99,2,TRUE)),IF(F623="女",VLOOKUP(S623,标准!G$39:H$69,2,TRUE),VLOOKUP(S623,标准!G$3:H$28,2,TRUE)))</f>
        <v>0</v>
      </c>
      <c r="U623" s="114">
        <v>8.1</v>
      </c>
      <c r="V623" s="71">
        <f>IF(U623=0,0,IF(A623&lt;43,IF(F623="女",IF(U623="",0,VLOOKUP(U623,标准!A$108:B$128,2,TRUE)),IF(U623="",0,VLOOKUP(U623,标准!A$74:B$94,2,TRUE))),IF(F623="女",IF(U623="",0,VLOOKUP(U623,标准!A$39:B$59,2,TRUE)),IF(U623="",0,VLOOKUP(U623,标准!A$3:B$23,2,TRUE)))))</f>
        <v>70</v>
      </c>
      <c r="W623" s="86">
        <f t="shared" si="9"/>
        <v>47</v>
      </c>
      <c r="X623" s="87">
        <v>3.7</v>
      </c>
      <c r="Y623" s="87">
        <v>3.7</v>
      </c>
      <c r="Z623" s="91"/>
      <c r="AA623" s="92"/>
    </row>
    <row r="624" customHeight="1" spans="1:27">
      <c r="A624" s="62">
        <v>40</v>
      </c>
      <c r="B624" s="63">
        <v>623</v>
      </c>
      <c r="C624" s="154" t="s">
        <v>1298</v>
      </c>
      <c r="D624" s="91" t="s">
        <v>1242</v>
      </c>
      <c r="E624" s="91" t="s">
        <v>971</v>
      </c>
      <c r="F624" s="91" t="s">
        <v>30</v>
      </c>
      <c r="G624" s="155" t="s">
        <v>1299</v>
      </c>
      <c r="H624" s="68">
        <v>177.2</v>
      </c>
      <c r="I624" s="68">
        <v>64.6</v>
      </c>
      <c r="J624" s="71">
        <f>IF(F624="女",IF(H624=0,0,VLOOKUP(I624/(H624*H624/10000),标准!M$108:N$112,2,TRUE)),IF(H624=0,0,VLOOKUP(I624/(H624*H624/10000),标准!M$74:N$78,2,TRUE)))</f>
        <v>100</v>
      </c>
      <c r="K624" s="72">
        <v>4870</v>
      </c>
      <c r="L624" s="71">
        <f>IF(A624&lt;43,IF(F624="女",VLOOKUP(K624,标准!K$108:L$128,2,TRUE),VLOOKUP(K624,标准!K$74:L$94,2,TRUE)),IF(F624="女",VLOOKUP(K624,标准!K$39:L$59,2,TRUE),VLOOKUP(K624,标准!K$3:L$23,2,TRUE)))</f>
        <v>90</v>
      </c>
      <c r="M624" s="68">
        <v>17</v>
      </c>
      <c r="N624" s="71">
        <f>IF(M624="",0,IF(A624&lt;43,IF(F624="女",VLOOKUP(M624,标准!C$108:D$128,2,TRUE),VLOOKUP(M624,标准!C$74:D$94,2,TRUE)),IF(F624="女",VLOOKUP(M624,标准!C$39:D$59,2,TRUE),VLOOKUP(M624,标准!C$3:D$23,2,TRUE))))</f>
        <v>78</v>
      </c>
      <c r="O624" s="62">
        <v>208</v>
      </c>
      <c r="P624" s="71">
        <f>IF(A624&lt;43,IF(F624="女",VLOOKUP(O624/100,标准!E$108:F$128,2,TRUE),VLOOKUP(O624/100,标准!E$74:F$94,2,TRUE)),IF(F624="女",VLOOKUP(O624/100,标准!E$39:F$59,2,TRUE),VLOOKUP(O624/100,标准!E$3:F$23,2,TRUE)))</f>
        <v>60</v>
      </c>
      <c r="Q624" s="112">
        <v>4.43</v>
      </c>
      <c r="R624" s="71">
        <f>IF(Q624=0,0,IF(A624&lt;43,IF(F624="女",IF(Q624="",0,VLOOKUP(Q624,标准!I$108:J$138,2,TRUE)),IF(Q624="",0,VLOOKUP(Q624,标准!I$74:J$104,2,TRUE))),IF(F624="女",IF(Q624="",0,VLOOKUP(Q624,标准!I$39:J$69,2,TRUE)),IF(Q624="",0,VLOOKUP(Q624,标准!I$3:J$33,2,TRUE)))))</f>
        <v>50</v>
      </c>
      <c r="S624" s="62">
        <v>5</v>
      </c>
      <c r="T624" s="71">
        <f>IF(A624&lt;43,IF(F624="女",VLOOKUP(S624,标准!G$108:H$138,2,TRUE),VLOOKUP(S624,标准!G$74:H$99,2,TRUE)),IF(F624="女",VLOOKUP(S624,标准!G$39:H$69,2,TRUE),VLOOKUP(S624,标准!G$3:H$28,2,TRUE)))</f>
        <v>10</v>
      </c>
      <c r="U624" s="114">
        <v>7.4</v>
      </c>
      <c r="V624" s="71">
        <f>IF(U624=0,0,IF(A624&lt;43,IF(F624="女",IF(U624="",0,VLOOKUP(U624,标准!A$108:B$128,2,TRUE)),IF(U624="",0,VLOOKUP(U624,标准!A$74:B$94,2,TRUE))),IF(F624="女",IF(U624="",0,VLOOKUP(U624,标准!A$39:B$59,2,TRUE)),IF(U624="",0,VLOOKUP(U624,标准!A$3:B$23,2,TRUE)))))</f>
        <v>76</v>
      </c>
      <c r="W624" s="86">
        <f t="shared" si="9"/>
        <v>68.5</v>
      </c>
      <c r="X624" s="87">
        <v>4.8</v>
      </c>
      <c r="Y624" s="87">
        <v>4.6</v>
      </c>
      <c r="Z624" s="91"/>
      <c r="AA624" s="92"/>
    </row>
    <row r="625" customHeight="1" spans="1:27">
      <c r="A625" s="62">
        <v>40</v>
      </c>
      <c r="B625" s="63">
        <v>624</v>
      </c>
      <c r="C625" s="154" t="s">
        <v>1300</v>
      </c>
      <c r="D625" s="91" t="s">
        <v>1242</v>
      </c>
      <c r="E625" s="91" t="s">
        <v>971</v>
      </c>
      <c r="F625" s="91" t="s">
        <v>30</v>
      </c>
      <c r="G625" s="155" t="s">
        <v>1301</v>
      </c>
      <c r="H625" s="68">
        <v>180.6</v>
      </c>
      <c r="I625" s="68">
        <v>56.5</v>
      </c>
      <c r="J625" s="71">
        <f>IF(F625="女",IF(H625=0,0,VLOOKUP(I625/(H625*H625/10000),标准!M$108:N$112,2,TRUE)),IF(H625=0,0,VLOOKUP(I625/(H625*H625/10000),标准!M$74:N$78,2,TRUE)))</f>
        <v>80</v>
      </c>
      <c r="K625" s="72">
        <v>4034</v>
      </c>
      <c r="L625" s="71">
        <f>IF(A625&lt;43,IF(F625="女",VLOOKUP(K625,标准!K$108:L$128,2,TRUE),VLOOKUP(K625,标准!K$74:L$94,2,TRUE)),IF(F625="女",VLOOKUP(K625,标准!K$39:L$59,2,TRUE),VLOOKUP(K625,标准!K$3:L$23,2,TRUE)))</f>
        <v>74</v>
      </c>
      <c r="M625" s="68">
        <v>0</v>
      </c>
      <c r="N625" s="71">
        <f>IF(M625="",0,IF(A625&lt;43,IF(F625="女",VLOOKUP(M625,标准!C$108:D$128,2,TRUE),VLOOKUP(M625,标准!C$74:D$94,2,TRUE)),IF(F625="女",VLOOKUP(M625,标准!C$39:D$59,2,TRUE),VLOOKUP(M625,标准!C$3:D$23,2,TRUE))))</f>
        <v>20</v>
      </c>
      <c r="O625" s="76">
        <v>240</v>
      </c>
      <c r="P625" s="71">
        <f>IF(A625&lt;43,IF(F625="女",VLOOKUP(O625/100,标准!E$108:F$128,2,TRUE),VLOOKUP(O625/100,标准!E$74:F$94,2,TRUE)),IF(F625="女",VLOOKUP(O625/100,标准!E$39:F$59,2,TRUE),VLOOKUP(O625/100,标准!E$3:F$23,2,TRUE)))</f>
        <v>76</v>
      </c>
      <c r="Q625" s="81">
        <v>4.33</v>
      </c>
      <c r="R625" s="71">
        <f>IF(Q625=0,0,IF(A625&lt;43,IF(F625="女",IF(Q625="",0,VLOOKUP(Q625,标准!I$108:J$138,2,TRUE)),IF(Q625="",0,VLOOKUP(Q625,标准!I$74:J$104,2,TRUE))),IF(F625="女",IF(Q625="",0,VLOOKUP(Q625,标准!I$39:J$69,2,TRUE)),IF(Q625="",0,VLOOKUP(Q625,标准!I$3:J$33,2,TRUE)))))</f>
        <v>50</v>
      </c>
      <c r="S625" s="76">
        <v>5</v>
      </c>
      <c r="T625" s="71">
        <f>IF(A625&lt;43,IF(F625="女",VLOOKUP(S625,标准!G$108:H$138,2,TRUE),VLOOKUP(S625,标准!G$74:H$99,2,TRUE)),IF(F625="女",VLOOKUP(S625,标准!G$39:H$69,2,TRUE),VLOOKUP(S625,标准!G$3:H$28,2,TRUE)))</f>
        <v>10</v>
      </c>
      <c r="U625" s="88">
        <v>7.6</v>
      </c>
      <c r="V625" s="71">
        <f>IF(U625=0,0,IF(A625&lt;43,IF(F625="女",IF(U625="",0,VLOOKUP(U625,标准!A$108:B$128,2,TRUE)),IF(U625="",0,VLOOKUP(U625,标准!A$74:B$94,2,TRUE))),IF(F625="女",IF(U625="",0,VLOOKUP(U625,标准!A$39:B$59,2,TRUE)),IF(U625="",0,VLOOKUP(U625,标准!A$3:B$23,2,TRUE)))))</f>
        <v>74</v>
      </c>
      <c r="W625" s="86">
        <f t="shared" si="9"/>
        <v>58.5</v>
      </c>
      <c r="X625" s="87">
        <v>4.6</v>
      </c>
      <c r="Y625" s="87">
        <v>4.5</v>
      </c>
      <c r="Z625" s="91"/>
      <c r="AA625" s="92"/>
    </row>
    <row r="626" customHeight="1" spans="1:27">
      <c r="A626" s="62">
        <v>40</v>
      </c>
      <c r="B626" s="63">
        <v>625</v>
      </c>
      <c r="C626" s="154" t="s">
        <v>1246</v>
      </c>
      <c r="D626" s="91" t="s">
        <v>1242</v>
      </c>
      <c r="E626" s="91" t="s">
        <v>971</v>
      </c>
      <c r="F626" s="91" t="s">
        <v>30</v>
      </c>
      <c r="G626" s="155" t="s">
        <v>1302</v>
      </c>
      <c r="H626" s="68">
        <v>171.7</v>
      </c>
      <c r="I626" s="68">
        <v>70.2</v>
      </c>
      <c r="J626" s="71">
        <f>IF(F626="女",IF(H626=0,0,VLOOKUP(I626/(H626*H626/10000),标准!M$108:N$112,2,TRUE)),IF(H626=0,0,VLOOKUP(I626/(H626*H626/10000),标准!M$74:N$78,2,TRUE)))</f>
        <v>100</v>
      </c>
      <c r="K626" s="72">
        <v>5388</v>
      </c>
      <c r="L626" s="71">
        <f>IF(A626&lt;43,IF(F626="女",VLOOKUP(K626,标准!K$108:L$128,2,TRUE),VLOOKUP(K626,标准!K$74:L$94,2,TRUE)),IF(F626="女",VLOOKUP(K626,标准!K$39:L$59,2,TRUE),VLOOKUP(K626,标准!K$3:L$23,2,TRUE)))</f>
        <v>100</v>
      </c>
      <c r="M626" s="68">
        <v>0</v>
      </c>
      <c r="N626" s="71">
        <f>IF(M626="",0,IF(A626&lt;43,IF(F626="女",VLOOKUP(M626,标准!C$108:D$128,2,TRUE),VLOOKUP(M626,标准!C$74:D$94,2,TRUE)),IF(F626="女",VLOOKUP(M626,标准!C$39:D$59,2,TRUE),VLOOKUP(M626,标准!C$3:D$23,2,TRUE))))</f>
        <v>20</v>
      </c>
      <c r="O626" s="62"/>
      <c r="P626" s="71">
        <f>IF(A626&lt;43,IF(F626="女",VLOOKUP(O626/100,标准!E$108:F$128,2,TRUE),VLOOKUP(O626/100,标准!E$74:F$94,2,TRUE)),IF(F626="女",VLOOKUP(O626/100,标准!E$39:F$59,2,TRUE),VLOOKUP(O626/100,标准!E$3:F$23,2,TRUE)))</f>
        <v>0</v>
      </c>
      <c r="Q626" s="112"/>
      <c r="R626" s="71">
        <f>IF(Q626=0,0,IF(A626&lt;43,IF(F626="女",IF(Q626="",0,VLOOKUP(Q626,标准!I$108:J$138,2,TRUE)),IF(Q626="",0,VLOOKUP(Q626,标准!I$74:J$104,2,TRUE))),IF(F626="女",IF(Q626="",0,VLOOKUP(Q626,标准!I$39:J$69,2,TRUE)),IF(Q626="",0,VLOOKUP(Q626,标准!I$3:J$33,2,TRUE)))))</f>
        <v>0</v>
      </c>
      <c r="S626" s="62"/>
      <c r="T626" s="71">
        <f>IF(A626&lt;43,IF(F626="女",VLOOKUP(S626,标准!G$108:H$138,2,TRUE),VLOOKUP(S626,标准!G$74:H$99,2,TRUE)),IF(F626="女",VLOOKUP(S626,标准!G$39:H$69,2,TRUE),VLOOKUP(S626,标准!G$3:H$28,2,TRUE)))</f>
        <v>0</v>
      </c>
      <c r="U626" s="114"/>
      <c r="V626" s="71">
        <f>IF(U626=0,0,IF(A626&lt;43,IF(F626="女",IF(U626="",0,VLOOKUP(U626,标准!A$108:B$128,2,TRUE)),IF(U626="",0,VLOOKUP(U626,标准!A$74:B$94,2,TRUE))),IF(F626="女",IF(U626="",0,VLOOKUP(U626,标准!A$39:B$59,2,TRUE)),IF(U626="",0,VLOOKUP(U626,标准!A$3:B$23,2,TRUE)))))</f>
        <v>0</v>
      </c>
      <c r="W626" s="86">
        <v>60</v>
      </c>
      <c r="X626" s="87">
        <v>4.7</v>
      </c>
      <c r="Y626" s="87">
        <v>4.7</v>
      </c>
      <c r="Z626" s="91"/>
      <c r="AA626" s="102" t="s">
        <v>108</v>
      </c>
    </row>
    <row r="627" customHeight="1" spans="1:27">
      <c r="A627" s="62">
        <v>40</v>
      </c>
      <c r="B627" s="63">
        <v>626</v>
      </c>
      <c r="C627" s="154" t="s">
        <v>1303</v>
      </c>
      <c r="D627" s="91" t="s">
        <v>1242</v>
      </c>
      <c r="E627" s="91" t="s">
        <v>971</v>
      </c>
      <c r="F627" s="91" t="s">
        <v>34</v>
      </c>
      <c r="G627" s="155" t="s">
        <v>1304</v>
      </c>
      <c r="H627" s="68">
        <v>162.6</v>
      </c>
      <c r="I627" s="68">
        <v>57.6</v>
      </c>
      <c r="J627" s="71">
        <f>IF(F627="女",IF(H627=0,0,VLOOKUP(I627/(H627*H627/10000),标准!M$108:N$112,2,TRUE)),IF(H627=0,0,VLOOKUP(I627/(H627*H627/10000),标准!M$74:N$78,2,TRUE)))</f>
        <v>100</v>
      </c>
      <c r="K627" s="72">
        <v>3036</v>
      </c>
      <c r="L627" s="71">
        <f>IF(A627&lt;43,IF(F627="女",VLOOKUP(K627,标准!K$108:L$128,2,TRUE),VLOOKUP(K627,标准!K$74:L$94,2,TRUE)),IF(F627="女",VLOOKUP(K627,标准!K$39:L$59,2,TRUE),VLOOKUP(K627,标准!K$3:L$23,2,TRUE)))</f>
        <v>80</v>
      </c>
      <c r="M627" s="68">
        <v>18</v>
      </c>
      <c r="N627" s="71">
        <f>IF(M627="",0,IF(A627&lt;43,IF(F627="女",VLOOKUP(M627,标准!C$108:D$128,2,TRUE),VLOOKUP(M627,标准!C$74:D$94,2,TRUE)),IF(F627="女",VLOOKUP(M627,标准!C$39:D$59,2,TRUE),VLOOKUP(M627,标准!C$3:D$23,2,TRUE))))</f>
        <v>78</v>
      </c>
      <c r="O627" s="62">
        <v>175</v>
      </c>
      <c r="P627" s="71">
        <f>IF(A627&lt;43,IF(F627="女",VLOOKUP(O627/100,标准!E$108:F$128,2,TRUE),VLOOKUP(O627/100,标准!E$74:F$94,2,TRUE)),IF(F627="女",VLOOKUP(O627/100,标准!E$39:F$59,2,TRUE),VLOOKUP(O627/100,标准!E$3:F$23,2,TRUE)))</f>
        <v>76</v>
      </c>
      <c r="Q627" s="112">
        <v>4.29</v>
      </c>
      <c r="R627" s="71">
        <f>IF(Q627=0,0,IF(A627&lt;43,IF(F627="女",IF(Q627="",0,VLOOKUP(Q627,标准!I$108:J$138,2,TRUE)),IF(Q627="",0,VLOOKUP(Q627,标准!I$74:J$104,2,TRUE))),IF(F627="女",IF(Q627="",0,VLOOKUP(Q627,标准!I$39:J$69,2,TRUE)),IF(Q627="",0,VLOOKUP(Q627,标准!I$3:J$33,2,TRUE)))))</f>
        <v>62</v>
      </c>
      <c r="S627" s="62">
        <v>27</v>
      </c>
      <c r="T627" s="71">
        <f>IF(A627&lt;43,IF(F627="女",VLOOKUP(S627,标准!G$108:H$138,2,TRUE),VLOOKUP(S627,标准!G$74:H$99,2,TRUE)),IF(F627="女",VLOOKUP(S627,标准!G$39:H$69,2,TRUE),VLOOKUP(S627,标准!G$3:H$28,2,TRUE)))</f>
        <v>60</v>
      </c>
      <c r="U627" s="114">
        <v>9.4</v>
      </c>
      <c r="V627" s="71">
        <f>IF(U627=0,0,IF(A627&lt;43,IF(F627="女",IF(U627="",0,VLOOKUP(U627,标准!A$108:B$128,2,TRUE)),IF(U627="",0,VLOOKUP(U627,标准!A$74:B$94,2,TRUE))),IF(F627="女",IF(U627="",0,VLOOKUP(U627,标准!A$39:B$59,2,TRUE)),IF(U627="",0,VLOOKUP(U627,标准!A$3:B$23,2,TRUE)))))</f>
        <v>68</v>
      </c>
      <c r="W627" s="86">
        <f t="shared" si="9"/>
        <v>74.4</v>
      </c>
      <c r="X627" s="87">
        <v>3.7</v>
      </c>
      <c r="Y627" s="87">
        <v>3.9</v>
      </c>
      <c r="Z627" s="91"/>
      <c r="AA627" s="92"/>
    </row>
    <row r="628" customHeight="1" spans="1:27">
      <c r="A628" s="62">
        <v>40</v>
      </c>
      <c r="B628" s="63">
        <v>627</v>
      </c>
      <c r="C628" s="154" t="s">
        <v>1305</v>
      </c>
      <c r="D628" s="91" t="s">
        <v>1242</v>
      </c>
      <c r="E628" s="91" t="s">
        <v>971</v>
      </c>
      <c r="F628" s="91" t="s">
        <v>30</v>
      </c>
      <c r="G628" s="155" t="s">
        <v>1306</v>
      </c>
      <c r="H628" s="68">
        <v>165.7</v>
      </c>
      <c r="I628" s="68">
        <v>59.7</v>
      </c>
      <c r="J628" s="71">
        <f>IF(F628="女",IF(H628=0,0,VLOOKUP(I628/(H628*H628/10000),标准!M$108:N$112,2,TRUE)),IF(H628=0,0,VLOOKUP(I628/(H628*H628/10000),标准!M$74:N$78,2,TRUE)))</f>
        <v>100</v>
      </c>
      <c r="K628" s="72">
        <v>3528</v>
      </c>
      <c r="L628" s="71">
        <f>IF(A628&lt;43,IF(F628="女",VLOOKUP(K628,标准!K$108:L$128,2,TRUE),VLOOKUP(K628,标准!K$74:L$94,2,TRUE)),IF(F628="女",VLOOKUP(K628,标准!K$39:L$59,2,TRUE),VLOOKUP(K628,标准!K$3:L$23,2,TRUE)))</f>
        <v>66</v>
      </c>
      <c r="M628" s="68">
        <v>6</v>
      </c>
      <c r="N628" s="71">
        <f>IF(M628="",0,IF(A628&lt;43,IF(F628="女",VLOOKUP(M628,标准!C$108:D$128,2,TRUE),VLOOKUP(M628,标准!C$74:D$94,2,TRUE)),IF(F628="女",VLOOKUP(M628,标准!C$39:D$59,2,TRUE),VLOOKUP(M628,标准!C$3:D$23,2,TRUE))))</f>
        <v>62</v>
      </c>
      <c r="O628" s="76">
        <v>234</v>
      </c>
      <c r="P628" s="71">
        <f>IF(A628&lt;43,IF(F628="女",VLOOKUP(O628/100,标准!E$108:F$128,2,TRUE),VLOOKUP(O628/100,标准!E$74:F$94,2,TRUE)),IF(F628="女",VLOOKUP(O628/100,标准!E$39:F$59,2,TRUE),VLOOKUP(O628/100,标准!E$3:F$23,2,TRUE)))</f>
        <v>72</v>
      </c>
      <c r="Q628" s="81">
        <v>4.57</v>
      </c>
      <c r="R628" s="71">
        <f>IF(Q628=0,0,IF(A628&lt;43,IF(F628="女",IF(Q628="",0,VLOOKUP(Q628,标准!I$108:J$138,2,TRUE)),IF(Q628="",0,VLOOKUP(Q628,标准!I$74:J$104,2,TRUE))),IF(F628="女",IF(Q628="",0,VLOOKUP(Q628,标准!I$39:J$69,2,TRUE)),IF(Q628="",0,VLOOKUP(Q628,标准!I$3:J$33,2,TRUE)))))</f>
        <v>40</v>
      </c>
      <c r="S628" s="76">
        <v>4</v>
      </c>
      <c r="T628" s="71">
        <f>IF(A628&lt;43,IF(F628="女",VLOOKUP(S628,标准!G$108:H$138,2,TRUE),VLOOKUP(S628,标准!G$74:H$99,2,TRUE)),IF(F628="女",VLOOKUP(S628,标准!G$39:H$69,2,TRUE),VLOOKUP(S628,标准!G$3:H$28,2,TRUE)))</f>
        <v>0</v>
      </c>
      <c r="U628" s="88">
        <v>7.5</v>
      </c>
      <c r="V628" s="71">
        <f>IF(U628=0,0,IF(A628&lt;43,IF(F628="女",IF(U628="",0,VLOOKUP(U628,标准!A$108:B$128,2,TRUE)),IF(U628="",0,VLOOKUP(U628,标准!A$74:B$94,2,TRUE))),IF(F628="女",IF(U628="",0,VLOOKUP(U628,标准!A$39:B$59,2,TRUE)),IF(U628="",0,VLOOKUP(U628,标准!A$3:B$23,2,TRUE)))))</f>
        <v>76</v>
      </c>
      <c r="W628" s="86">
        <f t="shared" si="9"/>
        <v>61.5</v>
      </c>
      <c r="X628" s="87">
        <v>3.7</v>
      </c>
      <c r="Y628" s="87">
        <v>3.7</v>
      </c>
      <c r="Z628" s="91"/>
      <c r="AA628" s="92"/>
    </row>
    <row r="629" customHeight="1" spans="1:27">
      <c r="A629" s="62">
        <v>40</v>
      </c>
      <c r="B629" s="63">
        <v>628</v>
      </c>
      <c r="C629" s="154" t="s">
        <v>1307</v>
      </c>
      <c r="D629" s="91" t="s">
        <v>1242</v>
      </c>
      <c r="E629" s="91" t="s">
        <v>971</v>
      </c>
      <c r="F629" s="91" t="s">
        <v>30</v>
      </c>
      <c r="G629" s="155" t="s">
        <v>1308</v>
      </c>
      <c r="H629" s="68">
        <v>167.6</v>
      </c>
      <c r="I629" s="68">
        <v>66.6</v>
      </c>
      <c r="J629" s="71">
        <f>IF(F629="女",IF(H629=0,0,VLOOKUP(I629/(H629*H629/10000),标准!M$108:N$112,2,TRUE)),IF(H629=0,0,VLOOKUP(I629/(H629*H629/10000),标准!M$74:N$78,2,TRUE)))</f>
        <v>100</v>
      </c>
      <c r="K629" s="72">
        <v>3401</v>
      </c>
      <c r="L629" s="71">
        <f>IF(A629&lt;43,IF(F629="女",VLOOKUP(K629,标准!K$108:L$128,2,TRUE),VLOOKUP(K629,标准!K$74:L$94,2,TRUE)),IF(F629="女",VLOOKUP(K629,标准!K$39:L$59,2,TRUE),VLOOKUP(K629,标准!K$3:L$23,2,TRUE)))</f>
        <v>64</v>
      </c>
      <c r="M629" s="68">
        <v>9</v>
      </c>
      <c r="N629" s="71">
        <f>IF(M629="",0,IF(A629&lt;43,IF(F629="女",VLOOKUP(M629,标准!C$108:D$128,2,TRUE),VLOOKUP(M629,标准!C$74:D$94,2,TRUE)),IF(F629="女",VLOOKUP(M629,标准!C$39:D$59,2,TRUE),VLOOKUP(M629,标准!C$3:D$23,2,TRUE))))</f>
        <v>66</v>
      </c>
      <c r="O629" s="76">
        <v>223</v>
      </c>
      <c r="P629" s="71">
        <f>IF(A629&lt;43,IF(F629="女",VLOOKUP(O629/100,标准!E$108:F$128,2,TRUE),VLOOKUP(O629/100,标准!E$74:F$94,2,TRUE)),IF(F629="女",VLOOKUP(O629/100,标准!E$39:F$59,2,TRUE),VLOOKUP(O629/100,标准!E$3:F$23,2,TRUE)))</f>
        <v>66</v>
      </c>
      <c r="Q629" s="81">
        <v>4.11</v>
      </c>
      <c r="R629" s="71">
        <f>IF(Q629=0,0,IF(A629&lt;43,IF(F629="女",IF(Q629="",0,VLOOKUP(Q629,标准!I$108:J$138,2,TRUE)),IF(Q629="",0,VLOOKUP(Q629,标准!I$74:J$104,2,TRUE))),IF(F629="女",IF(Q629="",0,VLOOKUP(Q629,标准!I$39:J$69,2,TRUE)),IF(Q629="",0,VLOOKUP(Q629,标准!I$3:J$33,2,TRUE)))))</f>
        <v>68</v>
      </c>
      <c r="S629" s="76">
        <v>6</v>
      </c>
      <c r="T629" s="71">
        <f>IF(A629&lt;43,IF(F629="女",VLOOKUP(S629,标准!G$108:H$138,2,TRUE),VLOOKUP(S629,标准!G$74:H$99,2,TRUE)),IF(F629="女",VLOOKUP(S629,标准!G$39:H$69,2,TRUE),VLOOKUP(S629,标准!G$3:H$28,2,TRUE)))</f>
        <v>20</v>
      </c>
      <c r="U629" s="88">
        <v>7.6</v>
      </c>
      <c r="V629" s="71">
        <f>IF(U629=0,0,IF(A629&lt;43,IF(F629="女",IF(U629="",0,VLOOKUP(U629,标准!A$108:B$128,2,TRUE)),IF(U629="",0,VLOOKUP(U629,标准!A$74:B$94,2,TRUE))),IF(F629="女",IF(U629="",0,VLOOKUP(U629,标准!A$39:B$59,2,TRUE)),IF(U629="",0,VLOOKUP(U629,标准!A$3:B$23,2,TRUE)))))</f>
        <v>74</v>
      </c>
      <c r="W629" s="86">
        <f t="shared" si="9"/>
        <v>68.2</v>
      </c>
      <c r="X629" s="87">
        <v>3.7</v>
      </c>
      <c r="Y629" s="87">
        <v>3.7</v>
      </c>
      <c r="Z629" s="91"/>
      <c r="AA629" s="92"/>
    </row>
    <row r="630" customHeight="1" spans="1:27">
      <c r="A630" s="62">
        <v>40</v>
      </c>
      <c r="B630" s="63">
        <v>629</v>
      </c>
      <c r="C630" s="154" t="s">
        <v>1309</v>
      </c>
      <c r="D630" s="91" t="s">
        <v>1242</v>
      </c>
      <c r="E630" s="91" t="s">
        <v>971</v>
      </c>
      <c r="F630" s="91" t="s">
        <v>30</v>
      </c>
      <c r="G630" s="155" t="s">
        <v>1310</v>
      </c>
      <c r="H630" s="68">
        <v>173.6</v>
      </c>
      <c r="I630" s="68">
        <v>91.5</v>
      </c>
      <c r="J630" s="71">
        <f>IF(F630="女",IF(H630=0,0,VLOOKUP(I630/(H630*H630/10000),标准!M$108:N$112,2,TRUE)),IF(H630=0,0,VLOOKUP(I630/(H630*H630/10000),标准!M$74:N$78,2,TRUE)))</f>
        <v>60</v>
      </c>
      <c r="K630" s="72">
        <v>4288</v>
      </c>
      <c r="L630" s="71">
        <f>IF(A630&lt;43,IF(F630="女",VLOOKUP(K630,标准!K$108:L$128,2,TRUE),VLOOKUP(K630,标准!K$74:L$94,2,TRUE)),IF(F630="女",VLOOKUP(K630,标准!K$39:L$59,2,TRUE),VLOOKUP(K630,标准!K$3:L$23,2,TRUE)))</f>
        <v>78</v>
      </c>
      <c r="M630" s="68">
        <v>5</v>
      </c>
      <c r="N630" s="71">
        <f>IF(M630="",0,IF(A630&lt;43,IF(F630="女",VLOOKUP(M630,标准!C$108:D$128,2,TRUE),VLOOKUP(M630,标准!C$74:D$94,2,TRUE)),IF(F630="女",VLOOKUP(M630,标准!C$39:D$59,2,TRUE),VLOOKUP(M630,标准!C$3:D$23,2,TRUE))))</f>
        <v>60</v>
      </c>
      <c r="O630" s="76">
        <v>230</v>
      </c>
      <c r="P630" s="71">
        <f>IF(A630&lt;43,IF(F630="女",VLOOKUP(O630/100,标准!E$108:F$128,2,TRUE),VLOOKUP(O630/100,标准!E$74:F$94,2,TRUE)),IF(F630="女",VLOOKUP(O630/100,标准!E$39:F$59,2,TRUE),VLOOKUP(O630/100,标准!E$3:F$23,2,TRUE)))</f>
        <v>70</v>
      </c>
      <c r="Q630" s="81">
        <v>4.41</v>
      </c>
      <c r="R630" s="71">
        <f>IF(Q630=0,0,IF(A630&lt;43,IF(F630="女",IF(Q630="",0,VLOOKUP(Q630,标准!I$108:J$138,2,TRUE)),IF(Q630="",0,VLOOKUP(Q630,标准!I$74:J$104,2,TRUE))),IF(F630="女",IF(Q630="",0,VLOOKUP(Q630,标准!I$39:J$69,2,TRUE)),IF(Q630="",0,VLOOKUP(Q630,标准!I$3:J$33,2,TRUE)))))</f>
        <v>50</v>
      </c>
      <c r="S630" s="76">
        <v>0</v>
      </c>
      <c r="T630" s="71">
        <f>IF(A630&lt;43,IF(F630="女",VLOOKUP(S630,标准!G$108:H$138,2,TRUE),VLOOKUP(S630,标准!G$74:H$99,2,TRUE)),IF(F630="女",VLOOKUP(S630,标准!G$39:H$69,2,TRUE),VLOOKUP(S630,标准!G$3:H$28,2,TRUE)))</f>
        <v>0</v>
      </c>
      <c r="U630" s="88">
        <v>6.9</v>
      </c>
      <c r="V630" s="71">
        <f>IF(U630=0,0,IF(A630&lt;43,IF(F630="女",IF(U630="",0,VLOOKUP(U630,标准!A$108:B$128,2,TRUE)),IF(U630="",0,VLOOKUP(U630,标准!A$74:B$94,2,TRUE))),IF(F630="女",IF(U630="",0,VLOOKUP(U630,标准!A$39:B$59,2,TRUE)),IF(U630="",0,VLOOKUP(U630,标准!A$3:B$23,2,TRUE)))))</f>
        <v>90</v>
      </c>
      <c r="W630" s="86">
        <f t="shared" si="9"/>
        <v>61.7</v>
      </c>
      <c r="X630" s="87">
        <v>3.9</v>
      </c>
      <c r="Y630" s="87">
        <v>3.9</v>
      </c>
      <c r="Z630" s="91"/>
      <c r="AA630" s="92"/>
    </row>
    <row r="631" customHeight="1" spans="1:27">
      <c r="A631" s="62">
        <v>40</v>
      </c>
      <c r="B631" s="63">
        <v>630</v>
      </c>
      <c r="C631" s="154" t="s">
        <v>1311</v>
      </c>
      <c r="D631" s="91" t="s">
        <v>1242</v>
      </c>
      <c r="E631" s="91" t="s">
        <v>971</v>
      </c>
      <c r="F631" s="91" t="s">
        <v>34</v>
      </c>
      <c r="G631" s="155" t="s">
        <v>1312</v>
      </c>
      <c r="H631" s="68">
        <v>162.5</v>
      </c>
      <c r="I631" s="68">
        <v>61.5</v>
      </c>
      <c r="J631" s="71">
        <f>IF(F631="女",IF(H631=0,0,VLOOKUP(I631/(H631*H631/10000),标准!M$108:N$112,2,TRUE)),IF(H631=0,0,VLOOKUP(I631/(H631*H631/10000),标准!M$74:N$78,2,TRUE)))</f>
        <v>100</v>
      </c>
      <c r="K631" s="72">
        <v>2468</v>
      </c>
      <c r="L631" s="71">
        <f>IF(A631&lt;43,IF(F631="女",VLOOKUP(K631,标准!K$108:L$128,2,TRUE),VLOOKUP(K631,标准!K$74:L$94,2,TRUE)),IF(F631="女",VLOOKUP(K631,标准!K$39:L$59,2,TRUE),VLOOKUP(K631,标准!K$3:L$23,2,TRUE)))</f>
        <v>68</v>
      </c>
      <c r="M631" s="68">
        <v>0</v>
      </c>
      <c r="N631" s="71">
        <f>IF(M631="",0,IF(A631&lt;43,IF(F631="女",VLOOKUP(M631,标准!C$108:D$128,2,TRUE),VLOOKUP(M631,标准!C$74:D$94,2,TRUE)),IF(F631="女",VLOOKUP(M631,标准!C$39:D$59,2,TRUE),VLOOKUP(M631,标准!C$3:D$23,2,TRUE))))</f>
        <v>0</v>
      </c>
      <c r="O631" s="76"/>
      <c r="P631" s="71">
        <f>IF(A631&lt;43,IF(F631="女",VLOOKUP(O631/100,标准!E$108:F$128,2,TRUE),VLOOKUP(O631/100,标准!E$74:F$94,2,TRUE)),IF(F631="女",VLOOKUP(O631/100,标准!E$39:F$59,2,TRUE),VLOOKUP(O631/100,标准!E$3:F$23,2,TRUE)))</f>
        <v>0</v>
      </c>
      <c r="Q631" s="81"/>
      <c r="R631" s="71">
        <f>IF(Q631=0,0,IF(A631&lt;43,IF(F631="女",IF(Q631="",0,VLOOKUP(Q631,标准!I$108:J$138,2,TRUE)),IF(Q631="",0,VLOOKUP(Q631,标准!I$74:J$104,2,TRUE))),IF(F631="女",IF(Q631="",0,VLOOKUP(Q631,标准!I$39:J$69,2,TRUE)),IF(Q631="",0,VLOOKUP(Q631,标准!I$3:J$33,2,TRUE)))))</f>
        <v>0</v>
      </c>
      <c r="S631" s="76"/>
      <c r="T631" s="71">
        <f>IF(A631&lt;43,IF(F631="女",VLOOKUP(S631,标准!G$108:H$138,2,TRUE),VLOOKUP(S631,标准!G$74:H$99,2,TRUE)),IF(F631="女",VLOOKUP(S631,标准!G$39:H$69,2,TRUE),VLOOKUP(S631,标准!G$3:H$28,2,TRUE)))</f>
        <v>0</v>
      </c>
      <c r="U631" s="88"/>
      <c r="V631" s="71">
        <f>IF(U631=0,0,IF(A631&lt;43,IF(F631="女",IF(U631="",0,VLOOKUP(U631,标准!A$108:B$128,2,TRUE)),IF(U631="",0,VLOOKUP(U631,标准!A$74:B$94,2,TRUE))),IF(F631="女",IF(U631="",0,VLOOKUP(U631,标准!A$39:B$59,2,TRUE)),IF(U631="",0,VLOOKUP(U631,标准!A$3:B$23,2,TRUE)))))</f>
        <v>0</v>
      </c>
      <c r="W631" s="86">
        <v>60</v>
      </c>
      <c r="X631" s="87">
        <v>3.9</v>
      </c>
      <c r="Y631" s="87">
        <v>4</v>
      </c>
      <c r="Z631" s="91"/>
      <c r="AA631" s="97" t="s">
        <v>108</v>
      </c>
    </row>
    <row r="632" customHeight="1" spans="1:27">
      <c r="A632" s="62">
        <v>40</v>
      </c>
      <c r="B632" s="63">
        <v>631</v>
      </c>
      <c r="C632" s="154" t="s">
        <v>1313</v>
      </c>
      <c r="D632" s="91" t="s">
        <v>1242</v>
      </c>
      <c r="E632" s="91" t="s">
        <v>971</v>
      </c>
      <c r="F632" s="91" t="s">
        <v>30</v>
      </c>
      <c r="G632" s="155" t="s">
        <v>1314</v>
      </c>
      <c r="H632" s="68">
        <v>173.1</v>
      </c>
      <c r="I632" s="68">
        <v>75.1</v>
      </c>
      <c r="J632" s="71">
        <f>IF(F632="女",IF(H632=0,0,VLOOKUP(I632/(H632*H632/10000),标准!M$108:N$112,2,TRUE)),IF(H632=0,0,VLOOKUP(I632/(H632*H632/10000),标准!M$74:N$78,2,TRUE)))</f>
        <v>80</v>
      </c>
      <c r="K632" s="72">
        <v>4464</v>
      </c>
      <c r="L632" s="71">
        <f>IF(A632&lt;43,IF(F632="女",VLOOKUP(K632,标准!K$108:L$128,2,TRUE),VLOOKUP(K632,标准!K$74:L$94,2,TRUE)),IF(F632="女",VLOOKUP(K632,标准!K$39:L$59,2,TRUE),VLOOKUP(K632,标准!K$3:L$23,2,TRUE)))</f>
        <v>80</v>
      </c>
      <c r="M632" s="68">
        <v>18</v>
      </c>
      <c r="N632" s="71">
        <f>IF(M632="",0,IF(A632&lt;43,IF(F632="女",VLOOKUP(M632,标准!C$108:D$128,2,TRUE),VLOOKUP(M632,标准!C$74:D$94,2,TRUE)),IF(F632="女",VLOOKUP(M632,标准!C$39:D$59,2,TRUE),VLOOKUP(M632,标准!C$3:D$23,2,TRUE))))</f>
        <v>80</v>
      </c>
      <c r="O632" s="76">
        <v>250</v>
      </c>
      <c r="P632" s="71">
        <f>IF(A632&lt;43,IF(F632="女",VLOOKUP(O632/100,标准!E$108:F$128,2,TRUE),VLOOKUP(O632/100,标准!E$74:F$94,2,TRUE)),IF(F632="女",VLOOKUP(O632/100,标准!E$39:F$59,2,TRUE),VLOOKUP(O632/100,标准!E$3:F$23,2,TRUE)))</f>
        <v>80</v>
      </c>
      <c r="Q632" s="81">
        <v>4.02</v>
      </c>
      <c r="R632" s="71">
        <f>IF(Q632=0,0,IF(A632&lt;43,IF(F632="女",IF(Q632="",0,VLOOKUP(Q632,标准!I$108:J$138,2,TRUE)),IF(Q632="",0,VLOOKUP(Q632,标准!I$74:J$104,2,TRUE))),IF(F632="女",IF(Q632="",0,VLOOKUP(Q632,标准!I$39:J$69,2,TRUE)),IF(Q632="",0,VLOOKUP(Q632,标准!I$3:J$33,2,TRUE)))))</f>
        <v>72</v>
      </c>
      <c r="S632" s="76">
        <v>0</v>
      </c>
      <c r="T632" s="71">
        <f>IF(A632&lt;43,IF(F632="女",VLOOKUP(S632,标准!G$108:H$138,2,TRUE),VLOOKUP(S632,标准!G$74:H$99,2,TRUE)),IF(F632="女",VLOOKUP(S632,标准!G$39:H$69,2,TRUE),VLOOKUP(S632,标准!G$3:H$28,2,TRUE)))</f>
        <v>0</v>
      </c>
      <c r="U632" s="88">
        <v>6.8</v>
      </c>
      <c r="V632" s="71">
        <f>IF(U632=0,0,IF(A632&lt;43,IF(F632="女",IF(U632="",0,VLOOKUP(U632,标准!A$108:B$128,2,TRUE)),IF(U632="",0,VLOOKUP(U632,标准!A$74:B$94,2,TRUE))),IF(F632="女",IF(U632="",0,VLOOKUP(U632,标准!A$39:B$59,2,TRUE)),IF(U632="",0,VLOOKUP(U632,标准!A$3:B$23,2,TRUE)))))</f>
        <v>95</v>
      </c>
      <c r="W632" s="86">
        <f t="shared" si="9"/>
        <v>73.4</v>
      </c>
      <c r="X632" s="87">
        <v>4.9</v>
      </c>
      <c r="Y632" s="87">
        <v>4.5</v>
      </c>
      <c r="Z632" s="91"/>
      <c r="AA632" s="97"/>
    </row>
    <row r="633" customHeight="1" spans="1:27">
      <c r="A633" s="62">
        <v>40</v>
      </c>
      <c r="B633" s="63">
        <v>632</v>
      </c>
      <c r="C633" s="154" t="s">
        <v>1315</v>
      </c>
      <c r="D633" s="91" t="s">
        <v>1242</v>
      </c>
      <c r="E633" s="91" t="s">
        <v>971</v>
      </c>
      <c r="F633" s="91" t="s">
        <v>30</v>
      </c>
      <c r="G633" s="155" t="s">
        <v>1316</v>
      </c>
      <c r="H633" s="68">
        <v>175.2</v>
      </c>
      <c r="I633" s="68">
        <v>87</v>
      </c>
      <c r="J633" s="71">
        <f>IF(F633="女",IF(H633=0,0,VLOOKUP(I633/(H633*H633/10000),标准!M$108:N$112,2,TRUE)),IF(H633=0,0,VLOOKUP(I633/(H633*H633/10000),标准!M$74:N$78,2,TRUE)))</f>
        <v>60</v>
      </c>
      <c r="K633" s="72">
        <v>3899</v>
      </c>
      <c r="L633" s="71">
        <f>IF(A633&lt;43,IF(F633="女",VLOOKUP(K633,标准!K$108:L$128,2,TRUE),VLOOKUP(K633,标准!K$74:L$94,2,TRUE)),IF(F633="女",VLOOKUP(K633,标准!K$39:L$59,2,TRUE),VLOOKUP(K633,标准!K$3:L$23,2,TRUE)))</f>
        <v>72</v>
      </c>
      <c r="M633" s="68">
        <v>16</v>
      </c>
      <c r="N633" s="71">
        <f>IF(M633="",0,IF(A633&lt;43,IF(F633="女",VLOOKUP(M633,标准!C$108:D$128,2,TRUE),VLOOKUP(M633,标准!C$74:D$94,2,TRUE)),IF(F633="女",VLOOKUP(M633,标准!C$39:D$59,2,TRUE),VLOOKUP(M633,标准!C$3:D$23,2,TRUE))))</f>
        <v>76</v>
      </c>
      <c r="O633" s="76">
        <v>210</v>
      </c>
      <c r="P633" s="71">
        <f>IF(A633&lt;43,IF(F633="女",VLOOKUP(O633/100,标准!E$108:F$128,2,TRUE),VLOOKUP(O633/100,标准!E$74:F$94,2,TRUE)),IF(F633="女",VLOOKUP(O633/100,标准!E$39:F$59,2,TRUE),VLOOKUP(O633/100,标准!E$3:F$23,2,TRUE)))</f>
        <v>60</v>
      </c>
      <c r="Q633" s="81">
        <v>4.47</v>
      </c>
      <c r="R633" s="71">
        <f>IF(Q633=0,0,IF(A633&lt;43,IF(F633="女",IF(Q633="",0,VLOOKUP(Q633,标准!I$108:J$138,2,TRUE)),IF(Q633="",0,VLOOKUP(Q633,标准!I$74:J$104,2,TRUE))),IF(F633="女",IF(Q633="",0,VLOOKUP(Q633,标准!I$39:J$69,2,TRUE)),IF(Q633="",0,VLOOKUP(Q633,标准!I$3:J$33,2,TRUE)))))</f>
        <v>50</v>
      </c>
      <c r="S633" s="76">
        <v>0</v>
      </c>
      <c r="T633" s="71">
        <f>IF(A633&lt;43,IF(F633="女",VLOOKUP(S633,标准!G$108:H$138,2,TRUE),VLOOKUP(S633,标准!G$74:H$99,2,TRUE)),IF(F633="女",VLOOKUP(S633,标准!G$39:H$69,2,TRUE),VLOOKUP(S633,标准!G$3:H$28,2,TRUE)))</f>
        <v>0</v>
      </c>
      <c r="U633" s="88">
        <v>8.1</v>
      </c>
      <c r="V633" s="71">
        <f>IF(U633=0,0,IF(A633&lt;43,IF(F633="女",IF(U633="",0,VLOOKUP(U633,标准!A$108:B$128,2,TRUE)),IF(U633="",0,VLOOKUP(U633,标准!A$74:B$94,2,TRUE))),IF(F633="女",IF(U633="",0,VLOOKUP(U633,标准!A$39:B$59,2,TRUE)),IF(U633="",0,VLOOKUP(U633,标准!A$3:B$23,2,TRUE)))))</f>
        <v>70</v>
      </c>
      <c r="W633" s="86">
        <f t="shared" si="9"/>
        <v>57.4</v>
      </c>
      <c r="X633" s="87">
        <v>4.4</v>
      </c>
      <c r="Y633" s="87">
        <v>4.4</v>
      </c>
      <c r="Z633" s="91"/>
      <c r="AA633" s="97"/>
    </row>
    <row r="634" customHeight="1" spans="1:27">
      <c r="A634" s="62">
        <v>40</v>
      </c>
      <c r="B634" s="63">
        <v>633</v>
      </c>
      <c r="C634" s="154" t="s">
        <v>1317</v>
      </c>
      <c r="D634" s="91" t="s">
        <v>1242</v>
      </c>
      <c r="E634" s="91" t="s">
        <v>971</v>
      </c>
      <c r="F634" s="91" t="s">
        <v>30</v>
      </c>
      <c r="G634" s="155" t="s">
        <v>1318</v>
      </c>
      <c r="H634" s="68">
        <v>165.1</v>
      </c>
      <c r="I634" s="68">
        <v>62.8</v>
      </c>
      <c r="J634" s="71">
        <f>IF(F634="女",IF(H634=0,0,VLOOKUP(I634/(H634*H634/10000),标准!M$108:N$112,2,TRUE)),IF(H634=0,0,VLOOKUP(I634/(H634*H634/10000),标准!M$74:N$78,2,TRUE)))</f>
        <v>100</v>
      </c>
      <c r="K634" s="72">
        <v>3142</v>
      </c>
      <c r="L634" s="71">
        <f>IF(A634&lt;43,IF(F634="女",VLOOKUP(K634,标准!K$108:L$128,2,TRUE),VLOOKUP(K634,标准!K$74:L$94,2,TRUE)),IF(F634="女",VLOOKUP(K634,标准!K$39:L$59,2,TRUE),VLOOKUP(K634,标准!K$3:L$23,2,TRUE)))</f>
        <v>60</v>
      </c>
      <c r="M634" s="68">
        <v>13</v>
      </c>
      <c r="N634" s="71">
        <f>IF(M634="",0,IF(A634&lt;43,IF(F634="女",VLOOKUP(M634,标准!C$108:D$128,2,TRUE),VLOOKUP(M634,标准!C$74:D$94,2,TRUE)),IF(F634="女",VLOOKUP(M634,标准!C$39:D$59,2,TRUE),VLOOKUP(M634,标准!C$3:D$23,2,TRUE))))</f>
        <v>72</v>
      </c>
      <c r="O634" s="76">
        <v>230</v>
      </c>
      <c r="P634" s="71">
        <f>IF(A634&lt;43,IF(F634="女",VLOOKUP(O634/100,标准!E$108:F$128,2,TRUE),VLOOKUP(O634/100,标准!E$74:F$94,2,TRUE)),IF(F634="女",VLOOKUP(O634/100,标准!E$39:F$59,2,TRUE),VLOOKUP(O634/100,标准!E$3:F$23,2,TRUE)))</f>
        <v>70</v>
      </c>
      <c r="Q634" s="81">
        <v>4.16</v>
      </c>
      <c r="R634" s="71">
        <f>IF(Q634=0,0,IF(A634&lt;43,IF(F634="女",IF(Q634="",0,VLOOKUP(Q634,标准!I$108:J$138,2,TRUE)),IF(Q634="",0,VLOOKUP(Q634,标准!I$74:J$104,2,TRUE))),IF(F634="女",IF(Q634="",0,VLOOKUP(Q634,标准!I$39:J$69,2,TRUE)),IF(Q634="",0,VLOOKUP(Q634,标准!I$3:J$33,2,TRUE)))))</f>
        <v>66</v>
      </c>
      <c r="S634" s="76">
        <v>6</v>
      </c>
      <c r="T634" s="71">
        <f>IF(A634&lt;43,IF(F634="女",VLOOKUP(S634,标准!G$108:H$138,2,TRUE),VLOOKUP(S634,标准!G$74:H$99,2,TRUE)),IF(F634="女",VLOOKUP(S634,标准!G$39:H$69,2,TRUE),VLOOKUP(S634,标准!G$3:H$28,2,TRUE)))</f>
        <v>20</v>
      </c>
      <c r="U634" s="88">
        <v>7.1</v>
      </c>
      <c r="V634" s="71">
        <f>IF(U634=0,0,IF(A634&lt;43,IF(F634="女",IF(U634="",0,VLOOKUP(U634,标准!A$108:B$128,2,TRUE)),IF(U634="",0,VLOOKUP(U634,标准!A$74:B$94,2,TRUE))),IF(F634="女",IF(U634="",0,VLOOKUP(U634,标准!A$39:B$59,2,TRUE)),IF(U634="",0,VLOOKUP(U634,标准!A$3:B$23,2,TRUE)))))</f>
        <v>80</v>
      </c>
      <c r="W634" s="86">
        <f t="shared" si="9"/>
        <v>69.4</v>
      </c>
      <c r="X634" s="87">
        <v>4.8</v>
      </c>
      <c r="Y634" s="87">
        <v>4.8</v>
      </c>
      <c r="Z634" s="91"/>
      <c r="AA634" s="97"/>
    </row>
    <row r="635" customHeight="1" spans="1:27">
      <c r="A635" s="62">
        <v>40</v>
      </c>
      <c r="B635" s="63">
        <v>634</v>
      </c>
      <c r="C635" s="154" t="s">
        <v>1319</v>
      </c>
      <c r="D635" s="91" t="s">
        <v>1242</v>
      </c>
      <c r="E635" s="91" t="s">
        <v>971</v>
      </c>
      <c r="F635" s="91" t="s">
        <v>30</v>
      </c>
      <c r="G635" s="155" t="s">
        <v>1320</v>
      </c>
      <c r="H635" s="68">
        <v>179.4</v>
      </c>
      <c r="I635" s="68">
        <v>64.2</v>
      </c>
      <c r="J635" s="71">
        <f>IF(F635="女",IF(H635=0,0,VLOOKUP(I635/(H635*H635/10000),标准!M$108:N$112,2,TRUE)),IF(H635=0,0,VLOOKUP(I635/(H635*H635/10000),标准!M$74:N$78,2,TRUE)))</f>
        <v>100</v>
      </c>
      <c r="K635" s="72">
        <v>5143</v>
      </c>
      <c r="L635" s="71">
        <f>IF(A635&lt;43,IF(F635="女",VLOOKUP(K635,标准!K$108:L$128,2,TRUE),VLOOKUP(K635,标准!K$74:L$94,2,TRUE)),IF(F635="女",VLOOKUP(K635,标准!K$39:L$59,2,TRUE),VLOOKUP(K635,标准!K$3:L$23,2,TRUE)))</f>
        <v>100</v>
      </c>
      <c r="M635" s="68">
        <v>10</v>
      </c>
      <c r="N635" s="71">
        <f>IF(M635="",0,IF(A635&lt;43,IF(F635="女",VLOOKUP(M635,标准!C$108:D$128,2,TRUE),VLOOKUP(M635,标准!C$74:D$94,2,TRUE)),IF(F635="女",VLOOKUP(M635,标准!C$39:D$59,2,TRUE),VLOOKUP(M635,标准!C$3:D$23,2,TRUE))))</f>
        <v>68</v>
      </c>
      <c r="O635" s="76">
        <v>280</v>
      </c>
      <c r="P635" s="71">
        <f>IF(A635&lt;43,IF(F635="女",VLOOKUP(O635/100,标准!E$108:F$128,2,TRUE),VLOOKUP(O635/100,标准!E$74:F$94,2,TRUE)),IF(F635="女",VLOOKUP(O635/100,标准!E$39:F$59,2,TRUE),VLOOKUP(O635/100,标准!E$3:F$23,2,TRUE)))</f>
        <v>100</v>
      </c>
      <c r="Q635" s="81">
        <v>4.05</v>
      </c>
      <c r="R635" s="71">
        <f>IF(Q635=0,0,IF(A635&lt;43,IF(F635="女",IF(Q635="",0,VLOOKUP(Q635,标准!I$108:J$138,2,TRUE)),IF(Q635="",0,VLOOKUP(Q635,标准!I$74:J$104,2,TRUE))),IF(F635="女",IF(Q635="",0,VLOOKUP(Q635,标准!I$39:J$69,2,TRUE)),IF(Q635="",0,VLOOKUP(Q635,标准!I$3:J$33,2,TRUE)))))</f>
        <v>70</v>
      </c>
      <c r="S635" s="76">
        <v>6</v>
      </c>
      <c r="T635" s="71">
        <f>IF(A635&lt;43,IF(F635="女",VLOOKUP(S635,标准!G$108:H$138,2,TRUE),VLOOKUP(S635,标准!G$74:H$99,2,TRUE)),IF(F635="女",VLOOKUP(S635,标准!G$39:H$69,2,TRUE),VLOOKUP(S635,标准!G$3:H$28,2,TRUE)))</f>
        <v>20</v>
      </c>
      <c r="U635" s="88">
        <v>6.3</v>
      </c>
      <c r="V635" s="71">
        <f>IF(U635=0,0,IF(A635&lt;43,IF(F635="女",IF(U635="",0,VLOOKUP(U635,标准!A$108:B$128,2,TRUE)),IF(U635="",0,VLOOKUP(U635,标准!A$74:B$94,2,TRUE))),IF(F635="女",IF(U635="",0,VLOOKUP(U635,标准!A$39:B$59,2,TRUE)),IF(U635="",0,VLOOKUP(U635,标准!A$3:B$23,2,TRUE)))))</f>
        <v>100</v>
      </c>
      <c r="W635" s="86">
        <f t="shared" si="9"/>
        <v>82.8</v>
      </c>
      <c r="X635" s="87">
        <v>4.4</v>
      </c>
      <c r="Y635" s="87">
        <v>4.2</v>
      </c>
      <c r="Z635" s="91"/>
      <c r="AA635" s="97"/>
    </row>
    <row r="636" customHeight="1" spans="1:27">
      <c r="A636" s="62">
        <v>40</v>
      </c>
      <c r="B636" s="63">
        <v>635</v>
      </c>
      <c r="C636" s="154" t="s">
        <v>1321</v>
      </c>
      <c r="D636" s="91" t="s">
        <v>1242</v>
      </c>
      <c r="E636" s="91" t="s">
        <v>971</v>
      </c>
      <c r="F636" s="91" t="s">
        <v>30</v>
      </c>
      <c r="G636" s="155" t="s">
        <v>1322</v>
      </c>
      <c r="H636" s="68">
        <v>174.5</v>
      </c>
      <c r="I636" s="68">
        <v>96.5</v>
      </c>
      <c r="J636" s="71">
        <f>IF(F636="女",IF(H636=0,0,VLOOKUP(I636/(H636*H636/10000),标准!M$108:N$112,2,TRUE)),IF(H636=0,0,VLOOKUP(I636/(H636*H636/10000),标准!M$74:N$78,2,TRUE)))</f>
        <v>60</v>
      </c>
      <c r="K636" s="72">
        <v>4294</v>
      </c>
      <c r="L636" s="71">
        <f>IF(A636&lt;43,IF(F636="女",VLOOKUP(K636,标准!K$108:L$128,2,TRUE),VLOOKUP(K636,标准!K$74:L$94,2,TRUE)),IF(F636="女",VLOOKUP(K636,标准!K$39:L$59,2,TRUE),VLOOKUP(K636,标准!K$3:L$23,2,TRUE)))</f>
        <v>78</v>
      </c>
      <c r="M636" s="68">
        <v>14</v>
      </c>
      <c r="N636" s="71">
        <f>IF(M636="",0,IF(A636&lt;43,IF(F636="女",VLOOKUP(M636,标准!C$108:D$128,2,TRUE),VLOOKUP(M636,标准!C$74:D$94,2,TRUE)),IF(F636="女",VLOOKUP(M636,标准!C$39:D$59,2,TRUE),VLOOKUP(M636,标准!C$3:D$23,2,TRUE))))</f>
        <v>74</v>
      </c>
      <c r="O636" s="76">
        <v>175</v>
      </c>
      <c r="P636" s="71">
        <f>IF(A636&lt;43,IF(F636="女",VLOOKUP(O636/100,标准!E$108:F$128,2,TRUE),VLOOKUP(O636/100,标准!E$74:F$94,2,TRUE)),IF(F636="女",VLOOKUP(O636/100,标准!E$39:F$59,2,TRUE),VLOOKUP(O636/100,标准!E$3:F$23,2,TRUE)))</f>
        <v>0</v>
      </c>
      <c r="Q636" s="81">
        <v>6.02</v>
      </c>
      <c r="R636" s="71">
        <f>IF(Q636=0,0,IF(A636&lt;43,IF(F636="女",IF(Q636="",0,VLOOKUP(Q636,标准!I$108:J$138,2,TRUE)),IF(Q636="",0,VLOOKUP(Q636,标准!I$74:J$104,2,TRUE))),IF(F636="女",IF(Q636="",0,VLOOKUP(Q636,标准!I$39:J$69,2,TRUE)),IF(Q636="",0,VLOOKUP(Q636,标准!I$3:J$33,2,TRUE)))))</f>
        <v>10</v>
      </c>
      <c r="S636" s="76">
        <v>0</v>
      </c>
      <c r="T636" s="71">
        <f>IF(A636&lt;43,IF(F636="女",VLOOKUP(S636,标准!G$108:H$138,2,TRUE),VLOOKUP(S636,标准!G$74:H$99,2,TRUE)),IF(F636="女",VLOOKUP(S636,标准!G$39:H$69,2,TRUE),VLOOKUP(S636,标准!G$3:H$28,2,TRUE)))</f>
        <v>0</v>
      </c>
      <c r="U636" s="88">
        <v>8.5</v>
      </c>
      <c r="V636" s="71">
        <f>IF(U636=0,0,IF(A636&lt;43,IF(F636="女",IF(U636="",0,VLOOKUP(U636,标准!A$108:B$128,2,TRUE)),IF(U636="",0,VLOOKUP(U636,标准!A$74:B$94,2,TRUE))),IF(F636="女",IF(U636="",0,VLOOKUP(U636,标准!A$39:B$59,2,TRUE)),IF(U636="",0,VLOOKUP(U636,标准!A$3:B$23,2,TRUE)))))</f>
        <v>66</v>
      </c>
      <c r="W636" s="86">
        <f t="shared" si="9"/>
        <v>43.3</v>
      </c>
      <c r="X636" s="87">
        <v>4.7</v>
      </c>
      <c r="Y636" s="87">
        <v>4.6</v>
      </c>
      <c r="Z636" s="91"/>
      <c r="AA636" s="97"/>
    </row>
    <row r="637" customHeight="1" spans="1:27">
      <c r="A637" s="62">
        <v>40</v>
      </c>
      <c r="B637" s="63">
        <v>636</v>
      </c>
      <c r="C637" s="154" t="s">
        <v>1323</v>
      </c>
      <c r="D637" s="91" t="s">
        <v>1242</v>
      </c>
      <c r="E637" s="91" t="s">
        <v>971</v>
      </c>
      <c r="F637" s="91" t="s">
        <v>30</v>
      </c>
      <c r="G637" s="155" t="s">
        <v>1324</v>
      </c>
      <c r="H637" s="68">
        <v>175.5</v>
      </c>
      <c r="I637" s="68">
        <v>68.1</v>
      </c>
      <c r="J637" s="71">
        <f>IF(F637="女",IF(H637=0,0,VLOOKUP(I637/(H637*H637/10000),标准!M$108:N$112,2,TRUE)),IF(H637=0,0,VLOOKUP(I637/(H637*H637/10000),标准!M$74:N$78,2,TRUE)))</f>
        <v>100</v>
      </c>
      <c r="K637" s="72">
        <v>4581</v>
      </c>
      <c r="L637" s="71">
        <f>IF(A637&lt;43,IF(F637="女",VLOOKUP(K637,标准!K$108:L$128,2,TRUE),VLOOKUP(K637,标准!K$74:L$94,2,TRUE)),IF(F637="女",VLOOKUP(K637,标准!K$39:L$59,2,TRUE),VLOOKUP(K637,标准!K$3:L$23,2,TRUE)))</f>
        <v>85</v>
      </c>
      <c r="M637" s="68">
        <v>9</v>
      </c>
      <c r="N637" s="71">
        <f>IF(M637="",0,IF(A637&lt;43,IF(F637="女",VLOOKUP(M637,标准!C$108:D$128,2,TRUE),VLOOKUP(M637,标准!C$74:D$94,2,TRUE)),IF(F637="女",VLOOKUP(M637,标准!C$39:D$59,2,TRUE),VLOOKUP(M637,标准!C$3:D$23,2,TRUE))))</f>
        <v>66</v>
      </c>
      <c r="O637" s="76">
        <v>235</v>
      </c>
      <c r="P637" s="71">
        <f>IF(A637&lt;43,IF(F637="女",VLOOKUP(O637/100,标准!E$108:F$128,2,TRUE),VLOOKUP(O637/100,标准!E$74:F$94,2,TRUE)),IF(F637="女",VLOOKUP(O637/100,标准!E$39:F$59,2,TRUE),VLOOKUP(O637/100,标准!E$3:F$23,2,TRUE)))</f>
        <v>72</v>
      </c>
      <c r="Q637" s="81">
        <v>4.27</v>
      </c>
      <c r="R637" s="71">
        <f>IF(Q637=0,0,IF(A637&lt;43,IF(F637="女",IF(Q637="",0,VLOOKUP(Q637,标准!I$108:J$138,2,TRUE)),IF(Q637="",0,VLOOKUP(Q637,标准!I$74:J$104,2,TRUE))),IF(F637="女",IF(Q637="",0,VLOOKUP(Q637,标准!I$39:J$69,2,TRUE)),IF(Q637="",0,VLOOKUP(Q637,标准!I$3:J$33,2,TRUE)))))</f>
        <v>62</v>
      </c>
      <c r="S637" s="76">
        <v>5</v>
      </c>
      <c r="T637" s="71">
        <f>IF(A637&lt;43,IF(F637="女",VLOOKUP(S637,标准!G$108:H$138,2,TRUE),VLOOKUP(S637,标准!G$74:H$99,2,TRUE)),IF(F637="女",VLOOKUP(S637,标准!G$39:H$69,2,TRUE),VLOOKUP(S637,标准!G$3:H$28,2,TRUE)))</f>
        <v>10</v>
      </c>
      <c r="U637" s="88">
        <v>7.4</v>
      </c>
      <c r="V637" s="71">
        <f>IF(U637=0,0,IF(A637&lt;43,IF(F637="女",IF(U637="",0,VLOOKUP(U637,标准!A$108:B$128,2,TRUE)),IF(U637="",0,VLOOKUP(U637,标准!A$74:B$94,2,TRUE))),IF(F637="女",IF(U637="",0,VLOOKUP(U637,标准!A$39:B$59,2,TRUE)),IF(U637="",0,VLOOKUP(U637,标准!A$3:B$23,2,TRUE)))))</f>
        <v>76</v>
      </c>
      <c r="W637" s="86">
        <f t="shared" si="9"/>
        <v>70.15</v>
      </c>
      <c r="X637" s="87">
        <v>4.2</v>
      </c>
      <c r="Y637" s="87">
        <v>4.1</v>
      </c>
      <c r="Z637" s="91"/>
      <c r="AA637" s="97"/>
    </row>
    <row r="638" customHeight="1" spans="1:27">
      <c r="A638" s="62">
        <v>40</v>
      </c>
      <c r="B638" s="63">
        <v>637</v>
      </c>
      <c r="C638" s="154" t="s">
        <v>1325</v>
      </c>
      <c r="D638" s="91" t="s">
        <v>1242</v>
      </c>
      <c r="E638" s="91" t="s">
        <v>971</v>
      </c>
      <c r="F638" s="91" t="s">
        <v>34</v>
      </c>
      <c r="G638" s="155" t="s">
        <v>1326</v>
      </c>
      <c r="H638" s="68">
        <v>162</v>
      </c>
      <c r="I638" s="68">
        <v>88.2</v>
      </c>
      <c r="J638" s="71">
        <f>IF(F638="女",IF(H638=0,0,VLOOKUP(I638/(H638*H638/10000),标准!M$108:N$112,2,TRUE)),IF(H638=0,0,VLOOKUP(I638/(H638*H638/10000),标准!M$74:N$78,2,TRUE)))</f>
        <v>60</v>
      </c>
      <c r="K638" s="72">
        <v>2288</v>
      </c>
      <c r="L638" s="71">
        <f>IF(A638&lt;43,IF(F638="女",VLOOKUP(K638,标准!K$108:L$128,2,TRUE),VLOOKUP(K638,标准!K$74:L$94,2,TRUE)),IF(F638="女",VLOOKUP(K638,标准!K$39:L$59,2,TRUE),VLOOKUP(K638,标准!K$3:L$23,2,TRUE)))</f>
        <v>64</v>
      </c>
      <c r="M638" s="68">
        <v>25.5</v>
      </c>
      <c r="N638" s="71">
        <f>IF(M638="",0,IF(A638&lt;43,IF(F638="女",VLOOKUP(M638,标准!C$108:D$128,2,TRUE),VLOOKUP(M638,标准!C$74:D$94,2,TRUE)),IF(F638="女",VLOOKUP(M638,标准!C$39:D$59,2,TRUE),VLOOKUP(M638,标准!C$3:D$23,2,TRUE))))</f>
        <v>95</v>
      </c>
      <c r="O638" s="76">
        <v>160</v>
      </c>
      <c r="P638" s="71">
        <f>IF(A638&lt;43,IF(F638="女",VLOOKUP(O638/100,标准!E$108:F$128,2,TRUE),VLOOKUP(O638/100,标准!E$74:F$94,2,TRUE)),IF(F638="女",VLOOKUP(O638/100,标准!E$39:F$59,2,TRUE),VLOOKUP(O638/100,标准!E$3:F$23,2,TRUE)))</f>
        <v>66</v>
      </c>
      <c r="Q638" s="81">
        <v>5.37</v>
      </c>
      <c r="R638" s="71">
        <f>IF(Q638=0,0,IF(A638&lt;43,IF(F638="女",IF(Q638="",0,VLOOKUP(Q638,标准!I$108:J$138,2,TRUE)),IF(Q638="",0,VLOOKUP(Q638,标准!I$74:J$104,2,TRUE))),IF(F638="女",IF(Q638="",0,VLOOKUP(Q638,标准!I$39:J$69,2,TRUE)),IF(Q638="",0,VLOOKUP(Q638,标准!I$3:J$33,2,TRUE)))))</f>
        <v>0</v>
      </c>
      <c r="S638" s="76">
        <v>32</v>
      </c>
      <c r="T638" s="71">
        <f>IF(A638&lt;43,IF(F638="女",VLOOKUP(S638,标准!G$108:H$138,2,TRUE),VLOOKUP(S638,标准!G$74:H$99,2,TRUE)),IF(F638="女",VLOOKUP(S638,标准!G$39:H$69,2,TRUE),VLOOKUP(S638,标准!G$3:H$28,2,TRUE)))</f>
        <v>66</v>
      </c>
      <c r="U638" s="88">
        <v>10.3</v>
      </c>
      <c r="V638" s="71">
        <f>IF(U638=0,0,IF(A638&lt;43,IF(F638="女",IF(U638="",0,VLOOKUP(U638,标准!A$108:B$128,2,TRUE)),IF(U638="",0,VLOOKUP(U638,标准!A$74:B$94,2,TRUE))),IF(F638="女",IF(U638="",0,VLOOKUP(U638,标准!A$39:B$59,2,TRUE)),IF(U638="",0,VLOOKUP(U638,标准!A$3:B$23,2,TRUE)))))</f>
        <v>60</v>
      </c>
      <c r="W638" s="86">
        <f t="shared" si="9"/>
        <v>53.3</v>
      </c>
      <c r="X638" s="87">
        <v>4.2</v>
      </c>
      <c r="Y638" s="87">
        <v>4.2</v>
      </c>
      <c r="Z638" s="91"/>
      <c r="AA638" s="97"/>
    </row>
    <row r="639" customHeight="1" spans="1:27">
      <c r="A639" s="62">
        <v>40</v>
      </c>
      <c r="B639" s="63">
        <v>638</v>
      </c>
      <c r="C639" s="154" t="s">
        <v>1327</v>
      </c>
      <c r="D639" s="91" t="s">
        <v>1242</v>
      </c>
      <c r="E639" s="91" t="s">
        <v>971</v>
      </c>
      <c r="F639" s="91" t="s">
        <v>30</v>
      </c>
      <c r="G639" s="155" t="s">
        <v>1328</v>
      </c>
      <c r="H639" s="68">
        <v>170.6</v>
      </c>
      <c r="I639" s="68">
        <v>70.5</v>
      </c>
      <c r="J639" s="71">
        <f>IF(F639="女",IF(H639=0,0,VLOOKUP(I639/(H639*H639/10000),标准!M$108:N$112,2,TRUE)),IF(H639=0,0,VLOOKUP(I639/(H639*H639/10000),标准!M$74:N$78,2,TRUE)))</f>
        <v>80</v>
      </c>
      <c r="K639" s="72">
        <v>4126</v>
      </c>
      <c r="L639" s="71">
        <f>IF(A639&lt;43,IF(F639="女",VLOOKUP(K639,标准!K$108:L$128,2,TRUE),VLOOKUP(K639,标准!K$74:L$94,2,TRUE)),IF(F639="女",VLOOKUP(K639,标准!K$39:L$59,2,TRUE),VLOOKUP(K639,标准!K$3:L$23,2,TRUE)))</f>
        <v>76</v>
      </c>
      <c r="M639" s="68">
        <v>0</v>
      </c>
      <c r="N639" s="71">
        <f>IF(M639="",0,IF(A639&lt;43,IF(F639="女",VLOOKUP(M639,标准!C$108:D$128,2,TRUE),VLOOKUP(M639,标准!C$74:D$94,2,TRUE)),IF(F639="女",VLOOKUP(M639,标准!C$39:D$59,2,TRUE),VLOOKUP(M639,标准!C$3:D$23,2,TRUE))))</f>
        <v>20</v>
      </c>
      <c r="O639" s="76"/>
      <c r="P639" s="71">
        <f>IF(A639&lt;43,IF(F639="女",VLOOKUP(O639/100,标准!E$108:F$128,2,TRUE),VLOOKUP(O639/100,标准!E$74:F$94,2,TRUE)),IF(F639="女",VLOOKUP(O639/100,标准!E$39:F$59,2,TRUE),VLOOKUP(O639/100,标准!E$3:F$23,2,TRUE)))</f>
        <v>0</v>
      </c>
      <c r="Q639" s="81"/>
      <c r="R639" s="71">
        <f>IF(Q639=0,0,IF(A639&lt;43,IF(F639="女",IF(Q639="",0,VLOOKUP(Q639,标准!I$108:J$138,2,TRUE)),IF(Q639="",0,VLOOKUP(Q639,标准!I$74:J$104,2,TRUE))),IF(F639="女",IF(Q639="",0,VLOOKUP(Q639,标准!I$39:J$69,2,TRUE)),IF(Q639="",0,VLOOKUP(Q639,标准!I$3:J$33,2,TRUE)))))</f>
        <v>0</v>
      </c>
      <c r="S639" s="76"/>
      <c r="T639" s="71">
        <f>IF(A639&lt;43,IF(F639="女",VLOOKUP(S639,标准!G$108:H$138,2,TRUE),VLOOKUP(S639,标准!G$74:H$99,2,TRUE)),IF(F639="女",VLOOKUP(S639,标准!G$39:H$69,2,TRUE),VLOOKUP(S639,标准!G$3:H$28,2,TRUE)))</f>
        <v>0</v>
      </c>
      <c r="U639" s="88"/>
      <c r="V639" s="71">
        <f>IF(U639=0,0,IF(A639&lt;43,IF(F639="女",IF(U639="",0,VLOOKUP(U639,标准!A$108:B$128,2,TRUE)),IF(U639="",0,VLOOKUP(U639,标准!A$74:B$94,2,TRUE))),IF(F639="女",IF(U639="",0,VLOOKUP(U639,标准!A$39:B$59,2,TRUE)),IF(U639="",0,VLOOKUP(U639,标准!A$3:B$23,2,TRUE)))))</f>
        <v>0</v>
      </c>
      <c r="W639" s="86">
        <v>60</v>
      </c>
      <c r="X639" s="87">
        <v>4.9</v>
      </c>
      <c r="Y639" s="87">
        <v>4.9</v>
      </c>
      <c r="Z639" s="91"/>
      <c r="AA639" s="97" t="s">
        <v>108</v>
      </c>
    </row>
    <row r="640" customHeight="1" spans="1:27">
      <c r="A640" s="62">
        <v>40</v>
      </c>
      <c r="B640" s="63">
        <v>639</v>
      </c>
      <c r="C640" s="154" t="s">
        <v>1329</v>
      </c>
      <c r="D640" s="91" t="s">
        <v>1242</v>
      </c>
      <c r="E640" s="91" t="s">
        <v>971</v>
      </c>
      <c r="F640" s="91" t="s">
        <v>30</v>
      </c>
      <c r="G640" s="155" t="s">
        <v>1330</v>
      </c>
      <c r="H640" s="68">
        <v>173.8</v>
      </c>
      <c r="I640" s="68">
        <v>77.5</v>
      </c>
      <c r="J640" s="71">
        <f>IF(F640="女",IF(H640=0,0,VLOOKUP(I640/(H640*H640/10000),标准!M$108:N$112,2,TRUE)),IF(H640=0,0,VLOOKUP(I640/(H640*H640/10000),标准!M$74:N$78,2,TRUE)))</f>
        <v>80</v>
      </c>
      <c r="K640" s="72">
        <v>4706</v>
      </c>
      <c r="L640" s="71">
        <f>IF(A640&lt;43,IF(F640="女",VLOOKUP(K640,标准!K$108:L$128,2,TRUE),VLOOKUP(K640,标准!K$74:L$94,2,TRUE)),IF(F640="女",VLOOKUP(K640,标准!K$39:L$59,2,TRUE),VLOOKUP(K640,标准!K$3:L$23,2,TRUE)))</f>
        <v>85</v>
      </c>
      <c r="M640" s="68">
        <v>13</v>
      </c>
      <c r="N640" s="71">
        <f>IF(M640="",0,IF(A640&lt;43,IF(F640="女",VLOOKUP(M640,标准!C$108:D$128,2,TRUE),VLOOKUP(M640,标准!C$74:D$94,2,TRUE)),IF(F640="女",VLOOKUP(M640,标准!C$39:D$59,2,TRUE),VLOOKUP(M640,标准!C$3:D$23,2,TRUE))))</f>
        <v>72</v>
      </c>
      <c r="O640" s="76">
        <v>230</v>
      </c>
      <c r="P640" s="71">
        <f>IF(A640&lt;43,IF(F640="女",VLOOKUP(O640/100,标准!E$108:F$128,2,TRUE),VLOOKUP(O640/100,标准!E$74:F$94,2,TRUE)),IF(F640="女",VLOOKUP(O640/100,标准!E$39:F$59,2,TRUE),VLOOKUP(O640/100,标准!E$3:F$23,2,TRUE)))</f>
        <v>70</v>
      </c>
      <c r="Q640" s="81">
        <v>4.14</v>
      </c>
      <c r="R640" s="71">
        <f>IF(Q640=0,0,IF(A640&lt;43,IF(F640="女",IF(Q640="",0,VLOOKUP(Q640,标准!I$108:J$138,2,TRUE)),IF(Q640="",0,VLOOKUP(Q640,标准!I$74:J$104,2,TRUE))),IF(F640="女",IF(Q640="",0,VLOOKUP(Q640,标准!I$39:J$69,2,TRUE)),IF(Q640="",0,VLOOKUP(Q640,标准!I$3:J$33,2,TRUE)))))</f>
        <v>66</v>
      </c>
      <c r="S640" s="76">
        <v>4</v>
      </c>
      <c r="T640" s="71">
        <f>IF(A640&lt;43,IF(F640="女",VLOOKUP(S640,标准!G$108:H$138,2,TRUE),VLOOKUP(S640,标准!G$74:H$99,2,TRUE)),IF(F640="女",VLOOKUP(S640,标准!G$39:H$69,2,TRUE),VLOOKUP(S640,标准!G$3:H$28,2,TRUE)))</f>
        <v>0</v>
      </c>
      <c r="U640" s="88">
        <v>6.7</v>
      </c>
      <c r="V640" s="71">
        <f>IF(U640=0,0,IF(A640&lt;43,IF(F640="女",IF(U640="",0,VLOOKUP(U640,标准!A$108:B$128,2,TRUE)),IF(U640="",0,VLOOKUP(U640,标准!A$74:B$94,2,TRUE))),IF(F640="女",IF(U640="",0,VLOOKUP(U640,标准!A$39:B$59,2,TRUE)),IF(U640="",0,VLOOKUP(U640,标准!A$3:B$23,2,TRUE)))))</f>
        <v>100</v>
      </c>
      <c r="W640" s="86">
        <f t="shared" si="9"/>
        <v>72.15</v>
      </c>
      <c r="X640" s="87">
        <v>3.7</v>
      </c>
      <c r="Y640" s="87">
        <v>3.7</v>
      </c>
      <c r="Z640" s="91"/>
      <c r="AA640" s="97"/>
    </row>
    <row r="641" customHeight="1" spans="1:27">
      <c r="A641" s="62">
        <v>40</v>
      </c>
      <c r="B641" s="63">
        <v>640</v>
      </c>
      <c r="C641" s="154" t="s">
        <v>1331</v>
      </c>
      <c r="D641" s="91" t="s">
        <v>1242</v>
      </c>
      <c r="E641" s="91" t="s">
        <v>971</v>
      </c>
      <c r="F641" s="91" t="s">
        <v>30</v>
      </c>
      <c r="G641" s="155" t="s">
        <v>1332</v>
      </c>
      <c r="H641" s="68">
        <v>175.9</v>
      </c>
      <c r="I641" s="68">
        <v>56.9</v>
      </c>
      <c r="J641" s="71">
        <f>IF(F641="女",IF(H641=0,0,VLOOKUP(I641/(H641*H641/10000),标准!M$108:N$112,2,TRUE)),IF(H641=0,0,VLOOKUP(I641/(H641*H641/10000),标准!M$74:N$78,2,TRUE)))</f>
        <v>100</v>
      </c>
      <c r="K641" s="72">
        <v>3547</v>
      </c>
      <c r="L641" s="71">
        <f>IF(A641&lt;43,IF(F641="女",VLOOKUP(K641,标准!K$108:L$128,2,TRUE),VLOOKUP(K641,标准!K$74:L$94,2,TRUE)),IF(F641="女",VLOOKUP(K641,标准!K$39:L$59,2,TRUE),VLOOKUP(K641,标准!K$3:L$23,2,TRUE)))</f>
        <v>66</v>
      </c>
      <c r="M641" s="68">
        <v>0</v>
      </c>
      <c r="N641" s="71">
        <f>IF(M641="",0,IF(A641&lt;43,IF(F641="女",VLOOKUP(M641,标准!C$108:D$128,2,TRUE),VLOOKUP(M641,标准!C$74:D$94,2,TRUE)),IF(F641="女",VLOOKUP(M641,标准!C$39:D$59,2,TRUE),VLOOKUP(M641,标准!C$3:D$23,2,TRUE))))</f>
        <v>20</v>
      </c>
      <c r="O641" s="76">
        <v>220</v>
      </c>
      <c r="P641" s="71">
        <f>IF(A641&lt;43,IF(F641="女",VLOOKUP(O641/100,标准!E$108:F$128,2,TRUE),VLOOKUP(O641/100,标准!E$74:F$94,2,TRUE)),IF(F641="女",VLOOKUP(O641/100,标准!E$39:F$59,2,TRUE),VLOOKUP(O641/100,标准!E$3:F$23,2,TRUE)))</f>
        <v>66</v>
      </c>
      <c r="Q641" s="81">
        <v>4.43</v>
      </c>
      <c r="R641" s="71">
        <f>IF(Q641=0,0,IF(A641&lt;43,IF(F641="女",IF(Q641="",0,VLOOKUP(Q641,标准!I$108:J$138,2,TRUE)),IF(Q641="",0,VLOOKUP(Q641,标准!I$74:J$104,2,TRUE))),IF(F641="女",IF(Q641="",0,VLOOKUP(Q641,标准!I$39:J$69,2,TRUE)),IF(Q641="",0,VLOOKUP(Q641,标准!I$3:J$33,2,TRUE)))))</f>
        <v>50</v>
      </c>
      <c r="S641" s="76">
        <v>0</v>
      </c>
      <c r="T641" s="71">
        <f>IF(A641&lt;43,IF(F641="女",VLOOKUP(S641,标准!G$108:H$138,2,TRUE),VLOOKUP(S641,标准!G$74:H$99,2,TRUE)),IF(F641="女",VLOOKUP(S641,标准!G$39:H$69,2,TRUE),VLOOKUP(S641,标准!G$3:H$28,2,TRUE)))</f>
        <v>0</v>
      </c>
      <c r="U641" s="88">
        <v>6.6</v>
      </c>
      <c r="V641" s="71">
        <f>IF(U641=0,0,IF(A641&lt;43,IF(F641="女",IF(U641="",0,VLOOKUP(U641,标准!A$108:B$128,2,TRUE)),IF(U641="",0,VLOOKUP(U641,标准!A$74:B$94,2,TRUE))),IF(F641="女",IF(U641="",0,VLOOKUP(U641,标准!A$39:B$59,2,TRUE)),IF(U641="",0,VLOOKUP(U641,标准!A$3:B$23,2,TRUE)))))</f>
        <v>100</v>
      </c>
      <c r="W641" s="86">
        <f t="shared" si="9"/>
        <v>63.5</v>
      </c>
      <c r="X641" s="87">
        <v>4.1</v>
      </c>
      <c r="Y641" s="87">
        <v>3.9</v>
      </c>
      <c r="Z641" s="91"/>
      <c r="AA641" s="97"/>
    </row>
    <row r="642" customHeight="1" spans="1:27">
      <c r="A642" s="62">
        <v>40</v>
      </c>
      <c r="B642" s="63">
        <v>641</v>
      </c>
      <c r="C642" s="154" t="s">
        <v>484</v>
      </c>
      <c r="D642" s="91" t="s">
        <v>1242</v>
      </c>
      <c r="E642" s="91" t="s">
        <v>971</v>
      </c>
      <c r="F642" s="91" t="s">
        <v>34</v>
      </c>
      <c r="G642" s="155" t="s">
        <v>1333</v>
      </c>
      <c r="H642" s="68">
        <v>139.1</v>
      </c>
      <c r="I642" s="68">
        <v>45.7</v>
      </c>
      <c r="J642" s="71">
        <f>IF(F642="女",IF(H642=0,0,VLOOKUP(I642/(H642*H642/10000),标准!M$108:N$112,2,TRUE)),IF(H642=0,0,VLOOKUP(I642/(H642*H642/10000),标准!M$74:N$78,2,TRUE)))</f>
        <v>100</v>
      </c>
      <c r="K642" s="72">
        <v>2423</v>
      </c>
      <c r="L642" s="71">
        <f>IF(A642&lt;43,IF(F642="女",VLOOKUP(K642,标准!K$108:L$128,2,TRUE),VLOOKUP(K642,标准!K$74:L$94,2,TRUE)),IF(F642="女",VLOOKUP(K642,标准!K$39:L$59,2,TRUE),VLOOKUP(K642,标准!K$3:L$23,2,TRUE)))</f>
        <v>68</v>
      </c>
      <c r="M642" s="68">
        <v>20</v>
      </c>
      <c r="N642" s="71">
        <f>IF(M642="",0,IF(A642&lt;43,IF(F642="女",VLOOKUP(M642,标准!C$108:D$128,2,TRUE),VLOOKUP(M642,标准!C$74:D$94,2,TRUE)),IF(F642="女",VLOOKUP(M642,标准!C$39:D$59,2,TRUE),VLOOKUP(M642,标准!C$3:D$23,2,TRUE))))</f>
        <v>80</v>
      </c>
      <c r="O642" s="76"/>
      <c r="P642" s="71">
        <f>IF(A642&lt;43,IF(F642="女",VLOOKUP(O642/100,标准!E$108:F$128,2,TRUE),VLOOKUP(O642/100,标准!E$74:F$94,2,TRUE)),IF(F642="女",VLOOKUP(O642/100,标准!E$39:F$59,2,TRUE),VLOOKUP(O642/100,标准!E$3:F$23,2,TRUE)))</f>
        <v>0</v>
      </c>
      <c r="Q642" s="81"/>
      <c r="R642" s="71">
        <f>IF(Q642=0,0,IF(A642&lt;43,IF(F642="女",IF(Q642="",0,VLOOKUP(Q642,标准!I$108:J$138,2,TRUE)),IF(Q642="",0,VLOOKUP(Q642,标准!I$74:J$104,2,TRUE))),IF(F642="女",IF(Q642="",0,VLOOKUP(Q642,标准!I$39:J$69,2,TRUE)),IF(Q642="",0,VLOOKUP(Q642,标准!I$3:J$33,2,TRUE)))))</f>
        <v>0</v>
      </c>
      <c r="S642" s="76"/>
      <c r="T642" s="71">
        <f>IF(A642&lt;43,IF(F642="女",VLOOKUP(S642,标准!G$108:H$138,2,TRUE),VLOOKUP(S642,标准!G$74:H$99,2,TRUE)),IF(F642="女",VLOOKUP(S642,标准!G$39:H$69,2,TRUE),VLOOKUP(S642,标准!G$3:H$28,2,TRUE)))</f>
        <v>0</v>
      </c>
      <c r="U642" s="88"/>
      <c r="V642" s="71">
        <f>IF(U642=0,0,IF(A642&lt;43,IF(F642="女",IF(U642="",0,VLOOKUP(U642,标准!A$108:B$128,2,TRUE)),IF(U642="",0,VLOOKUP(U642,标准!A$74:B$94,2,TRUE))),IF(F642="女",IF(U642="",0,VLOOKUP(U642,标准!A$39:B$59,2,TRUE)),IF(U642="",0,VLOOKUP(U642,标准!A$3:B$23,2,TRUE)))))</f>
        <v>0</v>
      </c>
      <c r="W642" s="86">
        <f t="shared" ref="W642:W705" si="10">V642*0.2+N642*0.1+P642*0.1+T642*0.1+R642*0.2+J642*0.15+L642*0.15</f>
        <v>33.2</v>
      </c>
      <c r="X642" s="87">
        <v>4.9</v>
      </c>
      <c r="Y642" s="87">
        <v>4.8</v>
      </c>
      <c r="Z642" s="91"/>
      <c r="AA642" s="97" t="s">
        <v>407</v>
      </c>
    </row>
    <row r="643" customHeight="1" spans="1:27">
      <c r="A643" s="62">
        <v>40</v>
      </c>
      <c r="B643" s="63">
        <v>642</v>
      </c>
      <c r="C643" s="154" t="s">
        <v>1334</v>
      </c>
      <c r="D643" s="91" t="s">
        <v>1242</v>
      </c>
      <c r="E643" s="91" t="s">
        <v>971</v>
      </c>
      <c r="F643" s="91" t="s">
        <v>30</v>
      </c>
      <c r="G643" s="155" t="s">
        <v>1335</v>
      </c>
      <c r="H643" s="68">
        <v>170.7</v>
      </c>
      <c r="I643" s="68">
        <v>57.5</v>
      </c>
      <c r="J643" s="71">
        <f>IF(F643="女",IF(H643=0,0,VLOOKUP(I643/(H643*H643/10000),标准!M$108:N$112,2,TRUE)),IF(H643=0,0,VLOOKUP(I643/(H643*H643/10000),标准!M$74:N$78,2,TRUE)))</f>
        <v>100</v>
      </c>
      <c r="K643" s="72">
        <v>4067</v>
      </c>
      <c r="L643" s="71">
        <f>IF(A643&lt;43,IF(F643="女",VLOOKUP(K643,标准!K$108:L$128,2,TRUE),VLOOKUP(K643,标准!K$74:L$94,2,TRUE)),IF(F643="女",VLOOKUP(K643,标准!K$39:L$59,2,TRUE),VLOOKUP(K643,标准!K$3:L$23,2,TRUE)))</f>
        <v>76</v>
      </c>
      <c r="M643" s="68">
        <v>14</v>
      </c>
      <c r="N643" s="71">
        <f>IF(M643="",0,IF(A643&lt;43,IF(F643="女",VLOOKUP(M643,标准!C$108:D$128,2,TRUE),VLOOKUP(M643,标准!C$74:D$94,2,TRUE)),IF(F643="女",VLOOKUP(M643,标准!C$39:D$59,2,TRUE),VLOOKUP(M643,标准!C$3:D$23,2,TRUE))))</f>
        <v>74</v>
      </c>
      <c r="O643" s="76">
        <v>255</v>
      </c>
      <c r="P643" s="71">
        <f>IF(A643&lt;43,IF(F643="女",VLOOKUP(O643/100,标准!E$108:F$128,2,TRUE),VLOOKUP(O643/100,标准!E$74:F$94,2,TRUE)),IF(F643="女",VLOOKUP(O643/100,标准!E$39:F$59,2,TRUE),VLOOKUP(O643/100,标准!E$3:F$23,2,TRUE)))</f>
        <v>80</v>
      </c>
      <c r="Q643" s="81">
        <v>4.38</v>
      </c>
      <c r="R643" s="71">
        <f>IF(Q643=0,0,IF(A643&lt;43,IF(F643="女",IF(Q643="",0,VLOOKUP(Q643,标准!I$108:J$138,2,TRUE)),IF(Q643="",0,VLOOKUP(Q643,标准!I$74:J$104,2,TRUE))),IF(F643="女",IF(Q643="",0,VLOOKUP(Q643,标准!I$39:J$69,2,TRUE)),IF(Q643="",0,VLOOKUP(Q643,标准!I$3:J$33,2,TRUE)))))</f>
        <v>50</v>
      </c>
      <c r="S643" s="76">
        <v>8</v>
      </c>
      <c r="T643" s="71">
        <f>IF(A643&lt;43,IF(F643="女",VLOOKUP(S643,标准!G$108:H$138,2,TRUE),VLOOKUP(S643,标准!G$74:H$99,2,TRUE)),IF(F643="女",VLOOKUP(S643,标准!G$39:H$69,2,TRUE),VLOOKUP(S643,标准!G$3:H$28,2,TRUE)))</f>
        <v>40</v>
      </c>
      <c r="U643" s="88">
        <v>6.9</v>
      </c>
      <c r="V643" s="71">
        <f>IF(U643=0,0,IF(A643&lt;43,IF(F643="女",IF(U643="",0,VLOOKUP(U643,标准!A$108:B$128,2,TRUE)),IF(U643="",0,VLOOKUP(U643,标准!A$74:B$94,2,TRUE))),IF(F643="女",IF(U643="",0,VLOOKUP(U643,标准!A$39:B$59,2,TRUE)),IF(U643="",0,VLOOKUP(U643,标准!A$3:B$23,2,TRUE)))))</f>
        <v>90</v>
      </c>
      <c r="W643" s="86">
        <f t="shared" si="10"/>
        <v>73.8</v>
      </c>
      <c r="X643" s="87">
        <v>3.8</v>
      </c>
      <c r="Y643" s="87">
        <v>3.7</v>
      </c>
      <c r="Z643" s="91"/>
      <c r="AA643" s="97"/>
    </row>
    <row r="644" customHeight="1" spans="1:27">
      <c r="A644" s="62">
        <v>40</v>
      </c>
      <c r="B644" s="63">
        <v>643</v>
      </c>
      <c r="C644" s="154" t="s">
        <v>1336</v>
      </c>
      <c r="D644" s="91" t="s">
        <v>1242</v>
      </c>
      <c r="E644" s="91" t="s">
        <v>971</v>
      </c>
      <c r="F644" s="91" t="s">
        <v>30</v>
      </c>
      <c r="G644" s="155" t="s">
        <v>1337</v>
      </c>
      <c r="H644" s="68">
        <v>172.2</v>
      </c>
      <c r="I644" s="68">
        <v>73.9</v>
      </c>
      <c r="J644" s="71">
        <f>IF(F644="女",IF(H644=0,0,VLOOKUP(I644/(H644*H644/10000),标准!M$108:N$112,2,TRUE)),IF(H644=0,0,VLOOKUP(I644/(H644*H644/10000),标准!M$74:N$78,2,TRUE)))</f>
        <v>80</v>
      </c>
      <c r="K644" s="72">
        <v>4489</v>
      </c>
      <c r="L644" s="71">
        <f>IF(A644&lt;43,IF(F644="女",VLOOKUP(K644,标准!K$108:L$128,2,TRUE),VLOOKUP(K644,标准!K$74:L$94,2,TRUE)),IF(F644="女",VLOOKUP(K644,标准!K$39:L$59,2,TRUE),VLOOKUP(K644,标准!K$3:L$23,2,TRUE)))</f>
        <v>80</v>
      </c>
      <c r="M644" s="68">
        <v>4.5</v>
      </c>
      <c r="N644" s="71">
        <f>IF(M644="",0,IF(A644&lt;43,IF(F644="女",VLOOKUP(M644,标准!C$108:D$128,2,TRUE),VLOOKUP(M644,标准!C$74:D$94,2,TRUE)),IF(F644="女",VLOOKUP(M644,标准!C$39:D$59,2,TRUE),VLOOKUP(M644,标准!C$3:D$23,2,TRUE))))</f>
        <v>60</v>
      </c>
      <c r="O644" s="76">
        <v>220</v>
      </c>
      <c r="P644" s="71">
        <f>IF(A644&lt;43,IF(F644="女",VLOOKUP(O644/100,标准!E$108:F$128,2,TRUE),VLOOKUP(O644/100,标准!E$74:F$94,2,TRUE)),IF(F644="女",VLOOKUP(O644/100,标准!E$39:F$59,2,TRUE),VLOOKUP(O644/100,标准!E$3:F$23,2,TRUE)))</f>
        <v>66</v>
      </c>
      <c r="Q644" s="81">
        <v>5.01</v>
      </c>
      <c r="R644" s="71">
        <f>IF(Q644=0,0,IF(A644&lt;43,IF(F644="女",IF(Q644="",0,VLOOKUP(Q644,标准!I$108:J$138,2,TRUE)),IF(Q644="",0,VLOOKUP(Q644,标准!I$74:J$104,2,TRUE))),IF(F644="女",IF(Q644="",0,VLOOKUP(Q644,标准!I$39:J$69,2,TRUE)),IF(Q644="",0,VLOOKUP(Q644,标准!I$3:J$33,2,TRUE)))))</f>
        <v>40</v>
      </c>
      <c r="S644" s="76">
        <v>0</v>
      </c>
      <c r="T644" s="71">
        <f>IF(A644&lt;43,IF(F644="女",VLOOKUP(S644,标准!G$108:H$138,2,TRUE),VLOOKUP(S644,标准!G$74:H$99,2,TRUE)),IF(F644="女",VLOOKUP(S644,标准!G$39:H$69,2,TRUE),VLOOKUP(S644,标准!G$3:H$28,2,TRUE)))</f>
        <v>0</v>
      </c>
      <c r="U644" s="88">
        <v>6.8</v>
      </c>
      <c r="V644" s="71">
        <f>IF(U644=0,0,IF(A644&lt;43,IF(F644="女",IF(U644="",0,VLOOKUP(U644,标准!A$108:B$128,2,TRUE)),IF(U644="",0,VLOOKUP(U644,标准!A$74:B$94,2,TRUE))),IF(F644="女",IF(U644="",0,VLOOKUP(U644,标准!A$39:B$59,2,TRUE)),IF(U644="",0,VLOOKUP(U644,标准!A$3:B$23,2,TRUE)))))</f>
        <v>95</v>
      </c>
      <c r="W644" s="86">
        <f t="shared" si="10"/>
        <v>63.6</v>
      </c>
      <c r="X644" s="87">
        <v>4.7</v>
      </c>
      <c r="Y644" s="87">
        <v>4.9</v>
      </c>
      <c r="Z644" s="91">
        <v>1</v>
      </c>
      <c r="AA644" s="97"/>
    </row>
    <row r="645" customHeight="1" spans="1:27">
      <c r="A645" s="62">
        <v>40</v>
      </c>
      <c r="B645" s="63">
        <v>644</v>
      </c>
      <c r="C645" s="154" t="s">
        <v>1338</v>
      </c>
      <c r="D645" s="91" t="s">
        <v>1242</v>
      </c>
      <c r="E645" s="91" t="s">
        <v>971</v>
      </c>
      <c r="F645" s="91" t="s">
        <v>34</v>
      </c>
      <c r="G645" s="155" t="s">
        <v>1339</v>
      </c>
      <c r="H645" s="68">
        <v>173.1</v>
      </c>
      <c r="I645" s="68">
        <v>66.4</v>
      </c>
      <c r="J645" s="71">
        <f>IF(F645="女",IF(H645=0,0,VLOOKUP(I645/(H645*H645/10000),标准!M$108:N$112,2,TRUE)),IF(H645=0,0,VLOOKUP(I645/(H645*H645/10000),标准!M$74:N$78,2,TRUE)))</f>
        <v>100</v>
      </c>
      <c r="K645" s="72">
        <v>3471</v>
      </c>
      <c r="L645" s="71">
        <f>IF(A645&lt;43,IF(F645="女",VLOOKUP(K645,标准!K$108:L$128,2,TRUE),VLOOKUP(K645,标准!K$74:L$94,2,TRUE)),IF(F645="女",VLOOKUP(K645,标准!K$39:L$59,2,TRUE),VLOOKUP(K645,标准!K$3:L$23,2,TRUE)))</f>
        <v>100</v>
      </c>
      <c r="M645" s="68">
        <v>22</v>
      </c>
      <c r="N645" s="71">
        <f>IF(M645="",0,IF(A645&lt;43,IF(F645="女",VLOOKUP(M645,标准!C$108:D$128,2,TRUE),VLOOKUP(M645,标准!C$74:D$94,2,TRUE)),IF(F645="女",VLOOKUP(M645,标准!C$39:D$59,2,TRUE),VLOOKUP(M645,标准!C$3:D$23,2,TRUE))))</f>
        <v>85</v>
      </c>
      <c r="O645" s="76">
        <v>170</v>
      </c>
      <c r="P645" s="71">
        <f>IF(A645&lt;43,IF(F645="女",VLOOKUP(O645/100,标准!E$108:F$128,2,TRUE),VLOOKUP(O645/100,标准!E$74:F$94,2,TRUE)),IF(F645="女",VLOOKUP(O645/100,标准!E$39:F$59,2,TRUE),VLOOKUP(O645/100,标准!E$3:F$23,2,TRUE)))</f>
        <v>72</v>
      </c>
      <c r="Q645" s="81">
        <v>4.35</v>
      </c>
      <c r="R645" s="71">
        <f>IF(Q645=0,0,IF(A645&lt;43,IF(F645="女",IF(Q645="",0,VLOOKUP(Q645,标准!I$108:J$138,2,TRUE)),IF(Q645="",0,VLOOKUP(Q645,标准!I$74:J$104,2,TRUE))),IF(F645="女",IF(Q645="",0,VLOOKUP(Q645,标准!I$39:J$69,2,TRUE)),IF(Q645="",0,VLOOKUP(Q645,标准!I$3:J$33,2,TRUE)))))</f>
        <v>50</v>
      </c>
      <c r="S645" s="76">
        <v>46</v>
      </c>
      <c r="T645" s="71">
        <f>IF(A645&lt;43,IF(F645="女",VLOOKUP(S645,标准!G$108:H$138,2,TRUE),VLOOKUP(S645,标准!G$74:H$99,2,TRUE)),IF(F645="女",VLOOKUP(S645,标准!G$39:H$69,2,TRUE),VLOOKUP(S645,标准!G$3:H$28,2,TRUE)))</f>
        <v>80</v>
      </c>
      <c r="U645" s="88">
        <v>9.4</v>
      </c>
      <c r="V645" s="71">
        <f>IF(U645=0,0,IF(A645&lt;43,IF(F645="女",IF(U645="",0,VLOOKUP(U645,标准!A$108:B$128,2,TRUE)),IF(U645="",0,VLOOKUP(U645,标准!A$74:B$94,2,TRUE))),IF(F645="女",IF(U645="",0,VLOOKUP(U645,标准!A$39:B$59,2,TRUE)),IF(U645="",0,VLOOKUP(U645,标准!A$3:B$23,2,TRUE)))))</f>
        <v>68</v>
      </c>
      <c r="W645" s="86">
        <f t="shared" si="10"/>
        <v>77.3</v>
      </c>
      <c r="X645" s="87">
        <v>4.1</v>
      </c>
      <c r="Y645" s="87">
        <v>3.8</v>
      </c>
      <c r="Z645" s="91"/>
      <c r="AA645" s="97"/>
    </row>
    <row r="646" customHeight="1" spans="1:27">
      <c r="A646" s="62">
        <v>40</v>
      </c>
      <c r="B646" s="63">
        <v>645</v>
      </c>
      <c r="C646" s="154" t="s">
        <v>1340</v>
      </c>
      <c r="D646" s="91" t="s">
        <v>1242</v>
      </c>
      <c r="E646" s="91" t="s">
        <v>971</v>
      </c>
      <c r="F646" s="91" t="s">
        <v>30</v>
      </c>
      <c r="G646" s="155" t="s">
        <v>1341</v>
      </c>
      <c r="H646" s="68">
        <v>171.9</v>
      </c>
      <c r="I646" s="68">
        <v>63.4</v>
      </c>
      <c r="J646" s="71">
        <f>IF(F646="女",IF(H646=0,0,VLOOKUP(I646/(H646*H646/10000),标准!M$108:N$112,2,TRUE)),IF(H646=0,0,VLOOKUP(I646/(H646*H646/10000),标准!M$74:N$78,2,TRUE)))</f>
        <v>100</v>
      </c>
      <c r="K646" s="72">
        <v>5293</v>
      </c>
      <c r="L646" s="71">
        <f>IF(A646&lt;43,IF(F646="女",VLOOKUP(K646,标准!K$108:L$128,2,TRUE),VLOOKUP(K646,标准!K$74:L$94,2,TRUE)),IF(F646="女",VLOOKUP(K646,标准!K$39:L$59,2,TRUE),VLOOKUP(K646,标准!K$3:L$23,2,TRUE)))</f>
        <v>100</v>
      </c>
      <c r="M646" s="68">
        <v>15</v>
      </c>
      <c r="N646" s="71">
        <f>IF(M646="",0,IF(A646&lt;43,IF(F646="女",VLOOKUP(M646,标准!C$108:D$128,2,TRUE),VLOOKUP(M646,标准!C$74:D$94,2,TRUE)),IF(F646="女",VLOOKUP(M646,标准!C$39:D$59,2,TRUE),VLOOKUP(M646,标准!C$3:D$23,2,TRUE))))</f>
        <v>76</v>
      </c>
      <c r="O646" s="76">
        <v>250</v>
      </c>
      <c r="P646" s="71">
        <f>IF(A646&lt;43,IF(F646="女",VLOOKUP(O646/100,标准!E$108:F$128,2,TRUE),VLOOKUP(O646/100,标准!E$74:F$94,2,TRUE)),IF(F646="女",VLOOKUP(O646/100,标准!E$39:F$59,2,TRUE),VLOOKUP(O646/100,标准!E$3:F$23,2,TRUE)))</f>
        <v>80</v>
      </c>
      <c r="Q646" s="81">
        <v>4.04</v>
      </c>
      <c r="R646" s="71">
        <f>IF(Q646=0,0,IF(A646&lt;43,IF(F646="女",IF(Q646="",0,VLOOKUP(Q646,标准!I$108:J$138,2,TRUE)),IF(Q646="",0,VLOOKUP(Q646,标准!I$74:J$104,2,TRUE))),IF(F646="女",IF(Q646="",0,VLOOKUP(Q646,标准!I$39:J$69,2,TRUE)),IF(Q646="",0,VLOOKUP(Q646,标准!I$3:J$33,2,TRUE)))))</f>
        <v>70</v>
      </c>
      <c r="S646" s="76">
        <v>0</v>
      </c>
      <c r="T646" s="71">
        <f>IF(A646&lt;43,IF(F646="女",VLOOKUP(S646,标准!G$108:H$138,2,TRUE),VLOOKUP(S646,标准!G$74:H$99,2,TRUE)),IF(F646="女",VLOOKUP(S646,标准!G$39:H$69,2,TRUE),VLOOKUP(S646,标准!G$3:H$28,2,TRUE)))</f>
        <v>0</v>
      </c>
      <c r="U646" s="88">
        <v>6.9</v>
      </c>
      <c r="V646" s="71">
        <f>IF(U646=0,0,IF(A646&lt;43,IF(F646="女",IF(U646="",0,VLOOKUP(U646,标准!A$108:B$128,2,TRUE)),IF(U646="",0,VLOOKUP(U646,标准!A$74:B$94,2,TRUE))),IF(F646="女",IF(U646="",0,VLOOKUP(U646,标准!A$39:B$59,2,TRUE)),IF(U646="",0,VLOOKUP(U646,标准!A$3:B$23,2,TRUE)))))</f>
        <v>90</v>
      </c>
      <c r="W646" s="86">
        <f t="shared" si="10"/>
        <v>77.6</v>
      </c>
      <c r="X646" s="87">
        <v>4.1</v>
      </c>
      <c r="Y646" s="87">
        <v>4.9</v>
      </c>
      <c r="Z646" s="91"/>
      <c r="AA646" s="97"/>
    </row>
    <row r="647" customHeight="1" spans="1:27">
      <c r="A647" s="62">
        <v>40</v>
      </c>
      <c r="B647" s="63">
        <v>646</v>
      </c>
      <c r="C647" s="154" t="s">
        <v>1342</v>
      </c>
      <c r="D647" s="91" t="s">
        <v>1242</v>
      </c>
      <c r="E647" s="91" t="s">
        <v>971</v>
      </c>
      <c r="F647" s="91" t="s">
        <v>30</v>
      </c>
      <c r="G647" s="155" t="s">
        <v>1343</v>
      </c>
      <c r="H647" s="68">
        <v>172.8</v>
      </c>
      <c r="I647" s="68">
        <v>82.1</v>
      </c>
      <c r="J647" s="71">
        <f>IF(F647="女",IF(H647=0,0,VLOOKUP(I647/(H647*H647/10000),标准!M$108:N$112,2,TRUE)),IF(H647=0,0,VLOOKUP(I647/(H647*H647/10000),标准!M$74:N$78,2,TRUE)))</f>
        <v>80</v>
      </c>
      <c r="K647" s="72">
        <v>5180</v>
      </c>
      <c r="L647" s="71">
        <f>IF(A647&lt;43,IF(F647="女",VLOOKUP(K647,标准!K$108:L$128,2,TRUE),VLOOKUP(K647,标准!K$74:L$94,2,TRUE)),IF(F647="女",VLOOKUP(K647,标准!K$39:L$59,2,TRUE),VLOOKUP(K647,标准!K$3:L$23,2,TRUE)))</f>
        <v>100</v>
      </c>
      <c r="M647" s="68">
        <v>23</v>
      </c>
      <c r="N647" s="71">
        <f>IF(M647="",0,IF(A647&lt;43,IF(F647="女",VLOOKUP(M647,标准!C$108:D$128,2,TRUE),VLOOKUP(M647,标准!C$74:D$94,2,TRUE)),IF(F647="女",VLOOKUP(M647,标准!C$39:D$59,2,TRUE),VLOOKUP(M647,标准!C$3:D$23,2,TRUE))))</f>
        <v>90</v>
      </c>
      <c r="O647" s="76">
        <v>230</v>
      </c>
      <c r="P647" s="71">
        <f>IF(A647&lt;43,IF(F647="女",VLOOKUP(O647/100,标准!E$108:F$128,2,TRUE),VLOOKUP(O647/100,标准!E$74:F$94,2,TRUE)),IF(F647="女",VLOOKUP(O647/100,标准!E$39:F$59,2,TRUE),VLOOKUP(O647/100,标准!E$3:F$23,2,TRUE)))</f>
        <v>70</v>
      </c>
      <c r="Q647" s="81">
        <v>5.1</v>
      </c>
      <c r="R647" s="71">
        <f>IF(Q647=0,0,IF(A647&lt;43,IF(F647="女",IF(Q647="",0,VLOOKUP(Q647,标准!I$108:J$138,2,TRUE)),IF(Q647="",0,VLOOKUP(Q647,标准!I$74:J$104,2,TRUE))),IF(F647="女",IF(Q647="",0,VLOOKUP(Q647,标准!I$39:J$69,2,TRUE)),IF(Q647="",0,VLOOKUP(Q647,标准!I$3:J$33,2,TRUE)))))</f>
        <v>40</v>
      </c>
      <c r="S647" s="76">
        <v>9</v>
      </c>
      <c r="T647" s="71">
        <f>IF(A647&lt;43,IF(F647="女",VLOOKUP(S647,标准!G$108:H$138,2,TRUE),VLOOKUP(S647,标准!G$74:H$99,2,TRUE)),IF(F647="女",VLOOKUP(S647,标准!G$39:H$69,2,TRUE),VLOOKUP(S647,标准!G$3:H$28,2,TRUE)))</f>
        <v>50</v>
      </c>
      <c r="U647" s="88">
        <v>7.7</v>
      </c>
      <c r="V647" s="71">
        <f>IF(U647=0,0,IF(A647&lt;43,IF(F647="女",IF(U647="",0,VLOOKUP(U647,标准!A$108:B$128,2,TRUE)),IF(U647="",0,VLOOKUP(U647,标准!A$74:B$94,2,TRUE))),IF(F647="女",IF(U647="",0,VLOOKUP(U647,标准!A$39:B$59,2,TRUE)),IF(U647="",0,VLOOKUP(U647,标准!A$3:B$23,2,TRUE)))))</f>
        <v>74</v>
      </c>
      <c r="W647" s="86">
        <f t="shared" si="10"/>
        <v>70.8</v>
      </c>
      <c r="X647" s="87">
        <v>3.7</v>
      </c>
      <c r="Y647" s="87">
        <v>4.1</v>
      </c>
      <c r="Z647" s="91"/>
      <c r="AA647" s="97"/>
    </row>
    <row r="648" customHeight="1" spans="1:27">
      <c r="A648" s="62">
        <v>40</v>
      </c>
      <c r="B648" s="63">
        <v>647</v>
      </c>
      <c r="C648" s="154" t="s">
        <v>1344</v>
      </c>
      <c r="D648" s="91" t="s">
        <v>1345</v>
      </c>
      <c r="E648" s="91" t="s">
        <v>971</v>
      </c>
      <c r="F648" s="91" t="s">
        <v>30</v>
      </c>
      <c r="G648" s="155" t="s">
        <v>1346</v>
      </c>
      <c r="H648" s="68">
        <v>174.3</v>
      </c>
      <c r="I648" s="68">
        <v>57.8</v>
      </c>
      <c r="J648" s="71">
        <f>IF(F648="女",IF(H648=0,0,VLOOKUP(I648/(H648*H648/10000),标准!M$108:N$112,2,TRUE)),IF(H648=0,0,VLOOKUP(I648/(H648*H648/10000),标准!M$74:N$78,2,TRUE)))</f>
        <v>100</v>
      </c>
      <c r="K648" s="72">
        <v>3354</v>
      </c>
      <c r="L648" s="71">
        <f>IF(A648&lt;43,IF(F648="女",VLOOKUP(K648,标准!K$108:L$128,2,TRUE),VLOOKUP(K648,标准!K$74:L$94,2,TRUE)),IF(F648="女",VLOOKUP(K648,标准!K$39:L$59,2,TRUE),VLOOKUP(K648,标准!K$3:L$23,2,TRUE)))</f>
        <v>64</v>
      </c>
      <c r="M648" s="68">
        <v>5</v>
      </c>
      <c r="N648" s="71">
        <f>IF(M648="",0,IF(A648&lt;43,IF(F648="女",VLOOKUP(M648,标准!C$108:D$128,2,TRUE),VLOOKUP(M648,标准!C$74:D$94,2,TRUE)),IF(F648="女",VLOOKUP(M648,标准!C$39:D$59,2,TRUE),VLOOKUP(M648,标准!C$3:D$23,2,TRUE))))</f>
        <v>60</v>
      </c>
      <c r="O648" s="72">
        <v>247</v>
      </c>
      <c r="P648" s="71">
        <f>IF(A648&lt;43,IF(F648="女",VLOOKUP(O648/100,标准!E$108:F$128,2,TRUE),VLOOKUP(O648/100,标准!E$74:F$94,2,TRUE)),IF(F648="女",VLOOKUP(O648/100,标准!E$39:F$59,2,TRUE),VLOOKUP(O648/100,标准!E$3:F$23,2,TRUE)))</f>
        <v>78</v>
      </c>
      <c r="Q648" s="82">
        <v>3.47</v>
      </c>
      <c r="R648" s="71">
        <f>IF(Q648=0,0,IF(A648&lt;43,IF(F648="女",IF(Q648="",0,VLOOKUP(Q648,标准!I$108:J$138,2,TRUE)),IF(Q648="",0,VLOOKUP(Q648,标准!I$74:J$104,2,TRUE))),IF(F648="女",IF(Q648="",0,VLOOKUP(Q648,标准!I$39:J$69,2,TRUE)),IF(Q648="",0,VLOOKUP(Q648,标准!I$3:J$33,2,TRUE)))))</f>
        <v>78</v>
      </c>
      <c r="S648" s="83">
        <v>13</v>
      </c>
      <c r="T648" s="71">
        <f>IF(A648&lt;43,IF(F648="女",VLOOKUP(S648,标准!G$108:H$138,2,TRUE),VLOOKUP(S648,标准!G$74:H$99,2,TRUE)),IF(F648="女",VLOOKUP(S648,标准!G$39:H$69,2,TRUE),VLOOKUP(S648,标准!G$3:H$28,2,TRUE)))</f>
        <v>72</v>
      </c>
      <c r="U648" s="89">
        <v>6.29</v>
      </c>
      <c r="V648" s="71">
        <f>IF(U648=0,0,IF(A648&lt;43,IF(F648="女",IF(U648="",0,VLOOKUP(U648,标准!A$108:B$128,2,TRUE)),IF(U648="",0,VLOOKUP(U648,标准!A$74:B$94,2,TRUE))),IF(F648="女",IF(U648="",0,VLOOKUP(U648,标准!A$39:B$59,2,TRUE)),IF(U648="",0,VLOOKUP(U648,标准!A$3:B$23,2,TRUE)))))</f>
        <v>100</v>
      </c>
      <c r="W648" s="86">
        <f t="shared" si="10"/>
        <v>81.2</v>
      </c>
      <c r="X648" s="87">
        <v>4</v>
      </c>
      <c r="Y648" s="87">
        <v>4</v>
      </c>
      <c r="Z648" s="91"/>
      <c r="AA648" s="97"/>
    </row>
    <row r="649" customHeight="1" spans="1:27">
      <c r="A649" s="62">
        <v>40</v>
      </c>
      <c r="B649" s="63">
        <v>648</v>
      </c>
      <c r="C649" s="154" t="s">
        <v>1347</v>
      </c>
      <c r="D649" s="91" t="s">
        <v>1345</v>
      </c>
      <c r="E649" s="91" t="s">
        <v>971</v>
      </c>
      <c r="F649" s="91" t="s">
        <v>34</v>
      </c>
      <c r="G649" s="155" t="s">
        <v>1348</v>
      </c>
      <c r="H649" s="68">
        <v>160.8</v>
      </c>
      <c r="I649" s="68">
        <v>49.4</v>
      </c>
      <c r="J649" s="71">
        <f>IF(F649="女",IF(H649=0,0,VLOOKUP(I649/(H649*H649/10000),标准!M$108:N$112,2,TRUE)),IF(H649=0,0,VLOOKUP(I649/(H649*H649/10000),标准!M$74:N$78,2,TRUE)))</f>
        <v>100</v>
      </c>
      <c r="K649" s="72">
        <v>2708</v>
      </c>
      <c r="L649" s="71">
        <f>IF(A649&lt;43,IF(F649="女",VLOOKUP(K649,标准!K$108:L$128,2,TRUE),VLOOKUP(K649,标准!K$74:L$94,2,TRUE)),IF(F649="女",VLOOKUP(K649,标准!K$39:L$59,2,TRUE),VLOOKUP(K649,标准!K$3:L$23,2,TRUE)))</f>
        <v>74</v>
      </c>
      <c r="M649" s="68">
        <v>26</v>
      </c>
      <c r="N649" s="71">
        <f>IF(M649="",0,IF(A649&lt;43,IF(F649="女",VLOOKUP(M649,标准!C$108:D$128,2,TRUE),VLOOKUP(M649,标准!C$74:D$94,2,TRUE)),IF(F649="女",VLOOKUP(M649,标准!C$39:D$59,2,TRUE),VLOOKUP(M649,标准!C$3:D$23,2,TRUE))))</f>
        <v>100</v>
      </c>
      <c r="O649" s="76">
        <v>195</v>
      </c>
      <c r="P649" s="71">
        <f>IF(A649&lt;43,IF(F649="女",VLOOKUP(O649/100,标准!E$108:F$128,2,TRUE),VLOOKUP(O649/100,标准!E$74:F$94,2,TRUE)),IF(F649="女",VLOOKUP(O649/100,标准!E$39:F$59,2,TRUE),VLOOKUP(O649/100,标准!E$3:F$23,2,TRUE)))</f>
        <v>90</v>
      </c>
      <c r="Q649" s="81">
        <v>3.4</v>
      </c>
      <c r="R649" s="71">
        <f>IF(Q649=0,0,IF(A649&lt;43,IF(F649="女",IF(Q649="",0,VLOOKUP(Q649,标准!I$108:J$138,2,TRUE)),IF(Q649="",0,VLOOKUP(Q649,标准!I$74:J$104,2,TRUE))),IF(F649="女",IF(Q649="",0,VLOOKUP(Q649,标准!I$39:J$69,2,TRUE)),IF(Q649="",0,VLOOKUP(Q649,标准!I$3:J$33,2,TRUE)))))</f>
        <v>80</v>
      </c>
      <c r="S649" s="76">
        <v>35</v>
      </c>
      <c r="T649" s="71">
        <f>IF(A649&lt;43,IF(F649="女",VLOOKUP(S649,标准!G$108:H$138,2,TRUE),VLOOKUP(S649,标准!G$74:H$99,2,TRUE)),IF(F649="女",VLOOKUP(S649,标准!G$39:H$69,2,TRUE),VLOOKUP(S649,标准!G$3:H$28,2,TRUE)))</f>
        <v>68</v>
      </c>
      <c r="U649" s="88">
        <v>8.2</v>
      </c>
      <c r="V649" s="71">
        <f>IF(U649=0,0,IF(A649&lt;43,IF(F649="女",IF(U649="",0,VLOOKUP(U649,标准!A$108:B$128,2,TRUE)),IF(U649="",0,VLOOKUP(U649,标准!A$74:B$94,2,TRUE))),IF(F649="女",IF(U649="",0,VLOOKUP(U649,标准!A$39:B$59,2,TRUE)),IF(U649="",0,VLOOKUP(U649,标准!A$3:B$23,2,TRUE)))))</f>
        <v>80</v>
      </c>
      <c r="W649" s="86">
        <f t="shared" si="10"/>
        <v>83.9</v>
      </c>
      <c r="X649" s="87">
        <v>3.8</v>
      </c>
      <c r="Y649" s="87">
        <v>4</v>
      </c>
      <c r="Z649" s="91"/>
      <c r="AA649" s="97"/>
    </row>
    <row r="650" customHeight="1" spans="1:27">
      <c r="A650" s="62">
        <v>40</v>
      </c>
      <c r="B650" s="63">
        <v>649</v>
      </c>
      <c r="C650" s="154" t="s">
        <v>1349</v>
      </c>
      <c r="D650" s="91" t="s">
        <v>1345</v>
      </c>
      <c r="E650" s="91" t="s">
        <v>971</v>
      </c>
      <c r="F650" s="91" t="s">
        <v>30</v>
      </c>
      <c r="G650" s="155" t="s">
        <v>1350</v>
      </c>
      <c r="H650" s="68">
        <v>177.3</v>
      </c>
      <c r="I650" s="68">
        <v>71.7</v>
      </c>
      <c r="J650" s="71">
        <f>IF(F650="女",IF(H650=0,0,VLOOKUP(I650/(H650*H650/10000),标准!M$108:N$112,2,TRUE)),IF(H650=0,0,VLOOKUP(I650/(H650*H650/10000),标准!M$74:N$78,2,TRUE)))</f>
        <v>100</v>
      </c>
      <c r="K650" s="72">
        <v>5033</v>
      </c>
      <c r="L650" s="71">
        <f>IF(A650&lt;43,IF(F650="女",VLOOKUP(K650,标准!K$108:L$128,2,TRUE),VLOOKUP(K650,标准!K$74:L$94,2,TRUE)),IF(F650="女",VLOOKUP(K650,标准!K$39:L$59,2,TRUE),VLOOKUP(K650,标准!K$3:L$23,2,TRUE)))</f>
        <v>95</v>
      </c>
      <c r="M650" s="68">
        <v>3</v>
      </c>
      <c r="N650" s="71">
        <f>IF(M650="",0,IF(A650&lt;43,IF(F650="女",VLOOKUP(M650,标准!C$108:D$128,2,TRUE),VLOOKUP(M650,标准!C$74:D$94,2,TRUE)),IF(F650="女",VLOOKUP(M650,标准!C$39:D$59,2,TRUE),VLOOKUP(M650,标准!C$3:D$23,2,TRUE))))</f>
        <v>50</v>
      </c>
      <c r="O650" s="72">
        <v>205</v>
      </c>
      <c r="P650" s="71">
        <f>IF(A650&lt;43,IF(F650="女",VLOOKUP(O650/100,标准!E$108:F$128,2,TRUE),VLOOKUP(O650/100,标准!E$74:F$94,2,TRUE)),IF(F650="女",VLOOKUP(O650/100,标准!E$39:F$59,2,TRUE),VLOOKUP(O650/100,标准!E$3:F$23,2,TRUE)))</f>
        <v>50</v>
      </c>
      <c r="Q650" s="82">
        <v>4.38</v>
      </c>
      <c r="R650" s="71">
        <f>IF(Q650=0,0,IF(A650&lt;43,IF(F650="女",IF(Q650="",0,VLOOKUP(Q650,标准!I$108:J$138,2,TRUE)),IF(Q650="",0,VLOOKUP(Q650,标准!I$74:J$104,2,TRUE))),IF(F650="女",IF(Q650="",0,VLOOKUP(Q650,标准!I$39:J$69,2,TRUE)),IF(Q650="",0,VLOOKUP(Q650,标准!I$3:J$33,2,TRUE)))))</f>
        <v>50</v>
      </c>
      <c r="S650" s="83">
        <v>1</v>
      </c>
      <c r="T650" s="71">
        <f>IF(A650&lt;43,IF(F650="女",VLOOKUP(S650,标准!G$108:H$138,2,TRUE),VLOOKUP(S650,标准!G$74:H$99,2,TRUE)),IF(F650="女",VLOOKUP(S650,标准!G$39:H$69,2,TRUE),VLOOKUP(S650,标准!G$3:H$28,2,TRUE)))</f>
        <v>0</v>
      </c>
      <c r="U650" s="89">
        <v>7.61</v>
      </c>
      <c r="V650" s="71">
        <f>IF(U650=0,0,IF(A650&lt;43,IF(F650="女",IF(U650="",0,VLOOKUP(U650,标准!A$108:B$128,2,TRUE)),IF(U650="",0,VLOOKUP(U650,标准!A$74:B$94,2,TRUE))),IF(F650="女",IF(U650="",0,VLOOKUP(U650,标准!A$39:B$59,2,TRUE)),IF(U650="",0,VLOOKUP(U650,标准!A$3:B$23,2,TRUE)))))</f>
        <v>74</v>
      </c>
      <c r="W650" s="86">
        <f t="shared" si="10"/>
        <v>64.05</v>
      </c>
      <c r="X650" s="87">
        <v>4</v>
      </c>
      <c r="Y650" s="87">
        <v>3.7</v>
      </c>
      <c r="Z650" s="91"/>
      <c r="AA650" s="97"/>
    </row>
    <row r="651" customHeight="1" spans="1:27">
      <c r="A651" s="62">
        <v>40</v>
      </c>
      <c r="B651" s="63">
        <v>650</v>
      </c>
      <c r="C651" s="154" t="s">
        <v>1351</v>
      </c>
      <c r="D651" s="91" t="s">
        <v>1345</v>
      </c>
      <c r="E651" s="91" t="s">
        <v>971</v>
      </c>
      <c r="F651" s="91" t="s">
        <v>30</v>
      </c>
      <c r="G651" s="155" t="s">
        <v>1352</v>
      </c>
      <c r="H651" s="68">
        <v>173.1</v>
      </c>
      <c r="I651" s="68">
        <v>79.4</v>
      </c>
      <c r="J651" s="71">
        <f>IF(F651="女",IF(H651=0,0,VLOOKUP(I651/(H651*H651/10000),标准!M$108:N$112,2,TRUE)),IF(H651=0,0,VLOOKUP(I651/(H651*H651/10000),标准!M$74:N$78,2,TRUE)))</f>
        <v>80</v>
      </c>
      <c r="K651" s="72">
        <v>4114</v>
      </c>
      <c r="L651" s="71">
        <f>IF(A651&lt;43,IF(F651="女",VLOOKUP(K651,标准!K$108:L$128,2,TRUE),VLOOKUP(K651,标准!K$74:L$94,2,TRUE)),IF(F651="女",VLOOKUP(K651,标准!K$39:L$59,2,TRUE),VLOOKUP(K651,标准!K$3:L$23,2,TRUE)))</f>
        <v>76</v>
      </c>
      <c r="M651" s="68">
        <v>18</v>
      </c>
      <c r="N651" s="71">
        <f>IF(M651="",0,IF(A651&lt;43,IF(F651="女",VLOOKUP(M651,标准!C$108:D$128,2,TRUE),VLOOKUP(M651,标准!C$74:D$94,2,TRUE)),IF(F651="女",VLOOKUP(M651,标准!C$39:D$59,2,TRUE),VLOOKUP(M651,标准!C$3:D$23,2,TRUE))))</f>
        <v>80</v>
      </c>
      <c r="O651" s="72">
        <v>249</v>
      </c>
      <c r="P651" s="71">
        <f>IF(A651&lt;43,IF(F651="女",VLOOKUP(O651/100,标准!E$108:F$128,2,TRUE),VLOOKUP(O651/100,标准!E$74:F$94,2,TRUE)),IF(F651="女",VLOOKUP(O651/100,标准!E$39:F$59,2,TRUE),VLOOKUP(O651/100,标准!E$3:F$23,2,TRUE)))</f>
        <v>80</v>
      </c>
      <c r="Q651" s="82">
        <v>4.2</v>
      </c>
      <c r="R651" s="71">
        <f>IF(Q651=0,0,IF(A651&lt;43,IF(F651="女",IF(Q651="",0,VLOOKUP(Q651,标准!I$108:J$138,2,TRUE)),IF(Q651="",0,VLOOKUP(Q651,标准!I$74:J$104,2,TRUE))),IF(F651="女",IF(Q651="",0,VLOOKUP(Q651,标准!I$39:J$69,2,TRUE)),IF(Q651="",0,VLOOKUP(Q651,标准!I$3:J$33,2,TRUE)))))</f>
        <v>64</v>
      </c>
      <c r="S651" s="83">
        <v>4</v>
      </c>
      <c r="T651" s="71">
        <f>IF(A651&lt;43,IF(F651="女",VLOOKUP(S651,标准!G$108:H$138,2,TRUE),VLOOKUP(S651,标准!G$74:H$99,2,TRUE)),IF(F651="女",VLOOKUP(S651,标准!G$39:H$69,2,TRUE),VLOOKUP(S651,标准!G$3:H$28,2,TRUE)))</f>
        <v>0</v>
      </c>
      <c r="U651" s="89">
        <v>7.68</v>
      </c>
      <c r="V651" s="71">
        <f>IF(U651=0,0,IF(A651&lt;43,IF(F651="女",IF(U651="",0,VLOOKUP(U651,标准!A$108:B$128,2,TRUE)),IF(U651="",0,VLOOKUP(U651,标准!A$74:B$94,2,TRUE))),IF(F651="女",IF(U651="",0,VLOOKUP(U651,标准!A$39:B$59,2,TRUE)),IF(U651="",0,VLOOKUP(U651,标准!A$3:B$23,2,TRUE)))))</f>
        <v>74</v>
      </c>
      <c r="W651" s="86">
        <f t="shared" si="10"/>
        <v>67</v>
      </c>
      <c r="X651" s="87">
        <v>4.8</v>
      </c>
      <c r="Y651" s="87">
        <v>4.8</v>
      </c>
      <c r="Z651" s="91">
        <v>1</v>
      </c>
      <c r="AA651" s="97"/>
    </row>
    <row r="652" customHeight="1" spans="1:27">
      <c r="A652" s="62">
        <v>40</v>
      </c>
      <c r="B652" s="63">
        <v>651</v>
      </c>
      <c r="C652" s="154" t="s">
        <v>1353</v>
      </c>
      <c r="D652" s="91" t="s">
        <v>1345</v>
      </c>
      <c r="E652" s="91" t="s">
        <v>971</v>
      </c>
      <c r="F652" s="91" t="s">
        <v>30</v>
      </c>
      <c r="G652" s="155" t="s">
        <v>1354</v>
      </c>
      <c r="H652" s="68">
        <v>175.9</v>
      </c>
      <c r="I652" s="68">
        <v>77</v>
      </c>
      <c r="J652" s="71">
        <f>IF(F652="女",IF(H652=0,0,VLOOKUP(I652/(H652*H652/10000),标准!M$108:N$112,2,TRUE)),IF(H652=0,0,VLOOKUP(I652/(H652*H652/10000),标准!M$74:N$78,2,TRUE)))</f>
        <v>80</v>
      </c>
      <c r="K652" s="72">
        <v>4784</v>
      </c>
      <c r="L652" s="71">
        <f>IF(A652&lt;43,IF(F652="女",VLOOKUP(K652,标准!K$108:L$128,2,TRUE),VLOOKUP(K652,标准!K$74:L$94,2,TRUE)),IF(F652="女",VLOOKUP(K652,标准!K$39:L$59,2,TRUE),VLOOKUP(K652,标准!K$3:L$23,2,TRUE)))</f>
        <v>85</v>
      </c>
      <c r="M652" s="68">
        <v>16</v>
      </c>
      <c r="N652" s="71">
        <f>IF(M652="",0,IF(A652&lt;43,IF(F652="女",VLOOKUP(M652,标准!C$108:D$128,2,TRUE),VLOOKUP(M652,标准!C$74:D$94,2,TRUE)),IF(F652="女",VLOOKUP(M652,标准!C$39:D$59,2,TRUE),VLOOKUP(M652,标准!C$3:D$23,2,TRUE))))</f>
        <v>76</v>
      </c>
      <c r="O652" s="72">
        <v>263</v>
      </c>
      <c r="P652" s="71">
        <f>IF(A652&lt;43,IF(F652="女",VLOOKUP(O652/100,标准!E$108:F$128,2,TRUE),VLOOKUP(O652/100,标准!E$74:F$94,2,TRUE)),IF(F652="女",VLOOKUP(O652/100,标准!E$39:F$59,2,TRUE),VLOOKUP(O652/100,标准!E$3:F$23,2,TRUE)))</f>
        <v>90</v>
      </c>
      <c r="Q652" s="82">
        <v>4.36</v>
      </c>
      <c r="R652" s="71">
        <f>IF(Q652=0,0,IF(A652&lt;43,IF(F652="女",IF(Q652="",0,VLOOKUP(Q652,标准!I$108:J$138,2,TRUE)),IF(Q652="",0,VLOOKUP(Q652,标准!I$74:J$104,2,TRUE))),IF(F652="女",IF(Q652="",0,VLOOKUP(Q652,标准!I$39:J$69,2,TRUE)),IF(Q652="",0,VLOOKUP(Q652,标准!I$3:J$33,2,TRUE)))))</f>
        <v>50</v>
      </c>
      <c r="S652" s="83">
        <v>7</v>
      </c>
      <c r="T652" s="71">
        <f>IF(A652&lt;43,IF(F652="女",VLOOKUP(S652,标准!G$108:H$138,2,TRUE),VLOOKUP(S652,标准!G$74:H$99,2,TRUE)),IF(F652="女",VLOOKUP(S652,标准!G$39:H$69,2,TRUE),VLOOKUP(S652,标准!G$3:H$28,2,TRUE)))</f>
        <v>30</v>
      </c>
      <c r="U652" s="89">
        <v>7.36</v>
      </c>
      <c r="V652" s="71">
        <f>IF(U652=0,0,IF(A652&lt;43,IF(F652="女",IF(U652="",0,VLOOKUP(U652,标准!A$108:B$128,2,TRUE)),IF(U652="",0,VLOOKUP(U652,标准!A$74:B$94,2,TRUE))),IF(F652="女",IF(U652="",0,VLOOKUP(U652,标准!A$39:B$59,2,TRUE)),IF(U652="",0,VLOOKUP(U652,标准!A$3:B$23,2,TRUE)))))</f>
        <v>76</v>
      </c>
      <c r="W652" s="86">
        <f t="shared" si="10"/>
        <v>69.55</v>
      </c>
      <c r="X652" s="87">
        <v>4</v>
      </c>
      <c r="Y652" s="87">
        <v>3.8</v>
      </c>
      <c r="Z652" s="91"/>
      <c r="AA652" s="97"/>
    </row>
    <row r="653" customHeight="1" spans="1:27">
      <c r="A653" s="62">
        <v>40</v>
      </c>
      <c r="B653" s="63">
        <v>652</v>
      </c>
      <c r="C653" s="154" t="s">
        <v>1355</v>
      </c>
      <c r="D653" s="91" t="s">
        <v>1345</v>
      </c>
      <c r="E653" s="91" t="s">
        <v>971</v>
      </c>
      <c r="F653" s="91" t="s">
        <v>34</v>
      </c>
      <c r="G653" s="155" t="s">
        <v>1356</v>
      </c>
      <c r="H653" s="68">
        <v>159.5</v>
      </c>
      <c r="I653" s="68">
        <v>46.2</v>
      </c>
      <c r="J653" s="71">
        <f>IF(F653="女",IF(H653=0,0,VLOOKUP(I653/(H653*H653/10000),标准!M$108:N$112,2,TRUE)),IF(H653=0,0,VLOOKUP(I653/(H653*H653/10000),标准!M$74:N$78,2,TRUE)))</f>
        <v>100</v>
      </c>
      <c r="K653" s="72">
        <v>2303</v>
      </c>
      <c r="L653" s="71">
        <f>IF(A653&lt;43,IF(F653="女",VLOOKUP(K653,标准!K$108:L$128,2,TRUE),VLOOKUP(K653,标准!K$74:L$94,2,TRUE)),IF(F653="女",VLOOKUP(K653,标准!K$39:L$59,2,TRUE),VLOOKUP(K653,标准!K$3:L$23,2,TRUE)))</f>
        <v>66</v>
      </c>
      <c r="M653" s="68">
        <v>12</v>
      </c>
      <c r="N653" s="71">
        <f>IF(M653="",0,IF(A653&lt;43,IF(F653="女",VLOOKUP(M653,标准!C$108:D$128,2,TRUE),VLOOKUP(M653,标准!C$74:D$94,2,TRUE)),IF(F653="女",VLOOKUP(M653,标准!C$39:D$59,2,TRUE),VLOOKUP(M653,标准!C$3:D$23,2,TRUE))))</f>
        <v>68</v>
      </c>
      <c r="O653" s="76">
        <v>176</v>
      </c>
      <c r="P653" s="71">
        <f>IF(A653&lt;43,IF(F653="女",VLOOKUP(O653/100,标准!E$108:F$128,2,TRUE),VLOOKUP(O653/100,标准!E$74:F$94,2,TRUE)),IF(F653="女",VLOOKUP(O653/100,标准!E$39:F$59,2,TRUE),VLOOKUP(O653/100,标准!E$3:F$23,2,TRUE)))</f>
        <v>76</v>
      </c>
      <c r="Q653" s="81">
        <v>3.48</v>
      </c>
      <c r="R653" s="71">
        <f>IF(Q653=0,0,IF(A653&lt;43,IF(F653="女",IF(Q653="",0,VLOOKUP(Q653,标准!I$108:J$138,2,TRUE)),IF(Q653="",0,VLOOKUP(Q653,标准!I$74:J$104,2,TRUE))),IF(F653="女",IF(Q653="",0,VLOOKUP(Q653,标准!I$39:J$69,2,TRUE)),IF(Q653="",0,VLOOKUP(Q653,标准!I$3:J$33,2,TRUE)))))</f>
        <v>78</v>
      </c>
      <c r="S653" s="76">
        <v>56</v>
      </c>
      <c r="T653" s="71">
        <f>IF(A653&lt;43,IF(F653="女",VLOOKUP(S653,标准!G$108:H$138,2,TRUE),VLOOKUP(S653,标准!G$74:H$99,2,TRUE)),IF(F653="女",VLOOKUP(S653,标准!G$39:H$69,2,TRUE),VLOOKUP(S653,标准!G$3:H$28,2,TRUE)))</f>
        <v>100</v>
      </c>
      <c r="U653" s="88">
        <v>8.8</v>
      </c>
      <c r="V653" s="71">
        <f>IF(U653=0,0,IF(A653&lt;43,IF(F653="女",IF(U653="",0,VLOOKUP(U653,标准!A$108:B$128,2,TRUE)),IF(U653="",0,VLOOKUP(U653,标准!A$74:B$94,2,TRUE))),IF(F653="女",IF(U653="",0,VLOOKUP(U653,标准!A$39:B$59,2,TRUE)),IF(U653="",0,VLOOKUP(U653,标准!A$3:B$23,2,TRUE)))))</f>
        <v>74</v>
      </c>
      <c r="W653" s="86">
        <f t="shared" si="10"/>
        <v>79.7</v>
      </c>
      <c r="X653" s="87">
        <v>4.2</v>
      </c>
      <c r="Y653" s="87">
        <v>4.3</v>
      </c>
      <c r="Z653" s="91"/>
      <c r="AA653" s="97"/>
    </row>
    <row r="654" customHeight="1" spans="1:27">
      <c r="A654" s="62">
        <v>40</v>
      </c>
      <c r="B654" s="63">
        <v>653</v>
      </c>
      <c r="C654" s="154" t="s">
        <v>1357</v>
      </c>
      <c r="D654" s="91" t="s">
        <v>1345</v>
      </c>
      <c r="E654" s="91" t="s">
        <v>971</v>
      </c>
      <c r="F654" s="91" t="s">
        <v>30</v>
      </c>
      <c r="G654" s="155" t="s">
        <v>1358</v>
      </c>
      <c r="H654" s="68">
        <v>171</v>
      </c>
      <c r="I654" s="68">
        <v>56</v>
      </c>
      <c r="J654" s="71">
        <f>IF(F654="女",IF(H654=0,0,VLOOKUP(I654/(H654*H654/10000),标准!M$108:N$112,2,TRUE)),IF(H654=0,0,VLOOKUP(I654/(H654*H654/10000),标准!M$74:N$78,2,TRUE)))</f>
        <v>100</v>
      </c>
      <c r="K654" s="72">
        <v>4806</v>
      </c>
      <c r="L654" s="71">
        <f>IF(A654&lt;43,IF(F654="女",VLOOKUP(K654,标准!K$108:L$128,2,TRUE),VLOOKUP(K654,标准!K$74:L$94,2,TRUE)),IF(F654="女",VLOOKUP(K654,标准!K$39:L$59,2,TRUE),VLOOKUP(K654,标准!K$3:L$23,2,TRUE)))</f>
        <v>90</v>
      </c>
      <c r="M654" s="68">
        <v>4</v>
      </c>
      <c r="N654" s="71">
        <f>IF(M654="",0,IF(A654&lt;43,IF(F654="女",VLOOKUP(M654,标准!C$108:D$128,2,TRUE),VLOOKUP(M654,标准!C$74:D$94,2,TRUE)),IF(F654="女",VLOOKUP(M654,标准!C$39:D$59,2,TRUE),VLOOKUP(M654,标准!C$3:D$23,2,TRUE))))</f>
        <v>60</v>
      </c>
      <c r="O654" s="72">
        <v>197</v>
      </c>
      <c r="P654" s="71">
        <f>IF(A654&lt;43,IF(F654="女",VLOOKUP(O654/100,标准!E$108:F$128,2,TRUE),VLOOKUP(O654/100,标准!E$74:F$94,2,TRUE)),IF(F654="女",VLOOKUP(O654/100,标准!E$39:F$59,2,TRUE),VLOOKUP(O654/100,标准!E$3:F$23,2,TRUE)))</f>
        <v>30</v>
      </c>
      <c r="Q654" s="82">
        <v>4.24</v>
      </c>
      <c r="R654" s="71">
        <f>IF(Q654=0,0,IF(A654&lt;43,IF(F654="女",IF(Q654="",0,VLOOKUP(Q654,标准!I$108:J$138,2,TRUE)),IF(Q654="",0,VLOOKUP(Q654,标准!I$74:J$104,2,TRUE))),IF(F654="女",IF(Q654="",0,VLOOKUP(Q654,标准!I$39:J$69,2,TRUE)),IF(Q654="",0,VLOOKUP(Q654,标准!I$3:J$33,2,TRUE)))))</f>
        <v>62</v>
      </c>
      <c r="S654" s="83">
        <v>7</v>
      </c>
      <c r="T654" s="71">
        <f>IF(A654&lt;43,IF(F654="女",VLOOKUP(S654,标准!G$108:H$138,2,TRUE),VLOOKUP(S654,标准!G$74:H$99,2,TRUE)),IF(F654="女",VLOOKUP(S654,标准!G$39:H$69,2,TRUE),VLOOKUP(S654,标准!G$3:H$28,2,TRUE)))</f>
        <v>30</v>
      </c>
      <c r="U654" s="89">
        <v>6.85</v>
      </c>
      <c r="V654" s="71">
        <f>IF(U654=0,0,IF(A654&lt;43,IF(F654="女",IF(U654="",0,VLOOKUP(U654,标准!A$108:B$128,2,TRUE)),IF(U654="",0,VLOOKUP(U654,标准!A$74:B$94,2,TRUE))),IF(F654="女",IF(U654="",0,VLOOKUP(U654,标准!A$39:B$59,2,TRUE)),IF(U654="",0,VLOOKUP(U654,标准!A$3:B$23,2,TRUE)))))</f>
        <v>90</v>
      </c>
      <c r="W654" s="86">
        <f t="shared" si="10"/>
        <v>70.9</v>
      </c>
      <c r="X654" s="87">
        <v>4.1</v>
      </c>
      <c r="Y654" s="87">
        <v>4.2</v>
      </c>
      <c r="Z654" s="91"/>
      <c r="AA654" s="97"/>
    </row>
    <row r="655" customHeight="1" spans="1:27">
      <c r="A655" s="62">
        <v>40</v>
      </c>
      <c r="B655" s="63">
        <v>654</v>
      </c>
      <c r="C655" s="154" t="s">
        <v>1359</v>
      </c>
      <c r="D655" s="91" t="s">
        <v>1345</v>
      </c>
      <c r="E655" s="91" t="s">
        <v>971</v>
      </c>
      <c r="F655" s="91" t="s">
        <v>30</v>
      </c>
      <c r="G655" s="155" t="s">
        <v>1360</v>
      </c>
      <c r="H655" s="68">
        <v>169.8</v>
      </c>
      <c r="I655" s="68">
        <v>72.9</v>
      </c>
      <c r="J655" s="71">
        <f>IF(F655="女",IF(H655=0,0,VLOOKUP(I655/(H655*H655/10000),标准!M$108:N$112,2,TRUE)),IF(H655=0,0,VLOOKUP(I655/(H655*H655/10000),标准!M$74:N$78,2,TRUE)))</f>
        <v>80</v>
      </c>
      <c r="K655" s="72">
        <v>3494</v>
      </c>
      <c r="L655" s="71">
        <f>IF(A655&lt;43,IF(F655="女",VLOOKUP(K655,标准!K$108:L$128,2,TRUE),VLOOKUP(K655,标准!K$74:L$94,2,TRUE)),IF(F655="女",VLOOKUP(K655,标准!K$39:L$59,2,TRUE),VLOOKUP(K655,标准!K$3:L$23,2,TRUE)))</f>
        <v>66</v>
      </c>
      <c r="M655" s="68">
        <v>17</v>
      </c>
      <c r="N655" s="71">
        <f>IF(M655="",0,IF(A655&lt;43,IF(F655="女",VLOOKUP(M655,标准!C$108:D$128,2,TRUE),VLOOKUP(M655,标准!C$74:D$94,2,TRUE)),IF(F655="女",VLOOKUP(M655,标准!C$39:D$59,2,TRUE),VLOOKUP(M655,标准!C$3:D$23,2,TRUE))))</f>
        <v>78</v>
      </c>
      <c r="O655" s="72">
        <v>223</v>
      </c>
      <c r="P655" s="71">
        <f>IF(A655&lt;43,IF(F655="女",VLOOKUP(O655/100,标准!E$108:F$128,2,TRUE),VLOOKUP(O655/100,标准!E$74:F$94,2,TRUE)),IF(F655="女",VLOOKUP(O655/100,标准!E$39:F$59,2,TRUE),VLOOKUP(O655/100,标准!E$3:F$23,2,TRUE)))</f>
        <v>66</v>
      </c>
      <c r="Q655" s="82">
        <v>5.49</v>
      </c>
      <c r="R655" s="71">
        <f>IF(Q655=0,0,IF(A655&lt;43,IF(F655="女",IF(Q655="",0,VLOOKUP(Q655,标准!I$108:J$138,2,TRUE)),IF(Q655="",0,VLOOKUP(Q655,标准!I$74:J$104,2,TRUE))),IF(F655="女",IF(Q655="",0,VLOOKUP(Q655,标准!I$39:J$69,2,TRUE)),IF(Q655="",0,VLOOKUP(Q655,标准!I$3:J$33,2,TRUE)))))</f>
        <v>20</v>
      </c>
      <c r="S655" s="83">
        <v>3</v>
      </c>
      <c r="T655" s="71">
        <f>IF(A655&lt;43,IF(F655="女",VLOOKUP(S655,标准!G$108:H$138,2,TRUE),VLOOKUP(S655,标准!G$74:H$99,2,TRUE)),IF(F655="女",VLOOKUP(S655,标准!G$39:H$69,2,TRUE),VLOOKUP(S655,标准!G$3:H$28,2,TRUE)))</f>
        <v>0</v>
      </c>
      <c r="U655" s="89">
        <v>7.95</v>
      </c>
      <c r="V655" s="71">
        <f>IF(U655=0,0,IF(A655&lt;43,IF(F655="女",IF(U655="",0,VLOOKUP(U655,标准!A$108:B$128,2,TRUE)),IF(U655="",0,VLOOKUP(U655,标准!A$74:B$94,2,TRUE))),IF(F655="女",IF(U655="",0,VLOOKUP(U655,标准!A$39:B$59,2,TRUE)),IF(U655="",0,VLOOKUP(U655,标准!A$3:B$23,2,TRUE)))))</f>
        <v>70</v>
      </c>
      <c r="W655" s="86">
        <f t="shared" si="10"/>
        <v>54.3</v>
      </c>
      <c r="X655" s="87">
        <v>4.2</v>
      </c>
      <c r="Y655" s="87">
        <v>4.3</v>
      </c>
      <c r="Z655" s="91"/>
      <c r="AA655" s="97"/>
    </row>
    <row r="656" customHeight="1" spans="1:27">
      <c r="A656" s="62">
        <v>40</v>
      </c>
      <c r="B656" s="63">
        <v>655</v>
      </c>
      <c r="C656" s="154" t="s">
        <v>1361</v>
      </c>
      <c r="D656" s="91" t="s">
        <v>1345</v>
      </c>
      <c r="E656" s="91" t="s">
        <v>971</v>
      </c>
      <c r="F656" s="91" t="s">
        <v>30</v>
      </c>
      <c r="G656" s="155" t="s">
        <v>1362</v>
      </c>
      <c r="H656" s="68">
        <v>178.4</v>
      </c>
      <c r="I656" s="68">
        <v>59.6</v>
      </c>
      <c r="J656" s="71">
        <f>IF(F656="女",IF(H656=0,0,VLOOKUP(I656/(H656*H656/10000),标准!M$108:N$112,2,TRUE)),IF(H656=0,0,VLOOKUP(I656/(H656*H656/10000),标准!M$74:N$78,2,TRUE)))</f>
        <v>100</v>
      </c>
      <c r="K656" s="72">
        <v>3775</v>
      </c>
      <c r="L656" s="71">
        <f>IF(A656&lt;43,IF(F656="女",VLOOKUP(K656,标准!K$108:L$128,2,TRUE),VLOOKUP(K656,标准!K$74:L$94,2,TRUE)),IF(F656="女",VLOOKUP(K656,标准!K$39:L$59,2,TRUE),VLOOKUP(K656,标准!K$3:L$23,2,TRUE)))</f>
        <v>70</v>
      </c>
      <c r="M656" s="68">
        <v>9</v>
      </c>
      <c r="N656" s="71">
        <f>IF(M656="",0,IF(A656&lt;43,IF(F656="女",VLOOKUP(M656,标准!C$108:D$128,2,TRUE),VLOOKUP(M656,标准!C$74:D$94,2,TRUE)),IF(F656="女",VLOOKUP(M656,标准!C$39:D$59,2,TRUE),VLOOKUP(M656,标准!C$3:D$23,2,TRUE))))</f>
        <v>66</v>
      </c>
      <c r="O656" s="72">
        <v>219</v>
      </c>
      <c r="P656" s="71">
        <f>IF(A656&lt;43,IF(F656="女",VLOOKUP(O656/100,标准!E$108:F$128,2,TRUE),VLOOKUP(O656/100,标准!E$74:F$94,2,TRUE)),IF(F656="女",VLOOKUP(O656/100,标准!E$39:F$59,2,TRUE),VLOOKUP(O656/100,标准!E$3:F$23,2,TRUE)))</f>
        <v>64</v>
      </c>
      <c r="Q656" s="82">
        <v>4.53</v>
      </c>
      <c r="R656" s="71">
        <f>IF(Q656=0,0,IF(A656&lt;43,IF(F656="女",IF(Q656="",0,VLOOKUP(Q656,标准!I$108:J$138,2,TRUE)),IF(Q656="",0,VLOOKUP(Q656,标准!I$74:J$104,2,TRUE))),IF(F656="女",IF(Q656="",0,VLOOKUP(Q656,标准!I$39:J$69,2,TRUE)),IF(Q656="",0,VLOOKUP(Q656,标准!I$3:J$33,2,TRUE)))))</f>
        <v>40</v>
      </c>
      <c r="S656" s="83">
        <v>5</v>
      </c>
      <c r="T656" s="71">
        <f>IF(A656&lt;43,IF(F656="女",VLOOKUP(S656,标准!G$108:H$138,2,TRUE),VLOOKUP(S656,标准!G$74:H$99,2,TRUE)),IF(F656="女",VLOOKUP(S656,标准!G$39:H$69,2,TRUE),VLOOKUP(S656,标准!G$3:H$28,2,TRUE)))</f>
        <v>10</v>
      </c>
      <c r="U656" s="89">
        <v>7.54</v>
      </c>
      <c r="V656" s="71">
        <f>IF(U656=0,0,IF(A656&lt;43,IF(F656="女",IF(U656="",0,VLOOKUP(U656,标准!A$108:B$128,2,TRUE)),IF(U656="",0,VLOOKUP(U656,标准!A$74:B$94,2,TRUE))),IF(F656="女",IF(U656="",0,VLOOKUP(U656,标准!A$39:B$59,2,TRUE)),IF(U656="",0,VLOOKUP(U656,标准!A$3:B$23,2,TRUE)))))</f>
        <v>74</v>
      </c>
      <c r="W656" s="86">
        <v>80</v>
      </c>
      <c r="X656" s="87">
        <v>4.3</v>
      </c>
      <c r="Y656" s="87">
        <v>4.6</v>
      </c>
      <c r="Z656" s="91"/>
      <c r="AA656" s="97" t="s">
        <v>32</v>
      </c>
    </row>
    <row r="657" customHeight="1" spans="1:27">
      <c r="A657" s="62">
        <v>40</v>
      </c>
      <c r="B657" s="63">
        <v>656</v>
      </c>
      <c r="C657" s="154" t="s">
        <v>1363</v>
      </c>
      <c r="D657" s="91" t="s">
        <v>1345</v>
      </c>
      <c r="E657" s="91" t="s">
        <v>971</v>
      </c>
      <c r="F657" s="91" t="s">
        <v>30</v>
      </c>
      <c r="G657" s="155" t="s">
        <v>1364</v>
      </c>
      <c r="H657" s="68">
        <v>175.3</v>
      </c>
      <c r="I657" s="68">
        <v>58.6</v>
      </c>
      <c r="J657" s="71">
        <f>IF(F657="女",IF(H657=0,0,VLOOKUP(I657/(H657*H657/10000),标准!M$108:N$112,2,TRUE)),IF(H657=0,0,VLOOKUP(I657/(H657*H657/10000),标准!M$74:N$78,2,TRUE)))</f>
        <v>100</v>
      </c>
      <c r="K657" s="72">
        <v>4061</v>
      </c>
      <c r="L657" s="71">
        <f>IF(A657&lt;43,IF(F657="女",VLOOKUP(K657,标准!K$108:L$128,2,TRUE),VLOOKUP(K657,标准!K$74:L$94,2,TRUE)),IF(F657="女",VLOOKUP(K657,标准!K$39:L$59,2,TRUE),VLOOKUP(K657,标准!K$3:L$23,2,TRUE)))</f>
        <v>76</v>
      </c>
      <c r="M657" s="68">
        <v>22</v>
      </c>
      <c r="N657" s="71">
        <f>IF(M657="",0,IF(A657&lt;43,IF(F657="女",VLOOKUP(M657,标准!C$108:D$128,2,TRUE),VLOOKUP(M657,标准!C$74:D$94,2,TRUE)),IF(F657="女",VLOOKUP(M657,标准!C$39:D$59,2,TRUE),VLOOKUP(M657,标准!C$3:D$23,2,TRUE))))</f>
        <v>90</v>
      </c>
      <c r="O657" s="72">
        <v>253</v>
      </c>
      <c r="P657" s="71">
        <f>IF(A657&lt;43,IF(F657="女",VLOOKUP(O657/100,标准!E$108:F$128,2,TRUE),VLOOKUP(O657/100,标准!E$74:F$94,2,TRUE)),IF(F657="女",VLOOKUP(O657/100,标准!E$39:F$59,2,TRUE),VLOOKUP(O657/100,标准!E$3:F$23,2,TRUE)))</f>
        <v>80</v>
      </c>
      <c r="Q657" s="82">
        <v>3.45</v>
      </c>
      <c r="R657" s="71">
        <f>IF(Q657=0,0,IF(A657&lt;43,IF(F657="女",IF(Q657="",0,VLOOKUP(Q657,标准!I$108:J$138,2,TRUE)),IF(Q657="",0,VLOOKUP(Q657,标准!I$74:J$104,2,TRUE))),IF(F657="女",IF(Q657="",0,VLOOKUP(Q657,标准!I$39:J$69,2,TRUE)),IF(Q657="",0,VLOOKUP(Q657,标准!I$3:J$33,2,TRUE)))))</f>
        <v>78</v>
      </c>
      <c r="S657" s="83">
        <v>9</v>
      </c>
      <c r="T657" s="71">
        <f>IF(A657&lt;43,IF(F657="女",VLOOKUP(S657,标准!G$108:H$138,2,TRUE),VLOOKUP(S657,标准!G$74:H$99,2,TRUE)),IF(F657="女",VLOOKUP(S657,标准!G$39:H$69,2,TRUE),VLOOKUP(S657,标准!G$3:H$28,2,TRUE)))</f>
        <v>50</v>
      </c>
      <c r="U657" s="89">
        <v>7.25</v>
      </c>
      <c r="V657" s="71">
        <f>IF(U657=0,0,IF(A657&lt;43,IF(F657="女",IF(U657="",0,VLOOKUP(U657,标准!A$108:B$128,2,TRUE)),IF(U657="",0,VLOOKUP(U657,标准!A$74:B$94,2,TRUE))),IF(F657="女",IF(U657="",0,VLOOKUP(U657,标准!A$39:B$59,2,TRUE)),IF(U657="",0,VLOOKUP(U657,标准!A$3:B$23,2,TRUE)))))</f>
        <v>78</v>
      </c>
      <c r="W657" s="86">
        <f t="shared" si="10"/>
        <v>79.6</v>
      </c>
      <c r="X657" s="87">
        <v>4.4</v>
      </c>
      <c r="Y657" s="87">
        <v>4.5</v>
      </c>
      <c r="Z657" s="91"/>
      <c r="AA657" s="92"/>
    </row>
    <row r="658" customHeight="1" spans="1:27">
      <c r="A658" s="62">
        <v>40</v>
      </c>
      <c r="B658" s="63">
        <v>657</v>
      </c>
      <c r="C658" s="154" t="s">
        <v>1365</v>
      </c>
      <c r="D658" s="91" t="s">
        <v>1345</v>
      </c>
      <c r="E658" s="91" t="s">
        <v>971</v>
      </c>
      <c r="F658" s="91" t="s">
        <v>30</v>
      </c>
      <c r="G658" s="155" t="s">
        <v>1366</v>
      </c>
      <c r="H658" s="68">
        <v>178.4</v>
      </c>
      <c r="I658" s="68">
        <v>61.3</v>
      </c>
      <c r="J658" s="71">
        <f>IF(F658="女",IF(H658=0,0,VLOOKUP(I658/(H658*H658/10000),标准!M$108:N$112,2,TRUE)),IF(H658=0,0,VLOOKUP(I658/(H658*H658/10000),标准!M$74:N$78,2,TRUE)))</f>
        <v>100</v>
      </c>
      <c r="K658" s="72">
        <v>4412</v>
      </c>
      <c r="L658" s="71">
        <f>IF(A658&lt;43,IF(F658="女",VLOOKUP(K658,标准!K$108:L$128,2,TRUE),VLOOKUP(K658,标准!K$74:L$94,2,TRUE)),IF(F658="女",VLOOKUP(K658,标准!K$39:L$59,2,TRUE),VLOOKUP(K658,标准!K$3:L$23,2,TRUE)))</f>
        <v>80</v>
      </c>
      <c r="M658" s="68">
        <v>4</v>
      </c>
      <c r="N658" s="71">
        <f>IF(M658="",0,IF(A658&lt;43,IF(F658="女",VLOOKUP(M658,标准!C$108:D$128,2,TRUE),VLOOKUP(M658,标准!C$74:D$94,2,TRUE)),IF(F658="女",VLOOKUP(M658,标准!C$39:D$59,2,TRUE),VLOOKUP(M658,标准!C$3:D$23,2,TRUE))))</f>
        <v>60</v>
      </c>
      <c r="O658" s="72">
        <v>265</v>
      </c>
      <c r="P658" s="71">
        <f>IF(A658&lt;43,IF(F658="女",VLOOKUP(O658/100,标准!E$108:F$128,2,TRUE),VLOOKUP(O658/100,标准!E$74:F$94,2,TRUE)),IF(F658="女",VLOOKUP(O658/100,标准!E$39:F$59,2,TRUE),VLOOKUP(O658/100,标准!E$3:F$23,2,TRUE)))</f>
        <v>90</v>
      </c>
      <c r="Q658" s="82">
        <v>4.28</v>
      </c>
      <c r="R658" s="71">
        <f>IF(Q658=0,0,IF(A658&lt;43,IF(F658="女",IF(Q658="",0,VLOOKUP(Q658,标准!I$108:J$138,2,TRUE)),IF(Q658="",0,VLOOKUP(Q658,标准!I$74:J$104,2,TRUE))),IF(F658="女",IF(Q658="",0,VLOOKUP(Q658,标准!I$39:J$69,2,TRUE)),IF(Q658="",0,VLOOKUP(Q658,标准!I$3:J$33,2,TRUE)))))</f>
        <v>60</v>
      </c>
      <c r="S658" s="83">
        <v>7</v>
      </c>
      <c r="T658" s="71">
        <f>IF(A658&lt;43,IF(F658="女",VLOOKUP(S658,标准!G$108:H$138,2,TRUE),VLOOKUP(S658,标准!G$74:H$99,2,TRUE)),IF(F658="女",VLOOKUP(S658,标准!G$39:H$69,2,TRUE),VLOOKUP(S658,标准!G$3:H$28,2,TRUE)))</f>
        <v>30</v>
      </c>
      <c r="U658" s="89">
        <v>7.4</v>
      </c>
      <c r="V658" s="71">
        <f>IF(U658=0,0,IF(A658&lt;43,IF(F658="女",IF(U658="",0,VLOOKUP(U658,标准!A$108:B$128,2,TRUE)),IF(U658="",0,VLOOKUP(U658,标准!A$74:B$94,2,TRUE))),IF(F658="女",IF(U658="",0,VLOOKUP(U658,标准!A$39:B$59,2,TRUE)),IF(U658="",0,VLOOKUP(U658,标准!A$3:B$23,2,TRUE)))))</f>
        <v>76</v>
      </c>
      <c r="W658" s="86">
        <f t="shared" si="10"/>
        <v>72.2</v>
      </c>
      <c r="X658" s="87">
        <v>4.5</v>
      </c>
      <c r="Y658" s="87">
        <v>4.4</v>
      </c>
      <c r="Z658" s="91"/>
      <c r="AA658" s="92"/>
    </row>
    <row r="659" customHeight="1" spans="1:27">
      <c r="A659" s="62">
        <v>40</v>
      </c>
      <c r="B659" s="63">
        <v>658</v>
      </c>
      <c r="C659" s="154" t="s">
        <v>1367</v>
      </c>
      <c r="D659" s="91" t="s">
        <v>1345</v>
      </c>
      <c r="E659" s="91" t="s">
        <v>971</v>
      </c>
      <c r="F659" s="91" t="s">
        <v>30</v>
      </c>
      <c r="G659" s="155" t="s">
        <v>1368</v>
      </c>
      <c r="H659" s="68">
        <v>173.6</v>
      </c>
      <c r="I659" s="68">
        <v>52.8</v>
      </c>
      <c r="J659" s="71">
        <f>IF(F659="女",IF(H659=0,0,VLOOKUP(I659/(H659*H659/10000),标准!M$108:N$112,2,TRUE)),IF(H659=0,0,VLOOKUP(I659/(H659*H659/10000),标准!M$74:N$78,2,TRUE)))</f>
        <v>80</v>
      </c>
      <c r="K659" s="72">
        <v>3833</v>
      </c>
      <c r="L659" s="71">
        <f>IF(A659&lt;43,IF(F659="女",VLOOKUP(K659,标准!K$108:L$128,2,TRUE),VLOOKUP(K659,标准!K$74:L$94,2,TRUE)),IF(F659="女",VLOOKUP(K659,标准!K$39:L$59,2,TRUE),VLOOKUP(K659,标准!K$3:L$23,2,TRUE)))</f>
        <v>72</v>
      </c>
      <c r="M659" s="68">
        <v>16</v>
      </c>
      <c r="N659" s="71">
        <f>IF(M659="",0,IF(A659&lt;43,IF(F659="女",VLOOKUP(M659,标准!C$108:D$128,2,TRUE),VLOOKUP(M659,标准!C$74:D$94,2,TRUE)),IF(F659="女",VLOOKUP(M659,标准!C$39:D$59,2,TRUE),VLOOKUP(M659,标准!C$3:D$23,2,TRUE))))</f>
        <v>76</v>
      </c>
      <c r="O659" s="72">
        <v>239</v>
      </c>
      <c r="P659" s="71">
        <f>IF(A659&lt;43,IF(F659="女",VLOOKUP(O659/100,标准!E$108:F$128,2,TRUE),VLOOKUP(O659/100,标准!E$74:F$94,2,TRUE)),IF(F659="女",VLOOKUP(O659/100,标准!E$39:F$59,2,TRUE),VLOOKUP(O659/100,标准!E$3:F$23,2,TRUE)))</f>
        <v>74</v>
      </c>
      <c r="Q659" s="82">
        <v>4.44</v>
      </c>
      <c r="R659" s="71">
        <f>IF(Q659=0,0,IF(A659&lt;43,IF(F659="女",IF(Q659="",0,VLOOKUP(Q659,标准!I$108:J$138,2,TRUE)),IF(Q659="",0,VLOOKUP(Q659,标准!I$74:J$104,2,TRUE))),IF(F659="女",IF(Q659="",0,VLOOKUP(Q659,标准!I$39:J$69,2,TRUE)),IF(Q659="",0,VLOOKUP(Q659,标准!I$3:J$33,2,TRUE)))))</f>
        <v>50</v>
      </c>
      <c r="S659" s="83">
        <v>8</v>
      </c>
      <c r="T659" s="71">
        <f>IF(A659&lt;43,IF(F659="女",VLOOKUP(S659,标准!G$108:H$138,2,TRUE),VLOOKUP(S659,标准!G$74:H$99,2,TRUE)),IF(F659="女",VLOOKUP(S659,标准!G$39:H$69,2,TRUE),VLOOKUP(S659,标准!G$3:H$28,2,TRUE)))</f>
        <v>40</v>
      </c>
      <c r="U659" s="89">
        <v>6.87</v>
      </c>
      <c r="V659" s="71">
        <f>IF(U659=0,0,IF(A659&lt;43,IF(F659="女",IF(U659="",0,VLOOKUP(U659,标准!A$108:B$128,2,TRUE)),IF(U659="",0,VLOOKUP(U659,标准!A$74:B$94,2,TRUE))),IF(F659="女",IF(U659="",0,VLOOKUP(U659,标准!A$39:B$59,2,TRUE)),IF(U659="",0,VLOOKUP(U659,标准!A$3:B$23,2,TRUE)))))</f>
        <v>90</v>
      </c>
      <c r="W659" s="86">
        <f t="shared" si="10"/>
        <v>69.8</v>
      </c>
      <c r="X659" s="87">
        <v>4.5</v>
      </c>
      <c r="Y659" s="87">
        <v>4.5</v>
      </c>
      <c r="Z659" s="91"/>
      <c r="AA659" s="92"/>
    </row>
    <row r="660" customHeight="1" spans="1:27">
      <c r="A660" s="62">
        <v>40</v>
      </c>
      <c r="B660" s="63">
        <v>659</v>
      </c>
      <c r="C660" s="154" t="s">
        <v>1369</v>
      </c>
      <c r="D660" s="91" t="s">
        <v>1345</v>
      </c>
      <c r="E660" s="91" t="s">
        <v>971</v>
      </c>
      <c r="F660" s="91" t="s">
        <v>30</v>
      </c>
      <c r="G660" s="155" t="s">
        <v>1370</v>
      </c>
      <c r="H660" s="68">
        <v>177.1</v>
      </c>
      <c r="I660" s="68">
        <v>107.9</v>
      </c>
      <c r="J660" s="71">
        <f>IF(F660="女",IF(H660=0,0,VLOOKUP(I660/(H660*H660/10000),标准!M$108:N$112,2,TRUE)),IF(H660=0,0,VLOOKUP(I660/(H660*H660/10000),标准!M$74:N$78,2,TRUE)))</f>
        <v>60</v>
      </c>
      <c r="K660" s="72">
        <v>5246</v>
      </c>
      <c r="L660" s="71">
        <f>IF(A660&lt;43,IF(F660="女",VLOOKUP(K660,标准!K$108:L$128,2,TRUE),VLOOKUP(K660,标准!K$74:L$94,2,TRUE)),IF(F660="女",VLOOKUP(K660,标准!K$39:L$59,2,TRUE),VLOOKUP(K660,标准!K$3:L$23,2,TRUE)))</f>
        <v>100</v>
      </c>
      <c r="M660" s="68">
        <v>8</v>
      </c>
      <c r="N660" s="71">
        <f>IF(M660="",0,IF(A660&lt;43,IF(F660="女",VLOOKUP(M660,标准!C$108:D$128,2,TRUE),VLOOKUP(M660,标准!C$74:D$94,2,TRUE)),IF(F660="女",VLOOKUP(M660,标准!C$39:D$59,2,TRUE),VLOOKUP(M660,标准!C$3:D$23,2,TRUE))))</f>
        <v>66</v>
      </c>
      <c r="O660" s="72">
        <v>165</v>
      </c>
      <c r="P660" s="71">
        <f>IF(A660&lt;43,IF(F660="女",VLOOKUP(O660/100,标准!E$108:F$128,2,TRUE),VLOOKUP(O660/100,标准!E$74:F$94,2,TRUE)),IF(F660="女",VLOOKUP(O660/100,标准!E$39:F$59,2,TRUE),VLOOKUP(O660/100,标准!E$3:F$23,2,TRUE)))</f>
        <v>0</v>
      </c>
      <c r="Q660" s="82">
        <v>7.13</v>
      </c>
      <c r="R660" s="71">
        <f>IF(Q660=0,0,IF(A660&lt;43,IF(F660="女",IF(Q660="",0,VLOOKUP(Q660,标准!I$108:J$138,2,TRUE)),IF(Q660="",0,VLOOKUP(Q660,标准!I$74:J$104,2,TRUE))),IF(F660="女",IF(Q660="",0,VLOOKUP(Q660,标准!I$39:J$69,2,TRUE)),IF(Q660="",0,VLOOKUP(Q660,标准!I$3:J$33,2,TRUE)))))</f>
        <v>0</v>
      </c>
      <c r="S660" s="83">
        <v>1</v>
      </c>
      <c r="T660" s="71">
        <f>IF(A660&lt;43,IF(F660="女",VLOOKUP(S660,标准!G$108:H$138,2,TRUE),VLOOKUP(S660,标准!G$74:H$99,2,TRUE)),IF(F660="女",VLOOKUP(S660,标准!G$39:H$69,2,TRUE),VLOOKUP(S660,标准!G$3:H$28,2,TRUE)))</f>
        <v>0</v>
      </c>
      <c r="U660" s="89">
        <v>9.38</v>
      </c>
      <c r="V660" s="71">
        <f>IF(U660=0,0,IF(A660&lt;43,IF(F660="女",IF(U660="",0,VLOOKUP(U660,标准!A$108:B$128,2,TRUE)),IF(U660="",0,VLOOKUP(U660,标准!A$74:B$94,2,TRUE))),IF(F660="女",IF(U660="",0,VLOOKUP(U660,标准!A$39:B$59,2,TRUE)),IF(U660="",0,VLOOKUP(U660,标准!A$3:B$23,2,TRUE)))))</f>
        <v>40</v>
      </c>
      <c r="W660" s="86">
        <f t="shared" si="10"/>
        <v>38.6</v>
      </c>
      <c r="X660" s="87">
        <v>3.7</v>
      </c>
      <c r="Y660" s="87">
        <v>3.7</v>
      </c>
      <c r="Z660" s="91"/>
      <c r="AA660" s="92"/>
    </row>
    <row r="661" customHeight="1" spans="1:27">
      <c r="A661" s="62">
        <v>40</v>
      </c>
      <c r="B661" s="63">
        <v>660</v>
      </c>
      <c r="C661" s="154" t="s">
        <v>1371</v>
      </c>
      <c r="D661" s="91" t="s">
        <v>1345</v>
      </c>
      <c r="E661" s="91" t="s">
        <v>971</v>
      </c>
      <c r="F661" s="91" t="s">
        <v>30</v>
      </c>
      <c r="G661" s="155" t="s">
        <v>1372</v>
      </c>
      <c r="H661" s="68">
        <v>171.9</v>
      </c>
      <c r="I661" s="68">
        <v>67.6</v>
      </c>
      <c r="J661" s="71">
        <f>IF(F661="女",IF(H661=0,0,VLOOKUP(I661/(H661*H661/10000),标准!M$108:N$112,2,TRUE)),IF(H661=0,0,VLOOKUP(I661/(H661*H661/10000),标准!M$74:N$78,2,TRUE)))</f>
        <v>100</v>
      </c>
      <c r="K661" s="72">
        <v>3942</v>
      </c>
      <c r="L661" s="71">
        <f>IF(A661&lt;43,IF(F661="女",VLOOKUP(K661,标准!K$108:L$128,2,TRUE),VLOOKUP(K661,标准!K$74:L$94,2,TRUE)),IF(F661="女",VLOOKUP(K661,标准!K$39:L$59,2,TRUE),VLOOKUP(K661,标准!K$3:L$23,2,TRUE)))</f>
        <v>74</v>
      </c>
      <c r="M661" s="68">
        <v>13</v>
      </c>
      <c r="N661" s="71">
        <f>IF(M661="",0,IF(A661&lt;43,IF(F661="女",VLOOKUP(M661,标准!C$108:D$128,2,TRUE),VLOOKUP(M661,标准!C$74:D$94,2,TRUE)),IF(F661="女",VLOOKUP(M661,标准!C$39:D$59,2,TRUE),VLOOKUP(M661,标准!C$3:D$23,2,TRUE))))</f>
        <v>72</v>
      </c>
      <c r="O661" s="94">
        <v>210</v>
      </c>
      <c r="P661" s="71">
        <f>IF(A661&lt;43,IF(F661="女",VLOOKUP(O661/100,标准!E$108:F$128,2,TRUE),VLOOKUP(O661/100,标准!E$74:F$94,2,TRUE)),IF(F661="女",VLOOKUP(O661/100,标准!E$39:F$59,2,TRUE),VLOOKUP(O661/100,标准!E$3:F$23,2,TRUE)))</f>
        <v>60</v>
      </c>
      <c r="Q661" s="82">
        <v>4.35</v>
      </c>
      <c r="R661" s="71">
        <f>IF(Q661=0,0,IF(A661&lt;43,IF(F661="女",IF(Q661="",0,VLOOKUP(Q661,标准!I$108:J$138,2,TRUE)),IF(Q661="",0,VLOOKUP(Q661,标准!I$74:J$104,2,TRUE))),IF(F661="女",IF(Q661="",0,VLOOKUP(Q661,标准!I$39:J$69,2,TRUE)),IF(Q661="",0,VLOOKUP(Q661,标准!I$3:J$33,2,TRUE)))))</f>
        <v>50</v>
      </c>
      <c r="S661" s="83">
        <v>5</v>
      </c>
      <c r="T661" s="71">
        <f>IF(A661&lt;43,IF(F661="女",VLOOKUP(S661,标准!G$108:H$138,2,TRUE),VLOOKUP(S661,标准!G$74:H$99,2,TRUE)),IF(F661="女",VLOOKUP(S661,标准!G$39:H$69,2,TRUE),VLOOKUP(S661,标准!G$3:H$28,2,TRUE)))</f>
        <v>10</v>
      </c>
      <c r="U661" s="89">
        <v>7.87</v>
      </c>
      <c r="V661" s="71">
        <f>IF(U661=0,0,IF(A661&lt;43,IF(F661="女",IF(U661="",0,VLOOKUP(U661,标准!A$108:B$128,2,TRUE)),IF(U661="",0,VLOOKUP(U661,标准!A$74:B$94,2,TRUE))),IF(F661="女",IF(U661="",0,VLOOKUP(U661,标准!A$39:B$59,2,TRUE)),IF(U661="",0,VLOOKUP(U661,标准!A$3:B$23,2,TRUE)))))</f>
        <v>72</v>
      </c>
      <c r="W661" s="86">
        <f t="shared" si="10"/>
        <v>64.7</v>
      </c>
      <c r="X661" s="87">
        <v>4.2</v>
      </c>
      <c r="Y661" s="87">
        <v>4.1</v>
      </c>
      <c r="Z661" s="91"/>
      <c r="AA661" s="92"/>
    </row>
    <row r="662" customHeight="1" spans="1:27">
      <c r="A662" s="62">
        <v>40</v>
      </c>
      <c r="B662" s="63">
        <v>661</v>
      </c>
      <c r="C662" s="154" t="s">
        <v>1373</v>
      </c>
      <c r="D662" s="91" t="s">
        <v>1345</v>
      </c>
      <c r="E662" s="91" t="s">
        <v>971</v>
      </c>
      <c r="F662" s="91" t="s">
        <v>30</v>
      </c>
      <c r="G662" s="155" t="s">
        <v>1374</v>
      </c>
      <c r="H662" s="68">
        <v>166.1</v>
      </c>
      <c r="I662" s="68">
        <v>63</v>
      </c>
      <c r="J662" s="71">
        <f>IF(F662="女",IF(H662=0,0,VLOOKUP(I662/(H662*H662/10000),标准!M$108:N$112,2,TRUE)),IF(H662=0,0,VLOOKUP(I662/(H662*H662/10000),标准!M$74:N$78,2,TRUE)))</f>
        <v>100</v>
      </c>
      <c r="K662" s="72">
        <v>4175</v>
      </c>
      <c r="L662" s="71">
        <f>IF(A662&lt;43,IF(F662="女",VLOOKUP(K662,标准!K$108:L$128,2,TRUE),VLOOKUP(K662,标准!K$74:L$94,2,TRUE)),IF(F662="女",VLOOKUP(K662,标准!K$39:L$59,2,TRUE),VLOOKUP(K662,标准!K$3:L$23,2,TRUE)))</f>
        <v>76</v>
      </c>
      <c r="M662" s="68">
        <v>15</v>
      </c>
      <c r="N662" s="71">
        <f>IF(M662="",0,IF(A662&lt;43,IF(F662="女",VLOOKUP(M662,标准!C$108:D$128,2,TRUE),VLOOKUP(M662,标准!C$74:D$94,2,TRUE)),IF(F662="女",VLOOKUP(M662,标准!C$39:D$59,2,TRUE),VLOOKUP(M662,标准!C$3:D$23,2,TRUE))))</f>
        <v>76</v>
      </c>
      <c r="O662" s="72">
        <v>254</v>
      </c>
      <c r="P662" s="71">
        <f>IF(A662&lt;43,IF(F662="女",VLOOKUP(O662/100,标准!E$108:F$128,2,TRUE),VLOOKUP(O662/100,标准!E$74:F$94,2,TRUE)),IF(F662="女",VLOOKUP(O662/100,标准!E$39:F$59,2,TRUE),VLOOKUP(O662/100,标准!E$3:F$23,2,TRUE)))</f>
        <v>80</v>
      </c>
      <c r="Q662" s="82">
        <v>3.32</v>
      </c>
      <c r="R662" s="71">
        <f>IF(Q662=0,0,IF(A662&lt;43,IF(F662="女",IF(Q662="",0,VLOOKUP(Q662,标准!I$108:J$138,2,TRUE)),IF(Q662="",0,VLOOKUP(Q662,标准!I$74:J$104,2,TRUE))),IF(F662="女",IF(Q662="",0,VLOOKUP(Q662,标准!I$39:J$69,2,TRUE)),IF(Q662="",0,VLOOKUP(Q662,标准!I$3:J$33,2,TRUE)))))</f>
        <v>85</v>
      </c>
      <c r="S662" s="83">
        <v>9</v>
      </c>
      <c r="T662" s="71">
        <f>IF(A662&lt;43,IF(F662="女",VLOOKUP(S662,标准!G$108:H$138,2,TRUE),VLOOKUP(S662,标准!G$74:H$99,2,TRUE)),IF(F662="女",VLOOKUP(S662,标准!G$39:H$69,2,TRUE),VLOOKUP(S662,标准!G$3:H$28,2,TRUE)))</f>
        <v>50</v>
      </c>
      <c r="U662" s="89">
        <v>6.99</v>
      </c>
      <c r="V662" s="71">
        <f>IF(U662=0,0,IF(A662&lt;43,IF(F662="女",IF(U662="",0,VLOOKUP(U662,标准!A$108:B$128,2,TRUE)),IF(U662="",0,VLOOKUP(U662,标准!A$74:B$94,2,TRUE))),IF(F662="女",IF(U662="",0,VLOOKUP(U662,标准!A$39:B$59,2,TRUE)),IF(U662="",0,VLOOKUP(U662,标准!A$3:B$23,2,TRUE)))))</f>
        <v>85</v>
      </c>
      <c r="W662" s="86">
        <f t="shared" si="10"/>
        <v>81</v>
      </c>
      <c r="X662" s="87">
        <v>4.4</v>
      </c>
      <c r="Y662" s="87">
        <v>4.2</v>
      </c>
      <c r="Z662" s="91"/>
      <c r="AA662" s="92"/>
    </row>
    <row r="663" customHeight="1" spans="1:27">
      <c r="A663" s="62">
        <v>40</v>
      </c>
      <c r="B663" s="63">
        <v>662</v>
      </c>
      <c r="C663" s="154" t="s">
        <v>1375</v>
      </c>
      <c r="D663" s="91" t="s">
        <v>1345</v>
      </c>
      <c r="E663" s="91" t="s">
        <v>971</v>
      </c>
      <c r="F663" s="91" t="s">
        <v>34</v>
      </c>
      <c r="G663" s="155" t="s">
        <v>1376</v>
      </c>
      <c r="H663" s="68">
        <v>157.8</v>
      </c>
      <c r="I663" s="68">
        <v>67.7</v>
      </c>
      <c r="J663" s="71">
        <f>IF(F663="女",IF(H663=0,0,VLOOKUP(I663/(H663*H663/10000),标准!M$108:N$112,2,TRUE)),IF(H663=0,0,VLOOKUP(I663/(H663*H663/10000),标准!M$74:N$78,2,TRUE)))</f>
        <v>80</v>
      </c>
      <c r="K663" s="72">
        <v>2589</v>
      </c>
      <c r="L663" s="71">
        <f>IF(A663&lt;43,IF(F663="女",VLOOKUP(K663,标准!K$108:L$128,2,TRUE),VLOOKUP(K663,标准!K$74:L$94,2,TRUE)),IF(F663="女",VLOOKUP(K663,标准!K$39:L$59,2,TRUE),VLOOKUP(K663,标准!K$3:L$23,2,TRUE)))</f>
        <v>70</v>
      </c>
      <c r="M663" s="68">
        <v>13</v>
      </c>
      <c r="N663" s="71">
        <f>IF(M663="",0,IF(A663&lt;43,IF(F663="女",VLOOKUP(M663,标准!C$108:D$128,2,TRUE),VLOOKUP(M663,标准!C$74:D$94,2,TRUE)),IF(F663="女",VLOOKUP(M663,标准!C$39:D$59,2,TRUE),VLOOKUP(M663,标准!C$3:D$23,2,TRUE))))</f>
        <v>70</v>
      </c>
      <c r="O663" s="76">
        <v>162</v>
      </c>
      <c r="P663" s="71">
        <f>IF(A663&lt;43,IF(F663="女",VLOOKUP(O663/100,标准!E$108:F$128,2,TRUE),VLOOKUP(O663/100,标准!E$74:F$94,2,TRUE)),IF(F663="女",VLOOKUP(O663/100,标准!E$39:F$59,2,TRUE),VLOOKUP(O663/100,标准!E$3:F$23,2,TRUE)))</f>
        <v>66</v>
      </c>
      <c r="Q663" s="81">
        <v>4.15</v>
      </c>
      <c r="R663" s="71">
        <f>IF(Q663=0,0,IF(A663&lt;43,IF(F663="女",IF(Q663="",0,VLOOKUP(Q663,标准!I$108:J$138,2,TRUE)),IF(Q663="",0,VLOOKUP(Q663,标准!I$74:J$104,2,TRUE))),IF(F663="女",IF(Q663="",0,VLOOKUP(Q663,标准!I$39:J$69,2,TRUE)),IF(Q663="",0,VLOOKUP(Q663,标准!I$3:J$33,2,TRUE)))))</f>
        <v>66</v>
      </c>
      <c r="S663" s="76">
        <v>36</v>
      </c>
      <c r="T663" s="71">
        <f>IF(A663&lt;43,IF(F663="女",VLOOKUP(S663,标准!G$108:H$138,2,TRUE),VLOOKUP(S663,标准!G$74:H$99,2,TRUE)),IF(F663="女",VLOOKUP(S663,标准!G$39:H$69,2,TRUE),VLOOKUP(S663,标准!G$3:H$28,2,TRUE)))</f>
        <v>70</v>
      </c>
      <c r="U663" s="88">
        <v>8.8</v>
      </c>
      <c r="V663" s="71">
        <f>IF(U663=0,0,IF(A663&lt;43,IF(F663="女",IF(U663="",0,VLOOKUP(U663,标准!A$108:B$128,2,TRUE)),IF(U663="",0,VLOOKUP(U663,标准!A$74:B$94,2,TRUE))),IF(F663="女",IF(U663="",0,VLOOKUP(U663,标准!A$39:B$59,2,TRUE)),IF(U663="",0,VLOOKUP(U663,标准!A$3:B$23,2,TRUE)))))</f>
        <v>74</v>
      </c>
      <c r="W663" s="86">
        <f t="shared" si="10"/>
        <v>71.1</v>
      </c>
      <c r="X663" s="87">
        <v>4.5</v>
      </c>
      <c r="Y663" s="87">
        <v>4.5</v>
      </c>
      <c r="Z663" s="91"/>
      <c r="AA663" s="92"/>
    </row>
    <row r="664" customHeight="1" spans="1:27">
      <c r="A664" s="62">
        <v>40</v>
      </c>
      <c r="B664" s="63">
        <v>663</v>
      </c>
      <c r="C664" s="154" t="s">
        <v>1377</v>
      </c>
      <c r="D664" s="91" t="s">
        <v>1345</v>
      </c>
      <c r="E664" s="91" t="s">
        <v>971</v>
      </c>
      <c r="F664" s="91" t="s">
        <v>30</v>
      </c>
      <c r="G664" s="155" t="s">
        <v>1378</v>
      </c>
      <c r="H664" s="68">
        <v>176.1</v>
      </c>
      <c r="I664" s="68">
        <v>71.7</v>
      </c>
      <c r="J664" s="71">
        <f>IF(F664="女",IF(H664=0,0,VLOOKUP(I664/(H664*H664/10000),标准!M$108:N$112,2,TRUE)),IF(H664=0,0,VLOOKUP(I664/(H664*H664/10000),标准!M$74:N$78,2,TRUE)))</f>
        <v>100</v>
      </c>
      <c r="K664" s="72">
        <v>5299</v>
      </c>
      <c r="L664" s="71">
        <f>IF(A664&lt;43,IF(F664="女",VLOOKUP(K664,标准!K$108:L$128,2,TRUE),VLOOKUP(K664,标准!K$74:L$94,2,TRUE)),IF(F664="女",VLOOKUP(K664,标准!K$39:L$59,2,TRUE),VLOOKUP(K664,标准!K$3:L$23,2,TRUE)))</f>
        <v>100</v>
      </c>
      <c r="M664" s="68">
        <v>19.5</v>
      </c>
      <c r="N664" s="71">
        <f>IF(M664="",0,IF(A664&lt;43,IF(F664="女",VLOOKUP(M664,标准!C$108:D$128,2,TRUE),VLOOKUP(M664,标准!C$74:D$94,2,TRUE)),IF(F664="女",VLOOKUP(M664,标准!C$39:D$59,2,TRUE),VLOOKUP(M664,标准!C$3:D$23,2,TRUE))))</f>
        <v>85</v>
      </c>
      <c r="O664" s="72">
        <v>251</v>
      </c>
      <c r="P664" s="71">
        <f>IF(A664&lt;43,IF(F664="女",VLOOKUP(O664/100,标准!E$108:F$128,2,TRUE),VLOOKUP(O664/100,标准!E$74:F$94,2,TRUE)),IF(F664="女",VLOOKUP(O664/100,标准!E$39:F$59,2,TRUE),VLOOKUP(O664/100,标准!E$3:F$23,2,TRUE)))</f>
        <v>80</v>
      </c>
      <c r="Q664" s="82">
        <v>3.27</v>
      </c>
      <c r="R664" s="71">
        <f>IF(Q664=0,0,IF(A664&lt;43,IF(F664="女",IF(Q664="",0,VLOOKUP(Q664,标准!I$108:J$138,2,TRUE)),IF(Q664="",0,VLOOKUP(Q664,标准!I$74:J$104,2,TRUE))),IF(F664="女",IF(Q664="",0,VLOOKUP(Q664,标准!I$39:J$69,2,TRUE)),IF(Q664="",0,VLOOKUP(Q664,标准!I$3:J$33,2,TRUE)))))</f>
        <v>90</v>
      </c>
      <c r="S664" s="83">
        <v>5</v>
      </c>
      <c r="T664" s="71">
        <f>IF(A664&lt;43,IF(F664="女",VLOOKUP(S664,标准!G$108:H$138,2,TRUE),VLOOKUP(S664,标准!G$74:H$99,2,TRUE)),IF(F664="女",VLOOKUP(S664,标准!G$39:H$69,2,TRUE),VLOOKUP(S664,标准!G$3:H$28,2,TRUE)))</f>
        <v>10</v>
      </c>
      <c r="U664" s="89">
        <v>6.7</v>
      </c>
      <c r="V664" s="71">
        <f>IF(U664=0,0,IF(A664&lt;43,IF(F664="女",IF(U664="",0,VLOOKUP(U664,标准!A$108:B$128,2,TRUE)),IF(U664="",0,VLOOKUP(U664,标准!A$74:B$94,2,TRUE))),IF(F664="女",IF(U664="",0,VLOOKUP(U664,标准!A$39:B$59,2,TRUE)),IF(U664="",0,VLOOKUP(U664,标准!A$3:B$23,2,TRUE)))))</f>
        <v>100</v>
      </c>
      <c r="W664" s="86">
        <f t="shared" si="10"/>
        <v>85.5</v>
      </c>
      <c r="X664" s="87">
        <v>4.4</v>
      </c>
      <c r="Y664" s="87">
        <v>4.3</v>
      </c>
      <c r="Z664" s="91"/>
      <c r="AA664" s="92"/>
    </row>
    <row r="665" customHeight="1" spans="1:27">
      <c r="A665" s="62">
        <v>40</v>
      </c>
      <c r="B665" s="63">
        <v>664</v>
      </c>
      <c r="C665" s="154" t="s">
        <v>1379</v>
      </c>
      <c r="D665" s="91" t="s">
        <v>1345</v>
      </c>
      <c r="E665" s="91" t="s">
        <v>971</v>
      </c>
      <c r="F665" s="91" t="s">
        <v>30</v>
      </c>
      <c r="G665" s="155" t="s">
        <v>1380</v>
      </c>
      <c r="H665" s="68">
        <v>172.7</v>
      </c>
      <c r="I665" s="68">
        <v>66.5</v>
      </c>
      <c r="J665" s="71">
        <f>IF(F665="女",IF(H665=0,0,VLOOKUP(I665/(H665*H665/10000),标准!M$108:N$112,2,TRUE)),IF(H665=0,0,VLOOKUP(I665/(H665*H665/10000),标准!M$74:N$78,2,TRUE)))</f>
        <v>100</v>
      </c>
      <c r="K665" s="72">
        <v>4667</v>
      </c>
      <c r="L665" s="71">
        <f>IF(A665&lt;43,IF(F665="女",VLOOKUP(K665,标准!K$108:L$128,2,TRUE),VLOOKUP(K665,标准!K$74:L$94,2,TRUE)),IF(F665="女",VLOOKUP(K665,标准!K$39:L$59,2,TRUE),VLOOKUP(K665,标准!K$3:L$23,2,TRUE)))</f>
        <v>85</v>
      </c>
      <c r="M665" s="68">
        <v>3</v>
      </c>
      <c r="N665" s="71">
        <f>IF(M665="",0,IF(A665&lt;43,IF(F665="女",VLOOKUP(M665,标准!C$108:D$128,2,TRUE),VLOOKUP(M665,标准!C$74:D$94,2,TRUE)),IF(F665="女",VLOOKUP(M665,标准!C$39:D$59,2,TRUE),VLOOKUP(M665,标准!C$3:D$23,2,TRUE))))</f>
        <v>50</v>
      </c>
      <c r="O665" s="72">
        <v>231</v>
      </c>
      <c r="P665" s="71">
        <f>IF(A665&lt;43,IF(F665="女",VLOOKUP(O665/100,标准!E$108:F$128,2,TRUE),VLOOKUP(O665/100,标准!E$74:F$94,2,TRUE)),IF(F665="女",VLOOKUP(O665/100,标准!E$39:F$59,2,TRUE),VLOOKUP(O665/100,标准!E$3:F$23,2,TRUE)))</f>
        <v>70</v>
      </c>
      <c r="Q665" s="82">
        <v>5.37</v>
      </c>
      <c r="R665" s="71">
        <f>IF(Q665=0,0,IF(A665&lt;43,IF(F665="女",IF(Q665="",0,VLOOKUP(Q665,标准!I$108:J$138,2,TRUE)),IF(Q665="",0,VLOOKUP(Q665,标准!I$74:J$104,2,TRUE))),IF(F665="女",IF(Q665="",0,VLOOKUP(Q665,标准!I$39:J$69,2,TRUE)),IF(Q665="",0,VLOOKUP(Q665,标准!I$3:J$33,2,TRUE)))))</f>
        <v>20</v>
      </c>
      <c r="S665" s="83">
        <v>1</v>
      </c>
      <c r="T665" s="71">
        <f>IF(A665&lt;43,IF(F665="女",VLOOKUP(S665,标准!G$108:H$138,2,TRUE),VLOOKUP(S665,标准!G$74:H$99,2,TRUE)),IF(F665="女",VLOOKUP(S665,标准!G$39:H$69,2,TRUE),VLOOKUP(S665,标准!G$3:H$28,2,TRUE)))</f>
        <v>0</v>
      </c>
      <c r="U665" s="89">
        <v>8.76</v>
      </c>
      <c r="V665" s="71">
        <f>IF(U665=0,0,IF(A665&lt;43,IF(F665="女",IF(U665="",0,VLOOKUP(U665,标准!A$108:B$128,2,TRUE)),IF(U665="",0,VLOOKUP(U665,标准!A$74:B$94,2,TRUE))),IF(F665="女",IF(U665="",0,VLOOKUP(U665,标准!A$39:B$59,2,TRUE)),IF(U665="",0,VLOOKUP(U665,标准!A$3:B$23,2,TRUE)))))</f>
        <v>62</v>
      </c>
      <c r="W665" s="86">
        <f t="shared" si="10"/>
        <v>56.15</v>
      </c>
      <c r="X665" s="87">
        <v>4.9</v>
      </c>
      <c r="Y665" s="87">
        <v>4.4</v>
      </c>
      <c r="Z665" s="91"/>
      <c r="AA665" s="92"/>
    </row>
    <row r="666" customHeight="1" spans="1:27">
      <c r="A666" s="62">
        <v>40</v>
      </c>
      <c r="B666" s="63">
        <v>665</v>
      </c>
      <c r="C666" s="154" t="s">
        <v>1381</v>
      </c>
      <c r="D666" s="91" t="s">
        <v>1345</v>
      </c>
      <c r="E666" s="91" t="s">
        <v>971</v>
      </c>
      <c r="F666" s="91" t="s">
        <v>30</v>
      </c>
      <c r="G666" s="155" t="s">
        <v>1382</v>
      </c>
      <c r="H666" s="68">
        <v>166</v>
      </c>
      <c r="I666" s="68">
        <v>73.9</v>
      </c>
      <c r="J666" s="71">
        <f>IF(F666="女",IF(H666=0,0,VLOOKUP(I666/(H666*H666/10000),标准!M$108:N$112,2,TRUE)),IF(H666=0,0,VLOOKUP(I666/(H666*H666/10000),标准!M$74:N$78,2,TRUE)))</f>
        <v>80</v>
      </c>
      <c r="K666" s="72">
        <v>4235</v>
      </c>
      <c r="L666" s="71">
        <f>IF(A666&lt;43,IF(F666="女",VLOOKUP(K666,标准!K$108:L$128,2,TRUE),VLOOKUP(K666,标准!K$74:L$94,2,TRUE)),IF(F666="女",VLOOKUP(K666,标准!K$39:L$59,2,TRUE),VLOOKUP(K666,标准!K$3:L$23,2,TRUE)))</f>
        <v>78</v>
      </c>
      <c r="M666" s="68">
        <v>15.5</v>
      </c>
      <c r="N666" s="71">
        <f>IF(M666="",0,IF(A666&lt;43,IF(F666="女",VLOOKUP(M666,标准!C$108:D$128,2,TRUE),VLOOKUP(M666,标准!C$74:D$94,2,TRUE)),IF(F666="女",VLOOKUP(M666,标准!C$39:D$59,2,TRUE),VLOOKUP(M666,标准!C$3:D$23,2,TRUE))))</f>
        <v>76</v>
      </c>
      <c r="O666" s="72">
        <v>222</v>
      </c>
      <c r="P666" s="71">
        <f>IF(A666&lt;43,IF(F666="女",VLOOKUP(O666/100,标准!E$108:F$128,2,TRUE),VLOOKUP(O666/100,标准!E$74:F$94,2,TRUE)),IF(F666="女",VLOOKUP(O666/100,标准!E$39:F$59,2,TRUE),VLOOKUP(O666/100,标准!E$3:F$23,2,TRUE)))</f>
        <v>66</v>
      </c>
      <c r="Q666" s="82">
        <v>4.08</v>
      </c>
      <c r="R666" s="71">
        <f>IF(Q666=0,0,IF(A666&lt;43,IF(F666="女",IF(Q666="",0,VLOOKUP(Q666,标准!I$108:J$138,2,TRUE)),IF(Q666="",0,VLOOKUP(Q666,标准!I$74:J$104,2,TRUE))),IF(F666="女",IF(Q666="",0,VLOOKUP(Q666,标准!I$39:J$69,2,TRUE)),IF(Q666="",0,VLOOKUP(Q666,标准!I$3:J$33,2,TRUE)))))</f>
        <v>68</v>
      </c>
      <c r="S666" s="83">
        <v>7</v>
      </c>
      <c r="T666" s="71">
        <f>IF(A666&lt;43,IF(F666="女",VLOOKUP(S666,标准!G$108:H$138,2,TRUE),VLOOKUP(S666,标准!G$74:H$99,2,TRUE)),IF(F666="女",VLOOKUP(S666,标准!G$39:H$69,2,TRUE),VLOOKUP(S666,标准!G$3:H$28,2,TRUE)))</f>
        <v>30</v>
      </c>
      <c r="U666" s="89">
        <v>7.48</v>
      </c>
      <c r="V666" s="71">
        <f>IF(U666=0,0,IF(A666&lt;43,IF(F666="女",IF(U666="",0,VLOOKUP(U666,标准!A$108:B$128,2,TRUE)),IF(U666="",0,VLOOKUP(U666,标准!A$74:B$94,2,TRUE))),IF(F666="女",IF(U666="",0,VLOOKUP(U666,标准!A$39:B$59,2,TRUE)),IF(U666="",0,VLOOKUP(U666,标准!A$3:B$23,2,TRUE)))))</f>
        <v>76</v>
      </c>
      <c r="W666" s="86">
        <f t="shared" si="10"/>
        <v>69.7</v>
      </c>
      <c r="X666" s="87">
        <v>4</v>
      </c>
      <c r="Y666" s="87">
        <v>4</v>
      </c>
      <c r="Z666" s="91"/>
      <c r="AA666" s="92"/>
    </row>
    <row r="667" customHeight="1" spans="1:27">
      <c r="A667" s="62">
        <v>40</v>
      </c>
      <c r="B667" s="63">
        <v>666</v>
      </c>
      <c r="C667" s="154" t="s">
        <v>1383</v>
      </c>
      <c r="D667" s="91" t="s">
        <v>1345</v>
      </c>
      <c r="E667" s="91" t="s">
        <v>971</v>
      </c>
      <c r="F667" s="91" t="s">
        <v>30</v>
      </c>
      <c r="G667" s="155" t="s">
        <v>1384</v>
      </c>
      <c r="H667" s="68">
        <v>178.7</v>
      </c>
      <c r="I667" s="68">
        <v>63.5</v>
      </c>
      <c r="J667" s="71">
        <f>IF(F667="女",IF(H667=0,0,VLOOKUP(I667/(H667*H667/10000),标准!M$108:N$112,2,TRUE)),IF(H667=0,0,VLOOKUP(I667/(H667*H667/10000),标准!M$74:N$78,2,TRUE)))</f>
        <v>100</v>
      </c>
      <c r="K667" s="72">
        <v>4795</v>
      </c>
      <c r="L667" s="71">
        <f>IF(A667&lt;43,IF(F667="女",VLOOKUP(K667,标准!K$108:L$128,2,TRUE),VLOOKUP(K667,标准!K$74:L$94,2,TRUE)),IF(F667="女",VLOOKUP(K667,标准!K$39:L$59,2,TRUE),VLOOKUP(K667,标准!K$3:L$23,2,TRUE)))</f>
        <v>85</v>
      </c>
      <c r="M667" s="68">
        <v>0</v>
      </c>
      <c r="N667" s="71">
        <f>IF(M667="",0,IF(A667&lt;43,IF(F667="女",VLOOKUP(M667,标准!C$108:D$128,2,TRUE),VLOOKUP(M667,标准!C$74:D$94,2,TRUE)),IF(F667="女",VLOOKUP(M667,标准!C$39:D$59,2,TRUE),VLOOKUP(M667,标准!C$3:D$23,2,TRUE))))</f>
        <v>20</v>
      </c>
      <c r="O667" s="72">
        <v>241</v>
      </c>
      <c r="P667" s="71">
        <f>IF(A667&lt;43,IF(F667="女",VLOOKUP(O667/100,标准!E$108:F$128,2,TRUE),VLOOKUP(O667/100,标准!E$74:F$94,2,TRUE)),IF(F667="女",VLOOKUP(O667/100,标准!E$39:F$59,2,TRUE),VLOOKUP(O667/100,标准!E$3:F$23,2,TRUE)))</f>
        <v>76</v>
      </c>
      <c r="Q667" s="82">
        <v>4.12</v>
      </c>
      <c r="R667" s="71">
        <f>IF(Q667=0,0,IF(A667&lt;43,IF(F667="女",IF(Q667="",0,VLOOKUP(Q667,标准!I$108:J$138,2,TRUE)),IF(Q667="",0,VLOOKUP(Q667,标准!I$74:J$104,2,TRUE))),IF(F667="女",IF(Q667="",0,VLOOKUP(Q667,标准!I$39:J$69,2,TRUE)),IF(Q667="",0,VLOOKUP(Q667,标准!I$3:J$33,2,TRUE)))))</f>
        <v>68</v>
      </c>
      <c r="S667" s="83">
        <v>3</v>
      </c>
      <c r="T667" s="71">
        <f>IF(A667&lt;43,IF(F667="女",VLOOKUP(S667,标准!G$108:H$138,2,TRUE),VLOOKUP(S667,标准!G$74:H$99,2,TRUE)),IF(F667="女",VLOOKUP(S667,标准!G$39:H$69,2,TRUE),VLOOKUP(S667,标准!G$3:H$28,2,TRUE)))</f>
        <v>0</v>
      </c>
      <c r="U667" s="89">
        <v>7.04</v>
      </c>
      <c r="V667" s="71">
        <f>IF(U667=0,0,IF(A667&lt;43,IF(F667="女",IF(U667="",0,VLOOKUP(U667,标准!A$108:B$128,2,TRUE)),IF(U667="",0,VLOOKUP(U667,标准!A$74:B$94,2,TRUE))),IF(F667="女",IF(U667="",0,VLOOKUP(U667,标准!A$39:B$59,2,TRUE)),IF(U667="",0,VLOOKUP(U667,标准!A$3:B$23,2,TRUE)))))</f>
        <v>80</v>
      </c>
      <c r="W667" s="86">
        <f t="shared" si="10"/>
        <v>66.95</v>
      </c>
      <c r="X667" s="87">
        <v>4.1</v>
      </c>
      <c r="Y667" s="87">
        <v>4.1</v>
      </c>
      <c r="Z667" s="91"/>
      <c r="AA667" s="92"/>
    </row>
    <row r="668" customHeight="1" spans="1:27">
      <c r="A668" s="62">
        <v>40</v>
      </c>
      <c r="B668" s="63">
        <v>667</v>
      </c>
      <c r="C668" s="154" t="s">
        <v>1385</v>
      </c>
      <c r="D668" s="91" t="s">
        <v>1345</v>
      </c>
      <c r="E668" s="91" t="s">
        <v>971</v>
      </c>
      <c r="F668" s="91" t="s">
        <v>30</v>
      </c>
      <c r="G668" s="155" t="s">
        <v>1386</v>
      </c>
      <c r="H668" s="68">
        <v>166.5</v>
      </c>
      <c r="I668" s="68">
        <v>78.4</v>
      </c>
      <c r="J668" s="71">
        <f>IF(F668="女",IF(H668=0,0,VLOOKUP(I668/(H668*H668/10000),标准!M$108:N$112,2,TRUE)),IF(H668=0,0,VLOOKUP(I668/(H668*H668/10000),标准!M$74:N$78,2,TRUE)))</f>
        <v>60</v>
      </c>
      <c r="K668" s="72">
        <v>4717</v>
      </c>
      <c r="L668" s="71">
        <f>IF(A668&lt;43,IF(F668="女",VLOOKUP(K668,标准!K$108:L$128,2,TRUE),VLOOKUP(K668,标准!K$74:L$94,2,TRUE)),IF(F668="女",VLOOKUP(K668,标准!K$39:L$59,2,TRUE),VLOOKUP(K668,标准!K$3:L$23,2,TRUE)))</f>
        <v>85</v>
      </c>
      <c r="M668" s="68">
        <v>15</v>
      </c>
      <c r="N668" s="71">
        <f>IF(M668="",0,IF(A668&lt;43,IF(F668="女",VLOOKUP(M668,标准!C$108:D$128,2,TRUE),VLOOKUP(M668,标准!C$74:D$94,2,TRUE)),IF(F668="女",VLOOKUP(M668,标准!C$39:D$59,2,TRUE),VLOOKUP(M668,标准!C$3:D$23,2,TRUE))))</f>
        <v>76</v>
      </c>
      <c r="O668" s="72"/>
      <c r="P668" s="71">
        <f>IF(A668&lt;43,IF(F668="女",VLOOKUP(O668/100,标准!E$108:F$128,2,TRUE),VLOOKUP(O668/100,标准!E$74:F$94,2,TRUE)),IF(F668="女",VLOOKUP(O668/100,标准!E$39:F$59,2,TRUE),VLOOKUP(O668/100,标准!E$3:F$23,2,TRUE)))</f>
        <v>0</v>
      </c>
      <c r="Q668" s="82"/>
      <c r="R668" s="71">
        <f>IF(Q668=0,0,IF(A668&lt;43,IF(F668="女",IF(Q668="",0,VLOOKUP(Q668,标准!I$108:J$138,2,TRUE)),IF(Q668="",0,VLOOKUP(Q668,标准!I$74:J$104,2,TRUE))),IF(F668="女",IF(Q668="",0,VLOOKUP(Q668,标准!I$39:J$69,2,TRUE)),IF(Q668="",0,VLOOKUP(Q668,标准!I$3:J$33,2,TRUE)))))</f>
        <v>0</v>
      </c>
      <c r="S668" s="83"/>
      <c r="T668" s="71">
        <f>IF(A668&lt;43,IF(F668="女",VLOOKUP(S668,标准!G$108:H$138,2,TRUE),VLOOKUP(S668,标准!G$74:H$99,2,TRUE)),IF(F668="女",VLOOKUP(S668,标准!G$39:H$69,2,TRUE),VLOOKUP(S668,标准!G$3:H$28,2,TRUE)))</f>
        <v>0</v>
      </c>
      <c r="U668" s="89"/>
      <c r="V668" s="71">
        <f>IF(U668=0,0,IF(A668&lt;43,IF(F668="女",IF(U668="",0,VLOOKUP(U668,标准!A$108:B$128,2,TRUE)),IF(U668="",0,VLOOKUP(U668,标准!A$74:B$94,2,TRUE))),IF(F668="女",IF(U668="",0,VLOOKUP(U668,标准!A$39:B$59,2,TRUE)),IF(U668="",0,VLOOKUP(U668,标准!A$3:B$23,2,TRUE)))))</f>
        <v>0</v>
      </c>
      <c r="W668" s="86">
        <v>60</v>
      </c>
      <c r="X668" s="87">
        <v>4</v>
      </c>
      <c r="Y668" s="87">
        <v>4.2</v>
      </c>
      <c r="Z668" s="91"/>
      <c r="AA668" s="92" t="s">
        <v>144</v>
      </c>
    </row>
    <row r="669" customHeight="1" spans="1:27">
      <c r="A669" s="62">
        <v>40</v>
      </c>
      <c r="B669" s="63">
        <v>668</v>
      </c>
      <c r="C669" s="154" t="s">
        <v>1387</v>
      </c>
      <c r="D669" s="91" t="s">
        <v>1345</v>
      </c>
      <c r="E669" s="91" t="s">
        <v>971</v>
      </c>
      <c r="F669" s="91" t="s">
        <v>30</v>
      </c>
      <c r="G669" s="155" t="s">
        <v>1388</v>
      </c>
      <c r="H669" s="68">
        <v>177.2</v>
      </c>
      <c r="I669" s="68">
        <v>66.6</v>
      </c>
      <c r="J669" s="71">
        <f>IF(F669="女",IF(H669=0,0,VLOOKUP(I669/(H669*H669/10000),标准!M$108:N$112,2,TRUE)),IF(H669=0,0,VLOOKUP(I669/(H669*H669/10000),标准!M$74:N$78,2,TRUE)))</f>
        <v>100</v>
      </c>
      <c r="K669" s="72">
        <v>5136</v>
      </c>
      <c r="L669" s="71">
        <f>IF(A669&lt;43,IF(F669="女",VLOOKUP(K669,标准!K$108:L$128,2,TRUE),VLOOKUP(K669,标准!K$74:L$94,2,TRUE)),IF(F669="女",VLOOKUP(K669,标准!K$39:L$59,2,TRUE),VLOOKUP(K669,标准!K$3:L$23,2,TRUE)))</f>
        <v>100</v>
      </c>
      <c r="M669" s="68">
        <v>18</v>
      </c>
      <c r="N669" s="71">
        <f>IF(M669="",0,IF(A669&lt;43,IF(F669="女",VLOOKUP(M669,标准!C$108:D$128,2,TRUE),VLOOKUP(M669,标准!C$74:D$94,2,TRUE)),IF(F669="女",VLOOKUP(M669,标准!C$39:D$59,2,TRUE),VLOOKUP(M669,标准!C$3:D$23,2,TRUE))))</f>
        <v>80</v>
      </c>
      <c r="O669" s="76">
        <v>215</v>
      </c>
      <c r="P669" s="71">
        <f>IF(A669&lt;43,IF(F669="女",VLOOKUP(O669/100,标准!E$108:F$128,2,TRUE),VLOOKUP(O669/100,标准!E$74:F$94,2,TRUE)),IF(F669="女",VLOOKUP(O669/100,标准!E$39:F$59,2,TRUE),VLOOKUP(O669/100,标准!E$3:F$23,2,TRUE)))</f>
        <v>62</v>
      </c>
      <c r="Q669" s="81">
        <v>4.29</v>
      </c>
      <c r="R669" s="71">
        <f>IF(Q669=0,0,IF(A669&lt;43,IF(F669="女",IF(Q669="",0,VLOOKUP(Q669,标准!I$108:J$138,2,TRUE)),IF(Q669="",0,VLOOKUP(Q669,标准!I$74:J$104,2,TRUE))),IF(F669="女",IF(Q669="",0,VLOOKUP(Q669,标准!I$39:J$69,2,TRUE)),IF(Q669="",0,VLOOKUP(Q669,标准!I$3:J$33,2,TRUE)))))</f>
        <v>60</v>
      </c>
      <c r="S669" s="76">
        <v>3</v>
      </c>
      <c r="T669" s="71">
        <f>IF(A669&lt;43,IF(F669="女",VLOOKUP(S669,标准!G$108:H$138,2,TRUE),VLOOKUP(S669,标准!G$74:H$99,2,TRUE)),IF(F669="女",VLOOKUP(S669,标准!G$39:H$69,2,TRUE),VLOOKUP(S669,标准!G$3:H$28,2,TRUE)))</f>
        <v>0</v>
      </c>
      <c r="U669" s="88">
        <v>7.53</v>
      </c>
      <c r="V669" s="71">
        <f>IF(U669=0,0,IF(A669&lt;43,IF(F669="女",IF(U669="",0,VLOOKUP(U669,标准!A$108:B$128,2,TRUE)),IF(U669="",0,VLOOKUP(U669,标准!A$74:B$94,2,TRUE))),IF(F669="女",IF(U669="",0,VLOOKUP(U669,标准!A$39:B$59,2,TRUE)),IF(U669="",0,VLOOKUP(U669,标准!A$3:B$23,2,TRUE)))))</f>
        <v>74</v>
      </c>
      <c r="W669" s="86">
        <f t="shared" si="10"/>
        <v>71</v>
      </c>
      <c r="X669" s="87">
        <v>4.3</v>
      </c>
      <c r="Y669" s="87">
        <v>4.1</v>
      </c>
      <c r="Z669" s="91"/>
      <c r="AA669" s="92"/>
    </row>
    <row r="670" customHeight="1" spans="1:27">
      <c r="A670" s="62">
        <v>40</v>
      </c>
      <c r="B670" s="63">
        <v>669</v>
      </c>
      <c r="C670" s="154" t="s">
        <v>1389</v>
      </c>
      <c r="D670" s="91" t="s">
        <v>1345</v>
      </c>
      <c r="E670" s="91" t="s">
        <v>971</v>
      </c>
      <c r="F670" s="91" t="s">
        <v>34</v>
      </c>
      <c r="G670" s="155" t="s">
        <v>1390</v>
      </c>
      <c r="H670" s="68">
        <v>155.1</v>
      </c>
      <c r="I670" s="68">
        <v>49.3</v>
      </c>
      <c r="J670" s="71">
        <f>IF(F670="女",IF(H670=0,0,VLOOKUP(I670/(H670*H670/10000),标准!M$108:N$112,2,TRUE)),IF(H670=0,0,VLOOKUP(I670/(H670*H670/10000),标准!M$74:N$78,2,TRUE)))</f>
        <v>100</v>
      </c>
      <c r="K670" s="72">
        <v>2299</v>
      </c>
      <c r="L670" s="71">
        <f>IF(A670&lt;43,IF(F670="女",VLOOKUP(K670,标准!K$108:L$128,2,TRUE),VLOOKUP(K670,标准!K$74:L$94,2,TRUE)),IF(F670="女",VLOOKUP(K670,标准!K$39:L$59,2,TRUE),VLOOKUP(K670,标准!K$3:L$23,2,TRUE)))</f>
        <v>64</v>
      </c>
      <c r="M670" s="68">
        <v>17</v>
      </c>
      <c r="N670" s="71">
        <f>IF(M670="",0,IF(A670&lt;43,IF(F670="女",VLOOKUP(M670,标准!C$108:D$128,2,TRUE),VLOOKUP(M670,标准!C$74:D$94,2,TRUE)),IF(F670="女",VLOOKUP(M670,标准!C$39:D$59,2,TRUE),VLOOKUP(M670,标准!C$3:D$23,2,TRUE))))</f>
        <v>76</v>
      </c>
      <c r="O670" s="76">
        <v>189</v>
      </c>
      <c r="P670" s="71">
        <f>IF(A670&lt;43,IF(F670="女",VLOOKUP(O670/100,标准!E$108:F$128,2,TRUE),VLOOKUP(O670/100,标准!E$74:F$94,2,TRUE)),IF(F670="女",VLOOKUP(O670/100,标准!E$39:F$59,2,TRUE),VLOOKUP(O670/100,标准!E$3:F$23,2,TRUE)))</f>
        <v>85</v>
      </c>
      <c r="Q670" s="81">
        <v>3.5</v>
      </c>
      <c r="R670" s="71">
        <f>IF(Q670=0,0,IF(A670&lt;43,IF(F670="女",IF(Q670="",0,VLOOKUP(Q670,标准!I$108:J$138,2,TRUE)),IF(Q670="",0,VLOOKUP(Q670,标准!I$74:J$104,2,TRUE))),IF(F670="女",IF(Q670="",0,VLOOKUP(Q670,标准!I$39:J$69,2,TRUE)),IF(Q670="",0,VLOOKUP(Q670,标准!I$3:J$33,2,TRUE)))))</f>
        <v>76</v>
      </c>
      <c r="S670" s="76">
        <v>45</v>
      </c>
      <c r="T670" s="71">
        <f>IF(A670&lt;43,IF(F670="女",VLOOKUP(S670,标准!G$108:H$138,2,TRUE),VLOOKUP(S670,标准!G$74:H$99,2,TRUE)),IF(F670="女",VLOOKUP(S670,标准!G$39:H$69,2,TRUE),VLOOKUP(S670,标准!G$3:H$28,2,TRUE)))</f>
        <v>78</v>
      </c>
      <c r="U670" s="88">
        <v>8.6</v>
      </c>
      <c r="V670" s="71">
        <f>IF(U670=0,0,IF(A670&lt;43,IF(F670="女",IF(U670="",0,VLOOKUP(U670,标准!A$108:B$128,2,TRUE)),IF(U670="",0,VLOOKUP(U670,标准!A$74:B$94,2,TRUE))),IF(F670="女",IF(U670="",0,VLOOKUP(U670,标准!A$39:B$59,2,TRUE)),IF(U670="",0,VLOOKUP(U670,标准!A$3:B$23,2,TRUE)))))</f>
        <v>76</v>
      </c>
      <c r="W670" s="86">
        <f t="shared" si="10"/>
        <v>78.9</v>
      </c>
      <c r="X670" s="87">
        <v>4.1</v>
      </c>
      <c r="Y670" s="87">
        <v>4.2</v>
      </c>
      <c r="Z670" s="91"/>
      <c r="AA670" s="92"/>
    </row>
    <row r="671" customHeight="1" spans="1:27">
      <c r="A671" s="62">
        <v>40</v>
      </c>
      <c r="B671" s="63">
        <v>670</v>
      </c>
      <c r="C671" s="154" t="s">
        <v>1391</v>
      </c>
      <c r="D671" s="91" t="s">
        <v>1345</v>
      </c>
      <c r="E671" s="91" t="s">
        <v>971</v>
      </c>
      <c r="F671" s="91" t="s">
        <v>30</v>
      </c>
      <c r="G671" s="155" t="s">
        <v>1392</v>
      </c>
      <c r="H671" s="68">
        <v>178.9</v>
      </c>
      <c r="I671" s="68">
        <v>80.3</v>
      </c>
      <c r="J671" s="71">
        <f>IF(F671="女",IF(H671=0,0,VLOOKUP(I671/(H671*H671/10000),标准!M$108:N$112,2,TRUE)),IF(H671=0,0,VLOOKUP(I671/(H671*H671/10000),标准!M$74:N$78,2,TRUE)))</f>
        <v>80</v>
      </c>
      <c r="K671" s="72">
        <v>4738</v>
      </c>
      <c r="L671" s="71">
        <f>IF(A671&lt;43,IF(F671="女",VLOOKUP(K671,标准!K$108:L$128,2,TRUE),VLOOKUP(K671,标准!K$74:L$94,2,TRUE)),IF(F671="女",VLOOKUP(K671,标准!K$39:L$59,2,TRUE),VLOOKUP(K671,标准!K$3:L$23,2,TRUE)))</f>
        <v>85</v>
      </c>
      <c r="M671" s="68">
        <v>1.5</v>
      </c>
      <c r="N671" s="71">
        <f>IF(M671="",0,IF(A671&lt;43,IF(F671="女",VLOOKUP(M671,标准!C$108:D$128,2,TRUE),VLOOKUP(M671,标准!C$74:D$94,2,TRUE)),IF(F671="女",VLOOKUP(M671,标准!C$39:D$59,2,TRUE),VLOOKUP(M671,标准!C$3:D$23,2,TRUE))))</f>
        <v>30</v>
      </c>
      <c r="O671" s="76">
        <v>248</v>
      </c>
      <c r="P671" s="71">
        <f>IF(A671&lt;43,IF(F671="女",VLOOKUP(O671/100,标准!E$108:F$128,2,TRUE),VLOOKUP(O671/100,标准!E$74:F$94,2,TRUE)),IF(F671="女",VLOOKUP(O671/100,标准!E$39:F$59,2,TRUE),VLOOKUP(O671/100,标准!E$3:F$23,2,TRUE)))</f>
        <v>80</v>
      </c>
      <c r="Q671" s="81">
        <v>4.14</v>
      </c>
      <c r="R671" s="71">
        <f>IF(Q671=0,0,IF(A671&lt;43,IF(F671="女",IF(Q671="",0,VLOOKUP(Q671,标准!I$108:J$138,2,TRUE)),IF(Q671="",0,VLOOKUP(Q671,标准!I$74:J$104,2,TRUE))),IF(F671="女",IF(Q671="",0,VLOOKUP(Q671,标准!I$39:J$69,2,TRUE)),IF(Q671="",0,VLOOKUP(Q671,标准!I$3:J$33,2,TRUE)))))</f>
        <v>66</v>
      </c>
      <c r="S671" s="76">
        <v>1</v>
      </c>
      <c r="T671" s="71">
        <f>IF(A671&lt;43,IF(F671="女",VLOOKUP(S671,标准!G$108:H$138,2,TRUE),VLOOKUP(S671,标准!G$74:H$99,2,TRUE)),IF(F671="女",VLOOKUP(S671,标准!G$39:H$69,2,TRUE),VLOOKUP(S671,标准!G$3:H$28,2,TRUE)))</f>
        <v>0</v>
      </c>
      <c r="U671" s="88">
        <v>7.2</v>
      </c>
      <c r="V671" s="71">
        <f>IF(U671=0,0,IF(A671&lt;43,IF(F671="女",IF(U671="",0,VLOOKUP(U671,标准!A$108:B$128,2,TRUE)),IF(U671="",0,VLOOKUP(U671,标准!A$74:B$94,2,TRUE))),IF(F671="女",IF(U671="",0,VLOOKUP(U671,标准!A$39:B$59,2,TRUE)),IF(U671="",0,VLOOKUP(U671,标准!A$3:B$23,2,TRUE)))))</f>
        <v>78</v>
      </c>
      <c r="W671" s="86">
        <f t="shared" si="10"/>
        <v>64.55</v>
      </c>
      <c r="X671" s="87">
        <v>3.9</v>
      </c>
      <c r="Y671" s="87">
        <v>3.9</v>
      </c>
      <c r="Z671" s="91"/>
      <c r="AA671" s="92"/>
    </row>
    <row r="672" customHeight="1" spans="1:27">
      <c r="A672" s="62">
        <v>40</v>
      </c>
      <c r="B672" s="63">
        <v>671</v>
      </c>
      <c r="C672" s="154" t="s">
        <v>1393</v>
      </c>
      <c r="D672" s="91" t="s">
        <v>1345</v>
      </c>
      <c r="E672" s="91" t="s">
        <v>971</v>
      </c>
      <c r="F672" s="91" t="s">
        <v>30</v>
      </c>
      <c r="G672" s="155" t="s">
        <v>1394</v>
      </c>
      <c r="H672" s="68">
        <v>174.2</v>
      </c>
      <c r="I672" s="68">
        <v>57.4</v>
      </c>
      <c r="J672" s="71">
        <f>IF(F672="女",IF(H672=0,0,VLOOKUP(I672/(H672*H672/10000),标准!M$108:N$112,2,TRUE)),IF(H672=0,0,VLOOKUP(I672/(H672*H672/10000),标准!M$74:N$78,2,TRUE)))</f>
        <v>100</v>
      </c>
      <c r="K672" s="72">
        <v>4056</v>
      </c>
      <c r="L672" s="71">
        <f>IF(A672&lt;43,IF(F672="女",VLOOKUP(K672,标准!K$108:L$128,2,TRUE),VLOOKUP(K672,标准!K$74:L$94,2,TRUE)),IF(F672="女",VLOOKUP(K672,标准!K$39:L$59,2,TRUE),VLOOKUP(K672,标准!K$3:L$23,2,TRUE)))</f>
        <v>74</v>
      </c>
      <c r="M672" s="68">
        <v>10</v>
      </c>
      <c r="N672" s="71">
        <f>IF(M672="",0,IF(A672&lt;43,IF(F672="女",VLOOKUP(M672,标准!C$108:D$128,2,TRUE),VLOOKUP(M672,标准!C$74:D$94,2,TRUE)),IF(F672="女",VLOOKUP(M672,标准!C$39:D$59,2,TRUE),VLOOKUP(M672,标准!C$3:D$23,2,TRUE))))</f>
        <v>68</v>
      </c>
      <c r="O672" s="76">
        <v>265</v>
      </c>
      <c r="P672" s="71">
        <f>IF(A672&lt;43,IF(F672="女",VLOOKUP(O672/100,标准!E$108:F$128,2,TRUE),VLOOKUP(O672/100,标准!E$74:F$94,2,TRUE)),IF(F672="女",VLOOKUP(O672/100,标准!E$39:F$59,2,TRUE),VLOOKUP(O672/100,标准!E$3:F$23,2,TRUE)))</f>
        <v>90</v>
      </c>
      <c r="Q672" s="81">
        <v>3.3</v>
      </c>
      <c r="R672" s="71">
        <f>IF(Q672=0,0,IF(A672&lt;43,IF(F672="女",IF(Q672="",0,VLOOKUP(Q672,标准!I$108:J$138,2,TRUE)),IF(Q672="",0,VLOOKUP(Q672,标准!I$74:J$104,2,TRUE))),IF(F672="女",IF(Q672="",0,VLOOKUP(Q672,标准!I$39:J$69,2,TRUE)),IF(Q672="",0,VLOOKUP(Q672,标准!I$3:J$33,2,TRUE)))))</f>
        <v>85</v>
      </c>
      <c r="S672" s="76">
        <v>6</v>
      </c>
      <c r="T672" s="71">
        <f>IF(A672&lt;43,IF(F672="女",VLOOKUP(S672,标准!G$108:H$138,2,TRUE),VLOOKUP(S672,标准!G$74:H$99,2,TRUE)),IF(F672="女",VLOOKUP(S672,标准!G$39:H$69,2,TRUE),VLOOKUP(S672,标准!G$3:H$28,2,TRUE)))</f>
        <v>20</v>
      </c>
      <c r="U672" s="88">
        <v>6.68</v>
      </c>
      <c r="V672" s="71">
        <f>IF(U672=0,0,IF(A672&lt;43,IF(F672="女",IF(U672="",0,VLOOKUP(U672,标准!A$108:B$128,2,TRUE)),IF(U672="",0,VLOOKUP(U672,标准!A$74:B$94,2,TRUE))),IF(F672="女",IF(U672="",0,VLOOKUP(U672,标准!A$39:B$59,2,TRUE)),IF(U672="",0,VLOOKUP(U672,标准!A$3:B$23,2,TRUE)))))</f>
        <v>100</v>
      </c>
      <c r="W672" s="86">
        <f t="shared" si="10"/>
        <v>80.9</v>
      </c>
      <c r="X672" s="87">
        <v>4</v>
      </c>
      <c r="Y672" s="87">
        <v>3.9</v>
      </c>
      <c r="Z672" s="91"/>
      <c r="AA672" s="92"/>
    </row>
    <row r="673" customHeight="1" spans="1:27">
      <c r="A673" s="62">
        <v>40</v>
      </c>
      <c r="B673" s="63">
        <v>672</v>
      </c>
      <c r="C673" s="154" t="s">
        <v>1395</v>
      </c>
      <c r="D673" s="91" t="s">
        <v>1345</v>
      </c>
      <c r="E673" s="91" t="s">
        <v>971</v>
      </c>
      <c r="F673" s="91" t="s">
        <v>30</v>
      </c>
      <c r="G673" s="155" t="s">
        <v>1396</v>
      </c>
      <c r="H673" s="68">
        <v>179.4</v>
      </c>
      <c r="I673" s="68">
        <v>103.2</v>
      </c>
      <c r="J673" s="71">
        <f>IF(F673="女",IF(H673=0,0,VLOOKUP(I673/(H673*H673/10000),标准!M$108:N$112,2,TRUE)),IF(H673=0,0,VLOOKUP(I673/(H673*H673/10000),标准!M$74:N$78,2,TRUE)))</f>
        <v>60</v>
      </c>
      <c r="K673" s="72">
        <v>5313</v>
      </c>
      <c r="L673" s="71">
        <f>IF(A673&lt;43,IF(F673="女",VLOOKUP(K673,标准!K$108:L$128,2,TRUE),VLOOKUP(K673,标准!K$74:L$94,2,TRUE)),IF(F673="女",VLOOKUP(K673,标准!K$39:L$59,2,TRUE),VLOOKUP(K673,标准!K$3:L$23,2,TRUE)))</f>
        <v>100</v>
      </c>
      <c r="M673" s="68">
        <v>25</v>
      </c>
      <c r="N673" s="71">
        <f>IF(M673="",0,IF(A673&lt;43,IF(F673="女",VLOOKUP(M673,标准!C$108:D$128,2,TRUE),VLOOKUP(M673,标准!C$74:D$94,2,TRUE)),IF(F673="女",VLOOKUP(M673,标准!C$39:D$59,2,TRUE),VLOOKUP(M673,标准!C$3:D$23,2,TRUE))))</f>
        <v>100</v>
      </c>
      <c r="O673" s="76">
        <v>205</v>
      </c>
      <c r="P673" s="71">
        <f>IF(A673&lt;43,IF(F673="女",VLOOKUP(O673/100,标准!E$108:F$128,2,TRUE),VLOOKUP(O673/100,标准!E$74:F$94,2,TRUE)),IF(F673="女",VLOOKUP(O673/100,标准!E$39:F$59,2,TRUE),VLOOKUP(O673/100,标准!E$3:F$23,2,TRUE)))</f>
        <v>50</v>
      </c>
      <c r="Q673" s="81">
        <v>4.48</v>
      </c>
      <c r="R673" s="71">
        <f>IF(Q673=0,0,IF(A673&lt;43,IF(F673="女",IF(Q673="",0,VLOOKUP(Q673,标准!I$108:J$138,2,TRUE)),IF(Q673="",0,VLOOKUP(Q673,标准!I$74:J$104,2,TRUE))),IF(F673="女",IF(Q673="",0,VLOOKUP(Q673,标准!I$39:J$69,2,TRUE)),IF(Q673="",0,VLOOKUP(Q673,标准!I$3:J$33,2,TRUE)))))</f>
        <v>50</v>
      </c>
      <c r="S673" s="76">
        <v>1</v>
      </c>
      <c r="T673" s="71">
        <f>IF(A673&lt;43,IF(F673="女",VLOOKUP(S673,标准!G$108:H$138,2,TRUE),VLOOKUP(S673,标准!G$74:H$99,2,TRUE)),IF(F673="女",VLOOKUP(S673,标准!G$39:H$69,2,TRUE),VLOOKUP(S673,标准!G$3:H$28,2,TRUE)))</f>
        <v>0</v>
      </c>
      <c r="U673" s="88">
        <v>7.64</v>
      </c>
      <c r="V673" s="71">
        <f>IF(U673=0,0,IF(A673&lt;43,IF(F673="女",IF(U673="",0,VLOOKUP(U673,标准!A$108:B$128,2,TRUE)),IF(U673="",0,VLOOKUP(U673,标准!A$74:B$94,2,TRUE))),IF(F673="女",IF(U673="",0,VLOOKUP(U673,标准!A$39:B$59,2,TRUE)),IF(U673="",0,VLOOKUP(U673,标准!A$3:B$23,2,TRUE)))))</f>
        <v>74</v>
      </c>
      <c r="W673" s="86">
        <f t="shared" si="10"/>
        <v>63.8</v>
      </c>
      <c r="X673" s="87">
        <v>4.1</v>
      </c>
      <c r="Y673" s="87">
        <v>4.2</v>
      </c>
      <c r="Z673" s="91"/>
      <c r="AA673" s="92"/>
    </row>
    <row r="674" customHeight="1" spans="1:27">
      <c r="A674" s="62">
        <v>40</v>
      </c>
      <c r="B674" s="63">
        <v>673</v>
      </c>
      <c r="C674" s="154" t="s">
        <v>1397</v>
      </c>
      <c r="D674" s="91" t="s">
        <v>1345</v>
      </c>
      <c r="E674" s="91" t="s">
        <v>971</v>
      </c>
      <c r="F674" s="91" t="s">
        <v>30</v>
      </c>
      <c r="G674" s="155" t="s">
        <v>1398</v>
      </c>
      <c r="H674" s="68">
        <v>170.8</v>
      </c>
      <c r="I674" s="68">
        <v>64.5</v>
      </c>
      <c r="J674" s="71">
        <f>IF(F674="女",IF(H674=0,0,VLOOKUP(I674/(H674*H674/10000),标准!M$108:N$112,2,TRUE)),IF(H674=0,0,VLOOKUP(I674/(H674*H674/10000),标准!M$74:N$78,2,TRUE)))</f>
        <v>100</v>
      </c>
      <c r="K674" s="72">
        <v>3769</v>
      </c>
      <c r="L674" s="71">
        <f>IF(A674&lt;43,IF(F674="女",VLOOKUP(K674,标准!K$108:L$128,2,TRUE),VLOOKUP(K674,标准!K$74:L$94,2,TRUE)),IF(F674="女",VLOOKUP(K674,标准!K$39:L$59,2,TRUE),VLOOKUP(K674,标准!K$3:L$23,2,TRUE)))</f>
        <v>70</v>
      </c>
      <c r="M674" s="68">
        <v>7</v>
      </c>
      <c r="N674" s="71">
        <f>IF(M674="",0,IF(A674&lt;43,IF(F674="女",VLOOKUP(M674,标准!C$108:D$128,2,TRUE),VLOOKUP(M674,标准!C$74:D$94,2,TRUE)),IF(F674="女",VLOOKUP(M674,标准!C$39:D$59,2,TRUE),VLOOKUP(M674,标准!C$3:D$23,2,TRUE))))</f>
        <v>64</v>
      </c>
      <c r="O674" s="76">
        <v>205</v>
      </c>
      <c r="P674" s="71">
        <f>IF(A674&lt;43,IF(F674="女",VLOOKUP(O674/100,标准!E$108:F$128,2,TRUE),VLOOKUP(O674/100,标准!E$74:F$94,2,TRUE)),IF(F674="女",VLOOKUP(O674/100,标准!E$39:F$59,2,TRUE),VLOOKUP(O674/100,标准!E$3:F$23,2,TRUE)))</f>
        <v>50</v>
      </c>
      <c r="Q674" s="81">
        <v>4.5</v>
      </c>
      <c r="R674" s="71">
        <f>IF(Q674=0,0,IF(A674&lt;43,IF(F674="女",IF(Q674="",0,VLOOKUP(Q674,标准!I$108:J$138,2,TRUE)),IF(Q674="",0,VLOOKUP(Q674,标准!I$74:J$104,2,TRUE))),IF(F674="女",IF(Q674="",0,VLOOKUP(Q674,标准!I$39:J$69,2,TRUE)),IF(Q674="",0,VLOOKUP(Q674,标准!I$3:J$33,2,TRUE)))))</f>
        <v>50</v>
      </c>
      <c r="S674" s="76">
        <v>2</v>
      </c>
      <c r="T674" s="71">
        <f>IF(A674&lt;43,IF(F674="女",VLOOKUP(S674,标准!G$108:H$138,2,TRUE),VLOOKUP(S674,标准!G$74:H$99,2,TRUE)),IF(F674="女",VLOOKUP(S674,标准!G$39:H$69,2,TRUE),VLOOKUP(S674,标准!G$3:H$28,2,TRUE)))</f>
        <v>0</v>
      </c>
      <c r="U674" s="88">
        <v>7.19</v>
      </c>
      <c r="V674" s="71">
        <f>IF(U674=0,0,IF(A674&lt;43,IF(F674="女",IF(U674="",0,VLOOKUP(U674,标准!A$108:B$128,2,TRUE)),IF(U674="",0,VLOOKUP(U674,标准!A$74:B$94,2,TRUE))),IF(F674="女",IF(U674="",0,VLOOKUP(U674,标准!A$39:B$59,2,TRUE)),IF(U674="",0,VLOOKUP(U674,标准!A$3:B$23,2,TRUE)))))</f>
        <v>78</v>
      </c>
      <c r="W674" s="86">
        <f t="shared" si="10"/>
        <v>62.5</v>
      </c>
      <c r="X674" s="87">
        <v>3.7</v>
      </c>
      <c r="Y674" s="87">
        <v>3.7</v>
      </c>
      <c r="Z674" s="91"/>
      <c r="AA674" s="92"/>
    </row>
    <row r="675" customHeight="1" spans="1:27">
      <c r="A675" s="62">
        <v>40</v>
      </c>
      <c r="B675" s="63">
        <v>674</v>
      </c>
      <c r="C675" s="154" t="s">
        <v>1399</v>
      </c>
      <c r="D675" s="91" t="s">
        <v>1345</v>
      </c>
      <c r="E675" s="91" t="s">
        <v>971</v>
      </c>
      <c r="F675" s="91" t="s">
        <v>30</v>
      </c>
      <c r="G675" s="155" t="s">
        <v>1400</v>
      </c>
      <c r="H675" s="68">
        <v>173.7</v>
      </c>
      <c r="I675" s="68">
        <v>59.5</v>
      </c>
      <c r="J675" s="71">
        <f>IF(F675="女",IF(H675=0,0,VLOOKUP(I675/(H675*H675/10000),标准!M$108:N$112,2,TRUE)),IF(H675=0,0,VLOOKUP(I675/(H675*H675/10000),标准!M$74:N$78,2,TRUE)))</f>
        <v>100</v>
      </c>
      <c r="K675" s="72">
        <v>4369</v>
      </c>
      <c r="L675" s="71">
        <f>IF(A675&lt;43,IF(F675="女",VLOOKUP(K675,标准!K$108:L$128,2,TRUE),VLOOKUP(K675,标准!K$74:L$94,2,TRUE)),IF(F675="女",VLOOKUP(K675,标准!K$39:L$59,2,TRUE),VLOOKUP(K675,标准!K$3:L$23,2,TRUE)))</f>
        <v>80</v>
      </c>
      <c r="M675" s="68">
        <v>14</v>
      </c>
      <c r="N675" s="71">
        <f>IF(M675="",0,IF(A675&lt;43,IF(F675="女",VLOOKUP(M675,标准!C$108:D$128,2,TRUE),VLOOKUP(M675,标准!C$74:D$94,2,TRUE)),IF(F675="女",VLOOKUP(M675,标准!C$39:D$59,2,TRUE),VLOOKUP(M675,标准!C$3:D$23,2,TRUE))))</f>
        <v>74</v>
      </c>
      <c r="O675" s="76">
        <v>218</v>
      </c>
      <c r="P675" s="71">
        <f>IF(A675&lt;43,IF(F675="女",VLOOKUP(O675/100,标准!E$108:F$128,2,TRUE),VLOOKUP(O675/100,标准!E$74:F$94,2,TRUE)),IF(F675="女",VLOOKUP(O675/100,标准!E$39:F$59,2,TRUE),VLOOKUP(O675/100,标准!E$3:F$23,2,TRUE)))</f>
        <v>64</v>
      </c>
      <c r="Q675" s="81">
        <v>4.14</v>
      </c>
      <c r="R675" s="71">
        <f>IF(Q675=0,0,IF(A675&lt;43,IF(F675="女",IF(Q675="",0,VLOOKUP(Q675,标准!I$108:J$138,2,TRUE)),IF(Q675="",0,VLOOKUP(Q675,标准!I$74:J$104,2,TRUE))),IF(F675="女",IF(Q675="",0,VLOOKUP(Q675,标准!I$39:J$69,2,TRUE)),IF(Q675="",0,VLOOKUP(Q675,标准!I$3:J$33,2,TRUE)))))</f>
        <v>66</v>
      </c>
      <c r="S675" s="76">
        <v>2</v>
      </c>
      <c r="T675" s="71">
        <f>IF(A675&lt;43,IF(F675="女",VLOOKUP(S675,标准!G$108:H$138,2,TRUE),VLOOKUP(S675,标准!G$74:H$99,2,TRUE)),IF(F675="女",VLOOKUP(S675,标准!G$39:H$69,2,TRUE),VLOOKUP(S675,标准!G$3:H$28,2,TRUE)))</f>
        <v>0</v>
      </c>
      <c r="U675" s="88">
        <v>7.19</v>
      </c>
      <c r="V675" s="71">
        <f>IF(U675=0,0,IF(A675&lt;43,IF(F675="女",IF(U675="",0,VLOOKUP(U675,标准!A$108:B$128,2,TRUE)),IF(U675="",0,VLOOKUP(U675,标准!A$74:B$94,2,TRUE))),IF(F675="女",IF(U675="",0,VLOOKUP(U675,标准!A$39:B$59,2,TRUE)),IF(U675="",0,VLOOKUP(U675,标准!A$3:B$23,2,TRUE)))))</f>
        <v>78</v>
      </c>
      <c r="W675" s="86">
        <f t="shared" si="10"/>
        <v>69.6</v>
      </c>
      <c r="X675" s="87">
        <v>4.2</v>
      </c>
      <c r="Y675" s="87">
        <v>4.1</v>
      </c>
      <c r="Z675" s="91"/>
      <c r="AA675" s="92"/>
    </row>
    <row r="676" customHeight="1" spans="1:27">
      <c r="A676" s="62">
        <v>40</v>
      </c>
      <c r="B676" s="63">
        <v>675</v>
      </c>
      <c r="C676" s="154" t="s">
        <v>1401</v>
      </c>
      <c r="D676" s="91" t="s">
        <v>1345</v>
      </c>
      <c r="E676" s="91" t="s">
        <v>971</v>
      </c>
      <c r="F676" s="91" t="s">
        <v>30</v>
      </c>
      <c r="G676" s="155" t="s">
        <v>1402</v>
      </c>
      <c r="H676" s="68">
        <v>170.8</v>
      </c>
      <c r="I676" s="68">
        <v>61.7</v>
      </c>
      <c r="J676" s="71">
        <f>IF(F676="女",IF(H676=0,0,VLOOKUP(I676/(H676*H676/10000),标准!M$108:N$112,2,TRUE)),IF(H676=0,0,VLOOKUP(I676/(H676*H676/10000),标准!M$74:N$78,2,TRUE)))</f>
        <v>100</v>
      </c>
      <c r="K676" s="72">
        <v>3101</v>
      </c>
      <c r="L676" s="71">
        <f>IF(A676&lt;43,IF(F676="女",VLOOKUP(K676,标准!K$108:L$128,2,TRUE),VLOOKUP(K676,标准!K$74:L$94,2,TRUE)),IF(F676="女",VLOOKUP(K676,标准!K$39:L$59,2,TRUE),VLOOKUP(K676,标准!K$3:L$23,2,TRUE)))</f>
        <v>60</v>
      </c>
      <c r="M676" s="68">
        <v>17</v>
      </c>
      <c r="N676" s="71">
        <f>IF(M676="",0,IF(A676&lt;43,IF(F676="女",VLOOKUP(M676,标准!C$108:D$128,2,TRUE),VLOOKUP(M676,标准!C$74:D$94,2,TRUE)),IF(F676="女",VLOOKUP(M676,标准!C$39:D$59,2,TRUE),VLOOKUP(M676,标准!C$3:D$23,2,TRUE))))</f>
        <v>78</v>
      </c>
      <c r="O676" s="76">
        <v>228</v>
      </c>
      <c r="P676" s="71">
        <f>IF(A676&lt;43,IF(F676="女",VLOOKUP(O676/100,标准!E$108:F$128,2,TRUE),VLOOKUP(O676/100,标准!E$74:F$94,2,TRUE)),IF(F676="女",VLOOKUP(O676/100,标准!E$39:F$59,2,TRUE),VLOOKUP(O676/100,标准!E$3:F$23,2,TRUE)))</f>
        <v>70</v>
      </c>
      <c r="Q676" s="81">
        <v>4.26</v>
      </c>
      <c r="R676" s="71">
        <f>IF(Q676=0,0,IF(A676&lt;43,IF(F676="女",IF(Q676="",0,VLOOKUP(Q676,标准!I$108:J$138,2,TRUE)),IF(Q676="",0,VLOOKUP(Q676,标准!I$74:J$104,2,TRUE))),IF(F676="女",IF(Q676="",0,VLOOKUP(Q676,标准!I$39:J$69,2,TRUE)),IF(Q676="",0,VLOOKUP(Q676,标准!I$3:J$33,2,TRUE)))))</f>
        <v>62</v>
      </c>
      <c r="S676" s="76">
        <v>3</v>
      </c>
      <c r="T676" s="71">
        <f>IF(A676&lt;43,IF(F676="女",VLOOKUP(S676,标准!G$108:H$138,2,TRUE),VLOOKUP(S676,标准!G$74:H$99,2,TRUE)),IF(F676="女",VLOOKUP(S676,标准!G$39:H$69,2,TRUE),VLOOKUP(S676,标准!G$3:H$28,2,TRUE)))</f>
        <v>0</v>
      </c>
      <c r="U676" s="88">
        <v>7.23</v>
      </c>
      <c r="V676" s="71">
        <f>IF(U676=0,0,IF(A676&lt;43,IF(F676="女",IF(U676="",0,VLOOKUP(U676,标准!A$108:B$128,2,TRUE)),IF(U676="",0,VLOOKUP(U676,标准!A$74:B$94,2,TRUE))),IF(F676="女",IF(U676="",0,VLOOKUP(U676,标准!A$39:B$59,2,TRUE)),IF(U676="",0,VLOOKUP(U676,标准!A$3:B$23,2,TRUE)))))</f>
        <v>78</v>
      </c>
      <c r="W676" s="86">
        <f t="shared" si="10"/>
        <v>66.8</v>
      </c>
      <c r="X676" s="87">
        <v>3.7</v>
      </c>
      <c r="Y676" s="87">
        <v>3.7</v>
      </c>
      <c r="Z676" s="91"/>
      <c r="AA676" s="92"/>
    </row>
    <row r="677" customHeight="1" spans="1:27">
      <c r="A677" s="62">
        <v>40</v>
      </c>
      <c r="B677" s="63">
        <v>676</v>
      </c>
      <c r="C677" s="154" t="s">
        <v>1403</v>
      </c>
      <c r="D677" s="91" t="s">
        <v>1345</v>
      </c>
      <c r="E677" s="91" t="s">
        <v>971</v>
      </c>
      <c r="F677" s="91" t="s">
        <v>30</v>
      </c>
      <c r="G677" s="155" t="s">
        <v>1404</v>
      </c>
      <c r="H677" s="68">
        <v>174.7</v>
      </c>
      <c r="I677" s="68">
        <v>63.5</v>
      </c>
      <c r="J677" s="71">
        <f>IF(F677="女",IF(H677=0,0,VLOOKUP(I677/(H677*H677/10000),标准!M$108:N$112,2,TRUE)),IF(H677=0,0,VLOOKUP(I677/(H677*H677/10000),标准!M$74:N$78,2,TRUE)))</f>
        <v>100</v>
      </c>
      <c r="K677" s="72">
        <v>3919</v>
      </c>
      <c r="L677" s="71">
        <f>IF(A677&lt;43,IF(F677="女",VLOOKUP(K677,标准!K$108:L$128,2,TRUE),VLOOKUP(K677,标准!K$74:L$94,2,TRUE)),IF(F677="女",VLOOKUP(K677,标准!K$39:L$59,2,TRUE),VLOOKUP(K677,标准!K$3:L$23,2,TRUE)))</f>
        <v>72</v>
      </c>
      <c r="M677" s="68">
        <v>0</v>
      </c>
      <c r="N677" s="71">
        <f>IF(M677="",0,IF(A677&lt;43,IF(F677="女",VLOOKUP(M677,标准!C$108:D$128,2,TRUE),VLOOKUP(M677,标准!C$74:D$94,2,TRUE)),IF(F677="女",VLOOKUP(M677,标准!C$39:D$59,2,TRUE),VLOOKUP(M677,标准!C$3:D$23,2,TRUE))))</f>
        <v>20</v>
      </c>
      <c r="O677" s="76">
        <v>228</v>
      </c>
      <c r="P677" s="71">
        <f>IF(A677&lt;43,IF(F677="女",VLOOKUP(O677/100,标准!E$108:F$128,2,TRUE),VLOOKUP(O677/100,标准!E$74:F$94,2,TRUE)),IF(F677="女",VLOOKUP(O677/100,标准!E$39:F$59,2,TRUE),VLOOKUP(O677/100,标准!E$3:F$23,2,TRUE)))</f>
        <v>70</v>
      </c>
      <c r="Q677" s="81">
        <v>4.01</v>
      </c>
      <c r="R677" s="71">
        <f>IF(Q677=0,0,IF(A677&lt;43,IF(F677="女",IF(Q677="",0,VLOOKUP(Q677,标准!I$108:J$138,2,TRUE)),IF(Q677="",0,VLOOKUP(Q677,标准!I$74:J$104,2,TRUE))),IF(F677="女",IF(Q677="",0,VLOOKUP(Q677,标准!I$39:J$69,2,TRUE)),IF(Q677="",0,VLOOKUP(Q677,标准!I$3:J$33,2,TRUE)))))</f>
        <v>72</v>
      </c>
      <c r="S677" s="76">
        <v>1</v>
      </c>
      <c r="T677" s="71">
        <f>IF(A677&lt;43,IF(F677="女",VLOOKUP(S677,标准!G$108:H$138,2,TRUE),VLOOKUP(S677,标准!G$74:H$99,2,TRUE)),IF(F677="女",VLOOKUP(S677,标准!G$39:H$69,2,TRUE),VLOOKUP(S677,标准!G$3:H$28,2,TRUE)))</f>
        <v>0</v>
      </c>
      <c r="U677" s="88">
        <v>7.23</v>
      </c>
      <c r="V677" s="71">
        <f>IF(U677=0,0,IF(A677&lt;43,IF(F677="女",IF(U677="",0,VLOOKUP(U677,标准!A$108:B$128,2,TRUE)),IF(U677="",0,VLOOKUP(U677,标准!A$74:B$94,2,TRUE))),IF(F677="女",IF(U677="",0,VLOOKUP(U677,标准!A$39:B$59,2,TRUE)),IF(U677="",0,VLOOKUP(U677,标准!A$3:B$23,2,TRUE)))))</f>
        <v>78</v>
      </c>
      <c r="W677" s="86">
        <f t="shared" si="10"/>
        <v>64.8</v>
      </c>
      <c r="X677" s="87">
        <v>4.9</v>
      </c>
      <c r="Y677" s="87">
        <v>5</v>
      </c>
      <c r="Z677" s="91"/>
      <c r="AA677" s="92"/>
    </row>
    <row r="678" customHeight="1" spans="1:27">
      <c r="A678" s="62">
        <v>40</v>
      </c>
      <c r="B678" s="63">
        <v>677</v>
      </c>
      <c r="C678" s="154" t="s">
        <v>1405</v>
      </c>
      <c r="D678" s="91" t="s">
        <v>1345</v>
      </c>
      <c r="E678" s="91" t="s">
        <v>971</v>
      </c>
      <c r="F678" s="91" t="s">
        <v>30</v>
      </c>
      <c r="G678" s="155" t="s">
        <v>1406</v>
      </c>
      <c r="H678" s="68">
        <v>171.3</v>
      </c>
      <c r="I678" s="68">
        <v>56.6</v>
      </c>
      <c r="J678" s="71">
        <f>IF(F678="女",IF(H678=0,0,VLOOKUP(I678/(H678*H678/10000),标准!M$108:N$112,2,TRUE)),IF(H678=0,0,VLOOKUP(I678/(H678*H678/10000),标准!M$74:N$78,2,TRUE)))</f>
        <v>100</v>
      </c>
      <c r="K678" s="72">
        <v>3127</v>
      </c>
      <c r="L678" s="71">
        <f>IF(A678&lt;43,IF(F678="女",VLOOKUP(K678,标准!K$108:L$128,2,TRUE),VLOOKUP(K678,标准!K$74:L$94,2,TRUE)),IF(F678="女",VLOOKUP(K678,标准!K$39:L$59,2,TRUE),VLOOKUP(K678,标准!K$3:L$23,2,TRUE)))</f>
        <v>60</v>
      </c>
      <c r="M678" s="68">
        <v>9</v>
      </c>
      <c r="N678" s="71">
        <f>IF(M678="",0,IF(A678&lt;43,IF(F678="女",VLOOKUP(M678,标准!C$108:D$128,2,TRUE),VLOOKUP(M678,标准!C$74:D$94,2,TRUE)),IF(F678="女",VLOOKUP(M678,标准!C$39:D$59,2,TRUE),VLOOKUP(M678,标准!C$3:D$23,2,TRUE))))</f>
        <v>66</v>
      </c>
      <c r="O678" s="76">
        <v>223</v>
      </c>
      <c r="P678" s="71">
        <f>IF(A678&lt;43,IF(F678="女",VLOOKUP(O678/100,标准!E$108:F$128,2,TRUE),VLOOKUP(O678/100,标准!E$74:F$94,2,TRUE)),IF(F678="女",VLOOKUP(O678/100,标准!E$39:F$59,2,TRUE),VLOOKUP(O678/100,标准!E$3:F$23,2,TRUE)))</f>
        <v>66</v>
      </c>
      <c r="Q678" s="81">
        <v>3.49</v>
      </c>
      <c r="R678" s="71">
        <f>IF(Q678=0,0,IF(A678&lt;43,IF(F678="女",IF(Q678="",0,VLOOKUP(Q678,标准!I$108:J$138,2,TRUE)),IF(Q678="",0,VLOOKUP(Q678,标准!I$74:J$104,2,TRUE))),IF(F678="女",IF(Q678="",0,VLOOKUP(Q678,标准!I$39:J$69,2,TRUE)),IF(Q678="",0,VLOOKUP(Q678,标准!I$3:J$33,2,TRUE)))))</f>
        <v>76</v>
      </c>
      <c r="S678" s="76">
        <v>3</v>
      </c>
      <c r="T678" s="71">
        <f>IF(A678&lt;43,IF(F678="女",VLOOKUP(S678,标准!G$108:H$138,2,TRUE),VLOOKUP(S678,标准!G$74:H$99,2,TRUE)),IF(F678="女",VLOOKUP(S678,标准!G$39:H$69,2,TRUE),VLOOKUP(S678,标准!G$3:H$28,2,TRUE)))</f>
        <v>0</v>
      </c>
      <c r="U678" s="88">
        <v>7.75</v>
      </c>
      <c r="V678" s="71">
        <f>IF(U678=0,0,IF(A678&lt;43,IF(F678="女",IF(U678="",0,VLOOKUP(U678,标准!A$108:B$128,2,TRUE)),IF(U678="",0,VLOOKUP(U678,标准!A$74:B$94,2,TRUE))),IF(F678="女",IF(U678="",0,VLOOKUP(U678,标准!A$39:B$59,2,TRUE)),IF(U678="",0,VLOOKUP(U678,标准!A$3:B$23,2,TRUE)))))</f>
        <v>72</v>
      </c>
      <c r="W678" s="86">
        <f t="shared" si="10"/>
        <v>66.8</v>
      </c>
      <c r="X678" s="87">
        <v>3.7</v>
      </c>
      <c r="Y678" s="87">
        <v>3.8</v>
      </c>
      <c r="Z678" s="91"/>
      <c r="AA678" s="92"/>
    </row>
    <row r="679" customHeight="1" spans="1:27">
      <c r="A679" s="62">
        <v>40</v>
      </c>
      <c r="B679" s="63">
        <v>678</v>
      </c>
      <c r="C679" s="154" t="s">
        <v>1407</v>
      </c>
      <c r="D679" s="91" t="s">
        <v>1345</v>
      </c>
      <c r="E679" s="91" t="s">
        <v>971</v>
      </c>
      <c r="F679" s="91" t="s">
        <v>30</v>
      </c>
      <c r="G679" s="155" t="s">
        <v>1408</v>
      </c>
      <c r="H679" s="68">
        <v>168.5</v>
      </c>
      <c r="I679" s="68">
        <v>54.3</v>
      </c>
      <c r="J679" s="71">
        <f>IF(F679="女",IF(H679=0,0,VLOOKUP(I679/(H679*H679/10000),标准!M$108:N$112,2,TRUE)),IF(H679=0,0,VLOOKUP(I679/(H679*H679/10000),标准!M$74:N$78,2,TRUE)))</f>
        <v>100</v>
      </c>
      <c r="K679" s="72">
        <v>3448</v>
      </c>
      <c r="L679" s="71">
        <f>IF(A679&lt;43,IF(F679="女",VLOOKUP(K679,标准!K$108:L$128,2,TRUE),VLOOKUP(K679,标准!K$74:L$94,2,TRUE)),IF(F679="女",VLOOKUP(K679,标准!K$39:L$59,2,TRUE),VLOOKUP(K679,标准!K$3:L$23,2,TRUE)))</f>
        <v>64</v>
      </c>
      <c r="M679" s="68">
        <v>21</v>
      </c>
      <c r="N679" s="71">
        <f>IF(M679="",0,IF(A679&lt;43,IF(F679="女",VLOOKUP(M679,标准!C$108:D$128,2,TRUE),VLOOKUP(M679,标准!C$74:D$94,2,TRUE)),IF(F679="女",VLOOKUP(M679,标准!C$39:D$59,2,TRUE),VLOOKUP(M679,标准!C$3:D$23,2,TRUE))))</f>
        <v>85</v>
      </c>
      <c r="O679" s="76">
        <v>230</v>
      </c>
      <c r="P679" s="71">
        <f>IF(A679&lt;43,IF(F679="女",VLOOKUP(O679/100,标准!E$108:F$128,2,TRUE),VLOOKUP(O679/100,标准!E$74:F$94,2,TRUE)),IF(F679="女",VLOOKUP(O679/100,标准!E$39:F$59,2,TRUE),VLOOKUP(O679/100,标准!E$3:F$23,2,TRUE)))</f>
        <v>70</v>
      </c>
      <c r="Q679" s="81">
        <v>3.54</v>
      </c>
      <c r="R679" s="71">
        <f>IF(Q679=0,0,IF(A679&lt;43,IF(F679="女",IF(Q679="",0,VLOOKUP(Q679,标准!I$108:J$138,2,TRUE)),IF(Q679="",0,VLOOKUP(Q679,标准!I$74:J$104,2,TRUE))),IF(F679="女",IF(Q679="",0,VLOOKUP(Q679,标准!I$39:J$69,2,TRUE)),IF(Q679="",0,VLOOKUP(Q679,标准!I$3:J$33,2,TRUE)))))</f>
        <v>74</v>
      </c>
      <c r="S679" s="76">
        <v>8</v>
      </c>
      <c r="T679" s="71">
        <f>IF(A679&lt;43,IF(F679="女",VLOOKUP(S679,标准!G$108:H$138,2,TRUE),VLOOKUP(S679,标准!G$74:H$99,2,TRUE)),IF(F679="女",VLOOKUP(S679,标准!G$39:H$69,2,TRUE),VLOOKUP(S679,标准!G$3:H$28,2,TRUE)))</f>
        <v>40</v>
      </c>
      <c r="U679" s="88">
        <v>7.75</v>
      </c>
      <c r="V679" s="71">
        <f>IF(U679=0,0,IF(A679&lt;43,IF(F679="女",IF(U679="",0,VLOOKUP(U679,标准!A$108:B$128,2,TRUE)),IF(U679="",0,VLOOKUP(U679,标准!A$74:B$94,2,TRUE))),IF(F679="女",IF(U679="",0,VLOOKUP(U679,标准!A$39:B$59,2,TRUE)),IF(U679="",0,VLOOKUP(U679,标准!A$3:B$23,2,TRUE)))))</f>
        <v>72</v>
      </c>
      <c r="W679" s="86">
        <f t="shared" si="10"/>
        <v>73.3</v>
      </c>
      <c r="X679" s="87">
        <v>3.7</v>
      </c>
      <c r="Y679" s="87">
        <v>3.7</v>
      </c>
      <c r="Z679" s="91"/>
      <c r="AA679" s="92"/>
    </row>
    <row r="680" customHeight="1" spans="1:27">
      <c r="A680" s="62">
        <v>40</v>
      </c>
      <c r="B680" s="63">
        <v>679</v>
      </c>
      <c r="C680" s="154" t="s">
        <v>1409</v>
      </c>
      <c r="D680" s="91" t="s">
        <v>1345</v>
      </c>
      <c r="E680" s="91" t="s">
        <v>971</v>
      </c>
      <c r="F680" s="91" t="s">
        <v>30</v>
      </c>
      <c r="G680" s="155" t="s">
        <v>1410</v>
      </c>
      <c r="H680" s="68">
        <v>175.5</v>
      </c>
      <c r="I680" s="68">
        <v>96</v>
      </c>
      <c r="J680" s="71">
        <f>IF(F680="女",IF(H680=0,0,VLOOKUP(I680/(H680*H680/10000),标准!M$108:N$112,2,TRUE)),IF(H680=0,0,VLOOKUP(I680/(H680*H680/10000),标准!M$74:N$78,2,TRUE)))</f>
        <v>60</v>
      </c>
      <c r="K680" s="72">
        <v>4128</v>
      </c>
      <c r="L680" s="71">
        <f>IF(A680&lt;43,IF(F680="女",VLOOKUP(K680,标准!K$108:L$128,2,TRUE),VLOOKUP(K680,标准!K$74:L$94,2,TRUE)),IF(F680="女",VLOOKUP(K680,标准!K$39:L$59,2,TRUE),VLOOKUP(K680,标准!K$3:L$23,2,TRUE)))</f>
        <v>76</v>
      </c>
      <c r="M680" s="68">
        <v>13</v>
      </c>
      <c r="N680" s="71">
        <f>IF(M680="",0,IF(A680&lt;43,IF(F680="女",VLOOKUP(M680,标准!C$108:D$128,2,TRUE),VLOOKUP(M680,标准!C$74:D$94,2,TRUE)),IF(F680="女",VLOOKUP(M680,标准!C$39:D$59,2,TRUE),VLOOKUP(M680,标准!C$3:D$23,2,TRUE))))</f>
        <v>72</v>
      </c>
      <c r="O680" s="76">
        <v>195</v>
      </c>
      <c r="P680" s="71">
        <f>IF(A680&lt;43,IF(F680="女",VLOOKUP(O680/100,标准!E$108:F$128,2,TRUE),VLOOKUP(O680/100,标准!E$74:F$94,2,TRUE)),IF(F680="女",VLOOKUP(O680/100,标准!E$39:F$59,2,TRUE),VLOOKUP(O680/100,标准!E$3:F$23,2,TRUE)))</f>
        <v>30</v>
      </c>
      <c r="Q680" s="81">
        <v>4.52</v>
      </c>
      <c r="R680" s="71">
        <f>IF(Q680=0,0,IF(A680&lt;43,IF(F680="女",IF(Q680="",0,VLOOKUP(Q680,标准!I$108:J$138,2,TRUE)),IF(Q680="",0,VLOOKUP(Q680,标准!I$74:J$104,2,TRUE))),IF(F680="女",IF(Q680="",0,VLOOKUP(Q680,标准!I$39:J$69,2,TRUE)),IF(Q680="",0,VLOOKUP(Q680,标准!I$3:J$33,2,TRUE)))))</f>
        <v>50</v>
      </c>
      <c r="S680" s="76">
        <v>0</v>
      </c>
      <c r="T680" s="71">
        <f>IF(A680&lt;43,IF(F680="女",VLOOKUP(S680,标准!G$108:H$138,2,TRUE),VLOOKUP(S680,标准!G$74:H$99,2,TRUE)),IF(F680="女",VLOOKUP(S680,标准!G$39:H$69,2,TRUE),VLOOKUP(S680,标准!G$3:H$28,2,TRUE)))</f>
        <v>0</v>
      </c>
      <c r="U680" s="88">
        <v>7.36</v>
      </c>
      <c r="V680" s="71">
        <f>IF(U680=0,0,IF(A680&lt;43,IF(F680="女",IF(U680="",0,VLOOKUP(U680,标准!A$108:B$128,2,TRUE)),IF(U680="",0,VLOOKUP(U680,标准!A$74:B$94,2,TRUE))),IF(F680="女",IF(U680="",0,VLOOKUP(U680,标准!A$39:B$59,2,TRUE)),IF(U680="",0,VLOOKUP(U680,标准!A$3:B$23,2,TRUE)))))</f>
        <v>76</v>
      </c>
      <c r="W680" s="86">
        <f t="shared" si="10"/>
        <v>55.8</v>
      </c>
      <c r="X680" s="87">
        <v>4.8</v>
      </c>
      <c r="Y680" s="87">
        <v>4.8</v>
      </c>
      <c r="Z680" s="91"/>
      <c r="AA680" s="92"/>
    </row>
    <row r="681" customHeight="1" spans="1:27">
      <c r="A681" s="62">
        <v>40</v>
      </c>
      <c r="B681" s="63">
        <v>680</v>
      </c>
      <c r="C681" s="154" t="s">
        <v>1411</v>
      </c>
      <c r="D681" s="91" t="s">
        <v>1345</v>
      </c>
      <c r="E681" s="91" t="s">
        <v>971</v>
      </c>
      <c r="F681" s="91" t="s">
        <v>30</v>
      </c>
      <c r="G681" s="155" t="s">
        <v>1412</v>
      </c>
      <c r="H681" s="68">
        <v>183.1</v>
      </c>
      <c r="I681" s="68">
        <v>106.4</v>
      </c>
      <c r="J681" s="71">
        <f>IF(F681="女",IF(H681=0,0,VLOOKUP(I681/(H681*H681/10000),标准!M$108:N$112,2,TRUE)),IF(H681=0,0,VLOOKUP(I681/(H681*H681/10000),标准!M$74:N$78,2,TRUE)))</f>
        <v>60</v>
      </c>
      <c r="K681" s="72">
        <v>6135</v>
      </c>
      <c r="L681" s="71">
        <f>IF(A681&lt;43,IF(F681="女",VLOOKUP(K681,标准!K$108:L$128,2,TRUE),VLOOKUP(K681,标准!K$74:L$94,2,TRUE)),IF(F681="女",VLOOKUP(K681,标准!K$39:L$59,2,TRUE),VLOOKUP(K681,标准!K$3:L$23,2,TRUE)))</f>
        <v>100</v>
      </c>
      <c r="M681" s="68">
        <v>3</v>
      </c>
      <c r="N681" s="71">
        <f>IF(M681="",0,IF(A681&lt;43,IF(F681="女",VLOOKUP(M681,标准!C$108:D$128,2,TRUE),VLOOKUP(M681,标准!C$74:D$94,2,TRUE)),IF(F681="女",VLOOKUP(M681,标准!C$39:D$59,2,TRUE),VLOOKUP(M681,标准!C$3:D$23,2,TRUE))))</f>
        <v>50</v>
      </c>
      <c r="O681" s="76">
        <v>190</v>
      </c>
      <c r="P681" s="71">
        <f>IF(A681&lt;43,IF(F681="女",VLOOKUP(O681/100,标准!E$108:F$128,2,TRUE),VLOOKUP(O681/100,标准!E$74:F$94,2,TRUE)),IF(F681="女",VLOOKUP(O681/100,标准!E$39:F$59,2,TRUE),VLOOKUP(O681/100,标准!E$3:F$23,2,TRUE)))</f>
        <v>20</v>
      </c>
      <c r="Q681" s="81">
        <v>5.19</v>
      </c>
      <c r="R681" s="71">
        <f>IF(Q681=0,0,IF(A681&lt;43,IF(F681="女",IF(Q681="",0,VLOOKUP(Q681,标准!I$108:J$138,2,TRUE)),IF(Q681="",0,VLOOKUP(Q681,标准!I$74:J$104,2,TRUE))),IF(F681="女",IF(Q681="",0,VLOOKUP(Q681,标准!I$39:J$69,2,TRUE)),IF(Q681="",0,VLOOKUP(Q681,标准!I$3:J$33,2,TRUE)))))</f>
        <v>30</v>
      </c>
      <c r="S681" s="76">
        <v>0</v>
      </c>
      <c r="T681" s="71">
        <f>IF(A681&lt;43,IF(F681="女",VLOOKUP(S681,标准!G$108:H$138,2,TRUE),VLOOKUP(S681,标准!G$74:H$99,2,TRUE)),IF(F681="女",VLOOKUP(S681,标准!G$39:H$69,2,TRUE),VLOOKUP(S681,标准!G$3:H$28,2,TRUE)))</f>
        <v>0</v>
      </c>
      <c r="U681" s="88">
        <v>8.96</v>
      </c>
      <c r="V681" s="71">
        <f>IF(U681=0,0,IF(A681&lt;43,IF(F681="女",IF(U681="",0,VLOOKUP(U681,标准!A$108:B$128,2,TRUE)),IF(U681="",0,VLOOKUP(U681,标准!A$74:B$94,2,TRUE))),IF(F681="女",IF(U681="",0,VLOOKUP(U681,标准!A$39:B$59,2,TRUE)),IF(U681="",0,VLOOKUP(U681,标准!A$3:B$23,2,TRUE)))))</f>
        <v>60</v>
      </c>
      <c r="W681" s="86">
        <f t="shared" si="10"/>
        <v>49</v>
      </c>
      <c r="X681" s="87">
        <v>4.1</v>
      </c>
      <c r="Y681" s="87">
        <v>4.3</v>
      </c>
      <c r="Z681" s="91"/>
      <c r="AA681" s="92"/>
    </row>
    <row r="682" customHeight="1" spans="1:27">
      <c r="A682" s="62">
        <v>40</v>
      </c>
      <c r="B682" s="63">
        <v>681</v>
      </c>
      <c r="C682" s="154" t="s">
        <v>1413</v>
      </c>
      <c r="D682" s="91" t="s">
        <v>1345</v>
      </c>
      <c r="E682" s="91" t="s">
        <v>971</v>
      </c>
      <c r="F682" s="91" t="s">
        <v>34</v>
      </c>
      <c r="G682" s="155" t="s">
        <v>1414</v>
      </c>
      <c r="H682" s="68">
        <v>157</v>
      </c>
      <c r="I682" s="68">
        <v>47.3</v>
      </c>
      <c r="J682" s="71">
        <f>IF(F682="女",IF(H682=0,0,VLOOKUP(I682/(H682*H682/10000),标准!M$108:N$112,2,TRUE)),IF(H682=0,0,VLOOKUP(I682/(H682*H682/10000),标准!M$74:N$78,2,TRUE)))</f>
        <v>100</v>
      </c>
      <c r="K682" s="72">
        <v>3115</v>
      </c>
      <c r="L682" s="71">
        <f>IF(A682&lt;43,IF(F682="女",VLOOKUP(K682,标准!K$108:L$128,2,TRUE),VLOOKUP(K682,标准!K$74:L$94,2,TRUE)),IF(F682="女",VLOOKUP(K682,标准!K$39:L$59,2,TRUE),VLOOKUP(K682,标准!K$3:L$23,2,TRUE)))</f>
        <v>80</v>
      </c>
      <c r="M682" s="68">
        <v>18</v>
      </c>
      <c r="N682" s="71">
        <f>IF(M682="",0,IF(A682&lt;43,IF(F682="女",VLOOKUP(M682,标准!C$108:D$128,2,TRUE),VLOOKUP(M682,标准!C$74:D$94,2,TRUE)),IF(F682="女",VLOOKUP(M682,标准!C$39:D$59,2,TRUE),VLOOKUP(M682,标准!C$3:D$23,2,TRUE))))</f>
        <v>78</v>
      </c>
      <c r="O682" s="76">
        <v>205</v>
      </c>
      <c r="P682" s="71">
        <f>IF(A682&lt;43,IF(F682="女",VLOOKUP(O682/100,标准!E$108:F$128,2,TRUE),VLOOKUP(O682/100,标准!E$74:F$94,2,TRUE)),IF(F682="女",VLOOKUP(O682/100,标准!E$39:F$59,2,TRUE),VLOOKUP(O682/100,标准!E$3:F$23,2,TRUE)))</f>
        <v>95</v>
      </c>
      <c r="Q682" s="81">
        <v>3.44</v>
      </c>
      <c r="R682" s="71">
        <f>IF(Q682=0,0,IF(A682&lt;43,IF(F682="女",IF(Q682="",0,VLOOKUP(Q682,标准!I$108:J$138,2,TRUE)),IF(Q682="",0,VLOOKUP(Q682,标准!I$74:J$104,2,TRUE))),IF(F682="女",IF(Q682="",0,VLOOKUP(Q682,标准!I$39:J$69,2,TRUE)),IF(Q682="",0,VLOOKUP(Q682,标准!I$3:J$33,2,TRUE)))))</f>
        <v>80</v>
      </c>
      <c r="S682" s="76">
        <v>43</v>
      </c>
      <c r="T682" s="71">
        <f>IF(A682&lt;43,IF(F682="女",VLOOKUP(S682,标准!G$108:H$138,2,TRUE),VLOOKUP(S682,标准!G$74:H$99,2,TRUE)),IF(F682="女",VLOOKUP(S682,标准!G$39:H$69,2,TRUE),VLOOKUP(S682,标准!G$3:H$28,2,TRUE)))</f>
        <v>76</v>
      </c>
      <c r="U682" s="88">
        <v>8.5</v>
      </c>
      <c r="V682" s="71">
        <f>IF(U682=0,0,IF(A682&lt;43,IF(F682="女",IF(U682="",0,VLOOKUP(U682,标准!A$108:B$128,2,TRUE)),IF(U682="",0,VLOOKUP(U682,标准!A$74:B$94,2,TRUE))),IF(F682="女",IF(U682="",0,VLOOKUP(U682,标准!A$39:B$59,2,TRUE)),IF(U682="",0,VLOOKUP(U682,标准!A$3:B$23,2,TRUE)))))</f>
        <v>78</v>
      </c>
      <c r="W682" s="86">
        <f t="shared" si="10"/>
        <v>83.5</v>
      </c>
      <c r="X682" s="87">
        <v>3.7</v>
      </c>
      <c r="Y682" s="87">
        <v>3.8</v>
      </c>
      <c r="Z682" s="91"/>
      <c r="AA682" s="92"/>
    </row>
    <row r="683" customHeight="1" spans="1:27">
      <c r="A683" s="62">
        <v>40</v>
      </c>
      <c r="B683" s="63">
        <v>682</v>
      </c>
      <c r="C683" s="154" t="s">
        <v>1415</v>
      </c>
      <c r="D683" s="91" t="s">
        <v>1345</v>
      </c>
      <c r="E683" s="91" t="s">
        <v>971</v>
      </c>
      <c r="F683" s="91" t="s">
        <v>30</v>
      </c>
      <c r="G683" s="155" t="s">
        <v>1416</v>
      </c>
      <c r="H683" s="68">
        <v>171.9</v>
      </c>
      <c r="I683" s="68">
        <v>62.9</v>
      </c>
      <c r="J683" s="71">
        <f>IF(F683="女",IF(H683=0,0,VLOOKUP(I683/(H683*H683/10000),标准!M$108:N$112,2,TRUE)),IF(H683=0,0,VLOOKUP(I683/(H683*H683/10000),标准!M$74:N$78,2,TRUE)))</f>
        <v>100</v>
      </c>
      <c r="K683" s="72">
        <v>4638</v>
      </c>
      <c r="L683" s="71">
        <f>IF(A683&lt;43,IF(F683="女",VLOOKUP(K683,标准!K$108:L$128,2,TRUE),VLOOKUP(K683,标准!K$74:L$94,2,TRUE)),IF(F683="女",VLOOKUP(K683,标准!K$39:L$59,2,TRUE),VLOOKUP(K683,标准!K$3:L$23,2,TRUE)))</f>
        <v>85</v>
      </c>
      <c r="M683" s="68">
        <v>22</v>
      </c>
      <c r="N683" s="71">
        <f>IF(M683="",0,IF(A683&lt;43,IF(F683="女",VLOOKUP(M683,标准!C$108:D$128,2,TRUE),VLOOKUP(M683,标准!C$74:D$94,2,TRUE)),IF(F683="女",VLOOKUP(M683,标准!C$39:D$59,2,TRUE),VLOOKUP(M683,标准!C$3:D$23,2,TRUE))))</f>
        <v>90</v>
      </c>
      <c r="O683" s="76">
        <v>228</v>
      </c>
      <c r="P683" s="71">
        <f>IF(A683&lt;43,IF(F683="女",VLOOKUP(O683/100,标准!E$108:F$128,2,TRUE),VLOOKUP(O683/100,标准!E$74:F$94,2,TRUE)),IF(F683="女",VLOOKUP(O683/100,标准!E$39:F$59,2,TRUE),VLOOKUP(O683/100,标准!E$3:F$23,2,TRUE)))</f>
        <v>70</v>
      </c>
      <c r="Q683" s="81">
        <v>3.3</v>
      </c>
      <c r="R683" s="71">
        <f>IF(Q683=0,0,IF(A683&lt;43,IF(F683="女",IF(Q683="",0,VLOOKUP(Q683,标准!I$108:J$138,2,TRUE)),IF(Q683="",0,VLOOKUP(Q683,标准!I$74:J$104,2,TRUE))),IF(F683="女",IF(Q683="",0,VLOOKUP(Q683,标准!I$39:J$69,2,TRUE)),IF(Q683="",0,VLOOKUP(Q683,标准!I$3:J$33,2,TRUE)))))</f>
        <v>85</v>
      </c>
      <c r="S683" s="76">
        <v>15</v>
      </c>
      <c r="T683" s="71">
        <f>IF(A683&lt;43,IF(F683="女",VLOOKUP(S683,标准!G$108:H$138,2,TRUE),VLOOKUP(S683,标准!G$74:H$99,2,TRUE)),IF(F683="女",VLOOKUP(S683,标准!G$39:H$69,2,TRUE),VLOOKUP(S683,标准!G$3:H$28,2,TRUE)))</f>
        <v>80</v>
      </c>
      <c r="U683" s="88">
        <v>7.04</v>
      </c>
      <c r="V683" s="71">
        <f>IF(U683=0,0,IF(A683&lt;43,IF(F683="女",IF(U683="",0,VLOOKUP(U683,标准!A$108:B$128,2,TRUE)),IF(U683="",0,VLOOKUP(U683,标准!A$74:B$94,2,TRUE))),IF(F683="女",IF(U683="",0,VLOOKUP(U683,标准!A$39:B$59,2,TRUE)),IF(U683="",0,VLOOKUP(U683,标准!A$3:B$23,2,TRUE)))))</f>
        <v>80</v>
      </c>
      <c r="W683" s="86">
        <f t="shared" si="10"/>
        <v>84.75</v>
      </c>
      <c r="X683" s="87">
        <v>3.8</v>
      </c>
      <c r="Y683" s="87">
        <v>3.8</v>
      </c>
      <c r="Z683" s="91"/>
      <c r="AA683" s="92"/>
    </row>
    <row r="684" customHeight="1" spans="1:27">
      <c r="A684" s="62">
        <v>40</v>
      </c>
      <c r="B684" s="63">
        <v>683</v>
      </c>
      <c r="C684" s="154" t="s">
        <v>1417</v>
      </c>
      <c r="D684" s="91" t="s">
        <v>1345</v>
      </c>
      <c r="E684" s="91" t="s">
        <v>971</v>
      </c>
      <c r="F684" s="91" t="s">
        <v>30</v>
      </c>
      <c r="G684" s="155" t="s">
        <v>1418</v>
      </c>
      <c r="H684" s="68">
        <v>165.5</v>
      </c>
      <c r="I684" s="68">
        <v>71.9</v>
      </c>
      <c r="J684" s="71">
        <f>IF(F684="女",IF(H684=0,0,VLOOKUP(I684/(H684*H684/10000),标准!M$108:N$112,2,TRUE)),IF(H684=0,0,VLOOKUP(I684/(H684*H684/10000),标准!M$74:N$78,2,TRUE)))</f>
        <v>80</v>
      </c>
      <c r="K684" s="72">
        <v>2874</v>
      </c>
      <c r="L684" s="71">
        <f>IF(A684&lt;43,IF(F684="女",VLOOKUP(K684,标准!K$108:L$128,2,TRUE),VLOOKUP(K684,标准!K$74:L$94,2,TRUE)),IF(F684="女",VLOOKUP(K684,标准!K$39:L$59,2,TRUE),VLOOKUP(K684,标准!K$3:L$23,2,TRUE)))</f>
        <v>40</v>
      </c>
      <c r="M684" s="68">
        <v>19</v>
      </c>
      <c r="N684" s="71">
        <f>IF(M684="",0,IF(A684&lt;43,IF(F684="女",VLOOKUP(M684,标准!C$108:D$128,2,TRUE),VLOOKUP(M684,标准!C$74:D$94,2,TRUE)),IF(F684="女",VLOOKUP(M684,标准!C$39:D$59,2,TRUE),VLOOKUP(M684,标准!C$3:D$23,2,TRUE))))</f>
        <v>80</v>
      </c>
      <c r="O684" s="76">
        <v>226</v>
      </c>
      <c r="P684" s="71">
        <f>IF(A684&lt;43,IF(F684="女",VLOOKUP(O684/100,标准!E$108:F$128,2,TRUE),VLOOKUP(O684/100,标准!E$74:F$94,2,TRUE)),IF(F684="女",VLOOKUP(O684/100,标准!E$39:F$59,2,TRUE),VLOOKUP(O684/100,标准!E$3:F$23,2,TRUE)))</f>
        <v>68</v>
      </c>
      <c r="Q684" s="81">
        <v>4.23</v>
      </c>
      <c r="R684" s="71">
        <f>IF(Q684=0,0,IF(A684&lt;43,IF(F684="女",IF(Q684="",0,VLOOKUP(Q684,标准!I$108:J$138,2,TRUE)),IF(Q684="",0,VLOOKUP(Q684,标准!I$74:J$104,2,TRUE))),IF(F684="女",IF(Q684="",0,VLOOKUP(Q684,标准!I$39:J$69,2,TRUE)),IF(Q684="",0,VLOOKUP(Q684,标准!I$3:J$33,2,TRUE)))))</f>
        <v>62</v>
      </c>
      <c r="S684" s="76">
        <v>3</v>
      </c>
      <c r="T684" s="71">
        <f>IF(A684&lt;43,IF(F684="女",VLOOKUP(S684,标准!G$108:H$138,2,TRUE),VLOOKUP(S684,标准!G$74:H$99,2,TRUE)),IF(F684="女",VLOOKUP(S684,标准!G$39:H$69,2,TRUE),VLOOKUP(S684,标准!G$3:H$28,2,TRUE)))</f>
        <v>0</v>
      </c>
      <c r="U684" s="88">
        <v>6.55</v>
      </c>
      <c r="V684" s="71">
        <f>IF(U684=0,0,IF(A684&lt;43,IF(F684="女",IF(U684="",0,VLOOKUP(U684,标准!A$108:B$128,2,TRUE)),IF(U684="",0,VLOOKUP(U684,标准!A$74:B$94,2,TRUE))),IF(F684="女",IF(U684="",0,VLOOKUP(U684,标准!A$39:B$59,2,TRUE)),IF(U684="",0,VLOOKUP(U684,标准!A$3:B$23,2,TRUE)))))</f>
        <v>100</v>
      </c>
      <c r="W684" s="86">
        <f t="shared" si="10"/>
        <v>65.2</v>
      </c>
      <c r="X684" s="87">
        <v>3.8</v>
      </c>
      <c r="Y684" s="87">
        <v>3.8</v>
      </c>
      <c r="Z684" s="91"/>
      <c r="AA684" s="92"/>
    </row>
    <row r="685" customHeight="1" spans="1:27">
      <c r="A685" s="62">
        <v>40</v>
      </c>
      <c r="B685" s="63">
        <v>684</v>
      </c>
      <c r="C685" s="154" t="s">
        <v>1419</v>
      </c>
      <c r="D685" s="91" t="s">
        <v>1345</v>
      </c>
      <c r="E685" s="91" t="s">
        <v>971</v>
      </c>
      <c r="F685" s="91" t="s">
        <v>34</v>
      </c>
      <c r="G685" s="155" t="s">
        <v>1420</v>
      </c>
      <c r="H685" s="68">
        <v>162.8</v>
      </c>
      <c r="I685" s="68">
        <v>56.2</v>
      </c>
      <c r="J685" s="71">
        <f>IF(F685="女",IF(H685=0,0,VLOOKUP(I685/(H685*H685/10000),标准!M$108:N$112,2,TRUE)),IF(H685=0,0,VLOOKUP(I685/(H685*H685/10000),标准!M$74:N$78,2,TRUE)))</f>
        <v>100</v>
      </c>
      <c r="K685" s="72">
        <v>2465</v>
      </c>
      <c r="L685" s="71">
        <f>IF(A685&lt;43,IF(F685="女",VLOOKUP(K685,标准!K$108:L$128,2,TRUE),VLOOKUP(K685,标准!K$74:L$94,2,TRUE)),IF(F685="女",VLOOKUP(K685,标准!K$39:L$59,2,TRUE),VLOOKUP(K685,标准!K$3:L$23,2,TRUE)))</f>
        <v>68</v>
      </c>
      <c r="M685" s="68">
        <v>12</v>
      </c>
      <c r="N685" s="71">
        <f>IF(M685="",0,IF(A685&lt;43,IF(F685="女",VLOOKUP(M685,标准!C$108:D$128,2,TRUE),VLOOKUP(M685,标准!C$74:D$94,2,TRUE)),IF(F685="女",VLOOKUP(M685,标准!C$39:D$59,2,TRUE),VLOOKUP(M685,标准!C$3:D$23,2,TRUE))))</f>
        <v>68</v>
      </c>
      <c r="O685" s="76">
        <v>175</v>
      </c>
      <c r="P685" s="71">
        <f>IF(A685&lt;43,IF(F685="女",VLOOKUP(O685/100,标准!E$108:F$128,2,TRUE),VLOOKUP(O685/100,标准!E$74:F$94,2,TRUE)),IF(F685="女",VLOOKUP(O685/100,标准!E$39:F$59,2,TRUE),VLOOKUP(O685/100,标准!E$3:F$23,2,TRUE)))</f>
        <v>76</v>
      </c>
      <c r="Q685" s="81">
        <v>5.03</v>
      </c>
      <c r="R685" s="71">
        <f>IF(Q685=0,0,IF(A685&lt;43,IF(F685="女",IF(Q685="",0,VLOOKUP(Q685,标准!I$108:J$138,2,TRUE)),IF(Q685="",0,VLOOKUP(Q685,标准!I$74:J$104,2,TRUE))),IF(F685="女",IF(Q685="",0,VLOOKUP(Q685,标准!I$39:J$69,2,TRUE)),IF(Q685="",0,VLOOKUP(Q685,标准!I$3:J$33,2,TRUE)))))</f>
        <v>30</v>
      </c>
      <c r="S685" s="76">
        <v>37</v>
      </c>
      <c r="T685" s="71">
        <f>IF(A685&lt;43,IF(F685="女",VLOOKUP(S685,标准!G$108:H$138,2,TRUE),VLOOKUP(S685,标准!G$74:H$99,2,TRUE)),IF(F685="女",VLOOKUP(S685,标准!G$39:H$69,2,TRUE),VLOOKUP(S685,标准!G$3:H$28,2,TRUE)))</f>
        <v>70</v>
      </c>
      <c r="U685" s="88">
        <v>9.3</v>
      </c>
      <c r="V685" s="71">
        <f>IF(U685=0,0,IF(A685&lt;43,IF(F685="女",IF(U685="",0,VLOOKUP(U685,标准!A$108:B$128,2,TRUE)),IF(U685="",0,VLOOKUP(U685,标准!A$74:B$94,2,TRUE))),IF(F685="女",IF(U685="",0,VLOOKUP(U685,标准!A$39:B$59,2,TRUE)),IF(U685="",0,VLOOKUP(U685,标准!A$3:B$23,2,TRUE)))))</f>
        <v>70</v>
      </c>
      <c r="W685" s="86">
        <f t="shared" si="10"/>
        <v>66.6</v>
      </c>
      <c r="X685" s="87">
        <v>3.7</v>
      </c>
      <c r="Y685" s="87">
        <v>3.7</v>
      </c>
      <c r="Z685" s="91"/>
      <c r="AA685" s="92"/>
    </row>
    <row r="686" customHeight="1" spans="1:27">
      <c r="A686" s="62">
        <v>40</v>
      </c>
      <c r="B686" s="63">
        <v>685</v>
      </c>
      <c r="C686" s="154" t="s">
        <v>1421</v>
      </c>
      <c r="D686" s="91" t="s">
        <v>1345</v>
      </c>
      <c r="E686" s="91" t="s">
        <v>971</v>
      </c>
      <c r="F686" s="91" t="s">
        <v>30</v>
      </c>
      <c r="G686" s="155" t="s">
        <v>1422</v>
      </c>
      <c r="H686" s="68">
        <v>169.1</v>
      </c>
      <c r="I686" s="68">
        <v>58.3</v>
      </c>
      <c r="J686" s="71">
        <f>IF(F686="女",IF(H686=0,0,VLOOKUP(I686/(H686*H686/10000),标准!M$108:N$112,2,TRUE)),IF(H686=0,0,VLOOKUP(I686/(H686*H686/10000),标准!M$74:N$78,2,TRUE)))</f>
        <v>100</v>
      </c>
      <c r="K686" s="72">
        <v>3271</v>
      </c>
      <c r="L686" s="71">
        <f>IF(A686&lt;43,IF(F686="女",VLOOKUP(K686,标准!K$108:L$128,2,TRUE),VLOOKUP(K686,标准!K$74:L$94,2,TRUE)),IF(F686="女",VLOOKUP(K686,标准!K$39:L$59,2,TRUE),VLOOKUP(K686,标准!K$3:L$23,2,TRUE)))</f>
        <v>62</v>
      </c>
      <c r="M686" s="68">
        <v>0</v>
      </c>
      <c r="N686" s="71">
        <f>IF(M686="",0,IF(A686&lt;43,IF(F686="女",VLOOKUP(M686,标准!C$108:D$128,2,TRUE),VLOOKUP(M686,标准!C$74:D$94,2,TRUE)),IF(F686="女",VLOOKUP(M686,标准!C$39:D$59,2,TRUE),VLOOKUP(M686,标准!C$3:D$23,2,TRUE))))</f>
        <v>20</v>
      </c>
      <c r="O686" s="62">
        <v>205</v>
      </c>
      <c r="P686" s="71">
        <f>IF(A686&lt;43,IF(F686="女",VLOOKUP(O686/100,标准!E$108:F$128,2,TRUE),VLOOKUP(O686/100,标准!E$74:F$94,2,TRUE)),IF(F686="女",VLOOKUP(O686/100,标准!E$39:F$59,2,TRUE),VLOOKUP(O686/100,标准!E$3:F$23,2,TRUE)))</f>
        <v>50</v>
      </c>
      <c r="Q686" s="112">
        <v>4.22</v>
      </c>
      <c r="R686" s="71">
        <f>IF(Q686=0,0,IF(A686&lt;43,IF(F686="女",IF(Q686="",0,VLOOKUP(Q686,标准!I$108:J$138,2,TRUE)),IF(Q686="",0,VLOOKUP(Q686,标准!I$74:J$104,2,TRUE))),IF(F686="女",IF(Q686="",0,VLOOKUP(Q686,标准!I$39:J$69,2,TRUE)),IF(Q686="",0,VLOOKUP(Q686,标准!I$3:J$33,2,TRUE)))))</f>
        <v>64</v>
      </c>
      <c r="S686" s="76">
        <v>5</v>
      </c>
      <c r="T686" s="71">
        <f>IF(A686&lt;43,IF(F686="女",VLOOKUP(S686,标准!G$108:H$138,2,TRUE),VLOOKUP(S686,标准!G$74:H$99,2,TRUE)),IF(F686="女",VLOOKUP(S686,标准!G$39:H$69,2,TRUE),VLOOKUP(S686,标准!G$3:H$28,2,TRUE)))</f>
        <v>10</v>
      </c>
      <c r="U686" s="114">
        <v>7.35</v>
      </c>
      <c r="V686" s="71">
        <f>IF(U686=0,0,IF(A686&lt;43,IF(F686="女",IF(U686="",0,VLOOKUP(U686,标准!A$108:B$128,2,TRUE)),IF(U686="",0,VLOOKUP(U686,标准!A$74:B$94,2,TRUE))),IF(F686="女",IF(U686="",0,VLOOKUP(U686,标准!A$39:B$59,2,TRUE)),IF(U686="",0,VLOOKUP(U686,标准!A$3:B$23,2,TRUE)))))</f>
        <v>76</v>
      </c>
      <c r="W686" s="86">
        <f t="shared" si="10"/>
        <v>60.3</v>
      </c>
      <c r="X686" s="87">
        <v>3.7</v>
      </c>
      <c r="Y686" s="87">
        <v>3.8</v>
      </c>
      <c r="Z686" s="91"/>
      <c r="AA686" s="92"/>
    </row>
    <row r="687" customHeight="1" spans="1:27">
      <c r="A687" s="62">
        <v>40</v>
      </c>
      <c r="B687" s="63">
        <v>686</v>
      </c>
      <c r="C687" s="154" t="s">
        <v>1423</v>
      </c>
      <c r="D687" s="91" t="s">
        <v>1345</v>
      </c>
      <c r="E687" s="91" t="s">
        <v>971</v>
      </c>
      <c r="F687" s="91" t="s">
        <v>30</v>
      </c>
      <c r="G687" s="155" t="s">
        <v>1424</v>
      </c>
      <c r="H687" s="68">
        <v>178.8</v>
      </c>
      <c r="I687" s="68">
        <v>76.2</v>
      </c>
      <c r="J687" s="71">
        <f>IF(F687="女",IF(H687=0,0,VLOOKUP(I687/(H687*H687/10000),标准!M$108:N$112,2,TRUE)),IF(H687=0,0,VLOOKUP(I687/(H687*H687/10000),标准!M$74:N$78,2,TRUE)))</f>
        <v>100</v>
      </c>
      <c r="K687" s="72">
        <v>4352</v>
      </c>
      <c r="L687" s="71">
        <f>IF(A687&lt;43,IF(F687="女",VLOOKUP(K687,标准!K$108:L$128,2,TRUE),VLOOKUP(K687,标准!K$74:L$94,2,TRUE)),IF(F687="女",VLOOKUP(K687,标准!K$39:L$59,2,TRUE),VLOOKUP(K687,标准!K$3:L$23,2,TRUE)))</f>
        <v>80</v>
      </c>
      <c r="M687" s="68">
        <v>20</v>
      </c>
      <c r="N687" s="71">
        <f>IF(M687="",0,IF(A687&lt;43,IF(F687="女",VLOOKUP(M687,标准!C$108:D$128,2,TRUE),VLOOKUP(M687,标准!C$74:D$94,2,TRUE)),IF(F687="女",VLOOKUP(M687,标准!C$39:D$59,2,TRUE),VLOOKUP(M687,标准!C$3:D$23,2,TRUE))))</f>
        <v>85</v>
      </c>
      <c r="O687" s="76">
        <v>237</v>
      </c>
      <c r="P687" s="71">
        <f>IF(A687&lt;43,IF(F687="女",VLOOKUP(O687/100,标准!E$108:F$128,2,TRUE),VLOOKUP(O687/100,标准!E$74:F$94,2,TRUE)),IF(F687="女",VLOOKUP(O687/100,标准!E$39:F$59,2,TRUE),VLOOKUP(O687/100,标准!E$3:F$23,2,TRUE)))</f>
        <v>74</v>
      </c>
      <c r="Q687" s="81">
        <v>4.38</v>
      </c>
      <c r="R687" s="71">
        <f>IF(Q687=0,0,IF(A687&lt;43,IF(F687="女",IF(Q687="",0,VLOOKUP(Q687,标准!I$108:J$138,2,TRUE)),IF(Q687="",0,VLOOKUP(Q687,标准!I$74:J$104,2,TRUE))),IF(F687="女",IF(Q687="",0,VLOOKUP(Q687,标准!I$39:J$69,2,TRUE)),IF(Q687="",0,VLOOKUP(Q687,标准!I$3:J$33,2,TRUE)))))</f>
        <v>50</v>
      </c>
      <c r="S687" s="76">
        <v>20</v>
      </c>
      <c r="T687" s="71">
        <f>IF(A687&lt;43,IF(F687="女",VLOOKUP(S687,标准!G$108:H$138,2,TRUE),VLOOKUP(S687,标准!G$74:H$99,2,TRUE)),IF(F687="女",VLOOKUP(S687,标准!G$39:H$69,2,TRUE),VLOOKUP(S687,标准!G$3:H$28,2,TRUE)))</f>
        <v>101</v>
      </c>
      <c r="U687" s="88">
        <v>7.1</v>
      </c>
      <c r="V687" s="71">
        <f>IF(U687=0,0,IF(A687&lt;43,IF(F687="女",IF(U687="",0,VLOOKUP(U687,标准!A$108:B$128,2,TRUE)),IF(U687="",0,VLOOKUP(U687,标准!A$74:B$94,2,TRUE))),IF(F687="女",IF(U687="",0,VLOOKUP(U687,标准!A$39:B$59,2,TRUE)),IF(U687="",0,VLOOKUP(U687,标准!A$3:B$23,2,TRUE)))))</f>
        <v>80</v>
      </c>
      <c r="W687" s="86">
        <f t="shared" si="10"/>
        <v>79</v>
      </c>
      <c r="X687" s="87">
        <v>4</v>
      </c>
      <c r="Y687" s="87">
        <v>3.9</v>
      </c>
      <c r="Z687" s="91"/>
      <c r="AA687" s="92"/>
    </row>
    <row r="688" customHeight="1" spans="1:27">
      <c r="A688" s="62">
        <v>40</v>
      </c>
      <c r="B688" s="63">
        <v>687</v>
      </c>
      <c r="C688" s="154" t="s">
        <v>1425</v>
      </c>
      <c r="D688" s="91" t="s">
        <v>1345</v>
      </c>
      <c r="E688" s="91" t="s">
        <v>971</v>
      </c>
      <c r="F688" s="91" t="s">
        <v>30</v>
      </c>
      <c r="G688" s="155" t="s">
        <v>1426</v>
      </c>
      <c r="H688" s="68">
        <v>167.3</v>
      </c>
      <c r="I688" s="68">
        <v>62.9</v>
      </c>
      <c r="J688" s="71">
        <f>IF(F688="女",IF(H688=0,0,VLOOKUP(I688/(H688*H688/10000),标准!M$108:N$112,2,TRUE)),IF(H688=0,0,VLOOKUP(I688/(H688*H688/10000),标准!M$74:N$78,2,TRUE)))</f>
        <v>100</v>
      </c>
      <c r="K688" s="72">
        <v>2714</v>
      </c>
      <c r="L688" s="71">
        <f>IF(A688&lt;43,IF(F688="女",VLOOKUP(K688,标准!K$108:L$128,2,TRUE),VLOOKUP(K688,标准!K$74:L$94,2,TRUE)),IF(F688="女",VLOOKUP(K688,标准!K$39:L$59,2,TRUE),VLOOKUP(K688,标准!K$3:L$23,2,TRUE)))</f>
        <v>30</v>
      </c>
      <c r="M688" s="68">
        <v>25</v>
      </c>
      <c r="N688" s="71">
        <f>IF(M688="",0,IF(A688&lt;43,IF(F688="女",VLOOKUP(M688,标准!C$108:D$128,2,TRUE),VLOOKUP(M688,标准!C$74:D$94,2,TRUE)),IF(F688="女",VLOOKUP(M688,标准!C$39:D$59,2,TRUE),VLOOKUP(M688,标准!C$3:D$23,2,TRUE))))</f>
        <v>100</v>
      </c>
      <c r="O688" s="62">
        <v>220</v>
      </c>
      <c r="P688" s="71">
        <f>IF(A688&lt;43,IF(F688="女",VLOOKUP(O688/100,标准!E$108:F$128,2,TRUE),VLOOKUP(O688/100,标准!E$74:F$94,2,TRUE)),IF(F688="女",VLOOKUP(O688/100,标准!E$39:F$59,2,TRUE),VLOOKUP(O688/100,标准!E$3:F$23,2,TRUE)))</f>
        <v>66</v>
      </c>
      <c r="Q688" s="112">
        <v>4.52</v>
      </c>
      <c r="R688" s="71">
        <f>IF(Q688=0,0,IF(A688&lt;43,IF(F688="女",IF(Q688="",0,VLOOKUP(Q688,标准!I$108:J$138,2,TRUE)),IF(Q688="",0,VLOOKUP(Q688,标准!I$74:J$104,2,TRUE))),IF(F688="女",IF(Q688="",0,VLOOKUP(Q688,标准!I$39:J$69,2,TRUE)),IF(Q688="",0,VLOOKUP(Q688,标准!I$3:J$33,2,TRUE)))))</f>
        <v>50</v>
      </c>
      <c r="S688" s="76">
        <v>5</v>
      </c>
      <c r="T688" s="71">
        <f>IF(A688&lt;43,IF(F688="女",VLOOKUP(S688,标准!G$108:H$138,2,TRUE),VLOOKUP(S688,标准!G$74:H$99,2,TRUE)),IF(F688="女",VLOOKUP(S688,标准!G$39:H$69,2,TRUE),VLOOKUP(S688,标准!G$3:H$28,2,TRUE)))</f>
        <v>10</v>
      </c>
      <c r="U688" s="114">
        <v>7.83</v>
      </c>
      <c r="V688" s="71">
        <f>IF(U688=0,0,IF(A688&lt;43,IF(F688="女",IF(U688="",0,VLOOKUP(U688,标准!A$108:B$128,2,TRUE)),IF(U688="",0,VLOOKUP(U688,标准!A$74:B$94,2,TRUE))),IF(F688="女",IF(U688="",0,VLOOKUP(U688,标准!A$39:B$59,2,TRUE)),IF(U688="",0,VLOOKUP(U688,标准!A$3:B$23,2,TRUE)))))</f>
        <v>72</v>
      </c>
      <c r="W688" s="86">
        <f t="shared" si="10"/>
        <v>61.5</v>
      </c>
      <c r="X688" s="87">
        <v>4.1</v>
      </c>
      <c r="Y688" s="87">
        <v>4.2</v>
      </c>
      <c r="Z688" s="91"/>
      <c r="AA688" s="92"/>
    </row>
    <row r="689" customHeight="1" spans="1:27">
      <c r="A689" s="62">
        <v>40</v>
      </c>
      <c r="B689" s="63">
        <v>688</v>
      </c>
      <c r="C689" s="154" t="s">
        <v>1427</v>
      </c>
      <c r="D689" s="91" t="s">
        <v>1345</v>
      </c>
      <c r="E689" s="91" t="s">
        <v>971</v>
      </c>
      <c r="F689" s="91" t="s">
        <v>30</v>
      </c>
      <c r="G689" s="155" t="s">
        <v>1428</v>
      </c>
      <c r="H689" s="68">
        <v>169.5</v>
      </c>
      <c r="I689" s="68">
        <v>58.3</v>
      </c>
      <c r="J689" s="71">
        <f>IF(F689="女",IF(H689=0,0,VLOOKUP(I689/(H689*H689/10000),标准!M$108:N$112,2,TRUE)),IF(H689=0,0,VLOOKUP(I689/(H689*H689/10000),标准!M$74:N$78,2,TRUE)))</f>
        <v>100</v>
      </c>
      <c r="K689" s="72">
        <v>4281</v>
      </c>
      <c r="L689" s="71">
        <f>IF(A689&lt;43,IF(F689="女",VLOOKUP(K689,标准!K$108:L$128,2,TRUE),VLOOKUP(K689,标准!K$74:L$94,2,TRUE)),IF(F689="女",VLOOKUP(K689,标准!K$39:L$59,2,TRUE),VLOOKUP(K689,标准!K$3:L$23,2,TRUE)))</f>
        <v>78</v>
      </c>
      <c r="M689" s="68">
        <v>18</v>
      </c>
      <c r="N689" s="71">
        <f>IF(M689="",0,IF(A689&lt;43,IF(F689="女",VLOOKUP(M689,标准!C$108:D$128,2,TRUE),VLOOKUP(M689,标准!C$74:D$94,2,TRUE)),IF(F689="女",VLOOKUP(M689,标准!C$39:D$59,2,TRUE),VLOOKUP(M689,标准!C$3:D$23,2,TRUE))))</f>
        <v>80</v>
      </c>
      <c r="O689" s="76">
        <v>217</v>
      </c>
      <c r="P689" s="71">
        <f>IF(A689&lt;43,IF(F689="女",VLOOKUP(O689/100,标准!E$108:F$128,2,TRUE),VLOOKUP(O689/100,标准!E$74:F$94,2,TRUE)),IF(F689="女",VLOOKUP(O689/100,标准!E$39:F$59,2,TRUE),VLOOKUP(O689/100,标准!E$3:F$23,2,TRUE)))</f>
        <v>64</v>
      </c>
      <c r="Q689" s="81">
        <v>4.21</v>
      </c>
      <c r="R689" s="71">
        <f>IF(Q689=0,0,IF(A689&lt;43,IF(F689="女",IF(Q689="",0,VLOOKUP(Q689,标准!I$108:J$138,2,TRUE)),IF(Q689="",0,VLOOKUP(Q689,标准!I$74:J$104,2,TRUE))),IF(F689="女",IF(Q689="",0,VLOOKUP(Q689,标准!I$39:J$69,2,TRUE)),IF(Q689="",0,VLOOKUP(Q689,标准!I$3:J$33,2,TRUE)))))</f>
        <v>64</v>
      </c>
      <c r="S689" s="76">
        <v>0</v>
      </c>
      <c r="T689" s="71">
        <f>IF(A689&lt;43,IF(F689="女",VLOOKUP(S689,标准!G$108:H$138,2,TRUE),VLOOKUP(S689,标准!G$74:H$99,2,TRUE)),IF(F689="女",VLOOKUP(S689,标准!G$39:H$69,2,TRUE),VLOOKUP(S689,标准!G$3:H$28,2,TRUE)))</f>
        <v>0</v>
      </c>
      <c r="U689" s="88">
        <v>7.09</v>
      </c>
      <c r="V689" s="71">
        <f>IF(U689=0,0,IF(A689&lt;43,IF(F689="女",IF(U689="",0,VLOOKUP(U689,标准!A$108:B$128,2,TRUE)),IF(U689="",0,VLOOKUP(U689,标准!A$74:B$94,2,TRUE))),IF(F689="女",IF(U689="",0,VLOOKUP(U689,标准!A$39:B$59,2,TRUE)),IF(U689="",0,VLOOKUP(U689,标准!A$3:B$23,2,TRUE)))))</f>
        <v>80</v>
      </c>
      <c r="W689" s="86">
        <f t="shared" si="10"/>
        <v>69.9</v>
      </c>
      <c r="X689" s="87">
        <v>3.9</v>
      </c>
      <c r="Y689" s="87">
        <v>4</v>
      </c>
      <c r="Z689" s="91"/>
      <c r="AA689" s="92"/>
    </row>
    <row r="690" customHeight="1" spans="1:27">
      <c r="A690" s="62">
        <v>40</v>
      </c>
      <c r="B690" s="63">
        <v>689</v>
      </c>
      <c r="C690" s="154" t="s">
        <v>1429</v>
      </c>
      <c r="D690" s="91" t="s">
        <v>1345</v>
      </c>
      <c r="E690" s="91" t="s">
        <v>971</v>
      </c>
      <c r="F690" s="91" t="s">
        <v>30</v>
      </c>
      <c r="G690" s="155" t="s">
        <v>1430</v>
      </c>
      <c r="H690" s="68">
        <v>179.5</v>
      </c>
      <c r="I690" s="68">
        <v>90.7</v>
      </c>
      <c r="J690" s="71">
        <f>IF(F690="女",IF(H690=0,0,VLOOKUP(I690/(H690*H690/10000),标准!M$108:N$112,2,TRUE)),IF(H690=0,0,VLOOKUP(I690/(H690*H690/10000),标准!M$74:N$78,2,TRUE)))</f>
        <v>60</v>
      </c>
      <c r="K690" s="72">
        <v>5441</v>
      </c>
      <c r="L690" s="71">
        <f>IF(A690&lt;43,IF(F690="女",VLOOKUP(K690,标准!K$108:L$128,2,TRUE),VLOOKUP(K690,标准!K$74:L$94,2,TRUE)),IF(F690="女",VLOOKUP(K690,标准!K$39:L$59,2,TRUE),VLOOKUP(K690,标准!K$3:L$23,2,TRUE)))</f>
        <v>100</v>
      </c>
      <c r="M690" s="68">
        <v>16</v>
      </c>
      <c r="N690" s="71">
        <f>IF(M690="",0,IF(A690&lt;43,IF(F690="女",VLOOKUP(M690,标准!C$108:D$128,2,TRUE),VLOOKUP(M690,标准!C$74:D$94,2,TRUE)),IF(F690="女",VLOOKUP(M690,标准!C$39:D$59,2,TRUE),VLOOKUP(M690,标准!C$3:D$23,2,TRUE))))</f>
        <v>76</v>
      </c>
      <c r="O690" s="62">
        <v>200</v>
      </c>
      <c r="P690" s="71">
        <f>IF(A690&lt;43,IF(F690="女",VLOOKUP(O690/100,标准!E$108:F$128,2,TRUE),VLOOKUP(O690/100,标准!E$74:F$94,2,TRUE)),IF(F690="女",VLOOKUP(O690/100,标准!E$39:F$59,2,TRUE),VLOOKUP(O690/100,标准!E$3:F$23,2,TRUE)))</f>
        <v>40</v>
      </c>
      <c r="Q690" s="112">
        <v>4.02</v>
      </c>
      <c r="R690" s="71">
        <f>IF(Q690=0,0,IF(A690&lt;43,IF(F690="女",IF(Q690="",0,VLOOKUP(Q690,标准!I$108:J$138,2,TRUE)),IF(Q690="",0,VLOOKUP(Q690,标准!I$74:J$104,2,TRUE))),IF(F690="女",IF(Q690="",0,VLOOKUP(Q690,标准!I$39:J$69,2,TRUE)),IF(Q690="",0,VLOOKUP(Q690,标准!I$3:J$33,2,TRUE)))))</f>
        <v>72</v>
      </c>
      <c r="S690" s="76">
        <v>1</v>
      </c>
      <c r="T690" s="71">
        <f>IF(A690&lt;43,IF(F690="女",VLOOKUP(S690,标准!G$108:H$138,2,TRUE),VLOOKUP(S690,标准!G$74:H$99,2,TRUE)),IF(F690="女",VLOOKUP(S690,标准!G$39:H$69,2,TRUE),VLOOKUP(S690,标准!G$3:H$28,2,TRUE)))</f>
        <v>0</v>
      </c>
      <c r="U690" s="114">
        <v>7.48</v>
      </c>
      <c r="V690" s="71">
        <f>IF(U690=0,0,IF(A690&lt;43,IF(F690="女",IF(U690="",0,VLOOKUP(U690,标准!A$108:B$128,2,TRUE)),IF(U690="",0,VLOOKUP(U690,标准!A$74:B$94,2,TRUE))),IF(F690="女",IF(U690="",0,VLOOKUP(U690,标准!A$39:B$59,2,TRUE)),IF(U690="",0,VLOOKUP(U690,标准!A$3:B$23,2,TRUE)))))</f>
        <v>76</v>
      </c>
      <c r="W690" s="86">
        <f t="shared" si="10"/>
        <v>65.2</v>
      </c>
      <c r="X690" s="87">
        <v>3.8</v>
      </c>
      <c r="Y690" s="87">
        <v>4</v>
      </c>
      <c r="Z690" s="91"/>
      <c r="AA690" s="92"/>
    </row>
    <row r="691" customHeight="1" spans="1:27">
      <c r="A691" s="62">
        <v>40</v>
      </c>
      <c r="B691" s="63">
        <v>690</v>
      </c>
      <c r="C691" s="154" t="s">
        <v>1431</v>
      </c>
      <c r="D691" s="91" t="s">
        <v>1345</v>
      </c>
      <c r="E691" s="91" t="s">
        <v>971</v>
      </c>
      <c r="F691" s="91" t="s">
        <v>30</v>
      </c>
      <c r="G691" s="155" t="s">
        <v>1432</v>
      </c>
      <c r="H691" s="68">
        <v>166.9</v>
      </c>
      <c r="I691" s="68">
        <v>52.4</v>
      </c>
      <c r="J691" s="71">
        <f>IF(F691="女",IF(H691=0,0,VLOOKUP(I691/(H691*H691/10000),标准!M$108:N$112,2,TRUE)),IF(H691=0,0,VLOOKUP(I691/(H691*H691/10000),标准!M$74:N$78,2,TRUE)))</f>
        <v>100</v>
      </c>
      <c r="K691" s="72">
        <v>2742</v>
      </c>
      <c r="L691" s="71">
        <f>IF(A691&lt;43,IF(F691="女",VLOOKUP(K691,标准!K$108:L$128,2,TRUE),VLOOKUP(K691,标准!K$74:L$94,2,TRUE)),IF(F691="女",VLOOKUP(K691,标准!K$39:L$59,2,TRUE),VLOOKUP(K691,标准!K$3:L$23,2,TRUE)))</f>
        <v>30</v>
      </c>
      <c r="M691" s="68">
        <v>8</v>
      </c>
      <c r="N691" s="71">
        <f>IF(M691="",0,IF(A691&lt;43,IF(F691="女",VLOOKUP(M691,标准!C$108:D$128,2,TRUE),VLOOKUP(M691,标准!C$74:D$94,2,TRUE)),IF(F691="女",VLOOKUP(M691,标准!C$39:D$59,2,TRUE),VLOOKUP(M691,标准!C$3:D$23,2,TRUE))))</f>
        <v>66</v>
      </c>
      <c r="O691" s="76">
        <v>228</v>
      </c>
      <c r="P691" s="71">
        <f>IF(A691&lt;43,IF(F691="女",VLOOKUP(O691/100,标准!E$108:F$128,2,TRUE),VLOOKUP(O691/100,标准!E$74:F$94,2,TRUE)),IF(F691="女",VLOOKUP(O691/100,标准!E$39:F$59,2,TRUE),VLOOKUP(O691/100,标准!E$3:F$23,2,TRUE)))</f>
        <v>70</v>
      </c>
      <c r="Q691" s="81">
        <v>3.48</v>
      </c>
      <c r="R691" s="71">
        <f>IF(Q691=0,0,IF(A691&lt;43,IF(F691="女",IF(Q691="",0,VLOOKUP(Q691,标准!I$108:J$138,2,TRUE)),IF(Q691="",0,VLOOKUP(Q691,标准!I$74:J$104,2,TRUE))),IF(F691="女",IF(Q691="",0,VLOOKUP(Q691,标准!I$39:J$69,2,TRUE)),IF(Q691="",0,VLOOKUP(Q691,标准!I$3:J$33,2,TRUE)))))</f>
        <v>76</v>
      </c>
      <c r="S691" s="76">
        <v>5</v>
      </c>
      <c r="T691" s="71">
        <f>IF(A691&lt;43,IF(F691="女",VLOOKUP(S691,标准!G$108:H$138,2,TRUE),VLOOKUP(S691,标准!G$74:H$99,2,TRUE)),IF(F691="女",VLOOKUP(S691,标准!G$39:H$69,2,TRUE),VLOOKUP(S691,标准!G$3:H$28,2,TRUE)))</f>
        <v>10</v>
      </c>
      <c r="U691" s="88">
        <v>6.47</v>
      </c>
      <c r="V691" s="71">
        <f>IF(U691=0,0,IF(A691&lt;43,IF(F691="女",IF(U691="",0,VLOOKUP(U691,标准!A$108:B$128,2,TRUE)),IF(U691="",0,VLOOKUP(U691,标准!A$74:B$94,2,TRUE))),IF(F691="女",IF(U691="",0,VLOOKUP(U691,标准!A$39:B$59,2,TRUE)),IF(U691="",0,VLOOKUP(U691,标准!A$3:B$23,2,TRUE)))))</f>
        <v>100</v>
      </c>
      <c r="W691" s="86">
        <f t="shared" si="10"/>
        <v>69.3</v>
      </c>
      <c r="X691" s="87">
        <v>4.8</v>
      </c>
      <c r="Y691" s="87">
        <v>4.8</v>
      </c>
      <c r="Z691" s="91"/>
      <c r="AA691" s="92"/>
    </row>
    <row r="692" customHeight="1" spans="1:27">
      <c r="A692" s="62">
        <v>40</v>
      </c>
      <c r="B692" s="63">
        <v>691</v>
      </c>
      <c r="C692" s="154" t="s">
        <v>1433</v>
      </c>
      <c r="D692" s="91" t="s">
        <v>1345</v>
      </c>
      <c r="E692" s="91" t="s">
        <v>971</v>
      </c>
      <c r="F692" s="91" t="s">
        <v>30</v>
      </c>
      <c r="G692" s="155" t="s">
        <v>1434</v>
      </c>
      <c r="H692" s="68">
        <v>186.4</v>
      </c>
      <c r="I692" s="68">
        <v>56.9</v>
      </c>
      <c r="J692" s="71">
        <f>IF(F692="女",IF(H692=0,0,VLOOKUP(I692/(H692*H692/10000),标准!M$108:N$112,2,TRUE)),IF(H692=0,0,VLOOKUP(I692/(H692*H692/10000),标准!M$74:N$78,2,TRUE)))</f>
        <v>80</v>
      </c>
      <c r="K692" s="72">
        <v>3234</v>
      </c>
      <c r="L692" s="71">
        <f>IF(A692&lt;43,IF(F692="女",VLOOKUP(K692,标准!K$108:L$128,2,TRUE),VLOOKUP(K692,标准!K$74:L$94,2,TRUE)),IF(F692="女",VLOOKUP(K692,标准!K$39:L$59,2,TRUE),VLOOKUP(K692,标准!K$3:L$23,2,TRUE)))</f>
        <v>62</v>
      </c>
      <c r="M692" s="68">
        <v>19</v>
      </c>
      <c r="N692" s="71">
        <f>IF(M692="",0,IF(A692&lt;43,IF(F692="女",VLOOKUP(M692,标准!C$108:D$128,2,TRUE),VLOOKUP(M692,标准!C$74:D$94,2,TRUE)),IF(F692="女",VLOOKUP(M692,标准!C$39:D$59,2,TRUE),VLOOKUP(M692,标准!C$3:D$23,2,TRUE))))</f>
        <v>80</v>
      </c>
      <c r="O692" s="62">
        <v>215</v>
      </c>
      <c r="P692" s="71">
        <f>IF(A692&lt;43,IF(F692="女",VLOOKUP(O692/100,标准!E$108:F$128,2,TRUE),VLOOKUP(O692/100,标准!E$74:F$94,2,TRUE)),IF(F692="女",VLOOKUP(O692/100,标准!E$39:F$59,2,TRUE),VLOOKUP(O692/100,标准!E$3:F$23,2,TRUE)))</f>
        <v>62</v>
      </c>
      <c r="Q692" s="112">
        <v>4.24</v>
      </c>
      <c r="R692" s="71">
        <f>IF(Q692=0,0,IF(A692&lt;43,IF(F692="女",IF(Q692="",0,VLOOKUP(Q692,标准!I$108:J$138,2,TRUE)),IF(Q692="",0,VLOOKUP(Q692,标准!I$74:J$104,2,TRUE))),IF(F692="女",IF(Q692="",0,VLOOKUP(Q692,标准!I$39:J$69,2,TRUE)),IF(Q692="",0,VLOOKUP(Q692,标准!I$3:J$33,2,TRUE)))))</f>
        <v>62</v>
      </c>
      <c r="S692" s="76">
        <v>0</v>
      </c>
      <c r="T692" s="71">
        <f>IF(A692&lt;43,IF(F692="女",VLOOKUP(S692,标准!G$108:H$138,2,TRUE),VLOOKUP(S692,标准!G$74:H$99,2,TRUE)),IF(F692="女",VLOOKUP(S692,标准!G$39:H$69,2,TRUE),VLOOKUP(S692,标准!G$3:H$28,2,TRUE)))</f>
        <v>0</v>
      </c>
      <c r="U692" s="114">
        <v>7.45</v>
      </c>
      <c r="V692" s="71">
        <f>IF(U692=0,0,IF(A692&lt;43,IF(F692="女",IF(U692="",0,VLOOKUP(U692,标准!A$108:B$128,2,TRUE)),IF(U692="",0,VLOOKUP(U692,标准!A$74:B$94,2,TRUE))),IF(F692="女",IF(U692="",0,VLOOKUP(U692,标准!A$39:B$59,2,TRUE)),IF(U692="",0,VLOOKUP(U692,标准!A$3:B$23,2,TRUE)))))</f>
        <v>76</v>
      </c>
      <c r="W692" s="86">
        <f t="shared" si="10"/>
        <v>63.1</v>
      </c>
      <c r="X692" s="87">
        <v>4.3</v>
      </c>
      <c r="Y692" s="87">
        <v>4.3</v>
      </c>
      <c r="Z692" s="91"/>
      <c r="AA692" s="92"/>
    </row>
    <row r="693" customHeight="1" spans="1:27">
      <c r="A693" s="62">
        <v>40</v>
      </c>
      <c r="B693" s="63">
        <v>692</v>
      </c>
      <c r="C693" s="154" t="s">
        <v>1435</v>
      </c>
      <c r="D693" s="91" t="s">
        <v>1345</v>
      </c>
      <c r="E693" s="91" t="s">
        <v>971</v>
      </c>
      <c r="F693" s="91" t="s">
        <v>34</v>
      </c>
      <c r="G693" s="155" t="s">
        <v>1436</v>
      </c>
      <c r="H693" s="68">
        <v>161.7</v>
      </c>
      <c r="I693" s="68">
        <v>49.6</v>
      </c>
      <c r="J693" s="71">
        <f>IF(F693="女",IF(H693=0,0,VLOOKUP(I693/(H693*H693/10000),标准!M$108:N$112,2,TRUE)),IF(H693=0,0,VLOOKUP(I693/(H693*H693/10000),标准!M$74:N$78,2,TRUE)))</f>
        <v>100</v>
      </c>
      <c r="K693" s="72">
        <v>3058</v>
      </c>
      <c r="L693" s="71">
        <f>IF(A693&lt;43,IF(F693="女",VLOOKUP(K693,标准!K$108:L$128,2,TRUE),VLOOKUP(K693,标准!K$74:L$94,2,TRUE)),IF(F693="女",VLOOKUP(K693,标准!K$39:L$59,2,TRUE),VLOOKUP(K693,标准!K$3:L$23,2,TRUE)))</f>
        <v>80</v>
      </c>
      <c r="M693" s="68">
        <v>21</v>
      </c>
      <c r="N693" s="71">
        <f>IF(M693="",0,IF(A693&lt;43,IF(F693="女",VLOOKUP(M693,标准!C$108:D$128,2,TRUE),VLOOKUP(M693,标准!C$74:D$94,2,TRUE)),IF(F693="女",VLOOKUP(M693,标准!C$39:D$59,2,TRUE),VLOOKUP(M693,标准!C$3:D$23,2,TRUE))))</f>
        <v>85</v>
      </c>
      <c r="O693" s="76">
        <v>205</v>
      </c>
      <c r="P693" s="71">
        <f>IF(A693&lt;43,IF(F693="女",VLOOKUP(O693/100,标准!E$108:F$128,2,TRUE),VLOOKUP(O693/100,标准!E$74:F$94,2,TRUE)),IF(F693="女",VLOOKUP(O693/100,标准!E$39:F$59,2,TRUE),VLOOKUP(O693/100,标准!E$3:F$23,2,TRUE)))</f>
        <v>95</v>
      </c>
      <c r="Q693" s="81">
        <v>3.55</v>
      </c>
      <c r="R693" s="71">
        <f>IF(Q693=0,0,IF(A693&lt;43,IF(F693="女",IF(Q693="",0,VLOOKUP(Q693,标准!I$108:J$138,2,TRUE)),IF(Q693="",0,VLOOKUP(Q693,标准!I$74:J$104,2,TRUE))),IF(F693="女",IF(Q693="",0,VLOOKUP(Q693,标准!I$39:J$69,2,TRUE)),IF(Q693="",0,VLOOKUP(Q693,标准!I$3:J$33,2,TRUE)))))</f>
        <v>74</v>
      </c>
      <c r="S693" s="76">
        <v>46</v>
      </c>
      <c r="T693" s="71">
        <f>IF(A693&lt;43,IF(F693="女",VLOOKUP(S693,标准!G$108:H$138,2,TRUE),VLOOKUP(S693,标准!G$74:H$99,2,TRUE)),IF(F693="女",VLOOKUP(S693,标准!G$39:H$69,2,TRUE),VLOOKUP(S693,标准!G$3:H$28,2,TRUE)))</f>
        <v>80</v>
      </c>
      <c r="U693" s="88">
        <v>8.4</v>
      </c>
      <c r="V693" s="71">
        <f>IF(U693=0,0,IF(A693&lt;43,IF(F693="女",IF(U693="",0,VLOOKUP(U693,标准!A$108:B$128,2,TRUE)),IF(U693="",0,VLOOKUP(U693,标准!A$74:B$94,2,TRUE))),IF(F693="女",IF(U693="",0,VLOOKUP(U693,标准!A$39:B$59,2,TRUE)),IF(U693="",0,VLOOKUP(U693,标准!A$3:B$23,2,TRUE)))))</f>
        <v>78</v>
      </c>
      <c r="W693" s="86">
        <f t="shared" si="10"/>
        <v>83.4</v>
      </c>
      <c r="X693" s="87">
        <v>4.7</v>
      </c>
      <c r="Y693" s="87">
        <v>4.7</v>
      </c>
      <c r="Z693" s="91"/>
      <c r="AA693" s="92"/>
    </row>
    <row r="694" customHeight="1" spans="1:27">
      <c r="A694" s="62">
        <v>40</v>
      </c>
      <c r="B694" s="63">
        <v>693</v>
      </c>
      <c r="C694" s="154" t="s">
        <v>1437</v>
      </c>
      <c r="D694" s="91" t="s">
        <v>1345</v>
      </c>
      <c r="E694" s="91" t="s">
        <v>971</v>
      </c>
      <c r="F694" s="91" t="s">
        <v>30</v>
      </c>
      <c r="G694" s="155" t="s">
        <v>1438</v>
      </c>
      <c r="H694" s="68">
        <v>169.2</v>
      </c>
      <c r="I694" s="68">
        <v>59.8</v>
      </c>
      <c r="J694" s="71">
        <f>IF(F694="女",IF(H694=0,0,VLOOKUP(I694/(H694*H694/10000),标准!M$108:N$112,2,TRUE)),IF(H694=0,0,VLOOKUP(I694/(H694*H694/10000),标准!M$74:N$78,2,TRUE)))</f>
        <v>100</v>
      </c>
      <c r="K694" s="72">
        <v>3924</v>
      </c>
      <c r="L694" s="71">
        <f>IF(A694&lt;43,IF(F694="女",VLOOKUP(K694,标准!K$108:L$128,2,TRUE),VLOOKUP(K694,标准!K$74:L$94,2,TRUE)),IF(F694="女",VLOOKUP(K694,标准!K$39:L$59,2,TRUE),VLOOKUP(K694,标准!K$3:L$23,2,TRUE)))</f>
        <v>72</v>
      </c>
      <c r="M694" s="68">
        <v>15</v>
      </c>
      <c r="N694" s="71">
        <f>IF(M694="",0,IF(A694&lt;43,IF(F694="女",VLOOKUP(M694,标准!C$108:D$128,2,TRUE),VLOOKUP(M694,标准!C$74:D$94,2,TRUE)),IF(F694="女",VLOOKUP(M694,标准!C$39:D$59,2,TRUE),VLOOKUP(M694,标准!C$3:D$23,2,TRUE))))</f>
        <v>76</v>
      </c>
      <c r="O694" s="62">
        <v>230</v>
      </c>
      <c r="P694" s="71">
        <f>IF(A694&lt;43,IF(F694="女",VLOOKUP(O694/100,标准!E$108:F$128,2,TRUE),VLOOKUP(O694/100,标准!E$74:F$94,2,TRUE)),IF(F694="女",VLOOKUP(O694/100,标准!E$39:F$59,2,TRUE),VLOOKUP(O694/100,标准!E$3:F$23,2,TRUE)))</f>
        <v>70</v>
      </c>
      <c r="Q694" s="112">
        <v>3.53</v>
      </c>
      <c r="R694" s="71">
        <f>IF(Q694=0,0,IF(A694&lt;43,IF(F694="女",IF(Q694="",0,VLOOKUP(Q694,标准!I$108:J$138,2,TRUE)),IF(Q694="",0,VLOOKUP(Q694,标准!I$74:J$104,2,TRUE))),IF(F694="女",IF(Q694="",0,VLOOKUP(Q694,标准!I$39:J$69,2,TRUE)),IF(Q694="",0,VLOOKUP(Q694,标准!I$3:J$33,2,TRUE)))))</f>
        <v>74</v>
      </c>
      <c r="S694" s="76">
        <v>10</v>
      </c>
      <c r="T694" s="71">
        <f>IF(A694&lt;43,IF(F694="女",VLOOKUP(S694,标准!G$108:H$138,2,TRUE),VLOOKUP(S694,标准!G$74:H$99,2,TRUE)),IF(F694="女",VLOOKUP(S694,标准!G$39:H$69,2,TRUE),VLOOKUP(S694,标准!G$3:H$28,2,TRUE)))</f>
        <v>60</v>
      </c>
      <c r="U694" s="114">
        <v>7.23</v>
      </c>
      <c r="V694" s="71">
        <f>IF(U694=0,0,IF(A694&lt;43,IF(F694="女",IF(U694="",0,VLOOKUP(U694,标准!A$108:B$128,2,TRUE)),IF(U694="",0,VLOOKUP(U694,标准!A$74:B$94,2,TRUE))),IF(F694="女",IF(U694="",0,VLOOKUP(U694,标准!A$39:B$59,2,TRUE)),IF(U694="",0,VLOOKUP(U694,标准!A$3:B$23,2,TRUE)))))</f>
        <v>78</v>
      </c>
      <c r="W694" s="86">
        <f t="shared" si="10"/>
        <v>76.8</v>
      </c>
      <c r="X694" s="87">
        <v>4.3</v>
      </c>
      <c r="Y694" s="87">
        <v>4.9</v>
      </c>
      <c r="Z694" s="91"/>
      <c r="AA694" s="92"/>
    </row>
    <row r="695" customHeight="1" spans="1:27">
      <c r="A695" s="62">
        <v>40</v>
      </c>
      <c r="B695" s="63">
        <v>694</v>
      </c>
      <c r="C695" s="154" t="s">
        <v>1439</v>
      </c>
      <c r="D695" s="91" t="s">
        <v>1345</v>
      </c>
      <c r="E695" s="91" t="s">
        <v>971</v>
      </c>
      <c r="F695" s="91" t="s">
        <v>30</v>
      </c>
      <c r="G695" s="155" t="s">
        <v>1440</v>
      </c>
      <c r="H695" s="68">
        <v>175.3</v>
      </c>
      <c r="I695" s="68">
        <v>76</v>
      </c>
      <c r="J695" s="71">
        <f>IF(F695="女",IF(H695=0,0,VLOOKUP(I695/(H695*H695/10000),标准!M$108:N$112,2,TRUE)),IF(H695=0,0,VLOOKUP(I695/(H695*H695/10000),标准!M$74:N$78,2,TRUE)))</f>
        <v>80</v>
      </c>
      <c r="K695" s="72">
        <v>4738</v>
      </c>
      <c r="L695" s="71">
        <f>IF(A695&lt;43,IF(F695="女",VLOOKUP(K695,标准!K$108:L$128,2,TRUE),VLOOKUP(K695,标准!K$74:L$94,2,TRUE)),IF(F695="女",VLOOKUP(K695,标准!K$39:L$59,2,TRUE),VLOOKUP(K695,标准!K$3:L$23,2,TRUE)))</f>
        <v>85</v>
      </c>
      <c r="M695" s="68">
        <v>13</v>
      </c>
      <c r="N695" s="71">
        <f>IF(M695="",0,IF(A695&lt;43,IF(F695="女",VLOOKUP(M695,标准!C$108:D$128,2,TRUE),VLOOKUP(M695,标准!C$74:D$94,2,TRUE)),IF(F695="女",VLOOKUP(M695,标准!C$39:D$59,2,TRUE),VLOOKUP(M695,标准!C$3:D$23,2,TRUE))))</f>
        <v>72</v>
      </c>
      <c r="O695" s="76">
        <v>218</v>
      </c>
      <c r="P695" s="71">
        <f>IF(A695&lt;43,IF(F695="女",VLOOKUP(O695/100,标准!E$108:F$128,2,TRUE),VLOOKUP(O695/100,标准!E$74:F$94,2,TRUE)),IF(F695="女",VLOOKUP(O695/100,标准!E$39:F$59,2,TRUE),VLOOKUP(O695/100,标准!E$3:F$23,2,TRUE)))</f>
        <v>64</v>
      </c>
      <c r="Q695" s="81">
        <v>4.39</v>
      </c>
      <c r="R695" s="71">
        <f>IF(Q695=0,0,IF(A695&lt;43,IF(F695="女",IF(Q695="",0,VLOOKUP(Q695,标准!I$108:J$138,2,TRUE)),IF(Q695="",0,VLOOKUP(Q695,标准!I$74:J$104,2,TRUE))),IF(F695="女",IF(Q695="",0,VLOOKUP(Q695,标准!I$39:J$69,2,TRUE)),IF(Q695="",0,VLOOKUP(Q695,标准!I$3:J$33,2,TRUE)))))</f>
        <v>50</v>
      </c>
      <c r="S695" s="76">
        <v>1</v>
      </c>
      <c r="T695" s="71">
        <f>IF(A695&lt;43,IF(F695="女",VLOOKUP(S695,标准!G$108:H$138,2,TRUE),VLOOKUP(S695,标准!G$74:H$99,2,TRUE)),IF(F695="女",VLOOKUP(S695,标准!G$39:H$69,2,TRUE),VLOOKUP(S695,标准!G$3:H$28,2,TRUE)))</f>
        <v>0</v>
      </c>
      <c r="U695" s="88">
        <v>7.45</v>
      </c>
      <c r="V695" s="71">
        <f>IF(U695=0,0,IF(A695&lt;43,IF(F695="女",IF(U695="",0,VLOOKUP(U695,标准!A$108:B$128,2,TRUE)),IF(U695="",0,VLOOKUP(U695,标准!A$74:B$94,2,TRUE))),IF(F695="女",IF(U695="",0,VLOOKUP(U695,标准!A$39:B$59,2,TRUE)),IF(U695="",0,VLOOKUP(U695,标准!A$3:B$23,2,TRUE)))))</f>
        <v>76</v>
      </c>
      <c r="W695" s="86">
        <f t="shared" si="10"/>
        <v>63.55</v>
      </c>
      <c r="X695" s="87">
        <v>4.8</v>
      </c>
      <c r="Y695" s="87">
        <v>4.9</v>
      </c>
      <c r="Z695" s="91"/>
      <c r="AA695" s="92"/>
    </row>
    <row r="696" customHeight="1" spans="1:27">
      <c r="A696" s="62">
        <v>40</v>
      </c>
      <c r="B696" s="63">
        <v>695</v>
      </c>
      <c r="C696" s="154" t="s">
        <v>1441</v>
      </c>
      <c r="D696" s="91" t="s">
        <v>1345</v>
      </c>
      <c r="E696" s="91" t="s">
        <v>971</v>
      </c>
      <c r="F696" s="91" t="s">
        <v>30</v>
      </c>
      <c r="G696" s="155" t="s">
        <v>1442</v>
      </c>
      <c r="H696" s="68">
        <v>162.3</v>
      </c>
      <c r="I696" s="68">
        <v>74.5</v>
      </c>
      <c r="J696" s="71">
        <f>IF(F696="女",IF(H696=0,0,VLOOKUP(I696/(H696*H696/10000),标准!M$108:N$112,2,TRUE)),IF(H696=0,0,VLOOKUP(I696/(H696*H696/10000),标准!M$74:N$78,2,TRUE)))</f>
        <v>60</v>
      </c>
      <c r="K696" s="72">
        <v>2552</v>
      </c>
      <c r="L696" s="71">
        <f>IF(A696&lt;43,IF(F696="女",VLOOKUP(K696,标准!K$108:L$128,2,TRUE),VLOOKUP(K696,标准!K$74:L$94,2,TRUE)),IF(F696="女",VLOOKUP(K696,标准!K$39:L$59,2,TRUE),VLOOKUP(K696,标准!K$3:L$23,2,TRUE)))</f>
        <v>20</v>
      </c>
      <c r="M696" s="68">
        <v>12</v>
      </c>
      <c r="N696" s="71">
        <f>IF(M696="",0,IF(A696&lt;43,IF(F696="女",VLOOKUP(M696,标准!C$108:D$128,2,TRUE),VLOOKUP(M696,标准!C$74:D$94,2,TRUE)),IF(F696="女",VLOOKUP(M696,标准!C$39:D$59,2,TRUE),VLOOKUP(M696,标准!C$3:D$23,2,TRUE))))</f>
        <v>70</v>
      </c>
      <c r="O696" s="62">
        <v>202</v>
      </c>
      <c r="P696" s="71">
        <f>IF(A696&lt;43,IF(F696="女",VLOOKUP(O696/100,标准!E$108:F$128,2,TRUE),VLOOKUP(O696/100,标准!E$74:F$94,2,TRUE)),IF(F696="女",VLOOKUP(O696/100,标准!E$39:F$59,2,TRUE),VLOOKUP(O696/100,标准!E$3:F$23,2,TRUE)))</f>
        <v>40</v>
      </c>
      <c r="Q696" s="112">
        <v>4.38</v>
      </c>
      <c r="R696" s="71">
        <f>IF(Q696=0,0,IF(A696&lt;43,IF(F696="女",IF(Q696="",0,VLOOKUP(Q696,标准!I$108:J$138,2,TRUE)),IF(Q696="",0,VLOOKUP(Q696,标准!I$74:J$104,2,TRUE))),IF(F696="女",IF(Q696="",0,VLOOKUP(Q696,标准!I$39:J$69,2,TRUE)),IF(Q696="",0,VLOOKUP(Q696,标准!I$3:J$33,2,TRUE)))))</f>
        <v>50</v>
      </c>
      <c r="S696" s="76">
        <v>1</v>
      </c>
      <c r="T696" s="71">
        <f>IF(A696&lt;43,IF(F696="女",VLOOKUP(S696,标准!G$108:H$138,2,TRUE),VLOOKUP(S696,标准!G$74:H$99,2,TRUE)),IF(F696="女",VLOOKUP(S696,标准!G$39:H$69,2,TRUE),VLOOKUP(S696,标准!G$3:H$28,2,TRUE)))</f>
        <v>0</v>
      </c>
      <c r="U696" s="114">
        <v>7.78</v>
      </c>
      <c r="V696" s="71">
        <f>IF(U696=0,0,IF(A696&lt;43,IF(F696="女",IF(U696="",0,VLOOKUP(U696,标准!A$108:B$128,2,TRUE)),IF(U696="",0,VLOOKUP(U696,标准!A$74:B$94,2,TRUE))),IF(F696="女",IF(U696="",0,VLOOKUP(U696,标准!A$39:B$59,2,TRUE)),IF(U696="",0,VLOOKUP(U696,标准!A$3:B$23,2,TRUE)))))</f>
        <v>72</v>
      </c>
      <c r="W696" s="86">
        <f t="shared" si="10"/>
        <v>47.4</v>
      </c>
      <c r="X696" s="87">
        <v>4.1</v>
      </c>
      <c r="Y696" s="87">
        <v>4.2</v>
      </c>
      <c r="Z696" s="91"/>
      <c r="AA696" s="92"/>
    </row>
    <row r="697" customHeight="1" spans="1:27">
      <c r="A697" s="62">
        <v>40</v>
      </c>
      <c r="B697" s="63">
        <v>696</v>
      </c>
      <c r="C697" s="154" t="s">
        <v>1443</v>
      </c>
      <c r="D697" s="91" t="s">
        <v>1345</v>
      </c>
      <c r="E697" s="91" t="s">
        <v>971</v>
      </c>
      <c r="F697" s="91" t="s">
        <v>30</v>
      </c>
      <c r="G697" s="155" t="s">
        <v>1444</v>
      </c>
      <c r="H697" s="68">
        <v>160.5</v>
      </c>
      <c r="I697" s="68">
        <v>44.7</v>
      </c>
      <c r="J697" s="71">
        <f>IF(F697="女",IF(H697=0,0,VLOOKUP(I697/(H697*H697/10000),标准!M$108:N$112,2,TRUE)),IF(H697=0,0,VLOOKUP(I697/(H697*H697/10000),标准!M$74:N$78,2,TRUE)))</f>
        <v>80</v>
      </c>
      <c r="K697" s="72">
        <v>2805</v>
      </c>
      <c r="L697" s="71">
        <f>IF(A697&lt;43,IF(F697="女",VLOOKUP(K697,标准!K$108:L$128,2,TRUE),VLOOKUP(K697,标准!K$74:L$94,2,TRUE)),IF(F697="女",VLOOKUP(K697,标准!K$39:L$59,2,TRUE),VLOOKUP(K697,标准!K$3:L$23,2,TRUE)))</f>
        <v>40</v>
      </c>
      <c r="M697" s="68">
        <v>11</v>
      </c>
      <c r="N697" s="71">
        <f>IF(M697="",0,IF(A697&lt;43,IF(F697="女",VLOOKUP(M697,标准!C$108:D$128,2,TRUE),VLOOKUP(M697,标准!C$74:D$94,2,TRUE)),IF(F697="女",VLOOKUP(M697,标准!C$39:D$59,2,TRUE),VLOOKUP(M697,标准!C$3:D$23,2,TRUE))))</f>
        <v>70</v>
      </c>
      <c r="O697" s="62">
        <v>240</v>
      </c>
      <c r="P697" s="71">
        <f>IF(A697&lt;43,IF(F697="女",VLOOKUP(O697/100,标准!E$108:F$128,2,TRUE),VLOOKUP(O697/100,标准!E$74:F$94,2,TRUE)),IF(F697="女",VLOOKUP(O697/100,标准!E$39:F$59,2,TRUE),VLOOKUP(O697/100,标准!E$3:F$23,2,TRUE)))</f>
        <v>76</v>
      </c>
      <c r="Q697" s="112">
        <v>4.21</v>
      </c>
      <c r="R697" s="71">
        <f>IF(Q697=0,0,IF(A697&lt;43,IF(F697="女",IF(Q697="",0,VLOOKUP(Q697,标准!I$108:J$138,2,TRUE)),IF(Q697="",0,VLOOKUP(Q697,标准!I$74:J$104,2,TRUE))),IF(F697="女",IF(Q697="",0,VLOOKUP(Q697,标准!I$39:J$69,2,TRUE)),IF(Q697="",0,VLOOKUP(Q697,标准!I$3:J$33,2,TRUE)))))</f>
        <v>64</v>
      </c>
      <c r="S697" s="76">
        <v>7</v>
      </c>
      <c r="T697" s="71">
        <f>IF(A697&lt;43,IF(F697="女",VLOOKUP(S697,标准!G$108:H$138,2,TRUE),VLOOKUP(S697,标准!G$74:H$99,2,TRUE)),IF(F697="女",VLOOKUP(S697,标准!G$39:H$69,2,TRUE),VLOOKUP(S697,标准!G$3:H$28,2,TRUE)))</f>
        <v>30</v>
      </c>
      <c r="U697" s="114">
        <v>7.39</v>
      </c>
      <c r="V697" s="71">
        <f>IF(U697=0,0,IF(A697&lt;43,IF(F697="女",IF(U697="",0,VLOOKUP(U697,标准!A$108:B$128,2,TRUE)),IF(U697="",0,VLOOKUP(U697,标准!A$74:B$94,2,TRUE))),IF(F697="女",IF(U697="",0,VLOOKUP(U697,标准!A$39:B$59,2,TRUE)),IF(U697="",0,VLOOKUP(U697,标准!A$3:B$23,2,TRUE)))))</f>
        <v>76</v>
      </c>
      <c r="W697" s="86">
        <f t="shared" si="10"/>
        <v>63.6</v>
      </c>
      <c r="X697" s="87">
        <v>4.9</v>
      </c>
      <c r="Y697" s="87">
        <v>4.6</v>
      </c>
      <c r="Z697" s="91"/>
      <c r="AA697" s="92"/>
    </row>
    <row r="698" customHeight="1" spans="1:27">
      <c r="A698" s="62">
        <v>40</v>
      </c>
      <c r="B698" s="63">
        <v>697</v>
      </c>
      <c r="C698" s="154" t="s">
        <v>1445</v>
      </c>
      <c r="D698" s="91" t="s">
        <v>1345</v>
      </c>
      <c r="E698" s="91" t="s">
        <v>971</v>
      </c>
      <c r="F698" s="91" t="s">
        <v>30</v>
      </c>
      <c r="G698" s="155" t="s">
        <v>1446</v>
      </c>
      <c r="H698" s="68">
        <v>175.6</v>
      </c>
      <c r="I698" s="68">
        <v>57.2</v>
      </c>
      <c r="J698" s="71">
        <f>IF(F698="女",IF(H698=0,0,VLOOKUP(I698/(H698*H698/10000),标准!M$108:N$112,2,TRUE)),IF(H698=0,0,VLOOKUP(I698/(H698*H698/10000),标准!M$74:N$78,2,TRUE)))</f>
        <v>100</v>
      </c>
      <c r="K698" s="72">
        <v>4295</v>
      </c>
      <c r="L698" s="71">
        <f>IF(A698&lt;43,IF(F698="女",VLOOKUP(K698,标准!K$108:L$128,2,TRUE),VLOOKUP(K698,标准!K$74:L$94,2,TRUE)),IF(F698="女",VLOOKUP(K698,标准!K$39:L$59,2,TRUE),VLOOKUP(K698,标准!K$3:L$23,2,TRUE)))</f>
        <v>78</v>
      </c>
      <c r="M698" s="68">
        <v>17</v>
      </c>
      <c r="N698" s="71">
        <f>IF(M698="",0,IF(A698&lt;43,IF(F698="女",VLOOKUP(M698,标准!C$108:D$128,2,TRUE),VLOOKUP(M698,标准!C$74:D$94,2,TRUE)),IF(F698="女",VLOOKUP(M698,标准!C$39:D$59,2,TRUE),VLOOKUP(M698,标准!C$3:D$23,2,TRUE))))</f>
        <v>78</v>
      </c>
      <c r="O698" s="76">
        <v>248</v>
      </c>
      <c r="P698" s="71">
        <f>IF(A698&lt;43,IF(F698="女",VLOOKUP(O698/100,标准!E$108:F$128,2,TRUE),VLOOKUP(O698/100,标准!E$74:F$94,2,TRUE)),IF(F698="女",VLOOKUP(O698/100,标准!E$39:F$59,2,TRUE),VLOOKUP(O698/100,标准!E$3:F$23,2,TRUE)))</f>
        <v>80</v>
      </c>
      <c r="Q698" s="81">
        <v>4.09</v>
      </c>
      <c r="R698" s="71">
        <f>IF(Q698=0,0,IF(A698&lt;43,IF(F698="女",IF(Q698="",0,VLOOKUP(Q698,标准!I$108:J$138,2,TRUE)),IF(Q698="",0,VLOOKUP(Q698,标准!I$74:J$104,2,TRUE))),IF(F698="女",IF(Q698="",0,VLOOKUP(Q698,标准!I$39:J$69,2,TRUE)),IF(Q698="",0,VLOOKUP(Q698,标准!I$3:J$33,2,TRUE)))))</f>
        <v>68</v>
      </c>
      <c r="S698" s="76">
        <v>0</v>
      </c>
      <c r="T698" s="71">
        <f>IF(A698&lt;43,IF(F698="女",VLOOKUP(S698,标准!G$108:H$138,2,TRUE),VLOOKUP(S698,标准!G$74:H$99,2,TRUE)),IF(F698="女",VLOOKUP(S698,标准!G$39:H$69,2,TRUE),VLOOKUP(S698,标准!G$3:H$28,2,TRUE)))</f>
        <v>0</v>
      </c>
      <c r="U698" s="88">
        <v>7.37</v>
      </c>
      <c r="V698" s="71">
        <f>IF(U698=0,0,IF(A698&lt;43,IF(F698="女",IF(U698="",0,VLOOKUP(U698,标准!A$108:B$128,2,TRUE)),IF(U698="",0,VLOOKUP(U698,标准!A$74:B$94,2,TRUE))),IF(F698="女",IF(U698="",0,VLOOKUP(U698,标准!A$39:B$59,2,TRUE)),IF(U698="",0,VLOOKUP(U698,标准!A$3:B$23,2,TRUE)))))</f>
        <v>76</v>
      </c>
      <c r="W698" s="86">
        <f t="shared" si="10"/>
        <v>71.3</v>
      </c>
      <c r="X698" s="87">
        <v>5</v>
      </c>
      <c r="Y698" s="87">
        <v>4.9</v>
      </c>
      <c r="Z698" s="91"/>
      <c r="AA698" s="92"/>
    </row>
    <row r="699" customHeight="1" spans="1:27">
      <c r="A699" s="62">
        <v>40</v>
      </c>
      <c r="B699" s="63">
        <v>698</v>
      </c>
      <c r="C699" s="154" t="s">
        <v>1447</v>
      </c>
      <c r="D699" s="91" t="s">
        <v>1345</v>
      </c>
      <c r="E699" s="91" t="s">
        <v>971</v>
      </c>
      <c r="F699" s="91" t="s">
        <v>30</v>
      </c>
      <c r="G699" s="155" t="s">
        <v>1448</v>
      </c>
      <c r="H699" s="68">
        <v>162.9</v>
      </c>
      <c r="I699" s="68">
        <v>47.9</v>
      </c>
      <c r="J699" s="71">
        <f>IF(F699="女",IF(H699=0,0,VLOOKUP(I699/(H699*H699/10000),标准!M$108:N$112,2,TRUE)),IF(H699=0,0,VLOOKUP(I699/(H699*H699/10000),标准!M$74:N$78,2,TRUE)))</f>
        <v>100</v>
      </c>
      <c r="K699" s="72">
        <v>2851</v>
      </c>
      <c r="L699" s="71">
        <f>IF(A699&lt;43,IF(F699="女",VLOOKUP(K699,标准!K$108:L$128,2,TRUE),VLOOKUP(K699,标准!K$74:L$94,2,TRUE)),IF(F699="女",VLOOKUP(K699,标准!K$39:L$59,2,TRUE),VLOOKUP(K699,标准!K$3:L$23,2,TRUE)))</f>
        <v>40</v>
      </c>
      <c r="M699" s="68">
        <v>11</v>
      </c>
      <c r="N699" s="71">
        <f>IF(M699="",0,IF(A699&lt;43,IF(F699="女",VLOOKUP(M699,标准!C$108:D$128,2,TRUE),VLOOKUP(M699,标准!C$74:D$94,2,TRUE)),IF(F699="女",VLOOKUP(M699,标准!C$39:D$59,2,TRUE),VLOOKUP(M699,标准!C$3:D$23,2,TRUE))))</f>
        <v>70</v>
      </c>
      <c r="O699" s="76">
        <v>215</v>
      </c>
      <c r="P699" s="71">
        <f>IF(A699&lt;43,IF(F699="女",VLOOKUP(O699/100,标准!E$108:F$128,2,TRUE),VLOOKUP(O699/100,标准!E$74:F$94,2,TRUE)),IF(F699="女",VLOOKUP(O699/100,标准!E$39:F$59,2,TRUE),VLOOKUP(O699/100,标准!E$3:F$23,2,TRUE)))</f>
        <v>62</v>
      </c>
      <c r="Q699" s="81">
        <v>4.18</v>
      </c>
      <c r="R699" s="71">
        <f>IF(Q699=0,0,IF(A699&lt;43,IF(F699="女",IF(Q699="",0,VLOOKUP(Q699,标准!I$108:J$138,2,TRUE)),IF(Q699="",0,VLOOKUP(Q699,标准!I$74:J$104,2,TRUE))),IF(F699="女",IF(Q699="",0,VLOOKUP(Q699,标准!I$39:J$69,2,TRUE)),IF(Q699="",0,VLOOKUP(Q699,标准!I$3:J$33,2,TRUE)))))</f>
        <v>64</v>
      </c>
      <c r="S699" s="76">
        <v>0</v>
      </c>
      <c r="T699" s="71">
        <f>IF(A699&lt;43,IF(F699="女",VLOOKUP(S699,标准!G$108:H$138,2,TRUE),VLOOKUP(S699,标准!G$74:H$99,2,TRUE)),IF(F699="女",VLOOKUP(S699,标准!G$39:H$69,2,TRUE),VLOOKUP(S699,标准!G$3:H$28,2,TRUE)))</f>
        <v>0</v>
      </c>
      <c r="U699" s="88">
        <v>7.63</v>
      </c>
      <c r="V699" s="71">
        <f>IF(U699=0,0,IF(A699&lt;43,IF(F699="女",IF(U699="",0,VLOOKUP(U699,标准!A$108:B$128,2,TRUE)),IF(U699="",0,VLOOKUP(U699,标准!A$74:B$94,2,TRUE))),IF(F699="女",IF(U699="",0,VLOOKUP(U699,标准!A$39:B$59,2,TRUE)),IF(U699="",0,VLOOKUP(U699,标准!A$3:B$23,2,TRUE)))))</f>
        <v>74</v>
      </c>
      <c r="W699" s="86">
        <f t="shared" si="10"/>
        <v>61.8</v>
      </c>
      <c r="X699" s="87">
        <v>3.9</v>
      </c>
      <c r="Y699" s="87">
        <v>3.9</v>
      </c>
      <c r="Z699" s="91"/>
      <c r="AA699" s="92"/>
    </row>
    <row r="700" customHeight="1" spans="1:27">
      <c r="A700" s="62">
        <v>40</v>
      </c>
      <c r="B700" s="63">
        <v>699</v>
      </c>
      <c r="C700" s="154" t="s">
        <v>1449</v>
      </c>
      <c r="D700" s="91" t="s">
        <v>1345</v>
      </c>
      <c r="E700" s="91" t="s">
        <v>971</v>
      </c>
      <c r="F700" s="91" t="s">
        <v>34</v>
      </c>
      <c r="G700" s="155" t="s">
        <v>1450</v>
      </c>
      <c r="H700" s="68">
        <v>151.7</v>
      </c>
      <c r="I700" s="68">
        <v>51.2</v>
      </c>
      <c r="J700" s="71">
        <f>IF(F700="女",IF(H700=0,0,VLOOKUP(I700/(H700*H700/10000),标准!M$108:N$112,2,TRUE)),IF(H700=0,0,VLOOKUP(I700/(H700*H700/10000),标准!M$74:N$78,2,TRUE)))</f>
        <v>100</v>
      </c>
      <c r="K700" s="72">
        <v>3375</v>
      </c>
      <c r="L700" s="71">
        <f>IF(A700&lt;43,IF(F700="女",VLOOKUP(K700,标准!K$108:L$128,2,TRUE),VLOOKUP(K700,标准!K$74:L$94,2,TRUE)),IF(F700="女",VLOOKUP(K700,标准!K$39:L$59,2,TRUE),VLOOKUP(K700,标准!K$3:L$23,2,TRUE)))</f>
        <v>95</v>
      </c>
      <c r="M700" s="68">
        <v>25</v>
      </c>
      <c r="N700" s="71">
        <f>IF(M700="",0,IF(A700&lt;43,IF(F700="女",VLOOKUP(M700,标准!C$108:D$128,2,TRUE),VLOOKUP(M700,标准!C$74:D$94,2,TRUE)),IF(F700="女",VLOOKUP(M700,标准!C$39:D$59,2,TRUE),VLOOKUP(M700,标准!C$3:D$23,2,TRUE))))</f>
        <v>95</v>
      </c>
      <c r="O700" s="76">
        <v>178</v>
      </c>
      <c r="P700" s="71">
        <f>IF(A700&lt;43,IF(F700="女",VLOOKUP(O700/100,标准!E$108:F$128,2,TRUE),VLOOKUP(O700/100,标准!E$74:F$94,2,TRUE)),IF(F700="女",VLOOKUP(O700/100,标准!E$39:F$59,2,TRUE),VLOOKUP(O700/100,标准!E$3:F$23,2,TRUE)))</f>
        <v>78</v>
      </c>
      <c r="Q700" s="81">
        <v>3.46</v>
      </c>
      <c r="R700" s="71">
        <f>IF(Q700=0,0,IF(A700&lt;43,IF(F700="女",IF(Q700="",0,VLOOKUP(Q700,标准!I$108:J$138,2,TRUE)),IF(Q700="",0,VLOOKUP(Q700,标准!I$74:J$104,2,TRUE))),IF(F700="女",IF(Q700="",0,VLOOKUP(Q700,标准!I$39:J$69,2,TRUE)),IF(Q700="",0,VLOOKUP(Q700,标准!I$3:J$33,2,TRUE)))))</f>
        <v>78</v>
      </c>
      <c r="S700" s="76">
        <v>20</v>
      </c>
      <c r="T700" s="71">
        <f>IF(A700&lt;43,IF(F700="女",VLOOKUP(S700,标准!G$108:H$138,2,TRUE),VLOOKUP(S700,标准!G$74:H$99,2,TRUE)),IF(F700="女",VLOOKUP(S700,标准!G$39:H$69,2,TRUE),VLOOKUP(S700,标准!G$3:H$28,2,TRUE)))</f>
        <v>30</v>
      </c>
      <c r="U700" s="88">
        <v>10.1</v>
      </c>
      <c r="V700" s="71">
        <f>IF(U700=0,0,IF(A700&lt;43,IF(F700="女",IF(U700="",0,VLOOKUP(U700,标准!A$108:B$128,2,TRUE)),IF(U700="",0,VLOOKUP(U700,标准!A$74:B$94,2,TRUE))),IF(F700="女",IF(U700="",0,VLOOKUP(U700,标准!A$39:B$59,2,TRUE)),IF(U700="",0,VLOOKUP(U700,标准!A$3:B$23,2,TRUE)))))</f>
        <v>62</v>
      </c>
      <c r="W700" s="86">
        <f t="shared" si="10"/>
        <v>77.55</v>
      </c>
      <c r="X700" s="87">
        <v>4.6</v>
      </c>
      <c r="Y700" s="87">
        <v>4.6</v>
      </c>
      <c r="Z700" s="91"/>
      <c r="AA700" s="92"/>
    </row>
    <row r="701" customHeight="1" spans="1:27">
      <c r="A701" s="62">
        <v>40</v>
      </c>
      <c r="B701" s="63">
        <v>700</v>
      </c>
      <c r="C701" s="154" t="s">
        <v>1451</v>
      </c>
      <c r="D701" s="91" t="s">
        <v>1452</v>
      </c>
      <c r="E701" s="91" t="s">
        <v>971</v>
      </c>
      <c r="F701" s="91" t="s">
        <v>30</v>
      </c>
      <c r="G701" s="155" t="s">
        <v>1453</v>
      </c>
      <c r="H701" s="68"/>
      <c r="I701" s="68"/>
      <c r="J701" s="71">
        <f>IF(F701="女",IF(H701=0,0,VLOOKUP(I701/(H701*H701/10000),标准!M$108:N$112,2,TRUE)),IF(H701=0,0,VLOOKUP(I701/(H701*H701/10000),标准!M$74:N$78,2,TRUE)))</f>
        <v>0</v>
      </c>
      <c r="K701" s="72"/>
      <c r="L701" s="71">
        <f>IF(A701&lt;43,IF(F701="女",VLOOKUP(K701,标准!K$108:L$128,2,TRUE),VLOOKUP(K701,标准!K$74:L$94,2,TRUE)),IF(F701="女",VLOOKUP(K701,标准!K$39:L$59,2,TRUE),VLOOKUP(K701,标准!K$3:L$23,2,TRUE)))</f>
        <v>0</v>
      </c>
      <c r="M701" s="68">
        <v>0</v>
      </c>
      <c r="N701" s="71">
        <f>IF(M701="",0,IF(A701&lt;43,IF(F701="女",VLOOKUP(M701,标准!C$108:D$128,2,TRUE),VLOOKUP(M701,标准!C$74:D$94,2,TRUE)),IF(F701="女",VLOOKUP(M701,标准!C$39:D$59,2,TRUE),VLOOKUP(M701,标准!C$3:D$23,2,TRUE))))</f>
        <v>20</v>
      </c>
      <c r="O701" s="76">
        <v>243</v>
      </c>
      <c r="P701" s="71">
        <f>IF(A701&lt;43,IF(F701="女",VLOOKUP(O701/100,标准!E$108:F$128,2,TRUE),VLOOKUP(O701/100,标准!E$74:F$94,2,TRUE)),IF(F701="女",VLOOKUP(O701/100,标准!E$39:F$59,2,TRUE),VLOOKUP(O701/100,标准!E$3:F$23,2,TRUE)))</f>
        <v>76</v>
      </c>
      <c r="Q701" s="81">
        <v>4.07</v>
      </c>
      <c r="R701" s="71">
        <f>IF(Q701=0,0,IF(A701&lt;43,IF(F701="女",IF(Q701="",0,VLOOKUP(Q701,标准!I$108:J$138,2,TRUE)),IF(Q701="",0,VLOOKUP(Q701,标准!I$74:J$104,2,TRUE))),IF(F701="女",IF(Q701="",0,VLOOKUP(Q701,标准!I$39:J$69,2,TRUE)),IF(Q701="",0,VLOOKUP(Q701,标准!I$3:J$33,2,TRUE)))))</f>
        <v>70</v>
      </c>
      <c r="S701" s="76">
        <v>0</v>
      </c>
      <c r="T701" s="71">
        <f>IF(A701&lt;43,IF(F701="女",VLOOKUP(S701,标准!G$108:H$138,2,TRUE),VLOOKUP(S701,标准!G$74:H$99,2,TRUE)),IF(F701="女",VLOOKUP(S701,标准!G$39:H$69,2,TRUE),VLOOKUP(S701,标准!G$3:H$28,2,TRUE)))</f>
        <v>0</v>
      </c>
      <c r="U701" s="88">
        <v>7.3</v>
      </c>
      <c r="V701" s="71">
        <f>IF(U701=0,0,IF(A701&lt;43,IF(F701="女",IF(U701="",0,VLOOKUP(U701,标准!A$108:B$128,2,TRUE)),IF(U701="",0,VLOOKUP(U701,标准!A$74:B$94,2,TRUE))),IF(F701="女",IF(U701="",0,VLOOKUP(U701,标准!A$39:B$59,2,TRUE)),IF(U701="",0,VLOOKUP(U701,标准!A$3:B$23,2,TRUE)))))</f>
        <v>78</v>
      </c>
      <c r="W701" s="86">
        <f t="shared" si="10"/>
        <v>39.2</v>
      </c>
      <c r="X701" s="87"/>
      <c r="Y701" s="87"/>
      <c r="Z701" s="91"/>
      <c r="AA701" s="92"/>
    </row>
    <row r="702" customHeight="1" spans="1:27">
      <c r="A702" s="62">
        <v>40</v>
      </c>
      <c r="B702" s="63">
        <v>701</v>
      </c>
      <c r="C702" s="154" t="s">
        <v>1454</v>
      </c>
      <c r="D702" s="91" t="s">
        <v>1452</v>
      </c>
      <c r="E702" s="91" t="s">
        <v>971</v>
      </c>
      <c r="F702" s="91" t="s">
        <v>30</v>
      </c>
      <c r="G702" s="155" t="s">
        <v>1455</v>
      </c>
      <c r="H702" s="68">
        <v>159.5</v>
      </c>
      <c r="I702" s="68">
        <v>74.7</v>
      </c>
      <c r="J702" s="71">
        <f>IF(F702="女",IF(H702=0,0,VLOOKUP(I702/(H702*H702/10000),标准!M$108:N$112,2,TRUE)),IF(H702=0,0,VLOOKUP(I702/(H702*H702/10000),标准!M$74:N$78,2,TRUE)))</f>
        <v>60</v>
      </c>
      <c r="K702" s="72">
        <v>4020</v>
      </c>
      <c r="L702" s="71">
        <f>IF(A702&lt;43,IF(F702="女",VLOOKUP(K702,标准!K$108:L$128,2,TRUE),VLOOKUP(K702,标准!K$74:L$94,2,TRUE)),IF(F702="女",VLOOKUP(K702,标准!K$39:L$59,2,TRUE),VLOOKUP(K702,标准!K$3:L$23,2,TRUE)))</f>
        <v>74</v>
      </c>
      <c r="M702" s="68">
        <v>19</v>
      </c>
      <c r="N702" s="71">
        <f>IF(M702="",0,IF(A702&lt;43,IF(F702="女",VLOOKUP(M702,标准!C$108:D$128,2,TRUE),VLOOKUP(M702,标准!C$74:D$94,2,TRUE)),IF(F702="女",VLOOKUP(M702,标准!C$39:D$59,2,TRUE),VLOOKUP(M702,标准!C$3:D$23,2,TRUE))))</f>
        <v>80</v>
      </c>
      <c r="O702" s="76">
        <v>230</v>
      </c>
      <c r="P702" s="71">
        <f>IF(A702&lt;43,IF(F702="女",VLOOKUP(O702/100,标准!E$108:F$128,2,TRUE),VLOOKUP(O702/100,标准!E$74:F$94,2,TRUE)),IF(F702="女",VLOOKUP(O702/100,标准!E$39:F$59,2,TRUE),VLOOKUP(O702/100,标准!E$3:F$23,2,TRUE)))</f>
        <v>70</v>
      </c>
      <c r="Q702" s="81">
        <v>3.51</v>
      </c>
      <c r="R702" s="71">
        <f>IF(Q702=0,0,IF(A702&lt;43,IF(F702="女",IF(Q702="",0,VLOOKUP(Q702,标准!I$108:J$138,2,TRUE)),IF(Q702="",0,VLOOKUP(Q702,标准!I$74:J$104,2,TRUE))),IF(F702="女",IF(Q702="",0,VLOOKUP(Q702,标准!I$39:J$69,2,TRUE)),IF(Q702="",0,VLOOKUP(Q702,标准!I$3:J$33,2,TRUE)))))</f>
        <v>76</v>
      </c>
      <c r="S702" s="76">
        <v>3</v>
      </c>
      <c r="T702" s="71">
        <f>IF(A702&lt;43,IF(F702="女",VLOOKUP(S702,标准!G$108:H$138,2,TRUE),VLOOKUP(S702,标准!G$74:H$99,2,TRUE)),IF(F702="女",VLOOKUP(S702,标准!G$39:H$69,2,TRUE),VLOOKUP(S702,标准!G$3:H$28,2,TRUE)))</f>
        <v>0</v>
      </c>
      <c r="U702" s="88">
        <v>7.6</v>
      </c>
      <c r="V702" s="71">
        <f>IF(U702=0,0,IF(A702&lt;43,IF(F702="女",IF(U702="",0,VLOOKUP(U702,标准!A$108:B$128,2,TRUE)),IF(U702="",0,VLOOKUP(U702,标准!A$74:B$94,2,TRUE))),IF(F702="女",IF(U702="",0,VLOOKUP(U702,标准!A$39:B$59,2,TRUE)),IF(U702="",0,VLOOKUP(U702,标准!A$3:B$23,2,TRUE)))))</f>
        <v>74</v>
      </c>
      <c r="W702" s="86">
        <f t="shared" si="10"/>
        <v>65.1</v>
      </c>
      <c r="X702" s="87">
        <v>3.9</v>
      </c>
      <c r="Y702" s="87">
        <v>4.1</v>
      </c>
      <c r="Z702" s="91"/>
      <c r="AA702" s="92"/>
    </row>
    <row r="703" customHeight="1" spans="1:27">
      <c r="A703" s="62">
        <v>40</v>
      </c>
      <c r="B703" s="63">
        <v>702</v>
      </c>
      <c r="C703" s="154" t="s">
        <v>1456</v>
      </c>
      <c r="D703" s="91" t="s">
        <v>1452</v>
      </c>
      <c r="E703" s="91" t="s">
        <v>971</v>
      </c>
      <c r="F703" s="91" t="s">
        <v>34</v>
      </c>
      <c r="G703" s="155" t="s">
        <v>1457</v>
      </c>
      <c r="H703" s="68">
        <v>159</v>
      </c>
      <c r="I703" s="68">
        <v>52.7</v>
      </c>
      <c r="J703" s="71">
        <f>IF(F703="女",IF(H703=0,0,VLOOKUP(I703/(H703*H703/10000),标准!M$108:N$112,2,TRUE)),IF(H703=0,0,VLOOKUP(I703/(H703*H703/10000),标准!M$74:N$78,2,TRUE)))</f>
        <v>100</v>
      </c>
      <c r="K703" s="72">
        <v>2682</v>
      </c>
      <c r="L703" s="71">
        <f>IF(A703&lt;43,IF(F703="女",VLOOKUP(K703,标准!K$108:L$128,2,TRUE),VLOOKUP(K703,标准!K$74:L$94,2,TRUE)),IF(F703="女",VLOOKUP(K703,标准!K$39:L$59,2,TRUE),VLOOKUP(K703,标准!K$3:L$23,2,TRUE)))</f>
        <v>72</v>
      </c>
      <c r="M703" s="68">
        <v>5</v>
      </c>
      <c r="N703" s="71">
        <f>IF(M703="",0,IF(A703&lt;43,IF(F703="女",VLOOKUP(M703,标准!C$108:D$128,2,TRUE),VLOOKUP(M703,标准!C$74:D$94,2,TRUE)),IF(F703="女",VLOOKUP(M703,标准!C$39:D$59,2,TRUE),VLOOKUP(M703,标准!C$3:D$23,2,TRUE))))</f>
        <v>40</v>
      </c>
      <c r="O703" s="76">
        <v>130</v>
      </c>
      <c r="P703" s="71">
        <f>IF(A703&lt;43,IF(F703="女",VLOOKUP(O703/100,标准!E$108:F$128,2,TRUE),VLOOKUP(O703/100,标准!E$74:F$94,2,TRUE)),IF(F703="女",VLOOKUP(O703/100,标准!E$39:F$59,2,TRUE),VLOOKUP(O703/100,标准!E$3:F$23,2,TRUE)))</f>
        <v>10</v>
      </c>
      <c r="Q703" s="81">
        <v>4.17</v>
      </c>
      <c r="R703" s="71">
        <f>IF(Q703=0,0,IF(A703&lt;43,IF(F703="女",IF(Q703="",0,VLOOKUP(Q703,标准!I$108:J$138,2,TRUE)),IF(Q703="",0,VLOOKUP(Q703,标准!I$74:J$104,2,TRUE))),IF(F703="女",IF(Q703="",0,VLOOKUP(Q703,标准!I$39:J$69,2,TRUE)),IF(Q703="",0,VLOOKUP(Q703,标准!I$3:J$33,2,TRUE)))))</f>
        <v>66</v>
      </c>
      <c r="S703" s="76">
        <v>43</v>
      </c>
      <c r="T703" s="71">
        <f>IF(A703&lt;43,IF(F703="女",VLOOKUP(S703,标准!G$108:H$138,2,TRUE),VLOOKUP(S703,标准!G$74:H$99,2,TRUE)),IF(F703="女",VLOOKUP(S703,标准!G$39:H$69,2,TRUE),VLOOKUP(S703,标准!G$3:H$28,2,TRUE)))</f>
        <v>76</v>
      </c>
      <c r="U703" s="88">
        <v>9.3</v>
      </c>
      <c r="V703" s="71">
        <f>IF(U703=0,0,IF(A703&lt;43,IF(F703="女",IF(U703="",0,VLOOKUP(U703,标准!A$108:B$128,2,TRUE)),IF(U703="",0,VLOOKUP(U703,标准!A$74:B$94,2,TRUE))),IF(F703="女",IF(U703="",0,VLOOKUP(U703,标准!A$39:B$59,2,TRUE)),IF(U703="",0,VLOOKUP(U703,标准!A$3:B$23,2,TRUE)))))</f>
        <v>70</v>
      </c>
      <c r="W703" s="86">
        <f t="shared" si="10"/>
        <v>65.6</v>
      </c>
      <c r="X703" s="87">
        <v>4.4</v>
      </c>
      <c r="Y703" s="87">
        <v>4.2</v>
      </c>
      <c r="Z703" s="91"/>
      <c r="AA703" s="92"/>
    </row>
    <row r="704" customHeight="1" spans="1:27">
      <c r="A704" s="62">
        <v>40</v>
      </c>
      <c r="B704" s="63">
        <v>703</v>
      </c>
      <c r="C704" s="154" t="s">
        <v>1458</v>
      </c>
      <c r="D704" s="91" t="s">
        <v>1452</v>
      </c>
      <c r="E704" s="91" t="s">
        <v>971</v>
      </c>
      <c r="F704" s="91" t="s">
        <v>30</v>
      </c>
      <c r="G704" s="155" t="s">
        <v>1459</v>
      </c>
      <c r="H704" s="68">
        <v>175.5</v>
      </c>
      <c r="I704" s="68">
        <v>69.1</v>
      </c>
      <c r="J704" s="71">
        <f>IF(F704="女",IF(H704=0,0,VLOOKUP(I704/(H704*H704/10000),标准!M$108:N$112,2,TRUE)),IF(H704=0,0,VLOOKUP(I704/(H704*H704/10000),标准!M$74:N$78,2,TRUE)))</f>
        <v>100</v>
      </c>
      <c r="K704" s="72">
        <v>4583</v>
      </c>
      <c r="L704" s="71">
        <f>IF(A704&lt;43,IF(F704="女",VLOOKUP(K704,标准!K$108:L$128,2,TRUE),VLOOKUP(K704,标准!K$74:L$94,2,TRUE)),IF(F704="女",VLOOKUP(K704,标准!K$39:L$59,2,TRUE),VLOOKUP(K704,标准!K$3:L$23,2,TRUE)))</f>
        <v>85</v>
      </c>
      <c r="M704" s="68">
        <v>14</v>
      </c>
      <c r="N704" s="71">
        <f>IF(M704="",0,IF(A704&lt;43,IF(F704="女",VLOOKUP(M704,标准!C$108:D$128,2,TRUE),VLOOKUP(M704,标准!C$74:D$94,2,TRUE)),IF(F704="女",VLOOKUP(M704,标准!C$39:D$59,2,TRUE),VLOOKUP(M704,标准!C$3:D$23,2,TRUE))))</f>
        <v>74</v>
      </c>
      <c r="O704" s="76">
        <v>235</v>
      </c>
      <c r="P704" s="71">
        <f>IF(A704&lt;43,IF(F704="女",VLOOKUP(O704/100,标准!E$108:F$128,2,TRUE),VLOOKUP(O704/100,标准!E$74:F$94,2,TRUE)),IF(F704="女",VLOOKUP(O704/100,标准!E$39:F$59,2,TRUE),VLOOKUP(O704/100,标准!E$3:F$23,2,TRUE)))</f>
        <v>72</v>
      </c>
      <c r="Q704" s="81">
        <v>4.22</v>
      </c>
      <c r="R704" s="71">
        <f>IF(Q704=0,0,IF(A704&lt;43,IF(F704="女",IF(Q704="",0,VLOOKUP(Q704,标准!I$108:J$138,2,TRUE)),IF(Q704="",0,VLOOKUP(Q704,标准!I$74:J$104,2,TRUE))),IF(F704="女",IF(Q704="",0,VLOOKUP(Q704,标准!I$39:J$69,2,TRUE)),IF(Q704="",0,VLOOKUP(Q704,标准!I$3:J$33,2,TRUE)))))</f>
        <v>64</v>
      </c>
      <c r="S704" s="76">
        <v>5</v>
      </c>
      <c r="T704" s="71">
        <f>IF(A704&lt;43,IF(F704="女",VLOOKUP(S704,标准!G$108:H$138,2,TRUE),VLOOKUP(S704,标准!G$74:H$99,2,TRUE)),IF(F704="女",VLOOKUP(S704,标准!G$39:H$69,2,TRUE),VLOOKUP(S704,标准!G$3:H$28,2,TRUE)))</f>
        <v>10</v>
      </c>
      <c r="U704" s="88">
        <v>7.2</v>
      </c>
      <c r="V704" s="71">
        <f>IF(U704=0,0,IF(A704&lt;43,IF(F704="女",IF(U704="",0,VLOOKUP(U704,标准!A$108:B$128,2,TRUE)),IF(U704="",0,VLOOKUP(U704,标准!A$74:B$94,2,TRUE))),IF(F704="女",IF(U704="",0,VLOOKUP(U704,标准!A$39:B$59,2,TRUE)),IF(U704="",0,VLOOKUP(U704,标准!A$3:B$23,2,TRUE)))))</f>
        <v>78</v>
      </c>
      <c r="W704" s="86">
        <f t="shared" si="10"/>
        <v>71.75</v>
      </c>
      <c r="X704" s="87">
        <v>4</v>
      </c>
      <c r="Y704" s="87">
        <v>4</v>
      </c>
      <c r="Z704" s="91"/>
      <c r="AA704" s="92"/>
    </row>
    <row r="705" customHeight="1" spans="1:27">
      <c r="A705" s="62">
        <v>40</v>
      </c>
      <c r="B705" s="63">
        <v>704</v>
      </c>
      <c r="C705" s="154" t="s">
        <v>1460</v>
      </c>
      <c r="D705" s="91" t="s">
        <v>1452</v>
      </c>
      <c r="E705" s="91" t="s">
        <v>971</v>
      </c>
      <c r="F705" s="91" t="s">
        <v>30</v>
      </c>
      <c r="G705" s="155" t="s">
        <v>1461</v>
      </c>
      <c r="H705" s="68">
        <v>170.9</v>
      </c>
      <c r="I705" s="68">
        <v>65.3</v>
      </c>
      <c r="J705" s="71">
        <f>IF(F705="女",IF(H705=0,0,VLOOKUP(I705/(H705*H705/10000),标准!M$108:N$112,2,TRUE)),IF(H705=0,0,VLOOKUP(I705/(H705*H705/10000),标准!M$74:N$78,2,TRUE)))</f>
        <v>100</v>
      </c>
      <c r="K705" s="72">
        <v>3970</v>
      </c>
      <c r="L705" s="71">
        <f>IF(A705&lt;43,IF(F705="女",VLOOKUP(K705,标准!K$108:L$128,2,TRUE),VLOOKUP(K705,标准!K$74:L$94,2,TRUE)),IF(F705="女",VLOOKUP(K705,标准!K$39:L$59,2,TRUE),VLOOKUP(K705,标准!K$3:L$23,2,TRUE)))</f>
        <v>74</v>
      </c>
      <c r="M705" s="68">
        <v>13</v>
      </c>
      <c r="N705" s="71">
        <f>IF(M705="",0,IF(A705&lt;43,IF(F705="女",VLOOKUP(M705,标准!C$108:D$128,2,TRUE),VLOOKUP(M705,标准!C$74:D$94,2,TRUE)),IF(F705="女",VLOOKUP(M705,标准!C$39:D$59,2,TRUE),VLOOKUP(M705,标准!C$3:D$23,2,TRUE))))</f>
        <v>72</v>
      </c>
      <c r="O705" s="76">
        <v>245</v>
      </c>
      <c r="P705" s="71">
        <f>IF(A705&lt;43,IF(F705="女",VLOOKUP(O705/100,标准!E$108:F$128,2,TRUE),VLOOKUP(O705/100,标准!E$74:F$94,2,TRUE)),IF(F705="女",VLOOKUP(O705/100,标准!E$39:F$59,2,TRUE),VLOOKUP(O705/100,标准!E$3:F$23,2,TRUE)))</f>
        <v>78</v>
      </c>
      <c r="Q705" s="81">
        <v>4.05</v>
      </c>
      <c r="R705" s="71">
        <f>IF(Q705=0,0,IF(A705&lt;43,IF(F705="女",IF(Q705="",0,VLOOKUP(Q705,标准!I$108:J$138,2,TRUE)),IF(Q705="",0,VLOOKUP(Q705,标准!I$74:J$104,2,TRUE))),IF(F705="女",IF(Q705="",0,VLOOKUP(Q705,标准!I$39:J$69,2,TRUE)),IF(Q705="",0,VLOOKUP(Q705,标准!I$3:J$33,2,TRUE)))))</f>
        <v>70</v>
      </c>
      <c r="S705" s="76">
        <v>10</v>
      </c>
      <c r="T705" s="71">
        <f>IF(A705&lt;43,IF(F705="女",VLOOKUP(S705,标准!G$108:H$138,2,TRUE),VLOOKUP(S705,标准!G$74:H$99,2,TRUE)),IF(F705="女",VLOOKUP(S705,标准!G$39:H$69,2,TRUE),VLOOKUP(S705,标准!G$3:H$28,2,TRUE)))</f>
        <v>60</v>
      </c>
      <c r="U705" s="88">
        <v>7.3</v>
      </c>
      <c r="V705" s="71">
        <f>IF(U705=0,0,IF(A705&lt;43,IF(F705="女",IF(U705="",0,VLOOKUP(U705,标准!A$108:B$128,2,TRUE)),IF(U705="",0,VLOOKUP(U705,标准!A$74:B$94,2,TRUE))),IF(F705="女",IF(U705="",0,VLOOKUP(U705,标准!A$39:B$59,2,TRUE)),IF(U705="",0,VLOOKUP(U705,标准!A$3:B$23,2,TRUE)))))</f>
        <v>78</v>
      </c>
      <c r="W705" s="86">
        <f t="shared" si="10"/>
        <v>76.7</v>
      </c>
      <c r="X705" s="87">
        <v>4.3</v>
      </c>
      <c r="Y705" s="87">
        <v>4.2</v>
      </c>
      <c r="Z705" s="91"/>
      <c r="AA705" s="92"/>
    </row>
    <row r="706" customHeight="1" spans="1:27">
      <c r="A706" s="62">
        <v>40</v>
      </c>
      <c r="B706" s="63">
        <v>705</v>
      </c>
      <c r="C706" s="154" t="s">
        <v>1462</v>
      </c>
      <c r="D706" s="91" t="s">
        <v>1452</v>
      </c>
      <c r="E706" s="91" t="s">
        <v>971</v>
      </c>
      <c r="F706" s="91" t="s">
        <v>30</v>
      </c>
      <c r="G706" s="155" t="s">
        <v>1463</v>
      </c>
      <c r="H706" s="68">
        <v>180.4</v>
      </c>
      <c r="I706" s="68">
        <v>86.4</v>
      </c>
      <c r="J706" s="71">
        <f>IF(F706="女",IF(H706=0,0,VLOOKUP(I706/(H706*H706/10000),标准!M$108:N$112,2,TRUE)),IF(H706=0,0,VLOOKUP(I706/(H706*H706/10000),标准!M$74:N$78,2,TRUE)))</f>
        <v>80</v>
      </c>
      <c r="K706" s="72">
        <v>5695</v>
      </c>
      <c r="L706" s="71">
        <f>IF(A706&lt;43,IF(F706="女",VLOOKUP(K706,标准!K$108:L$128,2,TRUE),VLOOKUP(K706,标准!K$74:L$94,2,TRUE)),IF(F706="女",VLOOKUP(K706,标准!K$39:L$59,2,TRUE),VLOOKUP(K706,标准!K$3:L$23,2,TRUE)))</f>
        <v>100</v>
      </c>
      <c r="M706" s="68">
        <v>12</v>
      </c>
      <c r="N706" s="71">
        <f>IF(M706="",0,IF(A706&lt;43,IF(F706="女",VLOOKUP(M706,标准!C$108:D$128,2,TRUE),VLOOKUP(M706,标准!C$74:D$94,2,TRUE)),IF(F706="女",VLOOKUP(M706,标准!C$39:D$59,2,TRUE),VLOOKUP(M706,标准!C$3:D$23,2,TRUE))))</f>
        <v>70</v>
      </c>
      <c r="O706" s="62">
        <v>260</v>
      </c>
      <c r="P706" s="71">
        <f>IF(A706&lt;43,IF(F706="女",VLOOKUP(O706/100,标准!E$108:F$128,2,TRUE),VLOOKUP(O706/100,标准!E$74:F$94,2,TRUE)),IF(F706="女",VLOOKUP(O706/100,标准!E$39:F$59,2,TRUE),VLOOKUP(O706/100,标准!E$3:F$23,2,TRUE)))</f>
        <v>85</v>
      </c>
      <c r="Q706" s="112">
        <v>4</v>
      </c>
      <c r="R706" s="71">
        <f>IF(Q706=0,0,IF(A706&lt;43,IF(F706="女",IF(Q706="",0,VLOOKUP(Q706,标准!I$108:J$138,2,TRUE)),IF(Q706="",0,VLOOKUP(Q706,标准!I$74:J$104,2,TRUE))),IF(F706="女",IF(Q706="",0,VLOOKUP(Q706,标准!I$39:J$69,2,TRUE)),IF(Q706="",0,VLOOKUP(Q706,标准!I$3:J$33,2,TRUE)))))</f>
        <v>72</v>
      </c>
      <c r="S706" s="62">
        <v>7</v>
      </c>
      <c r="T706" s="71">
        <f>IF(A706&lt;43,IF(F706="女",VLOOKUP(S706,标准!G$108:H$138,2,TRUE),VLOOKUP(S706,标准!G$74:H$99,2,TRUE)),IF(F706="女",VLOOKUP(S706,标准!G$39:H$69,2,TRUE),VLOOKUP(S706,标准!G$3:H$28,2,TRUE)))</f>
        <v>30</v>
      </c>
      <c r="U706" s="114">
        <v>7.32</v>
      </c>
      <c r="V706" s="71">
        <f>IF(U706=0,0,IF(A706&lt;43,IF(F706="女",IF(U706="",0,VLOOKUP(U706,标准!A$108:B$128,2,TRUE)),IF(U706="",0,VLOOKUP(U706,标准!A$74:B$94,2,TRUE))),IF(F706="女",IF(U706="",0,VLOOKUP(U706,标准!A$39:B$59,2,TRUE)),IF(U706="",0,VLOOKUP(U706,标准!A$3:B$23,2,TRUE)))))</f>
        <v>76</v>
      </c>
      <c r="W706" s="86">
        <f t="shared" ref="W706:W769" si="11">V706*0.2+N706*0.1+P706*0.1+T706*0.1+R706*0.2+J706*0.15+L706*0.15</f>
        <v>75.1</v>
      </c>
      <c r="X706" s="87">
        <v>3.7</v>
      </c>
      <c r="Y706" s="87">
        <v>3.7</v>
      </c>
      <c r="Z706" s="91"/>
      <c r="AA706" s="92"/>
    </row>
    <row r="707" customHeight="1" spans="1:27">
      <c r="A707" s="62">
        <v>40</v>
      </c>
      <c r="B707" s="63">
        <v>706</v>
      </c>
      <c r="C707" s="154" t="s">
        <v>1464</v>
      </c>
      <c r="D707" s="91" t="s">
        <v>1452</v>
      </c>
      <c r="E707" s="91" t="s">
        <v>971</v>
      </c>
      <c r="F707" s="91" t="s">
        <v>30</v>
      </c>
      <c r="G707" s="155" t="s">
        <v>1465</v>
      </c>
      <c r="H707" s="68">
        <v>170.4</v>
      </c>
      <c r="I707" s="68">
        <v>72.7</v>
      </c>
      <c r="J707" s="71">
        <f>IF(F707="女",IF(H707=0,0,VLOOKUP(I707/(H707*H707/10000),标准!M$108:N$112,2,TRUE)),IF(H707=0,0,VLOOKUP(I707/(H707*H707/10000),标准!M$74:N$78,2,TRUE)))</f>
        <v>80</v>
      </c>
      <c r="K707" s="72">
        <v>4030</v>
      </c>
      <c r="L707" s="71">
        <f>IF(A707&lt;43,IF(F707="女",VLOOKUP(K707,标准!K$108:L$128,2,TRUE),VLOOKUP(K707,标准!K$74:L$94,2,TRUE)),IF(F707="女",VLOOKUP(K707,标准!K$39:L$59,2,TRUE),VLOOKUP(K707,标准!K$3:L$23,2,TRUE)))</f>
        <v>74</v>
      </c>
      <c r="M707" s="68">
        <v>10</v>
      </c>
      <c r="N707" s="71">
        <f>IF(M707="",0,IF(A707&lt;43,IF(F707="女",VLOOKUP(M707,标准!C$108:D$128,2,TRUE),VLOOKUP(M707,标准!C$74:D$94,2,TRUE)),IF(F707="女",VLOOKUP(M707,标准!C$39:D$59,2,TRUE),VLOOKUP(M707,标准!C$3:D$23,2,TRUE))))</f>
        <v>68</v>
      </c>
      <c r="O707" s="62">
        <v>210</v>
      </c>
      <c r="P707" s="71">
        <f>IF(A707&lt;43,IF(F707="女",VLOOKUP(O707/100,标准!E$108:F$128,2,TRUE),VLOOKUP(O707/100,标准!E$74:F$94,2,TRUE)),IF(F707="女",VLOOKUP(O707/100,标准!E$39:F$59,2,TRUE),VLOOKUP(O707/100,标准!E$3:F$23,2,TRUE)))</f>
        <v>60</v>
      </c>
      <c r="Q707" s="112">
        <v>4.2</v>
      </c>
      <c r="R707" s="71">
        <f>IF(Q707=0,0,IF(A707&lt;43,IF(F707="女",IF(Q707="",0,VLOOKUP(Q707,标准!I$108:J$138,2,TRUE)),IF(Q707="",0,VLOOKUP(Q707,标准!I$74:J$104,2,TRUE))),IF(F707="女",IF(Q707="",0,VLOOKUP(Q707,标准!I$39:J$69,2,TRUE)),IF(Q707="",0,VLOOKUP(Q707,标准!I$3:J$33,2,TRUE)))))</f>
        <v>64</v>
      </c>
      <c r="S707" s="62">
        <v>3</v>
      </c>
      <c r="T707" s="71">
        <f>IF(A707&lt;43,IF(F707="女",VLOOKUP(S707,标准!G$108:H$138,2,TRUE),VLOOKUP(S707,标准!G$74:H$99,2,TRUE)),IF(F707="女",VLOOKUP(S707,标准!G$39:H$69,2,TRUE),VLOOKUP(S707,标准!G$3:H$28,2,TRUE)))</f>
        <v>0</v>
      </c>
      <c r="U707" s="114">
        <v>7.31</v>
      </c>
      <c r="V707" s="71">
        <f>IF(U707=0,0,IF(A707&lt;43,IF(F707="女",IF(U707="",0,VLOOKUP(U707,标准!A$108:B$128,2,TRUE)),IF(U707="",0,VLOOKUP(U707,标准!A$74:B$94,2,TRUE))),IF(F707="女",IF(U707="",0,VLOOKUP(U707,标准!A$39:B$59,2,TRUE)),IF(U707="",0,VLOOKUP(U707,标准!A$3:B$23,2,TRUE)))))</f>
        <v>76</v>
      </c>
      <c r="W707" s="86">
        <f t="shared" si="11"/>
        <v>63.9</v>
      </c>
      <c r="X707" s="87">
        <v>4.8</v>
      </c>
      <c r="Y707" s="87">
        <v>4.7</v>
      </c>
      <c r="Z707" s="91"/>
      <c r="AA707" s="92"/>
    </row>
    <row r="708" customHeight="1" spans="1:27">
      <c r="A708" s="62">
        <v>40</v>
      </c>
      <c r="B708" s="63">
        <v>707</v>
      </c>
      <c r="C708" s="154" t="s">
        <v>1466</v>
      </c>
      <c r="D708" s="91" t="s">
        <v>1452</v>
      </c>
      <c r="E708" s="91" t="s">
        <v>971</v>
      </c>
      <c r="F708" s="91" t="s">
        <v>30</v>
      </c>
      <c r="G708" s="155" t="s">
        <v>1467</v>
      </c>
      <c r="H708" s="68">
        <v>176.8</v>
      </c>
      <c r="I708" s="68">
        <v>65.7</v>
      </c>
      <c r="J708" s="71">
        <f>IF(F708="女",IF(H708=0,0,VLOOKUP(I708/(H708*H708/10000),标准!M$108:N$112,2,TRUE)),IF(H708=0,0,VLOOKUP(I708/(H708*H708/10000),标准!M$74:N$78,2,TRUE)))</f>
        <v>100</v>
      </c>
      <c r="K708" s="72">
        <v>4393</v>
      </c>
      <c r="L708" s="71">
        <f>IF(A708&lt;43,IF(F708="女",VLOOKUP(K708,标准!K$108:L$128,2,TRUE),VLOOKUP(K708,标准!K$74:L$94,2,TRUE)),IF(F708="女",VLOOKUP(K708,标准!K$39:L$59,2,TRUE),VLOOKUP(K708,标准!K$3:L$23,2,TRUE)))</f>
        <v>80</v>
      </c>
      <c r="M708" s="68">
        <v>10</v>
      </c>
      <c r="N708" s="71">
        <f>IF(M708="",0,IF(A708&lt;43,IF(F708="女",VLOOKUP(M708,标准!C$108:D$128,2,TRUE),VLOOKUP(M708,标准!C$74:D$94,2,TRUE)),IF(F708="女",VLOOKUP(M708,标准!C$39:D$59,2,TRUE),VLOOKUP(M708,标准!C$3:D$23,2,TRUE))))</f>
        <v>68</v>
      </c>
      <c r="O708" s="76">
        <v>270</v>
      </c>
      <c r="P708" s="71">
        <f>IF(A708&lt;43,IF(F708="女",VLOOKUP(O708/100,标准!E$108:F$128,2,TRUE),VLOOKUP(O708/100,标准!E$74:F$94,2,TRUE)),IF(F708="女",VLOOKUP(O708/100,标准!E$39:F$59,2,TRUE),VLOOKUP(O708/100,标准!E$3:F$23,2,TRUE)))</f>
        <v>95</v>
      </c>
      <c r="Q708" s="81">
        <v>3.5</v>
      </c>
      <c r="R708" s="71">
        <f>IF(Q708=0,0,IF(A708&lt;43,IF(F708="女",IF(Q708="",0,VLOOKUP(Q708,标准!I$108:J$138,2,TRUE)),IF(Q708="",0,VLOOKUP(Q708,标准!I$74:J$104,2,TRUE))),IF(F708="女",IF(Q708="",0,VLOOKUP(Q708,标准!I$39:J$69,2,TRUE)),IF(Q708="",0,VLOOKUP(Q708,标准!I$3:J$33,2,TRUE)))))</f>
        <v>76</v>
      </c>
      <c r="S708" s="76">
        <v>10</v>
      </c>
      <c r="T708" s="71">
        <f>IF(A708&lt;43,IF(F708="女",VLOOKUP(S708,标准!G$108:H$138,2,TRUE),VLOOKUP(S708,标准!G$74:H$99,2,TRUE)),IF(F708="女",VLOOKUP(S708,标准!G$39:H$69,2,TRUE),VLOOKUP(S708,标准!G$3:H$28,2,TRUE)))</f>
        <v>60</v>
      </c>
      <c r="U708" s="88">
        <v>6.68</v>
      </c>
      <c r="V708" s="71">
        <f>IF(U708=0,0,IF(A708&lt;43,IF(F708="女",IF(U708="",0,VLOOKUP(U708,标准!A$108:B$128,2,TRUE)),IF(U708="",0,VLOOKUP(U708,标准!A$74:B$94,2,TRUE))),IF(F708="女",IF(U708="",0,VLOOKUP(U708,标准!A$39:B$59,2,TRUE)),IF(U708="",0,VLOOKUP(U708,标准!A$3:B$23,2,TRUE)))))</f>
        <v>100</v>
      </c>
      <c r="W708" s="86">
        <f t="shared" si="11"/>
        <v>84.5</v>
      </c>
      <c r="X708" s="87">
        <v>4.9</v>
      </c>
      <c r="Y708" s="87">
        <v>4.9</v>
      </c>
      <c r="Z708" s="91"/>
      <c r="AA708" s="92"/>
    </row>
    <row r="709" customHeight="1" spans="1:27">
      <c r="A709" s="62">
        <v>40</v>
      </c>
      <c r="B709" s="63">
        <v>708</v>
      </c>
      <c r="C709" s="154" t="s">
        <v>1468</v>
      </c>
      <c r="D709" s="91" t="s">
        <v>1452</v>
      </c>
      <c r="E709" s="91" t="s">
        <v>971</v>
      </c>
      <c r="F709" s="91" t="s">
        <v>30</v>
      </c>
      <c r="G709" s="155" t="s">
        <v>1469</v>
      </c>
      <c r="H709" s="68">
        <v>164.4</v>
      </c>
      <c r="I709" s="68">
        <v>80.4</v>
      </c>
      <c r="J709" s="71">
        <f>IF(F709="女",IF(H709=0,0,VLOOKUP(I709/(H709*H709/10000),标准!M$108:N$112,2,TRUE)),IF(H709=0,0,VLOOKUP(I709/(H709*H709/10000),标准!M$74:N$78,2,TRUE)))</f>
        <v>60</v>
      </c>
      <c r="K709" s="72">
        <v>3628</v>
      </c>
      <c r="L709" s="71">
        <f>IF(A709&lt;43,IF(F709="女",VLOOKUP(K709,标准!K$108:L$128,2,TRUE),VLOOKUP(K709,标准!K$74:L$94,2,TRUE)),IF(F709="女",VLOOKUP(K709,标准!K$39:L$59,2,TRUE),VLOOKUP(K709,标准!K$3:L$23,2,TRUE)))</f>
        <v>68</v>
      </c>
      <c r="M709" s="68">
        <v>12</v>
      </c>
      <c r="N709" s="71">
        <f>IF(M709="",0,IF(A709&lt;43,IF(F709="女",VLOOKUP(M709,标准!C$108:D$128,2,TRUE),VLOOKUP(M709,标准!C$74:D$94,2,TRUE)),IF(F709="女",VLOOKUP(M709,标准!C$39:D$59,2,TRUE),VLOOKUP(M709,标准!C$3:D$23,2,TRUE))))</f>
        <v>70</v>
      </c>
      <c r="O709" s="62">
        <v>220</v>
      </c>
      <c r="P709" s="71">
        <f>IF(A709&lt;43,IF(F709="女",VLOOKUP(O709/100,标准!E$108:F$128,2,TRUE),VLOOKUP(O709/100,标准!E$74:F$94,2,TRUE)),IF(F709="女",VLOOKUP(O709/100,标准!E$39:F$59,2,TRUE),VLOOKUP(O709/100,标准!E$3:F$23,2,TRUE)))</f>
        <v>66</v>
      </c>
      <c r="Q709" s="112">
        <v>4.18</v>
      </c>
      <c r="R709" s="71">
        <f>IF(Q709=0,0,IF(A709&lt;43,IF(F709="女",IF(Q709="",0,VLOOKUP(Q709,标准!I$108:J$138,2,TRUE)),IF(Q709="",0,VLOOKUP(Q709,标准!I$74:J$104,2,TRUE))),IF(F709="女",IF(Q709="",0,VLOOKUP(Q709,标准!I$39:J$69,2,TRUE)),IF(Q709="",0,VLOOKUP(Q709,标准!I$3:J$33,2,TRUE)))))</f>
        <v>64</v>
      </c>
      <c r="S709" s="62">
        <v>1</v>
      </c>
      <c r="T709" s="71">
        <f>IF(A709&lt;43,IF(F709="女",VLOOKUP(S709,标准!G$108:H$138,2,TRUE),VLOOKUP(S709,标准!G$74:H$99,2,TRUE)),IF(F709="女",VLOOKUP(S709,标准!G$39:H$69,2,TRUE),VLOOKUP(S709,标准!G$3:H$28,2,TRUE)))</f>
        <v>0</v>
      </c>
      <c r="U709" s="114">
        <v>7.75</v>
      </c>
      <c r="V709" s="71">
        <f>IF(U709=0,0,IF(A709&lt;43,IF(F709="女",IF(U709="",0,VLOOKUP(U709,标准!A$108:B$128,2,TRUE)),IF(U709="",0,VLOOKUP(U709,标准!A$74:B$94,2,TRUE))),IF(F709="女",IF(U709="",0,VLOOKUP(U709,标准!A$39:B$59,2,TRUE)),IF(U709="",0,VLOOKUP(U709,标准!A$3:B$23,2,TRUE)))))</f>
        <v>72</v>
      </c>
      <c r="W709" s="86">
        <f t="shared" si="11"/>
        <v>60</v>
      </c>
      <c r="X709" s="87">
        <v>4</v>
      </c>
      <c r="Y709" s="87">
        <v>3.8</v>
      </c>
      <c r="Z709" s="91"/>
      <c r="AA709" s="92"/>
    </row>
    <row r="710" customHeight="1" spans="1:27">
      <c r="A710" s="62">
        <v>40</v>
      </c>
      <c r="B710" s="63">
        <v>709</v>
      </c>
      <c r="C710" s="154" t="s">
        <v>1470</v>
      </c>
      <c r="D710" s="91" t="s">
        <v>1452</v>
      </c>
      <c r="E710" s="91" t="s">
        <v>971</v>
      </c>
      <c r="F710" s="91" t="s">
        <v>30</v>
      </c>
      <c r="G710" s="155" t="s">
        <v>1471</v>
      </c>
      <c r="H710" s="68">
        <v>162.8</v>
      </c>
      <c r="I710" s="68">
        <v>56.3</v>
      </c>
      <c r="J710" s="71">
        <f>IF(F710="女",IF(H710=0,0,VLOOKUP(I710/(H710*H710/10000),标准!M$108:N$112,2,TRUE)),IF(H710=0,0,VLOOKUP(I710/(H710*H710/10000),标准!M$74:N$78,2,TRUE)))</f>
        <v>100</v>
      </c>
      <c r="K710" s="72">
        <v>3066</v>
      </c>
      <c r="L710" s="71">
        <f>IF(A710&lt;43,IF(F710="女",VLOOKUP(K710,标准!K$108:L$128,2,TRUE),VLOOKUP(K710,标准!K$74:L$94,2,TRUE)),IF(F710="女",VLOOKUP(K710,标准!K$39:L$59,2,TRUE),VLOOKUP(K710,标准!K$3:L$23,2,TRUE)))</f>
        <v>50</v>
      </c>
      <c r="M710" s="68">
        <v>9</v>
      </c>
      <c r="N710" s="71">
        <f>IF(M710="",0,IF(A710&lt;43,IF(F710="女",VLOOKUP(M710,标准!C$108:D$128,2,TRUE),VLOOKUP(M710,标准!C$74:D$94,2,TRUE)),IF(F710="女",VLOOKUP(M710,标准!C$39:D$59,2,TRUE),VLOOKUP(M710,标准!C$3:D$23,2,TRUE))))</f>
        <v>66</v>
      </c>
      <c r="O710" s="62">
        <v>220</v>
      </c>
      <c r="P710" s="71">
        <f>IF(A710&lt;43,IF(F710="女",VLOOKUP(O710/100,标准!E$108:F$128,2,TRUE),VLOOKUP(O710/100,标准!E$74:F$94,2,TRUE)),IF(F710="女",VLOOKUP(O710/100,标准!E$39:F$59,2,TRUE),VLOOKUP(O710/100,标准!E$3:F$23,2,TRUE)))</f>
        <v>66</v>
      </c>
      <c r="Q710" s="112">
        <v>4.13</v>
      </c>
      <c r="R710" s="71">
        <f>IF(Q710=0,0,IF(A710&lt;43,IF(F710="女",IF(Q710="",0,VLOOKUP(Q710,标准!I$108:J$138,2,TRUE)),IF(Q710="",0,VLOOKUP(Q710,标准!I$74:J$104,2,TRUE))),IF(F710="女",IF(Q710="",0,VLOOKUP(Q710,标准!I$39:J$69,2,TRUE)),IF(Q710="",0,VLOOKUP(Q710,标准!I$3:J$33,2,TRUE)))))</f>
        <v>66</v>
      </c>
      <c r="S710" s="62">
        <v>13</v>
      </c>
      <c r="T710" s="71">
        <f>IF(A710&lt;43,IF(F710="女",VLOOKUP(S710,标准!G$108:H$138,2,TRUE),VLOOKUP(S710,标准!G$74:H$99,2,TRUE)),IF(F710="女",VLOOKUP(S710,标准!G$39:H$69,2,TRUE),VLOOKUP(S710,标准!G$3:H$28,2,TRUE)))</f>
        <v>72</v>
      </c>
      <c r="U710" s="114">
        <v>6.82</v>
      </c>
      <c r="V710" s="71">
        <f>IF(U710=0,0,IF(A710&lt;43,IF(F710="女",IF(U710="",0,VLOOKUP(U710,标准!A$108:B$128,2,TRUE)),IF(U710="",0,VLOOKUP(U710,标准!A$74:B$94,2,TRUE))),IF(F710="女",IF(U710="",0,VLOOKUP(U710,标准!A$39:B$59,2,TRUE)),IF(U710="",0,VLOOKUP(U710,标准!A$3:B$23,2,TRUE)))))</f>
        <v>90</v>
      </c>
      <c r="W710" s="86">
        <f t="shared" si="11"/>
        <v>74.1</v>
      </c>
      <c r="X710" s="87">
        <v>4.8</v>
      </c>
      <c r="Y710" s="87">
        <v>4.5</v>
      </c>
      <c r="Z710" s="91"/>
      <c r="AA710" s="92"/>
    </row>
    <row r="711" customHeight="1" spans="1:27">
      <c r="A711" s="62">
        <v>40</v>
      </c>
      <c r="B711" s="63">
        <v>710</v>
      </c>
      <c r="C711" s="154" t="s">
        <v>1472</v>
      </c>
      <c r="D711" s="91" t="s">
        <v>1452</v>
      </c>
      <c r="E711" s="91" t="s">
        <v>971</v>
      </c>
      <c r="F711" s="91" t="s">
        <v>30</v>
      </c>
      <c r="G711" s="155" t="s">
        <v>1473</v>
      </c>
      <c r="H711" s="68">
        <v>178.2</v>
      </c>
      <c r="I711" s="68">
        <v>92.3</v>
      </c>
      <c r="J711" s="71">
        <f>IF(F711="女",IF(H711=0,0,VLOOKUP(I711/(H711*H711/10000),标准!M$108:N$112,2,TRUE)),IF(H711=0,0,VLOOKUP(I711/(H711*H711/10000),标准!M$74:N$78,2,TRUE)))</f>
        <v>60</v>
      </c>
      <c r="K711" s="72">
        <v>5798</v>
      </c>
      <c r="L711" s="71">
        <f>IF(A711&lt;43,IF(F711="女",VLOOKUP(K711,标准!K$108:L$128,2,TRUE),VLOOKUP(K711,标准!K$74:L$94,2,TRUE)),IF(F711="女",VLOOKUP(K711,标准!K$39:L$59,2,TRUE),VLOOKUP(K711,标准!K$3:L$23,2,TRUE)))</f>
        <v>100</v>
      </c>
      <c r="M711" s="68">
        <v>14</v>
      </c>
      <c r="N711" s="71">
        <f>IF(M711="",0,IF(A711&lt;43,IF(F711="女",VLOOKUP(M711,标准!C$108:D$128,2,TRUE),VLOOKUP(M711,标准!C$74:D$94,2,TRUE)),IF(F711="女",VLOOKUP(M711,标准!C$39:D$59,2,TRUE),VLOOKUP(M711,标准!C$3:D$23,2,TRUE))))</f>
        <v>74</v>
      </c>
      <c r="O711" s="62">
        <v>210</v>
      </c>
      <c r="P711" s="71">
        <f>IF(A711&lt;43,IF(F711="女",VLOOKUP(O711/100,标准!E$108:F$128,2,TRUE),VLOOKUP(O711/100,标准!E$74:F$94,2,TRUE)),IF(F711="女",VLOOKUP(O711/100,标准!E$39:F$59,2,TRUE),VLOOKUP(O711/100,标准!E$3:F$23,2,TRUE)))</f>
        <v>60</v>
      </c>
      <c r="Q711" s="112">
        <v>4.1</v>
      </c>
      <c r="R711" s="71">
        <f>IF(Q711=0,0,IF(A711&lt;43,IF(F711="女",IF(Q711="",0,VLOOKUP(Q711,标准!I$108:J$138,2,TRUE)),IF(Q711="",0,VLOOKUP(Q711,标准!I$74:J$104,2,TRUE))),IF(F711="女",IF(Q711="",0,VLOOKUP(Q711,标准!I$39:J$69,2,TRUE)),IF(Q711="",0,VLOOKUP(Q711,标准!I$3:J$33,2,TRUE)))))</f>
        <v>68</v>
      </c>
      <c r="S711" s="62">
        <v>1</v>
      </c>
      <c r="T711" s="71">
        <f>IF(A711&lt;43,IF(F711="女",VLOOKUP(S711,标准!G$108:H$138,2,TRUE),VLOOKUP(S711,标准!G$74:H$99,2,TRUE)),IF(F711="女",VLOOKUP(S711,标准!G$39:H$69,2,TRUE),VLOOKUP(S711,标准!G$3:H$28,2,TRUE)))</f>
        <v>0</v>
      </c>
      <c r="U711" s="114">
        <v>7.78</v>
      </c>
      <c r="V711" s="71">
        <f>IF(U711=0,0,IF(A711&lt;43,IF(F711="女",IF(U711="",0,VLOOKUP(U711,标准!A$108:B$128,2,TRUE)),IF(U711="",0,VLOOKUP(U711,标准!A$74:B$94,2,TRUE))),IF(F711="女",IF(U711="",0,VLOOKUP(U711,标准!A$39:B$59,2,TRUE)),IF(U711="",0,VLOOKUP(U711,标准!A$3:B$23,2,TRUE)))))</f>
        <v>72</v>
      </c>
      <c r="W711" s="86">
        <f t="shared" si="11"/>
        <v>65.4</v>
      </c>
      <c r="X711" s="87">
        <v>3.8</v>
      </c>
      <c r="Y711" s="87">
        <v>4</v>
      </c>
      <c r="Z711" s="91"/>
      <c r="AA711" s="92"/>
    </row>
    <row r="712" customHeight="1" spans="1:27">
      <c r="A712" s="62">
        <v>40</v>
      </c>
      <c r="B712" s="63">
        <v>711</v>
      </c>
      <c r="C712" s="154" t="s">
        <v>1474</v>
      </c>
      <c r="D712" s="91" t="s">
        <v>1452</v>
      </c>
      <c r="E712" s="91" t="s">
        <v>971</v>
      </c>
      <c r="F712" s="91" t="s">
        <v>34</v>
      </c>
      <c r="G712" s="155" t="s">
        <v>1475</v>
      </c>
      <c r="H712" s="68">
        <v>162.3</v>
      </c>
      <c r="I712" s="68">
        <v>68.6</v>
      </c>
      <c r="J712" s="71">
        <f>IF(F712="女",IF(H712=0,0,VLOOKUP(I712/(H712*H712/10000),标准!M$108:N$112,2,TRUE)),IF(H712=0,0,VLOOKUP(I712/(H712*H712/10000),标准!M$74:N$78,2,TRUE)))</f>
        <v>80</v>
      </c>
      <c r="K712" s="72">
        <v>2401</v>
      </c>
      <c r="L712" s="71">
        <f>IF(A712&lt;43,IF(F712="女",VLOOKUP(K712,标准!K$108:L$128,2,TRUE),VLOOKUP(K712,标准!K$74:L$94,2,TRUE)),IF(F712="女",VLOOKUP(K712,标准!K$39:L$59,2,TRUE),VLOOKUP(K712,标准!K$3:L$23,2,TRUE)))</f>
        <v>68</v>
      </c>
      <c r="M712" s="68">
        <v>16</v>
      </c>
      <c r="N712" s="71">
        <f>IF(M712="",0,IF(A712&lt;43,IF(F712="女",VLOOKUP(M712,标准!C$108:D$128,2,TRUE),VLOOKUP(M712,标准!C$74:D$94,2,TRUE)),IF(F712="女",VLOOKUP(M712,标准!C$39:D$59,2,TRUE),VLOOKUP(M712,标准!C$3:D$23,2,TRUE))))</f>
        <v>74</v>
      </c>
      <c r="O712" s="76">
        <v>165</v>
      </c>
      <c r="P712" s="71">
        <f>IF(A712&lt;43,IF(F712="女",VLOOKUP(O712/100,标准!E$108:F$128,2,TRUE),VLOOKUP(O712/100,标准!E$74:F$94,2,TRUE)),IF(F712="女",VLOOKUP(O712/100,标准!E$39:F$59,2,TRUE),VLOOKUP(O712/100,标准!E$3:F$23,2,TRUE)))</f>
        <v>68</v>
      </c>
      <c r="Q712" s="81">
        <v>4.49</v>
      </c>
      <c r="R712" s="71">
        <f>IF(Q712=0,0,IF(A712&lt;43,IF(F712="女",IF(Q712="",0,VLOOKUP(Q712,标准!I$108:J$138,2,TRUE)),IF(Q712="",0,VLOOKUP(Q712,标准!I$74:J$104,2,TRUE))),IF(F712="女",IF(Q712="",0,VLOOKUP(Q712,标准!I$39:J$69,2,TRUE)),IF(Q712="",0,VLOOKUP(Q712,标准!I$3:J$33,2,TRUE)))))</f>
        <v>40</v>
      </c>
      <c r="S712" s="76">
        <v>26</v>
      </c>
      <c r="T712" s="71">
        <f>IF(A712&lt;43,IF(F712="女",VLOOKUP(S712,标准!G$108:H$138,2,TRUE),VLOOKUP(S712,标准!G$74:H$99,2,TRUE)),IF(F712="女",VLOOKUP(S712,标准!G$39:H$69,2,TRUE),VLOOKUP(S712,标准!G$3:H$28,2,TRUE)))</f>
        <v>60</v>
      </c>
      <c r="U712" s="88">
        <v>9.2</v>
      </c>
      <c r="V712" s="71">
        <f>IF(U712=0,0,IF(A712&lt;43,IF(F712="女",IF(U712="",0,VLOOKUP(U712,标准!A$108:B$128,2,TRUE)),IF(U712="",0,VLOOKUP(U712,标准!A$74:B$94,2,TRUE))),IF(F712="女",IF(U712="",0,VLOOKUP(U712,标准!A$39:B$59,2,TRUE)),IF(U712="",0,VLOOKUP(U712,标准!A$3:B$23,2,TRUE)))))</f>
        <v>70</v>
      </c>
      <c r="W712" s="86">
        <f t="shared" si="11"/>
        <v>64.4</v>
      </c>
      <c r="X712" s="87">
        <v>3.9</v>
      </c>
      <c r="Y712" s="87">
        <v>4.1</v>
      </c>
      <c r="Z712" s="91"/>
      <c r="AA712" s="92"/>
    </row>
    <row r="713" customHeight="1" spans="1:27">
      <c r="A713" s="62">
        <v>40</v>
      </c>
      <c r="B713" s="63">
        <v>712</v>
      </c>
      <c r="C713" s="154" t="s">
        <v>1476</v>
      </c>
      <c r="D713" s="91" t="s">
        <v>1452</v>
      </c>
      <c r="E713" s="91" t="s">
        <v>971</v>
      </c>
      <c r="F713" s="91" t="s">
        <v>30</v>
      </c>
      <c r="G713" s="155" t="s">
        <v>1477</v>
      </c>
      <c r="H713" s="68">
        <v>169.7</v>
      </c>
      <c r="I713" s="68">
        <v>72.1</v>
      </c>
      <c r="J713" s="71">
        <f>IF(F713="女",IF(H713=0,0,VLOOKUP(I713/(H713*H713/10000),标准!M$108:N$112,2,TRUE)),IF(H713=0,0,VLOOKUP(I713/(H713*H713/10000),标准!M$74:N$78,2,TRUE)))</f>
        <v>80</v>
      </c>
      <c r="K713" s="72">
        <v>4134</v>
      </c>
      <c r="L713" s="71">
        <f>IF(A713&lt;43,IF(F713="女",VLOOKUP(K713,标准!K$108:L$128,2,TRUE),VLOOKUP(K713,标准!K$74:L$94,2,TRUE)),IF(F713="女",VLOOKUP(K713,标准!K$39:L$59,2,TRUE),VLOOKUP(K713,标准!K$3:L$23,2,TRUE)))</f>
        <v>76</v>
      </c>
      <c r="M713" s="68">
        <v>0</v>
      </c>
      <c r="N713" s="71">
        <f>IF(M713="",0,IF(A713&lt;43,IF(F713="女",VLOOKUP(M713,标准!C$108:D$128,2,TRUE),VLOOKUP(M713,标准!C$74:D$94,2,TRUE)),IF(F713="女",VLOOKUP(M713,标准!C$39:D$59,2,TRUE),VLOOKUP(M713,标准!C$3:D$23,2,TRUE))))</f>
        <v>20</v>
      </c>
      <c r="O713" s="76">
        <v>233</v>
      </c>
      <c r="P713" s="71">
        <f>IF(A713&lt;43,IF(F713="女",VLOOKUP(O713/100,标准!E$108:F$128,2,TRUE),VLOOKUP(O713/100,标准!E$74:F$94,2,TRUE)),IF(F713="女",VLOOKUP(O713/100,标准!E$39:F$59,2,TRUE),VLOOKUP(O713/100,标准!E$3:F$23,2,TRUE)))</f>
        <v>72</v>
      </c>
      <c r="Q713" s="81">
        <v>4</v>
      </c>
      <c r="R713" s="71">
        <f>IF(Q713=0,0,IF(A713&lt;43,IF(F713="女",IF(Q713="",0,VLOOKUP(Q713,标准!I$108:J$138,2,TRUE)),IF(Q713="",0,VLOOKUP(Q713,标准!I$74:J$104,2,TRUE))),IF(F713="女",IF(Q713="",0,VLOOKUP(Q713,标准!I$39:J$69,2,TRUE)),IF(Q713="",0,VLOOKUP(Q713,标准!I$3:J$33,2,TRUE)))))</f>
        <v>72</v>
      </c>
      <c r="S713" s="76">
        <v>1</v>
      </c>
      <c r="T713" s="71">
        <f>IF(A713&lt;43,IF(F713="女",VLOOKUP(S713,标准!G$108:H$138,2,TRUE),VLOOKUP(S713,标准!G$74:H$99,2,TRUE)),IF(F713="女",VLOOKUP(S713,标准!G$39:H$69,2,TRUE),VLOOKUP(S713,标准!G$3:H$28,2,TRUE)))</f>
        <v>0</v>
      </c>
      <c r="U713" s="88">
        <v>7.1</v>
      </c>
      <c r="V713" s="71">
        <f>IF(U713=0,0,IF(A713&lt;43,IF(F713="女",IF(U713="",0,VLOOKUP(U713,标准!A$108:B$128,2,TRUE)),IF(U713="",0,VLOOKUP(U713,标准!A$74:B$94,2,TRUE))),IF(F713="女",IF(U713="",0,VLOOKUP(U713,标准!A$39:B$59,2,TRUE)),IF(U713="",0,VLOOKUP(U713,标准!A$3:B$23,2,TRUE)))))</f>
        <v>80</v>
      </c>
      <c r="W713" s="86">
        <f t="shared" si="11"/>
        <v>63</v>
      </c>
      <c r="X713" s="87"/>
      <c r="Y713" s="87"/>
      <c r="Z713" s="91"/>
      <c r="AA713" s="92"/>
    </row>
    <row r="714" customHeight="1" spans="1:27">
      <c r="A714" s="62">
        <v>40</v>
      </c>
      <c r="B714" s="63">
        <v>713</v>
      </c>
      <c r="C714" s="154" t="s">
        <v>1478</v>
      </c>
      <c r="D714" s="91" t="s">
        <v>1452</v>
      </c>
      <c r="E714" s="91" t="s">
        <v>971</v>
      </c>
      <c r="F714" s="91" t="s">
        <v>30</v>
      </c>
      <c r="G714" s="155" t="s">
        <v>1479</v>
      </c>
      <c r="H714" s="68">
        <v>180.7</v>
      </c>
      <c r="I714" s="68">
        <v>72.9</v>
      </c>
      <c r="J714" s="71">
        <f>IF(F714="女",IF(H714=0,0,VLOOKUP(I714/(H714*H714/10000),标准!M$108:N$112,2,TRUE)),IF(H714=0,0,VLOOKUP(I714/(H714*H714/10000),标准!M$74:N$78,2,TRUE)))</f>
        <v>100</v>
      </c>
      <c r="K714" s="72">
        <v>4597</v>
      </c>
      <c r="L714" s="71">
        <f>IF(A714&lt;43,IF(F714="女",VLOOKUP(K714,标准!K$108:L$128,2,TRUE),VLOOKUP(K714,标准!K$74:L$94,2,TRUE)),IF(F714="女",VLOOKUP(K714,标准!K$39:L$59,2,TRUE),VLOOKUP(K714,标准!K$3:L$23,2,TRUE)))</f>
        <v>85</v>
      </c>
      <c r="M714" s="68">
        <v>10</v>
      </c>
      <c r="N714" s="71">
        <f>IF(M714="",0,IF(A714&lt;43,IF(F714="女",VLOOKUP(M714,标准!C$108:D$128,2,TRUE),VLOOKUP(M714,标准!C$74:D$94,2,TRUE)),IF(F714="女",VLOOKUP(M714,标准!C$39:D$59,2,TRUE),VLOOKUP(M714,标准!C$3:D$23,2,TRUE))))</f>
        <v>68</v>
      </c>
      <c r="O714" s="62">
        <v>290</v>
      </c>
      <c r="P714" s="71">
        <f>IF(A714&lt;43,IF(F714="女",VLOOKUP(O714/100,标准!E$108:F$128,2,TRUE),VLOOKUP(O714/100,标准!E$74:F$94,2,TRUE)),IF(F714="女",VLOOKUP(O714/100,标准!E$39:F$59,2,TRUE),VLOOKUP(O714/100,标准!E$3:F$23,2,TRUE)))</f>
        <v>100</v>
      </c>
      <c r="Q714" s="112">
        <v>3.48</v>
      </c>
      <c r="R714" s="71">
        <f>IF(Q714=0,0,IF(A714&lt;43,IF(F714="女",IF(Q714="",0,VLOOKUP(Q714,标准!I$108:J$138,2,TRUE)),IF(Q714="",0,VLOOKUP(Q714,标准!I$74:J$104,2,TRUE))),IF(F714="女",IF(Q714="",0,VLOOKUP(Q714,标准!I$39:J$69,2,TRUE)),IF(Q714="",0,VLOOKUP(Q714,标准!I$3:J$33,2,TRUE)))))</f>
        <v>76</v>
      </c>
      <c r="S714" s="62">
        <v>3</v>
      </c>
      <c r="T714" s="71">
        <f>IF(A714&lt;43,IF(F714="女",VLOOKUP(S714,标准!G$108:H$138,2,TRUE),VLOOKUP(S714,标准!G$74:H$99,2,TRUE)),IF(F714="女",VLOOKUP(S714,标准!G$39:H$69,2,TRUE),VLOOKUP(S714,标准!G$3:H$28,2,TRUE)))</f>
        <v>0</v>
      </c>
      <c r="U714" s="114">
        <v>6.45</v>
      </c>
      <c r="V714" s="71">
        <f>IF(U714=0,0,IF(A714&lt;43,IF(F714="女",IF(U714="",0,VLOOKUP(U714,标准!A$108:B$128,2,TRUE)),IF(U714="",0,VLOOKUP(U714,标准!A$74:B$94,2,TRUE))),IF(F714="女",IF(U714="",0,VLOOKUP(U714,标准!A$39:B$59,2,TRUE)),IF(U714="",0,VLOOKUP(U714,标准!A$3:B$23,2,TRUE)))))</f>
        <v>100</v>
      </c>
      <c r="W714" s="86">
        <f t="shared" si="11"/>
        <v>79.75</v>
      </c>
      <c r="X714" s="87"/>
      <c r="Y714" s="87"/>
      <c r="Z714" s="91"/>
      <c r="AA714" s="92"/>
    </row>
    <row r="715" customHeight="1" spans="1:27">
      <c r="A715" s="62">
        <v>40</v>
      </c>
      <c r="B715" s="63">
        <v>714</v>
      </c>
      <c r="C715" s="154" t="s">
        <v>1480</v>
      </c>
      <c r="D715" s="91" t="s">
        <v>1452</v>
      </c>
      <c r="E715" s="91" t="s">
        <v>971</v>
      </c>
      <c r="F715" s="91" t="s">
        <v>30</v>
      </c>
      <c r="G715" s="155" t="s">
        <v>1481</v>
      </c>
      <c r="H715" s="68">
        <v>186.5</v>
      </c>
      <c r="I715" s="68">
        <v>72.6</v>
      </c>
      <c r="J715" s="71">
        <f>IF(F715="女",IF(H715=0,0,VLOOKUP(I715/(H715*H715/10000),标准!M$108:N$112,2,TRUE)),IF(H715=0,0,VLOOKUP(I715/(H715*H715/10000),标准!M$74:N$78,2,TRUE)))</f>
        <v>100</v>
      </c>
      <c r="K715" s="72">
        <v>4905</v>
      </c>
      <c r="L715" s="71">
        <f>IF(A715&lt;43,IF(F715="女",VLOOKUP(K715,标准!K$108:L$128,2,TRUE),VLOOKUP(K715,标准!K$74:L$94,2,TRUE)),IF(F715="女",VLOOKUP(K715,标准!K$39:L$59,2,TRUE),VLOOKUP(K715,标准!K$3:L$23,2,TRUE)))</f>
        <v>90</v>
      </c>
      <c r="M715" s="68">
        <v>0</v>
      </c>
      <c r="N715" s="71">
        <f>IF(M715="",0,IF(A715&lt;43,IF(F715="女",VLOOKUP(M715,标准!C$108:D$128,2,TRUE),VLOOKUP(M715,标准!C$74:D$94,2,TRUE)),IF(F715="女",VLOOKUP(M715,标准!C$39:D$59,2,TRUE),VLOOKUP(M715,标准!C$3:D$23,2,TRUE))))</f>
        <v>20</v>
      </c>
      <c r="O715" s="72"/>
      <c r="P715" s="71">
        <f>IF(A715&lt;43,IF(F715="女",VLOOKUP(O715/100,标准!E$108:F$128,2,TRUE),VLOOKUP(O715/100,标准!E$74:F$94,2,TRUE)),IF(F715="女",VLOOKUP(O715/100,标准!E$39:F$59,2,TRUE),VLOOKUP(O715/100,标准!E$3:F$23,2,TRUE)))</f>
        <v>0</v>
      </c>
      <c r="Q715" s="82"/>
      <c r="R715" s="71">
        <f>IF(Q715=0,0,IF(A715&lt;43,IF(F715="女",IF(Q715="",0,VLOOKUP(Q715,标准!I$108:J$138,2,TRUE)),IF(Q715="",0,VLOOKUP(Q715,标准!I$74:J$104,2,TRUE))),IF(F715="女",IF(Q715="",0,VLOOKUP(Q715,标准!I$39:J$69,2,TRUE)),IF(Q715="",0,VLOOKUP(Q715,标准!I$3:J$33,2,TRUE)))))</f>
        <v>0</v>
      </c>
      <c r="S715" s="83"/>
      <c r="T715" s="71">
        <f>IF(A715&lt;43,IF(F715="女",VLOOKUP(S715,标准!G$108:H$138,2,TRUE),VLOOKUP(S715,标准!G$74:H$99,2,TRUE)),IF(F715="女",VLOOKUP(S715,标准!G$39:H$69,2,TRUE),VLOOKUP(S715,标准!G$3:H$28,2,TRUE)))</f>
        <v>0</v>
      </c>
      <c r="U715" s="89"/>
      <c r="V715" s="71">
        <f>IF(U715=0,0,IF(A715&lt;43,IF(F715="女",IF(U715="",0,VLOOKUP(U715,标准!A$108:B$128,2,TRUE)),IF(U715="",0,VLOOKUP(U715,标准!A$74:B$94,2,TRUE))),IF(F715="女",IF(U715="",0,VLOOKUP(U715,标准!A$39:B$59,2,TRUE)),IF(U715="",0,VLOOKUP(U715,标准!A$3:B$23,2,TRUE)))))</f>
        <v>0</v>
      </c>
      <c r="W715" s="86">
        <v>60</v>
      </c>
      <c r="X715" s="87">
        <v>4.3</v>
      </c>
      <c r="Y715" s="87">
        <v>4.4</v>
      </c>
      <c r="Z715" s="91"/>
      <c r="AA715" s="92" t="s">
        <v>144</v>
      </c>
    </row>
    <row r="716" customHeight="1" spans="1:27">
      <c r="A716" s="62">
        <v>40</v>
      </c>
      <c r="B716" s="63">
        <v>715</v>
      </c>
      <c r="C716" s="154" t="s">
        <v>1482</v>
      </c>
      <c r="D716" s="91" t="s">
        <v>1452</v>
      </c>
      <c r="E716" s="91" t="s">
        <v>971</v>
      </c>
      <c r="F716" s="91" t="s">
        <v>30</v>
      </c>
      <c r="G716" s="155" t="s">
        <v>1483</v>
      </c>
      <c r="H716" s="68">
        <v>166.5</v>
      </c>
      <c r="I716" s="68">
        <v>46.8</v>
      </c>
      <c r="J716" s="71">
        <f>IF(F716="女",IF(H716=0,0,VLOOKUP(I716/(H716*H716/10000),标准!M$108:N$112,2,TRUE)),IF(H716=0,0,VLOOKUP(I716/(H716*H716/10000),标准!M$74:N$78,2,TRUE)))</f>
        <v>80</v>
      </c>
      <c r="K716" s="72">
        <v>2775</v>
      </c>
      <c r="L716" s="71">
        <f>IF(A716&lt;43,IF(F716="女",VLOOKUP(K716,标准!K$108:L$128,2,TRUE),VLOOKUP(K716,标准!K$74:L$94,2,TRUE)),IF(F716="女",VLOOKUP(K716,标准!K$39:L$59,2,TRUE),VLOOKUP(K716,标准!K$3:L$23,2,TRUE)))</f>
        <v>30</v>
      </c>
      <c r="M716" s="68">
        <v>13</v>
      </c>
      <c r="N716" s="71">
        <f>IF(M716="",0,IF(A716&lt;43,IF(F716="女",VLOOKUP(M716,标准!C$108:D$128,2,TRUE),VLOOKUP(M716,标准!C$74:D$94,2,TRUE)),IF(F716="女",VLOOKUP(M716,标准!C$39:D$59,2,TRUE),VLOOKUP(M716,标准!C$3:D$23,2,TRUE))))</f>
        <v>72</v>
      </c>
      <c r="O716" s="62">
        <v>215</v>
      </c>
      <c r="P716" s="71">
        <f>IF(A716&lt;43,IF(F716="女",VLOOKUP(O716/100,标准!E$108:F$128,2,TRUE),VLOOKUP(O716/100,标准!E$74:F$94,2,TRUE)),IF(F716="女",VLOOKUP(O716/100,标准!E$39:F$59,2,TRUE),VLOOKUP(O716/100,标准!E$3:F$23,2,TRUE)))</f>
        <v>62</v>
      </c>
      <c r="Q716" s="112">
        <v>4.13</v>
      </c>
      <c r="R716" s="71">
        <f>IF(Q716=0,0,IF(A716&lt;43,IF(F716="女",IF(Q716="",0,VLOOKUP(Q716,标准!I$108:J$138,2,TRUE)),IF(Q716="",0,VLOOKUP(Q716,标准!I$74:J$104,2,TRUE))),IF(F716="女",IF(Q716="",0,VLOOKUP(Q716,标准!I$39:J$69,2,TRUE)),IF(Q716="",0,VLOOKUP(Q716,标准!I$3:J$33,2,TRUE)))))</f>
        <v>66</v>
      </c>
      <c r="S716" s="62">
        <v>6</v>
      </c>
      <c r="T716" s="71">
        <f>IF(A716&lt;43,IF(F716="女",VLOOKUP(S716,标准!G$108:H$138,2,TRUE),VLOOKUP(S716,标准!G$74:H$99,2,TRUE)),IF(F716="女",VLOOKUP(S716,标准!G$39:H$69,2,TRUE),VLOOKUP(S716,标准!G$3:H$28,2,TRUE)))</f>
        <v>20</v>
      </c>
      <c r="U716" s="114">
        <v>8.01</v>
      </c>
      <c r="V716" s="71">
        <f>IF(U716=0,0,IF(A716&lt;43,IF(F716="女",IF(U716="",0,VLOOKUP(U716,标准!A$108:B$128,2,TRUE)),IF(U716="",0,VLOOKUP(U716,标准!A$74:B$94,2,TRUE))),IF(F716="女",IF(U716="",0,VLOOKUP(U716,标准!A$39:B$59,2,TRUE)),IF(U716="",0,VLOOKUP(U716,标准!A$3:B$23,2,TRUE)))))</f>
        <v>70</v>
      </c>
      <c r="W716" s="86">
        <f t="shared" si="11"/>
        <v>59.1</v>
      </c>
      <c r="X716" s="87"/>
      <c r="Y716" s="87"/>
      <c r="Z716" s="91"/>
      <c r="AA716" s="92"/>
    </row>
    <row r="717" customHeight="1" spans="1:27">
      <c r="A717" s="62">
        <v>40</v>
      </c>
      <c r="B717" s="63">
        <v>716</v>
      </c>
      <c r="C717" s="154" t="s">
        <v>1484</v>
      </c>
      <c r="D717" s="91" t="s">
        <v>1452</v>
      </c>
      <c r="E717" s="91" t="s">
        <v>971</v>
      </c>
      <c r="F717" s="91" t="s">
        <v>30</v>
      </c>
      <c r="G717" s="155" t="s">
        <v>1485</v>
      </c>
      <c r="H717" s="68">
        <v>173.3</v>
      </c>
      <c r="I717" s="68">
        <v>94</v>
      </c>
      <c r="J717" s="71">
        <f>IF(F717="女",IF(H717=0,0,VLOOKUP(I717/(H717*H717/10000),标准!M$108:N$112,2,TRUE)),IF(H717=0,0,VLOOKUP(I717/(H717*H717/10000),标准!M$74:N$78,2,TRUE)))</f>
        <v>60</v>
      </c>
      <c r="K717" s="72">
        <v>4075</v>
      </c>
      <c r="L717" s="71">
        <f>IF(A717&lt;43,IF(F717="女",VLOOKUP(K717,标准!K$108:L$128,2,TRUE),VLOOKUP(K717,标准!K$74:L$94,2,TRUE)),IF(F717="女",VLOOKUP(K717,标准!K$39:L$59,2,TRUE),VLOOKUP(K717,标准!K$3:L$23,2,TRUE)))</f>
        <v>76</v>
      </c>
      <c r="M717" s="68">
        <v>5</v>
      </c>
      <c r="N717" s="71">
        <f>IF(M717="",0,IF(A717&lt;43,IF(F717="女",VLOOKUP(M717,标准!C$108:D$128,2,TRUE),VLOOKUP(M717,标准!C$74:D$94,2,TRUE)),IF(F717="女",VLOOKUP(M717,标准!C$39:D$59,2,TRUE),VLOOKUP(M717,标准!C$3:D$23,2,TRUE))))</f>
        <v>60</v>
      </c>
      <c r="O717" s="62">
        <v>210</v>
      </c>
      <c r="P717" s="71">
        <f>IF(A717&lt;43,IF(F717="女",VLOOKUP(O717/100,标准!E$108:F$128,2,TRUE),VLOOKUP(O717/100,标准!E$74:F$94,2,TRUE)),IF(F717="女",VLOOKUP(O717/100,标准!E$39:F$59,2,TRUE),VLOOKUP(O717/100,标准!E$3:F$23,2,TRUE)))</f>
        <v>60</v>
      </c>
      <c r="Q717" s="112">
        <v>4.16</v>
      </c>
      <c r="R717" s="71">
        <f>IF(Q717=0,0,IF(A717&lt;43,IF(F717="女",IF(Q717="",0,VLOOKUP(Q717,标准!I$108:J$138,2,TRUE)),IF(Q717="",0,VLOOKUP(Q717,标准!I$74:J$104,2,TRUE))),IF(F717="女",IF(Q717="",0,VLOOKUP(Q717,标准!I$39:J$69,2,TRUE)),IF(Q717="",0,VLOOKUP(Q717,标准!I$3:J$33,2,TRUE)))))</f>
        <v>66</v>
      </c>
      <c r="S717" s="62">
        <v>1</v>
      </c>
      <c r="T717" s="71">
        <f>IF(A717&lt;43,IF(F717="女",VLOOKUP(S717,标准!G$108:H$138,2,TRUE),VLOOKUP(S717,标准!G$74:H$99,2,TRUE)),IF(F717="女",VLOOKUP(S717,标准!G$39:H$69,2,TRUE),VLOOKUP(S717,标准!G$3:H$28,2,TRUE)))</f>
        <v>0</v>
      </c>
      <c r="U717" s="114">
        <v>8.12</v>
      </c>
      <c r="V717" s="71">
        <f>IF(U717=0,0,IF(A717&lt;43,IF(F717="女",IF(U717="",0,VLOOKUP(U717,标准!A$108:B$128,2,TRUE)),IF(U717="",0,VLOOKUP(U717,标准!A$74:B$94,2,TRUE))),IF(F717="女",IF(U717="",0,VLOOKUP(U717,标准!A$39:B$59,2,TRUE)),IF(U717="",0,VLOOKUP(U717,标准!A$3:B$23,2,TRUE)))))</f>
        <v>68</v>
      </c>
      <c r="W717" s="86">
        <f t="shared" si="11"/>
        <v>59.2</v>
      </c>
      <c r="X717" s="87">
        <v>3.7</v>
      </c>
      <c r="Y717" s="87">
        <v>3.7</v>
      </c>
      <c r="Z717" s="91"/>
      <c r="AA717" s="92"/>
    </row>
    <row r="718" customHeight="1" spans="1:27">
      <c r="A718" s="62">
        <v>40</v>
      </c>
      <c r="B718" s="63">
        <v>717</v>
      </c>
      <c r="C718" s="154" t="s">
        <v>1486</v>
      </c>
      <c r="D718" s="91" t="s">
        <v>1452</v>
      </c>
      <c r="E718" s="91" t="s">
        <v>971</v>
      </c>
      <c r="F718" s="91" t="s">
        <v>30</v>
      </c>
      <c r="G718" s="155" t="s">
        <v>1487</v>
      </c>
      <c r="H718" s="68">
        <v>168.5</v>
      </c>
      <c r="I718" s="68">
        <v>58.4</v>
      </c>
      <c r="J718" s="71">
        <f>IF(F718="女",IF(H718=0,0,VLOOKUP(I718/(H718*H718/10000),标准!M$108:N$112,2,TRUE)),IF(H718=0,0,VLOOKUP(I718/(H718*H718/10000),标准!M$74:N$78,2,TRUE)))</f>
        <v>100</v>
      </c>
      <c r="K718" s="72">
        <v>4049</v>
      </c>
      <c r="L718" s="71">
        <f>IF(A718&lt;43,IF(F718="女",VLOOKUP(K718,标准!K$108:L$128,2,TRUE),VLOOKUP(K718,标准!K$74:L$94,2,TRUE)),IF(F718="女",VLOOKUP(K718,标准!K$39:L$59,2,TRUE),VLOOKUP(K718,标准!K$3:L$23,2,TRUE)))</f>
        <v>74</v>
      </c>
      <c r="M718" s="68">
        <v>7</v>
      </c>
      <c r="N718" s="71">
        <f>IF(M718="",0,IF(A718&lt;43,IF(F718="女",VLOOKUP(M718,标准!C$108:D$128,2,TRUE),VLOOKUP(M718,标准!C$74:D$94,2,TRUE)),IF(F718="女",VLOOKUP(M718,标准!C$39:D$59,2,TRUE),VLOOKUP(M718,标准!C$3:D$23,2,TRUE))))</f>
        <v>64</v>
      </c>
      <c r="O718" s="62">
        <v>235</v>
      </c>
      <c r="P718" s="71">
        <f>IF(A718&lt;43,IF(F718="女",VLOOKUP(O718/100,标准!E$108:F$128,2,TRUE),VLOOKUP(O718/100,标准!E$74:F$94,2,TRUE)),IF(F718="女",VLOOKUP(O718/100,标准!E$39:F$59,2,TRUE),VLOOKUP(O718/100,标准!E$3:F$23,2,TRUE)))</f>
        <v>72</v>
      </c>
      <c r="Q718" s="112">
        <v>4.28</v>
      </c>
      <c r="R718" s="71">
        <f>IF(Q718=0,0,IF(A718&lt;43,IF(F718="女",IF(Q718="",0,VLOOKUP(Q718,标准!I$108:J$138,2,TRUE)),IF(Q718="",0,VLOOKUP(Q718,标准!I$74:J$104,2,TRUE))),IF(F718="女",IF(Q718="",0,VLOOKUP(Q718,标准!I$39:J$69,2,TRUE)),IF(Q718="",0,VLOOKUP(Q718,标准!I$3:J$33,2,TRUE)))))</f>
        <v>60</v>
      </c>
      <c r="S718" s="62">
        <v>10</v>
      </c>
      <c r="T718" s="71">
        <f>IF(A718&lt;43,IF(F718="女",VLOOKUP(S718,标准!G$108:H$138,2,TRUE),VLOOKUP(S718,标准!G$74:H$99,2,TRUE)),IF(F718="女",VLOOKUP(S718,标准!G$39:H$69,2,TRUE),VLOOKUP(S718,标准!G$3:H$28,2,TRUE)))</f>
        <v>60</v>
      </c>
      <c r="U718" s="114">
        <v>7.14</v>
      </c>
      <c r="V718" s="71">
        <f>IF(U718=0,0,IF(A718&lt;43,IF(F718="女",IF(U718="",0,VLOOKUP(U718,标准!A$108:B$128,2,TRUE)),IF(U718="",0,VLOOKUP(U718,标准!A$74:B$94,2,TRUE))),IF(F718="女",IF(U718="",0,VLOOKUP(U718,标准!A$39:B$59,2,TRUE)),IF(U718="",0,VLOOKUP(U718,标准!A$3:B$23,2,TRUE)))))</f>
        <v>78</v>
      </c>
      <c r="W718" s="86">
        <f t="shared" si="11"/>
        <v>73.3</v>
      </c>
      <c r="X718" s="87"/>
      <c r="Y718" s="87"/>
      <c r="Z718" s="91"/>
      <c r="AA718" s="92"/>
    </row>
    <row r="719" customHeight="1" spans="1:27">
      <c r="A719" s="62">
        <v>40</v>
      </c>
      <c r="B719" s="63">
        <v>718</v>
      </c>
      <c r="C719" s="154" t="s">
        <v>1488</v>
      </c>
      <c r="D719" s="91" t="s">
        <v>1452</v>
      </c>
      <c r="E719" s="91" t="s">
        <v>971</v>
      </c>
      <c r="F719" s="91" t="s">
        <v>30</v>
      </c>
      <c r="G719" s="155" t="s">
        <v>1489</v>
      </c>
      <c r="H719" s="68">
        <v>165.3</v>
      </c>
      <c r="I719" s="68">
        <v>53.1</v>
      </c>
      <c r="J719" s="71">
        <f>IF(F719="女",IF(H719=0,0,VLOOKUP(I719/(H719*H719/10000),标准!M$108:N$112,2,TRUE)),IF(H719=0,0,VLOOKUP(I719/(H719*H719/10000),标准!M$74:N$78,2,TRUE)))</f>
        <v>100</v>
      </c>
      <c r="K719" s="72">
        <v>3423</v>
      </c>
      <c r="L719" s="71">
        <f>IF(A719&lt;43,IF(F719="女",VLOOKUP(K719,标准!K$108:L$128,2,TRUE),VLOOKUP(K719,标准!K$74:L$94,2,TRUE)),IF(F719="女",VLOOKUP(K719,标准!K$39:L$59,2,TRUE),VLOOKUP(K719,标准!K$3:L$23,2,TRUE)))</f>
        <v>64</v>
      </c>
      <c r="M719" s="68">
        <v>9</v>
      </c>
      <c r="N719" s="71">
        <f>IF(M719="",0,IF(A719&lt;43,IF(F719="女",VLOOKUP(M719,标准!C$108:D$128,2,TRUE),VLOOKUP(M719,标准!C$74:D$94,2,TRUE)),IF(F719="女",VLOOKUP(M719,标准!C$39:D$59,2,TRUE),VLOOKUP(M719,标准!C$3:D$23,2,TRUE))))</f>
        <v>66</v>
      </c>
      <c r="O719" s="62">
        <v>235</v>
      </c>
      <c r="P719" s="71">
        <f>IF(A719&lt;43,IF(F719="女",VLOOKUP(O719/100,标准!E$108:F$128,2,TRUE),VLOOKUP(O719/100,标准!E$74:F$94,2,TRUE)),IF(F719="女",VLOOKUP(O719/100,标准!E$39:F$59,2,TRUE),VLOOKUP(O719/100,标准!E$3:F$23,2,TRUE)))</f>
        <v>72</v>
      </c>
      <c r="Q719" s="112">
        <v>4.13</v>
      </c>
      <c r="R719" s="71">
        <f>IF(Q719=0,0,IF(A719&lt;43,IF(F719="女",IF(Q719="",0,VLOOKUP(Q719,标准!I$108:J$138,2,TRUE)),IF(Q719="",0,VLOOKUP(Q719,标准!I$74:J$104,2,TRUE))),IF(F719="女",IF(Q719="",0,VLOOKUP(Q719,标准!I$39:J$69,2,TRUE)),IF(Q719="",0,VLOOKUP(Q719,标准!I$3:J$33,2,TRUE)))))</f>
        <v>66</v>
      </c>
      <c r="S719" s="62">
        <v>8</v>
      </c>
      <c r="T719" s="71">
        <f>IF(A719&lt;43,IF(F719="女",VLOOKUP(S719,标准!G$108:H$138,2,TRUE),VLOOKUP(S719,标准!G$74:H$99,2,TRUE)),IF(F719="女",VLOOKUP(S719,标准!G$39:H$69,2,TRUE),VLOOKUP(S719,标准!G$3:H$28,2,TRUE)))</f>
        <v>40</v>
      </c>
      <c r="U719" s="114">
        <v>7.39</v>
      </c>
      <c r="V719" s="71">
        <f>IF(U719=0,0,IF(A719&lt;43,IF(F719="女",IF(U719="",0,VLOOKUP(U719,标准!A$108:B$128,2,TRUE)),IF(U719="",0,VLOOKUP(U719,标准!A$74:B$94,2,TRUE))),IF(F719="女",IF(U719="",0,VLOOKUP(U719,标准!A$39:B$59,2,TRUE)),IF(U719="",0,VLOOKUP(U719,标准!A$3:B$23,2,TRUE)))))</f>
        <v>76</v>
      </c>
      <c r="W719" s="86">
        <f t="shared" si="11"/>
        <v>70.8</v>
      </c>
      <c r="X719" s="87">
        <v>3.8</v>
      </c>
      <c r="Y719" s="87">
        <v>3.9</v>
      </c>
      <c r="Z719" s="91"/>
      <c r="AA719" s="92"/>
    </row>
    <row r="720" customHeight="1" spans="1:27">
      <c r="A720" s="62">
        <v>40</v>
      </c>
      <c r="B720" s="63">
        <v>719</v>
      </c>
      <c r="C720" s="154" t="s">
        <v>1490</v>
      </c>
      <c r="D720" s="91" t="s">
        <v>1452</v>
      </c>
      <c r="E720" s="91" t="s">
        <v>971</v>
      </c>
      <c r="F720" s="91" t="s">
        <v>30</v>
      </c>
      <c r="G720" s="155" t="s">
        <v>1491</v>
      </c>
      <c r="H720" s="68">
        <v>180.4</v>
      </c>
      <c r="I720" s="68">
        <v>94.3</v>
      </c>
      <c r="J720" s="71">
        <f>IF(F720="女",IF(H720=0,0,VLOOKUP(I720/(H720*H720/10000),标准!M$108:N$112,2,TRUE)),IF(H720=0,0,VLOOKUP(I720/(H720*H720/10000),标准!M$74:N$78,2,TRUE)))</f>
        <v>60</v>
      </c>
      <c r="K720" s="72">
        <v>4972</v>
      </c>
      <c r="L720" s="71">
        <f>IF(A720&lt;43,IF(F720="女",VLOOKUP(K720,标准!K$108:L$128,2,TRUE),VLOOKUP(K720,标准!K$74:L$94,2,TRUE)),IF(F720="女",VLOOKUP(K720,标准!K$39:L$59,2,TRUE),VLOOKUP(K720,标准!K$3:L$23,2,TRUE)))</f>
        <v>95</v>
      </c>
      <c r="M720" s="68">
        <v>15</v>
      </c>
      <c r="N720" s="71">
        <f>IF(M720="",0,IF(A720&lt;43,IF(F720="女",VLOOKUP(M720,标准!C$108:D$128,2,TRUE),VLOOKUP(M720,标准!C$74:D$94,2,TRUE)),IF(F720="女",VLOOKUP(M720,标准!C$39:D$59,2,TRUE),VLOOKUP(M720,标准!C$3:D$23,2,TRUE))))</f>
        <v>76</v>
      </c>
      <c r="O720" s="76">
        <v>225</v>
      </c>
      <c r="P720" s="71">
        <f>IF(A720&lt;43,IF(F720="女",VLOOKUP(O720/100,标准!E$108:F$128,2,TRUE),VLOOKUP(O720/100,标准!E$74:F$94,2,TRUE)),IF(F720="女",VLOOKUP(O720/100,标准!E$39:F$59,2,TRUE),VLOOKUP(O720/100,标准!E$3:F$23,2,TRUE)))</f>
        <v>68</v>
      </c>
      <c r="Q720" s="81">
        <v>4.29</v>
      </c>
      <c r="R720" s="71">
        <f>IF(Q720=0,0,IF(A720&lt;43,IF(F720="女",IF(Q720="",0,VLOOKUP(Q720,标准!I$108:J$138,2,TRUE)),IF(Q720="",0,VLOOKUP(Q720,标准!I$74:J$104,2,TRUE))),IF(F720="女",IF(Q720="",0,VLOOKUP(Q720,标准!I$39:J$69,2,TRUE)),IF(Q720="",0,VLOOKUP(Q720,标准!I$3:J$33,2,TRUE)))))</f>
        <v>60</v>
      </c>
      <c r="S720" s="76">
        <v>2</v>
      </c>
      <c r="T720" s="71">
        <f>IF(A720&lt;43,IF(F720="女",VLOOKUP(S720,标准!G$108:H$138,2,TRUE),VLOOKUP(S720,标准!G$74:H$99,2,TRUE)),IF(F720="女",VLOOKUP(S720,标准!G$39:H$69,2,TRUE),VLOOKUP(S720,标准!G$3:H$28,2,TRUE)))</f>
        <v>0</v>
      </c>
      <c r="U720" s="88">
        <v>7.82</v>
      </c>
      <c r="V720" s="71">
        <f>IF(U720=0,0,IF(A720&lt;43,IF(F720="女",IF(U720="",0,VLOOKUP(U720,标准!A$108:B$128,2,TRUE)),IF(U720="",0,VLOOKUP(U720,标准!A$74:B$94,2,TRUE))),IF(F720="女",IF(U720="",0,VLOOKUP(U720,标准!A$39:B$59,2,TRUE)),IF(U720="",0,VLOOKUP(U720,标准!A$3:B$23,2,TRUE)))))</f>
        <v>72</v>
      </c>
      <c r="W720" s="86">
        <f t="shared" si="11"/>
        <v>64.05</v>
      </c>
      <c r="X720" s="87">
        <v>4.4</v>
      </c>
      <c r="Y720" s="87">
        <v>4.3</v>
      </c>
      <c r="Z720" s="91"/>
      <c r="AA720" s="92"/>
    </row>
    <row r="721" customHeight="1" spans="1:27">
      <c r="A721" s="62">
        <v>40</v>
      </c>
      <c r="B721" s="63">
        <v>720</v>
      </c>
      <c r="C721" s="154" t="s">
        <v>1492</v>
      </c>
      <c r="D721" s="91" t="s">
        <v>1452</v>
      </c>
      <c r="E721" s="91" t="s">
        <v>971</v>
      </c>
      <c r="F721" s="91" t="s">
        <v>34</v>
      </c>
      <c r="G721" s="155" t="s">
        <v>1493</v>
      </c>
      <c r="H721" s="68">
        <v>166.7</v>
      </c>
      <c r="I721" s="68">
        <v>50.8</v>
      </c>
      <c r="J721" s="71">
        <f>IF(F721="女",IF(H721=0,0,VLOOKUP(I721/(H721*H721/10000),标准!M$108:N$112,2,TRUE)),IF(H721=0,0,VLOOKUP(I721/(H721*H721/10000),标准!M$74:N$78,2,TRUE)))</f>
        <v>100</v>
      </c>
      <c r="K721" s="72">
        <v>2159</v>
      </c>
      <c r="L721" s="71">
        <f>IF(A721&lt;43,IF(F721="女",VLOOKUP(K721,标准!K$108:L$128,2,TRUE),VLOOKUP(K721,标准!K$74:L$94,2,TRUE)),IF(F721="女",VLOOKUP(K721,标准!K$39:L$59,2,TRUE),VLOOKUP(K721,标准!K$3:L$23,2,TRUE)))</f>
        <v>62</v>
      </c>
      <c r="M721" s="68">
        <v>0</v>
      </c>
      <c r="N721" s="71">
        <f>IF(M721="",0,IF(A721&lt;43,IF(F721="女",VLOOKUP(M721,标准!C$108:D$128,2,TRUE),VLOOKUP(M721,标准!C$74:D$94,2,TRUE)),IF(F721="女",VLOOKUP(M721,标准!C$39:D$59,2,TRUE),VLOOKUP(M721,标准!C$3:D$23,2,TRUE))))</f>
        <v>0</v>
      </c>
      <c r="O721" s="76">
        <v>168</v>
      </c>
      <c r="P721" s="71">
        <f>IF(A721&lt;43,IF(F721="女",VLOOKUP(O721/100,标准!E$108:F$128,2,TRUE),VLOOKUP(O721/100,标准!E$74:F$94,2,TRUE)),IF(F721="女",VLOOKUP(O721/100,标准!E$39:F$59,2,TRUE),VLOOKUP(O721/100,标准!E$3:F$23,2,TRUE)))</f>
        <v>70</v>
      </c>
      <c r="Q721" s="81">
        <v>5.17</v>
      </c>
      <c r="R721" s="71">
        <f>IF(Q721=0,0,IF(A721&lt;43,IF(F721="女",IF(Q721="",0,VLOOKUP(Q721,标准!I$108:J$138,2,TRUE)),IF(Q721="",0,VLOOKUP(Q721,标准!I$74:J$104,2,TRUE))),IF(F721="女",IF(Q721="",0,VLOOKUP(Q721,标准!I$39:J$69,2,TRUE)),IF(Q721="",0,VLOOKUP(Q721,标准!I$3:J$33,2,TRUE)))))</f>
        <v>10</v>
      </c>
      <c r="S721" s="76">
        <v>33</v>
      </c>
      <c r="T721" s="71">
        <f>IF(A721&lt;43,IF(F721="女",VLOOKUP(S721,标准!G$108:H$138,2,TRUE),VLOOKUP(S721,标准!G$74:H$99,2,TRUE)),IF(F721="女",VLOOKUP(S721,标准!G$39:H$69,2,TRUE),VLOOKUP(S721,标准!G$3:H$28,2,TRUE)))</f>
        <v>66</v>
      </c>
      <c r="U721" s="88">
        <v>8.6</v>
      </c>
      <c r="V721" s="71">
        <f>IF(U721=0,0,IF(A721&lt;43,IF(F721="女",IF(U721="",0,VLOOKUP(U721,标准!A$108:B$128,2,TRUE)),IF(U721="",0,VLOOKUP(U721,标准!A$74:B$94,2,TRUE))),IF(F721="女",IF(U721="",0,VLOOKUP(U721,标准!A$39:B$59,2,TRUE)),IF(U721="",0,VLOOKUP(U721,标准!A$3:B$23,2,TRUE)))))</f>
        <v>76</v>
      </c>
      <c r="W721" s="86">
        <f t="shared" si="11"/>
        <v>55.1</v>
      </c>
      <c r="X721" s="87">
        <v>3.8</v>
      </c>
      <c r="Y721" s="87">
        <v>3.8</v>
      </c>
      <c r="Z721" s="91"/>
      <c r="AA721" s="92"/>
    </row>
    <row r="722" customHeight="1" spans="1:27">
      <c r="A722" s="62">
        <v>40</v>
      </c>
      <c r="B722" s="63">
        <v>721</v>
      </c>
      <c r="C722" s="154" t="s">
        <v>1494</v>
      </c>
      <c r="D722" s="91" t="s">
        <v>1452</v>
      </c>
      <c r="E722" s="91" t="s">
        <v>971</v>
      </c>
      <c r="F722" s="91" t="s">
        <v>30</v>
      </c>
      <c r="G722" s="155" t="s">
        <v>1495</v>
      </c>
      <c r="H722" s="68">
        <v>177.7</v>
      </c>
      <c r="I722" s="68">
        <v>58.8</v>
      </c>
      <c r="J722" s="71">
        <f>IF(F722="女",IF(H722=0,0,VLOOKUP(I722/(H722*H722/10000),标准!M$108:N$112,2,TRUE)),IF(H722=0,0,VLOOKUP(I722/(H722*H722/10000),标准!M$74:N$78,2,TRUE)))</f>
        <v>100</v>
      </c>
      <c r="K722" s="72">
        <v>4026</v>
      </c>
      <c r="L722" s="71">
        <f>IF(A722&lt;43,IF(F722="女",VLOOKUP(K722,标准!K$108:L$128,2,TRUE),VLOOKUP(K722,标准!K$74:L$94,2,TRUE)),IF(F722="女",VLOOKUP(K722,标准!K$39:L$59,2,TRUE),VLOOKUP(K722,标准!K$3:L$23,2,TRUE)))</f>
        <v>74</v>
      </c>
      <c r="M722" s="68">
        <v>17</v>
      </c>
      <c r="N722" s="71">
        <f>IF(M722="",0,IF(A722&lt;43,IF(F722="女",VLOOKUP(M722,标准!C$108:D$128,2,TRUE),VLOOKUP(M722,标准!C$74:D$94,2,TRUE)),IF(F722="女",VLOOKUP(M722,标准!C$39:D$59,2,TRUE),VLOOKUP(M722,标准!C$3:D$23,2,TRUE))))</f>
        <v>78</v>
      </c>
      <c r="O722" s="62">
        <v>250</v>
      </c>
      <c r="P722" s="71">
        <f>IF(A722&lt;43,IF(F722="女",VLOOKUP(O722/100,标准!E$108:F$128,2,TRUE),VLOOKUP(O722/100,标准!E$74:F$94,2,TRUE)),IF(F722="女",VLOOKUP(O722/100,标准!E$39:F$59,2,TRUE),VLOOKUP(O722/100,标准!E$3:F$23,2,TRUE)))</f>
        <v>80</v>
      </c>
      <c r="Q722" s="112">
        <v>4.02</v>
      </c>
      <c r="R722" s="71">
        <f>IF(Q722=0,0,IF(A722&lt;43,IF(F722="女",IF(Q722="",0,VLOOKUP(Q722,标准!I$108:J$138,2,TRUE)),IF(Q722="",0,VLOOKUP(Q722,标准!I$74:J$104,2,TRUE))),IF(F722="女",IF(Q722="",0,VLOOKUP(Q722,标准!I$39:J$69,2,TRUE)),IF(Q722="",0,VLOOKUP(Q722,标准!I$3:J$33,2,TRUE)))))</f>
        <v>72</v>
      </c>
      <c r="S722" s="62">
        <v>7</v>
      </c>
      <c r="T722" s="71">
        <f>IF(A722&lt;43,IF(F722="女",VLOOKUP(S722,标准!G$108:H$138,2,TRUE),VLOOKUP(S722,标准!G$74:H$99,2,TRUE)),IF(F722="女",VLOOKUP(S722,标准!G$39:H$69,2,TRUE),VLOOKUP(S722,标准!G$3:H$28,2,TRUE)))</f>
        <v>30</v>
      </c>
      <c r="U722" s="114">
        <v>7.54</v>
      </c>
      <c r="V722" s="71">
        <f>IF(U722=0,0,IF(A722&lt;43,IF(F722="女",IF(U722="",0,VLOOKUP(U722,标准!A$108:B$128,2,TRUE)),IF(U722="",0,VLOOKUP(U722,标准!A$74:B$94,2,TRUE))),IF(F722="女",IF(U722="",0,VLOOKUP(U722,标准!A$39:B$59,2,TRUE)),IF(U722="",0,VLOOKUP(U722,标准!A$3:B$23,2,TRUE)))))</f>
        <v>74</v>
      </c>
      <c r="W722" s="86">
        <f t="shared" si="11"/>
        <v>74.1</v>
      </c>
      <c r="X722" s="87">
        <v>3.9</v>
      </c>
      <c r="Y722" s="87">
        <v>4.1</v>
      </c>
      <c r="Z722" s="91"/>
      <c r="AA722" s="92"/>
    </row>
    <row r="723" customHeight="1" spans="1:27">
      <c r="A723" s="62">
        <v>40</v>
      </c>
      <c r="B723" s="63">
        <v>722</v>
      </c>
      <c r="C723" s="154" t="s">
        <v>1496</v>
      </c>
      <c r="D723" s="91" t="s">
        <v>1452</v>
      </c>
      <c r="E723" s="91" t="s">
        <v>971</v>
      </c>
      <c r="F723" s="91" t="s">
        <v>30</v>
      </c>
      <c r="G723" s="155" t="s">
        <v>1497</v>
      </c>
      <c r="H723" s="68">
        <v>184.6</v>
      </c>
      <c r="I723" s="68">
        <v>68.5</v>
      </c>
      <c r="J723" s="71">
        <f>IF(F723="女",IF(H723=0,0,VLOOKUP(I723/(H723*H723/10000),标准!M$108:N$112,2,TRUE)),IF(H723=0,0,VLOOKUP(I723/(H723*H723/10000),标准!M$74:N$78,2,TRUE)))</f>
        <v>100</v>
      </c>
      <c r="K723" s="72">
        <v>4389</v>
      </c>
      <c r="L723" s="71">
        <f>IF(A723&lt;43,IF(F723="女",VLOOKUP(K723,标准!K$108:L$128,2,TRUE),VLOOKUP(K723,标准!K$74:L$94,2,TRUE)),IF(F723="女",VLOOKUP(K723,标准!K$39:L$59,2,TRUE),VLOOKUP(K723,标准!K$3:L$23,2,TRUE)))</f>
        <v>80</v>
      </c>
      <c r="M723" s="68">
        <v>22</v>
      </c>
      <c r="N723" s="71">
        <f>IF(M723="",0,IF(A723&lt;43,IF(F723="女",VLOOKUP(M723,标准!C$108:D$128,2,TRUE),VLOOKUP(M723,标准!C$74:D$94,2,TRUE)),IF(F723="女",VLOOKUP(M723,标准!C$39:D$59,2,TRUE),VLOOKUP(M723,标准!C$3:D$23,2,TRUE))))</f>
        <v>90</v>
      </c>
      <c r="O723" s="62">
        <v>210</v>
      </c>
      <c r="P723" s="71">
        <f>IF(A723&lt;43,IF(F723="女",VLOOKUP(O723/100,标准!E$108:F$128,2,TRUE),VLOOKUP(O723/100,标准!E$74:F$94,2,TRUE)),IF(F723="女",VLOOKUP(O723/100,标准!E$39:F$59,2,TRUE),VLOOKUP(O723/100,标准!E$3:F$23,2,TRUE)))</f>
        <v>60</v>
      </c>
      <c r="Q723" s="112">
        <v>4.26</v>
      </c>
      <c r="R723" s="71">
        <f>IF(Q723=0,0,IF(A723&lt;43,IF(F723="女",IF(Q723="",0,VLOOKUP(Q723,标准!I$108:J$138,2,TRUE)),IF(Q723="",0,VLOOKUP(Q723,标准!I$74:J$104,2,TRUE))),IF(F723="女",IF(Q723="",0,VLOOKUP(Q723,标准!I$39:J$69,2,TRUE)),IF(Q723="",0,VLOOKUP(Q723,标准!I$3:J$33,2,TRUE)))))</f>
        <v>62</v>
      </c>
      <c r="S723" s="62">
        <v>1</v>
      </c>
      <c r="T723" s="71">
        <f>IF(A723&lt;43,IF(F723="女",VLOOKUP(S723,标准!G$108:H$138,2,TRUE),VLOOKUP(S723,标准!G$74:H$99,2,TRUE)),IF(F723="女",VLOOKUP(S723,标准!G$39:H$69,2,TRUE),VLOOKUP(S723,标准!G$3:H$28,2,TRUE)))</f>
        <v>0</v>
      </c>
      <c r="U723" s="114">
        <v>8.09</v>
      </c>
      <c r="V723" s="71">
        <f>IF(U723=0,0,IF(A723&lt;43,IF(F723="女",IF(U723="",0,VLOOKUP(U723,标准!A$108:B$128,2,TRUE)),IF(U723="",0,VLOOKUP(U723,标准!A$74:B$94,2,TRUE))),IF(F723="女",IF(U723="",0,VLOOKUP(U723,标准!A$39:B$59,2,TRUE)),IF(U723="",0,VLOOKUP(U723,标准!A$3:B$23,2,TRUE)))))</f>
        <v>70</v>
      </c>
      <c r="W723" s="86">
        <f t="shared" si="11"/>
        <v>68.4</v>
      </c>
      <c r="X723" s="87"/>
      <c r="Y723" s="87"/>
      <c r="Z723" s="91"/>
      <c r="AA723" s="92"/>
    </row>
    <row r="724" customHeight="1" spans="1:27">
      <c r="A724" s="62">
        <v>40</v>
      </c>
      <c r="B724" s="63">
        <v>723</v>
      </c>
      <c r="C724" s="154" t="s">
        <v>1498</v>
      </c>
      <c r="D724" s="91" t="s">
        <v>1452</v>
      </c>
      <c r="E724" s="91" t="s">
        <v>971</v>
      </c>
      <c r="F724" s="91" t="s">
        <v>30</v>
      </c>
      <c r="G724" s="155" t="s">
        <v>1499</v>
      </c>
      <c r="H724" s="68">
        <v>173.8</v>
      </c>
      <c r="I724" s="68">
        <v>68.7</v>
      </c>
      <c r="J724" s="71">
        <f>IF(F724="女",IF(H724=0,0,VLOOKUP(I724/(H724*H724/10000),标准!M$108:N$112,2,TRUE)),IF(H724=0,0,VLOOKUP(I724/(H724*H724/10000),标准!M$74:N$78,2,TRUE)))</f>
        <v>100</v>
      </c>
      <c r="K724" s="72">
        <v>4974</v>
      </c>
      <c r="L724" s="71">
        <f>IF(A724&lt;43,IF(F724="女",VLOOKUP(K724,标准!K$108:L$128,2,TRUE),VLOOKUP(K724,标准!K$74:L$94,2,TRUE)),IF(F724="女",VLOOKUP(K724,标准!K$39:L$59,2,TRUE),VLOOKUP(K724,标准!K$3:L$23,2,TRUE)))</f>
        <v>95</v>
      </c>
      <c r="M724" s="68">
        <v>11</v>
      </c>
      <c r="N724" s="71">
        <f>IF(M724="",0,IF(A724&lt;43,IF(F724="女",VLOOKUP(M724,标准!C$108:D$128,2,TRUE),VLOOKUP(M724,标准!C$74:D$94,2,TRUE)),IF(F724="女",VLOOKUP(M724,标准!C$39:D$59,2,TRUE),VLOOKUP(M724,标准!C$3:D$23,2,TRUE))))</f>
        <v>70</v>
      </c>
      <c r="O724" s="62">
        <v>240</v>
      </c>
      <c r="P724" s="71">
        <f>IF(A724&lt;43,IF(F724="女",VLOOKUP(O724/100,标准!E$108:F$128,2,TRUE),VLOOKUP(O724/100,标准!E$74:F$94,2,TRUE)),IF(F724="女",VLOOKUP(O724/100,标准!E$39:F$59,2,TRUE),VLOOKUP(O724/100,标准!E$3:F$23,2,TRUE)))</f>
        <v>76</v>
      </c>
      <c r="Q724" s="112">
        <v>3.37</v>
      </c>
      <c r="R724" s="71">
        <f>IF(Q724=0,0,IF(A724&lt;43,IF(F724="女",IF(Q724="",0,VLOOKUP(Q724,标准!I$108:J$138,2,TRUE)),IF(Q724="",0,VLOOKUP(Q724,标准!I$74:J$104,2,TRUE))),IF(F724="女",IF(Q724="",0,VLOOKUP(Q724,标准!I$39:J$69,2,TRUE)),IF(Q724="",0,VLOOKUP(Q724,标准!I$3:J$33,2,TRUE)))))</f>
        <v>80</v>
      </c>
      <c r="S724" s="62">
        <v>3</v>
      </c>
      <c r="T724" s="71">
        <f>IF(A724&lt;43,IF(F724="女",VLOOKUP(S724,标准!G$108:H$138,2,TRUE),VLOOKUP(S724,标准!G$74:H$99,2,TRUE)),IF(F724="女",VLOOKUP(S724,标准!G$39:H$69,2,TRUE),VLOOKUP(S724,标准!G$3:H$28,2,TRUE)))</f>
        <v>0</v>
      </c>
      <c r="U724" s="114">
        <v>7.26</v>
      </c>
      <c r="V724" s="71">
        <f>IF(U724=0,0,IF(A724&lt;43,IF(F724="女",IF(U724="",0,VLOOKUP(U724,标准!A$108:B$128,2,TRUE)),IF(U724="",0,VLOOKUP(U724,标准!A$74:B$94,2,TRUE))),IF(F724="女",IF(U724="",0,VLOOKUP(U724,标准!A$39:B$59,2,TRUE)),IF(U724="",0,VLOOKUP(U724,标准!A$3:B$23,2,TRUE)))))</f>
        <v>78</v>
      </c>
      <c r="W724" s="86">
        <f t="shared" si="11"/>
        <v>75.45</v>
      </c>
      <c r="X724" s="87">
        <v>4.3</v>
      </c>
      <c r="Y724" s="87">
        <v>4.4</v>
      </c>
      <c r="Z724" s="91"/>
      <c r="AA724" s="92"/>
    </row>
    <row r="725" customHeight="1" spans="1:27">
      <c r="A725" s="62">
        <v>40</v>
      </c>
      <c r="B725" s="63">
        <v>724</v>
      </c>
      <c r="C725" s="154" t="s">
        <v>1500</v>
      </c>
      <c r="D725" s="91" t="s">
        <v>1452</v>
      </c>
      <c r="E725" s="91" t="s">
        <v>971</v>
      </c>
      <c r="F725" s="91" t="s">
        <v>30</v>
      </c>
      <c r="G725" s="155" t="s">
        <v>1501</v>
      </c>
      <c r="H725" s="68">
        <v>174.4</v>
      </c>
      <c r="I725" s="68">
        <v>55.8</v>
      </c>
      <c r="J725" s="71">
        <f>IF(F725="女",IF(H725=0,0,VLOOKUP(I725/(H725*H725/10000),标准!M$108:N$112,2,TRUE)),IF(H725=0,0,VLOOKUP(I725/(H725*H725/10000),标准!M$74:N$78,2,TRUE)))</f>
        <v>100</v>
      </c>
      <c r="K725" s="72">
        <v>5089</v>
      </c>
      <c r="L725" s="71">
        <f>IF(A725&lt;43,IF(F725="女",VLOOKUP(K725,标准!K$108:L$128,2,TRUE),VLOOKUP(K725,标准!K$74:L$94,2,TRUE)),IF(F725="女",VLOOKUP(K725,标准!K$39:L$59,2,TRUE),VLOOKUP(K725,标准!K$3:L$23,2,TRUE)))</f>
        <v>100</v>
      </c>
      <c r="M725" s="68">
        <v>2</v>
      </c>
      <c r="N725" s="71">
        <f>IF(M725="",0,IF(A725&lt;43,IF(F725="女",VLOOKUP(M725,标准!C$108:D$128,2,TRUE),VLOOKUP(M725,标准!C$74:D$94,2,TRUE)),IF(F725="女",VLOOKUP(M725,标准!C$39:D$59,2,TRUE),VLOOKUP(M725,标准!C$3:D$23,2,TRUE))))</f>
        <v>40</v>
      </c>
      <c r="O725" s="62">
        <v>260</v>
      </c>
      <c r="P725" s="71">
        <f>IF(A725&lt;43,IF(F725="女",VLOOKUP(O725/100,标准!E$108:F$128,2,TRUE),VLOOKUP(O725/100,标准!E$74:F$94,2,TRUE)),IF(F725="女",VLOOKUP(O725/100,标准!E$39:F$59,2,TRUE),VLOOKUP(O725/100,标准!E$3:F$23,2,TRUE)))</f>
        <v>85</v>
      </c>
      <c r="Q725" s="112">
        <v>4.32</v>
      </c>
      <c r="R725" s="71">
        <f>IF(Q725=0,0,IF(A725&lt;43,IF(F725="女",IF(Q725="",0,VLOOKUP(Q725,标准!I$108:J$138,2,TRUE)),IF(Q725="",0,VLOOKUP(Q725,标准!I$74:J$104,2,TRUE))),IF(F725="女",IF(Q725="",0,VLOOKUP(Q725,标准!I$39:J$69,2,TRUE)),IF(Q725="",0,VLOOKUP(Q725,标准!I$3:J$33,2,TRUE)))))</f>
        <v>60</v>
      </c>
      <c r="S725" s="62">
        <v>6</v>
      </c>
      <c r="T725" s="71">
        <f>IF(A725&lt;43,IF(F725="女",VLOOKUP(S725,标准!G$108:H$138,2,TRUE),VLOOKUP(S725,标准!G$74:H$99,2,TRUE)),IF(F725="女",VLOOKUP(S725,标准!G$39:H$69,2,TRUE),VLOOKUP(S725,标准!G$3:H$28,2,TRUE)))</f>
        <v>20</v>
      </c>
      <c r="U725" s="114">
        <v>7.2</v>
      </c>
      <c r="V725" s="71">
        <f>IF(U725=0,0,IF(A725&lt;43,IF(F725="女",IF(U725="",0,VLOOKUP(U725,标准!A$108:B$128,2,TRUE)),IF(U725="",0,VLOOKUP(U725,标准!A$74:B$94,2,TRUE))),IF(F725="女",IF(U725="",0,VLOOKUP(U725,标准!A$39:B$59,2,TRUE)),IF(U725="",0,VLOOKUP(U725,标准!A$3:B$23,2,TRUE)))))</f>
        <v>78</v>
      </c>
      <c r="W725" s="86">
        <f t="shared" si="11"/>
        <v>72.1</v>
      </c>
      <c r="X725" s="87">
        <v>3.7</v>
      </c>
      <c r="Y725" s="87">
        <v>3.8</v>
      </c>
      <c r="Z725" s="91"/>
      <c r="AA725" s="92"/>
    </row>
    <row r="726" customHeight="1" spans="1:27">
      <c r="A726" s="62">
        <v>40</v>
      </c>
      <c r="B726" s="63">
        <v>725</v>
      </c>
      <c r="C726" s="154" t="s">
        <v>1502</v>
      </c>
      <c r="D726" s="91" t="s">
        <v>1452</v>
      </c>
      <c r="E726" s="91" t="s">
        <v>971</v>
      </c>
      <c r="F726" s="91" t="s">
        <v>30</v>
      </c>
      <c r="G726" s="155" t="s">
        <v>1503</v>
      </c>
      <c r="H726" s="68">
        <v>182.7</v>
      </c>
      <c r="I726" s="68">
        <v>65.6</v>
      </c>
      <c r="J726" s="71">
        <f>IF(F726="女",IF(H726=0,0,VLOOKUP(I726/(H726*H726/10000),标准!M$108:N$112,2,TRUE)),IF(H726=0,0,VLOOKUP(I726/(H726*H726/10000),标准!M$74:N$78,2,TRUE)))</f>
        <v>100</v>
      </c>
      <c r="K726" s="72">
        <v>4739</v>
      </c>
      <c r="L726" s="71">
        <f>IF(A726&lt;43,IF(F726="女",VLOOKUP(K726,标准!K$108:L$128,2,TRUE),VLOOKUP(K726,标准!K$74:L$94,2,TRUE)),IF(F726="女",VLOOKUP(K726,标准!K$39:L$59,2,TRUE),VLOOKUP(K726,标准!K$3:L$23,2,TRUE)))</f>
        <v>85</v>
      </c>
      <c r="M726" s="68">
        <v>14</v>
      </c>
      <c r="N726" s="71">
        <f>IF(M726="",0,IF(A726&lt;43,IF(F726="女",VLOOKUP(M726,标准!C$108:D$128,2,TRUE),VLOOKUP(M726,标准!C$74:D$94,2,TRUE)),IF(F726="女",VLOOKUP(M726,标准!C$39:D$59,2,TRUE),VLOOKUP(M726,标准!C$3:D$23,2,TRUE))))</f>
        <v>74</v>
      </c>
      <c r="O726" s="62">
        <v>260</v>
      </c>
      <c r="P726" s="71">
        <f>IF(A726&lt;43,IF(F726="女",VLOOKUP(O726/100,标准!E$108:F$128,2,TRUE),VLOOKUP(O726/100,标准!E$74:F$94,2,TRUE)),IF(F726="女",VLOOKUP(O726/100,标准!E$39:F$59,2,TRUE),VLOOKUP(O726/100,标准!E$3:F$23,2,TRUE)))</f>
        <v>85</v>
      </c>
      <c r="Q726" s="112">
        <v>4.53</v>
      </c>
      <c r="R726" s="71">
        <f>IF(Q726=0,0,IF(A726&lt;43,IF(F726="女",IF(Q726="",0,VLOOKUP(Q726,标准!I$108:J$138,2,TRUE)),IF(Q726="",0,VLOOKUP(Q726,标准!I$74:J$104,2,TRUE))),IF(F726="女",IF(Q726="",0,VLOOKUP(Q726,标准!I$39:J$69,2,TRUE)),IF(Q726="",0,VLOOKUP(Q726,标准!I$3:J$33,2,TRUE)))))</f>
        <v>40</v>
      </c>
      <c r="S726" s="62">
        <v>10</v>
      </c>
      <c r="T726" s="71">
        <f>IF(A726&lt;43,IF(F726="女",VLOOKUP(S726,标准!G$108:H$138,2,TRUE),VLOOKUP(S726,标准!G$74:H$99,2,TRUE)),IF(F726="女",VLOOKUP(S726,标准!G$39:H$69,2,TRUE),VLOOKUP(S726,标准!G$3:H$28,2,TRUE)))</f>
        <v>60</v>
      </c>
      <c r="U726" s="114">
        <v>6.92</v>
      </c>
      <c r="V726" s="71">
        <f>IF(U726=0,0,IF(A726&lt;43,IF(F726="女",IF(U726="",0,VLOOKUP(U726,标准!A$108:B$128,2,TRUE)),IF(U726="",0,VLOOKUP(U726,标准!A$74:B$94,2,TRUE))),IF(F726="女",IF(U726="",0,VLOOKUP(U726,标准!A$39:B$59,2,TRUE)),IF(U726="",0,VLOOKUP(U726,标准!A$3:B$23,2,TRUE)))))</f>
        <v>85</v>
      </c>
      <c r="W726" s="86">
        <f t="shared" si="11"/>
        <v>74.65</v>
      </c>
      <c r="X726" s="87">
        <v>4.4</v>
      </c>
      <c r="Y726" s="87">
        <v>4.6</v>
      </c>
      <c r="Z726" s="91"/>
      <c r="AA726" s="92"/>
    </row>
    <row r="727" customHeight="1" spans="1:27">
      <c r="A727" s="62">
        <v>40</v>
      </c>
      <c r="B727" s="63">
        <v>726</v>
      </c>
      <c r="C727" s="154" t="s">
        <v>1504</v>
      </c>
      <c r="D727" s="91" t="s">
        <v>1452</v>
      </c>
      <c r="E727" s="91" t="s">
        <v>971</v>
      </c>
      <c r="F727" s="91" t="s">
        <v>30</v>
      </c>
      <c r="G727" s="155" t="s">
        <v>1505</v>
      </c>
      <c r="H727" s="68">
        <v>177.2</v>
      </c>
      <c r="I727" s="68">
        <v>62.8</v>
      </c>
      <c r="J727" s="71">
        <f>IF(F727="女",IF(H727=0,0,VLOOKUP(I727/(H727*H727/10000),标准!M$108:N$112,2,TRUE)),IF(H727=0,0,VLOOKUP(I727/(H727*H727/10000),标准!M$74:N$78,2,TRUE)))</f>
        <v>100</v>
      </c>
      <c r="K727" s="72">
        <v>6028</v>
      </c>
      <c r="L727" s="71">
        <f>IF(A727&lt;43,IF(F727="女",VLOOKUP(K727,标准!K$108:L$128,2,TRUE),VLOOKUP(K727,标准!K$74:L$94,2,TRUE)),IF(F727="女",VLOOKUP(K727,标准!K$39:L$59,2,TRUE),VLOOKUP(K727,标准!K$3:L$23,2,TRUE)))</f>
        <v>100</v>
      </c>
      <c r="M727" s="68">
        <v>19</v>
      </c>
      <c r="N727" s="71">
        <f>IF(M727="",0,IF(A727&lt;43,IF(F727="女",VLOOKUP(M727,标准!C$108:D$128,2,TRUE),VLOOKUP(M727,标准!C$74:D$94,2,TRUE)),IF(F727="女",VLOOKUP(M727,标准!C$39:D$59,2,TRUE),VLOOKUP(M727,标准!C$3:D$23,2,TRUE))))</f>
        <v>80</v>
      </c>
      <c r="O727" s="62">
        <v>275</v>
      </c>
      <c r="P727" s="71">
        <f>IF(A727&lt;43,IF(F727="女",VLOOKUP(O727/100,标准!E$108:F$128,2,TRUE),VLOOKUP(O727/100,标准!E$74:F$94,2,TRUE)),IF(F727="女",VLOOKUP(O727/100,标准!E$39:F$59,2,TRUE),VLOOKUP(O727/100,标准!E$3:F$23,2,TRUE)))</f>
        <v>100</v>
      </c>
      <c r="Q727" s="112">
        <v>3.23</v>
      </c>
      <c r="R727" s="71">
        <f>IF(Q727=0,0,IF(A727&lt;43,IF(F727="女",IF(Q727="",0,VLOOKUP(Q727,标准!I$108:J$138,2,TRUE)),IF(Q727="",0,VLOOKUP(Q727,标准!I$74:J$104,2,TRUE))),IF(F727="女",IF(Q727="",0,VLOOKUP(Q727,标准!I$39:J$69,2,TRUE)),IF(Q727="",0,VLOOKUP(Q727,标准!I$3:J$33,2,TRUE)))))</f>
        <v>90</v>
      </c>
      <c r="S727" s="62">
        <v>10</v>
      </c>
      <c r="T727" s="71">
        <f>IF(A727&lt;43,IF(F727="女",VLOOKUP(S727,标准!G$108:H$138,2,TRUE),VLOOKUP(S727,标准!G$74:H$99,2,TRUE)),IF(F727="女",VLOOKUP(S727,标准!G$39:H$69,2,TRUE),VLOOKUP(S727,标准!G$3:H$28,2,TRUE)))</f>
        <v>60</v>
      </c>
      <c r="U727" s="114">
        <v>6.76</v>
      </c>
      <c r="V727" s="71">
        <f>IF(U727=0,0,IF(A727&lt;43,IF(F727="女",IF(U727="",0,VLOOKUP(U727,标准!A$108:B$128,2,TRUE)),IF(U727="",0,VLOOKUP(U727,标准!A$74:B$94,2,TRUE))),IF(F727="女",IF(U727="",0,VLOOKUP(U727,标准!A$39:B$59,2,TRUE)),IF(U727="",0,VLOOKUP(U727,标准!A$3:B$23,2,TRUE)))))</f>
        <v>95</v>
      </c>
      <c r="W727" s="86">
        <f t="shared" si="11"/>
        <v>91</v>
      </c>
      <c r="X727" s="87">
        <v>4.8</v>
      </c>
      <c r="Y727" s="87">
        <v>4.8</v>
      </c>
      <c r="Z727" s="91">
        <v>1</v>
      </c>
      <c r="AA727" s="92"/>
    </row>
    <row r="728" customHeight="1" spans="1:27">
      <c r="A728" s="62">
        <v>40</v>
      </c>
      <c r="B728" s="63">
        <v>727</v>
      </c>
      <c r="C728" s="154" t="s">
        <v>1506</v>
      </c>
      <c r="D728" s="91" t="s">
        <v>1452</v>
      </c>
      <c r="E728" s="91" t="s">
        <v>971</v>
      </c>
      <c r="F728" s="91" t="s">
        <v>30</v>
      </c>
      <c r="G728" s="155" t="s">
        <v>1507</v>
      </c>
      <c r="H728" s="68">
        <v>179.2</v>
      </c>
      <c r="I728" s="68">
        <v>59.4</v>
      </c>
      <c r="J728" s="71">
        <f>IF(F728="女",IF(H728=0,0,VLOOKUP(I728/(H728*H728/10000),标准!M$108:N$112,2,TRUE)),IF(H728=0,0,VLOOKUP(I728/(H728*H728/10000),标准!M$74:N$78,2,TRUE)))</f>
        <v>100</v>
      </c>
      <c r="K728" s="72">
        <v>4712</v>
      </c>
      <c r="L728" s="71">
        <f>IF(A728&lt;43,IF(F728="女",VLOOKUP(K728,标准!K$108:L$128,2,TRUE),VLOOKUP(K728,标准!K$74:L$94,2,TRUE)),IF(F728="女",VLOOKUP(K728,标准!K$39:L$59,2,TRUE),VLOOKUP(K728,标准!K$3:L$23,2,TRUE)))</f>
        <v>85</v>
      </c>
      <c r="M728" s="68">
        <v>5</v>
      </c>
      <c r="N728" s="71">
        <f>IF(M728="",0,IF(A728&lt;43,IF(F728="女",VLOOKUP(M728,标准!C$108:D$128,2,TRUE),VLOOKUP(M728,标准!C$74:D$94,2,TRUE)),IF(F728="女",VLOOKUP(M728,标准!C$39:D$59,2,TRUE),VLOOKUP(M728,标准!C$3:D$23,2,TRUE))))</f>
        <v>60</v>
      </c>
      <c r="O728" s="76">
        <v>230</v>
      </c>
      <c r="P728" s="71">
        <f>IF(A728&lt;43,IF(F728="女",VLOOKUP(O728/100,标准!E$108:F$128,2,TRUE),VLOOKUP(O728/100,标准!E$74:F$94,2,TRUE)),IF(F728="女",VLOOKUP(O728/100,标准!E$39:F$59,2,TRUE),VLOOKUP(O728/100,标准!E$3:F$23,2,TRUE)))</f>
        <v>70</v>
      </c>
      <c r="Q728" s="81">
        <v>4.12</v>
      </c>
      <c r="R728" s="71">
        <f>IF(Q728=0,0,IF(A728&lt;43,IF(F728="女",IF(Q728="",0,VLOOKUP(Q728,标准!I$108:J$138,2,TRUE)),IF(Q728="",0,VLOOKUP(Q728,标准!I$74:J$104,2,TRUE))),IF(F728="女",IF(Q728="",0,VLOOKUP(Q728,标准!I$39:J$69,2,TRUE)),IF(Q728="",0,VLOOKUP(Q728,标准!I$3:J$33,2,TRUE)))))</f>
        <v>68</v>
      </c>
      <c r="S728" s="76">
        <v>4</v>
      </c>
      <c r="T728" s="71">
        <f>IF(A728&lt;43,IF(F728="女",VLOOKUP(S728,标准!G$108:H$138,2,TRUE),VLOOKUP(S728,标准!G$74:H$99,2,TRUE)),IF(F728="女",VLOOKUP(S728,标准!G$39:H$69,2,TRUE),VLOOKUP(S728,标准!G$3:H$28,2,TRUE)))</f>
        <v>0</v>
      </c>
      <c r="U728" s="88">
        <v>7.73</v>
      </c>
      <c r="V728" s="71">
        <f>IF(U728=0,0,IF(A728&lt;43,IF(F728="女",IF(U728="",0,VLOOKUP(U728,标准!A$108:B$128,2,TRUE)),IF(U728="",0,VLOOKUP(U728,标准!A$74:B$94,2,TRUE))),IF(F728="女",IF(U728="",0,VLOOKUP(U728,标准!A$39:B$59,2,TRUE)),IF(U728="",0,VLOOKUP(U728,标准!A$3:B$23,2,TRUE)))))</f>
        <v>72</v>
      </c>
      <c r="W728" s="86">
        <f t="shared" si="11"/>
        <v>68.75</v>
      </c>
      <c r="X728" s="87">
        <v>3.8</v>
      </c>
      <c r="Y728" s="87">
        <v>3.7</v>
      </c>
      <c r="Z728" s="91"/>
      <c r="AA728" s="92"/>
    </row>
    <row r="729" customHeight="1" spans="1:27">
      <c r="A729" s="62">
        <v>40</v>
      </c>
      <c r="B729" s="63">
        <v>728</v>
      </c>
      <c r="C729" s="154" t="s">
        <v>1508</v>
      </c>
      <c r="D729" s="91" t="s">
        <v>1452</v>
      </c>
      <c r="E729" s="91" t="s">
        <v>971</v>
      </c>
      <c r="F729" s="91" t="s">
        <v>30</v>
      </c>
      <c r="G729" s="155" t="s">
        <v>1509</v>
      </c>
      <c r="H729" s="68">
        <v>172.6</v>
      </c>
      <c r="I729" s="68">
        <v>79.8</v>
      </c>
      <c r="J729" s="71">
        <f>IF(F729="女",IF(H729=0,0,VLOOKUP(I729/(H729*H729/10000),标准!M$108:N$112,2,TRUE)),IF(H729=0,0,VLOOKUP(I729/(H729*H729/10000),标准!M$74:N$78,2,TRUE)))</f>
        <v>80</v>
      </c>
      <c r="K729" s="72">
        <v>4086</v>
      </c>
      <c r="L729" s="71">
        <f>IF(A729&lt;43,IF(F729="女",VLOOKUP(K729,标准!K$108:L$128,2,TRUE),VLOOKUP(K729,标准!K$74:L$94,2,TRUE)),IF(F729="女",VLOOKUP(K729,标准!K$39:L$59,2,TRUE),VLOOKUP(K729,标准!K$3:L$23,2,TRUE)))</f>
        <v>76</v>
      </c>
      <c r="M729" s="68">
        <v>14</v>
      </c>
      <c r="N729" s="71">
        <f>IF(M729="",0,IF(A729&lt;43,IF(F729="女",VLOOKUP(M729,标准!C$108:D$128,2,TRUE),VLOOKUP(M729,标准!C$74:D$94,2,TRUE)),IF(F729="女",VLOOKUP(M729,标准!C$39:D$59,2,TRUE),VLOOKUP(M729,标准!C$3:D$23,2,TRUE))))</f>
        <v>74</v>
      </c>
      <c r="O729" s="76">
        <v>225</v>
      </c>
      <c r="P729" s="71">
        <f>IF(A729&lt;43,IF(F729="女",VLOOKUP(O729/100,标准!E$108:F$128,2,TRUE),VLOOKUP(O729/100,标准!E$74:F$94,2,TRUE)),IF(F729="女",VLOOKUP(O729/100,标准!E$39:F$59,2,TRUE),VLOOKUP(O729/100,标准!E$3:F$23,2,TRUE)))</f>
        <v>68</v>
      </c>
      <c r="Q729" s="81">
        <v>3.56</v>
      </c>
      <c r="R729" s="71">
        <f>IF(Q729=0,0,IF(A729&lt;43,IF(F729="女",IF(Q729="",0,VLOOKUP(Q729,标准!I$108:J$138,2,TRUE)),IF(Q729="",0,VLOOKUP(Q729,标准!I$74:J$104,2,TRUE))),IF(F729="女",IF(Q729="",0,VLOOKUP(Q729,标准!I$39:J$69,2,TRUE)),IF(Q729="",0,VLOOKUP(Q729,标准!I$3:J$33,2,TRUE)))))</f>
        <v>74</v>
      </c>
      <c r="S729" s="76">
        <v>5</v>
      </c>
      <c r="T729" s="71">
        <f>IF(A729&lt;43,IF(F729="女",VLOOKUP(S729,标准!G$108:H$138,2,TRUE),VLOOKUP(S729,标准!G$74:H$99,2,TRUE)),IF(F729="女",VLOOKUP(S729,标准!G$39:H$69,2,TRUE),VLOOKUP(S729,标准!G$3:H$28,2,TRUE)))</f>
        <v>10</v>
      </c>
      <c r="U729" s="88">
        <v>7.5</v>
      </c>
      <c r="V729" s="71">
        <f>IF(U729=0,0,IF(A729&lt;43,IF(F729="女",IF(U729="",0,VLOOKUP(U729,标准!A$108:B$128,2,TRUE)),IF(U729="",0,VLOOKUP(U729,标准!A$74:B$94,2,TRUE))),IF(F729="女",IF(U729="",0,VLOOKUP(U729,标准!A$39:B$59,2,TRUE)),IF(U729="",0,VLOOKUP(U729,标准!A$3:B$23,2,TRUE)))))</f>
        <v>76</v>
      </c>
      <c r="W729" s="86">
        <f t="shared" si="11"/>
        <v>68.6</v>
      </c>
      <c r="X729" s="87"/>
      <c r="Y729" s="87"/>
      <c r="Z729" s="91"/>
      <c r="AA729" s="92"/>
    </row>
    <row r="730" customHeight="1" spans="1:27">
      <c r="A730" s="62">
        <v>40</v>
      </c>
      <c r="B730" s="63">
        <v>729</v>
      </c>
      <c r="C730" s="154" t="s">
        <v>1510</v>
      </c>
      <c r="D730" s="91" t="s">
        <v>1452</v>
      </c>
      <c r="E730" s="91" t="s">
        <v>971</v>
      </c>
      <c r="F730" s="91" t="s">
        <v>30</v>
      </c>
      <c r="G730" s="155" t="s">
        <v>1511</v>
      </c>
      <c r="H730" s="68">
        <v>171.9</v>
      </c>
      <c r="I730" s="68">
        <v>82.7</v>
      </c>
      <c r="J730" s="71">
        <f>IF(F730="女",IF(H730=0,0,VLOOKUP(I730/(H730*H730/10000),标准!M$108:N$112,2,TRUE)),IF(H730=0,0,VLOOKUP(I730/(H730*H730/10000),标准!M$74:N$78,2,TRUE)))</f>
        <v>60</v>
      </c>
      <c r="K730" s="72">
        <v>4235</v>
      </c>
      <c r="L730" s="71">
        <f>IF(A730&lt;43,IF(F730="女",VLOOKUP(K730,标准!K$108:L$128,2,TRUE),VLOOKUP(K730,标准!K$74:L$94,2,TRUE)),IF(F730="女",VLOOKUP(K730,标准!K$39:L$59,2,TRUE),VLOOKUP(K730,标准!K$3:L$23,2,TRUE)))</f>
        <v>78</v>
      </c>
      <c r="M730" s="68">
        <v>19</v>
      </c>
      <c r="N730" s="71">
        <f>IF(M730="",0,IF(A730&lt;43,IF(F730="女",VLOOKUP(M730,标准!C$108:D$128,2,TRUE),VLOOKUP(M730,标准!C$74:D$94,2,TRUE)),IF(F730="女",VLOOKUP(M730,标准!C$39:D$59,2,TRUE),VLOOKUP(M730,标准!C$3:D$23,2,TRUE))))</f>
        <v>80</v>
      </c>
      <c r="O730" s="62">
        <v>240</v>
      </c>
      <c r="P730" s="71">
        <f>IF(A730&lt;43,IF(F730="女",VLOOKUP(O730/100,标准!E$108:F$128,2,TRUE),VLOOKUP(O730/100,标准!E$74:F$94,2,TRUE)),IF(F730="女",VLOOKUP(O730/100,标准!E$39:F$59,2,TRUE),VLOOKUP(O730/100,标准!E$3:F$23,2,TRUE)))</f>
        <v>76</v>
      </c>
      <c r="Q730" s="112">
        <v>4.06</v>
      </c>
      <c r="R730" s="71">
        <f>IF(Q730=0,0,IF(A730&lt;43,IF(F730="女",IF(Q730="",0,VLOOKUP(Q730,标准!I$108:J$138,2,TRUE)),IF(Q730="",0,VLOOKUP(Q730,标准!I$74:J$104,2,TRUE))),IF(F730="女",IF(Q730="",0,VLOOKUP(Q730,标准!I$39:J$69,2,TRUE)),IF(Q730="",0,VLOOKUP(Q730,标准!I$3:J$33,2,TRUE)))))</f>
        <v>70</v>
      </c>
      <c r="S730" s="62">
        <v>10</v>
      </c>
      <c r="T730" s="71">
        <f>IF(A730&lt;43,IF(F730="女",VLOOKUP(S730,标准!G$108:H$138,2,TRUE),VLOOKUP(S730,标准!G$74:H$99,2,TRUE)),IF(F730="女",VLOOKUP(S730,标准!G$39:H$69,2,TRUE),VLOOKUP(S730,标准!G$3:H$28,2,TRUE)))</f>
        <v>60</v>
      </c>
      <c r="U730" s="114">
        <v>6.95</v>
      </c>
      <c r="V730" s="71">
        <f>IF(U730=0,0,IF(A730&lt;43,IF(F730="女",IF(U730="",0,VLOOKUP(U730,标准!A$108:B$128,2,TRUE)),IF(U730="",0,VLOOKUP(U730,标准!A$74:B$94,2,TRUE))),IF(F730="女",IF(U730="",0,VLOOKUP(U730,标准!A$39:B$59,2,TRUE)),IF(U730="",0,VLOOKUP(U730,标准!A$3:B$23,2,TRUE)))))</f>
        <v>85</v>
      </c>
      <c r="W730" s="86">
        <f t="shared" si="11"/>
        <v>73.3</v>
      </c>
      <c r="X730" s="87">
        <v>3.7</v>
      </c>
      <c r="Y730" s="87">
        <v>3.7</v>
      </c>
      <c r="Z730" s="91"/>
      <c r="AA730" s="92"/>
    </row>
    <row r="731" customHeight="1" spans="1:27">
      <c r="A731" s="62">
        <v>40</v>
      </c>
      <c r="B731" s="63">
        <v>730</v>
      </c>
      <c r="C731" s="154" t="s">
        <v>1512</v>
      </c>
      <c r="D731" s="91" t="s">
        <v>1452</v>
      </c>
      <c r="E731" s="91" t="s">
        <v>971</v>
      </c>
      <c r="F731" s="91" t="s">
        <v>30</v>
      </c>
      <c r="G731" s="155" t="s">
        <v>1513</v>
      </c>
      <c r="H731" s="68">
        <v>177.6</v>
      </c>
      <c r="I731" s="68">
        <v>87.6</v>
      </c>
      <c r="J731" s="71">
        <f>IF(F731="女",IF(H731=0,0,VLOOKUP(I731/(H731*H731/10000),标准!M$108:N$112,2,TRUE)),IF(H731=0,0,VLOOKUP(I731/(H731*H731/10000),标准!M$74:N$78,2,TRUE)))</f>
        <v>80</v>
      </c>
      <c r="K731" s="72">
        <v>3948</v>
      </c>
      <c r="L731" s="71">
        <f>IF(A731&lt;43,IF(F731="女",VLOOKUP(K731,标准!K$108:L$128,2,TRUE),VLOOKUP(K731,标准!K$74:L$94,2,TRUE)),IF(F731="女",VLOOKUP(K731,标准!K$39:L$59,2,TRUE),VLOOKUP(K731,标准!K$3:L$23,2,TRUE)))</f>
        <v>74</v>
      </c>
      <c r="M731" s="68">
        <v>9.5</v>
      </c>
      <c r="N731" s="71">
        <f>IF(M731="",0,IF(A731&lt;43,IF(F731="女",VLOOKUP(M731,标准!C$108:D$128,2,TRUE),VLOOKUP(M731,标准!C$74:D$94,2,TRUE)),IF(F731="女",VLOOKUP(M731,标准!C$39:D$59,2,TRUE),VLOOKUP(M731,标准!C$3:D$23,2,TRUE))))</f>
        <v>68</v>
      </c>
      <c r="O731" s="76">
        <v>220</v>
      </c>
      <c r="P731" s="71">
        <f>IF(A731&lt;43,IF(F731="女",VLOOKUP(O731/100,标准!E$108:F$128,2,TRUE),VLOOKUP(O731/100,标准!E$74:F$94,2,TRUE)),IF(F731="女",VLOOKUP(O731/100,标准!E$39:F$59,2,TRUE),VLOOKUP(O731/100,标准!E$3:F$23,2,TRUE)))</f>
        <v>66</v>
      </c>
      <c r="Q731" s="81">
        <v>4.17</v>
      </c>
      <c r="R731" s="71">
        <f>IF(Q731=0,0,IF(A731&lt;43,IF(F731="女",IF(Q731="",0,VLOOKUP(Q731,标准!I$108:J$138,2,TRUE)),IF(Q731="",0,VLOOKUP(Q731,标准!I$74:J$104,2,TRUE))),IF(F731="女",IF(Q731="",0,VLOOKUP(Q731,标准!I$39:J$69,2,TRUE)),IF(Q731="",0,VLOOKUP(Q731,标准!I$3:J$33,2,TRUE)))))</f>
        <v>66</v>
      </c>
      <c r="S731" s="76">
        <v>2</v>
      </c>
      <c r="T731" s="71">
        <f>IF(A731&lt;43,IF(F731="女",VLOOKUP(S731,标准!G$108:H$138,2,TRUE),VLOOKUP(S731,标准!G$74:H$99,2,TRUE)),IF(F731="女",VLOOKUP(S731,标准!G$39:H$69,2,TRUE),VLOOKUP(S731,标准!G$3:H$28,2,TRUE)))</f>
        <v>0</v>
      </c>
      <c r="U731" s="88">
        <v>7.89</v>
      </c>
      <c r="V731" s="71">
        <f>IF(U731=0,0,IF(A731&lt;43,IF(F731="女",IF(U731="",0,VLOOKUP(U731,标准!A$108:B$128,2,TRUE)),IF(U731="",0,VLOOKUP(U731,标准!A$74:B$94,2,TRUE))),IF(F731="女",IF(U731="",0,VLOOKUP(U731,标准!A$39:B$59,2,TRUE)),IF(U731="",0,VLOOKUP(U731,标准!A$3:B$23,2,TRUE)))))</f>
        <v>72</v>
      </c>
      <c r="W731" s="86">
        <f t="shared" si="11"/>
        <v>64.1</v>
      </c>
      <c r="X731" s="87">
        <v>3.9</v>
      </c>
      <c r="Y731" s="87">
        <v>4</v>
      </c>
      <c r="Z731" s="91"/>
      <c r="AA731" s="92"/>
    </row>
    <row r="732" customHeight="1" spans="1:27">
      <c r="A732" s="62">
        <v>40</v>
      </c>
      <c r="B732" s="63">
        <v>731</v>
      </c>
      <c r="C732" s="154" t="s">
        <v>1514</v>
      </c>
      <c r="D732" s="91" t="s">
        <v>1452</v>
      </c>
      <c r="E732" s="91" t="s">
        <v>971</v>
      </c>
      <c r="F732" s="91" t="s">
        <v>30</v>
      </c>
      <c r="G732" s="155" t="s">
        <v>1515</v>
      </c>
      <c r="H732" s="68">
        <v>170.7</v>
      </c>
      <c r="I732" s="68">
        <v>56.5</v>
      </c>
      <c r="J732" s="71">
        <f>IF(F732="女",IF(H732=0,0,VLOOKUP(I732/(H732*H732/10000),标准!M$108:N$112,2,TRUE)),IF(H732=0,0,VLOOKUP(I732/(H732*H732/10000),标准!M$74:N$78,2,TRUE)))</f>
        <v>100</v>
      </c>
      <c r="K732" s="72">
        <v>3734</v>
      </c>
      <c r="L732" s="71">
        <f>IF(A732&lt;43,IF(F732="女",VLOOKUP(K732,标准!K$108:L$128,2,TRUE),VLOOKUP(K732,标准!K$74:L$94,2,TRUE)),IF(F732="女",VLOOKUP(K732,标准!K$39:L$59,2,TRUE),VLOOKUP(K732,标准!K$3:L$23,2,TRUE)))</f>
        <v>70</v>
      </c>
      <c r="M732" s="68">
        <v>14</v>
      </c>
      <c r="N732" s="71">
        <f>IF(M732="",0,IF(A732&lt;43,IF(F732="女",VLOOKUP(M732,标准!C$108:D$128,2,TRUE),VLOOKUP(M732,标准!C$74:D$94,2,TRUE)),IF(F732="女",VLOOKUP(M732,标准!C$39:D$59,2,TRUE),VLOOKUP(M732,标准!C$3:D$23,2,TRUE))))</f>
        <v>74</v>
      </c>
      <c r="O732" s="62">
        <v>235</v>
      </c>
      <c r="P732" s="71">
        <f>IF(A732&lt;43,IF(F732="女",VLOOKUP(O732/100,标准!E$108:F$128,2,TRUE),VLOOKUP(O732/100,标准!E$74:F$94,2,TRUE)),IF(F732="女",VLOOKUP(O732/100,标准!E$39:F$59,2,TRUE),VLOOKUP(O732/100,标准!E$3:F$23,2,TRUE)))</f>
        <v>72</v>
      </c>
      <c r="Q732" s="112">
        <v>4.02</v>
      </c>
      <c r="R732" s="71">
        <f>IF(Q732=0,0,IF(A732&lt;43,IF(F732="女",IF(Q732="",0,VLOOKUP(Q732,标准!I$108:J$138,2,TRUE)),IF(Q732="",0,VLOOKUP(Q732,标准!I$74:J$104,2,TRUE))),IF(F732="女",IF(Q732="",0,VLOOKUP(Q732,标准!I$39:J$69,2,TRUE)),IF(Q732="",0,VLOOKUP(Q732,标准!I$3:J$33,2,TRUE)))))</f>
        <v>72</v>
      </c>
      <c r="S732" s="62">
        <v>10</v>
      </c>
      <c r="T732" s="71">
        <f>IF(A732&lt;43,IF(F732="女",VLOOKUP(S732,标准!G$108:H$138,2,TRUE),VLOOKUP(S732,标准!G$74:H$99,2,TRUE)),IF(F732="女",VLOOKUP(S732,标准!G$39:H$69,2,TRUE),VLOOKUP(S732,标准!G$3:H$28,2,TRUE)))</f>
        <v>60</v>
      </c>
      <c r="U732" s="114">
        <v>7.28</v>
      </c>
      <c r="V732" s="71">
        <f>IF(U732=0,0,IF(A732&lt;43,IF(F732="女",IF(U732="",0,VLOOKUP(U732,标准!A$108:B$128,2,TRUE)),IF(U732="",0,VLOOKUP(U732,标准!A$74:B$94,2,TRUE))),IF(F732="女",IF(U732="",0,VLOOKUP(U732,标准!A$39:B$59,2,TRUE)),IF(U732="",0,VLOOKUP(U732,标准!A$3:B$23,2,TRUE)))))</f>
        <v>78</v>
      </c>
      <c r="W732" s="86">
        <f t="shared" si="11"/>
        <v>76.1</v>
      </c>
      <c r="X732" s="87">
        <v>4.2</v>
      </c>
      <c r="Y732" s="87">
        <v>4</v>
      </c>
      <c r="Z732" s="91"/>
      <c r="AA732" s="92"/>
    </row>
    <row r="733" customHeight="1" spans="1:27">
      <c r="A733" s="62">
        <v>40</v>
      </c>
      <c r="B733" s="63">
        <v>732</v>
      </c>
      <c r="C733" s="154" t="s">
        <v>1516</v>
      </c>
      <c r="D733" s="91" t="s">
        <v>1452</v>
      </c>
      <c r="E733" s="91" t="s">
        <v>971</v>
      </c>
      <c r="F733" s="91" t="s">
        <v>34</v>
      </c>
      <c r="G733" s="155" t="s">
        <v>1517</v>
      </c>
      <c r="H733" s="68">
        <v>161.5</v>
      </c>
      <c r="I733" s="68">
        <v>65.9</v>
      </c>
      <c r="J733" s="71">
        <f>IF(F733="女",IF(H733=0,0,VLOOKUP(I733/(H733*H733/10000),标准!M$108:N$112,2,TRUE)),IF(H733=0,0,VLOOKUP(I733/(H733*H733/10000),标准!M$74:N$78,2,TRUE)))</f>
        <v>80</v>
      </c>
      <c r="K733" s="72">
        <v>2914</v>
      </c>
      <c r="L733" s="71">
        <f>IF(A733&lt;43,IF(F733="女",VLOOKUP(K733,标准!K$108:L$128,2,TRUE),VLOOKUP(K733,标准!K$74:L$94,2,TRUE)),IF(F733="女",VLOOKUP(K733,标准!K$39:L$59,2,TRUE),VLOOKUP(K733,标准!K$3:L$23,2,TRUE)))</f>
        <v>78</v>
      </c>
      <c r="M733" s="68">
        <v>20</v>
      </c>
      <c r="N733" s="71">
        <f>IF(M733="",0,IF(A733&lt;43,IF(F733="女",VLOOKUP(M733,标准!C$108:D$128,2,TRUE),VLOOKUP(M733,标准!C$74:D$94,2,TRUE)),IF(F733="女",VLOOKUP(M733,标准!C$39:D$59,2,TRUE),VLOOKUP(M733,标准!C$3:D$23,2,TRUE))))</f>
        <v>80</v>
      </c>
      <c r="O733" s="76">
        <v>161</v>
      </c>
      <c r="P733" s="71">
        <f>IF(A733&lt;43,IF(F733="女",VLOOKUP(O733/100,标准!E$108:F$128,2,TRUE),VLOOKUP(O733/100,标准!E$74:F$94,2,TRUE)),IF(F733="女",VLOOKUP(O733/100,标准!E$39:F$59,2,TRUE),VLOOKUP(O733/100,标准!E$3:F$23,2,TRUE)))</f>
        <v>66</v>
      </c>
      <c r="Q733" s="81">
        <v>4.07</v>
      </c>
      <c r="R733" s="71">
        <f>IF(Q733=0,0,IF(A733&lt;43,IF(F733="女",IF(Q733="",0,VLOOKUP(Q733,标准!I$108:J$138,2,TRUE)),IF(Q733="",0,VLOOKUP(Q733,标准!I$74:J$104,2,TRUE))),IF(F733="女",IF(Q733="",0,VLOOKUP(Q733,标准!I$39:J$69,2,TRUE)),IF(Q733="",0,VLOOKUP(Q733,标准!I$3:J$33,2,TRUE)))))</f>
        <v>70</v>
      </c>
      <c r="S733" s="76">
        <v>33</v>
      </c>
      <c r="T733" s="71">
        <f>IF(A733&lt;43,IF(F733="女",VLOOKUP(S733,标准!G$108:H$138,2,TRUE),VLOOKUP(S733,标准!G$74:H$99,2,TRUE)),IF(F733="女",VLOOKUP(S733,标准!G$39:H$69,2,TRUE),VLOOKUP(S733,标准!G$3:H$28,2,TRUE)))</f>
        <v>66</v>
      </c>
      <c r="U733" s="88">
        <v>8.9</v>
      </c>
      <c r="V733" s="71">
        <f>IF(U733=0,0,IF(A733&lt;43,IF(F733="女",IF(U733="",0,VLOOKUP(U733,标准!A$108:B$128,2,TRUE)),IF(U733="",0,VLOOKUP(U733,标准!A$74:B$94,2,TRUE))),IF(F733="女",IF(U733="",0,VLOOKUP(U733,标准!A$39:B$59,2,TRUE)),IF(U733="",0,VLOOKUP(U733,标准!A$3:B$23,2,TRUE)))))</f>
        <v>74</v>
      </c>
      <c r="W733" s="86">
        <f t="shared" si="11"/>
        <v>73.7</v>
      </c>
      <c r="X733" s="87">
        <v>4.7</v>
      </c>
      <c r="Y733" s="87">
        <v>4.4</v>
      </c>
      <c r="Z733" s="91">
        <v>1</v>
      </c>
      <c r="AA733" s="92"/>
    </row>
    <row r="734" customHeight="1" spans="1:27">
      <c r="A734" s="62">
        <v>40</v>
      </c>
      <c r="B734" s="63">
        <v>733</v>
      </c>
      <c r="C734" s="154" t="s">
        <v>1518</v>
      </c>
      <c r="D734" s="91" t="s">
        <v>1452</v>
      </c>
      <c r="E734" s="91" t="s">
        <v>971</v>
      </c>
      <c r="F734" s="91" t="s">
        <v>30</v>
      </c>
      <c r="G734" s="155" t="s">
        <v>1519</v>
      </c>
      <c r="H734" s="68">
        <v>171.5</v>
      </c>
      <c r="I734" s="68">
        <v>97.4</v>
      </c>
      <c r="J734" s="71">
        <f>IF(F734="女",IF(H734=0,0,VLOOKUP(I734/(H734*H734/10000),标准!M$108:N$112,2,TRUE)),IF(H734=0,0,VLOOKUP(I734/(H734*H734/10000),标准!M$74:N$78,2,TRUE)))</f>
        <v>60</v>
      </c>
      <c r="K734" s="72">
        <v>4677</v>
      </c>
      <c r="L734" s="71">
        <f>IF(A734&lt;43,IF(F734="女",VLOOKUP(K734,标准!K$108:L$128,2,TRUE),VLOOKUP(K734,标准!K$74:L$94,2,TRUE)),IF(F734="女",VLOOKUP(K734,标准!K$39:L$59,2,TRUE),VLOOKUP(K734,标准!K$3:L$23,2,TRUE)))</f>
        <v>85</v>
      </c>
      <c r="M734" s="68">
        <v>12</v>
      </c>
      <c r="N734" s="71">
        <f>IF(M734="",0,IF(A734&lt;43,IF(F734="女",VLOOKUP(M734,标准!C$108:D$128,2,TRUE),VLOOKUP(M734,标准!C$74:D$94,2,TRUE)),IF(F734="女",VLOOKUP(M734,标准!C$39:D$59,2,TRUE),VLOOKUP(M734,标准!C$3:D$23,2,TRUE))))</f>
        <v>70</v>
      </c>
      <c r="O734" s="62">
        <v>210</v>
      </c>
      <c r="P734" s="71">
        <f>IF(A734&lt;43,IF(F734="女",VLOOKUP(O734/100,标准!E$108:F$128,2,TRUE),VLOOKUP(O734/100,标准!E$74:F$94,2,TRUE)),IF(F734="女",VLOOKUP(O734/100,标准!E$39:F$59,2,TRUE),VLOOKUP(O734/100,标准!E$3:F$23,2,TRUE)))</f>
        <v>60</v>
      </c>
      <c r="Q734" s="112">
        <v>4.17</v>
      </c>
      <c r="R734" s="71">
        <f>IF(Q734=0,0,IF(A734&lt;43,IF(F734="女",IF(Q734="",0,VLOOKUP(Q734,标准!I$108:J$138,2,TRUE)),IF(Q734="",0,VLOOKUP(Q734,标准!I$74:J$104,2,TRUE))),IF(F734="女",IF(Q734="",0,VLOOKUP(Q734,标准!I$39:J$69,2,TRUE)),IF(Q734="",0,VLOOKUP(Q734,标准!I$3:J$33,2,TRUE)))))</f>
        <v>66</v>
      </c>
      <c r="S734" s="62">
        <v>1</v>
      </c>
      <c r="T734" s="71">
        <f>IF(A734&lt;43,IF(F734="女",VLOOKUP(S734,标准!G$108:H$138,2,TRUE),VLOOKUP(S734,标准!G$74:H$99,2,TRUE)),IF(F734="女",VLOOKUP(S734,标准!G$39:H$69,2,TRUE),VLOOKUP(S734,标准!G$3:H$28,2,TRUE)))</f>
        <v>0</v>
      </c>
      <c r="U734" s="114">
        <v>8.03</v>
      </c>
      <c r="V734" s="71">
        <f>IF(U734=0,0,IF(A734&lt;43,IF(F734="女",IF(U734="",0,VLOOKUP(U734,标准!A$108:B$128,2,TRUE)),IF(U734="",0,VLOOKUP(U734,标准!A$74:B$94,2,TRUE))),IF(F734="女",IF(U734="",0,VLOOKUP(U734,标准!A$39:B$59,2,TRUE)),IF(U734="",0,VLOOKUP(U734,标准!A$3:B$23,2,TRUE)))))</f>
        <v>70</v>
      </c>
      <c r="W734" s="86">
        <f t="shared" si="11"/>
        <v>61.95</v>
      </c>
      <c r="X734" s="87">
        <v>3.9</v>
      </c>
      <c r="Y734" s="87">
        <v>3.9</v>
      </c>
      <c r="Z734" s="91"/>
      <c r="AA734" s="92"/>
    </row>
    <row r="735" customHeight="1" spans="1:27">
      <c r="A735" s="62">
        <v>40</v>
      </c>
      <c r="B735" s="63">
        <v>734</v>
      </c>
      <c r="C735" s="154" t="s">
        <v>1520</v>
      </c>
      <c r="D735" s="91" t="s">
        <v>1452</v>
      </c>
      <c r="E735" s="91" t="s">
        <v>971</v>
      </c>
      <c r="F735" s="91" t="s">
        <v>30</v>
      </c>
      <c r="G735" s="155" t="s">
        <v>1521</v>
      </c>
      <c r="H735" s="68">
        <v>165.1</v>
      </c>
      <c r="I735" s="68">
        <v>44.5</v>
      </c>
      <c r="J735" s="71">
        <f>IF(F735="女",IF(H735=0,0,VLOOKUP(I735/(H735*H735/10000),标准!M$108:N$112,2,TRUE)),IF(H735=0,0,VLOOKUP(I735/(H735*H735/10000),标准!M$74:N$78,2,TRUE)))</f>
        <v>80</v>
      </c>
      <c r="K735" s="72">
        <v>3707</v>
      </c>
      <c r="L735" s="71">
        <f>IF(A735&lt;43,IF(F735="女",VLOOKUP(K735,标准!K$108:L$128,2,TRUE),VLOOKUP(K735,标准!K$74:L$94,2,TRUE)),IF(F735="女",VLOOKUP(K735,标准!K$39:L$59,2,TRUE),VLOOKUP(K735,标准!K$3:L$23,2,TRUE)))</f>
        <v>70</v>
      </c>
      <c r="M735" s="68">
        <v>20</v>
      </c>
      <c r="N735" s="71">
        <f>IF(M735="",0,IF(A735&lt;43,IF(F735="女",VLOOKUP(M735,标准!C$108:D$128,2,TRUE),VLOOKUP(M735,标准!C$74:D$94,2,TRUE)),IF(F735="女",VLOOKUP(M735,标准!C$39:D$59,2,TRUE),VLOOKUP(M735,标准!C$3:D$23,2,TRUE))))</f>
        <v>85</v>
      </c>
      <c r="O735" s="62">
        <v>240</v>
      </c>
      <c r="P735" s="71">
        <f>IF(A735&lt;43,IF(F735="女",VLOOKUP(O735/100,标准!E$108:F$128,2,TRUE),VLOOKUP(O735/100,标准!E$74:F$94,2,TRUE)),IF(F735="女",VLOOKUP(O735/100,标准!E$39:F$59,2,TRUE),VLOOKUP(O735/100,标准!E$3:F$23,2,TRUE)))</f>
        <v>76</v>
      </c>
      <c r="Q735" s="112">
        <v>3.46</v>
      </c>
      <c r="R735" s="71">
        <f>IF(Q735=0,0,IF(A735&lt;43,IF(F735="女",IF(Q735="",0,VLOOKUP(Q735,标准!I$108:J$138,2,TRUE)),IF(Q735="",0,VLOOKUP(Q735,标准!I$74:J$104,2,TRUE))),IF(F735="女",IF(Q735="",0,VLOOKUP(Q735,标准!I$39:J$69,2,TRUE)),IF(Q735="",0,VLOOKUP(Q735,标准!I$3:J$33,2,TRUE)))))</f>
        <v>78</v>
      </c>
      <c r="S735" s="62">
        <v>9</v>
      </c>
      <c r="T735" s="71">
        <f>IF(A735&lt;43,IF(F735="女",VLOOKUP(S735,标准!G$108:H$138,2,TRUE),VLOOKUP(S735,标准!G$74:H$99,2,TRUE)),IF(F735="女",VLOOKUP(S735,标准!G$39:H$69,2,TRUE),VLOOKUP(S735,标准!G$3:H$28,2,TRUE)))</f>
        <v>50</v>
      </c>
      <c r="U735" s="114">
        <v>7.73</v>
      </c>
      <c r="V735" s="71">
        <f>IF(U735=0,0,IF(A735&lt;43,IF(F735="女",IF(U735="",0,VLOOKUP(U735,标准!A$108:B$128,2,TRUE)),IF(U735="",0,VLOOKUP(U735,标准!A$74:B$94,2,TRUE))),IF(F735="女",IF(U735="",0,VLOOKUP(U735,标准!A$39:B$59,2,TRUE)),IF(U735="",0,VLOOKUP(U735,标准!A$3:B$23,2,TRUE)))))</f>
        <v>72</v>
      </c>
      <c r="W735" s="86">
        <f t="shared" si="11"/>
        <v>73.6</v>
      </c>
      <c r="X735" s="87">
        <v>4.9</v>
      </c>
      <c r="Y735" s="87">
        <v>4.9</v>
      </c>
      <c r="Z735" s="91"/>
      <c r="AA735" s="92"/>
    </row>
    <row r="736" customHeight="1" spans="1:27">
      <c r="A736" s="62">
        <v>40</v>
      </c>
      <c r="B736" s="63">
        <v>735</v>
      </c>
      <c r="C736" s="154" t="s">
        <v>1522</v>
      </c>
      <c r="D736" s="91" t="s">
        <v>1452</v>
      </c>
      <c r="E736" s="91" t="s">
        <v>971</v>
      </c>
      <c r="F736" s="91" t="s">
        <v>34</v>
      </c>
      <c r="G736" s="155" t="s">
        <v>1523</v>
      </c>
      <c r="H736" s="68">
        <v>149</v>
      </c>
      <c r="I736" s="68">
        <v>45.5</v>
      </c>
      <c r="J736" s="71">
        <f>IF(F736="女",IF(H736=0,0,VLOOKUP(I736/(H736*H736/10000),标准!M$108:N$112,2,TRUE)),IF(H736=0,0,VLOOKUP(I736/(H736*H736/10000),标准!M$74:N$78,2,TRUE)))</f>
        <v>100</v>
      </c>
      <c r="K736" s="72">
        <v>2197</v>
      </c>
      <c r="L736" s="71">
        <f>IF(A736&lt;43,IF(F736="女",VLOOKUP(K736,标准!K$108:L$128,2,TRUE),VLOOKUP(K736,标准!K$74:L$94,2,TRUE)),IF(F736="女",VLOOKUP(K736,标准!K$39:L$59,2,TRUE),VLOOKUP(K736,标准!K$3:L$23,2,TRUE)))</f>
        <v>62</v>
      </c>
      <c r="M736" s="68">
        <v>24</v>
      </c>
      <c r="N736" s="71">
        <f>IF(M736="",0,IF(A736&lt;43,IF(F736="女",VLOOKUP(M736,标准!C$108:D$128,2,TRUE),VLOOKUP(M736,标准!C$74:D$94,2,TRUE)),IF(F736="女",VLOOKUP(M736,标准!C$39:D$59,2,TRUE),VLOOKUP(M736,标准!C$3:D$23,2,TRUE))))</f>
        <v>95</v>
      </c>
      <c r="O736" s="76">
        <v>165</v>
      </c>
      <c r="P736" s="71">
        <f>IF(A736&lt;43,IF(F736="女",VLOOKUP(O736/100,标准!E$108:F$128,2,TRUE),VLOOKUP(O736/100,标准!E$74:F$94,2,TRUE)),IF(F736="女",VLOOKUP(O736/100,标准!E$39:F$59,2,TRUE),VLOOKUP(O736/100,标准!E$3:F$23,2,TRUE)))</f>
        <v>68</v>
      </c>
      <c r="Q736" s="81">
        <v>4.16</v>
      </c>
      <c r="R736" s="71">
        <f>IF(Q736=0,0,IF(A736&lt;43,IF(F736="女",IF(Q736="",0,VLOOKUP(Q736,标准!I$108:J$138,2,TRUE)),IF(Q736="",0,VLOOKUP(Q736,标准!I$74:J$104,2,TRUE))),IF(F736="女",IF(Q736="",0,VLOOKUP(Q736,标准!I$39:J$69,2,TRUE)),IF(Q736="",0,VLOOKUP(Q736,标准!I$3:J$33,2,TRUE)))))</f>
        <v>66</v>
      </c>
      <c r="S736" s="76">
        <v>30</v>
      </c>
      <c r="T736" s="71">
        <f>IF(A736&lt;43,IF(F736="女",VLOOKUP(S736,标准!G$108:H$138,2,TRUE),VLOOKUP(S736,标准!G$74:H$99,2,TRUE)),IF(F736="女",VLOOKUP(S736,标准!G$39:H$69,2,TRUE),VLOOKUP(S736,标准!G$3:H$28,2,TRUE)))</f>
        <v>64</v>
      </c>
      <c r="U736" s="88">
        <v>9.5</v>
      </c>
      <c r="V736" s="71">
        <f>IF(U736=0,0,IF(A736&lt;43,IF(F736="女",IF(U736="",0,VLOOKUP(U736,标准!A$108:B$128,2,TRUE)),IF(U736="",0,VLOOKUP(U736,标准!A$74:B$94,2,TRUE))),IF(F736="女",IF(U736="",0,VLOOKUP(U736,标准!A$39:B$59,2,TRUE)),IF(U736="",0,VLOOKUP(U736,标准!A$3:B$23,2,TRUE)))))</f>
        <v>68</v>
      </c>
      <c r="W736" s="86">
        <f t="shared" si="11"/>
        <v>73.8</v>
      </c>
      <c r="X736" s="87">
        <v>4.6</v>
      </c>
      <c r="Y736" s="87">
        <v>4.3</v>
      </c>
      <c r="Z736" s="91"/>
      <c r="AA736" s="92"/>
    </row>
    <row r="737" customHeight="1" spans="1:27">
      <c r="A737" s="62">
        <v>40</v>
      </c>
      <c r="B737" s="63">
        <v>736</v>
      </c>
      <c r="C737" s="154" t="s">
        <v>1524</v>
      </c>
      <c r="D737" s="91" t="s">
        <v>1452</v>
      </c>
      <c r="E737" s="91" t="s">
        <v>971</v>
      </c>
      <c r="F737" s="91" t="s">
        <v>30</v>
      </c>
      <c r="G737" s="155" t="s">
        <v>1525</v>
      </c>
      <c r="H737" s="68">
        <v>172.6</v>
      </c>
      <c r="I737" s="68">
        <v>59</v>
      </c>
      <c r="J737" s="71">
        <f>IF(F737="女",IF(H737=0,0,VLOOKUP(I737/(H737*H737/10000),标准!M$108:N$112,2,TRUE)),IF(H737=0,0,VLOOKUP(I737/(H737*H737/10000),标准!M$74:N$78,2,TRUE)))</f>
        <v>100</v>
      </c>
      <c r="K737" s="72">
        <v>3333</v>
      </c>
      <c r="L737" s="71">
        <f>IF(A737&lt;43,IF(F737="女",VLOOKUP(K737,标准!K$108:L$128,2,TRUE),VLOOKUP(K737,标准!K$74:L$94,2,TRUE)),IF(F737="女",VLOOKUP(K737,标准!K$39:L$59,2,TRUE),VLOOKUP(K737,标准!K$3:L$23,2,TRUE)))</f>
        <v>62</v>
      </c>
      <c r="M737" s="68">
        <v>0</v>
      </c>
      <c r="N737" s="71">
        <f>IF(M737="",0,IF(A737&lt;43,IF(F737="女",VLOOKUP(M737,标准!C$108:D$128,2,TRUE),VLOOKUP(M737,标准!C$74:D$94,2,TRUE)),IF(F737="女",VLOOKUP(M737,标准!C$39:D$59,2,TRUE),VLOOKUP(M737,标准!C$3:D$23,2,TRUE))))</f>
        <v>20</v>
      </c>
      <c r="O737" s="76">
        <v>210</v>
      </c>
      <c r="P737" s="71">
        <f>IF(A737&lt;43,IF(F737="女",VLOOKUP(O737/100,标准!E$108:F$128,2,TRUE),VLOOKUP(O737/100,标准!E$74:F$94,2,TRUE)),IF(F737="女",VLOOKUP(O737/100,标准!E$39:F$59,2,TRUE),VLOOKUP(O737/100,标准!E$3:F$23,2,TRUE)))</f>
        <v>60</v>
      </c>
      <c r="Q737" s="81">
        <v>4.18</v>
      </c>
      <c r="R737" s="71">
        <f>IF(Q737=0,0,IF(A737&lt;43,IF(F737="女",IF(Q737="",0,VLOOKUP(Q737,标准!I$108:J$138,2,TRUE)),IF(Q737="",0,VLOOKUP(Q737,标准!I$74:J$104,2,TRUE))),IF(F737="女",IF(Q737="",0,VLOOKUP(Q737,标准!I$39:J$69,2,TRUE)),IF(Q737="",0,VLOOKUP(Q737,标准!I$3:J$33,2,TRUE)))))</f>
        <v>64</v>
      </c>
      <c r="S737" s="76">
        <v>4</v>
      </c>
      <c r="T737" s="71">
        <f>IF(A737&lt;43,IF(F737="女",VLOOKUP(S737,标准!G$108:H$138,2,TRUE),VLOOKUP(S737,标准!G$74:H$99,2,TRUE)),IF(F737="女",VLOOKUP(S737,标准!G$39:H$69,2,TRUE),VLOOKUP(S737,标准!G$3:H$28,2,TRUE)))</f>
        <v>0</v>
      </c>
      <c r="U737" s="88">
        <v>8.2</v>
      </c>
      <c r="V737" s="71">
        <f>IF(U737=0,0,IF(A737&lt;43,IF(F737="女",IF(U737="",0,VLOOKUP(U737,标准!A$108:B$128,2,TRUE)),IF(U737="",0,VLOOKUP(U737,标准!A$74:B$94,2,TRUE))),IF(F737="女",IF(U737="",0,VLOOKUP(U737,标准!A$39:B$59,2,TRUE)),IF(U737="",0,VLOOKUP(U737,标准!A$3:B$23,2,TRUE)))))</f>
        <v>68</v>
      </c>
      <c r="W737" s="86">
        <f t="shared" si="11"/>
        <v>58.7</v>
      </c>
      <c r="X737" s="87">
        <v>4.4</v>
      </c>
      <c r="Y737" s="87">
        <v>4.5</v>
      </c>
      <c r="Z737" s="91"/>
      <c r="AA737" s="92"/>
    </row>
    <row r="738" customHeight="1" spans="1:27">
      <c r="A738" s="62">
        <v>40</v>
      </c>
      <c r="B738" s="63">
        <v>737</v>
      </c>
      <c r="C738" s="154" t="s">
        <v>1526</v>
      </c>
      <c r="D738" s="91" t="s">
        <v>1452</v>
      </c>
      <c r="E738" s="91" t="s">
        <v>971</v>
      </c>
      <c r="F738" s="91" t="s">
        <v>30</v>
      </c>
      <c r="G738" s="155" t="s">
        <v>1527</v>
      </c>
      <c r="H738" s="68">
        <v>165.1</v>
      </c>
      <c r="I738" s="68">
        <v>55.9</v>
      </c>
      <c r="J738" s="71">
        <f>IF(F738="女",IF(H738=0,0,VLOOKUP(I738/(H738*H738/10000),标准!M$108:N$112,2,TRUE)),IF(H738=0,0,VLOOKUP(I738/(H738*H738/10000),标准!M$74:N$78,2,TRUE)))</f>
        <v>100</v>
      </c>
      <c r="K738" s="72">
        <v>4136</v>
      </c>
      <c r="L738" s="71">
        <f>IF(A738&lt;43,IF(F738="女",VLOOKUP(K738,标准!K$108:L$128,2,TRUE),VLOOKUP(K738,标准!K$74:L$94,2,TRUE)),IF(F738="女",VLOOKUP(K738,标准!K$39:L$59,2,TRUE),VLOOKUP(K738,标准!K$3:L$23,2,TRUE)))</f>
        <v>76</v>
      </c>
      <c r="M738" s="68">
        <v>12.5</v>
      </c>
      <c r="N738" s="71">
        <f>IF(M738="",0,IF(A738&lt;43,IF(F738="女",VLOOKUP(M738,标准!C$108:D$128,2,TRUE),VLOOKUP(M738,标准!C$74:D$94,2,TRUE)),IF(F738="女",VLOOKUP(M738,标准!C$39:D$59,2,TRUE),VLOOKUP(M738,标准!C$3:D$23,2,TRUE))))</f>
        <v>72</v>
      </c>
      <c r="O738" s="62">
        <v>220</v>
      </c>
      <c r="P738" s="71">
        <f>IF(A738&lt;43,IF(F738="女",VLOOKUP(O738/100,标准!E$108:F$128,2,TRUE),VLOOKUP(O738/100,标准!E$74:F$94,2,TRUE)),IF(F738="女",VLOOKUP(O738/100,标准!E$39:F$59,2,TRUE),VLOOKUP(O738/100,标准!E$3:F$23,2,TRUE)))</f>
        <v>66</v>
      </c>
      <c r="Q738" s="112">
        <v>4.28</v>
      </c>
      <c r="R738" s="71">
        <f>IF(Q738=0,0,IF(A738&lt;43,IF(F738="女",IF(Q738="",0,VLOOKUP(Q738,标准!I$108:J$138,2,TRUE)),IF(Q738="",0,VLOOKUP(Q738,标准!I$74:J$104,2,TRUE))),IF(F738="女",IF(Q738="",0,VLOOKUP(Q738,标准!I$39:J$69,2,TRUE)),IF(Q738="",0,VLOOKUP(Q738,标准!I$3:J$33,2,TRUE)))))</f>
        <v>60</v>
      </c>
      <c r="S738" s="62">
        <v>5</v>
      </c>
      <c r="T738" s="71">
        <f>IF(A738&lt;43,IF(F738="女",VLOOKUP(S738,标准!G$108:H$138,2,TRUE),VLOOKUP(S738,标准!G$74:H$99,2,TRUE)),IF(F738="女",VLOOKUP(S738,标准!G$39:H$69,2,TRUE),VLOOKUP(S738,标准!G$3:H$28,2,TRUE)))</f>
        <v>10</v>
      </c>
      <c r="U738" s="114">
        <v>8.14</v>
      </c>
      <c r="V738" s="71">
        <f>IF(U738=0,0,IF(A738&lt;43,IF(F738="女",IF(U738="",0,VLOOKUP(U738,标准!A$108:B$128,2,TRUE)),IF(U738="",0,VLOOKUP(U738,标准!A$74:B$94,2,TRUE))),IF(F738="女",IF(U738="",0,VLOOKUP(U738,标准!A$39:B$59,2,TRUE)),IF(U738="",0,VLOOKUP(U738,标准!A$3:B$23,2,TRUE)))))</f>
        <v>68</v>
      </c>
      <c r="W738" s="86">
        <f t="shared" si="11"/>
        <v>66.8</v>
      </c>
      <c r="X738" s="87">
        <v>3.7</v>
      </c>
      <c r="Y738" s="87">
        <v>3.7</v>
      </c>
      <c r="Z738" s="91"/>
      <c r="AA738" s="92"/>
    </row>
    <row r="739" customHeight="1" spans="1:27">
      <c r="A739" s="62">
        <v>40</v>
      </c>
      <c r="B739" s="63">
        <v>738</v>
      </c>
      <c r="C739" s="154" t="s">
        <v>1528</v>
      </c>
      <c r="D739" s="91" t="s">
        <v>1452</v>
      </c>
      <c r="E739" s="91" t="s">
        <v>971</v>
      </c>
      <c r="F739" s="91" t="s">
        <v>30</v>
      </c>
      <c r="G739" s="155" t="s">
        <v>1529</v>
      </c>
      <c r="H739" s="68">
        <v>159</v>
      </c>
      <c r="I739" s="68">
        <v>50.9</v>
      </c>
      <c r="J739" s="71">
        <f>IF(F739="女",IF(H739=0,0,VLOOKUP(I739/(H739*H739/10000),标准!M$108:N$112,2,TRUE)),IF(H739=0,0,VLOOKUP(I739/(H739*H739/10000),标准!M$74:N$78,2,TRUE)))</f>
        <v>100</v>
      </c>
      <c r="K739" s="72">
        <v>3430</v>
      </c>
      <c r="L739" s="71">
        <f>IF(A739&lt;43,IF(F739="女",VLOOKUP(K739,标准!K$108:L$128,2,TRUE),VLOOKUP(K739,标准!K$74:L$94,2,TRUE)),IF(F739="女",VLOOKUP(K739,标准!K$39:L$59,2,TRUE),VLOOKUP(K739,标准!K$3:L$23,2,TRUE)))</f>
        <v>64</v>
      </c>
      <c r="M739" s="68">
        <v>5</v>
      </c>
      <c r="N739" s="71">
        <f>IF(M739="",0,IF(A739&lt;43,IF(F739="女",VLOOKUP(M739,标准!C$108:D$128,2,TRUE),VLOOKUP(M739,标准!C$74:D$94,2,TRUE)),IF(F739="女",VLOOKUP(M739,标准!C$39:D$59,2,TRUE),VLOOKUP(M739,标准!C$3:D$23,2,TRUE))))</f>
        <v>60</v>
      </c>
      <c r="O739" s="62">
        <v>210</v>
      </c>
      <c r="P739" s="71">
        <f>IF(A739&lt;43,IF(F739="女",VLOOKUP(O739/100,标准!E$108:F$128,2,TRUE),VLOOKUP(O739/100,标准!E$74:F$94,2,TRUE)),IF(F739="女",VLOOKUP(O739/100,标准!E$39:F$59,2,TRUE),VLOOKUP(O739/100,标准!E$3:F$23,2,TRUE)))</f>
        <v>60</v>
      </c>
      <c r="Q739" s="112">
        <v>4.03</v>
      </c>
      <c r="R739" s="71">
        <f>IF(Q739=0,0,IF(A739&lt;43,IF(F739="女",IF(Q739="",0,VLOOKUP(Q739,标准!I$108:J$138,2,TRUE)),IF(Q739="",0,VLOOKUP(Q739,标准!I$74:J$104,2,TRUE))),IF(F739="女",IF(Q739="",0,VLOOKUP(Q739,标准!I$39:J$69,2,TRUE)),IF(Q739="",0,VLOOKUP(Q739,标准!I$3:J$33,2,TRUE)))))</f>
        <v>70</v>
      </c>
      <c r="S739" s="62">
        <v>13</v>
      </c>
      <c r="T739" s="71">
        <f>IF(A739&lt;43,IF(F739="女",VLOOKUP(S739,标准!G$108:H$138,2,TRUE),VLOOKUP(S739,标准!G$74:H$99,2,TRUE)),IF(F739="女",VLOOKUP(S739,标准!G$39:H$69,2,TRUE),VLOOKUP(S739,标准!G$3:H$28,2,TRUE)))</f>
        <v>72</v>
      </c>
      <c r="U739" s="114">
        <v>7.46</v>
      </c>
      <c r="V739" s="71">
        <f>IF(U739=0,0,IF(A739&lt;43,IF(F739="女",IF(U739="",0,VLOOKUP(U739,标准!A$108:B$128,2,TRUE)),IF(U739="",0,VLOOKUP(U739,标准!A$74:B$94,2,TRUE))),IF(F739="女",IF(U739="",0,VLOOKUP(U739,标准!A$39:B$59,2,TRUE)),IF(U739="",0,VLOOKUP(U739,标准!A$3:B$23,2,TRUE)))))</f>
        <v>76</v>
      </c>
      <c r="W739" s="86">
        <f t="shared" si="11"/>
        <v>73</v>
      </c>
      <c r="X739" s="87">
        <v>3.7</v>
      </c>
      <c r="Y739" s="87">
        <v>3.7</v>
      </c>
      <c r="Z739" s="91"/>
      <c r="AA739" s="92"/>
    </row>
    <row r="740" customHeight="1" spans="1:27">
      <c r="A740" s="62">
        <v>40</v>
      </c>
      <c r="B740" s="63">
        <v>739</v>
      </c>
      <c r="C740" s="154" t="s">
        <v>1530</v>
      </c>
      <c r="D740" s="91" t="s">
        <v>1452</v>
      </c>
      <c r="E740" s="91" t="s">
        <v>971</v>
      </c>
      <c r="F740" s="91" t="s">
        <v>34</v>
      </c>
      <c r="G740" s="155" t="s">
        <v>1531</v>
      </c>
      <c r="H740" s="68">
        <v>163.5</v>
      </c>
      <c r="I740" s="68">
        <v>56</v>
      </c>
      <c r="J740" s="71">
        <f>IF(F740="女",IF(H740=0,0,VLOOKUP(I740/(H740*H740/10000),标准!M$108:N$112,2,TRUE)),IF(H740=0,0,VLOOKUP(I740/(H740*H740/10000),标准!M$74:N$78,2,TRUE)))</f>
        <v>100</v>
      </c>
      <c r="K740" s="72">
        <v>2642</v>
      </c>
      <c r="L740" s="71">
        <f>IF(A740&lt;43,IF(F740="女",VLOOKUP(K740,标准!K$108:L$128,2,TRUE),VLOOKUP(K740,标准!K$74:L$94,2,TRUE)),IF(F740="女",VLOOKUP(K740,标准!K$39:L$59,2,TRUE),VLOOKUP(K740,标准!K$3:L$23,2,TRUE)))</f>
        <v>72</v>
      </c>
      <c r="M740" s="68">
        <v>0</v>
      </c>
      <c r="N740" s="71">
        <f>IF(M740="",0,IF(A740&lt;43,IF(F740="女",VLOOKUP(M740,标准!C$108:D$128,2,TRUE),VLOOKUP(M740,标准!C$74:D$94,2,TRUE)),IF(F740="女",VLOOKUP(M740,标准!C$39:D$59,2,TRUE),VLOOKUP(M740,标准!C$3:D$23,2,TRUE))))</f>
        <v>0</v>
      </c>
      <c r="O740" s="76">
        <v>172</v>
      </c>
      <c r="P740" s="71">
        <f>IF(A740&lt;43,IF(F740="女",VLOOKUP(O740/100,标准!E$108:F$128,2,TRUE),VLOOKUP(O740/100,标准!E$74:F$94,2,TRUE)),IF(F740="女",VLOOKUP(O740/100,标准!E$39:F$59,2,TRUE),VLOOKUP(O740/100,标准!E$3:F$23,2,TRUE)))</f>
        <v>74</v>
      </c>
      <c r="Q740" s="81">
        <v>3.47</v>
      </c>
      <c r="R740" s="71">
        <f>IF(Q740=0,0,IF(A740&lt;43,IF(F740="女",IF(Q740="",0,VLOOKUP(Q740,标准!I$108:J$138,2,TRUE)),IF(Q740="",0,VLOOKUP(Q740,标准!I$74:J$104,2,TRUE))),IF(F740="女",IF(Q740="",0,VLOOKUP(Q740,标准!I$39:J$69,2,TRUE)),IF(Q740="",0,VLOOKUP(Q740,标准!I$3:J$33,2,TRUE)))))</f>
        <v>78</v>
      </c>
      <c r="S740" s="76">
        <v>22</v>
      </c>
      <c r="T740" s="71">
        <f>IF(A740&lt;43,IF(F740="女",VLOOKUP(S740,标准!G$108:H$138,2,TRUE),VLOOKUP(S740,标准!G$74:H$99,2,TRUE)),IF(F740="女",VLOOKUP(S740,标准!G$39:H$69,2,TRUE),VLOOKUP(S740,标准!G$3:H$28,2,TRUE)))</f>
        <v>40</v>
      </c>
      <c r="U740" s="88">
        <v>9.3</v>
      </c>
      <c r="V740" s="71">
        <f>IF(U740=0,0,IF(A740&lt;43,IF(F740="女",IF(U740="",0,VLOOKUP(U740,标准!A$108:B$128,2,TRUE)),IF(U740="",0,VLOOKUP(U740,标准!A$74:B$94,2,TRUE))),IF(F740="女",IF(U740="",0,VLOOKUP(U740,标准!A$39:B$59,2,TRUE)),IF(U740="",0,VLOOKUP(U740,标准!A$3:B$23,2,TRUE)))))</f>
        <v>70</v>
      </c>
      <c r="W740" s="86">
        <f t="shared" si="11"/>
        <v>66.8</v>
      </c>
      <c r="X740" s="87">
        <v>3.7</v>
      </c>
      <c r="Y740" s="87">
        <v>3.7</v>
      </c>
      <c r="Z740" s="91"/>
      <c r="AA740" s="92"/>
    </row>
    <row r="741" customHeight="1" spans="1:27">
      <c r="A741" s="62">
        <v>40</v>
      </c>
      <c r="B741" s="63">
        <v>740</v>
      </c>
      <c r="C741" s="154" t="s">
        <v>1532</v>
      </c>
      <c r="D741" s="91" t="s">
        <v>1533</v>
      </c>
      <c r="E741" s="91" t="s">
        <v>971</v>
      </c>
      <c r="F741" s="91" t="s">
        <v>30</v>
      </c>
      <c r="G741" s="155" t="s">
        <v>1534</v>
      </c>
      <c r="H741" s="68">
        <v>176.9</v>
      </c>
      <c r="I741" s="68">
        <v>86.7</v>
      </c>
      <c r="J741" s="71">
        <f>IF(F741="女",IF(H741=0,0,VLOOKUP(I741/(H741*H741/10000),标准!M$108:N$112,2,TRUE)),IF(H741=0,0,VLOOKUP(I741/(H741*H741/10000),标准!M$74:N$78,2,TRUE)))</f>
        <v>80</v>
      </c>
      <c r="K741" s="72">
        <v>3847</v>
      </c>
      <c r="L741" s="71">
        <f>IF(A741&lt;43,IF(F741="女",VLOOKUP(K741,标准!K$108:L$128,2,TRUE),VLOOKUP(K741,标准!K$74:L$94,2,TRUE)),IF(F741="女",VLOOKUP(K741,标准!K$39:L$59,2,TRUE),VLOOKUP(K741,标准!K$3:L$23,2,TRUE)))</f>
        <v>72</v>
      </c>
      <c r="M741" s="68">
        <v>10</v>
      </c>
      <c r="N741" s="71">
        <f>IF(M741="",0,IF(A741&lt;43,IF(F741="女",VLOOKUP(M741,标准!C$108:D$128,2,TRUE),VLOOKUP(M741,标准!C$74:D$94,2,TRUE)),IF(F741="女",VLOOKUP(M741,标准!C$39:D$59,2,TRUE),VLOOKUP(M741,标准!C$3:D$23,2,TRUE))))</f>
        <v>68</v>
      </c>
      <c r="O741" s="76">
        <v>227</v>
      </c>
      <c r="P741" s="71">
        <f>IF(A741&lt;43,IF(F741="女",VLOOKUP(O741/100,标准!E$108:F$128,2,TRUE),VLOOKUP(O741/100,标准!E$74:F$94,2,TRUE)),IF(F741="女",VLOOKUP(O741/100,标准!E$39:F$59,2,TRUE),VLOOKUP(O741/100,标准!E$3:F$23,2,TRUE)))</f>
        <v>68</v>
      </c>
      <c r="Q741" s="81">
        <v>3.52</v>
      </c>
      <c r="R741" s="71">
        <f>IF(Q741=0,0,IF(A741&lt;43,IF(F741="女",IF(Q741="",0,VLOOKUP(Q741,标准!I$108:J$138,2,TRUE)),IF(Q741="",0,VLOOKUP(Q741,标准!I$74:J$104,2,TRUE))),IF(F741="女",IF(Q741="",0,VLOOKUP(Q741,标准!I$39:J$69,2,TRUE)),IF(Q741="",0,VLOOKUP(Q741,标准!I$3:J$33,2,TRUE)))))</f>
        <v>76</v>
      </c>
      <c r="S741" s="76">
        <v>0</v>
      </c>
      <c r="T741" s="71">
        <f>IF(A741&lt;43,IF(F741="女",VLOOKUP(S741,标准!G$108:H$138,2,TRUE),VLOOKUP(S741,标准!G$74:H$99,2,TRUE)),IF(F741="女",VLOOKUP(S741,标准!G$39:H$69,2,TRUE),VLOOKUP(S741,标准!G$3:H$28,2,TRUE)))</f>
        <v>0</v>
      </c>
      <c r="U741" s="88">
        <v>7.09</v>
      </c>
      <c r="V741" s="71">
        <f>IF(U741=0,0,IF(A741&lt;43,IF(F741="女",IF(U741="",0,VLOOKUP(U741,标准!A$108:B$128,2,TRUE)),IF(U741="",0,VLOOKUP(U741,标准!A$74:B$94,2,TRUE))),IF(F741="女",IF(U741="",0,VLOOKUP(U741,标准!A$39:B$59,2,TRUE)),IF(U741="",0,VLOOKUP(U741,标准!A$3:B$23,2,TRUE)))))</f>
        <v>80</v>
      </c>
      <c r="W741" s="86">
        <f t="shared" si="11"/>
        <v>67.6</v>
      </c>
      <c r="X741" s="87">
        <v>4.9</v>
      </c>
      <c r="Y741" s="87">
        <v>4.9</v>
      </c>
      <c r="Z741" s="91"/>
      <c r="AA741" s="92"/>
    </row>
    <row r="742" customHeight="1" spans="1:27">
      <c r="A742" s="62">
        <v>40</v>
      </c>
      <c r="B742" s="63">
        <v>741</v>
      </c>
      <c r="C742" s="154" t="s">
        <v>1535</v>
      </c>
      <c r="D742" s="91" t="s">
        <v>1533</v>
      </c>
      <c r="E742" s="91" t="s">
        <v>971</v>
      </c>
      <c r="F742" s="91" t="s">
        <v>30</v>
      </c>
      <c r="G742" s="155" t="s">
        <v>1536</v>
      </c>
      <c r="H742" s="68">
        <v>171.8</v>
      </c>
      <c r="I742" s="68">
        <v>66.6</v>
      </c>
      <c r="J742" s="71">
        <f>IF(F742="女",IF(H742=0,0,VLOOKUP(I742/(H742*H742/10000),标准!M$108:N$112,2,TRUE)),IF(H742=0,0,VLOOKUP(I742/(H742*H742/10000),标准!M$74:N$78,2,TRUE)))</f>
        <v>100</v>
      </c>
      <c r="K742" s="72">
        <v>4270</v>
      </c>
      <c r="L742" s="71">
        <f>IF(A742&lt;43,IF(F742="女",VLOOKUP(K742,标准!K$108:L$128,2,TRUE),VLOOKUP(K742,标准!K$74:L$94,2,TRUE)),IF(F742="女",VLOOKUP(K742,标准!K$39:L$59,2,TRUE),VLOOKUP(K742,标准!K$3:L$23,2,TRUE)))</f>
        <v>78</v>
      </c>
      <c r="M742" s="68">
        <v>24</v>
      </c>
      <c r="N742" s="71">
        <f>IF(M742="",0,IF(A742&lt;43,IF(F742="女",VLOOKUP(M742,标准!C$108:D$128,2,TRUE),VLOOKUP(M742,标准!C$74:D$94,2,TRUE)),IF(F742="女",VLOOKUP(M742,标准!C$39:D$59,2,TRUE),VLOOKUP(M742,标准!C$3:D$23,2,TRUE))))</f>
        <v>95</v>
      </c>
      <c r="O742" s="76">
        <v>228</v>
      </c>
      <c r="P742" s="71">
        <f>IF(A742&lt;43,IF(F742="女",VLOOKUP(O742/100,标准!E$108:F$128,2,TRUE),VLOOKUP(O742/100,标准!E$74:F$94,2,TRUE)),IF(F742="女",VLOOKUP(O742/100,标准!E$39:F$59,2,TRUE),VLOOKUP(O742/100,标准!E$3:F$23,2,TRUE)))</f>
        <v>70</v>
      </c>
      <c r="Q742" s="81">
        <v>4.07</v>
      </c>
      <c r="R742" s="71">
        <f>IF(Q742=0,0,IF(A742&lt;43,IF(F742="女",IF(Q742="",0,VLOOKUP(Q742,标准!I$108:J$138,2,TRUE)),IF(Q742="",0,VLOOKUP(Q742,标准!I$74:J$104,2,TRUE))),IF(F742="女",IF(Q742="",0,VLOOKUP(Q742,标准!I$39:J$69,2,TRUE)),IF(Q742="",0,VLOOKUP(Q742,标准!I$3:J$33,2,TRUE)))))</f>
        <v>70</v>
      </c>
      <c r="S742" s="76">
        <v>5</v>
      </c>
      <c r="T742" s="71">
        <f>IF(A742&lt;43,IF(F742="女",VLOOKUP(S742,标准!G$108:H$138,2,TRUE),VLOOKUP(S742,标准!G$74:H$99,2,TRUE)),IF(F742="女",VLOOKUP(S742,标准!G$39:H$69,2,TRUE),VLOOKUP(S742,标准!G$3:H$28,2,TRUE)))</f>
        <v>10</v>
      </c>
      <c r="U742" s="88">
        <v>7.4</v>
      </c>
      <c r="V742" s="71">
        <f>IF(U742=0,0,IF(A742&lt;43,IF(F742="女",IF(U742="",0,VLOOKUP(U742,标准!A$108:B$128,2,TRUE)),IF(U742="",0,VLOOKUP(U742,标准!A$74:B$94,2,TRUE))),IF(F742="女",IF(U742="",0,VLOOKUP(U742,标准!A$39:B$59,2,TRUE)),IF(U742="",0,VLOOKUP(U742,标准!A$3:B$23,2,TRUE)))))</f>
        <v>76</v>
      </c>
      <c r="W742" s="86">
        <f t="shared" si="11"/>
        <v>73.4</v>
      </c>
      <c r="X742" s="87">
        <v>4.4</v>
      </c>
      <c r="Y742" s="87">
        <v>4.3</v>
      </c>
      <c r="Z742" s="91"/>
      <c r="AA742" s="92"/>
    </row>
    <row r="743" customHeight="1" spans="1:27">
      <c r="A743" s="62">
        <v>40</v>
      </c>
      <c r="B743" s="63">
        <v>742</v>
      </c>
      <c r="C743" s="154" t="s">
        <v>1537</v>
      </c>
      <c r="D743" s="91" t="s">
        <v>1533</v>
      </c>
      <c r="E743" s="91" t="s">
        <v>971</v>
      </c>
      <c r="F743" s="91" t="s">
        <v>34</v>
      </c>
      <c r="G743" s="155" t="s">
        <v>1538</v>
      </c>
      <c r="H743" s="68">
        <v>158.1</v>
      </c>
      <c r="I743" s="68">
        <v>54.5</v>
      </c>
      <c r="J743" s="71">
        <f>IF(F743="女",IF(H743=0,0,VLOOKUP(I743/(H743*H743/10000),标准!M$108:N$112,2,TRUE)),IF(H743=0,0,VLOOKUP(I743/(H743*H743/10000),标准!M$74:N$78,2,TRUE)))</f>
        <v>100</v>
      </c>
      <c r="K743" s="72">
        <v>2036</v>
      </c>
      <c r="L743" s="71">
        <f>IF(A743&lt;43,IF(F743="女",VLOOKUP(K743,标准!K$108:L$128,2,TRUE),VLOOKUP(K743,标准!K$74:L$94,2,TRUE)),IF(F743="女",VLOOKUP(K743,标准!K$39:L$59,2,TRUE),VLOOKUP(K743,标准!K$3:L$23,2,TRUE)))</f>
        <v>60</v>
      </c>
      <c r="M743" s="68">
        <v>12</v>
      </c>
      <c r="N743" s="71">
        <f>IF(M743="",0,IF(A743&lt;43,IF(F743="女",VLOOKUP(M743,标准!C$108:D$128,2,TRUE),VLOOKUP(M743,标准!C$74:D$94,2,TRUE)),IF(F743="女",VLOOKUP(M743,标准!C$39:D$59,2,TRUE),VLOOKUP(M743,标准!C$3:D$23,2,TRUE))))</f>
        <v>68</v>
      </c>
      <c r="O743" s="76">
        <v>152</v>
      </c>
      <c r="P743" s="71">
        <f>IF(A743&lt;43,IF(F743="女",VLOOKUP(O743/100,标准!E$108:F$128,2,TRUE),VLOOKUP(O743/100,标准!E$74:F$94,2,TRUE)),IF(F743="女",VLOOKUP(O743/100,标准!E$39:F$59,2,TRUE),VLOOKUP(O743/100,标准!E$3:F$23,2,TRUE)))</f>
        <v>60</v>
      </c>
      <c r="Q743" s="81">
        <v>3.45</v>
      </c>
      <c r="R743" s="71">
        <f>IF(Q743=0,0,IF(A743&lt;43,IF(F743="女",IF(Q743="",0,VLOOKUP(Q743,标准!I$108:J$138,2,TRUE)),IF(Q743="",0,VLOOKUP(Q743,标准!I$74:J$104,2,TRUE))),IF(F743="女",IF(Q743="",0,VLOOKUP(Q743,标准!I$39:J$69,2,TRUE)),IF(Q743="",0,VLOOKUP(Q743,标准!I$3:J$33,2,TRUE)))))</f>
        <v>78</v>
      </c>
      <c r="S743" s="76">
        <v>33</v>
      </c>
      <c r="T743" s="71">
        <f>IF(A743&lt;43,IF(F743="女",VLOOKUP(S743,标准!G$108:H$138,2,TRUE),VLOOKUP(S743,标准!G$74:H$99,2,TRUE)),IF(F743="女",VLOOKUP(S743,标准!G$39:H$69,2,TRUE),VLOOKUP(S743,标准!G$3:H$28,2,TRUE)))</f>
        <v>66</v>
      </c>
      <c r="U743" s="88">
        <v>10</v>
      </c>
      <c r="V743" s="71">
        <f>IF(U743=0,0,IF(A743&lt;43,IF(F743="女",IF(U743="",0,VLOOKUP(U743,标准!A$108:B$128,2,TRUE)),IF(U743="",0,VLOOKUP(U743,标准!A$74:B$94,2,TRUE))),IF(F743="女",IF(U743="",0,VLOOKUP(U743,标准!A$39:B$59,2,TRUE)),IF(U743="",0,VLOOKUP(U743,标准!A$3:B$23,2,TRUE)))))</f>
        <v>62</v>
      </c>
      <c r="W743" s="86">
        <f t="shared" si="11"/>
        <v>71.4</v>
      </c>
      <c r="X743" s="87">
        <v>4</v>
      </c>
      <c r="Y743" s="87">
        <v>4.1</v>
      </c>
      <c r="Z743" s="91"/>
      <c r="AA743" s="92"/>
    </row>
    <row r="744" customHeight="1" spans="1:27">
      <c r="A744" s="62">
        <v>40</v>
      </c>
      <c r="B744" s="63">
        <v>743</v>
      </c>
      <c r="C744" s="154" t="s">
        <v>1539</v>
      </c>
      <c r="D744" s="91" t="s">
        <v>1533</v>
      </c>
      <c r="E744" s="91" t="s">
        <v>971</v>
      </c>
      <c r="F744" s="91" t="s">
        <v>34</v>
      </c>
      <c r="G744" s="155" t="s">
        <v>1540</v>
      </c>
      <c r="H744" s="68">
        <v>161.5</v>
      </c>
      <c r="I744" s="68">
        <v>49.4</v>
      </c>
      <c r="J744" s="71">
        <f>IF(F744="女",IF(H744=0,0,VLOOKUP(I744/(H744*H744/10000),标准!M$108:N$112,2,TRUE)),IF(H744=0,0,VLOOKUP(I744/(H744*H744/10000),标准!M$74:N$78,2,TRUE)))</f>
        <v>100</v>
      </c>
      <c r="K744" s="72">
        <v>2077</v>
      </c>
      <c r="L744" s="71">
        <f>IF(A744&lt;43,IF(F744="女",VLOOKUP(K744,标准!K$108:L$128,2,TRUE),VLOOKUP(K744,标准!K$74:L$94,2,TRUE)),IF(F744="女",VLOOKUP(K744,标准!K$39:L$59,2,TRUE),VLOOKUP(K744,标准!K$3:L$23,2,TRUE)))</f>
        <v>60</v>
      </c>
      <c r="M744" s="68">
        <v>13</v>
      </c>
      <c r="N744" s="71">
        <f>IF(M744="",0,IF(A744&lt;43,IF(F744="女",VLOOKUP(M744,标准!C$108:D$128,2,TRUE),VLOOKUP(M744,标准!C$74:D$94,2,TRUE)),IF(F744="女",VLOOKUP(M744,标准!C$39:D$59,2,TRUE),VLOOKUP(M744,标准!C$3:D$23,2,TRUE))))</f>
        <v>70</v>
      </c>
      <c r="O744" s="76">
        <v>192</v>
      </c>
      <c r="P744" s="71">
        <f>IF(A744&lt;43,IF(F744="女",VLOOKUP(O744/100,标准!E$108:F$128,2,TRUE),VLOOKUP(O744/100,标准!E$74:F$94,2,TRUE)),IF(F744="女",VLOOKUP(O744/100,标准!E$39:F$59,2,TRUE),VLOOKUP(O744/100,标准!E$3:F$23,2,TRUE)))</f>
        <v>85</v>
      </c>
      <c r="Q744" s="81">
        <v>3.54</v>
      </c>
      <c r="R744" s="71">
        <f>IF(Q744=0,0,IF(A744&lt;43,IF(F744="女",IF(Q744="",0,VLOOKUP(Q744,标准!I$108:J$138,2,TRUE)),IF(Q744="",0,VLOOKUP(Q744,标准!I$74:J$104,2,TRUE))),IF(F744="女",IF(Q744="",0,VLOOKUP(Q744,标准!I$39:J$69,2,TRUE)),IF(Q744="",0,VLOOKUP(Q744,标准!I$3:J$33,2,TRUE)))))</f>
        <v>76</v>
      </c>
      <c r="S744" s="76">
        <v>55</v>
      </c>
      <c r="T744" s="71">
        <f>IF(A744&lt;43,IF(F744="女",VLOOKUP(S744,标准!G$108:H$138,2,TRUE),VLOOKUP(S744,标准!G$74:H$99,2,TRUE)),IF(F744="女",VLOOKUP(S744,标准!G$39:H$69,2,TRUE),VLOOKUP(S744,标准!G$3:H$28,2,TRUE)))</f>
        <v>95</v>
      </c>
      <c r="U744" s="88">
        <v>9.8</v>
      </c>
      <c r="V744" s="71">
        <f>IF(U744=0,0,IF(A744&lt;43,IF(F744="女",IF(U744="",0,VLOOKUP(U744,标准!A$108:B$128,2,TRUE)),IF(U744="",0,VLOOKUP(U744,标准!A$74:B$94,2,TRUE))),IF(F744="女",IF(U744="",0,VLOOKUP(U744,标准!A$39:B$59,2,TRUE)),IF(U744="",0,VLOOKUP(U744,标准!A$3:B$23,2,TRUE)))))</f>
        <v>64</v>
      </c>
      <c r="W744" s="86">
        <f t="shared" si="11"/>
        <v>77</v>
      </c>
      <c r="X744" s="87">
        <v>4.2</v>
      </c>
      <c r="Y744" s="87">
        <v>4.2</v>
      </c>
      <c r="Z744" s="91"/>
      <c r="AA744" s="92"/>
    </row>
    <row r="745" customHeight="1" spans="1:27">
      <c r="A745" s="62">
        <v>40</v>
      </c>
      <c r="B745" s="63">
        <v>744</v>
      </c>
      <c r="C745" s="154" t="s">
        <v>1541</v>
      </c>
      <c r="D745" s="91" t="s">
        <v>1533</v>
      </c>
      <c r="E745" s="91" t="s">
        <v>971</v>
      </c>
      <c r="F745" s="91" t="s">
        <v>30</v>
      </c>
      <c r="G745" s="155" t="s">
        <v>1542</v>
      </c>
      <c r="H745" s="68">
        <v>170.4</v>
      </c>
      <c r="I745" s="68">
        <v>56.2</v>
      </c>
      <c r="J745" s="71">
        <f>IF(F745="女",IF(H745=0,0,VLOOKUP(I745/(H745*H745/10000),标准!M$108:N$112,2,TRUE)),IF(H745=0,0,VLOOKUP(I745/(H745*H745/10000),标准!M$74:N$78,2,TRUE)))</f>
        <v>100</v>
      </c>
      <c r="K745" s="72">
        <v>3720</v>
      </c>
      <c r="L745" s="71">
        <f>IF(A745&lt;43,IF(F745="女",VLOOKUP(K745,标准!K$108:L$128,2,TRUE),VLOOKUP(K745,标准!K$74:L$94,2,TRUE)),IF(F745="女",VLOOKUP(K745,标准!K$39:L$59,2,TRUE),VLOOKUP(K745,标准!K$3:L$23,2,TRUE)))</f>
        <v>70</v>
      </c>
      <c r="M745" s="68">
        <v>0</v>
      </c>
      <c r="N745" s="71">
        <f>IF(M745="",0,IF(A745&lt;43,IF(F745="女",VLOOKUP(M745,标准!C$108:D$128,2,TRUE),VLOOKUP(M745,标准!C$74:D$94,2,TRUE)),IF(F745="女",VLOOKUP(M745,标准!C$39:D$59,2,TRUE),VLOOKUP(M745,标准!C$3:D$23,2,TRUE))))</f>
        <v>20</v>
      </c>
      <c r="O745" s="76">
        <v>240</v>
      </c>
      <c r="P745" s="71">
        <f>IF(A745&lt;43,IF(F745="女",VLOOKUP(O745/100,标准!E$108:F$128,2,TRUE),VLOOKUP(O745/100,标准!E$74:F$94,2,TRUE)),IF(F745="女",VLOOKUP(O745/100,标准!E$39:F$59,2,TRUE),VLOOKUP(O745/100,标准!E$3:F$23,2,TRUE)))</f>
        <v>76</v>
      </c>
      <c r="Q745" s="81">
        <v>3.39</v>
      </c>
      <c r="R745" s="71">
        <f>IF(Q745=0,0,IF(A745&lt;43,IF(F745="女",IF(Q745="",0,VLOOKUP(Q745,标准!I$108:J$138,2,TRUE)),IF(Q745="",0,VLOOKUP(Q745,标准!I$74:J$104,2,TRUE))),IF(F745="女",IF(Q745="",0,VLOOKUP(Q745,标准!I$39:J$69,2,TRUE)),IF(Q745="",0,VLOOKUP(Q745,标准!I$3:J$33,2,TRUE)))))</f>
        <v>80</v>
      </c>
      <c r="S745" s="76">
        <v>13</v>
      </c>
      <c r="T745" s="71">
        <f>IF(A745&lt;43,IF(F745="女",VLOOKUP(S745,标准!G$108:H$138,2,TRUE),VLOOKUP(S745,标准!G$74:H$99,2,TRUE)),IF(F745="女",VLOOKUP(S745,标准!G$39:H$69,2,TRUE),VLOOKUP(S745,标准!G$3:H$28,2,TRUE)))</f>
        <v>72</v>
      </c>
      <c r="U745" s="88">
        <v>6.91</v>
      </c>
      <c r="V745" s="71">
        <f>IF(U745=0,0,IF(A745&lt;43,IF(F745="女",IF(U745="",0,VLOOKUP(U745,标准!A$108:B$128,2,TRUE)),IF(U745="",0,VLOOKUP(U745,标准!A$74:B$94,2,TRUE))),IF(F745="女",IF(U745="",0,VLOOKUP(U745,标准!A$39:B$59,2,TRUE)),IF(U745="",0,VLOOKUP(U745,标准!A$3:B$23,2,TRUE)))))</f>
        <v>85</v>
      </c>
      <c r="W745" s="86">
        <f t="shared" si="11"/>
        <v>75.3</v>
      </c>
      <c r="X745" s="87">
        <v>4.7</v>
      </c>
      <c r="Y745" s="87">
        <v>4.7</v>
      </c>
      <c r="Z745" s="91"/>
      <c r="AA745" s="92"/>
    </row>
    <row r="746" customHeight="1" spans="1:27">
      <c r="A746" s="62">
        <v>40</v>
      </c>
      <c r="B746" s="63">
        <v>745</v>
      </c>
      <c r="C746" s="154" t="s">
        <v>1543</v>
      </c>
      <c r="D746" s="91" t="s">
        <v>1533</v>
      </c>
      <c r="E746" s="91" t="s">
        <v>971</v>
      </c>
      <c r="F746" s="91" t="s">
        <v>34</v>
      </c>
      <c r="G746" s="155" t="s">
        <v>1544</v>
      </c>
      <c r="H746" s="68">
        <v>156.6</v>
      </c>
      <c r="I746" s="68">
        <v>52</v>
      </c>
      <c r="J746" s="71">
        <f>IF(F746="女",IF(H746=0,0,VLOOKUP(I746/(H746*H746/10000),标准!M$108:N$112,2,TRUE)),IF(H746=0,0,VLOOKUP(I746/(H746*H746/10000),标准!M$74:N$78,2,TRUE)))</f>
        <v>100</v>
      </c>
      <c r="K746" s="72">
        <v>2972</v>
      </c>
      <c r="L746" s="71">
        <f>IF(A746&lt;43,IF(F746="女",VLOOKUP(K746,标准!K$108:L$128,2,TRUE),VLOOKUP(K746,标准!K$74:L$94,2,TRUE)),IF(F746="女",VLOOKUP(K746,标准!K$39:L$59,2,TRUE),VLOOKUP(K746,标准!K$3:L$23,2,TRUE)))</f>
        <v>78</v>
      </c>
      <c r="M746" s="68">
        <v>18</v>
      </c>
      <c r="N746" s="71">
        <f>IF(M746="",0,IF(A746&lt;43,IF(F746="女",VLOOKUP(M746,标准!C$108:D$128,2,TRUE),VLOOKUP(M746,标准!C$74:D$94,2,TRUE)),IF(F746="女",VLOOKUP(M746,标准!C$39:D$59,2,TRUE),VLOOKUP(M746,标准!C$3:D$23,2,TRUE))))</f>
        <v>78</v>
      </c>
      <c r="O746" s="76">
        <v>165</v>
      </c>
      <c r="P746" s="71">
        <f>IF(A746&lt;43,IF(F746="女",VLOOKUP(O746/100,标准!E$108:F$128,2,TRUE),VLOOKUP(O746/100,标准!E$74:F$94,2,TRUE)),IF(F746="女",VLOOKUP(O746/100,标准!E$39:F$59,2,TRUE),VLOOKUP(O746/100,标准!E$3:F$23,2,TRUE)))</f>
        <v>68</v>
      </c>
      <c r="Q746" s="81">
        <v>3.53</v>
      </c>
      <c r="R746" s="71">
        <f>IF(Q746=0,0,IF(A746&lt;43,IF(F746="女",IF(Q746="",0,VLOOKUP(Q746,标准!I$108:J$138,2,TRUE)),IF(Q746="",0,VLOOKUP(Q746,标准!I$74:J$104,2,TRUE))),IF(F746="女",IF(Q746="",0,VLOOKUP(Q746,标准!I$39:J$69,2,TRUE)),IF(Q746="",0,VLOOKUP(Q746,标准!I$3:J$33,2,TRUE)))))</f>
        <v>76</v>
      </c>
      <c r="S746" s="76">
        <v>43</v>
      </c>
      <c r="T746" s="71">
        <f>IF(A746&lt;43,IF(F746="女",VLOOKUP(S746,标准!G$108:H$138,2,TRUE),VLOOKUP(S746,标准!G$74:H$99,2,TRUE)),IF(F746="女",VLOOKUP(S746,标准!G$39:H$69,2,TRUE),VLOOKUP(S746,标准!G$3:H$28,2,TRUE)))</f>
        <v>76</v>
      </c>
      <c r="U746" s="88">
        <v>9.6</v>
      </c>
      <c r="V746" s="71">
        <f>IF(U746=0,0,IF(A746&lt;43,IF(F746="女",IF(U746="",0,VLOOKUP(U746,标准!A$108:B$128,2,TRUE)),IF(U746="",0,VLOOKUP(U746,标准!A$74:B$94,2,TRUE))),IF(F746="女",IF(U746="",0,VLOOKUP(U746,标准!A$39:B$59,2,TRUE)),IF(U746="",0,VLOOKUP(U746,标准!A$3:B$23,2,TRUE)))))</f>
        <v>66</v>
      </c>
      <c r="W746" s="86">
        <f t="shared" si="11"/>
        <v>77.3</v>
      </c>
      <c r="X746" s="87">
        <v>4.9</v>
      </c>
      <c r="Y746" s="87">
        <v>4.6</v>
      </c>
      <c r="Z746" s="91"/>
      <c r="AA746" s="92"/>
    </row>
    <row r="747" customHeight="1" spans="1:27">
      <c r="A747" s="62">
        <v>40</v>
      </c>
      <c r="B747" s="63">
        <v>746</v>
      </c>
      <c r="C747" s="154" t="s">
        <v>1545</v>
      </c>
      <c r="D747" s="91" t="s">
        <v>1533</v>
      </c>
      <c r="E747" s="91" t="s">
        <v>971</v>
      </c>
      <c r="F747" s="91" t="s">
        <v>30</v>
      </c>
      <c r="G747" s="155" t="s">
        <v>1546</v>
      </c>
      <c r="H747" s="68">
        <v>171.5</v>
      </c>
      <c r="I747" s="68">
        <v>73.4</v>
      </c>
      <c r="J747" s="71">
        <f>IF(F747="女",IF(H747=0,0,VLOOKUP(I747/(H747*H747/10000),标准!M$108:N$112,2,TRUE)),IF(H747=0,0,VLOOKUP(I747/(H747*H747/10000),标准!M$74:N$78,2,TRUE)))</f>
        <v>80</v>
      </c>
      <c r="K747" s="72">
        <v>4380</v>
      </c>
      <c r="L747" s="71">
        <f>IF(A747&lt;43,IF(F747="女",VLOOKUP(K747,标准!K$108:L$128,2,TRUE),VLOOKUP(K747,标准!K$74:L$94,2,TRUE)),IF(F747="女",VLOOKUP(K747,标准!K$39:L$59,2,TRUE),VLOOKUP(K747,标准!K$3:L$23,2,TRUE)))</f>
        <v>80</v>
      </c>
      <c r="M747" s="68">
        <v>30</v>
      </c>
      <c r="N747" s="71">
        <f>IF(M747="",0,IF(A747&lt;43,IF(F747="女",VLOOKUP(M747,标准!C$108:D$128,2,TRUE),VLOOKUP(M747,标准!C$74:D$94,2,TRUE)),IF(F747="女",VLOOKUP(M747,标准!C$39:D$59,2,TRUE),VLOOKUP(M747,标准!C$3:D$23,2,TRUE))))</f>
        <v>100</v>
      </c>
      <c r="O747" s="76">
        <v>220</v>
      </c>
      <c r="P747" s="71">
        <f>IF(A747&lt;43,IF(F747="女",VLOOKUP(O747/100,标准!E$108:F$128,2,TRUE),VLOOKUP(O747/100,标准!E$74:F$94,2,TRUE)),IF(F747="女",VLOOKUP(O747/100,标准!E$39:F$59,2,TRUE),VLOOKUP(O747/100,标准!E$3:F$23,2,TRUE)))</f>
        <v>66</v>
      </c>
      <c r="Q747" s="81">
        <v>4.53</v>
      </c>
      <c r="R747" s="71">
        <f>IF(Q747=0,0,IF(A747&lt;43,IF(F747="女",IF(Q747="",0,VLOOKUP(Q747,标准!I$108:J$138,2,TRUE)),IF(Q747="",0,VLOOKUP(Q747,标准!I$74:J$104,2,TRUE))),IF(F747="女",IF(Q747="",0,VLOOKUP(Q747,标准!I$39:J$69,2,TRUE)),IF(Q747="",0,VLOOKUP(Q747,标准!I$3:J$33,2,TRUE)))))</f>
        <v>40</v>
      </c>
      <c r="S747" s="76">
        <v>0</v>
      </c>
      <c r="T747" s="71">
        <f>IF(A747&lt;43,IF(F747="女",VLOOKUP(S747,标准!G$108:H$138,2,TRUE),VLOOKUP(S747,标准!G$74:H$99,2,TRUE)),IF(F747="女",VLOOKUP(S747,标准!G$39:H$69,2,TRUE),VLOOKUP(S747,标准!G$3:H$28,2,TRUE)))</f>
        <v>0</v>
      </c>
      <c r="U747" s="88">
        <v>7.75</v>
      </c>
      <c r="V747" s="71">
        <f>IF(U747=0,0,IF(A747&lt;43,IF(F747="女",IF(U747="",0,VLOOKUP(U747,标准!A$108:B$128,2,TRUE)),IF(U747="",0,VLOOKUP(U747,标准!A$74:B$94,2,TRUE))),IF(F747="女",IF(U747="",0,VLOOKUP(U747,标准!A$39:B$59,2,TRUE)),IF(U747="",0,VLOOKUP(U747,标准!A$3:B$23,2,TRUE)))))</f>
        <v>72</v>
      </c>
      <c r="W747" s="86">
        <f t="shared" si="11"/>
        <v>63</v>
      </c>
      <c r="X747" s="87">
        <v>4.5</v>
      </c>
      <c r="Y747" s="87">
        <v>4.7</v>
      </c>
      <c r="Z747" s="91"/>
      <c r="AA747" s="92"/>
    </row>
    <row r="748" customHeight="1" spans="1:27">
      <c r="A748" s="62">
        <v>40</v>
      </c>
      <c r="B748" s="63">
        <v>747</v>
      </c>
      <c r="C748" s="154" t="s">
        <v>1547</v>
      </c>
      <c r="D748" s="91" t="s">
        <v>1533</v>
      </c>
      <c r="E748" s="91" t="s">
        <v>971</v>
      </c>
      <c r="F748" s="91" t="s">
        <v>34</v>
      </c>
      <c r="G748" s="155" t="s">
        <v>1548</v>
      </c>
      <c r="H748" s="68">
        <v>152.5</v>
      </c>
      <c r="I748" s="68">
        <v>52.9</v>
      </c>
      <c r="J748" s="71">
        <f>IF(F748="女",IF(H748=0,0,VLOOKUP(I748/(H748*H748/10000),标准!M$108:N$112,2,TRUE)),IF(H748=0,0,VLOOKUP(I748/(H748*H748/10000),标准!M$74:N$78,2,TRUE)))</f>
        <v>100</v>
      </c>
      <c r="K748" s="72">
        <v>2683</v>
      </c>
      <c r="L748" s="71">
        <f>IF(A748&lt;43,IF(F748="女",VLOOKUP(K748,标准!K$108:L$128,2,TRUE),VLOOKUP(K748,标准!K$74:L$94,2,TRUE)),IF(F748="女",VLOOKUP(K748,标准!K$39:L$59,2,TRUE),VLOOKUP(K748,标准!K$3:L$23,2,TRUE)))</f>
        <v>72</v>
      </c>
      <c r="M748" s="68">
        <v>12</v>
      </c>
      <c r="N748" s="71">
        <f>IF(M748="",0,IF(A748&lt;43,IF(F748="女",VLOOKUP(M748,标准!C$108:D$128,2,TRUE),VLOOKUP(M748,标准!C$74:D$94,2,TRUE)),IF(F748="女",VLOOKUP(M748,标准!C$39:D$59,2,TRUE),VLOOKUP(M748,标准!C$3:D$23,2,TRUE))))</f>
        <v>68</v>
      </c>
      <c r="O748" s="76">
        <v>152</v>
      </c>
      <c r="P748" s="71">
        <f>IF(A748&lt;43,IF(F748="女",VLOOKUP(O748/100,标准!E$108:F$128,2,TRUE),VLOOKUP(O748/100,标准!E$74:F$94,2,TRUE)),IF(F748="女",VLOOKUP(O748/100,标准!E$39:F$59,2,TRUE),VLOOKUP(O748/100,标准!E$3:F$23,2,TRUE)))</f>
        <v>60</v>
      </c>
      <c r="Q748" s="81">
        <v>4.3</v>
      </c>
      <c r="R748" s="71">
        <f>IF(Q748=0,0,IF(A748&lt;43,IF(F748="女",IF(Q748="",0,VLOOKUP(Q748,标准!I$108:J$138,2,TRUE)),IF(Q748="",0,VLOOKUP(Q748,标准!I$74:J$104,2,TRUE))),IF(F748="女",IF(Q748="",0,VLOOKUP(Q748,标准!I$39:J$69,2,TRUE)),IF(Q748="",0,VLOOKUP(Q748,标准!I$3:J$33,2,TRUE)))))</f>
        <v>60</v>
      </c>
      <c r="S748" s="76">
        <v>42</v>
      </c>
      <c r="T748" s="71">
        <f>IF(A748&lt;43,IF(F748="女",VLOOKUP(S748,标准!G$108:H$138,2,TRUE),VLOOKUP(S748,标准!G$74:H$99,2,TRUE)),IF(F748="女",VLOOKUP(S748,标准!G$39:H$69,2,TRUE),VLOOKUP(S748,标准!G$3:H$28,2,TRUE)))</f>
        <v>76</v>
      </c>
      <c r="U748" s="88">
        <v>10.7</v>
      </c>
      <c r="V748" s="71">
        <f>IF(U748=0,0,IF(A748&lt;43,IF(F748="女",IF(U748="",0,VLOOKUP(U748,标准!A$108:B$128,2,TRUE)),IF(U748="",0,VLOOKUP(U748,标准!A$74:B$94,2,TRUE))),IF(F748="女",IF(U748="",0,VLOOKUP(U748,标准!A$39:B$59,2,TRUE)),IF(U748="",0,VLOOKUP(U748,标准!A$3:B$23,2,TRUE)))))</f>
        <v>40</v>
      </c>
      <c r="W748" s="86">
        <f t="shared" si="11"/>
        <v>66.2</v>
      </c>
      <c r="X748" s="87">
        <v>4.6</v>
      </c>
      <c r="Y748" s="87">
        <v>4.7</v>
      </c>
      <c r="Z748" s="91"/>
      <c r="AA748" s="92"/>
    </row>
    <row r="749" customHeight="1" spans="1:27">
      <c r="A749" s="62">
        <v>40</v>
      </c>
      <c r="B749" s="63">
        <v>748</v>
      </c>
      <c r="C749" s="154" t="s">
        <v>1549</v>
      </c>
      <c r="D749" s="91" t="s">
        <v>1533</v>
      </c>
      <c r="E749" s="91" t="s">
        <v>971</v>
      </c>
      <c r="F749" s="91" t="s">
        <v>30</v>
      </c>
      <c r="G749" s="155" t="s">
        <v>1550</v>
      </c>
      <c r="H749" s="68">
        <v>174.4</v>
      </c>
      <c r="I749" s="68">
        <v>72.2</v>
      </c>
      <c r="J749" s="71">
        <f>IF(F749="女",IF(H749=0,0,VLOOKUP(I749/(H749*H749/10000),标准!M$108:N$112,2,TRUE)),IF(H749=0,0,VLOOKUP(I749/(H749*H749/10000),标准!M$74:N$78,2,TRUE)))</f>
        <v>100</v>
      </c>
      <c r="K749" s="72">
        <v>3366</v>
      </c>
      <c r="L749" s="71">
        <f>IF(A749&lt;43,IF(F749="女",VLOOKUP(K749,标准!K$108:L$128,2,TRUE),VLOOKUP(K749,标准!K$74:L$94,2,TRUE)),IF(F749="女",VLOOKUP(K749,标准!K$39:L$59,2,TRUE),VLOOKUP(K749,标准!K$3:L$23,2,TRUE)))</f>
        <v>64</v>
      </c>
      <c r="M749" s="68">
        <v>15</v>
      </c>
      <c r="N749" s="71">
        <f>IF(M749="",0,IF(A749&lt;43,IF(F749="女",VLOOKUP(M749,标准!C$108:D$128,2,TRUE),VLOOKUP(M749,标准!C$74:D$94,2,TRUE)),IF(F749="女",VLOOKUP(M749,标准!C$39:D$59,2,TRUE),VLOOKUP(M749,标准!C$3:D$23,2,TRUE))))</f>
        <v>76</v>
      </c>
      <c r="O749" s="76">
        <v>220</v>
      </c>
      <c r="P749" s="71">
        <f>IF(A749&lt;43,IF(F749="女",VLOOKUP(O749/100,标准!E$108:F$128,2,TRUE),VLOOKUP(O749/100,标准!E$74:F$94,2,TRUE)),IF(F749="女",VLOOKUP(O749/100,标准!E$39:F$59,2,TRUE),VLOOKUP(O749/100,标准!E$3:F$23,2,TRUE)))</f>
        <v>66</v>
      </c>
      <c r="Q749" s="81">
        <v>4.01</v>
      </c>
      <c r="R749" s="71">
        <f>IF(Q749=0,0,IF(A749&lt;43,IF(F749="女",IF(Q749="",0,VLOOKUP(Q749,标准!I$108:J$138,2,TRUE)),IF(Q749="",0,VLOOKUP(Q749,标准!I$74:J$104,2,TRUE))),IF(F749="女",IF(Q749="",0,VLOOKUP(Q749,标准!I$39:J$69,2,TRUE)),IF(Q749="",0,VLOOKUP(Q749,标准!I$3:J$33,2,TRUE)))))</f>
        <v>72</v>
      </c>
      <c r="S749" s="76">
        <v>3</v>
      </c>
      <c r="T749" s="71">
        <f>IF(A749&lt;43,IF(F749="女",VLOOKUP(S749,标准!G$108:H$138,2,TRUE),VLOOKUP(S749,标准!G$74:H$99,2,TRUE)),IF(F749="女",VLOOKUP(S749,标准!G$39:H$69,2,TRUE),VLOOKUP(S749,标准!G$3:H$28,2,TRUE)))</f>
        <v>0</v>
      </c>
      <c r="U749" s="88">
        <v>7.27</v>
      </c>
      <c r="V749" s="71">
        <f>IF(U749=0,0,IF(A749&lt;43,IF(F749="女",IF(U749="",0,VLOOKUP(U749,标准!A$108:B$128,2,TRUE)),IF(U749="",0,VLOOKUP(U749,标准!A$74:B$94,2,TRUE))),IF(F749="女",IF(U749="",0,VLOOKUP(U749,标准!A$39:B$59,2,TRUE)),IF(U749="",0,VLOOKUP(U749,标准!A$3:B$23,2,TRUE)))))</f>
        <v>78</v>
      </c>
      <c r="W749" s="86">
        <f t="shared" si="11"/>
        <v>68.8</v>
      </c>
      <c r="X749" s="87">
        <v>4.1</v>
      </c>
      <c r="Y749" s="87">
        <v>4.1</v>
      </c>
      <c r="Z749" s="91"/>
      <c r="AA749" s="92"/>
    </row>
    <row r="750" customHeight="1" spans="1:27">
      <c r="A750" s="62">
        <v>40</v>
      </c>
      <c r="B750" s="63">
        <v>749</v>
      </c>
      <c r="C750" s="154" t="s">
        <v>1551</v>
      </c>
      <c r="D750" s="91" t="s">
        <v>1533</v>
      </c>
      <c r="E750" s="91" t="s">
        <v>971</v>
      </c>
      <c r="F750" s="91" t="s">
        <v>30</v>
      </c>
      <c r="G750" s="155" t="s">
        <v>1552</v>
      </c>
      <c r="H750" s="68">
        <v>180.7</v>
      </c>
      <c r="I750" s="68">
        <v>92.2</v>
      </c>
      <c r="J750" s="71">
        <f>IF(F750="女",IF(H750=0,0,VLOOKUP(I750/(H750*H750/10000),标准!M$108:N$112,2,TRUE)),IF(H750=0,0,VLOOKUP(I750/(H750*H750/10000),标准!M$74:N$78,2,TRUE)))</f>
        <v>60</v>
      </c>
      <c r="K750" s="72">
        <v>4512</v>
      </c>
      <c r="L750" s="71">
        <f>IF(A750&lt;43,IF(F750="女",VLOOKUP(K750,标准!K$108:L$128,2,TRUE),VLOOKUP(K750,标准!K$74:L$94,2,TRUE)),IF(F750="女",VLOOKUP(K750,标准!K$39:L$59,2,TRUE),VLOOKUP(K750,标准!K$3:L$23,2,TRUE)))</f>
        <v>80</v>
      </c>
      <c r="M750" s="68">
        <v>7</v>
      </c>
      <c r="N750" s="71">
        <f>IF(M750="",0,IF(A750&lt;43,IF(F750="女",VLOOKUP(M750,标准!C$108:D$128,2,TRUE),VLOOKUP(M750,标准!C$74:D$94,2,TRUE)),IF(F750="女",VLOOKUP(M750,标准!C$39:D$59,2,TRUE),VLOOKUP(M750,标准!C$3:D$23,2,TRUE))))</f>
        <v>64</v>
      </c>
      <c r="O750" s="76">
        <v>218</v>
      </c>
      <c r="P750" s="71">
        <f>IF(A750&lt;43,IF(F750="女",VLOOKUP(O750/100,标准!E$108:F$128,2,TRUE),VLOOKUP(O750/100,标准!E$74:F$94,2,TRUE)),IF(F750="女",VLOOKUP(O750/100,标准!E$39:F$59,2,TRUE),VLOOKUP(O750/100,标准!E$3:F$23,2,TRUE)))</f>
        <v>64</v>
      </c>
      <c r="Q750" s="81">
        <v>3.48</v>
      </c>
      <c r="R750" s="71">
        <f>IF(Q750=0,0,IF(A750&lt;43,IF(F750="女",IF(Q750="",0,VLOOKUP(Q750,标准!I$108:J$138,2,TRUE)),IF(Q750="",0,VLOOKUP(Q750,标准!I$74:J$104,2,TRUE))),IF(F750="女",IF(Q750="",0,VLOOKUP(Q750,标准!I$39:J$69,2,TRUE)),IF(Q750="",0,VLOOKUP(Q750,标准!I$3:J$33,2,TRUE)))))</f>
        <v>76</v>
      </c>
      <c r="S750" s="76">
        <v>0</v>
      </c>
      <c r="T750" s="71">
        <f>IF(A750&lt;43,IF(F750="女",VLOOKUP(S750,标准!G$108:H$138,2,TRUE),VLOOKUP(S750,标准!G$74:H$99,2,TRUE)),IF(F750="女",VLOOKUP(S750,标准!G$39:H$69,2,TRUE),VLOOKUP(S750,标准!G$3:H$28,2,TRUE)))</f>
        <v>0</v>
      </c>
      <c r="U750" s="88">
        <v>7.3</v>
      </c>
      <c r="V750" s="71">
        <f>IF(U750=0,0,IF(A750&lt;43,IF(F750="女",IF(U750="",0,VLOOKUP(U750,标准!A$108:B$128,2,TRUE)),IF(U750="",0,VLOOKUP(U750,标准!A$74:B$94,2,TRUE))),IF(F750="女",IF(U750="",0,VLOOKUP(U750,标准!A$39:B$59,2,TRUE)),IF(U750="",0,VLOOKUP(U750,标准!A$3:B$23,2,TRUE)))))</f>
        <v>78</v>
      </c>
      <c r="W750" s="86">
        <f t="shared" si="11"/>
        <v>64.6</v>
      </c>
      <c r="X750" s="87">
        <v>4</v>
      </c>
      <c r="Y750" s="87">
        <v>4.2</v>
      </c>
      <c r="Z750" s="91"/>
      <c r="AA750" s="92"/>
    </row>
    <row r="751" customHeight="1" spans="1:27">
      <c r="A751" s="62">
        <v>40</v>
      </c>
      <c r="B751" s="63">
        <v>750</v>
      </c>
      <c r="C751" s="154" t="s">
        <v>1553</v>
      </c>
      <c r="D751" s="91" t="s">
        <v>1533</v>
      </c>
      <c r="E751" s="91" t="s">
        <v>971</v>
      </c>
      <c r="F751" s="91" t="s">
        <v>34</v>
      </c>
      <c r="G751" s="155" t="s">
        <v>1554</v>
      </c>
      <c r="H751" s="68">
        <v>149.3</v>
      </c>
      <c r="I751" s="68">
        <v>41.4</v>
      </c>
      <c r="J751" s="71">
        <f>IF(F751="女",IF(H751=0,0,VLOOKUP(I751/(H751*H751/10000),标准!M$108:N$112,2,TRUE)),IF(H751=0,0,VLOOKUP(I751/(H751*H751/10000),标准!M$74:N$78,2,TRUE)))</f>
        <v>100</v>
      </c>
      <c r="K751" s="72">
        <v>2582</v>
      </c>
      <c r="L751" s="71">
        <f>IF(A751&lt;43,IF(F751="女",VLOOKUP(K751,标准!K$108:L$128,2,TRUE),VLOOKUP(K751,标准!K$74:L$94,2,TRUE)),IF(F751="女",VLOOKUP(K751,标准!K$39:L$59,2,TRUE),VLOOKUP(K751,标准!K$3:L$23,2,TRUE)))</f>
        <v>70</v>
      </c>
      <c r="M751" s="68">
        <v>20</v>
      </c>
      <c r="N751" s="71">
        <f>IF(M751="",0,IF(A751&lt;43,IF(F751="女",VLOOKUP(M751,标准!C$108:D$128,2,TRUE),VLOOKUP(M751,标准!C$74:D$94,2,TRUE)),IF(F751="女",VLOOKUP(M751,标准!C$39:D$59,2,TRUE),VLOOKUP(M751,标准!C$3:D$23,2,TRUE))))</f>
        <v>80</v>
      </c>
      <c r="O751" s="76">
        <v>170</v>
      </c>
      <c r="P751" s="71">
        <f>IF(A751&lt;43,IF(F751="女",VLOOKUP(O751/100,标准!E$108:F$128,2,TRUE),VLOOKUP(O751/100,标准!E$74:F$94,2,TRUE)),IF(F751="女",VLOOKUP(O751/100,标准!E$39:F$59,2,TRUE),VLOOKUP(O751/100,标准!E$3:F$23,2,TRUE)))</f>
        <v>72</v>
      </c>
      <c r="Q751" s="81">
        <v>4.06</v>
      </c>
      <c r="R751" s="71">
        <f>IF(Q751=0,0,IF(A751&lt;43,IF(F751="女",IF(Q751="",0,VLOOKUP(Q751,标准!I$108:J$138,2,TRUE)),IF(Q751="",0,VLOOKUP(Q751,标准!I$74:J$104,2,TRUE))),IF(F751="女",IF(Q751="",0,VLOOKUP(Q751,标准!I$39:J$69,2,TRUE)),IF(Q751="",0,VLOOKUP(Q751,标准!I$3:J$33,2,TRUE)))))</f>
        <v>70</v>
      </c>
      <c r="S751" s="76">
        <v>43</v>
      </c>
      <c r="T751" s="71">
        <f>IF(A751&lt;43,IF(F751="女",VLOOKUP(S751,标准!G$108:H$138,2,TRUE),VLOOKUP(S751,标准!G$74:H$99,2,TRUE)),IF(F751="女",VLOOKUP(S751,标准!G$39:H$69,2,TRUE),VLOOKUP(S751,标准!G$3:H$28,2,TRUE)))</f>
        <v>76</v>
      </c>
      <c r="U751" s="88">
        <v>8.8</v>
      </c>
      <c r="V751" s="71">
        <f>IF(U751=0,0,IF(A751&lt;43,IF(F751="女",IF(U751="",0,VLOOKUP(U751,标准!A$108:B$128,2,TRUE)),IF(U751="",0,VLOOKUP(U751,标准!A$74:B$94,2,TRUE))),IF(F751="女",IF(U751="",0,VLOOKUP(U751,标准!A$39:B$59,2,TRUE)),IF(U751="",0,VLOOKUP(U751,标准!A$3:B$23,2,TRUE)))))</f>
        <v>74</v>
      </c>
      <c r="W751" s="86">
        <f t="shared" si="11"/>
        <v>77.1</v>
      </c>
      <c r="X751" s="87">
        <v>3.7</v>
      </c>
      <c r="Y751" s="87">
        <v>3.7</v>
      </c>
      <c r="Z751" s="91"/>
      <c r="AA751" s="92"/>
    </row>
    <row r="752" customHeight="1" spans="1:27">
      <c r="A752" s="62">
        <v>40</v>
      </c>
      <c r="B752" s="63">
        <v>751</v>
      </c>
      <c r="C752" s="154" t="s">
        <v>1555</v>
      </c>
      <c r="D752" s="91" t="s">
        <v>1533</v>
      </c>
      <c r="E752" s="91" t="s">
        <v>971</v>
      </c>
      <c r="F752" s="91" t="s">
        <v>34</v>
      </c>
      <c r="G752" s="155" t="s">
        <v>1556</v>
      </c>
      <c r="H752" s="68">
        <v>167.8</v>
      </c>
      <c r="I752" s="68">
        <v>56.3</v>
      </c>
      <c r="J752" s="71">
        <f>IF(F752="女",IF(H752=0,0,VLOOKUP(I752/(H752*H752/10000),标准!M$108:N$112,2,TRUE)),IF(H752=0,0,VLOOKUP(I752/(H752*H752/10000),标准!M$74:N$78,2,TRUE)))</f>
        <v>100</v>
      </c>
      <c r="K752" s="72">
        <v>2855</v>
      </c>
      <c r="L752" s="71">
        <f>IF(A752&lt;43,IF(F752="女",VLOOKUP(K752,标准!K$108:L$128,2,TRUE),VLOOKUP(K752,标准!K$74:L$94,2,TRUE)),IF(F752="女",VLOOKUP(K752,标准!K$39:L$59,2,TRUE),VLOOKUP(K752,标准!K$3:L$23,2,TRUE)))</f>
        <v>76</v>
      </c>
      <c r="M752" s="68">
        <v>12</v>
      </c>
      <c r="N752" s="71">
        <f>IF(M752="",0,IF(A752&lt;43,IF(F752="女",VLOOKUP(M752,标准!C$108:D$128,2,TRUE),VLOOKUP(M752,标准!C$74:D$94,2,TRUE)),IF(F752="女",VLOOKUP(M752,标准!C$39:D$59,2,TRUE),VLOOKUP(M752,标准!C$3:D$23,2,TRUE))))</f>
        <v>68</v>
      </c>
      <c r="O752" s="76">
        <v>182</v>
      </c>
      <c r="P752" s="71">
        <f>IF(A752&lt;43,IF(F752="女",VLOOKUP(O752/100,标准!E$108:F$128,2,TRUE),VLOOKUP(O752/100,标准!E$74:F$94,2,TRUE)),IF(F752="女",VLOOKUP(O752/100,标准!E$39:F$59,2,TRUE),VLOOKUP(O752/100,标准!E$3:F$23,2,TRUE)))</f>
        <v>80</v>
      </c>
      <c r="Q752" s="81">
        <v>4.12</v>
      </c>
      <c r="R752" s="71">
        <f>IF(Q752=0,0,IF(A752&lt;43,IF(F752="女",IF(Q752="",0,VLOOKUP(Q752,标准!I$108:J$138,2,TRUE)),IF(Q752="",0,VLOOKUP(Q752,标准!I$74:J$104,2,TRUE))),IF(F752="女",IF(Q752="",0,VLOOKUP(Q752,标准!I$39:J$69,2,TRUE)),IF(Q752="",0,VLOOKUP(Q752,标准!I$3:J$33,2,TRUE)))))</f>
        <v>68</v>
      </c>
      <c r="S752" s="76">
        <v>32</v>
      </c>
      <c r="T752" s="71">
        <f>IF(A752&lt;43,IF(F752="女",VLOOKUP(S752,标准!G$108:H$138,2,TRUE),VLOOKUP(S752,标准!G$74:H$99,2,TRUE)),IF(F752="女",VLOOKUP(S752,标准!G$39:H$69,2,TRUE),VLOOKUP(S752,标准!G$3:H$28,2,TRUE)))</f>
        <v>66</v>
      </c>
      <c r="U752" s="88">
        <v>9.4</v>
      </c>
      <c r="V752" s="71">
        <f>IF(U752=0,0,IF(A752&lt;43,IF(F752="女",IF(U752="",0,VLOOKUP(U752,标准!A$108:B$128,2,TRUE)),IF(U752="",0,VLOOKUP(U752,标准!A$74:B$94,2,TRUE))),IF(F752="女",IF(U752="",0,VLOOKUP(U752,标准!A$39:B$59,2,TRUE)),IF(U752="",0,VLOOKUP(U752,标准!A$3:B$23,2,TRUE)))))</f>
        <v>68</v>
      </c>
      <c r="W752" s="86">
        <f t="shared" si="11"/>
        <v>75</v>
      </c>
      <c r="X752" s="87">
        <v>4.2</v>
      </c>
      <c r="Y752" s="87">
        <v>4.4</v>
      </c>
      <c r="Z752" s="91"/>
      <c r="AA752" s="92"/>
    </row>
    <row r="753" customHeight="1" spans="1:27">
      <c r="A753" s="62">
        <v>40</v>
      </c>
      <c r="B753" s="63">
        <v>752</v>
      </c>
      <c r="C753" s="154" t="s">
        <v>1557</v>
      </c>
      <c r="D753" s="91" t="s">
        <v>1533</v>
      </c>
      <c r="E753" s="91" t="s">
        <v>971</v>
      </c>
      <c r="F753" s="91" t="s">
        <v>30</v>
      </c>
      <c r="G753" s="155" t="s">
        <v>1558</v>
      </c>
      <c r="H753" s="68">
        <v>176.2</v>
      </c>
      <c r="I753" s="68">
        <v>71</v>
      </c>
      <c r="J753" s="71">
        <f>IF(F753="女",IF(H753=0,0,VLOOKUP(I753/(H753*H753/10000),标准!M$108:N$112,2,TRUE)),IF(H753=0,0,VLOOKUP(I753/(H753*H753/10000),标准!M$74:N$78,2,TRUE)))</f>
        <v>100</v>
      </c>
      <c r="K753" s="72">
        <v>5232</v>
      </c>
      <c r="L753" s="71">
        <f>IF(A753&lt;43,IF(F753="女",VLOOKUP(K753,标准!K$108:L$128,2,TRUE),VLOOKUP(K753,标准!K$74:L$94,2,TRUE)),IF(F753="女",VLOOKUP(K753,标准!K$39:L$59,2,TRUE),VLOOKUP(K753,标准!K$3:L$23,2,TRUE)))</f>
        <v>100</v>
      </c>
      <c r="M753" s="68">
        <v>16</v>
      </c>
      <c r="N753" s="71">
        <f>IF(M753="",0,IF(A753&lt;43,IF(F753="女",VLOOKUP(M753,标准!C$108:D$128,2,TRUE),VLOOKUP(M753,标准!C$74:D$94,2,TRUE)),IF(F753="女",VLOOKUP(M753,标准!C$39:D$59,2,TRUE),VLOOKUP(M753,标准!C$3:D$23,2,TRUE))))</f>
        <v>76</v>
      </c>
      <c r="O753" s="76">
        <v>255</v>
      </c>
      <c r="P753" s="71">
        <f>IF(A753&lt;43,IF(F753="女",VLOOKUP(O753/100,标准!E$108:F$128,2,TRUE),VLOOKUP(O753/100,标准!E$74:F$94,2,TRUE)),IF(F753="女",VLOOKUP(O753/100,标准!E$39:F$59,2,TRUE),VLOOKUP(O753/100,标准!E$3:F$23,2,TRUE)))</f>
        <v>80</v>
      </c>
      <c r="Q753" s="81">
        <v>4.2</v>
      </c>
      <c r="R753" s="71">
        <f>IF(Q753=0,0,IF(A753&lt;43,IF(F753="女",IF(Q753="",0,VLOOKUP(Q753,标准!I$108:J$138,2,TRUE)),IF(Q753="",0,VLOOKUP(Q753,标准!I$74:J$104,2,TRUE))),IF(F753="女",IF(Q753="",0,VLOOKUP(Q753,标准!I$39:J$69,2,TRUE)),IF(Q753="",0,VLOOKUP(Q753,标准!I$3:J$33,2,TRUE)))))</f>
        <v>64</v>
      </c>
      <c r="S753" s="76">
        <v>0</v>
      </c>
      <c r="T753" s="71">
        <f>IF(A753&lt;43,IF(F753="女",VLOOKUP(S753,标准!G$108:H$138,2,TRUE),VLOOKUP(S753,标准!G$74:H$99,2,TRUE)),IF(F753="女",VLOOKUP(S753,标准!G$39:H$69,2,TRUE),VLOOKUP(S753,标准!G$3:H$28,2,TRUE)))</f>
        <v>0</v>
      </c>
      <c r="U753" s="88">
        <v>7.3</v>
      </c>
      <c r="V753" s="71">
        <f>IF(U753=0,0,IF(A753&lt;43,IF(F753="女",IF(U753="",0,VLOOKUP(U753,标准!A$108:B$128,2,TRUE)),IF(U753="",0,VLOOKUP(U753,标准!A$74:B$94,2,TRUE))),IF(F753="女",IF(U753="",0,VLOOKUP(U753,标准!A$39:B$59,2,TRUE)),IF(U753="",0,VLOOKUP(U753,标准!A$3:B$23,2,TRUE)))))</f>
        <v>78</v>
      </c>
      <c r="W753" s="86">
        <f t="shared" si="11"/>
        <v>74</v>
      </c>
      <c r="X753" s="87">
        <v>3.9</v>
      </c>
      <c r="Y753" s="87">
        <v>4.1</v>
      </c>
      <c r="Z753" s="91"/>
      <c r="AA753" s="92"/>
    </row>
    <row r="754" customHeight="1" spans="1:27">
      <c r="A754" s="62">
        <v>40</v>
      </c>
      <c r="B754" s="63">
        <v>753</v>
      </c>
      <c r="C754" s="154" t="s">
        <v>1559</v>
      </c>
      <c r="D754" s="91" t="s">
        <v>1533</v>
      </c>
      <c r="E754" s="91" t="s">
        <v>971</v>
      </c>
      <c r="F754" s="91" t="s">
        <v>30</v>
      </c>
      <c r="G754" s="155" t="s">
        <v>1560</v>
      </c>
      <c r="H754" s="68">
        <v>166.8</v>
      </c>
      <c r="I754" s="68">
        <v>81.8</v>
      </c>
      <c r="J754" s="71">
        <f>IF(F754="女",IF(H754=0,0,VLOOKUP(I754/(H754*H754/10000),标准!M$108:N$112,2,TRUE)),IF(H754=0,0,VLOOKUP(I754/(H754*H754/10000),标准!M$74:N$78,2,TRUE)))</f>
        <v>60</v>
      </c>
      <c r="K754" s="72">
        <v>4300</v>
      </c>
      <c r="L754" s="71">
        <f>IF(A754&lt;43,IF(F754="女",VLOOKUP(K754,标准!K$108:L$128,2,TRUE),VLOOKUP(K754,标准!K$74:L$94,2,TRUE)),IF(F754="女",VLOOKUP(K754,标准!K$39:L$59,2,TRUE),VLOOKUP(K754,标准!K$3:L$23,2,TRUE)))</f>
        <v>80</v>
      </c>
      <c r="M754" s="68">
        <v>9</v>
      </c>
      <c r="N754" s="71">
        <f>IF(M754="",0,IF(A754&lt;43,IF(F754="女",VLOOKUP(M754,标准!C$108:D$128,2,TRUE),VLOOKUP(M754,标准!C$74:D$94,2,TRUE)),IF(F754="女",VLOOKUP(M754,标准!C$39:D$59,2,TRUE),VLOOKUP(M754,标准!C$3:D$23,2,TRUE))))</f>
        <v>66</v>
      </c>
      <c r="O754" s="76">
        <v>210</v>
      </c>
      <c r="P754" s="71">
        <f>IF(A754&lt;43,IF(F754="女",VLOOKUP(O754/100,标准!E$108:F$128,2,TRUE),VLOOKUP(O754/100,标准!E$74:F$94,2,TRUE)),IF(F754="女",VLOOKUP(O754/100,标准!E$39:F$59,2,TRUE),VLOOKUP(O754/100,标准!E$3:F$23,2,TRUE)))</f>
        <v>60</v>
      </c>
      <c r="Q754" s="81">
        <v>4.3</v>
      </c>
      <c r="R754" s="71">
        <f>IF(Q754=0,0,IF(A754&lt;43,IF(F754="女",IF(Q754="",0,VLOOKUP(Q754,标准!I$108:J$138,2,TRUE)),IF(Q754="",0,VLOOKUP(Q754,标准!I$74:J$104,2,TRUE))),IF(F754="女",IF(Q754="",0,VLOOKUP(Q754,标准!I$39:J$69,2,TRUE)),IF(Q754="",0,VLOOKUP(Q754,标准!I$3:J$33,2,TRUE)))))</f>
        <v>60</v>
      </c>
      <c r="S754" s="76">
        <v>3</v>
      </c>
      <c r="T754" s="71">
        <f>IF(A754&lt;43,IF(F754="女",VLOOKUP(S754,标准!G$108:H$138,2,TRUE),VLOOKUP(S754,标准!G$74:H$99,2,TRUE)),IF(F754="女",VLOOKUP(S754,标准!G$39:H$69,2,TRUE),VLOOKUP(S754,标准!G$3:H$28,2,TRUE)))</f>
        <v>0</v>
      </c>
      <c r="U754" s="88">
        <v>8</v>
      </c>
      <c r="V754" s="71">
        <f>IF(U754=0,0,IF(A754&lt;43,IF(F754="女",IF(U754="",0,VLOOKUP(U754,标准!A$108:B$128,2,TRUE)),IF(U754="",0,VLOOKUP(U754,标准!A$74:B$94,2,TRUE))),IF(F754="女",IF(U754="",0,VLOOKUP(U754,标准!A$39:B$59,2,TRUE)),IF(U754="",0,VLOOKUP(U754,标准!A$3:B$23,2,TRUE)))))</f>
        <v>70</v>
      </c>
      <c r="W754" s="86">
        <f t="shared" si="11"/>
        <v>59.6</v>
      </c>
      <c r="X754" s="87">
        <v>4.2</v>
      </c>
      <c r="Y754" s="87">
        <v>4.3</v>
      </c>
      <c r="Z754" s="91"/>
      <c r="AA754" s="92"/>
    </row>
    <row r="755" customHeight="1" spans="1:27">
      <c r="A755" s="62">
        <v>40</v>
      </c>
      <c r="B755" s="63">
        <v>754</v>
      </c>
      <c r="C755" s="154" t="s">
        <v>1561</v>
      </c>
      <c r="D755" s="91" t="s">
        <v>1533</v>
      </c>
      <c r="E755" s="91" t="s">
        <v>971</v>
      </c>
      <c r="F755" s="91" t="s">
        <v>30</v>
      </c>
      <c r="G755" s="155" t="s">
        <v>1562</v>
      </c>
      <c r="H755" s="68">
        <v>175.9</v>
      </c>
      <c r="I755" s="68">
        <v>88.6</v>
      </c>
      <c r="J755" s="71">
        <f>IF(F755="女",IF(H755=0,0,VLOOKUP(I755/(H755*H755/10000),标准!M$108:N$112,2,TRUE)),IF(H755=0,0,VLOOKUP(I755/(H755*H755/10000),标准!M$74:N$78,2,TRUE)))</f>
        <v>60</v>
      </c>
      <c r="K755" s="72">
        <v>4651</v>
      </c>
      <c r="L755" s="71">
        <f>IF(A755&lt;43,IF(F755="女",VLOOKUP(K755,标准!K$108:L$128,2,TRUE),VLOOKUP(K755,标准!K$74:L$94,2,TRUE)),IF(F755="女",VLOOKUP(K755,标准!K$39:L$59,2,TRUE),VLOOKUP(K755,标准!K$3:L$23,2,TRUE)))</f>
        <v>85</v>
      </c>
      <c r="M755" s="68">
        <v>7</v>
      </c>
      <c r="N755" s="71">
        <f>IF(M755="",0,IF(A755&lt;43,IF(F755="女",VLOOKUP(M755,标准!C$108:D$128,2,TRUE),VLOOKUP(M755,标准!C$74:D$94,2,TRUE)),IF(F755="女",VLOOKUP(M755,标准!C$39:D$59,2,TRUE),VLOOKUP(M755,标准!C$3:D$23,2,TRUE))))</f>
        <v>64</v>
      </c>
      <c r="O755" s="76">
        <v>217</v>
      </c>
      <c r="P755" s="71">
        <f>IF(A755&lt;43,IF(F755="女",VLOOKUP(O755/100,标准!E$108:F$128,2,TRUE),VLOOKUP(O755/100,标准!E$74:F$94,2,TRUE)),IF(F755="女",VLOOKUP(O755/100,标准!E$39:F$59,2,TRUE),VLOOKUP(O755/100,标准!E$3:F$23,2,TRUE)))</f>
        <v>64</v>
      </c>
      <c r="Q755" s="81">
        <v>4.51</v>
      </c>
      <c r="R755" s="71">
        <f>IF(Q755=0,0,IF(A755&lt;43,IF(F755="女",IF(Q755="",0,VLOOKUP(Q755,标准!I$108:J$138,2,TRUE)),IF(Q755="",0,VLOOKUP(Q755,标准!I$74:J$104,2,TRUE))),IF(F755="女",IF(Q755="",0,VLOOKUP(Q755,标准!I$39:J$69,2,TRUE)),IF(Q755="",0,VLOOKUP(Q755,标准!I$3:J$33,2,TRUE)))))</f>
        <v>50</v>
      </c>
      <c r="S755" s="76">
        <v>0</v>
      </c>
      <c r="T755" s="71">
        <f>IF(A755&lt;43,IF(F755="女",VLOOKUP(S755,标准!G$108:H$138,2,TRUE),VLOOKUP(S755,标准!G$74:H$99,2,TRUE)),IF(F755="女",VLOOKUP(S755,标准!G$39:H$69,2,TRUE),VLOOKUP(S755,标准!G$3:H$28,2,TRUE)))</f>
        <v>0</v>
      </c>
      <c r="U755" s="88">
        <v>8.1</v>
      </c>
      <c r="V755" s="71">
        <f>IF(U755=0,0,IF(A755&lt;43,IF(F755="女",IF(U755="",0,VLOOKUP(U755,标准!A$108:B$128,2,TRUE)),IF(U755="",0,VLOOKUP(U755,标准!A$74:B$94,2,TRUE))),IF(F755="女",IF(U755="",0,VLOOKUP(U755,标准!A$39:B$59,2,TRUE)),IF(U755="",0,VLOOKUP(U755,标准!A$3:B$23,2,TRUE)))))</f>
        <v>70</v>
      </c>
      <c r="W755" s="86">
        <f t="shared" si="11"/>
        <v>58.55</v>
      </c>
      <c r="X755" s="87">
        <v>4.9</v>
      </c>
      <c r="Y755" s="87">
        <v>4.9</v>
      </c>
      <c r="Z755" s="91"/>
      <c r="AA755" s="92"/>
    </row>
    <row r="756" customHeight="1" spans="1:27">
      <c r="A756" s="62">
        <v>40</v>
      </c>
      <c r="B756" s="63">
        <v>755</v>
      </c>
      <c r="C756" s="154" t="s">
        <v>1563</v>
      </c>
      <c r="D756" s="91" t="s">
        <v>1533</v>
      </c>
      <c r="E756" s="91" t="s">
        <v>971</v>
      </c>
      <c r="F756" s="91" t="s">
        <v>34</v>
      </c>
      <c r="G756" s="155" t="s">
        <v>1564</v>
      </c>
      <c r="H756" s="68">
        <v>159.4</v>
      </c>
      <c r="I756" s="68">
        <v>55.7</v>
      </c>
      <c r="J756" s="71">
        <f>IF(F756="女",IF(H756=0,0,VLOOKUP(I756/(H756*H756/10000),标准!M$108:N$112,2,TRUE)),IF(H756=0,0,VLOOKUP(I756/(H756*H756/10000),标准!M$74:N$78,2,TRUE)))</f>
        <v>100</v>
      </c>
      <c r="K756" s="72">
        <v>2912</v>
      </c>
      <c r="L756" s="71">
        <f>IF(A756&lt;43,IF(F756="女",VLOOKUP(K756,标准!K$108:L$128,2,TRUE),VLOOKUP(K756,标准!K$74:L$94,2,TRUE)),IF(F756="女",VLOOKUP(K756,标准!K$39:L$59,2,TRUE),VLOOKUP(K756,标准!K$3:L$23,2,TRUE)))</f>
        <v>78</v>
      </c>
      <c r="M756" s="68">
        <v>8</v>
      </c>
      <c r="N756" s="71">
        <f>IF(M756="",0,IF(A756&lt;43,IF(F756="女",VLOOKUP(M756,标准!C$108:D$128,2,TRUE),VLOOKUP(M756,标准!C$74:D$94,2,TRUE)),IF(F756="女",VLOOKUP(M756,标准!C$39:D$59,2,TRUE),VLOOKUP(M756,标准!C$3:D$23,2,TRUE))))</f>
        <v>62</v>
      </c>
      <c r="O756" s="76">
        <v>179</v>
      </c>
      <c r="P756" s="71">
        <f>IF(A756&lt;43,IF(F756="女",VLOOKUP(O756/100,标准!E$108:F$128,2,TRUE),VLOOKUP(O756/100,标准!E$74:F$94,2,TRUE)),IF(F756="女",VLOOKUP(O756/100,标准!E$39:F$59,2,TRUE),VLOOKUP(O756/100,标准!E$3:F$23,2,TRUE)))</f>
        <v>78</v>
      </c>
      <c r="Q756" s="81">
        <v>4.18</v>
      </c>
      <c r="R756" s="71">
        <f>IF(Q756=0,0,IF(A756&lt;43,IF(F756="女",IF(Q756="",0,VLOOKUP(Q756,标准!I$108:J$138,2,TRUE)),IF(Q756="",0,VLOOKUP(Q756,标准!I$74:J$104,2,TRUE))),IF(F756="女",IF(Q756="",0,VLOOKUP(Q756,标准!I$39:J$69,2,TRUE)),IF(Q756="",0,VLOOKUP(Q756,标准!I$3:J$33,2,TRUE)))))</f>
        <v>66</v>
      </c>
      <c r="S756" s="76">
        <v>45</v>
      </c>
      <c r="T756" s="71">
        <f>IF(A756&lt;43,IF(F756="女",VLOOKUP(S756,标准!G$108:H$138,2,TRUE),VLOOKUP(S756,标准!G$74:H$99,2,TRUE)),IF(F756="女",VLOOKUP(S756,标准!G$39:H$69,2,TRUE),VLOOKUP(S756,标准!G$3:H$28,2,TRUE)))</f>
        <v>78</v>
      </c>
      <c r="U756" s="88">
        <v>9.9</v>
      </c>
      <c r="V756" s="71">
        <f>IF(U756=0,0,IF(A756&lt;43,IF(F756="女",IF(U756="",0,VLOOKUP(U756,标准!A$108:B$128,2,TRUE)),IF(U756="",0,VLOOKUP(U756,标准!A$74:B$94,2,TRUE))),IF(F756="女",IF(U756="",0,VLOOKUP(U756,标准!A$39:B$59,2,TRUE)),IF(U756="",0,VLOOKUP(U756,标准!A$3:B$23,2,TRUE)))))</f>
        <v>64</v>
      </c>
      <c r="W756" s="86">
        <f t="shared" si="11"/>
        <v>74.5</v>
      </c>
      <c r="X756" s="87">
        <v>4.7</v>
      </c>
      <c r="Y756" s="87">
        <v>4.8</v>
      </c>
      <c r="Z756" s="91"/>
      <c r="AA756" s="92"/>
    </row>
    <row r="757" customHeight="1" spans="1:27">
      <c r="A757" s="62">
        <v>40</v>
      </c>
      <c r="B757" s="63">
        <v>756</v>
      </c>
      <c r="C757" s="154" t="s">
        <v>1565</v>
      </c>
      <c r="D757" s="91" t="s">
        <v>1533</v>
      </c>
      <c r="E757" s="91" t="s">
        <v>971</v>
      </c>
      <c r="F757" s="91" t="s">
        <v>30</v>
      </c>
      <c r="G757" s="155" t="s">
        <v>1566</v>
      </c>
      <c r="H757" s="68">
        <v>172.8</v>
      </c>
      <c r="I757" s="68">
        <v>73.9</v>
      </c>
      <c r="J757" s="71">
        <f>IF(F757="女",IF(H757=0,0,VLOOKUP(I757/(H757*H757/10000),标准!M$108:N$112,2,TRUE)),IF(H757=0,0,VLOOKUP(I757/(H757*H757/10000),标准!M$74:N$78,2,TRUE)))</f>
        <v>80</v>
      </c>
      <c r="K757" s="72">
        <v>4056</v>
      </c>
      <c r="L757" s="71">
        <f>IF(A757&lt;43,IF(F757="女",VLOOKUP(K757,标准!K$108:L$128,2,TRUE),VLOOKUP(K757,标准!K$74:L$94,2,TRUE)),IF(F757="女",VLOOKUP(K757,标准!K$39:L$59,2,TRUE),VLOOKUP(K757,标准!K$3:L$23,2,TRUE)))</f>
        <v>74</v>
      </c>
      <c r="M757" s="68">
        <v>12</v>
      </c>
      <c r="N757" s="71">
        <f>IF(M757="",0,IF(A757&lt;43,IF(F757="女",VLOOKUP(M757,标准!C$108:D$128,2,TRUE),VLOOKUP(M757,标准!C$74:D$94,2,TRUE)),IF(F757="女",VLOOKUP(M757,标准!C$39:D$59,2,TRUE),VLOOKUP(M757,标准!C$3:D$23,2,TRUE))))</f>
        <v>70</v>
      </c>
      <c r="O757" s="76">
        <v>228</v>
      </c>
      <c r="P757" s="71">
        <f>IF(A757&lt;43,IF(F757="女",VLOOKUP(O757/100,标准!E$108:F$128,2,TRUE),VLOOKUP(O757/100,标准!E$74:F$94,2,TRUE)),IF(F757="女",VLOOKUP(O757/100,标准!E$39:F$59,2,TRUE),VLOOKUP(O757/100,标准!E$3:F$23,2,TRUE)))</f>
        <v>70</v>
      </c>
      <c r="Q757" s="81">
        <v>4.19</v>
      </c>
      <c r="R757" s="71">
        <f>IF(Q757=0,0,IF(A757&lt;43,IF(F757="女",IF(Q757="",0,VLOOKUP(Q757,标准!I$108:J$138,2,TRUE)),IF(Q757="",0,VLOOKUP(Q757,标准!I$74:J$104,2,TRUE))),IF(F757="女",IF(Q757="",0,VLOOKUP(Q757,标准!I$39:J$69,2,TRUE)),IF(Q757="",0,VLOOKUP(Q757,标准!I$3:J$33,2,TRUE)))))</f>
        <v>64</v>
      </c>
      <c r="S757" s="76">
        <v>3</v>
      </c>
      <c r="T757" s="71">
        <f>IF(A757&lt;43,IF(F757="女",VLOOKUP(S757,标准!G$108:H$138,2,TRUE),VLOOKUP(S757,标准!G$74:H$99,2,TRUE)),IF(F757="女",VLOOKUP(S757,标准!G$39:H$69,2,TRUE),VLOOKUP(S757,标准!G$3:H$28,2,TRUE)))</f>
        <v>0</v>
      </c>
      <c r="U757" s="88">
        <v>7.6</v>
      </c>
      <c r="V757" s="71">
        <f>IF(U757=0,0,IF(A757&lt;43,IF(F757="女",IF(U757="",0,VLOOKUP(U757,标准!A$108:B$128,2,TRUE)),IF(U757="",0,VLOOKUP(U757,标准!A$74:B$94,2,TRUE))),IF(F757="女",IF(U757="",0,VLOOKUP(U757,标准!A$39:B$59,2,TRUE)),IF(U757="",0,VLOOKUP(U757,标准!A$3:B$23,2,TRUE)))))</f>
        <v>74</v>
      </c>
      <c r="W757" s="86">
        <f t="shared" si="11"/>
        <v>64.7</v>
      </c>
      <c r="X757" s="87">
        <v>4.5</v>
      </c>
      <c r="Y757" s="87">
        <v>4.3</v>
      </c>
      <c r="Z757" s="91"/>
      <c r="AA757" s="92"/>
    </row>
    <row r="758" customHeight="1" spans="1:27">
      <c r="A758" s="62">
        <v>40</v>
      </c>
      <c r="B758" s="63">
        <v>757</v>
      </c>
      <c r="C758" s="154" t="s">
        <v>1567</v>
      </c>
      <c r="D758" s="91" t="s">
        <v>1533</v>
      </c>
      <c r="E758" s="91" t="s">
        <v>971</v>
      </c>
      <c r="F758" s="91" t="s">
        <v>30</v>
      </c>
      <c r="G758" s="155" t="s">
        <v>1568</v>
      </c>
      <c r="H758" s="68">
        <v>172.5</v>
      </c>
      <c r="I758" s="68">
        <v>65.1</v>
      </c>
      <c r="J758" s="71">
        <f>IF(F758="女",IF(H758=0,0,VLOOKUP(I758/(H758*H758/10000),标准!M$108:N$112,2,TRUE)),IF(H758=0,0,VLOOKUP(I758/(H758*H758/10000),标准!M$74:N$78,2,TRUE)))</f>
        <v>100</v>
      </c>
      <c r="K758" s="72">
        <v>4338</v>
      </c>
      <c r="L758" s="71">
        <f>IF(A758&lt;43,IF(F758="女",VLOOKUP(K758,标准!K$108:L$128,2,TRUE),VLOOKUP(K758,标准!K$74:L$94,2,TRUE)),IF(F758="女",VLOOKUP(K758,标准!K$39:L$59,2,TRUE),VLOOKUP(K758,标准!K$3:L$23,2,TRUE)))</f>
        <v>80</v>
      </c>
      <c r="M758" s="68">
        <v>21</v>
      </c>
      <c r="N758" s="71">
        <f>IF(M758="",0,IF(A758&lt;43,IF(F758="女",VLOOKUP(M758,标准!C$108:D$128,2,TRUE),VLOOKUP(M758,标准!C$74:D$94,2,TRUE)),IF(F758="女",VLOOKUP(M758,标准!C$39:D$59,2,TRUE),VLOOKUP(M758,标准!C$3:D$23,2,TRUE))))</f>
        <v>85</v>
      </c>
      <c r="O758" s="76">
        <v>265</v>
      </c>
      <c r="P758" s="71">
        <f>IF(A758&lt;43,IF(F758="女",VLOOKUP(O758/100,标准!E$108:F$128,2,TRUE),VLOOKUP(O758/100,标准!E$74:F$94,2,TRUE)),IF(F758="女",VLOOKUP(O758/100,标准!E$39:F$59,2,TRUE),VLOOKUP(O758/100,标准!E$3:F$23,2,TRUE)))</f>
        <v>90</v>
      </c>
      <c r="Q758" s="81">
        <v>4.18</v>
      </c>
      <c r="R758" s="71">
        <f>IF(Q758=0,0,IF(A758&lt;43,IF(F758="女",IF(Q758="",0,VLOOKUP(Q758,标准!I$108:J$138,2,TRUE)),IF(Q758="",0,VLOOKUP(Q758,标准!I$74:J$104,2,TRUE))),IF(F758="女",IF(Q758="",0,VLOOKUP(Q758,标准!I$39:J$69,2,TRUE)),IF(Q758="",0,VLOOKUP(Q758,标准!I$3:J$33,2,TRUE)))))</f>
        <v>64</v>
      </c>
      <c r="S758" s="76">
        <v>4</v>
      </c>
      <c r="T758" s="71">
        <f>IF(A758&lt;43,IF(F758="女",VLOOKUP(S758,标准!G$108:H$138,2,TRUE),VLOOKUP(S758,标准!G$74:H$99,2,TRUE)),IF(F758="女",VLOOKUP(S758,标准!G$39:H$69,2,TRUE),VLOOKUP(S758,标准!G$3:H$28,2,TRUE)))</f>
        <v>0</v>
      </c>
      <c r="U758" s="88">
        <v>7.3</v>
      </c>
      <c r="V758" s="71">
        <f>IF(U758=0,0,IF(A758&lt;43,IF(F758="女",IF(U758="",0,VLOOKUP(U758,标准!A$108:B$128,2,TRUE)),IF(U758="",0,VLOOKUP(U758,标准!A$74:B$94,2,TRUE))),IF(F758="女",IF(U758="",0,VLOOKUP(U758,标准!A$39:B$59,2,TRUE)),IF(U758="",0,VLOOKUP(U758,标准!A$3:B$23,2,TRUE)))))</f>
        <v>78</v>
      </c>
      <c r="W758" s="86">
        <f t="shared" si="11"/>
        <v>72.9</v>
      </c>
      <c r="X758" s="87">
        <v>4.9</v>
      </c>
      <c r="Y758" s="87">
        <v>4.9</v>
      </c>
      <c r="Z758" s="91"/>
      <c r="AA758" s="92"/>
    </row>
    <row r="759" customHeight="1" spans="1:27">
      <c r="A759" s="62">
        <v>40</v>
      </c>
      <c r="B759" s="63">
        <v>758</v>
      </c>
      <c r="C759" s="154" t="s">
        <v>1569</v>
      </c>
      <c r="D759" s="91" t="s">
        <v>1533</v>
      </c>
      <c r="E759" s="91" t="s">
        <v>971</v>
      </c>
      <c r="F759" s="91" t="s">
        <v>30</v>
      </c>
      <c r="G759" s="155" t="s">
        <v>1570</v>
      </c>
      <c r="H759" s="68">
        <v>158.5</v>
      </c>
      <c r="I759" s="68">
        <v>70.6</v>
      </c>
      <c r="J759" s="71">
        <f>IF(F759="女",IF(H759=0,0,VLOOKUP(I759/(H759*H759/10000),标准!M$108:N$112,2,TRUE)),IF(H759=0,0,VLOOKUP(I759/(H759*H759/10000),标准!M$74:N$78,2,TRUE)))</f>
        <v>60</v>
      </c>
      <c r="K759" s="72">
        <v>3595</v>
      </c>
      <c r="L759" s="71">
        <f>IF(A759&lt;43,IF(F759="女",VLOOKUP(K759,标准!K$108:L$128,2,TRUE),VLOOKUP(K759,标准!K$74:L$94,2,TRUE)),IF(F759="女",VLOOKUP(K759,标准!K$39:L$59,2,TRUE),VLOOKUP(K759,标准!K$3:L$23,2,TRUE)))</f>
        <v>68</v>
      </c>
      <c r="M759" s="68">
        <v>3</v>
      </c>
      <c r="N759" s="71">
        <f>IF(M759="",0,IF(A759&lt;43,IF(F759="女",VLOOKUP(M759,标准!C$108:D$128,2,TRUE),VLOOKUP(M759,标准!C$74:D$94,2,TRUE)),IF(F759="女",VLOOKUP(M759,标准!C$39:D$59,2,TRUE),VLOOKUP(M759,标准!C$3:D$23,2,TRUE))))</f>
        <v>50</v>
      </c>
      <c r="O759" s="76">
        <v>215</v>
      </c>
      <c r="P759" s="71">
        <f>IF(A759&lt;43,IF(F759="女",VLOOKUP(O759/100,标准!E$108:F$128,2,TRUE),VLOOKUP(O759/100,标准!E$74:F$94,2,TRUE)),IF(F759="女",VLOOKUP(O759/100,标准!E$39:F$59,2,TRUE),VLOOKUP(O759/100,标准!E$3:F$23,2,TRUE)))</f>
        <v>62</v>
      </c>
      <c r="Q759" s="81">
        <v>4.18</v>
      </c>
      <c r="R759" s="71">
        <f>IF(Q759=0,0,IF(A759&lt;43,IF(F759="女",IF(Q759="",0,VLOOKUP(Q759,标准!I$108:J$138,2,TRUE)),IF(Q759="",0,VLOOKUP(Q759,标准!I$74:J$104,2,TRUE))),IF(F759="女",IF(Q759="",0,VLOOKUP(Q759,标准!I$39:J$69,2,TRUE)),IF(Q759="",0,VLOOKUP(Q759,标准!I$3:J$33,2,TRUE)))))</f>
        <v>64</v>
      </c>
      <c r="S759" s="76">
        <v>4</v>
      </c>
      <c r="T759" s="71">
        <f>IF(A759&lt;43,IF(F759="女",VLOOKUP(S759,标准!G$108:H$138,2,TRUE),VLOOKUP(S759,标准!G$74:H$99,2,TRUE)),IF(F759="女",VLOOKUP(S759,标准!G$39:H$69,2,TRUE),VLOOKUP(S759,标准!G$3:H$28,2,TRUE)))</f>
        <v>0</v>
      </c>
      <c r="U759" s="88">
        <v>7.5</v>
      </c>
      <c r="V759" s="71">
        <f>IF(U759=0,0,IF(A759&lt;43,IF(F759="女",IF(U759="",0,VLOOKUP(U759,标准!A$108:B$128,2,TRUE)),IF(U759="",0,VLOOKUP(U759,标准!A$74:B$94,2,TRUE))),IF(F759="女",IF(U759="",0,VLOOKUP(U759,标准!A$39:B$59,2,TRUE)),IF(U759="",0,VLOOKUP(U759,标准!A$3:B$23,2,TRUE)))))</f>
        <v>76</v>
      </c>
      <c r="W759" s="86">
        <f t="shared" si="11"/>
        <v>58.4</v>
      </c>
      <c r="X759" s="87">
        <v>4.3</v>
      </c>
      <c r="Y759" s="87">
        <v>4.2</v>
      </c>
      <c r="Z759" s="91"/>
      <c r="AA759" s="92"/>
    </row>
    <row r="760" customHeight="1" spans="1:27">
      <c r="A760" s="62">
        <v>40</v>
      </c>
      <c r="B760" s="63">
        <v>759</v>
      </c>
      <c r="C760" s="154" t="s">
        <v>1571</v>
      </c>
      <c r="D760" s="91" t="s">
        <v>1533</v>
      </c>
      <c r="E760" s="91" t="s">
        <v>971</v>
      </c>
      <c r="F760" s="91" t="s">
        <v>34</v>
      </c>
      <c r="G760" s="155" t="s">
        <v>1572</v>
      </c>
      <c r="H760" s="68">
        <v>160.4</v>
      </c>
      <c r="I760" s="68">
        <v>79</v>
      </c>
      <c r="J760" s="71">
        <f>IF(F760="女",IF(H760=0,0,VLOOKUP(I760/(H760*H760/10000),标准!M$108:N$112,2,TRUE)),IF(H760=0,0,VLOOKUP(I760/(H760*H760/10000),标准!M$74:N$78,2,TRUE)))</f>
        <v>60</v>
      </c>
      <c r="K760" s="72">
        <v>2902</v>
      </c>
      <c r="L760" s="71">
        <f>IF(A760&lt;43,IF(F760="女",VLOOKUP(K760,标准!K$108:L$128,2,TRUE),VLOOKUP(K760,标准!K$74:L$94,2,TRUE)),IF(F760="女",VLOOKUP(K760,标准!K$39:L$59,2,TRUE),VLOOKUP(K760,标准!K$3:L$23,2,TRUE)))</f>
        <v>78</v>
      </c>
      <c r="M760" s="68">
        <v>16</v>
      </c>
      <c r="N760" s="71">
        <f>IF(M760="",0,IF(A760&lt;43,IF(F760="女",VLOOKUP(M760,标准!C$108:D$128,2,TRUE),VLOOKUP(M760,标准!C$74:D$94,2,TRUE)),IF(F760="女",VLOOKUP(M760,标准!C$39:D$59,2,TRUE),VLOOKUP(M760,标准!C$3:D$23,2,TRUE))))</f>
        <v>74</v>
      </c>
      <c r="O760" s="76">
        <v>160</v>
      </c>
      <c r="P760" s="71">
        <f>IF(A760&lt;43,IF(F760="女",VLOOKUP(O760/100,标准!E$108:F$128,2,TRUE),VLOOKUP(O760/100,标准!E$74:F$94,2,TRUE)),IF(F760="女",VLOOKUP(O760/100,标准!E$39:F$59,2,TRUE),VLOOKUP(O760/100,标准!E$3:F$23,2,TRUE)))</f>
        <v>66</v>
      </c>
      <c r="Q760" s="81">
        <v>4.37</v>
      </c>
      <c r="R760" s="71">
        <f>IF(Q760=0,0,IF(A760&lt;43,IF(F760="女",IF(Q760="",0,VLOOKUP(Q760,标准!I$108:J$138,2,TRUE)),IF(Q760="",0,VLOOKUP(Q760,标准!I$74:J$104,2,TRUE))),IF(F760="女",IF(Q760="",0,VLOOKUP(Q760,标准!I$39:J$69,2,TRUE)),IF(Q760="",0,VLOOKUP(Q760,标准!I$3:J$33,2,TRUE)))))</f>
        <v>50</v>
      </c>
      <c r="S760" s="76">
        <v>36</v>
      </c>
      <c r="T760" s="71">
        <f>IF(A760&lt;43,IF(F760="女",VLOOKUP(S760,标准!G$108:H$138,2,TRUE),VLOOKUP(S760,标准!G$74:H$99,2,TRUE)),IF(F760="女",VLOOKUP(S760,标准!G$39:H$69,2,TRUE),VLOOKUP(S760,标准!G$3:H$28,2,TRUE)))</f>
        <v>70</v>
      </c>
      <c r="U760" s="88">
        <v>9.8</v>
      </c>
      <c r="V760" s="71">
        <f>IF(U760=0,0,IF(A760&lt;43,IF(F760="女",IF(U760="",0,VLOOKUP(U760,标准!A$108:B$128,2,TRUE)),IF(U760="",0,VLOOKUP(U760,标准!A$74:B$94,2,TRUE))),IF(F760="女",IF(U760="",0,VLOOKUP(U760,标准!A$39:B$59,2,TRUE)),IF(U760="",0,VLOOKUP(U760,标准!A$3:B$23,2,TRUE)))))</f>
        <v>64</v>
      </c>
      <c r="W760" s="86">
        <f t="shared" si="11"/>
        <v>64.5</v>
      </c>
      <c r="X760" s="87">
        <v>4.8</v>
      </c>
      <c r="Y760" s="87">
        <v>4.9</v>
      </c>
      <c r="Z760" s="91">
        <v>1</v>
      </c>
      <c r="AA760" s="92"/>
    </row>
    <row r="761" customHeight="1" spans="1:27">
      <c r="A761" s="62">
        <v>40</v>
      </c>
      <c r="B761" s="63">
        <v>760</v>
      </c>
      <c r="C761" s="154" t="s">
        <v>1573</v>
      </c>
      <c r="D761" s="91" t="s">
        <v>1533</v>
      </c>
      <c r="E761" s="91" t="s">
        <v>971</v>
      </c>
      <c r="F761" s="91" t="s">
        <v>30</v>
      </c>
      <c r="G761" s="155" t="s">
        <v>1574</v>
      </c>
      <c r="H761" s="68">
        <v>174.2</v>
      </c>
      <c r="I761" s="68">
        <v>74.8</v>
      </c>
      <c r="J761" s="71">
        <f>IF(F761="女",IF(H761=0,0,VLOOKUP(I761/(H761*H761/10000),标准!M$108:N$112,2,TRUE)),IF(H761=0,0,VLOOKUP(I761/(H761*H761/10000),标准!M$74:N$78,2,TRUE)))</f>
        <v>80</v>
      </c>
      <c r="K761" s="72">
        <v>5046</v>
      </c>
      <c r="L761" s="71">
        <f>IF(A761&lt;43,IF(F761="女",VLOOKUP(K761,标准!K$108:L$128,2,TRUE),VLOOKUP(K761,标准!K$74:L$94,2,TRUE)),IF(F761="女",VLOOKUP(K761,标准!K$39:L$59,2,TRUE),VLOOKUP(K761,标准!K$3:L$23,2,TRUE)))</f>
        <v>100</v>
      </c>
      <c r="M761" s="68">
        <v>16</v>
      </c>
      <c r="N761" s="71">
        <f>IF(M761="",0,IF(A761&lt;43,IF(F761="女",VLOOKUP(M761,标准!C$108:D$128,2,TRUE),VLOOKUP(M761,标准!C$74:D$94,2,TRUE)),IF(F761="女",VLOOKUP(M761,标准!C$39:D$59,2,TRUE),VLOOKUP(M761,标准!C$3:D$23,2,TRUE))))</f>
        <v>76</v>
      </c>
      <c r="O761" s="76">
        <v>211</v>
      </c>
      <c r="P761" s="71">
        <f>IF(A761&lt;43,IF(F761="女",VLOOKUP(O761/100,标准!E$108:F$128,2,TRUE),VLOOKUP(O761/100,标准!E$74:F$94,2,TRUE)),IF(F761="女",VLOOKUP(O761/100,标准!E$39:F$59,2,TRUE),VLOOKUP(O761/100,标准!E$3:F$23,2,TRUE)))</f>
        <v>60</v>
      </c>
      <c r="Q761" s="81">
        <v>4.23</v>
      </c>
      <c r="R761" s="71">
        <f>IF(Q761=0,0,IF(A761&lt;43,IF(F761="女",IF(Q761="",0,VLOOKUP(Q761,标准!I$108:J$138,2,TRUE)),IF(Q761="",0,VLOOKUP(Q761,标准!I$74:J$104,2,TRUE))),IF(F761="女",IF(Q761="",0,VLOOKUP(Q761,标准!I$39:J$69,2,TRUE)),IF(Q761="",0,VLOOKUP(Q761,标准!I$3:J$33,2,TRUE)))))</f>
        <v>62</v>
      </c>
      <c r="S761" s="76">
        <v>0</v>
      </c>
      <c r="T761" s="71">
        <f>IF(A761&lt;43,IF(F761="女",VLOOKUP(S761,标准!G$108:H$138,2,TRUE),VLOOKUP(S761,标准!G$74:H$99,2,TRUE)),IF(F761="女",VLOOKUP(S761,标准!G$39:H$69,2,TRUE),VLOOKUP(S761,标准!G$3:H$28,2,TRUE)))</f>
        <v>0</v>
      </c>
      <c r="U761" s="88">
        <v>7.2</v>
      </c>
      <c r="V761" s="71">
        <f>IF(U761=0,0,IF(A761&lt;43,IF(F761="女",IF(U761="",0,VLOOKUP(U761,标准!A$108:B$128,2,TRUE)),IF(U761="",0,VLOOKUP(U761,标准!A$74:B$94,2,TRUE))),IF(F761="女",IF(U761="",0,VLOOKUP(U761,标准!A$39:B$59,2,TRUE)),IF(U761="",0,VLOOKUP(U761,标准!A$3:B$23,2,TRUE)))))</f>
        <v>78</v>
      </c>
      <c r="W761" s="86">
        <f t="shared" si="11"/>
        <v>68.6</v>
      </c>
      <c r="X761" s="87">
        <v>4.4</v>
      </c>
      <c r="Y761" s="87">
        <v>4.3</v>
      </c>
      <c r="Z761" s="91"/>
      <c r="AA761" s="92"/>
    </row>
    <row r="762" customHeight="1" spans="1:27">
      <c r="A762" s="62">
        <v>40</v>
      </c>
      <c r="B762" s="63">
        <v>761</v>
      </c>
      <c r="C762" s="154" t="s">
        <v>1575</v>
      </c>
      <c r="D762" s="91" t="s">
        <v>1533</v>
      </c>
      <c r="E762" s="91" t="s">
        <v>971</v>
      </c>
      <c r="F762" s="91" t="s">
        <v>30</v>
      </c>
      <c r="G762" s="155" t="s">
        <v>1576</v>
      </c>
      <c r="H762" s="68">
        <v>163.9</v>
      </c>
      <c r="I762" s="68">
        <v>69.2</v>
      </c>
      <c r="J762" s="71">
        <f>IF(F762="女",IF(H762=0,0,VLOOKUP(I762/(H762*H762/10000),标准!M$108:N$112,2,TRUE)),IF(H762=0,0,VLOOKUP(I762/(H762*H762/10000),标准!M$74:N$78,2,TRUE)))</f>
        <v>80</v>
      </c>
      <c r="K762" s="72">
        <v>3673</v>
      </c>
      <c r="L762" s="71">
        <f>IF(A762&lt;43,IF(F762="女",VLOOKUP(K762,标准!K$108:L$128,2,TRUE),VLOOKUP(K762,标准!K$74:L$94,2,TRUE)),IF(F762="女",VLOOKUP(K762,标准!K$39:L$59,2,TRUE),VLOOKUP(K762,标准!K$3:L$23,2,TRUE)))</f>
        <v>68</v>
      </c>
      <c r="M762" s="68">
        <v>0</v>
      </c>
      <c r="N762" s="71">
        <f>IF(M762="",0,IF(A762&lt;43,IF(F762="女",VLOOKUP(M762,标准!C$108:D$128,2,TRUE),VLOOKUP(M762,标准!C$74:D$94,2,TRUE)),IF(F762="女",VLOOKUP(M762,标准!C$39:D$59,2,TRUE),VLOOKUP(M762,标准!C$3:D$23,2,TRUE))))</f>
        <v>20</v>
      </c>
      <c r="O762" s="76">
        <v>210</v>
      </c>
      <c r="P762" s="71">
        <f>IF(A762&lt;43,IF(F762="女",VLOOKUP(O762/100,标准!E$108:F$128,2,TRUE),VLOOKUP(O762/100,标准!E$74:F$94,2,TRUE)),IF(F762="女",VLOOKUP(O762/100,标准!E$39:F$59,2,TRUE),VLOOKUP(O762/100,标准!E$3:F$23,2,TRUE)))</f>
        <v>60</v>
      </c>
      <c r="Q762" s="81">
        <v>4.3</v>
      </c>
      <c r="R762" s="71">
        <f>IF(Q762=0,0,IF(A762&lt;43,IF(F762="女",IF(Q762="",0,VLOOKUP(Q762,标准!I$108:J$138,2,TRUE)),IF(Q762="",0,VLOOKUP(Q762,标准!I$74:J$104,2,TRUE))),IF(F762="女",IF(Q762="",0,VLOOKUP(Q762,标准!I$39:J$69,2,TRUE)),IF(Q762="",0,VLOOKUP(Q762,标准!I$3:J$33,2,TRUE)))))</f>
        <v>60</v>
      </c>
      <c r="S762" s="76">
        <v>0</v>
      </c>
      <c r="T762" s="71">
        <f>IF(A762&lt;43,IF(F762="女",VLOOKUP(S762,标准!G$108:H$138,2,TRUE),VLOOKUP(S762,标准!G$74:H$99,2,TRUE)),IF(F762="女",VLOOKUP(S762,标准!G$39:H$69,2,TRUE),VLOOKUP(S762,标准!G$3:H$28,2,TRUE)))</f>
        <v>0</v>
      </c>
      <c r="U762" s="88">
        <v>8</v>
      </c>
      <c r="V762" s="71">
        <f>IF(U762=0,0,IF(A762&lt;43,IF(F762="女",IF(U762="",0,VLOOKUP(U762,标准!A$108:B$128,2,TRUE)),IF(U762="",0,VLOOKUP(U762,标准!A$74:B$94,2,TRUE))),IF(F762="女",IF(U762="",0,VLOOKUP(U762,标准!A$39:B$59,2,TRUE)),IF(U762="",0,VLOOKUP(U762,标准!A$3:B$23,2,TRUE)))))</f>
        <v>70</v>
      </c>
      <c r="W762" s="86">
        <f t="shared" si="11"/>
        <v>56.2</v>
      </c>
      <c r="X762" s="87">
        <v>4.2</v>
      </c>
      <c r="Y762" s="87">
        <v>3.8</v>
      </c>
      <c r="Z762" s="91"/>
      <c r="AA762" s="92"/>
    </row>
    <row r="763" customHeight="1" spans="1:27">
      <c r="A763" s="62">
        <v>40</v>
      </c>
      <c r="B763" s="63">
        <v>762</v>
      </c>
      <c r="C763" s="154" t="s">
        <v>1577</v>
      </c>
      <c r="D763" s="91" t="s">
        <v>1533</v>
      </c>
      <c r="E763" s="91" t="s">
        <v>971</v>
      </c>
      <c r="F763" s="91" t="s">
        <v>30</v>
      </c>
      <c r="G763" s="155" t="s">
        <v>1578</v>
      </c>
      <c r="H763" s="68">
        <v>172.4</v>
      </c>
      <c r="I763" s="68">
        <v>98.4</v>
      </c>
      <c r="J763" s="71">
        <f>IF(F763="女",IF(H763=0,0,VLOOKUP(I763/(H763*H763/10000),标准!M$108:N$112,2,TRUE)),IF(H763=0,0,VLOOKUP(I763/(H763*H763/10000),标准!M$74:N$78,2,TRUE)))</f>
        <v>60</v>
      </c>
      <c r="K763" s="72">
        <v>4829</v>
      </c>
      <c r="L763" s="71">
        <f>IF(A763&lt;43,IF(F763="女",VLOOKUP(K763,标准!K$108:L$128,2,TRUE),VLOOKUP(K763,标准!K$74:L$94,2,TRUE)),IF(F763="女",VLOOKUP(K763,标准!K$39:L$59,2,TRUE),VLOOKUP(K763,标准!K$3:L$23,2,TRUE)))</f>
        <v>90</v>
      </c>
      <c r="M763" s="68">
        <v>7</v>
      </c>
      <c r="N763" s="71">
        <f>IF(M763="",0,IF(A763&lt;43,IF(F763="女",VLOOKUP(M763,标准!C$108:D$128,2,TRUE),VLOOKUP(M763,标准!C$74:D$94,2,TRUE)),IF(F763="女",VLOOKUP(M763,标准!C$39:D$59,2,TRUE),VLOOKUP(M763,标准!C$3:D$23,2,TRUE))))</f>
        <v>64</v>
      </c>
      <c r="O763" s="72"/>
      <c r="P763" s="71">
        <f>IF(A763&lt;43,IF(F763="女",VLOOKUP(O763/100,标准!E$108:F$128,2,TRUE),VLOOKUP(O763/100,标准!E$74:F$94,2,TRUE)),IF(F763="女",VLOOKUP(O763/100,标准!E$39:F$59,2,TRUE),VLOOKUP(O763/100,标准!E$3:F$23,2,TRUE)))</f>
        <v>0</v>
      </c>
      <c r="Q763" s="82"/>
      <c r="R763" s="71">
        <f>IF(Q763=0,0,IF(A763&lt;43,IF(F763="女",IF(Q763="",0,VLOOKUP(Q763,标准!I$108:J$138,2,TRUE)),IF(Q763="",0,VLOOKUP(Q763,标准!I$74:J$104,2,TRUE))),IF(F763="女",IF(Q763="",0,VLOOKUP(Q763,标准!I$39:J$69,2,TRUE)),IF(Q763="",0,VLOOKUP(Q763,标准!I$3:J$33,2,TRUE)))))</f>
        <v>0</v>
      </c>
      <c r="S763" s="83"/>
      <c r="T763" s="71">
        <f>IF(A763&lt;43,IF(F763="女",VLOOKUP(S763,标准!G$108:H$138,2,TRUE),VLOOKUP(S763,标准!G$74:H$99,2,TRUE)),IF(F763="女",VLOOKUP(S763,标准!G$39:H$69,2,TRUE),VLOOKUP(S763,标准!G$3:H$28,2,TRUE)))</f>
        <v>0</v>
      </c>
      <c r="U763" s="89"/>
      <c r="V763" s="71">
        <f>IF(U763=0,0,IF(A763&lt;43,IF(F763="女",IF(U763="",0,VLOOKUP(U763,标准!A$108:B$128,2,TRUE)),IF(U763="",0,VLOOKUP(U763,标准!A$74:B$94,2,TRUE))),IF(F763="女",IF(U763="",0,VLOOKUP(U763,标准!A$39:B$59,2,TRUE)),IF(U763="",0,VLOOKUP(U763,标准!A$3:B$23,2,TRUE)))))</f>
        <v>0</v>
      </c>
      <c r="W763" s="86">
        <v>60</v>
      </c>
      <c r="X763" s="87">
        <v>4.3</v>
      </c>
      <c r="Y763" s="87">
        <v>4.3</v>
      </c>
      <c r="Z763" s="91"/>
      <c r="AA763" s="92" t="s">
        <v>144</v>
      </c>
    </row>
    <row r="764" customHeight="1" spans="1:27">
      <c r="A764" s="62">
        <v>40</v>
      </c>
      <c r="B764" s="63">
        <v>763</v>
      </c>
      <c r="C764" s="154" t="s">
        <v>1579</v>
      </c>
      <c r="D764" s="91" t="s">
        <v>1533</v>
      </c>
      <c r="E764" s="91" t="s">
        <v>971</v>
      </c>
      <c r="F764" s="91" t="s">
        <v>34</v>
      </c>
      <c r="G764" s="155" t="s">
        <v>1580</v>
      </c>
      <c r="H764" s="68">
        <v>152.5</v>
      </c>
      <c r="I764" s="68">
        <v>83.2</v>
      </c>
      <c r="J764" s="71">
        <f>IF(F764="女",IF(H764=0,0,VLOOKUP(I764/(H764*H764/10000),标准!M$108:N$112,2,TRUE)),IF(H764=0,0,VLOOKUP(I764/(H764*H764/10000),标准!M$74:N$78,2,TRUE)))</f>
        <v>60</v>
      </c>
      <c r="K764" s="72">
        <v>1774</v>
      </c>
      <c r="L764" s="71">
        <f>IF(A764&lt;43,IF(F764="女",VLOOKUP(K764,标准!K$108:L$128,2,TRUE),VLOOKUP(K764,标准!K$74:L$94,2,TRUE)),IF(F764="女",VLOOKUP(K764,标准!K$39:L$59,2,TRUE),VLOOKUP(K764,标准!K$3:L$23,2,TRUE)))</f>
        <v>0</v>
      </c>
      <c r="M764" s="68">
        <v>7</v>
      </c>
      <c r="N764" s="71">
        <f>IF(M764="",0,IF(A764&lt;43,IF(F764="女",VLOOKUP(M764,标准!C$108:D$128,2,TRUE),VLOOKUP(M764,标准!C$74:D$94,2,TRUE)),IF(F764="女",VLOOKUP(M764,标准!C$39:D$59,2,TRUE),VLOOKUP(M764,标准!C$3:D$23,2,TRUE))))</f>
        <v>60</v>
      </c>
      <c r="O764" s="62">
        <v>152</v>
      </c>
      <c r="P764" s="71">
        <f>IF(A764&lt;43,IF(F764="女",VLOOKUP(O764/100,标准!E$108:F$128,2,TRUE),VLOOKUP(O764/100,标准!E$74:F$94,2,TRUE)),IF(F764="女",VLOOKUP(O764/100,标准!E$39:F$59,2,TRUE),VLOOKUP(O764/100,标准!E$3:F$23,2,TRUE)))</f>
        <v>60</v>
      </c>
      <c r="Q764" s="81"/>
      <c r="R764" s="71">
        <f>IF(Q764=0,0,IF(A764&lt;43,IF(F764="女",IF(Q764="",0,VLOOKUP(Q764,标准!I$108:J$138,2,TRUE)),IF(Q764="",0,VLOOKUP(Q764,标准!I$74:J$104,2,TRUE))),IF(F764="女",IF(Q764="",0,VLOOKUP(Q764,标准!I$39:J$69,2,TRUE)),IF(Q764="",0,VLOOKUP(Q764,标准!I$3:J$33,2,TRUE)))))</f>
        <v>0</v>
      </c>
      <c r="S764" s="76">
        <v>28</v>
      </c>
      <c r="T764" s="71">
        <f>IF(A764&lt;43,IF(F764="女",VLOOKUP(S764,标准!G$108:H$138,2,TRUE),VLOOKUP(S764,标准!G$74:H$99,2,TRUE)),IF(F764="女",VLOOKUP(S764,标准!G$39:H$69,2,TRUE),VLOOKUP(S764,标准!G$3:H$28,2,TRUE)))</f>
        <v>62</v>
      </c>
      <c r="U764" s="114">
        <v>10.2</v>
      </c>
      <c r="V764" s="71">
        <f>IF(U764=0,0,IF(A764&lt;43,IF(F764="女",IF(U764="",0,VLOOKUP(U764,标准!A$108:B$128,2,TRUE)),IF(U764="",0,VLOOKUP(U764,标准!A$74:B$94,2,TRUE))),IF(F764="女",IF(U764="",0,VLOOKUP(U764,标准!A$39:B$59,2,TRUE)),IF(U764="",0,VLOOKUP(U764,标准!A$3:B$23,2,TRUE)))))</f>
        <v>60</v>
      </c>
      <c r="W764" s="86">
        <f t="shared" si="11"/>
        <v>39.2</v>
      </c>
      <c r="X764" s="87">
        <v>4.1</v>
      </c>
      <c r="Y764" s="87">
        <v>4.1</v>
      </c>
      <c r="Z764" s="91"/>
      <c r="AA764" s="92"/>
    </row>
    <row r="765" customHeight="1" spans="1:27">
      <c r="A765" s="62">
        <v>40</v>
      </c>
      <c r="B765" s="63">
        <v>764</v>
      </c>
      <c r="C765" s="154" t="s">
        <v>1581</v>
      </c>
      <c r="D765" s="91" t="s">
        <v>1533</v>
      </c>
      <c r="E765" s="91" t="s">
        <v>971</v>
      </c>
      <c r="F765" s="91" t="s">
        <v>30</v>
      </c>
      <c r="G765" s="155" t="s">
        <v>1582</v>
      </c>
      <c r="H765" s="68">
        <v>168.4</v>
      </c>
      <c r="I765" s="68">
        <v>62.1</v>
      </c>
      <c r="J765" s="71">
        <f>IF(F765="女",IF(H765=0,0,VLOOKUP(I765/(H765*H765/10000),标准!M$108:N$112,2,TRUE)),IF(H765=0,0,VLOOKUP(I765/(H765*H765/10000),标准!M$74:N$78,2,TRUE)))</f>
        <v>100</v>
      </c>
      <c r="K765" s="72">
        <v>4890</v>
      </c>
      <c r="L765" s="71">
        <f>IF(A765&lt;43,IF(F765="女",VLOOKUP(K765,标准!K$108:L$128,2,TRUE),VLOOKUP(K765,标准!K$74:L$94,2,TRUE)),IF(F765="女",VLOOKUP(K765,标准!K$39:L$59,2,TRUE),VLOOKUP(K765,标准!K$3:L$23,2,TRUE)))</f>
        <v>90</v>
      </c>
      <c r="M765" s="68">
        <v>13</v>
      </c>
      <c r="N765" s="71">
        <f>IF(M765="",0,IF(A765&lt;43,IF(F765="女",VLOOKUP(M765,标准!C$108:D$128,2,TRUE),VLOOKUP(M765,标准!C$74:D$94,2,TRUE)),IF(F765="女",VLOOKUP(M765,标准!C$39:D$59,2,TRUE),VLOOKUP(M765,标准!C$3:D$23,2,TRUE))))</f>
        <v>72</v>
      </c>
      <c r="O765" s="76">
        <v>258</v>
      </c>
      <c r="P765" s="71">
        <f>IF(A765&lt;43,IF(F765="女",VLOOKUP(O765/100,标准!E$108:F$128,2,TRUE),VLOOKUP(O765/100,标准!E$74:F$94,2,TRUE)),IF(F765="女",VLOOKUP(O765/100,标准!E$39:F$59,2,TRUE),VLOOKUP(O765/100,标准!E$3:F$23,2,TRUE)))</f>
        <v>85</v>
      </c>
      <c r="Q765" s="81">
        <v>3.31</v>
      </c>
      <c r="R765" s="71">
        <f>IF(Q765=0,0,IF(A765&lt;43,IF(F765="女",IF(Q765="",0,VLOOKUP(Q765,标准!I$108:J$138,2,TRUE)),IF(Q765="",0,VLOOKUP(Q765,标准!I$74:J$104,2,TRUE))),IF(F765="女",IF(Q765="",0,VLOOKUP(Q765,标准!I$39:J$69,2,TRUE)),IF(Q765="",0,VLOOKUP(Q765,标准!I$3:J$33,2,TRUE)))))</f>
        <v>85</v>
      </c>
      <c r="S765" s="76">
        <v>5</v>
      </c>
      <c r="T765" s="71">
        <f>IF(A765&lt;43,IF(F765="女",VLOOKUP(S765,标准!G$108:H$138,2,TRUE),VLOOKUP(S765,标准!G$74:H$99,2,TRUE)),IF(F765="女",VLOOKUP(S765,标准!G$39:H$69,2,TRUE),VLOOKUP(S765,标准!G$3:H$28,2,TRUE)))</f>
        <v>10</v>
      </c>
      <c r="U765" s="88">
        <v>6.5</v>
      </c>
      <c r="V765" s="71">
        <f>IF(U765=0,0,IF(A765&lt;43,IF(F765="女",IF(U765="",0,VLOOKUP(U765,标准!A$108:B$128,2,TRUE)),IF(U765="",0,VLOOKUP(U765,标准!A$74:B$94,2,TRUE))),IF(F765="女",IF(U765="",0,VLOOKUP(U765,标准!A$39:B$59,2,TRUE)),IF(U765="",0,VLOOKUP(U765,标准!A$3:B$23,2,TRUE)))))</f>
        <v>100</v>
      </c>
      <c r="W765" s="86">
        <f t="shared" si="11"/>
        <v>82.2</v>
      </c>
      <c r="X765" s="87">
        <v>4.5</v>
      </c>
      <c r="Y765" s="87">
        <v>4.6</v>
      </c>
      <c r="Z765" s="91"/>
      <c r="AA765" s="92"/>
    </row>
    <row r="766" customHeight="1" spans="1:27">
      <c r="A766" s="62">
        <v>40</v>
      </c>
      <c r="B766" s="63">
        <v>765</v>
      </c>
      <c r="C766" s="154" t="s">
        <v>1583</v>
      </c>
      <c r="D766" s="91" t="s">
        <v>1533</v>
      </c>
      <c r="E766" s="91" t="s">
        <v>971</v>
      </c>
      <c r="F766" s="91" t="s">
        <v>34</v>
      </c>
      <c r="G766" s="155" t="s">
        <v>1584</v>
      </c>
      <c r="H766" s="68">
        <v>160.1</v>
      </c>
      <c r="I766" s="68">
        <v>54.7</v>
      </c>
      <c r="J766" s="71">
        <f>IF(F766="女",IF(H766=0,0,VLOOKUP(I766/(H766*H766/10000),标准!M$108:N$112,2,TRUE)),IF(H766=0,0,VLOOKUP(I766/(H766*H766/10000),标准!M$74:N$78,2,TRUE)))</f>
        <v>100</v>
      </c>
      <c r="K766" s="72">
        <v>3411</v>
      </c>
      <c r="L766" s="71">
        <f>IF(A766&lt;43,IF(F766="女",VLOOKUP(K766,标准!K$108:L$128,2,TRUE),VLOOKUP(K766,标准!K$74:L$94,2,TRUE)),IF(F766="女",VLOOKUP(K766,标准!K$39:L$59,2,TRUE),VLOOKUP(K766,标准!K$3:L$23,2,TRUE)))</f>
        <v>100</v>
      </c>
      <c r="M766" s="68">
        <v>26</v>
      </c>
      <c r="N766" s="71">
        <f>IF(M766="",0,IF(A766&lt;43,IF(F766="女",VLOOKUP(M766,标准!C$108:D$128,2,TRUE),VLOOKUP(M766,标准!C$74:D$94,2,TRUE)),IF(F766="女",VLOOKUP(M766,标准!C$39:D$59,2,TRUE),VLOOKUP(M766,标准!C$3:D$23,2,TRUE))))</f>
        <v>100</v>
      </c>
      <c r="O766" s="76">
        <v>236</v>
      </c>
      <c r="P766" s="71">
        <f>IF(A766&lt;43,IF(F766="女",VLOOKUP(O766/100,标准!E$108:F$128,2,TRUE),VLOOKUP(O766/100,标准!E$74:F$94,2,TRUE)),IF(F766="女",VLOOKUP(O766/100,标准!E$39:F$59,2,TRUE),VLOOKUP(O766/100,标准!E$3:F$23,2,TRUE)))</f>
        <v>100</v>
      </c>
      <c r="Q766" s="81">
        <v>3.28</v>
      </c>
      <c r="R766" s="71">
        <f>IF(Q766=0,0,IF(A766&lt;43,IF(F766="女",IF(Q766="",0,VLOOKUP(Q766,标准!I$108:J$138,2,TRUE)),IF(Q766="",0,VLOOKUP(Q766,标准!I$74:J$104,2,TRUE))),IF(F766="女",IF(Q766="",0,VLOOKUP(Q766,标准!I$39:J$69,2,TRUE)),IF(Q766="",0,VLOOKUP(Q766,标准!I$3:J$33,2,TRUE)))))</f>
        <v>90</v>
      </c>
      <c r="S766" s="76">
        <v>45</v>
      </c>
      <c r="T766" s="71">
        <f>IF(A766&lt;43,IF(F766="女",VLOOKUP(S766,标准!G$108:H$138,2,TRUE),VLOOKUP(S766,标准!G$74:H$99,2,TRUE)),IF(F766="女",VLOOKUP(S766,标准!G$39:H$69,2,TRUE),VLOOKUP(S766,标准!G$3:H$28,2,TRUE)))</f>
        <v>78</v>
      </c>
      <c r="U766" s="88">
        <v>7.7</v>
      </c>
      <c r="V766" s="71">
        <f>IF(U766=0,0,IF(A766&lt;43,IF(F766="女",IF(U766="",0,VLOOKUP(U766,标准!A$108:B$128,2,TRUE)),IF(U766="",0,VLOOKUP(U766,标准!A$74:B$94,2,TRUE))),IF(F766="女",IF(U766="",0,VLOOKUP(U766,标准!A$39:B$59,2,TRUE)),IF(U766="",0,VLOOKUP(U766,标准!A$3:B$23,2,TRUE)))))</f>
        <v>90</v>
      </c>
      <c r="W766" s="86">
        <f t="shared" si="11"/>
        <v>93.8</v>
      </c>
      <c r="X766" s="87">
        <v>4.7</v>
      </c>
      <c r="Y766" s="87">
        <v>4.8</v>
      </c>
      <c r="Z766" s="91"/>
      <c r="AA766" s="92"/>
    </row>
    <row r="767" customHeight="1" spans="1:27">
      <c r="A767" s="62">
        <v>40</v>
      </c>
      <c r="B767" s="63">
        <v>766</v>
      </c>
      <c r="C767" s="154" t="s">
        <v>1585</v>
      </c>
      <c r="D767" s="91" t="s">
        <v>1533</v>
      </c>
      <c r="E767" s="91" t="s">
        <v>971</v>
      </c>
      <c r="F767" s="91" t="s">
        <v>30</v>
      </c>
      <c r="G767" s="155" t="s">
        <v>1586</v>
      </c>
      <c r="H767" s="68">
        <v>174.8</v>
      </c>
      <c r="I767" s="68">
        <v>66.7</v>
      </c>
      <c r="J767" s="71">
        <f>IF(F767="女",IF(H767=0,0,VLOOKUP(I767/(H767*H767/10000),标准!M$108:N$112,2,TRUE)),IF(H767=0,0,VLOOKUP(I767/(H767*H767/10000),标准!M$74:N$78,2,TRUE)))</f>
        <v>100</v>
      </c>
      <c r="K767" s="72">
        <v>3153</v>
      </c>
      <c r="L767" s="71">
        <f>IF(A767&lt;43,IF(F767="女",VLOOKUP(K767,标准!K$108:L$128,2,TRUE),VLOOKUP(K767,标准!K$74:L$94,2,TRUE)),IF(F767="女",VLOOKUP(K767,标准!K$39:L$59,2,TRUE),VLOOKUP(K767,标准!K$3:L$23,2,TRUE)))</f>
        <v>60</v>
      </c>
      <c r="M767" s="68">
        <v>8</v>
      </c>
      <c r="N767" s="71">
        <f>IF(M767="",0,IF(A767&lt;43,IF(F767="女",VLOOKUP(M767,标准!C$108:D$128,2,TRUE),VLOOKUP(M767,标准!C$74:D$94,2,TRUE)),IF(F767="女",VLOOKUP(M767,标准!C$39:D$59,2,TRUE),VLOOKUP(M767,标准!C$3:D$23,2,TRUE))))</f>
        <v>66</v>
      </c>
      <c r="O767" s="76">
        <v>209</v>
      </c>
      <c r="P767" s="71">
        <f>IF(A767&lt;43,IF(F767="女",VLOOKUP(O767/100,标准!E$108:F$128,2,TRUE),VLOOKUP(O767/100,标准!E$74:F$94,2,TRUE)),IF(F767="女",VLOOKUP(O767/100,标准!E$39:F$59,2,TRUE),VLOOKUP(O767/100,标准!E$3:F$23,2,TRUE)))</f>
        <v>60</v>
      </c>
      <c r="Q767" s="81">
        <v>4.06</v>
      </c>
      <c r="R767" s="71">
        <f>IF(Q767=0,0,IF(A767&lt;43,IF(F767="女",IF(Q767="",0,VLOOKUP(Q767,标准!I$108:J$138,2,TRUE)),IF(Q767="",0,VLOOKUP(Q767,标准!I$74:J$104,2,TRUE))),IF(F767="女",IF(Q767="",0,VLOOKUP(Q767,标准!I$39:J$69,2,TRUE)),IF(Q767="",0,VLOOKUP(Q767,标准!I$3:J$33,2,TRUE)))))</f>
        <v>70</v>
      </c>
      <c r="S767" s="76">
        <v>8</v>
      </c>
      <c r="T767" s="71">
        <f>IF(A767&lt;43,IF(F767="女",VLOOKUP(S767,标准!G$108:H$138,2,TRUE),VLOOKUP(S767,标准!G$74:H$99,2,TRUE)),IF(F767="女",VLOOKUP(S767,标准!G$39:H$69,2,TRUE),VLOOKUP(S767,标准!G$3:H$28,2,TRUE)))</f>
        <v>40</v>
      </c>
      <c r="U767" s="88">
        <v>7.7</v>
      </c>
      <c r="V767" s="71">
        <f>IF(U767=0,0,IF(A767&lt;43,IF(F767="女",IF(U767="",0,VLOOKUP(U767,标准!A$108:B$128,2,TRUE)),IF(U767="",0,VLOOKUP(U767,标准!A$74:B$94,2,TRUE))),IF(F767="女",IF(U767="",0,VLOOKUP(U767,标准!A$39:B$59,2,TRUE)),IF(U767="",0,VLOOKUP(U767,标准!A$3:B$23,2,TRUE)))))</f>
        <v>74</v>
      </c>
      <c r="W767" s="86">
        <f t="shared" si="11"/>
        <v>69.4</v>
      </c>
      <c r="X767" s="87">
        <v>4.7</v>
      </c>
      <c r="Y767" s="87">
        <v>4.9</v>
      </c>
      <c r="Z767" s="91"/>
      <c r="AA767" s="92"/>
    </row>
    <row r="768" customHeight="1" spans="1:27">
      <c r="A768" s="62">
        <v>40</v>
      </c>
      <c r="B768" s="63">
        <v>767</v>
      </c>
      <c r="C768" s="154" t="s">
        <v>1587</v>
      </c>
      <c r="D768" s="91" t="s">
        <v>1533</v>
      </c>
      <c r="E768" s="91" t="s">
        <v>971</v>
      </c>
      <c r="F768" s="91" t="s">
        <v>30</v>
      </c>
      <c r="G768" s="155" t="s">
        <v>1588</v>
      </c>
      <c r="H768" s="68">
        <v>175.1</v>
      </c>
      <c r="I768" s="68">
        <v>76.8</v>
      </c>
      <c r="J768" s="71">
        <f>IF(F768="女",IF(H768=0,0,VLOOKUP(I768/(H768*H768/10000),标准!M$108:N$112,2,TRUE)),IF(H768=0,0,VLOOKUP(I768/(H768*H768/10000),标准!M$74:N$78,2,TRUE)))</f>
        <v>80</v>
      </c>
      <c r="K768" s="72">
        <v>4744</v>
      </c>
      <c r="L768" s="71">
        <f>IF(A768&lt;43,IF(F768="女",VLOOKUP(K768,标准!K$108:L$128,2,TRUE),VLOOKUP(K768,标准!K$74:L$94,2,TRUE)),IF(F768="女",VLOOKUP(K768,标准!K$39:L$59,2,TRUE),VLOOKUP(K768,标准!K$3:L$23,2,TRUE)))</f>
        <v>85</v>
      </c>
      <c r="M768" s="68">
        <v>19</v>
      </c>
      <c r="N768" s="71">
        <f>IF(M768="",0,IF(A768&lt;43,IF(F768="女",VLOOKUP(M768,标准!C$108:D$128,2,TRUE),VLOOKUP(M768,标准!C$74:D$94,2,TRUE)),IF(F768="女",VLOOKUP(M768,标准!C$39:D$59,2,TRUE),VLOOKUP(M768,标准!C$3:D$23,2,TRUE))))</f>
        <v>80</v>
      </c>
      <c r="O768" s="76">
        <v>263</v>
      </c>
      <c r="P768" s="71">
        <f>IF(A768&lt;43,IF(F768="女",VLOOKUP(O768/100,标准!E$108:F$128,2,TRUE),VLOOKUP(O768/100,标准!E$74:F$94,2,TRUE)),IF(F768="女",VLOOKUP(O768/100,标准!E$39:F$59,2,TRUE),VLOOKUP(O768/100,标准!E$3:F$23,2,TRUE)))</f>
        <v>90</v>
      </c>
      <c r="Q768" s="81">
        <v>3.47</v>
      </c>
      <c r="R768" s="71">
        <f>IF(Q768=0,0,IF(A768&lt;43,IF(F768="女",IF(Q768="",0,VLOOKUP(Q768,标准!I$108:J$138,2,TRUE)),IF(Q768="",0,VLOOKUP(Q768,标准!I$74:J$104,2,TRUE))),IF(F768="女",IF(Q768="",0,VLOOKUP(Q768,标准!I$39:J$69,2,TRUE)),IF(Q768="",0,VLOOKUP(Q768,标准!I$3:J$33,2,TRUE)))))</f>
        <v>78</v>
      </c>
      <c r="S768" s="76">
        <v>13</v>
      </c>
      <c r="T768" s="71">
        <f>IF(A768&lt;43,IF(F768="女",VLOOKUP(S768,标准!G$108:H$138,2,TRUE),VLOOKUP(S768,标准!G$74:H$99,2,TRUE)),IF(F768="女",VLOOKUP(S768,标准!G$39:H$69,2,TRUE),VLOOKUP(S768,标准!G$3:H$28,2,TRUE)))</f>
        <v>72</v>
      </c>
      <c r="U768" s="88">
        <v>6.9</v>
      </c>
      <c r="V768" s="71">
        <f>IF(U768=0,0,IF(A768&lt;43,IF(F768="女",IF(U768="",0,VLOOKUP(U768,标准!A$108:B$128,2,TRUE)),IF(U768="",0,VLOOKUP(U768,标准!A$74:B$94,2,TRUE))),IF(F768="女",IF(U768="",0,VLOOKUP(U768,标准!A$39:B$59,2,TRUE)),IF(U768="",0,VLOOKUP(U768,标准!A$3:B$23,2,TRUE)))))</f>
        <v>90</v>
      </c>
      <c r="W768" s="86">
        <f t="shared" si="11"/>
        <v>82.55</v>
      </c>
      <c r="X768" s="87">
        <v>4.9</v>
      </c>
      <c r="Y768" s="87">
        <v>4.9</v>
      </c>
      <c r="Z768" s="91"/>
      <c r="AA768" s="92"/>
    </row>
    <row r="769" customHeight="1" spans="1:27">
      <c r="A769" s="62">
        <v>40</v>
      </c>
      <c r="B769" s="63">
        <v>768</v>
      </c>
      <c r="C769" s="154" t="s">
        <v>1589</v>
      </c>
      <c r="D769" s="91" t="s">
        <v>1533</v>
      </c>
      <c r="E769" s="91" t="s">
        <v>971</v>
      </c>
      <c r="F769" s="91" t="s">
        <v>30</v>
      </c>
      <c r="G769" s="155" t="s">
        <v>1590</v>
      </c>
      <c r="H769" s="68">
        <v>169.5</v>
      </c>
      <c r="I769" s="68">
        <v>73.7</v>
      </c>
      <c r="J769" s="71">
        <f>IF(F769="女",IF(H769=0,0,VLOOKUP(I769/(H769*H769/10000),标准!M$108:N$112,2,TRUE)),IF(H769=0,0,VLOOKUP(I769/(H769*H769/10000),标准!M$74:N$78,2,TRUE)))</f>
        <v>80</v>
      </c>
      <c r="K769" s="72">
        <v>3714</v>
      </c>
      <c r="L769" s="71">
        <f>IF(A769&lt;43,IF(F769="女",VLOOKUP(K769,标准!K$108:L$128,2,TRUE),VLOOKUP(K769,标准!K$74:L$94,2,TRUE)),IF(F769="女",VLOOKUP(K769,标准!K$39:L$59,2,TRUE),VLOOKUP(K769,标准!K$3:L$23,2,TRUE)))</f>
        <v>70</v>
      </c>
      <c r="M769" s="68">
        <v>19.5</v>
      </c>
      <c r="N769" s="71">
        <f>IF(M769="",0,IF(A769&lt;43,IF(F769="女",VLOOKUP(M769,标准!C$108:D$128,2,TRUE),VLOOKUP(M769,标准!C$74:D$94,2,TRUE)),IF(F769="女",VLOOKUP(M769,标准!C$39:D$59,2,TRUE),VLOOKUP(M769,标准!C$3:D$23,2,TRUE))))</f>
        <v>85</v>
      </c>
      <c r="O769" s="76">
        <v>235</v>
      </c>
      <c r="P769" s="71">
        <f>IF(A769&lt;43,IF(F769="女",VLOOKUP(O769/100,标准!E$108:F$128,2,TRUE),VLOOKUP(O769/100,标准!E$74:F$94,2,TRUE)),IF(F769="女",VLOOKUP(O769/100,标准!E$39:F$59,2,TRUE),VLOOKUP(O769/100,标准!E$3:F$23,2,TRUE)))</f>
        <v>72</v>
      </c>
      <c r="Q769" s="81">
        <v>4.05</v>
      </c>
      <c r="R769" s="71">
        <f>IF(Q769=0,0,IF(A769&lt;43,IF(F769="女",IF(Q769="",0,VLOOKUP(Q769,标准!I$108:J$138,2,TRUE)),IF(Q769="",0,VLOOKUP(Q769,标准!I$74:J$104,2,TRUE))),IF(F769="女",IF(Q769="",0,VLOOKUP(Q769,标准!I$39:J$69,2,TRUE)),IF(Q769="",0,VLOOKUP(Q769,标准!I$3:J$33,2,TRUE)))))</f>
        <v>70</v>
      </c>
      <c r="S769" s="76">
        <v>8</v>
      </c>
      <c r="T769" s="71">
        <f>IF(A769&lt;43,IF(F769="女",VLOOKUP(S769,标准!G$108:H$138,2,TRUE),VLOOKUP(S769,标准!G$74:H$99,2,TRUE)),IF(F769="女",VLOOKUP(S769,标准!G$39:H$69,2,TRUE),VLOOKUP(S769,标准!G$3:H$28,2,TRUE)))</f>
        <v>40</v>
      </c>
      <c r="U769" s="88">
        <v>6.8</v>
      </c>
      <c r="V769" s="71">
        <f>IF(U769=0,0,IF(A769&lt;43,IF(F769="女",IF(U769="",0,VLOOKUP(U769,标准!A$108:B$128,2,TRUE)),IF(U769="",0,VLOOKUP(U769,标准!A$74:B$94,2,TRUE))),IF(F769="女",IF(U769="",0,VLOOKUP(U769,标准!A$39:B$59,2,TRUE)),IF(U769="",0,VLOOKUP(U769,标准!A$3:B$23,2,TRUE)))))</f>
        <v>95</v>
      </c>
      <c r="W769" s="86">
        <f t="shared" si="11"/>
        <v>75.2</v>
      </c>
      <c r="X769" s="87">
        <v>4.6</v>
      </c>
      <c r="Y769" s="87">
        <v>4.6</v>
      </c>
      <c r="Z769" s="91"/>
      <c r="AA769" s="92"/>
    </row>
    <row r="770" customHeight="1" spans="1:27">
      <c r="A770" s="62">
        <v>40</v>
      </c>
      <c r="B770" s="63">
        <v>769</v>
      </c>
      <c r="C770" s="154" t="s">
        <v>1591</v>
      </c>
      <c r="D770" s="91" t="s">
        <v>1533</v>
      </c>
      <c r="E770" s="91" t="s">
        <v>971</v>
      </c>
      <c r="F770" s="91" t="s">
        <v>30</v>
      </c>
      <c r="G770" s="155" t="s">
        <v>1592</v>
      </c>
      <c r="H770" s="68">
        <v>174.9</v>
      </c>
      <c r="I770" s="68">
        <v>80.2</v>
      </c>
      <c r="J770" s="71">
        <f>IF(F770="女",IF(H770=0,0,VLOOKUP(I770/(H770*H770/10000),标准!M$108:N$112,2,TRUE)),IF(H770=0,0,VLOOKUP(I770/(H770*H770/10000),标准!M$74:N$78,2,TRUE)))</f>
        <v>80</v>
      </c>
      <c r="K770" s="72">
        <v>4922</v>
      </c>
      <c r="L770" s="71">
        <f>IF(A770&lt;43,IF(F770="女",VLOOKUP(K770,标准!K$108:L$128,2,TRUE),VLOOKUP(K770,标准!K$74:L$94,2,TRUE)),IF(F770="女",VLOOKUP(K770,标准!K$39:L$59,2,TRUE),VLOOKUP(K770,标准!K$3:L$23,2,TRUE)))</f>
        <v>95</v>
      </c>
      <c r="M770" s="68">
        <v>14</v>
      </c>
      <c r="N770" s="71">
        <f>IF(M770="",0,IF(A770&lt;43,IF(F770="女",VLOOKUP(M770,标准!C$108:D$128,2,TRUE),VLOOKUP(M770,标准!C$74:D$94,2,TRUE)),IF(F770="女",VLOOKUP(M770,标准!C$39:D$59,2,TRUE),VLOOKUP(M770,标准!C$3:D$23,2,TRUE))))</f>
        <v>74</v>
      </c>
      <c r="O770" s="76">
        <v>228</v>
      </c>
      <c r="P770" s="71">
        <f>IF(A770&lt;43,IF(F770="女",VLOOKUP(O770/100,标准!E$108:F$128,2,TRUE),VLOOKUP(O770/100,标准!E$74:F$94,2,TRUE)),IF(F770="女",VLOOKUP(O770/100,标准!E$39:F$59,2,TRUE),VLOOKUP(O770/100,标准!E$3:F$23,2,TRUE)))</f>
        <v>70</v>
      </c>
      <c r="Q770" s="81">
        <v>5.4</v>
      </c>
      <c r="R770" s="71">
        <f>IF(Q770=0,0,IF(A770&lt;43,IF(F770="女",IF(Q770="",0,VLOOKUP(Q770,标准!I$108:J$138,2,TRUE)),IF(Q770="",0,VLOOKUP(Q770,标准!I$74:J$104,2,TRUE))),IF(F770="女",IF(Q770="",0,VLOOKUP(Q770,标准!I$39:J$69,2,TRUE)),IF(Q770="",0,VLOOKUP(Q770,标准!I$3:J$33,2,TRUE)))))</f>
        <v>20</v>
      </c>
      <c r="S770" s="76">
        <v>4</v>
      </c>
      <c r="T770" s="71">
        <f>IF(A770&lt;43,IF(F770="女",VLOOKUP(S770,标准!G$108:H$138,2,TRUE),VLOOKUP(S770,标准!G$74:H$99,2,TRUE)),IF(F770="女",VLOOKUP(S770,标准!G$39:H$69,2,TRUE),VLOOKUP(S770,标准!G$3:H$28,2,TRUE)))</f>
        <v>0</v>
      </c>
      <c r="U770" s="88">
        <v>8</v>
      </c>
      <c r="V770" s="71">
        <f>IF(U770=0,0,IF(A770&lt;43,IF(F770="女",IF(U770="",0,VLOOKUP(U770,标准!A$108:B$128,2,TRUE)),IF(U770="",0,VLOOKUP(U770,标准!A$74:B$94,2,TRUE))),IF(F770="女",IF(U770="",0,VLOOKUP(U770,标准!A$39:B$59,2,TRUE)),IF(U770="",0,VLOOKUP(U770,标准!A$3:B$23,2,TRUE)))))</f>
        <v>70</v>
      </c>
      <c r="W770" s="86">
        <f t="shared" ref="W770:W833" si="12">V770*0.2+N770*0.1+P770*0.1+T770*0.1+R770*0.2+J770*0.15+L770*0.15</f>
        <v>58.65</v>
      </c>
      <c r="X770" s="87">
        <v>4.4</v>
      </c>
      <c r="Y770" s="87">
        <v>4.1</v>
      </c>
      <c r="Z770" s="91"/>
      <c r="AA770" s="92"/>
    </row>
    <row r="771" customHeight="1" spans="1:27">
      <c r="A771" s="62">
        <v>40</v>
      </c>
      <c r="B771" s="63">
        <v>770</v>
      </c>
      <c r="C771" s="154" t="s">
        <v>1593</v>
      </c>
      <c r="D771" s="91" t="s">
        <v>1533</v>
      </c>
      <c r="E771" s="91" t="s">
        <v>971</v>
      </c>
      <c r="F771" s="91" t="s">
        <v>30</v>
      </c>
      <c r="G771" s="155" t="s">
        <v>1594</v>
      </c>
      <c r="H771" s="68">
        <v>165.1</v>
      </c>
      <c r="I771" s="68">
        <v>60.2</v>
      </c>
      <c r="J771" s="71">
        <f>IF(F771="女",IF(H771=0,0,VLOOKUP(I771/(H771*H771/10000),标准!M$108:N$112,2,TRUE)),IF(H771=0,0,VLOOKUP(I771/(H771*H771/10000),标准!M$74:N$78,2,TRUE)))</f>
        <v>100</v>
      </c>
      <c r="K771" s="72">
        <v>4400</v>
      </c>
      <c r="L771" s="71">
        <f>IF(A771&lt;43,IF(F771="女",VLOOKUP(K771,标准!K$108:L$128,2,TRUE),VLOOKUP(K771,标准!K$74:L$94,2,TRUE)),IF(F771="女",VLOOKUP(K771,标准!K$39:L$59,2,TRUE),VLOOKUP(K771,标准!K$3:L$23,2,TRUE)))</f>
        <v>80</v>
      </c>
      <c r="M771" s="68">
        <v>22</v>
      </c>
      <c r="N771" s="71">
        <f>IF(M771="",0,IF(A771&lt;43,IF(F771="女",VLOOKUP(M771,标准!C$108:D$128,2,TRUE),VLOOKUP(M771,标准!C$74:D$94,2,TRUE)),IF(F771="女",VLOOKUP(M771,标准!C$39:D$59,2,TRUE),VLOOKUP(M771,标准!C$3:D$23,2,TRUE))))</f>
        <v>90</v>
      </c>
      <c r="O771" s="76">
        <v>276</v>
      </c>
      <c r="P771" s="71">
        <f>IF(A771&lt;43,IF(F771="女",VLOOKUP(O771/100,标准!E$108:F$128,2,TRUE),VLOOKUP(O771/100,标准!E$74:F$94,2,TRUE)),IF(F771="女",VLOOKUP(O771/100,标准!E$39:F$59,2,TRUE),VLOOKUP(O771/100,标准!E$3:F$23,2,TRUE)))</f>
        <v>100</v>
      </c>
      <c r="Q771" s="81">
        <v>3.5</v>
      </c>
      <c r="R771" s="71">
        <f>IF(Q771=0,0,IF(A771&lt;43,IF(F771="女",IF(Q771="",0,VLOOKUP(Q771,标准!I$108:J$138,2,TRUE)),IF(Q771="",0,VLOOKUP(Q771,标准!I$74:J$104,2,TRUE))),IF(F771="女",IF(Q771="",0,VLOOKUP(Q771,标准!I$39:J$69,2,TRUE)),IF(Q771="",0,VLOOKUP(Q771,标准!I$3:J$33,2,TRUE)))))</f>
        <v>76</v>
      </c>
      <c r="S771" s="76">
        <v>20</v>
      </c>
      <c r="T771" s="71">
        <f>IF(A771&lt;43,IF(F771="女",VLOOKUP(S771,标准!G$108:H$138,2,TRUE),VLOOKUP(S771,标准!G$74:H$99,2,TRUE)),IF(F771="女",VLOOKUP(S771,标准!G$39:H$69,2,TRUE),VLOOKUP(S771,标准!G$3:H$28,2,TRUE)))</f>
        <v>101</v>
      </c>
      <c r="U771" s="88">
        <v>7.2</v>
      </c>
      <c r="V771" s="71">
        <f>IF(U771=0,0,IF(A771&lt;43,IF(F771="女",IF(U771="",0,VLOOKUP(U771,标准!A$108:B$128,2,TRUE)),IF(U771="",0,VLOOKUP(U771,标准!A$74:B$94,2,TRUE))),IF(F771="女",IF(U771="",0,VLOOKUP(U771,标准!A$39:B$59,2,TRUE)),IF(U771="",0,VLOOKUP(U771,标准!A$3:B$23,2,TRUE)))))</f>
        <v>78</v>
      </c>
      <c r="W771" s="86">
        <f t="shared" si="12"/>
        <v>86.9</v>
      </c>
      <c r="X771" s="87">
        <v>4.1</v>
      </c>
      <c r="Y771" s="87">
        <v>4.2</v>
      </c>
      <c r="Z771" s="91"/>
      <c r="AA771" s="92"/>
    </row>
    <row r="772" customHeight="1" spans="1:27">
      <c r="A772" s="62">
        <v>40</v>
      </c>
      <c r="B772" s="63">
        <v>771</v>
      </c>
      <c r="C772" s="154" t="s">
        <v>1595</v>
      </c>
      <c r="D772" s="91" t="s">
        <v>1533</v>
      </c>
      <c r="E772" s="91" t="s">
        <v>971</v>
      </c>
      <c r="F772" s="91" t="s">
        <v>30</v>
      </c>
      <c r="G772" s="155" t="s">
        <v>1596</v>
      </c>
      <c r="H772" s="68">
        <v>172.9</v>
      </c>
      <c r="I772" s="68">
        <v>76.6</v>
      </c>
      <c r="J772" s="71">
        <f>IF(F772="女",IF(H772=0,0,VLOOKUP(I772/(H772*H772/10000),标准!M$108:N$112,2,TRUE)),IF(H772=0,0,VLOOKUP(I772/(H772*H772/10000),标准!M$74:N$78,2,TRUE)))</f>
        <v>80</v>
      </c>
      <c r="K772" s="72">
        <v>4463</v>
      </c>
      <c r="L772" s="71">
        <f>IF(A772&lt;43,IF(F772="女",VLOOKUP(K772,标准!K$108:L$128,2,TRUE),VLOOKUP(K772,标准!K$74:L$94,2,TRUE)),IF(F772="女",VLOOKUP(K772,标准!K$39:L$59,2,TRUE),VLOOKUP(K772,标准!K$3:L$23,2,TRUE)))</f>
        <v>80</v>
      </c>
      <c r="M772" s="68">
        <v>8</v>
      </c>
      <c r="N772" s="71">
        <f>IF(M772="",0,IF(A772&lt;43,IF(F772="女",VLOOKUP(M772,标准!C$108:D$128,2,TRUE),VLOOKUP(M772,标准!C$74:D$94,2,TRUE)),IF(F772="女",VLOOKUP(M772,标准!C$39:D$59,2,TRUE),VLOOKUP(M772,标准!C$3:D$23,2,TRUE))))</f>
        <v>66</v>
      </c>
      <c r="O772" s="76">
        <v>223</v>
      </c>
      <c r="P772" s="71">
        <f>IF(A772&lt;43,IF(F772="女",VLOOKUP(O772/100,标准!E$108:F$128,2,TRUE),VLOOKUP(O772/100,标准!E$74:F$94,2,TRUE)),IF(F772="女",VLOOKUP(O772/100,标准!E$39:F$59,2,TRUE),VLOOKUP(O772/100,标准!E$3:F$23,2,TRUE)))</f>
        <v>66</v>
      </c>
      <c r="Q772" s="81">
        <v>3.55</v>
      </c>
      <c r="R772" s="71">
        <f>IF(Q772=0,0,IF(A772&lt;43,IF(F772="女",IF(Q772="",0,VLOOKUP(Q772,标准!I$108:J$138,2,TRUE)),IF(Q772="",0,VLOOKUP(Q772,标准!I$74:J$104,2,TRUE))),IF(F772="女",IF(Q772="",0,VLOOKUP(Q772,标准!I$39:J$69,2,TRUE)),IF(Q772="",0,VLOOKUP(Q772,标准!I$3:J$33,2,TRUE)))))</f>
        <v>74</v>
      </c>
      <c r="S772" s="76">
        <v>0</v>
      </c>
      <c r="T772" s="71">
        <f>IF(A772&lt;43,IF(F772="女",VLOOKUP(S772,标准!G$108:H$138,2,TRUE),VLOOKUP(S772,标准!G$74:H$99,2,TRUE)),IF(F772="女",VLOOKUP(S772,标准!G$39:H$69,2,TRUE),VLOOKUP(S772,标准!G$3:H$28,2,TRUE)))</f>
        <v>0</v>
      </c>
      <c r="U772" s="88">
        <v>7.2</v>
      </c>
      <c r="V772" s="71">
        <f>IF(U772=0,0,IF(A772&lt;43,IF(F772="女",IF(U772="",0,VLOOKUP(U772,标准!A$108:B$128,2,TRUE)),IF(U772="",0,VLOOKUP(U772,标准!A$74:B$94,2,TRUE))),IF(F772="女",IF(U772="",0,VLOOKUP(U772,标准!A$39:B$59,2,TRUE)),IF(U772="",0,VLOOKUP(U772,标准!A$3:B$23,2,TRUE)))))</f>
        <v>78</v>
      </c>
      <c r="W772" s="86">
        <f t="shared" si="12"/>
        <v>67.6</v>
      </c>
      <c r="X772" s="87">
        <v>4.4</v>
      </c>
      <c r="Y772" s="87">
        <v>4.5</v>
      </c>
      <c r="Z772" s="91"/>
      <c r="AA772" s="92"/>
    </row>
    <row r="773" customHeight="1" spans="1:27">
      <c r="A773" s="62">
        <v>40</v>
      </c>
      <c r="B773" s="63">
        <v>772</v>
      </c>
      <c r="C773" s="154" t="s">
        <v>1597</v>
      </c>
      <c r="D773" s="91" t="s">
        <v>1533</v>
      </c>
      <c r="E773" s="91" t="s">
        <v>971</v>
      </c>
      <c r="F773" s="91" t="s">
        <v>34</v>
      </c>
      <c r="G773" s="155" t="s">
        <v>1598</v>
      </c>
      <c r="H773" s="68">
        <v>165.1</v>
      </c>
      <c r="I773" s="68">
        <v>57.6</v>
      </c>
      <c r="J773" s="71">
        <f>IF(F773="女",IF(H773=0,0,VLOOKUP(I773/(H773*H773/10000),标准!M$108:N$112,2,TRUE)),IF(H773=0,0,VLOOKUP(I773/(H773*H773/10000),标准!M$74:N$78,2,TRUE)))</f>
        <v>100</v>
      </c>
      <c r="K773" s="72">
        <v>1925</v>
      </c>
      <c r="L773" s="71">
        <f>IF(A773&lt;43,IF(F773="女",VLOOKUP(K773,标准!K$108:L$128,2,TRUE),VLOOKUP(K773,标准!K$74:L$94,2,TRUE)),IF(F773="女",VLOOKUP(K773,标准!K$39:L$59,2,TRUE),VLOOKUP(K773,标准!K$3:L$23,2,TRUE)))</f>
        <v>40</v>
      </c>
      <c r="M773" s="68">
        <v>11</v>
      </c>
      <c r="N773" s="71">
        <f>IF(M773="",0,IF(A773&lt;43,IF(F773="女",VLOOKUP(M773,标准!C$108:D$128,2,TRUE),VLOOKUP(M773,标准!C$74:D$94,2,TRUE)),IF(F773="女",VLOOKUP(M773,标准!C$39:D$59,2,TRUE),VLOOKUP(M773,标准!C$3:D$23,2,TRUE))))</f>
        <v>66</v>
      </c>
      <c r="O773" s="62">
        <v>170</v>
      </c>
      <c r="P773" s="71">
        <f>IF(A773&lt;43,IF(F773="女",VLOOKUP(O773/100,标准!E$108:F$128,2,TRUE),VLOOKUP(O773/100,标准!E$74:F$94,2,TRUE)),IF(F773="女",VLOOKUP(O773/100,标准!E$39:F$59,2,TRUE),VLOOKUP(O773/100,标准!E$3:F$23,2,TRUE)))</f>
        <v>72</v>
      </c>
      <c r="Q773" s="112">
        <v>4.34</v>
      </c>
      <c r="R773" s="71">
        <f>IF(Q773=0,0,IF(A773&lt;43,IF(F773="女",IF(Q773="",0,VLOOKUP(Q773,标准!I$108:J$138,2,TRUE)),IF(Q773="",0,VLOOKUP(Q773,标准!I$74:J$104,2,TRUE))),IF(F773="女",IF(Q773="",0,VLOOKUP(Q773,标准!I$39:J$69,2,TRUE)),IF(Q773="",0,VLOOKUP(Q773,标准!I$3:J$33,2,TRUE)))))</f>
        <v>60</v>
      </c>
      <c r="S773" s="76">
        <v>39</v>
      </c>
      <c r="T773" s="71">
        <f>IF(A773&lt;43,IF(F773="女",VLOOKUP(S773,标准!G$108:H$138,2,TRUE),VLOOKUP(S773,标准!G$74:H$99,2,TRUE)),IF(F773="女",VLOOKUP(S773,标准!G$39:H$69,2,TRUE),VLOOKUP(S773,标准!G$3:H$28,2,TRUE)))</f>
        <v>72</v>
      </c>
      <c r="U773" s="114">
        <v>9.2</v>
      </c>
      <c r="V773" s="71">
        <f>IF(U773=0,0,IF(A773&lt;43,IF(F773="女",IF(U773="",0,VLOOKUP(U773,标准!A$108:B$128,2,TRUE)),IF(U773="",0,VLOOKUP(U773,标准!A$74:B$94,2,TRUE))),IF(F773="女",IF(U773="",0,VLOOKUP(U773,标准!A$39:B$59,2,TRUE)),IF(U773="",0,VLOOKUP(U773,标准!A$3:B$23,2,TRUE)))))</f>
        <v>70</v>
      </c>
      <c r="W773" s="86">
        <f t="shared" si="12"/>
        <v>68</v>
      </c>
      <c r="X773" s="87">
        <v>4.7</v>
      </c>
      <c r="Y773" s="87">
        <v>4.7</v>
      </c>
      <c r="Z773" s="91"/>
      <c r="AA773" s="92"/>
    </row>
    <row r="774" customHeight="1" spans="1:27">
      <c r="A774" s="62">
        <v>40</v>
      </c>
      <c r="B774" s="63">
        <v>773</v>
      </c>
      <c r="C774" s="154" t="s">
        <v>1599</v>
      </c>
      <c r="D774" s="91" t="s">
        <v>1533</v>
      </c>
      <c r="E774" s="91" t="s">
        <v>971</v>
      </c>
      <c r="F774" s="91" t="s">
        <v>34</v>
      </c>
      <c r="G774" s="155" t="s">
        <v>1600</v>
      </c>
      <c r="H774" s="68">
        <v>153.9</v>
      </c>
      <c r="I774" s="68">
        <v>51.8</v>
      </c>
      <c r="J774" s="71">
        <f>IF(F774="女",IF(H774=0,0,VLOOKUP(I774/(H774*H774/10000),标准!M$108:N$112,2,TRUE)),IF(H774=0,0,VLOOKUP(I774/(H774*H774/10000),标准!M$74:N$78,2,TRUE)))</f>
        <v>100</v>
      </c>
      <c r="K774" s="72">
        <v>2104</v>
      </c>
      <c r="L774" s="71">
        <f>IF(A774&lt;43,IF(F774="女",VLOOKUP(K774,标准!K$108:L$128,2,TRUE),VLOOKUP(K774,标准!K$74:L$94,2,TRUE)),IF(F774="女",VLOOKUP(K774,标准!K$39:L$59,2,TRUE),VLOOKUP(K774,标准!K$3:L$23,2,TRUE)))</f>
        <v>62</v>
      </c>
      <c r="M774" s="68">
        <v>7</v>
      </c>
      <c r="N774" s="71">
        <f>IF(M774="",0,IF(A774&lt;43,IF(F774="女",VLOOKUP(M774,标准!C$108:D$128,2,TRUE),VLOOKUP(M774,标准!C$74:D$94,2,TRUE)),IF(F774="女",VLOOKUP(M774,标准!C$39:D$59,2,TRUE),VLOOKUP(M774,标准!C$3:D$23,2,TRUE))))</f>
        <v>60</v>
      </c>
      <c r="O774" s="76">
        <v>155</v>
      </c>
      <c r="P774" s="71">
        <f>IF(A774&lt;43,IF(F774="女",VLOOKUP(O774/100,标准!E$108:F$128,2,TRUE),VLOOKUP(O774/100,标准!E$74:F$94,2,TRUE)),IF(F774="女",VLOOKUP(O774/100,标准!E$39:F$59,2,TRUE),VLOOKUP(O774/100,标准!E$3:F$23,2,TRUE)))</f>
        <v>62</v>
      </c>
      <c r="Q774" s="81">
        <v>4.18</v>
      </c>
      <c r="R774" s="71">
        <f>IF(Q774=0,0,IF(A774&lt;43,IF(F774="女",IF(Q774="",0,VLOOKUP(Q774,标准!I$108:J$138,2,TRUE)),IF(Q774="",0,VLOOKUP(Q774,标准!I$74:J$104,2,TRUE))),IF(F774="女",IF(Q774="",0,VLOOKUP(Q774,标准!I$39:J$69,2,TRUE)),IF(Q774="",0,VLOOKUP(Q774,标准!I$3:J$33,2,TRUE)))))</f>
        <v>66</v>
      </c>
      <c r="S774" s="76">
        <v>29</v>
      </c>
      <c r="T774" s="71">
        <f>IF(A774&lt;43,IF(F774="女",VLOOKUP(S774,标准!G$108:H$138,2,TRUE),VLOOKUP(S774,标准!G$74:H$99,2,TRUE)),IF(F774="女",VLOOKUP(S774,标准!G$39:H$69,2,TRUE),VLOOKUP(S774,标准!G$3:H$28,2,TRUE)))</f>
        <v>62</v>
      </c>
      <c r="U774" s="88">
        <v>9.8</v>
      </c>
      <c r="V774" s="71">
        <f>IF(U774=0,0,IF(A774&lt;43,IF(F774="女",IF(U774="",0,VLOOKUP(U774,标准!A$108:B$128,2,TRUE)),IF(U774="",0,VLOOKUP(U774,标准!A$74:B$94,2,TRUE))),IF(F774="女",IF(U774="",0,VLOOKUP(U774,标准!A$39:B$59,2,TRUE)),IF(U774="",0,VLOOKUP(U774,标准!A$3:B$23,2,TRUE)))))</f>
        <v>64</v>
      </c>
      <c r="W774" s="86">
        <f t="shared" si="12"/>
        <v>68.7</v>
      </c>
      <c r="X774" s="87">
        <v>4.4</v>
      </c>
      <c r="Y774" s="87">
        <v>4.7</v>
      </c>
      <c r="Z774" s="91"/>
      <c r="AA774" s="92"/>
    </row>
    <row r="775" customHeight="1" spans="1:27">
      <c r="A775" s="62">
        <v>40</v>
      </c>
      <c r="B775" s="63">
        <v>774</v>
      </c>
      <c r="C775" s="154" t="s">
        <v>1601</v>
      </c>
      <c r="D775" s="91" t="s">
        <v>1533</v>
      </c>
      <c r="E775" s="91" t="s">
        <v>971</v>
      </c>
      <c r="F775" s="91" t="s">
        <v>34</v>
      </c>
      <c r="G775" s="155" t="s">
        <v>1602</v>
      </c>
      <c r="H775" s="68">
        <v>156.8</v>
      </c>
      <c r="I775" s="68">
        <v>66.4</v>
      </c>
      <c r="J775" s="71">
        <f>IF(F775="女",IF(H775=0,0,VLOOKUP(I775/(H775*H775/10000),标准!M$108:N$112,2,TRUE)),IF(H775=0,0,VLOOKUP(I775/(H775*H775/10000),标准!M$74:N$78,2,TRUE)))</f>
        <v>80</v>
      </c>
      <c r="K775" s="72">
        <v>3174</v>
      </c>
      <c r="L775" s="71">
        <f>IF(A775&lt;43,IF(F775="女",VLOOKUP(K775,标准!K$108:L$128,2,TRUE),VLOOKUP(K775,标准!K$74:L$94,2,TRUE)),IF(F775="女",VLOOKUP(K775,标准!K$39:L$59,2,TRUE),VLOOKUP(K775,标准!K$3:L$23,2,TRUE)))</f>
        <v>85</v>
      </c>
      <c r="M775" s="68">
        <v>12</v>
      </c>
      <c r="N775" s="71">
        <f>IF(M775="",0,IF(A775&lt;43,IF(F775="女",VLOOKUP(M775,标准!C$108:D$128,2,TRUE),VLOOKUP(M775,标准!C$74:D$94,2,TRUE)),IF(F775="女",VLOOKUP(M775,标准!C$39:D$59,2,TRUE),VLOOKUP(M775,标准!C$3:D$23,2,TRUE))))</f>
        <v>68</v>
      </c>
      <c r="O775" s="62">
        <v>176</v>
      </c>
      <c r="P775" s="71">
        <f>IF(A775&lt;43,IF(F775="女",VLOOKUP(O775/100,标准!E$108:F$128,2,TRUE),VLOOKUP(O775/100,标准!E$74:F$94,2,TRUE)),IF(F775="女",VLOOKUP(O775/100,标准!E$39:F$59,2,TRUE),VLOOKUP(O775/100,标准!E$3:F$23,2,TRUE)))</f>
        <v>76</v>
      </c>
      <c r="Q775" s="112">
        <v>4.09</v>
      </c>
      <c r="R775" s="71">
        <f>IF(Q775=0,0,IF(A775&lt;43,IF(F775="女",IF(Q775="",0,VLOOKUP(Q775,标准!I$108:J$138,2,TRUE)),IF(Q775="",0,VLOOKUP(Q775,标准!I$74:J$104,2,TRUE))),IF(F775="女",IF(Q775="",0,VLOOKUP(Q775,标准!I$39:J$69,2,TRUE)),IF(Q775="",0,VLOOKUP(Q775,标准!I$3:J$33,2,TRUE)))))</f>
        <v>70</v>
      </c>
      <c r="S775" s="76">
        <v>38</v>
      </c>
      <c r="T775" s="71">
        <f>IF(A775&lt;43,IF(F775="女",VLOOKUP(S775,标准!G$108:H$138,2,TRUE),VLOOKUP(S775,标准!G$74:H$99,2,TRUE)),IF(F775="女",VLOOKUP(S775,标准!G$39:H$69,2,TRUE),VLOOKUP(S775,标准!G$3:H$28,2,TRUE)))</f>
        <v>72</v>
      </c>
      <c r="U775" s="114">
        <v>8.9</v>
      </c>
      <c r="V775" s="71">
        <f>IF(U775=0,0,IF(A775&lt;43,IF(F775="女",IF(U775="",0,VLOOKUP(U775,标准!A$108:B$128,2,TRUE)),IF(U775="",0,VLOOKUP(U775,标准!A$74:B$94,2,TRUE))),IF(F775="女",IF(U775="",0,VLOOKUP(U775,标准!A$39:B$59,2,TRUE)),IF(U775="",0,VLOOKUP(U775,标准!A$3:B$23,2,TRUE)))))</f>
        <v>74</v>
      </c>
      <c r="W775" s="86">
        <f t="shared" si="12"/>
        <v>75.15</v>
      </c>
      <c r="X775" s="87">
        <v>4.5</v>
      </c>
      <c r="Y775" s="87">
        <v>4.5</v>
      </c>
      <c r="Z775" s="91"/>
      <c r="AA775" s="92"/>
    </row>
    <row r="776" customHeight="1" spans="1:27">
      <c r="A776" s="62">
        <v>40</v>
      </c>
      <c r="B776" s="63">
        <v>775</v>
      </c>
      <c r="C776" s="154" t="s">
        <v>1603</v>
      </c>
      <c r="D776" s="91" t="s">
        <v>1533</v>
      </c>
      <c r="E776" s="91" t="s">
        <v>971</v>
      </c>
      <c r="F776" s="91" t="s">
        <v>30</v>
      </c>
      <c r="G776" s="155" t="s">
        <v>1604</v>
      </c>
      <c r="H776" s="68">
        <v>159.5</v>
      </c>
      <c r="I776" s="68">
        <v>69</v>
      </c>
      <c r="J776" s="71">
        <f>IF(F776="女",IF(H776=0,0,VLOOKUP(I776/(H776*H776/10000),标准!M$108:N$112,2,TRUE)),IF(H776=0,0,VLOOKUP(I776/(H776*H776/10000),标准!M$74:N$78,2,TRUE)))</f>
        <v>80</v>
      </c>
      <c r="K776" s="72">
        <v>3194</v>
      </c>
      <c r="L776" s="71">
        <f>IF(A776&lt;43,IF(F776="女",VLOOKUP(K776,标准!K$108:L$128,2,TRUE),VLOOKUP(K776,标准!K$74:L$94,2,TRUE)),IF(F776="女",VLOOKUP(K776,标准!K$39:L$59,2,TRUE),VLOOKUP(K776,标准!K$3:L$23,2,TRUE)))</f>
        <v>60</v>
      </c>
      <c r="M776" s="68">
        <v>11</v>
      </c>
      <c r="N776" s="71">
        <f>IF(M776="",0,IF(A776&lt;43,IF(F776="女",VLOOKUP(M776,标准!C$108:D$128,2,TRUE),VLOOKUP(M776,标准!C$74:D$94,2,TRUE)),IF(F776="女",VLOOKUP(M776,标准!C$39:D$59,2,TRUE),VLOOKUP(M776,标准!C$3:D$23,2,TRUE))))</f>
        <v>70</v>
      </c>
      <c r="O776" s="76">
        <v>208</v>
      </c>
      <c r="P776" s="71">
        <f>IF(A776&lt;43,IF(F776="女",VLOOKUP(O776/100,标准!E$108:F$128,2,TRUE),VLOOKUP(O776/100,标准!E$74:F$94,2,TRUE)),IF(F776="女",VLOOKUP(O776/100,标准!E$39:F$59,2,TRUE),VLOOKUP(O776/100,标准!E$3:F$23,2,TRUE)))</f>
        <v>60</v>
      </c>
      <c r="Q776" s="81">
        <v>4.21</v>
      </c>
      <c r="R776" s="71">
        <f>IF(Q776=0,0,IF(A776&lt;43,IF(F776="女",IF(Q776="",0,VLOOKUP(Q776,标准!I$108:J$138,2,TRUE)),IF(Q776="",0,VLOOKUP(Q776,标准!I$74:J$104,2,TRUE))),IF(F776="女",IF(Q776="",0,VLOOKUP(Q776,标准!I$39:J$69,2,TRUE)),IF(Q776="",0,VLOOKUP(Q776,标准!I$3:J$33,2,TRUE)))))</f>
        <v>64</v>
      </c>
      <c r="S776" s="76">
        <v>1</v>
      </c>
      <c r="T776" s="71">
        <f>IF(A776&lt;43,IF(F776="女",VLOOKUP(S776,标准!G$108:H$138,2,TRUE),VLOOKUP(S776,标准!G$74:H$99,2,TRUE)),IF(F776="女",VLOOKUP(S776,标准!G$39:H$69,2,TRUE),VLOOKUP(S776,标准!G$3:H$28,2,TRUE)))</f>
        <v>0</v>
      </c>
      <c r="U776" s="88">
        <v>7.6</v>
      </c>
      <c r="V776" s="71">
        <f>IF(U776=0,0,IF(A776&lt;43,IF(F776="女",IF(U776="",0,VLOOKUP(U776,标准!A$108:B$128,2,TRUE)),IF(U776="",0,VLOOKUP(U776,标准!A$74:B$94,2,TRUE))),IF(F776="女",IF(U776="",0,VLOOKUP(U776,标准!A$39:B$59,2,TRUE)),IF(U776="",0,VLOOKUP(U776,标准!A$3:B$23,2,TRUE)))))</f>
        <v>74</v>
      </c>
      <c r="W776" s="86">
        <f t="shared" si="12"/>
        <v>61.6</v>
      </c>
      <c r="X776" s="87">
        <v>3.9</v>
      </c>
      <c r="Y776" s="87">
        <v>3.7</v>
      </c>
      <c r="Z776" s="91"/>
      <c r="AA776" s="92"/>
    </row>
    <row r="777" customHeight="1" spans="1:27">
      <c r="A777" s="62">
        <v>40</v>
      </c>
      <c r="B777" s="63">
        <v>776</v>
      </c>
      <c r="C777" s="154" t="s">
        <v>1605</v>
      </c>
      <c r="D777" s="91" t="s">
        <v>1533</v>
      </c>
      <c r="E777" s="91" t="s">
        <v>971</v>
      </c>
      <c r="F777" s="91" t="s">
        <v>34</v>
      </c>
      <c r="G777" s="155" t="s">
        <v>1606</v>
      </c>
      <c r="H777" s="68">
        <v>160.9</v>
      </c>
      <c r="I777" s="68">
        <v>51.7</v>
      </c>
      <c r="J777" s="71">
        <f>IF(F777="女",IF(H777=0,0,VLOOKUP(I777/(H777*H777/10000),标准!M$108:N$112,2,TRUE)),IF(H777=0,0,VLOOKUP(I777/(H777*H777/10000),标准!M$74:N$78,2,TRUE)))</f>
        <v>100</v>
      </c>
      <c r="K777" s="72">
        <v>2780</v>
      </c>
      <c r="L777" s="71">
        <f>IF(A777&lt;43,IF(F777="女",VLOOKUP(K777,标准!K$108:L$128,2,TRUE),VLOOKUP(K777,标准!K$74:L$94,2,TRUE)),IF(F777="女",VLOOKUP(K777,标准!K$39:L$59,2,TRUE),VLOOKUP(K777,标准!K$3:L$23,2,TRUE)))</f>
        <v>74</v>
      </c>
      <c r="M777" s="68">
        <v>29</v>
      </c>
      <c r="N777" s="71">
        <f>IF(M777="",0,IF(A777&lt;43,IF(F777="女",VLOOKUP(M777,标准!C$108:D$128,2,TRUE),VLOOKUP(M777,标准!C$74:D$94,2,TRUE)),IF(F777="女",VLOOKUP(M777,标准!C$39:D$59,2,TRUE),VLOOKUP(M777,标准!C$3:D$23,2,TRUE))))</f>
        <v>100</v>
      </c>
      <c r="O777" s="76">
        <v>170</v>
      </c>
      <c r="P777" s="71">
        <f>IF(A777&lt;43,IF(F777="女",VLOOKUP(O777/100,标准!E$108:F$128,2,TRUE),VLOOKUP(O777/100,标准!E$74:F$94,2,TRUE)),IF(F777="女",VLOOKUP(O777/100,标准!E$39:F$59,2,TRUE),VLOOKUP(O777/100,标准!E$3:F$23,2,TRUE)))</f>
        <v>72</v>
      </c>
      <c r="Q777" s="82"/>
      <c r="R777" s="71">
        <f>IF(Q777=0,0,IF(A777&lt;43,IF(F777="女",IF(Q777="",0,VLOOKUP(Q777,标准!I$108:J$138,2,TRUE)),IF(Q777="",0,VLOOKUP(Q777,标准!I$74:J$104,2,TRUE))),IF(F777="女",IF(Q777="",0,VLOOKUP(Q777,标准!I$39:J$69,2,TRUE)),IF(Q777="",0,VLOOKUP(Q777,标准!I$3:J$33,2,TRUE)))))</f>
        <v>0</v>
      </c>
      <c r="S777" s="76">
        <v>42</v>
      </c>
      <c r="T777" s="71">
        <f>IF(A777&lt;43,IF(F777="女",VLOOKUP(S777,标准!G$108:H$138,2,TRUE),VLOOKUP(S777,标准!G$74:H$99,2,TRUE)),IF(F777="女",VLOOKUP(S777,标准!G$39:H$69,2,TRUE),VLOOKUP(S777,标准!G$3:H$28,2,TRUE)))</f>
        <v>76</v>
      </c>
      <c r="U777" s="88">
        <v>9.5</v>
      </c>
      <c r="V777" s="71">
        <f>IF(U777=0,0,IF(A777&lt;43,IF(F777="女",IF(U777="",0,VLOOKUP(U777,标准!A$108:B$128,2,TRUE)),IF(U777="",0,VLOOKUP(U777,标准!A$74:B$94,2,TRUE))),IF(F777="女",IF(U777="",0,VLOOKUP(U777,标准!A$39:B$59,2,TRUE)),IF(U777="",0,VLOOKUP(U777,标准!A$3:B$23,2,TRUE)))))</f>
        <v>68</v>
      </c>
      <c r="W777" s="86">
        <f t="shared" si="12"/>
        <v>64.5</v>
      </c>
      <c r="X777" s="87">
        <v>3.9</v>
      </c>
      <c r="Y777" s="87">
        <v>4.2</v>
      </c>
      <c r="Z777" s="91"/>
      <c r="AA777" s="92"/>
    </row>
    <row r="778" customHeight="1" spans="1:27">
      <c r="A778" s="62">
        <v>40</v>
      </c>
      <c r="B778" s="63">
        <v>777</v>
      </c>
      <c r="C778" s="154" t="s">
        <v>1607</v>
      </c>
      <c r="D778" s="91" t="s">
        <v>1533</v>
      </c>
      <c r="E778" s="91" t="s">
        <v>971</v>
      </c>
      <c r="F778" s="91" t="s">
        <v>30</v>
      </c>
      <c r="G778" s="155" t="s">
        <v>1608</v>
      </c>
      <c r="H778" s="68">
        <v>163</v>
      </c>
      <c r="I778" s="68">
        <v>49.4</v>
      </c>
      <c r="J778" s="71">
        <f>IF(F778="女",IF(H778=0,0,VLOOKUP(I778/(H778*H778/10000),标准!M$108:N$112,2,TRUE)),IF(H778=0,0,VLOOKUP(I778/(H778*H778/10000),标准!M$74:N$78,2,TRUE)))</f>
        <v>100</v>
      </c>
      <c r="K778" s="72">
        <v>4025</v>
      </c>
      <c r="L778" s="71">
        <f>IF(A778&lt;43,IF(F778="女",VLOOKUP(K778,标准!K$108:L$128,2,TRUE),VLOOKUP(K778,标准!K$74:L$94,2,TRUE)),IF(F778="女",VLOOKUP(K778,标准!K$39:L$59,2,TRUE),VLOOKUP(K778,标准!K$3:L$23,2,TRUE)))</f>
        <v>74</v>
      </c>
      <c r="M778" s="68">
        <v>23</v>
      </c>
      <c r="N778" s="71">
        <f>IF(M778="",0,IF(A778&lt;43,IF(F778="女",VLOOKUP(M778,标准!C$108:D$128,2,TRUE),VLOOKUP(M778,标准!C$74:D$94,2,TRUE)),IF(F778="女",VLOOKUP(M778,标准!C$39:D$59,2,TRUE),VLOOKUP(M778,标准!C$3:D$23,2,TRUE))))</f>
        <v>90</v>
      </c>
      <c r="O778" s="76">
        <v>205</v>
      </c>
      <c r="P778" s="71">
        <f>IF(A778&lt;43,IF(F778="女",VLOOKUP(O778/100,标准!E$108:F$128,2,TRUE),VLOOKUP(O778/100,标准!E$74:F$94,2,TRUE)),IF(F778="女",VLOOKUP(O778/100,标准!E$39:F$59,2,TRUE),VLOOKUP(O778/100,标准!E$3:F$23,2,TRUE)))</f>
        <v>50</v>
      </c>
      <c r="Q778" s="81">
        <v>4.21</v>
      </c>
      <c r="R778" s="71">
        <f>IF(Q778=0,0,IF(A778&lt;43,IF(F778="女",IF(Q778="",0,VLOOKUP(Q778,标准!I$108:J$138,2,TRUE)),IF(Q778="",0,VLOOKUP(Q778,标准!I$74:J$104,2,TRUE))),IF(F778="女",IF(Q778="",0,VLOOKUP(Q778,标准!I$39:J$69,2,TRUE)),IF(Q778="",0,VLOOKUP(Q778,标准!I$3:J$33,2,TRUE)))))</f>
        <v>64</v>
      </c>
      <c r="S778" s="76">
        <v>4</v>
      </c>
      <c r="T778" s="71">
        <f>IF(A778&lt;43,IF(F778="女",VLOOKUP(S778,标准!G$108:H$138,2,TRUE),VLOOKUP(S778,标准!G$74:H$99,2,TRUE)),IF(F778="女",VLOOKUP(S778,标准!G$39:H$69,2,TRUE),VLOOKUP(S778,标准!G$3:H$28,2,TRUE)))</f>
        <v>0</v>
      </c>
      <c r="U778" s="88">
        <v>7.8</v>
      </c>
      <c r="V778" s="71">
        <f>IF(U778=0,0,IF(A778&lt;43,IF(F778="女",IF(U778="",0,VLOOKUP(U778,标准!A$108:B$128,2,TRUE)),IF(U778="",0,VLOOKUP(U778,标准!A$74:B$94,2,TRUE))),IF(F778="女",IF(U778="",0,VLOOKUP(U778,标准!A$39:B$59,2,TRUE)),IF(U778="",0,VLOOKUP(U778,标准!A$3:B$23,2,TRUE)))))</f>
        <v>72</v>
      </c>
      <c r="W778" s="86">
        <f t="shared" si="12"/>
        <v>67.3</v>
      </c>
      <c r="X778" s="87">
        <v>4.4</v>
      </c>
      <c r="Y778" s="87">
        <v>4.5</v>
      </c>
      <c r="Z778" s="91"/>
      <c r="AA778" s="92"/>
    </row>
    <row r="779" customHeight="1" spans="1:27">
      <c r="A779" s="62">
        <v>40</v>
      </c>
      <c r="B779" s="63">
        <v>778</v>
      </c>
      <c r="C779" s="154" t="s">
        <v>1609</v>
      </c>
      <c r="D779" s="91" t="s">
        <v>1533</v>
      </c>
      <c r="E779" s="91" t="s">
        <v>971</v>
      </c>
      <c r="F779" s="91" t="s">
        <v>34</v>
      </c>
      <c r="G779" s="155" t="s">
        <v>1610</v>
      </c>
      <c r="H779" s="68">
        <v>170.4</v>
      </c>
      <c r="I779" s="68">
        <v>60.3</v>
      </c>
      <c r="J779" s="71">
        <f>IF(F779="女",IF(H779=0,0,VLOOKUP(I779/(H779*H779/10000),标准!M$108:N$112,2,TRUE)),IF(H779=0,0,VLOOKUP(I779/(H779*H779/10000),标准!M$74:N$78,2,TRUE)))</f>
        <v>100</v>
      </c>
      <c r="K779" s="72">
        <v>3203</v>
      </c>
      <c r="L779" s="71">
        <f>IF(A779&lt;43,IF(F779="女",VLOOKUP(K779,标准!K$108:L$128,2,TRUE),VLOOKUP(K779,标准!K$74:L$94,2,TRUE)),IF(F779="女",VLOOKUP(K779,标准!K$39:L$59,2,TRUE),VLOOKUP(K779,标准!K$3:L$23,2,TRUE)))</f>
        <v>85</v>
      </c>
      <c r="M779" s="68">
        <v>11</v>
      </c>
      <c r="N779" s="71">
        <f>IF(M779="",0,IF(A779&lt;43,IF(F779="女",VLOOKUP(M779,标准!C$108:D$128,2,TRUE),VLOOKUP(M779,标准!C$74:D$94,2,TRUE)),IF(F779="女",VLOOKUP(M779,标准!C$39:D$59,2,TRUE),VLOOKUP(M779,标准!C$3:D$23,2,TRUE))))</f>
        <v>66</v>
      </c>
      <c r="O779" s="117">
        <v>185</v>
      </c>
      <c r="P779" s="71">
        <f>IF(A779&lt;43,IF(F779="女",VLOOKUP(O779/100,标准!E$108:F$128,2,TRUE),VLOOKUP(O779/100,标准!E$74:F$94,2,TRUE)),IF(F779="女",VLOOKUP(O779/100,标准!E$39:F$59,2,TRUE),VLOOKUP(O779/100,标准!E$3:F$23,2,TRUE)))</f>
        <v>80</v>
      </c>
      <c r="Q779" s="118">
        <v>4.18</v>
      </c>
      <c r="R779" s="71">
        <f>IF(Q779=0,0,IF(A779&lt;43,IF(F779="女",IF(Q779="",0,VLOOKUP(Q779,标准!I$108:J$138,2,TRUE)),IF(Q779="",0,VLOOKUP(Q779,标准!I$74:J$104,2,TRUE))),IF(F779="女",IF(Q779="",0,VLOOKUP(Q779,标准!I$39:J$69,2,TRUE)),IF(Q779="",0,VLOOKUP(Q779,标准!I$3:J$33,2,TRUE)))))</f>
        <v>66</v>
      </c>
      <c r="S779" s="117">
        <v>43</v>
      </c>
      <c r="T779" s="71">
        <f>IF(A779&lt;43,IF(F779="女",VLOOKUP(S779,标准!G$108:H$138,2,TRUE),VLOOKUP(S779,标准!G$74:H$99,2,TRUE)),IF(F779="女",VLOOKUP(S779,标准!G$39:H$69,2,TRUE),VLOOKUP(S779,标准!G$3:H$28,2,TRUE)))</f>
        <v>76</v>
      </c>
      <c r="U779" s="119">
        <v>9.4</v>
      </c>
      <c r="V779" s="71">
        <f>IF(U779=0,0,IF(A779&lt;43,IF(F779="女",IF(U779="",0,VLOOKUP(U779,标准!A$108:B$128,2,TRUE)),IF(U779="",0,VLOOKUP(U779,标准!A$74:B$94,2,TRUE))),IF(F779="女",IF(U779="",0,VLOOKUP(U779,标准!A$39:B$59,2,TRUE)),IF(U779="",0,VLOOKUP(U779,标准!A$3:B$23,2,TRUE)))))</f>
        <v>68</v>
      </c>
      <c r="W779" s="86">
        <f t="shared" si="12"/>
        <v>76.75</v>
      </c>
      <c r="X779" s="87">
        <v>3.7</v>
      </c>
      <c r="Y779" s="87">
        <v>3.7</v>
      </c>
      <c r="Z779" s="91"/>
      <c r="AA779" s="92"/>
    </row>
    <row r="780" customHeight="1" spans="1:27">
      <c r="A780" s="62">
        <v>40</v>
      </c>
      <c r="B780" s="63">
        <v>779</v>
      </c>
      <c r="C780" s="154" t="s">
        <v>1611</v>
      </c>
      <c r="D780" s="91" t="s">
        <v>1533</v>
      </c>
      <c r="E780" s="91" t="s">
        <v>971</v>
      </c>
      <c r="F780" s="91" t="s">
        <v>34</v>
      </c>
      <c r="G780" s="155" t="s">
        <v>1612</v>
      </c>
      <c r="H780" s="68">
        <v>147</v>
      </c>
      <c r="I780" s="68">
        <v>45.6</v>
      </c>
      <c r="J780" s="71">
        <f>IF(F780="女",IF(H780=0,0,VLOOKUP(I780/(H780*H780/10000),标准!M$108:N$112,2,TRUE)),IF(H780=0,0,VLOOKUP(I780/(H780*H780/10000),标准!M$74:N$78,2,TRUE)))</f>
        <v>100</v>
      </c>
      <c r="K780" s="72">
        <v>1874</v>
      </c>
      <c r="L780" s="71">
        <f>IF(A780&lt;43,IF(F780="女",VLOOKUP(K780,标准!K$108:L$128,2,TRUE),VLOOKUP(K780,标准!K$74:L$94,2,TRUE)),IF(F780="女",VLOOKUP(K780,标准!K$39:L$59,2,TRUE),VLOOKUP(K780,标准!K$3:L$23,2,TRUE)))</f>
        <v>20</v>
      </c>
      <c r="M780" s="68">
        <v>22</v>
      </c>
      <c r="N780" s="71">
        <f>IF(M780="",0,IF(A780&lt;43,IF(F780="女",VLOOKUP(M780,标准!C$108:D$128,2,TRUE),VLOOKUP(M780,标准!C$74:D$94,2,TRUE)),IF(F780="女",VLOOKUP(M780,标准!C$39:D$59,2,TRUE),VLOOKUP(M780,标准!C$3:D$23,2,TRUE))))</f>
        <v>85</v>
      </c>
      <c r="O780" s="117">
        <v>191</v>
      </c>
      <c r="P780" s="71">
        <f>IF(A780&lt;43,IF(F780="女",VLOOKUP(O780/100,标准!E$108:F$128,2,TRUE),VLOOKUP(O780/100,标准!E$74:F$94,2,TRUE)),IF(F780="女",VLOOKUP(O780/100,标准!E$39:F$59,2,TRUE),VLOOKUP(O780/100,标准!E$3:F$23,2,TRUE)))</f>
        <v>85</v>
      </c>
      <c r="Q780" s="118">
        <v>3.53</v>
      </c>
      <c r="R780" s="71">
        <f>IF(Q780=0,0,IF(A780&lt;43,IF(F780="女",IF(Q780="",0,VLOOKUP(Q780,标准!I$108:J$138,2,TRUE)),IF(Q780="",0,VLOOKUP(Q780,标准!I$74:J$104,2,TRUE))),IF(F780="女",IF(Q780="",0,VLOOKUP(Q780,标准!I$39:J$69,2,TRUE)),IF(Q780="",0,VLOOKUP(Q780,标准!I$3:J$33,2,TRUE)))))</f>
        <v>76</v>
      </c>
      <c r="S780" s="117">
        <v>36</v>
      </c>
      <c r="T780" s="71">
        <f>IF(A780&lt;43,IF(F780="女",VLOOKUP(S780,标准!G$108:H$138,2,TRUE),VLOOKUP(S780,标准!G$74:H$99,2,TRUE)),IF(F780="女",VLOOKUP(S780,标准!G$39:H$69,2,TRUE),VLOOKUP(S780,标准!G$3:H$28,2,TRUE)))</f>
        <v>70</v>
      </c>
      <c r="U780" s="119">
        <v>8.8</v>
      </c>
      <c r="V780" s="71">
        <f>IF(U780=0,0,IF(A780&lt;43,IF(F780="女",IF(U780="",0,VLOOKUP(U780,标准!A$108:B$128,2,TRUE)),IF(U780="",0,VLOOKUP(U780,标准!A$74:B$94,2,TRUE))),IF(F780="女",IF(U780="",0,VLOOKUP(U780,标准!A$39:B$59,2,TRUE)),IF(U780="",0,VLOOKUP(U780,标准!A$3:B$23,2,TRUE)))))</f>
        <v>74</v>
      </c>
      <c r="W780" s="86">
        <f t="shared" si="12"/>
        <v>72</v>
      </c>
      <c r="X780" s="87">
        <v>4.1</v>
      </c>
      <c r="Y780" s="87">
        <v>4.1</v>
      </c>
      <c r="Z780" s="91"/>
      <c r="AA780" s="92"/>
    </row>
    <row r="781" customHeight="1" spans="1:27">
      <c r="A781" s="62">
        <v>40</v>
      </c>
      <c r="B781" s="63">
        <v>780</v>
      </c>
      <c r="C781" s="154" t="s">
        <v>1613</v>
      </c>
      <c r="D781" s="91" t="s">
        <v>1533</v>
      </c>
      <c r="E781" s="91" t="s">
        <v>971</v>
      </c>
      <c r="F781" s="91" t="s">
        <v>34</v>
      </c>
      <c r="G781" s="155" t="s">
        <v>1614</v>
      </c>
      <c r="H781" s="68">
        <v>165.3</v>
      </c>
      <c r="I781" s="68">
        <v>60.4</v>
      </c>
      <c r="J781" s="71">
        <f>IF(F781="女",IF(H781=0,0,VLOOKUP(I781/(H781*H781/10000),标准!M$108:N$112,2,TRUE)),IF(H781=0,0,VLOOKUP(I781/(H781*H781/10000),标准!M$74:N$78,2,TRUE)))</f>
        <v>100</v>
      </c>
      <c r="K781" s="72">
        <v>3242</v>
      </c>
      <c r="L781" s="71">
        <f>IF(A781&lt;43,IF(F781="女",VLOOKUP(K781,标准!K$108:L$128,2,TRUE),VLOOKUP(K781,标准!K$74:L$94,2,TRUE)),IF(F781="女",VLOOKUP(K781,标准!K$39:L$59,2,TRUE),VLOOKUP(K781,标准!K$3:L$23,2,TRUE)))</f>
        <v>85</v>
      </c>
      <c r="M781" s="68">
        <v>30</v>
      </c>
      <c r="N781" s="71">
        <f>IF(M781="",0,IF(A781&lt;43,IF(F781="女",VLOOKUP(M781,标准!C$108:D$128,2,TRUE),VLOOKUP(M781,标准!C$74:D$94,2,TRUE)),IF(F781="女",VLOOKUP(M781,标准!C$39:D$59,2,TRUE),VLOOKUP(M781,标准!C$3:D$23,2,TRUE))))</f>
        <v>100</v>
      </c>
      <c r="O781" s="117">
        <v>173</v>
      </c>
      <c r="P781" s="71">
        <f>IF(A781&lt;43,IF(F781="女",VLOOKUP(O781/100,标准!E$108:F$128,2,TRUE),VLOOKUP(O781/100,标准!E$74:F$94,2,TRUE)),IF(F781="女",VLOOKUP(O781/100,标准!E$39:F$59,2,TRUE),VLOOKUP(O781/100,标准!E$3:F$23,2,TRUE)))</f>
        <v>74</v>
      </c>
      <c r="Q781" s="118">
        <v>4.05</v>
      </c>
      <c r="R781" s="71">
        <f>IF(Q781=0,0,IF(A781&lt;43,IF(F781="女",IF(Q781="",0,VLOOKUP(Q781,标准!I$108:J$138,2,TRUE)),IF(Q781="",0,VLOOKUP(Q781,标准!I$74:J$104,2,TRUE))),IF(F781="女",IF(Q781="",0,VLOOKUP(Q781,标准!I$39:J$69,2,TRUE)),IF(Q781="",0,VLOOKUP(Q781,标准!I$3:J$33,2,TRUE)))))</f>
        <v>70</v>
      </c>
      <c r="S781" s="117">
        <v>34</v>
      </c>
      <c r="T781" s="71">
        <f>IF(A781&lt;43,IF(F781="女",VLOOKUP(S781,标准!G$108:H$138,2,TRUE),VLOOKUP(S781,标准!G$74:H$99,2,TRUE)),IF(F781="女",VLOOKUP(S781,标准!G$39:H$69,2,TRUE),VLOOKUP(S781,标准!G$3:H$28,2,TRUE)))</f>
        <v>68</v>
      </c>
      <c r="U781" s="119">
        <v>9.2</v>
      </c>
      <c r="V781" s="71">
        <f>IF(U781=0,0,IF(A781&lt;43,IF(F781="女",IF(U781="",0,VLOOKUP(U781,标准!A$108:B$128,2,TRUE)),IF(U781="",0,VLOOKUP(U781,标准!A$74:B$94,2,TRUE))),IF(F781="女",IF(U781="",0,VLOOKUP(U781,标准!A$39:B$59,2,TRUE)),IF(U781="",0,VLOOKUP(U781,标准!A$3:B$23,2,TRUE)))))</f>
        <v>70</v>
      </c>
      <c r="W781" s="86">
        <f t="shared" si="12"/>
        <v>79.95</v>
      </c>
      <c r="X781" s="87">
        <v>4.6</v>
      </c>
      <c r="Y781" s="87">
        <v>4.4</v>
      </c>
      <c r="Z781" s="91"/>
      <c r="AA781" s="92"/>
    </row>
    <row r="782" customHeight="1" spans="1:27">
      <c r="A782" s="62">
        <v>40</v>
      </c>
      <c r="B782" s="63">
        <v>781</v>
      </c>
      <c r="C782" s="154" t="s">
        <v>1615</v>
      </c>
      <c r="D782" s="91" t="s">
        <v>1533</v>
      </c>
      <c r="E782" s="91" t="s">
        <v>971</v>
      </c>
      <c r="F782" s="91" t="s">
        <v>34</v>
      </c>
      <c r="G782" s="155" t="s">
        <v>1616</v>
      </c>
      <c r="H782" s="68">
        <v>156.3</v>
      </c>
      <c r="I782" s="68">
        <v>50.5</v>
      </c>
      <c r="J782" s="71">
        <f>IF(F782="女",IF(H782=0,0,VLOOKUP(I782/(H782*H782/10000),标准!M$108:N$112,2,TRUE)),IF(H782=0,0,VLOOKUP(I782/(H782*H782/10000),标准!M$74:N$78,2,TRUE)))</f>
        <v>100</v>
      </c>
      <c r="K782" s="72">
        <v>2036</v>
      </c>
      <c r="L782" s="71">
        <f>IF(A782&lt;43,IF(F782="女",VLOOKUP(K782,标准!K$108:L$128,2,TRUE),VLOOKUP(K782,标准!K$74:L$94,2,TRUE)),IF(F782="女",VLOOKUP(K782,标准!K$39:L$59,2,TRUE),VLOOKUP(K782,标准!K$3:L$23,2,TRUE)))</f>
        <v>60</v>
      </c>
      <c r="M782" s="68">
        <v>14</v>
      </c>
      <c r="N782" s="71">
        <f>IF(M782="",0,IF(A782&lt;43,IF(F782="女",VLOOKUP(M782,标准!C$108:D$128,2,TRUE),VLOOKUP(M782,标准!C$74:D$94,2,TRUE)),IF(F782="女",VLOOKUP(M782,标准!C$39:D$59,2,TRUE),VLOOKUP(M782,标准!C$3:D$23,2,TRUE))))</f>
        <v>72</v>
      </c>
      <c r="O782" s="117">
        <v>180</v>
      </c>
      <c r="P782" s="71">
        <f>IF(A782&lt;43,IF(F782="女",VLOOKUP(O782/100,标准!E$108:F$128,2,TRUE),VLOOKUP(O782/100,标准!E$74:F$94,2,TRUE)),IF(F782="女",VLOOKUP(O782/100,标准!E$39:F$59,2,TRUE),VLOOKUP(O782/100,标准!E$3:F$23,2,TRUE)))</f>
        <v>78</v>
      </c>
      <c r="Q782" s="118">
        <v>5.23</v>
      </c>
      <c r="R782" s="71">
        <f>IF(Q782=0,0,IF(A782&lt;43,IF(F782="女",IF(Q782="",0,VLOOKUP(Q782,标准!I$108:J$138,2,TRUE)),IF(Q782="",0,VLOOKUP(Q782,标准!I$74:J$104,2,TRUE))),IF(F782="女",IF(Q782="",0,VLOOKUP(Q782,标准!I$39:J$69,2,TRUE)),IF(Q782="",0,VLOOKUP(Q782,标准!I$3:J$33,2,TRUE)))))</f>
        <v>10</v>
      </c>
      <c r="S782" s="117">
        <v>38</v>
      </c>
      <c r="T782" s="71">
        <f>IF(A782&lt;43,IF(F782="女",VLOOKUP(S782,标准!G$108:H$138,2,TRUE),VLOOKUP(S782,标准!G$74:H$99,2,TRUE)),IF(F782="女",VLOOKUP(S782,标准!G$39:H$69,2,TRUE),VLOOKUP(S782,标准!G$3:H$28,2,TRUE)))</f>
        <v>72</v>
      </c>
      <c r="U782" s="119">
        <v>8.6</v>
      </c>
      <c r="V782" s="71">
        <f>IF(U782=0,0,IF(A782&lt;43,IF(F782="女",IF(U782="",0,VLOOKUP(U782,标准!A$108:B$128,2,TRUE)),IF(U782="",0,VLOOKUP(U782,标准!A$74:B$94,2,TRUE))),IF(F782="女",IF(U782="",0,VLOOKUP(U782,标准!A$39:B$59,2,TRUE)),IF(U782="",0,VLOOKUP(U782,标准!A$3:B$23,2,TRUE)))))</f>
        <v>76</v>
      </c>
      <c r="W782" s="86">
        <f t="shared" si="12"/>
        <v>63.4</v>
      </c>
      <c r="X782" s="87">
        <v>4.6</v>
      </c>
      <c r="Y782" s="87">
        <v>3.7</v>
      </c>
      <c r="Z782" s="91"/>
      <c r="AA782" s="92"/>
    </row>
    <row r="783" customHeight="1" spans="1:27">
      <c r="A783" s="62">
        <v>40</v>
      </c>
      <c r="B783" s="63">
        <v>782</v>
      </c>
      <c r="C783" s="154" t="s">
        <v>1617</v>
      </c>
      <c r="D783" s="91" t="s">
        <v>1533</v>
      </c>
      <c r="E783" s="91" t="s">
        <v>971</v>
      </c>
      <c r="F783" s="91" t="s">
        <v>30</v>
      </c>
      <c r="G783" s="155" t="s">
        <v>1618</v>
      </c>
      <c r="H783" s="68">
        <v>174</v>
      </c>
      <c r="I783" s="68">
        <v>93.3</v>
      </c>
      <c r="J783" s="71">
        <f>IF(F783="女",IF(H783=0,0,VLOOKUP(I783/(H783*H783/10000),标准!M$108:N$112,2,TRUE)),IF(H783=0,0,VLOOKUP(I783/(H783*H783/10000),标准!M$74:N$78,2,TRUE)))</f>
        <v>60</v>
      </c>
      <c r="K783" s="72">
        <v>5508</v>
      </c>
      <c r="L783" s="71">
        <f>IF(A783&lt;43,IF(F783="女",VLOOKUP(K783,标准!K$108:L$128,2,TRUE),VLOOKUP(K783,标准!K$74:L$94,2,TRUE)),IF(F783="女",VLOOKUP(K783,标准!K$39:L$59,2,TRUE),VLOOKUP(K783,标准!K$3:L$23,2,TRUE)))</f>
        <v>100</v>
      </c>
      <c r="M783" s="68">
        <v>16.5</v>
      </c>
      <c r="N783" s="71">
        <f>IF(M783="",0,IF(A783&lt;43,IF(F783="女",VLOOKUP(M783,标准!C$108:D$128,2,TRUE),VLOOKUP(M783,标准!C$74:D$94,2,TRUE)),IF(F783="女",VLOOKUP(M783,标准!C$39:D$59,2,TRUE),VLOOKUP(M783,标准!C$3:D$23,2,TRUE))))</f>
        <v>78</v>
      </c>
      <c r="O783" s="76">
        <v>212</v>
      </c>
      <c r="P783" s="71">
        <f>IF(A783&lt;43,IF(F783="女",VLOOKUP(O783/100,标准!E$108:F$128,2,TRUE),VLOOKUP(O783/100,标准!E$74:F$94,2,TRUE)),IF(F783="女",VLOOKUP(O783/100,标准!E$39:F$59,2,TRUE),VLOOKUP(O783/100,标准!E$3:F$23,2,TRUE)))</f>
        <v>62</v>
      </c>
      <c r="Q783" s="81">
        <v>4.23</v>
      </c>
      <c r="R783" s="71">
        <f>IF(Q783=0,0,IF(A783&lt;43,IF(F783="女",IF(Q783="",0,VLOOKUP(Q783,标准!I$108:J$138,2,TRUE)),IF(Q783="",0,VLOOKUP(Q783,标准!I$74:J$104,2,TRUE))),IF(F783="女",IF(Q783="",0,VLOOKUP(Q783,标准!I$39:J$69,2,TRUE)),IF(Q783="",0,VLOOKUP(Q783,标准!I$3:J$33,2,TRUE)))))</f>
        <v>62</v>
      </c>
      <c r="S783" s="76">
        <v>13</v>
      </c>
      <c r="T783" s="71">
        <f>IF(A783&lt;43,IF(F783="女",VLOOKUP(S783,标准!G$108:H$138,2,TRUE),VLOOKUP(S783,标准!G$74:H$99,2,TRUE)),IF(F783="女",VLOOKUP(S783,标准!G$39:H$69,2,TRUE),VLOOKUP(S783,标准!G$3:H$28,2,TRUE)))</f>
        <v>72</v>
      </c>
      <c r="U783" s="88">
        <v>7.6</v>
      </c>
      <c r="V783" s="71">
        <f>IF(U783=0,0,IF(A783&lt;43,IF(F783="女",IF(U783="",0,VLOOKUP(U783,标准!A$108:B$128,2,TRUE)),IF(U783="",0,VLOOKUP(U783,标准!A$74:B$94,2,TRUE))),IF(F783="女",IF(U783="",0,VLOOKUP(U783,标准!A$39:B$59,2,TRUE)),IF(U783="",0,VLOOKUP(U783,标准!A$3:B$23,2,TRUE)))))</f>
        <v>74</v>
      </c>
      <c r="W783" s="86">
        <f t="shared" si="12"/>
        <v>72.4</v>
      </c>
      <c r="X783" s="87">
        <v>4.7</v>
      </c>
      <c r="Y783" s="87">
        <v>4.5</v>
      </c>
      <c r="Z783" s="91"/>
      <c r="AA783" s="92"/>
    </row>
    <row r="784" customHeight="1" spans="1:27">
      <c r="A784" s="62">
        <v>40</v>
      </c>
      <c r="B784" s="63">
        <v>783</v>
      </c>
      <c r="C784" s="154" t="s">
        <v>1619</v>
      </c>
      <c r="D784" s="91" t="s">
        <v>1533</v>
      </c>
      <c r="E784" s="91" t="s">
        <v>971</v>
      </c>
      <c r="F784" s="91" t="s">
        <v>30</v>
      </c>
      <c r="G784" s="155" t="s">
        <v>1620</v>
      </c>
      <c r="H784" s="68">
        <v>172.1</v>
      </c>
      <c r="I784" s="68">
        <v>78.7</v>
      </c>
      <c r="J784" s="71">
        <f>IF(F784="女",IF(H784=0,0,VLOOKUP(I784/(H784*H784/10000),标准!M$108:N$112,2,TRUE)),IF(H784=0,0,VLOOKUP(I784/(H784*H784/10000),标准!M$74:N$78,2,TRUE)))</f>
        <v>80</v>
      </c>
      <c r="K784" s="72">
        <v>4600</v>
      </c>
      <c r="L784" s="71">
        <f>IF(A784&lt;43,IF(F784="女",VLOOKUP(K784,标准!K$108:L$128,2,TRUE),VLOOKUP(K784,标准!K$74:L$94,2,TRUE)),IF(F784="女",VLOOKUP(K784,标准!K$39:L$59,2,TRUE),VLOOKUP(K784,标准!K$3:L$23,2,TRUE)))</f>
        <v>85</v>
      </c>
      <c r="M784" s="68">
        <v>6</v>
      </c>
      <c r="N784" s="71">
        <f>IF(M784="",0,IF(A784&lt;43,IF(F784="女",VLOOKUP(M784,标准!C$108:D$128,2,TRUE),VLOOKUP(M784,标准!C$74:D$94,2,TRUE)),IF(F784="女",VLOOKUP(M784,标准!C$39:D$59,2,TRUE),VLOOKUP(M784,标准!C$3:D$23,2,TRUE))))</f>
        <v>62</v>
      </c>
      <c r="O784" s="76">
        <v>221</v>
      </c>
      <c r="P784" s="71">
        <f>IF(A784&lt;43,IF(F784="女",VLOOKUP(O784/100,标准!E$108:F$128,2,TRUE),VLOOKUP(O784/100,标准!E$74:F$94,2,TRUE)),IF(F784="女",VLOOKUP(O784/100,标准!E$39:F$59,2,TRUE),VLOOKUP(O784/100,标准!E$3:F$23,2,TRUE)))</f>
        <v>66</v>
      </c>
      <c r="Q784" s="81">
        <v>5.14</v>
      </c>
      <c r="R784" s="71">
        <f>IF(Q784=0,0,IF(A784&lt;43,IF(F784="女",IF(Q784="",0,VLOOKUP(Q784,标准!I$108:J$138,2,TRUE)),IF(Q784="",0,VLOOKUP(Q784,标准!I$74:J$104,2,TRUE))),IF(F784="女",IF(Q784="",0,VLOOKUP(Q784,标准!I$39:J$69,2,TRUE)),IF(Q784="",0,VLOOKUP(Q784,标准!I$3:J$33,2,TRUE)))))</f>
        <v>30</v>
      </c>
      <c r="S784" s="76">
        <v>1</v>
      </c>
      <c r="T784" s="71">
        <f>IF(A784&lt;43,IF(F784="女",VLOOKUP(S784,标准!G$108:H$138,2,TRUE),VLOOKUP(S784,标准!G$74:H$99,2,TRUE)),IF(F784="女",VLOOKUP(S784,标准!G$39:H$69,2,TRUE),VLOOKUP(S784,标准!G$3:H$28,2,TRUE)))</f>
        <v>0</v>
      </c>
      <c r="U784" s="88">
        <v>7.6</v>
      </c>
      <c r="V784" s="71">
        <f>IF(U784=0,0,IF(A784&lt;43,IF(F784="女",IF(U784="",0,VLOOKUP(U784,标准!A$108:B$128,2,TRUE)),IF(U784="",0,VLOOKUP(U784,标准!A$74:B$94,2,TRUE))),IF(F784="女",IF(U784="",0,VLOOKUP(U784,标准!A$39:B$59,2,TRUE)),IF(U784="",0,VLOOKUP(U784,标准!A$3:B$23,2,TRUE)))))</f>
        <v>74</v>
      </c>
      <c r="W784" s="86">
        <f t="shared" si="12"/>
        <v>58.35</v>
      </c>
      <c r="X784" s="87">
        <v>3.7</v>
      </c>
      <c r="Y784" s="87">
        <v>3.7</v>
      </c>
      <c r="Z784" s="91"/>
      <c r="AA784" s="92"/>
    </row>
    <row r="785" customHeight="1" spans="1:27">
      <c r="A785" s="62">
        <v>40</v>
      </c>
      <c r="B785" s="63">
        <v>784</v>
      </c>
      <c r="C785" s="154" t="s">
        <v>1482</v>
      </c>
      <c r="D785" s="91" t="s">
        <v>1533</v>
      </c>
      <c r="E785" s="91" t="s">
        <v>971</v>
      </c>
      <c r="F785" s="91" t="s">
        <v>30</v>
      </c>
      <c r="G785" s="155" t="s">
        <v>1621</v>
      </c>
      <c r="H785" s="68">
        <v>177.7</v>
      </c>
      <c r="I785" s="68">
        <v>83</v>
      </c>
      <c r="J785" s="71">
        <f>IF(F785="女",IF(H785=0,0,VLOOKUP(I785/(H785*H785/10000),标准!M$108:N$112,2,TRUE)),IF(H785=0,0,VLOOKUP(I785/(H785*H785/10000),标准!M$74:N$78,2,TRUE)))</f>
        <v>80</v>
      </c>
      <c r="K785" s="72">
        <v>4976</v>
      </c>
      <c r="L785" s="71">
        <f>IF(A785&lt;43,IF(F785="女",VLOOKUP(K785,标准!K$108:L$128,2,TRUE),VLOOKUP(K785,标准!K$74:L$94,2,TRUE)),IF(F785="女",VLOOKUP(K785,标准!K$39:L$59,2,TRUE),VLOOKUP(K785,标准!K$3:L$23,2,TRUE)))</f>
        <v>95</v>
      </c>
      <c r="M785" s="68">
        <v>8</v>
      </c>
      <c r="N785" s="71">
        <f>IF(M785="",0,IF(A785&lt;43,IF(F785="女",VLOOKUP(M785,标准!C$108:D$128,2,TRUE),VLOOKUP(M785,标准!C$74:D$94,2,TRUE)),IF(F785="女",VLOOKUP(M785,标准!C$39:D$59,2,TRUE),VLOOKUP(M785,标准!C$3:D$23,2,TRUE))))</f>
        <v>66</v>
      </c>
      <c r="O785" s="76">
        <v>231</v>
      </c>
      <c r="P785" s="71">
        <f>IF(A785&lt;43,IF(F785="女",VLOOKUP(O785/100,标准!E$108:F$128,2,TRUE),VLOOKUP(O785/100,标准!E$74:F$94,2,TRUE)),IF(F785="女",VLOOKUP(O785/100,标准!E$39:F$59,2,TRUE),VLOOKUP(O785/100,标准!E$3:F$23,2,TRUE)))</f>
        <v>70</v>
      </c>
      <c r="Q785" s="81">
        <v>4.28</v>
      </c>
      <c r="R785" s="71">
        <f>IF(Q785=0,0,IF(A785&lt;43,IF(F785="女",IF(Q785="",0,VLOOKUP(Q785,标准!I$108:J$138,2,TRUE)),IF(Q785="",0,VLOOKUP(Q785,标准!I$74:J$104,2,TRUE))),IF(F785="女",IF(Q785="",0,VLOOKUP(Q785,标准!I$39:J$69,2,TRUE)),IF(Q785="",0,VLOOKUP(Q785,标准!I$3:J$33,2,TRUE)))))</f>
        <v>60</v>
      </c>
      <c r="S785" s="76">
        <v>1</v>
      </c>
      <c r="T785" s="71">
        <f>IF(A785&lt;43,IF(F785="女",VLOOKUP(S785,标准!G$108:H$138,2,TRUE),VLOOKUP(S785,标准!G$74:H$99,2,TRUE)),IF(F785="女",VLOOKUP(S785,标准!G$39:H$69,2,TRUE),VLOOKUP(S785,标准!G$3:H$28,2,TRUE)))</f>
        <v>0</v>
      </c>
      <c r="U785" s="88">
        <v>7.4</v>
      </c>
      <c r="V785" s="71">
        <f>IF(U785=0,0,IF(A785&lt;43,IF(F785="女",IF(U785="",0,VLOOKUP(U785,标准!A$108:B$128,2,TRUE)),IF(U785="",0,VLOOKUP(U785,标准!A$74:B$94,2,TRUE))),IF(F785="女",IF(U785="",0,VLOOKUP(U785,标准!A$39:B$59,2,TRUE)),IF(U785="",0,VLOOKUP(U785,标准!A$3:B$23,2,TRUE)))))</f>
        <v>76</v>
      </c>
      <c r="W785" s="86">
        <f t="shared" si="12"/>
        <v>67.05</v>
      </c>
      <c r="X785" s="87">
        <v>5</v>
      </c>
      <c r="Y785" s="87">
        <v>4.9</v>
      </c>
      <c r="Z785" s="91"/>
      <c r="AA785" s="92"/>
    </row>
    <row r="786" customHeight="1" spans="1:27">
      <c r="A786" s="62">
        <v>40</v>
      </c>
      <c r="B786" s="63">
        <v>785</v>
      </c>
      <c r="C786" s="154" t="s">
        <v>1622</v>
      </c>
      <c r="D786" s="91" t="s">
        <v>1533</v>
      </c>
      <c r="E786" s="91" t="s">
        <v>971</v>
      </c>
      <c r="F786" s="91" t="s">
        <v>34</v>
      </c>
      <c r="G786" s="155" t="s">
        <v>1623</v>
      </c>
      <c r="H786" s="68">
        <v>162.1</v>
      </c>
      <c r="I786" s="68">
        <v>77.3</v>
      </c>
      <c r="J786" s="71">
        <f>IF(F786="女",IF(H786=0,0,VLOOKUP(I786/(H786*H786/10000),标准!M$108:N$112,2,TRUE)),IF(H786=0,0,VLOOKUP(I786/(H786*H786/10000),标准!M$74:N$78,2,TRUE)))</f>
        <v>60</v>
      </c>
      <c r="K786" s="72">
        <v>2422</v>
      </c>
      <c r="L786" s="71">
        <f>IF(A786&lt;43,IF(F786="女",VLOOKUP(K786,标准!K$108:L$128,2,TRUE),VLOOKUP(K786,标准!K$74:L$94,2,TRUE)),IF(F786="女",VLOOKUP(K786,标准!K$39:L$59,2,TRUE),VLOOKUP(K786,标准!K$3:L$23,2,TRUE)))</f>
        <v>68</v>
      </c>
      <c r="M786" s="68">
        <v>16.5</v>
      </c>
      <c r="N786" s="71">
        <f>IF(M786="",0,IF(A786&lt;43,IF(F786="女",VLOOKUP(M786,标准!C$108:D$128,2,TRUE),VLOOKUP(M786,标准!C$74:D$94,2,TRUE)),IF(F786="女",VLOOKUP(M786,标准!C$39:D$59,2,TRUE),VLOOKUP(M786,标准!C$3:D$23,2,TRUE))))</f>
        <v>76</v>
      </c>
      <c r="O786" s="76">
        <v>170</v>
      </c>
      <c r="P786" s="71">
        <f>IF(A786&lt;43,IF(F786="女",VLOOKUP(O786/100,标准!E$108:F$128,2,TRUE),VLOOKUP(O786/100,标准!E$74:F$94,2,TRUE)),IF(F786="女",VLOOKUP(O786/100,标准!E$39:F$59,2,TRUE),VLOOKUP(O786/100,标准!E$3:F$23,2,TRUE)))</f>
        <v>72</v>
      </c>
      <c r="Q786" s="81">
        <v>4.02</v>
      </c>
      <c r="R786" s="71">
        <f>IF(Q786=0,0,IF(A786&lt;43,IF(F786="女",IF(Q786="",0,VLOOKUP(Q786,标准!I$108:J$138,2,TRUE)),IF(Q786="",0,VLOOKUP(Q786,标准!I$74:J$104,2,TRUE))),IF(F786="女",IF(Q786="",0,VLOOKUP(Q786,标准!I$39:J$69,2,TRUE)),IF(Q786="",0,VLOOKUP(Q786,标准!I$3:J$33,2,TRUE)))))</f>
        <v>72</v>
      </c>
      <c r="S786" s="76">
        <v>36</v>
      </c>
      <c r="T786" s="71">
        <f>IF(A786&lt;43,IF(F786="女",VLOOKUP(S786,标准!G$108:H$138,2,TRUE),VLOOKUP(S786,标准!G$74:H$99,2,TRUE)),IF(F786="女",VLOOKUP(S786,标准!G$39:H$69,2,TRUE),VLOOKUP(S786,标准!G$3:H$28,2,TRUE)))</f>
        <v>70</v>
      </c>
      <c r="U786" s="88">
        <v>9.2</v>
      </c>
      <c r="V786" s="71">
        <f>IF(U786=0,0,IF(A786&lt;43,IF(F786="女",IF(U786="",0,VLOOKUP(U786,标准!A$108:B$128,2,TRUE)),IF(U786="",0,VLOOKUP(U786,标准!A$74:B$94,2,TRUE))),IF(F786="女",IF(U786="",0,VLOOKUP(U786,标准!A$39:B$59,2,TRUE)),IF(U786="",0,VLOOKUP(U786,标准!A$3:B$23,2,TRUE)))))</f>
        <v>70</v>
      </c>
      <c r="W786" s="86">
        <f t="shared" si="12"/>
        <v>69.4</v>
      </c>
      <c r="X786" s="87">
        <v>4.8</v>
      </c>
      <c r="Y786" s="87">
        <v>4.9</v>
      </c>
      <c r="Z786" s="91"/>
      <c r="AA786" s="92"/>
    </row>
    <row r="787" customHeight="1" spans="1:27">
      <c r="A787" s="62">
        <v>40</v>
      </c>
      <c r="B787" s="63">
        <v>786</v>
      </c>
      <c r="C787" s="154" t="s">
        <v>1624</v>
      </c>
      <c r="D787" s="91" t="s">
        <v>1533</v>
      </c>
      <c r="E787" s="91" t="s">
        <v>971</v>
      </c>
      <c r="F787" s="91" t="s">
        <v>34</v>
      </c>
      <c r="G787" s="155" t="s">
        <v>1625</v>
      </c>
      <c r="H787" s="68">
        <v>160.2</v>
      </c>
      <c r="I787" s="68">
        <v>71.9</v>
      </c>
      <c r="J787" s="71">
        <f>IF(F787="女",IF(H787=0,0,VLOOKUP(I787/(H787*H787/10000),标准!M$108:N$112,2,TRUE)),IF(H787=0,0,VLOOKUP(I787/(H787*H787/10000),标准!M$74:N$78,2,TRUE)))</f>
        <v>60</v>
      </c>
      <c r="K787" s="72">
        <v>2763</v>
      </c>
      <c r="L787" s="71">
        <f>IF(A787&lt;43,IF(F787="女",VLOOKUP(K787,标准!K$108:L$128,2,TRUE),VLOOKUP(K787,标准!K$74:L$94,2,TRUE)),IF(F787="女",VLOOKUP(K787,标准!K$39:L$59,2,TRUE),VLOOKUP(K787,标准!K$3:L$23,2,TRUE)))</f>
        <v>74</v>
      </c>
      <c r="M787" s="68">
        <v>5</v>
      </c>
      <c r="N787" s="71">
        <f>IF(M787="",0,IF(A787&lt;43,IF(F787="女",VLOOKUP(M787,标准!C$108:D$128,2,TRUE),VLOOKUP(M787,标准!C$74:D$94,2,TRUE)),IF(F787="女",VLOOKUP(M787,标准!C$39:D$59,2,TRUE),VLOOKUP(M787,标准!C$3:D$23,2,TRUE))))</f>
        <v>40</v>
      </c>
      <c r="O787" s="72"/>
      <c r="P787" s="71">
        <f>IF(A787&lt;43,IF(F787="女",VLOOKUP(O787/100,标准!E$108:F$128,2,TRUE),VLOOKUP(O787/100,标准!E$74:F$94,2,TRUE)),IF(F787="女",VLOOKUP(O787/100,标准!E$39:F$59,2,TRUE),VLOOKUP(O787/100,标准!E$3:F$23,2,TRUE)))</f>
        <v>0</v>
      </c>
      <c r="Q787" s="82"/>
      <c r="R787" s="71">
        <f>IF(Q787=0,0,IF(A787&lt;43,IF(F787="女",IF(Q787="",0,VLOOKUP(Q787,标准!I$108:J$138,2,TRUE)),IF(Q787="",0,VLOOKUP(Q787,标准!I$74:J$104,2,TRUE))),IF(F787="女",IF(Q787="",0,VLOOKUP(Q787,标准!I$39:J$69,2,TRUE)),IF(Q787="",0,VLOOKUP(Q787,标准!I$3:J$33,2,TRUE)))))</f>
        <v>0</v>
      </c>
      <c r="S787" s="83"/>
      <c r="T787" s="71">
        <f>IF(A787&lt;43,IF(F787="女",VLOOKUP(S787,标准!G$108:H$138,2,TRUE),VLOOKUP(S787,标准!G$74:H$99,2,TRUE)),IF(F787="女",VLOOKUP(S787,标准!G$39:H$69,2,TRUE),VLOOKUP(S787,标准!G$3:H$28,2,TRUE)))</f>
        <v>0</v>
      </c>
      <c r="U787" s="89"/>
      <c r="V787" s="71">
        <f>IF(U787=0,0,IF(A787&lt;43,IF(F787="女",IF(U787="",0,VLOOKUP(U787,标准!A$108:B$128,2,TRUE)),IF(U787="",0,VLOOKUP(U787,标准!A$74:B$94,2,TRUE))),IF(F787="女",IF(U787="",0,VLOOKUP(U787,标准!A$39:B$59,2,TRUE)),IF(U787="",0,VLOOKUP(U787,标准!A$3:B$23,2,TRUE)))))</f>
        <v>0</v>
      </c>
      <c r="W787" s="86">
        <v>60</v>
      </c>
      <c r="X787" s="87">
        <v>4.6</v>
      </c>
      <c r="Y787" s="87">
        <v>4.8</v>
      </c>
      <c r="Z787" s="91"/>
      <c r="AA787" s="92" t="s">
        <v>144</v>
      </c>
    </row>
    <row r="788" customHeight="1" spans="1:27">
      <c r="A788" s="62">
        <v>40</v>
      </c>
      <c r="B788" s="63">
        <v>787</v>
      </c>
      <c r="C788" s="154" t="s">
        <v>1626</v>
      </c>
      <c r="D788" s="91" t="s">
        <v>1533</v>
      </c>
      <c r="E788" s="91" t="s">
        <v>971</v>
      </c>
      <c r="F788" s="91" t="s">
        <v>30</v>
      </c>
      <c r="G788" s="155" t="s">
        <v>1627</v>
      </c>
      <c r="H788" s="68">
        <v>171.9</v>
      </c>
      <c r="I788" s="68">
        <v>78.5</v>
      </c>
      <c r="J788" s="71">
        <f>IF(F788="女",IF(H788=0,0,VLOOKUP(I788/(H788*H788/10000),标准!M$108:N$112,2,TRUE)),IF(H788=0,0,VLOOKUP(I788/(H788*H788/10000),标准!M$74:N$78,2,TRUE)))</f>
        <v>80</v>
      </c>
      <c r="K788" s="72">
        <v>4492</v>
      </c>
      <c r="L788" s="71">
        <f>IF(A788&lt;43,IF(F788="女",VLOOKUP(K788,标准!K$108:L$128,2,TRUE),VLOOKUP(K788,标准!K$74:L$94,2,TRUE)),IF(F788="女",VLOOKUP(K788,标准!K$39:L$59,2,TRUE),VLOOKUP(K788,标准!K$3:L$23,2,TRUE)))</f>
        <v>80</v>
      </c>
      <c r="M788" s="68">
        <v>10</v>
      </c>
      <c r="N788" s="71">
        <f>IF(M788="",0,IF(A788&lt;43,IF(F788="女",VLOOKUP(M788,标准!C$108:D$128,2,TRUE),VLOOKUP(M788,标准!C$74:D$94,2,TRUE)),IF(F788="女",VLOOKUP(M788,标准!C$39:D$59,2,TRUE),VLOOKUP(M788,标准!C$3:D$23,2,TRUE))))</f>
        <v>68</v>
      </c>
      <c r="O788" s="76">
        <v>213</v>
      </c>
      <c r="P788" s="71">
        <f>IF(A788&lt;43,IF(F788="女",VLOOKUP(O788/100,标准!E$108:F$128,2,TRUE),VLOOKUP(O788/100,标准!E$74:F$94,2,TRUE)),IF(F788="女",VLOOKUP(O788/100,标准!E$39:F$59,2,TRUE),VLOOKUP(O788/100,标准!E$3:F$23,2,TRUE)))</f>
        <v>62</v>
      </c>
      <c r="Q788" s="81">
        <v>4.3</v>
      </c>
      <c r="R788" s="71">
        <f>IF(Q788=0,0,IF(A788&lt;43,IF(F788="女",IF(Q788="",0,VLOOKUP(Q788,标准!I$108:J$138,2,TRUE)),IF(Q788="",0,VLOOKUP(Q788,标准!I$74:J$104,2,TRUE))),IF(F788="女",IF(Q788="",0,VLOOKUP(Q788,标准!I$39:J$69,2,TRUE)),IF(Q788="",0,VLOOKUP(Q788,标准!I$3:J$33,2,TRUE)))))</f>
        <v>60</v>
      </c>
      <c r="S788" s="76">
        <v>1</v>
      </c>
      <c r="T788" s="71">
        <f>IF(A788&lt;43,IF(F788="女",VLOOKUP(S788,标准!G$108:H$138,2,TRUE),VLOOKUP(S788,标准!G$74:H$99,2,TRUE)),IF(F788="女",VLOOKUP(S788,标准!G$39:H$69,2,TRUE),VLOOKUP(S788,标准!G$3:H$28,2,TRUE)))</f>
        <v>0</v>
      </c>
      <c r="U788" s="88">
        <v>7.1</v>
      </c>
      <c r="V788" s="71">
        <f>IF(U788=0,0,IF(A788&lt;43,IF(F788="女",IF(U788="",0,VLOOKUP(U788,标准!A$108:B$128,2,TRUE)),IF(U788="",0,VLOOKUP(U788,标准!A$74:B$94,2,TRUE))),IF(F788="女",IF(U788="",0,VLOOKUP(U788,标准!A$39:B$59,2,TRUE)),IF(U788="",0,VLOOKUP(U788,标准!A$3:B$23,2,TRUE)))))</f>
        <v>80</v>
      </c>
      <c r="W788" s="86">
        <f t="shared" si="12"/>
        <v>65</v>
      </c>
      <c r="X788" s="87"/>
      <c r="Y788" s="87"/>
      <c r="Z788" s="91"/>
      <c r="AA788" s="92"/>
    </row>
    <row r="789" customHeight="1" spans="1:27">
      <c r="A789" s="62">
        <v>40</v>
      </c>
      <c r="B789" s="63">
        <v>788</v>
      </c>
      <c r="C789" s="154" t="s">
        <v>1628</v>
      </c>
      <c r="D789" s="91" t="s">
        <v>1629</v>
      </c>
      <c r="E789" s="91" t="s">
        <v>971</v>
      </c>
      <c r="F789" s="91" t="s">
        <v>30</v>
      </c>
      <c r="G789" s="155" t="s">
        <v>1630</v>
      </c>
      <c r="H789" s="68">
        <v>175.5</v>
      </c>
      <c r="I789" s="68">
        <v>71.5</v>
      </c>
      <c r="J789" s="71">
        <f>IF(F789="女",IF(H789=0,0,VLOOKUP(I789/(H789*H789/10000),标准!M$108:N$112,2,TRUE)),IF(H789=0,0,VLOOKUP(I789/(H789*H789/10000),标准!M$74:N$78,2,TRUE)))</f>
        <v>100</v>
      </c>
      <c r="K789" s="72">
        <v>4604</v>
      </c>
      <c r="L789" s="71">
        <f>IF(A789&lt;43,IF(F789="女",VLOOKUP(K789,标准!K$108:L$128,2,TRUE),VLOOKUP(K789,标准!K$74:L$94,2,TRUE)),IF(F789="女",VLOOKUP(K789,标准!K$39:L$59,2,TRUE),VLOOKUP(K789,标准!K$3:L$23,2,TRUE)))</f>
        <v>85</v>
      </c>
      <c r="M789" s="68">
        <v>20</v>
      </c>
      <c r="N789" s="71">
        <f>IF(M789="",0,IF(A789&lt;43,IF(F789="女",VLOOKUP(M789,标准!C$108:D$128,2,TRUE),VLOOKUP(M789,标准!C$74:D$94,2,TRUE)),IF(F789="女",VLOOKUP(M789,标准!C$39:D$59,2,TRUE),VLOOKUP(M789,标准!C$3:D$23,2,TRUE))))</f>
        <v>85</v>
      </c>
      <c r="O789" s="72"/>
      <c r="P789" s="71">
        <f>IF(A789&lt;43,IF(F789="女",VLOOKUP(O789/100,标准!E$108:F$128,2,TRUE),VLOOKUP(O789/100,标准!E$74:F$94,2,TRUE)),IF(F789="女",VLOOKUP(O789/100,标准!E$39:F$59,2,TRUE),VLOOKUP(O789/100,标准!E$3:F$23,2,TRUE)))</f>
        <v>0</v>
      </c>
      <c r="Q789" s="82"/>
      <c r="R789" s="71">
        <f>IF(Q789=0,0,IF(A789&lt;43,IF(F789="女",IF(Q789="",0,VLOOKUP(Q789,标准!I$108:J$138,2,TRUE)),IF(Q789="",0,VLOOKUP(Q789,标准!I$74:J$104,2,TRUE))),IF(F789="女",IF(Q789="",0,VLOOKUP(Q789,标准!I$39:J$69,2,TRUE)),IF(Q789="",0,VLOOKUP(Q789,标准!I$3:J$33,2,TRUE)))))</f>
        <v>0</v>
      </c>
      <c r="S789" s="83"/>
      <c r="T789" s="71">
        <f>IF(A789&lt;43,IF(F789="女",VLOOKUP(S789,标准!G$108:H$138,2,TRUE),VLOOKUP(S789,标准!G$74:H$99,2,TRUE)),IF(F789="女",VLOOKUP(S789,标准!G$39:H$69,2,TRUE),VLOOKUP(S789,标准!G$3:H$28,2,TRUE)))</f>
        <v>0</v>
      </c>
      <c r="U789" s="89"/>
      <c r="V789" s="71">
        <f>IF(U789=0,0,IF(A789&lt;43,IF(F789="女",IF(U789="",0,VLOOKUP(U789,标准!A$108:B$128,2,TRUE)),IF(U789="",0,VLOOKUP(U789,标准!A$74:B$94,2,TRUE))),IF(F789="女",IF(U789="",0,VLOOKUP(U789,标准!A$39:B$59,2,TRUE)),IF(U789="",0,VLOOKUP(U789,标准!A$3:B$23,2,TRUE)))))</f>
        <v>0</v>
      </c>
      <c r="W789" s="86">
        <v>80</v>
      </c>
      <c r="X789" s="87">
        <v>5</v>
      </c>
      <c r="Y789" s="87">
        <v>5</v>
      </c>
      <c r="Z789" s="91"/>
      <c r="AA789" s="92" t="s">
        <v>32</v>
      </c>
    </row>
    <row r="790" customHeight="1" spans="1:27">
      <c r="A790" s="62">
        <v>40</v>
      </c>
      <c r="B790" s="63">
        <v>789</v>
      </c>
      <c r="C790" s="154" t="s">
        <v>1631</v>
      </c>
      <c r="D790" s="91" t="s">
        <v>1629</v>
      </c>
      <c r="E790" s="91" t="s">
        <v>971</v>
      </c>
      <c r="F790" s="91" t="s">
        <v>30</v>
      </c>
      <c r="G790" s="155" t="s">
        <v>1632</v>
      </c>
      <c r="H790" s="68">
        <v>166</v>
      </c>
      <c r="I790" s="68">
        <v>63.1</v>
      </c>
      <c r="J790" s="71">
        <f>IF(F790="女",IF(H790=0,0,VLOOKUP(I790/(H790*H790/10000),标准!M$108:N$112,2,TRUE)),IF(H790=0,0,VLOOKUP(I790/(H790*H790/10000),标准!M$74:N$78,2,TRUE)))</f>
        <v>100</v>
      </c>
      <c r="K790" s="72">
        <v>4288</v>
      </c>
      <c r="L790" s="71">
        <f>IF(A790&lt;43,IF(F790="女",VLOOKUP(K790,标准!K$108:L$128,2,TRUE),VLOOKUP(K790,标准!K$74:L$94,2,TRUE)),IF(F790="女",VLOOKUP(K790,标准!K$39:L$59,2,TRUE),VLOOKUP(K790,标准!K$3:L$23,2,TRUE)))</f>
        <v>78</v>
      </c>
      <c r="M790" s="68">
        <v>17</v>
      </c>
      <c r="N790" s="71">
        <f>IF(M790="",0,IF(A790&lt;43,IF(F790="女",VLOOKUP(M790,标准!C$108:D$128,2,TRUE),VLOOKUP(M790,标准!C$74:D$94,2,TRUE)),IF(F790="女",VLOOKUP(M790,标准!C$39:D$59,2,TRUE),VLOOKUP(M790,标准!C$3:D$23,2,TRUE))))</f>
        <v>78</v>
      </c>
      <c r="O790" s="72"/>
      <c r="P790" s="71">
        <f>IF(A790&lt;43,IF(F790="女",VLOOKUP(O790/100,标准!E$108:F$128,2,TRUE),VLOOKUP(O790/100,标准!E$74:F$94,2,TRUE)),IF(F790="女",VLOOKUP(O790/100,标准!E$39:F$59,2,TRUE),VLOOKUP(O790/100,标准!E$3:F$23,2,TRUE)))</f>
        <v>0</v>
      </c>
      <c r="Q790" s="82"/>
      <c r="R790" s="71">
        <f>IF(Q790=0,0,IF(A790&lt;43,IF(F790="女",IF(Q790="",0,VLOOKUP(Q790,标准!I$108:J$138,2,TRUE)),IF(Q790="",0,VLOOKUP(Q790,标准!I$74:J$104,2,TRUE))),IF(F790="女",IF(Q790="",0,VLOOKUP(Q790,标准!I$39:J$69,2,TRUE)),IF(Q790="",0,VLOOKUP(Q790,标准!I$3:J$33,2,TRUE)))))</f>
        <v>0</v>
      </c>
      <c r="S790" s="83"/>
      <c r="T790" s="71">
        <f>IF(A790&lt;43,IF(F790="女",VLOOKUP(S790,标准!G$108:H$138,2,TRUE),VLOOKUP(S790,标准!G$74:H$99,2,TRUE)),IF(F790="女",VLOOKUP(S790,标准!G$39:H$69,2,TRUE),VLOOKUP(S790,标准!G$3:H$28,2,TRUE)))</f>
        <v>0</v>
      </c>
      <c r="U790" s="89"/>
      <c r="V790" s="71">
        <f>IF(U790=0,0,IF(A790&lt;43,IF(F790="女",IF(U790="",0,VLOOKUP(U790,标准!A$108:B$128,2,TRUE)),IF(U790="",0,VLOOKUP(U790,标准!A$74:B$94,2,TRUE))),IF(F790="女",IF(U790="",0,VLOOKUP(U790,标准!A$39:B$59,2,TRUE)),IF(U790="",0,VLOOKUP(U790,标准!A$3:B$23,2,TRUE)))))</f>
        <v>0</v>
      </c>
      <c r="W790" s="86">
        <v>80</v>
      </c>
      <c r="X790" s="87">
        <v>4.7</v>
      </c>
      <c r="Y790" s="87">
        <v>5</v>
      </c>
      <c r="Z790" s="91"/>
      <c r="AA790" s="92" t="s">
        <v>32</v>
      </c>
    </row>
    <row r="791" customHeight="1" spans="1:27">
      <c r="A791" s="62">
        <v>40</v>
      </c>
      <c r="B791" s="63">
        <v>790</v>
      </c>
      <c r="C791" s="154" t="s">
        <v>1633</v>
      </c>
      <c r="D791" s="91" t="s">
        <v>1629</v>
      </c>
      <c r="E791" s="91" t="s">
        <v>971</v>
      </c>
      <c r="F791" s="91" t="s">
        <v>30</v>
      </c>
      <c r="G791" s="155" t="s">
        <v>1634</v>
      </c>
      <c r="H791" s="68">
        <v>168.4</v>
      </c>
      <c r="I791" s="68">
        <v>80.1</v>
      </c>
      <c r="J791" s="71">
        <f>IF(F791="女",IF(H791=0,0,VLOOKUP(I791/(H791*H791/10000),标准!M$108:N$112,2,TRUE)),IF(H791=0,0,VLOOKUP(I791/(H791*H791/10000),标准!M$74:N$78,2,TRUE)))</f>
        <v>60</v>
      </c>
      <c r="K791" s="72">
        <v>3723</v>
      </c>
      <c r="L791" s="71">
        <f>IF(A791&lt;43,IF(F791="女",VLOOKUP(K791,标准!K$108:L$128,2,TRUE),VLOOKUP(K791,标准!K$74:L$94,2,TRUE)),IF(F791="女",VLOOKUP(K791,标准!K$39:L$59,2,TRUE),VLOOKUP(K791,标准!K$3:L$23,2,TRUE)))</f>
        <v>70</v>
      </c>
      <c r="M791" s="68">
        <v>8</v>
      </c>
      <c r="N791" s="71">
        <f>IF(M791="",0,IF(A791&lt;43,IF(F791="女",VLOOKUP(M791,标准!C$108:D$128,2,TRUE),VLOOKUP(M791,标准!C$74:D$94,2,TRUE)),IF(F791="女",VLOOKUP(M791,标准!C$39:D$59,2,TRUE),VLOOKUP(M791,标准!C$3:D$23,2,TRUE))))</f>
        <v>66</v>
      </c>
      <c r="O791" s="76">
        <v>221</v>
      </c>
      <c r="P791" s="71">
        <f>IF(A791&lt;43,IF(F791="女",VLOOKUP(O791/100,标准!E$108:F$128,2,TRUE),VLOOKUP(O791/100,标准!E$74:F$94,2,TRUE)),IF(F791="女",VLOOKUP(O791/100,标准!E$39:F$59,2,TRUE),VLOOKUP(O791/100,标准!E$3:F$23,2,TRUE)))</f>
        <v>66</v>
      </c>
      <c r="Q791" s="81">
        <v>4.4</v>
      </c>
      <c r="R791" s="71">
        <f>IF(Q791=0,0,IF(A791&lt;43,IF(F791="女",IF(Q791="",0,VLOOKUP(Q791,标准!I$108:J$138,2,TRUE)),IF(Q791="",0,VLOOKUP(Q791,标准!I$74:J$104,2,TRUE))),IF(F791="女",IF(Q791="",0,VLOOKUP(Q791,标准!I$39:J$69,2,TRUE)),IF(Q791="",0,VLOOKUP(Q791,标准!I$3:J$33,2,TRUE)))))</f>
        <v>50</v>
      </c>
      <c r="S791" s="76">
        <v>1</v>
      </c>
      <c r="T791" s="71">
        <f>IF(A791&lt;43,IF(F791="女",VLOOKUP(S791,标准!G$108:H$138,2,TRUE),VLOOKUP(S791,标准!G$74:H$99,2,TRUE)),IF(F791="女",VLOOKUP(S791,标准!G$39:H$69,2,TRUE),VLOOKUP(S791,标准!G$3:H$28,2,TRUE)))</f>
        <v>0</v>
      </c>
      <c r="U791" s="88">
        <v>8.08</v>
      </c>
      <c r="V791" s="71">
        <f>IF(U791=0,0,IF(A791&lt;43,IF(F791="女",IF(U791="",0,VLOOKUP(U791,标准!A$108:B$128,2,TRUE)),IF(U791="",0,VLOOKUP(U791,标准!A$74:B$94,2,TRUE))),IF(F791="女",IF(U791="",0,VLOOKUP(U791,标准!A$39:B$59,2,TRUE)),IF(U791="",0,VLOOKUP(U791,标准!A$3:B$23,2,TRUE)))))</f>
        <v>70</v>
      </c>
      <c r="W791" s="86">
        <f t="shared" si="12"/>
        <v>56.7</v>
      </c>
      <c r="X791" s="87">
        <v>3.7</v>
      </c>
      <c r="Y791" s="87">
        <v>3.7</v>
      </c>
      <c r="Z791" s="91"/>
      <c r="AA791" s="92"/>
    </row>
    <row r="792" customHeight="1" spans="1:27">
      <c r="A792" s="62">
        <v>40</v>
      </c>
      <c r="B792" s="63">
        <v>791</v>
      </c>
      <c r="C792" s="154" t="s">
        <v>1635</v>
      </c>
      <c r="D792" s="91" t="s">
        <v>1629</v>
      </c>
      <c r="E792" s="91" t="s">
        <v>971</v>
      </c>
      <c r="F792" s="91" t="s">
        <v>30</v>
      </c>
      <c r="G792" s="155" t="s">
        <v>1636</v>
      </c>
      <c r="H792" s="68">
        <v>176.4</v>
      </c>
      <c r="I792" s="68">
        <v>82.9</v>
      </c>
      <c r="J792" s="71">
        <f>IF(F792="女",IF(H792=0,0,VLOOKUP(I792/(H792*H792/10000),标准!M$108:N$112,2,TRUE)),IF(H792=0,0,VLOOKUP(I792/(H792*H792/10000),标准!M$74:N$78,2,TRUE)))</f>
        <v>80</v>
      </c>
      <c r="K792" s="72">
        <v>4173</v>
      </c>
      <c r="L792" s="71">
        <f>IF(A792&lt;43,IF(F792="女",VLOOKUP(K792,标准!K$108:L$128,2,TRUE),VLOOKUP(K792,标准!K$74:L$94,2,TRUE)),IF(F792="女",VLOOKUP(K792,标准!K$39:L$59,2,TRUE),VLOOKUP(K792,标准!K$3:L$23,2,TRUE)))</f>
        <v>76</v>
      </c>
      <c r="M792" s="68">
        <v>0</v>
      </c>
      <c r="N792" s="71">
        <f>IF(M792="",0,IF(A792&lt;43,IF(F792="女",VLOOKUP(M792,标准!C$108:D$128,2,TRUE),VLOOKUP(M792,标准!C$74:D$94,2,TRUE)),IF(F792="女",VLOOKUP(M792,标准!C$39:D$59,2,TRUE),VLOOKUP(M792,标准!C$3:D$23,2,TRUE))))</f>
        <v>20</v>
      </c>
      <c r="O792" s="76">
        <v>195</v>
      </c>
      <c r="P792" s="71">
        <f>IF(A792&lt;43,IF(F792="女",VLOOKUP(O792/100,标准!E$108:F$128,2,TRUE),VLOOKUP(O792/100,标准!E$74:F$94,2,TRUE)),IF(F792="女",VLOOKUP(O792/100,标准!E$39:F$59,2,TRUE),VLOOKUP(O792/100,标准!E$3:F$23,2,TRUE)))</f>
        <v>30</v>
      </c>
      <c r="Q792" s="81">
        <v>4.34</v>
      </c>
      <c r="R792" s="71">
        <f>IF(Q792=0,0,IF(A792&lt;43,IF(F792="女",IF(Q792="",0,VLOOKUP(Q792,标准!I$108:J$138,2,TRUE)),IF(Q792="",0,VLOOKUP(Q792,标准!I$74:J$104,2,TRUE))),IF(F792="女",IF(Q792="",0,VLOOKUP(Q792,标准!I$39:J$69,2,TRUE)),IF(Q792="",0,VLOOKUP(Q792,标准!I$3:J$33,2,TRUE)))))</f>
        <v>50</v>
      </c>
      <c r="S792" s="76">
        <v>0</v>
      </c>
      <c r="T792" s="71">
        <f>IF(A792&lt;43,IF(F792="女",VLOOKUP(S792,标准!G$108:H$138,2,TRUE),VLOOKUP(S792,标准!G$74:H$99,2,TRUE)),IF(F792="女",VLOOKUP(S792,标准!G$39:H$69,2,TRUE),VLOOKUP(S792,标准!G$3:H$28,2,TRUE)))</f>
        <v>0</v>
      </c>
      <c r="U792" s="88">
        <v>7.91</v>
      </c>
      <c r="V792" s="71">
        <f>IF(U792=0,0,IF(A792&lt;43,IF(F792="女",IF(U792="",0,VLOOKUP(U792,标准!A$108:B$128,2,TRUE)),IF(U792="",0,VLOOKUP(U792,标准!A$74:B$94,2,TRUE))),IF(F792="女",IF(U792="",0,VLOOKUP(U792,标准!A$39:B$59,2,TRUE)),IF(U792="",0,VLOOKUP(U792,标准!A$3:B$23,2,TRUE)))))</f>
        <v>70</v>
      </c>
      <c r="W792" s="86">
        <f t="shared" si="12"/>
        <v>52.4</v>
      </c>
      <c r="X792" s="87">
        <v>4.7</v>
      </c>
      <c r="Y792" s="87">
        <v>4.5</v>
      </c>
      <c r="Z792" s="91"/>
      <c r="AA792" s="92"/>
    </row>
    <row r="793" customHeight="1" spans="1:27">
      <c r="A793" s="62">
        <v>40</v>
      </c>
      <c r="B793" s="63">
        <v>792</v>
      </c>
      <c r="C793" s="154" t="s">
        <v>1637</v>
      </c>
      <c r="D793" s="91" t="s">
        <v>1629</v>
      </c>
      <c r="E793" s="91" t="s">
        <v>971</v>
      </c>
      <c r="F793" s="91" t="s">
        <v>34</v>
      </c>
      <c r="G793" s="155" t="s">
        <v>1638</v>
      </c>
      <c r="H793" s="68">
        <v>158.1</v>
      </c>
      <c r="I793" s="68">
        <v>71.5</v>
      </c>
      <c r="J793" s="71">
        <f>IF(F793="女",IF(H793=0,0,VLOOKUP(I793/(H793*H793/10000),标准!M$108:N$112,2,TRUE)),IF(H793=0,0,VLOOKUP(I793/(H793*H793/10000),标准!M$74:N$78,2,TRUE)))</f>
        <v>60</v>
      </c>
      <c r="K793" s="72">
        <v>2994</v>
      </c>
      <c r="L793" s="71">
        <f>IF(A793&lt;43,IF(F793="女",VLOOKUP(K793,标准!K$108:L$128,2,TRUE),VLOOKUP(K793,标准!K$74:L$94,2,TRUE)),IF(F793="女",VLOOKUP(K793,标准!K$39:L$59,2,TRUE),VLOOKUP(K793,标准!K$3:L$23,2,TRUE)))</f>
        <v>78</v>
      </c>
      <c r="M793" s="68">
        <v>13</v>
      </c>
      <c r="N793" s="71">
        <f>IF(M793="",0,IF(A793&lt;43,IF(F793="女",VLOOKUP(M793,标准!C$108:D$128,2,TRUE),VLOOKUP(M793,标准!C$74:D$94,2,TRUE)),IF(F793="女",VLOOKUP(M793,标准!C$39:D$59,2,TRUE),VLOOKUP(M793,标准!C$3:D$23,2,TRUE))))</f>
        <v>70</v>
      </c>
      <c r="O793" s="62">
        <v>171</v>
      </c>
      <c r="P793" s="71">
        <f>IF(A793&lt;43,IF(F793="女",VLOOKUP(O793/100,标准!E$108:F$128,2,TRUE),VLOOKUP(O793/100,标准!E$74:F$94,2,TRUE)),IF(F793="女",VLOOKUP(O793/100,标准!E$39:F$59,2,TRUE),VLOOKUP(O793/100,标准!E$3:F$23,2,TRUE)))</f>
        <v>72</v>
      </c>
      <c r="Q793" s="112">
        <v>4.09</v>
      </c>
      <c r="R793" s="71">
        <f>IF(Q793=0,0,IF(A793&lt;43,IF(F793="女",IF(Q793="",0,VLOOKUP(Q793,标准!I$108:J$138,2,TRUE)),IF(Q793="",0,VLOOKUP(Q793,标准!I$74:J$104,2,TRUE))),IF(F793="女",IF(Q793="",0,VLOOKUP(Q793,标准!I$39:J$69,2,TRUE)),IF(Q793="",0,VLOOKUP(Q793,标准!I$3:J$33,2,TRUE)))))</f>
        <v>70</v>
      </c>
      <c r="S793" s="76">
        <v>43</v>
      </c>
      <c r="T793" s="71">
        <f>IF(A793&lt;43,IF(F793="女",VLOOKUP(S793,标准!G$108:H$138,2,TRUE),VLOOKUP(S793,标准!G$74:H$99,2,TRUE)),IF(F793="女",VLOOKUP(S793,标准!G$39:H$69,2,TRUE),VLOOKUP(S793,标准!G$3:H$28,2,TRUE)))</f>
        <v>76</v>
      </c>
      <c r="U793" s="114">
        <v>9.6</v>
      </c>
      <c r="V793" s="71">
        <f>IF(U793=0,0,IF(A793&lt;43,IF(F793="女",IF(U793="",0,VLOOKUP(U793,标准!A$108:B$128,2,TRUE)),IF(U793="",0,VLOOKUP(U793,标准!A$74:B$94,2,TRUE))),IF(F793="女",IF(U793="",0,VLOOKUP(U793,标准!A$39:B$59,2,TRUE)),IF(U793="",0,VLOOKUP(U793,标准!A$3:B$23,2,TRUE)))))</f>
        <v>66</v>
      </c>
      <c r="W793" s="86">
        <f t="shared" si="12"/>
        <v>69.7</v>
      </c>
      <c r="X793" s="87">
        <v>4.1</v>
      </c>
      <c r="Y793" s="87">
        <v>4.1</v>
      </c>
      <c r="Z793" s="91"/>
      <c r="AA793" s="92"/>
    </row>
    <row r="794" customHeight="1" spans="1:27">
      <c r="A794" s="62">
        <v>40</v>
      </c>
      <c r="B794" s="63">
        <v>793</v>
      </c>
      <c r="C794" s="154" t="s">
        <v>1639</v>
      </c>
      <c r="D794" s="91" t="s">
        <v>1629</v>
      </c>
      <c r="E794" s="91" t="s">
        <v>971</v>
      </c>
      <c r="F794" s="91" t="s">
        <v>30</v>
      </c>
      <c r="G794" s="155" t="s">
        <v>1640</v>
      </c>
      <c r="H794" s="68">
        <v>179.1</v>
      </c>
      <c r="I794" s="68">
        <v>73</v>
      </c>
      <c r="J794" s="71">
        <f>IF(F794="女",IF(H794=0,0,VLOOKUP(I794/(H794*H794/10000),标准!M$108:N$112,2,TRUE)),IF(H794=0,0,VLOOKUP(I794/(H794*H794/10000),标准!M$74:N$78,2,TRUE)))</f>
        <v>100</v>
      </c>
      <c r="K794" s="72">
        <v>5039</v>
      </c>
      <c r="L794" s="71">
        <f>IF(A794&lt;43,IF(F794="女",VLOOKUP(K794,标准!K$108:L$128,2,TRUE),VLOOKUP(K794,标准!K$74:L$94,2,TRUE)),IF(F794="女",VLOOKUP(K794,标准!K$39:L$59,2,TRUE),VLOOKUP(K794,标准!K$3:L$23,2,TRUE)))</f>
        <v>95</v>
      </c>
      <c r="M794" s="68">
        <v>0</v>
      </c>
      <c r="N794" s="71">
        <f>IF(M794="",0,IF(A794&lt;43,IF(F794="女",VLOOKUP(M794,标准!C$108:D$128,2,TRUE),VLOOKUP(M794,标准!C$74:D$94,2,TRUE)),IF(F794="女",VLOOKUP(M794,标准!C$39:D$59,2,TRUE),VLOOKUP(M794,标准!C$3:D$23,2,TRUE))))</f>
        <v>20</v>
      </c>
      <c r="O794" s="76">
        <v>255</v>
      </c>
      <c r="P794" s="71">
        <f>IF(A794&lt;43,IF(F794="女",VLOOKUP(O794/100,标准!E$108:F$128,2,TRUE),VLOOKUP(O794/100,标准!E$74:F$94,2,TRUE)),IF(F794="女",VLOOKUP(O794/100,标准!E$39:F$59,2,TRUE),VLOOKUP(O794/100,标准!E$3:F$23,2,TRUE)))</f>
        <v>80</v>
      </c>
      <c r="Q794" s="81">
        <v>4</v>
      </c>
      <c r="R794" s="71">
        <f>IF(Q794=0,0,IF(A794&lt;43,IF(F794="女",IF(Q794="",0,VLOOKUP(Q794,标准!I$108:J$138,2,TRUE)),IF(Q794="",0,VLOOKUP(Q794,标准!I$74:J$104,2,TRUE))),IF(F794="女",IF(Q794="",0,VLOOKUP(Q794,标准!I$39:J$69,2,TRUE)),IF(Q794="",0,VLOOKUP(Q794,标准!I$3:J$33,2,TRUE)))))</f>
        <v>72</v>
      </c>
      <c r="S794" s="76">
        <v>0</v>
      </c>
      <c r="T794" s="71">
        <f>IF(A794&lt;43,IF(F794="女",VLOOKUP(S794,标准!G$108:H$138,2,TRUE),VLOOKUP(S794,标准!G$74:H$99,2,TRUE)),IF(F794="女",VLOOKUP(S794,标准!G$39:H$69,2,TRUE),VLOOKUP(S794,标准!G$3:H$28,2,TRUE)))</f>
        <v>0</v>
      </c>
      <c r="U794" s="88">
        <v>7.35</v>
      </c>
      <c r="V794" s="71">
        <f>IF(U794=0,0,IF(A794&lt;43,IF(F794="女",IF(U794="",0,VLOOKUP(U794,标准!A$108:B$128,2,TRUE)),IF(U794="",0,VLOOKUP(U794,标准!A$74:B$94,2,TRUE))),IF(F794="女",IF(U794="",0,VLOOKUP(U794,标准!A$39:B$59,2,TRUE)),IF(U794="",0,VLOOKUP(U794,标准!A$3:B$23,2,TRUE)))))</f>
        <v>76</v>
      </c>
      <c r="W794" s="86">
        <f t="shared" si="12"/>
        <v>68.85</v>
      </c>
      <c r="X794" s="87">
        <v>4.5</v>
      </c>
      <c r="Y794" s="87">
        <v>4.3</v>
      </c>
      <c r="Z794" s="91"/>
      <c r="AA794" s="92"/>
    </row>
    <row r="795" customHeight="1" spans="1:27">
      <c r="A795" s="62">
        <v>40</v>
      </c>
      <c r="B795" s="63">
        <v>794</v>
      </c>
      <c r="C795" s="154" t="s">
        <v>1641</v>
      </c>
      <c r="D795" s="91" t="s">
        <v>1629</v>
      </c>
      <c r="E795" s="91" t="s">
        <v>971</v>
      </c>
      <c r="F795" s="91" t="s">
        <v>34</v>
      </c>
      <c r="G795" s="155" t="s">
        <v>1642</v>
      </c>
      <c r="H795" s="68">
        <v>166.3</v>
      </c>
      <c r="I795" s="68">
        <v>102.8</v>
      </c>
      <c r="J795" s="71">
        <f>IF(F795="女",IF(H795=0,0,VLOOKUP(I795/(H795*H795/10000),标准!M$108:N$112,2,TRUE)),IF(H795=0,0,VLOOKUP(I795/(H795*H795/10000),标准!M$74:N$78,2,TRUE)))</f>
        <v>60</v>
      </c>
      <c r="K795" s="72">
        <v>3029</v>
      </c>
      <c r="L795" s="71">
        <f>IF(A795&lt;43,IF(F795="女",VLOOKUP(K795,标准!K$108:L$128,2,TRUE),VLOOKUP(K795,标准!K$74:L$94,2,TRUE)),IF(F795="女",VLOOKUP(K795,标准!K$39:L$59,2,TRUE),VLOOKUP(K795,标准!K$3:L$23,2,TRUE)))</f>
        <v>80</v>
      </c>
      <c r="M795" s="68">
        <v>4.5</v>
      </c>
      <c r="N795" s="71">
        <f>IF(M795="",0,IF(A795&lt;43,IF(F795="女",VLOOKUP(M795,标准!C$108:D$128,2,TRUE),VLOOKUP(M795,标准!C$74:D$94,2,TRUE)),IF(F795="女",VLOOKUP(M795,标准!C$39:D$59,2,TRUE),VLOOKUP(M795,标准!C$3:D$23,2,TRUE))))</f>
        <v>40</v>
      </c>
      <c r="O795" s="62">
        <v>168</v>
      </c>
      <c r="P795" s="71">
        <f>IF(A795&lt;43,IF(F795="女",VLOOKUP(O795/100,标准!E$108:F$128,2,TRUE),VLOOKUP(O795/100,标准!E$74:F$94,2,TRUE)),IF(F795="女",VLOOKUP(O795/100,标准!E$39:F$59,2,TRUE),VLOOKUP(O795/100,标准!E$3:F$23,2,TRUE)))</f>
        <v>70</v>
      </c>
      <c r="Q795" s="112">
        <v>5</v>
      </c>
      <c r="R795" s="71">
        <f>IF(Q795=0,0,IF(A795&lt;43,IF(F795="女",IF(Q795="",0,VLOOKUP(Q795,标准!I$108:J$138,2,TRUE)),IF(Q795="",0,VLOOKUP(Q795,标准!I$74:J$104,2,TRUE))),IF(F795="女",IF(Q795="",0,VLOOKUP(Q795,标准!I$39:J$69,2,TRUE)),IF(Q795="",0,VLOOKUP(Q795,标准!I$3:J$33,2,TRUE)))))</f>
        <v>30</v>
      </c>
      <c r="S795" s="76">
        <v>27</v>
      </c>
      <c r="T795" s="71">
        <f>IF(A795&lt;43,IF(F795="女",VLOOKUP(S795,标准!G$108:H$138,2,TRUE),VLOOKUP(S795,标准!G$74:H$99,2,TRUE)),IF(F795="女",VLOOKUP(S795,标准!G$39:H$69,2,TRUE),VLOOKUP(S795,标准!G$3:H$28,2,TRUE)))</f>
        <v>60</v>
      </c>
      <c r="U795" s="114">
        <v>9.5</v>
      </c>
      <c r="V795" s="71">
        <f>IF(U795=0,0,IF(A795&lt;43,IF(F795="女",IF(U795="",0,VLOOKUP(U795,标准!A$108:B$128,2,TRUE)),IF(U795="",0,VLOOKUP(U795,标准!A$74:B$94,2,TRUE))),IF(F795="女",IF(U795="",0,VLOOKUP(U795,标准!A$39:B$59,2,TRUE)),IF(U795="",0,VLOOKUP(U795,标准!A$3:B$23,2,TRUE)))))</f>
        <v>68</v>
      </c>
      <c r="W795" s="86">
        <f t="shared" si="12"/>
        <v>57.6</v>
      </c>
      <c r="X795" s="87">
        <v>4.1</v>
      </c>
      <c r="Y795" s="87">
        <v>4</v>
      </c>
      <c r="Z795" s="91"/>
      <c r="AA795" s="92"/>
    </row>
    <row r="796" customHeight="1" spans="1:27">
      <c r="A796" s="62">
        <v>40</v>
      </c>
      <c r="B796" s="63">
        <v>795</v>
      </c>
      <c r="C796" s="154" t="s">
        <v>1643</v>
      </c>
      <c r="D796" s="91" t="s">
        <v>1629</v>
      </c>
      <c r="E796" s="91" t="s">
        <v>971</v>
      </c>
      <c r="F796" s="91" t="s">
        <v>30</v>
      </c>
      <c r="G796" s="155" t="s">
        <v>1644</v>
      </c>
      <c r="H796" s="68">
        <v>169.9</v>
      </c>
      <c r="I796" s="68">
        <v>55.9</v>
      </c>
      <c r="J796" s="71">
        <f>IF(F796="女",IF(H796=0,0,VLOOKUP(I796/(H796*H796/10000),标准!M$108:N$112,2,TRUE)),IF(H796=0,0,VLOOKUP(I796/(H796*H796/10000),标准!M$74:N$78,2,TRUE)))</f>
        <v>100</v>
      </c>
      <c r="K796" s="72">
        <v>4512</v>
      </c>
      <c r="L796" s="71">
        <f>IF(A796&lt;43,IF(F796="女",VLOOKUP(K796,标准!K$108:L$128,2,TRUE),VLOOKUP(K796,标准!K$74:L$94,2,TRUE)),IF(F796="女",VLOOKUP(K796,标准!K$39:L$59,2,TRUE),VLOOKUP(K796,标准!K$3:L$23,2,TRUE)))</f>
        <v>80</v>
      </c>
      <c r="M796" s="68">
        <v>12</v>
      </c>
      <c r="N796" s="71">
        <f>IF(M796="",0,IF(A796&lt;43,IF(F796="女",VLOOKUP(M796,标准!C$108:D$128,2,TRUE),VLOOKUP(M796,标准!C$74:D$94,2,TRUE)),IF(F796="女",VLOOKUP(M796,标准!C$39:D$59,2,TRUE),VLOOKUP(M796,标准!C$3:D$23,2,TRUE))))</f>
        <v>70</v>
      </c>
      <c r="O796" s="76">
        <v>260</v>
      </c>
      <c r="P796" s="71">
        <f>IF(A796&lt;43,IF(F796="女",VLOOKUP(O796/100,标准!E$108:F$128,2,TRUE),VLOOKUP(O796/100,标准!E$74:F$94,2,TRUE)),IF(F796="女",VLOOKUP(O796/100,标准!E$39:F$59,2,TRUE),VLOOKUP(O796/100,标准!E$3:F$23,2,TRUE)))</f>
        <v>85</v>
      </c>
      <c r="Q796" s="81">
        <v>3.54</v>
      </c>
      <c r="R796" s="71">
        <f>IF(Q796=0,0,IF(A796&lt;43,IF(F796="女",IF(Q796="",0,VLOOKUP(Q796,标准!I$108:J$138,2,TRUE)),IF(Q796="",0,VLOOKUP(Q796,标准!I$74:J$104,2,TRUE))),IF(F796="女",IF(Q796="",0,VLOOKUP(Q796,标准!I$39:J$69,2,TRUE)),IF(Q796="",0,VLOOKUP(Q796,标准!I$3:J$33,2,TRUE)))))</f>
        <v>74</v>
      </c>
      <c r="S796" s="76">
        <v>11</v>
      </c>
      <c r="T796" s="71">
        <f>IF(A796&lt;43,IF(F796="女",VLOOKUP(S796,标准!G$108:H$138,2,TRUE),VLOOKUP(S796,标准!G$74:H$99,2,TRUE)),IF(F796="女",VLOOKUP(S796,标准!G$39:H$69,2,TRUE),VLOOKUP(S796,标准!G$3:H$28,2,TRUE)))</f>
        <v>64</v>
      </c>
      <c r="U796" s="88">
        <v>6.95</v>
      </c>
      <c r="V796" s="71">
        <f>IF(U796=0,0,IF(A796&lt;43,IF(F796="女",IF(U796="",0,VLOOKUP(U796,标准!A$108:B$128,2,TRUE)),IF(U796="",0,VLOOKUP(U796,标准!A$74:B$94,2,TRUE))),IF(F796="女",IF(U796="",0,VLOOKUP(U796,标准!A$39:B$59,2,TRUE)),IF(U796="",0,VLOOKUP(U796,标准!A$3:B$23,2,TRUE)))))</f>
        <v>85</v>
      </c>
      <c r="W796" s="86">
        <f t="shared" si="12"/>
        <v>80.7</v>
      </c>
      <c r="X796" s="87">
        <v>4.6</v>
      </c>
      <c r="Y796" s="87">
        <v>4.4</v>
      </c>
      <c r="Z796" s="91"/>
      <c r="AA796" s="92"/>
    </row>
    <row r="797" customHeight="1" spans="1:27">
      <c r="A797" s="62">
        <v>40</v>
      </c>
      <c r="B797" s="63">
        <v>796</v>
      </c>
      <c r="C797" s="154" t="s">
        <v>1645</v>
      </c>
      <c r="D797" s="91" t="s">
        <v>1629</v>
      </c>
      <c r="E797" s="91" t="s">
        <v>971</v>
      </c>
      <c r="F797" s="91" t="s">
        <v>30</v>
      </c>
      <c r="G797" s="155" t="s">
        <v>1646</v>
      </c>
      <c r="H797" s="68">
        <v>158</v>
      </c>
      <c r="I797" s="68">
        <v>56.7</v>
      </c>
      <c r="J797" s="71">
        <f>IF(F797="女",IF(H797=0,0,VLOOKUP(I797/(H797*H797/10000),标准!M$108:N$112,2,TRUE)),IF(H797=0,0,VLOOKUP(I797/(H797*H797/10000),标准!M$74:N$78,2,TRUE)))</f>
        <v>100</v>
      </c>
      <c r="K797" s="72">
        <v>3336</v>
      </c>
      <c r="L797" s="71">
        <f>IF(A797&lt;43,IF(F797="女",VLOOKUP(K797,标准!K$108:L$128,2,TRUE),VLOOKUP(K797,标准!K$74:L$94,2,TRUE)),IF(F797="女",VLOOKUP(K797,标准!K$39:L$59,2,TRUE),VLOOKUP(K797,标准!K$3:L$23,2,TRUE)))</f>
        <v>62</v>
      </c>
      <c r="M797" s="68">
        <v>11</v>
      </c>
      <c r="N797" s="71">
        <f>IF(M797="",0,IF(A797&lt;43,IF(F797="女",VLOOKUP(M797,标准!C$108:D$128,2,TRUE),VLOOKUP(M797,标准!C$74:D$94,2,TRUE)),IF(F797="女",VLOOKUP(M797,标准!C$39:D$59,2,TRUE),VLOOKUP(M797,标准!C$3:D$23,2,TRUE))))</f>
        <v>70</v>
      </c>
      <c r="O797" s="76">
        <v>213</v>
      </c>
      <c r="P797" s="71">
        <f>IF(A797&lt;43,IF(F797="女",VLOOKUP(O797/100,标准!E$108:F$128,2,TRUE),VLOOKUP(O797/100,标准!E$74:F$94,2,TRUE)),IF(F797="女",VLOOKUP(O797/100,标准!E$39:F$59,2,TRUE),VLOOKUP(O797/100,标准!E$3:F$23,2,TRUE)))</f>
        <v>62</v>
      </c>
      <c r="Q797" s="81">
        <v>4.03</v>
      </c>
      <c r="R797" s="71">
        <f>IF(Q797=0,0,IF(A797&lt;43,IF(F797="女",IF(Q797="",0,VLOOKUP(Q797,标准!I$108:J$138,2,TRUE)),IF(Q797="",0,VLOOKUP(Q797,标准!I$74:J$104,2,TRUE))),IF(F797="女",IF(Q797="",0,VLOOKUP(Q797,标准!I$39:J$69,2,TRUE)),IF(Q797="",0,VLOOKUP(Q797,标准!I$3:J$33,2,TRUE)))))</f>
        <v>70</v>
      </c>
      <c r="S797" s="76">
        <v>7</v>
      </c>
      <c r="T797" s="71">
        <f>IF(A797&lt;43,IF(F797="女",VLOOKUP(S797,标准!G$108:H$138,2,TRUE),VLOOKUP(S797,标准!G$74:H$99,2,TRUE)),IF(F797="女",VLOOKUP(S797,标准!G$39:H$69,2,TRUE),VLOOKUP(S797,标准!G$3:H$28,2,TRUE)))</f>
        <v>30</v>
      </c>
      <c r="U797" s="88">
        <v>8</v>
      </c>
      <c r="V797" s="71">
        <f>IF(U797=0,0,IF(A797&lt;43,IF(F797="女",IF(U797="",0,VLOOKUP(U797,标准!A$108:B$128,2,TRUE)),IF(U797="",0,VLOOKUP(U797,标准!A$74:B$94,2,TRUE))),IF(F797="女",IF(U797="",0,VLOOKUP(U797,标准!A$39:B$59,2,TRUE)),IF(U797="",0,VLOOKUP(U797,标准!A$3:B$23,2,TRUE)))))</f>
        <v>70</v>
      </c>
      <c r="W797" s="86">
        <f t="shared" si="12"/>
        <v>68.5</v>
      </c>
      <c r="X797" s="87">
        <v>4.2</v>
      </c>
      <c r="Y797" s="87">
        <v>4.1</v>
      </c>
      <c r="Z797" s="91"/>
      <c r="AA797" s="92"/>
    </row>
    <row r="798" customHeight="1" spans="1:27">
      <c r="A798" s="62">
        <v>40</v>
      </c>
      <c r="B798" s="63">
        <v>797</v>
      </c>
      <c r="C798" s="154" t="s">
        <v>1647</v>
      </c>
      <c r="D798" s="91" t="s">
        <v>1629</v>
      </c>
      <c r="E798" s="91" t="s">
        <v>971</v>
      </c>
      <c r="F798" s="91" t="s">
        <v>30</v>
      </c>
      <c r="G798" s="155" t="s">
        <v>1648</v>
      </c>
      <c r="H798" s="68">
        <v>174.8</v>
      </c>
      <c r="I798" s="68">
        <v>73.3</v>
      </c>
      <c r="J798" s="71">
        <f>IF(F798="女",IF(H798=0,0,VLOOKUP(I798/(H798*H798/10000),标准!M$108:N$112,2,TRUE)),IF(H798=0,0,VLOOKUP(I798/(H798*H798/10000),标准!M$74:N$78,2,TRUE)))</f>
        <v>80</v>
      </c>
      <c r="K798" s="72">
        <v>4342</v>
      </c>
      <c r="L798" s="71">
        <f>IF(A798&lt;43,IF(F798="女",VLOOKUP(K798,标准!K$108:L$128,2,TRUE),VLOOKUP(K798,标准!K$74:L$94,2,TRUE)),IF(F798="女",VLOOKUP(K798,标准!K$39:L$59,2,TRUE),VLOOKUP(K798,标准!K$3:L$23,2,TRUE)))</f>
        <v>80</v>
      </c>
      <c r="M798" s="68">
        <v>9</v>
      </c>
      <c r="N798" s="71">
        <f>IF(M798="",0,IF(A798&lt;43,IF(F798="女",VLOOKUP(M798,标准!C$108:D$128,2,TRUE),VLOOKUP(M798,标准!C$74:D$94,2,TRUE)),IF(F798="女",VLOOKUP(M798,标准!C$39:D$59,2,TRUE),VLOOKUP(M798,标准!C$3:D$23,2,TRUE))))</f>
        <v>66</v>
      </c>
      <c r="O798" s="76">
        <v>224</v>
      </c>
      <c r="P798" s="71">
        <f>IF(A798&lt;43,IF(F798="女",VLOOKUP(O798/100,标准!E$108:F$128,2,TRUE),VLOOKUP(O798/100,标准!E$74:F$94,2,TRUE)),IF(F798="女",VLOOKUP(O798/100,标准!E$39:F$59,2,TRUE),VLOOKUP(O798/100,标准!E$3:F$23,2,TRUE)))</f>
        <v>68</v>
      </c>
      <c r="Q798" s="81">
        <v>4.05</v>
      </c>
      <c r="R798" s="71">
        <f>IF(Q798=0,0,IF(A798&lt;43,IF(F798="女",IF(Q798="",0,VLOOKUP(Q798,标准!I$108:J$138,2,TRUE)),IF(Q798="",0,VLOOKUP(Q798,标准!I$74:J$104,2,TRUE))),IF(F798="女",IF(Q798="",0,VLOOKUP(Q798,标准!I$39:J$69,2,TRUE)),IF(Q798="",0,VLOOKUP(Q798,标准!I$3:J$33,2,TRUE)))))</f>
        <v>70</v>
      </c>
      <c r="S798" s="76">
        <v>1</v>
      </c>
      <c r="T798" s="71">
        <f>IF(A798&lt;43,IF(F798="女",VLOOKUP(S798,标准!G$108:H$138,2,TRUE),VLOOKUP(S798,标准!G$74:H$99,2,TRUE)),IF(F798="女",VLOOKUP(S798,标准!G$39:H$69,2,TRUE),VLOOKUP(S798,标准!G$3:H$28,2,TRUE)))</f>
        <v>0</v>
      </c>
      <c r="U798" s="88">
        <v>7.77</v>
      </c>
      <c r="V798" s="71">
        <f>IF(U798=0,0,IF(A798&lt;43,IF(F798="女",IF(U798="",0,VLOOKUP(U798,标准!A$108:B$128,2,TRUE)),IF(U798="",0,VLOOKUP(U798,标准!A$74:B$94,2,TRUE))),IF(F798="女",IF(U798="",0,VLOOKUP(U798,标准!A$39:B$59,2,TRUE)),IF(U798="",0,VLOOKUP(U798,标准!A$3:B$23,2,TRUE)))))</f>
        <v>72</v>
      </c>
      <c r="W798" s="86">
        <f t="shared" si="12"/>
        <v>65.8</v>
      </c>
      <c r="X798" s="87">
        <v>3.7</v>
      </c>
      <c r="Y798" s="87">
        <v>3.7</v>
      </c>
      <c r="Z798" s="91"/>
      <c r="AA798" s="92"/>
    </row>
    <row r="799" customHeight="1" spans="1:27">
      <c r="A799" s="62">
        <v>40</v>
      </c>
      <c r="B799" s="63">
        <v>798</v>
      </c>
      <c r="C799" s="154" t="s">
        <v>1649</v>
      </c>
      <c r="D799" s="91" t="s">
        <v>1629</v>
      </c>
      <c r="E799" s="91" t="s">
        <v>971</v>
      </c>
      <c r="F799" s="91" t="s">
        <v>30</v>
      </c>
      <c r="G799" s="155" t="s">
        <v>1650</v>
      </c>
      <c r="H799" s="68">
        <v>174</v>
      </c>
      <c r="I799" s="68">
        <v>74.5</v>
      </c>
      <c r="J799" s="71">
        <f>IF(F799="女",IF(H799=0,0,VLOOKUP(I799/(H799*H799/10000),标准!M$108:N$112,2,TRUE)),IF(H799=0,0,VLOOKUP(I799/(H799*H799/10000),标准!M$74:N$78,2,TRUE)))</f>
        <v>80</v>
      </c>
      <c r="K799" s="72">
        <v>4195</v>
      </c>
      <c r="L799" s="71">
        <f>IF(A799&lt;43,IF(F799="女",VLOOKUP(K799,标准!K$108:L$128,2,TRUE),VLOOKUP(K799,标准!K$74:L$94,2,TRUE)),IF(F799="女",VLOOKUP(K799,标准!K$39:L$59,2,TRUE),VLOOKUP(K799,标准!K$3:L$23,2,TRUE)))</f>
        <v>78</v>
      </c>
      <c r="M799" s="68">
        <v>14</v>
      </c>
      <c r="N799" s="71">
        <f>IF(M799="",0,IF(A799&lt;43,IF(F799="女",VLOOKUP(M799,标准!C$108:D$128,2,TRUE),VLOOKUP(M799,标准!C$74:D$94,2,TRUE)),IF(F799="女",VLOOKUP(M799,标准!C$39:D$59,2,TRUE),VLOOKUP(M799,标准!C$3:D$23,2,TRUE))))</f>
        <v>74</v>
      </c>
      <c r="O799" s="76">
        <v>210</v>
      </c>
      <c r="P799" s="71">
        <f>IF(A799&lt;43,IF(F799="女",VLOOKUP(O799/100,标准!E$108:F$128,2,TRUE),VLOOKUP(O799/100,标准!E$74:F$94,2,TRUE)),IF(F799="女",VLOOKUP(O799/100,标准!E$39:F$59,2,TRUE),VLOOKUP(O799/100,标准!E$3:F$23,2,TRUE)))</f>
        <v>60</v>
      </c>
      <c r="Q799" s="81">
        <v>4.21</v>
      </c>
      <c r="R799" s="71">
        <f>IF(Q799=0,0,IF(A799&lt;43,IF(F799="女",IF(Q799="",0,VLOOKUP(Q799,标准!I$108:J$138,2,TRUE)),IF(Q799="",0,VLOOKUP(Q799,标准!I$74:J$104,2,TRUE))),IF(F799="女",IF(Q799="",0,VLOOKUP(Q799,标准!I$39:J$69,2,TRUE)),IF(Q799="",0,VLOOKUP(Q799,标准!I$3:J$33,2,TRUE)))))</f>
        <v>64</v>
      </c>
      <c r="S799" s="76">
        <v>0</v>
      </c>
      <c r="T799" s="71">
        <f>IF(A799&lt;43,IF(F799="女",VLOOKUP(S799,标准!G$108:H$138,2,TRUE),VLOOKUP(S799,标准!G$74:H$99,2,TRUE)),IF(F799="女",VLOOKUP(S799,标准!G$39:H$69,2,TRUE),VLOOKUP(S799,标准!G$3:H$28,2,TRUE)))</f>
        <v>0</v>
      </c>
      <c r="U799" s="88">
        <v>7.88</v>
      </c>
      <c r="V799" s="71">
        <f>IF(U799=0,0,IF(A799&lt;43,IF(F799="女",IF(U799="",0,VLOOKUP(U799,标准!A$108:B$128,2,TRUE)),IF(U799="",0,VLOOKUP(U799,标准!A$74:B$94,2,TRUE))),IF(F799="女",IF(U799="",0,VLOOKUP(U799,标准!A$39:B$59,2,TRUE)),IF(U799="",0,VLOOKUP(U799,标准!A$3:B$23,2,TRUE)))))</f>
        <v>72</v>
      </c>
      <c r="W799" s="86">
        <f t="shared" si="12"/>
        <v>64.3</v>
      </c>
      <c r="X799" s="87">
        <v>4.2</v>
      </c>
      <c r="Y799" s="87">
        <v>4.3</v>
      </c>
      <c r="Z799" s="91"/>
      <c r="AA799" s="92"/>
    </row>
    <row r="800" customHeight="1" spans="1:27">
      <c r="A800" s="62">
        <v>40</v>
      </c>
      <c r="B800" s="63">
        <v>799</v>
      </c>
      <c r="C800" s="154" t="s">
        <v>1651</v>
      </c>
      <c r="D800" s="91" t="s">
        <v>1629</v>
      </c>
      <c r="E800" s="91" t="s">
        <v>971</v>
      </c>
      <c r="F800" s="91" t="s">
        <v>30</v>
      </c>
      <c r="G800" s="155" t="s">
        <v>1652</v>
      </c>
      <c r="H800" s="68">
        <v>182.2</v>
      </c>
      <c r="I800" s="68">
        <v>61.4</v>
      </c>
      <c r="J800" s="71">
        <f>IF(F800="女",IF(H800=0,0,VLOOKUP(I800/(H800*H800/10000),标准!M$108:N$112,2,TRUE)),IF(H800=0,0,VLOOKUP(I800/(H800*H800/10000),标准!M$74:N$78,2,TRUE)))</f>
        <v>100</v>
      </c>
      <c r="K800" s="72">
        <v>5958</v>
      </c>
      <c r="L800" s="71">
        <f>IF(A800&lt;43,IF(F800="女",VLOOKUP(K800,标准!K$108:L$128,2,TRUE),VLOOKUP(K800,标准!K$74:L$94,2,TRUE)),IF(F800="女",VLOOKUP(K800,标准!K$39:L$59,2,TRUE),VLOOKUP(K800,标准!K$3:L$23,2,TRUE)))</f>
        <v>100</v>
      </c>
      <c r="M800" s="68">
        <v>14</v>
      </c>
      <c r="N800" s="71">
        <f>IF(M800="",0,IF(A800&lt;43,IF(F800="女",VLOOKUP(M800,标准!C$108:D$128,2,TRUE),VLOOKUP(M800,标准!C$74:D$94,2,TRUE)),IF(F800="女",VLOOKUP(M800,标准!C$39:D$59,2,TRUE),VLOOKUP(M800,标准!C$3:D$23,2,TRUE))))</f>
        <v>74</v>
      </c>
      <c r="O800" s="76">
        <v>282</v>
      </c>
      <c r="P800" s="71">
        <f>IF(A800&lt;43,IF(F800="女",VLOOKUP(O800/100,标准!E$108:F$128,2,TRUE),VLOOKUP(O800/100,标准!E$74:F$94,2,TRUE)),IF(F800="女",VLOOKUP(O800/100,标准!E$39:F$59,2,TRUE),VLOOKUP(O800/100,标准!E$3:F$23,2,TRUE)))</f>
        <v>100</v>
      </c>
      <c r="Q800" s="81">
        <v>4.03</v>
      </c>
      <c r="R800" s="71">
        <f>IF(Q800=0,0,IF(A800&lt;43,IF(F800="女",IF(Q800="",0,VLOOKUP(Q800,标准!I$108:J$138,2,TRUE)),IF(Q800="",0,VLOOKUP(Q800,标准!I$74:J$104,2,TRUE))),IF(F800="女",IF(Q800="",0,VLOOKUP(Q800,标准!I$39:J$69,2,TRUE)),IF(Q800="",0,VLOOKUP(Q800,标准!I$3:J$33,2,TRUE)))))</f>
        <v>70</v>
      </c>
      <c r="S800" s="76">
        <v>19</v>
      </c>
      <c r="T800" s="71">
        <f>IF(A800&lt;43,IF(F800="女",VLOOKUP(S800,标准!G$108:H$138,2,TRUE),VLOOKUP(S800,标准!G$74:H$99,2,TRUE)),IF(F800="女",VLOOKUP(S800,标准!G$39:H$69,2,TRUE),VLOOKUP(S800,标准!G$3:H$28,2,TRUE)))</f>
        <v>100</v>
      </c>
      <c r="U800" s="88">
        <v>6.98</v>
      </c>
      <c r="V800" s="71">
        <f>IF(U800=0,0,IF(A800&lt;43,IF(F800="女",IF(U800="",0,VLOOKUP(U800,标准!A$108:B$128,2,TRUE)),IF(U800="",0,VLOOKUP(U800,标准!A$74:B$94,2,TRUE))),IF(F800="女",IF(U800="",0,VLOOKUP(U800,标准!A$39:B$59,2,TRUE)),IF(U800="",0,VLOOKUP(U800,标准!A$3:B$23,2,TRUE)))))</f>
        <v>85</v>
      </c>
      <c r="W800" s="86">
        <f t="shared" si="12"/>
        <v>88.4</v>
      </c>
      <c r="X800" s="87">
        <v>3.7</v>
      </c>
      <c r="Y800" s="87">
        <v>3.7</v>
      </c>
      <c r="Z800" s="91"/>
      <c r="AA800" s="92"/>
    </row>
    <row r="801" customHeight="1" spans="1:27">
      <c r="A801" s="62">
        <v>40</v>
      </c>
      <c r="B801" s="63">
        <v>800</v>
      </c>
      <c r="C801" s="154" t="s">
        <v>1653</v>
      </c>
      <c r="D801" s="91" t="s">
        <v>1629</v>
      </c>
      <c r="E801" s="91" t="s">
        <v>971</v>
      </c>
      <c r="F801" s="91" t="s">
        <v>30</v>
      </c>
      <c r="G801" s="155" t="s">
        <v>1654</v>
      </c>
      <c r="H801" s="68">
        <v>183.1</v>
      </c>
      <c r="I801" s="68">
        <v>85.9</v>
      </c>
      <c r="J801" s="71">
        <f>IF(F801="女",IF(H801=0,0,VLOOKUP(I801/(H801*H801/10000),标准!M$108:N$112,2,TRUE)),IF(H801=0,0,VLOOKUP(I801/(H801*H801/10000),标准!M$74:N$78,2,TRUE)))</f>
        <v>80</v>
      </c>
      <c r="K801" s="72">
        <v>5243</v>
      </c>
      <c r="L801" s="71">
        <f>IF(A801&lt;43,IF(F801="女",VLOOKUP(K801,标准!K$108:L$128,2,TRUE),VLOOKUP(K801,标准!K$74:L$94,2,TRUE)),IF(F801="女",VLOOKUP(K801,标准!K$39:L$59,2,TRUE),VLOOKUP(K801,标准!K$3:L$23,2,TRUE)))</f>
        <v>100</v>
      </c>
      <c r="M801" s="68">
        <v>7.5</v>
      </c>
      <c r="N801" s="71">
        <f>IF(M801="",0,IF(A801&lt;43,IF(F801="女",VLOOKUP(M801,标准!C$108:D$128,2,TRUE),VLOOKUP(M801,标准!C$74:D$94,2,TRUE)),IF(F801="女",VLOOKUP(M801,标准!C$39:D$59,2,TRUE),VLOOKUP(M801,标准!C$3:D$23,2,TRUE))))</f>
        <v>64</v>
      </c>
      <c r="O801" s="76">
        <v>263</v>
      </c>
      <c r="P801" s="71">
        <f>IF(A801&lt;43,IF(F801="女",VLOOKUP(O801/100,标准!E$108:F$128,2,TRUE),VLOOKUP(O801/100,标准!E$74:F$94,2,TRUE)),IF(F801="女",VLOOKUP(O801/100,标准!E$39:F$59,2,TRUE),VLOOKUP(O801/100,标准!E$3:F$23,2,TRUE)))</f>
        <v>90</v>
      </c>
      <c r="Q801" s="81">
        <v>3.53</v>
      </c>
      <c r="R801" s="71">
        <f>IF(Q801=0,0,IF(A801&lt;43,IF(F801="女",IF(Q801="",0,VLOOKUP(Q801,标准!I$108:J$138,2,TRUE)),IF(Q801="",0,VLOOKUP(Q801,标准!I$74:J$104,2,TRUE))),IF(F801="女",IF(Q801="",0,VLOOKUP(Q801,标准!I$39:J$69,2,TRUE)),IF(Q801="",0,VLOOKUP(Q801,标准!I$3:J$33,2,TRUE)))))</f>
        <v>74</v>
      </c>
      <c r="S801" s="76">
        <v>10</v>
      </c>
      <c r="T801" s="71">
        <f>IF(A801&lt;43,IF(F801="女",VLOOKUP(S801,标准!G$108:H$138,2,TRUE),VLOOKUP(S801,标准!G$74:H$99,2,TRUE)),IF(F801="女",VLOOKUP(S801,标准!G$39:H$69,2,TRUE),VLOOKUP(S801,标准!G$3:H$28,2,TRUE)))</f>
        <v>60</v>
      </c>
      <c r="U801" s="88">
        <v>6.98</v>
      </c>
      <c r="V801" s="71">
        <f>IF(U801=0,0,IF(A801&lt;43,IF(F801="女",IF(U801="",0,VLOOKUP(U801,标准!A$108:B$128,2,TRUE)),IF(U801="",0,VLOOKUP(U801,标准!A$74:B$94,2,TRUE))),IF(F801="女",IF(U801="",0,VLOOKUP(U801,标准!A$39:B$59,2,TRUE)),IF(U801="",0,VLOOKUP(U801,标准!A$3:B$23,2,TRUE)))))</f>
        <v>85</v>
      </c>
      <c r="W801" s="86">
        <f t="shared" si="12"/>
        <v>80.2</v>
      </c>
      <c r="X801" s="87">
        <v>4.2</v>
      </c>
      <c r="Y801" s="87">
        <v>4.1</v>
      </c>
      <c r="Z801" s="91"/>
      <c r="AA801" s="92"/>
    </row>
    <row r="802" customHeight="1" spans="1:27">
      <c r="A802" s="62">
        <v>40</v>
      </c>
      <c r="B802" s="63">
        <v>801</v>
      </c>
      <c r="C802" s="154" t="s">
        <v>1655</v>
      </c>
      <c r="D802" s="91" t="s">
        <v>1629</v>
      </c>
      <c r="E802" s="91" t="s">
        <v>971</v>
      </c>
      <c r="F802" s="91" t="s">
        <v>30</v>
      </c>
      <c r="G802" s="155" t="s">
        <v>1656</v>
      </c>
      <c r="H802" s="68">
        <v>169.7</v>
      </c>
      <c r="I802" s="68">
        <v>60.1</v>
      </c>
      <c r="J802" s="71">
        <f>IF(F802="女",IF(H802=0,0,VLOOKUP(I802/(H802*H802/10000),标准!M$108:N$112,2,TRUE)),IF(H802=0,0,VLOOKUP(I802/(H802*H802/10000),标准!M$74:N$78,2,TRUE)))</f>
        <v>100</v>
      </c>
      <c r="K802" s="72">
        <v>4112</v>
      </c>
      <c r="L802" s="71">
        <f>IF(A802&lt;43,IF(F802="女",VLOOKUP(K802,标准!K$108:L$128,2,TRUE),VLOOKUP(K802,标准!K$74:L$94,2,TRUE)),IF(F802="女",VLOOKUP(K802,标准!K$39:L$59,2,TRUE),VLOOKUP(K802,标准!K$3:L$23,2,TRUE)))</f>
        <v>76</v>
      </c>
      <c r="M802" s="68">
        <v>13</v>
      </c>
      <c r="N802" s="71">
        <f>IF(M802="",0,IF(A802&lt;43,IF(F802="女",VLOOKUP(M802,标准!C$108:D$128,2,TRUE),VLOOKUP(M802,标准!C$74:D$94,2,TRUE)),IF(F802="女",VLOOKUP(M802,标准!C$39:D$59,2,TRUE),VLOOKUP(M802,标准!C$3:D$23,2,TRUE))))</f>
        <v>72</v>
      </c>
      <c r="O802" s="76">
        <v>265</v>
      </c>
      <c r="P802" s="71">
        <f>IF(A802&lt;43,IF(F802="女",VLOOKUP(O802/100,标准!E$108:F$128,2,TRUE),VLOOKUP(O802/100,标准!E$74:F$94,2,TRUE)),IF(F802="女",VLOOKUP(O802/100,标准!E$39:F$59,2,TRUE),VLOOKUP(O802/100,标准!E$3:F$23,2,TRUE)))</f>
        <v>90</v>
      </c>
      <c r="Q802" s="81">
        <v>4.07</v>
      </c>
      <c r="R802" s="71">
        <f>IF(Q802=0,0,IF(A802&lt;43,IF(F802="女",IF(Q802="",0,VLOOKUP(Q802,标准!I$108:J$138,2,TRUE)),IF(Q802="",0,VLOOKUP(Q802,标准!I$74:J$104,2,TRUE))),IF(F802="女",IF(Q802="",0,VLOOKUP(Q802,标准!I$39:J$69,2,TRUE)),IF(Q802="",0,VLOOKUP(Q802,标准!I$3:J$33,2,TRUE)))))</f>
        <v>70</v>
      </c>
      <c r="S802" s="76">
        <v>13</v>
      </c>
      <c r="T802" s="71">
        <f>IF(A802&lt;43,IF(F802="女",VLOOKUP(S802,标准!G$108:H$138,2,TRUE),VLOOKUP(S802,标准!G$74:H$99,2,TRUE)),IF(F802="女",VLOOKUP(S802,标准!G$39:H$69,2,TRUE),VLOOKUP(S802,标准!G$3:H$28,2,TRUE)))</f>
        <v>72</v>
      </c>
      <c r="U802" s="88">
        <v>6.71</v>
      </c>
      <c r="V802" s="71">
        <f>IF(U802=0,0,IF(A802&lt;43,IF(F802="女",IF(U802="",0,VLOOKUP(U802,标准!A$108:B$128,2,TRUE)),IF(U802="",0,VLOOKUP(U802,标准!A$74:B$94,2,TRUE))),IF(F802="女",IF(U802="",0,VLOOKUP(U802,标准!A$39:B$59,2,TRUE)),IF(U802="",0,VLOOKUP(U802,标准!A$3:B$23,2,TRUE)))))</f>
        <v>95</v>
      </c>
      <c r="W802" s="86">
        <f t="shared" si="12"/>
        <v>82.8</v>
      </c>
      <c r="X802" s="87"/>
      <c r="Y802" s="87"/>
      <c r="Z802" s="91"/>
      <c r="AA802" s="92"/>
    </row>
    <row r="803" customHeight="1" spans="1:27">
      <c r="A803" s="62">
        <v>40</v>
      </c>
      <c r="B803" s="63">
        <v>802</v>
      </c>
      <c r="C803" s="154" t="s">
        <v>1657</v>
      </c>
      <c r="D803" s="91" t="s">
        <v>1629</v>
      </c>
      <c r="E803" s="91" t="s">
        <v>971</v>
      </c>
      <c r="F803" s="91" t="s">
        <v>30</v>
      </c>
      <c r="G803" s="155" t="s">
        <v>1658</v>
      </c>
      <c r="H803" s="68">
        <v>177.9</v>
      </c>
      <c r="I803" s="68">
        <v>67.6</v>
      </c>
      <c r="J803" s="71">
        <f>IF(F803="女",IF(H803=0,0,VLOOKUP(I803/(H803*H803/10000),标准!M$108:N$112,2,TRUE)),IF(H803=0,0,VLOOKUP(I803/(H803*H803/10000),标准!M$74:N$78,2,TRUE)))</f>
        <v>100</v>
      </c>
      <c r="K803" s="72">
        <v>5003</v>
      </c>
      <c r="L803" s="71">
        <f>IF(A803&lt;43,IF(F803="女",VLOOKUP(K803,标准!K$108:L$128,2,TRUE),VLOOKUP(K803,标准!K$74:L$94,2,TRUE)),IF(F803="女",VLOOKUP(K803,标准!K$39:L$59,2,TRUE),VLOOKUP(K803,标准!K$3:L$23,2,TRUE)))</f>
        <v>95</v>
      </c>
      <c r="M803" s="68">
        <v>14</v>
      </c>
      <c r="N803" s="71">
        <f>IF(M803="",0,IF(A803&lt;43,IF(F803="女",VLOOKUP(M803,标准!C$108:D$128,2,TRUE),VLOOKUP(M803,标准!C$74:D$94,2,TRUE)),IF(F803="女",VLOOKUP(M803,标准!C$39:D$59,2,TRUE),VLOOKUP(M803,标准!C$3:D$23,2,TRUE))))</f>
        <v>74</v>
      </c>
      <c r="O803" s="76">
        <v>220</v>
      </c>
      <c r="P803" s="71">
        <f>IF(A803&lt;43,IF(F803="女",VLOOKUP(O803/100,标准!E$108:F$128,2,TRUE),VLOOKUP(O803/100,标准!E$74:F$94,2,TRUE)),IF(F803="女",VLOOKUP(O803/100,标准!E$39:F$59,2,TRUE),VLOOKUP(O803/100,标准!E$3:F$23,2,TRUE)))</f>
        <v>66</v>
      </c>
      <c r="Q803" s="81">
        <v>4.1</v>
      </c>
      <c r="R803" s="71">
        <f>IF(Q803=0,0,IF(A803&lt;43,IF(F803="女",IF(Q803="",0,VLOOKUP(Q803,标准!I$108:J$138,2,TRUE)),IF(Q803="",0,VLOOKUP(Q803,标准!I$74:J$104,2,TRUE))),IF(F803="女",IF(Q803="",0,VLOOKUP(Q803,标准!I$39:J$69,2,TRUE)),IF(Q803="",0,VLOOKUP(Q803,标准!I$3:J$33,2,TRUE)))))</f>
        <v>68</v>
      </c>
      <c r="S803" s="76">
        <v>0</v>
      </c>
      <c r="T803" s="71">
        <f>IF(A803&lt;43,IF(F803="女",VLOOKUP(S803,标准!G$108:H$138,2,TRUE),VLOOKUP(S803,标准!G$74:H$99,2,TRUE)),IF(F803="女",VLOOKUP(S803,标准!G$39:H$69,2,TRUE),VLOOKUP(S803,标准!G$3:H$28,2,TRUE)))</f>
        <v>0</v>
      </c>
      <c r="U803" s="88">
        <v>8.17</v>
      </c>
      <c r="V803" s="71">
        <f>IF(U803=0,0,IF(A803&lt;43,IF(F803="女",IF(U803="",0,VLOOKUP(U803,标准!A$108:B$128,2,TRUE)),IF(U803="",0,VLOOKUP(U803,标准!A$74:B$94,2,TRUE))),IF(F803="女",IF(U803="",0,VLOOKUP(U803,标准!A$39:B$59,2,TRUE)),IF(U803="",0,VLOOKUP(U803,标准!A$3:B$23,2,TRUE)))))</f>
        <v>68</v>
      </c>
      <c r="W803" s="86">
        <f t="shared" si="12"/>
        <v>70.45</v>
      </c>
      <c r="X803" s="87">
        <v>4.1</v>
      </c>
      <c r="Y803" s="87">
        <v>4.6</v>
      </c>
      <c r="Z803" s="91"/>
      <c r="AA803" s="92"/>
    </row>
    <row r="804" customHeight="1" spans="1:27">
      <c r="A804" s="62">
        <v>40</v>
      </c>
      <c r="B804" s="63">
        <v>803</v>
      </c>
      <c r="C804" s="154" t="s">
        <v>1659</v>
      </c>
      <c r="D804" s="91" t="s">
        <v>1629</v>
      </c>
      <c r="E804" s="91" t="s">
        <v>971</v>
      </c>
      <c r="F804" s="91" t="s">
        <v>30</v>
      </c>
      <c r="G804" s="155" t="s">
        <v>1660</v>
      </c>
      <c r="H804" s="68">
        <v>169</v>
      </c>
      <c r="I804" s="68">
        <v>69</v>
      </c>
      <c r="J804" s="71">
        <f>IF(F804="女",IF(H804=0,0,VLOOKUP(I804/(H804*H804/10000),标准!M$108:N$112,2,TRUE)),IF(H804=0,0,VLOOKUP(I804/(H804*H804/10000),标准!M$74:N$78,2,TRUE)))</f>
        <v>80</v>
      </c>
      <c r="K804" s="72">
        <v>4322</v>
      </c>
      <c r="L804" s="71">
        <f>IF(A804&lt;43,IF(F804="女",VLOOKUP(K804,标准!K$108:L$128,2,TRUE),VLOOKUP(K804,标准!K$74:L$94,2,TRUE)),IF(F804="女",VLOOKUP(K804,标准!K$39:L$59,2,TRUE),VLOOKUP(K804,标准!K$3:L$23,2,TRUE)))</f>
        <v>80</v>
      </c>
      <c r="M804" s="68">
        <v>11</v>
      </c>
      <c r="N804" s="71">
        <f>IF(M804="",0,IF(A804&lt;43,IF(F804="女",VLOOKUP(M804,标准!C$108:D$128,2,TRUE),VLOOKUP(M804,标准!C$74:D$94,2,TRUE)),IF(F804="女",VLOOKUP(M804,标准!C$39:D$59,2,TRUE),VLOOKUP(M804,标准!C$3:D$23,2,TRUE))))</f>
        <v>70</v>
      </c>
      <c r="O804" s="76">
        <v>208</v>
      </c>
      <c r="P804" s="71">
        <f>IF(A804&lt;43,IF(F804="女",VLOOKUP(O804/100,标准!E$108:F$128,2,TRUE),VLOOKUP(O804/100,标准!E$74:F$94,2,TRUE)),IF(F804="女",VLOOKUP(O804/100,标准!E$39:F$59,2,TRUE),VLOOKUP(O804/100,标准!E$3:F$23,2,TRUE)))</f>
        <v>60</v>
      </c>
      <c r="Q804" s="81">
        <v>4.23</v>
      </c>
      <c r="R804" s="71">
        <f>IF(Q804=0,0,IF(A804&lt;43,IF(F804="女",IF(Q804="",0,VLOOKUP(Q804,标准!I$108:J$138,2,TRUE)),IF(Q804="",0,VLOOKUP(Q804,标准!I$74:J$104,2,TRUE))),IF(F804="女",IF(Q804="",0,VLOOKUP(Q804,标准!I$39:J$69,2,TRUE)),IF(Q804="",0,VLOOKUP(Q804,标准!I$3:J$33,2,TRUE)))))</f>
        <v>62</v>
      </c>
      <c r="S804" s="76">
        <v>0</v>
      </c>
      <c r="T804" s="71">
        <f>IF(A804&lt;43,IF(F804="女",VLOOKUP(S804,标准!G$108:H$138,2,TRUE),VLOOKUP(S804,标准!G$74:H$99,2,TRUE)),IF(F804="女",VLOOKUP(S804,标准!G$39:H$69,2,TRUE),VLOOKUP(S804,标准!G$3:H$28,2,TRUE)))</f>
        <v>0</v>
      </c>
      <c r="U804" s="88">
        <v>8.19</v>
      </c>
      <c r="V804" s="71">
        <f>IF(U804=0,0,IF(A804&lt;43,IF(F804="女",IF(U804="",0,VLOOKUP(U804,标准!A$108:B$128,2,TRUE)),IF(U804="",0,VLOOKUP(U804,标准!A$74:B$94,2,TRUE))),IF(F804="女",IF(U804="",0,VLOOKUP(U804,标准!A$39:B$59,2,TRUE)),IF(U804="",0,VLOOKUP(U804,标准!A$3:B$23,2,TRUE)))))</f>
        <v>68</v>
      </c>
      <c r="W804" s="86">
        <f t="shared" si="12"/>
        <v>63</v>
      </c>
      <c r="X804" s="87">
        <v>4.2</v>
      </c>
      <c r="Y804" s="87">
        <v>3.8</v>
      </c>
      <c r="Z804" s="91"/>
      <c r="AA804" s="92"/>
    </row>
    <row r="805" customHeight="1" spans="1:27">
      <c r="A805" s="62">
        <v>40</v>
      </c>
      <c r="B805" s="63">
        <v>804</v>
      </c>
      <c r="C805" s="154" t="s">
        <v>1661</v>
      </c>
      <c r="D805" s="91" t="s">
        <v>1629</v>
      </c>
      <c r="E805" s="91" t="s">
        <v>971</v>
      </c>
      <c r="F805" s="91" t="s">
        <v>30</v>
      </c>
      <c r="G805" s="155" t="s">
        <v>1662</v>
      </c>
      <c r="H805" s="68">
        <v>172.5</v>
      </c>
      <c r="I805" s="68">
        <v>61.3</v>
      </c>
      <c r="J805" s="71">
        <f>IF(F805="女",IF(H805=0,0,VLOOKUP(I805/(H805*H805/10000),标准!M$108:N$112,2,TRUE)),IF(H805=0,0,VLOOKUP(I805/(H805*H805/10000),标准!M$74:N$78,2,TRUE)))</f>
        <v>100</v>
      </c>
      <c r="K805" s="72">
        <v>3539</v>
      </c>
      <c r="L805" s="71">
        <f>IF(A805&lt;43,IF(F805="女",VLOOKUP(K805,标准!K$108:L$128,2,TRUE),VLOOKUP(K805,标准!K$74:L$94,2,TRUE)),IF(F805="女",VLOOKUP(K805,标准!K$39:L$59,2,TRUE),VLOOKUP(K805,标准!K$3:L$23,2,TRUE)))</f>
        <v>66</v>
      </c>
      <c r="M805" s="68">
        <v>8</v>
      </c>
      <c r="N805" s="71">
        <f>IF(M805="",0,IF(A805&lt;43,IF(F805="女",VLOOKUP(M805,标准!C$108:D$128,2,TRUE),VLOOKUP(M805,标准!C$74:D$94,2,TRUE)),IF(F805="女",VLOOKUP(M805,标准!C$39:D$59,2,TRUE),VLOOKUP(M805,标准!C$3:D$23,2,TRUE))))</f>
        <v>66</v>
      </c>
      <c r="O805" s="76">
        <v>250</v>
      </c>
      <c r="P805" s="71">
        <f>IF(A805&lt;43,IF(F805="女",VLOOKUP(O805/100,标准!E$108:F$128,2,TRUE),VLOOKUP(O805/100,标准!E$74:F$94,2,TRUE)),IF(F805="女",VLOOKUP(O805/100,标准!E$39:F$59,2,TRUE),VLOOKUP(O805/100,标准!E$3:F$23,2,TRUE)))</f>
        <v>80</v>
      </c>
      <c r="Q805" s="81">
        <v>3.54</v>
      </c>
      <c r="R805" s="71">
        <f>IF(Q805=0,0,IF(A805&lt;43,IF(F805="女",IF(Q805="",0,VLOOKUP(Q805,标准!I$108:J$138,2,TRUE)),IF(Q805="",0,VLOOKUP(Q805,标准!I$74:J$104,2,TRUE))),IF(F805="女",IF(Q805="",0,VLOOKUP(Q805,标准!I$39:J$69,2,TRUE)),IF(Q805="",0,VLOOKUP(Q805,标准!I$3:J$33,2,TRUE)))))</f>
        <v>74</v>
      </c>
      <c r="S805" s="76">
        <v>7</v>
      </c>
      <c r="T805" s="71">
        <f>IF(A805&lt;43,IF(F805="女",VLOOKUP(S805,标准!G$108:H$138,2,TRUE),VLOOKUP(S805,标准!G$74:H$99,2,TRUE)),IF(F805="女",VLOOKUP(S805,标准!G$39:H$69,2,TRUE),VLOOKUP(S805,标准!G$3:H$28,2,TRUE)))</f>
        <v>30</v>
      </c>
      <c r="U805" s="88">
        <v>6.77</v>
      </c>
      <c r="V805" s="71">
        <f>IF(U805=0,0,IF(A805&lt;43,IF(F805="女",IF(U805="",0,VLOOKUP(U805,标准!A$108:B$128,2,TRUE)),IF(U805="",0,VLOOKUP(U805,标准!A$74:B$94,2,TRUE))),IF(F805="女",IF(U805="",0,VLOOKUP(U805,标准!A$39:B$59,2,TRUE)),IF(U805="",0,VLOOKUP(U805,标准!A$3:B$23,2,TRUE)))))</f>
        <v>95</v>
      </c>
      <c r="W805" s="86">
        <f t="shared" si="12"/>
        <v>76.3</v>
      </c>
      <c r="X805" s="87"/>
      <c r="Y805" s="87"/>
      <c r="Z805" s="91"/>
      <c r="AA805" s="92"/>
    </row>
    <row r="806" customHeight="1" spans="1:27">
      <c r="A806" s="62">
        <v>40</v>
      </c>
      <c r="B806" s="63">
        <v>805</v>
      </c>
      <c r="C806" s="154" t="s">
        <v>1663</v>
      </c>
      <c r="D806" s="91" t="s">
        <v>1629</v>
      </c>
      <c r="E806" s="91" t="s">
        <v>971</v>
      </c>
      <c r="F806" s="91" t="s">
        <v>30</v>
      </c>
      <c r="G806" s="155" t="s">
        <v>1664</v>
      </c>
      <c r="H806" s="68">
        <v>164.7</v>
      </c>
      <c r="I806" s="68">
        <v>56.2</v>
      </c>
      <c r="J806" s="71">
        <f>IF(F806="女",IF(H806=0,0,VLOOKUP(I806/(H806*H806/10000),标准!M$108:N$112,2,TRUE)),IF(H806=0,0,VLOOKUP(I806/(H806*H806/10000),标准!M$74:N$78,2,TRUE)))</f>
        <v>100</v>
      </c>
      <c r="K806" s="72">
        <v>3472</v>
      </c>
      <c r="L806" s="71">
        <f>IF(A806&lt;43,IF(F806="女",VLOOKUP(K806,标准!K$108:L$128,2,TRUE),VLOOKUP(K806,标准!K$74:L$94,2,TRUE)),IF(F806="女",VLOOKUP(K806,标准!K$39:L$59,2,TRUE),VLOOKUP(K806,标准!K$3:L$23,2,TRUE)))</f>
        <v>66</v>
      </c>
      <c r="M806" s="68">
        <v>15</v>
      </c>
      <c r="N806" s="71">
        <f>IF(M806="",0,IF(A806&lt;43,IF(F806="女",VLOOKUP(M806,标准!C$108:D$128,2,TRUE),VLOOKUP(M806,标准!C$74:D$94,2,TRUE)),IF(F806="女",VLOOKUP(M806,标准!C$39:D$59,2,TRUE),VLOOKUP(M806,标准!C$3:D$23,2,TRUE))))</f>
        <v>76</v>
      </c>
      <c r="O806" s="76">
        <v>218</v>
      </c>
      <c r="P806" s="71">
        <f>IF(A806&lt;43,IF(F806="女",VLOOKUP(O806/100,标准!E$108:F$128,2,TRUE),VLOOKUP(O806/100,标准!E$74:F$94,2,TRUE)),IF(F806="女",VLOOKUP(O806/100,标准!E$39:F$59,2,TRUE),VLOOKUP(O806/100,标准!E$3:F$23,2,TRUE)))</f>
        <v>64</v>
      </c>
      <c r="Q806" s="81">
        <v>4.06</v>
      </c>
      <c r="R806" s="71">
        <f>IF(Q806=0,0,IF(A806&lt;43,IF(F806="女",IF(Q806="",0,VLOOKUP(Q806,标准!I$108:J$138,2,TRUE)),IF(Q806="",0,VLOOKUP(Q806,标准!I$74:J$104,2,TRUE))),IF(F806="女",IF(Q806="",0,VLOOKUP(Q806,标准!I$39:J$69,2,TRUE)),IF(Q806="",0,VLOOKUP(Q806,标准!I$3:J$33,2,TRUE)))))</f>
        <v>70</v>
      </c>
      <c r="S806" s="76">
        <v>3</v>
      </c>
      <c r="T806" s="71">
        <f>IF(A806&lt;43,IF(F806="女",VLOOKUP(S806,标准!G$108:H$138,2,TRUE),VLOOKUP(S806,标准!G$74:H$99,2,TRUE)),IF(F806="女",VLOOKUP(S806,标准!G$39:H$69,2,TRUE),VLOOKUP(S806,标准!G$3:H$28,2,TRUE)))</f>
        <v>0</v>
      </c>
      <c r="U806" s="88">
        <v>7.7</v>
      </c>
      <c r="V806" s="71">
        <f>IF(U806=0,0,IF(A806&lt;43,IF(F806="女",IF(U806="",0,VLOOKUP(U806,标准!A$108:B$128,2,TRUE)),IF(U806="",0,VLOOKUP(U806,标准!A$74:B$94,2,TRUE))),IF(F806="女",IF(U806="",0,VLOOKUP(U806,标准!A$39:B$59,2,TRUE)),IF(U806="",0,VLOOKUP(U806,标准!A$3:B$23,2,TRUE)))))</f>
        <v>74</v>
      </c>
      <c r="W806" s="86">
        <f t="shared" si="12"/>
        <v>67.7</v>
      </c>
      <c r="X806" s="87">
        <v>3.7</v>
      </c>
      <c r="Y806" s="87">
        <v>3.7</v>
      </c>
      <c r="Z806" s="91"/>
      <c r="AA806" s="92"/>
    </row>
    <row r="807" customHeight="1" spans="1:27">
      <c r="A807" s="62">
        <v>40</v>
      </c>
      <c r="B807" s="63">
        <v>806</v>
      </c>
      <c r="C807" s="154" t="s">
        <v>1665</v>
      </c>
      <c r="D807" s="91" t="s">
        <v>1629</v>
      </c>
      <c r="E807" s="91" t="s">
        <v>971</v>
      </c>
      <c r="F807" s="91" t="s">
        <v>30</v>
      </c>
      <c r="G807" s="155" t="s">
        <v>1666</v>
      </c>
      <c r="H807" s="68">
        <v>172.9</v>
      </c>
      <c r="I807" s="68">
        <v>57.2</v>
      </c>
      <c r="J807" s="71">
        <f>IF(F807="女",IF(H807=0,0,VLOOKUP(I807/(H807*H807/10000),标准!M$108:N$112,2,TRUE)),IF(H807=0,0,VLOOKUP(I807/(H807*H807/10000),标准!M$74:N$78,2,TRUE)))</f>
        <v>100</v>
      </c>
      <c r="K807" s="72">
        <v>4529</v>
      </c>
      <c r="L807" s="71">
        <f>IF(A807&lt;43,IF(F807="女",VLOOKUP(K807,标准!K$108:L$128,2,TRUE),VLOOKUP(K807,标准!K$74:L$94,2,TRUE)),IF(F807="女",VLOOKUP(K807,标准!K$39:L$59,2,TRUE),VLOOKUP(K807,标准!K$3:L$23,2,TRUE)))</f>
        <v>80</v>
      </c>
      <c r="M807" s="68">
        <v>9</v>
      </c>
      <c r="N807" s="71">
        <f>IF(M807="",0,IF(A807&lt;43,IF(F807="女",VLOOKUP(M807,标准!C$108:D$128,2,TRUE),VLOOKUP(M807,标准!C$74:D$94,2,TRUE)),IF(F807="女",VLOOKUP(M807,标准!C$39:D$59,2,TRUE),VLOOKUP(M807,标准!C$3:D$23,2,TRUE))))</f>
        <v>66</v>
      </c>
      <c r="O807" s="76">
        <v>240</v>
      </c>
      <c r="P807" s="71">
        <f>IF(A807&lt;43,IF(F807="女",VLOOKUP(O807/100,标准!E$108:F$128,2,TRUE),VLOOKUP(O807/100,标准!E$74:F$94,2,TRUE)),IF(F807="女",VLOOKUP(O807/100,标准!E$39:F$59,2,TRUE),VLOOKUP(O807/100,标准!E$3:F$23,2,TRUE)))</f>
        <v>76</v>
      </c>
      <c r="Q807" s="81">
        <v>3.49</v>
      </c>
      <c r="R807" s="71">
        <f>IF(Q807=0,0,IF(A807&lt;43,IF(F807="女",IF(Q807="",0,VLOOKUP(Q807,标准!I$108:J$138,2,TRUE)),IF(Q807="",0,VLOOKUP(Q807,标准!I$74:J$104,2,TRUE))),IF(F807="女",IF(Q807="",0,VLOOKUP(Q807,标准!I$39:J$69,2,TRUE)),IF(Q807="",0,VLOOKUP(Q807,标准!I$3:J$33,2,TRUE)))))</f>
        <v>76</v>
      </c>
      <c r="S807" s="76">
        <v>0</v>
      </c>
      <c r="T807" s="71">
        <f>IF(A807&lt;43,IF(F807="女",VLOOKUP(S807,标准!G$108:H$138,2,TRUE),VLOOKUP(S807,标准!G$74:H$99,2,TRUE)),IF(F807="女",VLOOKUP(S807,标准!G$39:H$69,2,TRUE),VLOOKUP(S807,标准!G$3:H$28,2,TRUE)))</f>
        <v>0</v>
      </c>
      <c r="U807" s="88">
        <v>7.26</v>
      </c>
      <c r="V807" s="71">
        <f>IF(U807=0,0,IF(A807&lt;43,IF(F807="女",IF(U807="",0,VLOOKUP(U807,标准!A$108:B$128,2,TRUE)),IF(U807="",0,VLOOKUP(U807,标准!A$74:B$94,2,TRUE))),IF(F807="女",IF(U807="",0,VLOOKUP(U807,标准!A$39:B$59,2,TRUE)),IF(U807="",0,VLOOKUP(U807,标准!A$3:B$23,2,TRUE)))))</f>
        <v>78</v>
      </c>
      <c r="W807" s="86">
        <f t="shared" si="12"/>
        <v>72</v>
      </c>
      <c r="X807" s="87">
        <v>4.2</v>
      </c>
      <c r="Y807" s="87">
        <v>3.9</v>
      </c>
      <c r="Z807" s="91"/>
      <c r="AA807" s="92"/>
    </row>
    <row r="808" customHeight="1" spans="1:27">
      <c r="A808" s="62">
        <v>40</v>
      </c>
      <c r="B808" s="63">
        <v>807</v>
      </c>
      <c r="C808" s="154" t="s">
        <v>1667</v>
      </c>
      <c r="D808" s="91" t="s">
        <v>1629</v>
      </c>
      <c r="E808" s="91" t="s">
        <v>971</v>
      </c>
      <c r="F808" s="91" t="s">
        <v>34</v>
      </c>
      <c r="G808" s="155" t="s">
        <v>1668</v>
      </c>
      <c r="H808" s="68">
        <v>156.2</v>
      </c>
      <c r="I808" s="68">
        <v>45.5</v>
      </c>
      <c r="J808" s="71">
        <f>IF(F808="女",IF(H808=0,0,VLOOKUP(I808/(H808*H808/10000),标准!M$108:N$112,2,TRUE)),IF(H808=0,0,VLOOKUP(I808/(H808*H808/10000),标准!M$74:N$78,2,TRUE)))</f>
        <v>100</v>
      </c>
      <c r="K808" s="72">
        <v>2974</v>
      </c>
      <c r="L808" s="71">
        <f>IF(A808&lt;43,IF(F808="女",VLOOKUP(K808,标准!K$108:L$128,2,TRUE),VLOOKUP(K808,标准!K$74:L$94,2,TRUE)),IF(F808="女",VLOOKUP(K808,标准!K$39:L$59,2,TRUE),VLOOKUP(K808,标准!K$3:L$23,2,TRUE)))</f>
        <v>78</v>
      </c>
      <c r="M808" s="68">
        <v>8</v>
      </c>
      <c r="N808" s="71">
        <f>IF(M808="",0,IF(A808&lt;43,IF(F808="女",VLOOKUP(M808,标准!C$108:D$128,2,TRUE),VLOOKUP(M808,标准!C$74:D$94,2,TRUE)),IF(F808="女",VLOOKUP(M808,标准!C$39:D$59,2,TRUE),VLOOKUP(M808,标准!C$3:D$23,2,TRUE))))</f>
        <v>62</v>
      </c>
      <c r="O808" s="76">
        <v>165</v>
      </c>
      <c r="P808" s="71">
        <f>IF(A808&lt;43,IF(F808="女",VLOOKUP(O808/100,标准!E$108:F$128,2,TRUE),VLOOKUP(O808/100,标准!E$74:F$94,2,TRUE)),IF(F808="女",VLOOKUP(O808/100,标准!E$39:F$59,2,TRUE),VLOOKUP(O808/100,标准!E$3:F$23,2,TRUE)))</f>
        <v>68</v>
      </c>
      <c r="Q808" s="81">
        <v>4.12</v>
      </c>
      <c r="R808" s="71">
        <f>IF(Q808=0,0,IF(A808&lt;43,IF(F808="女",IF(Q808="",0,VLOOKUP(Q808,标准!I$108:J$138,2,TRUE)),IF(Q808="",0,VLOOKUP(Q808,标准!I$74:J$104,2,TRUE))),IF(F808="女",IF(Q808="",0,VLOOKUP(Q808,标准!I$39:J$69,2,TRUE)),IF(Q808="",0,VLOOKUP(Q808,标准!I$3:J$33,2,TRUE)))))</f>
        <v>68</v>
      </c>
      <c r="S808" s="76">
        <v>50</v>
      </c>
      <c r="T808" s="71">
        <f>IF(A808&lt;43,IF(F808="女",VLOOKUP(S808,标准!G$108:H$138,2,TRUE),VLOOKUP(S808,标准!G$74:H$99,2,TRUE)),IF(F808="女",VLOOKUP(S808,标准!G$39:H$69,2,TRUE),VLOOKUP(S808,标准!G$3:H$28,2,TRUE)))</f>
        <v>85</v>
      </c>
      <c r="U808" s="88">
        <v>9.6</v>
      </c>
      <c r="V808" s="71">
        <f>IF(U808=0,0,IF(A808&lt;43,IF(F808="女",IF(U808="",0,VLOOKUP(U808,标准!A$108:B$128,2,TRUE)),IF(U808="",0,VLOOKUP(U808,标准!A$74:B$94,2,TRUE))),IF(F808="女",IF(U808="",0,VLOOKUP(U808,标准!A$39:B$59,2,TRUE)),IF(U808="",0,VLOOKUP(U808,标准!A$3:B$23,2,TRUE)))))</f>
        <v>66</v>
      </c>
      <c r="W808" s="86">
        <f t="shared" si="12"/>
        <v>75</v>
      </c>
      <c r="X808" s="87">
        <v>4.6</v>
      </c>
      <c r="Y808" s="87">
        <v>4.8</v>
      </c>
      <c r="Z808" s="91"/>
      <c r="AA808" s="92"/>
    </row>
    <row r="809" customHeight="1" spans="1:27">
      <c r="A809" s="62">
        <v>40</v>
      </c>
      <c r="B809" s="63">
        <v>808</v>
      </c>
      <c r="C809" s="154" t="s">
        <v>1669</v>
      </c>
      <c r="D809" s="91" t="s">
        <v>1629</v>
      </c>
      <c r="E809" s="91" t="s">
        <v>971</v>
      </c>
      <c r="F809" s="91" t="s">
        <v>30</v>
      </c>
      <c r="G809" s="155" t="s">
        <v>1670</v>
      </c>
      <c r="H809" s="68">
        <v>174.2</v>
      </c>
      <c r="I809" s="68">
        <v>62.3</v>
      </c>
      <c r="J809" s="71">
        <f>IF(F809="女",IF(H809=0,0,VLOOKUP(I809/(H809*H809/10000),标准!M$108:N$112,2,TRUE)),IF(H809=0,0,VLOOKUP(I809/(H809*H809/10000),标准!M$74:N$78,2,TRUE)))</f>
        <v>100</v>
      </c>
      <c r="K809" s="72">
        <v>4398</v>
      </c>
      <c r="L809" s="71">
        <f>IF(A809&lt;43,IF(F809="女",VLOOKUP(K809,标准!K$108:L$128,2,TRUE),VLOOKUP(K809,标准!K$74:L$94,2,TRUE)),IF(F809="女",VLOOKUP(K809,标准!K$39:L$59,2,TRUE),VLOOKUP(K809,标准!K$3:L$23,2,TRUE)))</f>
        <v>80</v>
      </c>
      <c r="M809" s="68">
        <v>21</v>
      </c>
      <c r="N809" s="71">
        <f>IF(M809="",0,IF(A809&lt;43,IF(F809="女",VLOOKUP(M809,标准!C$108:D$128,2,TRUE),VLOOKUP(M809,标准!C$74:D$94,2,TRUE)),IF(F809="女",VLOOKUP(M809,标准!C$39:D$59,2,TRUE),VLOOKUP(M809,标准!C$3:D$23,2,TRUE))))</f>
        <v>85</v>
      </c>
      <c r="O809" s="62">
        <v>269</v>
      </c>
      <c r="P809" s="71">
        <f>IF(A809&lt;43,IF(F809="女",VLOOKUP(O809/100,标准!E$108:F$128,2,TRUE),VLOOKUP(O809/100,标准!E$74:F$94,2,TRUE)),IF(F809="女",VLOOKUP(O809/100,标准!E$39:F$59,2,TRUE),VLOOKUP(O809/100,标准!E$3:F$23,2,TRUE)))</f>
        <v>95</v>
      </c>
      <c r="Q809" s="112">
        <v>3.29</v>
      </c>
      <c r="R809" s="71">
        <f>IF(Q809=0,0,IF(A809&lt;43,IF(F809="女",IF(Q809="",0,VLOOKUP(Q809,标准!I$108:J$138,2,TRUE)),IF(Q809="",0,VLOOKUP(Q809,标准!I$74:J$104,2,TRUE))),IF(F809="女",IF(Q809="",0,VLOOKUP(Q809,标准!I$39:J$69,2,TRUE)),IF(Q809="",0,VLOOKUP(Q809,标准!I$3:J$33,2,TRUE)))))</f>
        <v>85</v>
      </c>
      <c r="S809" s="62">
        <v>10</v>
      </c>
      <c r="T809" s="71">
        <f>IF(A809&lt;43,IF(F809="女",VLOOKUP(S809,标准!G$108:H$138,2,TRUE),VLOOKUP(S809,标准!G$74:H$99,2,TRUE)),IF(F809="女",VLOOKUP(S809,标准!G$39:H$69,2,TRUE),VLOOKUP(S809,标准!G$3:H$28,2,TRUE)))</f>
        <v>60</v>
      </c>
      <c r="U809" s="114">
        <v>6.75</v>
      </c>
      <c r="V809" s="71">
        <f>IF(U809=0,0,IF(A809&lt;43,IF(F809="女",IF(U809="",0,VLOOKUP(U809,标准!A$108:B$128,2,TRUE)),IF(U809="",0,VLOOKUP(U809,标准!A$74:B$94,2,TRUE))),IF(F809="女",IF(U809="",0,VLOOKUP(U809,标准!A$39:B$59,2,TRUE)),IF(U809="",0,VLOOKUP(U809,标准!A$3:B$23,2,TRUE)))))</f>
        <v>95</v>
      </c>
      <c r="W809" s="86">
        <f t="shared" si="12"/>
        <v>87</v>
      </c>
      <c r="X809" s="87">
        <v>3.7</v>
      </c>
      <c r="Y809" s="87">
        <v>3.7</v>
      </c>
      <c r="Z809" s="91"/>
      <c r="AA809" s="92"/>
    </row>
    <row r="810" customHeight="1" spans="1:27">
      <c r="A810" s="62">
        <v>40</v>
      </c>
      <c r="B810" s="63">
        <v>809</v>
      </c>
      <c r="C810" s="154" t="s">
        <v>1671</v>
      </c>
      <c r="D810" s="91" t="s">
        <v>1629</v>
      </c>
      <c r="E810" s="91" t="s">
        <v>971</v>
      </c>
      <c r="F810" s="91" t="s">
        <v>30</v>
      </c>
      <c r="G810" s="155" t="s">
        <v>1672</v>
      </c>
      <c r="H810" s="68">
        <v>169</v>
      </c>
      <c r="I810" s="68">
        <v>47.6</v>
      </c>
      <c r="J810" s="71">
        <f>IF(F810="女",IF(H810=0,0,VLOOKUP(I810/(H810*H810/10000),标准!M$108:N$112,2,TRUE)),IF(H810=0,0,VLOOKUP(I810/(H810*H810/10000),标准!M$74:N$78,2,TRUE)))</f>
        <v>80</v>
      </c>
      <c r="K810" s="72">
        <v>3503</v>
      </c>
      <c r="L810" s="71">
        <f>IF(A810&lt;43,IF(F810="女",VLOOKUP(K810,标准!K$108:L$128,2,TRUE),VLOOKUP(K810,标准!K$74:L$94,2,TRUE)),IF(F810="女",VLOOKUP(K810,标准!K$39:L$59,2,TRUE),VLOOKUP(K810,标准!K$3:L$23,2,TRUE)))</f>
        <v>66</v>
      </c>
      <c r="M810" s="68">
        <v>4</v>
      </c>
      <c r="N810" s="71">
        <f>IF(M810="",0,IF(A810&lt;43,IF(F810="女",VLOOKUP(M810,标准!C$108:D$128,2,TRUE),VLOOKUP(M810,标准!C$74:D$94,2,TRUE)),IF(F810="女",VLOOKUP(M810,标准!C$39:D$59,2,TRUE),VLOOKUP(M810,标准!C$3:D$23,2,TRUE))))</f>
        <v>60</v>
      </c>
      <c r="O810" s="76">
        <v>208</v>
      </c>
      <c r="P810" s="71">
        <f>IF(A810&lt;43,IF(F810="女",VLOOKUP(O810/100,标准!E$108:F$128,2,TRUE),VLOOKUP(O810/100,标准!E$74:F$94,2,TRUE)),IF(F810="女",VLOOKUP(O810/100,标准!E$39:F$59,2,TRUE),VLOOKUP(O810/100,标准!E$3:F$23,2,TRUE)))</f>
        <v>60</v>
      </c>
      <c r="Q810" s="81">
        <v>4.08</v>
      </c>
      <c r="R810" s="71">
        <f>IF(Q810=0,0,IF(A810&lt;43,IF(F810="女",IF(Q810="",0,VLOOKUP(Q810,标准!I$108:J$138,2,TRUE)),IF(Q810="",0,VLOOKUP(Q810,标准!I$74:J$104,2,TRUE))),IF(F810="女",IF(Q810="",0,VLOOKUP(Q810,标准!I$39:J$69,2,TRUE)),IF(Q810="",0,VLOOKUP(Q810,标准!I$3:J$33,2,TRUE)))))</f>
        <v>68</v>
      </c>
      <c r="S810" s="76">
        <v>0</v>
      </c>
      <c r="T810" s="71">
        <f>IF(A810&lt;43,IF(F810="女",VLOOKUP(S810,标准!G$108:H$138,2,TRUE),VLOOKUP(S810,标准!G$74:H$99,2,TRUE)),IF(F810="女",VLOOKUP(S810,标准!G$39:H$69,2,TRUE),VLOOKUP(S810,标准!G$3:H$28,2,TRUE)))</f>
        <v>0</v>
      </c>
      <c r="U810" s="88">
        <v>7.84</v>
      </c>
      <c r="V810" s="71">
        <f>IF(U810=0,0,IF(A810&lt;43,IF(F810="女",IF(U810="",0,VLOOKUP(U810,标准!A$108:B$128,2,TRUE)),IF(U810="",0,VLOOKUP(U810,标准!A$74:B$94,2,TRUE))),IF(F810="女",IF(U810="",0,VLOOKUP(U810,标准!A$39:B$59,2,TRUE)),IF(U810="",0,VLOOKUP(U810,标准!A$3:B$23,2,TRUE)))))</f>
        <v>72</v>
      </c>
      <c r="W810" s="86">
        <f t="shared" si="12"/>
        <v>61.9</v>
      </c>
      <c r="X810" s="87">
        <v>3.7</v>
      </c>
      <c r="Y810" s="87">
        <v>3.7</v>
      </c>
      <c r="Z810" s="91"/>
      <c r="AA810" s="92"/>
    </row>
    <row r="811" customHeight="1" spans="1:27">
      <c r="A811" s="62">
        <v>40</v>
      </c>
      <c r="B811" s="63">
        <v>810</v>
      </c>
      <c r="C811" s="154" t="s">
        <v>1673</v>
      </c>
      <c r="D811" s="91" t="s">
        <v>1629</v>
      </c>
      <c r="E811" s="91" t="s">
        <v>971</v>
      </c>
      <c r="F811" s="91" t="s">
        <v>30</v>
      </c>
      <c r="G811" s="155" t="s">
        <v>1674</v>
      </c>
      <c r="H811" s="68">
        <v>170.6</v>
      </c>
      <c r="I811" s="68">
        <v>58.1</v>
      </c>
      <c r="J811" s="71">
        <f>IF(F811="女",IF(H811=0,0,VLOOKUP(I811/(H811*H811/10000),标准!M$108:N$112,2,TRUE)),IF(H811=0,0,VLOOKUP(I811/(H811*H811/10000),标准!M$74:N$78,2,TRUE)))</f>
        <v>100</v>
      </c>
      <c r="K811" s="72">
        <v>3442</v>
      </c>
      <c r="L811" s="71">
        <f>IF(A811&lt;43,IF(F811="女",VLOOKUP(K811,标准!K$108:L$128,2,TRUE),VLOOKUP(K811,标准!K$74:L$94,2,TRUE)),IF(F811="女",VLOOKUP(K811,标准!K$39:L$59,2,TRUE),VLOOKUP(K811,标准!K$3:L$23,2,TRUE)))</f>
        <v>64</v>
      </c>
      <c r="M811" s="68">
        <v>9</v>
      </c>
      <c r="N811" s="71">
        <f>IF(M811="",0,IF(A811&lt;43,IF(F811="女",VLOOKUP(M811,标准!C$108:D$128,2,TRUE),VLOOKUP(M811,标准!C$74:D$94,2,TRUE)),IF(F811="女",VLOOKUP(M811,标准!C$39:D$59,2,TRUE),VLOOKUP(M811,标准!C$3:D$23,2,TRUE))))</f>
        <v>66</v>
      </c>
      <c r="O811" s="62">
        <v>230</v>
      </c>
      <c r="P811" s="71">
        <f>IF(A811&lt;43,IF(F811="女",VLOOKUP(O811/100,标准!E$108:F$128,2,TRUE),VLOOKUP(O811/100,标准!E$74:F$94,2,TRUE)),IF(F811="女",VLOOKUP(O811/100,标准!E$39:F$59,2,TRUE),VLOOKUP(O811/100,标准!E$3:F$23,2,TRUE)))</f>
        <v>70</v>
      </c>
      <c r="Q811" s="112">
        <v>4.48</v>
      </c>
      <c r="R811" s="71">
        <f>IF(Q811=0,0,IF(A811&lt;43,IF(F811="女",IF(Q811="",0,VLOOKUP(Q811,标准!I$108:J$138,2,TRUE)),IF(Q811="",0,VLOOKUP(Q811,标准!I$74:J$104,2,TRUE))),IF(F811="女",IF(Q811="",0,VLOOKUP(Q811,标准!I$39:J$69,2,TRUE)),IF(Q811="",0,VLOOKUP(Q811,标准!I$3:J$33,2,TRUE)))))</f>
        <v>50</v>
      </c>
      <c r="S811" s="62">
        <v>3</v>
      </c>
      <c r="T811" s="71">
        <f>IF(A811&lt;43,IF(F811="女",VLOOKUP(S811,标准!G$108:H$138,2,TRUE),VLOOKUP(S811,标准!G$74:H$99,2,TRUE)),IF(F811="女",VLOOKUP(S811,标准!G$39:H$69,2,TRUE),VLOOKUP(S811,标准!G$3:H$28,2,TRUE)))</f>
        <v>0</v>
      </c>
      <c r="U811" s="114">
        <v>7.69</v>
      </c>
      <c r="V811" s="71">
        <f>IF(U811=0,0,IF(A811&lt;43,IF(F811="女",IF(U811="",0,VLOOKUP(U811,标准!A$108:B$128,2,TRUE)),IF(U811="",0,VLOOKUP(U811,标准!A$74:B$94,2,TRUE))),IF(F811="女",IF(U811="",0,VLOOKUP(U811,标准!A$39:B$59,2,TRUE)),IF(U811="",0,VLOOKUP(U811,标准!A$3:B$23,2,TRUE)))))</f>
        <v>74</v>
      </c>
      <c r="W811" s="86">
        <f t="shared" si="12"/>
        <v>63</v>
      </c>
      <c r="X811" s="87">
        <v>4.9</v>
      </c>
      <c r="Y811" s="87">
        <v>4.9</v>
      </c>
      <c r="Z811" s="91"/>
      <c r="AA811" s="92"/>
    </row>
    <row r="812" customHeight="1" spans="1:27">
      <c r="A812" s="62">
        <v>40</v>
      </c>
      <c r="B812" s="63">
        <v>811</v>
      </c>
      <c r="C812" s="154" t="s">
        <v>1675</v>
      </c>
      <c r="D812" s="91" t="s">
        <v>1629</v>
      </c>
      <c r="E812" s="91" t="s">
        <v>971</v>
      </c>
      <c r="F812" s="91" t="s">
        <v>30</v>
      </c>
      <c r="G812" s="155" t="s">
        <v>1676</v>
      </c>
      <c r="H812" s="68">
        <v>171.6</v>
      </c>
      <c r="I812" s="68">
        <v>75.6</v>
      </c>
      <c r="J812" s="71">
        <f>IF(F812="女",IF(H812=0,0,VLOOKUP(I812/(H812*H812/10000),标准!M$108:N$112,2,TRUE)),IF(H812=0,0,VLOOKUP(I812/(H812*H812/10000),标准!M$74:N$78,2,TRUE)))</f>
        <v>80</v>
      </c>
      <c r="K812" s="72">
        <v>4657</v>
      </c>
      <c r="L812" s="71">
        <f>IF(A812&lt;43,IF(F812="女",VLOOKUP(K812,标准!K$108:L$128,2,TRUE),VLOOKUP(K812,标准!K$74:L$94,2,TRUE)),IF(F812="女",VLOOKUP(K812,标准!K$39:L$59,2,TRUE),VLOOKUP(K812,标准!K$3:L$23,2,TRUE)))</f>
        <v>85</v>
      </c>
      <c r="M812" s="68">
        <v>13</v>
      </c>
      <c r="N812" s="71">
        <f>IF(M812="",0,IF(A812&lt;43,IF(F812="女",VLOOKUP(M812,标准!C$108:D$128,2,TRUE),VLOOKUP(M812,标准!C$74:D$94,2,TRUE)),IF(F812="女",VLOOKUP(M812,标准!C$39:D$59,2,TRUE),VLOOKUP(M812,标准!C$3:D$23,2,TRUE))))</f>
        <v>72</v>
      </c>
      <c r="O812" s="76">
        <v>251</v>
      </c>
      <c r="P812" s="71">
        <f>IF(A812&lt;43,IF(F812="女",VLOOKUP(O812/100,标准!E$108:F$128,2,TRUE),VLOOKUP(O812/100,标准!E$74:F$94,2,TRUE)),IF(F812="女",VLOOKUP(O812/100,标准!E$39:F$59,2,TRUE),VLOOKUP(O812/100,标准!E$3:F$23,2,TRUE)))</f>
        <v>80</v>
      </c>
      <c r="Q812" s="81">
        <v>4.04</v>
      </c>
      <c r="R812" s="71">
        <f>IF(Q812=0,0,IF(A812&lt;43,IF(F812="女",IF(Q812="",0,VLOOKUP(Q812,标准!I$108:J$138,2,TRUE)),IF(Q812="",0,VLOOKUP(Q812,标准!I$74:J$104,2,TRUE))),IF(F812="女",IF(Q812="",0,VLOOKUP(Q812,标准!I$39:J$69,2,TRUE)),IF(Q812="",0,VLOOKUP(Q812,标准!I$3:J$33,2,TRUE)))))</f>
        <v>70</v>
      </c>
      <c r="S812" s="76">
        <v>19</v>
      </c>
      <c r="T812" s="71">
        <f>IF(A812&lt;43,IF(F812="女",VLOOKUP(S812,标准!G$108:H$138,2,TRUE),VLOOKUP(S812,标准!G$74:H$99,2,TRUE)),IF(F812="女",VLOOKUP(S812,标准!G$39:H$69,2,TRUE),VLOOKUP(S812,标准!G$3:H$28,2,TRUE)))</f>
        <v>100</v>
      </c>
      <c r="U812" s="88">
        <v>7.43</v>
      </c>
      <c r="V812" s="71">
        <f>IF(U812=0,0,IF(A812&lt;43,IF(F812="女",IF(U812="",0,VLOOKUP(U812,标准!A$108:B$128,2,TRUE)),IF(U812="",0,VLOOKUP(U812,标准!A$74:B$94,2,TRUE))),IF(F812="女",IF(U812="",0,VLOOKUP(U812,标准!A$39:B$59,2,TRUE)),IF(U812="",0,VLOOKUP(U812,标准!A$3:B$23,2,TRUE)))))</f>
        <v>76</v>
      </c>
      <c r="W812" s="86">
        <f t="shared" si="12"/>
        <v>79.15</v>
      </c>
      <c r="X812" s="87">
        <v>4</v>
      </c>
      <c r="Y812" s="87">
        <v>3.8</v>
      </c>
      <c r="Z812" s="91"/>
      <c r="AA812" s="92"/>
    </row>
    <row r="813" customHeight="1" spans="1:27">
      <c r="A813" s="62">
        <v>40</v>
      </c>
      <c r="B813" s="63">
        <v>812</v>
      </c>
      <c r="C813" s="154" t="s">
        <v>1677</v>
      </c>
      <c r="D813" s="91" t="s">
        <v>1629</v>
      </c>
      <c r="E813" s="91" t="s">
        <v>971</v>
      </c>
      <c r="F813" s="91" t="s">
        <v>30</v>
      </c>
      <c r="G813" s="155" t="s">
        <v>1678</v>
      </c>
      <c r="H813" s="68">
        <v>177.1</v>
      </c>
      <c r="I813" s="68">
        <v>71</v>
      </c>
      <c r="J813" s="71">
        <f>IF(F813="女",IF(H813=0,0,VLOOKUP(I813/(H813*H813/10000),标准!M$108:N$112,2,TRUE)),IF(H813=0,0,VLOOKUP(I813/(H813*H813/10000),标准!M$74:N$78,2,TRUE)))</f>
        <v>100</v>
      </c>
      <c r="K813" s="72">
        <v>4531</v>
      </c>
      <c r="L813" s="71">
        <f>IF(A813&lt;43,IF(F813="女",VLOOKUP(K813,标准!K$108:L$128,2,TRUE),VLOOKUP(K813,标准!K$74:L$94,2,TRUE)),IF(F813="女",VLOOKUP(K813,标准!K$39:L$59,2,TRUE),VLOOKUP(K813,标准!K$3:L$23,2,TRUE)))</f>
        <v>80</v>
      </c>
      <c r="M813" s="68">
        <v>12</v>
      </c>
      <c r="N813" s="71">
        <f>IF(M813="",0,IF(A813&lt;43,IF(F813="女",VLOOKUP(M813,标准!C$108:D$128,2,TRUE),VLOOKUP(M813,标准!C$74:D$94,2,TRUE)),IF(F813="女",VLOOKUP(M813,标准!C$39:D$59,2,TRUE),VLOOKUP(M813,标准!C$3:D$23,2,TRUE))))</f>
        <v>70</v>
      </c>
      <c r="O813" s="62">
        <v>254</v>
      </c>
      <c r="P813" s="71">
        <f>IF(A813&lt;43,IF(F813="女",VLOOKUP(O813/100,标准!E$108:F$128,2,TRUE),VLOOKUP(O813/100,标准!E$74:F$94,2,TRUE)),IF(F813="女",VLOOKUP(O813/100,标准!E$39:F$59,2,TRUE),VLOOKUP(O813/100,标准!E$3:F$23,2,TRUE)))</f>
        <v>80</v>
      </c>
      <c r="Q813" s="112">
        <v>4.16</v>
      </c>
      <c r="R813" s="71">
        <f>IF(Q813=0,0,IF(A813&lt;43,IF(F813="女",IF(Q813="",0,VLOOKUP(Q813,标准!I$108:J$138,2,TRUE)),IF(Q813="",0,VLOOKUP(Q813,标准!I$74:J$104,2,TRUE))),IF(F813="女",IF(Q813="",0,VLOOKUP(Q813,标准!I$39:J$69,2,TRUE)),IF(Q813="",0,VLOOKUP(Q813,标准!I$3:J$33,2,TRUE)))))</f>
        <v>66</v>
      </c>
      <c r="S813" s="62">
        <v>3</v>
      </c>
      <c r="T813" s="71">
        <f>IF(A813&lt;43,IF(F813="女",VLOOKUP(S813,标准!G$108:H$138,2,TRUE),VLOOKUP(S813,标准!G$74:H$99,2,TRUE)),IF(F813="女",VLOOKUP(S813,标准!G$39:H$69,2,TRUE),VLOOKUP(S813,标准!G$3:H$28,2,TRUE)))</f>
        <v>0</v>
      </c>
      <c r="U813" s="114">
        <v>7.63</v>
      </c>
      <c r="V813" s="71">
        <f>IF(U813=0,0,IF(A813&lt;43,IF(F813="女",IF(U813="",0,VLOOKUP(U813,标准!A$108:B$128,2,TRUE)),IF(U813="",0,VLOOKUP(U813,标准!A$74:B$94,2,TRUE))),IF(F813="女",IF(U813="",0,VLOOKUP(U813,标准!A$39:B$59,2,TRUE)),IF(U813="",0,VLOOKUP(U813,标准!A$3:B$23,2,TRUE)))))</f>
        <v>74</v>
      </c>
      <c r="W813" s="86">
        <f t="shared" si="12"/>
        <v>70</v>
      </c>
      <c r="X813" s="87">
        <v>4.4</v>
      </c>
      <c r="Y813" s="87">
        <v>4.6</v>
      </c>
      <c r="Z813" s="91"/>
      <c r="AA813" s="92"/>
    </row>
    <row r="814" customHeight="1" spans="1:27">
      <c r="A814" s="62">
        <v>40</v>
      </c>
      <c r="B814" s="63">
        <v>813</v>
      </c>
      <c r="C814" s="154" t="s">
        <v>1679</v>
      </c>
      <c r="D814" s="91" t="s">
        <v>1629</v>
      </c>
      <c r="E814" s="91" t="s">
        <v>971</v>
      </c>
      <c r="F814" s="91" t="s">
        <v>34</v>
      </c>
      <c r="G814" s="155" t="s">
        <v>1680</v>
      </c>
      <c r="H814" s="68">
        <v>163.8</v>
      </c>
      <c r="I814" s="68">
        <v>55.3</v>
      </c>
      <c r="J814" s="71">
        <f>IF(F814="女",IF(H814=0,0,VLOOKUP(I814/(H814*H814/10000),标准!M$108:N$112,2,TRUE)),IF(H814=0,0,VLOOKUP(I814/(H814*H814/10000),标准!M$74:N$78,2,TRUE)))</f>
        <v>100</v>
      </c>
      <c r="K814" s="72">
        <v>3410</v>
      </c>
      <c r="L814" s="71">
        <f>IF(A814&lt;43,IF(F814="女",VLOOKUP(K814,标准!K$108:L$128,2,TRUE),VLOOKUP(K814,标准!K$74:L$94,2,TRUE)),IF(F814="女",VLOOKUP(K814,标准!K$39:L$59,2,TRUE),VLOOKUP(K814,标准!K$3:L$23,2,TRUE)))</f>
        <v>100</v>
      </c>
      <c r="M814" s="68">
        <v>14</v>
      </c>
      <c r="N814" s="71">
        <f>IF(M814="",0,IF(A814&lt;43,IF(F814="女",VLOOKUP(M814,标准!C$108:D$128,2,TRUE),VLOOKUP(M814,标准!C$74:D$94,2,TRUE)),IF(F814="女",VLOOKUP(M814,标准!C$39:D$59,2,TRUE),VLOOKUP(M814,标准!C$3:D$23,2,TRUE))))</f>
        <v>72</v>
      </c>
      <c r="O814" s="62">
        <v>159</v>
      </c>
      <c r="P814" s="71">
        <f>IF(A814&lt;43,IF(F814="女",VLOOKUP(O814/100,标准!E$108:F$128,2,TRUE),VLOOKUP(O814/100,标准!E$74:F$94,2,TRUE)),IF(F814="女",VLOOKUP(O814/100,标准!E$39:F$59,2,TRUE),VLOOKUP(O814/100,标准!E$3:F$23,2,TRUE)))</f>
        <v>64</v>
      </c>
      <c r="Q814" s="112">
        <v>4.3</v>
      </c>
      <c r="R814" s="71">
        <f>IF(Q814=0,0,IF(A814&lt;43,IF(F814="女",IF(Q814="",0,VLOOKUP(Q814,标准!I$108:J$138,2,TRUE)),IF(Q814="",0,VLOOKUP(Q814,标准!I$74:J$104,2,TRUE))),IF(F814="女",IF(Q814="",0,VLOOKUP(Q814,标准!I$39:J$69,2,TRUE)),IF(Q814="",0,VLOOKUP(Q814,标准!I$3:J$33,2,TRUE)))))</f>
        <v>60</v>
      </c>
      <c r="S814" s="76">
        <v>37</v>
      </c>
      <c r="T814" s="71">
        <f>IF(A814&lt;43,IF(F814="女",VLOOKUP(S814,标准!G$108:H$138,2,TRUE),VLOOKUP(S814,标准!G$74:H$99,2,TRUE)),IF(F814="女",VLOOKUP(S814,标准!G$39:H$69,2,TRUE),VLOOKUP(S814,标准!G$3:H$28,2,TRUE)))</f>
        <v>70</v>
      </c>
      <c r="U814" s="114">
        <v>9.9</v>
      </c>
      <c r="V814" s="71">
        <f>IF(U814=0,0,IF(A814&lt;43,IF(F814="女",IF(U814="",0,VLOOKUP(U814,标准!A$108:B$128,2,TRUE)),IF(U814="",0,VLOOKUP(U814,标准!A$74:B$94,2,TRUE))),IF(F814="女",IF(U814="",0,VLOOKUP(U814,标准!A$39:B$59,2,TRUE)),IF(U814="",0,VLOOKUP(U814,标准!A$3:B$23,2,TRUE)))))</f>
        <v>64</v>
      </c>
      <c r="W814" s="86">
        <f t="shared" si="12"/>
        <v>75.4</v>
      </c>
      <c r="X814" s="87">
        <v>3.7</v>
      </c>
      <c r="Y814" s="87">
        <v>3.7</v>
      </c>
      <c r="Z814" s="91"/>
      <c r="AA814" s="92"/>
    </row>
    <row r="815" customHeight="1" spans="1:27">
      <c r="A815" s="62">
        <v>40</v>
      </c>
      <c r="B815" s="63">
        <v>814</v>
      </c>
      <c r="C815" s="154" t="s">
        <v>1681</v>
      </c>
      <c r="D815" s="91" t="s">
        <v>1629</v>
      </c>
      <c r="E815" s="91" t="s">
        <v>971</v>
      </c>
      <c r="F815" s="91" t="s">
        <v>30</v>
      </c>
      <c r="G815" s="155" t="s">
        <v>1682</v>
      </c>
      <c r="H815" s="68">
        <v>175.6</v>
      </c>
      <c r="I815" s="68">
        <v>76.9</v>
      </c>
      <c r="J815" s="71">
        <f>IF(F815="女",IF(H815=0,0,VLOOKUP(I815/(H815*H815/10000),标准!M$108:N$112,2,TRUE)),IF(H815=0,0,VLOOKUP(I815/(H815*H815/10000),标准!M$74:N$78,2,TRUE)))</f>
        <v>80</v>
      </c>
      <c r="K815" s="72">
        <v>4981</v>
      </c>
      <c r="L815" s="71">
        <f>IF(A815&lt;43,IF(F815="女",VLOOKUP(K815,标准!K$108:L$128,2,TRUE),VLOOKUP(K815,标准!K$74:L$94,2,TRUE)),IF(F815="女",VLOOKUP(K815,标准!K$39:L$59,2,TRUE),VLOOKUP(K815,标准!K$3:L$23,2,TRUE)))</f>
        <v>95</v>
      </c>
      <c r="M815" s="68">
        <v>26</v>
      </c>
      <c r="N815" s="71">
        <f>IF(M815="",0,IF(A815&lt;43,IF(F815="女",VLOOKUP(M815,标准!C$108:D$128,2,TRUE),VLOOKUP(M815,标准!C$74:D$94,2,TRUE)),IF(F815="女",VLOOKUP(M815,标准!C$39:D$59,2,TRUE),VLOOKUP(M815,标准!C$3:D$23,2,TRUE))))</f>
        <v>100</v>
      </c>
      <c r="O815" s="76">
        <v>212</v>
      </c>
      <c r="P815" s="71">
        <f>IF(A815&lt;43,IF(F815="女",VLOOKUP(O815/100,标准!E$108:F$128,2,TRUE),VLOOKUP(O815/100,标准!E$74:F$94,2,TRUE)),IF(F815="女",VLOOKUP(O815/100,标准!E$39:F$59,2,TRUE),VLOOKUP(O815/100,标准!E$3:F$23,2,TRUE)))</f>
        <v>62</v>
      </c>
      <c r="Q815" s="81">
        <v>4.17</v>
      </c>
      <c r="R815" s="71">
        <f>IF(Q815=0,0,IF(A815&lt;43,IF(F815="女",IF(Q815="",0,VLOOKUP(Q815,标准!I$108:J$138,2,TRUE)),IF(Q815="",0,VLOOKUP(Q815,标准!I$74:J$104,2,TRUE))),IF(F815="女",IF(Q815="",0,VLOOKUP(Q815,标准!I$39:J$69,2,TRUE)),IF(Q815="",0,VLOOKUP(Q815,标准!I$3:J$33,2,TRUE)))))</f>
        <v>66</v>
      </c>
      <c r="S815" s="76">
        <v>0</v>
      </c>
      <c r="T815" s="71">
        <f>IF(A815&lt;43,IF(F815="女",VLOOKUP(S815,标准!G$108:H$138,2,TRUE),VLOOKUP(S815,标准!G$74:H$99,2,TRUE)),IF(F815="女",VLOOKUP(S815,标准!G$39:H$69,2,TRUE),VLOOKUP(S815,标准!G$3:H$28,2,TRUE)))</f>
        <v>0</v>
      </c>
      <c r="U815" s="88">
        <v>7.63</v>
      </c>
      <c r="V815" s="71">
        <f>IF(U815=0,0,IF(A815&lt;43,IF(F815="女",IF(U815="",0,VLOOKUP(U815,标准!A$108:B$128,2,TRUE)),IF(U815="",0,VLOOKUP(U815,标准!A$74:B$94,2,TRUE))),IF(F815="女",IF(U815="",0,VLOOKUP(U815,标准!A$39:B$59,2,TRUE)),IF(U815="",0,VLOOKUP(U815,标准!A$3:B$23,2,TRUE)))))</f>
        <v>74</v>
      </c>
      <c r="W815" s="86">
        <f t="shared" si="12"/>
        <v>70.45</v>
      </c>
      <c r="X815" s="87">
        <v>4.3</v>
      </c>
      <c r="Y815" s="87">
        <v>4.3</v>
      </c>
      <c r="Z815" s="91"/>
      <c r="AA815" s="92"/>
    </row>
    <row r="816" customHeight="1" spans="1:27">
      <c r="A816" s="62">
        <v>40</v>
      </c>
      <c r="B816" s="63">
        <v>815</v>
      </c>
      <c r="C816" s="154" t="s">
        <v>1683</v>
      </c>
      <c r="D816" s="91" t="s">
        <v>1629</v>
      </c>
      <c r="E816" s="91" t="s">
        <v>971</v>
      </c>
      <c r="F816" s="91" t="s">
        <v>30</v>
      </c>
      <c r="G816" s="155" t="s">
        <v>1684</v>
      </c>
      <c r="H816" s="68">
        <v>177.2</v>
      </c>
      <c r="I816" s="68">
        <v>83.9</v>
      </c>
      <c r="J816" s="71">
        <f>IF(F816="女",IF(H816=0,0,VLOOKUP(I816/(H816*H816/10000),标准!M$108:N$112,2,TRUE)),IF(H816=0,0,VLOOKUP(I816/(H816*H816/10000),标准!M$74:N$78,2,TRUE)))</f>
        <v>80</v>
      </c>
      <c r="K816" s="72">
        <v>4490</v>
      </c>
      <c r="L816" s="71">
        <f>IF(A816&lt;43,IF(F816="女",VLOOKUP(K816,标准!K$108:L$128,2,TRUE),VLOOKUP(K816,标准!K$74:L$94,2,TRUE)),IF(F816="女",VLOOKUP(K816,标准!K$39:L$59,2,TRUE),VLOOKUP(K816,标准!K$3:L$23,2,TRUE)))</f>
        <v>80</v>
      </c>
      <c r="M816" s="68">
        <v>17.5</v>
      </c>
      <c r="N816" s="71">
        <f>IF(M816="",0,IF(A816&lt;43,IF(F816="女",VLOOKUP(M816,标准!C$108:D$128,2,TRUE),VLOOKUP(M816,标准!C$74:D$94,2,TRUE)),IF(F816="女",VLOOKUP(M816,标准!C$39:D$59,2,TRUE),VLOOKUP(M816,标准!C$3:D$23,2,TRUE))))</f>
        <v>78</v>
      </c>
      <c r="O816" s="62">
        <v>209</v>
      </c>
      <c r="P816" s="71">
        <f>IF(A816&lt;43,IF(F816="女",VLOOKUP(O816/100,标准!E$108:F$128,2,TRUE),VLOOKUP(O816/100,标准!E$74:F$94,2,TRUE)),IF(F816="女",VLOOKUP(O816/100,标准!E$39:F$59,2,TRUE),VLOOKUP(O816/100,标准!E$3:F$23,2,TRUE)))</f>
        <v>60</v>
      </c>
      <c r="Q816" s="112">
        <v>4.33</v>
      </c>
      <c r="R816" s="71">
        <f>IF(Q816=0,0,IF(A816&lt;43,IF(F816="女",IF(Q816="",0,VLOOKUP(Q816,标准!I$108:J$138,2,TRUE)),IF(Q816="",0,VLOOKUP(Q816,标准!I$74:J$104,2,TRUE))),IF(F816="女",IF(Q816="",0,VLOOKUP(Q816,标准!I$39:J$69,2,TRUE)),IF(Q816="",0,VLOOKUP(Q816,标准!I$3:J$33,2,TRUE)))))</f>
        <v>50</v>
      </c>
      <c r="S816" s="62">
        <v>0</v>
      </c>
      <c r="T816" s="71">
        <f>IF(A816&lt;43,IF(F816="女",VLOOKUP(S816,标准!G$108:H$138,2,TRUE),VLOOKUP(S816,标准!G$74:H$99,2,TRUE)),IF(F816="女",VLOOKUP(S816,标准!G$39:H$69,2,TRUE),VLOOKUP(S816,标准!G$3:H$28,2,TRUE)))</f>
        <v>0</v>
      </c>
      <c r="U816" s="114">
        <v>7.4</v>
      </c>
      <c r="V816" s="71">
        <f>IF(U816=0,0,IF(A816&lt;43,IF(F816="女",IF(U816="",0,VLOOKUP(U816,标准!A$108:B$128,2,TRUE)),IF(U816="",0,VLOOKUP(U816,标准!A$74:B$94,2,TRUE))),IF(F816="女",IF(U816="",0,VLOOKUP(U816,标准!A$39:B$59,2,TRUE)),IF(U816="",0,VLOOKUP(U816,标准!A$3:B$23,2,TRUE)))))</f>
        <v>76</v>
      </c>
      <c r="W816" s="86">
        <f t="shared" si="12"/>
        <v>63</v>
      </c>
      <c r="X816" s="87">
        <v>4.4</v>
      </c>
      <c r="Y816" s="87">
        <v>4.4</v>
      </c>
      <c r="Z816" s="91"/>
      <c r="AA816" s="92"/>
    </row>
    <row r="817" customHeight="1" spans="1:27">
      <c r="A817" s="62">
        <v>40</v>
      </c>
      <c r="B817" s="63">
        <v>816</v>
      </c>
      <c r="C817" s="154" t="s">
        <v>1685</v>
      </c>
      <c r="D817" s="91" t="s">
        <v>1629</v>
      </c>
      <c r="E817" s="91" t="s">
        <v>971</v>
      </c>
      <c r="F817" s="91" t="s">
        <v>30</v>
      </c>
      <c r="G817" s="155" t="s">
        <v>1686</v>
      </c>
      <c r="H817" s="68">
        <v>171.3</v>
      </c>
      <c r="I817" s="68">
        <v>59.5</v>
      </c>
      <c r="J817" s="71">
        <f>IF(F817="女",IF(H817=0,0,VLOOKUP(I817/(H817*H817/10000),标准!M$108:N$112,2,TRUE)),IF(H817=0,0,VLOOKUP(I817/(H817*H817/10000),标准!M$74:N$78,2,TRUE)))</f>
        <v>100</v>
      </c>
      <c r="K817" s="72">
        <v>3374</v>
      </c>
      <c r="L817" s="71">
        <f>IF(A817&lt;43,IF(F817="女",VLOOKUP(K817,标准!K$108:L$128,2,TRUE),VLOOKUP(K817,标准!K$74:L$94,2,TRUE)),IF(F817="女",VLOOKUP(K817,标准!K$39:L$59,2,TRUE),VLOOKUP(K817,标准!K$3:L$23,2,TRUE)))</f>
        <v>64</v>
      </c>
      <c r="M817" s="68">
        <v>22</v>
      </c>
      <c r="N817" s="71">
        <f>IF(M817="",0,IF(A817&lt;43,IF(F817="女",VLOOKUP(M817,标准!C$108:D$128,2,TRUE),VLOOKUP(M817,标准!C$74:D$94,2,TRUE)),IF(F817="女",VLOOKUP(M817,标准!C$39:D$59,2,TRUE),VLOOKUP(M817,标准!C$3:D$23,2,TRUE))))</f>
        <v>90</v>
      </c>
      <c r="O817" s="62">
        <v>258</v>
      </c>
      <c r="P817" s="71">
        <f>IF(A817&lt;43,IF(F817="女",VLOOKUP(O817/100,标准!E$108:F$128,2,TRUE),VLOOKUP(O817/100,标准!E$74:F$94,2,TRUE)),IF(F817="女",VLOOKUP(O817/100,标准!E$39:F$59,2,TRUE),VLOOKUP(O817/100,标准!E$3:F$23,2,TRUE)))</f>
        <v>85</v>
      </c>
      <c r="Q817" s="112">
        <v>4.14</v>
      </c>
      <c r="R817" s="71">
        <f>IF(Q817=0,0,IF(A817&lt;43,IF(F817="女",IF(Q817="",0,VLOOKUP(Q817,标准!I$108:J$138,2,TRUE)),IF(Q817="",0,VLOOKUP(Q817,标准!I$74:J$104,2,TRUE))),IF(F817="女",IF(Q817="",0,VLOOKUP(Q817,标准!I$39:J$69,2,TRUE)),IF(Q817="",0,VLOOKUP(Q817,标准!I$3:J$33,2,TRUE)))))</f>
        <v>66</v>
      </c>
      <c r="S817" s="62">
        <v>10</v>
      </c>
      <c r="T817" s="71">
        <f>IF(A817&lt;43,IF(F817="女",VLOOKUP(S817,标准!G$108:H$138,2,TRUE),VLOOKUP(S817,标准!G$74:H$99,2,TRUE)),IF(F817="女",VLOOKUP(S817,标准!G$39:H$69,2,TRUE),VLOOKUP(S817,标准!G$3:H$28,2,TRUE)))</f>
        <v>60</v>
      </c>
      <c r="U817" s="114">
        <v>7.01</v>
      </c>
      <c r="V817" s="71">
        <f>IF(U817=0,0,IF(A817&lt;43,IF(F817="女",IF(U817="",0,VLOOKUP(U817,标准!A$108:B$128,2,TRUE)),IF(U817="",0,VLOOKUP(U817,标准!A$74:B$94,2,TRUE))),IF(F817="女",IF(U817="",0,VLOOKUP(U817,标准!A$39:B$59,2,TRUE)),IF(U817="",0,VLOOKUP(U817,标准!A$3:B$23,2,TRUE)))))</f>
        <v>80</v>
      </c>
      <c r="W817" s="86">
        <f t="shared" si="12"/>
        <v>77.3</v>
      </c>
      <c r="X817" s="87">
        <v>3.8</v>
      </c>
      <c r="Y817" s="87">
        <v>4.2</v>
      </c>
      <c r="Z817" s="91"/>
      <c r="AA817" s="92"/>
    </row>
    <row r="818" customHeight="1" spans="1:27">
      <c r="A818" s="62">
        <v>40</v>
      </c>
      <c r="B818" s="63">
        <v>817</v>
      </c>
      <c r="C818" s="154" t="s">
        <v>1687</v>
      </c>
      <c r="D818" s="91" t="s">
        <v>1629</v>
      </c>
      <c r="E818" s="91" t="s">
        <v>971</v>
      </c>
      <c r="F818" s="91" t="s">
        <v>30</v>
      </c>
      <c r="G818" s="155" t="s">
        <v>1688</v>
      </c>
      <c r="H818" s="68">
        <v>171.6</v>
      </c>
      <c r="I818" s="68">
        <v>60.2</v>
      </c>
      <c r="J818" s="71">
        <f>IF(F818="女",IF(H818=0,0,VLOOKUP(I818/(H818*H818/10000),标准!M$108:N$112,2,TRUE)),IF(H818=0,0,VLOOKUP(I818/(H818*H818/10000),标准!M$74:N$78,2,TRUE)))</f>
        <v>100</v>
      </c>
      <c r="K818" s="72">
        <v>3342</v>
      </c>
      <c r="L818" s="71">
        <f>IF(A818&lt;43,IF(F818="女",VLOOKUP(K818,标准!K$108:L$128,2,TRUE),VLOOKUP(K818,标准!K$74:L$94,2,TRUE)),IF(F818="女",VLOOKUP(K818,标准!K$39:L$59,2,TRUE),VLOOKUP(K818,标准!K$3:L$23,2,TRUE)))</f>
        <v>64</v>
      </c>
      <c r="M818" s="68">
        <v>3</v>
      </c>
      <c r="N818" s="71">
        <f>IF(M818="",0,IF(A818&lt;43,IF(F818="女",VLOOKUP(M818,标准!C$108:D$128,2,TRUE),VLOOKUP(M818,标准!C$74:D$94,2,TRUE)),IF(F818="女",VLOOKUP(M818,标准!C$39:D$59,2,TRUE),VLOOKUP(M818,标准!C$3:D$23,2,TRUE))))</f>
        <v>50</v>
      </c>
      <c r="O818" s="76">
        <v>240</v>
      </c>
      <c r="P818" s="71">
        <f>IF(A818&lt;43,IF(F818="女",VLOOKUP(O818/100,标准!E$108:F$128,2,TRUE),VLOOKUP(O818/100,标准!E$74:F$94,2,TRUE)),IF(F818="女",VLOOKUP(O818/100,标准!E$39:F$59,2,TRUE),VLOOKUP(O818/100,标准!E$3:F$23,2,TRUE)))</f>
        <v>76</v>
      </c>
      <c r="Q818" s="81">
        <v>4</v>
      </c>
      <c r="R818" s="71">
        <f>IF(Q818=0,0,IF(A818&lt;43,IF(F818="女",IF(Q818="",0,VLOOKUP(Q818,标准!I$108:J$138,2,TRUE)),IF(Q818="",0,VLOOKUP(Q818,标准!I$74:J$104,2,TRUE))),IF(F818="女",IF(Q818="",0,VLOOKUP(Q818,标准!I$39:J$69,2,TRUE)),IF(Q818="",0,VLOOKUP(Q818,标准!I$3:J$33,2,TRUE)))))</f>
        <v>72</v>
      </c>
      <c r="S818" s="76">
        <v>6</v>
      </c>
      <c r="T818" s="71">
        <f>IF(A818&lt;43,IF(F818="女",VLOOKUP(S818,标准!G$108:H$138,2,TRUE),VLOOKUP(S818,标准!G$74:H$99,2,TRUE)),IF(F818="女",VLOOKUP(S818,标准!G$39:H$69,2,TRUE),VLOOKUP(S818,标准!G$3:H$28,2,TRUE)))</f>
        <v>20</v>
      </c>
      <c r="U818" s="88">
        <v>7.17</v>
      </c>
      <c r="V818" s="71">
        <f>IF(U818=0,0,IF(A818&lt;43,IF(F818="女",IF(U818="",0,VLOOKUP(U818,标准!A$108:B$128,2,TRUE)),IF(U818="",0,VLOOKUP(U818,标准!A$74:B$94,2,TRUE))),IF(F818="女",IF(U818="",0,VLOOKUP(U818,标准!A$39:B$59,2,TRUE)),IF(U818="",0,VLOOKUP(U818,标准!A$3:B$23,2,TRUE)))))</f>
        <v>78</v>
      </c>
      <c r="W818" s="86">
        <f t="shared" si="12"/>
        <v>69.2</v>
      </c>
      <c r="X818" s="87">
        <v>4.5</v>
      </c>
      <c r="Y818" s="87">
        <v>4.3</v>
      </c>
      <c r="Z818" s="91"/>
      <c r="AA818" s="92"/>
    </row>
    <row r="819" customHeight="1" spans="1:27">
      <c r="A819" s="62">
        <v>40</v>
      </c>
      <c r="B819" s="63">
        <v>818</v>
      </c>
      <c r="C819" s="154" t="s">
        <v>1689</v>
      </c>
      <c r="D819" s="91" t="s">
        <v>1629</v>
      </c>
      <c r="E819" s="91" t="s">
        <v>971</v>
      </c>
      <c r="F819" s="91" t="s">
        <v>30</v>
      </c>
      <c r="G819" s="155" t="s">
        <v>1690</v>
      </c>
      <c r="H819" s="68">
        <v>167.4</v>
      </c>
      <c r="I819" s="68">
        <v>58.8</v>
      </c>
      <c r="J819" s="71">
        <f>IF(F819="女",IF(H819=0,0,VLOOKUP(I819/(H819*H819/10000),标准!M$108:N$112,2,TRUE)),IF(H819=0,0,VLOOKUP(I819/(H819*H819/10000),标准!M$74:N$78,2,TRUE)))</f>
        <v>100</v>
      </c>
      <c r="K819" s="72">
        <v>3398</v>
      </c>
      <c r="L819" s="71">
        <f>IF(A819&lt;43,IF(F819="女",VLOOKUP(K819,标准!K$108:L$128,2,TRUE),VLOOKUP(K819,标准!K$74:L$94,2,TRUE)),IF(F819="女",VLOOKUP(K819,标准!K$39:L$59,2,TRUE),VLOOKUP(K819,标准!K$3:L$23,2,TRUE)))</f>
        <v>64</v>
      </c>
      <c r="M819" s="68">
        <v>8.5</v>
      </c>
      <c r="N819" s="71">
        <f>IF(M819="",0,IF(A819&lt;43,IF(F819="女",VLOOKUP(M819,标准!C$108:D$128,2,TRUE),VLOOKUP(M819,标准!C$74:D$94,2,TRUE)),IF(F819="女",VLOOKUP(M819,标准!C$39:D$59,2,TRUE),VLOOKUP(M819,标准!C$3:D$23,2,TRUE))))</f>
        <v>66</v>
      </c>
      <c r="O819" s="62">
        <v>208</v>
      </c>
      <c r="P819" s="71">
        <f>IF(A819&lt;43,IF(F819="女",VLOOKUP(O819/100,标准!E$108:F$128,2,TRUE),VLOOKUP(O819/100,标准!E$74:F$94,2,TRUE)),IF(F819="女",VLOOKUP(O819/100,标准!E$39:F$59,2,TRUE),VLOOKUP(O819/100,标准!E$3:F$23,2,TRUE)))</f>
        <v>60</v>
      </c>
      <c r="Q819" s="112">
        <v>5.36</v>
      </c>
      <c r="R819" s="71">
        <f>IF(Q819=0,0,IF(A819&lt;43,IF(F819="女",IF(Q819="",0,VLOOKUP(Q819,标准!I$108:J$138,2,TRUE)),IF(Q819="",0,VLOOKUP(Q819,标准!I$74:J$104,2,TRUE))),IF(F819="女",IF(Q819="",0,VLOOKUP(Q819,标准!I$39:J$69,2,TRUE)),IF(Q819="",0,VLOOKUP(Q819,标准!I$3:J$33,2,TRUE)))))</f>
        <v>20</v>
      </c>
      <c r="S819" s="62">
        <v>3</v>
      </c>
      <c r="T819" s="71">
        <f>IF(A819&lt;43,IF(F819="女",VLOOKUP(S819,标准!G$108:H$138,2,TRUE),VLOOKUP(S819,标准!G$74:H$99,2,TRUE)),IF(F819="女",VLOOKUP(S819,标准!G$39:H$69,2,TRUE),VLOOKUP(S819,标准!G$3:H$28,2,TRUE)))</f>
        <v>0</v>
      </c>
      <c r="U819" s="114">
        <v>9.1</v>
      </c>
      <c r="V819" s="71">
        <f>IF(U819=0,0,IF(A819&lt;43,IF(F819="女",IF(U819="",0,VLOOKUP(U819,标准!A$108:B$128,2,TRUE)),IF(U819="",0,VLOOKUP(U819,标准!A$74:B$94,2,TRUE))),IF(F819="女",IF(U819="",0,VLOOKUP(U819,标准!A$39:B$59,2,TRUE)),IF(U819="",0,VLOOKUP(U819,标准!A$3:B$23,2,TRUE)))))</f>
        <v>60</v>
      </c>
      <c r="W819" s="86">
        <f t="shared" si="12"/>
        <v>53.2</v>
      </c>
      <c r="X819" s="87">
        <v>3.7</v>
      </c>
      <c r="Y819" s="87">
        <v>3.7</v>
      </c>
      <c r="Z819" s="91"/>
      <c r="AA819" s="92"/>
    </row>
    <row r="820" customHeight="1" spans="1:27">
      <c r="A820" s="62">
        <v>40</v>
      </c>
      <c r="B820" s="63">
        <v>819</v>
      </c>
      <c r="C820" s="154" t="s">
        <v>1691</v>
      </c>
      <c r="D820" s="91" t="s">
        <v>1629</v>
      </c>
      <c r="E820" s="91" t="s">
        <v>971</v>
      </c>
      <c r="F820" s="91" t="s">
        <v>30</v>
      </c>
      <c r="G820" s="155" t="s">
        <v>1692</v>
      </c>
      <c r="H820" s="68">
        <v>165</v>
      </c>
      <c r="I820" s="68">
        <v>54</v>
      </c>
      <c r="J820" s="71">
        <f>IF(F820="女",IF(H820=0,0,VLOOKUP(I820/(H820*H820/10000),标准!M$108:N$112,2,TRUE)),IF(H820=0,0,VLOOKUP(I820/(H820*H820/10000),标准!M$74:N$78,2,TRUE)))</f>
        <v>100</v>
      </c>
      <c r="K820" s="72">
        <v>3571</v>
      </c>
      <c r="L820" s="71">
        <f>IF(A820&lt;43,IF(F820="女",VLOOKUP(K820,标准!K$108:L$128,2,TRUE),VLOOKUP(K820,标准!K$74:L$94,2,TRUE)),IF(F820="女",VLOOKUP(K820,标准!K$39:L$59,2,TRUE),VLOOKUP(K820,标准!K$3:L$23,2,TRUE)))</f>
        <v>66</v>
      </c>
      <c r="M820" s="68">
        <v>7.5</v>
      </c>
      <c r="N820" s="71">
        <f>IF(M820="",0,IF(A820&lt;43,IF(F820="女",VLOOKUP(M820,标准!C$108:D$128,2,TRUE),VLOOKUP(M820,标准!C$74:D$94,2,TRUE)),IF(F820="女",VLOOKUP(M820,标准!C$39:D$59,2,TRUE),VLOOKUP(M820,标准!C$3:D$23,2,TRUE))))</f>
        <v>64</v>
      </c>
      <c r="O820" s="62">
        <v>228</v>
      </c>
      <c r="P820" s="71">
        <f>IF(A820&lt;43,IF(F820="女",VLOOKUP(O820/100,标准!E$108:F$128,2,TRUE),VLOOKUP(O820/100,标准!E$74:F$94,2,TRUE)),IF(F820="女",VLOOKUP(O820/100,标准!E$39:F$59,2,TRUE),VLOOKUP(O820/100,标准!E$3:F$23,2,TRUE)))</f>
        <v>70</v>
      </c>
      <c r="Q820" s="112">
        <v>5.28</v>
      </c>
      <c r="R820" s="71">
        <f>IF(Q820=0,0,IF(A820&lt;43,IF(F820="女",IF(Q820="",0,VLOOKUP(Q820,标准!I$108:J$138,2,TRUE)),IF(Q820="",0,VLOOKUP(Q820,标准!I$74:J$104,2,TRUE))),IF(F820="女",IF(Q820="",0,VLOOKUP(Q820,标准!I$39:J$69,2,TRUE)),IF(Q820="",0,VLOOKUP(Q820,标准!I$3:J$33,2,TRUE)))))</f>
        <v>30</v>
      </c>
      <c r="S820" s="62">
        <v>3</v>
      </c>
      <c r="T820" s="71">
        <f>IF(A820&lt;43,IF(F820="女",VLOOKUP(S820,标准!G$108:H$138,2,TRUE),VLOOKUP(S820,标准!G$74:H$99,2,TRUE)),IF(F820="女",VLOOKUP(S820,标准!G$39:H$69,2,TRUE),VLOOKUP(S820,标准!G$3:H$28,2,TRUE)))</f>
        <v>0</v>
      </c>
      <c r="U820" s="114">
        <v>8.52</v>
      </c>
      <c r="V820" s="71">
        <f>IF(U820=0,0,IF(A820&lt;43,IF(F820="女",IF(U820="",0,VLOOKUP(U820,标准!A$108:B$128,2,TRUE)),IF(U820="",0,VLOOKUP(U820,标准!A$74:B$94,2,TRUE))),IF(F820="女",IF(U820="",0,VLOOKUP(U820,标准!A$39:B$59,2,TRUE)),IF(U820="",0,VLOOKUP(U820,标准!A$3:B$23,2,TRUE)))))</f>
        <v>64</v>
      </c>
      <c r="W820" s="86">
        <f t="shared" si="12"/>
        <v>57.1</v>
      </c>
      <c r="X820" s="87">
        <v>4.1</v>
      </c>
      <c r="Y820" s="87">
        <v>3.7</v>
      </c>
      <c r="Z820" s="91"/>
      <c r="AA820" s="92"/>
    </row>
    <row r="821" customHeight="1" spans="1:27">
      <c r="A821" s="62">
        <v>40</v>
      </c>
      <c r="B821" s="63">
        <v>820</v>
      </c>
      <c r="C821" s="154" t="s">
        <v>1693</v>
      </c>
      <c r="D821" s="91" t="s">
        <v>1629</v>
      </c>
      <c r="E821" s="91" t="s">
        <v>971</v>
      </c>
      <c r="F821" s="91" t="s">
        <v>30</v>
      </c>
      <c r="G821" s="155" t="s">
        <v>1694</v>
      </c>
      <c r="H821" s="68">
        <v>172.1</v>
      </c>
      <c r="I821" s="68">
        <v>65.5</v>
      </c>
      <c r="J821" s="71">
        <f>IF(F821="女",IF(H821=0,0,VLOOKUP(I821/(H821*H821/10000),标准!M$108:N$112,2,TRUE)),IF(H821=0,0,VLOOKUP(I821/(H821*H821/10000),标准!M$74:N$78,2,TRUE)))</f>
        <v>100</v>
      </c>
      <c r="K821" s="72">
        <v>4037</v>
      </c>
      <c r="L821" s="71">
        <f>IF(A821&lt;43,IF(F821="女",VLOOKUP(K821,标准!K$108:L$128,2,TRUE),VLOOKUP(K821,标准!K$74:L$94,2,TRUE)),IF(F821="女",VLOOKUP(K821,标准!K$39:L$59,2,TRUE),VLOOKUP(K821,标准!K$3:L$23,2,TRUE)))</f>
        <v>74</v>
      </c>
      <c r="M821" s="68">
        <v>24</v>
      </c>
      <c r="N821" s="71">
        <f>IF(M821="",0,IF(A821&lt;43,IF(F821="女",VLOOKUP(M821,标准!C$108:D$128,2,TRUE),VLOOKUP(M821,标准!C$74:D$94,2,TRUE)),IF(F821="女",VLOOKUP(M821,标准!C$39:D$59,2,TRUE),VLOOKUP(M821,标准!C$3:D$23,2,TRUE))))</f>
        <v>95</v>
      </c>
      <c r="O821" s="76">
        <v>252</v>
      </c>
      <c r="P821" s="71">
        <f>IF(A821&lt;43,IF(F821="女",VLOOKUP(O821/100,标准!E$108:F$128,2,TRUE),VLOOKUP(O821/100,标准!E$74:F$94,2,TRUE)),IF(F821="女",VLOOKUP(O821/100,标准!E$39:F$59,2,TRUE),VLOOKUP(O821/100,标准!E$3:F$23,2,TRUE)))</f>
        <v>80</v>
      </c>
      <c r="Q821" s="81">
        <v>4.2</v>
      </c>
      <c r="R821" s="71">
        <f>IF(Q821=0,0,IF(A821&lt;43,IF(F821="女",IF(Q821="",0,VLOOKUP(Q821,标准!I$108:J$138,2,TRUE)),IF(Q821="",0,VLOOKUP(Q821,标准!I$74:J$104,2,TRUE))),IF(F821="女",IF(Q821="",0,VLOOKUP(Q821,标准!I$39:J$69,2,TRUE)),IF(Q821="",0,VLOOKUP(Q821,标准!I$3:J$33,2,TRUE)))))</f>
        <v>64</v>
      </c>
      <c r="S821" s="76">
        <v>2</v>
      </c>
      <c r="T821" s="71">
        <f>IF(A821&lt;43,IF(F821="女",VLOOKUP(S821,标准!G$108:H$138,2,TRUE),VLOOKUP(S821,标准!G$74:H$99,2,TRUE)),IF(F821="女",VLOOKUP(S821,标准!G$39:H$69,2,TRUE),VLOOKUP(S821,标准!G$3:H$28,2,TRUE)))</f>
        <v>0</v>
      </c>
      <c r="U821" s="88">
        <v>7.46</v>
      </c>
      <c r="V821" s="71">
        <f>IF(U821=0,0,IF(A821&lt;43,IF(F821="女",IF(U821="",0,VLOOKUP(U821,标准!A$108:B$128,2,TRUE)),IF(U821="",0,VLOOKUP(U821,标准!A$74:B$94,2,TRUE))),IF(F821="女",IF(U821="",0,VLOOKUP(U821,标准!A$39:B$59,2,TRUE)),IF(U821="",0,VLOOKUP(U821,标准!A$3:B$23,2,TRUE)))))</f>
        <v>76</v>
      </c>
      <c r="W821" s="86">
        <f t="shared" si="12"/>
        <v>71.6</v>
      </c>
      <c r="X821" s="87">
        <v>4.7</v>
      </c>
      <c r="Y821" s="87">
        <v>3.9</v>
      </c>
      <c r="Z821" s="91"/>
      <c r="AA821" s="92"/>
    </row>
    <row r="822" customHeight="1" spans="1:27">
      <c r="A822" s="62">
        <v>40</v>
      </c>
      <c r="B822" s="63">
        <v>821</v>
      </c>
      <c r="C822" s="154" t="s">
        <v>1695</v>
      </c>
      <c r="D822" s="91" t="s">
        <v>1629</v>
      </c>
      <c r="E822" s="91" t="s">
        <v>971</v>
      </c>
      <c r="F822" s="91" t="s">
        <v>30</v>
      </c>
      <c r="G822" s="155" t="s">
        <v>1696</v>
      </c>
      <c r="H822" s="68">
        <v>163.7</v>
      </c>
      <c r="I822" s="68">
        <v>53</v>
      </c>
      <c r="J822" s="71">
        <f>IF(F822="女",IF(H822=0,0,VLOOKUP(I822/(H822*H822/10000),标准!M$108:N$112,2,TRUE)),IF(H822=0,0,VLOOKUP(I822/(H822*H822/10000),标准!M$74:N$78,2,TRUE)))</f>
        <v>100</v>
      </c>
      <c r="K822" s="72">
        <v>3456</v>
      </c>
      <c r="L822" s="71">
        <f>IF(A822&lt;43,IF(F822="女",VLOOKUP(K822,标准!K$108:L$128,2,TRUE),VLOOKUP(K822,标准!K$74:L$94,2,TRUE)),IF(F822="女",VLOOKUP(K822,标准!K$39:L$59,2,TRUE),VLOOKUP(K822,标准!K$3:L$23,2,TRUE)))</f>
        <v>64</v>
      </c>
      <c r="M822" s="68">
        <v>11.5</v>
      </c>
      <c r="N822" s="71">
        <f>IF(M822="",0,IF(A822&lt;43,IF(F822="女",VLOOKUP(M822,标准!C$108:D$128,2,TRUE),VLOOKUP(M822,标准!C$74:D$94,2,TRUE)),IF(F822="女",VLOOKUP(M822,标准!C$39:D$59,2,TRUE),VLOOKUP(M822,标准!C$3:D$23,2,TRUE))))</f>
        <v>70</v>
      </c>
      <c r="O822" s="76">
        <v>240</v>
      </c>
      <c r="P822" s="71">
        <f>IF(A822&lt;43,IF(F822="女",VLOOKUP(O822/100,标准!E$108:F$128,2,TRUE),VLOOKUP(O822/100,标准!E$74:F$94,2,TRUE)),IF(F822="女",VLOOKUP(O822/100,标准!E$39:F$59,2,TRUE),VLOOKUP(O822/100,标准!E$3:F$23,2,TRUE)))</f>
        <v>76</v>
      </c>
      <c r="Q822" s="81">
        <v>3.42</v>
      </c>
      <c r="R822" s="71">
        <f>IF(Q822=0,0,IF(A822&lt;43,IF(F822="女",IF(Q822="",0,VLOOKUP(Q822,标准!I$108:J$138,2,TRUE)),IF(Q822="",0,VLOOKUP(Q822,标准!I$74:J$104,2,TRUE))),IF(F822="女",IF(Q822="",0,VLOOKUP(Q822,标准!I$39:J$69,2,TRUE)),IF(Q822="",0,VLOOKUP(Q822,标准!I$3:J$33,2,TRUE)))))</f>
        <v>80</v>
      </c>
      <c r="S822" s="76">
        <v>14</v>
      </c>
      <c r="T822" s="71">
        <f>IF(A822&lt;43,IF(F822="女",VLOOKUP(S822,标准!G$108:H$138,2,TRUE),VLOOKUP(S822,标准!G$74:H$99,2,TRUE)),IF(F822="女",VLOOKUP(S822,标准!G$39:H$69,2,TRUE),VLOOKUP(S822,标准!G$3:H$28,2,TRUE)))</f>
        <v>76</v>
      </c>
      <c r="U822" s="88">
        <v>7.39</v>
      </c>
      <c r="V822" s="71">
        <f>IF(U822=0,0,IF(A822&lt;43,IF(F822="女",IF(U822="",0,VLOOKUP(U822,标准!A$108:B$128,2,TRUE)),IF(U822="",0,VLOOKUP(U822,标准!A$74:B$94,2,TRUE))),IF(F822="女",IF(U822="",0,VLOOKUP(U822,标准!A$39:B$59,2,TRUE)),IF(U822="",0,VLOOKUP(U822,标准!A$3:B$23,2,TRUE)))))</f>
        <v>76</v>
      </c>
      <c r="W822" s="86">
        <f t="shared" si="12"/>
        <v>78</v>
      </c>
      <c r="X822" s="87">
        <v>4.1</v>
      </c>
      <c r="Y822" s="87">
        <v>4.1</v>
      </c>
      <c r="Z822" s="91"/>
      <c r="AA822" s="92"/>
    </row>
    <row r="823" customHeight="1" spans="1:27">
      <c r="A823" s="62">
        <v>40</v>
      </c>
      <c r="B823" s="63">
        <v>822</v>
      </c>
      <c r="C823" s="154" t="s">
        <v>1697</v>
      </c>
      <c r="D823" s="91" t="s">
        <v>1629</v>
      </c>
      <c r="E823" s="91" t="s">
        <v>971</v>
      </c>
      <c r="F823" s="91" t="s">
        <v>34</v>
      </c>
      <c r="G823" s="155" t="s">
        <v>1698</v>
      </c>
      <c r="H823" s="68">
        <v>152.7</v>
      </c>
      <c r="I823" s="68">
        <v>40.9</v>
      </c>
      <c r="J823" s="71">
        <f>IF(F823="女",IF(H823=0,0,VLOOKUP(I823/(H823*H823/10000),标准!M$108:N$112,2,TRUE)),IF(H823=0,0,VLOOKUP(I823/(H823*H823/10000),标准!M$74:N$78,2,TRUE)))</f>
        <v>100</v>
      </c>
      <c r="K823" s="72">
        <v>2622</v>
      </c>
      <c r="L823" s="71">
        <f>IF(A823&lt;43,IF(F823="女",VLOOKUP(K823,标准!K$108:L$128,2,TRUE),VLOOKUP(K823,标准!K$74:L$94,2,TRUE)),IF(F823="女",VLOOKUP(K823,标准!K$39:L$59,2,TRUE),VLOOKUP(K823,标准!K$3:L$23,2,TRUE)))</f>
        <v>72</v>
      </c>
      <c r="M823" s="68">
        <v>10</v>
      </c>
      <c r="N823" s="71">
        <f>IF(M823="",0,IF(A823&lt;43,IF(F823="女",VLOOKUP(M823,标准!C$108:D$128,2,TRUE),VLOOKUP(M823,标准!C$74:D$94,2,TRUE)),IF(F823="女",VLOOKUP(M823,标准!C$39:D$59,2,TRUE),VLOOKUP(M823,标准!C$3:D$23,2,TRUE))))</f>
        <v>66</v>
      </c>
      <c r="O823" s="62">
        <v>181</v>
      </c>
      <c r="P823" s="71">
        <f>IF(A823&lt;43,IF(F823="女",VLOOKUP(O823/100,标准!E$108:F$128,2,TRUE),VLOOKUP(O823/100,标准!E$74:F$94,2,TRUE)),IF(F823="女",VLOOKUP(O823/100,标准!E$39:F$59,2,TRUE),VLOOKUP(O823/100,标准!E$3:F$23,2,TRUE)))</f>
        <v>80</v>
      </c>
      <c r="Q823" s="112">
        <v>4.09</v>
      </c>
      <c r="R823" s="71">
        <f>IF(Q823=0,0,IF(A823&lt;43,IF(F823="女",IF(Q823="",0,VLOOKUP(Q823,标准!I$108:J$138,2,TRUE)),IF(Q823="",0,VLOOKUP(Q823,标准!I$74:J$104,2,TRUE))),IF(F823="女",IF(Q823="",0,VLOOKUP(Q823,标准!I$39:J$69,2,TRUE)),IF(Q823="",0,VLOOKUP(Q823,标准!I$3:J$33,2,TRUE)))))</f>
        <v>70</v>
      </c>
      <c r="S823" s="76">
        <v>35</v>
      </c>
      <c r="T823" s="71">
        <f>IF(A823&lt;43,IF(F823="女",VLOOKUP(S823,标准!G$108:H$138,2,TRUE),VLOOKUP(S823,标准!G$74:H$99,2,TRUE)),IF(F823="女",VLOOKUP(S823,标准!G$39:H$69,2,TRUE),VLOOKUP(S823,标准!G$3:H$28,2,TRUE)))</f>
        <v>68</v>
      </c>
      <c r="U823" s="114">
        <v>8.9</v>
      </c>
      <c r="V823" s="71">
        <f>IF(U823=0,0,IF(A823&lt;43,IF(F823="女",IF(U823="",0,VLOOKUP(U823,标准!A$108:B$128,2,TRUE)),IF(U823="",0,VLOOKUP(U823,标准!A$74:B$94,2,TRUE))),IF(F823="女",IF(U823="",0,VLOOKUP(U823,标准!A$39:B$59,2,TRUE)),IF(U823="",0,VLOOKUP(U823,标准!A$3:B$23,2,TRUE)))))</f>
        <v>74</v>
      </c>
      <c r="W823" s="86">
        <f t="shared" si="12"/>
        <v>76</v>
      </c>
      <c r="X823" s="87">
        <v>4.1</v>
      </c>
      <c r="Y823" s="87">
        <v>4.1</v>
      </c>
      <c r="Z823" s="91"/>
      <c r="AA823" s="92"/>
    </row>
    <row r="824" customHeight="1" spans="1:27">
      <c r="A824" s="62">
        <v>40</v>
      </c>
      <c r="B824" s="63">
        <v>823</v>
      </c>
      <c r="C824" s="154" t="s">
        <v>1699</v>
      </c>
      <c r="D824" s="91" t="s">
        <v>1629</v>
      </c>
      <c r="E824" s="91" t="s">
        <v>971</v>
      </c>
      <c r="F824" s="91" t="s">
        <v>30</v>
      </c>
      <c r="G824" s="155" t="s">
        <v>1700</v>
      </c>
      <c r="H824" s="68">
        <v>175.1</v>
      </c>
      <c r="I824" s="68">
        <v>86.2</v>
      </c>
      <c r="J824" s="71">
        <f>IF(F824="女",IF(H824=0,0,VLOOKUP(I824/(H824*H824/10000),标准!M$108:N$112,2,TRUE)),IF(H824=0,0,VLOOKUP(I824/(H824*H824/10000),标准!M$74:N$78,2,TRUE)))</f>
        <v>60</v>
      </c>
      <c r="K824" s="72">
        <v>4234</v>
      </c>
      <c r="L824" s="71">
        <f>IF(A824&lt;43,IF(F824="女",VLOOKUP(K824,标准!K$108:L$128,2,TRUE),VLOOKUP(K824,标准!K$74:L$94,2,TRUE)),IF(F824="女",VLOOKUP(K824,标准!K$39:L$59,2,TRUE),VLOOKUP(K824,标准!K$3:L$23,2,TRUE)))</f>
        <v>78</v>
      </c>
      <c r="M824" s="68">
        <v>7</v>
      </c>
      <c r="N824" s="71">
        <f>IF(M824="",0,IF(A824&lt;43,IF(F824="女",VLOOKUP(M824,标准!C$108:D$128,2,TRUE),VLOOKUP(M824,标准!C$74:D$94,2,TRUE)),IF(F824="女",VLOOKUP(M824,标准!C$39:D$59,2,TRUE),VLOOKUP(M824,标准!C$3:D$23,2,TRUE))))</f>
        <v>64</v>
      </c>
      <c r="O824" s="76">
        <v>200</v>
      </c>
      <c r="P824" s="71">
        <f>IF(A824&lt;43,IF(F824="女",VLOOKUP(O824/100,标准!E$108:F$128,2,TRUE),VLOOKUP(O824/100,标准!E$74:F$94,2,TRUE)),IF(F824="女",VLOOKUP(O824/100,标准!E$39:F$59,2,TRUE),VLOOKUP(O824/100,标准!E$3:F$23,2,TRUE)))</f>
        <v>40</v>
      </c>
      <c r="Q824" s="81">
        <v>4.26</v>
      </c>
      <c r="R824" s="71">
        <f>IF(Q824=0,0,IF(A824&lt;43,IF(F824="女",IF(Q824="",0,VLOOKUP(Q824,标准!I$108:J$138,2,TRUE)),IF(Q824="",0,VLOOKUP(Q824,标准!I$74:J$104,2,TRUE))),IF(F824="女",IF(Q824="",0,VLOOKUP(Q824,标准!I$39:J$69,2,TRUE)),IF(Q824="",0,VLOOKUP(Q824,标准!I$3:J$33,2,TRUE)))))</f>
        <v>62</v>
      </c>
      <c r="S824" s="76">
        <v>0</v>
      </c>
      <c r="T824" s="71">
        <f>IF(A824&lt;43,IF(F824="女",VLOOKUP(S824,标准!G$108:H$138,2,TRUE),VLOOKUP(S824,标准!G$74:H$99,2,TRUE)),IF(F824="女",VLOOKUP(S824,标准!G$39:H$69,2,TRUE),VLOOKUP(S824,标准!G$3:H$28,2,TRUE)))</f>
        <v>0</v>
      </c>
      <c r="U824" s="88">
        <v>8.48</v>
      </c>
      <c r="V824" s="71">
        <f>IF(U824=0,0,IF(A824&lt;43,IF(F824="女",IF(U824="",0,VLOOKUP(U824,标准!A$108:B$128,2,TRUE)),IF(U824="",0,VLOOKUP(U824,标准!A$74:B$94,2,TRUE))),IF(F824="女",IF(U824="",0,VLOOKUP(U824,标准!A$39:B$59,2,TRUE)),IF(U824="",0,VLOOKUP(U824,标准!A$3:B$23,2,TRUE)))))</f>
        <v>66</v>
      </c>
      <c r="W824" s="86">
        <f t="shared" si="12"/>
        <v>56.7</v>
      </c>
      <c r="X824" s="87">
        <v>4.1</v>
      </c>
      <c r="Y824" s="87">
        <v>3.9</v>
      </c>
      <c r="Z824" s="91"/>
      <c r="AA824" s="92"/>
    </row>
    <row r="825" customHeight="1" spans="1:27">
      <c r="A825" s="62">
        <v>40</v>
      </c>
      <c r="B825" s="63">
        <v>824</v>
      </c>
      <c r="C825" s="154" t="s">
        <v>1701</v>
      </c>
      <c r="D825" s="91" t="s">
        <v>1629</v>
      </c>
      <c r="E825" s="91" t="s">
        <v>971</v>
      </c>
      <c r="F825" s="91" t="s">
        <v>30</v>
      </c>
      <c r="G825" s="155" t="s">
        <v>1702</v>
      </c>
      <c r="H825" s="68">
        <v>164.4</v>
      </c>
      <c r="I825" s="68">
        <v>63.5</v>
      </c>
      <c r="J825" s="71">
        <f>IF(F825="女",IF(H825=0,0,VLOOKUP(I825/(H825*H825/10000),标准!M$108:N$112,2,TRUE)),IF(H825=0,0,VLOOKUP(I825/(H825*H825/10000),标准!M$74:N$78,2,TRUE)))</f>
        <v>100</v>
      </c>
      <c r="K825" s="72">
        <v>4391</v>
      </c>
      <c r="L825" s="71">
        <f>IF(A825&lt;43,IF(F825="女",VLOOKUP(K825,标准!K$108:L$128,2,TRUE),VLOOKUP(K825,标准!K$74:L$94,2,TRUE)),IF(F825="女",VLOOKUP(K825,标准!K$39:L$59,2,TRUE),VLOOKUP(K825,标准!K$3:L$23,2,TRUE)))</f>
        <v>80</v>
      </c>
      <c r="M825" s="68">
        <v>15</v>
      </c>
      <c r="N825" s="71">
        <f>IF(M825="",0,IF(A825&lt;43,IF(F825="女",VLOOKUP(M825,标准!C$108:D$128,2,TRUE),VLOOKUP(M825,标准!C$74:D$94,2,TRUE)),IF(F825="女",VLOOKUP(M825,标准!C$39:D$59,2,TRUE),VLOOKUP(M825,标准!C$3:D$23,2,TRUE))))</f>
        <v>76</v>
      </c>
      <c r="O825" s="72">
        <v>228</v>
      </c>
      <c r="P825" s="71">
        <f>IF(A825&lt;43,IF(F825="女",VLOOKUP(O825/100,标准!E$108:F$128,2,TRUE),VLOOKUP(O825/100,标准!E$74:F$94,2,TRUE)),IF(F825="女",VLOOKUP(O825/100,标准!E$39:F$59,2,TRUE),VLOOKUP(O825/100,标准!E$3:F$23,2,TRUE)))</f>
        <v>70</v>
      </c>
      <c r="Q825" s="82">
        <v>3.51</v>
      </c>
      <c r="R825" s="71">
        <f>IF(Q825=0,0,IF(A825&lt;43,IF(F825="女",IF(Q825="",0,VLOOKUP(Q825,标准!I$108:J$138,2,TRUE)),IF(Q825="",0,VLOOKUP(Q825,标准!I$74:J$104,2,TRUE))),IF(F825="女",IF(Q825="",0,VLOOKUP(Q825,标准!I$39:J$69,2,TRUE)),IF(Q825="",0,VLOOKUP(Q825,标准!I$3:J$33,2,TRUE)))))</f>
        <v>76</v>
      </c>
      <c r="S825" s="83">
        <v>3</v>
      </c>
      <c r="T825" s="71">
        <f>IF(A825&lt;43,IF(F825="女",VLOOKUP(S825,标准!G$108:H$138,2,TRUE),VLOOKUP(S825,标准!G$74:H$99,2,TRUE)),IF(F825="女",VLOOKUP(S825,标准!G$39:H$69,2,TRUE),VLOOKUP(S825,标准!G$3:H$28,2,TRUE)))</f>
        <v>0</v>
      </c>
      <c r="U825" s="89">
        <v>7.02</v>
      </c>
      <c r="V825" s="71">
        <f>IF(U825=0,0,IF(A825&lt;43,IF(F825="女",IF(U825="",0,VLOOKUP(U825,标准!A$108:B$128,2,TRUE)),IF(U825="",0,VLOOKUP(U825,标准!A$74:B$94,2,TRUE))),IF(F825="女",IF(U825="",0,VLOOKUP(U825,标准!A$39:B$59,2,TRUE)),IF(U825="",0,VLOOKUP(U825,标准!A$3:B$23,2,TRUE)))))</f>
        <v>80</v>
      </c>
      <c r="W825" s="86">
        <f t="shared" si="12"/>
        <v>72.8</v>
      </c>
      <c r="X825" s="87">
        <v>4.3</v>
      </c>
      <c r="Y825" s="87">
        <v>4.5</v>
      </c>
      <c r="Z825" s="91"/>
      <c r="AA825" s="92"/>
    </row>
    <row r="826" customHeight="1" spans="1:27">
      <c r="A826" s="62">
        <v>40</v>
      </c>
      <c r="B826" s="63">
        <v>825</v>
      </c>
      <c r="C826" s="154" t="s">
        <v>1703</v>
      </c>
      <c r="D826" s="91" t="s">
        <v>1629</v>
      </c>
      <c r="E826" s="91" t="s">
        <v>971</v>
      </c>
      <c r="F826" s="91" t="s">
        <v>34</v>
      </c>
      <c r="G826" s="155" t="s">
        <v>1704</v>
      </c>
      <c r="H826" s="68">
        <v>163.5</v>
      </c>
      <c r="I826" s="68">
        <v>50.3</v>
      </c>
      <c r="J826" s="71">
        <f>IF(F826="女",IF(H826=0,0,VLOOKUP(I826/(H826*H826/10000),标准!M$108:N$112,2,TRUE)),IF(H826=0,0,VLOOKUP(I826/(H826*H826/10000),标准!M$74:N$78,2,TRUE)))</f>
        <v>100</v>
      </c>
      <c r="K826" s="72">
        <v>2108</v>
      </c>
      <c r="L826" s="71">
        <f>IF(A826&lt;43,IF(F826="女",VLOOKUP(K826,标准!K$108:L$128,2,TRUE),VLOOKUP(K826,标准!K$74:L$94,2,TRUE)),IF(F826="女",VLOOKUP(K826,标准!K$39:L$59,2,TRUE),VLOOKUP(K826,标准!K$3:L$23,2,TRUE)))</f>
        <v>62</v>
      </c>
      <c r="M826" s="68">
        <v>12</v>
      </c>
      <c r="N826" s="71">
        <f>IF(M826="",0,IF(A826&lt;43,IF(F826="女",VLOOKUP(M826,标准!C$108:D$128,2,TRUE),VLOOKUP(M826,标准!C$74:D$94,2,TRUE)),IF(F826="女",VLOOKUP(M826,标准!C$39:D$59,2,TRUE),VLOOKUP(M826,标准!C$3:D$23,2,TRUE))))</f>
        <v>68</v>
      </c>
      <c r="O826" s="76">
        <v>155</v>
      </c>
      <c r="P826" s="71">
        <f>IF(A826&lt;43,IF(F826="女",VLOOKUP(O826/100,标准!E$108:F$128,2,TRUE),VLOOKUP(O826/100,标准!E$74:F$94,2,TRUE)),IF(F826="女",VLOOKUP(O826/100,标准!E$39:F$59,2,TRUE),VLOOKUP(O826/100,标准!E$3:F$23,2,TRUE)))</f>
        <v>62</v>
      </c>
      <c r="Q826" s="81">
        <v>4.1</v>
      </c>
      <c r="R826" s="71">
        <f>IF(Q826=0,0,IF(A826&lt;43,IF(F826="女",IF(Q826="",0,VLOOKUP(Q826,标准!I$108:J$138,2,TRUE)),IF(Q826="",0,VLOOKUP(Q826,标准!I$74:J$104,2,TRUE))),IF(F826="女",IF(Q826="",0,VLOOKUP(Q826,标准!I$39:J$69,2,TRUE)),IF(Q826="",0,VLOOKUP(Q826,标准!I$3:J$33,2,TRUE)))))</f>
        <v>68</v>
      </c>
      <c r="S826" s="76">
        <v>40</v>
      </c>
      <c r="T826" s="71">
        <f>IF(A826&lt;43,IF(F826="女",VLOOKUP(S826,标准!G$108:H$138,2,TRUE),VLOOKUP(S826,标准!G$74:H$99,2,TRUE)),IF(F826="女",VLOOKUP(S826,标准!G$39:H$69,2,TRUE),VLOOKUP(S826,标准!G$3:H$28,2,TRUE)))</f>
        <v>74</v>
      </c>
      <c r="U826" s="88">
        <v>9.5</v>
      </c>
      <c r="V826" s="71">
        <f>IF(U826=0,0,IF(A826&lt;43,IF(F826="女",IF(U826="",0,VLOOKUP(U826,标准!A$108:B$128,2,TRUE)),IF(U826="",0,VLOOKUP(U826,标准!A$74:B$94,2,TRUE))),IF(F826="女",IF(U826="",0,VLOOKUP(U826,标准!A$39:B$59,2,TRUE)),IF(U826="",0,VLOOKUP(U826,标准!A$3:B$23,2,TRUE)))))</f>
        <v>68</v>
      </c>
      <c r="W826" s="86">
        <f t="shared" si="12"/>
        <v>71.9</v>
      </c>
      <c r="X826" s="87">
        <v>4.2</v>
      </c>
      <c r="Y826" s="87">
        <v>4.3</v>
      </c>
      <c r="Z826" s="91"/>
      <c r="AA826" s="92"/>
    </row>
    <row r="827" customHeight="1" spans="1:27">
      <c r="A827" s="62">
        <v>40</v>
      </c>
      <c r="B827" s="63">
        <v>826</v>
      </c>
      <c r="C827" s="154" t="s">
        <v>1705</v>
      </c>
      <c r="D827" s="91" t="s">
        <v>1629</v>
      </c>
      <c r="E827" s="91" t="s">
        <v>971</v>
      </c>
      <c r="F827" s="91" t="s">
        <v>30</v>
      </c>
      <c r="G827" s="155" t="s">
        <v>1706</v>
      </c>
      <c r="H827" s="68">
        <v>174.9</v>
      </c>
      <c r="I827" s="68">
        <v>76.9</v>
      </c>
      <c r="J827" s="71">
        <f>IF(F827="女",IF(H827=0,0,VLOOKUP(I827/(H827*H827/10000),标准!M$108:N$112,2,TRUE)),IF(H827=0,0,VLOOKUP(I827/(H827*H827/10000),标准!M$74:N$78,2,TRUE)))</f>
        <v>80</v>
      </c>
      <c r="K827" s="72">
        <v>4922</v>
      </c>
      <c r="L827" s="71">
        <f>IF(A827&lt;43,IF(F827="女",VLOOKUP(K827,标准!K$108:L$128,2,TRUE),VLOOKUP(K827,标准!K$74:L$94,2,TRUE)),IF(F827="女",VLOOKUP(K827,标准!K$39:L$59,2,TRUE),VLOOKUP(K827,标准!K$3:L$23,2,TRUE)))</f>
        <v>95</v>
      </c>
      <c r="M827" s="68">
        <v>9</v>
      </c>
      <c r="N827" s="71">
        <f>IF(M827="",0,IF(A827&lt;43,IF(F827="女",VLOOKUP(M827,标准!C$108:D$128,2,TRUE),VLOOKUP(M827,标准!C$74:D$94,2,TRUE)),IF(F827="女",VLOOKUP(M827,标准!C$39:D$59,2,TRUE),VLOOKUP(M827,标准!C$3:D$23,2,TRUE))))</f>
        <v>66</v>
      </c>
      <c r="O827" s="72">
        <v>213</v>
      </c>
      <c r="P827" s="71">
        <f>IF(A827&lt;43,IF(F827="女",VLOOKUP(O827/100,标准!E$108:F$128,2,TRUE),VLOOKUP(O827/100,标准!E$74:F$94,2,TRUE)),IF(F827="女",VLOOKUP(O827/100,标准!E$39:F$59,2,TRUE),VLOOKUP(O827/100,标准!E$3:F$23,2,TRUE)))</f>
        <v>62</v>
      </c>
      <c r="Q827" s="82">
        <v>4.41</v>
      </c>
      <c r="R827" s="71">
        <f>IF(Q827=0,0,IF(A827&lt;43,IF(F827="女",IF(Q827="",0,VLOOKUP(Q827,标准!I$108:J$138,2,TRUE)),IF(Q827="",0,VLOOKUP(Q827,标准!I$74:J$104,2,TRUE))),IF(F827="女",IF(Q827="",0,VLOOKUP(Q827,标准!I$39:J$69,2,TRUE)),IF(Q827="",0,VLOOKUP(Q827,标准!I$3:J$33,2,TRUE)))))</f>
        <v>50</v>
      </c>
      <c r="S827" s="83">
        <v>1</v>
      </c>
      <c r="T827" s="71">
        <f>IF(A827&lt;43,IF(F827="女",VLOOKUP(S827,标准!G$108:H$138,2,TRUE),VLOOKUP(S827,标准!G$74:H$99,2,TRUE)),IF(F827="女",VLOOKUP(S827,标准!G$39:H$69,2,TRUE),VLOOKUP(S827,标准!G$3:H$28,2,TRUE)))</f>
        <v>0</v>
      </c>
      <c r="U827" s="89">
        <v>8.01</v>
      </c>
      <c r="V827" s="71">
        <f>IF(U827=0,0,IF(A827&lt;43,IF(F827="女",IF(U827="",0,VLOOKUP(U827,标准!A$108:B$128,2,TRUE)),IF(U827="",0,VLOOKUP(U827,标准!A$74:B$94,2,TRUE))),IF(F827="女",IF(U827="",0,VLOOKUP(U827,标准!A$39:B$59,2,TRUE)),IF(U827="",0,VLOOKUP(U827,标准!A$3:B$23,2,TRUE)))))</f>
        <v>70</v>
      </c>
      <c r="W827" s="86">
        <f t="shared" si="12"/>
        <v>63.05</v>
      </c>
      <c r="X827" s="87">
        <v>4</v>
      </c>
      <c r="Y827" s="87">
        <v>4</v>
      </c>
      <c r="Z827" s="91"/>
      <c r="AA827" s="92"/>
    </row>
    <row r="828" customHeight="1" spans="1:27">
      <c r="A828" s="62">
        <v>40</v>
      </c>
      <c r="B828" s="63">
        <v>827</v>
      </c>
      <c r="C828" s="154" t="s">
        <v>1707</v>
      </c>
      <c r="D828" s="91" t="s">
        <v>1629</v>
      </c>
      <c r="E828" s="91" t="s">
        <v>971</v>
      </c>
      <c r="F828" s="91" t="s">
        <v>30</v>
      </c>
      <c r="G828" s="155" t="s">
        <v>1708</v>
      </c>
      <c r="H828" s="68">
        <v>174.5</v>
      </c>
      <c r="I828" s="68">
        <v>72</v>
      </c>
      <c r="J828" s="71">
        <f>IF(F828="女",IF(H828=0,0,VLOOKUP(I828/(H828*H828/10000),标准!M$108:N$112,2,TRUE)),IF(H828=0,0,VLOOKUP(I828/(H828*H828/10000),标准!M$74:N$78,2,TRUE)))</f>
        <v>100</v>
      </c>
      <c r="K828" s="72">
        <v>4151</v>
      </c>
      <c r="L828" s="71">
        <f>IF(A828&lt;43,IF(F828="女",VLOOKUP(K828,标准!K$108:L$128,2,TRUE),VLOOKUP(K828,标准!K$74:L$94,2,TRUE)),IF(F828="女",VLOOKUP(K828,标准!K$39:L$59,2,TRUE),VLOOKUP(K828,标准!K$3:L$23,2,TRUE)))</f>
        <v>76</v>
      </c>
      <c r="M828" s="68">
        <v>17.5</v>
      </c>
      <c r="N828" s="71">
        <f>IF(M828="",0,IF(A828&lt;43,IF(F828="女",VLOOKUP(M828,标准!C$108:D$128,2,TRUE),VLOOKUP(M828,标准!C$74:D$94,2,TRUE)),IF(F828="女",VLOOKUP(M828,标准!C$39:D$59,2,TRUE),VLOOKUP(M828,标准!C$3:D$23,2,TRUE))))</f>
        <v>78</v>
      </c>
      <c r="O828" s="72">
        <v>212</v>
      </c>
      <c r="P828" s="71">
        <f>IF(A828&lt;43,IF(F828="女",VLOOKUP(O828/100,标准!E$108:F$128,2,TRUE),VLOOKUP(O828/100,标准!E$74:F$94,2,TRUE)),IF(F828="女",VLOOKUP(O828/100,标准!E$39:F$59,2,TRUE),VLOOKUP(O828/100,标准!E$3:F$23,2,TRUE)))</f>
        <v>62</v>
      </c>
      <c r="Q828" s="82">
        <v>4.09</v>
      </c>
      <c r="R828" s="71">
        <f>IF(Q828=0,0,IF(A828&lt;43,IF(F828="女",IF(Q828="",0,VLOOKUP(Q828,标准!I$108:J$138,2,TRUE)),IF(Q828="",0,VLOOKUP(Q828,标准!I$74:J$104,2,TRUE))),IF(F828="女",IF(Q828="",0,VLOOKUP(Q828,标准!I$39:J$69,2,TRUE)),IF(Q828="",0,VLOOKUP(Q828,标准!I$3:J$33,2,TRUE)))))</f>
        <v>68</v>
      </c>
      <c r="S828" s="83">
        <v>1</v>
      </c>
      <c r="T828" s="71">
        <f>IF(A828&lt;43,IF(F828="女",VLOOKUP(S828,标准!G$108:H$138,2,TRUE),VLOOKUP(S828,标准!G$74:H$99,2,TRUE)),IF(F828="女",VLOOKUP(S828,标准!G$39:H$69,2,TRUE),VLOOKUP(S828,标准!G$3:H$28,2,TRUE)))</f>
        <v>0</v>
      </c>
      <c r="U828" s="89">
        <v>7.98</v>
      </c>
      <c r="V828" s="71">
        <f>IF(U828=0,0,IF(A828&lt;43,IF(F828="女",IF(U828="",0,VLOOKUP(U828,标准!A$108:B$128,2,TRUE)),IF(U828="",0,VLOOKUP(U828,标准!A$74:B$94,2,TRUE))),IF(F828="女",IF(U828="",0,VLOOKUP(U828,标准!A$39:B$59,2,TRUE)),IF(U828="",0,VLOOKUP(U828,标准!A$3:B$23,2,TRUE)))))</f>
        <v>70</v>
      </c>
      <c r="W828" s="86">
        <f t="shared" si="12"/>
        <v>68</v>
      </c>
      <c r="X828" s="87">
        <v>4.4</v>
      </c>
      <c r="Y828" s="87">
        <v>4.1</v>
      </c>
      <c r="Z828" s="91"/>
      <c r="AA828" s="92"/>
    </row>
    <row r="829" customHeight="1" spans="1:27">
      <c r="A829" s="62">
        <v>40</v>
      </c>
      <c r="B829" s="63">
        <v>828</v>
      </c>
      <c r="C829" s="154" t="s">
        <v>1709</v>
      </c>
      <c r="D829" s="91" t="s">
        <v>1629</v>
      </c>
      <c r="E829" s="91" t="s">
        <v>971</v>
      </c>
      <c r="F829" s="91" t="s">
        <v>30</v>
      </c>
      <c r="G829" s="155" t="s">
        <v>1710</v>
      </c>
      <c r="H829" s="68">
        <v>173.3</v>
      </c>
      <c r="I829" s="68">
        <v>59.5</v>
      </c>
      <c r="J829" s="71">
        <f>IF(F829="女",IF(H829=0,0,VLOOKUP(I829/(H829*H829/10000),标准!M$108:N$112,2,TRUE)),IF(H829=0,0,VLOOKUP(I829/(H829*H829/10000),标准!M$74:N$78,2,TRUE)))</f>
        <v>100</v>
      </c>
      <c r="K829" s="72">
        <v>4054</v>
      </c>
      <c r="L829" s="71">
        <f>IF(A829&lt;43,IF(F829="女",VLOOKUP(K829,标准!K$108:L$128,2,TRUE),VLOOKUP(K829,标准!K$74:L$94,2,TRUE)),IF(F829="女",VLOOKUP(K829,标准!K$39:L$59,2,TRUE),VLOOKUP(K829,标准!K$3:L$23,2,TRUE)))</f>
        <v>74</v>
      </c>
      <c r="M829" s="68">
        <v>19</v>
      </c>
      <c r="N829" s="71">
        <f>IF(M829="",0,IF(A829&lt;43,IF(F829="女",VLOOKUP(M829,标准!C$108:D$128,2,TRUE),VLOOKUP(M829,标准!C$74:D$94,2,TRUE)),IF(F829="女",VLOOKUP(M829,标准!C$39:D$59,2,TRUE),VLOOKUP(M829,标准!C$3:D$23,2,TRUE))))</f>
        <v>80</v>
      </c>
      <c r="O829" s="72">
        <v>241</v>
      </c>
      <c r="P829" s="71">
        <f>IF(A829&lt;43,IF(F829="女",VLOOKUP(O829/100,标准!E$108:F$128,2,TRUE),VLOOKUP(O829/100,标准!E$74:F$94,2,TRUE)),IF(F829="女",VLOOKUP(O829/100,标准!E$39:F$59,2,TRUE),VLOOKUP(O829/100,标准!E$3:F$23,2,TRUE)))</f>
        <v>76</v>
      </c>
      <c r="Q829" s="82">
        <v>3.44</v>
      </c>
      <c r="R829" s="71">
        <f>IF(Q829=0,0,IF(A829&lt;43,IF(F829="女",IF(Q829="",0,VLOOKUP(Q829,标准!I$108:J$138,2,TRUE)),IF(Q829="",0,VLOOKUP(Q829,标准!I$74:J$104,2,TRUE))),IF(F829="女",IF(Q829="",0,VLOOKUP(Q829,标准!I$39:J$69,2,TRUE)),IF(Q829="",0,VLOOKUP(Q829,标准!I$3:J$33,2,TRUE)))))</f>
        <v>78</v>
      </c>
      <c r="S829" s="83">
        <v>16</v>
      </c>
      <c r="T829" s="71">
        <f>IF(A829&lt;43,IF(F829="女",VLOOKUP(S829,标准!G$108:H$138,2,TRUE),VLOOKUP(S829,标准!G$74:H$99,2,TRUE)),IF(F829="女",VLOOKUP(S829,标准!G$39:H$69,2,TRUE),VLOOKUP(S829,标准!G$3:H$28,2,TRUE)))</f>
        <v>85</v>
      </c>
      <c r="U829" s="89">
        <v>7.8</v>
      </c>
      <c r="V829" s="71">
        <f>IF(U829=0,0,IF(A829&lt;43,IF(F829="女",IF(U829="",0,VLOOKUP(U829,标准!A$108:B$128,2,TRUE)),IF(U829="",0,VLOOKUP(U829,标准!A$74:B$94,2,TRUE))),IF(F829="女",IF(U829="",0,VLOOKUP(U829,标准!A$39:B$59,2,TRUE)),IF(U829="",0,VLOOKUP(U829,标准!A$3:B$23,2,TRUE)))))</f>
        <v>72</v>
      </c>
      <c r="W829" s="86">
        <f t="shared" si="12"/>
        <v>80.2</v>
      </c>
      <c r="X829" s="87">
        <v>4.9</v>
      </c>
      <c r="Y829" s="87">
        <v>4.7</v>
      </c>
      <c r="Z829" s="91"/>
      <c r="AA829" s="92"/>
    </row>
    <row r="830" customHeight="1" spans="1:27">
      <c r="A830" s="62">
        <v>40</v>
      </c>
      <c r="B830" s="63">
        <v>829</v>
      </c>
      <c r="C830" s="154" t="s">
        <v>1711</v>
      </c>
      <c r="D830" s="91" t="s">
        <v>1629</v>
      </c>
      <c r="E830" s="91" t="s">
        <v>971</v>
      </c>
      <c r="F830" s="91" t="s">
        <v>30</v>
      </c>
      <c r="G830" s="155" t="s">
        <v>1712</v>
      </c>
      <c r="H830" s="68">
        <v>175.9</v>
      </c>
      <c r="I830" s="68">
        <v>70.6</v>
      </c>
      <c r="J830" s="71">
        <f>IF(F830="女",IF(H830=0,0,VLOOKUP(I830/(H830*H830/10000),标准!M$108:N$112,2,TRUE)),IF(H830=0,0,VLOOKUP(I830/(H830*H830/10000),标准!M$74:N$78,2,TRUE)))</f>
        <v>100</v>
      </c>
      <c r="K830" s="72">
        <v>4517</v>
      </c>
      <c r="L830" s="71">
        <f>IF(A830&lt;43,IF(F830="女",VLOOKUP(K830,标准!K$108:L$128,2,TRUE),VLOOKUP(K830,标准!K$74:L$94,2,TRUE)),IF(F830="女",VLOOKUP(K830,标准!K$39:L$59,2,TRUE),VLOOKUP(K830,标准!K$3:L$23,2,TRUE)))</f>
        <v>80</v>
      </c>
      <c r="M830" s="68">
        <v>10</v>
      </c>
      <c r="N830" s="71">
        <f>IF(M830="",0,IF(A830&lt;43,IF(F830="女",VLOOKUP(M830,标准!C$108:D$128,2,TRUE),VLOOKUP(M830,标准!C$74:D$94,2,TRUE)),IF(F830="女",VLOOKUP(M830,标准!C$39:D$59,2,TRUE),VLOOKUP(M830,标准!C$3:D$23,2,TRUE))))</f>
        <v>68</v>
      </c>
      <c r="O830" s="72">
        <v>211</v>
      </c>
      <c r="P830" s="71">
        <f>IF(A830&lt;43,IF(F830="女",VLOOKUP(O830/100,标准!E$108:F$128,2,TRUE),VLOOKUP(O830/100,标准!E$74:F$94,2,TRUE)),IF(F830="女",VLOOKUP(O830/100,标准!E$39:F$59,2,TRUE),VLOOKUP(O830/100,标准!E$3:F$23,2,TRUE)))</f>
        <v>60</v>
      </c>
      <c r="Q830" s="82">
        <v>4.18</v>
      </c>
      <c r="R830" s="71">
        <f>IF(Q830=0,0,IF(A830&lt;43,IF(F830="女",IF(Q830="",0,VLOOKUP(Q830,标准!I$108:J$138,2,TRUE)),IF(Q830="",0,VLOOKUP(Q830,标准!I$74:J$104,2,TRUE))),IF(F830="女",IF(Q830="",0,VLOOKUP(Q830,标准!I$39:J$69,2,TRUE)),IF(Q830="",0,VLOOKUP(Q830,标准!I$3:J$33,2,TRUE)))))</f>
        <v>64</v>
      </c>
      <c r="S830" s="83">
        <v>14</v>
      </c>
      <c r="T830" s="71">
        <f>IF(A830&lt;43,IF(F830="女",VLOOKUP(S830,标准!G$108:H$138,2,TRUE),VLOOKUP(S830,标准!G$74:H$99,2,TRUE)),IF(F830="女",VLOOKUP(S830,标准!G$39:H$69,2,TRUE),VLOOKUP(S830,标准!G$3:H$28,2,TRUE)))</f>
        <v>76</v>
      </c>
      <c r="U830" s="89">
        <v>7.61</v>
      </c>
      <c r="V830" s="71">
        <f>IF(U830=0,0,IF(A830&lt;43,IF(F830="女",IF(U830="",0,VLOOKUP(U830,标准!A$108:B$128,2,TRUE)),IF(U830="",0,VLOOKUP(U830,标准!A$74:B$94,2,TRUE))),IF(F830="女",IF(U830="",0,VLOOKUP(U830,标准!A$39:B$59,2,TRUE)),IF(U830="",0,VLOOKUP(U830,标准!A$3:B$23,2,TRUE)))))</f>
        <v>74</v>
      </c>
      <c r="W830" s="86">
        <f t="shared" si="12"/>
        <v>75</v>
      </c>
      <c r="X830" s="87">
        <v>4.1</v>
      </c>
      <c r="Y830" s="87">
        <v>4.4</v>
      </c>
      <c r="Z830" s="91"/>
      <c r="AA830" s="92"/>
    </row>
    <row r="831" customHeight="1" spans="1:27">
      <c r="A831" s="62">
        <v>40</v>
      </c>
      <c r="B831" s="63">
        <v>830</v>
      </c>
      <c r="C831" s="154" t="s">
        <v>1713</v>
      </c>
      <c r="D831" s="91" t="s">
        <v>1629</v>
      </c>
      <c r="E831" s="91" t="s">
        <v>971</v>
      </c>
      <c r="F831" s="91" t="s">
        <v>30</v>
      </c>
      <c r="G831" s="155" t="s">
        <v>1714</v>
      </c>
      <c r="H831" s="68">
        <v>171.2</v>
      </c>
      <c r="I831" s="68">
        <v>58</v>
      </c>
      <c r="J831" s="71">
        <f>IF(F831="女",IF(H831=0,0,VLOOKUP(I831/(H831*H831/10000),标准!M$108:N$112,2,TRUE)),IF(H831=0,0,VLOOKUP(I831/(H831*H831/10000),标准!M$74:N$78,2,TRUE)))</f>
        <v>100</v>
      </c>
      <c r="K831" s="72">
        <v>3717</v>
      </c>
      <c r="L831" s="71">
        <f>IF(A831&lt;43,IF(F831="女",VLOOKUP(K831,标准!K$108:L$128,2,TRUE),VLOOKUP(K831,标准!K$74:L$94,2,TRUE)),IF(F831="女",VLOOKUP(K831,标准!K$39:L$59,2,TRUE),VLOOKUP(K831,标准!K$3:L$23,2,TRUE)))</f>
        <v>70</v>
      </c>
      <c r="M831" s="68">
        <v>8</v>
      </c>
      <c r="N831" s="71">
        <f>IF(M831="",0,IF(A831&lt;43,IF(F831="女",VLOOKUP(M831,标准!C$108:D$128,2,TRUE),VLOOKUP(M831,标准!C$74:D$94,2,TRUE)),IF(F831="女",VLOOKUP(M831,标准!C$39:D$59,2,TRUE),VLOOKUP(M831,标准!C$3:D$23,2,TRUE))))</f>
        <v>66</v>
      </c>
      <c r="O831" s="72">
        <v>265</v>
      </c>
      <c r="P831" s="71">
        <f>IF(A831&lt;43,IF(F831="女",VLOOKUP(O831/100,标准!E$108:F$128,2,TRUE),VLOOKUP(O831/100,标准!E$74:F$94,2,TRUE)),IF(F831="女",VLOOKUP(O831/100,标准!E$39:F$59,2,TRUE),VLOOKUP(O831/100,标准!E$3:F$23,2,TRUE)))</f>
        <v>90</v>
      </c>
      <c r="Q831" s="82">
        <v>3.3</v>
      </c>
      <c r="R831" s="71">
        <f>IF(Q831=0,0,IF(A831&lt;43,IF(F831="女",IF(Q831="",0,VLOOKUP(Q831,标准!I$108:J$138,2,TRUE)),IF(Q831="",0,VLOOKUP(Q831,标准!I$74:J$104,2,TRUE))),IF(F831="女",IF(Q831="",0,VLOOKUP(Q831,标准!I$39:J$69,2,TRUE)),IF(Q831="",0,VLOOKUP(Q831,标准!I$3:J$33,2,TRUE)))))</f>
        <v>85</v>
      </c>
      <c r="S831" s="83">
        <v>9</v>
      </c>
      <c r="T831" s="71">
        <f>IF(A831&lt;43,IF(F831="女",VLOOKUP(S831,标准!G$108:H$138,2,TRUE),VLOOKUP(S831,标准!G$74:H$99,2,TRUE)),IF(F831="女",VLOOKUP(S831,标准!G$39:H$69,2,TRUE),VLOOKUP(S831,标准!G$3:H$28,2,TRUE)))</f>
        <v>50</v>
      </c>
      <c r="U831" s="89">
        <v>7.03</v>
      </c>
      <c r="V831" s="71">
        <f>IF(U831=0,0,IF(A831&lt;43,IF(F831="女",IF(U831="",0,VLOOKUP(U831,标准!A$108:B$128,2,TRUE)),IF(U831="",0,VLOOKUP(U831,标准!A$74:B$94,2,TRUE))),IF(F831="女",IF(U831="",0,VLOOKUP(U831,标准!A$39:B$59,2,TRUE)),IF(U831="",0,VLOOKUP(U831,标准!A$3:B$23,2,TRUE)))))</f>
        <v>80</v>
      </c>
      <c r="W831" s="86">
        <f t="shared" si="12"/>
        <v>79.1</v>
      </c>
      <c r="X831" s="87">
        <v>4.4</v>
      </c>
      <c r="Y831" s="87">
        <v>4.2</v>
      </c>
      <c r="Z831" s="91"/>
      <c r="AA831" s="92"/>
    </row>
    <row r="832" customHeight="1" spans="1:27">
      <c r="A832" s="62">
        <v>40</v>
      </c>
      <c r="B832" s="63">
        <v>831</v>
      </c>
      <c r="C832" s="154" t="s">
        <v>1715</v>
      </c>
      <c r="D832" s="91" t="s">
        <v>1629</v>
      </c>
      <c r="E832" s="91" t="s">
        <v>971</v>
      </c>
      <c r="F832" s="91" t="s">
        <v>30</v>
      </c>
      <c r="G832" s="155" t="s">
        <v>1716</v>
      </c>
      <c r="H832" s="68"/>
      <c r="I832" s="68"/>
      <c r="J832" s="71">
        <f>IF(F832="女",IF(H832=0,0,VLOOKUP(I832/(H832*H832/10000),标准!M$108:N$112,2,TRUE)),IF(H832=0,0,VLOOKUP(I832/(H832*H832/10000),标准!M$74:N$78,2,TRUE)))</f>
        <v>0</v>
      </c>
      <c r="K832" s="72"/>
      <c r="L832" s="71">
        <f>IF(A832&lt;43,IF(F832="女",VLOOKUP(K832,标准!K$108:L$128,2,TRUE),VLOOKUP(K832,标准!K$74:L$94,2,TRUE)),IF(F832="女",VLOOKUP(K832,标准!K$39:L$59,2,TRUE),VLOOKUP(K832,标准!K$3:L$23,2,TRUE)))</f>
        <v>0</v>
      </c>
      <c r="M832" s="68">
        <v>0</v>
      </c>
      <c r="N832" s="71">
        <f>IF(M832="",0,IF(A832&lt;43,IF(F832="女",VLOOKUP(M832,标准!C$108:D$128,2,TRUE),VLOOKUP(M832,标准!C$74:D$94,2,TRUE)),IF(F832="女",VLOOKUP(M832,标准!C$39:D$59,2,TRUE),VLOOKUP(M832,标准!C$3:D$23,2,TRUE))))</f>
        <v>20</v>
      </c>
      <c r="O832" s="72"/>
      <c r="P832" s="71">
        <f>IF(A832&lt;43,IF(F832="女",VLOOKUP(O832/100,标准!E$108:F$128,2,TRUE),VLOOKUP(O832/100,标准!E$74:F$94,2,TRUE)),IF(F832="女",VLOOKUP(O832/100,标准!E$39:F$59,2,TRUE),VLOOKUP(O832/100,标准!E$3:F$23,2,TRUE)))</f>
        <v>0</v>
      </c>
      <c r="Q832" s="82"/>
      <c r="R832" s="71">
        <f>IF(Q832=0,0,IF(A832&lt;43,IF(F832="女",IF(Q832="",0,VLOOKUP(Q832,标准!I$108:J$138,2,TRUE)),IF(Q832="",0,VLOOKUP(Q832,标准!I$74:J$104,2,TRUE))),IF(F832="女",IF(Q832="",0,VLOOKUP(Q832,标准!I$39:J$69,2,TRUE)),IF(Q832="",0,VLOOKUP(Q832,标准!I$3:J$33,2,TRUE)))))</f>
        <v>0</v>
      </c>
      <c r="S832" s="83"/>
      <c r="T832" s="71">
        <f>IF(A832&lt;43,IF(F832="女",VLOOKUP(S832,标准!G$108:H$138,2,TRUE),VLOOKUP(S832,标准!G$74:H$99,2,TRUE)),IF(F832="女",VLOOKUP(S832,标准!G$39:H$69,2,TRUE),VLOOKUP(S832,标准!G$3:H$28,2,TRUE)))</f>
        <v>0</v>
      </c>
      <c r="U832" s="89">
        <v>7.46</v>
      </c>
      <c r="V832" s="71">
        <f>IF(U832=0,0,IF(A832&lt;43,IF(F832="女",IF(U832="",0,VLOOKUP(U832,标准!A$108:B$128,2,TRUE)),IF(U832="",0,VLOOKUP(U832,标准!A$74:B$94,2,TRUE))),IF(F832="女",IF(U832="",0,VLOOKUP(U832,标准!A$39:B$59,2,TRUE)),IF(U832="",0,VLOOKUP(U832,标准!A$3:B$23,2,TRUE)))))</f>
        <v>76</v>
      </c>
      <c r="W832" s="86">
        <v>60</v>
      </c>
      <c r="X832" s="87"/>
      <c r="Y832" s="87"/>
      <c r="Z832" s="91"/>
      <c r="AA832" s="92" t="s">
        <v>144</v>
      </c>
    </row>
    <row r="833" customHeight="1" spans="1:27">
      <c r="A833" s="62">
        <v>40</v>
      </c>
      <c r="B833" s="63">
        <v>832</v>
      </c>
      <c r="C833" s="154" t="s">
        <v>1717</v>
      </c>
      <c r="D833" s="91" t="s">
        <v>1629</v>
      </c>
      <c r="E833" s="91" t="s">
        <v>971</v>
      </c>
      <c r="F833" s="91" t="s">
        <v>30</v>
      </c>
      <c r="G833" s="155" t="s">
        <v>1718</v>
      </c>
      <c r="H833" s="68">
        <v>173.6</v>
      </c>
      <c r="I833" s="68">
        <v>73.7</v>
      </c>
      <c r="J833" s="71">
        <f>IF(F833="女",IF(H833=0,0,VLOOKUP(I833/(H833*H833/10000),标准!M$108:N$112,2,TRUE)),IF(H833=0,0,VLOOKUP(I833/(H833*H833/10000),标准!M$74:N$78,2,TRUE)))</f>
        <v>80</v>
      </c>
      <c r="K833" s="72">
        <v>4976</v>
      </c>
      <c r="L833" s="71">
        <f>IF(A833&lt;43,IF(F833="女",VLOOKUP(K833,标准!K$108:L$128,2,TRUE),VLOOKUP(K833,标准!K$74:L$94,2,TRUE)),IF(F833="女",VLOOKUP(K833,标准!K$39:L$59,2,TRUE),VLOOKUP(K833,标准!K$3:L$23,2,TRUE)))</f>
        <v>95</v>
      </c>
      <c r="M833" s="68">
        <v>1</v>
      </c>
      <c r="N833" s="71">
        <f>IF(M833="",0,IF(A833&lt;43,IF(F833="女",VLOOKUP(M833,标准!C$108:D$128,2,TRUE),VLOOKUP(M833,标准!C$74:D$94,2,TRUE)),IF(F833="女",VLOOKUP(M833,标准!C$39:D$59,2,TRUE),VLOOKUP(M833,标准!C$3:D$23,2,TRUE))))</f>
        <v>30</v>
      </c>
      <c r="O833" s="94">
        <v>210</v>
      </c>
      <c r="P833" s="71">
        <f>IF(A833&lt;43,IF(F833="女",VLOOKUP(O833/100,标准!E$108:F$128,2,TRUE),VLOOKUP(O833/100,标准!E$74:F$94,2,TRUE)),IF(F833="女",VLOOKUP(O833/100,标准!E$39:F$59,2,TRUE),VLOOKUP(O833/100,标准!E$3:F$23,2,TRUE)))</f>
        <v>60</v>
      </c>
      <c r="Q833" s="82">
        <v>4.16</v>
      </c>
      <c r="R833" s="71">
        <f>IF(Q833=0,0,IF(A833&lt;43,IF(F833="女",IF(Q833="",0,VLOOKUP(Q833,标准!I$108:J$138,2,TRUE)),IF(Q833="",0,VLOOKUP(Q833,标准!I$74:J$104,2,TRUE))),IF(F833="女",IF(Q833="",0,VLOOKUP(Q833,标准!I$39:J$69,2,TRUE)),IF(Q833="",0,VLOOKUP(Q833,标准!I$3:J$33,2,TRUE)))))</f>
        <v>66</v>
      </c>
      <c r="S833" s="83">
        <v>3</v>
      </c>
      <c r="T833" s="71">
        <f>IF(A833&lt;43,IF(F833="女",VLOOKUP(S833,标准!G$108:H$138,2,TRUE),VLOOKUP(S833,标准!G$74:H$99,2,TRUE)),IF(F833="女",VLOOKUP(S833,标准!G$39:H$69,2,TRUE),VLOOKUP(S833,标准!G$3:H$28,2,TRUE)))</f>
        <v>0</v>
      </c>
      <c r="U833" s="89">
        <v>7.28</v>
      </c>
      <c r="V833" s="71">
        <f>IF(U833=0,0,IF(A833&lt;43,IF(F833="女",IF(U833="",0,VLOOKUP(U833,标准!A$108:B$128,2,TRUE)),IF(U833="",0,VLOOKUP(U833,标准!A$74:B$94,2,TRUE))),IF(F833="女",IF(U833="",0,VLOOKUP(U833,标准!A$39:B$59,2,TRUE)),IF(U833="",0,VLOOKUP(U833,标准!A$3:B$23,2,TRUE)))))</f>
        <v>78</v>
      </c>
      <c r="W833" s="86">
        <f t="shared" si="12"/>
        <v>64.05</v>
      </c>
      <c r="X833" s="87">
        <v>4.7</v>
      </c>
      <c r="Y833" s="87">
        <v>4.8</v>
      </c>
      <c r="Z833" s="91"/>
      <c r="AA833" s="92"/>
    </row>
    <row r="834" customHeight="1" spans="1:27">
      <c r="A834" s="62">
        <v>40</v>
      </c>
      <c r="B834" s="63">
        <v>833</v>
      </c>
      <c r="C834" s="154" t="s">
        <v>1719</v>
      </c>
      <c r="D834" s="91" t="s">
        <v>1629</v>
      </c>
      <c r="E834" s="91" t="s">
        <v>971</v>
      </c>
      <c r="F834" s="91" t="s">
        <v>30</v>
      </c>
      <c r="G834" s="155" t="s">
        <v>1720</v>
      </c>
      <c r="H834" s="68">
        <v>169.5</v>
      </c>
      <c r="I834" s="68">
        <v>67.2</v>
      </c>
      <c r="J834" s="71">
        <f>IF(F834="女",IF(H834=0,0,VLOOKUP(I834/(H834*H834/10000),标准!M$108:N$112,2,TRUE)),IF(H834=0,0,VLOOKUP(I834/(H834*H834/10000),标准!M$74:N$78,2,TRUE)))</f>
        <v>100</v>
      </c>
      <c r="K834" s="72">
        <v>3797</v>
      </c>
      <c r="L834" s="71">
        <f>IF(A834&lt;43,IF(F834="女",VLOOKUP(K834,标准!K$108:L$128,2,TRUE),VLOOKUP(K834,标准!K$74:L$94,2,TRUE)),IF(F834="女",VLOOKUP(K834,标准!K$39:L$59,2,TRUE),VLOOKUP(K834,标准!K$3:L$23,2,TRUE)))</f>
        <v>70</v>
      </c>
      <c r="M834" s="68">
        <v>21</v>
      </c>
      <c r="N834" s="71">
        <f>IF(M834="",0,IF(A834&lt;43,IF(F834="女",VLOOKUP(M834,标准!C$108:D$128,2,TRUE),VLOOKUP(M834,标准!C$74:D$94,2,TRUE)),IF(F834="女",VLOOKUP(M834,标准!C$39:D$59,2,TRUE),VLOOKUP(M834,标准!C$3:D$23,2,TRUE))))</f>
        <v>85</v>
      </c>
      <c r="O834" s="72">
        <v>243</v>
      </c>
      <c r="P834" s="71">
        <f>IF(A834&lt;43,IF(F834="女",VLOOKUP(O834/100,标准!E$108:F$128,2,TRUE),VLOOKUP(O834/100,标准!E$74:F$94,2,TRUE)),IF(F834="女",VLOOKUP(O834/100,标准!E$39:F$59,2,TRUE),VLOOKUP(O834/100,标准!E$3:F$23,2,TRUE)))</f>
        <v>76</v>
      </c>
      <c r="Q834" s="82">
        <v>4.37</v>
      </c>
      <c r="R834" s="71">
        <f>IF(Q834=0,0,IF(A834&lt;43,IF(F834="女",IF(Q834="",0,VLOOKUP(Q834,标准!I$108:J$138,2,TRUE)),IF(Q834="",0,VLOOKUP(Q834,标准!I$74:J$104,2,TRUE))),IF(F834="女",IF(Q834="",0,VLOOKUP(Q834,标准!I$39:J$69,2,TRUE)),IF(Q834="",0,VLOOKUP(Q834,标准!I$3:J$33,2,TRUE)))))</f>
        <v>50</v>
      </c>
      <c r="S834" s="83">
        <v>1</v>
      </c>
      <c r="T834" s="71">
        <f>IF(A834&lt;43,IF(F834="女",VLOOKUP(S834,标准!G$108:H$138,2,TRUE),VLOOKUP(S834,标准!G$74:H$99,2,TRUE)),IF(F834="女",VLOOKUP(S834,标准!G$39:H$69,2,TRUE),VLOOKUP(S834,标准!G$3:H$28,2,TRUE)))</f>
        <v>0</v>
      </c>
      <c r="U834" s="88">
        <v>8.4</v>
      </c>
      <c r="V834" s="71">
        <f>IF(U834=0,0,IF(A834&lt;43,IF(F834="女",IF(U834="",0,VLOOKUP(U834,标准!A$108:B$128,2,TRUE)),IF(U834="",0,VLOOKUP(U834,标准!A$74:B$94,2,TRUE))),IF(F834="女",IF(U834="",0,VLOOKUP(U834,标准!A$39:B$59,2,TRUE)),IF(U834="",0,VLOOKUP(U834,标准!A$3:B$23,2,TRUE)))))</f>
        <v>66</v>
      </c>
      <c r="W834" s="86">
        <f t="shared" ref="W834:W897" si="13">V834*0.2+N834*0.1+P834*0.1+T834*0.1+R834*0.2+J834*0.15+L834*0.15</f>
        <v>64.8</v>
      </c>
      <c r="X834" s="87">
        <v>4</v>
      </c>
      <c r="Y834" s="87">
        <v>4.1</v>
      </c>
      <c r="Z834" s="91"/>
      <c r="AA834" s="92"/>
    </row>
    <row r="835" customHeight="1" spans="1:27">
      <c r="A835" s="62">
        <v>40</v>
      </c>
      <c r="B835" s="63">
        <v>834</v>
      </c>
      <c r="C835" s="154" t="s">
        <v>1721</v>
      </c>
      <c r="D835" s="91" t="s">
        <v>1629</v>
      </c>
      <c r="E835" s="91" t="s">
        <v>971</v>
      </c>
      <c r="F835" s="91" t="s">
        <v>34</v>
      </c>
      <c r="G835" s="155" t="s">
        <v>1722</v>
      </c>
      <c r="H835" s="68">
        <v>166.2</v>
      </c>
      <c r="I835" s="68">
        <v>53.8</v>
      </c>
      <c r="J835" s="71">
        <f>IF(F835="女",IF(H835=0,0,VLOOKUP(I835/(H835*H835/10000),标准!M$108:N$112,2,TRUE)),IF(H835=0,0,VLOOKUP(I835/(H835*H835/10000),标准!M$74:N$78,2,TRUE)))</f>
        <v>100</v>
      </c>
      <c r="K835" s="72">
        <v>2971</v>
      </c>
      <c r="L835" s="71">
        <f>IF(A835&lt;43,IF(F835="女",VLOOKUP(K835,标准!K$108:L$128,2,TRUE),VLOOKUP(K835,标准!K$74:L$94,2,TRUE)),IF(F835="女",VLOOKUP(K835,标准!K$39:L$59,2,TRUE),VLOOKUP(K835,标准!K$3:L$23,2,TRUE)))</f>
        <v>78</v>
      </c>
      <c r="M835" s="68">
        <v>24</v>
      </c>
      <c r="N835" s="71">
        <f>IF(M835="",0,IF(A835&lt;43,IF(F835="女",VLOOKUP(M835,标准!C$108:D$128,2,TRUE),VLOOKUP(M835,标准!C$74:D$94,2,TRUE)),IF(F835="女",VLOOKUP(M835,标准!C$39:D$59,2,TRUE),VLOOKUP(M835,标准!C$3:D$23,2,TRUE))))</f>
        <v>95</v>
      </c>
      <c r="O835" s="76">
        <v>220</v>
      </c>
      <c r="P835" s="71">
        <f>IF(A835&lt;43,IF(F835="女",VLOOKUP(O835/100,标准!E$108:F$128,2,TRUE),VLOOKUP(O835/100,标准!E$74:F$94,2,TRUE)),IF(F835="女",VLOOKUP(O835/100,标准!E$39:F$59,2,TRUE),VLOOKUP(O835/100,标准!E$3:F$23,2,TRUE)))</f>
        <v>100</v>
      </c>
      <c r="Q835" s="81">
        <v>3.4</v>
      </c>
      <c r="R835" s="71">
        <f>IF(Q835=0,0,IF(A835&lt;43,IF(F835="女",IF(Q835="",0,VLOOKUP(Q835,标准!I$108:J$138,2,TRUE)),IF(Q835="",0,VLOOKUP(Q835,标准!I$74:J$104,2,TRUE))),IF(F835="女",IF(Q835="",0,VLOOKUP(Q835,标准!I$39:J$69,2,TRUE)),IF(Q835="",0,VLOOKUP(Q835,标准!I$3:J$33,2,TRUE)))))</f>
        <v>80</v>
      </c>
      <c r="S835" s="76">
        <v>40</v>
      </c>
      <c r="T835" s="71">
        <f>IF(A835&lt;43,IF(F835="女",VLOOKUP(S835,标准!G$108:H$138,2,TRUE),VLOOKUP(S835,标准!G$74:H$99,2,TRUE)),IF(F835="女",VLOOKUP(S835,标准!G$39:H$69,2,TRUE),VLOOKUP(S835,标准!G$3:H$28,2,TRUE)))</f>
        <v>74</v>
      </c>
      <c r="U835" s="88">
        <v>8.5</v>
      </c>
      <c r="V835" s="71">
        <f>IF(U835=0,0,IF(A835&lt;43,IF(F835="女",IF(U835="",0,VLOOKUP(U835,标准!A$108:B$128,2,TRUE)),IF(U835="",0,VLOOKUP(U835,标准!A$74:B$94,2,TRUE))),IF(F835="女",IF(U835="",0,VLOOKUP(U835,标准!A$39:B$59,2,TRUE)),IF(U835="",0,VLOOKUP(U835,标准!A$3:B$23,2,TRUE)))))</f>
        <v>78</v>
      </c>
      <c r="W835" s="86">
        <f t="shared" si="13"/>
        <v>85.2</v>
      </c>
      <c r="X835" s="87">
        <v>3.9</v>
      </c>
      <c r="Y835" s="87">
        <v>3.7</v>
      </c>
      <c r="Z835" s="91"/>
      <c r="AA835" s="92"/>
    </row>
    <row r="836" customHeight="1" spans="1:27">
      <c r="A836" s="62">
        <v>40</v>
      </c>
      <c r="B836" s="63">
        <v>835</v>
      </c>
      <c r="C836" s="154" t="s">
        <v>1723</v>
      </c>
      <c r="D836" s="91" t="s">
        <v>1629</v>
      </c>
      <c r="E836" s="91" t="s">
        <v>971</v>
      </c>
      <c r="F836" s="91" t="s">
        <v>34</v>
      </c>
      <c r="G836" s="155" t="s">
        <v>1724</v>
      </c>
      <c r="H836" s="68">
        <v>159.5</v>
      </c>
      <c r="I836" s="68">
        <v>61.4</v>
      </c>
      <c r="J836" s="71">
        <f>IF(F836="女",IF(H836=0,0,VLOOKUP(I836/(H836*H836/10000),标准!M$108:N$112,2,TRUE)),IF(H836=0,0,VLOOKUP(I836/(H836*H836/10000),标准!M$74:N$78,2,TRUE)))</f>
        <v>80</v>
      </c>
      <c r="K836" s="72">
        <v>3336</v>
      </c>
      <c r="L836" s="71">
        <f>IF(A836&lt;43,IF(F836="女",VLOOKUP(K836,标准!K$108:L$128,2,TRUE),VLOOKUP(K836,标准!K$74:L$94,2,TRUE)),IF(F836="女",VLOOKUP(K836,标准!K$39:L$59,2,TRUE),VLOOKUP(K836,标准!K$3:L$23,2,TRUE)))</f>
        <v>90</v>
      </c>
      <c r="M836" s="68">
        <v>15</v>
      </c>
      <c r="N836" s="71">
        <f>IF(M836="",0,IF(A836&lt;43,IF(F836="女",VLOOKUP(M836,标准!C$108:D$128,2,TRUE),VLOOKUP(M836,标准!C$74:D$94,2,TRUE)),IF(F836="女",VLOOKUP(M836,标准!C$39:D$59,2,TRUE),VLOOKUP(M836,标准!C$3:D$23,2,TRUE))))</f>
        <v>72</v>
      </c>
      <c r="O836" s="76">
        <v>185</v>
      </c>
      <c r="P836" s="71">
        <f>IF(A836&lt;43,IF(F836="女",VLOOKUP(O836/100,标准!E$108:F$128,2,TRUE),VLOOKUP(O836/100,标准!E$74:F$94,2,TRUE)),IF(F836="女",VLOOKUP(O836/100,标准!E$39:F$59,2,TRUE),VLOOKUP(O836/100,标准!E$3:F$23,2,TRUE)))</f>
        <v>80</v>
      </c>
      <c r="Q836" s="81">
        <v>4.1</v>
      </c>
      <c r="R836" s="71">
        <f>IF(Q836=0,0,IF(A836&lt;43,IF(F836="女",IF(Q836="",0,VLOOKUP(Q836,标准!I$108:J$138,2,TRUE)),IF(Q836="",0,VLOOKUP(Q836,标准!I$74:J$104,2,TRUE))),IF(F836="女",IF(Q836="",0,VLOOKUP(Q836,标准!I$39:J$69,2,TRUE)),IF(Q836="",0,VLOOKUP(Q836,标准!I$3:J$33,2,TRUE)))))</f>
        <v>68</v>
      </c>
      <c r="S836" s="76">
        <v>30</v>
      </c>
      <c r="T836" s="71">
        <f>IF(A836&lt;43,IF(F836="女",VLOOKUP(S836,标准!G$108:H$138,2,TRUE),VLOOKUP(S836,标准!G$74:H$99,2,TRUE)),IF(F836="女",VLOOKUP(S836,标准!G$39:H$69,2,TRUE),VLOOKUP(S836,标准!G$3:H$28,2,TRUE)))</f>
        <v>64</v>
      </c>
      <c r="U836" s="89">
        <v>7.4</v>
      </c>
      <c r="V836" s="71">
        <f>IF(U836=0,0,IF(A836&lt;43,IF(F836="女",IF(U836="",0,VLOOKUP(U836,标准!A$108:B$128,2,TRUE)),IF(U836="",0,VLOOKUP(U836,标准!A$74:B$94,2,TRUE))),IF(F836="女",IF(U836="",0,VLOOKUP(U836,标准!A$39:B$59,2,TRUE)),IF(U836="",0,VLOOKUP(U836,标准!A$3:B$23,2,TRUE)))))</f>
        <v>100</v>
      </c>
      <c r="W836" s="86">
        <f t="shared" si="13"/>
        <v>80.7</v>
      </c>
      <c r="X836" s="87">
        <v>4.6</v>
      </c>
      <c r="Y836" s="87">
        <v>4.5</v>
      </c>
      <c r="Z836" s="91"/>
      <c r="AA836" s="92"/>
    </row>
    <row r="837" customHeight="1" spans="1:27">
      <c r="A837" s="62">
        <v>40</v>
      </c>
      <c r="B837" s="63">
        <v>836</v>
      </c>
      <c r="C837" s="154" t="s">
        <v>1725</v>
      </c>
      <c r="D837" s="91" t="s">
        <v>1629</v>
      </c>
      <c r="E837" s="91" t="s">
        <v>971</v>
      </c>
      <c r="F837" s="91" t="s">
        <v>30</v>
      </c>
      <c r="G837" s="155" t="s">
        <v>1726</v>
      </c>
      <c r="H837" s="68">
        <v>168.6</v>
      </c>
      <c r="I837" s="68">
        <v>76.3</v>
      </c>
      <c r="J837" s="71">
        <f>IF(F837="女",IF(H837=0,0,VLOOKUP(I837/(H837*H837/10000),标准!M$108:N$112,2,TRUE)),IF(H837=0,0,VLOOKUP(I837/(H837*H837/10000),标准!M$74:N$78,2,TRUE)))</f>
        <v>80</v>
      </c>
      <c r="K837" s="72">
        <v>5153</v>
      </c>
      <c r="L837" s="71">
        <f>IF(A837&lt;43,IF(F837="女",VLOOKUP(K837,标准!K$108:L$128,2,TRUE),VLOOKUP(K837,标准!K$74:L$94,2,TRUE)),IF(F837="女",VLOOKUP(K837,标准!K$39:L$59,2,TRUE),VLOOKUP(K837,标准!K$3:L$23,2,TRUE)))</f>
        <v>100</v>
      </c>
      <c r="M837" s="68">
        <v>17</v>
      </c>
      <c r="N837" s="71">
        <f>IF(M837="",0,IF(A837&lt;43,IF(F837="女",VLOOKUP(M837,标准!C$108:D$128,2,TRUE),VLOOKUP(M837,标准!C$74:D$94,2,TRUE)),IF(F837="女",VLOOKUP(M837,标准!C$39:D$59,2,TRUE),VLOOKUP(M837,标准!C$3:D$23,2,TRUE))))</f>
        <v>78</v>
      </c>
      <c r="O837" s="72">
        <v>236</v>
      </c>
      <c r="P837" s="71">
        <f>IF(A837&lt;43,IF(F837="女",VLOOKUP(O837/100,标准!E$108:F$128,2,TRUE),VLOOKUP(O837/100,标准!E$74:F$94,2,TRUE)),IF(F837="女",VLOOKUP(O837/100,标准!E$39:F$59,2,TRUE),VLOOKUP(O837/100,标准!E$3:F$23,2,TRUE)))</f>
        <v>74</v>
      </c>
      <c r="Q837" s="82">
        <v>4.04</v>
      </c>
      <c r="R837" s="71">
        <f>IF(Q837=0,0,IF(A837&lt;43,IF(F837="女",IF(Q837="",0,VLOOKUP(Q837,标准!I$108:J$138,2,TRUE)),IF(Q837="",0,VLOOKUP(Q837,标准!I$74:J$104,2,TRUE))),IF(F837="女",IF(Q837="",0,VLOOKUP(Q837,标准!I$39:J$69,2,TRUE)),IF(Q837="",0,VLOOKUP(Q837,标准!I$3:J$33,2,TRUE)))))</f>
        <v>70</v>
      </c>
      <c r="S837" s="83">
        <v>5</v>
      </c>
      <c r="T837" s="71">
        <f>IF(A837&lt;43,IF(F837="女",VLOOKUP(S837,标准!G$108:H$138,2,TRUE),VLOOKUP(S837,标准!G$74:H$99,2,TRUE)),IF(F837="女",VLOOKUP(S837,标准!G$39:H$69,2,TRUE),VLOOKUP(S837,标准!G$3:H$28,2,TRUE)))</f>
        <v>10</v>
      </c>
      <c r="U837" s="89">
        <v>8.22</v>
      </c>
      <c r="V837" s="71">
        <f>IF(U837=0,0,IF(A837&lt;43,IF(F837="女",IF(U837="",0,VLOOKUP(U837,标准!A$108:B$128,2,TRUE)),IF(U837="",0,VLOOKUP(U837,标准!A$74:B$94,2,TRUE))),IF(F837="女",IF(U837="",0,VLOOKUP(U837,标准!A$39:B$59,2,TRUE)),IF(U837="",0,VLOOKUP(U837,标准!A$3:B$23,2,TRUE)))))</f>
        <v>68</v>
      </c>
      <c r="W837" s="86">
        <f t="shared" si="13"/>
        <v>70.8</v>
      </c>
      <c r="X837" s="87">
        <v>4.2</v>
      </c>
      <c r="Y837" s="87">
        <v>4.4</v>
      </c>
      <c r="Z837" s="91"/>
      <c r="AA837" s="92"/>
    </row>
    <row r="838" customHeight="1" spans="1:27">
      <c r="A838" s="62">
        <v>40</v>
      </c>
      <c r="B838" s="63">
        <v>837</v>
      </c>
      <c r="C838" s="154" t="s">
        <v>1727</v>
      </c>
      <c r="D838" s="91" t="s">
        <v>1629</v>
      </c>
      <c r="E838" s="91" t="s">
        <v>971</v>
      </c>
      <c r="F838" s="91" t="s">
        <v>30</v>
      </c>
      <c r="G838" s="155" t="s">
        <v>1728</v>
      </c>
      <c r="H838" s="68">
        <v>173.5</v>
      </c>
      <c r="I838" s="68">
        <v>68.2</v>
      </c>
      <c r="J838" s="71">
        <f>IF(F838="女",IF(H838=0,0,VLOOKUP(I838/(H838*H838/10000),标准!M$108:N$112,2,TRUE)),IF(H838=0,0,VLOOKUP(I838/(H838*H838/10000),标准!M$74:N$78,2,TRUE)))</f>
        <v>100</v>
      </c>
      <c r="K838" s="72">
        <v>4395</v>
      </c>
      <c r="L838" s="71">
        <f>IF(A838&lt;43,IF(F838="女",VLOOKUP(K838,标准!K$108:L$128,2,TRUE),VLOOKUP(K838,标准!K$74:L$94,2,TRUE)),IF(F838="女",VLOOKUP(K838,标准!K$39:L$59,2,TRUE),VLOOKUP(K838,标准!K$3:L$23,2,TRUE)))</f>
        <v>80</v>
      </c>
      <c r="M838" s="68">
        <v>10</v>
      </c>
      <c r="N838" s="71">
        <f>IF(M838="",0,IF(A838&lt;43,IF(F838="女",VLOOKUP(M838,标准!C$108:D$128,2,TRUE),VLOOKUP(M838,标准!C$74:D$94,2,TRUE)),IF(F838="女",VLOOKUP(M838,标准!C$39:D$59,2,TRUE),VLOOKUP(M838,标准!C$3:D$23,2,TRUE))))</f>
        <v>68</v>
      </c>
      <c r="O838" s="72">
        <v>221</v>
      </c>
      <c r="P838" s="71">
        <f>IF(A838&lt;43,IF(F838="女",VLOOKUP(O838/100,标准!E$108:F$128,2,TRUE),VLOOKUP(O838/100,标准!E$74:F$94,2,TRUE)),IF(F838="女",VLOOKUP(O838/100,标准!E$39:F$59,2,TRUE),VLOOKUP(O838/100,标准!E$3:F$23,2,TRUE)))</f>
        <v>66</v>
      </c>
      <c r="Q838" s="82">
        <v>4.03</v>
      </c>
      <c r="R838" s="71">
        <f>IF(Q838=0,0,IF(A838&lt;43,IF(F838="女",IF(Q838="",0,VLOOKUP(Q838,标准!I$108:J$138,2,TRUE)),IF(Q838="",0,VLOOKUP(Q838,标准!I$74:J$104,2,TRUE))),IF(F838="女",IF(Q838="",0,VLOOKUP(Q838,标准!I$39:J$69,2,TRUE)),IF(Q838="",0,VLOOKUP(Q838,标准!I$3:J$33,2,TRUE)))))</f>
        <v>70</v>
      </c>
      <c r="S838" s="83">
        <v>1</v>
      </c>
      <c r="T838" s="71">
        <f>IF(A838&lt;43,IF(F838="女",VLOOKUP(S838,标准!G$108:H$138,2,TRUE),VLOOKUP(S838,标准!G$74:H$99,2,TRUE)),IF(F838="女",VLOOKUP(S838,标准!G$39:H$69,2,TRUE),VLOOKUP(S838,标准!G$3:H$28,2,TRUE)))</f>
        <v>0</v>
      </c>
      <c r="U838" s="89">
        <v>7.38</v>
      </c>
      <c r="V838" s="71">
        <f>IF(U838=0,0,IF(A838&lt;43,IF(F838="女",IF(U838="",0,VLOOKUP(U838,标准!A$108:B$128,2,TRUE)),IF(U838="",0,VLOOKUP(U838,标准!A$74:B$94,2,TRUE))),IF(F838="女",IF(U838="",0,VLOOKUP(U838,标准!A$39:B$59,2,TRUE)),IF(U838="",0,VLOOKUP(U838,标准!A$3:B$23,2,TRUE)))))</f>
        <v>76</v>
      </c>
      <c r="W838" s="86">
        <f t="shared" si="13"/>
        <v>69.6</v>
      </c>
      <c r="X838" s="87">
        <v>3.8</v>
      </c>
      <c r="Y838" s="87">
        <v>4</v>
      </c>
      <c r="Z838" s="91"/>
      <c r="AA838" s="92"/>
    </row>
    <row r="839" customHeight="1" spans="1:27">
      <c r="A839" s="62">
        <v>40</v>
      </c>
      <c r="B839" s="63">
        <v>838</v>
      </c>
      <c r="C839" s="154" t="s">
        <v>1729</v>
      </c>
      <c r="D839" s="91" t="s">
        <v>1629</v>
      </c>
      <c r="E839" s="91" t="s">
        <v>971</v>
      </c>
      <c r="F839" s="91" t="s">
        <v>30</v>
      </c>
      <c r="G839" s="155" t="s">
        <v>1730</v>
      </c>
      <c r="H839" s="68">
        <v>167.7</v>
      </c>
      <c r="I839" s="68">
        <v>76.7</v>
      </c>
      <c r="J839" s="71">
        <f>IF(F839="女",IF(H839=0,0,VLOOKUP(I839/(H839*H839/10000),标准!M$108:N$112,2,TRUE)),IF(H839=0,0,VLOOKUP(I839/(H839*H839/10000),标准!M$74:N$78,2,TRUE)))</f>
        <v>80</v>
      </c>
      <c r="K839" s="72">
        <v>2466</v>
      </c>
      <c r="L839" s="71">
        <f>IF(A839&lt;43,IF(F839="女",VLOOKUP(K839,标准!K$108:L$128,2,TRUE),VLOOKUP(K839,标准!K$74:L$94,2,TRUE)),IF(F839="女",VLOOKUP(K839,标准!K$39:L$59,2,TRUE),VLOOKUP(K839,标准!K$3:L$23,2,TRUE)))</f>
        <v>20</v>
      </c>
      <c r="M839" s="68">
        <v>17</v>
      </c>
      <c r="N839" s="71">
        <f>IF(M839="",0,IF(A839&lt;43,IF(F839="女",VLOOKUP(M839,标准!C$108:D$128,2,TRUE),VLOOKUP(M839,标准!C$74:D$94,2,TRUE)),IF(F839="女",VLOOKUP(M839,标准!C$39:D$59,2,TRUE),VLOOKUP(M839,标准!C$3:D$23,2,TRUE))))</f>
        <v>78</v>
      </c>
      <c r="O839" s="72">
        <v>219</v>
      </c>
      <c r="P839" s="71">
        <f>IF(A839&lt;43,IF(F839="女",VLOOKUP(O839/100,标准!E$108:F$128,2,TRUE),VLOOKUP(O839/100,标准!E$74:F$94,2,TRUE)),IF(F839="女",VLOOKUP(O839/100,标准!E$39:F$59,2,TRUE),VLOOKUP(O839/100,标准!E$3:F$23,2,TRUE)))</f>
        <v>64</v>
      </c>
      <c r="Q839" s="82">
        <v>3.53</v>
      </c>
      <c r="R839" s="71">
        <f>IF(Q839=0,0,IF(A839&lt;43,IF(F839="女",IF(Q839="",0,VLOOKUP(Q839,标准!I$108:J$138,2,TRUE)),IF(Q839="",0,VLOOKUP(Q839,标准!I$74:J$104,2,TRUE))),IF(F839="女",IF(Q839="",0,VLOOKUP(Q839,标准!I$39:J$69,2,TRUE)),IF(Q839="",0,VLOOKUP(Q839,标准!I$3:J$33,2,TRUE)))))</f>
        <v>74</v>
      </c>
      <c r="S839" s="83">
        <v>2</v>
      </c>
      <c r="T839" s="71">
        <f>IF(A839&lt;43,IF(F839="女",VLOOKUP(S839,标准!G$108:H$138,2,TRUE),VLOOKUP(S839,标准!G$74:H$99,2,TRUE)),IF(F839="女",VLOOKUP(S839,标准!G$39:H$69,2,TRUE),VLOOKUP(S839,标准!G$3:H$28,2,TRUE)))</f>
        <v>0</v>
      </c>
      <c r="U839" s="89">
        <v>6.52</v>
      </c>
      <c r="V839" s="71">
        <f>IF(U839=0,0,IF(A839&lt;43,IF(F839="女",IF(U839="",0,VLOOKUP(U839,标准!A$108:B$128,2,TRUE)),IF(U839="",0,VLOOKUP(U839,标准!A$74:B$94,2,TRUE))),IF(F839="女",IF(U839="",0,VLOOKUP(U839,标准!A$39:B$59,2,TRUE)),IF(U839="",0,VLOOKUP(U839,标准!A$3:B$23,2,TRUE)))))</f>
        <v>100</v>
      </c>
      <c r="W839" s="86">
        <f t="shared" si="13"/>
        <v>64</v>
      </c>
      <c r="X839" s="87">
        <v>4.6</v>
      </c>
      <c r="Y839" s="87">
        <v>4.5</v>
      </c>
      <c r="Z839" s="91"/>
      <c r="AA839" s="92"/>
    </row>
    <row r="840" customHeight="1" spans="1:27">
      <c r="A840" s="62">
        <v>40</v>
      </c>
      <c r="B840" s="63">
        <v>839</v>
      </c>
      <c r="C840" s="154" t="s">
        <v>1731</v>
      </c>
      <c r="D840" s="91" t="s">
        <v>1629</v>
      </c>
      <c r="E840" s="91" t="s">
        <v>971</v>
      </c>
      <c r="F840" s="91" t="s">
        <v>30</v>
      </c>
      <c r="G840" s="155" t="s">
        <v>1732</v>
      </c>
      <c r="H840" s="68">
        <v>177.2</v>
      </c>
      <c r="I840" s="68">
        <v>63</v>
      </c>
      <c r="J840" s="71">
        <f>IF(F840="女",IF(H840=0,0,VLOOKUP(I840/(H840*H840/10000),标准!M$108:N$112,2,TRUE)),IF(H840=0,0,VLOOKUP(I840/(H840*H840/10000),标准!M$74:N$78,2,TRUE)))</f>
        <v>100</v>
      </c>
      <c r="K840" s="72">
        <v>3523</v>
      </c>
      <c r="L840" s="71">
        <f>IF(A840&lt;43,IF(F840="女",VLOOKUP(K840,标准!K$108:L$128,2,TRUE),VLOOKUP(K840,标准!K$74:L$94,2,TRUE)),IF(F840="女",VLOOKUP(K840,标准!K$39:L$59,2,TRUE),VLOOKUP(K840,标准!K$3:L$23,2,TRUE)))</f>
        <v>66</v>
      </c>
      <c r="M840" s="68">
        <v>9</v>
      </c>
      <c r="N840" s="71">
        <f>IF(M840="",0,IF(A840&lt;43,IF(F840="女",VLOOKUP(M840,标准!C$108:D$128,2,TRUE),VLOOKUP(M840,标准!C$74:D$94,2,TRUE)),IF(F840="女",VLOOKUP(M840,标准!C$39:D$59,2,TRUE),VLOOKUP(M840,标准!C$3:D$23,2,TRUE))))</f>
        <v>66</v>
      </c>
      <c r="O840" s="72">
        <v>261</v>
      </c>
      <c r="P840" s="71">
        <f>IF(A840&lt;43,IF(F840="女",VLOOKUP(O840/100,标准!E$108:F$128,2,TRUE),VLOOKUP(O840/100,标准!E$74:F$94,2,TRUE)),IF(F840="女",VLOOKUP(O840/100,标准!E$39:F$59,2,TRUE),VLOOKUP(O840/100,标准!E$3:F$23,2,TRUE)))</f>
        <v>85</v>
      </c>
      <c r="Q840" s="82">
        <v>3.43</v>
      </c>
      <c r="R840" s="71">
        <f>IF(Q840=0,0,IF(A840&lt;43,IF(F840="女",IF(Q840="",0,VLOOKUP(Q840,标准!I$108:J$138,2,TRUE)),IF(Q840="",0,VLOOKUP(Q840,标准!I$74:J$104,2,TRUE))),IF(F840="女",IF(Q840="",0,VLOOKUP(Q840,标准!I$39:J$69,2,TRUE)),IF(Q840="",0,VLOOKUP(Q840,标准!I$3:J$33,2,TRUE)))))</f>
        <v>78</v>
      </c>
      <c r="S840" s="83">
        <v>7</v>
      </c>
      <c r="T840" s="71">
        <f>IF(A840&lt;43,IF(F840="女",VLOOKUP(S840,标准!G$108:H$138,2,TRUE),VLOOKUP(S840,标准!G$74:H$99,2,TRUE)),IF(F840="女",VLOOKUP(S840,标准!G$39:H$69,2,TRUE),VLOOKUP(S840,标准!G$3:H$28,2,TRUE)))</f>
        <v>30</v>
      </c>
      <c r="U840" s="89">
        <v>6.78</v>
      </c>
      <c r="V840" s="71">
        <f>IF(U840=0,0,IF(A840&lt;43,IF(F840="女",IF(U840="",0,VLOOKUP(U840,标准!A$108:B$128,2,TRUE)),IF(U840="",0,VLOOKUP(U840,标准!A$74:B$94,2,TRUE))),IF(F840="女",IF(U840="",0,VLOOKUP(U840,标准!A$39:B$59,2,TRUE)),IF(U840="",0,VLOOKUP(U840,标准!A$3:B$23,2,TRUE)))))</f>
        <v>95</v>
      </c>
      <c r="W840" s="86">
        <f t="shared" si="13"/>
        <v>77.6</v>
      </c>
      <c r="X840" s="87">
        <v>3.7</v>
      </c>
      <c r="Y840" s="87">
        <v>3.7</v>
      </c>
      <c r="Z840" s="91"/>
      <c r="AA840" s="92"/>
    </row>
    <row r="841" customHeight="1" spans="1:27">
      <c r="A841" s="62">
        <v>40</v>
      </c>
      <c r="B841" s="63">
        <v>840</v>
      </c>
      <c r="C841" s="154" t="s">
        <v>1733</v>
      </c>
      <c r="D841" s="91" t="s">
        <v>1629</v>
      </c>
      <c r="E841" s="91" t="s">
        <v>971</v>
      </c>
      <c r="F841" s="91" t="s">
        <v>30</v>
      </c>
      <c r="G841" s="155" t="s">
        <v>1734</v>
      </c>
      <c r="H841" s="68">
        <v>157.6</v>
      </c>
      <c r="I841" s="68">
        <v>55</v>
      </c>
      <c r="J841" s="71">
        <f>IF(F841="女",IF(H841=0,0,VLOOKUP(I841/(H841*H841/10000),标准!M$108:N$112,2,TRUE)),IF(H841=0,0,VLOOKUP(I841/(H841*H841/10000),标准!M$74:N$78,2,TRUE)))</f>
        <v>100</v>
      </c>
      <c r="K841" s="72">
        <v>3293</v>
      </c>
      <c r="L841" s="71">
        <f>IF(A841&lt;43,IF(F841="女",VLOOKUP(K841,标准!K$108:L$128,2,TRUE),VLOOKUP(K841,标准!K$74:L$94,2,TRUE)),IF(F841="女",VLOOKUP(K841,标准!K$39:L$59,2,TRUE),VLOOKUP(K841,标准!K$3:L$23,2,TRUE)))</f>
        <v>62</v>
      </c>
      <c r="M841" s="68">
        <v>11</v>
      </c>
      <c r="N841" s="71">
        <f>IF(M841="",0,IF(A841&lt;43,IF(F841="女",VLOOKUP(M841,标准!C$108:D$128,2,TRUE),VLOOKUP(M841,标准!C$74:D$94,2,TRUE)),IF(F841="女",VLOOKUP(M841,标准!C$39:D$59,2,TRUE),VLOOKUP(M841,标准!C$3:D$23,2,TRUE))))</f>
        <v>70</v>
      </c>
      <c r="O841" s="72">
        <v>229</v>
      </c>
      <c r="P841" s="71">
        <f>IF(A841&lt;43,IF(F841="女",VLOOKUP(O841/100,标准!E$108:F$128,2,TRUE),VLOOKUP(O841/100,标准!E$74:F$94,2,TRUE)),IF(F841="女",VLOOKUP(O841/100,标准!E$39:F$59,2,TRUE),VLOOKUP(O841/100,标准!E$3:F$23,2,TRUE)))</f>
        <v>70</v>
      </c>
      <c r="Q841" s="82">
        <v>3.31</v>
      </c>
      <c r="R841" s="71">
        <f>IF(Q841=0,0,IF(A841&lt;43,IF(F841="女",IF(Q841="",0,VLOOKUP(Q841,标准!I$108:J$138,2,TRUE)),IF(Q841="",0,VLOOKUP(Q841,标准!I$74:J$104,2,TRUE))),IF(F841="女",IF(Q841="",0,VLOOKUP(Q841,标准!I$39:J$69,2,TRUE)),IF(Q841="",0,VLOOKUP(Q841,标准!I$3:J$33,2,TRUE)))))</f>
        <v>85</v>
      </c>
      <c r="S841" s="83">
        <v>17</v>
      </c>
      <c r="T841" s="71">
        <f>IF(A841&lt;43,IF(F841="女",VLOOKUP(S841,标准!G$108:H$138,2,TRUE),VLOOKUP(S841,标准!G$74:H$99,2,TRUE)),IF(F841="女",VLOOKUP(S841,标准!G$39:H$69,2,TRUE),VLOOKUP(S841,标准!G$3:H$28,2,TRUE)))</f>
        <v>90</v>
      </c>
      <c r="U841" s="89">
        <v>6.7</v>
      </c>
      <c r="V841" s="71">
        <f>IF(U841=0,0,IF(A841&lt;43,IF(F841="女",IF(U841="",0,VLOOKUP(U841,标准!A$108:B$128,2,TRUE)),IF(U841="",0,VLOOKUP(U841,标准!A$74:B$94,2,TRUE))),IF(F841="女",IF(U841="",0,VLOOKUP(U841,标准!A$39:B$59,2,TRUE)),IF(U841="",0,VLOOKUP(U841,标准!A$3:B$23,2,TRUE)))))</f>
        <v>100</v>
      </c>
      <c r="W841" s="86">
        <f t="shared" si="13"/>
        <v>84.3</v>
      </c>
      <c r="X841" s="87">
        <v>4.4</v>
      </c>
      <c r="Y841" s="87">
        <v>4.8</v>
      </c>
      <c r="Z841" s="91"/>
      <c r="AA841" s="92"/>
    </row>
    <row r="842" customHeight="1" spans="1:27">
      <c r="A842" s="62">
        <v>40</v>
      </c>
      <c r="B842" s="63">
        <v>841</v>
      </c>
      <c r="C842" s="154" t="s">
        <v>1735</v>
      </c>
      <c r="D842" s="91" t="s">
        <v>1736</v>
      </c>
      <c r="E842" s="91" t="s">
        <v>971</v>
      </c>
      <c r="F842" s="91" t="s">
        <v>30</v>
      </c>
      <c r="G842" s="155" t="s">
        <v>1737</v>
      </c>
      <c r="H842" s="68">
        <v>173.8</v>
      </c>
      <c r="I842" s="68">
        <v>60.8</v>
      </c>
      <c r="J842" s="71">
        <f>IF(F842="女",IF(H842=0,0,VLOOKUP(I842/(H842*H842/10000),标准!M$108:N$112,2,TRUE)),IF(H842=0,0,VLOOKUP(I842/(H842*H842/10000),标准!M$74:N$78,2,TRUE)))</f>
        <v>100</v>
      </c>
      <c r="K842" s="72">
        <v>4734</v>
      </c>
      <c r="L842" s="71">
        <f>IF(A842&lt;43,IF(F842="女",VLOOKUP(K842,标准!K$108:L$128,2,TRUE),VLOOKUP(K842,标准!K$74:L$94,2,TRUE)),IF(F842="女",VLOOKUP(K842,标准!K$39:L$59,2,TRUE),VLOOKUP(K842,标准!K$3:L$23,2,TRUE)))</f>
        <v>85</v>
      </c>
      <c r="M842" s="68">
        <v>15</v>
      </c>
      <c r="N842" s="71">
        <f>IF(M842="",0,IF(A842&lt;43,IF(F842="女",VLOOKUP(M842,标准!C$108:D$128,2,TRUE),VLOOKUP(M842,标准!C$74:D$94,2,TRUE)),IF(F842="女",VLOOKUP(M842,标准!C$39:D$59,2,TRUE),VLOOKUP(M842,标准!C$3:D$23,2,TRUE))))</f>
        <v>76</v>
      </c>
      <c r="O842" s="76">
        <v>220</v>
      </c>
      <c r="P842" s="71">
        <f>IF(A842&lt;43,IF(F842="女",VLOOKUP(O842/100,标准!E$108:F$128,2,TRUE),VLOOKUP(O842/100,标准!E$74:F$94,2,TRUE)),IF(F842="女",VLOOKUP(O842/100,标准!E$39:F$59,2,TRUE),VLOOKUP(O842/100,标准!E$3:F$23,2,TRUE)))</f>
        <v>66</v>
      </c>
      <c r="Q842" s="81">
        <v>4.24</v>
      </c>
      <c r="R842" s="71">
        <f>IF(Q842=0,0,IF(A842&lt;43,IF(F842="女",IF(Q842="",0,VLOOKUP(Q842,标准!I$108:J$138,2,TRUE)),IF(Q842="",0,VLOOKUP(Q842,标准!I$74:J$104,2,TRUE))),IF(F842="女",IF(Q842="",0,VLOOKUP(Q842,标准!I$39:J$69,2,TRUE)),IF(Q842="",0,VLOOKUP(Q842,标准!I$3:J$33,2,TRUE)))))</f>
        <v>62</v>
      </c>
      <c r="S842" s="76">
        <v>8</v>
      </c>
      <c r="T842" s="71">
        <f>IF(A842&lt;43,IF(F842="女",VLOOKUP(S842,标准!G$108:H$138,2,TRUE),VLOOKUP(S842,标准!G$74:H$99,2,TRUE)),IF(F842="女",VLOOKUP(S842,标准!G$39:H$69,2,TRUE),VLOOKUP(S842,标准!G$3:H$28,2,TRUE)))</f>
        <v>40</v>
      </c>
      <c r="U842" s="88">
        <v>9.3</v>
      </c>
      <c r="V842" s="71">
        <f>IF(U842=0,0,IF(A842&lt;43,IF(F842="女",IF(U842="",0,VLOOKUP(U842,标准!A$108:B$128,2,TRUE)),IF(U842="",0,VLOOKUP(U842,标准!A$74:B$94,2,TRUE))),IF(F842="女",IF(U842="",0,VLOOKUP(U842,标准!A$39:B$59,2,TRUE)),IF(U842="",0,VLOOKUP(U842,标准!A$3:B$23,2,TRUE)))))</f>
        <v>50</v>
      </c>
      <c r="W842" s="86">
        <f t="shared" si="13"/>
        <v>68.35</v>
      </c>
      <c r="X842" s="87">
        <v>4</v>
      </c>
      <c r="Y842" s="87">
        <v>4</v>
      </c>
      <c r="Z842" s="91"/>
      <c r="AA842" s="97"/>
    </row>
    <row r="843" customHeight="1" spans="1:27">
      <c r="A843" s="62">
        <v>40</v>
      </c>
      <c r="B843" s="63">
        <v>842</v>
      </c>
      <c r="C843" s="154" t="s">
        <v>1738</v>
      </c>
      <c r="D843" s="91" t="s">
        <v>1736</v>
      </c>
      <c r="E843" s="91" t="s">
        <v>971</v>
      </c>
      <c r="F843" s="91" t="s">
        <v>30</v>
      </c>
      <c r="G843" s="155" t="s">
        <v>1739</v>
      </c>
      <c r="H843" s="68">
        <v>184.2</v>
      </c>
      <c r="I843" s="68">
        <v>102.1</v>
      </c>
      <c r="J843" s="71">
        <f>IF(F843="女",IF(H843=0,0,VLOOKUP(I843/(H843*H843/10000),标准!M$108:N$112,2,TRUE)),IF(H843=0,0,VLOOKUP(I843/(H843*H843/10000),标准!M$74:N$78,2,TRUE)))</f>
        <v>60</v>
      </c>
      <c r="K843" s="72">
        <v>4704</v>
      </c>
      <c r="L843" s="71">
        <f>IF(A843&lt;43,IF(F843="女",VLOOKUP(K843,标准!K$108:L$128,2,TRUE),VLOOKUP(K843,标准!K$74:L$94,2,TRUE)),IF(F843="女",VLOOKUP(K843,标准!K$39:L$59,2,TRUE),VLOOKUP(K843,标准!K$3:L$23,2,TRUE)))</f>
        <v>85</v>
      </c>
      <c r="M843" s="68">
        <v>9</v>
      </c>
      <c r="N843" s="71">
        <f>IF(M843="",0,IF(A843&lt;43,IF(F843="女",VLOOKUP(M843,标准!C$108:D$128,2,TRUE),VLOOKUP(M843,标准!C$74:D$94,2,TRUE)),IF(F843="女",VLOOKUP(M843,标准!C$39:D$59,2,TRUE),VLOOKUP(M843,标准!C$3:D$23,2,TRUE))))</f>
        <v>66</v>
      </c>
      <c r="O843" s="76">
        <v>208</v>
      </c>
      <c r="P843" s="71">
        <f>IF(A843&lt;43,IF(F843="女",VLOOKUP(O843/100,标准!E$108:F$128,2,TRUE),VLOOKUP(O843/100,标准!E$74:F$94,2,TRUE)),IF(F843="女",VLOOKUP(O843/100,标准!E$39:F$59,2,TRUE),VLOOKUP(O843/100,标准!E$3:F$23,2,TRUE)))</f>
        <v>60</v>
      </c>
      <c r="Q843" s="81">
        <v>4.18</v>
      </c>
      <c r="R843" s="71">
        <f>IF(Q843=0,0,IF(A843&lt;43,IF(F843="女",IF(Q843="",0,VLOOKUP(Q843,标准!I$108:J$138,2,TRUE)),IF(Q843="",0,VLOOKUP(Q843,标准!I$74:J$104,2,TRUE))),IF(F843="女",IF(Q843="",0,VLOOKUP(Q843,标准!I$39:J$69,2,TRUE)),IF(Q843="",0,VLOOKUP(Q843,标准!I$3:J$33,2,TRUE)))))</f>
        <v>64</v>
      </c>
      <c r="S843" s="76">
        <v>6</v>
      </c>
      <c r="T843" s="71">
        <f>IF(A843&lt;43,IF(F843="女",VLOOKUP(S843,标准!G$108:H$138,2,TRUE),VLOOKUP(S843,标准!G$74:H$99,2,TRUE)),IF(F843="女",VLOOKUP(S843,标准!G$39:H$69,2,TRUE),VLOOKUP(S843,标准!G$3:H$28,2,TRUE)))</f>
        <v>20</v>
      </c>
      <c r="U843" s="88">
        <v>7.3</v>
      </c>
      <c r="V843" s="71">
        <f>IF(U843=0,0,IF(A843&lt;43,IF(F843="女",IF(U843="",0,VLOOKUP(U843,标准!A$108:B$128,2,TRUE)),IF(U843="",0,VLOOKUP(U843,标准!A$74:B$94,2,TRUE))),IF(F843="女",IF(U843="",0,VLOOKUP(U843,标准!A$39:B$59,2,TRUE)),IF(U843="",0,VLOOKUP(U843,标准!A$3:B$23,2,TRUE)))))</f>
        <v>78</v>
      </c>
      <c r="W843" s="86">
        <f t="shared" si="13"/>
        <v>64.75</v>
      </c>
      <c r="X843" s="87">
        <v>4.7</v>
      </c>
      <c r="Y843" s="87">
        <v>4.9</v>
      </c>
      <c r="Z843" s="91"/>
      <c r="AA843" s="97"/>
    </row>
    <row r="844" customHeight="1" spans="1:27">
      <c r="A844" s="62">
        <v>40</v>
      </c>
      <c r="B844" s="63">
        <v>843</v>
      </c>
      <c r="C844" s="154" t="s">
        <v>1740</v>
      </c>
      <c r="D844" s="91" t="s">
        <v>1736</v>
      </c>
      <c r="E844" s="91" t="s">
        <v>971</v>
      </c>
      <c r="F844" s="91" t="s">
        <v>30</v>
      </c>
      <c r="G844" s="155" t="s">
        <v>1741</v>
      </c>
      <c r="H844" s="68">
        <v>167.9</v>
      </c>
      <c r="I844" s="68">
        <v>81.3</v>
      </c>
      <c r="J844" s="71">
        <f>IF(F844="女",IF(H844=0,0,VLOOKUP(I844/(H844*H844/10000),标准!M$108:N$112,2,TRUE)),IF(H844=0,0,VLOOKUP(I844/(H844*H844/10000),标准!M$74:N$78,2,TRUE)))</f>
        <v>60</v>
      </c>
      <c r="K844" s="72">
        <v>4137</v>
      </c>
      <c r="L844" s="71">
        <f>IF(A844&lt;43,IF(F844="女",VLOOKUP(K844,标准!K$108:L$128,2,TRUE),VLOOKUP(K844,标准!K$74:L$94,2,TRUE)),IF(F844="女",VLOOKUP(K844,标准!K$39:L$59,2,TRUE),VLOOKUP(K844,标准!K$3:L$23,2,TRUE)))</f>
        <v>76</v>
      </c>
      <c r="M844" s="68">
        <v>7</v>
      </c>
      <c r="N844" s="71">
        <f>IF(M844="",0,IF(A844&lt;43,IF(F844="女",VLOOKUP(M844,标准!C$108:D$128,2,TRUE),VLOOKUP(M844,标准!C$74:D$94,2,TRUE)),IF(F844="女",VLOOKUP(M844,标准!C$39:D$59,2,TRUE),VLOOKUP(M844,标准!C$3:D$23,2,TRUE))))</f>
        <v>64</v>
      </c>
      <c r="O844" s="76">
        <v>215</v>
      </c>
      <c r="P844" s="71">
        <f>IF(A844&lt;43,IF(F844="女",VLOOKUP(O844/100,标准!E$108:F$128,2,TRUE),VLOOKUP(O844/100,标准!E$74:F$94,2,TRUE)),IF(F844="女",VLOOKUP(O844/100,标准!E$39:F$59,2,TRUE),VLOOKUP(O844/100,标准!E$3:F$23,2,TRUE)))</f>
        <v>62</v>
      </c>
      <c r="Q844" s="81">
        <v>4.18</v>
      </c>
      <c r="R844" s="71">
        <f>IF(Q844=0,0,IF(A844&lt;43,IF(F844="女",IF(Q844="",0,VLOOKUP(Q844,标准!I$108:J$138,2,TRUE)),IF(Q844="",0,VLOOKUP(Q844,标准!I$74:J$104,2,TRUE))),IF(F844="女",IF(Q844="",0,VLOOKUP(Q844,标准!I$39:J$69,2,TRUE)),IF(Q844="",0,VLOOKUP(Q844,标准!I$3:J$33,2,TRUE)))))</f>
        <v>64</v>
      </c>
      <c r="S844" s="76">
        <v>10</v>
      </c>
      <c r="T844" s="71">
        <f>IF(A844&lt;43,IF(F844="女",VLOOKUP(S844,标准!G$108:H$138,2,TRUE),VLOOKUP(S844,标准!G$74:H$99,2,TRUE)),IF(F844="女",VLOOKUP(S844,标准!G$39:H$69,2,TRUE),VLOOKUP(S844,标准!G$3:H$28,2,TRUE)))</f>
        <v>60</v>
      </c>
      <c r="U844" s="88">
        <v>6.8</v>
      </c>
      <c r="V844" s="71">
        <f>IF(U844=0,0,IF(A844&lt;43,IF(F844="女",IF(U844="",0,VLOOKUP(U844,标准!A$108:B$128,2,TRUE)),IF(U844="",0,VLOOKUP(U844,标准!A$74:B$94,2,TRUE))),IF(F844="女",IF(U844="",0,VLOOKUP(U844,标准!A$39:B$59,2,TRUE)),IF(U844="",0,VLOOKUP(U844,标准!A$3:B$23,2,TRUE)))))</f>
        <v>95</v>
      </c>
      <c r="W844" s="86">
        <f t="shared" si="13"/>
        <v>70.8</v>
      </c>
      <c r="X844" s="87">
        <v>4.9</v>
      </c>
      <c r="Y844" s="87">
        <v>4.9</v>
      </c>
      <c r="Z844" s="91"/>
      <c r="AA844" s="97"/>
    </row>
    <row r="845" customHeight="1" spans="1:27">
      <c r="A845" s="62">
        <v>40</v>
      </c>
      <c r="B845" s="63">
        <v>844</v>
      </c>
      <c r="C845" s="154" t="s">
        <v>1742</v>
      </c>
      <c r="D845" s="91" t="s">
        <v>1736</v>
      </c>
      <c r="E845" s="91" t="s">
        <v>971</v>
      </c>
      <c r="F845" s="91" t="s">
        <v>30</v>
      </c>
      <c r="G845" s="155" t="s">
        <v>1743</v>
      </c>
      <c r="H845" s="68">
        <v>172.7</v>
      </c>
      <c r="I845" s="68">
        <v>75.9</v>
      </c>
      <c r="J845" s="71">
        <f>IF(F845="女",IF(H845=0,0,VLOOKUP(I845/(H845*H845/10000),标准!M$108:N$112,2,TRUE)),IF(H845=0,0,VLOOKUP(I845/(H845*H845/10000),标准!M$74:N$78,2,TRUE)))</f>
        <v>80</v>
      </c>
      <c r="K845" s="72">
        <v>4362</v>
      </c>
      <c r="L845" s="71">
        <f>IF(A845&lt;43,IF(F845="女",VLOOKUP(K845,标准!K$108:L$128,2,TRUE),VLOOKUP(K845,标准!K$74:L$94,2,TRUE)),IF(F845="女",VLOOKUP(K845,标准!K$39:L$59,2,TRUE),VLOOKUP(K845,标准!K$3:L$23,2,TRUE)))</f>
        <v>80</v>
      </c>
      <c r="M845" s="68">
        <v>16</v>
      </c>
      <c r="N845" s="71">
        <f>IF(M845="",0,IF(A845&lt;43,IF(F845="女",VLOOKUP(M845,标准!C$108:D$128,2,TRUE),VLOOKUP(M845,标准!C$74:D$94,2,TRUE)),IF(F845="女",VLOOKUP(M845,标准!C$39:D$59,2,TRUE),VLOOKUP(M845,标准!C$3:D$23,2,TRUE))))</f>
        <v>76</v>
      </c>
      <c r="O845" s="76">
        <v>225</v>
      </c>
      <c r="P845" s="71">
        <f>IF(A845&lt;43,IF(F845="女",VLOOKUP(O845/100,标准!E$108:F$128,2,TRUE),VLOOKUP(O845/100,标准!E$74:F$94,2,TRUE)),IF(F845="女",VLOOKUP(O845/100,标准!E$39:F$59,2,TRUE),VLOOKUP(O845/100,标准!E$3:F$23,2,TRUE)))</f>
        <v>68</v>
      </c>
      <c r="Q845" s="81">
        <v>4.28</v>
      </c>
      <c r="R845" s="71">
        <f>IF(Q845=0,0,IF(A845&lt;43,IF(F845="女",IF(Q845="",0,VLOOKUP(Q845,标准!I$108:J$138,2,TRUE)),IF(Q845="",0,VLOOKUP(Q845,标准!I$74:J$104,2,TRUE))),IF(F845="女",IF(Q845="",0,VLOOKUP(Q845,标准!I$39:J$69,2,TRUE)),IF(Q845="",0,VLOOKUP(Q845,标准!I$3:J$33,2,TRUE)))))</f>
        <v>60</v>
      </c>
      <c r="S845" s="76">
        <v>10</v>
      </c>
      <c r="T845" s="71">
        <f>IF(A845&lt;43,IF(F845="女",VLOOKUP(S845,标准!G$108:H$138,2,TRUE),VLOOKUP(S845,标准!G$74:H$99,2,TRUE)),IF(F845="女",VLOOKUP(S845,标准!G$39:H$69,2,TRUE),VLOOKUP(S845,标准!G$3:H$28,2,TRUE)))</f>
        <v>60</v>
      </c>
      <c r="U845" s="88">
        <v>7.2</v>
      </c>
      <c r="V845" s="71">
        <f>IF(U845=0,0,IF(A845&lt;43,IF(F845="女",IF(U845="",0,VLOOKUP(U845,标准!A$108:B$128,2,TRUE)),IF(U845="",0,VLOOKUP(U845,标准!A$74:B$94,2,TRUE))),IF(F845="女",IF(U845="",0,VLOOKUP(U845,标准!A$39:B$59,2,TRUE)),IF(U845="",0,VLOOKUP(U845,标准!A$3:B$23,2,TRUE)))))</f>
        <v>78</v>
      </c>
      <c r="W845" s="86">
        <f t="shared" si="13"/>
        <v>72</v>
      </c>
      <c r="X845" s="87">
        <v>4.3</v>
      </c>
      <c r="Y845" s="87">
        <v>3.8</v>
      </c>
      <c r="Z845" s="91"/>
      <c r="AA845" s="97"/>
    </row>
    <row r="846" customHeight="1" spans="1:27">
      <c r="A846" s="62">
        <v>40</v>
      </c>
      <c r="B846" s="63">
        <v>845</v>
      </c>
      <c r="C846" s="154" t="s">
        <v>1744</v>
      </c>
      <c r="D846" s="91" t="s">
        <v>1736</v>
      </c>
      <c r="E846" s="91" t="s">
        <v>971</v>
      </c>
      <c r="F846" s="91" t="s">
        <v>30</v>
      </c>
      <c r="G846" s="155" t="s">
        <v>1745</v>
      </c>
      <c r="H846" s="68">
        <v>168.8</v>
      </c>
      <c r="I846" s="68">
        <v>64.2</v>
      </c>
      <c r="J846" s="71">
        <f>IF(F846="女",IF(H846=0,0,VLOOKUP(I846/(H846*H846/10000),标准!M$108:N$112,2,TRUE)),IF(H846=0,0,VLOOKUP(I846/(H846*H846/10000),标准!M$74:N$78,2,TRUE)))</f>
        <v>100</v>
      </c>
      <c r="K846" s="72">
        <v>4331</v>
      </c>
      <c r="L846" s="71">
        <f>IF(A846&lt;43,IF(F846="女",VLOOKUP(K846,标准!K$108:L$128,2,TRUE),VLOOKUP(K846,标准!K$74:L$94,2,TRUE)),IF(F846="女",VLOOKUP(K846,标准!K$39:L$59,2,TRUE),VLOOKUP(K846,标准!K$3:L$23,2,TRUE)))</f>
        <v>80</v>
      </c>
      <c r="M846" s="68">
        <v>19</v>
      </c>
      <c r="N846" s="71">
        <f>IF(M846="",0,IF(A846&lt;43,IF(F846="女",VLOOKUP(M846,标准!C$108:D$128,2,TRUE),VLOOKUP(M846,标准!C$74:D$94,2,TRUE)),IF(F846="女",VLOOKUP(M846,标准!C$39:D$59,2,TRUE),VLOOKUP(M846,标准!C$3:D$23,2,TRUE))))</f>
        <v>80</v>
      </c>
      <c r="O846" s="76">
        <v>208</v>
      </c>
      <c r="P846" s="71">
        <f>IF(A846&lt;43,IF(F846="女",VLOOKUP(O846/100,标准!E$108:F$128,2,TRUE),VLOOKUP(O846/100,标准!E$74:F$94,2,TRUE)),IF(F846="女",VLOOKUP(O846/100,标准!E$39:F$59,2,TRUE),VLOOKUP(O846/100,标准!E$3:F$23,2,TRUE)))</f>
        <v>60</v>
      </c>
      <c r="Q846" s="81">
        <v>4.28</v>
      </c>
      <c r="R846" s="71">
        <f>IF(Q846=0,0,IF(A846&lt;43,IF(F846="女",IF(Q846="",0,VLOOKUP(Q846,标准!I$108:J$138,2,TRUE)),IF(Q846="",0,VLOOKUP(Q846,标准!I$74:J$104,2,TRUE))),IF(F846="女",IF(Q846="",0,VLOOKUP(Q846,标准!I$39:J$69,2,TRUE)),IF(Q846="",0,VLOOKUP(Q846,标准!I$3:J$33,2,TRUE)))))</f>
        <v>60</v>
      </c>
      <c r="S846" s="76">
        <v>6</v>
      </c>
      <c r="T846" s="71">
        <f>IF(A846&lt;43,IF(F846="女",VLOOKUP(S846,标准!G$108:H$138,2,TRUE),VLOOKUP(S846,标准!G$74:H$99,2,TRUE)),IF(F846="女",VLOOKUP(S846,标准!G$39:H$69,2,TRUE),VLOOKUP(S846,标准!G$3:H$28,2,TRUE)))</f>
        <v>20</v>
      </c>
      <c r="U846" s="88">
        <v>7.2</v>
      </c>
      <c r="V846" s="71">
        <f>IF(U846=0,0,IF(A846&lt;43,IF(F846="女",IF(U846="",0,VLOOKUP(U846,标准!A$108:B$128,2,TRUE)),IF(U846="",0,VLOOKUP(U846,标准!A$74:B$94,2,TRUE))),IF(F846="女",IF(U846="",0,VLOOKUP(U846,标准!A$39:B$59,2,TRUE)),IF(U846="",0,VLOOKUP(U846,标准!A$3:B$23,2,TRUE)))))</f>
        <v>78</v>
      </c>
      <c r="W846" s="86">
        <f t="shared" si="13"/>
        <v>70.6</v>
      </c>
      <c r="X846" s="87">
        <v>4.5</v>
      </c>
      <c r="Y846" s="87">
        <v>4.7</v>
      </c>
      <c r="Z846" s="91"/>
      <c r="AA846" s="97"/>
    </row>
    <row r="847" customHeight="1" spans="1:27">
      <c r="A847" s="62">
        <v>40</v>
      </c>
      <c r="B847" s="63">
        <v>846</v>
      </c>
      <c r="C847" s="154" t="s">
        <v>1746</v>
      </c>
      <c r="D847" s="91" t="s">
        <v>1736</v>
      </c>
      <c r="E847" s="91" t="s">
        <v>971</v>
      </c>
      <c r="F847" s="91" t="s">
        <v>30</v>
      </c>
      <c r="G847" s="155" t="s">
        <v>1747</v>
      </c>
      <c r="H847" s="68">
        <v>181.2</v>
      </c>
      <c r="I847" s="68">
        <v>64.5</v>
      </c>
      <c r="J847" s="71">
        <f>IF(F847="女",IF(H847=0,0,VLOOKUP(I847/(H847*H847/10000),标准!M$108:N$112,2,TRUE)),IF(H847=0,0,VLOOKUP(I847/(H847*H847/10000),标准!M$74:N$78,2,TRUE)))</f>
        <v>100</v>
      </c>
      <c r="K847" s="72">
        <v>4929</v>
      </c>
      <c r="L847" s="71">
        <f>IF(A847&lt;43,IF(F847="女",VLOOKUP(K847,标准!K$108:L$128,2,TRUE),VLOOKUP(K847,标准!K$74:L$94,2,TRUE)),IF(F847="女",VLOOKUP(K847,标准!K$39:L$59,2,TRUE),VLOOKUP(K847,标准!K$3:L$23,2,TRUE)))</f>
        <v>95</v>
      </c>
      <c r="M847" s="68">
        <v>12</v>
      </c>
      <c r="N847" s="71">
        <f>IF(M847="",0,IF(A847&lt;43,IF(F847="女",VLOOKUP(M847,标准!C$108:D$128,2,TRUE),VLOOKUP(M847,标准!C$74:D$94,2,TRUE)),IF(F847="女",VLOOKUP(M847,标准!C$39:D$59,2,TRUE),VLOOKUP(M847,标准!C$3:D$23,2,TRUE))))</f>
        <v>70</v>
      </c>
      <c r="O847" s="76">
        <v>220</v>
      </c>
      <c r="P847" s="71">
        <f>IF(A847&lt;43,IF(F847="女",VLOOKUP(O847/100,标准!E$108:F$128,2,TRUE),VLOOKUP(O847/100,标准!E$74:F$94,2,TRUE)),IF(F847="女",VLOOKUP(O847/100,标准!E$39:F$59,2,TRUE),VLOOKUP(O847/100,标准!E$3:F$23,2,TRUE)))</f>
        <v>66</v>
      </c>
      <c r="Q847" s="81">
        <v>4.26</v>
      </c>
      <c r="R847" s="71">
        <f>IF(Q847=0,0,IF(A847&lt;43,IF(F847="女",IF(Q847="",0,VLOOKUP(Q847,标准!I$108:J$138,2,TRUE)),IF(Q847="",0,VLOOKUP(Q847,标准!I$74:J$104,2,TRUE))),IF(F847="女",IF(Q847="",0,VLOOKUP(Q847,标准!I$39:J$69,2,TRUE)),IF(Q847="",0,VLOOKUP(Q847,标准!I$3:J$33,2,TRUE)))))</f>
        <v>62</v>
      </c>
      <c r="S847" s="76"/>
      <c r="T847" s="71">
        <f>IF(A847&lt;43,IF(F847="女",VLOOKUP(S847,标准!G$108:H$138,2,TRUE),VLOOKUP(S847,标准!G$74:H$99,2,TRUE)),IF(F847="女",VLOOKUP(S847,标准!G$39:H$69,2,TRUE),VLOOKUP(S847,标准!G$3:H$28,2,TRUE)))</f>
        <v>0</v>
      </c>
      <c r="U847" s="88">
        <v>7.7</v>
      </c>
      <c r="V847" s="71">
        <f>IF(U847=0,0,IF(A847&lt;43,IF(F847="女",IF(U847="",0,VLOOKUP(U847,标准!A$108:B$128,2,TRUE)),IF(U847="",0,VLOOKUP(U847,标准!A$74:B$94,2,TRUE))),IF(F847="女",IF(U847="",0,VLOOKUP(U847,标准!A$39:B$59,2,TRUE)),IF(U847="",0,VLOOKUP(U847,标准!A$3:B$23,2,TRUE)))))</f>
        <v>74</v>
      </c>
      <c r="W847" s="86">
        <f t="shared" si="13"/>
        <v>70.05</v>
      </c>
      <c r="X847" s="87">
        <v>4.3</v>
      </c>
      <c r="Y847" s="87">
        <v>4.2</v>
      </c>
      <c r="Z847" s="91"/>
      <c r="AA847" s="97"/>
    </row>
    <row r="848" customHeight="1" spans="1:27">
      <c r="A848" s="62">
        <v>40</v>
      </c>
      <c r="B848" s="63">
        <v>847</v>
      </c>
      <c r="C848" s="154" t="s">
        <v>1748</v>
      </c>
      <c r="D848" s="91" t="s">
        <v>1736</v>
      </c>
      <c r="E848" s="91" t="s">
        <v>971</v>
      </c>
      <c r="F848" s="91" t="s">
        <v>34</v>
      </c>
      <c r="G848" s="155" t="s">
        <v>1749</v>
      </c>
      <c r="H848" s="68">
        <v>160.4</v>
      </c>
      <c r="I848" s="68">
        <v>56.2</v>
      </c>
      <c r="J848" s="71">
        <f>IF(F848="女",IF(H848=0,0,VLOOKUP(I848/(H848*H848/10000),标准!M$108:N$112,2,TRUE)),IF(H848=0,0,VLOOKUP(I848/(H848*H848/10000),标准!M$74:N$78,2,TRUE)))</f>
        <v>100</v>
      </c>
      <c r="K848" s="72">
        <v>3408</v>
      </c>
      <c r="L848" s="71">
        <f>IF(A848&lt;43,IF(F848="女",VLOOKUP(K848,标准!K$108:L$128,2,TRUE),VLOOKUP(K848,标准!K$74:L$94,2,TRUE)),IF(F848="女",VLOOKUP(K848,标准!K$39:L$59,2,TRUE),VLOOKUP(K848,标准!K$3:L$23,2,TRUE)))</f>
        <v>100</v>
      </c>
      <c r="M848" s="68">
        <v>10</v>
      </c>
      <c r="N848" s="71">
        <f>IF(M848="",0,IF(A848&lt;43,IF(F848="女",VLOOKUP(M848,标准!C$108:D$128,2,TRUE),VLOOKUP(M848,标准!C$74:D$94,2,TRUE)),IF(F848="女",VLOOKUP(M848,标准!C$39:D$59,2,TRUE),VLOOKUP(M848,标准!C$3:D$23,2,TRUE))))</f>
        <v>66</v>
      </c>
      <c r="O848" s="76">
        <v>158</v>
      </c>
      <c r="P848" s="71">
        <f>IF(A848&lt;43,IF(F848="女",VLOOKUP(O848/100,标准!E$108:F$128,2,TRUE),VLOOKUP(O848/100,标准!E$74:F$94,2,TRUE)),IF(F848="女",VLOOKUP(O848/100,标准!E$39:F$59,2,TRUE),VLOOKUP(O848/100,标准!E$3:F$23,2,TRUE)))</f>
        <v>64</v>
      </c>
      <c r="Q848" s="81">
        <v>4.29</v>
      </c>
      <c r="R848" s="71">
        <f>IF(Q848=0,0,IF(A848&lt;43,IF(F848="女",IF(Q848="",0,VLOOKUP(Q848,标准!I$108:J$138,2,TRUE)),IF(Q848="",0,VLOOKUP(Q848,标准!I$74:J$104,2,TRUE))),IF(F848="女",IF(Q848="",0,VLOOKUP(Q848,标准!I$39:J$69,2,TRUE)),IF(Q848="",0,VLOOKUP(Q848,标准!I$3:J$33,2,TRUE)))))</f>
        <v>62</v>
      </c>
      <c r="S848" s="76">
        <v>32</v>
      </c>
      <c r="T848" s="71">
        <f>IF(A848&lt;43,IF(F848="女",VLOOKUP(S848,标准!G$108:H$138,2,TRUE),VLOOKUP(S848,标准!G$74:H$99,2,TRUE)),IF(F848="女",VLOOKUP(S848,标准!G$39:H$69,2,TRUE),VLOOKUP(S848,标准!G$3:H$28,2,TRUE)))</f>
        <v>66</v>
      </c>
      <c r="U848" s="88">
        <v>8.7</v>
      </c>
      <c r="V848" s="71">
        <f>IF(U848=0,0,IF(A848&lt;43,IF(F848="女",IF(U848="",0,VLOOKUP(U848,标准!A$108:B$128,2,TRUE)),IF(U848="",0,VLOOKUP(U848,标准!A$74:B$94,2,TRUE))),IF(F848="女",IF(U848="",0,VLOOKUP(U848,标准!A$39:B$59,2,TRUE)),IF(U848="",0,VLOOKUP(U848,标准!A$3:B$23,2,TRUE)))))</f>
        <v>76</v>
      </c>
      <c r="W848" s="86">
        <f t="shared" si="13"/>
        <v>77.2</v>
      </c>
      <c r="X848" s="87">
        <v>3.7</v>
      </c>
      <c r="Y848" s="87">
        <v>3.8</v>
      </c>
      <c r="Z848" s="91"/>
      <c r="AA848" s="97"/>
    </row>
    <row r="849" customHeight="1" spans="1:27">
      <c r="A849" s="62">
        <v>40</v>
      </c>
      <c r="B849" s="63">
        <v>848</v>
      </c>
      <c r="C849" s="154" t="s">
        <v>1750</v>
      </c>
      <c r="D849" s="91" t="s">
        <v>1736</v>
      </c>
      <c r="E849" s="91" t="s">
        <v>971</v>
      </c>
      <c r="F849" s="91" t="s">
        <v>30</v>
      </c>
      <c r="G849" s="155" t="s">
        <v>1751</v>
      </c>
      <c r="H849" s="68">
        <v>177.5</v>
      </c>
      <c r="I849" s="68">
        <v>92</v>
      </c>
      <c r="J849" s="71">
        <f>IF(F849="女",IF(H849=0,0,VLOOKUP(I849/(H849*H849/10000),标准!M$108:N$112,2,TRUE)),IF(H849=0,0,VLOOKUP(I849/(H849*H849/10000),标准!M$74:N$78,2,TRUE)))</f>
        <v>60</v>
      </c>
      <c r="K849" s="72">
        <v>6253</v>
      </c>
      <c r="L849" s="71">
        <f>IF(A849&lt;43,IF(F849="女",VLOOKUP(K849,标准!K$108:L$128,2,TRUE),VLOOKUP(K849,标准!K$74:L$94,2,TRUE)),IF(F849="女",VLOOKUP(K849,标准!K$39:L$59,2,TRUE),VLOOKUP(K849,标准!K$3:L$23,2,TRUE)))</f>
        <v>100</v>
      </c>
      <c r="M849" s="68">
        <v>22</v>
      </c>
      <c r="N849" s="71">
        <f>IF(M849="",0,IF(A849&lt;43,IF(F849="女",VLOOKUP(M849,标准!C$108:D$128,2,TRUE),VLOOKUP(M849,标准!C$74:D$94,2,TRUE)),IF(F849="女",VLOOKUP(M849,标准!C$39:D$59,2,TRUE),VLOOKUP(M849,标准!C$3:D$23,2,TRUE))))</f>
        <v>90</v>
      </c>
      <c r="O849" s="76">
        <v>195</v>
      </c>
      <c r="P849" s="71">
        <f>IF(A849&lt;43,IF(F849="女",VLOOKUP(O849/100,标准!E$108:F$128,2,TRUE),VLOOKUP(O849/100,标准!E$74:F$94,2,TRUE)),IF(F849="女",VLOOKUP(O849/100,标准!E$39:F$59,2,TRUE),VLOOKUP(O849/100,标准!E$3:F$23,2,TRUE)))</f>
        <v>30</v>
      </c>
      <c r="Q849" s="81">
        <v>4.1</v>
      </c>
      <c r="R849" s="71">
        <f>IF(Q849=0,0,IF(A849&lt;43,IF(F849="女",IF(Q849="",0,VLOOKUP(Q849,标准!I$108:J$138,2,TRUE)),IF(Q849="",0,VLOOKUP(Q849,标准!I$74:J$104,2,TRUE))),IF(F849="女",IF(Q849="",0,VLOOKUP(Q849,标准!I$39:J$69,2,TRUE)),IF(Q849="",0,VLOOKUP(Q849,标准!I$3:J$33,2,TRUE)))))</f>
        <v>68</v>
      </c>
      <c r="S849" s="76">
        <v>8</v>
      </c>
      <c r="T849" s="71">
        <f>IF(A849&lt;43,IF(F849="女",VLOOKUP(S849,标准!G$108:H$138,2,TRUE),VLOOKUP(S849,标准!G$74:H$99,2,TRUE)),IF(F849="女",VLOOKUP(S849,标准!G$39:H$69,2,TRUE),VLOOKUP(S849,标准!G$3:H$28,2,TRUE)))</f>
        <v>40</v>
      </c>
      <c r="U849" s="88">
        <v>7.5</v>
      </c>
      <c r="V849" s="71">
        <f>IF(U849=0,0,IF(A849&lt;43,IF(F849="女",IF(U849="",0,VLOOKUP(U849,标准!A$108:B$128,2,TRUE)),IF(U849="",0,VLOOKUP(U849,标准!A$74:B$94,2,TRUE))),IF(F849="女",IF(U849="",0,VLOOKUP(U849,标准!A$39:B$59,2,TRUE)),IF(U849="",0,VLOOKUP(U849,标准!A$3:B$23,2,TRUE)))))</f>
        <v>76</v>
      </c>
      <c r="W849" s="86">
        <f t="shared" si="13"/>
        <v>68.8</v>
      </c>
      <c r="X849" s="87">
        <v>4.7</v>
      </c>
      <c r="Y849" s="87">
        <v>4.8</v>
      </c>
      <c r="Z849" s="91"/>
      <c r="AA849" s="97"/>
    </row>
    <row r="850" customHeight="1" spans="1:27">
      <c r="A850" s="62">
        <v>40</v>
      </c>
      <c r="B850" s="63">
        <v>849</v>
      </c>
      <c r="C850" s="154" t="s">
        <v>1752</v>
      </c>
      <c r="D850" s="91" t="s">
        <v>1736</v>
      </c>
      <c r="E850" s="91" t="s">
        <v>971</v>
      </c>
      <c r="F850" s="91" t="s">
        <v>30</v>
      </c>
      <c r="G850" s="155" t="s">
        <v>1753</v>
      </c>
      <c r="H850" s="68">
        <v>174.1</v>
      </c>
      <c r="I850" s="68">
        <v>83.6</v>
      </c>
      <c r="J850" s="71">
        <f>IF(F850="女",IF(H850=0,0,VLOOKUP(I850/(H850*H850/10000),标准!M$108:N$112,2,TRUE)),IF(H850=0,0,VLOOKUP(I850/(H850*H850/10000),标准!M$74:N$78,2,TRUE)))</f>
        <v>80</v>
      </c>
      <c r="K850" s="72">
        <v>4751</v>
      </c>
      <c r="L850" s="71">
        <f>IF(A850&lt;43,IF(F850="女",VLOOKUP(K850,标准!K$108:L$128,2,TRUE),VLOOKUP(K850,标准!K$74:L$94,2,TRUE)),IF(F850="女",VLOOKUP(K850,标准!K$39:L$59,2,TRUE),VLOOKUP(K850,标准!K$3:L$23,2,TRUE)))</f>
        <v>85</v>
      </c>
      <c r="M850" s="68">
        <v>7</v>
      </c>
      <c r="N850" s="71">
        <f>IF(M850="",0,IF(A850&lt;43,IF(F850="女",VLOOKUP(M850,标准!C$108:D$128,2,TRUE),VLOOKUP(M850,标准!C$74:D$94,2,TRUE)),IF(F850="女",VLOOKUP(M850,标准!C$39:D$59,2,TRUE),VLOOKUP(M850,标准!C$3:D$23,2,TRUE))))</f>
        <v>64</v>
      </c>
      <c r="O850" s="76">
        <v>205</v>
      </c>
      <c r="P850" s="71">
        <f>IF(A850&lt;43,IF(F850="女",VLOOKUP(O850/100,标准!E$108:F$128,2,TRUE),VLOOKUP(O850/100,标准!E$74:F$94,2,TRUE)),IF(F850="女",VLOOKUP(O850/100,标准!E$39:F$59,2,TRUE),VLOOKUP(O850/100,标准!E$3:F$23,2,TRUE)))</f>
        <v>50</v>
      </c>
      <c r="Q850" s="81">
        <v>4.35</v>
      </c>
      <c r="R850" s="71">
        <f>IF(Q850=0,0,IF(A850&lt;43,IF(F850="女",IF(Q850="",0,VLOOKUP(Q850,标准!I$108:J$138,2,TRUE)),IF(Q850="",0,VLOOKUP(Q850,标准!I$74:J$104,2,TRUE))),IF(F850="女",IF(Q850="",0,VLOOKUP(Q850,标准!I$39:J$69,2,TRUE)),IF(Q850="",0,VLOOKUP(Q850,标准!I$3:J$33,2,TRUE)))))</f>
        <v>50</v>
      </c>
      <c r="S850" s="76">
        <v>1</v>
      </c>
      <c r="T850" s="71">
        <f>IF(A850&lt;43,IF(F850="女",VLOOKUP(S850,标准!G$108:H$138,2,TRUE),VLOOKUP(S850,标准!G$74:H$99,2,TRUE)),IF(F850="女",VLOOKUP(S850,标准!G$39:H$69,2,TRUE),VLOOKUP(S850,标准!G$3:H$28,2,TRUE)))</f>
        <v>0</v>
      </c>
      <c r="U850" s="88">
        <v>7.5</v>
      </c>
      <c r="V850" s="71">
        <f>IF(U850=0,0,IF(A850&lt;43,IF(F850="女",IF(U850="",0,VLOOKUP(U850,标准!A$108:B$128,2,TRUE)),IF(U850="",0,VLOOKUP(U850,标准!A$74:B$94,2,TRUE))),IF(F850="女",IF(U850="",0,VLOOKUP(U850,标准!A$39:B$59,2,TRUE)),IF(U850="",0,VLOOKUP(U850,标准!A$3:B$23,2,TRUE)))))</f>
        <v>76</v>
      </c>
      <c r="W850" s="86">
        <f t="shared" si="13"/>
        <v>61.35</v>
      </c>
      <c r="X850" s="87">
        <v>3.7</v>
      </c>
      <c r="Y850" s="87">
        <v>4.5</v>
      </c>
      <c r="Z850" s="91"/>
      <c r="AA850" s="97"/>
    </row>
    <row r="851" customHeight="1" spans="1:27">
      <c r="A851" s="62">
        <v>40</v>
      </c>
      <c r="B851" s="63">
        <v>850</v>
      </c>
      <c r="C851" s="154" t="s">
        <v>1754</v>
      </c>
      <c r="D851" s="91" t="s">
        <v>1736</v>
      </c>
      <c r="E851" s="91" t="s">
        <v>971</v>
      </c>
      <c r="F851" s="91" t="s">
        <v>30</v>
      </c>
      <c r="G851" s="155" t="s">
        <v>1755</v>
      </c>
      <c r="H851" s="68">
        <v>169.3</v>
      </c>
      <c r="I851" s="68">
        <v>72.3</v>
      </c>
      <c r="J851" s="71">
        <f>IF(F851="女",IF(H851=0,0,VLOOKUP(I851/(H851*H851/10000),标准!M$108:N$112,2,TRUE)),IF(H851=0,0,VLOOKUP(I851/(H851*H851/10000),标准!M$74:N$78,2,TRUE)))</f>
        <v>80</v>
      </c>
      <c r="K851" s="72">
        <v>4081</v>
      </c>
      <c r="L851" s="71">
        <f>IF(A851&lt;43,IF(F851="女",VLOOKUP(K851,标准!K$108:L$128,2,TRUE),VLOOKUP(K851,标准!K$74:L$94,2,TRUE)),IF(F851="女",VLOOKUP(K851,标准!K$39:L$59,2,TRUE),VLOOKUP(K851,标准!K$3:L$23,2,TRUE)))</f>
        <v>76</v>
      </c>
      <c r="M851" s="68">
        <v>16</v>
      </c>
      <c r="N851" s="71">
        <f>IF(M851="",0,IF(A851&lt;43,IF(F851="女",VLOOKUP(M851,标准!C$108:D$128,2,TRUE),VLOOKUP(M851,标准!C$74:D$94,2,TRUE)),IF(F851="女",VLOOKUP(M851,标准!C$39:D$59,2,TRUE),VLOOKUP(M851,标准!C$3:D$23,2,TRUE))))</f>
        <v>76</v>
      </c>
      <c r="O851" s="76">
        <v>208</v>
      </c>
      <c r="P851" s="71">
        <f>IF(A851&lt;43,IF(F851="女",VLOOKUP(O851/100,标准!E$108:F$128,2,TRUE),VLOOKUP(O851/100,标准!E$74:F$94,2,TRUE)),IF(F851="女",VLOOKUP(O851/100,标准!E$39:F$59,2,TRUE),VLOOKUP(O851/100,标准!E$3:F$23,2,TRUE)))</f>
        <v>60</v>
      </c>
      <c r="Q851" s="81">
        <v>3.59</v>
      </c>
      <c r="R851" s="71">
        <f>IF(Q851=0,0,IF(A851&lt;43,IF(F851="女",IF(Q851="",0,VLOOKUP(Q851,标准!I$108:J$138,2,TRUE)),IF(Q851="",0,VLOOKUP(Q851,标准!I$74:J$104,2,TRUE))),IF(F851="女",IF(Q851="",0,VLOOKUP(Q851,标准!I$39:J$69,2,TRUE)),IF(Q851="",0,VLOOKUP(Q851,标准!I$3:J$33,2,TRUE)))))</f>
        <v>72</v>
      </c>
      <c r="S851" s="76">
        <v>11</v>
      </c>
      <c r="T851" s="71">
        <f>IF(A851&lt;43,IF(F851="女",VLOOKUP(S851,标准!G$108:H$138,2,TRUE),VLOOKUP(S851,标准!G$74:H$99,2,TRUE)),IF(F851="女",VLOOKUP(S851,标准!G$39:H$69,2,TRUE),VLOOKUP(S851,标准!G$3:H$28,2,TRUE)))</f>
        <v>64</v>
      </c>
      <c r="U851" s="88">
        <v>6.8</v>
      </c>
      <c r="V851" s="71">
        <f>IF(U851=0,0,IF(A851&lt;43,IF(F851="女",IF(U851="",0,VLOOKUP(U851,标准!A$108:B$128,2,TRUE)),IF(U851="",0,VLOOKUP(U851,标准!A$74:B$94,2,TRUE))),IF(F851="女",IF(U851="",0,VLOOKUP(U851,标准!A$39:B$59,2,TRUE)),IF(U851="",0,VLOOKUP(U851,标准!A$3:B$23,2,TRUE)))))</f>
        <v>95</v>
      </c>
      <c r="W851" s="86">
        <f t="shared" si="13"/>
        <v>76.8</v>
      </c>
      <c r="X851" s="87">
        <v>4.5</v>
      </c>
      <c r="Y851" s="87">
        <v>4.5</v>
      </c>
      <c r="Z851" s="91"/>
      <c r="AA851" s="97"/>
    </row>
    <row r="852" customHeight="1" spans="1:27">
      <c r="A852" s="62">
        <v>40</v>
      </c>
      <c r="B852" s="63">
        <v>851</v>
      </c>
      <c r="C852" s="154" t="s">
        <v>1756</v>
      </c>
      <c r="D852" s="91" t="s">
        <v>1736</v>
      </c>
      <c r="E852" s="91" t="s">
        <v>971</v>
      </c>
      <c r="F852" s="91" t="s">
        <v>30</v>
      </c>
      <c r="G852" s="155" t="s">
        <v>1757</v>
      </c>
      <c r="H852" s="68">
        <v>165.4</v>
      </c>
      <c r="I852" s="68">
        <v>70.9</v>
      </c>
      <c r="J852" s="71">
        <f>IF(F852="女",IF(H852=0,0,VLOOKUP(I852/(H852*H852/10000),标准!M$108:N$112,2,TRUE)),IF(H852=0,0,VLOOKUP(I852/(H852*H852/10000),标准!M$74:N$78,2,TRUE)))</f>
        <v>80</v>
      </c>
      <c r="K852" s="72">
        <v>3782</v>
      </c>
      <c r="L852" s="71">
        <f>IF(A852&lt;43,IF(F852="女",VLOOKUP(K852,标准!K$108:L$128,2,TRUE),VLOOKUP(K852,标准!K$74:L$94,2,TRUE)),IF(F852="女",VLOOKUP(K852,标准!K$39:L$59,2,TRUE),VLOOKUP(K852,标准!K$3:L$23,2,TRUE)))</f>
        <v>70</v>
      </c>
      <c r="M852" s="68">
        <v>12</v>
      </c>
      <c r="N852" s="71">
        <f>IF(M852="",0,IF(A852&lt;43,IF(F852="女",VLOOKUP(M852,标准!C$108:D$128,2,TRUE),VLOOKUP(M852,标准!C$74:D$94,2,TRUE)),IF(F852="女",VLOOKUP(M852,标准!C$39:D$59,2,TRUE),VLOOKUP(M852,标准!C$3:D$23,2,TRUE))))</f>
        <v>70</v>
      </c>
      <c r="O852" s="76">
        <v>215</v>
      </c>
      <c r="P852" s="71">
        <f>IF(A852&lt;43,IF(F852="女",VLOOKUP(O852/100,标准!E$108:F$128,2,TRUE),VLOOKUP(O852/100,标准!E$74:F$94,2,TRUE)),IF(F852="女",VLOOKUP(O852/100,标准!E$39:F$59,2,TRUE),VLOOKUP(O852/100,标准!E$3:F$23,2,TRUE)))</f>
        <v>62</v>
      </c>
      <c r="Q852" s="81">
        <v>3.57</v>
      </c>
      <c r="R852" s="71">
        <f>IF(Q852=0,0,IF(A852&lt;43,IF(F852="女",IF(Q852="",0,VLOOKUP(Q852,标准!I$108:J$138,2,TRUE)),IF(Q852="",0,VLOOKUP(Q852,标准!I$74:J$104,2,TRUE))),IF(F852="女",IF(Q852="",0,VLOOKUP(Q852,标准!I$39:J$69,2,TRUE)),IF(Q852="",0,VLOOKUP(Q852,标准!I$3:J$33,2,TRUE)))))</f>
        <v>74</v>
      </c>
      <c r="S852" s="76">
        <v>7</v>
      </c>
      <c r="T852" s="71">
        <f>IF(A852&lt;43,IF(F852="女",VLOOKUP(S852,标准!G$108:H$138,2,TRUE),VLOOKUP(S852,标准!G$74:H$99,2,TRUE)),IF(F852="女",VLOOKUP(S852,标准!G$39:H$69,2,TRUE),VLOOKUP(S852,标准!G$3:H$28,2,TRUE)))</f>
        <v>30</v>
      </c>
      <c r="U852" s="88">
        <v>6.9</v>
      </c>
      <c r="V852" s="71">
        <f>IF(U852=0,0,IF(A852&lt;43,IF(F852="女",IF(U852="",0,VLOOKUP(U852,标准!A$108:B$128,2,TRUE)),IF(U852="",0,VLOOKUP(U852,标准!A$74:B$94,2,TRUE))),IF(F852="女",IF(U852="",0,VLOOKUP(U852,标准!A$39:B$59,2,TRUE)),IF(U852="",0,VLOOKUP(U852,标准!A$3:B$23,2,TRUE)))))</f>
        <v>90</v>
      </c>
      <c r="W852" s="86">
        <f t="shared" si="13"/>
        <v>71.5</v>
      </c>
      <c r="X852" s="87">
        <v>4.9</v>
      </c>
      <c r="Y852" s="87">
        <v>5</v>
      </c>
      <c r="Z852" s="91"/>
      <c r="AA852" s="97"/>
    </row>
    <row r="853" customHeight="1" spans="1:27">
      <c r="A853" s="62">
        <v>40</v>
      </c>
      <c r="B853" s="63">
        <v>852</v>
      </c>
      <c r="C853" s="154" t="s">
        <v>1758</v>
      </c>
      <c r="D853" s="91" t="s">
        <v>1736</v>
      </c>
      <c r="E853" s="91" t="s">
        <v>971</v>
      </c>
      <c r="F853" s="91" t="s">
        <v>30</v>
      </c>
      <c r="G853" s="155" t="s">
        <v>1759</v>
      </c>
      <c r="H853" s="68">
        <v>163.7</v>
      </c>
      <c r="I853" s="68">
        <v>46.8</v>
      </c>
      <c r="J853" s="71">
        <f>IF(F853="女",IF(H853=0,0,VLOOKUP(I853/(H853*H853/10000),标准!M$108:N$112,2,TRUE)),IF(H853=0,0,VLOOKUP(I853/(H853*H853/10000),标准!M$74:N$78,2,TRUE)))</f>
        <v>80</v>
      </c>
      <c r="K853" s="72">
        <v>3562</v>
      </c>
      <c r="L853" s="71">
        <f>IF(A853&lt;43,IF(F853="女",VLOOKUP(K853,标准!K$108:L$128,2,TRUE),VLOOKUP(K853,标准!K$74:L$94,2,TRUE)),IF(F853="女",VLOOKUP(K853,标准!K$39:L$59,2,TRUE),VLOOKUP(K853,标准!K$3:L$23,2,TRUE)))</f>
        <v>66</v>
      </c>
      <c r="M853" s="68">
        <v>13</v>
      </c>
      <c r="N853" s="71">
        <f>IF(M853="",0,IF(A853&lt;43,IF(F853="女",VLOOKUP(M853,标准!C$108:D$128,2,TRUE),VLOOKUP(M853,标准!C$74:D$94,2,TRUE)),IF(F853="女",VLOOKUP(M853,标准!C$39:D$59,2,TRUE),VLOOKUP(M853,标准!C$3:D$23,2,TRUE))))</f>
        <v>72</v>
      </c>
      <c r="O853" s="76">
        <v>200</v>
      </c>
      <c r="P853" s="71">
        <f>IF(A853&lt;43,IF(F853="女",VLOOKUP(O853/100,标准!E$108:F$128,2,TRUE),VLOOKUP(O853/100,标准!E$74:F$94,2,TRUE)),IF(F853="女",VLOOKUP(O853/100,标准!E$39:F$59,2,TRUE),VLOOKUP(O853/100,标准!E$3:F$23,2,TRUE)))</f>
        <v>40</v>
      </c>
      <c r="Q853" s="81">
        <v>4.47</v>
      </c>
      <c r="R853" s="71">
        <f>IF(Q853=0,0,IF(A853&lt;43,IF(F853="女",IF(Q853="",0,VLOOKUP(Q853,标准!I$108:J$138,2,TRUE)),IF(Q853="",0,VLOOKUP(Q853,标准!I$74:J$104,2,TRUE))),IF(F853="女",IF(Q853="",0,VLOOKUP(Q853,标准!I$39:J$69,2,TRUE)),IF(Q853="",0,VLOOKUP(Q853,标准!I$3:J$33,2,TRUE)))))</f>
        <v>50</v>
      </c>
      <c r="S853" s="76">
        <v>2</v>
      </c>
      <c r="T853" s="71">
        <f>IF(A853&lt;43,IF(F853="女",VLOOKUP(S853,标准!G$108:H$138,2,TRUE),VLOOKUP(S853,标准!G$74:H$99,2,TRUE)),IF(F853="女",VLOOKUP(S853,标准!G$39:H$69,2,TRUE),VLOOKUP(S853,标准!G$3:H$28,2,TRUE)))</f>
        <v>0</v>
      </c>
      <c r="U853" s="88">
        <v>7.9</v>
      </c>
      <c r="V853" s="71">
        <f>IF(U853=0,0,IF(A853&lt;43,IF(F853="女",IF(U853="",0,VLOOKUP(U853,标准!A$108:B$128,2,TRUE)),IF(U853="",0,VLOOKUP(U853,标准!A$74:B$94,2,TRUE))),IF(F853="女",IF(U853="",0,VLOOKUP(U853,标准!A$39:B$59,2,TRUE)),IF(U853="",0,VLOOKUP(U853,标准!A$3:B$23,2,TRUE)))))</f>
        <v>72</v>
      </c>
      <c r="W853" s="86">
        <f t="shared" si="13"/>
        <v>57.5</v>
      </c>
      <c r="X853" s="87">
        <v>3.9</v>
      </c>
      <c r="Y853" s="87">
        <v>4</v>
      </c>
      <c r="Z853" s="91"/>
      <c r="AA853" s="97"/>
    </row>
    <row r="854" customHeight="1" spans="1:27">
      <c r="A854" s="62">
        <v>40</v>
      </c>
      <c r="B854" s="63">
        <v>853</v>
      </c>
      <c r="C854" s="154" t="s">
        <v>1760</v>
      </c>
      <c r="D854" s="91" t="s">
        <v>1736</v>
      </c>
      <c r="E854" s="91" t="s">
        <v>971</v>
      </c>
      <c r="F854" s="91" t="s">
        <v>30</v>
      </c>
      <c r="G854" s="155" t="s">
        <v>1761</v>
      </c>
      <c r="H854" s="68">
        <v>167.9</v>
      </c>
      <c r="I854" s="68">
        <v>52.1</v>
      </c>
      <c r="J854" s="71">
        <f>IF(F854="女",IF(H854=0,0,VLOOKUP(I854/(H854*H854/10000),标准!M$108:N$112,2,TRUE)),IF(H854=0,0,VLOOKUP(I854/(H854*H854/10000),标准!M$74:N$78,2,TRUE)))</f>
        <v>100</v>
      </c>
      <c r="K854" s="72">
        <v>4494</v>
      </c>
      <c r="L854" s="71">
        <f>IF(A854&lt;43,IF(F854="女",VLOOKUP(K854,标准!K$108:L$128,2,TRUE),VLOOKUP(K854,标准!K$74:L$94,2,TRUE)),IF(F854="女",VLOOKUP(K854,标准!K$39:L$59,2,TRUE),VLOOKUP(K854,标准!K$3:L$23,2,TRUE)))</f>
        <v>80</v>
      </c>
      <c r="M854" s="68">
        <v>10</v>
      </c>
      <c r="N854" s="71">
        <f>IF(M854="",0,IF(A854&lt;43,IF(F854="女",VLOOKUP(M854,标准!C$108:D$128,2,TRUE),VLOOKUP(M854,标准!C$74:D$94,2,TRUE)),IF(F854="女",VLOOKUP(M854,标准!C$39:D$59,2,TRUE),VLOOKUP(M854,标准!C$3:D$23,2,TRUE))))</f>
        <v>68</v>
      </c>
      <c r="O854" s="76">
        <v>230</v>
      </c>
      <c r="P854" s="71">
        <f>IF(A854&lt;43,IF(F854="女",VLOOKUP(O854/100,标准!E$108:F$128,2,TRUE),VLOOKUP(O854/100,标准!E$74:F$94,2,TRUE)),IF(F854="女",VLOOKUP(O854/100,标准!E$39:F$59,2,TRUE),VLOOKUP(O854/100,标准!E$3:F$23,2,TRUE)))</f>
        <v>70</v>
      </c>
      <c r="Q854" s="81">
        <v>4.26</v>
      </c>
      <c r="R854" s="71">
        <f>IF(Q854=0,0,IF(A854&lt;43,IF(F854="女",IF(Q854="",0,VLOOKUP(Q854,标准!I$108:J$138,2,TRUE)),IF(Q854="",0,VLOOKUP(Q854,标准!I$74:J$104,2,TRUE))),IF(F854="女",IF(Q854="",0,VLOOKUP(Q854,标准!I$39:J$69,2,TRUE)),IF(Q854="",0,VLOOKUP(Q854,标准!I$3:J$33,2,TRUE)))))</f>
        <v>62</v>
      </c>
      <c r="S854" s="76">
        <v>0</v>
      </c>
      <c r="T854" s="71">
        <f>IF(A854&lt;43,IF(F854="女",VLOOKUP(S854,标准!G$108:H$138,2,TRUE),VLOOKUP(S854,标准!G$74:H$99,2,TRUE)),IF(F854="女",VLOOKUP(S854,标准!G$39:H$69,2,TRUE),VLOOKUP(S854,标准!G$3:H$28,2,TRUE)))</f>
        <v>0</v>
      </c>
      <c r="U854" s="88">
        <v>7.9</v>
      </c>
      <c r="V854" s="71">
        <f>IF(U854=0,0,IF(A854&lt;43,IF(F854="女",IF(U854="",0,VLOOKUP(U854,标准!A$108:B$128,2,TRUE)),IF(U854="",0,VLOOKUP(U854,标准!A$74:B$94,2,TRUE))),IF(F854="女",IF(U854="",0,VLOOKUP(U854,标准!A$39:B$59,2,TRUE)),IF(U854="",0,VLOOKUP(U854,标准!A$3:B$23,2,TRUE)))))</f>
        <v>72</v>
      </c>
      <c r="W854" s="86">
        <f t="shared" si="13"/>
        <v>67.6</v>
      </c>
      <c r="X854" s="87">
        <v>4.5</v>
      </c>
      <c r="Y854" s="87">
        <v>3.7</v>
      </c>
      <c r="Z854" s="91"/>
      <c r="AA854" s="97"/>
    </row>
    <row r="855" customHeight="1" spans="1:27">
      <c r="A855" s="62">
        <v>40</v>
      </c>
      <c r="B855" s="63">
        <v>854</v>
      </c>
      <c r="C855" s="154" t="s">
        <v>1762</v>
      </c>
      <c r="D855" s="91" t="s">
        <v>1736</v>
      </c>
      <c r="E855" s="91" t="s">
        <v>971</v>
      </c>
      <c r="F855" s="91" t="s">
        <v>30</v>
      </c>
      <c r="G855" s="155" t="s">
        <v>1763</v>
      </c>
      <c r="H855" s="68">
        <v>172.6</v>
      </c>
      <c r="I855" s="68">
        <v>72</v>
      </c>
      <c r="J855" s="71">
        <f>IF(F855="女",IF(H855=0,0,VLOOKUP(I855/(H855*H855/10000),标准!M$108:N$112,2,TRUE)),IF(H855=0,0,VLOOKUP(I855/(H855*H855/10000),标准!M$74:N$78,2,TRUE)))</f>
        <v>80</v>
      </c>
      <c r="K855" s="72">
        <v>4628</v>
      </c>
      <c r="L855" s="71">
        <f>IF(A855&lt;43,IF(F855="女",VLOOKUP(K855,标准!K$108:L$128,2,TRUE),VLOOKUP(K855,标准!K$74:L$94,2,TRUE)),IF(F855="女",VLOOKUP(K855,标准!K$39:L$59,2,TRUE),VLOOKUP(K855,标准!K$3:L$23,2,TRUE)))</f>
        <v>85</v>
      </c>
      <c r="M855" s="68">
        <v>24</v>
      </c>
      <c r="N855" s="71">
        <f>IF(M855="",0,IF(A855&lt;43,IF(F855="女",VLOOKUP(M855,标准!C$108:D$128,2,TRUE),VLOOKUP(M855,标准!C$74:D$94,2,TRUE)),IF(F855="女",VLOOKUP(M855,标准!C$39:D$59,2,TRUE),VLOOKUP(M855,标准!C$3:D$23,2,TRUE))))</f>
        <v>95</v>
      </c>
      <c r="O855" s="76">
        <v>210</v>
      </c>
      <c r="P855" s="71">
        <f>IF(A855&lt;43,IF(F855="女",VLOOKUP(O855/100,标准!E$108:F$128,2,TRUE),VLOOKUP(O855/100,标准!E$74:F$94,2,TRUE)),IF(F855="女",VLOOKUP(O855/100,标准!E$39:F$59,2,TRUE),VLOOKUP(O855/100,标准!E$3:F$23,2,TRUE)))</f>
        <v>60</v>
      </c>
      <c r="Q855" s="81">
        <v>4.46</v>
      </c>
      <c r="R855" s="71">
        <f>IF(Q855=0,0,IF(A855&lt;43,IF(F855="女",IF(Q855="",0,VLOOKUP(Q855,标准!I$108:J$138,2,TRUE)),IF(Q855="",0,VLOOKUP(Q855,标准!I$74:J$104,2,TRUE))),IF(F855="女",IF(Q855="",0,VLOOKUP(Q855,标准!I$39:J$69,2,TRUE)),IF(Q855="",0,VLOOKUP(Q855,标准!I$3:J$33,2,TRUE)))))</f>
        <v>50</v>
      </c>
      <c r="S855" s="76">
        <v>0</v>
      </c>
      <c r="T855" s="71">
        <f>IF(A855&lt;43,IF(F855="女",VLOOKUP(S855,标准!G$108:H$138,2,TRUE),VLOOKUP(S855,标准!G$74:H$99,2,TRUE)),IF(F855="女",VLOOKUP(S855,标准!G$39:H$69,2,TRUE),VLOOKUP(S855,标准!G$3:H$28,2,TRUE)))</f>
        <v>0</v>
      </c>
      <c r="U855" s="88">
        <v>7.4</v>
      </c>
      <c r="V855" s="71">
        <f>IF(U855=0,0,IF(A855&lt;43,IF(F855="女",IF(U855="",0,VLOOKUP(U855,标准!A$108:B$128,2,TRUE)),IF(U855="",0,VLOOKUP(U855,标准!A$74:B$94,2,TRUE))),IF(F855="女",IF(U855="",0,VLOOKUP(U855,标准!A$39:B$59,2,TRUE)),IF(U855="",0,VLOOKUP(U855,标准!A$3:B$23,2,TRUE)))))</f>
        <v>76</v>
      </c>
      <c r="W855" s="86">
        <f t="shared" si="13"/>
        <v>65.45</v>
      </c>
      <c r="X855" s="87">
        <v>4.3</v>
      </c>
      <c r="Y855" s="87">
        <v>4.4</v>
      </c>
      <c r="Z855" s="91"/>
      <c r="AA855" s="97"/>
    </row>
    <row r="856" customHeight="1" spans="1:27">
      <c r="A856" s="62">
        <v>40</v>
      </c>
      <c r="B856" s="63">
        <v>855</v>
      </c>
      <c r="C856" s="154" t="s">
        <v>1764</v>
      </c>
      <c r="D856" s="91" t="s">
        <v>1736</v>
      </c>
      <c r="E856" s="91" t="s">
        <v>971</v>
      </c>
      <c r="F856" s="91" t="s">
        <v>30</v>
      </c>
      <c r="G856" s="155" t="s">
        <v>1765</v>
      </c>
      <c r="H856" s="68">
        <v>174.6</v>
      </c>
      <c r="I856" s="68">
        <v>62.7</v>
      </c>
      <c r="J856" s="71">
        <f>IF(F856="女",IF(H856=0,0,VLOOKUP(I856/(H856*H856/10000),标准!M$108:N$112,2,TRUE)),IF(H856=0,0,VLOOKUP(I856/(H856*H856/10000),标准!M$74:N$78,2,TRUE)))</f>
        <v>100</v>
      </c>
      <c r="K856" s="72">
        <v>4697</v>
      </c>
      <c r="L856" s="71">
        <f>IF(A856&lt;43,IF(F856="女",VLOOKUP(K856,标准!K$108:L$128,2,TRUE),VLOOKUP(K856,标准!K$74:L$94,2,TRUE)),IF(F856="女",VLOOKUP(K856,标准!K$39:L$59,2,TRUE),VLOOKUP(K856,标准!K$3:L$23,2,TRUE)))</f>
        <v>85</v>
      </c>
      <c r="M856" s="68">
        <v>13</v>
      </c>
      <c r="N856" s="71">
        <f>IF(M856="",0,IF(A856&lt;43,IF(F856="女",VLOOKUP(M856,标准!C$108:D$128,2,TRUE),VLOOKUP(M856,标准!C$74:D$94,2,TRUE)),IF(F856="女",VLOOKUP(M856,标准!C$39:D$59,2,TRUE),VLOOKUP(M856,标准!C$3:D$23,2,TRUE))))</f>
        <v>72</v>
      </c>
      <c r="O856" s="76">
        <v>210</v>
      </c>
      <c r="P856" s="71">
        <f>IF(A856&lt;43,IF(F856="女",VLOOKUP(O856/100,标准!E$108:F$128,2,TRUE),VLOOKUP(O856/100,标准!E$74:F$94,2,TRUE)),IF(F856="女",VLOOKUP(O856/100,标准!E$39:F$59,2,TRUE),VLOOKUP(O856/100,标准!E$3:F$23,2,TRUE)))</f>
        <v>60</v>
      </c>
      <c r="Q856" s="81">
        <v>4.08</v>
      </c>
      <c r="R856" s="71">
        <f>IF(Q856=0,0,IF(A856&lt;43,IF(F856="女",IF(Q856="",0,VLOOKUP(Q856,标准!I$108:J$138,2,TRUE)),IF(Q856="",0,VLOOKUP(Q856,标准!I$74:J$104,2,TRUE))),IF(F856="女",IF(Q856="",0,VLOOKUP(Q856,标准!I$39:J$69,2,TRUE)),IF(Q856="",0,VLOOKUP(Q856,标准!I$3:J$33,2,TRUE)))))</f>
        <v>68</v>
      </c>
      <c r="S856" s="76"/>
      <c r="T856" s="71">
        <f>IF(A856&lt;43,IF(F856="女",VLOOKUP(S856,标准!G$108:H$138,2,TRUE),VLOOKUP(S856,标准!G$74:H$99,2,TRUE)),IF(F856="女",VLOOKUP(S856,标准!G$39:H$69,2,TRUE),VLOOKUP(S856,标准!G$3:H$28,2,TRUE)))</f>
        <v>0</v>
      </c>
      <c r="U856" s="88">
        <v>7.8</v>
      </c>
      <c r="V856" s="71">
        <f>IF(U856=0,0,IF(A856&lt;43,IF(F856="女",IF(U856="",0,VLOOKUP(U856,标准!A$108:B$128,2,TRUE)),IF(U856="",0,VLOOKUP(U856,标准!A$74:B$94,2,TRUE))),IF(F856="女",IF(U856="",0,VLOOKUP(U856,标准!A$39:B$59,2,TRUE)),IF(U856="",0,VLOOKUP(U856,标准!A$3:B$23,2,TRUE)))))</f>
        <v>72</v>
      </c>
      <c r="W856" s="86">
        <f t="shared" si="13"/>
        <v>68.95</v>
      </c>
      <c r="X856" s="87">
        <v>3.9</v>
      </c>
      <c r="Y856" s="87">
        <v>4.1</v>
      </c>
      <c r="Z856" s="91"/>
      <c r="AA856" s="97"/>
    </row>
    <row r="857" customHeight="1" spans="1:27">
      <c r="A857" s="62">
        <v>40</v>
      </c>
      <c r="B857" s="63">
        <v>856</v>
      </c>
      <c r="C857" s="154" t="s">
        <v>1766</v>
      </c>
      <c r="D857" s="91" t="s">
        <v>1736</v>
      </c>
      <c r="E857" s="91" t="s">
        <v>971</v>
      </c>
      <c r="F857" s="91" t="s">
        <v>30</v>
      </c>
      <c r="G857" s="155" t="s">
        <v>1767</v>
      </c>
      <c r="H857" s="68">
        <v>172.6</v>
      </c>
      <c r="I857" s="68">
        <v>50.7</v>
      </c>
      <c r="J857" s="71">
        <f>IF(F857="女",IF(H857=0,0,VLOOKUP(I857/(H857*H857/10000),标准!M$108:N$112,2,TRUE)),IF(H857=0,0,VLOOKUP(I857/(H857*H857/10000),标准!M$74:N$78,2,TRUE)))</f>
        <v>80</v>
      </c>
      <c r="K857" s="72">
        <v>3578</v>
      </c>
      <c r="L857" s="71">
        <f>IF(A857&lt;43,IF(F857="女",VLOOKUP(K857,标准!K$108:L$128,2,TRUE),VLOOKUP(K857,标准!K$74:L$94,2,TRUE)),IF(F857="女",VLOOKUP(K857,标准!K$39:L$59,2,TRUE),VLOOKUP(K857,标准!K$3:L$23,2,TRUE)))</f>
        <v>66</v>
      </c>
      <c r="M857" s="68">
        <v>5</v>
      </c>
      <c r="N857" s="71">
        <f>IF(M857="",0,IF(A857&lt;43,IF(F857="女",VLOOKUP(M857,标准!C$108:D$128,2,TRUE),VLOOKUP(M857,标准!C$74:D$94,2,TRUE)),IF(F857="女",VLOOKUP(M857,标准!C$39:D$59,2,TRUE),VLOOKUP(M857,标准!C$3:D$23,2,TRUE))))</f>
        <v>60</v>
      </c>
      <c r="O857" s="76">
        <v>230</v>
      </c>
      <c r="P857" s="71">
        <f>IF(A857&lt;43,IF(F857="女",VLOOKUP(O857/100,标准!E$108:F$128,2,TRUE),VLOOKUP(O857/100,标准!E$74:F$94,2,TRUE)),IF(F857="女",VLOOKUP(O857/100,标准!E$39:F$59,2,TRUE),VLOOKUP(O857/100,标准!E$3:F$23,2,TRUE)))</f>
        <v>70</v>
      </c>
      <c r="Q857" s="81">
        <v>3.56</v>
      </c>
      <c r="R857" s="71">
        <f>IF(Q857=0,0,IF(A857&lt;43,IF(F857="女",IF(Q857="",0,VLOOKUP(Q857,标准!I$108:J$138,2,TRUE)),IF(Q857="",0,VLOOKUP(Q857,标准!I$74:J$104,2,TRUE))),IF(F857="女",IF(Q857="",0,VLOOKUP(Q857,标准!I$39:J$69,2,TRUE)),IF(Q857="",0,VLOOKUP(Q857,标准!I$3:J$33,2,TRUE)))))</f>
        <v>74</v>
      </c>
      <c r="S857" s="76"/>
      <c r="T857" s="71">
        <f>IF(A857&lt;43,IF(F857="女",VLOOKUP(S857,标准!G$108:H$138,2,TRUE),VLOOKUP(S857,标准!G$74:H$99,2,TRUE)),IF(F857="女",VLOOKUP(S857,标准!G$39:H$69,2,TRUE),VLOOKUP(S857,标准!G$3:H$28,2,TRUE)))</f>
        <v>0</v>
      </c>
      <c r="U857" s="88">
        <v>7.2</v>
      </c>
      <c r="V857" s="71">
        <f>IF(U857=0,0,IF(A857&lt;43,IF(F857="女",IF(U857="",0,VLOOKUP(U857,标准!A$108:B$128,2,TRUE)),IF(U857="",0,VLOOKUP(U857,标准!A$74:B$94,2,TRUE))),IF(F857="女",IF(U857="",0,VLOOKUP(U857,标准!A$39:B$59,2,TRUE)),IF(U857="",0,VLOOKUP(U857,标准!A$3:B$23,2,TRUE)))))</f>
        <v>78</v>
      </c>
      <c r="W857" s="86">
        <v>60</v>
      </c>
      <c r="X857" s="87">
        <v>4.4</v>
      </c>
      <c r="Y857" s="87">
        <v>4.2</v>
      </c>
      <c r="Z857" s="91"/>
      <c r="AA857" s="97" t="s">
        <v>144</v>
      </c>
    </row>
    <row r="858" customHeight="1" spans="1:27">
      <c r="A858" s="62">
        <v>40</v>
      </c>
      <c r="B858" s="63">
        <v>857</v>
      </c>
      <c r="C858" s="154" t="s">
        <v>1768</v>
      </c>
      <c r="D858" s="91" t="s">
        <v>1736</v>
      </c>
      <c r="E858" s="91" t="s">
        <v>971</v>
      </c>
      <c r="F858" s="91" t="s">
        <v>30</v>
      </c>
      <c r="G858" s="155" t="s">
        <v>1769</v>
      </c>
      <c r="H858" s="68">
        <v>171.2</v>
      </c>
      <c r="I858" s="68">
        <v>75.6</v>
      </c>
      <c r="J858" s="71">
        <f>IF(F858="女",IF(H858=0,0,VLOOKUP(I858/(H858*H858/10000),标准!M$108:N$112,2,TRUE)),IF(H858=0,0,VLOOKUP(I858/(H858*H858/10000),标准!M$74:N$78,2,TRUE)))</f>
        <v>80</v>
      </c>
      <c r="K858" s="72">
        <v>4161</v>
      </c>
      <c r="L858" s="71">
        <f>IF(A858&lt;43,IF(F858="女",VLOOKUP(K858,标准!K$108:L$128,2,TRUE),VLOOKUP(K858,标准!K$74:L$94,2,TRUE)),IF(F858="女",VLOOKUP(K858,标准!K$39:L$59,2,TRUE),VLOOKUP(K858,标准!K$3:L$23,2,TRUE)))</f>
        <v>76</v>
      </c>
      <c r="M858" s="68">
        <v>9</v>
      </c>
      <c r="N858" s="71">
        <f>IF(M858="",0,IF(A858&lt;43,IF(F858="女",VLOOKUP(M858,标准!C$108:D$128,2,TRUE),VLOOKUP(M858,标准!C$74:D$94,2,TRUE)),IF(F858="女",VLOOKUP(M858,标准!C$39:D$59,2,TRUE),VLOOKUP(M858,标准!C$3:D$23,2,TRUE))))</f>
        <v>66</v>
      </c>
      <c r="O858" s="76">
        <v>200</v>
      </c>
      <c r="P858" s="71">
        <f>IF(A858&lt;43,IF(F858="女",VLOOKUP(O858/100,标准!E$108:F$128,2,TRUE),VLOOKUP(O858/100,标准!E$74:F$94,2,TRUE)),IF(F858="女",VLOOKUP(O858/100,标准!E$39:F$59,2,TRUE),VLOOKUP(O858/100,标准!E$3:F$23,2,TRUE)))</f>
        <v>40</v>
      </c>
      <c r="Q858" s="81">
        <v>4.22</v>
      </c>
      <c r="R858" s="71">
        <f>IF(Q858=0,0,IF(A858&lt;43,IF(F858="女",IF(Q858="",0,VLOOKUP(Q858,标准!I$108:J$138,2,TRUE)),IF(Q858="",0,VLOOKUP(Q858,标准!I$74:J$104,2,TRUE))),IF(F858="女",IF(Q858="",0,VLOOKUP(Q858,标准!I$39:J$69,2,TRUE)),IF(Q858="",0,VLOOKUP(Q858,标准!I$3:J$33,2,TRUE)))))</f>
        <v>64</v>
      </c>
      <c r="S858" s="76">
        <v>9</v>
      </c>
      <c r="T858" s="71">
        <f>IF(A858&lt;43,IF(F858="女",VLOOKUP(S858,标准!G$108:H$138,2,TRUE),VLOOKUP(S858,标准!G$74:H$99,2,TRUE)),IF(F858="女",VLOOKUP(S858,标准!G$39:H$69,2,TRUE),VLOOKUP(S858,标准!G$3:H$28,2,TRUE)))</f>
        <v>50</v>
      </c>
      <c r="U858" s="88">
        <v>7.4</v>
      </c>
      <c r="V858" s="71">
        <f>IF(U858=0,0,IF(A858&lt;43,IF(F858="女",IF(U858="",0,VLOOKUP(U858,标准!A$108:B$128,2,TRUE)),IF(U858="",0,VLOOKUP(U858,标准!A$74:B$94,2,TRUE))),IF(F858="女",IF(U858="",0,VLOOKUP(U858,标准!A$39:B$59,2,TRUE)),IF(U858="",0,VLOOKUP(U858,标准!A$3:B$23,2,TRUE)))))</f>
        <v>76</v>
      </c>
      <c r="W858" s="86">
        <f t="shared" si="13"/>
        <v>67</v>
      </c>
      <c r="X858" s="87">
        <v>4.5</v>
      </c>
      <c r="Y858" s="87">
        <v>4.2</v>
      </c>
      <c r="Z858" s="91"/>
      <c r="AA858" s="97"/>
    </row>
    <row r="859" customHeight="1" spans="1:27">
      <c r="A859" s="62">
        <v>40</v>
      </c>
      <c r="B859" s="63">
        <v>858</v>
      </c>
      <c r="C859" s="154" t="s">
        <v>1770</v>
      </c>
      <c r="D859" s="91" t="s">
        <v>1736</v>
      </c>
      <c r="E859" s="91" t="s">
        <v>971</v>
      </c>
      <c r="F859" s="91" t="s">
        <v>34</v>
      </c>
      <c r="G859" s="155" t="s">
        <v>1771</v>
      </c>
      <c r="H859" s="68">
        <v>156.2</v>
      </c>
      <c r="I859" s="68">
        <v>52.8</v>
      </c>
      <c r="J859" s="71">
        <f>IF(F859="女",IF(H859=0,0,VLOOKUP(I859/(H859*H859/10000),标准!M$108:N$112,2,TRUE)),IF(H859=0,0,VLOOKUP(I859/(H859*H859/10000),标准!M$74:N$78,2,TRUE)))</f>
        <v>100</v>
      </c>
      <c r="K859" s="72">
        <v>2669</v>
      </c>
      <c r="L859" s="71">
        <f>IF(A859&lt;43,IF(F859="女",VLOOKUP(K859,标准!K$108:L$128,2,TRUE),VLOOKUP(K859,标准!K$74:L$94,2,TRUE)),IF(F859="女",VLOOKUP(K859,标准!K$39:L$59,2,TRUE),VLOOKUP(K859,标准!K$3:L$23,2,TRUE)))</f>
        <v>72</v>
      </c>
      <c r="M859" s="68">
        <v>8</v>
      </c>
      <c r="N859" s="71">
        <f>IF(M859="",0,IF(A859&lt;43,IF(F859="女",VLOOKUP(M859,标准!C$108:D$128,2,TRUE),VLOOKUP(M859,标准!C$74:D$94,2,TRUE)),IF(F859="女",VLOOKUP(M859,标准!C$39:D$59,2,TRUE),VLOOKUP(M859,标准!C$3:D$23,2,TRUE))))</f>
        <v>62</v>
      </c>
      <c r="O859" s="76">
        <v>152</v>
      </c>
      <c r="P859" s="71">
        <f>IF(A859&lt;43,IF(F859="女",VLOOKUP(O859/100,标准!E$108:F$128,2,TRUE),VLOOKUP(O859/100,标准!E$74:F$94,2,TRUE)),IF(F859="女",VLOOKUP(O859/100,标准!E$39:F$59,2,TRUE),VLOOKUP(O859/100,标准!E$3:F$23,2,TRUE)))</f>
        <v>60</v>
      </c>
      <c r="Q859" s="81">
        <v>4.08</v>
      </c>
      <c r="R859" s="71">
        <f>IF(Q859=0,0,IF(A859&lt;43,IF(F859="女",IF(Q859="",0,VLOOKUP(Q859,标准!I$108:J$138,2,TRUE)),IF(Q859="",0,VLOOKUP(Q859,标准!I$74:J$104,2,TRUE))),IF(F859="女",IF(Q859="",0,VLOOKUP(Q859,标准!I$39:J$69,2,TRUE)),IF(Q859="",0,VLOOKUP(Q859,标准!I$3:J$33,2,TRUE)))))</f>
        <v>70</v>
      </c>
      <c r="S859" s="76">
        <v>32</v>
      </c>
      <c r="T859" s="71">
        <f>IF(A859&lt;43,IF(F859="女",VLOOKUP(S859,标准!G$108:H$138,2,TRUE),VLOOKUP(S859,标准!G$74:H$99,2,TRUE)),IF(F859="女",VLOOKUP(S859,标准!G$39:H$69,2,TRUE),VLOOKUP(S859,标准!G$3:H$28,2,TRUE)))</f>
        <v>66</v>
      </c>
      <c r="U859" s="88">
        <v>9.6</v>
      </c>
      <c r="V859" s="71">
        <f>IF(U859=0,0,IF(A859&lt;43,IF(F859="女",IF(U859="",0,VLOOKUP(U859,标准!A$108:B$128,2,TRUE)),IF(U859="",0,VLOOKUP(U859,标准!A$74:B$94,2,TRUE))),IF(F859="女",IF(U859="",0,VLOOKUP(U859,标准!A$39:B$59,2,TRUE)),IF(U859="",0,VLOOKUP(U859,标准!A$3:B$23,2,TRUE)))))</f>
        <v>66</v>
      </c>
      <c r="W859" s="86">
        <f t="shared" si="13"/>
        <v>71.8</v>
      </c>
      <c r="X859" s="87">
        <v>3.7</v>
      </c>
      <c r="Y859" s="87">
        <v>3.7</v>
      </c>
      <c r="Z859" s="91"/>
      <c r="AA859" s="97"/>
    </row>
    <row r="860" customHeight="1" spans="1:27">
      <c r="A860" s="62">
        <v>40</v>
      </c>
      <c r="B860" s="63">
        <v>859</v>
      </c>
      <c r="C860" s="154" t="s">
        <v>1772</v>
      </c>
      <c r="D860" s="91" t="s">
        <v>1736</v>
      </c>
      <c r="E860" s="91" t="s">
        <v>971</v>
      </c>
      <c r="F860" s="91" t="s">
        <v>30</v>
      </c>
      <c r="G860" s="155" t="s">
        <v>1773</v>
      </c>
      <c r="H860" s="68">
        <v>172.2</v>
      </c>
      <c r="I860" s="68">
        <v>88.8</v>
      </c>
      <c r="J860" s="71">
        <f>IF(F860="女",IF(H860=0,0,VLOOKUP(I860/(H860*H860/10000),标准!M$108:N$112,2,TRUE)),IF(H860=0,0,VLOOKUP(I860/(H860*H860/10000),标准!M$74:N$78,2,TRUE)))</f>
        <v>60</v>
      </c>
      <c r="K860" s="72">
        <v>4499</v>
      </c>
      <c r="L860" s="71">
        <f>IF(A860&lt;43,IF(F860="女",VLOOKUP(K860,标准!K$108:L$128,2,TRUE),VLOOKUP(K860,标准!K$74:L$94,2,TRUE)),IF(F860="女",VLOOKUP(K860,标准!K$39:L$59,2,TRUE),VLOOKUP(K860,标准!K$3:L$23,2,TRUE)))</f>
        <v>80</v>
      </c>
      <c r="M860" s="68">
        <v>13</v>
      </c>
      <c r="N860" s="71">
        <f>IF(M860="",0,IF(A860&lt;43,IF(F860="女",VLOOKUP(M860,标准!C$108:D$128,2,TRUE),VLOOKUP(M860,标准!C$74:D$94,2,TRUE)),IF(F860="女",VLOOKUP(M860,标准!C$39:D$59,2,TRUE),VLOOKUP(M860,标准!C$3:D$23,2,TRUE))))</f>
        <v>72</v>
      </c>
      <c r="O860" s="76">
        <v>180</v>
      </c>
      <c r="P860" s="71">
        <f>IF(A860&lt;43,IF(F860="女",VLOOKUP(O860/100,标准!E$108:F$128,2,TRUE),VLOOKUP(O860/100,标准!E$74:F$94,2,TRUE)),IF(F860="女",VLOOKUP(O860/100,标准!E$39:F$59,2,TRUE),VLOOKUP(O860/100,标准!E$3:F$23,2,TRUE)))</f>
        <v>0</v>
      </c>
      <c r="Q860" s="81">
        <v>4.49</v>
      </c>
      <c r="R860" s="71">
        <f>IF(Q860=0,0,IF(A860&lt;43,IF(F860="女",IF(Q860="",0,VLOOKUP(Q860,标准!I$108:J$138,2,TRUE)),IF(Q860="",0,VLOOKUP(Q860,标准!I$74:J$104,2,TRUE))),IF(F860="女",IF(Q860="",0,VLOOKUP(Q860,标准!I$39:J$69,2,TRUE)),IF(Q860="",0,VLOOKUP(Q860,标准!I$3:J$33,2,TRUE)))))</f>
        <v>50</v>
      </c>
      <c r="S860" s="76">
        <v>0</v>
      </c>
      <c r="T860" s="71">
        <f>IF(A860&lt;43,IF(F860="女",VLOOKUP(S860,标准!G$108:H$138,2,TRUE),VLOOKUP(S860,标准!G$74:H$99,2,TRUE)),IF(F860="女",VLOOKUP(S860,标准!G$39:H$69,2,TRUE),VLOOKUP(S860,标准!G$3:H$28,2,TRUE)))</f>
        <v>0</v>
      </c>
      <c r="U860" s="88">
        <v>8.3</v>
      </c>
      <c r="V860" s="71">
        <f>IF(U860=0,0,IF(A860&lt;43,IF(F860="女",IF(U860="",0,VLOOKUP(U860,标准!A$108:B$128,2,TRUE)),IF(U860="",0,VLOOKUP(U860,标准!A$74:B$94,2,TRUE))),IF(F860="女",IF(U860="",0,VLOOKUP(U860,标准!A$39:B$59,2,TRUE)),IF(U860="",0,VLOOKUP(U860,标准!A$3:B$23,2,TRUE)))))</f>
        <v>68</v>
      </c>
      <c r="W860" s="86">
        <f t="shared" si="13"/>
        <v>51.8</v>
      </c>
      <c r="X860" s="87">
        <v>4.7</v>
      </c>
      <c r="Y860" s="87">
        <v>4.8</v>
      </c>
      <c r="Z860" s="91"/>
      <c r="AA860" s="97"/>
    </row>
    <row r="861" customHeight="1" spans="1:27">
      <c r="A861" s="62">
        <v>40</v>
      </c>
      <c r="B861" s="63">
        <v>860</v>
      </c>
      <c r="C861" s="154" t="s">
        <v>1774</v>
      </c>
      <c r="D861" s="91" t="s">
        <v>1736</v>
      </c>
      <c r="E861" s="91" t="s">
        <v>971</v>
      </c>
      <c r="F861" s="91" t="s">
        <v>30</v>
      </c>
      <c r="G861" s="155" t="s">
        <v>1775</v>
      </c>
      <c r="H861" s="68">
        <v>179.6</v>
      </c>
      <c r="I861" s="68">
        <v>101.8</v>
      </c>
      <c r="J861" s="71">
        <f>IF(F861="女",IF(H861=0,0,VLOOKUP(I861/(H861*H861/10000),标准!M$108:N$112,2,TRUE)),IF(H861=0,0,VLOOKUP(I861/(H861*H861/10000),标准!M$74:N$78,2,TRUE)))</f>
        <v>60</v>
      </c>
      <c r="K861" s="72">
        <v>4074</v>
      </c>
      <c r="L861" s="71">
        <f>IF(A861&lt;43,IF(F861="女",VLOOKUP(K861,标准!K$108:L$128,2,TRUE),VLOOKUP(K861,标准!K$74:L$94,2,TRUE)),IF(F861="女",VLOOKUP(K861,标准!K$39:L$59,2,TRUE),VLOOKUP(K861,标准!K$3:L$23,2,TRUE)))</f>
        <v>76</v>
      </c>
      <c r="M861" s="68">
        <v>2</v>
      </c>
      <c r="N861" s="71">
        <f>IF(M861="",0,IF(A861&lt;43,IF(F861="女",VLOOKUP(M861,标准!C$108:D$128,2,TRUE),VLOOKUP(M861,标准!C$74:D$94,2,TRUE)),IF(F861="女",VLOOKUP(M861,标准!C$39:D$59,2,TRUE),VLOOKUP(M861,标准!C$3:D$23,2,TRUE))))</f>
        <v>40</v>
      </c>
      <c r="O861" s="76">
        <v>173</v>
      </c>
      <c r="P861" s="71">
        <f>IF(A861&lt;43,IF(F861="女",VLOOKUP(O861/100,标准!E$108:F$128,2,TRUE),VLOOKUP(O861/100,标准!E$74:F$94,2,TRUE)),IF(F861="女",VLOOKUP(O861/100,标准!E$39:F$59,2,TRUE),VLOOKUP(O861/100,标准!E$3:F$23,2,TRUE)))</f>
        <v>0</v>
      </c>
      <c r="Q861" s="81">
        <v>4.47</v>
      </c>
      <c r="R861" s="71">
        <f>IF(Q861=0,0,IF(A861&lt;43,IF(F861="女",IF(Q861="",0,VLOOKUP(Q861,标准!I$108:J$138,2,TRUE)),IF(Q861="",0,VLOOKUP(Q861,标准!I$74:J$104,2,TRUE))),IF(F861="女",IF(Q861="",0,VLOOKUP(Q861,标准!I$39:J$69,2,TRUE)),IF(Q861="",0,VLOOKUP(Q861,标准!I$3:J$33,2,TRUE)))))</f>
        <v>50</v>
      </c>
      <c r="S861" s="76">
        <v>0</v>
      </c>
      <c r="T861" s="71">
        <f>IF(A861&lt;43,IF(F861="女",VLOOKUP(S861,标准!G$108:H$138,2,TRUE),VLOOKUP(S861,标准!G$74:H$99,2,TRUE)),IF(F861="女",VLOOKUP(S861,标准!G$39:H$69,2,TRUE),VLOOKUP(S861,标准!G$3:H$28,2,TRUE)))</f>
        <v>0</v>
      </c>
      <c r="U861" s="88">
        <v>8.2</v>
      </c>
      <c r="V861" s="71">
        <f>IF(U861=0,0,IF(A861&lt;43,IF(F861="女",IF(U861="",0,VLOOKUP(U861,标准!A$108:B$128,2,TRUE)),IF(U861="",0,VLOOKUP(U861,标准!A$74:B$94,2,TRUE))),IF(F861="女",IF(U861="",0,VLOOKUP(U861,标准!A$39:B$59,2,TRUE)),IF(U861="",0,VLOOKUP(U861,标准!A$3:B$23,2,TRUE)))))</f>
        <v>68</v>
      </c>
      <c r="W861" s="86">
        <f t="shared" si="13"/>
        <v>48</v>
      </c>
      <c r="X861" s="87">
        <v>4.4</v>
      </c>
      <c r="Y861" s="87">
        <v>4.4</v>
      </c>
      <c r="Z861" s="91"/>
      <c r="AA861" s="97"/>
    </row>
    <row r="862" customHeight="1" spans="1:27">
      <c r="A862" s="62">
        <v>40</v>
      </c>
      <c r="B862" s="63">
        <v>861</v>
      </c>
      <c r="C862" s="154" t="s">
        <v>1776</v>
      </c>
      <c r="D862" s="91" t="s">
        <v>1736</v>
      </c>
      <c r="E862" s="91" t="s">
        <v>971</v>
      </c>
      <c r="F862" s="91" t="s">
        <v>30</v>
      </c>
      <c r="G862" s="155" t="s">
        <v>1777</v>
      </c>
      <c r="H862" s="68">
        <v>174.5</v>
      </c>
      <c r="I862" s="68">
        <v>66.2</v>
      </c>
      <c r="J862" s="71">
        <f>IF(F862="女",IF(H862=0,0,VLOOKUP(I862/(H862*H862/10000),标准!M$108:N$112,2,TRUE)),IF(H862=0,0,VLOOKUP(I862/(H862*H862/10000),标准!M$74:N$78,2,TRUE)))</f>
        <v>100</v>
      </c>
      <c r="K862" s="72">
        <v>4163</v>
      </c>
      <c r="L862" s="71">
        <f>IF(A862&lt;43,IF(F862="女",VLOOKUP(K862,标准!K$108:L$128,2,TRUE),VLOOKUP(K862,标准!K$74:L$94,2,TRUE)),IF(F862="女",VLOOKUP(K862,标准!K$39:L$59,2,TRUE),VLOOKUP(K862,标准!K$3:L$23,2,TRUE)))</f>
        <v>76</v>
      </c>
      <c r="M862" s="68">
        <v>15</v>
      </c>
      <c r="N862" s="71">
        <f>IF(M862="",0,IF(A862&lt;43,IF(F862="女",VLOOKUP(M862,标准!C$108:D$128,2,TRUE),VLOOKUP(M862,标准!C$74:D$94,2,TRUE)),IF(F862="女",VLOOKUP(M862,标准!C$39:D$59,2,TRUE),VLOOKUP(M862,标准!C$3:D$23,2,TRUE))))</f>
        <v>76</v>
      </c>
      <c r="O862" s="76">
        <v>234</v>
      </c>
      <c r="P862" s="71">
        <f>IF(A862&lt;43,IF(F862="女",VLOOKUP(O862/100,标准!E$108:F$128,2,TRUE),VLOOKUP(O862/100,标准!E$74:F$94,2,TRUE)),IF(F862="女",VLOOKUP(O862/100,标准!E$39:F$59,2,TRUE),VLOOKUP(O862/100,标准!E$3:F$23,2,TRUE)))</f>
        <v>72</v>
      </c>
      <c r="Q862" s="81">
        <v>4.46</v>
      </c>
      <c r="R862" s="71">
        <f>IF(Q862=0,0,IF(A862&lt;43,IF(F862="女",IF(Q862="",0,VLOOKUP(Q862,标准!I$108:J$138,2,TRUE)),IF(Q862="",0,VLOOKUP(Q862,标准!I$74:J$104,2,TRUE))),IF(F862="女",IF(Q862="",0,VLOOKUP(Q862,标准!I$39:J$69,2,TRUE)),IF(Q862="",0,VLOOKUP(Q862,标准!I$3:J$33,2,TRUE)))))</f>
        <v>50</v>
      </c>
      <c r="S862" s="76">
        <v>0</v>
      </c>
      <c r="T862" s="71">
        <f>IF(A862&lt;43,IF(F862="女",VLOOKUP(S862,标准!G$108:H$138,2,TRUE),VLOOKUP(S862,标准!G$74:H$99,2,TRUE)),IF(F862="女",VLOOKUP(S862,标准!G$39:H$69,2,TRUE),VLOOKUP(S862,标准!G$3:H$28,2,TRUE)))</f>
        <v>0</v>
      </c>
      <c r="U862" s="88">
        <v>7.7</v>
      </c>
      <c r="V862" s="71">
        <f>IF(U862=0,0,IF(A862&lt;43,IF(F862="女",IF(U862="",0,VLOOKUP(U862,标准!A$108:B$128,2,TRUE)),IF(U862="",0,VLOOKUP(U862,标准!A$74:B$94,2,TRUE))),IF(F862="女",IF(U862="",0,VLOOKUP(U862,标准!A$39:B$59,2,TRUE)),IF(U862="",0,VLOOKUP(U862,标准!A$3:B$23,2,TRUE)))))</f>
        <v>74</v>
      </c>
      <c r="W862" s="86">
        <f t="shared" si="13"/>
        <v>66</v>
      </c>
      <c r="X862" s="87">
        <v>4.2</v>
      </c>
      <c r="Y862" s="87">
        <v>4.4</v>
      </c>
      <c r="Z862" s="91"/>
      <c r="AA862" s="97"/>
    </row>
    <row r="863" customHeight="1" spans="1:27">
      <c r="A863" s="62">
        <v>40</v>
      </c>
      <c r="B863" s="63">
        <v>862</v>
      </c>
      <c r="C863" s="154" t="s">
        <v>1778</v>
      </c>
      <c r="D863" s="91" t="s">
        <v>1736</v>
      </c>
      <c r="E863" s="91" t="s">
        <v>971</v>
      </c>
      <c r="F863" s="91" t="s">
        <v>30</v>
      </c>
      <c r="G863" s="155" t="s">
        <v>1779</v>
      </c>
      <c r="H863" s="68">
        <v>178.8</v>
      </c>
      <c r="I863" s="68">
        <v>96.1</v>
      </c>
      <c r="J863" s="71">
        <f>IF(F863="女",IF(H863=0,0,VLOOKUP(I863/(H863*H863/10000),标准!M$108:N$112,2,TRUE)),IF(H863=0,0,VLOOKUP(I863/(H863*H863/10000),标准!M$74:N$78,2,TRUE)))</f>
        <v>60</v>
      </c>
      <c r="K863" s="72">
        <v>4845</v>
      </c>
      <c r="L863" s="71">
        <f>IF(A863&lt;43,IF(F863="女",VLOOKUP(K863,标准!K$108:L$128,2,TRUE),VLOOKUP(K863,标准!K$74:L$94,2,TRUE)),IF(F863="女",VLOOKUP(K863,标准!K$39:L$59,2,TRUE),VLOOKUP(K863,标准!K$3:L$23,2,TRUE)))</f>
        <v>90</v>
      </c>
      <c r="M863" s="68">
        <v>14</v>
      </c>
      <c r="N863" s="71">
        <f>IF(M863="",0,IF(A863&lt;43,IF(F863="女",VLOOKUP(M863,标准!C$108:D$128,2,TRUE),VLOOKUP(M863,标准!C$74:D$94,2,TRUE)),IF(F863="女",VLOOKUP(M863,标准!C$39:D$59,2,TRUE),VLOOKUP(M863,标准!C$3:D$23,2,TRUE))))</f>
        <v>74</v>
      </c>
      <c r="O863" s="76">
        <v>208</v>
      </c>
      <c r="P863" s="71">
        <f>IF(A863&lt;43,IF(F863="女",VLOOKUP(O863/100,标准!E$108:F$128,2,TRUE),VLOOKUP(O863/100,标准!E$74:F$94,2,TRUE)),IF(F863="女",VLOOKUP(O863/100,标准!E$39:F$59,2,TRUE),VLOOKUP(O863/100,标准!E$3:F$23,2,TRUE)))</f>
        <v>60</v>
      </c>
      <c r="Q863" s="81">
        <v>4.14</v>
      </c>
      <c r="R863" s="71">
        <f>IF(Q863=0,0,IF(A863&lt;43,IF(F863="女",IF(Q863="",0,VLOOKUP(Q863,标准!I$108:J$138,2,TRUE)),IF(Q863="",0,VLOOKUP(Q863,标准!I$74:J$104,2,TRUE))),IF(F863="女",IF(Q863="",0,VLOOKUP(Q863,标准!I$39:J$69,2,TRUE)),IF(Q863="",0,VLOOKUP(Q863,标准!I$3:J$33,2,TRUE)))))</f>
        <v>66</v>
      </c>
      <c r="S863" s="76">
        <v>0</v>
      </c>
      <c r="T863" s="71">
        <f>IF(A863&lt;43,IF(F863="女",VLOOKUP(S863,标准!G$108:H$138,2,TRUE),VLOOKUP(S863,标准!G$74:H$99,2,TRUE)),IF(F863="女",VLOOKUP(S863,标准!G$39:H$69,2,TRUE),VLOOKUP(S863,标准!G$3:H$28,2,TRUE)))</f>
        <v>0</v>
      </c>
      <c r="U863" s="88">
        <v>7.8</v>
      </c>
      <c r="V863" s="71">
        <f>IF(U863=0,0,IF(A863&lt;43,IF(F863="女",IF(U863="",0,VLOOKUP(U863,标准!A$108:B$128,2,TRUE)),IF(U863="",0,VLOOKUP(U863,标准!A$74:B$94,2,TRUE))),IF(F863="女",IF(U863="",0,VLOOKUP(U863,标准!A$39:B$59,2,TRUE)),IF(U863="",0,VLOOKUP(U863,标准!A$3:B$23,2,TRUE)))))</f>
        <v>72</v>
      </c>
      <c r="W863" s="86">
        <f t="shared" si="13"/>
        <v>63.5</v>
      </c>
      <c r="X863" s="87">
        <v>4.3</v>
      </c>
      <c r="Y863" s="87">
        <v>4.2</v>
      </c>
      <c r="Z863" s="91"/>
      <c r="AA863" s="97"/>
    </row>
    <row r="864" customHeight="1" spans="1:27">
      <c r="A864" s="62">
        <v>40</v>
      </c>
      <c r="B864" s="63">
        <v>863</v>
      </c>
      <c r="C864" s="154" t="s">
        <v>1780</v>
      </c>
      <c r="D864" s="91" t="s">
        <v>1736</v>
      </c>
      <c r="E864" s="91" t="s">
        <v>971</v>
      </c>
      <c r="F864" s="91" t="s">
        <v>34</v>
      </c>
      <c r="G864" s="155" t="s">
        <v>1781</v>
      </c>
      <c r="H864" s="68">
        <v>165.4</v>
      </c>
      <c r="I864" s="68">
        <v>55</v>
      </c>
      <c r="J864" s="71">
        <f>IF(F864="女",IF(H864=0,0,VLOOKUP(I864/(H864*H864/10000),标准!M$108:N$112,2,TRUE)),IF(H864=0,0,VLOOKUP(I864/(H864*H864/10000),标准!M$74:N$78,2,TRUE)))</f>
        <v>100</v>
      </c>
      <c r="K864" s="72">
        <v>2803</v>
      </c>
      <c r="L864" s="71">
        <f>IF(A864&lt;43,IF(F864="女",VLOOKUP(K864,标准!K$108:L$128,2,TRUE),VLOOKUP(K864,标准!K$74:L$94,2,TRUE)),IF(F864="女",VLOOKUP(K864,标准!K$39:L$59,2,TRUE),VLOOKUP(K864,标准!K$3:L$23,2,TRUE)))</f>
        <v>76</v>
      </c>
      <c r="M864" s="68">
        <v>5</v>
      </c>
      <c r="N864" s="71">
        <f>IF(M864="",0,IF(A864&lt;43,IF(F864="女",VLOOKUP(M864,标准!C$108:D$128,2,TRUE),VLOOKUP(M864,标准!C$74:D$94,2,TRUE)),IF(F864="女",VLOOKUP(M864,标准!C$39:D$59,2,TRUE),VLOOKUP(M864,标准!C$3:D$23,2,TRUE))))</f>
        <v>40</v>
      </c>
      <c r="O864" s="76">
        <v>162</v>
      </c>
      <c r="P864" s="71">
        <f>IF(A864&lt;43,IF(F864="女",VLOOKUP(O864/100,标准!E$108:F$128,2,TRUE),VLOOKUP(O864/100,标准!E$74:F$94,2,TRUE)),IF(F864="女",VLOOKUP(O864/100,标准!E$39:F$59,2,TRUE),VLOOKUP(O864/100,标准!E$3:F$23,2,TRUE)))</f>
        <v>66</v>
      </c>
      <c r="Q864" s="81">
        <v>4.32</v>
      </c>
      <c r="R864" s="71">
        <f>IF(Q864=0,0,IF(A864&lt;43,IF(F864="女",IF(Q864="",0,VLOOKUP(Q864,标准!I$108:J$138,2,TRUE)),IF(Q864="",0,VLOOKUP(Q864,标准!I$74:J$104,2,TRUE))),IF(F864="女",IF(Q864="",0,VLOOKUP(Q864,标准!I$39:J$69,2,TRUE)),IF(Q864="",0,VLOOKUP(Q864,标准!I$3:J$33,2,TRUE)))))</f>
        <v>60</v>
      </c>
      <c r="S864" s="76">
        <v>49</v>
      </c>
      <c r="T864" s="71">
        <f>IF(A864&lt;43,IF(F864="女",VLOOKUP(S864,标准!G$108:H$138,2,TRUE),VLOOKUP(S864,标准!G$74:H$99,2,TRUE)),IF(F864="女",VLOOKUP(S864,标准!G$39:H$69,2,TRUE),VLOOKUP(S864,标准!G$3:H$28,2,TRUE)))</f>
        <v>85</v>
      </c>
      <c r="U864" s="88">
        <v>11.1</v>
      </c>
      <c r="V864" s="71">
        <f>IF(U864=0,0,IF(A864&lt;43,IF(F864="女",IF(U864="",0,VLOOKUP(U864,标准!A$108:B$128,2,TRUE)),IF(U864="",0,VLOOKUP(U864,标准!A$74:B$94,2,TRUE))),IF(F864="女",IF(U864="",0,VLOOKUP(U864,标准!A$39:B$59,2,TRUE)),IF(U864="",0,VLOOKUP(U864,标准!A$3:B$23,2,TRUE)))))</f>
        <v>20</v>
      </c>
      <c r="W864" s="86">
        <f t="shared" si="13"/>
        <v>61.5</v>
      </c>
      <c r="X864" s="87">
        <v>4.4</v>
      </c>
      <c r="Y864" s="87">
        <v>4.3</v>
      </c>
      <c r="Z864" s="91"/>
      <c r="AA864" s="97"/>
    </row>
    <row r="865" customHeight="1" spans="1:27">
      <c r="A865" s="62">
        <v>40</v>
      </c>
      <c r="B865" s="63">
        <v>864</v>
      </c>
      <c r="C865" s="154" t="s">
        <v>1782</v>
      </c>
      <c r="D865" s="91" t="s">
        <v>1736</v>
      </c>
      <c r="E865" s="91" t="s">
        <v>971</v>
      </c>
      <c r="F865" s="91" t="s">
        <v>30</v>
      </c>
      <c r="G865" s="155" t="s">
        <v>1783</v>
      </c>
      <c r="H865" s="68">
        <v>174.1</v>
      </c>
      <c r="I865" s="68">
        <v>69.5</v>
      </c>
      <c r="J865" s="71">
        <f>IF(F865="女",IF(H865=0,0,VLOOKUP(I865/(H865*H865/10000),标准!M$108:N$112,2,TRUE)),IF(H865=0,0,VLOOKUP(I865/(H865*H865/10000),标准!M$74:N$78,2,TRUE)))</f>
        <v>100</v>
      </c>
      <c r="K865" s="72">
        <v>4300</v>
      </c>
      <c r="L865" s="71">
        <f>IF(A865&lt;43,IF(F865="女",VLOOKUP(K865,标准!K$108:L$128,2,TRUE),VLOOKUP(K865,标准!K$74:L$94,2,TRUE)),IF(F865="女",VLOOKUP(K865,标准!K$39:L$59,2,TRUE),VLOOKUP(K865,标准!K$3:L$23,2,TRUE)))</f>
        <v>80</v>
      </c>
      <c r="M865" s="68">
        <v>21</v>
      </c>
      <c r="N865" s="71">
        <f>IF(M865="",0,IF(A865&lt;43,IF(F865="女",VLOOKUP(M865,标准!C$108:D$128,2,TRUE),VLOOKUP(M865,标准!C$74:D$94,2,TRUE)),IF(F865="女",VLOOKUP(M865,标准!C$39:D$59,2,TRUE),VLOOKUP(M865,标准!C$3:D$23,2,TRUE))))</f>
        <v>85</v>
      </c>
      <c r="O865" s="76">
        <v>262</v>
      </c>
      <c r="P865" s="71">
        <f>IF(A865&lt;43,IF(F865="女",VLOOKUP(O865/100,标准!E$108:F$128,2,TRUE),VLOOKUP(O865/100,标准!E$74:F$94,2,TRUE)),IF(F865="女",VLOOKUP(O865/100,标准!E$39:F$59,2,TRUE),VLOOKUP(O865/100,标准!E$3:F$23,2,TRUE)))</f>
        <v>85</v>
      </c>
      <c r="Q865" s="81">
        <v>6.09</v>
      </c>
      <c r="R865" s="71">
        <f>IF(Q865=0,0,IF(A865&lt;43,IF(F865="女",IF(Q865="",0,VLOOKUP(Q865,标准!I$108:J$138,2,TRUE)),IF(Q865="",0,VLOOKUP(Q865,标准!I$74:J$104,2,TRUE))),IF(F865="女",IF(Q865="",0,VLOOKUP(Q865,标准!I$39:J$69,2,TRUE)),IF(Q865="",0,VLOOKUP(Q865,标准!I$3:J$33,2,TRUE)))))</f>
        <v>10</v>
      </c>
      <c r="S865" s="76">
        <v>0</v>
      </c>
      <c r="T865" s="71">
        <f>IF(A865&lt;43,IF(F865="女",VLOOKUP(S865,标准!G$108:H$138,2,TRUE),VLOOKUP(S865,标准!G$74:H$99,2,TRUE)),IF(F865="女",VLOOKUP(S865,标准!G$39:H$69,2,TRUE),VLOOKUP(S865,标准!G$3:H$28,2,TRUE)))</f>
        <v>0</v>
      </c>
      <c r="U865" s="88">
        <v>7.3</v>
      </c>
      <c r="V865" s="71">
        <f>IF(U865=0,0,IF(A865&lt;43,IF(F865="女",IF(U865="",0,VLOOKUP(U865,标准!A$108:B$128,2,TRUE)),IF(U865="",0,VLOOKUP(U865,标准!A$74:B$94,2,TRUE))),IF(F865="女",IF(U865="",0,VLOOKUP(U865,标准!A$39:B$59,2,TRUE)),IF(U865="",0,VLOOKUP(U865,标准!A$3:B$23,2,TRUE)))))</f>
        <v>78</v>
      </c>
      <c r="W865" s="86">
        <f t="shared" si="13"/>
        <v>61.6</v>
      </c>
      <c r="X865" s="87">
        <v>4.2</v>
      </c>
      <c r="Y865" s="87">
        <v>4.2</v>
      </c>
      <c r="Z865" s="91"/>
      <c r="AA865" s="97"/>
    </row>
    <row r="866" customHeight="1" spans="1:27">
      <c r="A866" s="62">
        <v>40</v>
      </c>
      <c r="B866" s="63">
        <v>865</v>
      </c>
      <c r="C866" s="154" t="s">
        <v>1784</v>
      </c>
      <c r="D866" s="91" t="s">
        <v>1736</v>
      </c>
      <c r="E866" s="91" t="s">
        <v>971</v>
      </c>
      <c r="F866" s="91" t="s">
        <v>30</v>
      </c>
      <c r="G866" s="155" t="s">
        <v>1785</v>
      </c>
      <c r="H866" s="68">
        <v>178.8</v>
      </c>
      <c r="I866" s="68">
        <v>73.2</v>
      </c>
      <c r="J866" s="71">
        <f>IF(F866="女",IF(H866=0,0,VLOOKUP(I866/(H866*H866/10000),标准!M$108:N$112,2,TRUE)),IF(H866=0,0,VLOOKUP(I866/(H866*H866/10000),标准!M$74:N$78,2,TRUE)))</f>
        <v>100</v>
      </c>
      <c r="K866" s="72">
        <v>4934</v>
      </c>
      <c r="L866" s="71">
        <f>IF(A866&lt;43,IF(F866="女",VLOOKUP(K866,标准!K$108:L$128,2,TRUE),VLOOKUP(K866,标准!K$74:L$94,2,TRUE)),IF(F866="女",VLOOKUP(K866,标准!K$39:L$59,2,TRUE),VLOOKUP(K866,标准!K$3:L$23,2,TRUE)))</f>
        <v>95</v>
      </c>
      <c r="M866" s="68">
        <v>0</v>
      </c>
      <c r="N866" s="71">
        <f>IF(M866="",0,IF(A866&lt;43,IF(F866="女",VLOOKUP(M866,标准!C$108:D$128,2,TRUE),VLOOKUP(M866,标准!C$74:D$94,2,TRUE)),IF(F866="女",VLOOKUP(M866,标准!C$39:D$59,2,TRUE),VLOOKUP(M866,标准!C$3:D$23,2,TRUE))))</f>
        <v>20</v>
      </c>
      <c r="O866" s="76"/>
      <c r="P866" s="71">
        <f>IF(A866&lt;43,IF(F866="女",VLOOKUP(O866/100,标准!E$108:F$128,2,TRUE),VLOOKUP(O866/100,标准!E$74:F$94,2,TRUE)),IF(F866="女",VLOOKUP(O866/100,标准!E$39:F$59,2,TRUE),VLOOKUP(O866/100,标准!E$3:F$23,2,TRUE)))</f>
        <v>0</v>
      </c>
      <c r="Q866" s="81"/>
      <c r="R866" s="71">
        <f>IF(Q866=0,0,IF(A866&lt;43,IF(F866="女",IF(Q866="",0,VLOOKUP(Q866,标准!I$108:J$138,2,TRUE)),IF(Q866="",0,VLOOKUP(Q866,标准!I$74:J$104,2,TRUE))),IF(F866="女",IF(Q866="",0,VLOOKUP(Q866,标准!I$39:J$69,2,TRUE)),IF(Q866="",0,VLOOKUP(Q866,标准!I$3:J$33,2,TRUE)))))</f>
        <v>0</v>
      </c>
      <c r="S866" s="76"/>
      <c r="T866" s="71">
        <f>IF(A866&lt;43,IF(F866="女",VLOOKUP(S866,标准!G$108:H$138,2,TRUE),VLOOKUP(S866,标准!G$74:H$99,2,TRUE)),IF(F866="女",VLOOKUP(S866,标准!G$39:H$69,2,TRUE),VLOOKUP(S866,标准!G$3:H$28,2,TRUE)))</f>
        <v>0</v>
      </c>
      <c r="U866" s="88"/>
      <c r="V866" s="71">
        <f>IF(U866=0,0,IF(A866&lt;43,IF(F866="女",IF(U866="",0,VLOOKUP(U866,标准!A$108:B$128,2,TRUE)),IF(U866="",0,VLOOKUP(U866,标准!A$74:B$94,2,TRUE))),IF(F866="女",IF(U866="",0,VLOOKUP(U866,标准!A$39:B$59,2,TRUE)),IF(U866="",0,VLOOKUP(U866,标准!A$3:B$23,2,TRUE)))))</f>
        <v>0</v>
      </c>
      <c r="W866" s="86">
        <v>60</v>
      </c>
      <c r="X866" s="87">
        <v>3.8</v>
      </c>
      <c r="Y866" s="87">
        <v>4</v>
      </c>
      <c r="Z866" s="91"/>
      <c r="AA866" s="97" t="s">
        <v>108</v>
      </c>
    </row>
    <row r="867" customHeight="1" spans="1:27">
      <c r="A867" s="62">
        <v>40</v>
      </c>
      <c r="B867" s="63">
        <v>866</v>
      </c>
      <c r="C867" s="154" t="s">
        <v>1786</v>
      </c>
      <c r="D867" s="91" t="s">
        <v>1736</v>
      </c>
      <c r="E867" s="91" t="s">
        <v>971</v>
      </c>
      <c r="F867" s="91" t="s">
        <v>30</v>
      </c>
      <c r="G867" s="155" t="s">
        <v>1787</v>
      </c>
      <c r="H867" s="68">
        <v>179.3</v>
      </c>
      <c r="I867" s="68">
        <v>80.5</v>
      </c>
      <c r="J867" s="71">
        <f>IF(F867="女",IF(H867=0,0,VLOOKUP(I867/(H867*H867/10000),标准!M$108:N$112,2,TRUE)),IF(H867=0,0,VLOOKUP(I867/(H867*H867/10000),标准!M$74:N$78,2,TRUE)))</f>
        <v>80</v>
      </c>
      <c r="K867" s="72">
        <v>4700</v>
      </c>
      <c r="L867" s="71">
        <f>IF(A867&lt;43,IF(F867="女",VLOOKUP(K867,标准!K$108:L$128,2,TRUE),VLOOKUP(K867,标准!K$74:L$94,2,TRUE)),IF(F867="女",VLOOKUP(K867,标准!K$39:L$59,2,TRUE),VLOOKUP(K867,标准!K$3:L$23,2,TRUE)))</f>
        <v>85</v>
      </c>
      <c r="M867" s="68">
        <v>19</v>
      </c>
      <c r="N867" s="71">
        <f>IF(M867="",0,IF(A867&lt;43,IF(F867="女",VLOOKUP(M867,标准!C$108:D$128,2,TRUE),VLOOKUP(M867,标准!C$74:D$94,2,TRUE)),IF(F867="女",VLOOKUP(M867,标准!C$39:D$59,2,TRUE),VLOOKUP(M867,标准!C$3:D$23,2,TRUE))))</f>
        <v>80</v>
      </c>
      <c r="O867" s="76">
        <v>230</v>
      </c>
      <c r="P867" s="71">
        <f>IF(A867&lt;43,IF(F867="女",VLOOKUP(O867/100,标准!E$108:F$128,2,TRUE),VLOOKUP(O867/100,标准!E$74:F$94,2,TRUE)),IF(F867="女",VLOOKUP(O867/100,标准!E$39:F$59,2,TRUE),VLOOKUP(O867/100,标准!E$3:F$23,2,TRUE)))</f>
        <v>70</v>
      </c>
      <c r="Q867" s="81">
        <v>4.49</v>
      </c>
      <c r="R867" s="71">
        <f>IF(Q867=0,0,IF(A867&lt;43,IF(F867="女",IF(Q867="",0,VLOOKUP(Q867,标准!I$108:J$138,2,TRUE)),IF(Q867="",0,VLOOKUP(Q867,标准!I$74:J$104,2,TRUE))),IF(F867="女",IF(Q867="",0,VLOOKUP(Q867,标准!I$39:J$69,2,TRUE)),IF(Q867="",0,VLOOKUP(Q867,标准!I$3:J$33,2,TRUE)))))</f>
        <v>50</v>
      </c>
      <c r="S867" s="76">
        <v>6</v>
      </c>
      <c r="T867" s="71">
        <f>IF(A867&lt;43,IF(F867="女",VLOOKUP(S867,标准!G$108:H$138,2,TRUE),VLOOKUP(S867,标准!G$74:H$99,2,TRUE)),IF(F867="女",VLOOKUP(S867,标准!G$39:H$69,2,TRUE),VLOOKUP(S867,标准!G$3:H$28,2,TRUE)))</f>
        <v>20</v>
      </c>
      <c r="U867" s="88">
        <v>7.6</v>
      </c>
      <c r="V867" s="71">
        <f>IF(U867=0,0,IF(A867&lt;43,IF(F867="女",IF(U867="",0,VLOOKUP(U867,标准!A$108:B$128,2,TRUE)),IF(U867="",0,VLOOKUP(U867,标准!A$74:B$94,2,TRUE))),IF(F867="女",IF(U867="",0,VLOOKUP(U867,标准!A$39:B$59,2,TRUE)),IF(U867="",0,VLOOKUP(U867,标准!A$3:B$23,2,TRUE)))))</f>
        <v>74</v>
      </c>
      <c r="W867" s="86">
        <f t="shared" si="13"/>
        <v>66.55</v>
      </c>
      <c r="X867" s="87">
        <v>4.5</v>
      </c>
      <c r="Y867" s="87">
        <v>4.5</v>
      </c>
      <c r="Z867" s="91"/>
      <c r="AA867" s="92"/>
    </row>
    <row r="868" customHeight="1" spans="1:27">
      <c r="A868" s="62">
        <v>40</v>
      </c>
      <c r="B868" s="63">
        <v>867</v>
      </c>
      <c r="C868" s="154" t="s">
        <v>1788</v>
      </c>
      <c r="D868" s="91" t="s">
        <v>1736</v>
      </c>
      <c r="E868" s="91" t="s">
        <v>971</v>
      </c>
      <c r="F868" s="91" t="s">
        <v>30</v>
      </c>
      <c r="G868" s="155" t="s">
        <v>1789</v>
      </c>
      <c r="H868" s="68">
        <v>167.3</v>
      </c>
      <c r="I868" s="68">
        <v>57</v>
      </c>
      <c r="J868" s="71">
        <f>IF(F868="女",IF(H868=0,0,VLOOKUP(I868/(H868*H868/10000),标准!M$108:N$112,2,TRUE)),IF(H868=0,0,VLOOKUP(I868/(H868*H868/10000),标准!M$74:N$78,2,TRUE)))</f>
        <v>100</v>
      </c>
      <c r="K868" s="72">
        <v>4693</v>
      </c>
      <c r="L868" s="71">
        <f>IF(A868&lt;43,IF(F868="女",VLOOKUP(K868,标准!K$108:L$128,2,TRUE),VLOOKUP(K868,标准!K$74:L$94,2,TRUE)),IF(F868="女",VLOOKUP(K868,标准!K$39:L$59,2,TRUE),VLOOKUP(K868,标准!K$3:L$23,2,TRUE)))</f>
        <v>85</v>
      </c>
      <c r="M868" s="68">
        <v>16</v>
      </c>
      <c r="N868" s="71">
        <f>IF(M868="",0,IF(A868&lt;43,IF(F868="女",VLOOKUP(M868,标准!C$108:D$128,2,TRUE),VLOOKUP(M868,标准!C$74:D$94,2,TRUE)),IF(F868="女",VLOOKUP(M868,标准!C$39:D$59,2,TRUE),VLOOKUP(M868,标准!C$3:D$23,2,TRUE))))</f>
        <v>76</v>
      </c>
      <c r="O868" s="76">
        <v>230</v>
      </c>
      <c r="P868" s="71">
        <f>IF(A868&lt;43,IF(F868="女",VLOOKUP(O868/100,标准!E$108:F$128,2,TRUE),VLOOKUP(O868/100,标准!E$74:F$94,2,TRUE)),IF(F868="女",VLOOKUP(O868/100,标准!E$39:F$59,2,TRUE),VLOOKUP(O868/100,标准!E$3:F$23,2,TRUE)))</f>
        <v>70</v>
      </c>
      <c r="Q868" s="81">
        <v>4.16</v>
      </c>
      <c r="R868" s="71">
        <f>IF(Q868=0,0,IF(A868&lt;43,IF(F868="女",IF(Q868="",0,VLOOKUP(Q868,标准!I$108:J$138,2,TRUE)),IF(Q868="",0,VLOOKUP(Q868,标准!I$74:J$104,2,TRUE))),IF(F868="女",IF(Q868="",0,VLOOKUP(Q868,标准!I$39:J$69,2,TRUE)),IF(Q868="",0,VLOOKUP(Q868,标准!I$3:J$33,2,TRUE)))))</f>
        <v>66</v>
      </c>
      <c r="S868" s="76">
        <v>12</v>
      </c>
      <c r="T868" s="71">
        <f>IF(A868&lt;43,IF(F868="女",VLOOKUP(S868,标准!G$108:H$138,2,TRUE),VLOOKUP(S868,标准!G$74:H$99,2,TRUE)),IF(F868="女",VLOOKUP(S868,标准!G$39:H$69,2,TRUE),VLOOKUP(S868,标准!G$3:H$28,2,TRUE)))</f>
        <v>68</v>
      </c>
      <c r="U868" s="88">
        <v>6.7</v>
      </c>
      <c r="V868" s="71">
        <f>IF(U868=0,0,IF(A868&lt;43,IF(F868="女",IF(U868="",0,VLOOKUP(U868,标准!A$108:B$128,2,TRUE)),IF(U868="",0,VLOOKUP(U868,标准!A$74:B$94,2,TRUE))),IF(F868="女",IF(U868="",0,VLOOKUP(U868,标准!A$39:B$59,2,TRUE)),IF(U868="",0,VLOOKUP(U868,标准!A$3:B$23,2,TRUE)))))</f>
        <v>100</v>
      </c>
      <c r="W868" s="86">
        <f t="shared" si="13"/>
        <v>82.35</v>
      </c>
      <c r="X868" s="87">
        <v>4.8</v>
      </c>
      <c r="Y868" s="87">
        <v>4.9</v>
      </c>
      <c r="Z868" s="91"/>
      <c r="AA868" s="92"/>
    </row>
    <row r="869" customHeight="1" spans="1:27">
      <c r="A869" s="62">
        <v>40</v>
      </c>
      <c r="B869" s="63">
        <v>868</v>
      </c>
      <c r="C869" s="154" t="s">
        <v>1790</v>
      </c>
      <c r="D869" s="91" t="s">
        <v>1736</v>
      </c>
      <c r="E869" s="91" t="s">
        <v>971</v>
      </c>
      <c r="F869" s="91" t="s">
        <v>34</v>
      </c>
      <c r="G869" s="155" t="s">
        <v>1791</v>
      </c>
      <c r="H869" s="68">
        <v>157.8</v>
      </c>
      <c r="I869" s="68">
        <v>58.1</v>
      </c>
      <c r="J869" s="71">
        <f>IF(F869="女",IF(H869=0,0,VLOOKUP(I869/(H869*H869/10000),标准!M$108:N$112,2,TRUE)),IF(H869=0,0,VLOOKUP(I869/(H869*H869/10000),标准!M$74:N$78,2,TRUE)))</f>
        <v>100</v>
      </c>
      <c r="K869" s="72">
        <v>3378</v>
      </c>
      <c r="L869" s="71">
        <f>IF(A869&lt;43,IF(F869="女",VLOOKUP(K869,标准!K$108:L$128,2,TRUE),VLOOKUP(K869,标准!K$74:L$94,2,TRUE)),IF(F869="女",VLOOKUP(K869,标准!K$39:L$59,2,TRUE),VLOOKUP(K869,标准!K$3:L$23,2,TRUE)))</f>
        <v>95</v>
      </c>
      <c r="M869" s="103">
        <v>13.2</v>
      </c>
      <c r="N869" s="71">
        <f>IF(M869="",0,IF(A869&lt;43,IF(F869="女",VLOOKUP(M869,标准!C$108:D$128,2,TRUE),VLOOKUP(M869,标准!C$74:D$94,2,TRUE)),IF(F869="女",VLOOKUP(M869,标准!C$39:D$59,2,TRUE),VLOOKUP(M869,标准!C$3:D$23,2,TRUE))))</f>
        <v>70</v>
      </c>
      <c r="O869" s="76">
        <v>175</v>
      </c>
      <c r="P869" s="71">
        <f>IF(A869&lt;43,IF(F869="女",VLOOKUP(O869/100,标准!E$108:F$128,2,TRUE),VLOOKUP(O869/100,标准!E$74:F$94,2,TRUE)),IF(F869="女",VLOOKUP(O869/100,标准!E$39:F$59,2,TRUE),VLOOKUP(O869/100,标准!E$3:F$23,2,TRUE)))</f>
        <v>76</v>
      </c>
      <c r="Q869" s="81">
        <v>3.56</v>
      </c>
      <c r="R869" s="71">
        <f>IF(Q869=0,0,IF(A869&lt;43,IF(F869="女",IF(Q869="",0,VLOOKUP(Q869,标准!I$108:J$138,2,TRUE)),IF(Q869="",0,VLOOKUP(Q869,标准!I$74:J$104,2,TRUE))),IF(F869="女",IF(Q869="",0,VLOOKUP(Q869,标准!I$39:J$69,2,TRUE)),IF(Q869="",0,VLOOKUP(Q869,标准!I$3:J$33,2,TRUE)))))</f>
        <v>74</v>
      </c>
      <c r="S869" s="76">
        <v>37</v>
      </c>
      <c r="T869" s="71">
        <f>IF(A869&lt;43,IF(F869="女",VLOOKUP(S869,标准!G$108:H$138,2,TRUE),VLOOKUP(S869,标准!G$74:H$99,2,TRUE)),IF(F869="女",VLOOKUP(S869,标准!G$39:H$69,2,TRUE),VLOOKUP(S869,标准!G$3:H$28,2,TRUE)))</f>
        <v>70</v>
      </c>
      <c r="U869" s="88">
        <v>8.6</v>
      </c>
      <c r="V869" s="71">
        <f>IF(U869=0,0,IF(A869&lt;43,IF(F869="女",IF(U869="",0,VLOOKUP(U869,标准!A$108:B$128,2,TRUE)),IF(U869="",0,VLOOKUP(U869,标准!A$74:B$94,2,TRUE))),IF(F869="女",IF(U869="",0,VLOOKUP(U869,标准!A$39:B$59,2,TRUE)),IF(U869="",0,VLOOKUP(U869,标准!A$3:B$23,2,TRUE)))))</f>
        <v>76</v>
      </c>
      <c r="W869" s="86">
        <f t="shared" si="13"/>
        <v>80.85</v>
      </c>
      <c r="X869" s="87">
        <v>4.4</v>
      </c>
      <c r="Y869" s="87">
        <v>3.8</v>
      </c>
      <c r="Z869" s="91"/>
      <c r="AA869" s="92"/>
    </row>
    <row r="870" customHeight="1" spans="1:27">
      <c r="A870" s="62">
        <v>40</v>
      </c>
      <c r="B870" s="63">
        <v>869</v>
      </c>
      <c r="C870" s="154" t="s">
        <v>1792</v>
      </c>
      <c r="D870" s="91" t="s">
        <v>1736</v>
      </c>
      <c r="E870" s="91" t="s">
        <v>971</v>
      </c>
      <c r="F870" s="91" t="s">
        <v>30</v>
      </c>
      <c r="G870" s="155" t="s">
        <v>1793</v>
      </c>
      <c r="H870" s="68">
        <v>163.1</v>
      </c>
      <c r="I870" s="68">
        <v>60.7</v>
      </c>
      <c r="J870" s="71">
        <f>IF(F870="女",IF(H870=0,0,VLOOKUP(I870/(H870*H870/10000),标准!M$108:N$112,2,TRUE)),IF(H870=0,0,VLOOKUP(I870/(H870*H870/10000),标准!M$74:N$78,2,TRUE)))</f>
        <v>100</v>
      </c>
      <c r="K870" s="72">
        <v>3091</v>
      </c>
      <c r="L870" s="71">
        <f>IF(A870&lt;43,IF(F870="女",VLOOKUP(K870,标准!K$108:L$128,2,TRUE),VLOOKUP(K870,标准!K$74:L$94,2,TRUE)),IF(F870="女",VLOOKUP(K870,标准!K$39:L$59,2,TRUE),VLOOKUP(K870,标准!K$3:L$23,2,TRUE)))</f>
        <v>50</v>
      </c>
      <c r="M870" s="68">
        <v>9</v>
      </c>
      <c r="N870" s="71">
        <f>IF(M870="",0,IF(A870&lt;43,IF(F870="女",VLOOKUP(M870,标准!C$108:D$128,2,TRUE),VLOOKUP(M870,标准!C$74:D$94,2,TRUE)),IF(F870="女",VLOOKUP(M870,标准!C$39:D$59,2,TRUE),VLOOKUP(M870,标准!C$3:D$23,2,TRUE))))</f>
        <v>66</v>
      </c>
      <c r="O870" s="76">
        <v>208</v>
      </c>
      <c r="P870" s="71">
        <f>IF(A870&lt;43,IF(F870="女",VLOOKUP(O870/100,标准!E$108:F$128,2,TRUE),VLOOKUP(O870/100,标准!E$74:F$94,2,TRUE)),IF(F870="女",VLOOKUP(O870/100,标准!E$39:F$59,2,TRUE),VLOOKUP(O870/100,标准!E$3:F$23,2,TRUE)))</f>
        <v>60</v>
      </c>
      <c r="Q870" s="81">
        <v>4.24</v>
      </c>
      <c r="R870" s="71">
        <f>IF(Q870=0,0,IF(A870&lt;43,IF(F870="女",IF(Q870="",0,VLOOKUP(Q870,标准!I$108:J$138,2,TRUE)),IF(Q870="",0,VLOOKUP(Q870,标准!I$74:J$104,2,TRUE))),IF(F870="女",IF(Q870="",0,VLOOKUP(Q870,标准!I$39:J$69,2,TRUE)),IF(Q870="",0,VLOOKUP(Q870,标准!I$3:J$33,2,TRUE)))))</f>
        <v>62</v>
      </c>
      <c r="S870" s="76">
        <v>0</v>
      </c>
      <c r="T870" s="71">
        <f>IF(A870&lt;43,IF(F870="女",VLOOKUP(S870,标准!G$108:H$138,2,TRUE),VLOOKUP(S870,标准!G$74:H$99,2,TRUE)),IF(F870="女",VLOOKUP(S870,标准!G$39:H$69,2,TRUE),VLOOKUP(S870,标准!G$3:H$28,2,TRUE)))</f>
        <v>0</v>
      </c>
      <c r="U870" s="88">
        <v>7.3</v>
      </c>
      <c r="V870" s="71">
        <f>IF(U870=0,0,IF(A870&lt;43,IF(F870="女",IF(U870="",0,VLOOKUP(U870,标准!A$108:B$128,2,TRUE)),IF(U870="",0,VLOOKUP(U870,标准!A$74:B$94,2,TRUE))),IF(F870="女",IF(U870="",0,VLOOKUP(U870,标准!A$39:B$59,2,TRUE)),IF(U870="",0,VLOOKUP(U870,标准!A$3:B$23,2,TRUE)))))</f>
        <v>78</v>
      </c>
      <c r="W870" s="86">
        <f t="shared" si="13"/>
        <v>63.1</v>
      </c>
      <c r="X870" s="87">
        <v>3.7</v>
      </c>
      <c r="Y870" s="87">
        <v>4</v>
      </c>
      <c r="Z870" s="91"/>
      <c r="AA870" s="92"/>
    </row>
    <row r="871" customHeight="1" spans="1:27">
      <c r="A871" s="62">
        <v>40</v>
      </c>
      <c r="B871" s="63">
        <v>870</v>
      </c>
      <c r="C871" s="154" t="s">
        <v>1794</v>
      </c>
      <c r="D871" s="91" t="s">
        <v>1736</v>
      </c>
      <c r="E871" s="91" t="s">
        <v>971</v>
      </c>
      <c r="F871" s="91" t="s">
        <v>30</v>
      </c>
      <c r="G871" s="155" t="s">
        <v>1795</v>
      </c>
      <c r="H871" s="68">
        <v>168.5</v>
      </c>
      <c r="I871" s="68">
        <v>64.8</v>
      </c>
      <c r="J871" s="71">
        <f>IF(F871="女",IF(H871=0,0,VLOOKUP(I871/(H871*H871/10000),标准!M$108:N$112,2,TRUE)),IF(H871=0,0,VLOOKUP(I871/(H871*H871/10000),标准!M$74:N$78,2,TRUE)))</f>
        <v>100</v>
      </c>
      <c r="K871" s="72">
        <v>4383</v>
      </c>
      <c r="L871" s="71">
        <f>IF(A871&lt;43,IF(F871="女",VLOOKUP(K871,标准!K$108:L$128,2,TRUE),VLOOKUP(K871,标准!K$74:L$94,2,TRUE)),IF(F871="女",VLOOKUP(K871,标准!K$39:L$59,2,TRUE),VLOOKUP(K871,标准!K$3:L$23,2,TRUE)))</f>
        <v>80</v>
      </c>
      <c r="M871" s="68">
        <v>7</v>
      </c>
      <c r="N871" s="71">
        <f>IF(M871="",0,IF(A871&lt;43,IF(F871="女",VLOOKUP(M871,标准!C$108:D$128,2,TRUE),VLOOKUP(M871,标准!C$74:D$94,2,TRUE)),IF(F871="女",VLOOKUP(M871,标准!C$39:D$59,2,TRUE),VLOOKUP(M871,标准!C$3:D$23,2,TRUE))))</f>
        <v>64</v>
      </c>
      <c r="O871" s="76">
        <v>225</v>
      </c>
      <c r="P871" s="71">
        <f>IF(A871&lt;43,IF(F871="女",VLOOKUP(O871/100,标准!E$108:F$128,2,TRUE),VLOOKUP(O871/100,标准!E$74:F$94,2,TRUE)),IF(F871="女",VLOOKUP(O871/100,标准!E$39:F$59,2,TRUE),VLOOKUP(O871/100,标准!E$3:F$23,2,TRUE)))</f>
        <v>68</v>
      </c>
      <c r="Q871" s="81">
        <v>5.21</v>
      </c>
      <c r="R871" s="71">
        <f>IF(Q871=0,0,IF(A871&lt;43,IF(F871="女",IF(Q871="",0,VLOOKUP(Q871,标准!I$108:J$138,2,TRUE)),IF(Q871="",0,VLOOKUP(Q871,标准!I$74:J$104,2,TRUE))),IF(F871="女",IF(Q871="",0,VLOOKUP(Q871,标准!I$39:J$69,2,TRUE)),IF(Q871="",0,VLOOKUP(Q871,标准!I$3:J$33,2,TRUE)))))</f>
        <v>30</v>
      </c>
      <c r="S871" s="76">
        <v>0</v>
      </c>
      <c r="T871" s="71">
        <f>IF(A871&lt;43,IF(F871="女",VLOOKUP(S871,标准!G$108:H$138,2,TRUE),VLOOKUP(S871,标准!G$74:H$99,2,TRUE)),IF(F871="女",VLOOKUP(S871,标准!G$39:H$69,2,TRUE),VLOOKUP(S871,标准!G$3:H$28,2,TRUE)))</f>
        <v>0</v>
      </c>
      <c r="U871" s="88">
        <v>8.6</v>
      </c>
      <c r="V871" s="71">
        <f>IF(U871=0,0,IF(A871&lt;43,IF(F871="女",IF(U871="",0,VLOOKUP(U871,标准!A$108:B$128,2,TRUE)),IF(U871="",0,VLOOKUP(U871,标准!A$74:B$94,2,TRUE))),IF(F871="女",IF(U871="",0,VLOOKUP(U871,标准!A$39:B$59,2,TRUE)),IF(U871="",0,VLOOKUP(U871,标准!A$3:B$23,2,TRUE)))))</f>
        <v>64</v>
      </c>
      <c r="W871" s="86">
        <f t="shared" si="13"/>
        <v>59</v>
      </c>
      <c r="X871" s="87">
        <v>4.9</v>
      </c>
      <c r="Y871" s="87">
        <v>4.9</v>
      </c>
      <c r="Z871" s="91"/>
      <c r="AA871" s="92"/>
    </row>
    <row r="872" customHeight="1" spans="1:27">
      <c r="A872" s="62">
        <v>40</v>
      </c>
      <c r="B872" s="63">
        <v>871</v>
      </c>
      <c r="C872" s="154" t="s">
        <v>1796</v>
      </c>
      <c r="D872" s="91" t="s">
        <v>1736</v>
      </c>
      <c r="E872" s="91" t="s">
        <v>971</v>
      </c>
      <c r="F872" s="91" t="s">
        <v>30</v>
      </c>
      <c r="G872" s="155" t="s">
        <v>1797</v>
      </c>
      <c r="H872" s="68">
        <v>180.8</v>
      </c>
      <c r="I872" s="68">
        <v>83.3</v>
      </c>
      <c r="J872" s="71">
        <f>IF(F872="女",IF(H872=0,0,VLOOKUP(I872/(H872*H872/10000),标准!M$108:N$112,2,TRUE)),IF(H872=0,0,VLOOKUP(I872/(H872*H872/10000),标准!M$74:N$78,2,TRUE)))</f>
        <v>80</v>
      </c>
      <c r="K872" s="72">
        <v>5088</v>
      </c>
      <c r="L872" s="71">
        <f>IF(A872&lt;43,IF(F872="女",VLOOKUP(K872,标准!K$108:L$128,2,TRUE),VLOOKUP(K872,标准!K$74:L$94,2,TRUE)),IF(F872="女",VLOOKUP(K872,标准!K$39:L$59,2,TRUE),VLOOKUP(K872,标准!K$3:L$23,2,TRUE)))</f>
        <v>100</v>
      </c>
      <c r="M872" s="68">
        <v>11</v>
      </c>
      <c r="N872" s="71">
        <f>IF(M872="",0,IF(A872&lt;43,IF(F872="女",VLOOKUP(M872,标准!C$108:D$128,2,TRUE),VLOOKUP(M872,标准!C$74:D$94,2,TRUE)),IF(F872="女",VLOOKUP(M872,标准!C$39:D$59,2,TRUE),VLOOKUP(M872,标准!C$3:D$23,2,TRUE))))</f>
        <v>70</v>
      </c>
      <c r="O872" s="76">
        <v>220</v>
      </c>
      <c r="P872" s="71">
        <f>IF(A872&lt;43,IF(F872="女",VLOOKUP(O872/100,标准!E$108:F$128,2,TRUE),VLOOKUP(O872/100,标准!E$74:F$94,2,TRUE)),IF(F872="女",VLOOKUP(O872/100,标准!E$39:F$59,2,TRUE),VLOOKUP(O872/100,标准!E$3:F$23,2,TRUE)))</f>
        <v>66</v>
      </c>
      <c r="Q872" s="81">
        <v>6.1</v>
      </c>
      <c r="R872" s="71">
        <f>IF(Q872=0,0,IF(A872&lt;43,IF(F872="女",IF(Q872="",0,VLOOKUP(Q872,标准!I$108:J$138,2,TRUE)),IF(Q872="",0,VLOOKUP(Q872,标准!I$74:J$104,2,TRUE))),IF(F872="女",IF(Q872="",0,VLOOKUP(Q872,标准!I$39:J$69,2,TRUE)),IF(Q872="",0,VLOOKUP(Q872,标准!I$3:J$33,2,TRUE)))))</f>
        <v>10</v>
      </c>
      <c r="S872" s="76">
        <v>0</v>
      </c>
      <c r="T872" s="71">
        <f>IF(A872&lt;43,IF(F872="女",VLOOKUP(S872,标准!G$108:H$138,2,TRUE),VLOOKUP(S872,标准!G$74:H$99,2,TRUE)),IF(F872="女",VLOOKUP(S872,标准!G$39:H$69,2,TRUE),VLOOKUP(S872,标准!G$3:H$28,2,TRUE)))</f>
        <v>0</v>
      </c>
      <c r="U872" s="88">
        <v>8</v>
      </c>
      <c r="V872" s="71">
        <f>IF(U872=0,0,IF(A872&lt;43,IF(F872="女",IF(U872="",0,VLOOKUP(U872,标准!A$108:B$128,2,TRUE)),IF(U872="",0,VLOOKUP(U872,标准!A$74:B$94,2,TRUE))),IF(F872="女",IF(U872="",0,VLOOKUP(U872,标准!A$39:B$59,2,TRUE)),IF(U872="",0,VLOOKUP(U872,标准!A$3:B$23,2,TRUE)))))</f>
        <v>70</v>
      </c>
      <c r="W872" s="86">
        <f t="shared" si="13"/>
        <v>56.6</v>
      </c>
      <c r="X872" s="87">
        <v>3.9</v>
      </c>
      <c r="Y872" s="87">
        <v>3.7</v>
      </c>
      <c r="Z872" s="91"/>
      <c r="AA872" s="92"/>
    </row>
    <row r="873" customHeight="1" spans="1:27">
      <c r="A873" s="62">
        <v>40</v>
      </c>
      <c r="B873" s="63">
        <v>872</v>
      </c>
      <c r="C873" s="154" t="s">
        <v>1798</v>
      </c>
      <c r="D873" s="91" t="s">
        <v>1736</v>
      </c>
      <c r="E873" s="91" t="s">
        <v>971</v>
      </c>
      <c r="F873" s="91" t="s">
        <v>30</v>
      </c>
      <c r="G873" s="155" t="s">
        <v>1799</v>
      </c>
      <c r="H873" s="68">
        <v>160.1</v>
      </c>
      <c r="I873" s="68">
        <v>59.4</v>
      </c>
      <c r="J873" s="71">
        <f>IF(F873="女",IF(H873=0,0,VLOOKUP(I873/(H873*H873/10000),标准!M$108:N$112,2,TRUE)),IF(H873=0,0,VLOOKUP(I873/(H873*H873/10000),标准!M$74:N$78,2,TRUE)))</f>
        <v>100</v>
      </c>
      <c r="K873" s="72">
        <v>4144</v>
      </c>
      <c r="L873" s="71">
        <f>IF(A873&lt;43,IF(F873="女",VLOOKUP(K873,标准!K$108:L$128,2,TRUE),VLOOKUP(K873,标准!K$74:L$94,2,TRUE)),IF(F873="女",VLOOKUP(K873,标准!K$39:L$59,2,TRUE),VLOOKUP(K873,标准!K$3:L$23,2,TRUE)))</f>
        <v>76</v>
      </c>
      <c r="M873" s="68">
        <v>12</v>
      </c>
      <c r="N873" s="71">
        <f>IF(M873="",0,IF(A873&lt;43,IF(F873="女",VLOOKUP(M873,标准!C$108:D$128,2,TRUE),VLOOKUP(M873,标准!C$74:D$94,2,TRUE)),IF(F873="女",VLOOKUP(M873,标准!C$39:D$59,2,TRUE),VLOOKUP(M873,标准!C$3:D$23,2,TRUE))))</f>
        <v>70</v>
      </c>
      <c r="O873" s="76">
        <v>208</v>
      </c>
      <c r="P873" s="71">
        <f>IF(A873&lt;43,IF(F873="女",VLOOKUP(O873/100,标准!E$108:F$128,2,TRUE),VLOOKUP(O873/100,标准!E$74:F$94,2,TRUE)),IF(F873="女",VLOOKUP(O873/100,标准!E$39:F$59,2,TRUE),VLOOKUP(O873/100,标准!E$3:F$23,2,TRUE)))</f>
        <v>60</v>
      </c>
      <c r="Q873" s="81">
        <v>6.13</v>
      </c>
      <c r="R873" s="71">
        <f>IF(Q873=0,0,IF(A873&lt;43,IF(F873="女",IF(Q873="",0,VLOOKUP(Q873,标准!I$108:J$138,2,TRUE)),IF(Q873="",0,VLOOKUP(Q873,标准!I$74:J$104,2,TRUE))),IF(F873="女",IF(Q873="",0,VLOOKUP(Q873,标准!I$39:J$69,2,TRUE)),IF(Q873="",0,VLOOKUP(Q873,标准!I$3:J$33,2,TRUE)))))</f>
        <v>0</v>
      </c>
      <c r="S873" s="76">
        <v>0</v>
      </c>
      <c r="T873" s="71">
        <f>IF(A873&lt;43,IF(F873="女",VLOOKUP(S873,标准!G$108:H$138,2,TRUE),VLOOKUP(S873,标准!G$74:H$99,2,TRUE)),IF(F873="女",VLOOKUP(S873,标准!G$39:H$69,2,TRUE),VLOOKUP(S873,标准!G$3:H$28,2,TRUE)))</f>
        <v>0</v>
      </c>
      <c r="U873" s="88">
        <v>8.2</v>
      </c>
      <c r="V873" s="71">
        <f>IF(U873=0,0,IF(A873&lt;43,IF(F873="女",IF(U873="",0,VLOOKUP(U873,标准!A$108:B$128,2,TRUE)),IF(U873="",0,VLOOKUP(U873,标准!A$74:B$94,2,TRUE))),IF(F873="女",IF(U873="",0,VLOOKUP(U873,标准!A$39:B$59,2,TRUE)),IF(U873="",0,VLOOKUP(U873,标准!A$3:B$23,2,TRUE)))))</f>
        <v>68</v>
      </c>
      <c r="W873" s="86">
        <f t="shared" si="13"/>
        <v>53</v>
      </c>
      <c r="X873" s="87">
        <v>4.8</v>
      </c>
      <c r="Y873" s="87">
        <v>4.5</v>
      </c>
      <c r="Z873" s="91"/>
      <c r="AA873" s="92"/>
    </row>
    <row r="874" customHeight="1" spans="1:27">
      <c r="A874" s="62">
        <v>40</v>
      </c>
      <c r="B874" s="63">
        <v>873</v>
      </c>
      <c r="C874" s="154" t="s">
        <v>1800</v>
      </c>
      <c r="D874" s="91" t="s">
        <v>1736</v>
      </c>
      <c r="E874" s="91" t="s">
        <v>971</v>
      </c>
      <c r="F874" s="91" t="s">
        <v>30</v>
      </c>
      <c r="G874" s="155" t="s">
        <v>1801</v>
      </c>
      <c r="H874" s="68">
        <v>175.8</v>
      </c>
      <c r="I874" s="68">
        <v>74.6</v>
      </c>
      <c r="J874" s="71">
        <f>IF(F874="女",IF(H874=0,0,VLOOKUP(I874/(H874*H874/10000),标准!M$108:N$112,2,TRUE)),IF(H874=0,0,VLOOKUP(I874/(H874*H874/10000),标准!M$74:N$78,2,TRUE)))</f>
        <v>80</v>
      </c>
      <c r="K874" s="72">
        <v>3648</v>
      </c>
      <c r="L874" s="71">
        <f>IF(A874&lt;43,IF(F874="女",VLOOKUP(K874,标准!K$108:L$128,2,TRUE),VLOOKUP(K874,标准!K$74:L$94,2,TRUE)),IF(F874="女",VLOOKUP(K874,标准!K$39:L$59,2,TRUE),VLOOKUP(K874,标准!K$3:L$23,2,TRUE)))</f>
        <v>68</v>
      </c>
      <c r="M874" s="68">
        <v>2</v>
      </c>
      <c r="N874" s="71">
        <f>IF(M874="",0,IF(A874&lt;43,IF(F874="女",VLOOKUP(M874,标准!C$108:D$128,2,TRUE),VLOOKUP(M874,标准!C$74:D$94,2,TRUE)),IF(F874="女",VLOOKUP(M874,标准!C$39:D$59,2,TRUE),VLOOKUP(M874,标准!C$3:D$23,2,TRUE))))</f>
        <v>40</v>
      </c>
      <c r="O874" s="76">
        <v>185</v>
      </c>
      <c r="P874" s="71">
        <f>IF(A874&lt;43,IF(F874="女",VLOOKUP(O874/100,标准!E$108:F$128,2,TRUE),VLOOKUP(O874/100,标准!E$74:F$94,2,TRUE)),IF(F874="女",VLOOKUP(O874/100,标准!E$39:F$59,2,TRUE),VLOOKUP(O874/100,标准!E$3:F$23,2,TRUE)))</f>
        <v>10</v>
      </c>
      <c r="Q874" s="81">
        <v>6.11</v>
      </c>
      <c r="R874" s="71">
        <f>IF(Q874=0,0,IF(A874&lt;43,IF(F874="女",IF(Q874="",0,VLOOKUP(Q874,标准!I$108:J$138,2,TRUE)),IF(Q874="",0,VLOOKUP(Q874,标准!I$74:J$104,2,TRUE))),IF(F874="女",IF(Q874="",0,VLOOKUP(Q874,标准!I$39:J$69,2,TRUE)),IF(Q874="",0,VLOOKUP(Q874,标准!I$3:J$33,2,TRUE)))))</f>
        <v>10</v>
      </c>
      <c r="S874" s="76">
        <v>0</v>
      </c>
      <c r="T874" s="71">
        <f>IF(A874&lt;43,IF(F874="女",VLOOKUP(S874,标准!G$108:H$138,2,TRUE),VLOOKUP(S874,标准!G$74:H$99,2,TRUE)),IF(F874="女",VLOOKUP(S874,标准!G$39:H$69,2,TRUE),VLOOKUP(S874,标准!G$3:H$28,2,TRUE)))</f>
        <v>0</v>
      </c>
      <c r="U874" s="88">
        <v>8</v>
      </c>
      <c r="V874" s="71">
        <f>IF(U874=0,0,IF(A874&lt;43,IF(F874="女",IF(U874="",0,VLOOKUP(U874,标准!A$108:B$128,2,TRUE)),IF(U874="",0,VLOOKUP(U874,标准!A$74:B$94,2,TRUE))),IF(F874="女",IF(U874="",0,VLOOKUP(U874,标准!A$39:B$59,2,TRUE)),IF(U874="",0,VLOOKUP(U874,标准!A$3:B$23,2,TRUE)))))</f>
        <v>70</v>
      </c>
      <c r="W874" s="86">
        <f t="shared" si="13"/>
        <v>43.2</v>
      </c>
      <c r="X874" s="87">
        <v>4.7</v>
      </c>
      <c r="Y874" s="87">
        <v>4.1</v>
      </c>
      <c r="Z874" s="91"/>
      <c r="AA874" s="92"/>
    </row>
    <row r="875" customHeight="1" spans="1:27">
      <c r="A875" s="62">
        <v>40</v>
      </c>
      <c r="B875" s="63">
        <v>874</v>
      </c>
      <c r="C875" s="154" t="s">
        <v>1802</v>
      </c>
      <c r="D875" s="91" t="s">
        <v>1736</v>
      </c>
      <c r="E875" s="91" t="s">
        <v>971</v>
      </c>
      <c r="F875" s="91" t="s">
        <v>30</v>
      </c>
      <c r="G875" s="155" t="s">
        <v>1803</v>
      </c>
      <c r="H875" s="68">
        <v>169.9</v>
      </c>
      <c r="I875" s="68">
        <v>71.4</v>
      </c>
      <c r="J875" s="71">
        <f>IF(F875="女",IF(H875=0,0,VLOOKUP(I875/(H875*H875/10000),标准!M$108:N$112,2,TRUE)),IF(H875=0,0,VLOOKUP(I875/(H875*H875/10000),标准!M$74:N$78,2,TRUE)))</f>
        <v>80</v>
      </c>
      <c r="K875" s="72">
        <v>4119</v>
      </c>
      <c r="L875" s="71">
        <f>IF(A875&lt;43,IF(F875="女",VLOOKUP(K875,标准!K$108:L$128,2,TRUE),VLOOKUP(K875,标准!K$74:L$94,2,TRUE)),IF(F875="女",VLOOKUP(K875,标准!K$39:L$59,2,TRUE),VLOOKUP(K875,标准!K$3:L$23,2,TRUE)))</f>
        <v>76</v>
      </c>
      <c r="M875" s="68">
        <v>0</v>
      </c>
      <c r="N875" s="71">
        <f>IF(M875="",0,IF(A875&lt;43,IF(F875="女",VLOOKUP(M875,标准!C$108:D$128,2,TRUE),VLOOKUP(M875,标准!C$74:D$94,2,TRUE)),IF(F875="女",VLOOKUP(M875,标准!C$39:D$59,2,TRUE),VLOOKUP(M875,标准!C$3:D$23,2,TRUE))))</f>
        <v>20</v>
      </c>
      <c r="O875" s="76">
        <v>234</v>
      </c>
      <c r="P875" s="71">
        <f>IF(A875&lt;43,IF(F875="女",VLOOKUP(O875/100,标准!E$108:F$128,2,TRUE),VLOOKUP(O875/100,标准!E$74:F$94,2,TRUE)),IF(F875="女",VLOOKUP(O875/100,标准!E$39:F$59,2,TRUE),VLOOKUP(O875/100,标准!E$3:F$23,2,TRUE)))</f>
        <v>72</v>
      </c>
      <c r="Q875" s="81">
        <v>4.35</v>
      </c>
      <c r="R875" s="71">
        <f>IF(Q875=0,0,IF(A875&lt;43,IF(F875="女",IF(Q875="",0,VLOOKUP(Q875,标准!I$108:J$138,2,TRUE)),IF(Q875="",0,VLOOKUP(Q875,标准!I$74:J$104,2,TRUE))),IF(F875="女",IF(Q875="",0,VLOOKUP(Q875,标准!I$39:J$69,2,TRUE)),IF(Q875="",0,VLOOKUP(Q875,标准!I$3:J$33,2,TRUE)))))</f>
        <v>50</v>
      </c>
      <c r="S875" s="76">
        <v>10</v>
      </c>
      <c r="T875" s="71">
        <f>IF(A875&lt;43,IF(F875="女",VLOOKUP(S875,标准!G$108:H$138,2,TRUE),VLOOKUP(S875,标准!G$74:H$99,2,TRUE)),IF(F875="女",VLOOKUP(S875,标准!G$39:H$69,2,TRUE),VLOOKUP(S875,标准!G$3:H$28,2,TRUE)))</f>
        <v>60</v>
      </c>
      <c r="U875" s="88">
        <v>8</v>
      </c>
      <c r="V875" s="71">
        <f>IF(U875=0,0,IF(A875&lt;43,IF(F875="女",IF(U875="",0,VLOOKUP(U875,标准!A$108:B$128,2,TRUE)),IF(U875="",0,VLOOKUP(U875,标准!A$74:B$94,2,TRUE))),IF(F875="女",IF(U875="",0,VLOOKUP(U875,标准!A$39:B$59,2,TRUE)),IF(U875="",0,VLOOKUP(U875,标准!A$3:B$23,2,TRUE)))))</f>
        <v>70</v>
      </c>
      <c r="W875" s="86">
        <f t="shared" si="13"/>
        <v>62.6</v>
      </c>
      <c r="X875" s="87">
        <v>3.7</v>
      </c>
      <c r="Y875" s="87">
        <v>3.7</v>
      </c>
      <c r="Z875" s="91"/>
      <c r="AA875" s="92"/>
    </row>
    <row r="876" customHeight="1" spans="1:27">
      <c r="A876" s="62">
        <v>40</v>
      </c>
      <c r="B876" s="63">
        <v>875</v>
      </c>
      <c r="C876" s="154" t="s">
        <v>1804</v>
      </c>
      <c r="D876" s="91" t="s">
        <v>1736</v>
      </c>
      <c r="E876" s="91" t="s">
        <v>971</v>
      </c>
      <c r="F876" s="91" t="s">
        <v>30</v>
      </c>
      <c r="G876" s="155" t="s">
        <v>1805</v>
      </c>
      <c r="H876" s="68">
        <v>173.3</v>
      </c>
      <c r="I876" s="68">
        <v>53.1</v>
      </c>
      <c r="J876" s="71">
        <f>IF(F876="女",IF(H876=0,0,VLOOKUP(I876/(H876*H876/10000),标准!M$108:N$112,2,TRUE)),IF(H876=0,0,VLOOKUP(I876/(H876*H876/10000),标准!M$74:N$78,2,TRUE)))</f>
        <v>80</v>
      </c>
      <c r="K876" s="72">
        <v>3223</v>
      </c>
      <c r="L876" s="71">
        <f>IF(A876&lt;43,IF(F876="女",VLOOKUP(K876,标准!K$108:L$128,2,TRUE),VLOOKUP(K876,标准!K$74:L$94,2,TRUE)),IF(F876="女",VLOOKUP(K876,标准!K$39:L$59,2,TRUE),VLOOKUP(K876,标准!K$3:L$23,2,TRUE)))</f>
        <v>62</v>
      </c>
      <c r="M876" s="68">
        <v>3</v>
      </c>
      <c r="N876" s="71">
        <f>IF(M876="",0,IF(A876&lt;43,IF(F876="女",VLOOKUP(M876,标准!C$108:D$128,2,TRUE),VLOOKUP(M876,标准!C$74:D$94,2,TRUE)),IF(F876="女",VLOOKUP(M876,标准!C$39:D$59,2,TRUE),VLOOKUP(M876,标准!C$3:D$23,2,TRUE))))</f>
        <v>50</v>
      </c>
      <c r="O876" s="76">
        <v>212</v>
      </c>
      <c r="P876" s="71">
        <f>IF(A876&lt;43,IF(F876="女",VLOOKUP(O876/100,标准!E$108:F$128,2,TRUE),VLOOKUP(O876/100,标准!E$74:F$94,2,TRUE)),IF(F876="女",VLOOKUP(O876/100,标准!E$39:F$59,2,TRUE),VLOOKUP(O876/100,标准!E$3:F$23,2,TRUE)))</f>
        <v>62</v>
      </c>
      <c r="Q876" s="81">
        <v>4.58</v>
      </c>
      <c r="R876" s="71">
        <f>IF(Q876=0,0,IF(A876&lt;43,IF(F876="女",IF(Q876="",0,VLOOKUP(Q876,标准!I$108:J$138,2,TRUE)),IF(Q876="",0,VLOOKUP(Q876,标准!I$74:J$104,2,TRUE))),IF(F876="女",IF(Q876="",0,VLOOKUP(Q876,标准!I$39:J$69,2,TRUE)),IF(Q876="",0,VLOOKUP(Q876,标准!I$3:J$33,2,TRUE)))))</f>
        <v>40</v>
      </c>
      <c r="S876" s="76">
        <v>0</v>
      </c>
      <c r="T876" s="71">
        <f>IF(A876&lt;43,IF(F876="女",VLOOKUP(S876,标准!G$108:H$138,2,TRUE),VLOOKUP(S876,标准!G$74:H$99,2,TRUE)),IF(F876="女",VLOOKUP(S876,标准!G$39:H$69,2,TRUE),VLOOKUP(S876,标准!G$3:H$28,2,TRUE)))</f>
        <v>0</v>
      </c>
      <c r="U876" s="88">
        <v>7.4</v>
      </c>
      <c r="V876" s="71">
        <f>IF(U876=0,0,IF(A876&lt;43,IF(F876="女",IF(U876="",0,VLOOKUP(U876,标准!A$108:B$128,2,TRUE)),IF(U876="",0,VLOOKUP(U876,标准!A$74:B$94,2,TRUE))),IF(F876="女",IF(U876="",0,VLOOKUP(U876,标准!A$39:B$59,2,TRUE)),IF(U876="",0,VLOOKUP(U876,标准!A$3:B$23,2,TRUE)))))</f>
        <v>76</v>
      </c>
      <c r="W876" s="86">
        <f t="shared" si="13"/>
        <v>55.7</v>
      </c>
      <c r="X876" s="87">
        <v>4.1</v>
      </c>
      <c r="Y876" s="87">
        <v>4.1</v>
      </c>
      <c r="Z876" s="91"/>
      <c r="AA876" s="92"/>
    </row>
    <row r="877" customHeight="1" spans="1:27">
      <c r="A877" s="62">
        <v>40</v>
      </c>
      <c r="B877" s="63">
        <v>876</v>
      </c>
      <c r="C877" s="154" t="s">
        <v>1806</v>
      </c>
      <c r="D877" s="91" t="s">
        <v>1736</v>
      </c>
      <c r="E877" s="91" t="s">
        <v>971</v>
      </c>
      <c r="F877" s="91" t="s">
        <v>30</v>
      </c>
      <c r="G877" s="155" t="s">
        <v>1807</v>
      </c>
      <c r="H877" s="68">
        <v>166.9</v>
      </c>
      <c r="I877" s="68">
        <v>71.4</v>
      </c>
      <c r="J877" s="71">
        <f>IF(F877="女",IF(H877=0,0,VLOOKUP(I877/(H877*H877/10000),标准!M$108:N$112,2,TRUE)),IF(H877=0,0,VLOOKUP(I877/(H877*H877/10000),标准!M$74:N$78,2,TRUE)))</f>
        <v>80</v>
      </c>
      <c r="K877" s="72">
        <v>4038</v>
      </c>
      <c r="L877" s="71">
        <f>IF(A877&lt;43,IF(F877="女",VLOOKUP(K877,标准!K$108:L$128,2,TRUE),VLOOKUP(K877,标准!K$74:L$94,2,TRUE)),IF(F877="女",VLOOKUP(K877,标准!K$39:L$59,2,TRUE),VLOOKUP(K877,标准!K$3:L$23,2,TRUE)))</f>
        <v>74</v>
      </c>
      <c r="M877" s="68">
        <v>17</v>
      </c>
      <c r="N877" s="71">
        <f>IF(M877="",0,IF(A877&lt;43,IF(F877="女",VLOOKUP(M877,标准!C$108:D$128,2,TRUE),VLOOKUP(M877,标准!C$74:D$94,2,TRUE)),IF(F877="女",VLOOKUP(M877,标准!C$39:D$59,2,TRUE),VLOOKUP(M877,标准!C$3:D$23,2,TRUE))))</f>
        <v>78</v>
      </c>
      <c r="O877" s="76">
        <v>215</v>
      </c>
      <c r="P877" s="71">
        <f>IF(A877&lt;43,IF(F877="女",VLOOKUP(O877/100,标准!E$108:F$128,2,TRUE),VLOOKUP(O877/100,标准!E$74:F$94,2,TRUE)),IF(F877="女",VLOOKUP(O877/100,标准!E$39:F$59,2,TRUE),VLOOKUP(O877/100,标准!E$3:F$23,2,TRUE)))</f>
        <v>62</v>
      </c>
      <c r="Q877" s="81">
        <v>5.03</v>
      </c>
      <c r="R877" s="71">
        <f>IF(Q877=0,0,IF(A877&lt;43,IF(F877="女",IF(Q877="",0,VLOOKUP(Q877,标准!I$108:J$138,2,TRUE)),IF(Q877="",0,VLOOKUP(Q877,标准!I$74:J$104,2,TRUE))),IF(F877="女",IF(Q877="",0,VLOOKUP(Q877,标准!I$39:J$69,2,TRUE)),IF(Q877="",0,VLOOKUP(Q877,标准!I$3:J$33,2,TRUE)))))</f>
        <v>40</v>
      </c>
      <c r="S877" s="76">
        <v>0</v>
      </c>
      <c r="T877" s="71">
        <f>IF(A877&lt;43,IF(F877="女",VLOOKUP(S877,标准!G$108:H$138,2,TRUE),VLOOKUP(S877,标准!G$74:H$99,2,TRUE)),IF(F877="女",VLOOKUP(S877,标准!G$39:H$69,2,TRUE),VLOOKUP(S877,标准!G$3:H$28,2,TRUE)))</f>
        <v>0</v>
      </c>
      <c r="U877" s="88">
        <v>7.3</v>
      </c>
      <c r="V877" s="71">
        <f>IF(U877=0,0,IF(A877&lt;43,IF(F877="女",IF(U877="",0,VLOOKUP(U877,标准!A$108:B$128,2,TRUE)),IF(U877="",0,VLOOKUP(U877,标准!A$74:B$94,2,TRUE))),IF(F877="女",IF(U877="",0,VLOOKUP(U877,标准!A$39:B$59,2,TRUE)),IF(U877="",0,VLOOKUP(U877,标准!A$3:B$23,2,TRUE)))))</f>
        <v>78</v>
      </c>
      <c r="W877" s="86">
        <f t="shared" si="13"/>
        <v>60.7</v>
      </c>
      <c r="X877" s="87">
        <v>3.7</v>
      </c>
      <c r="Y877" s="87">
        <v>3.7</v>
      </c>
      <c r="Z877" s="91"/>
      <c r="AA877" s="92"/>
    </row>
    <row r="878" customHeight="1" spans="1:27">
      <c r="A878" s="62">
        <v>40</v>
      </c>
      <c r="B878" s="63">
        <v>877</v>
      </c>
      <c r="C878" s="154" t="s">
        <v>1808</v>
      </c>
      <c r="D878" s="91" t="s">
        <v>1736</v>
      </c>
      <c r="E878" s="91" t="s">
        <v>971</v>
      </c>
      <c r="F878" s="91" t="s">
        <v>30</v>
      </c>
      <c r="G878" s="155" t="s">
        <v>1809</v>
      </c>
      <c r="H878" s="68">
        <v>163.6</v>
      </c>
      <c r="I878" s="68">
        <v>79.2</v>
      </c>
      <c r="J878" s="71">
        <f>IF(F878="女",IF(H878=0,0,VLOOKUP(I878/(H878*H878/10000),标准!M$108:N$112,2,TRUE)),IF(H878=0,0,VLOOKUP(I878/(H878*H878/10000),标准!M$74:N$78,2,TRUE)))</f>
        <v>60</v>
      </c>
      <c r="K878" s="72">
        <v>4067</v>
      </c>
      <c r="L878" s="71">
        <f>IF(A878&lt;43,IF(F878="女",VLOOKUP(K878,标准!K$108:L$128,2,TRUE),VLOOKUP(K878,标准!K$74:L$94,2,TRUE)),IF(F878="女",VLOOKUP(K878,标准!K$39:L$59,2,TRUE),VLOOKUP(K878,标准!K$3:L$23,2,TRUE)))</f>
        <v>76</v>
      </c>
      <c r="M878" s="68">
        <v>14</v>
      </c>
      <c r="N878" s="71">
        <f>IF(M878="",0,IF(A878&lt;43,IF(F878="女",VLOOKUP(M878,标准!C$108:D$128,2,TRUE),VLOOKUP(M878,标准!C$74:D$94,2,TRUE)),IF(F878="女",VLOOKUP(M878,标准!C$39:D$59,2,TRUE),VLOOKUP(M878,标准!C$3:D$23,2,TRUE))))</f>
        <v>74</v>
      </c>
      <c r="O878" s="76">
        <v>202</v>
      </c>
      <c r="P878" s="71">
        <f>IF(A878&lt;43,IF(F878="女",VLOOKUP(O878/100,标准!E$108:F$128,2,TRUE),VLOOKUP(O878/100,标准!E$74:F$94,2,TRUE)),IF(F878="女",VLOOKUP(O878/100,标准!E$39:F$59,2,TRUE),VLOOKUP(O878/100,标准!E$3:F$23,2,TRUE)))</f>
        <v>40</v>
      </c>
      <c r="Q878" s="81">
        <v>4.23</v>
      </c>
      <c r="R878" s="71">
        <f>IF(Q878=0,0,IF(A878&lt;43,IF(F878="女",IF(Q878="",0,VLOOKUP(Q878,标准!I$108:J$138,2,TRUE)),IF(Q878="",0,VLOOKUP(Q878,标准!I$74:J$104,2,TRUE))),IF(F878="女",IF(Q878="",0,VLOOKUP(Q878,标准!I$39:J$69,2,TRUE)),IF(Q878="",0,VLOOKUP(Q878,标准!I$3:J$33,2,TRUE)))))</f>
        <v>62</v>
      </c>
      <c r="S878" s="76">
        <v>0</v>
      </c>
      <c r="T878" s="71">
        <f>IF(A878&lt;43,IF(F878="女",VLOOKUP(S878,标准!G$108:H$138,2,TRUE),VLOOKUP(S878,标准!G$74:H$99,2,TRUE)),IF(F878="女",VLOOKUP(S878,标准!G$39:H$69,2,TRUE),VLOOKUP(S878,标准!G$3:H$28,2,TRUE)))</f>
        <v>0</v>
      </c>
      <c r="U878" s="88">
        <v>7.4</v>
      </c>
      <c r="V878" s="71">
        <f>IF(U878=0,0,IF(A878&lt;43,IF(F878="女",IF(U878="",0,VLOOKUP(U878,标准!A$108:B$128,2,TRUE)),IF(U878="",0,VLOOKUP(U878,标准!A$74:B$94,2,TRUE))),IF(F878="女",IF(U878="",0,VLOOKUP(U878,标准!A$39:B$59,2,TRUE)),IF(U878="",0,VLOOKUP(U878,标准!A$3:B$23,2,TRUE)))))</f>
        <v>76</v>
      </c>
      <c r="W878" s="86">
        <f t="shared" si="13"/>
        <v>59.4</v>
      </c>
      <c r="X878" s="87">
        <v>4.3</v>
      </c>
      <c r="Y878" s="87">
        <v>4.5</v>
      </c>
      <c r="Z878" s="91"/>
      <c r="AA878" s="92"/>
    </row>
    <row r="879" customHeight="1" spans="1:27">
      <c r="A879" s="62">
        <v>40</v>
      </c>
      <c r="B879" s="63">
        <v>878</v>
      </c>
      <c r="C879" s="154" t="s">
        <v>1810</v>
      </c>
      <c r="D879" s="91" t="s">
        <v>1736</v>
      </c>
      <c r="E879" s="91" t="s">
        <v>971</v>
      </c>
      <c r="F879" s="91" t="s">
        <v>30</v>
      </c>
      <c r="G879" s="155" t="s">
        <v>1811</v>
      </c>
      <c r="H879" s="68">
        <v>157.3</v>
      </c>
      <c r="I879" s="68">
        <v>63.5</v>
      </c>
      <c r="J879" s="71">
        <f>IF(F879="女",IF(H879=0,0,VLOOKUP(I879/(H879*H879/10000),标准!M$108:N$112,2,TRUE)),IF(H879=0,0,VLOOKUP(I879/(H879*H879/10000),标准!M$74:N$78,2,TRUE)))</f>
        <v>80</v>
      </c>
      <c r="K879" s="72">
        <v>3530</v>
      </c>
      <c r="L879" s="71">
        <f>IF(A879&lt;43,IF(F879="女",VLOOKUP(K879,标准!K$108:L$128,2,TRUE),VLOOKUP(K879,标准!K$74:L$94,2,TRUE)),IF(F879="女",VLOOKUP(K879,标准!K$39:L$59,2,TRUE),VLOOKUP(K879,标准!K$3:L$23,2,TRUE)))</f>
        <v>66</v>
      </c>
      <c r="M879" s="68">
        <v>13</v>
      </c>
      <c r="N879" s="71">
        <f>IF(M879="",0,IF(A879&lt;43,IF(F879="女",VLOOKUP(M879,标准!C$108:D$128,2,TRUE),VLOOKUP(M879,标准!C$74:D$94,2,TRUE)),IF(F879="女",VLOOKUP(M879,标准!C$39:D$59,2,TRUE),VLOOKUP(M879,标准!C$3:D$23,2,TRUE))))</f>
        <v>72</v>
      </c>
      <c r="O879" s="76">
        <v>180</v>
      </c>
      <c r="P879" s="71">
        <f>IF(A879&lt;43,IF(F879="女",VLOOKUP(O879/100,标准!E$108:F$128,2,TRUE),VLOOKUP(O879/100,标准!E$74:F$94,2,TRUE)),IF(F879="女",VLOOKUP(O879/100,标准!E$39:F$59,2,TRUE),VLOOKUP(O879/100,标准!E$3:F$23,2,TRUE)))</f>
        <v>0</v>
      </c>
      <c r="Q879" s="81">
        <v>5.11</v>
      </c>
      <c r="R879" s="71">
        <f>IF(Q879=0,0,IF(A879&lt;43,IF(F879="女",IF(Q879="",0,VLOOKUP(Q879,标准!I$108:J$138,2,TRUE)),IF(Q879="",0,VLOOKUP(Q879,标准!I$74:J$104,2,TRUE))),IF(F879="女",IF(Q879="",0,VLOOKUP(Q879,标准!I$39:J$69,2,TRUE)),IF(Q879="",0,VLOOKUP(Q879,标准!I$3:J$33,2,TRUE)))))</f>
        <v>40</v>
      </c>
      <c r="S879" s="76">
        <v>0</v>
      </c>
      <c r="T879" s="71">
        <f>IF(A879&lt;43,IF(F879="女",VLOOKUP(S879,标准!G$108:H$138,2,TRUE),VLOOKUP(S879,标准!G$74:H$99,2,TRUE)),IF(F879="女",VLOOKUP(S879,标准!G$39:H$69,2,TRUE),VLOOKUP(S879,标准!G$3:H$28,2,TRUE)))</f>
        <v>0</v>
      </c>
      <c r="U879" s="88">
        <v>8.9</v>
      </c>
      <c r="V879" s="71">
        <f>IF(U879=0,0,IF(A879&lt;43,IF(F879="女",IF(U879="",0,VLOOKUP(U879,标准!A$108:B$128,2,TRUE)),IF(U879="",0,VLOOKUP(U879,标准!A$74:B$94,2,TRUE))),IF(F879="女",IF(U879="",0,VLOOKUP(U879,标准!A$39:B$59,2,TRUE)),IF(U879="",0,VLOOKUP(U879,标准!A$3:B$23,2,TRUE)))))</f>
        <v>62</v>
      </c>
      <c r="W879" s="86">
        <f t="shared" si="13"/>
        <v>49.5</v>
      </c>
      <c r="X879" s="87">
        <v>3.7</v>
      </c>
      <c r="Y879" s="87">
        <v>3.7</v>
      </c>
      <c r="Z879" s="91"/>
      <c r="AA879" s="92"/>
    </row>
    <row r="880" customHeight="1" spans="1:27">
      <c r="A880" s="62">
        <v>40</v>
      </c>
      <c r="B880" s="63">
        <v>879</v>
      </c>
      <c r="C880" s="154" t="s">
        <v>1812</v>
      </c>
      <c r="D880" s="91" t="s">
        <v>1736</v>
      </c>
      <c r="E880" s="91" t="s">
        <v>971</v>
      </c>
      <c r="F880" s="91" t="s">
        <v>30</v>
      </c>
      <c r="G880" s="155" t="s">
        <v>1813</v>
      </c>
      <c r="H880" s="68">
        <v>179.7</v>
      </c>
      <c r="I880" s="68">
        <v>66.5</v>
      </c>
      <c r="J880" s="71">
        <f>IF(F880="女",IF(H880=0,0,VLOOKUP(I880/(H880*H880/10000),标准!M$108:N$112,2,TRUE)),IF(H880=0,0,VLOOKUP(I880/(H880*H880/10000),标准!M$74:N$78,2,TRUE)))</f>
        <v>100</v>
      </c>
      <c r="K880" s="72">
        <v>4482</v>
      </c>
      <c r="L880" s="71">
        <f>IF(A880&lt;43,IF(F880="女",VLOOKUP(K880,标准!K$108:L$128,2,TRUE),VLOOKUP(K880,标准!K$74:L$94,2,TRUE)),IF(F880="女",VLOOKUP(K880,标准!K$39:L$59,2,TRUE),VLOOKUP(K880,标准!K$3:L$23,2,TRUE)))</f>
        <v>80</v>
      </c>
      <c r="M880" s="68">
        <v>18</v>
      </c>
      <c r="N880" s="71">
        <f>IF(M880="",0,IF(A880&lt;43,IF(F880="女",VLOOKUP(M880,标准!C$108:D$128,2,TRUE),VLOOKUP(M880,标准!C$74:D$94,2,TRUE)),IF(F880="女",VLOOKUP(M880,标准!C$39:D$59,2,TRUE),VLOOKUP(M880,标准!C$3:D$23,2,TRUE))))</f>
        <v>80</v>
      </c>
      <c r="O880" s="76">
        <v>241</v>
      </c>
      <c r="P880" s="71">
        <f>IF(A880&lt;43,IF(F880="女",VLOOKUP(O880/100,标准!E$108:F$128,2,TRUE),VLOOKUP(O880/100,标准!E$74:F$94,2,TRUE)),IF(F880="女",VLOOKUP(O880/100,标准!E$39:F$59,2,TRUE),VLOOKUP(O880/100,标准!E$3:F$23,2,TRUE)))</f>
        <v>76</v>
      </c>
      <c r="Q880" s="81">
        <v>4.26</v>
      </c>
      <c r="R880" s="71">
        <f>IF(Q880=0,0,IF(A880&lt;43,IF(F880="女",IF(Q880="",0,VLOOKUP(Q880,标准!I$108:J$138,2,TRUE)),IF(Q880="",0,VLOOKUP(Q880,标准!I$74:J$104,2,TRUE))),IF(F880="女",IF(Q880="",0,VLOOKUP(Q880,标准!I$39:J$69,2,TRUE)),IF(Q880="",0,VLOOKUP(Q880,标准!I$3:J$33,2,TRUE)))))</f>
        <v>62</v>
      </c>
      <c r="S880" s="76">
        <v>0</v>
      </c>
      <c r="T880" s="71">
        <f>IF(A880&lt;43,IF(F880="女",VLOOKUP(S880,标准!G$108:H$138,2,TRUE),VLOOKUP(S880,标准!G$74:H$99,2,TRUE)),IF(F880="女",VLOOKUP(S880,标准!G$39:H$69,2,TRUE),VLOOKUP(S880,标准!G$3:H$28,2,TRUE)))</f>
        <v>0</v>
      </c>
      <c r="U880" s="88">
        <v>7.5</v>
      </c>
      <c r="V880" s="71">
        <f>IF(U880=0,0,IF(A880&lt;43,IF(F880="女",IF(U880="",0,VLOOKUP(U880,标准!A$108:B$128,2,TRUE)),IF(U880="",0,VLOOKUP(U880,标准!A$74:B$94,2,TRUE))),IF(F880="女",IF(U880="",0,VLOOKUP(U880,标准!A$39:B$59,2,TRUE)),IF(U880="",0,VLOOKUP(U880,标准!A$3:B$23,2,TRUE)))))</f>
        <v>76</v>
      </c>
      <c r="W880" s="86">
        <f t="shared" si="13"/>
        <v>70.2</v>
      </c>
      <c r="X880" s="87">
        <v>3.8</v>
      </c>
      <c r="Y880" s="87">
        <v>3.9</v>
      </c>
      <c r="Z880" s="91"/>
      <c r="AA880" s="92"/>
    </row>
    <row r="881" customHeight="1" spans="1:27">
      <c r="A881" s="62">
        <v>40</v>
      </c>
      <c r="B881" s="63">
        <v>880</v>
      </c>
      <c r="C881" s="154" t="s">
        <v>1814</v>
      </c>
      <c r="D881" s="91" t="s">
        <v>1815</v>
      </c>
      <c r="E881" s="91" t="s">
        <v>971</v>
      </c>
      <c r="F881" s="91" t="s">
        <v>30</v>
      </c>
      <c r="G881" s="155" t="s">
        <v>1816</v>
      </c>
      <c r="H881" s="68">
        <v>174.9</v>
      </c>
      <c r="I881" s="68">
        <v>75.4</v>
      </c>
      <c r="J881" s="71">
        <f>IF(F881="女",IF(H881=0,0,VLOOKUP(I881/(H881*H881/10000),标准!M$108:N$112,2,TRUE)),IF(H881=0,0,VLOOKUP(I881/(H881*H881/10000),标准!M$74:N$78,2,TRUE)))</f>
        <v>80</v>
      </c>
      <c r="K881" s="72">
        <v>4569</v>
      </c>
      <c r="L881" s="71">
        <f>IF(A881&lt;43,IF(F881="女",VLOOKUP(K881,标准!K$108:L$128,2,TRUE),VLOOKUP(K881,标准!K$74:L$94,2,TRUE)),IF(F881="女",VLOOKUP(K881,标准!K$39:L$59,2,TRUE),VLOOKUP(K881,标准!K$3:L$23,2,TRUE)))</f>
        <v>85</v>
      </c>
      <c r="M881" s="68">
        <v>0</v>
      </c>
      <c r="N881" s="71">
        <f>IF(M881="",0,IF(A881&lt;43,IF(F881="女",VLOOKUP(M881,标准!C$108:D$128,2,TRUE),VLOOKUP(M881,标准!C$74:D$94,2,TRUE)),IF(F881="女",VLOOKUP(M881,标准!C$39:D$59,2,TRUE),VLOOKUP(M881,标准!C$3:D$23,2,TRUE))))</f>
        <v>20</v>
      </c>
      <c r="O881" s="76">
        <v>160</v>
      </c>
      <c r="P881" s="71">
        <f>IF(A881&lt;43,IF(F881="女",VLOOKUP(O881/100,标准!E$108:F$128,2,TRUE),VLOOKUP(O881/100,标准!E$74:F$94,2,TRUE)),IF(F881="女",VLOOKUP(O881/100,标准!E$39:F$59,2,TRUE),VLOOKUP(O881/100,标准!E$3:F$23,2,TRUE)))</f>
        <v>0</v>
      </c>
      <c r="Q881" s="81">
        <v>6.17</v>
      </c>
      <c r="R881" s="71">
        <f>IF(Q881=0,0,IF(A881&lt;43,IF(F881="女",IF(Q881="",0,VLOOKUP(Q881,标准!I$108:J$138,2,TRUE)),IF(Q881="",0,VLOOKUP(Q881,标准!I$74:J$104,2,TRUE))),IF(F881="女",IF(Q881="",0,VLOOKUP(Q881,标准!I$39:J$69,2,TRUE)),IF(Q881="",0,VLOOKUP(Q881,标准!I$3:J$33,2,TRUE)))))</f>
        <v>0</v>
      </c>
      <c r="S881" s="76">
        <v>0</v>
      </c>
      <c r="T881" s="71">
        <f>IF(A881&lt;43,IF(F881="女",VLOOKUP(S881,标准!G$108:H$138,2,TRUE),VLOOKUP(S881,标准!G$74:H$99,2,TRUE)),IF(F881="女",VLOOKUP(S881,标准!G$39:H$69,2,TRUE),VLOOKUP(S881,标准!G$3:H$28,2,TRUE)))</f>
        <v>0</v>
      </c>
      <c r="U881" s="88">
        <v>7.4</v>
      </c>
      <c r="V881" s="71">
        <f>IF(U881=0,0,IF(A881&lt;43,IF(F881="女",IF(U881="",0,VLOOKUP(U881,标准!A$108:B$128,2,TRUE)),IF(U881="",0,VLOOKUP(U881,标准!A$74:B$94,2,TRUE))),IF(F881="女",IF(U881="",0,VLOOKUP(U881,标准!A$39:B$59,2,TRUE)),IF(U881="",0,VLOOKUP(U881,标准!A$3:B$23,2,TRUE)))))</f>
        <v>76</v>
      </c>
      <c r="W881" s="86">
        <f t="shared" si="13"/>
        <v>41.95</v>
      </c>
      <c r="X881" s="87">
        <v>4.1</v>
      </c>
      <c r="Y881" s="87">
        <v>4</v>
      </c>
      <c r="Z881" s="91"/>
      <c r="AA881" s="92"/>
    </row>
    <row r="882" customHeight="1" spans="1:27">
      <c r="A882" s="62">
        <v>40</v>
      </c>
      <c r="B882" s="63">
        <v>881</v>
      </c>
      <c r="C882" s="154" t="s">
        <v>1817</v>
      </c>
      <c r="D882" s="91" t="s">
        <v>1815</v>
      </c>
      <c r="E882" s="91" t="s">
        <v>971</v>
      </c>
      <c r="F882" s="91" t="s">
        <v>30</v>
      </c>
      <c r="G882" s="155" t="s">
        <v>1818</v>
      </c>
      <c r="H882" s="68">
        <v>167.4</v>
      </c>
      <c r="I882" s="68">
        <v>52.6</v>
      </c>
      <c r="J882" s="71">
        <f>IF(F882="女",IF(H882=0,0,VLOOKUP(I882/(H882*H882/10000),标准!M$108:N$112,2,TRUE)),IF(H882=0,0,VLOOKUP(I882/(H882*H882/10000),标准!M$74:N$78,2,TRUE)))</f>
        <v>100</v>
      </c>
      <c r="K882" s="72">
        <v>3096</v>
      </c>
      <c r="L882" s="71">
        <f>IF(A882&lt;43,IF(F882="女",VLOOKUP(K882,标准!K$108:L$128,2,TRUE),VLOOKUP(K882,标准!K$74:L$94,2,TRUE)),IF(F882="女",VLOOKUP(K882,标准!K$39:L$59,2,TRUE),VLOOKUP(K882,标准!K$3:L$23,2,TRUE)))</f>
        <v>50</v>
      </c>
      <c r="M882" s="68">
        <v>8</v>
      </c>
      <c r="N882" s="71">
        <f>IF(M882="",0,IF(A882&lt;43,IF(F882="女",VLOOKUP(M882,标准!C$108:D$128,2,TRUE),VLOOKUP(M882,标准!C$74:D$94,2,TRUE)),IF(F882="女",VLOOKUP(M882,标准!C$39:D$59,2,TRUE),VLOOKUP(M882,标准!C$3:D$23,2,TRUE))))</f>
        <v>66</v>
      </c>
      <c r="O882" s="76">
        <v>227</v>
      </c>
      <c r="P882" s="71">
        <f>IF(A882&lt;43,IF(F882="女",VLOOKUP(O882/100,标准!E$108:F$128,2,TRUE),VLOOKUP(O882/100,标准!E$74:F$94,2,TRUE)),IF(F882="女",VLOOKUP(O882/100,标准!E$39:F$59,2,TRUE),VLOOKUP(O882/100,标准!E$3:F$23,2,TRUE)))</f>
        <v>68</v>
      </c>
      <c r="Q882" s="81">
        <v>4.4</v>
      </c>
      <c r="R882" s="71">
        <f>IF(Q882=0,0,IF(A882&lt;43,IF(F882="女",IF(Q882="",0,VLOOKUP(Q882,标准!I$108:J$138,2,TRUE)),IF(Q882="",0,VLOOKUP(Q882,标准!I$74:J$104,2,TRUE))),IF(F882="女",IF(Q882="",0,VLOOKUP(Q882,标准!I$39:J$69,2,TRUE)),IF(Q882="",0,VLOOKUP(Q882,标准!I$3:J$33,2,TRUE)))))</f>
        <v>50</v>
      </c>
      <c r="S882" s="76">
        <v>5</v>
      </c>
      <c r="T882" s="71">
        <f>IF(A882&lt;43,IF(F882="女",VLOOKUP(S882,标准!G$108:H$138,2,TRUE),VLOOKUP(S882,标准!G$74:H$99,2,TRUE)),IF(F882="女",VLOOKUP(S882,标准!G$39:H$69,2,TRUE),VLOOKUP(S882,标准!G$3:H$28,2,TRUE)))</f>
        <v>10</v>
      </c>
      <c r="U882" s="88">
        <v>7.5</v>
      </c>
      <c r="V882" s="71">
        <f>IF(U882=0,0,IF(A882&lt;43,IF(F882="女",IF(U882="",0,VLOOKUP(U882,标准!A$108:B$128,2,TRUE)),IF(U882="",0,VLOOKUP(U882,标准!A$74:B$94,2,TRUE))),IF(F882="女",IF(U882="",0,VLOOKUP(U882,标准!A$39:B$59,2,TRUE)),IF(U882="",0,VLOOKUP(U882,标准!A$3:B$23,2,TRUE)))))</f>
        <v>76</v>
      </c>
      <c r="W882" s="86">
        <f t="shared" si="13"/>
        <v>62.1</v>
      </c>
      <c r="X882" s="87">
        <v>4.1</v>
      </c>
      <c r="Y882" s="87">
        <v>3.8</v>
      </c>
      <c r="Z882" s="91"/>
      <c r="AA882" s="92"/>
    </row>
    <row r="883" customHeight="1" spans="1:27">
      <c r="A883" s="62">
        <v>40</v>
      </c>
      <c r="B883" s="63">
        <v>882</v>
      </c>
      <c r="C883" s="154" t="s">
        <v>1819</v>
      </c>
      <c r="D883" s="91" t="s">
        <v>1815</v>
      </c>
      <c r="E883" s="91" t="s">
        <v>971</v>
      </c>
      <c r="F883" s="91" t="s">
        <v>30</v>
      </c>
      <c r="G883" s="155" t="s">
        <v>1820</v>
      </c>
      <c r="H883" s="68">
        <v>183.2</v>
      </c>
      <c r="I883" s="68">
        <v>76.6</v>
      </c>
      <c r="J883" s="71">
        <f>IF(F883="女",IF(H883=0,0,VLOOKUP(I883/(H883*H883/10000),标准!M$108:N$112,2,TRUE)),IF(H883=0,0,VLOOKUP(I883/(H883*H883/10000),标准!M$74:N$78,2,TRUE)))</f>
        <v>100</v>
      </c>
      <c r="K883" s="72">
        <v>4225</v>
      </c>
      <c r="L883" s="71">
        <f>IF(A883&lt;43,IF(F883="女",VLOOKUP(K883,标准!K$108:L$128,2,TRUE),VLOOKUP(K883,标准!K$74:L$94,2,TRUE)),IF(F883="女",VLOOKUP(K883,标准!K$39:L$59,2,TRUE),VLOOKUP(K883,标准!K$3:L$23,2,TRUE)))</f>
        <v>78</v>
      </c>
      <c r="M883" s="68">
        <v>6</v>
      </c>
      <c r="N883" s="71">
        <f>IF(M883="",0,IF(A883&lt;43,IF(F883="女",VLOOKUP(M883,标准!C$108:D$128,2,TRUE),VLOOKUP(M883,标准!C$74:D$94,2,TRUE)),IF(F883="女",VLOOKUP(M883,标准!C$39:D$59,2,TRUE),VLOOKUP(M883,标准!C$3:D$23,2,TRUE))))</f>
        <v>62</v>
      </c>
      <c r="O883" s="76">
        <v>228</v>
      </c>
      <c r="P883" s="71">
        <f>IF(A883&lt;43,IF(F883="女",VLOOKUP(O883/100,标准!E$108:F$128,2,TRUE),VLOOKUP(O883/100,标准!E$74:F$94,2,TRUE)),IF(F883="女",VLOOKUP(O883/100,标准!E$39:F$59,2,TRUE),VLOOKUP(O883/100,标准!E$3:F$23,2,TRUE)))</f>
        <v>70</v>
      </c>
      <c r="Q883" s="81">
        <v>4.06</v>
      </c>
      <c r="R883" s="71">
        <f>IF(Q883=0,0,IF(A883&lt;43,IF(F883="女",IF(Q883="",0,VLOOKUP(Q883,标准!I$108:J$138,2,TRUE)),IF(Q883="",0,VLOOKUP(Q883,标准!I$74:J$104,2,TRUE))),IF(F883="女",IF(Q883="",0,VLOOKUP(Q883,标准!I$39:J$69,2,TRUE)),IF(Q883="",0,VLOOKUP(Q883,标准!I$3:J$33,2,TRUE)))))</f>
        <v>70</v>
      </c>
      <c r="S883" s="76"/>
      <c r="T883" s="71">
        <f>IF(A883&lt;43,IF(F883="女",VLOOKUP(S883,标准!G$108:H$138,2,TRUE),VLOOKUP(S883,标准!G$74:H$99,2,TRUE)),IF(F883="女",VLOOKUP(S883,标准!G$39:H$69,2,TRUE),VLOOKUP(S883,标准!G$3:H$28,2,TRUE)))</f>
        <v>0</v>
      </c>
      <c r="U883" s="88">
        <v>7.1</v>
      </c>
      <c r="V883" s="71">
        <f>IF(U883=0,0,IF(A883&lt;43,IF(F883="女",IF(U883="",0,VLOOKUP(U883,标准!A$108:B$128,2,TRUE)),IF(U883="",0,VLOOKUP(U883,标准!A$74:B$94,2,TRUE))),IF(F883="女",IF(U883="",0,VLOOKUP(U883,标准!A$39:B$59,2,TRUE)),IF(U883="",0,VLOOKUP(U883,标准!A$3:B$23,2,TRUE)))))</f>
        <v>80</v>
      </c>
      <c r="W883" s="86">
        <f t="shared" si="13"/>
        <v>69.9</v>
      </c>
      <c r="X883" s="87">
        <v>4.3</v>
      </c>
      <c r="Y883" s="87">
        <v>4.3</v>
      </c>
      <c r="Z883" s="91"/>
      <c r="AA883" s="92"/>
    </row>
    <row r="884" customHeight="1" spans="1:27">
      <c r="A884" s="62">
        <v>40</v>
      </c>
      <c r="B884" s="63">
        <v>883</v>
      </c>
      <c r="C884" s="154" t="s">
        <v>1821</v>
      </c>
      <c r="D884" s="91" t="s">
        <v>1815</v>
      </c>
      <c r="E884" s="91" t="s">
        <v>971</v>
      </c>
      <c r="F884" s="91" t="s">
        <v>30</v>
      </c>
      <c r="G884" s="155" t="s">
        <v>1822</v>
      </c>
      <c r="H884" s="68">
        <v>167.6</v>
      </c>
      <c r="I884" s="68">
        <v>85.1</v>
      </c>
      <c r="J884" s="71">
        <f>IF(F884="女",IF(H884=0,0,VLOOKUP(I884/(H884*H884/10000),标准!M$108:N$112,2,TRUE)),IF(H884=0,0,VLOOKUP(I884/(H884*H884/10000),标准!M$74:N$78,2,TRUE)))</f>
        <v>60</v>
      </c>
      <c r="K884" s="72">
        <v>3292</v>
      </c>
      <c r="L884" s="71">
        <f>IF(A884&lt;43,IF(F884="女",VLOOKUP(K884,标准!K$108:L$128,2,TRUE),VLOOKUP(K884,标准!K$74:L$94,2,TRUE)),IF(F884="女",VLOOKUP(K884,标准!K$39:L$59,2,TRUE),VLOOKUP(K884,标准!K$3:L$23,2,TRUE)))</f>
        <v>62</v>
      </c>
      <c r="M884" s="68">
        <v>0</v>
      </c>
      <c r="N884" s="71">
        <f>IF(M884="",0,IF(A884&lt;43,IF(F884="女",VLOOKUP(M884,标准!C$108:D$128,2,TRUE),VLOOKUP(M884,标准!C$74:D$94,2,TRUE)),IF(F884="女",VLOOKUP(M884,标准!C$39:D$59,2,TRUE),VLOOKUP(M884,标准!C$3:D$23,2,TRUE))))</f>
        <v>20</v>
      </c>
      <c r="O884" s="76">
        <v>220</v>
      </c>
      <c r="P884" s="71">
        <f>IF(A884&lt;43,IF(F884="女",VLOOKUP(O884/100,标准!E$108:F$128,2,TRUE),VLOOKUP(O884/100,标准!E$74:F$94,2,TRUE)),IF(F884="女",VLOOKUP(O884/100,标准!E$39:F$59,2,TRUE),VLOOKUP(O884/100,标准!E$3:F$23,2,TRUE)))</f>
        <v>66</v>
      </c>
      <c r="Q884" s="81">
        <v>4.32</v>
      </c>
      <c r="R884" s="71">
        <f>IF(Q884=0,0,IF(A884&lt;43,IF(F884="女",IF(Q884="",0,VLOOKUP(Q884,标准!I$108:J$138,2,TRUE)),IF(Q884="",0,VLOOKUP(Q884,标准!I$74:J$104,2,TRUE))),IF(F884="女",IF(Q884="",0,VLOOKUP(Q884,标准!I$39:J$69,2,TRUE)),IF(Q884="",0,VLOOKUP(Q884,标准!I$3:J$33,2,TRUE)))))</f>
        <v>60</v>
      </c>
      <c r="S884" s="76"/>
      <c r="T884" s="71">
        <f>IF(A884&lt;43,IF(F884="女",VLOOKUP(S884,标准!G$108:H$138,2,TRUE),VLOOKUP(S884,标准!G$74:H$99,2,TRUE)),IF(F884="女",VLOOKUP(S884,标准!G$39:H$69,2,TRUE),VLOOKUP(S884,标准!G$3:H$28,2,TRUE)))</f>
        <v>0</v>
      </c>
      <c r="U884" s="88">
        <v>7.2</v>
      </c>
      <c r="V884" s="71">
        <f>IF(U884=0,0,IF(A884&lt;43,IF(F884="女",IF(U884="",0,VLOOKUP(U884,标准!A$108:B$128,2,TRUE)),IF(U884="",0,VLOOKUP(U884,标准!A$74:B$94,2,TRUE))),IF(F884="女",IF(U884="",0,VLOOKUP(U884,标准!A$39:B$59,2,TRUE)),IF(U884="",0,VLOOKUP(U884,标准!A$3:B$23,2,TRUE)))))</f>
        <v>78</v>
      </c>
      <c r="W884" s="86">
        <f t="shared" si="13"/>
        <v>54.5</v>
      </c>
      <c r="X884" s="87">
        <v>4.1</v>
      </c>
      <c r="Y884" s="87">
        <v>4</v>
      </c>
      <c r="Z884" s="91"/>
      <c r="AA884" s="92"/>
    </row>
    <row r="885" customHeight="1" spans="1:27">
      <c r="A885" s="62">
        <v>40</v>
      </c>
      <c r="B885" s="63">
        <v>884</v>
      </c>
      <c r="C885" s="154" t="s">
        <v>1823</v>
      </c>
      <c r="D885" s="91" t="s">
        <v>1815</v>
      </c>
      <c r="E885" s="91" t="s">
        <v>971</v>
      </c>
      <c r="F885" s="91" t="s">
        <v>30</v>
      </c>
      <c r="G885" s="155" t="s">
        <v>1824</v>
      </c>
      <c r="H885" s="68">
        <v>177</v>
      </c>
      <c r="I885" s="68">
        <v>71.3</v>
      </c>
      <c r="J885" s="71">
        <f>IF(F885="女",IF(H885=0,0,VLOOKUP(I885/(H885*H885/10000),标准!M$108:N$112,2,TRUE)),IF(H885=0,0,VLOOKUP(I885/(H885*H885/10000),标准!M$74:N$78,2,TRUE)))</f>
        <v>100</v>
      </c>
      <c r="K885" s="72">
        <v>4394</v>
      </c>
      <c r="L885" s="71">
        <f>IF(A885&lt;43,IF(F885="女",VLOOKUP(K885,标准!K$108:L$128,2,TRUE),VLOOKUP(K885,标准!K$74:L$94,2,TRUE)),IF(F885="女",VLOOKUP(K885,标准!K$39:L$59,2,TRUE),VLOOKUP(K885,标准!K$3:L$23,2,TRUE)))</f>
        <v>80</v>
      </c>
      <c r="M885" s="68">
        <v>15.5</v>
      </c>
      <c r="N885" s="71">
        <f>IF(M885="",0,IF(A885&lt;43,IF(F885="女",VLOOKUP(M885,标准!C$108:D$128,2,TRUE),VLOOKUP(M885,标准!C$74:D$94,2,TRUE)),IF(F885="女",VLOOKUP(M885,标准!C$39:D$59,2,TRUE),VLOOKUP(M885,标准!C$3:D$23,2,TRUE))))</f>
        <v>76</v>
      </c>
      <c r="O885" s="76">
        <v>212</v>
      </c>
      <c r="P885" s="71">
        <f>IF(A885&lt;43,IF(F885="女",VLOOKUP(O885/100,标准!E$108:F$128,2,TRUE),VLOOKUP(O885/100,标准!E$74:F$94,2,TRUE)),IF(F885="女",VLOOKUP(O885/100,标准!E$39:F$59,2,TRUE),VLOOKUP(O885/100,标准!E$3:F$23,2,TRUE)))</f>
        <v>62</v>
      </c>
      <c r="Q885" s="81">
        <v>4.48</v>
      </c>
      <c r="R885" s="71">
        <f>IF(Q885=0,0,IF(A885&lt;43,IF(F885="女",IF(Q885="",0,VLOOKUP(Q885,标准!I$108:J$138,2,TRUE)),IF(Q885="",0,VLOOKUP(Q885,标准!I$74:J$104,2,TRUE))),IF(F885="女",IF(Q885="",0,VLOOKUP(Q885,标准!I$39:J$69,2,TRUE)),IF(Q885="",0,VLOOKUP(Q885,标准!I$3:J$33,2,TRUE)))))</f>
        <v>50</v>
      </c>
      <c r="S885" s="76"/>
      <c r="T885" s="71">
        <f>IF(A885&lt;43,IF(F885="女",VLOOKUP(S885,标准!G$108:H$138,2,TRUE),VLOOKUP(S885,标准!G$74:H$99,2,TRUE)),IF(F885="女",VLOOKUP(S885,标准!G$39:H$69,2,TRUE),VLOOKUP(S885,标准!G$3:H$28,2,TRUE)))</f>
        <v>0</v>
      </c>
      <c r="U885" s="88">
        <v>7.3</v>
      </c>
      <c r="V885" s="71">
        <f>IF(U885=0,0,IF(A885&lt;43,IF(F885="女",IF(U885="",0,VLOOKUP(U885,标准!A$108:B$128,2,TRUE)),IF(U885="",0,VLOOKUP(U885,标准!A$74:B$94,2,TRUE))),IF(F885="女",IF(U885="",0,VLOOKUP(U885,标准!A$39:B$59,2,TRUE)),IF(U885="",0,VLOOKUP(U885,标准!A$3:B$23,2,TRUE)))))</f>
        <v>78</v>
      </c>
      <c r="W885" s="86">
        <f t="shared" si="13"/>
        <v>66.4</v>
      </c>
      <c r="X885" s="87">
        <v>4.1</v>
      </c>
      <c r="Y885" s="87">
        <v>4.4</v>
      </c>
      <c r="Z885" s="91"/>
      <c r="AA885" s="92"/>
    </row>
    <row r="886" customHeight="1" spans="1:27">
      <c r="A886" s="62">
        <v>40</v>
      </c>
      <c r="B886" s="63">
        <v>885</v>
      </c>
      <c r="C886" s="154" t="s">
        <v>1825</v>
      </c>
      <c r="D886" s="91" t="s">
        <v>1815</v>
      </c>
      <c r="E886" s="91" t="s">
        <v>971</v>
      </c>
      <c r="F886" s="91" t="s">
        <v>30</v>
      </c>
      <c r="G886" s="155" t="s">
        <v>1826</v>
      </c>
      <c r="H886" s="68">
        <v>180.8</v>
      </c>
      <c r="I886" s="68">
        <v>104.5</v>
      </c>
      <c r="J886" s="71">
        <f>IF(F886="女",IF(H886=0,0,VLOOKUP(I886/(H886*H886/10000),标准!M$108:N$112,2,TRUE)),IF(H886=0,0,VLOOKUP(I886/(H886*H886/10000),标准!M$74:N$78,2,TRUE)))</f>
        <v>60</v>
      </c>
      <c r="K886" s="72">
        <v>4428</v>
      </c>
      <c r="L886" s="71">
        <f>IF(A886&lt;43,IF(F886="女",VLOOKUP(K886,标准!K$108:L$128,2,TRUE),VLOOKUP(K886,标准!K$74:L$94,2,TRUE)),IF(F886="女",VLOOKUP(K886,标准!K$39:L$59,2,TRUE),VLOOKUP(K886,标准!K$3:L$23,2,TRUE)))</f>
        <v>80</v>
      </c>
      <c r="M886" s="68">
        <v>0</v>
      </c>
      <c r="N886" s="71">
        <f>IF(M886="",0,IF(A886&lt;43,IF(F886="女",VLOOKUP(M886,标准!C$108:D$128,2,TRUE),VLOOKUP(M886,标准!C$74:D$94,2,TRUE)),IF(F886="女",VLOOKUP(M886,标准!C$39:D$59,2,TRUE),VLOOKUP(M886,标准!C$3:D$23,2,TRUE))))</f>
        <v>20</v>
      </c>
      <c r="O886" s="76">
        <v>208</v>
      </c>
      <c r="P886" s="71">
        <f>IF(A886&lt;43,IF(F886="女",VLOOKUP(O886/100,标准!E$108:F$128,2,TRUE),VLOOKUP(O886/100,标准!E$74:F$94,2,TRUE)),IF(F886="女",VLOOKUP(O886/100,标准!E$39:F$59,2,TRUE),VLOOKUP(O886/100,标准!E$3:F$23,2,TRUE)))</f>
        <v>60</v>
      </c>
      <c r="Q886" s="81">
        <v>6.03</v>
      </c>
      <c r="R886" s="71">
        <f>IF(Q886=0,0,IF(A886&lt;43,IF(F886="女",IF(Q886="",0,VLOOKUP(Q886,标准!I$108:J$138,2,TRUE)),IF(Q886="",0,VLOOKUP(Q886,标准!I$74:J$104,2,TRUE))),IF(F886="女",IF(Q886="",0,VLOOKUP(Q886,标准!I$39:J$69,2,TRUE)),IF(Q886="",0,VLOOKUP(Q886,标准!I$3:J$33,2,TRUE)))))</f>
        <v>10</v>
      </c>
      <c r="S886" s="76">
        <v>0</v>
      </c>
      <c r="T886" s="71">
        <f>IF(A886&lt;43,IF(F886="女",VLOOKUP(S886,标准!G$108:H$138,2,TRUE),VLOOKUP(S886,标准!G$74:H$99,2,TRUE)),IF(F886="女",VLOOKUP(S886,标准!G$39:H$69,2,TRUE),VLOOKUP(S886,标准!G$3:H$28,2,TRUE)))</f>
        <v>0</v>
      </c>
      <c r="U886" s="88">
        <v>8</v>
      </c>
      <c r="V886" s="71">
        <f>IF(U886=0,0,IF(A886&lt;43,IF(F886="女",IF(U886="",0,VLOOKUP(U886,标准!A$108:B$128,2,TRUE)),IF(U886="",0,VLOOKUP(U886,标准!A$74:B$94,2,TRUE))),IF(F886="女",IF(U886="",0,VLOOKUP(U886,标准!A$39:B$59,2,TRUE)),IF(U886="",0,VLOOKUP(U886,标准!A$3:B$23,2,TRUE)))))</f>
        <v>70</v>
      </c>
      <c r="W886" s="86">
        <f t="shared" si="13"/>
        <v>45</v>
      </c>
      <c r="X886" s="87">
        <v>4.6</v>
      </c>
      <c r="Y886" s="87">
        <v>4.3</v>
      </c>
      <c r="Z886" s="91"/>
      <c r="AA886" s="92"/>
    </row>
    <row r="887" customHeight="1" spans="1:27">
      <c r="A887" s="62">
        <v>40</v>
      </c>
      <c r="B887" s="63">
        <v>886</v>
      </c>
      <c r="C887" s="154" t="s">
        <v>1827</v>
      </c>
      <c r="D887" s="91" t="s">
        <v>1815</v>
      </c>
      <c r="E887" s="91" t="s">
        <v>971</v>
      </c>
      <c r="F887" s="91" t="s">
        <v>30</v>
      </c>
      <c r="G887" s="155" t="s">
        <v>1828</v>
      </c>
      <c r="H887" s="68">
        <v>171.7</v>
      </c>
      <c r="I887" s="68">
        <v>53</v>
      </c>
      <c r="J887" s="71">
        <f>IF(F887="女",IF(H887=0,0,VLOOKUP(I887/(H887*H887/10000),标准!M$108:N$112,2,TRUE)),IF(H887=0,0,VLOOKUP(I887/(H887*H887/10000),标准!M$74:N$78,2,TRUE)))</f>
        <v>100</v>
      </c>
      <c r="K887" s="72">
        <v>3587</v>
      </c>
      <c r="L887" s="71">
        <f>IF(A887&lt;43,IF(F887="女",VLOOKUP(K887,标准!K$108:L$128,2,TRUE),VLOOKUP(K887,标准!K$74:L$94,2,TRUE)),IF(F887="女",VLOOKUP(K887,标准!K$39:L$59,2,TRUE),VLOOKUP(K887,标准!K$3:L$23,2,TRUE)))</f>
        <v>68</v>
      </c>
      <c r="M887" s="68">
        <v>6</v>
      </c>
      <c r="N887" s="71">
        <f>IF(M887="",0,IF(A887&lt;43,IF(F887="女",VLOOKUP(M887,标准!C$108:D$128,2,TRUE),VLOOKUP(M887,标准!C$74:D$94,2,TRUE)),IF(F887="女",VLOOKUP(M887,标准!C$39:D$59,2,TRUE),VLOOKUP(M887,标准!C$3:D$23,2,TRUE))))</f>
        <v>62</v>
      </c>
      <c r="O887" s="76">
        <v>220</v>
      </c>
      <c r="P887" s="71">
        <f>IF(A887&lt;43,IF(F887="女",VLOOKUP(O887/100,标准!E$108:F$128,2,TRUE),VLOOKUP(O887/100,标准!E$74:F$94,2,TRUE)),IF(F887="女",VLOOKUP(O887/100,标准!E$39:F$59,2,TRUE),VLOOKUP(O887/100,标准!E$3:F$23,2,TRUE)))</f>
        <v>66</v>
      </c>
      <c r="Q887" s="81">
        <v>5.37</v>
      </c>
      <c r="R887" s="71">
        <f>IF(Q887=0,0,IF(A887&lt;43,IF(F887="女",IF(Q887="",0,VLOOKUP(Q887,标准!I$108:J$138,2,TRUE)),IF(Q887="",0,VLOOKUP(Q887,标准!I$74:J$104,2,TRUE))),IF(F887="女",IF(Q887="",0,VLOOKUP(Q887,标准!I$39:J$69,2,TRUE)),IF(Q887="",0,VLOOKUP(Q887,标准!I$3:J$33,2,TRUE)))))</f>
        <v>20</v>
      </c>
      <c r="S887" s="76">
        <v>3</v>
      </c>
      <c r="T887" s="71">
        <f>IF(A887&lt;43,IF(F887="女",VLOOKUP(S887,标准!G$108:H$138,2,TRUE),VLOOKUP(S887,标准!G$74:H$99,2,TRUE)),IF(F887="女",VLOOKUP(S887,标准!G$39:H$69,2,TRUE),VLOOKUP(S887,标准!G$3:H$28,2,TRUE)))</f>
        <v>0</v>
      </c>
      <c r="U887" s="88">
        <v>7.8</v>
      </c>
      <c r="V887" s="71">
        <f>IF(U887=0,0,IF(A887&lt;43,IF(F887="女",IF(U887="",0,VLOOKUP(U887,标准!A$108:B$128,2,TRUE)),IF(U887="",0,VLOOKUP(U887,标准!A$74:B$94,2,TRUE))),IF(F887="女",IF(U887="",0,VLOOKUP(U887,标准!A$39:B$59,2,TRUE)),IF(U887="",0,VLOOKUP(U887,标准!A$3:B$23,2,TRUE)))))</f>
        <v>72</v>
      </c>
      <c r="W887" s="86">
        <f t="shared" si="13"/>
        <v>56.4</v>
      </c>
      <c r="X887" s="87">
        <v>4</v>
      </c>
      <c r="Y887" s="87">
        <v>3.9</v>
      </c>
      <c r="Z887" s="91"/>
      <c r="AA887" s="92"/>
    </row>
    <row r="888" customHeight="1" spans="1:27">
      <c r="A888" s="62">
        <v>40</v>
      </c>
      <c r="B888" s="63">
        <v>887</v>
      </c>
      <c r="C888" s="154" t="s">
        <v>1829</v>
      </c>
      <c r="D888" s="91" t="s">
        <v>1815</v>
      </c>
      <c r="E888" s="91" t="s">
        <v>971</v>
      </c>
      <c r="F888" s="91" t="s">
        <v>30</v>
      </c>
      <c r="G888" s="155" t="s">
        <v>1830</v>
      </c>
      <c r="H888" s="68"/>
      <c r="I888" s="68"/>
      <c r="J888" s="71">
        <f>IF(F888="女",IF(H888=0,0,VLOOKUP(I888/(H888*H888/10000),标准!M$108:N$112,2,TRUE)),IF(H888=0,0,VLOOKUP(I888/(H888*H888/10000),标准!M$74:N$78,2,TRUE)))</f>
        <v>0</v>
      </c>
      <c r="K888" s="72"/>
      <c r="L888" s="71">
        <f>IF(A888&lt;43,IF(F888="女",VLOOKUP(K888,标准!K$108:L$128,2,TRUE),VLOOKUP(K888,标准!K$74:L$94,2,TRUE)),IF(F888="女",VLOOKUP(K888,标准!K$39:L$59,2,TRUE),VLOOKUP(K888,标准!K$3:L$23,2,TRUE)))</f>
        <v>0</v>
      </c>
      <c r="M888" s="68">
        <v>0</v>
      </c>
      <c r="N888" s="71">
        <f>IF(M888="",0,IF(A888&lt;43,IF(F888="女",VLOOKUP(M888,标准!C$108:D$128,2,TRUE),VLOOKUP(M888,标准!C$74:D$94,2,TRUE)),IF(F888="女",VLOOKUP(M888,标准!C$39:D$59,2,TRUE),VLOOKUP(M888,标准!C$3:D$23,2,TRUE))))</f>
        <v>20</v>
      </c>
      <c r="O888" s="76"/>
      <c r="P888" s="71">
        <f>IF(A888&lt;43,IF(F888="女",VLOOKUP(O888/100,标准!E$108:F$128,2,TRUE),VLOOKUP(O888/100,标准!E$74:F$94,2,TRUE)),IF(F888="女",VLOOKUP(O888/100,标准!E$39:F$59,2,TRUE),VLOOKUP(O888/100,标准!E$3:F$23,2,TRUE)))</f>
        <v>0</v>
      </c>
      <c r="Q888" s="81"/>
      <c r="R888" s="71">
        <f>IF(Q888=0,0,IF(A888&lt;43,IF(F888="女",IF(Q888="",0,VLOOKUP(Q888,标准!I$108:J$138,2,TRUE)),IF(Q888="",0,VLOOKUP(Q888,标准!I$74:J$104,2,TRUE))),IF(F888="女",IF(Q888="",0,VLOOKUP(Q888,标准!I$39:J$69,2,TRUE)),IF(Q888="",0,VLOOKUP(Q888,标准!I$3:J$33,2,TRUE)))))</f>
        <v>0</v>
      </c>
      <c r="S888" s="76"/>
      <c r="T888" s="71">
        <f>IF(A888&lt;43,IF(F888="女",VLOOKUP(S888,标准!G$108:H$138,2,TRUE),VLOOKUP(S888,标准!G$74:H$99,2,TRUE)),IF(F888="女",VLOOKUP(S888,标准!G$39:H$69,2,TRUE),VLOOKUP(S888,标准!G$3:H$28,2,TRUE)))</f>
        <v>0</v>
      </c>
      <c r="U888" s="88"/>
      <c r="V888" s="71">
        <f>IF(U888=0,0,IF(A888&lt;43,IF(F888="女",IF(U888="",0,VLOOKUP(U888,标准!A$108:B$128,2,TRUE)),IF(U888="",0,VLOOKUP(U888,标准!A$74:B$94,2,TRUE))),IF(F888="女",IF(U888="",0,VLOOKUP(U888,标准!A$39:B$59,2,TRUE)),IF(U888="",0,VLOOKUP(U888,标准!A$3:B$23,2,TRUE)))))</f>
        <v>0</v>
      </c>
      <c r="W888" s="86">
        <v>60</v>
      </c>
      <c r="X888" s="87"/>
      <c r="Y888" s="87"/>
      <c r="Z888" s="91"/>
      <c r="AA888" s="97" t="s">
        <v>108</v>
      </c>
    </row>
    <row r="889" customHeight="1" spans="1:27">
      <c r="A889" s="62">
        <v>40</v>
      </c>
      <c r="B889" s="63">
        <v>888</v>
      </c>
      <c r="C889" s="154" t="s">
        <v>1831</v>
      </c>
      <c r="D889" s="91" t="s">
        <v>1815</v>
      </c>
      <c r="E889" s="91" t="s">
        <v>971</v>
      </c>
      <c r="F889" s="91" t="s">
        <v>30</v>
      </c>
      <c r="G889" s="155" t="s">
        <v>1832</v>
      </c>
      <c r="H889" s="68">
        <v>181.6</v>
      </c>
      <c r="I889" s="68">
        <v>75.6</v>
      </c>
      <c r="J889" s="71">
        <f>IF(F889="女",IF(H889=0,0,VLOOKUP(I889/(H889*H889/10000),标准!M$108:N$112,2,TRUE)),IF(H889=0,0,VLOOKUP(I889/(H889*H889/10000),标准!M$74:N$78,2,TRUE)))</f>
        <v>100</v>
      </c>
      <c r="K889" s="72">
        <v>5109</v>
      </c>
      <c r="L889" s="71">
        <f>IF(A889&lt;43,IF(F889="女",VLOOKUP(K889,标准!K$108:L$128,2,TRUE),VLOOKUP(K889,标准!K$74:L$94,2,TRUE)),IF(F889="女",VLOOKUP(K889,标准!K$39:L$59,2,TRUE),VLOOKUP(K889,标准!K$3:L$23,2,TRUE)))</f>
        <v>100</v>
      </c>
      <c r="M889" s="103">
        <v>9</v>
      </c>
      <c r="N889" s="71">
        <f>IF(M889="",0,IF(A889&lt;43,IF(F889="女",VLOOKUP(M889,标准!C$108:D$128,2,TRUE),VLOOKUP(M889,标准!C$74:D$94,2,TRUE)),IF(F889="女",VLOOKUP(M889,标准!C$39:D$59,2,TRUE),VLOOKUP(M889,标准!C$3:D$23,2,TRUE))))</f>
        <v>66</v>
      </c>
      <c r="O889" s="76">
        <v>220</v>
      </c>
      <c r="P889" s="71">
        <f>IF(A889&lt;43,IF(F889="女",VLOOKUP(O889/100,标准!E$108:F$128,2,TRUE),VLOOKUP(O889/100,标准!E$74:F$94,2,TRUE)),IF(F889="女",VLOOKUP(O889/100,标准!E$39:F$59,2,TRUE),VLOOKUP(O889/100,标准!E$3:F$23,2,TRUE)))</f>
        <v>66</v>
      </c>
      <c r="Q889" s="81">
        <v>4.14</v>
      </c>
      <c r="R889" s="71">
        <f>IF(Q889=0,0,IF(A889&lt;43,IF(F889="女",IF(Q889="",0,VLOOKUP(Q889,标准!I$108:J$138,2,TRUE)),IF(Q889="",0,VLOOKUP(Q889,标准!I$74:J$104,2,TRUE))),IF(F889="女",IF(Q889="",0,VLOOKUP(Q889,标准!I$39:J$69,2,TRUE)),IF(Q889="",0,VLOOKUP(Q889,标准!I$3:J$33,2,TRUE)))))</f>
        <v>66</v>
      </c>
      <c r="S889" s="76">
        <v>0</v>
      </c>
      <c r="T889" s="71">
        <f>IF(A889&lt;43,IF(F889="女",VLOOKUP(S889,标准!G$108:H$138,2,TRUE),VLOOKUP(S889,标准!G$74:H$99,2,TRUE)),IF(F889="女",VLOOKUP(S889,标准!G$39:H$69,2,TRUE),VLOOKUP(S889,标准!G$3:H$28,2,TRUE)))</f>
        <v>0</v>
      </c>
      <c r="U889" s="88">
        <v>7.8</v>
      </c>
      <c r="V889" s="71">
        <f>IF(U889=0,0,IF(A889&lt;43,IF(F889="女",IF(U889="",0,VLOOKUP(U889,标准!A$108:B$128,2,TRUE)),IF(U889="",0,VLOOKUP(U889,标准!A$74:B$94,2,TRUE))),IF(F889="女",IF(U889="",0,VLOOKUP(U889,标准!A$39:B$59,2,TRUE)),IF(U889="",0,VLOOKUP(U889,标准!A$3:B$23,2,TRUE)))))</f>
        <v>72</v>
      </c>
      <c r="W889" s="86">
        <f t="shared" si="13"/>
        <v>70.8</v>
      </c>
      <c r="X889" s="87">
        <v>3.7</v>
      </c>
      <c r="Y889" s="87">
        <v>3.7</v>
      </c>
      <c r="Z889" s="91"/>
      <c r="AA889" s="92"/>
    </row>
    <row r="890" customHeight="1" spans="1:27">
      <c r="A890" s="62">
        <v>40</v>
      </c>
      <c r="B890" s="63">
        <v>889</v>
      </c>
      <c r="C890" s="154" t="s">
        <v>1833</v>
      </c>
      <c r="D890" s="91" t="s">
        <v>1815</v>
      </c>
      <c r="E890" s="91" t="s">
        <v>971</v>
      </c>
      <c r="F890" s="91" t="s">
        <v>30</v>
      </c>
      <c r="G890" s="155" t="s">
        <v>1834</v>
      </c>
      <c r="H890" s="68">
        <v>164.9</v>
      </c>
      <c r="I890" s="68">
        <v>62.9</v>
      </c>
      <c r="J890" s="71">
        <f>IF(F890="女",IF(H890=0,0,VLOOKUP(I890/(H890*H890/10000),标准!M$108:N$112,2,TRUE)),IF(H890=0,0,VLOOKUP(I890/(H890*H890/10000),标准!M$74:N$78,2,TRUE)))</f>
        <v>100</v>
      </c>
      <c r="K890" s="72">
        <v>3484</v>
      </c>
      <c r="L890" s="71">
        <f>IF(A890&lt;43,IF(F890="女",VLOOKUP(K890,标准!K$108:L$128,2,TRUE),VLOOKUP(K890,标准!K$74:L$94,2,TRUE)),IF(F890="女",VLOOKUP(K890,标准!K$39:L$59,2,TRUE),VLOOKUP(K890,标准!K$3:L$23,2,TRUE)))</f>
        <v>66</v>
      </c>
      <c r="M890" s="103">
        <v>17.4</v>
      </c>
      <c r="N890" s="71">
        <f>IF(M890="",0,IF(A890&lt;43,IF(F890="女",VLOOKUP(M890,标准!C$108:D$128,2,TRUE),VLOOKUP(M890,标准!C$74:D$94,2,TRUE)),IF(F890="女",VLOOKUP(M890,标准!C$39:D$59,2,TRUE),VLOOKUP(M890,标准!C$3:D$23,2,TRUE))))</f>
        <v>78</v>
      </c>
      <c r="O890" s="76">
        <v>170</v>
      </c>
      <c r="P890" s="71">
        <f>IF(A890&lt;43,IF(F890="女",VLOOKUP(O890/100,标准!E$108:F$128,2,TRUE),VLOOKUP(O890/100,标准!E$74:F$94,2,TRUE)),IF(F890="女",VLOOKUP(O890/100,标准!E$39:F$59,2,TRUE),VLOOKUP(O890/100,标准!E$3:F$23,2,TRUE)))</f>
        <v>0</v>
      </c>
      <c r="Q890" s="81">
        <v>4.43</v>
      </c>
      <c r="R890" s="71">
        <f>IF(Q890=0,0,IF(A890&lt;43,IF(F890="女",IF(Q890="",0,VLOOKUP(Q890,标准!I$108:J$138,2,TRUE)),IF(Q890="",0,VLOOKUP(Q890,标准!I$74:J$104,2,TRUE))),IF(F890="女",IF(Q890="",0,VLOOKUP(Q890,标准!I$39:J$69,2,TRUE)),IF(Q890="",0,VLOOKUP(Q890,标准!I$3:J$33,2,TRUE)))))</f>
        <v>50</v>
      </c>
      <c r="S890" s="76">
        <v>7</v>
      </c>
      <c r="T890" s="71">
        <f>IF(A890&lt;43,IF(F890="女",VLOOKUP(S890,标准!G$108:H$138,2,TRUE),VLOOKUP(S890,标准!G$74:H$99,2,TRUE)),IF(F890="女",VLOOKUP(S890,标准!G$39:H$69,2,TRUE),VLOOKUP(S890,标准!G$3:H$28,2,TRUE)))</f>
        <v>30</v>
      </c>
      <c r="U890" s="88">
        <v>6.7</v>
      </c>
      <c r="V890" s="71">
        <f>IF(U890=0,0,IF(A890&lt;43,IF(F890="女",IF(U890="",0,VLOOKUP(U890,标准!A$108:B$128,2,TRUE)),IF(U890="",0,VLOOKUP(U890,标准!A$74:B$94,2,TRUE))),IF(F890="女",IF(U890="",0,VLOOKUP(U890,标准!A$39:B$59,2,TRUE)),IF(U890="",0,VLOOKUP(U890,标准!A$3:B$23,2,TRUE)))))</f>
        <v>100</v>
      </c>
      <c r="W890" s="86">
        <f t="shared" si="13"/>
        <v>65.7</v>
      </c>
      <c r="X890" s="87">
        <v>3.7</v>
      </c>
      <c r="Y890" s="87">
        <v>4</v>
      </c>
      <c r="Z890" s="91"/>
      <c r="AA890" s="92"/>
    </row>
    <row r="891" customHeight="1" spans="1:27">
      <c r="A891" s="62">
        <v>40</v>
      </c>
      <c r="B891" s="63">
        <v>890</v>
      </c>
      <c r="C891" s="154" t="s">
        <v>1835</v>
      </c>
      <c r="D891" s="91" t="s">
        <v>1815</v>
      </c>
      <c r="E891" s="91" t="s">
        <v>971</v>
      </c>
      <c r="F891" s="91" t="s">
        <v>34</v>
      </c>
      <c r="G891" s="155" t="s">
        <v>1836</v>
      </c>
      <c r="H891" s="68">
        <v>162.6</v>
      </c>
      <c r="I891" s="68">
        <v>55.3</v>
      </c>
      <c r="J891" s="71">
        <f>IF(F891="女",IF(H891=0,0,VLOOKUP(I891/(H891*H891/10000),标准!M$108:N$112,2,TRUE)),IF(H891=0,0,VLOOKUP(I891/(H891*H891/10000),标准!M$74:N$78,2,TRUE)))</f>
        <v>100</v>
      </c>
      <c r="K891" s="72">
        <v>3020</v>
      </c>
      <c r="L891" s="71">
        <f>IF(A891&lt;43,IF(F891="女",VLOOKUP(K891,标准!K$108:L$128,2,TRUE),VLOOKUP(K891,标准!K$74:L$94,2,TRUE)),IF(F891="女",VLOOKUP(K891,标准!K$39:L$59,2,TRUE),VLOOKUP(K891,标准!K$3:L$23,2,TRUE)))</f>
        <v>80</v>
      </c>
      <c r="M891" s="68">
        <v>24</v>
      </c>
      <c r="N891" s="71">
        <f>IF(M891="",0,IF(A891&lt;43,IF(F891="女",VLOOKUP(M891,标准!C$108:D$128,2,TRUE),VLOOKUP(M891,标准!C$74:D$94,2,TRUE)),IF(F891="女",VLOOKUP(M891,标准!C$39:D$59,2,TRUE),VLOOKUP(M891,标准!C$3:D$23,2,TRUE))))</f>
        <v>95</v>
      </c>
      <c r="O891" s="76">
        <v>180</v>
      </c>
      <c r="P891" s="71">
        <f>IF(A891&lt;43,IF(F891="女",VLOOKUP(O891/100,标准!E$108:F$128,2,TRUE),VLOOKUP(O891/100,标准!E$74:F$94,2,TRUE)),IF(F891="女",VLOOKUP(O891/100,标准!E$39:F$59,2,TRUE),VLOOKUP(O891/100,标准!E$3:F$23,2,TRUE)))</f>
        <v>78</v>
      </c>
      <c r="Q891" s="81">
        <v>4.25</v>
      </c>
      <c r="R891" s="71">
        <f>IF(Q891=0,0,IF(A891&lt;43,IF(F891="女",IF(Q891="",0,VLOOKUP(Q891,标准!I$108:J$138,2,TRUE)),IF(Q891="",0,VLOOKUP(Q891,标准!I$74:J$104,2,TRUE))),IF(F891="女",IF(Q891="",0,VLOOKUP(Q891,标准!I$39:J$69,2,TRUE)),IF(Q891="",0,VLOOKUP(Q891,标准!I$3:J$33,2,TRUE)))))</f>
        <v>62</v>
      </c>
      <c r="S891" s="76">
        <v>30</v>
      </c>
      <c r="T891" s="71">
        <f>IF(A891&lt;43,IF(F891="女",VLOOKUP(S891,标准!G$108:H$138,2,TRUE),VLOOKUP(S891,标准!G$74:H$99,2,TRUE)),IF(F891="女",VLOOKUP(S891,标准!G$39:H$69,2,TRUE),VLOOKUP(S891,标准!G$3:H$28,2,TRUE)))</f>
        <v>64</v>
      </c>
      <c r="U891" s="88">
        <v>9.3</v>
      </c>
      <c r="V891" s="71">
        <f>IF(U891=0,0,IF(A891&lt;43,IF(F891="女",IF(U891="",0,VLOOKUP(U891,标准!A$108:B$128,2,TRUE)),IF(U891="",0,VLOOKUP(U891,标准!A$74:B$94,2,TRUE))),IF(F891="女",IF(U891="",0,VLOOKUP(U891,标准!A$39:B$59,2,TRUE)),IF(U891="",0,VLOOKUP(U891,标准!A$3:B$23,2,TRUE)))))</f>
        <v>70</v>
      </c>
      <c r="W891" s="86">
        <f t="shared" si="13"/>
        <v>77.1</v>
      </c>
      <c r="X891" s="87">
        <v>3.9</v>
      </c>
      <c r="Y891" s="87">
        <v>3.8</v>
      </c>
      <c r="Z891" s="91"/>
      <c r="AA891" s="92"/>
    </row>
    <row r="892" customHeight="1" spans="1:27">
      <c r="A892" s="62">
        <v>40</v>
      </c>
      <c r="B892" s="63">
        <v>891</v>
      </c>
      <c r="C892" s="154" t="s">
        <v>1837</v>
      </c>
      <c r="D892" s="91" t="s">
        <v>1815</v>
      </c>
      <c r="E892" s="91" t="s">
        <v>971</v>
      </c>
      <c r="F892" s="91" t="s">
        <v>30</v>
      </c>
      <c r="G892" s="155" t="s">
        <v>1838</v>
      </c>
      <c r="H892" s="68">
        <v>177</v>
      </c>
      <c r="I892" s="68">
        <v>64.3</v>
      </c>
      <c r="J892" s="71">
        <f>IF(F892="女",IF(H892=0,0,VLOOKUP(I892/(H892*H892/10000),标准!M$108:N$112,2,TRUE)),IF(H892=0,0,VLOOKUP(I892/(H892*H892/10000),标准!M$74:N$78,2,TRUE)))</f>
        <v>100</v>
      </c>
      <c r="K892" s="72">
        <v>2681</v>
      </c>
      <c r="L892" s="71">
        <f>IF(A892&lt;43,IF(F892="女",VLOOKUP(K892,标准!K$108:L$128,2,TRUE),VLOOKUP(K892,标准!K$74:L$94,2,TRUE)),IF(F892="女",VLOOKUP(K892,标准!K$39:L$59,2,TRUE),VLOOKUP(K892,标准!K$3:L$23,2,TRUE)))</f>
        <v>30</v>
      </c>
      <c r="M892" s="68">
        <v>4</v>
      </c>
      <c r="N892" s="71">
        <f>IF(M892="",0,IF(A892&lt;43,IF(F892="女",VLOOKUP(M892,标准!C$108:D$128,2,TRUE),VLOOKUP(M892,标准!C$74:D$94,2,TRUE)),IF(F892="女",VLOOKUP(M892,标准!C$39:D$59,2,TRUE),VLOOKUP(M892,标准!C$3:D$23,2,TRUE))))</f>
        <v>60</v>
      </c>
      <c r="O892" s="76">
        <v>195</v>
      </c>
      <c r="P892" s="71">
        <f>IF(A892&lt;43,IF(F892="女",VLOOKUP(O892/100,标准!E$108:F$128,2,TRUE),VLOOKUP(O892/100,标准!E$74:F$94,2,TRUE)),IF(F892="女",VLOOKUP(O892/100,标准!E$39:F$59,2,TRUE),VLOOKUP(O892/100,标准!E$3:F$23,2,TRUE)))</f>
        <v>30</v>
      </c>
      <c r="Q892" s="81">
        <v>4.26</v>
      </c>
      <c r="R892" s="71">
        <f>IF(Q892=0,0,IF(A892&lt;43,IF(F892="女",IF(Q892="",0,VLOOKUP(Q892,标准!I$108:J$138,2,TRUE)),IF(Q892="",0,VLOOKUP(Q892,标准!I$74:J$104,2,TRUE))),IF(F892="女",IF(Q892="",0,VLOOKUP(Q892,标准!I$39:J$69,2,TRUE)),IF(Q892="",0,VLOOKUP(Q892,标准!I$3:J$33,2,TRUE)))))</f>
        <v>62</v>
      </c>
      <c r="S892" s="76">
        <v>0</v>
      </c>
      <c r="T892" s="71">
        <f>IF(A892&lt;43,IF(F892="女",VLOOKUP(S892,标准!G$108:H$138,2,TRUE),VLOOKUP(S892,标准!G$74:H$99,2,TRUE)),IF(F892="女",VLOOKUP(S892,标准!G$39:H$69,2,TRUE),VLOOKUP(S892,标准!G$3:H$28,2,TRUE)))</f>
        <v>0</v>
      </c>
      <c r="U892" s="88">
        <v>8.1</v>
      </c>
      <c r="V892" s="71">
        <f>IF(U892=0,0,IF(A892&lt;43,IF(F892="女",IF(U892="",0,VLOOKUP(U892,标准!A$108:B$128,2,TRUE)),IF(U892="",0,VLOOKUP(U892,标准!A$74:B$94,2,TRUE))),IF(F892="女",IF(U892="",0,VLOOKUP(U892,标准!A$39:B$59,2,TRUE)),IF(U892="",0,VLOOKUP(U892,标准!A$3:B$23,2,TRUE)))))</f>
        <v>70</v>
      </c>
      <c r="W892" s="86">
        <f t="shared" si="13"/>
        <v>54.9</v>
      </c>
      <c r="X892" s="87">
        <v>3.8</v>
      </c>
      <c r="Y892" s="87">
        <v>3.7</v>
      </c>
      <c r="Z892" s="91"/>
      <c r="AA892" s="92"/>
    </row>
    <row r="893" customHeight="1" spans="1:27">
      <c r="A893" s="62">
        <v>40</v>
      </c>
      <c r="B893" s="63">
        <v>892</v>
      </c>
      <c r="C893" s="154" t="s">
        <v>1839</v>
      </c>
      <c r="D893" s="91" t="s">
        <v>1815</v>
      </c>
      <c r="E893" s="91" t="s">
        <v>971</v>
      </c>
      <c r="F893" s="91" t="s">
        <v>30</v>
      </c>
      <c r="G893" s="155" t="s">
        <v>1840</v>
      </c>
      <c r="H893" s="68">
        <v>171.2</v>
      </c>
      <c r="I893" s="68">
        <v>55.4</v>
      </c>
      <c r="J893" s="71">
        <f>IF(F893="女",IF(H893=0,0,VLOOKUP(I893/(H893*H893/10000),标准!M$108:N$112,2,TRUE)),IF(H893=0,0,VLOOKUP(I893/(H893*H893/10000),标准!M$74:N$78,2,TRUE)))</f>
        <v>100</v>
      </c>
      <c r="K893" s="72">
        <v>3468</v>
      </c>
      <c r="L893" s="71">
        <f>IF(A893&lt;43,IF(F893="女",VLOOKUP(K893,标准!K$108:L$128,2,TRUE),VLOOKUP(K893,标准!K$74:L$94,2,TRUE)),IF(F893="女",VLOOKUP(K893,标准!K$39:L$59,2,TRUE),VLOOKUP(K893,标准!K$3:L$23,2,TRUE)))</f>
        <v>66</v>
      </c>
      <c r="M893" s="68">
        <v>11</v>
      </c>
      <c r="N893" s="71">
        <f>IF(M893="",0,IF(A893&lt;43,IF(F893="女",VLOOKUP(M893,标准!C$108:D$128,2,TRUE),VLOOKUP(M893,标准!C$74:D$94,2,TRUE)),IF(F893="女",VLOOKUP(M893,标准!C$39:D$59,2,TRUE),VLOOKUP(M893,标准!C$3:D$23,2,TRUE))))</f>
        <v>70</v>
      </c>
      <c r="O893" s="76">
        <v>220</v>
      </c>
      <c r="P893" s="71">
        <f>IF(A893&lt;43,IF(F893="女",VLOOKUP(O893/100,标准!E$108:F$128,2,TRUE),VLOOKUP(O893/100,标准!E$74:F$94,2,TRUE)),IF(F893="女",VLOOKUP(O893/100,标准!E$39:F$59,2,TRUE),VLOOKUP(O893/100,标准!E$3:F$23,2,TRUE)))</f>
        <v>66</v>
      </c>
      <c r="Q893" s="81">
        <v>4.25</v>
      </c>
      <c r="R893" s="71">
        <f>IF(Q893=0,0,IF(A893&lt;43,IF(F893="女",IF(Q893="",0,VLOOKUP(Q893,标准!I$108:J$138,2,TRUE)),IF(Q893="",0,VLOOKUP(Q893,标准!I$74:J$104,2,TRUE))),IF(F893="女",IF(Q893="",0,VLOOKUP(Q893,标准!I$39:J$69,2,TRUE)),IF(Q893="",0,VLOOKUP(Q893,标准!I$3:J$33,2,TRUE)))))</f>
        <v>62</v>
      </c>
      <c r="S893" s="76">
        <v>0</v>
      </c>
      <c r="T893" s="71">
        <f>IF(A893&lt;43,IF(F893="女",VLOOKUP(S893,标准!G$108:H$138,2,TRUE),VLOOKUP(S893,标准!G$74:H$99,2,TRUE)),IF(F893="女",VLOOKUP(S893,标准!G$39:H$69,2,TRUE),VLOOKUP(S893,标准!G$3:H$28,2,TRUE)))</f>
        <v>0</v>
      </c>
      <c r="U893" s="88">
        <v>8</v>
      </c>
      <c r="V893" s="71">
        <f>IF(U893=0,0,IF(A893&lt;43,IF(F893="女",IF(U893="",0,VLOOKUP(U893,标准!A$108:B$128,2,TRUE)),IF(U893="",0,VLOOKUP(U893,标准!A$74:B$94,2,TRUE))),IF(F893="女",IF(U893="",0,VLOOKUP(U893,标准!A$39:B$59,2,TRUE)),IF(U893="",0,VLOOKUP(U893,标准!A$3:B$23,2,TRUE)))))</f>
        <v>70</v>
      </c>
      <c r="W893" s="86">
        <f t="shared" si="13"/>
        <v>64.9</v>
      </c>
      <c r="X893" s="87">
        <v>3.7</v>
      </c>
      <c r="Y893" s="87">
        <v>3.7</v>
      </c>
      <c r="Z893" s="91"/>
      <c r="AA893" s="92"/>
    </row>
    <row r="894" customHeight="1" spans="1:27">
      <c r="A894" s="62">
        <v>40</v>
      </c>
      <c r="B894" s="63">
        <v>893</v>
      </c>
      <c r="C894" s="154" t="s">
        <v>1841</v>
      </c>
      <c r="D894" s="91" t="s">
        <v>1815</v>
      </c>
      <c r="E894" s="91" t="s">
        <v>971</v>
      </c>
      <c r="F894" s="91" t="s">
        <v>30</v>
      </c>
      <c r="G894" s="155" t="s">
        <v>1842</v>
      </c>
      <c r="H894" s="68">
        <v>172.6</v>
      </c>
      <c r="I894" s="68">
        <v>68.9</v>
      </c>
      <c r="J894" s="71">
        <f>IF(F894="女",IF(H894=0,0,VLOOKUP(I894/(H894*H894/10000),标准!M$108:N$112,2,TRUE)),IF(H894=0,0,VLOOKUP(I894/(H894*H894/10000),标准!M$74:N$78,2,TRUE)))</f>
        <v>100</v>
      </c>
      <c r="K894" s="72">
        <v>3774</v>
      </c>
      <c r="L894" s="71">
        <f>IF(A894&lt;43,IF(F894="女",VLOOKUP(K894,标准!K$108:L$128,2,TRUE),VLOOKUP(K894,标准!K$74:L$94,2,TRUE)),IF(F894="女",VLOOKUP(K894,标准!K$39:L$59,2,TRUE),VLOOKUP(K894,标准!K$3:L$23,2,TRUE)))</f>
        <v>70</v>
      </c>
      <c r="M894" s="68">
        <v>2</v>
      </c>
      <c r="N894" s="71">
        <f>IF(M894="",0,IF(A894&lt;43,IF(F894="女",VLOOKUP(M894,标准!C$108:D$128,2,TRUE),VLOOKUP(M894,标准!C$74:D$94,2,TRUE)),IF(F894="女",VLOOKUP(M894,标准!C$39:D$59,2,TRUE),VLOOKUP(M894,标准!C$3:D$23,2,TRUE))))</f>
        <v>40</v>
      </c>
      <c r="O894" s="76">
        <v>215</v>
      </c>
      <c r="P894" s="71">
        <f>IF(A894&lt;43,IF(F894="女",VLOOKUP(O894/100,标准!E$108:F$128,2,TRUE),VLOOKUP(O894/100,标准!E$74:F$94,2,TRUE)),IF(F894="女",VLOOKUP(O894/100,标准!E$39:F$59,2,TRUE),VLOOKUP(O894/100,标准!E$3:F$23,2,TRUE)))</f>
        <v>62</v>
      </c>
      <c r="Q894" s="81">
        <v>4.32</v>
      </c>
      <c r="R894" s="71">
        <f>IF(Q894=0,0,IF(A894&lt;43,IF(F894="女",IF(Q894="",0,VLOOKUP(Q894,标准!I$108:J$138,2,TRUE)),IF(Q894="",0,VLOOKUP(Q894,标准!I$74:J$104,2,TRUE))),IF(F894="女",IF(Q894="",0,VLOOKUP(Q894,标准!I$39:J$69,2,TRUE)),IF(Q894="",0,VLOOKUP(Q894,标准!I$3:J$33,2,TRUE)))))</f>
        <v>60</v>
      </c>
      <c r="S894" s="76">
        <v>0</v>
      </c>
      <c r="T894" s="71">
        <f>IF(A894&lt;43,IF(F894="女",VLOOKUP(S894,标准!G$108:H$138,2,TRUE),VLOOKUP(S894,标准!G$74:H$99,2,TRUE)),IF(F894="女",VLOOKUP(S894,标准!G$39:H$69,2,TRUE),VLOOKUP(S894,标准!G$3:H$28,2,TRUE)))</f>
        <v>0</v>
      </c>
      <c r="U894" s="88">
        <v>7.6</v>
      </c>
      <c r="V894" s="71">
        <f>IF(U894=0,0,IF(A894&lt;43,IF(F894="女",IF(U894="",0,VLOOKUP(U894,标准!A$108:B$128,2,TRUE)),IF(U894="",0,VLOOKUP(U894,标准!A$74:B$94,2,TRUE))),IF(F894="女",IF(U894="",0,VLOOKUP(U894,标准!A$39:B$59,2,TRUE)),IF(U894="",0,VLOOKUP(U894,标准!A$3:B$23,2,TRUE)))))</f>
        <v>74</v>
      </c>
      <c r="W894" s="86">
        <f t="shared" si="13"/>
        <v>62.5</v>
      </c>
      <c r="X894" s="87">
        <v>3.8</v>
      </c>
      <c r="Y894" s="87">
        <v>4</v>
      </c>
      <c r="Z894" s="91"/>
      <c r="AA894" s="92"/>
    </row>
    <row r="895" customHeight="1" spans="1:27">
      <c r="A895" s="62">
        <v>40</v>
      </c>
      <c r="B895" s="63">
        <v>894</v>
      </c>
      <c r="C895" s="154" t="s">
        <v>1843</v>
      </c>
      <c r="D895" s="91" t="s">
        <v>1815</v>
      </c>
      <c r="E895" s="91" t="s">
        <v>971</v>
      </c>
      <c r="F895" s="91" t="s">
        <v>30</v>
      </c>
      <c r="G895" s="155" t="s">
        <v>1844</v>
      </c>
      <c r="H895" s="68">
        <v>185.8</v>
      </c>
      <c r="I895" s="68">
        <v>93.3</v>
      </c>
      <c r="J895" s="71">
        <f>IF(F895="女",IF(H895=0,0,VLOOKUP(I895/(H895*H895/10000),标准!M$108:N$112,2,TRUE)),IF(H895=0,0,VLOOKUP(I895/(H895*H895/10000),标准!M$74:N$78,2,TRUE)))</f>
        <v>80</v>
      </c>
      <c r="K895" s="72">
        <v>4681</v>
      </c>
      <c r="L895" s="71">
        <f>IF(A895&lt;43,IF(F895="女",VLOOKUP(K895,标准!K$108:L$128,2,TRUE),VLOOKUP(K895,标准!K$74:L$94,2,TRUE)),IF(F895="女",VLOOKUP(K895,标准!K$39:L$59,2,TRUE),VLOOKUP(K895,标准!K$3:L$23,2,TRUE)))</f>
        <v>85</v>
      </c>
      <c r="M895" s="68">
        <v>0</v>
      </c>
      <c r="N895" s="71">
        <f>IF(M895="",0,IF(A895&lt;43,IF(F895="女",VLOOKUP(M895,标准!C$108:D$128,2,TRUE),VLOOKUP(M895,标准!C$74:D$94,2,TRUE)),IF(F895="女",VLOOKUP(M895,标准!C$39:D$59,2,TRUE),VLOOKUP(M895,标准!C$3:D$23,2,TRUE))))</f>
        <v>20</v>
      </c>
      <c r="O895" s="76">
        <v>205</v>
      </c>
      <c r="P895" s="71">
        <f>IF(A895&lt;43,IF(F895="女",VLOOKUP(O895/100,标准!E$108:F$128,2,TRUE),VLOOKUP(O895/100,标准!E$74:F$94,2,TRUE)),IF(F895="女",VLOOKUP(O895/100,标准!E$39:F$59,2,TRUE),VLOOKUP(O895/100,标准!E$3:F$23,2,TRUE)))</f>
        <v>50</v>
      </c>
      <c r="Q895" s="81">
        <v>4.55</v>
      </c>
      <c r="R895" s="71">
        <f>IF(Q895=0,0,IF(A895&lt;43,IF(F895="女",IF(Q895="",0,VLOOKUP(Q895,标准!I$108:J$138,2,TRUE)),IF(Q895="",0,VLOOKUP(Q895,标准!I$74:J$104,2,TRUE))),IF(F895="女",IF(Q895="",0,VLOOKUP(Q895,标准!I$39:J$69,2,TRUE)),IF(Q895="",0,VLOOKUP(Q895,标准!I$3:J$33,2,TRUE)))))</f>
        <v>40</v>
      </c>
      <c r="S895" s="76">
        <v>0</v>
      </c>
      <c r="T895" s="71">
        <f>IF(A895&lt;43,IF(F895="女",VLOOKUP(S895,标准!G$108:H$138,2,TRUE),VLOOKUP(S895,标准!G$74:H$99,2,TRUE)),IF(F895="女",VLOOKUP(S895,标准!G$39:H$69,2,TRUE),VLOOKUP(S895,标准!G$3:H$28,2,TRUE)))</f>
        <v>0</v>
      </c>
      <c r="U895" s="88">
        <v>8</v>
      </c>
      <c r="V895" s="71">
        <f>IF(U895=0,0,IF(A895&lt;43,IF(F895="女",IF(U895="",0,VLOOKUP(U895,标准!A$108:B$128,2,TRUE)),IF(U895="",0,VLOOKUP(U895,标准!A$74:B$94,2,TRUE))),IF(F895="女",IF(U895="",0,VLOOKUP(U895,标准!A$39:B$59,2,TRUE)),IF(U895="",0,VLOOKUP(U895,标准!A$3:B$23,2,TRUE)))))</f>
        <v>70</v>
      </c>
      <c r="W895" s="86">
        <f t="shared" si="13"/>
        <v>53.75</v>
      </c>
      <c r="X895" s="87">
        <v>4.8</v>
      </c>
      <c r="Y895" s="87">
        <v>4.9</v>
      </c>
      <c r="Z895" s="91"/>
      <c r="AA895" s="92"/>
    </row>
    <row r="896" customHeight="1" spans="1:27">
      <c r="A896" s="62">
        <v>40</v>
      </c>
      <c r="B896" s="63">
        <v>895</v>
      </c>
      <c r="C896" s="154" t="s">
        <v>1845</v>
      </c>
      <c r="D896" s="91" t="s">
        <v>1815</v>
      </c>
      <c r="E896" s="91" t="s">
        <v>971</v>
      </c>
      <c r="F896" s="91" t="s">
        <v>30</v>
      </c>
      <c r="G896" s="155" t="s">
        <v>1846</v>
      </c>
      <c r="H896" s="68">
        <v>171.7</v>
      </c>
      <c r="I896" s="68">
        <v>98.7</v>
      </c>
      <c r="J896" s="71">
        <f>IF(F896="女",IF(H896=0,0,VLOOKUP(I896/(H896*H896/10000),标准!M$108:N$112,2,TRUE)),IF(H896=0,0,VLOOKUP(I896/(H896*H896/10000),标准!M$74:N$78,2,TRUE)))</f>
        <v>60</v>
      </c>
      <c r="K896" s="72">
        <v>3991</v>
      </c>
      <c r="L896" s="71">
        <f>IF(A896&lt;43,IF(F896="女",VLOOKUP(K896,标准!K$108:L$128,2,TRUE),VLOOKUP(K896,标准!K$74:L$94,2,TRUE)),IF(F896="女",VLOOKUP(K896,标准!K$39:L$59,2,TRUE),VLOOKUP(K896,标准!K$3:L$23,2,TRUE)))</f>
        <v>74</v>
      </c>
      <c r="M896" s="68">
        <v>1</v>
      </c>
      <c r="N896" s="71">
        <f>IF(M896="",0,IF(A896&lt;43,IF(F896="女",VLOOKUP(M896,标准!C$108:D$128,2,TRUE),VLOOKUP(M896,标准!C$74:D$94,2,TRUE)),IF(F896="女",VLOOKUP(M896,标准!C$39:D$59,2,TRUE),VLOOKUP(M896,标准!C$3:D$23,2,TRUE))))</f>
        <v>30</v>
      </c>
      <c r="O896" s="76">
        <v>195</v>
      </c>
      <c r="P896" s="71">
        <f>IF(A896&lt;43,IF(F896="女",VLOOKUP(O896/100,标准!E$108:F$128,2,TRUE),VLOOKUP(O896/100,标准!E$74:F$94,2,TRUE)),IF(F896="女",VLOOKUP(O896/100,标准!E$39:F$59,2,TRUE),VLOOKUP(O896/100,标准!E$3:F$23,2,TRUE)))</f>
        <v>30</v>
      </c>
      <c r="Q896" s="81">
        <v>6.08</v>
      </c>
      <c r="R896" s="71">
        <f>IF(Q896=0,0,IF(A896&lt;43,IF(F896="女",IF(Q896="",0,VLOOKUP(Q896,标准!I$108:J$138,2,TRUE)),IF(Q896="",0,VLOOKUP(Q896,标准!I$74:J$104,2,TRUE))),IF(F896="女",IF(Q896="",0,VLOOKUP(Q896,标准!I$39:J$69,2,TRUE)),IF(Q896="",0,VLOOKUP(Q896,标准!I$3:J$33,2,TRUE)))))</f>
        <v>10</v>
      </c>
      <c r="S896" s="76">
        <v>0</v>
      </c>
      <c r="T896" s="71">
        <f>IF(A896&lt;43,IF(F896="女",VLOOKUP(S896,标准!G$108:H$138,2,TRUE),VLOOKUP(S896,标准!G$74:H$99,2,TRUE)),IF(F896="女",VLOOKUP(S896,标准!G$39:H$69,2,TRUE),VLOOKUP(S896,标准!G$3:H$28,2,TRUE)))</f>
        <v>0</v>
      </c>
      <c r="U896" s="88">
        <v>8</v>
      </c>
      <c r="V896" s="71">
        <f>IF(U896=0,0,IF(A896&lt;43,IF(F896="女",IF(U896="",0,VLOOKUP(U896,标准!A$108:B$128,2,TRUE)),IF(U896="",0,VLOOKUP(U896,标准!A$74:B$94,2,TRUE))),IF(F896="女",IF(U896="",0,VLOOKUP(U896,标准!A$39:B$59,2,TRUE)),IF(U896="",0,VLOOKUP(U896,标准!A$3:B$23,2,TRUE)))))</f>
        <v>70</v>
      </c>
      <c r="W896" s="86">
        <f t="shared" si="13"/>
        <v>42.1</v>
      </c>
      <c r="X896" s="87">
        <v>3.9</v>
      </c>
      <c r="Y896" s="87">
        <v>4.1</v>
      </c>
      <c r="Z896" s="91"/>
      <c r="AA896" s="92"/>
    </row>
    <row r="897" customHeight="1" spans="1:27">
      <c r="A897" s="62">
        <v>40</v>
      </c>
      <c r="B897" s="63">
        <v>896</v>
      </c>
      <c r="C897" s="154" t="s">
        <v>1847</v>
      </c>
      <c r="D897" s="91" t="s">
        <v>1815</v>
      </c>
      <c r="E897" s="91" t="s">
        <v>971</v>
      </c>
      <c r="F897" s="91" t="s">
        <v>30</v>
      </c>
      <c r="G897" s="155" t="s">
        <v>1848</v>
      </c>
      <c r="H897" s="68">
        <v>161.3</v>
      </c>
      <c r="I897" s="68">
        <v>60.7</v>
      </c>
      <c r="J897" s="71">
        <f>IF(F897="女",IF(H897=0,0,VLOOKUP(I897/(H897*H897/10000),标准!M$108:N$112,2,TRUE)),IF(H897=0,0,VLOOKUP(I897/(H897*H897/10000),标准!M$74:N$78,2,TRUE)))</f>
        <v>100</v>
      </c>
      <c r="K897" s="72">
        <v>3057</v>
      </c>
      <c r="L897" s="71">
        <f>IF(A897&lt;43,IF(F897="女",VLOOKUP(K897,标准!K$108:L$128,2,TRUE),VLOOKUP(K897,标准!K$74:L$94,2,TRUE)),IF(F897="女",VLOOKUP(K897,标准!K$39:L$59,2,TRUE),VLOOKUP(K897,标准!K$3:L$23,2,TRUE)))</f>
        <v>50</v>
      </c>
      <c r="M897" s="68">
        <v>15</v>
      </c>
      <c r="N897" s="71">
        <f>IF(M897="",0,IF(A897&lt;43,IF(F897="女",VLOOKUP(M897,标准!C$108:D$128,2,TRUE),VLOOKUP(M897,标准!C$74:D$94,2,TRUE)),IF(F897="女",VLOOKUP(M897,标准!C$39:D$59,2,TRUE),VLOOKUP(M897,标准!C$3:D$23,2,TRUE))))</f>
        <v>76</v>
      </c>
      <c r="O897" s="76">
        <v>223</v>
      </c>
      <c r="P897" s="71">
        <f>IF(A897&lt;43,IF(F897="女",VLOOKUP(O897/100,标准!E$108:F$128,2,TRUE),VLOOKUP(O897/100,标准!E$74:F$94,2,TRUE)),IF(F897="女",VLOOKUP(O897/100,标准!E$39:F$59,2,TRUE),VLOOKUP(O897/100,标准!E$3:F$23,2,TRUE)))</f>
        <v>66</v>
      </c>
      <c r="Q897" s="81">
        <v>4.05</v>
      </c>
      <c r="R897" s="71">
        <f>IF(Q897=0,0,IF(A897&lt;43,IF(F897="女",IF(Q897="",0,VLOOKUP(Q897,标准!I$108:J$138,2,TRUE)),IF(Q897="",0,VLOOKUP(Q897,标准!I$74:J$104,2,TRUE))),IF(F897="女",IF(Q897="",0,VLOOKUP(Q897,标准!I$39:J$69,2,TRUE)),IF(Q897="",0,VLOOKUP(Q897,标准!I$3:J$33,2,TRUE)))))</f>
        <v>70</v>
      </c>
      <c r="S897" s="76">
        <v>15</v>
      </c>
      <c r="T897" s="71">
        <f>IF(A897&lt;43,IF(F897="女",VLOOKUP(S897,标准!G$108:H$138,2,TRUE),VLOOKUP(S897,标准!G$74:H$99,2,TRUE)),IF(F897="女",VLOOKUP(S897,标准!G$39:H$69,2,TRUE),VLOOKUP(S897,标准!G$3:H$28,2,TRUE)))</f>
        <v>80</v>
      </c>
      <c r="U897" s="88">
        <v>7.2</v>
      </c>
      <c r="V897" s="71">
        <f>IF(U897=0,0,IF(A897&lt;43,IF(F897="女",IF(U897="",0,VLOOKUP(U897,标准!A$108:B$128,2,TRUE)),IF(U897="",0,VLOOKUP(U897,标准!A$74:B$94,2,TRUE))),IF(F897="女",IF(U897="",0,VLOOKUP(U897,标准!A$39:B$59,2,TRUE)),IF(U897="",0,VLOOKUP(U897,标准!A$3:B$23,2,TRUE)))))</f>
        <v>78</v>
      </c>
      <c r="W897" s="86">
        <f t="shared" si="13"/>
        <v>74.3</v>
      </c>
      <c r="X897" s="87">
        <v>4.3</v>
      </c>
      <c r="Y897" s="87">
        <v>4.4</v>
      </c>
      <c r="Z897" s="91"/>
      <c r="AA897" s="92"/>
    </row>
    <row r="898" customHeight="1" spans="1:27">
      <c r="A898" s="62">
        <v>40</v>
      </c>
      <c r="B898" s="63">
        <v>897</v>
      </c>
      <c r="C898" s="154" t="s">
        <v>1849</v>
      </c>
      <c r="D898" s="91" t="s">
        <v>1815</v>
      </c>
      <c r="E898" s="91" t="s">
        <v>971</v>
      </c>
      <c r="F898" s="91" t="s">
        <v>30</v>
      </c>
      <c r="G898" s="155" t="s">
        <v>1850</v>
      </c>
      <c r="H898" s="68">
        <v>172.2</v>
      </c>
      <c r="I898" s="68">
        <v>58.7</v>
      </c>
      <c r="J898" s="71">
        <f>IF(F898="女",IF(H898=0,0,VLOOKUP(I898/(H898*H898/10000),标准!M$108:N$112,2,TRUE)),IF(H898=0,0,VLOOKUP(I898/(H898*H898/10000),标准!M$74:N$78,2,TRUE)))</f>
        <v>100</v>
      </c>
      <c r="K898" s="72">
        <v>4010</v>
      </c>
      <c r="L898" s="71">
        <f>IF(A898&lt;43,IF(F898="女",VLOOKUP(K898,标准!K$108:L$128,2,TRUE),VLOOKUP(K898,标准!K$74:L$94,2,TRUE)),IF(F898="女",VLOOKUP(K898,标准!K$39:L$59,2,TRUE),VLOOKUP(K898,标准!K$3:L$23,2,TRUE)))</f>
        <v>74</v>
      </c>
      <c r="M898" s="68">
        <v>10</v>
      </c>
      <c r="N898" s="71">
        <f>IF(M898="",0,IF(A898&lt;43,IF(F898="女",VLOOKUP(M898,标准!C$108:D$128,2,TRUE),VLOOKUP(M898,标准!C$74:D$94,2,TRUE)),IF(F898="女",VLOOKUP(M898,标准!C$39:D$59,2,TRUE),VLOOKUP(M898,标准!C$3:D$23,2,TRUE))))</f>
        <v>68</v>
      </c>
      <c r="O898" s="76">
        <v>236</v>
      </c>
      <c r="P898" s="71">
        <f>IF(A898&lt;43,IF(F898="女",VLOOKUP(O898/100,标准!E$108:F$128,2,TRUE),VLOOKUP(O898/100,标准!E$74:F$94,2,TRUE)),IF(F898="女",VLOOKUP(O898/100,标准!E$39:F$59,2,TRUE),VLOOKUP(O898/100,标准!E$3:F$23,2,TRUE)))</f>
        <v>74</v>
      </c>
      <c r="Q898" s="81">
        <v>4.37</v>
      </c>
      <c r="R898" s="71">
        <f>IF(Q898=0,0,IF(A898&lt;43,IF(F898="女",IF(Q898="",0,VLOOKUP(Q898,标准!I$108:J$138,2,TRUE)),IF(Q898="",0,VLOOKUP(Q898,标准!I$74:J$104,2,TRUE))),IF(F898="女",IF(Q898="",0,VLOOKUP(Q898,标准!I$39:J$69,2,TRUE)),IF(Q898="",0,VLOOKUP(Q898,标准!I$3:J$33,2,TRUE)))))</f>
        <v>50</v>
      </c>
      <c r="S898" s="76">
        <v>11</v>
      </c>
      <c r="T898" s="71">
        <f>IF(A898&lt;43,IF(F898="女",VLOOKUP(S898,标准!G$108:H$138,2,TRUE),VLOOKUP(S898,标准!G$74:H$99,2,TRUE)),IF(F898="女",VLOOKUP(S898,标准!G$39:H$69,2,TRUE),VLOOKUP(S898,标准!G$3:H$28,2,TRUE)))</f>
        <v>64</v>
      </c>
      <c r="U898" s="88">
        <v>7.7</v>
      </c>
      <c r="V898" s="71">
        <f>IF(U898=0,0,IF(A898&lt;43,IF(F898="女",IF(U898="",0,VLOOKUP(U898,标准!A$108:B$128,2,TRUE)),IF(U898="",0,VLOOKUP(U898,标准!A$74:B$94,2,TRUE))),IF(F898="女",IF(U898="",0,VLOOKUP(U898,标准!A$39:B$59,2,TRUE)),IF(U898="",0,VLOOKUP(U898,标准!A$3:B$23,2,TRUE)))))</f>
        <v>74</v>
      </c>
      <c r="W898" s="86">
        <f t="shared" ref="W898:W961" si="14">V898*0.2+N898*0.1+P898*0.1+T898*0.1+R898*0.2+J898*0.15+L898*0.15</f>
        <v>71.5</v>
      </c>
      <c r="X898" s="87">
        <v>4.6</v>
      </c>
      <c r="Y898" s="87">
        <v>4.4</v>
      </c>
      <c r="Z898" s="91"/>
      <c r="AA898" s="92"/>
    </row>
    <row r="899" customHeight="1" spans="1:27">
      <c r="A899" s="62">
        <v>40</v>
      </c>
      <c r="B899" s="63">
        <v>898</v>
      </c>
      <c r="C899" s="154" t="s">
        <v>1851</v>
      </c>
      <c r="D899" s="91" t="s">
        <v>1815</v>
      </c>
      <c r="E899" s="91" t="s">
        <v>971</v>
      </c>
      <c r="F899" s="91" t="s">
        <v>30</v>
      </c>
      <c r="G899" s="155" t="s">
        <v>1852</v>
      </c>
      <c r="H899" s="68">
        <v>168.5</v>
      </c>
      <c r="I899" s="68">
        <v>70.7</v>
      </c>
      <c r="J899" s="71">
        <f>IF(F899="女",IF(H899=0,0,VLOOKUP(I899/(H899*H899/10000),标准!M$108:N$112,2,TRUE)),IF(H899=0,0,VLOOKUP(I899/(H899*H899/10000),标准!M$74:N$78,2,TRUE)))</f>
        <v>80</v>
      </c>
      <c r="K899" s="72">
        <v>4190</v>
      </c>
      <c r="L899" s="71">
        <f>IF(A899&lt;43,IF(F899="女",VLOOKUP(K899,标准!K$108:L$128,2,TRUE),VLOOKUP(K899,标准!K$74:L$94,2,TRUE)),IF(F899="女",VLOOKUP(K899,标准!K$39:L$59,2,TRUE),VLOOKUP(K899,标准!K$3:L$23,2,TRUE)))</f>
        <v>78</v>
      </c>
      <c r="M899" s="68">
        <v>21</v>
      </c>
      <c r="N899" s="71">
        <f>IF(M899="",0,IF(A899&lt;43,IF(F899="女",VLOOKUP(M899,标准!C$108:D$128,2,TRUE),VLOOKUP(M899,标准!C$74:D$94,2,TRUE)),IF(F899="女",VLOOKUP(M899,标准!C$39:D$59,2,TRUE),VLOOKUP(M899,标准!C$3:D$23,2,TRUE))))</f>
        <v>85</v>
      </c>
      <c r="O899" s="76">
        <v>199</v>
      </c>
      <c r="P899" s="71">
        <f>IF(A899&lt;43,IF(F899="女",VLOOKUP(O899/100,标准!E$108:F$128,2,TRUE),VLOOKUP(O899/100,标准!E$74:F$94,2,TRUE)),IF(F899="女",VLOOKUP(O899/100,标准!E$39:F$59,2,TRUE),VLOOKUP(O899/100,标准!E$3:F$23,2,TRUE)))</f>
        <v>40</v>
      </c>
      <c r="Q899" s="81">
        <v>4.13</v>
      </c>
      <c r="R899" s="71">
        <f>IF(Q899=0,0,IF(A899&lt;43,IF(F899="女",IF(Q899="",0,VLOOKUP(Q899,标准!I$108:J$138,2,TRUE)),IF(Q899="",0,VLOOKUP(Q899,标准!I$74:J$104,2,TRUE))),IF(F899="女",IF(Q899="",0,VLOOKUP(Q899,标准!I$39:J$69,2,TRUE)),IF(Q899="",0,VLOOKUP(Q899,标准!I$3:J$33,2,TRUE)))))</f>
        <v>66</v>
      </c>
      <c r="S899" s="76">
        <v>3</v>
      </c>
      <c r="T899" s="71">
        <f>IF(A899&lt;43,IF(F899="女",VLOOKUP(S899,标准!G$108:H$138,2,TRUE),VLOOKUP(S899,标准!G$74:H$99,2,TRUE)),IF(F899="女",VLOOKUP(S899,标准!G$39:H$69,2,TRUE),VLOOKUP(S899,标准!G$3:H$28,2,TRUE)))</f>
        <v>0</v>
      </c>
      <c r="U899" s="88">
        <v>7.9</v>
      </c>
      <c r="V899" s="71">
        <f>IF(U899=0,0,IF(A899&lt;43,IF(F899="女",IF(U899="",0,VLOOKUP(U899,标准!A$108:B$128,2,TRUE)),IF(U899="",0,VLOOKUP(U899,标准!A$74:B$94,2,TRUE))),IF(F899="女",IF(U899="",0,VLOOKUP(U899,标准!A$39:B$59,2,TRUE)),IF(U899="",0,VLOOKUP(U899,标准!A$3:B$23,2,TRUE)))))</f>
        <v>72</v>
      </c>
      <c r="W899" s="86">
        <f t="shared" si="14"/>
        <v>63.8</v>
      </c>
      <c r="X899" s="87">
        <v>3.7</v>
      </c>
      <c r="Y899" s="87">
        <v>3.7</v>
      </c>
      <c r="Z899" s="91"/>
      <c r="AA899" s="92"/>
    </row>
    <row r="900" customHeight="1" spans="1:27">
      <c r="A900" s="62">
        <v>40</v>
      </c>
      <c r="B900" s="63">
        <v>899</v>
      </c>
      <c r="C900" s="154" t="s">
        <v>1853</v>
      </c>
      <c r="D900" s="91" t="s">
        <v>1815</v>
      </c>
      <c r="E900" s="91" t="s">
        <v>971</v>
      </c>
      <c r="F900" s="91" t="s">
        <v>34</v>
      </c>
      <c r="G900" s="155" t="s">
        <v>1854</v>
      </c>
      <c r="H900" s="68">
        <v>162.1</v>
      </c>
      <c r="I900" s="68">
        <v>61.4</v>
      </c>
      <c r="J900" s="71">
        <f>IF(F900="女",IF(H900=0,0,VLOOKUP(I900/(H900*H900/10000),标准!M$108:N$112,2,TRUE)),IF(H900=0,0,VLOOKUP(I900/(H900*H900/10000),标准!M$74:N$78,2,TRUE)))</f>
        <v>100</v>
      </c>
      <c r="K900" s="72">
        <v>3606</v>
      </c>
      <c r="L900" s="71">
        <f>IF(A900&lt;43,IF(F900="女",VLOOKUP(K900,标准!K$108:L$128,2,TRUE),VLOOKUP(K900,标准!K$74:L$94,2,TRUE)),IF(F900="女",VLOOKUP(K900,标准!K$39:L$59,2,TRUE),VLOOKUP(K900,标准!K$3:L$23,2,TRUE)))</f>
        <v>100</v>
      </c>
      <c r="M900" s="68">
        <v>15</v>
      </c>
      <c r="N900" s="71">
        <f>IF(M900="",0,IF(A900&lt;43,IF(F900="女",VLOOKUP(M900,标准!C$108:D$128,2,TRUE),VLOOKUP(M900,标准!C$74:D$94,2,TRUE)),IF(F900="女",VLOOKUP(M900,标准!C$39:D$59,2,TRUE),VLOOKUP(M900,标准!C$3:D$23,2,TRUE))))</f>
        <v>72</v>
      </c>
      <c r="O900" s="76">
        <v>155</v>
      </c>
      <c r="P900" s="71">
        <f>IF(A900&lt;43,IF(F900="女",VLOOKUP(O900/100,标准!E$108:F$128,2,TRUE),VLOOKUP(O900/100,标准!E$74:F$94,2,TRUE)),IF(F900="女",VLOOKUP(O900/100,标准!E$39:F$59,2,TRUE),VLOOKUP(O900/100,标准!E$3:F$23,2,TRUE)))</f>
        <v>62</v>
      </c>
      <c r="Q900" s="81">
        <v>4</v>
      </c>
      <c r="R900" s="71">
        <f>IF(Q900=0,0,IF(A900&lt;43,IF(F900="女",IF(Q900="",0,VLOOKUP(Q900,标准!I$108:J$138,2,TRUE)),IF(Q900="",0,VLOOKUP(Q900,标准!I$74:J$104,2,TRUE))),IF(F900="女",IF(Q900="",0,VLOOKUP(Q900,标准!I$39:J$69,2,TRUE)),IF(Q900="",0,VLOOKUP(Q900,标准!I$3:J$33,2,TRUE)))))</f>
        <v>72</v>
      </c>
      <c r="S900" s="76">
        <v>27</v>
      </c>
      <c r="T900" s="71">
        <f>IF(A900&lt;43,IF(F900="女",VLOOKUP(S900,标准!G$108:H$138,2,TRUE),VLOOKUP(S900,标准!G$74:H$99,2,TRUE)),IF(F900="女",VLOOKUP(S900,标准!G$39:H$69,2,TRUE),VLOOKUP(S900,标准!G$3:H$28,2,TRUE)))</f>
        <v>60</v>
      </c>
      <c r="U900" s="88">
        <v>8.7</v>
      </c>
      <c r="V900" s="71">
        <f>IF(U900=0,0,IF(A900&lt;43,IF(F900="女",IF(U900="",0,VLOOKUP(U900,标准!A$108:B$128,2,TRUE)),IF(U900="",0,VLOOKUP(U900,标准!A$74:B$94,2,TRUE))),IF(F900="女",IF(U900="",0,VLOOKUP(U900,标准!A$39:B$59,2,TRUE)),IF(U900="",0,VLOOKUP(U900,标准!A$3:B$23,2,TRUE)))))</f>
        <v>76</v>
      </c>
      <c r="W900" s="86">
        <f t="shared" si="14"/>
        <v>79</v>
      </c>
      <c r="X900" s="87">
        <v>3.9</v>
      </c>
      <c r="Y900" s="87">
        <v>3.8</v>
      </c>
      <c r="Z900" s="91"/>
      <c r="AA900" s="92"/>
    </row>
    <row r="901" customHeight="1" spans="1:27">
      <c r="A901" s="62">
        <v>40</v>
      </c>
      <c r="B901" s="63">
        <v>900</v>
      </c>
      <c r="C901" s="154" t="s">
        <v>1855</v>
      </c>
      <c r="D901" s="91" t="s">
        <v>1815</v>
      </c>
      <c r="E901" s="91" t="s">
        <v>971</v>
      </c>
      <c r="F901" s="91" t="s">
        <v>30</v>
      </c>
      <c r="G901" s="155" t="s">
        <v>1856</v>
      </c>
      <c r="H901" s="68">
        <v>171.6</v>
      </c>
      <c r="I901" s="68">
        <v>74</v>
      </c>
      <c r="J901" s="71">
        <f>IF(F901="女",IF(H901=0,0,VLOOKUP(I901/(H901*H901/10000),标准!M$108:N$112,2,TRUE)),IF(H901=0,0,VLOOKUP(I901/(H901*H901/10000),标准!M$74:N$78,2,TRUE)))</f>
        <v>80</v>
      </c>
      <c r="K901" s="72">
        <v>4425</v>
      </c>
      <c r="L901" s="71">
        <f>IF(A901&lt;43,IF(F901="女",VLOOKUP(K901,标准!K$108:L$128,2,TRUE),VLOOKUP(K901,标准!K$74:L$94,2,TRUE)),IF(F901="女",VLOOKUP(K901,标准!K$39:L$59,2,TRUE),VLOOKUP(K901,标准!K$3:L$23,2,TRUE)))</f>
        <v>80</v>
      </c>
      <c r="M901" s="68">
        <v>0</v>
      </c>
      <c r="N901" s="71">
        <f>IF(M901="",0,IF(A901&lt;43,IF(F901="女",VLOOKUP(M901,标准!C$108:D$128,2,TRUE),VLOOKUP(M901,标准!C$74:D$94,2,TRUE)),IF(F901="女",VLOOKUP(M901,标准!C$39:D$59,2,TRUE),VLOOKUP(M901,标准!C$3:D$23,2,TRUE))))</f>
        <v>20</v>
      </c>
      <c r="O901" s="76">
        <v>218</v>
      </c>
      <c r="P901" s="71">
        <f>IF(A901&lt;43,IF(F901="女",VLOOKUP(O901/100,标准!E$108:F$128,2,TRUE),VLOOKUP(O901/100,标准!E$74:F$94,2,TRUE)),IF(F901="女",VLOOKUP(O901/100,标准!E$39:F$59,2,TRUE),VLOOKUP(O901/100,标准!E$3:F$23,2,TRUE)))</f>
        <v>64</v>
      </c>
      <c r="Q901" s="81">
        <v>4.12</v>
      </c>
      <c r="R901" s="71">
        <f>IF(Q901=0,0,IF(A901&lt;43,IF(F901="女",IF(Q901="",0,VLOOKUP(Q901,标准!I$108:J$138,2,TRUE)),IF(Q901="",0,VLOOKUP(Q901,标准!I$74:J$104,2,TRUE))),IF(F901="女",IF(Q901="",0,VLOOKUP(Q901,标准!I$39:J$69,2,TRUE)),IF(Q901="",0,VLOOKUP(Q901,标准!I$3:J$33,2,TRUE)))))</f>
        <v>68</v>
      </c>
      <c r="S901" s="76">
        <v>3</v>
      </c>
      <c r="T901" s="71">
        <f>IF(A901&lt;43,IF(F901="女",VLOOKUP(S901,标准!G$108:H$138,2,TRUE),VLOOKUP(S901,标准!G$74:H$99,2,TRUE)),IF(F901="女",VLOOKUP(S901,标准!G$39:H$69,2,TRUE),VLOOKUP(S901,标准!G$3:H$28,2,TRUE)))</f>
        <v>0</v>
      </c>
      <c r="U901" s="88">
        <v>7.4</v>
      </c>
      <c r="V901" s="71">
        <f>IF(U901=0,0,IF(A901&lt;43,IF(F901="女",IF(U901="",0,VLOOKUP(U901,标准!A$108:B$128,2,TRUE)),IF(U901="",0,VLOOKUP(U901,标准!A$74:B$94,2,TRUE))),IF(F901="女",IF(U901="",0,VLOOKUP(U901,标准!A$39:B$59,2,TRUE)),IF(U901="",0,VLOOKUP(U901,标准!A$3:B$23,2,TRUE)))))</f>
        <v>76</v>
      </c>
      <c r="W901" s="86">
        <f t="shared" si="14"/>
        <v>61.2</v>
      </c>
      <c r="X901" s="87">
        <v>4.3</v>
      </c>
      <c r="Y901" s="87">
        <v>4.3</v>
      </c>
      <c r="Z901" s="91"/>
      <c r="AA901" s="92"/>
    </row>
    <row r="902" customHeight="1" spans="1:27">
      <c r="A902" s="62">
        <v>40</v>
      </c>
      <c r="B902" s="63">
        <v>901</v>
      </c>
      <c r="C902" s="154" t="s">
        <v>1857</v>
      </c>
      <c r="D902" s="91" t="s">
        <v>1815</v>
      </c>
      <c r="E902" s="91" t="s">
        <v>971</v>
      </c>
      <c r="F902" s="91" t="s">
        <v>30</v>
      </c>
      <c r="G902" s="155" t="s">
        <v>1858</v>
      </c>
      <c r="H902" s="68">
        <v>179.7</v>
      </c>
      <c r="I902" s="68">
        <v>86.1</v>
      </c>
      <c r="J902" s="71">
        <f>IF(F902="女",IF(H902=0,0,VLOOKUP(I902/(H902*H902/10000),标准!M$108:N$112,2,TRUE)),IF(H902=0,0,VLOOKUP(I902/(H902*H902/10000),标准!M$74:N$78,2,TRUE)))</f>
        <v>80</v>
      </c>
      <c r="K902" s="72">
        <v>4138</v>
      </c>
      <c r="L902" s="71">
        <f>IF(A902&lt;43,IF(F902="女",VLOOKUP(K902,标准!K$108:L$128,2,TRUE),VLOOKUP(K902,标准!K$74:L$94,2,TRUE)),IF(F902="女",VLOOKUP(K902,标准!K$39:L$59,2,TRUE),VLOOKUP(K902,标准!K$3:L$23,2,TRUE)))</f>
        <v>76</v>
      </c>
      <c r="M902" s="68">
        <v>0</v>
      </c>
      <c r="N902" s="71">
        <f>IF(M902="",0,IF(A902&lt;43,IF(F902="女",VLOOKUP(M902,标准!C$108:D$128,2,TRUE),VLOOKUP(M902,标准!C$74:D$94,2,TRUE)),IF(F902="女",VLOOKUP(M902,标准!C$39:D$59,2,TRUE),VLOOKUP(M902,标准!C$3:D$23,2,TRUE))))</f>
        <v>20</v>
      </c>
      <c r="O902" s="76">
        <v>175</v>
      </c>
      <c r="P902" s="71">
        <f>IF(A902&lt;43,IF(F902="女",VLOOKUP(O902/100,标准!E$108:F$128,2,TRUE),VLOOKUP(O902/100,标准!E$74:F$94,2,TRUE)),IF(F902="女",VLOOKUP(O902/100,标准!E$39:F$59,2,TRUE),VLOOKUP(O902/100,标准!E$3:F$23,2,TRUE)))</f>
        <v>0</v>
      </c>
      <c r="Q902" s="81">
        <v>5.07</v>
      </c>
      <c r="R902" s="71">
        <f>IF(Q902=0,0,IF(A902&lt;43,IF(F902="女",IF(Q902="",0,VLOOKUP(Q902,标准!I$108:J$138,2,TRUE)),IF(Q902="",0,VLOOKUP(Q902,标准!I$74:J$104,2,TRUE))),IF(F902="女",IF(Q902="",0,VLOOKUP(Q902,标准!I$39:J$69,2,TRUE)),IF(Q902="",0,VLOOKUP(Q902,标准!I$3:J$33,2,TRUE)))))</f>
        <v>40</v>
      </c>
      <c r="S902" s="76">
        <v>0</v>
      </c>
      <c r="T902" s="71">
        <f>IF(A902&lt;43,IF(F902="女",VLOOKUP(S902,标准!G$108:H$138,2,TRUE),VLOOKUP(S902,标准!G$74:H$99,2,TRUE)),IF(F902="女",VLOOKUP(S902,标准!G$39:H$69,2,TRUE),VLOOKUP(S902,标准!G$3:H$28,2,TRUE)))</f>
        <v>0</v>
      </c>
      <c r="U902" s="88">
        <v>8.6</v>
      </c>
      <c r="V902" s="71">
        <f>IF(U902=0,0,IF(A902&lt;43,IF(F902="女",IF(U902="",0,VLOOKUP(U902,标准!A$108:B$128,2,TRUE)),IF(U902="",0,VLOOKUP(U902,标准!A$74:B$94,2,TRUE))),IF(F902="女",IF(U902="",0,VLOOKUP(U902,标准!A$39:B$59,2,TRUE)),IF(U902="",0,VLOOKUP(U902,标准!A$3:B$23,2,TRUE)))))</f>
        <v>64</v>
      </c>
      <c r="W902" s="86">
        <f t="shared" si="14"/>
        <v>46.2</v>
      </c>
      <c r="X902" s="87">
        <v>4.4</v>
      </c>
      <c r="Y902" s="87">
        <v>4.3</v>
      </c>
      <c r="Z902" s="91"/>
      <c r="AA902" s="92"/>
    </row>
    <row r="903" customHeight="1" spans="1:27">
      <c r="A903" s="62">
        <v>40</v>
      </c>
      <c r="B903" s="63">
        <v>902</v>
      </c>
      <c r="C903" s="154" t="s">
        <v>1859</v>
      </c>
      <c r="D903" s="91" t="s">
        <v>1815</v>
      </c>
      <c r="E903" s="91" t="s">
        <v>971</v>
      </c>
      <c r="F903" s="91" t="s">
        <v>30</v>
      </c>
      <c r="G903" s="155" t="s">
        <v>1860</v>
      </c>
      <c r="H903" s="68">
        <v>175</v>
      </c>
      <c r="I903" s="68">
        <v>81.5</v>
      </c>
      <c r="J903" s="71">
        <f>IF(F903="女",IF(H903=0,0,VLOOKUP(I903/(H903*H903/10000),标准!M$108:N$112,2,TRUE)),IF(H903=0,0,VLOOKUP(I903/(H903*H903/10000),标准!M$74:N$78,2,TRUE)))</f>
        <v>80</v>
      </c>
      <c r="K903" s="72">
        <v>3138</v>
      </c>
      <c r="L903" s="71">
        <f>IF(A903&lt;43,IF(F903="女",VLOOKUP(K903,标准!K$108:L$128,2,TRUE),VLOOKUP(K903,标准!K$74:L$94,2,TRUE)),IF(F903="女",VLOOKUP(K903,标准!K$39:L$59,2,TRUE),VLOOKUP(K903,标准!K$3:L$23,2,TRUE)))</f>
        <v>60</v>
      </c>
      <c r="M903" s="68">
        <v>10</v>
      </c>
      <c r="N903" s="71">
        <f>IF(M903="",0,IF(A903&lt;43,IF(F903="女",VLOOKUP(M903,标准!C$108:D$128,2,TRUE),VLOOKUP(M903,标准!C$74:D$94,2,TRUE)),IF(F903="女",VLOOKUP(M903,标准!C$39:D$59,2,TRUE),VLOOKUP(M903,标准!C$3:D$23,2,TRUE))))</f>
        <v>68</v>
      </c>
      <c r="O903" s="95">
        <v>205</v>
      </c>
      <c r="P903" s="71">
        <f>IF(A903&lt;43,IF(F903="女",VLOOKUP(O903/100,标准!E$108:F$128,2,TRUE),VLOOKUP(O903/100,标准!E$74:F$94,2,TRUE)),IF(F903="女",VLOOKUP(O903/100,标准!E$39:F$59,2,TRUE),VLOOKUP(O903/100,标准!E$3:F$23,2,TRUE)))</f>
        <v>50</v>
      </c>
      <c r="Q903" s="96">
        <v>4.5</v>
      </c>
      <c r="R903" s="71">
        <f>IF(Q903=0,0,IF(A903&lt;43,IF(F903="女",IF(Q903="",0,VLOOKUP(Q903,标准!I$108:J$138,2,TRUE)),IF(Q903="",0,VLOOKUP(Q903,标准!I$74:J$104,2,TRUE))),IF(F903="女",IF(Q903="",0,VLOOKUP(Q903,标准!I$39:J$69,2,TRUE)),IF(Q903="",0,VLOOKUP(Q903,标准!I$3:J$33,2,TRUE)))))</f>
        <v>50</v>
      </c>
      <c r="S903" s="76">
        <v>0</v>
      </c>
      <c r="T903" s="71">
        <f>IF(A903&lt;43,IF(F903="女",VLOOKUP(S903,标准!G$108:H$138,2,TRUE),VLOOKUP(S903,标准!G$74:H$99,2,TRUE)),IF(F903="女",VLOOKUP(S903,标准!G$39:H$69,2,TRUE),VLOOKUP(S903,标准!G$3:H$28,2,TRUE)))</f>
        <v>0</v>
      </c>
      <c r="U903" s="97">
        <v>8.4</v>
      </c>
      <c r="V903" s="71">
        <f>IF(U903=0,0,IF(A903&lt;43,IF(F903="女",IF(U903="",0,VLOOKUP(U903,标准!A$108:B$128,2,TRUE)),IF(U903="",0,VLOOKUP(U903,标准!A$74:B$94,2,TRUE))),IF(F903="女",IF(U903="",0,VLOOKUP(U903,标准!A$39:B$59,2,TRUE)),IF(U903="",0,VLOOKUP(U903,标准!A$3:B$23,2,TRUE)))))</f>
        <v>66</v>
      </c>
      <c r="W903" s="86">
        <f t="shared" si="14"/>
        <v>56</v>
      </c>
      <c r="X903" s="87">
        <v>3.8</v>
      </c>
      <c r="Y903" s="87">
        <v>3.7</v>
      </c>
      <c r="Z903" s="91"/>
      <c r="AA903" s="92"/>
    </row>
    <row r="904" customHeight="1" spans="1:27">
      <c r="A904" s="62">
        <v>40</v>
      </c>
      <c r="B904" s="63">
        <v>903</v>
      </c>
      <c r="C904" s="154" t="s">
        <v>1861</v>
      </c>
      <c r="D904" s="91" t="s">
        <v>1815</v>
      </c>
      <c r="E904" s="91" t="s">
        <v>971</v>
      </c>
      <c r="F904" s="91" t="s">
        <v>30</v>
      </c>
      <c r="G904" s="155" t="s">
        <v>1862</v>
      </c>
      <c r="H904" s="68">
        <v>163.1</v>
      </c>
      <c r="I904" s="68">
        <v>63.3</v>
      </c>
      <c r="J904" s="71">
        <f>IF(F904="女",IF(H904=0,0,VLOOKUP(I904/(H904*H904/10000),标准!M$108:N$112,2,TRUE)),IF(H904=0,0,VLOOKUP(I904/(H904*H904/10000),标准!M$74:N$78,2,TRUE)))</f>
        <v>100</v>
      </c>
      <c r="K904" s="72">
        <v>4531</v>
      </c>
      <c r="L904" s="71">
        <f>IF(A904&lt;43,IF(F904="女",VLOOKUP(K904,标准!K$108:L$128,2,TRUE),VLOOKUP(K904,标准!K$74:L$94,2,TRUE)),IF(F904="女",VLOOKUP(K904,标准!K$39:L$59,2,TRUE),VLOOKUP(K904,标准!K$3:L$23,2,TRUE)))</f>
        <v>80</v>
      </c>
      <c r="M904" s="68">
        <v>18</v>
      </c>
      <c r="N904" s="71">
        <f>IF(M904="",0,IF(A904&lt;43,IF(F904="女",VLOOKUP(M904,标准!C$108:D$128,2,TRUE),VLOOKUP(M904,标准!C$74:D$94,2,TRUE)),IF(F904="女",VLOOKUP(M904,标准!C$39:D$59,2,TRUE),VLOOKUP(M904,标准!C$3:D$23,2,TRUE))))</f>
        <v>80</v>
      </c>
      <c r="O904" s="95">
        <v>220</v>
      </c>
      <c r="P904" s="71">
        <f>IF(A904&lt;43,IF(F904="女",VLOOKUP(O904/100,标准!E$108:F$128,2,TRUE),VLOOKUP(O904/100,标准!E$74:F$94,2,TRUE)),IF(F904="女",VLOOKUP(O904/100,标准!E$39:F$59,2,TRUE),VLOOKUP(O904/100,标准!E$3:F$23,2,TRUE)))</f>
        <v>66</v>
      </c>
      <c r="Q904" s="96">
        <v>4.57</v>
      </c>
      <c r="R904" s="71">
        <f>IF(Q904=0,0,IF(A904&lt;43,IF(F904="女",IF(Q904="",0,VLOOKUP(Q904,标准!I$108:J$138,2,TRUE)),IF(Q904="",0,VLOOKUP(Q904,标准!I$74:J$104,2,TRUE))),IF(F904="女",IF(Q904="",0,VLOOKUP(Q904,标准!I$39:J$69,2,TRUE)),IF(Q904="",0,VLOOKUP(Q904,标准!I$3:J$33,2,TRUE)))))</f>
        <v>40</v>
      </c>
      <c r="S904" s="76">
        <v>3</v>
      </c>
      <c r="T904" s="71">
        <f>IF(A904&lt;43,IF(F904="女",VLOOKUP(S904,标准!G$108:H$138,2,TRUE),VLOOKUP(S904,标准!G$74:H$99,2,TRUE)),IF(F904="女",VLOOKUP(S904,标准!G$39:H$69,2,TRUE),VLOOKUP(S904,标准!G$3:H$28,2,TRUE)))</f>
        <v>0</v>
      </c>
      <c r="U904" s="97">
        <v>7.1</v>
      </c>
      <c r="V904" s="71">
        <f>IF(U904=0,0,IF(A904&lt;43,IF(F904="女",IF(U904="",0,VLOOKUP(U904,标准!A$108:B$128,2,TRUE)),IF(U904="",0,VLOOKUP(U904,标准!A$74:B$94,2,TRUE))),IF(F904="女",IF(U904="",0,VLOOKUP(U904,标准!A$39:B$59,2,TRUE)),IF(U904="",0,VLOOKUP(U904,标准!A$3:B$23,2,TRUE)))))</f>
        <v>80</v>
      </c>
      <c r="W904" s="86">
        <f t="shared" si="14"/>
        <v>65.6</v>
      </c>
      <c r="X904" s="87">
        <v>4.6</v>
      </c>
      <c r="Y904" s="87">
        <v>4.8</v>
      </c>
      <c r="Z904" s="91"/>
      <c r="AA904" s="92"/>
    </row>
    <row r="905" customHeight="1" spans="1:27">
      <c r="A905" s="62">
        <v>40</v>
      </c>
      <c r="B905" s="63">
        <v>904</v>
      </c>
      <c r="C905" s="154" t="s">
        <v>1863</v>
      </c>
      <c r="D905" s="91" t="s">
        <v>1815</v>
      </c>
      <c r="E905" s="91" t="s">
        <v>971</v>
      </c>
      <c r="F905" s="91" t="s">
        <v>30</v>
      </c>
      <c r="G905" s="155" t="s">
        <v>1864</v>
      </c>
      <c r="H905" s="68">
        <v>167</v>
      </c>
      <c r="I905" s="68">
        <v>54.8</v>
      </c>
      <c r="J905" s="71">
        <f>IF(F905="女",IF(H905=0,0,VLOOKUP(I905/(H905*H905/10000),标准!M$108:N$112,2,TRUE)),IF(H905=0,0,VLOOKUP(I905/(H905*H905/10000),标准!M$74:N$78,2,TRUE)))</f>
        <v>100</v>
      </c>
      <c r="K905" s="72">
        <v>3129</v>
      </c>
      <c r="L905" s="71">
        <f>IF(A905&lt;43,IF(F905="女",VLOOKUP(K905,标准!K$108:L$128,2,TRUE),VLOOKUP(K905,标准!K$74:L$94,2,TRUE)),IF(F905="女",VLOOKUP(K905,标准!K$39:L$59,2,TRUE),VLOOKUP(K905,标准!K$3:L$23,2,TRUE)))</f>
        <v>60</v>
      </c>
      <c r="M905" s="68">
        <v>18</v>
      </c>
      <c r="N905" s="71">
        <f>IF(M905="",0,IF(A905&lt;43,IF(F905="女",VLOOKUP(M905,标准!C$108:D$128,2,TRUE),VLOOKUP(M905,标准!C$74:D$94,2,TRUE)),IF(F905="女",VLOOKUP(M905,标准!C$39:D$59,2,TRUE),VLOOKUP(M905,标准!C$3:D$23,2,TRUE))))</f>
        <v>80</v>
      </c>
      <c r="O905" s="95">
        <v>245</v>
      </c>
      <c r="P905" s="71">
        <f>IF(A905&lt;43,IF(F905="女",VLOOKUP(O905/100,标准!E$108:F$128,2,TRUE),VLOOKUP(O905/100,标准!E$74:F$94,2,TRUE)),IF(F905="女",VLOOKUP(O905/100,标准!E$39:F$59,2,TRUE),VLOOKUP(O905/100,标准!E$3:F$23,2,TRUE)))</f>
        <v>78</v>
      </c>
      <c r="Q905" s="96">
        <v>4.35</v>
      </c>
      <c r="R905" s="71">
        <f>IF(Q905=0,0,IF(A905&lt;43,IF(F905="女",IF(Q905="",0,VLOOKUP(Q905,标准!I$108:J$138,2,TRUE)),IF(Q905="",0,VLOOKUP(Q905,标准!I$74:J$104,2,TRUE))),IF(F905="女",IF(Q905="",0,VLOOKUP(Q905,标准!I$39:J$69,2,TRUE)),IF(Q905="",0,VLOOKUP(Q905,标准!I$3:J$33,2,TRUE)))))</f>
        <v>50</v>
      </c>
      <c r="S905" s="76">
        <v>15</v>
      </c>
      <c r="T905" s="71">
        <f>IF(A905&lt;43,IF(F905="女",VLOOKUP(S905,标准!G$108:H$138,2,TRUE),VLOOKUP(S905,标准!G$74:H$99,2,TRUE)),IF(F905="女",VLOOKUP(S905,标准!G$39:H$69,2,TRUE),VLOOKUP(S905,标准!G$3:H$28,2,TRUE)))</f>
        <v>80</v>
      </c>
      <c r="U905" s="97">
        <v>6.9</v>
      </c>
      <c r="V905" s="71">
        <f>IF(U905=0,0,IF(A905&lt;43,IF(F905="女",IF(U905="",0,VLOOKUP(U905,标准!A$108:B$128,2,TRUE)),IF(U905="",0,VLOOKUP(U905,标准!A$74:B$94,2,TRUE))),IF(F905="女",IF(U905="",0,VLOOKUP(U905,标准!A$39:B$59,2,TRUE)),IF(U905="",0,VLOOKUP(U905,标准!A$3:B$23,2,TRUE)))))</f>
        <v>90</v>
      </c>
      <c r="W905" s="86">
        <f t="shared" si="14"/>
        <v>75.8</v>
      </c>
      <c r="X905" s="87"/>
      <c r="Y905" s="87"/>
      <c r="Z905" s="91"/>
      <c r="AA905" s="92"/>
    </row>
    <row r="906" customHeight="1" spans="1:27">
      <c r="A906" s="62">
        <v>40</v>
      </c>
      <c r="B906" s="63">
        <v>905</v>
      </c>
      <c r="C906" s="154" t="s">
        <v>1865</v>
      </c>
      <c r="D906" s="91" t="s">
        <v>1815</v>
      </c>
      <c r="E906" s="91" t="s">
        <v>971</v>
      </c>
      <c r="F906" s="91" t="s">
        <v>30</v>
      </c>
      <c r="G906" s="155" t="s">
        <v>1866</v>
      </c>
      <c r="H906" s="68">
        <v>177.2</v>
      </c>
      <c r="I906" s="68">
        <v>61.8</v>
      </c>
      <c r="J906" s="71">
        <f>IF(F906="女",IF(H906=0,0,VLOOKUP(I906/(H906*H906/10000),标准!M$108:N$112,2,TRUE)),IF(H906=0,0,VLOOKUP(I906/(H906*H906/10000),标准!M$74:N$78,2,TRUE)))</f>
        <v>100</v>
      </c>
      <c r="K906" s="72">
        <v>4248</v>
      </c>
      <c r="L906" s="71">
        <f>IF(A906&lt;43,IF(F906="女",VLOOKUP(K906,标准!K$108:L$128,2,TRUE),VLOOKUP(K906,标准!K$74:L$94,2,TRUE)),IF(F906="女",VLOOKUP(K906,标准!K$39:L$59,2,TRUE),VLOOKUP(K906,标准!K$3:L$23,2,TRUE)))</f>
        <v>78</v>
      </c>
      <c r="M906" s="68">
        <v>0</v>
      </c>
      <c r="N906" s="71">
        <f>IF(M906="",0,IF(A906&lt;43,IF(F906="女",VLOOKUP(M906,标准!C$108:D$128,2,TRUE),VLOOKUP(M906,标准!C$74:D$94,2,TRUE)),IF(F906="女",VLOOKUP(M906,标准!C$39:D$59,2,TRUE),VLOOKUP(M906,标准!C$3:D$23,2,TRUE))))</f>
        <v>20</v>
      </c>
      <c r="O906" s="95">
        <v>225</v>
      </c>
      <c r="P906" s="71">
        <f>IF(A906&lt;43,IF(F906="女",VLOOKUP(O906/100,标准!E$108:F$128,2,TRUE),VLOOKUP(O906/100,标准!E$74:F$94,2,TRUE)),IF(F906="女",VLOOKUP(O906/100,标准!E$39:F$59,2,TRUE),VLOOKUP(O906/100,标准!E$3:F$23,2,TRUE)))</f>
        <v>68</v>
      </c>
      <c r="Q906" s="96">
        <v>4.34</v>
      </c>
      <c r="R906" s="71">
        <f>IF(Q906=0,0,IF(A906&lt;43,IF(F906="女",IF(Q906="",0,VLOOKUP(Q906,标准!I$108:J$138,2,TRUE)),IF(Q906="",0,VLOOKUP(Q906,标准!I$74:J$104,2,TRUE))),IF(F906="女",IF(Q906="",0,VLOOKUP(Q906,标准!I$39:J$69,2,TRUE)),IF(Q906="",0,VLOOKUP(Q906,标准!I$3:J$33,2,TRUE)))))</f>
        <v>50</v>
      </c>
      <c r="S906" s="76">
        <v>0</v>
      </c>
      <c r="T906" s="71">
        <f>IF(A906&lt;43,IF(F906="女",VLOOKUP(S906,标准!G$108:H$138,2,TRUE),VLOOKUP(S906,标准!G$74:H$99,2,TRUE)),IF(F906="女",VLOOKUP(S906,标准!G$39:H$69,2,TRUE),VLOOKUP(S906,标准!G$3:H$28,2,TRUE)))</f>
        <v>0</v>
      </c>
      <c r="U906" s="97">
        <v>7.7</v>
      </c>
      <c r="V906" s="71">
        <f>IF(U906=0,0,IF(A906&lt;43,IF(F906="女",IF(U906="",0,VLOOKUP(U906,标准!A$108:B$128,2,TRUE)),IF(U906="",0,VLOOKUP(U906,标准!A$74:B$94,2,TRUE))),IF(F906="女",IF(U906="",0,VLOOKUP(U906,标准!A$39:B$59,2,TRUE)),IF(U906="",0,VLOOKUP(U906,标准!A$3:B$23,2,TRUE)))))</f>
        <v>74</v>
      </c>
      <c r="W906" s="86">
        <f t="shared" si="14"/>
        <v>60.3</v>
      </c>
      <c r="X906" s="87">
        <v>4.1</v>
      </c>
      <c r="Y906" s="87">
        <v>4.2</v>
      </c>
      <c r="Z906" s="91"/>
      <c r="AA906" s="92"/>
    </row>
    <row r="907" customHeight="1" spans="1:27">
      <c r="A907" s="62">
        <v>40</v>
      </c>
      <c r="B907" s="63">
        <v>906</v>
      </c>
      <c r="C907" s="154" t="s">
        <v>1867</v>
      </c>
      <c r="D907" s="91" t="s">
        <v>1815</v>
      </c>
      <c r="E907" s="91" t="s">
        <v>971</v>
      </c>
      <c r="F907" s="91" t="s">
        <v>30</v>
      </c>
      <c r="G907" s="155" t="s">
        <v>1868</v>
      </c>
      <c r="H907" s="68">
        <v>177.8</v>
      </c>
      <c r="I907" s="68">
        <v>55.2</v>
      </c>
      <c r="J907" s="71">
        <f>IF(F907="女",IF(H907=0,0,VLOOKUP(I907/(H907*H907/10000),标准!M$108:N$112,2,TRUE)),IF(H907=0,0,VLOOKUP(I907/(H907*H907/10000),标准!M$74:N$78,2,TRUE)))</f>
        <v>80</v>
      </c>
      <c r="K907" s="72">
        <v>3832</v>
      </c>
      <c r="L907" s="71">
        <f>IF(A907&lt;43,IF(F907="女",VLOOKUP(K907,标准!K$108:L$128,2,TRUE),VLOOKUP(K907,标准!K$74:L$94,2,TRUE)),IF(F907="女",VLOOKUP(K907,标准!K$39:L$59,2,TRUE),VLOOKUP(K907,标准!K$3:L$23,2,TRUE)))</f>
        <v>72</v>
      </c>
      <c r="M907" s="68">
        <v>3</v>
      </c>
      <c r="N907" s="71">
        <f>IF(M907="",0,IF(A907&lt;43,IF(F907="女",VLOOKUP(M907,标准!C$108:D$128,2,TRUE),VLOOKUP(M907,标准!C$74:D$94,2,TRUE)),IF(F907="女",VLOOKUP(M907,标准!C$39:D$59,2,TRUE),VLOOKUP(M907,标准!C$3:D$23,2,TRUE))))</f>
        <v>50</v>
      </c>
      <c r="O907" s="95">
        <v>210</v>
      </c>
      <c r="P907" s="71">
        <f>IF(A907&lt;43,IF(F907="女",VLOOKUP(O907/100,标准!E$108:F$128,2,TRUE),VLOOKUP(O907/100,标准!E$74:F$94,2,TRUE)),IF(F907="女",VLOOKUP(O907/100,标准!E$39:F$59,2,TRUE),VLOOKUP(O907/100,标准!E$3:F$23,2,TRUE)))</f>
        <v>60</v>
      </c>
      <c r="Q907" s="96">
        <v>4.33</v>
      </c>
      <c r="R907" s="71">
        <f>IF(Q907=0,0,IF(A907&lt;43,IF(F907="女",IF(Q907="",0,VLOOKUP(Q907,标准!I$108:J$138,2,TRUE)),IF(Q907="",0,VLOOKUP(Q907,标准!I$74:J$104,2,TRUE))),IF(F907="女",IF(Q907="",0,VLOOKUP(Q907,标准!I$39:J$69,2,TRUE)),IF(Q907="",0,VLOOKUP(Q907,标准!I$3:J$33,2,TRUE)))))</f>
        <v>50</v>
      </c>
      <c r="S907" s="76">
        <v>0</v>
      </c>
      <c r="T907" s="71">
        <f>IF(A907&lt;43,IF(F907="女",VLOOKUP(S907,标准!G$108:H$138,2,TRUE),VLOOKUP(S907,标准!G$74:H$99,2,TRUE)),IF(F907="女",VLOOKUP(S907,标准!G$39:H$69,2,TRUE),VLOOKUP(S907,标准!G$3:H$28,2,TRUE)))</f>
        <v>0</v>
      </c>
      <c r="U907" s="97">
        <v>7.9</v>
      </c>
      <c r="V907" s="71">
        <f>IF(U907=0,0,IF(A907&lt;43,IF(F907="女",IF(U907="",0,VLOOKUP(U907,标准!A$108:B$128,2,TRUE)),IF(U907="",0,VLOOKUP(U907,标准!A$74:B$94,2,TRUE))),IF(F907="女",IF(U907="",0,VLOOKUP(U907,标准!A$39:B$59,2,TRUE)),IF(U907="",0,VLOOKUP(U907,标准!A$3:B$23,2,TRUE)))))</f>
        <v>72</v>
      </c>
      <c r="W907" s="86">
        <f t="shared" si="14"/>
        <v>58.2</v>
      </c>
      <c r="X907" s="87">
        <v>4.1</v>
      </c>
      <c r="Y907" s="87">
        <v>4</v>
      </c>
      <c r="Z907" s="91"/>
      <c r="AA907" s="92"/>
    </row>
    <row r="908" customHeight="1" spans="1:27">
      <c r="A908" s="62">
        <v>40</v>
      </c>
      <c r="B908" s="63">
        <v>907</v>
      </c>
      <c r="C908" s="154" t="s">
        <v>1869</v>
      </c>
      <c r="D908" s="91" t="s">
        <v>1815</v>
      </c>
      <c r="E908" s="91" t="s">
        <v>971</v>
      </c>
      <c r="F908" s="91" t="s">
        <v>30</v>
      </c>
      <c r="G908" s="155" t="s">
        <v>1870</v>
      </c>
      <c r="H908" s="68">
        <v>179.7</v>
      </c>
      <c r="I908" s="68">
        <v>83</v>
      </c>
      <c r="J908" s="71">
        <f>IF(F908="女",IF(H908=0,0,VLOOKUP(I908/(H908*H908/10000),标准!M$108:N$112,2,TRUE)),IF(H908=0,0,VLOOKUP(I908/(H908*H908/10000),标准!M$74:N$78,2,TRUE)))</f>
        <v>80</v>
      </c>
      <c r="K908" s="72">
        <v>5618</v>
      </c>
      <c r="L908" s="71">
        <f>IF(A908&lt;43,IF(F908="女",VLOOKUP(K908,标准!K$108:L$128,2,TRUE),VLOOKUP(K908,标准!K$74:L$94,2,TRUE)),IF(F908="女",VLOOKUP(K908,标准!K$39:L$59,2,TRUE),VLOOKUP(K908,标准!K$3:L$23,2,TRUE)))</f>
        <v>100</v>
      </c>
      <c r="M908" s="68">
        <v>20</v>
      </c>
      <c r="N908" s="71">
        <f>IF(M908="",0,IF(A908&lt;43,IF(F908="女",VLOOKUP(M908,标准!C$108:D$128,2,TRUE),VLOOKUP(M908,标准!C$74:D$94,2,TRUE)),IF(F908="女",VLOOKUP(M908,标准!C$39:D$59,2,TRUE),VLOOKUP(M908,标准!C$3:D$23,2,TRUE))))</f>
        <v>85</v>
      </c>
      <c r="O908" s="95">
        <v>195</v>
      </c>
      <c r="P908" s="71">
        <f>IF(A908&lt;43,IF(F908="女",VLOOKUP(O908/100,标准!E$108:F$128,2,TRUE),VLOOKUP(O908/100,标准!E$74:F$94,2,TRUE)),IF(F908="女",VLOOKUP(O908/100,标准!E$39:F$59,2,TRUE),VLOOKUP(O908/100,标准!E$3:F$23,2,TRUE)))</f>
        <v>30</v>
      </c>
      <c r="Q908" s="96">
        <v>4.4</v>
      </c>
      <c r="R908" s="71">
        <f>IF(Q908=0,0,IF(A908&lt;43,IF(F908="女",IF(Q908="",0,VLOOKUP(Q908,标准!I$108:J$138,2,TRUE)),IF(Q908="",0,VLOOKUP(Q908,标准!I$74:J$104,2,TRUE))),IF(F908="女",IF(Q908="",0,VLOOKUP(Q908,标准!I$39:J$69,2,TRUE)),IF(Q908="",0,VLOOKUP(Q908,标准!I$3:J$33,2,TRUE)))))</f>
        <v>50</v>
      </c>
      <c r="S908" s="76">
        <v>0</v>
      </c>
      <c r="T908" s="71">
        <f>IF(A908&lt;43,IF(F908="女",VLOOKUP(S908,标准!G$108:H$138,2,TRUE),VLOOKUP(S908,标准!G$74:H$99,2,TRUE)),IF(F908="女",VLOOKUP(S908,标准!G$39:H$69,2,TRUE),VLOOKUP(S908,标准!G$3:H$28,2,TRUE)))</f>
        <v>0</v>
      </c>
      <c r="U908" s="97">
        <v>8.2</v>
      </c>
      <c r="V908" s="71">
        <f>IF(U908=0,0,IF(A908&lt;43,IF(F908="女",IF(U908="",0,VLOOKUP(U908,标准!A$108:B$128,2,TRUE)),IF(U908="",0,VLOOKUP(U908,标准!A$74:B$94,2,TRUE))),IF(F908="女",IF(U908="",0,VLOOKUP(U908,标准!A$39:B$59,2,TRUE)),IF(U908="",0,VLOOKUP(U908,标准!A$3:B$23,2,TRUE)))))</f>
        <v>68</v>
      </c>
      <c r="W908" s="86">
        <f t="shared" si="14"/>
        <v>62.1</v>
      </c>
      <c r="X908" s="87">
        <v>4.2</v>
      </c>
      <c r="Y908" s="87">
        <v>4.3</v>
      </c>
      <c r="Z908" s="91"/>
      <c r="AA908" s="92"/>
    </row>
    <row r="909" customHeight="1" spans="1:27">
      <c r="A909" s="62">
        <v>40</v>
      </c>
      <c r="B909" s="63">
        <v>908</v>
      </c>
      <c r="C909" s="154" t="s">
        <v>1871</v>
      </c>
      <c r="D909" s="91" t="s">
        <v>1815</v>
      </c>
      <c r="E909" s="91" t="s">
        <v>971</v>
      </c>
      <c r="F909" s="91" t="s">
        <v>30</v>
      </c>
      <c r="G909" s="155" t="s">
        <v>1872</v>
      </c>
      <c r="H909" s="68">
        <v>176.1</v>
      </c>
      <c r="I909" s="68">
        <v>64.6</v>
      </c>
      <c r="J909" s="71">
        <f>IF(F909="女",IF(H909=0,0,VLOOKUP(I909/(H909*H909/10000),标准!M$108:N$112,2,TRUE)),IF(H909=0,0,VLOOKUP(I909/(H909*H909/10000),标准!M$74:N$78,2,TRUE)))</f>
        <v>100</v>
      </c>
      <c r="K909" s="72">
        <v>4542</v>
      </c>
      <c r="L909" s="71">
        <f>IF(A909&lt;43,IF(F909="女",VLOOKUP(K909,标准!K$108:L$128,2,TRUE),VLOOKUP(K909,标准!K$74:L$94,2,TRUE)),IF(F909="女",VLOOKUP(K909,标准!K$39:L$59,2,TRUE),VLOOKUP(K909,标准!K$3:L$23,2,TRUE)))</f>
        <v>80</v>
      </c>
      <c r="M909" s="68">
        <v>14</v>
      </c>
      <c r="N909" s="71">
        <f>IF(M909="",0,IF(A909&lt;43,IF(F909="女",VLOOKUP(M909,标准!C$108:D$128,2,TRUE),VLOOKUP(M909,标准!C$74:D$94,2,TRUE)),IF(F909="女",VLOOKUP(M909,标准!C$39:D$59,2,TRUE),VLOOKUP(M909,标准!C$3:D$23,2,TRUE))))</f>
        <v>74</v>
      </c>
      <c r="O909" s="95">
        <v>208</v>
      </c>
      <c r="P909" s="71">
        <f>IF(A909&lt;43,IF(F909="女",VLOOKUP(O909/100,标准!E$108:F$128,2,TRUE),VLOOKUP(O909/100,标准!E$74:F$94,2,TRUE)),IF(F909="女",VLOOKUP(O909/100,标准!E$39:F$59,2,TRUE),VLOOKUP(O909/100,标准!E$3:F$23,2,TRUE)))</f>
        <v>60</v>
      </c>
      <c r="Q909" s="96">
        <v>4.28</v>
      </c>
      <c r="R909" s="71">
        <f>IF(Q909=0,0,IF(A909&lt;43,IF(F909="女",IF(Q909="",0,VLOOKUP(Q909,标准!I$108:J$138,2,TRUE)),IF(Q909="",0,VLOOKUP(Q909,标准!I$74:J$104,2,TRUE))),IF(F909="女",IF(Q909="",0,VLOOKUP(Q909,标准!I$39:J$69,2,TRUE)),IF(Q909="",0,VLOOKUP(Q909,标准!I$3:J$33,2,TRUE)))))</f>
        <v>60</v>
      </c>
      <c r="S909" s="76">
        <v>0</v>
      </c>
      <c r="T909" s="71">
        <f>IF(A909&lt;43,IF(F909="女",VLOOKUP(S909,标准!G$108:H$138,2,TRUE),VLOOKUP(S909,标准!G$74:H$99,2,TRUE)),IF(F909="女",VLOOKUP(S909,标准!G$39:H$69,2,TRUE),VLOOKUP(S909,标准!G$3:H$28,2,TRUE)))</f>
        <v>0</v>
      </c>
      <c r="U909" s="97">
        <v>8.1</v>
      </c>
      <c r="V909" s="71">
        <f>IF(U909=0,0,IF(A909&lt;43,IF(F909="女",IF(U909="",0,VLOOKUP(U909,标准!A$108:B$128,2,TRUE)),IF(U909="",0,VLOOKUP(U909,标准!A$74:B$94,2,TRUE))),IF(F909="女",IF(U909="",0,VLOOKUP(U909,标准!A$39:B$59,2,TRUE)),IF(U909="",0,VLOOKUP(U909,标准!A$3:B$23,2,TRUE)))))</f>
        <v>70</v>
      </c>
      <c r="W909" s="86">
        <f t="shared" si="14"/>
        <v>66.4</v>
      </c>
      <c r="X909" s="87">
        <v>4.5</v>
      </c>
      <c r="Y909" s="87">
        <v>4.4</v>
      </c>
      <c r="Z909" s="91"/>
      <c r="AA909" s="92"/>
    </row>
    <row r="910" customHeight="1" spans="1:27">
      <c r="A910" s="62">
        <v>40</v>
      </c>
      <c r="B910" s="63">
        <v>909</v>
      </c>
      <c r="C910" s="154" t="s">
        <v>1873</v>
      </c>
      <c r="D910" s="91" t="s">
        <v>1815</v>
      </c>
      <c r="E910" s="91" t="s">
        <v>971</v>
      </c>
      <c r="F910" s="91" t="s">
        <v>30</v>
      </c>
      <c r="G910" s="155" t="s">
        <v>1874</v>
      </c>
      <c r="H910" s="68">
        <v>180.7</v>
      </c>
      <c r="I910" s="68">
        <v>85.1</v>
      </c>
      <c r="J910" s="71">
        <f>IF(F910="女",IF(H910=0,0,VLOOKUP(I910/(H910*H910/10000),标准!M$108:N$112,2,TRUE)),IF(H910=0,0,VLOOKUP(I910/(H910*H910/10000),标准!M$74:N$78,2,TRUE)))</f>
        <v>80</v>
      </c>
      <c r="K910" s="72">
        <v>4629</v>
      </c>
      <c r="L910" s="71">
        <f>IF(A910&lt;43,IF(F910="女",VLOOKUP(K910,标准!K$108:L$128,2,TRUE),VLOOKUP(K910,标准!K$74:L$94,2,TRUE)),IF(F910="女",VLOOKUP(K910,标准!K$39:L$59,2,TRUE),VLOOKUP(K910,标准!K$3:L$23,2,TRUE)))</f>
        <v>85</v>
      </c>
      <c r="M910" s="68">
        <v>21.5</v>
      </c>
      <c r="N910" s="71">
        <f>IF(M910="",0,IF(A910&lt;43,IF(F910="女",VLOOKUP(M910,标准!C$108:D$128,2,TRUE),VLOOKUP(M910,标准!C$74:D$94,2,TRUE)),IF(F910="女",VLOOKUP(M910,标准!C$39:D$59,2,TRUE),VLOOKUP(M910,标准!C$3:D$23,2,TRUE))))</f>
        <v>90</v>
      </c>
      <c r="O910" s="95">
        <v>218</v>
      </c>
      <c r="P910" s="71">
        <f>IF(A910&lt;43,IF(F910="女",VLOOKUP(O910/100,标准!E$108:F$128,2,TRUE),VLOOKUP(O910/100,标准!E$74:F$94,2,TRUE)),IF(F910="女",VLOOKUP(O910/100,标准!E$39:F$59,2,TRUE),VLOOKUP(O910/100,标准!E$3:F$23,2,TRUE)))</f>
        <v>64</v>
      </c>
      <c r="Q910" s="96">
        <v>4.37</v>
      </c>
      <c r="R910" s="71">
        <f>IF(Q910=0,0,IF(A910&lt;43,IF(F910="女",IF(Q910="",0,VLOOKUP(Q910,标准!I$108:J$138,2,TRUE)),IF(Q910="",0,VLOOKUP(Q910,标准!I$74:J$104,2,TRUE))),IF(F910="女",IF(Q910="",0,VLOOKUP(Q910,标准!I$39:J$69,2,TRUE)),IF(Q910="",0,VLOOKUP(Q910,标准!I$3:J$33,2,TRUE)))))</f>
        <v>50</v>
      </c>
      <c r="S910" s="76">
        <v>3</v>
      </c>
      <c r="T910" s="71">
        <f>IF(A910&lt;43,IF(F910="女",VLOOKUP(S910,标准!G$108:H$138,2,TRUE),VLOOKUP(S910,标准!G$74:H$99,2,TRUE)),IF(F910="女",VLOOKUP(S910,标准!G$39:H$69,2,TRUE),VLOOKUP(S910,标准!G$3:H$28,2,TRUE)))</f>
        <v>0</v>
      </c>
      <c r="U910" s="97">
        <v>7.9</v>
      </c>
      <c r="V910" s="71">
        <f>IF(U910=0,0,IF(A910&lt;43,IF(F910="女",IF(U910="",0,VLOOKUP(U910,标准!A$108:B$128,2,TRUE)),IF(U910="",0,VLOOKUP(U910,标准!A$74:B$94,2,TRUE))),IF(F910="女",IF(U910="",0,VLOOKUP(U910,标准!A$39:B$59,2,TRUE)),IF(U910="",0,VLOOKUP(U910,标准!A$3:B$23,2,TRUE)))))</f>
        <v>72</v>
      </c>
      <c r="W910" s="86">
        <f t="shared" si="14"/>
        <v>64.55</v>
      </c>
      <c r="X910" s="87">
        <v>3.9</v>
      </c>
      <c r="Y910" s="87">
        <v>3.8</v>
      </c>
      <c r="Z910" s="91"/>
      <c r="AA910" s="92"/>
    </row>
    <row r="911" customHeight="1" spans="1:27">
      <c r="A911" s="62">
        <v>40</v>
      </c>
      <c r="B911" s="63">
        <v>910</v>
      </c>
      <c r="C911" s="154" t="s">
        <v>1875</v>
      </c>
      <c r="D911" s="91" t="s">
        <v>1815</v>
      </c>
      <c r="E911" s="91" t="s">
        <v>971</v>
      </c>
      <c r="F911" s="91" t="s">
        <v>30</v>
      </c>
      <c r="G911" s="155" t="s">
        <v>1876</v>
      </c>
      <c r="H911" s="68">
        <v>174.4</v>
      </c>
      <c r="I911" s="68">
        <v>67.9</v>
      </c>
      <c r="J911" s="71">
        <f>IF(F911="女",IF(H911=0,0,VLOOKUP(I911/(H911*H911/10000),标准!M$108:N$112,2,TRUE)),IF(H911=0,0,VLOOKUP(I911/(H911*H911/10000),标准!M$74:N$78,2,TRUE)))</f>
        <v>100</v>
      </c>
      <c r="K911" s="72">
        <v>4307</v>
      </c>
      <c r="L911" s="71">
        <f>IF(A911&lt;43,IF(F911="女",VLOOKUP(K911,标准!K$108:L$128,2,TRUE),VLOOKUP(K911,标准!K$74:L$94,2,TRUE)),IF(F911="女",VLOOKUP(K911,标准!K$39:L$59,2,TRUE),VLOOKUP(K911,标准!K$3:L$23,2,TRUE)))</f>
        <v>80</v>
      </c>
      <c r="M911" s="68">
        <v>6</v>
      </c>
      <c r="N911" s="71">
        <f>IF(M911="",0,IF(A911&lt;43,IF(F911="女",VLOOKUP(M911,标准!C$108:D$128,2,TRUE),VLOOKUP(M911,标准!C$74:D$94,2,TRUE)),IF(F911="女",VLOOKUP(M911,标准!C$39:D$59,2,TRUE),VLOOKUP(M911,标准!C$3:D$23,2,TRUE))))</f>
        <v>62</v>
      </c>
      <c r="O911" s="95">
        <v>190</v>
      </c>
      <c r="P911" s="71">
        <f>IF(A911&lt;43,IF(F911="女",VLOOKUP(O911/100,标准!E$108:F$128,2,TRUE),VLOOKUP(O911/100,标准!E$74:F$94,2,TRUE)),IF(F911="女",VLOOKUP(O911/100,标准!E$39:F$59,2,TRUE),VLOOKUP(O911/100,标准!E$3:F$23,2,TRUE)))</f>
        <v>20</v>
      </c>
      <c r="Q911" s="96">
        <v>5.37</v>
      </c>
      <c r="R911" s="71">
        <f>IF(Q911=0,0,IF(A911&lt;43,IF(F911="女",IF(Q911="",0,VLOOKUP(Q911,标准!I$108:J$138,2,TRUE)),IF(Q911="",0,VLOOKUP(Q911,标准!I$74:J$104,2,TRUE))),IF(F911="女",IF(Q911="",0,VLOOKUP(Q911,标准!I$39:J$69,2,TRUE)),IF(Q911="",0,VLOOKUP(Q911,标准!I$3:J$33,2,TRUE)))))</f>
        <v>20</v>
      </c>
      <c r="S911" s="76">
        <v>0</v>
      </c>
      <c r="T911" s="71">
        <f>IF(A911&lt;43,IF(F911="女",VLOOKUP(S911,标准!G$108:H$138,2,TRUE),VLOOKUP(S911,标准!G$74:H$99,2,TRUE)),IF(F911="女",VLOOKUP(S911,标准!G$39:H$69,2,TRUE),VLOOKUP(S911,标准!G$3:H$28,2,TRUE)))</f>
        <v>0</v>
      </c>
      <c r="U911" s="97">
        <v>8.9</v>
      </c>
      <c r="V911" s="71">
        <f>IF(U911=0,0,IF(A911&lt;43,IF(F911="女",IF(U911="",0,VLOOKUP(U911,标准!A$108:B$128,2,TRUE)),IF(U911="",0,VLOOKUP(U911,标准!A$74:B$94,2,TRUE))),IF(F911="女",IF(U911="",0,VLOOKUP(U911,标准!A$39:B$59,2,TRUE)),IF(U911="",0,VLOOKUP(U911,标准!A$3:B$23,2,TRUE)))))</f>
        <v>62</v>
      </c>
      <c r="W911" s="86">
        <f t="shared" si="14"/>
        <v>51.6</v>
      </c>
      <c r="X911" s="87">
        <v>4</v>
      </c>
      <c r="Y911" s="87">
        <v>3.8</v>
      </c>
      <c r="Z911" s="91"/>
      <c r="AA911" s="92"/>
    </row>
    <row r="912" customHeight="1" spans="1:27">
      <c r="A912" s="62">
        <v>40</v>
      </c>
      <c r="B912" s="63">
        <v>911</v>
      </c>
      <c r="C912" s="154" t="s">
        <v>1877</v>
      </c>
      <c r="D912" s="91" t="s">
        <v>1815</v>
      </c>
      <c r="E912" s="91" t="s">
        <v>971</v>
      </c>
      <c r="F912" s="91" t="s">
        <v>30</v>
      </c>
      <c r="G912" s="155" t="s">
        <v>1878</v>
      </c>
      <c r="H912" s="68">
        <v>172.1</v>
      </c>
      <c r="I912" s="68">
        <v>72</v>
      </c>
      <c r="J912" s="71">
        <f>IF(F912="女",IF(H912=0,0,VLOOKUP(I912/(H912*H912/10000),标准!M$108:N$112,2,TRUE)),IF(H912=0,0,VLOOKUP(I912/(H912*H912/10000),标准!M$74:N$78,2,TRUE)))</f>
        <v>80</v>
      </c>
      <c r="K912" s="72">
        <v>2497</v>
      </c>
      <c r="L912" s="71">
        <f>IF(A912&lt;43,IF(F912="女",VLOOKUP(K912,标准!K$108:L$128,2,TRUE),VLOOKUP(K912,标准!K$74:L$94,2,TRUE)),IF(F912="女",VLOOKUP(K912,标准!K$39:L$59,2,TRUE),VLOOKUP(K912,标准!K$3:L$23,2,TRUE)))</f>
        <v>20</v>
      </c>
      <c r="M912" s="68">
        <v>9</v>
      </c>
      <c r="N912" s="71">
        <f>IF(M912="",0,IF(A912&lt;43,IF(F912="女",VLOOKUP(M912,标准!C$108:D$128,2,TRUE),VLOOKUP(M912,标准!C$74:D$94,2,TRUE)),IF(F912="女",VLOOKUP(M912,标准!C$39:D$59,2,TRUE),VLOOKUP(M912,标准!C$3:D$23,2,TRUE))))</f>
        <v>66</v>
      </c>
      <c r="O912" s="95">
        <v>210</v>
      </c>
      <c r="P912" s="71">
        <f>IF(A912&lt;43,IF(F912="女",VLOOKUP(O912/100,标准!E$108:F$128,2,TRUE),VLOOKUP(O912/100,标准!E$74:F$94,2,TRUE)),IF(F912="女",VLOOKUP(O912/100,标准!E$39:F$59,2,TRUE),VLOOKUP(O912/100,标准!E$3:F$23,2,TRUE)))</f>
        <v>60</v>
      </c>
      <c r="Q912" s="96">
        <v>4.46</v>
      </c>
      <c r="R912" s="71">
        <f>IF(Q912=0,0,IF(A912&lt;43,IF(F912="女",IF(Q912="",0,VLOOKUP(Q912,标准!I$108:J$138,2,TRUE)),IF(Q912="",0,VLOOKUP(Q912,标准!I$74:J$104,2,TRUE))),IF(F912="女",IF(Q912="",0,VLOOKUP(Q912,标准!I$39:J$69,2,TRUE)),IF(Q912="",0,VLOOKUP(Q912,标准!I$3:J$33,2,TRUE)))))</f>
        <v>50</v>
      </c>
      <c r="S912" s="76">
        <v>0</v>
      </c>
      <c r="T912" s="71">
        <f>IF(A912&lt;43,IF(F912="女",VLOOKUP(S912,标准!G$108:H$138,2,TRUE),VLOOKUP(S912,标准!G$74:H$99,2,TRUE)),IF(F912="女",VLOOKUP(S912,标准!G$39:H$69,2,TRUE),VLOOKUP(S912,标准!G$3:H$28,2,TRUE)))</f>
        <v>0</v>
      </c>
      <c r="U912" s="97">
        <v>8</v>
      </c>
      <c r="V912" s="71">
        <f>IF(U912=0,0,IF(A912&lt;43,IF(F912="女",IF(U912="",0,VLOOKUP(U912,标准!A$108:B$128,2,TRUE)),IF(U912="",0,VLOOKUP(U912,标准!A$74:B$94,2,TRUE))),IF(F912="女",IF(U912="",0,VLOOKUP(U912,标准!A$39:B$59,2,TRUE)),IF(U912="",0,VLOOKUP(U912,标准!A$3:B$23,2,TRUE)))))</f>
        <v>70</v>
      </c>
      <c r="W912" s="86">
        <f t="shared" si="14"/>
        <v>51.6</v>
      </c>
      <c r="X912" s="87"/>
      <c r="Y912" s="87"/>
      <c r="Z912" s="91"/>
      <c r="AA912" s="92"/>
    </row>
    <row r="913" customHeight="1" spans="1:27">
      <c r="A913" s="62">
        <v>40</v>
      </c>
      <c r="B913" s="63">
        <v>912</v>
      </c>
      <c r="C913" s="154" t="s">
        <v>1879</v>
      </c>
      <c r="D913" s="91" t="s">
        <v>1815</v>
      </c>
      <c r="E913" s="91" t="s">
        <v>971</v>
      </c>
      <c r="F913" s="91" t="s">
        <v>30</v>
      </c>
      <c r="G913" s="155" t="s">
        <v>1880</v>
      </c>
      <c r="H913" s="68">
        <v>179.1</v>
      </c>
      <c r="I913" s="68">
        <v>67.4</v>
      </c>
      <c r="J913" s="71">
        <f>IF(F913="女",IF(H913=0,0,VLOOKUP(I913/(H913*H913/10000),标准!M$108:N$112,2,TRUE)),IF(H913=0,0,VLOOKUP(I913/(H913*H913/10000),标准!M$74:N$78,2,TRUE)))</f>
        <v>100</v>
      </c>
      <c r="K913" s="72">
        <v>3958</v>
      </c>
      <c r="L913" s="71">
        <f>IF(A913&lt;43,IF(F913="女",VLOOKUP(K913,标准!K$108:L$128,2,TRUE),VLOOKUP(K913,标准!K$74:L$94,2,TRUE)),IF(F913="女",VLOOKUP(K913,标准!K$39:L$59,2,TRUE),VLOOKUP(K913,标准!K$3:L$23,2,TRUE)))</f>
        <v>74</v>
      </c>
      <c r="M913" s="68">
        <v>0</v>
      </c>
      <c r="N913" s="71">
        <f>IF(M913="",0,IF(A913&lt;43,IF(F913="女",VLOOKUP(M913,标准!C$108:D$128,2,TRUE),VLOOKUP(M913,标准!C$74:D$94,2,TRUE)),IF(F913="女",VLOOKUP(M913,标准!C$39:D$59,2,TRUE),VLOOKUP(M913,标准!C$3:D$23,2,TRUE))))</f>
        <v>20</v>
      </c>
      <c r="O913" s="95">
        <v>225</v>
      </c>
      <c r="P913" s="71">
        <f>IF(A913&lt;43,IF(F913="女",VLOOKUP(O913/100,标准!E$108:F$128,2,TRUE),VLOOKUP(O913/100,标准!E$74:F$94,2,TRUE)),IF(F913="女",VLOOKUP(O913/100,标准!E$39:F$59,2,TRUE),VLOOKUP(O913/100,标准!E$3:F$23,2,TRUE)))</f>
        <v>68</v>
      </c>
      <c r="Q913" s="96">
        <v>4.37</v>
      </c>
      <c r="R913" s="71">
        <f>IF(Q913=0,0,IF(A913&lt;43,IF(F913="女",IF(Q913="",0,VLOOKUP(Q913,标准!I$108:J$138,2,TRUE)),IF(Q913="",0,VLOOKUP(Q913,标准!I$74:J$104,2,TRUE))),IF(F913="女",IF(Q913="",0,VLOOKUP(Q913,标准!I$39:J$69,2,TRUE)),IF(Q913="",0,VLOOKUP(Q913,标准!I$3:J$33,2,TRUE)))))</f>
        <v>50</v>
      </c>
      <c r="S913" s="76">
        <v>0</v>
      </c>
      <c r="T913" s="71">
        <f>IF(A913&lt;43,IF(F913="女",VLOOKUP(S913,标准!G$108:H$138,2,TRUE),VLOOKUP(S913,标准!G$74:H$99,2,TRUE)),IF(F913="女",VLOOKUP(S913,标准!G$39:H$69,2,TRUE),VLOOKUP(S913,标准!G$3:H$28,2,TRUE)))</f>
        <v>0</v>
      </c>
      <c r="U913" s="97">
        <v>7.7</v>
      </c>
      <c r="V913" s="71">
        <f>IF(U913=0,0,IF(A913&lt;43,IF(F913="女",IF(U913="",0,VLOOKUP(U913,标准!A$108:B$128,2,TRUE)),IF(U913="",0,VLOOKUP(U913,标准!A$74:B$94,2,TRUE))),IF(F913="女",IF(U913="",0,VLOOKUP(U913,标准!A$39:B$59,2,TRUE)),IF(U913="",0,VLOOKUP(U913,标准!A$3:B$23,2,TRUE)))))</f>
        <v>74</v>
      </c>
      <c r="W913" s="86">
        <f t="shared" si="14"/>
        <v>59.7</v>
      </c>
      <c r="X913" s="87">
        <v>4.3</v>
      </c>
      <c r="Y913" s="87">
        <v>4.4</v>
      </c>
      <c r="Z913" s="91"/>
      <c r="AA913" s="92"/>
    </row>
    <row r="914" customHeight="1" spans="1:27">
      <c r="A914" s="62">
        <v>40</v>
      </c>
      <c r="B914" s="63">
        <v>913</v>
      </c>
      <c r="C914" s="154" t="s">
        <v>1881</v>
      </c>
      <c r="D914" s="91" t="s">
        <v>1815</v>
      </c>
      <c r="E914" s="91" t="s">
        <v>971</v>
      </c>
      <c r="F914" s="91" t="s">
        <v>30</v>
      </c>
      <c r="G914" s="155" t="s">
        <v>1882</v>
      </c>
      <c r="H914" s="68">
        <v>163</v>
      </c>
      <c r="I914" s="68">
        <v>56.6</v>
      </c>
      <c r="J914" s="71">
        <f>IF(F914="女",IF(H914=0,0,VLOOKUP(I914/(H914*H914/10000),标准!M$108:N$112,2,TRUE)),IF(H914=0,0,VLOOKUP(I914/(H914*H914/10000),标准!M$74:N$78,2,TRUE)))</f>
        <v>100</v>
      </c>
      <c r="K914" s="72">
        <v>3439</v>
      </c>
      <c r="L914" s="71">
        <f>IF(A914&lt;43,IF(F914="女",VLOOKUP(K914,标准!K$108:L$128,2,TRUE),VLOOKUP(K914,标准!K$74:L$94,2,TRUE)),IF(F914="女",VLOOKUP(K914,标准!K$39:L$59,2,TRUE),VLOOKUP(K914,标准!K$3:L$23,2,TRUE)))</f>
        <v>64</v>
      </c>
      <c r="M914" s="68">
        <v>8.5</v>
      </c>
      <c r="N914" s="71">
        <f>IF(M914="",0,IF(A914&lt;43,IF(F914="女",VLOOKUP(M914,标准!C$108:D$128,2,TRUE),VLOOKUP(M914,标准!C$74:D$94,2,TRUE)),IF(F914="女",VLOOKUP(M914,标准!C$39:D$59,2,TRUE),VLOOKUP(M914,标准!C$3:D$23,2,TRUE))))</f>
        <v>66</v>
      </c>
      <c r="O914" s="95">
        <v>245</v>
      </c>
      <c r="P914" s="71">
        <f>IF(A914&lt;43,IF(F914="女",VLOOKUP(O914/100,标准!E$108:F$128,2,TRUE),VLOOKUP(O914/100,标准!E$74:F$94,2,TRUE)),IF(F914="女",VLOOKUP(O914/100,标准!E$39:F$59,2,TRUE),VLOOKUP(O914/100,标准!E$3:F$23,2,TRUE)))</f>
        <v>78</v>
      </c>
      <c r="Q914" s="96">
        <v>4.07</v>
      </c>
      <c r="R914" s="71">
        <f>IF(Q914=0,0,IF(A914&lt;43,IF(F914="女",IF(Q914="",0,VLOOKUP(Q914,标准!I$108:J$138,2,TRUE)),IF(Q914="",0,VLOOKUP(Q914,标准!I$74:J$104,2,TRUE))),IF(F914="女",IF(Q914="",0,VLOOKUP(Q914,标准!I$39:J$69,2,TRUE)),IF(Q914="",0,VLOOKUP(Q914,标准!I$3:J$33,2,TRUE)))))</f>
        <v>70</v>
      </c>
      <c r="S914" s="76">
        <v>8</v>
      </c>
      <c r="T914" s="71">
        <f>IF(A914&lt;43,IF(F914="女",VLOOKUP(S914,标准!G$108:H$138,2,TRUE),VLOOKUP(S914,标准!G$74:H$99,2,TRUE)),IF(F914="女",VLOOKUP(S914,标准!G$39:H$69,2,TRUE),VLOOKUP(S914,标准!G$3:H$28,2,TRUE)))</f>
        <v>40</v>
      </c>
      <c r="U914" s="97">
        <v>7.2</v>
      </c>
      <c r="V914" s="71">
        <f>IF(U914=0,0,IF(A914&lt;43,IF(F914="女",IF(U914="",0,VLOOKUP(U914,标准!A$108:B$128,2,TRUE)),IF(U914="",0,VLOOKUP(U914,标准!A$74:B$94,2,TRUE))),IF(F914="女",IF(U914="",0,VLOOKUP(U914,标准!A$39:B$59,2,TRUE)),IF(U914="",0,VLOOKUP(U914,标准!A$3:B$23,2,TRUE)))))</f>
        <v>78</v>
      </c>
      <c r="W914" s="86">
        <f t="shared" si="14"/>
        <v>72.6</v>
      </c>
      <c r="X914" s="87">
        <v>4.2</v>
      </c>
      <c r="Y914" s="87">
        <v>4.1</v>
      </c>
      <c r="Z914" s="91"/>
      <c r="AA914" s="92"/>
    </row>
    <row r="915" customHeight="1" spans="1:27">
      <c r="A915" s="62">
        <v>40</v>
      </c>
      <c r="B915" s="63">
        <v>914</v>
      </c>
      <c r="C915" s="154" t="s">
        <v>1883</v>
      </c>
      <c r="D915" s="91" t="s">
        <v>1815</v>
      </c>
      <c r="E915" s="91" t="s">
        <v>971</v>
      </c>
      <c r="F915" s="91" t="s">
        <v>34</v>
      </c>
      <c r="G915" s="155" t="s">
        <v>1884</v>
      </c>
      <c r="H915" s="68">
        <v>162.3</v>
      </c>
      <c r="I915" s="68">
        <v>53.2</v>
      </c>
      <c r="J915" s="71">
        <f>IF(F915="女",IF(H915=0,0,VLOOKUP(I915/(H915*H915/10000),标准!M$108:N$112,2,TRUE)),IF(H915=0,0,VLOOKUP(I915/(H915*H915/10000),标准!M$74:N$78,2,TRUE)))</f>
        <v>100</v>
      </c>
      <c r="K915" s="72">
        <v>3074</v>
      </c>
      <c r="L915" s="71">
        <f>IF(A915&lt;43,IF(F915="女",VLOOKUP(K915,标准!K$108:L$128,2,TRUE),VLOOKUP(K915,标准!K$74:L$94,2,TRUE)),IF(F915="女",VLOOKUP(K915,标准!K$39:L$59,2,TRUE),VLOOKUP(K915,标准!K$3:L$23,2,TRUE)))</f>
        <v>80</v>
      </c>
      <c r="M915" s="68">
        <v>18</v>
      </c>
      <c r="N915" s="71">
        <f>IF(M915="",0,IF(A915&lt;43,IF(F915="女",VLOOKUP(M915,标准!C$108:D$128,2,TRUE),VLOOKUP(M915,标准!C$74:D$94,2,TRUE)),IF(F915="女",VLOOKUP(M915,标准!C$39:D$59,2,TRUE),VLOOKUP(M915,标准!C$3:D$23,2,TRUE))))</f>
        <v>78</v>
      </c>
      <c r="O915" s="95">
        <v>140</v>
      </c>
      <c r="P915" s="71">
        <f>IF(A915&lt;43,IF(F915="女",VLOOKUP(O915/100,标准!E$108:F$128,2,TRUE),VLOOKUP(O915/100,标准!E$74:F$94,2,TRUE)),IF(F915="女",VLOOKUP(O915/100,标准!E$39:F$59,2,TRUE),VLOOKUP(O915/100,标准!E$3:F$23,2,TRUE)))</f>
        <v>30</v>
      </c>
      <c r="Q915" s="96">
        <v>4.42</v>
      </c>
      <c r="R915" s="71">
        <f>IF(Q915=0,0,IF(A915&lt;43,IF(F915="女",IF(Q915="",0,VLOOKUP(Q915,标准!I$108:J$138,2,TRUE)),IF(Q915="",0,VLOOKUP(Q915,标准!I$74:J$104,2,TRUE))),IF(F915="女",IF(Q915="",0,VLOOKUP(Q915,标准!I$39:J$69,2,TRUE)),IF(Q915="",0,VLOOKUP(Q915,标准!I$3:J$33,2,TRUE)))))</f>
        <v>50</v>
      </c>
      <c r="S915" s="76">
        <v>26</v>
      </c>
      <c r="T915" s="71">
        <f>IF(A915&lt;43,IF(F915="女",VLOOKUP(S915,标准!G$108:H$138,2,TRUE),VLOOKUP(S915,标准!G$74:H$99,2,TRUE)),IF(F915="女",VLOOKUP(S915,标准!G$39:H$69,2,TRUE),VLOOKUP(S915,标准!G$3:H$28,2,TRUE)))</f>
        <v>60</v>
      </c>
      <c r="U915" s="97">
        <v>10.2</v>
      </c>
      <c r="V915" s="71">
        <f>IF(U915=0,0,IF(A915&lt;43,IF(F915="女",IF(U915="",0,VLOOKUP(U915,标准!A$108:B$128,2,TRUE)),IF(U915="",0,VLOOKUP(U915,标准!A$74:B$94,2,TRUE))),IF(F915="女",IF(U915="",0,VLOOKUP(U915,标准!A$39:B$59,2,TRUE)),IF(U915="",0,VLOOKUP(U915,标准!A$3:B$23,2,TRUE)))))</f>
        <v>60</v>
      </c>
      <c r="W915" s="86">
        <f t="shared" si="14"/>
        <v>65.8</v>
      </c>
      <c r="X915" s="87">
        <v>4.5</v>
      </c>
      <c r="Y915" s="87">
        <v>4.5</v>
      </c>
      <c r="Z915" s="91"/>
      <c r="AA915" s="92"/>
    </row>
    <row r="916" customHeight="1" spans="1:27">
      <c r="A916" s="62">
        <v>40</v>
      </c>
      <c r="B916" s="63">
        <v>915</v>
      </c>
      <c r="C916" s="154" t="s">
        <v>1885</v>
      </c>
      <c r="D916" s="91" t="s">
        <v>1815</v>
      </c>
      <c r="E916" s="91" t="s">
        <v>971</v>
      </c>
      <c r="F916" s="91" t="s">
        <v>30</v>
      </c>
      <c r="G916" s="155" t="s">
        <v>1886</v>
      </c>
      <c r="H916" s="68">
        <v>176</v>
      </c>
      <c r="I916" s="68">
        <v>66.9</v>
      </c>
      <c r="J916" s="71">
        <f>IF(F916="女",IF(H916=0,0,VLOOKUP(I916/(H916*H916/10000),标准!M$108:N$112,2,TRUE)),IF(H916=0,0,VLOOKUP(I916/(H916*H916/10000),标准!M$74:N$78,2,TRUE)))</f>
        <v>100</v>
      </c>
      <c r="K916" s="72">
        <v>3795</v>
      </c>
      <c r="L916" s="71">
        <f>IF(A916&lt;43,IF(F916="女",VLOOKUP(K916,标准!K$108:L$128,2,TRUE),VLOOKUP(K916,标准!K$74:L$94,2,TRUE)),IF(F916="女",VLOOKUP(K916,标准!K$39:L$59,2,TRUE),VLOOKUP(K916,标准!K$3:L$23,2,TRUE)))</f>
        <v>70</v>
      </c>
      <c r="M916" s="68">
        <v>9</v>
      </c>
      <c r="N916" s="71">
        <f>IF(M916="",0,IF(A916&lt;43,IF(F916="女",VLOOKUP(M916,标准!C$108:D$128,2,TRUE),VLOOKUP(M916,标准!C$74:D$94,2,TRUE)),IF(F916="女",VLOOKUP(M916,标准!C$39:D$59,2,TRUE),VLOOKUP(M916,标准!C$3:D$23,2,TRUE))))</f>
        <v>66</v>
      </c>
      <c r="O916" s="95">
        <v>220</v>
      </c>
      <c r="P916" s="71">
        <f>IF(A916&lt;43,IF(F916="女",VLOOKUP(O916/100,标准!E$108:F$128,2,TRUE),VLOOKUP(O916/100,标准!E$74:F$94,2,TRUE)),IF(F916="女",VLOOKUP(O916/100,标准!E$39:F$59,2,TRUE),VLOOKUP(O916/100,标准!E$3:F$23,2,TRUE)))</f>
        <v>66</v>
      </c>
      <c r="Q916" s="96">
        <v>4.15</v>
      </c>
      <c r="R916" s="71">
        <f>IF(Q916=0,0,IF(A916&lt;43,IF(F916="女",IF(Q916="",0,VLOOKUP(Q916,标准!I$108:J$138,2,TRUE)),IF(Q916="",0,VLOOKUP(Q916,标准!I$74:J$104,2,TRUE))),IF(F916="女",IF(Q916="",0,VLOOKUP(Q916,标准!I$39:J$69,2,TRUE)),IF(Q916="",0,VLOOKUP(Q916,标准!I$3:J$33,2,TRUE)))))</f>
        <v>66</v>
      </c>
      <c r="S916" s="76">
        <v>8</v>
      </c>
      <c r="T916" s="71">
        <f>IF(A916&lt;43,IF(F916="女",VLOOKUP(S916,标准!G$108:H$138,2,TRUE),VLOOKUP(S916,标准!G$74:H$99,2,TRUE)),IF(F916="女",VLOOKUP(S916,标准!G$39:H$69,2,TRUE),VLOOKUP(S916,标准!G$3:H$28,2,TRUE)))</f>
        <v>40</v>
      </c>
      <c r="U916" s="97">
        <v>7.6</v>
      </c>
      <c r="V916" s="71">
        <f>IF(U916=0,0,IF(A916&lt;43,IF(F916="女",IF(U916="",0,VLOOKUP(U916,标准!A$108:B$128,2,TRUE)),IF(U916="",0,VLOOKUP(U916,标准!A$74:B$94,2,TRUE))),IF(F916="女",IF(U916="",0,VLOOKUP(U916,标准!A$39:B$59,2,TRUE)),IF(U916="",0,VLOOKUP(U916,标准!A$3:B$23,2,TRUE)))))</f>
        <v>74</v>
      </c>
      <c r="W916" s="86">
        <f t="shared" si="14"/>
        <v>70.7</v>
      </c>
      <c r="X916" s="87">
        <v>4.9</v>
      </c>
      <c r="Y916" s="87">
        <v>3.7</v>
      </c>
      <c r="Z916" s="91"/>
      <c r="AA916" s="92"/>
    </row>
    <row r="917" customHeight="1" spans="1:27">
      <c r="A917" s="62">
        <v>40</v>
      </c>
      <c r="B917" s="63">
        <v>916</v>
      </c>
      <c r="C917" s="154" t="s">
        <v>1887</v>
      </c>
      <c r="D917" s="91" t="s">
        <v>1815</v>
      </c>
      <c r="E917" s="91" t="s">
        <v>971</v>
      </c>
      <c r="F917" s="91" t="s">
        <v>30</v>
      </c>
      <c r="G917" s="155" t="s">
        <v>1888</v>
      </c>
      <c r="H917" s="68">
        <v>175.6</v>
      </c>
      <c r="I917" s="68">
        <v>94.7</v>
      </c>
      <c r="J917" s="71">
        <f>IF(F917="女",IF(H917=0,0,VLOOKUP(I917/(H917*H917/10000),标准!M$108:N$112,2,TRUE)),IF(H917=0,0,VLOOKUP(I917/(H917*H917/10000),标准!M$74:N$78,2,TRUE)))</f>
        <v>60</v>
      </c>
      <c r="K917" s="72">
        <v>4302</v>
      </c>
      <c r="L917" s="71">
        <f>IF(A917&lt;43,IF(F917="女",VLOOKUP(K917,标准!K$108:L$128,2,TRUE),VLOOKUP(K917,标准!K$74:L$94,2,TRUE)),IF(F917="女",VLOOKUP(K917,标准!K$39:L$59,2,TRUE),VLOOKUP(K917,标准!K$3:L$23,2,TRUE)))</f>
        <v>80</v>
      </c>
      <c r="M917" s="68">
        <v>5</v>
      </c>
      <c r="N917" s="71">
        <f>IF(M917="",0,IF(A917&lt;43,IF(F917="女",VLOOKUP(M917,标准!C$108:D$128,2,TRUE),VLOOKUP(M917,标准!C$74:D$94,2,TRUE)),IF(F917="女",VLOOKUP(M917,标准!C$39:D$59,2,TRUE),VLOOKUP(M917,标准!C$3:D$23,2,TRUE))))</f>
        <v>60</v>
      </c>
      <c r="O917" s="95">
        <v>220</v>
      </c>
      <c r="P917" s="71">
        <f>IF(A917&lt;43,IF(F917="女",VLOOKUP(O917/100,标准!E$108:F$128,2,TRUE),VLOOKUP(O917/100,标准!E$74:F$94,2,TRUE)),IF(F917="女",VLOOKUP(O917/100,标准!E$39:F$59,2,TRUE),VLOOKUP(O917/100,标准!E$3:F$23,2,TRUE)))</f>
        <v>66</v>
      </c>
      <c r="Q917" s="96">
        <v>4.59</v>
      </c>
      <c r="R917" s="71">
        <f>IF(Q917=0,0,IF(A917&lt;43,IF(F917="女",IF(Q917="",0,VLOOKUP(Q917,标准!I$108:J$138,2,TRUE)),IF(Q917="",0,VLOOKUP(Q917,标准!I$74:J$104,2,TRUE))),IF(F917="女",IF(Q917="",0,VLOOKUP(Q917,标准!I$39:J$69,2,TRUE)),IF(Q917="",0,VLOOKUP(Q917,标准!I$3:J$33,2,TRUE)))))</f>
        <v>40</v>
      </c>
      <c r="S917" s="76">
        <v>0</v>
      </c>
      <c r="T917" s="71">
        <f>IF(A917&lt;43,IF(F917="女",VLOOKUP(S917,标准!G$108:H$138,2,TRUE),VLOOKUP(S917,标准!G$74:H$99,2,TRUE)),IF(F917="女",VLOOKUP(S917,标准!G$39:H$69,2,TRUE),VLOOKUP(S917,标准!G$3:H$28,2,TRUE)))</f>
        <v>0</v>
      </c>
      <c r="U917" s="97">
        <v>7.6</v>
      </c>
      <c r="V917" s="71">
        <f>IF(U917=0,0,IF(A917&lt;43,IF(F917="女",IF(U917="",0,VLOOKUP(U917,标准!A$108:B$128,2,TRUE)),IF(U917="",0,VLOOKUP(U917,标准!A$74:B$94,2,TRUE))),IF(F917="女",IF(U917="",0,VLOOKUP(U917,标准!A$39:B$59,2,TRUE)),IF(U917="",0,VLOOKUP(U917,标准!A$3:B$23,2,TRUE)))))</f>
        <v>74</v>
      </c>
      <c r="W917" s="86">
        <f t="shared" si="14"/>
        <v>56.4</v>
      </c>
      <c r="X917" s="87">
        <v>3.7</v>
      </c>
      <c r="Y917" s="87">
        <v>3.7</v>
      </c>
      <c r="Z917" s="91"/>
      <c r="AA917" s="92"/>
    </row>
    <row r="918" customHeight="1" spans="1:27">
      <c r="A918" s="62">
        <v>40</v>
      </c>
      <c r="B918" s="63">
        <v>917</v>
      </c>
      <c r="C918" s="154" t="s">
        <v>1889</v>
      </c>
      <c r="D918" s="91" t="s">
        <v>1815</v>
      </c>
      <c r="E918" s="91" t="s">
        <v>971</v>
      </c>
      <c r="F918" s="91" t="s">
        <v>30</v>
      </c>
      <c r="G918" s="155" t="s">
        <v>1890</v>
      </c>
      <c r="H918" s="68">
        <v>174.3</v>
      </c>
      <c r="I918" s="68">
        <v>80.9</v>
      </c>
      <c r="J918" s="71">
        <f>IF(F918="女",IF(H918=0,0,VLOOKUP(I918/(H918*H918/10000),标准!M$108:N$112,2,TRUE)),IF(H918=0,0,VLOOKUP(I918/(H918*H918/10000),标准!M$74:N$78,2,TRUE)))</f>
        <v>80</v>
      </c>
      <c r="K918" s="72">
        <v>4182</v>
      </c>
      <c r="L918" s="71">
        <f>IF(A918&lt;43,IF(F918="女",VLOOKUP(K918,标准!K$108:L$128,2,TRUE),VLOOKUP(K918,标准!K$74:L$94,2,TRUE)),IF(F918="女",VLOOKUP(K918,标准!K$39:L$59,2,TRUE),VLOOKUP(K918,标准!K$3:L$23,2,TRUE)))</f>
        <v>78</v>
      </c>
      <c r="M918" s="68">
        <v>0</v>
      </c>
      <c r="N918" s="71">
        <f>IF(M918="",0,IF(A918&lt;43,IF(F918="女",VLOOKUP(M918,标准!C$108:D$128,2,TRUE),VLOOKUP(M918,标准!C$74:D$94,2,TRUE)),IF(F918="女",VLOOKUP(M918,标准!C$39:D$59,2,TRUE),VLOOKUP(M918,标准!C$3:D$23,2,TRUE))))</f>
        <v>20</v>
      </c>
      <c r="O918" s="95">
        <v>200</v>
      </c>
      <c r="P918" s="71">
        <f>IF(A918&lt;43,IF(F918="女",VLOOKUP(O918/100,标准!E$108:F$128,2,TRUE),VLOOKUP(O918/100,标准!E$74:F$94,2,TRUE)),IF(F918="女",VLOOKUP(O918/100,标准!E$39:F$59,2,TRUE),VLOOKUP(O918/100,标准!E$3:F$23,2,TRUE)))</f>
        <v>40</v>
      </c>
      <c r="Q918" s="96">
        <v>4.49</v>
      </c>
      <c r="R918" s="71">
        <f>IF(Q918=0,0,IF(A918&lt;43,IF(F918="女",IF(Q918="",0,VLOOKUP(Q918,标准!I$108:J$138,2,TRUE)),IF(Q918="",0,VLOOKUP(Q918,标准!I$74:J$104,2,TRUE))),IF(F918="女",IF(Q918="",0,VLOOKUP(Q918,标准!I$39:J$69,2,TRUE)),IF(Q918="",0,VLOOKUP(Q918,标准!I$3:J$33,2,TRUE)))))</f>
        <v>50</v>
      </c>
      <c r="S918" s="76">
        <v>5</v>
      </c>
      <c r="T918" s="71">
        <f>IF(A918&lt;43,IF(F918="女",VLOOKUP(S918,标准!G$108:H$138,2,TRUE),VLOOKUP(S918,标准!G$74:H$99,2,TRUE)),IF(F918="女",VLOOKUP(S918,标准!G$39:H$69,2,TRUE),VLOOKUP(S918,标准!G$3:H$28,2,TRUE)))</f>
        <v>10</v>
      </c>
      <c r="U918" s="97">
        <v>6.8</v>
      </c>
      <c r="V918" s="71">
        <f>IF(U918=0,0,IF(A918&lt;43,IF(F918="女",IF(U918="",0,VLOOKUP(U918,标准!A$108:B$128,2,TRUE)),IF(U918="",0,VLOOKUP(U918,标准!A$74:B$94,2,TRUE))),IF(F918="女",IF(U918="",0,VLOOKUP(U918,标准!A$39:B$59,2,TRUE)),IF(U918="",0,VLOOKUP(U918,标准!A$3:B$23,2,TRUE)))))</f>
        <v>95</v>
      </c>
      <c r="W918" s="86">
        <f t="shared" si="14"/>
        <v>59.7</v>
      </c>
      <c r="X918" s="87">
        <v>4.1</v>
      </c>
      <c r="Y918" s="87">
        <v>4.1</v>
      </c>
      <c r="Z918" s="91"/>
      <c r="AA918" s="92"/>
    </row>
    <row r="919" customHeight="1" spans="1:27">
      <c r="A919" s="62">
        <v>40</v>
      </c>
      <c r="B919" s="63">
        <v>918</v>
      </c>
      <c r="C919" s="154" t="s">
        <v>1891</v>
      </c>
      <c r="D919" s="91" t="s">
        <v>1815</v>
      </c>
      <c r="E919" s="91" t="s">
        <v>971</v>
      </c>
      <c r="F919" s="91" t="s">
        <v>30</v>
      </c>
      <c r="G919" s="155" t="s">
        <v>1892</v>
      </c>
      <c r="H919" s="68">
        <v>179.1</v>
      </c>
      <c r="I919" s="68">
        <v>63.5</v>
      </c>
      <c r="J919" s="71">
        <f>IF(F919="女",IF(H919=0,0,VLOOKUP(I919/(H919*H919/10000),标准!M$108:N$112,2,TRUE)),IF(H919=0,0,VLOOKUP(I919/(H919*H919/10000),标准!M$74:N$78,2,TRUE)))</f>
        <v>100</v>
      </c>
      <c r="K919" s="72">
        <v>4390</v>
      </c>
      <c r="L919" s="71">
        <f>IF(A919&lt;43,IF(F919="女",VLOOKUP(K919,标准!K$108:L$128,2,TRUE),VLOOKUP(K919,标准!K$74:L$94,2,TRUE)),IF(F919="女",VLOOKUP(K919,标准!K$39:L$59,2,TRUE),VLOOKUP(K919,标准!K$3:L$23,2,TRUE)))</f>
        <v>80</v>
      </c>
      <c r="M919" s="68">
        <v>5</v>
      </c>
      <c r="N919" s="71">
        <f>IF(M919="",0,IF(A919&lt;43,IF(F919="女",VLOOKUP(M919,标准!C$108:D$128,2,TRUE),VLOOKUP(M919,标准!C$74:D$94,2,TRUE)),IF(F919="女",VLOOKUP(M919,标准!C$39:D$59,2,TRUE),VLOOKUP(M919,标准!C$3:D$23,2,TRUE))))</f>
        <v>60</v>
      </c>
      <c r="O919" s="95">
        <v>180</v>
      </c>
      <c r="P919" s="71">
        <f>IF(A919&lt;43,IF(F919="女",VLOOKUP(O919/100,标准!E$108:F$128,2,TRUE),VLOOKUP(O919/100,标准!E$74:F$94,2,TRUE)),IF(F919="女",VLOOKUP(O919/100,标准!E$39:F$59,2,TRUE),VLOOKUP(O919/100,标准!E$3:F$23,2,TRUE)))</f>
        <v>0</v>
      </c>
      <c r="Q919" s="96">
        <v>4.25</v>
      </c>
      <c r="R919" s="71">
        <f>IF(Q919=0,0,IF(A919&lt;43,IF(F919="女",IF(Q919="",0,VLOOKUP(Q919,标准!I$108:J$138,2,TRUE)),IF(Q919="",0,VLOOKUP(Q919,标准!I$74:J$104,2,TRUE))),IF(F919="女",IF(Q919="",0,VLOOKUP(Q919,标准!I$39:J$69,2,TRUE)),IF(Q919="",0,VLOOKUP(Q919,标准!I$3:J$33,2,TRUE)))))</f>
        <v>62</v>
      </c>
      <c r="S919" s="76">
        <v>0</v>
      </c>
      <c r="T919" s="71">
        <f>IF(A919&lt;43,IF(F919="女",VLOOKUP(S919,标准!G$108:H$138,2,TRUE),VLOOKUP(S919,标准!G$74:H$99,2,TRUE)),IF(F919="女",VLOOKUP(S919,标准!G$39:H$69,2,TRUE),VLOOKUP(S919,标准!G$3:H$28,2,TRUE)))</f>
        <v>0</v>
      </c>
      <c r="U919" s="97">
        <v>8.6</v>
      </c>
      <c r="V919" s="71">
        <f>IF(U919=0,0,IF(A919&lt;43,IF(F919="女",IF(U919="",0,VLOOKUP(U919,标准!A$108:B$128,2,TRUE)),IF(U919="",0,VLOOKUP(U919,标准!A$74:B$94,2,TRUE))),IF(F919="女",IF(U919="",0,VLOOKUP(U919,标准!A$39:B$59,2,TRUE)),IF(U919="",0,VLOOKUP(U919,标准!A$3:B$23,2,TRUE)))))</f>
        <v>64</v>
      </c>
      <c r="W919" s="86">
        <f t="shared" si="14"/>
        <v>58.2</v>
      </c>
      <c r="X919" s="87">
        <v>4.3</v>
      </c>
      <c r="Y919" s="87">
        <v>4.2</v>
      </c>
      <c r="Z919" s="91"/>
      <c r="AA919" s="92"/>
    </row>
    <row r="920" customHeight="1" spans="1:27">
      <c r="A920" s="62">
        <v>40</v>
      </c>
      <c r="B920" s="63">
        <v>919</v>
      </c>
      <c r="C920" s="154" t="s">
        <v>1893</v>
      </c>
      <c r="D920" s="91" t="s">
        <v>1894</v>
      </c>
      <c r="E920" s="91" t="s">
        <v>971</v>
      </c>
      <c r="F920" s="91" t="s">
        <v>30</v>
      </c>
      <c r="G920" s="155" t="s">
        <v>1895</v>
      </c>
      <c r="H920" s="68">
        <v>175.9</v>
      </c>
      <c r="I920" s="68">
        <v>94.9</v>
      </c>
      <c r="J920" s="71">
        <f>IF(F920="女",IF(H920=0,0,VLOOKUP(I920/(H920*H920/10000),标准!M$108:N$112,2,TRUE)),IF(H920=0,0,VLOOKUP(I920/(H920*H920/10000),标准!M$74:N$78,2,TRUE)))</f>
        <v>60</v>
      </c>
      <c r="K920" s="72">
        <v>3696</v>
      </c>
      <c r="L920" s="71">
        <f>IF(A920&lt;43,IF(F920="女",VLOOKUP(K920,标准!K$108:L$128,2,TRUE),VLOOKUP(K920,标准!K$74:L$94,2,TRUE)),IF(F920="女",VLOOKUP(K920,标准!K$39:L$59,2,TRUE),VLOOKUP(K920,标准!K$3:L$23,2,TRUE)))</f>
        <v>68</v>
      </c>
      <c r="M920" s="68">
        <v>7</v>
      </c>
      <c r="N920" s="71">
        <f>IF(M920="",0,IF(A920&lt;43,IF(F920="女",VLOOKUP(M920,标准!C$108:D$128,2,TRUE),VLOOKUP(M920,标准!C$74:D$94,2,TRUE)),IF(F920="女",VLOOKUP(M920,标准!C$39:D$59,2,TRUE),VLOOKUP(M920,标准!C$3:D$23,2,TRUE))))</f>
        <v>64</v>
      </c>
      <c r="O920" s="76"/>
      <c r="P920" s="71">
        <f>IF(A920&lt;43,IF(F920="女",VLOOKUP(O920/100,标准!E$108:F$128,2,TRUE),VLOOKUP(O920/100,标准!E$74:F$94,2,TRUE)),IF(F920="女",VLOOKUP(O920/100,标准!E$39:F$59,2,TRUE),VLOOKUP(O920/100,标准!E$3:F$23,2,TRUE)))</f>
        <v>0</v>
      </c>
      <c r="Q920" s="82"/>
      <c r="R920" s="71">
        <f>IF(Q920=0,0,IF(A920&lt;43,IF(F920="女",IF(Q920="",0,VLOOKUP(Q920,标准!I$108:J$138,2,TRUE)),IF(Q920="",0,VLOOKUP(Q920,标准!I$74:J$104,2,TRUE))),IF(F920="女",IF(Q920="",0,VLOOKUP(Q920,标准!I$39:J$69,2,TRUE)),IF(Q920="",0,VLOOKUP(Q920,标准!I$3:J$33,2,TRUE)))))</f>
        <v>0</v>
      </c>
      <c r="S920" s="76"/>
      <c r="T920" s="71">
        <f>IF(A920&lt;43,IF(F920="女",VLOOKUP(S920,标准!G$108:H$138,2,TRUE),VLOOKUP(S920,标准!G$74:H$99,2,TRUE)),IF(F920="女",VLOOKUP(S920,标准!G$39:H$69,2,TRUE),VLOOKUP(S920,标准!G$3:H$28,2,TRUE)))</f>
        <v>0</v>
      </c>
      <c r="U920" s="88"/>
      <c r="V920" s="71">
        <f>IF(U920=0,0,IF(A920&lt;43,IF(F920="女",IF(U920="",0,VLOOKUP(U920,标准!A$108:B$128,2,TRUE)),IF(U920="",0,VLOOKUP(U920,标准!A$74:B$94,2,TRUE))),IF(F920="女",IF(U920="",0,VLOOKUP(U920,标准!A$39:B$59,2,TRUE)),IF(U920="",0,VLOOKUP(U920,标准!A$3:B$23,2,TRUE)))))</f>
        <v>0</v>
      </c>
      <c r="W920" s="86">
        <v>60</v>
      </c>
      <c r="X920" s="87">
        <v>3.8</v>
      </c>
      <c r="Y920" s="87">
        <v>3.7</v>
      </c>
      <c r="Z920" s="91"/>
      <c r="AA920" s="92" t="s">
        <v>108</v>
      </c>
    </row>
    <row r="921" customHeight="1" spans="1:27">
      <c r="A921" s="62">
        <v>40</v>
      </c>
      <c r="B921" s="63">
        <v>920</v>
      </c>
      <c r="C921" s="154" t="s">
        <v>1896</v>
      </c>
      <c r="D921" s="91" t="s">
        <v>1894</v>
      </c>
      <c r="E921" s="91" t="s">
        <v>971</v>
      </c>
      <c r="F921" s="91" t="s">
        <v>30</v>
      </c>
      <c r="G921" s="155" t="s">
        <v>1897</v>
      </c>
      <c r="H921" s="68">
        <v>158.9</v>
      </c>
      <c r="I921" s="68">
        <v>46.5</v>
      </c>
      <c r="J921" s="71">
        <f>IF(F921="女",IF(H921=0,0,VLOOKUP(I921/(H921*H921/10000),标准!M$108:N$112,2,TRUE)),IF(H921=0,0,VLOOKUP(I921/(H921*H921/10000),标准!M$74:N$78,2,TRUE)))</f>
        <v>100</v>
      </c>
      <c r="K921" s="72">
        <v>3182</v>
      </c>
      <c r="L921" s="71">
        <f>IF(A921&lt;43,IF(F921="女",VLOOKUP(K921,标准!K$108:L$128,2,TRUE),VLOOKUP(K921,标准!K$74:L$94,2,TRUE)),IF(F921="女",VLOOKUP(K921,标准!K$39:L$59,2,TRUE),VLOOKUP(K921,标准!K$3:L$23,2,TRUE)))</f>
        <v>60</v>
      </c>
      <c r="M921" s="68">
        <v>16</v>
      </c>
      <c r="N921" s="71">
        <f>IF(M921="",0,IF(A921&lt;43,IF(F921="女",VLOOKUP(M921,标准!C$108:D$128,2,TRUE),VLOOKUP(M921,标准!C$74:D$94,2,TRUE)),IF(F921="女",VLOOKUP(M921,标准!C$39:D$59,2,TRUE),VLOOKUP(M921,标准!C$3:D$23,2,TRUE))))</f>
        <v>76</v>
      </c>
      <c r="O921" s="76">
        <v>234</v>
      </c>
      <c r="P921" s="71">
        <f>IF(A921&lt;43,IF(F921="女",VLOOKUP(O921/100,标准!E$108:F$128,2,TRUE),VLOOKUP(O921/100,标准!E$74:F$94,2,TRUE)),IF(F921="女",VLOOKUP(O921/100,标准!E$39:F$59,2,TRUE),VLOOKUP(O921/100,标准!E$3:F$23,2,TRUE)))</f>
        <v>72</v>
      </c>
      <c r="Q921" s="81">
        <v>3.48</v>
      </c>
      <c r="R921" s="71">
        <f>IF(Q921=0,0,IF(A921&lt;43,IF(F921="女",IF(Q921="",0,VLOOKUP(Q921,标准!I$108:J$138,2,TRUE)),IF(Q921="",0,VLOOKUP(Q921,标准!I$74:J$104,2,TRUE))),IF(F921="女",IF(Q921="",0,VLOOKUP(Q921,标准!I$39:J$69,2,TRUE)),IF(Q921="",0,VLOOKUP(Q921,标准!I$3:J$33,2,TRUE)))))</f>
        <v>76</v>
      </c>
      <c r="S921" s="76">
        <v>10</v>
      </c>
      <c r="T921" s="71">
        <f>IF(A921&lt;43,IF(F921="女",VLOOKUP(S921,标准!G$108:H$138,2,TRUE),VLOOKUP(S921,标准!G$74:H$99,2,TRUE)),IF(F921="女",VLOOKUP(S921,标准!G$39:H$69,2,TRUE),VLOOKUP(S921,标准!G$3:H$28,2,TRUE)))</f>
        <v>60</v>
      </c>
      <c r="U921" s="88">
        <v>7</v>
      </c>
      <c r="V921" s="71">
        <f>IF(U921=0,0,IF(A921&lt;43,IF(F921="女",IF(U921="",0,VLOOKUP(U921,标准!A$108:B$128,2,TRUE)),IF(U921="",0,VLOOKUP(U921,标准!A$74:B$94,2,TRUE))),IF(F921="女",IF(U921="",0,VLOOKUP(U921,标准!A$39:B$59,2,TRUE)),IF(U921="",0,VLOOKUP(U921,标准!A$3:B$23,2,TRUE)))))</f>
        <v>85</v>
      </c>
      <c r="W921" s="86">
        <f t="shared" si="14"/>
        <v>77</v>
      </c>
      <c r="X921" s="87">
        <v>3.9</v>
      </c>
      <c r="Y921" s="87">
        <v>3.9</v>
      </c>
      <c r="Z921" s="91"/>
      <c r="AA921" s="92"/>
    </row>
    <row r="922" customHeight="1" spans="1:27">
      <c r="A922" s="62">
        <v>40</v>
      </c>
      <c r="B922" s="63">
        <v>921</v>
      </c>
      <c r="C922" s="154" t="s">
        <v>1898</v>
      </c>
      <c r="D922" s="91" t="s">
        <v>1894</v>
      </c>
      <c r="E922" s="91" t="s">
        <v>971</v>
      </c>
      <c r="F922" s="91" t="s">
        <v>30</v>
      </c>
      <c r="G922" s="155" t="s">
        <v>1899</v>
      </c>
      <c r="H922" s="68">
        <v>172.6</v>
      </c>
      <c r="I922" s="68">
        <v>70.2</v>
      </c>
      <c r="J922" s="71">
        <f>IF(F922="女",IF(H922=0,0,VLOOKUP(I922/(H922*H922/10000),标准!M$108:N$112,2,TRUE)),IF(H922=0,0,VLOOKUP(I922/(H922*H922/10000),标准!M$74:N$78,2,TRUE)))</f>
        <v>100</v>
      </c>
      <c r="K922" s="72">
        <v>5580</v>
      </c>
      <c r="L922" s="71">
        <f>IF(A922&lt;43,IF(F922="女",VLOOKUP(K922,标准!K$108:L$128,2,TRUE),VLOOKUP(K922,标准!K$74:L$94,2,TRUE)),IF(F922="女",VLOOKUP(K922,标准!K$39:L$59,2,TRUE),VLOOKUP(K922,标准!K$3:L$23,2,TRUE)))</f>
        <v>100</v>
      </c>
      <c r="M922" s="68">
        <v>10</v>
      </c>
      <c r="N922" s="71">
        <f>IF(M922="",0,IF(A922&lt;43,IF(F922="女",VLOOKUP(M922,标准!C$108:D$128,2,TRUE),VLOOKUP(M922,标准!C$74:D$94,2,TRUE)),IF(F922="女",VLOOKUP(M922,标准!C$39:D$59,2,TRUE),VLOOKUP(M922,标准!C$3:D$23,2,TRUE))))</f>
        <v>68</v>
      </c>
      <c r="O922" s="76">
        <v>220</v>
      </c>
      <c r="P922" s="71">
        <f>IF(A922&lt;43,IF(F922="女",VLOOKUP(O922/100,标准!E$108:F$128,2,TRUE),VLOOKUP(O922/100,标准!E$74:F$94,2,TRUE)),IF(F922="女",VLOOKUP(O922/100,标准!E$39:F$59,2,TRUE),VLOOKUP(O922/100,标准!E$3:F$23,2,TRUE)))</f>
        <v>66</v>
      </c>
      <c r="Q922" s="81">
        <v>3.52</v>
      </c>
      <c r="R922" s="71">
        <f>IF(Q922=0,0,IF(A922&lt;43,IF(F922="女",IF(Q922="",0,VLOOKUP(Q922,标准!I$108:J$138,2,TRUE)),IF(Q922="",0,VLOOKUP(Q922,标准!I$74:J$104,2,TRUE))),IF(F922="女",IF(Q922="",0,VLOOKUP(Q922,标准!I$39:J$69,2,TRUE)),IF(Q922="",0,VLOOKUP(Q922,标准!I$3:J$33,2,TRUE)))))</f>
        <v>76</v>
      </c>
      <c r="S922" s="76">
        <v>6</v>
      </c>
      <c r="T922" s="71">
        <f>IF(A922&lt;43,IF(F922="女",VLOOKUP(S922,标准!G$108:H$138,2,TRUE),VLOOKUP(S922,标准!G$74:H$99,2,TRUE)),IF(F922="女",VLOOKUP(S922,标准!G$39:H$69,2,TRUE),VLOOKUP(S922,标准!G$3:H$28,2,TRUE)))</f>
        <v>20</v>
      </c>
      <c r="U922" s="88">
        <v>6.9</v>
      </c>
      <c r="V922" s="71">
        <f>IF(U922=0,0,IF(A922&lt;43,IF(F922="女",IF(U922="",0,VLOOKUP(U922,标准!A$108:B$128,2,TRUE)),IF(U922="",0,VLOOKUP(U922,标准!A$74:B$94,2,TRUE))),IF(F922="女",IF(U922="",0,VLOOKUP(U922,标准!A$39:B$59,2,TRUE)),IF(U922="",0,VLOOKUP(U922,标准!A$3:B$23,2,TRUE)))))</f>
        <v>90</v>
      </c>
      <c r="W922" s="86">
        <f t="shared" si="14"/>
        <v>78.6</v>
      </c>
      <c r="X922" s="87">
        <v>4</v>
      </c>
      <c r="Y922" s="87">
        <v>3.7</v>
      </c>
      <c r="Z922" s="91"/>
      <c r="AA922" s="92"/>
    </row>
    <row r="923" customHeight="1" spans="1:27">
      <c r="A923" s="62">
        <v>40</v>
      </c>
      <c r="B923" s="63">
        <v>922</v>
      </c>
      <c r="C923" s="154" t="s">
        <v>1900</v>
      </c>
      <c r="D923" s="91" t="s">
        <v>1894</v>
      </c>
      <c r="E923" s="91" t="s">
        <v>971</v>
      </c>
      <c r="F923" s="91" t="s">
        <v>30</v>
      </c>
      <c r="G923" s="155" t="s">
        <v>1901</v>
      </c>
      <c r="H923" s="68">
        <v>173.4</v>
      </c>
      <c r="I923" s="68">
        <v>61.2</v>
      </c>
      <c r="J923" s="71">
        <f>IF(F923="女",IF(H923=0,0,VLOOKUP(I923/(H923*H923/10000),标准!M$108:N$112,2,TRUE)),IF(H923=0,0,VLOOKUP(I923/(H923*H923/10000),标准!M$74:N$78,2,TRUE)))</f>
        <v>100</v>
      </c>
      <c r="K923" s="72">
        <v>4809</v>
      </c>
      <c r="L923" s="71">
        <f>IF(A923&lt;43,IF(F923="女",VLOOKUP(K923,标准!K$108:L$128,2,TRUE),VLOOKUP(K923,标准!K$74:L$94,2,TRUE)),IF(F923="女",VLOOKUP(K923,标准!K$39:L$59,2,TRUE),VLOOKUP(K923,标准!K$3:L$23,2,TRUE)))</f>
        <v>90</v>
      </c>
      <c r="M923" s="68">
        <v>21</v>
      </c>
      <c r="N923" s="71">
        <f>IF(M923="",0,IF(A923&lt;43,IF(F923="女",VLOOKUP(M923,标准!C$108:D$128,2,TRUE),VLOOKUP(M923,标准!C$74:D$94,2,TRUE)),IF(F923="女",VLOOKUP(M923,标准!C$39:D$59,2,TRUE),VLOOKUP(M923,标准!C$3:D$23,2,TRUE))))</f>
        <v>85</v>
      </c>
      <c r="O923" s="76">
        <v>280</v>
      </c>
      <c r="P923" s="71">
        <f>IF(A923&lt;43,IF(F923="女",VLOOKUP(O923/100,标准!E$108:F$128,2,TRUE),VLOOKUP(O923/100,标准!E$74:F$94,2,TRUE)),IF(F923="女",VLOOKUP(O923/100,标准!E$39:F$59,2,TRUE),VLOOKUP(O923/100,标准!E$3:F$23,2,TRUE)))</f>
        <v>100</v>
      </c>
      <c r="Q923" s="81">
        <v>3.22</v>
      </c>
      <c r="R923" s="71">
        <f>IF(Q923=0,0,IF(A923&lt;43,IF(F923="女",IF(Q923="",0,VLOOKUP(Q923,标准!I$108:J$138,2,TRUE)),IF(Q923="",0,VLOOKUP(Q923,标准!I$74:J$104,2,TRUE))),IF(F923="女",IF(Q923="",0,VLOOKUP(Q923,标准!I$39:J$69,2,TRUE)),IF(Q923="",0,VLOOKUP(Q923,标准!I$3:J$33,2,TRUE)))))</f>
        <v>95</v>
      </c>
      <c r="S923" s="76">
        <v>9</v>
      </c>
      <c r="T923" s="71">
        <f>IF(A923&lt;43,IF(F923="女",VLOOKUP(S923,标准!G$108:H$138,2,TRUE),VLOOKUP(S923,标准!G$74:H$99,2,TRUE)),IF(F923="女",VLOOKUP(S923,标准!G$39:H$69,2,TRUE),VLOOKUP(S923,标准!G$3:H$28,2,TRUE)))</f>
        <v>50</v>
      </c>
      <c r="U923" s="88">
        <v>6.6</v>
      </c>
      <c r="V923" s="71">
        <f>IF(U923=0,0,IF(A923&lt;43,IF(F923="女",IF(U923="",0,VLOOKUP(U923,标准!A$108:B$128,2,TRUE)),IF(U923="",0,VLOOKUP(U923,标准!A$74:B$94,2,TRUE))),IF(F923="女",IF(U923="",0,VLOOKUP(U923,标准!A$39:B$59,2,TRUE)),IF(U923="",0,VLOOKUP(U923,标准!A$3:B$23,2,TRUE)))))</f>
        <v>100</v>
      </c>
      <c r="W923" s="86">
        <f t="shared" si="14"/>
        <v>91</v>
      </c>
      <c r="X923" s="87">
        <v>4.9</v>
      </c>
      <c r="Y923" s="87">
        <v>4.7</v>
      </c>
      <c r="Z923" s="91"/>
      <c r="AA923" s="92"/>
    </row>
    <row r="924" customHeight="1" spans="1:27">
      <c r="A924" s="62">
        <v>40</v>
      </c>
      <c r="B924" s="63">
        <v>923</v>
      </c>
      <c r="C924" s="154" t="s">
        <v>1902</v>
      </c>
      <c r="D924" s="91" t="s">
        <v>1894</v>
      </c>
      <c r="E924" s="91" t="s">
        <v>971</v>
      </c>
      <c r="F924" s="91" t="s">
        <v>30</v>
      </c>
      <c r="G924" s="155" t="s">
        <v>1903</v>
      </c>
      <c r="H924" s="68">
        <v>167.3</v>
      </c>
      <c r="I924" s="68">
        <v>54.8</v>
      </c>
      <c r="J924" s="71">
        <f>IF(F924="女",IF(H924=0,0,VLOOKUP(I924/(H924*H924/10000),标准!M$108:N$112,2,TRUE)),IF(H924=0,0,VLOOKUP(I924/(H924*H924/10000),标准!M$74:N$78,2,TRUE)))</f>
        <v>100</v>
      </c>
      <c r="K924" s="72">
        <v>3449</v>
      </c>
      <c r="L924" s="71">
        <f>IF(A924&lt;43,IF(F924="女",VLOOKUP(K924,标准!K$108:L$128,2,TRUE),VLOOKUP(K924,标准!K$74:L$94,2,TRUE)),IF(F924="女",VLOOKUP(K924,标准!K$39:L$59,2,TRUE),VLOOKUP(K924,标准!K$3:L$23,2,TRUE)))</f>
        <v>64</v>
      </c>
      <c r="M924" s="68">
        <v>21</v>
      </c>
      <c r="N924" s="71">
        <f>IF(M924="",0,IF(A924&lt;43,IF(F924="女",VLOOKUP(M924,标准!C$108:D$128,2,TRUE),VLOOKUP(M924,标准!C$74:D$94,2,TRUE)),IF(F924="女",VLOOKUP(M924,标准!C$39:D$59,2,TRUE),VLOOKUP(M924,标准!C$3:D$23,2,TRUE))))</f>
        <v>85</v>
      </c>
      <c r="O924" s="76">
        <v>230</v>
      </c>
      <c r="P924" s="71">
        <f>IF(A924&lt;43,IF(F924="女",VLOOKUP(O924/100,标准!E$108:F$128,2,TRUE),VLOOKUP(O924/100,标准!E$74:F$94,2,TRUE)),IF(F924="女",VLOOKUP(O924/100,标准!E$39:F$59,2,TRUE),VLOOKUP(O924/100,标准!E$3:F$23,2,TRUE)))</f>
        <v>70</v>
      </c>
      <c r="Q924" s="81">
        <v>3.52</v>
      </c>
      <c r="R924" s="71">
        <f>IF(Q924=0,0,IF(A924&lt;43,IF(F924="女",IF(Q924="",0,VLOOKUP(Q924,标准!I$108:J$138,2,TRUE)),IF(Q924="",0,VLOOKUP(Q924,标准!I$74:J$104,2,TRUE))),IF(F924="女",IF(Q924="",0,VLOOKUP(Q924,标准!I$39:J$69,2,TRUE)),IF(Q924="",0,VLOOKUP(Q924,标准!I$3:J$33,2,TRUE)))))</f>
        <v>76</v>
      </c>
      <c r="S924" s="76">
        <v>4</v>
      </c>
      <c r="T924" s="71">
        <f>IF(A924&lt;43,IF(F924="女",VLOOKUP(S924,标准!G$108:H$138,2,TRUE),VLOOKUP(S924,标准!G$74:H$99,2,TRUE)),IF(F924="女",VLOOKUP(S924,标准!G$39:H$69,2,TRUE),VLOOKUP(S924,标准!G$3:H$28,2,TRUE)))</f>
        <v>0</v>
      </c>
      <c r="U924" s="88">
        <v>7</v>
      </c>
      <c r="V924" s="71">
        <f>IF(U924=0,0,IF(A924&lt;43,IF(F924="女",IF(U924="",0,VLOOKUP(U924,标准!A$108:B$128,2,TRUE)),IF(U924="",0,VLOOKUP(U924,标准!A$74:B$94,2,TRUE))),IF(F924="女",IF(U924="",0,VLOOKUP(U924,标准!A$39:B$59,2,TRUE)),IF(U924="",0,VLOOKUP(U924,标准!A$3:B$23,2,TRUE)))))</f>
        <v>85</v>
      </c>
      <c r="W924" s="86">
        <f t="shared" si="14"/>
        <v>72.3</v>
      </c>
      <c r="X924" s="87">
        <v>4.5</v>
      </c>
      <c r="Y924" s="87">
        <v>4.4</v>
      </c>
      <c r="Z924" s="91"/>
      <c r="AA924" s="92"/>
    </row>
    <row r="925" customHeight="1" spans="1:27">
      <c r="A925" s="62">
        <v>40</v>
      </c>
      <c r="B925" s="63">
        <v>924</v>
      </c>
      <c r="C925" s="154" t="s">
        <v>1904</v>
      </c>
      <c r="D925" s="91" t="s">
        <v>1894</v>
      </c>
      <c r="E925" s="91" t="s">
        <v>971</v>
      </c>
      <c r="F925" s="91" t="s">
        <v>34</v>
      </c>
      <c r="G925" s="155" t="s">
        <v>1905</v>
      </c>
      <c r="H925" s="68">
        <v>160.4</v>
      </c>
      <c r="I925" s="68">
        <v>47.6</v>
      </c>
      <c r="J925" s="71">
        <f>IF(F925="女",IF(H925=0,0,VLOOKUP(I925/(H925*H925/10000),标准!M$108:N$112,2,TRUE)),IF(H925=0,0,VLOOKUP(I925/(H925*H925/10000),标准!M$74:N$78,2,TRUE)))</f>
        <v>100</v>
      </c>
      <c r="K925" s="72">
        <v>2791</v>
      </c>
      <c r="L925" s="71">
        <f>IF(A925&lt;43,IF(F925="女",VLOOKUP(K925,标准!K$108:L$128,2,TRUE),VLOOKUP(K925,标准!K$74:L$94,2,TRUE)),IF(F925="女",VLOOKUP(K925,标准!K$39:L$59,2,TRUE),VLOOKUP(K925,标准!K$3:L$23,2,TRUE)))</f>
        <v>74</v>
      </c>
      <c r="M925" s="68">
        <v>15.5</v>
      </c>
      <c r="N925" s="71">
        <f>IF(M925="",0,IF(A925&lt;43,IF(F925="女",VLOOKUP(M925,标准!C$108:D$128,2,TRUE),VLOOKUP(M925,标准!C$74:D$94,2,TRUE)),IF(F925="女",VLOOKUP(M925,标准!C$39:D$59,2,TRUE),VLOOKUP(M925,标准!C$3:D$23,2,TRUE))))</f>
        <v>74</v>
      </c>
      <c r="O925" s="76">
        <v>176</v>
      </c>
      <c r="P925" s="71">
        <f>IF(A925&lt;43,IF(F925="女",VLOOKUP(O925/100,标准!E$108:F$128,2,TRUE),VLOOKUP(O925/100,标准!E$74:F$94,2,TRUE)),IF(F925="女",VLOOKUP(O925/100,标准!E$39:F$59,2,TRUE),VLOOKUP(O925/100,标准!E$3:F$23,2,TRUE)))</f>
        <v>76</v>
      </c>
      <c r="Q925" s="81">
        <v>3.33</v>
      </c>
      <c r="R925" s="71">
        <f>IF(Q925=0,0,IF(A925&lt;43,IF(F925="女",IF(Q925="",0,VLOOKUP(Q925,标准!I$108:J$138,2,TRUE)),IF(Q925="",0,VLOOKUP(Q925,标准!I$74:J$104,2,TRUE))),IF(F925="女",IF(Q925="",0,VLOOKUP(Q925,标准!I$39:J$69,2,TRUE)),IF(Q925="",0,VLOOKUP(Q925,标准!I$3:J$33,2,TRUE)))))</f>
        <v>85</v>
      </c>
      <c r="S925" s="76">
        <v>50</v>
      </c>
      <c r="T925" s="71">
        <f>IF(A925&lt;43,IF(F925="女",VLOOKUP(S925,标准!G$108:H$138,2,TRUE),VLOOKUP(S925,标准!G$74:H$99,2,TRUE)),IF(F925="女",VLOOKUP(S925,标准!G$39:H$69,2,TRUE),VLOOKUP(S925,标准!G$3:H$28,2,TRUE)))</f>
        <v>85</v>
      </c>
      <c r="U925" s="88">
        <v>8.8</v>
      </c>
      <c r="V925" s="71">
        <f>IF(U925=0,0,IF(A925&lt;43,IF(F925="女",IF(U925="",0,VLOOKUP(U925,标准!A$108:B$128,2,TRUE)),IF(U925="",0,VLOOKUP(U925,标准!A$74:B$94,2,TRUE))),IF(F925="女",IF(U925="",0,VLOOKUP(U925,标准!A$39:B$59,2,TRUE)),IF(U925="",0,VLOOKUP(U925,标准!A$3:B$23,2,TRUE)))))</f>
        <v>74</v>
      </c>
      <c r="W925" s="86">
        <f t="shared" si="14"/>
        <v>81.4</v>
      </c>
      <c r="X925" s="87">
        <v>4.7</v>
      </c>
      <c r="Y925" s="87">
        <v>4.8</v>
      </c>
      <c r="Z925" s="91"/>
      <c r="AA925" s="92"/>
    </row>
    <row r="926" customHeight="1" spans="1:27">
      <c r="A926" s="62">
        <v>40</v>
      </c>
      <c r="B926" s="63">
        <v>925</v>
      </c>
      <c r="C926" s="154" t="s">
        <v>1906</v>
      </c>
      <c r="D926" s="91" t="s">
        <v>1894</v>
      </c>
      <c r="E926" s="91" t="s">
        <v>971</v>
      </c>
      <c r="F926" s="91" t="s">
        <v>30</v>
      </c>
      <c r="G926" s="155" t="s">
        <v>1907</v>
      </c>
      <c r="H926" s="68">
        <v>174.8</v>
      </c>
      <c r="I926" s="68">
        <v>55</v>
      </c>
      <c r="J926" s="71">
        <f>IF(F926="女",IF(H926=0,0,VLOOKUP(I926/(H926*H926/10000),标准!M$108:N$112,2,TRUE)),IF(H926=0,0,VLOOKUP(I926/(H926*H926/10000),标准!M$74:N$78,2,TRUE)))</f>
        <v>100</v>
      </c>
      <c r="K926" s="72">
        <v>3647</v>
      </c>
      <c r="L926" s="71">
        <f>IF(A926&lt;43,IF(F926="女",VLOOKUP(K926,标准!K$108:L$128,2,TRUE),VLOOKUP(K926,标准!K$74:L$94,2,TRUE)),IF(F926="女",VLOOKUP(K926,标准!K$39:L$59,2,TRUE),VLOOKUP(K926,标准!K$3:L$23,2,TRUE)))</f>
        <v>68</v>
      </c>
      <c r="M926" s="68">
        <v>8</v>
      </c>
      <c r="N926" s="71">
        <f>IF(M926="",0,IF(A926&lt;43,IF(F926="女",VLOOKUP(M926,标准!C$108:D$128,2,TRUE),VLOOKUP(M926,标准!C$74:D$94,2,TRUE)),IF(F926="女",VLOOKUP(M926,标准!C$39:D$59,2,TRUE),VLOOKUP(M926,标准!C$3:D$23,2,TRUE))))</f>
        <v>66</v>
      </c>
      <c r="O926" s="76">
        <v>215</v>
      </c>
      <c r="P926" s="71">
        <f>IF(A926&lt;43,IF(F926="女",VLOOKUP(O926/100,标准!E$108:F$128,2,TRUE),VLOOKUP(O926/100,标准!E$74:F$94,2,TRUE)),IF(F926="女",VLOOKUP(O926/100,标准!E$39:F$59,2,TRUE),VLOOKUP(O926/100,标准!E$3:F$23,2,TRUE)))</f>
        <v>62</v>
      </c>
      <c r="Q926" s="81">
        <v>3.44</v>
      </c>
      <c r="R926" s="71">
        <f>IF(Q926=0,0,IF(A926&lt;43,IF(F926="女",IF(Q926="",0,VLOOKUP(Q926,标准!I$108:J$138,2,TRUE)),IF(Q926="",0,VLOOKUP(Q926,标准!I$74:J$104,2,TRUE))),IF(F926="女",IF(Q926="",0,VLOOKUP(Q926,标准!I$39:J$69,2,TRUE)),IF(Q926="",0,VLOOKUP(Q926,标准!I$3:J$33,2,TRUE)))))</f>
        <v>78</v>
      </c>
      <c r="S926" s="76">
        <v>11</v>
      </c>
      <c r="T926" s="71">
        <f>IF(A926&lt;43,IF(F926="女",VLOOKUP(S926,标准!G$108:H$138,2,TRUE),VLOOKUP(S926,标准!G$74:H$99,2,TRUE)),IF(F926="女",VLOOKUP(S926,标准!G$39:H$69,2,TRUE),VLOOKUP(S926,标准!G$3:H$28,2,TRUE)))</f>
        <v>64</v>
      </c>
      <c r="U926" s="88">
        <v>7.5</v>
      </c>
      <c r="V926" s="71">
        <f>IF(U926=0,0,IF(A926&lt;43,IF(F926="女",IF(U926="",0,VLOOKUP(U926,标准!A$108:B$128,2,TRUE)),IF(U926="",0,VLOOKUP(U926,标准!A$74:B$94,2,TRUE))),IF(F926="女",IF(U926="",0,VLOOKUP(U926,标准!A$39:B$59,2,TRUE)),IF(U926="",0,VLOOKUP(U926,标准!A$3:B$23,2,TRUE)))))</f>
        <v>76</v>
      </c>
      <c r="W926" s="86">
        <f t="shared" si="14"/>
        <v>75.2</v>
      </c>
      <c r="X926" s="87">
        <v>3.7</v>
      </c>
      <c r="Y926" s="87">
        <v>3.7</v>
      </c>
      <c r="Z926" s="91"/>
      <c r="AA926" s="92"/>
    </row>
    <row r="927" customHeight="1" spans="1:27">
      <c r="A927" s="62">
        <v>40</v>
      </c>
      <c r="B927" s="63">
        <v>926</v>
      </c>
      <c r="C927" s="154" t="s">
        <v>1908</v>
      </c>
      <c r="D927" s="91" t="s">
        <v>1894</v>
      </c>
      <c r="E927" s="91" t="s">
        <v>971</v>
      </c>
      <c r="F927" s="91" t="s">
        <v>30</v>
      </c>
      <c r="G927" s="155" t="s">
        <v>1909</v>
      </c>
      <c r="H927" s="68">
        <v>178.6</v>
      </c>
      <c r="I927" s="68">
        <v>71.1</v>
      </c>
      <c r="J927" s="71">
        <f>IF(F927="女",IF(H927=0,0,VLOOKUP(I927/(H927*H927/10000),标准!M$108:N$112,2,TRUE)),IF(H927=0,0,VLOOKUP(I927/(H927*H927/10000),标准!M$74:N$78,2,TRUE)))</f>
        <v>100</v>
      </c>
      <c r="K927" s="72">
        <v>4532</v>
      </c>
      <c r="L927" s="71">
        <f>IF(A927&lt;43,IF(F927="女",VLOOKUP(K927,标准!K$108:L$128,2,TRUE),VLOOKUP(K927,标准!K$74:L$94,2,TRUE)),IF(F927="女",VLOOKUP(K927,标准!K$39:L$59,2,TRUE),VLOOKUP(K927,标准!K$3:L$23,2,TRUE)))</f>
        <v>80</v>
      </c>
      <c r="M927" s="68">
        <v>7</v>
      </c>
      <c r="N927" s="71">
        <f>IF(M927="",0,IF(A927&lt;43,IF(F927="女",VLOOKUP(M927,标准!C$108:D$128,2,TRUE),VLOOKUP(M927,标准!C$74:D$94,2,TRUE)),IF(F927="女",VLOOKUP(M927,标准!C$39:D$59,2,TRUE),VLOOKUP(M927,标准!C$3:D$23,2,TRUE))))</f>
        <v>64</v>
      </c>
      <c r="O927" s="76">
        <v>260</v>
      </c>
      <c r="P927" s="71">
        <f>IF(A927&lt;43,IF(F927="女",VLOOKUP(O927/100,标准!E$108:F$128,2,TRUE),VLOOKUP(O927/100,标准!E$74:F$94,2,TRUE)),IF(F927="女",VLOOKUP(O927/100,标准!E$39:F$59,2,TRUE),VLOOKUP(O927/100,标准!E$3:F$23,2,TRUE)))</f>
        <v>85</v>
      </c>
      <c r="Q927" s="81">
        <v>3.29</v>
      </c>
      <c r="R927" s="71">
        <f>IF(Q927=0,0,IF(A927&lt;43,IF(F927="女",IF(Q927="",0,VLOOKUP(Q927,标准!I$108:J$138,2,TRUE)),IF(Q927="",0,VLOOKUP(Q927,标准!I$74:J$104,2,TRUE))),IF(F927="女",IF(Q927="",0,VLOOKUP(Q927,标准!I$39:J$69,2,TRUE)),IF(Q927="",0,VLOOKUP(Q927,标准!I$3:J$33,2,TRUE)))))</f>
        <v>85</v>
      </c>
      <c r="S927" s="76">
        <v>6</v>
      </c>
      <c r="T927" s="71">
        <f>IF(A927&lt;43,IF(F927="女",VLOOKUP(S927,标准!G$108:H$138,2,TRUE),VLOOKUP(S927,标准!G$74:H$99,2,TRUE)),IF(F927="女",VLOOKUP(S927,标准!G$39:H$69,2,TRUE),VLOOKUP(S927,标准!G$3:H$28,2,TRUE)))</f>
        <v>20</v>
      </c>
      <c r="U927" s="88">
        <v>6.8</v>
      </c>
      <c r="V927" s="71">
        <f>IF(U927=0,0,IF(A927&lt;43,IF(F927="女",IF(U927="",0,VLOOKUP(U927,标准!A$108:B$128,2,TRUE)),IF(U927="",0,VLOOKUP(U927,标准!A$74:B$94,2,TRUE))),IF(F927="女",IF(U927="",0,VLOOKUP(U927,标准!A$39:B$59,2,TRUE)),IF(U927="",0,VLOOKUP(U927,标准!A$3:B$23,2,TRUE)))))</f>
        <v>95</v>
      </c>
      <c r="W927" s="86">
        <f t="shared" si="14"/>
        <v>79.9</v>
      </c>
      <c r="X927" s="87">
        <v>4.6</v>
      </c>
      <c r="Y927" s="87">
        <v>4.2</v>
      </c>
      <c r="Z927" s="91"/>
      <c r="AA927" s="92"/>
    </row>
    <row r="928" customHeight="1" spans="1:27">
      <c r="A928" s="62">
        <v>40</v>
      </c>
      <c r="B928" s="63">
        <v>927</v>
      </c>
      <c r="C928" s="154" t="s">
        <v>1910</v>
      </c>
      <c r="D928" s="91" t="s">
        <v>1894</v>
      </c>
      <c r="E928" s="91" t="s">
        <v>971</v>
      </c>
      <c r="F928" s="91" t="s">
        <v>30</v>
      </c>
      <c r="G928" s="155" t="s">
        <v>1911</v>
      </c>
      <c r="H928" s="68">
        <v>177.7</v>
      </c>
      <c r="I928" s="68">
        <v>58</v>
      </c>
      <c r="J928" s="71">
        <f>IF(F928="女",IF(H928=0,0,VLOOKUP(I928/(H928*H928/10000),标准!M$108:N$112,2,TRUE)),IF(H928=0,0,VLOOKUP(I928/(H928*H928/10000),标准!M$74:N$78,2,TRUE)))</f>
        <v>100</v>
      </c>
      <c r="K928" s="72">
        <v>3645</v>
      </c>
      <c r="L928" s="71">
        <f>IF(A928&lt;43,IF(F928="女",VLOOKUP(K928,标准!K$108:L$128,2,TRUE),VLOOKUP(K928,标准!K$74:L$94,2,TRUE)),IF(F928="女",VLOOKUP(K928,标准!K$39:L$59,2,TRUE),VLOOKUP(K928,标准!K$3:L$23,2,TRUE)))</f>
        <v>68</v>
      </c>
      <c r="M928" s="68">
        <v>11</v>
      </c>
      <c r="N928" s="71">
        <f>IF(M928="",0,IF(A928&lt;43,IF(F928="女",VLOOKUP(M928,标准!C$108:D$128,2,TRUE),VLOOKUP(M928,标准!C$74:D$94,2,TRUE)),IF(F928="女",VLOOKUP(M928,标准!C$39:D$59,2,TRUE),VLOOKUP(M928,标准!C$3:D$23,2,TRUE))))</f>
        <v>70</v>
      </c>
      <c r="O928" s="76">
        <v>200</v>
      </c>
      <c r="P928" s="71">
        <f>IF(A928&lt;43,IF(F928="女",VLOOKUP(O928/100,标准!E$108:F$128,2,TRUE),VLOOKUP(O928/100,标准!E$74:F$94,2,TRUE)),IF(F928="女",VLOOKUP(O928/100,标准!E$39:F$59,2,TRUE),VLOOKUP(O928/100,标准!E$3:F$23,2,TRUE)))</f>
        <v>40</v>
      </c>
      <c r="Q928" s="81">
        <v>4.26</v>
      </c>
      <c r="R928" s="71">
        <f>IF(Q928=0,0,IF(A928&lt;43,IF(F928="女",IF(Q928="",0,VLOOKUP(Q928,标准!I$108:J$138,2,TRUE)),IF(Q928="",0,VLOOKUP(Q928,标准!I$74:J$104,2,TRUE))),IF(F928="女",IF(Q928="",0,VLOOKUP(Q928,标准!I$39:J$69,2,TRUE)),IF(Q928="",0,VLOOKUP(Q928,标准!I$3:J$33,2,TRUE)))))</f>
        <v>62</v>
      </c>
      <c r="S928" s="76">
        <v>2</v>
      </c>
      <c r="T928" s="71">
        <f>IF(A928&lt;43,IF(F928="女",VLOOKUP(S928,标准!G$108:H$138,2,TRUE),VLOOKUP(S928,标准!G$74:H$99,2,TRUE)),IF(F928="女",VLOOKUP(S928,标准!G$39:H$69,2,TRUE),VLOOKUP(S928,标准!G$3:H$28,2,TRUE)))</f>
        <v>0</v>
      </c>
      <c r="U928" s="88">
        <v>8.3</v>
      </c>
      <c r="V928" s="71">
        <f>IF(U928=0,0,IF(A928&lt;43,IF(F928="女",IF(U928="",0,VLOOKUP(U928,标准!A$108:B$128,2,TRUE)),IF(U928="",0,VLOOKUP(U928,标准!A$74:B$94,2,TRUE))),IF(F928="女",IF(U928="",0,VLOOKUP(U928,标准!A$39:B$59,2,TRUE)),IF(U928="",0,VLOOKUP(U928,标准!A$3:B$23,2,TRUE)))))</f>
        <v>68</v>
      </c>
      <c r="W928" s="86">
        <f t="shared" si="14"/>
        <v>62.2</v>
      </c>
      <c r="X928" s="87">
        <v>3.8</v>
      </c>
      <c r="Y928" s="87">
        <v>3.9</v>
      </c>
      <c r="Z928" s="91"/>
      <c r="AA928" s="92"/>
    </row>
    <row r="929" customHeight="1" spans="1:27">
      <c r="A929" s="62">
        <v>40</v>
      </c>
      <c r="B929" s="63">
        <v>928</v>
      </c>
      <c r="C929" s="154" t="s">
        <v>1912</v>
      </c>
      <c r="D929" s="91" t="s">
        <v>1894</v>
      </c>
      <c r="E929" s="91" t="s">
        <v>971</v>
      </c>
      <c r="F929" s="91" t="s">
        <v>30</v>
      </c>
      <c r="G929" s="155" t="s">
        <v>1913</v>
      </c>
      <c r="H929" s="68">
        <v>175.1</v>
      </c>
      <c r="I929" s="68">
        <v>71.7</v>
      </c>
      <c r="J929" s="71">
        <f>IF(F929="女",IF(H929=0,0,VLOOKUP(I929/(H929*H929/10000),标准!M$108:N$112,2,TRUE)),IF(H929=0,0,VLOOKUP(I929/(H929*H929/10000),标准!M$74:N$78,2,TRUE)))</f>
        <v>100</v>
      </c>
      <c r="K929" s="72">
        <v>5267</v>
      </c>
      <c r="L929" s="71">
        <f>IF(A929&lt;43,IF(F929="女",VLOOKUP(K929,标准!K$108:L$128,2,TRUE),VLOOKUP(K929,标准!K$74:L$94,2,TRUE)),IF(F929="女",VLOOKUP(K929,标准!K$39:L$59,2,TRUE),VLOOKUP(K929,标准!K$3:L$23,2,TRUE)))</f>
        <v>100</v>
      </c>
      <c r="M929" s="68">
        <v>14</v>
      </c>
      <c r="N929" s="71">
        <f>IF(M929="",0,IF(A929&lt;43,IF(F929="女",VLOOKUP(M929,标准!C$108:D$128,2,TRUE),VLOOKUP(M929,标准!C$74:D$94,2,TRUE)),IF(F929="女",VLOOKUP(M929,标准!C$39:D$59,2,TRUE),VLOOKUP(M929,标准!C$3:D$23,2,TRUE))))</f>
        <v>74</v>
      </c>
      <c r="O929" s="76">
        <v>260</v>
      </c>
      <c r="P929" s="71">
        <f>IF(A929&lt;43,IF(F929="女",VLOOKUP(O929/100,标准!E$108:F$128,2,TRUE),VLOOKUP(O929/100,标准!E$74:F$94,2,TRUE)),IF(F929="女",VLOOKUP(O929/100,标准!E$39:F$59,2,TRUE),VLOOKUP(O929/100,标准!E$3:F$23,2,TRUE)))</f>
        <v>85</v>
      </c>
      <c r="Q929" s="81">
        <v>3.24</v>
      </c>
      <c r="R929" s="71">
        <f>IF(Q929=0,0,IF(A929&lt;43,IF(F929="女",IF(Q929="",0,VLOOKUP(Q929,标准!I$108:J$138,2,TRUE)),IF(Q929="",0,VLOOKUP(Q929,标准!I$74:J$104,2,TRUE))),IF(F929="女",IF(Q929="",0,VLOOKUP(Q929,标准!I$39:J$69,2,TRUE)),IF(Q929="",0,VLOOKUP(Q929,标准!I$3:J$33,2,TRUE)))))</f>
        <v>90</v>
      </c>
      <c r="S929" s="76">
        <v>3</v>
      </c>
      <c r="T929" s="71">
        <f>IF(A929&lt;43,IF(F929="女",VLOOKUP(S929,标准!G$108:H$138,2,TRUE),VLOOKUP(S929,标准!G$74:H$99,2,TRUE)),IF(F929="女",VLOOKUP(S929,标准!G$39:H$69,2,TRUE),VLOOKUP(S929,标准!G$3:H$28,2,TRUE)))</f>
        <v>0</v>
      </c>
      <c r="U929" s="88">
        <v>6.8</v>
      </c>
      <c r="V929" s="71">
        <f>IF(U929=0,0,IF(A929&lt;43,IF(F929="女",IF(U929="",0,VLOOKUP(U929,标准!A$108:B$128,2,TRUE)),IF(U929="",0,VLOOKUP(U929,标准!A$74:B$94,2,TRUE))),IF(F929="女",IF(U929="",0,VLOOKUP(U929,标准!A$39:B$59,2,TRUE)),IF(U929="",0,VLOOKUP(U929,标准!A$3:B$23,2,TRUE)))))</f>
        <v>95</v>
      </c>
      <c r="W929" s="86">
        <f t="shared" si="14"/>
        <v>82.9</v>
      </c>
      <c r="X929" s="87">
        <v>4.8</v>
      </c>
      <c r="Y929" s="87">
        <v>4.5</v>
      </c>
      <c r="Z929" s="91"/>
      <c r="AA929" s="92"/>
    </row>
    <row r="930" customHeight="1" spans="1:27">
      <c r="A930" s="62">
        <v>40</v>
      </c>
      <c r="B930" s="63">
        <v>929</v>
      </c>
      <c r="C930" s="154" t="s">
        <v>1914</v>
      </c>
      <c r="D930" s="91" t="s">
        <v>1894</v>
      </c>
      <c r="E930" s="91" t="s">
        <v>971</v>
      </c>
      <c r="F930" s="91" t="s">
        <v>30</v>
      </c>
      <c r="G930" s="155" t="s">
        <v>1915</v>
      </c>
      <c r="H930" s="68">
        <v>179.3</v>
      </c>
      <c r="I930" s="68">
        <v>79.5</v>
      </c>
      <c r="J930" s="71">
        <f>IF(F930="女",IF(H930=0,0,VLOOKUP(I930/(H930*H930/10000),标准!M$108:N$112,2,TRUE)),IF(H930=0,0,VLOOKUP(I930/(H930*H930/10000),标准!M$74:N$78,2,TRUE)))</f>
        <v>80</v>
      </c>
      <c r="K930" s="72">
        <v>4385</v>
      </c>
      <c r="L930" s="71">
        <f>IF(A930&lt;43,IF(F930="女",VLOOKUP(K930,标准!K$108:L$128,2,TRUE),VLOOKUP(K930,标准!K$74:L$94,2,TRUE)),IF(F930="女",VLOOKUP(K930,标准!K$39:L$59,2,TRUE),VLOOKUP(K930,标准!K$3:L$23,2,TRUE)))</f>
        <v>80</v>
      </c>
      <c r="M930" s="68">
        <v>13</v>
      </c>
      <c r="N930" s="71">
        <f>IF(M930="",0,IF(A930&lt;43,IF(F930="女",VLOOKUP(M930,标准!C$108:D$128,2,TRUE),VLOOKUP(M930,标准!C$74:D$94,2,TRUE)),IF(F930="女",VLOOKUP(M930,标准!C$39:D$59,2,TRUE),VLOOKUP(M930,标准!C$3:D$23,2,TRUE))))</f>
        <v>72</v>
      </c>
      <c r="O930" s="62">
        <v>252</v>
      </c>
      <c r="P930" s="71">
        <f>IF(A930&lt;43,IF(F930="女",VLOOKUP(O930/100,标准!E$108:F$128,2,TRUE),VLOOKUP(O930/100,标准!E$74:F$94,2,TRUE)),IF(F930="女",VLOOKUP(O930/100,标准!E$39:F$59,2,TRUE),VLOOKUP(O930/100,标准!E$3:F$23,2,TRUE)))</f>
        <v>80</v>
      </c>
      <c r="Q930" s="112">
        <v>4.15</v>
      </c>
      <c r="R930" s="71">
        <f>IF(Q930=0,0,IF(A930&lt;43,IF(F930="女",IF(Q930="",0,VLOOKUP(Q930,标准!I$108:J$138,2,TRUE)),IF(Q930="",0,VLOOKUP(Q930,标准!I$74:J$104,2,TRUE))),IF(F930="女",IF(Q930="",0,VLOOKUP(Q930,标准!I$39:J$69,2,TRUE)),IF(Q930="",0,VLOOKUP(Q930,标准!I$3:J$33,2,TRUE)))))</f>
        <v>66</v>
      </c>
      <c r="S930" s="62">
        <v>10</v>
      </c>
      <c r="T930" s="71">
        <f>IF(A930&lt;43,IF(F930="女",VLOOKUP(S930,标准!G$108:H$138,2,TRUE),VLOOKUP(S930,标准!G$74:H$99,2,TRUE)),IF(F930="女",VLOOKUP(S930,标准!G$39:H$69,2,TRUE),VLOOKUP(S930,标准!G$3:H$28,2,TRUE)))</f>
        <v>60</v>
      </c>
      <c r="U930" s="114">
        <v>7.3</v>
      </c>
      <c r="V930" s="71">
        <f>IF(U930=0,0,IF(A930&lt;43,IF(F930="女",IF(U930="",0,VLOOKUP(U930,标准!A$108:B$128,2,TRUE)),IF(U930="",0,VLOOKUP(U930,标准!A$74:B$94,2,TRUE))),IF(F930="女",IF(U930="",0,VLOOKUP(U930,标准!A$39:B$59,2,TRUE)),IF(U930="",0,VLOOKUP(U930,标准!A$3:B$23,2,TRUE)))))</f>
        <v>78</v>
      </c>
      <c r="W930" s="86">
        <f t="shared" si="14"/>
        <v>74</v>
      </c>
      <c r="X930" s="87">
        <v>3.7</v>
      </c>
      <c r="Y930" s="87">
        <v>3.7</v>
      </c>
      <c r="Z930" s="91"/>
      <c r="AA930" s="92"/>
    </row>
    <row r="931" customHeight="1" spans="1:27">
      <c r="A931" s="62">
        <v>40</v>
      </c>
      <c r="B931" s="63">
        <v>930</v>
      </c>
      <c r="C931" s="154" t="s">
        <v>1916</v>
      </c>
      <c r="D931" s="91" t="s">
        <v>1894</v>
      </c>
      <c r="E931" s="91" t="s">
        <v>971</v>
      </c>
      <c r="F931" s="91" t="s">
        <v>30</v>
      </c>
      <c r="G931" s="155" t="s">
        <v>1917</v>
      </c>
      <c r="H931" s="68">
        <v>169</v>
      </c>
      <c r="I931" s="68">
        <v>55.6</v>
      </c>
      <c r="J931" s="71">
        <f>IF(F931="女",IF(H931=0,0,VLOOKUP(I931/(H931*H931/10000),标准!M$108:N$112,2,TRUE)),IF(H931=0,0,VLOOKUP(I931/(H931*H931/10000),标准!M$74:N$78,2,TRUE)))</f>
        <v>100</v>
      </c>
      <c r="K931" s="72">
        <v>3425</v>
      </c>
      <c r="L931" s="71">
        <f>IF(A931&lt;43,IF(F931="女",VLOOKUP(K931,标准!K$108:L$128,2,TRUE),VLOOKUP(K931,标准!K$74:L$94,2,TRUE)),IF(F931="女",VLOOKUP(K931,标准!K$39:L$59,2,TRUE),VLOOKUP(K931,标准!K$3:L$23,2,TRUE)))</f>
        <v>64</v>
      </c>
      <c r="M931" s="68">
        <v>2</v>
      </c>
      <c r="N931" s="71">
        <f>IF(M931="",0,IF(A931&lt;43,IF(F931="女",VLOOKUP(M931,标准!C$108:D$128,2,TRUE),VLOOKUP(M931,标准!C$74:D$94,2,TRUE)),IF(F931="女",VLOOKUP(M931,标准!C$39:D$59,2,TRUE),VLOOKUP(M931,标准!C$3:D$23,2,TRUE))))</f>
        <v>40</v>
      </c>
      <c r="O931" s="62">
        <v>261</v>
      </c>
      <c r="P931" s="71">
        <f>IF(A931&lt;43,IF(F931="女",VLOOKUP(O931/100,标准!E$108:F$128,2,TRUE),VLOOKUP(O931/100,标准!E$74:F$94,2,TRUE)),IF(F931="女",VLOOKUP(O931/100,标准!E$39:F$59,2,TRUE),VLOOKUP(O931/100,标准!E$3:F$23,2,TRUE)))</f>
        <v>85</v>
      </c>
      <c r="Q931" s="112">
        <v>3.41</v>
      </c>
      <c r="R931" s="71">
        <f>IF(Q931=0,0,IF(A931&lt;43,IF(F931="女",IF(Q931="",0,VLOOKUP(Q931,标准!I$108:J$138,2,TRUE)),IF(Q931="",0,VLOOKUP(Q931,标准!I$74:J$104,2,TRUE))),IF(F931="女",IF(Q931="",0,VLOOKUP(Q931,标准!I$39:J$69,2,TRUE)),IF(Q931="",0,VLOOKUP(Q931,标准!I$3:J$33,2,TRUE)))))</f>
        <v>80</v>
      </c>
      <c r="S931" s="62">
        <v>5</v>
      </c>
      <c r="T931" s="71">
        <f>IF(A931&lt;43,IF(F931="女",VLOOKUP(S931,标准!G$108:H$138,2,TRUE),VLOOKUP(S931,标准!G$74:H$99,2,TRUE)),IF(F931="女",VLOOKUP(S931,标准!G$39:H$69,2,TRUE),VLOOKUP(S931,标准!G$3:H$28,2,TRUE)))</f>
        <v>10</v>
      </c>
      <c r="U931" s="114">
        <v>7.2</v>
      </c>
      <c r="V931" s="71">
        <f>IF(U931=0,0,IF(A931&lt;43,IF(F931="女",IF(U931="",0,VLOOKUP(U931,标准!A$108:B$128,2,TRUE)),IF(U931="",0,VLOOKUP(U931,标准!A$74:B$94,2,TRUE))),IF(F931="女",IF(U931="",0,VLOOKUP(U931,标准!A$39:B$59,2,TRUE)),IF(U931="",0,VLOOKUP(U931,标准!A$3:B$23,2,TRUE)))))</f>
        <v>78</v>
      </c>
      <c r="W931" s="86">
        <f t="shared" si="14"/>
        <v>69.7</v>
      </c>
      <c r="X931" s="87">
        <v>4.5</v>
      </c>
      <c r="Y931" s="87">
        <v>4.4</v>
      </c>
      <c r="Z931" s="91"/>
      <c r="AA931" s="92"/>
    </row>
    <row r="932" customHeight="1" spans="1:27">
      <c r="A932" s="62">
        <v>40</v>
      </c>
      <c r="B932" s="63">
        <v>931</v>
      </c>
      <c r="C932" s="154" t="s">
        <v>1918</v>
      </c>
      <c r="D932" s="91" t="s">
        <v>1894</v>
      </c>
      <c r="E932" s="91" t="s">
        <v>971</v>
      </c>
      <c r="F932" s="91" t="s">
        <v>30</v>
      </c>
      <c r="G932" s="155" t="s">
        <v>1919</v>
      </c>
      <c r="H932" s="68">
        <v>157.8</v>
      </c>
      <c r="I932" s="68">
        <v>54.8</v>
      </c>
      <c r="J932" s="71">
        <f>IF(F932="女",IF(H932=0,0,VLOOKUP(I932/(H932*H932/10000),标准!M$108:N$112,2,TRUE)),IF(H932=0,0,VLOOKUP(I932/(H932*H932/10000),标准!M$74:N$78,2,TRUE)))</f>
        <v>100</v>
      </c>
      <c r="K932" s="72">
        <v>3257</v>
      </c>
      <c r="L932" s="71">
        <f>IF(A932&lt;43,IF(F932="女",VLOOKUP(K932,标准!K$108:L$128,2,TRUE),VLOOKUP(K932,标准!K$74:L$94,2,TRUE)),IF(F932="女",VLOOKUP(K932,标准!K$39:L$59,2,TRUE),VLOOKUP(K932,标准!K$3:L$23,2,TRUE)))</f>
        <v>62</v>
      </c>
      <c r="M932" s="68">
        <v>11.5</v>
      </c>
      <c r="N932" s="71">
        <f>IF(M932="",0,IF(A932&lt;43,IF(F932="女",VLOOKUP(M932,标准!C$108:D$128,2,TRUE),VLOOKUP(M932,标准!C$74:D$94,2,TRUE)),IF(F932="女",VLOOKUP(M932,标准!C$39:D$59,2,TRUE),VLOOKUP(M932,标准!C$3:D$23,2,TRUE))))</f>
        <v>70</v>
      </c>
      <c r="O932" s="62">
        <v>210</v>
      </c>
      <c r="P932" s="71">
        <f>IF(A932&lt;43,IF(F932="女",VLOOKUP(O932/100,标准!E$108:F$128,2,TRUE),VLOOKUP(O932/100,标准!E$74:F$94,2,TRUE)),IF(F932="女",VLOOKUP(O932/100,标准!E$39:F$59,2,TRUE),VLOOKUP(O932/100,标准!E$3:F$23,2,TRUE)))</f>
        <v>60</v>
      </c>
      <c r="Q932" s="112">
        <v>4.29</v>
      </c>
      <c r="R932" s="71">
        <f>IF(Q932=0,0,IF(A932&lt;43,IF(F932="女",IF(Q932="",0,VLOOKUP(Q932,标准!I$108:J$138,2,TRUE)),IF(Q932="",0,VLOOKUP(Q932,标准!I$74:J$104,2,TRUE))),IF(F932="女",IF(Q932="",0,VLOOKUP(Q932,标准!I$39:J$69,2,TRUE)),IF(Q932="",0,VLOOKUP(Q932,标准!I$3:J$33,2,TRUE)))))</f>
        <v>60</v>
      </c>
      <c r="S932" s="62">
        <v>0</v>
      </c>
      <c r="T932" s="71">
        <f>IF(A932&lt;43,IF(F932="女",VLOOKUP(S932,标准!G$108:H$138,2,TRUE),VLOOKUP(S932,标准!G$74:H$99,2,TRUE)),IF(F932="女",VLOOKUP(S932,标准!G$39:H$69,2,TRUE),VLOOKUP(S932,标准!G$3:H$28,2,TRUE)))</f>
        <v>0</v>
      </c>
      <c r="U932" s="114">
        <v>7.9</v>
      </c>
      <c r="V932" s="71">
        <f>IF(U932=0,0,IF(A932&lt;43,IF(F932="女",IF(U932="",0,VLOOKUP(U932,标准!A$108:B$128,2,TRUE)),IF(U932="",0,VLOOKUP(U932,标准!A$74:B$94,2,TRUE))),IF(F932="女",IF(U932="",0,VLOOKUP(U932,标准!A$39:B$59,2,TRUE)),IF(U932="",0,VLOOKUP(U932,标准!A$3:B$23,2,TRUE)))))</f>
        <v>72</v>
      </c>
      <c r="W932" s="86">
        <f t="shared" si="14"/>
        <v>63.7</v>
      </c>
      <c r="X932" s="87">
        <v>4.9</v>
      </c>
      <c r="Y932" s="87">
        <v>4.4</v>
      </c>
      <c r="Z932" s="91"/>
      <c r="AA932" s="92"/>
    </row>
    <row r="933" customHeight="1" spans="1:27">
      <c r="A933" s="62">
        <v>40</v>
      </c>
      <c r="B933" s="63">
        <v>932</v>
      </c>
      <c r="C933" s="154" t="s">
        <v>1920</v>
      </c>
      <c r="D933" s="91" t="s">
        <v>1894</v>
      </c>
      <c r="E933" s="91" t="s">
        <v>971</v>
      </c>
      <c r="F933" s="91" t="s">
        <v>30</v>
      </c>
      <c r="G933" s="155" t="s">
        <v>1921</v>
      </c>
      <c r="H933" s="68">
        <v>182.1</v>
      </c>
      <c r="I933" s="68">
        <v>76.9</v>
      </c>
      <c r="J933" s="71">
        <f>IF(F933="女",IF(H933=0,0,VLOOKUP(I933/(H933*H933/10000),标准!M$108:N$112,2,TRUE)),IF(H933=0,0,VLOOKUP(I933/(H933*H933/10000),标准!M$74:N$78,2,TRUE)))</f>
        <v>100</v>
      </c>
      <c r="K933" s="72">
        <v>4444</v>
      </c>
      <c r="L933" s="71">
        <f>IF(A933&lt;43,IF(F933="女",VLOOKUP(K933,标准!K$108:L$128,2,TRUE),VLOOKUP(K933,标准!K$74:L$94,2,TRUE)),IF(F933="女",VLOOKUP(K933,标准!K$39:L$59,2,TRUE),VLOOKUP(K933,标准!K$3:L$23,2,TRUE)))</f>
        <v>80</v>
      </c>
      <c r="M933" s="68">
        <v>20</v>
      </c>
      <c r="N933" s="71">
        <f>IF(M933="",0,IF(A933&lt;43,IF(F933="女",VLOOKUP(M933,标准!C$108:D$128,2,TRUE),VLOOKUP(M933,标准!C$74:D$94,2,TRUE)),IF(F933="女",VLOOKUP(M933,标准!C$39:D$59,2,TRUE),VLOOKUP(M933,标准!C$3:D$23,2,TRUE))))</f>
        <v>85</v>
      </c>
      <c r="O933" s="76">
        <v>234</v>
      </c>
      <c r="P933" s="71">
        <f>IF(A933&lt;43,IF(F933="女",VLOOKUP(O933/100,标准!E$108:F$128,2,TRUE),VLOOKUP(O933/100,标准!E$74:F$94,2,TRUE)),IF(F933="女",VLOOKUP(O933/100,标准!E$39:F$59,2,TRUE),VLOOKUP(O933/100,标准!E$3:F$23,2,TRUE)))</f>
        <v>72</v>
      </c>
      <c r="Q933" s="81">
        <v>4.22</v>
      </c>
      <c r="R933" s="71">
        <f>IF(Q933=0,0,IF(A933&lt;43,IF(F933="女",IF(Q933="",0,VLOOKUP(Q933,标准!I$108:J$138,2,TRUE)),IF(Q933="",0,VLOOKUP(Q933,标准!I$74:J$104,2,TRUE))),IF(F933="女",IF(Q933="",0,VLOOKUP(Q933,标准!I$39:J$69,2,TRUE)),IF(Q933="",0,VLOOKUP(Q933,标准!I$3:J$33,2,TRUE)))))</f>
        <v>64</v>
      </c>
      <c r="S933" s="76">
        <v>2</v>
      </c>
      <c r="T933" s="71">
        <f>IF(A933&lt;43,IF(F933="女",VLOOKUP(S933,标准!G$108:H$138,2,TRUE),VLOOKUP(S933,标准!G$74:H$99,2,TRUE)),IF(F933="女",VLOOKUP(S933,标准!G$39:H$69,2,TRUE),VLOOKUP(S933,标准!G$3:H$28,2,TRUE)))</f>
        <v>0</v>
      </c>
      <c r="U933" s="88">
        <v>7.7</v>
      </c>
      <c r="V933" s="71">
        <f>IF(U933=0,0,IF(A933&lt;43,IF(F933="女",IF(U933="",0,VLOOKUP(U933,标准!A$108:B$128,2,TRUE)),IF(U933="",0,VLOOKUP(U933,标准!A$74:B$94,2,TRUE))),IF(F933="女",IF(U933="",0,VLOOKUP(U933,标准!A$39:B$59,2,TRUE)),IF(U933="",0,VLOOKUP(U933,标准!A$3:B$23,2,TRUE)))))</f>
        <v>74</v>
      </c>
      <c r="W933" s="86">
        <f t="shared" si="14"/>
        <v>70.3</v>
      </c>
      <c r="X933" s="87">
        <v>4.7</v>
      </c>
      <c r="Y933" s="87">
        <v>4.9</v>
      </c>
      <c r="Z933" s="91"/>
      <c r="AA933" s="92"/>
    </row>
    <row r="934" customHeight="1" spans="1:27">
      <c r="A934" s="62">
        <v>40</v>
      </c>
      <c r="B934" s="63">
        <v>933</v>
      </c>
      <c r="C934" s="154" t="s">
        <v>1922</v>
      </c>
      <c r="D934" s="91" t="s">
        <v>1894</v>
      </c>
      <c r="E934" s="91" t="s">
        <v>971</v>
      </c>
      <c r="F934" s="91" t="s">
        <v>30</v>
      </c>
      <c r="G934" s="155" t="s">
        <v>1923</v>
      </c>
      <c r="H934" s="68">
        <v>164.4</v>
      </c>
      <c r="I934" s="68">
        <v>73.7</v>
      </c>
      <c r="J934" s="71">
        <f>IF(F934="女",IF(H934=0,0,VLOOKUP(I934/(H934*H934/10000),标准!M$108:N$112,2,TRUE)),IF(H934=0,0,VLOOKUP(I934/(H934*H934/10000),标准!M$74:N$78,2,TRUE)))</f>
        <v>80</v>
      </c>
      <c r="K934" s="72">
        <v>3747</v>
      </c>
      <c r="L934" s="71">
        <f>IF(A934&lt;43,IF(F934="女",VLOOKUP(K934,标准!K$108:L$128,2,TRUE),VLOOKUP(K934,标准!K$74:L$94,2,TRUE)),IF(F934="女",VLOOKUP(K934,标准!K$39:L$59,2,TRUE),VLOOKUP(K934,标准!K$3:L$23,2,TRUE)))</f>
        <v>70</v>
      </c>
      <c r="M934" s="68">
        <v>7</v>
      </c>
      <c r="N934" s="71">
        <f>IF(M934="",0,IF(A934&lt;43,IF(F934="女",VLOOKUP(M934,标准!C$108:D$128,2,TRUE),VLOOKUP(M934,标准!C$74:D$94,2,TRUE)),IF(F934="女",VLOOKUP(M934,标准!C$39:D$59,2,TRUE),VLOOKUP(M934,标准!C$3:D$23,2,TRUE))))</f>
        <v>64</v>
      </c>
      <c r="O934" s="62">
        <v>226</v>
      </c>
      <c r="P934" s="71">
        <f>IF(A934&lt;43,IF(F934="女",VLOOKUP(O934/100,标准!E$108:F$128,2,TRUE),VLOOKUP(O934/100,标准!E$74:F$94,2,TRUE)),IF(F934="女",VLOOKUP(O934/100,标准!E$39:F$59,2,TRUE),VLOOKUP(O934/100,标准!E$3:F$23,2,TRUE)))</f>
        <v>68</v>
      </c>
      <c r="Q934" s="112">
        <v>4.14</v>
      </c>
      <c r="R934" s="71">
        <f>IF(Q934=0,0,IF(A934&lt;43,IF(F934="女",IF(Q934="",0,VLOOKUP(Q934,标准!I$108:J$138,2,TRUE)),IF(Q934="",0,VLOOKUP(Q934,标准!I$74:J$104,2,TRUE))),IF(F934="女",IF(Q934="",0,VLOOKUP(Q934,标准!I$39:J$69,2,TRUE)),IF(Q934="",0,VLOOKUP(Q934,标准!I$3:J$33,2,TRUE)))))</f>
        <v>66</v>
      </c>
      <c r="S934" s="62">
        <v>0</v>
      </c>
      <c r="T934" s="71">
        <f>IF(A934&lt;43,IF(F934="女",VLOOKUP(S934,标准!G$108:H$138,2,TRUE),VLOOKUP(S934,标准!G$74:H$99,2,TRUE)),IF(F934="女",VLOOKUP(S934,标准!G$39:H$69,2,TRUE),VLOOKUP(S934,标准!G$3:H$28,2,TRUE)))</f>
        <v>0</v>
      </c>
      <c r="U934" s="114">
        <v>7.6</v>
      </c>
      <c r="V934" s="71">
        <f>IF(U934=0,0,IF(A934&lt;43,IF(F934="女",IF(U934="",0,VLOOKUP(U934,标准!A$108:B$128,2,TRUE)),IF(U934="",0,VLOOKUP(U934,标准!A$74:B$94,2,TRUE))),IF(F934="女",IF(U934="",0,VLOOKUP(U934,标准!A$39:B$59,2,TRUE)),IF(U934="",0,VLOOKUP(U934,标准!A$3:B$23,2,TRUE)))))</f>
        <v>74</v>
      </c>
      <c r="W934" s="86">
        <f t="shared" si="14"/>
        <v>63.7</v>
      </c>
      <c r="X934" s="87">
        <v>3.9</v>
      </c>
      <c r="Y934" s="87">
        <v>3.7</v>
      </c>
      <c r="Z934" s="91"/>
      <c r="AA934" s="92"/>
    </row>
    <row r="935" customHeight="1" spans="1:27">
      <c r="A935" s="62">
        <v>40</v>
      </c>
      <c r="B935" s="63">
        <v>934</v>
      </c>
      <c r="C935" s="154" t="s">
        <v>1924</v>
      </c>
      <c r="D935" s="91" t="s">
        <v>1894</v>
      </c>
      <c r="E935" s="91" t="s">
        <v>971</v>
      </c>
      <c r="F935" s="91" t="s">
        <v>30</v>
      </c>
      <c r="G935" s="155" t="s">
        <v>1925</v>
      </c>
      <c r="H935" s="68">
        <v>184.3</v>
      </c>
      <c r="I935" s="68">
        <v>80.2</v>
      </c>
      <c r="J935" s="71">
        <f>IF(F935="女",IF(H935=0,0,VLOOKUP(I935/(H935*H935/10000),标准!M$108:N$112,2,TRUE)),IF(H935=0,0,VLOOKUP(I935/(H935*H935/10000),标准!M$74:N$78,2,TRUE)))</f>
        <v>100</v>
      </c>
      <c r="K935" s="72">
        <v>4451</v>
      </c>
      <c r="L935" s="71">
        <f>IF(A935&lt;43,IF(F935="女",VLOOKUP(K935,标准!K$108:L$128,2,TRUE),VLOOKUP(K935,标准!K$74:L$94,2,TRUE)),IF(F935="女",VLOOKUP(K935,标准!K$39:L$59,2,TRUE),VLOOKUP(K935,标准!K$3:L$23,2,TRUE)))</f>
        <v>80</v>
      </c>
      <c r="M935" s="68">
        <v>17.5</v>
      </c>
      <c r="N935" s="71">
        <f>IF(M935="",0,IF(A935&lt;43,IF(F935="女",VLOOKUP(M935,标准!C$108:D$128,2,TRUE),VLOOKUP(M935,标准!C$74:D$94,2,TRUE)),IF(F935="女",VLOOKUP(M935,标准!C$39:D$59,2,TRUE),VLOOKUP(M935,标准!C$3:D$23,2,TRUE))))</f>
        <v>78</v>
      </c>
      <c r="O935" s="62">
        <v>245</v>
      </c>
      <c r="P935" s="71">
        <f>IF(A935&lt;43,IF(F935="女",VLOOKUP(O935/100,标准!E$108:F$128,2,TRUE),VLOOKUP(O935/100,标准!E$74:F$94,2,TRUE)),IF(F935="女",VLOOKUP(O935/100,标准!E$39:F$59,2,TRUE),VLOOKUP(O935/100,标准!E$3:F$23,2,TRUE)))</f>
        <v>78</v>
      </c>
      <c r="Q935" s="112">
        <v>3.53</v>
      </c>
      <c r="R935" s="71">
        <f>IF(Q935=0,0,IF(A935&lt;43,IF(F935="女",IF(Q935="",0,VLOOKUP(Q935,标准!I$108:J$138,2,TRUE)),IF(Q935="",0,VLOOKUP(Q935,标准!I$74:J$104,2,TRUE))),IF(F935="女",IF(Q935="",0,VLOOKUP(Q935,标准!I$39:J$69,2,TRUE)),IF(Q935="",0,VLOOKUP(Q935,标准!I$3:J$33,2,TRUE)))))</f>
        <v>74</v>
      </c>
      <c r="S935" s="62">
        <v>1</v>
      </c>
      <c r="T935" s="71">
        <f>IF(A935&lt;43,IF(F935="女",VLOOKUP(S935,标准!G$108:H$138,2,TRUE),VLOOKUP(S935,标准!G$74:H$99,2,TRUE)),IF(F935="女",VLOOKUP(S935,标准!G$39:H$69,2,TRUE),VLOOKUP(S935,标准!G$3:H$28,2,TRUE)))</f>
        <v>0</v>
      </c>
      <c r="U935" s="114">
        <v>8</v>
      </c>
      <c r="V935" s="71">
        <f>IF(U935=0,0,IF(A935&lt;43,IF(F935="女",IF(U935="",0,VLOOKUP(U935,标准!A$108:B$128,2,TRUE)),IF(U935="",0,VLOOKUP(U935,标准!A$74:B$94,2,TRUE))),IF(F935="女",IF(U935="",0,VLOOKUP(U935,标准!A$39:B$59,2,TRUE)),IF(U935="",0,VLOOKUP(U935,标准!A$3:B$23,2,TRUE)))))</f>
        <v>70</v>
      </c>
      <c r="W935" s="86">
        <f t="shared" si="14"/>
        <v>71.4</v>
      </c>
      <c r="X935" s="87">
        <v>4.2</v>
      </c>
      <c r="Y935" s="87">
        <v>4.1</v>
      </c>
      <c r="Z935" s="91"/>
      <c r="AA935" s="92"/>
    </row>
    <row r="936" customHeight="1" spans="1:27">
      <c r="A936" s="62">
        <v>40</v>
      </c>
      <c r="B936" s="63">
        <v>935</v>
      </c>
      <c r="C936" s="154" t="s">
        <v>1926</v>
      </c>
      <c r="D936" s="91" t="s">
        <v>1894</v>
      </c>
      <c r="E936" s="91" t="s">
        <v>971</v>
      </c>
      <c r="F936" s="91" t="s">
        <v>34</v>
      </c>
      <c r="G936" s="155" t="s">
        <v>1927</v>
      </c>
      <c r="H936" s="68">
        <v>161.6</v>
      </c>
      <c r="I936" s="68">
        <v>46.9</v>
      </c>
      <c r="J936" s="71">
        <f>IF(F936="女",IF(H936=0,0,VLOOKUP(I936/(H936*H936/10000),标准!M$108:N$112,2,TRUE)),IF(H936=0,0,VLOOKUP(I936/(H936*H936/10000),标准!M$74:N$78,2,TRUE)))</f>
        <v>100</v>
      </c>
      <c r="K936" s="72">
        <v>2988</v>
      </c>
      <c r="L936" s="71">
        <f>IF(A936&lt;43,IF(F936="女",VLOOKUP(K936,标准!K$108:L$128,2,TRUE),VLOOKUP(K936,标准!K$74:L$94,2,TRUE)),IF(F936="女",VLOOKUP(K936,标准!K$39:L$59,2,TRUE),VLOOKUP(K936,标准!K$3:L$23,2,TRUE)))</f>
        <v>78</v>
      </c>
      <c r="M936" s="68">
        <v>8</v>
      </c>
      <c r="N936" s="71">
        <f>IF(M936="",0,IF(A936&lt;43,IF(F936="女",VLOOKUP(M936,标准!C$108:D$128,2,TRUE),VLOOKUP(M936,标准!C$74:D$94,2,TRUE)),IF(F936="女",VLOOKUP(M936,标准!C$39:D$59,2,TRUE),VLOOKUP(M936,标准!C$3:D$23,2,TRUE))))</f>
        <v>62</v>
      </c>
      <c r="O936" s="76">
        <v>177</v>
      </c>
      <c r="P936" s="71">
        <f>IF(A936&lt;43,IF(F936="女",VLOOKUP(O936/100,标准!E$108:F$128,2,TRUE),VLOOKUP(O936/100,标准!E$74:F$94,2,TRUE)),IF(F936="女",VLOOKUP(O936/100,标准!E$39:F$59,2,TRUE),VLOOKUP(O936/100,标准!E$3:F$23,2,TRUE)))</f>
        <v>76</v>
      </c>
      <c r="Q936" s="81">
        <v>4.11</v>
      </c>
      <c r="R936" s="71">
        <f>IF(Q936=0,0,IF(A936&lt;43,IF(F936="女",IF(Q936="",0,VLOOKUP(Q936,标准!I$108:J$138,2,TRUE)),IF(Q936="",0,VLOOKUP(Q936,标准!I$74:J$104,2,TRUE))),IF(F936="女",IF(Q936="",0,VLOOKUP(Q936,标准!I$39:J$69,2,TRUE)),IF(Q936="",0,VLOOKUP(Q936,标准!I$3:J$33,2,TRUE)))))</f>
        <v>68</v>
      </c>
      <c r="S936" s="76">
        <v>40</v>
      </c>
      <c r="T936" s="71">
        <f>IF(A936&lt;43,IF(F936="女",VLOOKUP(S936,标准!G$108:H$138,2,TRUE),VLOOKUP(S936,标准!G$74:H$99,2,TRUE)),IF(F936="女",VLOOKUP(S936,标准!G$39:H$69,2,TRUE),VLOOKUP(S936,标准!G$3:H$28,2,TRUE)))</f>
        <v>74</v>
      </c>
      <c r="U936" s="88">
        <v>8.6</v>
      </c>
      <c r="V936" s="71">
        <f>IF(U936=0,0,IF(A936&lt;43,IF(F936="女",IF(U936="",0,VLOOKUP(U936,标准!A$108:B$128,2,TRUE)),IF(U936="",0,VLOOKUP(U936,标准!A$74:B$94,2,TRUE))),IF(F936="女",IF(U936="",0,VLOOKUP(U936,标准!A$39:B$59,2,TRUE)),IF(U936="",0,VLOOKUP(U936,标准!A$3:B$23,2,TRUE)))))</f>
        <v>76</v>
      </c>
      <c r="W936" s="86">
        <f t="shared" si="14"/>
        <v>76.7</v>
      </c>
      <c r="X936" s="87">
        <v>3.7</v>
      </c>
      <c r="Y936" s="87">
        <v>3.7</v>
      </c>
      <c r="Z936" s="91"/>
      <c r="AA936" s="92"/>
    </row>
    <row r="937" customHeight="1" spans="1:27">
      <c r="A937" s="62">
        <v>40</v>
      </c>
      <c r="B937" s="63">
        <v>936</v>
      </c>
      <c r="C937" s="154" t="s">
        <v>1928</v>
      </c>
      <c r="D937" s="91" t="s">
        <v>1894</v>
      </c>
      <c r="E937" s="91" t="s">
        <v>971</v>
      </c>
      <c r="F937" s="91" t="s">
        <v>30</v>
      </c>
      <c r="G937" s="155" t="s">
        <v>1929</v>
      </c>
      <c r="H937" s="68">
        <v>170.8</v>
      </c>
      <c r="I937" s="68">
        <v>57.8</v>
      </c>
      <c r="J937" s="71">
        <f>IF(F937="女",IF(H937=0,0,VLOOKUP(I937/(H937*H937/10000),标准!M$108:N$112,2,TRUE)),IF(H937=0,0,VLOOKUP(I937/(H937*H937/10000),标准!M$74:N$78,2,TRUE)))</f>
        <v>100</v>
      </c>
      <c r="K937" s="72">
        <v>4310</v>
      </c>
      <c r="L937" s="71">
        <f>IF(A937&lt;43,IF(F937="女",VLOOKUP(K937,标准!K$108:L$128,2,TRUE),VLOOKUP(K937,标准!K$74:L$94,2,TRUE)),IF(F937="女",VLOOKUP(K937,标准!K$39:L$59,2,TRUE),VLOOKUP(K937,标准!K$3:L$23,2,TRUE)))</f>
        <v>80</v>
      </c>
      <c r="M937" s="68">
        <v>0</v>
      </c>
      <c r="N937" s="71">
        <f>IF(M937="",0,IF(A937&lt;43,IF(F937="女",VLOOKUP(M937,标准!C$108:D$128,2,TRUE),VLOOKUP(M937,标准!C$74:D$94,2,TRUE)),IF(F937="女",VLOOKUP(M937,标准!C$39:D$59,2,TRUE),VLOOKUP(M937,标准!C$3:D$23,2,TRUE))))</f>
        <v>20</v>
      </c>
      <c r="O937" s="62">
        <v>247</v>
      </c>
      <c r="P937" s="71">
        <f>IF(A937&lt;43,IF(F937="女",VLOOKUP(O937/100,标准!E$108:F$128,2,TRUE),VLOOKUP(O937/100,标准!E$74:F$94,2,TRUE)),IF(F937="女",VLOOKUP(O937/100,标准!E$39:F$59,2,TRUE),VLOOKUP(O937/100,标准!E$3:F$23,2,TRUE)))</f>
        <v>78</v>
      </c>
      <c r="Q937" s="112">
        <v>4.01</v>
      </c>
      <c r="R937" s="71">
        <f>IF(Q937=0,0,IF(A937&lt;43,IF(F937="女",IF(Q937="",0,VLOOKUP(Q937,标准!I$108:J$138,2,TRUE)),IF(Q937="",0,VLOOKUP(Q937,标准!I$74:J$104,2,TRUE))),IF(F937="女",IF(Q937="",0,VLOOKUP(Q937,标准!I$39:J$69,2,TRUE)),IF(Q937="",0,VLOOKUP(Q937,标准!I$3:J$33,2,TRUE)))))</f>
        <v>72</v>
      </c>
      <c r="S937" s="62">
        <v>3</v>
      </c>
      <c r="T937" s="71">
        <f>IF(A937&lt;43,IF(F937="女",VLOOKUP(S937,标准!G$108:H$138,2,TRUE),VLOOKUP(S937,标准!G$74:H$99,2,TRUE)),IF(F937="女",VLOOKUP(S937,标准!G$39:H$69,2,TRUE),VLOOKUP(S937,标准!G$3:H$28,2,TRUE)))</f>
        <v>0</v>
      </c>
      <c r="U937" s="114">
        <v>6.9</v>
      </c>
      <c r="V937" s="71">
        <f>IF(U937=0,0,IF(A937&lt;43,IF(F937="女",IF(U937="",0,VLOOKUP(U937,标准!A$108:B$128,2,TRUE)),IF(U937="",0,VLOOKUP(U937,标准!A$74:B$94,2,TRUE))),IF(F937="女",IF(U937="",0,VLOOKUP(U937,标准!A$39:B$59,2,TRUE)),IF(U937="",0,VLOOKUP(U937,标准!A$3:B$23,2,TRUE)))))</f>
        <v>90</v>
      </c>
      <c r="W937" s="86">
        <f t="shared" si="14"/>
        <v>69.2</v>
      </c>
      <c r="X937" s="87">
        <v>3.7</v>
      </c>
      <c r="Y937" s="87">
        <v>3.7</v>
      </c>
      <c r="Z937" s="91"/>
      <c r="AA937" s="92"/>
    </row>
    <row r="938" customHeight="1" spans="1:27">
      <c r="A938" s="62">
        <v>40</v>
      </c>
      <c r="B938" s="63">
        <v>937</v>
      </c>
      <c r="C938" s="154" t="s">
        <v>1930</v>
      </c>
      <c r="D938" s="91" t="s">
        <v>1894</v>
      </c>
      <c r="E938" s="91" t="s">
        <v>971</v>
      </c>
      <c r="F938" s="91" t="s">
        <v>30</v>
      </c>
      <c r="G938" s="155" t="s">
        <v>1931</v>
      </c>
      <c r="H938" s="68">
        <v>183.8</v>
      </c>
      <c r="I938" s="68">
        <v>82.7</v>
      </c>
      <c r="J938" s="71">
        <f>IF(F938="女",IF(H938=0,0,VLOOKUP(I938/(H938*H938/10000),标准!M$108:N$112,2,TRUE)),IF(H938=0,0,VLOOKUP(I938/(H938*H938/10000),标准!M$74:N$78,2,TRUE)))</f>
        <v>80</v>
      </c>
      <c r="K938" s="72">
        <v>4287</v>
      </c>
      <c r="L938" s="71">
        <f>IF(A938&lt;43,IF(F938="女",VLOOKUP(K938,标准!K$108:L$128,2,TRUE),VLOOKUP(K938,标准!K$74:L$94,2,TRUE)),IF(F938="女",VLOOKUP(K938,标准!K$39:L$59,2,TRUE),VLOOKUP(K938,标准!K$3:L$23,2,TRUE)))</f>
        <v>78</v>
      </c>
      <c r="M938" s="68">
        <v>19</v>
      </c>
      <c r="N938" s="71">
        <f>IF(M938="",0,IF(A938&lt;43,IF(F938="女",VLOOKUP(M938,标准!C$108:D$128,2,TRUE),VLOOKUP(M938,标准!C$74:D$94,2,TRUE)),IF(F938="女",VLOOKUP(M938,标准!C$39:D$59,2,TRUE),VLOOKUP(M938,标准!C$3:D$23,2,TRUE))))</f>
        <v>80</v>
      </c>
      <c r="O938" s="62">
        <v>238</v>
      </c>
      <c r="P938" s="71">
        <f>IF(A938&lt;43,IF(F938="女",VLOOKUP(O938/100,标准!E$108:F$128,2,TRUE),VLOOKUP(O938/100,标准!E$74:F$94,2,TRUE)),IF(F938="女",VLOOKUP(O938/100,标准!E$39:F$59,2,TRUE),VLOOKUP(O938/100,标准!E$3:F$23,2,TRUE)))</f>
        <v>74</v>
      </c>
      <c r="Q938" s="112">
        <v>3.58</v>
      </c>
      <c r="R938" s="71">
        <f>IF(Q938=0,0,IF(A938&lt;43,IF(F938="女",IF(Q938="",0,VLOOKUP(Q938,标准!I$108:J$138,2,TRUE)),IF(Q938="",0,VLOOKUP(Q938,标准!I$74:J$104,2,TRUE))),IF(F938="女",IF(Q938="",0,VLOOKUP(Q938,标准!I$39:J$69,2,TRUE)),IF(Q938="",0,VLOOKUP(Q938,标准!I$3:J$33,2,TRUE)))))</f>
        <v>72</v>
      </c>
      <c r="S938" s="62">
        <v>0</v>
      </c>
      <c r="T938" s="71">
        <f>IF(A938&lt;43,IF(F938="女",VLOOKUP(S938,标准!G$108:H$138,2,TRUE),VLOOKUP(S938,标准!G$74:H$99,2,TRUE)),IF(F938="女",VLOOKUP(S938,标准!G$39:H$69,2,TRUE),VLOOKUP(S938,标准!G$3:H$28,2,TRUE)))</f>
        <v>0</v>
      </c>
      <c r="U938" s="114">
        <v>7.2</v>
      </c>
      <c r="V938" s="71">
        <f>IF(U938=0,0,IF(A938&lt;43,IF(F938="女",IF(U938="",0,VLOOKUP(U938,标准!A$108:B$128,2,TRUE)),IF(U938="",0,VLOOKUP(U938,标准!A$74:B$94,2,TRUE))),IF(F938="女",IF(U938="",0,VLOOKUP(U938,标准!A$39:B$59,2,TRUE)),IF(U938="",0,VLOOKUP(U938,标准!A$3:B$23,2,TRUE)))))</f>
        <v>78</v>
      </c>
      <c r="W938" s="86">
        <f t="shared" si="14"/>
        <v>69.1</v>
      </c>
      <c r="X938" s="87">
        <v>4.4</v>
      </c>
      <c r="Y938" s="87">
        <v>4.2</v>
      </c>
      <c r="Z938" s="91"/>
      <c r="AA938" s="92"/>
    </row>
    <row r="939" customHeight="1" spans="1:27">
      <c r="A939" s="62">
        <v>40</v>
      </c>
      <c r="B939" s="63">
        <v>938</v>
      </c>
      <c r="C939" s="154" t="s">
        <v>1932</v>
      </c>
      <c r="D939" s="91" t="s">
        <v>1894</v>
      </c>
      <c r="E939" s="91" t="s">
        <v>971</v>
      </c>
      <c r="F939" s="91" t="s">
        <v>30</v>
      </c>
      <c r="G939" s="155" t="s">
        <v>1933</v>
      </c>
      <c r="H939" s="68">
        <v>176.9</v>
      </c>
      <c r="I939" s="68">
        <v>68.8</v>
      </c>
      <c r="J939" s="71">
        <f>IF(F939="女",IF(H939=0,0,VLOOKUP(I939/(H939*H939/10000),标准!M$108:N$112,2,TRUE)),IF(H939=0,0,VLOOKUP(I939/(H939*H939/10000),标准!M$74:N$78,2,TRUE)))</f>
        <v>100</v>
      </c>
      <c r="K939" s="72">
        <v>4159</v>
      </c>
      <c r="L939" s="71">
        <f>IF(A939&lt;43,IF(F939="女",VLOOKUP(K939,标准!K$108:L$128,2,TRUE),VLOOKUP(K939,标准!K$74:L$94,2,TRUE)),IF(F939="女",VLOOKUP(K939,标准!K$39:L$59,2,TRUE),VLOOKUP(K939,标准!K$3:L$23,2,TRUE)))</f>
        <v>76</v>
      </c>
      <c r="M939" s="68">
        <v>11</v>
      </c>
      <c r="N939" s="71">
        <f>IF(M939="",0,IF(A939&lt;43,IF(F939="女",VLOOKUP(M939,标准!C$108:D$128,2,TRUE),VLOOKUP(M939,标准!C$74:D$94,2,TRUE)),IF(F939="女",VLOOKUP(M939,标准!C$39:D$59,2,TRUE),VLOOKUP(M939,标准!C$3:D$23,2,TRUE))))</f>
        <v>70</v>
      </c>
      <c r="O939" s="62">
        <v>236</v>
      </c>
      <c r="P939" s="71">
        <f>IF(A939&lt;43,IF(F939="女",VLOOKUP(O939/100,标准!E$108:F$128,2,TRUE),VLOOKUP(O939/100,标准!E$74:F$94,2,TRUE)),IF(F939="女",VLOOKUP(O939/100,标准!E$39:F$59,2,TRUE),VLOOKUP(O939/100,标准!E$3:F$23,2,TRUE)))</f>
        <v>74</v>
      </c>
      <c r="Q939" s="112">
        <v>3.58</v>
      </c>
      <c r="R939" s="71">
        <f>IF(Q939=0,0,IF(A939&lt;43,IF(F939="女",IF(Q939="",0,VLOOKUP(Q939,标准!I$108:J$138,2,TRUE)),IF(Q939="",0,VLOOKUP(Q939,标准!I$74:J$104,2,TRUE))),IF(F939="女",IF(Q939="",0,VLOOKUP(Q939,标准!I$39:J$69,2,TRUE)),IF(Q939="",0,VLOOKUP(Q939,标准!I$3:J$33,2,TRUE)))))</f>
        <v>72</v>
      </c>
      <c r="S939" s="62">
        <v>8</v>
      </c>
      <c r="T939" s="71">
        <f>IF(A939&lt;43,IF(F939="女",VLOOKUP(S939,标准!G$108:H$138,2,TRUE),VLOOKUP(S939,标准!G$74:H$99,2,TRUE)),IF(F939="女",VLOOKUP(S939,标准!G$39:H$69,2,TRUE),VLOOKUP(S939,标准!G$3:H$28,2,TRUE)))</f>
        <v>40</v>
      </c>
      <c r="U939" s="114">
        <v>7.4</v>
      </c>
      <c r="V939" s="71">
        <f>IF(U939=0,0,IF(A939&lt;43,IF(F939="女",IF(U939="",0,VLOOKUP(U939,标准!A$108:B$128,2,TRUE)),IF(U939="",0,VLOOKUP(U939,标准!A$74:B$94,2,TRUE))),IF(F939="女",IF(U939="",0,VLOOKUP(U939,标准!A$39:B$59,2,TRUE)),IF(U939="",0,VLOOKUP(U939,标准!A$3:B$23,2,TRUE)))))</f>
        <v>76</v>
      </c>
      <c r="W939" s="86">
        <f t="shared" si="14"/>
        <v>74.4</v>
      </c>
      <c r="X939" s="87">
        <v>3.9</v>
      </c>
      <c r="Y939" s="87">
        <v>3.9</v>
      </c>
      <c r="Z939" s="91"/>
      <c r="AA939" s="92"/>
    </row>
    <row r="940" customHeight="1" spans="1:27">
      <c r="A940" s="62">
        <v>40</v>
      </c>
      <c r="B940" s="63">
        <v>939</v>
      </c>
      <c r="C940" s="154" t="s">
        <v>1934</v>
      </c>
      <c r="D940" s="91" t="s">
        <v>1894</v>
      </c>
      <c r="E940" s="91" t="s">
        <v>971</v>
      </c>
      <c r="F940" s="91" t="s">
        <v>30</v>
      </c>
      <c r="G940" s="155" t="s">
        <v>1935</v>
      </c>
      <c r="H940" s="68">
        <v>171.2</v>
      </c>
      <c r="I940" s="68">
        <v>76.8</v>
      </c>
      <c r="J940" s="71">
        <f>IF(F940="女",IF(H940=0,0,VLOOKUP(I940/(H940*H940/10000),标准!M$108:N$112,2,TRUE)),IF(H940=0,0,VLOOKUP(I940/(H940*H940/10000),标准!M$74:N$78,2,TRUE)))</f>
        <v>80</v>
      </c>
      <c r="K940" s="72">
        <v>3684</v>
      </c>
      <c r="L940" s="71">
        <f>IF(A940&lt;43,IF(F940="女",VLOOKUP(K940,标准!K$108:L$128,2,TRUE),VLOOKUP(K940,标准!K$74:L$94,2,TRUE)),IF(F940="女",VLOOKUP(K940,标准!K$39:L$59,2,TRUE),VLOOKUP(K940,标准!K$3:L$23,2,TRUE)))</f>
        <v>68</v>
      </c>
      <c r="M940" s="68">
        <v>4</v>
      </c>
      <c r="N940" s="71">
        <f>IF(M940="",0,IF(A940&lt;43,IF(F940="女",VLOOKUP(M940,标准!C$108:D$128,2,TRUE),VLOOKUP(M940,标准!C$74:D$94,2,TRUE)),IF(F940="女",VLOOKUP(M940,标准!C$39:D$59,2,TRUE),VLOOKUP(M940,标准!C$3:D$23,2,TRUE))))</f>
        <v>60</v>
      </c>
      <c r="O940" s="76">
        <v>198</v>
      </c>
      <c r="P940" s="71">
        <f>IF(A940&lt;43,IF(F940="女",VLOOKUP(O940/100,标准!E$108:F$128,2,TRUE),VLOOKUP(O940/100,标准!E$74:F$94,2,TRUE)),IF(F940="女",VLOOKUP(O940/100,标准!E$39:F$59,2,TRUE),VLOOKUP(O940/100,标准!E$3:F$23,2,TRUE)))</f>
        <v>40</v>
      </c>
      <c r="Q940" s="81">
        <v>4.38</v>
      </c>
      <c r="R940" s="71">
        <f>IF(Q940=0,0,IF(A940&lt;43,IF(F940="女",IF(Q940="",0,VLOOKUP(Q940,标准!I$108:J$138,2,TRUE)),IF(Q940="",0,VLOOKUP(Q940,标准!I$74:J$104,2,TRUE))),IF(F940="女",IF(Q940="",0,VLOOKUP(Q940,标准!I$39:J$69,2,TRUE)),IF(Q940="",0,VLOOKUP(Q940,标准!I$3:J$33,2,TRUE)))))</f>
        <v>50</v>
      </c>
      <c r="S940" s="76">
        <v>2</v>
      </c>
      <c r="T940" s="71">
        <f>IF(A940&lt;43,IF(F940="女",VLOOKUP(S940,标准!G$108:H$138,2,TRUE),VLOOKUP(S940,标准!G$74:H$99,2,TRUE)),IF(F940="女",VLOOKUP(S940,标准!G$39:H$69,2,TRUE),VLOOKUP(S940,标准!G$3:H$28,2,TRUE)))</f>
        <v>0</v>
      </c>
      <c r="U940" s="88">
        <v>7.9</v>
      </c>
      <c r="V940" s="71">
        <f>IF(U940=0,0,IF(A940&lt;43,IF(F940="女",IF(U940="",0,VLOOKUP(U940,标准!A$108:B$128,2,TRUE)),IF(U940="",0,VLOOKUP(U940,标准!A$74:B$94,2,TRUE))),IF(F940="女",IF(U940="",0,VLOOKUP(U940,标准!A$39:B$59,2,TRUE)),IF(U940="",0,VLOOKUP(U940,标准!A$3:B$23,2,TRUE)))))</f>
        <v>72</v>
      </c>
      <c r="W940" s="86">
        <f t="shared" si="14"/>
        <v>56.6</v>
      </c>
      <c r="X940" s="87">
        <v>4.1</v>
      </c>
      <c r="Y940" s="87">
        <v>3.7</v>
      </c>
      <c r="Z940" s="91"/>
      <c r="AA940" s="92"/>
    </row>
    <row r="941" customHeight="1" spans="1:27">
      <c r="A941" s="62">
        <v>40</v>
      </c>
      <c r="B941" s="63">
        <v>940</v>
      </c>
      <c r="C941" s="154" t="s">
        <v>1936</v>
      </c>
      <c r="D941" s="91" t="s">
        <v>1894</v>
      </c>
      <c r="E941" s="91" t="s">
        <v>971</v>
      </c>
      <c r="F941" s="91" t="s">
        <v>30</v>
      </c>
      <c r="G941" s="155" t="s">
        <v>1937</v>
      </c>
      <c r="H941" s="68">
        <v>178.2</v>
      </c>
      <c r="I941" s="68">
        <v>67.7</v>
      </c>
      <c r="J941" s="71">
        <f>IF(F941="女",IF(H941=0,0,VLOOKUP(I941/(H941*H941/10000),标准!M$108:N$112,2,TRUE)),IF(H941=0,0,VLOOKUP(I941/(H941*H941/10000),标准!M$74:N$78,2,TRUE)))</f>
        <v>100</v>
      </c>
      <c r="K941" s="72">
        <v>4505</v>
      </c>
      <c r="L941" s="71">
        <f>IF(A941&lt;43,IF(F941="女",VLOOKUP(K941,标准!K$108:L$128,2,TRUE),VLOOKUP(K941,标准!K$74:L$94,2,TRUE)),IF(F941="女",VLOOKUP(K941,标准!K$39:L$59,2,TRUE),VLOOKUP(K941,标准!K$3:L$23,2,TRUE)))</f>
        <v>80</v>
      </c>
      <c r="M941" s="68">
        <v>13</v>
      </c>
      <c r="N941" s="71">
        <f>IF(M941="",0,IF(A941&lt;43,IF(F941="女",VLOOKUP(M941,标准!C$108:D$128,2,TRUE),VLOOKUP(M941,标准!C$74:D$94,2,TRUE)),IF(F941="女",VLOOKUP(M941,标准!C$39:D$59,2,TRUE),VLOOKUP(M941,标准!C$3:D$23,2,TRUE))))</f>
        <v>72</v>
      </c>
      <c r="O941" s="62">
        <v>232</v>
      </c>
      <c r="P941" s="71">
        <f>IF(A941&lt;43,IF(F941="女",VLOOKUP(O941/100,标准!E$108:F$128,2,TRUE),VLOOKUP(O941/100,标准!E$74:F$94,2,TRUE)),IF(F941="女",VLOOKUP(O941/100,标准!E$39:F$59,2,TRUE),VLOOKUP(O941/100,标准!E$3:F$23,2,TRUE)))</f>
        <v>72</v>
      </c>
      <c r="Q941" s="112">
        <v>4.04</v>
      </c>
      <c r="R941" s="71">
        <f>IF(Q941=0,0,IF(A941&lt;43,IF(F941="女",IF(Q941="",0,VLOOKUP(Q941,标准!I$108:J$138,2,TRUE)),IF(Q941="",0,VLOOKUP(Q941,标准!I$74:J$104,2,TRUE))),IF(F941="女",IF(Q941="",0,VLOOKUP(Q941,标准!I$39:J$69,2,TRUE)),IF(Q941="",0,VLOOKUP(Q941,标准!I$3:J$33,2,TRUE)))))</f>
        <v>70</v>
      </c>
      <c r="S941" s="62">
        <v>10</v>
      </c>
      <c r="T941" s="71">
        <f>IF(A941&lt;43,IF(F941="女",VLOOKUP(S941,标准!G$108:H$138,2,TRUE),VLOOKUP(S941,标准!G$74:H$99,2,TRUE)),IF(F941="女",VLOOKUP(S941,标准!G$39:H$69,2,TRUE),VLOOKUP(S941,标准!G$3:H$28,2,TRUE)))</f>
        <v>60</v>
      </c>
      <c r="U941" s="114">
        <v>7</v>
      </c>
      <c r="V941" s="71">
        <f>IF(U941=0,0,IF(A941&lt;43,IF(F941="女",IF(U941="",0,VLOOKUP(U941,标准!A$108:B$128,2,TRUE)),IF(U941="",0,VLOOKUP(U941,标准!A$74:B$94,2,TRUE))),IF(F941="女",IF(U941="",0,VLOOKUP(U941,标准!A$39:B$59,2,TRUE)),IF(U941="",0,VLOOKUP(U941,标准!A$3:B$23,2,TRUE)))))</f>
        <v>85</v>
      </c>
      <c r="W941" s="86">
        <f t="shared" si="14"/>
        <v>78.4</v>
      </c>
      <c r="X941" s="87">
        <v>4.1</v>
      </c>
      <c r="Y941" s="87">
        <v>3.9</v>
      </c>
      <c r="Z941" s="91"/>
      <c r="AA941" s="92"/>
    </row>
    <row r="942" customHeight="1" spans="1:27">
      <c r="A942" s="62">
        <v>40</v>
      </c>
      <c r="B942" s="63">
        <v>941</v>
      </c>
      <c r="C942" s="154" t="s">
        <v>1938</v>
      </c>
      <c r="D942" s="91" t="s">
        <v>1894</v>
      </c>
      <c r="E942" s="91" t="s">
        <v>971</v>
      </c>
      <c r="F942" s="91" t="s">
        <v>30</v>
      </c>
      <c r="G942" s="155" t="s">
        <v>1939</v>
      </c>
      <c r="H942" s="68">
        <v>169.7</v>
      </c>
      <c r="I942" s="68">
        <v>70.9</v>
      </c>
      <c r="J942" s="71">
        <f>IF(F942="女",IF(H942=0,0,VLOOKUP(I942/(H942*H942/10000),标准!M$108:N$112,2,TRUE)),IF(H942=0,0,VLOOKUP(I942/(H942*H942/10000),标准!M$74:N$78,2,TRUE)))</f>
        <v>80</v>
      </c>
      <c r="K942" s="72">
        <v>3083</v>
      </c>
      <c r="L942" s="71">
        <f>IF(A942&lt;43,IF(F942="女",VLOOKUP(K942,标准!K$108:L$128,2,TRUE),VLOOKUP(K942,标准!K$74:L$94,2,TRUE)),IF(F942="女",VLOOKUP(K942,标准!K$39:L$59,2,TRUE),VLOOKUP(K942,标准!K$3:L$23,2,TRUE)))</f>
        <v>50</v>
      </c>
      <c r="M942" s="68">
        <v>7</v>
      </c>
      <c r="N942" s="71">
        <f>IF(M942="",0,IF(A942&lt;43,IF(F942="女",VLOOKUP(M942,标准!C$108:D$128,2,TRUE),VLOOKUP(M942,标准!C$74:D$94,2,TRUE)),IF(F942="女",VLOOKUP(M942,标准!C$39:D$59,2,TRUE),VLOOKUP(M942,标准!C$3:D$23,2,TRUE))))</f>
        <v>64</v>
      </c>
      <c r="O942" s="62">
        <v>230</v>
      </c>
      <c r="P942" s="71">
        <f>IF(A942&lt;43,IF(F942="女",VLOOKUP(O942/100,标准!E$108:F$128,2,TRUE),VLOOKUP(O942/100,标准!E$74:F$94,2,TRUE)),IF(F942="女",VLOOKUP(O942/100,标准!E$39:F$59,2,TRUE),VLOOKUP(O942/100,标准!E$3:F$23,2,TRUE)))</f>
        <v>70</v>
      </c>
      <c r="Q942" s="112">
        <v>4.47</v>
      </c>
      <c r="R942" s="71">
        <f>IF(Q942=0,0,IF(A942&lt;43,IF(F942="女",IF(Q942="",0,VLOOKUP(Q942,标准!I$108:J$138,2,TRUE)),IF(Q942="",0,VLOOKUP(Q942,标准!I$74:J$104,2,TRUE))),IF(F942="女",IF(Q942="",0,VLOOKUP(Q942,标准!I$39:J$69,2,TRUE)),IF(Q942="",0,VLOOKUP(Q942,标准!I$3:J$33,2,TRUE)))))</f>
        <v>50</v>
      </c>
      <c r="S942" s="62">
        <v>0</v>
      </c>
      <c r="T942" s="71">
        <f>IF(A942&lt;43,IF(F942="女",VLOOKUP(S942,标准!G$108:H$138,2,TRUE),VLOOKUP(S942,标准!G$74:H$99,2,TRUE)),IF(F942="女",VLOOKUP(S942,标准!G$39:H$69,2,TRUE),VLOOKUP(S942,标准!G$3:H$28,2,TRUE)))</f>
        <v>0</v>
      </c>
      <c r="U942" s="114">
        <v>7.6</v>
      </c>
      <c r="V942" s="71">
        <f>IF(U942=0,0,IF(A942&lt;43,IF(F942="女",IF(U942="",0,VLOOKUP(U942,标准!A$108:B$128,2,TRUE)),IF(U942="",0,VLOOKUP(U942,标准!A$74:B$94,2,TRUE))),IF(F942="女",IF(U942="",0,VLOOKUP(U942,标准!A$39:B$59,2,TRUE)),IF(U942="",0,VLOOKUP(U942,标准!A$3:B$23,2,TRUE)))))</f>
        <v>74</v>
      </c>
      <c r="W942" s="86">
        <f t="shared" si="14"/>
        <v>57.7</v>
      </c>
      <c r="X942" s="87">
        <v>4.1</v>
      </c>
      <c r="Y942" s="87">
        <v>3.7</v>
      </c>
      <c r="Z942" s="91"/>
      <c r="AA942" s="92"/>
    </row>
    <row r="943" customHeight="1" spans="1:27">
      <c r="A943" s="62">
        <v>40</v>
      </c>
      <c r="B943" s="63">
        <v>942</v>
      </c>
      <c r="C943" s="154" t="s">
        <v>1940</v>
      </c>
      <c r="D943" s="91" t="s">
        <v>1894</v>
      </c>
      <c r="E943" s="91" t="s">
        <v>971</v>
      </c>
      <c r="F943" s="91" t="s">
        <v>34</v>
      </c>
      <c r="G943" s="155" t="s">
        <v>1941</v>
      </c>
      <c r="H943" s="68">
        <v>173.3</v>
      </c>
      <c r="I943" s="68">
        <v>58.3</v>
      </c>
      <c r="J943" s="71">
        <f>IF(F943="女",IF(H943=0,0,VLOOKUP(I943/(H943*H943/10000),标准!M$108:N$112,2,TRUE)),IF(H943=0,0,VLOOKUP(I943/(H943*H943/10000),标准!M$74:N$78,2,TRUE)))</f>
        <v>100</v>
      </c>
      <c r="K943" s="72">
        <v>3483</v>
      </c>
      <c r="L943" s="71">
        <f>IF(A943&lt;43,IF(F943="女",VLOOKUP(K943,标准!K$108:L$128,2,TRUE),VLOOKUP(K943,标准!K$74:L$94,2,TRUE)),IF(F943="女",VLOOKUP(K943,标准!K$39:L$59,2,TRUE),VLOOKUP(K943,标准!K$3:L$23,2,TRUE)))</f>
        <v>100</v>
      </c>
      <c r="M943" s="68">
        <v>17</v>
      </c>
      <c r="N943" s="71">
        <f>IF(M943="",0,IF(A943&lt;43,IF(F943="女",VLOOKUP(M943,标准!C$108:D$128,2,TRUE),VLOOKUP(M943,标准!C$74:D$94,2,TRUE)),IF(F943="女",VLOOKUP(M943,标准!C$39:D$59,2,TRUE),VLOOKUP(M943,标准!C$3:D$23,2,TRUE))))</f>
        <v>76</v>
      </c>
      <c r="O943" s="76">
        <v>155</v>
      </c>
      <c r="P943" s="71">
        <f>IF(A943&lt;43,IF(F943="女",VLOOKUP(O943/100,标准!E$108:F$128,2,TRUE),VLOOKUP(O943/100,标准!E$74:F$94,2,TRUE)),IF(F943="女",VLOOKUP(O943/100,标准!E$39:F$59,2,TRUE),VLOOKUP(O943/100,标准!E$3:F$23,2,TRUE)))</f>
        <v>62</v>
      </c>
      <c r="Q943" s="81">
        <v>3.58</v>
      </c>
      <c r="R943" s="71">
        <f>IF(Q943=0,0,IF(A943&lt;43,IF(F943="女",IF(Q943="",0,VLOOKUP(Q943,标准!I$108:J$138,2,TRUE)),IF(Q943="",0,VLOOKUP(Q943,标准!I$74:J$104,2,TRUE))),IF(F943="女",IF(Q943="",0,VLOOKUP(Q943,标准!I$39:J$69,2,TRUE)),IF(Q943="",0,VLOOKUP(Q943,标准!I$3:J$33,2,TRUE)))))</f>
        <v>74</v>
      </c>
      <c r="S943" s="76">
        <v>34</v>
      </c>
      <c r="T943" s="71">
        <f>IF(A943&lt;43,IF(F943="女",VLOOKUP(S943,标准!G$108:H$138,2,TRUE),VLOOKUP(S943,标准!G$74:H$99,2,TRUE)),IF(F943="女",VLOOKUP(S943,标准!G$39:H$69,2,TRUE),VLOOKUP(S943,标准!G$3:H$28,2,TRUE)))</f>
        <v>68</v>
      </c>
      <c r="U943" s="88">
        <v>8.9</v>
      </c>
      <c r="V943" s="71">
        <f>IF(U943=0,0,IF(A943&lt;43,IF(F943="女",IF(U943="",0,VLOOKUP(U943,标准!A$108:B$128,2,TRUE)),IF(U943="",0,VLOOKUP(U943,标准!A$74:B$94,2,TRUE))),IF(F943="女",IF(U943="",0,VLOOKUP(U943,标准!A$39:B$59,2,TRUE)),IF(U943="",0,VLOOKUP(U943,标准!A$3:B$23,2,TRUE)))))</f>
        <v>74</v>
      </c>
      <c r="W943" s="86">
        <f t="shared" si="14"/>
        <v>80.2</v>
      </c>
      <c r="X943" s="87">
        <v>4.4</v>
      </c>
      <c r="Y943" s="87">
        <v>4.4</v>
      </c>
      <c r="Z943" s="91"/>
      <c r="AA943" s="92"/>
    </row>
    <row r="944" customHeight="1" spans="1:27">
      <c r="A944" s="62">
        <v>40</v>
      </c>
      <c r="B944" s="63">
        <v>943</v>
      </c>
      <c r="C944" s="154" t="s">
        <v>1942</v>
      </c>
      <c r="D944" s="91" t="s">
        <v>1894</v>
      </c>
      <c r="E944" s="91" t="s">
        <v>971</v>
      </c>
      <c r="F944" s="91" t="s">
        <v>30</v>
      </c>
      <c r="G944" s="155" t="s">
        <v>1943</v>
      </c>
      <c r="H944" s="68">
        <v>171.1</v>
      </c>
      <c r="I944" s="68">
        <v>80.6</v>
      </c>
      <c r="J944" s="71">
        <f>IF(F944="女",IF(H944=0,0,VLOOKUP(I944/(H944*H944/10000),标准!M$108:N$112,2,TRUE)),IF(H944=0,0,VLOOKUP(I944/(H944*H944/10000),标准!M$74:N$78,2,TRUE)))</f>
        <v>80</v>
      </c>
      <c r="K944" s="72">
        <v>4882</v>
      </c>
      <c r="L944" s="71">
        <f>IF(A944&lt;43,IF(F944="女",VLOOKUP(K944,标准!K$108:L$128,2,TRUE),VLOOKUP(K944,标准!K$74:L$94,2,TRUE)),IF(F944="女",VLOOKUP(K944,标准!K$39:L$59,2,TRUE),VLOOKUP(K944,标准!K$3:L$23,2,TRUE)))</f>
        <v>90</v>
      </c>
      <c r="M944" s="68">
        <v>11</v>
      </c>
      <c r="N944" s="71">
        <f>IF(M944="",0,IF(A944&lt;43,IF(F944="女",VLOOKUP(M944,标准!C$108:D$128,2,TRUE),VLOOKUP(M944,标准!C$74:D$94,2,TRUE)),IF(F944="女",VLOOKUP(M944,标准!C$39:D$59,2,TRUE),VLOOKUP(M944,标准!C$3:D$23,2,TRUE))))</f>
        <v>70</v>
      </c>
      <c r="O944" s="62">
        <v>231</v>
      </c>
      <c r="P944" s="71">
        <f>IF(A944&lt;43,IF(F944="女",VLOOKUP(O944/100,标准!E$108:F$128,2,TRUE),VLOOKUP(O944/100,标准!E$74:F$94,2,TRUE)),IF(F944="女",VLOOKUP(O944/100,标准!E$39:F$59,2,TRUE),VLOOKUP(O944/100,标准!E$3:F$23,2,TRUE)))</f>
        <v>70</v>
      </c>
      <c r="Q944" s="112">
        <v>4.08</v>
      </c>
      <c r="R944" s="71">
        <f>IF(Q944=0,0,IF(A944&lt;43,IF(F944="女",IF(Q944="",0,VLOOKUP(Q944,标准!I$108:J$138,2,TRUE)),IF(Q944="",0,VLOOKUP(Q944,标准!I$74:J$104,2,TRUE))),IF(F944="女",IF(Q944="",0,VLOOKUP(Q944,标准!I$39:J$69,2,TRUE)),IF(Q944="",0,VLOOKUP(Q944,标准!I$3:J$33,2,TRUE)))))</f>
        <v>68</v>
      </c>
      <c r="S944" s="62">
        <v>3</v>
      </c>
      <c r="T944" s="71">
        <f>IF(A944&lt;43,IF(F944="女",VLOOKUP(S944,标准!G$108:H$138,2,TRUE),VLOOKUP(S944,标准!G$74:H$99,2,TRUE)),IF(F944="女",VLOOKUP(S944,标准!G$39:H$69,2,TRUE),VLOOKUP(S944,标准!G$3:H$28,2,TRUE)))</f>
        <v>0</v>
      </c>
      <c r="U944" s="114">
        <v>6.7</v>
      </c>
      <c r="V944" s="71">
        <f>IF(U944=0,0,IF(A944&lt;43,IF(F944="女",IF(U944="",0,VLOOKUP(U944,标准!A$108:B$128,2,TRUE)),IF(U944="",0,VLOOKUP(U944,标准!A$74:B$94,2,TRUE))),IF(F944="女",IF(U944="",0,VLOOKUP(U944,标准!A$39:B$59,2,TRUE)),IF(U944="",0,VLOOKUP(U944,标准!A$3:B$23,2,TRUE)))))</f>
        <v>100</v>
      </c>
      <c r="W944" s="86">
        <f t="shared" si="14"/>
        <v>73.1</v>
      </c>
      <c r="X944" s="87"/>
      <c r="Y944" s="87"/>
      <c r="Z944" s="91"/>
      <c r="AA944" s="92"/>
    </row>
    <row r="945" customHeight="1" spans="1:27">
      <c r="A945" s="62">
        <v>40</v>
      </c>
      <c r="B945" s="63">
        <v>944</v>
      </c>
      <c r="C945" s="154" t="s">
        <v>1944</v>
      </c>
      <c r="D945" s="91" t="s">
        <v>1894</v>
      </c>
      <c r="E945" s="91" t="s">
        <v>971</v>
      </c>
      <c r="F945" s="91" t="s">
        <v>30</v>
      </c>
      <c r="G945" s="155" t="s">
        <v>1945</v>
      </c>
      <c r="H945" s="68">
        <v>172.3</v>
      </c>
      <c r="I945" s="68">
        <v>64</v>
      </c>
      <c r="J945" s="71">
        <f>IF(F945="女",IF(H945=0,0,VLOOKUP(I945/(H945*H945/10000),标准!M$108:N$112,2,TRUE)),IF(H945=0,0,VLOOKUP(I945/(H945*H945/10000),标准!M$74:N$78,2,TRUE)))</f>
        <v>100</v>
      </c>
      <c r="K945" s="72">
        <v>3929</v>
      </c>
      <c r="L945" s="71">
        <f>IF(A945&lt;43,IF(F945="女",VLOOKUP(K945,标准!K$108:L$128,2,TRUE),VLOOKUP(K945,标准!K$74:L$94,2,TRUE)),IF(F945="女",VLOOKUP(K945,标准!K$39:L$59,2,TRUE),VLOOKUP(K945,标准!K$3:L$23,2,TRUE)))</f>
        <v>72</v>
      </c>
      <c r="M945" s="68">
        <v>15</v>
      </c>
      <c r="N945" s="71">
        <f>IF(M945="",0,IF(A945&lt;43,IF(F945="女",VLOOKUP(M945,标准!C$108:D$128,2,TRUE),VLOOKUP(M945,标准!C$74:D$94,2,TRUE)),IF(F945="女",VLOOKUP(M945,标准!C$39:D$59,2,TRUE),VLOOKUP(M945,标准!C$3:D$23,2,TRUE))))</f>
        <v>76</v>
      </c>
      <c r="O945" s="62">
        <v>228</v>
      </c>
      <c r="P945" s="71">
        <f>IF(A945&lt;43,IF(F945="女",VLOOKUP(O945/100,标准!E$108:F$128,2,TRUE),VLOOKUP(O945/100,标准!E$74:F$94,2,TRUE)),IF(F945="女",VLOOKUP(O945/100,标准!E$39:F$59,2,TRUE),VLOOKUP(O945/100,标准!E$3:F$23,2,TRUE)))</f>
        <v>70</v>
      </c>
      <c r="Q945" s="112"/>
      <c r="R945" s="71">
        <f>IF(Q945=0,0,IF(A945&lt;43,IF(F945="女",IF(Q945="",0,VLOOKUP(Q945,标准!I$108:J$138,2,TRUE)),IF(Q945="",0,VLOOKUP(Q945,标准!I$74:J$104,2,TRUE))),IF(F945="女",IF(Q945="",0,VLOOKUP(Q945,标准!I$39:J$69,2,TRUE)),IF(Q945="",0,VLOOKUP(Q945,标准!I$3:J$33,2,TRUE)))))</f>
        <v>0</v>
      </c>
      <c r="S945" s="62">
        <v>10</v>
      </c>
      <c r="T945" s="71">
        <f>IF(A945&lt;43,IF(F945="女",VLOOKUP(S945,标准!G$108:H$138,2,TRUE),VLOOKUP(S945,标准!G$74:H$99,2,TRUE)),IF(F945="女",VLOOKUP(S945,标准!G$39:H$69,2,TRUE),VLOOKUP(S945,标准!G$3:H$28,2,TRUE)))</f>
        <v>60</v>
      </c>
      <c r="U945" s="114">
        <v>7.3</v>
      </c>
      <c r="V945" s="71">
        <f>IF(U945=0,0,IF(A945&lt;43,IF(F945="女",IF(U945="",0,VLOOKUP(U945,标准!A$108:B$128,2,TRUE)),IF(U945="",0,VLOOKUP(U945,标准!A$74:B$94,2,TRUE))),IF(F945="女",IF(U945="",0,VLOOKUP(U945,标准!A$39:B$59,2,TRUE)),IF(U945="",0,VLOOKUP(U945,标准!A$3:B$23,2,TRUE)))))</f>
        <v>78</v>
      </c>
      <c r="W945" s="86">
        <f t="shared" si="14"/>
        <v>62</v>
      </c>
      <c r="X945" s="87">
        <v>4.4</v>
      </c>
      <c r="Y945" s="87">
        <v>4.4</v>
      </c>
      <c r="Z945" s="91"/>
      <c r="AA945" s="92"/>
    </row>
    <row r="946" customHeight="1" spans="1:27">
      <c r="A946" s="62">
        <v>40</v>
      </c>
      <c r="B946" s="63">
        <v>945</v>
      </c>
      <c r="C946" s="154" t="s">
        <v>1946</v>
      </c>
      <c r="D946" s="91" t="s">
        <v>1894</v>
      </c>
      <c r="E946" s="91" t="s">
        <v>971</v>
      </c>
      <c r="F946" s="91" t="s">
        <v>30</v>
      </c>
      <c r="G946" s="155" t="s">
        <v>1947</v>
      </c>
      <c r="H946" s="68">
        <v>173.9</v>
      </c>
      <c r="I946" s="68">
        <v>57.9</v>
      </c>
      <c r="J946" s="71">
        <f>IF(F946="女",IF(H946=0,0,VLOOKUP(I946/(H946*H946/10000),标准!M$108:N$112,2,TRUE)),IF(H946=0,0,VLOOKUP(I946/(H946*H946/10000),标准!M$74:N$78,2,TRUE)))</f>
        <v>100</v>
      </c>
      <c r="K946" s="72">
        <v>2050</v>
      </c>
      <c r="L946" s="71">
        <f>IF(A946&lt;43,IF(F946="女",VLOOKUP(K946,标准!K$108:L$128,2,TRUE),VLOOKUP(K946,标准!K$74:L$94,2,TRUE)),IF(F946="女",VLOOKUP(K946,标准!K$39:L$59,2,TRUE),VLOOKUP(K946,标准!K$3:L$23,2,TRUE)))</f>
        <v>0</v>
      </c>
      <c r="M946" s="68">
        <v>0</v>
      </c>
      <c r="N946" s="71">
        <f>IF(M946="",0,IF(A946&lt;43,IF(F946="女",VLOOKUP(M946,标准!C$108:D$128,2,TRUE),VLOOKUP(M946,标准!C$74:D$94,2,TRUE)),IF(F946="女",VLOOKUP(M946,标准!C$39:D$59,2,TRUE),VLOOKUP(M946,标准!C$3:D$23,2,TRUE))))</f>
        <v>20</v>
      </c>
      <c r="O946" s="62">
        <v>266</v>
      </c>
      <c r="P946" s="71">
        <f>IF(A946&lt;43,IF(F946="女",VLOOKUP(O946/100,标准!E$108:F$128,2,TRUE),VLOOKUP(O946/100,标准!E$74:F$94,2,TRUE)),IF(F946="女",VLOOKUP(O946/100,标准!E$39:F$59,2,TRUE),VLOOKUP(O946/100,标准!E$3:F$23,2,TRUE)))</f>
        <v>90</v>
      </c>
      <c r="Q946" s="112">
        <v>4.16</v>
      </c>
      <c r="R946" s="71">
        <f>IF(Q946=0,0,IF(A946&lt;43,IF(F946="女",IF(Q946="",0,VLOOKUP(Q946,标准!I$108:J$138,2,TRUE)),IF(Q946="",0,VLOOKUP(Q946,标准!I$74:J$104,2,TRUE))),IF(F946="女",IF(Q946="",0,VLOOKUP(Q946,标准!I$39:J$69,2,TRUE)),IF(Q946="",0,VLOOKUP(Q946,标准!I$3:J$33,2,TRUE)))))</f>
        <v>66</v>
      </c>
      <c r="S946" s="62">
        <v>10</v>
      </c>
      <c r="T946" s="71">
        <f>IF(A946&lt;43,IF(F946="女",VLOOKUP(S946,标准!G$108:H$138,2,TRUE),VLOOKUP(S946,标准!G$74:H$99,2,TRUE)),IF(F946="女",VLOOKUP(S946,标准!G$39:H$69,2,TRUE),VLOOKUP(S946,标准!G$3:H$28,2,TRUE)))</f>
        <v>60</v>
      </c>
      <c r="U946" s="114">
        <v>7.1</v>
      </c>
      <c r="V946" s="71">
        <f>IF(U946=0,0,IF(A946&lt;43,IF(F946="女",IF(U946="",0,VLOOKUP(U946,标准!A$108:B$128,2,TRUE)),IF(U946="",0,VLOOKUP(U946,标准!A$74:B$94,2,TRUE))),IF(F946="女",IF(U946="",0,VLOOKUP(U946,标准!A$39:B$59,2,TRUE)),IF(U946="",0,VLOOKUP(U946,标准!A$3:B$23,2,TRUE)))))</f>
        <v>80</v>
      </c>
      <c r="W946" s="86">
        <f t="shared" si="14"/>
        <v>61.2</v>
      </c>
      <c r="X946" s="87">
        <v>3.8</v>
      </c>
      <c r="Y946" s="87">
        <v>3.7</v>
      </c>
      <c r="Z946" s="91"/>
      <c r="AA946" s="92"/>
    </row>
    <row r="947" customHeight="1" spans="1:27">
      <c r="A947" s="62">
        <v>40</v>
      </c>
      <c r="B947" s="63">
        <v>946</v>
      </c>
      <c r="C947" s="154" t="s">
        <v>1948</v>
      </c>
      <c r="D947" s="91" t="s">
        <v>1894</v>
      </c>
      <c r="E947" s="91" t="s">
        <v>971</v>
      </c>
      <c r="F947" s="91" t="s">
        <v>30</v>
      </c>
      <c r="G947" s="155" t="s">
        <v>1949</v>
      </c>
      <c r="H947" s="68">
        <v>162.3</v>
      </c>
      <c r="I947" s="68">
        <v>87.2</v>
      </c>
      <c r="J947" s="71">
        <f>IF(F947="女",IF(H947=0,0,VLOOKUP(I947/(H947*H947/10000),标准!M$108:N$112,2,TRUE)),IF(H947=0,0,VLOOKUP(I947/(H947*H947/10000),标准!M$74:N$78,2,TRUE)))</f>
        <v>60</v>
      </c>
      <c r="K947" s="72">
        <v>3000</v>
      </c>
      <c r="L947" s="71">
        <f>IF(A947&lt;43,IF(F947="女",VLOOKUP(K947,标准!K$108:L$128,2,TRUE),VLOOKUP(K947,标准!K$74:L$94,2,TRUE)),IF(F947="女",VLOOKUP(K947,标准!K$39:L$59,2,TRUE),VLOOKUP(K947,标准!K$3:L$23,2,TRUE)))</f>
        <v>50</v>
      </c>
      <c r="M947" s="68">
        <v>0</v>
      </c>
      <c r="N947" s="71">
        <f>IF(M947="",0,IF(A947&lt;43,IF(F947="女",VLOOKUP(M947,标准!C$108:D$128,2,TRUE),VLOOKUP(M947,标准!C$74:D$94,2,TRUE)),IF(F947="女",VLOOKUP(M947,标准!C$39:D$59,2,TRUE),VLOOKUP(M947,标准!C$3:D$23,2,TRUE))))</f>
        <v>20</v>
      </c>
      <c r="O947" s="62">
        <v>195</v>
      </c>
      <c r="P947" s="71">
        <f>IF(A947&lt;43,IF(F947="女",VLOOKUP(O947/100,标准!E$108:F$128,2,TRUE),VLOOKUP(O947/100,标准!E$74:F$94,2,TRUE)),IF(F947="女",VLOOKUP(O947/100,标准!E$39:F$59,2,TRUE),VLOOKUP(O947/100,标准!E$3:F$23,2,TRUE)))</f>
        <v>30</v>
      </c>
      <c r="Q947" s="112">
        <v>6.26</v>
      </c>
      <c r="R947" s="71">
        <f>IF(Q947=0,0,IF(A947&lt;43,IF(F947="女",IF(Q947="",0,VLOOKUP(Q947,标准!I$108:J$138,2,TRUE)),IF(Q947="",0,VLOOKUP(Q947,标准!I$74:J$104,2,TRUE))),IF(F947="女",IF(Q947="",0,VLOOKUP(Q947,标准!I$39:J$69,2,TRUE)),IF(Q947="",0,VLOOKUP(Q947,标准!I$3:J$33,2,TRUE)))))</f>
        <v>0</v>
      </c>
      <c r="S947" s="62">
        <v>0</v>
      </c>
      <c r="T947" s="71">
        <f>IF(A947&lt;43,IF(F947="女",VLOOKUP(S947,标准!G$108:H$138,2,TRUE),VLOOKUP(S947,标准!G$74:H$99,2,TRUE)),IF(F947="女",VLOOKUP(S947,标准!G$39:H$69,2,TRUE),VLOOKUP(S947,标准!G$3:H$28,2,TRUE)))</f>
        <v>0</v>
      </c>
      <c r="U947" s="114">
        <v>8.2</v>
      </c>
      <c r="V947" s="71">
        <f>IF(U947=0,0,IF(A947&lt;43,IF(F947="女",IF(U947="",0,VLOOKUP(U947,标准!A$108:B$128,2,TRUE)),IF(U947="",0,VLOOKUP(U947,标准!A$74:B$94,2,TRUE))),IF(F947="女",IF(U947="",0,VLOOKUP(U947,标准!A$39:B$59,2,TRUE)),IF(U947="",0,VLOOKUP(U947,标准!A$3:B$23,2,TRUE)))))</f>
        <v>68</v>
      </c>
      <c r="W947" s="86">
        <f t="shared" si="14"/>
        <v>35.1</v>
      </c>
      <c r="X947" s="87">
        <v>4.8</v>
      </c>
      <c r="Y947" s="87">
        <v>4.7</v>
      </c>
      <c r="Z947" s="91"/>
      <c r="AA947" s="92"/>
    </row>
    <row r="948" customHeight="1" spans="1:27">
      <c r="A948" s="62">
        <v>40</v>
      </c>
      <c r="B948" s="63">
        <v>947</v>
      </c>
      <c r="C948" s="154" t="s">
        <v>1950</v>
      </c>
      <c r="D948" s="91" t="s">
        <v>1894</v>
      </c>
      <c r="E948" s="91" t="s">
        <v>971</v>
      </c>
      <c r="F948" s="91" t="s">
        <v>30</v>
      </c>
      <c r="G948" s="155" t="s">
        <v>1951</v>
      </c>
      <c r="H948" s="68">
        <v>183.3</v>
      </c>
      <c r="I948" s="68">
        <v>85.8</v>
      </c>
      <c r="J948" s="71">
        <f>IF(F948="女",IF(H948=0,0,VLOOKUP(I948/(H948*H948/10000),标准!M$108:N$112,2,TRUE)),IF(H948=0,0,VLOOKUP(I948/(H948*H948/10000),标准!M$74:N$78,2,TRUE)))</f>
        <v>80</v>
      </c>
      <c r="K948" s="72">
        <v>4412</v>
      </c>
      <c r="L948" s="71">
        <f>IF(A948&lt;43,IF(F948="女",VLOOKUP(K948,标准!K$108:L$128,2,TRUE),VLOOKUP(K948,标准!K$74:L$94,2,TRUE)),IF(F948="女",VLOOKUP(K948,标准!K$39:L$59,2,TRUE),VLOOKUP(K948,标准!K$3:L$23,2,TRUE)))</f>
        <v>80</v>
      </c>
      <c r="M948" s="68">
        <v>8</v>
      </c>
      <c r="N948" s="71">
        <f>IF(M948="",0,IF(A948&lt;43,IF(F948="女",VLOOKUP(M948,标准!C$108:D$128,2,TRUE),VLOOKUP(M948,标准!C$74:D$94,2,TRUE)),IF(F948="女",VLOOKUP(M948,标准!C$39:D$59,2,TRUE),VLOOKUP(M948,标准!C$3:D$23,2,TRUE))))</f>
        <v>66</v>
      </c>
      <c r="O948" s="76">
        <v>260</v>
      </c>
      <c r="P948" s="71">
        <f>IF(A948&lt;43,IF(F948="女",VLOOKUP(O948/100,标准!E$108:F$128,2,TRUE),VLOOKUP(O948/100,标准!E$74:F$94,2,TRUE)),IF(F948="女",VLOOKUP(O948/100,标准!E$39:F$59,2,TRUE),VLOOKUP(O948/100,标准!E$3:F$23,2,TRUE)))</f>
        <v>85</v>
      </c>
      <c r="Q948" s="81">
        <v>3.59</v>
      </c>
      <c r="R948" s="71">
        <f>IF(Q948=0,0,IF(A948&lt;43,IF(F948="女",IF(Q948="",0,VLOOKUP(Q948,标准!I$108:J$138,2,TRUE)),IF(Q948="",0,VLOOKUP(Q948,标准!I$74:J$104,2,TRUE))),IF(F948="女",IF(Q948="",0,VLOOKUP(Q948,标准!I$39:J$69,2,TRUE)),IF(Q948="",0,VLOOKUP(Q948,标准!I$3:J$33,2,TRUE)))))</f>
        <v>72</v>
      </c>
      <c r="S948" s="76">
        <v>0</v>
      </c>
      <c r="T948" s="71">
        <f>IF(A948&lt;43,IF(F948="女",VLOOKUP(S948,标准!G$108:H$138,2,TRUE),VLOOKUP(S948,标准!G$74:H$99,2,TRUE)),IF(F948="女",VLOOKUP(S948,标准!G$39:H$69,2,TRUE),VLOOKUP(S948,标准!G$3:H$28,2,TRUE)))</f>
        <v>0</v>
      </c>
      <c r="U948" s="88">
        <v>7.2</v>
      </c>
      <c r="V948" s="71">
        <f>IF(U948=0,0,IF(A948&lt;43,IF(F948="女",IF(U948="",0,VLOOKUP(U948,标准!A$108:B$128,2,TRUE)),IF(U948="",0,VLOOKUP(U948,标准!A$74:B$94,2,TRUE))),IF(F948="女",IF(U948="",0,VLOOKUP(U948,标准!A$39:B$59,2,TRUE)),IF(U948="",0,VLOOKUP(U948,标准!A$3:B$23,2,TRUE)))))</f>
        <v>78</v>
      </c>
      <c r="W948" s="86">
        <f t="shared" si="14"/>
        <v>69.1</v>
      </c>
      <c r="X948" s="87">
        <v>4.9</v>
      </c>
      <c r="Y948" s="87">
        <v>4.8</v>
      </c>
      <c r="Z948" s="91"/>
      <c r="AA948" s="92"/>
    </row>
    <row r="949" customHeight="1" spans="1:27">
      <c r="A949" s="62">
        <v>40</v>
      </c>
      <c r="B949" s="63">
        <v>948</v>
      </c>
      <c r="C949" s="154" t="s">
        <v>1952</v>
      </c>
      <c r="D949" s="91" t="s">
        <v>1894</v>
      </c>
      <c r="E949" s="91" t="s">
        <v>971</v>
      </c>
      <c r="F949" s="91" t="s">
        <v>30</v>
      </c>
      <c r="G949" s="155" t="s">
        <v>1953</v>
      </c>
      <c r="H949" s="68">
        <v>170.8</v>
      </c>
      <c r="I949" s="68">
        <v>85.4</v>
      </c>
      <c r="J949" s="71">
        <f>IF(F949="女",IF(H949=0,0,VLOOKUP(I949/(H949*H949/10000),标准!M$108:N$112,2,TRUE)),IF(H949=0,0,VLOOKUP(I949/(H949*H949/10000),标准!M$74:N$78,2,TRUE)))</f>
        <v>60</v>
      </c>
      <c r="K949" s="72">
        <v>3862</v>
      </c>
      <c r="L949" s="71">
        <f>IF(A949&lt;43,IF(F949="女",VLOOKUP(K949,标准!K$108:L$128,2,TRUE),VLOOKUP(K949,标准!K$74:L$94,2,TRUE)),IF(F949="女",VLOOKUP(K949,标准!K$39:L$59,2,TRUE),VLOOKUP(K949,标准!K$3:L$23,2,TRUE)))</f>
        <v>72</v>
      </c>
      <c r="M949" s="68">
        <v>0</v>
      </c>
      <c r="N949" s="71">
        <f>IF(M949="",0,IF(A949&lt;43,IF(F949="女",VLOOKUP(M949,标准!C$108:D$128,2,TRUE),VLOOKUP(M949,标准!C$74:D$94,2,TRUE)),IF(F949="女",VLOOKUP(M949,标准!C$39:D$59,2,TRUE),VLOOKUP(M949,标准!C$3:D$23,2,TRUE))))</f>
        <v>20</v>
      </c>
      <c r="O949" s="76">
        <v>214</v>
      </c>
      <c r="P949" s="71">
        <f>IF(A949&lt;43,IF(F949="女",VLOOKUP(O949/100,标准!E$108:F$128,2,TRUE),VLOOKUP(O949/100,标准!E$74:F$94,2,TRUE)),IF(F949="女",VLOOKUP(O949/100,标准!E$39:F$59,2,TRUE),VLOOKUP(O949/100,标准!E$3:F$23,2,TRUE)))</f>
        <v>62</v>
      </c>
      <c r="Q949" s="81">
        <v>4.23</v>
      </c>
      <c r="R949" s="71">
        <f>IF(Q949=0,0,IF(A949&lt;43,IF(F949="女",IF(Q949="",0,VLOOKUP(Q949,标准!I$108:J$138,2,TRUE)),IF(Q949="",0,VLOOKUP(Q949,标准!I$74:J$104,2,TRUE))),IF(F949="女",IF(Q949="",0,VLOOKUP(Q949,标准!I$39:J$69,2,TRUE)),IF(Q949="",0,VLOOKUP(Q949,标准!I$3:J$33,2,TRUE)))))</f>
        <v>62</v>
      </c>
      <c r="S949" s="76">
        <v>2</v>
      </c>
      <c r="T949" s="71">
        <f>IF(A949&lt;43,IF(F949="女",VLOOKUP(S949,标准!G$108:H$138,2,TRUE),VLOOKUP(S949,标准!G$74:H$99,2,TRUE)),IF(F949="女",VLOOKUP(S949,标准!G$39:H$69,2,TRUE),VLOOKUP(S949,标准!G$3:H$28,2,TRUE)))</f>
        <v>0</v>
      </c>
      <c r="U949" s="88">
        <v>7.8</v>
      </c>
      <c r="V949" s="71">
        <f>IF(U949=0,0,IF(A949&lt;43,IF(F949="女",IF(U949="",0,VLOOKUP(U949,标准!A$108:B$128,2,TRUE)),IF(U949="",0,VLOOKUP(U949,标准!A$74:B$94,2,TRUE))),IF(F949="女",IF(U949="",0,VLOOKUP(U949,标准!A$39:B$59,2,TRUE)),IF(U949="",0,VLOOKUP(U949,标准!A$3:B$23,2,TRUE)))))</f>
        <v>72</v>
      </c>
      <c r="W949" s="86">
        <f t="shared" si="14"/>
        <v>54.8</v>
      </c>
      <c r="X949" s="87">
        <v>4.4</v>
      </c>
      <c r="Y949" s="87">
        <v>4.5</v>
      </c>
      <c r="Z949" s="91"/>
      <c r="AA949" s="92"/>
    </row>
    <row r="950" customHeight="1" spans="1:27">
      <c r="A950" s="62">
        <v>40</v>
      </c>
      <c r="B950" s="63">
        <v>949</v>
      </c>
      <c r="C950" s="154" t="s">
        <v>1954</v>
      </c>
      <c r="D950" s="91" t="s">
        <v>1894</v>
      </c>
      <c r="E950" s="91" t="s">
        <v>971</v>
      </c>
      <c r="F950" s="91" t="s">
        <v>30</v>
      </c>
      <c r="G950" s="155" t="s">
        <v>1955</v>
      </c>
      <c r="H950" s="68">
        <v>173.3</v>
      </c>
      <c r="I950" s="68">
        <v>77.2</v>
      </c>
      <c r="J950" s="71">
        <f>IF(F950="女",IF(H950=0,0,VLOOKUP(I950/(H950*H950/10000),标准!M$108:N$112,2,TRUE)),IF(H950=0,0,VLOOKUP(I950/(H950*H950/10000),标准!M$74:N$78,2,TRUE)))</f>
        <v>80</v>
      </c>
      <c r="K950" s="72">
        <v>4321</v>
      </c>
      <c r="L950" s="71">
        <f>IF(A950&lt;43,IF(F950="女",VLOOKUP(K950,标准!K$108:L$128,2,TRUE),VLOOKUP(K950,标准!K$74:L$94,2,TRUE)),IF(F950="女",VLOOKUP(K950,标准!K$39:L$59,2,TRUE),VLOOKUP(K950,标准!K$3:L$23,2,TRUE)))</f>
        <v>80</v>
      </c>
      <c r="M950" s="68">
        <v>1</v>
      </c>
      <c r="N950" s="71">
        <f>IF(M950="",0,IF(A950&lt;43,IF(F950="女",VLOOKUP(M950,标准!C$108:D$128,2,TRUE),VLOOKUP(M950,标准!C$74:D$94,2,TRUE)),IF(F950="女",VLOOKUP(M950,标准!C$39:D$59,2,TRUE),VLOOKUP(M950,标准!C$3:D$23,2,TRUE))))</f>
        <v>30</v>
      </c>
      <c r="O950" s="62">
        <v>237</v>
      </c>
      <c r="P950" s="71">
        <f>IF(A950&lt;43,IF(F950="女",VLOOKUP(O950/100,标准!E$108:F$128,2,TRUE),VLOOKUP(O950/100,标准!E$74:F$94,2,TRUE)),IF(F950="女",VLOOKUP(O950/100,标准!E$39:F$59,2,TRUE),VLOOKUP(O950/100,标准!E$3:F$23,2,TRUE)))</f>
        <v>74</v>
      </c>
      <c r="Q950" s="112"/>
      <c r="R950" s="71">
        <f>IF(Q950=0,0,IF(A950&lt;43,IF(F950="女",IF(Q950="",0,VLOOKUP(Q950,标准!I$108:J$138,2,TRUE)),IF(Q950="",0,VLOOKUP(Q950,标准!I$74:J$104,2,TRUE))),IF(F950="女",IF(Q950="",0,VLOOKUP(Q950,标准!I$39:J$69,2,TRUE)),IF(Q950="",0,VLOOKUP(Q950,标准!I$3:J$33,2,TRUE)))))</f>
        <v>0</v>
      </c>
      <c r="S950" s="62">
        <v>4</v>
      </c>
      <c r="T950" s="71">
        <f>IF(A950&lt;43,IF(F950="女",VLOOKUP(S950,标准!G$108:H$138,2,TRUE),VLOOKUP(S950,标准!G$74:H$99,2,TRUE)),IF(F950="女",VLOOKUP(S950,标准!G$39:H$69,2,TRUE),VLOOKUP(S950,标准!G$3:H$28,2,TRUE)))</f>
        <v>0</v>
      </c>
      <c r="U950" s="114">
        <v>7.4</v>
      </c>
      <c r="V950" s="71">
        <f>IF(U950=0,0,IF(A950&lt;43,IF(F950="女",IF(U950="",0,VLOOKUP(U950,标准!A$108:B$128,2,TRUE)),IF(U950="",0,VLOOKUP(U950,标准!A$74:B$94,2,TRUE))),IF(F950="女",IF(U950="",0,VLOOKUP(U950,标准!A$39:B$59,2,TRUE)),IF(U950="",0,VLOOKUP(U950,标准!A$3:B$23,2,TRUE)))))</f>
        <v>76</v>
      </c>
      <c r="W950" s="86">
        <f t="shared" si="14"/>
        <v>49.6</v>
      </c>
      <c r="X950" s="87">
        <v>4.2</v>
      </c>
      <c r="Y950" s="87">
        <v>4.3</v>
      </c>
      <c r="Z950" s="91"/>
      <c r="AA950" s="92"/>
    </row>
    <row r="951" customHeight="1" spans="1:27">
      <c r="A951" s="62">
        <v>40</v>
      </c>
      <c r="B951" s="63">
        <v>950</v>
      </c>
      <c r="C951" s="154" t="s">
        <v>1956</v>
      </c>
      <c r="D951" s="91" t="s">
        <v>1894</v>
      </c>
      <c r="E951" s="91" t="s">
        <v>971</v>
      </c>
      <c r="F951" s="91" t="s">
        <v>34</v>
      </c>
      <c r="G951" s="155" t="s">
        <v>1957</v>
      </c>
      <c r="H951" s="68">
        <v>159.5</v>
      </c>
      <c r="I951" s="68">
        <v>71.2</v>
      </c>
      <c r="J951" s="71">
        <f>IF(F951="女",IF(H951=0,0,VLOOKUP(I951/(H951*H951/10000),标准!M$108:N$112,2,TRUE)),IF(H951=0,0,VLOOKUP(I951/(H951*H951/10000),标准!M$74:N$78,2,TRUE)))</f>
        <v>60</v>
      </c>
      <c r="K951" s="72">
        <v>3365</v>
      </c>
      <c r="L951" s="71">
        <f>IF(A951&lt;43,IF(F951="女",VLOOKUP(K951,标准!K$108:L$128,2,TRUE),VLOOKUP(K951,标准!K$74:L$94,2,TRUE)),IF(F951="女",VLOOKUP(K951,标准!K$39:L$59,2,TRUE),VLOOKUP(K951,标准!K$3:L$23,2,TRUE)))</f>
        <v>95</v>
      </c>
      <c r="M951" s="68">
        <v>11</v>
      </c>
      <c r="N951" s="71">
        <f>IF(M951="",0,IF(A951&lt;43,IF(F951="女",VLOOKUP(M951,标准!C$108:D$128,2,TRUE),VLOOKUP(M951,标准!C$74:D$94,2,TRUE)),IF(F951="女",VLOOKUP(M951,标准!C$39:D$59,2,TRUE),VLOOKUP(M951,标准!C$3:D$23,2,TRUE))))</f>
        <v>66</v>
      </c>
      <c r="O951" s="76">
        <v>170</v>
      </c>
      <c r="P951" s="71">
        <f>IF(A951&lt;43,IF(F951="女",VLOOKUP(O951/100,标准!E$108:F$128,2,TRUE),VLOOKUP(O951/100,标准!E$74:F$94,2,TRUE)),IF(F951="女",VLOOKUP(O951/100,标准!E$39:F$59,2,TRUE),VLOOKUP(O951/100,标准!E$3:F$23,2,TRUE)))</f>
        <v>72</v>
      </c>
      <c r="Q951" s="81">
        <v>4.12</v>
      </c>
      <c r="R951" s="71">
        <f>IF(Q951=0,0,IF(A951&lt;43,IF(F951="女",IF(Q951="",0,VLOOKUP(Q951,标准!I$108:J$138,2,TRUE)),IF(Q951="",0,VLOOKUP(Q951,标准!I$74:J$104,2,TRUE))),IF(F951="女",IF(Q951="",0,VLOOKUP(Q951,标准!I$39:J$69,2,TRUE)),IF(Q951="",0,VLOOKUP(Q951,标准!I$3:J$33,2,TRUE)))))</f>
        <v>68</v>
      </c>
      <c r="S951" s="76">
        <v>45</v>
      </c>
      <c r="T951" s="71">
        <f>IF(A951&lt;43,IF(F951="女",VLOOKUP(S951,标准!G$108:H$138,2,TRUE),VLOOKUP(S951,标准!G$74:H$99,2,TRUE)),IF(F951="女",VLOOKUP(S951,标准!G$39:H$69,2,TRUE),VLOOKUP(S951,标准!G$3:H$28,2,TRUE)))</f>
        <v>78</v>
      </c>
      <c r="U951" s="88">
        <v>9.5</v>
      </c>
      <c r="V951" s="71">
        <f>IF(U951=0,0,IF(A951&lt;43,IF(F951="女",IF(U951="",0,VLOOKUP(U951,标准!A$108:B$128,2,TRUE)),IF(U951="",0,VLOOKUP(U951,标准!A$74:B$94,2,TRUE))),IF(F951="女",IF(U951="",0,VLOOKUP(U951,标准!A$39:B$59,2,TRUE)),IF(U951="",0,VLOOKUP(U951,标准!A$3:B$23,2,TRUE)))))</f>
        <v>68</v>
      </c>
      <c r="W951" s="86">
        <f t="shared" si="14"/>
        <v>72.05</v>
      </c>
      <c r="X951" s="87">
        <v>4.5</v>
      </c>
      <c r="Y951" s="87">
        <v>4.7</v>
      </c>
      <c r="Z951" s="91"/>
      <c r="AA951" s="92"/>
    </row>
    <row r="952" customHeight="1" spans="1:27">
      <c r="A952" s="62">
        <v>40</v>
      </c>
      <c r="B952" s="63">
        <v>951</v>
      </c>
      <c r="C952" s="154" t="s">
        <v>1958</v>
      </c>
      <c r="D952" s="91" t="s">
        <v>1894</v>
      </c>
      <c r="E952" s="91" t="s">
        <v>971</v>
      </c>
      <c r="F952" s="91" t="s">
        <v>30</v>
      </c>
      <c r="G952" s="155" t="s">
        <v>1959</v>
      </c>
      <c r="H952" s="68">
        <v>172.5</v>
      </c>
      <c r="I952" s="68">
        <v>93.4</v>
      </c>
      <c r="J952" s="71">
        <f>IF(F952="女",IF(H952=0,0,VLOOKUP(I952/(H952*H952/10000),标准!M$108:N$112,2,TRUE)),IF(H952=0,0,VLOOKUP(I952/(H952*H952/10000),标准!M$74:N$78,2,TRUE)))</f>
        <v>60</v>
      </c>
      <c r="K952" s="72">
        <v>4196</v>
      </c>
      <c r="L952" s="71">
        <f>IF(A952&lt;43,IF(F952="女",VLOOKUP(K952,标准!K$108:L$128,2,TRUE),VLOOKUP(K952,标准!K$74:L$94,2,TRUE)),IF(F952="女",VLOOKUP(K952,标准!K$39:L$59,2,TRUE),VLOOKUP(K952,标准!K$3:L$23,2,TRUE)))</f>
        <v>78</v>
      </c>
      <c r="M952" s="68">
        <v>12</v>
      </c>
      <c r="N952" s="71">
        <f>IF(M952="",0,IF(A952&lt;43,IF(F952="女",VLOOKUP(M952,标准!C$108:D$128,2,TRUE),VLOOKUP(M952,标准!C$74:D$94,2,TRUE)),IF(F952="女",VLOOKUP(M952,标准!C$39:D$59,2,TRUE),VLOOKUP(M952,标准!C$3:D$23,2,TRUE))))</f>
        <v>70</v>
      </c>
      <c r="O952" s="76">
        <v>231</v>
      </c>
      <c r="P952" s="71">
        <f>IF(A952&lt;43,IF(F952="女",VLOOKUP(O952/100,标准!E$108:F$128,2,TRUE),VLOOKUP(O952/100,标准!E$74:F$94,2,TRUE)),IF(F952="女",VLOOKUP(O952/100,标准!E$39:F$59,2,TRUE),VLOOKUP(O952/100,标准!E$3:F$23,2,TRUE)))</f>
        <v>70</v>
      </c>
      <c r="Q952" s="81">
        <v>4.19</v>
      </c>
      <c r="R952" s="71">
        <f>IF(Q952=0,0,IF(A952&lt;43,IF(F952="女",IF(Q952="",0,VLOOKUP(Q952,标准!I$108:J$138,2,TRUE)),IF(Q952="",0,VLOOKUP(Q952,标准!I$74:J$104,2,TRUE))),IF(F952="女",IF(Q952="",0,VLOOKUP(Q952,标准!I$39:J$69,2,TRUE)),IF(Q952="",0,VLOOKUP(Q952,标准!I$3:J$33,2,TRUE)))))</f>
        <v>64</v>
      </c>
      <c r="S952" s="76">
        <v>2</v>
      </c>
      <c r="T952" s="71">
        <f>IF(A952&lt;43,IF(F952="女",VLOOKUP(S952,标准!G$108:H$138,2,TRUE),VLOOKUP(S952,标准!G$74:H$99,2,TRUE)),IF(F952="女",VLOOKUP(S952,标准!G$39:H$69,2,TRUE),VLOOKUP(S952,标准!G$3:H$28,2,TRUE)))</f>
        <v>0</v>
      </c>
      <c r="U952" s="88">
        <v>7.2</v>
      </c>
      <c r="V952" s="71">
        <f>IF(U952=0,0,IF(A952&lt;43,IF(F952="女",IF(U952="",0,VLOOKUP(U952,标准!A$108:B$128,2,TRUE)),IF(U952="",0,VLOOKUP(U952,标准!A$74:B$94,2,TRUE))),IF(F952="女",IF(U952="",0,VLOOKUP(U952,标准!A$39:B$59,2,TRUE)),IF(U952="",0,VLOOKUP(U952,标准!A$3:B$23,2,TRUE)))))</f>
        <v>78</v>
      </c>
      <c r="W952" s="86">
        <f t="shared" si="14"/>
        <v>63.1</v>
      </c>
      <c r="X952" s="87">
        <v>3.8</v>
      </c>
      <c r="Y952" s="87">
        <v>3.9</v>
      </c>
      <c r="Z952" s="91"/>
      <c r="AA952" s="92"/>
    </row>
    <row r="953" customHeight="1" spans="1:27">
      <c r="A953" s="62">
        <v>40</v>
      </c>
      <c r="B953" s="63">
        <v>952</v>
      </c>
      <c r="C953" s="154" t="s">
        <v>1960</v>
      </c>
      <c r="D953" s="91" t="s">
        <v>1894</v>
      </c>
      <c r="E953" s="91" t="s">
        <v>971</v>
      </c>
      <c r="F953" s="91" t="s">
        <v>30</v>
      </c>
      <c r="G953" s="155" t="s">
        <v>1961</v>
      </c>
      <c r="H953" s="68">
        <v>168.1</v>
      </c>
      <c r="I953" s="68">
        <v>72</v>
      </c>
      <c r="J953" s="71">
        <f>IF(F953="女",IF(H953=0,0,VLOOKUP(I953/(H953*H953/10000),标准!M$108:N$112,2,TRUE)),IF(H953=0,0,VLOOKUP(I953/(H953*H953/10000),标准!M$74:N$78,2,TRUE)))</f>
        <v>80</v>
      </c>
      <c r="K953" s="72">
        <v>3186</v>
      </c>
      <c r="L953" s="71">
        <f>IF(A953&lt;43,IF(F953="女",VLOOKUP(K953,标准!K$108:L$128,2,TRUE),VLOOKUP(K953,标准!K$74:L$94,2,TRUE)),IF(F953="女",VLOOKUP(K953,标准!K$39:L$59,2,TRUE),VLOOKUP(K953,标准!K$3:L$23,2,TRUE)))</f>
        <v>60</v>
      </c>
      <c r="M953" s="68">
        <v>14</v>
      </c>
      <c r="N953" s="71">
        <f>IF(M953="",0,IF(A953&lt;43,IF(F953="女",VLOOKUP(M953,标准!C$108:D$128,2,TRUE),VLOOKUP(M953,标准!C$74:D$94,2,TRUE)),IF(F953="女",VLOOKUP(M953,标准!C$39:D$59,2,TRUE),VLOOKUP(M953,标准!C$3:D$23,2,TRUE))))</f>
        <v>74</v>
      </c>
      <c r="O953" s="62">
        <v>238</v>
      </c>
      <c r="P953" s="71">
        <f>IF(A953&lt;43,IF(F953="女",VLOOKUP(O953/100,标准!E$108:F$128,2,TRUE),VLOOKUP(O953/100,标准!E$74:F$94,2,TRUE)),IF(F953="女",VLOOKUP(O953/100,标准!E$39:F$59,2,TRUE),VLOOKUP(O953/100,标准!E$3:F$23,2,TRUE)))</f>
        <v>74</v>
      </c>
      <c r="Q953" s="112">
        <v>4.44</v>
      </c>
      <c r="R953" s="71">
        <f>IF(Q953=0,0,IF(A953&lt;43,IF(F953="女",IF(Q953="",0,VLOOKUP(Q953,标准!I$108:J$138,2,TRUE)),IF(Q953="",0,VLOOKUP(Q953,标准!I$74:J$104,2,TRUE))),IF(F953="女",IF(Q953="",0,VLOOKUP(Q953,标准!I$39:J$69,2,TRUE)),IF(Q953="",0,VLOOKUP(Q953,标准!I$3:J$33,2,TRUE)))))</f>
        <v>50</v>
      </c>
      <c r="S953" s="62">
        <v>0</v>
      </c>
      <c r="T953" s="71">
        <f>IF(A953&lt;43,IF(F953="女",VLOOKUP(S953,标准!G$108:H$138,2,TRUE),VLOOKUP(S953,标准!G$74:H$99,2,TRUE)),IF(F953="女",VLOOKUP(S953,标准!G$39:H$69,2,TRUE),VLOOKUP(S953,标准!G$3:H$28,2,TRUE)))</f>
        <v>0</v>
      </c>
      <c r="U953" s="114">
        <v>8</v>
      </c>
      <c r="V953" s="71">
        <f>IF(U953=0,0,IF(A953&lt;43,IF(F953="女",IF(U953="",0,VLOOKUP(U953,标准!A$108:B$128,2,TRUE)),IF(U953="",0,VLOOKUP(U953,标准!A$74:B$94,2,TRUE))),IF(F953="女",IF(U953="",0,VLOOKUP(U953,标准!A$39:B$59,2,TRUE)),IF(U953="",0,VLOOKUP(U953,标准!A$3:B$23,2,TRUE)))))</f>
        <v>70</v>
      </c>
      <c r="W953" s="86">
        <f t="shared" si="14"/>
        <v>59.8</v>
      </c>
      <c r="X953" s="87">
        <v>3.7</v>
      </c>
      <c r="Y953" s="87">
        <v>3.7</v>
      </c>
      <c r="Z953" s="91"/>
      <c r="AA953" s="92"/>
    </row>
    <row r="954" customHeight="1" spans="1:27">
      <c r="A954" s="62">
        <v>40</v>
      </c>
      <c r="B954" s="63">
        <v>953</v>
      </c>
      <c r="C954" s="154" t="s">
        <v>1962</v>
      </c>
      <c r="D954" s="91" t="s">
        <v>1894</v>
      </c>
      <c r="E954" s="91" t="s">
        <v>971</v>
      </c>
      <c r="F954" s="91" t="s">
        <v>30</v>
      </c>
      <c r="G954" s="155" t="s">
        <v>1963</v>
      </c>
      <c r="H954" s="68">
        <v>186.1</v>
      </c>
      <c r="I954" s="68">
        <v>112.2</v>
      </c>
      <c r="J954" s="71">
        <f>IF(F954="女",IF(H954=0,0,VLOOKUP(I954/(H954*H954/10000),标准!M$108:N$112,2,TRUE)),IF(H954=0,0,VLOOKUP(I954/(H954*H954/10000),标准!M$74:N$78,2,TRUE)))</f>
        <v>60</v>
      </c>
      <c r="K954" s="72">
        <v>4592</v>
      </c>
      <c r="L954" s="71">
        <f>IF(A954&lt;43,IF(F954="女",VLOOKUP(K954,标准!K$108:L$128,2,TRUE),VLOOKUP(K954,标准!K$74:L$94,2,TRUE)),IF(F954="女",VLOOKUP(K954,标准!K$39:L$59,2,TRUE),VLOOKUP(K954,标准!K$3:L$23,2,TRUE)))</f>
        <v>85</v>
      </c>
      <c r="M954" s="68">
        <v>13</v>
      </c>
      <c r="N954" s="71">
        <f>IF(M954="",0,IF(A954&lt;43,IF(F954="女",VLOOKUP(M954,标准!C$108:D$128,2,TRUE),VLOOKUP(M954,标准!C$74:D$94,2,TRUE)),IF(F954="女",VLOOKUP(M954,标准!C$39:D$59,2,TRUE),VLOOKUP(M954,标准!C$3:D$23,2,TRUE))))</f>
        <v>72</v>
      </c>
      <c r="O954" s="62">
        <v>214</v>
      </c>
      <c r="P954" s="71">
        <f>IF(A954&lt;43,IF(F954="女",VLOOKUP(O954/100,标准!E$108:F$128,2,TRUE),VLOOKUP(O954/100,标准!E$74:F$94,2,TRUE)),IF(F954="女",VLOOKUP(O954/100,标准!E$39:F$59,2,TRUE),VLOOKUP(O954/100,标准!E$3:F$23,2,TRUE)))</f>
        <v>62</v>
      </c>
      <c r="Q954" s="112">
        <v>5.44</v>
      </c>
      <c r="R954" s="71">
        <f>IF(Q954=0,0,IF(A954&lt;43,IF(F954="女",IF(Q954="",0,VLOOKUP(Q954,标准!I$108:J$138,2,TRUE)),IF(Q954="",0,VLOOKUP(Q954,标准!I$74:J$104,2,TRUE))),IF(F954="女",IF(Q954="",0,VLOOKUP(Q954,标准!I$39:J$69,2,TRUE)),IF(Q954="",0,VLOOKUP(Q954,标准!I$3:J$33,2,TRUE)))))</f>
        <v>20</v>
      </c>
      <c r="S954" s="62">
        <v>0</v>
      </c>
      <c r="T954" s="71">
        <f>IF(A954&lt;43,IF(F954="女",VLOOKUP(S954,标准!G$108:H$138,2,TRUE),VLOOKUP(S954,标准!G$74:H$99,2,TRUE)),IF(F954="女",VLOOKUP(S954,标准!G$39:H$69,2,TRUE),VLOOKUP(S954,标准!G$3:H$28,2,TRUE)))</f>
        <v>0</v>
      </c>
      <c r="U954" s="114">
        <v>8</v>
      </c>
      <c r="V954" s="71">
        <f>IF(U954=0,0,IF(A954&lt;43,IF(F954="女",IF(U954="",0,VLOOKUP(U954,标准!A$108:B$128,2,TRUE)),IF(U954="",0,VLOOKUP(U954,标准!A$74:B$94,2,TRUE))),IF(F954="女",IF(U954="",0,VLOOKUP(U954,标准!A$39:B$59,2,TRUE)),IF(U954="",0,VLOOKUP(U954,标准!A$3:B$23,2,TRUE)))))</f>
        <v>70</v>
      </c>
      <c r="W954" s="86">
        <f t="shared" si="14"/>
        <v>53.15</v>
      </c>
      <c r="X954" s="87">
        <v>4.4</v>
      </c>
      <c r="Y954" s="87">
        <v>4.8</v>
      </c>
      <c r="Z954" s="91"/>
      <c r="AA954" s="92"/>
    </row>
    <row r="955" customHeight="1" spans="1:27">
      <c r="A955" s="62">
        <v>40</v>
      </c>
      <c r="B955" s="63">
        <v>954</v>
      </c>
      <c r="C955" s="154" t="s">
        <v>1964</v>
      </c>
      <c r="D955" s="91" t="s">
        <v>1894</v>
      </c>
      <c r="E955" s="91" t="s">
        <v>971</v>
      </c>
      <c r="F955" s="91" t="s">
        <v>34</v>
      </c>
      <c r="G955" s="155" t="s">
        <v>1965</v>
      </c>
      <c r="H955" s="68">
        <v>149.8</v>
      </c>
      <c r="I955" s="68">
        <v>49</v>
      </c>
      <c r="J955" s="71">
        <f>IF(F955="女",IF(H955=0,0,VLOOKUP(I955/(H955*H955/10000),标准!M$108:N$112,2,TRUE)),IF(H955=0,0,VLOOKUP(I955/(H955*H955/10000),标准!M$74:N$78,2,TRUE)))</f>
        <v>100</v>
      </c>
      <c r="K955" s="72">
        <v>2058</v>
      </c>
      <c r="L955" s="71">
        <f>IF(A955&lt;43,IF(F955="女",VLOOKUP(K955,标准!K$108:L$128,2,TRUE),VLOOKUP(K955,标准!K$74:L$94,2,TRUE)),IF(F955="女",VLOOKUP(K955,标准!K$39:L$59,2,TRUE),VLOOKUP(K955,标准!K$3:L$23,2,TRUE)))</f>
        <v>60</v>
      </c>
      <c r="M955" s="68">
        <v>12</v>
      </c>
      <c r="N955" s="71">
        <f>IF(M955="",0,IF(A955&lt;43,IF(F955="女",VLOOKUP(M955,标准!C$108:D$128,2,TRUE),VLOOKUP(M955,标准!C$74:D$94,2,TRUE)),IF(F955="女",VLOOKUP(M955,标准!C$39:D$59,2,TRUE),VLOOKUP(M955,标准!C$3:D$23,2,TRUE))))</f>
        <v>68</v>
      </c>
      <c r="O955" s="76">
        <v>180</v>
      </c>
      <c r="P955" s="71">
        <f>IF(A955&lt;43,IF(F955="女",VLOOKUP(O955/100,标准!E$108:F$128,2,TRUE),VLOOKUP(O955/100,标准!E$74:F$94,2,TRUE)),IF(F955="女",VLOOKUP(O955/100,标准!E$39:F$59,2,TRUE),VLOOKUP(O955/100,标准!E$3:F$23,2,TRUE)))</f>
        <v>78</v>
      </c>
      <c r="Q955" s="81">
        <v>3.52</v>
      </c>
      <c r="R955" s="71">
        <f>IF(Q955=0,0,IF(A955&lt;43,IF(F955="女",IF(Q955="",0,VLOOKUP(Q955,标准!I$108:J$138,2,TRUE)),IF(Q955="",0,VLOOKUP(Q955,标准!I$74:J$104,2,TRUE))),IF(F955="女",IF(Q955="",0,VLOOKUP(Q955,标准!I$39:J$69,2,TRUE)),IF(Q955="",0,VLOOKUP(Q955,标准!I$3:J$33,2,TRUE)))))</f>
        <v>76</v>
      </c>
      <c r="S955" s="76">
        <v>35</v>
      </c>
      <c r="T955" s="71">
        <f>IF(A955&lt;43,IF(F955="女",VLOOKUP(S955,标准!G$108:H$138,2,TRUE),VLOOKUP(S955,标准!G$74:H$99,2,TRUE)),IF(F955="女",VLOOKUP(S955,标准!G$39:H$69,2,TRUE),VLOOKUP(S955,标准!G$3:H$28,2,TRUE)))</f>
        <v>68</v>
      </c>
      <c r="U955" s="88">
        <v>8.5</v>
      </c>
      <c r="V955" s="71">
        <f>IF(U955=0,0,IF(A955&lt;43,IF(F955="女",IF(U955="",0,VLOOKUP(U955,标准!A$108:B$128,2,TRUE)),IF(U955="",0,VLOOKUP(U955,标准!A$74:B$94,2,TRUE))),IF(F955="女",IF(U955="",0,VLOOKUP(U955,标准!A$39:B$59,2,TRUE)),IF(U955="",0,VLOOKUP(U955,标准!A$3:B$23,2,TRUE)))))</f>
        <v>78</v>
      </c>
      <c r="W955" s="86">
        <f t="shared" si="14"/>
        <v>76.2</v>
      </c>
      <c r="X955" s="87">
        <v>3.8</v>
      </c>
      <c r="Y955" s="87">
        <v>3.7</v>
      </c>
      <c r="Z955" s="91"/>
      <c r="AA955" s="92"/>
    </row>
    <row r="956" customHeight="1" spans="1:27">
      <c r="A956" s="62">
        <v>40</v>
      </c>
      <c r="B956" s="63">
        <v>955</v>
      </c>
      <c r="C956" s="154" t="s">
        <v>1966</v>
      </c>
      <c r="D956" s="91" t="s">
        <v>1894</v>
      </c>
      <c r="E956" s="91" t="s">
        <v>971</v>
      </c>
      <c r="F956" s="91" t="s">
        <v>30</v>
      </c>
      <c r="G956" s="155" t="s">
        <v>1967</v>
      </c>
      <c r="H956" s="68">
        <v>172.9</v>
      </c>
      <c r="I956" s="68">
        <v>71.4</v>
      </c>
      <c r="J956" s="71">
        <f>IF(F956="女",IF(H956=0,0,VLOOKUP(I956/(H956*H956/10000),标准!M$108:N$112,2,TRUE)),IF(H956=0,0,VLOOKUP(I956/(H956*H956/10000),标准!M$74:N$78,2,TRUE)))</f>
        <v>100</v>
      </c>
      <c r="K956" s="72">
        <v>4505</v>
      </c>
      <c r="L956" s="71">
        <f>IF(A956&lt;43,IF(F956="女",VLOOKUP(K956,标准!K$108:L$128,2,TRUE),VLOOKUP(K956,标准!K$74:L$94,2,TRUE)),IF(F956="女",VLOOKUP(K956,标准!K$39:L$59,2,TRUE),VLOOKUP(K956,标准!K$3:L$23,2,TRUE)))</f>
        <v>80</v>
      </c>
      <c r="M956" s="68">
        <v>12</v>
      </c>
      <c r="N956" s="71">
        <f>IF(M956="",0,IF(A956&lt;43,IF(F956="女",VLOOKUP(M956,标准!C$108:D$128,2,TRUE),VLOOKUP(M956,标准!C$74:D$94,2,TRUE)),IF(F956="女",VLOOKUP(M956,标准!C$39:D$59,2,TRUE),VLOOKUP(M956,标准!C$3:D$23,2,TRUE))))</f>
        <v>70</v>
      </c>
      <c r="O956" s="62">
        <v>235</v>
      </c>
      <c r="P956" s="71">
        <f>IF(A956&lt;43,IF(F956="女",VLOOKUP(O956/100,标准!E$108:F$128,2,TRUE),VLOOKUP(O956/100,标准!E$74:F$94,2,TRUE)),IF(F956="女",VLOOKUP(O956/100,标准!E$39:F$59,2,TRUE),VLOOKUP(O956/100,标准!E$3:F$23,2,TRUE)))</f>
        <v>72</v>
      </c>
      <c r="Q956" s="112">
        <v>4.55</v>
      </c>
      <c r="R956" s="71">
        <f>IF(Q956=0,0,IF(A956&lt;43,IF(F956="女",IF(Q956="",0,VLOOKUP(Q956,标准!I$108:J$138,2,TRUE)),IF(Q956="",0,VLOOKUP(Q956,标准!I$74:J$104,2,TRUE))),IF(F956="女",IF(Q956="",0,VLOOKUP(Q956,标准!I$39:J$69,2,TRUE)),IF(Q956="",0,VLOOKUP(Q956,标准!I$3:J$33,2,TRUE)))))</f>
        <v>40</v>
      </c>
      <c r="S956" s="62">
        <v>5</v>
      </c>
      <c r="T956" s="71">
        <f>IF(A956&lt;43,IF(F956="女",VLOOKUP(S956,标准!G$108:H$138,2,TRUE),VLOOKUP(S956,标准!G$74:H$99,2,TRUE)),IF(F956="女",VLOOKUP(S956,标准!G$39:H$69,2,TRUE),VLOOKUP(S956,标准!G$3:H$28,2,TRUE)))</f>
        <v>10</v>
      </c>
      <c r="U956" s="114">
        <v>7.3</v>
      </c>
      <c r="V956" s="71">
        <f>IF(U956=0,0,IF(A956&lt;43,IF(F956="女",IF(U956="",0,VLOOKUP(U956,标准!A$108:B$128,2,TRUE)),IF(U956="",0,VLOOKUP(U956,标准!A$74:B$94,2,TRUE))),IF(F956="女",IF(U956="",0,VLOOKUP(U956,标准!A$39:B$59,2,TRUE)),IF(U956="",0,VLOOKUP(U956,标准!A$3:B$23,2,TRUE)))))</f>
        <v>78</v>
      </c>
      <c r="W956" s="86">
        <f t="shared" si="14"/>
        <v>65.8</v>
      </c>
      <c r="X956" s="87">
        <v>4.9</v>
      </c>
      <c r="Y956" s="87">
        <v>4.9</v>
      </c>
      <c r="Z956" s="91"/>
      <c r="AA956" s="92"/>
    </row>
    <row r="957" customHeight="1" spans="1:27">
      <c r="A957" s="62">
        <v>40</v>
      </c>
      <c r="B957" s="63">
        <v>956</v>
      </c>
      <c r="C957" s="154" t="s">
        <v>1968</v>
      </c>
      <c r="D957" s="91" t="s">
        <v>1894</v>
      </c>
      <c r="E957" s="91" t="s">
        <v>971</v>
      </c>
      <c r="F957" s="91" t="s">
        <v>30</v>
      </c>
      <c r="G957" s="155" t="s">
        <v>1969</v>
      </c>
      <c r="H957" s="68">
        <v>172.4</v>
      </c>
      <c r="I957" s="68">
        <v>65.7</v>
      </c>
      <c r="J957" s="71">
        <f>IF(F957="女",IF(H957=0,0,VLOOKUP(I957/(H957*H957/10000),标准!M$108:N$112,2,TRUE)),IF(H957=0,0,VLOOKUP(I957/(H957*H957/10000),标准!M$74:N$78,2,TRUE)))</f>
        <v>100</v>
      </c>
      <c r="K957" s="72">
        <v>4307</v>
      </c>
      <c r="L957" s="71">
        <f>IF(A957&lt;43,IF(F957="女",VLOOKUP(K957,标准!K$108:L$128,2,TRUE),VLOOKUP(K957,标准!K$74:L$94,2,TRUE)),IF(F957="女",VLOOKUP(K957,标准!K$39:L$59,2,TRUE),VLOOKUP(K957,标准!K$3:L$23,2,TRUE)))</f>
        <v>80</v>
      </c>
      <c r="M957" s="68">
        <v>13</v>
      </c>
      <c r="N957" s="71">
        <f>IF(M957="",0,IF(A957&lt;43,IF(F957="女",VLOOKUP(M957,标准!C$108:D$128,2,TRUE),VLOOKUP(M957,标准!C$74:D$94,2,TRUE)),IF(F957="女",VLOOKUP(M957,标准!C$39:D$59,2,TRUE),VLOOKUP(M957,标准!C$3:D$23,2,TRUE))))</f>
        <v>72</v>
      </c>
      <c r="O957" s="76">
        <v>230</v>
      </c>
      <c r="P957" s="71">
        <f>IF(A957&lt;43,IF(F957="女",VLOOKUP(O957/100,标准!E$108:F$128,2,TRUE),VLOOKUP(O957/100,标准!E$74:F$94,2,TRUE)),IF(F957="女",VLOOKUP(O957/100,标准!E$39:F$59,2,TRUE),VLOOKUP(O957/100,标准!E$3:F$23,2,TRUE)))</f>
        <v>70</v>
      </c>
      <c r="Q957" s="81">
        <v>3.49</v>
      </c>
      <c r="R957" s="71">
        <f>IF(Q957=0,0,IF(A957&lt;43,IF(F957="女",IF(Q957="",0,VLOOKUP(Q957,标准!I$108:J$138,2,TRUE)),IF(Q957="",0,VLOOKUP(Q957,标准!I$74:J$104,2,TRUE))),IF(F957="女",IF(Q957="",0,VLOOKUP(Q957,标准!I$39:J$69,2,TRUE)),IF(Q957="",0,VLOOKUP(Q957,标准!I$3:J$33,2,TRUE)))))</f>
        <v>76</v>
      </c>
      <c r="S957" s="76">
        <v>10</v>
      </c>
      <c r="T957" s="71">
        <f>IF(A957&lt;43,IF(F957="女",VLOOKUP(S957,标准!G$108:H$138,2,TRUE),VLOOKUP(S957,标准!G$74:H$99,2,TRUE)),IF(F957="女",VLOOKUP(S957,标准!G$39:H$69,2,TRUE),VLOOKUP(S957,标准!G$3:H$28,2,TRUE)))</f>
        <v>60</v>
      </c>
      <c r="U957" s="88">
        <v>7.3</v>
      </c>
      <c r="V957" s="71">
        <f>IF(U957=0,0,IF(A957&lt;43,IF(F957="女",IF(U957="",0,VLOOKUP(U957,标准!A$108:B$128,2,TRUE)),IF(U957="",0,VLOOKUP(U957,标准!A$74:B$94,2,TRUE))),IF(F957="女",IF(U957="",0,VLOOKUP(U957,标准!A$39:B$59,2,TRUE)),IF(U957="",0,VLOOKUP(U957,标准!A$3:B$23,2,TRUE)))))</f>
        <v>78</v>
      </c>
      <c r="W957" s="86">
        <f t="shared" si="14"/>
        <v>78</v>
      </c>
      <c r="X957" s="87">
        <v>4.6</v>
      </c>
      <c r="Y957" s="87">
        <v>4.5</v>
      </c>
      <c r="Z957" s="91"/>
      <c r="AA957" s="92"/>
    </row>
    <row r="958" customHeight="1" spans="1:27">
      <c r="A958" s="62">
        <v>40</v>
      </c>
      <c r="B958" s="63">
        <v>957</v>
      </c>
      <c r="C958" s="154" t="s">
        <v>1970</v>
      </c>
      <c r="D958" s="91" t="s">
        <v>1894</v>
      </c>
      <c r="E958" s="91" t="s">
        <v>971</v>
      </c>
      <c r="F958" s="91" t="s">
        <v>30</v>
      </c>
      <c r="G958" s="155" t="s">
        <v>1971</v>
      </c>
      <c r="H958" s="68">
        <v>166.3</v>
      </c>
      <c r="I958" s="68">
        <v>56.6</v>
      </c>
      <c r="J958" s="71">
        <f>IF(F958="女",IF(H958=0,0,VLOOKUP(I958/(H958*H958/10000),标准!M$108:N$112,2,TRUE)),IF(H958=0,0,VLOOKUP(I958/(H958*H958/10000),标准!M$74:N$78,2,TRUE)))</f>
        <v>100</v>
      </c>
      <c r="K958" s="72">
        <v>3575</v>
      </c>
      <c r="L958" s="71">
        <f>IF(A958&lt;43,IF(F958="女",VLOOKUP(K958,标准!K$108:L$128,2,TRUE),VLOOKUP(K958,标准!K$74:L$94,2,TRUE)),IF(F958="女",VLOOKUP(K958,标准!K$39:L$59,2,TRUE),VLOOKUP(K958,标准!K$3:L$23,2,TRUE)))</f>
        <v>66</v>
      </c>
      <c r="M958" s="68">
        <v>18</v>
      </c>
      <c r="N958" s="71">
        <f>IF(M958="",0,IF(A958&lt;43,IF(F958="女",VLOOKUP(M958,标准!C$108:D$128,2,TRUE),VLOOKUP(M958,标准!C$74:D$94,2,TRUE)),IF(F958="女",VLOOKUP(M958,标准!C$39:D$59,2,TRUE),VLOOKUP(M958,标准!C$3:D$23,2,TRUE))))</f>
        <v>80</v>
      </c>
      <c r="O958" s="62">
        <v>236</v>
      </c>
      <c r="P958" s="71">
        <f>IF(A958&lt;43,IF(F958="女",VLOOKUP(O958/100,标准!E$108:F$128,2,TRUE),VLOOKUP(O958/100,标准!E$74:F$94,2,TRUE)),IF(F958="女",VLOOKUP(O958/100,标准!E$39:F$59,2,TRUE),VLOOKUP(O958/100,标准!E$3:F$23,2,TRUE)))</f>
        <v>74</v>
      </c>
      <c r="Q958" s="112">
        <v>3.48</v>
      </c>
      <c r="R958" s="71">
        <f>IF(Q958=0,0,IF(A958&lt;43,IF(F958="女",IF(Q958="",0,VLOOKUP(Q958,标准!I$108:J$138,2,TRUE)),IF(Q958="",0,VLOOKUP(Q958,标准!I$74:J$104,2,TRUE))),IF(F958="女",IF(Q958="",0,VLOOKUP(Q958,标准!I$39:J$69,2,TRUE)),IF(Q958="",0,VLOOKUP(Q958,标准!I$3:J$33,2,TRUE)))))</f>
        <v>76</v>
      </c>
      <c r="S958" s="62">
        <v>7</v>
      </c>
      <c r="T958" s="71">
        <f>IF(A958&lt;43,IF(F958="女",VLOOKUP(S958,标准!G$108:H$138,2,TRUE),VLOOKUP(S958,标准!G$74:H$99,2,TRUE)),IF(F958="女",VLOOKUP(S958,标准!G$39:H$69,2,TRUE),VLOOKUP(S958,标准!G$3:H$28,2,TRUE)))</f>
        <v>30</v>
      </c>
      <c r="U958" s="114">
        <v>7.2</v>
      </c>
      <c r="V958" s="71">
        <f>IF(U958=0,0,IF(A958&lt;43,IF(F958="女",IF(U958="",0,VLOOKUP(U958,标准!A$108:B$128,2,TRUE)),IF(U958="",0,VLOOKUP(U958,标准!A$74:B$94,2,TRUE))),IF(F958="女",IF(U958="",0,VLOOKUP(U958,标准!A$39:B$59,2,TRUE)),IF(U958="",0,VLOOKUP(U958,标准!A$3:B$23,2,TRUE)))))</f>
        <v>78</v>
      </c>
      <c r="W958" s="86">
        <f t="shared" si="14"/>
        <v>74.1</v>
      </c>
      <c r="X958" s="87">
        <v>4.2</v>
      </c>
      <c r="Y958" s="87">
        <v>4.5</v>
      </c>
      <c r="Z958" s="91"/>
      <c r="AA958" s="92"/>
    </row>
    <row r="959" customHeight="1" spans="1:27">
      <c r="A959" s="62">
        <v>40</v>
      </c>
      <c r="B959" s="63">
        <v>958</v>
      </c>
      <c r="C959" s="154" t="s">
        <v>1972</v>
      </c>
      <c r="D959" s="91" t="s">
        <v>1894</v>
      </c>
      <c r="E959" s="91" t="s">
        <v>971</v>
      </c>
      <c r="F959" s="91" t="s">
        <v>34</v>
      </c>
      <c r="G959" s="155" t="s">
        <v>1973</v>
      </c>
      <c r="H959" s="68">
        <v>161.8</v>
      </c>
      <c r="I959" s="68">
        <v>64.2</v>
      </c>
      <c r="J959" s="71">
        <f>IF(F959="女",IF(H959=0,0,VLOOKUP(I959/(H959*H959/10000),标准!M$108:N$112,2,TRUE)),IF(H959=0,0,VLOOKUP(I959/(H959*H959/10000),标准!M$74:N$78,2,TRUE)))</f>
        <v>80</v>
      </c>
      <c r="K959" s="72">
        <v>2664</v>
      </c>
      <c r="L959" s="71">
        <f>IF(A959&lt;43,IF(F959="女",VLOOKUP(K959,标准!K$108:L$128,2,TRUE),VLOOKUP(K959,标准!K$74:L$94,2,TRUE)),IF(F959="女",VLOOKUP(K959,标准!K$39:L$59,2,TRUE),VLOOKUP(K959,标准!K$3:L$23,2,TRUE)))</f>
        <v>72</v>
      </c>
      <c r="M959" s="68">
        <v>16</v>
      </c>
      <c r="N959" s="71">
        <f>IF(M959="",0,IF(A959&lt;43,IF(F959="女",VLOOKUP(M959,标准!C$108:D$128,2,TRUE),VLOOKUP(M959,标准!C$74:D$94,2,TRUE)),IF(F959="女",VLOOKUP(M959,标准!C$39:D$59,2,TRUE),VLOOKUP(M959,标准!C$3:D$23,2,TRUE))))</f>
        <v>74</v>
      </c>
      <c r="O959" s="76">
        <v>155</v>
      </c>
      <c r="P959" s="71">
        <f>IF(A959&lt;43,IF(F959="女",VLOOKUP(O959/100,标准!E$108:F$128,2,TRUE),VLOOKUP(O959/100,标准!E$74:F$94,2,TRUE)),IF(F959="女",VLOOKUP(O959/100,标准!E$39:F$59,2,TRUE),VLOOKUP(O959/100,标准!E$3:F$23,2,TRUE)))</f>
        <v>62</v>
      </c>
      <c r="Q959" s="81">
        <v>4.44</v>
      </c>
      <c r="R959" s="71">
        <f>IF(Q959=0,0,IF(A959&lt;43,IF(F959="女",IF(Q959="",0,VLOOKUP(Q959,标准!I$108:J$138,2,TRUE)),IF(Q959="",0,VLOOKUP(Q959,标准!I$74:J$104,2,TRUE))),IF(F959="女",IF(Q959="",0,VLOOKUP(Q959,标准!I$39:J$69,2,TRUE)),IF(Q959="",0,VLOOKUP(Q959,标准!I$3:J$33,2,TRUE)))))</f>
        <v>50</v>
      </c>
      <c r="S959" s="76">
        <v>40</v>
      </c>
      <c r="T959" s="71">
        <f>IF(A959&lt;43,IF(F959="女",VLOOKUP(S959,标准!G$108:H$138,2,TRUE),VLOOKUP(S959,标准!G$74:H$99,2,TRUE)),IF(F959="女",VLOOKUP(S959,标准!G$39:H$69,2,TRUE),VLOOKUP(S959,标准!G$3:H$28,2,TRUE)))</f>
        <v>74</v>
      </c>
      <c r="U959" s="88">
        <v>9.3</v>
      </c>
      <c r="V959" s="71">
        <f>IF(U959=0,0,IF(A959&lt;43,IF(F959="女",IF(U959="",0,VLOOKUP(U959,标准!A$108:B$128,2,TRUE)),IF(U959="",0,VLOOKUP(U959,标准!A$74:B$94,2,TRUE))),IF(F959="女",IF(U959="",0,VLOOKUP(U959,标准!A$39:B$59,2,TRUE)),IF(U959="",0,VLOOKUP(U959,标准!A$3:B$23,2,TRUE)))))</f>
        <v>70</v>
      </c>
      <c r="W959" s="86">
        <f t="shared" si="14"/>
        <v>67.8</v>
      </c>
      <c r="X959" s="87">
        <v>3.8</v>
      </c>
      <c r="Y959" s="87">
        <v>4</v>
      </c>
      <c r="Z959" s="91"/>
      <c r="AA959" s="92"/>
    </row>
    <row r="960" customHeight="1" spans="1:27">
      <c r="A960" s="62">
        <v>40</v>
      </c>
      <c r="B960" s="63">
        <v>959</v>
      </c>
      <c r="C960" s="154" t="s">
        <v>1974</v>
      </c>
      <c r="D960" s="91" t="s">
        <v>1894</v>
      </c>
      <c r="E960" s="91" t="s">
        <v>971</v>
      </c>
      <c r="F960" s="91" t="s">
        <v>30</v>
      </c>
      <c r="G960" s="155" t="s">
        <v>1975</v>
      </c>
      <c r="H960" s="68">
        <v>180.2</v>
      </c>
      <c r="I960" s="68">
        <v>88.2</v>
      </c>
      <c r="J960" s="71">
        <f>IF(F960="女",IF(H960=0,0,VLOOKUP(I960/(H960*H960/10000),标准!M$108:N$112,2,TRUE)),IF(H960=0,0,VLOOKUP(I960/(H960*H960/10000),标准!M$74:N$78,2,TRUE)))</f>
        <v>80</v>
      </c>
      <c r="K960" s="72">
        <v>3475</v>
      </c>
      <c r="L960" s="71">
        <f>IF(A960&lt;43,IF(F960="女",VLOOKUP(K960,标准!K$108:L$128,2,TRUE),VLOOKUP(K960,标准!K$74:L$94,2,TRUE)),IF(F960="女",VLOOKUP(K960,标准!K$39:L$59,2,TRUE),VLOOKUP(K960,标准!K$3:L$23,2,TRUE)))</f>
        <v>66</v>
      </c>
      <c r="M960" s="68">
        <v>10</v>
      </c>
      <c r="N960" s="71">
        <f>IF(M960="",0,IF(A960&lt;43,IF(F960="女",VLOOKUP(M960,标准!C$108:D$128,2,TRUE),VLOOKUP(M960,标准!C$74:D$94,2,TRUE)),IF(F960="女",VLOOKUP(M960,标准!C$39:D$59,2,TRUE),VLOOKUP(M960,标准!C$3:D$23,2,TRUE))))</f>
        <v>68</v>
      </c>
      <c r="O960" s="62">
        <v>231</v>
      </c>
      <c r="P960" s="71">
        <f>IF(A960&lt;43,IF(F960="女",VLOOKUP(O960/100,标准!E$108:F$128,2,TRUE),VLOOKUP(O960/100,标准!E$74:F$94,2,TRUE)),IF(F960="女",VLOOKUP(O960/100,标准!E$39:F$59,2,TRUE),VLOOKUP(O960/100,标准!E$3:F$23,2,TRUE)))</f>
        <v>70</v>
      </c>
      <c r="Q960" s="112">
        <v>4.3</v>
      </c>
      <c r="R960" s="71">
        <f>IF(Q960=0,0,IF(A960&lt;43,IF(F960="女",IF(Q960="",0,VLOOKUP(Q960,标准!I$108:J$138,2,TRUE)),IF(Q960="",0,VLOOKUP(Q960,标准!I$74:J$104,2,TRUE))),IF(F960="女",IF(Q960="",0,VLOOKUP(Q960,标准!I$39:J$69,2,TRUE)),IF(Q960="",0,VLOOKUP(Q960,标准!I$3:J$33,2,TRUE)))))</f>
        <v>60</v>
      </c>
      <c r="S960" s="62">
        <v>0</v>
      </c>
      <c r="T960" s="71">
        <f>IF(A960&lt;43,IF(F960="女",VLOOKUP(S960,标准!G$108:H$138,2,TRUE),VLOOKUP(S960,标准!G$74:H$99,2,TRUE)),IF(F960="女",VLOOKUP(S960,标准!G$39:H$69,2,TRUE),VLOOKUP(S960,标准!G$3:H$28,2,TRUE)))</f>
        <v>0</v>
      </c>
      <c r="U960" s="114">
        <v>7.9</v>
      </c>
      <c r="V960" s="71">
        <f>IF(U960=0,0,IF(A960&lt;43,IF(F960="女",IF(U960="",0,VLOOKUP(U960,标准!A$108:B$128,2,TRUE)),IF(U960="",0,VLOOKUP(U960,标准!A$74:B$94,2,TRUE))),IF(F960="女",IF(U960="",0,VLOOKUP(U960,标准!A$39:B$59,2,TRUE)),IF(U960="",0,VLOOKUP(U960,标准!A$3:B$23,2,TRUE)))))</f>
        <v>72</v>
      </c>
      <c r="W960" s="86">
        <f t="shared" si="14"/>
        <v>62.1</v>
      </c>
      <c r="X960" s="87">
        <v>3.7</v>
      </c>
      <c r="Y960" s="87">
        <v>4.1</v>
      </c>
      <c r="Z960" s="91"/>
      <c r="AA960" s="92"/>
    </row>
    <row r="961" customHeight="1" spans="1:27">
      <c r="A961" s="62">
        <v>40</v>
      </c>
      <c r="B961" s="63">
        <v>960</v>
      </c>
      <c r="C961" s="154" t="s">
        <v>1976</v>
      </c>
      <c r="D961" s="91" t="s">
        <v>1977</v>
      </c>
      <c r="E961" s="91" t="s">
        <v>1978</v>
      </c>
      <c r="F961" s="91" t="s">
        <v>34</v>
      </c>
      <c r="G961" s="155" t="s">
        <v>1979</v>
      </c>
      <c r="H961" s="68">
        <v>160.3</v>
      </c>
      <c r="I961" s="68">
        <v>62.7</v>
      </c>
      <c r="J961" s="71">
        <f>IF(F961="女",IF(H961=0,0,VLOOKUP(I961/(H961*H961/10000),标准!M$108:N$112,2,TRUE)),IF(H961=0,0,VLOOKUP(I961/(H961*H961/10000),标准!M$74:N$78,2,TRUE)))</f>
        <v>80</v>
      </c>
      <c r="K961" s="72">
        <v>2789</v>
      </c>
      <c r="L961" s="71">
        <f>IF(A961&lt;43,IF(F961="女",VLOOKUP(K961,标准!K$108:L$128,2,TRUE),VLOOKUP(K961,标准!K$74:L$94,2,TRUE)),IF(F961="女",VLOOKUP(K961,标准!K$39:L$59,2,TRUE),VLOOKUP(K961,标准!K$3:L$23,2,TRUE)))</f>
        <v>74</v>
      </c>
      <c r="M961" s="68">
        <v>16</v>
      </c>
      <c r="N961" s="71">
        <f>IF(M961="",0,IF(A961&lt;43,IF(F961="女",VLOOKUP(M961,标准!C$108:D$128,2,TRUE),VLOOKUP(M961,标准!C$74:D$94,2,TRUE)),IF(F961="女",VLOOKUP(M961,标准!C$39:D$59,2,TRUE),VLOOKUP(M961,标准!C$3:D$23,2,TRUE))))</f>
        <v>74</v>
      </c>
      <c r="O961" s="76">
        <v>175</v>
      </c>
      <c r="P961" s="71">
        <f>IF(A961&lt;43,IF(F961="女",VLOOKUP(O961/100,标准!E$108:F$128,2,TRUE),VLOOKUP(O961/100,标准!E$74:F$94,2,TRUE)),IF(F961="女",VLOOKUP(O961/100,标准!E$39:F$59,2,TRUE),VLOOKUP(O961/100,标准!E$3:F$23,2,TRUE)))</f>
        <v>76</v>
      </c>
      <c r="Q961" s="81">
        <v>3.46</v>
      </c>
      <c r="R961" s="71">
        <f>IF(Q961=0,0,IF(A961&lt;43,IF(F961="女",IF(Q961="",0,VLOOKUP(Q961,标准!I$108:J$138,2,TRUE)),IF(Q961="",0,VLOOKUP(Q961,标准!I$74:J$104,2,TRUE))),IF(F961="女",IF(Q961="",0,VLOOKUP(Q961,标准!I$39:J$69,2,TRUE)),IF(Q961="",0,VLOOKUP(Q961,标准!I$3:J$33,2,TRUE)))))</f>
        <v>78</v>
      </c>
      <c r="S961" s="76">
        <v>45</v>
      </c>
      <c r="T961" s="71">
        <f>IF(A961&lt;43,IF(F961="女",VLOOKUP(S961,标准!G$108:H$138,2,TRUE),VLOOKUP(S961,标准!G$74:H$99,2,TRUE)),IF(F961="女",VLOOKUP(S961,标准!G$39:H$69,2,TRUE),VLOOKUP(S961,标准!G$3:H$28,2,TRUE)))</f>
        <v>78</v>
      </c>
      <c r="U961" s="88">
        <v>8.8</v>
      </c>
      <c r="V961" s="71">
        <f>IF(U961=0,0,IF(A961&lt;43,IF(F961="女",IF(U961="",0,VLOOKUP(U961,标准!A$108:B$128,2,TRUE)),IF(U961="",0,VLOOKUP(U961,标准!A$74:B$94,2,TRUE))),IF(F961="女",IF(U961="",0,VLOOKUP(U961,标准!A$39:B$59,2,TRUE)),IF(U961="",0,VLOOKUP(U961,标准!A$3:B$23,2,TRUE)))))</f>
        <v>74</v>
      </c>
      <c r="W961" s="86">
        <f t="shared" si="14"/>
        <v>76.3</v>
      </c>
      <c r="X961" s="87">
        <v>4.5</v>
      </c>
      <c r="Y961" s="87">
        <v>4.2</v>
      </c>
      <c r="Z961" s="91"/>
      <c r="AA961" s="92"/>
    </row>
    <row r="962" customHeight="1" spans="1:27">
      <c r="A962" s="62">
        <v>40</v>
      </c>
      <c r="B962" s="63">
        <v>961</v>
      </c>
      <c r="C962" s="154" t="s">
        <v>1980</v>
      </c>
      <c r="D962" s="91" t="s">
        <v>1977</v>
      </c>
      <c r="E962" s="91" t="s">
        <v>1978</v>
      </c>
      <c r="F962" s="91" t="s">
        <v>30</v>
      </c>
      <c r="G962" s="155" t="s">
        <v>1981</v>
      </c>
      <c r="H962" s="68">
        <v>158.3</v>
      </c>
      <c r="I962" s="68">
        <v>50.6</v>
      </c>
      <c r="J962" s="71">
        <f>IF(F962="女",IF(H962=0,0,VLOOKUP(I962/(H962*H962/10000),标准!M$108:N$112,2,TRUE)),IF(H962=0,0,VLOOKUP(I962/(H962*H962/10000),标准!M$74:N$78,2,TRUE)))</f>
        <v>100</v>
      </c>
      <c r="K962" s="72">
        <v>3403</v>
      </c>
      <c r="L962" s="71">
        <f>IF(A962&lt;43,IF(F962="女",VLOOKUP(K962,标准!K$108:L$128,2,TRUE),VLOOKUP(K962,标准!K$74:L$94,2,TRUE)),IF(F962="女",VLOOKUP(K962,标准!K$39:L$59,2,TRUE),VLOOKUP(K962,标准!K$3:L$23,2,TRUE)))</f>
        <v>64</v>
      </c>
      <c r="M962" s="68">
        <v>15</v>
      </c>
      <c r="N962" s="71">
        <f>IF(M962="",0,IF(A962&lt;43,IF(F962="女",VLOOKUP(M962,标准!C$108:D$128,2,TRUE),VLOOKUP(M962,标准!C$74:D$94,2,TRUE)),IF(F962="女",VLOOKUP(M962,标准!C$39:D$59,2,TRUE),VLOOKUP(M962,标准!C$3:D$23,2,TRUE))))</f>
        <v>76</v>
      </c>
      <c r="O962" s="76">
        <v>235</v>
      </c>
      <c r="P962" s="71">
        <f>IF(A962&lt;43,IF(F962="女",VLOOKUP(O962/100,标准!E$108:F$128,2,TRUE),VLOOKUP(O962/100,标准!E$74:F$94,2,TRUE)),IF(F962="女",VLOOKUP(O962/100,标准!E$39:F$59,2,TRUE),VLOOKUP(O962/100,标准!E$3:F$23,2,TRUE)))</f>
        <v>72</v>
      </c>
      <c r="Q962" s="81">
        <v>3.47</v>
      </c>
      <c r="R962" s="71">
        <f>IF(Q962=0,0,IF(A962&lt;43,IF(F962="女",IF(Q962="",0,VLOOKUP(Q962,标准!I$108:J$138,2,TRUE)),IF(Q962="",0,VLOOKUP(Q962,标准!I$74:J$104,2,TRUE))),IF(F962="女",IF(Q962="",0,VLOOKUP(Q962,标准!I$39:J$69,2,TRUE)),IF(Q962="",0,VLOOKUP(Q962,标准!I$3:J$33,2,TRUE)))))</f>
        <v>78</v>
      </c>
      <c r="S962" s="76">
        <v>6</v>
      </c>
      <c r="T962" s="71">
        <f>IF(A962&lt;43,IF(F962="女",VLOOKUP(S962,标准!G$108:H$138,2,TRUE),VLOOKUP(S962,标准!G$74:H$99,2,TRUE)),IF(F962="女",VLOOKUP(S962,标准!G$39:H$69,2,TRUE),VLOOKUP(S962,标准!G$3:H$28,2,TRUE)))</f>
        <v>20</v>
      </c>
      <c r="U962" s="88">
        <v>6.7</v>
      </c>
      <c r="V962" s="71">
        <f>IF(U962=0,0,IF(A962&lt;43,IF(F962="女",IF(U962="",0,VLOOKUP(U962,标准!A$108:B$128,2,TRUE)),IF(U962="",0,VLOOKUP(U962,标准!A$74:B$94,2,TRUE))),IF(F962="女",IF(U962="",0,VLOOKUP(U962,标准!A$39:B$59,2,TRUE)),IF(U962="",0,VLOOKUP(U962,标准!A$3:B$23,2,TRUE)))))</f>
        <v>100</v>
      </c>
      <c r="W962" s="86">
        <f t="shared" ref="W962:W1025" si="15">V962*0.2+N962*0.1+P962*0.1+T962*0.1+R962*0.2+J962*0.15+L962*0.15</f>
        <v>77</v>
      </c>
      <c r="X962" s="87">
        <v>4.2</v>
      </c>
      <c r="Y962" s="87">
        <v>4.2</v>
      </c>
      <c r="Z962" s="91"/>
      <c r="AA962" s="92"/>
    </row>
    <row r="963" customHeight="1" spans="1:27">
      <c r="A963" s="62">
        <v>40</v>
      </c>
      <c r="B963" s="63">
        <v>962</v>
      </c>
      <c r="C963" s="154" t="s">
        <v>1982</v>
      </c>
      <c r="D963" s="91" t="s">
        <v>1977</v>
      </c>
      <c r="E963" s="91" t="s">
        <v>1978</v>
      </c>
      <c r="F963" s="91" t="s">
        <v>30</v>
      </c>
      <c r="G963" s="155" t="s">
        <v>1983</v>
      </c>
      <c r="H963" s="68">
        <v>165.4</v>
      </c>
      <c r="I963" s="68">
        <v>66.4</v>
      </c>
      <c r="J963" s="71">
        <f>IF(F963="女",IF(H963=0,0,VLOOKUP(I963/(H963*H963/10000),标准!M$108:N$112,2,TRUE)),IF(H963=0,0,VLOOKUP(I963/(H963*H963/10000),标准!M$74:N$78,2,TRUE)))</f>
        <v>80</v>
      </c>
      <c r="K963" s="72">
        <v>4063</v>
      </c>
      <c r="L963" s="71">
        <f>IF(A963&lt;43,IF(F963="女",VLOOKUP(K963,标准!K$108:L$128,2,TRUE),VLOOKUP(K963,标准!K$74:L$94,2,TRUE)),IF(F963="女",VLOOKUP(K963,标准!K$39:L$59,2,TRUE),VLOOKUP(K963,标准!K$3:L$23,2,TRUE)))</f>
        <v>76</v>
      </c>
      <c r="M963" s="68">
        <v>16.5</v>
      </c>
      <c r="N963" s="71">
        <f>IF(M963="",0,IF(A963&lt;43,IF(F963="女",VLOOKUP(M963,标准!C$108:D$128,2,TRUE),VLOOKUP(M963,标准!C$74:D$94,2,TRUE)),IF(F963="女",VLOOKUP(M963,标准!C$39:D$59,2,TRUE),VLOOKUP(M963,标准!C$3:D$23,2,TRUE))))</f>
        <v>78</v>
      </c>
      <c r="O963" s="76">
        <v>225</v>
      </c>
      <c r="P963" s="71">
        <f>IF(A963&lt;43,IF(F963="女",VLOOKUP(O963/100,标准!E$108:F$128,2,TRUE),VLOOKUP(O963/100,标准!E$74:F$94,2,TRUE)),IF(F963="女",VLOOKUP(O963/100,标准!E$39:F$59,2,TRUE),VLOOKUP(O963/100,标准!E$3:F$23,2,TRUE)))</f>
        <v>68</v>
      </c>
      <c r="Q963" s="81">
        <v>4.07</v>
      </c>
      <c r="R963" s="71">
        <f>IF(Q963=0,0,IF(A963&lt;43,IF(F963="女",IF(Q963="",0,VLOOKUP(Q963,标准!I$108:J$138,2,TRUE)),IF(Q963="",0,VLOOKUP(Q963,标准!I$74:J$104,2,TRUE))),IF(F963="女",IF(Q963="",0,VLOOKUP(Q963,标准!I$39:J$69,2,TRUE)),IF(Q963="",0,VLOOKUP(Q963,标准!I$3:J$33,2,TRUE)))))</f>
        <v>70</v>
      </c>
      <c r="S963" s="76">
        <v>0</v>
      </c>
      <c r="T963" s="71">
        <f>IF(A963&lt;43,IF(F963="女",VLOOKUP(S963,标准!G$108:H$138,2,TRUE),VLOOKUP(S963,标准!G$74:H$99,2,TRUE)),IF(F963="女",VLOOKUP(S963,标准!G$39:H$69,2,TRUE),VLOOKUP(S963,标准!G$3:H$28,2,TRUE)))</f>
        <v>0</v>
      </c>
      <c r="U963" s="88">
        <v>7.3</v>
      </c>
      <c r="V963" s="71">
        <f>IF(U963=0,0,IF(A963&lt;43,IF(F963="女",IF(U963="",0,VLOOKUP(U963,标准!A$108:B$128,2,TRUE)),IF(U963="",0,VLOOKUP(U963,标准!A$74:B$94,2,TRUE))),IF(F963="女",IF(U963="",0,VLOOKUP(U963,标准!A$39:B$59,2,TRUE)),IF(U963="",0,VLOOKUP(U963,标准!A$3:B$23,2,TRUE)))))</f>
        <v>78</v>
      </c>
      <c r="W963" s="86">
        <f t="shared" si="15"/>
        <v>67.6</v>
      </c>
      <c r="X963" s="87">
        <v>4.1</v>
      </c>
      <c r="Y963" s="87">
        <v>4.1</v>
      </c>
      <c r="Z963" s="91"/>
      <c r="AA963" s="92"/>
    </row>
    <row r="964" customHeight="1" spans="1:27">
      <c r="A964" s="62">
        <v>40</v>
      </c>
      <c r="B964" s="63">
        <v>963</v>
      </c>
      <c r="C964" s="154" t="s">
        <v>1984</v>
      </c>
      <c r="D964" s="91" t="s">
        <v>1977</v>
      </c>
      <c r="E964" s="91" t="s">
        <v>1978</v>
      </c>
      <c r="F964" s="91" t="s">
        <v>30</v>
      </c>
      <c r="G964" s="155" t="s">
        <v>1985</v>
      </c>
      <c r="H964" s="68">
        <v>178.5</v>
      </c>
      <c r="I964" s="68">
        <v>57.8</v>
      </c>
      <c r="J964" s="71">
        <f>IF(F964="女",IF(H964=0,0,VLOOKUP(I964/(H964*H964/10000),标准!M$108:N$112,2,TRUE)),IF(H964=0,0,VLOOKUP(I964/(H964*H964/10000),标准!M$74:N$78,2,TRUE)))</f>
        <v>100</v>
      </c>
      <c r="K964" s="72">
        <v>4033</v>
      </c>
      <c r="L964" s="71">
        <f>IF(A964&lt;43,IF(F964="女",VLOOKUP(K964,标准!K$108:L$128,2,TRUE),VLOOKUP(K964,标准!K$74:L$94,2,TRUE)),IF(F964="女",VLOOKUP(K964,标准!K$39:L$59,2,TRUE),VLOOKUP(K964,标准!K$3:L$23,2,TRUE)))</f>
        <v>74</v>
      </c>
      <c r="M964" s="68">
        <v>10</v>
      </c>
      <c r="N964" s="71">
        <f>IF(M964="",0,IF(A964&lt;43,IF(F964="女",VLOOKUP(M964,标准!C$108:D$128,2,TRUE),VLOOKUP(M964,标准!C$74:D$94,2,TRUE)),IF(F964="女",VLOOKUP(M964,标准!C$39:D$59,2,TRUE),VLOOKUP(M964,标准!C$3:D$23,2,TRUE))))</f>
        <v>68</v>
      </c>
      <c r="O964" s="76">
        <v>258</v>
      </c>
      <c r="P964" s="71">
        <f>IF(A964&lt;43,IF(F964="女",VLOOKUP(O964/100,标准!E$108:F$128,2,TRUE),VLOOKUP(O964/100,标准!E$74:F$94,2,TRUE)),IF(F964="女",VLOOKUP(O964/100,标准!E$39:F$59,2,TRUE),VLOOKUP(O964/100,标准!E$3:F$23,2,TRUE)))</f>
        <v>85</v>
      </c>
      <c r="Q964" s="81">
        <v>3.52</v>
      </c>
      <c r="R964" s="71">
        <f>IF(Q964=0,0,IF(A964&lt;43,IF(F964="女",IF(Q964="",0,VLOOKUP(Q964,标准!I$108:J$138,2,TRUE)),IF(Q964="",0,VLOOKUP(Q964,标准!I$74:J$104,2,TRUE))),IF(F964="女",IF(Q964="",0,VLOOKUP(Q964,标准!I$39:J$69,2,TRUE)),IF(Q964="",0,VLOOKUP(Q964,标准!I$3:J$33,2,TRUE)))))</f>
        <v>76</v>
      </c>
      <c r="S964" s="76">
        <v>5</v>
      </c>
      <c r="T964" s="71">
        <f>IF(A964&lt;43,IF(F964="女",VLOOKUP(S964,标准!G$108:H$138,2,TRUE),VLOOKUP(S964,标准!G$74:H$99,2,TRUE)),IF(F964="女",VLOOKUP(S964,标准!G$39:H$69,2,TRUE),VLOOKUP(S964,标准!G$3:H$28,2,TRUE)))</f>
        <v>10</v>
      </c>
      <c r="U964" s="88">
        <v>6.8</v>
      </c>
      <c r="V964" s="71">
        <f>IF(U964=0,0,IF(A964&lt;43,IF(F964="女",IF(U964="",0,VLOOKUP(U964,标准!A$108:B$128,2,TRUE)),IF(U964="",0,VLOOKUP(U964,标准!A$74:B$94,2,TRUE))),IF(F964="女",IF(U964="",0,VLOOKUP(U964,标准!A$39:B$59,2,TRUE)),IF(U964="",0,VLOOKUP(U964,标准!A$3:B$23,2,TRUE)))))</f>
        <v>95</v>
      </c>
      <c r="W964" s="86">
        <f t="shared" si="15"/>
        <v>76.6</v>
      </c>
      <c r="X964" s="87">
        <v>3.9</v>
      </c>
      <c r="Y964" s="87">
        <v>3.9</v>
      </c>
      <c r="Z964" s="91"/>
      <c r="AA964" s="92"/>
    </row>
    <row r="965" customHeight="1" spans="1:27">
      <c r="A965" s="62">
        <v>40</v>
      </c>
      <c r="B965" s="63">
        <v>964</v>
      </c>
      <c r="C965" s="154" t="s">
        <v>1986</v>
      </c>
      <c r="D965" s="91" t="s">
        <v>1977</v>
      </c>
      <c r="E965" s="91" t="s">
        <v>1978</v>
      </c>
      <c r="F965" s="91" t="s">
        <v>30</v>
      </c>
      <c r="G965" s="155" t="s">
        <v>1987</v>
      </c>
      <c r="H965" s="68">
        <v>168.6</v>
      </c>
      <c r="I965" s="68">
        <v>67</v>
      </c>
      <c r="J965" s="71">
        <f>IF(F965="女",IF(H965=0,0,VLOOKUP(I965/(H965*H965/10000),标准!M$108:N$112,2,TRUE)),IF(H965=0,0,VLOOKUP(I965/(H965*H965/10000),标准!M$74:N$78,2,TRUE)))</f>
        <v>100</v>
      </c>
      <c r="K965" s="72">
        <v>4111</v>
      </c>
      <c r="L965" s="71">
        <f>IF(A965&lt;43,IF(F965="女",VLOOKUP(K965,标准!K$108:L$128,2,TRUE),VLOOKUP(K965,标准!K$74:L$94,2,TRUE)),IF(F965="女",VLOOKUP(K965,标准!K$39:L$59,2,TRUE),VLOOKUP(K965,标准!K$3:L$23,2,TRUE)))</f>
        <v>76</v>
      </c>
      <c r="M965" s="68">
        <v>14</v>
      </c>
      <c r="N965" s="71">
        <f>IF(M965="",0,IF(A965&lt;43,IF(F965="女",VLOOKUP(M965,标准!C$108:D$128,2,TRUE),VLOOKUP(M965,标准!C$74:D$94,2,TRUE)),IF(F965="女",VLOOKUP(M965,标准!C$39:D$59,2,TRUE),VLOOKUP(M965,标准!C$3:D$23,2,TRUE))))</f>
        <v>74</v>
      </c>
      <c r="O965" s="76">
        <v>226</v>
      </c>
      <c r="P965" s="71">
        <f>IF(A965&lt;43,IF(F965="女",VLOOKUP(O965/100,标准!E$108:F$128,2,TRUE),VLOOKUP(O965/100,标准!E$74:F$94,2,TRUE)),IF(F965="女",VLOOKUP(O965/100,标准!E$39:F$59,2,TRUE),VLOOKUP(O965/100,标准!E$3:F$23,2,TRUE)))</f>
        <v>68</v>
      </c>
      <c r="Q965" s="81">
        <v>3.57</v>
      </c>
      <c r="R965" s="71">
        <f>IF(Q965=0,0,IF(A965&lt;43,IF(F965="女",IF(Q965="",0,VLOOKUP(Q965,标准!I$108:J$138,2,TRUE)),IF(Q965="",0,VLOOKUP(Q965,标准!I$74:J$104,2,TRUE))),IF(F965="女",IF(Q965="",0,VLOOKUP(Q965,标准!I$39:J$69,2,TRUE)),IF(Q965="",0,VLOOKUP(Q965,标准!I$3:J$33,2,TRUE)))))</f>
        <v>74</v>
      </c>
      <c r="S965" s="76">
        <v>0</v>
      </c>
      <c r="T965" s="71">
        <f>IF(A965&lt;43,IF(F965="女",VLOOKUP(S965,标准!G$108:H$138,2,TRUE),VLOOKUP(S965,标准!G$74:H$99,2,TRUE)),IF(F965="女",VLOOKUP(S965,标准!G$39:H$69,2,TRUE),VLOOKUP(S965,标准!G$3:H$28,2,TRUE)))</f>
        <v>0</v>
      </c>
      <c r="U965" s="88">
        <v>7</v>
      </c>
      <c r="V965" s="71">
        <f>IF(U965=0,0,IF(A965&lt;43,IF(F965="女",IF(U965="",0,VLOOKUP(U965,标准!A$108:B$128,2,TRUE)),IF(U965="",0,VLOOKUP(U965,标准!A$74:B$94,2,TRUE))),IF(F965="女",IF(U965="",0,VLOOKUP(U965,标准!A$39:B$59,2,TRUE)),IF(U965="",0,VLOOKUP(U965,标准!A$3:B$23,2,TRUE)))))</f>
        <v>85</v>
      </c>
      <c r="W965" s="86">
        <f t="shared" si="15"/>
        <v>72.4</v>
      </c>
      <c r="X965" s="87">
        <v>3.7</v>
      </c>
      <c r="Y965" s="87">
        <v>3.7</v>
      </c>
      <c r="Z965" s="91"/>
      <c r="AA965" s="92"/>
    </row>
    <row r="966" customHeight="1" spans="1:27">
      <c r="A966" s="62">
        <v>40</v>
      </c>
      <c r="B966" s="63">
        <v>965</v>
      </c>
      <c r="C966" s="154" t="s">
        <v>1988</v>
      </c>
      <c r="D966" s="91" t="s">
        <v>1977</v>
      </c>
      <c r="E966" s="91" t="s">
        <v>1978</v>
      </c>
      <c r="F966" s="91" t="s">
        <v>30</v>
      </c>
      <c r="G966" s="155" t="s">
        <v>1989</v>
      </c>
      <c r="H966" s="68">
        <v>167.7</v>
      </c>
      <c r="I966" s="68">
        <v>62.5</v>
      </c>
      <c r="J966" s="71">
        <f>IF(F966="女",IF(H966=0,0,VLOOKUP(I966/(H966*H966/10000),标准!M$108:N$112,2,TRUE)),IF(H966=0,0,VLOOKUP(I966/(H966*H966/10000),标准!M$74:N$78,2,TRUE)))</f>
        <v>100</v>
      </c>
      <c r="K966" s="72">
        <v>3213</v>
      </c>
      <c r="L966" s="71">
        <f>IF(A966&lt;43,IF(F966="女",VLOOKUP(K966,标准!K$108:L$128,2,TRUE),VLOOKUP(K966,标准!K$74:L$94,2,TRUE)),IF(F966="女",VLOOKUP(K966,标准!K$39:L$59,2,TRUE),VLOOKUP(K966,标准!K$3:L$23,2,TRUE)))</f>
        <v>60</v>
      </c>
      <c r="M966" s="68">
        <v>4</v>
      </c>
      <c r="N966" s="71">
        <f>IF(M966="",0,IF(A966&lt;43,IF(F966="女",VLOOKUP(M966,标准!C$108:D$128,2,TRUE),VLOOKUP(M966,标准!C$74:D$94,2,TRUE)),IF(F966="女",VLOOKUP(M966,标准!C$39:D$59,2,TRUE),VLOOKUP(M966,标准!C$3:D$23,2,TRUE))))</f>
        <v>60</v>
      </c>
      <c r="O966" s="76">
        <v>264</v>
      </c>
      <c r="P966" s="71">
        <f>IF(A966&lt;43,IF(F966="女",VLOOKUP(O966/100,标准!E$108:F$128,2,TRUE),VLOOKUP(O966/100,标准!E$74:F$94,2,TRUE)),IF(F966="女",VLOOKUP(O966/100,标准!E$39:F$59,2,TRUE),VLOOKUP(O966/100,标准!E$3:F$23,2,TRUE)))</f>
        <v>90</v>
      </c>
      <c r="Q966" s="81">
        <v>4.02</v>
      </c>
      <c r="R966" s="71">
        <f>IF(Q966=0,0,IF(A966&lt;43,IF(F966="女",IF(Q966="",0,VLOOKUP(Q966,标准!I$108:J$138,2,TRUE)),IF(Q966="",0,VLOOKUP(Q966,标准!I$74:J$104,2,TRUE))),IF(F966="女",IF(Q966="",0,VLOOKUP(Q966,标准!I$39:J$69,2,TRUE)),IF(Q966="",0,VLOOKUP(Q966,标准!I$3:J$33,2,TRUE)))))</f>
        <v>72</v>
      </c>
      <c r="S966" s="76">
        <v>5</v>
      </c>
      <c r="T966" s="71">
        <f>IF(A966&lt;43,IF(F966="女",VLOOKUP(S966,标准!G$108:H$138,2,TRUE),VLOOKUP(S966,标准!G$74:H$99,2,TRUE)),IF(F966="女",VLOOKUP(S966,标准!G$39:H$69,2,TRUE),VLOOKUP(S966,标准!G$3:H$28,2,TRUE)))</f>
        <v>10</v>
      </c>
      <c r="U966" s="88">
        <v>7</v>
      </c>
      <c r="V966" s="71">
        <f>IF(U966=0,0,IF(A966&lt;43,IF(F966="女",IF(U966="",0,VLOOKUP(U966,标准!A$108:B$128,2,TRUE)),IF(U966="",0,VLOOKUP(U966,标准!A$74:B$94,2,TRUE))),IF(F966="女",IF(U966="",0,VLOOKUP(U966,标准!A$39:B$59,2,TRUE)),IF(U966="",0,VLOOKUP(U966,标准!A$3:B$23,2,TRUE)))))</f>
        <v>85</v>
      </c>
      <c r="W966" s="86">
        <f t="shared" si="15"/>
        <v>71.4</v>
      </c>
      <c r="X966" s="87">
        <v>4.1</v>
      </c>
      <c r="Y966" s="87">
        <v>4.1</v>
      </c>
      <c r="Z966" s="91"/>
      <c r="AA966" s="92"/>
    </row>
    <row r="967" customHeight="1" spans="1:27">
      <c r="A967" s="62">
        <v>40</v>
      </c>
      <c r="B967" s="63">
        <v>966</v>
      </c>
      <c r="C967" s="154" t="s">
        <v>1990</v>
      </c>
      <c r="D967" s="91" t="s">
        <v>1977</v>
      </c>
      <c r="E967" s="91" t="s">
        <v>1978</v>
      </c>
      <c r="F967" s="91" t="s">
        <v>30</v>
      </c>
      <c r="G967" s="155" t="s">
        <v>1991</v>
      </c>
      <c r="H967" s="68">
        <v>176.4</v>
      </c>
      <c r="I967" s="68">
        <v>71.7</v>
      </c>
      <c r="J967" s="71">
        <f>IF(F967="女",IF(H967=0,0,VLOOKUP(I967/(H967*H967/10000),标准!M$108:N$112,2,TRUE)),IF(H967=0,0,VLOOKUP(I967/(H967*H967/10000),标准!M$74:N$78,2,TRUE)))</f>
        <v>100</v>
      </c>
      <c r="K967" s="72">
        <v>5276</v>
      </c>
      <c r="L967" s="71">
        <f>IF(A967&lt;43,IF(F967="女",VLOOKUP(K967,标准!K$108:L$128,2,TRUE),VLOOKUP(K967,标准!K$74:L$94,2,TRUE)),IF(F967="女",VLOOKUP(K967,标准!K$39:L$59,2,TRUE),VLOOKUP(K967,标准!K$3:L$23,2,TRUE)))</f>
        <v>100</v>
      </c>
      <c r="M967" s="68">
        <v>16</v>
      </c>
      <c r="N967" s="71">
        <f>IF(M967="",0,IF(A967&lt;43,IF(F967="女",VLOOKUP(M967,标准!C$108:D$128,2,TRUE),VLOOKUP(M967,标准!C$74:D$94,2,TRUE)),IF(F967="女",VLOOKUP(M967,标准!C$39:D$59,2,TRUE),VLOOKUP(M967,标准!C$3:D$23,2,TRUE))))</f>
        <v>76</v>
      </c>
      <c r="O967" s="76">
        <v>273</v>
      </c>
      <c r="P967" s="71">
        <f>IF(A967&lt;43,IF(F967="女",VLOOKUP(O967/100,标准!E$108:F$128,2,TRUE),VLOOKUP(O967/100,标准!E$74:F$94,2,TRUE)),IF(F967="女",VLOOKUP(O967/100,标准!E$39:F$59,2,TRUE),VLOOKUP(O967/100,标准!E$3:F$23,2,TRUE)))</f>
        <v>100</v>
      </c>
      <c r="Q967" s="81">
        <v>3.55</v>
      </c>
      <c r="R967" s="71">
        <f>IF(Q967=0,0,IF(A967&lt;43,IF(F967="女",IF(Q967="",0,VLOOKUP(Q967,标准!I$108:J$138,2,TRUE)),IF(Q967="",0,VLOOKUP(Q967,标准!I$74:J$104,2,TRUE))),IF(F967="女",IF(Q967="",0,VLOOKUP(Q967,标准!I$39:J$69,2,TRUE)),IF(Q967="",0,VLOOKUP(Q967,标准!I$3:J$33,2,TRUE)))))</f>
        <v>74</v>
      </c>
      <c r="S967" s="76">
        <v>10</v>
      </c>
      <c r="T967" s="71">
        <f>IF(A967&lt;43,IF(F967="女",VLOOKUP(S967,标准!G$108:H$138,2,TRUE),VLOOKUP(S967,标准!G$74:H$99,2,TRUE)),IF(F967="女",VLOOKUP(S967,标准!G$39:H$69,2,TRUE),VLOOKUP(S967,标准!G$3:H$28,2,TRUE)))</f>
        <v>60</v>
      </c>
      <c r="U967" s="88">
        <v>6.7</v>
      </c>
      <c r="V967" s="71">
        <f>IF(U967=0,0,IF(A967&lt;43,IF(F967="女",IF(U967="",0,VLOOKUP(U967,标准!A$108:B$128,2,TRUE)),IF(U967="",0,VLOOKUP(U967,标准!A$74:B$94,2,TRUE))),IF(F967="女",IF(U967="",0,VLOOKUP(U967,标准!A$39:B$59,2,TRUE)),IF(U967="",0,VLOOKUP(U967,标准!A$3:B$23,2,TRUE)))))</f>
        <v>100</v>
      </c>
      <c r="W967" s="86">
        <f t="shared" si="15"/>
        <v>88.4</v>
      </c>
      <c r="X967" s="87">
        <v>4.3</v>
      </c>
      <c r="Y967" s="87">
        <v>4.2</v>
      </c>
      <c r="Z967" s="91"/>
      <c r="AA967" s="92"/>
    </row>
    <row r="968" customHeight="1" spans="1:27">
      <c r="A968" s="62">
        <v>40</v>
      </c>
      <c r="B968" s="63">
        <v>967</v>
      </c>
      <c r="C968" s="154" t="s">
        <v>1992</v>
      </c>
      <c r="D968" s="91" t="s">
        <v>1977</v>
      </c>
      <c r="E968" s="91" t="s">
        <v>1978</v>
      </c>
      <c r="F968" s="91" t="s">
        <v>30</v>
      </c>
      <c r="G968" s="155" t="s">
        <v>1993</v>
      </c>
      <c r="H968" s="68">
        <v>172.5</v>
      </c>
      <c r="I968" s="68">
        <v>123</v>
      </c>
      <c r="J968" s="71">
        <f>IF(F968="女",IF(H968=0,0,VLOOKUP(I968/(H968*H968/10000),标准!M$108:N$112,2,TRUE)),IF(H968=0,0,VLOOKUP(I968/(H968*H968/10000),标准!M$74:N$78,2,TRUE)))</f>
        <v>60</v>
      </c>
      <c r="K968" s="72">
        <v>4645</v>
      </c>
      <c r="L968" s="71">
        <f>IF(A968&lt;43,IF(F968="女",VLOOKUP(K968,标准!K$108:L$128,2,TRUE),VLOOKUP(K968,标准!K$74:L$94,2,TRUE)),IF(F968="女",VLOOKUP(K968,标准!K$39:L$59,2,TRUE),VLOOKUP(K968,标准!K$3:L$23,2,TRUE)))</f>
        <v>85</v>
      </c>
      <c r="M968" s="68">
        <v>11</v>
      </c>
      <c r="N968" s="71">
        <f>IF(M968="",0,IF(A968&lt;43,IF(F968="女",VLOOKUP(M968,标准!C$108:D$128,2,TRUE),VLOOKUP(M968,标准!C$74:D$94,2,TRUE)),IF(F968="女",VLOOKUP(M968,标准!C$39:D$59,2,TRUE),VLOOKUP(M968,标准!C$3:D$23,2,TRUE))))</f>
        <v>70</v>
      </c>
      <c r="O968" s="76">
        <v>197</v>
      </c>
      <c r="P968" s="71">
        <f>IF(A968&lt;43,IF(F968="女",VLOOKUP(O968/100,标准!E$108:F$128,2,TRUE),VLOOKUP(O968/100,标准!E$74:F$94,2,TRUE)),IF(F968="女",VLOOKUP(O968/100,标准!E$39:F$59,2,TRUE),VLOOKUP(O968/100,标准!E$3:F$23,2,TRUE)))</f>
        <v>30</v>
      </c>
      <c r="Q968" s="81">
        <v>5.3</v>
      </c>
      <c r="R968" s="71">
        <f>IF(Q968=0,0,IF(A968&lt;43,IF(F968="女",IF(Q968="",0,VLOOKUP(Q968,标准!I$108:J$138,2,TRUE)),IF(Q968="",0,VLOOKUP(Q968,标准!I$74:J$104,2,TRUE))),IF(F968="女",IF(Q968="",0,VLOOKUP(Q968,标准!I$39:J$69,2,TRUE)),IF(Q968="",0,VLOOKUP(Q968,标准!I$3:J$33,2,TRUE)))))</f>
        <v>30</v>
      </c>
      <c r="S968" s="76">
        <v>0</v>
      </c>
      <c r="T968" s="71">
        <f>IF(A968&lt;43,IF(F968="女",VLOOKUP(S968,标准!G$108:H$138,2,TRUE),VLOOKUP(S968,标准!G$74:H$99,2,TRUE)),IF(F968="女",VLOOKUP(S968,标准!G$39:H$69,2,TRUE),VLOOKUP(S968,标准!G$3:H$28,2,TRUE)))</f>
        <v>0</v>
      </c>
      <c r="U968" s="88">
        <v>8.4</v>
      </c>
      <c r="V968" s="71">
        <f>IF(U968=0,0,IF(A968&lt;43,IF(F968="女",IF(U968="",0,VLOOKUP(U968,标准!A$108:B$128,2,TRUE)),IF(U968="",0,VLOOKUP(U968,标准!A$74:B$94,2,TRUE))),IF(F968="女",IF(U968="",0,VLOOKUP(U968,标准!A$39:B$59,2,TRUE)),IF(U968="",0,VLOOKUP(U968,标准!A$3:B$23,2,TRUE)))))</f>
        <v>66</v>
      </c>
      <c r="W968" s="86">
        <f t="shared" si="15"/>
        <v>50.95</v>
      </c>
      <c r="X968" s="87">
        <v>4.7</v>
      </c>
      <c r="Y968" s="87">
        <v>4.9</v>
      </c>
      <c r="Z968" s="91"/>
      <c r="AA968" s="92"/>
    </row>
    <row r="969" customHeight="1" spans="1:27">
      <c r="A969" s="62">
        <v>40</v>
      </c>
      <c r="B969" s="63">
        <v>968</v>
      </c>
      <c r="C969" s="154" t="s">
        <v>1994</v>
      </c>
      <c r="D969" s="91" t="s">
        <v>1977</v>
      </c>
      <c r="E969" s="91" t="s">
        <v>1978</v>
      </c>
      <c r="F969" s="91" t="s">
        <v>34</v>
      </c>
      <c r="G969" s="155" t="s">
        <v>1995</v>
      </c>
      <c r="H969" s="68">
        <v>151.9</v>
      </c>
      <c r="I969" s="68">
        <v>48.5</v>
      </c>
      <c r="J969" s="71">
        <f>IF(F969="女",IF(H969=0,0,VLOOKUP(I969/(H969*H969/10000),标准!M$108:N$112,2,TRUE)),IF(H969=0,0,VLOOKUP(I969/(H969*H969/10000),标准!M$74:N$78,2,TRUE)))</f>
        <v>100</v>
      </c>
      <c r="K969" s="72">
        <v>2192</v>
      </c>
      <c r="L969" s="71">
        <f>IF(A969&lt;43,IF(F969="女",VLOOKUP(K969,标准!K$108:L$128,2,TRUE),VLOOKUP(K969,标准!K$74:L$94,2,TRUE)),IF(F969="女",VLOOKUP(K969,标准!K$39:L$59,2,TRUE),VLOOKUP(K969,标准!K$3:L$23,2,TRUE)))</f>
        <v>62</v>
      </c>
      <c r="M969" s="68">
        <v>11</v>
      </c>
      <c r="N969" s="71">
        <f>IF(M969="",0,IF(A969&lt;43,IF(F969="女",VLOOKUP(M969,标准!C$108:D$128,2,TRUE),VLOOKUP(M969,标准!C$74:D$94,2,TRUE)),IF(F969="女",VLOOKUP(M969,标准!C$39:D$59,2,TRUE),VLOOKUP(M969,标准!C$3:D$23,2,TRUE))))</f>
        <v>66</v>
      </c>
      <c r="O969" s="76">
        <v>158</v>
      </c>
      <c r="P969" s="71">
        <f>IF(A969&lt;43,IF(F969="女",VLOOKUP(O969/100,标准!E$108:F$128,2,TRUE),VLOOKUP(O969/100,标准!E$74:F$94,2,TRUE)),IF(F969="女",VLOOKUP(O969/100,标准!E$39:F$59,2,TRUE),VLOOKUP(O969/100,标准!E$3:F$23,2,TRUE)))</f>
        <v>64</v>
      </c>
      <c r="Q969" s="81">
        <v>3.33</v>
      </c>
      <c r="R969" s="71">
        <f>IF(Q969=0,0,IF(A969&lt;43,IF(F969="女",IF(Q969="",0,VLOOKUP(Q969,标准!I$108:J$138,2,TRUE)),IF(Q969="",0,VLOOKUP(Q969,标准!I$74:J$104,2,TRUE))),IF(F969="女",IF(Q969="",0,VLOOKUP(Q969,标准!I$39:J$69,2,TRUE)),IF(Q969="",0,VLOOKUP(Q969,标准!I$3:J$33,2,TRUE)))))</f>
        <v>85</v>
      </c>
      <c r="S969" s="76">
        <v>48</v>
      </c>
      <c r="T969" s="71">
        <f>IF(A969&lt;43,IF(F969="女",VLOOKUP(S969,标准!G$108:H$138,2,TRUE),VLOOKUP(S969,标准!G$74:H$99,2,TRUE)),IF(F969="女",VLOOKUP(S969,标准!G$39:H$69,2,TRUE),VLOOKUP(S969,标准!G$3:H$28,2,TRUE)))</f>
        <v>80</v>
      </c>
      <c r="U969" s="88">
        <v>9.7</v>
      </c>
      <c r="V969" s="71">
        <f>IF(U969=0,0,IF(A969&lt;43,IF(F969="女",IF(U969="",0,VLOOKUP(U969,标准!A$108:B$128,2,TRUE)),IF(U969="",0,VLOOKUP(U969,标准!A$74:B$94,2,TRUE))),IF(F969="女",IF(U969="",0,VLOOKUP(U969,标准!A$39:B$59,2,TRUE)),IF(U969="",0,VLOOKUP(U969,标准!A$3:B$23,2,TRUE)))))</f>
        <v>66</v>
      </c>
      <c r="W969" s="86">
        <f t="shared" si="15"/>
        <v>75.5</v>
      </c>
      <c r="X969" s="87">
        <v>4.8</v>
      </c>
      <c r="Y969" s="87">
        <v>4.7</v>
      </c>
      <c r="Z969" s="91"/>
      <c r="AA969" s="92"/>
    </row>
    <row r="970" customHeight="1" spans="1:27">
      <c r="A970" s="62">
        <v>40</v>
      </c>
      <c r="B970" s="63">
        <v>969</v>
      </c>
      <c r="C970" s="154" t="s">
        <v>1996</v>
      </c>
      <c r="D970" s="91" t="s">
        <v>1977</v>
      </c>
      <c r="E970" s="91" t="s">
        <v>1978</v>
      </c>
      <c r="F970" s="91" t="s">
        <v>30</v>
      </c>
      <c r="G970" s="155" t="s">
        <v>1997</v>
      </c>
      <c r="H970" s="68">
        <v>178.2</v>
      </c>
      <c r="I970" s="68">
        <v>75.2</v>
      </c>
      <c r="J970" s="71">
        <f>IF(F970="女",IF(H970=0,0,VLOOKUP(I970/(H970*H970/10000),标准!M$108:N$112,2,TRUE)),IF(H970=0,0,VLOOKUP(I970/(H970*H970/10000),标准!M$74:N$78,2,TRUE)))</f>
        <v>100</v>
      </c>
      <c r="K970" s="72">
        <v>4365</v>
      </c>
      <c r="L970" s="71">
        <f>IF(A970&lt;43,IF(F970="女",VLOOKUP(K970,标准!K$108:L$128,2,TRUE),VLOOKUP(K970,标准!K$74:L$94,2,TRUE)),IF(F970="女",VLOOKUP(K970,标准!K$39:L$59,2,TRUE),VLOOKUP(K970,标准!K$3:L$23,2,TRUE)))</f>
        <v>80</v>
      </c>
      <c r="M970" s="68">
        <v>12</v>
      </c>
      <c r="N970" s="71">
        <f>IF(M970="",0,IF(A970&lt;43,IF(F970="女",VLOOKUP(M970,标准!C$108:D$128,2,TRUE),VLOOKUP(M970,标准!C$74:D$94,2,TRUE)),IF(F970="女",VLOOKUP(M970,标准!C$39:D$59,2,TRUE),VLOOKUP(M970,标准!C$3:D$23,2,TRUE))))</f>
        <v>70</v>
      </c>
      <c r="O970" s="76">
        <v>232</v>
      </c>
      <c r="P970" s="71">
        <f>IF(A970&lt;43,IF(F970="女",VLOOKUP(O970/100,标准!E$108:F$128,2,TRUE),VLOOKUP(O970/100,标准!E$74:F$94,2,TRUE)),IF(F970="女",VLOOKUP(O970/100,标准!E$39:F$59,2,TRUE),VLOOKUP(O970/100,标准!E$3:F$23,2,TRUE)))</f>
        <v>72</v>
      </c>
      <c r="Q970" s="81">
        <v>4.22</v>
      </c>
      <c r="R970" s="71">
        <f>IF(Q970=0,0,IF(A970&lt;43,IF(F970="女",IF(Q970="",0,VLOOKUP(Q970,标准!I$108:J$138,2,TRUE)),IF(Q970="",0,VLOOKUP(Q970,标准!I$74:J$104,2,TRUE))),IF(F970="女",IF(Q970="",0,VLOOKUP(Q970,标准!I$39:J$69,2,TRUE)),IF(Q970="",0,VLOOKUP(Q970,标准!I$3:J$33,2,TRUE)))))</f>
        <v>64</v>
      </c>
      <c r="S970" s="76">
        <v>9</v>
      </c>
      <c r="T970" s="71">
        <f>IF(A970&lt;43,IF(F970="女",VLOOKUP(S970,标准!G$108:H$138,2,TRUE),VLOOKUP(S970,标准!G$74:H$99,2,TRUE)),IF(F970="女",VLOOKUP(S970,标准!G$39:H$69,2,TRUE),VLOOKUP(S970,标准!G$3:H$28,2,TRUE)))</f>
        <v>50</v>
      </c>
      <c r="U970" s="88">
        <v>7</v>
      </c>
      <c r="V970" s="71">
        <f>IF(U970=0,0,IF(A970&lt;43,IF(F970="女",IF(U970="",0,VLOOKUP(U970,标准!A$108:B$128,2,TRUE)),IF(U970="",0,VLOOKUP(U970,标准!A$74:B$94,2,TRUE))),IF(F970="女",IF(U970="",0,VLOOKUP(U970,标准!A$39:B$59,2,TRUE)),IF(U970="",0,VLOOKUP(U970,标准!A$3:B$23,2,TRUE)))))</f>
        <v>85</v>
      </c>
      <c r="W970" s="86">
        <f t="shared" si="15"/>
        <v>76</v>
      </c>
      <c r="X970" s="87">
        <v>4.3</v>
      </c>
      <c r="Y970" s="87">
        <v>4.8</v>
      </c>
      <c r="Z970" s="91"/>
      <c r="AA970" s="92"/>
    </row>
    <row r="971" customHeight="1" spans="1:27">
      <c r="A971" s="62">
        <v>40</v>
      </c>
      <c r="B971" s="63">
        <v>970</v>
      </c>
      <c r="C971" s="154" t="s">
        <v>1998</v>
      </c>
      <c r="D971" s="91" t="s">
        <v>1977</v>
      </c>
      <c r="E971" s="91" t="s">
        <v>1978</v>
      </c>
      <c r="F971" s="91" t="s">
        <v>30</v>
      </c>
      <c r="G971" s="155" t="s">
        <v>1999</v>
      </c>
      <c r="H971" s="68">
        <v>171.6</v>
      </c>
      <c r="I971" s="68">
        <v>70.4</v>
      </c>
      <c r="J971" s="71">
        <f>IF(F971="女",IF(H971=0,0,VLOOKUP(I971/(H971*H971/10000),标准!M$108:N$112,2,TRUE)),IF(H971=0,0,VLOOKUP(I971/(H971*H971/10000),标准!M$74:N$78,2,TRUE)))</f>
        <v>100</v>
      </c>
      <c r="K971" s="72">
        <v>4641</v>
      </c>
      <c r="L971" s="71">
        <f>IF(A971&lt;43,IF(F971="女",VLOOKUP(K971,标准!K$108:L$128,2,TRUE),VLOOKUP(K971,标准!K$74:L$94,2,TRUE)),IF(F971="女",VLOOKUP(K971,标准!K$39:L$59,2,TRUE),VLOOKUP(K971,标准!K$3:L$23,2,TRUE)))</f>
        <v>85</v>
      </c>
      <c r="M971" s="68">
        <v>12.5</v>
      </c>
      <c r="N971" s="71">
        <f>IF(M971="",0,IF(A971&lt;43,IF(F971="女",VLOOKUP(M971,标准!C$108:D$128,2,TRUE),VLOOKUP(M971,标准!C$74:D$94,2,TRUE)),IF(F971="女",VLOOKUP(M971,标准!C$39:D$59,2,TRUE),VLOOKUP(M971,标准!C$3:D$23,2,TRUE))))</f>
        <v>72</v>
      </c>
      <c r="O971" s="76">
        <v>226</v>
      </c>
      <c r="P971" s="71">
        <f>IF(A971&lt;43,IF(F971="女",VLOOKUP(O971/100,标准!E$108:F$128,2,TRUE),VLOOKUP(O971/100,标准!E$74:F$94,2,TRUE)),IF(F971="女",VLOOKUP(O971/100,标准!E$39:F$59,2,TRUE),VLOOKUP(O971/100,标准!E$3:F$23,2,TRUE)))</f>
        <v>68</v>
      </c>
      <c r="Q971" s="81">
        <v>4.13</v>
      </c>
      <c r="R971" s="71">
        <f>IF(Q971=0,0,IF(A971&lt;43,IF(F971="女",IF(Q971="",0,VLOOKUP(Q971,标准!I$108:J$138,2,TRUE)),IF(Q971="",0,VLOOKUP(Q971,标准!I$74:J$104,2,TRUE))),IF(F971="女",IF(Q971="",0,VLOOKUP(Q971,标准!I$39:J$69,2,TRUE)),IF(Q971="",0,VLOOKUP(Q971,标准!I$3:J$33,2,TRUE)))))</f>
        <v>66</v>
      </c>
      <c r="S971" s="76">
        <v>0</v>
      </c>
      <c r="T971" s="71">
        <f>IF(A971&lt;43,IF(F971="女",VLOOKUP(S971,标准!G$108:H$138,2,TRUE),VLOOKUP(S971,标准!G$74:H$99,2,TRUE)),IF(F971="女",VLOOKUP(S971,标准!G$39:H$69,2,TRUE),VLOOKUP(S971,标准!G$3:H$28,2,TRUE)))</f>
        <v>0</v>
      </c>
      <c r="U971" s="88">
        <v>7.3</v>
      </c>
      <c r="V971" s="71">
        <f>IF(U971=0,0,IF(A971&lt;43,IF(F971="女",IF(U971="",0,VLOOKUP(U971,标准!A$108:B$128,2,TRUE)),IF(U971="",0,VLOOKUP(U971,标准!A$74:B$94,2,TRUE))),IF(F971="女",IF(U971="",0,VLOOKUP(U971,标准!A$39:B$59,2,TRUE)),IF(U971="",0,VLOOKUP(U971,标准!A$3:B$23,2,TRUE)))))</f>
        <v>78</v>
      </c>
      <c r="W971" s="86">
        <f t="shared" si="15"/>
        <v>70.55</v>
      </c>
      <c r="X971" s="87">
        <v>4.5</v>
      </c>
      <c r="Y971" s="87">
        <v>4.5</v>
      </c>
      <c r="Z971" s="91"/>
      <c r="AA971" s="92"/>
    </row>
    <row r="972" customHeight="1" spans="1:27">
      <c r="A972" s="62">
        <v>40</v>
      </c>
      <c r="B972" s="63">
        <v>971</v>
      </c>
      <c r="C972" s="154" t="s">
        <v>2000</v>
      </c>
      <c r="D972" s="91" t="s">
        <v>1977</v>
      </c>
      <c r="E972" s="91" t="s">
        <v>1978</v>
      </c>
      <c r="F972" s="91" t="s">
        <v>30</v>
      </c>
      <c r="G972" s="155" t="s">
        <v>2001</v>
      </c>
      <c r="H972" s="68">
        <v>174.1</v>
      </c>
      <c r="I972" s="68">
        <v>57.3</v>
      </c>
      <c r="J972" s="71">
        <f>IF(F972="女",IF(H972=0,0,VLOOKUP(I972/(H972*H972/10000),标准!M$108:N$112,2,TRUE)),IF(H972=0,0,VLOOKUP(I972/(H972*H972/10000),标准!M$74:N$78,2,TRUE)))</f>
        <v>100</v>
      </c>
      <c r="K972" s="72">
        <v>4695</v>
      </c>
      <c r="L972" s="71">
        <f>IF(A972&lt;43,IF(F972="女",VLOOKUP(K972,标准!K$108:L$128,2,TRUE),VLOOKUP(K972,标准!K$74:L$94,2,TRUE)),IF(F972="女",VLOOKUP(K972,标准!K$39:L$59,2,TRUE),VLOOKUP(K972,标准!K$3:L$23,2,TRUE)))</f>
        <v>85</v>
      </c>
      <c r="M972" s="68">
        <v>3</v>
      </c>
      <c r="N972" s="71">
        <f>IF(M972="",0,IF(A972&lt;43,IF(F972="女",VLOOKUP(M972,标准!C$108:D$128,2,TRUE),VLOOKUP(M972,标准!C$74:D$94,2,TRUE)),IF(F972="女",VLOOKUP(M972,标准!C$39:D$59,2,TRUE),VLOOKUP(M972,标准!C$3:D$23,2,TRUE))))</f>
        <v>50</v>
      </c>
      <c r="O972" s="76">
        <v>238</v>
      </c>
      <c r="P972" s="71">
        <f>IF(A972&lt;43,IF(F972="女",VLOOKUP(O972/100,标准!E$108:F$128,2,TRUE),VLOOKUP(O972/100,标准!E$74:F$94,2,TRUE)),IF(F972="女",VLOOKUP(O972/100,标准!E$39:F$59,2,TRUE),VLOOKUP(O972/100,标准!E$3:F$23,2,TRUE)))</f>
        <v>74</v>
      </c>
      <c r="Q972" s="81">
        <v>4.09</v>
      </c>
      <c r="R972" s="71">
        <f>IF(Q972=0,0,IF(A972&lt;43,IF(F972="女",IF(Q972="",0,VLOOKUP(Q972,标准!I$108:J$138,2,TRUE)),IF(Q972="",0,VLOOKUP(Q972,标准!I$74:J$104,2,TRUE))),IF(F972="女",IF(Q972="",0,VLOOKUP(Q972,标准!I$39:J$69,2,TRUE)),IF(Q972="",0,VLOOKUP(Q972,标准!I$3:J$33,2,TRUE)))))</f>
        <v>68</v>
      </c>
      <c r="S972" s="76">
        <v>5</v>
      </c>
      <c r="T972" s="71">
        <f>IF(A972&lt;43,IF(F972="女",VLOOKUP(S972,标准!G$108:H$138,2,TRUE),VLOOKUP(S972,标准!G$74:H$99,2,TRUE)),IF(F972="女",VLOOKUP(S972,标准!G$39:H$69,2,TRUE),VLOOKUP(S972,标准!G$3:H$28,2,TRUE)))</f>
        <v>10</v>
      </c>
      <c r="U972" s="88">
        <v>7.3</v>
      </c>
      <c r="V972" s="71">
        <f>IF(U972=0,0,IF(A972&lt;43,IF(F972="女",IF(U972="",0,VLOOKUP(U972,标准!A$108:B$128,2,TRUE)),IF(U972="",0,VLOOKUP(U972,标准!A$74:B$94,2,TRUE))),IF(F972="女",IF(U972="",0,VLOOKUP(U972,标准!A$39:B$59,2,TRUE)),IF(U972="",0,VLOOKUP(U972,标准!A$3:B$23,2,TRUE)))))</f>
        <v>78</v>
      </c>
      <c r="W972" s="86">
        <f t="shared" si="15"/>
        <v>70.35</v>
      </c>
      <c r="X972" s="87">
        <v>4.7</v>
      </c>
      <c r="Y972" s="87">
        <v>4.1</v>
      </c>
      <c r="Z972" s="91"/>
      <c r="AA972" s="92"/>
    </row>
    <row r="973" customHeight="1" spans="1:27">
      <c r="A973" s="62">
        <v>40</v>
      </c>
      <c r="B973" s="63">
        <v>972</v>
      </c>
      <c r="C973" s="154" t="s">
        <v>2002</v>
      </c>
      <c r="D973" s="91" t="s">
        <v>1977</v>
      </c>
      <c r="E973" s="91" t="s">
        <v>1978</v>
      </c>
      <c r="F973" s="91" t="s">
        <v>30</v>
      </c>
      <c r="G973" s="155" t="s">
        <v>2003</v>
      </c>
      <c r="H973" s="68">
        <v>167.4</v>
      </c>
      <c r="I973" s="68">
        <v>77.1</v>
      </c>
      <c r="J973" s="71">
        <f>IF(F973="女",IF(H973=0,0,VLOOKUP(I973/(H973*H973/10000),标准!M$108:N$112,2,TRUE)),IF(H973=0,0,VLOOKUP(I973/(H973*H973/10000),标准!M$74:N$78,2,TRUE)))</f>
        <v>80</v>
      </c>
      <c r="K973" s="72">
        <v>4211</v>
      </c>
      <c r="L973" s="71">
        <f>IF(A973&lt;43,IF(F973="女",VLOOKUP(K973,标准!K$108:L$128,2,TRUE),VLOOKUP(K973,标准!K$74:L$94,2,TRUE)),IF(F973="女",VLOOKUP(K973,标准!K$39:L$59,2,TRUE),VLOOKUP(K973,标准!K$3:L$23,2,TRUE)))</f>
        <v>78</v>
      </c>
      <c r="M973" s="68">
        <v>11</v>
      </c>
      <c r="N973" s="71">
        <f>IF(M973="",0,IF(A973&lt;43,IF(F973="女",VLOOKUP(M973,标准!C$108:D$128,2,TRUE),VLOOKUP(M973,标准!C$74:D$94,2,TRUE)),IF(F973="女",VLOOKUP(M973,标准!C$39:D$59,2,TRUE),VLOOKUP(M973,标准!C$3:D$23,2,TRUE))))</f>
        <v>70</v>
      </c>
      <c r="O973" s="76">
        <v>220</v>
      </c>
      <c r="P973" s="71">
        <f>IF(A973&lt;43,IF(F973="女",VLOOKUP(O973/100,标准!E$108:F$128,2,TRUE),VLOOKUP(O973/100,标准!E$74:F$94,2,TRUE)),IF(F973="女",VLOOKUP(O973/100,标准!E$39:F$59,2,TRUE),VLOOKUP(O973/100,标准!E$3:F$23,2,TRUE)))</f>
        <v>66</v>
      </c>
      <c r="Q973" s="81">
        <v>3.51</v>
      </c>
      <c r="R973" s="71">
        <f>IF(Q973=0,0,IF(A973&lt;43,IF(F973="女",IF(Q973="",0,VLOOKUP(Q973,标准!I$108:J$138,2,TRUE)),IF(Q973="",0,VLOOKUP(Q973,标准!I$74:J$104,2,TRUE))),IF(F973="女",IF(Q973="",0,VLOOKUP(Q973,标准!I$39:J$69,2,TRUE)),IF(Q973="",0,VLOOKUP(Q973,标准!I$3:J$33,2,TRUE)))))</f>
        <v>76</v>
      </c>
      <c r="S973" s="76">
        <v>1</v>
      </c>
      <c r="T973" s="71">
        <f>IF(A973&lt;43,IF(F973="女",VLOOKUP(S973,标准!G$108:H$138,2,TRUE),VLOOKUP(S973,标准!G$74:H$99,2,TRUE)),IF(F973="女",VLOOKUP(S973,标准!G$39:H$69,2,TRUE),VLOOKUP(S973,标准!G$3:H$28,2,TRUE)))</f>
        <v>0</v>
      </c>
      <c r="U973" s="88">
        <v>6.9</v>
      </c>
      <c r="V973" s="71">
        <f>IF(U973=0,0,IF(A973&lt;43,IF(F973="女",IF(U973="",0,VLOOKUP(U973,标准!A$108:B$128,2,TRUE)),IF(U973="",0,VLOOKUP(U973,标准!A$74:B$94,2,TRUE))),IF(F973="女",IF(U973="",0,VLOOKUP(U973,标准!A$39:B$59,2,TRUE)),IF(U973="",0,VLOOKUP(U973,标准!A$3:B$23,2,TRUE)))))</f>
        <v>90</v>
      </c>
      <c r="W973" s="86">
        <f t="shared" si="15"/>
        <v>70.5</v>
      </c>
      <c r="X973" s="87">
        <v>4.9</v>
      </c>
      <c r="Y973" s="87">
        <v>4.1</v>
      </c>
      <c r="Z973" s="91"/>
      <c r="AA973" s="92"/>
    </row>
    <row r="974" customHeight="1" spans="1:27">
      <c r="A974" s="62">
        <v>40</v>
      </c>
      <c r="B974" s="63">
        <v>973</v>
      </c>
      <c r="C974" s="154" t="s">
        <v>2004</v>
      </c>
      <c r="D974" s="91" t="s">
        <v>1977</v>
      </c>
      <c r="E974" s="91" t="s">
        <v>1978</v>
      </c>
      <c r="F974" s="91" t="s">
        <v>30</v>
      </c>
      <c r="G974" s="155" t="s">
        <v>2005</v>
      </c>
      <c r="H974" s="68">
        <v>179.1</v>
      </c>
      <c r="I974" s="68">
        <v>58</v>
      </c>
      <c r="J974" s="71">
        <f>IF(F974="女",IF(H974=0,0,VLOOKUP(I974/(H974*H974/10000),标准!M$108:N$112,2,TRUE)),IF(H974=0,0,VLOOKUP(I974/(H974*H974/10000),标准!M$74:N$78,2,TRUE)))</f>
        <v>100</v>
      </c>
      <c r="K974" s="72">
        <v>3611</v>
      </c>
      <c r="L974" s="71">
        <f>IF(A974&lt;43,IF(F974="女",VLOOKUP(K974,标准!K$108:L$128,2,TRUE),VLOOKUP(K974,标准!K$74:L$94,2,TRUE)),IF(F974="女",VLOOKUP(K974,标准!K$39:L$59,2,TRUE),VLOOKUP(K974,标准!K$3:L$23,2,TRUE)))</f>
        <v>68</v>
      </c>
      <c r="M974" s="68">
        <v>19</v>
      </c>
      <c r="N974" s="71">
        <f>IF(M974="",0,IF(A974&lt;43,IF(F974="女",VLOOKUP(M974,标准!C$108:D$128,2,TRUE),VLOOKUP(M974,标准!C$74:D$94,2,TRUE)),IF(F974="女",VLOOKUP(M974,标准!C$39:D$59,2,TRUE),VLOOKUP(M974,标准!C$3:D$23,2,TRUE))))</f>
        <v>80</v>
      </c>
      <c r="O974" s="76">
        <v>228</v>
      </c>
      <c r="P974" s="71">
        <f>IF(A974&lt;43,IF(F974="女",VLOOKUP(O974/100,标准!E$108:F$128,2,TRUE),VLOOKUP(O974/100,标准!E$74:F$94,2,TRUE)),IF(F974="女",VLOOKUP(O974/100,标准!E$39:F$59,2,TRUE),VLOOKUP(O974/100,标准!E$3:F$23,2,TRUE)))</f>
        <v>70</v>
      </c>
      <c r="Q974" s="81">
        <v>4.07</v>
      </c>
      <c r="R974" s="71">
        <f>IF(Q974=0,0,IF(A974&lt;43,IF(F974="女",IF(Q974="",0,VLOOKUP(Q974,标准!I$108:J$138,2,TRUE)),IF(Q974="",0,VLOOKUP(Q974,标准!I$74:J$104,2,TRUE))),IF(F974="女",IF(Q974="",0,VLOOKUP(Q974,标准!I$39:J$69,2,TRUE)),IF(Q974="",0,VLOOKUP(Q974,标准!I$3:J$33,2,TRUE)))))</f>
        <v>70</v>
      </c>
      <c r="S974" s="76">
        <v>0</v>
      </c>
      <c r="T974" s="71">
        <f>IF(A974&lt;43,IF(F974="女",VLOOKUP(S974,标准!G$108:H$138,2,TRUE),VLOOKUP(S974,标准!G$74:H$99,2,TRUE)),IF(F974="女",VLOOKUP(S974,标准!G$39:H$69,2,TRUE),VLOOKUP(S974,标准!G$3:H$28,2,TRUE)))</f>
        <v>0</v>
      </c>
      <c r="U974" s="88">
        <v>7.3</v>
      </c>
      <c r="V974" s="71">
        <f>IF(U974=0,0,IF(A974&lt;43,IF(F974="女",IF(U974="",0,VLOOKUP(U974,标准!A$108:B$128,2,TRUE)),IF(U974="",0,VLOOKUP(U974,标准!A$74:B$94,2,TRUE))),IF(F974="女",IF(U974="",0,VLOOKUP(U974,标准!A$39:B$59,2,TRUE)),IF(U974="",0,VLOOKUP(U974,标准!A$3:B$23,2,TRUE)))))</f>
        <v>78</v>
      </c>
      <c r="W974" s="86">
        <f t="shared" si="15"/>
        <v>69.8</v>
      </c>
      <c r="X974" s="87">
        <v>3.9</v>
      </c>
      <c r="Y974" s="87">
        <v>3.9</v>
      </c>
      <c r="Z974" s="91"/>
      <c r="AA974" s="92"/>
    </row>
    <row r="975" customHeight="1" spans="1:27">
      <c r="A975" s="62">
        <v>40</v>
      </c>
      <c r="B975" s="63">
        <v>974</v>
      </c>
      <c r="C975" s="154" t="s">
        <v>2006</v>
      </c>
      <c r="D975" s="91" t="s">
        <v>1977</v>
      </c>
      <c r="E975" s="91" t="s">
        <v>1978</v>
      </c>
      <c r="F975" s="91" t="s">
        <v>34</v>
      </c>
      <c r="G975" s="155" t="s">
        <v>2007</v>
      </c>
      <c r="H975" s="68">
        <v>168.2</v>
      </c>
      <c r="I975" s="68">
        <v>52.8</v>
      </c>
      <c r="J975" s="71">
        <f>IF(F975="女",IF(H975=0,0,VLOOKUP(I975/(H975*H975/10000),标准!M$108:N$112,2,TRUE)),IF(H975=0,0,VLOOKUP(I975/(H975*H975/10000),标准!M$74:N$78,2,TRUE)))</f>
        <v>100</v>
      </c>
      <c r="K975" s="72">
        <v>2402</v>
      </c>
      <c r="L975" s="71">
        <f>IF(A975&lt;43,IF(F975="女",VLOOKUP(K975,标准!K$108:L$128,2,TRUE),VLOOKUP(K975,标准!K$74:L$94,2,TRUE)),IF(F975="女",VLOOKUP(K975,标准!K$39:L$59,2,TRUE),VLOOKUP(K975,标准!K$3:L$23,2,TRUE)))</f>
        <v>68</v>
      </c>
      <c r="M975" s="68">
        <v>10</v>
      </c>
      <c r="N975" s="71">
        <f>IF(M975="",0,IF(A975&lt;43,IF(F975="女",VLOOKUP(M975,标准!C$108:D$128,2,TRUE),VLOOKUP(M975,标准!C$74:D$94,2,TRUE)),IF(F975="女",VLOOKUP(M975,标准!C$39:D$59,2,TRUE),VLOOKUP(M975,标准!C$3:D$23,2,TRUE))))</f>
        <v>66</v>
      </c>
      <c r="O975" s="76">
        <v>184</v>
      </c>
      <c r="P975" s="71">
        <f>IF(A975&lt;43,IF(F975="女",VLOOKUP(O975/100,标准!E$108:F$128,2,TRUE),VLOOKUP(O975/100,标准!E$74:F$94,2,TRUE)),IF(F975="女",VLOOKUP(O975/100,标准!E$39:F$59,2,TRUE),VLOOKUP(O975/100,标准!E$3:F$23,2,TRUE)))</f>
        <v>80</v>
      </c>
      <c r="Q975" s="81">
        <v>4.26</v>
      </c>
      <c r="R975" s="71">
        <f>IF(Q975=0,0,IF(A975&lt;43,IF(F975="女",IF(Q975="",0,VLOOKUP(Q975,标准!I$108:J$138,2,TRUE)),IF(Q975="",0,VLOOKUP(Q975,标准!I$74:J$104,2,TRUE))),IF(F975="女",IF(Q975="",0,VLOOKUP(Q975,标准!I$39:J$69,2,TRUE)),IF(Q975="",0,VLOOKUP(Q975,标准!I$3:J$33,2,TRUE)))))</f>
        <v>62</v>
      </c>
      <c r="S975" s="76">
        <v>36</v>
      </c>
      <c r="T975" s="71">
        <f>IF(A975&lt;43,IF(F975="女",VLOOKUP(S975,标准!G$108:H$138,2,TRUE),VLOOKUP(S975,标准!G$74:H$99,2,TRUE)),IF(F975="女",VLOOKUP(S975,标准!G$39:H$69,2,TRUE),VLOOKUP(S975,标准!G$3:H$28,2,TRUE)))</f>
        <v>70</v>
      </c>
      <c r="U975" s="88">
        <v>9.5</v>
      </c>
      <c r="V975" s="71">
        <f>IF(U975=0,0,IF(A975&lt;43,IF(F975="女",IF(U975="",0,VLOOKUP(U975,标准!A$108:B$128,2,TRUE)),IF(U975="",0,VLOOKUP(U975,标准!A$74:B$94,2,TRUE))),IF(F975="女",IF(U975="",0,VLOOKUP(U975,标准!A$39:B$59,2,TRUE)),IF(U975="",0,VLOOKUP(U975,标准!A$3:B$23,2,TRUE)))))</f>
        <v>68</v>
      </c>
      <c r="W975" s="86">
        <f t="shared" si="15"/>
        <v>72.8</v>
      </c>
      <c r="X975" s="87">
        <v>4.6</v>
      </c>
      <c r="Y975" s="87">
        <v>4.8</v>
      </c>
      <c r="Z975" s="91"/>
      <c r="AA975" s="92"/>
    </row>
    <row r="976" customHeight="1" spans="1:27">
      <c r="A976" s="62">
        <v>40</v>
      </c>
      <c r="B976" s="63">
        <v>975</v>
      </c>
      <c r="C976" s="154" t="s">
        <v>2008</v>
      </c>
      <c r="D976" s="91" t="s">
        <v>1977</v>
      </c>
      <c r="E976" s="91" t="s">
        <v>1978</v>
      </c>
      <c r="F976" s="91" t="s">
        <v>30</v>
      </c>
      <c r="G976" s="155" t="s">
        <v>2009</v>
      </c>
      <c r="H976" s="68">
        <v>181</v>
      </c>
      <c r="I976" s="68">
        <v>58.3</v>
      </c>
      <c r="J976" s="71">
        <f>IF(F976="女",IF(H976=0,0,VLOOKUP(I976/(H976*H976/10000),标准!M$108:N$112,2,TRUE)),IF(H976=0,0,VLOOKUP(I976/(H976*H976/10000),标准!M$74:N$78,2,TRUE)))</f>
        <v>80</v>
      </c>
      <c r="K976" s="72">
        <v>4103</v>
      </c>
      <c r="L976" s="71">
        <f>IF(A976&lt;43,IF(F976="女",VLOOKUP(K976,标准!K$108:L$128,2,TRUE),VLOOKUP(K976,标准!K$74:L$94,2,TRUE)),IF(F976="女",VLOOKUP(K976,标准!K$39:L$59,2,TRUE),VLOOKUP(K976,标准!K$3:L$23,2,TRUE)))</f>
        <v>76</v>
      </c>
      <c r="M976" s="68">
        <v>20</v>
      </c>
      <c r="N976" s="71">
        <f>IF(M976="",0,IF(A976&lt;43,IF(F976="女",VLOOKUP(M976,标准!C$108:D$128,2,TRUE),VLOOKUP(M976,标准!C$74:D$94,2,TRUE)),IF(F976="女",VLOOKUP(M976,标准!C$39:D$59,2,TRUE),VLOOKUP(M976,标准!C$3:D$23,2,TRUE))))</f>
        <v>85</v>
      </c>
      <c r="O976" s="76">
        <v>210</v>
      </c>
      <c r="P976" s="71">
        <f>IF(A976&lt;43,IF(F976="女",VLOOKUP(O976/100,标准!E$108:F$128,2,TRUE),VLOOKUP(O976/100,标准!E$74:F$94,2,TRUE)),IF(F976="女",VLOOKUP(O976/100,标准!E$39:F$59,2,TRUE),VLOOKUP(O976/100,标准!E$3:F$23,2,TRUE)))</f>
        <v>60</v>
      </c>
      <c r="Q976" s="81">
        <v>3.58</v>
      </c>
      <c r="R976" s="71">
        <f>IF(Q976=0,0,IF(A976&lt;43,IF(F976="女",IF(Q976="",0,VLOOKUP(Q976,标准!I$108:J$138,2,TRUE)),IF(Q976="",0,VLOOKUP(Q976,标准!I$74:J$104,2,TRUE))),IF(F976="女",IF(Q976="",0,VLOOKUP(Q976,标准!I$39:J$69,2,TRUE)),IF(Q976="",0,VLOOKUP(Q976,标准!I$3:J$33,2,TRUE)))))</f>
        <v>72</v>
      </c>
      <c r="S976" s="76">
        <v>2</v>
      </c>
      <c r="T976" s="71">
        <f>IF(A976&lt;43,IF(F976="女",VLOOKUP(S976,标准!G$108:H$138,2,TRUE),VLOOKUP(S976,标准!G$74:H$99,2,TRUE)),IF(F976="女",VLOOKUP(S976,标准!G$39:H$69,2,TRUE),VLOOKUP(S976,标准!G$3:H$28,2,TRUE)))</f>
        <v>0</v>
      </c>
      <c r="U976" s="88">
        <v>7.1</v>
      </c>
      <c r="V976" s="71">
        <f>IF(U976=0,0,IF(A976&lt;43,IF(F976="女",IF(U976="",0,VLOOKUP(U976,标准!A$108:B$128,2,TRUE)),IF(U976="",0,VLOOKUP(U976,标准!A$74:B$94,2,TRUE))),IF(F976="女",IF(U976="",0,VLOOKUP(U976,标准!A$39:B$59,2,TRUE)),IF(U976="",0,VLOOKUP(U976,标准!A$3:B$23,2,TRUE)))))</f>
        <v>80</v>
      </c>
      <c r="W976" s="86">
        <f t="shared" si="15"/>
        <v>68.3</v>
      </c>
      <c r="X976" s="87">
        <v>3.7</v>
      </c>
      <c r="Y976" s="87">
        <v>3.7</v>
      </c>
      <c r="Z976" s="91"/>
      <c r="AA976" s="92"/>
    </row>
    <row r="977" customHeight="1" spans="1:27">
      <c r="A977" s="62">
        <v>40</v>
      </c>
      <c r="B977" s="63">
        <v>976</v>
      </c>
      <c r="C977" s="154" t="s">
        <v>2010</v>
      </c>
      <c r="D977" s="91" t="s">
        <v>1977</v>
      </c>
      <c r="E977" s="91" t="s">
        <v>1978</v>
      </c>
      <c r="F977" s="91" t="s">
        <v>30</v>
      </c>
      <c r="G977" s="155" t="s">
        <v>2011</v>
      </c>
      <c r="H977" s="68">
        <v>174.6</v>
      </c>
      <c r="I977" s="68">
        <v>60.8</v>
      </c>
      <c r="J977" s="71">
        <f>IF(F977="女",IF(H977=0,0,VLOOKUP(I977/(H977*H977/10000),标准!M$108:N$112,2,TRUE)),IF(H977=0,0,VLOOKUP(I977/(H977*H977/10000),标准!M$74:N$78,2,TRUE)))</f>
        <v>100</v>
      </c>
      <c r="K977" s="72">
        <v>4653</v>
      </c>
      <c r="L977" s="71">
        <f>IF(A977&lt;43,IF(F977="女",VLOOKUP(K977,标准!K$108:L$128,2,TRUE),VLOOKUP(K977,标准!K$74:L$94,2,TRUE)),IF(F977="女",VLOOKUP(K977,标准!K$39:L$59,2,TRUE),VLOOKUP(K977,标准!K$3:L$23,2,TRUE)))</f>
        <v>85</v>
      </c>
      <c r="M977" s="68">
        <v>18</v>
      </c>
      <c r="N977" s="71">
        <f>IF(M977="",0,IF(A977&lt;43,IF(F977="女",VLOOKUP(M977,标准!C$108:D$128,2,TRUE),VLOOKUP(M977,标准!C$74:D$94,2,TRUE)),IF(F977="女",VLOOKUP(M977,标准!C$39:D$59,2,TRUE),VLOOKUP(M977,标准!C$3:D$23,2,TRUE))))</f>
        <v>80</v>
      </c>
      <c r="O977" s="76">
        <v>257</v>
      </c>
      <c r="P977" s="71">
        <f>IF(A977&lt;43,IF(F977="女",VLOOKUP(O977/100,标准!E$108:F$128,2,TRUE),VLOOKUP(O977/100,标准!E$74:F$94,2,TRUE)),IF(F977="女",VLOOKUP(O977/100,标准!E$39:F$59,2,TRUE),VLOOKUP(O977/100,标准!E$3:F$23,2,TRUE)))</f>
        <v>85</v>
      </c>
      <c r="Q977" s="81">
        <v>3.46</v>
      </c>
      <c r="R977" s="71">
        <f>IF(Q977=0,0,IF(A977&lt;43,IF(F977="女",IF(Q977="",0,VLOOKUP(Q977,标准!I$108:J$138,2,TRUE)),IF(Q977="",0,VLOOKUP(Q977,标准!I$74:J$104,2,TRUE))),IF(F977="女",IF(Q977="",0,VLOOKUP(Q977,标准!I$39:J$69,2,TRUE)),IF(Q977="",0,VLOOKUP(Q977,标准!I$3:J$33,2,TRUE)))))</f>
        <v>78</v>
      </c>
      <c r="S977" s="76">
        <v>22</v>
      </c>
      <c r="T977" s="71">
        <f>IF(A977&lt;43,IF(F977="女",VLOOKUP(S977,标准!G$108:H$138,2,TRUE),VLOOKUP(S977,标准!G$74:H$99,2,TRUE)),IF(F977="女",VLOOKUP(S977,标准!G$39:H$69,2,TRUE),VLOOKUP(S977,标准!G$3:H$28,2,TRUE)))</f>
        <v>103</v>
      </c>
      <c r="U977" s="88">
        <v>6.4</v>
      </c>
      <c r="V977" s="71">
        <f>IF(U977=0,0,IF(A977&lt;43,IF(F977="女",IF(U977="",0,VLOOKUP(U977,标准!A$108:B$128,2,TRUE)),IF(U977="",0,VLOOKUP(U977,标准!A$74:B$94,2,TRUE))),IF(F977="女",IF(U977="",0,VLOOKUP(U977,标准!A$39:B$59,2,TRUE)),IF(U977="",0,VLOOKUP(U977,标准!A$3:B$23,2,TRUE)))))</f>
        <v>100</v>
      </c>
      <c r="W977" s="86">
        <f t="shared" si="15"/>
        <v>90.15</v>
      </c>
      <c r="X977" s="87">
        <v>4.3</v>
      </c>
      <c r="Y977" s="87">
        <v>4.3</v>
      </c>
      <c r="Z977" s="91"/>
      <c r="AA977" s="92"/>
    </row>
    <row r="978" customHeight="1" spans="1:27">
      <c r="A978" s="62">
        <v>40</v>
      </c>
      <c r="B978" s="63">
        <v>977</v>
      </c>
      <c r="C978" s="154" t="s">
        <v>2012</v>
      </c>
      <c r="D978" s="91" t="s">
        <v>1977</v>
      </c>
      <c r="E978" s="91" t="s">
        <v>1978</v>
      </c>
      <c r="F978" s="91" t="s">
        <v>30</v>
      </c>
      <c r="G978" s="155" t="s">
        <v>2013</v>
      </c>
      <c r="H978" s="68">
        <v>170.1</v>
      </c>
      <c r="I978" s="68">
        <v>67.5</v>
      </c>
      <c r="J978" s="71">
        <f>IF(F978="女",IF(H978=0,0,VLOOKUP(I978/(H978*H978/10000),标准!M$108:N$112,2,TRUE)),IF(H978=0,0,VLOOKUP(I978/(H978*H978/10000),标准!M$74:N$78,2,TRUE)))</f>
        <v>100</v>
      </c>
      <c r="K978" s="72">
        <v>4254</v>
      </c>
      <c r="L978" s="71">
        <f>IF(A978&lt;43,IF(F978="女",VLOOKUP(K978,标准!K$108:L$128,2,TRUE),VLOOKUP(K978,标准!K$74:L$94,2,TRUE)),IF(F978="女",VLOOKUP(K978,标准!K$39:L$59,2,TRUE),VLOOKUP(K978,标准!K$3:L$23,2,TRUE)))</f>
        <v>78</v>
      </c>
      <c r="M978" s="68">
        <v>16</v>
      </c>
      <c r="N978" s="71">
        <f>IF(M978="",0,IF(A978&lt;43,IF(F978="女",VLOOKUP(M978,标准!C$108:D$128,2,TRUE),VLOOKUP(M978,标准!C$74:D$94,2,TRUE)),IF(F978="女",VLOOKUP(M978,标准!C$39:D$59,2,TRUE),VLOOKUP(M978,标准!C$3:D$23,2,TRUE))))</f>
        <v>76</v>
      </c>
      <c r="O978" s="76">
        <v>250</v>
      </c>
      <c r="P978" s="71">
        <f>IF(A978&lt;43,IF(F978="女",VLOOKUP(O978/100,标准!E$108:F$128,2,TRUE),VLOOKUP(O978/100,标准!E$74:F$94,2,TRUE)),IF(F978="女",VLOOKUP(O978/100,标准!E$39:F$59,2,TRUE),VLOOKUP(O978/100,标准!E$3:F$23,2,TRUE)))</f>
        <v>80</v>
      </c>
      <c r="Q978" s="81">
        <v>4.29</v>
      </c>
      <c r="R978" s="71">
        <f>IF(Q978=0,0,IF(A978&lt;43,IF(F978="女",IF(Q978="",0,VLOOKUP(Q978,标准!I$108:J$138,2,TRUE)),IF(Q978="",0,VLOOKUP(Q978,标准!I$74:J$104,2,TRUE))),IF(F978="女",IF(Q978="",0,VLOOKUP(Q978,标准!I$39:J$69,2,TRUE)),IF(Q978="",0,VLOOKUP(Q978,标准!I$3:J$33,2,TRUE)))))</f>
        <v>60</v>
      </c>
      <c r="S978" s="76">
        <v>5</v>
      </c>
      <c r="T978" s="71">
        <f>IF(A978&lt;43,IF(F978="女",VLOOKUP(S978,标准!G$108:H$138,2,TRUE),VLOOKUP(S978,标准!G$74:H$99,2,TRUE)),IF(F978="女",VLOOKUP(S978,标准!G$39:H$69,2,TRUE),VLOOKUP(S978,标准!G$3:H$28,2,TRUE)))</f>
        <v>10</v>
      </c>
      <c r="U978" s="88">
        <v>6.6</v>
      </c>
      <c r="V978" s="71">
        <f>IF(U978=0,0,IF(A978&lt;43,IF(F978="女",IF(U978="",0,VLOOKUP(U978,标准!A$108:B$128,2,TRUE)),IF(U978="",0,VLOOKUP(U978,标准!A$74:B$94,2,TRUE))),IF(F978="女",IF(U978="",0,VLOOKUP(U978,标准!A$39:B$59,2,TRUE)),IF(U978="",0,VLOOKUP(U978,标准!A$3:B$23,2,TRUE)))))</f>
        <v>100</v>
      </c>
      <c r="W978" s="86">
        <f t="shared" si="15"/>
        <v>75.3</v>
      </c>
      <c r="X978" s="87">
        <v>4.3</v>
      </c>
      <c r="Y978" s="87">
        <v>4.2</v>
      </c>
      <c r="Z978" s="91"/>
      <c r="AA978" s="92"/>
    </row>
    <row r="979" customHeight="1" spans="1:27">
      <c r="A979" s="62">
        <v>40</v>
      </c>
      <c r="B979" s="63">
        <v>978</v>
      </c>
      <c r="C979" s="154" t="s">
        <v>2014</v>
      </c>
      <c r="D979" s="91" t="s">
        <v>1977</v>
      </c>
      <c r="E979" s="91" t="s">
        <v>1978</v>
      </c>
      <c r="F979" s="91" t="s">
        <v>30</v>
      </c>
      <c r="G979" s="155" t="s">
        <v>2015</v>
      </c>
      <c r="H979" s="68">
        <v>180.2</v>
      </c>
      <c r="I979" s="68">
        <v>77</v>
      </c>
      <c r="J979" s="71">
        <f>IF(F979="女",IF(H979=0,0,VLOOKUP(I979/(H979*H979/10000),标准!M$108:N$112,2,TRUE)),IF(H979=0,0,VLOOKUP(I979/(H979*H979/10000),标准!M$74:N$78,2,TRUE)))</f>
        <v>100</v>
      </c>
      <c r="K979" s="72">
        <v>4112</v>
      </c>
      <c r="L979" s="71">
        <f>IF(A979&lt;43,IF(F979="女",VLOOKUP(K979,标准!K$108:L$128,2,TRUE),VLOOKUP(K979,标准!K$74:L$94,2,TRUE)),IF(F979="女",VLOOKUP(K979,标准!K$39:L$59,2,TRUE),VLOOKUP(K979,标准!K$3:L$23,2,TRUE)))</f>
        <v>76</v>
      </c>
      <c r="M979" s="68">
        <v>11</v>
      </c>
      <c r="N979" s="71">
        <f>IF(M979="",0,IF(A979&lt;43,IF(F979="女",VLOOKUP(M979,标准!C$108:D$128,2,TRUE),VLOOKUP(M979,标准!C$74:D$94,2,TRUE)),IF(F979="女",VLOOKUP(M979,标准!C$39:D$59,2,TRUE),VLOOKUP(M979,标准!C$3:D$23,2,TRUE))))</f>
        <v>70</v>
      </c>
      <c r="O979" s="76">
        <v>264</v>
      </c>
      <c r="P979" s="71">
        <f>IF(A979&lt;43,IF(F979="女",VLOOKUP(O979/100,标准!E$108:F$128,2,TRUE),VLOOKUP(O979/100,标准!E$74:F$94,2,TRUE)),IF(F979="女",VLOOKUP(O979/100,标准!E$39:F$59,2,TRUE),VLOOKUP(O979/100,标准!E$3:F$23,2,TRUE)))</f>
        <v>90</v>
      </c>
      <c r="Q979" s="81">
        <v>3.23</v>
      </c>
      <c r="R979" s="71">
        <f>IF(Q979=0,0,IF(A979&lt;43,IF(F979="女",IF(Q979="",0,VLOOKUP(Q979,标准!I$108:J$138,2,TRUE)),IF(Q979="",0,VLOOKUP(Q979,标准!I$74:J$104,2,TRUE))),IF(F979="女",IF(Q979="",0,VLOOKUP(Q979,标准!I$39:J$69,2,TRUE)),IF(Q979="",0,VLOOKUP(Q979,标准!I$3:J$33,2,TRUE)))))</f>
        <v>90</v>
      </c>
      <c r="S979" s="76">
        <v>2</v>
      </c>
      <c r="T979" s="71">
        <f>IF(A979&lt;43,IF(F979="女",VLOOKUP(S979,标准!G$108:H$138,2,TRUE),VLOOKUP(S979,标准!G$74:H$99,2,TRUE)),IF(F979="女",VLOOKUP(S979,标准!G$39:H$69,2,TRUE),VLOOKUP(S979,标准!G$3:H$28,2,TRUE)))</f>
        <v>0</v>
      </c>
      <c r="U979" s="88">
        <v>6.6</v>
      </c>
      <c r="V979" s="71">
        <f>IF(U979=0,0,IF(A979&lt;43,IF(F979="女",IF(U979="",0,VLOOKUP(U979,标准!A$108:B$128,2,TRUE)),IF(U979="",0,VLOOKUP(U979,标准!A$74:B$94,2,TRUE))),IF(F979="女",IF(U979="",0,VLOOKUP(U979,标准!A$39:B$59,2,TRUE)),IF(U979="",0,VLOOKUP(U979,标准!A$3:B$23,2,TRUE)))))</f>
        <v>100</v>
      </c>
      <c r="W979" s="86">
        <f t="shared" si="15"/>
        <v>80.4</v>
      </c>
      <c r="X979" s="87">
        <v>4.2</v>
      </c>
      <c r="Y979" s="87">
        <v>4.2</v>
      </c>
      <c r="Z979" s="91"/>
      <c r="AA979" s="92"/>
    </row>
    <row r="980" customHeight="1" spans="1:27">
      <c r="A980" s="62">
        <v>40</v>
      </c>
      <c r="B980" s="63">
        <v>979</v>
      </c>
      <c r="C980" s="154" t="s">
        <v>2016</v>
      </c>
      <c r="D980" s="91" t="s">
        <v>1977</v>
      </c>
      <c r="E980" s="91" t="s">
        <v>1978</v>
      </c>
      <c r="F980" s="91" t="s">
        <v>34</v>
      </c>
      <c r="G980" s="155" t="s">
        <v>2017</v>
      </c>
      <c r="H980" s="68">
        <v>163.1</v>
      </c>
      <c r="I980" s="68">
        <v>70.5</v>
      </c>
      <c r="J980" s="71">
        <f>IF(F980="女",IF(H980=0,0,VLOOKUP(I980/(H980*H980/10000),标准!M$108:N$112,2,TRUE)),IF(H980=0,0,VLOOKUP(I980/(H980*H980/10000),标准!M$74:N$78,2,TRUE)))</f>
        <v>80</v>
      </c>
      <c r="K980" s="72">
        <v>3392</v>
      </c>
      <c r="L980" s="71">
        <f>IF(A980&lt;43,IF(F980="女",VLOOKUP(K980,标准!K$108:L$128,2,TRUE),VLOOKUP(K980,标准!K$74:L$94,2,TRUE)),IF(F980="女",VLOOKUP(K980,标准!K$39:L$59,2,TRUE),VLOOKUP(K980,标准!K$3:L$23,2,TRUE)))</f>
        <v>95</v>
      </c>
      <c r="M980" s="68">
        <v>28</v>
      </c>
      <c r="N980" s="71">
        <f>IF(M980="",0,IF(A980&lt;43,IF(F980="女",VLOOKUP(M980,标准!C$108:D$128,2,TRUE),VLOOKUP(M980,标准!C$74:D$94,2,TRUE)),IF(F980="女",VLOOKUP(M980,标准!C$39:D$59,2,TRUE),VLOOKUP(M980,标准!C$3:D$23,2,TRUE))))</f>
        <v>100</v>
      </c>
      <c r="O980" s="76">
        <v>181</v>
      </c>
      <c r="P980" s="71">
        <f>IF(A980&lt;43,IF(F980="女",VLOOKUP(O980/100,标准!E$108:F$128,2,TRUE),VLOOKUP(O980/100,标准!E$74:F$94,2,TRUE)),IF(F980="女",VLOOKUP(O980/100,标准!E$39:F$59,2,TRUE),VLOOKUP(O980/100,标准!E$3:F$23,2,TRUE)))</f>
        <v>80</v>
      </c>
      <c r="Q980" s="81">
        <v>3.47</v>
      </c>
      <c r="R980" s="71">
        <f>IF(Q980=0,0,IF(A980&lt;43,IF(F980="女",IF(Q980="",0,VLOOKUP(Q980,标准!I$108:J$138,2,TRUE)),IF(Q980="",0,VLOOKUP(Q980,标准!I$74:J$104,2,TRUE))),IF(F980="女",IF(Q980="",0,VLOOKUP(Q980,标准!I$39:J$69,2,TRUE)),IF(Q980="",0,VLOOKUP(Q980,标准!I$3:J$33,2,TRUE)))))</f>
        <v>78</v>
      </c>
      <c r="S980" s="76">
        <v>48</v>
      </c>
      <c r="T980" s="71">
        <f>IF(A980&lt;43,IF(F980="女",VLOOKUP(S980,标准!G$108:H$138,2,TRUE),VLOOKUP(S980,标准!G$74:H$99,2,TRUE)),IF(F980="女",VLOOKUP(S980,标准!G$39:H$69,2,TRUE),VLOOKUP(S980,标准!G$3:H$28,2,TRUE)))</f>
        <v>80</v>
      </c>
      <c r="U980" s="88">
        <v>8.6</v>
      </c>
      <c r="V980" s="71">
        <f>IF(U980=0,0,IF(A980&lt;43,IF(F980="女",IF(U980="",0,VLOOKUP(U980,标准!A$108:B$128,2,TRUE)),IF(U980="",0,VLOOKUP(U980,标准!A$74:B$94,2,TRUE))),IF(F980="女",IF(U980="",0,VLOOKUP(U980,标准!A$39:B$59,2,TRUE)),IF(U980="",0,VLOOKUP(U980,标准!A$3:B$23,2,TRUE)))))</f>
        <v>76</v>
      </c>
      <c r="W980" s="86">
        <f t="shared" si="15"/>
        <v>83.05</v>
      </c>
      <c r="X980" s="87">
        <v>4.1</v>
      </c>
      <c r="Y980" s="87">
        <v>4.2</v>
      </c>
      <c r="Z980" s="91"/>
      <c r="AA980" s="92"/>
    </row>
    <row r="981" customHeight="1" spans="1:27">
      <c r="A981" s="62">
        <v>40</v>
      </c>
      <c r="B981" s="63">
        <v>980</v>
      </c>
      <c r="C981" s="154" t="s">
        <v>2018</v>
      </c>
      <c r="D981" s="91" t="s">
        <v>1977</v>
      </c>
      <c r="E981" s="91" t="s">
        <v>1978</v>
      </c>
      <c r="F981" s="91" t="s">
        <v>30</v>
      </c>
      <c r="G981" s="155" t="s">
        <v>2019</v>
      </c>
      <c r="H981" s="68">
        <v>174.4</v>
      </c>
      <c r="I981" s="68">
        <v>64.5</v>
      </c>
      <c r="J981" s="71">
        <f>IF(F981="女",IF(H981=0,0,VLOOKUP(I981/(H981*H981/10000),标准!M$108:N$112,2,TRUE)),IF(H981=0,0,VLOOKUP(I981/(H981*H981/10000),标准!M$74:N$78,2,TRUE)))</f>
        <v>100</v>
      </c>
      <c r="K981" s="72">
        <v>4151</v>
      </c>
      <c r="L981" s="71">
        <f>IF(A981&lt;43,IF(F981="女",VLOOKUP(K981,标准!K$108:L$128,2,TRUE),VLOOKUP(K981,标准!K$74:L$94,2,TRUE)),IF(F981="女",VLOOKUP(K981,标准!K$39:L$59,2,TRUE),VLOOKUP(K981,标准!K$3:L$23,2,TRUE)))</f>
        <v>76</v>
      </c>
      <c r="M981" s="68">
        <v>6.5</v>
      </c>
      <c r="N981" s="71">
        <f>IF(M981="",0,IF(A981&lt;43,IF(F981="女",VLOOKUP(M981,标准!C$108:D$128,2,TRUE),VLOOKUP(M981,标准!C$74:D$94,2,TRUE)),IF(F981="女",VLOOKUP(M981,标准!C$39:D$59,2,TRUE),VLOOKUP(M981,标准!C$3:D$23,2,TRUE))))</f>
        <v>64</v>
      </c>
      <c r="O981" s="76">
        <v>224</v>
      </c>
      <c r="P981" s="71">
        <f>IF(A981&lt;43,IF(F981="女",VLOOKUP(O981/100,标准!E$108:F$128,2,TRUE),VLOOKUP(O981/100,标准!E$74:F$94,2,TRUE)),IF(F981="女",VLOOKUP(O981/100,标准!E$39:F$59,2,TRUE),VLOOKUP(O981/100,标准!E$3:F$23,2,TRUE)))</f>
        <v>68</v>
      </c>
      <c r="Q981" s="81">
        <v>4.1</v>
      </c>
      <c r="R981" s="71">
        <f>IF(Q981=0,0,IF(A981&lt;43,IF(F981="女",IF(Q981="",0,VLOOKUP(Q981,标准!I$108:J$138,2,TRUE)),IF(Q981="",0,VLOOKUP(Q981,标准!I$74:J$104,2,TRUE))),IF(F981="女",IF(Q981="",0,VLOOKUP(Q981,标准!I$39:J$69,2,TRUE)),IF(Q981="",0,VLOOKUP(Q981,标准!I$3:J$33,2,TRUE)))))</f>
        <v>68</v>
      </c>
      <c r="S981" s="76">
        <v>6</v>
      </c>
      <c r="T981" s="71">
        <f>IF(A981&lt;43,IF(F981="女",VLOOKUP(S981,标准!G$108:H$138,2,TRUE),VLOOKUP(S981,标准!G$74:H$99,2,TRUE)),IF(F981="女",VLOOKUP(S981,标准!G$39:H$69,2,TRUE),VLOOKUP(S981,标准!G$3:H$28,2,TRUE)))</f>
        <v>20</v>
      </c>
      <c r="U981" s="88">
        <v>7</v>
      </c>
      <c r="V981" s="71">
        <f>IF(U981=0,0,IF(A981&lt;43,IF(F981="女",IF(U981="",0,VLOOKUP(U981,标准!A$108:B$128,2,TRUE)),IF(U981="",0,VLOOKUP(U981,标准!A$74:B$94,2,TRUE))),IF(F981="女",IF(U981="",0,VLOOKUP(U981,标准!A$39:B$59,2,TRUE)),IF(U981="",0,VLOOKUP(U981,标准!A$3:B$23,2,TRUE)))))</f>
        <v>85</v>
      </c>
      <c r="W981" s="86">
        <f t="shared" si="15"/>
        <v>72.2</v>
      </c>
      <c r="X981" s="87">
        <v>4.9</v>
      </c>
      <c r="Y981" s="87">
        <v>4.8</v>
      </c>
      <c r="Z981" s="91"/>
      <c r="AA981" s="92"/>
    </row>
    <row r="982" customHeight="1" spans="1:27">
      <c r="A982" s="62">
        <v>40</v>
      </c>
      <c r="B982" s="63">
        <v>981</v>
      </c>
      <c r="C982" s="154" t="s">
        <v>2020</v>
      </c>
      <c r="D982" s="91" t="s">
        <v>1977</v>
      </c>
      <c r="E982" s="91" t="s">
        <v>1978</v>
      </c>
      <c r="F982" s="91" t="s">
        <v>30</v>
      </c>
      <c r="G982" s="155" t="s">
        <v>2021</v>
      </c>
      <c r="H982" s="68">
        <v>178.8</v>
      </c>
      <c r="I982" s="68">
        <v>60.7</v>
      </c>
      <c r="J982" s="71">
        <f>IF(F982="女",IF(H982=0,0,VLOOKUP(I982/(H982*H982/10000),标准!M$108:N$112,2,TRUE)),IF(H982=0,0,VLOOKUP(I982/(H982*H982/10000),标准!M$74:N$78,2,TRUE)))</f>
        <v>100</v>
      </c>
      <c r="K982" s="72">
        <v>5168</v>
      </c>
      <c r="L982" s="71">
        <f>IF(A982&lt;43,IF(F982="女",VLOOKUP(K982,标准!K$108:L$128,2,TRUE),VLOOKUP(K982,标准!K$74:L$94,2,TRUE)),IF(F982="女",VLOOKUP(K982,标准!K$39:L$59,2,TRUE),VLOOKUP(K982,标准!K$3:L$23,2,TRUE)))</f>
        <v>100</v>
      </c>
      <c r="M982" s="68">
        <v>18</v>
      </c>
      <c r="N982" s="71">
        <f>IF(M982="",0,IF(A982&lt;43,IF(F982="女",VLOOKUP(M982,标准!C$108:D$128,2,TRUE),VLOOKUP(M982,标准!C$74:D$94,2,TRUE)),IF(F982="女",VLOOKUP(M982,标准!C$39:D$59,2,TRUE),VLOOKUP(M982,标准!C$3:D$23,2,TRUE))))</f>
        <v>80</v>
      </c>
      <c r="O982" s="76">
        <v>230</v>
      </c>
      <c r="P982" s="71">
        <f>IF(A982&lt;43,IF(F982="女",VLOOKUP(O982/100,标准!E$108:F$128,2,TRUE),VLOOKUP(O982/100,标准!E$74:F$94,2,TRUE)),IF(F982="女",VLOOKUP(O982/100,标准!E$39:F$59,2,TRUE),VLOOKUP(O982/100,标准!E$3:F$23,2,TRUE)))</f>
        <v>70</v>
      </c>
      <c r="Q982" s="81">
        <v>3.47</v>
      </c>
      <c r="R982" s="71">
        <f>IF(Q982=0,0,IF(A982&lt;43,IF(F982="女",IF(Q982="",0,VLOOKUP(Q982,标准!I$108:J$138,2,TRUE)),IF(Q982="",0,VLOOKUP(Q982,标准!I$74:J$104,2,TRUE))),IF(F982="女",IF(Q982="",0,VLOOKUP(Q982,标准!I$39:J$69,2,TRUE)),IF(Q982="",0,VLOOKUP(Q982,标准!I$3:J$33,2,TRUE)))))</f>
        <v>78</v>
      </c>
      <c r="S982" s="76">
        <v>13</v>
      </c>
      <c r="T982" s="71">
        <f>IF(A982&lt;43,IF(F982="女",VLOOKUP(S982,标准!G$108:H$138,2,TRUE),VLOOKUP(S982,标准!G$74:H$99,2,TRUE)),IF(F982="女",VLOOKUP(S982,标准!G$39:H$69,2,TRUE),VLOOKUP(S982,标准!G$3:H$28,2,TRUE)))</f>
        <v>72</v>
      </c>
      <c r="U982" s="88">
        <v>7.5</v>
      </c>
      <c r="V982" s="71">
        <f>IF(U982=0,0,IF(A982&lt;43,IF(F982="女",IF(U982="",0,VLOOKUP(U982,标准!A$108:B$128,2,TRUE)),IF(U982="",0,VLOOKUP(U982,标准!A$74:B$94,2,TRUE))),IF(F982="女",IF(U982="",0,VLOOKUP(U982,标准!A$39:B$59,2,TRUE)),IF(U982="",0,VLOOKUP(U982,标准!A$3:B$23,2,TRUE)))))</f>
        <v>76</v>
      </c>
      <c r="W982" s="86">
        <f t="shared" si="15"/>
        <v>83</v>
      </c>
      <c r="X982" s="87">
        <v>4.9</v>
      </c>
      <c r="Y982" s="87">
        <v>4.9</v>
      </c>
      <c r="Z982" s="91"/>
      <c r="AA982" s="92"/>
    </row>
    <row r="983" customHeight="1" spans="1:27">
      <c r="A983" s="62">
        <v>40</v>
      </c>
      <c r="B983" s="63">
        <v>982</v>
      </c>
      <c r="C983" s="154" t="s">
        <v>2022</v>
      </c>
      <c r="D983" s="91" t="s">
        <v>1977</v>
      </c>
      <c r="E983" s="91" t="s">
        <v>1978</v>
      </c>
      <c r="F983" s="91" t="s">
        <v>30</v>
      </c>
      <c r="G983" s="155" t="s">
        <v>2023</v>
      </c>
      <c r="H983" s="68">
        <v>167.7</v>
      </c>
      <c r="I983" s="68">
        <v>53.3</v>
      </c>
      <c r="J983" s="71">
        <f>IF(F983="女",IF(H983=0,0,VLOOKUP(I983/(H983*H983/10000),标准!M$108:N$112,2,TRUE)),IF(H983=0,0,VLOOKUP(I983/(H983*H983/10000),标准!M$74:N$78,2,TRUE)))</f>
        <v>100</v>
      </c>
      <c r="K983" s="72">
        <v>3647</v>
      </c>
      <c r="L983" s="71">
        <f>IF(A983&lt;43,IF(F983="女",VLOOKUP(K983,标准!K$108:L$128,2,TRUE),VLOOKUP(K983,标准!K$74:L$94,2,TRUE)),IF(F983="女",VLOOKUP(K983,标准!K$39:L$59,2,TRUE),VLOOKUP(K983,标准!K$3:L$23,2,TRUE)))</f>
        <v>68</v>
      </c>
      <c r="M983" s="68">
        <v>20</v>
      </c>
      <c r="N983" s="71">
        <f>IF(M983="",0,IF(A983&lt;43,IF(F983="女",VLOOKUP(M983,标准!C$108:D$128,2,TRUE),VLOOKUP(M983,标准!C$74:D$94,2,TRUE)),IF(F983="女",VLOOKUP(M983,标准!C$39:D$59,2,TRUE),VLOOKUP(M983,标准!C$3:D$23,2,TRUE))))</f>
        <v>85</v>
      </c>
      <c r="O983" s="76">
        <v>216</v>
      </c>
      <c r="P983" s="71">
        <f>IF(A983&lt;43,IF(F983="女",VLOOKUP(O983/100,标准!E$108:F$128,2,TRUE),VLOOKUP(O983/100,标准!E$74:F$94,2,TRUE)),IF(F983="女",VLOOKUP(O983/100,标准!E$39:F$59,2,TRUE),VLOOKUP(O983/100,标准!E$3:F$23,2,TRUE)))</f>
        <v>64</v>
      </c>
      <c r="Q983" s="81">
        <v>4.17</v>
      </c>
      <c r="R983" s="71">
        <f>IF(Q983=0,0,IF(A983&lt;43,IF(F983="女",IF(Q983="",0,VLOOKUP(Q983,标准!I$108:J$138,2,TRUE)),IF(Q983="",0,VLOOKUP(Q983,标准!I$74:J$104,2,TRUE))),IF(F983="女",IF(Q983="",0,VLOOKUP(Q983,标准!I$39:J$69,2,TRUE)),IF(Q983="",0,VLOOKUP(Q983,标准!I$3:J$33,2,TRUE)))))</f>
        <v>66</v>
      </c>
      <c r="S983" s="76">
        <v>1</v>
      </c>
      <c r="T983" s="71">
        <f>IF(A983&lt;43,IF(F983="女",VLOOKUP(S983,标准!G$108:H$138,2,TRUE),VLOOKUP(S983,标准!G$74:H$99,2,TRUE)),IF(F983="女",VLOOKUP(S983,标准!G$39:H$69,2,TRUE),VLOOKUP(S983,标准!G$3:H$28,2,TRUE)))</f>
        <v>0</v>
      </c>
      <c r="U983" s="88">
        <v>7.3</v>
      </c>
      <c r="V983" s="71">
        <f>IF(U983=0,0,IF(A983&lt;43,IF(F983="女",IF(U983="",0,VLOOKUP(U983,标准!A$108:B$128,2,TRUE)),IF(U983="",0,VLOOKUP(U983,标准!A$74:B$94,2,TRUE))),IF(F983="女",IF(U983="",0,VLOOKUP(U983,标准!A$39:B$59,2,TRUE)),IF(U983="",0,VLOOKUP(U983,标准!A$3:B$23,2,TRUE)))))</f>
        <v>78</v>
      </c>
      <c r="W983" s="86">
        <f t="shared" si="15"/>
        <v>68.9</v>
      </c>
      <c r="X983" s="87">
        <v>4.1</v>
      </c>
      <c r="Y983" s="87">
        <v>4.4</v>
      </c>
      <c r="Z983" s="91"/>
      <c r="AA983" s="92"/>
    </row>
    <row r="984" customHeight="1" spans="1:27">
      <c r="A984" s="62">
        <v>40</v>
      </c>
      <c r="B984" s="63">
        <v>983</v>
      </c>
      <c r="C984" s="154" t="s">
        <v>2024</v>
      </c>
      <c r="D984" s="91" t="s">
        <v>1977</v>
      </c>
      <c r="E984" s="91" t="s">
        <v>1978</v>
      </c>
      <c r="F984" s="91" t="s">
        <v>30</v>
      </c>
      <c r="G984" s="155" t="s">
        <v>2025</v>
      </c>
      <c r="H984" s="68">
        <v>166.2</v>
      </c>
      <c r="I984" s="68">
        <v>74.7</v>
      </c>
      <c r="J984" s="71">
        <f>IF(F984="女",IF(H984=0,0,VLOOKUP(I984/(H984*H984/10000),标准!M$108:N$112,2,TRUE)),IF(H984=0,0,VLOOKUP(I984/(H984*H984/10000),标准!M$74:N$78,2,TRUE)))</f>
        <v>80</v>
      </c>
      <c r="K984" s="72">
        <v>4151</v>
      </c>
      <c r="L984" s="71">
        <f>IF(A984&lt;43,IF(F984="女",VLOOKUP(K984,标准!K$108:L$128,2,TRUE),VLOOKUP(K984,标准!K$74:L$94,2,TRUE)),IF(F984="女",VLOOKUP(K984,标准!K$39:L$59,2,TRUE),VLOOKUP(K984,标准!K$3:L$23,2,TRUE)))</f>
        <v>76</v>
      </c>
      <c r="M984" s="68">
        <v>4</v>
      </c>
      <c r="N984" s="71">
        <f>IF(M984="",0,IF(A984&lt;43,IF(F984="女",VLOOKUP(M984,标准!C$108:D$128,2,TRUE),VLOOKUP(M984,标准!C$74:D$94,2,TRUE)),IF(F984="女",VLOOKUP(M984,标准!C$39:D$59,2,TRUE),VLOOKUP(M984,标准!C$3:D$23,2,TRUE))))</f>
        <v>60</v>
      </c>
      <c r="O984" s="76">
        <v>220</v>
      </c>
      <c r="P984" s="71">
        <f>IF(A984&lt;43,IF(F984="女",VLOOKUP(O984/100,标准!E$108:F$128,2,TRUE),VLOOKUP(O984/100,标准!E$74:F$94,2,TRUE)),IF(F984="女",VLOOKUP(O984/100,标准!E$39:F$59,2,TRUE),VLOOKUP(O984/100,标准!E$3:F$23,2,TRUE)))</f>
        <v>66</v>
      </c>
      <c r="Q984" s="81">
        <v>4.42</v>
      </c>
      <c r="R984" s="71">
        <f>IF(Q984=0,0,IF(A984&lt;43,IF(F984="女",IF(Q984="",0,VLOOKUP(Q984,标准!I$108:J$138,2,TRUE)),IF(Q984="",0,VLOOKUP(Q984,标准!I$74:J$104,2,TRUE))),IF(F984="女",IF(Q984="",0,VLOOKUP(Q984,标准!I$39:J$69,2,TRUE)),IF(Q984="",0,VLOOKUP(Q984,标准!I$3:J$33,2,TRUE)))))</f>
        <v>50</v>
      </c>
      <c r="S984" s="76">
        <v>0</v>
      </c>
      <c r="T984" s="71">
        <f>IF(A984&lt;43,IF(F984="女",VLOOKUP(S984,标准!G$108:H$138,2,TRUE),VLOOKUP(S984,标准!G$74:H$99,2,TRUE)),IF(F984="女",VLOOKUP(S984,标准!G$39:H$69,2,TRUE),VLOOKUP(S984,标准!G$3:H$28,2,TRUE)))</f>
        <v>0</v>
      </c>
      <c r="U984" s="88">
        <v>7.2</v>
      </c>
      <c r="V984" s="71">
        <f>IF(U984=0,0,IF(A984&lt;43,IF(F984="女",IF(U984="",0,VLOOKUP(U984,标准!A$108:B$128,2,TRUE)),IF(U984="",0,VLOOKUP(U984,标准!A$74:B$94,2,TRUE))),IF(F984="女",IF(U984="",0,VLOOKUP(U984,标准!A$39:B$59,2,TRUE)),IF(U984="",0,VLOOKUP(U984,标准!A$3:B$23,2,TRUE)))))</f>
        <v>78</v>
      </c>
      <c r="W984" s="86">
        <f t="shared" si="15"/>
        <v>61.6</v>
      </c>
      <c r="X984" s="87">
        <v>3.8</v>
      </c>
      <c r="Y984" s="87">
        <v>3.8</v>
      </c>
      <c r="Z984" s="91"/>
      <c r="AA984" s="92"/>
    </row>
    <row r="985" customHeight="1" spans="1:27">
      <c r="A985" s="62">
        <v>40</v>
      </c>
      <c r="B985" s="63">
        <v>984</v>
      </c>
      <c r="C985" s="154" t="s">
        <v>2026</v>
      </c>
      <c r="D985" s="91" t="s">
        <v>1977</v>
      </c>
      <c r="E985" s="91" t="s">
        <v>1978</v>
      </c>
      <c r="F985" s="91" t="s">
        <v>30</v>
      </c>
      <c r="G985" s="155" t="s">
        <v>2027</v>
      </c>
      <c r="H985" s="68">
        <v>169.6</v>
      </c>
      <c r="I985" s="68">
        <v>60.2</v>
      </c>
      <c r="J985" s="71">
        <f>IF(F985="女",IF(H985=0,0,VLOOKUP(I985/(H985*H985/10000),标准!M$108:N$112,2,TRUE)),IF(H985=0,0,VLOOKUP(I985/(H985*H985/10000),标准!M$74:N$78,2,TRUE)))</f>
        <v>100</v>
      </c>
      <c r="K985" s="72">
        <v>3968</v>
      </c>
      <c r="L985" s="71">
        <f>IF(A985&lt;43,IF(F985="女",VLOOKUP(K985,标准!K$108:L$128,2,TRUE),VLOOKUP(K985,标准!K$74:L$94,2,TRUE)),IF(F985="女",VLOOKUP(K985,标准!K$39:L$59,2,TRUE),VLOOKUP(K985,标准!K$3:L$23,2,TRUE)))</f>
        <v>74</v>
      </c>
      <c r="M985" s="68">
        <v>10</v>
      </c>
      <c r="N985" s="71">
        <f>IF(M985="",0,IF(A985&lt;43,IF(F985="女",VLOOKUP(M985,标准!C$108:D$128,2,TRUE),VLOOKUP(M985,标准!C$74:D$94,2,TRUE)),IF(F985="女",VLOOKUP(M985,标准!C$39:D$59,2,TRUE),VLOOKUP(M985,标准!C$3:D$23,2,TRUE))))</f>
        <v>68</v>
      </c>
      <c r="O985" s="76">
        <v>232</v>
      </c>
      <c r="P985" s="71">
        <f>IF(A985&lt;43,IF(F985="女",VLOOKUP(O985/100,标准!E$108:F$128,2,TRUE),VLOOKUP(O985/100,标准!E$74:F$94,2,TRUE)),IF(F985="女",VLOOKUP(O985/100,标准!E$39:F$59,2,TRUE),VLOOKUP(O985/100,标准!E$3:F$23,2,TRUE)))</f>
        <v>72</v>
      </c>
      <c r="Q985" s="81">
        <v>4.14</v>
      </c>
      <c r="R985" s="71">
        <f>IF(Q985=0,0,IF(A985&lt;43,IF(F985="女",IF(Q985="",0,VLOOKUP(Q985,标准!I$108:J$138,2,TRUE)),IF(Q985="",0,VLOOKUP(Q985,标准!I$74:J$104,2,TRUE))),IF(F985="女",IF(Q985="",0,VLOOKUP(Q985,标准!I$39:J$69,2,TRUE)),IF(Q985="",0,VLOOKUP(Q985,标准!I$3:J$33,2,TRUE)))))</f>
        <v>66</v>
      </c>
      <c r="S985" s="76">
        <v>11</v>
      </c>
      <c r="T985" s="71">
        <f>IF(A985&lt;43,IF(F985="女",VLOOKUP(S985,标准!G$108:H$138,2,TRUE),VLOOKUP(S985,标准!G$74:H$99,2,TRUE)),IF(F985="女",VLOOKUP(S985,标准!G$39:H$69,2,TRUE),VLOOKUP(S985,标准!G$3:H$28,2,TRUE)))</f>
        <v>64</v>
      </c>
      <c r="U985" s="88">
        <v>7.2</v>
      </c>
      <c r="V985" s="71">
        <f>IF(U985=0,0,IF(A985&lt;43,IF(F985="女",IF(U985="",0,VLOOKUP(U985,标准!A$108:B$128,2,TRUE)),IF(U985="",0,VLOOKUP(U985,标准!A$74:B$94,2,TRUE))),IF(F985="女",IF(U985="",0,VLOOKUP(U985,标准!A$39:B$59,2,TRUE)),IF(U985="",0,VLOOKUP(U985,标准!A$3:B$23,2,TRUE)))))</f>
        <v>78</v>
      </c>
      <c r="W985" s="86">
        <f t="shared" si="15"/>
        <v>75.3</v>
      </c>
      <c r="X985" s="87">
        <v>4.1</v>
      </c>
      <c r="Y985" s="87">
        <v>4</v>
      </c>
      <c r="Z985" s="91"/>
      <c r="AA985" s="92"/>
    </row>
    <row r="986" customHeight="1" spans="1:27">
      <c r="A986" s="62">
        <v>40</v>
      </c>
      <c r="B986" s="63">
        <v>985</v>
      </c>
      <c r="C986" s="154" t="s">
        <v>2028</v>
      </c>
      <c r="D986" s="91" t="s">
        <v>1977</v>
      </c>
      <c r="E986" s="91" t="s">
        <v>1978</v>
      </c>
      <c r="F986" s="91" t="s">
        <v>30</v>
      </c>
      <c r="G986" s="155" t="s">
        <v>2029</v>
      </c>
      <c r="H986" s="68">
        <v>174.9</v>
      </c>
      <c r="I986" s="68">
        <v>55.8</v>
      </c>
      <c r="J986" s="71">
        <f>IF(F986="女",IF(H986=0,0,VLOOKUP(I986/(H986*H986/10000),标准!M$108:N$112,2,TRUE)),IF(H986=0,0,VLOOKUP(I986/(H986*H986/10000),标准!M$74:N$78,2,TRUE)))</f>
        <v>100</v>
      </c>
      <c r="K986" s="72">
        <v>3679</v>
      </c>
      <c r="L986" s="71">
        <f>IF(A986&lt;43,IF(F986="女",VLOOKUP(K986,标准!K$108:L$128,2,TRUE),VLOOKUP(K986,标准!K$74:L$94,2,TRUE)),IF(F986="女",VLOOKUP(K986,标准!K$39:L$59,2,TRUE),VLOOKUP(K986,标准!K$3:L$23,2,TRUE)))</f>
        <v>68</v>
      </c>
      <c r="M986" s="68">
        <v>15</v>
      </c>
      <c r="N986" s="71">
        <f>IF(M986="",0,IF(A986&lt;43,IF(F986="女",VLOOKUP(M986,标准!C$108:D$128,2,TRUE),VLOOKUP(M986,标准!C$74:D$94,2,TRUE)),IF(F986="女",VLOOKUP(M986,标准!C$39:D$59,2,TRUE),VLOOKUP(M986,标准!C$3:D$23,2,TRUE))))</f>
        <v>76</v>
      </c>
      <c r="O986" s="76">
        <v>235</v>
      </c>
      <c r="P986" s="71">
        <f>IF(A986&lt;43,IF(F986="女",VLOOKUP(O986/100,标准!E$108:F$128,2,TRUE),VLOOKUP(O986/100,标准!E$74:F$94,2,TRUE)),IF(F986="女",VLOOKUP(O986/100,标准!E$39:F$59,2,TRUE),VLOOKUP(O986/100,标准!E$3:F$23,2,TRUE)))</f>
        <v>72</v>
      </c>
      <c r="Q986" s="81">
        <v>4.28</v>
      </c>
      <c r="R986" s="71">
        <f>IF(Q986=0,0,IF(A986&lt;43,IF(F986="女",IF(Q986="",0,VLOOKUP(Q986,标准!I$108:J$138,2,TRUE)),IF(Q986="",0,VLOOKUP(Q986,标准!I$74:J$104,2,TRUE))),IF(F986="女",IF(Q986="",0,VLOOKUP(Q986,标准!I$39:J$69,2,TRUE)),IF(Q986="",0,VLOOKUP(Q986,标准!I$3:J$33,2,TRUE)))))</f>
        <v>60</v>
      </c>
      <c r="S986" s="76">
        <v>0</v>
      </c>
      <c r="T986" s="71">
        <f>IF(A986&lt;43,IF(F986="女",VLOOKUP(S986,标准!G$108:H$138,2,TRUE),VLOOKUP(S986,标准!G$74:H$99,2,TRUE)),IF(F986="女",VLOOKUP(S986,标准!G$39:H$69,2,TRUE),VLOOKUP(S986,标准!G$3:H$28,2,TRUE)))</f>
        <v>0</v>
      </c>
      <c r="U986" s="88">
        <v>6.7</v>
      </c>
      <c r="V986" s="71">
        <f>IF(U986=0,0,IF(A986&lt;43,IF(F986="女",IF(U986="",0,VLOOKUP(U986,标准!A$108:B$128,2,TRUE)),IF(U986="",0,VLOOKUP(U986,标准!A$74:B$94,2,TRUE))),IF(F986="女",IF(U986="",0,VLOOKUP(U986,标准!A$39:B$59,2,TRUE)),IF(U986="",0,VLOOKUP(U986,标准!A$3:B$23,2,TRUE)))))</f>
        <v>100</v>
      </c>
      <c r="W986" s="86">
        <f t="shared" si="15"/>
        <v>72</v>
      </c>
      <c r="X986" s="87">
        <v>4.3</v>
      </c>
      <c r="Y986" s="87">
        <v>4.3</v>
      </c>
      <c r="Z986" s="91"/>
      <c r="AA986" s="92"/>
    </row>
    <row r="987" customHeight="1" spans="1:27">
      <c r="A987" s="62">
        <v>40</v>
      </c>
      <c r="B987" s="63">
        <v>986</v>
      </c>
      <c r="C987" s="154" t="s">
        <v>2030</v>
      </c>
      <c r="D987" s="91" t="s">
        <v>1977</v>
      </c>
      <c r="E987" s="91" t="s">
        <v>1978</v>
      </c>
      <c r="F987" s="91" t="s">
        <v>30</v>
      </c>
      <c r="G987" s="155" t="s">
        <v>2031</v>
      </c>
      <c r="H987" s="68">
        <v>165.3</v>
      </c>
      <c r="I987" s="68">
        <v>52.1</v>
      </c>
      <c r="J987" s="71">
        <f>IF(F987="女",IF(H987=0,0,VLOOKUP(I987/(H987*H987/10000),标准!M$108:N$112,2,TRUE)),IF(H987=0,0,VLOOKUP(I987/(H987*H987/10000),标准!M$74:N$78,2,TRUE)))</f>
        <v>100</v>
      </c>
      <c r="K987" s="72">
        <v>3316</v>
      </c>
      <c r="L987" s="71">
        <f>IF(A987&lt;43,IF(F987="女",VLOOKUP(K987,标准!K$108:L$128,2,TRUE),VLOOKUP(K987,标准!K$74:L$94,2,TRUE)),IF(F987="女",VLOOKUP(K987,标准!K$39:L$59,2,TRUE),VLOOKUP(K987,标准!K$3:L$23,2,TRUE)))</f>
        <v>62</v>
      </c>
      <c r="M987" s="68">
        <v>11</v>
      </c>
      <c r="N987" s="71">
        <f>IF(M987="",0,IF(A987&lt;43,IF(F987="女",VLOOKUP(M987,标准!C$108:D$128,2,TRUE),VLOOKUP(M987,标准!C$74:D$94,2,TRUE)),IF(F987="女",VLOOKUP(M987,标准!C$39:D$59,2,TRUE),VLOOKUP(M987,标准!C$3:D$23,2,TRUE))))</f>
        <v>70</v>
      </c>
      <c r="O987" s="76">
        <v>216</v>
      </c>
      <c r="P987" s="71">
        <f>IF(A987&lt;43,IF(F987="女",VLOOKUP(O987/100,标准!E$108:F$128,2,TRUE),VLOOKUP(O987/100,标准!E$74:F$94,2,TRUE)),IF(F987="女",VLOOKUP(O987/100,标准!E$39:F$59,2,TRUE),VLOOKUP(O987/100,标准!E$3:F$23,2,TRUE)))</f>
        <v>64</v>
      </c>
      <c r="Q987" s="81">
        <v>3.58</v>
      </c>
      <c r="R987" s="71">
        <f>IF(Q987=0,0,IF(A987&lt;43,IF(F987="女",IF(Q987="",0,VLOOKUP(Q987,标准!I$108:J$138,2,TRUE)),IF(Q987="",0,VLOOKUP(Q987,标准!I$74:J$104,2,TRUE))),IF(F987="女",IF(Q987="",0,VLOOKUP(Q987,标准!I$39:J$69,2,TRUE)),IF(Q987="",0,VLOOKUP(Q987,标准!I$3:J$33,2,TRUE)))))</f>
        <v>72</v>
      </c>
      <c r="S987" s="76">
        <v>8</v>
      </c>
      <c r="T987" s="71">
        <f>IF(A987&lt;43,IF(F987="女",VLOOKUP(S987,标准!G$108:H$138,2,TRUE),VLOOKUP(S987,标准!G$74:H$99,2,TRUE)),IF(F987="女",VLOOKUP(S987,标准!G$39:H$69,2,TRUE),VLOOKUP(S987,标准!G$3:H$28,2,TRUE)))</f>
        <v>40</v>
      </c>
      <c r="U987" s="88">
        <v>7.1</v>
      </c>
      <c r="V987" s="71">
        <f>IF(U987=0,0,IF(A987&lt;43,IF(F987="女",IF(U987="",0,VLOOKUP(U987,标准!A$108:B$128,2,TRUE)),IF(U987="",0,VLOOKUP(U987,标准!A$74:B$94,2,TRUE))),IF(F987="女",IF(U987="",0,VLOOKUP(U987,标准!A$39:B$59,2,TRUE)),IF(U987="",0,VLOOKUP(U987,标准!A$3:B$23,2,TRUE)))))</f>
        <v>80</v>
      </c>
      <c r="W987" s="86">
        <f t="shared" si="15"/>
        <v>72.1</v>
      </c>
      <c r="X987" s="87">
        <v>4</v>
      </c>
      <c r="Y987" s="87">
        <v>4.2</v>
      </c>
      <c r="Z987" s="91"/>
      <c r="AA987" s="92"/>
    </row>
    <row r="988" customHeight="1" spans="1:27">
      <c r="A988" s="62">
        <v>40</v>
      </c>
      <c r="B988" s="63">
        <v>987</v>
      </c>
      <c r="C988" s="154" t="s">
        <v>2032</v>
      </c>
      <c r="D988" s="91" t="s">
        <v>1977</v>
      </c>
      <c r="E988" s="91" t="s">
        <v>1978</v>
      </c>
      <c r="F988" s="91" t="s">
        <v>30</v>
      </c>
      <c r="G988" s="155" t="s">
        <v>2033</v>
      </c>
      <c r="H988" s="68">
        <v>173.6</v>
      </c>
      <c r="I988" s="68">
        <v>77.8</v>
      </c>
      <c r="J988" s="71">
        <f>IF(F988="女",IF(H988=0,0,VLOOKUP(I988/(H988*H988/10000),标准!M$108:N$112,2,TRUE)),IF(H988=0,0,VLOOKUP(I988/(H988*H988/10000),标准!M$74:N$78,2,TRUE)))</f>
        <v>80</v>
      </c>
      <c r="K988" s="72">
        <v>3795</v>
      </c>
      <c r="L988" s="71">
        <f>IF(A988&lt;43,IF(F988="女",VLOOKUP(K988,标准!K$108:L$128,2,TRUE),VLOOKUP(K988,标准!K$74:L$94,2,TRUE)),IF(F988="女",VLOOKUP(K988,标准!K$39:L$59,2,TRUE),VLOOKUP(K988,标准!K$3:L$23,2,TRUE)))</f>
        <v>70</v>
      </c>
      <c r="M988" s="68">
        <v>8</v>
      </c>
      <c r="N988" s="71">
        <f>IF(M988="",0,IF(A988&lt;43,IF(F988="女",VLOOKUP(M988,标准!C$108:D$128,2,TRUE),VLOOKUP(M988,标准!C$74:D$94,2,TRUE)),IF(F988="女",VLOOKUP(M988,标准!C$39:D$59,2,TRUE),VLOOKUP(M988,标准!C$3:D$23,2,TRUE))))</f>
        <v>66</v>
      </c>
      <c r="O988" s="76">
        <v>220</v>
      </c>
      <c r="P988" s="71">
        <f>IF(A988&lt;43,IF(F988="女",VLOOKUP(O988/100,标准!E$108:F$128,2,TRUE),VLOOKUP(O988/100,标准!E$74:F$94,2,TRUE)),IF(F988="女",VLOOKUP(O988/100,标准!E$39:F$59,2,TRUE),VLOOKUP(O988/100,标准!E$3:F$23,2,TRUE)))</f>
        <v>66</v>
      </c>
      <c r="Q988" s="81">
        <v>3.53</v>
      </c>
      <c r="R988" s="71">
        <f>IF(Q988=0,0,IF(A988&lt;43,IF(F988="女",IF(Q988="",0,VLOOKUP(Q988,标准!I$108:J$138,2,TRUE)),IF(Q988="",0,VLOOKUP(Q988,标准!I$74:J$104,2,TRUE))),IF(F988="女",IF(Q988="",0,VLOOKUP(Q988,标准!I$39:J$69,2,TRUE)),IF(Q988="",0,VLOOKUP(Q988,标准!I$3:J$33,2,TRUE)))))</f>
        <v>74</v>
      </c>
      <c r="S988" s="76">
        <v>1</v>
      </c>
      <c r="T988" s="71">
        <f>IF(A988&lt;43,IF(F988="女",VLOOKUP(S988,标准!G$108:H$138,2,TRUE),VLOOKUP(S988,标准!G$74:H$99,2,TRUE)),IF(F988="女",VLOOKUP(S988,标准!G$39:H$69,2,TRUE),VLOOKUP(S988,标准!G$3:H$28,2,TRUE)))</f>
        <v>0</v>
      </c>
      <c r="U988" s="88">
        <v>7.1</v>
      </c>
      <c r="V988" s="71">
        <f>IF(U988=0,0,IF(A988&lt;43,IF(F988="女",IF(U988="",0,VLOOKUP(U988,标准!A$108:B$128,2,TRUE)),IF(U988="",0,VLOOKUP(U988,标准!A$74:B$94,2,TRUE))),IF(F988="女",IF(U988="",0,VLOOKUP(U988,标准!A$39:B$59,2,TRUE)),IF(U988="",0,VLOOKUP(U988,标准!A$3:B$23,2,TRUE)))))</f>
        <v>80</v>
      </c>
      <c r="W988" s="86">
        <f t="shared" si="15"/>
        <v>66.5</v>
      </c>
      <c r="X988" s="87">
        <v>3.9</v>
      </c>
      <c r="Y988" s="87">
        <v>4.2</v>
      </c>
      <c r="Z988" s="91"/>
      <c r="AA988" s="92"/>
    </row>
    <row r="989" customHeight="1" spans="1:27">
      <c r="A989" s="62">
        <v>40</v>
      </c>
      <c r="B989" s="63">
        <v>988</v>
      </c>
      <c r="C989" s="154" t="s">
        <v>2034</v>
      </c>
      <c r="D989" s="91" t="s">
        <v>1977</v>
      </c>
      <c r="E989" s="91" t="s">
        <v>1978</v>
      </c>
      <c r="F989" s="91" t="s">
        <v>34</v>
      </c>
      <c r="G989" s="155" t="s">
        <v>2035</v>
      </c>
      <c r="H989" s="68">
        <v>156.2</v>
      </c>
      <c r="I989" s="68">
        <v>45.7</v>
      </c>
      <c r="J989" s="71">
        <f>IF(F989="女",IF(H989=0,0,VLOOKUP(I989/(H989*H989/10000),标准!M$108:N$112,2,TRUE)),IF(H989=0,0,VLOOKUP(I989/(H989*H989/10000),标准!M$74:N$78,2,TRUE)))</f>
        <v>100</v>
      </c>
      <c r="K989" s="72">
        <v>1805</v>
      </c>
      <c r="L989" s="71">
        <f>IF(A989&lt;43,IF(F989="女",VLOOKUP(K989,标准!K$108:L$128,2,TRUE),VLOOKUP(K989,标准!K$74:L$94,2,TRUE)),IF(F989="女",VLOOKUP(K989,标准!K$39:L$59,2,TRUE),VLOOKUP(K989,标准!K$3:L$23,2,TRUE)))</f>
        <v>10</v>
      </c>
      <c r="M989" s="68">
        <v>15</v>
      </c>
      <c r="N989" s="71">
        <f>IF(M989="",0,IF(A989&lt;43,IF(F989="女",VLOOKUP(M989,标准!C$108:D$128,2,TRUE),VLOOKUP(M989,标准!C$74:D$94,2,TRUE)),IF(F989="女",VLOOKUP(M989,标准!C$39:D$59,2,TRUE),VLOOKUP(M989,标准!C$3:D$23,2,TRUE))))</f>
        <v>72</v>
      </c>
      <c r="O989" s="76">
        <v>160</v>
      </c>
      <c r="P989" s="71">
        <f>IF(A989&lt;43,IF(F989="女",VLOOKUP(O989/100,标准!E$108:F$128,2,TRUE),VLOOKUP(O989/100,标准!E$74:F$94,2,TRUE)),IF(F989="女",VLOOKUP(O989/100,标准!E$39:F$59,2,TRUE),VLOOKUP(O989/100,标准!E$3:F$23,2,TRUE)))</f>
        <v>66</v>
      </c>
      <c r="Q989" s="81">
        <v>4.11</v>
      </c>
      <c r="R989" s="71">
        <f>IF(Q989=0,0,IF(A989&lt;43,IF(F989="女",IF(Q989="",0,VLOOKUP(Q989,标准!I$108:J$138,2,TRUE)),IF(Q989="",0,VLOOKUP(Q989,标准!I$74:J$104,2,TRUE))),IF(F989="女",IF(Q989="",0,VLOOKUP(Q989,标准!I$39:J$69,2,TRUE)),IF(Q989="",0,VLOOKUP(Q989,标准!I$3:J$33,2,TRUE)))))</f>
        <v>68</v>
      </c>
      <c r="S989" s="76">
        <v>26</v>
      </c>
      <c r="T989" s="71">
        <f>IF(A989&lt;43,IF(F989="女",VLOOKUP(S989,标准!G$108:H$138,2,TRUE),VLOOKUP(S989,标准!G$74:H$99,2,TRUE)),IF(F989="女",VLOOKUP(S989,标准!G$39:H$69,2,TRUE),VLOOKUP(S989,标准!G$3:H$28,2,TRUE)))</f>
        <v>60</v>
      </c>
      <c r="U989" s="88">
        <v>9.4</v>
      </c>
      <c r="V989" s="71">
        <f>IF(U989=0,0,IF(A989&lt;43,IF(F989="女",IF(U989="",0,VLOOKUP(U989,标准!A$108:B$128,2,TRUE)),IF(U989="",0,VLOOKUP(U989,标准!A$74:B$94,2,TRUE))),IF(F989="女",IF(U989="",0,VLOOKUP(U989,标准!A$39:B$59,2,TRUE)),IF(U989="",0,VLOOKUP(U989,标准!A$3:B$23,2,TRUE)))))</f>
        <v>68</v>
      </c>
      <c r="W989" s="86">
        <f t="shared" si="15"/>
        <v>63.5</v>
      </c>
      <c r="X989" s="87">
        <v>4</v>
      </c>
      <c r="Y989" s="87">
        <v>3.9</v>
      </c>
      <c r="Z989" s="91"/>
      <c r="AA989" s="92"/>
    </row>
    <row r="990" customHeight="1" spans="1:27">
      <c r="A990" s="62">
        <v>40</v>
      </c>
      <c r="B990" s="63">
        <v>989</v>
      </c>
      <c r="C990" s="154" t="s">
        <v>2036</v>
      </c>
      <c r="D990" s="91" t="s">
        <v>1977</v>
      </c>
      <c r="E990" s="91" t="s">
        <v>1978</v>
      </c>
      <c r="F990" s="91" t="s">
        <v>30</v>
      </c>
      <c r="G990" s="155" t="s">
        <v>2037</v>
      </c>
      <c r="H990" s="68">
        <v>173.8</v>
      </c>
      <c r="I990" s="68">
        <v>64.9</v>
      </c>
      <c r="J990" s="71">
        <f>IF(F990="女",IF(H990=0,0,VLOOKUP(I990/(H990*H990/10000),标准!M$108:N$112,2,TRUE)),IF(H990=0,0,VLOOKUP(I990/(H990*H990/10000),标准!M$74:N$78,2,TRUE)))</f>
        <v>100</v>
      </c>
      <c r="K990" s="72">
        <v>4508</v>
      </c>
      <c r="L990" s="71">
        <f>IF(A990&lt;43,IF(F990="女",VLOOKUP(K990,标准!K$108:L$128,2,TRUE),VLOOKUP(K990,标准!K$74:L$94,2,TRUE)),IF(F990="女",VLOOKUP(K990,标准!K$39:L$59,2,TRUE),VLOOKUP(K990,标准!K$3:L$23,2,TRUE)))</f>
        <v>80</v>
      </c>
      <c r="M990" s="68">
        <v>10</v>
      </c>
      <c r="N990" s="71">
        <f>IF(M990="",0,IF(A990&lt;43,IF(F990="女",VLOOKUP(M990,标准!C$108:D$128,2,TRUE),VLOOKUP(M990,标准!C$74:D$94,2,TRUE)),IF(F990="女",VLOOKUP(M990,标准!C$39:D$59,2,TRUE),VLOOKUP(M990,标准!C$3:D$23,2,TRUE))))</f>
        <v>68</v>
      </c>
      <c r="O990" s="76">
        <v>232</v>
      </c>
      <c r="P990" s="71">
        <f>IF(A990&lt;43,IF(F990="女",VLOOKUP(O990/100,标准!E$108:F$128,2,TRUE),VLOOKUP(O990/100,标准!E$74:F$94,2,TRUE)),IF(F990="女",VLOOKUP(O990/100,标准!E$39:F$59,2,TRUE),VLOOKUP(O990/100,标准!E$3:F$23,2,TRUE)))</f>
        <v>72</v>
      </c>
      <c r="Q990" s="81">
        <v>4.12</v>
      </c>
      <c r="R990" s="71">
        <f>IF(Q990=0,0,IF(A990&lt;43,IF(F990="女",IF(Q990="",0,VLOOKUP(Q990,标准!I$108:J$138,2,TRUE)),IF(Q990="",0,VLOOKUP(Q990,标准!I$74:J$104,2,TRUE))),IF(F990="女",IF(Q990="",0,VLOOKUP(Q990,标准!I$39:J$69,2,TRUE)),IF(Q990="",0,VLOOKUP(Q990,标准!I$3:J$33,2,TRUE)))))</f>
        <v>68</v>
      </c>
      <c r="S990" s="76">
        <v>3</v>
      </c>
      <c r="T990" s="71">
        <f>IF(A990&lt;43,IF(F990="女",VLOOKUP(S990,标准!G$108:H$138,2,TRUE),VLOOKUP(S990,标准!G$74:H$99,2,TRUE)),IF(F990="女",VLOOKUP(S990,标准!G$39:H$69,2,TRUE),VLOOKUP(S990,标准!G$3:H$28,2,TRUE)))</f>
        <v>0</v>
      </c>
      <c r="U990" s="88">
        <v>7.3</v>
      </c>
      <c r="V990" s="71">
        <f>IF(U990=0,0,IF(A990&lt;43,IF(F990="女",IF(U990="",0,VLOOKUP(U990,标准!A$108:B$128,2,TRUE)),IF(U990="",0,VLOOKUP(U990,标准!A$74:B$94,2,TRUE))),IF(F990="女",IF(U990="",0,VLOOKUP(U990,标准!A$39:B$59,2,TRUE)),IF(U990="",0,VLOOKUP(U990,标准!A$3:B$23,2,TRUE)))))</f>
        <v>78</v>
      </c>
      <c r="W990" s="86">
        <f t="shared" si="15"/>
        <v>70.2</v>
      </c>
      <c r="X990" s="87">
        <v>3.9</v>
      </c>
      <c r="Y990" s="87">
        <v>4.2</v>
      </c>
      <c r="Z990" s="91"/>
      <c r="AA990" s="92"/>
    </row>
    <row r="991" customHeight="1" spans="1:27">
      <c r="A991" s="62">
        <v>40</v>
      </c>
      <c r="B991" s="63">
        <v>990</v>
      </c>
      <c r="C991" s="154" t="s">
        <v>2038</v>
      </c>
      <c r="D991" s="91" t="s">
        <v>1977</v>
      </c>
      <c r="E991" s="91" t="s">
        <v>1978</v>
      </c>
      <c r="F991" s="91" t="s">
        <v>30</v>
      </c>
      <c r="G991" s="155" t="s">
        <v>2039</v>
      </c>
      <c r="H991" s="68">
        <v>174.1</v>
      </c>
      <c r="I991" s="68">
        <v>78</v>
      </c>
      <c r="J991" s="71">
        <f>IF(F991="女",IF(H991=0,0,VLOOKUP(I991/(H991*H991/10000),标准!M$108:N$112,2,TRUE)),IF(H991=0,0,VLOOKUP(I991/(H991*H991/10000),标准!M$74:N$78,2,TRUE)))</f>
        <v>80</v>
      </c>
      <c r="K991" s="72">
        <v>4553</v>
      </c>
      <c r="L991" s="71">
        <f>IF(A991&lt;43,IF(F991="女",VLOOKUP(K991,标准!K$108:L$128,2,TRUE),VLOOKUP(K991,标准!K$74:L$94,2,TRUE)),IF(F991="女",VLOOKUP(K991,标准!K$39:L$59,2,TRUE),VLOOKUP(K991,标准!K$3:L$23,2,TRUE)))</f>
        <v>85</v>
      </c>
      <c r="M991" s="68">
        <v>12</v>
      </c>
      <c r="N991" s="71">
        <f>IF(M991="",0,IF(A991&lt;43,IF(F991="女",VLOOKUP(M991,标准!C$108:D$128,2,TRUE),VLOOKUP(M991,标准!C$74:D$94,2,TRUE)),IF(F991="女",VLOOKUP(M991,标准!C$39:D$59,2,TRUE),VLOOKUP(M991,标准!C$3:D$23,2,TRUE))))</f>
        <v>70</v>
      </c>
      <c r="O991" s="76">
        <v>223</v>
      </c>
      <c r="P991" s="71">
        <f>IF(A991&lt;43,IF(F991="女",VLOOKUP(O991/100,标准!E$108:F$128,2,TRUE),VLOOKUP(O991/100,标准!E$74:F$94,2,TRUE)),IF(F991="女",VLOOKUP(O991/100,标准!E$39:F$59,2,TRUE),VLOOKUP(O991/100,标准!E$3:F$23,2,TRUE)))</f>
        <v>66</v>
      </c>
      <c r="Q991" s="81">
        <v>4.15</v>
      </c>
      <c r="R991" s="71">
        <f>IF(Q991=0,0,IF(A991&lt;43,IF(F991="女",IF(Q991="",0,VLOOKUP(Q991,标准!I$108:J$138,2,TRUE)),IF(Q991="",0,VLOOKUP(Q991,标准!I$74:J$104,2,TRUE))),IF(F991="女",IF(Q991="",0,VLOOKUP(Q991,标准!I$39:J$69,2,TRUE)),IF(Q991="",0,VLOOKUP(Q991,标准!I$3:J$33,2,TRUE)))))</f>
        <v>66</v>
      </c>
      <c r="S991" s="76">
        <v>10</v>
      </c>
      <c r="T991" s="71">
        <f>IF(A991&lt;43,IF(F991="女",VLOOKUP(S991,标准!G$108:H$138,2,TRUE),VLOOKUP(S991,标准!G$74:H$99,2,TRUE)),IF(F991="女",VLOOKUP(S991,标准!G$39:H$69,2,TRUE),VLOOKUP(S991,标准!G$3:H$28,2,TRUE)))</f>
        <v>60</v>
      </c>
      <c r="U991" s="88">
        <v>7.4</v>
      </c>
      <c r="V991" s="71">
        <f>IF(U991=0,0,IF(A991&lt;43,IF(F991="女",IF(U991="",0,VLOOKUP(U991,标准!A$108:B$128,2,TRUE)),IF(U991="",0,VLOOKUP(U991,标准!A$74:B$94,2,TRUE))),IF(F991="女",IF(U991="",0,VLOOKUP(U991,标准!A$39:B$59,2,TRUE)),IF(U991="",0,VLOOKUP(U991,标准!A$3:B$23,2,TRUE)))))</f>
        <v>76</v>
      </c>
      <c r="W991" s="86">
        <f t="shared" si="15"/>
        <v>72.75</v>
      </c>
      <c r="X991" s="87">
        <v>4.5</v>
      </c>
      <c r="Y991" s="87">
        <v>4.3</v>
      </c>
      <c r="Z991" s="91"/>
      <c r="AA991" s="92"/>
    </row>
    <row r="992" customHeight="1" spans="1:27">
      <c r="A992" s="62">
        <v>40</v>
      </c>
      <c r="B992" s="63">
        <v>991</v>
      </c>
      <c r="C992" s="154" t="s">
        <v>2040</v>
      </c>
      <c r="D992" s="91" t="s">
        <v>1977</v>
      </c>
      <c r="E992" s="91" t="s">
        <v>1978</v>
      </c>
      <c r="F992" s="91" t="s">
        <v>34</v>
      </c>
      <c r="G992" s="155" t="s">
        <v>2041</v>
      </c>
      <c r="H992" s="68">
        <v>148.11</v>
      </c>
      <c r="I992" s="68">
        <v>46.3</v>
      </c>
      <c r="J992" s="71">
        <f>IF(F992="女",IF(H992=0,0,VLOOKUP(I992/(H992*H992/10000),标准!M$108:N$112,2,TRUE)),IF(H992=0,0,VLOOKUP(I992/(H992*H992/10000),标准!M$74:N$78,2,TRUE)))</f>
        <v>100</v>
      </c>
      <c r="K992" s="72">
        <v>1447</v>
      </c>
      <c r="L992" s="71">
        <f>IF(A992&lt;43,IF(F992="女",VLOOKUP(K992,标准!K$108:L$128,2,TRUE),VLOOKUP(K992,标准!K$74:L$94,2,TRUE)),IF(F992="女",VLOOKUP(K992,标准!K$39:L$59,2,TRUE),VLOOKUP(K992,标准!K$3:L$23,2,TRUE)))</f>
        <v>0</v>
      </c>
      <c r="M992" s="68">
        <v>16</v>
      </c>
      <c r="N992" s="71">
        <f>IF(M992="",0,IF(A992&lt;43,IF(F992="女",VLOOKUP(M992,标准!C$108:D$128,2,TRUE),VLOOKUP(M992,标准!C$74:D$94,2,TRUE)),IF(F992="女",VLOOKUP(M992,标准!C$39:D$59,2,TRUE),VLOOKUP(M992,标准!C$3:D$23,2,TRUE))))</f>
        <v>74</v>
      </c>
      <c r="O992" s="76">
        <v>152</v>
      </c>
      <c r="P992" s="71">
        <f>IF(A992&lt;43,IF(F992="女",VLOOKUP(O992/100,标准!E$108:F$128,2,TRUE),VLOOKUP(O992/100,标准!E$74:F$94,2,TRUE)),IF(F992="女",VLOOKUP(O992/100,标准!E$39:F$59,2,TRUE),VLOOKUP(O992/100,标准!E$3:F$23,2,TRUE)))</f>
        <v>60</v>
      </c>
      <c r="Q992" s="81">
        <v>3.36</v>
      </c>
      <c r="R992" s="71">
        <f>IF(Q992=0,0,IF(A992&lt;43,IF(F992="女",IF(Q992="",0,VLOOKUP(Q992,标准!I$108:J$138,2,TRUE)),IF(Q992="",0,VLOOKUP(Q992,标准!I$74:J$104,2,TRUE))),IF(F992="女",IF(Q992="",0,VLOOKUP(Q992,标准!I$39:J$69,2,TRUE)),IF(Q992="",0,VLOOKUP(Q992,标准!I$3:J$33,2,TRUE)))))</f>
        <v>85</v>
      </c>
      <c r="S992" s="76">
        <v>11</v>
      </c>
      <c r="T992" s="71">
        <f>IF(A992&lt;43,IF(F992="女",VLOOKUP(S992,标准!G$108:H$138,2,TRUE),VLOOKUP(S992,标准!G$74:H$99,2,TRUE)),IF(F992="女",VLOOKUP(S992,标准!G$39:H$69,2,TRUE),VLOOKUP(S992,标准!G$3:H$28,2,TRUE)))</f>
        <v>0</v>
      </c>
      <c r="U992" s="88">
        <v>9.7</v>
      </c>
      <c r="V992" s="71">
        <f>IF(U992=0,0,IF(A992&lt;43,IF(F992="女",IF(U992="",0,VLOOKUP(U992,标准!A$108:B$128,2,TRUE)),IF(U992="",0,VLOOKUP(U992,标准!A$74:B$94,2,TRUE))),IF(F992="女",IF(U992="",0,VLOOKUP(U992,标准!A$39:B$59,2,TRUE)),IF(U992="",0,VLOOKUP(U992,标准!A$3:B$23,2,TRUE)))))</f>
        <v>66</v>
      </c>
      <c r="W992" s="86">
        <f t="shared" si="15"/>
        <v>58.6</v>
      </c>
      <c r="X992" s="87">
        <v>3.7</v>
      </c>
      <c r="Y992" s="87">
        <v>3.7</v>
      </c>
      <c r="Z992" s="91"/>
      <c r="AA992" s="92"/>
    </row>
    <row r="993" customHeight="1" spans="1:27">
      <c r="A993" s="62">
        <v>40</v>
      </c>
      <c r="B993" s="63">
        <v>992</v>
      </c>
      <c r="C993" s="154" t="s">
        <v>2042</v>
      </c>
      <c r="D993" s="91" t="s">
        <v>1977</v>
      </c>
      <c r="E993" s="91" t="s">
        <v>1978</v>
      </c>
      <c r="F993" s="91" t="s">
        <v>30</v>
      </c>
      <c r="G993" s="155" t="s">
        <v>2043</v>
      </c>
      <c r="H993" s="68">
        <v>166.4</v>
      </c>
      <c r="I993" s="68">
        <v>62.2</v>
      </c>
      <c r="J993" s="71">
        <f>IF(F993="女",IF(H993=0,0,VLOOKUP(I993/(H993*H993/10000),标准!M$108:N$112,2,TRUE)),IF(H993=0,0,VLOOKUP(I993/(H993*H993/10000),标准!M$74:N$78,2,TRUE)))</f>
        <v>100</v>
      </c>
      <c r="K993" s="72">
        <v>3567</v>
      </c>
      <c r="L993" s="71">
        <f>IF(A993&lt;43,IF(F993="女",VLOOKUP(K993,标准!K$108:L$128,2,TRUE),VLOOKUP(K993,标准!K$74:L$94,2,TRUE)),IF(F993="女",VLOOKUP(K993,标准!K$39:L$59,2,TRUE),VLOOKUP(K993,标准!K$3:L$23,2,TRUE)))</f>
        <v>66</v>
      </c>
      <c r="M993" s="68">
        <v>5</v>
      </c>
      <c r="N993" s="71">
        <f>IF(M993="",0,IF(A993&lt;43,IF(F993="女",VLOOKUP(M993,标准!C$108:D$128,2,TRUE),VLOOKUP(M993,标准!C$74:D$94,2,TRUE)),IF(F993="女",VLOOKUP(M993,标准!C$39:D$59,2,TRUE),VLOOKUP(M993,标准!C$3:D$23,2,TRUE))))</f>
        <v>60</v>
      </c>
      <c r="O993" s="76">
        <v>196</v>
      </c>
      <c r="P993" s="71">
        <f>IF(A993&lt;43,IF(F993="女",VLOOKUP(O993/100,标准!E$108:F$128,2,TRUE),VLOOKUP(O993/100,标准!E$74:F$94,2,TRUE)),IF(F993="女",VLOOKUP(O993/100,标准!E$39:F$59,2,TRUE),VLOOKUP(O993/100,标准!E$3:F$23,2,TRUE)))</f>
        <v>30</v>
      </c>
      <c r="Q993" s="81">
        <v>4.56</v>
      </c>
      <c r="R993" s="71">
        <f>IF(Q993=0,0,IF(A993&lt;43,IF(F993="女",IF(Q993="",0,VLOOKUP(Q993,标准!I$108:J$138,2,TRUE)),IF(Q993="",0,VLOOKUP(Q993,标准!I$74:J$104,2,TRUE))),IF(F993="女",IF(Q993="",0,VLOOKUP(Q993,标准!I$39:J$69,2,TRUE)),IF(Q993="",0,VLOOKUP(Q993,标准!I$3:J$33,2,TRUE)))))</f>
        <v>40</v>
      </c>
      <c r="S993" s="76">
        <v>1</v>
      </c>
      <c r="T993" s="71">
        <f>IF(A993&lt;43,IF(F993="女",VLOOKUP(S993,标准!G$108:H$138,2,TRUE),VLOOKUP(S993,标准!G$74:H$99,2,TRUE)),IF(F993="女",VLOOKUP(S993,标准!G$39:H$69,2,TRUE),VLOOKUP(S993,标准!G$3:H$28,2,TRUE)))</f>
        <v>0</v>
      </c>
      <c r="U993" s="88">
        <v>8.1</v>
      </c>
      <c r="V993" s="71">
        <f>IF(U993=0,0,IF(A993&lt;43,IF(F993="女",IF(U993="",0,VLOOKUP(U993,标准!A$108:B$128,2,TRUE)),IF(U993="",0,VLOOKUP(U993,标准!A$74:B$94,2,TRUE))),IF(F993="女",IF(U993="",0,VLOOKUP(U993,标准!A$39:B$59,2,TRUE)),IF(U993="",0,VLOOKUP(U993,标准!A$3:B$23,2,TRUE)))))</f>
        <v>70</v>
      </c>
      <c r="W993" s="86">
        <f t="shared" si="15"/>
        <v>55.9</v>
      </c>
      <c r="X993" s="87">
        <v>4.4</v>
      </c>
      <c r="Y993" s="87">
        <v>4.2</v>
      </c>
      <c r="Z993" s="91"/>
      <c r="AA993" s="92"/>
    </row>
    <row r="994" customHeight="1" spans="1:27">
      <c r="A994" s="62">
        <v>40</v>
      </c>
      <c r="B994" s="63">
        <v>993</v>
      </c>
      <c r="C994" s="154" t="s">
        <v>2044</v>
      </c>
      <c r="D994" s="91" t="s">
        <v>1977</v>
      </c>
      <c r="E994" s="91" t="s">
        <v>1978</v>
      </c>
      <c r="F994" s="91" t="s">
        <v>34</v>
      </c>
      <c r="G994" s="155" t="s">
        <v>2045</v>
      </c>
      <c r="H994" s="68">
        <v>158.9</v>
      </c>
      <c r="I994" s="68">
        <v>49.4</v>
      </c>
      <c r="J994" s="71">
        <f>IF(F994="女",IF(H994=0,0,VLOOKUP(I994/(H994*H994/10000),标准!M$108:N$112,2,TRUE)),IF(H994=0,0,VLOOKUP(I994/(H994*H994/10000),标准!M$74:N$78,2,TRUE)))</f>
        <v>100</v>
      </c>
      <c r="K994" s="72">
        <v>2267</v>
      </c>
      <c r="L994" s="71">
        <f>IF(A994&lt;43,IF(F994="女",VLOOKUP(K994,标准!K$108:L$128,2,TRUE),VLOOKUP(K994,标准!K$74:L$94,2,TRUE)),IF(F994="女",VLOOKUP(K994,标准!K$39:L$59,2,TRUE),VLOOKUP(K994,标准!K$3:L$23,2,TRUE)))</f>
        <v>64</v>
      </c>
      <c r="M994" s="68">
        <v>15</v>
      </c>
      <c r="N994" s="71">
        <f>IF(M994="",0,IF(A994&lt;43,IF(F994="女",VLOOKUP(M994,标准!C$108:D$128,2,TRUE),VLOOKUP(M994,标准!C$74:D$94,2,TRUE)),IF(F994="女",VLOOKUP(M994,标准!C$39:D$59,2,TRUE),VLOOKUP(M994,标准!C$3:D$23,2,TRUE))))</f>
        <v>72</v>
      </c>
      <c r="O994" s="76">
        <v>197</v>
      </c>
      <c r="P994" s="71">
        <f>IF(A994&lt;43,IF(F994="女",VLOOKUP(O994/100,标准!E$108:F$128,2,TRUE),VLOOKUP(O994/100,标准!E$74:F$94,2,TRUE)),IF(F994="女",VLOOKUP(O994/100,标准!E$39:F$59,2,TRUE),VLOOKUP(O994/100,标准!E$3:F$23,2,TRUE)))</f>
        <v>90</v>
      </c>
      <c r="Q994" s="81">
        <v>3.42</v>
      </c>
      <c r="R994" s="71">
        <f>IF(Q994=0,0,IF(A994&lt;43,IF(F994="女",IF(Q994="",0,VLOOKUP(Q994,标准!I$108:J$138,2,TRUE)),IF(Q994="",0,VLOOKUP(Q994,标准!I$74:J$104,2,TRUE))),IF(F994="女",IF(Q994="",0,VLOOKUP(Q994,标准!I$39:J$69,2,TRUE)),IF(Q994="",0,VLOOKUP(Q994,标准!I$3:J$33,2,TRUE)))))</f>
        <v>80</v>
      </c>
      <c r="S994" s="76">
        <v>38</v>
      </c>
      <c r="T994" s="71">
        <f>IF(A994&lt;43,IF(F994="女",VLOOKUP(S994,标准!G$108:H$138,2,TRUE),VLOOKUP(S994,标准!G$74:H$99,2,TRUE)),IF(F994="女",VLOOKUP(S994,标准!G$39:H$69,2,TRUE),VLOOKUP(S994,标准!G$3:H$28,2,TRUE)))</f>
        <v>72</v>
      </c>
      <c r="U994" s="88">
        <v>8.7</v>
      </c>
      <c r="V994" s="71">
        <f>IF(U994=0,0,IF(A994&lt;43,IF(F994="女",IF(U994="",0,VLOOKUP(U994,标准!A$108:B$128,2,TRUE)),IF(U994="",0,VLOOKUP(U994,标准!A$74:B$94,2,TRUE))),IF(F994="女",IF(U994="",0,VLOOKUP(U994,标准!A$39:B$59,2,TRUE)),IF(U994="",0,VLOOKUP(U994,标准!A$3:B$23,2,TRUE)))))</f>
        <v>76</v>
      </c>
      <c r="W994" s="86">
        <f t="shared" si="15"/>
        <v>79.2</v>
      </c>
      <c r="X994" s="87">
        <v>4.3</v>
      </c>
      <c r="Y994" s="87">
        <v>3.9</v>
      </c>
      <c r="Z994" s="91"/>
      <c r="AA994" s="92"/>
    </row>
    <row r="995" customHeight="1" spans="1:27">
      <c r="A995" s="62">
        <v>40</v>
      </c>
      <c r="B995" s="63">
        <v>994</v>
      </c>
      <c r="C995" s="154" t="s">
        <v>2046</v>
      </c>
      <c r="D995" s="91" t="s">
        <v>1977</v>
      </c>
      <c r="E995" s="91" t="s">
        <v>1978</v>
      </c>
      <c r="F995" s="91" t="s">
        <v>30</v>
      </c>
      <c r="G995" s="155" t="s">
        <v>2047</v>
      </c>
      <c r="H995" s="68">
        <v>167.9</v>
      </c>
      <c r="I995" s="68">
        <v>50.6</v>
      </c>
      <c r="J995" s="71">
        <f>IF(F995="女",IF(H995=0,0,VLOOKUP(I995/(H995*H995/10000),标准!M$108:N$112,2,TRUE)),IF(H995=0,0,VLOOKUP(I995/(H995*H995/10000),标准!M$74:N$78,2,TRUE)))</f>
        <v>100</v>
      </c>
      <c r="K995" s="72">
        <v>2840</v>
      </c>
      <c r="L995" s="71">
        <f>IF(A995&lt;43,IF(F995="女",VLOOKUP(K995,标准!K$108:L$128,2,TRUE),VLOOKUP(K995,标准!K$74:L$94,2,TRUE)),IF(F995="女",VLOOKUP(K995,标准!K$39:L$59,2,TRUE),VLOOKUP(K995,标准!K$3:L$23,2,TRUE)))</f>
        <v>40</v>
      </c>
      <c r="M995" s="68">
        <v>9</v>
      </c>
      <c r="N995" s="71">
        <f>IF(M995="",0,IF(A995&lt;43,IF(F995="女",VLOOKUP(M995,标准!C$108:D$128,2,TRUE),VLOOKUP(M995,标准!C$74:D$94,2,TRUE)),IF(F995="女",VLOOKUP(M995,标准!C$39:D$59,2,TRUE),VLOOKUP(M995,标准!C$3:D$23,2,TRUE))))</f>
        <v>66</v>
      </c>
      <c r="O995" s="76">
        <v>233</v>
      </c>
      <c r="P995" s="71">
        <f>IF(A995&lt;43,IF(F995="女",VLOOKUP(O995/100,标准!E$108:F$128,2,TRUE),VLOOKUP(O995/100,标准!E$74:F$94,2,TRUE)),IF(F995="女",VLOOKUP(O995/100,标准!E$39:F$59,2,TRUE),VLOOKUP(O995/100,标准!E$3:F$23,2,TRUE)))</f>
        <v>72</v>
      </c>
      <c r="Q995" s="81">
        <v>4.13</v>
      </c>
      <c r="R995" s="71">
        <f>IF(Q995=0,0,IF(A995&lt;43,IF(F995="女",IF(Q995="",0,VLOOKUP(Q995,标准!I$108:J$138,2,TRUE)),IF(Q995="",0,VLOOKUP(Q995,标准!I$74:J$104,2,TRUE))),IF(F995="女",IF(Q995="",0,VLOOKUP(Q995,标准!I$39:J$69,2,TRUE)),IF(Q995="",0,VLOOKUP(Q995,标准!I$3:J$33,2,TRUE)))))</f>
        <v>66</v>
      </c>
      <c r="S995" s="76">
        <v>6</v>
      </c>
      <c r="T995" s="71">
        <f>IF(A995&lt;43,IF(F995="女",VLOOKUP(S995,标准!G$108:H$138,2,TRUE),VLOOKUP(S995,标准!G$74:H$99,2,TRUE)),IF(F995="女",VLOOKUP(S995,标准!G$39:H$69,2,TRUE),VLOOKUP(S995,标准!G$3:H$28,2,TRUE)))</f>
        <v>20</v>
      </c>
      <c r="U995" s="88">
        <v>7.2</v>
      </c>
      <c r="V995" s="71">
        <f>IF(U995=0,0,IF(A995&lt;43,IF(F995="女",IF(U995="",0,VLOOKUP(U995,标准!A$108:B$128,2,TRUE)),IF(U995="",0,VLOOKUP(U995,标准!A$74:B$94,2,TRUE))),IF(F995="女",IF(U995="",0,VLOOKUP(U995,标准!A$39:B$59,2,TRUE)),IF(U995="",0,VLOOKUP(U995,标准!A$3:B$23,2,TRUE)))))</f>
        <v>78</v>
      </c>
      <c r="W995" s="86">
        <f t="shared" si="15"/>
        <v>65.6</v>
      </c>
      <c r="X995" s="87">
        <v>4.7</v>
      </c>
      <c r="Y995" s="87">
        <v>4.6</v>
      </c>
      <c r="Z995" s="91"/>
      <c r="AA995" s="92"/>
    </row>
    <row r="996" customHeight="1" spans="1:27">
      <c r="A996" s="62">
        <v>40</v>
      </c>
      <c r="B996" s="63">
        <v>995</v>
      </c>
      <c r="C996" s="154" t="s">
        <v>2048</v>
      </c>
      <c r="D996" s="91" t="s">
        <v>1977</v>
      </c>
      <c r="E996" s="91" t="s">
        <v>1978</v>
      </c>
      <c r="F996" s="91" t="s">
        <v>30</v>
      </c>
      <c r="G996" s="155" t="s">
        <v>2049</v>
      </c>
      <c r="H996" s="68">
        <v>169.1</v>
      </c>
      <c r="I996" s="68">
        <v>115</v>
      </c>
      <c r="J996" s="71">
        <f>IF(F996="女",IF(H996=0,0,VLOOKUP(I996/(H996*H996/10000),标准!M$108:N$112,2,TRUE)),IF(H996=0,0,VLOOKUP(I996/(H996*H996/10000),标准!M$74:N$78,2,TRUE)))</f>
        <v>60</v>
      </c>
      <c r="K996" s="72">
        <v>3539</v>
      </c>
      <c r="L996" s="71">
        <f>IF(A996&lt;43,IF(F996="女",VLOOKUP(K996,标准!K$108:L$128,2,TRUE),VLOOKUP(K996,标准!K$74:L$94,2,TRUE)),IF(F996="女",VLOOKUP(K996,标准!K$39:L$59,2,TRUE),VLOOKUP(K996,标准!K$3:L$23,2,TRUE)))</f>
        <v>66</v>
      </c>
      <c r="M996" s="68">
        <v>8</v>
      </c>
      <c r="N996" s="71">
        <f>IF(M996="",0,IF(A996&lt;43,IF(F996="女",VLOOKUP(M996,标准!C$108:D$128,2,TRUE),VLOOKUP(M996,标准!C$74:D$94,2,TRUE)),IF(F996="女",VLOOKUP(M996,标准!C$39:D$59,2,TRUE),VLOOKUP(M996,标准!C$3:D$23,2,TRUE))))</f>
        <v>66</v>
      </c>
      <c r="O996" s="76">
        <v>185</v>
      </c>
      <c r="P996" s="71">
        <f>IF(A996&lt;43,IF(F996="女",VLOOKUP(O996/100,标准!E$108:F$128,2,TRUE),VLOOKUP(O996/100,标准!E$74:F$94,2,TRUE)),IF(F996="女",VLOOKUP(O996/100,标准!E$39:F$59,2,TRUE),VLOOKUP(O996/100,标准!E$3:F$23,2,TRUE)))</f>
        <v>10</v>
      </c>
      <c r="Q996" s="81"/>
      <c r="R996" s="71">
        <f>IF(Q996=0,0,IF(A996&lt;43,IF(F996="女",IF(Q996="",0,VLOOKUP(Q996,标准!I$108:J$138,2,TRUE)),IF(Q996="",0,VLOOKUP(Q996,标准!I$74:J$104,2,TRUE))),IF(F996="女",IF(Q996="",0,VLOOKUP(Q996,标准!I$39:J$69,2,TRUE)),IF(Q996="",0,VLOOKUP(Q996,标准!I$3:J$33,2,TRUE)))))</f>
        <v>0</v>
      </c>
      <c r="S996" s="76">
        <v>1</v>
      </c>
      <c r="T996" s="71">
        <f>IF(A996&lt;43,IF(F996="女",VLOOKUP(S996,标准!G$108:H$138,2,TRUE),VLOOKUP(S996,标准!G$74:H$99,2,TRUE)),IF(F996="女",VLOOKUP(S996,标准!G$39:H$69,2,TRUE),VLOOKUP(S996,标准!G$3:H$28,2,TRUE)))</f>
        <v>0</v>
      </c>
      <c r="U996" s="88">
        <v>8.6</v>
      </c>
      <c r="V996" s="71">
        <f>IF(U996=0,0,IF(A996&lt;43,IF(F996="女",IF(U996="",0,VLOOKUP(U996,标准!A$108:B$128,2,TRUE)),IF(U996="",0,VLOOKUP(U996,标准!A$74:B$94,2,TRUE))),IF(F996="女",IF(U996="",0,VLOOKUP(U996,标准!A$39:B$59,2,TRUE)),IF(U996="",0,VLOOKUP(U996,标准!A$3:B$23,2,TRUE)))))</f>
        <v>64</v>
      </c>
      <c r="W996" s="86">
        <f t="shared" si="15"/>
        <v>39.3</v>
      </c>
      <c r="X996" s="87">
        <v>4.1</v>
      </c>
      <c r="Y996" s="87">
        <v>4.1</v>
      </c>
      <c r="Z996" s="91"/>
      <c r="AA996" s="92"/>
    </row>
    <row r="997" customHeight="1" spans="1:27">
      <c r="A997" s="62">
        <v>40</v>
      </c>
      <c r="B997" s="63">
        <v>996</v>
      </c>
      <c r="C997" s="154" t="s">
        <v>2050</v>
      </c>
      <c r="D997" s="91" t="s">
        <v>1977</v>
      </c>
      <c r="E997" s="91" t="s">
        <v>1978</v>
      </c>
      <c r="F997" s="91" t="s">
        <v>30</v>
      </c>
      <c r="G997" s="155" t="s">
        <v>2051</v>
      </c>
      <c r="H997" s="68">
        <v>173.2</v>
      </c>
      <c r="I997" s="68">
        <v>55.1</v>
      </c>
      <c r="J997" s="71">
        <f>IF(F997="女",IF(H997=0,0,VLOOKUP(I997/(H997*H997/10000),标准!M$108:N$112,2,TRUE)),IF(H997=0,0,VLOOKUP(I997/(H997*H997/10000),标准!M$74:N$78,2,TRUE)))</f>
        <v>100</v>
      </c>
      <c r="K997" s="72">
        <v>4190</v>
      </c>
      <c r="L997" s="71">
        <f>IF(A997&lt;43,IF(F997="女",VLOOKUP(K997,标准!K$108:L$128,2,TRUE),VLOOKUP(K997,标准!K$74:L$94,2,TRUE)),IF(F997="女",VLOOKUP(K997,标准!K$39:L$59,2,TRUE),VLOOKUP(K997,标准!K$3:L$23,2,TRUE)))</f>
        <v>78</v>
      </c>
      <c r="M997" s="68">
        <v>8</v>
      </c>
      <c r="N997" s="71">
        <f>IF(M997="",0,IF(A997&lt;43,IF(F997="女",VLOOKUP(M997,标准!C$108:D$128,2,TRUE),VLOOKUP(M997,标准!C$74:D$94,2,TRUE)),IF(F997="女",VLOOKUP(M997,标准!C$39:D$59,2,TRUE),VLOOKUP(M997,标准!C$3:D$23,2,TRUE))))</f>
        <v>66</v>
      </c>
      <c r="O997" s="76">
        <v>197</v>
      </c>
      <c r="P997" s="71">
        <f>IF(A997&lt;43,IF(F997="女",VLOOKUP(O997/100,标准!E$108:F$128,2,TRUE),VLOOKUP(O997/100,标准!E$74:F$94,2,TRUE)),IF(F997="女",VLOOKUP(O997/100,标准!E$39:F$59,2,TRUE),VLOOKUP(O997/100,标准!E$3:F$23,2,TRUE)))</f>
        <v>30</v>
      </c>
      <c r="Q997" s="81">
        <v>4.55</v>
      </c>
      <c r="R997" s="71">
        <f>IF(Q997=0,0,IF(A997&lt;43,IF(F997="女",IF(Q997="",0,VLOOKUP(Q997,标准!I$108:J$138,2,TRUE)),IF(Q997="",0,VLOOKUP(Q997,标准!I$74:J$104,2,TRUE))),IF(F997="女",IF(Q997="",0,VLOOKUP(Q997,标准!I$39:J$69,2,TRUE)),IF(Q997="",0,VLOOKUP(Q997,标准!I$3:J$33,2,TRUE)))))</f>
        <v>40</v>
      </c>
      <c r="S997" s="76">
        <v>0</v>
      </c>
      <c r="T997" s="71">
        <f>IF(A997&lt;43,IF(F997="女",VLOOKUP(S997,标准!G$108:H$138,2,TRUE),VLOOKUP(S997,标准!G$74:H$99,2,TRUE)),IF(F997="女",VLOOKUP(S997,标准!G$39:H$69,2,TRUE),VLOOKUP(S997,标准!G$3:H$28,2,TRUE)))</f>
        <v>0</v>
      </c>
      <c r="U997" s="88">
        <v>7.7</v>
      </c>
      <c r="V997" s="71">
        <f>IF(U997=0,0,IF(A997&lt;43,IF(F997="女",IF(U997="",0,VLOOKUP(U997,标准!A$108:B$128,2,TRUE)),IF(U997="",0,VLOOKUP(U997,标准!A$74:B$94,2,TRUE))),IF(F997="女",IF(U997="",0,VLOOKUP(U997,标准!A$39:B$59,2,TRUE)),IF(U997="",0,VLOOKUP(U997,标准!A$3:B$23,2,TRUE)))))</f>
        <v>74</v>
      </c>
      <c r="W997" s="86">
        <f t="shared" si="15"/>
        <v>59.1</v>
      </c>
      <c r="X997" s="87">
        <v>4.1</v>
      </c>
      <c r="Y997" s="87">
        <v>4.9</v>
      </c>
      <c r="Z997" s="91"/>
      <c r="AA997" s="92"/>
    </row>
    <row r="998" customHeight="1" spans="1:27">
      <c r="A998" s="62">
        <v>40</v>
      </c>
      <c r="B998" s="63">
        <v>997</v>
      </c>
      <c r="C998" s="154" t="s">
        <v>2052</v>
      </c>
      <c r="D998" s="91" t="s">
        <v>2053</v>
      </c>
      <c r="E998" s="91" t="s">
        <v>1978</v>
      </c>
      <c r="F998" s="91" t="s">
        <v>34</v>
      </c>
      <c r="G998" s="155" t="s">
        <v>2054</v>
      </c>
      <c r="H998" s="68">
        <v>156.2</v>
      </c>
      <c r="I998" s="68">
        <v>58.8</v>
      </c>
      <c r="J998" s="71">
        <f>IF(F998="女",IF(H998=0,0,VLOOKUP(I998/(H998*H998/10000),标准!M$108:N$112,2,TRUE)),IF(H998=0,0,VLOOKUP(I998/(H998*H998/10000),标准!M$74:N$78,2,TRUE)))</f>
        <v>80</v>
      </c>
      <c r="K998" s="72">
        <v>2582</v>
      </c>
      <c r="L998" s="71">
        <f>IF(A998&lt;43,IF(F998="女",VLOOKUP(K998,标准!K$108:L$128,2,TRUE),VLOOKUP(K998,标准!K$74:L$94,2,TRUE)),IF(F998="女",VLOOKUP(K998,标准!K$39:L$59,2,TRUE),VLOOKUP(K998,标准!K$3:L$23,2,TRUE)))</f>
        <v>70</v>
      </c>
      <c r="M998" s="68">
        <v>20</v>
      </c>
      <c r="N998" s="71">
        <f>IF(M998="",0,IF(A998&lt;43,IF(F998="女",VLOOKUP(M998,标准!C$108:D$128,2,TRUE),VLOOKUP(M998,标准!C$74:D$94,2,TRUE)),IF(F998="女",VLOOKUP(M998,标准!C$39:D$59,2,TRUE),VLOOKUP(M998,标准!C$3:D$23,2,TRUE))))</f>
        <v>80</v>
      </c>
      <c r="O998" s="76">
        <v>161</v>
      </c>
      <c r="P998" s="71">
        <f>IF(A998&lt;43,IF(F998="女",VLOOKUP(O998/100,标准!E$108:F$128,2,TRUE),VLOOKUP(O998/100,标准!E$74:F$94,2,TRUE)),IF(F998="女",VLOOKUP(O998/100,标准!E$39:F$59,2,TRUE),VLOOKUP(O998/100,标准!E$3:F$23,2,TRUE)))</f>
        <v>66</v>
      </c>
      <c r="Q998" s="81">
        <v>3.58</v>
      </c>
      <c r="R998" s="71">
        <f>IF(Q998=0,0,IF(A998&lt;43,IF(F998="女",IF(Q998="",0,VLOOKUP(Q998,标准!I$108:J$138,2,TRUE)),IF(Q998="",0,VLOOKUP(Q998,标准!I$74:J$104,2,TRUE))),IF(F998="女",IF(Q998="",0,VLOOKUP(Q998,标准!I$39:J$69,2,TRUE)),IF(Q998="",0,VLOOKUP(Q998,标准!I$3:J$33,2,TRUE)))))</f>
        <v>74</v>
      </c>
      <c r="S998" s="76">
        <v>33</v>
      </c>
      <c r="T998" s="71">
        <f>IF(A998&lt;43,IF(F998="女",VLOOKUP(S998,标准!G$108:H$138,2,TRUE),VLOOKUP(S998,标准!G$74:H$99,2,TRUE)),IF(F998="女",VLOOKUP(S998,标准!G$39:H$69,2,TRUE),VLOOKUP(S998,标准!G$3:H$28,2,TRUE)))</f>
        <v>66</v>
      </c>
      <c r="U998" s="88">
        <v>9.6</v>
      </c>
      <c r="V998" s="71">
        <f>IF(U998=0,0,IF(A998&lt;43,IF(F998="女",IF(U998="",0,VLOOKUP(U998,标准!A$108:B$128,2,TRUE)),IF(U998="",0,VLOOKUP(U998,标准!A$74:B$94,2,TRUE))),IF(F998="女",IF(U998="",0,VLOOKUP(U998,标准!A$39:B$59,2,TRUE)),IF(U998="",0,VLOOKUP(U998,标准!A$3:B$23,2,TRUE)))))</f>
        <v>66</v>
      </c>
      <c r="W998" s="86">
        <f t="shared" si="15"/>
        <v>71.7</v>
      </c>
      <c r="X998" s="87">
        <v>4.2</v>
      </c>
      <c r="Y998" s="87">
        <v>4.1</v>
      </c>
      <c r="Z998" s="91"/>
      <c r="AA998" s="92"/>
    </row>
    <row r="999" customHeight="1" spans="1:27">
      <c r="A999" s="62">
        <v>40</v>
      </c>
      <c r="B999" s="63">
        <v>998</v>
      </c>
      <c r="C999" s="154" t="s">
        <v>2055</v>
      </c>
      <c r="D999" s="91" t="s">
        <v>2053</v>
      </c>
      <c r="E999" s="91" t="s">
        <v>1978</v>
      </c>
      <c r="F999" s="91" t="s">
        <v>30</v>
      </c>
      <c r="G999" s="155" t="s">
        <v>2056</v>
      </c>
      <c r="H999" s="68">
        <v>167.8</v>
      </c>
      <c r="I999" s="68">
        <v>74</v>
      </c>
      <c r="J999" s="71">
        <f>IF(F999="女",IF(H999=0,0,VLOOKUP(I999/(H999*H999/10000),标准!M$108:N$112,2,TRUE)),IF(H999=0,0,VLOOKUP(I999/(H999*H999/10000),标准!M$74:N$78,2,TRUE)))</f>
        <v>80</v>
      </c>
      <c r="K999" s="72">
        <v>4379</v>
      </c>
      <c r="L999" s="71">
        <f>IF(A999&lt;43,IF(F999="女",VLOOKUP(K999,标准!K$108:L$128,2,TRUE),VLOOKUP(K999,标准!K$74:L$94,2,TRUE)),IF(F999="女",VLOOKUP(K999,标准!K$39:L$59,2,TRUE),VLOOKUP(K999,标准!K$3:L$23,2,TRUE)))</f>
        <v>80</v>
      </c>
      <c r="M999" s="68">
        <v>3</v>
      </c>
      <c r="N999" s="71">
        <f>IF(M999="",0,IF(A999&lt;43,IF(F999="女",VLOOKUP(M999,标准!C$108:D$128,2,TRUE),VLOOKUP(M999,标准!C$74:D$94,2,TRUE)),IF(F999="女",VLOOKUP(M999,标准!C$39:D$59,2,TRUE),VLOOKUP(M999,标准!C$3:D$23,2,TRUE))))</f>
        <v>50</v>
      </c>
      <c r="O999" s="76">
        <v>220</v>
      </c>
      <c r="P999" s="71">
        <f>IF(A999&lt;43,IF(F999="女",VLOOKUP(O999/100,标准!E$108:F$128,2,TRUE),VLOOKUP(O999/100,标准!E$74:F$94,2,TRUE)),IF(F999="女",VLOOKUP(O999/100,标准!E$39:F$59,2,TRUE),VLOOKUP(O999/100,标准!E$3:F$23,2,TRUE)))</f>
        <v>66</v>
      </c>
      <c r="Q999" s="81">
        <v>4.31</v>
      </c>
      <c r="R999" s="71">
        <f>IF(Q999=0,0,IF(A999&lt;43,IF(F999="女",IF(Q999="",0,VLOOKUP(Q999,标准!I$108:J$138,2,TRUE)),IF(Q999="",0,VLOOKUP(Q999,标准!I$74:J$104,2,TRUE))),IF(F999="女",IF(Q999="",0,VLOOKUP(Q999,标准!I$39:J$69,2,TRUE)),IF(Q999="",0,VLOOKUP(Q999,标准!I$3:J$33,2,TRUE)))))</f>
        <v>60</v>
      </c>
      <c r="S999" s="76">
        <v>0</v>
      </c>
      <c r="T999" s="71">
        <f>IF(A999&lt;43,IF(F999="女",VLOOKUP(S999,标准!G$108:H$138,2,TRUE),VLOOKUP(S999,标准!G$74:H$99,2,TRUE)),IF(F999="女",VLOOKUP(S999,标准!G$39:H$69,2,TRUE),VLOOKUP(S999,标准!G$3:H$28,2,TRUE)))</f>
        <v>0</v>
      </c>
      <c r="U999" s="88">
        <v>7.4</v>
      </c>
      <c r="V999" s="71">
        <f>IF(U999=0,0,IF(A999&lt;43,IF(F999="女",IF(U999="",0,VLOOKUP(U999,标准!A$108:B$128,2,TRUE)),IF(U999="",0,VLOOKUP(U999,标准!A$74:B$94,2,TRUE))),IF(F999="女",IF(U999="",0,VLOOKUP(U999,标准!A$39:B$59,2,TRUE)),IF(U999="",0,VLOOKUP(U999,标准!A$3:B$23,2,TRUE)))))</f>
        <v>76</v>
      </c>
      <c r="W999" s="86">
        <f t="shared" si="15"/>
        <v>62.8</v>
      </c>
      <c r="X999" s="87">
        <v>4</v>
      </c>
      <c r="Y999" s="87">
        <v>4</v>
      </c>
      <c r="Z999" s="91"/>
      <c r="AA999" s="92"/>
    </row>
    <row r="1000" customHeight="1" spans="1:27">
      <c r="A1000" s="62">
        <v>40</v>
      </c>
      <c r="B1000" s="63">
        <v>999</v>
      </c>
      <c r="C1000" s="154" t="s">
        <v>2057</v>
      </c>
      <c r="D1000" s="91" t="s">
        <v>2053</v>
      </c>
      <c r="E1000" s="91" t="s">
        <v>1978</v>
      </c>
      <c r="F1000" s="91" t="s">
        <v>34</v>
      </c>
      <c r="G1000" s="155" t="s">
        <v>2058</v>
      </c>
      <c r="H1000" s="68">
        <v>161.3</v>
      </c>
      <c r="I1000" s="68">
        <v>43.9</v>
      </c>
      <c r="J1000" s="71">
        <f>IF(F1000="女",IF(H1000=0,0,VLOOKUP(I1000/(H1000*H1000/10000),标准!M$108:N$112,2,TRUE)),IF(H1000=0,0,VLOOKUP(I1000/(H1000*H1000/10000),标准!M$74:N$78,2,TRUE)))</f>
        <v>80</v>
      </c>
      <c r="K1000" s="72">
        <v>2109</v>
      </c>
      <c r="L1000" s="71">
        <f>IF(A1000&lt;43,IF(F1000="女",VLOOKUP(K1000,标准!K$108:L$128,2,TRUE),VLOOKUP(K1000,标准!K$74:L$94,2,TRUE)),IF(F1000="女",VLOOKUP(K1000,标准!K$39:L$59,2,TRUE),VLOOKUP(K1000,标准!K$3:L$23,2,TRUE)))</f>
        <v>62</v>
      </c>
      <c r="M1000" s="68">
        <v>16</v>
      </c>
      <c r="N1000" s="71">
        <f>IF(M1000="",0,IF(A1000&lt;43,IF(F1000="女",VLOOKUP(M1000,标准!C$108:D$128,2,TRUE),VLOOKUP(M1000,标准!C$74:D$94,2,TRUE)),IF(F1000="女",VLOOKUP(M1000,标准!C$39:D$59,2,TRUE),VLOOKUP(M1000,标准!C$3:D$23,2,TRUE))))</f>
        <v>74</v>
      </c>
      <c r="O1000" s="76">
        <v>186</v>
      </c>
      <c r="P1000" s="71">
        <f>IF(A1000&lt;43,IF(F1000="女",VLOOKUP(O1000/100,标准!E$108:F$128,2,TRUE),VLOOKUP(O1000/100,标准!E$74:F$94,2,TRUE)),IF(F1000="女",VLOOKUP(O1000/100,标准!E$39:F$59,2,TRUE),VLOOKUP(O1000/100,标准!E$3:F$23,2,TRUE)))</f>
        <v>80</v>
      </c>
      <c r="Q1000" s="81">
        <v>3.49</v>
      </c>
      <c r="R1000" s="71">
        <f>IF(Q1000=0,0,IF(A1000&lt;43,IF(F1000="女",IF(Q1000="",0,VLOOKUP(Q1000,标准!I$108:J$138,2,TRUE)),IF(Q1000="",0,VLOOKUP(Q1000,标准!I$74:J$104,2,TRUE))),IF(F1000="女",IF(Q1000="",0,VLOOKUP(Q1000,标准!I$39:J$69,2,TRUE)),IF(Q1000="",0,VLOOKUP(Q1000,标准!I$3:J$33,2,TRUE)))))</f>
        <v>78</v>
      </c>
      <c r="S1000" s="76">
        <v>38</v>
      </c>
      <c r="T1000" s="71">
        <f>IF(A1000&lt;43,IF(F1000="女",VLOOKUP(S1000,标准!G$108:H$138,2,TRUE),VLOOKUP(S1000,标准!G$74:H$99,2,TRUE)),IF(F1000="女",VLOOKUP(S1000,标准!G$39:H$69,2,TRUE),VLOOKUP(S1000,标准!G$3:H$28,2,TRUE)))</f>
        <v>72</v>
      </c>
      <c r="U1000" s="88">
        <v>9</v>
      </c>
      <c r="V1000" s="71">
        <f>IF(U1000=0,0,IF(A1000&lt;43,IF(F1000="女",IF(U1000="",0,VLOOKUP(U1000,标准!A$108:B$128,2,TRUE)),IF(U1000="",0,VLOOKUP(U1000,标准!A$74:B$94,2,TRUE))),IF(F1000="女",IF(U1000="",0,VLOOKUP(U1000,标准!A$39:B$59,2,TRUE)),IF(U1000="",0,VLOOKUP(U1000,标准!A$3:B$23,2,TRUE)))))</f>
        <v>72</v>
      </c>
      <c r="W1000" s="86">
        <f t="shared" si="15"/>
        <v>73.9</v>
      </c>
      <c r="X1000" s="87">
        <v>3.7</v>
      </c>
      <c r="Y1000" s="87">
        <v>4</v>
      </c>
      <c r="Z1000" s="91"/>
      <c r="AA1000" s="92"/>
    </row>
    <row r="1001" customHeight="1" spans="1:27">
      <c r="A1001" s="62">
        <v>40</v>
      </c>
      <c r="B1001" s="63">
        <v>1000</v>
      </c>
      <c r="C1001" s="154" t="s">
        <v>2059</v>
      </c>
      <c r="D1001" s="91" t="s">
        <v>2053</v>
      </c>
      <c r="E1001" s="91" t="s">
        <v>1978</v>
      </c>
      <c r="F1001" s="91" t="s">
        <v>30</v>
      </c>
      <c r="G1001" s="155" t="s">
        <v>2060</v>
      </c>
      <c r="H1001" s="68">
        <v>170.2</v>
      </c>
      <c r="I1001" s="68">
        <v>75.3</v>
      </c>
      <c r="J1001" s="71">
        <f>IF(F1001="女",IF(H1001=0,0,VLOOKUP(I1001/(H1001*H1001/10000),标准!M$108:N$112,2,TRUE)),IF(H1001=0,0,VLOOKUP(I1001/(H1001*H1001/10000),标准!M$74:N$78,2,TRUE)))</f>
        <v>80</v>
      </c>
      <c r="K1001" s="72">
        <v>4481</v>
      </c>
      <c r="L1001" s="71">
        <f>IF(A1001&lt;43,IF(F1001="女",VLOOKUP(K1001,标准!K$108:L$128,2,TRUE),VLOOKUP(K1001,标准!K$74:L$94,2,TRUE)),IF(F1001="女",VLOOKUP(K1001,标准!K$39:L$59,2,TRUE),VLOOKUP(K1001,标准!K$3:L$23,2,TRUE)))</f>
        <v>80</v>
      </c>
      <c r="M1001" s="68">
        <v>14</v>
      </c>
      <c r="N1001" s="71">
        <f>IF(M1001="",0,IF(A1001&lt;43,IF(F1001="女",VLOOKUP(M1001,标准!C$108:D$128,2,TRUE),VLOOKUP(M1001,标准!C$74:D$94,2,TRUE)),IF(F1001="女",VLOOKUP(M1001,标准!C$39:D$59,2,TRUE),VLOOKUP(M1001,标准!C$3:D$23,2,TRUE))))</f>
        <v>74</v>
      </c>
      <c r="O1001" s="76">
        <v>200</v>
      </c>
      <c r="P1001" s="71">
        <f>IF(A1001&lt;43,IF(F1001="女",VLOOKUP(O1001/100,标准!E$108:F$128,2,TRUE),VLOOKUP(O1001/100,标准!E$74:F$94,2,TRUE)),IF(F1001="女",VLOOKUP(O1001/100,标准!E$39:F$59,2,TRUE),VLOOKUP(O1001/100,标准!E$3:F$23,2,TRUE)))</f>
        <v>40</v>
      </c>
      <c r="Q1001" s="81">
        <v>4.13</v>
      </c>
      <c r="R1001" s="71">
        <f>IF(Q1001=0,0,IF(A1001&lt;43,IF(F1001="女",IF(Q1001="",0,VLOOKUP(Q1001,标准!I$108:J$138,2,TRUE)),IF(Q1001="",0,VLOOKUP(Q1001,标准!I$74:J$104,2,TRUE))),IF(F1001="女",IF(Q1001="",0,VLOOKUP(Q1001,标准!I$39:J$69,2,TRUE)),IF(Q1001="",0,VLOOKUP(Q1001,标准!I$3:J$33,2,TRUE)))))</f>
        <v>66</v>
      </c>
      <c r="S1001" s="76">
        <v>1</v>
      </c>
      <c r="T1001" s="71">
        <f>IF(A1001&lt;43,IF(F1001="女",VLOOKUP(S1001,标准!G$108:H$138,2,TRUE),VLOOKUP(S1001,标准!G$74:H$99,2,TRUE)),IF(F1001="女",VLOOKUP(S1001,标准!G$39:H$69,2,TRUE),VLOOKUP(S1001,标准!G$3:H$28,2,TRUE)))</f>
        <v>0</v>
      </c>
      <c r="U1001" s="88">
        <v>7.7</v>
      </c>
      <c r="V1001" s="71">
        <f>IF(U1001=0,0,IF(A1001&lt;43,IF(F1001="女",IF(U1001="",0,VLOOKUP(U1001,标准!A$108:B$128,2,TRUE)),IF(U1001="",0,VLOOKUP(U1001,标准!A$74:B$94,2,TRUE))),IF(F1001="女",IF(U1001="",0,VLOOKUP(U1001,标准!A$39:B$59,2,TRUE)),IF(U1001="",0,VLOOKUP(U1001,标准!A$3:B$23,2,TRUE)))))</f>
        <v>74</v>
      </c>
      <c r="W1001" s="86">
        <f t="shared" si="15"/>
        <v>63.4</v>
      </c>
      <c r="X1001" s="87">
        <v>4.8</v>
      </c>
      <c r="Y1001" s="87">
        <v>4.6</v>
      </c>
      <c r="Z1001" s="91"/>
      <c r="AA1001" s="92"/>
    </row>
    <row r="1002" customHeight="1" spans="1:27">
      <c r="A1002" s="62">
        <v>40</v>
      </c>
      <c r="B1002" s="63">
        <v>1001</v>
      </c>
      <c r="C1002" s="154" t="s">
        <v>2061</v>
      </c>
      <c r="D1002" s="91" t="s">
        <v>2053</v>
      </c>
      <c r="E1002" s="91" t="s">
        <v>1978</v>
      </c>
      <c r="F1002" s="91" t="s">
        <v>30</v>
      </c>
      <c r="G1002" s="155" t="s">
        <v>2062</v>
      </c>
      <c r="H1002" s="68">
        <v>168.3</v>
      </c>
      <c r="I1002" s="68">
        <v>61.8</v>
      </c>
      <c r="J1002" s="71">
        <f>IF(F1002="女",IF(H1002=0,0,VLOOKUP(I1002/(H1002*H1002/10000),标准!M$108:N$112,2,TRUE)),IF(H1002=0,0,VLOOKUP(I1002/(H1002*H1002/10000),标准!M$74:N$78,2,TRUE)))</f>
        <v>100</v>
      </c>
      <c r="K1002" s="72">
        <v>3771</v>
      </c>
      <c r="L1002" s="71">
        <f>IF(A1002&lt;43,IF(F1002="女",VLOOKUP(K1002,标准!K$108:L$128,2,TRUE),VLOOKUP(K1002,标准!K$74:L$94,2,TRUE)),IF(F1002="女",VLOOKUP(K1002,标准!K$39:L$59,2,TRUE),VLOOKUP(K1002,标准!K$3:L$23,2,TRUE)))</f>
        <v>70</v>
      </c>
      <c r="M1002" s="68">
        <v>10</v>
      </c>
      <c r="N1002" s="71">
        <f>IF(M1002="",0,IF(A1002&lt;43,IF(F1002="女",VLOOKUP(M1002,标准!C$108:D$128,2,TRUE),VLOOKUP(M1002,标准!C$74:D$94,2,TRUE)),IF(F1002="女",VLOOKUP(M1002,标准!C$39:D$59,2,TRUE),VLOOKUP(M1002,标准!C$3:D$23,2,TRUE))))</f>
        <v>68</v>
      </c>
      <c r="O1002" s="76">
        <v>215</v>
      </c>
      <c r="P1002" s="71">
        <f>IF(A1002&lt;43,IF(F1002="女",VLOOKUP(O1002/100,标准!E$108:F$128,2,TRUE),VLOOKUP(O1002/100,标准!E$74:F$94,2,TRUE)),IF(F1002="女",VLOOKUP(O1002/100,标准!E$39:F$59,2,TRUE),VLOOKUP(O1002/100,标准!E$3:F$23,2,TRUE)))</f>
        <v>62</v>
      </c>
      <c r="Q1002" s="81">
        <v>4.1</v>
      </c>
      <c r="R1002" s="71">
        <f>IF(Q1002=0,0,IF(A1002&lt;43,IF(F1002="女",IF(Q1002="",0,VLOOKUP(Q1002,标准!I$108:J$138,2,TRUE)),IF(Q1002="",0,VLOOKUP(Q1002,标准!I$74:J$104,2,TRUE))),IF(F1002="女",IF(Q1002="",0,VLOOKUP(Q1002,标准!I$39:J$69,2,TRUE)),IF(Q1002="",0,VLOOKUP(Q1002,标准!I$3:J$33,2,TRUE)))))</f>
        <v>68</v>
      </c>
      <c r="S1002" s="76">
        <v>9</v>
      </c>
      <c r="T1002" s="71">
        <f>IF(A1002&lt;43,IF(F1002="女",VLOOKUP(S1002,标准!G$108:H$138,2,TRUE),VLOOKUP(S1002,标准!G$74:H$99,2,TRUE)),IF(F1002="女",VLOOKUP(S1002,标准!G$39:H$69,2,TRUE),VLOOKUP(S1002,标准!G$3:H$28,2,TRUE)))</f>
        <v>50</v>
      </c>
      <c r="U1002" s="88">
        <v>6.7</v>
      </c>
      <c r="V1002" s="71">
        <f>IF(U1002=0,0,IF(A1002&lt;43,IF(F1002="女",IF(U1002="",0,VLOOKUP(U1002,标准!A$108:B$128,2,TRUE)),IF(U1002="",0,VLOOKUP(U1002,标准!A$74:B$94,2,TRUE))),IF(F1002="女",IF(U1002="",0,VLOOKUP(U1002,标准!A$39:B$59,2,TRUE)),IF(U1002="",0,VLOOKUP(U1002,标准!A$3:B$23,2,TRUE)))))</f>
        <v>100</v>
      </c>
      <c r="W1002" s="86">
        <f t="shared" si="15"/>
        <v>77.1</v>
      </c>
      <c r="X1002" s="87">
        <v>4</v>
      </c>
      <c r="Y1002" s="87">
        <v>3.8</v>
      </c>
      <c r="Z1002" s="91"/>
      <c r="AA1002" s="92"/>
    </row>
    <row r="1003" customHeight="1" spans="1:27">
      <c r="A1003" s="62">
        <v>40</v>
      </c>
      <c r="B1003" s="63">
        <v>1002</v>
      </c>
      <c r="C1003" s="154" t="s">
        <v>2063</v>
      </c>
      <c r="D1003" s="91" t="s">
        <v>2053</v>
      </c>
      <c r="E1003" s="91" t="s">
        <v>1978</v>
      </c>
      <c r="F1003" s="91" t="s">
        <v>30</v>
      </c>
      <c r="G1003" s="155" t="s">
        <v>2064</v>
      </c>
      <c r="H1003" s="68">
        <v>174.7</v>
      </c>
      <c r="I1003" s="68">
        <v>66.6</v>
      </c>
      <c r="J1003" s="71">
        <f>IF(F1003="女",IF(H1003=0,0,VLOOKUP(I1003/(H1003*H1003/10000),标准!M$108:N$112,2,TRUE)),IF(H1003=0,0,VLOOKUP(I1003/(H1003*H1003/10000),标准!M$74:N$78,2,TRUE)))</f>
        <v>100</v>
      </c>
      <c r="K1003" s="72">
        <v>5435</v>
      </c>
      <c r="L1003" s="71">
        <f>IF(A1003&lt;43,IF(F1003="女",VLOOKUP(K1003,标准!K$108:L$128,2,TRUE),VLOOKUP(K1003,标准!K$74:L$94,2,TRUE)),IF(F1003="女",VLOOKUP(K1003,标准!K$39:L$59,2,TRUE),VLOOKUP(K1003,标准!K$3:L$23,2,TRUE)))</f>
        <v>100</v>
      </c>
      <c r="M1003" s="68">
        <v>26</v>
      </c>
      <c r="N1003" s="71">
        <f>IF(M1003="",0,IF(A1003&lt;43,IF(F1003="女",VLOOKUP(M1003,标准!C$108:D$128,2,TRUE),VLOOKUP(M1003,标准!C$74:D$94,2,TRUE)),IF(F1003="女",VLOOKUP(M1003,标准!C$39:D$59,2,TRUE),VLOOKUP(M1003,标准!C$3:D$23,2,TRUE))))</f>
        <v>100</v>
      </c>
      <c r="O1003" s="76">
        <v>215</v>
      </c>
      <c r="P1003" s="71">
        <f>IF(A1003&lt;43,IF(F1003="女",VLOOKUP(O1003/100,标准!E$108:F$128,2,TRUE),VLOOKUP(O1003/100,标准!E$74:F$94,2,TRUE)),IF(F1003="女",VLOOKUP(O1003/100,标准!E$39:F$59,2,TRUE),VLOOKUP(O1003/100,标准!E$3:F$23,2,TRUE)))</f>
        <v>62</v>
      </c>
      <c r="Q1003" s="81">
        <v>3.48</v>
      </c>
      <c r="R1003" s="71">
        <f>IF(Q1003=0,0,IF(A1003&lt;43,IF(F1003="女",IF(Q1003="",0,VLOOKUP(Q1003,标准!I$108:J$138,2,TRUE)),IF(Q1003="",0,VLOOKUP(Q1003,标准!I$74:J$104,2,TRUE))),IF(F1003="女",IF(Q1003="",0,VLOOKUP(Q1003,标准!I$39:J$69,2,TRUE)),IF(Q1003="",0,VLOOKUP(Q1003,标准!I$3:J$33,2,TRUE)))))</f>
        <v>76</v>
      </c>
      <c r="S1003" s="76">
        <v>10</v>
      </c>
      <c r="T1003" s="71">
        <f>IF(A1003&lt;43,IF(F1003="女",VLOOKUP(S1003,标准!G$108:H$138,2,TRUE),VLOOKUP(S1003,标准!G$74:H$99,2,TRUE)),IF(F1003="女",VLOOKUP(S1003,标准!G$39:H$69,2,TRUE),VLOOKUP(S1003,标准!G$3:H$28,2,TRUE)))</f>
        <v>60</v>
      </c>
      <c r="U1003" s="88">
        <v>7.1</v>
      </c>
      <c r="V1003" s="71">
        <f>IF(U1003=0,0,IF(A1003&lt;43,IF(F1003="女",IF(U1003="",0,VLOOKUP(U1003,标准!A$108:B$128,2,TRUE)),IF(U1003="",0,VLOOKUP(U1003,标准!A$74:B$94,2,TRUE))),IF(F1003="女",IF(U1003="",0,VLOOKUP(U1003,标准!A$39:B$59,2,TRUE)),IF(U1003="",0,VLOOKUP(U1003,标准!A$3:B$23,2,TRUE)))))</f>
        <v>80</v>
      </c>
      <c r="W1003" s="86">
        <f t="shared" si="15"/>
        <v>83.4</v>
      </c>
      <c r="X1003" s="87">
        <v>4.7</v>
      </c>
      <c r="Y1003" s="87">
        <v>4.8</v>
      </c>
      <c r="Z1003" s="91"/>
      <c r="AA1003" s="92"/>
    </row>
    <row r="1004" customHeight="1" spans="1:27">
      <c r="A1004" s="62">
        <v>40</v>
      </c>
      <c r="B1004" s="63">
        <v>1003</v>
      </c>
      <c r="C1004" s="154" t="s">
        <v>2065</v>
      </c>
      <c r="D1004" s="91" t="s">
        <v>2053</v>
      </c>
      <c r="E1004" s="91" t="s">
        <v>1978</v>
      </c>
      <c r="F1004" s="91" t="s">
        <v>30</v>
      </c>
      <c r="G1004" s="155" t="s">
        <v>2066</v>
      </c>
      <c r="H1004" s="68">
        <v>174.8</v>
      </c>
      <c r="I1004" s="68">
        <v>58.1</v>
      </c>
      <c r="J1004" s="71">
        <f>IF(F1004="女",IF(H1004=0,0,VLOOKUP(I1004/(H1004*H1004/10000),标准!M$108:N$112,2,TRUE)),IF(H1004=0,0,VLOOKUP(I1004/(H1004*H1004/10000),标准!M$74:N$78,2,TRUE)))</f>
        <v>100</v>
      </c>
      <c r="K1004" s="72">
        <v>4584</v>
      </c>
      <c r="L1004" s="71">
        <f>IF(A1004&lt;43,IF(F1004="女",VLOOKUP(K1004,标准!K$108:L$128,2,TRUE),VLOOKUP(K1004,标准!K$74:L$94,2,TRUE)),IF(F1004="女",VLOOKUP(K1004,标准!K$39:L$59,2,TRUE),VLOOKUP(K1004,标准!K$3:L$23,2,TRUE)))</f>
        <v>85</v>
      </c>
      <c r="M1004" s="68">
        <v>25</v>
      </c>
      <c r="N1004" s="71">
        <f>IF(M1004="",0,IF(A1004&lt;43,IF(F1004="女",VLOOKUP(M1004,标准!C$108:D$128,2,TRUE),VLOOKUP(M1004,标准!C$74:D$94,2,TRUE)),IF(F1004="女",VLOOKUP(M1004,标准!C$39:D$59,2,TRUE),VLOOKUP(M1004,标准!C$3:D$23,2,TRUE))))</f>
        <v>100</v>
      </c>
      <c r="O1004" s="76">
        <v>260</v>
      </c>
      <c r="P1004" s="71">
        <f>IF(A1004&lt;43,IF(F1004="女",VLOOKUP(O1004/100,标准!E$108:F$128,2,TRUE),VLOOKUP(O1004/100,标准!E$74:F$94,2,TRUE)),IF(F1004="女",VLOOKUP(O1004/100,标准!E$39:F$59,2,TRUE),VLOOKUP(O1004/100,标准!E$3:F$23,2,TRUE)))</f>
        <v>85</v>
      </c>
      <c r="Q1004" s="81">
        <v>3.43</v>
      </c>
      <c r="R1004" s="71">
        <f>IF(Q1004=0,0,IF(A1004&lt;43,IF(F1004="女",IF(Q1004="",0,VLOOKUP(Q1004,标准!I$108:J$138,2,TRUE)),IF(Q1004="",0,VLOOKUP(Q1004,标准!I$74:J$104,2,TRUE))),IF(F1004="女",IF(Q1004="",0,VLOOKUP(Q1004,标准!I$39:J$69,2,TRUE)),IF(Q1004="",0,VLOOKUP(Q1004,标准!I$3:J$33,2,TRUE)))))</f>
        <v>78</v>
      </c>
      <c r="S1004" s="76">
        <v>8</v>
      </c>
      <c r="T1004" s="71">
        <f>IF(A1004&lt;43,IF(F1004="女",VLOOKUP(S1004,标准!G$108:H$138,2,TRUE),VLOOKUP(S1004,标准!G$74:H$99,2,TRUE)),IF(F1004="女",VLOOKUP(S1004,标准!G$39:H$69,2,TRUE),VLOOKUP(S1004,标准!G$3:H$28,2,TRUE)))</f>
        <v>40</v>
      </c>
      <c r="U1004" s="88">
        <v>7.3</v>
      </c>
      <c r="V1004" s="71">
        <f>IF(U1004=0,0,IF(A1004&lt;43,IF(F1004="女",IF(U1004="",0,VLOOKUP(U1004,标准!A$108:B$128,2,TRUE)),IF(U1004="",0,VLOOKUP(U1004,标准!A$74:B$94,2,TRUE))),IF(F1004="女",IF(U1004="",0,VLOOKUP(U1004,标准!A$39:B$59,2,TRUE)),IF(U1004="",0,VLOOKUP(U1004,标准!A$3:B$23,2,TRUE)))))</f>
        <v>78</v>
      </c>
      <c r="W1004" s="86">
        <f t="shared" si="15"/>
        <v>81.45</v>
      </c>
      <c r="X1004" s="87">
        <v>3.8</v>
      </c>
      <c r="Y1004" s="87">
        <v>3.8</v>
      </c>
      <c r="Z1004" s="91"/>
      <c r="AA1004" s="92"/>
    </row>
    <row r="1005" customHeight="1" spans="1:27">
      <c r="A1005" s="62">
        <v>40</v>
      </c>
      <c r="B1005" s="63">
        <v>1004</v>
      </c>
      <c r="C1005" s="154" t="s">
        <v>2067</v>
      </c>
      <c r="D1005" s="91" t="s">
        <v>2053</v>
      </c>
      <c r="E1005" s="91" t="s">
        <v>1978</v>
      </c>
      <c r="F1005" s="91" t="s">
        <v>30</v>
      </c>
      <c r="G1005" s="155" t="s">
        <v>2068</v>
      </c>
      <c r="H1005" s="68">
        <v>171.6</v>
      </c>
      <c r="I1005" s="68">
        <v>59.7</v>
      </c>
      <c r="J1005" s="71">
        <f>IF(F1005="女",IF(H1005=0,0,VLOOKUP(I1005/(H1005*H1005/10000),标准!M$108:N$112,2,TRUE)),IF(H1005=0,0,VLOOKUP(I1005/(H1005*H1005/10000),标准!M$74:N$78,2,TRUE)))</f>
        <v>100</v>
      </c>
      <c r="K1005" s="72">
        <v>4057</v>
      </c>
      <c r="L1005" s="71">
        <f>IF(A1005&lt;43,IF(F1005="女",VLOOKUP(K1005,标准!K$108:L$128,2,TRUE),VLOOKUP(K1005,标准!K$74:L$94,2,TRUE)),IF(F1005="女",VLOOKUP(K1005,标准!K$39:L$59,2,TRUE),VLOOKUP(K1005,标准!K$3:L$23,2,TRUE)))</f>
        <v>74</v>
      </c>
      <c r="M1005" s="68">
        <v>9</v>
      </c>
      <c r="N1005" s="71">
        <f>IF(M1005="",0,IF(A1005&lt;43,IF(F1005="女",VLOOKUP(M1005,标准!C$108:D$128,2,TRUE),VLOOKUP(M1005,标准!C$74:D$94,2,TRUE)),IF(F1005="女",VLOOKUP(M1005,标准!C$39:D$59,2,TRUE),VLOOKUP(M1005,标准!C$3:D$23,2,TRUE))))</f>
        <v>66</v>
      </c>
      <c r="O1005" s="76">
        <v>208</v>
      </c>
      <c r="P1005" s="71">
        <f>IF(A1005&lt;43,IF(F1005="女",VLOOKUP(O1005/100,标准!E$108:F$128,2,TRUE),VLOOKUP(O1005/100,标准!E$74:F$94,2,TRUE)),IF(F1005="女",VLOOKUP(O1005/100,标准!E$39:F$59,2,TRUE),VLOOKUP(O1005/100,标准!E$3:F$23,2,TRUE)))</f>
        <v>60</v>
      </c>
      <c r="Q1005" s="81">
        <v>5.27</v>
      </c>
      <c r="R1005" s="71">
        <f>IF(Q1005=0,0,IF(A1005&lt;43,IF(F1005="女",IF(Q1005="",0,VLOOKUP(Q1005,标准!I$108:J$138,2,TRUE)),IF(Q1005="",0,VLOOKUP(Q1005,标准!I$74:J$104,2,TRUE))),IF(F1005="女",IF(Q1005="",0,VLOOKUP(Q1005,标准!I$39:J$69,2,TRUE)),IF(Q1005="",0,VLOOKUP(Q1005,标准!I$3:J$33,2,TRUE)))))</f>
        <v>30</v>
      </c>
      <c r="S1005" s="76">
        <v>0</v>
      </c>
      <c r="T1005" s="71">
        <f>IF(A1005&lt;43,IF(F1005="女",VLOOKUP(S1005,标准!G$108:H$138,2,TRUE),VLOOKUP(S1005,标准!G$74:H$99,2,TRUE)),IF(F1005="女",VLOOKUP(S1005,标准!G$39:H$69,2,TRUE),VLOOKUP(S1005,标准!G$3:H$28,2,TRUE)))</f>
        <v>0</v>
      </c>
      <c r="U1005" s="88">
        <v>8.3</v>
      </c>
      <c r="V1005" s="71">
        <f>IF(U1005=0,0,IF(A1005&lt;43,IF(F1005="女",IF(U1005="",0,VLOOKUP(U1005,标准!A$108:B$128,2,TRUE)),IF(U1005="",0,VLOOKUP(U1005,标准!A$74:B$94,2,TRUE))),IF(F1005="女",IF(U1005="",0,VLOOKUP(U1005,标准!A$39:B$59,2,TRUE)),IF(U1005="",0,VLOOKUP(U1005,标准!A$3:B$23,2,TRUE)))))</f>
        <v>68</v>
      </c>
      <c r="W1005" s="86">
        <f t="shared" si="15"/>
        <v>58.3</v>
      </c>
      <c r="X1005" s="87">
        <v>4.2</v>
      </c>
      <c r="Y1005" s="87">
        <v>4.2</v>
      </c>
      <c r="Z1005" s="91"/>
      <c r="AA1005" s="92"/>
    </row>
    <row r="1006" customHeight="1" spans="1:27">
      <c r="A1006" s="62">
        <v>40</v>
      </c>
      <c r="B1006" s="63">
        <v>1005</v>
      </c>
      <c r="C1006" s="154" t="s">
        <v>2069</v>
      </c>
      <c r="D1006" s="91" t="s">
        <v>2053</v>
      </c>
      <c r="E1006" s="91" t="s">
        <v>1978</v>
      </c>
      <c r="F1006" s="91" t="s">
        <v>30</v>
      </c>
      <c r="G1006" s="155" t="s">
        <v>2070</v>
      </c>
      <c r="H1006" s="68">
        <v>176.4</v>
      </c>
      <c r="I1006" s="68">
        <v>71.7</v>
      </c>
      <c r="J1006" s="71">
        <f>IF(F1006="女",IF(H1006=0,0,VLOOKUP(I1006/(H1006*H1006/10000),标准!M$108:N$112,2,TRUE)),IF(H1006=0,0,VLOOKUP(I1006/(H1006*H1006/10000),标准!M$74:N$78,2,TRUE)))</f>
        <v>100</v>
      </c>
      <c r="K1006" s="72">
        <v>4680</v>
      </c>
      <c r="L1006" s="71">
        <f>IF(A1006&lt;43,IF(F1006="女",VLOOKUP(K1006,标准!K$108:L$128,2,TRUE),VLOOKUP(K1006,标准!K$74:L$94,2,TRUE)),IF(F1006="女",VLOOKUP(K1006,标准!K$39:L$59,2,TRUE),VLOOKUP(K1006,标准!K$3:L$23,2,TRUE)))</f>
        <v>85</v>
      </c>
      <c r="M1006" s="68">
        <v>13</v>
      </c>
      <c r="N1006" s="71">
        <f>IF(M1006="",0,IF(A1006&lt;43,IF(F1006="女",VLOOKUP(M1006,标准!C$108:D$128,2,TRUE),VLOOKUP(M1006,标准!C$74:D$94,2,TRUE)),IF(F1006="女",VLOOKUP(M1006,标准!C$39:D$59,2,TRUE),VLOOKUP(M1006,标准!C$3:D$23,2,TRUE))))</f>
        <v>72</v>
      </c>
      <c r="O1006" s="76">
        <v>250</v>
      </c>
      <c r="P1006" s="71">
        <f>IF(A1006&lt;43,IF(F1006="女",VLOOKUP(O1006/100,标准!E$108:F$128,2,TRUE),VLOOKUP(O1006/100,标准!E$74:F$94,2,TRUE)),IF(F1006="女",VLOOKUP(O1006/100,标准!E$39:F$59,2,TRUE),VLOOKUP(O1006/100,标准!E$3:F$23,2,TRUE)))</f>
        <v>80</v>
      </c>
      <c r="Q1006" s="81">
        <v>3.4</v>
      </c>
      <c r="R1006" s="71">
        <f>IF(Q1006=0,0,IF(A1006&lt;43,IF(F1006="女",IF(Q1006="",0,VLOOKUP(Q1006,标准!I$108:J$138,2,TRUE)),IF(Q1006="",0,VLOOKUP(Q1006,标准!I$74:J$104,2,TRUE))),IF(F1006="女",IF(Q1006="",0,VLOOKUP(Q1006,标准!I$39:J$69,2,TRUE)),IF(Q1006="",0,VLOOKUP(Q1006,标准!I$3:J$33,2,TRUE)))))</f>
        <v>80</v>
      </c>
      <c r="S1006" s="76">
        <v>9</v>
      </c>
      <c r="T1006" s="71">
        <f>IF(A1006&lt;43,IF(F1006="女",VLOOKUP(S1006,标准!G$108:H$138,2,TRUE),VLOOKUP(S1006,标准!G$74:H$99,2,TRUE)),IF(F1006="女",VLOOKUP(S1006,标准!G$39:H$69,2,TRUE),VLOOKUP(S1006,标准!G$3:H$28,2,TRUE)))</f>
        <v>50</v>
      </c>
      <c r="U1006" s="88">
        <v>6.3</v>
      </c>
      <c r="V1006" s="71">
        <f>IF(U1006=0,0,IF(A1006&lt;43,IF(F1006="女",IF(U1006="",0,VLOOKUP(U1006,标准!A$108:B$128,2,TRUE)),IF(U1006="",0,VLOOKUP(U1006,标准!A$74:B$94,2,TRUE))),IF(F1006="女",IF(U1006="",0,VLOOKUP(U1006,标准!A$39:B$59,2,TRUE)),IF(U1006="",0,VLOOKUP(U1006,标准!A$3:B$23,2,TRUE)))))</f>
        <v>100</v>
      </c>
      <c r="W1006" s="86">
        <f t="shared" si="15"/>
        <v>83.95</v>
      </c>
      <c r="X1006" s="87">
        <v>4.3</v>
      </c>
      <c r="Y1006" s="87">
        <v>3.9</v>
      </c>
      <c r="Z1006" s="91"/>
      <c r="AA1006" s="92"/>
    </row>
    <row r="1007" customHeight="1" spans="1:27">
      <c r="A1007" s="62">
        <v>40</v>
      </c>
      <c r="B1007" s="63">
        <v>1006</v>
      </c>
      <c r="C1007" s="154" t="s">
        <v>2071</v>
      </c>
      <c r="D1007" s="91" t="s">
        <v>2053</v>
      </c>
      <c r="E1007" s="91" t="s">
        <v>1978</v>
      </c>
      <c r="F1007" s="91" t="s">
        <v>34</v>
      </c>
      <c r="G1007" s="155" t="s">
        <v>2072</v>
      </c>
      <c r="H1007" s="68">
        <v>163.7</v>
      </c>
      <c r="I1007" s="68">
        <v>62.2</v>
      </c>
      <c r="J1007" s="71">
        <f>IF(F1007="女",IF(H1007=0,0,VLOOKUP(I1007/(H1007*H1007/10000),标准!M$108:N$112,2,TRUE)),IF(H1007=0,0,VLOOKUP(I1007/(H1007*H1007/10000),标准!M$74:N$78,2,TRUE)))</f>
        <v>100</v>
      </c>
      <c r="K1007" s="72">
        <v>2408</v>
      </c>
      <c r="L1007" s="71">
        <f>IF(A1007&lt;43,IF(F1007="女",VLOOKUP(K1007,标准!K$108:L$128,2,TRUE),VLOOKUP(K1007,标准!K$74:L$94,2,TRUE)),IF(F1007="女",VLOOKUP(K1007,标准!K$39:L$59,2,TRUE),VLOOKUP(K1007,标准!K$3:L$23,2,TRUE)))</f>
        <v>68</v>
      </c>
      <c r="M1007" s="68">
        <v>15.5</v>
      </c>
      <c r="N1007" s="71">
        <f>IF(M1007="",0,IF(A1007&lt;43,IF(F1007="女",VLOOKUP(M1007,标准!C$108:D$128,2,TRUE),VLOOKUP(M1007,标准!C$74:D$94,2,TRUE)),IF(F1007="女",VLOOKUP(M1007,标准!C$39:D$59,2,TRUE),VLOOKUP(M1007,标准!C$3:D$23,2,TRUE))))</f>
        <v>74</v>
      </c>
      <c r="O1007" s="76">
        <v>192</v>
      </c>
      <c r="P1007" s="71">
        <f>IF(A1007&lt;43,IF(F1007="女",VLOOKUP(O1007/100,标准!E$108:F$128,2,TRUE),VLOOKUP(O1007/100,标准!E$74:F$94,2,TRUE)),IF(F1007="女",VLOOKUP(O1007/100,标准!E$39:F$59,2,TRUE),VLOOKUP(O1007/100,标准!E$3:F$23,2,TRUE)))</f>
        <v>85</v>
      </c>
      <c r="Q1007" s="81">
        <v>4.32</v>
      </c>
      <c r="R1007" s="71">
        <f>IF(Q1007=0,0,IF(A1007&lt;43,IF(F1007="女",IF(Q1007="",0,VLOOKUP(Q1007,标准!I$108:J$138,2,TRUE)),IF(Q1007="",0,VLOOKUP(Q1007,标准!I$74:J$104,2,TRUE))),IF(F1007="女",IF(Q1007="",0,VLOOKUP(Q1007,标准!I$39:J$69,2,TRUE)),IF(Q1007="",0,VLOOKUP(Q1007,标准!I$3:J$33,2,TRUE)))))</f>
        <v>60</v>
      </c>
      <c r="S1007" s="76">
        <v>31</v>
      </c>
      <c r="T1007" s="71">
        <f>IF(A1007&lt;43,IF(F1007="女",VLOOKUP(S1007,标准!G$108:H$138,2,TRUE),VLOOKUP(S1007,标准!G$74:H$99,2,TRUE)),IF(F1007="女",VLOOKUP(S1007,标准!G$39:H$69,2,TRUE),VLOOKUP(S1007,标准!G$3:H$28,2,TRUE)))</f>
        <v>64</v>
      </c>
      <c r="U1007" s="88">
        <v>8.7</v>
      </c>
      <c r="V1007" s="71">
        <f>IF(U1007=0,0,IF(A1007&lt;43,IF(F1007="女",IF(U1007="",0,VLOOKUP(U1007,标准!A$108:B$128,2,TRUE)),IF(U1007="",0,VLOOKUP(U1007,标准!A$74:B$94,2,TRUE))),IF(F1007="女",IF(U1007="",0,VLOOKUP(U1007,标准!A$39:B$59,2,TRUE)),IF(U1007="",0,VLOOKUP(U1007,标准!A$3:B$23,2,TRUE)))))</f>
        <v>76</v>
      </c>
      <c r="W1007" s="86">
        <f t="shared" si="15"/>
        <v>74.7</v>
      </c>
      <c r="X1007" s="87">
        <v>3.7</v>
      </c>
      <c r="Y1007" s="87">
        <v>3.7</v>
      </c>
      <c r="Z1007" s="91"/>
      <c r="AA1007" s="92"/>
    </row>
    <row r="1008" customHeight="1" spans="1:27">
      <c r="A1008" s="62">
        <v>40</v>
      </c>
      <c r="B1008" s="63">
        <v>1007</v>
      </c>
      <c r="C1008" s="154" t="s">
        <v>2073</v>
      </c>
      <c r="D1008" s="91" t="s">
        <v>2053</v>
      </c>
      <c r="E1008" s="91" t="s">
        <v>1978</v>
      </c>
      <c r="F1008" s="91" t="s">
        <v>34</v>
      </c>
      <c r="G1008" s="155" t="s">
        <v>2074</v>
      </c>
      <c r="H1008" s="68">
        <v>154.3</v>
      </c>
      <c r="I1008" s="68">
        <v>45.3</v>
      </c>
      <c r="J1008" s="71">
        <f>IF(F1008="女",IF(H1008=0,0,VLOOKUP(I1008/(H1008*H1008/10000),标准!M$108:N$112,2,TRUE)),IF(H1008=0,0,VLOOKUP(I1008/(H1008*H1008/10000),标准!M$74:N$78,2,TRUE)))</f>
        <v>100</v>
      </c>
      <c r="K1008" s="72">
        <v>2632</v>
      </c>
      <c r="L1008" s="71">
        <f>IF(A1008&lt;43,IF(F1008="女",VLOOKUP(K1008,标准!K$108:L$128,2,TRUE),VLOOKUP(K1008,标准!K$74:L$94,2,TRUE)),IF(F1008="女",VLOOKUP(K1008,标准!K$39:L$59,2,TRUE),VLOOKUP(K1008,标准!K$3:L$23,2,TRUE)))</f>
        <v>72</v>
      </c>
      <c r="M1008" s="68">
        <v>7</v>
      </c>
      <c r="N1008" s="71">
        <f>IF(M1008="",0,IF(A1008&lt;43,IF(F1008="女",VLOOKUP(M1008,标准!C$108:D$128,2,TRUE),VLOOKUP(M1008,标准!C$74:D$94,2,TRUE)),IF(F1008="女",VLOOKUP(M1008,标准!C$39:D$59,2,TRUE),VLOOKUP(M1008,标准!C$3:D$23,2,TRUE))))</f>
        <v>60</v>
      </c>
      <c r="O1008" s="76">
        <v>152</v>
      </c>
      <c r="P1008" s="71">
        <f>IF(A1008&lt;43,IF(F1008="女",VLOOKUP(O1008/100,标准!E$108:F$128,2,TRUE),VLOOKUP(O1008/100,标准!E$74:F$94,2,TRUE)),IF(F1008="女",VLOOKUP(O1008/100,标准!E$39:F$59,2,TRUE),VLOOKUP(O1008/100,标准!E$3:F$23,2,TRUE)))</f>
        <v>60</v>
      </c>
      <c r="Q1008" s="81">
        <v>4.07</v>
      </c>
      <c r="R1008" s="71">
        <f>IF(Q1008=0,0,IF(A1008&lt;43,IF(F1008="女",IF(Q1008="",0,VLOOKUP(Q1008,标准!I$108:J$138,2,TRUE)),IF(Q1008="",0,VLOOKUP(Q1008,标准!I$74:J$104,2,TRUE))),IF(F1008="女",IF(Q1008="",0,VLOOKUP(Q1008,标准!I$39:J$69,2,TRUE)),IF(Q1008="",0,VLOOKUP(Q1008,标准!I$3:J$33,2,TRUE)))))</f>
        <v>70</v>
      </c>
      <c r="S1008" s="76">
        <v>38</v>
      </c>
      <c r="T1008" s="71">
        <f>IF(A1008&lt;43,IF(F1008="女",VLOOKUP(S1008,标准!G$108:H$138,2,TRUE),VLOOKUP(S1008,标准!G$74:H$99,2,TRUE)),IF(F1008="女",VLOOKUP(S1008,标准!G$39:H$69,2,TRUE),VLOOKUP(S1008,标准!G$3:H$28,2,TRUE)))</f>
        <v>72</v>
      </c>
      <c r="U1008" s="88">
        <v>10.1</v>
      </c>
      <c r="V1008" s="71">
        <f>IF(U1008=0,0,IF(A1008&lt;43,IF(F1008="女",IF(U1008="",0,VLOOKUP(U1008,标准!A$108:B$128,2,TRUE)),IF(U1008="",0,VLOOKUP(U1008,标准!A$74:B$94,2,TRUE))),IF(F1008="女",IF(U1008="",0,VLOOKUP(U1008,标准!A$39:B$59,2,TRUE)),IF(U1008="",0,VLOOKUP(U1008,标准!A$3:B$23,2,TRUE)))))</f>
        <v>62</v>
      </c>
      <c r="W1008" s="86">
        <f t="shared" si="15"/>
        <v>71.4</v>
      </c>
      <c r="X1008" s="87">
        <v>4.4</v>
      </c>
      <c r="Y1008" s="87">
        <v>4.3</v>
      </c>
      <c r="Z1008" s="91"/>
      <c r="AA1008" s="92"/>
    </row>
    <row r="1009" customHeight="1" spans="1:27">
      <c r="A1009" s="62">
        <v>40</v>
      </c>
      <c r="B1009" s="63">
        <v>1008</v>
      </c>
      <c r="C1009" s="154" t="s">
        <v>2075</v>
      </c>
      <c r="D1009" s="91" t="s">
        <v>2053</v>
      </c>
      <c r="E1009" s="91" t="s">
        <v>1978</v>
      </c>
      <c r="F1009" s="91" t="s">
        <v>30</v>
      </c>
      <c r="G1009" s="155" t="s">
        <v>2076</v>
      </c>
      <c r="H1009" s="68">
        <v>168.7</v>
      </c>
      <c r="I1009" s="68">
        <v>67.9</v>
      </c>
      <c r="J1009" s="71">
        <f>IF(F1009="女",IF(H1009=0,0,VLOOKUP(I1009/(H1009*H1009/10000),标准!M$108:N$112,2,TRUE)),IF(H1009=0,0,VLOOKUP(I1009/(H1009*H1009/10000),标准!M$74:N$78,2,TRUE)))</f>
        <v>100</v>
      </c>
      <c r="K1009" s="72">
        <v>4052</v>
      </c>
      <c r="L1009" s="71">
        <f>IF(A1009&lt;43,IF(F1009="女",VLOOKUP(K1009,标准!K$108:L$128,2,TRUE),VLOOKUP(K1009,标准!K$74:L$94,2,TRUE)),IF(F1009="女",VLOOKUP(K1009,标准!K$39:L$59,2,TRUE),VLOOKUP(K1009,标准!K$3:L$23,2,TRUE)))</f>
        <v>74</v>
      </c>
      <c r="M1009" s="68">
        <v>6</v>
      </c>
      <c r="N1009" s="71">
        <f>IF(M1009="",0,IF(A1009&lt;43,IF(F1009="女",VLOOKUP(M1009,标准!C$108:D$128,2,TRUE),VLOOKUP(M1009,标准!C$74:D$94,2,TRUE)),IF(F1009="女",VLOOKUP(M1009,标准!C$39:D$59,2,TRUE),VLOOKUP(M1009,标准!C$3:D$23,2,TRUE))))</f>
        <v>62</v>
      </c>
      <c r="O1009" s="76">
        <v>198</v>
      </c>
      <c r="P1009" s="71">
        <f>IF(A1009&lt;43,IF(F1009="女",VLOOKUP(O1009/100,标准!E$108:F$128,2,TRUE),VLOOKUP(O1009/100,标准!E$74:F$94,2,TRUE)),IF(F1009="女",VLOOKUP(O1009/100,标准!E$39:F$59,2,TRUE),VLOOKUP(O1009/100,标准!E$3:F$23,2,TRUE)))</f>
        <v>40</v>
      </c>
      <c r="Q1009" s="81">
        <v>4.08</v>
      </c>
      <c r="R1009" s="71">
        <f>IF(Q1009=0,0,IF(A1009&lt;43,IF(F1009="女",IF(Q1009="",0,VLOOKUP(Q1009,标准!I$108:J$138,2,TRUE)),IF(Q1009="",0,VLOOKUP(Q1009,标准!I$74:J$104,2,TRUE))),IF(F1009="女",IF(Q1009="",0,VLOOKUP(Q1009,标准!I$39:J$69,2,TRUE)),IF(Q1009="",0,VLOOKUP(Q1009,标准!I$3:J$33,2,TRUE)))))</f>
        <v>68</v>
      </c>
      <c r="S1009" s="76">
        <v>3</v>
      </c>
      <c r="T1009" s="71">
        <f>IF(A1009&lt;43,IF(F1009="女",VLOOKUP(S1009,标准!G$108:H$138,2,TRUE),VLOOKUP(S1009,标准!G$74:H$99,2,TRUE)),IF(F1009="女",VLOOKUP(S1009,标准!G$39:H$69,2,TRUE),VLOOKUP(S1009,标准!G$3:H$28,2,TRUE)))</f>
        <v>0</v>
      </c>
      <c r="U1009" s="88">
        <v>8</v>
      </c>
      <c r="V1009" s="71">
        <f>IF(U1009=0,0,IF(A1009&lt;43,IF(F1009="女",IF(U1009="",0,VLOOKUP(U1009,标准!A$108:B$128,2,TRUE)),IF(U1009="",0,VLOOKUP(U1009,标准!A$74:B$94,2,TRUE))),IF(F1009="女",IF(U1009="",0,VLOOKUP(U1009,标准!A$39:B$59,2,TRUE)),IF(U1009="",0,VLOOKUP(U1009,标准!A$3:B$23,2,TRUE)))))</f>
        <v>70</v>
      </c>
      <c r="W1009" s="86">
        <f t="shared" si="15"/>
        <v>63.9</v>
      </c>
      <c r="X1009" s="87">
        <v>4.8</v>
      </c>
      <c r="Y1009" s="87">
        <v>4.8</v>
      </c>
      <c r="Z1009" s="91"/>
      <c r="AA1009" s="92"/>
    </row>
    <row r="1010" customHeight="1" spans="1:27">
      <c r="A1010" s="62">
        <v>40</v>
      </c>
      <c r="B1010" s="63">
        <v>1009</v>
      </c>
      <c r="C1010" s="154" t="s">
        <v>2077</v>
      </c>
      <c r="D1010" s="91" t="s">
        <v>2053</v>
      </c>
      <c r="E1010" s="91" t="s">
        <v>1978</v>
      </c>
      <c r="F1010" s="91" t="s">
        <v>30</v>
      </c>
      <c r="G1010" s="155" t="s">
        <v>2078</v>
      </c>
      <c r="H1010" s="68">
        <v>168.7</v>
      </c>
      <c r="I1010" s="68">
        <v>69.3</v>
      </c>
      <c r="J1010" s="71">
        <f>IF(F1010="女",IF(H1010=0,0,VLOOKUP(I1010/(H1010*H1010/10000),标准!M$108:N$112,2,TRUE)),IF(H1010=0,0,VLOOKUP(I1010/(H1010*H1010/10000),标准!M$74:N$78,2,TRUE)))</f>
        <v>80</v>
      </c>
      <c r="K1010" s="72">
        <v>4449</v>
      </c>
      <c r="L1010" s="71">
        <f>IF(A1010&lt;43,IF(F1010="女",VLOOKUP(K1010,标准!K$108:L$128,2,TRUE),VLOOKUP(K1010,标准!K$74:L$94,2,TRUE)),IF(F1010="女",VLOOKUP(K1010,标准!K$39:L$59,2,TRUE),VLOOKUP(K1010,标准!K$3:L$23,2,TRUE)))</f>
        <v>80</v>
      </c>
      <c r="M1010" s="68">
        <v>26</v>
      </c>
      <c r="N1010" s="71">
        <f>IF(M1010="",0,IF(A1010&lt;43,IF(F1010="女",VLOOKUP(M1010,标准!C$108:D$128,2,TRUE),VLOOKUP(M1010,标准!C$74:D$94,2,TRUE)),IF(F1010="女",VLOOKUP(M1010,标准!C$39:D$59,2,TRUE),VLOOKUP(M1010,标准!C$3:D$23,2,TRUE))))</f>
        <v>100</v>
      </c>
      <c r="O1010" s="76">
        <v>218</v>
      </c>
      <c r="P1010" s="71">
        <f>IF(A1010&lt;43,IF(F1010="女",VLOOKUP(O1010/100,标准!E$108:F$128,2,TRUE),VLOOKUP(O1010/100,标准!E$74:F$94,2,TRUE)),IF(F1010="女",VLOOKUP(O1010/100,标准!E$39:F$59,2,TRUE),VLOOKUP(O1010/100,标准!E$3:F$23,2,TRUE)))</f>
        <v>64</v>
      </c>
      <c r="Q1010" s="81">
        <v>4.07</v>
      </c>
      <c r="R1010" s="71">
        <f>IF(Q1010=0,0,IF(A1010&lt;43,IF(F1010="女",IF(Q1010="",0,VLOOKUP(Q1010,标准!I$108:J$138,2,TRUE)),IF(Q1010="",0,VLOOKUP(Q1010,标准!I$74:J$104,2,TRUE))),IF(F1010="女",IF(Q1010="",0,VLOOKUP(Q1010,标准!I$39:J$69,2,TRUE)),IF(Q1010="",0,VLOOKUP(Q1010,标准!I$3:J$33,2,TRUE)))))</f>
        <v>70</v>
      </c>
      <c r="S1010" s="76">
        <v>1</v>
      </c>
      <c r="T1010" s="71">
        <f>IF(A1010&lt;43,IF(F1010="女",VLOOKUP(S1010,标准!G$108:H$138,2,TRUE),VLOOKUP(S1010,标准!G$74:H$99,2,TRUE)),IF(F1010="女",VLOOKUP(S1010,标准!G$39:H$69,2,TRUE),VLOOKUP(S1010,标准!G$3:H$28,2,TRUE)))</f>
        <v>0</v>
      </c>
      <c r="U1010" s="88">
        <v>6.7</v>
      </c>
      <c r="V1010" s="71">
        <f>IF(U1010=0,0,IF(A1010&lt;43,IF(F1010="女",IF(U1010="",0,VLOOKUP(U1010,标准!A$108:B$128,2,TRUE)),IF(U1010="",0,VLOOKUP(U1010,标准!A$74:B$94,2,TRUE))),IF(F1010="女",IF(U1010="",0,VLOOKUP(U1010,标准!A$39:B$59,2,TRUE)),IF(U1010="",0,VLOOKUP(U1010,标准!A$3:B$23,2,TRUE)))))</f>
        <v>100</v>
      </c>
      <c r="W1010" s="86">
        <f t="shared" si="15"/>
        <v>74.4</v>
      </c>
      <c r="X1010" s="87">
        <v>4</v>
      </c>
      <c r="Y1010" s="87">
        <v>4</v>
      </c>
      <c r="Z1010" s="91"/>
      <c r="AA1010" s="92"/>
    </row>
    <row r="1011" customHeight="1" spans="1:27">
      <c r="A1011" s="62">
        <v>40</v>
      </c>
      <c r="B1011" s="63">
        <v>1010</v>
      </c>
      <c r="C1011" s="154" t="s">
        <v>2079</v>
      </c>
      <c r="D1011" s="91" t="s">
        <v>2053</v>
      </c>
      <c r="E1011" s="91" t="s">
        <v>1978</v>
      </c>
      <c r="F1011" s="91" t="s">
        <v>30</v>
      </c>
      <c r="G1011" s="155" t="s">
        <v>2080</v>
      </c>
      <c r="H1011" s="68">
        <v>171.6</v>
      </c>
      <c r="I1011" s="68">
        <v>59</v>
      </c>
      <c r="J1011" s="71">
        <f>IF(F1011="女",IF(H1011=0,0,VLOOKUP(I1011/(H1011*H1011/10000),标准!M$108:N$112,2,TRUE)),IF(H1011=0,0,VLOOKUP(I1011/(H1011*H1011/10000),标准!M$74:N$78,2,TRUE)))</f>
        <v>100</v>
      </c>
      <c r="K1011" s="72">
        <v>4607</v>
      </c>
      <c r="L1011" s="71">
        <f>IF(A1011&lt;43,IF(F1011="女",VLOOKUP(K1011,标准!K$108:L$128,2,TRUE),VLOOKUP(K1011,标准!K$74:L$94,2,TRUE)),IF(F1011="女",VLOOKUP(K1011,标准!K$39:L$59,2,TRUE),VLOOKUP(K1011,标准!K$3:L$23,2,TRUE)))</f>
        <v>85</v>
      </c>
      <c r="M1011" s="68">
        <v>13</v>
      </c>
      <c r="N1011" s="71">
        <f>IF(M1011="",0,IF(A1011&lt;43,IF(F1011="女",VLOOKUP(M1011,标准!C$108:D$128,2,TRUE),VLOOKUP(M1011,标准!C$74:D$94,2,TRUE)),IF(F1011="女",VLOOKUP(M1011,标准!C$39:D$59,2,TRUE),VLOOKUP(M1011,标准!C$3:D$23,2,TRUE))))</f>
        <v>72</v>
      </c>
      <c r="O1011" s="76">
        <v>228</v>
      </c>
      <c r="P1011" s="71">
        <f>IF(A1011&lt;43,IF(F1011="女",VLOOKUP(O1011/100,标准!E$108:F$128,2,TRUE),VLOOKUP(O1011/100,标准!E$74:F$94,2,TRUE)),IF(F1011="女",VLOOKUP(O1011/100,标准!E$39:F$59,2,TRUE),VLOOKUP(O1011/100,标准!E$3:F$23,2,TRUE)))</f>
        <v>70</v>
      </c>
      <c r="Q1011" s="81">
        <v>4.18</v>
      </c>
      <c r="R1011" s="71">
        <f>IF(Q1011=0,0,IF(A1011&lt;43,IF(F1011="女",IF(Q1011="",0,VLOOKUP(Q1011,标准!I$108:J$138,2,TRUE)),IF(Q1011="",0,VLOOKUP(Q1011,标准!I$74:J$104,2,TRUE))),IF(F1011="女",IF(Q1011="",0,VLOOKUP(Q1011,标准!I$39:J$69,2,TRUE)),IF(Q1011="",0,VLOOKUP(Q1011,标准!I$3:J$33,2,TRUE)))))</f>
        <v>64</v>
      </c>
      <c r="S1011" s="76">
        <v>0</v>
      </c>
      <c r="T1011" s="71">
        <f>IF(A1011&lt;43,IF(F1011="女",VLOOKUP(S1011,标准!G$108:H$138,2,TRUE),VLOOKUP(S1011,标准!G$74:H$99,2,TRUE)),IF(F1011="女",VLOOKUP(S1011,标准!G$39:H$69,2,TRUE),VLOOKUP(S1011,标准!G$3:H$28,2,TRUE)))</f>
        <v>0</v>
      </c>
      <c r="U1011" s="88">
        <v>7</v>
      </c>
      <c r="V1011" s="71">
        <f>IF(U1011=0,0,IF(A1011&lt;43,IF(F1011="女",IF(U1011="",0,VLOOKUP(U1011,标准!A$108:B$128,2,TRUE)),IF(U1011="",0,VLOOKUP(U1011,标准!A$74:B$94,2,TRUE))),IF(F1011="女",IF(U1011="",0,VLOOKUP(U1011,标准!A$39:B$59,2,TRUE)),IF(U1011="",0,VLOOKUP(U1011,标准!A$3:B$23,2,TRUE)))))</f>
        <v>85</v>
      </c>
      <c r="W1011" s="86">
        <f t="shared" si="15"/>
        <v>71.75</v>
      </c>
      <c r="X1011" s="87">
        <v>3.7</v>
      </c>
      <c r="Y1011" s="87">
        <v>3.7</v>
      </c>
      <c r="Z1011" s="91"/>
      <c r="AA1011" s="92"/>
    </row>
    <row r="1012" customHeight="1" spans="1:27">
      <c r="A1012" s="62">
        <v>40</v>
      </c>
      <c r="B1012" s="63">
        <v>1011</v>
      </c>
      <c r="C1012" s="154" t="s">
        <v>2081</v>
      </c>
      <c r="D1012" s="91" t="s">
        <v>2053</v>
      </c>
      <c r="E1012" s="91" t="s">
        <v>1978</v>
      </c>
      <c r="F1012" s="91" t="s">
        <v>30</v>
      </c>
      <c r="G1012" s="155" t="s">
        <v>2082</v>
      </c>
      <c r="H1012" s="68">
        <v>168.8</v>
      </c>
      <c r="I1012" s="68">
        <v>68</v>
      </c>
      <c r="J1012" s="71">
        <f>IF(F1012="女",IF(H1012=0,0,VLOOKUP(I1012/(H1012*H1012/10000),标准!M$108:N$112,2,TRUE)),IF(H1012=0,0,VLOOKUP(I1012/(H1012*H1012/10000),标准!M$74:N$78,2,TRUE)))</f>
        <v>100</v>
      </c>
      <c r="K1012" s="72">
        <v>4313</v>
      </c>
      <c r="L1012" s="71">
        <f>IF(A1012&lt;43,IF(F1012="女",VLOOKUP(K1012,标准!K$108:L$128,2,TRUE),VLOOKUP(K1012,标准!K$74:L$94,2,TRUE)),IF(F1012="女",VLOOKUP(K1012,标准!K$39:L$59,2,TRUE),VLOOKUP(K1012,标准!K$3:L$23,2,TRUE)))</f>
        <v>80</v>
      </c>
      <c r="M1012" s="68">
        <v>15</v>
      </c>
      <c r="N1012" s="71">
        <f>IF(M1012="",0,IF(A1012&lt;43,IF(F1012="女",VLOOKUP(M1012,标准!C$108:D$128,2,TRUE),VLOOKUP(M1012,标准!C$74:D$94,2,TRUE)),IF(F1012="女",VLOOKUP(M1012,标准!C$39:D$59,2,TRUE),VLOOKUP(M1012,标准!C$3:D$23,2,TRUE))))</f>
        <v>76</v>
      </c>
      <c r="O1012" s="76">
        <v>235</v>
      </c>
      <c r="P1012" s="71">
        <f>IF(A1012&lt;43,IF(F1012="女",VLOOKUP(O1012/100,标准!E$108:F$128,2,TRUE),VLOOKUP(O1012/100,标准!E$74:F$94,2,TRUE)),IF(F1012="女",VLOOKUP(O1012/100,标准!E$39:F$59,2,TRUE),VLOOKUP(O1012/100,标准!E$3:F$23,2,TRUE)))</f>
        <v>72</v>
      </c>
      <c r="Q1012" s="81">
        <v>4.15</v>
      </c>
      <c r="R1012" s="71">
        <f>IF(Q1012=0,0,IF(A1012&lt;43,IF(F1012="女",IF(Q1012="",0,VLOOKUP(Q1012,标准!I$108:J$138,2,TRUE)),IF(Q1012="",0,VLOOKUP(Q1012,标准!I$74:J$104,2,TRUE))),IF(F1012="女",IF(Q1012="",0,VLOOKUP(Q1012,标准!I$39:J$69,2,TRUE)),IF(Q1012="",0,VLOOKUP(Q1012,标准!I$3:J$33,2,TRUE)))))</f>
        <v>66</v>
      </c>
      <c r="S1012" s="76">
        <v>5</v>
      </c>
      <c r="T1012" s="71">
        <f>IF(A1012&lt;43,IF(F1012="女",VLOOKUP(S1012,标准!G$108:H$138,2,TRUE),VLOOKUP(S1012,标准!G$74:H$99,2,TRUE)),IF(F1012="女",VLOOKUP(S1012,标准!G$39:H$69,2,TRUE),VLOOKUP(S1012,标准!G$3:H$28,2,TRUE)))</f>
        <v>10</v>
      </c>
      <c r="U1012" s="88">
        <v>6.7</v>
      </c>
      <c r="V1012" s="71">
        <f>IF(U1012=0,0,IF(A1012&lt;43,IF(F1012="女",IF(U1012="",0,VLOOKUP(U1012,标准!A$108:B$128,2,TRUE)),IF(U1012="",0,VLOOKUP(U1012,标准!A$74:B$94,2,TRUE))),IF(F1012="女",IF(U1012="",0,VLOOKUP(U1012,标准!A$39:B$59,2,TRUE)),IF(U1012="",0,VLOOKUP(U1012,标准!A$3:B$23,2,TRUE)))))</f>
        <v>100</v>
      </c>
      <c r="W1012" s="86">
        <f t="shared" si="15"/>
        <v>76</v>
      </c>
      <c r="X1012" s="87">
        <v>4</v>
      </c>
      <c r="Y1012" s="87">
        <v>4</v>
      </c>
      <c r="Z1012" s="91"/>
      <c r="AA1012" s="92"/>
    </row>
    <row r="1013" customHeight="1" spans="1:27">
      <c r="A1013" s="62">
        <v>40</v>
      </c>
      <c r="B1013" s="63">
        <v>1012</v>
      </c>
      <c r="C1013" s="154" t="s">
        <v>2083</v>
      </c>
      <c r="D1013" s="91" t="s">
        <v>2053</v>
      </c>
      <c r="E1013" s="91" t="s">
        <v>1978</v>
      </c>
      <c r="F1013" s="91" t="s">
        <v>30</v>
      </c>
      <c r="G1013" s="155" t="s">
        <v>2084</v>
      </c>
      <c r="H1013" s="68">
        <v>177.5</v>
      </c>
      <c r="I1013" s="68">
        <v>72.4</v>
      </c>
      <c r="J1013" s="71">
        <f>IF(F1013="女",IF(H1013=0,0,VLOOKUP(I1013/(H1013*H1013/10000),标准!M$108:N$112,2,TRUE)),IF(H1013=0,0,VLOOKUP(I1013/(H1013*H1013/10000),标准!M$74:N$78,2,TRUE)))</f>
        <v>100</v>
      </c>
      <c r="K1013" s="72">
        <v>4670</v>
      </c>
      <c r="L1013" s="71">
        <f>IF(A1013&lt;43,IF(F1013="女",VLOOKUP(K1013,标准!K$108:L$128,2,TRUE),VLOOKUP(K1013,标准!K$74:L$94,2,TRUE)),IF(F1013="女",VLOOKUP(K1013,标准!K$39:L$59,2,TRUE),VLOOKUP(K1013,标准!K$3:L$23,2,TRUE)))</f>
        <v>85</v>
      </c>
      <c r="M1013" s="68">
        <v>0</v>
      </c>
      <c r="N1013" s="71">
        <f>IF(M1013="",0,IF(A1013&lt;43,IF(F1013="女",VLOOKUP(M1013,标准!C$108:D$128,2,TRUE),VLOOKUP(M1013,标准!C$74:D$94,2,TRUE)),IF(F1013="女",VLOOKUP(M1013,标准!C$39:D$59,2,TRUE),VLOOKUP(M1013,标准!C$3:D$23,2,TRUE))))</f>
        <v>20</v>
      </c>
      <c r="O1013" s="76">
        <v>220</v>
      </c>
      <c r="P1013" s="71">
        <f>IF(A1013&lt;43,IF(F1013="女",VLOOKUP(O1013/100,标准!E$108:F$128,2,TRUE),VLOOKUP(O1013/100,标准!E$74:F$94,2,TRUE)),IF(F1013="女",VLOOKUP(O1013/100,标准!E$39:F$59,2,TRUE),VLOOKUP(O1013/100,标准!E$3:F$23,2,TRUE)))</f>
        <v>66</v>
      </c>
      <c r="Q1013" s="81">
        <v>5.18</v>
      </c>
      <c r="R1013" s="71">
        <f>IF(Q1013=0,0,IF(A1013&lt;43,IF(F1013="女",IF(Q1013="",0,VLOOKUP(Q1013,标准!I$108:J$138,2,TRUE)),IF(Q1013="",0,VLOOKUP(Q1013,标准!I$74:J$104,2,TRUE))),IF(F1013="女",IF(Q1013="",0,VLOOKUP(Q1013,标准!I$39:J$69,2,TRUE)),IF(Q1013="",0,VLOOKUP(Q1013,标准!I$3:J$33,2,TRUE)))))</f>
        <v>30</v>
      </c>
      <c r="S1013" s="76">
        <v>0</v>
      </c>
      <c r="T1013" s="71">
        <f>IF(A1013&lt;43,IF(F1013="女",VLOOKUP(S1013,标准!G$108:H$138,2,TRUE),VLOOKUP(S1013,标准!G$74:H$99,2,TRUE)),IF(F1013="女",VLOOKUP(S1013,标准!G$39:H$69,2,TRUE),VLOOKUP(S1013,标准!G$3:H$28,2,TRUE)))</f>
        <v>0</v>
      </c>
      <c r="U1013" s="88">
        <v>8</v>
      </c>
      <c r="V1013" s="71">
        <f>IF(U1013=0,0,IF(A1013&lt;43,IF(F1013="女",IF(U1013="",0,VLOOKUP(U1013,标准!A$108:B$128,2,TRUE)),IF(U1013="",0,VLOOKUP(U1013,标准!A$74:B$94,2,TRUE))),IF(F1013="女",IF(U1013="",0,VLOOKUP(U1013,标准!A$39:B$59,2,TRUE)),IF(U1013="",0,VLOOKUP(U1013,标准!A$3:B$23,2,TRUE)))))</f>
        <v>70</v>
      </c>
      <c r="W1013" s="86">
        <f t="shared" si="15"/>
        <v>56.35</v>
      </c>
      <c r="X1013" s="87">
        <v>4</v>
      </c>
      <c r="Y1013" s="87">
        <v>3.9</v>
      </c>
      <c r="Z1013" s="91"/>
      <c r="AA1013" s="92"/>
    </row>
    <row r="1014" customHeight="1" spans="1:27">
      <c r="A1014" s="62">
        <v>40</v>
      </c>
      <c r="B1014" s="63">
        <v>1013</v>
      </c>
      <c r="C1014" s="154" t="s">
        <v>2085</v>
      </c>
      <c r="D1014" s="91" t="s">
        <v>2053</v>
      </c>
      <c r="E1014" s="91" t="s">
        <v>1978</v>
      </c>
      <c r="F1014" s="91" t="s">
        <v>30</v>
      </c>
      <c r="G1014" s="155" t="s">
        <v>2086</v>
      </c>
      <c r="H1014" s="68">
        <v>175</v>
      </c>
      <c r="I1014" s="68">
        <v>66.1</v>
      </c>
      <c r="J1014" s="71">
        <f>IF(F1014="女",IF(H1014=0,0,VLOOKUP(I1014/(H1014*H1014/10000),标准!M$108:N$112,2,TRUE)),IF(H1014=0,0,VLOOKUP(I1014/(H1014*H1014/10000),标准!M$74:N$78,2,TRUE)))</f>
        <v>100</v>
      </c>
      <c r="K1014" s="72">
        <v>4369</v>
      </c>
      <c r="L1014" s="71">
        <f>IF(A1014&lt;43,IF(F1014="女",VLOOKUP(K1014,标准!K$108:L$128,2,TRUE),VLOOKUP(K1014,标准!K$74:L$94,2,TRUE)),IF(F1014="女",VLOOKUP(K1014,标准!K$39:L$59,2,TRUE),VLOOKUP(K1014,标准!K$3:L$23,2,TRUE)))</f>
        <v>80</v>
      </c>
      <c r="M1014" s="68">
        <v>1</v>
      </c>
      <c r="N1014" s="71">
        <f>IF(M1014="",0,IF(A1014&lt;43,IF(F1014="女",VLOOKUP(M1014,标准!C$108:D$128,2,TRUE),VLOOKUP(M1014,标准!C$74:D$94,2,TRUE)),IF(F1014="女",VLOOKUP(M1014,标准!C$39:D$59,2,TRUE),VLOOKUP(M1014,标准!C$3:D$23,2,TRUE))))</f>
        <v>30</v>
      </c>
      <c r="O1014" s="76">
        <v>225</v>
      </c>
      <c r="P1014" s="71">
        <f>IF(A1014&lt;43,IF(F1014="女",VLOOKUP(O1014/100,标准!E$108:F$128,2,TRUE),VLOOKUP(O1014/100,标准!E$74:F$94,2,TRUE)),IF(F1014="女",VLOOKUP(O1014/100,标准!E$39:F$59,2,TRUE),VLOOKUP(O1014/100,标准!E$3:F$23,2,TRUE)))</f>
        <v>68</v>
      </c>
      <c r="Q1014" s="81">
        <v>4.21</v>
      </c>
      <c r="R1014" s="71">
        <f>IF(Q1014=0,0,IF(A1014&lt;43,IF(F1014="女",IF(Q1014="",0,VLOOKUP(Q1014,标准!I$108:J$138,2,TRUE)),IF(Q1014="",0,VLOOKUP(Q1014,标准!I$74:J$104,2,TRUE))),IF(F1014="女",IF(Q1014="",0,VLOOKUP(Q1014,标准!I$39:J$69,2,TRUE)),IF(Q1014="",0,VLOOKUP(Q1014,标准!I$3:J$33,2,TRUE)))))</f>
        <v>64</v>
      </c>
      <c r="S1014" s="76">
        <v>0</v>
      </c>
      <c r="T1014" s="71">
        <f>IF(A1014&lt;43,IF(F1014="女",VLOOKUP(S1014,标准!G$108:H$138,2,TRUE),VLOOKUP(S1014,标准!G$74:H$99,2,TRUE)),IF(F1014="女",VLOOKUP(S1014,标准!G$39:H$69,2,TRUE),VLOOKUP(S1014,标准!G$3:H$28,2,TRUE)))</f>
        <v>0</v>
      </c>
      <c r="U1014" s="88">
        <v>7.3</v>
      </c>
      <c r="V1014" s="71">
        <f>IF(U1014=0,0,IF(A1014&lt;43,IF(F1014="女",IF(U1014="",0,VLOOKUP(U1014,标准!A$108:B$128,2,TRUE)),IF(U1014="",0,VLOOKUP(U1014,标准!A$74:B$94,2,TRUE))),IF(F1014="女",IF(U1014="",0,VLOOKUP(U1014,标准!A$39:B$59,2,TRUE)),IF(U1014="",0,VLOOKUP(U1014,标准!A$3:B$23,2,TRUE)))))</f>
        <v>78</v>
      </c>
      <c r="W1014" s="86">
        <f t="shared" si="15"/>
        <v>65.2</v>
      </c>
      <c r="X1014" s="87">
        <v>3.7</v>
      </c>
      <c r="Y1014" s="87">
        <v>3.7</v>
      </c>
      <c r="Z1014" s="91"/>
      <c r="AA1014" s="92"/>
    </row>
    <row r="1015" customHeight="1" spans="1:27">
      <c r="A1015" s="62">
        <v>40</v>
      </c>
      <c r="B1015" s="63">
        <v>1014</v>
      </c>
      <c r="C1015" s="154" t="s">
        <v>2087</v>
      </c>
      <c r="D1015" s="91" t="s">
        <v>2053</v>
      </c>
      <c r="E1015" s="91" t="s">
        <v>1978</v>
      </c>
      <c r="F1015" s="91" t="s">
        <v>30</v>
      </c>
      <c r="G1015" s="155" t="s">
        <v>2088</v>
      </c>
      <c r="H1015" s="68">
        <v>168.3</v>
      </c>
      <c r="I1015" s="68">
        <v>98.2</v>
      </c>
      <c r="J1015" s="71">
        <f>IF(F1015="女",IF(H1015=0,0,VLOOKUP(I1015/(H1015*H1015/10000),标准!M$108:N$112,2,TRUE)),IF(H1015=0,0,VLOOKUP(I1015/(H1015*H1015/10000),标准!M$74:N$78,2,TRUE)))</f>
        <v>60</v>
      </c>
      <c r="K1015" s="72">
        <v>3163</v>
      </c>
      <c r="L1015" s="71">
        <f>IF(A1015&lt;43,IF(F1015="女",VLOOKUP(K1015,标准!K$108:L$128,2,TRUE),VLOOKUP(K1015,标准!K$74:L$94,2,TRUE)),IF(F1015="女",VLOOKUP(K1015,标准!K$39:L$59,2,TRUE),VLOOKUP(K1015,标准!K$3:L$23,2,TRUE)))</f>
        <v>60</v>
      </c>
      <c r="M1015" s="68">
        <v>12</v>
      </c>
      <c r="N1015" s="71">
        <f>IF(M1015="",0,IF(A1015&lt;43,IF(F1015="女",VLOOKUP(M1015,标准!C$108:D$128,2,TRUE),VLOOKUP(M1015,标准!C$74:D$94,2,TRUE)),IF(F1015="女",VLOOKUP(M1015,标准!C$39:D$59,2,TRUE),VLOOKUP(M1015,标准!C$3:D$23,2,TRUE))))</f>
        <v>70</v>
      </c>
      <c r="O1015" s="76">
        <v>195</v>
      </c>
      <c r="P1015" s="71">
        <f>IF(A1015&lt;43,IF(F1015="女",VLOOKUP(O1015/100,标准!E$108:F$128,2,TRUE),VLOOKUP(O1015/100,标准!E$74:F$94,2,TRUE)),IF(F1015="女",VLOOKUP(O1015/100,标准!E$39:F$59,2,TRUE),VLOOKUP(O1015/100,标准!E$3:F$23,2,TRUE)))</f>
        <v>30</v>
      </c>
      <c r="Q1015" s="81">
        <v>6.11</v>
      </c>
      <c r="R1015" s="71">
        <f>IF(Q1015=0,0,IF(A1015&lt;43,IF(F1015="女",IF(Q1015="",0,VLOOKUP(Q1015,标准!I$108:J$138,2,TRUE)),IF(Q1015="",0,VLOOKUP(Q1015,标准!I$74:J$104,2,TRUE))),IF(F1015="女",IF(Q1015="",0,VLOOKUP(Q1015,标准!I$39:J$69,2,TRUE)),IF(Q1015="",0,VLOOKUP(Q1015,标准!I$3:J$33,2,TRUE)))))</f>
        <v>10</v>
      </c>
      <c r="S1015" s="76">
        <v>0</v>
      </c>
      <c r="T1015" s="71">
        <f>IF(A1015&lt;43,IF(F1015="女",VLOOKUP(S1015,标准!G$108:H$138,2,TRUE),VLOOKUP(S1015,标准!G$74:H$99,2,TRUE)),IF(F1015="女",VLOOKUP(S1015,标准!G$39:H$69,2,TRUE),VLOOKUP(S1015,标准!G$3:H$28,2,TRUE)))</f>
        <v>0</v>
      </c>
      <c r="U1015" s="88">
        <v>7.8</v>
      </c>
      <c r="V1015" s="71">
        <f>IF(U1015=0,0,IF(A1015&lt;43,IF(F1015="女",IF(U1015="",0,VLOOKUP(U1015,标准!A$108:B$128,2,TRUE)),IF(U1015="",0,VLOOKUP(U1015,标准!A$74:B$94,2,TRUE))),IF(F1015="女",IF(U1015="",0,VLOOKUP(U1015,标准!A$39:B$59,2,TRUE)),IF(U1015="",0,VLOOKUP(U1015,标准!A$3:B$23,2,TRUE)))))</f>
        <v>72</v>
      </c>
      <c r="W1015" s="86">
        <f t="shared" si="15"/>
        <v>44.4</v>
      </c>
      <c r="X1015" s="87">
        <v>4.3</v>
      </c>
      <c r="Y1015" s="87">
        <v>4.4</v>
      </c>
      <c r="Z1015" s="91"/>
      <c r="AA1015" s="92"/>
    </row>
    <row r="1016" customHeight="1" spans="1:27">
      <c r="A1016" s="62">
        <v>40</v>
      </c>
      <c r="B1016" s="63">
        <v>1015</v>
      </c>
      <c r="C1016" s="154" t="s">
        <v>2089</v>
      </c>
      <c r="D1016" s="91" t="s">
        <v>2053</v>
      </c>
      <c r="E1016" s="91" t="s">
        <v>1978</v>
      </c>
      <c r="F1016" s="91" t="s">
        <v>34</v>
      </c>
      <c r="G1016" s="155" t="s">
        <v>2090</v>
      </c>
      <c r="H1016" s="68">
        <v>166.7</v>
      </c>
      <c r="I1016" s="68">
        <v>66.1</v>
      </c>
      <c r="J1016" s="71">
        <f>IF(F1016="女",IF(H1016=0,0,VLOOKUP(I1016/(H1016*H1016/10000),标准!M$108:N$112,2,TRUE)),IF(H1016=0,0,VLOOKUP(I1016/(H1016*H1016/10000),标准!M$74:N$78,2,TRUE)))</f>
        <v>100</v>
      </c>
      <c r="K1016" s="72">
        <v>3727</v>
      </c>
      <c r="L1016" s="71">
        <f>IF(A1016&lt;43,IF(F1016="女",VLOOKUP(K1016,标准!K$108:L$128,2,TRUE),VLOOKUP(K1016,标准!K$74:L$94,2,TRUE)),IF(F1016="女",VLOOKUP(K1016,标准!K$39:L$59,2,TRUE),VLOOKUP(K1016,标准!K$3:L$23,2,TRUE)))</f>
        <v>100</v>
      </c>
      <c r="M1016" s="68">
        <v>24</v>
      </c>
      <c r="N1016" s="71">
        <f>IF(M1016="",0,IF(A1016&lt;43,IF(F1016="女",VLOOKUP(M1016,标准!C$108:D$128,2,TRUE),VLOOKUP(M1016,标准!C$74:D$94,2,TRUE)),IF(F1016="女",VLOOKUP(M1016,标准!C$39:D$59,2,TRUE),VLOOKUP(M1016,标准!C$3:D$23,2,TRUE))))</f>
        <v>95</v>
      </c>
      <c r="O1016" s="76">
        <v>180</v>
      </c>
      <c r="P1016" s="71">
        <f>IF(A1016&lt;43,IF(F1016="女",VLOOKUP(O1016/100,标准!E$108:F$128,2,TRUE),VLOOKUP(O1016/100,标准!E$74:F$94,2,TRUE)),IF(F1016="女",VLOOKUP(O1016/100,标准!E$39:F$59,2,TRUE),VLOOKUP(O1016/100,标准!E$3:F$23,2,TRUE)))</f>
        <v>78</v>
      </c>
      <c r="Q1016" s="81">
        <v>3.39</v>
      </c>
      <c r="R1016" s="71">
        <f>IF(Q1016=0,0,IF(A1016&lt;43,IF(F1016="女",IF(Q1016="",0,VLOOKUP(Q1016,标准!I$108:J$138,2,TRUE)),IF(Q1016="",0,VLOOKUP(Q1016,标准!I$74:J$104,2,TRUE))),IF(F1016="女",IF(Q1016="",0,VLOOKUP(Q1016,标准!I$39:J$69,2,TRUE)),IF(Q1016="",0,VLOOKUP(Q1016,标准!I$3:J$33,2,TRUE)))))</f>
        <v>80</v>
      </c>
      <c r="S1016" s="76">
        <v>34</v>
      </c>
      <c r="T1016" s="71">
        <f>IF(A1016&lt;43,IF(F1016="女",VLOOKUP(S1016,标准!G$108:H$138,2,TRUE),VLOOKUP(S1016,标准!G$74:H$99,2,TRUE)),IF(F1016="女",VLOOKUP(S1016,标准!G$39:H$69,2,TRUE),VLOOKUP(S1016,标准!G$3:H$28,2,TRUE)))</f>
        <v>68</v>
      </c>
      <c r="U1016" s="88">
        <v>9</v>
      </c>
      <c r="V1016" s="71">
        <f>IF(U1016=0,0,IF(A1016&lt;43,IF(F1016="女",IF(U1016="",0,VLOOKUP(U1016,标准!A$108:B$128,2,TRUE)),IF(U1016="",0,VLOOKUP(U1016,标准!A$74:B$94,2,TRUE))),IF(F1016="女",IF(U1016="",0,VLOOKUP(U1016,标准!A$39:B$59,2,TRUE)),IF(U1016="",0,VLOOKUP(U1016,标准!A$3:B$23,2,TRUE)))))</f>
        <v>72</v>
      </c>
      <c r="W1016" s="86">
        <f t="shared" si="15"/>
        <v>84.5</v>
      </c>
      <c r="X1016" s="87">
        <v>4.3</v>
      </c>
      <c r="Y1016" s="87">
        <v>4.5</v>
      </c>
      <c r="Z1016" s="91"/>
      <c r="AA1016" s="92"/>
    </row>
    <row r="1017" customHeight="1" spans="1:27">
      <c r="A1017" s="62">
        <v>40</v>
      </c>
      <c r="B1017" s="63">
        <v>1016</v>
      </c>
      <c r="C1017" s="154" t="s">
        <v>2091</v>
      </c>
      <c r="D1017" s="91" t="s">
        <v>2053</v>
      </c>
      <c r="E1017" s="91" t="s">
        <v>1978</v>
      </c>
      <c r="F1017" s="91" t="s">
        <v>30</v>
      </c>
      <c r="G1017" s="155" t="s">
        <v>2092</v>
      </c>
      <c r="H1017" s="68">
        <v>179</v>
      </c>
      <c r="I1017" s="68">
        <v>104.1</v>
      </c>
      <c r="J1017" s="71">
        <f>IF(F1017="女",IF(H1017=0,0,VLOOKUP(I1017/(H1017*H1017/10000),标准!M$108:N$112,2,TRUE)),IF(H1017=0,0,VLOOKUP(I1017/(H1017*H1017/10000),标准!M$74:N$78,2,TRUE)))</f>
        <v>60</v>
      </c>
      <c r="K1017" s="72">
        <v>3743</v>
      </c>
      <c r="L1017" s="71">
        <f>IF(A1017&lt;43,IF(F1017="女",VLOOKUP(K1017,标准!K$108:L$128,2,TRUE),VLOOKUP(K1017,标准!K$74:L$94,2,TRUE)),IF(F1017="女",VLOOKUP(K1017,标准!K$39:L$59,2,TRUE),VLOOKUP(K1017,标准!K$3:L$23,2,TRUE)))</f>
        <v>70</v>
      </c>
      <c r="M1017" s="103">
        <v>10</v>
      </c>
      <c r="N1017" s="71">
        <f>IF(M1017="",0,IF(A1017&lt;43,IF(F1017="女",VLOOKUP(M1017,标准!C$108:D$128,2,TRUE),VLOOKUP(M1017,标准!C$74:D$94,2,TRUE)),IF(F1017="女",VLOOKUP(M1017,标准!C$39:D$59,2,TRUE),VLOOKUP(M1017,标准!C$3:D$23,2,TRUE))))</f>
        <v>68</v>
      </c>
      <c r="O1017" s="76">
        <v>230</v>
      </c>
      <c r="P1017" s="71">
        <f>IF(A1017&lt;43,IF(F1017="女",VLOOKUP(O1017/100,标准!E$108:F$128,2,TRUE),VLOOKUP(O1017/100,标准!E$74:F$94,2,TRUE)),IF(F1017="女",VLOOKUP(O1017/100,标准!E$39:F$59,2,TRUE),VLOOKUP(O1017/100,标准!E$3:F$23,2,TRUE)))</f>
        <v>70</v>
      </c>
      <c r="Q1017" s="81">
        <v>6.09</v>
      </c>
      <c r="R1017" s="71">
        <f>IF(Q1017=0,0,IF(A1017&lt;43,IF(F1017="女",IF(Q1017="",0,VLOOKUP(Q1017,标准!I$108:J$138,2,TRUE)),IF(Q1017="",0,VLOOKUP(Q1017,标准!I$74:J$104,2,TRUE))),IF(F1017="女",IF(Q1017="",0,VLOOKUP(Q1017,标准!I$39:J$69,2,TRUE)),IF(Q1017="",0,VLOOKUP(Q1017,标准!I$3:J$33,2,TRUE)))))</f>
        <v>10</v>
      </c>
      <c r="S1017" s="76">
        <v>0</v>
      </c>
      <c r="T1017" s="71">
        <f>IF(A1017&lt;43,IF(F1017="女",VLOOKUP(S1017,标准!G$108:H$138,2,TRUE),VLOOKUP(S1017,标准!G$74:H$99,2,TRUE)),IF(F1017="女",VLOOKUP(S1017,标准!G$39:H$69,2,TRUE),VLOOKUP(S1017,标准!G$3:H$28,2,TRUE)))</f>
        <v>0</v>
      </c>
      <c r="U1017" s="88">
        <v>7.8</v>
      </c>
      <c r="V1017" s="71">
        <f>IF(U1017=0,0,IF(A1017&lt;43,IF(F1017="女",IF(U1017="",0,VLOOKUP(U1017,标准!A$108:B$128,2,TRUE)),IF(U1017="",0,VLOOKUP(U1017,标准!A$74:B$94,2,TRUE))),IF(F1017="女",IF(U1017="",0,VLOOKUP(U1017,标准!A$39:B$59,2,TRUE)),IF(U1017="",0,VLOOKUP(U1017,标准!A$3:B$23,2,TRUE)))))</f>
        <v>72</v>
      </c>
      <c r="W1017" s="86">
        <f t="shared" si="15"/>
        <v>49.7</v>
      </c>
      <c r="X1017" s="87">
        <v>4.3</v>
      </c>
      <c r="Y1017" s="87">
        <v>4.5</v>
      </c>
      <c r="Z1017" s="91"/>
      <c r="AA1017" s="92"/>
    </row>
    <row r="1018" customHeight="1" spans="1:27">
      <c r="A1018" s="62">
        <v>40</v>
      </c>
      <c r="B1018" s="63">
        <v>1017</v>
      </c>
      <c r="C1018" s="154" t="s">
        <v>2093</v>
      </c>
      <c r="D1018" s="91" t="s">
        <v>2053</v>
      </c>
      <c r="E1018" s="91" t="s">
        <v>1978</v>
      </c>
      <c r="F1018" s="91" t="s">
        <v>30</v>
      </c>
      <c r="G1018" s="155" t="s">
        <v>2094</v>
      </c>
      <c r="H1018" s="68">
        <v>171.2</v>
      </c>
      <c r="I1018" s="68">
        <v>84.2</v>
      </c>
      <c r="J1018" s="71">
        <f>IF(F1018="女",IF(H1018=0,0,VLOOKUP(I1018/(H1018*H1018/10000),标准!M$108:N$112,2,TRUE)),IF(H1018=0,0,VLOOKUP(I1018/(H1018*H1018/10000),标准!M$74:N$78,2,TRUE)))</f>
        <v>60</v>
      </c>
      <c r="K1018" s="72">
        <v>4825</v>
      </c>
      <c r="L1018" s="71">
        <f>IF(A1018&lt;43,IF(F1018="女",VLOOKUP(K1018,标准!K$108:L$128,2,TRUE),VLOOKUP(K1018,标准!K$74:L$94,2,TRUE)),IF(F1018="女",VLOOKUP(K1018,标准!K$39:L$59,2,TRUE),VLOOKUP(K1018,标准!K$3:L$23,2,TRUE)))</f>
        <v>90</v>
      </c>
      <c r="M1018" s="103">
        <v>20</v>
      </c>
      <c r="N1018" s="71">
        <f>IF(M1018="",0,IF(A1018&lt;43,IF(F1018="女",VLOOKUP(M1018,标准!C$108:D$128,2,TRUE),VLOOKUP(M1018,标准!C$74:D$94,2,TRUE)),IF(F1018="女",VLOOKUP(M1018,标准!C$39:D$59,2,TRUE),VLOOKUP(M1018,标准!C$3:D$23,2,TRUE))))</f>
        <v>85</v>
      </c>
      <c r="O1018" s="76">
        <v>218</v>
      </c>
      <c r="P1018" s="71">
        <f>IF(A1018&lt;43,IF(F1018="女",VLOOKUP(O1018/100,标准!E$108:F$128,2,TRUE),VLOOKUP(O1018/100,标准!E$74:F$94,2,TRUE)),IF(F1018="女",VLOOKUP(O1018/100,标准!E$39:F$59,2,TRUE),VLOOKUP(O1018/100,标准!E$3:F$23,2,TRUE)))</f>
        <v>64</v>
      </c>
      <c r="Q1018" s="81">
        <v>5.24</v>
      </c>
      <c r="R1018" s="71">
        <f>IF(Q1018=0,0,IF(A1018&lt;43,IF(F1018="女",IF(Q1018="",0,VLOOKUP(Q1018,标准!I$108:J$138,2,TRUE)),IF(Q1018="",0,VLOOKUP(Q1018,标准!I$74:J$104,2,TRUE))),IF(F1018="女",IF(Q1018="",0,VLOOKUP(Q1018,标准!I$39:J$69,2,TRUE)),IF(Q1018="",0,VLOOKUP(Q1018,标准!I$3:J$33,2,TRUE)))))</f>
        <v>30</v>
      </c>
      <c r="S1018" s="76">
        <v>0</v>
      </c>
      <c r="T1018" s="71">
        <f>IF(A1018&lt;43,IF(F1018="女",VLOOKUP(S1018,标准!G$108:H$138,2,TRUE),VLOOKUP(S1018,标准!G$74:H$99,2,TRUE)),IF(F1018="女",VLOOKUP(S1018,标准!G$39:H$69,2,TRUE),VLOOKUP(S1018,标准!G$3:H$28,2,TRUE)))</f>
        <v>0</v>
      </c>
      <c r="U1018" s="88">
        <v>7.8</v>
      </c>
      <c r="V1018" s="71">
        <f>IF(U1018=0,0,IF(A1018&lt;43,IF(F1018="女",IF(U1018="",0,VLOOKUP(U1018,标准!A$108:B$128,2,TRUE)),IF(U1018="",0,VLOOKUP(U1018,标准!A$74:B$94,2,TRUE))),IF(F1018="女",IF(U1018="",0,VLOOKUP(U1018,标准!A$39:B$59,2,TRUE)),IF(U1018="",0,VLOOKUP(U1018,标准!A$3:B$23,2,TRUE)))))</f>
        <v>72</v>
      </c>
      <c r="W1018" s="86">
        <f t="shared" si="15"/>
        <v>57.8</v>
      </c>
      <c r="X1018" s="87">
        <v>4</v>
      </c>
      <c r="Y1018" s="87">
        <v>4.3</v>
      </c>
      <c r="Z1018" s="91"/>
      <c r="AA1018" s="92"/>
    </row>
    <row r="1019" customHeight="1" spans="1:27">
      <c r="A1019" s="62">
        <v>40</v>
      </c>
      <c r="B1019" s="63">
        <v>1018</v>
      </c>
      <c r="C1019" s="154" t="s">
        <v>2095</v>
      </c>
      <c r="D1019" s="91" t="s">
        <v>2053</v>
      </c>
      <c r="E1019" s="91" t="s">
        <v>1978</v>
      </c>
      <c r="F1019" s="91" t="s">
        <v>34</v>
      </c>
      <c r="G1019" s="155" t="s">
        <v>2096</v>
      </c>
      <c r="H1019" s="68">
        <v>163.3</v>
      </c>
      <c r="I1019" s="68">
        <v>63.8</v>
      </c>
      <c r="J1019" s="71">
        <f>IF(F1019="女",IF(H1019=0,0,VLOOKUP(I1019/(H1019*H1019/10000),标准!M$108:N$112,2,TRUE)),IF(H1019=0,0,VLOOKUP(I1019/(H1019*H1019/10000),标准!M$74:N$78,2,TRUE)))</f>
        <v>80</v>
      </c>
      <c r="K1019" s="72">
        <v>3374</v>
      </c>
      <c r="L1019" s="71">
        <f>IF(A1019&lt;43,IF(F1019="女",VLOOKUP(K1019,标准!K$108:L$128,2,TRUE),VLOOKUP(K1019,标准!K$74:L$94,2,TRUE)),IF(F1019="女",VLOOKUP(K1019,标准!K$39:L$59,2,TRUE),VLOOKUP(K1019,标准!K$3:L$23,2,TRUE)))</f>
        <v>95</v>
      </c>
      <c r="M1019" s="68">
        <v>0</v>
      </c>
      <c r="N1019" s="71">
        <f>IF(M1019="",0,IF(A1019&lt;43,IF(F1019="女",VLOOKUP(M1019,标准!C$108:D$128,2,TRUE),VLOOKUP(M1019,标准!C$74:D$94,2,TRUE)),IF(F1019="女",VLOOKUP(M1019,标准!C$39:D$59,2,TRUE),VLOOKUP(M1019,标准!C$3:D$23,2,TRUE))))</f>
        <v>0</v>
      </c>
      <c r="O1019" s="76"/>
      <c r="P1019" s="71">
        <f>IF(A1019&lt;43,IF(F1019="女",VLOOKUP(O1019/100,标准!E$108:F$128,2,TRUE),VLOOKUP(O1019/100,标准!E$74:F$94,2,TRUE)),IF(F1019="女",VLOOKUP(O1019/100,标准!E$39:F$59,2,TRUE),VLOOKUP(O1019/100,标准!E$3:F$23,2,TRUE)))</f>
        <v>0</v>
      </c>
      <c r="Q1019" s="81"/>
      <c r="R1019" s="71">
        <f>IF(Q1019=0,0,IF(A1019&lt;43,IF(F1019="女",IF(Q1019="",0,VLOOKUP(Q1019,标准!I$108:J$138,2,TRUE)),IF(Q1019="",0,VLOOKUP(Q1019,标准!I$74:J$104,2,TRUE))),IF(F1019="女",IF(Q1019="",0,VLOOKUP(Q1019,标准!I$39:J$69,2,TRUE)),IF(Q1019="",0,VLOOKUP(Q1019,标准!I$3:J$33,2,TRUE)))))</f>
        <v>0</v>
      </c>
      <c r="S1019" s="76"/>
      <c r="T1019" s="71">
        <f>IF(A1019&lt;43,IF(F1019="女",VLOOKUP(S1019,标准!G$108:H$138,2,TRUE),VLOOKUP(S1019,标准!G$74:H$99,2,TRUE)),IF(F1019="女",VLOOKUP(S1019,标准!G$39:H$69,2,TRUE),VLOOKUP(S1019,标准!G$3:H$28,2,TRUE)))</f>
        <v>0</v>
      </c>
      <c r="U1019" s="88"/>
      <c r="V1019" s="71">
        <f>IF(U1019=0,0,IF(A1019&lt;43,IF(F1019="女",IF(U1019="",0,VLOOKUP(U1019,标准!A$108:B$128,2,TRUE)),IF(U1019="",0,VLOOKUP(U1019,标准!A$74:B$94,2,TRUE))),IF(F1019="女",IF(U1019="",0,VLOOKUP(U1019,标准!A$39:B$59,2,TRUE)),IF(U1019="",0,VLOOKUP(U1019,标准!A$3:B$23,2,TRUE)))))</f>
        <v>0</v>
      </c>
      <c r="W1019" s="86">
        <v>60</v>
      </c>
      <c r="X1019" s="87">
        <v>3.7</v>
      </c>
      <c r="Y1019" s="87">
        <v>3.7</v>
      </c>
      <c r="Z1019" s="91"/>
      <c r="AA1019" s="97" t="s">
        <v>108</v>
      </c>
    </row>
    <row r="1020" customHeight="1" spans="1:27">
      <c r="A1020" s="62">
        <v>40</v>
      </c>
      <c r="B1020" s="63">
        <v>1019</v>
      </c>
      <c r="C1020" s="154" t="s">
        <v>2097</v>
      </c>
      <c r="D1020" s="91" t="s">
        <v>2053</v>
      </c>
      <c r="E1020" s="91" t="s">
        <v>1978</v>
      </c>
      <c r="F1020" s="91" t="s">
        <v>30</v>
      </c>
      <c r="G1020" s="155" t="s">
        <v>2098</v>
      </c>
      <c r="H1020" s="68">
        <v>166.3</v>
      </c>
      <c r="I1020" s="68">
        <v>61.7</v>
      </c>
      <c r="J1020" s="71">
        <f>IF(F1020="女",IF(H1020=0,0,VLOOKUP(I1020/(H1020*H1020/10000),标准!M$108:N$112,2,TRUE)),IF(H1020=0,0,VLOOKUP(I1020/(H1020*H1020/10000),标准!M$74:N$78,2,TRUE)))</f>
        <v>100</v>
      </c>
      <c r="K1020" s="72">
        <v>3961</v>
      </c>
      <c r="L1020" s="71">
        <f>IF(A1020&lt;43,IF(F1020="女",VLOOKUP(K1020,标准!K$108:L$128,2,TRUE),VLOOKUP(K1020,标准!K$74:L$94,2,TRUE)),IF(F1020="女",VLOOKUP(K1020,标准!K$39:L$59,2,TRUE),VLOOKUP(K1020,标准!K$3:L$23,2,TRUE)))</f>
        <v>74</v>
      </c>
      <c r="M1020" s="68">
        <v>15</v>
      </c>
      <c r="N1020" s="71">
        <f>IF(M1020="",0,IF(A1020&lt;43,IF(F1020="女",VLOOKUP(M1020,标准!C$108:D$128,2,TRUE),VLOOKUP(M1020,标准!C$74:D$94,2,TRUE)),IF(F1020="女",VLOOKUP(M1020,标准!C$39:D$59,2,TRUE),VLOOKUP(M1020,标准!C$3:D$23,2,TRUE))))</f>
        <v>76</v>
      </c>
      <c r="O1020" s="76">
        <v>230</v>
      </c>
      <c r="P1020" s="71">
        <f>IF(A1020&lt;43,IF(F1020="女",VLOOKUP(O1020/100,标准!E$108:F$128,2,TRUE),VLOOKUP(O1020/100,标准!E$74:F$94,2,TRUE)),IF(F1020="女",VLOOKUP(O1020/100,标准!E$39:F$59,2,TRUE),VLOOKUP(O1020/100,标准!E$3:F$23,2,TRUE)))</f>
        <v>70</v>
      </c>
      <c r="Q1020" s="81">
        <v>4.57</v>
      </c>
      <c r="R1020" s="71">
        <f>IF(Q1020=0,0,IF(A1020&lt;43,IF(F1020="女",IF(Q1020="",0,VLOOKUP(Q1020,标准!I$108:J$138,2,TRUE)),IF(Q1020="",0,VLOOKUP(Q1020,标准!I$74:J$104,2,TRUE))),IF(F1020="女",IF(Q1020="",0,VLOOKUP(Q1020,标准!I$39:J$69,2,TRUE)),IF(Q1020="",0,VLOOKUP(Q1020,标准!I$3:J$33,2,TRUE)))))</f>
        <v>40</v>
      </c>
      <c r="S1020" s="76">
        <v>8</v>
      </c>
      <c r="T1020" s="71">
        <f>IF(A1020&lt;43,IF(F1020="女",VLOOKUP(S1020,标准!G$108:H$138,2,TRUE),VLOOKUP(S1020,标准!G$74:H$99,2,TRUE)),IF(F1020="女",VLOOKUP(S1020,标准!G$39:H$69,2,TRUE),VLOOKUP(S1020,标准!G$3:H$28,2,TRUE)))</f>
        <v>40</v>
      </c>
      <c r="U1020" s="88">
        <v>7</v>
      </c>
      <c r="V1020" s="71">
        <f>IF(U1020=0,0,IF(A1020&lt;43,IF(F1020="女",IF(U1020="",0,VLOOKUP(U1020,标准!A$108:B$128,2,TRUE)),IF(U1020="",0,VLOOKUP(U1020,标准!A$74:B$94,2,TRUE))),IF(F1020="女",IF(U1020="",0,VLOOKUP(U1020,标准!A$39:B$59,2,TRUE)),IF(U1020="",0,VLOOKUP(U1020,标准!A$3:B$23,2,TRUE)))))</f>
        <v>85</v>
      </c>
      <c r="W1020" s="86">
        <f t="shared" si="15"/>
        <v>69.7</v>
      </c>
      <c r="X1020" s="87">
        <v>3.8</v>
      </c>
      <c r="Y1020" s="87">
        <v>4</v>
      </c>
      <c r="Z1020" s="91"/>
      <c r="AA1020" s="97"/>
    </row>
    <row r="1021" customHeight="1" spans="1:27">
      <c r="A1021" s="62">
        <v>40</v>
      </c>
      <c r="B1021" s="63">
        <v>1020</v>
      </c>
      <c r="C1021" s="154" t="s">
        <v>2099</v>
      </c>
      <c r="D1021" s="91" t="s">
        <v>2053</v>
      </c>
      <c r="E1021" s="91" t="s">
        <v>1978</v>
      </c>
      <c r="F1021" s="91" t="s">
        <v>30</v>
      </c>
      <c r="G1021" s="155" t="s">
        <v>2100</v>
      </c>
      <c r="H1021" s="68">
        <v>170.4</v>
      </c>
      <c r="I1021" s="68">
        <v>91.7</v>
      </c>
      <c r="J1021" s="71">
        <f>IF(F1021="女",IF(H1021=0,0,VLOOKUP(I1021/(H1021*H1021/10000),标准!M$108:N$112,2,TRUE)),IF(H1021=0,0,VLOOKUP(I1021/(H1021*H1021/10000),标准!M$74:N$78,2,TRUE)))</f>
        <v>60</v>
      </c>
      <c r="K1021" s="72">
        <v>3049</v>
      </c>
      <c r="L1021" s="71">
        <f>IF(A1021&lt;43,IF(F1021="女",VLOOKUP(K1021,标准!K$108:L$128,2,TRUE),VLOOKUP(K1021,标准!K$74:L$94,2,TRUE)),IF(F1021="女",VLOOKUP(K1021,标准!K$39:L$59,2,TRUE),VLOOKUP(K1021,标准!K$3:L$23,2,TRUE)))</f>
        <v>50</v>
      </c>
      <c r="M1021" s="68">
        <v>12</v>
      </c>
      <c r="N1021" s="71">
        <f>IF(M1021="",0,IF(A1021&lt;43,IF(F1021="女",VLOOKUP(M1021,标准!C$108:D$128,2,TRUE),VLOOKUP(M1021,标准!C$74:D$94,2,TRUE)),IF(F1021="女",VLOOKUP(M1021,标准!C$39:D$59,2,TRUE),VLOOKUP(M1021,标准!C$3:D$23,2,TRUE))))</f>
        <v>70</v>
      </c>
      <c r="O1021" s="76">
        <v>210</v>
      </c>
      <c r="P1021" s="71">
        <f>IF(A1021&lt;43,IF(F1021="女",VLOOKUP(O1021/100,标准!E$108:F$128,2,TRUE),VLOOKUP(O1021/100,标准!E$74:F$94,2,TRUE)),IF(F1021="女",VLOOKUP(O1021/100,标准!E$39:F$59,2,TRUE),VLOOKUP(O1021/100,标准!E$3:F$23,2,TRUE)))</f>
        <v>60</v>
      </c>
      <c r="Q1021" s="81">
        <v>4.44</v>
      </c>
      <c r="R1021" s="71">
        <f>IF(Q1021=0,0,IF(A1021&lt;43,IF(F1021="女",IF(Q1021="",0,VLOOKUP(Q1021,标准!I$108:J$138,2,TRUE)),IF(Q1021="",0,VLOOKUP(Q1021,标准!I$74:J$104,2,TRUE))),IF(F1021="女",IF(Q1021="",0,VLOOKUP(Q1021,标准!I$39:J$69,2,TRUE)),IF(Q1021="",0,VLOOKUP(Q1021,标准!I$3:J$33,2,TRUE)))))</f>
        <v>50</v>
      </c>
      <c r="S1021" s="76">
        <v>0</v>
      </c>
      <c r="T1021" s="71">
        <f>IF(A1021&lt;43,IF(F1021="女",VLOOKUP(S1021,标准!G$108:H$138,2,TRUE),VLOOKUP(S1021,标准!G$74:H$99,2,TRUE)),IF(F1021="女",VLOOKUP(S1021,标准!G$39:H$69,2,TRUE),VLOOKUP(S1021,标准!G$3:H$28,2,TRUE)))</f>
        <v>0</v>
      </c>
      <c r="U1021" s="88">
        <v>8.1</v>
      </c>
      <c r="V1021" s="71">
        <f>IF(U1021=0,0,IF(A1021&lt;43,IF(F1021="女",IF(U1021="",0,VLOOKUP(U1021,标准!A$108:B$128,2,TRUE)),IF(U1021="",0,VLOOKUP(U1021,标准!A$74:B$94,2,TRUE))),IF(F1021="女",IF(U1021="",0,VLOOKUP(U1021,标准!A$39:B$59,2,TRUE)),IF(U1021="",0,VLOOKUP(U1021,标准!A$3:B$23,2,TRUE)))))</f>
        <v>70</v>
      </c>
      <c r="W1021" s="86">
        <f t="shared" si="15"/>
        <v>53.5</v>
      </c>
      <c r="X1021" s="87">
        <v>3.8</v>
      </c>
      <c r="Y1021" s="87">
        <v>3.9</v>
      </c>
      <c r="Z1021" s="91"/>
      <c r="AA1021" s="97"/>
    </row>
    <row r="1022" customHeight="1" spans="1:27">
      <c r="A1022" s="62">
        <v>40</v>
      </c>
      <c r="B1022" s="63">
        <v>1021</v>
      </c>
      <c r="C1022" s="154" t="s">
        <v>2101</v>
      </c>
      <c r="D1022" s="91" t="s">
        <v>2053</v>
      </c>
      <c r="E1022" s="91" t="s">
        <v>1978</v>
      </c>
      <c r="F1022" s="91" t="s">
        <v>30</v>
      </c>
      <c r="G1022" s="155" t="s">
        <v>2102</v>
      </c>
      <c r="H1022" s="68"/>
      <c r="I1022" s="68"/>
      <c r="J1022" s="71">
        <f>IF(F1022="女",IF(H1022=0,0,VLOOKUP(I1022/(H1022*H1022/10000),标准!M$108:N$112,2,TRUE)),IF(H1022=0,0,VLOOKUP(I1022/(H1022*H1022/10000),标准!M$74:N$78,2,TRUE)))</f>
        <v>0</v>
      </c>
      <c r="K1022" s="72">
        <v>4590</v>
      </c>
      <c r="L1022" s="71">
        <f>IF(A1022&lt;43,IF(F1022="女",VLOOKUP(K1022,标准!K$108:L$128,2,TRUE),VLOOKUP(K1022,标准!K$74:L$94,2,TRUE)),IF(F1022="女",VLOOKUP(K1022,标准!K$39:L$59,2,TRUE),VLOOKUP(K1022,标准!K$3:L$23,2,TRUE)))</f>
        <v>85</v>
      </c>
      <c r="M1022" s="103">
        <v>14.5</v>
      </c>
      <c r="N1022" s="71">
        <f>IF(M1022="",0,IF(A1022&lt;43,IF(F1022="女",VLOOKUP(M1022,标准!C$108:D$128,2,TRUE),VLOOKUP(M1022,标准!C$74:D$94,2,TRUE)),IF(F1022="女",VLOOKUP(M1022,标准!C$39:D$59,2,TRUE),VLOOKUP(M1022,标准!C$3:D$23,2,TRUE))))</f>
        <v>74</v>
      </c>
      <c r="O1022" s="76">
        <v>230</v>
      </c>
      <c r="P1022" s="71">
        <f>IF(A1022&lt;43,IF(F1022="女",VLOOKUP(O1022/100,标准!E$108:F$128,2,TRUE),VLOOKUP(O1022/100,标准!E$74:F$94,2,TRUE)),IF(F1022="女",VLOOKUP(O1022/100,标准!E$39:F$59,2,TRUE),VLOOKUP(O1022/100,标准!E$3:F$23,2,TRUE)))</f>
        <v>70</v>
      </c>
      <c r="Q1022" s="81">
        <v>6.31</v>
      </c>
      <c r="R1022" s="71">
        <f>IF(Q1022=0,0,IF(A1022&lt;43,IF(F1022="女",IF(Q1022="",0,VLOOKUP(Q1022,标准!I$108:J$138,2,TRUE)),IF(Q1022="",0,VLOOKUP(Q1022,标准!I$74:J$104,2,TRUE))),IF(F1022="女",IF(Q1022="",0,VLOOKUP(Q1022,标准!I$39:J$69,2,TRUE)),IF(Q1022="",0,VLOOKUP(Q1022,标准!I$3:J$33,2,TRUE)))))</f>
        <v>0</v>
      </c>
      <c r="S1022" s="76">
        <v>0</v>
      </c>
      <c r="T1022" s="71">
        <f>IF(A1022&lt;43,IF(F1022="女",VLOOKUP(S1022,标准!G$108:H$138,2,TRUE),VLOOKUP(S1022,标准!G$74:H$99,2,TRUE)),IF(F1022="女",VLOOKUP(S1022,标准!G$39:H$69,2,TRUE),VLOOKUP(S1022,标准!G$3:H$28,2,TRUE)))</f>
        <v>0</v>
      </c>
      <c r="U1022" s="88">
        <v>7.7</v>
      </c>
      <c r="V1022" s="71">
        <f>IF(U1022=0,0,IF(A1022&lt;43,IF(F1022="女",IF(U1022="",0,VLOOKUP(U1022,标准!A$108:B$128,2,TRUE)),IF(U1022="",0,VLOOKUP(U1022,标准!A$74:B$94,2,TRUE))),IF(F1022="女",IF(U1022="",0,VLOOKUP(U1022,标准!A$39:B$59,2,TRUE)),IF(U1022="",0,VLOOKUP(U1022,标准!A$3:B$23,2,TRUE)))))</f>
        <v>74</v>
      </c>
      <c r="W1022" s="86">
        <f t="shared" si="15"/>
        <v>41.95</v>
      </c>
      <c r="X1022" s="87"/>
      <c r="Y1022" s="87"/>
      <c r="Z1022" s="91"/>
      <c r="AA1022" s="97"/>
    </row>
    <row r="1023" customHeight="1" spans="1:27">
      <c r="A1023" s="62">
        <v>40</v>
      </c>
      <c r="B1023" s="63">
        <v>1022</v>
      </c>
      <c r="C1023" s="154" t="s">
        <v>2103</v>
      </c>
      <c r="D1023" s="91" t="s">
        <v>2053</v>
      </c>
      <c r="E1023" s="91" t="s">
        <v>1978</v>
      </c>
      <c r="F1023" s="91" t="s">
        <v>34</v>
      </c>
      <c r="G1023" s="155" t="s">
        <v>2104</v>
      </c>
      <c r="H1023" s="68"/>
      <c r="I1023" s="68"/>
      <c r="J1023" s="71">
        <f>IF(F1023="女",IF(H1023=0,0,VLOOKUP(I1023/(H1023*H1023/10000),标准!M$108:N$112,2,TRUE)),IF(H1023=0,0,VLOOKUP(I1023/(H1023*H1023/10000),标准!M$74:N$78,2,TRUE)))</f>
        <v>0</v>
      </c>
      <c r="K1023" s="72">
        <v>2901</v>
      </c>
      <c r="L1023" s="71">
        <f>IF(A1023&lt;43,IF(F1023="女",VLOOKUP(K1023,标准!K$108:L$128,2,TRUE),VLOOKUP(K1023,标准!K$74:L$94,2,TRUE)),IF(F1023="女",VLOOKUP(K1023,标准!K$39:L$59,2,TRUE),VLOOKUP(K1023,标准!K$3:L$23,2,TRUE)))</f>
        <v>78</v>
      </c>
      <c r="M1023" s="68">
        <v>25</v>
      </c>
      <c r="N1023" s="71">
        <f>IF(M1023="",0,IF(A1023&lt;43,IF(F1023="女",VLOOKUP(M1023,标准!C$108:D$128,2,TRUE),VLOOKUP(M1023,标准!C$74:D$94,2,TRUE)),IF(F1023="女",VLOOKUP(M1023,标准!C$39:D$59,2,TRUE),VLOOKUP(M1023,标准!C$3:D$23,2,TRUE))))</f>
        <v>95</v>
      </c>
      <c r="O1023" s="76">
        <v>204</v>
      </c>
      <c r="P1023" s="71">
        <f>IF(A1023&lt;43,IF(F1023="女",VLOOKUP(O1023/100,标准!E$108:F$128,2,TRUE),VLOOKUP(O1023/100,标准!E$74:F$94,2,TRUE)),IF(F1023="女",VLOOKUP(O1023/100,标准!E$39:F$59,2,TRUE),VLOOKUP(O1023/100,标准!E$3:F$23,2,TRUE)))</f>
        <v>95</v>
      </c>
      <c r="Q1023" s="81">
        <v>3.18</v>
      </c>
      <c r="R1023" s="71">
        <f>IF(Q1023=0,0,IF(A1023&lt;43,IF(F1023="女",IF(Q1023="",0,VLOOKUP(Q1023,标准!I$108:J$138,2,TRUE)),IF(Q1023="",0,VLOOKUP(Q1023,标准!I$74:J$104,2,TRUE))),IF(F1023="女",IF(Q1023="",0,VLOOKUP(Q1023,标准!I$39:J$69,2,TRUE)),IF(Q1023="",0,VLOOKUP(Q1023,标准!I$3:J$33,2,TRUE)))))</f>
        <v>100</v>
      </c>
      <c r="S1023" s="76">
        <v>51</v>
      </c>
      <c r="T1023" s="71">
        <f>IF(A1023&lt;43,IF(F1023="女",VLOOKUP(S1023,标准!G$108:H$138,2,TRUE),VLOOKUP(S1023,标准!G$74:H$99,2,TRUE)),IF(F1023="女",VLOOKUP(S1023,标准!G$39:H$69,2,TRUE),VLOOKUP(S1023,标准!G$3:H$28,2,TRUE)))</f>
        <v>85</v>
      </c>
      <c r="U1023" s="88">
        <v>7.9</v>
      </c>
      <c r="V1023" s="71">
        <f>IF(U1023=0,0,IF(A1023&lt;43,IF(F1023="女",IF(U1023="",0,VLOOKUP(U1023,标准!A$108:B$128,2,TRUE)),IF(U1023="",0,VLOOKUP(U1023,标准!A$74:B$94,2,TRUE))),IF(F1023="女",IF(U1023="",0,VLOOKUP(U1023,标准!A$39:B$59,2,TRUE)),IF(U1023="",0,VLOOKUP(U1023,标准!A$3:B$23,2,TRUE)))))</f>
        <v>85</v>
      </c>
      <c r="W1023" s="86">
        <f t="shared" si="15"/>
        <v>76.2</v>
      </c>
      <c r="X1023" s="87">
        <v>4.1</v>
      </c>
      <c r="Y1023" s="87">
        <v>3.9</v>
      </c>
      <c r="Z1023" s="91"/>
      <c r="AA1023" s="97"/>
    </row>
    <row r="1024" customHeight="1" spans="1:27">
      <c r="A1024" s="62">
        <v>40</v>
      </c>
      <c r="B1024" s="63">
        <v>1023</v>
      </c>
      <c r="C1024" s="154" t="s">
        <v>2105</v>
      </c>
      <c r="D1024" s="91" t="s">
        <v>2053</v>
      </c>
      <c r="E1024" s="91" t="s">
        <v>1978</v>
      </c>
      <c r="F1024" s="91" t="s">
        <v>34</v>
      </c>
      <c r="G1024" s="155" t="s">
        <v>2106</v>
      </c>
      <c r="H1024" s="68">
        <v>160.3</v>
      </c>
      <c r="I1024" s="68">
        <v>60.4</v>
      </c>
      <c r="J1024" s="71">
        <f>IF(F1024="女",IF(H1024=0,0,VLOOKUP(I1024/(H1024*H1024/10000),标准!M$108:N$112,2,TRUE)),IF(H1024=0,0,VLOOKUP(I1024/(H1024*H1024/10000),标准!M$74:N$78,2,TRUE)))</f>
        <v>100</v>
      </c>
      <c r="K1024" s="72">
        <v>3168</v>
      </c>
      <c r="L1024" s="71">
        <f>IF(A1024&lt;43,IF(F1024="女",VLOOKUP(K1024,标准!K$108:L$128,2,TRUE),VLOOKUP(K1024,标准!K$74:L$94,2,TRUE)),IF(F1024="女",VLOOKUP(K1024,标准!K$39:L$59,2,TRUE),VLOOKUP(K1024,标准!K$3:L$23,2,TRUE)))</f>
        <v>85</v>
      </c>
      <c r="M1024" s="103">
        <v>23.1</v>
      </c>
      <c r="N1024" s="71">
        <f>IF(M1024="",0,IF(A1024&lt;43,IF(F1024="女",VLOOKUP(M1024,标准!C$108:D$128,2,TRUE),VLOOKUP(M1024,标准!C$74:D$94,2,TRUE)),IF(F1024="女",VLOOKUP(M1024,标准!C$39:D$59,2,TRUE),VLOOKUP(M1024,标准!C$3:D$23,2,TRUE))))</f>
        <v>90</v>
      </c>
      <c r="O1024" s="76">
        <v>172</v>
      </c>
      <c r="P1024" s="71">
        <f>IF(A1024&lt;43,IF(F1024="女",VLOOKUP(O1024/100,标准!E$108:F$128,2,TRUE),VLOOKUP(O1024/100,标准!E$74:F$94,2,TRUE)),IF(F1024="女",VLOOKUP(O1024/100,标准!E$39:F$59,2,TRUE),VLOOKUP(O1024/100,标准!E$3:F$23,2,TRUE)))</f>
        <v>74</v>
      </c>
      <c r="Q1024" s="81">
        <v>4.49</v>
      </c>
      <c r="R1024" s="71">
        <f>IF(Q1024=0,0,IF(A1024&lt;43,IF(F1024="女",IF(Q1024="",0,VLOOKUP(Q1024,标准!I$108:J$138,2,TRUE)),IF(Q1024="",0,VLOOKUP(Q1024,标准!I$74:J$104,2,TRUE))),IF(F1024="女",IF(Q1024="",0,VLOOKUP(Q1024,标准!I$39:J$69,2,TRUE)),IF(Q1024="",0,VLOOKUP(Q1024,标准!I$3:J$33,2,TRUE)))))</f>
        <v>40</v>
      </c>
      <c r="S1024" s="76">
        <v>45</v>
      </c>
      <c r="T1024" s="71">
        <f>IF(A1024&lt;43,IF(F1024="女",VLOOKUP(S1024,标准!G$108:H$138,2,TRUE),VLOOKUP(S1024,标准!G$74:H$99,2,TRUE)),IF(F1024="女",VLOOKUP(S1024,标准!G$39:H$69,2,TRUE),VLOOKUP(S1024,标准!G$3:H$28,2,TRUE)))</f>
        <v>78</v>
      </c>
      <c r="U1024" s="88">
        <v>9.2</v>
      </c>
      <c r="V1024" s="71">
        <f>IF(U1024=0,0,IF(A1024&lt;43,IF(F1024="女",IF(U1024="",0,VLOOKUP(U1024,标准!A$108:B$128,2,TRUE)),IF(U1024="",0,VLOOKUP(U1024,标准!A$74:B$94,2,TRUE))),IF(F1024="女",IF(U1024="",0,VLOOKUP(U1024,标准!A$39:B$59,2,TRUE)),IF(U1024="",0,VLOOKUP(U1024,标准!A$3:B$23,2,TRUE)))))</f>
        <v>70</v>
      </c>
      <c r="W1024" s="86">
        <f t="shared" si="15"/>
        <v>73.95</v>
      </c>
      <c r="X1024" s="87">
        <v>4</v>
      </c>
      <c r="Y1024" s="87">
        <v>4</v>
      </c>
      <c r="Z1024" s="91"/>
      <c r="AA1024" s="97"/>
    </row>
    <row r="1025" customHeight="1" spans="1:27">
      <c r="A1025" s="62">
        <v>40</v>
      </c>
      <c r="B1025" s="63">
        <v>1024</v>
      </c>
      <c r="C1025" s="154" t="s">
        <v>2107</v>
      </c>
      <c r="D1025" s="91" t="s">
        <v>2053</v>
      </c>
      <c r="E1025" s="91" t="s">
        <v>1978</v>
      </c>
      <c r="F1025" s="91" t="s">
        <v>30</v>
      </c>
      <c r="G1025" s="155" t="s">
        <v>2108</v>
      </c>
      <c r="H1025" s="68">
        <v>178.4</v>
      </c>
      <c r="I1025" s="68">
        <v>79.3</v>
      </c>
      <c r="J1025" s="71">
        <f>IF(F1025="女",IF(H1025=0,0,VLOOKUP(I1025/(H1025*H1025/10000),标准!M$108:N$112,2,TRUE)),IF(H1025=0,0,VLOOKUP(I1025/(H1025*H1025/10000),标准!M$74:N$78,2,TRUE)))</f>
        <v>80</v>
      </c>
      <c r="K1025" s="72">
        <v>5964</v>
      </c>
      <c r="L1025" s="71">
        <f>IF(A1025&lt;43,IF(F1025="女",VLOOKUP(K1025,标准!K$108:L$128,2,TRUE),VLOOKUP(K1025,标准!K$74:L$94,2,TRUE)),IF(F1025="女",VLOOKUP(K1025,标准!K$39:L$59,2,TRUE),VLOOKUP(K1025,标准!K$3:L$23,2,TRUE)))</f>
        <v>100</v>
      </c>
      <c r="M1025" s="103">
        <v>11</v>
      </c>
      <c r="N1025" s="71">
        <f>IF(M1025="",0,IF(A1025&lt;43,IF(F1025="女",VLOOKUP(M1025,标准!C$108:D$128,2,TRUE),VLOOKUP(M1025,标准!C$74:D$94,2,TRUE)),IF(F1025="女",VLOOKUP(M1025,标准!C$39:D$59,2,TRUE),VLOOKUP(M1025,标准!C$3:D$23,2,TRUE))))</f>
        <v>70</v>
      </c>
      <c r="O1025" s="76">
        <v>230</v>
      </c>
      <c r="P1025" s="71">
        <f>IF(A1025&lt;43,IF(F1025="女",VLOOKUP(O1025/100,标准!E$108:F$128,2,TRUE),VLOOKUP(O1025/100,标准!E$74:F$94,2,TRUE)),IF(F1025="女",VLOOKUP(O1025/100,标准!E$39:F$59,2,TRUE),VLOOKUP(O1025/100,标准!E$3:F$23,2,TRUE)))</f>
        <v>70</v>
      </c>
      <c r="Q1025" s="81">
        <v>5.05</v>
      </c>
      <c r="R1025" s="71">
        <f>IF(Q1025=0,0,IF(A1025&lt;43,IF(F1025="女",IF(Q1025="",0,VLOOKUP(Q1025,标准!I$108:J$138,2,TRUE)),IF(Q1025="",0,VLOOKUP(Q1025,标准!I$74:J$104,2,TRUE))),IF(F1025="女",IF(Q1025="",0,VLOOKUP(Q1025,标准!I$39:J$69,2,TRUE)),IF(Q1025="",0,VLOOKUP(Q1025,标准!I$3:J$33,2,TRUE)))))</f>
        <v>40</v>
      </c>
      <c r="S1025" s="76">
        <v>0</v>
      </c>
      <c r="T1025" s="71">
        <f>IF(A1025&lt;43,IF(F1025="女",VLOOKUP(S1025,标准!G$108:H$138,2,TRUE),VLOOKUP(S1025,标准!G$74:H$99,2,TRUE)),IF(F1025="女",VLOOKUP(S1025,标准!G$39:H$69,2,TRUE),VLOOKUP(S1025,标准!G$3:H$28,2,TRUE)))</f>
        <v>0</v>
      </c>
      <c r="U1025" s="88">
        <v>7.4</v>
      </c>
      <c r="V1025" s="71">
        <f>IF(U1025=0,0,IF(A1025&lt;43,IF(F1025="女",IF(U1025="",0,VLOOKUP(U1025,标准!A$108:B$128,2,TRUE)),IF(U1025="",0,VLOOKUP(U1025,标准!A$74:B$94,2,TRUE))),IF(F1025="女",IF(U1025="",0,VLOOKUP(U1025,标准!A$39:B$59,2,TRUE)),IF(U1025="",0,VLOOKUP(U1025,标准!A$3:B$23,2,TRUE)))))</f>
        <v>76</v>
      </c>
      <c r="W1025" s="86">
        <f t="shared" si="15"/>
        <v>64.2</v>
      </c>
      <c r="X1025" s="87">
        <v>3.7</v>
      </c>
      <c r="Y1025" s="87">
        <v>3.7</v>
      </c>
      <c r="Z1025" s="91"/>
      <c r="AA1025" s="97"/>
    </row>
    <row r="1026" customHeight="1" spans="1:27">
      <c r="A1026" s="62">
        <v>40</v>
      </c>
      <c r="B1026" s="63">
        <v>1025</v>
      </c>
      <c r="C1026" s="154" t="s">
        <v>1545</v>
      </c>
      <c r="D1026" s="91" t="s">
        <v>2053</v>
      </c>
      <c r="E1026" s="91" t="s">
        <v>1978</v>
      </c>
      <c r="F1026" s="91" t="s">
        <v>30</v>
      </c>
      <c r="G1026" s="155" t="s">
        <v>2109</v>
      </c>
      <c r="H1026" s="68">
        <v>171.4</v>
      </c>
      <c r="I1026" s="68">
        <v>62.4</v>
      </c>
      <c r="J1026" s="71">
        <f>IF(F1026="女",IF(H1026=0,0,VLOOKUP(I1026/(H1026*H1026/10000),标准!M$108:N$112,2,TRUE)),IF(H1026=0,0,VLOOKUP(I1026/(H1026*H1026/10000),标准!M$74:N$78,2,TRUE)))</f>
        <v>100</v>
      </c>
      <c r="K1026" s="72">
        <v>3294</v>
      </c>
      <c r="L1026" s="71">
        <f>IF(A1026&lt;43,IF(F1026="女",VLOOKUP(K1026,标准!K$108:L$128,2,TRUE),VLOOKUP(K1026,标准!K$74:L$94,2,TRUE)),IF(F1026="女",VLOOKUP(K1026,标准!K$39:L$59,2,TRUE),VLOOKUP(K1026,标准!K$3:L$23,2,TRUE)))</f>
        <v>62</v>
      </c>
      <c r="M1026" s="68">
        <v>10</v>
      </c>
      <c r="N1026" s="71">
        <f>IF(M1026="",0,IF(A1026&lt;43,IF(F1026="女",VLOOKUP(M1026,标准!C$108:D$128,2,TRUE),VLOOKUP(M1026,标准!C$74:D$94,2,TRUE)),IF(F1026="女",VLOOKUP(M1026,标准!C$39:D$59,2,TRUE),VLOOKUP(M1026,标准!C$3:D$23,2,TRUE))))</f>
        <v>68</v>
      </c>
      <c r="O1026" s="76">
        <v>212</v>
      </c>
      <c r="P1026" s="71">
        <f>IF(A1026&lt;43,IF(F1026="女",VLOOKUP(O1026/100,标准!E$108:F$128,2,TRUE),VLOOKUP(O1026/100,标准!E$74:F$94,2,TRUE)),IF(F1026="女",VLOOKUP(O1026/100,标准!E$39:F$59,2,TRUE),VLOOKUP(O1026/100,标准!E$3:F$23,2,TRUE)))</f>
        <v>62</v>
      </c>
      <c r="Q1026" s="81">
        <v>5.1</v>
      </c>
      <c r="R1026" s="71">
        <f>IF(Q1026=0,0,IF(A1026&lt;43,IF(F1026="女",IF(Q1026="",0,VLOOKUP(Q1026,标准!I$108:J$138,2,TRUE)),IF(Q1026="",0,VLOOKUP(Q1026,标准!I$74:J$104,2,TRUE))),IF(F1026="女",IF(Q1026="",0,VLOOKUP(Q1026,标准!I$39:J$69,2,TRUE)),IF(Q1026="",0,VLOOKUP(Q1026,标准!I$3:J$33,2,TRUE)))))</f>
        <v>40</v>
      </c>
      <c r="S1026" s="76">
        <v>2</v>
      </c>
      <c r="T1026" s="71">
        <f>IF(A1026&lt;43,IF(F1026="女",VLOOKUP(S1026,标准!G$108:H$138,2,TRUE),VLOOKUP(S1026,标准!G$74:H$99,2,TRUE)),IF(F1026="女",VLOOKUP(S1026,标准!G$39:H$69,2,TRUE),VLOOKUP(S1026,标准!G$3:H$28,2,TRUE)))</f>
        <v>0</v>
      </c>
      <c r="U1026" s="88">
        <v>8.1</v>
      </c>
      <c r="V1026" s="71">
        <f>IF(U1026=0,0,IF(A1026&lt;43,IF(F1026="女",IF(U1026="",0,VLOOKUP(U1026,标准!A$108:B$128,2,TRUE)),IF(U1026="",0,VLOOKUP(U1026,标准!A$74:B$94,2,TRUE))),IF(F1026="女",IF(U1026="",0,VLOOKUP(U1026,标准!A$39:B$59,2,TRUE)),IF(U1026="",0,VLOOKUP(U1026,标准!A$3:B$23,2,TRUE)))))</f>
        <v>70</v>
      </c>
      <c r="W1026" s="86">
        <f t="shared" ref="W1026:W1089" si="16">V1026*0.2+N1026*0.1+P1026*0.1+T1026*0.1+R1026*0.2+J1026*0.15+L1026*0.15</f>
        <v>59.3</v>
      </c>
      <c r="X1026" s="87">
        <v>4.6</v>
      </c>
      <c r="Y1026" s="87">
        <v>4.5</v>
      </c>
      <c r="Z1026" s="91"/>
      <c r="AA1026" s="97"/>
    </row>
    <row r="1027" customHeight="1" spans="1:27">
      <c r="A1027" s="62">
        <v>40</v>
      </c>
      <c r="B1027" s="63">
        <v>1026</v>
      </c>
      <c r="C1027" s="154" t="s">
        <v>2110</v>
      </c>
      <c r="D1027" s="91" t="s">
        <v>2053</v>
      </c>
      <c r="E1027" s="91" t="s">
        <v>1978</v>
      </c>
      <c r="F1027" s="91" t="s">
        <v>30</v>
      </c>
      <c r="G1027" s="155" t="s">
        <v>2111</v>
      </c>
      <c r="H1027" s="68">
        <v>170.5</v>
      </c>
      <c r="I1027" s="68">
        <v>68</v>
      </c>
      <c r="J1027" s="71">
        <f>IF(F1027="女",IF(H1027=0,0,VLOOKUP(I1027/(H1027*H1027/10000),标准!M$108:N$112,2,TRUE)),IF(H1027=0,0,VLOOKUP(I1027/(H1027*H1027/10000),标准!M$74:N$78,2,TRUE)))</f>
        <v>100</v>
      </c>
      <c r="K1027" s="72">
        <v>4128</v>
      </c>
      <c r="L1027" s="71">
        <f>IF(A1027&lt;43,IF(F1027="女",VLOOKUP(K1027,标准!K$108:L$128,2,TRUE),VLOOKUP(K1027,标准!K$74:L$94,2,TRUE)),IF(F1027="女",VLOOKUP(K1027,标准!K$39:L$59,2,TRUE),VLOOKUP(K1027,标准!K$3:L$23,2,TRUE)))</f>
        <v>76</v>
      </c>
      <c r="M1027" s="68">
        <v>8</v>
      </c>
      <c r="N1027" s="71">
        <f>IF(M1027="",0,IF(A1027&lt;43,IF(F1027="女",VLOOKUP(M1027,标准!C$108:D$128,2,TRUE),VLOOKUP(M1027,标准!C$74:D$94,2,TRUE)),IF(F1027="女",VLOOKUP(M1027,标准!C$39:D$59,2,TRUE),VLOOKUP(M1027,标准!C$3:D$23,2,TRUE))))</f>
        <v>66</v>
      </c>
      <c r="O1027" s="76">
        <v>220</v>
      </c>
      <c r="P1027" s="71">
        <f>IF(A1027&lt;43,IF(F1027="女",VLOOKUP(O1027/100,标准!E$108:F$128,2,TRUE),VLOOKUP(O1027/100,标准!E$74:F$94,2,TRUE)),IF(F1027="女",VLOOKUP(O1027/100,标准!E$39:F$59,2,TRUE),VLOOKUP(O1027/100,标准!E$3:F$23,2,TRUE)))</f>
        <v>66</v>
      </c>
      <c r="Q1027" s="81">
        <v>5.56</v>
      </c>
      <c r="R1027" s="71">
        <f>IF(Q1027=0,0,IF(A1027&lt;43,IF(F1027="女",IF(Q1027="",0,VLOOKUP(Q1027,标准!I$108:J$138,2,TRUE)),IF(Q1027="",0,VLOOKUP(Q1027,标准!I$74:J$104,2,TRUE))),IF(F1027="女",IF(Q1027="",0,VLOOKUP(Q1027,标准!I$39:J$69,2,TRUE)),IF(Q1027="",0,VLOOKUP(Q1027,标准!I$3:J$33,2,TRUE)))))</f>
        <v>10</v>
      </c>
      <c r="S1027" s="76">
        <v>0</v>
      </c>
      <c r="T1027" s="71">
        <f>IF(A1027&lt;43,IF(F1027="女",VLOOKUP(S1027,标准!G$108:H$138,2,TRUE),VLOOKUP(S1027,标准!G$74:H$99,2,TRUE)),IF(F1027="女",VLOOKUP(S1027,标准!G$39:H$69,2,TRUE),VLOOKUP(S1027,标准!G$3:H$28,2,TRUE)))</f>
        <v>0</v>
      </c>
      <c r="U1027" s="88">
        <v>7.5</v>
      </c>
      <c r="V1027" s="71">
        <f>IF(U1027=0,0,IF(A1027&lt;43,IF(F1027="女",IF(U1027="",0,VLOOKUP(U1027,标准!A$108:B$128,2,TRUE)),IF(U1027="",0,VLOOKUP(U1027,标准!A$74:B$94,2,TRUE))),IF(F1027="女",IF(U1027="",0,VLOOKUP(U1027,标准!A$39:B$59,2,TRUE)),IF(U1027="",0,VLOOKUP(U1027,标准!A$3:B$23,2,TRUE)))))</f>
        <v>76</v>
      </c>
      <c r="W1027" s="86">
        <f t="shared" si="16"/>
        <v>56.8</v>
      </c>
      <c r="X1027" s="87">
        <v>3.7</v>
      </c>
      <c r="Y1027" s="87">
        <v>3.7</v>
      </c>
      <c r="Z1027" s="91"/>
      <c r="AA1027" s="97"/>
    </row>
    <row r="1028" customHeight="1" spans="1:27">
      <c r="A1028" s="62">
        <v>40</v>
      </c>
      <c r="B1028" s="63">
        <v>1027</v>
      </c>
      <c r="C1028" s="154" t="s">
        <v>2112</v>
      </c>
      <c r="D1028" s="91" t="s">
        <v>2053</v>
      </c>
      <c r="E1028" s="91" t="s">
        <v>1978</v>
      </c>
      <c r="F1028" s="91" t="s">
        <v>30</v>
      </c>
      <c r="G1028" s="155" t="s">
        <v>2113</v>
      </c>
      <c r="H1028" s="68">
        <v>185</v>
      </c>
      <c r="I1028" s="68">
        <v>62.4</v>
      </c>
      <c r="J1028" s="71">
        <f>IF(F1028="女",IF(H1028=0,0,VLOOKUP(I1028/(H1028*H1028/10000),标准!M$108:N$112,2,TRUE)),IF(H1028=0,0,VLOOKUP(I1028/(H1028*H1028/10000),标准!M$74:N$78,2,TRUE)))</f>
        <v>100</v>
      </c>
      <c r="K1028" s="72">
        <v>3778</v>
      </c>
      <c r="L1028" s="71">
        <f>IF(A1028&lt;43,IF(F1028="女",VLOOKUP(K1028,标准!K$108:L$128,2,TRUE),VLOOKUP(K1028,标准!K$74:L$94,2,TRUE)),IF(F1028="女",VLOOKUP(K1028,标准!K$39:L$59,2,TRUE),VLOOKUP(K1028,标准!K$3:L$23,2,TRUE)))</f>
        <v>70</v>
      </c>
      <c r="M1028" s="68">
        <v>10</v>
      </c>
      <c r="N1028" s="71">
        <f>IF(M1028="",0,IF(A1028&lt;43,IF(F1028="女",VLOOKUP(M1028,标准!C$108:D$128,2,TRUE),VLOOKUP(M1028,标准!C$74:D$94,2,TRUE)),IF(F1028="女",VLOOKUP(M1028,标准!C$39:D$59,2,TRUE),VLOOKUP(M1028,标准!C$3:D$23,2,TRUE))))</f>
        <v>68</v>
      </c>
      <c r="O1028" s="76">
        <v>195</v>
      </c>
      <c r="P1028" s="71">
        <f>IF(A1028&lt;43,IF(F1028="女",VLOOKUP(O1028/100,标准!E$108:F$128,2,TRUE),VLOOKUP(O1028/100,标准!E$74:F$94,2,TRUE)),IF(F1028="女",VLOOKUP(O1028/100,标准!E$39:F$59,2,TRUE),VLOOKUP(O1028/100,标准!E$3:F$23,2,TRUE)))</f>
        <v>30</v>
      </c>
      <c r="Q1028" s="81">
        <v>4.48</v>
      </c>
      <c r="R1028" s="71">
        <f>IF(Q1028=0,0,IF(A1028&lt;43,IF(F1028="女",IF(Q1028="",0,VLOOKUP(Q1028,标准!I$108:J$138,2,TRUE)),IF(Q1028="",0,VLOOKUP(Q1028,标准!I$74:J$104,2,TRUE))),IF(F1028="女",IF(Q1028="",0,VLOOKUP(Q1028,标准!I$39:J$69,2,TRUE)),IF(Q1028="",0,VLOOKUP(Q1028,标准!I$3:J$33,2,TRUE)))))</f>
        <v>50</v>
      </c>
      <c r="S1028" s="76">
        <v>0</v>
      </c>
      <c r="T1028" s="71">
        <f>IF(A1028&lt;43,IF(F1028="女",VLOOKUP(S1028,标准!G$108:H$138,2,TRUE),VLOOKUP(S1028,标准!G$74:H$99,2,TRUE)),IF(F1028="女",VLOOKUP(S1028,标准!G$39:H$69,2,TRUE),VLOOKUP(S1028,标准!G$3:H$28,2,TRUE)))</f>
        <v>0</v>
      </c>
      <c r="U1028" s="88">
        <v>7.9</v>
      </c>
      <c r="V1028" s="71">
        <f>IF(U1028=0,0,IF(A1028&lt;43,IF(F1028="女",IF(U1028="",0,VLOOKUP(U1028,标准!A$108:B$128,2,TRUE)),IF(U1028="",0,VLOOKUP(U1028,标准!A$74:B$94,2,TRUE))),IF(F1028="女",IF(U1028="",0,VLOOKUP(U1028,标准!A$39:B$59,2,TRUE)),IF(U1028="",0,VLOOKUP(U1028,标准!A$3:B$23,2,TRUE)))))</f>
        <v>72</v>
      </c>
      <c r="W1028" s="86">
        <f t="shared" si="16"/>
        <v>59.7</v>
      </c>
      <c r="X1028" s="87">
        <v>4.3</v>
      </c>
      <c r="Y1028" s="87">
        <v>4.3</v>
      </c>
      <c r="Z1028" s="91"/>
      <c r="AA1028" s="97"/>
    </row>
    <row r="1029" customHeight="1" spans="1:27">
      <c r="A1029" s="62">
        <v>40</v>
      </c>
      <c r="B1029" s="63">
        <v>1028</v>
      </c>
      <c r="C1029" s="154" t="s">
        <v>1300</v>
      </c>
      <c r="D1029" s="91" t="s">
        <v>2053</v>
      </c>
      <c r="E1029" s="91" t="s">
        <v>1978</v>
      </c>
      <c r="F1029" s="91" t="s">
        <v>30</v>
      </c>
      <c r="G1029" s="155" t="s">
        <v>2114</v>
      </c>
      <c r="H1029" s="68">
        <v>178.9</v>
      </c>
      <c r="I1029" s="68">
        <v>82.5</v>
      </c>
      <c r="J1029" s="71">
        <f>IF(F1029="女",IF(H1029=0,0,VLOOKUP(I1029/(H1029*H1029/10000),标准!M$108:N$112,2,TRUE)),IF(H1029=0,0,VLOOKUP(I1029/(H1029*H1029/10000),标准!M$74:N$78,2,TRUE)))</f>
        <v>80</v>
      </c>
      <c r="K1029" s="72">
        <v>4878</v>
      </c>
      <c r="L1029" s="71">
        <f>IF(A1029&lt;43,IF(F1029="女",VLOOKUP(K1029,标准!K$108:L$128,2,TRUE),VLOOKUP(K1029,标准!K$74:L$94,2,TRUE)),IF(F1029="女",VLOOKUP(K1029,标准!K$39:L$59,2,TRUE),VLOOKUP(K1029,标准!K$3:L$23,2,TRUE)))</f>
        <v>90</v>
      </c>
      <c r="M1029" s="68">
        <v>20.5</v>
      </c>
      <c r="N1029" s="71">
        <f>IF(M1029="",0,IF(A1029&lt;43,IF(F1029="女",VLOOKUP(M1029,标准!C$108:D$128,2,TRUE),VLOOKUP(M1029,标准!C$74:D$94,2,TRUE)),IF(F1029="女",VLOOKUP(M1029,标准!C$39:D$59,2,TRUE),VLOOKUP(M1029,标准!C$3:D$23,2,TRUE))))</f>
        <v>85</v>
      </c>
      <c r="O1029" s="76">
        <v>216</v>
      </c>
      <c r="P1029" s="71">
        <f>IF(A1029&lt;43,IF(F1029="女",VLOOKUP(O1029/100,标准!E$108:F$128,2,TRUE),VLOOKUP(O1029/100,标准!E$74:F$94,2,TRUE)),IF(F1029="女",VLOOKUP(O1029/100,标准!E$39:F$59,2,TRUE),VLOOKUP(O1029/100,标准!E$3:F$23,2,TRUE)))</f>
        <v>64</v>
      </c>
      <c r="Q1029" s="81">
        <v>4.48</v>
      </c>
      <c r="R1029" s="71">
        <f>IF(Q1029=0,0,IF(A1029&lt;43,IF(F1029="女",IF(Q1029="",0,VLOOKUP(Q1029,标准!I$108:J$138,2,TRUE)),IF(Q1029="",0,VLOOKUP(Q1029,标准!I$74:J$104,2,TRUE))),IF(F1029="女",IF(Q1029="",0,VLOOKUP(Q1029,标准!I$39:J$69,2,TRUE)),IF(Q1029="",0,VLOOKUP(Q1029,标准!I$3:J$33,2,TRUE)))))</f>
        <v>50</v>
      </c>
      <c r="S1029" s="76">
        <v>0</v>
      </c>
      <c r="T1029" s="71">
        <f>IF(A1029&lt;43,IF(F1029="女",VLOOKUP(S1029,标准!G$108:H$138,2,TRUE),VLOOKUP(S1029,标准!G$74:H$99,2,TRUE)),IF(F1029="女",VLOOKUP(S1029,标准!G$39:H$69,2,TRUE),VLOOKUP(S1029,标准!G$3:H$28,2,TRUE)))</f>
        <v>0</v>
      </c>
      <c r="U1029" s="88">
        <v>7.6</v>
      </c>
      <c r="V1029" s="71">
        <f>IF(U1029=0,0,IF(A1029&lt;43,IF(F1029="女",IF(U1029="",0,VLOOKUP(U1029,标准!A$108:B$128,2,TRUE)),IF(U1029="",0,VLOOKUP(U1029,标准!A$74:B$94,2,TRUE))),IF(F1029="女",IF(U1029="",0,VLOOKUP(U1029,标准!A$39:B$59,2,TRUE)),IF(U1029="",0,VLOOKUP(U1029,标准!A$3:B$23,2,TRUE)))))</f>
        <v>74</v>
      </c>
      <c r="W1029" s="86">
        <f t="shared" si="16"/>
        <v>65.2</v>
      </c>
      <c r="X1029" s="87">
        <v>3.7</v>
      </c>
      <c r="Y1029" s="87">
        <v>3.8</v>
      </c>
      <c r="Z1029" s="91"/>
      <c r="AA1029" s="97"/>
    </row>
    <row r="1030" customHeight="1" spans="1:27">
      <c r="A1030" s="62">
        <v>40</v>
      </c>
      <c r="B1030" s="63">
        <v>1029</v>
      </c>
      <c r="C1030" s="154" t="s">
        <v>2115</v>
      </c>
      <c r="D1030" s="91" t="s">
        <v>2053</v>
      </c>
      <c r="E1030" s="91" t="s">
        <v>1978</v>
      </c>
      <c r="F1030" s="91" t="s">
        <v>30</v>
      </c>
      <c r="G1030" s="155" t="s">
        <v>2116</v>
      </c>
      <c r="H1030" s="68">
        <v>177.7</v>
      </c>
      <c r="I1030" s="68">
        <v>83.3</v>
      </c>
      <c r="J1030" s="71">
        <f>IF(F1030="女",IF(H1030=0,0,VLOOKUP(I1030/(H1030*H1030/10000),标准!M$108:N$112,2,TRUE)),IF(H1030=0,0,VLOOKUP(I1030/(H1030*H1030/10000),标准!M$74:N$78,2,TRUE)))</f>
        <v>80</v>
      </c>
      <c r="K1030" s="72">
        <v>4128</v>
      </c>
      <c r="L1030" s="71">
        <f>IF(A1030&lt;43,IF(F1030="女",VLOOKUP(K1030,标准!K$108:L$128,2,TRUE),VLOOKUP(K1030,标准!K$74:L$94,2,TRUE)),IF(F1030="女",VLOOKUP(K1030,标准!K$39:L$59,2,TRUE),VLOOKUP(K1030,标准!K$3:L$23,2,TRUE)))</f>
        <v>76</v>
      </c>
      <c r="M1030" s="68">
        <v>4</v>
      </c>
      <c r="N1030" s="71">
        <f>IF(M1030="",0,IF(A1030&lt;43,IF(F1030="女",VLOOKUP(M1030,标准!C$108:D$128,2,TRUE),VLOOKUP(M1030,标准!C$74:D$94,2,TRUE)),IF(F1030="女",VLOOKUP(M1030,标准!C$39:D$59,2,TRUE),VLOOKUP(M1030,标准!C$3:D$23,2,TRUE))))</f>
        <v>60</v>
      </c>
      <c r="O1030" s="76">
        <v>210</v>
      </c>
      <c r="P1030" s="71">
        <f>IF(A1030&lt;43,IF(F1030="女",VLOOKUP(O1030/100,标准!E$108:F$128,2,TRUE),VLOOKUP(O1030/100,标准!E$74:F$94,2,TRUE)),IF(F1030="女",VLOOKUP(O1030/100,标准!E$39:F$59,2,TRUE),VLOOKUP(O1030/100,标准!E$3:F$23,2,TRUE)))</f>
        <v>60</v>
      </c>
      <c r="Q1030" s="81">
        <v>4.31</v>
      </c>
      <c r="R1030" s="71">
        <f>IF(Q1030=0,0,IF(A1030&lt;43,IF(F1030="女",IF(Q1030="",0,VLOOKUP(Q1030,标准!I$108:J$138,2,TRUE)),IF(Q1030="",0,VLOOKUP(Q1030,标准!I$74:J$104,2,TRUE))),IF(F1030="女",IF(Q1030="",0,VLOOKUP(Q1030,标准!I$39:J$69,2,TRUE)),IF(Q1030="",0,VLOOKUP(Q1030,标准!I$3:J$33,2,TRUE)))))</f>
        <v>60</v>
      </c>
      <c r="S1030" s="76">
        <v>0</v>
      </c>
      <c r="T1030" s="71">
        <f>IF(A1030&lt;43,IF(F1030="女",VLOOKUP(S1030,标准!G$108:H$138,2,TRUE),VLOOKUP(S1030,标准!G$74:H$99,2,TRUE)),IF(F1030="女",VLOOKUP(S1030,标准!G$39:H$69,2,TRUE),VLOOKUP(S1030,标准!G$3:H$28,2,TRUE)))</f>
        <v>0</v>
      </c>
      <c r="U1030" s="88">
        <v>7.5</v>
      </c>
      <c r="V1030" s="71">
        <f>IF(U1030=0,0,IF(A1030&lt;43,IF(F1030="女",IF(U1030="",0,VLOOKUP(U1030,标准!A$108:B$128,2,TRUE)),IF(U1030="",0,VLOOKUP(U1030,标准!A$74:B$94,2,TRUE))),IF(F1030="女",IF(U1030="",0,VLOOKUP(U1030,标准!A$39:B$59,2,TRUE)),IF(U1030="",0,VLOOKUP(U1030,标准!A$3:B$23,2,TRUE)))))</f>
        <v>76</v>
      </c>
      <c r="W1030" s="86">
        <f t="shared" si="16"/>
        <v>62.6</v>
      </c>
      <c r="X1030" s="87">
        <v>3.7</v>
      </c>
      <c r="Y1030" s="87">
        <v>3.7</v>
      </c>
      <c r="Z1030" s="91"/>
      <c r="AA1030" s="97"/>
    </row>
    <row r="1031" customHeight="1" spans="1:27">
      <c r="A1031" s="62">
        <v>40</v>
      </c>
      <c r="B1031" s="63">
        <v>1030</v>
      </c>
      <c r="C1031" s="154" t="s">
        <v>2117</v>
      </c>
      <c r="D1031" s="91" t="s">
        <v>2053</v>
      </c>
      <c r="E1031" s="91" t="s">
        <v>1978</v>
      </c>
      <c r="F1031" s="91" t="s">
        <v>30</v>
      </c>
      <c r="G1031" s="155" t="s">
        <v>2118</v>
      </c>
      <c r="H1031" s="68">
        <v>181.2</v>
      </c>
      <c r="I1031" s="68">
        <v>63.3</v>
      </c>
      <c r="J1031" s="71">
        <f>IF(F1031="女",IF(H1031=0,0,VLOOKUP(I1031/(H1031*H1031/10000),标准!M$108:N$112,2,TRUE)),IF(H1031=0,0,VLOOKUP(I1031/(H1031*H1031/10000),标准!M$74:N$78,2,TRUE)))</f>
        <v>100</v>
      </c>
      <c r="K1031" s="72">
        <v>4260</v>
      </c>
      <c r="L1031" s="71">
        <f>IF(A1031&lt;43,IF(F1031="女",VLOOKUP(K1031,标准!K$108:L$128,2,TRUE),VLOOKUP(K1031,标准!K$74:L$94,2,TRUE)),IF(F1031="女",VLOOKUP(K1031,标准!K$39:L$59,2,TRUE),VLOOKUP(K1031,标准!K$3:L$23,2,TRUE)))</f>
        <v>78</v>
      </c>
      <c r="M1031" s="68">
        <v>0</v>
      </c>
      <c r="N1031" s="71">
        <f>IF(M1031="",0,IF(A1031&lt;43,IF(F1031="女",VLOOKUP(M1031,标准!C$108:D$128,2,TRUE),VLOOKUP(M1031,标准!C$74:D$94,2,TRUE)),IF(F1031="女",VLOOKUP(M1031,标准!C$39:D$59,2,TRUE),VLOOKUP(M1031,标准!C$3:D$23,2,TRUE))))</f>
        <v>20</v>
      </c>
      <c r="O1031" s="76">
        <v>210</v>
      </c>
      <c r="P1031" s="71">
        <f>IF(A1031&lt;43,IF(F1031="女",VLOOKUP(O1031/100,标准!E$108:F$128,2,TRUE),VLOOKUP(O1031/100,标准!E$74:F$94,2,TRUE)),IF(F1031="女",VLOOKUP(O1031/100,标准!E$39:F$59,2,TRUE),VLOOKUP(O1031/100,标准!E$3:F$23,2,TRUE)))</f>
        <v>60</v>
      </c>
      <c r="Q1031" s="81">
        <v>4.1</v>
      </c>
      <c r="R1031" s="71">
        <f>IF(Q1031=0,0,IF(A1031&lt;43,IF(F1031="女",IF(Q1031="",0,VLOOKUP(Q1031,标准!I$108:J$138,2,TRUE)),IF(Q1031="",0,VLOOKUP(Q1031,标准!I$74:J$104,2,TRUE))),IF(F1031="女",IF(Q1031="",0,VLOOKUP(Q1031,标准!I$39:J$69,2,TRUE)),IF(Q1031="",0,VLOOKUP(Q1031,标准!I$3:J$33,2,TRUE)))))</f>
        <v>68</v>
      </c>
      <c r="S1031" s="76">
        <v>7</v>
      </c>
      <c r="T1031" s="71">
        <f>IF(A1031&lt;43,IF(F1031="女",VLOOKUP(S1031,标准!G$108:H$138,2,TRUE),VLOOKUP(S1031,标准!G$74:H$99,2,TRUE)),IF(F1031="女",VLOOKUP(S1031,标准!G$39:H$69,2,TRUE),VLOOKUP(S1031,标准!G$3:H$28,2,TRUE)))</f>
        <v>30</v>
      </c>
      <c r="U1031" s="88">
        <v>7.4</v>
      </c>
      <c r="V1031" s="71">
        <f>IF(U1031=0,0,IF(A1031&lt;43,IF(F1031="女",IF(U1031="",0,VLOOKUP(U1031,标准!A$108:B$128,2,TRUE)),IF(U1031="",0,VLOOKUP(U1031,标准!A$74:B$94,2,TRUE))),IF(F1031="女",IF(U1031="",0,VLOOKUP(U1031,标准!A$39:B$59,2,TRUE)),IF(U1031="",0,VLOOKUP(U1031,标准!A$3:B$23,2,TRUE)))))</f>
        <v>76</v>
      </c>
      <c r="W1031" s="86">
        <f t="shared" si="16"/>
        <v>66.5</v>
      </c>
      <c r="X1031" s="87">
        <v>4.8</v>
      </c>
      <c r="Y1031" s="87">
        <v>4.7</v>
      </c>
      <c r="Z1031" s="91"/>
      <c r="AA1031" s="97"/>
    </row>
    <row r="1032" customHeight="1" spans="1:27">
      <c r="A1032" s="62">
        <v>40</v>
      </c>
      <c r="B1032" s="63">
        <v>1031</v>
      </c>
      <c r="C1032" s="154" t="s">
        <v>2119</v>
      </c>
      <c r="D1032" s="91" t="s">
        <v>2053</v>
      </c>
      <c r="E1032" s="91" t="s">
        <v>1978</v>
      </c>
      <c r="F1032" s="91" t="s">
        <v>30</v>
      </c>
      <c r="G1032" s="155" t="s">
        <v>2120</v>
      </c>
      <c r="H1032" s="68">
        <v>167.9</v>
      </c>
      <c r="I1032" s="68">
        <v>67</v>
      </c>
      <c r="J1032" s="71">
        <f>IF(F1032="女",IF(H1032=0,0,VLOOKUP(I1032/(H1032*H1032/10000),标准!M$108:N$112,2,TRUE)),IF(H1032=0,0,VLOOKUP(I1032/(H1032*H1032/10000),标准!M$74:N$78,2,TRUE)))</f>
        <v>100</v>
      </c>
      <c r="K1032" s="72">
        <v>4563</v>
      </c>
      <c r="L1032" s="71">
        <f>IF(A1032&lt;43,IF(F1032="女",VLOOKUP(K1032,标准!K$108:L$128,2,TRUE),VLOOKUP(K1032,标准!K$74:L$94,2,TRUE)),IF(F1032="女",VLOOKUP(K1032,标准!K$39:L$59,2,TRUE),VLOOKUP(K1032,标准!K$3:L$23,2,TRUE)))</f>
        <v>85</v>
      </c>
      <c r="M1032" s="68">
        <v>21.5</v>
      </c>
      <c r="N1032" s="71">
        <f>IF(M1032="",0,IF(A1032&lt;43,IF(F1032="女",VLOOKUP(M1032,标准!C$108:D$128,2,TRUE),VLOOKUP(M1032,标准!C$74:D$94,2,TRUE)),IF(F1032="女",VLOOKUP(M1032,标准!C$39:D$59,2,TRUE),VLOOKUP(M1032,标准!C$3:D$23,2,TRUE))))</f>
        <v>90</v>
      </c>
      <c r="O1032" s="76">
        <v>225</v>
      </c>
      <c r="P1032" s="71">
        <f>IF(A1032&lt;43,IF(F1032="女",VLOOKUP(O1032/100,标准!E$108:F$128,2,TRUE),VLOOKUP(O1032/100,标准!E$74:F$94,2,TRUE)),IF(F1032="女",VLOOKUP(O1032/100,标准!E$39:F$59,2,TRUE),VLOOKUP(O1032/100,标准!E$3:F$23,2,TRUE)))</f>
        <v>68</v>
      </c>
      <c r="Q1032" s="81">
        <v>5.1</v>
      </c>
      <c r="R1032" s="71">
        <f>IF(Q1032=0,0,IF(A1032&lt;43,IF(F1032="女",IF(Q1032="",0,VLOOKUP(Q1032,标准!I$108:J$138,2,TRUE)),IF(Q1032="",0,VLOOKUP(Q1032,标准!I$74:J$104,2,TRUE))),IF(F1032="女",IF(Q1032="",0,VLOOKUP(Q1032,标准!I$39:J$69,2,TRUE)),IF(Q1032="",0,VLOOKUP(Q1032,标准!I$3:J$33,2,TRUE)))))</f>
        <v>40</v>
      </c>
      <c r="S1032" s="76">
        <v>6</v>
      </c>
      <c r="T1032" s="71">
        <f>IF(A1032&lt;43,IF(F1032="女",VLOOKUP(S1032,标准!G$108:H$138,2,TRUE),VLOOKUP(S1032,标准!G$74:H$99,2,TRUE)),IF(F1032="女",VLOOKUP(S1032,标准!G$39:H$69,2,TRUE),VLOOKUP(S1032,标准!G$3:H$28,2,TRUE)))</f>
        <v>20</v>
      </c>
      <c r="U1032" s="88">
        <v>9</v>
      </c>
      <c r="V1032" s="71">
        <f>IF(U1032=0,0,IF(A1032&lt;43,IF(F1032="女",IF(U1032="",0,VLOOKUP(U1032,标准!A$108:B$128,2,TRUE)),IF(U1032="",0,VLOOKUP(U1032,标准!A$74:B$94,2,TRUE))),IF(F1032="女",IF(U1032="",0,VLOOKUP(U1032,标准!A$39:B$59,2,TRUE)),IF(U1032="",0,VLOOKUP(U1032,标准!A$3:B$23,2,TRUE)))))</f>
        <v>60</v>
      </c>
      <c r="W1032" s="86">
        <f t="shared" si="16"/>
        <v>65.55</v>
      </c>
      <c r="X1032" s="87">
        <v>4.8</v>
      </c>
      <c r="Y1032" s="87">
        <v>4.8</v>
      </c>
      <c r="Z1032" s="91"/>
      <c r="AA1032" s="97"/>
    </row>
    <row r="1033" customHeight="1" spans="1:27">
      <c r="A1033" s="62">
        <v>40</v>
      </c>
      <c r="B1033" s="63">
        <v>1032</v>
      </c>
      <c r="C1033" s="154" t="s">
        <v>2121</v>
      </c>
      <c r="D1033" s="91" t="s">
        <v>2053</v>
      </c>
      <c r="E1033" s="91" t="s">
        <v>1978</v>
      </c>
      <c r="F1033" s="91" t="s">
        <v>34</v>
      </c>
      <c r="G1033" s="155" t="s">
        <v>2122</v>
      </c>
      <c r="H1033" s="68">
        <v>166.2</v>
      </c>
      <c r="I1033" s="68">
        <v>54.5</v>
      </c>
      <c r="J1033" s="71">
        <f>IF(F1033="女",IF(H1033=0,0,VLOOKUP(I1033/(H1033*H1033/10000),标准!M$108:N$112,2,TRUE)),IF(H1033=0,0,VLOOKUP(I1033/(H1033*H1033/10000),标准!M$74:N$78,2,TRUE)))</f>
        <v>100</v>
      </c>
      <c r="K1033" s="72">
        <v>3266</v>
      </c>
      <c r="L1033" s="71">
        <f>IF(A1033&lt;43,IF(F1033="女",VLOOKUP(K1033,标准!K$108:L$128,2,TRUE),VLOOKUP(K1033,标准!K$74:L$94,2,TRUE)),IF(F1033="女",VLOOKUP(K1033,标准!K$39:L$59,2,TRUE),VLOOKUP(K1033,标准!K$3:L$23,2,TRUE)))</f>
        <v>85</v>
      </c>
      <c r="M1033" s="68">
        <v>23.5</v>
      </c>
      <c r="N1033" s="71">
        <f>IF(M1033="",0,IF(A1033&lt;43,IF(F1033="女",VLOOKUP(M1033,标准!C$108:D$128,2,TRUE),VLOOKUP(M1033,标准!C$74:D$94,2,TRUE)),IF(F1033="女",VLOOKUP(M1033,标准!C$39:D$59,2,TRUE),VLOOKUP(M1033,标准!C$3:D$23,2,TRUE))))</f>
        <v>90</v>
      </c>
      <c r="O1033" s="76">
        <v>174</v>
      </c>
      <c r="P1033" s="71">
        <f>IF(A1033&lt;43,IF(F1033="女",VLOOKUP(O1033/100,标准!E$108:F$128,2,TRUE),VLOOKUP(O1033/100,标准!E$74:F$94,2,TRUE)),IF(F1033="女",VLOOKUP(O1033/100,标准!E$39:F$59,2,TRUE),VLOOKUP(O1033/100,标准!E$3:F$23,2,TRUE)))</f>
        <v>74</v>
      </c>
      <c r="Q1033" s="81">
        <v>4.37</v>
      </c>
      <c r="R1033" s="71">
        <f>IF(Q1033=0,0,IF(A1033&lt;43,IF(F1033="女",IF(Q1033="",0,VLOOKUP(Q1033,标准!I$108:J$138,2,TRUE)),IF(Q1033="",0,VLOOKUP(Q1033,标准!I$74:J$104,2,TRUE))),IF(F1033="女",IF(Q1033="",0,VLOOKUP(Q1033,标准!I$39:J$69,2,TRUE)),IF(Q1033="",0,VLOOKUP(Q1033,标准!I$3:J$33,2,TRUE)))))</f>
        <v>50</v>
      </c>
      <c r="S1033" s="76">
        <v>40</v>
      </c>
      <c r="T1033" s="71">
        <f>IF(A1033&lt;43,IF(F1033="女",VLOOKUP(S1033,标准!G$108:H$138,2,TRUE),VLOOKUP(S1033,标准!G$74:H$99,2,TRUE)),IF(F1033="女",VLOOKUP(S1033,标准!G$39:H$69,2,TRUE),VLOOKUP(S1033,标准!G$3:H$28,2,TRUE)))</f>
        <v>74</v>
      </c>
      <c r="U1033" s="88">
        <v>8.3</v>
      </c>
      <c r="V1033" s="71">
        <f>IF(U1033=0,0,IF(A1033&lt;43,IF(F1033="女",IF(U1033="",0,VLOOKUP(U1033,标准!A$108:B$128,2,TRUE)),IF(U1033="",0,VLOOKUP(U1033,标准!A$74:B$94,2,TRUE))),IF(F1033="女",IF(U1033="",0,VLOOKUP(U1033,标准!A$39:B$59,2,TRUE)),IF(U1033="",0,VLOOKUP(U1033,标准!A$3:B$23,2,TRUE)))))</f>
        <v>80</v>
      </c>
      <c r="W1033" s="86">
        <f t="shared" si="16"/>
        <v>77.55</v>
      </c>
      <c r="X1033" s="87">
        <v>3.7</v>
      </c>
      <c r="Y1033" s="87">
        <v>3.7</v>
      </c>
      <c r="Z1033" s="91"/>
      <c r="AA1033" s="97"/>
    </row>
    <row r="1034" customHeight="1" spans="1:27">
      <c r="A1034" s="62">
        <v>40</v>
      </c>
      <c r="B1034" s="63">
        <v>1033</v>
      </c>
      <c r="C1034" s="154" t="s">
        <v>2123</v>
      </c>
      <c r="D1034" s="91" t="s">
        <v>2053</v>
      </c>
      <c r="E1034" s="91" t="s">
        <v>1978</v>
      </c>
      <c r="F1034" s="91" t="s">
        <v>30</v>
      </c>
      <c r="G1034" s="155" t="s">
        <v>2124</v>
      </c>
      <c r="H1034" s="68">
        <v>180.7</v>
      </c>
      <c r="I1034" s="68">
        <v>85.6</v>
      </c>
      <c r="J1034" s="71">
        <f>IF(F1034="女",IF(H1034=0,0,VLOOKUP(I1034/(H1034*H1034/10000),标准!M$108:N$112,2,TRUE)),IF(H1034=0,0,VLOOKUP(I1034/(H1034*H1034/10000),标准!M$74:N$78,2,TRUE)))</f>
        <v>80</v>
      </c>
      <c r="K1034" s="72">
        <v>4818</v>
      </c>
      <c r="L1034" s="71">
        <f>IF(A1034&lt;43,IF(F1034="女",VLOOKUP(K1034,标准!K$108:L$128,2,TRUE),VLOOKUP(K1034,标准!K$74:L$94,2,TRUE)),IF(F1034="女",VLOOKUP(K1034,标准!K$39:L$59,2,TRUE),VLOOKUP(K1034,标准!K$3:L$23,2,TRUE)))</f>
        <v>90</v>
      </c>
      <c r="M1034" s="68">
        <v>8.5</v>
      </c>
      <c r="N1034" s="71">
        <f>IF(M1034="",0,IF(A1034&lt;43,IF(F1034="女",VLOOKUP(M1034,标准!C$108:D$128,2,TRUE),VLOOKUP(M1034,标准!C$74:D$94,2,TRUE)),IF(F1034="女",VLOOKUP(M1034,标准!C$39:D$59,2,TRUE),VLOOKUP(M1034,标准!C$3:D$23,2,TRUE))))</f>
        <v>66</v>
      </c>
      <c r="O1034" s="76">
        <v>225</v>
      </c>
      <c r="P1034" s="71">
        <f>IF(A1034&lt;43,IF(F1034="女",VLOOKUP(O1034/100,标准!E$108:F$128,2,TRUE),VLOOKUP(O1034/100,标准!E$74:F$94,2,TRUE)),IF(F1034="女",VLOOKUP(O1034/100,标准!E$39:F$59,2,TRUE),VLOOKUP(O1034/100,标准!E$3:F$23,2,TRUE)))</f>
        <v>68</v>
      </c>
      <c r="Q1034" s="81">
        <v>4.21</v>
      </c>
      <c r="R1034" s="71">
        <f>IF(Q1034=0,0,IF(A1034&lt;43,IF(F1034="女",IF(Q1034="",0,VLOOKUP(Q1034,标准!I$108:J$138,2,TRUE)),IF(Q1034="",0,VLOOKUP(Q1034,标准!I$74:J$104,2,TRUE))),IF(F1034="女",IF(Q1034="",0,VLOOKUP(Q1034,标准!I$39:J$69,2,TRUE)),IF(Q1034="",0,VLOOKUP(Q1034,标准!I$3:J$33,2,TRUE)))))</f>
        <v>64</v>
      </c>
      <c r="S1034" s="76">
        <v>0</v>
      </c>
      <c r="T1034" s="71">
        <f>IF(A1034&lt;43,IF(F1034="女",VLOOKUP(S1034,标准!G$108:H$138,2,TRUE),VLOOKUP(S1034,标准!G$74:H$99,2,TRUE)),IF(F1034="女",VLOOKUP(S1034,标准!G$39:H$69,2,TRUE),VLOOKUP(S1034,标准!G$3:H$28,2,TRUE)))</f>
        <v>0</v>
      </c>
      <c r="U1034" s="88">
        <v>7.1</v>
      </c>
      <c r="V1034" s="71">
        <f>IF(U1034=0,0,IF(A1034&lt;43,IF(F1034="女",IF(U1034="",0,VLOOKUP(U1034,标准!A$108:B$128,2,TRUE)),IF(U1034="",0,VLOOKUP(U1034,标准!A$74:B$94,2,TRUE))),IF(F1034="女",IF(U1034="",0,VLOOKUP(U1034,标准!A$39:B$59,2,TRUE)),IF(U1034="",0,VLOOKUP(U1034,标准!A$3:B$23,2,TRUE)))))</f>
        <v>80</v>
      </c>
      <c r="W1034" s="86">
        <f t="shared" si="16"/>
        <v>67.7</v>
      </c>
      <c r="X1034" s="87">
        <v>4.3</v>
      </c>
      <c r="Y1034" s="87">
        <v>4.2</v>
      </c>
      <c r="Z1034" s="91"/>
      <c r="AA1034" s="97"/>
    </row>
    <row r="1035" customHeight="1" spans="1:27">
      <c r="A1035" s="62">
        <v>40</v>
      </c>
      <c r="B1035" s="63">
        <v>1034</v>
      </c>
      <c r="C1035" s="154" t="s">
        <v>2125</v>
      </c>
      <c r="D1035" s="91" t="s">
        <v>2053</v>
      </c>
      <c r="E1035" s="91" t="s">
        <v>1978</v>
      </c>
      <c r="F1035" s="91" t="s">
        <v>30</v>
      </c>
      <c r="G1035" s="155" t="s">
        <v>2126</v>
      </c>
      <c r="H1035" s="68">
        <v>172.1</v>
      </c>
      <c r="I1035" s="68">
        <v>84.2</v>
      </c>
      <c r="J1035" s="71">
        <f>IF(F1035="女",IF(H1035=0,0,VLOOKUP(I1035/(H1035*H1035/10000),标准!M$108:N$112,2,TRUE)),IF(H1035=0,0,VLOOKUP(I1035/(H1035*H1035/10000),标准!M$74:N$78,2,TRUE)))</f>
        <v>60</v>
      </c>
      <c r="K1035" s="72">
        <v>4927</v>
      </c>
      <c r="L1035" s="71">
        <f>IF(A1035&lt;43,IF(F1035="女",VLOOKUP(K1035,标准!K$108:L$128,2,TRUE),VLOOKUP(K1035,标准!K$74:L$94,2,TRUE)),IF(F1035="女",VLOOKUP(K1035,标准!K$39:L$59,2,TRUE),VLOOKUP(K1035,标准!K$3:L$23,2,TRUE)))</f>
        <v>95</v>
      </c>
      <c r="M1035" s="103">
        <v>15.8</v>
      </c>
      <c r="N1035" s="71">
        <f>IF(M1035="",0,IF(A1035&lt;43,IF(F1035="女",VLOOKUP(M1035,标准!C$108:D$128,2,TRUE),VLOOKUP(M1035,标准!C$74:D$94,2,TRUE)),IF(F1035="女",VLOOKUP(M1035,标准!C$39:D$59,2,TRUE),VLOOKUP(M1035,标准!C$3:D$23,2,TRUE))))</f>
        <v>76</v>
      </c>
      <c r="O1035" s="76">
        <v>220</v>
      </c>
      <c r="P1035" s="71">
        <f>IF(A1035&lt;43,IF(F1035="女",VLOOKUP(O1035/100,标准!E$108:F$128,2,TRUE),VLOOKUP(O1035/100,标准!E$74:F$94,2,TRUE)),IF(F1035="女",VLOOKUP(O1035/100,标准!E$39:F$59,2,TRUE),VLOOKUP(O1035/100,标准!E$3:F$23,2,TRUE)))</f>
        <v>66</v>
      </c>
      <c r="Q1035" s="81">
        <v>4.07</v>
      </c>
      <c r="R1035" s="71">
        <f>IF(Q1035=0,0,IF(A1035&lt;43,IF(F1035="女",IF(Q1035="",0,VLOOKUP(Q1035,标准!I$108:J$138,2,TRUE)),IF(Q1035="",0,VLOOKUP(Q1035,标准!I$74:J$104,2,TRUE))),IF(F1035="女",IF(Q1035="",0,VLOOKUP(Q1035,标准!I$39:J$69,2,TRUE)),IF(Q1035="",0,VLOOKUP(Q1035,标准!I$3:J$33,2,TRUE)))))</f>
        <v>70</v>
      </c>
      <c r="S1035" s="76">
        <v>11</v>
      </c>
      <c r="T1035" s="71">
        <f>IF(A1035&lt;43,IF(F1035="女",VLOOKUP(S1035,标准!G$108:H$138,2,TRUE),VLOOKUP(S1035,标准!G$74:H$99,2,TRUE)),IF(F1035="女",VLOOKUP(S1035,标准!G$39:H$69,2,TRUE),VLOOKUP(S1035,标准!G$3:H$28,2,TRUE)))</f>
        <v>64</v>
      </c>
      <c r="U1035" s="88">
        <v>7.5</v>
      </c>
      <c r="V1035" s="71">
        <f>IF(U1035=0,0,IF(A1035&lt;43,IF(F1035="女",IF(U1035="",0,VLOOKUP(U1035,标准!A$108:B$128,2,TRUE)),IF(U1035="",0,VLOOKUP(U1035,标准!A$74:B$94,2,TRUE))),IF(F1035="女",IF(U1035="",0,VLOOKUP(U1035,标准!A$39:B$59,2,TRUE)),IF(U1035="",0,VLOOKUP(U1035,标准!A$3:B$23,2,TRUE)))))</f>
        <v>76</v>
      </c>
      <c r="W1035" s="86">
        <f t="shared" si="16"/>
        <v>73.05</v>
      </c>
      <c r="X1035" s="87">
        <v>4.3</v>
      </c>
      <c r="Y1035" s="87">
        <v>4.3</v>
      </c>
      <c r="Z1035" s="91"/>
      <c r="AA1035" s="97"/>
    </row>
    <row r="1036" customHeight="1" spans="1:27">
      <c r="A1036" s="62">
        <v>40</v>
      </c>
      <c r="B1036" s="63">
        <v>1035</v>
      </c>
      <c r="C1036" s="154" t="s">
        <v>2127</v>
      </c>
      <c r="D1036" s="91" t="s">
        <v>2053</v>
      </c>
      <c r="E1036" s="91" t="s">
        <v>1978</v>
      </c>
      <c r="F1036" s="91" t="s">
        <v>30</v>
      </c>
      <c r="G1036" s="155" t="s">
        <v>2128</v>
      </c>
      <c r="H1036" s="68">
        <v>170.6</v>
      </c>
      <c r="I1036" s="68">
        <v>80.1</v>
      </c>
      <c r="J1036" s="71">
        <f>IF(F1036="女",IF(H1036=0,0,VLOOKUP(I1036/(H1036*H1036/10000),标准!M$108:N$112,2,TRUE)),IF(H1036=0,0,VLOOKUP(I1036/(H1036*H1036/10000),标准!M$74:N$78,2,TRUE)))</f>
        <v>80</v>
      </c>
      <c r="K1036" s="72">
        <v>4227</v>
      </c>
      <c r="L1036" s="71">
        <f>IF(A1036&lt;43,IF(F1036="女",VLOOKUP(K1036,标准!K$108:L$128,2,TRUE),VLOOKUP(K1036,标准!K$74:L$94,2,TRUE)),IF(F1036="女",VLOOKUP(K1036,标准!K$39:L$59,2,TRUE),VLOOKUP(K1036,标准!K$3:L$23,2,TRUE)))</f>
        <v>78</v>
      </c>
      <c r="M1036" s="103">
        <v>25.3</v>
      </c>
      <c r="N1036" s="71">
        <f>IF(M1036="",0,IF(A1036&lt;43,IF(F1036="女",VLOOKUP(M1036,标准!C$108:D$128,2,TRUE),VLOOKUP(M1036,标准!C$74:D$94,2,TRUE)),IF(F1036="女",VLOOKUP(M1036,标准!C$39:D$59,2,TRUE),VLOOKUP(M1036,标准!C$3:D$23,2,TRUE))))</f>
        <v>100</v>
      </c>
      <c r="O1036" s="76">
        <v>210</v>
      </c>
      <c r="P1036" s="71">
        <f>IF(A1036&lt;43,IF(F1036="女",VLOOKUP(O1036/100,标准!E$108:F$128,2,TRUE),VLOOKUP(O1036/100,标准!E$74:F$94,2,TRUE)),IF(F1036="女",VLOOKUP(O1036/100,标准!E$39:F$59,2,TRUE),VLOOKUP(O1036/100,标准!E$3:F$23,2,TRUE)))</f>
        <v>60</v>
      </c>
      <c r="Q1036" s="81">
        <v>4.08</v>
      </c>
      <c r="R1036" s="71">
        <f>IF(Q1036=0,0,IF(A1036&lt;43,IF(F1036="女",IF(Q1036="",0,VLOOKUP(Q1036,标准!I$108:J$138,2,TRUE)),IF(Q1036="",0,VLOOKUP(Q1036,标准!I$74:J$104,2,TRUE))),IF(F1036="女",IF(Q1036="",0,VLOOKUP(Q1036,标准!I$39:J$69,2,TRUE)),IF(Q1036="",0,VLOOKUP(Q1036,标准!I$3:J$33,2,TRUE)))))</f>
        <v>68</v>
      </c>
      <c r="S1036" s="76">
        <v>0</v>
      </c>
      <c r="T1036" s="71">
        <f>IF(A1036&lt;43,IF(F1036="女",VLOOKUP(S1036,标准!G$108:H$138,2,TRUE),VLOOKUP(S1036,标准!G$74:H$99,2,TRUE)),IF(F1036="女",VLOOKUP(S1036,标准!G$39:H$69,2,TRUE),VLOOKUP(S1036,标准!G$3:H$28,2,TRUE)))</f>
        <v>0</v>
      </c>
      <c r="U1036" s="88">
        <v>7.7</v>
      </c>
      <c r="V1036" s="71">
        <f>IF(U1036=0,0,IF(A1036&lt;43,IF(F1036="女",IF(U1036="",0,VLOOKUP(U1036,标准!A$108:B$128,2,TRUE)),IF(U1036="",0,VLOOKUP(U1036,标准!A$74:B$94,2,TRUE))),IF(F1036="女",IF(U1036="",0,VLOOKUP(U1036,标准!A$39:B$59,2,TRUE)),IF(U1036="",0,VLOOKUP(U1036,标准!A$3:B$23,2,TRUE)))))</f>
        <v>74</v>
      </c>
      <c r="W1036" s="86">
        <f t="shared" si="16"/>
        <v>68.1</v>
      </c>
      <c r="X1036" s="87">
        <v>4.3</v>
      </c>
      <c r="Y1036" s="87">
        <v>4.2</v>
      </c>
      <c r="Z1036" s="91"/>
      <c r="AA1036" s="97"/>
    </row>
    <row r="1037" customHeight="1" spans="1:27">
      <c r="A1037" s="62">
        <v>40</v>
      </c>
      <c r="B1037" s="63">
        <v>1036</v>
      </c>
      <c r="C1037" s="154" t="s">
        <v>2129</v>
      </c>
      <c r="D1037" s="91" t="s">
        <v>2053</v>
      </c>
      <c r="E1037" s="91" t="s">
        <v>1978</v>
      </c>
      <c r="F1037" s="91" t="s">
        <v>30</v>
      </c>
      <c r="G1037" s="155" t="s">
        <v>2130</v>
      </c>
      <c r="H1037" s="68">
        <v>163.7</v>
      </c>
      <c r="I1037" s="68">
        <v>74.3</v>
      </c>
      <c r="J1037" s="71">
        <f>IF(F1037="女",IF(H1037=0,0,VLOOKUP(I1037/(H1037*H1037/10000),标准!M$108:N$112,2,TRUE)),IF(H1037=0,0,VLOOKUP(I1037/(H1037*H1037/10000),标准!M$74:N$78,2,TRUE)))</f>
        <v>80</v>
      </c>
      <c r="K1037" s="72">
        <v>4125</v>
      </c>
      <c r="L1037" s="71">
        <f>IF(A1037&lt;43,IF(F1037="女",VLOOKUP(K1037,标准!K$108:L$128,2,TRUE),VLOOKUP(K1037,标准!K$74:L$94,2,TRUE)),IF(F1037="女",VLOOKUP(K1037,标准!K$39:L$59,2,TRUE),VLOOKUP(K1037,标准!K$3:L$23,2,TRUE)))</f>
        <v>76</v>
      </c>
      <c r="M1037" s="103">
        <v>14.3</v>
      </c>
      <c r="N1037" s="71">
        <f>IF(M1037="",0,IF(A1037&lt;43,IF(F1037="女",VLOOKUP(M1037,标准!C$108:D$128,2,TRUE),VLOOKUP(M1037,标准!C$74:D$94,2,TRUE)),IF(F1037="女",VLOOKUP(M1037,标准!C$39:D$59,2,TRUE),VLOOKUP(M1037,标准!C$3:D$23,2,TRUE))))</f>
        <v>74</v>
      </c>
      <c r="O1037" s="76">
        <v>210</v>
      </c>
      <c r="P1037" s="71">
        <f>IF(A1037&lt;43,IF(F1037="女",VLOOKUP(O1037/100,标准!E$108:F$128,2,TRUE),VLOOKUP(O1037/100,标准!E$74:F$94,2,TRUE)),IF(F1037="女",VLOOKUP(O1037/100,标准!E$39:F$59,2,TRUE),VLOOKUP(O1037/100,标准!E$3:F$23,2,TRUE)))</f>
        <v>60</v>
      </c>
      <c r="Q1037" s="81">
        <v>4.39</v>
      </c>
      <c r="R1037" s="71">
        <f>IF(Q1037=0,0,IF(A1037&lt;43,IF(F1037="女",IF(Q1037="",0,VLOOKUP(Q1037,标准!I$108:J$138,2,TRUE)),IF(Q1037="",0,VLOOKUP(Q1037,标准!I$74:J$104,2,TRUE))),IF(F1037="女",IF(Q1037="",0,VLOOKUP(Q1037,标准!I$39:J$69,2,TRUE)),IF(Q1037="",0,VLOOKUP(Q1037,标准!I$3:J$33,2,TRUE)))))</f>
        <v>50</v>
      </c>
      <c r="S1037" s="76">
        <v>0</v>
      </c>
      <c r="T1037" s="71">
        <f>IF(A1037&lt;43,IF(F1037="女",VLOOKUP(S1037,标准!G$108:H$138,2,TRUE),VLOOKUP(S1037,标准!G$74:H$99,2,TRUE)),IF(F1037="女",VLOOKUP(S1037,标准!G$39:H$69,2,TRUE),VLOOKUP(S1037,标准!G$3:H$28,2,TRUE)))</f>
        <v>0</v>
      </c>
      <c r="U1037" s="88">
        <v>7.7</v>
      </c>
      <c r="V1037" s="71">
        <f>IF(U1037=0,0,IF(A1037&lt;43,IF(F1037="女",IF(U1037="",0,VLOOKUP(U1037,标准!A$108:B$128,2,TRUE)),IF(U1037="",0,VLOOKUP(U1037,标准!A$74:B$94,2,TRUE))),IF(F1037="女",IF(U1037="",0,VLOOKUP(U1037,标准!A$39:B$59,2,TRUE)),IF(U1037="",0,VLOOKUP(U1037,标准!A$3:B$23,2,TRUE)))))</f>
        <v>74</v>
      </c>
      <c r="W1037" s="86">
        <f t="shared" si="16"/>
        <v>61.6</v>
      </c>
      <c r="X1037" s="87">
        <v>3.9</v>
      </c>
      <c r="Y1037" s="87">
        <v>4</v>
      </c>
      <c r="Z1037" s="91"/>
      <c r="AA1037" s="97" t="s">
        <v>407</v>
      </c>
    </row>
    <row r="1038" customHeight="1" spans="1:27">
      <c r="A1038" s="62">
        <v>40</v>
      </c>
      <c r="B1038" s="63">
        <v>1037</v>
      </c>
      <c r="C1038" s="154" t="s">
        <v>2131</v>
      </c>
      <c r="D1038" s="91" t="s">
        <v>2053</v>
      </c>
      <c r="E1038" s="91" t="s">
        <v>1978</v>
      </c>
      <c r="F1038" s="91" t="s">
        <v>30</v>
      </c>
      <c r="G1038" s="155" t="s">
        <v>2132</v>
      </c>
      <c r="H1038" s="68">
        <v>167.8</v>
      </c>
      <c r="I1038" s="68">
        <v>55.9</v>
      </c>
      <c r="J1038" s="71">
        <f>IF(F1038="女",IF(H1038=0,0,VLOOKUP(I1038/(H1038*H1038/10000),标准!M$108:N$112,2,TRUE)),IF(H1038=0,0,VLOOKUP(I1038/(H1038*H1038/10000),标准!M$74:N$78,2,TRUE)))</f>
        <v>100</v>
      </c>
      <c r="K1038" s="72">
        <v>4175</v>
      </c>
      <c r="L1038" s="71">
        <f>IF(A1038&lt;43,IF(F1038="女",VLOOKUP(K1038,标准!K$108:L$128,2,TRUE),VLOOKUP(K1038,标准!K$74:L$94,2,TRUE)),IF(F1038="女",VLOOKUP(K1038,标准!K$39:L$59,2,TRUE),VLOOKUP(K1038,标准!K$3:L$23,2,TRUE)))</f>
        <v>76</v>
      </c>
      <c r="M1038" s="103">
        <v>11.6</v>
      </c>
      <c r="N1038" s="71">
        <f>IF(M1038="",0,IF(A1038&lt;43,IF(F1038="女",VLOOKUP(M1038,标准!C$108:D$128,2,TRUE),VLOOKUP(M1038,标准!C$74:D$94,2,TRUE)),IF(F1038="女",VLOOKUP(M1038,标准!C$39:D$59,2,TRUE),VLOOKUP(M1038,标准!C$3:D$23,2,TRUE))))</f>
        <v>70</v>
      </c>
      <c r="O1038" s="76">
        <v>240</v>
      </c>
      <c r="P1038" s="71">
        <f>IF(A1038&lt;43,IF(F1038="女",VLOOKUP(O1038/100,标准!E$108:F$128,2,TRUE),VLOOKUP(O1038/100,标准!E$74:F$94,2,TRUE)),IF(F1038="女",VLOOKUP(O1038/100,标准!E$39:F$59,2,TRUE),VLOOKUP(O1038/100,标准!E$3:F$23,2,TRUE)))</f>
        <v>76</v>
      </c>
      <c r="Q1038" s="81">
        <v>4.15</v>
      </c>
      <c r="R1038" s="71">
        <f>IF(Q1038=0,0,IF(A1038&lt;43,IF(F1038="女",IF(Q1038="",0,VLOOKUP(Q1038,标准!I$108:J$138,2,TRUE)),IF(Q1038="",0,VLOOKUP(Q1038,标准!I$74:J$104,2,TRUE))),IF(F1038="女",IF(Q1038="",0,VLOOKUP(Q1038,标准!I$39:J$69,2,TRUE)),IF(Q1038="",0,VLOOKUP(Q1038,标准!I$3:J$33,2,TRUE)))))</f>
        <v>66</v>
      </c>
      <c r="S1038" s="76">
        <v>6</v>
      </c>
      <c r="T1038" s="71">
        <f>IF(A1038&lt;43,IF(F1038="女",VLOOKUP(S1038,标准!G$108:H$138,2,TRUE),VLOOKUP(S1038,标准!G$74:H$99,2,TRUE)),IF(F1038="女",VLOOKUP(S1038,标准!G$39:H$69,2,TRUE),VLOOKUP(S1038,标准!G$3:H$28,2,TRUE)))</f>
        <v>20</v>
      </c>
      <c r="U1038" s="88">
        <v>7.1</v>
      </c>
      <c r="V1038" s="71">
        <f>IF(U1038=0,0,IF(A1038&lt;43,IF(F1038="女",IF(U1038="",0,VLOOKUP(U1038,标准!A$108:B$128,2,TRUE)),IF(U1038="",0,VLOOKUP(U1038,标准!A$74:B$94,2,TRUE))),IF(F1038="女",IF(U1038="",0,VLOOKUP(U1038,标准!A$39:B$59,2,TRUE)),IF(U1038="",0,VLOOKUP(U1038,标准!A$3:B$23,2,TRUE)))))</f>
        <v>80</v>
      </c>
      <c r="W1038" s="86">
        <f t="shared" si="16"/>
        <v>72.2</v>
      </c>
      <c r="X1038" s="87">
        <v>3.9</v>
      </c>
      <c r="Y1038" s="87">
        <v>3.9</v>
      </c>
      <c r="Z1038" s="91"/>
      <c r="AA1038" s="97"/>
    </row>
    <row r="1039" customHeight="1" spans="1:27">
      <c r="A1039" s="62">
        <v>40</v>
      </c>
      <c r="B1039" s="63">
        <v>1038</v>
      </c>
      <c r="C1039" s="154" t="s">
        <v>2133</v>
      </c>
      <c r="D1039" s="91" t="s">
        <v>2053</v>
      </c>
      <c r="E1039" s="91" t="s">
        <v>1978</v>
      </c>
      <c r="F1039" s="91" t="s">
        <v>30</v>
      </c>
      <c r="G1039" s="155" t="s">
        <v>2134</v>
      </c>
      <c r="H1039" s="68">
        <v>179.3</v>
      </c>
      <c r="I1039" s="68">
        <v>91.5</v>
      </c>
      <c r="J1039" s="71">
        <f>IF(F1039="女",IF(H1039=0,0,VLOOKUP(I1039/(H1039*H1039/10000),标准!M$108:N$112,2,TRUE)),IF(H1039=0,0,VLOOKUP(I1039/(H1039*H1039/10000),标准!M$74:N$78,2,TRUE)))</f>
        <v>60</v>
      </c>
      <c r="K1039" s="72">
        <v>4962</v>
      </c>
      <c r="L1039" s="71">
        <f>IF(A1039&lt;43,IF(F1039="女",VLOOKUP(K1039,标准!K$108:L$128,2,TRUE),VLOOKUP(K1039,标准!K$74:L$94,2,TRUE)),IF(F1039="女",VLOOKUP(K1039,标准!K$39:L$59,2,TRUE),VLOOKUP(K1039,标准!K$3:L$23,2,TRUE)))</f>
        <v>95</v>
      </c>
      <c r="M1039" s="103">
        <v>16</v>
      </c>
      <c r="N1039" s="71">
        <f>IF(M1039="",0,IF(A1039&lt;43,IF(F1039="女",VLOOKUP(M1039,标准!C$108:D$128,2,TRUE),VLOOKUP(M1039,标准!C$74:D$94,2,TRUE)),IF(F1039="女",VLOOKUP(M1039,标准!C$39:D$59,2,TRUE),VLOOKUP(M1039,标准!C$3:D$23,2,TRUE))))</f>
        <v>76</v>
      </c>
      <c r="O1039" s="76">
        <v>210</v>
      </c>
      <c r="P1039" s="71">
        <f>IF(A1039&lt;43,IF(F1039="女",VLOOKUP(O1039/100,标准!E$108:F$128,2,TRUE),VLOOKUP(O1039/100,标准!E$74:F$94,2,TRUE)),IF(F1039="女",VLOOKUP(O1039/100,标准!E$39:F$59,2,TRUE),VLOOKUP(O1039/100,标准!E$3:F$23,2,TRUE)))</f>
        <v>60</v>
      </c>
      <c r="Q1039" s="81">
        <v>4.09</v>
      </c>
      <c r="R1039" s="71">
        <f>IF(Q1039=0,0,IF(A1039&lt;43,IF(F1039="女",IF(Q1039="",0,VLOOKUP(Q1039,标准!I$108:J$138,2,TRUE)),IF(Q1039="",0,VLOOKUP(Q1039,标准!I$74:J$104,2,TRUE))),IF(F1039="女",IF(Q1039="",0,VLOOKUP(Q1039,标准!I$39:J$69,2,TRUE)),IF(Q1039="",0,VLOOKUP(Q1039,标准!I$3:J$33,2,TRUE)))))</f>
        <v>68</v>
      </c>
      <c r="S1039" s="76">
        <v>0</v>
      </c>
      <c r="T1039" s="71">
        <f>IF(A1039&lt;43,IF(F1039="女",VLOOKUP(S1039,标准!G$108:H$138,2,TRUE),VLOOKUP(S1039,标准!G$74:H$99,2,TRUE)),IF(F1039="女",VLOOKUP(S1039,标准!G$39:H$69,2,TRUE),VLOOKUP(S1039,标准!G$3:H$28,2,TRUE)))</f>
        <v>0</v>
      </c>
      <c r="U1039" s="88">
        <v>8.1</v>
      </c>
      <c r="V1039" s="71">
        <f>IF(U1039=0,0,IF(A1039&lt;43,IF(F1039="女",IF(U1039="",0,VLOOKUP(U1039,标准!A$108:B$128,2,TRUE)),IF(U1039="",0,VLOOKUP(U1039,标准!A$74:B$94,2,TRUE))),IF(F1039="女",IF(U1039="",0,VLOOKUP(U1039,标准!A$39:B$59,2,TRUE)),IF(U1039="",0,VLOOKUP(U1039,标准!A$3:B$23,2,TRUE)))))</f>
        <v>70</v>
      </c>
      <c r="W1039" s="86">
        <f t="shared" si="16"/>
        <v>64.45</v>
      </c>
      <c r="X1039" s="87">
        <v>4.1</v>
      </c>
      <c r="Y1039" s="87">
        <v>4.4</v>
      </c>
      <c r="Z1039" s="91"/>
      <c r="AA1039" s="97"/>
    </row>
    <row r="1040" customHeight="1" spans="1:27">
      <c r="A1040" s="62">
        <v>40</v>
      </c>
      <c r="B1040" s="63">
        <v>1039</v>
      </c>
      <c r="C1040" s="154" t="s">
        <v>2135</v>
      </c>
      <c r="D1040" s="91" t="s">
        <v>2053</v>
      </c>
      <c r="E1040" s="91" t="s">
        <v>1978</v>
      </c>
      <c r="F1040" s="91" t="s">
        <v>34</v>
      </c>
      <c r="G1040" s="155" t="s">
        <v>2136</v>
      </c>
      <c r="H1040" s="68"/>
      <c r="I1040" s="68"/>
      <c r="J1040" s="71">
        <f>IF(F1040="女",IF(H1040=0,0,VLOOKUP(I1040/(H1040*H1040/10000),标准!M$108:N$112,2,TRUE)),IF(H1040=0,0,VLOOKUP(I1040/(H1040*H1040/10000),标准!M$74:N$78,2,TRUE)))</f>
        <v>0</v>
      </c>
      <c r="K1040" s="72"/>
      <c r="L1040" s="71">
        <f>IF(A1040&lt;43,IF(F1040="女",VLOOKUP(K1040,标准!K$108:L$128,2,TRUE),VLOOKUP(K1040,标准!K$74:L$94,2,TRUE)),IF(F1040="女",VLOOKUP(K1040,标准!K$39:L$59,2,TRUE),VLOOKUP(K1040,标准!K$3:L$23,2,TRUE)))</f>
        <v>0</v>
      </c>
      <c r="M1040" s="68">
        <v>0</v>
      </c>
      <c r="N1040" s="71">
        <f>IF(M1040="",0,IF(A1040&lt;43,IF(F1040="女",VLOOKUP(M1040,标准!C$108:D$128,2,TRUE),VLOOKUP(M1040,标准!C$74:D$94,2,TRUE)),IF(F1040="女",VLOOKUP(M1040,标准!C$39:D$59,2,TRUE),VLOOKUP(M1040,标准!C$3:D$23,2,TRUE))))</f>
        <v>0</v>
      </c>
      <c r="O1040" s="76"/>
      <c r="P1040" s="71">
        <f>IF(A1040&lt;43,IF(F1040="女",VLOOKUP(O1040/100,标准!E$108:F$128,2,TRUE),VLOOKUP(O1040/100,标准!E$74:F$94,2,TRUE)),IF(F1040="女",VLOOKUP(O1040/100,标准!E$39:F$59,2,TRUE),VLOOKUP(O1040/100,标准!E$3:F$23,2,TRUE)))</f>
        <v>0</v>
      </c>
      <c r="Q1040" s="81"/>
      <c r="R1040" s="71">
        <f>IF(Q1040=0,0,IF(A1040&lt;43,IF(F1040="女",IF(Q1040="",0,VLOOKUP(Q1040,标准!I$108:J$138,2,TRUE)),IF(Q1040="",0,VLOOKUP(Q1040,标准!I$74:J$104,2,TRUE))),IF(F1040="女",IF(Q1040="",0,VLOOKUP(Q1040,标准!I$39:J$69,2,TRUE)),IF(Q1040="",0,VLOOKUP(Q1040,标准!I$3:J$33,2,TRUE)))))</f>
        <v>0</v>
      </c>
      <c r="S1040" s="76"/>
      <c r="T1040" s="71">
        <f>IF(A1040&lt;43,IF(F1040="女",VLOOKUP(S1040,标准!G$108:H$138,2,TRUE),VLOOKUP(S1040,标准!G$74:H$99,2,TRUE)),IF(F1040="女",VLOOKUP(S1040,标准!G$39:H$69,2,TRUE),VLOOKUP(S1040,标准!G$3:H$28,2,TRUE)))</f>
        <v>0</v>
      </c>
      <c r="U1040" s="88"/>
      <c r="V1040" s="71">
        <f>IF(U1040=0,0,IF(A1040&lt;43,IF(F1040="女",IF(U1040="",0,VLOOKUP(U1040,标准!A$108:B$128,2,TRUE)),IF(U1040="",0,VLOOKUP(U1040,标准!A$74:B$94,2,TRUE))),IF(F1040="女",IF(U1040="",0,VLOOKUP(U1040,标准!A$39:B$59,2,TRUE)),IF(U1040="",0,VLOOKUP(U1040,标准!A$3:B$23,2,TRUE)))))</f>
        <v>0</v>
      </c>
      <c r="W1040" s="86">
        <v>60</v>
      </c>
      <c r="X1040" s="87"/>
      <c r="Y1040" s="87"/>
      <c r="Z1040" s="91"/>
      <c r="AA1040" s="97" t="s">
        <v>108</v>
      </c>
    </row>
    <row r="1041" customHeight="1" spans="1:27">
      <c r="A1041" s="62">
        <v>40</v>
      </c>
      <c r="B1041" s="63">
        <v>1040</v>
      </c>
      <c r="C1041" s="154" t="s">
        <v>2137</v>
      </c>
      <c r="D1041" s="91" t="s">
        <v>2053</v>
      </c>
      <c r="E1041" s="91" t="s">
        <v>1978</v>
      </c>
      <c r="F1041" s="91" t="s">
        <v>30</v>
      </c>
      <c r="G1041" s="155" t="s">
        <v>2138</v>
      </c>
      <c r="H1041" s="68">
        <v>172.7</v>
      </c>
      <c r="I1041" s="68">
        <v>72.8</v>
      </c>
      <c r="J1041" s="71">
        <f>IF(F1041="女",IF(H1041=0,0,VLOOKUP(I1041/(H1041*H1041/10000),标准!M$108:N$112,2,TRUE)),IF(H1041=0,0,VLOOKUP(I1041/(H1041*H1041/10000),标准!M$74:N$78,2,TRUE)))</f>
        <v>80</v>
      </c>
      <c r="K1041" s="72">
        <v>3607</v>
      </c>
      <c r="L1041" s="71">
        <f>IF(A1041&lt;43,IF(F1041="女",VLOOKUP(K1041,标准!K$108:L$128,2,TRUE),VLOOKUP(K1041,标准!K$74:L$94,2,TRUE)),IF(F1041="女",VLOOKUP(K1041,标准!K$39:L$59,2,TRUE),VLOOKUP(K1041,标准!K$3:L$23,2,TRUE)))</f>
        <v>68</v>
      </c>
      <c r="M1041" s="68">
        <v>0</v>
      </c>
      <c r="N1041" s="71">
        <f>IF(M1041="",0,IF(A1041&lt;43,IF(F1041="女",VLOOKUP(M1041,标准!C$108:D$128,2,TRUE),VLOOKUP(M1041,标准!C$74:D$94,2,TRUE)),IF(F1041="女",VLOOKUP(M1041,标准!C$39:D$59,2,TRUE),VLOOKUP(M1041,标准!C$3:D$23,2,TRUE))))</f>
        <v>20</v>
      </c>
      <c r="O1041" s="76"/>
      <c r="P1041" s="71">
        <f>IF(A1041&lt;43,IF(F1041="女",VLOOKUP(O1041/100,标准!E$108:F$128,2,TRUE),VLOOKUP(O1041/100,标准!E$74:F$94,2,TRUE)),IF(F1041="女",VLOOKUP(O1041/100,标准!E$39:F$59,2,TRUE),VLOOKUP(O1041/100,标准!E$3:F$23,2,TRUE)))</f>
        <v>0</v>
      </c>
      <c r="Q1041" s="81"/>
      <c r="R1041" s="71">
        <f>IF(Q1041=0,0,IF(A1041&lt;43,IF(F1041="女",IF(Q1041="",0,VLOOKUP(Q1041,标准!I$108:J$138,2,TRUE)),IF(Q1041="",0,VLOOKUP(Q1041,标准!I$74:J$104,2,TRUE))),IF(F1041="女",IF(Q1041="",0,VLOOKUP(Q1041,标准!I$39:J$69,2,TRUE)),IF(Q1041="",0,VLOOKUP(Q1041,标准!I$3:J$33,2,TRUE)))))</f>
        <v>0</v>
      </c>
      <c r="S1041" s="76"/>
      <c r="T1041" s="71">
        <f>IF(A1041&lt;43,IF(F1041="女",VLOOKUP(S1041,标准!G$108:H$138,2,TRUE),VLOOKUP(S1041,标准!G$74:H$99,2,TRUE)),IF(F1041="女",VLOOKUP(S1041,标准!G$39:H$69,2,TRUE),VLOOKUP(S1041,标准!G$3:H$28,2,TRUE)))</f>
        <v>0</v>
      </c>
      <c r="U1041" s="88"/>
      <c r="V1041" s="71">
        <f>IF(U1041=0,0,IF(A1041&lt;43,IF(F1041="女",IF(U1041="",0,VLOOKUP(U1041,标准!A$108:B$128,2,TRUE)),IF(U1041="",0,VLOOKUP(U1041,标准!A$74:B$94,2,TRUE))),IF(F1041="女",IF(U1041="",0,VLOOKUP(U1041,标准!A$39:B$59,2,TRUE)),IF(U1041="",0,VLOOKUP(U1041,标准!A$3:B$23,2,TRUE)))))</f>
        <v>0</v>
      </c>
      <c r="W1041" s="86">
        <v>60</v>
      </c>
      <c r="X1041" s="87">
        <v>4.7</v>
      </c>
      <c r="Y1041" s="87">
        <v>4.9</v>
      </c>
      <c r="Z1041" s="91"/>
      <c r="AA1041" s="97" t="s">
        <v>108</v>
      </c>
    </row>
    <row r="1042" customHeight="1" spans="1:27">
      <c r="A1042" s="62">
        <v>40</v>
      </c>
      <c r="B1042" s="63">
        <v>1041</v>
      </c>
      <c r="C1042" s="154" t="s">
        <v>2139</v>
      </c>
      <c r="D1042" s="91" t="s">
        <v>2053</v>
      </c>
      <c r="E1042" s="91" t="s">
        <v>1978</v>
      </c>
      <c r="F1042" s="91" t="s">
        <v>30</v>
      </c>
      <c r="G1042" s="155" t="s">
        <v>2140</v>
      </c>
      <c r="H1042" s="68">
        <v>171.3</v>
      </c>
      <c r="I1042" s="68">
        <v>84.7</v>
      </c>
      <c r="J1042" s="71">
        <f>IF(F1042="女",IF(H1042=0,0,VLOOKUP(I1042/(H1042*H1042/10000),标准!M$108:N$112,2,TRUE)),IF(H1042=0,0,VLOOKUP(I1042/(H1042*H1042/10000),标准!M$74:N$78,2,TRUE)))</f>
        <v>60</v>
      </c>
      <c r="K1042" s="72">
        <v>4669</v>
      </c>
      <c r="L1042" s="71">
        <f>IF(A1042&lt;43,IF(F1042="女",VLOOKUP(K1042,标准!K$108:L$128,2,TRUE),VLOOKUP(K1042,标准!K$74:L$94,2,TRUE)),IF(F1042="女",VLOOKUP(K1042,标准!K$39:L$59,2,TRUE),VLOOKUP(K1042,标准!K$3:L$23,2,TRUE)))</f>
        <v>85</v>
      </c>
      <c r="M1042" s="68">
        <v>4</v>
      </c>
      <c r="N1042" s="71">
        <f>IF(M1042="",0,IF(A1042&lt;43,IF(F1042="女",VLOOKUP(M1042,标准!C$108:D$128,2,TRUE),VLOOKUP(M1042,标准!C$74:D$94,2,TRUE)),IF(F1042="女",VLOOKUP(M1042,标准!C$39:D$59,2,TRUE),VLOOKUP(M1042,标准!C$3:D$23,2,TRUE))))</f>
        <v>60</v>
      </c>
      <c r="O1042" s="76">
        <v>230</v>
      </c>
      <c r="P1042" s="71">
        <f>IF(A1042&lt;43,IF(F1042="女",VLOOKUP(O1042/100,标准!E$108:F$128,2,TRUE),VLOOKUP(O1042/100,标准!E$74:F$94,2,TRUE)),IF(F1042="女",VLOOKUP(O1042/100,标准!E$39:F$59,2,TRUE),VLOOKUP(O1042/100,标准!E$3:F$23,2,TRUE)))</f>
        <v>70</v>
      </c>
      <c r="Q1042" s="81">
        <v>4.43</v>
      </c>
      <c r="R1042" s="71">
        <f>IF(Q1042=0,0,IF(A1042&lt;43,IF(F1042="女",IF(Q1042="",0,VLOOKUP(Q1042,标准!I$108:J$138,2,TRUE)),IF(Q1042="",0,VLOOKUP(Q1042,标准!I$74:J$104,2,TRUE))),IF(F1042="女",IF(Q1042="",0,VLOOKUP(Q1042,标准!I$39:J$69,2,TRUE)),IF(Q1042="",0,VLOOKUP(Q1042,标准!I$3:J$33,2,TRUE)))))</f>
        <v>50</v>
      </c>
      <c r="S1042" s="76">
        <v>0</v>
      </c>
      <c r="T1042" s="71">
        <f>IF(A1042&lt;43,IF(F1042="女",VLOOKUP(S1042,标准!G$108:H$138,2,TRUE),VLOOKUP(S1042,标准!G$74:H$99,2,TRUE)),IF(F1042="女",VLOOKUP(S1042,标准!G$39:H$69,2,TRUE),VLOOKUP(S1042,标准!G$3:H$28,2,TRUE)))</f>
        <v>0</v>
      </c>
      <c r="U1042" s="88">
        <v>7.4</v>
      </c>
      <c r="V1042" s="71">
        <f>IF(U1042=0,0,IF(A1042&lt;43,IF(F1042="女",IF(U1042="",0,VLOOKUP(U1042,标准!A$108:B$128,2,TRUE)),IF(U1042="",0,VLOOKUP(U1042,标准!A$74:B$94,2,TRUE))),IF(F1042="女",IF(U1042="",0,VLOOKUP(U1042,标准!A$39:B$59,2,TRUE)),IF(U1042="",0,VLOOKUP(U1042,标准!A$3:B$23,2,TRUE)))))</f>
        <v>76</v>
      </c>
      <c r="W1042" s="86">
        <f t="shared" si="16"/>
        <v>59.95</v>
      </c>
      <c r="X1042" s="87">
        <v>4.1</v>
      </c>
      <c r="Y1042" s="87">
        <v>4.7</v>
      </c>
      <c r="Z1042" s="91"/>
      <c r="AA1042" s="92"/>
    </row>
    <row r="1043" customHeight="1" spans="1:27">
      <c r="A1043" s="62">
        <v>40</v>
      </c>
      <c r="B1043" s="63">
        <v>1042</v>
      </c>
      <c r="C1043" s="154" t="s">
        <v>2141</v>
      </c>
      <c r="D1043" s="91" t="s">
        <v>2053</v>
      </c>
      <c r="E1043" s="91" t="s">
        <v>1978</v>
      </c>
      <c r="F1043" s="91" t="s">
        <v>30</v>
      </c>
      <c r="G1043" s="155" t="s">
        <v>2142</v>
      </c>
      <c r="H1043" s="68">
        <v>175.8</v>
      </c>
      <c r="I1043" s="68">
        <v>76.9</v>
      </c>
      <c r="J1043" s="71">
        <f>IF(F1043="女",IF(H1043=0,0,VLOOKUP(I1043/(H1043*H1043/10000),标准!M$108:N$112,2,TRUE)),IF(H1043=0,0,VLOOKUP(I1043/(H1043*H1043/10000),标准!M$74:N$78,2,TRUE)))</f>
        <v>80</v>
      </c>
      <c r="K1043" s="72">
        <v>4362</v>
      </c>
      <c r="L1043" s="71">
        <f>IF(A1043&lt;43,IF(F1043="女",VLOOKUP(K1043,标准!K$108:L$128,2,TRUE),VLOOKUP(K1043,标准!K$74:L$94,2,TRUE)),IF(F1043="女",VLOOKUP(K1043,标准!K$39:L$59,2,TRUE),VLOOKUP(K1043,标准!K$3:L$23,2,TRUE)))</f>
        <v>80</v>
      </c>
      <c r="M1043" s="68">
        <v>18</v>
      </c>
      <c r="N1043" s="71">
        <f>IF(M1043="",0,IF(A1043&lt;43,IF(F1043="女",VLOOKUP(M1043,标准!C$108:D$128,2,TRUE),VLOOKUP(M1043,标准!C$74:D$94,2,TRUE)),IF(F1043="女",VLOOKUP(M1043,标准!C$39:D$59,2,TRUE),VLOOKUP(M1043,标准!C$3:D$23,2,TRUE))))</f>
        <v>80</v>
      </c>
      <c r="O1043" s="76">
        <v>245</v>
      </c>
      <c r="P1043" s="71">
        <f>IF(A1043&lt;43,IF(F1043="女",VLOOKUP(O1043/100,标准!E$108:F$128,2,TRUE),VLOOKUP(O1043/100,标准!E$74:F$94,2,TRUE)),IF(F1043="女",VLOOKUP(O1043/100,标准!E$39:F$59,2,TRUE),VLOOKUP(O1043/100,标准!E$3:F$23,2,TRUE)))</f>
        <v>78</v>
      </c>
      <c r="Q1043" s="81">
        <v>5.05</v>
      </c>
      <c r="R1043" s="71">
        <f>IF(Q1043=0,0,IF(A1043&lt;43,IF(F1043="女",IF(Q1043="",0,VLOOKUP(Q1043,标准!I$108:J$138,2,TRUE)),IF(Q1043="",0,VLOOKUP(Q1043,标准!I$74:J$104,2,TRUE))),IF(F1043="女",IF(Q1043="",0,VLOOKUP(Q1043,标准!I$39:J$69,2,TRUE)),IF(Q1043="",0,VLOOKUP(Q1043,标准!I$3:J$33,2,TRUE)))))</f>
        <v>40</v>
      </c>
      <c r="S1043" s="76">
        <v>0</v>
      </c>
      <c r="T1043" s="71">
        <f>IF(A1043&lt;43,IF(F1043="女",VLOOKUP(S1043,标准!G$108:H$138,2,TRUE),VLOOKUP(S1043,标准!G$74:H$99,2,TRUE)),IF(F1043="女",VLOOKUP(S1043,标准!G$39:H$69,2,TRUE),VLOOKUP(S1043,标准!G$3:H$28,2,TRUE)))</f>
        <v>0</v>
      </c>
      <c r="U1043" s="88">
        <v>7.4</v>
      </c>
      <c r="V1043" s="71">
        <f>IF(U1043=0,0,IF(A1043&lt;43,IF(F1043="女",IF(U1043="",0,VLOOKUP(U1043,标准!A$108:B$128,2,TRUE)),IF(U1043="",0,VLOOKUP(U1043,标准!A$74:B$94,2,TRUE))),IF(F1043="女",IF(U1043="",0,VLOOKUP(U1043,标准!A$39:B$59,2,TRUE)),IF(U1043="",0,VLOOKUP(U1043,标准!A$3:B$23,2,TRUE)))))</f>
        <v>76</v>
      </c>
      <c r="W1043" s="86">
        <f t="shared" si="16"/>
        <v>63</v>
      </c>
      <c r="X1043" s="87">
        <v>4</v>
      </c>
      <c r="Y1043" s="87">
        <v>4.1</v>
      </c>
      <c r="Z1043" s="91"/>
      <c r="AA1043" s="92"/>
    </row>
    <row r="1044" customHeight="1" spans="1:27">
      <c r="A1044" s="62">
        <v>40</v>
      </c>
      <c r="B1044" s="63">
        <v>1043</v>
      </c>
      <c r="C1044" s="154" t="s">
        <v>2143</v>
      </c>
      <c r="D1044" s="91" t="s">
        <v>2053</v>
      </c>
      <c r="E1044" s="91" t="s">
        <v>1978</v>
      </c>
      <c r="F1044" s="91" t="s">
        <v>34</v>
      </c>
      <c r="G1044" s="155" t="s">
        <v>2144</v>
      </c>
      <c r="H1044" s="68">
        <v>158.6</v>
      </c>
      <c r="I1044" s="68">
        <v>51</v>
      </c>
      <c r="J1044" s="71">
        <f>IF(F1044="女",IF(H1044=0,0,VLOOKUP(I1044/(H1044*H1044/10000),标准!M$108:N$112,2,TRUE)),IF(H1044=0,0,VLOOKUP(I1044/(H1044*H1044/10000),标准!M$74:N$78,2,TRUE)))</f>
        <v>100</v>
      </c>
      <c r="K1044" s="72">
        <v>2039</v>
      </c>
      <c r="L1044" s="71">
        <f>IF(A1044&lt;43,IF(F1044="女",VLOOKUP(K1044,标准!K$108:L$128,2,TRUE),VLOOKUP(K1044,标准!K$74:L$94,2,TRUE)),IF(F1044="女",VLOOKUP(K1044,标准!K$39:L$59,2,TRUE),VLOOKUP(K1044,标准!K$3:L$23,2,TRUE)))</f>
        <v>60</v>
      </c>
      <c r="M1044" s="68">
        <v>22</v>
      </c>
      <c r="N1044" s="71">
        <f>IF(M1044="",0,IF(A1044&lt;43,IF(F1044="女",VLOOKUP(M1044,标准!C$108:D$128,2,TRUE),VLOOKUP(M1044,标准!C$74:D$94,2,TRUE)),IF(F1044="女",VLOOKUP(M1044,标准!C$39:D$59,2,TRUE),VLOOKUP(M1044,标准!C$3:D$23,2,TRUE))))</f>
        <v>85</v>
      </c>
      <c r="O1044" s="76">
        <v>186</v>
      </c>
      <c r="P1044" s="71">
        <f>IF(A1044&lt;43,IF(F1044="女",VLOOKUP(O1044/100,标准!E$108:F$128,2,TRUE),VLOOKUP(O1044/100,标准!E$74:F$94,2,TRUE)),IF(F1044="女",VLOOKUP(O1044/100,标准!E$39:F$59,2,TRUE),VLOOKUP(O1044/100,标准!E$3:F$23,2,TRUE)))</f>
        <v>80</v>
      </c>
      <c r="Q1044" s="81">
        <v>4.14</v>
      </c>
      <c r="R1044" s="71">
        <f>IF(Q1044=0,0,IF(A1044&lt;43,IF(F1044="女",IF(Q1044="",0,VLOOKUP(Q1044,标准!I$108:J$138,2,TRUE)),IF(Q1044="",0,VLOOKUP(Q1044,标准!I$74:J$104,2,TRUE))),IF(F1044="女",IF(Q1044="",0,VLOOKUP(Q1044,标准!I$39:J$69,2,TRUE)),IF(Q1044="",0,VLOOKUP(Q1044,标准!I$3:J$33,2,TRUE)))))</f>
        <v>68</v>
      </c>
      <c r="S1044" s="76">
        <v>34</v>
      </c>
      <c r="T1044" s="71">
        <f>IF(A1044&lt;43,IF(F1044="女",VLOOKUP(S1044,标准!G$108:H$138,2,TRUE),VLOOKUP(S1044,标准!G$74:H$99,2,TRUE)),IF(F1044="女",VLOOKUP(S1044,标准!G$39:H$69,2,TRUE),VLOOKUP(S1044,标准!G$3:H$28,2,TRUE)))</f>
        <v>68</v>
      </c>
      <c r="U1044" s="88">
        <v>8</v>
      </c>
      <c r="V1044" s="71">
        <f>IF(U1044=0,0,IF(A1044&lt;43,IF(F1044="女",IF(U1044="",0,VLOOKUP(U1044,标准!A$108:B$128,2,TRUE)),IF(U1044="",0,VLOOKUP(U1044,标准!A$74:B$94,2,TRUE))),IF(F1044="女",IF(U1044="",0,VLOOKUP(U1044,标准!A$39:B$59,2,TRUE)),IF(U1044="",0,VLOOKUP(U1044,标准!A$3:B$23,2,TRUE)))))</f>
        <v>85</v>
      </c>
      <c r="W1044" s="86">
        <f t="shared" si="16"/>
        <v>77.9</v>
      </c>
      <c r="X1044" s="87">
        <v>4.8</v>
      </c>
      <c r="Y1044" s="87">
        <v>4.8</v>
      </c>
      <c r="Z1044" s="91"/>
      <c r="AA1044" s="92"/>
    </row>
    <row r="1045" customHeight="1" spans="1:27">
      <c r="A1045" s="62">
        <v>40</v>
      </c>
      <c r="B1045" s="63">
        <v>1044</v>
      </c>
      <c r="C1045" s="154" t="s">
        <v>2145</v>
      </c>
      <c r="D1045" s="91" t="s">
        <v>2053</v>
      </c>
      <c r="E1045" s="91" t="s">
        <v>1978</v>
      </c>
      <c r="F1045" s="91" t="s">
        <v>30</v>
      </c>
      <c r="G1045" s="155" t="s">
        <v>2146</v>
      </c>
      <c r="H1045" s="68">
        <v>181.7</v>
      </c>
      <c r="I1045" s="68">
        <v>73.6</v>
      </c>
      <c r="J1045" s="71">
        <f>IF(F1045="女",IF(H1045=0,0,VLOOKUP(I1045/(H1045*H1045/10000),标准!M$108:N$112,2,TRUE)),IF(H1045=0,0,VLOOKUP(I1045/(H1045*H1045/10000),标准!M$74:N$78,2,TRUE)))</f>
        <v>100</v>
      </c>
      <c r="K1045" s="72">
        <v>4889</v>
      </c>
      <c r="L1045" s="71">
        <f>IF(A1045&lt;43,IF(F1045="女",VLOOKUP(K1045,标准!K$108:L$128,2,TRUE),VLOOKUP(K1045,标准!K$74:L$94,2,TRUE)),IF(F1045="女",VLOOKUP(K1045,标准!K$39:L$59,2,TRUE),VLOOKUP(K1045,标准!K$3:L$23,2,TRUE)))</f>
        <v>90</v>
      </c>
      <c r="M1045" s="68">
        <v>13</v>
      </c>
      <c r="N1045" s="71">
        <f>IF(M1045="",0,IF(A1045&lt;43,IF(F1045="女",VLOOKUP(M1045,标准!C$108:D$128,2,TRUE),VLOOKUP(M1045,标准!C$74:D$94,2,TRUE)),IF(F1045="女",VLOOKUP(M1045,标准!C$39:D$59,2,TRUE),VLOOKUP(M1045,标准!C$3:D$23,2,TRUE))))</f>
        <v>72</v>
      </c>
      <c r="O1045" s="76">
        <v>220</v>
      </c>
      <c r="P1045" s="71">
        <f>IF(A1045&lt;43,IF(F1045="女",VLOOKUP(O1045/100,标准!E$108:F$128,2,TRUE),VLOOKUP(O1045/100,标准!E$74:F$94,2,TRUE)),IF(F1045="女",VLOOKUP(O1045/100,标准!E$39:F$59,2,TRUE),VLOOKUP(O1045/100,标准!E$3:F$23,2,TRUE)))</f>
        <v>66</v>
      </c>
      <c r="Q1045" s="81">
        <v>6.15</v>
      </c>
      <c r="R1045" s="71">
        <f>IF(Q1045=0,0,IF(A1045&lt;43,IF(F1045="女",IF(Q1045="",0,VLOOKUP(Q1045,标准!I$108:J$138,2,TRUE)),IF(Q1045="",0,VLOOKUP(Q1045,标准!I$74:J$104,2,TRUE))),IF(F1045="女",IF(Q1045="",0,VLOOKUP(Q1045,标准!I$39:J$69,2,TRUE)),IF(Q1045="",0,VLOOKUP(Q1045,标准!I$3:J$33,2,TRUE)))))</f>
        <v>0</v>
      </c>
      <c r="S1045" s="76">
        <v>0</v>
      </c>
      <c r="T1045" s="71">
        <f>IF(A1045&lt;43,IF(F1045="女",VLOOKUP(S1045,标准!G$108:H$138,2,TRUE),VLOOKUP(S1045,标准!G$74:H$99,2,TRUE)),IF(F1045="女",VLOOKUP(S1045,标准!G$39:H$69,2,TRUE),VLOOKUP(S1045,标准!G$3:H$28,2,TRUE)))</f>
        <v>0</v>
      </c>
      <c r="U1045" s="88">
        <v>7.1</v>
      </c>
      <c r="V1045" s="71">
        <f>IF(U1045=0,0,IF(A1045&lt;43,IF(F1045="女",IF(U1045="",0,VLOOKUP(U1045,标准!A$108:B$128,2,TRUE)),IF(U1045="",0,VLOOKUP(U1045,标准!A$74:B$94,2,TRUE))),IF(F1045="女",IF(U1045="",0,VLOOKUP(U1045,标准!A$39:B$59,2,TRUE)),IF(U1045="",0,VLOOKUP(U1045,标准!A$3:B$23,2,TRUE)))))</f>
        <v>80</v>
      </c>
      <c r="W1045" s="86">
        <f t="shared" si="16"/>
        <v>58.3</v>
      </c>
      <c r="X1045" s="87">
        <v>4.1</v>
      </c>
      <c r="Y1045" s="87">
        <v>4.4</v>
      </c>
      <c r="Z1045" s="91"/>
      <c r="AA1045" s="92"/>
    </row>
    <row r="1046" customHeight="1" spans="1:27">
      <c r="A1046" s="62">
        <v>40</v>
      </c>
      <c r="B1046" s="63">
        <v>1045</v>
      </c>
      <c r="C1046" s="154" t="s">
        <v>2147</v>
      </c>
      <c r="D1046" s="91" t="s">
        <v>2053</v>
      </c>
      <c r="E1046" s="91" t="s">
        <v>1978</v>
      </c>
      <c r="F1046" s="91" t="s">
        <v>34</v>
      </c>
      <c r="G1046" s="155" t="s">
        <v>2148</v>
      </c>
      <c r="H1046" s="68">
        <v>158.4</v>
      </c>
      <c r="I1046" s="68">
        <v>51.5</v>
      </c>
      <c r="J1046" s="71">
        <f>IF(F1046="女",IF(H1046=0,0,VLOOKUP(I1046/(H1046*H1046/10000),标准!M$108:N$112,2,TRUE)),IF(H1046=0,0,VLOOKUP(I1046/(H1046*H1046/10000),标准!M$74:N$78,2,TRUE)))</f>
        <v>100</v>
      </c>
      <c r="K1046" s="72">
        <v>2672</v>
      </c>
      <c r="L1046" s="71">
        <f>IF(A1046&lt;43,IF(F1046="女",VLOOKUP(K1046,标准!K$108:L$128,2,TRUE),VLOOKUP(K1046,标准!K$74:L$94,2,TRUE)),IF(F1046="女",VLOOKUP(K1046,标准!K$39:L$59,2,TRUE),VLOOKUP(K1046,标准!K$3:L$23,2,TRUE)))</f>
        <v>72</v>
      </c>
      <c r="M1046" s="68">
        <v>13</v>
      </c>
      <c r="N1046" s="71">
        <f>IF(M1046="",0,IF(A1046&lt;43,IF(F1046="女",VLOOKUP(M1046,标准!C$108:D$128,2,TRUE),VLOOKUP(M1046,标准!C$74:D$94,2,TRUE)),IF(F1046="女",VLOOKUP(M1046,标准!C$39:D$59,2,TRUE),VLOOKUP(M1046,标准!C$3:D$23,2,TRUE))))</f>
        <v>70</v>
      </c>
      <c r="O1046" s="76">
        <v>192</v>
      </c>
      <c r="P1046" s="71">
        <f>IF(A1046&lt;43,IF(F1046="女",VLOOKUP(O1046/100,标准!E$108:F$128,2,TRUE),VLOOKUP(O1046/100,标准!E$74:F$94,2,TRUE)),IF(F1046="女",VLOOKUP(O1046/100,标准!E$39:F$59,2,TRUE),VLOOKUP(O1046/100,标准!E$3:F$23,2,TRUE)))</f>
        <v>85</v>
      </c>
      <c r="Q1046" s="81">
        <v>4.34</v>
      </c>
      <c r="R1046" s="71">
        <f>IF(Q1046=0,0,IF(A1046&lt;43,IF(F1046="女",IF(Q1046="",0,VLOOKUP(Q1046,标准!I$108:J$138,2,TRUE)),IF(Q1046="",0,VLOOKUP(Q1046,标准!I$74:J$104,2,TRUE))),IF(F1046="女",IF(Q1046="",0,VLOOKUP(Q1046,标准!I$39:J$69,2,TRUE)),IF(Q1046="",0,VLOOKUP(Q1046,标准!I$3:J$33,2,TRUE)))))</f>
        <v>60</v>
      </c>
      <c r="S1046" s="76">
        <v>37</v>
      </c>
      <c r="T1046" s="71">
        <f>IF(A1046&lt;43,IF(F1046="女",VLOOKUP(S1046,标准!G$108:H$138,2,TRUE),VLOOKUP(S1046,标准!G$74:H$99,2,TRUE)),IF(F1046="女",VLOOKUP(S1046,标准!G$39:H$69,2,TRUE),VLOOKUP(S1046,标准!G$3:H$28,2,TRUE)))</f>
        <v>70</v>
      </c>
      <c r="U1046" s="88">
        <v>8.7</v>
      </c>
      <c r="V1046" s="71">
        <f>IF(U1046=0,0,IF(A1046&lt;43,IF(F1046="女",IF(U1046="",0,VLOOKUP(U1046,标准!A$108:B$128,2,TRUE)),IF(U1046="",0,VLOOKUP(U1046,标准!A$74:B$94,2,TRUE))),IF(F1046="女",IF(U1046="",0,VLOOKUP(U1046,标准!A$39:B$59,2,TRUE)),IF(U1046="",0,VLOOKUP(U1046,标准!A$3:B$23,2,TRUE)))))</f>
        <v>76</v>
      </c>
      <c r="W1046" s="86">
        <f t="shared" si="16"/>
        <v>75.5</v>
      </c>
      <c r="X1046" s="87">
        <v>4.4</v>
      </c>
      <c r="Y1046" s="87">
        <v>4.6</v>
      </c>
      <c r="Z1046" s="91"/>
      <c r="AA1046" s="92"/>
    </row>
    <row r="1047" customHeight="1" spans="1:27">
      <c r="A1047" s="62">
        <v>40</v>
      </c>
      <c r="B1047" s="63">
        <v>1046</v>
      </c>
      <c r="C1047" s="154" t="s">
        <v>2149</v>
      </c>
      <c r="D1047" s="91" t="s">
        <v>2053</v>
      </c>
      <c r="E1047" s="91" t="s">
        <v>1978</v>
      </c>
      <c r="F1047" s="91" t="s">
        <v>30</v>
      </c>
      <c r="G1047" s="155" t="s">
        <v>2150</v>
      </c>
      <c r="H1047" s="68">
        <v>182</v>
      </c>
      <c r="I1047" s="68">
        <v>62.1</v>
      </c>
      <c r="J1047" s="71">
        <f>IF(F1047="女",IF(H1047=0,0,VLOOKUP(I1047/(H1047*H1047/10000),标准!M$108:N$112,2,TRUE)),IF(H1047=0,0,VLOOKUP(I1047/(H1047*H1047/10000),标准!M$74:N$78,2,TRUE)))</f>
        <v>100</v>
      </c>
      <c r="K1047" s="72">
        <v>5239</v>
      </c>
      <c r="L1047" s="71">
        <f>IF(A1047&lt;43,IF(F1047="女",VLOOKUP(K1047,标准!K$108:L$128,2,TRUE),VLOOKUP(K1047,标准!K$74:L$94,2,TRUE)),IF(F1047="女",VLOOKUP(K1047,标准!K$39:L$59,2,TRUE),VLOOKUP(K1047,标准!K$3:L$23,2,TRUE)))</f>
        <v>100</v>
      </c>
      <c r="M1047" s="68">
        <v>0</v>
      </c>
      <c r="N1047" s="71">
        <f>IF(M1047="",0,IF(A1047&lt;43,IF(F1047="女",VLOOKUP(M1047,标准!C$108:D$128,2,TRUE),VLOOKUP(M1047,标准!C$74:D$94,2,TRUE)),IF(F1047="女",VLOOKUP(M1047,标准!C$39:D$59,2,TRUE),VLOOKUP(M1047,标准!C$3:D$23,2,TRUE))))</f>
        <v>20</v>
      </c>
      <c r="O1047" s="76">
        <v>180</v>
      </c>
      <c r="P1047" s="71">
        <f>IF(A1047&lt;43,IF(F1047="女",VLOOKUP(O1047/100,标准!E$108:F$128,2,TRUE),VLOOKUP(O1047/100,标准!E$74:F$94,2,TRUE)),IF(F1047="女",VLOOKUP(O1047/100,标准!E$39:F$59,2,TRUE),VLOOKUP(O1047/100,标准!E$3:F$23,2,TRUE)))</f>
        <v>0</v>
      </c>
      <c r="Q1047" s="81">
        <v>3.59</v>
      </c>
      <c r="R1047" s="71">
        <f>IF(Q1047=0,0,IF(A1047&lt;43,IF(F1047="女",IF(Q1047="",0,VLOOKUP(Q1047,标准!I$108:J$138,2,TRUE)),IF(Q1047="",0,VLOOKUP(Q1047,标准!I$74:J$104,2,TRUE))),IF(F1047="女",IF(Q1047="",0,VLOOKUP(Q1047,标准!I$39:J$69,2,TRUE)),IF(Q1047="",0,VLOOKUP(Q1047,标准!I$3:J$33,2,TRUE)))))</f>
        <v>72</v>
      </c>
      <c r="S1047" s="76">
        <v>4</v>
      </c>
      <c r="T1047" s="71">
        <f>IF(A1047&lt;43,IF(F1047="女",VLOOKUP(S1047,标准!G$108:H$138,2,TRUE),VLOOKUP(S1047,标准!G$74:H$99,2,TRUE)),IF(F1047="女",VLOOKUP(S1047,标准!G$39:H$69,2,TRUE),VLOOKUP(S1047,标准!G$3:H$28,2,TRUE)))</f>
        <v>0</v>
      </c>
      <c r="U1047" s="88">
        <v>7.6</v>
      </c>
      <c r="V1047" s="71">
        <f>IF(U1047=0,0,IF(A1047&lt;43,IF(F1047="女",IF(U1047="",0,VLOOKUP(U1047,标准!A$108:B$128,2,TRUE)),IF(U1047="",0,VLOOKUP(U1047,标准!A$74:B$94,2,TRUE))),IF(F1047="女",IF(U1047="",0,VLOOKUP(U1047,标准!A$39:B$59,2,TRUE)),IF(U1047="",0,VLOOKUP(U1047,标准!A$3:B$23,2,TRUE)))))</f>
        <v>74</v>
      </c>
      <c r="W1047" s="86">
        <f t="shared" si="16"/>
        <v>61.2</v>
      </c>
      <c r="X1047" s="87">
        <v>3.9</v>
      </c>
      <c r="Y1047" s="87">
        <v>4.1</v>
      </c>
      <c r="Z1047" s="91"/>
      <c r="AA1047" s="92"/>
    </row>
    <row r="1048" customHeight="1" spans="1:27">
      <c r="A1048" s="62">
        <v>40</v>
      </c>
      <c r="B1048" s="63">
        <v>1047</v>
      </c>
      <c r="C1048" s="154" t="s">
        <v>2151</v>
      </c>
      <c r="D1048" s="91" t="s">
        <v>2053</v>
      </c>
      <c r="E1048" s="91" t="s">
        <v>1978</v>
      </c>
      <c r="F1048" s="91" t="s">
        <v>30</v>
      </c>
      <c r="G1048" s="155" t="s">
        <v>2152</v>
      </c>
      <c r="H1048" s="68">
        <v>170.8</v>
      </c>
      <c r="I1048" s="68">
        <v>67.5</v>
      </c>
      <c r="J1048" s="71">
        <f>IF(F1048="女",IF(H1048=0,0,VLOOKUP(I1048/(H1048*H1048/10000),标准!M$108:N$112,2,TRUE)),IF(H1048=0,0,VLOOKUP(I1048/(H1048*H1048/10000),标准!M$74:N$78,2,TRUE)))</f>
        <v>100</v>
      </c>
      <c r="K1048" s="72">
        <v>4326</v>
      </c>
      <c r="L1048" s="71">
        <f>IF(A1048&lt;43,IF(F1048="女",VLOOKUP(K1048,标准!K$108:L$128,2,TRUE),VLOOKUP(K1048,标准!K$74:L$94,2,TRUE)),IF(F1048="女",VLOOKUP(K1048,标准!K$39:L$59,2,TRUE),VLOOKUP(K1048,标准!K$3:L$23,2,TRUE)))</f>
        <v>80</v>
      </c>
      <c r="M1048" s="68">
        <v>17</v>
      </c>
      <c r="N1048" s="71">
        <f>IF(M1048="",0,IF(A1048&lt;43,IF(F1048="女",VLOOKUP(M1048,标准!C$108:D$128,2,TRUE),VLOOKUP(M1048,标准!C$74:D$94,2,TRUE)),IF(F1048="女",VLOOKUP(M1048,标准!C$39:D$59,2,TRUE),VLOOKUP(M1048,标准!C$3:D$23,2,TRUE))))</f>
        <v>78</v>
      </c>
      <c r="O1048" s="76">
        <v>230</v>
      </c>
      <c r="P1048" s="71">
        <f>IF(A1048&lt;43,IF(F1048="女",VLOOKUP(O1048/100,标准!E$108:F$128,2,TRUE),VLOOKUP(O1048/100,标准!E$74:F$94,2,TRUE)),IF(F1048="女",VLOOKUP(O1048/100,标准!E$39:F$59,2,TRUE),VLOOKUP(O1048/100,标准!E$3:F$23,2,TRUE)))</f>
        <v>70</v>
      </c>
      <c r="Q1048" s="81">
        <v>5.59</v>
      </c>
      <c r="R1048" s="71">
        <f>IF(Q1048=0,0,IF(A1048&lt;43,IF(F1048="女",IF(Q1048="",0,VLOOKUP(Q1048,标准!I$108:J$138,2,TRUE)),IF(Q1048="",0,VLOOKUP(Q1048,标准!I$74:J$104,2,TRUE))),IF(F1048="女",IF(Q1048="",0,VLOOKUP(Q1048,标准!I$39:J$69,2,TRUE)),IF(Q1048="",0,VLOOKUP(Q1048,标准!I$3:J$33,2,TRUE)))))</f>
        <v>10</v>
      </c>
      <c r="S1048" s="76">
        <v>2</v>
      </c>
      <c r="T1048" s="71">
        <f>IF(A1048&lt;43,IF(F1048="女",VLOOKUP(S1048,标准!G$108:H$138,2,TRUE),VLOOKUP(S1048,标准!G$74:H$99,2,TRUE)),IF(F1048="女",VLOOKUP(S1048,标准!G$39:H$69,2,TRUE),VLOOKUP(S1048,标准!G$3:H$28,2,TRUE)))</f>
        <v>0</v>
      </c>
      <c r="U1048" s="88">
        <v>7.6</v>
      </c>
      <c r="V1048" s="71">
        <f>IF(U1048=0,0,IF(A1048&lt;43,IF(F1048="女",IF(U1048="",0,VLOOKUP(U1048,标准!A$108:B$128,2,TRUE)),IF(U1048="",0,VLOOKUP(U1048,标准!A$74:B$94,2,TRUE))),IF(F1048="女",IF(U1048="",0,VLOOKUP(U1048,标准!A$39:B$59,2,TRUE)),IF(U1048="",0,VLOOKUP(U1048,标准!A$3:B$23,2,TRUE)))))</f>
        <v>74</v>
      </c>
      <c r="W1048" s="86">
        <f t="shared" si="16"/>
        <v>58.6</v>
      </c>
      <c r="X1048" s="87">
        <v>4.2</v>
      </c>
      <c r="Y1048" s="87">
        <v>4.2</v>
      </c>
      <c r="Z1048" s="91"/>
      <c r="AA1048" s="92"/>
    </row>
    <row r="1049" customHeight="1" spans="1:27">
      <c r="A1049" s="62">
        <v>40</v>
      </c>
      <c r="B1049" s="63">
        <v>1048</v>
      </c>
      <c r="C1049" s="154" t="s">
        <v>2153</v>
      </c>
      <c r="D1049" s="91" t="s">
        <v>2053</v>
      </c>
      <c r="E1049" s="91" t="s">
        <v>1978</v>
      </c>
      <c r="F1049" s="91" t="s">
        <v>30</v>
      </c>
      <c r="G1049" s="155" t="s">
        <v>2154</v>
      </c>
      <c r="H1049" s="68">
        <v>168.1</v>
      </c>
      <c r="I1049" s="68">
        <v>66.4</v>
      </c>
      <c r="J1049" s="71">
        <f>IF(F1049="女",IF(H1049=0,0,VLOOKUP(I1049/(H1049*H1049/10000),标准!M$108:N$112,2,TRUE)),IF(H1049=0,0,VLOOKUP(I1049/(H1049*H1049/10000),标准!M$74:N$78,2,TRUE)))</f>
        <v>100</v>
      </c>
      <c r="K1049" s="72">
        <v>3658</v>
      </c>
      <c r="L1049" s="71">
        <f>IF(A1049&lt;43,IF(F1049="女",VLOOKUP(K1049,标准!K$108:L$128,2,TRUE),VLOOKUP(K1049,标准!K$74:L$94,2,TRUE)),IF(F1049="女",VLOOKUP(K1049,标准!K$39:L$59,2,TRUE),VLOOKUP(K1049,标准!K$3:L$23,2,TRUE)))</f>
        <v>68</v>
      </c>
      <c r="M1049" s="68">
        <v>7</v>
      </c>
      <c r="N1049" s="71">
        <f>IF(M1049="",0,IF(A1049&lt;43,IF(F1049="女",VLOOKUP(M1049,标准!C$108:D$128,2,TRUE),VLOOKUP(M1049,标准!C$74:D$94,2,TRUE)),IF(F1049="女",VLOOKUP(M1049,标准!C$39:D$59,2,TRUE),VLOOKUP(M1049,标准!C$3:D$23,2,TRUE))))</f>
        <v>64</v>
      </c>
      <c r="O1049" s="76">
        <v>230</v>
      </c>
      <c r="P1049" s="71">
        <f>IF(A1049&lt;43,IF(F1049="女",VLOOKUP(O1049/100,标准!E$108:F$128,2,TRUE),VLOOKUP(O1049/100,标准!E$74:F$94,2,TRUE)),IF(F1049="女",VLOOKUP(O1049/100,标准!E$39:F$59,2,TRUE),VLOOKUP(O1049/100,标准!E$3:F$23,2,TRUE)))</f>
        <v>70</v>
      </c>
      <c r="Q1049" s="81">
        <v>4.02</v>
      </c>
      <c r="R1049" s="71">
        <f>IF(Q1049=0,0,IF(A1049&lt;43,IF(F1049="女",IF(Q1049="",0,VLOOKUP(Q1049,标准!I$108:J$138,2,TRUE)),IF(Q1049="",0,VLOOKUP(Q1049,标准!I$74:J$104,2,TRUE))),IF(F1049="女",IF(Q1049="",0,VLOOKUP(Q1049,标准!I$39:J$69,2,TRUE)),IF(Q1049="",0,VLOOKUP(Q1049,标准!I$3:J$33,2,TRUE)))))</f>
        <v>72</v>
      </c>
      <c r="S1049" s="76">
        <v>6</v>
      </c>
      <c r="T1049" s="71">
        <f>IF(A1049&lt;43,IF(F1049="女",VLOOKUP(S1049,标准!G$108:H$138,2,TRUE),VLOOKUP(S1049,标准!G$74:H$99,2,TRUE)),IF(F1049="女",VLOOKUP(S1049,标准!G$39:H$69,2,TRUE),VLOOKUP(S1049,标准!G$3:H$28,2,TRUE)))</f>
        <v>20</v>
      </c>
      <c r="U1049" s="88">
        <v>6.9</v>
      </c>
      <c r="V1049" s="71">
        <f>IF(U1049=0,0,IF(A1049&lt;43,IF(F1049="女",IF(U1049="",0,VLOOKUP(U1049,标准!A$108:B$128,2,TRUE)),IF(U1049="",0,VLOOKUP(U1049,标准!A$74:B$94,2,TRUE))),IF(F1049="女",IF(U1049="",0,VLOOKUP(U1049,标准!A$39:B$59,2,TRUE)),IF(U1049="",0,VLOOKUP(U1049,标准!A$3:B$23,2,TRUE)))))</f>
        <v>90</v>
      </c>
      <c r="W1049" s="86">
        <f t="shared" si="16"/>
        <v>73</v>
      </c>
      <c r="X1049" s="87">
        <v>4.1</v>
      </c>
      <c r="Y1049" s="87">
        <v>4.2</v>
      </c>
      <c r="Z1049" s="91"/>
      <c r="AA1049" s="92"/>
    </row>
    <row r="1050" customHeight="1" spans="1:27">
      <c r="A1050" s="62">
        <v>40</v>
      </c>
      <c r="B1050" s="63">
        <v>1049</v>
      </c>
      <c r="C1050" s="154" t="s">
        <v>2155</v>
      </c>
      <c r="D1050" s="91" t="s">
        <v>2053</v>
      </c>
      <c r="E1050" s="91" t="s">
        <v>1978</v>
      </c>
      <c r="F1050" s="91" t="s">
        <v>34</v>
      </c>
      <c r="G1050" s="155" t="s">
        <v>2156</v>
      </c>
      <c r="H1050" s="68">
        <v>157.7</v>
      </c>
      <c r="I1050" s="68">
        <v>48.1</v>
      </c>
      <c r="J1050" s="71">
        <f>IF(F1050="女",IF(H1050=0,0,VLOOKUP(I1050/(H1050*H1050/10000),标准!M$108:N$112,2,TRUE)),IF(H1050=0,0,VLOOKUP(I1050/(H1050*H1050/10000),标准!M$74:N$78,2,TRUE)))</f>
        <v>100</v>
      </c>
      <c r="K1050" s="72">
        <v>2707</v>
      </c>
      <c r="L1050" s="71">
        <f>IF(A1050&lt;43,IF(F1050="女",VLOOKUP(K1050,标准!K$108:L$128,2,TRUE),VLOOKUP(K1050,标准!K$74:L$94,2,TRUE)),IF(F1050="女",VLOOKUP(K1050,标准!K$39:L$59,2,TRUE),VLOOKUP(K1050,标准!K$3:L$23,2,TRUE)))</f>
        <v>74</v>
      </c>
      <c r="M1050" s="68">
        <v>9</v>
      </c>
      <c r="N1050" s="71">
        <f>IF(M1050="",0,IF(A1050&lt;43,IF(F1050="女",VLOOKUP(M1050,标准!C$108:D$128,2,TRUE),VLOOKUP(M1050,标准!C$74:D$94,2,TRUE)),IF(F1050="女",VLOOKUP(M1050,标准!C$39:D$59,2,TRUE),VLOOKUP(M1050,标准!C$3:D$23,2,TRUE))))</f>
        <v>64</v>
      </c>
      <c r="O1050" s="76">
        <v>176</v>
      </c>
      <c r="P1050" s="71">
        <f>IF(A1050&lt;43,IF(F1050="女",VLOOKUP(O1050/100,标准!E$108:F$128,2,TRUE),VLOOKUP(O1050/100,标准!E$74:F$94,2,TRUE)),IF(F1050="女",VLOOKUP(O1050/100,标准!E$39:F$59,2,TRUE),VLOOKUP(O1050/100,标准!E$3:F$23,2,TRUE)))</f>
        <v>76</v>
      </c>
      <c r="Q1050" s="81">
        <v>4.28</v>
      </c>
      <c r="R1050" s="71">
        <f>IF(Q1050=0,0,IF(A1050&lt;43,IF(F1050="女",IF(Q1050="",0,VLOOKUP(Q1050,标准!I$108:J$138,2,TRUE)),IF(Q1050="",0,VLOOKUP(Q1050,标准!I$74:J$104,2,TRUE))),IF(F1050="女",IF(Q1050="",0,VLOOKUP(Q1050,标准!I$39:J$69,2,TRUE)),IF(Q1050="",0,VLOOKUP(Q1050,标准!I$3:J$33,2,TRUE)))))</f>
        <v>62</v>
      </c>
      <c r="S1050" s="76">
        <v>39</v>
      </c>
      <c r="T1050" s="71">
        <f>IF(A1050&lt;43,IF(F1050="女",VLOOKUP(S1050,标准!G$108:H$138,2,TRUE),VLOOKUP(S1050,标准!G$74:H$99,2,TRUE)),IF(F1050="女",VLOOKUP(S1050,标准!G$39:H$69,2,TRUE),VLOOKUP(S1050,标准!G$3:H$28,2,TRUE)))</f>
        <v>72</v>
      </c>
      <c r="U1050" s="88">
        <v>8.7</v>
      </c>
      <c r="V1050" s="71">
        <f>IF(U1050=0,0,IF(A1050&lt;43,IF(F1050="女",IF(U1050="",0,VLOOKUP(U1050,标准!A$108:B$128,2,TRUE)),IF(U1050="",0,VLOOKUP(U1050,标准!A$74:B$94,2,TRUE))),IF(F1050="女",IF(U1050="",0,VLOOKUP(U1050,标准!A$39:B$59,2,TRUE)),IF(U1050="",0,VLOOKUP(U1050,标准!A$3:B$23,2,TRUE)))))</f>
        <v>76</v>
      </c>
      <c r="W1050" s="86">
        <f t="shared" si="16"/>
        <v>74.9</v>
      </c>
      <c r="X1050" s="87">
        <v>3.7</v>
      </c>
      <c r="Y1050" s="87">
        <v>3.7</v>
      </c>
      <c r="Z1050" s="91"/>
      <c r="AA1050" s="92"/>
    </row>
    <row r="1051" customHeight="1" spans="1:27">
      <c r="A1051" s="62">
        <v>40</v>
      </c>
      <c r="B1051" s="63">
        <v>1050</v>
      </c>
      <c r="C1051" s="154" t="s">
        <v>2157</v>
      </c>
      <c r="D1051" s="91" t="s">
        <v>2053</v>
      </c>
      <c r="E1051" s="91" t="s">
        <v>1978</v>
      </c>
      <c r="F1051" s="91" t="s">
        <v>34</v>
      </c>
      <c r="G1051" s="155" t="s">
        <v>2158</v>
      </c>
      <c r="H1051" s="68">
        <v>154.2</v>
      </c>
      <c r="I1051" s="68">
        <v>46.4</v>
      </c>
      <c r="J1051" s="71">
        <f>IF(F1051="女",IF(H1051=0,0,VLOOKUP(I1051/(H1051*H1051/10000),标准!M$108:N$112,2,TRUE)),IF(H1051=0,0,VLOOKUP(I1051/(H1051*H1051/10000),标准!M$74:N$78,2,TRUE)))</f>
        <v>100</v>
      </c>
      <c r="K1051" s="72">
        <v>2969</v>
      </c>
      <c r="L1051" s="71">
        <f>IF(A1051&lt;43,IF(F1051="女",VLOOKUP(K1051,标准!K$108:L$128,2,TRUE),VLOOKUP(K1051,标准!K$74:L$94,2,TRUE)),IF(F1051="女",VLOOKUP(K1051,标准!K$39:L$59,2,TRUE),VLOOKUP(K1051,标准!K$3:L$23,2,TRUE)))</f>
        <v>78</v>
      </c>
      <c r="M1051" s="68">
        <v>21</v>
      </c>
      <c r="N1051" s="71">
        <f>IF(M1051="",0,IF(A1051&lt;43,IF(F1051="女",VLOOKUP(M1051,标准!C$108:D$128,2,TRUE),VLOOKUP(M1051,标准!C$74:D$94,2,TRUE)),IF(F1051="女",VLOOKUP(M1051,标准!C$39:D$59,2,TRUE),VLOOKUP(M1051,标准!C$3:D$23,2,TRUE))))</f>
        <v>85</v>
      </c>
      <c r="O1051" s="76">
        <v>157</v>
      </c>
      <c r="P1051" s="71">
        <f>IF(A1051&lt;43,IF(F1051="女",VLOOKUP(O1051/100,标准!E$108:F$128,2,TRUE),VLOOKUP(O1051/100,标准!E$74:F$94,2,TRUE)),IF(F1051="女",VLOOKUP(O1051/100,标准!E$39:F$59,2,TRUE),VLOOKUP(O1051/100,标准!E$3:F$23,2,TRUE)))</f>
        <v>64</v>
      </c>
      <c r="Q1051" s="81">
        <v>4.43</v>
      </c>
      <c r="R1051" s="71">
        <f>IF(Q1051=0,0,IF(A1051&lt;43,IF(F1051="女",IF(Q1051="",0,VLOOKUP(Q1051,标准!I$108:J$138,2,TRUE)),IF(Q1051="",0,VLOOKUP(Q1051,标准!I$74:J$104,2,TRUE))),IF(F1051="女",IF(Q1051="",0,VLOOKUP(Q1051,标准!I$39:J$69,2,TRUE)),IF(Q1051="",0,VLOOKUP(Q1051,标准!I$3:J$33,2,TRUE)))))</f>
        <v>50</v>
      </c>
      <c r="S1051" s="76">
        <v>33</v>
      </c>
      <c r="T1051" s="71">
        <f>IF(A1051&lt;43,IF(F1051="女",VLOOKUP(S1051,标准!G$108:H$138,2,TRUE),VLOOKUP(S1051,标准!G$74:H$99,2,TRUE)),IF(F1051="女",VLOOKUP(S1051,标准!G$39:H$69,2,TRUE),VLOOKUP(S1051,标准!G$3:H$28,2,TRUE)))</f>
        <v>66</v>
      </c>
      <c r="U1051" s="88">
        <v>8.6</v>
      </c>
      <c r="V1051" s="71">
        <f>IF(U1051=0,0,IF(A1051&lt;43,IF(F1051="女",IF(U1051="",0,VLOOKUP(U1051,标准!A$108:B$128,2,TRUE)),IF(U1051="",0,VLOOKUP(U1051,标准!A$74:B$94,2,TRUE))),IF(F1051="女",IF(U1051="",0,VLOOKUP(U1051,标准!A$39:B$59,2,TRUE)),IF(U1051="",0,VLOOKUP(U1051,标准!A$3:B$23,2,TRUE)))))</f>
        <v>76</v>
      </c>
      <c r="W1051" s="86">
        <f t="shared" si="16"/>
        <v>73.4</v>
      </c>
      <c r="X1051" s="87">
        <v>4.4</v>
      </c>
      <c r="Y1051" s="87">
        <v>4.3</v>
      </c>
      <c r="Z1051" s="91"/>
      <c r="AA1051" s="92"/>
    </row>
    <row r="1052" customHeight="1" spans="1:27">
      <c r="A1052" s="62">
        <v>40</v>
      </c>
      <c r="B1052" s="63">
        <v>1051</v>
      </c>
      <c r="C1052" s="154" t="s">
        <v>2159</v>
      </c>
      <c r="D1052" s="91" t="s">
        <v>2053</v>
      </c>
      <c r="E1052" s="91" t="s">
        <v>1978</v>
      </c>
      <c r="F1052" s="91" t="s">
        <v>30</v>
      </c>
      <c r="G1052" s="155" t="s">
        <v>2160</v>
      </c>
      <c r="H1052" s="68">
        <v>172.8</v>
      </c>
      <c r="I1052" s="68">
        <v>68.4</v>
      </c>
      <c r="J1052" s="71">
        <f>IF(F1052="女",IF(H1052=0,0,VLOOKUP(I1052/(H1052*H1052/10000),标准!M$108:N$112,2,TRUE)),IF(H1052=0,0,VLOOKUP(I1052/(H1052*H1052/10000),标准!M$74:N$78,2,TRUE)))</f>
        <v>100</v>
      </c>
      <c r="K1052" s="72">
        <v>4089</v>
      </c>
      <c r="L1052" s="71">
        <f>IF(A1052&lt;43,IF(F1052="女",VLOOKUP(K1052,标准!K$108:L$128,2,TRUE),VLOOKUP(K1052,标准!K$74:L$94,2,TRUE)),IF(F1052="女",VLOOKUP(K1052,标准!K$39:L$59,2,TRUE),VLOOKUP(K1052,标准!K$3:L$23,2,TRUE)))</f>
        <v>76</v>
      </c>
      <c r="M1052" s="68">
        <v>14</v>
      </c>
      <c r="N1052" s="71">
        <f>IF(M1052="",0,IF(A1052&lt;43,IF(F1052="女",VLOOKUP(M1052,标准!C$108:D$128,2,TRUE),VLOOKUP(M1052,标准!C$74:D$94,2,TRUE)),IF(F1052="女",VLOOKUP(M1052,标准!C$39:D$59,2,TRUE),VLOOKUP(M1052,标准!C$3:D$23,2,TRUE))))</f>
        <v>74</v>
      </c>
      <c r="O1052" s="76">
        <v>218</v>
      </c>
      <c r="P1052" s="71">
        <f>IF(A1052&lt;43,IF(F1052="女",VLOOKUP(O1052/100,标准!E$108:F$128,2,TRUE),VLOOKUP(O1052/100,标准!E$74:F$94,2,TRUE)),IF(F1052="女",VLOOKUP(O1052/100,标准!E$39:F$59,2,TRUE),VLOOKUP(O1052/100,标准!E$3:F$23,2,TRUE)))</f>
        <v>64</v>
      </c>
      <c r="Q1052" s="81">
        <v>4.23</v>
      </c>
      <c r="R1052" s="71">
        <f>IF(Q1052=0,0,IF(A1052&lt;43,IF(F1052="女",IF(Q1052="",0,VLOOKUP(Q1052,标准!I$108:J$138,2,TRUE)),IF(Q1052="",0,VLOOKUP(Q1052,标准!I$74:J$104,2,TRUE))),IF(F1052="女",IF(Q1052="",0,VLOOKUP(Q1052,标准!I$39:J$69,2,TRUE)),IF(Q1052="",0,VLOOKUP(Q1052,标准!I$3:J$33,2,TRUE)))))</f>
        <v>62</v>
      </c>
      <c r="S1052" s="76">
        <v>6</v>
      </c>
      <c r="T1052" s="71">
        <f>IF(A1052&lt;43,IF(F1052="女",VLOOKUP(S1052,标准!G$108:H$138,2,TRUE),VLOOKUP(S1052,标准!G$74:H$99,2,TRUE)),IF(F1052="女",VLOOKUP(S1052,标准!G$39:H$69,2,TRUE),VLOOKUP(S1052,标准!G$3:H$28,2,TRUE)))</f>
        <v>20</v>
      </c>
      <c r="U1052" s="88">
        <v>7.7</v>
      </c>
      <c r="V1052" s="71">
        <f>IF(U1052=0,0,IF(A1052&lt;43,IF(F1052="女",IF(U1052="",0,VLOOKUP(U1052,标准!A$108:B$128,2,TRUE)),IF(U1052="",0,VLOOKUP(U1052,标准!A$74:B$94,2,TRUE))),IF(F1052="女",IF(U1052="",0,VLOOKUP(U1052,标准!A$39:B$59,2,TRUE)),IF(U1052="",0,VLOOKUP(U1052,标准!A$3:B$23,2,TRUE)))))</f>
        <v>74</v>
      </c>
      <c r="W1052" s="86">
        <f t="shared" si="16"/>
        <v>69.4</v>
      </c>
      <c r="X1052" s="87">
        <v>4.3</v>
      </c>
      <c r="Y1052" s="87">
        <v>4.5</v>
      </c>
      <c r="Z1052" s="91"/>
      <c r="AA1052" s="92"/>
    </row>
    <row r="1053" customHeight="1" spans="1:27">
      <c r="A1053" s="62">
        <v>40</v>
      </c>
      <c r="B1053" s="63">
        <v>1052</v>
      </c>
      <c r="C1053" s="154" t="s">
        <v>2161</v>
      </c>
      <c r="D1053" s="91" t="s">
        <v>2053</v>
      </c>
      <c r="E1053" s="91" t="s">
        <v>1978</v>
      </c>
      <c r="F1053" s="91" t="s">
        <v>30</v>
      </c>
      <c r="G1053" s="155" t="s">
        <v>2162</v>
      </c>
      <c r="H1053" s="68">
        <v>170.6</v>
      </c>
      <c r="I1053" s="68">
        <v>71</v>
      </c>
      <c r="J1053" s="71">
        <f>IF(F1053="女",IF(H1053=0,0,VLOOKUP(I1053/(H1053*H1053/10000),标准!M$108:N$112,2,TRUE)),IF(H1053=0,0,VLOOKUP(I1053/(H1053*H1053/10000),标准!M$74:N$78,2,TRUE)))</f>
        <v>80</v>
      </c>
      <c r="K1053" s="72">
        <v>5130</v>
      </c>
      <c r="L1053" s="71">
        <f>IF(A1053&lt;43,IF(F1053="女",VLOOKUP(K1053,标准!K$108:L$128,2,TRUE),VLOOKUP(K1053,标准!K$74:L$94,2,TRUE)),IF(F1053="女",VLOOKUP(K1053,标准!K$39:L$59,2,TRUE),VLOOKUP(K1053,标准!K$3:L$23,2,TRUE)))</f>
        <v>100</v>
      </c>
      <c r="M1053" s="68">
        <v>20</v>
      </c>
      <c r="N1053" s="71">
        <f>IF(M1053="",0,IF(A1053&lt;43,IF(F1053="女",VLOOKUP(M1053,标准!C$108:D$128,2,TRUE),VLOOKUP(M1053,标准!C$74:D$94,2,TRUE)),IF(F1053="女",VLOOKUP(M1053,标准!C$39:D$59,2,TRUE),VLOOKUP(M1053,标准!C$3:D$23,2,TRUE))))</f>
        <v>85</v>
      </c>
      <c r="O1053" s="76">
        <v>232</v>
      </c>
      <c r="P1053" s="71">
        <f>IF(A1053&lt;43,IF(F1053="女",VLOOKUP(O1053/100,标准!E$108:F$128,2,TRUE),VLOOKUP(O1053/100,标准!E$74:F$94,2,TRUE)),IF(F1053="女",VLOOKUP(O1053/100,标准!E$39:F$59,2,TRUE),VLOOKUP(O1053/100,标准!E$3:F$23,2,TRUE)))</f>
        <v>72</v>
      </c>
      <c r="Q1053" s="81"/>
      <c r="R1053" s="71">
        <f>IF(Q1053=0,0,IF(A1053&lt;43,IF(F1053="女",IF(Q1053="",0,VLOOKUP(Q1053,标准!I$108:J$138,2,TRUE)),IF(Q1053="",0,VLOOKUP(Q1053,标准!I$74:J$104,2,TRUE))),IF(F1053="女",IF(Q1053="",0,VLOOKUP(Q1053,标准!I$39:J$69,2,TRUE)),IF(Q1053="",0,VLOOKUP(Q1053,标准!I$3:J$33,2,TRUE)))))</f>
        <v>0</v>
      </c>
      <c r="S1053" s="76">
        <v>5</v>
      </c>
      <c r="T1053" s="71">
        <f>IF(A1053&lt;43,IF(F1053="女",VLOOKUP(S1053,标准!G$108:H$138,2,TRUE),VLOOKUP(S1053,标准!G$74:H$99,2,TRUE)),IF(F1053="女",VLOOKUP(S1053,标准!G$39:H$69,2,TRUE),VLOOKUP(S1053,标准!G$3:H$28,2,TRUE)))</f>
        <v>10</v>
      </c>
      <c r="U1053" s="88">
        <v>7.1</v>
      </c>
      <c r="V1053" s="71">
        <f>IF(U1053=0,0,IF(A1053&lt;43,IF(F1053="女",IF(U1053="",0,VLOOKUP(U1053,标准!A$108:B$128,2,TRUE)),IF(U1053="",0,VLOOKUP(U1053,标准!A$74:B$94,2,TRUE))),IF(F1053="女",IF(U1053="",0,VLOOKUP(U1053,标准!A$39:B$59,2,TRUE)),IF(U1053="",0,VLOOKUP(U1053,标准!A$3:B$23,2,TRUE)))))</f>
        <v>80</v>
      </c>
      <c r="W1053" s="86">
        <f t="shared" si="16"/>
        <v>59.7</v>
      </c>
      <c r="X1053" s="87">
        <v>4.4</v>
      </c>
      <c r="Y1053" s="87">
        <v>4.4</v>
      </c>
      <c r="Z1053" s="91"/>
      <c r="AA1053" s="92"/>
    </row>
    <row r="1054" customHeight="1" spans="1:27">
      <c r="A1054" s="62">
        <v>40</v>
      </c>
      <c r="B1054" s="63">
        <v>1053</v>
      </c>
      <c r="C1054" s="154" t="s">
        <v>2163</v>
      </c>
      <c r="D1054" s="91" t="s">
        <v>2164</v>
      </c>
      <c r="E1054" s="91" t="s">
        <v>1978</v>
      </c>
      <c r="F1054" s="91" t="s">
        <v>30</v>
      </c>
      <c r="G1054" s="155" t="s">
        <v>2165</v>
      </c>
      <c r="H1054" s="68"/>
      <c r="I1054" s="68"/>
      <c r="J1054" s="71">
        <f>IF(F1054="女",IF(H1054=0,0,VLOOKUP(I1054/(H1054*H1054/10000),标准!M$108:N$112,2,TRUE)),IF(H1054=0,0,VLOOKUP(I1054/(H1054*H1054/10000),标准!M$74:N$78,2,TRUE)))</f>
        <v>0</v>
      </c>
      <c r="K1054" s="72"/>
      <c r="L1054" s="71">
        <f>IF(A1054&lt;43,IF(F1054="女",VLOOKUP(K1054,标准!K$108:L$128,2,TRUE),VLOOKUP(K1054,标准!K$74:L$94,2,TRUE)),IF(F1054="女",VLOOKUP(K1054,标准!K$39:L$59,2,TRUE),VLOOKUP(K1054,标准!K$3:L$23,2,TRUE)))</f>
        <v>0</v>
      </c>
      <c r="M1054" s="68">
        <v>0</v>
      </c>
      <c r="N1054" s="71">
        <f>IF(M1054="",0,IF(A1054&lt;43,IF(F1054="女",VLOOKUP(M1054,标准!C$108:D$128,2,TRUE),VLOOKUP(M1054,标准!C$74:D$94,2,TRUE)),IF(F1054="女",VLOOKUP(M1054,标准!C$39:D$59,2,TRUE),VLOOKUP(M1054,标准!C$3:D$23,2,TRUE))))</f>
        <v>20</v>
      </c>
      <c r="O1054" s="72"/>
      <c r="P1054" s="71">
        <f>IF(A1054&lt;43,IF(F1054="女",VLOOKUP(O1054/100,标准!E$108:F$128,2,TRUE),VLOOKUP(O1054/100,标准!E$74:F$94,2,TRUE)),IF(F1054="女",VLOOKUP(O1054/100,标准!E$39:F$59,2,TRUE),VLOOKUP(O1054/100,标准!E$3:F$23,2,TRUE)))</f>
        <v>0</v>
      </c>
      <c r="Q1054" s="82"/>
      <c r="R1054" s="71">
        <f>IF(Q1054=0,0,IF(A1054&lt;43,IF(F1054="女",IF(Q1054="",0,VLOOKUP(Q1054,标准!I$108:J$138,2,TRUE)),IF(Q1054="",0,VLOOKUP(Q1054,标准!I$74:J$104,2,TRUE))),IF(F1054="女",IF(Q1054="",0,VLOOKUP(Q1054,标准!I$39:J$69,2,TRUE)),IF(Q1054="",0,VLOOKUP(Q1054,标准!I$3:J$33,2,TRUE)))))</f>
        <v>0</v>
      </c>
      <c r="S1054" s="83"/>
      <c r="T1054" s="71">
        <f>IF(A1054&lt;43,IF(F1054="女",VLOOKUP(S1054,标准!G$108:H$138,2,TRUE),VLOOKUP(S1054,标准!G$74:H$99,2,TRUE)),IF(F1054="女",VLOOKUP(S1054,标准!G$39:H$69,2,TRUE),VLOOKUP(S1054,标准!G$3:H$28,2,TRUE)))</f>
        <v>0</v>
      </c>
      <c r="U1054" s="89"/>
      <c r="V1054" s="71">
        <f>IF(U1054=0,0,IF(A1054&lt;43,IF(F1054="女",IF(U1054="",0,VLOOKUP(U1054,标准!A$108:B$128,2,TRUE)),IF(U1054="",0,VLOOKUP(U1054,标准!A$74:B$94,2,TRUE))),IF(F1054="女",IF(U1054="",0,VLOOKUP(U1054,标准!A$39:B$59,2,TRUE)),IF(U1054="",0,VLOOKUP(U1054,标准!A$3:B$23,2,TRUE)))))</f>
        <v>0</v>
      </c>
      <c r="W1054" s="86">
        <v>80</v>
      </c>
      <c r="X1054" s="87"/>
      <c r="Y1054" s="87"/>
      <c r="Z1054" s="91"/>
      <c r="AA1054" s="92" t="s">
        <v>32</v>
      </c>
    </row>
    <row r="1055" customHeight="1" spans="1:27">
      <c r="A1055" s="62">
        <v>40</v>
      </c>
      <c r="B1055" s="63">
        <v>1054</v>
      </c>
      <c r="C1055" s="154" t="s">
        <v>2166</v>
      </c>
      <c r="D1055" s="91" t="s">
        <v>2164</v>
      </c>
      <c r="E1055" s="91" t="s">
        <v>1978</v>
      </c>
      <c r="F1055" s="91" t="s">
        <v>30</v>
      </c>
      <c r="G1055" s="155" t="s">
        <v>2167</v>
      </c>
      <c r="H1055" s="68">
        <v>169.6</v>
      </c>
      <c r="I1055" s="68">
        <v>56.3</v>
      </c>
      <c r="J1055" s="71">
        <f>IF(F1055="女",IF(H1055=0,0,VLOOKUP(I1055/(H1055*H1055/10000),标准!M$108:N$112,2,TRUE)),IF(H1055=0,0,VLOOKUP(I1055/(H1055*H1055/10000),标准!M$74:N$78,2,TRUE)))</f>
        <v>100</v>
      </c>
      <c r="K1055" s="72">
        <v>4299</v>
      </c>
      <c r="L1055" s="71">
        <f>IF(A1055&lt;43,IF(F1055="女",VLOOKUP(K1055,标准!K$108:L$128,2,TRUE),VLOOKUP(K1055,标准!K$74:L$94,2,TRUE)),IF(F1055="女",VLOOKUP(K1055,标准!K$39:L$59,2,TRUE),VLOOKUP(K1055,标准!K$3:L$23,2,TRUE)))</f>
        <v>78</v>
      </c>
      <c r="M1055" s="68">
        <v>17</v>
      </c>
      <c r="N1055" s="71">
        <f>IF(M1055="",0,IF(A1055&lt;43,IF(F1055="女",VLOOKUP(M1055,标准!C$108:D$128,2,TRUE),VLOOKUP(M1055,标准!C$74:D$94,2,TRUE)),IF(F1055="女",VLOOKUP(M1055,标准!C$39:D$59,2,TRUE),VLOOKUP(M1055,标准!C$3:D$23,2,TRUE))))</f>
        <v>78</v>
      </c>
      <c r="O1055" s="76">
        <v>226</v>
      </c>
      <c r="P1055" s="71">
        <f>IF(A1055&lt;43,IF(F1055="女",VLOOKUP(O1055/100,标准!E$108:F$128,2,TRUE),VLOOKUP(O1055/100,标准!E$74:F$94,2,TRUE)),IF(F1055="女",VLOOKUP(O1055/100,标准!E$39:F$59,2,TRUE),VLOOKUP(O1055/100,标准!E$3:F$23,2,TRUE)))</f>
        <v>68</v>
      </c>
      <c r="Q1055" s="81">
        <v>4.06</v>
      </c>
      <c r="R1055" s="71">
        <f>IF(Q1055=0,0,IF(A1055&lt;43,IF(F1055="女",IF(Q1055="",0,VLOOKUP(Q1055,标准!I$108:J$138,2,TRUE)),IF(Q1055="",0,VLOOKUP(Q1055,标准!I$74:J$104,2,TRUE))),IF(F1055="女",IF(Q1055="",0,VLOOKUP(Q1055,标准!I$39:J$69,2,TRUE)),IF(Q1055="",0,VLOOKUP(Q1055,标准!I$3:J$33,2,TRUE)))))</f>
        <v>70</v>
      </c>
      <c r="S1055" s="76">
        <v>1</v>
      </c>
      <c r="T1055" s="71">
        <f>IF(A1055&lt;43,IF(F1055="女",VLOOKUP(S1055,标准!G$108:H$138,2,TRUE),VLOOKUP(S1055,标准!G$74:H$99,2,TRUE)),IF(F1055="女",VLOOKUP(S1055,标准!G$39:H$69,2,TRUE),VLOOKUP(S1055,标准!G$3:H$28,2,TRUE)))</f>
        <v>0</v>
      </c>
      <c r="U1055" s="88">
        <v>7.59</v>
      </c>
      <c r="V1055" s="71">
        <f>IF(U1055=0,0,IF(A1055&lt;43,IF(F1055="女",IF(U1055="",0,VLOOKUP(U1055,标准!A$108:B$128,2,TRUE)),IF(U1055="",0,VLOOKUP(U1055,标准!A$74:B$94,2,TRUE))),IF(F1055="女",IF(U1055="",0,VLOOKUP(U1055,标准!A$39:B$59,2,TRUE)),IF(U1055="",0,VLOOKUP(U1055,标准!A$3:B$23,2,TRUE)))))</f>
        <v>74</v>
      </c>
      <c r="W1055" s="86">
        <f t="shared" si="16"/>
        <v>70.1</v>
      </c>
      <c r="X1055" s="87">
        <v>3.9</v>
      </c>
      <c r="Y1055" s="87">
        <v>4</v>
      </c>
      <c r="Z1055" s="91"/>
      <c r="AA1055" s="92"/>
    </row>
    <row r="1056" customHeight="1" spans="1:27">
      <c r="A1056" s="62">
        <v>40</v>
      </c>
      <c r="B1056" s="63">
        <v>1055</v>
      </c>
      <c r="C1056" s="154" t="s">
        <v>2168</v>
      </c>
      <c r="D1056" s="91" t="s">
        <v>2164</v>
      </c>
      <c r="E1056" s="91" t="s">
        <v>1978</v>
      </c>
      <c r="F1056" s="91" t="s">
        <v>30</v>
      </c>
      <c r="G1056" s="155" t="s">
        <v>2169</v>
      </c>
      <c r="H1056" s="68">
        <v>169.3</v>
      </c>
      <c r="I1056" s="68">
        <v>62</v>
      </c>
      <c r="J1056" s="71">
        <f>IF(F1056="女",IF(H1056=0,0,VLOOKUP(I1056/(H1056*H1056/10000),标准!M$108:N$112,2,TRUE)),IF(H1056=0,0,VLOOKUP(I1056/(H1056*H1056/10000),标准!M$74:N$78,2,TRUE)))</f>
        <v>100</v>
      </c>
      <c r="K1056" s="72">
        <v>4102</v>
      </c>
      <c r="L1056" s="71">
        <f>IF(A1056&lt;43,IF(F1056="女",VLOOKUP(K1056,标准!K$108:L$128,2,TRUE),VLOOKUP(K1056,标准!K$74:L$94,2,TRUE)),IF(F1056="女",VLOOKUP(K1056,标准!K$39:L$59,2,TRUE),VLOOKUP(K1056,标准!K$3:L$23,2,TRUE)))</f>
        <v>76</v>
      </c>
      <c r="M1056" s="68">
        <v>25.5</v>
      </c>
      <c r="N1056" s="71">
        <f>IF(M1056="",0,IF(A1056&lt;43,IF(F1056="女",VLOOKUP(M1056,标准!C$108:D$128,2,TRUE),VLOOKUP(M1056,标准!C$74:D$94,2,TRUE)),IF(F1056="女",VLOOKUP(M1056,标准!C$39:D$59,2,TRUE),VLOOKUP(M1056,标准!C$3:D$23,2,TRUE))))</f>
        <v>100</v>
      </c>
      <c r="O1056" s="76">
        <v>224</v>
      </c>
      <c r="P1056" s="71">
        <f>IF(A1056&lt;43,IF(F1056="女",VLOOKUP(O1056/100,标准!E$108:F$128,2,TRUE),VLOOKUP(O1056/100,标准!E$74:F$94,2,TRUE)),IF(F1056="女",VLOOKUP(O1056/100,标准!E$39:F$59,2,TRUE),VLOOKUP(O1056/100,标准!E$3:F$23,2,TRUE)))</f>
        <v>68</v>
      </c>
      <c r="Q1056" s="81">
        <v>3.39</v>
      </c>
      <c r="R1056" s="71">
        <f>IF(Q1056=0,0,IF(A1056&lt;43,IF(F1056="女",IF(Q1056="",0,VLOOKUP(Q1056,标准!I$108:J$138,2,TRUE)),IF(Q1056="",0,VLOOKUP(Q1056,标准!I$74:J$104,2,TRUE))),IF(F1056="女",IF(Q1056="",0,VLOOKUP(Q1056,标准!I$39:J$69,2,TRUE)),IF(Q1056="",0,VLOOKUP(Q1056,标准!I$3:J$33,2,TRUE)))))</f>
        <v>80</v>
      </c>
      <c r="S1056" s="76">
        <v>10</v>
      </c>
      <c r="T1056" s="71">
        <f>IF(A1056&lt;43,IF(F1056="女",VLOOKUP(S1056,标准!G$108:H$138,2,TRUE),VLOOKUP(S1056,标准!G$74:H$99,2,TRUE)),IF(F1056="女",VLOOKUP(S1056,标准!G$39:H$69,2,TRUE),VLOOKUP(S1056,标准!G$3:H$28,2,TRUE)))</f>
        <v>60</v>
      </c>
      <c r="U1056" s="88">
        <v>7.41</v>
      </c>
      <c r="V1056" s="71">
        <f>IF(U1056=0,0,IF(A1056&lt;43,IF(F1056="女",IF(U1056="",0,VLOOKUP(U1056,标准!A$108:B$128,2,TRUE)),IF(U1056="",0,VLOOKUP(U1056,标准!A$74:B$94,2,TRUE))),IF(F1056="女",IF(U1056="",0,VLOOKUP(U1056,标准!A$39:B$59,2,TRUE)),IF(U1056="",0,VLOOKUP(U1056,标准!A$3:B$23,2,TRUE)))))</f>
        <v>76</v>
      </c>
      <c r="W1056" s="86">
        <f t="shared" si="16"/>
        <v>80.4</v>
      </c>
      <c r="X1056" s="87">
        <v>5</v>
      </c>
      <c r="Y1056" s="87">
        <v>4.9</v>
      </c>
      <c r="Z1056" s="91"/>
      <c r="AA1056" s="92"/>
    </row>
    <row r="1057" customHeight="1" spans="1:27">
      <c r="A1057" s="62">
        <v>40</v>
      </c>
      <c r="B1057" s="63">
        <v>1056</v>
      </c>
      <c r="C1057" s="154" t="s">
        <v>2170</v>
      </c>
      <c r="D1057" s="91" t="s">
        <v>2164</v>
      </c>
      <c r="E1057" s="91" t="s">
        <v>1978</v>
      </c>
      <c r="F1057" s="91" t="s">
        <v>30</v>
      </c>
      <c r="G1057" s="155" t="s">
        <v>2171</v>
      </c>
      <c r="H1057" s="68">
        <v>175.6</v>
      </c>
      <c r="I1057" s="68">
        <v>75</v>
      </c>
      <c r="J1057" s="71">
        <f>IF(F1057="女",IF(H1057=0,0,VLOOKUP(I1057/(H1057*H1057/10000),标准!M$108:N$112,2,TRUE)),IF(H1057=0,0,VLOOKUP(I1057/(H1057*H1057/10000),标准!M$74:N$78,2,TRUE)))</f>
        <v>80</v>
      </c>
      <c r="K1057" s="72">
        <v>4459</v>
      </c>
      <c r="L1057" s="71">
        <f>IF(A1057&lt;43,IF(F1057="女",VLOOKUP(K1057,标准!K$108:L$128,2,TRUE),VLOOKUP(K1057,标准!K$74:L$94,2,TRUE)),IF(F1057="女",VLOOKUP(K1057,标准!K$39:L$59,2,TRUE),VLOOKUP(K1057,标准!K$3:L$23,2,TRUE)))</f>
        <v>80</v>
      </c>
      <c r="M1057" s="68">
        <v>8</v>
      </c>
      <c r="N1057" s="71">
        <f>IF(M1057="",0,IF(A1057&lt;43,IF(F1057="女",VLOOKUP(M1057,标准!C$108:D$128,2,TRUE),VLOOKUP(M1057,标准!C$74:D$94,2,TRUE)),IF(F1057="女",VLOOKUP(M1057,标准!C$39:D$59,2,TRUE),VLOOKUP(M1057,标准!C$3:D$23,2,TRUE))))</f>
        <v>66</v>
      </c>
      <c r="O1057" s="76">
        <v>212</v>
      </c>
      <c r="P1057" s="71">
        <f>IF(A1057&lt;43,IF(F1057="女",VLOOKUP(O1057/100,标准!E$108:F$128,2,TRUE),VLOOKUP(O1057/100,标准!E$74:F$94,2,TRUE)),IF(F1057="女",VLOOKUP(O1057/100,标准!E$39:F$59,2,TRUE),VLOOKUP(O1057/100,标准!E$3:F$23,2,TRUE)))</f>
        <v>62</v>
      </c>
      <c r="Q1057" s="81">
        <v>3.59</v>
      </c>
      <c r="R1057" s="71">
        <f>IF(Q1057=0,0,IF(A1057&lt;43,IF(F1057="女",IF(Q1057="",0,VLOOKUP(Q1057,标准!I$108:J$138,2,TRUE)),IF(Q1057="",0,VLOOKUP(Q1057,标准!I$74:J$104,2,TRUE))),IF(F1057="女",IF(Q1057="",0,VLOOKUP(Q1057,标准!I$39:J$69,2,TRUE)),IF(Q1057="",0,VLOOKUP(Q1057,标准!I$3:J$33,2,TRUE)))))</f>
        <v>72</v>
      </c>
      <c r="S1057" s="76">
        <v>2</v>
      </c>
      <c r="T1057" s="71">
        <f>IF(A1057&lt;43,IF(F1057="女",VLOOKUP(S1057,标准!G$108:H$138,2,TRUE),VLOOKUP(S1057,标准!G$74:H$99,2,TRUE)),IF(F1057="女",VLOOKUP(S1057,标准!G$39:H$69,2,TRUE),VLOOKUP(S1057,标准!G$3:H$28,2,TRUE)))</f>
        <v>0</v>
      </c>
      <c r="U1057" s="88">
        <v>7.3</v>
      </c>
      <c r="V1057" s="71">
        <f>IF(U1057=0,0,IF(A1057&lt;43,IF(F1057="女",IF(U1057="",0,VLOOKUP(U1057,标准!A$108:B$128,2,TRUE)),IF(U1057="",0,VLOOKUP(U1057,标准!A$74:B$94,2,TRUE))),IF(F1057="女",IF(U1057="",0,VLOOKUP(U1057,标准!A$39:B$59,2,TRUE)),IF(U1057="",0,VLOOKUP(U1057,标准!A$3:B$23,2,TRUE)))))</f>
        <v>78</v>
      </c>
      <c r="W1057" s="86">
        <f t="shared" si="16"/>
        <v>66.8</v>
      </c>
      <c r="X1057" s="87">
        <v>4</v>
      </c>
      <c r="Y1057" s="87">
        <v>4.1</v>
      </c>
      <c r="Z1057" s="91"/>
      <c r="AA1057" s="92"/>
    </row>
    <row r="1058" customHeight="1" spans="1:27">
      <c r="A1058" s="62">
        <v>40</v>
      </c>
      <c r="B1058" s="63">
        <v>1057</v>
      </c>
      <c r="C1058" s="154" t="s">
        <v>2172</v>
      </c>
      <c r="D1058" s="91" t="s">
        <v>2164</v>
      </c>
      <c r="E1058" s="91" t="s">
        <v>1978</v>
      </c>
      <c r="F1058" s="91" t="s">
        <v>30</v>
      </c>
      <c r="G1058" s="155" t="s">
        <v>2173</v>
      </c>
      <c r="H1058" s="68">
        <v>167.9</v>
      </c>
      <c r="I1058" s="68">
        <v>84.6</v>
      </c>
      <c r="J1058" s="71">
        <f>IF(F1058="女",IF(H1058=0,0,VLOOKUP(I1058/(H1058*H1058/10000),标准!M$108:N$112,2,TRUE)),IF(H1058=0,0,VLOOKUP(I1058/(H1058*H1058/10000),标准!M$74:N$78,2,TRUE)))</f>
        <v>60</v>
      </c>
      <c r="K1058" s="72">
        <v>4430</v>
      </c>
      <c r="L1058" s="71">
        <f>IF(A1058&lt;43,IF(F1058="女",VLOOKUP(K1058,标准!K$108:L$128,2,TRUE),VLOOKUP(K1058,标准!K$74:L$94,2,TRUE)),IF(F1058="女",VLOOKUP(K1058,标准!K$39:L$59,2,TRUE),VLOOKUP(K1058,标准!K$3:L$23,2,TRUE)))</f>
        <v>80</v>
      </c>
      <c r="M1058" s="68">
        <v>12</v>
      </c>
      <c r="N1058" s="71">
        <f>IF(M1058="",0,IF(A1058&lt;43,IF(F1058="女",VLOOKUP(M1058,标准!C$108:D$128,2,TRUE),VLOOKUP(M1058,标准!C$74:D$94,2,TRUE)),IF(F1058="女",VLOOKUP(M1058,标准!C$39:D$59,2,TRUE),VLOOKUP(M1058,标准!C$3:D$23,2,TRUE))))</f>
        <v>70</v>
      </c>
      <c r="O1058" s="76">
        <v>208</v>
      </c>
      <c r="P1058" s="71">
        <f>IF(A1058&lt;43,IF(F1058="女",VLOOKUP(O1058/100,标准!E$108:F$128,2,TRUE),VLOOKUP(O1058/100,标准!E$74:F$94,2,TRUE)),IF(F1058="女",VLOOKUP(O1058/100,标准!E$39:F$59,2,TRUE),VLOOKUP(O1058/100,标准!E$3:F$23,2,TRUE)))</f>
        <v>60</v>
      </c>
      <c r="Q1058" s="81">
        <v>4.56</v>
      </c>
      <c r="R1058" s="71">
        <f>IF(Q1058=0,0,IF(A1058&lt;43,IF(F1058="女",IF(Q1058="",0,VLOOKUP(Q1058,标准!I$108:J$138,2,TRUE)),IF(Q1058="",0,VLOOKUP(Q1058,标准!I$74:J$104,2,TRUE))),IF(F1058="女",IF(Q1058="",0,VLOOKUP(Q1058,标准!I$39:J$69,2,TRUE)),IF(Q1058="",0,VLOOKUP(Q1058,标准!I$3:J$33,2,TRUE)))))</f>
        <v>40</v>
      </c>
      <c r="S1058" s="76">
        <v>1</v>
      </c>
      <c r="T1058" s="71">
        <f>IF(A1058&lt;43,IF(F1058="女",VLOOKUP(S1058,标准!G$108:H$138,2,TRUE),VLOOKUP(S1058,标准!G$74:H$99,2,TRUE)),IF(F1058="女",VLOOKUP(S1058,标准!G$39:H$69,2,TRUE),VLOOKUP(S1058,标准!G$3:H$28,2,TRUE)))</f>
        <v>0</v>
      </c>
      <c r="U1058" s="88">
        <v>7.52</v>
      </c>
      <c r="V1058" s="71">
        <f>IF(U1058=0,0,IF(A1058&lt;43,IF(F1058="女",IF(U1058="",0,VLOOKUP(U1058,标准!A$108:B$128,2,TRUE)),IF(U1058="",0,VLOOKUP(U1058,标准!A$74:B$94,2,TRUE))),IF(F1058="女",IF(U1058="",0,VLOOKUP(U1058,标准!A$39:B$59,2,TRUE)),IF(U1058="",0,VLOOKUP(U1058,标准!A$3:B$23,2,TRUE)))))</f>
        <v>74</v>
      </c>
      <c r="W1058" s="86">
        <f t="shared" si="16"/>
        <v>56.8</v>
      </c>
      <c r="X1058" s="87">
        <v>4.5</v>
      </c>
      <c r="Y1058" s="87">
        <v>4.6</v>
      </c>
      <c r="Z1058" s="91"/>
      <c r="AA1058" s="92"/>
    </row>
    <row r="1059" customHeight="1" spans="1:27">
      <c r="A1059" s="62">
        <v>40</v>
      </c>
      <c r="B1059" s="63">
        <v>1058</v>
      </c>
      <c r="C1059" s="154" t="s">
        <v>2174</v>
      </c>
      <c r="D1059" s="91" t="s">
        <v>2164</v>
      </c>
      <c r="E1059" s="91" t="s">
        <v>1978</v>
      </c>
      <c r="F1059" s="91" t="s">
        <v>34</v>
      </c>
      <c r="G1059" s="155" t="s">
        <v>2175</v>
      </c>
      <c r="H1059" s="68">
        <v>159.3</v>
      </c>
      <c r="I1059" s="68">
        <v>53.9</v>
      </c>
      <c r="J1059" s="71">
        <f>IF(F1059="女",IF(H1059=0,0,VLOOKUP(I1059/(H1059*H1059/10000),标准!M$108:N$112,2,TRUE)),IF(H1059=0,0,VLOOKUP(I1059/(H1059*H1059/10000),标准!M$74:N$78,2,TRUE)))</f>
        <v>100</v>
      </c>
      <c r="K1059" s="72">
        <v>3223</v>
      </c>
      <c r="L1059" s="71">
        <f>IF(A1059&lt;43,IF(F1059="女",VLOOKUP(K1059,标准!K$108:L$128,2,TRUE),VLOOKUP(K1059,标准!K$74:L$94,2,TRUE)),IF(F1059="女",VLOOKUP(K1059,标准!K$39:L$59,2,TRUE),VLOOKUP(K1059,标准!K$3:L$23,2,TRUE)))</f>
        <v>85</v>
      </c>
      <c r="M1059" s="68">
        <v>15</v>
      </c>
      <c r="N1059" s="71">
        <f>IF(M1059="",0,IF(A1059&lt;43,IF(F1059="女",VLOOKUP(M1059,标准!C$108:D$128,2,TRUE),VLOOKUP(M1059,标准!C$74:D$94,2,TRUE)),IF(F1059="女",VLOOKUP(M1059,标准!C$39:D$59,2,TRUE),VLOOKUP(M1059,标准!C$3:D$23,2,TRUE))))</f>
        <v>72</v>
      </c>
      <c r="O1059" s="76">
        <v>187</v>
      </c>
      <c r="P1059" s="71">
        <f>IF(A1059&lt;43,IF(F1059="女",VLOOKUP(O1059/100,标准!E$108:F$128,2,TRUE),VLOOKUP(O1059/100,标准!E$74:F$94,2,TRUE)),IF(F1059="女",VLOOKUP(O1059/100,标准!E$39:F$59,2,TRUE),VLOOKUP(O1059/100,标准!E$3:F$23,2,TRUE)))</f>
        <v>80</v>
      </c>
      <c r="Q1059" s="81">
        <v>3.16</v>
      </c>
      <c r="R1059" s="71">
        <f>IF(Q1059=0,0,IF(A1059&lt;43,IF(F1059="女",IF(Q1059="",0,VLOOKUP(Q1059,标准!I$108:J$138,2,TRUE)),IF(Q1059="",0,VLOOKUP(Q1059,标准!I$74:J$104,2,TRUE))),IF(F1059="女",IF(Q1059="",0,VLOOKUP(Q1059,标准!I$39:J$69,2,TRUE)),IF(Q1059="",0,VLOOKUP(Q1059,标准!I$3:J$33,2,TRUE)))))</f>
        <v>100</v>
      </c>
      <c r="S1059" s="76">
        <v>41</v>
      </c>
      <c r="T1059" s="71">
        <f>IF(A1059&lt;43,IF(F1059="女",VLOOKUP(S1059,标准!G$108:H$138,2,TRUE),VLOOKUP(S1059,标准!G$74:H$99,2,TRUE)),IF(F1059="女",VLOOKUP(S1059,标准!G$39:H$69,2,TRUE),VLOOKUP(S1059,标准!G$3:H$28,2,TRUE)))</f>
        <v>74</v>
      </c>
      <c r="U1059" s="88">
        <v>8.6</v>
      </c>
      <c r="V1059" s="71">
        <f>IF(U1059=0,0,IF(A1059&lt;43,IF(F1059="女",IF(U1059="",0,VLOOKUP(U1059,标准!A$108:B$128,2,TRUE)),IF(U1059="",0,VLOOKUP(U1059,标准!A$74:B$94,2,TRUE))),IF(F1059="女",IF(U1059="",0,VLOOKUP(U1059,标准!A$39:B$59,2,TRUE)),IF(U1059="",0,VLOOKUP(U1059,标准!A$3:B$23,2,TRUE)))))</f>
        <v>76</v>
      </c>
      <c r="W1059" s="86">
        <f t="shared" si="16"/>
        <v>85.55</v>
      </c>
      <c r="X1059" s="87">
        <v>4.4</v>
      </c>
      <c r="Y1059" s="87">
        <v>4.2</v>
      </c>
      <c r="Z1059" s="91"/>
      <c r="AA1059" s="92"/>
    </row>
    <row r="1060" customHeight="1" spans="1:27">
      <c r="A1060" s="62">
        <v>40</v>
      </c>
      <c r="B1060" s="63">
        <v>1059</v>
      </c>
      <c r="C1060" s="154" t="s">
        <v>2176</v>
      </c>
      <c r="D1060" s="91" t="s">
        <v>2164</v>
      </c>
      <c r="E1060" s="91" t="s">
        <v>1978</v>
      </c>
      <c r="F1060" s="91" t="s">
        <v>30</v>
      </c>
      <c r="G1060" s="155" t="s">
        <v>2177</v>
      </c>
      <c r="H1060" s="68">
        <v>170.5</v>
      </c>
      <c r="I1060" s="68">
        <v>64.7</v>
      </c>
      <c r="J1060" s="71">
        <f>IF(F1060="女",IF(H1060=0,0,VLOOKUP(I1060/(H1060*H1060/10000),标准!M$108:N$112,2,TRUE)),IF(H1060=0,0,VLOOKUP(I1060/(H1060*H1060/10000),标准!M$74:N$78,2,TRUE)))</f>
        <v>100</v>
      </c>
      <c r="K1060" s="72">
        <v>3988</v>
      </c>
      <c r="L1060" s="71">
        <f>IF(A1060&lt;43,IF(F1060="女",VLOOKUP(K1060,标准!K$108:L$128,2,TRUE),VLOOKUP(K1060,标准!K$74:L$94,2,TRUE)),IF(F1060="女",VLOOKUP(K1060,标准!K$39:L$59,2,TRUE),VLOOKUP(K1060,标准!K$3:L$23,2,TRUE)))</f>
        <v>74</v>
      </c>
      <c r="M1060" s="68">
        <v>8.5</v>
      </c>
      <c r="N1060" s="71">
        <f>IF(M1060="",0,IF(A1060&lt;43,IF(F1060="女",VLOOKUP(M1060,标准!C$108:D$128,2,TRUE),VLOOKUP(M1060,标准!C$74:D$94,2,TRUE)),IF(F1060="女",VLOOKUP(M1060,标准!C$39:D$59,2,TRUE),VLOOKUP(M1060,标准!C$3:D$23,2,TRUE))))</f>
        <v>66</v>
      </c>
      <c r="O1060" s="76">
        <v>248</v>
      </c>
      <c r="P1060" s="71">
        <f>IF(A1060&lt;43,IF(F1060="女",VLOOKUP(O1060/100,标准!E$108:F$128,2,TRUE),VLOOKUP(O1060/100,标准!E$74:F$94,2,TRUE)),IF(F1060="女",VLOOKUP(O1060/100,标准!E$39:F$59,2,TRUE),VLOOKUP(O1060/100,标准!E$3:F$23,2,TRUE)))</f>
        <v>80</v>
      </c>
      <c r="Q1060" s="81">
        <v>4.15</v>
      </c>
      <c r="R1060" s="71">
        <f>IF(Q1060=0,0,IF(A1060&lt;43,IF(F1060="女",IF(Q1060="",0,VLOOKUP(Q1060,标准!I$108:J$138,2,TRUE)),IF(Q1060="",0,VLOOKUP(Q1060,标准!I$74:J$104,2,TRUE))),IF(F1060="女",IF(Q1060="",0,VLOOKUP(Q1060,标准!I$39:J$69,2,TRUE)),IF(Q1060="",0,VLOOKUP(Q1060,标准!I$3:J$33,2,TRUE)))))</f>
        <v>66</v>
      </c>
      <c r="S1060" s="76">
        <v>10</v>
      </c>
      <c r="T1060" s="71">
        <f>IF(A1060&lt;43,IF(F1060="女",VLOOKUP(S1060,标准!G$108:H$138,2,TRUE),VLOOKUP(S1060,标准!G$74:H$99,2,TRUE)),IF(F1060="女",VLOOKUP(S1060,标准!G$39:H$69,2,TRUE),VLOOKUP(S1060,标准!G$3:H$28,2,TRUE)))</f>
        <v>60</v>
      </c>
      <c r="U1060" s="88">
        <v>7.43</v>
      </c>
      <c r="V1060" s="71">
        <f>IF(U1060=0,0,IF(A1060&lt;43,IF(F1060="女",IF(U1060="",0,VLOOKUP(U1060,标准!A$108:B$128,2,TRUE)),IF(U1060="",0,VLOOKUP(U1060,标准!A$74:B$94,2,TRUE))),IF(F1060="女",IF(U1060="",0,VLOOKUP(U1060,标准!A$39:B$59,2,TRUE)),IF(U1060="",0,VLOOKUP(U1060,标准!A$3:B$23,2,TRUE)))))</f>
        <v>76</v>
      </c>
      <c r="W1060" s="86">
        <f t="shared" si="16"/>
        <v>75.1</v>
      </c>
      <c r="X1060" s="87">
        <v>4.4</v>
      </c>
      <c r="Y1060" s="87">
        <v>4.3</v>
      </c>
      <c r="Z1060" s="91"/>
      <c r="AA1060" s="92"/>
    </row>
    <row r="1061" customHeight="1" spans="1:27">
      <c r="A1061" s="62">
        <v>40</v>
      </c>
      <c r="B1061" s="63">
        <v>1060</v>
      </c>
      <c r="C1061" s="154" t="s">
        <v>2178</v>
      </c>
      <c r="D1061" s="91" t="s">
        <v>2164</v>
      </c>
      <c r="E1061" s="91" t="s">
        <v>1978</v>
      </c>
      <c r="F1061" s="91" t="s">
        <v>30</v>
      </c>
      <c r="G1061" s="155" t="s">
        <v>2179</v>
      </c>
      <c r="H1061" s="68">
        <v>178.5</v>
      </c>
      <c r="I1061" s="68">
        <v>68.4</v>
      </c>
      <c r="J1061" s="71">
        <f>IF(F1061="女",IF(H1061=0,0,VLOOKUP(I1061/(H1061*H1061/10000),标准!M$108:N$112,2,TRUE)),IF(H1061=0,0,VLOOKUP(I1061/(H1061*H1061/10000),标准!M$74:N$78,2,TRUE)))</f>
        <v>100</v>
      </c>
      <c r="K1061" s="72">
        <v>4435</v>
      </c>
      <c r="L1061" s="71">
        <f>IF(A1061&lt;43,IF(F1061="女",VLOOKUP(K1061,标准!K$108:L$128,2,TRUE),VLOOKUP(K1061,标准!K$74:L$94,2,TRUE)),IF(F1061="女",VLOOKUP(K1061,标准!K$39:L$59,2,TRUE),VLOOKUP(K1061,标准!K$3:L$23,2,TRUE)))</f>
        <v>80</v>
      </c>
      <c r="M1061" s="68">
        <v>27</v>
      </c>
      <c r="N1061" s="71">
        <f>IF(M1061="",0,IF(A1061&lt;43,IF(F1061="女",VLOOKUP(M1061,标准!C$108:D$128,2,TRUE),VLOOKUP(M1061,标准!C$74:D$94,2,TRUE)),IF(F1061="女",VLOOKUP(M1061,标准!C$39:D$59,2,TRUE),VLOOKUP(M1061,标准!C$3:D$23,2,TRUE))))</f>
        <v>100</v>
      </c>
      <c r="O1061" s="76">
        <v>250</v>
      </c>
      <c r="P1061" s="71">
        <f>IF(A1061&lt;43,IF(F1061="女",VLOOKUP(O1061/100,标准!E$108:F$128,2,TRUE),VLOOKUP(O1061/100,标准!E$74:F$94,2,TRUE)),IF(F1061="女",VLOOKUP(O1061/100,标准!E$39:F$59,2,TRUE),VLOOKUP(O1061/100,标准!E$3:F$23,2,TRUE)))</f>
        <v>80</v>
      </c>
      <c r="Q1061" s="81">
        <v>3.34</v>
      </c>
      <c r="R1061" s="71">
        <f>IF(Q1061=0,0,IF(A1061&lt;43,IF(F1061="女",IF(Q1061="",0,VLOOKUP(Q1061,标准!I$108:J$138,2,TRUE)),IF(Q1061="",0,VLOOKUP(Q1061,标准!I$74:J$104,2,TRUE))),IF(F1061="女",IF(Q1061="",0,VLOOKUP(Q1061,标准!I$39:J$69,2,TRUE)),IF(Q1061="",0,VLOOKUP(Q1061,标准!I$3:J$33,2,TRUE)))))</f>
        <v>85</v>
      </c>
      <c r="S1061" s="76">
        <v>16</v>
      </c>
      <c r="T1061" s="71">
        <f>IF(A1061&lt;43,IF(F1061="女",VLOOKUP(S1061,标准!G$108:H$138,2,TRUE),VLOOKUP(S1061,标准!G$74:H$99,2,TRUE)),IF(F1061="女",VLOOKUP(S1061,标准!G$39:H$69,2,TRUE),VLOOKUP(S1061,标准!G$3:H$28,2,TRUE)))</f>
        <v>85</v>
      </c>
      <c r="U1061" s="88">
        <v>6.6</v>
      </c>
      <c r="V1061" s="71">
        <f>IF(U1061=0,0,IF(A1061&lt;43,IF(F1061="女",IF(U1061="",0,VLOOKUP(U1061,标准!A$108:B$128,2,TRUE)),IF(U1061="",0,VLOOKUP(U1061,标准!A$74:B$94,2,TRUE))),IF(F1061="女",IF(U1061="",0,VLOOKUP(U1061,标准!A$39:B$59,2,TRUE)),IF(U1061="",0,VLOOKUP(U1061,标准!A$3:B$23,2,TRUE)))))</f>
        <v>100</v>
      </c>
      <c r="W1061" s="86">
        <f t="shared" si="16"/>
        <v>90.5</v>
      </c>
      <c r="X1061" s="87">
        <v>4.2</v>
      </c>
      <c r="Y1061" s="87">
        <v>4.3</v>
      </c>
      <c r="Z1061" s="91"/>
      <c r="AA1061" s="92"/>
    </row>
    <row r="1062" customHeight="1" spans="1:27">
      <c r="A1062" s="62">
        <v>40</v>
      </c>
      <c r="B1062" s="63">
        <v>1061</v>
      </c>
      <c r="C1062" s="154" t="s">
        <v>2180</v>
      </c>
      <c r="D1062" s="91" t="s">
        <v>2164</v>
      </c>
      <c r="E1062" s="91" t="s">
        <v>1978</v>
      </c>
      <c r="F1062" s="91" t="s">
        <v>30</v>
      </c>
      <c r="G1062" s="155" t="s">
        <v>2181</v>
      </c>
      <c r="H1062" s="68">
        <v>170.7</v>
      </c>
      <c r="I1062" s="68">
        <v>80</v>
      </c>
      <c r="J1062" s="71">
        <f>IF(F1062="女",IF(H1062=0,0,VLOOKUP(I1062/(H1062*H1062/10000),标准!M$108:N$112,2,TRUE)),IF(H1062=0,0,VLOOKUP(I1062/(H1062*H1062/10000),标准!M$74:N$78,2,TRUE)))</f>
        <v>80</v>
      </c>
      <c r="K1062" s="72">
        <v>3818</v>
      </c>
      <c r="L1062" s="71">
        <f>IF(A1062&lt;43,IF(F1062="女",VLOOKUP(K1062,标准!K$108:L$128,2,TRUE),VLOOKUP(K1062,标准!K$74:L$94,2,TRUE)),IF(F1062="女",VLOOKUP(K1062,标准!K$39:L$59,2,TRUE),VLOOKUP(K1062,标准!K$3:L$23,2,TRUE)))</f>
        <v>70</v>
      </c>
      <c r="M1062" s="68">
        <v>12</v>
      </c>
      <c r="N1062" s="71">
        <f>IF(M1062="",0,IF(A1062&lt;43,IF(F1062="女",VLOOKUP(M1062,标准!C$108:D$128,2,TRUE),VLOOKUP(M1062,标准!C$74:D$94,2,TRUE)),IF(F1062="女",VLOOKUP(M1062,标准!C$39:D$59,2,TRUE),VLOOKUP(M1062,标准!C$3:D$23,2,TRUE))))</f>
        <v>70</v>
      </c>
      <c r="O1062" s="76">
        <v>220</v>
      </c>
      <c r="P1062" s="71">
        <f>IF(A1062&lt;43,IF(F1062="女",VLOOKUP(O1062/100,标准!E$108:F$128,2,TRUE),VLOOKUP(O1062/100,标准!E$74:F$94,2,TRUE)),IF(F1062="女",VLOOKUP(O1062/100,标准!E$39:F$59,2,TRUE),VLOOKUP(O1062/100,标准!E$3:F$23,2,TRUE)))</f>
        <v>66</v>
      </c>
      <c r="Q1062" s="81">
        <v>4.28</v>
      </c>
      <c r="R1062" s="71">
        <f>IF(Q1062=0,0,IF(A1062&lt;43,IF(F1062="女",IF(Q1062="",0,VLOOKUP(Q1062,标准!I$108:J$138,2,TRUE)),IF(Q1062="",0,VLOOKUP(Q1062,标准!I$74:J$104,2,TRUE))),IF(F1062="女",IF(Q1062="",0,VLOOKUP(Q1062,标准!I$39:J$69,2,TRUE)),IF(Q1062="",0,VLOOKUP(Q1062,标准!I$3:J$33,2,TRUE)))))</f>
        <v>60</v>
      </c>
      <c r="S1062" s="76">
        <v>1</v>
      </c>
      <c r="T1062" s="71">
        <f>IF(A1062&lt;43,IF(F1062="女",VLOOKUP(S1062,标准!G$108:H$138,2,TRUE),VLOOKUP(S1062,标准!G$74:H$99,2,TRUE)),IF(F1062="女",VLOOKUP(S1062,标准!G$39:H$69,2,TRUE),VLOOKUP(S1062,标准!G$3:H$28,2,TRUE)))</f>
        <v>0</v>
      </c>
      <c r="U1062" s="88">
        <v>8.08</v>
      </c>
      <c r="V1062" s="71">
        <f>IF(U1062=0,0,IF(A1062&lt;43,IF(F1062="女",IF(U1062="",0,VLOOKUP(U1062,标准!A$108:B$128,2,TRUE)),IF(U1062="",0,VLOOKUP(U1062,标准!A$74:B$94,2,TRUE))),IF(F1062="女",IF(U1062="",0,VLOOKUP(U1062,标准!A$39:B$59,2,TRUE)),IF(U1062="",0,VLOOKUP(U1062,标准!A$3:B$23,2,TRUE)))))</f>
        <v>70</v>
      </c>
      <c r="W1062" s="86">
        <f t="shared" si="16"/>
        <v>62.1</v>
      </c>
      <c r="X1062" s="87">
        <v>4.8</v>
      </c>
      <c r="Y1062" s="87">
        <v>4.7</v>
      </c>
      <c r="Z1062" s="91"/>
      <c r="AA1062" s="92"/>
    </row>
    <row r="1063" customHeight="1" spans="1:27">
      <c r="A1063" s="62">
        <v>40</v>
      </c>
      <c r="B1063" s="63">
        <v>1062</v>
      </c>
      <c r="C1063" s="154" t="s">
        <v>2182</v>
      </c>
      <c r="D1063" s="91" t="s">
        <v>2164</v>
      </c>
      <c r="E1063" s="91" t="s">
        <v>1978</v>
      </c>
      <c r="F1063" s="91" t="s">
        <v>30</v>
      </c>
      <c r="G1063" s="155" t="s">
        <v>2183</v>
      </c>
      <c r="H1063" s="68">
        <v>172.1</v>
      </c>
      <c r="I1063" s="68">
        <v>57.7</v>
      </c>
      <c r="J1063" s="71">
        <f>IF(F1063="女",IF(H1063=0,0,VLOOKUP(I1063/(H1063*H1063/10000),标准!M$108:N$112,2,TRUE)),IF(H1063=0,0,VLOOKUP(I1063/(H1063*H1063/10000),标准!M$74:N$78,2,TRUE)))</f>
        <v>100</v>
      </c>
      <c r="K1063" s="72">
        <v>3789</v>
      </c>
      <c r="L1063" s="71">
        <f>IF(A1063&lt;43,IF(F1063="女",VLOOKUP(K1063,标准!K$108:L$128,2,TRUE),VLOOKUP(K1063,标准!K$74:L$94,2,TRUE)),IF(F1063="女",VLOOKUP(K1063,标准!K$39:L$59,2,TRUE),VLOOKUP(K1063,标准!K$3:L$23,2,TRUE)))</f>
        <v>70</v>
      </c>
      <c r="M1063" s="68">
        <v>7</v>
      </c>
      <c r="N1063" s="71">
        <f>IF(M1063="",0,IF(A1063&lt;43,IF(F1063="女",VLOOKUP(M1063,标准!C$108:D$128,2,TRUE),VLOOKUP(M1063,标准!C$74:D$94,2,TRUE)),IF(F1063="女",VLOOKUP(M1063,标准!C$39:D$59,2,TRUE),VLOOKUP(M1063,标准!C$3:D$23,2,TRUE))))</f>
        <v>64</v>
      </c>
      <c r="O1063" s="76">
        <v>236</v>
      </c>
      <c r="P1063" s="71">
        <f>IF(A1063&lt;43,IF(F1063="女",VLOOKUP(O1063/100,标准!E$108:F$128,2,TRUE),VLOOKUP(O1063/100,标准!E$74:F$94,2,TRUE)),IF(F1063="女",VLOOKUP(O1063/100,标准!E$39:F$59,2,TRUE),VLOOKUP(O1063/100,标准!E$3:F$23,2,TRUE)))</f>
        <v>74</v>
      </c>
      <c r="Q1063" s="81">
        <v>4.22</v>
      </c>
      <c r="R1063" s="71">
        <f>IF(Q1063=0,0,IF(A1063&lt;43,IF(F1063="女",IF(Q1063="",0,VLOOKUP(Q1063,标准!I$108:J$138,2,TRUE)),IF(Q1063="",0,VLOOKUP(Q1063,标准!I$74:J$104,2,TRUE))),IF(F1063="女",IF(Q1063="",0,VLOOKUP(Q1063,标准!I$39:J$69,2,TRUE)),IF(Q1063="",0,VLOOKUP(Q1063,标准!I$3:J$33,2,TRUE)))))</f>
        <v>64</v>
      </c>
      <c r="S1063" s="76">
        <v>12</v>
      </c>
      <c r="T1063" s="71">
        <f>IF(A1063&lt;43,IF(F1063="女",VLOOKUP(S1063,标准!G$108:H$138,2,TRUE),VLOOKUP(S1063,标准!G$74:H$99,2,TRUE)),IF(F1063="女",VLOOKUP(S1063,标准!G$39:H$69,2,TRUE),VLOOKUP(S1063,标准!G$3:H$28,2,TRUE)))</f>
        <v>68</v>
      </c>
      <c r="U1063" s="88">
        <v>6.8</v>
      </c>
      <c r="V1063" s="71">
        <f>IF(U1063=0,0,IF(A1063&lt;43,IF(F1063="女",IF(U1063="",0,VLOOKUP(U1063,标准!A$108:B$128,2,TRUE)),IF(U1063="",0,VLOOKUP(U1063,标准!A$74:B$94,2,TRUE))),IF(F1063="女",IF(U1063="",0,VLOOKUP(U1063,标准!A$39:B$59,2,TRUE)),IF(U1063="",0,VLOOKUP(U1063,标准!A$3:B$23,2,TRUE)))))</f>
        <v>95</v>
      </c>
      <c r="W1063" s="86">
        <f t="shared" si="16"/>
        <v>77.9</v>
      </c>
      <c r="X1063" s="87">
        <v>4.3</v>
      </c>
      <c r="Y1063" s="87">
        <v>4.4</v>
      </c>
      <c r="Z1063" s="91"/>
      <c r="AA1063" s="92"/>
    </row>
    <row r="1064" customHeight="1" spans="1:27">
      <c r="A1064" s="62">
        <v>40</v>
      </c>
      <c r="B1064" s="63">
        <v>1063</v>
      </c>
      <c r="C1064" s="154" t="s">
        <v>2184</v>
      </c>
      <c r="D1064" s="91" t="s">
        <v>2164</v>
      </c>
      <c r="E1064" s="91" t="s">
        <v>1978</v>
      </c>
      <c r="F1064" s="91" t="s">
        <v>30</v>
      </c>
      <c r="G1064" s="155" t="s">
        <v>2185</v>
      </c>
      <c r="H1064" s="68">
        <v>169.2</v>
      </c>
      <c r="I1064" s="68">
        <v>70.1</v>
      </c>
      <c r="J1064" s="71">
        <f>IF(F1064="女",IF(H1064=0,0,VLOOKUP(I1064/(H1064*H1064/10000),标准!M$108:N$112,2,TRUE)),IF(H1064=0,0,VLOOKUP(I1064/(H1064*H1064/10000),标准!M$74:N$78,2,TRUE)))</f>
        <v>80</v>
      </c>
      <c r="K1064" s="72">
        <v>3466</v>
      </c>
      <c r="L1064" s="71">
        <f>IF(A1064&lt;43,IF(F1064="女",VLOOKUP(K1064,标准!K$108:L$128,2,TRUE),VLOOKUP(K1064,标准!K$74:L$94,2,TRUE)),IF(F1064="女",VLOOKUP(K1064,标准!K$39:L$59,2,TRUE),VLOOKUP(K1064,标准!K$3:L$23,2,TRUE)))</f>
        <v>66</v>
      </c>
      <c r="M1064" s="68">
        <v>8</v>
      </c>
      <c r="N1064" s="71">
        <f>IF(M1064="",0,IF(A1064&lt;43,IF(F1064="女",VLOOKUP(M1064,标准!C$108:D$128,2,TRUE),VLOOKUP(M1064,标准!C$74:D$94,2,TRUE)),IF(F1064="女",VLOOKUP(M1064,标准!C$39:D$59,2,TRUE),VLOOKUP(M1064,标准!C$3:D$23,2,TRUE))))</f>
        <v>66</v>
      </c>
      <c r="O1064" s="76">
        <v>245</v>
      </c>
      <c r="P1064" s="71">
        <f>IF(A1064&lt;43,IF(F1064="女",VLOOKUP(O1064/100,标准!E$108:F$128,2,TRUE),VLOOKUP(O1064/100,标准!E$74:F$94,2,TRUE)),IF(F1064="女",VLOOKUP(O1064/100,标准!E$39:F$59,2,TRUE),VLOOKUP(O1064/100,标准!E$3:F$23,2,TRUE)))</f>
        <v>78</v>
      </c>
      <c r="Q1064" s="81">
        <v>4.44</v>
      </c>
      <c r="R1064" s="71">
        <f>IF(Q1064=0,0,IF(A1064&lt;43,IF(F1064="女",IF(Q1064="",0,VLOOKUP(Q1064,标准!I$108:J$138,2,TRUE)),IF(Q1064="",0,VLOOKUP(Q1064,标准!I$74:J$104,2,TRUE))),IF(F1064="女",IF(Q1064="",0,VLOOKUP(Q1064,标准!I$39:J$69,2,TRUE)),IF(Q1064="",0,VLOOKUP(Q1064,标准!I$3:J$33,2,TRUE)))))</f>
        <v>50</v>
      </c>
      <c r="S1064" s="76">
        <v>3</v>
      </c>
      <c r="T1064" s="71">
        <f>IF(A1064&lt;43,IF(F1064="女",VLOOKUP(S1064,标准!G$108:H$138,2,TRUE),VLOOKUP(S1064,标准!G$74:H$99,2,TRUE)),IF(F1064="女",VLOOKUP(S1064,标准!G$39:H$69,2,TRUE),VLOOKUP(S1064,标准!G$3:H$28,2,TRUE)))</f>
        <v>0</v>
      </c>
      <c r="U1064" s="88">
        <v>7.15</v>
      </c>
      <c r="V1064" s="71">
        <f>IF(U1064=0,0,IF(A1064&lt;43,IF(F1064="女",IF(U1064="",0,VLOOKUP(U1064,标准!A$108:B$128,2,TRUE)),IF(U1064="",0,VLOOKUP(U1064,标准!A$74:B$94,2,TRUE))),IF(F1064="女",IF(U1064="",0,VLOOKUP(U1064,标准!A$39:B$59,2,TRUE)),IF(U1064="",0,VLOOKUP(U1064,标准!A$3:B$23,2,TRUE)))))</f>
        <v>78</v>
      </c>
      <c r="W1064" s="86">
        <f t="shared" si="16"/>
        <v>61.9</v>
      </c>
      <c r="X1064" s="87">
        <v>4</v>
      </c>
      <c r="Y1064" s="87">
        <v>4.2</v>
      </c>
      <c r="Z1064" s="91"/>
      <c r="AA1064" s="92"/>
    </row>
    <row r="1065" customHeight="1" spans="1:27">
      <c r="A1065" s="62">
        <v>40</v>
      </c>
      <c r="B1065" s="63">
        <v>1064</v>
      </c>
      <c r="C1065" s="154" t="s">
        <v>2186</v>
      </c>
      <c r="D1065" s="91" t="s">
        <v>2164</v>
      </c>
      <c r="E1065" s="91" t="s">
        <v>1978</v>
      </c>
      <c r="F1065" s="91" t="s">
        <v>30</v>
      </c>
      <c r="G1065" s="155" t="s">
        <v>2187</v>
      </c>
      <c r="H1065" s="68">
        <v>171.3</v>
      </c>
      <c r="I1065" s="68">
        <v>67.4</v>
      </c>
      <c r="J1065" s="71">
        <f>IF(F1065="女",IF(H1065=0,0,VLOOKUP(I1065/(H1065*H1065/10000),标准!M$108:N$112,2,TRUE)),IF(H1065=0,0,VLOOKUP(I1065/(H1065*H1065/10000),标准!M$74:N$78,2,TRUE)))</f>
        <v>100</v>
      </c>
      <c r="K1065" s="72">
        <v>3682</v>
      </c>
      <c r="L1065" s="71">
        <f>IF(A1065&lt;43,IF(F1065="女",VLOOKUP(K1065,标准!K$108:L$128,2,TRUE),VLOOKUP(K1065,标准!K$74:L$94,2,TRUE)),IF(F1065="女",VLOOKUP(K1065,标准!K$39:L$59,2,TRUE),VLOOKUP(K1065,标准!K$3:L$23,2,TRUE)))</f>
        <v>68</v>
      </c>
      <c r="M1065" s="68">
        <v>15</v>
      </c>
      <c r="N1065" s="71">
        <f>IF(M1065="",0,IF(A1065&lt;43,IF(F1065="女",VLOOKUP(M1065,标准!C$108:D$128,2,TRUE),VLOOKUP(M1065,标准!C$74:D$94,2,TRUE)),IF(F1065="女",VLOOKUP(M1065,标准!C$39:D$59,2,TRUE),VLOOKUP(M1065,标准!C$3:D$23,2,TRUE))))</f>
        <v>76</v>
      </c>
      <c r="O1065" s="76">
        <v>215</v>
      </c>
      <c r="P1065" s="71">
        <f>IF(A1065&lt;43,IF(F1065="女",VLOOKUP(O1065/100,标准!E$108:F$128,2,TRUE),VLOOKUP(O1065/100,标准!E$74:F$94,2,TRUE)),IF(F1065="女",VLOOKUP(O1065/100,标准!E$39:F$59,2,TRUE),VLOOKUP(O1065/100,标准!E$3:F$23,2,TRUE)))</f>
        <v>62</v>
      </c>
      <c r="Q1065" s="81">
        <v>4.25</v>
      </c>
      <c r="R1065" s="71">
        <f>IF(Q1065=0,0,IF(A1065&lt;43,IF(F1065="女",IF(Q1065="",0,VLOOKUP(Q1065,标准!I$108:J$138,2,TRUE)),IF(Q1065="",0,VLOOKUP(Q1065,标准!I$74:J$104,2,TRUE))),IF(F1065="女",IF(Q1065="",0,VLOOKUP(Q1065,标准!I$39:J$69,2,TRUE)),IF(Q1065="",0,VLOOKUP(Q1065,标准!I$3:J$33,2,TRUE)))))</f>
        <v>62</v>
      </c>
      <c r="S1065" s="76">
        <v>1</v>
      </c>
      <c r="T1065" s="71">
        <f>IF(A1065&lt;43,IF(F1065="女",VLOOKUP(S1065,标准!G$108:H$138,2,TRUE),VLOOKUP(S1065,标准!G$74:H$99,2,TRUE)),IF(F1065="女",VLOOKUP(S1065,标准!G$39:H$69,2,TRUE),VLOOKUP(S1065,标准!G$3:H$28,2,TRUE)))</f>
        <v>0</v>
      </c>
      <c r="U1065" s="88">
        <v>7.06</v>
      </c>
      <c r="V1065" s="71">
        <f>IF(U1065=0,0,IF(A1065&lt;43,IF(F1065="女",IF(U1065="",0,VLOOKUP(U1065,标准!A$108:B$128,2,TRUE)),IF(U1065="",0,VLOOKUP(U1065,标准!A$74:B$94,2,TRUE))),IF(F1065="女",IF(U1065="",0,VLOOKUP(U1065,标准!A$39:B$59,2,TRUE)),IF(U1065="",0,VLOOKUP(U1065,标准!A$3:B$23,2,TRUE)))))</f>
        <v>80</v>
      </c>
      <c r="W1065" s="86">
        <f t="shared" si="16"/>
        <v>67.4</v>
      </c>
      <c r="X1065" s="87">
        <v>3.8</v>
      </c>
      <c r="Y1065" s="87">
        <v>3.8</v>
      </c>
      <c r="Z1065" s="91"/>
      <c r="AA1065" s="92"/>
    </row>
    <row r="1066" customHeight="1" spans="1:27">
      <c r="A1066" s="62">
        <v>40</v>
      </c>
      <c r="B1066" s="63">
        <v>1065</v>
      </c>
      <c r="C1066" s="154" t="s">
        <v>2188</v>
      </c>
      <c r="D1066" s="91" t="s">
        <v>2164</v>
      </c>
      <c r="E1066" s="91" t="s">
        <v>1978</v>
      </c>
      <c r="F1066" s="91" t="s">
        <v>34</v>
      </c>
      <c r="G1066" s="155" t="s">
        <v>2189</v>
      </c>
      <c r="H1066" s="68">
        <v>167.8</v>
      </c>
      <c r="I1066" s="68">
        <v>65</v>
      </c>
      <c r="J1066" s="71">
        <f>IF(F1066="女",IF(H1066=0,0,VLOOKUP(I1066/(H1066*H1066/10000),标准!M$108:N$112,2,TRUE)),IF(H1066=0,0,VLOOKUP(I1066/(H1066*H1066/10000),标准!M$74:N$78,2,TRUE)))</f>
        <v>100</v>
      </c>
      <c r="K1066" s="72">
        <v>2883</v>
      </c>
      <c r="L1066" s="71">
        <f>IF(A1066&lt;43,IF(F1066="女",VLOOKUP(K1066,标准!K$108:L$128,2,TRUE),VLOOKUP(K1066,标准!K$74:L$94,2,TRUE)),IF(F1066="女",VLOOKUP(K1066,标准!K$39:L$59,2,TRUE),VLOOKUP(K1066,标准!K$3:L$23,2,TRUE)))</f>
        <v>76</v>
      </c>
      <c r="M1066" s="68">
        <v>8</v>
      </c>
      <c r="N1066" s="71">
        <f>IF(M1066="",0,IF(A1066&lt;43,IF(F1066="女",VLOOKUP(M1066,标准!C$108:D$128,2,TRUE),VLOOKUP(M1066,标准!C$74:D$94,2,TRUE)),IF(F1066="女",VLOOKUP(M1066,标准!C$39:D$59,2,TRUE),VLOOKUP(M1066,标准!C$3:D$23,2,TRUE))))</f>
        <v>62</v>
      </c>
      <c r="O1066" s="76">
        <v>181</v>
      </c>
      <c r="P1066" s="71">
        <f>IF(A1066&lt;43,IF(F1066="女",VLOOKUP(O1066/100,标准!E$108:F$128,2,TRUE),VLOOKUP(O1066/100,标准!E$74:F$94,2,TRUE)),IF(F1066="女",VLOOKUP(O1066/100,标准!E$39:F$59,2,TRUE),VLOOKUP(O1066/100,标准!E$3:F$23,2,TRUE)))</f>
        <v>80</v>
      </c>
      <c r="Q1066" s="81">
        <v>3.4</v>
      </c>
      <c r="R1066" s="71">
        <f>IF(Q1066=0,0,IF(A1066&lt;43,IF(F1066="女",IF(Q1066="",0,VLOOKUP(Q1066,标准!I$108:J$138,2,TRUE)),IF(Q1066="",0,VLOOKUP(Q1066,标准!I$74:J$104,2,TRUE))),IF(F1066="女",IF(Q1066="",0,VLOOKUP(Q1066,标准!I$39:J$69,2,TRUE)),IF(Q1066="",0,VLOOKUP(Q1066,标准!I$3:J$33,2,TRUE)))))</f>
        <v>80</v>
      </c>
      <c r="S1066" s="76">
        <v>43</v>
      </c>
      <c r="T1066" s="71">
        <f>IF(A1066&lt;43,IF(F1066="女",VLOOKUP(S1066,标准!G$108:H$138,2,TRUE),VLOOKUP(S1066,标准!G$74:H$99,2,TRUE)),IF(F1066="女",VLOOKUP(S1066,标准!G$39:H$69,2,TRUE),VLOOKUP(S1066,标准!G$3:H$28,2,TRUE)))</f>
        <v>76</v>
      </c>
      <c r="U1066" s="88">
        <v>9.2</v>
      </c>
      <c r="V1066" s="71">
        <f>IF(U1066=0,0,IF(A1066&lt;43,IF(F1066="女",IF(U1066="",0,VLOOKUP(U1066,标准!A$108:B$128,2,TRUE)),IF(U1066="",0,VLOOKUP(U1066,标准!A$74:B$94,2,TRUE))),IF(F1066="女",IF(U1066="",0,VLOOKUP(U1066,标准!A$39:B$59,2,TRUE)),IF(U1066="",0,VLOOKUP(U1066,标准!A$3:B$23,2,TRUE)))))</f>
        <v>70</v>
      </c>
      <c r="W1066" s="86">
        <f t="shared" si="16"/>
        <v>78.2</v>
      </c>
      <c r="X1066" s="87">
        <v>3.7</v>
      </c>
      <c r="Y1066" s="87">
        <v>3.7</v>
      </c>
      <c r="Z1066" s="91"/>
      <c r="AA1066" s="92"/>
    </row>
    <row r="1067" customHeight="1" spans="1:27">
      <c r="A1067" s="62">
        <v>40</v>
      </c>
      <c r="B1067" s="63">
        <v>1066</v>
      </c>
      <c r="C1067" s="154" t="s">
        <v>2190</v>
      </c>
      <c r="D1067" s="91" t="s">
        <v>2164</v>
      </c>
      <c r="E1067" s="91" t="s">
        <v>1978</v>
      </c>
      <c r="F1067" s="91" t="s">
        <v>30</v>
      </c>
      <c r="G1067" s="155" t="s">
        <v>2191</v>
      </c>
      <c r="H1067" s="68">
        <v>167.9</v>
      </c>
      <c r="I1067" s="68">
        <v>57</v>
      </c>
      <c r="J1067" s="71">
        <f>IF(F1067="女",IF(H1067=0,0,VLOOKUP(I1067/(H1067*H1067/10000),标准!M$108:N$112,2,TRUE)),IF(H1067=0,0,VLOOKUP(I1067/(H1067*H1067/10000),标准!M$74:N$78,2,TRUE)))</f>
        <v>100</v>
      </c>
      <c r="K1067" s="72">
        <v>3921</v>
      </c>
      <c r="L1067" s="71">
        <f>IF(A1067&lt;43,IF(F1067="女",VLOOKUP(K1067,标准!K$108:L$128,2,TRUE),VLOOKUP(K1067,标准!K$74:L$94,2,TRUE)),IF(F1067="女",VLOOKUP(K1067,标准!K$39:L$59,2,TRUE),VLOOKUP(K1067,标准!K$3:L$23,2,TRUE)))</f>
        <v>72</v>
      </c>
      <c r="M1067" s="68">
        <v>8</v>
      </c>
      <c r="N1067" s="71">
        <f>IF(M1067="",0,IF(A1067&lt;43,IF(F1067="女",VLOOKUP(M1067,标准!C$108:D$128,2,TRUE),VLOOKUP(M1067,标准!C$74:D$94,2,TRUE)),IF(F1067="女",VLOOKUP(M1067,标准!C$39:D$59,2,TRUE),VLOOKUP(M1067,标准!C$3:D$23,2,TRUE))))</f>
        <v>66</v>
      </c>
      <c r="O1067" s="76">
        <v>250</v>
      </c>
      <c r="P1067" s="71">
        <f>IF(A1067&lt;43,IF(F1067="女",VLOOKUP(O1067/100,标准!E$108:F$128,2,TRUE),VLOOKUP(O1067/100,标准!E$74:F$94,2,TRUE)),IF(F1067="女",VLOOKUP(O1067/100,标准!E$39:F$59,2,TRUE),VLOOKUP(O1067/100,标准!E$3:F$23,2,TRUE)))</f>
        <v>80</v>
      </c>
      <c r="Q1067" s="81">
        <v>4.22</v>
      </c>
      <c r="R1067" s="71">
        <f>IF(Q1067=0,0,IF(A1067&lt;43,IF(F1067="女",IF(Q1067="",0,VLOOKUP(Q1067,标准!I$108:J$138,2,TRUE)),IF(Q1067="",0,VLOOKUP(Q1067,标准!I$74:J$104,2,TRUE))),IF(F1067="女",IF(Q1067="",0,VLOOKUP(Q1067,标准!I$39:J$69,2,TRUE)),IF(Q1067="",0,VLOOKUP(Q1067,标准!I$3:J$33,2,TRUE)))))</f>
        <v>64</v>
      </c>
      <c r="S1067" s="76">
        <v>3</v>
      </c>
      <c r="T1067" s="71">
        <f>IF(A1067&lt;43,IF(F1067="女",VLOOKUP(S1067,标准!G$108:H$138,2,TRUE),VLOOKUP(S1067,标准!G$74:H$99,2,TRUE)),IF(F1067="女",VLOOKUP(S1067,标准!G$39:H$69,2,TRUE),VLOOKUP(S1067,标准!G$3:H$28,2,TRUE)))</f>
        <v>0</v>
      </c>
      <c r="U1067" s="88">
        <v>6.99</v>
      </c>
      <c r="V1067" s="71">
        <f>IF(U1067=0,0,IF(A1067&lt;43,IF(F1067="女",IF(U1067="",0,VLOOKUP(U1067,标准!A$108:B$128,2,TRUE)),IF(U1067="",0,VLOOKUP(U1067,标准!A$74:B$94,2,TRUE))),IF(F1067="女",IF(U1067="",0,VLOOKUP(U1067,标准!A$39:B$59,2,TRUE)),IF(U1067="",0,VLOOKUP(U1067,标准!A$3:B$23,2,TRUE)))))</f>
        <v>85</v>
      </c>
      <c r="W1067" s="86">
        <f t="shared" si="16"/>
        <v>70.2</v>
      </c>
      <c r="X1067" s="87">
        <v>3.8</v>
      </c>
      <c r="Y1067" s="87">
        <v>3.8</v>
      </c>
      <c r="Z1067" s="91"/>
      <c r="AA1067" s="92"/>
    </row>
    <row r="1068" customHeight="1" spans="1:27">
      <c r="A1068" s="62">
        <v>40</v>
      </c>
      <c r="B1068" s="63">
        <v>1067</v>
      </c>
      <c r="C1068" s="154" t="s">
        <v>2192</v>
      </c>
      <c r="D1068" s="91" t="s">
        <v>2164</v>
      </c>
      <c r="E1068" s="91" t="s">
        <v>1978</v>
      </c>
      <c r="F1068" s="91" t="s">
        <v>30</v>
      </c>
      <c r="G1068" s="155" t="s">
        <v>2193</v>
      </c>
      <c r="H1068" s="68">
        <v>178.5</v>
      </c>
      <c r="I1068" s="68">
        <v>65.1</v>
      </c>
      <c r="J1068" s="71">
        <f>IF(F1068="女",IF(H1068=0,0,VLOOKUP(I1068/(H1068*H1068/10000),标准!M$108:N$112,2,TRUE)),IF(H1068=0,0,VLOOKUP(I1068/(H1068*H1068/10000),标准!M$74:N$78,2,TRUE)))</f>
        <v>100</v>
      </c>
      <c r="K1068" s="72">
        <v>4271</v>
      </c>
      <c r="L1068" s="71">
        <f>IF(A1068&lt;43,IF(F1068="女",VLOOKUP(K1068,标准!K$108:L$128,2,TRUE),VLOOKUP(K1068,标准!K$74:L$94,2,TRUE)),IF(F1068="女",VLOOKUP(K1068,标准!K$39:L$59,2,TRUE),VLOOKUP(K1068,标准!K$3:L$23,2,TRUE)))</f>
        <v>78</v>
      </c>
      <c r="M1068" s="68">
        <v>0</v>
      </c>
      <c r="N1068" s="71">
        <f>IF(M1068="",0,IF(A1068&lt;43,IF(F1068="女",VLOOKUP(M1068,标准!C$108:D$128,2,TRUE),VLOOKUP(M1068,标准!C$74:D$94,2,TRUE)),IF(F1068="女",VLOOKUP(M1068,标准!C$39:D$59,2,TRUE),VLOOKUP(M1068,标准!C$3:D$23,2,TRUE))))</f>
        <v>20</v>
      </c>
      <c r="O1068" s="76">
        <v>240</v>
      </c>
      <c r="P1068" s="71">
        <f>IF(A1068&lt;43,IF(F1068="女",VLOOKUP(O1068/100,标准!E$108:F$128,2,TRUE),VLOOKUP(O1068/100,标准!E$74:F$94,2,TRUE)),IF(F1068="女",VLOOKUP(O1068/100,标准!E$39:F$59,2,TRUE),VLOOKUP(O1068/100,标准!E$3:F$23,2,TRUE)))</f>
        <v>76</v>
      </c>
      <c r="Q1068" s="81">
        <v>4.28</v>
      </c>
      <c r="R1068" s="71">
        <f>IF(Q1068=0,0,IF(A1068&lt;43,IF(F1068="女",IF(Q1068="",0,VLOOKUP(Q1068,标准!I$108:J$138,2,TRUE)),IF(Q1068="",0,VLOOKUP(Q1068,标准!I$74:J$104,2,TRUE))),IF(F1068="女",IF(Q1068="",0,VLOOKUP(Q1068,标准!I$39:J$69,2,TRUE)),IF(Q1068="",0,VLOOKUP(Q1068,标准!I$3:J$33,2,TRUE)))))</f>
        <v>60</v>
      </c>
      <c r="S1068" s="76">
        <v>6</v>
      </c>
      <c r="T1068" s="71">
        <f>IF(A1068&lt;43,IF(F1068="女",VLOOKUP(S1068,标准!G$108:H$138,2,TRUE),VLOOKUP(S1068,标准!G$74:H$99,2,TRUE)),IF(F1068="女",VLOOKUP(S1068,标准!G$39:H$69,2,TRUE),VLOOKUP(S1068,标准!G$3:H$28,2,TRUE)))</f>
        <v>20</v>
      </c>
      <c r="U1068" s="88">
        <v>7.29</v>
      </c>
      <c r="V1068" s="71">
        <f>IF(U1068=0,0,IF(A1068&lt;43,IF(F1068="女",IF(U1068="",0,VLOOKUP(U1068,标准!A$108:B$128,2,TRUE)),IF(U1068="",0,VLOOKUP(U1068,标准!A$74:B$94,2,TRUE))),IF(F1068="女",IF(U1068="",0,VLOOKUP(U1068,标准!A$39:B$59,2,TRUE)),IF(U1068="",0,VLOOKUP(U1068,标准!A$3:B$23,2,TRUE)))))</f>
        <v>78</v>
      </c>
      <c r="W1068" s="86">
        <f t="shared" si="16"/>
        <v>65.9</v>
      </c>
      <c r="X1068" s="87">
        <v>4.1</v>
      </c>
      <c r="Y1068" s="87">
        <v>4.1</v>
      </c>
      <c r="Z1068" s="91"/>
      <c r="AA1068" s="92"/>
    </row>
    <row r="1069" customHeight="1" spans="1:27">
      <c r="A1069" s="62">
        <v>40</v>
      </c>
      <c r="B1069" s="63">
        <v>1068</v>
      </c>
      <c r="C1069" s="154" t="s">
        <v>2194</v>
      </c>
      <c r="D1069" s="91" t="s">
        <v>2164</v>
      </c>
      <c r="E1069" s="91" t="s">
        <v>1978</v>
      </c>
      <c r="F1069" s="91" t="s">
        <v>30</v>
      </c>
      <c r="G1069" s="155" t="s">
        <v>2195</v>
      </c>
      <c r="H1069" s="68">
        <v>174.9</v>
      </c>
      <c r="I1069" s="68">
        <v>56.8</v>
      </c>
      <c r="J1069" s="71">
        <f>IF(F1069="女",IF(H1069=0,0,VLOOKUP(I1069/(H1069*H1069/10000),标准!M$108:N$112,2,TRUE)),IF(H1069=0,0,VLOOKUP(I1069/(H1069*H1069/10000),标准!M$74:N$78,2,TRUE)))</f>
        <v>100</v>
      </c>
      <c r="K1069" s="72">
        <v>2907</v>
      </c>
      <c r="L1069" s="71">
        <f>IF(A1069&lt;43,IF(F1069="女",VLOOKUP(K1069,标准!K$108:L$128,2,TRUE),VLOOKUP(K1069,标准!K$74:L$94,2,TRUE)),IF(F1069="女",VLOOKUP(K1069,标准!K$39:L$59,2,TRUE),VLOOKUP(K1069,标准!K$3:L$23,2,TRUE)))</f>
        <v>40</v>
      </c>
      <c r="M1069" s="68">
        <v>8</v>
      </c>
      <c r="N1069" s="71">
        <f>IF(M1069="",0,IF(A1069&lt;43,IF(F1069="女",VLOOKUP(M1069,标准!C$108:D$128,2,TRUE),VLOOKUP(M1069,标准!C$74:D$94,2,TRUE)),IF(F1069="女",VLOOKUP(M1069,标准!C$39:D$59,2,TRUE),VLOOKUP(M1069,标准!C$3:D$23,2,TRUE))))</f>
        <v>66</v>
      </c>
      <c r="O1069" s="76">
        <v>208</v>
      </c>
      <c r="P1069" s="71">
        <f>IF(A1069&lt;43,IF(F1069="女",VLOOKUP(O1069/100,标准!E$108:F$128,2,TRUE),VLOOKUP(O1069/100,标准!E$74:F$94,2,TRUE)),IF(F1069="女",VLOOKUP(O1069/100,标准!E$39:F$59,2,TRUE),VLOOKUP(O1069/100,标准!E$3:F$23,2,TRUE)))</f>
        <v>60</v>
      </c>
      <c r="Q1069" s="81">
        <v>4.28</v>
      </c>
      <c r="R1069" s="71">
        <f>IF(Q1069=0,0,IF(A1069&lt;43,IF(F1069="女",IF(Q1069="",0,VLOOKUP(Q1069,标准!I$108:J$138,2,TRUE)),IF(Q1069="",0,VLOOKUP(Q1069,标准!I$74:J$104,2,TRUE))),IF(F1069="女",IF(Q1069="",0,VLOOKUP(Q1069,标准!I$39:J$69,2,TRUE)),IF(Q1069="",0,VLOOKUP(Q1069,标准!I$3:J$33,2,TRUE)))))</f>
        <v>60</v>
      </c>
      <c r="S1069" s="76">
        <v>0</v>
      </c>
      <c r="T1069" s="71">
        <f>IF(A1069&lt;43,IF(F1069="女",VLOOKUP(S1069,标准!G$108:H$138,2,TRUE),VLOOKUP(S1069,标准!G$74:H$99,2,TRUE)),IF(F1069="女",VLOOKUP(S1069,标准!G$39:H$69,2,TRUE),VLOOKUP(S1069,标准!G$3:H$28,2,TRUE)))</f>
        <v>0</v>
      </c>
      <c r="U1069" s="88">
        <v>8.46</v>
      </c>
      <c r="V1069" s="71">
        <f>IF(U1069=0,0,IF(A1069&lt;43,IF(F1069="女",IF(U1069="",0,VLOOKUP(U1069,标准!A$108:B$128,2,TRUE)),IF(U1069="",0,VLOOKUP(U1069,标准!A$74:B$94,2,TRUE))),IF(F1069="女",IF(U1069="",0,VLOOKUP(U1069,标准!A$39:B$59,2,TRUE)),IF(U1069="",0,VLOOKUP(U1069,标准!A$3:B$23,2,TRUE)))))</f>
        <v>66</v>
      </c>
      <c r="W1069" s="86">
        <f t="shared" si="16"/>
        <v>58.8</v>
      </c>
      <c r="X1069" s="87">
        <v>3.8</v>
      </c>
      <c r="Y1069" s="87">
        <v>3.8</v>
      </c>
      <c r="Z1069" s="91"/>
      <c r="AA1069" s="92"/>
    </row>
    <row r="1070" customHeight="1" spans="1:27">
      <c r="A1070" s="62">
        <v>40</v>
      </c>
      <c r="B1070" s="63">
        <v>1069</v>
      </c>
      <c r="C1070" s="154" t="s">
        <v>2196</v>
      </c>
      <c r="D1070" s="91" t="s">
        <v>2164</v>
      </c>
      <c r="E1070" s="91" t="s">
        <v>1978</v>
      </c>
      <c r="F1070" s="91" t="s">
        <v>30</v>
      </c>
      <c r="G1070" s="155" t="s">
        <v>2197</v>
      </c>
      <c r="H1070" s="68">
        <v>179.4</v>
      </c>
      <c r="I1070" s="68">
        <v>97.2</v>
      </c>
      <c r="J1070" s="71">
        <f>IF(F1070="女",IF(H1070=0,0,VLOOKUP(I1070/(H1070*H1070/10000),标准!M$108:N$112,2,TRUE)),IF(H1070=0,0,VLOOKUP(I1070/(H1070*H1070/10000),标准!M$74:N$78,2,TRUE)))</f>
        <v>60</v>
      </c>
      <c r="K1070" s="72">
        <v>3908</v>
      </c>
      <c r="L1070" s="71">
        <f>IF(A1070&lt;43,IF(F1070="女",VLOOKUP(K1070,标准!K$108:L$128,2,TRUE),VLOOKUP(K1070,标准!K$74:L$94,2,TRUE)),IF(F1070="女",VLOOKUP(K1070,标准!K$39:L$59,2,TRUE),VLOOKUP(K1070,标准!K$3:L$23,2,TRUE)))</f>
        <v>72</v>
      </c>
      <c r="M1070" s="68">
        <v>8</v>
      </c>
      <c r="N1070" s="71">
        <f>IF(M1070="",0,IF(A1070&lt;43,IF(F1070="女",VLOOKUP(M1070,标准!C$108:D$128,2,TRUE),VLOOKUP(M1070,标准!C$74:D$94,2,TRUE)),IF(F1070="女",VLOOKUP(M1070,标准!C$39:D$59,2,TRUE),VLOOKUP(M1070,标准!C$3:D$23,2,TRUE))))</f>
        <v>66</v>
      </c>
      <c r="O1070" s="76">
        <v>190</v>
      </c>
      <c r="P1070" s="71">
        <f>IF(A1070&lt;43,IF(F1070="女",VLOOKUP(O1070/100,标准!E$108:F$128,2,TRUE),VLOOKUP(O1070/100,标准!E$74:F$94,2,TRUE)),IF(F1070="女",VLOOKUP(O1070/100,标准!E$39:F$59,2,TRUE),VLOOKUP(O1070/100,标准!E$3:F$23,2,TRUE)))</f>
        <v>20</v>
      </c>
      <c r="Q1070" s="81">
        <v>5</v>
      </c>
      <c r="R1070" s="71">
        <f>IF(Q1070=0,0,IF(A1070&lt;43,IF(F1070="女",IF(Q1070="",0,VLOOKUP(Q1070,标准!I$108:J$138,2,TRUE)),IF(Q1070="",0,VLOOKUP(Q1070,标准!I$74:J$104,2,TRUE))),IF(F1070="女",IF(Q1070="",0,VLOOKUP(Q1070,标准!I$39:J$69,2,TRUE)),IF(Q1070="",0,VLOOKUP(Q1070,标准!I$3:J$33,2,TRUE)))))</f>
        <v>40</v>
      </c>
      <c r="S1070" s="76">
        <v>0</v>
      </c>
      <c r="T1070" s="71">
        <f>IF(A1070&lt;43,IF(F1070="女",VLOOKUP(S1070,标准!G$108:H$138,2,TRUE),VLOOKUP(S1070,标准!G$74:H$99,2,TRUE)),IF(F1070="女",VLOOKUP(S1070,标准!G$39:H$69,2,TRUE),VLOOKUP(S1070,标准!G$3:H$28,2,TRUE)))</f>
        <v>0</v>
      </c>
      <c r="U1070" s="88">
        <v>7.9</v>
      </c>
      <c r="V1070" s="71">
        <f>IF(U1070=0,0,IF(A1070&lt;43,IF(F1070="女",IF(U1070="",0,VLOOKUP(U1070,标准!A$108:B$128,2,TRUE)),IF(U1070="",0,VLOOKUP(U1070,标准!A$74:B$94,2,TRUE))),IF(F1070="女",IF(U1070="",0,VLOOKUP(U1070,标准!A$39:B$59,2,TRUE)),IF(U1070="",0,VLOOKUP(U1070,标准!A$3:B$23,2,TRUE)))))</f>
        <v>72</v>
      </c>
      <c r="W1070" s="86">
        <f t="shared" si="16"/>
        <v>50.8</v>
      </c>
      <c r="X1070" s="87">
        <v>4</v>
      </c>
      <c r="Y1070" s="87">
        <v>4.4</v>
      </c>
      <c r="Z1070" s="91"/>
      <c r="AA1070" s="92"/>
    </row>
    <row r="1071" customHeight="1" spans="1:27">
      <c r="A1071" s="62">
        <v>40</v>
      </c>
      <c r="B1071" s="63">
        <v>1070</v>
      </c>
      <c r="C1071" s="154" t="s">
        <v>2198</v>
      </c>
      <c r="D1071" s="91" t="s">
        <v>2164</v>
      </c>
      <c r="E1071" s="91" t="s">
        <v>1978</v>
      </c>
      <c r="F1071" s="91" t="s">
        <v>30</v>
      </c>
      <c r="G1071" s="155" t="s">
        <v>2199</v>
      </c>
      <c r="H1071" s="68">
        <v>166.1</v>
      </c>
      <c r="I1071" s="68">
        <v>65.6</v>
      </c>
      <c r="J1071" s="71">
        <f>IF(F1071="女",IF(H1071=0,0,VLOOKUP(I1071/(H1071*H1071/10000),标准!M$108:N$112,2,TRUE)),IF(H1071=0,0,VLOOKUP(I1071/(H1071*H1071/10000),标准!M$74:N$78,2,TRUE)))</f>
        <v>100</v>
      </c>
      <c r="K1071" s="72">
        <v>3644</v>
      </c>
      <c r="L1071" s="71">
        <f>IF(A1071&lt;43,IF(F1071="女",VLOOKUP(K1071,标准!K$108:L$128,2,TRUE),VLOOKUP(K1071,标准!K$74:L$94,2,TRUE)),IF(F1071="女",VLOOKUP(K1071,标准!K$39:L$59,2,TRUE),VLOOKUP(K1071,标准!K$3:L$23,2,TRUE)))</f>
        <v>68</v>
      </c>
      <c r="M1071" s="68">
        <v>10.5</v>
      </c>
      <c r="N1071" s="71">
        <f>IF(M1071="",0,IF(A1071&lt;43,IF(F1071="女",VLOOKUP(M1071,标准!C$108:D$128,2,TRUE),VLOOKUP(M1071,标准!C$74:D$94,2,TRUE)),IF(F1071="女",VLOOKUP(M1071,标准!C$39:D$59,2,TRUE),VLOOKUP(M1071,标准!C$3:D$23,2,TRUE))))</f>
        <v>68</v>
      </c>
      <c r="O1071" s="76">
        <v>225</v>
      </c>
      <c r="P1071" s="71">
        <f>IF(A1071&lt;43,IF(F1071="女",VLOOKUP(O1071/100,标准!E$108:F$128,2,TRUE),VLOOKUP(O1071/100,标准!E$74:F$94,2,TRUE)),IF(F1071="女",VLOOKUP(O1071/100,标准!E$39:F$59,2,TRUE),VLOOKUP(O1071/100,标准!E$3:F$23,2,TRUE)))</f>
        <v>68</v>
      </c>
      <c r="Q1071" s="81">
        <v>5.05</v>
      </c>
      <c r="R1071" s="71">
        <f>IF(Q1071=0,0,IF(A1071&lt;43,IF(F1071="女",IF(Q1071="",0,VLOOKUP(Q1071,标准!I$108:J$138,2,TRUE)),IF(Q1071="",0,VLOOKUP(Q1071,标准!I$74:J$104,2,TRUE))),IF(F1071="女",IF(Q1071="",0,VLOOKUP(Q1071,标准!I$39:J$69,2,TRUE)),IF(Q1071="",0,VLOOKUP(Q1071,标准!I$3:J$33,2,TRUE)))))</f>
        <v>40</v>
      </c>
      <c r="S1071" s="76">
        <v>1</v>
      </c>
      <c r="T1071" s="71">
        <f>IF(A1071&lt;43,IF(F1071="女",VLOOKUP(S1071,标准!G$108:H$138,2,TRUE),VLOOKUP(S1071,标准!G$74:H$99,2,TRUE)),IF(F1071="女",VLOOKUP(S1071,标准!G$39:H$69,2,TRUE),VLOOKUP(S1071,标准!G$3:H$28,2,TRUE)))</f>
        <v>0</v>
      </c>
      <c r="U1071" s="88">
        <v>7.61</v>
      </c>
      <c r="V1071" s="71">
        <f>IF(U1071=0,0,IF(A1071&lt;43,IF(F1071="女",IF(U1071="",0,VLOOKUP(U1071,标准!A$108:B$128,2,TRUE)),IF(U1071="",0,VLOOKUP(U1071,标准!A$74:B$94,2,TRUE))),IF(F1071="女",IF(U1071="",0,VLOOKUP(U1071,标准!A$39:B$59,2,TRUE)),IF(U1071="",0,VLOOKUP(U1071,标准!A$3:B$23,2,TRUE)))))</f>
        <v>74</v>
      </c>
      <c r="W1071" s="86">
        <f t="shared" si="16"/>
        <v>61.6</v>
      </c>
      <c r="X1071" s="87">
        <v>4.6</v>
      </c>
      <c r="Y1071" s="87">
        <v>4.7</v>
      </c>
      <c r="Z1071" s="91"/>
      <c r="AA1071" s="92"/>
    </row>
    <row r="1072" customHeight="1" spans="1:27">
      <c r="A1072" s="62">
        <v>40</v>
      </c>
      <c r="B1072" s="63">
        <v>1071</v>
      </c>
      <c r="C1072" s="154" t="s">
        <v>2200</v>
      </c>
      <c r="D1072" s="91" t="s">
        <v>2164</v>
      </c>
      <c r="E1072" s="91" t="s">
        <v>1978</v>
      </c>
      <c r="F1072" s="91" t="s">
        <v>30</v>
      </c>
      <c r="G1072" s="155" t="s">
        <v>2201</v>
      </c>
      <c r="H1072" s="68">
        <v>161.2</v>
      </c>
      <c r="I1072" s="68">
        <v>57.4</v>
      </c>
      <c r="J1072" s="71">
        <f>IF(F1072="女",IF(H1072=0,0,VLOOKUP(I1072/(H1072*H1072/10000),标准!M$108:N$112,2,TRUE)),IF(H1072=0,0,VLOOKUP(I1072/(H1072*H1072/10000),标准!M$74:N$78,2,TRUE)))</f>
        <v>100</v>
      </c>
      <c r="K1072" s="72">
        <v>3057</v>
      </c>
      <c r="L1072" s="71">
        <f>IF(A1072&lt;43,IF(F1072="女",VLOOKUP(K1072,标准!K$108:L$128,2,TRUE),VLOOKUP(K1072,标准!K$74:L$94,2,TRUE)),IF(F1072="女",VLOOKUP(K1072,标准!K$39:L$59,2,TRUE),VLOOKUP(K1072,标准!K$3:L$23,2,TRUE)))</f>
        <v>50</v>
      </c>
      <c r="M1072" s="68">
        <v>7</v>
      </c>
      <c r="N1072" s="71">
        <f>IF(M1072="",0,IF(A1072&lt;43,IF(F1072="女",VLOOKUP(M1072,标准!C$108:D$128,2,TRUE),VLOOKUP(M1072,标准!C$74:D$94,2,TRUE)),IF(F1072="女",VLOOKUP(M1072,标准!C$39:D$59,2,TRUE),VLOOKUP(M1072,标准!C$3:D$23,2,TRUE))))</f>
        <v>64</v>
      </c>
      <c r="O1072" s="76">
        <v>210</v>
      </c>
      <c r="P1072" s="71">
        <f>IF(A1072&lt;43,IF(F1072="女",VLOOKUP(O1072/100,标准!E$108:F$128,2,TRUE),VLOOKUP(O1072/100,标准!E$74:F$94,2,TRUE)),IF(F1072="女",VLOOKUP(O1072/100,标准!E$39:F$59,2,TRUE),VLOOKUP(O1072/100,标准!E$3:F$23,2,TRUE)))</f>
        <v>60</v>
      </c>
      <c r="Q1072" s="81">
        <v>4.5</v>
      </c>
      <c r="R1072" s="71">
        <f>IF(Q1072=0,0,IF(A1072&lt;43,IF(F1072="女",IF(Q1072="",0,VLOOKUP(Q1072,标准!I$108:J$138,2,TRUE)),IF(Q1072="",0,VLOOKUP(Q1072,标准!I$74:J$104,2,TRUE))),IF(F1072="女",IF(Q1072="",0,VLOOKUP(Q1072,标准!I$39:J$69,2,TRUE)),IF(Q1072="",0,VLOOKUP(Q1072,标准!I$3:J$33,2,TRUE)))))</f>
        <v>50</v>
      </c>
      <c r="S1072" s="76">
        <v>7</v>
      </c>
      <c r="T1072" s="71">
        <f>IF(A1072&lt;43,IF(F1072="女",VLOOKUP(S1072,标准!G$108:H$138,2,TRUE),VLOOKUP(S1072,标准!G$74:H$99,2,TRUE)),IF(F1072="女",VLOOKUP(S1072,标准!G$39:H$69,2,TRUE),VLOOKUP(S1072,标准!G$3:H$28,2,TRUE)))</f>
        <v>30</v>
      </c>
      <c r="U1072" s="88">
        <v>7.17</v>
      </c>
      <c r="V1072" s="71">
        <f>IF(U1072=0,0,IF(A1072&lt;43,IF(F1072="女",IF(U1072="",0,VLOOKUP(U1072,标准!A$108:B$128,2,TRUE)),IF(U1072="",0,VLOOKUP(U1072,标准!A$74:B$94,2,TRUE))),IF(F1072="女",IF(U1072="",0,VLOOKUP(U1072,标准!A$39:B$59,2,TRUE)),IF(U1072="",0,VLOOKUP(U1072,标准!A$3:B$23,2,TRUE)))))</f>
        <v>78</v>
      </c>
      <c r="W1072" s="86">
        <f t="shared" si="16"/>
        <v>63.5</v>
      </c>
      <c r="X1072" s="87">
        <v>4</v>
      </c>
      <c r="Y1072" s="87">
        <v>3.7</v>
      </c>
      <c r="Z1072" s="91"/>
      <c r="AA1072" s="92"/>
    </row>
    <row r="1073" customHeight="1" spans="1:27">
      <c r="A1073" s="62">
        <v>40</v>
      </c>
      <c r="B1073" s="63">
        <v>1072</v>
      </c>
      <c r="C1073" s="154" t="s">
        <v>2202</v>
      </c>
      <c r="D1073" s="91" t="s">
        <v>2164</v>
      </c>
      <c r="E1073" s="91" t="s">
        <v>1978</v>
      </c>
      <c r="F1073" s="91" t="s">
        <v>34</v>
      </c>
      <c r="G1073" s="155" t="s">
        <v>2203</v>
      </c>
      <c r="H1073" s="68">
        <v>162.1</v>
      </c>
      <c r="I1073" s="68">
        <v>57.3</v>
      </c>
      <c r="J1073" s="71">
        <f>IF(F1073="女",IF(H1073=0,0,VLOOKUP(I1073/(H1073*H1073/10000),标准!M$108:N$112,2,TRUE)),IF(H1073=0,0,VLOOKUP(I1073/(H1073*H1073/10000),标准!M$74:N$78,2,TRUE)))</f>
        <v>100</v>
      </c>
      <c r="K1073" s="72">
        <v>3785</v>
      </c>
      <c r="L1073" s="71">
        <f>IF(A1073&lt;43,IF(F1073="女",VLOOKUP(K1073,标准!K$108:L$128,2,TRUE),VLOOKUP(K1073,标准!K$74:L$94,2,TRUE)),IF(F1073="女",VLOOKUP(K1073,标准!K$39:L$59,2,TRUE),VLOOKUP(K1073,标准!K$3:L$23,2,TRUE)))</f>
        <v>100</v>
      </c>
      <c r="M1073" s="68">
        <v>15</v>
      </c>
      <c r="N1073" s="71">
        <f>IF(M1073="",0,IF(A1073&lt;43,IF(F1073="女",VLOOKUP(M1073,标准!C$108:D$128,2,TRUE),VLOOKUP(M1073,标准!C$74:D$94,2,TRUE)),IF(F1073="女",VLOOKUP(M1073,标准!C$39:D$59,2,TRUE),VLOOKUP(M1073,标准!C$3:D$23,2,TRUE))))</f>
        <v>72</v>
      </c>
      <c r="O1073" s="76">
        <v>197</v>
      </c>
      <c r="P1073" s="71">
        <f>IF(A1073&lt;43,IF(F1073="女",VLOOKUP(O1073/100,标准!E$108:F$128,2,TRUE),VLOOKUP(O1073/100,标准!E$74:F$94,2,TRUE)),IF(F1073="女",VLOOKUP(O1073/100,标准!E$39:F$59,2,TRUE),VLOOKUP(O1073/100,标准!E$3:F$23,2,TRUE)))</f>
        <v>90</v>
      </c>
      <c r="Q1073" s="81">
        <v>4.13</v>
      </c>
      <c r="R1073" s="71">
        <f>IF(Q1073=0,0,IF(A1073&lt;43,IF(F1073="女",IF(Q1073="",0,VLOOKUP(Q1073,标准!I$108:J$138,2,TRUE)),IF(Q1073="",0,VLOOKUP(Q1073,标准!I$74:J$104,2,TRUE))),IF(F1073="女",IF(Q1073="",0,VLOOKUP(Q1073,标准!I$39:J$69,2,TRUE)),IF(Q1073="",0,VLOOKUP(Q1073,标准!I$3:J$33,2,TRUE)))))</f>
        <v>68</v>
      </c>
      <c r="S1073" s="76">
        <v>37</v>
      </c>
      <c r="T1073" s="71">
        <f>IF(A1073&lt;43,IF(F1073="女",VLOOKUP(S1073,标准!G$108:H$138,2,TRUE),VLOOKUP(S1073,标准!G$74:H$99,2,TRUE)),IF(F1073="女",VLOOKUP(S1073,标准!G$39:H$69,2,TRUE),VLOOKUP(S1073,标准!G$3:H$28,2,TRUE)))</f>
        <v>70</v>
      </c>
      <c r="U1073" s="88">
        <v>10</v>
      </c>
      <c r="V1073" s="71">
        <f>IF(U1073=0,0,IF(A1073&lt;43,IF(F1073="女",IF(U1073="",0,VLOOKUP(U1073,标准!A$108:B$128,2,TRUE)),IF(U1073="",0,VLOOKUP(U1073,标准!A$74:B$94,2,TRUE))),IF(F1073="女",IF(U1073="",0,VLOOKUP(U1073,标准!A$39:B$59,2,TRUE)),IF(U1073="",0,VLOOKUP(U1073,标准!A$3:B$23,2,TRUE)))))</f>
        <v>62</v>
      </c>
      <c r="W1073" s="86">
        <f t="shared" si="16"/>
        <v>79.2</v>
      </c>
      <c r="X1073" s="87">
        <v>4.1</v>
      </c>
      <c r="Y1073" s="87">
        <v>4.1</v>
      </c>
      <c r="Z1073" s="91"/>
      <c r="AA1073" s="92"/>
    </row>
    <row r="1074" customHeight="1" spans="1:27">
      <c r="A1074" s="62">
        <v>40</v>
      </c>
      <c r="B1074" s="63">
        <v>1073</v>
      </c>
      <c r="C1074" s="154" t="s">
        <v>2204</v>
      </c>
      <c r="D1074" s="91" t="s">
        <v>2164</v>
      </c>
      <c r="E1074" s="91" t="s">
        <v>1978</v>
      </c>
      <c r="F1074" s="91" t="s">
        <v>30</v>
      </c>
      <c r="G1074" s="155" t="s">
        <v>2205</v>
      </c>
      <c r="H1074" s="68">
        <v>176</v>
      </c>
      <c r="I1074" s="68">
        <v>83.9</v>
      </c>
      <c r="J1074" s="71">
        <f>IF(F1074="女",IF(H1074=0,0,VLOOKUP(I1074/(H1074*H1074/10000),标准!M$108:N$112,2,TRUE)),IF(H1074=0,0,VLOOKUP(I1074/(H1074*H1074/10000),标准!M$74:N$78,2,TRUE)))</f>
        <v>80</v>
      </c>
      <c r="K1074" s="72">
        <v>5419</v>
      </c>
      <c r="L1074" s="71">
        <f>IF(A1074&lt;43,IF(F1074="女",VLOOKUP(K1074,标准!K$108:L$128,2,TRUE),VLOOKUP(K1074,标准!K$74:L$94,2,TRUE)),IF(F1074="女",VLOOKUP(K1074,标准!K$39:L$59,2,TRUE),VLOOKUP(K1074,标准!K$3:L$23,2,TRUE)))</f>
        <v>100</v>
      </c>
      <c r="M1074" s="68">
        <v>0</v>
      </c>
      <c r="N1074" s="71">
        <f>IF(M1074="",0,IF(A1074&lt;43,IF(F1074="女",VLOOKUP(M1074,标准!C$108:D$128,2,TRUE),VLOOKUP(M1074,标准!C$74:D$94,2,TRUE)),IF(F1074="女",VLOOKUP(M1074,标准!C$39:D$59,2,TRUE),VLOOKUP(M1074,标准!C$3:D$23,2,TRUE))))</f>
        <v>20</v>
      </c>
      <c r="O1074" s="76">
        <v>235</v>
      </c>
      <c r="P1074" s="71">
        <f>IF(A1074&lt;43,IF(F1074="女",VLOOKUP(O1074/100,标准!E$108:F$128,2,TRUE),VLOOKUP(O1074/100,标准!E$74:F$94,2,TRUE)),IF(F1074="女",VLOOKUP(O1074/100,标准!E$39:F$59,2,TRUE),VLOOKUP(O1074/100,标准!E$3:F$23,2,TRUE)))</f>
        <v>72</v>
      </c>
      <c r="Q1074" s="81">
        <v>4.05</v>
      </c>
      <c r="R1074" s="71">
        <f>IF(Q1074=0,0,IF(A1074&lt;43,IF(F1074="女",IF(Q1074="",0,VLOOKUP(Q1074,标准!I$108:J$138,2,TRUE)),IF(Q1074="",0,VLOOKUP(Q1074,标准!I$74:J$104,2,TRUE))),IF(F1074="女",IF(Q1074="",0,VLOOKUP(Q1074,标准!I$39:J$69,2,TRUE)),IF(Q1074="",0,VLOOKUP(Q1074,标准!I$3:J$33,2,TRUE)))))</f>
        <v>70</v>
      </c>
      <c r="S1074" s="76">
        <v>8</v>
      </c>
      <c r="T1074" s="71">
        <f>IF(A1074&lt;43,IF(F1074="女",VLOOKUP(S1074,标准!G$108:H$138,2,TRUE),VLOOKUP(S1074,标准!G$74:H$99,2,TRUE)),IF(F1074="女",VLOOKUP(S1074,标准!G$39:H$69,2,TRUE),VLOOKUP(S1074,标准!G$3:H$28,2,TRUE)))</f>
        <v>40</v>
      </c>
      <c r="U1074" s="88">
        <v>7.02</v>
      </c>
      <c r="V1074" s="71">
        <f>IF(U1074=0,0,IF(A1074&lt;43,IF(F1074="女",IF(U1074="",0,VLOOKUP(U1074,标准!A$108:B$128,2,TRUE)),IF(U1074="",0,VLOOKUP(U1074,标准!A$74:B$94,2,TRUE))),IF(F1074="女",IF(U1074="",0,VLOOKUP(U1074,标准!A$39:B$59,2,TRUE)),IF(U1074="",0,VLOOKUP(U1074,标准!A$3:B$23,2,TRUE)))))</f>
        <v>80</v>
      </c>
      <c r="W1074" s="86">
        <f t="shared" si="16"/>
        <v>70.2</v>
      </c>
      <c r="X1074" s="87"/>
      <c r="Y1074" s="87"/>
      <c r="Z1074" s="91"/>
      <c r="AA1074" s="92"/>
    </row>
    <row r="1075" customHeight="1" spans="1:27">
      <c r="A1075" s="62">
        <v>40</v>
      </c>
      <c r="B1075" s="63">
        <v>1074</v>
      </c>
      <c r="C1075" s="154" t="s">
        <v>2206</v>
      </c>
      <c r="D1075" s="91" t="s">
        <v>2164</v>
      </c>
      <c r="E1075" s="91" t="s">
        <v>1978</v>
      </c>
      <c r="F1075" s="91" t="s">
        <v>30</v>
      </c>
      <c r="G1075" s="155" t="s">
        <v>2207</v>
      </c>
      <c r="H1075" s="68">
        <v>170.2</v>
      </c>
      <c r="I1075" s="68">
        <v>81.9</v>
      </c>
      <c r="J1075" s="71">
        <f>IF(F1075="女",IF(H1075=0,0,VLOOKUP(I1075/(H1075*H1075/10000),标准!M$108:N$112,2,TRUE)),IF(H1075=0,0,VLOOKUP(I1075/(H1075*H1075/10000),标准!M$74:N$78,2,TRUE)))</f>
        <v>60</v>
      </c>
      <c r="K1075" s="72">
        <v>4411</v>
      </c>
      <c r="L1075" s="71">
        <f>IF(A1075&lt;43,IF(F1075="女",VLOOKUP(K1075,标准!K$108:L$128,2,TRUE),VLOOKUP(K1075,标准!K$74:L$94,2,TRUE)),IF(F1075="女",VLOOKUP(K1075,标准!K$39:L$59,2,TRUE),VLOOKUP(K1075,标准!K$3:L$23,2,TRUE)))</f>
        <v>80</v>
      </c>
      <c r="M1075" s="68">
        <v>12</v>
      </c>
      <c r="N1075" s="71">
        <f>IF(M1075="",0,IF(A1075&lt;43,IF(F1075="女",VLOOKUP(M1075,标准!C$108:D$128,2,TRUE),VLOOKUP(M1075,标准!C$74:D$94,2,TRUE)),IF(F1075="女",VLOOKUP(M1075,标准!C$39:D$59,2,TRUE),VLOOKUP(M1075,标准!C$3:D$23,2,TRUE))))</f>
        <v>70</v>
      </c>
      <c r="O1075" s="76">
        <v>225</v>
      </c>
      <c r="P1075" s="71">
        <f>IF(A1075&lt;43,IF(F1075="女",VLOOKUP(O1075/100,标准!E$108:F$128,2,TRUE),VLOOKUP(O1075/100,标准!E$74:F$94,2,TRUE)),IF(F1075="女",VLOOKUP(O1075/100,标准!E$39:F$59,2,TRUE),VLOOKUP(O1075/100,标准!E$3:F$23,2,TRUE)))</f>
        <v>68</v>
      </c>
      <c r="Q1075" s="81">
        <v>4</v>
      </c>
      <c r="R1075" s="71">
        <f>IF(Q1075=0,0,IF(A1075&lt;43,IF(F1075="女",IF(Q1075="",0,VLOOKUP(Q1075,标准!I$108:J$138,2,TRUE)),IF(Q1075="",0,VLOOKUP(Q1075,标准!I$74:J$104,2,TRUE))),IF(F1075="女",IF(Q1075="",0,VLOOKUP(Q1075,标准!I$39:J$69,2,TRUE)),IF(Q1075="",0,VLOOKUP(Q1075,标准!I$3:J$33,2,TRUE)))))</f>
        <v>72</v>
      </c>
      <c r="S1075" s="76">
        <v>1</v>
      </c>
      <c r="T1075" s="71">
        <f>IF(A1075&lt;43,IF(F1075="女",VLOOKUP(S1075,标准!G$108:H$138,2,TRUE),VLOOKUP(S1075,标准!G$74:H$99,2,TRUE)),IF(F1075="女",VLOOKUP(S1075,标准!G$39:H$69,2,TRUE),VLOOKUP(S1075,标准!G$3:H$28,2,TRUE)))</f>
        <v>0</v>
      </c>
      <c r="U1075" s="88">
        <v>6.62</v>
      </c>
      <c r="V1075" s="71">
        <f>IF(U1075=0,0,IF(A1075&lt;43,IF(F1075="女",IF(U1075="",0,VLOOKUP(U1075,标准!A$108:B$128,2,TRUE)),IF(U1075="",0,VLOOKUP(U1075,标准!A$74:B$94,2,TRUE))),IF(F1075="女",IF(U1075="",0,VLOOKUP(U1075,标准!A$39:B$59,2,TRUE)),IF(U1075="",0,VLOOKUP(U1075,标准!A$3:B$23,2,TRUE)))))</f>
        <v>100</v>
      </c>
      <c r="W1075" s="86">
        <f t="shared" si="16"/>
        <v>69.2</v>
      </c>
      <c r="X1075" s="87">
        <v>4.8</v>
      </c>
      <c r="Y1075" s="87">
        <v>4.8</v>
      </c>
      <c r="Z1075" s="91"/>
      <c r="AA1075" s="92"/>
    </row>
    <row r="1076" customHeight="1" spans="1:27">
      <c r="A1076" s="62">
        <v>40</v>
      </c>
      <c r="B1076" s="63">
        <v>1075</v>
      </c>
      <c r="C1076" s="154" t="s">
        <v>2208</v>
      </c>
      <c r="D1076" s="91" t="s">
        <v>2164</v>
      </c>
      <c r="E1076" s="91" t="s">
        <v>1978</v>
      </c>
      <c r="F1076" s="91" t="s">
        <v>30</v>
      </c>
      <c r="G1076" s="155" t="s">
        <v>2209</v>
      </c>
      <c r="H1076" s="68">
        <v>169.7</v>
      </c>
      <c r="I1076" s="68">
        <v>88.8</v>
      </c>
      <c r="J1076" s="71">
        <f>IF(F1076="女",IF(H1076=0,0,VLOOKUP(I1076/(H1076*H1076/10000),标准!M$108:N$112,2,TRUE)),IF(H1076=0,0,VLOOKUP(I1076/(H1076*H1076/10000),标准!M$74:N$78,2,TRUE)))</f>
        <v>60</v>
      </c>
      <c r="K1076" s="72">
        <v>4530</v>
      </c>
      <c r="L1076" s="71">
        <f>IF(A1076&lt;43,IF(F1076="女",VLOOKUP(K1076,标准!K$108:L$128,2,TRUE),VLOOKUP(K1076,标准!K$74:L$94,2,TRUE)),IF(F1076="女",VLOOKUP(K1076,标准!K$39:L$59,2,TRUE),VLOOKUP(K1076,标准!K$3:L$23,2,TRUE)))</f>
        <v>80</v>
      </c>
      <c r="M1076" s="68">
        <v>12</v>
      </c>
      <c r="N1076" s="71">
        <f>IF(M1076="",0,IF(A1076&lt;43,IF(F1076="女",VLOOKUP(M1076,标准!C$108:D$128,2,TRUE),VLOOKUP(M1076,标准!C$74:D$94,2,TRUE)),IF(F1076="女",VLOOKUP(M1076,标准!C$39:D$59,2,TRUE),VLOOKUP(M1076,标准!C$3:D$23,2,TRUE))))</f>
        <v>70</v>
      </c>
      <c r="O1076" s="76"/>
      <c r="P1076" s="71">
        <f>IF(A1076&lt;43,IF(F1076="女",VLOOKUP(O1076/100,标准!E$108:F$128,2,TRUE),VLOOKUP(O1076/100,标准!E$74:F$94,2,TRUE)),IF(F1076="女",VLOOKUP(O1076/100,标准!E$39:F$59,2,TRUE),VLOOKUP(O1076/100,标准!E$3:F$23,2,TRUE)))</f>
        <v>0</v>
      </c>
      <c r="Q1076" s="81"/>
      <c r="R1076" s="71">
        <f>IF(Q1076=0,0,IF(A1076&lt;43,IF(F1076="女",IF(Q1076="",0,VLOOKUP(Q1076,标准!I$108:J$138,2,TRUE)),IF(Q1076="",0,VLOOKUP(Q1076,标准!I$74:J$104,2,TRUE))),IF(F1076="女",IF(Q1076="",0,VLOOKUP(Q1076,标准!I$39:J$69,2,TRUE)),IF(Q1076="",0,VLOOKUP(Q1076,标准!I$3:J$33,2,TRUE)))))</f>
        <v>0</v>
      </c>
      <c r="S1076" s="76"/>
      <c r="T1076" s="71">
        <f>IF(A1076&lt;43,IF(F1076="女",VLOOKUP(S1076,标准!G$108:H$138,2,TRUE),VLOOKUP(S1076,标准!G$74:H$99,2,TRUE)),IF(F1076="女",VLOOKUP(S1076,标准!G$39:H$69,2,TRUE),VLOOKUP(S1076,标准!G$3:H$28,2,TRUE)))</f>
        <v>0</v>
      </c>
      <c r="U1076" s="88"/>
      <c r="V1076" s="71">
        <f>IF(U1076=0,0,IF(A1076&lt;43,IF(F1076="女",IF(U1076="",0,VLOOKUP(U1076,标准!A$108:B$128,2,TRUE)),IF(U1076="",0,VLOOKUP(U1076,标准!A$74:B$94,2,TRUE))),IF(F1076="女",IF(U1076="",0,VLOOKUP(U1076,标准!A$39:B$59,2,TRUE)),IF(U1076="",0,VLOOKUP(U1076,标准!A$3:B$23,2,TRUE)))))</f>
        <v>0</v>
      </c>
      <c r="W1076" s="86">
        <v>60</v>
      </c>
      <c r="X1076" s="87">
        <v>4.1</v>
      </c>
      <c r="Y1076" s="87">
        <v>3.7</v>
      </c>
      <c r="Z1076" s="91"/>
      <c r="AA1076" s="92" t="s">
        <v>144</v>
      </c>
    </row>
    <row r="1077" customHeight="1" spans="1:27">
      <c r="A1077" s="62">
        <v>40</v>
      </c>
      <c r="B1077" s="63">
        <v>1076</v>
      </c>
      <c r="C1077" s="154" t="s">
        <v>2210</v>
      </c>
      <c r="D1077" s="91" t="s">
        <v>2164</v>
      </c>
      <c r="E1077" s="91" t="s">
        <v>1978</v>
      </c>
      <c r="F1077" s="91" t="s">
        <v>30</v>
      </c>
      <c r="G1077" s="155" t="s">
        <v>2211</v>
      </c>
      <c r="H1077" s="68">
        <v>177.2</v>
      </c>
      <c r="I1077" s="68">
        <v>56.4</v>
      </c>
      <c r="J1077" s="71">
        <f>IF(F1077="女",IF(H1077=0,0,VLOOKUP(I1077/(H1077*H1077/10000),标准!M$108:N$112,2,TRUE)),IF(H1077=0,0,VLOOKUP(I1077/(H1077*H1077/10000),标准!M$74:N$78,2,TRUE)))</f>
        <v>100</v>
      </c>
      <c r="K1077" s="72">
        <v>3744</v>
      </c>
      <c r="L1077" s="71">
        <f>IF(A1077&lt;43,IF(F1077="女",VLOOKUP(K1077,标准!K$108:L$128,2,TRUE),VLOOKUP(K1077,标准!K$74:L$94,2,TRUE)),IF(F1077="女",VLOOKUP(K1077,标准!K$39:L$59,2,TRUE),VLOOKUP(K1077,标准!K$3:L$23,2,TRUE)))</f>
        <v>70</v>
      </c>
      <c r="M1077" s="68">
        <v>13</v>
      </c>
      <c r="N1077" s="71">
        <f>IF(M1077="",0,IF(A1077&lt;43,IF(F1077="女",VLOOKUP(M1077,标准!C$108:D$128,2,TRUE),VLOOKUP(M1077,标准!C$74:D$94,2,TRUE)),IF(F1077="女",VLOOKUP(M1077,标准!C$39:D$59,2,TRUE),VLOOKUP(M1077,标准!C$3:D$23,2,TRUE))))</f>
        <v>72</v>
      </c>
      <c r="O1077" s="76">
        <v>255</v>
      </c>
      <c r="P1077" s="71">
        <f>IF(A1077&lt;43,IF(F1077="女",VLOOKUP(O1077/100,标准!E$108:F$128,2,TRUE),VLOOKUP(O1077/100,标准!E$74:F$94,2,TRUE)),IF(F1077="女",VLOOKUP(O1077/100,标准!E$39:F$59,2,TRUE),VLOOKUP(O1077/100,标准!E$3:F$23,2,TRUE)))</f>
        <v>80</v>
      </c>
      <c r="Q1077" s="81">
        <v>3.5</v>
      </c>
      <c r="R1077" s="71">
        <f>IF(Q1077=0,0,IF(A1077&lt;43,IF(F1077="女",IF(Q1077="",0,VLOOKUP(Q1077,标准!I$108:J$138,2,TRUE)),IF(Q1077="",0,VLOOKUP(Q1077,标准!I$74:J$104,2,TRUE))),IF(F1077="女",IF(Q1077="",0,VLOOKUP(Q1077,标准!I$39:J$69,2,TRUE)),IF(Q1077="",0,VLOOKUP(Q1077,标准!I$3:J$33,2,TRUE)))))</f>
        <v>76</v>
      </c>
      <c r="S1077" s="76">
        <v>2</v>
      </c>
      <c r="T1077" s="71">
        <f>IF(A1077&lt;43,IF(F1077="女",VLOOKUP(S1077,标准!G$108:H$138,2,TRUE),VLOOKUP(S1077,标准!G$74:H$99,2,TRUE)),IF(F1077="女",VLOOKUP(S1077,标准!G$39:H$69,2,TRUE),VLOOKUP(S1077,标准!G$3:H$28,2,TRUE)))</f>
        <v>0</v>
      </c>
      <c r="U1077" s="88">
        <v>7.12</v>
      </c>
      <c r="V1077" s="71">
        <f>IF(U1077=0,0,IF(A1077&lt;43,IF(F1077="女",IF(U1077="",0,VLOOKUP(U1077,标准!A$108:B$128,2,TRUE)),IF(U1077="",0,VLOOKUP(U1077,标准!A$74:B$94,2,TRUE))),IF(F1077="女",IF(U1077="",0,VLOOKUP(U1077,标准!A$39:B$59,2,TRUE)),IF(U1077="",0,VLOOKUP(U1077,标准!A$3:B$23,2,TRUE)))))</f>
        <v>78</v>
      </c>
      <c r="W1077" s="86">
        <f t="shared" si="16"/>
        <v>71.5</v>
      </c>
      <c r="X1077" s="87">
        <v>4.3</v>
      </c>
      <c r="Y1077" s="87">
        <v>4.3</v>
      </c>
      <c r="Z1077" s="91"/>
      <c r="AA1077" s="92"/>
    </row>
    <row r="1078" customHeight="1" spans="1:27">
      <c r="A1078" s="62">
        <v>40</v>
      </c>
      <c r="B1078" s="63">
        <v>1077</v>
      </c>
      <c r="C1078" s="154" t="s">
        <v>2212</v>
      </c>
      <c r="D1078" s="91" t="s">
        <v>2164</v>
      </c>
      <c r="E1078" s="91" t="s">
        <v>1978</v>
      </c>
      <c r="F1078" s="91" t="s">
        <v>30</v>
      </c>
      <c r="G1078" s="155" t="s">
        <v>2213</v>
      </c>
      <c r="H1078" s="68">
        <v>165.6</v>
      </c>
      <c r="I1078" s="68">
        <v>45.3</v>
      </c>
      <c r="J1078" s="71">
        <f>IF(F1078="女",IF(H1078=0,0,VLOOKUP(I1078/(H1078*H1078/10000),标准!M$108:N$112,2,TRUE)),IF(H1078=0,0,VLOOKUP(I1078/(H1078*H1078/10000),标准!M$74:N$78,2,TRUE)))</f>
        <v>80</v>
      </c>
      <c r="K1078" s="72">
        <v>3436</v>
      </c>
      <c r="L1078" s="71">
        <f>IF(A1078&lt;43,IF(F1078="女",VLOOKUP(K1078,标准!K$108:L$128,2,TRUE),VLOOKUP(K1078,标准!K$74:L$94,2,TRUE)),IF(F1078="女",VLOOKUP(K1078,标准!K$39:L$59,2,TRUE),VLOOKUP(K1078,标准!K$3:L$23,2,TRUE)))</f>
        <v>64</v>
      </c>
      <c r="M1078" s="68">
        <v>19</v>
      </c>
      <c r="N1078" s="71">
        <f>IF(M1078="",0,IF(A1078&lt;43,IF(F1078="女",VLOOKUP(M1078,标准!C$108:D$128,2,TRUE),VLOOKUP(M1078,标准!C$74:D$94,2,TRUE)),IF(F1078="女",VLOOKUP(M1078,标准!C$39:D$59,2,TRUE),VLOOKUP(M1078,标准!C$3:D$23,2,TRUE))))</f>
        <v>80</v>
      </c>
      <c r="O1078" s="76"/>
      <c r="P1078" s="71">
        <f>IF(A1078&lt;43,IF(F1078="女",VLOOKUP(O1078/100,标准!E$108:F$128,2,TRUE),VLOOKUP(O1078/100,标准!E$74:F$94,2,TRUE)),IF(F1078="女",VLOOKUP(O1078/100,标准!E$39:F$59,2,TRUE),VLOOKUP(O1078/100,标准!E$3:F$23,2,TRUE)))</f>
        <v>0</v>
      </c>
      <c r="Q1078" s="81"/>
      <c r="R1078" s="71">
        <f>IF(Q1078=0,0,IF(A1078&lt;43,IF(F1078="女",IF(Q1078="",0,VLOOKUP(Q1078,标准!I$108:J$138,2,TRUE)),IF(Q1078="",0,VLOOKUP(Q1078,标准!I$74:J$104,2,TRUE))),IF(F1078="女",IF(Q1078="",0,VLOOKUP(Q1078,标准!I$39:J$69,2,TRUE)),IF(Q1078="",0,VLOOKUP(Q1078,标准!I$3:J$33,2,TRUE)))))</f>
        <v>0</v>
      </c>
      <c r="S1078" s="76"/>
      <c r="T1078" s="71">
        <f>IF(A1078&lt;43,IF(F1078="女",VLOOKUP(S1078,标准!G$108:H$138,2,TRUE),VLOOKUP(S1078,标准!G$74:H$99,2,TRUE)),IF(F1078="女",VLOOKUP(S1078,标准!G$39:H$69,2,TRUE),VLOOKUP(S1078,标准!G$3:H$28,2,TRUE)))</f>
        <v>0</v>
      </c>
      <c r="U1078" s="88"/>
      <c r="V1078" s="71">
        <f>IF(U1078=0,0,IF(A1078&lt;43,IF(F1078="女",IF(U1078="",0,VLOOKUP(U1078,标准!A$108:B$128,2,TRUE)),IF(U1078="",0,VLOOKUP(U1078,标准!A$74:B$94,2,TRUE))),IF(F1078="女",IF(U1078="",0,VLOOKUP(U1078,标准!A$39:B$59,2,TRUE)),IF(U1078="",0,VLOOKUP(U1078,标准!A$3:B$23,2,TRUE)))))</f>
        <v>0</v>
      </c>
      <c r="W1078" s="86">
        <v>60</v>
      </c>
      <c r="X1078" s="87">
        <v>3.9</v>
      </c>
      <c r="Y1078" s="87">
        <v>3.9</v>
      </c>
      <c r="Z1078" s="91"/>
      <c r="AA1078" s="92" t="s">
        <v>144</v>
      </c>
    </row>
    <row r="1079" customHeight="1" spans="1:27">
      <c r="A1079" s="62">
        <v>40</v>
      </c>
      <c r="B1079" s="63">
        <v>1078</v>
      </c>
      <c r="C1079" s="154" t="s">
        <v>2214</v>
      </c>
      <c r="D1079" s="91" t="s">
        <v>2164</v>
      </c>
      <c r="E1079" s="91" t="s">
        <v>1978</v>
      </c>
      <c r="F1079" s="91" t="s">
        <v>34</v>
      </c>
      <c r="G1079" s="155" t="s">
        <v>2215</v>
      </c>
      <c r="H1079" s="68">
        <v>159.6</v>
      </c>
      <c r="I1079" s="68">
        <v>63.9</v>
      </c>
      <c r="J1079" s="71">
        <f>IF(F1079="女",IF(H1079=0,0,VLOOKUP(I1079/(H1079*H1079/10000),标准!M$108:N$112,2,TRUE)),IF(H1079=0,0,VLOOKUP(I1079/(H1079*H1079/10000),标准!M$74:N$78,2,TRUE)))</f>
        <v>80</v>
      </c>
      <c r="K1079" s="72">
        <v>2978</v>
      </c>
      <c r="L1079" s="71">
        <f>IF(A1079&lt;43,IF(F1079="女",VLOOKUP(K1079,标准!K$108:L$128,2,TRUE),VLOOKUP(K1079,标准!K$74:L$94,2,TRUE)),IF(F1079="女",VLOOKUP(K1079,标准!K$39:L$59,2,TRUE),VLOOKUP(K1079,标准!K$3:L$23,2,TRUE)))</f>
        <v>78</v>
      </c>
      <c r="M1079" s="68">
        <v>24</v>
      </c>
      <c r="N1079" s="71">
        <f>IF(M1079="",0,IF(A1079&lt;43,IF(F1079="女",VLOOKUP(M1079,标准!C$108:D$128,2,TRUE),VLOOKUP(M1079,标准!C$74:D$94,2,TRUE)),IF(F1079="女",VLOOKUP(M1079,标准!C$39:D$59,2,TRUE),VLOOKUP(M1079,标准!C$3:D$23,2,TRUE))))</f>
        <v>95</v>
      </c>
      <c r="O1079" s="76">
        <v>155</v>
      </c>
      <c r="P1079" s="71">
        <f>IF(A1079&lt;43,IF(F1079="女",VLOOKUP(O1079/100,标准!E$108:F$128,2,TRUE),VLOOKUP(O1079/100,标准!E$74:F$94,2,TRUE)),IF(F1079="女",VLOOKUP(O1079/100,标准!E$39:F$59,2,TRUE),VLOOKUP(O1079/100,标准!E$3:F$23,2,TRUE)))</f>
        <v>62</v>
      </c>
      <c r="Q1079" s="81">
        <v>4.1</v>
      </c>
      <c r="R1079" s="71">
        <f>IF(Q1079=0,0,IF(A1079&lt;43,IF(F1079="女",IF(Q1079="",0,VLOOKUP(Q1079,标准!I$108:J$138,2,TRUE)),IF(Q1079="",0,VLOOKUP(Q1079,标准!I$74:J$104,2,TRUE))),IF(F1079="女",IF(Q1079="",0,VLOOKUP(Q1079,标准!I$39:J$69,2,TRUE)),IF(Q1079="",0,VLOOKUP(Q1079,标准!I$3:J$33,2,TRUE)))))</f>
        <v>68</v>
      </c>
      <c r="S1079" s="76">
        <v>29</v>
      </c>
      <c r="T1079" s="71">
        <f>IF(A1079&lt;43,IF(F1079="女",VLOOKUP(S1079,标准!G$108:H$138,2,TRUE),VLOOKUP(S1079,标准!G$74:H$99,2,TRUE)),IF(F1079="女",VLOOKUP(S1079,标准!G$39:H$69,2,TRUE),VLOOKUP(S1079,标准!G$3:H$28,2,TRUE)))</f>
        <v>62</v>
      </c>
      <c r="U1079" s="88">
        <v>9.6</v>
      </c>
      <c r="V1079" s="71">
        <f>IF(U1079=0,0,IF(A1079&lt;43,IF(F1079="女",IF(U1079="",0,VLOOKUP(U1079,标准!A$108:B$128,2,TRUE)),IF(U1079="",0,VLOOKUP(U1079,标准!A$74:B$94,2,TRUE))),IF(F1079="女",IF(U1079="",0,VLOOKUP(U1079,标准!A$39:B$59,2,TRUE)),IF(U1079="",0,VLOOKUP(U1079,标准!A$3:B$23,2,TRUE)))))</f>
        <v>66</v>
      </c>
      <c r="W1079" s="86">
        <f t="shared" si="16"/>
        <v>72.4</v>
      </c>
      <c r="X1079" s="87">
        <v>4.4</v>
      </c>
      <c r="Y1079" s="87">
        <v>4.1</v>
      </c>
      <c r="Z1079" s="91"/>
      <c r="AA1079" s="92"/>
    </row>
    <row r="1080" customHeight="1" spans="1:27">
      <c r="A1080" s="62">
        <v>40</v>
      </c>
      <c r="B1080" s="63">
        <v>1079</v>
      </c>
      <c r="C1080" s="154" t="s">
        <v>2216</v>
      </c>
      <c r="D1080" s="91" t="s">
        <v>2164</v>
      </c>
      <c r="E1080" s="91" t="s">
        <v>1978</v>
      </c>
      <c r="F1080" s="91" t="s">
        <v>30</v>
      </c>
      <c r="G1080" s="155" t="s">
        <v>2217</v>
      </c>
      <c r="H1080" s="68">
        <v>167.4</v>
      </c>
      <c r="I1080" s="68">
        <v>59.8</v>
      </c>
      <c r="J1080" s="71">
        <f>IF(F1080="女",IF(H1080=0,0,VLOOKUP(I1080/(H1080*H1080/10000),标准!M$108:N$112,2,TRUE)),IF(H1080=0,0,VLOOKUP(I1080/(H1080*H1080/10000),标准!M$74:N$78,2,TRUE)))</f>
        <v>100</v>
      </c>
      <c r="K1080" s="72">
        <v>3695</v>
      </c>
      <c r="L1080" s="71">
        <f>IF(A1080&lt;43,IF(F1080="女",VLOOKUP(K1080,标准!K$108:L$128,2,TRUE),VLOOKUP(K1080,标准!K$74:L$94,2,TRUE)),IF(F1080="女",VLOOKUP(K1080,标准!K$39:L$59,2,TRUE),VLOOKUP(K1080,标准!K$3:L$23,2,TRUE)))</f>
        <v>68</v>
      </c>
      <c r="M1080" s="68">
        <v>0</v>
      </c>
      <c r="N1080" s="71">
        <f>IF(M1080="",0,IF(A1080&lt;43,IF(F1080="女",VLOOKUP(M1080,标准!C$108:D$128,2,TRUE),VLOOKUP(M1080,标准!C$74:D$94,2,TRUE)),IF(F1080="女",VLOOKUP(M1080,标准!C$39:D$59,2,TRUE),VLOOKUP(M1080,标准!C$3:D$23,2,TRUE))))</f>
        <v>20</v>
      </c>
      <c r="O1080" s="76">
        <v>208</v>
      </c>
      <c r="P1080" s="71">
        <f>IF(A1080&lt;43,IF(F1080="女",VLOOKUP(O1080/100,标准!E$108:F$128,2,TRUE),VLOOKUP(O1080/100,标准!E$74:F$94,2,TRUE)),IF(F1080="女",VLOOKUP(O1080/100,标准!E$39:F$59,2,TRUE),VLOOKUP(O1080/100,标准!E$3:F$23,2,TRUE)))</f>
        <v>60</v>
      </c>
      <c r="Q1080" s="81">
        <v>4.2</v>
      </c>
      <c r="R1080" s="71">
        <f>IF(Q1080=0,0,IF(A1080&lt;43,IF(F1080="女",IF(Q1080="",0,VLOOKUP(Q1080,标准!I$108:J$138,2,TRUE)),IF(Q1080="",0,VLOOKUP(Q1080,标准!I$74:J$104,2,TRUE))),IF(F1080="女",IF(Q1080="",0,VLOOKUP(Q1080,标准!I$39:J$69,2,TRUE)),IF(Q1080="",0,VLOOKUP(Q1080,标准!I$3:J$33,2,TRUE)))))</f>
        <v>64</v>
      </c>
      <c r="S1080" s="76">
        <v>1</v>
      </c>
      <c r="T1080" s="71">
        <f>IF(A1080&lt;43,IF(F1080="女",VLOOKUP(S1080,标准!G$108:H$138,2,TRUE),VLOOKUP(S1080,标准!G$74:H$99,2,TRUE)),IF(F1080="女",VLOOKUP(S1080,标准!G$39:H$69,2,TRUE),VLOOKUP(S1080,标准!G$3:H$28,2,TRUE)))</f>
        <v>0</v>
      </c>
      <c r="U1080" s="88">
        <v>7.43</v>
      </c>
      <c r="V1080" s="71">
        <f>IF(U1080=0,0,IF(A1080&lt;43,IF(F1080="女",IF(U1080="",0,VLOOKUP(U1080,标准!A$108:B$128,2,TRUE)),IF(U1080="",0,VLOOKUP(U1080,标准!A$74:B$94,2,TRUE))),IF(F1080="女",IF(U1080="",0,VLOOKUP(U1080,标准!A$39:B$59,2,TRUE)),IF(U1080="",0,VLOOKUP(U1080,标准!A$3:B$23,2,TRUE)))))</f>
        <v>76</v>
      </c>
      <c r="W1080" s="86">
        <f t="shared" si="16"/>
        <v>61.2</v>
      </c>
      <c r="X1080" s="87">
        <v>4.6</v>
      </c>
      <c r="Y1080" s="87">
        <v>4</v>
      </c>
      <c r="Z1080" s="91"/>
      <c r="AA1080" s="92"/>
    </row>
    <row r="1081" customHeight="1" spans="1:27">
      <c r="A1081" s="62">
        <v>40</v>
      </c>
      <c r="B1081" s="63">
        <v>1080</v>
      </c>
      <c r="C1081" s="154" t="s">
        <v>2218</v>
      </c>
      <c r="D1081" s="91" t="s">
        <v>2164</v>
      </c>
      <c r="E1081" s="91" t="s">
        <v>1978</v>
      </c>
      <c r="F1081" s="91" t="s">
        <v>30</v>
      </c>
      <c r="G1081" s="155" t="s">
        <v>2219</v>
      </c>
      <c r="H1081" s="68">
        <v>175</v>
      </c>
      <c r="I1081" s="68">
        <v>78.5</v>
      </c>
      <c r="J1081" s="71">
        <f>IF(F1081="女",IF(H1081=0,0,VLOOKUP(I1081/(H1081*H1081/10000),标准!M$108:N$112,2,TRUE)),IF(H1081=0,0,VLOOKUP(I1081/(H1081*H1081/10000),标准!M$74:N$78,2,TRUE)))</f>
        <v>80</v>
      </c>
      <c r="K1081" s="72">
        <v>4088</v>
      </c>
      <c r="L1081" s="71">
        <f>IF(A1081&lt;43,IF(F1081="女",VLOOKUP(K1081,标准!K$108:L$128,2,TRUE),VLOOKUP(K1081,标准!K$74:L$94,2,TRUE)),IF(F1081="女",VLOOKUP(K1081,标准!K$39:L$59,2,TRUE),VLOOKUP(K1081,标准!K$3:L$23,2,TRUE)))</f>
        <v>76</v>
      </c>
      <c r="M1081" s="68">
        <v>19</v>
      </c>
      <c r="N1081" s="71">
        <f>IF(M1081="",0,IF(A1081&lt;43,IF(F1081="女",VLOOKUP(M1081,标准!C$108:D$128,2,TRUE),VLOOKUP(M1081,标准!C$74:D$94,2,TRUE)),IF(F1081="女",VLOOKUP(M1081,标准!C$39:D$59,2,TRUE),VLOOKUP(M1081,标准!C$3:D$23,2,TRUE))))</f>
        <v>80</v>
      </c>
      <c r="O1081" s="76">
        <v>249</v>
      </c>
      <c r="P1081" s="71">
        <f>IF(A1081&lt;43,IF(F1081="女",VLOOKUP(O1081/100,标准!E$108:F$128,2,TRUE),VLOOKUP(O1081/100,标准!E$74:F$94,2,TRUE)),IF(F1081="女",VLOOKUP(O1081/100,标准!E$39:F$59,2,TRUE),VLOOKUP(O1081/100,标准!E$3:F$23,2,TRUE)))</f>
        <v>80</v>
      </c>
      <c r="Q1081" s="81">
        <v>4</v>
      </c>
      <c r="R1081" s="71">
        <f>IF(Q1081=0,0,IF(A1081&lt;43,IF(F1081="女",IF(Q1081="",0,VLOOKUP(Q1081,标准!I$108:J$138,2,TRUE)),IF(Q1081="",0,VLOOKUP(Q1081,标准!I$74:J$104,2,TRUE))),IF(F1081="女",IF(Q1081="",0,VLOOKUP(Q1081,标准!I$39:J$69,2,TRUE)),IF(Q1081="",0,VLOOKUP(Q1081,标准!I$3:J$33,2,TRUE)))))</f>
        <v>72</v>
      </c>
      <c r="S1081" s="76">
        <v>2</v>
      </c>
      <c r="T1081" s="71">
        <f>IF(A1081&lt;43,IF(F1081="女",VLOOKUP(S1081,标准!G$108:H$138,2,TRUE),VLOOKUP(S1081,标准!G$74:H$99,2,TRUE)),IF(F1081="女",VLOOKUP(S1081,标准!G$39:H$69,2,TRUE),VLOOKUP(S1081,标准!G$3:H$28,2,TRUE)))</f>
        <v>0</v>
      </c>
      <c r="U1081" s="88">
        <v>7.27</v>
      </c>
      <c r="V1081" s="71">
        <f>IF(U1081=0,0,IF(A1081&lt;43,IF(F1081="女",IF(U1081="",0,VLOOKUP(U1081,标准!A$108:B$128,2,TRUE)),IF(U1081="",0,VLOOKUP(U1081,标准!A$74:B$94,2,TRUE))),IF(F1081="女",IF(U1081="",0,VLOOKUP(U1081,标准!A$39:B$59,2,TRUE)),IF(U1081="",0,VLOOKUP(U1081,标准!A$3:B$23,2,TRUE)))))</f>
        <v>78</v>
      </c>
      <c r="W1081" s="86">
        <f t="shared" si="16"/>
        <v>69.4</v>
      </c>
      <c r="X1081" s="87">
        <v>4.2</v>
      </c>
      <c r="Y1081" s="87">
        <v>4</v>
      </c>
      <c r="Z1081" s="91"/>
      <c r="AA1081" s="92"/>
    </row>
    <row r="1082" customHeight="1" spans="1:27">
      <c r="A1082" s="62">
        <v>40</v>
      </c>
      <c r="B1082" s="63">
        <v>1081</v>
      </c>
      <c r="C1082" s="154" t="s">
        <v>2220</v>
      </c>
      <c r="D1082" s="91" t="s">
        <v>2164</v>
      </c>
      <c r="E1082" s="91" t="s">
        <v>1978</v>
      </c>
      <c r="F1082" s="91" t="s">
        <v>30</v>
      </c>
      <c r="G1082" s="155" t="s">
        <v>2221</v>
      </c>
      <c r="H1082" s="68">
        <v>170.9</v>
      </c>
      <c r="I1082" s="68">
        <v>61.9</v>
      </c>
      <c r="J1082" s="71">
        <f>IF(F1082="女",IF(H1082=0,0,VLOOKUP(I1082/(H1082*H1082/10000),标准!M$108:N$112,2,TRUE)),IF(H1082=0,0,VLOOKUP(I1082/(H1082*H1082/10000),标准!M$74:N$78,2,TRUE)))</f>
        <v>100</v>
      </c>
      <c r="K1082" s="72">
        <v>3674</v>
      </c>
      <c r="L1082" s="71">
        <f>IF(A1082&lt;43,IF(F1082="女",VLOOKUP(K1082,标准!K$108:L$128,2,TRUE),VLOOKUP(K1082,标准!K$74:L$94,2,TRUE)),IF(F1082="女",VLOOKUP(K1082,标准!K$39:L$59,2,TRUE),VLOOKUP(K1082,标准!K$3:L$23,2,TRUE)))</f>
        <v>68</v>
      </c>
      <c r="M1082" s="68">
        <v>10</v>
      </c>
      <c r="N1082" s="71">
        <f>IF(M1082="",0,IF(A1082&lt;43,IF(F1082="女",VLOOKUP(M1082,标准!C$108:D$128,2,TRUE),VLOOKUP(M1082,标准!C$74:D$94,2,TRUE)),IF(F1082="女",VLOOKUP(M1082,标准!C$39:D$59,2,TRUE),VLOOKUP(M1082,标准!C$3:D$23,2,TRUE))))</f>
        <v>68</v>
      </c>
      <c r="O1082" s="76">
        <v>235</v>
      </c>
      <c r="P1082" s="71">
        <f>IF(A1082&lt;43,IF(F1082="女",VLOOKUP(O1082/100,标准!E$108:F$128,2,TRUE),VLOOKUP(O1082/100,标准!E$74:F$94,2,TRUE)),IF(F1082="女",VLOOKUP(O1082/100,标准!E$39:F$59,2,TRUE),VLOOKUP(O1082/100,标准!E$3:F$23,2,TRUE)))</f>
        <v>72</v>
      </c>
      <c r="Q1082" s="81">
        <v>3.5</v>
      </c>
      <c r="R1082" s="71">
        <f>IF(Q1082=0,0,IF(A1082&lt;43,IF(F1082="女",IF(Q1082="",0,VLOOKUP(Q1082,标准!I$108:J$138,2,TRUE)),IF(Q1082="",0,VLOOKUP(Q1082,标准!I$74:J$104,2,TRUE))),IF(F1082="女",IF(Q1082="",0,VLOOKUP(Q1082,标准!I$39:J$69,2,TRUE)),IF(Q1082="",0,VLOOKUP(Q1082,标准!I$3:J$33,2,TRUE)))))</f>
        <v>76</v>
      </c>
      <c r="S1082" s="76">
        <v>3</v>
      </c>
      <c r="T1082" s="71">
        <f>IF(A1082&lt;43,IF(F1082="女",VLOOKUP(S1082,标准!G$108:H$138,2,TRUE),VLOOKUP(S1082,标准!G$74:H$99,2,TRUE)),IF(F1082="女",VLOOKUP(S1082,标准!G$39:H$69,2,TRUE),VLOOKUP(S1082,标准!G$3:H$28,2,TRUE)))</f>
        <v>0</v>
      </c>
      <c r="U1082" s="88">
        <v>7.03</v>
      </c>
      <c r="V1082" s="71">
        <f>IF(U1082=0,0,IF(A1082&lt;43,IF(F1082="女",IF(U1082="",0,VLOOKUP(U1082,标准!A$108:B$128,2,TRUE)),IF(U1082="",0,VLOOKUP(U1082,标准!A$74:B$94,2,TRUE))),IF(F1082="女",IF(U1082="",0,VLOOKUP(U1082,标准!A$39:B$59,2,TRUE)),IF(U1082="",0,VLOOKUP(U1082,标准!A$3:B$23,2,TRUE)))))</f>
        <v>80</v>
      </c>
      <c r="W1082" s="86">
        <f t="shared" si="16"/>
        <v>70.4</v>
      </c>
      <c r="X1082" s="87">
        <v>4.3</v>
      </c>
      <c r="Y1082" s="87">
        <v>4.5</v>
      </c>
      <c r="Z1082" s="91"/>
      <c r="AA1082" s="92"/>
    </row>
    <row r="1083" customHeight="1" spans="1:27">
      <c r="A1083" s="62">
        <v>40</v>
      </c>
      <c r="B1083" s="63">
        <v>1082</v>
      </c>
      <c r="C1083" s="154" t="s">
        <v>2222</v>
      </c>
      <c r="D1083" s="91" t="s">
        <v>2164</v>
      </c>
      <c r="E1083" s="91" t="s">
        <v>1978</v>
      </c>
      <c r="F1083" s="91" t="s">
        <v>30</v>
      </c>
      <c r="G1083" s="155" t="s">
        <v>2223</v>
      </c>
      <c r="H1083" s="68">
        <v>178.1</v>
      </c>
      <c r="I1083" s="68">
        <v>65</v>
      </c>
      <c r="J1083" s="71">
        <f>IF(F1083="女",IF(H1083=0,0,VLOOKUP(I1083/(H1083*H1083/10000),标准!M$108:N$112,2,TRUE)),IF(H1083=0,0,VLOOKUP(I1083/(H1083*H1083/10000),标准!M$74:N$78,2,TRUE)))</f>
        <v>100</v>
      </c>
      <c r="K1083" s="72">
        <v>4696</v>
      </c>
      <c r="L1083" s="71">
        <f>IF(A1083&lt;43,IF(F1083="女",VLOOKUP(K1083,标准!K$108:L$128,2,TRUE),VLOOKUP(K1083,标准!K$74:L$94,2,TRUE)),IF(F1083="女",VLOOKUP(K1083,标准!K$39:L$59,2,TRUE),VLOOKUP(K1083,标准!K$3:L$23,2,TRUE)))</f>
        <v>85</v>
      </c>
      <c r="M1083" s="68">
        <v>7.5</v>
      </c>
      <c r="N1083" s="71">
        <f>IF(M1083="",0,IF(A1083&lt;43,IF(F1083="女",VLOOKUP(M1083,标准!C$108:D$128,2,TRUE),VLOOKUP(M1083,标准!C$74:D$94,2,TRUE)),IF(F1083="女",VLOOKUP(M1083,标准!C$39:D$59,2,TRUE),VLOOKUP(M1083,标准!C$3:D$23,2,TRUE))))</f>
        <v>64</v>
      </c>
      <c r="O1083" s="76">
        <v>245</v>
      </c>
      <c r="P1083" s="71">
        <f>IF(A1083&lt;43,IF(F1083="女",VLOOKUP(O1083/100,标准!E$108:F$128,2,TRUE),VLOOKUP(O1083/100,标准!E$74:F$94,2,TRUE)),IF(F1083="女",VLOOKUP(O1083/100,标准!E$39:F$59,2,TRUE),VLOOKUP(O1083/100,标准!E$3:F$23,2,TRUE)))</f>
        <v>78</v>
      </c>
      <c r="Q1083" s="81">
        <v>4.12</v>
      </c>
      <c r="R1083" s="71">
        <f>IF(Q1083=0,0,IF(A1083&lt;43,IF(F1083="女",IF(Q1083="",0,VLOOKUP(Q1083,标准!I$108:J$138,2,TRUE)),IF(Q1083="",0,VLOOKUP(Q1083,标准!I$74:J$104,2,TRUE))),IF(F1083="女",IF(Q1083="",0,VLOOKUP(Q1083,标准!I$39:J$69,2,TRUE)),IF(Q1083="",0,VLOOKUP(Q1083,标准!I$3:J$33,2,TRUE)))))</f>
        <v>68</v>
      </c>
      <c r="S1083" s="76">
        <v>0</v>
      </c>
      <c r="T1083" s="71">
        <f>IF(A1083&lt;43,IF(F1083="女",VLOOKUP(S1083,标准!G$108:H$138,2,TRUE),VLOOKUP(S1083,标准!G$74:H$99,2,TRUE)),IF(F1083="女",VLOOKUP(S1083,标准!G$39:H$69,2,TRUE),VLOOKUP(S1083,标准!G$3:H$28,2,TRUE)))</f>
        <v>0</v>
      </c>
      <c r="U1083" s="88">
        <v>7.85</v>
      </c>
      <c r="V1083" s="71">
        <f>IF(U1083=0,0,IF(A1083&lt;43,IF(F1083="女",IF(U1083="",0,VLOOKUP(U1083,标准!A$108:B$128,2,TRUE)),IF(U1083="",0,VLOOKUP(U1083,标准!A$74:B$94,2,TRUE))),IF(F1083="女",IF(U1083="",0,VLOOKUP(U1083,标准!A$39:B$59,2,TRUE)),IF(U1083="",0,VLOOKUP(U1083,标准!A$3:B$23,2,TRUE)))))</f>
        <v>72</v>
      </c>
      <c r="W1083" s="86">
        <f t="shared" si="16"/>
        <v>69.95</v>
      </c>
      <c r="X1083" s="87">
        <v>3.8</v>
      </c>
      <c r="Y1083" s="87">
        <v>3.7</v>
      </c>
      <c r="Z1083" s="91"/>
      <c r="AA1083" s="92"/>
    </row>
    <row r="1084" customHeight="1" spans="1:27">
      <c r="A1084" s="62">
        <v>40</v>
      </c>
      <c r="B1084" s="63">
        <v>1083</v>
      </c>
      <c r="C1084" s="154" t="s">
        <v>2224</v>
      </c>
      <c r="D1084" s="91" t="s">
        <v>2164</v>
      </c>
      <c r="E1084" s="91" t="s">
        <v>1978</v>
      </c>
      <c r="F1084" s="91" t="s">
        <v>30</v>
      </c>
      <c r="G1084" s="155" t="s">
        <v>2225</v>
      </c>
      <c r="H1084" s="68">
        <v>174.8</v>
      </c>
      <c r="I1084" s="68">
        <v>71.2</v>
      </c>
      <c r="J1084" s="71">
        <f>IF(F1084="女",IF(H1084=0,0,VLOOKUP(I1084/(H1084*H1084/10000),标准!M$108:N$112,2,TRUE)),IF(H1084=0,0,VLOOKUP(I1084/(H1084*H1084/10000),标准!M$74:N$78,2,TRUE)))</f>
        <v>100</v>
      </c>
      <c r="K1084" s="72">
        <v>4278</v>
      </c>
      <c r="L1084" s="71">
        <f>IF(A1084&lt;43,IF(F1084="女",VLOOKUP(K1084,标准!K$108:L$128,2,TRUE),VLOOKUP(K1084,标准!K$74:L$94,2,TRUE)),IF(F1084="女",VLOOKUP(K1084,标准!K$39:L$59,2,TRUE),VLOOKUP(K1084,标准!K$3:L$23,2,TRUE)))</f>
        <v>78</v>
      </c>
      <c r="M1084" s="68">
        <v>8</v>
      </c>
      <c r="N1084" s="71">
        <f>IF(M1084="",0,IF(A1084&lt;43,IF(F1084="女",VLOOKUP(M1084,标准!C$108:D$128,2,TRUE),VLOOKUP(M1084,标准!C$74:D$94,2,TRUE)),IF(F1084="女",VLOOKUP(M1084,标准!C$39:D$59,2,TRUE),VLOOKUP(M1084,标准!C$3:D$23,2,TRUE))))</f>
        <v>66</v>
      </c>
      <c r="O1084" s="76">
        <v>235</v>
      </c>
      <c r="P1084" s="71">
        <f>IF(A1084&lt;43,IF(F1084="女",VLOOKUP(O1084/100,标准!E$108:F$128,2,TRUE),VLOOKUP(O1084/100,标准!E$74:F$94,2,TRUE)),IF(F1084="女",VLOOKUP(O1084/100,标准!E$39:F$59,2,TRUE),VLOOKUP(O1084/100,标准!E$3:F$23,2,TRUE)))</f>
        <v>72</v>
      </c>
      <c r="Q1084" s="81">
        <v>4.55</v>
      </c>
      <c r="R1084" s="71">
        <f>IF(Q1084=0,0,IF(A1084&lt;43,IF(F1084="女",IF(Q1084="",0,VLOOKUP(Q1084,标准!I$108:J$138,2,TRUE)),IF(Q1084="",0,VLOOKUP(Q1084,标准!I$74:J$104,2,TRUE))),IF(F1084="女",IF(Q1084="",0,VLOOKUP(Q1084,标准!I$39:J$69,2,TRUE)),IF(Q1084="",0,VLOOKUP(Q1084,标准!I$3:J$33,2,TRUE)))))</f>
        <v>40</v>
      </c>
      <c r="S1084" s="76">
        <v>0</v>
      </c>
      <c r="T1084" s="71">
        <f>IF(A1084&lt;43,IF(F1084="女",VLOOKUP(S1084,标准!G$108:H$138,2,TRUE),VLOOKUP(S1084,标准!G$74:H$99,2,TRUE)),IF(F1084="女",VLOOKUP(S1084,标准!G$39:H$69,2,TRUE),VLOOKUP(S1084,标准!G$3:H$28,2,TRUE)))</f>
        <v>0</v>
      </c>
      <c r="U1084" s="88">
        <v>7.23</v>
      </c>
      <c r="V1084" s="71">
        <f>IF(U1084=0,0,IF(A1084&lt;43,IF(F1084="女",IF(U1084="",0,VLOOKUP(U1084,标准!A$108:B$128,2,TRUE)),IF(U1084="",0,VLOOKUP(U1084,标准!A$74:B$94,2,TRUE))),IF(F1084="女",IF(U1084="",0,VLOOKUP(U1084,标准!A$39:B$59,2,TRUE)),IF(U1084="",0,VLOOKUP(U1084,标准!A$3:B$23,2,TRUE)))))</f>
        <v>78</v>
      </c>
      <c r="W1084" s="86">
        <f t="shared" si="16"/>
        <v>64.1</v>
      </c>
      <c r="X1084" s="87">
        <v>4.3</v>
      </c>
      <c r="Y1084" s="87">
        <v>4.2</v>
      </c>
      <c r="Z1084" s="91"/>
      <c r="AA1084" s="92"/>
    </row>
    <row r="1085" customHeight="1" spans="1:27">
      <c r="A1085" s="62">
        <v>40</v>
      </c>
      <c r="B1085" s="63">
        <v>1084</v>
      </c>
      <c r="C1085" s="154" t="s">
        <v>2226</v>
      </c>
      <c r="D1085" s="91" t="s">
        <v>2164</v>
      </c>
      <c r="E1085" s="91" t="s">
        <v>1978</v>
      </c>
      <c r="F1085" s="91" t="s">
        <v>34</v>
      </c>
      <c r="G1085" s="155" t="s">
        <v>2227</v>
      </c>
      <c r="H1085" s="68">
        <v>152.2</v>
      </c>
      <c r="I1085" s="68">
        <v>49.6</v>
      </c>
      <c r="J1085" s="71">
        <f>IF(F1085="女",IF(H1085=0,0,VLOOKUP(I1085/(H1085*H1085/10000),标准!M$108:N$112,2,TRUE)),IF(H1085=0,0,VLOOKUP(I1085/(H1085*H1085/10000),标准!M$74:N$78,2,TRUE)))</f>
        <v>100</v>
      </c>
      <c r="K1085" s="72">
        <v>2188</v>
      </c>
      <c r="L1085" s="71">
        <f>IF(A1085&lt;43,IF(F1085="女",VLOOKUP(K1085,标准!K$108:L$128,2,TRUE),VLOOKUP(K1085,标准!K$74:L$94,2,TRUE)),IF(F1085="女",VLOOKUP(K1085,标准!K$39:L$59,2,TRUE),VLOOKUP(K1085,标准!K$3:L$23,2,TRUE)))</f>
        <v>62</v>
      </c>
      <c r="M1085" s="68">
        <v>16</v>
      </c>
      <c r="N1085" s="71">
        <f>IF(M1085="",0,IF(A1085&lt;43,IF(F1085="女",VLOOKUP(M1085,标准!C$108:D$128,2,TRUE),VLOOKUP(M1085,标准!C$74:D$94,2,TRUE)),IF(F1085="女",VLOOKUP(M1085,标准!C$39:D$59,2,TRUE),VLOOKUP(M1085,标准!C$3:D$23,2,TRUE))))</f>
        <v>74</v>
      </c>
      <c r="O1085" s="76">
        <v>175</v>
      </c>
      <c r="P1085" s="71">
        <f>IF(A1085&lt;43,IF(F1085="女",VLOOKUP(O1085/100,标准!E$108:F$128,2,TRUE),VLOOKUP(O1085/100,标准!E$74:F$94,2,TRUE)),IF(F1085="女",VLOOKUP(O1085/100,标准!E$39:F$59,2,TRUE),VLOOKUP(O1085/100,标准!E$3:F$23,2,TRUE)))</f>
        <v>76</v>
      </c>
      <c r="Q1085" s="81">
        <v>3.52</v>
      </c>
      <c r="R1085" s="71">
        <f>IF(Q1085=0,0,IF(A1085&lt;43,IF(F1085="女",IF(Q1085="",0,VLOOKUP(Q1085,标准!I$108:J$138,2,TRUE)),IF(Q1085="",0,VLOOKUP(Q1085,标准!I$74:J$104,2,TRUE))),IF(F1085="女",IF(Q1085="",0,VLOOKUP(Q1085,标准!I$39:J$69,2,TRUE)),IF(Q1085="",0,VLOOKUP(Q1085,标准!I$3:J$33,2,TRUE)))))</f>
        <v>76</v>
      </c>
      <c r="S1085" s="76">
        <v>30</v>
      </c>
      <c r="T1085" s="71">
        <f>IF(A1085&lt;43,IF(F1085="女",VLOOKUP(S1085,标准!G$108:H$138,2,TRUE),VLOOKUP(S1085,标准!G$74:H$99,2,TRUE)),IF(F1085="女",VLOOKUP(S1085,标准!G$39:H$69,2,TRUE),VLOOKUP(S1085,标准!G$3:H$28,2,TRUE)))</f>
        <v>64</v>
      </c>
      <c r="U1085" s="88">
        <v>8.3</v>
      </c>
      <c r="V1085" s="71">
        <f>IF(U1085=0,0,IF(A1085&lt;43,IF(F1085="女",IF(U1085="",0,VLOOKUP(U1085,标准!A$108:B$128,2,TRUE)),IF(U1085="",0,VLOOKUP(U1085,标准!A$74:B$94,2,TRUE))),IF(F1085="女",IF(U1085="",0,VLOOKUP(U1085,标准!A$39:B$59,2,TRUE)),IF(U1085="",0,VLOOKUP(U1085,标准!A$3:B$23,2,TRUE)))))</f>
        <v>80</v>
      </c>
      <c r="W1085" s="86">
        <f t="shared" si="16"/>
        <v>76.9</v>
      </c>
      <c r="X1085" s="87">
        <v>4.4</v>
      </c>
      <c r="Y1085" s="87">
        <v>3.9</v>
      </c>
      <c r="Z1085" s="91"/>
      <c r="AA1085" s="92"/>
    </row>
    <row r="1086" customHeight="1" spans="1:27">
      <c r="A1086" s="62">
        <v>40</v>
      </c>
      <c r="B1086" s="63">
        <v>1085</v>
      </c>
      <c r="C1086" s="154" t="s">
        <v>2228</v>
      </c>
      <c r="D1086" s="91" t="s">
        <v>2164</v>
      </c>
      <c r="E1086" s="91" t="s">
        <v>1978</v>
      </c>
      <c r="F1086" s="91" t="s">
        <v>30</v>
      </c>
      <c r="G1086" s="155" t="s">
        <v>2229</v>
      </c>
      <c r="H1086" s="68">
        <v>167.5</v>
      </c>
      <c r="I1086" s="68">
        <v>65.9</v>
      </c>
      <c r="J1086" s="71">
        <f>IF(F1086="女",IF(H1086=0,0,VLOOKUP(I1086/(H1086*H1086/10000),标准!M$108:N$112,2,TRUE)),IF(H1086=0,0,VLOOKUP(I1086/(H1086*H1086/10000),标准!M$74:N$78,2,TRUE)))</f>
        <v>100</v>
      </c>
      <c r="K1086" s="72">
        <v>3560</v>
      </c>
      <c r="L1086" s="71">
        <f>IF(A1086&lt;43,IF(F1086="女",VLOOKUP(K1086,标准!K$108:L$128,2,TRUE),VLOOKUP(K1086,标准!K$74:L$94,2,TRUE)),IF(F1086="女",VLOOKUP(K1086,标准!K$39:L$59,2,TRUE),VLOOKUP(K1086,标准!K$3:L$23,2,TRUE)))</f>
        <v>66</v>
      </c>
      <c r="M1086" s="68">
        <v>16</v>
      </c>
      <c r="N1086" s="71">
        <f>IF(M1086="",0,IF(A1086&lt;43,IF(F1086="女",VLOOKUP(M1086,标准!C$108:D$128,2,TRUE),VLOOKUP(M1086,标准!C$74:D$94,2,TRUE)),IF(F1086="女",VLOOKUP(M1086,标准!C$39:D$59,2,TRUE),VLOOKUP(M1086,标准!C$3:D$23,2,TRUE))))</f>
        <v>76</v>
      </c>
      <c r="O1086" s="76">
        <v>230</v>
      </c>
      <c r="P1086" s="71">
        <f>IF(A1086&lt;43,IF(F1086="女",VLOOKUP(O1086/100,标准!E$108:F$128,2,TRUE),VLOOKUP(O1086/100,标准!E$74:F$94,2,TRUE)),IF(F1086="女",VLOOKUP(O1086/100,标准!E$39:F$59,2,TRUE),VLOOKUP(O1086/100,标准!E$3:F$23,2,TRUE)))</f>
        <v>70</v>
      </c>
      <c r="Q1086" s="81">
        <v>4.24</v>
      </c>
      <c r="R1086" s="71">
        <f>IF(Q1086=0,0,IF(A1086&lt;43,IF(F1086="女",IF(Q1086="",0,VLOOKUP(Q1086,标准!I$108:J$138,2,TRUE)),IF(Q1086="",0,VLOOKUP(Q1086,标准!I$74:J$104,2,TRUE))),IF(F1086="女",IF(Q1086="",0,VLOOKUP(Q1086,标准!I$39:J$69,2,TRUE)),IF(Q1086="",0,VLOOKUP(Q1086,标准!I$3:J$33,2,TRUE)))))</f>
        <v>62</v>
      </c>
      <c r="S1086" s="76">
        <v>0</v>
      </c>
      <c r="T1086" s="71">
        <f>IF(A1086&lt;43,IF(F1086="女",VLOOKUP(S1086,标准!G$108:H$138,2,TRUE),VLOOKUP(S1086,标准!G$74:H$99,2,TRUE)),IF(F1086="女",VLOOKUP(S1086,标准!G$39:H$69,2,TRUE),VLOOKUP(S1086,标准!G$3:H$28,2,TRUE)))</f>
        <v>0</v>
      </c>
      <c r="U1086" s="88">
        <v>8.07</v>
      </c>
      <c r="V1086" s="71">
        <f>IF(U1086=0,0,IF(A1086&lt;43,IF(F1086="女",IF(U1086="",0,VLOOKUP(U1086,标准!A$108:B$128,2,TRUE)),IF(U1086="",0,VLOOKUP(U1086,标准!A$74:B$94,2,TRUE))),IF(F1086="女",IF(U1086="",0,VLOOKUP(U1086,标准!A$39:B$59,2,TRUE)),IF(U1086="",0,VLOOKUP(U1086,标准!A$3:B$23,2,TRUE)))))</f>
        <v>70</v>
      </c>
      <c r="W1086" s="86">
        <f t="shared" si="16"/>
        <v>65.9</v>
      </c>
      <c r="X1086" s="87">
        <v>4.4</v>
      </c>
      <c r="Y1086" s="87">
        <v>4.3</v>
      </c>
      <c r="Z1086" s="91"/>
      <c r="AA1086" s="92"/>
    </row>
    <row r="1087" customHeight="1" spans="1:27">
      <c r="A1087" s="62">
        <v>40</v>
      </c>
      <c r="B1087" s="63">
        <v>1086</v>
      </c>
      <c r="C1087" s="154" t="s">
        <v>2230</v>
      </c>
      <c r="D1087" s="91" t="s">
        <v>2164</v>
      </c>
      <c r="E1087" s="91" t="s">
        <v>1978</v>
      </c>
      <c r="F1087" s="91" t="s">
        <v>34</v>
      </c>
      <c r="G1087" s="155" t="s">
        <v>2231</v>
      </c>
      <c r="H1087" s="68">
        <v>166.8</v>
      </c>
      <c r="I1087" s="68">
        <v>57.5</v>
      </c>
      <c r="J1087" s="71">
        <f>IF(F1087="女",IF(H1087=0,0,VLOOKUP(I1087/(H1087*H1087/10000),标准!M$108:N$112,2,TRUE)),IF(H1087=0,0,VLOOKUP(I1087/(H1087*H1087/10000),标准!M$74:N$78,2,TRUE)))</f>
        <v>100</v>
      </c>
      <c r="K1087" s="72">
        <v>3609</v>
      </c>
      <c r="L1087" s="71">
        <f>IF(A1087&lt;43,IF(F1087="女",VLOOKUP(K1087,标准!K$108:L$128,2,TRUE),VLOOKUP(K1087,标准!K$74:L$94,2,TRUE)),IF(F1087="女",VLOOKUP(K1087,标准!K$39:L$59,2,TRUE),VLOOKUP(K1087,标准!K$3:L$23,2,TRUE)))</f>
        <v>100</v>
      </c>
      <c r="M1087" s="68">
        <v>11</v>
      </c>
      <c r="N1087" s="71">
        <f>IF(M1087="",0,IF(A1087&lt;43,IF(F1087="女",VLOOKUP(M1087,标准!C$108:D$128,2,TRUE),VLOOKUP(M1087,标准!C$74:D$94,2,TRUE)),IF(F1087="女",VLOOKUP(M1087,标准!C$39:D$59,2,TRUE),VLOOKUP(M1087,标准!C$3:D$23,2,TRUE))))</f>
        <v>66</v>
      </c>
      <c r="O1087" s="76">
        <v>177</v>
      </c>
      <c r="P1087" s="71">
        <f>IF(A1087&lt;43,IF(F1087="女",VLOOKUP(O1087/100,标准!E$108:F$128,2,TRUE),VLOOKUP(O1087/100,标准!E$74:F$94,2,TRUE)),IF(F1087="女",VLOOKUP(O1087/100,标准!E$39:F$59,2,TRUE),VLOOKUP(O1087/100,标准!E$3:F$23,2,TRUE)))</f>
        <v>76</v>
      </c>
      <c r="Q1087" s="81">
        <v>4.06</v>
      </c>
      <c r="R1087" s="71">
        <f>IF(Q1087=0,0,IF(A1087&lt;43,IF(F1087="女",IF(Q1087="",0,VLOOKUP(Q1087,标准!I$108:J$138,2,TRUE)),IF(Q1087="",0,VLOOKUP(Q1087,标准!I$74:J$104,2,TRUE))),IF(F1087="女",IF(Q1087="",0,VLOOKUP(Q1087,标准!I$39:J$69,2,TRUE)),IF(Q1087="",0,VLOOKUP(Q1087,标准!I$3:J$33,2,TRUE)))))</f>
        <v>70</v>
      </c>
      <c r="S1087" s="76">
        <v>61</v>
      </c>
      <c r="T1087" s="71">
        <f>IF(A1087&lt;43,IF(F1087="女",VLOOKUP(S1087,标准!G$108:H$138,2,TRUE),VLOOKUP(S1087,标准!G$74:H$99,2,TRUE)),IF(F1087="女",VLOOKUP(S1087,标准!G$39:H$69,2,TRUE),VLOOKUP(S1087,标准!G$3:H$28,2,TRUE)))</f>
        <v>102</v>
      </c>
      <c r="U1087" s="88">
        <v>8.4</v>
      </c>
      <c r="V1087" s="71">
        <f>IF(U1087=0,0,IF(A1087&lt;43,IF(F1087="女",IF(U1087="",0,VLOOKUP(U1087,标准!A$108:B$128,2,TRUE)),IF(U1087="",0,VLOOKUP(U1087,标准!A$74:B$94,2,TRUE))),IF(F1087="女",IF(U1087="",0,VLOOKUP(U1087,标准!A$39:B$59,2,TRUE)),IF(U1087="",0,VLOOKUP(U1087,标准!A$3:B$23,2,TRUE)))))</f>
        <v>78</v>
      </c>
      <c r="W1087" s="86">
        <f t="shared" si="16"/>
        <v>84</v>
      </c>
      <c r="X1087" s="87">
        <v>4.8</v>
      </c>
      <c r="Y1087" s="87">
        <v>4.8</v>
      </c>
      <c r="Z1087" s="91">
        <v>1</v>
      </c>
      <c r="AA1087" s="92"/>
    </row>
    <row r="1088" customHeight="1" spans="1:27">
      <c r="A1088" s="62">
        <v>40</v>
      </c>
      <c r="B1088" s="63">
        <v>1087</v>
      </c>
      <c r="C1088" s="154" t="s">
        <v>2232</v>
      </c>
      <c r="D1088" s="91" t="s">
        <v>2164</v>
      </c>
      <c r="E1088" s="91" t="s">
        <v>1978</v>
      </c>
      <c r="F1088" s="91" t="s">
        <v>30</v>
      </c>
      <c r="G1088" s="155" t="s">
        <v>2233</v>
      </c>
      <c r="H1088" s="68">
        <v>161.2</v>
      </c>
      <c r="I1088" s="68">
        <v>56.8</v>
      </c>
      <c r="J1088" s="71">
        <f>IF(F1088="女",IF(H1088=0,0,VLOOKUP(I1088/(H1088*H1088/10000),标准!M$108:N$112,2,TRUE)),IF(H1088=0,0,VLOOKUP(I1088/(H1088*H1088/10000),标准!M$74:N$78,2,TRUE)))</f>
        <v>100</v>
      </c>
      <c r="K1088" s="72">
        <v>4453</v>
      </c>
      <c r="L1088" s="71">
        <f>IF(A1088&lt;43,IF(F1088="女",VLOOKUP(K1088,标准!K$108:L$128,2,TRUE),VLOOKUP(K1088,标准!K$74:L$94,2,TRUE)),IF(F1088="女",VLOOKUP(K1088,标准!K$39:L$59,2,TRUE),VLOOKUP(K1088,标准!K$3:L$23,2,TRUE)))</f>
        <v>80</v>
      </c>
      <c r="M1088" s="68">
        <v>24</v>
      </c>
      <c r="N1088" s="71">
        <f>IF(M1088="",0,IF(A1088&lt;43,IF(F1088="女",VLOOKUP(M1088,标准!C$108:D$128,2,TRUE),VLOOKUP(M1088,标准!C$74:D$94,2,TRUE)),IF(F1088="女",VLOOKUP(M1088,标准!C$39:D$59,2,TRUE),VLOOKUP(M1088,标准!C$3:D$23,2,TRUE))))</f>
        <v>95</v>
      </c>
      <c r="O1088" s="76">
        <v>245</v>
      </c>
      <c r="P1088" s="71">
        <f>IF(A1088&lt;43,IF(F1088="女",VLOOKUP(O1088/100,标准!E$108:F$128,2,TRUE),VLOOKUP(O1088/100,标准!E$74:F$94,2,TRUE)),IF(F1088="女",VLOOKUP(O1088/100,标准!E$39:F$59,2,TRUE),VLOOKUP(O1088/100,标准!E$3:F$23,2,TRUE)))</f>
        <v>78</v>
      </c>
      <c r="Q1088" s="81">
        <v>3.5</v>
      </c>
      <c r="R1088" s="71">
        <f>IF(Q1088=0,0,IF(A1088&lt;43,IF(F1088="女",IF(Q1088="",0,VLOOKUP(Q1088,标准!I$108:J$138,2,TRUE)),IF(Q1088="",0,VLOOKUP(Q1088,标准!I$74:J$104,2,TRUE))),IF(F1088="女",IF(Q1088="",0,VLOOKUP(Q1088,标准!I$39:J$69,2,TRUE)),IF(Q1088="",0,VLOOKUP(Q1088,标准!I$3:J$33,2,TRUE)))))</f>
        <v>76</v>
      </c>
      <c r="S1088" s="76">
        <v>3</v>
      </c>
      <c r="T1088" s="71">
        <f>IF(A1088&lt;43,IF(F1088="女",VLOOKUP(S1088,标准!G$108:H$138,2,TRUE),VLOOKUP(S1088,标准!G$74:H$99,2,TRUE)),IF(F1088="女",VLOOKUP(S1088,标准!G$39:H$69,2,TRUE),VLOOKUP(S1088,标准!G$3:H$28,2,TRUE)))</f>
        <v>0</v>
      </c>
      <c r="U1088" s="88">
        <v>6.58</v>
      </c>
      <c r="V1088" s="71">
        <f>IF(U1088=0,0,IF(A1088&lt;43,IF(F1088="女",IF(U1088="",0,VLOOKUP(U1088,标准!A$108:B$128,2,TRUE)),IF(U1088="",0,VLOOKUP(U1088,标准!A$74:B$94,2,TRUE))),IF(F1088="女",IF(U1088="",0,VLOOKUP(U1088,标准!A$39:B$59,2,TRUE)),IF(U1088="",0,VLOOKUP(U1088,标准!A$3:B$23,2,TRUE)))))</f>
        <v>100</v>
      </c>
      <c r="W1088" s="86">
        <f t="shared" si="16"/>
        <v>79.5</v>
      </c>
      <c r="X1088" s="87">
        <v>3.7</v>
      </c>
      <c r="Y1088" s="87">
        <v>3.7</v>
      </c>
      <c r="Z1088" s="91"/>
      <c r="AA1088" s="92"/>
    </row>
    <row r="1089" customHeight="1" spans="1:27">
      <c r="A1089" s="62">
        <v>40</v>
      </c>
      <c r="B1089" s="63">
        <v>1088</v>
      </c>
      <c r="C1089" s="154" t="s">
        <v>2234</v>
      </c>
      <c r="D1089" s="91" t="s">
        <v>2164</v>
      </c>
      <c r="E1089" s="91" t="s">
        <v>1978</v>
      </c>
      <c r="F1089" s="91" t="s">
        <v>34</v>
      </c>
      <c r="G1089" s="155" t="s">
        <v>2235</v>
      </c>
      <c r="H1089" s="68">
        <v>154.7</v>
      </c>
      <c r="I1089" s="68">
        <v>50.6</v>
      </c>
      <c r="J1089" s="71">
        <f>IF(F1089="女",IF(H1089=0,0,VLOOKUP(I1089/(H1089*H1089/10000),标准!M$108:N$112,2,TRUE)),IF(H1089=0,0,VLOOKUP(I1089/(H1089*H1089/10000),标准!M$74:N$78,2,TRUE)))</f>
        <v>100</v>
      </c>
      <c r="K1089" s="72">
        <v>3199</v>
      </c>
      <c r="L1089" s="71">
        <f>IF(A1089&lt;43,IF(F1089="女",VLOOKUP(K1089,标准!K$108:L$128,2,TRUE),VLOOKUP(K1089,标准!K$74:L$94,2,TRUE)),IF(F1089="女",VLOOKUP(K1089,标准!K$39:L$59,2,TRUE),VLOOKUP(K1089,标准!K$3:L$23,2,TRUE)))</f>
        <v>85</v>
      </c>
      <c r="M1089" s="68">
        <v>19</v>
      </c>
      <c r="N1089" s="71">
        <f>IF(M1089="",0,IF(A1089&lt;43,IF(F1089="女",VLOOKUP(M1089,标准!C$108:D$128,2,TRUE),VLOOKUP(M1089,标准!C$74:D$94,2,TRUE)),IF(F1089="女",VLOOKUP(M1089,标准!C$39:D$59,2,TRUE),VLOOKUP(M1089,标准!C$3:D$23,2,TRUE))))</f>
        <v>80</v>
      </c>
      <c r="O1089" s="76">
        <v>181</v>
      </c>
      <c r="P1089" s="71">
        <f>IF(A1089&lt;43,IF(F1089="女",VLOOKUP(O1089/100,标准!E$108:F$128,2,TRUE),VLOOKUP(O1089/100,标准!E$74:F$94,2,TRUE)),IF(F1089="女",VLOOKUP(O1089/100,标准!E$39:F$59,2,TRUE),VLOOKUP(O1089/100,标准!E$3:F$23,2,TRUE)))</f>
        <v>80</v>
      </c>
      <c r="Q1089" s="81">
        <v>3.59</v>
      </c>
      <c r="R1089" s="71">
        <f>IF(Q1089=0,0,IF(A1089&lt;43,IF(F1089="女",IF(Q1089="",0,VLOOKUP(Q1089,标准!I$108:J$138,2,TRUE)),IF(Q1089="",0,VLOOKUP(Q1089,标准!I$74:J$104,2,TRUE))),IF(F1089="女",IF(Q1089="",0,VLOOKUP(Q1089,标准!I$39:J$69,2,TRUE)),IF(Q1089="",0,VLOOKUP(Q1089,标准!I$3:J$33,2,TRUE)))))</f>
        <v>74</v>
      </c>
      <c r="S1089" s="76">
        <v>35</v>
      </c>
      <c r="T1089" s="71">
        <f>IF(A1089&lt;43,IF(F1089="女",VLOOKUP(S1089,标准!G$108:H$138,2,TRUE),VLOOKUP(S1089,标准!G$74:H$99,2,TRUE)),IF(F1089="女",VLOOKUP(S1089,标准!G$39:H$69,2,TRUE),VLOOKUP(S1089,标准!G$3:H$28,2,TRUE)))</f>
        <v>68</v>
      </c>
      <c r="U1089" s="88">
        <v>7.9</v>
      </c>
      <c r="V1089" s="71">
        <f>IF(U1089=0,0,IF(A1089&lt;43,IF(F1089="女",IF(U1089="",0,VLOOKUP(U1089,标准!A$108:B$128,2,TRUE)),IF(U1089="",0,VLOOKUP(U1089,标准!A$74:B$94,2,TRUE))),IF(F1089="女",IF(U1089="",0,VLOOKUP(U1089,标准!A$39:B$59,2,TRUE)),IF(U1089="",0,VLOOKUP(U1089,标准!A$3:B$23,2,TRUE)))))</f>
        <v>85</v>
      </c>
      <c r="W1089" s="86">
        <f t="shared" si="16"/>
        <v>82.35</v>
      </c>
      <c r="X1089" s="87">
        <v>4.2</v>
      </c>
      <c r="Y1089" s="87">
        <v>4.3</v>
      </c>
      <c r="Z1089" s="91"/>
      <c r="AA1089" s="92"/>
    </row>
    <row r="1090" customHeight="1" spans="1:27">
      <c r="A1090" s="62">
        <v>40</v>
      </c>
      <c r="B1090" s="63">
        <v>1089</v>
      </c>
      <c r="C1090" s="154" t="s">
        <v>2236</v>
      </c>
      <c r="D1090" s="91" t="s">
        <v>2164</v>
      </c>
      <c r="E1090" s="91" t="s">
        <v>1978</v>
      </c>
      <c r="F1090" s="91" t="s">
        <v>30</v>
      </c>
      <c r="G1090" s="155" t="s">
        <v>2237</v>
      </c>
      <c r="H1090" s="68">
        <v>170.6</v>
      </c>
      <c r="I1090" s="68">
        <v>53.3</v>
      </c>
      <c r="J1090" s="71">
        <f>IF(F1090="女",IF(H1090=0,0,VLOOKUP(I1090/(H1090*H1090/10000),标准!M$108:N$112,2,TRUE)),IF(H1090=0,0,VLOOKUP(I1090/(H1090*H1090/10000),标准!M$74:N$78,2,TRUE)))</f>
        <v>100</v>
      </c>
      <c r="K1090" s="72">
        <v>3652</v>
      </c>
      <c r="L1090" s="71">
        <f>IF(A1090&lt;43,IF(F1090="女",VLOOKUP(K1090,标准!K$108:L$128,2,TRUE),VLOOKUP(K1090,标准!K$74:L$94,2,TRUE)),IF(F1090="女",VLOOKUP(K1090,标准!K$39:L$59,2,TRUE),VLOOKUP(K1090,标准!K$3:L$23,2,TRUE)))</f>
        <v>68</v>
      </c>
      <c r="M1090" s="68">
        <v>14</v>
      </c>
      <c r="N1090" s="71">
        <f>IF(M1090="",0,IF(A1090&lt;43,IF(F1090="女",VLOOKUP(M1090,标准!C$108:D$128,2,TRUE),VLOOKUP(M1090,标准!C$74:D$94,2,TRUE)),IF(F1090="女",VLOOKUP(M1090,标准!C$39:D$59,2,TRUE),VLOOKUP(M1090,标准!C$3:D$23,2,TRUE))))</f>
        <v>74</v>
      </c>
      <c r="O1090" s="76">
        <v>222</v>
      </c>
      <c r="P1090" s="71">
        <f>IF(A1090&lt;43,IF(F1090="女",VLOOKUP(O1090/100,标准!E$108:F$128,2,TRUE),VLOOKUP(O1090/100,标准!E$74:F$94,2,TRUE)),IF(F1090="女",VLOOKUP(O1090/100,标准!E$39:F$59,2,TRUE),VLOOKUP(O1090/100,标准!E$3:F$23,2,TRUE)))</f>
        <v>66</v>
      </c>
      <c r="Q1090" s="81">
        <v>4.29</v>
      </c>
      <c r="R1090" s="71">
        <f>IF(Q1090=0,0,IF(A1090&lt;43,IF(F1090="女",IF(Q1090="",0,VLOOKUP(Q1090,标准!I$108:J$138,2,TRUE)),IF(Q1090="",0,VLOOKUP(Q1090,标准!I$74:J$104,2,TRUE))),IF(F1090="女",IF(Q1090="",0,VLOOKUP(Q1090,标准!I$39:J$69,2,TRUE)),IF(Q1090="",0,VLOOKUP(Q1090,标准!I$3:J$33,2,TRUE)))))</f>
        <v>60</v>
      </c>
      <c r="S1090" s="76">
        <v>10</v>
      </c>
      <c r="T1090" s="71">
        <f>IF(A1090&lt;43,IF(F1090="女",VLOOKUP(S1090,标准!G$108:H$138,2,TRUE),VLOOKUP(S1090,标准!G$74:H$99,2,TRUE)),IF(F1090="女",VLOOKUP(S1090,标准!G$39:H$69,2,TRUE),VLOOKUP(S1090,标准!G$3:H$28,2,TRUE)))</f>
        <v>60</v>
      </c>
      <c r="U1090" s="88">
        <v>7.14</v>
      </c>
      <c r="V1090" s="71">
        <f>IF(U1090=0,0,IF(A1090&lt;43,IF(F1090="女",IF(U1090="",0,VLOOKUP(U1090,标准!A$108:B$128,2,TRUE)),IF(U1090="",0,VLOOKUP(U1090,标准!A$74:B$94,2,TRUE))),IF(F1090="女",IF(U1090="",0,VLOOKUP(U1090,标准!A$39:B$59,2,TRUE)),IF(U1090="",0,VLOOKUP(U1090,标准!A$3:B$23,2,TRUE)))))</f>
        <v>78</v>
      </c>
      <c r="W1090" s="86">
        <f t="shared" ref="W1090:W1153" si="17">V1090*0.2+N1090*0.1+P1090*0.1+T1090*0.1+R1090*0.2+J1090*0.15+L1090*0.15</f>
        <v>72.8</v>
      </c>
      <c r="X1090" s="87">
        <v>4.8</v>
      </c>
      <c r="Y1090" s="87">
        <v>4.8</v>
      </c>
      <c r="Z1090" s="91"/>
      <c r="AA1090" s="92"/>
    </row>
    <row r="1091" customHeight="1" spans="1:27">
      <c r="A1091" s="62">
        <v>40</v>
      </c>
      <c r="B1091" s="63">
        <v>1090</v>
      </c>
      <c r="C1091" s="154" t="s">
        <v>2238</v>
      </c>
      <c r="D1091" s="91" t="s">
        <v>2164</v>
      </c>
      <c r="E1091" s="91" t="s">
        <v>1978</v>
      </c>
      <c r="F1091" s="91" t="s">
        <v>30</v>
      </c>
      <c r="G1091" s="155" t="s">
        <v>2239</v>
      </c>
      <c r="H1091" s="68">
        <v>173.7</v>
      </c>
      <c r="I1091" s="68">
        <v>90.2</v>
      </c>
      <c r="J1091" s="71">
        <f>IF(F1091="女",IF(H1091=0,0,VLOOKUP(I1091/(H1091*H1091/10000),标准!M$108:N$112,2,TRUE)),IF(H1091=0,0,VLOOKUP(I1091/(H1091*H1091/10000),标准!M$74:N$78,2,TRUE)))</f>
        <v>60</v>
      </c>
      <c r="K1091" s="72"/>
      <c r="L1091" s="71">
        <f>IF(A1091&lt;43,IF(F1091="女",VLOOKUP(K1091,标准!K$108:L$128,2,TRUE),VLOOKUP(K1091,标准!K$74:L$94,2,TRUE)),IF(F1091="女",VLOOKUP(K1091,标准!K$39:L$59,2,TRUE),VLOOKUP(K1091,标准!K$3:L$23,2,TRUE)))</f>
        <v>0</v>
      </c>
      <c r="M1091" s="68">
        <v>7</v>
      </c>
      <c r="N1091" s="71">
        <f>IF(M1091="",0,IF(A1091&lt;43,IF(F1091="女",VLOOKUP(M1091,标准!C$108:D$128,2,TRUE),VLOOKUP(M1091,标准!C$74:D$94,2,TRUE)),IF(F1091="女",VLOOKUP(M1091,标准!C$39:D$59,2,TRUE),VLOOKUP(M1091,标准!C$3:D$23,2,TRUE))))</f>
        <v>64</v>
      </c>
      <c r="O1091" s="76">
        <v>200</v>
      </c>
      <c r="P1091" s="71">
        <f>IF(A1091&lt;43,IF(F1091="女",VLOOKUP(O1091/100,标准!E$108:F$128,2,TRUE),VLOOKUP(O1091/100,标准!E$74:F$94,2,TRUE)),IF(F1091="女",VLOOKUP(O1091/100,标准!E$39:F$59,2,TRUE),VLOOKUP(O1091/100,标准!E$3:F$23,2,TRUE)))</f>
        <v>40</v>
      </c>
      <c r="Q1091" s="81">
        <v>5</v>
      </c>
      <c r="R1091" s="71">
        <f>IF(Q1091=0,0,IF(A1091&lt;43,IF(F1091="女",IF(Q1091="",0,VLOOKUP(Q1091,标准!I$108:J$138,2,TRUE)),IF(Q1091="",0,VLOOKUP(Q1091,标准!I$74:J$104,2,TRUE))),IF(F1091="女",IF(Q1091="",0,VLOOKUP(Q1091,标准!I$39:J$69,2,TRUE)),IF(Q1091="",0,VLOOKUP(Q1091,标准!I$3:J$33,2,TRUE)))))</f>
        <v>40</v>
      </c>
      <c r="S1091" s="76">
        <v>0</v>
      </c>
      <c r="T1091" s="71">
        <f>IF(A1091&lt;43,IF(F1091="女",VLOOKUP(S1091,标准!G$108:H$138,2,TRUE),VLOOKUP(S1091,标准!G$74:H$99,2,TRUE)),IF(F1091="女",VLOOKUP(S1091,标准!G$39:H$69,2,TRUE),VLOOKUP(S1091,标准!G$3:H$28,2,TRUE)))</f>
        <v>0</v>
      </c>
      <c r="U1091" s="88">
        <v>8.53</v>
      </c>
      <c r="V1091" s="71">
        <f>IF(U1091=0,0,IF(A1091&lt;43,IF(F1091="女",IF(U1091="",0,VLOOKUP(U1091,标准!A$108:B$128,2,TRUE)),IF(U1091="",0,VLOOKUP(U1091,标准!A$74:B$94,2,TRUE))),IF(F1091="女",IF(U1091="",0,VLOOKUP(U1091,标准!A$39:B$59,2,TRUE)),IF(U1091="",0,VLOOKUP(U1091,标准!A$3:B$23,2,TRUE)))))</f>
        <v>64</v>
      </c>
      <c r="W1091" s="86">
        <f t="shared" si="17"/>
        <v>40.2</v>
      </c>
      <c r="X1091" s="87">
        <v>3.7</v>
      </c>
      <c r="Y1091" s="87">
        <v>3.7</v>
      </c>
      <c r="Z1091" s="91"/>
      <c r="AA1091" s="92"/>
    </row>
    <row r="1092" customHeight="1" spans="1:27">
      <c r="A1092" s="62">
        <v>40</v>
      </c>
      <c r="B1092" s="63">
        <v>1091</v>
      </c>
      <c r="C1092" s="154" t="s">
        <v>2240</v>
      </c>
      <c r="D1092" s="91" t="s">
        <v>2164</v>
      </c>
      <c r="E1092" s="91" t="s">
        <v>1978</v>
      </c>
      <c r="F1092" s="91" t="s">
        <v>30</v>
      </c>
      <c r="G1092" s="155" t="s">
        <v>2241</v>
      </c>
      <c r="H1092" s="68">
        <v>179.4</v>
      </c>
      <c r="I1092" s="68">
        <v>97.8</v>
      </c>
      <c r="J1092" s="71">
        <f>IF(F1092="女",IF(H1092=0,0,VLOOKUP(I1092/(H1092*H1092/10000),标准!M$108:N$112,2,TRUE)),IF(H1092=0,0,VLOOKUP(I1092/(H1092*H1092/10000),标准!M$74:N$78,2,TRUE)))</f>
        <v>60</v>
      </c>
      <c r="K1092" s="72">
        <v>4817</v>
      </c>
      <c r="L1092" s="71">
        <f>IF(A1092&lt;43,IF(F1092="女",VLOOKUP(K1092,标准!K$108:L$128,2,TRUE),VLOOKUP(K1092,标准!K$74:L$94,2,TRUE)),IF(F1092="女",VLOOKUP(K1092,标准!K$39:L$59,2,TRUE),VLOOKUP(K1092,标准!K$3:L$23,2,TRUE)))</f>
        <v>90</v>
      </c>
      <c r="M1092" s="68">
        <v>3.5</v>
      </c>
      <c r="N1092" s="71">
        <f>IF(M1092="",0,IF(A1092&lt;43,IF(F1092="女",VLOOKUP(M1092,标准!C$108:D$128,2,TRUE),VLOOKUP(M1092,标准!C$74:D$94,2,TRUE)),IF(F1092="女",VLOOKUP(M1092,标准!C$39:D$59,2,TRUE),VLOOKUP(M1092,标准!C$3:D$23,2,TRUE))))</f>
        <v>50</v>
      </c>
      <c r="O1092" s="76">
        <v>215</v>
      </c>
      <c r="P1092" s="71">
        <f>IF(A1092&lt;43,IF(F1092="女",VLOOKUP(O1092/100,标准!E$108:F$128,2,TRUE),VLOOKUP(O1092/100,标准!E$74:F$94,2,TRUE)),IF(F1092="女",VLOOKUP(O1092/100,标准!E$39:F$59,2,TRUE),VLOOKUP(O1092/100,标准!E$3:F$23,2,TRUE)))</f>
        <v>62</v>
      </c>
      <c r="Q1092" s="81">
        <v>4.19</v>
      </c>
      <c r="R1092" s="71">
        <f>IF(Q1092=0,0,IF(A1092&lt;43,IF(F1092="女",IF(Q1092="",0,VLOOKUP(Q1092,标准!I$108:J$138,2,TRUE)),IF(Q1092="",0,VLOOKUP(Q1092,标准!I$74:J$104,2,TRUE))),IF(F1092="女",IF(Q1092="",0,VLOOKUP(Q1092,标准!I$39:J$69,2,TRUE)),IF(Q1092="",0,VLOOKUP(Q1092,标准!I$3:J$33,2,TRUE)))))</f>
        <v>64</v>
      </c>
      <c r="S1092" s="76">
        <v>0</v>
      </c>
      <c r="T1092" s="71">
        <f>IF(A1092&lt;43,IF(F1092="女",VLOOKUP(S1092,标准!G$108:H$138,2,TRUE),VLOOKUP(S1092,标准!G$74:H$99,2,TRUE)),IF(F1092="女",VLOOKUP(S1092,标准!G$39:H$69,2,TRUE),VLOOKUP(S1092,标准!G$3:H$28,2,TRUE)))</f>
        <v>0</v>
      </c>
      <c r="U1092" s="88">
        <v>7.83</v>
      </c>
      <c r="V1092" s="71">
        <f>IF(U1092=0,0,IF(A1092&lt;43,IF(F1092="女",IF(U1092="",0,VLOOKUP(U1092,标准!A$108:B$128,2,TRUE)),IF(U1092="",0,VLOOKUP(U1092,标准!A$74:B$94,2,TRUE))),IF(F1092="女",IF(U1092="",0,VLOOKUP(U1092,标准!A$39:B$59,2,TRUE)),IF(U1092="",0,VLOOKUP(U1092,标准!A$3:B$23,2,TRUE)))))</f>
        <v>72</v>
      </c>
      <c r="W1092" s="86">
        <f t="shared" si="17"/>
        <v>60.9</v>
      </c>
      <c r="X1092" s="87">
        <v>3.7</v>
      </c>
      <c r="Y1092" s="87">
        <v>3.7</v>
      </c>
      <c r="Z1092" s="91"/>
      <c r="AA1092" s="92"/>
    </row>
    <row r="1093" customHeight="1" spans="1:27">
      <c r="A1093" s="62">
        <v>40</v>
      </c>
      <c r="B1093" s="63">
        <v>1092</v>
      </c>
      <c r="C1093" s="154" t="s">
        <v>2242</v>
      </c>
      <c r="D1093" s="91" t="s">
        <v>2164</v>
      </c>
      <c r="E1093" s="91" t="s">
        <v>1978</v>
      </c>
      <c r="F1093" s="91" t="s">
        <v>30</v>
      </c>
      <c r="G1093" s="155" t="s">
        <v>2243</v>
      </c>
      <c r="H1093" s="68">
        <v>163.7</v>
      </c>
      <c r="I1093" s="68">
        <v>47.9</v>
      </c>
      <c r="J1093" s="71">
        <f>IF(F1093="女",IF(H1093=0,0,VLOOKUP(I1093/(H1093*H1093/10000),标准!M$108:N$112,2,TRUE)),IF(H1093=0,0,VLOOKUP(I1093/(H1093*H1093/10000),标准!M$74:N$78,2,TRUE)))</f>
        <v>100</v>
      </c>
      <c r="K1093" s="72">
        <v>3493</v>
      </c>
      <c r="L1093" s="71">
        <f>IF(A1093&lt;43,IF(F1093="女",VLOOKUP(K1093,标准!K$108:L$128,2,TRUE),VLOOKUP(K1093,标准!K$74:L$94,2,TRUE)),IF(F1093="女",VLOOKUP(K1093,标准!K$39:L$59,2,TRUE),VLOOKUP(K1093,标准!K$3:L$23,2,TRUE)))</f>
        <v>66</v>
      </c>
      <c r="M1093" s="68">
        <v>13</v>
      </c>
      <c r="N1093" s="71">
        <f>IF(M1093="",0,IF(A1093&lt;43,IF(F1093="女",VLOOKUP(M1093,标准!C$108:D$128,2,TRUE),VLOOKUP(M1093,标准!C$74:D$94,2,TRUE)),IF(F1093="女",VLOOKUP(M1093,标准!C$39:D$59,2,TRUE),VLOOKUP(M1093,标准!C$3:D$23,2,TRUE))))</f>
        <v>72</v>
      </c>
      <c r="O1093" s="76">
        <v>209</v>
      </c>
      <c r="P1093" s="71">
        <f>IF(A1093&lt;43,IF(F1093="女",VLOOKUP(O1093/100,标准!E$108:F$128,2,TRUE),VLOOKUP(O1093/100,标准!E$74:F$94,2,TRUE)),IF(F1093="女",VLOOKUP(O1093/100,标准!E$39:F$59,2,TRUE),VLOOKUP(O1093/100,标准!E$3:F$23,2,TRUE)))</f>
        <v>60</v>
      </c>
      <c r="Q1093" s="81">
        <v>4.15</v>
      </c>
      <c r="R1093" s="71">
        <f>IF(Q1093=0,0,IF(A1093&lt;43,IF(F1093="女",IF(Q1093="",0,VLOOKUP(Q1093,标准!I$108:J$138,2,TRUE)),IF(Q1093="",0,VLOOKUP(Q1093,标准!I$74:J$104,2,TRUE))),IF(F1093="女",IF(Q1093="",0,VLOOKUP(Q1093,标准!I$39:J$69,2,TRUE)),IF(Q1093="",0,VLOOKUP(Q1093,标准!I$3:J$33,2,TRUE)))))</f>
        <v>66</v>
      </c>
      <c r="S1093" s="76">
        <v>3</v>
      </c>
      <c r="T1093" s="71">
        <f>IF(A1093&lt;43,IF(F1093="女",VLOOKUP(S1093,标准!G$108:H$138,2,TRUE),VLOOKUP(S1093,标准!G$74:H$99,2,TRUE)),IF(F1093="女",VLOOKUP(S1093,标准!G$39:H$69,2,TRUE),VLOOKUP(S1093,标准!G$3:H$28,2,TRUE)))</f>
        <v>0</v>
      </c>
      <c r="U1093" s="88">
        <v>7.27</v>
      </c>
      <c r="V1093" s="71">
        <f>IF(U1093=0,0,IF(A1093&lt;43,IF(F1093="女",IF(U1093="",0,VLOOKUP(U1093,标准!A$108:B$128,2,TRUE)),IF(U1093="",0,VLOOKUP(U1093,标准!A$74:B$94,2,TRUE))),IF(F1093="女",IF(U1093="",0,VLOOKUP(U1093,标准!A$39:B$59,2,TRUE)),IF(U1093="",0,VLOOKUP(U1093,标准!A$3:B$23,2,TRUE)))))</f>
        <v>78</v>
      </c>
      <c r="W1093" s="86">
        <f t="shared" si="17"/>
        <v>66.9</v>
      </c>
      <c r="X1093" s="87">
        <v>3.9</v>
      </c>
      <c r="Y1093" s="87">
        <v>3.7</v>
      </c>
      <c r="Z1093" s="91"/>
      <c r="AA1093" s="92"/>
    </row>
    <row r="1094" customHeight="1" spans="1:27">
      <c r="A1094" s="62">
        <v>40</v>
      </c>
      <c r="B1094" s="63">
        <v>1093</v>
      </c>
      <c r="C1094" s="154" t="s">
        <v>2244</v>
      </c>
      <c r="D1094" s="91" t="s">
        <v>2164</v>
      </c>
      <c r="E1094" s="91" t="s">
        <v>1978</v>
      </c>
      <c r="F1094" s="91" t="s">
        <v>34</v>
      </c>
      <c r="G1094" s="155" t="s">
        <v>2245</v>
      </c>
      <c r="H1094" s="68">
        <v>161.3</v>
      </c>
      <c r="I1094" s="68">
        <v>62.7</v>
      </c>
      <c r="J1094" s="71">
        <f>IF(F1094="女",IF(H1094=0,0,VLOOKUP(I1094/(H1094*H1094/10000),标准!M$108:N$112,2,TRUE)),IF(H1094=0,0,VLOOKUP(I1094/(H1094*H1094/10000),标准!M$74:N$78,2,TRUE)))</f>
        <v>80</v>
      </c>
      <c r="K1094" s="72">
        <v>2805</v>
      </c>
      <c r="L1094" s="71">
        <f>IF(A1094&lt;43,IF(F1094="女",VLOOKUP(K1094,标准!K$108:L$128,2,TRUE),VLOOKUP(K1094,标准!K$74:L$94,2,TRUE)),IF(F1094="女",VLOOKUP(K1094,标准!K$39:L$59,2,TRUE),VLOOKUP(K1094,标准!K$3:L$23,2,TRUE)))</f>
        <v>76</v>
      </c>
      <c r="M1094" s="68">
        <v>24</v>
      </c>
      <c r="N1094" s="71">
        <f>IF(M1094="",0,IF(A1094&lt;43,IF(F1094="女",VLOOKUP(M1094,标准!C$108:D$128,2,TRUE),VLOOKUP(M1094,标准!C$74:D$94,2,TRUE)),IF(F1094="女",VLOOKUP(M1094,标准!C$39:D$59,2,TRUE),VLOOKUP(M1094,标准!C$3:D$23,2,TRUE))))</f>
        <v>95</v>
      </c>
      <c r="O1094" s="76">
        <v>167</v>
      </c>
      <c r="P1094" s="71">
        <f>IF(A1094&lt;43,IF(F1094="女",VLOOKUP(O1094/100,标准!E$108:F$128,2,TRUE),VLOOKUP(O1094/100,标准!E$74:F$94,2,TRUE)),IF(F1094="女",VLOOKUP(O1094/100,标准!E$39:F$59,2,TRUE),VLOOKUP(O1094/100,标准!E$3:F$23,2,TRUE)))</f>
        <v>70</v>
      </c>
      <c r="Q1094" s="81">
        <v>5.17</v>
      </c>
      <c r="R1094" s="71">
        <f>IF(Q1094=0,0,IF(A1094&lt;43,IF(F1094="女",IF(Q1094="",0,VLOOKUP(Q1094,标准!I$108:J$138,2,TRUE)),IF(Q1094="",0,VLOOKUP(Q1094,标准!I$74:J$104,2,TRUE))),IF(F1094="女",IF(Q1094="",0,VLOOKUP(Q1094,标准!I$39:J$69,2,TRUE)),IF(Q1094="",0,VLOOKUP(Q1094,标准!I$3:J$33,2,TRUE)))))</f>
        <v>10</v>
      </c>
      <c r="S1094" s="76">
        <v>40</v>
      </c>
      <c r="T1094" s="71">
        <f>IF(A1094&lt;43,IF(F1094="女",VLOOKUP(S1094,标准!G$108:H$138,2,TRUE),VLOOKUP(S1094,标准!G$74:H$99,2,TRUE)),IF(F1094="女",VLOOKUP(S1094,标准!G$39:H$69,2,TRUE),VLOOKUP(S1094,标准!G$3:H$28,2,TRUE)))</f>
        <v>74</v>
      </c>
      <c r="U1094" s="88">
        <v>10</v>
      </c>
      <c r="V1094" s="71">
        <f>IF(U1094=0,0,IF(A1094&lt;43,IF(F1094="女",IF(U1094="",0,VLOOKUP(U1094,标准!A$108:B$128,2,TRUE)),IF(U1094="",0,VLOOKUP(U1094,标准!A$74:B$94,2,TRUE))),IF(F1094="女",IF(U1094="",0,VLOOKUP(U1094,标准!A$39:B$59,2,TRUE)),IF(U1094="",0,VLOOKUP(U1094,标准!A$3:B$23,2,TRUE)))))</f>
        <v>62</v>
      </c>
      <c r="W1094" s="86">
        <f t="shared" si="17"/>
        <v>61.7</v>
      </c>
      <c r="X1094" s="87">
        <v>3.7</v>
      </c>
      <c r="Y1094" s="87">
        <v>3.7</v>
      </c>
      <c r="Z1094" s="91"/>
      <c r="AA1094" s="92"/>
    </row>
    <row r="1095" customHeight="1" spans="1:27">
      <c r="A1095" s="62">
        <v>40</v>
      </c>
      <c r="B1095" s="63">
        <v>1094</v>
      </c>
      <c r="C1095" s="154" t="s">
        <v>2246</v>
      </c>
      <c r="D1095" s="91" t="s">
        <v>2247</v>
      </c>
      <c r="E1095" s="91" t="s">
        <v>1978</v>
      </c>
      <c r="F1095" s="91" t="s">
        <v>30</v>
      </c>
      <c r="G1095" s="155" t="s">
        <v>2248</v>
      </c>
      <c r="H1095" s="68">
        <v>177.5</v>
      </c>
      <c r="I1095" s="68">
        <v>71.2</v>
      </c>
      <c r="J1095" s="71">
        <f>IF(F1095="女",IF(H1095=0,0,VLOOKUP(I1095/(H1095*H1095/10000),标准!M$108:N$112,2,TRUE)),IF(H1095=0,0,VLOOKUP(I1095/(H1095*H1095/10000),标准!M$74:N$78,2,TRUE)))</f>
        <v>100</v>
      </c>
      <c r="K1095" s="72">
        <v>5193</v>
      </c>
      <c r="L1095" s="71">
        <f>IF(A1095&lt;43,IF(F1095="女",VLOOKUP(K1095,标准!K$108:L$128,2,TRUE),VLOOKUP(K1095,标准!K$74:L$94,2,TRUE)),IF(F1095="女",VLOOKUP(K1095,标准!K$39:L$59,2,TRUE),VLOOKUP(K1095,标准!K$3:L$23,2,TRUE)))</f>
        <v>100</v>
      </c>
      <c r="M1095" s="68">
        <v>17.3</v>
      </c>
      <c r="N1095" s="71">
        <f>IF(M1095="",0,IF(A1095&lt;43,IF(F1095="女",VLOOKUP(M1095,标准!C$108:D$128,2,TRUE),VLOOKUP(M1095,标准!C$74:D$94,2,TRUE)),IF(F1095="女",VLOOKUP(M1095,标准!C$39:D$59,2,TRUE),VLOOKUP(M1095,标准!C$3:D$23,2,TRUE))))</f>
        <v>78</v>
      </c>
      <c r="O1095" s="76">
        <v>275</v>
      </c>
      <c r="P1095" s="71">
        <f>IF(A1095&lt;43,IF(F1095="女",VLOOKUP(O1095/100,标准!E$108:F$128,2,TRUE),VLOOKUP(O1095/100,标准!E$74:F$94,2,TRUE)),IF(F1095="女",VLOOKUP(O1095/100,标准!E$39:F$59,2,TRUE),VLOOKUP(O1095/100,标准!E$3:F$23,2,TRUE)))</f>
        <v>100</v>
      </c>
      <c r="Q1095" s="81">
        <v>3.43</v>
      </c>
      <c r="R1095" s="71">
        <f>IF(Q1095=0,0,IF(A1095&lt;43,IF(F1095="女",IF(Q1095="",0,VLOOKUP(Q1095,标准!I$108:J$138,2,TRUE)),IF(Q1095="",0,VLOOKUP(Q1095,标准!I$74:J$104,2,TRUE))),IF(F1095="女",IF(Q1095="",0,VLOOKUP(Q1095,标准!I$39:J$69,2,TRUE)),IF(Q1095="",0,VLOOKUP(Q1095,标准!I$3:J$33,2,TRUE)))))</f>
        <v>78</v>
      </c>
      <c r="S1095" s="76">
        <v>12</v>
      </c>
      <c r="T1095" s="71">
        <f>IF(A1095&lt;43,IF(F1095="女",VLOOKUP(S1095,标准!G$108:H$138,2,TRUE),VLOOKUP(S1095,标准!G$74:H$99,2,TRUE)),IF(F1095="女",VLOOKUP(S1095,标准!G$39:H$69,2,TRUE),VLOOKUP(S1095,标准!G$3:H$28,2,TRUE)))</f>
        <v>68</v>
      </c>
      <c r="U1095" s="88">
        <v>6.5</v>
      </c>
      <c r="V1095" s="71">
        <f>IF(U1095=0,0,IF(A1095&lt;43,IF(F1095="女",IF(U1095="",0,VLOOKUP(U1095,标准!A$108:B$128,2,TRUE)),IF(U1095="",0,VLOOKUP(U1095,标准!A$74:B$94,2,TRUE))),IF(F1095="女",IF(U1095="",0,VLOOKUP(U1095,标准!A$39:B$59,2,TRUE)),IF(U1095="",0,VLOOKUP(U1095,标准!A$3:B$23,2,TRUE)))))</f>
        <v>100</v>
      </c>
      <c r="W1095" s="86">
        <f t="shared" si="17"/>
        <v>90.2</v>
      </c>
      <c r="X1095" s="87">
        <v>3.9</v>
      </c>
      <c r="Y1095" s="87">
        <v>3.9</v>
      </c>
      <c r="Z1095" s="91"/>
      <c r="AA1095" s="92"/>
    </row>
    <row r="1096" customHeight="1" spans="1:27">
      <c r="A1096" s="62">
        <v>40</v>
      </c>
      <c r="B1096" s="63">
        <v>1095</v>
      </c>
      <c r="C1096" s="154" t="s">
        <v>2249</v>
      </c>
      <c r="D1096" s="91" t="s">
        <v>2247</v>
      </c>
      <c r="E1096" s="91" t="s">
        <v>1978</v>
      </c>
      <c r="F1096" s="91" t="s">
        <v>30</v>
      </c>
      <c r="G1096" s="155" t="s">
        <v>2250</v>
      </c>
      <c r="H1096" s="68">
        <v>169.1</v>
      </c>
      <c r="I1096" s="68">
        <v>67.5</v>
      </c>
      <c r="J1096" s="71">
        <f>IF(F1096="女",IF(H1096=0,0,VLOOKUP(I1096/(H1096*H1096/10000),标准!M$108:N$112,2,TRUE)),IF(H1096=0,0,VLOOKUP(I1096/(H1096*H1096/10000),标准!M$74:N$78,2,TRUE)))</f>
        <v>100</v>
      </c>
      <c r="K1096" s="72">
        <v>4337</v>
      </c>
      <c r="L1096" s="71">
        <f>IF(A1096&lt;43,IF(F1096="女",VLOOKUP(K1096,标准!K$108:L$128,2,TRUE),VLOOKUP(K1096,标准!K$74:L$94,2,TRUE)),IF(F1096="女",VLOOKUP(K1096,标准!K$39:L$59,2,TRUE),VLOOKUP(K1096,标准!K$3:L$23,2,TRUE)))</f>
        <v>80</v>
      </c>
      <c r="M1096" s="68">
        <v>19</v>
      </c>
      <c r="N1096" s="71">
        <f>IF(M1096="",0,IF(A1096&lt;43,IF(F1096="女",VLOOKUP(M1096,标准!C$108:D$128,2,TRUE),VLOOKUP(M1096,标准!C$74:D$94,2,TRUE)),IF(F1096="女",VLOOKUP(M1096,标准!C$39:D$59,2,TRUE),VLOOKUP(M1096,标准!C$3:D$23,2,TRUE))))</f>
        <v>80</v>
      </c>
      <c r="O1096" s="76">
        <v>255</v>
      </c>
      <c r="P1096" s="71">
        <f>IF(A1096&lt;43,IF(F1096="女",VLOOKUP(O1096/100,标准!E$108:F$128,2,TRUE),VLOOKUP(O1096/100,标准!E$74:F$94,2,TRUE)),IF(F1096="女",VLOOKUP(O1096/100,标准!E$39:F$59,2,TRUE),VLOOKUP(O1096/100,标准!E$3:F$23,2,TRUE)))</f>
        <v>80</v>
      </c>
      <c r="Q1096" s="81">
        <v>4.16</v>
      </c>
      <c r="R1096" s="71">
        <f>IF(Q1096=0,0,IF(A1096&lt;43,IF(F1096="女",IF(Q1096="",0,VLOOKUP(Q1096,标准!I$108:J$138,2,TRUE)),IF(Q1096="",0,VLOOKUP(Q1096,标准!I$74:J$104,2,TRUE))),IF(F1096="女",IF(Q1096="",0,VLOOKUP(Q1096,标准!I$39:J$69,2,TRUE)),IF(Q1096="",0,VLOOKUP(Q1096,标准!I$3:J$33,2,TRUE)))))</f>
        <v>66</v>
      </c>
      <c r="S1096" s="76">
        <v>12</v>
      </c>
      <c r="T1096" s="71">
        <f>IF(A1096&lt;43,IF(F1096="女",VLOOKUP(S1096,标准!G$108:H$138,2,TRUE),VLOOKUP(S1096,标准!G$74:H$99,2,TRUE)),IF(F1096="女",VLOOKUP(S1096,标准!G$39:H$69,2,TRUE),VLOOKUP(S1096,标准!G$3:H$28,2,TRUE)))</f>
        <v>68</v>
      </c>
      <c r="U1096" s="88">
        <v>7</v>
      </c>
      <c r="V1096" s="71">
        <f>IF(U1096=0,0,IF(A1096&lt;43,IF(F1096="女",IF(U1096="",0,VLOOKUP(U1096,标准!A$108:B$128,2,TRUE)),IF(U1096="",0,VLOOKUP(U1096,标准!A$74:B$94,2,TRUE))),IF(F1096="女",IF(U1096="",0,VLOOKUP(U1096,标准!A$39:B$59,2,TRUE)),IF(U1096="",0,VLOOKUP(U1096,标准!A$3:B$23,2,TRUE)))))</f>
        <v>85</v>
      </c>
      <c r="W1096" s="86">
        <f t="shared" si="17"/>
        <v>80</v>
      </c>
      <c r="X1096" s="87">
        <v>3.7</v>
      </c>
      <c r="Y1096" s="87">
        <v>3.7</v>
      </c>
      <c r="Z1096" s="91"/>
      <c r="AA1096" s="92"/>
    </row>
    <row r="1097" customHeight="1" spans="1:27">
      <c r="A1097" s="62">
        <v>40</v>
      </c>
      <c r="B1097" s="63">
        <v>1096</v>
      </c>
      <c r="C1097" s="154" t="s">
        <v>2251</v>
      </c>
      <c r="D1097" s="91" t="s">
        <v>2247</v>
      </c>
      <c r="E1097" s="91" t="s">
        <v>1978</v>
      </c>
      <c r="F1097" s="91" t="s">
        <v>34</v>
      </c>
      <c r="G1097" s="155" t="s">
        <v>2252</v>
      </c>
      <c r="H1097" s="68">
        <v>153.2</v>
      </c>
      <c r="I1097" s="68">
        <v>46.3</v>
      </c>
      <c r="J1097" s="71">
        <f>IF(F1097="女",IF(H1097=0,0,VLOOKUP(I1097/(H1097*H1097/10000),标准!M$108:N$112,2,TRUE)),IF(H1097=0,0,VLOOKUP(I1097/(H1097*H1097/10000),标准!M$74:N$78,2,TRUE)))</f>
        <v>100</v>
      </c>
      <c r="K1097" s="72">
        <v>2657</v>
      </c>
      <c r="L1097" s="71">
        <f>IF(A1097&lt;43,IF(F1097="女",VLOOKUP(K1097,标准!K$108:L$128,2,TRUE),VLOOKUP(K1097,标准!K$74:L$94,2,TRUE)),IF(F1097="女",VLOOKUP(K1097,标准!K$39:L$59,2,TRUE),VLOOKUP(K1097,标准!K$3:L$23,2,TRUE)))</f>
        <v>72</v>
      </c>
      <c r="M1097" s="68">
        <v>18.8</v>
      </c>
      <c r="N1097" s="71">
        <f>IF(M1097="",0,IF(A1097&lt;43,IF(F1097="女",VLOOKUP(M1097,标准!C$108:D$128,2,TRUE),VLOOKUP(M1097,标准!C$74:D$94,2,TRUE)),IF(F1097="女",VLOOKUP(M1097,标准!C$39:D$59,2,TRUE),VLOOKUP(M1097,标准!C$3:D$23,2,TRUE))))</f>
        <v>78</v>
      </c>
      <c r="O1097" s="76">
        <v>156</v>
      </c>
      <c r="P1097" s="71">
        <f>IF(A1097&lt;43,IF(F1097="女",VLOOKUP(O1097/100,标准!E$108:F$128,2,TRUE),VLOOKUP(O1097/100,标准!E$74:F$94,2,TRUE)),IF(F1097="女",VLOOKUP(O1097/100,标准!E$39:F$59,2,TRUE),VLOOKUP(O1097/100,标准!E$3:F$23,2,TRUE)))</f>
        <v>62</v>
      </c>
      <c r="Q1097" s="81">
        <v>4.08</v>
      </c>
      <c r="R1097" s="71">
        <f>IF(Q1097=0,0,IF(A1097&lt;43,IF(F1097="女",IF(Q1097="",0,VLOOKUP(Q1097,标准!I$108:J$138,2,TRUE)),IF(Q1097="",0,VLOOKUP(Q1097,标准!I$74:J$104,2,TRUE))),IF(F1097="女",IF(Q1097="",0,VLOOKUP(Q1097,标准!I$39:J$69,2,TRUE)),IF(Q1097="",0,VLOOKUP(Q1097,标准!I$3:J$33,2,TRUE)))))</f>
        <v>70</v>
      </c>
      <c r="S1097" s="76">
        <v>39</v>
      </c>
      <c r="T1097" s="71">
        <f>IF(A1097&lt;43,IF(F1097="女",VLOOKUP(S1097,标准!G$108:H$138,2,TRUE),VLOOKUP(S1097,标准!G$74:H$99,2,TRUE)),IF(F1097="女",VLOOKUP(S1097,标准!G$39:H$69,2,TRUE),VLOOKUP(S1097,标准!G$3:H$28,2,TRUE)))</f>
        <v>72</v>
      </c>
      <c r="U1097" s="88">
        <v>8.7</v>
      </c>
      <c r="V1097" s="71">
        <f>IF(U1097=0,0,IF(A1097&lt;43,IF(F1097="女",IF(U1097="",0,VLOOKUP(U1097,标准!A$108:B$128,2,TRUE)),IF(U1097="",0,VLOOKUP(U1097,标准!A$74:B$94,2,TRUE))),IF(F1097="女",IF(U1097="",0,VLOOKUP(U1097,标准!A$39:B$59,2,TRUE)),IF(U1097="",0,VLOOKUP(U1097,标准!A$3:B$23,2,TRUE)))))</f>
        <v>76</v>
      </c>
      <c r="W1097" s="86">
        <f t="shared" si="17"/>
        <v>76.2</v>
      </c>
      <c r="X1097" s="87">
        <v>3.7</v>
      </c>
      <c r="Y1097" s="87">
        <v>3.8</v>
      </c>
      <c r="Z1097" s="91"/>
      <c r="AA1097" s="92"/>
    </row>
    <row r="1098" customHeight="1" spans="1:27">
      <c r="A1098" s="62">
        <v>40</v>
      </c>
      <c r="B1098" s="63">
        <v>1097</v>
      </c>
      <c r="C1098" s="154" t="s">
        <v>2253</v>
      </c>
      <c r="D1098" s="91" t="s">
        <v>2247</v>
      </c>
      <c r="E1098" s="91" t="s">
        <v>1978</v>
      </c>
      <c r="F1098" s="91" t="s">
        <v>30</v>
      </c>
      <c r="G1098" s="155" t="s">
        <v>2254</v>
      </c>
      <c r="H1098" s="68">
        <v>177.3</v>
      </c>
      <c r="I1098" s="68">
        <v>69.3</v>
      </c>
      <c r="J1098" s="71">
        <f>IF(F1098="女",IF(H1098=0,0,VLOOKUP(I1098/(H1098*H1098/10000),标准!M$108:N$112,2,TRUE)),IF(H1098=0,0,VLOOKUP(I1098/(H1098*H1098/10000),标准!M$74:N$78,2,TRUE)))</f>
        <v>100</v>
      </c>
      <c r="K1098" s="72">
        <v>4199</v>
      </c>
      <c r="L1098" s="71">
        <f>IF(A1098&lt;43,IF(F1098="女",VLOOKUP(K1098,标准!K$108:L$128,2,TRUE),VLOOKUP(K1098,标准!K$74:L$94,2,TRUE)),IF(F1098="女",VLOOKUP(K1098,标准!K$39:L$59,2,TRUE),VLOOKUP(K1098,标准!K$3:L$23,2,TRUE)))</f>
        <v>78</v>
      </c>
      <c r="M1098" s="68">
        <v>7.3</v>
      </c>
      <c r="N1098" s="71">
        <f>IF(M1098="",0,IF(A1098&lt;43,IF(F1098="女",VLOOKUP(M1098,标准!C$108:D$128,2,TRUE),VLOOKUP(M1098,标准!C$74:D$94,2,TRUE)),IF(F1098="女",VLOOKUP(M1098,标准!C$39:D$59,2,TRUE),VLOOKUP(M1098,标准!C$3:D$23,2,TRUE))))</f>
        <v>64</v>
      </c>
      <c r="O1098" s="76">
        <v>235</v>
      </c>
      <c r="P1098" s="71">
        <f>IF(A1098&lt;43,IF(F1098="女",VLOOKUP(O1098/100,标准!E$108:F$128,2,TRUE),VLOOKUP(O1098/100,标准!E$74:F$94,2,TRUE)),IF(F1098="女",VLOOKUP(O1098/100,标准!E$39:F$59,2,TRUE),VLOOKUP(O1098/100,标准!E$3:F$23,2,TRUE)))</f>
        <v>72</v>
      </c>
      <c r="Q1098" s="81">
        <v>3.58</v>
      </c>
      <c r="R1098" s="71">
        <f>IF(Q1098=0,0,IF(A1098&lt;43,IF(F1098="女",IF(Q1098="",0,VLOOKUP(Q1098,标准!I$108:J$138,2,TRUE)),IF(Q1098="",0,VLOOKUP(Q1098,标准!I$74:J$104,2,TRUE))),IF(F1098="女",IF(Q1098="",0,VLOOKUP(Q1098,标准!I$39:J$69,2,TRUE)),IF(Q1098="",0,VLOOKUP(Q1098,标准!I$3:J$33,2,TRUE)))))</f>
        <v>72</v>
      </c>
      <c r="S1098" s="76">
        <v>12</v>
      </c>
      <c r="T1098" s="71">
        <f>IF(A1098&lt;43,IF(F1098="女",VLOOKUP(S1098,标准!G$108:H$138,2,TRUE),VLOOKUP(S1098,标准!G$74:H$99,2,TRUE)),IF(F1098="女",VLOOKUP(S1098,标准!G$39:H$69,2,TRUE),VLOOKUP(S1098,标准!G$3:H$28,2,TRUE)))</f>
        <v>68</v>
      </c>
      <c r="U1098" s="88">
        <v>6.6</v>
      </c>
      <c r="V1098" s="71">
        <f>IF(U1098=0,0,IF(A1098&lt;43,IF(F1098="女",IF(U1098="",0,VLOOKUP(U1098,标准!A$108:B$128,2,TRUE)),IF(U1098="",0,VLOOKUP(U1098,标准!A$74:B$94,2,TRUE))),IF(F1098="女",IF(U1098="",0,VLOOKUP(U1098,标准!A$39:B$59,2,TRUE)),IF(U1098="",0,VLOOKUP(U1098,标准!A$3:B$23,2,TRUE)))))</f>
        <v>100</v>
      </c>
      <c r="W1098" s="86">
        <f t="shared" si="17"/>
        <v>81.5</v>
      </c>
      <c r="X1098" s="87">
        <v>4.1</v>
      </c>
      <c r="Y1098" s="87">
        <v>4.4</v>
      </c>
      <c r="Z1098" s="91"/>
      <c r="AA1098" s="92"/>
    </row>
    <row r="1099" customHeight="1" spans="1:27">
      <c r="A1099" s="62">
        <v>40</v>
      </c>
      <c r="B1099" s="63">
        <v>1098</v>
      </c>
      <c r="C1099" s="154" t="s">
        <v>2255</v>
      </c>
      <c r="D1099" s="91" t="s">
        <v>2247</v>
      </c>
      <c r="E1099" s="91" t="s">
        <v>1978</v>
      </c>
      <c r="F1099" s="91" t="s">
        <v>30</v>
      </c>
      <c r="G1099" s="155" t="s">
        <v>2256</v>
      </c>
      <c r="H1099" s="68">
        <v>169.9</v>
      </c>
      <c r="I1099" s="68">
        <v>51.6</v>
      </c>
      <c r="J1099" s="71">
        <f>IF(F1099="女",IF(H1099=0,0,VLOOKUP(I1099/(H1099*H1099/10000),标准!M$108:N$112,2,TRUE)),IF(H1099=0,0,VLOOKUP(I1099/(H1099*H1099/10000),标准!M$74:N$78,2,TRUE)))</f>
        <v>100</v>
      </c>
      <c r="K1099" s="72">
        <v>3855</v>
      </c>
      <c r="L1099" s="71">
        <f>IF(A1099&lt;43,IF(F1099="女",VLOOKUP(K1099,标准!K$108:L$128,2,TRUE),VLOOKUP(K1099,标准!K$74:L$94,2,TRUE)),IF(F1099="女",VLOOKUP(K1099,标准!K$39:L$59,2,TRUE),VLOOKUP(K1099,标准!K$3:L$23,2,TRUE)))</f>
        <v>72</v>
      </c>
      <c r="M1099" s="68">
        <v>18</v>
      </c>
      <c r="N1099" s="71">
        <f>IF(M1099="",0,IF(A1099&lt;43,IF(F1099="女",VLOOKUP(M1099,标准!C$108:D$128,2,TRUE),VLOOKUP(M1099,标准!C$74:D$94,2,TRUE)),IF(F1099="女",VLOOKUP(M1099,标准!C$39:D$59,2,TRUE),VLOOKUP(M1099,标准!C$3:D$23,2,TRUE))))</f>
        <v>80</v>
      </c>
      <c r="O1099" s="76">
        <v>250</v>
      </c>
      <c r="P1099" s="71">
        <f>IF(A1099&lt;43,IF(F1099="女",VLOOKUP(O1099/100,标准!E$108:F$128,2,TRUE),VLOOKUP(O1099/100,标准!E$74:F$94,2,TRUE)),IF(F1099="女",VLOOKUP(O1099/100,标准!E$39:F$59,2,TRUE),VLOOKUP(O1099/100,标准!E$3:F$23,2,TRUE)))</f>
        <v>80</v>
      </c>
      <c r="Q1099" s="81">
        <v>3.52</v>
      </c>
      <c r="R1099" s="71">
        <f>IF(Q1099=0,0,IF(A1099&lt;43,IF(F1099="女",IF(Q1099="",0,VLOOKUP(Q1099,标准!I$108:J$138,2,TRUE)),IF(Q1099="",0,VLOOKUP(Q1099,标准!I$74:J$104,2,TRUE))),IF(F1099="女",IF(Q1099="",0,VLOOKUP(Q1099,标准!I$39:J$69,2,TRUE)),IF(Q1099="",0,VLOOKUP(Q1099,标准!I$3:J$33,2,TRUE)))))</f>
        <v>76</v>
      </c>
      <c r="S1099" s="76">
        <v>20</v>
      </c>
      <c r="T1099" s="71">
        <f>IF(A1099&lt;43,IF(F1099="女",VLOOKUP(S1099,标准!G$108:H$138,2,TRUE),VLOOKUP(S1099,标准!G$74:H$99,2,TRUE)),IF(F1099="女",VLOOKUP(S1099,标准!G$39:H$69,2,TRUE),VLOOKUP(S1099,标准!G$3:H$28,2,TRUE)))</f>
        <v>101</v>
      </c>
      <c r="U1099" s="88">
        <v>6.3</v>
      </c>
      <c r="V1099" s="71">
        <f>IF(U1099=0,0,IF(A1099&lt;43,IF(F1099="女",IF(U1099="",0,VLOOKUP(U1099,标准!A$108:B$128,2,TRUE)),IF(U1099="",0,VLOOKUP(U1099,标准!A$74:B$94,2,TRUE))),IF(F1099="女",IF(U1099="",0,VLOOKUP(U1099,标准!A$39:B$59,2,TRUE)),IF(U1099="",0,VLOOKUP(U1099,标准!A$3:B$23,2,TRUE)))))</f>
        <v>100</v>
      </c>
      <c r="W1099" s="86">
        <f t="shared" si="17"/>
        <v>87.1</v>
      </c>
      <c r="X1099" s="87">
        <v>4.8</v>
      </c>
      <c r="Y1099" s="87">
        <v>4.9</v>
      </c>
      <c r="Z1099" s="91"/>
      <c r="AA1099" s="92"/>
    </row>
    <row r="1100" customHeight="1" spans="1:27">
      <c r="A1100" s="62">
        <v>40</v>
      </c>
      <c r="B1100" s="63">
        <v>1099</v>
      </c>
      <c r="C1100" s="154" t="s">
        <v>2257</v>
      </c>
      <c r="D1100" s="91" t="s">
        <v>2247</v>
      </c>
      <c r="E1100" s="91" t="s">
        <v>1978</v>
      </c>
      <c r="F1100" s="91" t="s">
        <v>34</v>
      </c>
      <c r="G1100" s="155" t="s">
        <v>2258</v>
      </c>
      <c r="H1100" s="68">
        <v>161.9</v>
      </c>
      <c r="I1100" s="68">
        <v>66.9</v>
      </c>
      <c r="J1100" s="71">
        <f>IF(F1100="女",IF(H1100=0,0,VLOOKUP(I1100/(H1100*H1100/10000),标准!M$108:N$112,2,TRUE)),IF(H1100=0,0,VLOOKUP(I1100/(H1100*H1100/10000),标准!M$74:N$78,2,TRUE)))</f>
        <v>80</v>
      </c>
      <c r="K1100" s="72">
        <v>3570</v>
      </c>
      <c r="L1100" s="71">
        <f>IF(A1100&lt;43,IF(F1100="女",VLOOKUP(K1100,标准!K$108:L$128,2,TRUE),VLOOKUP(K1100,标准!K$74:L$94,2,TRUE)),IF(F1100="女",VLOOKUP(K1100,标准!K$39:L$59,2,TRUE),VLOOKUP(K1100,标准!K$3:L$23,2,TRUE)))</f>
        <v>100</v>
      </c>
      <c r="M1100" s="68">
        <v>21.3</v>
      </c>
      <c r="N1100" s="71">
        <f>IF(M1100="",0,IF(A1100&lt;43,IF(F1100="女",VLOOKUP(M1100,标准!C$108:D$128,2,TRUE),VLOOKUP(M1100,标准!C$74:D$94,2,TRUE)),IF(F1100="女",VLOOKUP(M1100,标准!C$39:D$59,2,TRUE),VLOOKUP(M1100,标准!C$3:D$23,2,TRUE))))</f>
        <v>85</v>
      </c>
      <c r="O1100" s="76">
        <v>200</v>
      </c>
      <c r="P1100" s="71">
        <f>IF(A1100&lt;43,IF(F1100="女",VLOOKUP(O1100/100,标准!E$108:F$128,2,TRUE),VLOOKUP(O1100/100,标准!E$74:F$94,2,TRUE)),IF(F1100="女",VLOOKUP(O1100/100,标准!E$39:F$59,2,TRUE),VLOOKUP(O1100/100,标准!E$3:F$23,2,TRUE)))</f>
        <v>90</v>
      </c>
      <c r="Q1100" s="81">
        <v>3.49</v>
      </c>
      <c r="R1100" s="71">
        <f>IF(Q1100=0,0,IF(A1100&lt;43,IF(F1100="女",IF(Q1100="",0,VLOOKUP(Q1100,标准!I$108:J$138,2,TRUE)),IF(Q1100="",0,VLOOKUP(Q1100,标准!I$74:J$104,2,TRUE))),IF(F1100="女",IF(Q1100="",0,VLOOKUP(Q1100,标准!I$39:J$69,2,TRUE)),IF(Q1100="",0,VLOOKUP(Q1100,标准!I$3:J$33,2,TRUE)))))</f>
        <v>78</v>
      </c>
      <c r="S1100" s="76">
        <v>45</v>
      </c>
      <c r="T1100" s="71">
        <f>IF(A1100&lt;43,IF(F1100="女",VLOOKUP(S1100,标准!G$108:H$138,2,TRUE),VLOOKUP(S1100,标准!G$74:H$99,2,TRUE)),IF(F1100="女",VLOOKUP(S1100,标准!G$39:H$69,2,TRUE),VLOOKUP(S1100,标准!G$3:H$28,2,TRUE)))</f>
        <v>78</v>
      </c>
      <c r="U1100" s="88">
        <v>8.2</v>
      </c>
      <c r="V1100" s="71">
        <f>IF(U1100=0,0,IF(A1100&lt;43,IF(F1100="女",IF(U1100="",0,VLOOKUP(U1100,标准!A$108:B$128,2,TRUE)),IF(U1100="",0,VLOOKUP(U1100,标准!A$74:B$94,2,TRUE))),IF(F1100="女",IF(U1100="",0,VLOOKUP(U1100,标准!A$39:B$59,2,TRUE)),IF(U1100="",0,VLOOKUP(U1100,标准!A$3:B$23,2,TRUE)))))</f>
        <v>80</v>
      </c>
      <c r="W1100" s="86">
        <f t="shared" si="17"/>
        <v>83.9</v>
      </c>
      <c r="X1100" s="87">
        <v>4.7</v>
      </c>
      <c r="Y1100" s="87">
        <v>4.8</v>
      </c>
      <c r="Z1100" s="91"/>
      <c r="AA1100" s="92"/>
    </row>
    <row r="1101" customHeight="1" spans="1:27">
      <c r="A1101" s="62">
        <v>40</v>
      </c>
      <c r="B1101" s="63">
        <v>1100</v>
      </c>
      <c r="C1101" s="154" t="s">
        <v>2259</v>
      </c>
      <c r="D1101" s="91" t="s">
        <v>2247</v>
      </c>
      <c r="E1101" s="91" t="s">
        <v>1978</v>
      </c>
      <c r="F1101" s="91" t="s">
        <v>30</v>
      </c>
      <c r="G1101" s="155" t="s">
        <v>2260</v>
      </c>
      <c r="H1101" s="68">
        <v>173.5</v>
      </c>
      <c r="I1101" s="68">
        <v>65.6</v>
      </c>
      <c r="J1101" s="71">
        <f>IF(F1101="女",IF(H1101=0,0,VLOOKUP(I1101/(H1101*H1101/10000),标准!M$108:N$112,2,TRUE)),IF(H1101=0,0,VLOOKUP(I1101/(H1101*H1101/10000),标准!M$74:N$78,2,TRUE)))</f>
        <v>100</v>
      </c>
      <c r="K1101" s="72">
        <v>4246</v>
      </c>
      <c r="L1101" s="71">
        <f>IF(A1101&lt;43,IF(F1101="女",VLOOKUP(K1101,标准!K$108:L$128,2,TRUE),VLOOKUP(K1101,标准!K$74:L$94,2,TRUE)),IF(F1101="女",VLOOKUP(K1101,标准!K$39:L$59,2,TRUE),VLOOKUP(K1101,标准!K$3:L$23,2,TRUE)))</f>
        <v>78</v>
      </c>
      <c r="M1101" s="68">
        <v>16</v>
      </c>
      <c r="N1101" s="71">
        <f>IF(M1101="",0,IF(A1101&lt;43,IF(F1101="女",VLOOKUP(M1101,标准!C$108:D$128,2,TRUE),VLOOKUP(M1101,标准!C$74:D$94,2,TRUE)),IF(F1101="女",VLOOKUP(M1101,标准!C$39:D$59,2,TRUE),VLOOKUP(M1101,标准!C$3:D$23,2,TRUE))))</f>
        <v>76</v>
      </c>
      <c r="O1101" s="76">
        <v>222</v>
      </c>
      <c r="P1101" s="71">
        <f>IF(A1101&lt;43,IF(F1101="女",VLOOKUP(O1101/100,标准!E$108:F$128,2,TRUE),VLOOKUP(O1101/100,标准!E$74:F$94,2,TRUE)),IF(F1101="女",VLOOKUP(O1101/100,标准!E$39:F$59,2,TRUE),VLOOKUP(O1101/100,标准!E$3:F$23,2,TRUE)))</f>
        <v>66</v>
      </c>
      <c r="Q1101" s="81">
        <v>4.08</v>
      </c>
      <c r="R1101" s="71">
        <f>IF(Q1101=0,0,IF(A1101&lt;43,IF(F1101="女",IF(Q1101="",0,VLOOKUP(Q1101,标准!I$108:J$138,2,TRUE)),IF(Q1101="",0,VLOOKUP(Q1101,标准!I$74:J$104,2,TRUE))),IF(F1101="女",IF(Q1101="",0,VLOOKUP(Q1101,标准!I$39:J$69,2,TRUE)),IF(Q1101="",0,VLOOKUP(Q1101,标准!I$3:J$33,2,TRUE)))))</f>
        <v>68</v>
      </c>
      <c r="S1101" s="76">
        <v>0</v>
      </c>
      <c r="T1101" s="71">
        <f>IF(A1101&lt;43,IF(F1101="女",VLOOKUP(S1101,标准!G$108:H$138,2,TRUE),VLOOKUP(S1101,标准!G$74:H$99,2,TRUE)),IF(F1101="女",VLOOKUP(S1101,标准!G$39:H$69,2,TRUE),VLOOKUP(S1101,标准!G$3:H$28,2,TRUE)))</f>
        <v>0</v>
      </c>
      <c r="U1101" s="88">
        <v>7.4</v>
      </c>
      <c r="V1101" s="71">
        <f>IF(U1101=0,0,IF(A1101&lt;43,IF(F1101="女",IF(U1101="",0,VLOOKUP(U1101,标准!A$108:B$128,2,TRUE)),IF(U1101="",0,VLOOKUP(U1101,标准!A$74:B$94,2,TRUE))),IF(F1101="女",IF(U1101="",0,VLOOKUP(U1101,标准!A$39:B$59,2,TRUE)),IF(U1101="",0,VLOOKUP(U1101,标准!A$3:B$23,2,TRUE)))))</f>
        <v>76</v>
      </c>
      <c r="W1101" s="86">
        <f t="shared" si="17"/>
        <v>69.7</v>
      </c>
      <c r="X1101" s="87">
        <v>4.7</v>
      </c>
      <c r="Y1101" s="87">
        <v>4.8</v>
      </c>
      <c r="Z1101" s="91"/>
      <c r="AA1101" s="92"/>
    </row>
    <row r="1102" customHeight="1" spans="1:27">
      <c r="A1102" s="62">
        <v>40</v>
      </c>
      <c r="B1102" s="63">
        <v>1101</v>
      </c>
      <c r="C1102" s="154" t="s">
        <v>2261</v>
      </c>
      <c r="D1102" s="91" t="s">
        <v>2247</v>
      </c>
      <c r="E1102" s="91" t="s">
        <v>1978</v>
      </c>
      <c r="F1102" s="91" t="s">
        <v>34</v>
      </c>
      <c r="G1102" s="155" t="s">
        <v>2262</v>
      </c>
      <c r="H1102" s="68">
        <v>158.4</v>
      </c>
      <c r="I1102" s="68">
        <v>59.9</v>
      </c>
      <c r="J1102" s="71">
        <f>IF(F1102="女",IF(H1102=0,0,VLOOKUP(I1102/(H1102*H1102/10000),标准!M$108:N$112,2,TRUE)),IF(H1102=0,0,VLOOKUP(I1102/(H1102*H1102/10000),标准!M$74:N$78,2,TRUE)))</f>
        <v>100</v>
      </c>
      <c r="K1102" s="72">
        <v>2693</v>
      </c>
      <c r="L1102" s="71">
        <f>IF(A1102&lt;43,IF(F1102="女",VLOOKUP(K1102,标准!K$108:L$128,2,TRUE),VLOOKUP(K1102,标准!K$74:L$94,2,TRUE)),IF(F1102="女",VLOOKUP(K1102,标准!K$39:L$59,2,TRUE),VLOOKUP(K1102,标准!K$3:L$23,2,TRUE)))</f>
        <v>72</v>
      </c>
      <c r="M1102" s="68">
        <v>19</v>
      </c>
      <c r="N1102" s="71">
        <f>IF(M1102="",0,IF(A1102&lt;43,IF(F1102="女",VLOOKUP(M1102,标准!C$108:D$128,2,TRUE),VLOOKUP(M1102,标准!C$74:D$94,2,TRUE)),IF(F1102="女",VLOOKUP(M1102,标准!C$39:D$59,2,TRUE),VLOOKUP(M1102,标准!C$3:D$23,2,TRUE))))</f>
        <v>80</v>
      </c>
      <c r="O1102" s="76">
        <v>159</v>
      </c>
      <c r="P1102" s="71">
        <f>IF(A1102&lt;43,IF(F1102="女",VLOOKUP(O1102/100,标准!E$108:F$128,2,TRUE),VLOOKUP(O1102/100,标准!E$74:F$94,2,TRUE)),IF(F1102="女",VLOOKUP(O1102/100,标准!E$39:F$59,2,TRUE),VLOOKUP(O1102/100,标准!E$3:F$23,2,TRUE)))</f>
        <v>64</v>
      </c>
      <c r="Q1102" s="81">
        <v>4.43</v>
      </c>
      <c r="R1102" s="71">
        <f>IF(Q1102=0,0,IF(A1102&lt;43,IF(F1102="女",IF(Q1102="",0,VLOOKUP(Q1102,标准!I$108:J$138,2,TRUE)),IF(Q1102="",0,VLOOKUP(Q1102,标准!I$74:J$104,2,TRUE))),IF(F1102="女",IF(Q1102="",0,VLOOKUP(Q1102,标准!I$39:J$69,2,TRUE)),IF(Q1102="",0,VLOOKUP(Q1102,标准!I$3:J$33,2,TRUE)))))</f>
        <v>50</v>
      </c>
      <c r="S1102" s="76">
        <v>24</v>
      </c>
      <c r="T1102" s="71">
        <f>IF(A1102&lt;43,IF(F1102="女",VLOOKUP(S1102,标准!G$108:H$138,2,TRUE),VLOOKUP(S1102,标准!G$74:H$99,2,TRUE)),IF(F1102="女",VLOOKUP(S1102,标准!G$39:H$69,2,TRUE),VLOOKUP(S1102,标准!G$3:H$28,2,TRUE)))</f>
        <v>50</v>
      </c>
      <c r="U1102" s="88">
        <v>9.6</v>
      </c>
      <c r="V1102" s="71">
        <f>IF(U1102=0,0,IF(A1102&lt;43,IF(F1102="女",IF(U1102="",0,VLOOKUP(U1102,标准!A$108:B$128,2,TRUE)),IF(U1102="",0,VLOOKUP(U1102,标准!A$74:B$94,2,TRUE))),IF(F1102="女",IF(U1102="",0,VLOOKUP(U1102,标准!A$39:B$59,2,TRUE)),IF(U1102="",0,VLOOKUP(U1102,标准!A$3:B$23,2,TRUE)))))</f>
        <v>66</v>
      </c>
      <c r="W1102" s="86">
        <f t="shared" si="17"/>
        <v>68.4</v>
      </c>
      <c r="X1102" s="87">
        <v>3.9</v>
      </c>
      <c r="Y1102" s="87">
        <v>4</v>
      </c>
      <c r="Z1102" s="91"/>
      <c r="AA1102" s="92"/>
    </row>
    <row r="1103" customHeight="1" spans="1:27">
      <c r="A1103" s="62">
        <v>40</v>
      </c>
      <c r="B1103" s="63">
        <v>1102</v>
      </c>
      <c r="C1103" s="154" t="s">
        <v>2263</v>
      </c>
      <c r="D1103" s="91" t="s">
        <v>2247</v>
      </c>
      <c r="E1103" s="91" t="s">
        <v>1978</v>
      </c>
      <c r="F1103" s="91" t="s">
        <v>30</v>
      </c>
      <c r="G1103" s="155" t="s">
        <v>2264</v>
      </c>
      <c r="H1103" s="68">
        <v>173.8</v>
      </c>
      <c r="I1103" s="68">
        <v>65.6</v>
      </c>
      <c r="J1103" s="71">
        <f>IF(F1103="女",IF(H1103=0,0,VLOOKUP(I1103/(H1103*H1103/10000),标准!M$108:N$112,2,TRUE)),IF(H1103=0,0,VLOOKUP(I1103/(H1103*H1103/10000),标准!M$74:N$78,2,TRUE)))</f>
        <v>100</v>
      </c>
      <c r="K1103" s="72">
        <v>4104</v>
      </c>
      <c r="L1103" s="71">
        <f>IF(A1103&lt;43,IF(F1103="女",VLOOKUP(K1103,标准!K$108:L$128,2,TRUE),VLOOKUP(K1103,标准!K$74:L$94,2,TRUE)),IF(F1103="女",VLOOKUP(K1103,标准!K$39:L$59,2,TRUE),VLOOKUP(K1103,标准!K$3:L$23,2,TRUE)))</f>
        <v>76</v>
      </c>
      <c r="M1103" s="68">
        <v>13</v>
      </c>
      <c r="N1103" s="71">
        <f>IF(M1103="",0,IF(A1103&lt;43,IF(F1103="女",VLOOKUP(M1103,标准!C$108:D$128,2,TRUE),VLOOKUP(M1103,标准!C$74:D$94,2,TRUE)),IF(F1103="女",VLOOKUP(M1103,标准!C$39:D$59,2,TRUE),VLOOKUP(M1103,标准!C$3:D$23,2,TRUE))))</f>
        <v>72</v>
      </c>
      <c r="O1103" s="76">
        <v>248</v>
      </c>
      <c r="P1103" s="71">
        <f>IF(A1103&lt;43,IF(F1103="女",VLOOKUP(O1103/100,标准!E$108:F$128,2,TRUE),VLOOKUP(O1103/100,标准!E$74:F$94,2,TRUE)),IF(F1103="女",VLOOKUP(O1103/100,标准!E$39:F$59,2,TRUE),VLOOKUP(O1103/100,标准!E$3:F$23,2,TRUE)))</f>
        <v>80</v>
      </c>
      <c r="Q1103" s="81">
        <v>4.38</v>
      </c>
      <c r="R1103" s="71">
        <f>IF(Q1103=0,0,IF(A1103&lt;43,IF(F1103="女",IF(Q1103="",0,VLOOKUP(Q1103,标准!I$108:J$138,2,TRUE)),IF(Q1103="",0,VLOOKUP(Q1103,标准!I$74:J$104,2,TRUE))),IF(F1103="女",IF(Q1103="",0,VLOOKUP(Q1103,标准!I$39:J$69,2,TRUE)),IF(Q1103="",0,VLOOKUP(Q1103,标准!I$3:J$33,2,TRUE)))))</f>
        <v>50</v>
      </c>
      <c r="S1103" s="76">
        <v>3</v>
      </c>
      <c r="T1103" s="71">
        <f>IF(A1103&lt;43,IF(F1103="女",VLOOKUP(S1103,标准!G$108:H$138,2,TRUE),VLOOKUP(S1103,标准!G$74:H$99,2,TRUE)),IF(F1103="女",VLOOKUP(S1103,标准!G$39:H$69,2,TRUE),VLOOKUP(S1103,标准!G$3:H$28,2,TRUE)))</f>
        <v>0</v>
      </c>
      <c r="U1103" s="88">
        <v>6.7</v>
      </c>
      <c r="V1103" s="71">
        <f>IF(U1103=0,0,IF(A1103&lt;43,IF(F1103="女",IF(U1103="",0,VLOOKUP(U1103,标准!A$108:B$128,2,TRUE)),IF(U1103="",0,VLOOKUP(U1103,标准!A$74:B$94,2,TRUE))),IF(F1103="女",IF(U1103="",0,VLOOKUP(U1103,标准!A$39:B$59,2,TRUE)),IF(U1103="",0,VLOOKUP(U1103,标准!A$3:B$23,2,TRUE)))))</f>
        <v>100</v>
      </c>
      <c r="W1103" s="86">
        <f t="shared" si="17"/>
        <v>71.6</v>
      </c>
      <c r="X1103" s="87">
        <v>4.8</v>
      </c>
      <c r="Y1103" s="87">
        <v>4.8</v>
      </c>
      <c r="Z1103" s="91"/>
      <c r="AA1103" s="92"/>
    </row>
    <row r="1104" customHeight="1" spans="1:27">
      <c r="A1104" s="62">
        <v>40</v>
      </c>
      <c r="B1104" s="63">
        <v>1103</v>
      </c>
      <c r="C1104" s="154" t="s">
        <v>2265</v>
      </c>
      <c r="D1104" s="91" t="s">
        <v>2247</v>
      </c>
      <c r="E1104" s="91" t="s">
        <v>1978</v>
      </c>
      <c r="F1104" s="91" t="s">
        <v>30</v>
      </c>
      <c r="G1104" s="155" t="s">
        <v>2266</v>
      </c>
      <c r="H1104" s="68">
        <v>168.5</v>
      </c>
      <c r="I1104" s="68">
        <v>67.4</v>
      </c>
      <c r="J1104" s="71">
        <f>IF(F1104="女",IF(H1104=0,0,VLOOKUP(I1104/(H1104*H1104/10000),标准!M$108:N$112,2,TRUE)),IF(H1104=0,0,VLOOKUP(I1104/(H1104*H1104/10000),标准!M$74:N$78,2,TRUE)))</f>
        <v>100</v>
      </c>
      <c r="K1104" s="72">
        <v>3903</v>
      </c>
      <c r="L1104" s="71">
        <f>IF(A1104&lt;43,IF(F1104="女",VLOOKUP(K1104,标准!K$108:L$128,2,TRUE),VLOOKUP(K1104,标准!K$74:L$94,2,TRUE)),IF(F1104="女",VLOOKUP(K1104,标准!K$39:L$59,2,TRUE),VLOOKUP(K1104,标准!K$3:L$23,2,TRUE)))</f>
        <v>72</v>
      </c>
      <c r="M1104" s="68">
        <v>9</v>
      </c>
      <c r="N1104" s="71">
        <f>IF(M1104="",0,IF(A1104&lt;43,IF(F1104="女",VLOOKUP(M1104,标准!C$108:D$128,2,TRUE),VLOOKUP(M1104,标准!C$74:D$94,2,TRUE)),IF(F1104="女",VLOOKUP(M1104,标准!C$39:D$59,2,TRUE),VLOOKUP(M1104,标准!C$3:D$23,2,TRUE))))</f>
        <v>66</v>
      </c>
      <c r="O1104" s="76">
        <v>228</v>
      </c>
      <c r="P1104" s="71">
        <f>IF(A1104&lt;43,IF(F1104="女",VLOOKUP(O1104/100,标准!E$108:F$128,2,TRUE),VLOOKUP(O1104/100,标准!E$74:F$94,2,TRUE)),IF(F1104="女",VLOOKUP(O1104/100,标准!E$39:F$59,2,TRUE),VLOOKUP(O1104/100,标准!E$3:F$23,2,TRUE)))</f>
        <v>70</v>
      </c>
      <c r="Q1104" s="81">
        <v>4.05</v>
      </c>
      <c r="R1104" s="71">
        <f>IF(Q1104=0,0,IF(A1104&lt;43,IF(F1104="女",IF(Q1104="",0,VLOOKUP(Q1104,标准!I$108:J$138,2,TRUE)),IF(Q1104="",0,VLOOKUP(Q1104,标准!I$74:J$104,2,TRUE))),IF(F1104="女",IF(Q1104="",0,VLOOKUP(Q1104,标准!I$39:J$69,2,TRUE)),IF(Q1104="",0,VLOOKUP(Q1104,标准!I$3:J$33,2,TRUE)))))</f>
        <v>70</v>
      </c>
      <c r="S1104" s="76">
        <v>0</v>
      </c>
      <c r="T1104" s="71">
        <f>IF(A1104&lt;43,IF(F1104="女",VLOOKUP(S1104,标准!G$108:H$138,2,TRUE),VLOOKUP(S1104,标准!G$74:H$99,2,TRUE)),IF(F1104="女",VLOOKUP(S1104,标准!G$39:H$69,2,TRUE),VLOOKUP(S1104,标准!G$3:H$28,2,TRUE)))</f>
        <v>0</v>
      </c>
      <c r="U1104" s="88">
        <v>7</v>
      </c>
      <c r="V1104" s="71">
        <f>IF(U1104=0,0,IF(A1104&lt;43,IF(F1104="女",IF(U1104="",0,VLOOKUP(U1104,标准!A$108:B$128,2,TRUE)),IF(U1104="",0,VLOOKUP(U1104,标准!A$74:B$94,2,TRUE))),IF(F1104="女",IF(U1104="",0,VLOOKUP(U1104,标准!A$39:B$59,2,TRUE)),IF(U1104="",0,VLOOKUP(U1104,标准!A$3:B$23,2,TRUE)))))</f>
        <v>85</v>
      </c>
      <c r="W1104" s="86">
        <f t="shared" si="17"/>
        <v>70.4</v>
      </c>
      <c r="X1104" s="87">
        <v>4.6</v>
      </c>
      <c r="Y1104" s="87">
        <v>4.8</v>
      </c>
      <c r="Z1104" s="91"/>
      <c r="AA1104" s="92"/>
    </row>
    <row r="1105" customHeight="1" spans="1:27">
      <c r="A1105" s="62">
        <v>40</v>
      </c>
      <c r="B1105" s="63">
        <v>1104</v>
      </c>
      <c r="C1105" s="154" t="s">
        <v>2267</v>
      </c>
      <c r="D1105" s="91" t="s">
        <v>2247</v>
      </c>
      <c r="E1105" s="91" t="s">
        <v>1978</v>
      </c>
      <c r="F1105" s="91" t="s">
        <v>30</v>
      </c>
      <c r="G1105" s="155" t="s">
        <v>2268</v>
      </c>
      <c r="H1105" s="68">
        <v>183.3</v>
      </c>
      <c r="I1105" s="68">
        <v>96.5</v>
      </c>
      <c r="J1105" s="71">
        <f>IF(F1105="女",IF(H1105=0,0,VLOOKUP(I1105/(H1105*H1105/10000),标准!M$108:N$112,2,TRUE)),IF(H1105=0,0,VLOOKUP(I1105/(H1105*H1105/10000),标准!M$74:N$78,2,TRUE)))</f>
        <v>60</v>
      </c>
      <c r="K1105" s="72">
        <v>6615</v>
      </c>
      <c r="L1105" s="71">
        <f>IF(A1105&lt;43,IF(F1105="女",VLOOKUP(K1105,标准!K$108:L$128,2,TRUE),VLOOKUP(K1105,标准!K$74:L$94,2,TRUE)),IF(F1105="女",VLOOKUP(K1105,标准!K$39:L$59,2,TRUE),VLOOKUP(K1105,标准!K$3:L$23,2,TRUE)))</f>
        <v>100</v>
      </c>
      <c r="M1105" s="68">
        <v>6</v>
      </c>
      <c r="N1105" s="71">
        <f>IF(M1105="",0,IF(A1105&lt;43,IF(F1105="女",VLOOKUP(M1105,标准!C$108:D$128,2,TRUE),VLOOKUP(M1105,标准!C$74:D$94,2,TRUE)),IF(F1105="女",VLOOKUP(M1105,标准!C$39:D$59,2,TRUE),VLOOKUP(M1105,标准!C$3:D$23,2,TRUE))))</f>
        <v>62</v>
      </c>
      <c r="O1105" s="76">
        <v>208</v>
      </c>
      <c r="P1105" s="71">
        <f>IF(A1105&lt;43,IF(F1105="女",VLOOKUP(O1105/100,标准!E$108:F$128,2,TRUE),VLOOKUP(O1105/100,标准!E$74:F$94,2,TRUE)),IF(F1105="女",VLOOKUP(O1105/100,标准!E$39:F$59,2,TRUE),VLOOKUP(O1105/100,标准!E$3:F$23,2,TRUE)))</f>
        <v>60</v>
      </c>
      <c r="Q1105" s="81">
        <v>4.37</v>
      </c>
      <c r="R1105" s="71">
        <f>IF(Q1105=0,0,IF(A1105&lt;43,IF(F1105="女",IF(Q1105="",0,VLOOKUP(Q1105,标准!I$108:J$138,2,TRUE)),IF(Q1105="",0,VLOOKUP(Q1105,标准!I$74:J$104,2,TRUE))),IF(F1105="女",IF(Q1105="",0,VLOOKUP(Q1105,标准!I$39:J$69,2,TRUE)),IF(Q1105="",0,VLOOKUP(Q1105,标准!I$3:J$33,2,TRUE)))))</f>
        <v>50</v>
      </c>
      <c r="S1105" s="76">
        <v>0</v>
      </c>
      <c r="T1105" s="71">
        <f>IF(A1105&lt;43,IF(F1105="女",VLOOKUP(S1105,标准!G$108:H$138,2,TRUE),VLOOKUP(S1105,标准!G$74:H$99,2,TRUE)),IF(F1105="女",VLOOKUP(S1105,标准!G$39:H$69,2,TRUE),VLOOKUP(S1105,标准!G$3:H$28,2,TRUE)))</f>
        <v>0</v>
      </c>
      <c r="U1105" s="88">
        <v>8</v>
      </c>
      <c r="V1105" s="71">
        <f>IF(U1105=0,0,IF(A1105&lt;43,IF(F1105="女",IF(U1105="",0,VLOOKUP(U1105,标准!A$108:B$128,2,TRUE)),IF(U1105="",0,VLOOKUP(U1105,标准!A$74:B$94,2,TRUE))),IF(F1105="女",IF(U1105="",0,VLOOKUP(U1105,标准!A$39:B$59,2,TRUE)),IF(U1105="",0,VLOOKUP(U1105,标准!A$3:B$23,2,TRUE)))))</f>
        <v>70</v>
      </c>
      <c r="W1105" s="86">
        <f t="shared" si="17"/>
        <v>60.2</v>
      </c>
      <c r="X1105" s="87">
        <v>4.3</v>
      </c>
      <c r="Y1105" s="87">
        <v>4.3</v>
      </c>
      <c r="Z1105" s="91"/>
      <c r="AA1105" s="92"/>
    </row>
    <row r="1106" customHeight="1" spans="1:27">
      <c r="A1106" s="62">
        <v>40</v>
      </c>
      <c r="B1106" s="63">
        <v>1105</v>
      </c>
      <c r="C1106" s="154" t="s">
        <v>2269</v>
      </c>
      <c r="D1106" s="91" t="s">
        <v>2247</v>
      </c>
      <c r="E1106" s="91" t="s">
        <v>1978</v>
      </c>
      <c r="F1106" s="91" t="s">
        <v>34</v>
      </c>
      <c r="G1106" s="155" t="s">
        <v>2270</v>
      </c>
      <c r="H1106" s="68">
        <v>154.2</v>
      </c>
      <c r="I1106" s="68">
        <v>53.3</v>
      </c>
      <c r="J1106" s="71">
        <f>IF(F1106="女",IF(H1106=0,0,VLOOKUP(I1106/(H1106*H1106/10000),标准!M$108:N$112,2,TRUE)),IF(H1106=0,0,VLOOKUP(I1106/(H1106*H1106/10000),标准!M$74:N$78,2,TRUE)))</f>
        <v>100</v>
      </c>
      <c r="K1106" s="72">
        <v>2965</v>
      </c>
      <c r="L1106" s="71">
        <f>IF(A1106&lt;43,IF(F1106="女",VLOOKUP(K1106,标准!K$108:L$128,2,TRUE),VLOOKUP(K1106,标准!K$74:L$94,2,TRUE)),IF(F1106="女",VLOOKUP(K1106,标准!K$39:L$59,2,TRUE),VLOOKUP(K1106,标准!K$3:L$23,2,TRUE)))</f>
        <v>78</v>
      </c>
      <c r="M1106" s="68">
        <v>18</v>
      </c>
      <c r="N1106" s="71">
        <f>IF(M1106="",0,IF(A1106&lt;43,IF(F1106="女",VLOOKUP(M1106,标准!C$108:D$128,2,TRUE),VLOOKUP(M1106,标准!C$74:D$94,2,TRUE)),IF(F1106="女",VLOOKUP(M1106,标准!C$39:D$59,2,TRUE),VLOOKUP(M1106,标准!C$3:D$23,2,TRUE))))</f>
        <v>78</v>
      </c>
      <c r="O1106" s="76">
        <v>154</v>
      </c>
      <c r="P1106" s="71">
        <f>IF(A1106&lt;43,IF(F1106="女",VLOOKUP(O1106/100,标准!E$108:F$128,2,TRUE),VLOOKUP(O1106/100,标准!E$74:F$94,2,TRUE)),IF(F1106="女",VLOOKUP(O1106/100,标准!E$39:F$59,2,TRUE),VLOOKUP(O1106/100,标准!E$3:F$23,2,TRUE)))</f>
        <v>62</v>
      </c>
      <c r="Q1106" s="81">
        <v>4.29</v>
      </c>
      <c r="R1106" s="71">
        <f>IF(Q1106=0,0,IF(A1106&lt;43,IF(F1106="女",IF(Q1106="",0,VLOOKUP(Q1106,标准!I$108:J$138,2,TRUE)),IF(Q1106="",0,VLOOKUP(Q1106,标准!I$74:J$104,2,TRUE))),IF(F1106="女",IF(Q1106="",0,VLOOKUP(Q1106,标准!I$39:J$69,2,TRUE)),IF(Q1106="",0,VLOOKUP(Q1106,标准!I$3:J$33,2,TRUE)))))</f>
        <v>62</v>
      </c>
      <c r="S1106" s="76">
        <v>41</v>
      </c>
      <c r="T1106" s="71">
        <f>IF(A1106&lt;43,IF(F1106="女",VLOOKUP(S1106,标准!G$108:H$138,2,TRUE),VLOOKUP(S1106,标准!G$74:H$99,2,TRUE)),IF(F1106="女",VLOOKUP(S1106,标准!G$39:H$69,2,TRUE),VLOOKUP(S1106,标准!G$3:H$28,2,TRUE)))</f>
        <v>74</v>
      </c>
      <c r="U1106" s="88">
        <v>9.1</v>
      </c>
      <c r="V1106" s="71">
        <f>IF(U1106=0,0,IF(A1106&lt;43,IF(F1106="女",IF(U1106="",0,VLOOKUP(U1106,标准!A$108:B$128,2,TRUE)),IF(U1106="",0,VLOOKUP(U1106,标准!A$74:B$94,2,TRUE))),IF(F1106="女",IF(U1106="",0,VLOOKUP(U1106,标准!A$39:B$59,2,TRUE)),IF(U1106="",0,VLOOKUP(U1106,标准!A$3:B$23,2,TRUE)))))</f>
        <v>72</v>
      </c>
      <c r="W1106" s="86">
        <f t="shared" si="17"/>
        <v>74.9</v>
      </c>
      <c r="X1106" s="87">
        <v>3.8</v>
      </c>
      <c r="Y1106" s="87">
        <v>3.7</v>
      </c>
      <c r="Z1106" s="91"/>
      <c r="AA1106" s="92"/>
    </row>
    <row r="1107" customHeight="1" spans="1:27">
      <c r="A1107" s="62">
        <v>40</v>
      </c>
      <c r="B1107" s="63">
        <v>1106</v>
      </c>
      <c r="C1107" s="154" t="s">
        <v>2271</v>
      </c>
      <c r="D1107" s="91" t="s">
        <v>2247</v>
      </c>
      <c r="E1107" s="91" t="s">
        <v>1978</v>
      </c>
      <c r="F1107" s="91" t="s">
        <v>30</v>
      </c>
      <c r="G1107" s="155" t="s">
        <v>2272</v>
      </c>
      <c r="H1107" s="68">
        <v>170.2</v>
      </c>
      <c r="I1107" s="68">
        <v>64.2</v>
      </c>
      <c r="J1107" s="71">
        <f>IF(F1107="女",IF(H1107=0,0,VLOOKUP(I1107/(H1107*H1107/10000),标准!M$108:N$112,2,TRUE)),IF(H1107=0,0,VLOOKUP(I1107/(H1107*H1107/10000),标准!M$74:N$78,2,TRUE)))</f>
        <v>100</v>
      </c>
      <c r="K1107" s="72"/>
      <c r="L1107" s="71">
        <f>IF(A1107&lt;43,IF(F1107="女",VLOOKUP(K1107,标准!K$108:L$128,2,TRUE),VLOOKUP(K1107,标准!K$74:L$94,2,TRUE)),IF(F1107="女",VLOOKUP(K1107,标准!K$39:L$59,2,TRUE),VLOOKUP(K1107,标准!K$3:L$23,2,TRUE)))</f>
        <v>0</v>
      </c>
      <c r="M1107" s="68">
        <v>-7.7</v>
      </c>
      <c r="N1107" s="71">
        <f>IF(M1107="",0,IF(A1107&lt;43,IF(F1107="女",VLOOKUP(M1107,标准!C$108:D$128,2,TRUE),VLOOKUP(M1107,标准!C$74:D$94,2,TRUE)),IF(F1107="女",VLOOKUP(M1107,标准!C$39:D$59,2,TRUE),VLOOKUP(M1107,标准!C$3:D$23,2,TRUE))))</f>
        <v>0</v>
      </c>
      <c r="O1107" s="76">
        <v>215</v>
      </c>
      <c r="P1107" s="71">
        <f>IF(A1107&lt;43,IF(F1107="女",VLOOKUP(O1107/100,标准!E$108:F$128,2,TRUE),VLOOKUP(O1107/100,标准!E$74:F$94,2,TRUE)),IF(F1107="女",VLOOKUP(O1107/100,标准!E$39:F$59,2,TRUE),VLOOKUP(O1107/100,标准!E$3:F$23,2,TRUE)))</f>
        <v>62</v>
      </c>
      <c r="Q1107" s="81">
        <v>4.24</v>
      </c>
      <c r="R1107" s="71">
        <f>IF(Q1107=0,0,IF(A1107&lt;43,IF(F1107="女",IF(Q1107="",0,VLOOKUP(Q1107,标准!I$108:J$138,2,TRUE)),IF(Q1107="",0,VLOOKUP(Q1107,标准!I$74:J$104,2,TRUE))),IF(F1107="女",IF(Q1107="",0,VLOOKUP(Q1107,标准!I$39:J$69,2,TRUE)),IF(Q1107="",0,VLOOKUP(Q1107,标准!I$3:J$33,2,TRUE)))))</f>
        <v>62</v>
      </c>
      <c r="S1107" s="76">
        <v>0</v>
      </c>
      <c r="T1107" s="71">
        <f>IF(A1107&lt;43,IF(F1107="女",VLOOKUP(S1107,标准!G$108:H$138,2,TRUE),VLOOKUP(S1107,标准!G$74:H$99,2,TRUE)),IF(F1107="女",VLOOKUP(S1107,标准!G$39:H$69,2,TRUE),VLOOKUP(S1107,标准!G$3:H$28,2,TRUE)))</f>
        <v>0</v>
      </c>
      <c r="U1107" s="88">
        <v>7.3</v>
      </c>
      <c r="V1107" s="71">
        <f>IF(U1107=0,0,IF(A1107&lt;43,IF(F1107="女",IF(U1107="",0,VLOOKUP(U1107,标准!A$108:B$128,2,TRUE)),IF(U1107="",0,VLOOKUP(U1107,标准!A$74:B$94,2,TRUE))),IF(F1107="女",IF(U1107="",0,VLOOKUP(U1107,标准!A$39:B$59,2,TRUE)),IF(U1107="",0,VLOOKUP(U1107,标准!A$3:B$23,2,TRUE)))))</f>
        <v>78</v>
      </c>
      <c r="W1107" s="86">
        <f t="shared" si="17"/>
        <v>49.2</v>
      </c>
      <c r="X1107" s="87">
        <v>3.9</v>
      </c>
      <c r="Y1107" s="87">
        <v>4.4</v>
      </c>
      <c r="Z1107" s="91"/>
      <c r="AA1107" s="92"/>
    </row>
    <row r="1108" customHeight="1" spans="1:27">
      <c r="A1108" s="62">
        <v>40</v>
      </c>
      <c r="B1108" s="63">
        <v>1107</v>
      </c>
      <c r="C1108" s="154" t="s">
        <v>2273</v>
      </c>
      <c r="D1108" s="91" t="s">
        <v>2247</v>
      </c>
      <c r="E1108" s="91" t="s">
        <v>1978</v>
      </c>
      <c r="F1108" s="91" t="s">
        <v>30</v>
      </c>
      <c r="G1108" s="155" t="s">
        <v>2274</v>
      </c>
      <c r="H1108" s="68"/>
      <c r="I1108" s="68"/>
      <c r="J1108" s="71">
        <f>IF(F1108="女",IF(H1108=0,0,VLOOKUP(I1108/(H1108*H1108/10000),标准!M$108:N$112,2,TRUE)),IF(H1108=0,0,VLOOKUP(I1108/(H1108*H1108/10000),标准!M$74:N$78,2,TRUE)))</f>
        <v>0</v>
      </c>
      <c r="K1108" s="72">
        <v>3869</v>
      </c>
      <c r="L1108" s="71">
        <f>IF(A1108&lt;43,IF(F1108="女",VLOOKUP(K1108,标准!K$108:L$128,2,TRUE),VLOOKUP(K1108,标准!K$74:L$94,2,TRUE)),IF(F1108="女",VLOOKUP(K1108,标准!K$39:L$59,2,TRUE),VLOOKUP(K1108,标准!K$3:L$23,2,TRUE)))</f>
        <v>72</v>
      </c>
      <c r="M1108" s="68">
        <v>0</v>
      </c>
      <c r="N1108" s="71">
        <f>IF(M1108="",0,IF(A1108&lt;43,IF(F1108="女",VLOOKUP(M1108,标准!C$108:D$128,2,TRUE),VLOOKUP(M1108,标准!C$74:D$94,2,TRUE)),IF(F1108="女",VLOOKUP(M1108,标准!C$39:D$59,2,TRUE),VLOOKUP(M1108,标准!C$3:D$23,2,TRUE))))</f>
        <v>20</v>
      </c>
      <c r="O1108" s="76"/>
      <c r="P1108" s="71">
        <f>IF(A1108&lt;43,IF(F1108="女",VLOOKUP(O1108/100,标准!E$108:F$128,2,TRUE),VLOOKUP(O1108/100,标准!E$74:F$94,2,TRUE)),IF(F1108="女",VLOOKUP(O1108/100,标准!E$39:F$59,2,TRUE),VLOOKUP(O1108/100,标准!E$3:F$23,2,TRUE)))</f>
        <v>0</v>
      </c>
      <c r="Q1108" s="81"/>
      <c r="R1108" s="71">
        <f>IF(Q1108=0,0,IF(A1108&lt;43,IF(F1108="女",IF(Q1108="",0,VLOOKUP(Q1108,标准!I$108:J$138,2,TRUE)),IF(Q1108="",0,VLOOKUP(Q1108,标准!I$74:J$104,2,TRUE))),IF(F1108="女",IF(Q1108="",0,VLOOKUP(Q1108,标准!I$39:J$69,2,TRUE)),IF(Q1108="",0,VLOOKUP(Q1108,标准!I$3:J$33,2,TRUE)))))</f>
        <v>0</v>
      </c>
      <c r="S1108" s="76"/>
      <c r="T1108" s="71">
        <f>IF(A1108&lt;43,IF(F1108="女",VLOOKUP(S1108,标准!G$108:H$138,2,TRUE),VLOOKUP(S1108,标准!G$74:H$99,2,TRUE)),IF(F1108="女",VLOOKUP(S1108,标准!G$39:H$69,2,TRUE),VLOOKUP(S1108,标准!G$3:H$28,2,TRUE)))</f>
        <v>0</v>
      </c>
      <c r="U1108" s="88"/>
      <c r="V1108" s="71">
        <f>IF(U1108=0,0,IF(A1108&lt;43,IF(F1108="女",IF(U1108="",0,VLOOKUP(U1108,标准!A$108:B$128,2,TRUE)),IF(U1108="",0,VLOOKUP(U1108,标准!A$74:B$94,2,TRUE))),IF(F1108="女",IF(U1108="",0,VLOOKUP(U1108,标准!A$39:B$59,2,TRUE)),IF(U1108="",0,VLOOKUP(U1108,标准!A$3:B$23,2,TRUE)))))</f>
        <v>0</v>
      </c>
      <c r="W1108" s="86">
        <v>80</v>
      </c>
      <c r="X1108" s="87"/>
      <c r="Y1108" s="87"/>
      <c r="Z1108" s="91"/>
      <c r="AA1108" s="97" t="s">
        <v>32</v>
      </c>
    </row>
    <row r="1109" customHeight="1" spans="1:27">
      <c r="A1109" s="62">
        <v>40</v>
      </c>
      <c r="B1109" s="63">
        <v>1108</v>
      </c>
      <c r="C1109" s="154" t="s">
        <v>2275</v>
      </c>
      <c r="D1109" s="91" t="s">
        <v>2247</v>
      </c>
      <c r="E1109" s="91" t="s">
        <v>1978</v>
      </c>
      <c r="F1109" s="91" t="s">
        <v>30</v>
      </c>
      <c r="G1109" s="155" t="s">
        <v>2276</v>
      </c>
      <c r="H1109" s="68">
        <v>172.2</v>
      </c>
      <c r="I1109" s="68">
        <v>87.9</v>
      </c>
      <c r="J1109" s="71">
        <f>IF(F1109="女",IF(H1109=0,0,VLOOKUP(I1109/(H1109*H1109/10000),标准!M$108:N$112,2,TRUE)),IF(H1109=0,0,VLOOKUP(I1109/(H1109*H1109/10000),标准!M$74:N$78,2,TRUE)))</f>
        <v>60</v>
      </c>
      <c r="K1109" s="72">
        <v>4568</v>
      </c>
      <c r="L1109" s="71">
        <f>IF(A1109&lt;43,IF(F1109="女",VLOOKUP(K1109,标准!K$108:L$128,2,TRUE),VLOOKUP(K1109,标准!K$74:L$94,2,TRUE)),IF(F1109="女",VLOOKUP(K1109,标准!K$39:L$59,2,TRUE),VLOOKUP(K1109,标准!K$3:L$23,2,TRUE)))</f>
        <v>85</v>
      </c>
      <c r="M1109" s="68">
        <v>17.1</v>
      </c>
      <c r="N1109" s="71">
        <f>IF(M1109="",0,IF(A1109&lt;43,IF(F1109="女",VLOOKUP(M1109,标准!C$108:D$128,2,TRUE),VLOOKUP(M1109,标准!C$74:D$94,2,TRUE)),IF(F1109="女",VLOOKUP(M1109,标准!C$39:D$59,2,TRUE),VLOOKUP(M1109,标准!C$3:D$23,2,TRUE))))</f>
        <v>78</v>
      </c>
      <c r="O1109" s="76">
        <v>215</v>
      </c>
      <c r="P1109" s="71">
        <f>IF(A1109&lt;43,IF(F1109="女",VLOOKUP(O1109/100,标准!E$108:F$128,2,TRUE),VLOOKUP(O1109/100,标准!E$74:F$94,2,TRUE)),IF(F1109="女",VLOOKUP(O1109/100,标准!E$39:F$59,2,TRUE),VLOOKUP(O1109/100,标准!E$3:F$23,2,TRUE)))</f>
        <v>62</v>
      </c>
      <c r="Q1109" s="81">
        <v>5.12</v>
      </c>
      <c r="R1109" s="71">
        <f>IF(Q1109=0,0,IF(A1109&lt;43,IF(F1109="女",IF(Q1109="",0,VLOOKUP(Q1109,标准!I$108:J$138,2,TRUE)),IF(Q1109="",0,VLOOKUP(Q1109,标准!I$74:J$104,2,TRUE))),IF(F1109="女",IF(Q1109="",0,VLOOKUP(Q1109,标准!I$39:J$69,2,TRUE)),IF(Q1109="",0,VLOOKUP(Q1109,标准!I$3:J$33,2,TRUE)))))</f>
        <v>40</v>
      </c>
      <c r="S1109" s="76">
        <v>0</v>
      </c>
      <c r="T1109" s="71">
        <f>IF(A1109&lt;43,IF(F1109="女",VLOOKUP(S1109,标准!G$108:H$138,2,TRUE),VLOOKUP(S1109,标准!G$74:H$99,2,TRUE)),IF(F1109="女",VLOOKUP(S1109,标准!G$39:H$69,2,TRUE),VLOOKUP(S1109,标准!G$3:H$28,2,TRUE)))</f>
        <v>0</v>
      </c>
      <c r="U1109" s="88">
        <v>7.5</v>
      </c>
      <c r="V1109" s="71">
        <f>IF(U1109=0,0,IF(A1109&lt;43,IF(F1109="女",IF(U1109="",0,VLOOKUP(U1109,标准!A$108:B$128,2,TRUE)),IF(U1109="",0,VLOOKUP(U1109,标准!A$74:B$94,2,TRUE))),IF(F1109="女",IF(U1109="",0,VLOOKUP(U1109,标准!A$39:B$59,2,TRUE)),IF(U1109="",0,VLOOKUP(U1109,标准!A$3:B$23,2,TRUE)))))</f>
        <v>76</v>
      </c>
      <c r="W1109" s="86">
        <f t="shared" si="17"/>
        <v>58.95</v>
      </c>
      <c r="X1109" s="87">
        <v>3.7</v>
      </c>
      <c r="Y1109" s="87">
        <v>3.7</v>
      </c>
      <c r="Z1109" s="91"/>
      <c r="AA1109" s="92"/>
    </row>
    <row r="1110" customHeight="1" spans="1:27">
      <c r="A1110" s="62">
        <v>40</v>
      </c>
      <c r="B1110" s="63">
        <v>1109</v>
      </c>
      <c r="C1110" s="154" t="s">
        <v>2277</v>
      </c>
      <c r="D1110" s="91" t="s">
        <v>2247</v>
      </c>
      <c r="E1110" s="91" t="s">
        <v>1978</v>
      </c>
      <c r="F1110" s="91" t="s">
        <v>30</v>
      </c>
      <c r="G1110" s="155" t="s">
        <v>2278</v>
      </c>
      <c r="H1110" s="68">
        <v>170.7</v>
      </c>
      <c r="I1110" s="68">
        <v>69.7</v>
      </c>
      <c r="J1110" s="71">
        <f>IF(F1110="女",IF(H1110=0,0,VLOOKUP(I1110/(H1110*H1110/10000),标准!M$108:N$112,2,TRUE)),IF(H1110=0,0,VLOOKUP(I1110/(H1110*H1110/10000),标准!M$74:N$78,2,TRUE)))</f>
        <v>80</v>
      </c>
      <c r="K1110" s="72">
        <v>4620</v>
      </c>
      <c r="L1110" s="71">
        <f>IF(A1110&lt;43,IF(F1110="女",VLOOKUP(K1110,标准!K$108:L$128,2,TRUE),VLOOKUP(K1110,标准!K$74:L$94,2,TRUE)),IF(F1110="女",VLOOKUP(K1110,标准!K$39:L$59,2,TRUE),VLOOKUP(K1110,标准!K$3:L$23,2,TRUE)))</f>
        <v>85</v>
      </c>
      <c r="M1110" s="68">
        <v>8</v>
      </c>
      <c r="N1110" s="71">
        <f>IF(M1110="",0,IF(A1110&lt;43,IF(F1110="女",VLOOKUP(M1110,标准!C$108:D$128,2,TRUE),VLOOKUP(M1110,标准!C$74:D$94,2,TRUE)),IF(F1110="女",VLOOKUP(M1110,标准!C$39:D$59,2,TRUE),VLOOKUP(M1110,标准!C$3:D$23,2,TRUE))))</f>
        <v>66</v>
      </c>
      <c r="O1110" s="76">
        <v>215</v>
      </c>
      <c r="P1110" s="71">
        <f>IF(A1110&lt;43,IF(F1110="女",VLOOKUP(O1110/100,标准!E$108:F$128,2,TRUE),VLOOKUP(O1110/100,标准!E$74:F$94,2,TRUE)),IF(F1110="女",VLOOKUP(O1110/100,标准!E$39:F$59,2,TRUE),VLOOKUP(O1110/100,标准!E$3:F$23,2,TRUE)))</f>
        <v>62</v>
      </c>
      <c r="Q1110" s="81">
        <v>4.29</v>
      </c>
      <c r="R1110" s="71">
        <f>IF(Q1110=0,0,IF(A1110&lt;43,IF(F1110="女",IF(Q1110="",0,VLOOKUP(Q1110,标准!I$108:J$138,2,TRUE)),IF(Q1110="",0,VLOOKUP(Q1110,标准!I$74:J$104,2,TRUE))),IF(F1110="女",IF(Q1110="",0,VLOOKUP(Q1110,标准!I$39:J$69,2,TRUE)),IF(Q1110="",0,VLOOKUP(Q1110,标准!I$3:J$33,2,TRUE)))))</f>
        <v>60</v>
      </c>
      <c r="S1110" s="76">
        <v>2</v>
      </c>
      <c r="T1110" s="71">
        <f>IF(A1110&lt;43,IF(F1110="女",VLOOKUP(S1110,标准!G$108:H$138,2,TRUE),VLOOKUP(S1110,标准!G$74:H$99,2,TRUE)),IF(F1110="女",VLOOKUP(S1110,标准!G$39:H$69,2,TRUE),VLOOKUP(S1110,标准!G$3:H$28,2,TRUE)))</f>
        <v>0</v>
      </c>
      <c r="U1110" s="88">
        <v>7.4</v>
      </c>
      <c r="V1110" s="71">
        <f>IF(U1110=0,0,IF(A1110&lt;43,IF(F1110="女",IF(U1110="",0,VLOOKUP(U1110,标准!A$108:B$128,2,TRUE)),IF(U1110="",0,VLOOKUP(U1110,标准!A$74:B$94,2,TRUE))),IF(F1110="女",IF(U1110="",0,VLOOKUP(U1110,标准!A$39:B$59,2,TRUE)),IF(U1110="",0,VLOOKUP(U1110,标准!A$3:B$23,2,TRUE)))))</f>
        <v>76</v>
      </c>
      <c r="W1110" s="86">
        <f t="shared" si="17"/>
        <v>64.75</v>
      </c>
      <c r="X1110" s="87">
        <v>3.7</v>
      </c>
      <c r="Y1110" s="87">
        <v>3.7</v>
      </c>
      <c r="Z1110" s="91"/>
      <c r="AA1110" s="92"/>
    </row>
    <row r="1111" customHeight="1" spans="1:27">
      <c r="A1111" s="62">
        <v>40</v>
      </c>
      <c r="B1111" s="63">
        <v>1110</v>
      </c>
      <c r="C1111" s="154" t="s">
        <v>2279</v>
      </c>
      <c r="D1111" s="91" t="s">
        <v>2247</v>
      </c>
      <c r="E1111" s="91" t="s">
        <v>1978</v>
      </c>
      <c r="F1111" s="91" t="s">
        <v>30</v>
      </c>
      <c r="G1111" s="155" t="s">
        <v>2280</v>
      </c>
      <c r="H1111" s="68">
        <v>163.6</v>
      </c>
      <c r="I1111" s="68">
        <v>57.6</v>
      </c>
      <c r="J1111" s="71">
        <f>IF(F1111="女",IF(H1111=0,0,VLOOKUP(I1111/(H1111*H1111/10000),标准!M$108:N$112,2,TRUE)),IF(H1111=0,0,VLOOKUP(I1111/(H1111*H1111/10000),标准!M$74:N$78,2,TRUE)))</f>
        <v>100</v>
      </c>
      <c r="K1111" s="72">
        <v>4642</v>
      </c>
      <c r="L1111" s="71">
        <f>IF(A1111&lt;43,IF(F1111="女",VLOOKUP(K1111,标准!K$108:L$128,2,TRUE),VLOOKUP(K1111,标准!K$74:L$94,2,TRUE)),IF(F1111="女",VLOOKUP(K1111,标准!K$39:L$59,2,TRUE),VLOOKUP(K1111,标准!K$3:L$23,2,TRUE)))</f>
        <v>85</v>
      </c>
      <c r="M1111" s="68">
        <v>21</v>
      </c>
      <c r="N1111" s="71">
        <f>IF(M1111="",0,IF(A1111&lt;43,IF(F1111="女",VLOOKUP(M1111,标准!C$108:D$128,2,TRUE),VLOOKUP(M1111,标准!C$74:D$94,2,TRUE)),IF(F1111="女",VLOOKUP(M1111,标准!C$39:D$59,2,TRUE),VLOOKUP(M1111,标准!C$3:D$23,2,TRUE))))</f>
        <v>85</v>
      </c>
      <c r="O1111" s="76">
        <v>223</v>
      </c>
      <c r="P1111" s="71">
        <f>IF(A1111&lt;43,IF(F1111="女",VLOOKUP(O1111/100,标准!E$108:F$128,2,TRUE),VLOOKUP(O1111/100,标准!E$74:F$94,2,TRUE)),IF(F1111="女",VLOOKUP(O1111/100,标准!E$39:F$59,2,TRUE),VLOOKUP(O1111/100,标准!E$3:F$23,2,TRUE)))</f>
        <v>66</v>
      </c>
      <c r="Q1111" s="81">
        <v>4.3</v>
      </c>
      <c r="R1111" s="71">
        <f>IF(Q1111=0,0,IF(A1111&lt;43,IF(F1111="女",IF(Q1111="",0,VLOOKUP(Q1111,标准!I$108:J$138,2,TRUE)),IF(Q1111="",0,VLOOKUP(Q1111,标准!I$74:J$104,2,TRUE))),IF(F1111="女",IF(Q1111="",0,VLOOKUP(Q1111,标准!I$39:J$69,2,TRUE)),IF(Q1111="",0,VLOOKUP(Q1111,标准!I$3:J$33,2,TRUE)))))</f>
        <v>60</v>
      </c>
      <c r="S1111" s="76">
        <v>5</v>
      </c>
      <c r="T1111" s="71">
        <f>IF(A1111&lt;43,IF(F1111="女",VLOOKUP(S1111,标准!G$108:H$138,2,TRUE),VLOOKUP(S1111,标准!G$74:H$99,2,TRUE)),IF(F1111="女",VLOOKUP(S1111,标准!G$39:H$69,2,TRUE),VLOOKUP(S1111,标准!G$3:H$28,2,TRUE)))</f>
        <v>10</v>
      </c>
      <c r="U1111" s="88">
        <v>7.3</v>
      </c>
      <c r="V1111" s="71">
        <f>IF(U1111=0,0,IF(A1111&lt;43,IF(F1111="女",IF(U1111="",0,VLOOKUP(U1111,标准!A$108:B$128,2,TRUE)),IF(U1111="",0,VLOOKUP(U1111,标准!A$74:B$94,2,TRUE))),IF(F1111="女",IF(U1111="",0,VLOOKUP(U1111,标准!A$39:B$59,2,TRUE)),IF(U1111="",0,VLOOKUP(U1111,标准!A$3:B$23,2,TRUE)))))</f>
        <v>78</v>
      </c>
      <c r="W1111" s="86">
        <f t="shared" si="17"/>
        <v>71.45</v>
      </c>
      <c r="X1111" s="87">
        <v>3.7</v>
      </c>
      <c r="Y1111" s="87">
        <v>3.7</v>
      </c>
      <c r="Z1111" s="91"/>
      <c r="AA1111" s="92"/>
    </row>
    <row r="1112" customHeight="1" spans="1:27">
      <c r="A1112" s="62">
        <v>40</v>
      </c>
      <c r="B1112" s="63">
        <v>1111</v>
      </c>
      <c r="C1112" s="154" t="s">
        <v>2281</v>
      </c>
      <c r="D1112" s="91" t="s">
        <v>2247</v>
      </c>
      <c r="E1112" s="91" t="s">
        <v>1978</v>
      </c>
      <c r="F1112" s="91" t="s">
        <v>30</v>
      </c>
      <c r="G1112" s="155" t="s">
        <v>2282</v>
      </c>
      <c r="H1112" s="68">
        <v>172.9</v>
      </c>
      <c r="I1112" s="68">
        <v>59.8</v>
      </c>
      <c r="J1112" s="71">
        <f>IF(F1112="女",IF(H1112=0,0,VLOOKUP(I1112/(H1112*H1112/10000),标准!M$108:N$112,2,TRUE)),IF(H1112=0,0,VLOOKUP(I1112/(H1112*H1112/10000),标准!M$74:N$78,2,TRUE)))</f>
        <v>100</v>
      </c>
      <c r="K1112" s="72">
        <v>4581</v>
      </c>
      <c r="L1112" s="71">
        <f>IF(A1112&lt;43,IF(F1112="女",VLOOKUP(K1112,标准!K$108:L$128,2,TRUE),VLOOKUP(K1112,标准!K$74:L$94,2,TRUE)),IF(F1112="女",VLOOKUP(K1112,标准!K$39:L$59,2,TRUE),VLOOKUP(K1112,标准!K$3:L$23,2,TRUE)))</f>
        <v>85</v>
      </c>
      <c r="M1112" s="68">
        <v>9</v>
      </c>
      <c r="N1112" s="71">
        <f>IF(M1112="",0,IF(A1112&lt;43,IF(F1112="女",VLOOKUP(M1112,标准!C$108:D$128,2,TRUE),VLOOKUP(M1112,标准!C$74:D$94,2,TRUE)),IF(F1112="女",VLOOKUP(M1112,标准!C$39:D$59,2,TRUE),VLOOKUP(M1112,标准!C$3:D$23,2,TRUE))))</f>
        <v>66</v>
      </c>
      <c r="O1112" s="76">
        <v>230</v>
      </c>
      <c r="P1112" s="71">
        <f>IF(A1112&lt;43,IF(F1112="女",VLOOKUP(O1112/100,标准!E$108:F$128,2,TRUE),VLOOKUP(O1112/100,标准!E$74:F$94,2,TRUE)),IF(F1112="女",VLOOKUP(O1112/100,标准!E$39:F$59,2,TRUE),VLOOKUP(O1112/100,标准!E$3:F$23,2,TRUE)))</f>
        <v>70</v>
      </c>
      <c r="Q1112" s="81">
        <v>4.43</v>
      </c>
      <c r="R1112" s="71">
        <f>IF(Q1112=0,0,IF(A1112&lt;43,IF(F1112="女",IF(Q1112="",0,VLOOKUP(Q1112,标准!I$108:J$138,2,TRUE)),IF(Q1112="",0,VLOOKUP(Q1112,标准!I$74:J$104,2,TRUE))),IF(F1112="女",IF(Q1112="",0,VLOOKUP(Q1112,标准!I$39:J$69,2,TRUE)),IF(Q1112="",0,VLOOKUP(Q1112,标准!I$3:J$33,2,TRUE)))))</f>
        <v>50</v>
      </c>
      <c r="S1112" s="76">
        <v>2</v>
      </c>
      <c r="T1112" s="71">
        <f>IF(A1112&lt;43,IF(F1112="女",VLOOKUP(S1112,标准!G$108:H$138,2,TRUE),VLOOKUP(S1112,标准!G$74:H$99,2,TRUE)),IF(F1112="女",VLOOKUP(S1112,标准!G$39:H$69,2,TRUE),VLOOKUP(S1112,标准!G$3:H$28,2,TRUE)))</f>
        <v>0</v>
      </c>
      <c r="U1112" s="88">
        <v>7.4</v>
      </c>
      <c r="V1112" s="71">
        <f>IF(U1112=0,0,IF(A1112&lt;43,IF(F1112="女",IF(U1112="",0,VLOOKUP(U1112,标准!A$108:B$128,2,TRUE)),IF(U1112="",0,VLOOKUP(U1112,标准!A$74:B$94,2,TRUE))),IF(F1112="女",IF(U1112="",0,VLOOKUP(U1112,标准!A$39:B$59,2,TRUE)),IF(U1112="",0,VLOOKUP(U1112,标准!A$3:B$23,2,TRUE)))))</f>
        <v>76</v>
      </c>
      <c r="W1112" s="86">
        <f t="shared" si="17"/>
        <v>66.55</v>
      </c>
      <c r="X1112" s="87">
        <v>4.4</v>
      </c>
      <c r="Y1112" s="87">
        <v>4.5</v>
      </c>
      <c r="Z1112" s="91"/>
      <c r="AA1112" s="92"/>
    </row>
    <row r="1113" customHeight="1" spans="1:27">
      <c r="A1113" s="62">
        <v>40</v>
      </c>
      <c r="B1113" s="63">
        <v>1112</v>
      </c>
      <c r="C1113" s="154" t="s">
        <v>2283</v>
      </c>
      <c r="D1113" s="91" t="s">
        <v>2247</v>
      </c>
      <c r="E1113" s="91" t="s">
        <v>1978</v>
      </c>
      <c r="F1113" s="91" t="s">
        <v>30</v>
      </c>
      <c r="G1113" s="155" t="s">
        <v>2284</v>
      </c>
      <c r="H1113" s="68">
        <v>176.7</v>
      </c>
      <c r="I1113" s="68">
        <v>95.2</v>
      </c>
      <c r="J1113" s="71">
        <f>IF(F1113="女",IF(H1113=0,0,VLOOKUP(I1113/(H1113*H1113/10000),标准!M$108:N$112,2,TRUE)),IF(H1113=0,0,VLOOKUP(I1113/(H1113*H1113/10000),标准!M$74:N$78,2,TRUE)))</f>
        <v>60</v>
      </c>
      <c r="K1113" s="72">
        <v>4401</v>
      </c>
      <c r="L1113" s="71">
        <f>IF(A1113&lt;43,IF(F1113="女",VLOOKUP(K1113,标准!K$108:L$128,2,TRUE),VLOOKUP(K1113,标准!K$74:L$94,2,TRUE)),IF(F1113="女",VLOOKUP(K1113,标准!K$39:L$59,2,TRUE),VLOOKUP(K1113,标准!K$3:L$23,2,TRUE)))</f>
        <v>80</v>
      </c>
      <c r="M1113" s="68">
        <v>0</v>
      </c>
      <c r="N1113" s="71">
        <f>IF(M1113="",0,IF(A1113&lt;43,IF(F1113="女",VLOOKUP(M1113,标准!C$108:D$128,2,TRUE),VLOOKUP(M1113,标准!C$74:D$94,2,TRUE)),IF(F1113="女",VLOOKUP(M1113,标准!C$39:D$59,2,TRUE),VLOOKUP(M1113,标准!C$3:D$23,2,TRUE))))</f>
        <v>20</v>
      </c>
      <c r="O1113" s="76"/>
      <c r="P1113" s="71">
        <f>IF(A1113&lt;43,IF(F1113="女",VLOOKUP(O1113/100,标准!E$108:F$128,2,TRUE),VLOOKUP(O1113/100,标准!E$74:F$94,2,TRUE)),IF(F1113="女",VLOOKUP(O1113/100,标准!E$39:F$59,2,TRUE),VLOOKUP(O1113/100,标准!E$3:F$23,2,TRUE)))</f>
        <v>0</v>
      </c>
      <c r="Q1113" s="81"/>
      <c r="R1113" s="71">
        <f>IF(Q1113=0,0,IF(A1113&lt;43,IF(F1113="女",IF(Q1113="",0,VLOOKUP(Q1113,标准!I$108:J$138,2,TRUE)),IF(Q1113="",0,VLOOKUP(Q1113,标准!I$74:J$104,2,TRUE))),IF(F1113="女",IF(Q1113="",0,VLOOKUP(Q1113,标准!I$39:J$69,2,TRUE)),IF(Q1113="",0,VLOOKUP(Q1113,标准!I$3:J$33,2,TRUE)))))</f>
        <v>0</v>
      </c>
      <c r="S1113" s="76"/>
      <c r="T1113" s="71">
        <f>IF(A1113&lt;43,IF(F1113="女",VLOOKUP(S1113,标准!G$108:H$138,2,TRUE),VLOOKUP(S1113,标准!G$74:H$99,2,TRUE)),IF(F1113="女",VLOOKUP(S1113,标准!G$39:H$69,2,TRUE),VLOOKUP(S1113,标准!G$3:H$28,2,TRUE)))</f>
        <v>0</v>
      </c>
      <c r="U1113" s="88"/>
      <c r="V1113" s="71">
        <f>IF(U1113=0,0,IF(A1113&lt;43,IF(F1113="女",IF(U1113="",0,VLOOKUP(U1113,标准!A$108:B$128,2,TRUE)),IF(U1113="",0,VLOOKUP(U1113,标准!A$74:B$94,2,TRUE))),IF(F1113="女",IF(U1113="",0,VLOOKUP(U1113,标准!A$39:B$59,2,TRUE)),IF(U1113="",0,VLOOKUP(U1113,标准!A$3:B$23,2,TRUE)))))</f>
        <v>0</v>
      </c>
      <c r="W1113" s="86">
        <f t="shared" si="17"/>
        <v>23</v>
      </c>
      <c r="X1113" s="87">
        <v>3.9</v>
      </c>
      <c r="Y1113" s="87">
        <v>3.8</v>
      </c>
      <c r="Z1113" s="91"/>
      <c r="AA1113" s="92"/>
    </row>
    <row r="1114" customHeight="1" spans="1:27">
      <c r="A1114" s="62">
        <v>40</v>
      </c>
      <c r="B1114" s="63">
        <v>1113</v>
      </c>
      <c r="C1114" s="154" t="s">
        <v>2285</v>
      </c>
      <c r="D1114" s="91" t="s">
        <v>2247</v>
      </c>
      <c r="E1114" s="91" t="s">
        <v>1978</v>
      </c>
      <c r="F1114" s="91" t="s">
        <v>34</v>
      </c>
      <c r="G1114" s="155" t="s">
        <v>2286</v>
      </c>
      <c r="H1114" s="68">
        <v>163.7</v>
      </c>
      <c r="I1114" s="68">
        <v>51.1</v>
      </c>
      <c r="J1114" s="71">
        <f>IF(F1114="女",IF(H1114=0,0,VLOOKUP(I1114/(H1114*H1114/10000),标准!M$108:N$112,2,TRUE)),IF(H1114=0,0,VLOOKUP(I1114/(H1114*H1114/10000),标准!M$74:N$78,2,TRUE)))</f>
        <v>100</v>
      </c>
      <c r="K1114" s="72">
        <v>2553</v>
      </c>
      <c r="L1114" s="71">
        <f>IF(A1114&lt;43,IF(F1114="女",VLOOKUP(K1114,标准!K$108:L$128,2,TRUE),VLOOKUP(K1114,标准!K$74:L$94,2,TRUE)),IF(F1114="女",VLOOKUP(K1114,标准!K$39:L$59,2,TRUE),VLOOKUP(K1114,标准!K$3:L$23,2,TRUE)))</f>
        <v>70</v>
      </c>
      <c r="M1114" s="68">
        <v>22</v>
      </c>
      <c r="N1114" s="71">
        <f>IF(M1114="",0,IF(A1114&lt;43,IF(F1114="女",VLOOKUP(M1114,标准!C$108:D$128,2,TRUE),VLOOKUP(M1114,标准!C$74:D$94,2,TRUE)),IF(F1114="女",VLOOKUP(M1114,标准!C$39:D$59,2,TRUE),VLOOKUP(M1114,标准!C$3:D$23,2,TRUE))))</f>
        <v>85</v>
      </c>
      <c r="O1114" s="76">
        <v>180</v>
      </c>
      <c r="P1114" s="71">
        <f>IF(A1114&lt;43,IF(F1114="女",VLOOKUP(O1114/100,标准!E$108:F$128,2,TRUE),VLOOKUP(O1114/100,标准!E$74:F$94,2,TRUE)),IF(F1114="女",VLOOKUP(O1114/100,标准!E$39:F$59,2,TRUE),VLOOKUP(O1114/100,标准!E$3:F$23,2,TRUE)))</f>
        <v>78</v>
      </c>
      <c r="Q1114" s="81">
        <v>4.03</v>
      </c>
      <c r="R1114" s="71">
        <f>IF(Q1114=0,0,IF(A1114&lt;43,IF(F1114="女",IF(Q1114="",0,VLOOKUP(Q1114,标准!I$108:J$138,2,TRUE)),IF(Q1114="",0,VLOOKUP(Q1114,标准!I$74:J$104,2,TRUE))),IF(F1114="女",IF(Q1114="",0,VLOOKUP(Q1114,标准!I$39:J$69,2,TRUE)),IF(Q1114="",0,VLOOKUP(Q1114,标准!I$3:J$33,2,TRUE)))))</f>
        <v>72</v>
      </c>
      <c r="S1114" s="76">
        <v>15</v>
      </c>
      <c r="T1114" s="71">
        <f>IF(A1114&lt;43,IF(F1114="女",VLOOKUP(S1114,标准!G$108:H$138,2,TRUE),VLOOKUP(S1114,标准!G$74:H$99,2,TRUE)),IF(F1114="女",VLOOKUP(S1114,标准!G$39:H$69,2,TRUE),VLOOKUP(S1114,标准!G$3:H$28,2,TRUE)))</f>
        <v>0</v>
      </c>
      <c r="U1114" s="88">
        <v>8.7</v>
      </c>
      <c r="V1114" s="71">
        <f>IF(U1114=0,0,IF(A1114&lt;43,IF(F1114="女",IF(U1114="",0,VLOOKUP(U1114,标准!A$108:B$128,2,TRUE)),IF(U1114="",0,VLOOKUP(U1114,标准!A$74:B$94,2,TRUE))),IF(F1114="女",IF(U1114="",0,VLOOKUP(U1114,标准!A$39:B$59,2,TRUE)),IF(U1114="",0,VLOOKUP(U1114,标准!A$3:B$23,2,TRUE)))))</f>
        <v>76</v>
      </c>
      <c r="W1114" s="86">
        <f t="shared" si="17"/>
        <v>71.4</v>
      </c>
      <c r="X1114" s="87">
        <v>4.3</v>
      </c>
      <c r="Y1114" s="87">
        <v>4.5</v>
      </c>
      <c r="Z1114" s="91"/>
      <c r="AA1114" s="92"/>
    </row>
    <row r="1115" customHeight="1" spans="1:27">
      <c r="A1115" s="62">
        <v>40</v>
      </c>
      <c r="B1115" s="63">
        <v>1114</v>
      </c>
      <c r="C1115" s="154" t="s">
        <v>2287</v>
      </c>
      <c r="D1115" s="91" t="s">
        <v>2247</v>
      </c>
      <c r="E1115" s="91" t="s">
        <v>1978</v>
      </c>
      <c r="F1115" s="91" t="s">
        <v>30</v>
      </c>
      <c r="G1115" s="155" t="s">
        <v>2288</v>
      </c>
      <c r="H1115" s="68">
        <v>162.7</v>
      </c>
      <c r="I1115" s="68">
        <v>70.3</v>
      </c>
      <c r="J1115" s="71">
        <f>IF(F1115="女",IF(H1115=0,0,VLOOKUP(I1115/(H1115*H1115/10000),标准!M$108:N$112,2,TRUE)),IF(H1115=0,0,VLOOKUP(I1115/(H1115*H1115/10000),标准!M$74:N$78,2,TRUE)))</f>
        <v>80</v>
      </c>
      <c r="K1115" s="72">
        <v>4017</v>
      </c>
      <c r="L1115" s="71">
        <f>IF(A1115&lt;43,IF(F1115="女",VLOOKUP(K1115,标准!K$108:L$128,2,TRUE),VLOOKUP(K1115,标准!K$74:L$94,2,TRUE)),IF(F1115="女",VLOOKUP(K1115,标准!K$39:L$59,2,TRUE),VLOOKUP(K1115,标准!K$3:L$23,2,TRUE)))</f>
        <v>74</v>
      </c>
      <c r="M1115" s="68">
        <v>4.8</v>
      </c>
      <c r="N1115" s="71">
        <f>IF(M1115="",0,IF(A1115&lt;43,IF(F1115="女",VLOOKUP(M1115,标准!C$108:D$128,2,TRUE),VLOOKUP(M1115,标准!C$74:D$94,2,TRUE)),IF(F1115="女",VLOOKUP(M1115,标准!C$39:D$59,2,TRUE),VLOOKUP(M1115,标准!C$3:D$23,2,TRUE))))</f>
        <v>60</v>
      </c>
      <c r="O1115" s="76">
        <v>214</v>
      </c>
      <c r="P1115" s="71">
        <f>IF(A1115&lt;43,IF(F1115="女",VLOOKUP(O1115/100,标准!E$108:F$128,2,TRUE),VLOOKUP(O1115/100,标准!E$74:F$94,2,TRUE)),IF(F1115="女",VLOOKUP(O1115/100,标准!E$39:F$59,2,TRUE),VLOOKUP(O1115/100,标准!E$3:F$23,2,TRUE)))</f>
        <v>62</v>
      </c>
      <c r="Q1115" s="81">
        <v>5.24</v>
      </c>
      <c r="R1115" s="71">
        <f>IF(Q1115=0,0,IF(A1115&lt;43,IF(F1115="女",IF(Q1115="",0,VLOOKUP(Q1115,标准!I$108:J$138,2,TRUE)),IF(Q1115="",0,VLOOKUP(Q1115,标准!I$74:J$104,2,TRUE))),IF(F1115="女",IF(Q1115="",0,VLOOKUP(Q1115,标准!I$39:J$69,2,TRUE)),IF(Q1115="",0,VLOOKUP(Q1115,标准!I$3:J$33,2,TRUE)))))</f>
        <v>30</v>
      </c>
      <c r="S1115" s="76">
        <v>1</v>
      </c>
      <c r="T1115" s="71">
        <f>IF(A1115&lt;43,IF(F1115="女",VLOOKUP(S1115,标准!G$108:H$138,2,TRUE),VLOOKUP(S1115,标准!G$74:H$99,2,TRUE)),IF(F1115="女",VLOOKUP(S1115,标准!G$39:H$69,2,TRUE),VLOOKUP(S1115,标准!G$3:H$28,2,TRUE)))</f>
        <v>0</v>
      </c>
      <c r="U1115" s="88">
        <v>7.5</v>
      </c>
      <c r="V1115" s="71">
        <f>IF(U1115=0,0,IF(A1115&lt;43,IF(F1115="女",IF(U1115="",0,VLOOKUP(U1115,标准!A$108:B$128,2,TRUE)),IF(U1115="",0,VLOOKUP(U1115,标准!A$74:B$94,2,TRUE))),IF(F1115="女",IF(U1115="",0,VLOOKUP(U1115,标准!A$39:B$59,2,TRUE)),IF(U1115="",0,VLOOKUP(U1115,标准!A$3:B$23,2,TRUE)))))</f>
        <v>76</v>
      </c>
      <c r="W1115" s="86">
        <f t="shared" si="17"/>
        <v>56.5</v>
      </c>
      <c r="X1115" s="87">
        <v>3.8</v>
      </c>
      <c r="Y1115" s="87">
        <v>3.8</v>
      </c>
      <c r="Z1115" s="91"/>
      <c r="AA1115" s="92"/>
    </row>
    <row r="1116" customHeight="1" spans="1:27">
      <c r="A1116" s="62">
        <v>40</v>
      </c>
      <c r="B1116" s="63">
        <v>1115</v>
      </c>
      <c r="C1116" s="154" t="s">
        <v>2289</v>
      </c>
      <c r="D1116" s="91" t="s">
        <v>2247</v>
      </c>
      <c r="E1116" s="91" t="s">
        <v>1978</v>
      </c>
      <c r="F1116" s="91" t="s">
        <v>30</v>
      </c>
      <c r="G1116" s="155" t="s">
        <v>2290</v>
      </c>
      <c r="H1116" s="68">
        <v>176</v>
      </c>
      <c r="I1116" s="68">
        <v>66.2</v>
      </c>
      <c r="J1116" s="71">
        <f>IF(F1116="女",IF(H1116=0,0,VLOOKUP(I1116/(H1116*H1116/10000),标准!M$108:N$112,2,TRUE)),IF(H1116=0,0,VLOOKUP(I1116/(H1116*H1116/10000),标准!M$74:N$78,2,TRUE)))</f>
        <v>100</v>
      </c>
      <c r="K1116" s="72">
        <v>4212</v>
      </c>
      <c r="L1116" s="71">
        <f>IF(A1116&lt;43,IF(F1116="女",VLOOKUP(K1116,标准!K$108:L$128,2,TRUE),VLOOKUP(K1116,标准!K$74:L$94,2,TRUE)),IF(F1116="女",VLOOKUP(K1116,标准!K$39:L$59,2,TRUE),VLOOKUP(K1116,标准!K$3:L$23,2,TRUE)))</f>
        <v>78</v>
      </c>
      <c r="M1116" s="68">
        <v>17.6</v>
      </c>
      <c r="N1116" s="71">
        <f>IF(M1116="",0,IF(A1116&lt;43,IF(F1116="女",VLOOKUP(M1116,标准!C$108:D$128,2,TRUE),VLOOKUP(M1116,标准!C$74:D$94,2,TRUE)),IF(F1116="女",VLOOKUP(M1116,标准!C$39:D$59,2,TRUE),VLOOKUP(M1116,标准!C$3:D$23,2,TRUE))))</f>
        <v>78</v>
      </c>
      <c r="O1116" s="76">
        <v>201</v>
      </c>
      <c r="P1116" s="71">
        <f>IF(A1116&lt;43,IF(F1116="女",VLOOKUP(O1116/100,标准!E$108:F$128,2,TRUE),VLOOKUP(O1116/100,标准!E$74:F$94,2,TRUE)),IF(F1116="女",VLOOKUP(O1116/100,标准!E$39:F$59,2,TRUE),VLOOKUP(O1116/100,标准!E$3:F$23,2,TRUE)))</f>
        <v>40</v>
      </c>
      <c r="Q1116" s="81">
        <v>5.13</v>
      </c>
      <c r="R1116" s="71">
        <f>IF(Q1116=0,0,IF(A1116&lt;43,IF(F1116="女",IF(Q1116="",0,VLOOKUP(Q1116,标准!I$108:J$138,2,TRUE)),IF(Q1116="",0,VLOOKUP(Q1116,标准!I$74:J$104,2,TRUE))),IF(F1116="女",IF(Q1116="",0,VLOOKUP(Q1116,标准!I$39:J$69,2,TRUE)),IF(Q1116="",0,VLOOKUP(Q1116,标准!I$3:J$33,2,TRUE)))))</f>
        <v>30</v>
      </c>
      <c r="S1116" s="76">
        <v>0</v>
      </c>
      <c r="T1116" s="71">
        <f>IF(A1116&lt;43,IF(F1116="女",VLOOKUP(S1116,标准!G$108:H$138,2,TRUE),VLOOKUP(S1116,标准!G$74:H$99,2,TRUE)),IF(F1116="女",VLOOKUP(S1116,标准!G$39:H$69,2,TRUE),VLOOKUP(S1116,标准!G$3:H$28,2,TRUE)))</f>
        <v>0</v>
      </c>
      <c r="U1116" s="88">
        <v>8.1</v>
      </c>
      <c r="V1116" s="71">
        <f>IF(U1116=0,0,IF(A1116&lt;43,IF(F1116="女",IF(U1116="",0,VLOOKUP(U1116,标准!A$108:B$128,2,TRUE)),IF(U1116="",0,VLOOKUP(U1116,标准!A$74:B$94,2,TRUE))),IF(F1116="女",IF(U1116="",0,VLOOKUP(U1116,标准!A$39:B$59,2,TRUE)),IF(U1116="",0,VLOOKUP(U1116,标准!A$3:B$23,2,TRUE)))))</f>
        <v>70</v>
      </c>
      <c r="W1116" s="86">
        <f t="shared" si="17"/>
        <v>58.5</v>
      </c>
      <c r="X1116" s="87">
        <v>4</v>
      </c>
      <c r="Y1116" s="87">
        <v>3.9</v>
      </c>
      <c r="Z1116" s="91"/>
      <c r="AA1116" s="92"/>
    </row>
    <row r="1117" customHeight="1" spans="1:27">
      <c r="A1117" s="62">
        <v>40</v>
      </c>
      <c r="B1117" s="63">
        <v>1116</v>
      </c>
      <c r="C1117" s="154" t="s">
        <v>2291</v>
      </c>
      <c r="D1117" s="91" t="s">
        <v>2247</v>
      </c>
      <c r="E1117" s="91" t="s">
        <v>1978</v>
      </c>
      <c r="F1117" s="91" t="s">
        <v>34</v>
      </c>
      <c r="G1117" s="155" t="s">
        <v>2292</v>
      </c>
      <c r="H1117" s="68">
        <v>159</v>
      </c>
      <c r="I1117" s="68">
        <v>57.2</v>
      </c>
      <c r="J1117" s="71">
        <f>IF(F1117="女",IF(H1117=0,0,VLOOKUP(I1117/(H1117*H1117/10000),标准!M$108:N$112,2,TRUE)),IF(H1117=0,0,VLOOKUP(I1117/(H1117*H1117/10000),标准!M$74:N$78,2,TRUE)))</f>
        <v>100</v>
      </c>
      <c r="K1117" s="72">
        <v>2619</v>
      </c>
      <c r="L1117" s="71">
        <f>IF(A1117&lt;43,IF(F1117="女",VLOOKUP(K1117,标准!K$108:L$128,2,TRUE),VLOOKUP(K1117,标准!K$74:L$94,2,TRUE)),IF(F1117="女",VLOOKUP(K1117,标准!K$39:L$59,2,TRUE),VLOOKUP(K1117,标准!K$3:L$23,2,TRUE)))</f>
        <v>72</v>
      </c>
      <c r="M1117" s="68">
        <v>26.5</v>
      </c>
      <c r="N1117" s="71">
        <f>IF(M1117="",0,IF(A1117&lt;43,IF(F1117="女",VLOOKUP(M1117,标准!C$108:D$128,2,TRUE),VLOOKUP(M1117,标准!C$74:D$94,2,TRUE)),IF(F1117="女",VLOOKUP(M1117,标准!C$39:D$59,2,TRUE),VLOOKUP(M1117,标准!C$3:D$23,2,TRUE))))</f>
        <v>100</v>
      </c>
      <c r="O1117" s="76">
        <v>178</v>
      </c>
      <c r="P1117" s="71">
        <f>IF(A1117&lt;43,IF(F1117="女",VLOOKUP(O1117/100,标准!E$108:F$128,2,TRUE),VLOOKUP(O1117/100,标准!E$74:F$94,2,TRUE)),IF(F1117="女",VLOOKUP(O1117/100,标准!E$39:F$59,2,TRUE),VLOOKUP(O1117/100,标准!E$3:F$23,2,TRUE)))</f>
        <v>78</v>
      </c>
      <c r="Q1117" s="81">
        <v>3.54</v>
      </c>
      <c r="R1117" s="71">
        <f>IF(Q1117=0,0,IF(A1117&lt;43,IF(F1117="女",IF(Q1117="",0,VLOOKUP(Q1117,标准!I$108:J$138,2,TRUE)),IF(Q1117="",0,VLOOKUP(Q1117,标准!I$74:J$104,2,TRUE))),IF(F1117="女",IF(Q1117="",0,VLOOKUP(Q1117,标准!I$39:J$69,2,TRUE)),IF(Q1117="",0,VLOOKUP(Q1117,标准!I$3:J$33,2,TRUE)))))</f>
        <v>76</v>
      </c>
      <c r="S1117" s="76">
        <v>43</v>
      </c>
      <c r="T1117" s="71">
        <f>IF(A1117&lt;43,IF(F1117="女",VLOOKUP(S1117,标准!G$108:H$138,2,TRUE),VLOOKUP(S1117,标准!G$74:H$99,2,TRUE)),IF(F1117="女",VLOOKUP(S1117,标准!G$39:H$69,2,TRUE),VLOOKUP(S1117,标准!G$3:H$28,2,TRUE)))</f>
        <v>76</v>
      </c>
      <c r="U1117" s="88">
        <v>8.9</v>
      </c>
      <c r="V1117" s="71">
        <f>IF(U1117=0,0,IF(A1117&lt;43,IF(F1117="女",IF(U1117="",0,VLOOKUP(U1117,标准!A$108:B$128,2,TRUE)),IF(U1117="",0,VLOOKUP(U1117,标准!A$74:B$94,2,TRUE))),IF(F1117="女",IF(U1117="",0,VLOOKUP(U1117,标准!A$39:B$59,2,TRUE)),IF(U1117="",0,VLOOKUP(U1117,标准!A$3:B$23,2,TRUE)))))</f>
        <v>74</v>
      </c>
      <c r="W1117" s="86">
        <f t="shared" si="17"/>
        <v>81.2</v>
      </c>
      <c r="X1117" s="87">
        <v>3.7</v>
      </c>
      <c r="Y1117" s="87">
        <v>3.7</v>
      </c>
      <c r="Z1117" s="91"/>
      <c r="AA1117" s="92"/>
    </row>
    <row r="1118" customHeight="1" spans="1:27">
      <c r="A1118" s="62">
        <v>40</v>
      </c>
      <c r="B1118" s="63">
        <v>1117</v>
      </c>
      <c r="C1118" s="154" t="s">
        <v>2293</v>
      </c>
      <c r="D1118" s="91" t="s">
        <v>2247</v>
      </c>
      <c r="E1118" s="91" t="s">
        <v>1978</v>
      </c>
      <c r="F1118" s="91" t="s">
        <v>30</v>
      </c>
      <c r="G1118" s="155" t="s">
        <v>2294</v>
      </c>
      <c r="H1118" s="68">
        <v>172.6</v>
      </c>
      <c r="I1118" s="68">
        <v>63.6</v>
      </c>
      <c r="J1118" s="71">
        <f>IF(F1118="女",IF(H1118=0,0,VLOOKUP(I1118/(H1118*H1118/10000),标准!M$108:N$112,2,TRUE)),IF(H1118=0,0,VLOOKUP(I1118/(H1118*H1118/10000),标准!M$74:N$78,2,TRUE)))</f>
        <v>100</v>
      </c>
      <c r="K1118" s="72">
        <v>2627</v>
      </c>
      <c r="L1118" s="71">
        <f>IF(A1118&lt;43,IF(F1118="女",VLOOKUP(K1118,标准!K$108:L$128,2,TRUE),VLOOKUP(K1118,标准!K$74:L$94,2,TRUE)),IF(F1118="女",VLOOKUP(K1118,标准!K$39:L$59,2,TRUE),VLOOKUP(K1118,标准!K$3:L$23,2,TRUE)))</f>
        <v>30</v>
      </c>
      <c r="M1118" s="68">
        <v>-1</v>
      </c>
      <c r="N1118" s="71">
        <f>IF(M1118="",0,IF(A1118&lt;43,IF(F1118="女",VLOOKUP(M1118,标准!C$108:D$128,2,TRUE),VLOOKUP(M1118,标准!C$74:D$94,2,TRUE)),IF(F1118="女",VLOOKUP(M1118,标准!C$39:D$59,2,TRUE),VLOOKUP(M1118,标准!C$3:D$23,2,TRUE))))</f>
        <v>10</v>
      </c>
      <c r="O1118" s="76">
        <v>215</v>
      </c>
      <c r="P1118" s="71">
        <f>IF(A1118&lt;43,IF(F1118="女",VLOOKUP(O1118/100,标准!E$108:F$128,2,TRUE),VLOOKUP(O1118/100,标准!E$74:F$94,2,TRUE)),IF(F1118="女",VLOOKUP(O1118/100,标准!E$39:F$59,2,TRUE),VLOOKUP(O1118/100,标准!E$3:F$23,2,TRUE)))</f>
        <v>62</v>
      </c>
      <c r="Q1118" s="81">
        <v>5.13</v>
      </c>
      <c r="R1118" s="71">
        <f>IF(Q1118=0,0,IF(A1118&lt;43,IF(F1118="女",IF(Q1118="",0,VLOOKUP(Q1118,标准!I$108:J$138,2,TRUE)),IF(Q1118="",0,VLOOKUP(Q1118,标准!I$74:J$104,2,TRUE))),IF(F1118="女",IF(Q1118="",0,VLOOKUP(Q1118,标准!I$39:J$69,2,TRUE)),IF(Q1118="",0,VLOOKUP(Q1118,标准!I$3:J$33,2,TRUE)))))</f>
        <v>30</v>
      </c>
      <c r="S1118" s="76">
        <v>0</v>
      </c>
      <c r="T1118" s="71">
        <f>IF(A1118&lt;43,IF(F1118="女",VLOOKUP(S1118,标准!G$108:H$138,2,TRUE),VLOOKUP(S1118,标准!G$74:H$99,2,TRUE)),IF(F1118="女",VLOOKUP(S1118,标准!G$39:H$69,2,TRUE),VLOOKUP(S1118,标准!G$3:H$28,2,TRUE)))</f>
        <v>0</v>
      </c>
      <c r="U1118" s="88">
        <v>7.1</v>
      </c>
      <c r="V1118" s="71">
        <f>IF(U1118=0,0,IF(A1118&lt;43,IF(F1118="女",IF(U1118="",0,VLOOKUP(U1118,标准!A$108:B$128,2,TRUE)),IF(U1118="",0,VLOOKUP(U1118,标准!A$74:B$94,2,TRUE))),IF(F1118="女",IF(U1118="",0,VLOOKUP(U1118,标准!A$39:B$59,2,TRUE)),IF(U1118="",0,VLOOKUP(U1118,标准!A$3:B$23,2,TRUE)))))</f>
        <v>80</v>
      </c>
      <c r="W1118" s="86">
        <f t="shared" si="17"/>
        <v>48.7</v>
      </c>
      <c r="X1118" s="87">
        <v>4.7</v>
      </c>
      <c r="Y1118" s="87">
        <v>4.8</v>
      </c>
      <c r="Z1118" s="91"/>
      <c r="AA1118" s="92"/>
    </row>
    <row r="1119" customHeight="1" spans="1:27">
      <c r="A1119" s="62">
        <v>40</v>
      </c>
      <c r="B1119" s="63">
        <v>1118</v>
      </c>
      <c r="C1119" s="154" t="s">
        <v>2295</v>
      </c>
      <c r="D1119" s="91" t="s">
        <v>2247</v>
      </c>
      <c r="E1119" s="91" t="s">
        <v>1978</v>
      </c>
      <c r="F1119" s="91" t="s">
        <v>30</v>
      </c>
      <c r="G1119" s="155" t="s">
        <v>2296</v>
      </c>
      <c r="H1119" s="68">
        <v>183.2</v>
      </c>
      <c r="I1119" s="68">
        <v>96.7</v>
      </c>
      <c r="J1119" s="71">
        <f>IF(F1119="女",IF(H1119=0,0,VLOOKUP(I1119/(H1119*H1119/10000),标准!M$108:N$112,2,TRUE)),IF(H1119=0,0,VLOOKUP(I1119/(H1119*H1119/10000),标准!M$74:N$78,2,TRUE)))</f>
        <v>60</v>
      </c>
      <c r="K1119" s="72">
        <v>4833</v>
      </c>
      <c r="L1119" s="71">
        <f>IF(A1119&lt;43,IF(F1119="女",VLOOKUP(K1119,标准!K$108:L$128,2,TRUE),VLOOKUP(K1119,标准!K$74:L$94,2,TRUE)),IF(F1119="女",VLOOKUP(K1119,标准!K$39:L$59,2,TRUE),VLOOKUP(K1119,标准!K$3:L$23,2,TRUE)))</f>
        <v>90</v>
      </c>
      <c r="M1119" s="68">
        <v>-7</v>
      </c>
      <c r="N1119" s="71">
        <f>IF(M1119="",0,IF(A1119&lt;43,IF(F1119="女",VLOOKUP(M1119,标准!C$108:D$128,2,TRUE),VLOOKUP(M1119,标准!C$74:D$94,2,TRUE)),IF(F1119="女",VLOOKUP(M1119,标准!C$39:D$59,2,TRUE),VLOOKUP(M1119,标准!C$3:D$23,2,TRUE))))</f>
        <v>0</v>
      </c>
      <c r="O1119" s="76">
        <v>190</v>
      </c>
      <c r="P1119" s="71">
        <f>IF(A1119&lt;43,IF(F1119="女",VLOOKUP(O1119/100,标准!E$108:F$128,2,TRUE),VLOOKUP(O1119/100,标准!E$74:F$94,2,TRUE)),IF(F1119="女",VLOOKUP(O1119/100,标准!E$39:F$59,2,TRUE),VLOOKUP(O1119/100,标准!E$3:F$23,2,TRUE)))</f>
        <v>20</v>
      </c>
      <c r="Q1119" s="81">
        <v>5.24</v>
      </c>
      <c r="R1119" s="71">
        <f>IF(Q1119=0,0,IF(A1119&lt;43,IF(F1119="女",IF(Q1119="",0,VLOOKUP(Q1119,标准!I$108:J$138,2,TRUE)),IF(Q1119="",0,VLOOKUP(Q1119,标准!I$74:J$104,2,TRUE))),IF(F1119="女",IF(Q1119="",0,VLOOKUP(Q1119,标准!I$39:J$69,2,TRUE)),IF(Q1119="",0,VLOOKUP(Q1119,标准!I$3:J$33,2,TRUE)))))</f>
        <v>30</v>
      </c>
      <c r="S1119" s="76">
        <v>0</v>
      </c>
      <c r="T1119" s="71">
        <f>IF(A1119&lt;43,IF(F1119="女",VLOOKUP(S1119,标准!G$108:H$138,2,TRUE),VLOOKUP(S1119,标准!G$74:H$99,2,TRUE)),IF(F1119="女",VLOOKUP(S1119,标准!G$39:H$69,2,TRUE),VLOOKUP(S1119,标准!G$3:H$28,2,TRUE)))</f>
        <v>0</v>
      </c>
      <c r="U1119" s="88">
        <v>7.8</v>
      </c>
      <c r="V1119" s="71">
        <f>IF(U1119=0,0,IF(A1119&lt;43,IF(F1119="女",IF(U1119="",0,VLOOKUP(U1119,标准!A$108:B$128,2,TRUE)),IF(U1119="",0,VLOOKUP(U1119,标准!A$74:B$94,2,TRUE))),IF(F1119="女",IF(U1119="",0,VLOOKUP(U1119,标准!A$39:B$59,2,TRUE)),IF(U1119="",0,VLOOKUP(U1119,标准!A$3:B$23,2,TRUE)))))</f>
        <v>72</v>
      </c>
      <c r="W1119" s="86">
        <f t="shared" si="17"/>
        <v>44.9</v>
      </c>
      <c r="X1119" s="87">
        <v>4.7</v>
      </c>
      <c r="Y1119" s="87">
        <v>4.4</v>
      </c>
      <c r="Z1119" s="91"/>
      <c r="AA1119" s="92"/>
    </row>
    <row r="1120" customHeight="1" spans="1:27">
      <c r="A1120" s="62">
        <v>40</v>
      </c>
      <c r="B1120" s="63">
        <v>1119</v>
      </c>
      <c r="C1120" s="154" t="s">
        <v>2297</v>
      </c>
      <c r="D1120" s="91" t="s">
        <v>2247</v>
      </c>
      <c r="E1120" s="91" t="s">
        <v>1978</v>
      </c>
      <c r="F1120" s="91" t="s">
        <v>34</v>
      </c>
      <c r="G1120" s="155" t="s">
        <v>2298</v>
      </c>
      <c r="H1120" s="68">
        <v>163.2</v>
      </c>
      <c r="I1120" s="68">
        <v>50.5</v>
      </c>
      <c r="J1120" s="71">
        <f>IF(F1120="女",IF(H1120=0,0,VLOOKUP(I1120/(H1120*H1120/10000),标准!M$108:N$112,2,TRUE)),IF(H1120=0,0,VLOOKUP(I1120/(H1120*H1120/10000),标准!M$74:N$78,2,TRUE)))</f>
        <v>100</v>
      </c>
      <c r="K1120" s="72">
        <v>3148</v>
      </c>
      <c r="L1120" s="71">
        <f>IF(A1120&lt;43,IF(F1120="女",VLOOKUP(K1120,标准!K$108:L$128,2,TRUE),VLOOKUP(K1120,标准!K$74:L$94,2,TRUE)),IF(F1120="女",VLOOKUP(K1120,标准!K$39:L$59,2,TRUE),VLOOKUP(K1120,标准!K$3:L$23,2,TRUE)))</f>
        <v>80</v>
      </c>
      <c r="M1120" s="68">
        <v>17</v>
      </c>
      <c r="N1120" s="71">
        <f>IF(M1120="",0,IF(A1120&lt;43,IF(F1120="女",VLOOKUP(M1120,标准!C$108:D$128,2,TRUE),VLOOKUP(M1120,标准!C$74:D$94,2,TRUE)),IF(F1120="女",VLOOKUP(M1120,标准!C$39:D$59,2,TRUE),VLOOKUP(M1120,标准!C$3:D$23,2,TRUE))))</f>
        <v>76</v>
      </c>
      <c r="O1120" s="76">
        <v>168</v>
      </c>
      <c r="P1120" s="71">
        <f>IF(A1120&lt;43,IF(F1120="女",VLOOKUP(O1120/100,标准!E$108:F$128,2,TRUE),VLOOKUP(O1120/100,标准!E$74:F$94,2,TRUE)),IF(F1120="女",VLOOKUP(O1120/100,标准!E$39:F$59,2,TRUE),VLOOKUP(O1120/100,标准!E$3:F$23,2,TRUE)))</f>
        <v>70</v>
      </c>
      <c r="Q1120" s="81">
        <v>3.39</v>
      </c>
      <c r="R1120" s="71">
        <f>IF(Q1120=0,0,IF(A1120&lt;43,IF(F1120="女",IF(Q1120="",0,VLOOKUP(Q1120,标准!I$108:J$138,2,TRUE)),IF(Q1120="",0,VLOOKUP(Q1120,标准!I$74:J$104,2,TRUE))),IF(F1120="女",IF(Q1120="",0,VLOOKUP(Q1120,标准!I$39:J$69,2,TRUE)),IF(Q1120="",0,VLOOKUP(Q1120,标准!I$3:J$33,2,TRUE)))))</f>
        <v>80</v>
      </c>
      <c r="S1120" s="76">
        <v>49</v>
      </c>
      <c r="T1120" s="71">
        <f>IF(A1120&lt;43,IF(F1120="女",VLOOKUP(S1120,标准!G$108:H$138,2,TRUE),VLOOKUP(S1120,标准!G$74:H$99,2,TRUE)),IF(F1120="女",VLOOKUP(S1120,标准!G$39:H$69,2,TRUE),VLOOKUP(S1120,标准!G$3:H$28,2,TRUE)))</f>
        <v>85</v>
      </c>
      <c r="U1120" s="88">
        <v>9.5</v>
      </c>
      <c r="V1120" s="71">
        <f>IF(U1120=0,0,IF(A1120&lt;43,IF(F1120="女",IF(U1120="",0,VLOOKUP(U1120,标准!A$108:B$128,2,TRUE)),IF(U1120="",0,VLOOKUP(U1120,标准!A$74:B$94,2,TRUE))),IF(F1120="女",IF(U1120="",0,VLOOKUP(U1120,标准!A$39:B$59,2,TRUE)),IF(U1120="",0,VLOOKUP(U1120,标准!A$3:B$23,2,TRUE)))))</f>
        <v>68</v>
      </c>
      <c r="W1120" s="86">
        <f t="shared" si="17"/>
        <v>79.7</v>
      </c>
      <c r="X1120" s="87">
        <v>4.8</v>
      </c>
      <c r="Y1120" s="87">
        <v>4.8</v>
      </c>
      <c r="Z1120" s="91"/>
      <c r="AA1120" s="92"/>
    </row>
    <row r="1121" customHeight="1" spans="1:27">
      <c r="A1121" s="62">
        <v>40</v>
      </c>
      <c r="B1121" s="63">
        <v>1120</v>
      </c>
      <c r="C1121" s="154" t="s">
        <v>2299</v>
      </c>
      <c r="D1121" s="91" t="s">
        <v>2247</v>
      </c>
      <c r="E1121" s="91" t="s">
        <v>1978</v>
      </c>
      <c r="F1121" s="91" t="s">
        <v>30</v>
      </c>
      <c r="G1121" s="155" t="s">
        <v>2300</v>
      </c>
      <c r="H1121" s="68">
        <v>171.2</v>
      </c>
      <c r="I1121" s="68">
        <v>56.9</v>
      </c>
      <c r="J1121" s="71">
        <f>IF(F1121="女",IF(H1121=0,0,VLOOKUP(I1121/(H1121*H1121/10000),标准!M$108:N$112,2,TRUE)),IF(H1121=0,0,VLOOKUP(I1121/(H1121*H1121/10000),标准!M$74:N$78,2,TRUE)))</f>
        <v>100</v>
      </c>
      <c r="K1121" s="72">
        <v>3883</v>
      </c>
      <c r="L1121" s="71">
        <f>IF(A1121&lt;43,IF(F1121="女",VLOOKUP(K1121,标准!K$108:L$128,2,TRUE),VLOOKUP(K1121,标准!K$74:L$94,2,TRUE)),IF(F1121="女",VLOOKUP(K1121,标准!K$39:L$59,2,TRUE),VLOOKUP(K1121,标准!K$3:L$23,2,TRUE)))</f>
        <v>72</v>
      </c>
      <c r="M1121" s="68">
        <v>10.1</v>
      </c>
      <c r="N1121" s="71">
        <f>IF(M1121="",0,IF(A1121&lt;43,IF(F1121="女",VLOOKUP(M1121,标准!C$108:D$128,2,TRUE),VLOOKUP(M1121,标准!C$74:D$94,2,TRUE)),IF(F1121="女",VLOOKUP(M1121,标准!C$39:D$59,2,TRUE),VLOOKUP(M1121,标准!C$3:D$23,2,TRUE))))</f>
        <v>68</v>
      </c>
      <c r="O1121" s="76">
        <v>240</v>
      </c>
      <c r="P1121" s="71">
        <f>IF(A1121&lt;43,IF(F1121="女",VLOOKUP(O1121/100,标准!E$108:F$128,2,TRUE),VLOOKUP(O1121/100,标准!E$74:F$94,2,TRUE)),IF(F1121="女",VLOOKUP(O1121/100,标准!E$39:F$59,2,TRUE),VLOOKUP(O1121/100,标准!E$3:F$23,2,TRUE)))</f>
        <v>76</v>
      </c>
      <c r="Q1121" s="81">
        <v>4.07</v>
      </c>
      <c r="R1121" s="71">
        <f>IF(Q1121=0,0,IF(A1121&lt;43,IF(F1121="女",IF(Q1121="",0,VLOOKUP(Q1121,标准!I$108:J$138,2,TRUE)),IF(Q1121="",0,VLOOKUP(Q1121,标准!I$74:J$104,2,TRUE))),IF(F1121="女",IF(Q1121="",0,VLOOKUP(Q1121,标准!I$39:J$69,2,TRUE)),IF(Q1121="",0,VLOOKUP(Q1121,标准!I$3:J$33,2,TRUE)))))</f>
        <v>70</v>
      </c>
      <c r="S1121" s="76">
        <v>8</v>
      </c>
      <c r="T1121" s="71">
        <f>IF(A1121&lt;43,IF(F1121="女",VLOOKUP(S1121,标准!G$108:H$138,2,TRUE),VLOOKUP(S1121,标准!G$74:H$99,2,TRUE)),IF(F1121="女",VLOOKUP(S1121,标准!G$39:H$69,2,TRUE),VLOOKUP(S1121,标准!G$3:H$28,2,TRUE)))</f>
        <v>40</v>
      </c>
      <c r="U1121" s="88">
        <v>6.9</v>
      </c>
      <c r="V1121" s="71">
        <f>IF(U1121=0,0,IF(A1121&lt;43,IF(F1121="女",IF(U1121="",0,VLOOKUP(U1121,标准!A$108:B$128,2,TRUE)),IF(U1121="",0,VLOOKUP(U1121,标准!A$74:B$94,2,TRUE))),IF(F1121="女",IF(U1121="",0,VLOOKUP(U1121,标准!A$39:B$59,2,TRUE)),IF(U1121="",0,VLOOKUP(U1121,标准!A$3:B$23,2,TRUE)))))</f>
        <v>90</v>
      </c>
      <c r="W1121" s="86">
        <f t="shared" si="17"/>
        <v>76.2</v>
      </c>
      <c r="X1121" s="87">
        <v>4.8</v>
      </c>
      <c r="Y1121" s="87">
        <v>4.8</v>
      </c>
      <c r="Z1121" s="91"/>
      <c r="AA1121" s="92"/>
    </row>
    <row r="1122" customHeight="1" spans="1:27">
      <c r="A1122" s="62">
        <v>40</v>
      </c>
      <c r="B1122" s="63">
        <v>1121</v>
      </c>
      <c r="C1122" s="154" t="s">
        <v>2301</v>
      </c>
      <c r="D1122" s="91" t="s">
        <v>2247</v>
      </c>
      <c r="E1122" s="91" t="s">
        <v>1978</v>
      </c>
      <c r="F1122" s="91" t="s">
        <v>30</v>
      </c>
      <c r="G1122" s="155" t="s">
        <v>2302</v>
      </c>
      <c r="H1122" s="68">
        <v>169.4</v>
      </c>
      <c r="I1122" s="68">
        <v>63.9</v>
      </c>
      <c r="J1122" s="71">
        <f>IF(F1122="女",IF(H1122=0,0,VLOOKUP(I1122/(H1122*H1122/10000),标准!M$108:N$112,2,TRUE)),IF(H1122=0,0,VLOOKUP(I1122/(H1122*H1122/10000),标准!M$74:N$78,2,TRUE)))</f>
        <v>100</v>
      </c>
      <c r="K1122" s="72">
        <v>5157</v>
      </c>
      <c r="L1122" s="71">
        <f>IF(A1122&lt;43,IF(F1122="女",VLOOKUP(K1122,标准!K$108:L$128,2,TRUE),VLOOKUP(K1122,标准!K$74:L$94,2,TRUE)),IF(F1122="女",VLOOKUP(K1122,标准!K$39:L$59,2,TRUE),VLOOKUP(K1122,标准!K$3:L$23,2,TRUE)))</f>
        <v>100</v>
      </c>
      <c r="M1122" s="68">
        <v>26.6</v>
      </c>
      <c r="N1122" s="71">
        <f>IF(M1122="",0,IF(A1122&lt;43,IF(F1122="女",VLOOKUP(M1122,标准!C$108:D$128,2,TRUE),VLOOKUP(M1122,标准!C$74:D$94,2,TRUE)),IF(F1122="女",VLOOKUP(M1122,标准!C$39:D$59,2,TRUE),VLOOKUP(M1122,标准!C$3:D$23,2,TRUE))))</f>
        <v>100</v>
      </c>
      <c r="O1122" s="76">
        <v>245</v>
      </c>
      <c r="P1122" s="71">
        <f>IF(A1122&lt;43,IF(F1122="女",VLOOKUP(O1122/100,标准!E$108:F$128,2,TRUE),VLOOKUP(O1122/100,标准!E$74:F$94,2,TRUE)),IF(F1122="女",VLOOKUP(O1122/100,标准!E$39:F$59,2,TRUE),VLOOKUP(O1122/100,标准!E$3:F$23,2,TRUE)))</f>
        <v>78</v>
      </c>
      <c r="Q1122" s="81">
        <v>4.48</v>
      </c>
      <c r="R1122" s="71">
        <f>IF(Q1122=0,0,IF(A1122&lt;43,IF(F1122="女",IF(Q1122="",0,VLOOKUP(Q1122,标准!I$108:J$138,2,TRUE)),IF(Q1122="",0,VLOOKUP(Q1122,标准!I$74:J$104,2,TRUE))),IF(F1122="女",IF(Q1122="",0,VLOOKUP(Q1122,标准!I$39:J$69,2,TRUE)),IF(Q1122="",0,VLOOKUP(Q1122,标准!I$3:J$33,2,TRUE)))))</f>
        <v>50</v>
      </c>
      <c r="S1122" s="76">
        <v>0</v>
      </c>
      <c r="T1122" s="71">
        <f>IF(A1122&lt;43,IF(F1122="女",VLOOKUP(S1122,标准!G$108:H$138,2,TRUE),VLOOKUP(S1122,标准!G$74:H$99,2,TRUE)),IF(F1122="女",VLOOKUP(S1122,标准!G$39:H$69,2,TRUE),VLOOKUP(S1122,标准!G$3:H$28,2,TRUE)))</f>
        <v>0</v>
      </c>
      <c r="U1122" s="88">
        <v>7.5</v>
      </c>
      <c r="V1122" s="71">
        <f>IF(U1122=0,0,IF(A1122&lt;43,IF(F1122="女",IF(U1122="",0,VLOOKUP(U1122,标准!A$108:B$128,2,TRUE)),IF(U1122="",0,VLOOKUP(U1122,标准!A$74:B$94,2,TRUE))),IF(F1122="女",IF(U1122="",0,VLOOKUP(U1122,标准!A$39:B$59,2,TRUE)),IF(U1122="",0,VLOOKUP(U1122,标准!A$3:B$23,2,TRUE)))))</f>
        <v>76</v>
      </c>
      <c r="W1122" s="86">
        <f t="shared" si="17"/>
        <v>73</v>
      </c>
      <c r="X1122" s="87">
        <v>4.3</v>
      </c>
      <c r="Y1122" s="87">
        <v>4.4</v>
      </c>
      <c r="Z1122" s="91"/>
      <c r="AA1122" s="92"/>
    </row>
    <row r="1123" customHeight="1" spans="1:27">
      <c r="A1123" s="62">
        <v>40</v>
      </c>
      <c r="B1123" s="63">
        <v>1122</v>
      </c>
      <c r="C1123" s="154" t="s">
        <v>2303</v>
      </c>
      <c r="D1123" s="91" t="s">
        <v>2247</v>
      </c>
      <c r="E1123" s="91" t="s">
        <v>1978</v>
      </c>
      <c r="F1123" s="91" t="s">
        <v>34</v>
      </c>
      <c r="G1123" s="155" t="s">
        <v>2304</v>
      </c>
      <c r="H1123" s="68">
        <v>160.8</v>
      </c>
      <c r="I1123" s="68">
        <v>52.4</v>
      </c>
      <c r="J1123" s="71">
        <f>IF(F1123="女",IF(H1123=0,0,VLOOKUP(I1123/(H1123*H1123/10000),标准!M$108:N$112,2,TRUE)),IF(H1123=0,0,VLOOKUP(I1123/(H1123*H1123/10000),标准!M$74:N$78,2,TRUE)))</f>
        <v>100</v>
      </c>
      <c r="K1123" s="72">
        <v>2578</v>
      </c>
      <c r="L1123" s="71">
        <f>IF(A1123&lt;43,IF(F1123="女",VLOOKUP(K1123,标准!K$108:L$128,2,TRUE),VLOOKUP(K1123,标准!K$74:L$94,2,TRUE)),IF(F1123="女",VLOOKUP(K1123,标准!K$39:L$59,2,TRUE),VLOOKUP(K1123,标准!K$3:L$23,2,TRUE)))</f>
        <v>70</v>
      </c>
      <c r="M1123" s="68">
        <v>22.3</v>
      </c>
      <c r="N1123" s="71">
        <f>IF(M1123="",0,IF(A1123&lt;43,IF(F1123="女",VLOOKUP(M1123,标准!C$108:D$128,2,TRUE),VLOOKUP(M1123,标准!C$74:D$94,2,TRUE)),IF(F1123="女",VLOOKUP(M1123,标准!C$39:D$59,2,TRUE),VLOOKUP(M1123,标准!C$3:D$23,2,TRUE))))</f>
        <v>90</v>
      </c>
      <c r="O1123" s="76">
        <v>172</v>
      </c>
      <c r="P1123" s="71">
        <f>IF(A1123&lt;43,IF(F1123="女",VLOOKUP(O1123/100,标准!E$108:F$128,2,TRUE),VLOOKUP(O1123/100,标准!E$74:F$94,2,TRUE)),IF(F1123="女",VLOOKUP(O1123/100,标准!E$39:F$59,2,TRUE),VLOOKUP(O1123/100,标准!E$3:F$23,2,TRUE)))</f>
        <v>74</v>
      </c>
      <c r="Q1123" s="81">
        <v>4.13</v>
      </c>
      <c r="R1123" s="71">
        <f>IF(Q1123=0,0,IF(A1123&lt;43,IF(F1123="女",IF(Q1123="",0,VLOOKUP(Q1123,标准!I$108:J$138,2,TRUE)),IF(Q1123="",0,VLOOKUP(Q1123,标准!I$74:J$104,2,TRUE))),IF(F1123="女",IF(Q1123="",0,VLOOKUP(Q1123,标准!I$39:J$69,2,TRUE)),IF(Q1123="",0,VLOOKUP(Q1123,标准!I$3:J$33,2,TRUE)))))</f>
        <v>68</v>
      </c>
      <c r="S1123" s="76">
        <v>35</v>
      </c>
      <c r="T1123" s="71">
        <f>IF(A1123&lt;43,IF(F1123="女",VLOOKUP(S1123,标准!G$108:H$138,2,TRUE),VLOOKUP(S1123,标准!G$74:H$99,2,TRUE)),IF(F1123="女",VLOOKUP(S1123,标准!G$39:H$69,2,TRUE),VLOOKUP(S1123,标准!G$3:H$28,2,TRUE)))</f>
        <v>68</v>
      </c>
      <c r="U1123" s="88">
        <v>9.2</v>
      </c>
      <c r="V1123" s="71">
        <f>IF(U1123=0,0,IF(A1123&lt;43,IF(F1123="女",IF(U1123="",0,VLOOKUP(U1123,标准!A$108:B$128,2,TRUE)),IF(U1123="",0,VLOOKUP(U1123,标准!A$74:B$94,2,TRUE))),IF(F1123="女",IF(U1123="",0,VLOOKUP(U1123,标准!A$39:B$59,2,TRUE)),IF(U1123="",0,VLOOKUP(U1123,标准!A$3:B$23,2,TRUE)))))</f>
        <v>70</v>
      </c>
      <c r="W1123" s="86">
        <f t="shared" si="17"/>
        <v>76.3</v>
      </c>
      <c r="X1123" s="87">
        <v>4.2</v>
      </c>
      <c r="Y1123" s="87">
        <v>4</v>
      </c>
      <c r="Z1123" s="91"/>
      <c r="AA1123" s="92"/>
    </row>
    <row r="1124" customHeight="1" spans="1:27">
      <c r="A1124" s="62">
        <v>40</v>
      </c>
      <c r="B1124" s="63">
        <v>1123</v>
      </c>
      <c r="C1124" s="154" t="s">
        <v>2305</v>
      </c>
      <c r="D1124" s="91" t="s">
        <v>2247</v>
      </c>
      <c r="E1124" s="91" t="s">
        <v>1978</v>
      </c>
      <c r="F1124" s="91" t="s">
        <v>30</v>
      </c>
      <c r="G1124" s="155" t="s">
        <v>2306</v>
      </c>
      <c r="H1124" s="68">
        <v>174.6</v>
      </c>
      <c r="I1124" s="68">
        <v>67.7</v>
      </c>
      <c r="J1124" s="71">
        <f>IF(F1124="女",IF(H1124=0,0,VLOOKUP(I1124/(H1124*H1124/10000),标准!M$108:N$112,2,TRUE)),IF(H1124=0,0,VLOOKUP(I1124/(H1124*H1124/10000),标准!M$74:N$78,2,TRUE)))</f>
        <v>100</v>
      </c>
      <c r="K1124" s="72">
        <v>4561</v>
      </c>
      <c r="L1124" s="71">
        <f>IF(A1124&lt;43,IF(F1124="女",VLOOKUP(K1124,标准!K$108:L$128,2,TRUE),VLOOKUP(K1124,标准!K$74:L$94,2,TRUE)),IF(F1124="女",VLOOKUP(K1124,标准!K$39:L$59,2,TRUE),VLOOKUP(K1124,标准!K$3:L$23,2,TRUE)))</f>
        <v>85</v>
      </c>
      <c r="M1124" s="68">
        <v>10.3</v>
      </c>
      <c r="N1124" s="71">
        <f>IF(M1124="",0,IF(A1124&lt;43,IF(F1124="女",VLOOKUP(M1124,标准!C$108:D$128,2,TRUE),VLOOKUP(M1124,标准!C$74:D$94,2,TRUE)),IF(F1124="女",VLOOKUP(M1124,标准!C$39:D$59,2,TRUE),VLOOKUP(M1124,标准!C$3:D$23,2,TRUE))))</f>
        <v>68</v>
      </c>
      <c r="O1124" s="76">
        <v>215</v>
      </c>
      <c r="P1124" s="71">
        <f>IF(A1124&lt;43,IF(F1124="女",VLOOKUP(O1124/100,标准!E$108:F$128,2,TRUE),VLOOKUP(O1124/100,标准!E$74:F$94,2,TRUE)),IF(F1124="女",VLOOKUP(O1124/100,标准!E$39:F$59,2,TRUE),VLOOKUP(O1124/100,标准!E$3:F$23,2,TRUE)))</f>
        <v>62</v>
      </c>
      <c r="Q1124" s="81">
        <v>4.31</v>
      </c>
      <c r="R1124" s="71">
        <f>IF(Q1124=0,0,IF(A1124&lt;43,IF(F1124="女",IF(Q1124="",0,VLOOKUP(Q1124,标准!I$108:J$138,2,TRUE)),IF(Q1124="",0,VLOOKUP(Q1124,标准!I$74:J$104,2,TRUE))),IF(F1124="女",IF(Q1124="",0,VLOOKUP(Q1124,标准!I$39:J$69,2,TRUE)),IF(Q1124="",0,VLOOKUP(Q1124,标准!I$3:J$33,2,TRUE)))))</f>
        <v>60</v>
      </c>
      <c r="S1124" s="76">
        <v>0</v>
      </c>
      <c r="T1124" s="71">
        <f>IF(A1124&lt;43,IF(F1124="女",VLOOKUP(S1124,标准!G$108:H$138,2,TRUE),VLOOKUP(S1124,标准!G$74:H$99,2,TRUE)),IF(F1124="女",VLOOKUP(S1124,标准!G$39:H$69,2,TRUE),VLOOKUP(S1124,标准!G$3:H$28,2,TRUE)))</f>
        <v>0</v>
      </c>
      <c r="U1124" s="88">
        <v>8.4</v>
      </c>
      <c r="V1124" s="71">
        <f>IF(U1124=0,0,IF(A1124&lt;43,IF(F1124="女",IF(U1124="",0,VLOOKUP(U1124,标准!A$108:B$128,2,TRUE)),IF(U1124="",0,VLOOKUP(U1124,标准!A$74:B$94,2,TRUE))),IF(F1124="女",IF(U1124="",0,VLOOKUP(U1124,标准!A$39:B$59,2,TRUE)),IF(U1124="",0,VLOOKUP(U1124,标准!A$3:B$23,2,TRUE)))))</f>
        <v>66</v>
      </c>
      <c r="W1124" s="86">
        <f t="shared" si="17"/>
        <v>65.95</v>
      </c>
      <c r="X1124" s="87">
        <v>4.1</v>
      </c>
      <c r="Y1124" s="87">
        <v>4</v>
      </c>
      <c r="Z1124" s="91"/>
      <c r="AA1124" s="92"/>
    </row>
    <row r="1125" customHeight="1" spans="1:27">
      <c r="A1125" s="62">
        <v>40</v>
      </c>
      <c r="B1125" s="63">
        <v>1124</v>
      </c>
      <c r="C1125" s="154" t="s">
        <v>2307</v>
      </c>
      <c r="D1125" s="91" t="s">
        <v>2247</v>
      </c>
      <c r="E1125" s="91" t="s">
        <v>1978</v>
      </c>
      <c r="F1125" s="91" t="s">
        <v>30</v>
      </c>
      <c r="G1125" s="155" t="s">
        <v>2308</v>
      </c>
      <c r="H1125" s="68">
        <v>165.8</v>
      </c>
      <c r="I1125" s="68">
        <v>52.1</v>
      </c>
      <c r="J1125" s="71">
        <f>IF(F1125="女",IF(H1125=0,0,VLOOKUP(I1125/(H1125*H1125/10000),标准!M$108:N$112,2,TRUE)),IF(H1125=0,0,VLOOKUP(I1125/(H1125*H1125/10000),标准!M$74:N$78,2,TRUE)))</f>
        <v>100</v>
      </c>
      <c r="K1125" s="72">
        <v>4400</v>
      </c>
      <c r="L1125" s="71">
        <f>IF(A1125&lt;43,IF(F1125="女",VLOOKUP(K1125,标准!K$108:L$128,2,TRUE),VLOOKUP(K1125,标准!K$74:L$94,2,TRUE)),IF(F1125="女",VLOOKUP(K1125,标准!K$39:L$59,2,TRUE),VLOOKUP(K1125,标准!K$3:L$23,2,TRUE)))</f>
        <v>80</v>
      </c>
      <c r="M1125" s="68">
        <v>8</v>
      </c>
      <c r="N1125" s="71">
        <f>IF(M1125="",0,IF(A1125&lt;43,IF(F1125="女",VLOOKUP(M1125,标准!C$108:D$128,2,TRUE),VLOOKUP(M1125,标准!C$74:D$94,2,TRUE)),IF(F1125="女",VLOOKUP(M1125,标准!C$39:D$59,2,TRUE),VLOOKUP(M1125,标准!C$3:D$23,2,TRUE))))</f>
        <v>66</v>
      </c>
      <c r="O1125" s="76">
        <v>215</v>
      </c>
      <c r="P1125" s="71">
        <f>IF(A1125&lt;43,IF(F1125="女",VLOOKUP(O1125/100,标准!E$108:F$128,2,TRUE),VLOOKUP(O1125/100,标准!E$74:F$94,2,TRUE)),IF(F1125="女",VLOOKUP(O1125/100,标准!E$39:F$59,2,TRUE),VLOOKUP(O1125/100,标准!E$3:F$23,2,TRUE)))</f>
        <v>62</v>
      </c>
      <c r="Q1125" s="81">
        <v>4.55</v>
      </c>
      <c r="R1125" s="71">
        <f>IF(Q1125=0,0,IF(A1125&lt;43,IF(F1125="女",IF(Q1125="",0,VLOOKUP(Q1125,标准!I$108:J$138,2,TRUE)),IF(Q1125="",0,VLOOKUP(Q1125,标准!I$74:J$104,2,TRUE))),IF(F1125="女",IF(Q1125="",0,VLOOKUP(Q1125,标准!I$39:J$69,2,TRUE)),IF(Q1125="",0,VLOOKUP(Q1125,标准!I$3:J$33,2,TRUE)))))</f>
        <v>40</v>
      </c>
      <c r="S1125" s="76">
        <v>0</v>
      </c>
      <c r="T1125" s="71">
        <f>IF(A1125&lt;43,IF(F1125="女",VLOOKUP(S1125,标准!G$108:H$138,2,TRUE),VLOOKUP(S1125,标准!G$74:H$99,2,TRUE)),IF(F1125="女",VLOOKUP(S1125,标准!G$39:H$69,2,TRUE),VLOOKUP(S1125,标准!G$3:H$28,2,TRUE)))</f>
        <v>0</v>
      </c>
      <c r="U1125" s="88">
        <v>7.5</v>
      </c>
      <c r="V1125" s="71">
        <f>IF(U1125=0,0,IF(A1125&lt;43,IF(F1125="女",IF(U1125="",0,VLOOKUP(U1125,标准!A$108:B$128,2,TRUE)),IF(U1125="",0,VLOOKUP(U1125,标准!A$74:B$94,2,TRUE))),IF(F1125="女",IF(U1125="",0,VLOOKUP(U1125,标准!A$39:B$59,2,TRUE)),IF(U1125="",0,VLOOKUP(U1125,标准!A$3:B$23,2,TRUE)))))</f>
        <v>76</v>
      </c>
      <c r="W1125" s="86">
        <f t="shared" si="17"/>
        <v>63</v>
      </c>
      <c r="X1125" s="87">
        <v>3.8</v>
      </c>
      <c r="Y1125" s="87">
        <v>3.7</v>
      </c>
      <c r="Z1125" s="91"/>
      <c r="AA1125" s="92"/>
    </row>
    <row r="1126" customHeight="1" spans="1:27">
      <c r="A1126" s="62">
        <v>40</v>
      </c>
      <c r="B1126" s="63">
        <v>1125</v>
      </c>
      <c r="C1126" s="154" t="s">
        <v>2309</v>
      </c>
      <c r="D1126" s="91" t="s">
        <v>2247</v>
      </c>
      <c r="E1126" s="91" t="s">
        <v>1978</v>
      </c>
      <c r="F1126" s="91" t="s">
        <v>30</v>
      </c>
      <c r="G1126" s="155" t="s">
        <v>2310</v>
      </c>
      <c r="H1126" s="68">
        <v>163</v>
      </c>
      <c r="I1126" s="68">
        <v>82.6</v>
      </c>
      <c r="J1126" s="71">
        <f>IF(F1126="女",IF(H1126=0,0,VLOOKUP(I1126/(H1126*H1126/10000),标准!M$108:N$112,2,TRUE)),IF(H1126=0,0,VLOOKUP(I1126/(H1126*H1126/10000),标准!M$74:N$78,2,TRUE)))</f>
        <v>60</v>
      </c>
      <c r="K1126" s="72">
        <v>3471</v>
      </c>
      <c r="L1126" s="71">
        <f>IF(A1126&lt;43,IF(F1126="女",VLOOKUP(K1126,标准!K$108:L$128,2,TRUE),VLOOKUP(K1126,标准!K$74:L$94,2,TRUE)),IF(F1126="女",VLOOKUP(K1126,标准!K$39:L$59,2,TRUE),VLOOKUP(K1126,标准!K$3:L$23,2,TRUE)))</f>
        <v>66</v>
      </c>
      <c r="M1126" s="68">
        <v>8.5</v>
      </c>
      <c r="N1126" s="71">
        <f>IF(M1126="",0,IF(A1126&lt;43,IF(F1126="女",VLOOKUP(M1126,标准!C$108:D$128,2,TRUE),VLOOKUP(M1126,标准!C$74:D$94,2,TRUE)),IF(F1126="女",VLOOKUP(M1126,标准!C$39:D$59,2,TRUE),VLOOKUP(M1126,标准!C$3:D$23,2,TRUE))))</f>
        <v>66</v>
      </c>
      <c r="O1126" s="76">
        <v>190</v>
      </c>
      <c r="P1126" s="71">
        <f>IF(A1126&lt;43,IF(F1126="女",VLOOKUP(O1126/100,标准!E$108:F$128,2,TRUE),VLOOKUP(O1126/100,标准!E$74:F$94,2,TRUE)),IF(F1126="女",VLOOKUP(O1126/100,标准!E$39:F$59,2,TRUE),VLOOKUP(O1126/100,标准!E$3:F$23,2,TRUE)))</f>
        <v>20</v>
      </c>
      <c r="Q1126" s="81">
        <v>5.22</v>
      </c>
      <c r="R1126" s="71">
        <f>IF(Q1126=0,0,IF(A1126&lt;43,IF(F1126="女",IF(Q1126="",0,VLOOKUP(Q1126,标准!I$108:J$138,2,TRUE)),IF(Q1126="",0,VLOOKUP(Q1126,标准!I$74:J$104,2,TRUE))),IF(F1126="女",IF(Q1126="",0,VLOOKUP(Q1126,标准!I$39:J$69,2,TRUE)),IF(Q1126="",0,VLOOKUP(Q1126,标准!I$3:J$33,2,TRUE)))))</f>
        <v>30</v>
      </c>
      <c r="S1126" s="76">
        <v>0</v>
      </c>
      <c r="T1126" s="71">
        <f>IF(A1126&lt;43,IF(F1126="女",VLOOKUP(S1126,标准!G$108:H$138,2,TRUE),VLOOKUP(S1126,标准!G$74:H$99,2,TRUE)),IF(F1126="女",VLOOKUP(S1126,标准!G$39:H$69,2,TRUE),VLOOKUP(S1126,标准!G$3:H$28,2,TRUE)))</f>
        <v>0</v>
      </c>
      <c r="U1126" s="88">
        <v>8.7</v>
      </c>
      <c r="V1126" s="71">
        <f>IF(U1126=0,0,IF(A1126&lt;43,IF(F1126="女",IF(U1126="",0,VLOOKUP(U1126,标准!A$108:B$128,2,TRUE)),IF(U1126="",0,VLOOKUP(U1126,标准!A$74:B$94,2,TRUE))),IF(F1126="女",IF(U1126="",0,VLOOKUP(U1126,标准!A$39:B$59,2,TRUE)),IF(U1126="",0,VLOOKUP(U1126,标准!A$3:B$23,2,TRUE)))))</f>
        <v>64</v>
      </c>
      <c r="W1126" s="86">
        <f t="shared" si="17"/>
        <v>46.3</v>
      </c>
      <c r="X1126" s="87">
        <v>4.3</v>
      </c>
      <c r="Y1126" s="87">
        <v>4.1</v>
      </c>
      <c r="Z1126" s="91"/>
      <c r="AA1126" s="92"/>
    </row>
    <row r="1127" customHeight="1" spans="1:27">
      <c r="A1127" s="62">
        <v>40</v>
      </c>
      <c r="B1127" s="63">
        <v>1126</v>
      </c>
      <c r="C1127" s="154" t="s">
        <v>2311</v>
      </c>
      <c r="D1127" s="91" t="s">
        <v>2247</v>
      </c>
      <c r="E1127" s="91" t="s">
        <v>1978</v>
      </c>
      <c r="F1127" s="91" t="s">
        <v>30</v>
      </c>
      <c r="G1127" s="155" t="s">
        <v>2312</v>
      </c>
      <c r="H1127" s="68">
        <v>168.6</v>
      </c>
      <c r="I1127" s="68">
        <v>60.4</v>
      </c>
      <c r="J1127" s="71">
        <f>IF(F1127="女",IF(H1127=0,0,VLOOKUP(I1127/(H1127*H1127/10000),标准!M$108:N$112,2,TRUE)),IF(H1127=0,0,VLOOKUP(I1127/(H1127*H1127/10000),标准!M$74:N$78,2,TRUE)))</f>
        <v>100</v>
      </c>
      <c r="K1127" s="72">
        <v>3537</v>
      </c>
      <c r="L1127" s="71">
        <f>IF(A1127&lt;43,IF(F1127="女",VLOOKUP(K1127,标准!K$108:L$128,2,TRUE),VLOOKUP(K1127,标准!K$74:L$94,2,TRUE)),IF(F1127="女",VLOOKUP(K1127,标准!K$39:L$59,2,TRUE),VLOOKUP(K1127,标准!K$3:L$23,2,TRUE)))</f>
        <v>66</v>
      </c>
      <c r="M1127" s="68">
        <v>13</v>
      </c>
      <c r="N1127" s="71">
        <f>IF(M1127="",0,IF(A1127&lt;43,IF(F1127="女",VLOOKUP(M1127,标准!C$108:D$128,2,TRUE),VLOOKUP(M1127,标准!C$74:D$94,2,TRUE)),IF(F1127="女",VLOOKUP(M1127,标准!C$39:D$59,2,TRUE),VLOOKUP(M1127,标准!C$3:D$23,2,TRUE))))</f>
        <v>72</v>
      </c>
      <c r="O1127" s="76">
        <v>200</v>
      </c>
      <c r="P1127" s="71">
        <f>IF(A1127&lt;43,IF(F1127="女",VLOOKUP(O1127/100,标准!E$108:F$128,2,TRUE),VLOOKUP(O1127/100,标准!E$74:F$94,2,TRUE)),IF(F1127="女",VLOOKUP(O1127/100,标准!E$39:F$59,2,TRUE),VLOOKUP(O1127/100,标准!E$3:F$23,2,TRUE)))</f>
        <v>40</v>
      </c>
      <c r="Q1127" s="81">
        <v>4.48</v>
      </c>
      <c r="R1127" s="71">
        <f>IF(Q1127=0,0,IF(A1127&lt;43,IF(F1127="女",IF(Q1127="",0,VLOOKUP(Q1127,标准!I$108:J$138,2,TRUE)),IF(Q1127="",0,VLOOKUP(Q1127,标准!I$74:J$104,2,TRUE))),IF(F1127="女",IF(Q1127="",0,VLOOKUP(Q1127,标准!I$39:J$69,2,TRUE)),IF(Q1127="",0,VLOOKUP(Q1127,标准!I$3:J$33,2,TRUE)))))</f>
        <v>50</v>
      </c>
      <c r="S1127" s="76">
        <v>2</v>
      </c>
      <c r="T1127" s="71">
        <f>IF(A1127&lt;43,IF(F1127="女",VLOOKUP(S1127,标准!G$108:H$138,2,TRUE),VLOOKUP(S1127,标准!G$74:H$99,2,TRUE)),IF(F1127="女",VLOOKUP(S1127,标准!G$39:H$69,2,TRUE),VLOOKUP(S1127,标准!G$3:H$28,2,TRUE)))</f>
        <v>0</v>
      </c>
      <c r="U1127" s="88">
        <v>8.4</v>
      </c>
      <c r="V1127" s="71">
        <f>IF(U1127=0,0,IF(A1127&lt;43,IF(F1127="女",IF(U1127="",0,VLOOKUP(U1127,标准!A$108:B$128,2,TRUE)),IF(U1127="",0,VLOOKUP(U1127,标准!A$74:B$94,2,TRUE))),IF(F1127="女",IF(U1127="",0,VLOOKUP(U1127,标准!A$39:B$59,2,TRUE)),IF(U1127="",0,VLOOKUP(U1127,标准!A$3:B$23,2,TRUE)))))</f>
        <v>66</v>
      </c>
      <c r="W1127" s="86">
        <f t="shared" si="17"/>
        <v>59.3</v>
      </c>
      <c r="X1127" s="87">
        <v>4.3</v>
      </c>
      <c r="Y1127" s="87">
        <v>4.1</v>
      </c>
      <c r="Z1127" s="91"/>
      <c r="AA1127" s="92"/>
    </row>
    <row r="1128" customHeight="1" spans="1:27">
      <c r="A1128" s="62">
        <v>40</v>
      </c>
      <c r="B1128" s="63">
        <v>1127</v>
      </c>
      <c r="C1128" s="154" t="s">
        <v>2313</v>
      </c>
      <c r="D1128" s="91" t="s">
        <v>2247</v>
      </c>
      <c r="E1128" s="91" t="s">
        <v>1978</v>
      </c>
      <c r="F1128" s="91" t="s">
        <v>30</v>
      </c>
      <c r="G1128" s="155" t="s">
        <v>2314</v>
      </c>
      <c r="H1128" s="68">
        <v>170.1</v>
      </c>
      <c r="I1128" s="68">
        <v>61.3</v>
      </c>
      <c r="J1128" s="71">
        <f>IF(F1128="女",IF(H1128=0,0,VLOOKUP(I1128/(H1128*H1128/10000),标准!M$108:N$112,2,TRUE)),IF(H1128=0,0,VLOOKUP(I1128/(H1128*H1128/10000),标准!M$74:N$78,2,TRUE)))</f>
        <v>100</v>
      </c>
      <c r="K1128" s="72">
        <v>4410</v>
      </c>
      <c r="L1128" s="71">
        <f>IF(A1128&lt;43,IF(F1128="女",VLOOKUP(K1128,标准!K$108:L$128,2,TRUE),VLOOKUP(K1128,标准!K$74:L$94,2,TRUE)),IF(F1128="女",VLOOKUP(K1128,标准!K$39:L$59,2,TRUE),VLOOKUP(K1128,标准!K$3:L$23,2,TRUE)))</f>
        <v>80</v>
      </c>
      <c r="M1128" s="68">
        <v>17.5</v>
      </c>
      <c r="N1128" s="71">
        <f>IF(M1128="",0,IF(A1128&lt;43,IF(F1128="女",VLOOKUP(M1128,标准!C$108:D$128,2,TRUE),VLOOKUP(M1128,标准!C$74:D$94,2,TRUE)),IF(F1128="女",VLOOKUP(M1128,标准!C$39:D$59,2,TRUE),VLOOKUP(M1128,标准!C$3:D$23,2,TRUE))))</f>
        <v>78</v>
      </c>
      <c r="O1128" s="76">
        <v>223</v>
      </c>
      <c r="P1128" s="71">
        <f>IF(A1128&lt;43,IF(F1128="女",VLOOKUP(O1128/100,标准!E$108:F$128,2,TRUE),VLOOKUP(O1128/100,标准!E$74:F$94,2,TRUE)),IF(F1128="女",VLOOKUP(O1128/100,标准!E$39:F$59,2,TRUE),VLOOKUP(O1128/100,标准!E$3:F$23,2,TRUE)))</f>
        <v>66</v>
      </c>
      <c r="Q1128" s="81">
        <v>4.3</v>
      </c>
      <c r="R1128" s="71">
        <f>IF(Q1128=0,0,IF(A1128&lt;43,IF(F1128="女",IF(Q1128="",0,VLOOKUP(Q1128,标准!I$108:J$138,2,TRUE)),IF(Q1128="",0,VLOOKUP(Q1128,标准!I$74:J$104,2,TRUE))),IF(F1128="女",IF(Q1128="",0,VLOOKUP(Q1128,标准!I$39:J$69,2,TRUE)),IF(Q1128="",0,VLOOKUP(Q1128,标准!I$3:J$33,2,TRUE)))))</f>
        <v>60</v>
      </c>
      <c r="S1128" s="76">
        <v>2</v>
      </c>
      <c r="T1128" s="71">
        <f>IF(A1128&lt;43,IF(F1128="女",VLOOKUP(S1128,标准!G$108:H$138,2,TRUE),VLOOKUP(S1128,标准!G$74:H$99,2,TRUE)),IF(F1128="女",VLOOKUP(S1128,标准!G$39:H$69,2,TRUE),VLOOKUP(S1128,标准!G$3:H$28,2,TRUE)))</f>
        <v>0</v>
      </c>
      <c r="U1128" s="88">
        <v>7.5</v>
      </c>
      <c r="V1128" s="71">
        <f>IF(U1128=0,0,IF(A1128&lt;43,IF(F1128="女",IF(U1128="",0,VLOOKUP(U1128,标准!A$108:B$128,2,TRUE)),IF(U1128="",0,VLOOKUP(U1128,标准!A$74:B$94,2,TRUE))),IF(F1128="女",IF(U1128="",0,VLOOKUP(U1128,标准!A$39:B$59,2,TRUE)),IF(U1128="",0,VLOOKUP(U1128,标准!A$3:B$23,2,TRUE)))))</f>
        <v>76</v>
      </c>
      <c r="W1128" s="86">
        <f t="shared" si="17"/>
        <v>68.6</v>
      </c>
      <c r="X1128" s="87">
        <v>3.9</v>
      </c>
      <c r="Y1128" s="87">
        <v>4.1</v>
      </c>
      <c r="Z1128" s="91"/>
      <c r="AA1128" s="92"/>
    </row>
    <row r="1129" customHeight="1" spans="1:27">
      <c r="A1129" s="62">
        <v>40</v>
      </c>
      <c r="B1129" s="63">
        <v>1128</v>
      </c>
      <c r="C1129" s="154" t="s">
        <v>2315</v>
      </c>
      <c r="D1129" s="91" t="s">
        <v>2247</v>
      </c>
      <c r="E1129" s="91" t="s">
        <v>1978</v>
      </c>
      <c r="F1129" s="91" t="s">
        <v>30</v>
      </c>
      <c r="G1129" s="155" t="s">
        <v>2316</v>
      </c>
      <c r="H1129" s="68">
        <v>165.9</v>
      </c>
      <c r="I1129" s="68">
        <v>59.6</v>
      </c>
      <c r="J1129" s="71">
        <f>IF(F1129="女",IF(H1129=0,0,VLOOKUP(I1129/(H1129*H1129/10000),标准!M$108:N$112,2,TRUE)),IF(H1129=0,0,VLOOKUP(I1129/(H1129*H1129/10000),标准!M$74:N$78,2,TRUE)))</f>
        <v>100</v>
      </c>
      <c r="K1129" s="72">
        <v>4171</v>
      </c>
      <c r="L1129" s="71">
        <f>IF(A1129&lt;43,IF(F1129="女",VLOOKUP(K1129,标准!K$108:L$128,2,TRUE),VLOOKUP(K1129,标准!K$74:L$94,2,TRUE)),IF(F1129="女",VLOOKUP(K1129,标准!K$39:L$59,2,TRUE),VLOOKUP(K1129,标准!K$3:L$23,2,TRUE)))</f>
        <v>76</v>
      </c>
      <c r="M1129" s="68">
        <v>25</v>
      </c>
      <c r="N1129" s="71">
        <f>IF(M1129="",0,IF(A1129&lt;43,IF(F1129="女",VLOOKUP(M1129,标准!C$108:D$128,2,TRUE),VLOOKUP(M1129,标准!C$74:D$94,2,TRUE)),IF(F1129="女",VLOOKUP(M1129,标准!C$39:D$59,2,TRUE),VLOOKUP(M1129,标准!C$3:D$23,2,TRUE))))</f>
        <v>100</v>
      </c>
      <c r="O1129" s="76">
        <v>235</v>
      </c>
      <c r="P1129" s="71">
        <f>IF(A1129&lt;43,IF(F1129="女",VLOOKUP(O1129/100,标准!E$108:F$128,2,TRUE),VLOOKUP(O1129/100,标准!E$74:F$94,2,TRUE)),IF(F1129="女",VLOOKUP(O1129/100,标准!E$39:F$59,2,TRUE),VLOOKUP(O1129/100,标准!E$3:F$23,2,TRUE)))</f>
        <v>72</v>
      </c>
      <c r="Q1129" s="81">
        <v>4.4</v>
      </c>
      <c r="R1129" s="71">
        <f>IF(Q1129=0,0,IF(A1129&lt;43,IF(F1129="女",IF(Q1129="",0,VLOOKUP(Q1129,标准!I$108:J$138,2,TRUE)),IF(Q1129="",0,VLOOKUP(Q1129,标准!I$74:J$104,2,TRUE))),IF(F1129="女",IF(Q1129="",0,VLOOKUP(Q1129,标准!I$39:J$69,2,TRUE)),IF(Q1129="",0,VLOOKUP(Q1129,标准!I$3:J$33,2,TRUE)))))</f>
        <v>50</v>
      </c>
      <c r="S1129" s="76">
        <v>5</v>
      </c>
      <c r="T1129" s="71">
        <f>IF(A1129&lt;43,IF(F1129="女",VLOOKUP(S1129,标准!G$108:H$138,2,TRUE),VLOOKUP(S1129,标准!G$74:H$99,2,TRUE)),IF(F1129="女",VLOOKUP(S1129,标准!G$39:H$69,2,TRUE),VLOOKUP(S1129,标准!G$3:H$28,2,TRUE)))</f>
        <v>10</v>
      </c>
      <c r="U1129" s="88">
        <v>7.7</v>
      </c>
      <c r="V1129" s="71">
        <f>IF(U1129=0,0,IF(A1129&lt;43,IF(F1129="女",IF(U1129="",0,VLOOKUP(U1129,标准!A$108:B$128,2,TRUE)),IF(U1129="",0,VLOOKUP(U1129,标准!A$74:B$94,2,TRUE))),IF(F1129="女",IF(U1129="",0,VLOOKUP(U1129,标准!A$39:B$59,2,TRUE)),IF(U1129="",0,VLOOKUP(U1129,标准!A$3:B$23,2,TRUE)))))</f>
        <v>74</v>
      </c>
      <c r="W1129" s="86">
        <f t="shared" si="17"/>
        <v>69.4</v>
      </c>
      <c r="X1129" s="87">
        <v>4.4</v>
      </c>
      <c r="Y1129" s="87">
        <v>4.2</v>
      </c>
      <c r="Z1129" s="91"/>
      <c r="AA1129" s="92"/>
    </row>
    <row r="1130" customHeight="1" spans="1:27">
      <c r="A1130" s="62">
        <v>40</v>
      </c>
      <c r="B1130" s="63">
        <v>1129</v>
      </c>
      <c r="C1130" s="154" t="s">
        <v>2317</v>
      </c>
      <c r="D1130" s="91" t="s">
        <v>2247</v>
      </c>
      <c r="E1130" s="91" t="s">
        <v>1978</v>
      </c>
      <c r="F1130" s="91" t="s">
        <v>30</v>
      </c>
      <c r="G1130" s="155" t="s">
        <v>2318</v>
      </c>
      <c r="H1130" s="68">
        <v>180</v>
      </c>
      <c r="I1130" s="68">
        <v>86.6</v>
      </c>
      <c r="J1130" s="71">
        <f>IF(F1130="女",IF(H1130=0,0,VLOOKUP(I1130/(H1130*H1130/10000),标准!M$108:N$112,2,TRUE)),IF(H1130=0,0,VLOOKUP(I1130/(H1130*H1130/10000),标准!M$74:N$78,2,TRUE)))</f>
        <v>80</v>
      </c>
      <c r="K1130" s="72">
        <v>5126</v>
      </c>
      <c r="L1130" s="71">
        <f>IF(A1130&lt;43,IF(F1130="女",VLOOKUP(K1130,标准!K$108:L$128,2,TRUE),VLOOKUP(K1130,标准!K$74:L$94,2,TRUE)),IF(F1130="女",VLOOKUP(K1130,标准!K$39:L$59,2,TRUE),VLOOKUP(K1130,标准!K$3:L$23,2,TRUE)))</f>
        <v>100</v>
      </c>
      <c r="M1130" s="68">
        <v>15.5</v>
      </c>
      <c r="N1130" s="71">
        <f>IF(M1130="",0,IF(A1130&lt;43,IF(F1130="女",VLOOKUP(M1130,标准!C$108:D$128,2,TRUE),VLOOKUP(M1130,标准!C$74:D$94,2,TRUE)),IF(F1130="女",VLOOKUP(M1130,标准!C$39:D$59,2,TRUE),VLOOKUP(M1130,标准!C$3:D$23,2,TRUE))))</f>
        <v>76</v>
      </c>
      <c r="O1130" s="76">
        <v>215</v>
      </c>
      <c r="P1130" s="71">
        <f>IF(A1130&lt;43,IF(F1130="女",VLOOKUP(O1130/100,标准!E$108:F$128,2,TRUE),VLOOKUP(O1130/100,标准!E$74:F$94,2,TRUE)),IF(F1130="女",VLOOKUP(O1130/100,标准!E$39:F$59,2,TRUE),VLOOKUP(O1130/100,标准!E$3:F$23,2,TRUE)))</f>
        <v>62</v>
      </c>
      <c r="Q1130" s="81">
        <v>4.47</v>
      </c>
      <c r="R1130" s="71">
        <f>IF(Q1130=0,0,IF(A1130&lt;43,IF(F1130="女",IF(Q1130="",0,VLOOKUP(Q1130,标准!I$108:J$138,2,TRUE)),IF(Q1130="",0,VLOOKUP(Q1130,标准!I$74:J$104,2,TRUE))),IF(F1130="女",IF(Q1130="",0,VLOOKUP(Q1130,标准!I$39:J$69,2,TRUE)),IF(Q1130="",0,VLOOKUP(Q1130,标准!I$3:J$33,2,TRUE)))))</f>
        <v>50</v>
      </c>
      <c r="S1130" s="76">
        <v>0</v>
      </c>
      <c r="T1130" s="71">
        <f>IF(A1130&lt;43,IF(F1130="女",VLOOKUP(S1130,标准!G$108:H$138,2,TRUE),VLOOKUP(S1130,标准!G$74:H$99,2,TRUE)),IF(F1130="女",VLOOKUP(S1130,标准!G$39:H$69,2,TRUE),VLOOKUP(S1130,标准!G$3:H$28,2,TRUE)))</f>
        <v>0</v>
      </c>
      <c r="U1130" s="88">
        <v>7.1</v>
      </c>
      <c r="V1130" s="71">
        <f>IF(U1130=0,0,IF(A1130&lt;43,IF(F1130="女",IF(U1130="",0,VLOOKUP(U1130,标准!A$108:B$128,2,TRUE)),IF(U1130="",0,VLOOKUP(U1130,标准!A$74:B$94,2,TRUE))),IF(F1130="女",IF(U1130="",0,VLOOKUP(U1130,标准!A$39:B$59,2,TRUE)),IF(U1130="",0,VLOOKUP(U1130,标准!A$3:B$23,2,TRUE)))))</f>
        <v>80</v>
      </c>
      <c r="W1130" s="86">
        <f t="shared" si="17"/>
        <v>66.8</v>
      </c>
      <c r="X1130" s="87">
        <v>4</v>
      </c>
      <c r="Y1130" s="87">
        <v>3.8</v>
      </c>
      <c r="Z1130" s="91"/>
      <c r="AA1130" s="92"/>
    </row>
    <row r="1131" customHeight="1" spans="1:27">
      <c r="A1131" s="62">
        <v>40</v>
      </c>
      <c r="B1131" s="63">
        <v>1130</v>
      </c>
      <c r="C1131" s="154" t="s">
        <v>2319</v>
      </c>
      <c r="D1131" s="91" t="s">
        <v>2247</v>
      </c>
      <c r="E1131" s="91" t="s">
        <v>1978</v>
      </c>
      <c r="F1131" s="91" t="s">
        <v>30</v>
      </c>
      <c r="G1131" s="155" t="s">
        <v>2320</v>
      </c>
      <c r="H1131" s="68">
        <v>173.9</v>
      </c>
      <c r="I1131" s="68">
        <v>65.6</v>
      </c>
      <c r="J1131" s="71">
        <f>IF(F1131="女",IF(H1131=0,0,VLOOKUP(I1131/(H1131*H1131/10000),标准!M$108:N$112,2,TRUE)),IF(H1131=0,0,VLOOKUP(I1131/(H1131*H1131/10000),标准!M$74:N$78,2,TRUE)))</f>
        <v>100</v>
      </c>
      <c r="K1131" s="72">
        <v>3703</v>
      </c>
      <c r="L1131" s="71">
        <f>IF(A1131&lt;43,IF(F1131="女",VLOOKUP(K1131,标准!K$108:L$128,2,TRUE),VLOOKUP(K1131,标准!K$74:L$94,2,TRUE)),IF(F1131="女",VLOOKUP(K1131,标准!K$39:L$59,2,TRUE),VLOOKUP(K1131,标准!K$3:L$23,2,TRUE)))</f>
        <v>70</v>
      </c>
      <c r="M1131" s="68">
        <v>8</v>
      </c>
      <c r="N1131" s="71">
        <f>IF(M1131="",0,IF(A1131&lt;43,IF(F1131="女",VLOOKUP(M1131,标准!C$108:D$128,2,TRUE),VLOOKUP(M1131,标准!C$74:D$94,2,TRUE)),IF(F1131="女",VLOOKUP(M1131,标准!C$39:D$59,2,TRUE),VLOOKUP(M1131,标准!C$3:D$23,2,TRUE))))</f>
        <v>66</v>
      </c>
      <c r="O1131" s="76">
        <v>240</v>
      </c>
      <c r="P1131" s="71">
        <f>IF(A1131&lt;43,IF(F1131="女",VLOOKUP(O1131/100,标准!E$108:F$128,2,TRUE),VLOOKUP(O1131/100,标准!E$74:F$94,2,TRUE)),IF(F1131="女",VLOOKUP(O1131/100,标准!E$39:F$59,2,TRUE),VLOOKUP(O1131/100,标准!E$3:F$23,2,TRUE)))</f>
        <v>76</v>
      </c>
      <c r="Q1131" s="81">
        <v>4.14</v>
      </c>
      <c r="R1131" s="71">
        <f>IF(Q1131=0,0,IF(A1131&lt;43,IF(F1131="女",IF(Q1131="",0,VLOOKUP(Q1131,标准!I$108:J$138,2,TRUE)),IF(Q1131="",0,VLOOKUP(Q1131,标准!I$74:J$104,2,TRUE))),IF(F1131="女",IF(Q1131="",0,VLOOKUP(Q1131,标准!I$39:J$69,2,TRUE)),IF(Q1131="",0,VLOOKUP(Q1131,标准!I$3:J$33,2,TRUE)))))</f>
        <v>66</v>
      </c>
      <c r="S1131" s="76">
        <v>6</v>
      </c>
      <c r="T1131" s="71">
        <f>IF(A1131&lt;43,IF(F1131="女",VLOOKUP(S1131,标准!G$108:H$138,2,TRUE),VLOOKUP(S1131,标准!G$74:H$99,2,TRUE)),IF(F1131="女",VLOOKUP(S1131,标准!G$39:H$69,2,TRUE),VLOOKUP(S1131,标准!G$3:H$28,2,TRUE)))</f>
        <v>20</v>
      </c>
      <c r="U1131" s="88">
        <v>7.1</v>
      </c>
      <c r="V1131" s="71">
        <f>IF(U1131=0,0,IF(A1131&lt;43,IF(F1131="女",IF(U1131="",0,VLOOKUP(U1131,标准!A$108:B$128,2,TRUE)),IF(U1131="",0,VLOOKUP(U1131,标准!A$74:B$94,2,TRUE))),IF(F1131="女",IF(U1131="",0,VLOOKUP(U1131,标准!A$39:B$59,2,TRUE)),IF(U1131="",0,VLOOKUP(U1131,标准!A$3:B$23,2,TRUE)))))</f>
        <v>80</v>
      </c>
      <c r="W1131" s="86">
        <f t="shared" si="17"/>
        <v>70.9</v>
      </c>
      <c r="X1131" s="87">
        <v>4.9</v>
      </c>
      <c r="Y1131" s="87">
        <v>4.9</v>
      </c>
      <c r="Z1131" s="91"/>
      <c r="AA1131" s="92"/>
    </row>
    <row r="1132" customHeight="1" spans="1:27">
      <c r="A1132" s="62">
        <v>40</v>
      </c>
      <c r="B1132" s="63">
        <v>1131</v>
      </c>
      <c r="C1132" s="154" t="s">
        <v>2321</v>
      </c>
      <c r="D1132" s="91" t="s">
        <v>2247</v>
      </c>
      <c r="E1132" s="91" t="s">
        <v>1978</v>
      </c>
      <c r="F1132" s="91" t="s">
        <v>34</v>
      </c>
      <c r="G1132" s="155" t="s">
        <v>2322</v>
      </c>
      <c r="H1132" s="68">
        <v>164.4</v>
      </c>
      <c r="I1132" s="68">
        <v>51</v>
      </c>
      <c r="J1132" s="71">
        <f>IF(F1132="女",IF(H1132=0,0,VLOOKUP(I1132/(H1132*H1132/10000),标准!M$108:N$112,2,TRUE)),IF(H1132=0,0,VLOOKUP(I1132/(H1132*H1132/10000),标准!M$74:N$78,2,TRUE)))</f>
        <v>100</v>
      </c>
      <c r="K1132" s="72">
        <v>2906</v>
      </c>
      <c r="L1132" s="71">
        <f>IF(A1132&lt;43,IF(F1132="女",VLOOKUP(K1132,标准!K$108:L$128,2,TRUE),VLOOKUP(K1132,标准!K$74:L$94,2,TRUE)),IF(F1132="女",VLOOKUP(K1132,标准!K$39:L$59,2,TRUE),VLOOKUP(K1132,标准!K$3:L$23,2,TRUE)))</f>
        <v>78</v>
      </c>
      <c r="M1132" s="68">
        <v>19.5</v>
      </c>
      <c r="N1132" s="71">
        <f>IF(M1132="",0,IF(A1132&lt;43,IF(F1132="女",VLOOKUP(M1132,标准!C$108:D$128,2,TRUE),VLOOKUP(M1132,标准!C$74:D$94,2,TRUE)),IF(F1132="女",VLOOKUP(M1132,标准!C$39:D$59,2,TRUE),VLOOKUP(M1132,标准!C$3:D$23,2,TRUE))))</f>
        <v>80</v>
      </c>
      <c r="O1132" s="76">
        <v>172</v>
      </c>
      <c r="P1132" s="71">
        <f>IF(A1132&lt;43,IF(F1132="女",VLOOKUP(O1132/100,标准!E$108:F$128,2,TRUE),VLOOKUP(O1132/100,标准!E$74:F$94,2,TRUE)),IF(F1132="女",VLOOKUP(O1132/100,标准!E$39:F$59,2,TRUE),VLOOKUP(O1132/100,标准!E$3:F$23,2,TRUE)))</f>
        <v>74</v>
      </c>
      <c r="Q1132" s="81">
        <v>4.09</v>
      </c>
      <c r="R1132" s="71">
        <f>IF(Q1132=0,0,IF(A1132&lt;43,IF(F1132="女",IF(Q1132="",0,VLOOKUP(Q1132,标准!I$108:J$138,2,TRUE)),IF(Q1132="",0,VLOOKUP(Q1132,标准!I$74:J$104,2,TRUE))),IF(F1132="女",IF(Q1132="",0,VLOOKUP(Q1132,标准!I$39:J$69,2,TRUE)),IF(Q1132="",0,VLOOKUP(Q1132,标准!I$3:J$33,2,TRUE)))))</f>
        <v>70</v>
      </c>
      <c r="S1132" s="76">
        <v>56</v>
      </c>
      <c r="T1132" s="71">
        <f>IF(A1132&lt;43,IF(F1132="女",VLOOKUP(S1132,标准!G$108:H$138,2,TRUE),VLOOKUP(S1132,标准!G$74:H$99,2,TRUE)),IF(F1132="女",VLOOKUP(S1132,标准!G$39:H$69,2,TRUE),VLOOKUP(S1132,标准!G$3:H$28,2,TRUE)))</f>
        <v>100</v>
      </c>
      <c r="U1132" s="88">
        <v>9.2</v>
      </c>
      <c r="V1132" s="71">
        <f>IF(U1132=0,0,IF(A1132&lt;43,IF(F1132="女",IF(U1132="",0,VLOOKUP(U1132,标准!A$108:B$128,2,TRUE)),IF(U1132="",0,VLOOKUP(U1132,标准!A$74:B$94,2,TRUE))),IF(F1132="女",IF(U1132="",0,VLOOKUP(U1132,标准!A$39:B$59,2,TRUE)),IF(U1132="",0,VLOOKUP(U1132,标准!A$3:B$23,2,TRUE)))))</f>
        <v>70</v>
      </c>
      <c r="W1132" s="86">
        <f t="shared" si="17"/>
        <v>80.1</v>
      </c>
      <c r="X1132" s="87">
        <v>3.7</v>
      </c>
      <c r="Y1132" s="87">
        <v>3.7</v>
      </c>
      <c r="Z1132" s="91"/>
      <c r="AA1132" s="92"/>
    </row>
    <row r="1133" customHeight="1" spans="1:27">
      <c r="A1133" s="62">
        <v>40</v>
      </c>
      <c r="B1133" s="63">
        <v>1132</v>
      </c>
      <c r="C1133" s="154" t="s">
        <v>2323</v>
      </c>
      <c r="D1133" s="91" t="s">
        <v>2247</v>
      </c>
      <c r="E1133" s="91" t="s">
        <v>1978</v>
      </c>
      <c r="F1133" s="91" t="s">
        <v>30</v>
      </c>
      <c r="G1133" s="155" t="s">
        <v>2324</v>
      </c>
      <c r="H1133" s="68">
        <v>162.4</v>
      </c>
      <c r="I1133" s="68">
        <v>64</v>
      </c>
      <c r="J1133" s="71">
        <f>IF(F1133="女",IF(H1133=0,0,VLOOKUP(I1133/(H1133*H1133/10000),标准!M$108:N$112,2,TRUE)),IF(H1133=0,0,VLOOKUP(I1133/(H1133*H1133/10000),标准!M$74:N$78,2,TRUE)))</f>
        <v>80</v>
      </c>
      <c r="K1133" s="72">
        <v>3675</v>
      </c>
      <c r="L1133" s="71">
        <f>IF(A1133&lt;43,IF(F1133="女",VLOOKUP(K1133,标准!K$108:L$128,2,TRUE),VLOOKUP(K1133,标准!K$74:L$94,2,TRUE)),IF(F1133="女",VLOOKUP(K1133,标准!K$39:L$59,2,TRUE),VLOOKUP(K1133,标准!K$3:L$23,2,TRUE)))</f>
        <v>68</v>
      </c>
      <c r="M1133" s="68">
        <v>38</v>
      </c>
      <c r="N1133" s="71">
        <f>IF(M1133="",0,IF(A1133&lt;43,IF(F1133="女",VLOOKUP(M1133,标准!C$108:D$128,2,TRUE),VLOOKUP(M1133,标准!C$74:D$94,2,TRUE)),IF(F1133="女",VLOOKUP(M1133,标准!C$39:D$59,2,TRUE),VLOOKUP(M1133,标准!C$3:D$23,2,TRUE))))</f>
        <v>100</v>
      </c>
      <c r="O1133" s="76">
        <v>235</v>
      </c>
      <c r="P1133" s="71">
        <f>IF(A1133&lt;43,IF(F1133="女",VLOOKUP(O1133/100,标准!E$108:F$128,2,TRUE),VLOOKUP(O1133/100,标准!E$74:F$94,2,TRUE)),IF(F1133="女",VLOOKUP(O1133/100,标准!E$39:F$59,2,TRUE),VLOOKUP(O1133/100,标准!E$3:F$23,2,TRUE)))</f>
        <v>72</v>
      </c>
      <c r="Q1133" s="81">
        <v>5.59</v>
      </c>
      <c r="R1133" s="71">
        <f>IF(Q1133=0,0,IF(A1133&lt;43,IF(F1133="女",IF(Q1133="",0,VLOOKUP(Q1133,标准!I$108:J$138,2,TRUE)),IF(Q1133="",0,VLOOKUP(Q1133,标准!I$74:J$104,2,TRUE))),IF(F1133="女",IF(Q1133="",0,VLOOKUP(Q1133,标准!I$39:J$69,2,TRUE)),IF(Q1133="",0,VLOOKUP(Q1133,标准!I$3:J$33,2,TRUE)))))</f>
        <v>10</v>
      </c>
      <c r="S1133" s="76">
        <v>5</v>
      </c>
      <c r="T1133" s="71">
        <f>IF(A1133&lt;43,IF(F1133="女",VLOOKUP(S1133,标准!G$108:H$138,2,TRUE),VLOOKUP(S1133,标准!G$74:H$99,2,TRUE)),IF(F1133="女",VLOOKUP(S1133,标准!G$39:H$69,2,TRUE),VLOOKUP(S1133,标准!G$3:H$28,2,TRUE)))</f>
        <v>10</v>
      </c>
      <c r="U1133" s="88">
        <v>6.8</v>
      </c>
      <c r="V1133" s="71">
        <f>IF(U1133=0,0,IF(A1133&lt;43,IF(F1133="女",IF(U1133="",0,VLOOKUP(U1133,标准!A$108:B$128,2,TRUE)),IF(U1133="",0,VLOOKUP(U1133,标准!A$74:B$94,2,TRUE))),IF(F1133="女",IF(U1133="",0,VLOOKUP(U1133,标准!A$39:B$59,2,TRUE)),IF(U1133="",0,VLOOKUP(U1133,标准!A$3:B$23,2,TRUE)))))</f>
        <v>95</v>
      </c>
      <c r="W1133" s="86">
        <f t="shared" si="17"/>
        <v>61.4</v>
      </c>
      <c r="X1133" s="87">
        <v>3.7</v>
      </c>
      <c r="Y1133" s="87">
        <v>3.7</v>
      </c>
      <c r="Z1133" s="91"/>
      <c r="AA1133" s="92"/>
    </row>
    <row r="1134" customHeight="1" spans="1:27">
      <c r="A1134" s="62">
        <v>40</v>
      </c>
      <c r="B1134" s="63">
        <v>1133</v>
      </c>
      <c r="C1134" s="154" t="s">
        <v>2325</v>
      </c>
      <c r="D1134" s="91" t="s">
        <v>2247</v>
      </c>
      <c r="E1134" s="91" t="s">
        <v>1978</v>
      </c>
      <c r="F1134" s="91" t="s">
        <v>30</v>
      </c>
      <c r="G1134" s="155" t="s">
        <v>2326</v>
      </c>
      <c r="H1134" s="68">
        <v>168</v>
      </c>
      <c r="I1134" s="68">
        <v>78.9</v>
      </c>
      <c r="J1134" s="71">
        <f>IF(F1134="女",IF(H1134=0,0,VLOOKUP(I1134/(H1134*H1134/10000),标准!M$108:N$112,2,TRUE)),IF(H1134=0,0,VLOOKUP(I1134/(H1134*H1134/10000),标准!M$74:N$78,2,TRUE)))</f>
        <v>60</v>
      </c>
      <c r="K1134" s="72">
        <v>4167</v>
      </c>
      <c r="L1134" s="71">
        <f>IF(A1134&lt;43,IF(F1134="女",VLOOKUP(K1134,标准!K$108:L$128,2,TRUE),VLOOKUP(K1134,标准!K$74:L$94,2,TRUE)),IF(F1134="女",VLOOKUP(K1134,标准!K$39:L$59,2,TRUE),VLOOKUP(K1134,标准!K$3:L$23,2,TRUE)))</f>
        <v>76</v>
      </c>
      <c r="M1134" s="68">
        <v>7</v>
      </c>
      <c r="N1134" s="71">
        <f>IF(M1134="",0,IF(A1134&lt;43,IF(F1134="女",VLOOKUP(M1134,标准!C$108:D$128,2,TRUE),VLOOKUP(M1134,标准!C$74:D$94,2,TRUE)),IF(F1134="女",VLOOKUP(M1134,标准!C$39:D$59,2,TRUE),VLOOKUP(M1134,标准!C$3:D$23,2,TRUE))))</f>
        <v>64</v>
      </c>
      <c r="O1134" s="76">
        <v>230</v>
      </c>
      <c r="P1134" s="71">
        <f>IF(A1134&lt;43,IF(F1134="女",VLOOKUP(O1134/100,标准!E$108:F$128,2,TRUE),VLOOKUP(O1134/100,标准!E$74:F$94,2,TRUE)),IF(F1134="女",VLOOKUP(O1134/100,标准!E$39:F$59,2,TRUE),VLOOKUP(O1134/100,标准!E$3:F$23,2,TRUE)))</f>
        <v>70</v>
      </c>
      <c r="Q1134" s="81">
        <v>5.13</v>
      </c>
      <c r="R1134" s="71">
        <f>IF(Q1134=0,0,IF(A1134&lt;43,IF(F1134="女",IF(Q1134="",0,VLOOKUP(Q1134,标准!I$108:J$138,2,TRUE)),IF(Q1134="",0,VLOOKUP(Q1134,标准!I$74:J$104,2,TRUE))),IF(F1134="女",IF(Q1134="",0,VLOOKUP(Q1134,标准!I$39:J$69,2,TRUE)),IF(Q1134="",0,VLOOKUP(Q1134,标准!I$3:J$33,2,TRUE)))))</f>
        <v>30</v>
      </c>
      <c r="S1134" s="76">
        <v>0</v>
      </c>
      <c r="T1134" s="71">
        <f>IF(A1134&lt;43,IF(F1134="女",VLOOKUP(S1134,标准!G$108:H$138,2,TRUE),VLOOKUP(S1134,标准!G$74:H$99,2,TRUE)),IF(F1134="女",VLOOKUP(S1134,标准!G$39:H$69,2,TRUE),VLOOKUP(S1134,标准!G$3:H$28,2,TRUE)))</f>
        <v>0</v>
      </c>
      <c r="U1134" s="88">
        <v>7.1</v>
      </c>
      <c r="V1134" s="71">
        <f>IF(U1134=0,0,IF(A1134&lt;43,IF(F1134="女",IF(U1134="",0,VLOOKUP(U1134,标准!A$108:B$128,2,TRUE)),IF(U1134="",0,VLOOKUP(U1134,标准!A$74:B$94,2,TRUE))),IF(F1134="女",IF(U1134="",0,VLOOKUP(U1134,标准!A$39:B$59,2,TRUE)),IF(U1134="",0,VLOOKUP(U1134,标准!A$3:B$23,2,TRUE)))))</f>
        <v>80</v>
      </c>
      <c r="W1134" s="86">
        <f t="shared" si="17"/>
        <v>55.8</v>
      </c>
      <c r="X1134" s="87">
        <v>3.7</v>
      </c>
      <c r="Y1134" s="87">
        <v>3.7</v>
      </c>
      <c r="Z1134" s="91"/>
      <c r="AA1134" s="92"/>
    </row>
    <row r="1135" customHeight="1" spans="1:27">
      <c r="A1135" s="62">
        <v>40</v>
      </c>
      <c r="B1135" s="63">
        <v>1134</v>
      </c>
      <c r="C1135" s="154" t="s">
        <v>2327</v>
      </c>
      <c r="D1135" s="91" t="s">
        <v>2247</v>
      </c>
      <c r="E1135" s="91" t="s">
        <v>1978</v>
      </c>
      <c r="F1135" s="91" t="s">
        <v>30</v>
      </c>
      <c r="G1135" s="155" t="s">
        <v>2328</v>
      </c>
      <c r="H1135" s="68">
        <v>180.2</v>
      </c>
      <c r="I1135" s="68">
        <v>107</v>
      </c>
      <c r="J1135" s="71">
        <f>IF(F1135="女",IF(H1135=0,0,VLOOKUP(I1135/(H1135*H1135/10000),标准!M$108:N$112,2,TRUE)),IF(H1135=0,0,VLOOKUP(I1135/(H1135*H1135/10000),标准!M$74:N$78,2,TRUE)))</f>
        <v>60</v>
      </c>
      <c r="K1135" s="72">
        <v>4385</v>
      </c>
      <c r="L1135" s="71">
        <f>IF(A1135&lt;43,IF(F1135="女",VLOOKUP(K1135,标准!K$108:L$128,2,TRUE),VLOOKUP(K1135,标准!K$74:L$94,2,TRUE)),IF(F1135="女",VLOOKUP(K1135,标准!K$39:L$59,2,TRUE),VLOOKUP(K1135,标准!K$3:L$23,2,TRUE)))</f>
        <v>80</v>
      </c>
      <c r="M1135" s="68">
        <v>18</v>
      </c>
      <c r="N1135" s="71">
        <f>IF(M1135="",0,IF(A1135&lt;43,IF(F1135="女",VLOOKUP(M1135,标准!C$108:D$128,2,TRUE),VLOOKUP(M1135,标准!C$74:D$94,2,TRUE)),IF(F1135="女",VLOOKUP(M1135,标准!C$39:D$59,2,TRUE),VLOOKUP(M1135,标准!C$3:D$23,2,TRUE))))</f>
        <v>80</v>
      </c>
      <c r="O1135" s="76">
        <v>240</v>
      </c>
      <c r="P1135" s="71">
        <f>IF(A1135&lt;43,IF(F1135="女",VLOOKUP(O1135/100,标准!E$108:F$128,2,TRUE),VLOOKUP(O1135/100,标准!E$74:F$94,2,TRUE)),IF(F1135="女",VLOOKUP(O1135/100,标准!E$39:F$59,2,TRUE),VLOOKUP(O1135/100,标准!E$3:F$23,2,TRUE)))</f>
        <v>76</v>
      </c>
      <c r="Q1135" s="81">
        <v>4.3</v>
      </c>
      <c r="R1135" s="71">
        <f>IF(Q1135=0,0,IF(A1135&lt;43,IF(F1135="女",IF(Q1135="",0,VLOOKUP(Q1135,标准!I$108:J$138,2,TRUE)),IF(Q1135="",0,VLOOKUP(Q1135,标准!I$74:J$104,2,TRUE))),IF(F1135="女",IF(Q1135="",0,VLOOKUP(Q1135,标准!I$39:J$69,2,TRUE)),IF(Q1135="",0,VLOOKUP(Q1135,标准!I$3:J$33,2,TRUE)))))</f>
        <v>60</v>
      </c>
      <c r="S1135" s="76">
        <v>9</v>
      </c>
      <c r="T1135" s="71">
        <f>IF(A1135&lt;43,IF(F1135="女",VLOOKUP(S1135,标准!G$108:H$138,2,TRUE),VLOOKUP(S1135,标准!G$74:H$99,2,TRUE)),IF(F1135="女",VLOOKUP(S1135,标准!G$39:H$69,2,TRUE),VLOOKUP(S1135,标准!G$3:H$28,2,TRUE)))</f>
        <v>50</v>
      </c>
      <c r="U1135" s="88">
        <v>7</v>
      </c>
      <c r="V1135" s="71">
        <f>IF(U1135=0,0,IF(A1135&lt;43,IF(F1135="女",IF(U1135="",0,VLOOKUP(U1135,标准!A$108:B$128,2,TRUE)),IF(U1135="",0,VLOOKUP(U1135,标准!A$74:B$94,2,TRUE))),IF(F1135="女",IF(U1135="",0,VLOOKUP(U1135,标准!A$39:B$59,2,TRUE)),IF(U1135="",0,VLOOKUP(U1135,标准!A$3:B$23,2,TRUE)))))</f>
        <v>85</v>
      </c>
      <c r="W1135" s="86">
        <f t="shared" si="17"/>
        <v>70.6</v>
      </c>
      <c r="X1135" s="87">
        <v>4.5</v>
      </c>
      <c r="Y1135" s="87">
        <v>4.5</v>
      </c>
      <c r="Z1135" s="91"/>
      <c r="AA1135" s="92"/>
    </row>
    <row r="1136" customHeight="1" spans="1:27">
      <c r="A1136" s="62">
        <v>40</v>
      </c>
      <c r="B1136" s="63">
        <v>1135</v>
      </c>
      <c r="C1136" s="154" t="s">
        <v>2329</v>
      </c>
      <c r="D1136" s="91" t="s">
        <v>2247</v>
      </c>
      <c r="E1136" s="91" t="s">
        <v>1978</v>
      </c>
      <c r="F1136" s="91" t="s">
        <v>30</v>
      </c>
      <c r="G1136" s="155" t="s">
        <v>2330</v>
      </c>
      <c r="H1136" s="68">
        <v>169.1</v>
      </c>
      <c r="I1136" s="68">
        <v>70.3</v>
      </c>
      <c r="J1136" s="71">
        <f>IF(F1136="女",IF(H1136=0,0,VLOOKUP(I1136/(H1136*H1136/10000),标准!M$108:N$112,2,TRUE)),IF(H1136=0,0,VLOOKUP(I1136/(H1136*H1136/10000),标准!M$74:N$78,2,TRUE)))</f>
        <v>80</v>
      </c>
      <c r="K1136" s="72">
        <v>4113</v>
      </c>
      <c r="L1136" s="71">
        <f>IF(A1136&lt;43,IF(F1136="女",VLOOKUP(K1136,标准!K$108:L$128,2,TRUE),VLOOKUP(K1136,标准!K$74:L$94,2,TRUE)),IF(F1136="女",VLOOKUP(K1136,标准!K$39:L$59,2,TRUE),VLOOKUP(K1136,标准!K$3:L$23,2,TRUE)))</f>
        <v>76</v>
      </c>
      <c r="M1136" s="68">
        <v>20</v>
      </c>
      <c r="N1136" s="71">
        <f>IF(M1136="",0,IF(A1136&lt;43,IF(F1136="女",VLOOKUP(M1136,标准!C$108:D$128,2,TRUE),VLOOKUP(M1136,标准!C$74:D$94,2,TRUE)),IF(F1136="女",VLOOKUP(M1136,标准!C$39:D$59,2,TRUE),VLOOKUP(M1136,标准!C$3:D$23,2,TRUE))))</f>
        <v>85</v>
      </c>
      <c r="O1136" s="76">
        <v>215</v>
      </c>
      <c r="P1136" s="71">
        <f>IF(A1136&lt;43,IF(F1136="女",VLOOKUP(O1136/100,标准!E$108:F$128,2,TRUE),VLOOKUP(O1136/100,标准!E$74:F$94,2,TRUE)),IF(F1136="女",VLOOKUP(O1136/100,标准!E$39:F$59,2,TRUE),VLOOKUP(O1136/100,标准!E$3:F$23,2,TRUE)))</f>
        <v>62</v>
      </c>
      <c r="Q1136" s="81">
        <v>4.18</v>
      </c>
      <c r="R1136" s="71">
        <f>IF(Q1136=0,0,IF(A1136&lt;43,IF(F1136="女",IF(Q1136="",0,VLOOKUP(Q1136,标准!I$108:J$138,2,TRUE)),IF(Q1136="",0,VLOOKUP(Q1136,标准!I$74:J$104,2,TRUE))),IF(F1136="女",IF(Q1136="",0,VLOOKUP(Q1136,标准!I$39:J$69,2,TRUE)),IF(Q1136="",0,VLOOKUP(Q1136,标准!I$3:J$33,2,TRUE)))))</f>
        <v>64</v>
      </c>
      <c r="S1136" s="76">
        <v>4</v>
      </c>
      <c r="T1136" s="71">
        <f>IF(A1136&lt;43,IF(F1136="女",VLOOKUP(S1136,标准!G$108:H$138,2,TRUE),VLOOKUP(S1136,标准!G$74:H$99,2,TRUE)),IF(F1136="女",VLOOKUP(S1136,标准!G$39:H$69,2,TRUE),VLOOKUP(S1136,标准!G$3:H$28,2,TRUE)))</f>
        <v>0</v>
      </c>
      <c r="U1136" s="88">
        <v>7.6</v>
      </c>
      <c r="V1136" s="71">
        <f>IF(U1136=0,0,IF(A1136&lt;43,IF(F1136="女",IF(U1136="",0,VLOOKUP(U1136,标准!A$108:B$128,2,TRUE)),IF(U1136="",0,VLOOKUP(U1136,标准!A$74:B$94,2,TRUE))),IF(F1136="女",IF(U1136="",0,VLOOKUP(U1136,标准!A$39:B$59,2,TRUE)),IF(U1136="",0,VLOOKUP(U1136,标准!A$3:B$23,2,TRUE)))))</f>
        <v>74</v>
      </c>
      <c r="W1136" s="86">
        <f t="shared" si="17"/>
        <v>65.7</v>
      </c>
      <c r="X1136" s="87">
        <v>4.1</v>
      </c>
      <c r="Y1136" s="87">
        <v>4.2</v>
      </c>
      <c r="Z1136" s="91"/>
      <c r="AA1136" s="92"/>
    </row>
    <row r="1137" customHeight="1" spans="1:27">
      <c r="A1137" s="62">
        <v>40</v>
      </c>
      <c r="B1137" s="63">
        <v>1136</v>
      </c>
      <c r="C1137" s="154" t="s">
        <v>2331</v>
      </c>
      <c r="D1137" s="91" t="s">
        <v>2247</v>
      </c>
      <c r="E1137" s="91" t="s">
        <v>1978</v>
      </c>
      <c r="F1137" s="91" t="s">
        <v>34</v>
      </c>
      <c r="G1137" s="155" t="s">
        <v>2332</v>
      </c>
      <c r="H1137" s="68">
        <v>170.4</v>
      </c>
      <c r="I1137" s="68">
        <v>56</v>
      </c>
      <c r="J1137" s="71">
        <f>IF(F1137="女",IF(H1137=0,0,VLOOKUP(I1137/(H1137*H1137/10000),标准!M$108:N$112,2,TRUE)),IF(H1137=0,0,VLOOKUP(I1137/(H1137*H1137/10000),标准!M$74:N$78,2,TRUE)))</f>
        <v>100</v>
      </c>
      <c r="K1137" s="72">
        <v>2986</v>
      </c>
      <c r="L1137" s="71">
        <f>IF(A1137&lt;43,IF(F1137="女",VLOOKUP(K1137,标准!K$108:L$128,2,TRUE),VLOOKUP(K1137,标准!K$74:L$94,2,TRUE)),IF(F1137="女",VLOOKUP(K1137,标准!K$39:L$59,2,TRUE),VLOOKUP(K1137,标准!K$3:L$23,2,TRUE)))</f>
        <v>78</v>
      </c>
      <c r="M1137" s="68">
        <v>24</v>
      </c>
      <c r="N1137" s="71">
        <f>IF(M1137="",0,IF(A1137&lt;43,IF(F1137="女",VLOOKUP(M1137,标准!C$108:D$128,2,TRUE),VLOOKUP(M1137,标准!C$74:D$94,2,TRUE)),IF(F1137="女",VLOOKUP(M1137,标准!C$39:D$59,2,TRUE),VLOOKUP(M1137,标准!C$3:D$23,2,TRUE))))</f>
        <v>95</v>
      </c>
      <c r="O1137" s="76">
        <v>175</v>
      </c>
      <c r="P1137" s="71">
        <f>IF(A1137&lt;43,IF(F1137="女",VLOOKUP(O1137/100,标准!E$108:F$128,2,TRUE),VLOOKUP(O1137/100,标准!E$74:F$94,2,TRUE)),IF(F1137="女",VLOOKUP(O1137/100,标准!E$39:F$59,2,TRUE),VLOOKUP(O1137/100,标准!E$3:F$23,2,TRUE)))</f>
        <v>76</v>
      </c>
      <c r="Q1137" s="81">
        <v>4.51</v>
      </c>
      <c r="R1137" s="71">
        <f>IF(Q1137=0,0,IF(A1137&lt;43,IF(F1137="女",IF(Q1137="",0,VLOOKUP(Q1137,标准!I$108:J$138,2,TRUE)),IF(Q1137="",0,VLOOKUP(Q1137,标准!I$74:J$104,2,TRUE))),IF(F1137="女",IF(Q1137="",0,VLOOKUP(Q1137,标准!I$39:J$69,2,TRUE)),IF(Q1137="",0,VLOOKUP(Q1137,标准!I$3:J$33,2,TRUE)))))</f>
        <v>40</v>
      </c>
      <c r="S1137" s="76">
        <v>33</v>
      </c>
      <c r="T1137" s="71">
        <f>IF(A1137&lt;43,IF(F1137="女",VLOOKUP(S1137,标准!G$108:H$138,2,TRUE),VLOOKUP(S1137,标准!G$74:H$99,2,TRUE)),IF(F1137="女",VLOOKUP(S1137,标准!G$39:H$69,2,TRUE),VLOOKUP(S1137,标准!G$3:H$28,2,TRUE)))</f>
        <v>66</v>
      </c>
      <c r="U1137" s="88">
        <v>8.9</v>
      </c>
      <c r="V1137" s="71">
        <f>IF(U1137=0,0,IF(A1137&lt;43,IF(F1137="女",IF(U1137="",0,VLOOKUP(U1137,标准!A$108:B$128,2,TRUE)),IF(U1137="",0,VLOOKUP(U1137,标准!A$74:B$94,2,TRUE))),IF(F1137="女",IF(U1137="",0,VLOOKUP(U1137,标准!A$39:B$59,2,TRUE)),IF(U1137="",0,VLOOKUP(U1137,标准!A$3:B$23,2,TRUE)))))</f>
        <v>74</v>
      </c>
      <c r="W1137" s="86">
        <f t="shared" si="17"/>
        <v>73.2</v>
      </c>
      <c r="X1137" s="87">
        <v>4.7</v>
      </c>
      <c r="Y1137" s="87">
        <v>4.7</v>
      </c>
      <c r="Z1137" s="91"/>
      <c r="AA1137" s="92"/>
    </row>
    <row r="1138" customHeight="1" spans="1:27">
      <c r="A1138" s="62">
        <v>40</v>
      </c>
      <c r="B1138" s="63">
        <v>1137</v>
      </c>
      <c r="C1138" s="154" t="s">
        <v>2333</v>
      </c>
      <c r="D1138" s="91" t="s">
        <v>2247</v>
      </c>
      <c r="E1138" s="91" t="s">
        <v>1978</v>
      </c>
      <c r="F1138" s="91" t="s">
        <v>30</v>
      </c>
      <c r="G1138" s="155" t="s">
        <v>2334</v>
      </c>
      <c r="H1138" s="68">
        <v>176.5</v>
      </c>
      <c r="I1138" s="68">
        <v>93.6</v>
      </c>
      <c r="J1138" s="71">
        <f>IF(F1138="女",IF(H1138=0,0,VLOOKUP(I1138/(H1138*H1138/10000),标准!M$108:N$112,2,TRUE)),IF(H1138=0,0,VLOOKUP(I1138/(H1138*H1138/10000),标准!M$74:N$78,2,TRUE)))</f>
        <v>60</v>
      </c>
      <c r="K1138" s="72">
        <v>4371</v>
      </c>
      <c r="L1138" s="71">
        <f>IF(A1138&lt;43,IF(F1138="女",VLOOKUP(K1138,标准!K$108:L$128,2,TRUE),VLOOKUP(K1138,标准!K$74:L$94,2,TRUE)),IF(F1138="女",VLOOKUP(K1138,标准!K$39:L$59,2,TRUE),VLOOKUP(K1138,标准!K$3:L$23,2,TRUE)))</f>
        <v>80</v>
      </c>
      <c r="M1138" s="68">
        <v>9</v>
      </c>
      <c r="N1138" s="71">
        <f>IF(M1138="",0,IF(A1138&lt;43,IF(F1138="女",VLOOKUP(M1138,标准!C$108:D$128,2,TRUE),VLOOKUP(M1138,标准!C$74:D$94,2,TRUE)),IF(F1138="女",VLOOKUP(M1138,标准!C$39:D$59,2,TRUE),VLOOKUP(M1138,标准!C$3:D$23,2,TRUE))))</f>
        <v>66</v>
      </c>
      <c r="O1138" s="76">
        <v>210</v>
      </c>
      <c r="P1138" s="71">
        <f>IF(A1138&lt;43,IF(F1138="女",VLOOKUP(O1138/100,标准!E$108:F$128,2,TRUE),VLOOKUP(O1138/100,标准!E$74:F$94,2,TRUE)),IF(F1138="女",VLOOKUP(O1138/100,标准!E$39:F$59,2,TRUE),VLOOKUP(O1138/100,标准!E$3:F$23,2,TRUE)))</f>
        <v>60</v>
      </c>
      <c r="Q1138" s="81"/>
      <c r="R1138" s="71">
        <f>IF(Q1138=0,0,IF(A1138&lt;43,IF(F1138="女",IF(Q1138="",0,VLOOKUP(Q1138,标准!I$108:J$138,2,TRUE)),IF(Q1138="",0,VLOOKUP(Q1138,标准!I$74:J$104,2,TRUE))),IF(F1138="女",IF(Q1138="",0,VLOOKUP(Q1138,标准!I$39:J$69,2,TRUE)),IF(Q1138="",0,VLOOKUP(Q1138,标准!I$3:J$33,2,TRUE)))))</f>
        <v>0</v>
      </c>
      <c r="S1138" s="76">
        <v>3</v>
      </c>
      <c r="T1138" s="71">
        <f>IF(A1138&lt;43,IF(F1138="女",VLOOKUP(S1138,标准!G$108:H$138,2,TRUE),VLOOKUP(S1138,标准!G$74:H$99,2,TRUE)),IF(F1138="女",VLOOKUP(S1138,标准!G$39:H$69,2,TRUE),VLOOKUP(S1138,标准!G$3:H$28,2,TRUE)))</f>
        <v>0</v>
      </c>
      <c r="U1138" s="88">
        <v>7.2</v>
      </c>
      <c r="V1138" s="71">
        <f>IF(U1138=0,0,IF(A1138&lt;43,IF(F1138="女",IF(U1138="",0,VLOOKUP(U1138,标准!A$108:B$128,2,TRUE)),IF(U1138="",0,VLOOKUP(U1138,标准!A$74:B$94,2,TRUE))),IF(F1138="女",IF(U1138="",0,VLOOKUP(U1138,标准!A$39:B$59,2,TRUE)),IF(U1138="",0,VLOOKUP(U1138,标准!A$3:B$23,2,TRUE)))))</f>
        <v>78</v>
      </c>
      <c r="W1138" s="86">
        <f t="shared" si="17"/>
        <v>49.2</v>
      </c>
      <c r="X1138" s="87">
        <v>3.7</v>
      </c>
      <c r="Y1138" s="87">
        <v>3.9</v>
      </c>
      <c r="Z1138" s="91"/>
      <c r="AA1138" s="92"/>
    </row>
    <row r="1139" customHeight="1" spans="1:27">
      <c r="A1139" s="62">
        <v>40</v>
      </c>
      <c r="B1139" s="63">
        <v>1138</v>
      </c>
      <c r="C1139" s="154" t="s">
        <v>2335</v>
      </c>
      <c r="D1139" s="91" t="s">
        <v>2247</v>
      </c>
      <c r="E1139" s="91" t="s">
        <v>1978</v>
      </c>
      <c r="F1139" s="91" t="s">
        <v>30</v>
      </c>
      <c r="G1139" s="155" t="s">
        <v>2336</v>
      </c>
      <c r="H1139" s="68">
        <v>169</v>
      </c>
      <c r="I1139" s="68">
        <v>69.4</v>
      </c>
      <c r="J1139" s="71">
        <f>IF(F1139="女",IF(H1139=0,0,VLOOKUP(I1139/(H1139*H1139/10000),标准!M$108:N$112,2,TRUE)),IF(H1139=0,0,VLOOKUP(I1139/(H1139*H1139/10000),标准!M$74:N$78,2,TRUE)))</f>
        <v>80</v>
      </c>
      <c r="K1139" s="72">
        <v>4699</v>
      </c>
      <c r="L1139" s="71">
        <f>IF(A1139&lt;43,IF(F1139="女",VLOOKUP(K1139,标准!K$108:L$128,2,TRUE),VLOOKUP(K1139,标准!K$74:L$94,2,TRUE)),IF(F1139="女",VLOOKUP(K1139,标准!K$39:L$59,2,TRUE),VLOOKUP(K1139,标准!K$3:L$23,2,TRUE)))</f>
        <v>85</v>
      </c>
      <c r="M1139" s="68">
        <v>3</v>
      </c>
      <c r="N1139" s="71">
        <f>IF(M1139="",0,IF(A1139&lt;43,IF(F1139="女",VLOOKUP(M1139,标准!C$108:D$128,2,TRUE),VLOOKUP(M1139,标准!C$74:D$94,2,TRUE)),IF(F1139="女",VLOOKUP(M1139,标准!C$39:D$59,2,TRUE),VLOOKUP(M1139,标准!C$3:D$23,2,TRUE))))</f>
        <v>50</v>
      </c>
      <c r="O1139" s="76">
        <v>200</v>
      </c>
      <c r="P1139" s="71">
        <f>IF(A1139&lt;43,IF(F1139="女",VLOOKUP(O1139/100,标准!E$108:F$128,2,TRUE),VLOOKUP(O1139/100,标准!E$74:F$94,2,TRUE)),IF(F1139="女",VLOOKUP(O1139/100,标准!E$39:F$59,2,TRUE),VLOOKUP(O1139/100,标准!E$3:F$23,2,TRUE)))</f>
        <v>40</v>
      </c>
      <c r="Q1139" s="81">
        <v>4.46</v>
      </c>
      <c r="R1139" s="71">
        <f>IF(Q1139=0,0,IF(A1139&lt;43,IF(F1139="女",IF(Q1139="",0,VLOOKUP(Q1139,标准!I$108:J$138,2,TRUE)),IF(Q1139="",0,VLOOKUP(Q1139,标准!I$74:J$104,2,TRUE))),IF(F1139="女",IF(Q1139="",0,VLOOKUP(Q1139,标准!I$39:J$69,2,TRUE)),IF(Q1139="",0,VLOOKUP(Q1139,标准!I$3:J$33,2,TRUE)))))</f>
        <v>50</v>
      </c>
      <c r="S1139" s="76">
        <v>0</v>
      </c>
      <c r="T1139" s="71">
        <f>IF(A1139&lt;43,IF(F1139="女",VLOOKUP(S1139,标准!G$108:H$138,2,TRUE),VLOOKUP(S1139,标准!G$74:H$99,2,TRUE)),IF(F1139="女",VLOOKUP(S1139,标准!G$39:H$69,2,TRUE),VLOOKUP(S1139,标准!G$3:H$28,2,TRUE)))</f>
        <v>0</v>
      </c>
      <c r="U1139" s="88">
        <v>7.8</v>
      </c>
      <c r="V1139" s="71">
        <f>IF(U1139=0,0,IF(A1139&lt;43,IF(F1139="女",IF(U1139="",0,VLOOKUP(U1139,标准!A$108:B$128,2,TRUE)),IF(U1139="",0,VLOOKUP(U1139,标准!A$74:B$94,2,TRUE))),IF(F1139="女",IF(U1139="",0,VLOOKUP(U1139,标准!A$39:B$59,2,TRUE)),IF(U1139="",0,VLOOKUP(U1139,标准!A$3:B$23,2,TRUE)))))</f>
        <v>72</v>
      </c>
      <c r="W1139" s="86">
        <f t="shared" si="17"/>
        <v>58.15</v>
      </c>
      <c r="X1139" s="87">
        <v>3.7</v>
      </c>
      <c r="Y1139" s="87">
        <v>3.7</v>
      </c>
      <c r="Z1139" s="91"/>
      <c r="AA1139" s="92"/>
    </row>
    <row r="1140" customHeight="1" spans="1:27">
      <c r="A1140" s="62">
        <v>40</v>
      </c>
      <c r="B1140" s="63">
        <v>1139</v>
      </c>
      <c r="C1140" s="154" t="s">
        <v>2337</v>
      </c>
      <c r="D1140" s="91" t="s">
        <v>2247</v>
      </c>
      <c r="E1140" s="91" t="s">
        <v>1978</v>
      </c>
      <c r="F1140" s="91" t="s">
        <v>30</v>
      </c>
      <c r="G1140" s="155" t="s">
        <v>2338</v>
      </c>
      <c r="H1140" s="68">
        <v>173.1</v>
      </c>
      <c r="I1140" s="68">
        <v>79.3</v>
      </c>
      <c r="J1140" s="71">
        <f>IF(F1140="女",IF(H1140=0,0,VLOOKUP(I1140/(H1140*H1140/10000),标准!M$108:N$112,2,TRUE)),IF(H1140=0,0,VLOOKUP(I1140/(H1140*H1140/10000),标准!M$74:N$78,2,TRUE)))</f>
        <v>80</v>
      </c>
      <c r="K1140" s="72">
        <v>4988</v>
      </c>
      <c r="L1140" s="71">
        <f>IF(A1140&lt;43,IF(F1140="女",VLOOKUP(K1140,标准!K$108:L$128,2,TRUE),VLOOKUP(K1140,标准!K$74:L$94,2,TRUE)),IF(F1140="女",VLOOKUP(K1140,标准!K$39:L$59,2,TRUE),VLOOKUP(K1140,标准!K$3:L$23,2,TRUE)))</f>
        <v>95</v>
      </c>
      <c r="M1140" s="68">
        <v>2</v>
      </c>
      <c r="N1140" s="71">
        <f>IF(M1140="",0,IF(A1140&lt;43,IF(F1140="女",VLOOKUP(M1140,标准!C$108:D$128,2,TRUE),VLOOKUP(M1140,标准!C$74:D$94,2,TRUE)),IF(F1140="女",VLOOKUP(M1140,标准!C$39:D$59,2,TRUE),VLOOKUP(M1140,标准!C$3:D$23,2,TRUE))))</f>
        <v>40</v>
      </c>
      <c r="O1140" s="76">
        <v>210</v>
      </c>
      <c r="P1140" s="71">
        <f>IF(A1140&lt;43,IF(F1140="女",VLOOKUP(O1140/100,标准!E$108:F$128,2,TRUE),VLOOKUP(O1140/100,标准!E$74:F$94,2,TRUE)),IF(F1140="女",VLOOKUP(O1140/100,标准!E$39:F$59,2,TRUE),VLOOKUP(O1140/100,标准!E$3:F$23,2,TRUE)))</f>
        <v>60</v>
      </c>
      <c r="Q1140" s="81">
        <v>4.3</v>
      </c>
      <c r="R1140" s="71">
        <f>IF(Q1140=0,0,IF(A1140&lt;43,IF(F1140="女",IF(Q1140="",0,VLOOKUP(Q1140,标准!I$108:J$138,2,TRUE)),IF(Q1140="",0,VLOOKUP(Q1140,标准!I$74:J$104,2,TRUE))),IF(F1140="女",IF(Q1140="",0,VLOOKUP(Q1140,标准!I$39:J$69,2,TRUE)),IF(Q1140="",0,VLOOKUP(Q1140,标准!I$3:J$33,2,TRUE)))))</f>
        <v>60</v>
      </c>
      <c r="S1140" s="76">
        <v>0</v>
      </c>
      <c r="T1140" s="71">
        <f>IF(A1140&lt;43,IF(F1140="女",VLOOKUP(S1140,标准!G$108:H$138,2,TRUE),VLOOKUP(S1140,标准!G$74:H$99,2,TRUE)),IF(F1140="女",VLOOKUP(S1140,标准!G$39:H$69,2,TRUE),VLOOKUP(S1140,标准!G$3:H$28,2,TRUE)))</f>
        <v>0</v>
      </c>
      <c r="U1140" s="88">
        <v>8.6</v>
      </c>
      <c r="V1140" s="71">
        <f>IF(U1140=0,0,IF(A1140&lt;43,IF(F1140="女",IF(U1140="",0,VLOOKUP(U1140,标准!A$108:B$128,2,TRUE)),IF(U1140="",0,VLOOKUP(U1140,标准!A$74:B$94,2,TRUE))),IF(F1140="女",IF(U1140="",0,VLOOKUP(U1140,标准!A$39:B$59,2,TRUE)),IF(U1140="",0,VLOOKUP(U1140,标准!A$3:B$23,2,TRUE)))))</f>
        <v>64</v>
      </c>
      <c r="W1140" s="86">
        <f t="shared" si="17"/>
        <v>61.05</v>
      </c>
      <c r="X1140" s="87">
        <v>3.7</v>
      </c>
      <c r="Y1140" s="87">
        <v>3.7</v>
      </c>
      <c r="Z1140" s="91"/>
      <c r="AA1140" s="92"/>
    </row>
    <row r="1141" customHeight="1" spans="1:27">
      <c r="A1141" s="62">
        <v>40</v>
      </c>
      <c r="B1141" s="63">
        <v>1140</v>
      </c>
      <c r="C1141" s="154" t="s">
        <v>2339</v>
      </c>
      <c r="D1141" s="91" t="s">
        <v>2247</v>
      </c>
      <c r="E1141" s="91" t="s">
        <v>1978</v>
      </c>
      <c r="F1141" s="91" t="s">
        <v>30</v>
      </c>
      <c r="G1141" s="155" t="s">
        <v>2340</v>
      </c>
      <c r="H1141" s="68">
        <v>165.8</v>
      </c>
      <c r="I1141" s="68">
        <v>64.3</v>
      </c>
      <c r="J1141" s="71">
        <f>IF(F1141="女",IF(H1141=0,0,VLOOKUP(I1141/(H1141*H1141/10000),标准!M$108:N$112,2,TRUE)),IF(H1141=0,0,VLOOKUP(I1141/(H1141*H1141/10000),标准!M$74:N$78,2,TRUE)))</f>
        <v>100</v>
      </c>
      <c r="K1141" s="72">
        <v>4392</v>
      </c>
      <c r="L1141" s="71">
        <f>IF(A1141&lt;43,IF(F1141="女",VLOOKUP(K1141,标准!K$108:L$128,2,TRUE),VLOOKUP(K1141,标准!K$74:L$94,2,TRUE)),IF(F1141="女",VLOOKUP(K1141,标准!K$39:L$59,2,TRUE),VLOOKUP(K1141,标准!K$3:L$23,2,TRUE)))</f>
        <v>80</v>
      </c>
      <c r="M1141" s="68">
        <v>11.7</v>
      </c>
      <c r="N1141" s="71">
        <f>IF(M1141="",0,IF(A1141&lt;43,IF(F1141="女",VLOOKUP(M1141,标准!C$108:D$128,2,TRUE),VLOOKUP(M1141,标准!C$74:D$94,2,TRUE)),IF(F1141="女",VLOOKUP(M1141,标准!C$39:D$59,2,TRUE),VLOOKUP(M1141,标准!C$3:D$23,2,TRUE))))</f>
        <v>70</v>
      </c>
      <c r="O1141" s="76">
        <v>220</v>
      </c>
      <c r="P1141" s="71">
        <f>IF(A1141&lt;43,IF(F1141="女",VLOOKUP(O1141/100,标准!E$108:F$128,2,TRUE),VLOOKUP(O1141/100,标准!E$74:F$94,2,TRUE)),IF(F1141="女",VLOOKUP(O1141/100,标准!E$39:F$59,2,TRUE),VLOOKUP(O1141/100,标准!E$3:F$23,2,TRUE)))</f>
        <v>66</v>
      </c>
      <c r="Q1141" s="81">
        <v>4.5</v>
      </c>
      <c r="R1141" s="71">
        <f>IF(Q1141=0,0,IF(A1141&lt;43,IF(F1141="女",IF(Q1141="",0,VLOOKUP(Q1141,标准!I$108:J$138,2,TRUE)),IF(Q1141="",0,VLOOKUP(Q1141,标准!I$74:J$104,2,TRUE))),IF(F1141="女",IF(Q1141="",0,VLOOKUP(Q1141,标准!I$39:J$69,2,TRUE)),IF(Q1141="",0,VLOOKUP(Q1141,标准!I$3:J$33,2,TRUE)))))</f>
        <v>50</v>
      </c>
      <c r="S1141" s="76">
        <v>5</v>
      </c>
      <c r="T1141" s="71">
        <f>IF(A1141&lt;43,IF(F1141="女",VLOOKUP(S1141,标准!G$108:H$138,2,TRUE),VLOOKUP(S1141,标准!G$74:H$99,2,TRUE)),IF(F1141="女",VLOOKUP(S1141,标准!G$39:H$69,2,TRUE),VLOOKUP(S1141,标准!G$3:H$28,2,TRUE)))</f>
        <v>10</v>
      </c>
      <c r="U1141" s="88">
        <v>7.2</v>
      </c>
      <c r="V1141" s="71">
        <f>IF(U1141=0,0,IF(A1141&lt;43,IF(F1141="女",IF(U1141="",0,VLOOKUP(U1141,标准!A$108:B$128,2,TRUE)),IF(U1141="",0,VLOOKUP(U1141,标准!A$74:B$94,2,TRUE))),IF(F1141="女",IF(U1141="",0,VLOOKUP(U1141,标准!A$39:B$59,2,TRUE)),IF(U1141="",0,VLOOKUP(U1141,标准!A$3:B$23,2,TRUE)))))</f>
        <v>78</v>
      </c>
      <c r="W1141" s="86">
        <f t="shared" si="17"/>
        <v>67.2</v>
      </c>
      <c r="X1141" s="87">
        <v>3.7</v>
      </c>
      <c r="Y1141" s="87">
        <v>4</v>
      </c>
      <c r="Z1141" s="91"/>
      <c r="AA1141" s="92"/>
    </row>
    <row r="1142" customHeight="1" spans="1:27">
      <c r="A1142" s="62">
        <v>40</v>
      </c>
      <c r="B1142" s="63">
        <v>1141</v>
      </c>
      <c r="C1142" s="154" t="s">
        <v>2341</v>
      </c>
      <c r="D1142" s="91" t="s">
        <v>2247</v>
      </c>
      <c r="E1142" s="91" t="s">
        <v>1978</v>
      </c>
      <c r="F1142" s="91" t="s">
        <v>30</v>
      </c>
      <c r="G1142" s="155" t="s">
        <v>2342</v>
      </c>
      <c r="H1142" s="68">
        <v>178.7</v>
      </c>
      <c r="I1142" s="68">
        <v>76.1</v>
      </c>
      <c r="J1142" s="71">
        <f>IF(F1142="女",IF(H1142=0,0,VLOOKUP(I1142/(H1142*H1142/10000),标准!M$108:N$112,2,TRUE)),IF(H1142=0,0,VLOOKUP(I1142/(H1142*H1142/10000),标准!M$74:N$78,2,TRUE)))</f>
        <v>100</v>
      </c>
      <c r="K1142" s="72">
        <v>4334</v>
      </c>
      <c r="L1142" s="71">
        <f>IF(A1142&lt;43,IF(F1142="女",VLOOKUP(K1142,标准!K$108:L$128,2,TRUE),VLOOKUP(K1142,标准!K$74:L$94,2,TRUE)),IF(F1142="女",VLOOKUP(K1142,标准!K$39:L$59,2,TRUE),VLOOKUP(K1142,标准!K$3:L$23,2,TRUE)))</f>
        <v>80</v>
      </c>
      <c r="M1142" s="68">
        <v>13</v>
      </c>
      <c r="N1142" s="71">
        <f>IF(M1142="",0,IF(A1142&lt;43,IF(F1142="女",VLOOKUP(M1142,标准!C$108:D$128,2,TRUE),VLOOKUP(M1142,标准!C$74:D$94,2,TRUE)),IF(F1142="女",VLOOKUP(M1142,标准!C$39:D$59,2,TRUE),VLOOKUP(M1142,标准!C$3:D$23,2,TRUE))))</f>
        <v>72</v>
      </c>
      <c r="O1142" s="76">
        <v>210</v>
      </c>
      <c r="P1142" s="71">
        <f>IF(A1142&lt;43,IF(F1142="女",VLOOKUP(O1142/100,标准!E$108:F$128,2,TRUE),VLOOKUP(O1142/100,标准!E$74:F$94,2,TRUE)),IF(F1142="女",VLOOKUP(O1142/100,标准!E$39:F$59,2,TRUE),VLOOKUP(O1142/100,标准!E$3:F$23,2,TRUE)))</f>
        <v>60</v>
      </c>
      <c r="Q1142" s="81">
        <v>5.13</v>
      </c>
      <c r="R1142" s="71">
        <f>IF(Q1142=0,0,IF(A1142&lt;43,IF(F1142="女",IF(Q1142="",0,VLOOKUP(Q1142,标准!I$108:J$138,2,TRUE)),IF(Q1142="",0,VLOOKUP(Q1142,标准!I$74:J$104,2,TRUE))),IF(F1142="女",IF(Q1142="",0,VLOOKUP(Q1142,标准!I$39:J$69,2,TRUE)),IF(Q1142="",0,VLOOKUP(Q1142,标准!I$3:J$33,2,TRUE)))))</f>
        <v>30</v>
      </c>
      <c r="S1142" s="76">
        <v>0</v>
      </c>
      <c r="T1142" s="71">
        <f>IF(A1142&lt;43,IF(F1142="女",VLOOKUP(S1142,标准!G$108:H$138,2,TRUE),VLOOKUP(S1142,标准!G$74:H$99,2,TRUE)),IF(F1142="女",VLOOKUP(S1142,标准!G$39:H$69,2,TRUE),VLOOKUP(S1142,标准!G$3:H$28,2,TRUE)))</f>
        <v>0</v>
      </c>
      <c r="U1142" s="88">
        <v>8.1</v>
      </c>
      <c r="V1142" s="71">
        <f>IF(U1142=0,0,IF(A1142&lt;43,IF(F1142="女",IF(U1142="",0,VLOOKUP(U1142,标准!A$108:B$128,2,TRUE)),IF(U1142="",0,VLOOKUP(U1142,标准!A$74:B$94,2,TRUE))),IF(F1142="女",IF(U1142="",0,VLOOKUP(U1142,标准!A$39:B$59,2,TRUE)),IF(U1142="",0,VLOOKUP(U1142,标准!A$3:B$23,2,TRUE)))))</f>
        <v>70</v>
      </c>
      <c r="W1142" s="86">
        <f t="shared" si="17"/>
        <v>60.2</v>
      </c>
      <c r="X1142" s="87">
        <v>4.1</v>
      </c>
      <c r="Y1142" s="87">
        <v>4.1</v>
      </c>
      <c r="Z1142" s="91"/>
      <c r="AA1142" s="92"/>
    </row>
    <row r="1143" customHeight="1" spans="1:27">
      <c r="A1143" s="62">
        <v>40</v>
      </c>
      <c r="B1143" s="63">
        <v>1142</v>
      </c>
      <c r="C1143" s="154" t="s">
        <v>2343</v>
      </c>
      <c r="D1143" s="91" t="s">
        <v>2247</v>
      </c>
      <c r="E1143" s="91" t="s">
        <v>1978</v>
      </c>
      <c r="F1143" s="91" t="s">
        <v>34</v>
      </c>
      <c r="G1143" s="155" t="s">
        <v>2344</v>
      </c>
      <c r="H1143" s="68">
        <v>154.7</v>
      </c>
      <c r="I1143" s="68">
        <v>47.2</v>
      </c>
      <c r="J1143" s="71">
        <f>IF(F1143="女",IF(H1143=0,0,VLOOKUP(I1143/(H1143*H1143/10000),标准!M$108:N$112,2,TRUE)),IF(H1143=0,0,VLOOKUP(I1143/(H1143*H1143/10000),标准!M$74:N$78,2,TRUE)))</f>
        <v>100</v>
      </c>
      <c r="K1143" s="72">
        <v>2396</v>
      </c>
      <c r="L1143" s="71">
        <f>IF(A1143&lt;43,IF(F1143="女",VLOOKUP(K1143,标准!K$108:L$128,2,TRUE),VLOOKUP(K1143,标准!K$74:L$94,2,TRUE)),IF(F1143="女",VLOOKUP(K1143,标准!K$39:L$59,2,TRUE),VLOOKUP(K1143,标准!K$3:L$23,2,TRUE)))</f>
        <v>66</v>
      </c>
      <c r="M1143" s="68">
        <v>20</v>
      </c>
      <c r="N1143" s="71">
        <f>IF(M1143="",0,IF(A1143&lt;43,IF(F1143="女",VLOOKUP(M1143,标准!C$108:D$128,2,TRUE),VLOOKUP(M1143,标准!C$74:D$94,2,TRUE)),IF(F1143="女",VLOOKUP(M1143,标准!C$39:D$59,2,TRUE),VLOOKUP(M1143,标准!C$3:D$23,2,TRUE))))</f>
        <v>80</v>
      </c>
      <c r="O1143" s="76">
        <v>154</v>
      </c>
      <c r="P1143" s="71">
        <f>IF(A1143&lt;43,IF(F1143="女",VLOOKUP(O1143/100,标准!E$108:F$128,2,TRUE),VLOOKUP(O1143/100,标准!E$74:F$94,2,TRUE)),IF(F1143="女",VLOOKUP(O1143/100,标准!E$39:F$59,2,TRUE),VLOOKUP(O1143/100,标准!E$3:F$23,2,TRUE)))</f>
        <v>62</v>
      </c>
      <c r="Q1143" s="81">
        <v>4.34</v>
      </c>
      <c r="R1143" s="71">
        <f>IF(Q1143=0,0,IF(A1143&lt;43,IF(F1143="女",IF(Q1143="",0,VLOOKUP(Q1143,标准!I$108:J$138,2,TRUE)),IF(Q1143="",0,VLOOKUP(Q1143,标准!I$74:J$104,2,TRUE))),IF(F1143="女",IF(Q1143="",0,VLOOKUP(Q1143,标准!I$39:J$69,2,TRUE)),IF(Q1143="",0,VLOOKUP(Q1143,标准!I$3:J$33,2,TRUE)))))</f>
        <v>60</v>
      </c>
      <c r="S1143" s="76">
        <v>7</v>
      </c>
      <c r="T1143" s="71">
        <f>IF(A1143&lt;43,IF(F1143="女",VLOOKUP(S1143,标准!G$108:H$138,2,TRUE),VLOOKUP(S1143,标准!G$74:H$99,2,TRUE)),IF(F1143="女",VLOOKUP(S1143,标准!G$39:H$69,2,TRUE),VLOOKUP(S1143,标准!G$3:H$28,2,TRUE)))</f>
        <v>0</v>
      </c>
      <c r="U1143" s="88">
        <v>9.4</v>
      </c>
      <c r="V1143" s="71">
        <f>IF(U1143=0,0,IF(A1143&lt;43,IF(F1143="女",IF(U1143="",0,VLOOKUP(U1143,标准!A$108:B$128,2,TRUE)),IF(U1143="",0,VLOOKUP(U1143,标准!A$74:B$94,2,TRUE))),IF(F1143="女",IF(U1143="",0,VLOOKUP(U1143,标准!A$39:B$59,2,TRUE)),IF(U1143="",0,VLOOKUP(U1143,标准!A$3:B$23,2,TRUE)))))</f>
        <v>68</v>
      </c>
      <c r="W1143" s="86">
        <f t="shared" si="17"/>
        <v>64.7</v>
      </c>
      <c r="X1143" s="87">
        <v>3.7</v>
      </c>
      <c r="Y1143" s="87">
        <v>3.7</v>
      </c>
      <c r="Z1143" s="91"/>
      <c r="AA1143" s="92"/>
    </row>
    <row r="1144" customHeight="1" spans="1:27">
      <c r="A1144" s="62">
        <v>40</v>
      </c>
      <c r="B1144" s="63">
        <v>1143</v>
      </c>
      <c r="C1144" s="154" t="s">
        <v>2345</v>
      </c>
      <c r="D1144" s="91" t="s">
        <v>2247</v>
      </c>
      <c r="E1144" s="91" t="s">
        <v>1978</v>
      </c>
      <c r="F1144" s="91" t="s">
        <v>30</v>
      </c>
      <c r="G1144" s="155" t="s">
        <v>2346</v>
      </c>
      <c r="H1144" s="68">
        <v>168.6</v>
      </c>
      <c r="I1144" s="68">
        <v>63.8</v>
      </c>
      <c r="J1144" s="71">
        <f>IF(F1144="女",IF(H1144=0,0,VLOOKUP(I1144/(H1144*H1144/10000),标准!M$108:N$112,2,TRUE)),IF(H1144=0,0,VLOOKUP(I1144/(H1144*H1144/10000),标准!M$74:N$78,2,TRUE)))</f>
        <v>100</v>
      </c>
      <c r="K1144" s="72">
        <v>4262</v>
      </c>
      <c r="L1144" s="71">
        <f>IF(A1144&lt;43,IF(F1144="女",VLOOKUP(K1144,标准!K$108:L$128,2,TRUE),VLOOKUP(K1144,标准!K$74:L$94,2,TRUE)),IF(F1144="女",VLOOKUP(K1144,标准!K$39:L$59,2,TRUE),VLOOKUP(K1144,标准!K$3:L$23,2,TRUE)))</f>
        <v>78</v>
      </c>
      <c r="M1144" s="68">
        <v>23</v>
      </c>
      <c r="N1144" s="71">
        <f>IF(M1144="",0,IF(A1144&lt;43,IF(F1144="女",VLOOKUP(M1144,标准!C$108:D$128,2,TRUE),VLOOKUP(M1144,标准!C$74:D$94,2,TRUE)),IF(F1144="女",VLOOKUP(M1144,标准!C$39:D$59,2,TRUE),VLOOKUP(M1144,标准!C$3:D$23,2,TRUE))))</f>
        <v>90</v>
      </c>
      <c r="O1144" s="76">
        <v>260</v>
      </c>
      <c r="P1144" s="71">
        <f>IF(A1144&lt;43,IF(F1144="女",VLOOKUP(O1144/100,标准!E$108:F$128,2,TRUE),VLOOKUP(O1144/100,标准!E$74:F$94,2,TRUE)),IF(F1144="女",VLOOKUP(O1144/100,标准!E$39:F$59,2,TRUE),VLOOKUP(O1144/100,标准!E$3:F$23,2,TRUE)))</f>
        <v>85</v>
      </c>
      <c r="Q1144" s="81">
        <v>3.4</v>
      </c>
      <c r="R1144" s="71">
        <f>IF(Q1144=0,0,IF(A1144&lt;43,IF(F1144="女",IF(Q1144="",0,VLOOKUP(Q1144,标准!I$108:J$138,2,TRUE)),IF(Q1144="",0,VLOOKUP(Q1144,标准!I$74:J$104,2,TRUE))),IF(F1144="女",IF(Q1144="",0,VLOOKUP(Q1144,标准!I$39:J$69,2,TRUE)),IF(Q1144="",0,VLOOKUP(Q1144,标准!I$3:J$33,2,TRUE)))))</f>
        <v>80</v>
      </c>
      <c r="S1144" s="76">
        <v>14</v>
      </c>
      <c r="T1144" s="71">
        <f>IF(A1144&lt;43,IF(F1144="女",VLOOKUP(S1144,标准!G$108:H$138,2,TRUE),VLOOKUP(S1144,标准!G$74:H$99,2,TRUE)),IF(F1144="女",VLOOKUP(S1144,标准!G$39:H$69,2,TRUE),VLOOKUP(S1144,标准!G$3:H$28,2,TRUE)))</f>
        <v>76</v>
      </c>
      <c r="U1144" s="88">
        <v>6.5</v>
      </c>
      <c r="V1144" s="71">
        <f>IF(U1144=0,0,IF(A1144&lt;43,IF(F1144="女",IF(U1144="",0,VLOOKUP(U1144,标准!A$108:B$128,2,TRUE)),IF(U1144="",0,VLOOKUP(U1144,标准!A$74:B$94,2,TRUE))),IF(F1144="女",IF(U1144="",0,VLOOKUP(U1144,标准!A$39:B$59,2,TRUE)),IF(U1144="",0,VLOOKUP(U1144,标准!A$3:B$23,2,TRUE)))))</f>
        <v>100</v>
      </c>
      <c r="W1144" s="86">
        <f t="shared" si="17"/>
        <v>87.8</v>
      </c>
      <c r="X1144" s="87">
        <v>4.6</v>
      </c>
      <c r="Y1144" s="87">
        <v>4.8</v>
      </c>
      <c r="Z1144" s="91"/>
      <c r="AA1144" s="92"/>
    </row>
    <row r="1145" customHeight="1" spans="1:27">
      <c r="A1145" s="62">
        <v>40</v>
      </c>
      <c r="B1145" s="63">
        <v>1144</v>
      </c>
      <c r="C1145" s="154" t="s">
        <v>2347</v>
      </c>
      <c r="D1145" s="91" t="s">
        <v>2247</v>
      </c>
      <c r="E1145" s="91" t="s">
        <v>1978</v>
      </c>
      <c r="F1145" s="91" t="s">
        <v>30</v>
      </c>
      <c r="G1145" s="155" t="s">
        <v>2348</v>
      </c>
      <c r="H1145" s="68">
        <v>177.4</v>
      </c>
      <c r="I1145" s="68">
        <v>61.9</v>
      </c>
      <c r="J1145" s="71">
        <f>IF(F1145="女",IF(H1145=0,0,VLOOKUP(I1145/(H1145*H1145/10000),标准!M$108:N$112,2,TRUE)),IF(H1145=0,0,VLOOKUP(I1145/(H1145*H1145/10000),标准!M$74:N$78,2,TRUE)))</f>
        <v>100</v>
      </c>
      <c r="K1145" s="72">
        <v>3378</v>
      </c>
      <c r="L1145" s="71">
        <f>IF(A1145&lt;43,IF(F1145="女",VLOOKUP(K1145,标准!K$108:L$128,2,TRUE),VLOOKUP(K1145,标准!K$74:L$94,2,TRUE)),IF(F1145="女",VLOOKUP(K1145,标准!K$39:L$59,2,TRUE),VLOOKUP(K1145,标准!K$3:L$23,2,TRUE)))</f>
        <v>64</v>
      </c>
      <c r="M1145" s="68">
        <v>16.4</v>
      </c>
      <c r="N1145" s="71">
        <f>IF(M1145="",0,IF(A1145&lt;43,IF(F1145="女",VLOOKUP(M1145,标准!C$108:D$128,2,TRUE),VLOOKUP(M1145,标准!C$74:D$94,2,TRUE)),IF(F1145="女",VLOOKUP(M1145,标准!C$39:D$59,2,TRUE),VLOOKUP(M1145,标准!C$3:D$23,2,TRUE))))</f>
        <v>78</v>
      </c>
      <c r="O1145" s="76">
        <v>240</v>
      </c>
      <c r="P1145" s="71">
        <f>IF(A1145&lt;43,IF(F1145="女",VLOOKUP(O1145/100,标准!E$108:F$128,2,TRUE),VLOOKUP(O1145/100,标准!E$74:F$94,2,TRUE)),IF(F1145="女",VLOOKUP(O1145/100,标准!E$39:F$59,2,TRUE),VLOOKUP(O1145/100,标准!E$3:F$23,2,TRUE)))</f>
        <v>76</v>
      </c>
      <c r="Q1145" s="81">
        <v>4.55</v>
      </c>
      <c r="R1145" s="71">
        <f>IF(Q1145=0,0,IF(A1145&lt;43,IF(F1145="女",IF(Q1145="",0,VLOOKUP(Q1145,标准!I$108:J$138,2,TRUE)),IF(Q1145="",0,VLOOKUP(Q1145,标准!I$74:J$104,2,TRUE))),IF(F1145="女",IF(Q1145="",0,VLOOKUP(Q1145,标准!I$39:J$69,2,TRUE)),IF(Q1145="",0,VLOOKUP(Q1145,标准!I$3:J$33,2,TRUE)))))</f>
        <v>40</v>
      </c>
      <c r="S1145" s="76">
        <v>0</v>
      </c>
      <c r="T1145" s="71">
        <f>IF(A1145&lt;43,IF(F1145="女",VLOOKUP(S1145,标准!G$108:H$138,2,TRUE),VLOOKUP(S1145,标准!G$74:H$99,2,TRUE)),IF(F1145="女",VLOOKUP(S1145,标准!G$39:H$69,2,TRUE),VLOOKUP(S1145,标准!G$3:H$28,2,TRUE)))</f>
        <v>0</v>
      </c>
      <c r="U1145" s="88">
        <v>7.7</v>
      </c>
      <c r="V1145" s="71">
        <f>IF(U1145=0,0,IF(A1145&lt;43,IF(F1145="女",IF(U1145="",0,VLOOKUP(U1145,标准!A$108:B$128,2,TRUE)),IF(U1145="",0,VLOOKUP(U1145,标准!A$74:B$94,2,TRUE))),IF(F1145="女",IF(U1145="",0,VLOOKUP(U1145,标准!A$39:B$59,2,TRUE)),IF(U1145="",0,VLOOKUP(U1145,标准!A$3:B$23,2,TRUE)))))</f>
        <v>74</v>
      </c>
      <c r="W1145" s="86">
        <f t="shared" si="17"/>
        <v>62.8</v>
      </c>
      <c r="X1145" s="87">
        <v>3.7</v>
      </c>
      <c r="Y1145" s="87">
        <v>3.7</v>
      </c>
      <c r="Z1145" s="91"/>
      <c r="AA1145" s="92"/>
    </row>
    <row r="1146" customHeight="1" spans="1:27">
      <c r="A1146" s="62">
        <v>40</v>
      </c>
      <c r="B1146" s="63">
        <v>1145</v>
      </c>
      <c r="C1146" s="154" t="s">
        <v>2349</v>
      </c>
      <c r="D1146" s="91" t="s">
        <v>2247</v>
      </c>
      <c r="E1146" s="91" t="s">
        <v>1978</v>
      </c>
      <c r="F1146" s="91" t="s">
        <v>30</v>
      </c>
      <c r="G1146" s="155" t="s">
        <v>2350</v>
      </c>
      <c r="H1146" s="68">
        <v>167.9</v>
      </c>
      <c r="I1146" s="68">
        <v>61</v>
      </c>
      <c r="J1146" s="71">
        <f>IF(F1146="女",IF(H1146=0,0,VLOOKUP(I1146/(H1146*H1146/10000),标准!M$108:N$112,2,TRUE)),IF(H1146=0,0,VLOOKUP(I1146/(H1146*H1146/10000),标准!M$74:N$78,2,TRUE)))</f>
        <v>100</v>
      </c>
      <c r="K1146" s="72">
        <v>3276</v>
      </c>
      <c r="L1146" s="71">
        <f>IF(A1146&lt;43,IF(F1146="女",VLOOKUP(K1146,标准!K$108:L$128,2,TRUE),VLOOKUP(K1146,标准!K$74:L$94,2,TRUE)),IF(F1146="女",VLOOKUP(K1146,标准!K$39:L$59,2,TRUE),VLOOKUP(K1146,标准!K$3:L$23,2,TRUE)))</f>
        <v>62</v>
      </c>
      <c r="M1146" s="68">
        <v>21</v>
      </c>
      <c r="N1146" s="71">
        <f>IF(M1146="",0,IF(A1146&lt;43,IF(F1146="女",VLOOKUP(M1146,标准!C$108:D$128,2,TRUE),VLOOKUP(M1146,标准!C$74:D$94,2,TRUE)),IF(F1146="女",VLOOKUP(M1146,标准!C$39:D$59,2,TRUE),VLOOKUP(M1146,标准!C$3:D$23,2,TRUE))))</f>
        <v>85</v>
      </c>
      <c r="O1146" s="76">
        <v>225</v>
      </c>
      <c r="P1146" s="71">
        <f>IF(A1146&lt;43,IF(F1146="女",VLOOKUP(O1146/100,标准!E$108:F$128,2,TRUE),VLOOKUP(O1146/100,标准!E$74:F$94,2,TRUE)),IF(F1146="女",VLOOKUP(O1146/100,标准!E$39:F$59,2,TRUE),VLOOKUP(O1146/100,标准!E$3:F$23,2,TRUE)))</f>
        <v>68</v>
      </c>
      <c r="Q1146" s="81">
        <v>4.57</v>
      </c>
      <c r="R1146" s="71">
        <f>IF(Q1146=0,0,IF(A1146&lt;43,IF(F1146="女",IF(Q1146="",0,VLOOKUP(Q1146,标准!I$108:J$138,2,TRUE)),IF(Q1146="",0,VLOOKUP(Q1146,标准!I$74:J$104,2,TRUE))),IF(F1146="女",IF(Q1146="",0,VLOOKUP(Q1146,标准!I$39:J$69,2,TRUE)),IF(Q1146="",0,VLOOKUP(Q1146,标准!I$3:J$33,2,TRUE)))))</f>
        <v>40</v>
      </c>
      <c r="S1146" s="76">
        <v>0</v>
      </c>
      <c r="T1146" s="71">
        <f>IF(A1146&lt;43,IF(F1146="女",VLOOKUP(S1146,标准!G$108:H$138,2,TRUE),VLOOKUP(S1146,标准!G$74:H$99,2,TRUE)),IF(F1146="女",VLOOKUP(S1146,标准!G$39:H$69,2,TRUE),VLOOKUP(S1146,标准!G$3:H$28,2,TRUE)))</f>
        <v>0</v>
      </c>
      <c r="U1146" s="88">
        <v>7.7</v>
      </c>
      <c r="V1146" s="71">
        <f>IF(U1146=0,0,IF(A1146&lt;43,IF(F1146="女",IF(U1146="",0,VLOOKUP(U1146,标准!A$108:B$128,2,TRUE)),IF(U1146="",0,VLOOKUP(U1146,标准!A$74:B$94,2,TRUE))),IF(F1146="女",IF(U1146="",0,VLOOKUP(U1146,标准!A$39:B$59,2,TRUE)),IF(U1146="",0,VLOOKUP(U1146,标准!A$3:B$23,2,TRUE)))))</f>
        <v>74</v>
      </c>
      <c r="W1146" s="86">
        <f t="shared" si="17"/>
        <v>62.4</v>
      </c>
      <c r="X1146" s="87">
        <v>3.7</v>
      </c>
      <c r="Y1146" s="87">
        <v>3.7</v>
      </c>
      <c r="Z1146" s="91"/>
      <c r="AA1146" s="92"/>
    </row>
    <row r="1147" customHeight="1" spans="1:27">
      <c r="A1147" s="62">
        <v>40</v>
      </c>
      <c r="B1147" s="63">
        <v>1146</v>
      </c>
      <c r="C1147" s="154" t="s">
        <v>2351</v>
      </c>
      <c r="D1147" s="91" t="s">
        <v>2247</v>
      </c>
      <c r="E1147" s="91" t="s">
        <v>1978</v>
      </c>
      <c r="F1147" s="91" t="s">
        <v>30</v>
      </c>
      <c r="G1147" s="155" t="s">
        <v>2352</v>
      </c>
      <c r="H1147" s="68">
        <v>166.8</v>
      </c>
      <c r="I1147" s="68">
        <v>63.4</v>
      </c>
      <c r="J1147" s="71">
        <f>IF(F1147="女",IF(H1147=0,0,VLOOKUP(I1147/(H1147*H1147/10000),标准!M$108:N$112,2,TRUE)),IF(H1147=0,0,VLOOKUP(I1147/(H1147*H1147/10000),标准!M$74:N$78,2,TRUE)))</f>
        <v>100</v>
      </c>
      <c r="K1147" s="72">
        <v>4499</v>
      </c>
      <c r="L1147" s="71">
        <f>IF(A1147&lt;43,IF(F1147="女",VLOOKUP(K1147,标准!K$108:L$128,2,TRUE),VLOOKUP(K1147,标准!K$74:L$94,2,TRUE)),IF(F1147="女",VLOOKUP(K1147,标准!K$39:L$59,2,TRUE),VLOOKUP(K1147,标准!K$3:L$23,2,TRUE)))</f>
        <v>80</v>
      </c>
      <c r="M1147" s="68">
        <v>11.3</v>
      </c>
      <c r="N1147" s="71">
        <f>IF(M1147="",0,IF(A1147&lt;43,IF(F1147="女",VLOOKUP(M1147,标准!C$108:D$128,2,TRUE),VLOOKUP(M1147,标准!C$74:D$94,2,TRUE)),IF(F1147="女",VLOOKUP(M1147,标准!C$39:D$59,2,TRUE),VLOOKUP(M1147,标准!C$3:D$23,2,TRUE))))</f>
        <v>70</v>
      </c>
      <c r="O1147" s="76">
        <v>210</v>
      </c>
      <c r="P1147" s="71">
        <f>IF(A1147&lt;43,IF(F1147="女",VLOOKUP(O1147/100,标准!E$108:F$128,2,TRUE),VLOOKUP(O1147/100,标准!E$74:F$94,2,TRUE)),IF(F1147="女",VLOOKUP(O1147/100,标准!E$39:F$59,2,TRUE),VLOOKUP(O1147/100,标准!E$3:F$23,2,TRUE)))</f>
        <v>60</v>
      </c>
      <c r="Q1147" s="81">
        <v>3.5</v>
      </c>
      <c r="R1147" s="71">
        <f>IF(Q1147=0,0,IF(A1147&lt;43,IF(F1147="女",IF(Q1147="",0,VLOOKUP(Q1147,标准!I$108:J$138,2,TRUE)),IF(Q1147="",0,VLOOKUP(Q1147,标准!I$74:J$104,2,TRUE))),IF(F1147="女",IF(Q1147="",0,VLOOKUP(Q1147,标准!I$39:J$69,2,TRUE)),IF(Q1147="",0,VLOOKUP(Q1147,标准!I$3:J$33,2,TRUE)))))</f>
        <v>76</v>
      </c>
      <c r="S1147" s="76">
        <v>3</v>
      </c>
      <c r="T1147" s="71">
        <f>IF(A1147&lt;43,IF(F1147="女",VLOOKUP(S1147,标准!G$108:H$138,2,TRUE),VLOOKUP(S1147,标准!G$74:H$99,2,TRUE)),IF(F1147="女",VLOOKUP(S1147,标准!G$39:H$69,2,TRUE),VLOOKUP(S1147,标准!G$3:H$28,2,TRUE)))</f>
        <v>0</v>
      </c>
      <c r="U1147" s="88">
        <v>7.5</v>
      </c>
      <c r="V1147" s="71">
        <f>IF(U1147=0,0,IF(A1147&lt;43,IF(F1147="女",IF(U1147="",0,VLOOKUP(U1147,标准!A$108:B$128,2,TRUE)),IF(U1147="",0,VLOOKUP(U1147,标准!A$74:B$94,2,TRUE))),IF(F1147="女",IF(U1147="",0,VLOOKUP(U1147,标准!A$39:B$59,2,TRUE)),IF(U1147="",0,VLOOKUP(U1147,标准!A$3:B$23,2,TRUE)))))</f>
        <v>76</v>
      </c>
      <c r="W1147" s="86">
        <f t="shared" si="17"/>
        <v>70.4</v>
      </c>
      <c r="X1147" s="87">
        <v>3.9</v>
      </c>
      <c r="Y1147" s="87">
        <v>3.9</v>
      </c>
      <c r="Z1147" s="91"/>
      <c r="AA1147" s="92"/>
    </row>
    <row r="1148" customHeight="1" spans="1:27">
      <c r="A1148" s="62">
        <v>40</v>
      </c>
      <c r="B1148" s="63">
        <v>1147</v>
      </c>
      <c r="C1148" s="154" t="s">
        <v>2353</v>
      </c>
      <c r="D1148" s="91" t="s">
        <v>2247</v>
      </c>
      <c r="E1148" s="91" t="s">
        <v>1978</v>
      </c>
      <c r="F1148" s="91" t="s">
        <v>34</v>
      </c>
      <c r="G1148" s="155" t="s">
        <v>2354</v>
      </c>
      <c r="H1148" s="68">
        <v>161.3</v>
      </c>
      <c r="I1148" s="68">
        <v>87.6</v>
      </c>
      <c r="J1148" s="71">
        <f>IF(F1148="女",IF(H1148=0,0,VLOOKUP(I1148/(H1148*H1148/10000),标准!M$108:N$112,2,TRUE)),IF(H1148=0,0,VLOOKUP(I1148/(H1148*H1148/10000),标准!M$74:N$78,2,TRUE)))</f>
        <v>60</v>
      </c>
      <c r="K1148" s="72">
        <v>3077</v>
      </c>
      <c r="L1148" s="71">
        <f>IF(A1148&lt;43,IF(F1148="女",VLOOKUP(K1148,标准!K$108:L$128,2,TRUE),VLOOKUP(K1148,标准!K$74:L$94,2,TRUE)),IF(F1148="女",VLOOKUP(K1148,标准!K$39:L$59,2,TRUE),VLOOKUP(K1148,标准!K$3:L$23,2,TRUE)))</f>
        <v>80</v>
      </c>
      <c r="M1148" s="68">
        <v>12</v>
      </c>
      <c r="N1148" s="71">
        <f>IF(M1148="",0,IF(A1148&lt;43,IF(F1148="女",VLOOKUP(M1148,标准!C$108:D$128,2,TRUE),VLOOKUP(M1148,标准!C$74:D$94,2,TRUE)),IF(F1148="女",VLOOKUP(M1148,标准!C$39:D$59,2,TRUE),VLOOKUP(M1148,标准!C$3:D$23,2,TRUE))))</f>
        <v>68</v>
      </c>
      <c r="O1148" s="76">
        <v>125</v>
      </c>
      <c r="P1148" s="71">
        <f>IF(A1148&lt;43,IF(F1148="女",VLOOKUP(O1148/100,标准!E$108:F$128,2,TRUE),VLOOKUP(O1148/100,标准!E$74:F$94,2,TRUE)),IF(F1148="女",VLOOKUP(O1148/100,标准!E$39:F$59,2,TRUE),VLOOKUP(O1148/100,标准!E$3:F$23,2,TRUE)))</f>
        <v>0</v>
      </c>
      <c r="Q1148" s="81">
        <v>6</v>
      </c>
      <c r="R1148" s="71">
        <f>IF(Q1148=0,0,IF(A1148&lt;43,IF(F1148="女",IF(Q1148="",0,VLOOKUP(Q1148,标准!I$108:J$138,2,TRUE)),IF(Q1148="",0,VLOOKUP(Q1148,标准!I$74:J$104,2,TRUE))),IF(F1148="女",IF(Q1148="",0,VLOOKUP(Q1148,标准!I$39:J$69,2,TRUE)),IF(Q1148="",0,VLOOKUP(Q1148,标准!I$3:J$33,2,TRUE)))))</f>
        <v>0</v>
      </c>
      <c r="S1148" s="76">
        <v>28</v>
      </c>
      <c r="T1148" s="71">
        <f>IF(A1148&lt;43,IF(F1148="女",VLOOKUP(S1148,标准!G$108:H$138,2,TRUE),VLOOKUP(S1148,标准!G$74:H$99,2,TRUE)),IF(F1148="女",VLOOKUP(S1148,标准!G$39:H$69,2,TRUE),VLOOKUP(S1148,标准!G$3:H$28,2,TRUE)))</f>
        <v>62</v>
      </c>
      <c r="U1148" s="88">
        <v>11</v>
      </c>
      <c r="V1148" s="71">
        <f>IF(U1148=0,0,IF(A1148&lt;43,IF(F1148="女",IF(U1148="",0,VLOOKUP(U1148,标准!A$108:B$128,2,TRUE)),IF(U1148="",0,VLOOKUP(U1148,标准!A$74:B$94,2,TRUE))),IF(F1148="女",IF(U1148="",0,VLOOKUP(U1148,标准!A$39:B$59,2,TRUE)),IF(U1148="",0,VLOOKUP(U1148,标准!A$3:B$23,2,TRUE)))))</f>
        <v>20</v>
      </c>
      <c r="W1148" s="86">
        <f t="shared" si="17"/>
        <v>38</v>
      </c>
      <c r="X1148" s="87">
        <v>4</v>
      </c>
      <c r="Y1148" s="87">
        <v>3.7</v>
      </c>
      <c r="Z1148" s="91"/>
      <c r="AA1148" s="92"/>
    </row>
    <row r="1149" customHeight="1" spans="1:27">
      <c r="A1149" s="62">
        <v>40</v>
      </c>
      <c r="B1149" s="63">
        <v>1148</v>
      </c>
      <c r="C1149" s="154" t="s">
        <v>2355</v>
      </c>
      <c r="D1149" s="91" t="s">
        <v>2247</v>
      </c>
      <c r="E1149" s="91" t="s">
        <v>1978</v>
      </c>
      <c r="F1149" s="91" t="s">
        <v>34</v>
      </c>
      <c r="G1149" s="155" t="s">
        <v>2356</v>
      </c>
      <c r="H1149" s="68">
        <v>166.5</v>
      </c>
      <c r="I1149" s="68">
        <v>87.1</v>
      </c>
      <c r="J1149" s="71">
        <f>IF(F1149="女",IF(H1149=0,0,VLOOKUP(I1149/(H1149*H1149/10000),标准!M$108:N$112,2,TRUE)),IF(H1149=0,0,VLOOKUP(I1149/(H1149*H1149/10000),标准!M$74:N$78,2,TRUE)))</f>
        <v>60</v>
      </c>
      <c r="K1149" s="72">
        <v>4078</v>
      </c>
      <c r="L1149" s="71">
        <f>IF(A1149&lt;43,IF(F1149="女",VLOOKUP(K1149,标准!K$108:L$128,2,TRUE),VLOOKUP(K1149,标准!K$74:L$94,2,TRUE)),IF(F1149="女",VLOOKUP(K1149,标准!K$39:L$59,2,TRUE),VLOOKUP(K1149,标准!K$3:L$23,2,TRUE)))</f>
        <v>100</v>
      </c>
      <c r="M1149" s="68">
        <v>17</v>
      </c>
      <c r="N1149" s="71">
        <f>IF(M1149="",0,IF(A1149&lt;43,IF(F1149="女",VLOOKUP(M1149,标准!C$108:D$128,2,TRUE),VLOOKUP(M1149,标准!C$74:D$94,2,TRUE)),IF(F1149="女",VLOOKUP(M1149,标准!C$39:D$59,2,TRUE),VLOOKUP(M1149,标准!C$3:D$23,2,TRUE))))</f>
        <v>76</v>
      </c>
      <c r="O1149" s="76">
        <v>158</v>
      </c>
      <c r="P1149" s="71">
        <f>IF(A1149&lt;43,IF(F1149="女",VLOOKUP(O1149/100,标准!E$108:F$128,2,TRUE),VLOOKUP(O1149/100,标准!E$74:F$94,2,TRUE)),IF(F1149="女",VLOOKUP(O1149/100,标准!E$39:F$59,2,TRUE),VLOOKUP(O1149/100,标准!E$3:F$23,2,TRUE)))</f>
        <v>64</v>
      </c>
      <c r="Q1149" s="81">
        <v>5.13</v>
      </c>
      <c r="R1149" s="71">
        <f>IF(Q1149=0,0,IF(A1149&lt;43,IF(F1149="女",IF(Q1149="",0,VLOOKUP(Q1149,标准!I$108:J$138,2,TRUE)),IF(Q1149="",0,VLOOKUP(Q1149,标准!I$74:J$104,2,TRUE))),IF(F1149="女",IF(Q1149="",0,VLOOKUP(Q1149,标准!I$39:J$69,2,TRUE)),IF(Q1149="",0,VLOOKUP(Q1149,标准!I$3:J$33,2,TRUE)))))</f>
        <v>20</v>
      </c>
      <c r="S1149" s="76">
        <v>23</v>
      </c>
      <c r="T1149" s="71">
        <f>IF(A1149&lt;43,IF(F1149="女",VLOOKUP(S1149,标准!G$108:H$138,2,TRUE),VLOOKUP(S1149,标准!G$74:H$99,2,TRUE)),IF(F1149="女",VLOOKUP(S1149,标准!G$39:H$69,2,TRUE),VLOOKUP(S1149,标准!G$3:H$28,2,TRUE)))</f>
        <v>40</v>
      </c>
      <c r="U1149" s="88">
        <v>9.6</v>
      </c>
      <c r="V1149" s="71">
        <f>IF(U1149=0,0,IF(A1149&lt;43,IF(F1149="女",IF(U1149="",0,VLOOKUP(U1149,标准!A$108:B$128,2,TRUE)),IF(U1149="",0,VLOOKUP(U1149,标准!A$74:B$94,2,TRUE))),IF(F1149="女",IF(U1149="",0,VLOOKUP(U1149,标准!A$39:B$59,2,TRUE)),IF(U1149="",0,VLOOKUP(U1149,标准!A$3:B$23,2,TRUE)))))</f>
        <v>66</v>
      </c>
      <c r="W1149" s="86">
        <f t="shared" si="17"/>
        <v>59.2</v>
      </c>
      <c r="X1149" s="87">
        <v>4.3</v>
      </c>
      <c r="Y1149" s="87">
        <v>4.3</v>
      </c>
      <c r="Z1149" s="91"/>
      <c r="AA1149" s="92"/>
    </row>
    <row r="1150" customHeight="1" spans="1:27">
      <c r="A1150" s="62">
        <v>40</v>
      </c>
      <c r="B1150" s="63">
        <v>1149</v>
      </c>
      <c r="C1150" s="154" t="s">
        <v>2357</v>
      </c>
      <c r="D1150" s="91" t="s">
        <v>2247</v>
      </c>
      <c r="E1150" s="91" t="s">
        <v>1978</v>
      </c>
      <c r="F1150" s="91" t="s">
        <v>30</v>
      </c>
      <c r="G1150" s="155" t="s">
        <v>2358</v>
      </c>
      <c r="H1150" s="68">
        <v>176.7</v>
      </c>
      <c r="I1150" s="68">
        <v>69.3</v>
      </c>
      <c r="J1150" s="71">
        <f>IF(F1150="女",IF(H1150=0,0,VLOOKUP(I1150/(H1150*H1150/10000),标准!M$108:N$112,2,TRUE)),IF(H1150=0,0,VLOOKUP(I1150/(H1150*H1150/10000),标准!M$74:N$78,2,TRUE)))</f>
        <v>100</v>
      </c>
      <c r="K1150" s="72">
        <v>5516</v>
      </c>
      <c r="L1150" s="71">
        <f>IF(A1150&lt;43,IF(F1150="女",VLOOKUP(K1150,标准!K$108:L$128,2,TRUE),VLOOKUP(K1150,标准!K$74:L$94,2,TRUE)),IF(F1150="女",VLOOKUP(K1150,标准!K$39:L$59,2,TRUE),VLOOKUP(K1150,标准!K$3:L$23,2,TRUE)))</f>
        <v>100</v>
      </c>
      <c r="M1150" s="68">
        <v>2</v>
      </c>
      <c r="N1150" s="71">
        <f>IF(M1150="",0,IF(A1150&lt;43,IF(F1150="女",VLOOKUP(M1150,标准!C$108:D$128,2,TRUE),VLOOKUP(M1150,标准!C$74:D$94,2,TRUE)),IF(F1150="女",VLOOKUP(M1150,标准!C$39:D$59,2,TRUE),VLOOKUP(M1150,标准!C$3:D$23,2,TRUE))))</f>
        <v>40</v>
      </c>
      <c r="O1150" s="76">
        <v>224</v>
      </c>
      <c r="P1150" s="71">
        <f>IF(A1150&lt;43,IF(F1150="女",VLOOKUP(O1150/100,标准!E$108:F$128,2,TRUE),VLOOKUP(O1150/100,标准!E$74:F$94,2,TRUE)),IF(F1150="女",VLOOKUP(O1150/100,标准!E$39:F$59,2,TRUE),VLOOKUP(O1150/100,标准!E$3:F$23,2,TRUE)))</f>
        <v>68</v>
      </c>
      <c r="Q1150" s="81">
        <v>4.59</v>
      </c>
      <c r="R1150" s="71">
        <f>IF(Q1150=0,0,IF(A1150&lt;43,IF(F1150="女",IF(Q1150="",0,VLOOKUP(Q1150,标准!I$108:J$138,2,TRUE)),IF(Q1150="",0,VLOOKUP(Q1150,标准!I$74:J$104,2,TRUE))),IF(F1150="女",IF(Q1150="",0,VLOOKUP(Q1150,标准!I$39:J$69,2,TRUE)),IF(Q1150="",0,VLOOKUP(Q1150,标准!I$3:J$33,2,TRUE)))))</f>
        <v>40</v>
      </c>
      <c r="S1150" s="76">
        <v>0</v>
      </c>
      <c r="T1150" s="71">
        <f>IF(A1150&lt;43,IF(F1150="女",VLOOKUP(S1150,标准!G$108:H$138,2,TRUE),VLOOKUP(S1150,标准!G$74:H$99,2,TRUE)),IF(F1150="女",VLOOKUP(S1150,标准!G$39:H$69,2,TRUE),VLOOKUP(S1150,标准!G$3:H$28,2,TRUE)))</f>
        <v>0</v>
      </c>
      <c r="U1150" s="88">
        <v>7.3</v>
      </c>
      <c r="V1150" s="71">
        <f>IF(U1150=0,0,IF(A1150&lt;43,IF(F1150="女",IF(U1150="",0,VLOOKUP(U1150,标准!A$108:B$128,2,TRUE)),IF(U1150="",0,VLOOKUP(U1150,标准!A$74:B$94,2,TRUE))),IF(F1150="女",IF(U1150="",0,VLOOKUP(U1150,标准!A$39:B$59,2,TRUE)),IF(U1150="",0,VLOOKUP(U1150,标准!A$3:B$23,2,TRUE)))))</f>
        <v>78</v>
      </c>
      <c r="W1150" s="86">
        <f t="shared" si="17"/>
        <v>64.4</v>
      </c>
      <c r="X1150" s="87">
        <v>3.7</v>
      </c>
      <c r="Y1150" s="87">
        <v>3.7</v>
      </c>
      <c r="Z1150" s="91"/>
      <c r="AA1150" s="92"/>
    </row>
    <row r="1151" customHeight="1" spans="1:27">
      <c r="A1151" s="62">
        <v>40</v>
      </c>
      <c r="B1151" s="63">
        <v>1150</v>
      </c>
      <c r="C1151" s="154" t="s">
        <v>2359</v>
      </c>
      <c r="D1151" s="91" t="s">
        <v>2247</v>
      </c>
      <c r="E1151" s="91" t="s">
        <v>1978</v>
      </c>
      <c r="F1151" s="91" t="s">
        <v>30</v>
      </c>
      <c r="G1151" s="155" t="s">
        <v>2360</v>
      </c>
      <c r="H1151" s="68">
        <v>171.3</v>
      </c>
      <c r="I1151" s="68">
        <v>76.8</v>
      </c>
      <c r="J1151" s="71">
        <f>IF(F1151="女",IF(H1151=0,0,VLOOKUP(I1151/(H1151*H1151/10000),标准!M$108:N$112,2,TRUE)),IF(H1151=0,0,VLOOKUP(I1151/(H1151*H1151/10000),标准!M$74:N$78,2,TRUE)))</f>
        <v>80</v>
      </c>
      <c r="K1151" s="72">
        <v>4463</v>
      </c>
      <c r="L1151" s="71">
        <f>IF(A1151&lt;43,IF(F1151="女",VLOOKUP(K1151,标准!K$108:L$128,2,TRUE),VLOOKUP(K1151,标准!K$74:L$94,2,TRUE)),IF(F1151="女",VLOOKUP(K1151,标准!K$39:L$59,2,TRUE),VLOOKUP(K1151,标准!K$3:L$23,2,TRUE)))</f>
        <v>80</v>
      </c>
      <c r="M1151" s="68">
        <v>13</v>
      </c>
      <c r="N1151" s="71">
        <f>IF(M1151="",0,IF(A1151&lt;43,IF(F1151="女",VLOOKUP(M1151,标准!C$108:D$128,2,TRUE),VLOOKUP(M1151,标准!C$74:D$94,2,TRUE)),IF(F1151="女",VLOOKUP(M1151,标准!C$39:D$59,2,TRUE),VLOOKUP(M1151,标准!C$3:D$23,2,TRUE))))</f>
        <v>72</v>
      </c>
      <c r="O1151" s="76">
        <v>184</v>
      </c>
      <c r="P1151" s="71">
        <f>IF(A1151&lt;43,IF(F1151="女",VLOOKUP(O1151/100,标准!E$108:F$128,2,TRUE),VLOOKUP(O1151/100,标准!E$74:F$94,2,TRUE)),IF(F1151="女",VLOOKUP(O1151/100,标准!E$39:F$59,2,TRUE),VLOOKUP(O1151/100,标准!E$3:F$23,2,TRUE)))</f>
        <v>10</v>
      </c>
      <c r="Q1151" s="81">
        <v>4.25</v>
      </c>
      <c r="R1151" s="71">
        <f>IF(Q1151=0,0,IF(A1151&lt;43,IF(F1151="女",IF(Q1151="",0,VLOOKUP(Q1151,标准!I$108:J$138,2,TRUE)),IF(Q1151="",0,VLOOKUP(Q1151,标准!I$74:J$104,2,TRUE))),IF(F1151="女",IF(Q1151="",0,VLOOKUP(Q1151,标准!I$39:J$69,2,TRUE)),IF(Q1151="",0,VLOOKUP(Q1151,标准!I$3:J$33,2,TRUE)))))</f>
        <v>62</v>
      </c>
      <c r="S1151" s="76">
        <v>0</v>
      </c>
      <c r="T1151" s="71">
        <f>IF(A1151&lt;43,IF(F1151="女",VLOOKUP(S1151,标准!G$108:H$138,2,TRUE),VLOOKUP(S1151,标准!G$74:H$99,2,TRUE)),IF(F1151="女",VLOOKUP(S1151,标准!G$39:H$69,2,TRUE),VLOOKUP(S1151,标准!G$3:H$28,2,TRUE)))</f>
        <v>0</v>
      </c>
      <c r="U1151" s="88">
        <v>7.8</v>
      </c>
      <c r="V1151" s="71">
        <f>IF(U1151=0,0,IF(A1151&lt;43,IF(F1151="女",IF(U1151="",0,VLOOKUP(U1151,标准!A$108:B$128,2,TRUE)),IF(U1151="",0,VLOOKUP(U1151,标准!A$74:B$94,2,TRUE))),IF(F1151="女",IF(U1151="",0,VLOOKUP(U1151,标准!A$39:B$59,2,TRUE)),IF(U1151="",0,VLOOKUP(U1151,标准!A$3:B$23,2,TRUE)))))</f>
        <v>72</v>
      </c>
      <c r="W1151" s="86">
        <f t="shared" si="17"/>
        <v>59</v>
      </c>
      <c r="X1151" s="87">
        <v>4</v>
      </c>
      <c r="Y1151" s="87">
        <v>4.2</v>
      </c>
      <c r="Z1151" s="91"/>
      <c r="AA1151" s="92"/>
    </row>
    <row r="1152" customHeight="1" spans="1:27">
      <c r="A1152" s="62">
        <v>40</v>
      </c>
      <c r="B1152" s="63">
        <v>1151</v>
      </c>
      <c r="C1152" s="154" t="s">
        <v>2361</v>
      </c>
      <c r="D1152" s="154" t="s">
        <v>2362</v>
      </c>
      <c r="E1152" s="154" t="s">
        <v>1978</v>
      </c>
      <c r="F1152" s="154" t="s">
        <v>30</v>
      </c>
      <c r="G1152" s="155" t="s">
        <v>2363</v>
      </c>
      <c r="H1152" s="68">
        <v>180</v>
      </c>
      <c r="I1152" s="68">
        <v>60</v>
      </c>
      <c r="J1152" s="71">
        <f>IF(F1152="女",IF(H1152=0,0,VLOOKUP(I1152/(H1152*H1152/10000),标准!M$108:N$112,2,TRUE)),IF(H1152=0,0,VLOOKUP(I1152/(H1152*H1152/10000),标准!M$74:N$78,2,TRUE)))</f>
        <v>100</v>
      </c>
      <c r="K1152" s="72">
        <v>5089</v>
      </c>
      <c r="L1152" s="71">
        <f>IF(A1152&lt;43,IF(F1152="女",VLOOKUP(K1152,标准!K$108:L$128,2,TRUE),VLOOKUP(K1152,标准!K$74:L$94,2,TRUE)),IF(F1152="女",VLOOKUP(K1152,标准!K$39:L$59,2,TRUE),VLOOKUP(K1152,标准!K$3:L$23,2,TRUE)))</f>
        <v>100</v>
      </c>
      <c r="M1152" s="68">
        <v>4.5</v>
      </c>
      <c r="N1152" s="71">
        <f>IF(M1152="",0,IF(A1152&lt;43,IF(F1152="女",VLOOKUP(M1152,标准!C$108:D$128,2,TRUE),VLOOKUP(M1152,标准!C$74:D$94,2,TRUE)),IF(F1152="女",VLOOKUP(M1152,标准!C$39:D$59,2,TRUE),VLOOKUP(M1152,标准!C$3:D$23,2,TRUE))))</f>
        <v>60</v>
      </c>
      <c r="O1152" s="76">
        <v>231</v>
      </c>
      <c r="P1152" s="71">
        <f>IF(A1152&lt;43,IF(F1152="女",VLOOKUP(O1152/100,标准!E$108:F$128,2,TRUE),VLOOKUP(O1152/100,标准!E$74:F$94,2,TRUE)),IF(F1152="女",VLOOKUP(O1152/100,标准!E$39:F$59,2,TRUE),VLOOKUP(O1152/100,标准!E$3:F$23,2,TRUE)))</f>
        <v>70</v>
      </c>
      <c r="Q1152" s="81">
        <v>4.14</v>
      </c>
      <c r="R1152" s="71">
        <f>IF(Q1152=0,0,IF(A1152&lt;43,IF(F1152="女",IF(Q1152="",0,VLOOKUP(Q1152,标准!I$108:J$138,2,TRUE)),IF(Q1152="",0,VLOOKUP(Q1152,标准!I$74:J$104,2,TRUE))),IF(F1152="女",IF(Q1152="",0,VLOOKUP(Q1152,标准!I$39:J$69,2,TRUE)),IF(Q1152="",0,VLOOKUP(Q1152,标准!I$3:J$33,2,TRUE)))))</f>
        <v>66</v>
      </c>
      <c r="S1152" s="76">
        <v>1</v>
      </c>
      <c r="T1152" s="71">
        <f>IF(A1152&lt;43,IF(F1152="女",VLOOKUP(S1152,标准!G$108:H$138,2,TRUE),VLOOKUP(S1152,标准!G$74:H$99,2,TRUE)),IF(F1152="女",VLOOKUP(S1152,标准!G$39:H$69,2,TRUE),VLOOKUP(S1152,标准!G$3:H$28,2,TRUE)))</f>
        <v>0</v>
      </c>
      <c r="U1152" s="88">
        <v>7.4</v>
      </c>
      <c r="V1152" s="71">
        <f>IF(U1152=0,0,IF(A1152&lt;43,IF(F1152="女",IF(U1152="",0,VLOOKUP(U1152,标准!A$108:B$128,2,TRUE)),IF(U1152="",0,VLOOKUP(U1152,标准!A$74:B$94,2,TRUE))),IF(F1152="女",IF(U1152="",0,VLOOKUP(U1152,标准!A$39:B$59,2,TRUE)),IF(U1152="",0,VLOOKUP(U1152,标准!A$3:B$23,2,TRUE)))))</f>
        <v>76</v>
      </c>
      <c r="W1152" s="86">
        <f t="shared" si="17"/>
        <v>71.4</v>
      </c>
      <c r="X1152" s="87">
        <v>3.9</v>
      </c>
      <c r="Y1152" s="87">
        <v>4</v>
      </c>
      <c r="Z1152" s="91"/>
      <c r="AA1152" s="92"/>
    </row>
    <row r="1153" customHeight="1" spans="1:27">
      <c r="A1153" s="62">
        <v>40</v>
      </c>
      <c r="B1153" s="63">
        <v>1152</v>
      </c>
      <c r="C1153" s="154" t="s">
        <v>2364</v>
      </c>
      <c r="D1153" s="154" t="s">
        <v>2362</v>
      </c>
      <c r="E1153" s="154" t="s">
        <v>1978</v>
      </c>
      <c r="F1153" s="154" t="s">
        <v>30</v>
      </c>
      <c r="G1153" s="155" t="s">
        <v>2365</v>
      </c>
      <c r="H1153" s="68">
        <v>176.3</v>
      </c>
      <c r="I1153" s="68">
        <v>57.5</v>
      </c>
      <c r="J1153" s="71">
        <f>IF(F1153="女",IF(H1153=0,0,VLOOKUP(I1153/(H1153*H1153/10000),标准!M$108:N$112,2,TRUE)),IF(H1153=0,0,VLOOKUP(I1153/(H1153*H1153/10000),标准!M$74:N$78,2,TRUE)))</f>
        <v>100</v>
      </c>
      <c r="K1153" s="72">
        <v>4162</v>
      </c>
      <c r="L1153" s="71">
        <f>IF(A1153&lt;43,IF(F1153="女",VLOOKUP(K1153,标准!K$108:L$128,2,TRUE),VLOOKUP(K1153,标准!K$74:L$94,2,TRUE)),IF(F1153="女",VLOOKUP(K1153,标准!K$39:L$59,2,TRUE),VLOOKUP(K1153,标准!K$3:L$23,2,TRUE)))</f>
        <v>76</v>
      </c>
      <c r="M1153" s="68">
        <v>9.5</v>
      </c>
      <c r="N1153" s="71">
        <f>IF(M1153="",0,IF(A1153&lt;43,IF(F1153="女",VLOOKUP(M1153,标准!C$108:D$128,2,TRUE),VLOOKUP(M1153,标准!C$74:D$94,2,TRUE)),IF(F1153="女",VLOOKUP(M1153,标准!C$39:D$59,2,TRUE),VLOOKUP(M1153,标准!C$3:D$23,2,TRUE))))</f>
        <v>68</v>
      </c>
      <c r="O1153" s="76">
        <v>275</v>
      </c>
      <c r="P1153" s="71">
        <f>IF(A1153&lt;43,IF(F1153="女",VLOOKUP(O1153/100,标准!E$108:F$128,2,TRUE),VLOOKUP(O1153/100,标准!E$74:F$94,2,TRUE)),IF(F1153="女",VLOOKUP(O1153/100,标准!E$39:F$59,2,TRUE),VLOOKUP(O1153/100,标准!E$3:F$23,2,TRUE)))</f>
        <v>100</v>
      </c>
      <c r="Q1153" s="81">
        <v>4.32</v>
      </c>
      <c r="R1153" s="71">
        <f>IF(Q1153=0,0,IF(A1153&lt;43,IF(F1153="女",IF(Q1153="",0,VLOOKUP(Q1153,标准!I$108:J$138,2,TRUE)),IF(Q1153="",0,VLOOKUP(Q1153,标准!I$74:J$104,2,TRUE))),IF(F1153="女",IF(Q1153="",0,VLOOKUP(Q1153,标准!I$39:J$69,2,TRUE)),IF(Q1153="",0,VLOOKUP(Q1153,标准!I$3:J$33,2,TRUE)))))</f>
        <v>60</v>
      </c>
      <c r="S1153" s="76">
        <v>10</v>
      </c>
      <c r="T1153" s="71">
        <f>IF(A1153&lt;43,IF(F1153="女",VLOOKUP(S1153,标准!G$108:H$138,2,TRUE),VLOOKUP(S1153,标准!G$74:H$99,2,TRUE)),IF(F1153="女",VLOOKUP(S1153,标准!G$39:H$69,2,TRUE),VLOOKUP(S1153,标准!G$3:H$28,2,TRUE)))</f>
        <v>60</v>
      </c>
      <c r="U1153" s="88">
        <v>7.3</v>
      </c>
      <c r="V1153" s="71">
        <f>IF(U1153=0,0,IF(A1153&lt;43,IF(F1153="女",IF(U1153="",0,VLOOKUP(U1153,标准!A$108:B$128,2,TRUE)),IF(U1153="",0,VLOOKUP(U1153,标准!A$74:B$94,2,TRUE))),IF(F1153="女",IF(U1153="",0,VLOOKUP(U1153,标准!A$39:B$59,2,TRUE)),IF(U1153="",0,VLOOKUP(U1153,标准!A$3:B$23,2,TRUE)))))</f>
        <v>78</v>
      </c>
      <c r="W1153" s="86">
        <f t="shared" si="17"/>
        <v>76.8</v>
      </c>
      <c r="X1153" s="87">
        <v>4.4</v>
      </c>
      <c r="Y1153" s="87">
        <v>3.7</v>
      </c>
      <c r="Z1153" s="91"/>
      <c r="AA1153" s="92"/>
    </row>
    <row r="1154" customHeight="1" spans="1:27">
      <c r="A1154" s="62">
        <v>40</v>
      </c>
      <c r="B1154" s="63">
        <v>1153</v>
      </c>
      <c r="C1154" s="154" t="s">
        <v>2366</v>
      </c>
      <c r="D1154" s="154" t="s">
        <v>2362</v>
      </c>
      <c r="E1154" s="154" t="s">
        <v>1978</v>
      </c>
      <c r="F1154" s="154" t="s">
        <v>30</v>
      </c>
      <c r="G1154" s="155" t="s">
        <v>2367</v>
      </c>
      <c r="H1154" s="68">
        <v>173.2</v>
      </c>
      <c r="I1154" s="68">
        <v>73.5</v>
      </c>
      <c r="J1154" s="71">
        <f>IF(F1154="女",IF(H1154=0,0,VLOOKUP(I1154/(H1154*H1154/10000),标准!M$108:N$112,2,TRUE)),IF(H1154=0,0,VLOOKUP(I1154/(H1154*H1154/10000),标准!M$74:N$78,2,TRUE)))</f>
        <v>80</v>
      </c>
      <c r="K1154" s="72">
        <v>4044</v>
      </c>
      <c r="L1154" s="71">
        <f>IF(A1154&lt;43,IF(F1154="女",VLOOKUP(K1154,标准!K$108:L$128,2,TRUE),VLOOKUP(K1154,标准!K$74:L$94,2,TRUE)),IF(F1154="女",VLOOKUP(K1154,标准!K$39:L$59,2,TRUE),VLOOKUP(K1154,标准!K$3:L$23,2,TRUE)))</f>
        <v>74</v>
      </c>
      <c r="M1154" s="68">
        <v>10</v>
      </c>
      <c r="N1154" s="71">
        <f>IF(M1154="",0,IF(A1154&lt;43,IF(F1154="女",VLOOKUP(M1154,标准!C$108:D$128,2,TRUE),VLOOKUP(M1154,标准!C$74:D$94,2,TRUE)),IF(F1154="女",VLOOKUP(M1154,标准!C$39:D$59,2,TRUE),VLOOKUP(M1154,标准!C$3:D$23,2,TRUE))))</f>
        <v>68</v>
      </c>
      <c r="O1154" s="76">
        <v>214</v>
      </c>
      <c r="P1154" s="71">
        <f>IF(A1154&lt;43,IF(F1154="女",VLOOKUP(O1154/100,标准!E$108:F$128,2,TRUE),VLOOKUP(O1154/100,标准!E$74:F$94,2,TRUE)),IF(F1154="女",VLOOKUP(O1154/100,标准!E$39:F$59,2,TRUE),VLOOKUP(O1154/100,标准!E$3:F$23,2,TRUE)))</f>
        <v>62</v>
      </c>
      <c r="Q1154" s="81">
        <v>4.15</v>
      </c>
      <c r="R1154" s="71">
        <f>IF(Q1154=0,0,IF(A1154&lt;43,IF(F1154="女",IF(Q1154="",0,VLOOKUP(Q1154,标准!I$108:J$138,2,TRUE)),IF(Q1154="",0,VLOOKUP(Q1154,标准!I$74:J$104,2,TRUE))),IF(F1154="女",IF(Q1154="",0,VLOOKUP(Q1154,标准!I$39:J$69,2,TRUE)),IF(Q1154="",0,VLOOKUP(Q1154,标准!I$3:J$33,2,TRUE)))))</f>
        <v>66</v>
      </c>
      <c r="S1154" s="76">
        <v>0</v>
      </c>
      <c r="T1154" s="71">
        <f>IF(A1154&lt;43,IF(F1154="女",VLOOKUP(S1154,标准!G$108:H$138,2,TRUE),VLOOKUP(S1154,标准!G$74:H$99,2,TRUE)),IF(F1154="女",VLOOKUP(S1154,标准!G$39:H$69,2,TRUE),VLOOKUP(S1154,标准!G$3:H$28,2,TRUE)))</f>
        <v>0</v>
      </c>
      <c r="U1154" s="88">
        <v>7.1</v>
      </c>
      <c r="V1154" s="71">
        <f>IF(U1154=0,0,IF(A1154&lt;43,IF(F1154="女",IF(U1154="",0,VLOOKUP(U1154,标准!A$108:B$128,2,TRUE)),IF(U1154="",0,VLOOKUP(U1154,标准!A$74:B$94,2,TRUE))),IF(F1154="女",IF(U1154="",0,VLOOKUP(U1154,标准!A$39:B$59,2,TRUE)),IF(U1154="",0,VLOOKUP(U1154,标准!A$3:B$23,2,TRUE)))))</f>
        <v>80</v>
      </c>
      <c r="W1154" s="86">
        <f t="shared" ref="W1154:W1217" si="18">V1154*0.2+N1154*0.1+P1154*0.1+T1154*0.1+R1154*0.2+J1154*0.15+L1154*0.15</f>
        <v>65.3</v>
      </c>
      <c r="X1154" s="87">
        <v>4.4</v>
      </c>
      <c r="Y1154" s="87">
        <v>4.6</v>
      </c>
      <c r="Z1154" s="91"/>
      <c r="AA1154" s="92"/>
    </row>
    <row r="1155" customHeight="1" spans="1:27">
      <c r="A1155" s="62">
        <v>40</v>
      </c>
      <c r="B1155" s="63">
        <v>1154</v>
      </c>
      <c r="C1155" s="154" t="s">
        <v>2368</v>
      </c>
      <c r="D1155" s="154" t="s">
        <v>2362</v>
      </c>
      <c r="E1155" s="154" t="s">
        <v>1978</v>
      </c>
      <c r="F1155" s="154" t="s">
        <v>30</v>
      </c>
      <c r="G1155" s="155" t="s">
        <v>2369</v>
      </c>
      <c r="H1155" s="68">
        <v>175.1</v>
      </c>
      <c r="I1155" s="68">
        <v>88.9</v>
      </c>
      <c r="J1155" s="71">
        <f>IF(F1155="女",IF(H1155=0,0,VLOOKUP(I1155/(H1155*H1155/10000),标准!M$108:N$112,2,TRUE)),IF(H1155=0,0,VLOOKUP(I1155/(H1155*H1155/10000),标准!M$74:N$78,2,TRUE)))</f>
        <v>60</v>
      </c>
      <c r="K1155" s="72">
        <v>4464</v>
      </c>
      <c r="L1155" s="71">
        <f>IF(A1155&lt;43,IF(F1155="女",VLOOKUP(K1155,标准!K$108:L$128,2,TRUE),VLOOKUP(K1155,标准!K$74:L$94,2,TRUE)),IF(F1155="女",VLOOKUP(K1155,标准!K$39:L$59,2,TRUE),VLOOKUP(K1155,标准!K$3:L$23,2,TRUE)))</f>
        <v>80</v>
      </c>
      <c r="M1155" s="68">
        <v>16.5</v>
      </c>
      <c r="N1155" s="71">
        <f>IF(M1155="",0,IF(A1155&lt;43,IF(F1155="女",VLOOKUP(M1155,标准!C$108:D$128,2,TRUE),VLOOKUP(M1155,标准!C$74:D$94,2,TRUE)),IF(F1155="女",VLOOKUP(M1155,标准!C$39:D$59,2,TRUE),VLOOKUP(M1155,标准!C$3:D$23,2,TRUE))))</f>
        <v>78</v>
      </c>
      <c r="O1155" s="76">
        <v>211</v>
      </c>
      <c r="P1155" s="71">
        <f>IF(A1155&lt;43,IF(F1155="女",VLOOKUP(O1155/100,标准!E$108:F$128,2,TRUE),VLOOKUP(O1155/100,标准!E$74:F$94,2,TRUE)),IF(F1155="女",VLOOKUP(O1155/100,标准!E$39:F$59,2,TRUE),VLOOKUP(O1155/100,标准!E$3:F$23,2,TRUE)))</f>
        <v>60</v>
      </c>
      <c r="Q1155" s="81">
        <v>4.12</v>
      </c>
      <c r="R1155" s="71">
        <f>IF(Q1155=0,0,IF(A1155&lt;43,IF(F1155="女",IF(Q1155="",0,VLOOKUP(Q1155,标准!I$108:J$138,2,TRUE)),IF(Q1155="",0,VLOOKUP(Q1155,标准!I$74:J$104,2,TRUE))),IF(F1155="女",IF(Q1155="",0,VLOOKUP(Q1155,标准!I$39:J$69,2,TRUE)),IF(Q1155="",0,VLOOKUP(Q1155,标准!I$3:J$33,2,TRUE)))))</f>
        <v>68</v>
      </c>
      <c r="S1155" s="76">
        <v>0</v>
      </c>
      <c r="T1155" s="71">
        <f>IF(A1155&lt;43,IF(F1155="女",VLOOKUP(S1155,标准!G$108:H$138,2,TRUE),VLOOKUP(S1155,标准!G$74:H$99,2,TRUE)),IF(F1155="女",VLOOKUP(S1155,标准!G$39:H$69,2,TRUE),VLOOKUP(S1155,标准!G$3:H$28,2,TRUE)))</f>
        <v>0</v>
      </c>
      <c r="U1155" s="88">
        <v>7.5</v>
      </c>
      <c r="V1155" s="71">
        <f>IF(U1155=0,0,IF(A1155&lt;43,IF(F1155="女",IF(U1155="",0,VLOOKUP(U1155,标准!A$108:B$128,2,TRUE)),IF(U1155="",0,VLOOKUP(U1155,标准!A$74:B$94,2,TRUE))),IF(F1155="女",IF(U1155="",0,VLOOKUP(U1155,标准!A$39:B$59,2,TRUE)),IF(U1155="",0,VLOOKUP(U1155,标准!A$3:B$23,2,TRUE)))))</f>
        <v>76</v>
      </c>
      <c r="W1155" s="86">
        <f t="shared" si="18"/>
        <v>63.6</v>
      </c>
      <c r="X1155" s="87">
        <v>3.7</v>
      </c>
      <c r="Y1155" s="87">
        <v>3.7</v>
      </c>
      <c r="Z1155" s="91"/>
      <c r="AA1155" s="92"/>
    </row>
    <row r="1156" customHeight="1" spans="1:27">
      <c r="A1156" s="62">
        <v>40</v>
      </c>
      <c r="B1156" s="63">
        <v>1155</v>
      </c>
      <c r="C1156" s="154" t="s">
        <v>2370</v>
      </c>
      <c r="D1156" s="154" t="s">
        <v>2362</v>
      </c>
      <c r="E1156" s="154" t="s">
        <v>1978</v>
      </c>
      <c r="F1156" s="154" t="s">
        <v>34</v>
      </c>
      <c r="G1156" s="155" t="s">
        <v>2371</v>
      </c>
      <c r="H1156" s="68">
        <v>165.1</v>
      </c>
      <c r="I1156" s="68">
        <v>54.7</v>
      </c>
      <c r="J1156" s="71">
        <f>IF(F1156="女",IF(H1156=0,0,VLOOKUP(I1156/(H1156*H1156/10000),标准!M$108:N$112,2,TRUE)),IF(H1156=0,0,VLOOKUP(I1156/(H1156*H1156/10000),标准!M$74:N$78,2,TRUE)))</f>
        <v>100</v>
      </c>
      <c r="K1156" s="72">
        <v>3870</v>
      </c>
      <c r="L1156" s="71">
        <f>IF(A1156&lt;43,IF(F1156="女",VLOOKUP(K1156,标准!K$108:L$128,2,TRUE),VLOOKUP(K1156,标准!K$74:L$94,2,TRUE)),IF(F1156="女",VLOOKUP(K1156,标准!K$39:L$59,2,TRUE),VLOOKUP(K1156,标准!K$3:L$23,2,TRUE)))</f>
        <v>100</v>
      </c>
      <c r="M1156" s="68">
        <v>7.5</v>
      </c>
      <c r="N1156" s="71">
        <f>IF(M1156="",0,IF(A1156&lt;43,IF(F1156="女",VLOOKUP(M1156,标准!C$108:D$128,2,TRUE),VLOOKUP(M1156,标准!C$74:D$94,2,TRUE)),IF(F1156="女",VLOOKUP(M1156,标准!C$39:D$59,2,TRUE),VLOOKUP(M1156,标准!C$3:D$23,2,TRUE))))</f>
        <v>62</v>
      </c>
      <c r="O1156" s="76">
        <v>158</v>
      </c>
      <c r="P1156" s="71">
        <f>IF(A1156&lt;43,IF(F1156="女",VLOOKUP(O1156/100,标准!E$108:F$128,2,TRUE),VLOOKUP(O1156/100,标准!E$74:F$94,2,TRUE)),IF(F1156="女",VLOOKUP(O1156/100,标准!E$39:F$59,2,TRUE),VLOOKUP(O1156/100,标准!E$3:F$23,2,TRUE)))</f>
        <v>64</v>
      </c>
      <c r="Q1156" s="81">
        <v>5.07</v>
      </c>
      <c r="R1156" s="71">
        <f>IF(Q1156=0,0,IF(A1156&lt;43,IF(F1156="女",IF(Q1156="",0,VLOOKUP(Q1156,标准!I$108:J$138,2,TRUE)),IF(Q1156="",0,VLOOKUP(Q1156,标准!I$74:J$104,2,TRUE))),IF(F1156="女",IF(Q1156="",0,VLOOKUP(Q1156,标准!I$39:J$69,2,TRUE)),IF(Q1156="",0,VLOOKUP(Q1156,标准!I$3:J$33,2,TRUE)))))</f>
        <v>20</v>
      </c>
      <c r="S1156" s="76">
        <v>36</v>
      </c>
      <c r="T1156" s="71">
        <f>IF(A1156&lt;43,IF(F1156="女",VLOOKUP(S1156,标准!G$108:H$138,2,TRUE),VLOOKUP(S1156,标准!G$74:H$99,2,TRUE)),IF(F1156="女",VLOOKUP(S1156,标准!G$39:H$69,2,TRUE),VLOOKUP(S1156,标准!G$3:H$28,2,TRUE)))</f>
        <v>70</v>
      </c>
      <c r="U1156" s="88">
        <v>10.1</v>
      </c>
      <c r="V1156" s="71">
        <f>IF(U1156=0,0,IF(A1156&lt;43,IF(F1156="女",IF(U1156="",0,VLOOKUP(U1156,标准!A$108:B$128,2,TRUE)),IF(U1156="",0,VLOOKUP(U1156,标准!A$74:B$94,2,TRUE))),IF(F1156="女",IF(U1156="",0,VLOOKUP(U1156,标准!A$39:B$59,2,TRUE)),IF(U1156="",0,VLOOKUP(U1156,标准!A$3:B$23,2,TRUE)))))</f>
        <v>62</v>
      </c>
      <c r="W1156" s="86">
        <f t="shared" si="18"/>
        <v>66</v>
      </c>
      <c r="X1156" s="87">
        <v>3.8</v>
      </c>
      <c r="Y1156" s="87">
        <v>3.7</v>
      </c>
      <c r="Z1156" s="91"/>
      <c r="AA1156" s="92"/>
    </row>
    <row r="1157" customHeight="1" spans="1:27">
      <c r="A1157" s="62">
        <v>40</v>
      </c>
      <c r="B1157" s="63">
        <v>1156</v>
      </c>
      <c r="C1157" s="154" t="s">
        <v>2372</v>
      </c>
      <c r="D1157" s="154" t="s">
        <v>2362</v>
      </c>
      <c r="E1157" s="154" t="s">
        <v>1978</v>
      </c>
      <c r="F1157" s="154" t="s">
        <v>30</v>
      </c>
      <c r="G1157" s="155" t="s">
        <v>2373</v>
      </c>
      <c r="H1157" s="68">
        <v>177.7</v>
      </c>
      <c r="I1157" s="68">
        <v>53</v>
      </c>
      <c r="J1157" s="71">
        <f>IF(F1157="女",IF(H1157=0,0,VLOOKUP(I1157/(H1157*H1157/10000),标准!M$108:N$112,2,TRUE)),IF(H1157=0,0,VLOOKUP(I1157/(H1157*H1157/10000),标准!M$74:N$78,2,TRUE)))</f>
        <v>80</v>
      </c>
      <c r="K1157" s="72">
        <v>4110</v>
      </c>
      <c r="L1157" s="71">
        <f>IF(A1157&lt;43,IF(F1157="女",VLOOKUP(K1157,标准!K$108:L$128,2,TRUE),VLOOKUP(K1157,标准!K$74:L$94,2,TRUE)),IF(F1157="女",VLOOKUP(K1157,标准!K$39:L$59,2,TRUE),VLOOKUP(K1157,标准!K$3:L$23,2,TRUE)))</f>
        <v>76</v>
      </c>
      <c r="M1157" s="68">
        <v>26</v>
      </c>
      <c r="N1157" s="71">
        <f>IF(M1157="",0,IF(A1157&lt;43,IF(F1157="女",VLOOKUP(M1157,标准!C$108:D$128,2,TRUE),VLOOKUP(M1157,标准!C$74:D$94,2,TRUE)),IF(F1157="女",VLOOKUP(M1157,标准!C$39:D$59,2,TRUE),VLOOKUP(M1157,标准!C$3:D$23,2,TRUE))))</f>
        <v>100</v>
      </c>
      <c r="O1157" s="76">
        <v>247</v>
      </c>
      <c r="P1157" s="71">
        <f>IF(A1157&lt;43,IF(F1157="女",VLOOKUP(O1157/100,标准!E$108:F$128,2,TRUE),VLOOKUP(O1157/100,标准!E$74:F$94,2,TRUE)),IF(F1157="女",VLOOKUP(O1157/100,标准!E$39:F$59,2,TRUE),VLOOKUP(O1157/100,标准!E$3:F$23,2,TRUE)))</f>
        <v>78</v>
      </c>
      <c r="Q1157" s="81">
        <v>3.58</v>
      </c>
      <c r="R1157" s="71">
        <f>IF(Q1157=0,0,IF(A1157&lt;43,IF(F1157="女",IF(Q1157="",0,VLOOKUP(Q1157,标准!I$108:J$138,2,TRUE)),IF(Q1157="",0,VLOOKUP(Q1157,标准!I$74:J$104,2,TRUE))),IF(F1157="女",IF(Q1157="",0,VLOOKUP(Q1157,标准!I$39:J$69,2,TRUE)),IF(Q1157="",0,VLOOKUP(Q1157,标准!I$3:J$33,2,TRUE)))))</f>
        <v>72</v>
      </c>
      <c r="S1157" s="76">
        <v>6</v>
      </c>
      <c r="T1157" s="71">
        <f>IF(A1157&lt;43,IF(F1157="女",VLOOKUP(S1157,标准!G$108:H$138,2,TRUE),VLOOKUP(S1157,标准!G$74:H$99,2,TRUE)),IF(F1157="女",VLOOKUP(S1157,标准!G$39:H$69,2,TRUE),VLOOKUP(S1157,标准!G$3:H$28,2,TRUE)))</f>
        <v>20</v>
      </c>
      <c r="U1157" s="88">
        <v>7.6</v>
      </c>
      <c r="V1157" s="71">
        <f>IF(U1157=0,0,IF(A1157&lt;43,IF(F1157="女",IF(U1157="",0,VLOOKUP(U1157,标准!A$108:B$128,2,TRUE)),IF(U1157="",0,VLOOKUP(U1157,标准!A$74:B$94,2,TRUE))),IF(F1157="女",IF(U1157="",0,VLOOKUP(U1157,标准!A$39:B$59,2,TRUE)),IF(U1157="",0,VLOOKUP(U1157,标准!A$3:B$23,2,TRUE)))))</f>
        <v>74</v>
      </c>
      <c r="W1157" s="86">
        <f t="shared" si="18"/>
        <v>72.4</v>
      </c>
      <c r="X1157" s="87">
        <v>4.1</v>
      </c>
      <c r="Y1157" s="87">
        <v>4.3</v>
      </c>
      <c r="Z1157" s="91"/>
      <c r="AA1157" s="92"/>
    </row>
    <row r="1158" customHeight="1" spans="1:27">
      <c r="A1158" s="62">
        <v>40</v>
      </c>
      <c r="B1158" s="63">
        <v>1157</v>
      </c>
      <c r="C1158" s="154" t="s">
        <v>2374</v>
      </c>
      <c r="D1158" s="154" t="s">
        <v>2362</v>
      </c>
      <c r="E1158" s="154" t="s">
        <v>1978</v>
      </c>
      <c r="F1158" s="154" t="s">
        <v>30</v>
      </c>
      <c r="G1158" s="155" t="s">
        <v>2375</v>
      </c>
      <c r="H1158" s="68">
        <v>171.5</v>
      </c>
      <c r="I1158" s="68">
        <v>58</v>
      </c>
      <c r="J1158" s="71">
        <f>IF(F1158="女",IF(H1158=0,0,VLOOKUP(I1158/(H1158*H1158/10000),标准!M$108:N$112,2,TRUE)),IF(H1158=0,0,VLOOKUP(I1158/(H1158*H1158/10000),标准!M$74:N$78,2,TRUE)))</f>
        <v>100</v>
      </c>
      <c r="K1158" s="72">
        <v>3701</v>
      </c>
      <c r="L1158" s="71">
        <f>IF(A1158&lt;43,IF(F1158="女",VLOOKUP(K1158,标准!K$108:L$128,2,TRUE),VLOOKUP(K1158,标准!K$74:L$94,2,TRUE)),IF(F1158="女",VLOOKUP(K1158,标准!K$39:L$59,2,TRUE),VLOOKUP(K1158,标准!K$3:L$23,2,TRUE)))</f>
        <v>70</v>
      </c>
      <c r="M1158" s="68">
        <v>0</v>
      </c>
      <c r="N1158" s="71">
        <f>IF(M1158="",0,IF(A1158&lt;43,IF(F1158="女",VLOOKUP(M1158,标准!C$108:D$128,2,TRUE),VLOOKUP(M1158,标准!C$74:D$94,2,TRUE)),IF(F1158="女",VLOOKUP(M1158,标准!C$39:D$59,2,TRUE),VLOOKUP(M1158,标准!C$3:D$23,2,TRUE))))</f>
        <v>20</v>
      </c>
      <c r="O1158" s="76">
        <v>230</v>
      </c>
      <c r="P1158" s="71">
        <f>IF(A1158&lt;43,IF(F1158="女",VLOOKUP(O1158/100,标准!E$108:F$128,2,TRUE),VLOOKUP(O1158/100,标准!E$74:F$94,2,TRUE)),IF(F1158="女",VLOOKUP(O1158/100,标准!E$39:F$59,2,TRUE),VLOOKUP(O1158/100,标准!E$3:F$23,2,TRUE)))</f>
        <v>70</v>
      </c>
      <c r="Q1158" s="81">
        <v>4.13</v>
      </c>
      <c r="R1158" s="71">
        <f>IF(Q1158=0,0,IF(A1158&lt;43,IF(F1158="女",IF(Q1158="",0,VLOOKUP(Q1158,标准!I$108:J$138,2,TRUE)),IF(Q1158="",0,VLOOKUP(Q1158,标准!I$74:J$104,2,TRUE))),IF(F1158="女",IF(Q1158="",0,VLOOKUP(Q1158,标准!I$39:J$69,2,TRUE)),IF(Q1158="",0,VLOOKUP(Q1158,标准!I$3:J$33,2,TRUE)))))</f>
        <v>66</v>
      </c>
      <c r="S1158" s="76">
        <v>13</v>
      </c>
      <c r="T1158" s="71">
        <f>IF(A1158&lt;43,IF(F1158="女",VLOOKUP(S1158,标准!G$108:H$138,2,TRUE),VLOOKUP(S1158,标准!G$74:H$99,2,TRUE)),IF(F1158="女",VLOOKUP(S1158,标准!G$39:H$69,2,TRUE),VLOOKUP(S1158,标准!G$3:H$28,2,TRUE)))</f>
        <v>72</v>
      </c>
      <c r="U1158" s="88">
        <v>6.8</v>
      </c>
      <c r="V1158" s="71">
        <f>IF(U1158=0,0,IF(A1158&lt;43,IF(F1158="女",IF(U1158="",0,VLOOKUP(U1158,标准!A$108:B$128,2,TRUE)),IF(U1158="",0,VLOOKUP(U1158,标准!A$74:B$94,2,TRUE))),IF(F1158="女",IF(U1158="",0,VLOOKUP(U1158,标准!A$39:B$59,2,TRUE)),IF(U1158="",0,VLOOKUP(U1158,标准!A$3:B$23,2,TRUE)))))</f>
        <v>95</v>
      </c>
      <c r="W1158" s="86">
        <f t="shared" si="18"/>
        <v>73.9</v>
      </c>
      <c r="X1158" s="87">
        <v>4.5</v>
      </c>
      <c r="Y1158" s="87">
        <v>4.8</v>
      </c>
      <c r="Z1158" s="91"/>
      <c r="AA1158" s="92"/>
    </row>
    <row r="1159" customHeight="1" spans="1:27">
      <c r="A1159" s="62">
        <v>40</v>
      </c>
      <c r="B1159" s="63">
        <v>1158</v>
      </c>
      <c r="C1159" s="154" t="s">
        <v>2376</v>
      </c>
      <c r="D1159" s="154" t="s">
        <v>2362</v>
      </c>
      <c r="E1159" s="154" t="s">
        <v>1978</v>
      </c>
      <c r="F1159" s="154" t="s">
        <v>30</v>
      </c>
      <c r="G1159" s="155" t="s">
        <v>2377</v>
      </c>
      <c r="H1159" s="68">
        <v>177.5</v>
      </c>
      <c r="I1159" s="68">
        <v>71.8</v>
      </c>
      <c r="J1159" s="71">
        <f>IF(F1159="女",IF(H1159=0,0,VLOOKUP(I1159/(H1159*H1159/10000),标准!M$108:N$112,2,TRUE)),IF(H1159=0,0,VLOOKUP(I1159/(H1159*H1159/10000),标准!M$74:N$78,2,TRUE)))</f>
        <v>100</v>
      </c>
      <c r="K1159" s="72">
        <v>4270</v>
      </c>
      <c r="L1159" s="71">
        <f>IF(A1159&lt;43,IF(F1159="女",VLOOKUP(K1159,标准!K$108:L$128,2,TRUE),VLOOKUP(K1159,标准!K$74:L$94,2,TRUE)),IF(F1159="女",VLOOKUP(K1159,标准!K$39:L$59,2,TRUE),VLOOKUP(K1159,标准!K$3:L$23,2,TRUE)))</f>
        <v>78</v>
      </c>
      <c r="M1159" s="68">
        <v>11</v>
      </c>
      <c r="N1159" s="71">
        <f>IF(M1159="",0,IF(A1159&lt;43,IF(F1159="女",VLOOKUP(M1159,标准!C$108:D$128,2,TRUE),VLOOKUP(M1159,标准!C$74:D$94,2,TRUE)),IF(F1159="女",VLOOKUP(M1159,标准!C$39:D$59,2,TRUE),VLOOKUP(M1159,标准!C$3:D$23,2,TRUE))))</f>
        <v>70</v>
      </c>
      <c r="O1159" s="76">
        <v>250</v>
      </c>
      <c r="P1159" s="71">
        <f>IF(A1159&lt;43,IF(F1159="女",VLOOKUP(O1159/100,标准!E$108:F$128,2,TRUE),VLOOKUP(O1159/100,标准!E$74:F$94,2,TRUE)),IF(F1159="女",VLOOKUP(O1159/100,标准!E$39:F$59,2,TRUE),VLOOKUP(O1159/100,标准!E$3:F$23,2,TRUE)))</f>
        <v>80</v>
      </c>
      <c r="Q1159" s="81">
        <v>3.58</v>
      </c>
      <c r="R1159" s="71">
        <f>IF(Q1159=0,0,IF(A1159&lt;43,IF(F1159="女",IF(Q1159="",0,VLOOKUP(Q1159,标准!I$108:J$138,2,TRUE)),IF(Q1159="",0,VLOOKUP(Q1159,标准!I$74:J$104,2,TRUE))),IF(F1159="女",IF(Q1159="",0,VLOOKUP(Q1159,标准!I$39:J$69,2,TRUE)),IF(Q1159="",0,VLOOKUP(Q1159,标准!I$3:J$33,2,TRUE)))))</f>
        <v>72</v>
      </c>
      <c r="S1159" s="76">
        <v>4</v>
      </c>
      <c r="T1159" s="71">
        <f>IF(A1159&lt;43,IF(F1159="女",VLOOKUP(S1159,标准!G$108:H$138,2,TRUE),VLOOKUP(S1159,标准!G$74:H$99,2,TRUE)),IF(F1159="女",VLOOKUP(S1159,标准!G$39:H$69,2,TRUE),VLOOKUP(S1159,标准!G$3:H$28,2,TRUE)))</f>
        <v>0</v>
      </c>
      <c r="U1159" s="88">
        <v>6.5</v>
      </c>
      <c r="V1159" s="71">
        <f>IF(U1159=0,0,IF(A1159&lt;43,IF(F1159="女",IF(U1159="",0,VLOOKUP(U1159,标准!A$108:B$128,2,TRUE)),IF(U1159="",0,VLOOKUP(U1159,标准!A$74:B$94,2,TRUE))),IF(F1159="女",IF(U1159="",0,VLOOKUP(U1159,标准!A$39:B$59,2,TRUE)),IF(U1159="",0,VLOOKUP(U1159,标准!A$3:B$23,2,TRUE)))))</f>
        <v>100</v>
      </c>
      <c r="W1159" s="86">
        <f t="shared" si="18"/>
        <v>76.1</v>
      </c>
      <c r="X1159" s="87">
        <v>4.9</v>
      </c>
      <c r="Y1159" s="87">
        <v>4.9</v>
      </c>
      <c r="Z1159" s="91"/>
      <c r="AA1159" s="92"/>
    </row>
    <row r="1160" customHeight="1" spans="1:27">
      <c r="A1160" s="62">
        <v>40</v>
      </c>
      <c r="B1160" s="63">
        <v>1159</v>
      </c>
      <c r="C1160" s="154" t="s">
        <v>2378</v>
      </c>
      <c r="D1160" s="154" t="s">
        <v>2362</v>
      </c>
      <c r="E1160" s="154" t="s">
        <v>1978</v>
      </c>
      <c r="F1160" s="154" t="s">
        <v>30</v>
      </c>
      <c r="G1160" s="155" t="s">
        <v>2379</v>
      </c>
      <c r="H1160" s="68"/>
      <c r="I1160" s="68"/>
      <c r="J1160" s="71">
        <f>IF(F1160="女",IF(H1160=0,0,VLOOKUP(I1160/(H1160*H1160/10000),标准!M$108:N$112,2,TRUE)),IF(H1160=0,0,VLOOKUP(I1160/(H1160*H1160/10000),标准!M$74:N$78,2,TRUE)))</f>
        <v>0</v>
      </c>
      <c r="K1160" s="72"/>
      <c r="L1160" s="71">
        <f>IF(A1160&lt;43,IF(F1160="女",VLOOKUP(K1160,标准!K$108:L$128,2,TRUE),VLOOKUP(K1160,标准!K$74:L$94,2,TRUE)),IF(F1160="女",VLOOKUP(K1160,标准!K$39:L$59,2,TRUE),VLOOKUP(K1160,标准!K$3:L$23,2,TRUE)))</f>
        <v>0</v>
      </c>
      <c r="M1160" s="68">
        <v>0</v>
      </c>
      <c r="N1160" s="71">
        <f>IF(M1160="",0,IF(A1160&lt;43,IF(F1160="女",VLOOKUP(M1160,标准!C$108:D$128,2,TRUE),VLOOKUP(M1160,标准!C$74:D$94,2,TRUE)),IF(F1160="女",VLOOKUP(M1160,标准!C$39:D$59,2,TRUE),VLOOKUP(M1160,标准!C$3:D$23,2,TRUE))))</f>
        <v>20</v>
      </c>
      <c r="O1160" s="72"/>
      <c r="P1160" s="71">
        <f>IF(A1160&lt;43,IF(F1160="女",VLOOKUP(O1160/100,标准!E$108:F$128,2,TRUE),VLOOKUP(O1160/100,标准!E$74:F$94,2,TRUE)),IF(F1160="女",VLOOKUP(O1160/100,标准!E$39:F$59,2,TRUE),VLOOKUP(O1160/100,标准!E$3:F$23,2,TRUE)))</f>
        <v>0</v>
      </c>
      <c r="Q1160" s="82"/>
      <c r="R1160" s="71">
        <f>IF(Q1160=0,0,IF(A1160&lt;43,IF(F1160="女",IF(Q1160="",0,VLOOKUP(Q1160,标准!I$108:J$138,2,TRUE)),IF(Q1160="",0,VLOOKUP(Q1160,标准!I$74:J$104,2,TRUE))),IF(F1160="女",IF(Q1160="",0,VLOOKUP(Q1160,标准!I$39:J$69,2,TRUE)),IF(Q1160="",0,VLOOKUP(Q1160,标准!I$3:J$33,2,TRUE)))))</f>
        <v>0</v>
      </c>
      <c r="S1160" s="83"/>
      <c r="T1160" s="71">
        <f>IF(A1160&lt;43,IF(F1160="女",VLOOKUP(S1160,标准!G$108:H$138,2,TRUE),VLOOKUP(S1160,标准!G$74:H$99,2,TRUE)),IF(F1160="女",VLOOKUP(S1160,标准!G$39:H$69,2,TRUE),VLOOKUP(S1160,标准!G$3:H$28,2,TRUE)))</f>
        <v>0</v>
      </c>
      <c r="U1160" s="89"/>
      <c r="V1160" s="71">
        <f>IF(U1160=0,0,IF(A1160&lt;43,IF(F1160="女",IF(U1160="",0,VLOOKUP(U1160,标准!A$108:B$128,2,TRUE)),IF(U1160="",0,VLOOKUP(U1160,标准!A$74:B$94,2,TRUE))),IF(F1160="女",IF(U1160="",0,VLOOKUP(U1160,标准!A$39:B$59,2,TRUE)),IF(U1160="",0,VLOOKUP(U1160,标准!A$3:B$23,2,TRUE)))))</f>
        <v>0</v>
      </c>
      <c r="W1160" s="86">
        <v>60</v>
      </c>
      <c r="X1160" s="87"/>
      <c r="Y1160" s="87"/>
      <c r="Z1160" s="91"/>
      <c r="AA1160" s="92" t="s">
        <v>144</v>
      </c>
    </row>
    <row r="1161" customHeight="1" spans="1:27">
      <c r="A1161" s="62">
        <v>40</v>
      </c>
      <c r="B1161" s="63">
        <v>1160</v>
      </c>
      <c r="C1161" s="154" t="s">
        <v>2380</v>
      </c>
      <c r="D1161" s="154" t="s">
        <v>2362</v>
      </c>
      <c r="E1161" s="154" t="s">
        <v>1978</v>
      </c>
      <c r="F1161" s="154" t="s">
        <v>30</v>
      </c>
      <c r="G1161" s="155" t="s">
        <v>2381</v>
      </c>
      <c r="H1161" s="68">
        <v>181.5</v>
      </c>
      <c r="I1161" s="68">
        <v>92</v>
      </c>
      <c r="J1161" s="71">
        <f>IF(F1161="女",IF(H1161=0,0,VLOOKUP(I1161/(H1161*H1161/10000),标准!M$108:N$112,2,TRUE)),IF(H1161=0,0,VLOOKUP(I1161/(H1161*H1161/10000),标准!M$74:N$78,2,TRUE)))</f>
        <v>60</v>
      </c>
      <c r="K1161" s="72">
        <v>3147</v>
      </c>
      <c r="L1161" s="71">
        <f>IF(A1161&lt;43,IF(F1161="女",VLOOKUP(K1161,标准!K$108:L$128,2,TRUE),VLOOKUP(K1161,标准!K$74:L$94,2,TRUE)),IF(F1161="女",VLOOKUP(K1161,标准!K$39:L$59,2,TRUE),VLOOKUP(K1161,标准!K$3:L$23,2,TRUE)))</f>
        <v>60</v>
      </c>
      <c r="M1161" s="68">
        <v>14.5</v>
      </c>
      <c r="N1161" s="71">
        <f>IF(M1161="",0,IF(A1161&lt;43,IF(F1161="女",VLOOKUP(M1161,标准!C$108:D$128,2,TRUE),VLOOKUP(M1161,标准!C$74:D$94,2,TRUE)),IF(F1161="女",VLOOKUP(M1161,标准!C$39:D$59,2,TRUE),VLOOKUP(M1161,标准!C$3:D$23,2,TRUE))))</f>
        <v>74</v>
      </c>
      <c r="O1161" s="76">
        <v>201</v>
      </c>
      <c r="P1161" s="71">
        <f>IF(A1161&lt;43,IF(F1161="女",VLOOKUP(O1161/100,标准!E$108:F$128,2,TRUE),VLOOKUP(O1161/100,标准!E$74:F$94,2,TRUE)),IF(F1161="女",VLOOKUP(O1161/100,标准!E$39:F$59,2,TRUE),VLOOKUP(O1161/100,标准!E$3:F$23,2,TRUE)))</f>
        <v>40</v>
      </c>
      <c r="Q1161" s="81">
        <v>5.1</v>
      </c>
      <c r="R1161" s="71">
        <f>IF(Q1161=0,0,IF(A1161&lt;43,IF(F1161="女",IF(Q1161="",0,VLOOKUP(Q1161,标准!I$108:J$138,2,TRUE)),IF(Q1161="",0,VLOOKUP(Q1161,标准!I$74:J$104,2,TRUE))),IF(F1161="女",IF(Q1161="",0,VLOOKUP(Q1161,标准!I$39:J$69,2,TRUE)),IF(Q1161="",0,VLOOKUP(Q1161,标准!I$3:J$33,2,TRUE)))))</f>
        <v>40</v>
      </c>
      <c r="S1161" s="76">
        <v>0</v>
      </c>
      <c r="T1161" s="71">
        <f>IF(A1161&lt;43,IF(F1161="女",VLOOKUP(S1161,标准!G$108:H$138,2,TRUE),VLOOKUP(S1161,标准!G$74:H$99,2,TRUE)),IF(F1161="女",VLOOKUP(S1161,标准!G$39:H$69,2,TRUE),VLOOKUP(S1161,标准!G$3:H$28,2,TRUE)))</f>
        <v>0</v>
      </c>
      <c r="U1161" s="88">
        <v>8</v>
      </c>
      <c r="V1161" s="71">
        <f>IF(U1161=0,0,IF(A1161&lt;43,IF(F1161="女",IF(U1161="",0,VLOOKUP(U1161,标准!A$108:B$128,2,TRUE)),IF(U1161="",0,VLOOKUP(U1161,标准!A$74:B$94,2,TRUE))),IF(F1161="女",IF(U1161="",0,VLOOKUP(U1161,标准!A$39:B$59,2,TRUE)),IF(U1161="",0,VLOOKUP(U1161,标准!A$3:B$23,2,TRUE)))))</f>
        <v>70</v>
      </c>
      <c r="W1161" s="86">
        <f t="shared" si="18"/>
        <v>51.4</v>
      </c>
      <c r="X1161" s="87">
        <v>4.8</v>
      </c>
      <c r="Y1161" s="87">
        <v>4.7</v>
      </c>
      <c r="Z1161" s="91">
        <v>1</v>
      </c>
      <c r="AA1161" s="92"/>
    </row>
    <row r="1162" customHeight="1" spans="1:27">
      <c r="A1162" s="62">
        <v>40</v>
      </c>
      <c r="B1162" s="63">
        <v>1161</v>
      </c>
      <c r="C1162" s="154" t="s">
        <v>2382</v>
      </c>
      <c r="D1162" s="154" t="s">
        <v>2362</v>
      </c>
      <c r="E1162" s="154" t="s">
        <v>1978</v>
      </c>
      <c r="F1162" s="154" t="s">
        <v>30</v>
      </c>
      <c r="G1162" s="155" t="s">
        <v>2383</v>
      </c>
      <c r="H1162" s="68">
        <v>175</v>
      </c>
      <c r="I1162" s="68">
        <v>81</v>
      </c>
      <c r="J1162" s="71">
        <f>IF(F1162="女",IF(H1162=0,0,VLOOKUP(I1162/(H1162*H1162/10000),标准!M$108:N$112,2,TRUE)),IF(H1162=0,0,VLOOKUP(I1162/(H1162*H1162/10000),标准!M$74:N$78,2,TRUE)))</f>
        <v>80</v>
      </c>
      <c r="K1162" s="72">
        <v>3933</v>
      </c>
      <c r="L1162" s="71">
        <f>IF(A1162&lt;43,IF(F1162="女",VLOOKUP(K1162,标准!K$108:L$128,2,TRUE),VLOOKUP(K1162,标准!K$74:L$94,2,TRUE)),IF(F1162="女",VLOOKUP(K1162,标准!K$39:L$59,2,TRUE),VLOOKUP(K1162,标准!K$3:L$23,2,TRUE)))</f>
        <v>72</v>
      </c>
      <c r="M1162" s="68">
        <v>0</v>
      </c>
      <c r="N1162" s="71">
        <f>IF(M1162="",0,IF(A1162&lt;43,IF(F1162="女",VLOOKUP(M1162,标准!C$108:D$128,2,TRUE),VLOOKUP(M1162,标准!C$74:D$94,2,TRUE)),IF(F1162="女",VLOOKUP(M1162,标准!C$39:D$59,2,TRUE),VLOOKUP(M1162,标准!C$3:D$23,2,TRUE))))</f>
        <v>20</v>
      </c>
      <c r="O1162" s="76">
        <v>237</v>
      </c>
      <c r="P1162" s="71">
        <f>IF(A1162&lt;43,IF(F1162="女",VLOOKUP(O1162/100,标准!E$108:F$128,2,TRUE),VLOOKUP(O1162/100,标准!E$74:F$94,2,TRUE)),IF(F1162="女",VLOOKUP(O1162/100,标准!E$39:F$59,2,TRUE),VLOOKUP(O1162/100,标准!E$3:F$23,2,TRUE)))</f>
        <v>74</v>
      </c>
      <c r="Q1162" s="81">
        <v>3.39</v>
      </c>
      <c r="R1162" s="71">
        <f>IF(Q1162=0,0,IF(A1162&lt;43,IF(F1162="女",IF(Q1162="",0,VLOOKUP(Q1162,标准!I$108:J$138,2,TRUE)),IF(Q1162="",0,VLOOKUP(Q1162,标准!I$74:J$104,2,TRUE))),IF(F1162="女",IF(Q1162="",0,VLOOKUP(Q1162,标准!I$39:J$69,2,TRUE)),IF(Q1162="",0,VLOOKUP(Q1162,标准!I$3:J$33,2,TRUE)))))</f>
        <v>80</v>
      </c>
      <c r="S1162" s="76">
        <v>1</v>
      </c>
      <c r="T1162" s="71">
        <f>IF(A1162&lt;43,IF(F1162="女",VLOOKUP(S1162,标准!G$108:H$138,2,TRUE),VLOOKUP(S1162,标准!G$74:H$99,2,TRUE)),IF(F1162="女",VLOOKUP(S1162,标准!G$39:H$69,2,TRUE),VLOOKUP(S1162,标准!G$3:H$28,2,TRUE)))</f>
        <v>0</v>
      </c>
      <c r="U1162" s="88">
        <v>7.5</v>
      </c>
      <c r="V1162" s="71">
        <f>IF(U1162=0,0,IF(A1162&lt;43,IF(F1162="女",IF(U1162="",0,VLOOKUP(U1162,标准!A$108:B$128,2,TRUE)),IF(U1162="",0,VLOOKUP(U1162,标准!A$74:B$94,2,TRUE))),IF(F1162="女",IF(U1162="",0,VLOOKUP(U1162,标准!A$39:B$59,2,TRUE)),IF(U1162="",0,VLOOKUP(U1162,标准!A$3:B$23,2,TRUE)))))</f>
        <v>76</v>
      </c>
      <c r="W1162" s="86">
        <f t="shared" si="18"/>
        <v>63.4</v>
      </c>
      <c r="X1162" s="87"/>
      <c r="Y1162" s="87"/>
      <c r="Z1162" s="91"/>
      <c r="AA1162" s="92"/>
    </row>
    <row r="1163" customHeight="1" spans="1:27">
      <c r="A1163" s="62">
        <v>40</v>
      </c>
      <c r="B1163" s="63">
        <v>1162</v>
      </c>
      <c r="C1163" s="154" t="s">
        <v>2384</v>
      </c>
      <c r="D1163" s="154" t="s">
        <v>2362</v>
      </c>
      <c r="E1163" s="154" t="s">
        <v>1978</v>
      </c>
      <c r="F1163" s="154" t="s">
        <v>30</v>
      </c>
      <c r="G1163" s="155" t="s">
        <v>2385</v>
      </c>
      <c r="H1163" s="68">
        <v>185.7</v>
      </c>
      <c r="I1163" s="68">
        <v>78.6</v>
      </c>
      <c r="J1163" s="71">
        <f>IF(F1163="女",IF(H1163=0,0,VLOOKUP(I1163/(H1163*H1163/10000),标准!M$108:N$112,2,TRUE)),IF(H1163=0,0,VLOOKUP(I1163/(H1163*H1163/10000),标准!M$74:N$78,2,TRUE)))</f>
        <v>100</v>
      </c>
      <c r="K1163" s="72">
        <v>5628</v>
      </c>
      <c r="L1163" s="71">
        <f>IF(A1163&lt;43,IF(F1163="女",VLOOKUP(K1163,标准!K$108:L$128,2,TRUE),VLOOKUP(K1163,标准!K$74:L$94,2,TRUE)),IF(F1163="女",VLOOKUP(K1163,标准!K$39:L$59,2,TRUE),VLOOKUP(K1163,标准!K$3:L$23,2,TRUE)))</f>
        <v>100</v>
      </c>
      <c r="M1163" s="68">
        <v>6</v>
      </c>
      <c r="N1163" s="71">
        <f>IF(M1163="",0,IF(A1163&lt;43,IF(F1163="女",VLOOKUP(M1163,标准!C$108:D$128,2,TRUE),VLOOKUP(M1163,标准!C$74:D$94,2,TRUE)),IF(F1163="女",VLOOKUP(M1163,标准!C$39:D$59,2,TRUE),VLOOKUP(M1163,标准!C$3:D$23,2,TRUE))))</f>
        <v>62</v>
      </c>
      <c r="O1163" s="76">
        <v>237</v>
      </c>
      <c r="P1163" s="71">
        <f>IF(A1163&lt;43,IF(F1163="女",VLOOKUP(O1163/100,标准!E$108:F$128,2,TRUE),VLOOKUP(O1163/100,标准!E$74:F$94,2,TRUE)),IF(F1163="女",VLOOKUP(O1163/100,标准!E$39:F$59,2,TRUE),VLOOKUP(O1163/100,标准!E$3:F$23,2,TRUE)))</f>
        <v>74</v>
      </c>
      <c r="Q1163" s="81">
        <v>4.05</v>
      </c>
      <c r="R1163" s="71">
        <f>IF(Q1163=0,0,IF(A1163&lt;43,IF(F1163="女",IF(Q1163="",0,VLOOKUP(Q1163,标准!I$108:J$138,2,TRUE)),IF(Q1163="",0,VLOOKUP(Q1163,标准!I$74:J$104,2,TRUE))),IF(F1163="女",IF(Q1163="",0,VLOOKUP(Q1163,标准!I$39:J$69,2,TRUE)),IF(Q1163="",0,VLOOKUP(Q1163,标准!I$3:J$33,2,TRUE)))))</f>
        <v>70</v>
      </c>
      <c r="S1163" s="76">
        <v>2</v>
      </c>
      <c r="T1163" s="71">
        <f>IF(A1163&lt;43,IF(F1163="女",VLOOKUP(S1163,标准!G$108:H$138,2,TRUE),VLOOKUP(S1163,标准!G$74:H$99,2,TRUE)),IF(F1163="女",VLOOKUP(S1163,标准!G$39:H$69,2,TRUE),VLOOKUP(S1163,标准!G$3:H$28,2,TRUE)))</f>
        <v>0</v>
      </c>
      <c r="U1163" s="88">
        <v>7.7</v>
      </c>
      <c r="V1163" s="71">
        <f>IF(U1163=0,0,IF(A1163&lt;43,IF(F1163="女",IF(U1163="",0,VLOOKUP(U1163,标准!A$108:B$128,2,TRUE)),IF(U1163="",0,VLOOKUP(U1163,标准!A$74:B$94,2,TRUE))),IF(F1163="女",IF(U1163="",0,VLOOKUP(U1163,标准!A$39:B$59,2,TRUE)),IF(U1163="",0,VLOOKUP(U1163,标准!A$3:B$23,2,TRUE)))))</f>
        <v>74</v>
      </c>
      <c r="W1163" s="86">
        <f t="shared" si="18"/>
        <v>72.4</v>
      </c>
      <c r="X1163" s="87">
        <v>5</v>
      </c>
      <c r="Y1163" s="87">
        <v>4.9</v>
      </c>
      <c r="Z1163" s="91"/>
      <c r="AA1163" s="92"/>
    </row>
    <row r="1164" customHeight="1" spans="1:27">
      <c r="A1164" s="62">
        <v>40</v>
      </c>
      <c r="B1164" s="63">
        <v>1163</v>
      </c>
      <c r="C1164" s="154" t="s">
        <v>2386</v>
      </c>
      <c r="D1164" s="154" t="s">
        <v>2362</v>
      </c>
      <c r="E1164" s="154" t="s">
        <v>1978</v>
      </c>
      <c r="F1164" s="154" t="s">
        <v>30</v>
      </c>
      <c r="G1164" s="155" t="s">
        <v>2387</v>
      </c>
      <c r="H1164" s="68">
        <v>171.6</v>
      </c>
      <c r="I1164" s="68">
        <v>80.8</v>
      </c>
      <c r="J1164" s="71">
        <f>IF(F1164="女",IF(H1164=0,0,VLOOKUP(I1164/(H1164*H1164/10000),标准!M$108:N$112,2,TRUE)),IF(H1164=0,0,VLOOKUP(I1164/(H1164*H1164/10000),标准!M$74:N$78,2,TRUE)))</f>
        <v>80</v>
      </c>
      <c r="K1164" s="72">
        <v>5748</v>
      </c>
      <c r="L1164" s="71">
        <f>IF(A1164&lt;43,IF(F1164="女",VLOOKUP(K1164,标准!K$108:L$128,2,TRUE),VLOOKUP(K1164,标准!K$74:L$94,2,TRUE)),IF(F1164="女",VLOOKUP(K1164,标准!K$39:L$59,2,TRUE),VLOOKUP(K1164,标准!K$3:L$23,2,TRUE)))</f>
        <v>100</v>
      </c>
      <c r="M1164" s="68">
        <v>8</v>
      </c>
      <c r="N1164" s="71">
        <f>IF(M1164="",0,IF(A1164&lt;43,IF(F1164="女",VLOOKUP(M1164,标准!C$108:D$128,2,TRUE),VLOOKUP(M1164,标准!C$74:D$94,2,TRUE)),IF(F1164="女",VLOOKUP(M1164,标准!C$39:D$59,2,TRUE),VLOOKUP(M1164,标准!C$3:D$23,2,TRUE))))</f>
        <v>66</v>
      </c>
      <c r="O1164" s="76">
        <v>223</v>
      </c>
      <c r="P1164" s="71">
        <f>IF(A1164&lt;43,IF(F1164="女",VLOOKUP(O1164/100,标准!E$108:F$128,2,TRUE),VLOOKUP(O1164/100,标准!E$74:F$94,2,TRUE)),IF(F1164="女",VLOOKUP(O1164/100,标准!E$39:F$59,2,TRUE),VLOOKUP(O1164/100,标准!E$3:F$23,2,TRUE)))</f>
        <v>66</v>
      </c>
      <c r="Q1164" s="81">
        <v>4.19</v>
      </c>
      <c r="R1164" s="71">
        <f>IF(Q1164=0,0,IF(A1164&lt;43,IF(F1164="女",IF(Q1164="",0,VLOOKUP(Q1164,标准!I$108:J$138,2,TRUE)),IF(Q1164="",0,VLOOKUP(Q1164,标准!I$74:J$104,2,TRUE))),IF(F1164="女",IF(Q1164="",0,VLOOKUP(Q1164,标准!I$39:J$69,2,TRUE)),IF(Q1164="",0,VLOOKUP(Q1164,标准!I$3:J$33,2,TRUE)))))</f>
        <v>64</v>
      </c>
      <c r="S1164" s="76">
        <v>2</v>
      </c>
      <c r="T1164" s="71">
        <f>IF(A1164&lt;43,IF(F1164="女",VLOOKUP(S1164,标准!G$108:H$138,2,TRUE),VLOOKUP(S1164,标准!G$74:H$99,2,TRUE)),IF(F1164="女",VLOOKUP(S1164,标准!G$39:H$69,2,TRUE),VLOOKUP(S1164,标准!G$3:H$28,2,TRUE)))</f>
        <v>0</v>
      </c>
      <c r="U1164" s="88">
        <v>7.4</v>
      </c>
      <c r="V1164" s="71">
        <f>IF(U1164=0,0,IF(A1164&lt;43,IF(F1164="女",IF(U1164="",0,VLOOKUP(U1164,标准!A$108:B$128,2,TRUE)),IF(U1164="",0,VLOOKUP(U1164,标准!A$74:B$94,2,TRUE))),IF(F1164="女",IF(U1164="",0,VLOOKUP(U1164,标准!A$39:B$59,2,TRUE)),IF(U1164="",0,VLOOKUP(U1164,标准!A$3:B$23,2,TRUE)))))</f>
        <v>76</v>
      </c>
      <c r="W1164" s="86">
        <f t="shared" si="18"/>
        <v>68.2</v>
      </c>
      <c r="X1164" s="87">
        <v>4.8</v>
      </c>
      <c r="Y1164" s="87">
        <v>4.9</v>
      </c>
      <c r="Z1164" s="91"/>
      <c r="AA1164" s="92"/>
    </row>
    <row r="1165" customHeight="1" spans="1:27">
      <c r="A1165" s="62">
        <v>40</v>
      </c>
      <c r="B1165" s="63">
        <v>1164</v>
      </c>
      <c r="C1165" s="154" t="s">
        <v>2388</v>
      </c>
      <c r="D1165" s="154" t="s">
        <v>2362</v>
      </c>
      <c r="E1165" s="154" t="s">
        <v>1978</v>
      </c>
      <c r="F1165" s="154" t="s">
        <v>34</v>
      </c>
      <c r="G1165" s="155" t="s">
        <v>2389</v>
      </c>
      <c r="H1165" s="68">
        <v>165.8</v>
      </c>
      <c r="I1165" s="68">
        <v>68.6</v>
      </c>
      <c r="J1165" s="71">
        <f>IF(F1165="女",IF(H1165=0,0,VLOOKUP(I1165/(H1165*H1165/10000),标准!M$108:N$112,2,TRUE)),IF(H1165=0,0,VLOOKUP(I1165/(H1165*H1165/10000),标准!M$74:N$78,2,TRUE)))</f>
        <v>80</v>
      </c>
      <c r="K1165" s="72">
        <v>2939</v>
      </c>
      <c r="L1165" s="71">
        <f>IF(A1165&lt;43,IF(F1165="女",VLOOKUP(K1165,标准!K$108:L$128,2,TRUE),VLOOKUP(K1165,标准!K$74:L$94,2,TRUE)),IF(F1165="女",VLOOKUP(K1165,标准!K$39:L$59,2,TRUE),VLOOKUP(K1165,标准!K$3:L$23,2,TRUE)))</f>
        <v>78</v>
      </c>
      <c r="M1165" s="68">
        <v>23</v>
      </c>
      <c r="N1165" s="71">
        <f>IF(M1165="",0,IF(A1165&lt;43,IF(F1165="女",VLOOKUP(M1165,标准!C$108:D$128,2,TRUE),VLOOKUP(M1165,标准!C$74:D$94,2,TRUE)),IF(F1165="女",VLOOKUP(M1165,标准!C$39:D$59,2,TRUE),VLOOKUP(M1165,标准!C$3:D$23,2,TRUE))))</f>
        <v>90</v>
      </c>
      <c r="O1165" s="76">
        <v>161</v>
      </c>
      <c r="P1165" s="71">
        <f>IF(A1165&lt;43,IF(F1165="女",VLOOKUP(O1165/100,标准!E$108:F$128,2,TRUE),VLOOKUP(O1165/100,标准!E$74:F$94,2,TRUE)),IF(F1165="女",VLOOKUP(O1165/100,标准!E$39:F$59,2,TRUE),VLOOKUP(O1165/100,标准!E$3:F$23,2,TRUE)))</f>
        <v>66</v>
      </c>
      <c r="Q1165" s="81">
        <v>4.43</v>
      </c>
      <c r="R1165" s="71">
        <f>IF(Q1165=0,0,IF(A1165&lt;43,IF(F1165="女",IF(Q1165="",0,VLOOKUP(Q1165,标准!I$108:J$138,2,TRUE)),IF(Q1165="",0,VLOOKUP(Q1165,标准!I$74:J$104,2,TRUE))),IF(F1165="女",IF(Q1165="",0,VLOOKUP(Q1165,标准!I$39:J$69,2,TRUE)),IF(Q1165="",0,VLOOKUP(Q1165,标准!I$3:J$33,2,TRUE)))))</f>
        <v>50</v>
      </c>
      <c r="S1165" s="76">
        <v>0</v>
      </c>
      <c r="T1165" s="71">
        <f>IF(A1165&lt;43,IF(F1165="女",VLOOKUP(S1165,标准!G$108:H$138,2,TRUE),VLOOKUP(S1165,标准!G$74:H$99,2,TRUE)),IF(F1165="女",VLOOKUP(S1165,标准!G$39:H$69,2,TRUE),VLOOKUP(S1165,标准!G$3:H$28,2,TRUE)))</f>
        <v>0</v>
      </c>
      <c r="U1165" s="88">
        <v>9.9</v>
      </c>
      <c r="V1165" s="71">
        <f>IF(U1165=0,0,IF(A1165&lt;43,IF(F1165="女",IF(U1165="",0,VLOOKUP(U1165,标准!A$108:B$128,2,TRUE)),IF(U1165="",0,VLOOKUP(U1165,标准!A$74:B$94,2,TRUE))),IF(F1165="女",IF(U1165="",0,VLOOKUP(U1165,标准!A$39:B$59,2,TRUE)),IF(U1165="",0,VLOOKUP(U1165,标准!A$3:B$23,2,TRUE)))))</f>
        <v>64</v>
      </c>
      <c r="W1165" s="86">
        <f t="shared" si="18"/>
        <v>62.1</v>
      </c>
      <c r="X1165" s="87">
        <v>4.8</v>
      </c>
      <c r="Y1165" s="87">
        <v>4.9</v>
      </c>
      <c r="Z1165" s="91"/>
      <c r="AA1165" s="92"/>
    </row>
    <row r="1166" customHeight="1" spans="1:27">
      <c r="A1166" s="62">
        <v>40</v>
      </c>
      <c r="B1166" s="63">
        <v>1165</v>
      </c>
      <c r="C1166" s="154" t="s">
        <v>2390</v>
      </c>
      <c r="D1166" s="154" t="s">
        <v>2362</v>
      </c>
      <c r="E1166" s="154" t="s">
        <v>1978</v>
      </c>
      <c r="F1166" s="154" t="s">
        <v>30</v>
      </c>
      <c r="G1166" s="155" t="s">
        <v>2391</v>
      </c>
      <c r="H1166" s="68">
        <v>164</v>
      </c>
      <c r="I1166" s="68">
        <v>53.1</v>
      </c>
      <c r="J1166" s="71">
        <f>IF(F1166="女",IF(H1166=0,0,VLOOKUP(I1166/(H1166*H1166/10000),标准!M$108:N$112,2,TRUE)),IF(H1166=0,0,VLOOKUP(I1166/(H1166*H1166/10000),标准!M$74:N$78,2,TRUE)))</f>
        <v>100</v>
      </c>
      <c r="K1166" s="72">
        <v>2750</v>
      </c>
      <c r="L1166" s="71">
        <f>IF(A1166&lt;43,IF(F1166="女",VLOOKUP(K1166,标准!K$108:L$128,2,TRUE),VLOOKUP(K1166,标准!K$74:L$94,2,TRUE)),IF(F1166="女",VLOOKUP(K1166,标准!K$39:L$59,2,TRUE),VLOOKUP(K1166,标准!K$3:L$23,2,TRUE)))</f>
        <v>30</v>
      </c>
      <c r="M1166" s="68">
        <v>17.5</v>
      </c>
      <c r="N1166" s="71">
        <f>IF(M1166="",0,IF(A1166&lt;43,IF(F1166="女",VLOOKUP(M1166,标准!C$108:D$128,2,TRUE),VLOOKUP(M1166,标准!C$74:D$94,2,TRUE)),IF(F1166="女",VLOOKUP(M1166,标准!C$39:D$59,2,TRUE),VLOOKUP(M1166,标准!C$3:D$23,2,TRUE))))</f>
        <v>78</v>
      </c>
      <c r="O1166" s="76">
        <v>231</v>
      </c>
      <c r="P1166" s="71">
        <f>IF(A1166&lt;43,IF(F1166="女",VLOOKUP(O1166/100,标准!E$108:F$128,2,TRUE),VLOOKUP(O1166/100,标准!E$74:F$94,2,TRUE)),IF(F1166="女",VLOOKUP(O1166/100,标准!E$39:F$59,2,TRUE),VLOOKUP(O1166/100,标准!E$3:F$23,2,TRUE)))</f>
        <v>70</v>
      </c>
      <c r="Q1166" s="81">
        <v>4.09</v>
      </c>
      <c r="R1166" s="71">
        <f>IF(Q1166=0,0,IF(A1166&lt;43,IF(F1166="女",IF(Q1166="",0,VLOOKUP(Q1166,标准!I$108:J$138,2,TRUE)),IF(Q1166="",0,VLOOKUP(Q1166,标准!I$74:J$104,2,TRUE))),IF(F1166="女",IF(Q1166="",0,VLOOKUP(Q1166,标准!I$39:J$69,2,TRUE)),IF(Q1166="",0,VLOOKUP(Q1166,标准!I$3:J$33,2,TRUE)))))</f>
        <v>68</v>
      </c>
      <c r="S1166" s="76">
        <v>6</v>
      </c>
      <c r="T1166" s="71">
        <f>IF(A1166&lt;43,IF(F1166="女",VLOOKUP(S1166,标准!G$108:H$138,2,TRUE),VLOOKUP(S1166,标准!G$74:H$99,2,TRUE)),IF(F1166="女",VLOOKUP(S1166,标准!G$39:H$69,2,TRUE),VLOOKUP(S1166,标准!G$3:H$28,2,TRUE)))</f>
        <v>20</v>
      </c>
      <c r="U1166" s="88">
        <v>7.2</v>
      </c>
      <c r="V1166" s="71">
        <f>IF(U1166=0,0,IF(A1166&lt;43,IF(F1166="女",IF(U1166="",0,VLOOKUP(U1166,标准!A$108:B$128,2,TRUE)),IF(U1166="",0,VLOOKUP(U1166,标准!A$74:B$94,2,TRUE))),IF(F1166="女",IF(U1166="",0,VLOOKUP(U1166,标准!A$39:B$59,2,TRUE)),IF(U1166="",0,VLOOKUP(U1166,标准!A$3:B$23,2,TRUE)))))</f>
        <v>78</v>
      </c>
      <c r="W1166" s="86">
        <f t="shared" si="18"/>
        <v>65.5</v>
      </c>
      <c r="X1166" s="87">
        <v>3.7</v>
      </c>
      <c r="Y1166" s="87">
        <v>3.7</v>
      </c>
      <c r="Z1166" s="91"/>
      <c r="AA1166" s="92"/>
    </row>
    <row r="1167" customHeight="1" spans="1:27">
      <c r="A1167" s="62">
        <v>40</v>
      </c>
      <c r="B1167" s="63">
        <v>1166</v>
      </c>
      <c r="C1167" s="154" t="s">
        <v>2392</v>
      </c>
      <c r="D1167" s="154" t="s">
        <v>2362</v>
      </c>
      <c r="E1167" s="154" t="s">
        <v>1978</v>
      </c>
      <c r="F1167" s="154" t="s">
        <v>30</v>
      </c>
      <c r="G1167" s="155" t="s">
        <v>2393</v>
      </c>
      <c r="H1167" s="68">
        <v>165.4</v>
      </c>
      <c r="I1167" s="68">
        <v>50.7</v>
      </c>
      <c r="J1167" s="71">
        <f>IF(F1167="女",IF(H1167=0,0,VLOOKUP(I1167/(H1167*H1167/10000),标准!M$108:N$112,2,TRUE)),IF(H1167=0,0,VLOOKUP(I1167/(H1167*H1167/10000),标准!M$74:N$78,2,TRUE)))</f>
        <v>100</v>
      </c>
      <c r="K1167" s="72">
        <v>1899</v>
      </c>
      <c r="L1167" s="71">
        <f>IF(A1167&lt;43,IF(F1167="女",VLOOKUP(K1167,标准!K$108:L$128,2,TRUE),VLOOKUP(K1167,标准!K$74:L$94,2,TRUE)),IF(F1167="女",VLOOKUP(K1167,标准!K$39:L$59,2,TRUE),VLOOKUP(K1167,标准!K$3:L$23,2,TRUE)))</f>
        <v>0</v>
      </c>
      <c r="M1167" s="68">
        <v>6</v>
      </c>
      <c r="N1167" s="71">
        <f>IF(M1167="",0,IF(A1167&lt;43,IF(F1167="女",VLOOKUP(M1167,标准!C$108:D$128,2,TRUE),VLOOKUP(M1167,标准!C$74:D$94,2,TRUE)),IF(F1167="女",VLOOKUP(M1167,标准!C$39:D$59,2,TRUE),VLOOKUP(M1167,标准!C$3:D$23,2,TRUE))))</f>
        <v>62</v>
      </c>
      <c r="O1167" s="76">
        <v>200</v>
      </c>
      <c r="P1167" s="71">
        <f>IF(A1167&lt;43,IF(F1167="女",VLOOKUP(O1167/100,标准!E$108:F$128,2,TRUE),VLOOKUP(O1167/100,标准!E$74:F$94,2,TRUE)),IF(F1167="女",VLOOKUP(O1167/100,标准!E$39:F$59,2,TRUE),VLOOKUP(O1167/100,标准!E$3:F$23,2,TRUE)))</f>
        <v>40</v>
      </c>
      <c r="Q1167" s="81">
        <v>4.04</v>
      </c>
      <c r="R1167" s="71">
        <f>IF(Q1167=0,0,IF(A1167&lt;43,IF(F1167="女",IF(Q1167="",0,VLOOKUP(Q1167,标准!I$108:J$138,2,TRUE)),IF(Q1167="",0,VLOOKUP(Q1167,标准!I$74:J$104,2,TRUE))),IF(F1167="女",IF(Q1167="",0,VLOOKUP(Q1167,标准!I$39:J$69,2,TRUE)),IF(Q1167="",0,VLOOKUP(Q1167,标准!I$3:J$33,2,TRUE)))))</f>
        <v>70</v>
      </c>
      <c r="S1167" s="76">
        <v>9</v>
      </c>
      <c r="T1167" s="71">
        <f>IF(A1167&lt;43,IF(F1167="女",VLOOKUP(S1167,标准!G$108:H$138,2,TRUE),VLOOKUP(S1167,标准!G$74:H$99,2,TRUE)),IF(F1167="女",VLOOKUP(S1167,标准!G$39:H$69,2,TRUE),VLOOKUP(S1167,标准!G$3:H$28,2,TRUE)))</f>
        <v>50</v>
      </c>
      <c r="U1167" s="88">
        <v>8.2</v>
      </c>
      <c r="V1167" s="71">
        <f>IF(U1167=0,0,IF(A1167&lt;43,IF(F1167="女",IF(U1167="",0,VLOOKUP(U1167,标准!A$108:B$128,2,TRUE)),IF(U1167="",0,VLOOKUP(U1167,标准!A$74:B$94,2,TRUE))),IF(F1167="女",IF(U1167="",0,VLOOKUP(U1167,标准!A$39:B$59,2,TRUE)),IF(U1167="",0,VLOOKUP(U1167,标准!A$3:B$23,2,TRUE)))))</f>
        <v>68</v>
      </c>
      <c r="W1167" s="86">
        <f t="shared" si="18"/>
        <v>57.8</v>
      </c>
      <c r="X1167" s="87">
        <v>3.7</v>
      </c>
      <c r="Y1167" s="87">
        <v>3.7</v>
      </c>
      <c r="Z1167" s="91"/>
      <c r="AA1167" s="92"/>
    </row>
    <row r="1168" customHeight="1" spans="1:27">
      <c r="A1168" s="62">
        <v>40</v>
      </c>
      <c r="B1168" s="63">
        <v>1167</v>
      </c>
      <c r="C1168" s="154" t="s">
        <v>2394</v>
      </c>
      <c r="D1168" s="154" t="s">
        <v>2362</v>
      </c>
      <c r="E1168" s="154" t="s">
        <v>1978</v>
      </c>
      <c r="F1168" s="154" t="s">
        <v>30</v>
      </c>
      <c r="G1168" s="155" t="s">
        <v>2395</v>
      </c>
      <c r="H1168" s="68">
        <v>167.5</v>
      </c>
      <c r="I1168" s="68">
        <v>71.3</v>
      </c>
      <c r="J1168" s="71">
        <f>IF(F1168="女",IF(H1168=0,0,VLOOKUP(I1168/(H1168*H1168/10000),标准!M$108:N$112,2,TRUE)),IF(H1168=0,0,VLOOKUP(I1168/(H1168*H1168/10000),标准!M$74:N$78,2,TRUE)))</f>
        <v>80</v>
      </c>
      <c r="K1168" s="72">
        <v>3929</v>
      </c>
      <c r="L1168" s="71">
        <f>IF(A1168&lt;43,IF(F1168="女",VLOOKUP(K1168,标准!K$108:L$128,2,TRUE),VLOOKUP(K1168,标准!K$74:L$94,2,TRUE)),IF(F1168="女",VLOOKUP(K1168,标准!K$39:L$59,2,TRUE),VLOOKUP(K1168,标准!K$3:L$23,2,TRUE)))</f>
        <v>72</v>
      </c>
      <c r="M1168" s="68">
        <v>13.5</v>
      </c>
      <c r="N1168" s="71">
        <f>IF(M1168="",0,IF(A1168&lt;43,IF(F1168="女",VLOOKUP(M1168,标准!C$108:D$128,2,TRUE),VLOOKUP(M1168,标准!C$74:D$94,2,TRUE)),IF(F1168="女",VLOOKUP(M1168,标准!C$39:D$59,2,TRUE),VLOOKUP(M1168,标准!C$3:D$23,2,TRUE))))</f>
        <v>74</v>
      </c>
      <c r="O1168" s="76">
        <v>212</v>
      </c>
      <c r="P1168" s="71">
        <f>IF(A1168&lt;43,IF(F1168="女",VLOOKUP(O1168/100,标准!E$108:F$128,2,TRUE),VLOOKUP(O1168/100,标准!E$74:F$94,2,TRUE)),IF(F1168="女",VLOOKUP(O1168/100,标准!E$39:F$59,2,TRUE),VLOOKUP(O1168/100,标准!E$3:F$23,2,TRUE)))</f>
        <v>62</v>
      </c>
      <c r="Q1168" s="81">
        <v>4.1</v>
      </c>
      <c r="R1168" s="71">
        <f>IF(Q1168=0,0,IF(A1168&lt;43,IF(F1168="女",IF(Q1168="",0,VLOOKUP(Q1168,标准!I$108:J$138,2,TRUE)),IF(Q1168="",0,VLOOKUP(Q1168,标准!I$74:J$104,2,TRUE))),IF(F1168="女",IF(Q1168="",0,VLOOKUP(Q1168,标准!I$39:J$69,2,TRUE)),IF(Q1168="",0,VLOOKUP(Q1168,标准!I$3:J$33,2,TRUE)))))</f>
        <v>68</v>
      </c>
      <c r="S1168" s="76">
        <v>4</v>
      </c>
      <c r="T1168" s="71">
        <f>IF(A1168&lt;43,IF(F1168="女",VLOOKUP(S1168,标准!G$108:H$138,2,TRUE),VLOOKUP(S1168,标准!G$74:H$99,2,TRUE)),IF(F1168="女",VLOOKUP(S1168,标准!G$39:H$69,2,TRUE),VLOOKUP(S1168,标准!G$3:H$28,2,TRUE)))</f>
        <v>0</v>
      </c>
      <c r="U1168" s="88">
        <v>7.8</v>
      </c>
      <c r="V1168" s="71">
        <f>IF(U1168=0,0,IF(A1168&lt;43,IF(F1168="女",IF(U1168="",0,VLOOKUP(U1168,标准!A$108:B$128,2,TRUE)),IF(U1168="",0,VLOOKUP(U1168,标准!A$74:B$94,2,TRUE))),IF(F1168="女",IF(U1168="",0,VLOOKUP(U1168,标准!A$39:B$59,2,TRUE)),IF(U1168="",0,VLOOKUP(U1168,标准!A$3:B$23,2,TRUE)))))</f>
        <v>72</v>
      </c>
      <c r="W1168" s="86">
        <f t="shared" si="18"/>
        <v>64.4</v>
      </c>
      <c r="X1168" s="87">
        <v>3.8</v>
      </c>
      <c r="Y1168" s="87">
        <v>3.7</v>
      </c>
      <c r="Z1168" s="91"/>
      <c r="AA1168" s="92"/>
    </row>
    <row r="1169" customHeight="1" spans="1:27">
      <c r="A1169" s="62">
        <v>40</v>
      </c>
      <c r="B1169" s="63">
        <v>1168</v>
      </c>
      <c r="C1169" s="154" t="s">
        <v>2396</v>
      </c>
      <c r="D1169" s="154" t="s">
        <v>2362</v>
      </c>
      <c r="E1169" s="154" t="s">
        <v>1978</v>
      </c>
      <c r="F1169" s="154" t="s">
        <v>30</v>
      </c>
      <c r="G1169" s="155" t="s">
        <v>2397</v>
      </c>
      <c r="H1169" s="68">
        <v>175.3</v>
      </c>
      <c r="I1169" s="68">
        <v>83.4</v>
      </c>
      <c r="J1169" s="71">
        <f>IF(F1169="女",IF(H1169=0,0,VLOOKUP(I1169/(H1169*H1169/10000),标准!M$108:N$112,2,TRUE)),IF(H1169=0,0,VLOOKUP(I1169/(H1169*H1169/10000),标准!M$74:N$78,2,TRUE)))</f>
        <v>80</v>
      </c>
      <c r="K1169" s="72">
        <v>4125</v>
      </c>
      <c r="L1169" s="71">
        <f>IF(A1169&lt;43,IF(F1169="女",VLOOKUP(K1169,标准!K$108:L$128,2,TRUE),VLOOKUP(K1169,标准!K$74:L$94,2,TRUE)),IF(F1169="女",VLOOKUP(K1169,标准!K$39:L$59,2,TRUE),VLOOKUP(K1169,标准!K$3:L$23,2,TRUE)))</f>
        <v>76</v>
      </c>
      <c r="M1169" s="68">
        <v>7.5</v>
      </c>
      <c r="N1169" s="71">
        <f>IF(M1169="",0,IF(A1169&lt;43,IF(F1169="女",VLOOKUP(M1169,标准!C$108:D$128,2,TRUE),VLOOKUP(M1169,标准!C$74:D$94,2,TRUE)),IF(F1169="女",VLOOKUP(M1169,标准!C$39:D$59,2,TRUE),VLOOKUP(M1169,标准!C$3:D$23,2,TRUE))))</f>
        <v>64</v>
      </c>
      <c r="O1169" s="76">
        <v>223</v>
      </c>
      <c r="P1169" s="71">
        <f>IF(A1169&lt;43,IF(F1169="女",VLOOKUP(O1169/100,标准!E$108:F$128,2,TRUE),VLOOKUP(O1169/100,标准!E$74:F$94,2,TRUE)),IF(F1169="女",VLOOKUP(O1169/100,标准!E$39:F$59,2,TRUE),VLOOKUP(O1169/100,标准!E$3:F$23,2,TRUE)))</f>
        <v>66</v>
      </c>
      <c r="Q1169" s="81">
        <v>5.13</v>
      </c>
      <c r="R1169" s="71">
        <f>IF(Q1169=0,0,IF(A1169&lt;43,IF(F1169="女",IF(Q1169="",0,VLOOKUP(Q1169,标准!I$108:J$138,2,TRUE)),IF(Q1169="",0,VLOOKUP(Q1169,标准!I$74:J$104,2,TRUE))),IF(F1169="女",IF(Q1169="",0,VLOOKUP(Q1169,标准!I$39:J$69,2,TRUE)),IF(Q1169="",0,VLOOKUP(Q1169,标准!I$3:J$33,2,TRUE)))))</f>
        <v>30</v>
      </c>
      <c r="S1169" s="76">
        <v>0</v>
      </c>
      <c r="T1169" s="71">
        <f>IF(A1169&lt;43,IF(F1169="女",VLOOKUP(S1169,标准!G$108:H$138,2,TRUE),VLOOKUP(S1169,标准!G$74:H$99,2,TRUE)),IF(F1169="女",VLOOKUP(S1169,标准!G$39:H$69,2,TRUE),VLOOKUP(S1169,标准!G$3:H$28,2,TRUE)))</f>
        <v>0</v>
      </c>
      <c r="U1169" s="88">
        <v>8.2</v>
      </c>
      <c r="V1169" s="71">
        <f>IF(U1169=0,0,IF(A1169&lt;43,IF(F1169="女",IF(U1169="",0,VLOOKUP(U1169,标准!A$108:B$128,2,TRUE)),IF(U1169="",0,VLOOKUP(U1169,标准!A$74:B$94,2,TRUE))),IF(F1169="女",IF(U1169="",0,VLOOKUP(U1169,标准!A$39:B$59,2,TRUE)),IF(U1169="",0,VLOOKUP(U1169,标准!A$3:B$23,2,TRUE)))))</f>
        <v>68</v>
      </c>
      <c r="W1169" s="86">
        <f t="shared" si="18"/>
        <v>56</v>
      </c>
      <c r="X1169" s="87">
        <v>3.7</v>
      </c>
      <c r="Y1169" s="87">
        <v>3.7</v>
      </c>
      <c r="Z1169" s="91"/>
      <c r="AA1169" s="92"/>
    </row>
    <row r="1170" customHeight="1" spans="1:27">
      <c r="A1170" s="62">
        <v>40</v>
      </c>
      <c r="B1170" s="63">
        <v>1169</v>
      </c>
      <c r="C1170" s="154" t="s">
        <v>2398</v>
      </c>
      <c r="D1170" s="154" t="s">
        <v>2362</v>
      </c>
      <c r="E1170" s="154" t="s">
        <v>1978</v>
      </c>
      <c r="F1170" s="154" t="s">
        <v>34</v>
      </c>
      <c r="G1170" s="155" t="s">
        <v>2399</v>
      </c>
      <c r="H1170" s="68">
        <v>162.8</v>
      </c>
      <c r="I1170" s="68">
        <v>43.6</v>
      </c>
      <c r="J1170" s="71">
        <f>IF(F1170="女",IF(H1170=0,0,VLOOKUP(I1170/(H1170*H1170/10000),标准!M$108:N$112,2,TRUE)),IF(H1170=0,0,VLOOKUP(I1170/(H1170*H1170/10000),标准!M$74:N$78,2,TRUE)))</f>
        <v>80</v>
      </c>
      <c r="K1170" s="72">
        <v>1762</v>
      </c>
      <c r="L1170" s="71">
        <f>IF(A1170&lt;43,IF(F1170="女",VLOOKUP(K1170,标准!K$108:L$128,2,TRUE),VLOOKUP(K1170,标准!K$74:L$94,2,TRUE)),IF(F1170="女",VLOOKUP(K1170,标准!K$39:L$59,2,TRUE),VLOOKUP(K1170,标准!K$3:L$23,2,TRUE)))</f>
        <v>0</v>
      </c>
      <c r="M1170" s="68">
        <v>26.5</v>
      </c>
      <c r="N1170" s="71">
        <f>IF(M1170="",0,IF(A1170&lt;43,IF(F1170="女",VLOOKUP(M1170,标准!C$108:D$128,2,TRUE),VLOOKUP(M1170,标准!C$74:D$94,2,TRUE)),IF(F1170="女",VLOOKUP(M1170,标准!C$39:D$59,2,TRUE),VLOOKUP(M1170,标准!C$3:D$23,2,TRUE))))</f>
        <v>100</v>
      </c>
      <c r="O1170" s="76">
        <v>197</v>
      </c>
      <c r="P1170" s="71">
        <f>IF(A1170&lt;43,IF(F1170="女",VLOOKUP(O1170/100,标准!E$108:F$128,2,TRUE),VLOOKUP(O1170/100,标准!E$74:F$94,2,TRUE)),IF(F1170="女",VLOOKUP(O1170/100,标准!E$39:F$59,2,TRUE),VLOOKUP(O1170/100,标准!E$3:F$23,2,TRUE)))</f>
        <v>90</v>
      </c>
      <c r="Q1170" s="81">
        <v>3.32</v>
      </c>
      <c r="R1170" s="71">
        <f>IF(Q1170=0,0,IF(A1170&lt;43,IF(F1170="女",IF(Q1170="",0,VLOOKUP(Q1170,标准!I$108:J$138,2,TRUE)),IF(Q1170="",0,VLOOKUP(Q1170,标准!I$74:J$104,2,TRUE))),IF(F1170="女",IF(Q1170="",0,VLOOKUP(Q1170,标准!I$39:J$69,2,TRUE)),IF(Q1170="",0,VLOOKUP(Q1170,标准!I$3:J$33,2,TRUE)))))</f>
        <v>85</v>
      </c>
      <c r="S1170" s="76">
        <v>22</v>
      </c>
      <c r="T1170" s="71">
        <f>IF(A1170&lt;43,IF(F1170="女",VLOOKUP(S1170,标准!G$108:H$138,2,TRUE),VLOOKUP(S1170,标准!G$74:H$99,2,TRUE)),IF(F1170="女",VLOOKUP(S1170,标准!G$39:H$69,2,TRUE),VLOOKUP(S1170,标准!G$3:H$28,2,TRUE)))</f>
        <v>40</v>
      </c>
      <c r="U1170" s="88">
        <v>8.6</v>
      </c>
      <c r="V1170" s="71">
        <f>IF(U1170=0,0,IF(A1170&lt;43,IF(F1170="女",IF(U1170="",0,VLOOKUP(U1170,标准!A$108:B$128,2,TRUE)),IF(U1170="",0,VLOOKUP(U1170,标准!A$74:B$94,2,TRUE))),IF(F1170="女",IF(U1170="",0,VLOOKUP(U1170,标准!A$39:B$59,2,TRUE)),IF(U1170="",0,VLOOKUP(U1170,标准!A$3:B$23,2,TRUE)))))</f>
        <v>76</v>
      </c>
      <c r="W1170" s="86">
        <f t="shared" si="18"/>
        <v>67.2</v>
      </c>
      <c r="X1170" s="87">
        <v>4.9</v>
      </c>
      <c r="Y1170" s="87">
        <v>4.7</v>
      </c>
      <c r="Z1170" s="91"/>
      <c r="AA1170" s="92"/>
    </row>
    <row r="1171" customHeight="1" spans="1:27">
      <c r="A1171" s="62">
        <v>40</v>
      </c>
      <c r="B1171" s="63">
        <v>1170</v>
      </c>
      <c r="C1171" s="154" t="s">
        <v>2400</v>
      </c>
      <c r="D1171" s="154" t="s">
        <v>2362</v>
      </c>
      <c r="E1171" s="154" t="s">
        <v>1978</v>
      </c>
      <c r="F1171" s="154" t="s">
        <v>30</v>
      </c>
      <c r="G1171" s="155" t="s">
        <v>2401</v>
      </c>
      <c r="H1171" s="68">
        <v>170.8</v>
      </c>
      <c r="I1171" s="68">
        <v>68.7</v>
      </c>
      <c r="J1171" s="71">
        <f>IF(F1171="女",IF(H1171=0,0,VLOOKUP(I1171/(H1171*H1171/10000),标准!M$108:N$112,2,TRUE)),IF(H1171=0,0,VLOOKUP(I1171/(H1171*H1171/10000),标准!M$74:N$78,2,TRUE)))</f>
        <v>100</v>
      </c>
      <c r="K1171" s="72">
        <v>4019</v>
      </c>
      <c r="L1171" s="71">
        <f>IF(A1171&lt;43,IF(F1171="女",VLOOKUP(K1171,标准!K$108:L$128,2,TRUE),VLOOKUP(K1171,标准!K$74:L$94,2,TRUE)),IF(F1171="女",VLOOKUP(K1171,标准!K$39:L$59,2,TRUE),VLOOKUP(K1171,标准!K$3:L$23,2,TRUE)))</f>
        <v>74</v>
      </c>
      <c r="M1171" s="68">
        <v>15.5</v>
      </c>
      <c r="N1171" s="71">
        <f>IF(M1171="",0,IF(A1171&lt;43,IF(F1171="女",VLOOKUP(M1171,标准!C$108:D$128,2,TRUE),VLOOKUP(M1171,标准!C$74:D$94,2,TRUE)),IF(F1171="女",VLOOKUP(M1171,标准!C$39:D$59,2,TRUE),VLOOKUP(M1171,标准!C$3:D$23,2,TRUE))))</f>
        <v>76</v>
      </c>
      <c r="O1171" s="76">
        <v>220</v>
      </c>
      <c r="P1171" s="71">
        <f>IF(A1171&lt;43,IF(F1171="女",VLOOKUP(O1171/100,标准!E$108:F$128,2,TRUE),VLOOKUP(O1171/100,标准!E$74:F$94,2,TRUE)),IF(F1171="女",VLOOKUP(O1171/100,标准!E$39:F$59,2,TRUE),VLOOKUP(O1171/100,标准!E$3:F$23,2,TRUE)))</f>
        <v>66</v>
      </c>
      <c r="Q1171" s="81">
        <v>4.2</v>
      </c>
      <c r="R1171" s="71">
        <f>IF(Q1171=0,0,IF(A1171&lt;43,IF(F1171="女",IF(Q1171="",0,VLOOKUP(Q1171,标准!I$108:J$138,2,TRUE)),IF(Q1171="",0,VLOOKUP(Q1171,标准!I$74:J$104,2,TRUE))),IF(F1171="女",IF(Q1171="",0,VLOOKUP(Q1171,标准!I$39:J$69,2,TRUE)),IF(Q1171="",0,VLOOKUP(Q1171,标准!I$3:J$33,2,TRUE)))))</f>
        <v>64</v>
      </c>
      <c r="S1171" s="76">
        <v>2</v>
      </c>
      <c r="T1171" s="71">
        <f>IF(A1171&lt;43,IF(F1171="女",VLOOKUP(S1171,标准!G$108:H$138,2,TRUE),VLOOKUP(S1171,标准!G$74:H$99,2,TRUE)),IF(F1171="女",VLOOKUP(S1171,标准!G$39:H$69,2,TRUE),VLOOKUP(S1171,标准!G$3:H$28,2,TRUE)))</f>
        <v>0</v>
      </c>
      <c r="U1171" s="88">
        <v>7.44</v>
      </c>
      <c r="V1171" s="71">
        <f>IF(U1171=0,0,IF(A1171&lt;43,IF(F1171="女",IF(U1171="",0,VLOOKUP(U1171,标准!A$108:B$128,2,TRUE)),IF(U1171="",0,VLOOKUP(U1171,标准!A$74:B$94,2,TRUE))),IF(F1171="女",IF(U1171="",0,VLOOKUP(U1171,标准!A$39:B$59,2,TRUE)),IF(U1171="",0,VLOOKUP(U1171,标准!A$3:B$23,2,TRUE)))))</f>
        <v>76</v>
      </c>
      <c r="W1171" s="86">
        <f t="shared" si="18"/>
        <v>68.3</v>
      </c>
      <c r="X1171" s="87">
        <v>4.2</v>
      </c>
      <c r="Y1171" s="87">
        <v>4.1</v>
      </c>
      <c r="Z1171" s="91"/>
      <c r="AA1171" s="92"/>
    </row>
    <row r="1172" customHeight="1" spans="1:27">
      <c r="A1172" s="62">
        <v>40</v>
      </c>
      <c r="B1172" s="63">
        <v>1171</v>
      </c>
      <c r="C1172" s="154" t="s">
        <v>2402</v>
      </c>
      <c r="D1172" s="154" t="s">
        <v>2362</v>
      </c>
      <c r="E1172" s="154" t="s">
        <v>1978</v>
      </c>
      <c r="F1172" s="154" t="s">
        <v>30</v>
      </c>
      <c r="G1172" s="155" t="s">
        <v>2403</v>
      </c>
      <c r="H1172" s="68">
        <v>166.9</v>
      </c>
      <c r="I1172" s="68">
        <v>60</v>
      </c>
      <c r="J1172" s="71">
        <f>IF(F1172="女",IF(H1172=0,0,VLOOKUP(I1172/(H1172*H1172/10000),标准!M$108:N$112,2,TRUE)),IF(H1172=0,0,VLOOKUP(I1172/(H1172*H1172/10000),标准!M$74:N$78,2,TRUE)))</f>
        <v>100</v>
      </c>
      <c r="K1172" s="72">
        <v>4133</v>
      </c>
      <c r="L1172" s="71">
        <f>IF(A1172&lt;43,IF(F1172="女",VLOOKUP(K1172,标准!K$108:L$128,2,TRUE),VLOOKUP(K1172,标准!K$74:L$94,2,TRUE)),IF(F1172="女",VLOOKUP(K1172,标准!K$39:L$59,2,TRUE),VLOOKUP(K1172,标准!K$3:L$23,2,TRUE)))</f>
        <v>76</v>
      </c>
      <c r="M1172" s="68">
        <v>17.5</v>
      </c>
      <c r="N1172" s="71">
        <f>IF(M1172="",0,IF(A1172&lt;43,IF(F1172="女",VLOOKUP(M1172,标准!C$108:D$128,2,TRUE),VLOOKUP(M1172,标准!C$74:D$94,2,TRUE)),IF(F1172="女",VLOOKUP(M1172,标准!C$39:D$59,2,TRUE),VLOOKUP(M1172,标准!C$3:D$23,2,TRUE))))</f>
        <v>78</v>
      </c>
      <c r="O1172" s="76">
        <v>251</v>
      </c>
      <c r="P1172" s="71">
        <f>IF(A1172&lt;43,IF(F1172="女",VLOOKUP(O1172/100,标准!E$108:F$128,2,TRUE),VLOOKUP(O1172/100,标准!E$74:F$94,2,TRUE)),IF(F1172="女",VLOOKUP(O1172/100,标准!E$39:F$59,2,TRUE),VLOOKUP(O1172/100,标准!E$3:F$23,2,TRUE)))</f>
        <v>80</v>
      </c>
      <c r="Q1172" s="81">
        <v>3.21</v>
      </c>
      <c r="R1172" s="71">
        <f>IF(Q1172=0,0,IF(A1172&lt;43,IF(F1172="女",IF(Q1172="",0,VLOOKUP(Q1172,标准!I$108:J$138,2,TRUE)),IF(Q1172="",0,VLOOKUP(Q1172,标准!I$74:J$104,2,TRUE))),IF(F1172="女",IF(Q1172="",0,VLOOKUP(Q1172,标准!I$39:J$69,2,TRUE)),IF(Q1172="",0,VLOOKUP(Q1172,标准!I$3:J$33,2,TRUE)))))</f>
        <v>95</v>
      </c>
      <c r="S1172" s="76">
        <v>4</v>
      </c>
      <c r="T1172" s="71">
        <f>IF(A1172&lt;43,IF(F1172="女",VLOOKUP(S1172,标准!G$108:H$138,2,TRUE),VLOOKUP(S1172,标准!G$74:H$99,2,TRUE)),IF(F1172="女",VLOOKUP(S1172,标准!G$39:H$69,2,TRUE),VLOOKUP(S1172,标准!G$3:H$28,2,TRUE)))</f>
        <v>0</v>
      </c>
      <c r="U1172" s="88">
        <v>6.71</v>
      </c>
      <c r="V1172" s="71">
        <f>IF(U1172=0,0,IF(A1172&lt;43,IF(F1172="女",IF(U1172="",0,VLOOKUP(U1172,标准!A$108:B$128,2,TRUE)),IF(U1172="",0,VLOOKUP(U1172,标准!A$74:B$94,2,TRUE))),IF(F1172="女",IF(U1172="",0,VLOOKUP(U1172,标准!A$39:B$59,2,TRUE)),IF(U1172="",0,VLOOKUP(U1172,标准!A$3:B$23,2,TRUE)))))</f>
        <v>95</v>
      </c>
      <c r="W1172" s="86">
        <f t="shared" si="18"/>
        <v>80.2</v>
      </c>
      <c r="X1172" s="87">
        <v>4.2</v>
      </c>
      <c r="Y1172" s="87">
        <v>4</v>
      </c>
      <c r="Z1172" s="91"/>
      <c r="AA1172" s="92"/>
    </row>
    <row r="1173" customHeight="1" spans="1:27">
      <c r="A1173" s="62">
        <v>40</v>
      </c>
      <c r="B1173" s="63">
        <v>1172</v>
      </c>
      <c r="C1173" s="154" t="s">
        <v>2404</v>
      </c>
      <c r="D1173" s="154" t="s">
        <v>2362</v>
      </c>
      <c r="E1173" s="154" t="s">
        <v>1978</v>
      </c>
      <c r="F1173" s="154" t="s">
        <v>30</v>
      </c>
      <c r="G1173" s="155" t="s">
        <v>2405</v>
      </c>
      <c r="H1173" s="68">
        <v>172.7</v>
      </c>
      <c r="I1173" s="68">
        <v>51.9</v>
      </c>
      <c r="J1173" s="71">
        <f>IF(F1173="女",IF(H1173=0,0,VLOOKUP(I1173/(H1173*H1173/10000),标准!M$108:N$112,2,TRUE)),IF(H1173=0,0,VLOOKUP(I1173/(H1173*H1173/10000),标准!M$74:N$78,2,TRUE)))</f>
        <v>80</v>
      </c>
      <c r="K1173" s="72">
        <v>4171</v>
      </c>
      <c r="L1173" s="71">
        <f>IF(A1173&lt;43,IF(F1173="女",VLOOKUP(K1173,标准!K$108:L$128,2,TRUE),VLOOKUP(K1173,标准!K$74:L$94,2,TRUE)),IF(F1173="女",VLOOKUP(K1173,标准!K$39:L$59,2,TRUE),VLOOKUP(K1173,标准!K$3:L$23,2,TRUE)))</f>
        <v>76</v>
      </c>
      <c r="M1173" s="68">
        <v>20.5</v>
      </c>
      <c r="N1173" s="71">
        <f>IF(M1173="",0,IF(A1173&lt;43,IF(F1173="女",VLOOKUP(M1173,标准!C$108:D$128,2,TRUE),VLOOKUP(M1173,标准!C$74:D$94,2,TRUE)),IF(F1173="女",VLOOKUP(M1173,标准!C$39:D$59,2,TRUE),VLOOKUP(M1173,标准!C$3:D$23,2,TRUE))))</f>
        <v>85</v>
      </c>
      <c r="O1173" s="76">
        <v>250</v>
      </c>
      <c r="P1173" s="71">
        <f>IF(A1173&lt;43,IF(F1173="女",VLOOKUP(O1173/100,标准!E$108:F$128,2,TRUE),VLOOKUP(O1173/100,标准!E$74:F$94,2,TRUE)),IF(F1173="女",VLOOKUP(O1173/100,标准!E$39:F$59,2,TRUE),VLOOKUP(O1173/100,标准!E$3:F$23,2,TRUE)))</f>
        <v>80</v>
      </c>
      <c r="Q1173" s="81">
        <v>3.49</v>
      </c>
      <c r="R1173" s="71">
        <f>IF(Q1173=0,0,IF(A1173&lt;43,IF(F1173="女",IF(Q1173="",0,VLOOKUP(Q1173,标准!I$108:J$138,2,TRUE)),IF(Q1173="",0,VLOOKUP(Q1173,标准!I$74:J$104,2,TRUE))),IF(F1173="女",IF(Q1173="",0,VLOOKUP(Q1173,标准!I$39:J$69,2,TRUE)),IF(Q1173="",0,VLOOKUP(Q1173,标准!I$3:J$33,2,TRUE)))))</f>
        <v>76</v>
      </c>
      <c r="S1173" s="76">
        <v>23</v>
      </c>
      <c r="T1173" s="71">
        <f>IF(A1173&lt;43,IF(F1173="女",VLOOKUP(S1173,标准!G$108:H$138,2,TRUE),VLOOKUP(S1173,标准!G$74:H$99,2,TRUE)),IF(F1173="女",VLOOKUP(S1173,标准!G$39:H$69,2,TRUE),VLOOKUP(S1173,标准!G$3:H$28,2,TRUE)))</f>
        <v>104</v>
      </c>
      <c r="U1173" s="88">
        <v>6.93</v>
      </c>
      <c r="V1173" s="71">
        <f>IF(U1173=0,0,IF(A1173&lt;43,IF(F1173="女",IF(U1173="",0,VLOOKUP(U1173,标准!A$108:B$128,2,TRUE)),IF(U1173="",0,VLOOKUP(U1173,标准!A$74:B$94,2,TRUE))),IF(F1173="女",IF(U1173="",0,VLOOKUP(U1173,标准!A$39:B$59,2,TRUE)),IF(U1173="",0,VLOOKUP(U1173,标准!A$3:B$23,2,TRUE)))))</f>
        <v>85</v>
      </c>
      <c r="W1173" s="86">
        <f t="shared" si="18"/>
        <v>82.5</v>
      </c>
      <c r="X1173" s="87">
        <v>4.2</v>
      </c>
      <c r="Y1173" s="87">
        <v>4.3</v>
      </c>
      <c r="Z1173" s="91"/>
      <c r="AA1173" s="92"/>
    </row>
    <row r="1174" customHeight="1" spans="1:27">
      <c r="A1174" s="62">
        <v>40</v>
      </c>
      <c r="B1174" s="63">
        <v>1173</v>
      </c>
      <c r="C1174" s="154" t="s">
        <v>2406</v>
      </c>
      <c r="D1174" s="154" t="s">
        <v>2362</v>
      </c>
      <c r="E1174" s="154" t="s">
        <v>1978</v>
      </c>
      <c r="F1174" s="154" t="s">
        <v>30</v>
      </c>
      <c r="G1174" s="155" t="s">
        <v>2407</v>
      </c>
      <c r="H1174" s="68">
        <v>172.6</v>
      </c>
      <c r="I1174" s="68">
        <v>71.1</v>
      </c>
      <c r="J1174" s="71">
        <f>IF(F1174="女",IF(H1174=0,0,VLOOKUP(I1174/(H1174*H1174/10000),标准!M$108:N$112,2,TRUE)),IF(H1174=0,0,VLOOKUP(I1174/(H1174*H1174/10000),标准!M$74:N$78,2,TRUE)))</f>
        <v>100</v>
      </c>
      <c r="K1174" s="72">
        <v>3689</v>
      </c>
      <c r="L1174" s="71">
        <f>IF(A1174&lt;43,IF(F1174="女",VLOOKUP(K1174,标准!K$108:L$128,2,TRUE),VLOOKUP(K1174,标准!K$74:L$94,2,TRUE)),IF(F1174="女",VLOOKUP(K1174,标准!K$39:L$59,2,TRUE),VLOOKUP(K1174,标准!K$3:L$23,2,TRUE)))</f>
        <v>68</v>
      </c>
      <c r="M1174" s="68">
        <v>20</v>
      </c>
      <c r="N1174" s="71">
        <f>IF(M1174="",0,IF(A1174&lt;43,IF(F1174="女",VLOOKUP(M1174,标准!C$108:D$128,2,TRUE),VLOOKUP(M1174,标准!C$74:D$94,2,TRUE)),IF(F1174="女",VLOOKUP(M1174,标准!C$39:D$59,2,TRUE),VLOOKUP(M1174,标准!C$3:D$23,2,TRUE))))</f>
        <v>85</v>
      </c>
      <c r="O1174" s="76">
        <v>213</v>
      </c>
      <c r="P1174" s="71">
        <f>IF(A1174&lt;43,IF(F1174="女",VLOOKUP(O1174/100,标准!E$108:F$128,2,TRUE),VLOOKUP(O1174/100,标准!E$74:F$94,2,TRUE)),IF(F1174="女",VLOOKUP(O1174/100,标准!E$39:F$59,2,TRUE),VLOOKUP(O1174/100,标准!E$3:F$23,2,TRUE)))</f>
        <v>62</v>
      </c>
      <c r="Q1174" s="81">
        <v>4.32</v>
      </c>
      <c r="R1174" s="71">
        <f>IF(Q1174=0,0,IF(A1174&lt;43,IF(F1174="女",IF(Q1174="",0,VLOOKUP(Q1174,标准!I$108:J$138,2,TRUE)),IF(Q1174="",0,VLOOKUP(Q1174,标准!I$74:J$104,2,TRUE))),IF(F1174="女",IF(Q1174="",0,VLOOKUP(Q1174,标准!I$39:J$69,2,TRUE)),IF(Q1174="",0,VLOOKUP(Q1174,标准!I$3:J$33,2,TRUE)))))</f>
        <v>60</v>
      </c>
      <c r="S1174" s="76">
        <v>1</v>
      </c>
      <c r="T1174" s="71">
        <f>IF(A1174&lt;43,IF(F1174="女",VLOOKUP(S1174,标准!G$108:H$138,2,TRUE),VLOOKUP(S1174,标准!G$74:H$99,2,TRUE)),IF(F1174="女",VLOOKUP(S1174,标准!G$39:H$69,2,TRUE),VLOOKUP(S1174,标准!G$3:H$28,2,TRUE)))</f>
        <v>0</v>
      </c>
      <c r="U1174" s="88">
        <v>8.34</v>
      </c>
      <c r="V1174" s="71">
        <f>IF(U1174=0,0,IF(A1174&lt;43,IF(F1174="女",IF(U1174="",0,VLOOKUP(U1174,标准!A$108:B$128,2,TRUE)),IF(U1174="",0,VLOOKUP(U1174,标准!A$74:B$94,2,TRUE))),IF(F1174="女",IF(U1174="",0,VLOOKUP(U1174,标准!A$39:B$59,2,TRUE)),IF(U1174="",0,VLOOKUP(U1174,标准!A$3:B$23,2,TRUE)))))</f>
        <v>66</v>
      </c>
      <c r="W1174" s="86">
        <f t="shared" si="18"/>
        <v>65.1</v>
      </c>
      <c r="X1174" s="87">
        <v>4.8</v>
      </c>
      <c r="Y1174" s="87">
        <v>4.9</v>
      </c>
      <c r="Z1174" s="91"/>
      <c r="AA1174" s="92"/>
    </row>
    <row r="1175" customHeight="1" spans="1:27">
      <c r="A1175" s="62">
        <v>40</v>
      </c>
      <c r="B1175" s="63">
        <v>1174</v>
      </c>
      <c r="C1175" s="154" t="s">
        <v>2408</v>
      </c>
      <c r="D1175" s="154" t="s">
        <v>2362</v>
      </c>
      <c r="E1175" s="154" t="s">
        <v>1978</v>
      </c>
      <c r="F1175" s="154" t="s">
        <v>30</v>
      </c>
      <c r="G1175" s="155" t="s">
        <v>2409</v>
      </c>
      <c r="H1175" s="68">
        <v>171.5</v>
      </c>
      <c r="I1175" s="68">
        <v>61.1</v>
      </c>
      <c r="J1175" s="71">
        <f>IF(F1175="女",IF(H1175=0,0,VLOOKUP(I1175/(H1175*H1175/10000),标准!M$108:N$112,2,TRUE)),IF(H1175=0,0,VLOOKUP(I1175/(H1175*H1175/10000),标准!M$74:N$78,2,TRUE)))</f>
        <v>100</v>
      </c>
      <c r="K1175" s="72">
        <v>4691</v>
      </c>
      <c r="L1175" s="71">
        <f>IF(A1175&lt;43,IF(F1175="女",VLOOKUP(K1175,标准!K$108:L$128,2,TRUE),VLOOKUP(K1175,标准!K$74:L$94,2,TRUE)),IF(F1175="女",VLOOKUP(K1175,标准!K$39:L$59,2,TRUE),VLOOKUP(K1175,标准!K$3:L$23,2,TRUE)))</f>
        <v>85</v>
      </c>
      <c r="M1175" s="68">
        <v>2.5</v>
      </c>
      <c r="N1175" s="71">
        <f>IF(M1175="",0,IF(A1175&lt;43,IF(F1175="女",VLOOKUP(M1175,标准!C$108:D$128,2,TRUE),VLOOKUP(M1175,标准!C$74:D$94,2,TRUE)),IF(F1175="女",VLOOKUP(M1175,标准!C$39:D$59,2,TRUE),VLOOKUP(M1175,标准!C$3:D$23,2,TRUE))))</f>
        <v>40</v>
      </c>
      <c r="O1175" s="76">
        <v>227</v>
      </c>
      <c r="P1175" s="71">
        <f>IF(A1175&lt;43,IF(F1175="女",VLOOKUP(O1175/100,标准!E$108:F$128,2,TRUE),VLOOKUP(O1175/100,标准!E$74:F$94,2,TRUE)),IF(F1175="女",VLOOKUP(O1175/100,标准!E$39:F$59,2,TRUE),VLOOKUP(O1175/100,标准!E$3:F$23,2,TRUE)))</f>
        <v>68</v>
      </c>
      <c r="Q1175" s="81">
        <v>3.47</v>
      </c>
      <c r="R1175" s="71">
        <f>IF(Q1175=0,0,IF(A1175&lt;43,IF(F1175="女",IF(Q1175="",0,VLOOKUP(Q1175,标准!I$108:J$138,2,TRUE)),IF(Q1175="",0,VLOOKUP(Q1175,标准!I$74:J$104,2,TRUE))),IF(F1175="女",IF(Q1175="",0,VLOOKUP(Q1175,标准!I$39:J$69,2,TRUE)),IF(Q1175="",0,VLOOKUP(Q1175,标准!I$3:J$33,2,TRUE)))))</f>
        <v>78</v>
      </c>
      <c r="S1175" s="76">
        <v>4</v>
      </c>
      <c r="T1175" s="71">
        <f>IF(A1175&lt;43,IF(F1175="女",VLOOKUP(S1175,标准!G$108:H$138,2,TRUE),VLOOKUP(S1175,标准!G$74:H$99,2,TRUE)),IF(F1175="女",VLOOKUP(S1175,标准!G$39:H$69,2,TRUE),VLOOKUP(S1175,标准!G$3:H$28,2,TRUE)))</f>
        <v>0</v>
      </c>
      <c r="U1175" s="88">
        <v>7.18</v>
      </c>
      <c r="V1175" s="71">
        <f>IF(U1175=0,0,IF(A1175&lt;43,IF(F1175="女",IF(U1175="",0,VLOOKUP(U1175,标准!A$108:B$128,2,TRUE)),IF(U1175="",0,VLOOKUP(U1175,标准!A$74:B$94,2,TRUE))),IF(F1175="女",IF(U1175="",0,VLOOKUP(U1175,标准!A$39:B$59,2,TRUE)),IF(U1175="",0,VLOOKUP(U1175,标准!A$3:B$23,2,TRUE)))))</f>
        <v>78</v>
      </c>
      <c r="W1175" s="86">
        <f t="shared" si="18"/>
        <v>69.75</v>
      </c>
      <c r="X1175" s="87">
        <v>4.9</v>
      </c>
      <c r="Y1175" s="87">
        <v>4.8</v>
      </c>
      <c r="Z1175" s="91"/>
      <c r="AA1175" s="92"/>
    </row>
    <row r="1176" customHeight="1" spans="1:27">
      <c r="A1176" s="62">
        <v>40</v>
      </c>
      <c r="B1176" s="63">
        <v>1175</v>
      </c>
      <c r="C1176" s="154" t="s">
        <v>2410</v>
      </c>
      <c r="D1176" s="154" t="s">
        <v>2362</v>
      </c>
      <c r="E1176" s="154" t="s">
        <v>1978</v>
      </c>
      <c r="F1176" s="154" t="s">
        <v>30</v>
      </c>
      <c r="G1176" s="155" t="s">
        <v>2411</v>
      </c>
      <c r="H1176" s="68">
        <v>180.3</v>
      </c>
      <c r="I1176" s="68">
        <v>75.3</v>
      </c>
      <c r="J1176" s="71">
        <f>IF(F1176="女",IF(H1176=0,0,VLOOKUP(I1176/(H1176*H1176/10000),标准!M$108:N$112,2,TRUE)),IF(H1176=0,0,VLOOKUP(I1176/(H1176*H1176/10000),标准!M$74:N$78,2,TRUE)))</f>
        <v>100</v>
      </c>
      <c r="K1176" s="72">
        <v>4759</v>
      </c>
      <c r="L1176" s="71">
        <f>IF(A1176&lt;43,IF(F1176="女",VLOOKUP(K1176,标准!K$108:L$128,2,TRUE),VLOOKUP(K1176,标准!K$74:L$94,2,TRUE)),IF(F1176="女",VLOOKUP(K1176,标准!K$39:L$59,2,TRUE),VLOOKUP(K1176,标准!K$3:L$23,2,TRUE)))</f>
        <v>85</v>
      </c>
      <c r="M1176" s="68">
        <v>16</v>
      </c>
      <c r="N1176" s="71">
        <f>IF(M1176="",0,IF(A1176&lt;43,IF(F1176="女",VLOOKUP(M1176,标准!C$108:D$128,2,TRUE),VLOOKUP(M1176,标准!C$74:D$94,2,TRUE)),IF(F1176="女",VLOOKUP(M1176,标准!C$39:D$59,2,TRUE),VLOOKUP(M1176,标准!C$3:D$23,2,TRUE))))</f>
        <v>76</v>
      </c>
      <c r="O1176" s="76">
        <v>239</v>
      </c>
      <c r="P1176" s="71">
        <f>IF(A1176&lt;43,IF(F1176="女",VLOOKUP(O1176/100,标准!E$108:F$128,2,TRUE),VLOOKUP(O1176/100,标准!E$74:F$94,2,TRUE)),IF(F1176="女",VLOOKUP(O1176/100,标准!E$39:F$59,2,TRUE),VLOOKUP(O1176/100,标准!E$3:F$23,2,TRUE)))</f>
        <v>74</v>
      </c>
      <c r="Q1176" s="81">
        <v>3.53</v>
      </c>
      <c r="R1176" s="71">
        <f>IF(Q1176=0,0,IF(A1176&lt;43,IF(F1176="女",IF(Q1176="",0,VLOOKUP(Q1176,标准!I$108:J$138,2,TRUE)),IF(Q1176="",0,VLOOKUP(Q1176,标准!I$74:J$104,2,TRUE))),IF(F1176="女",IF(Q1176="",0,VLOOKUP(Q1176,标准!I$39:J$69,2,TRUE)),IF(Q1176="",0,VLOOKUP(Q1176,标准!I$3:J$33,2,TRUE)))))</f>
        <v>74</v>
      </c>
      <c r="S1176" s="76">
        <v>3</v>
      </c>
      <c r="T1176" s="71">
        <f>IF(A1176&lt;43,IF(F1176="女",VLOOKUP(S1176,标准!G$108:H$138,2,TRUE),VLOOKUP(S1176,标准!G$74:H$99,2,TRUE)),IF(F1176="女",VLOOKUP(S1176,标准!G$39:H$69,2,TRUE),VLOOKUP(S1176,标准!G$3:H$28,2,TRUE)))</f>
        <v>0</v>
      </c>
      <c r="U1176" s="88">
        <v>7.21</v>
      </c>
      <c r="V1176" s="71">
        <f>IF(U1176=0,0,IF(A1176&lt;43,IF(F1176="女",IF(U1176="",0,VLOOKUP(U1176,标准!A$108:B$128,2,TRUE)),IF(U1176="",0,VLOOKUP(U1176,标准!A$74:B$94,2,TRUE))),IF(F1176="女",IF(U1176="",0,VLOOKUP(U1176,标准!A$39:B$59,2,TRUE)),IF(U1176="",0,VLOOKUP(U1176,标准!A$3:B$23,2,TRUE)))))</f>
        <v>78</v>
      </c>
      <c r="W1176" s="86">
        <f t="shared" si="18"/>
        <v>73.15</v>
      </c>
      <c r="X1176" s="87">
        <v>4.9</v>
      </c>
      <c r="Y1176" s="87">
        <v>4.9</v>
      </c>
      <c r="Z1176" s="91"/>
      <c r="AA1176" s="92"/>
    </row>
    <row r="1177" customHeight="1" spans="1:27">
      <c r="A1177" s="62">
        <v>40</v>
      </c>
      <c r="B1177" s="63">
        <v>1176</v>
      </c>
      <c r="C1177" s="154" t="s">
        <v>2412</v>
      </c>
      <c r="D1177" s="154" t="s">
        <v>2362</v>
      </c>
      <c r="E1177" s="154" t="s">
        <v>1978</v>
      </c>
      <c r="F1177" s="154" t="s">
        <v>34</v>
      </c>
      <c r="G1177" s="155" t="s">
        <v>2413</v>
      </c>
      <c r="H1177" s="68">
        <v>169</v>
      </c>
      <c r="I1177" s="68">
        <v>56.3</v>
      </c>
      <c r="J1177" s="71">
        <f>IF(F1177="女",IF(H1177=0,0,VLOOKUP(I1177/(H1177*H1177/10000),标准!M$108:N$112,2,TRUE)),IF(H1177=0,0,VLOOKUP(I1177/(H1177*H1177/10000),标准!M$74:N$78,2,TRUE)))</f>
        <v>100</v>
      </c>
      <c r="K1177" s="72">
        <v>2534</v>
      </c>
      <c r="L1177" s="71">
        <f>IF(A1177&lt;43,IF(F1177="女",VLOOKUP(K1177,标准!K$108:L$128,2,TRUE),VLOOKUP(K1177,标准!K$74:L$94,2,TRUE)),IF(F1177="女",VLOOKUP(K1177,标准!K$39:L$59,2,TRUE),VLOOKUP(K1177,标准!K$3:L$23,2,TRUE)))</f>
        <v>70</v>
      </c>
      <c r="M1177" s="68">
        <v>11</v>
      </c>
      <c r="N1177" s="71">
        <f>IF(M1177="",0,IF(A1177&lt;43,IF(F1177="女",VLOOKUP(M1177,标准!C$108:D$128,2,TRUE),VLOOKUP(M1177,标准!C$74:D$94,2,TRUE)),IF(F1177="女",VLOOKUP(M1177,标准!C$39:D$59,2,TRUE),VLOOKUP(M1177,标准!C$3:D$23,2,TRUE))))</f>
        <v>66</v>
      </c>
      <c r="O1177" s="76">
        <v>162</v>
      </c>
      <c r="P1177" s="71">
        <f>IF(A1177&lt;43,IF(F1177="女",VLOOKUP(O1177/100,标准!E$108:F$128,2,TRUE),VLOOKUP(O1177/100,标准!E$74:F$94,2,TRUE)),IF(F1177="女",VLOOKUP(O1177/100,标准!E$39:F$59,2,TRUE),VLOOKUP(O1177/100,标准!E$3:F$23,2,TRUE)))</f>
        <v>66</v>
      </c>
      <c r="Q1177" s="81">
        <v>3.5</v>
      </c>
      <c r="R1177" s="71">
        <f>IF(Q1177=0,0,IF(A1177&lt;43,IF(F1177="女",IF(Q1177="",0,VLOOKUP(Q1177,标准!I$108:J$138,2,TRUE)),IF(Q1177="",0,VLOOKUP(Q1177,标准!I$74:J$104,2,TRUE))),IF(F1177="女",IF(Q1177="",0,VLOOKUP(Q1177,标准!I$39:J$69,2,TRUE)),IF(Q1177="",0,VLOOKUP(Q1177,标准!I$3:J$33,2,TRUE)))))</f>
        <v>76</v>
      </c>
      <c r="S1177" s="76">
        <v>30</v>
      </c>
      <c r="T1177" s="71">
        <f>IF(A1177&lt;43,IF(F1177="女",VLOOKUP(S1177,标准!G$108:H$138,2,TRUE),VLOOKUP(S1177,标准!G$74:H$99,2,TRUE)),IF(F1177="女",VLOOKUP(S1177,标准!G$39:H$69,2,TRUE),VLOOKUP(S1177,标准!G$3:H$28,2,TRUE)))</f>
        <v>64</v>
      </c>
      <c r="U1177" s="88">
        <v>8.2</v>
      </c>
      <c r="V1177" s="71">
        <f>IF(U1177=0,0,IF(A1177&lt;43,IF(F1177="女",IF(U1177="",0,VLOOKUP(U1177,标准!A$108:B$128,2,TRUE)),IF(U1177="",0,VLOOKUP(U1177,标准!A$74:B$94,2,TRUE))),IF(F1177="女",IF(U1177="",0,VLOOKUP(U1177,标准!A$39:B$59,2,TRUE)),IF(U1177="",0,VLOOKUP(U1177,标准!A$3:B$23,2,TRUE)))))</f>
        <v>80</v>
      </c>
      <c r="W1177" s="86">
        <f t="shared" si="18"/>
        <v>76.3</v>
      </c>
      <c r="X1177" s="87">
        <v>4.4</v>
      </c>
      <c r="Y1177" s="87">
        <v>4.4</v>
      </c>
      <c r="Z1177" s="91"/>
      <c r="AA1177" s="92"/>
    </row>
    <row r="1178" customHeight="1" spans="1:27">
      <c r="A1178" s="62">
        <v>40</v>
      </c>
      <c r="B1178" s="63">
        <v>1177</v>
      </c>
      <c r="C1178" s="154" t="s">
        <v>2414</v>
      </c>
      <c r="D1178" s="154" t="s">
        <v>2362</v>
      </c>
      <c r="E1178" s="154" t="s">
        <v>1978</v>
      </c>
      <c r="F1178" s="154" t="s">
        <v>30</v>
      </c>
      <c r="G1178" s="155" t="s">
        <v>2415</v>
      </c>
      <c r="H1178" s="68">
        <v>172.9</v>
      </c>
      <c r="I1178" s="68">
        <v>79.5</v>
      </c>
      <c r="J1178" s="71">
        <f>IF(F1178="女",IF(H1178=0,0,VLOOKUP(I1178/(H1178*H1178/10000),标准!M$108:N$112,2,TRUE)),IF(H1178=0,0,VLOOKUP(I1178/(H1178*H1178/10000),标准!M$74:N$78,2,TRUE)))</f>
        <v>80</v>
      </c>
      <c r="K1178" s="72">
        <v>3543</v>
      </c>
      <c r="L1178" s="71">
        <f>IF(A1178&lt;43,IF(F1178="女",VLOOKUP(K1178,标准!K$108:L$128,2,TRUE),VLOOKUP(K1178,标准!K$74:L$94,2,TRUE)),IF(F1178="女",VLOOKUP(K1178,标准!K$39:L$59,2,TRUE),VLOOKUP(K1178,标准!K$3:L$23,2,TRUE)))</f>
        <v>66</v>
      </c>
      <c r="M1178" s="68">
        <v>17</v>
      </c>
      <c r="N1178" s="71">
        <f>IF(M1178="",0,IF(A1178&lt;43,IF(F1178="女",VLOOKUP(M1178,标准!C$108:D$128,2,TRUE),VLOOKUP(M1178,标准!C$74:D$94,2,TRUE)),IF(F1178="女",VLOOKUP(M1178,标准!C$39:D$59,2,TRUE),VLOOKUP(M1178,标准!C$3:D$23,2,TRUE))))</f>
        <v>78</v>
      </c>
      <c r="O1178" s="76">
        <v>208</v>
      </c>
      <c r="P1178" s="71">
        <f>IF(A1178&lt;43,IF(F1178="女",VLOOKUP(O1178/100,标准!E$108:F$128,2,TRUE),VLOOKUP(O1178/100,标准!E$74:F$94,2,TRUE)),IF(F1178="女",VLOOKUP(O1178/100,标准!E$39:F$59,2,TRUE),VLOOKUP(O1178/100,标准!E$3:F$23,2,TRUE)))</f>
        <v>60</v>
      </c>
      <c r="Q1178" s="81">
        <v>4.28</v>
      </c>
      <c r="R1178" s="71">
        <f>IF(Q1178=0,0,IF(A1178&lt;43,IF(F1178="女",IF(Q1178="",0,VLOOKUP(Q1178,标准!I$108:J$138,2,TRUE)),IF(Q1178="",0,VLOOKUP(Q1178,标准!I$74:J$104,2,TRUE))),IF(F1178="女",IF(Q1178="",0,VLOOKUP(Q1178,标准!I$39:J$69,2,TRUE)),IF(Q1178="",0,VLOOKUP(Q1178,标准!I$3:J$33,2,TRUE)))))</f>
        <v>60</v>
      </c>
      <c r="S1178" s="76">
        <v>2</v>
      </c>
      <c r="T1178" s="71">
        <f>IF(A1178&lt;43,IF(F1178="女",VLOOKUP(S1178,标准!G$108:H$138,2,TRUE),VLOOKUP(S1178,标准!G$74:H$99,2,TRUE)),IF(F1178="女",VLOOKUP(S1178,标准!G$39:H$69,2,TRUE),VLOOKUP(S1178,标准!G$3:H$28,2,TRUE)))</f>
        <v>0</v>
      </c>
      <c r="U1178" s="88">
        <v>7.68</v>
      </c>
      <c r="V1178" s="71">
        <f>IF(U1178=0,0,IF(A1178&lt;43,IF(F1178="女",IF(U1178="",0,VLOOKUP(U1178,标准!A$108:B$128,2,TRUE)),IF(U1178="",0,VLOOKUP(U1178,标准!A$74:B$94,2,TRUE))),IF(F1178="女",IF(U1178="",0,VLOOKUP(U1178,标准!A$39:B$59,2,TRUE)),IF(U1178="",0,VLOOKUP(U1178,标准!A$3:B$23,2,TRUE)))))</f>
        <v>74</v>
      </c>
      <c r="W1178" s="86">
        <f t="shared" si="18"/>
        <v>62.5</v>
      </c>
      <c r="X1178" s="87">
        <v>3.9</v>
      </c>
      <c r="Y1178" s="87">
        <v>4.1</v>
      </c>
      <c r="Z1178" s="91"/>
      <c r="AA1178" s="92"/>
    </row>
    <row r="1179" customHeight="1" spans="1:27">
      <c r="A1179" s="62">
        <v>40</v>
      </c>
      <c r="B1179" s="63">
        <v>1178</v>
      </c>
      <c r="C1179" s="154" t="s">
        <v>2416</v>
      </c>
      <c r="D1179" s="154" t="s">
        <v>2362</v>
      </c>
      <c r="E1179" s="154" t="s">
        <v>1978</v>
      </c>
      <c r="F1179" s="154" t="s">
        <v>30</v>
      </c>
      <c r="G1179" s="155" t="s">
        <v>2417</v>
      </c>
      <c r="H1179" s="68">
        <v>161.8</v>
      </c>
      <c r="I1179" s="68">
        <v>54.1</v>
      </c>
      <c r="J1179" s="71">
        <f>IF(F1179="女",IF(H1179=0,0,VLOOKUP(I1179/(H1179*H1179/10000),标准!M$108:N$112,2,TRUE)),IF(H1179=0,0,VLOOKUP(I1179/(H1179*H1179/10000),标准!M$74:N$78,2,TRUE)))</f>
        <v>100</v>
      </c>
      <c r="K1179" s="72">
        <v>3838</v>
      </c>
      <c r="L1179" s="71">
        <f>IF(A1179&lt;43,IF(F1179="女",VLOOKUP(K1179,标准!K$108:L$128,2,TRUE),VLOOKUP(K1179,标准!K$74:L$94,2,TRUE)),IF(F1179="女",VLOOKUP(K1179,标准!K$39:L$59,2,TRUE),VLOOKUP(K1179,标准!K$3:L$23,2,TRUE)))</f>
        <v>72</v>
      </c>
      <c r="M1179" s="68">
        <v>11</v>
      </c>
      <c r="N1179" s="71">
        <f>IF(M1179="",0,IF(A1179&lt;43,IF(F1179="女",VLOOKUP(M1179,标准!C$108:D$128,2,TRUE),VLOOKUP(M1179,标准!C$74:D$94,2,TRUE)),IF(F1179="女",VLOOKUP(M1179,标准!C$39:D$59,2,TRUE),VLOOKUP(M1179,标准!C$3:D$23,2,TRUE))))</f>
        <v>70</v>
      </c>
      <c r="O1179" s="76">
        <v>214</v>
      </c>
      <c r="P1179" s="71">
        <f>IF(A1179&lt;43,IF(F1179="女",VLOOKUP(O1179/100,标准!E$108:F$128,2,TRUE),VLOOKUP(O1179/100,标准!E$74:F$94,2,TRUE)),IF(F1179="女",VLOOKUP(O1179/100,标准!E$39:F$59,2,TRUE),VLOOKUP(O1179/100,标准!E$3:F$23,2,TRUE)))</f>
        <v>62</v>
      </c>
      <c r="Q1179" s="81">
        <v>3.59</v>
      </c>
      <c r="R1179" s="71">
        <f>IF(Q1179=0,0,IF(A1179&lt;43,IF(F1179="女",IF(Q1179="",0,VLOOKUP(Q1179,标准!I$108:J$138,2,TRUE)),IF(Q1179="",0,VLOOKUP(Q1179,标准!I$74:J$104,2,TRUE))),IF(F1179="女",IF(Q1179="",0,VLOOKUP(Q1179,标准!I$39:J$69,2,TRUE)),IF(Q1179="",0,VLOOKUP(Q1179,标准!I$3:J$33,2,TRUE)))))</f>
        <v>72</v>
      </c>
      <c r="S1179" s="76">
        <v>3</v>
      </c>
      <c r="T1179" s="71">
        <f>IF(A1179&lt;43,IF(F1179="女",VLOOKUP(S1179,标准!G$108:H$138,2,TRUE),VLOOKUP(S1179,标准!G$74:H$99,2,TRUE)),IF(F1179="女",VLOOKUP(S1179,标准!G$39:H$69,2,TRUE),VLOOKUP(S1179,标准!G$3:H$28,2,TRUE)))</f>
        <v>0</v>
      </c>
      <c r="U1179" s="88">
        <v>7.85</v>
      </c>
      <c r="V1179" s="71">
        <f>IF(U1179=0,0,IF(A1179&lt;43,IF(F1179="女",IF(U1179="",0,VLOOKUP(U1179,标准!A$108:B$128,2,TRUE)),IF(U1179="",0,VLOOKUP(U1179,标准!A$74:B$94,2,TRUE))),IF(F1179="女",IF(U1179="",0,VLOOKUP(U1179,标准!A$39:B$59,2,TRUE)),IF(U1179="",0,VLOOKUP(U1179,标准!A$3:B$23,2,TRUE)))))</f>
        <v>72</v>
      </c>
      <c r="W1179" s="86">
        <f t="shared" si="18"/>
        <v>67.8</v>
      </c>
      <c r="X1179" s="87">
        <v>3.7</v>
      </c>
      <c r="Y1179" s="87">
        <v>3.8</v>
      </c>
      <c r="Z1179" s="91"/>
      <c r="AA1179" s="92"/>
    </row>
    <row r="1180" customHeight="1" spans="1:27">
      <c r="A1180" s="62">
        <v>40</v>
      </c>
      <c r="B1180" s="63">
        <v>1179</v>
      </c>
      <c r="C1180" s="154" t="s">
        <v>2418</v>
      </c>
      <c r="D1180" s="154" t="s">
        <v>2362</v>
      </c>
      <c r="E1180" s="154" t="s">
        <v>1978</v>
      </c>
      <c r="F1180" s="154" t="s">
        <v>34</v>
      </c>
      <c r="G1180" s="155" t="s">
        <v>2419</v>
      </c>
      <c r="H1180" s="68">
        <v>157</v>
      </c>
      <c r="I1180" s="68">
        <v>56.5</v>
      </c>
      <c r="J1180" s="71">
        <f>IF(F1180="女",IF(H1180=0,0,VLOOKUP(I1180/(H1180*H1180/10000),标准!M$108:N$112,2,TRUE)),IF(H1180=0,0,VLOOKUP(I1180/(H1180*H1180/10000),标准!M$74:N$78,2,TRUE)))</f>
        <v>100</v>
      </c>
      <c r="K1180" s="72">
        <v>2990</v>
      </c>
      <c r="L1180" s="71">
        <f>IF(A1180&lt;43,IF(F1180="女",VLOOKUP(K1180,标准!K$108:L$128,2,TRUE),VLOOKUP(K1180,标准!K$74:L$94,2,TRUE)),IF(F1180="女",VLOOKUP(K1180,标准!K$39:L$59,2,TRUE),VLOOKUP(K1180,标准!K$3:L$23,2,TRUE)))</f>
        <v>78</v>
      </c>
      <c r="M1180" s="68">
        <v>20.5</v>
      </c>
      <c r="N1180" s="71">
        <f>IF(M1180="",0,IF(A1180&lt;43,IF(F1180="女",VLOOKUP(M1180,标准!C$108:D$128,2,TRUE),VLOOKUP(M1180,标准!C$74:D$94,2,TRUE)),IF(F1180="女",VLOOKUP(M1180,标准!C$39:D$59,2,TRUE),VLOOKUP(M1180,标准!C$3:D$23,2,TRUE))))</f>
        <v>80</v>
      </c>
      <c r="O1180" s="76">
        <v>177</v>
      </c>
      <c r="P1180" s="71">
        <f>IF(A1180&lt;43,IF(F1180="女",VLOOKUP(O1180/100,标准!E$108:F$128,2,TRUE),VLOOKUP(O1180/100,标准!E$74:F$94,2,TRUE)),IF(F1180="女",VLOOKUP(O1180/100,标准!E$39:F$59,2,TRUE),VLOOKUP(O1180/100,标准!E$3:F$23,2,TRUE)))</f>
        <v>76</v>
      </c>
      <c r="Q1180" s="81">
        <v>3.35</v>
      </c>
      <c r="R1180" s="71">
        <f>IF(Q1180=0,0,IF(A1180&lt;43,IF(F1180="女",IF(Q1180="",0,VLOOKUP(Q1180,标准!I$108:J$138,2,TRUE)),IF(Q1180="",0,VLOOKUP(Q1180,标准!I$74:J$104,2,TRUE))),IF(F1180="女",IF(Q1180="",0,VLOOKUP(Q1180,标准!I$39:J$69,2,TRUE)),IF(Q1180="",0,VLOOKUP(Q1180,标准!I$3:J$33,2,TRUE)))))</f>
        <v>85</v>
      </c>
      <c r="S1180" s="76">
        <v>29</v>
      </c>
      <c r="T1180" s="71">
        <f>IF(A1180&lt;43,IF(F1180="女",VLOOKUP(S1180,标准!G$108:H$138,2,TRUE),VLOOKUP(S1180,标准!G$74:H$99,2,TRUE)),IF(F1180="女",VLOOKUP(S1180,标准!G$39:H$69,2,TRUE),VLOOKUP(S1180,标准!G$3:H$28,2,TRUE)))</f>
        <v>62</v>
      </c>
      <c r="U1180" s="88">
        <v>8.7</v>
      </c>
      <c r="V1180" s="71">
        <f>IF(U1180=0,0,IF(A1180&lt;43,IF(F1180="女",IF(U1180="",0,VLOOKUP(U1180,标准!A$108:B$128,2,TRUE)),IF(U1180="",0,VLOOKUP(U1180,标准!A$74:B$94,2,TRUE))),IF(F1180="女",IF(U1180="",0,VLOOKUP(U1180,标准!A$39:B$59,2,TRUE)),IF(U1180="",0,VLOOKUP(U1180,标准!A$3:B$23,2,TRUE)))))</f>
        <v>76</v>
      </c>
      <c r="W1180" s="86">
        <f t="shared" si="18"/>
        <v>80.7</v>
      </c>
      <c r="X1180" s="87">
        <v>3.9</v>
      </c>
      <c r="Y1180" s="87">
        <v>4.1</v>
      </c>
      <c r="Z1180" s="91"/>
      <c r="AA1180" s="92"/>
    </row>
    <row r="1181" customHeight="1" spans="1:27">
      <c r="A1181" s="62">
        <v>40</v>
      </c>
      <c r="B1181" s="63">
        <v>1180</v>
      </c>
      <c r="C1181" s="154" t="s">
        <v>2420</v>
      </c>
      <c r="D1181" s="154" t="s">
        <v>2362</v>
      </c>
      <c r="E1181" s="154" t="s">
        <v>1978</v>
      </c>
      <c r="F1181" s="154" t="s">
        <v>34</v>
      </c>
      <c r="G1181" s="155" t="s">
        <v>2421</v>
      </c>
      <c r="H1181" s="68">
        <v>166.6</v>
      </c>
      <c r="I1181" s="68">
        <v>64.1</v>
      </c>
      <c r="J1181" s="71">
        <f>IF(F1181="女",IF(H1181=0,0,VLOOKUP(I1181/(H1181*H1181/10000),标准!M$108:N$112,2,TRUE)),IF(H1181=0,0,VLOOKUP(I1181/(H1181*H1181/10000),标准!M$74:N$78,2,TRUE)))</f>
        <v>100</v>
      </c>
      <c r="K1181" s="72">
        <v>2722</v>
      </c>
      <c r="L1181" s="71">
        <f>IF(A1181&lt;43,IF(F1181="女",VLOOKUP(K1181,标准!K$108:L$128,2,TRUE),VLOOKUP(K1181,标准!K$74:L$94,2,TRUE)),IF(F1181="女",VLOOKUP(K1181,标准!K$39:L$59,2,TRUE),VLOOKUP(K1181,标准!K$3:L$23,2,TRUE)))</f>
        <v>74</v>
      </c>
      <c r="M1181" s="68">
        <v>19</v>
      </c>
      <c r="N1181" s="71">
        <f>IF(M1181="",0,IF(A1181&lt;43,IF(F1181="女",VLOOKUP(M1181,标准!C$108:D$128,2,TRUE),VLOOKUP(M1181,标准!C$74:D$94,2,TRUE)),IF(F1181="女",VLOOKUP(M1181,标准!C$39:D$59,2,TRUE),VLOOKUP(M1181,标准!C$3:D$23,2,TRUE))))</f>
        <v>80</v>
      </c>
      <c r="O1181" s="76">
        <v>153</v>
      </c>
      <c r="P1181" s="71">
        <f>IF(A1181&lt;43,IF(F1181="女",VLOOKUP(O1181/100,标准!E$108:F$128,2,TRUE),VLOOKUP(O1181/100,标准!E$74:F$94,2,TRUE)),IF(F1181="女",VLOOKUP(O1181/100,标准!E$39:F$59,2,TRUE),VLOOKUP(O1181/100,标准!E$3:F$23,2,TRUE)))</f>
        <v>60</v>
      </c>
      <c r="Q1181" s="81">
        <v>3.59</v>
      </c>
      <c r="R1181" s="71">
        <f>IF(Q1181=0,0,IF(A1181&lt;43,IF(F1181="女",IF(Q1181="",0,VLOOKUP(Q1181,标准!I$108:J$138,2,TRUE)),IF(Q1181="",0,VLOOKUP(Q1181,标准!I$74:J$104,2,TRUE))),IF(F1181="女",IF(Q1181="",0,VLOOKUP(Q1181,标准!I$39:J$69,2,TRUE)),IF(Q1181="",0,VLOOKUP(Q1181,标准!I$3:J$33,2,TRUE)))))</f>
        <v>74</v>
      </c>
      <c r="S1181" s="76">
        <v>30</v>
      </c>
      <c r="T1181" s="71">
        <f>IF(A1181&lt;43,IF(F1181="女",VLOOKUP(S1181,标准!G$108:H$138,2,TRUE),VLOOKUP(S1181,标准!G$74:H$99,2,TRUE)),IF(F1181="女",VLOOKUP(S1181,标准!G$39:H$69,2,TRUE),VLOOKUP(S1181,标准!G$3:H$28,2,TRUE)))</f>
        <v>64</v>
      </c>
      <c r="U1181" s="88">
        <v>9.6</v>
      </c>
      <c r="V1181" s="71">
        <f>IF(U1181=0,0,IF(A1181&lt;43,IF(F1181="女",IF(U1181="",0,VLOOKUP(U1181,标准!A$108:B$128,2,TRUE)),IF(U1181="",0,VLOOKUP(U1181,标准!A$74:B$94,2,TRUE))),IF(F1181="女",IF(U1181="",0,VLOOKUP(U1181,标准!A$39:B$59,2,TRUE)),IF(U1181="",0,VLOOKUP(U1181,标准!A$3:B$23,2,TRUE)))))</f>
        <v>66</v>
      </c>
      <c r="W1181" s="86">
        <f t="shared" si="18"/>
        <v>74.5</v>
      </c>
      <c r="X1181" s="87">
        <v>3.7</v>
      </c>
      <c r="Y1181" s="87">
        <v>3.8</v>
      </c>
      <c r="Z1181" s="91"/>
      <c r="AA1181" s="92"/>
    </row>
    <row r="1182" customHeight="1" spans="1:27">
      <c r="A1182" s="62">
        <v>40</v>
      </c>
      <c r="B1182" s="63">
        <v>1181</v>
      </c>
      <c r="C1182" s="154" t="s">
        <v>2422</v>
      </c>
      <c r="D1182" s="154" t="s">
        <v>2362</v>
      </c>
      <c r="E1182" s="154" t="s">
        <v>1978</v>
      </c>
      <c r="F1182" s="154" t="s">
        <v>30</v>
      </c>
      <c r="G1182" s="155" t="s">
        <v>2423</v>
      </c>
      <c r="H1182" s="68">
        <v>176.7</v>
      </c>
      <c r="I1182" s="68">
        <v>91.8</v>
      </c>
      <c r="J1182" s="71">
        <f>IF(F1182="女",IF(H1182=0,0,VLOOKUP(I1182/(H1182*H1182/10000),标准!M$108:N$112,2,TRUE)),IF(H1182=0,0,VLOOKUP(I1182/(H1182*H1182/10000),标准!M$74:N$78,2,TRUE)))</f>
        <v>60</v>
      </c>
      <c r="K1182" s="72">
        <v>4399</v>
      </c>
      <c r="L1182" s="71">
        <f>IF(A1182&lt;43,IF(F1182="女",VLOOKUP(K1182,标准!K$108:L$128,2,TRUE),VLOOKUP(K1182,标准!K$74:L$94,2,TRUE)),IF(F1182="女",VLOOKUP(K1182,标准!K$39:L$59,2,TRUE),VLOOKUP(K1182,标准!K$3:L$23,2,TRUE)))</f>
        <v>80</v>
      </c>
      <c r="M1182" s="68">
        <v>24.5</v>
      </c>
      <c r="N1182" s="71">
        <f>IF(M1182="",0,IF(A1182&lt;43,IF(F1182="女",VLOOKUP(M1182,标准!C$108:D$128,2,TRUE),VLOOKUP(M1182,标准!C$74:D$94,2,TRUE)),IF(F1182="女",VLOOKUP(M1182,标准!C$39:D$59,2,TRUE),VLOOKUP(M1182,标准!C$3:D$23,2,TRUE))))</f>
        <v>95</v>
      </c>
      <c r="O1182" s="76">
        <v>222</v>
      </c>
      <c r="P1182" s="71">
        <f>IF(A1182&lt;43,IF(F1182="女",VLOOKUP(O1182/100,标准!E$108:F$128,2,TRUE),VLOOKUP(O1182/100,标准!E$74:F$94,2,TRUE)),IF(F1182="女",VLOOKUP(O1182/100,标准!E$39:F$59,2,TRUE),VLOOKUP(O1182/100,标准!E$3:F$23,2,TRUE)))</f>
        <v>66</v>
      </c>
      <c r="Q1182" s="81">
        <v>5.2</v>
      </c>
      <c r="R1182" s="71">
        <f>IF(Q1182=0,0,IF(A1182&lt;43,IF(F1182="女",IF(Q1182="",0,VLOOKUP(Q1182,标准!I$108:J$138,2,TRUE)),IF(Q1182="",0,VLOOKUP(Q1182,标准!I$74:J$104,2,TRUE))),IF(F1182="女",IF(Q1182="",0,VLOOKUP(Q1182,标准!I$39:J$69,2,TRUE)),IF(Q1182="",0,VLOOKUP(Q1182,标准!I$3:J$33,2,TRUE)))))</f>
        <v>30</v>
      </c>
      <c r="S1182" s="76">
        <v>1</v>
      </c>
      <c r="T1182" s="71">
        <f>IF(A1182&lt;43,IF(F1182="女",VLOOKUP(S1182,标准!G$108:H$138,2,TRUE),VLOOKUP(S1182,标准!G$74:H$99,2,TRUE)),IF(F1182="女",VLOOKUP(S1182,标准!G$39:H$69,2,TRUE),VLOOKUP(S1182,标准!G$3:H$28,2,TRUE)))</f>
        <v>0</v>
      </c>
      <c r="U1182" s="88">
        <v>8.81</v>
      </c>
      <c r="V1182" s="71">
        <f>IF(U1182=0,0,IF(A1182&lt;43,IF(F1182="女",IF(U1182="",0,VLOOKUP(U1182,标准!A$108:B$128,2,TRUE)),IF(U1182="",0,VLOOKUP(U1182,标准!A$74:B$94,2,TRUE))),IF(F1182="女",IF(U1182="",0,VLOOKUP(U1182,标准!A$39:B$59,2,TRUE)),IF(U1182="",0,VLOOKUP(U1182,标准!A$3:B$23,2,TRUE)))))</f>
        <v>62</v>
      </c>
      <c r="W1182" s="86">
        <f t="shared" si="18"/>
        <v>55.5</v>
      </c>
      <c r="X1182" s="87">
        <v>4.7</v>
      </c>
      <c r="Y1182" s="87">
        <v>4.6</v>
      </c>
      <c r="Z1182" s="91"/>
      <c r="AA1182" s="92"/>
    </row>
    <row r="1183" customHeight="1" spans="1:27">
      <c r="A1183" s="62">
        <v>40</v>
      </c>
      <c r="B1183" s="63">
        <v>1182</v>
      </c>
      <c r="C1183" s="154" t="s">
        <v>2424</v>
      </c>
      <c r="D1183" s="154" t="s">
        <v>2362</v>
      </c>
      <c r="E1183" s="154" t="s">
        <v>1978</v>
      </c>
      <c r="F1183" s="154" t="s">
        <v>30</v>
      </c>
      <c r="G1183" s="155" t="s">
        <v>2425</v>
      </c>
      <c r="H1183" s="68">
        <v>164.9</v>
      </c>
      <c r="I1183" s="68">
        <v>64.4</v>
      </c>
      <c r="J1183" s="71">
        <f>IF(F1183="女",IF(H1183=0,0,VLOOKUP(I1183/(H1183*H1183/10000),标准!M$108:N$112,2,TRUE)),IF(H1183=0,0,VLOOKUP(I1183/(H1183*H1183/10000),标准!M$74:N$78,2,TRUE)))</f>
        <v>100</v>
      </c>
      <c r="K1183" s="72">
        <v>3750</v>
      </c>
      <c r="L1183" s="71">
        <f>IF(A1183&lt;43,IF(F1183="女",VLOOKUP(K1183,标准!K$108:L$128,2,TRUE),VLOOKUP(K1183,标准!K$74:L$94,2,TRUE)),IF(F1183="女",VLOOKUP(K1183,标准!K$39:L$59,2,TRUE),VLOOKUP(K1183,标准!K$3:L$23,2,TRUE)))</f>
        <v>70</v>
      </c>
      <c r="M1183" s="68">
        <v>16</v>
      </c>
      <c r="N1183" s="71">
        <f>IF(M1183="",0,IF(A1183&lt;43,IF(F1183="女",VLOOKUP(M1183,标准!C$108:D$128,2,TRUE),VLOOKUP(M1183,标准!C$74:D$94,2,TRUE)),IF(F1183="女",VLOOKUP(M1183,标准!C$39:D$59,2,TRUE),VLOOKUP(M1183,标准!C$3:D$23,2,TRUE))))</f>
        <v>76</v>
      </c>
      <c r="O1183" s="76">
        <v>255</v>
      </c>
      <c r="P1183" s="71">
        <f>IF(A1183&lt;43,IF(F1183="女",VLOOKUP(O1183/100,标准!E$108:F$128,2,TRUE),VLOOKUP(O1183/100,标准!E$74:F$94,2,TRUE)),IF(F1183="女",VLOOKUP(O1183/100,标准!E$39:F$59,2,TRUE),VLOOKUP(O1183/100,标准!E$3:F$23,2,TRUE)))</f>
        <v>80</v>
      </c>
      <c r="Q1183" s="81">
        <v>3.57</v>
      </c>
      <c r="R1183" s="71">
        <f>IF(Q1183=0,0,IF(A1183&lt;43,IF(F1183="女",IF(Q1183="",0,VLOOKUP(Q1183,标准!I$108:J$138,2,TRUE)),IF(Q1183="",0,VLOOKUP(Q1183,标准!I$74:J$104,2,TRUE))),IF(F1183="女",IF(Q1183="",0,VLOOKUP(Q1183,标准!I$39:J$69,2,TRUE)),IF(Q1183="",0,VLOOKUP(Q1183,标准!I$3:J$33,2,TRUE)))))</f>
        <v>74</v>
      </c>
      <c r="S1183" s="76">
        <v>8</v>
      </c>
      <c r="T1183" s="71">
        <f>IF(A1183&lt;43,IF(F1183="女",VLOOKUP(S1183,标准!G$108:H$138,2,TRUE),VLOOKUP(S1183,标准!G$74:H$99,2,TRUE)),IF(F1183="女",VLOOKUP(S1183,标准!G$39:H$69,2,TRUE),VLOOKUP(S1183,标准!G$3:H$28,2,TRUE)))</f>
        <v>40</v>
      </c>
      <c r="U1183" s="88">
        <v>7.01</v>
      </c>
      <c r="V1183" s="71">
        <f>IF(U1183=0,0,IF(A1183&lt;43,IF(F1183="女",IF(U1183="",0,VLOOKUP(U1183,标准!A$108:B$128,2,TRUE)),IF(U1183="",0,VLOOKUP(U1183,标准!A$74:B$94,2,TRUE))),IF(F1183="女",IF(U1183="",0,VLOOKUP(U1183,标准!A$39:B$59,2,TRUE)),IF(U1183="",0,VLOOKUP(U1183,标准!A$3:B$23,2,TRUE)))))</f>
        <v>80</v>
      </c>
      <c r="W1183" s="86">
        <f t="shared" si="18"/>
        <v>75.9</v>
      </c>
      <c r="X1183" s="87">
        <v>4.8</v>
      </c>
      <c r="Y1183" s="87">
        <v>4</v>
      </c>
      <c r="Z1183" s="91"/>
      <c r="AA1183" s="92"/>
    </row>
    <row r="1184" customHeight="1" spans="1:27">
      <c r="A1184" s="62">
        <v>40</v>
      </c>
      <c r="B1184" s="63">
        <v>1183</v>
      </c>
      <c r="C1184" s="154" t="s">
        <v>2426</v>
      </c>
      <c r="D1184" s="154" t="s">
        <v>2362</v>
      </c>
      <c r="E1184" s="154" t="s">
        <v>1978</v>
      </c>
      <c r="F1184" s="154" t="s">
        <v>34</v>
      </c>
      <c r="G1184" s="155" t="s">
        <v>2427</v>
      </c>
      <c r="H1184" s="68">
        <v>152.2</v>
      </c>
      <c r="I1184" s="68">
        <v>50.8</v>
      </c>
      <c r="J1184" s="71">
        <f>IF(F1184="女",IF(H1184=0,0,VLOOKUP(I1184/(H1184*H1184/10000),标准!M$108:N$112,2,TRUE)),IF(H1184=0,0,VLOOKUP(I1184/(H1184*H1184/10000),标准!M$74:N$78,2,TRUE)))</f>
        <v>100</v>
      </c>
      <c r="K1184" s="72">
        <v>2000</v>
      </c>
      <c r="L1184" s="71">
        <f>IF(A1184&lt;43,IF(F1184="女",VLOOKUP(K1184,标准!K$108:L$128,2,TRUE),VLOOKUP(K1184,标准!K$74:L$94,2,TRUE)),IF(F1184="女",VLOOKUP(K1184,标准!K$39:L$59,2,TRUE),VLOOKUP(K1184,标准!K$3:L$23,2,TRUE)))</f>
        <v>60</v>
      </c>
      <c r="M1184" s="68">
        <v>8</v>
      </c>
      <c r="N1184" s="71">
        <f>IF(M1184="",0,IF(A1184&lt;43,IF(F1184="女",VLOOKUP(M1184,标准!C$108:D$128,2,TRUE),VLOOKUP(M1184,标准!C$74:D$94,2,TRUE)),IF(F1184="女",VLOOKUP(M1184,标准!C$39:D$59,2,TRUE),VLOOKUP(M1184,标准!C$3:D$23,2,TRUE))))</f>
        <v>62</v>
      </c>
      <c r="O1184" s="72"/>
      <c r="P1184" s="71">
        <f>IF(A1184&lt;43,IF(F1184="女",VLOOKUP(O1184/100,标准!E$108:F$128,2,TRUE),VLOOKUP(O1184/100,标准!E$74:F$94,2,TRUE)),IF(F1184="女",VLOOKUP(O1184/100,标准!E$39:F$59,2,TRUE),VLOOKUP(O1184/100,标准!E$3:F$23,2,TRUE)))</f>
        <v>0</v>
      </c>
      <c r="Q1184" s="82"/>
      <c r="R1184" s="71">
        <f>IF(Q1184=0,0,IF(A1184&lt;43,IF(F1184="女",IF(Q1184="",0,VLOOKUP(Q1184,标准!I$108:J$138,2,TRUE)),IF(Q1184="",0,VLOOKUP(Q1184,标准!I$74:J$104,2,TRUE))),IF(F1184="女",IF(Q1184="",0,VLOOKUP(Q1184,标准!I$39:J$69,2,TRUE)),IF(Q1184="",0,VLOOKUP(Q1184,标准!I$3:J$33,2,TRUE)))))</f>
        <v>0</v>
      </c>
      <c r="S1184" s="83"/>
      <c r="T1184" s="71">
        <f>IF(A1184&lt;43,IF(F1184="女",VLOOKUP(S1184,标准!G$108:H$138,2,TRUE),VLOOKUP(S1184,标准!G$74:H$99,2,TRUE)),IF(F1184="女",VLOOKUP(S1184,标准!G$39:H$69,2,TRUE),VLOOKUP(S1184,标准!G$3:H$28,2,TRUE)))</f>
        <v>0</v>
      </c>
      <c r="U1184" s="89"/>
      <c r="V1184" s="71">
        <f>IF(U1184=0,0,IF(A1184&lt;43,IF(F1184="女",IF(U1184="",0,VLOOKUP(U1184,标准!A$108:B$128,2,TRUE)),IF(U1184="",0,VLOOKUP(U1184,标准!A$74:B$94,2,TRUE))),IF(F1184="女",IF(U1184="",0,VLOOKUP(U1184,标准!A$39:B$59,2,TRUE)),IF(U1184="",0,VLOOKUP(U1184,标准!A$3:B$23,2,TRUE)))))</f>
        <v>0</v>
      </c>
      <c r="W1184" s="86">
        <v>60</v>
      </c>
      <c r="X1184" s="87">
        <v>4.5</v>
      </c>
      <c r="Y1184" s="87">
        <v>4.2</v>
      </c>
      <c r="Z1184" s="91"/>
      <c r="AA1184" s="92" t="s">
        <v>144</v>
      </c>
    </row>
    <row r="1185" customHeight="1" spans="1:27">
      <c r="A1185" s="62">
        <v>40</v>
      </c>
      <c r="B1185" s="63">
        <v>1184</v>
      </c>
      <c r="C1185" s="154" t="s">
        <v>2428</v>
      </c>
      <c r="D1185" s="154" t="s">
        <v>2362</v>
      </c>
      <c r="E1185" s="154" t="s">
        <v>1978</v>
      </c>
      <c r="F1185" s="154" t="s">
        <v>30</v>
      </c>
      <c r="G1185" s="155" t="s">
        <v>2429</v>
      </c>
      <c r="H1185" s="68"/>
      <c r="I1185" s="68"/>
      <c r="J1185" s="71">
        <f>IF(F1185="女",IF(H1185=0,0,VLOOKUP(I1185/(H1185*H1185/10000),标准!M$108:N$112,2,TRUE)),IF(H1185=0,0,VLOOKUP(I1185/(H1185*H1185/10000),标准!M$74:N$78,2,TRUE)))</f>
        <v>0</v>
      </c>
      <c r="K1185" s="72"/>
      <c r="L1185" s="71">
        <f>IF(A1185&lt;43,IF(F1185="女",VLOOKUP(K1185,标准!K$108:L$128,2,TRUE),VLOOKUP(K1185,标准!K$74:L$94,2,TRUE)),IF(F1185="女",VLOOKUP(K1185,标准!K$39:L$59,2,TRUE),VLOOKUP(K1185,标准!K$3:L$23,2,TRUE)))</f>
        <v>0</v>
      </c>
      <c r="M1185" s="68">
        <v>0</v>
      </c>
      <c r="N1185" s="71">
        <f>IF(M1185="",0,IF(A1185&lt;43,IF(F1185="女",VLOOKUP(M1185,标准!C$108:D$128,2,TRUE),VLOOKUP(M1185,标准!C$74:D$94,2,TRUE)),IF(F1185="女",VLOOKUP(M1185,标准!C$39:D$59,2,TRUE),VLOOKUP(M1185,标准!C$3:D$23,2,TRUE))))</f>
        <v>20</v>
      </c>
      <c r="O1185" s="76">
        <v>208</v>
      </c>
      <c r="P1185" s="71">
        <f>IF(A1185&lt;43,IF(F1185="女",VLOOKUP(O1185/100,标准!E$108:F$128,2,TRUE),VLOOKUP(O1185/100,标准!E$74:F$94,2,TRUE)),IF(F1185="女",VLOOKUP(O1185/100,标准!E$39:F$59,2,TRUE),VLOOKUP(O1185/100,标准!E$3:F$23,2,TRUE)))</f>
        <v>60</v>
      </c>
      <c r="Q1185" s="81">
        <v>5.2</v>
      </c>
      <c r="R1185" s="71">
        <f>IF(Q1185=0,0,IF(A1185&lt;43,IF(F1185="女",IF(Q1185="",0,VLOOKUP(Q1185,标准!I$108:J$138,2,TRUE)),IF(Q1185="",0,VLOOKUP(Q1185,标准!I$74:J$104,2,TRUE))),IF(F1185="女",IF(Q1185="",0,VLOOKUP(Q1185,标准!I$39:J$69,2,TRUE)),IF(Q1185="",0,VLOOKUP(Q1185,标准!I$3:J$33,2,TRUE)))))</f>
        <v>30</v>
      </c>
      <c r="S1185" s="76">
        <v>1</v>
      </c>
      <c r="T1185" s="71">
        <f>IF(A1185&lt;43,IF(F1185="女",VLOOKUP(S1185,标准!G$108:H$138,2,TRUE),VLOOKUP(S1185,标准!G$74:H$99,2,TRUE)),IF(F1185="女",VLOOKUP(S1185,标准!G$39:H$69,2,TRUE),VLOOKUP(S1185,标准!G$3:H$28,2,TRUE)))</f>
        <v>0</v>
      </c>
      <c r="U1185" s="88">
        <v>8.01</v>
      </c>
      <c r="V1185" s="71">
        <f>IF(U1185=0,0,IF(A1185&lt;43,IF(F1185="女",IF(U1185="",0,VLOOKUP(U1185,标准!A$108:B$128,2,TRUE)),IF(U1185="",0,VLOOKUP(U1185,标准!A$74:B$94,2,TRUE))),IF(F1185="女",IF(U1185="",0,VLOOKUP(U1185,标准!A$39:B$59,2,TRUE)),IF(U1185="",0,VLOOKUP(U1185,标准!A$3:B$23,2,TRUE)))))</f>
        <v>70</v>
      </c>
      <c r="W1185" s="86">
        <v>60</v>
      </c>
      <c r="X1185" s="87"/>
      <c r="Y1185" s="87"/>
      <c r="Z1185" s="91"/>
      <c r="AA1185" s="92" t="s">
        <v>108</v>
      </c>
    </row>
    <row r="1186" customHeight="1" spans="1:27">
      <c r="A1186" s="62">
        <v>40</v>
      </c>
      <c r="B1186" s="63">
        <v>1185</v>
      </c>
      <c r="C1186" s="154" t="s">
        <v>2430</v>
      </c>
      <c r="D1186" s="154" t="s">
        <v>2362</v>
      </c>
      <c r="E1186" s="154" t="s">
        <v>1978</v>
      </c>
      <c r="F1186" s="154" t="s">
        <v>30</v>
      </c>
      <c r="G1186" s="155" t="s">
        <v>2431</v>
      </c>
      <c r="H1186" s="68">
        <v>173.8</v>
      </c>
      <c r="I1186" s="68">
        <v>85.2</v>
      </c>
      <c r="J1186" s="71">
        <f>IF(F1186="女",IF(H1186=0,0,VLOOKUP(I1186/(H1186*H1186/10000),标准!M$108:N$112,2,TRUE)),IF(H1186=0,0,VLOOKUP(I1186/(H1186*H1186/10000),标准!M$74:N$78,2,TRUE)))</f>
        <v>60</v>
      </c>
      <c r="K1186" s="72">
        <v>3757</v>
      </c>
      <c r="L1186" s="71">
        <f>IF(A1186&lt;43,IF(F1186="女",VLOOKUP(K1186,标准!K$108:L$128,2,TRUE),VLOOKUP(K1186,标准!K$74:L$94,2,TRUE)),IF(F1186="女",VLOOKUP(K1186,标准!K$39:L$59,2,TRUE),VLOOKUP(K1186,标准!K$3:L$23,2,TRUE)))</f>
        <v>70</v>
      </c>
      <c r="M1186" s="68">
        <v>17</v>
      </c>
      <c r="N1186" s="71">
        <f>IF(M1186="",0,IF(A1186&lt;43,IF(F1186="女",VLOOKUP(M1186,标准!C$108:D$128,2,TRUE),VLOOKUP(M1186,标准!C$74:D$94,2,TRUE)),IF(F1186="女",VLOOKUP(M1186,标准!C$39:D$59,2,TRUE),VLOOKUP(M1186,标准!C$3:D$23,2,TRUE))))</f>
        <v>78</v>
      </c>
      <c r="O1186" s="76">
        <v>209</v>
      </c>
      <c r="P1186" s="71">
        <f>IF(A1186&lt;43,IF(F1186="女",VLOOKUP(O1186/100,标准!E$108:F$128,2,TRUE),VLOOKUP(O1186/100,标准!E$74:F$94,2,TRUE)),IF(F1186="女",VLOOKUP(O1186/100,标准!E$39:F$59,2,TRUE),VLOOKUP(O1186/100,标准!E$3:F$23,2,TRUE)))</f>
        <v>60</v>
      </c>
      <c r="Q1186" s="81">
        <v>4.3</v>
      </c>
      <c r="R1186" s="71">
        <f>IF(Q1186=0,0,IF(A1186&lt;43,IF(F1186="女",IF(Q1186="",0,VLOOKUP(Q1186,标准!I$108:J$138,2,TRUE)),IF(Q1186="",0,VLOOKUP(Q1186,标准!I$74:J$104,2,TRUE))),IF(F1186="女",IF(Q1186="",0,VLOOKUP(Q1186,标准!I$39:J$69,2,TRUE)),IF(Q1186="",0,VLOOKUP(Q1186,标准!I$3:J$33,2,TRUE)))))</f>
        <v>60</v>
      </c>
      <c r="S1186" s="76">
        <v>1</v>
      </c>
      <c r="T1186" s="71">
        <f>IF(A1186&lt;43,IF(F1186="女",VLOOKUP(S1186,标准!G$108:H$138,2,TRUE),VLOOKUP(S1186,标准!G$74:H$99,2,TRUE)),IF(F1186="女",VLOOKUP(S1186,标准!G$39:H$69,2,TRUE),VLOOKUP(S1186,标准!G$3:H$28,2,TRUE)))</f>
        <v>0</v>
      </c>
      <c r="U1186" s="88">
        <v>7.1</v>
      </c>
      <c r="V1186" s="71">
        <f>IF(U1186=0,0,IF(A1186&lt;43,IF(F1186="女",IF(U1186="",0,VLOOKUP(U1186,标准!A$108:B$128,2,TRUE)),IF(U1186="",0,VLOOKUP(U1186,标准!A$74:B$94,2,TRUE))),IF(F1186="女",IF(U1186="",0,VLOOKUP(U1186,标准!A$39:B$59,2,TRUE)),IF(U1186="",0,VLOOKUP(U1186,标准!A$3:B$23,2,TRUE)))))</f>
        <v>80</v>
      </c>
      <c r="W1186" s="86">
        <f t="shared" si="18"/>
        <v>61.3</v>
      </c>
      <c r="X1186" s="87">
        <v>4.8</v>
      </c>
      <c r="Y1186" s="87">
        <v>4.7</v>
      </c>
      <c r="Z1186" s="91"/>
      <c r="AA1186" s="92"/>
    </row>
    <row r="1187" customHeight="1" spans="1:27">
      <c r="A1187" s="62">
        <v>40</v>
      </c>
      <c r="B1187" s="63">
        <v>1186</v>
      </c>
      <c r="C1187" s="154" t="s">
        <v>2432</v>
      </c>
      <c r="D1187" s="154" t="s">
        <v>2433</v>
      </c>
      <c r="E1187" s="154" t="s">
        <v>1978</v>
      </c>
      <c r="F1187" s="154" t="s">
        <v>30</v>
      </c>
      <c r="G1187" s="155" t="s">
        <v>2434</v>
      </c>
      <c r="H1187" s="68">
        <v>178.6</v>
      </c>
      <c r="I1187" s="68">
        <v>109.3</v>
      </c>
      <c r="J1187" s="71">
        <f>IF(F1187="女",IF(H1187=0,0,VLOOKUP(I1187/(H1187*H1187/10000),标准!M$108:N$112,2,TRUE)),IF(H1187=0,0,VLOOKUP(I1187/(H1187*H1187/10000),标准!M$74:N$78,2,TRUE)))</f>
        <v>60</v>
      </c>
      <c r="K1187" s="72">
        <v>5055</v>
      </c>
      <c r="L1187" s="71">
        <f>IF(A1187&lt;43,IF(F1187="女",VLOOKUP(K1187,标准!K$108:L$128,2,TRUE),VLOOKUP(K1187,标准!K$74:L$94,2,TRUE)),IF(F1187="女",VLOOKUP(K1187,标准!K$39:L$59,2,TRUE),VLOOKUP(K1187,标准!K$3:L$23,2,TRUE)))</f>
        <v>100</v>
      </c>
      <c r="M1187" s="68">
        <v>16</v>
      </c>
      <c r="N1187" s="71">
        <f>IF(M1187="",0,IF(A1187&lt;43,IF(F1187="女",VLOOKUP(M1187,标准!C$108:D$128,2,TRUE),VLOOKUP(M1187,标准!C$74:D$94,2,TRUE)),IF(F1187="女",VLOOKUP(M1187,标准!C$39:D$59,2,TRUE),VLOOKUP(M1187,标准!C$3:D$23,2,TRUE))))</f>
        <v>76</v>
      </c>
      <c r="O1187" s="76">
        <v>222</v>
      </c>
      <c r="P1187" s="71">
        <f>IF(A1187&lt;43,IF(F1187="女",VLOOKUP(O1187/100,标准!E$108:F$128,2,TRUE),VLOOKUP(O1187/100,标准!E$74:F$94,2,TRUE)),IF(F1187="女",VLOOKUP(O1187/100,标准!E$39:F$59,2,TRUE),VLOOKUP(O1187/100,标准!E$3:F$23,2,TRUE)))</f>
        <v>66</v>
      </c>
      <c r="Q1187" s="81">
        <v>5.18</v>
      </c>
      <c r="R1187" s="71">
        <f>IF(Q1187=0,0,IF(A1187&lt;43,IF(F1187="女",IF(Q1187="",0,VLOOKUP(Q1187,标准!I$108:J$138,2,TRUE)),IF(Q1187="",0,VLOOKUP(Q1187,标准!I$74:J$104,2,TRUE))),IF(F1187="女",IF(Q1187="",0,VLOOKUP(Q1187,标准!I$39:J$69,2,TRUE)),IF(Q1187="",0,VLOOKUP(Q1187,标准!I$3:J$33,2,TRUE)))))</f>
        <v>30</v>
      </c>
      <c r="S1187" s="76">
        <v>1</v>
      </c>
      <c r="T1187" s="71">
        <f>IF(A1187&lt;43,IF(F1187="女",VLOOKUP(S1187,标准!G$108:H$138,2,TRUE),VLOOKUP(S1187,标准!G$74:H$99,2,TRUE)),IF(F1187="女",VLOOKUP(S1187,标准!G$39:H$69,2,TRUE),VLOOKUP(S1187,标准!G$3:H$28,2,TRUE)))</f>
        <v>0</v>
      </c>
      <c r="U1187" s="88">
        <v>7.6</v>
      </c>
      <c r="V1187" s="71">
        <f>IF(U1187=0,0,IF(A1187&lt;43,IF(F1187="女",IF(U1187="",0,VLOOKUP(U1187,标准!A$108:B$128,2,TRUE)),IF(U1187="",0,VLOOKUP(U1187,标准!A$74:B$94,2,TRUE))),IF(F1187="女",IF(U1187="",0,VLOOKUP(U1187,标准!A$39:B$59,2,TRUE)),IF(U1187="",0,VLOOKUP(U1187,标准!A$3:B$23,2,TRUE)))))</f>
        <v>74</v>
      </c>
      <c r="W1187" s="86">
        <f t="shared" si="18"/>
        <v>59</v>
      </c>
      <c r="X1187" s="87">
        <v>3.8</v>
      </c>
      <c r="Y1187" s="87">
        <v>3.7</v>
      </c>
      <c r="Z1187" s="91"/>
      <c r="AA1187" s="92"/>
    </row>
    <row r="1188" customHeight="1" spans="1:27">
      <c r="A1188" s="62">
        <v>40</v>
      </c>
      <c r="B1188" s="63">
        <v>1187</v>
      </c>
      <c r="C1188" s="154" t="s">
        <v>2435</v>
      </c>
      <c r="D1188" s="154" t="s">
        <v>2433</v>
      </c>
      <c r="E1188" s="154" t="s">
        <v>1978</v>
      </c>
      <c r="F1188" s="154" t="s">
        <v>30</v>
      </c>
      <c r="G1188" s="155" t="s">
        <v>2436</v>
      </c>
      <c r="H1188" s="68">
        <v>184.3</v>
      </c>
      <c r="I1188" s="68">
        <v>93</v>
      </c>
      <c r="J1188" s="71">
        <f>IF(F1188="女",IF(H1188=0,0,VLOOKUP(I1188/(H1188*H1188/10000),标准!M$108:N$112,2,TRUE)),IF(H1188=0,0,VLOOKUP(I1188/(H1188*H1188/10000),标准!M$74:N$78,2,TRUE)))</f>
        <v>80</v>
      </c>
      <c r="K1188" s="72">
        <v>4177</v>
      </c>
      <c r="L1188" s="71">
        <f>IF(A1188&lt;43,IF(F1188="女",VLOOKUP(K1188,标准!K$108:L$128,2,TRUE),VLOOKUP(K1188,标准!K$74:L$94,2,TRUE)),IF(F1188="女",VLOOKUP(K1188,标准!K$39:L$59,2,TRUE),VLOOKUP(K1188,标准!K$3:L$23,2,TRUE)))</f>
        <v>76</v>
      </c>
      <c r="M1188" s="68">
        <v>8</v>
      </c>
      <c r="N1188" s="71">
        <f>IF(M1188="",0,IF(A1188&lt;43,IF(F1188="女",VLOOKUP(M1188,标准!C$108:D$128,2,TRUE),VLOOKUP(M1188,标准!C$74:D$94,2,TRUE)),IF(F1188="女",VLOOKUP(M1188,标准!C$39:D$59,2,TRUE),VLOOKUP(M1188,标准!C$3:D$23,2,TRUE))))</f>
        <v>66</v>
      </c>
      <c r="O1188" s="76">
        <v>213</v>
      </c>
      <c r="P1188" s="71">
        <f>IF(A1188&lt;43,IF(F1188="女",VLOOKUP(O1188/100,标准!E$108:F$128,2,TRUE),VLOOKUP(O1188/100,标准!E$74:F$94,2,TRUE)),IF(F1188="女",VLOOKUP(O1188/100,标准!E$39:F$59,2,TRUE),VLOOKUP(O1188/100,标准!E$3:F$23,2,TRUE)))</f>
        <v>62</v>
      </c>
      <c r="Q1188" s="81">
        <v>4.49</v>
      </c>
      <c r="R1188" s="71">
        <f>IF(Q1188=0,0,IF(A1188&lt;43,IF(F1188="女",IF(Q1188="",0,VLOOKUP(Q1188,标准!I$108:J$138,2,TRUE)),IF(Q1188="",0,VLOOKUP(Q1188,标准!I$74:J$104,2,TRUE))),IF(F1188="女",IF(Q1188="",0,VLOOKUP(Q1188,标准!I$39:J$69,2,TRUE)),IF(Q1188="",0,VLOOKUP(Q1188,标准!I$3:J$33,2,TRUE)))))</f>
        <v>50</v>
      </c>
      <c r="S1188" s="76">
        <v>1</v>
      </c>
      <c r="T1188" s="71">
        <f>IF(A1188&lt;43,IF(F1188="女",VLOOKUP(S1188,标准!G$108:H$138,2,TRUE),VLOOKUP(S1188,标准!G$74:H$99,2,TRUE)),IF(F1188="女",VLOOKUP(S1188,标准!G$39:H$69,2,TRUE),VLOOKUP(S1188,标准!G$3:H$28,2,TRUE)))</f>
        <v>0</v>
      </c>
      <c r="U1188" s="88">
        <v>7.8</v>
      </c>
      <c r="V1188" s="71">
        <f>IF(U1188=0,0,IF(A1188&lt;43,IF(F1188="女",IF(U1188="",0,VLOOKUP(U1188,标准!A$108:B$128,2,TRUE)),IF(U1188="",0,VLOOKUP(U1188,标准!A$74:B$94,2,TRUE))),IF(F1188="女",IF(U1188="",0,VLOOKUP(U1188,标准!A$39:B$59,2,TRUE)),IF(U1188="",0,VLOOKUP(U1188,标准!A$3:B$23,2,TRUE)))))</f>
        <v>72</v>
      </c>
      <c r="W1188" s="86">
        <f t="shared" si="18"/>
        <v>60.6</v>
      </c>
      <c r="X1188" s="87">
        <v>3.7</v>
      </c>
      <c r="Y1188" s="87">
        <v>3.7</v>
      </c>
      <c r="Z1188" s="91"/>
      <c r="AA1188" s="92"/>
    </row>
    <row r="1189" customHeight="1" spans="1:27">
      <c r="A1189" s="62">
        <v>40</v>
      </c>
      <c r="B1189" s="63">
        <v>1188</v>
      </c>
      <c r="C1189" s="154" t="s">
        <v>2437</v>
      </c>
      <c r="D1189" s="154" t="s">
        <v>2433</v>
      </c>
      <c r="E1189" s="154" t="s">
        <v>1978</v>
      </c>
      <c r="F1189" s="154" t="s">
        <v>30</v>
      </c>
      <c r="G1189" s="155" t="s">
        <v>2438</v>
      </c>
      <c r="H1189" s="68">
        <v>165.3</v>
      </c>
      <c r="I1189" s="68">
        <v>76.3</v>
      </c>
      <c r="J1189" s="71">
        <f>IF(F1189="女",IF(H1189=0,0,VLOOKUP(I1189/(H1189*H1189/10000),标准!M$108:N$112,2,TRUE)),IF(H1189=0,0,VLOOKUP(I1189/(H1189*H1189/10000),标准!M$74:N$78,2,TRUE)))</f>
        <v>60</v>
      </c>
      <c r="K1189" s="72">
        <v>4989</v>
      </c>
      <c r="L1189" s="71">
        <f>IF(A1189&lt;43,IF(F1189="女",VLOOKUP(K1189,标准!K$108:L$128,2,TRUE),VLOOKUP(K1189,标准!K$74:L$94,2,TRUE)),IF(F1189="女",VLOOKUP(K1189,标准!K$39:L$59,2,TRUE),VLOOKUP(K1189,标准!K$3:L$23,2,TRUE)))</f>
        <v>95</v>
      </c>
      <c r="M1189" s="68">
        <v>0</v>
      </c>
      <c r="N1189" s="71">
        <f>IF(M1189="",0,IF(A1189&lt;43,IF(F1189="女",VLOOKUP(M1189,标准!C$108:D$128,2,TRUE),VLOOKUP(M1189,标准!C$74:D$94,2,TRUE)),IF(F1189="女",VLOOKUP(M1189,标准!C$39:D$59,2,TRUE),VLOOKUP(M1189,标准!C$3:D$23,2,TRUE))))</f>
        <v>20</v>
      </c>
      <c r="O1189" s="76">
        <v>212</v>
      </c>
      <c r="P1189" s="71">
        <f>IF(A1189&lt;43,IF(F1189="女",VLOOKUP(O1189/100,标准!E$108:F$128,2,TRUE),VLOOKUP(O1189/100,标准!E$74:F$94,2,TRUE)),IF(F1189="女",VLOOKUP(O1189/100,标准!E$39:F$59,2,TRUE),VLOOKUP(O1189/100,标准!E$3:F$23,2,TRUE)))</f>
        <v>62</v>
      </c>
      <c r="Q1189" s="81">
        <v>4.47</v>
      </c>
      <c r="R1189" s="71">
        <f>IF(Q1189=0,0,IF(A1189&lt;43,IF(F1189="女",IF(Q1189="",0,VLOOKUP(Q1189,标准!I$108:J$138,2,TRUE)),IF(Q1189="",0,VLOOKUP(Q1189,标准!I$74:J$104,2,TRUE))),IF(F1189="女",IF(Q1189="",0,VLOOKUP(Q1189,标准!I$39:J$69,2,TRUE)),IF(Q1189="",0,VLOOKUP(Q1189,标准!I$3:J$33,2,TRUE)))))</f>
        <v>50</v>
      </c>
      <c r="S1189" s="76">
        <v>0</v>
      </c>
      <c r="T1189" s="71">
        <f>IF(A1189&lt;43,IF(F1189="女",VLOOKUP(S1189,标准!G$108:H$138,2,TRUE),VLOOKUP(S1189,标准!G$74:H$99,2,TRUE)),IF(F1189="女",VLOOKUP(S1189,标准!G$39:H$69,2,TRUE),VLOOKUP(S1189,标准!G$3:H$28,2,TRUE)))</f>
        <v>0</v>
      </c>
      <c r="U1189" s="88">
        <v>8.4</v>
      </c>
      <c r="V1189" s="71">
        <f>IF(U1189=0,0,IF(A1189&lt;43,IF(F1189="女",IF(U1189="",0,VLOOKUP(U1189,标准!A$108:B$128,2,TRUE)),IF(U1189="",0,VLOOKUP(U1189,标准!A$74:B$94,2,TRUE))),IF(F1189="女",IF(U1189="",0,VLOOKUP(U1189,标准!A$39:B$59,2,TRUE)),IF(U1189="",0,VLOOKUP(U1189,标准!A$3:B$23,2,TRUE)))))</f>
        <v>66</v>
      </c>
      <c r="W1189" s="86">
        <f t="shared" si="18"/>
        <v>54.65</v>
      </c>
      <c r="X1189" s="87">
        <v>3.7</v>
      </c>
      <c r="Y1189" s="87">
        <v>3.7</v>
      </c>
      <c r="Z1189" s="91"/>
      <c r="AA1189" s="92"/>
    </row>
    <row r="1190" customHeight="1" spans="1:27">
      <c r="A1190" s="62">
        <v>40</v>
      </c>
      <c r="B1190" s="63">
        <v>1189</v>
      </c>
      <c r="C1190" s="154" t="s">
        <v>2439</v>
      </c>
      <c r="D1190" s="154" t="s">
        <v>2433</v>
      </c>
      <c r="E1190" s="154" t="s">
        <v>1978</v>
      </c>
      <c r="F1190" s="154" t="s">
        <v>30</v>
      </c>
      <c r="G1190" s="155" t="s">
        <v>2440</v>
      </c>
      <c r="H1190" s="68">
        <v>165.4</v>
      </c>
      <c r="I1190" s="68">
        <v>69.8</v>
      </c>
      <c r="J1190" s="71">
        <f>IF(F1190="女",IF(H1190=0,0,VLOOKUP(I1190/(H1190*H1190/10000),标准!M$108:N$112,2,TRUE)),IF(H1190=0,0,VLOOKUP(I1190/(H1190*H1190/10000),标准!M$74:N$78,2,TRUE)))</f>
        <v>80</v>
      </c>
      <c r="K1190" s="72">
        <v>3459</v>
      </c>
      <c r="L1190" s="71">
        <f>IF(A1190&lt;43,IF(F1190="女",VLOOKUP(K1190,标准!K$108:L$128,2,TRUE),VLOOKUP(K1190,标准!K$74:L$94,2,TRUE)),IF(F1190="女",VLOOKUP(K1190,标准!K$39:L$59,2,TRUE),VLOOKUP(K1190,标准!K$3:L$23,2,TRUE)))</f>
        <v>64</v>
      </c>
      <c r="M1190" s="68">
        <v>13</v>
      </c>
      <c r="N1190" s="71">
        <f>IF(M1190="",0,IF(A1190&lt;43,IF(F1190="女",VLOOKUP(M1190,标准!C$108:D$128,2,TRUE),VLOOKUP(M1190,标准!C$74:D$94,2,TRUE)),IF(F1190="女",VLOOKUP(M1190,标准!C$39:D$59,2,TRUE),VLOOKUP(M1190,标准!C$3:D$23,2,TRUE))))</f>
        <v>72</v>
      </c>
      <c r="O1190" s="76">
        <v>212</v>
      </c>
      <c r="P1190" s="71">
        <f>IF(A1190&lt;43,IF(F1190="女",VLOOKUP(O1190/100,标准!E$108:F$128,2,TRUE),VLOOKUP(O1190/100,标准!E$74:F$94,2,TRUE)),IF(F1190="女",VLOOKUP(O1190/100,标准!E$39:F$59,2,TRUE),VLOOKUP(O1190/100,标准!E$3:F$23,2,TRUE)))</f>
        <v>62</v>
      </c>
      <c r="Q1190" s="81">
        <v>4.38</v>
      </c>
      <c r="R1190" s="71">
        <f>IF(Q1190=0,0,IF(A1190&lt;43,IF(F1190="女",IF(Q1190="",0,VLOOKUP(Q1190,标准!I$108:J$138,2,TRUE)),IF(Q1190="",0,VLOOKUP(Q1190,标准!I$74:J$104,2,TRUE))),IF(F1190="女",IF(Q1190="",0,VLOOKUP(Q1190,标准!I$39:J$69,2,TRUE)),IF(Q1190="",0,VLOOKUP(Q1190,标准!I$3:J$33,2,TRUE)))))</f>
        <v>50</v>
      </c>
      <c r="S1190" s="76">
        <v>5</v>
      </c>
      <c r="T1190" s="71">
        <f>IF(A1190&lt;43,IF(F1190="女",VLOOKUP(S1190,标准!G$108:H$138,2,TRUE),VLOOKUP(S1190,标准!G$74:H$99,2,TRUE)),IF(F1190="女",VLOOKUP(S1190,标准!G$39:H$69,2,TRUE),VLOOKUP(S1190,标准!G$3:H$28,2,TRUE)))</f>
        <v>10</v>
      </c>
      <c r="U1190" s="88">
        <v>7.8</v>
      </c>
      <c r="V1190" s="71">
        <f>IF(U1190=0,0,IF(A1190&lt;43,IF(F1190="女",IF(U1190="",0,VLOOKUP(U1190,标准!A$108:B$128,2,TRUE)),IF(U1190="",0,VLOOKUP(U1190,标准!A$74:B$94,2,TRUE))),IF(F1190="女",IF(U1190="",0,VLOOKUP(U1190,标准!A$39:B$59,2,TRUE)),IF(U1190="",0,VLOOKUP(U1190,标准!A$3:B$23,2,TRUE)))))</f>
        <v>72</v>
      </c>
      <c r="W1190" s="86">
        <f t="shared" si="18"/>
        <v>60.4</v>
      </c>
      <c r="X1190" s="87">
        <v>3.8</v>
      </c>
      <c r="Y1190" s="87">
        <v>3.9</v>
      </c>
      <c r="Z1190" s="91"/>
      <c r="AA1190" s="92"/>
    </row>
    <row r="1191" customHeight="1" spans="1:27">
      <c r="A1191" s="62">
        <v>40</v>
      </c>
      <c r="B1191" s="63">
        <v>1190</v>
      </c>
      <c r="C1191" s="154" t="s">
        <v>2441</v>
      </c>
      <c r="D1191" s="154" t="s">
        <v>2433</v>
      </c>
      <c r="E1191" s="154" t="s">
        <v>1978</v>
      </c>
      <c r="F1191" s="154" t="s">
        <v>30</v>
      </c>
      <c r="G1191" s="155" t="s">
        <v>2442</v>
      </c>
      <c r="H1191" s="68">
        <v>178.5</v>
      </c>
      <c r="I1191" s="68">
        <v>92.4</v>
      </c>
      <c r="J1191" s="71">
        <f>IF(F1191="女",IF(H1191=0,0,VLOOKUP(I1191/(H1191*H1191/10000),标准!M$108:N$112,2,TRUE)),IF(H1191=0,0,VLOOKUP(I1191/(H1191*H1191/10000),标准!M$74:N$78,2,TRUE)))</f>
        <v>60</v>
      </c>
      <c r="K1191" s="72">
        <v>4196</v>
      </c>
      <c r="L1191" s="71">
        <f>IF(A1191&lt;43,IF(F1191="女",VLOOKUP(K1191,标准!K$108:L$128,2,TRUE),VLOOKUP(K1191,标准!K$74:L$94,2,TRUE)),IF(F1191="女",VLOOKUP(K1191,标准!K$39:L$59,2,TRUE),VLOOKUP(K1191,标准!K$3:L$23,2,TRUE)))</f>
        <v>78</v>
      </c>
      <c r="M1191" s="68">
        <v>1</v>
      </c>
      <c r="N1191" s="71">
        <f>IF(M1191="",0,IF(A1191&lt;43,IF(F1191="女",VLOOKUP(M1191,标准!C$108:D$128,2,TRUE),VLOOKUP(M1191,标准!C$74:D$94,2,TRUE)),IF(F1191="女",VLOOKUP(M1191,标准!C$39:D$59,2,TRUE),VLOOKUP(M1191,标准!C$3:D$23,2,TRUE))))</f>
        <v>30</v>
      </c>
      <c r="O1191" s="76">
        <v>197</v>
      </c>
      <c r="P1191" s="71">
        <f>IF(A1191&lt;43,IF(F1191="女",VLOOKUP(O1191/100,标准!E$108:F$128,2,TRUE),VLOOKUP(O1191/100,标准!E$74:F$94,2,TRUE)),IF(F1191="女",VLOOKUP(O1191/100,标准!E$39:F$59,2,TRUE),VLOOKUP(O1191/100,标准!E$3:F$23,2,TRUE)))</f>
        <v>30</v>
      </c>
      <c r="Q1191" s="81">
        <v>4.51</v>
      </c>
      <c r="R1191" s="71">
        <f>IF(Q1191=0,0,IF(A1191&lt;43,IF(F1191="女",IF(Q1191="",0,VLOOKUP(Q1191,标准!I$108:J$138,2,TRUE)),IF(Q1191="",0,VLOOKUP(Q1191,标准!I$74:J$104,2,TRUE))),IF(F1191="女",IF(Q1191="",0,VLOOKUP(Q1191,标准!I$39:J$69,2,TRUE)),IF(Q1191="",0,VLOOKUP(Q1191,标准!I$3:J$33,2,TRUE)))))</f>
        <v>50</v>
      </c>
      <c r="S1191" s="76"/>
      <c r="T1191" s="71">
        <f>IF(A1191&lt;43,IF(F1191="女",VLOOKUP(S1191,标准!G$108:H$138,2,TRUE),VLOOKUP(S1191,标准!G$74:H$99,2,TRUE)),IF(F1191="女",VLOOKUP(S1191,标准!G$39:H$69,2,TRUE),VLOOKUP(S1191,标准!G$3:H$28,2,TRUE)))</f>
        <v>0</v>
      </c>
      <c r="U1191" s="88">
        <v>7.3</v>
      </c>
      <c r="V1191" s="71">
        <f>IF(U1191=0,0,IF(A1191&lt;43,IF(F1191="女",IF(U1191="",0,VLOOKUP(U1191,标准!A$108:B$128,2,TRUE)),IF(U1191="",0,VLOOKUP(U1191,标准!A$74:B$94,2,TRUE))),IF(F1191="女",IF(U1191="",0,VLOOKUP(U1191,标准!A$39:B$59,2,TRUE)),IF(U1191="",0,VLOOKUP(U1191,标准!A$3:B$23,2,TRUE)))))</f>
        <v>78</v>
      </c>
      <c r="W1191" s="86">
        <f t="shared" si="18"/>
        <v>52.3</v>
      </c>
      <c r="X1191" s="87">
        <v>3.9</v>
      </c>
      <c r="Y1191" s="87">
        <v>3.8</v>
      </c>
      <c r="Z1191" s="91"/>
      <c r="AA1191" s="92"/>
    </row>
    <row r="1192" customHeight="1" spans="1:27">
      <c r="A1192" s="62">
        <v>40</v>
      </c>
      <c r="B1192" s="63">
        <v>1191</v>
      </c>
      <c r="C1192" s="154" t="s">
        <v>2443</v>
      </c>
      <c r="D1192" s="154" t="s">
        <v>2433</v>
      </c>
      <c r="E1192" s="154" t="s">
        <v>1978</v>
      </c>
      <c r="F1192" s="154" t="s">
        <v>34</v>
      </c>
      <c r="G1192" s="155" t="s">
        <v>2444</v>
      </c>
      <c r="H1192" s="68">
        <v>156</v>
      </c>
      <c r="I1192" s="68">
        <v>38.9</v>
      </c>
      <c r="J1192" s="71">
        <f>IF(F1192="女",IF(H1192=0,0,VLOOKUP(I1192/(H1192*H1192/10000),标准!M$108:N$112,2,TRUE)),IF(H1192=0,0,VLOOKUP(I1192/(H1192*H1192/10000),标准!M$74:N$78,2,TRUE)))</f>
        <v>80</v>
      </c>
      <c r="K1192" s="72">
        <v>1938</v>
      </c>
      <c r="L1192" s="71">
        <f>IF(A1192&lt;43,IF(F1192="女",VLOOKUP(K1192,标准!K$108:L$128,2,TRUE),VLOOKUP(K1192,标准!K$74:L$94,2,TRUE)),IF(F1192="女",VLOOKUP(K1192,标准!K$39:L$59,2,TRUE),VLOOKUP(K1192,标准!K$3:L$23,2,TRUE)))</f>
        <v>40</v>
      </c>
      <c r="M1192" s="68">
        <v>26</v>
      </c>
      <c r="N1192" s="71">
        <f>IF(M1192="",0,IF(A1192&lt;43,IF(F1192="女",VLOOKUP(M1192,标准!C$108:D$128,2,TRUE),VLOOKUP(M1192,标准!C$74:D$94,2,TRUE)),IF(F1192="女",VLOOKUP(M1192,标准!C$39:D$59,2,TRUE),VLOOKUP(M1192,标准!C$3:D$23,2,TRUE))))</f>
        <v>100</v>
      </c>
      <c r="O1192" s="76">
        <v>190</v>
      </c>
      <c r="P1192" s="71">
        <f>IF(A1192&lt;43,IF(F1192="女",VLOOKUP(O1192/100,标准!E$108:F$128,2,TRUE),VLOOKUP(O1192/100,标准!E$74:F$94,2,TRUE)),IF(F1192="女",VLOOKUP(O1192/100,标准!E$39:F$59,2,TRUE),VLOOKUP(O1192/100,标准!E$3:F$23,2,TRUE)))</f>
        <v>85</v>
      </c>
      <c r="Q1192" s="81">
        <v>4.28</v>
      </c>
      <c r="R1192" s="71">
        <f>IF(Q1192=0,0,IF(A1192&lt;43,IF(F1192="女",IF(Q1192="",0,VLOOKUP(Q1192,标准!I$108:J$138,2,TRUE)),IF(Q1192="",0,VLOOKUP(Q1192,标准!I$74:J$104,2,TRUE))),IF(F1192="女",IF(Q1192="",0,VLOOKUP(Q1192,标准!I$39:J$69,2,TRUE)),IF(Q1192="",0,VLOOKUP(Q1192,标准!I$3:J$33,2,TRUE)))))</f>
        <v>62</v>
      </c>
      <c r="S1192" s="76">
        <v>37</v>
      </c>
      <c r="T1192" s="71">
        <f>IF(A1192&lt;43,IF(F1192="女",VLOOKUP(S1192,标准!G$108:H$138,2,TRUE),VLOOKUP(S1192,标准!G$74:H$99,2,TRUE)),IF(F1192="女",VLOOKUP(S1192,标准!G$39:H$69,2,TRUE),VLOOKUP(S1192,标准!G$3:H$28,2,TRUE)))</f>
        <v>70</v>
      </c>
      <c r="U1192" s="88">
        <v>9.1</v>
      </c>
      <c r="V1192" s="71">
        <f>IF(U1192=0,0,IF(A1192&lt;43,IF(F1192="女",IF(U1192="",0,VLOOKUP(U1192,标准!A$108:B$128,2,TRUE)),IF(U1192="",0,VLOOKUP(U1192,标准!A$74:B$94,2,TRUE))),IF(F1192="女",IF(U1192="",0,VLOOKUP(U1192,标准!A$39:B$59,2,TRUE)),IF(U1192="",0,VLOOKUP(U1192,标准!A$3:B$23,2,TRUE)))))</f>
        <v>72</v>
      </c>
      <c r="W1192" s="86">
        <f t="shared" si="18"/>
        <v>70.3</v>
      </c>
      <c r="X1192" s="87">
        <v>4</v>
      </c>
      <c r="Y1192" s="87">
        <v>4.3</v>
      </c>
      <c r="Z1192" s="91"/>
      <c r="AA1192" s="92"/>
    </row>
    <row r="1193" customHeight="1" spans="1:27">
      <c r="A1193" s="62">
        <v>40</v>
      </c>
      <c r="B1193" s="63">
        <v>1192</v>
      </c>
      <c r="C1193" s="154" t="s">
        <v>2445</v>
      </c>
      <c r="D1193" s="154" t="s">
        <v>2433</v>
      </c>
      <c r="E1193" s="154" t="s">
        <v>1978</v>
      </c>
      <c r="F1193" s="154" t="s">
        <v>30</v>
      </c>
      <c r="G1193" s="155" t="s">
        <v>2446</v>
      </c>
      <c r="H1193" s="68">
        <v>177.7</v>
      </c>
      <c r="I1193" s="68">
        <v>67.3</v>
      </c>
      <c r="J1193" s="71">
        <f>IF(F1193="女",IF(H1193=0,0,VLOOKUP(I1193/(H1193*H1193/10000),标准!M$108:N$112,2,TRUE)),IF(H1193=0,0,VLOOKUP(I1193/(H1193*H1193/10000),标准!M$74:N$78,2,TRUE)))</f>
        <v>100</v>
      </c>
      <c r="K1193" s="72">
        <v>3741</v>
      </c>
      <c r="L1193" s="71">
        <f>IF(A1193&lt;43,IF(F1193="女",VLOOKUP(K1193,标准!K$108:L$128,2,TRUE),VLOOKUP(K1193,标准!K$74:L$94,2,TRUE)),IF(F1193="女",VLOOKUP(K1193,标准!K$39:L$59,2,TRUE),VLOOKUP(K1193,标准!K$3:L$23,2,TRUE)))</f>
        <v>70</v>
      </c>
      <c r="M1193" s="68">
        <v>15.5</v>
      </c>
      <c r="N1193" s="71">
        <f>IF(M1193="",0,IF(A1193&lt;43,IF(F1193="女",VLOOKUP(M1193,标准!C$108:D$128,2,TRUE),VLOOKUP(M1193,标准!C$74:D$94,2,TRUE)),IF(F1193="女",VLOOKUP(M1193,标准!C$39:D$59,2,TRUE),VLOOKUP(M1193,标准!C$3:D$23,2,TRUE))))</f>
        <v>76</v>
      </c>
      <c r="O1193" s="76">
        <v>233</v>
      </c>
      <c r="P1193" s="71">
        <f>IF(A1193&lt;43,IF(F1193="女",VLOOKUP(O1193/100,标准!E$108:F$128,2,TRUE),VLOOKUP(O1193/100,标准!E$74:F$94,2,TRUE)),IF(F1193="女",VLOOKUP(O1193/100,标准!E$39:F$59,2,TRUE),VLOOKUP(O1193/100,标准!E$3:F$23,2,TRUE)))</f>
        <v>72</v>
      </c>
      <c r="Q1193" s="81">
        <v>3.47</v>
      </c>
      <c r="R1193" s="71">
        <f>IF(Q1193=0,0,IF(A1193&lt;43,IF(F1193="女",IF(Q1193="",0,VLOOKUP(Q1193,标准!I$108:J$138,2,TRUE)),IF(Q1193="",0,VLOOKUP(Q1193,标准!I$74:J$104,2,TRUE))),IF(F1193="女",IF(Q1193="",0,VLOOKUP(Q1193,标准!I$39:J$69,2,TRUE)),IF(Q1193="",0,VLOOKUP(Q1193,标准!I$3:J$33,2,TRUE)))))</f>
        <v>78</v>
      </c>
      <c r="S1193" s="76">
        <v>19</v>
      </c>
      <c r="T1193" s="71">
        <f>IF(A1193&lt;43,IF(F1193="女",VLOOKUP(S1193,标准!G$108:H$138,2,TRUE),VLOOKUP(S1193,标准!G$74:H$99,2,TRUE)),IF(F1193="女",VLOOKUP(S1193,标准!G$39:H$69,2,TRUE),VLOOKUP(S1193,标准!G$3:H$28,2,TRUE)))</f>
        <v>100</v>
      </c>
      <c r="U1193" s="88">
        <v>6.9</v>
      </c>
      <c r="V1193" s="71">
        <f>IF(U1193=0,0,IF(A1193&lt;43,IF(F1193="女",IF(U1193="",0,VLOOKUP(U1193,标准!A$108:B$128,2,TRUE)),IF(U1193="",0,VLOOKUP(U1193,标准!A$74:B$94,2,TRUE))),IF(F1193="女",IF(U1193="",0,VLOOKUP(U1193,标准!A$39:B$59,2,TRUE)),IF(U1193="",0,VLOOKUP(U1193,标准!A$3:B$23,2,TRUE)))))</f>
        <v>90</v>
      </c>
      <c r="W1193" s="86">
        <f t="shared" si="18"/>
        <v>83.9</v>
      </c>
      <c r="X1193" s="87">
        <v>3.8</v>
      </c>
      <c r="Y1193" s="87">
        <v>3.9</v>
      </c>
      <c r="Z1193" s="91"/>
      <c r="AA1193" s="92"/>
    </row>
    <row r="1194" customHeight="1" spans="1:27">
      <c r="A1194" s="62">
        <v>40</v>
      </c>
      <c r="B1194" s="63">
        <v>1193</v>
      </c>
      <c r="C1194" s="154" t="s">
        <v>2447</v>
      </c>
      <c r="D1194" s="154" t="s">
        <v>2433</v>
      </c>
      <c r="E1194" s="154" t="s">
        <v>1978</v>
      </c>
      <c r="F1194" s="154" t="s">
        <v>30</v>
      </c>
      <c r="G1194" s="155" t="s">
        <v>2448</v>
      </c>
      <c r="H1194" s="68">
        <v>157.4</v>
      </c>
      <c r="I1194" s="68">
        <v>50.4</v>
      </c>
      <c r="J1194" s="71">
        <f>IF(F1194="女",IF(H1194=0,0,VLOOKUP(I1194/(H1194*H1194/10000),标准!M$108:N$112,2,TRUE)),IF(H1194=0,0,VLOOKUP(I1194/(H1194*H1194/10000),标准!M$74:N$78,2,TRUE)))</f>
        <v>100</v>
      </c>
      <c r="K1194" s="72">
        <v>3610</v>
      </c>
      <c r="L1194" s="71">
        <f>IF(A1194&lt;43,IF(F1194="女",VLOOKUP(K1194,标准!K$108:L$128,2,TRUE),VLOOKUP(K1194,标准!K$74:L$94,2,TRUE)),IF(F1194="女",VLOOKUP(K1194,标准!K$39:L$59,2,TRUE),VLOOKUP(K1194,标准!K$3:L$23,2,TRUE)))</f>
        <v>68</v>
      </c>
      <c r="M1194" s="68">
        <v>19</v>
      </c>
      <c r="N1194" s="71">
        <f>IF(M1194="",0,IF(A1194&lt;43,IF(F1194="女",VLOOKUP(M1194,标准!C$108:D$128,2,TRUE),VLOOKUP(M1194,标准!C$74:D$94,2,TRUE)),IF(F1194="女",VLOOKUP(M1194,标准!C$39:D$59,2,TRUE),VLOOKUP(M1194,标准!C$3:D$23,2,TRUE))))</f>
        <v>80</v>
      </c>
      <c r="O1194" s="76">
        <v>212</v>
      </c>
      <c r="P1194" s="71">
        <f>IF(A1194&lt;43,IF(F1194="女",VLOOKUP(O1194/100,标准!E$108:F$128,2,TRUE),VLOOKUP(O1194/100,标准!E$74:F$94,2,TRUE)),IF(F1194="女",VLOOKUP(O1194/100,标准!E$39:F$59,2,TRUE),VLOOKUP(O1194/100,标准!E$3:F$23,2,TRUE)))</f>
        <v>62</v>
      </c>
      <c r="Q1194" s="81">
        <v>4.01</v>
      </c>
      <c r="R1194" s="71">
        <f>IF(Q1194=0,0,IF(A1194&lt;43,IF(F1194="女",IF(Q1194="",0,VLOOKUP(Q1194,标准!I$108:J$138,2,TRUE)),IF(Q1194="",0,VLOOKUP(Q1194,标准!I$74:J$104,2,TRUE))),IF(F1194="女",IF(Q1194="",0,VLOOKUP(Q1194,标准!I$39:J$69,2,TRUE)),IF(Q1194="",0,VLOOKUP(Q1194,标准!I$3:J$33,2,TRUE)))))</f>
        <v>72</v>
      </c>
      <c r="S1194" s="76">
        <v>25</v>
      </c>
      <c r="T1194" s="71">
        <f>IF(A1194&lt;43,IF(F1194="女",VLOOKUP(S1194,标准!G$108:H$138,2,TRUE),VLOOKUP(S1194,标准!G$74:H$99,2,TRUE)),IF(F1194="女",VLOOKUP(S1194,标准!G$39:H$69,2,TRUE),VLOOKUP(S1194,标准!G$3:H$28,2,TRUE)))</f>
        <v>106</v>
      </c>
      <c r="U1194" s="88">
        <v>7.2</v>
      </c>
      <c r="V1194" s="71">
        <f>IF(U1194=0,0,IF(A1194&lt;43,IF(F1194="女",IF(U1194="",0,VLOOKUP(U1194,标准!A$108:B$128,2,TRUE)),IF(U1194="",0,VLOOKUP(U1194,标准!A$74:B$94,2,TRUE))),IF(F1194="女",IF(U1194="",0,VLOOKUP(U1194,标准!A$39:B$59,2,TRUE)),IF(U1194="",0,VLOOKUP(U1194,标准!A$3:B$23,2,TRUE)))))</f>
        <v>78</v>
      </c>
      <c r="W1194" s="86">
        <f t="shared" si="18"/>
        <v>80</v>
      </c>
      <c r="X1194" s="87">
        <v>3.7</v>
      </c>
      <c r="Y1194" s="87">
        <v>3.7</v>
      </c>
      <c r="Z1194" s="91"/>
      <c r="AA1194" s="92"/>
    </row>
    <row r="1195" customHeight="1" spans="1:27">
      <c r="A1195" s="62">
        <v>40</v>
      </c>
      <c r="B1195" s="63">
        <v>1194</v>
      </c>
      <c r="C1195" s="154" t="s">
        <v>2449</v>
      </c>
      <c r="D1195" s="154" t="s">
        <v>2433</v>
      </c>
      <c r="E1195" s="154" t="s">
        <v>1978</v>
      </c>
      <c r="F1195" s="154" t="s">
        <v>30</v>
      </c>
      <c r="G1195" s="155" t="s">
        <v>2450</v>
      </c>
      <c r="H1195" s="68">
        <v>178.8</v>
      </c>
      <c r="I1195" s="68">
        <v>74.5</v>
      </c>
      <c r="J1195" s="71">
        <f>IF(F1195="女",IF(H1195=0,0,VLOOKUP(I1195/(H1195*H1195/10000),标准!M$108:N$112,2,TRUE)),IF(H1195=0,0,VLOOKUP(I1195/(H1195*H1195/10000),标准!M$74:N$78,2,TRUE)))</f>
        <v>100</v>
      </c>
      <c r="K1195" s="72">
        <v>4118</v>
      </c>
      <c r="L1195" s="71">
        <f>IF(A1195&lt;43,IF(F1195="女",VLOOKUP(K1195,标准!K$108:L$128,2,TRUE),VLOOKUP(K1195,标准!K$74:L$94,2,TRUE)),IF(F1195="女",VLOOKUP(K1195,标准!K$39:L$59,2,TRUE),VLOOKUP(K1195,标准!K$3:L$23,2,TRUE)))</f>
        <v>76</v>
      </c>
      <c r="M1195" s="68">
        <v>8</v>
      </c>
      <c r="N1195" s="71">
        <f>IF(M1195="",0,IF(A1195&lt;43,IF(F1195="女",VLOOKUP(M1195,标准!C$108:D$128,2,TRUE),VLOOKUP(M1195,标准!C$74:D$94,2,TRUE)),IF(F1195="女",VLOOKUP(M1195,标准!C$39:D$59,2,TRUE),VLOOKUP(M1195,标准!C$3:D$23,2,TRUE))))</f>
        <v>66</v>
      </c>
      <c r="O1195" s="76">
        <v>215</v>
      </c>
      <c r="P1195" s="71">
        <f>IF(A1195&lt;43,IF(F1195="女",VLOOKUP(O1195/100,标准!E$108:F$128,2,TRUE),VLOOKUP(O1195/100,标准!E$74:F$94,2,TRUE)),IF(F1195="女",VLOOKUP(O1195/100,标准!E$39:F$59,2,TRUE),VLOOKUP(O1195/100,标准!E$3:F$23,2,TRUE)))</f>
        <v>62</v>
      </c>
      <c r="Q1195" s="81">
        <v>4.46</v>
      </c>
      <c r="R1195" s="71">
        <f>IF(Q1195=0,0,IF(A1195&lt;43,IF(F1195="女",IF(Q1195="",0,VLOOKUP(Q1195,标准!I$108:J$138,2,TRUE)),IF(Q1195="",0,VLOOKUP(Q1195,标准!I$74:J$104,2,TRUE))),IF(F1195="女",IF(Q1195="",0,VLOOKUP(Q1195,标准!I$39:J$69,2,TRUE)),IF(Q1195="",0,VLOOKUP(Q1195,标准!I$3:J$33,2,TRUE)))))</f>
        <v>50</v>
      </c>
      <c r="S1195" s="76">
        <v>2</v>
      </c>
      <c r="T1195" s="71">
        <f>IF(A1195&lt;43,IF(F1195="女",VLOOKUP(S1195,标准!G$108:H$138,2,TRUE),VLOOKUP(S1195,标准!G$74:H$99,2,TRUE)),IF(F1195="女",VLOOKUP(S1195,标准!G$39:H$69,2,TRUE),VLOOKUP(S1195,标准!G$3:H$28,2,TRUE)))</f>
        <v>0</v>
      </c>
      <c r="U1195" s="88">
        <v>7.6</v>
      </c>
      <c r="V1195" s="71">
        <f>IF(U1195=0,0,IF(A1195&lt;43,IF(F1195="女",IF(U1195="",0,VLOOKUP(U1195,标准!A$108:B$128,2,TRUE)),IF(U1195="",0,VLOOKUP(U1195,标准!A$74:B$94,2,TRUE))),IF(F1195="女",IF(U1195="",0,VLOOKUP(U1195,标准!A$39:B$59,2,TRUE)),IF(U1195="",0,VLOOKUP(U1195,标准!A$3:B$23,2,TRUE)))))</f>
        <v>74</v>
      </c>
      <c r="W1195" s="86">
        <f t="shared" si="18"/>
        <v>64</v>
      </c>
      <c r="X1195" s="87">
        <v>4.4</v>
      </c>
      <c r="Y1195" s="87">
        <v>4.3</v>
      </c>
      <c r="Z1195" s="91"/>
      <c r="AA1195" s="92"/>
    </row>
    <row r="1196" customHeight="1" spans="1:27">
      <c r="A1196" s="62">
        <v>40</v>
      </c>
      <c r="B1196" s="63">
        <v>1195</v>
      </c>
      <c r="C1196" s="154" t="s">
        <v>2451</v>
      </c>
      <c r="D1196" s="154" t="s">
        <v>2433</v>
      </c>
      <c r="E1196" s="154" t="s">
        <v>1978</v>
      </c>
      <c r="F1196" s="154" t="s">
        <v>30</v>
      </c>
      <c r="G1196" s="155" t="s">
        <v>2452</v>
      </c>
      <c r="H1196" s="68">
        <v>165.5</v>
      </c>
      <c r="I1196" s="68">
        <v>82.5</v>
      </c>
      <c r="J1196" s="71">
        <f>IF(F1196="女",IF(H1196=0,0,VLOOKUP(I1196/(H1196*H1196/10000),标准!M$108:N$112,2,TRUE)),IF(H1196=0,0,VLOOKUP(I1196/(H1196*H1196/10000),标准!M$74:N$78,2,TRUE)))</f>
        <v>60</v>
      </c>
      <c r="K1196" s="72">
        <v>3726</v>
      </c>
      <c r="L1196" s="71">
        <f>IF(A1196&lt;43,IF(F1196="女",VLOOKUP(K1196,标准!K$108:L$128,2,TRUE),VLOOKUP(K1196,标准!K$74:L$94,2,TRUE)),IF(F1196="女",VLOOKUP(K1196,标准!K$39:L$59,2,TRUE),VLOOKUP(K1196,标准!K$3:L$23,2,TRUE)))</f>
        <v>70</v>
      </c>
      <c r="M1196" s="68">
        <v>13</v>
      </c>
      <c r="N1196" s="71">
        <f>IF(M1196="",0,IF(A1196&lt;43,IF(F1196="女",VLOOKUP(M1196,标准!C$108:D$128,2,TRUE),VLOOKUP(M1196,标准!C$74:D$94,2,TRUE)),IF(F1196="女",VLOOKUP(M1196,标准!C$39:D$59,2,TRUE),VLOOKUP(M1196,标准!C$3:D$23,2,TRUE))))</f>
        <v>72</v>
      </c>
      <c r="O1196" s="76">
        <v>230</v>
      </c>
      <c r="P1196" s="71">
        <f>IF(A1196&lt;43,IF(F1196="女",VLOOKUP(O1196/100,标准!E$108:F$128,2,TRUE),VLOOKUP(O1196/100,标准!E$74:F$94,2,TRUE)),IF(F1196="女",VLOOKUP(O1196/100,标准!E$39:F$59,2,TRUE),VLOOKUP(O1196/100,标准!E$3:F$23,2,TRUE)))</f>
        <v>70</v>
      </c>
      <c r="Q1196" s="81">
        <v>4.18</v>
      </c>
      <c r="R1196" s="71">
        <f>IF(Q1196=0,0,IF(A1196&lt;43,IF(F1196="女",IF(Q1196="",0,VLOOKUP(Q1196,标准!I$108:J$138,2,TRUE)),IF(Q1196="",0,VLOOKUP(Q1196,标准!I$74:J$104,2,TRUE))),IF(F1196="女",IF(Q1196="",0,VLOOKUP(Q1196,标准!I$39:J$69,2,TRUE)),IF(Q1196="",0,VLOOKUP(Q1196,标准!I$3:J$33,2,TRUE)))))</f>
        <v>64</v>
      </c>
      <c r="S1196" s="76">
        <v>3</v>
      </c>
      <c r="T1196" s="71">
        <f>IF(A1196&lt;43,IF(F1196="女",VLOOKUP(S1196,标准!G$108:H$138,2,TRUE),VLOOKUP(S1196,标准!G$74:H$99,2,TRUE)),IF(F1196="女",VLOOKUP(S1196,标准!G$39:H$69,2,TRUE),VLOOKUP(S1196,标准!G$3:H$28,2,TRUE)))</f>
        <v>0</v>
      </c>
      <c r="U1196" s="88">
        <v>7.3</v>
      </c>
      <c r="V1196" s="71">
        <f>IF(U1196=0,0,IF(A1196&lt;43,IF(F1196="女",IF(U1196="",0,VLOOKUP(U1196,标准!A$108:B$128,2,TRUE)),IF(U1196="",0,VLOOKUP(U1196,标准!A$74:B$94,2,TRUE))),IF(F1196="女",IF(U1196="",0,VLOOKUP(U1196,标准!A$39:B$59,2,TRUE)),IF(U1196="",0,VLOOKUP(U1196,标准!A$3:B$23,2,TRUE)))))</f>
        <v>78</v>
      </c>
      <c r="W1196" s="86">
        <f t="shared" si="18"/>
        <v>62.1</v>
      </c>
      <c r="X1196" s="87">
        <v>4.2</v>
      </c>
      <c r="Y1196" s="87">
        <v>4.1</v>
      </c>
      <c r="Z1196" s="91"/>
      <c r="AA1196" s="92"/>
    </row>
    <row r="1197" customHeight="1" spans="1:27">
      <c r="A1197" s="62">
        <v>40</v>
      </c>
      <c r="B1197" s="63">
        <v>1196</v>
      </c>
      <c r="C1197" s="154" t="s">
        <v>2453</v>
      </c>
      <c r="D1197" s="154" t="s">
        <v>2433</v>
      </c>
      <c r="E1197" s="154" t="s">
        <v>1978</v>
      </c>
      <c r="F1197" s="154" t="s">
        <v>30</v>
      </c>
      <c r="G1197" s="155" t="s">
        <v>2454</v>
      </c>
      <c r="H1197" s="68">
        <v>164</v>
      </c>
      <c r="I1197" s="68">
        <v>55.3</v>
      </c>
      <c r="J1197" s="71">
        <f>IF(F1197="女",IF(H1197=0,0,VLOOKUP(I1197/(H1197*H1197/10000),标准!M$108:N$112,2,TRUE)),IF(H1197=0,0,VLOOKUP(I1197/(H1197*H1197/10000),标准!M$74:N$78,2,TRUE)))</f>
        <v>100</v>
      </c>
      <c r="K1197" s="72">
        <v>2179</v>
      </c>
      <c r="L1197" s="71">
        <f>IF(A1197&lt;43,IF(F1197="女",VLOOKUP(K1197,标准!K$108:L$128,2,TRUE),VLOOKUP(K1197,标准!K$74:L$94,2,TRUE)),IF(F1197="女",VLOOKUP(K1197,标准!K$39:L$59,2,TRUE),VLOOKUP(K1197,标准!K$3:L$23,2,TRUE)))</f>
        <v>0</v>
      </c>
      <c r="M1197" s="68">
        <v>11</v>
      </c>
      <c r="N1197" s="71">
        <f>IF(M1197="",0,IF(A1197&lt;43,IF(F1197="女",VLOOKUP(M1197,标准!C$108:D$128,2,TRUE),VLOOKUP(M1197,标准!C$74:D$94,2,TRUE)),IF(F1197="女",VLOOKUP(M1197,标准!C$39:D$59,2,TRUE),VLOOKUP(M1197,标准!C$3:D$23,2,TRUE))))</f>
        <v>70</v>
      </c>
      <c r="O1197" s="76">
        <v>208</v>
      </c>
      <c r="P1197" s="71">
        <f>IF(A1197&lt;43,IF(F1197="女",VLOOKUP(O1197/100,标准!E$108:F$128,2,TRUE),VLOOKUP(O1197/100,标准!E$74:F$94,2,TRUE)),IF(F1197="女",VLOOKUP(O1197/100,标准!E$39:F$59,2,TRUE),VLOOKUP(O1197/100,标准!E$3:F$23,2,TRUE)))</f>
        <v>60</v>
      </c>
      <c r="Q1197" s="81">
        <v>4.07</v>
      </c>
      <c r="R1197" s="71">
        <f>IF(Q1197=0,0,IF(A1197&lt;43,IF(F1197="女",IF(Q1197="",0,VLOOKUP(Q1197,标准!I$108:J$138,2,TRUE)),IF(Q1197="",0,VLOOKUP(Q1197,标准!I$74:J$104,2,TRUE))),IF(F1197="女",IF(Q1197="",0,VLOOKUP(Q1197,标准!I$39:J$69,2,TRUE)),IF(Q1197="",0,VLOOKUP(Q1197,标准!I$3:J$33,2,TRUE)))))</f>
        <v>70</v>
      </c>
      <c r="S1197" s="76">
        <v>1</v>
      </c>
      <c r="T1197" s="71">
        <f>IF(A1197&lt;43,IF(F1197="女",VLOOKUP(S1197,标准!G$108:H$138,2,TRUE),VLOOKUP(S1197,标准!G$74:H$99,2,TRUE)),IF(F1197="女",VLOOKUP(S1197,标准!G$39:H$69,2,TRUE),VLOOKUP(S1197,标准!G$3:H$28,2,TRUE)))</f>
        <v>0</v>
      </c>
      <c r="U1197" s="88">
        <v>7.2</v>
      </c>
      <c r="V1197" s="71">
        <f>IF(U1197=0,0,IF(A1197&lt;43,IF(F1197="女",IF(U1197="",0,VLOOKUP(U1197,标准!A$108:B$128,2,TRUE)),IF(U1197="",0,VLOOKUP(U1197,标准!A$74:B$94,2,TRUE))),IF(F1197="女",IF(U1197="",0,VLOOKUP(U1197,标准!A$39:B$59,2,TRUE)),IF(U1197="",0,VLOOKUP(U1197,标准!A$3:B$23,2,TRUE)))))</f>
        <v>78</v>
      </c>
      <c r="W1197" s="86">
        <f t="shared" si="18"/>
        <v>57.6</v>
      </c>
      <c r="X1197" s="87">
        <v>3.7</v>
      </c>
      <c r="Y1197" s="87">
        <v>3.7</v>
      </c>
      <c r="Z1197" s="91"/>
      <c r="AA1197" s="92"/>
    </row>
    <row r="1198" customHeight="1" spans="1:27">
      <c r="A1198" s="62">
        <v>40</v>
      </c>
      <c r="B1198" s="63">
        <v>1197</v>
      </c>
      <c r="C1198" s="154" t="s">
        <v>2455</v>
      </c>
      <c r="D1198" s="154" t="s">
        <v>2433</v>
      </c>
      <c r="E1198" s="154" t="s">
        <v>1978</v>
      </c>
      <c r="F1198" s="154" t="s">
        <v>30</v>
      </c>
      <c r="G1198" s="155" t="s">
        <v>2456</v>
      </c>
      <c r="H1198" s="68">
        <v>169.3</v>
      </c>
      <c r="I1198" s="68">
        <v>76.9</v>
      </c>
      <c r="J1198" s="71">
        <f>IF(F1198="女",IF(H1198=0,0,VLOOKUP(I1198/(H1198*H1198/10000),标准!M$108:N$112,2,TRUE)),IF(H1198=0,0,VLOOKUP(I1198/(H1198*H1198/10000),标准!M$74:N$78,2,TRUE)))</f>
        <v>80</v>
      </c>
      <c r="K1198" s="72">
        <v>4325</v>
      </c>
      <c r="L1198" s="71">
        <f>IF(A1198&lt;43,IF(F1198="女",VLOOKUP(K1198,标准!K$108:L$128,2,TRUE),VLOOKUP(K1198,标准!K$74:L$94,2,TRUE)),IF(F1198="女",VLOOKUP(K1198,标准!K$39:L$59,2,TRUE),VLOOKUP(K1198,标准!K$3:L$23,2,TRUE)))</f>
        <v>80</v>
      </c>
      <c r="M1198" s="68">
        <v>10</v>
      </c>
      <c r="N1198" s="71">
        <f>IF(M1198="",0,IF(A1198&lt;43,IF(F1198="女",VLOOKUP(M1198,标准!C$108:D$128,2,TRUE),VLOOKUP(M1198,标准!C$74:D$94,2,TRUE)),IF(F1198="女",VLOOKUP(M1198,标准!C$39:D$59,2,TRUE),VLOOKUP(M1198,标准!C$3:D$23,2,TRUE))))</f>
        <v>68</v>
      </c>
      <c r="O1198" s="76">
        <v>241</v>
      </c>
      <c r="P1198" s="71">
        <f>IF(A1198&lt;43,IF(F1198="女",VLOOKUP(O1198/100,标准!E$108:F$128,2,TRUE),VLOOKUP(O1198/100,标准!E$74:F$94,2,TRUE)),IF(F1198="女",VLOOKUP(O1198/100,标准!E$39:F$59,2,TRUE),VLOOKUP(O1198/100,标准!E$3:F$23,2,TRUE)))</f>
        <v>76</v>
      </c>
      <c r="Q1198" s="81">
        <v>4.23</v>
      </c>
      <c r="R1198" s="71">
        <f>IF(Q1198=0,0,IF(A1198&lt;43,IF(F1198="女",IF(Q1198="",0,VLOOKUP(Q1198,标准!I$108:J$138,2,TRUE)),IF(Q1198="",0,VLOOKUP(Q1198,标准!I$74:J$104,2,TRUE))),IF(F1198="女",IF(Q1198="",0,VLOOKUP(Q1198,标准!I$39:J$69,2,TRUE)),IF(Q1198="",0,VLOOKUP(Q1198,标准!I$3:J$33,2,TRUE)))))</f>
        <v>62</v>
      </c>
      <c r="S1198" s="76">
        <v>1</v>
      </c>
      <c r="T1198" s="71">
        <f>IF(A1198&lt;43,IF(F1198="女",VLOOKUP(S1198,标准!G$108:H$138,2,TRUE),VLOOKUP(S1198,标准!G$74:H$99,2,TRUE)),IF(F1198="女",VLOOKUP(S1198,标准!G$39:H$69,2,TRUE),VLOOKUP(S1198,标准!G$3:H$28,2,TRUE)))</f>
        <v>0</v>
      </c>
      <c r="U1198" s="88">
        <v>6.7</v>
      </c>
      <c r="V1198" s="71">
        <f>IF(U1198=0,0,IF(A1198&lt;43,IF(F1198="女",IF(U1198="",0,VLOOKUP(U1198,标准!A$108:B$128,2,TRUE)),IF(U1198="",0,VLOOKUP(U1198,标准!A$74:B$94,2,TRUE))),IF(F1198="女",IF(U1198="",0,VLOOKUP(U1198,标准!A$39:B$59,2,TRUE)),IF(U1198="",0,VLOOKUP(U1198,标准!A$3:B$23,2,TRUE)))))</f>
        <v>100</v>
      </c>
      <c r="W1198" s="86">
        <f t="shared" si="18"/>
        <v>70.8</v>
      </c>
      <c r="X1198" s="87">
        <v>4.8</v>
      </c>
      <c r="Y1198" s="87">
        <v>4.8</v>
      </c>
      <c r="Z1198" s="91"/>
      <c r="AA1198" s="92"/>
    </row>
    <row r="1199" customHeight="1" spans="1:27">
      <c r="A1199" s="62">
        <v>40</v>
      </c>
      <c r="B1199" s="63">
        <v>1198</v>
      </c>
      <c r="C1199" s="154" t="s">
        <v>2457</v>
      </c>
      <c r="D1199" s="154" t="s">
        <v>2433</v>
      </c>
      <c r="E1199" s="154" t="s">
        <v>1978</v>
      </c>
      <c r="F1199" s="154" t="s">
        <v>30</v>
      </c>
      <c r="G1199" s="155" t="s">
        <v>2458</v>
      </c>
      <c r="H1199" s="68">
        <v>170.9</v>
      </c>
      <c r="I1199" s="68">
        <v>66</v>
      </c>
      <c r="J1199" s="71">
        <f>IF(F1199="女",IF(H1199=0,0,VLOOKUP(I1199/(H1199*H1199/10000),标准!M$108:N$112,2,TRUE)),IF(H1199=0,0,VLOOKUP(I1199/(H1199*H1199/10000),标准!M$74:N$78,2,TRUE)))</f>
        <v>100</v>
      </c>
      <c r="K1199" s="72">
        <v>3323</v>
      </c>
      <c r="L1199" s="71">
        <f>IF(A1199&lt;43,IF(F1199="女",VLOOKUP(K1199,标准!K$108:L$128,2,TRUE),VLOOKUP(K1199,标准!K$74:L$94,2,TRUE)),IF(F1199="女",VLOOKUP(K1199,标准!K$39:L$59,2,TRUE),VLOOKUP(K1199,标准!K$3:L$23,2,TRUE)))</f>
        <v>62</v>
      </c>
      <c r="M1199" s="68">
        <v>8.5</v>
      </c>
      <c r="N1199" s="71">
        <f>IF(M1199="",0,IF(A1199&lt;43,IF(F1199="女",VLOOKUP(M1199,标准!C$108:D$128,2,TRUE),VLOOKUP(M1199,标准!C$74:D$94,2,TRUE)),IF(F1199="女",VLOOKUP(M1199,标准!C$39:D$59,2,TRUE),VLOOKUP(M1199,标准!C$3:D$23,2,TRUE))))</f>
        <v>66</v>
      </c>
      <c r="O1199" s="76">
        <v>230</v>
      </c>
      <c r="P1199" s="71">
        <f>IF(A1199&lt;43,IF(F1199="女",VLOOKUP(O1199/100,标准!E$108:F$128,2,TRUE),VLOOKUP(O1199/100,标准!E$74:F$94,2,TRUE)),IF(F1199="女",VLOOKUP(O1199/100,标准!E$39:F$59,2,TRUE),VLOOKUP(O1199/100,标准!E$3:F$23,2,TRUE)))</f>
        <v>70</v>
      </c>
      <c r="Q1199" s="81">
        <v>4.17</v>
      </c>
      <c r="R1199" s="71">
        <f>IF(Q1199=0,0,IF(A1199&lt;43,IF(F1199="女",IF(Q1199="",0,VLOOKUP(Q1199,标准!I$108:J$138,2,TRUE)),IF(Q1199="",0,VLOOKUP(Q1199,标准!I$74:J$104,2,TRUE))),IF(F1199="女",IF(Q1199="",0,VLOOKUP(Q1199,标准!I$39:J$69,2,TRUE)),IF(Q1199="",0,VLOOKUP(Q1199,标准!I$3:J$33,2,TRUE)))))</f>
        <v>66</v>
      </c>
      <c r="S1199" s="76"/>
      <c r="T1199" s="71">
        <f>IF(A1199&lt;43,IF(F1199="女",VLOOKUP(S1199,标准!G$108:H$138,2,TRUE),VLOOKUP(S1199,标准!G$74:H$99,2,TRUE)),IF(F1199="女",VLOOKUP(S1199,标准!G$39:H$69,2,TRUE),VLOOKUP(S1199,标准!G$3:H$28,2,TRUE)))</f>
        <v>0</v>
      </c>
      <c r="U1199" s="88"/>
      <c r="V1199" s="71">
        <f>IF(U1199=0,0,IF(A1199&lt;43,IF(F1199="女",IF(U1199="",0,VLOOKUP(U1199,标准!A$108:B$128,2,TRUE)),IF(U1199="",0,VLOOKUP(U1199,标准!A$74:B$94,2,TRUE))),IF(F1199="女",IF(U1199="",0,VLOOKUP(U1199,标准!A$39:B$59,2,TRUE)),IF(U1199="",0,VLOOKUP(U1199,标准!A$3:B$23,2,TRUE)))))</f>
        <v>0</v>
      </c>
      <c r="W1199" s="86">
        <f t="shared" si="18"/>
        <v>51.1</v>
      </c>
      <c r="X1199" s="87">
        <v>4.6</v>
      </c>
      <c r="Y1199" s="87">
        <v>4.1</v>
      </c>
      <c r="Z1199" s="91"/>
      <c r="AA1199" s="92"/>
    </row>
    <row r="1200" customHeight="1" spans="1:27">
      <c r="A1200" s="62">
        <v>40</v>
      </c>
      <c r="B1200" s="63">
        <v>1199</v>
      </c>
      <c r="C1200" s="154" t="s">
        <v>2459</v>
      </c>
      <c r="D1200" s="154" t="s">
        <v>2433</v>
      </c>
      <c r="E1200" s="154" t="s">
        <v>1978</v>
      </c>
      <c r="F1200" s="154" t="s">
        <v>30</v>
      </c>
      <c r="G1200" s="155" t="s">
        <v>2460</v>
      </c>
      <c r="H1200" s="68">
        <v>162.8</v>
      </c>
      <c r="I1200" s="68">
        <v>67.3</v>
      </c>
      <c r="J1200" s="71">
        <f>IF(F1200="女",IF(H1200=0,0,VLOOKUP(I1200/(H1200*H1200/10000),标准!M$108:N$112,2,TRUE)),IF(H1200=0,0,VLOOKUP(I1200/(H1200*H1200/10000),标准!M$74:N$78,2,TRUE)))</f>
        <v>80</v>
      </c>
      <c r="K1200" s="72">
        <v>3927</v>
      </c>
      <c r="L1200" s="71">
        <f>IF(A1200&lt;43,IF(F1200="女",VLOOKUP(K1200,标准!K$108:L$128,2,TRUE),VLOOKUP(K1200,标准!K$74:L$94,2,TRUE)),IF(F1200="女",VLOOKUP(K1200,标准!K$39:L$59,2,TRUE),VLOOKUP(K1200,标准!K$3:L$23,2,TRUE)))</f>
        <v>72</v>
      </c>
      <c r="M1200" s="68">
        <v>18</v>
      </c>
      <c r="N1200" s="71">
        <f>IF(M1200="",0,IF(A1200&lt;43,IF(F1200="女",VLOOKUP(M1200,标准!C$108:D$128,2,TRUE),VLOOKUP(M1200,标准!C$74:D$94,2,TRUE)),IF(F1200="女",VLOOKUP(M1200,标准!C$39:D$59,2,TRUE),VLOOKUP(M1200,标准!C$3:D$23,2,TRUE))))</f>
        <v>80</v>
      </c>
      <c r="O1200" s="76">
        <v>213</v>
      </c>
      <c r="P1200" s="71">
        <f>IF(A1200&lt;43,IF(F1200="女",VLOOKUP(O1200/100,标准!E$108:F$128,2,TRUE),VLOOKUP(O1200/100,标准!E$74:F$94,2,TRUE)),IF(F1200="女",VLOOKUP(O1200/100,标准!E$39:F$59,2,TRUE),VLOOKUP(O1200/100,标准!E$3:F$23,2,TRUE)))</f>
        <v>62</v>
      </c>
      <c r="Q1200" s="81">
        <v>4.16</v>
      </c>
      <c r="R1200" s="71">
        <f>IF(Q1200=0,0,IF(A1200&lt;43,IF(F1200="女",IF(Q1200="",0,VLOOKUP(Q1200,标准!I$108:J$138,2,TRUE)),IF(Q1200="",0,VLOOKUP(Q1200,标准!I$74:J$104,2,TRUE))),IF(F1200="女",IF(Q1200="",0,VLOOKUP(Q1200,标准!I$39:J$69,2,TRUE)),IF(Q1200="",0,VLOOKUP(Q1200,标准!I$3:J$33,2,TRUE)))))</f>
        <v>66</v>
      </c>
      <c r="S1200" s="76">
        <v>3</v>
      </c>
      <c r="T1200" s="71">
        <f>IF(A1200&lt;43,IF(F1200="女",VLOOKUP(S1200,标准!G$108:H$138,2,TRUE),VLOOKUP(S1200,标准!G$74:H$99,2,TRUE)),IF(F1200="女",VLOOKUP(S1200,标准!G$39:H$69,2,TRUE),VLOOKUP(S1200,标准!G$3:H$28,2,TRUE)))</f>
        <v>0</v>
      </c>
      <c r="U1200" s="88">
        <v>7.8</v>
      </c>
      <c r="V1200" s="71">
        <f>IF(U1200=0,0,IF(A1200&lt;43,IF(F1200="女",IF(U1200="",0,VLOOKUP(U1200,标准!A$108:B$128,2,TRUE)),IF(U1200="",0,VLOOKUP(U1200,标准!A$74:B$94,2,TRUE))),IF(F1200="女",IF(U1200="",0,VLOOKUP(U1200,标准!A$39:B$59,2,TRUE)),IF(U1200="",0,VLOOKUP(U1200,标准!A$3:B$23,2,TRUE)))))</f>
        <v>72</v>
      </c>
      <c r="W1200" s="86">
        <f t="shared" si="18"/>
        <v>64.6</v>
      </c>
      <c r="X1200" s="87">
        <v>4</v>
      </c>
      <c r="Y1200" s="87">
        <v>3.7</v>
      </c>
      <c r="Z1200" s="91"/>
      <c r="AA1200" s="92"/>
    </row>
    <row r="1201" customHeight="1" spans="1:27">
      <c r="A1201" s="62">
        <v>40</v>
      </c>
      <c r="B1201" s="63">
        <v>1200</v>
      </c>
      <c r="C1201" s="154" t="s">
        <v>2461</v>
      </c>
      <c r="D1201" s="154" t="s">
        <v>2433</v>
      </c>
      <c r="E1201" s="154" t="s">
        <v>1978</v>
      </c>
      <c r="F1201" s="154" t="s">
        <v>34</v>
      </c>
      <c r="G1201" s="155" t="s">
        <v>2462</v>
      </c>
      <c r="H1201" s="68">
        <v>158.2</v>
      </c>
      <c r="I1201" s="68">
        <v>49.2</v>
      </c>
      <c r="J1201" s="71">
        <f>IF(F1201="女",IF(H1201=0,0,VLOOKUP(I1201/(H1201*H1201/10000),标准!M$108:N$112,2,TRUE)),IF(H1201=0,0,VLOOKUP(I1201/(H1201*H1201/10000),标准!M$74:N$78,2,TRUE)))</f>
        <v>100</v>
      </c>
      <c r="K1201" s="72">
        <v>2190</v>
      </c>
      <c r="L1201" s="71">
        <f>IF(A1201&lt;43,IF(F1201="女",VLOOKUP(K1201,标准!K$108:L$128,2,TRUE),VLOOKUP(K1201,标准!K$74:L$94,2,TRUE)),IF(F1201="女",VLOOKUP(K1201,标准!K$39:L$59,2,TRUE),VLOOKUP(K1201,标准!K$3:L$23,2,TRUE)))</f>
        <v>62</v>
      </c>
      <c r="M1201" s="68">
        <v>23</v>
      </c>
      <c r="N1201" s="71">
        <f>IF(M1201="",0,IF(A1201&lt;43,IF(F1201="女",VLOOKUP(M1201,标准!C$108:D$128,2,TRUE),VLOOKUP(M1201,标准!C$74:D$94,2,TRUE)),IF(F1201="女",VLOOKUP(M1201,标准!C$39:D$59,2,TRUE),VLOOKUP(M1201,标准!C$3:D$23,2,TRUE))))</f>
        <v>90</v>
      </c>
      <c r="O1201" s="76">
        <v>190</v>
      </c>
      <c r="P1201" s="71">
        <f>IF(A1201&lt;43,IF(F1201="女",VLOOKUP(O1201/100,标准!E$108:F$128,2,TRUE),VLOOKUP(O1201/100,标准!E$74:F$94,2,TRUE)),IF(F1201="女",VLOOKUP(O1201/100,标准!E$39:F$59,2,TRUE),VLOOKUP(O1201/100,标准!E$3:F$23,2,TRUE)))</f>
        <v>85</v>
      </c>
      <c r="Q1201" s="81">
        <v>3.27</v>
      </c>
      <c r="R1201" s="71">
        <f>IF(Q1201=0,0,IF(A1201&lt;43,IF(F1201="女",IF(Q1201="",0,VLOOKUP(Q1201,标准!I$108:J$138,2,TRUE)),IF(Q1201="",0,VLOOKUP(Q1201,标准!I$74:J$104,2,TRUE))),IF(F1201="女",IF(Q1201="",0,VLOOKUP(Q1201,标准!I$39:J$69,2,TRUE)),IF(Q1201="",0,VLOOKUP(Q1201,标准!I$3:J$33,2,TRUE)))))</f>
        <v>90</v>
      </c>
      <c r="S1201" s="76">
        <v>46</v>
      </c>
      <c r="T1201" s="71">
        <f>IF(A1201&lt;43,IF(F1201="女",VLOOKUP(S1201,标准!G$108:H$138,2,TRUE),VLOOKUP(S1201,标准!G$74:H$99,2,TRUE)),IF(F1201="女",VLOOKUP(S1201,标准!G$39:H$69,2,TRUE),VLOOKUP(S1201,标准!G$3:H$28,2,TRUE)))</f>
        <v>80</v>
      </c>
      <c r="U1201" s="88">
        <v>8.8</v>
      </c>
      <c r="V1201" s="71">
        <f>IF(U1201=0,0,IF(A1201&lt;43,IF(F1201="女",IF(U1201="",0,VLOOKUP(U1201,标准!A$108:B$128,2,TRUE)),IF(U1201="",0,VLOOKUP(U1201,标准!A$74:B$94,2,TRUE))),IF(F1201="女",IF(U1201="",0,VLOOKUP(U1201,标准!A$39:B$59,2,TRUE)),IF(U1201="",0,VLOOKUP(U1201,标准!A$3:B$23,2,TRUE)))))</f>
        <v>74</v>
      </c>
      <c r="W1201" s="86">
        <f t="shared" si="18"/>
        <v>82.6</v>
      </c>
      <c r="X1201" s="87">
        <v>3.9</v>
      </c>
      <c r="Y1201" s="87">
        <v>4</v>
      </c>
      <c r="Z1201" s="91"/>
      <c r="AA1201" s="92"/>
    </row>
    <row r="1202" customHeight="1" spans="1:27">
      <c r="A1202" s="62">
        <v>40</v>
      </c>
      <c r="B1202" s="63">
        <v>1201</v>
      </c>
      <c r="C1202" s="154" t="s">
        <v>2463</v>
      </c>
      <c r="D1202" s="154" t="s">
        <v>2433</v>
      </c>
      <c r="E1202" s="154" t="s">
        <v>1978</v>
      </c>
      <c r="F1202" s="154" t="s">
        <v>30</v>
      </c>
      <c r="G1202" s="155" t="s">
        <v>2464</v>
      </c>
      <c r="H1202" s="68">
        <v>161.1</v>
      </c>
      <c r="I1202" s="68">
        <v>51.1</v>
      </c>
      <c r="J1202" s="71">
        <f>IF(F1202="女",IF(H1202=0,0,VLOOKUP(I1202/(H1202*H1202/10000),标准!M$108:N$112,2,TRUE)),IF(H1202=0,0,VLOOKUP(I1202/(H1202*H1202/10000),标准!M$74:N$78,2,TRUE)))</f>
        <v>100</v>
      </c>
      <c r="K1202" s="72">
        <v>3174</v>
      </c>
      <c r="L1202" s="71">
        <f>IF(A1202&lt;43,IF(F1202="女",VLOOKUP(K1202,标准!K$108:L$128,2,TRUE),VLOOKUP(K1202,标准!K$74:L$94,2,TRUE)),IF(F1202="女",VLOOKUP(K1202,标准!K$39:L$59,2,TRUE),VLOOKUP(K1202,标准!K$3:L$23,2,TRUE)))</f>
        <v>60</v>
      </c>
      <c r="M1202" s="68">
        <v>14</v>
      </c>
      <c r="N1202" s="71">
        <f>IF(M1202="",0,IF(A1202&lt;43,IF(F1202="女",VLOOKUP(M1202,标准!C$108:D$128,2,TRUE),VLOOKUP(M1202,标准!C$74:D$94,2,TRUE)),IF(F1202="女",VLOOKUP(M1202,标准!C$39:D$59,2,TRUE),VLOOKUP(M1202,标准!C$3:D$23,2,TRUE))))</f>
        <v>74</v>
      </c>
      <c r="O1202" s="76">
        <v>235</v>
      </c>
      <c r="P1202" s="71">
        <f>IF(A1202&lt;43,IF(F1202="女",VLOOKUP(O1202/100,标准!E$108:F$128,2,TRUE),VLOOKUP(O1202/100,标准!E$74:F$94,2,TRUE)),IF(F1202="女",VLOOKUP(O1202/100,标准!E$39:F$59,2,TRUE),VLOOKUP(O1202/100,标准!E$3:F$23,2,TRUE)))</f>
        <v>72</v>
      </c>
      <c r="Q1202" s="81">
        <v>3.39</v>
      </c>
      <c r="R1202" s="71">
        <f>IF(Q1202=0,0,IF(A1202&lt;43,IF(F1202="女",IF(Q1202="",0,VLOOKUP(Q1202,标准!I$108:J$138,2,TRUE)),IF(Q1202="",0,VLOOKUP(Q1202,标准!I$74:J$104,2,TRUE))),IF(F1202="女",IF(Q1202="",0,VLOOKUP(Q1202,标准!I$39:J$69,2,TRUE)),IF(Q1202="",0,VLOOKUP(Q1202,标准!I$3:J$33,2,TRUE)))))</f>
        <v>80</v>
      </c>
      <c r="S1202" s="76">
        <v>12</v>
      </c>
      <c r="T1202" s="71">
        <f>IF(A1202&lt;43,IF(F1202="女",VLOOKUP(S1202,标准!G$108:H$138,2,TRUE),VLOOKUP(S1202,标准!G$74:H$99,2,TRUE)),IF(F1202="女",VLOOKUP(S1202,标准!G$39:H$69,2,TRUE),VLOOKUP(S1202,标准!G$3:H$28,2,TRUE)))</f>
        <v>68</v>
      </c>
      <c r="U1202" s="88">
        <v>7</v>
      </c>
      <c r="V1202" s="71">
        <f>IF(U1202=0,0,IF(A1202&lt;43,IF(F1202="女",IF(U1202="",0,VLOOKUP(U1202,标准!A$108:B$128,2,TRUE)),IF(U1202="",0,VLOOKUP(U1202,标准!A$74:B$94,2,TRUE))),IF(F1202="女",IF(U1202="",0,VLOOKUP(U1202,标准!A$39:B$59,2,TRUE)),IF(U1202="",0,VLOOKUP(U1202,标准!A$3:B$23,2,TRUE)))))</f>
        <v>85</v>
      </c>
      <c r="W1202" s="86">
        <f t="shared" si="18"/>
        <v>78.4</v>
      </c>
      <c r="X1202" s="87">
        <v>3.9</v>
      </c>
      <c r="Y1202" s="87">
        <v>3.8</v>
      </c>
      <c r="Z1202" s="91"/>
      <c r="AA1202" s="92"/>
    </row>
    <row r="1203" customHeight="1" spans="1:27">
      <c r="A1203" s="62">
        <v>40</v>
      </c>
      <c r="B1203" s="63">
        <v>1202</v>
      </c>
      <c r="C1203" s="154" t="s">
        <v>2465</v>
      </c>
      <c r="D1203" s="154" t="s">
        <v>2433</v>
      </c>
      <c r="E1203" s="154" t="s">
        <v>1978</v>
      </c>
      <c r="F1203" s="154" t="s">
        <v>30</v>
      </c>
      <c r="G1203" s="155" t="s">
        <v>2466</v>
      </c>
      <c r="H1203" s="68">
        <v>170.4</v>
      </c>
      <c r="I1203" s="68">
        <v>75.4</v>
      </c>
      <c r="J1203" s="71">
        <f>IF(F1203="女",IF(H1203=0,0,VLOOKUP(I1203/(H1203*H1203/10000),标准!M$108:N$112,2,TRUE)),IF(H1203=0,0,VLOOKUP(I1203/(H1203*H1203/10000),标准!M$74:N$78,2,TRUE)))</f>
        <v>80</v>
      </c>
      <c r="K1203" s="72">
        <v>2950</v>
      </c>
      <c r="L1203" s="71">
        <f>IF(A1203&lt;43,IF(F1203="女",VLOOKUP(K1203,标准!K$108:L$128,2,TRUE),VLOOKUP(K1203,标准!K$74:L$94,2,TRUE)),IF(F1203="女",VLOOKUP(K1203,标准!K$39:L$59,2,TRUE),VLOOKUP(K1203,标准!K$3:L$23,2,TRUE)))</f>
        <v>50</v>
      </c>
      <c r="M1203" s="68">
        <v>9</v>
      </c>
      <c r="N1203" s="71">
        <f>IF(M1203="",0,IF(A1203&lt;43,IF(F1203="女",VLOOKUP(M1203,标准!C$108:D$128,2,TRUE),VLOOKUP(M1203,标准!C$74:D$94,2,TRUE)),IF(F1203="女",VLOOKUP(M1203,标准!C$39:D$59,2,TRUE),VLOOKUP(M1203,标准!C$3:D$23,2,TRUE))))</f>
        <v>66</v>
      </c>
      <c r="O1203" s="76">
        <v>214</v>
      </c>
      <c r="P1203" s="71">
        <f>IF(A1203&lt;43,IF(F1203="女",VLOOKUP(O1203/100,标准!E$108:F$128,2,TRUE),VLOOKUP(O1203/100,标准!E$74:F$94,2,TRUE)),IF(F1203="女",VLOOKUP(O1203/100,标准!E$39:F$59,2,TRUE),VLOOKUP(O1203/100,标准!E$3:F$23,2,TRUE)))</f>
        <v>62</v>
      </c>
      <c r="Q1203" s="81">
        <v>4.5</v>
      </c>
      <c r="R1203" s="71">
        <f>IF(Q1203=0,0,IF(A1203&lt;43,IF(F1203="女",IF(Q1203="",0,VLOOKUP(Q1203,标准!I$108:J$138,2,TRUE)),IF(Q1203="",0,VLOOKUP(Q1203,标准!I$74:J$104,2,TRUE))),IF(F1203="女",IF(Q1203="",0,VLOOKUP(Q1203,标准!I$39:J$69,2,TRUE)),IF(Q1203="",0,VLOOKUP(Q1203,标准!I$3:J$33,2,TRUE)))))</f>
        <v>50</v>
      </c>
      <c r="S1203" s="76">
        <v>0</v>
      </c>
      <c r="T1203" s="71">
        <f>IF(A1203&lt;43,IF(F1203="女",VLOOKUP(S1203,标准!G$108:H$138,2,TRUE),VLOOKUP(S1203,标准!G$74:H$99,2,TRUE)),IF(F1203="女",VLOOKUP(S1203,标准!G$39:H$69,2,TRUE),VLOOKUP(S1203,标准!G$3:H$28,2,TRUE)))</f>
        <v>0</v>
      </c>
      <c r="U1203" s="88">
        <v>7.6</v>
      </c>
      <c r="V1203" s="71">
        <f>IF(U1203=0,0,IF(A1203&lt;43,IF(F1203="女",IF(U1203="",0,VLOOKUP(U1203,标准!A$108:B$128,2,TRUE)),IF(U1203="",0,VLOOKUP(U1203,标准!A$74:B$94,2,TRUE))),IF(F1203="女",IF(U1203="",0,VLOOKUP(U1203,标准!A$39:B$59,2,TRUE)),IF(U1203="",0,VLOOKUP(U1203,标准!A$3:B$23,2,TRUE)))))</f>
        <v>74</v>
      </c>
      <c r="W1203" s="86">
        <f t="shared" si="18"/>
        <v>57.1</v>
      </c>
      <c r="X1203" s="87">
        <v>4.3</v>
      </c>
      <c r="Y1203" s="87">
        <v>4.5</v>
      </c>
      <c r="Z1203" s="91"/>
      <c r="AA1203" s="92"/>
    </row>
    <row r="1204" customHeight="1" spans="1:27">
      <c r="A1204" s="62">
        <v>40</v>
      </c>
      <c r="B1204" s="63">
        <v>1203</v>
      </c>
      <c r="C1204" s="154" t="s">
        <v>2467</v>
      </c>
      <c r="D1204" s="154" t="s">
        <v>2433</v>
      </c>
      <c r="E1204" s="154" t="s">
        <v>1978</v>
      </c>
      <c r="F1204" s="154" t="s">
        <v>30</v>
      </c>
      <c r="G1204" s="155" t="s">
        <v>2468</v>
      </c>
      <c r="H1204" s="68">
        <v>178.2</v>
      </c>
      <c r="I1204" s="68">
        <v>81.8</v>
      </c>
      <c r="J1204" s="71">
        <f>IF(F1204="女",IF(H1204=0,0,VLOOKUP(I1204/(H1204*H1204/10000),标准!M$108:N$112,2,TRUE)),IF(H1204=0,0,VLOOKUP(I1204/(H1204*H1204/10000),标准!M$74:N$78,2,TRUE)))</f>
        <v>80</v>
      </c>
      <c r="K1204" s="72">
        <v>5188</v>
      </c>
      <c r="L1204" s="71">
        <f>IF(A1204&lt;43,IF(F1204="女",VLOOKUP(K1204,标准!K$108:L$128,2,TRUE),VLOOKUP(K1204,标准!K$74:L$94,2,TRUE)),IF(F1204="女",VLOOKUP(K1204,标准!K$39:L$59,2,TRUE),VLOOKUP(K1204,标准!K$3:L$23,2,TRUE)))</f>
        <v>100</v>
      </c>
      <c r="M1204" s="68">
        <v>11</v>
      </c>
      <c r="N1204" s="71">
        <f>IF(M1204="",0,IF(A1204&lt;43,IF(F1204="女",VLOOKUP(M1204,标准!C$108:D$128,2,TRUE),VLOOKUP(M1204,标准!C$74:D$94,2,TRUE)),IF(F1204="女",VLOOKUP(M1204,标准!C$39:D$59,2,TRUE),VLOOKUP(M1204,标准!C$3:D$23,2,TRUE))))</f>
        <v>70</v>
      </c>
      <c r="O1204" s="76">
        <v>218</v>
      </c>
      <c r="P1204" s="71">
        <f>IF(A1204&lt;43,IF(F1204="女",VLOOKUP(O1204/100,标准!E$108:F$128,2,TRUE),VLOOKUP(O1204/100,标准!E$74:F$94,2,TRUE)),IF(F1204="女",VLOOKUP(O1204/100,标准!E$39:F$59,2,TRUE),VLOOKUP(O1204/100,标准!E$3:F$23,2,TRUE)))</f>
        <v>64</v>
      </c>
      <c r="Q1204" s="81">
        <v>4.02</v>
      </c>
      <c r="R1204" s="71">
        <f>IF(Q1204=0,0,IF(A1204&lt;43,IF(F1204="女",IF(Q1204="",0,VLOOKUP(Q1204,标准!I$108:J$138,2,TRUE)),IF(Q1204="",0,VLOOKUP(Q1204,标准!I$74:J$104,2,TRUE))),IF(F1204="女",IF(Q1204="",0,VLOOKUP(Q1204,标准!I$39:J$69,2,TRUE)),IF(Q1204="",0,VLOOKUP(Q1204,标准!I$3:J$33,2,TRUE)))))</f>
        <v>72</v>
      </c>
      <c r="S1204" s="76">
        <v>1</v>
      </c>
      <c r="T1204" s="71">
        <f>IF(A1204&lt;43,IF(F1204="女",VLOOKUP(S1204,标准!G$108:H$138,2,TRUE),VLOOKUP(S1204,标准!G$74:H$99,2,TRUE)),IF(F1204="女",VLOOKUP(S1204,标准!G$39:H$69,2,TRUE),VLOOKUP(S1204,标准!G$3:H$28,2,TRUE)))</f>
        <v>0</v>
      </c>
      <c r="U1204" s="88">
        <v>7.9</v>
      </c>
      <c r="V1204" s="71">
        <f>IF(U1204=0,0,IF(A1204&lt;43,IF(F1204="女",IF(U1204="",0,VLOOKUP(U1204,标准!A$108:B$128,2,TRUE)),IF(U1204="",0,VLOOKUP(U1204,标准!A$74:B$94,2,TRUE))),IF(F1204="女",IF(U1204="",0,VLOOKUP(U1204,标准!A$39:B$59,2,TRUE)),IF(U1204="",0,VLOOKUP(U1204,标准!A$3:B$23,2,TRUE)))))</f>
        <v>72</v>
      </c>
      <c r="W1204" s="86">
        <f t="shared" si="18"/>
        <v>69.2</v>
      </c>
      <c r="X1204" s="87">
        <v>4.3</v>
      </c>
      <c r="Y1204" s="87">
        <v>4.3</v>
      </c>
      <c r="Z1204" s="91"/>
      <c r="AA1204" s="92"/>
    </row>
    <row r="1205" customHeight="1" spans="1:27">
      <c r="A1205" s="62">
        <v>40</v>
      </c>
      <c r="B1205" s="63">
        <v>1204</v>
      </c>
      <c r="C1205" s="154" t="s">
        <v>2469</v>
      </c>
      <c r="D1205" s="154" t="s">
        <v>2433</v>
      </c>
      <c r="E1205" s="154" t="s">
        <v>1978</v>
      </c>
      <c r="F1205" s="154" t="s">
        <v>30</v>
      </c>
      <c r="G1205" s="155" t="s">
        <v>2470</v>
      </c>
      <c r="H1205" s="68">
        <v>179.2</v>
      </c>
      <c r="I1205" s="68">
        <v>63.8</v>
      </c>
      <c r="J1205" s="71">
        <f>IF(F1205="女",IF(H1205=0,0,VLOOKUP(I1205/(H1205*H1205/10000),标准!M$108:N$112,2,TRUE)),IF(H1205=0,0,VLOOKUP(I1205/(H1205*H1205/10000),标准!M$74:N$78,2,TRUE)))</f>
        <v>100</v>
      </c>
      <c r="K1205" s="72">
        <v>4622</v>
      </c>
      <c r="L1205" s="71">
        <f>IF(A1205&lt;43,IF(F1205="女",VLOOKUP(K1205,标准!K$108:L$128,2,TRUE),VLOOKUP(K1205,标准!K$74:L$94,2,TRUE)),IF(F1205="女",VLOOKUP(K1205,标准!K$39:L$59,2,TRUE),VLOOKUP(K1205,标准!K$3:L$23,2,TRUE)))</f>
        <v>85</v>
      </c>
      <c r="M1205" s="68">
        <v>18</v>
      </c>
      <c r="N1205" s="71">
        <f>IF(M1205="",0,IF(A1205&lt;43,IF(F1205="女",VLOOKUP(M1205,标准!C$108:D$128,2,TRUE),VLOOKUP(M1205,标准!C$74:D$94,2,TRUE)),IF(F1205="女",VLOOKUP(M1205,标准!C$39:D$59,2,TRUE),VLOOKUP(M1205,标准!C$3:D$23,2,TRUE))))</f>
        <v>80</v>
      </c>
      <c r="O1205" s="76">
        <v>263</v>
      </c>
      <c r="P1205" s="71">
        <f>IF(A1205&lt;43,IF(F1205="女",VLOOKUP(O1205/100,标准!E$108:F$128,2,TRUE),VLOOKUP(O1205/100,标准!E$74:F$94,2,TRUE)),IF(F1205="女",VLOOKUP(O1205/100,标准!E$39:F$59,2,TRUE),VLOOKUP(O1205/100,标准!E$3:F$23,2,TRUE)))</f>
        <v>90</v>
      </c>
      <c r="Q1205" s="81">
        <v>3.47</v>
      </c>
      <c r="R1205" s="71">
        <f>IF(Q1205=0,0,IF(A1205&lt;43,IF(F1205="女",IF(Q1205="",0,VLOOKUP(Q1205,标准!I$108:J$138,2,TRUE)),IF(Q1205="",0,VLOOKUP(Q1205,标准!I$74:J$104,2,TRUE))),IF(F1205="女",IF(Q1205="",0,VLOOKUP(Q1205,标准!I$39:J$69,2,TRUE)),IF(Q1205="",0,VLOOKUP(Q1205,标准!I$3:J$33,2,TRUE)))))</f>
        <v>78</v>
      </c>
      <c r="S1205" s="76">
        <v>20</v>
      </c>
      <c r="T1205" s="71">
        <f>IF(A1205&lt;43,IF(F1205="女",VLOOKUP(S1205,标准!G$108:H$138,2,TRUE),VLOOKUP(S1205,标准!G$74:H$99,2,TRUE)),IF(F1205="女",VLOOKUP(S1205,标准!G$39:H$69,2,TRUE),VLOOKUP(S1205,标准!G$3:H$28,2,TRUE)))</f>
        <v>101</v>
      </c>
      <c r="U1205" s="88">
        <v>6.5</v>
      </c>
      <c r="V1205" s="71">
        <f>IF(U1205=0,0,IF(A1205&lt;43,IF(F1205="女",IF(U1205="",0,VLOOKUP(U1205,标准!A$108:B$128,2,TRUE)),IF(U1205="",0,VLOOKUP(U1205,标准!A$74:B$94,2,TRUE))),IF(F1205="女",IF(U1205="",0,VLOOKUP(U1205,标准!A$39:B$59,2,TRUE)),IF(U1205="",0,VLOOKUP(U1205,标准!A$3:B$23,2,TRUE)))))</f>
        <v>100</v>
      </c>
      <c r="W1205" s="86">
        <f t="shared" si="18"/>
        <v>90.45</v>
      </c>
      <c r="X1205" s="87">
        <v>4.9</v>
      </c>
      <c r="Y1205" s="87">
        <v>4.9</v>
      </c>
      <c r="Z1205" s="91"/>
      <c r="AA1205" s="92"/>
    </row>
    <row r="1206" customHeight="1" spans="1:27">
      <c r="A1206" s="62">
        <v>40</v>
      </c>
      <c r="B1206" s="63">
        <v>1205</v>
      </c>
      <c r="C1206" s="154" t="s">
        <v>2471</v>
      </c>
      <c r="D1206" s="154" t="s">
        <v>2433</v>
      </c>
      <c r="E1206" s="154" t="s">
        <v>1978</v>
      </c>
      <c r="F1206" s="154" t="s">
        <v>34</v>
      </c>
      <c r="G1206" s="155" t="s">
        <v>2472</v>
      </c>
      <c r="H1206" s="68">
        <v>162.7</v>
      </c>
      <c r="I1206" s="68">
        <v>61.4</v>
      </c>
      <c r="J1206" s="71">
        <f>IF(F1206="女",IF(H1206=0,0,VLOOKUP(I1206/(H1206*H1206/10000),标准!M$108:N$112,2,TRUE)),IF(H1206=0,0,VLOOKUP(I1206/(H1206*H1206/10000),标准!M$74:N$78,2,TRUE)))</f>
        <v>100</v>
      </c>
      <c r="K1206" s="72">
        <v>2556</v>
      </c>
      <c r="L1206" s="71">
        <f>IF(A1206&lt;43,IF(F1206="女",VLOOKUP(K1206,标准!K$108:L$128,2,TRUE),VLOOKUP(K1206,标准!K$74:L$94,2,TRUE)),IF(F1206="女",VLOOKUP(K1206,标准!K$39:L$59,2,TRUE),VLOOKUP(K1206,标准!K$3:L$23,2,TRUE)))</f>
        <v>70</v>
      </c>
      <c r="M1206" s="68">
        <v>26.5</v>
      </c>
      <c r="N1206" s="71">
        <f>IF(M1206="",0,IF(A1206&lt;43,IF(F1206="女",VLOOKUP(M1206,标准!C$108:D$128,2,TRUE),VLOOKUP(M1206,标准!C$74:D$94,2,TRUE)),IF(F1206="女",VLOOKUP(M1206,标准!C$39:D$59,2,TRUE),VLOOKUP(M1206,标准!C$3:D$23,2,TRUE))))</f>
        <v>100</v>
      </c>
      <c r="O1206" s="76">
        <v>178</v>
      </c>
      <c r="P1206" s="71">
        <f>IF(A1206&lt;43,IF(F1206="女",VLOOKUP(O1206/100,标准!E$108:F$128,2,TRUE),VLOOKUP(O1206/100,标准!E$74:F$94,2,TRUE)),IF(F1206="女",VLOOKUP(O1206/100,标准!E$39:F$59,2,TRUE),VLOOKUP(O1206/100,标准!E$3:F$23,2,TRUE)))</f>
        <v>78</v>
      </c>
      <c r="Q1206" s="81">
        <v>3.35</v>
      </c>
      <c r="R1206" s="71">
        <f>IF(Q1206=0,0,IF(A1206&lt;43,IF(F1206="女",IF(Q1206="",0,VLOOKUP(Q1206,标准!I$108:J$138,2,TRUE)),IF(Q1206="",0,VLOOKUP(Q1206,标准!I$74:J$104,2,TRUE))),IF(F1206="女",IF(Q1206="",0,VLOOKUP(Q1206,标准!I$39:J$69,2,TRUE)),IF(Q1206="",0,VLOOKUP(Q1206,标准!I$3:J$33,2,TRUE)))))</f>
        <v>85</v>
      </c>
      <c r="S1206" s="76">
        <v>40</v>
      </c>
      <c r="T1206" s="71">
        <f>IF(A1206&lt;43,IF(F1206="女",VLOOKUP(S1206,标准!G$108:H$138,2,TRUE),VLOOKUP(S1206,标准!G$74:H$99,2,TRUE)),IF(F1206="女",VLOOKUP(S1206,标准!G$39:H$69,2,TRUE),VLOOKUP(S1206,标准!G$3:H$28,2,TRUE)))</f>
        <v>74</v>
      </c>
      <c r="U1206" s="88">
        <v>9.3</v>
      </c>
      <c r="V1206" s="71">
        <f>IF(U1206=0,0,IF(A1206&lt;43,IF(F1206="女",IF(U1206="",0,VLOOKUP(U1206,标准!A$108:B$128,2,TRUE)),IF(U1206="",0,VLOOKUP(U1206,标准!A$74:B$94,2,TRUE))),IF(F1206="女",IF(U1206="",0,VLOOKUP(U1206,标准!A$39:B$59,2,TRUE)),IF(U1206="",0,VLOOKUP(U1206,标准!A$3:B$23,2,TRUE)))))</f>
        <v>70</v>
      </c>
      <c r="W1206" s="86">
        <f t="shared" si="18"/>
        <v>81.7</v>
      </c>
      <c r="X1206" s="87">
        <v>4.5</v>
      </c>
      <c r="Y1206" s="87">
        <v>4.6</v>
      </c>
      <c r="Z1206" s="91"/>
      <c r="AA1206" s="92"/>
    </row>
    <row r="1207" customHeight="1" spans="1:27">
      <c r="A1207" s="62">
        <v>40</v>
      </c>
      <c r="B1207" s="63">
        <v>1206</v>
      </c>
      <c r="C1207" s="154" t="s">
        <v>2473</v>
      </c>
      <c r="D1207" s="154" t="s">
        <v>2433</v>
      </c>
      <c r="E1207" s="154" t="s">
        <v>1978</v>
      </c>
      <c r="F1207" s="154" t="s">
        <v>30</v>
      </c>
      <c r="G1207" s="155" t="s">
        <v>2474</v>
      </c>
      <c r="H1207" s="68">
        <v>177.3</v>
      </c>
      <c r="I1207" s="68">
        <v>56.6</v>
      </c>
      <c r="J1207" s="71">
        <f>IF(F1207="女",IF(H1207=0,0,VLOOKUP(I1207/(H1207*H1207/10000),标准!M$108:N$112,2,TRUE)),IF(H1207=0,0,VLOOKUP(I1207/(H1207*H1207/10000),标准!M$74:N$78,2,TRUE)))</f>
        <v>100</v>
      </c>
      <c r="K1207" s="72">
        <v>3733</v>
      </c>
      <c r="L1207" s="71">
        <f>IF(A1207&lt;43,IF(F1207="女",VLOOKUP(K1207,标准!K$108:L$128,2,TRUE),VLOOKUP(K1207,标准!K$74:L$94,2,TRUE)),IF(F1207="女",VLOOKUP(K1207,标准!K$39:L$59,2,TRUE),VLOOKUP(K1207,标准!K$3:L$23,2,TRUE)))</f>
        <v>70</v>
      </c>
      <c r="M1207" s="68">
        <v>1.5</v>
      </c>
      <c r="N1207" s="71">
        <f>IF(M1207="",0,IF(A1207&lt;43,IF(F1207="女",VLOOKUP(M1207,标准!C$108:D$128,2,TRUE),VLOOKUP(M1207,标准!C$74:D$94,2,TRUE)),IF(F1207="女",VLOOKUP(M1207,标准!C$39:D$59,2,TRUE),VLOOKUP(M1207,标准!C$3:D$23,2,TRUE))))</f>
        <v>30</v>
      </c>
      <c r="O1207" s="76">
        <v>228</v>
      </c>
      <c r="P1207" s="71">
        <f>IF(A1207&lt;43,IF(F1207="女",VLOOKUP(O1207/100,标准!E$108:F$128,2,TRUE),VLOOKUP(O1207/100,标准!E$74:F$94,2,TRUE)),IF(F1207="女",VLOOKUP(O1207/100,标准!E$39:F$59,2,TRUE),VLOOKUP(O1207/100,标准!E$3:F$23,2,TRUE)))</f>
        <v>70</v>
      </c>
      <c r="Q1207" s="81">
        <v>4.01</v>
      </c>
      <c r="R1207" s="71">
        <f>IF(Q1207=0,0,IF(A1207&lt;43,IF(F1207="女",IF(Q1207="",0,VLOOKUP(Q1207,标准!I$108:J$138,2,TRUE)),IF(Q1207="",0,VLOOKUP(Q1207,标准!I$74:J$104,2,TRUE))),IF(F1207="女",IF(Q1207="",0,VLOOKUP(Q1207,标准!I$39:J$69,2,TRUE)),IF(Q1207="",0,VLOOKUP(Q1207,标准!I$3:J$33,2,TRUE)))))</f>
        <v>72</v>
      </c>
      <c r="S1207" s="76">
        <v>4</v>
      </c>
      <c r="T1207" s="71">
        <f>IF(A1207&lt;43,IF(F1207="女",VLOOKUP(S1207,标准!G$108:H$138,2,TRUE),VLOOKUP(S1207,标准!G$74:H$99,2,TRUE)),IF(F1207="女",VLOOKUP(S1207,标准!G$39:H$69,2,TRUE),VLOOKUP(S1207,标准!G$3:H$28,2,TRUE)))</f>
        <v>0</v>
      </c>
      <c r="U1207" s="88">
        <v>7.3</v>
      </c>
      <c r="V1207" s="71">
        <f>IF(U1207=0,0,IF(A1207&lt;43,IF(F1207="女",IF(U1207="",0,VLOOKUP(U1207,标准!A$108:B$128,2,TRUE)),IF(U1207="",0,VLOOKUP(U1207,标准!A$74:B$94,2,TRUE))),IF(F1207="女",IF(U1207="",0,VLOOKUP(U1207,标准!A$39:B$59,2,TRUE)),IF(U1207="",0,VLOOKUP(U1207,标准!A$3:B$23,2,TRUE)))))</f>
        <v>78</v>
      </c>
      <c r="W1207" s="86">
        <f t="shared" si="18"/>
        <v>65.5</v>
      </c>
      <c r="X1207" s="87">
        <v>4.7</v>
      </c>
      <c r="Y1207" s="87">
        <v>4.7</v>
      </c>
      <c r="Z1207" s="91"/>
      <c r="AA1207" s="92"/>
    </row>
    <row r="1208" customHeight="1" spans="1:27">
      <c r="A1208" s="62">
        <v>40</v>
      </c>
      <c r="B1208" s="63">
        <v>1207</v>
      </c>
      <c r="C1208" s="154" t="s">
        <v>2475</v>
      </c>
      <c r="D1208" s="154" t="s">
        <v>2433</v>
      </c>
      <c r="E1208" s="154" t="s">
        <v>1978</v>
      </c>
      <c r="F1208" s="154" t="s">
        <v>30</v>
      </c>
      <c r="G1208" s="155" t="s">
        <v>2476</v>
      </c>
      <c r="H1208" s="68">
        <v>178.5</v>
      </c>
      <c r="I1208" s="68">
        <v>74.4</v>
      </c>
      <c r="J1208" s="71">
        <f>IF(F1208="女",IF(H1208=0,0,VLOOKUP(I1208/(H1208*H1208/10000),标准!M$108:N$112,2,TRUE)),IF(H1208=0,0,VLOOKUP(I1208/(H1208*H1208/10000),标准!M$74:N$78,2,TRUE)))</f>
        <v>100</v>
      </c>
      <c r="K1208" s="72">
        <v>4428</v>
      </c>
      <c r="L1208" s="71">
        <f>IF(A1208&lt;43,IF(F1208="女",VLOOKUP(K1208,标准!K$108:L$128,2,TRUE),VLOOKUP(K1208,标准!K$74:L$94,2,TRUE)),IF(F1208="女",VLOOKUP(K1208,标准!K$39:L$59,2,TRUE),VLOOKUP(K1208,标准!K$3:L$23,2,TRUE)))</f>
        <v>80</v>
      </c>
      <c r="M1208" s="68">
        <v>17</v>
      </c>
      <c r="N1208" s="71">
        <f>IF(M1208="",0,IF(A1208&lt;43,IF(F1208="女",VLOOKUP(M1208,标准!C$108:D$128,2,TRUE),VLOOKUP(M1208,标准!C$74:D$94,2,TRUE)),IF(F1208="女",VLOOKUP(M1208,标准!C$39:D$59,2,TRUE),VLOOKUP(M1208,标准!C$3:D$23,2,TRUE))))</f>
        <v>78</v>
      </c>
      <c r="O1208" s="76">
        <v>210</v>
      </c>
      <c r="P1208" s="71">
        <f>IF(A1208&lt;43,IF(F1208="女",VLOOKUP(O1208/100,标准!E$108:F$128,2,TRUE),VLOOKUP(O1208/100,标准!E$74:F$94,2,TRUE)),IF(F1208="女",VLOOKUP(O1208/100,标准!E$39:F$59,2,TRUE),VLOOKUP(O1208/100,标准!E$3:F$23,2,TRUE)))</f>
        <v>60</v>
      </c>
      <c r="Q1208" s="81">
        <v>4.52</v>
      </c>
      <c r="R1208" s="71">
        <f>IF(Q1208=0,0,IF(A1208&lt;43,IF(F1208="女",IF(Q1208="",0,VLOOKUP(Q1208,标准!I$108:J$138,2,TRUE)),IF(Q1208="",0,VLOOKUP(Q1208,标准!I$74:J$104,2,TRUE))),IF(F1208="女",IF(Q1208="",0,VLOOKUP(Q1208,标准!I$39:J$69,2,TRUE)),IF(Q1208="",0,VLOOKUP(Q1208,标准!I$3:J$33,2,TRUE)))))</f>
        <v>50</v>
      </c>
      <c r="S1208" s="76">
        <v>0</v>
      </c>
      <c r="T1208" s="71">
        <f>IF(A1208&lt;43,IF(F1208="女",VLOOKUP(S1208,标准!G$108:H$138,2,TRUE),VLOOKUP(S1208,标准!G$74:H$99,2,TRUE)),IF(F1208="女",VLOOKUP(S1208,标准!G$39:H$69,2,TRUE),VLOOKUP(S1208,标准!G$3:H$28,2,TRUE)))</f>
        <v>0</v>
      </c>
      <c r="U1208" s="88">
        <v>8.4</v>
      </c>
      <c r="V1208" s="71">
        <f>IF(U1208=0,0,IF(A1208&lt;43,IF(F1208="女",IF(U1208="",0,VLOOKUP(U1208,标准!A$108:B$128,2,TRUE)),IF(U1208="",0,VLOOKUP(U1208,标准!A$74:B$94,2,TRUE))),IF(F1208="女",IF(U1208="",0,VLOOKUP(U1208,标准!A$39:B$59,2,TRUE)),IF(U1208="",0,VLOOKUP(U1208,标准!A$3:B$23,2,TRUE)))))</f>
        <v>66</v>
      </c>
      <c r="W1208" s="86">
        <f t="shared" si="18"/>
        <v>64</v>
      </c>
      <c r="X1208" s="87">
        <v>4.5</v>
      </c>
      <c r="Y1208" s="87">
        <v>4.6</v>
      </c>
      <c r="Z1208" s="91"/>
      <c r="AA1208" s="92"/>
    </row>
    <row r="1209" customHeight="1" spans="1:27">
      <c r="A1209" s="62">
        <v>40</v>
      </c>
      <c r="B1209" s="63">
        <v>1208</v>
      </c>
      <c r="C1209" s="154" t="s">
        <v>2477</v>
      </c>
      <c r="D1209" s="154" t="s">
        <v>2433</v>
      </c>
      <c r="E1209" s="154" t="s">
        <v>1978</v>
      </c>
      <c r="F1209" s="154" t="s">
        <v>30</v>
      </c>
      <c r="G1209" s="155" t="s">
        <v>2478</v>
      </c>
      <c r="H1209" s="68">
        <v>184.1</v>
      </c>
      <c r="I1209" s="68">
        <v>102.1</v>
      </c>
      <c r="J1209" s="71">
        <f>IF(F1209="女",IF(H1209=0,0,VLOOKUP(I1209/(H1209*H1209/10000),标准!M$108:N$112,2,TRUE)),IF(H1209=0,0,VLOOKUP(I1209/(H1209*H1209/10000),标准!M$74:N$78,2,TRUE)))</f>
        <v>60</v>
      </c>
      <c r="K1209" s="72">
        <v>4905</v>
      </c>
      <c r="L1209" s="71">
        <f>IF(A1209&lt;43,IF(F1209="女",VLOOKUP(K1209,标准!K$108:L$128,2,TRUE),VLOOKUP(K1209,标准!K$74:L$94,2,TRUE)),IF(F1209="女",VLOOKUP(K1209,标准!K$39:L$59,2,TRUE),VLOOKUP(K1209,标准!K$3:L$23,2,TRUE)))</f>
        <v>90</v>
      </c>
      <c r="M1209" s="68">
        <v>20</v>
      </c>
      <c r="N1209" s="71">
        <f>IF(M1209="",0,IF(A1209&lt;43,IF(F1209="女",VLOOKUP(M1209,标准!C$108:D$128,2,TRUE),VLOOKUP(M1209,标准!C$74:D$94,2,TRUE)),IF(F1209="女",VLOOKUP(M1209,标准!C$39:D$59,2,TRUE),VLOOKUP(M1209,标准!C$3:D$23,2,TRUE))))</f>
        <v>85</v>
      </c>
      <c r="O1209" s="76">
        <v>192</v>
      </c>
      <c r="P1209" s="71">
        <f>IF(A1209&lt;43,IF(F1209="女",VLOOKUP(O1209/100,标准!E$108:F$128,2,TRUE),VLOOKUP(O1209/100,标准!E$74:F$94,2,TRUE)),IF(F1209="女",VLOOKUP(O1209/100,标准!E$39:F$59,2,TRUE),VLOOKUP(O1209/100,标准!E$3:F$23,2,TRUE)))</f>
        <v>20</v>
      </c>
      <c r="Q1209" s="81">
        <v>6</v>
      </c>
      <c r="R1209" s="71">
        <f>IF(Q1209=0,0,IF(A1209&lt;43,IF(F1209="女",IF(Q1209="",0,VLOOKUP(Q1209,标准!I$108:J$138,2,TRUE)),IF(Q1209="",0,VLOOKUP(Q1209,标准!I$74:J$104,2,TRUE))),IF(F1209="女",IF(Q1209="",0,VLOOKUP(Q1209,标准!I$39:J$69,2,TRUE)),IF(Q1209="",0,VLOOKUP(Q1209,标准!I$3:J$33,2,TRUE)))))</f>
        <v>10</v>
      </c>
      <c r="S1209" s="76">
        <v>0</v>
      </c>
      <c r="T1209" s="71">
        <f>IF(A1209&lt;43,IF(F1209="女",VLOOKUP(S1209,标准!G$108:H$138,2,TRUE),VLOOKUP(S1209,标准!G$74:H$99,2,TRUE)),IF(F1209="女",VLOOKUP(S1209,标准!G$39:H$69,2,TRUE),VLOOKUP(S1209,标准!G$3:H$28,2,TRUE)))</f>
        <v>0</v>
      </c>
      <c r="U1209" s="88">
        <v>8.5</v>
      </c>
      <c r="V1209" s="71">
        <f>IF(U1209=0,0,IF(A1209&lt;43,IF(F1209="女",IF(U1209="",0,VLOOKUP(U1209,标准!A$108:B$128,2,TRUE)),IF(U1209="",0,VLOOKUP(U1209,标准!A$74:B$94,2,TRUE))),IF(F1209="女",IF(U1209="",0,VLOOKUP(U1209,标准!A$39:B$59,2,TRUE)),IF(U1209="",0,VLOOKUP(U1209,标准!A$3:B$23,2,TRUE)))))</f>
        <v>66</v>
      </c>
      <c r="W1209" s="86">
        <f t="shared" si="18"/>
        <v>48.2</v>
      </c>
      <c r="X1209" s="87">
        <v>4.7</v>
      </c>
      <c r="Y1209" s="87">
        <v>4.7</v>
      </c>
      <c r="Z1209" s="91"/>
      <c r="AA1209" s="92"/>
    </row>
    <row r="1210" customHeight="1" spans="1:27">
      <c r="A1210" s="62">
        <v>40</v>
      </c>
      <c r="B1210" s="63">
        <v>1209</v>
      </c>
      <c r="C1210" s="154" t="s">
        <v>2479</v>
      </c>
      <c r="D1210" s="154" t="s">
        <v>2433</v>
      </c>
      <c r="E1210" s="154" t="s">
        <v>1978</v>
      </c>
      <c r="F1210" s="154" t="s">
        <v>30</v>
      </c>
      <c r="G1210" s="155" t="s">
        <v>2480</v>
      </c>
      <c r="H1210" s="68">
        <v>179.8</v>
      </c>
      <c r="I1210" s="68">
        <v>84.1</v>
      </c>
      <c r="J1210" s="71">
        <f>IF(F1210="女",IF(H1210=0,0,VLOOKUP(I1210/(H1210*H1210/10000),标准!M$108:N$112,2,TRUE)),IF(H1210=0,0,VLOOKUP(I1210/(H1210*H1210/10000),标准!M$74:N$78,2,TRUE)))</f>
        <v>80</v>
      </c>
      <c r="K1210" s="72">
        <v>2576</v>
      </c>
      <c r="L1210" s="71">
        <f>IF(A1210&lt;43,IF(F1210="女",VLOOKUP(K1210,标准!K$108:L$128,2,TRUE),VLOOKUP(K1210,标准!K$74:L$94,2,TRUE)),IF(F1210="女",VLOOKUP(K1210,标准!K$39:L$59,2,TRUE),VLOOKUP(K1210,标准!K$3:L$23,2,TRUE)))</f>
        <v>20</v>
      </c>
      <c r="M1210" s="68">
        <v>19</v>
      </c>
      <c r="N1210" s="71">
        <f>IF(M1210="",0,IF(A1210&lt;43,IF(F1210="女",VLOOKUP(M1210,标准!C$108:D$128,2,TRUE),VLOOKUP(M1210,标准!C$74:D$94,2,TRUE)),IF(F1210="女",VLOOKUP(M1210,标准!C$39:D$59,2,TRUE),VLOOKUP(M1210,标准!C$3:D$23,2,TRUE))))</f>
        <v>80</v>
      </c>
      <c r="O1210" s="76"/>
      <c r="P1210" s="71">
        <f>IF(A1210&lt;43,IF(F1210="女",VLOOKUP(O1210/100,标准!E$108:F$128,2,TRUE),VLOOKUP(O1210/100,标准!E$74:F$94,2,TRUE)),IF(F1210="女",VLOOKUP(O1210/100,标准!E$39:F$59,2,TRUE),VLOOKUP(O1210/100,标准!E$3:F$23,2,TRUE)))</f>
        <v>0</v>
      </c>
      <c r="Q1210" s="81"/>
      <c r="R1210" s="71">
        <f>IF(Q1210=0,0,IF(A1210&lt;43,IF(F1210="女",IF(Q1210="",0,VLOOKUP(Q1210,标准!I$108:J$138,2,TRUE)),IF(Q1210="",0,VLOOKUP(Q1210,标准!I$74:J$104,2,TRUE))),IF(F1210="女",IF(Q1210="",0,VLOOKUP(Q1210,标准!I$39:J$69,2,TRUE)),IF(Q1210="",0,VLOOKUP(Q1210,标准!I$3:J$33,2,TRUE)))))</f>
        <v>0</v>
      </c>
      <c r="S1210" s="76">
        <v>0</v>
      </c>
      <c r="T1210" s="71">
        <f>IF(A1210&lt;43,IF(F1210="女",VLOOKUP(S1210,标准!G$108:H$138,2,TRUE),VLOOKUP(S1210,标准!G$74:H$99,2,TRUE)),IF(F1210="女",VLOOKUP(S1210,标准!G$39:H$69,2,TRUE),VLOOKUP(S1210,标准!G$3:H$28,2,TRUE)))</f>
        <v>0</v>
      </c>
      <c r="U1210" s="88">
        <v>8.1</v>
      </c>
      <c r="V1210" s="71">
        <f>IF(U1210=0,0,IF(A1210&lt;43,IF(F1210="女",IF(U1210="",0,VLOOKUP(U1210,标准!A$108:B$128,2,TRUE)),IF(U1210="",0,VLOOKUP(U1210,标准!A$74:B$94,2,TRUE))),IF(F1210="女",IF(U1210="",0,VLOOKUP(U1210,标准!A$39:B$59,2,TRUE)),IF(U1210="",0,VLOOKUP(U1210,标准!A$3:B$23,2,TRUE)))))</f>
        <v>70</v>
      </c>
      <c r="W1210" s="86">
        <f t="shared" si="18"/>
        <v>37</v>
      </c>
      <c r="X1210" s="87">
        <v>4.8</v>
      </c>
      <c r="Y1210" s="87">
        <v>4.5</v>
      </c>
      <c r="Z1210" s="91"/>
      <c r="AA1210" s="92"/>
    </row>
    <row r="1211" customHeight="1" spans="1:27">
      <c r="A1211" s="62">
        <v>40</v>
      </c>
      <c r="B1211" s="63">
        <v>1210</v>
      </c>
      <c r="C1211" s="154" t="s">
        <v>2481</v>
      </c>
      <c r="D1211" s="154" t="s">
        <v>2433</v>
      </c>
      <c r="E1211" s="154" t="s">
        <v>1978</v>
      </c>
      <c r="F1211" s="154" t="s">
        <v>30</v>
      </c>
      <c r="G1211" s="155" t="s">
        <v>2482</v>
      </c>
      <c r="H1211" s="68">
        <v>178.3</v>
      </c>
      <c r="I1211" s="68">
        <v>74.9</v>
      </c>
      <c r="J1211" s="71">
        <f>IF(F1211="女",IF(H1211=0,0,VLOOKUP(I1211/(H1211*H1211/10000),标准!M$108:N$112,2,TRUE)),IF(H1211=0,0,VLOOKUP(I1211/(H1211*H1211/10000),标准!M$74:N$78,2,TRUE)))</f>
        <v>100</v>
      </c>
      <c r="K1211" s="72">
        <v>3740</v>
      </c>
      <c r="L1211" s="71">
        <f>IF(A1211&lt;43,IF(F1211="女",VLOOKUP(K1211,标准!K$108:L$128,2,TRUE),VLOOKUP(K1211,标准!K$74:L$94,2,TRUE)),IF(F1211="女",VLOOKUP(K1211,标准!K$39:L$59,2,TRUE),VLOOKUP(K1211,标准!K$3:L$23,2,TRUE)))</f>
        <v>70</v>
      </c>
      <c r="M1211" s="68">
        <v>10.5</v>
      </c>
      <c r="N1211" s="71">
        <f>IF(M1211="",0,IF(A1211&lt;43,IF(F1211="女",VLOOKUP(M1211,标准!C$108:D$128,2,TRUE),VLOOKUP(M1211,标准!C$74:D$94,2,TRUE)),IF(F1211="女",VLOOKUP(M1211,标准!C$39:D$59,2,TRUE),VLOOKUP(M1211,标准!C$3:D$23,2,TRUE))))</f>
        <v>68</v>
      </c>
      <c r="O1211" s="76">
        <v>217</v>
      </c>
      <c r="P1211" s="71">
        <f>IF(A1211&lt;43,IF(F1211="女",VLOOKUP(O1211/100,标准!E$108:F$128,2,TRUE),VLOOKUP(O1211/100,标准!E$74:F$94,2,TRUE)),IF(F1211="女",VLOOKUP(O1211/100,标准!E$39:F$59,2,TRUE),VLOOKUP(O1211/100,标准!E$3:F$23,2,TRUE)))</f>
        <v>64</v>
      </c>
      <c r="Q1211" s="81">
        <v>4</v>
      </c>
      <c r="R1211" s="71">
        <f>IF(Q1211=0,0,IF(A1211&lt;43,IF(F1211="女",IF(Q1211="",0,VLOOKUP(Q1211,标准!I$108:J$138,2,TRUE)),IF(Q1211="",0,VLOOKUP(Q1211,标准!I$74:J$104,2,TRUE))),IF(F1211="女",IF(Q1211="",0,VLOOKUP(Q1211,标准!I$39:J$69,2,TRUE)),IF(Q1211="",0,VLOOKUP(Q1211,标准!I$3:J$33,2,TRUE)))))</f>
        <v>72</v>
      </c>
      <c r="S1211" s="76">
        <v>1</v>
      </c>
      <c r="T1211" s="71">
        <f>IF(A1211&lt;43,IF(F1211="女",VLOOKUP(S1211,标准!G$108:H$138,2,TRUE),VLOOKUP(S1211,标准!G$74:H$99,2,TRUE)),IF(F1211="女",VLOOKUP(S1211,标准!G$39:H$69,2,TRUE),VLOOKUP(S1211,标准!G$3:H$28,2,TRUE)))</f>
        <v>0</v>
      </c>
      <c r="U1211" s="88">
        <v>7.3</v>
      </c>
      <c r="V1211" s="71">
        <f>IF(U1211=0,0,IF(A1211&lt;43,IF(F1211="女",IF(U1211="",0,VLOOKUP(U1211,标准!A$108:B$128,2,TRUE)),IF(U1211="",0,VLOOKUP(U1211,标准!A$74:B$94,2,TRUE))),IF(F1211="女",IF(U1211="",0,VLOOKUP(U1211,标准!A$39:B$59,2,TRUE)),IF(U1211="",0,VLOOKUP(U1211,标准!A$3:B$23,2,TRUE)))))</f>
        <v>78</v>
      </c>
      <c r="W1211" s="86">
        <f t="shared" si="18"/>
        <v>68.7</v>
      </c>
      <c r="X1211" s="87">
        <v>4.9</v>
      </c>
      <c r="Y1211" s="87">
        <v>4.9</v>
      </c>
      <c r="Z1211" s="91"/>
      <c r="AA1211" s="92"/>
    </row>
    <row r="1212" customHeight="1" spans="1:27">
      <c r="A1212" s="62">
        <v>40</v>
      </c>
      <c r="B1212" s="63">
        <v>1211</v>
      </c>
      <c r="C1212" s="154" t="s">
        <v>2483</v>
      </c>
      <c r="D1212" s="154" t="s">
        <v>2433</v>
      </c>
      <c r="E1212" s="154" t="s">
        <v>1978</v>
      </c>
      <c r="F1212" s="154" t="s">
        <v>34</v>
      </c>
      <c r="G1212" s="155" t="s">
        <v>2484</v>
      </c>
      <c r="H1212" s="68">
        <v>155</v>
      </c>
      <c r="I1212" s="68">
        <v>51.7</v>
      </c>
      <c r="J1212" s="71">
        <f>IF(F1212="女",IF(H1212=0,0,VLOOKUP(I1212/(H1212*H1212/10000),标准!M$108:N$112,2,TRUE)),IF(H1212=0,0,VLOOKUP(I1212/(H1212*H1212/10000),标准!M$74:N$78,2,TRUE)))</f>
        <v>100</v>
      </c>
      <c r="K1212" s="72">
        <v>2330</v>
      </c>
      <c r="L1212" s="71">
        <f>IF(A1212&lt;43,IF(F1212="女",VLOOKUP(K1212,标准!K$108:L$128,2,TRUE),VLOOKUP(K1212,标准!K$74:L$94,2,TRUE)),IF(F1212="女",VLOOKUP(K1212,标准!K$39:L$59,2,TRUE),VLOOKUP(K1212,标准!K$3:L$23,2,TRUE)))</f>
        <v>66</v>
      </c>
      <c r="M1212" s="68">
        <v>26</v>
      </c>
      <c r="N1212" s="71">
        <f>IF(M1212="",0,IF(A1212&lt;43,IF(F1212="女",VLOOKUP(M1212,标准!C$108:D$128,2,TRUE),VLOOKUP(M1212,标准!C$74:D$94,2,TRUE)),IF(F1212="女",VLOOKUP(M1212,标准!C$39:D$59,2,TRUE),VLOOKUP(M1212,标准!C$3:D$23,2,TRUE))))</f>
        <v>100</v>
      </c>
      <c r="O1212" s="76">
        <v>180</v>
      </c>
      <c r="P1212" s="71">
        <f>IF(A1212&lt;43,IF(F1212="女",VLOOKUP(O1212/100,标准!E$108:F$128,2,TRUE),VLOOKUP(O1212/100,标准!E$74:F$94,2,TRUE)),IF(F1212="女",VLOOKUP(O1212/100,标准!E$39:F$59,2,TRUE),VLOOKUP(O1212/100,标准!E$3:F$23,2,TRUE)))</f>
        <v>78</v>
      </c>
      <c r="Q1212" s="81">
        <v>3.56</v>
      </c>
      <c r="R1212" s="71">
        <f>IF(Q1212=0,0,IF(A1212&lt;43,IF(F1212="女",IF(Q1212="",0,VLOOKUP(Q1212,标准!I$108:J$138,2,TRUE)),IF(Q1212="",0,VLOOKUP(Q1212,标准!I$74:J$104,2,TRUE))),IF(F1212="女",IF(Q1212="",0,VLOOKUP(Q1212,标准!I$39:J$69,2,TRUE)),IF(Q1212="",0,VLOOKUP(Q1212,标准!I$3:J$33,2,TRUE)))))</f>
        <v>74</v>
      </c>
      <c r="S1212" s="76">
        <v>30</v>
      </c>
      <c r="T1212" s="71">
        <f>IF(A1212&lt;43,IF(F1212="女",VLOOKUP(S1212,标准!G$108:H$138,2,TRUE),VLOOKUP(S1212,标准!G$74:H$99,2,TRUE)),IF(F1212="女",VLOOKUP(S1212,标准!G$39:H$69,2,TRUE),VLOOKUP(S1212,标准!G$3:H$28,2,TRUE)))</f>
        <v>64</v>
      </c>
      <c r="U1212" s="88">
        <v>9.6</v>
      </c>
      <c r="V1212" s="71">
        <f>IF(U1212=0,0,IF(A1212&lt;43,IF(F1212="女",IF(U1212="",0,VLOOKUP(U1212,标准!A$108:B$128,2,TRUE)),IF(U1212="",0,VLOOKUP(U1212,标准!A$74:B$94,2,TRUE))),IF(F1212="女",IF(U1212="",0,VLOOKUP(U1212,标准!A$39:B$59,2,TRUE)),IF(U1212="",0,VLOOKUP(U1212,标准!A$3:B$23,2,TRUE)))))</f>
        <v>66</v>
      </c>
      <c r="W1212" s="86">
        <f t="shared" si="18"/>
        <v>77.1</v>
      </c>
      <c r="X1212" s="87">
        <v>4</v>
      </c>
      <c r="Y1212" s="87">
        <v>3.9</v>
      </c>
      <c r="Z1212" s="91"/>
      <c r="AA1212" s="92"/>
    </row>
    <row r="1213" customHeight="1" spans="1:27">
      <c r="A1213" s="62">
        <v>40</v>
      </c>
      <c r="B1213" s="63">
        <v>1212</v>
      </c>
      <c r="C1213" s="154" t="s">
        <v>2485</v>
      </c>
      <c r="D1213" s="154" t="s">
        <v>2433</v>
      </c>
      <c r="E1213" s="154" t="s">
        <v>1978</v>
      </c>
      <c r="F1213" s="154" t="s">
        <v>30</v>
      </c>
      <c r="G1213" s="155" t="s">
        <v>2486</v>
      </c>
      <c r="H1213" s="68">
        <v>180.1</v>
      </c>
      <c r="I1213" s="68">
        <v>65.2</v>
      </c>
      <c r="J1213" s="71">
        <f>IF(F1213="女",IF(H1213=0,0,VLOOKUP(I1213/(H1213*H1213/10000),标准!M$108:N$112,2,TRUE)),IF(H1213=0,0,VLOOKUP(I1213/(H1213*H1213/10000),标准!M$74:N$78,2,TRUE)))</f>
        <v>100</v>
      </c>
      <c r="K1213" s="72">
        <v>4780</v>
      </c>
      <c r="L1213" s="71">
        <f>IF(A1213&lt;43,IF(F1213="女",VLOOKUP(K1213,标准!K$108:L$128,2,TRUE),VLOOKUP(K1213,标准!K$74:L$94,2,TRUE)),IF(F1213="女",VLOOKUP(K1213,标准!K$39:L$59,2,TRUE),VLOOKUP(K1213,标准!K$3:L$23,2,TRUE)))</f>
        <v>85</v>
      </c>
      <c r="M1213" s="68">
        <v>24</v>
      </c>
      <c r="N1213" s="71">
        <f>IF(M1213="",0,IF(A1213&lt;43,IF(F1213="女",VLOOKUP(M1213,标准!C$108:D$128,2,TRUE),VLOOKUP(M1213,标准!C$74:D$94,2,TRUE)),IF(F1213="女",VLOOKUP(M1213,标准!C$39:D$59,2,TRUE),VLOOKUP(M1213,标准!C$3:D$23,2,TRUE))))</f>
        <v>95</v>
      </c>
      <c r="O1213" s="76">
        <v>240</v>
      </c>
      <c r="P1213" s="71">
        <f>IF(A1213&lt;43,IF(F1213="女",VLOOKUP(O1213/100,标准!E$108:F$128,2,TRUE),VLOOKUP(O1213/100,标准!E$74:F$94,2,TRUE)),IF(F1213="女",VLOOKUP(O1213/100,标准!E$39:F$59,2,TRUE),VLOOKUP(O1213/100,标准!E$3:F$23,2,TRUE)))</f>
        <v>76</v>
      </c>
      <c r="Q1213" s="81">
        <v>3.42</v>
      </c>
      <c r="R1213" s="71">
        <f>IF(Q1213=0,0,IF(A1213&lt;43,IF(F1213="女",IF(Q1213="",0,VLOOKUP(Q1213,标准!I$108:J$138,2,TRUE)),IF(Q1213="",0,VLOOKUP(Q1213,标准!I$74:J$104,2,TRUE))),IF(F1213="女",IF(Q1213="",0,VLOOKUP(Q1213,标准!I$39:J$69,2,TRUE)),IF(Q1213="",0,VLOOKUP(Q1213,标准!I$3:J$33,2,TRUE)))))</f>
        <v>80</v>
      </c>
      <c r="S1213" s="76">
        <v>10</v>
      </c>
      <c r="T1213" s="71">
        <f>IF(A1213&lt;43,IF(F1213="女",VLOOKUP(S1213,标准!G$108:H$138,2,TRUE),VLOOKUP(S1213,标准!G$74:H$99,2,TRUE)),IF(F1213="女",VLOOKUP(S1213,标准!G$39:H$69,2,TRUE),VLOOKUP(S1213,标准!G$3:H$28,2,TRUE)))</f>
        <v>60</v>
      </c>
      <c r="U1213" s="88">
        <v>8.2</v>
      </c>
      <c r="V1213" s="71">
        <f>IF(U1213=0,0,IF(A1213&lt;43,IF(F1213="女",IF(U1213="",0,VLOOKUP(U1213,标准!A$108:B$128,2,TRUE)),IF(U1213="",0,VLOOKUP(U1213,标准!A$74:B$94,2,TRUE))),IF(F1213="女",IF(U1213="",0,VLOOKUP(U1213,标准!A$39:B$59,2,TRUE)),IF(U1213="",0,VLOOKUP(U1213,标准!A$3:B$23,2,TRUE)))))</f>
        <v>68</v>
      </c>
      <c r="W1213" s="86">
        <f t="shared" si="18"/>
        <v>80.45</v>
      </c>
      <c r="X1213" s="87">
        <v>4.1</v>
      </c>
      <c r="Y1213" s="87">
        <v>4.3</v>
      </c>
      <c r="Z1213" s="91"/>
      <c r="AA1213" s="92"/>
    </row>
    <row r="1214" customHeight="1" spans="1:27">
      <c r="A1214" s="62">
        <v>40</v>
      </c>
      <c r="B1214" s="63">
        <v>1213</v>
      </c>
      <c r="C1214" s="154" t="s">
        <v>2487</v>
      </c>
      <c r="D1214" s="154" t="s">
        <v>2433</v>
      </c>
      <c r="E1214" s="154" t="s">
        <v>1978</v>
      </c>
      <c r="F1214" s="154" t="s">
        <v>30</v>
      </c>
      <c r="G1214" s="155" t="s">
        <v>2488</v>
      </c>
      <c r="H1214" s="68">
        <v>167.8</v>
      </c>
      <c r="I1214" s="68">
        <v>63.7</v>
      </c>
      <c r="J1214" s="71">
        <f>IF(F1214="女",IF(H1214=0,0,VLOOKUP(I1214/(H1214*H1214/10000),标准!M$108:N$112,2,TRUE)),IF(H1214=0,0,VLOOKUP(I1214/(H1214*H1214/10000),标准!M$74:N$78,2,TRUE)))</f>
        <v>100</v>
      </c>
      <c r="K1214" s="72">
        <v>3546</v>
      </c>
      <c r="L1214" s="71">
        <f>IF(A1214&lt;43,IF(F1214="女",VLOOKUP(K1214,标准!K$108:L$128,2,TRUE),VLOOKUP(K1214,标准!K$74:L$94,2,TRUE)),IF(F1214="女",VLOOKUP(K1214,标准!K$39:L$59,2,TRUE),VLOOKUP(K1214,标准!K$3:L$23,2,TRUE)))</f>
        <v>66</v>
      </c>
      <c r="M1214" s="68">
        <v>12</v>
      </c>
      <c r="N1214" s="71">
        <f>IF(M1214="",0,IF(A1214&lt;43,IF(F1214="女",VLOOKUP(M1214,标准!C$108:D$128,2,TRUE),VLOOKUP(M1214,标准!C$74:D$94,2,TRUE)),IF(F1214="女",VLOOKUP(M1214,标准!C$39:D$59,2,TRUE),VLOOKUP(M1214,标准!C$3:D$23,2,TRUE))))</f>
        <v>70</v>
      </c>
      <c r="O1214" s="76">
        <v>212</v>
      </c>
      <c r="P1214" s="71">
        <f>IF(A1214&lt;43,IF(F1214="女",VLOOKUP(O1214/100,标准!E$108:F$128,2,TRUE),VLOOKUP(O1214/100,标准!E$74:F$94,2,TRUE)),IF(F1214="女",VLOOKUP(O1214/100,标准!E$39:F$59,2,TRUE),VLOOKUP(O1214/100,标准!E$3:F$23,2,TRUE)))</f>
        <v>62</v>
      </c>
      <c r="Q1214" s="81">
        <v>4.58</v>
      </c>
      <c r="R1214" s="71">
        <f>IF(Q1214=0,0,IF(A1214&lt;43,IF(F1214="女",IF(Q1214="",0,VLOOKUP(Q1214,标准!I$108:J$138,2,TRUE)),IF(Q1214="",0,VLOOKUP(Q1214,标准!I$74:J$104,2,TRUE))),IF(F1214="女",IF(Q1214="",0,VLOOKUP(Q1214,标准!I$39:J$69,2,TRUE)),IF(Q1214="",0,VLOOKUP(Q1214,标准!I$3:J$33,2,TRUE)))))</f>
        <v>40</v>
      </c>
      <c r="S1214" s="76">
        <v>0</v>
      </c>
      <c r="T1214" s="71">
        <f>IF(A1214&lt;43,IF(F1214="女",VLOOKUP(S1214,标准!G$108:H$138,2,TRUE),VLOOKUP(S1214,标准!G$74:H$99,2,TRUE)),IF(F1214="女",VLOOKUP(S1214,标准!G$39:H$69,2,TRUE),VLOOKUP(S1214,标准!G$3:H$28,2,TRUE)))</f>
        <v>0</v>
      </c>
      <c r="U1214" s="88">
        <v>8.3</v>
      </c>
      <c r="V1214" s="71">
        <f>IF(U1214=0,0,IF(A1214&lt;43,IF(F1214="女",IF(U1214="",0,VLOOKUP(U1214,标准!A$108:B$128,2,TRUE)),IF(U1214="",0,VLOOKUP(U1214,标准!A$74:B$94,2,TRUE))),IF(F1214="女",IF(U1214="",0,VLOOKUP(U1214,标准!A$39:B$59,2,TRUE)),IF(U1214="",0,VLOOKUP(U1214,标准!A$3:B$23,2,TRUE)))))</f>
        <v>68</v>
      </c>
      <c r="W1214" s="86">
        <f t="shared" si="18"/>
        <v>59.7</v>
      </c>
      <c r="X1214" s="87">
        <v>3.8</v>
      </c>
      <c r="Y1214" s="87">
        <v>3.7</v>
      </c>
      <c r="Z1214" s="91"/>
      <c r="AA1214" s="92"/>
    </row>
    <row r="1215" customHeight="1" spans="1:27">
      <c r="A1215" s="62">
        <v>40</v>
      </c>
      <c r="B1215" s="63">
        <v>1214</v>
      </c>
      <c r="C1215" s="154" t="s">
        <v>2489</v>
      </c>
      <c r="D1215" s="154" t="s">
        <v>2433</v>
      </c>
      <c r="E1215" s="154" t="s">
        <v>1978</v>
      </c>
      <c r="F1215" s="154" t="s">
        <v>30</v>
      </c>
      <c r="G1215" s="155" t="s">
        <v>2490</v>
      </c>
      <c r="H1215" s="68">
        <v>169.2</v>
      </c>
      <c r="I1215" s="68">
        <v>75.3</v>
      </c>
      <c r="J1215" s="71">
        <f>IF(F1215="女",IF(H1215=0,0,VLOOKUP(I1215/(H1215*H1215/10000),标准!M$108:N$112,2,TRUE)),IF(H1215=0,0,VLOOKUP(I1215/(H1215*H1215/10000),标准!M$74:N$78,2,TRUE)))</f>
        <v>80</v>
      </c>
      <c r="K1215" s="72">
        <v>3797</v>
      </c>
      <c r="L1215" s="71">
        <f>IF(A1215&lt;43,IF(F1215="女",VLOOKUP(K1215,标准!K$108:L$128,2,TRUE),VLOOKUP(K1215,标准!K$74:L$94,2,TRUE)),IF(F1215="女",VLOOKUP(K1215,标准!K$39:L$59,2,TRUE),VLOOKUP(K1215,标准!K$3:L$23,2,TRUE)))</f>
        <v>70</v>
      </c>
      <c r="M1215" s="68">
        <v>11</v>
      </c>
      <c r="N1215" s="71">
        <f>IF(M1215="",0,IF(A1215&lt;43,IF(F1215="女",VLOOKUP(M1215,标准!C$108:D$128,2,TRUE),VLOOKUP(M1215,标准!C$74:D$94,2,TRUE)),IF(F1215="女",VLOOKUP(M1215,标准!C$39:D$59,2,TRUE),VLOOKUP(M1215,标准!C$3:D$23,2,TRUE))))</f>
        <v>70</v>
      </c>
      <c r="O1215" s="76">
        <v>232</v>
      </c>
      <c r="P1215" s="71">
        <f>IF(A1215&lt;43,IF(F1215="女",VLOOKUP(O1215/100,标准!E$108:F$128,2,TRUE),VLOOKUP(O1215/100,标准!E$74:F$94,2,TRUE)),IF(F1215="女",VLOOKUP(O1215/100,标准!E$39:F$59,2,TRUE),VLOOKUP(O1215/100,标准!E$3:F$23,2,TRUE)))</f>
        <v>72</v>
      </c>
      <c r="Q1215" s="81">
        <v>4.36</v>
      </c>
      <c r="R1215" s="71">
        <f>IF(Q1215=0,0,IF(A1215&lt;43,IF(F1215="女",IF(Q1215="",0,VLOOKUP(Q1215,标准!I$108:J$138,2,TRUE)),IF(Q1215="",0,VLOOKUP(Q1215,标准!I$74:J$104,2,TRUE))),IF(F1215="女",IF(Q1215="",0,VLOOKUP(Q1215,标准!I$39:J$69,2,TRUE)),IF(Q1215="",0,VLOOKUP(Q1215,标准!I$3:J$33,2,TRUE)))))</f>
        <v>50</v>
      </c>
      <c r="S1215" s="76">
        <v>0</v>
      </c>
      <c r="T1215" s="71">
        <f>IF(A1215&lt;43,IF(F1215="女",VLOOKUP(S1215,标准!G$108:H$138,2,TRUE),VLOOKUP(S1215,标准!G$74:H$99,2,TRUE)),IF(F1215="女",VLOOKUP(S1215,标准!G$39:H$69,2,TRUE),VLOOKUP(S1215,标准!G$3:H$28,2,TRUE)))</f>
        <v>0</v>
      </c>
      <c r="U1215" s="88">
        <v>7.9</v>
      </c>
      <c r="V1215" s="71">
        <f>IF(U1215=0,0,IF(A1215&lt;43,IF(F1215="女",IF(U1215="",0,VLOOKUP(U1215,标准!A$108:B$128,2,TRUE)),IF(U1215="",0,VLOOKUP(U1215,标准!A$74:B$94,2,TRUE))),IF(F1215="女",IF(U1215="",0,VLOOKUP(U1215,标准!A$39:B$59,2,TRUE)),IF(U1215="",0,VLOOKUP(U1215,标准!A$3:B$23,2,TRUE)))))</f>
        <v>72</v>
      </c>
      <c r="W1215" s="86">
        <f t="shared" si="18"/>
        <v>61.1</v>
      </c>
      <c r="X1215" s="87">
        <v>4.2</v>
      </c>
      <c r="Y1215" s="87">
        <v>4.4</v>
      </c>
      <c r="Z1215" s="91"/>
      <c r="AA1215" s="92"/>
    </row>
    <row r="1216" customHeight="1" spans="1:27">
      <c r="A1216" s="62">
        <v>40</v>
      </c>
      <c r="B1216" s="63">
        <v>1215</v>
      </c>
      <c r="C1216" s="154" t="s">
        <v>2491</v>
      </c>
      <c r="D1216" s="154" t="s">
        <v>2433</v>
      </c>
      <c r="E1216" s="154" t="s">
        <v>1978</v>
      </c>
      <c r="F1216" s="154" t="s">
        <v>30</v>
      </c>
      <c r="G1216" s="155" t="s">
        <v>2492</v>
      </c>
      <c r="H1216" s="68">
        <v>167.9</v>
      </c>
      <c r="I1216" s="68">
        <v>63.9</v>
      </c>
      <c r="J1216" s="71">
        <f>IF(F1216="女",IF(H1216=0,0,VLOOKUP(I1216/(H1216*H1216/10000),标准!M$108:N$112,2,TRUE)),IF(H1216=0,0,VLOOKUP(I1216/(H1216*H1216/10000),标准!M$74:N$78,2,TRUE)))</f>
        <v>100</v>
      </c>
      <c r="K1216" s="72">
        <v>3968</v>
      </c>
      <c r="L1216" s="71">
        <f>IF(A1216&lt;43,IF(F1216="女",VLOOKUP(K1216,标准!K$108:L$128,2,TRUE),VLOOKUP(K1216,标准!K$74:L$94,2,TRUE)),IF(F1216="女",VLOOKUP(K1216,标准!K$39:L$59,2,TRUE),VLOOKUP(K1216,标准!K$3:L$23,2,TRUE)))</f>
        <v>74</v>
      </c>
      <c r="M1216" s="68">
        <v>14</v>
      </c>
      <c r="N1216" s="71">
        <f>IF(M1216="",0,IF(A1216&lt;43,IF(F1216="女",VLOOKUP(M1216,标准!C$108:D$128,2,TRUE),VLOOKUP(M1216,标准!C$74:D$94,2,TRUE)),IF(F1216="女",VLOOKUP(M1216,标准!C$39:D$59,2,TRUE),VLOOKUP(M1216,标准!C$3:D$23,2,TRUE))))</f>
        <v>74</v>
      </c>
      <c r="O1216" s="76">
        <v>220</v>
      </c>
      <c r="P1216" s="71">
        <f>IF(A1216&lt;43,IF(F1216="女",VLOOKUP(O1216/100,标准!E$108:F$128,2,TRUE),VLOOKUP(O1216/100,标准!E$74:F$94,2,TRUE)),IF(F1216="女",VLOOKUP(O1216/100,标准!E$39:F$59,2,TRUE),VLOOKUP(O1216/100,标准!E$3:F$23,2,TRUE)))</f>
        <v>66</v>
      </c>
      <c r="Q1216" s="81">
        <v>4.45</v>
      </c>
      <c r="R1216" s="71">
        <f>IF(Q1216=0,0,IF(A1216&lt;43,IF(F1216="女",IF(Q1216="",0,VLOOKUP(Q1216,标准!I$108:J$138,2,TRUE)),IF(Q1216="",0,VLOOKUP(Q1216,标准!I$74:J$104,2,TRUE))),IF(F1216="女",IF(Q1216="",0,VLOOKUP(Q1216,标准!I$39:J$69,2,TRUE)),IF(Q1216="",0,VLOOKUP(Q1216,标准!I$3:J$33,2,TRUE)))))</f>
        <v>50</v>
      </c>
      <c r="S1216" s="76">
        <v>0</v>
      </c>
      <c r="T1216" s="71">
        <f>IF(A1216&lt;43,IF(F1216="女",VLOOKUP(S1216,标准!G$108:H$138,2,TRUE),VLOOKUP(S1216,标准!G$74:H$99,2,TRUE)),IF(F1216="女",VLOOKUP(S1216,标准!G$39:H$69,2,TRUE),VLOOKUP(S1216,标准!G$3:H$28,2,TRUE)))</f>
        <v>0</v>
      </c>
      <c r="U1216" s="88">
        <v>7.7</v>
      </c>
      <c r="V1216" s="71">
        <f>IF(U1216=0,0,IF(A1216&lt;43,IF(F1216="女",IF(U1216="",0,VLOOKUP(U1216,标准!A$108:B$128,2,TRUE)),IF(U1216="",0,VLOOKUP(U1216,标准!A$74:B$94,2,TRUE))),IF(F1216="女",IF(U1216="",0,VLOOKUP(U1216,标准!A$39:B$59,2,TRUE)),IF(U1216="",0,VLOOKUP(U1216,标准!A$3:B$23,2,TRUE)))))</f>
        <v>74</v>
      </c>
      <c r="W1216" s="86">
        <f t="shared" si="18"/>
        <v>64.9</v>
      </c>
      <c r="X1216" s="87">
        <v>3.7</v>
      </c>
      <c r="Y1216" s="87">
        <v>3.8</v>
      </c>
      <c r="Z1216" s="91"/>
      <c r="AA1216" s="92"/>
    </row>
    <row r="1217" customHeight="1" spans="1:27">
      <c r="A1217" s="62">
        <v>40</v>
      </c>
      <c r="B1217" s="63">
        <v>1216</v>
      </c>
      <c r="C1217" s="154" t="s">
        <v>2493</v>
      </c>
      <c r="D1217" s="154" t="s">
        <v>2433</v>
      </c>
      <c r="E1217" s="154" t="s">
        <v>1978</v>
      </c>
      <c r="F1217" s="154" t="s">
        <v>30</v>
      </c>
      <c r="G1217" s="155" t="s">
        <v>2494</v>
      </c>
      <c r="H1217" s="68">
        <v>170.9</v>
      </c>
      <c r="I1217" s="68">
        <v>65.4</v>
      </c>
      <c r="J1217" s="71">
        <f>IF(F1217="女",IF(H1217=0,0,VLOOKUP(I1217/(H1217*H1217/10000),标准!M$108:N$112,2,TRUE)),IF(H1217=0,0,VLOOKUP(I1217/(H1217*H1217/10000),标准!M$74:N$78,2,TRUE)))</f>
        <v>100</v>
      </c>
      <c r="K1217" s="72">
        <v>2219</v>
      </c>
      <c r="L1217" s="71">
        <f>IF(A1217&lt;43,IF(F1217="女",VLOOKUP(K1217,标准!K$108:L$128,2,TRUE),VLOOKUP(K1217,标准!K$74:L$94,2,TRUE)),IF(F1217="女",VLOOKUP(K1217,标准!K$39:L$59,2,TRUE),VLOOKUP(K1217,标准!K$3:L$23,2,TRUE)))</f>
        <v>0</v>
      </c>
      <c r="M1217" s="68">
        <v>0</v>
      </c>
      <c r="N1217" s="71">
        <f>IF(M1217="",0,IF(A1217&lt;43,IF(F1217="女",VLOOKUP(M1217,标准!C$108:D$128,2,TRUE),VLOOKUP(M1217,标准!C$74:D$94,2,TRUE)),IF(F1217="女",VLOOKUP(M1217,标准!C$39:D$59,2,TRUE),VLOOKUP(M1217,标准!C$3:D$23,2,TRUE))))</f>
        <v>20</v>
      </c>
      <c r="O1217" s="76">
        <v>212</v>
      </c>
      <c r="P1217" s="71">
        <f>IF(A1217&lt;43,IF(F1217="女",VLOOKUP(O1217/100,标准!E$108:F$128,2,TRUE),VLOOKUP(O1217/100,标准!E$74:F$94,2,TRUE)),IF(F1217="女",VLOOKUP(O1217/100,标准!E$39:F$59,2,TRUE),VLOOKUP(O1217/100,标准!E$3:F$23,2,TRUE)))</f>
        <v>62</v>
      </c>
      <c r="Q1217" s="81">
        <v>4.26</v>
      </c>
      <c r="R1217" s="71">
        <f>IF(Q1217=0,0,IF(A1217&lt;43,IF(F1217="女",IF(Q1217="",0,VLOOKUP(Q1217,标准!I$108:J$138,2,TRUE)),IF(Q1217="",0,VLOOKUP(Q1217,标准!I$74:J$104,2,TRUE))),IF(F1217="女",IF(Q1217="",0,VLOOKUP(Q1217,标准!I$39:J$69,2,TRUE)),IF(Q1217="",0,VLOOKUP(Q1217,标准!I$3:J$33,2,TRUE)))))</f>
        <v>62</v>
      </c>
      <c r="S1217" s="76">
        <v>0</v>
      </c>
      <c r="T1217" s="71">
        <f>IF(A1217&lt;43,IF(F1217="女",VLOOKUP(S1217,标准!G$108:H$138,2,TRUE),VLOOKUP(S1217,标准!G$74:H$99,2,TRUE)),IF(F1217="女",VLOOKUP(S1217,标准!G$39:H$69,2,TRUE),VLOOKUP(S1217,标准!G$3:H$28,2,TRUE)))</f>
        <v>0</v>
      </c>
      <c r="U1217" s="88">
        <v>7.9</v>
      </c>
      <c r="V1217" s="71">
        <f>IF(U1217=0,0,IF(A1217&lt;43,IF(F1217="女",IF(U1217="",0,VLOOKUP(U1217,标准!A$108:B$128,2,TRUE)),IF(U1217="",0,VLOOKUP(U1217,标准!A$74:B$94,2,TRUE))),IF(F1217="女",IF(U1217="",0,VLOOKUP(U1217,标准!A$39:B$59,2,TRUE)),IF(U1217="",0,VLOOKUP(U1217,标准!A$3:B$23,2,TRUE)))))</f>
        <v>72</v>
      </c>
      <c r="W1217" s="86">
        <f t="shared" si="18"/>
        <v>50</v>
      </c>
      <c r="X1217" s="87">
        <v>4.1</v>
      </c>
      <c r="Y1217" s="87">
        <v>4.5</v>
      </c>
      <c r="Z1217" s="91"/>
      <c r="AA1217" s="92"/>
    </row>
    <row r="1218" customHeight="1" spans="1:27">
      <c r="A1218" s="62">
        <v>40</v>
      </c>
      <c r="B1218" s="63">
        <v>1217</v>
      </c>
      <c r="C1218" s="154" t="s">
        <v>2495</v>
      </c>
      <c r="D1218" s="154" t="s">
        <v>2433</v>
      </c>
      <c r="E1218" s="154" t="s">
        <v>1978</v>
      </c>
      <c r="F1218" s="154" t="s">
        <v>34</v>
      </c>
      <c r="G1218" s="155" t="s">
        <v>2496</v>
      </c>
      <c r="H1218" s="68">
        <v>160.2</v>
      </c>
      <c r="I1218" s="68">
        <v>63.4</v>
      </c>
      <c r="J1218" s="71">
        <f>IF(F1218="女",IF(H1218=0,0,VLOOKUP(I1218/(H1218*H1218/10000),标准!M$108:N$112,2,TRUE)),IF(H1218=0,0,VLOOKUP(I1218/(H1218*H1218/10000),标准!M$74:N$78,2,TRUE)))</f>
        <v>80</v>
      </c>
      <c r="K1218" s="72">
        <v>2679</v>
      </c>
      <c r="L1218" s="71">
        <f>IF(A1218&lt;43,IF(F1218="女",VLOOKUP(K1218,标准!K$108:L$128,2,TRUE),VLOOKUP(K1218,标准!K$74:L$94,2,TRUE)),IF(F1218="女",VLOOKUP(K1218,标准!K$39:L$59,2,TRUE),VLOOKUP(K1218,标准!K$3:L$23,2,TRUE)))</f>
        <v>72</v>
      </c>
      <c r="M1218" s="68">
        <v>20</v>
      </c>
      <c r="N1218" s="71">
        <f>IF(M1218="",0,IF(A1218&lt;43,IF(F1218="女",VLOOKUP(M1218,标准!C$108:D$128,2,TRUE),VLOOKUP(M1218,标准!C$74:D$94,2,TRUE)),IF(F1218="女",VLOOKUP(M1218,标准!C$39:D$59,2,TRUE),VLOOKUP(M1218,标准!C$3:D$23,2,TRUE))))</f>
        <v>80</v>
      </c>
      <c r="O1218" s="76">
        <v>172</v>
      </c>
      <c r="P1218" s="71">
        <f>IF(A1218&lt;43,IF(F1218="女",VLOOKUP(O1218/100,标准!E$108:F$128,2,TRUE),VLOOKUP(O1218/100,标准!E$74:F$94,2,TRUE)),IF(F1218="女",VLOOKUP(O1218/100,标准!E$39:F$59,2,TRUE),VLOOKUP(O1218/100,标准!E$3:F$23,2,TRUE)))</f>
        <v>74</v>
      </c>
      <c r="Q1218" s="81">
        <v>4.09</v>
      </c>
      <c r="R1218" s="71">
        <f>IF(Q1218=0,0,IF(A1218&lt;43,IF(F1218="女",IF(Q1218="",0,VLOOKUP(Q1218,标准!I$108:J$138,2,TRUE)),IF(Q1218="",0,VLOOKUP(Q1218,标准!I$74:J$104,2,TRUE))),IF(F1218="女",IF(Q1218="",0,VLOOKUP(Q1218,标准!I$39:J$69,2,TRUE)),IF(Q1218="",0,VLOOKUP(Q1218,标准!I$3:J$33,2,TRUE)))))</f>
        <v>70</v>
      </c>
      <c r="S1218" s="76">
        <v>30</v>
      </c>
      <c r="T1218" s="71">
        <f>IF(A1218&lt;43,IF(F1218="女",VLOOKUP(S1218,标准!G$108:H$138,2,TRUE),VLOOKUP(S1218,标准!G$74:H$99,2,TRUE)),IF(F1218="女",VLOOKUP(S1218,标准!G$39:H$69,2,TRUE),VLOOKUP(S1218,标准!G$3:H$28,2,TRUE)))</f>
        <v>64</v>
      </c>
      <c r="U1218" s="88">
        <v>9.8</v>
      </c>
      <c r="V1218" s="71">
        <f>IF(U1218=0,0,IF(A1218&lt;43,IF(F1218="女",IF(U1218="",0,VLOOKUP(U1218,标准!A$108:B$128,2,TRUE)),IF(U1218="",0,VLOOKUP(U1218,标准!A$74:B$94,2,TRUE))),IF(F1218="女",IF(U1218="",0,VLOOKUP(U1218,标准!A$39:B$59,2,TRUE)),IF(U1218="",0,VLOOKUP(U1218,标准!A$3:B$23,2,TRUE)))))</f>
        <v>64</v>
      </c>
      <c r="W1218" s="86">
        <f t="shared" ref="W1218:W1281" si="19">V1218*0.2+N1218*0.1+P1218*0.1+T1218*0.1+R1218*0.2+J1218*0.15+L1218*0.15</f>
        <v>71.4</v>
      </c>
      <c r="X1218" s="87">
        <v>3.7</v>
      </c>
      <c r="Y1218" s="87">
        <v>3.7</v>
      </c>
      <c r="Z1218" s="91"/>
      <c r="AA1218" s="92"/>
    </row>
    <row r="1219" customHeight="1" spans="1:27">
      <c r="A1219" s="62">
        <v>40</v>
      </c>
      <c r="B1219" s="63">
        <v>1218</v>
      </c>
      <c r="C1219" s="154" t="s">
        <v>2497</v>
      </c>
      <c r="D1219" s="154" t="s">
        <v>2433</v>
      </c>
      <c r="E1219" s="154" t="s">
        <v>1978</v>
      </c>
      <c r="F1219" s="154" t="s">
        <v>30</v>
      </c>
      <c r="G1219" s="155" t="s">
        <v>2498</v>
      </c>
      <c r="H1219" s="68">
        <v>182.3</v>
      </c>
      <c r="I1219" s="68">
        <v>85.1</v>
      </c>
      <c r="J1219" s="71">
        <f>IF(F1219="女",IF(H1219=0,0,VLOOKUP(I1219/(H1219*H1219/10000),标准!M$108:N$112,2,TRUE)),IF(H1219=0,0,VLOOKUP(I1219/(H1219*H1219/10000),标准!M$74:N$78,2,TRUE)))</f>
        <v>80</v>
      </c>
      <c r="K1219" s="72">
        <v>5666</v>
      </c>
      <c r="L1219" s="71">
        <f>IF(A1219&lt;43,IF(F1219="女",VLOOKUP(K1219,标准!K$108:L$128,2,TRUE),VLOOKUP(K1219,标准!K$74:L$94,2,TRUE)),IF(F1219="女",VLOOKUP(K1219,标准!K$39:L$59,2,TRUE),VLOOKUP(K1219,标准!K$3:L$23,2,TRUE)))</f>
        <v>100</v>
      </c>
      <c r="M1219" s="68">
        <v>20</v>
      </c>
      <c r="N1219" s="71">
        <f>IF(M1219="",0,IF(A1219&lt;43,IF(F1219="女",VLOOKUP(M1219,标准!C$108:D$128,2,TRUE),VLOOKUP(M1219,标准!C$74:D$94,2,TRUE)),IF(F1219="女",VLOOKUP(M1219,标准!C$39:D$59,2,TRUE),VLOOKUP(M1219,标准!C$3:D$23,2,TRUE))))</f>
        <v>85</v>
      </c>
      <c r="O1219" s="76">
        <v>237</v>
      </c>
      <c r="P1219" s="71">
        <f>IF(A1219&lt;43,IF(F1219="女",VLOOKUP(O1219/100,标准!E$108:F$128,2,TRUE),VLOOKUP(O1219/100,标准!E$74:F$94,2,TRUE)),IF(F1219="女",VLOOKUP(O1219/100,标准!E$39:F$59,2,TRUE),VLOOKUP(O1219/100,标准!E$3:F$23,2,TRUE)))</f>
        <v>74</v>
      </c>
      <c r="Q1219" s="81">
        <v>4.54</v>
      </c>
      <c r="R1219" s="71">
        <f>IF(Q1219=0,0,IF(A1219&lt;43,IF(F1219="女",IF(Q1219="",0,VLOOKUP(Q1219,标准!I$108:J$138,2,TRUE)),IF(Q1219="",0,VLOOKUP(Q1219,标准!I$74:J$104,2,TRUE))),IF(F1219="女",IF(Q1219="",0,VLOOKUP(Q1219,标准!I$39:J$69,2,TRUE)),IF(Q1219="",0,VLOOKUP(Q1219,标准!I$3:J$33,2,TRUE)))))</f>
        <v>40</v>
      </c>
      <c r="S1219" s="76">
        <v>0</v>
      </c>
      <c r="T1219" s="71">
        <f>IF(A1219&lt;43,IF(F1219="女",VLOOKUP(S1219,标准!G$108:H$138,2,TRUE),VLOOKUP(S1219,标准!G$74:H$99,2,TRUE)),IF(F1219="女",VLOOKUP(S1219,标准!G$39:H$69,2,TRUE),VLOOKUP(S1219,标准!G$3:H$28,2,TRUE)))</f>
        <v>0</v>
      </c>
      <c r="U1219" s="88">
        <v>7.9</v>
      </c>
      <c r="V1219" s="71">
        <f>IF(U1219=0,0,IF(A1219&lt;43,IF(F1219="女",IF(U1219="",0,VLOOKUP(U1219,标准!A$108:B$128,2,TRUE)),IF(U1219="",0,VLOOKUP(U1219,标准!A$74:B$94,2,TRUE))),IF(F1219="女",IF(U1219="",0,VLOOKUP(U1219,标准!A$39:B$59,2,TRUE)),IF(U1219="",0,VLOOKUP(U1219,标准!A$3:B$23,2,TRUE)))))</f>
        <v>72</v>
      </c>
      <c r="W1219" s="86">
        <f t="shared" si="19"/>
        <v>65.3</v>
      </c>
      <c r="X1219" s="87">
        <v>4.3</v>
      </c>
      <c r="Y1219" s="87">
        <v>4.3</v>
      </c>
      <c r="Z1219" s="91"/>
      <c r="AA1219" s="92"/>
    </row>
    <row r="1220" customHeight="1" spans="1:27">
      <c r="A1220" s="62">
        <v>40</v>
      </c>
      <c r="B1220" s="63">
        <v>1219</v>
      </c>
      <c r="C1220" s="154" t="s">
        <v>2499</v>
      </c>
      <c r="D1220" s="154" t="s">
        <v>2433</v>
      </c>
      <c r="E1220" s="154" t="s">
        <v>1978</v>
      </c>
      <c r="F1220" s="154" t="s">
        <v>34</v>
      </c>
      <c r="G1220" s="155" t="s">
        <v>2500</v>
      </c>
      <c r="H1220" s="68">
        <v>153.5</v>
      </c>
      <c r="I1220" s="68">
        <v>52.9</v>
      </c>
      <c r="J1220" s="71">
        <f>IF(F1220="女",IF(H1220=0,0,VLOOKUP(I1220/(H1220*H1220/10000),标准!M$108:N$112,2,TRUE)),IF(H1220=0,0,VLOOKUP(I1220/(H1220*H1220/10000),标准!M$74:N$78,2,TRUE)))</f>
        <v>100</v>
      </c>
      <c r="K1220" s="72">
        <v>2173</v>
      </c>
      <c r="L1220" s="71">
        <f>IF(A1220&lt;43,IF(F1220="女",VLOOKUP(K1220,标准!K$108:L$128,2,TRUE),VLOOKUP(K1220,标准!K$74:L$94,2,TRUE)),IF(F1220="女",VLOOKUP(K1220,标准!K$39:L$59,2,TRUE),VLOOKUP(K1220,标准!K$3:L$23,2,TRUE)))</f>
        <v>62</v>
      </c>
      <c r="M1220" s="68">
        <v>18</v>
      </c>
      <c r="N1220" s="71">
        <f>IF(M1220="",0,IF(A1220&lt;43,IF(F1220="女",VLOOKUP(M1220,标准!C$108:D$128,2,TRUE),VLOOKUP(M1220,标准!C$74:D$94,2,TRUE)),IF(F1220="女",VLOOKUP(M1220,标准!C$39:D$59,2,TRUE),VLOOKUP(M1220,标准!C$3:D$23,2,TRUE))))</f>
        <v>78</v>
      </c>
      <c r="O1220" s="76">
        <v>158</v>
      </c>
      <c r="P1220" s="71">
        <f>IF(A1220&lt;43,IF(F1220="女",VLOOKUP(O1220/100,标准!E$108:F$128,2,TRUE),VLOOKUP(O1220/100,标准!E$74:F$94,2,TRUE)),IF(F1220="女",VLOOKUP(O1220/100,标准!E$39:F$59,2,TRUE),VLOOKUP(O1220/100,标准!E$3:F$23,2,TRUE)))</f>
        <v>64</v>
      </c>
      <c r="Q1220" s="81"/>
      <c r="R1220" s="71">
        <f>IF(Q1220=0,0,IF(A1220&lt;43,IF(F1220="女",IF(Q1220="",0,VLOOKUP(Q1220,标准!I$108:J$138,2,TRUE)),IF(Q1220="",0,VLOOKUP(Q1220,标准!I$74:J$104,2,TRUE))),IF(F1220="女",IF(Q1220="",0,VLOOKUP(Q1220,标准!I$39:J$69,2,TRUE)),IF(Q1220="",0,VLOOKUP(Q1220,标准!I$3:J$33,2,TRUE)))))</f>
        <v>0</v>
      </c>
      <c r="S1220" s="76">
        <v>26</v>
      </c>
      <c r="T1220" s="71">
        <f>IF(A1220&lt;43,IF(F1220="女",VLOOKUP(S1220,标准!G$108:H$138,2,TRUE),VLOOKUP(S1220,标准!G$74:H$99,2,TRUE)),IF(F1220="女",VLOOKUP(S1220,标准!G$39:H$69,2,TRUE),VLOOKUP(S1220,标准!G$3:H$28,2,TRUE)))</f>
        <v>60</v>
      </c>
      <c r="U1220" s="88">
        <v>9.9</v>
      </c>
      <c r="V1220" s="71">
        <f>IF(U1220=0,0,IF(A1220&lt;43,IF(F1220="女",IF(U1220="",0,VLOOKUP(U1220,标准!A$108:B$128,2,TRUE)),IF(U1220="",0,VLOOKUP(U1220,标准!A$74:B$94,2,TRUE))),IF(F1220="女",IF(U1220="",0,VLOOKUP(U1220,标准!A$39:B$59,2,TRUE)),IF(U1220="",0,VLOOKUP(U1220,标准!A$3:B$23,2,TRUE)))))</f>
        <v>64</v>
      </c>
      <c r="W1220" s="86">
        <f t="shared" si="19"/>
        <v>57.3</v>
      </c>
      <c r="X1220" s="87">
        <v>4.9</v>
      </c>
      <c r="Y1220" s="87">
        <v>4.7</v>
      </c>
      <c r="Z1220" s="91"/>
      <c r="AA1220" s="92"/>
    </row>
    <row r="1221" customHeight="1" spans="1:27">
      <c r="A1221" s="62">
        <v>40</v>
      </c>
      <c r="B1221" s="63">
        <v>1220</v>
      </c>
      <c r="C1221" s="154" t="s">
        <v>2501</v>
      </c>
      <c r="D1221" s="154" t="s">
        <v>2433</v>
      </c>
      <c r="E1221" s="154" t="s">
        <v>1978</v>
      </c>
      <c r="F1221" s="154" t="s">
        <v>30</v>
      </c>
      <c r="G1221" s="155" t="s">
        <v>2502</v>
      </c>
      <c r="H1221" s="68">
        <v>166.8</v>
      </c>
      <c r="I1221" s="68">
        <v>72.6</v>
      </c>
      <c r="J1221" s="71">
        <f>IF(F1221="女",IF(H1221=0,0,VLOOKUP(I1221/(H1221*H1221/10000),标准!M$108:N$112,2,TRUE)),IF(H1221=0,0,VLOOKUP(I1221/(H1221*H1221/10000),标准!M$74:N$78,2,TRUE)))</f>
        <v>80</v>
      </c>
      <c r="K1221" s="72">
        <v>3265</v>
      </c>
      <c r="L1221" s="71">
        <f>IF(A1221&lt;43,IF(F1221="女",VLOOKUP(K1221,标准!K$108:L$128,2,TRUE),VLOOKUP(K1221,标准!K$74:L$94,2,TRUE)),IF(F1221="女",VLOOKUP(K1221,标准!K$39:L$59,2,TRUE),VLOOKUP(K1221,标准!K$3:L$23,2,TRUE)))</f>
        <v>62</v>
      </c>
      <c r="M1221" s="68">
        <v>22</v>
      </c>
      <c r="N1221" s="71">
        <f>IF(M1221="",0,IF(A1221&lt;43,IF(F1221="女",VLOOKUP(M1221,标准!C$108:D$128,2,TRUE),VLOOKUP(M1221,标准!C$74:D$94,2,TRUE)),IF(F1221="女",VLOOKUP(M1221,标准!C$39:D$59,2,TRUE),VLOOKUP(M1221,标准!C$3:D$23,2,TRUE))))</f>
        <v>90</v>
      </c>
      <c r="O1221" s="76">
        <v>231</v>
      </c>
      <c r="P1221" s="71">
        <f>IF(A1221&lt;43,IF(F1221="女",VLOOKUP(O1221/100,标准!E$108:F$128,2,TRUE),VLOOKUP(O1221/100,标准!E$74:F$94,2,TRUE)),IF(F1221="女",VLOOKUP(O1221/100,标准!E$39:F$59,2,TRUE),VLOOKUP(O1221/100,标准!E$3:F$23,2,TRUE)))</f>
        <v>70</v>
      </c>
      <c r="Q1221" s="81">
        <v>4.26</v>
      </c>
      <c r="R1221" s="71">
        <f>IF(Q1221=0,0,IF(A1221&lt;43,IF(F1221="女",IF(Q1221="",0,VLOOKUP(Q1221,标准!I$108:J$138,2,TRUE)),IF(Q1221="",0,VLOOKUP(Q1221,标准!I$74:J$104,2,TRUE))),IF(F1221="女",IF(Q1221="",0,VLOOKUP(Q1221,标准!I$39:J$69,2,TRUE)),IF(Q1221="",0,VLOOKUP(Q1221,标准!I$3:J$33,2,TRUE)))))</f>
        <v>62</v>
      </c>
      <c r="S1221" s="76">
        <v>3</v>
      </c>
      <c r="T1221" s="71">
        <f>IF(A1221&lt;43,IF(F1221="女",VLOOKUP(S1221,标准!G$108:H$138,2,TRUE),VLOOKUP(S1221,标准!G$74:H$99,2,TRUE)),IF(F1221="女",VLOOKUP(S1221,标准!G$39:H$69,2,TRUE),VLOOKUP(S1221,标准!G$3:H$28,2,TRUE)))</f>
        <v>0</v>
      </c>
      <c r="U1221" s="88">
        <v>7.4</v>
      </c>
      <c r="V1221" s="71">
        <f>IF(U1221=0,0,IF(A1221&lt;43,IF(F1221="女",IF(U1221="",0,VLOOKUP(U1221,标准!A$108:B$128,2,TRUE)),IF(U1221="",0,VLOOKUP(U1221,标准!A$74:B$94,2,TRUE))),IF(F1221="女",IF(U1221="",0,VLOOKUP(U1221,标准!A$39:B$59,2,TRUE)),IF(U1221="",0,VLOOKUP(U1221,标准!A$3:B$23,2,TRUE)))))</f>
        <v>76</v>
      </c>
      <c r="W1221" s="86">
        <f t="shared" si="19"/>
        <v>64.9</v>
      </c>
      <c r="X1221" s="87">
        <v>4.4</v>
      </c>
      <c r="Y1221" s="87">
        <v>4.3</v>
      </c>
      <c r="Z1221" s="91"/>
      <c r="AA1221" s="92"/>
    </row>
    <row r="1222" customHeight="1" spans="1:27">
      <c r="A1222" s="62">
        <v>40</v>
      </c>
      <c r="B1222" s="63">
        <v>1221</v>
      </c>
      <c r="C1222" s="154" t="s">
        <v>2503</v>
      </c>
      <c r="D1222" s="154" t="s">
        <v>2433</v>
      </c>
      <c r="E1222" s="154" t="s">
        <v>1978</v>
      </c>
      <c r="F1222" s="154" t="s">
        <v>30</v>
      </c>
      <c r="G1222" s="155" t="s">
        <v>2504</v>
      </c>
      <c r="H1222" s="68">
        <v>165.8</v>
      </c>
      <c r="I1222" s="68">
        <v>81.2</v>
      </c>
      <c r="J1222" s="71">
        <f>IF(F1222="女",IF(H1222=0,0,VLOOKUP(I1222/(H1222*H1222/10000),标准!M$108:N$112,2,TRUE)),IF(H1222=0,0,VLOOKUP(I1222/(H1222*H1222/10000),标准!M$74:N$78,2,TRUE)))</f>
        <v>60</v>
      </c>
      <c r="K1222" s="72">
        <v>2259</v>
      </c>
      <c r="L1222" s="71">
        <f>IF(A1222&lt;43,IF(F1222="女",VLOOKUP(K1222,标准!K$108:L$128,2,TRUE),VLOOKUP(K1222,标准!K$74:L$94,2,TRUE)),IF(F1222="女",VLOOKUP(K1222,标准!K$39:L$59,2,TRUE),VLOOKUP(K1222,标准!K$3:L$23,2,TRUE)))</f>
        <v>0</v>
      </c>
      <c r="M1222" s="68">
        <v>12</v>
      </c>
      <c r="N1222" s="71">
        <f>IF(M1222="",0,IF(A1222&lt;43,IF(F1222="女",VLOOKUP(M1222,标准!C$108:D$128,2,TRUE),VLOOKUP(M1222,标准!C$74:D$94,2,TRUE)),IF(F1222="女",VLOOKUP(M1222,标准!C$39:D$59,2,TRUE),VLOOKUP(M1222,标准!C$3:D$23,2,TRUE))))</f>
        <v>70</v>
      </c>
      <c r="O1222" s="76">
        <v>200</v>
      </c>
      <c r="P1222" s="71">
        <f>IF(A1222&lt;43,IF(F1222="女",VLOOKUP(O1222/100,标准!E$108:F$128,2,TRUE),VLOOKUP(O1222/100,标准!E$74:F$94,2,TRUE)),IF(F1222="女",VLOOKUP(O1222/100,标准!E$39:F$59,2,TRUE),VLOOKUP(O1222/100,标准!E$3:F$23,2,TRUE)))</f>
        <v>40</v>
      </c>
      <c r="Q1222" s="81">
        <v>5.42</v>
      </c>
      <c r="R1222" s="71">
        <f>IF(Q1222=0,0,IF(A1222&lt;43,IF(F1222="女",IF(Q1222="",0,VLOOKUP(Q1222,标准!I$108:J$138,2,TRUE)),IF(Q1222="",0,VLOOKUP(Q1222,标准!I$74:J$104,2,TRUE))),IF(F1222="女",IF(Q1222="",0,VLOOKUP(Q1222,标准!I$39:J$69,2,TRUE)),IF(Q1222="",0,VLOOKUP(Q1222,标准!I$3:J$33,2,TRUE)))))</f>
        <v>20</v>
      </c>
      <c r="S1222" s="76">
        <v>0</v>
      </c>
      <c r="T1222" s="71">
        <f>IF(A1222&lt;43,IF(F1222="女",VLOOKUP(S1222,标准!G$108:H$138,2,TRUE),VLOOKUP(S1222,标准!G$74:H$99,2,TRUE)),IF(F1222="女",VLOOKUP(S1222,标准!G$39:H$69,2,TRUE),VLOOKUP(S1222,标准!G$3:H$28,2,TRUE)))</f>
        <v>0</v>
      </c>
      <c r="U1222" s="88">
        <v>8.2</v>
      </c>
      <c r="V1222" s="71">
        <f>IF(U1222=0,0,IF(A1222&lt;43,IF(F1222="女",IF(U1222="",0,VLOOKUP(U1222,标准!A$108:B$128,2,TRUE)),IF(U1222="",0,VLOOKUP(U1222,标准!A$74:B$94,2,TRUE))),IF(F1222="女",IF(U1222="",0,VLOOKUP(U1222,标准!A$39:B$59,2,TRUE)),IF(U1222="",0,VLOOKUP(U1222,标准!A$3:B$23,2,TRUE)))))</f>
        <v>68</v>
      </c>
      <c r="W1222" s="86">
        <f t="shared" si="19"/>
        <v>37.6</v>
      </c>
      <c r="X1222" s="87">
        <v>3.7</v>
      </c>
      <c r="Y1222" s="87">
        <v>3.7</v>
      </c>
      <c r="Z1222" s="91"/>
      <c r="AA1222" s="92"/>
    </row>
    <row r="1223" customHeight="1" spans="1:27">
      <c r="A1223" s="62">
        <v>40</v>
      </c>
      <c r="B1223" s="63">
        <v>1222</v>
      </c>
      <c r="C1223" s="154" t="s">
        <v>2505</v>
      </c>
      <c r="D1223" s="154" t="s">
        <v>2433</v>
      </c>
      <c r="E1223" s="154" t="s">
        <v>1978</v>
      </c>
      <c r="F1223" s="154" t="s">
        <v>34</v>
      </c>
      <c r="G1223" s="155" t="s">
        <v>2506</v>
      </c>
      <c r="H1223" s="68">
        <v>154.4</v>
      </c>
      <c r="I1223" s="68">
        <v>52.1</v>
      </c>
      <c r="J1223" s="71">
        <f>IF(F1223="女",IF(H1223=0,0,VLOOKUP(I1223/(H1223*H1223/10000),标准!M$108:N$112,2,TRUE)),IF(H1223=0,0,VLOOKUP(I1223/(H1223*H1223/10000),标准!M$74:N$78,2,TRUE)))</f>
        <v>100</v>
      </c>
      <c r="K1223" s="72">
        <v>2506</v>
      </c>
      <c r="L1223" s="71">
        <f>IF(A1223&lt;43,IF(F1223="女",VLOOKUP(K1223,标准!K$108:L$128,2,TRUE),VLOOKUP(K1223,标准!K$74:L$94,2,TRUE)),IF(F1223="女",VLOOKUP(K1223,标准!K$39:L$59,2,TRUE),VLOOKUP(K1223,标准!K$3:L$23,2,TRUE)))</f>
        <v>70</v>
      </c>
      <c r="M1223" s="68">
        <v>18.5</v>
      </c>
      <c r="N1223" s="71">
        <f>IF(M1223="",0,IF(A1223&lt;43,IF(F1223="女",VLOOKUP(M1223,标准!C$108:D$128,2,TRUE),VLOOKUP(M1223,标准!C$74:D$94,2,TRUE)),IF(F1223="女",VLOOKUP(M1223,标准!C$39:D$59,2,TRUE),VLOOKUP(M1223,标准!C$3:D$23,2,TRUE))))</f>
        <v>78</v>
      </c>
      <c r="O1223" s="76">
        <v>175</v>
      </c>
      <c r="P1223" s="71">
        <f>IF(A1223&lt;43,IF(F1223="女",VLOOKUP(O1223/100,标准!E$108:F$128,2,TRUE),VLOOKUP(O1223/100,标准!E$74:F$94,2,TRUE)),IF(F1223="女",VLOOKUP(O1223/100,标准!E$39:F$59,2,TRUE),VLOOKUP(O1223/100,标准!E$3:F$23,2,TRUE)))</f>
        <v>76</v>
      </c>
      <c r="Q1223" s="81">
        <v>3.53</v>
      </c>
      <c r="R1223" s="71">
        <f>IF(Q1223=0,0,IF(A1223&lt;43,IF(F1223="女",IF(Q1223="",0,VLOOKUP(Q1223,标准!I$108:J$138,2,TRUE)),IF(Q1223="",0,VLOOKUP(Q1223,标准!I$74:J$104,2,TRUE))),IF(F1223="女",IF(Q1223="",0,VLOOKUP(Q1223,标准!I$39:J$69,2,TRUE)),IF(Q1223="",0,VLOOKUP(Q1223,标准!I$3:J$33,2,TRUE)))))</f>
        <v>76</v>
      </c>
      <c r="S1223" s="76">
        <v>46</v>
      </c>
      <c r="T1223" s="71">
        <f>IF(A1223&lt;43,IF(F1223="女",VLOOKUP(S1223,标准!G$108:H$138,2,TRUE),VLOOKUP(S1223,标准!G$74:H$99,2,TRUE)),IF(F1223="女",VLOOKUP(S1223,标准!G$39:H$69,2,TRUE),VLOOKUP(S1223,标准!G$3:H$28,2,TRUE)))</f>
        <v>80</v>
      </c>
      <c r="U1223" s="88">
        <v>9</v>
      </c>
      <c r="V1223" s="71">
        <f>IF(U1223=0,0,IF(A1223&lt;43,IF(F1223="女",IF(U1223="",0,VLOOKUP(U1223,标准!A$108:B$128,2,TRUE)),IF(U1223="",0,VLOOKUP(U1223,标准!A$74:B$94,2,TRUE))),IF(F1223="女",IF(U1223="",0,VLOOKUP(U1223,标准!A$39:B$59,2,TRUE)),IF(U1223="",0,VLOOKUP(U1223,标准!A$3:B$23,2,TRUE)))))</f>
        <v>72</v>
      </c>
      <c r="W1223" s="86">
        <f t="shared" si="19"/>
        <v>78.5</v>
      </c>
      <c r="X1223" s="87">
        <v>3.7</v>
      </c>
      <c r="Y1223" s="87">
        <v>3.8</v>
      </c>
      <c r="Z1223" s="91"/>
      <c r="AA1223" s="92"/>
    </row>
    <row r="1224" customHeight="1" spans="1:27">
      <c r="A1224" s="62">
        <v>40</v>
      </c>
      <c r="B1224" s="63">
        <v>1223</v>
      </c>
      <c r="C1224" s="154" t="s">
        <v>2507</v>
      </c>
      <c r="D1224" s="154" t="s">
        <v>2433</v>
      </c>
      <c r="E1224" s="154" t="s">
        <v>1978</v>
      </c>
      <c r="F1224" s="154" t="s">
        <v>30</v>
      </c>
      <c r="G1224" s="155" t="s">
        <v>2508</v>
      </c>
      <c r="H1224" s="68">
        <v>183.5</v>
      </c>
      <c r="I1224" s="68">
        <v>57.1</v>
      </c>
      <c r="J1224" s="71">
        <f>IF(F1224="女",IF(H1224=0,0,VLOOKUP(I1224/(H1224*H1224/10000),标准!M$108:N$112,2,TRUE)),IF(H1224=0,0,VLOOKUP(I1224/(H1224*H1224/10000),标准!M$74:N$78,2,TRUE)))</f>
        <v>80</v>
      </c>
      <c r="K1224" s="72">
        <v>4574</v>
      </c>
      <c r="L1224" s="71">
        <f>IF(A1224&lt;43,IF(F1224="女",VLOOKUP(K1224,标准!K$108:L$128,2,TRUE),VLOOKUP(K1224,标准!K$74:L$94,2,TRUE)),IF(F1224="女",VLOOKUP(K1224,标准!K$39:L$59,2,TRUE),VLOOKUP(K1224,标准!K$3:L$23,2,TRUE)))</f>
        <v>85</v>
      </c>
      <c r="M1224" s="68">
        <v>10.5</v>
      </c>
      <c r="N1224" s="71">
        <f>IF(M1224="",0,IF(A1224&lt;43,IF(F1224="女",VLOOKUP(M1224,标准!C$108:D$128,2,TRUE),VLOOKUP(M1224,标准!C$74:D$94,2,TRUE)),IF(F1224="女",VLOOKUP(M1224,标准!C$39:D$59,2,TRUE),VLOOKUP(M1224,标准!C$3:D$23,2,TRUE))))</f>
        <v>68</v>
      </c>
      <c r="O1224" s="76">
        <v>213</v>
      </c>
      <c r="P1224" s="71">
        <f>IF(A1224&lt;43,IF(F1224="女",VLOOKUP(O1224/100,标准!E$108:F$128,2,TRUE),VLOOKUP(O1224/100,标准!E$74:F$94,2,TRUE)),IF(F1224="女",VLOOKUP(O1224/100,标准!E$39:F$59,2,TRUE),VLOOKUP(O1224/100,标准!E$3:F$23,2,TRUE)))</f>
        <v>62</v>
      </c>
      <c r="Q1224" s="81">
        <v>4.33</v>
      </c>
      <c r="R1224" s="71">
        <f>IF(Q1224=0,0,IF(A1224&lt;43,IF(F1224="女",IF(Q1224="",0,VLOOKUP(Q1224,标准!I$108:J$138,2,TRUE)),IF(Q1224="",0,VLOOKUP(Q1224,标准!I$74:J$104,2,TRUE))),IF(F1224="女",IF(Q1224="",0,VLOOKUP(Q1224,标准!I$39:J$69,2,TRUE)),IF(Q1224="",0,VLOOKUP(Q1224,标准!I$3:J$33,2,TRUE)))))</f>
        <v>50</v>
      </c>
      <c r="S1224" s="76">
        <v>4</v>
      </c>
      <c r="T1224" s="71">
        <f>IF(A1224&lt;43,IF(F1224="女",VLOOKUP(S1224,标准!G$108:H$138,2,TRUE),VLOOKUP(S1224,标准!G$74:H$99,2,TRUE)),IF(F1224="女",VLOOKUP(S1224,标准!G$39:H$69,2,TRUE),VLOOKUP(S1224,标准!G$3:H$28,2,TRUE)))</f>
        <v>0</v>
      </c>
      <c r="U1224" s="88">
        <v>7.5</v>
      </c>
      <c r="V1224" s="71">
        <f>IF(U1224=0,0,IF(A1224&lt;43,IF(F1224="女",IF(U1224="",0,VLOOKUP(U1224,标准!A$108:B$128,2,TRUE)),IF(U1224="",0,VLOOKUP(U1224,标准!A$74:B$94,2,TRUE))),IF(F1224="女",IF(U1224="",0,VLOOKUP(U1224,标准!A$39:B$59,2,TRUE)),IF(U1224="",0,VLOOKUP(U1224,标准!A$3:B$23,2,TRUE)))))</f>
        <v>76</v>
      </c>
      <c r="W1224" s="86">
        <f t="shared" si="19"/>
        <v>62.95</v>
      </c>
      <c r="X1224" s="87">
        <v>4.8</v>
      </c>
      <c r="Y1224" s="87">
        <v>4.8</v>
      </c>
      <c r="Z1224" s="91"/>
      <c r="AA1224" s="92"/>
    </row>
    <row r="1225" customHeight="1" spans="1:27">
      <c r="A1225" s="62">
        <v>40</v>
      </c>
      <c r="B1225" s="63">
        <v>1224</v>
      </c>
      <c r="C1225" s="154" t="s">
        <v>2509</v>
      </c>
      <c r="D1225" s="154" t="s">
        <v>2433</v>
      </c>
      <c r="E1225" s="154" t="s">
        <v>1978</v>
      </c>
      <c r="F1225" s="154" t="s">
        <v>30</v>
      </c>
      <c r="G1225" s="155" t="s">
        <v>2510</v>
      </c>
      <c r="H1225" s="68">
        <v>169.7</v>
      </c>
      <c r="I1225" s="68">
        <v>64.1</v>
      </c>
      <c r="J1225" s="71">
        <f>IF(F1225="女",IF(H1225=0,0,VLOOKUP(I1225/(H1225*H1225/10000),标准!M$108:N$112,2,TRUE)),IF(H1225=0,0,VLOOKUP(I1225/(H1225*H1225/10000),标准!M$74:N$78,2,TRUE)))</f>
        <v>100</v>
      </c>
      <c r="K1225" s="72">
        <v>3375</v>
      </c>
      <c r="L1225" s="71">
        <f>IF(A1225&lt;43,IF(F1225="女",VLOOKUP(K1225,标准!K$108:L$128,2,TRUE),VLOOKUP(K1225,标准!K$74:L$94,2,TRUE)),IF(F1225="女",VLOOKUP(K1225,标准!K$39:L$59,2,TRUE),VLOOKUP(K1225,标准!K$3:L$23,2,TRUE)))</f>
        <v>64</v>
      </c>
      <c r="M1225" s="68">
        <v>0</v>
      </c>
      <c r="N1225" s="71">
        <f>IF(M1225="",0,IF(A1225&lt;43,IF(F1225="女",VLOOKUP(M1225,标准!C$108:D$128,2,TRUE),VLOOKUP(M1225,标准!C$74:D$94,2,TRUE)),IF(F1225="女",VLOOKUP(M1225,标准!C$39:D$59,2,TRUE),VLOOKUP(M1225,标准!C$3:D$23,2,TRUE))))</f>
        <v>20</v>
      </c>
      <c r="O1225" s="76">
        <v>241</v>
      </c>
      <c r="P1225" s="71">
        <f>IF(A1225&lt;43,IF(F1225="女",VLOOKUP(O1225/100,标准!E$108:F$128,2,TRUE),VLOOKUP(O1225/100,标准!E$74:F$94,2,TRUE)),IF(F1225="女",VLOOKUP(O1225/100,标准!E$39:F$59,2,TRUE),VLOOKUP(O1225/100,标准!E$3:F$23,2,TRUE)))</f>
        <v>76</v>
      </c>
      <c r="Q1225" s="81">
        <v>3.49</v>
      </c>
      <c r="R1225" s="71">
        <f>IF(Q1225=0,0,IF(A1225&lt;43,IF(F1225="女",IF(Q1225="",0,VLOOKUP(Q1225,标准!I$108:J$138,2,TRUE)),IF(Q1225="",0,VLOOKUP(Q1225,标准!I$74:J$104,2,TRUE))),IF(F1225="女",IF(Q1225="",0,VLOOKUP(Q1225,标准!I$39:J$69,2,TRUE)),IF(Q1225="",0,VLOOKUP(Q1225,标准!I$3:J$33,2,TRUE)))))</f>
        <v>76</v>
      </c>
      <c r="S1225" s="76">
        <v>18</v>
      </c>
      <c r="T1225" s="71">
        <f>IF(A1225&lt;43,IF(F1225="女",VLOOKUP(S1225,标准!G$108:H$138,2,TRUE),VLOOKUP(S1225,标准!G$74:H$99,2,TRUE)),IF(F1225="女",VLOOKUP(S1225,标准!G$39:H$69,2,TRUE),VLOOKUP(S1225,标准!G$3:H$28,2,TRUE)))</f>
        <v>95</v>
      </c>
      <c r="U1225" s="88">
        <v>7.5</v>
      </c>
      <c r="V1225" s="71">
        <f>IF(U1225=0,0,IF(A1225&lt;43,IF(F1225="女",IF(U1225="",0,VLOOKUP(U1225,标准!A$108:B$128,2,TRUE)),IF(U1225="",0,VLOOKUP(U1225,标准!A$74:B$94,2,TRUE))),IF(F1225="女",IF(U1225="",0,VLOOKUP(U1225,标准!A$39:B$59,2,TRUE)),IF(U1225="",0,VLOOKUP(U1225,标准!A$3:B$23,2,TRUE)))))</f>
        <v>76</v>
      </c>
      <c r="W1225" s="86">
        <f t="shared" si="19"/>
        <v>74.1</v>
      </c>
      <c r="X1225" s="87">
        <v>3.8</v>
      </c>
      <c r="Y1225" s="87">
        <v>3.8</v>
      </c>
      <c r="Z1225" s="91"/>
      <c r="AA1225" s="92"/>
    </row>
    <row r="1226" customHeight="1" spans="1:27">
      <c r="A1226" s="62">
        <v>40</v>
      </c>
      <c r="B1226" s="63">
        <v>1225</v>
      </c>
      <c r="C1226" s="154" t="s">
        <v>2511</v>
      </c>
      <c r="D1226" s="154" t="s">
        <v>2433</v>
      </c>
      <c r="E1226" s="154" t="s">
        <v>1978</v>
      </c>
      <c r="F1226" s="154" t="s">
        <v>30</v>
      </c>
      <c r="G1226" s="155" t="s">
        <v>2512</v>
      </c>
      <c r="H1226" s="68">
        <v>176.4</v>
      </c>
      <c r="I1226" s="68">
        <v>83.1</v>
      </c>
      <c r="J1226" s="71">
        <f>IF(F1226="女",IF(H1226=0,0,VLOOKUP(I1226/(H1226*H1226/10000),标准!M$108:N$112,2,TRUE)),IF(H1226=0,0,VLOOKUP(I1226/(H1226*H1226/10000),标准!M$74:N$78,2,TRUE)))</f>
        <v>80</v>
      </c>
      <c r="K1226" s="72">
        <v>4404</v>
      </c>
      <c r="L1226" s="71">
        <f>IF(A1226&lt;43,IF(F1226="女",VLOOKUP(K1226,标准!K$108:L$128,2,TRUE),VLOOKUP(K1226,标准!K$74:L$94,2,TRUE)),IF(F1226="女",VLOOKUP(K1226,标准!K$39:L$59,2,TRUE),VLOOKUP(K1226,标准!K$3:L$23,2,TRUE)))</f>
        <v>80</v>
      </c>
      <c r="M1226" s="68">
        <v>9</v>
      </c>
      <c r="N1226" s="71">
        <f>IF(M1226="",0,IF(A1226&lt;43,IF(F1226="女",VLOOKUP(M1226,标准!C$108:D$128,2,TRUE),VLOOKUP(M1226,标准!C$74:D$94,2,TRUE)),IF(F1226="女",VLOOKUP(M1226,标准!C$39:D$59,2,TRUE),VLOOKUP(M1226,标准!C$3:D$23,2,TRUE))))</f>
        <v>66</v>
      </c>
      <c r="O1226" s="76">
        <v>220</v>
      </c>
      <c r="P1226" s="71">
        <f>IF(A1226&lt;43,IF(F1226="女",VLOOKUP(O1226/100,标准!E$108:F$128,2,TRUE),VLOOKUP(O1226/100,标准!E$74:F$94,2,TRUE)),IF(F1226="女",VLOOKUP(O1226/100,标准!E$39:F$59,2,TRUE),VLOOKUP(O1226/100,标准!E$3:F$23,2,TRUE)))</f>
        <v>66</v>
      </c>
      <c r="Q1226" s="81">
        <v>3.58</v>
      </c>
      <c r="R1226" s="71">
        <f>IF(Q1226=0,0,IF(A1226&lt;43,IF(F1226="女",IF(Q1226="",0,VLOOKUP(Q1226,标准!I$108:J$138,2,TRUE)),IF(Q1226="",0,VLOOKUP(Q1226,标准!I$74:J$104,2,TRUE))),IF(F1226="女",IF(Q1226="",0,VLOOKUP(Q1226,标准!I$39:J$69,2,TRUE)),IF(Q1226="",0,VLOOKUP(Q1226,标准!I$3:J$33,2,TRUE)))))</f>
        <v>72</v>
      </c>
      <c r="S1226" s="76">
        <v>3</v>
      </c>
      <c r="T1226" s="71">
        <f>IF(A1226&lt;43,IF(F1226="女",VLOOKUP(S1226,标准!G$108:H$138,2,TRUE),VLOOKUP(S1226,标准!G$74:H$99,2,TRUE)),IF(F1226="女",VLOOKUP(S1226,标准!G$39:H$69,2,TRUE),VLOOKUP(S1226,标准!G$3:H$28,2,TRUE)))</f>
        <v>0</v>
      </c>
      <c r="U1226" s="88">
        <v>7.6</v>
      </c>
      <c r="V1226" s="71">
        <f>IF(U1226=0,0,IF(A1226&lt;43,IF(F1226="女",IF(U1226="",0,VLOOKUP(U1226,标准!A$108:B$128,2,TRUE)),IF(U1226="",0,VLOOKUP(U1226,标准!A$74:B$94,2,TRUE))),IF(F1226="女",IF(U1226="",0,VLOOKUP(U1226,标准!A$39:B$59,2,TRUE)),IF(U1226="",0,VLOOKUP(U1226,标准!A$3:B$23,2,TRUE)))))</f>
        <v>74</v>
      </c>
      <c r="W1226" s="86">
        <f t="shared" si="19"/>
        <v>66.4</v>
      </c>
      <c r="X1226" s="87">
        <v>4</v>
      </c>
      <c r="Y1226" s="87">
        <v>4.3</v>
      </c>
      <c r="Z1226" s="91"/>
      <c r="AA1226" s="92"/>
    </row>
    <row r="1227" customHeight="1" spans="1:27">
      <c r="A1227" s="62">
        <v>40</v>
      </c>
      <c r="B1227" s="63">
        <v>1226</v>
      </c>
      <c r="C1227" s="154" t="s">
        <v>2513</v>
      </c>
      <c r="D1227" s="154" t="s">
        <v>2514</v>
      </c>
      <c r="E1227" s="154" t="s">
        <v>1978</v>
      </c>
      <c r="F1227" s="154" t="s">
        <v>34</v>
      </c>
      <c r="G1227" s="155" t="s">
        <v>2515</v>
      </c>
      <c r="H1227" s="68">
        <v>166.5</v>
      </c>
      <c r="I1227" s="68">
        <v>43.7</v>
      </c>
      <c r="J1227" s="71">
        <f>IF(F1227="女",IF(H1227=0,0,VLOOKUP(I1227/(H1227*H1227/10000),标准!M$108:N$112,2,TRUE)),IF(H1227=0,0,VLOOKUP(I1227/(H1227*H1227/10000),标准!M$74:N$78,2,TRUE)))</f>
        <v>80</v>
      </c>
      <c r="K1227" s="72">
        <v>2572</v>
      </c>
      <c r="L1227" s="71">
        <f>IF(A1227&lt;43,IF(F1227="女",VLOOKUP(K1227,标准!K$108:L$128,2,TRUE),VLOOKUP(K1227,标准!K$74:L$94,2,TRUE)),IF(F1227="女",VLOOKUP(K1227,标准!K$39:L$59,2,TRUE),VLOOKUP(K1227,标准!K$3:L$23,2,TRUE)))</f>
        <v>70</v>
      </c>
      <c r="M1227" s="68">
        <v>18</v>
      </c>
      <c r="N1227" s="71">
        <f>IF(M1227="",0,IF(A1227&lt;43,IF(F1227="女",VLOOKUP(M1227,标准!C$108:D$128,2,TRUE),VLOOKUP(M1227,标准!C$74:D$94,2,TRUE)),IF(F1227="女",VLOOKUP(M1227,标准!C$39:D$59,2,TRUE),VLOOKUP(M1227,标准!C$3:D$23,2,TRUE))))</f>
        <v>78</v>
      </c>
      <c r="O1227" s="76">
        <v>171</v>
      </c>
      <c r="P1227" s="71">
        <f>IF(A1227&lt;43,IF(F1227="女",VLOOKUP(O1227/100,标准!E$108:F$128,2,TRUE),VLOOKUP(O1227/100,标准!E$74:F$94,2,TRUE)),IF(F1227="女",VLOOKUP(O1227/100,标准!E$39:F$59,2,TRUE),VLOOKUP(O1227/100,标准!E$3:F$23,2,TRUE)))</f>
        <v>72</v>
      </c>
      <c r="Q1227" s="81">
        <v>4.04</v>
      </c>
      <c r="R1227" s="71">
        <f>IF(Q1227=0,0,IF(A1227&lt;43,IF(F1227="女",IF(Q1227="",0,VLOOKUP(Q1227,标准!I$108:J$138,2,TRUE)),IF(Q1227="",0,VLOOKUP(Q1227,标准!I$74:J$104,2,TRUE))),IF(F1227="女",IF(Q1227="",0,VLOOKUP(Q1227,标准!I$39:J$69,2,TRUE)),IF(Q1227="",0,VLOOKUP(Q1227,标准!I$3:J$33,2,TRUE)))))</f>
        <v>72</v>
      </c>
      <c r="S1227" s="76">
        <v>35</v>
      </c>
      <c r="T1227" s="71">
        <f>IF(A1227&lt;43,IF(F1227="女",VLOOKUP(S1227,标准!G$108:H$138,2,TRUE),VLOOKUP(S1227,标准!G$74:H$99,2,TRUE)),IF(F1227="女",VLOOKUP(S1227,标准!G$39:H$69,2,TRUE),VLOOKUP(S1227,标准!G$3:H$28,2,TRUE)))</f>
        <v>68</v>
      </c>
      <c r="U1227" s="88">
        <v>9.5</v>
      </c>
      <c r="V1227" s="71">
        <f>IF(U1227=0,0,IF(A1227&lt;43,IF(F1227="女",IF(U1227="",0,VLOOKUP(U1227,标准!A$108:B$128,2,TRUE)),IF(U1227="",0,VLOOKUP(U1227,标准!A$74:B$94,2,TRUE))),IF(F1227="女",IF(U1227="",0,VLOOKUP(U1227,标准!A$39:B$59,2,TRUE)),IF(U1227="",0,VLOOKUP(U1227,标准!A$3:B$23,2,TRUE)))))</f>
        <v>68</v>
      </c>
      <c r="W1227" s="86">
        <f t="shared" si="19"/>
        <v>72.3</v>
      </c>
      <c r="X1227" s="87">
        <v>4.2</v>
      </c>
      <c r="Y1227" s="87">
        <v>4</v>
      </c>
      <c r="Z1227" s="91"/>
      <c r="AA1227" s="97"/>
    </row>
    <row r="1228" customHeight="1" spans="1:27">
      <c r="A1228" s="62">
        <v>40</v>
      </c>
      <c r="B1228" s="63">
        <v>1227</v>
      </c>
      <c r="C1228" s="154" t="s">
        <v>2516</v>
      </c>
      <c r="D1228" s="154" t="s">
        <v>2514</v>
      </c>
      <c r="E1228" s="154" t="s">
        <v>1978</v>
      </c>
      <c r="F1228" s="154" t="s">
        <v>30</v>
      </c>
      <c r="G1228" s="155" t="s">
        <v>2517</v>
      </c>
      <c r="H1228" s="68">
        <v>184.1</v>
      </c>
      <c r="I1228" s="68">
        <v>80.2</v>
      </c>
      <c r="J1228" s="71">
        <f>IF(F1228="女",IF(H1228=0,0,VLOOKUP(I1228/(H1228*H1228/10000),标准!M$108:N$112,2,TRUE)),IF(H1228=0,0,VLOOKUP(I1228/(H1228*H1228/10000),标准!M$74:N$78,2,TRUE)))</f>
        <v>100</v>
      </c>
      <c r="K1228" s="72">
        <v>4989</v>
      </c>
      <c r="L1228" s="71">
        <f>IF(A1228&lt;43,IF(F1228="女",VLOOKUP(K1228,标准!K$108:L$128,2,TRUE),VLOOKUP(K1228,标准!K$74:L$94,2,TRUE)),IF(F1228="女",VLOOKUP(K1228,标准!K$39:L$59,2,TRUE),VLOOKUP(K1228,标准!K$3:L$23,2,TRUE)))</f>
        <v>95</v>
      </c>
      <c r="M1228" s="68">
        <v>16.2</v>
      </c>
      <c r="N1228" s="71">
        <f>IF(M1228="",0,IF(A1228&lt;43,IF(F1228="女",VLOOKUP(M1228,标准!C$108:D$128,2,TRUE),VLOOKUP(M1228,标准!C$74:D$94,2,TRUE)),IF(F1228="女",VLOOKUP(M1228,标准!C$39:D$59,2,TRUE),VLOOKUP(M1228,标准!C$3:D$23,2,TRUE))))</f>
        <v>76</v>
      </c>
      <c r="O1228" s="76">
        <v>190</v>
      </c>
      <c r="P1228" s="71">
        <f>IF(A1228&lt;43,IF(F1228="女",VLOOKUP(O1228/100,标准!E$108:F$128,2,TRUE),VLOOKUP(O1228/100,标准!E$74:F$94,2,TRUE)),IF(F1228="女",VLOOKUP(O1228/100,标准!E$39:F$59,2,TRUE),VLOOKUP(O1228/100,标准!E$3:F$23,2,TRUE)))</f>
        <v>20</v>
      </c>
      <c r="Q1228" s="81">
        <v>6.04</v>
      </c>
      <c r="R1228" s="71">
        <f>IF(Q1228=0,0,IF(A1228&lt;43,IF(F1228="女",IF(Q1228="",0,VLOOKUP(Q1228,标准!I$108:J$138,2,TRUE)),IF(Q1228="",0,VLOOKUP(Q1228,标准!I$74:J$104,2,TRUE))),IF(F1228="女",IF(Q1228="",0,VLOOKUP(Q1228,标准!I$39:J$69,2,TRUE)),IF(Q1228="",0,VLOOKUP(Q1228,标准!I$3:J$33,2,TRUE)))))</f>
        <v>10</v>
      </c>
      <c r="S1228" s="76">
        <v>1</v>
      </c>
      <c r="T1228" s="71">
        <f>IF(A1228&lt;43,IF(F1228="女",VLOOKUP(S1228,标准!G$108:H$138,2,TRUE),VLOOKUP(S1228,标准!G$74:H$99,2,TRUE)),IF(F1228="女",VLOOKUP(S1228,标准!G$39:H$69,2,TRUE),VLOOKUP(S1228,标准!G$3:H$28,2,TRUE)))</f>
        <v>0</v>
      </c>
      <c r="U1228" s="88">
        <v>8.1</v>
      </c>
      <c r="V1228" s="71">
        <f>IF(U1228=0,0,IF(A1228&lt;43,IF(F1228="女",IF(U1228="",0,VLOOKUP(U1228,标准!A$108:B$128,2,TRUE)),IF(U1228="",0,VLOOKUP(U1228,标准!A$74:B$94,2,TRUE))),IF(F1228="女",IF(U1228="",0,VLOOKUP(U1228,标准!A$39:B$59,2,TRUE)),IF(U1228="",0,VLOOKUP(U1228,标准!A$3:B$23,2,TRUE)))))</f>
        <v>70</v>
      </c>
      <c r="W1228" s="86">
        <f t="shared" si="19"/>
        <v>54.85</v>
      </c>
      <c r="X1228" s="87">
        <v>4.5</v>
      </c>
      <c r="Y1228" s="87">
        <v>4.3</v>
      </c>
      <c r="Z1228" s="91"/>
      <c r="AA1228" s="97"/>
    </row>
    <row r="1229" customHeight="1" spans="1:27">
      <c r="A1229" s="62">
        <v>40</v>
      </c>
      <c r="B1229" s="63">
        <v>1228</v>
      </c>
      <c r="C1229" s="154" t="s">
        <v>2518</v>
      </c>
      <c r="D1229" s="154" t="s">
        <v>2514</v>
      </c>
      <c r="E1229" s="154" t="s">
        <v>1978</v>
      </c>
      <c r="F1229" s="154" t="s">
        <v>34</v>
      </c>
      <c r="G1229" s="155" t="s">
        <v>2519</v>
      </c>
      <c r="H1229" s="68">
        <v>160.6</v>
      </c>
      <c r="I1229" s="68">
        <v>51.8</v>
      </c>
      <c r="J1229" s="71">
        <f>IF(F1229="女",IF(H1229=0,0,VLOOKUP(I1229/(H1229*H1229/10000),标准!M$108:N$112,2,TRUE)),IF(H1229=0,0,VLOOKUP(I1229/(H1229*H1229/10000),标准!M$74:N$78,2,TRUE)))</f>
        <v>100</v>
      </c>
      <c r="K1229" s="72">
        <v>2923</v>
      </c>
      <c r="L1229" s="71">
        <f>IF(A1229&lt;43,IF(F1229="女",VLOOKUP(K1229,标准!K$108:L$128,2,TRUE),VLOOKUP(K1229,标准!K$74:L$94,2,TRUE)),IF(F1229="女",VLOOKUP(K1229,标准!K$39:L$59,2,TRUE),VLOOKUP(K1229,标准!K$3:L$23,2,TRUE)))</f>
        <v>78</v>
      </c>
      <c r="M1229" s="68">
        <v>8</v>
      </c>
      <c r="N1229" s="71">
        <f>IF(M1229="",0,IF(A1229&lt;43,IF(F1229="女",VLOOKUP(M1229,标准!C$108:D$128,2,TRUE),VLOOKUP(M1229,标准!C$74:D$94,2,TRUE)),IF(F1229="女",VLOOKUP(M1229,标准!C$39:D$59,2,TRUE),VLOOKUP(M1229,标准!C$3:D$23,2,TRUE))))</f>
        <v>62</v>
      </c>
      <c r="O1229" s="76">
        <v>188</v>
      </c>
      <c r="P1229" s="71">
        <f>IF(A1229&lt;43,IF(F1229="女",VLOOKUP(O1229/100,标准!E$108:F$128,2,TRUE),VLOOKUP(O1229/100,标准!E$74:F$94,2,TRUE)),IF(F1229="女",VLOOKUP(O1229/100,标准!E$39:F$59,2,TRUE),VLOOKUP(O1229/100,标准!E$3:F$23,2,TRUE)))</f>
        <v>85</v>
      </c>
      <c r="Q1229" s="81">
        <v>4.03</v>
      </c>
      <c r="R1229" s="71">
        <f>IF(Q1229=0,0,IF(A1229&lt;43,IF(F1229="女",IF(Q1229="",0,VLOOKUP(Q1229,标准!I$108:J$138,2,TRUE)),IF(Q1229="",0,VLOOKUP(Q1229,标准!I$74:J$104,2,TRUE))),IF(F1229="女",IF(Q1229="",0,VLOOKUP(Q1229,标准!I$39:J$69,2,TRUE)),IF(Q1229="",0,VLOOKUP(Q1229,标准!I$3:J$33,2,TRUE)))))</f>
        <v>72</v>
      </c>
      <c r="S1229" s="76">
        <v>44</v>
      </c>
      <c r="T1229" s="71">
        <f>IF(A1229&lt;43,IF(F1229="女",VLOOKUP(S1229,标准!G$108:H$138,2,TRUE),VLOOKUP(S1229,标准!G$74:H$99,2,TRUE)),IF(F1229="女",VLOOKUP(S1229,标准!G$39:H$69,2,TRUE),VLOOKUP(S1229,标准!G$3:H$28,2,TRUE)))</f>
        <v>78</v>
      </c>
      <c r="U1229" s="88">
        <v>8</v>
      </c>
      <c r="V1229" s="71">
        <f>IF(U1229=0,0,IF(A1229&lt;43,IF(F1229="女",IF(U1229="",0,VLOOKUP(U1229,标准!A$108:B$128,2,TRUE)),IF(U1229="",0,VLOOKUP(U1229,标准!A$74:B$94,2,TRUE))),IF(F1229="女",IF(U1229="",0,VLOOKUP(U1229,标准!A$39:B$59,2,TRUE)),IF(U1229="",0,VLOOKUP(U1229,标准!A$3:B$23,2,TRUE)))))</f>
        <v>85</v>
      </c>
      <c r="W1229" s="86">
        <f t="shared" si="19"/>
        <v>80.6</v>
      </c>
      <c r="X1229" s="87">
        <v>4.8</v>
      </c>
      <c r="Y1229" s="87">
        <v>4.6</v>
      </c>
      <c r="Z1229" s="91"/>
      <c r="AA1229" s="97"/>
    </row>
    <row r="1230" customHeight="1" spans="1:27">
      <c r="A1230" s="62">
        <v>40</v>
      </c>
      <c r="B1230" s="63">
        <v>1229</v>
      </c>
      <c r="C1230" s="154" t="s">
        <v>2520</v>
      </c>
      <c r="D1230" s="154" t="s">
        <v>2514</v>
      </c>
      <c r="E1230" s="154" t="s">
        <v>1978</v>
      </c>
      <c r="F1230" s="154" t="s">
        <v>30</v>
      </c>
      <c r="G1230" s="155" t="s">
        <v>2521</v>
      </c>
      <c r="H1230" s="68">
        <v>165.9</v>
      </c>
      <c r="I1230" s="68">
        <v>88</v>
      </c>
      <c r="J1230" s="71">
        <f>IF(F1230="女",IF(H1230=0,0,VLOOKUP(I1230/(H1230*H1230/10000),标准!M$108:N$112,2,TRUE)),IF(H1230=0,0,VLOOKUP(I1230/(H1230*H1230/10000),标准!M$74:N$78,2,TRUE)))</f>
        <v>60</v>
      </c>
      <c r="K1230" s="72">
        <v>2861</v>
      </c>
      <c r="L1230" s="71">
        <f>IF(A1230&lt;43,IF(F1230="女",VLOOKUP(K1230,标准!K$108:L$128,2,TRUE),VLOOKUP(K1230,标准!K$74:L$94,2,TRUE)),IF(F1230="女",VLOOKUP(K1230,标准!K$39:L$59,2,TRUE),VLOOKUP(K1230,标准!K$3:L$23,2,TRUE)))</f>
        <v>40</v>
      </c>
      <c r="M1230" s="68">
        <v>10</v>
      </c>
      <c r="N1230" s="71">
        <f>IF(M1230="",0,IF(A1230&lt;43,IF(F1230="女",VLOOKUP(M1230,标准!C$108:D$128,2,TRUE),VLOOKUP(M1230,标准!C$74:D$94,2,TRUE)),IF(F1230="女",VLOOKUP(M1230,标准!C$39:D$59,2,TRUE),VLOOKUP(M1230,标准!C$3:D$23,2,TRUE))))</f>
        <v>68</v>
      </c>
      <c r="O1230" s="76">
        <v>200</v>
      </c>
      <c r="P1230" s="71">
        <f>IF(A1230&lt;43,IF(F1230="女",VLOOKUP(O1230/100,标准!E$108:F$128,2,TRUE),VLOOKUP(O1230/100,标准!E$74:F$94,2,TRUE)),IF(F1230="女",VLOOKUP(O1230/100,标准!E$39:F$59,2,TRUE),VLOOKUP(O1230/100,标准!E$3:F$23,2,TRUE)))</f>
        <v>40</v>
      </c>
      <c r="Q1230" s="81">
        <v>6.02</v>
      </c>
      <c r="R1230" s="71">
        <f>IF(Q1230=0,0,IF(A1230&lt;43,IF(F1230="女",IF(Q1230="",0,VLOOKUP(Q1230,标准!I$108:J$138,2,TRUE)),IF(Q1230="",0,VLOOKUP(Q1230,标准!I$74:J$104,2,TRUE))),IF(F1230="女",IF(Q1230="",0,VLOOKUP(Q1230,标准!I$39:J$69,2,TRUE)),IF(Q1230="",0,VLOOKUP(Q1230,标准!I$3:J$33,2,TRUE)))))</f>
        <v>10</v>
      </c>
      <c r="S1230" s="76">
        <v>0</v>
      </c>
      <c r="T1230" s="71">
        <f>IF(A1230&lt;43,IF(F1230="女",VLOOKUP(S1230,标准!G$108:H$138,2,TRUE),VLOOKUP(S1230,标准!G$74:H$99,2,TRUE)),IF(F1230="女",VLOOKUP(S1230,标准!G$39:H$69,2,TRUE),VLOOKUP(S1230,标准!G$3:H$28,2,TRUE)))</f>
        <v>0</v>
      </c>
      <c r="U1230" s="88">
        <v>7.7</v>
      </c>
      <c r="V1230" s="71">
        <f>IF(U1230=0,0,IF(A1230&lt;43,IF(F1230="女",IF(U1230="",0,VLOOKUP(U1230,标准!A$108:B$128,2,TRUE)),IF(U1230="",0,VLOOKUP(U1230,标准!A$74:B$94,2,TRUE))),IF(F1230="女",IF(U1230="",0,VLOOKUP(U1230,标准!A$39:B$59,2,TRUE)),IF(U1230="",0,VLOOKUP(U1230,标准!A$3:B$23,2,TRUE)))))</f>
        <v>74</v>
      </c>
      <c r="W1230" s="86">
        <f t="shared" si="19"/>
        <v>42.6</v>
      </c>
      <c r="X1230" s="87">
        <v>3.8</v>
      </c>
      <c r="Y1230" s="87">
        <v>3.8</v>
      </c>
      <c r="Z1230" s="91"/>
      <c r="AA1230" s="97"/>
    </row>
    <row r="1231" customHeight="1" spans="1:27">
      <c r="A1231" s="62">
        <v>40</v>
      </c>
      <c r="B1231" s="63">
        <v>1230</v>
      </c>
      <c r="C1231" s="154" t="s">
        <v>2522</v>
      </c>
      <c r="D1231" s="154" t="s">
        <v>2514</v>
      </c>
      <c r="E1231" s="154" t="s">
        <v>1978</v>
      </c>
      <c r="F1231" s="154" t="s">
        <v>34</v>
      </c>
      <c r="G1231" s="155" t="s">
        <v>2523</v>
      </c>
      <c r="H1231" s="68">
        <v>171.7</v>
      </c>
      <c r="I1231" s="68">
        <v>49.9</v>
      </c>
      <c r="J1231" s="71">
        <f>IF(F1231="女",IF(H1231=0,0,VLOOKUP(I1231/(H1231*H1231/10000),标准!M$108:N$112,2,TRUE)),IF(H1231=0,0,VLOOKUP(I1231/(H1231*H1231/10000),标准!M$74:N$78,2,TRUE)))</f>
        <v>80</v>
      </c>
      <c r="K1231" s="72">
        <v>2941</v>
      </c>
      <c r="L1231" s="71">
        <f>IF(A1231&lt;43,IF(F1231="女",VLOOKUP(K1231,标准!K$108:L$128,2,TRUE),VLOOKUP(K1231,标准!K$74:L$94,2,TRUE)),IF(F1231="女",VLOOKUP(K1231,标准!K$39:L$59,2,TRUE),VLOOKUP(K1231,标准!K$3:L$23,2,TRUE)))</f>
        <v>78</v>
      </c>
      <c r="M1231" s="68">
        <v>10</v>
      </c>
      <c r="N1231" s="71">
        <f>IF(M1231="",0,IF(A1231&lt;43,IF(F1231="女",VLOOKUP(M1231,标准!C$108:D$128,2,TRUE),VLOOKUP(M1231,标准!C$74:D$94,2,TRUE)),IF(F1231="女",VLOOKUP(M1231,标准!C$39:D$59,2,TRUE),VLOOKUP(M1231,标准!C$3:D$23,2,TRUE))))</f>
        <v>66</v>
      </c>
      <c r="O1231" s="76">
        <v>173</v>
      </c>
      <c r="P1231" s="71">
        <f>IF(A1231&lt;43,IF(F1231="女",VLOOKUP(O1231/100,标准!E$108:F$128,2,TRUE),VLOOKUP(O1231/100,标准!E$74:F$94,2,TRUE)),IF(F1231="女",VLOOKUP(O1231/100,标准!E$39:F$59,2,TRUE),VLOOKUP(O1231/100,标准!E$3:F$23,2,TRUE)))</f>
        <v>74</v>
      </c>
      <c r="Q1231" s="81">
        <v>3.58</v>
      </c>
      <c r="R1231" s="71">
        <f>IF(Q1231=0,0,IF(A1231&lt;43,IF(F1231="女",IF(Q1231="",0,VLOOKUP(Q1231,标准!I$108:J$138,2,TRUE)),IF(Q1231="",0,VLOOKUP(Q1231,标准!I$74:J$104,2,TRUE))),IF(F1231="女",IF(Q1231="",0,VLOOKUP(Q1231,标准!I$39:J$69,2,TRUE)),IF(Q1231="",0,VLOOKUP(Q1231,标准!I$3:J$33,2,TRUE)))))</f>
        <v>74</v>
      </c>
      <c r="S1231" s="76">
        <v>40</v>
      </c>
      <c r="T1231" s="71">
        <f>IF(A1231&lt;43,IF(F1231="女",VLOOKUP(S1231,标准!G$108:H$138,2,TRUE),VLOOKUP(S1231,标准!G$74:H$99,2,TRUE)),IF(F1231="女",VLOOKUP(S1231,标准!G$39:H$69,2,TRUE),VLOOKUP(S1231,标准!G$3:H$28,2,TRUE)))</f>
        <v>74</v>
      </c>
      <c r="U1231" s="88">
        <v>8.8</v>
      </c>
      <c r="V1231" s="71">
        <f>IF(U1231=0,0,IF(A1231&lt;43,IF(F1231="女",IF(U1231="",0,VLOOKUP(U1231,标准!A$108:B$128,2,TRUE)),IF(U1231="",0,VLOOKUP(U1231,标准!A$74:B$94,2,TRUE))),IF(F1231="女",IF(U1231="",0,VLOOKUP(U1231,标准!A$39:B$59,2,TRUE)),IF(U1231="",0,VLOOKUP(U1231,标准!A$3:B$23,2,TRUE)))))</f>
        <v>74</v>
      </c>
      <c r="W1231" s="86">
        <f t="shared" si="19"/>
        <v>74.7</v>
      </c>
      <c r="X1231" s="87">
        <v>4.5</v>
      </c>
      <c r="Y1231" s="87">
        <v>4.7</v>
      </c>
      <c r="Z1231" s="91"/>
      <c r="AA1231" s="97"/>
    </row>
    <row r="1232" customHeight="1" spans="1:27">
      <c r="A1232" s="62">
        <v>40</v>
      </c>
      <c r="B1232" s="63">
        <v>1231</v>
      </c>
      <c r="C1232" s="154" t="s">
        <v>2524</v>
      </c>
      <c r="D1232" s="154" t="s">
        <v>2514</v>
      </c>
      <c r="E1232" s="154" t="s">
        <v>1978</v>
      </c>
      <c r="F1232" s="154" t="s">
        <v>30</v>
      </c>
      <c r="G1232" s="155" t="s">
        <v>2525</v>
      </c>
      <c r="H1232" s="68">
        <v>170.7</v>
      </c>
      <c r="I1232" s="68">
        <v>60.4</v>
      </c>
      <c r="J1232" s="71">
        <f>IF(F1232="女",IF(H1232=0,0,VLOOKUP(I1232/(H1232*H1232/10000),标准!M$108:N$112,2,TRUE)),IF(H1232=0,0,VLOOKUP(I1232/(H1232*H1232/10000),标准!M$74:N$78,2,TRUE)))</f>
        <v>100</v>
      </c>
      <c r="K1232" s="72">
        <v>3660</v>
      </c>
      <c r="L1232" s="71">
        <f>IF(A1232&lt;43,IF(F1232="女",VLOOKUP(K1232,标准!K$108:L$128,2,TRUE),VLOOKUP(K1232,标准!K$74:L$94,2,TRUE)),IF(F1232="女",VLOOKUP(K1232,标准!K$39:L$59,2,TRUE),VLOOKUP(K1232,标准!K$3:L$23,2,TRUE)))</f>
        <v>68</v>
      </c>
      <c r="M1232" s="68">
        <v>17.3</v>
      </c>
      <c r="N1232" s="71">
        <f>IF(M1232="",0,IF(A1232&lt;43,IF(F1232="女",VLOOKUP(M1232,标准!C$108:D$128,2,TRUE),VLOOKUP(M1232,标准!C$74:D$94,2,TRUE)),IF(F1232="女",VLOOKUP(M1232,标准!C$39:D$59,2,TRUE),VLOOKUP(M1232,标准!C$3:D$23,2,TRUE))))</f>
        <v>78</v>
      </c>
      <c r="O1232" s="76">
        <v>208</v>
      </c>
      <c r="P1232" s="71">
        <f>IF(A1232&lt;43,IF(F1232="女",VLOOKUP(O1232/100,标准!E$108:F$128,2,TRUE),VLOOKUP(O1232/100,标准!E$74:F$94,2,TRUE)),IF(F1232="女",VLOOKUP(O1232/100,标准!E$39:F$59,2,TRUE),VLOOKUP(O1232/100,标准!E$3:F$23,2,TRUE)))</f>
        <v>60</v>
      </c>
      <c r="Q1232" s="81">
        <v>4.57</v>
      </c>
      <c r="R1232" s="71">
        <f>IF(Q1232=0,0,IF(A1232&lt;43,IF(F1232="女",IF(Q1232="",0,VLOOKUP(Q1232,标准!I$108:J$138,2,TRUE)),IF(Q1232="",0,VLOOKUP(Q1232,标准!I$74:J$104,2,TRUE))),IF(F1232="女",IF(Q1232="",0,VLOOKUP(Q1232,标准!I$39:J$69,2,TRUE)),IF(Q1232="",0,VLOOKUP(Q1232,标准!I$3:J$33,2,TRUE)))))</f>
        <v>40</v>
      </c>
      <c r="S1232" s="76">
        <v>10</v>
      </c>
      <c r="T1232" s="71">
        <f>IF(A1232&lt;43,IF(F1232="女",VLOOKUP(S1232,标准!G$108:H$138,2,TRUE),VLOOKUP(S1232,标准!G$74:H$99,2,TRUE)),IF(F1232="女",VLOOKUP(S1232,标准!G$39:H$69,2,TRUE),VLOOKUP(S1232,标准!G$3:H$28,2,TRUE)))</f>
        <v>60</v>
      </c>
      <c r="U1232" s="88">
        <v>7.5</v>
      </c>
      <c r="V1232" s="71">
        <f>IF(U1232=0,0,IF(A1232&lt;43,IF(F1232="女",IF(U1232="",0,VLOOKUP(U1232,标准!A$108:B$128,2,TRUE)),IF(U1232="",0,VLOOKUP(U1232,标准!A$74:B$94,2,TRUE))),IF(F1232="女",IF(U1232="",0,VLOOKUP(U1232,标准!A$39:B$59,2,TRUE)),IF(U1232="",0,VLOOKUP(U1232,标准!A$3:B$23,2,TRUE)))))</f>
        <v>76</v>
      </c>
      <c r="W1232" s="86">
        <f t="shared" si="19"/>
        <v>68.2</v>
      </c>
      <c r="X1232" s="87">
        <v>4.3</v>
      </c>
      <c r="Y1232" s="87">
        <v>4.3</v>
      </c>
      <c r="Z1232" s="91"/>
      <c r="AA1232" s="97"/>
    </row>
    <row r="1233" customHeight="1" spans="1:27">
      <c r="A1233" s="62">
        <v>40</v>
      </c>
      <c r="B1233" s="63">
        <v>1232</v>
      </c>
      <c r="C1233" s="154" t="s">
        <v>2526</v>
      </c>
      <c r="D1233" s="154" t="s">
        <v>2514</v>
      </c>
      <c r="E1233" s="154" t="s">
        <v>1978</v>
      </c>
      <c r="F1233" s="154" t="s">
        <v>30</v>
      </c>
      <c r="G1233" s="155" t="s">
        <v>2527</v>
      </c>
      <c r="H1233" s="68">
        <v>170.4</v>
      </c>
      <c r="I1233" s="68">
        <v>61.7</v>
      </c>
      <c r="J1233" s="71">
        <f>IF(F1233="女",IF(H1233=0,0,VLOOKUP(I1233/(H1233*H1233/10000),标准!M$108:N$112,2,TRUE)),IF(H1233=0,0,VLOOKUP(I1233/(H1233*H1233/10000),标准!M$74:N$78,2,TRUE)))</f>
        <v>100</v>
      </c>
      <c r="K1233" s="72">
        <v>4270</v>
      </c>
      <c r="L1233" s="71">
        <f>IF(A1233&lt;43,IF(F1233="女",VLOOKUP(K1233,标准!K$108:L$128,2,TRUE),VLOOKUP(K1233,标准!K$74:L$94,2,TRUE)),IF(F1233="女",VLOOKUP(K1233,标准!K$39:L$59,2,TRUE),VLOOKUP(K1233,标准!K$3:L$23,2,TRUE)))</f>
        <v>78</v>
      </c>
      <c r="M1233" s="68">
        <v>-3</v>
      </c>
      <c r="N1233" s="71">
        <f>IF(M1233="",0,IF(A1233&lt;43,IF(F1233="女",VLOOKUP(M1233,标准!C$108:D$128,2,TRUE),VLOOKUP(M1233,标准!C$74:D$94,2,TRUE)),IF(F1233="女",VLOOKUP(M1233,标准!C$39:D$59,2,TRUE),VLOOKUP(M1233,标准!C$3:D$23,2,TRUE))))</f>
        <v>0</v>
      </c>
      <c r="O1233" s="76">
        <v>260</v>
      </c>
      <c r="P1233" s="71">
        <f>IF(A1233&lt;43,IF(F1233="女",VLOOKUP(O1233/100,标准!E$108:F$128,2,TRUE),VLOOKUP(O1233/100,标准!E$74:F$94,2,TRUE)),IF(F1233="女",VLOOKUP(O1233/100,标准!E$39:F$59,2,TRUE),VLOOKUP(O1233/100,标准!E$3:F$23,2,TRUE)))</f>
        <v>85</v>
      </c>
      <c r="Q1233" s="81">
        <v>3.46</v>
      </c>
      <c r="R1233" s="71">
        <f>IF(Q1233=0,0,IF(A1233&lt;43,IF(F1233="女",IF(Q1233="",0,VLOOKUP(Q1233,标准!I$108:J$138,2,TRUE)),IF(Q1233="",0,VLOOKUP(Q1233,标准!I$74:J$104,2,TRUE))),IF(F1233="女",IF(Q1233="",0,VLOOKUP(Q1233,标准!I$39:J$69,2,TRUE)),IF(Q1233="",0,VLOOKUP(Q1233,标准!I$3:J$33,2,TRUE)))))</f>
        <v>78</v>
      </c>
      <c r="S1233" s="76">
        <v>14</v>
      </c>
      <c r="T1233" s="71">
        <f>IF(A1233&lt;43,IF(F1233="女",VLOOKUP(S1233,标准!G$108:H$138,2,TRUE),VLOOKUP(S1233,标准!G$74:H$99,2,TRUE)),IF(F1233="女",VLOOKUP(S1233,标准!G$39:H$69,2,TRUE),VLOOKUP(S1233,标准!G$3:H$28,2,TRUE)))</f>
        <v>76</v>
      </c>
      <c r="U1233" s="88">
        <v>7</v>
      </c>
      <c r="V1233" s="71">
        <f>IF(U1233=0,0,IF(A1233&lt;43,IF(F1233="女",IF(U1233="",0,VLOOKUP(U1233,标准!A$108:B$128,2,TRUE)),IF(U1233="",0,VLOOKUP(U1233,标准!A$74:B$94,2,TRUE))),IF(F1233="女",IF(U1233="",0,VLOOKUP(U1233,标准!A$39:B$59,2,TRUE)),IF(U1233="",0,VLOOKUP(U1233,标准!A$3:B$23,2,TRUE)))))</f>
        <v>85</v>
      </c>
      <c r="W1233" s="86">
        <f t="shared" si="19"/>
        <v>75.4</v>
      </c>
      <c r="X1233" s="87">
        <v>4.5</v>
      </c>
      <c r="Y1233" s="87">
        <v>4.3</v>
      </c>
      <c r="Z1233" s="91"/>
      <c r="AA1233" s="97"/>
    </row>
    <row r="1234" customHeight="1" spans="1:27">
      <c r="A1234" s="62">
        <v>40</v>
      </c>
      <c r="B1234" s="63">
        <v>1233</v>
      </c>
      <c r="C1234" s="154" t="s">
        <v>2528</v>
      </c>
      <c r="D1234" s="154" t="s">
        <v>2514</v>
      </c>
      <c r="E1234" s="154" t="s">
        <v>1978</v>
      </c>
      <c r="F1234" s="154" t="s">
        <v>34</v>
      </c>
      <c r="G1234" s="155" t="s">
        <v>2529</v>
      </c>
      <c r="H1234" s="68">
        <v>169</v>
      </c>
      <c r="I1234" s="68">
        <v>61.8</v>
      </c>
      <c r="J1234" s="71">
        <f>IF(F1234="女",IF(H1234=0,0,VLOOKUP(I1234/(H1234*H1234/10000),标准!M$108:N$112,2,TRUE)),IF(H1234=0,0,VLOOKUP(I1234/(H1234*H1234/10000),标准!M$74:N$78,2,TRUE)))</f>
        <v>100</v>
      </c>
      <c r="K1234" s="72">
        <v>2330</v>
      </c>
      <c r="L1234" s="71">
        <f>IF(A1234&lt;43,IF(F1234="女",VLOOKUP(K1234,标准!K$108:L$128,2,TRUE),VLOOKUP(K1234,标准!K$74:L$94,2,TRUE)),IF(F1234="女",VLOOKUP(K1234,标准!K$39:L$59,2,TRUE),VLOOKUP(K1234,标准!K$3:L$23,2,TRUE)))</f>
        <v>66</v>
      </c>
      <c r="M1234" s="68">
        <v>28.3</v>
      </c>
      <c r="N1234" s="71">
        <f>IF(M1234="",0,IF(A1234&lt;43,IF(F1234="女",VLOOKUP(M1234,标准!C$108:D$128,2,TRUE),VLOOKUP(M1234,标准!C$74:D$94,2,TRUE)),IF(F1234="女",VLOOKUP(M1234,标准!C$39:D$59,2,TRUE),VLOOKUP(M1234,标准!C$3:D$23,2,TRUE))))</f>
        <v>100</v>
      </c>
      <c r="O1234" s="76">
        <v>158</v>
      </c>
      <c r="P1234" s="71">
        <f>IF(A1234&lt;43,IF(F1234="女",VLOOKUP(O1234/100,标准!E$108:F$128,2,TRUE),VLOOKUP(O1234/100,标准!E$74:F$94,2,TRUE)),IF(F1234="女",VLOOKUP(O1234/100,标准!E$39:F$59,2,TRUE),VLOOKUP(O1234/100,标准!E$3:F$23,2,TRUE)))</f>
        <v>64</v>
      </c>
      <c r="Q1234" s="81">
        <v>4.1</v>
      </c>
      <c r="R1234" s="71">
        <f>IF(Q1234=0,0,IF(A1234&lt;43,IF(F1234="女",IF(Q1234="",0,VLOOKUP(Q1234,标准!I$108:J$138,2,TRUE)),IF(Q1234="",0,VLOOKUP(Q1234,标准!I$74:J$104,2,TRUE))),IF(F1234="女",IF(Q1234="",0,VLOOKUP(Q1234,标准!I$39:J$69,2,TRUE)),IF(Q1234="",0,VLOOKUP(Q1234,标准!I$3:J$33,2,TRUE)))))</f>
        <v>68</v>
      </c>
      <c r="S1234" s="76">
        <v>27</v>
      </c>
      <c r="T1234" s="71">
        <f>IF(A1234&lt;43,IF(F1234="女",VLOOKUP(S1234,标准!G$108:H$138,2,TRUE),VLOOKUP(S1234,标准!G$74:H$99,2,TRUE)),IF(F1234="女",VLOOKUP(S1234,标准!G$39:H$69,2,TRUE),VLOOKUP(S1234,标准!G$3:H$28,2,TRUE)))</f>
        <v>60</v>
      </c>
      <c r="U1234" s="88">
        <v>9.3</v>
      </c>
      <c r="V1234" s="71">
        <f>IF(U1234=0,0,IF(A1234&lt;43,IF(F1234="女",IF(U1234="",0,VLOOKUP(U1234,标准!A$108:B$128,2,TRUE)),IF(U1234="",0,VLOOKUP(U1234,标准!A$74:B$94,2,TRUE))),IF(F1234="女",IF(U1234="",0,VLOOKUP(U1234,标准!A$39:B$59,2,TRUE)),IF(U1234="",0,VLOOKUP(U1234,标准!A$3:B$23,2,TRUE)))))</f>
        <v>70</v>
      </c>
      <c r="W1234" s="86">
        <f t="shared" si="19"/>
        <v>74.9</v>
      </c>
      <c r="X1234" s="87">
        <v>4.7</v>
      </c>
      <c r="Y1234" s="87">
        <v>4.7</v>
      </c>
      <c r="Z1234" s="91">
        <v>1</v>
      </c>
      <c r="AA1234" s="97"/>
    </row>
    <row r="1235" customHeight="1" spans="1:27">
      <c r="A1235" s="62">
        <v>40</v>
      </c>
      <c r="B1235" s="63">
        <v>1234</v>
      </c>
      <c r="C1235" s="154" t="s">
        <v>2530</v>
      </c>
      <c r="D1235" s="154" t="s">
        <v>2514</v>
      </c>
      <c r="E1235" s="154" t="s">
        <v>1978</v>
      </c>
      <c r="F1235" s="154" t="s">
        <v>30</v>
      </c>
      <c r="G1235" s="155" t="s">
        <v>2531</v>
      </c>
      <c r="H1235" s="68">
        <v>175.2</v>
      </c>
      <c r="I1235" s="68">
        <v>83.2</v>
      </c>
      <c r="J1235" s="71">
        <f>IF(F1235="女",IF(H1235=0,0,VLOOKUP(I1235/(H1235*H1235/10000),标准!M$108:N$112,2,TRUE)),IF(H1235=0,0,VLOOKUP(I1235/(H1235*H1235/10000),标准!M$74:N$78,2,TRUE)))</f>
        <v>80</v>
      </c>
      <c r="K1235" s="72">
        <v>5024</v>
      </c>
      <c r="L1235" s="71">
        <f>IF(A1235&lt;43,IF(F1235="女",VLOOKUP(K1235,标准!K$108:L$128,2,TRUE),VLOOKUP(K1235,标准!K$74:L$94,2,TRUE)),IF(F1235="女",VLOOKUP(K1235,标准!K$39:L$59,2,TRUE),VLOOKUP(K1235,标准!K$3:L$23,2,TRUE)))</f>
        <v>95</v>
      </c>
      <c r="M1235" s="68">
        <v>0</v>
      </c>
      <c r="N1235" s="71">
        <f>IF(M1235="",0,IF(A1235&lt;43,IF(F1235="女",VLOOKUP(M1235,标准!C$108:D$128,2,TRUE),VLOOKUP(M1235,标准!C$74:D$94,2,TRUE)),IF(F1235="女",VLOOKUP(M1235,标准!C$39:D$59,2,TRUE),VLOOKUP(M1235,标准!C$3:D$23,2,TRUE))))</f>
        <v>20</v>
      </c>
      <c r="O1235" s="76">
        <v>218</v>
      </c>
      <c r="P1235" s="71">
        <f>IF(A1235&lt;43,IF(F1235="女",VLOOKUP(O1235/100,标准!E$108:F$128,2,TRUE),VLOOKUP(O1235/100,标准!E$74:F$94,2,TRUE)),IF(F1235="女",VLOOKUP(O1235/100,标准!E$39:F$59,2,TRUE),VLOOKUP(O1235/100,标准!E$3:F$23,2,TRUE)))</f>
        <v>64</v>
      </c>
      <c r="Q1235" s="81">
        <v>5.39</v>
      </c>
      <c r="R1235" s="71">
        <f>IF(Q1235=0,0,IF(A1235&lt;43,IF(F1235="女",IF(Q1235="",0,VLOOKUP(Q1235,标准!I$108:J$138,2,TRUE)),IF(Q1235="",0,VLOOKUP(Q1235,标准!I$74:J$104,2,TRUE))),IF(F1235="女",IF(Q1235="",0,VLOOKUP(Q1235,标准!I$39:J$69,2,TRUE)),IF(Q1235="",0,VLOOKUP(Q1235,标准!I$3:J$33,2,TRUE)))))</f>
        <v>20</v>
      </c>
      <c r="S1235" s="76">
        <v>0</v>
      </c>
      <c r="T1235" s="71">
        <f>IF(A1235&lt;43,IF(F1235="女",VLOOKUP(S1235,标准!G$108:H$138,2,TRUE),VLOOKUP(S1235,标准!G$74:H$99,2,TRUE)),IF(F1235="女",VLOOKUP(S1235,标准!G$39:H$69,2,TRUE),VLOOKUP(S1235,标准!G$3:H$28,2,TRUE)))</f>
        <v>0</v>
      </c>
      <c r="U1235" s="88">
        <v>7.9</v>
      </c>
      <c r="V1235" s="71">
        <f>IF(U1235=0,0,IF(A1235&lt;43,IF(F1235="女",IF(U1235="",0,VLOOKUP(U1235,标准!A$108:B$128,2,TRUE)),IF(U1235="",0,VLOOKUP(U1235,标准!A$74:B$94,2,TRUE))),IF(F1235="女",IF(U1235="",0,VLOOKUP(U1235,标准!A$39:B$59,2,TRUE)),IF(U1235="",0,VLOOKUP(U1235,标准!A$3:B$23,2,TRUE)))))</f>
        <v>72</v>
      </c>
      <c r="W1235" s="86">
        <f t="shared" si="19"/>
        <v>53.05</v>
      </c>
      <c r="X1235" s="87">
        <v>4</v>
      </c>
      <c r="Y1235" s="87">
        <v>3.9</v>
      </c>
      <c r="Z1235" s="91"/>
      <c r="AA1235" s="97"/>
    </row>
    <row r="1236" customHeight="1" spans="1:27">
      <c r="A1236" s="62">
        <v>40</v>
      </c>
      <c r="B1236" s="63">
        <v>1235</v>
      </c>
      <c r="C1236" s="154" t="s">
        <v>2532</v>
      </c>
      <c r="D1236" s="154" t="s">
        <v>2514</v>
      </c>
      <c r="E1236" s="154" t="s">
        <v>1978</v>
      </c>
      <c r="F1236" s="154" t="s">
        <v>30</v>
      </c>
      <c r="G1236" s="155" t="s">
        <v>2533</v>
      </c>
      <c r="H1236" s="68">
        <v>180.8</v>
      </c>
      <c r="I1236" s="68">
        <v>79.9</v>
      </c>
      <c r="J1236" s="71">
        <f>IF(F1236="女",IF(H1236=0,0,VLOOKUP(I1236/(H1236*H1236/10000),标准!M$108:N$112,2,TRUE)),IF(H1236=0,0,VLOOKUP(I1236/(H1236*H1236/10000),标准!M$74:N$78,2,TRUE)))</f>
        <v>80</v>
      </c>
      <c r="K1236" s="72">
        <v>2423</v>
      </c>
      <c r="L1236" s="71">
        <f>IF(A1236&lt;43,IF(F1236="女",VLOOKUP(K1236,标准!K$108:L$128,2,TRUE),VLOOKUP(K1236,标准!K$74:L$94,2,TRUE)),IF(F1236="女",VLOOKUP(K1236,标准!K$39:L$59,2,TRUE),VLOOKUP(K1236,标准!K$3:L$23,2,TRUE)))</f>
        <v>10</v>
      </c>
      <c r="M1236" s="68">
        <v>15.5</v>
      </c>
      <c r="N1236" s="71">
        <f>IF(M1236="",0,IF(A1236&lt;43,IF(F1236="女",VLOOKUP(M1236,标准!C$108:D$128,2,TRUE),VLOOKUP(M1236,标准!C$74:D$94,2,TRUE)),IF(F1236="女",VLOOKUP(M1236,标准!C$39:D$59,2,TRUE),VLOOKUP(M1236,标准!C$3:D$23,2,TRUE))))</f>
        <v>76</v>
      </c>
      <c r="O1236" s="76">
        <v>230</v>
      </c>
      <c r="P1236" s="71">
        <f>IF(A1236&lt;43,IF(F1236="女",VLOOKUP(O1236/100,标准!E$108:F$128,2,TRUE),VLOOKUP(O1236/100,标准!E$74:F$94,2,TRUE)),IF(F1236="女",VLOOKUP(O1236/100,标准!E$39:F$59,2,TRUE),VLOOKUP(O1236/100,标准!E$3:F$23,2,TRUE)))</f>
        <v>70</v>
      </c>
      <c r="Q1236" s="81">
        <v>4.53</v>
      </c>
      <c r="R1236" s="71">
        <f>IF(Q1236=0,0,IF(A1236&lt;43,IF(F1236="女",IF(Q1236="",0,VLOOKUP(Q1236,标准!I$108:J$138,2,TRUE)),IF(Q1236="",0,VLOOKUP(Q1236,标准!I$74:J$104,2,TRUE))),IF(F1236="女",IF(Q1236="",0,VLOOKUP(Q1236,标准!I$39:J$69,2,TRUE)),IF(Q1236="",0,VLOOKUP(Q1236,标准!I$3:J$33,2,TRUE)))))</f>
        <v>40</v>
      </c>
      <c r="S1236" s="76">
        <v>1</v>
      </c>
      <c r="T1236" s="71">
        <f>IF(A1236&lt;43,IF(F1236="女",VLOOKUP(S1236,标准!G$108:H$138,2,TRUE),VLOOKUP(S1236,标准!G$74:H$99,2,TRUE)),IF(F1236="女",VLOOKUP(S1236,标准!G$39:H$69,2,TRUE),VLOOKUP(S1236,标准!G$3:H$28,2,TRUE)))</f>
        <v>0</v>
      </c>
      <c r="U1236" s="88">
        <v>7.2</v>
      </c>
      <c r="V1236" s="71">
        <f>IF(U1236=0,0,IF(A1236&lt;43,IF(F1236="女",IF(U1236="",0,VLOOKUP(U1236,标准!A$108:B$128,2,TRUE)),IF(U1236="",0,VLOOKUP(U1236,标准!A$74:B$94,2,TRUE))),IF(F1236="女",IF(U1236="",0,VLOOKUP(U1236,标准!A$39:B$59,2,TRUE)),IF(U1236="",0,VLOOKUP(U1236,标准!A$3:B$23,2,TRUE)))))</f>
        <v>78</v>
      </c>
      <c r="W1236" s="86">
        <f t="shared" si="19"/>
        <v>51.7</v>
      </c>
      <c r="X1236" s="87">
        <v>4.3</v>
      </c>
      <c r="Y1236" s="87">
        <v>4.4</v>
      </c>
      <c r="Z1236" s="91"/>
      <c r="AA1236" s="97"/>
    </row>
    <row r="1237" customHeight="1" spans="1:27">
      <c r="A1237" s="62">
        <v>40</v>
      </c>
      <c r="B1237" s="63">
        <v>1236</v>
      </c>
      <c r="C1237" s="154" t="s">
        <v>1653</v>
      </c>
      <c r="D1237" s="154" t="s">
        <v>2514</v>
      </c>
      <c r="E1237" s="154" t="s">
        <v>1978</v>
      </c>
      <c r="F1237" s="154" t="s">
        <v>30</v>
      </c>
      <c r="G1237" s="155" t="s">
        <v>2534</v>
      </c>
      <c r="H1237" s="68">
        <v>169.7</v>
      </c>
      <c r="I1237" s="68">
        <v>68.1</v>
      </c>
      <c r="J1237" s="71">
        <f>IF(F1237="女",IF(H1237=0,0,VLOOKUP(I1237/(H1237*H1237/10000),标准!M$108:N$112,2,TRUE)),IF(H1237=0,0,VLOOKUP(I1237/(H1237*H1237/10000),标准!M$74:N$78,2,TRUE)))</f>
        <v>100</v>
      </c>
      <c r="K1237" s="72">
        <v>3856</v>
      </c>
      <c r="L1237" s="71">
        <f>IF(A1237&lt;43,IF(F1237="女",VLOOKUP(K1237,标准!K$108:L$128,2,TRUE),VLOOKUP(K1237,标准!K$74:L$94,2,TRUE)),IF(F1237="女",VLOOKUP(K1237,标准!K$39:L$59,2,TRUE),VLOOKUP(K1237,标准!K$3:L$23,2,TRUE)))</f>
        <v>72</v>
      </c>
      <c r="M1237" s="68">
        <v>19.1</v>
      </c>
      <c r="N1237" s="71">
        <f>IF(M1237="",0,IF(A1237&lt;43,IF(F1237="女",VLOOKUP(M1237,标准!C$108:D$128,2,TRUE),VLOOKUP(M1237,标准!C$74:D$94,2,TRUE)),IF(F1237="女",VLOOKUP(M1237,标准!C$39:D$59,2,TRUE),VLOOKUP(M1237,标准!C$3:D$23,2,TRUE))))</f>
        <v>80</v>
      </c>
      <c r="O1237" s="76">
        <v>230</v>
      </c>
      <c r="P1237" s="71">
        <f>IF(A1237&lt;43,IF(F1237="女",VLOOKUP(O1237/100,标准!E$108:F$128,2,TRUE),VLOOKUP(O1237/100,标准!E$74:F$94,2,TRUE)),IF(F1237="女",VLOOKUP(O1237/100,标准!E$39:F$59,2,TRUE),VLOOKUP(O1237/100,标准!E$3:F$23,2,TRUE)))</f>
        <v>70</v>
      </c>
      <c r="Q1237" s="81">
        <v>4.23</v>
      </c>
      <c r="R1237" s="71">
        <f>IF(Q1237=0,0,IF(A1237&lt;43,IF(F1237="女",IF(Q1237="",0,VLOOKUP(Q1237,标准!I$108:J$138,2,TRUE)),IF(Q1237="",0,VLOOKUP(Q1237,标准!I$74:J$104,2,TRUE))),IF(F1237="女",IF(Q1237="",0,VLOOKUP(Q1237,标准!I$39:J$69,2,TRUE)),IF(Q1237="",0,VLOOKUP(Q1237,标准!I$3:J$33,2,TRUE)))))</f>
        <v>62</v>
      </c>
      <c r="S1237" s="76">
        <v>2</v>
      </c>
      <c r="T1237" s="71">
        <f>IF(A1237&lt;43,IF(F1237="女",VLOOKUP(S1237,标准!G$108:H$138,2,TRUE),VLOOKUP(S1237,标准!G$74:H$99,2,TRUE)),IF(F1237="女",VLOOKUP(S1237,标准!G$39:H$69,2,TRUE),VLOOKUP(S1237,标准!G$3:H$28,2,TRUE)))</f>
        <v>0</v>
      </c>
      <c r="U1237" s="88">
        <v>7.1</v>
      </c>
      <c r="V1237" s="71">
        <f>IF(U1237=0,0,IF(A1237&lt;43,IF(F1237="女",IF(U1237="",0,VLOOKUP(U1237,标准!A$108:B$128,2,TRUE)),IF(U1237="",0,VLOOKUP(U1237,标准!A$74:B$94,2,TRUE))),IF(F1237="女",IF(U1237="",0,VLOOKUP(U1237,标准!A$39:B$59,2,TRUE)),IF(U1237="",0,VLOOKUP(U1237,标准!A$3:B$23,2,TRUE)))))</f>
        <v>80</v>
      </c>
      <c r="W1237" s="86">
        <f t="shared" si="19"/>
        <v>69.2</v>
      </c>
      <c r="X1237" s="87">
        <v>4.9</v>
      </c>
      <c r="Y1237" s="87">
        <v>4.8</v>
      </c>
      <c r="Z1237" s="91"/>
      <c r="AA1237" s="97"/>
    </row>
    <row r="1238" customHeight="1" spans="1:27">
      <c r="A1238" s="62">
        <v>40</v>
      </c>
      <c r="B1238" s="63">
        <v>1237</v>
      </c>
      <c r="C1238" s="154" t="s">
        <v>2535</v>
      </c>
      <c r="D1238" s="154" t="s">
        <v>2514</v>
      </c>
      <c r="E1238" s="154" t="s">
        <v>1978</v>
      </c>
      <c r="F1238" s="154" t="s">
        <v>30</v>
      </c>
      <c r="G1238" s="155" t="s">
        <v>2536</v>
      </c>
      <c r="H1238" s="68">
        <v>175.9</v>
      </c>
      <c r="I1238" s="68">
        <v>71.3</v>
      </c>
      <c r="J1238" s="71">
        <f>IF(F1238="女",IF(H1238=0,0,VLOOKUP(I1238/(H1238*H1238/10000),标准!M$108:N$112,2,TRUE)),IF(H1238=0,0,VLOOKUP(I1238/(H1238*H1238/10000),标准!M$74:N$78,2,TRUE)))</f>
        <v>100</v>
      </c>
      <c r="K1238" s="72">
        <v>4305</v>
      </c>
      <c r="L1238" s="71">
        <f>IF(A1238&lt;43,IF(F1238="女",VLOOKUP(K1238,标准!K$108:L$128,2,TRUE),VLOOKUP(K1238,标准!K$74:L$94,2,TRUE)),IF(F1238="女",VLOOKUP(K1238,标准!K$39:L$59,2,TRUE),VLOOKUP(K1238,标准!K$3:L$23,2,TRUE)))</f>
        <v>80</v>
      </c>
      <c r="M1238" s="68">
        <v>23.5</v>
      </c>
      <c r="N1238" s="71">
        <f>IF(M1238="",0,IF(A1238&lt;43,IF(F1238="女",VLOOKUP(M1238,标准!C$108:D$128,2,TRUE),VLOOKUP(M1238,标准!C$74:D$94,2,TRUE)),IF(F1238="女",VLOOKUP(M1238,标准!C$39:D$59,2,TRUE),VLOOKUP(M1238,标准!C$3:D$23,2,TRUE))))</f>
        <v>95</v>
      </c>
      <c r="O1238" s="76">
        <v>240</v>
      </c>
      <c r="P1238" s="71">
        <f>IF(A1238&lt;43,IF(F1238="女",VLOOKUP(O1238/100,标准!E$108:F$128,2,TRUE),VLOOKUP(O1238/100,标准!E$74:F$94,2,TRUE)),IF(F1238="女",VLOOKUP(O1238/100,标准!E$39:F$59,2,TRUE),VLOOKUP(O1238/100,标准!E$3:F$23,2,TRUE)))</f>
        <v>76</v>
      </c>
      <c r="Q1238" s="81">
        <v>4.26</v>
      </c>
      <c r="R1238" s="71">
        <f>IF(Q1238=0,0,IF(A1238&lt;43,IF(F1238="女",IF(Q1238="",0,VLOOKUP(Q1238,标准!I$108:J$138,2,TRUE)),IF(Q1238="",0,VLOOKUP(Q1238,标准!I$74:J$104,2,TRUE))),IF(F1238="女",IF(Q1238="",0,VLOOKUP(Q1238,标准!I$39:J$69,2,TRUE)),IF(Q1238="",0,VLOOKUP(Q1238,标准!I$3:J$33,2,TRUE)))))</f>
        <v>62</v>
      </c>
      <c r="S1238" s="76">
        <v>3</v>
      </c>
      <c r="T1238" s="71">
        <f>IF(A1238&lt;43,IF(F1238="女",VLOOKUP(S1238,标准!G$108:H$138,2,TRUE),VLOOKUP(S1238,标准!G$74:H$99,2,TRUE)),IF(F1238="女",VLOOKUP(S1238,标准!G$39:H$69,2,TRUE),VLOOKUP(S1238,标准!G$3:H$28,2,TRUE)))</f>
        <v>0</v>
      </c>
      <c r="U1238" s="88">
        <v>7.1</v>
      </c>
      <c r="V1238" s="71">
        <f>IF(U1238=0,0,IF(A1238&lt;43,IF(F1238="女",IF(U1238="",0,VLOOKUP(U1238,标准!A$108:B$128,2,TRUE)),IF(U1238="",0,VLOOKUP(U1238,标准!A$74:B$94,2,TRUE))),IF(F1238="女",IF(U1238="",0,VLOOKUP(U1238,标准!A$39:B$59,2,TRUE)),IF(U1238="",0,VLOOKUP(U1238,标准!A$3:B$23,2,TRUE)))))</f>
        <v>80</v>
      </c>
      <c r="W1238" s="86">
        <f t="shared" si="19"/>
        <v>72.5</v>
      </c>
      <c r="X1238" s="87">
        <v>4.3</v>
      </c>
      <c r="Y1238" s="87">
        <v>4.3</v>
      </c>
      <c r="Z1238" s="91"/>
      <c r="AA1238" s="97"/>
    </row>
    <row r="1239" customHeight="1" spans="1:27">
      <c r="A1239" s="62">
        <v>40</v>
      </c>
      <c r="B1239" s="63">
        <v>1238</v>
      </c>
      <c r="C1239" s="154" t="s">
        <v>2537</v>
      </c>
      <c r="D1239" s="154" t="s">
        <v>2514</v>
      </c>
      <c r="E1239" s="154" t="s">
        <v>1978</v>
      </c>
      <c r="F1239" s="154" t="s">
        <v>30</v>
      </c>
      <c r="G1239" s="155" t="s">
        <v>2538</v>
      </c>
      <c r="H1239" s="68">
        <v>175.9</v>
      </c>
      <c r="I1239" s="68">
        <v>70.6</v>
      </c>
      <c r="J1239" s="71">
        <f>IF(F1239="女",IF(H1239=0,0,VLOOKUP(I1239/(H1239*H1239/10000),标准!M$108:N$112,2,TRUE)),IF(H1239=0,0,VLOOKUP(I1239/(H1239*H1239/10000),标准!M$74:N$78,2,TRUE)))</f>
        <v>100</v>
      </c>
      <c r="K1239" s="72">
        <v>3958</v>
      </c>
      <c r="L1239" s="71">
        <f>IF(A1239&lt;43,IF(F1239="女",VLOOKUP(K1239,标准!K$108:L$128,2,TRUE),VLOOKUP(K1239,标准!K$74:L$94,2,TRUE)),IF(F1239="女",VLOOKUP(K1239,标准!K$39:L$59,2,TRUE),VLOOKUP(K1239,标准!K$3:L$23,2,TRUE)))</f>
        <v>74</v>
      </c>
      <c r="M1239" s="68">
        <v>13.5</v>
      </c>
      <c r="N1239" s="71">
        <f>IF(M1239="",0,IF(A1239&lt;43,IF(F1239="女",VLOOKUP(M1239,标准!C$108:D$128,2,TRUE),VLOOKUP(M1239,标准!C$74:D$94,2,TRUE)),IF(F1239="女",VLOOKUP(M1239,标准!C$39:D$59,2,TRUE),VLOOKUP(M1239,标准!C$3:D$23,2,TRUE))))</f>
        <v>74</v>
      </c>
      <c r="O1239" s="76">
        <v>210</v>
      </c>
      <c r="P1239" s="71">
        <f>IF(A1239&lt;43,IF(F1239="女",VLOOKUP(O1239/100,标准!E$108:F$128,2,TRUE),VLOOKUP(O1239/100,标准!E$74:F$94,2,TRUE)),IF(F1239="女",VLOOKUP(O1239/100,标准!E$39:F$59,2,TRUE),VLOOKUP(O1239/100,标准!E$3:F$23,2,TRUE)))</f>
        <v>60</v>
      </c>
      <c r="Q1239" s="81">
        <v>3.53</v>
      </c>
      <c r="R1239" s="71">
        <f>IF(Q1239=0,0,IF(A1239&lt;43,IF(F1239="女",IF(Q1239="",0,VLOOKUP(Q1239,标准!I$108:J$138,2,TRUE)),IF(Q1239="",0,VLOOKUP(Q1239,标准!I$74:J$104,2,TRUE))),IF(F1239="女",IF(Q1239="",0,VLOOKUP(Q1239,标准!I$39:J$69,2,TRUE)),IF(Q1239="",0,VLOOKUP(Q1239,标准!I$3:J$33,2,TRUE)))))</f>
        <v>74</v>
      </c>
      <c r="S1239" s="76">
        <v>10</v>
      </c>
      <c r="T1239" s="71">
        <f>IF(A1239&lt;43,IF(F1239="女",VLOOKUP(S1239,标准!G$108:H$138,2,TRUE),VLOOKUP(S1239,标准!G$74:H$99,2,TRUE)),IF(F1239="女",VLOOKUP(S1239,标准!G$39:H$69,2,TRUE),VLOOKUP(S1239,标准!G$3:H$28,2,TRUE)))</f>
        <v>60</v>
      </c>
      <c r="U1239" s="88">
        <v>7.6</v>
      </c>
      <c r="V1239" s="71">
        <f>IF(U1239=0,0,IF(A1239&lt;43,IF(F1239="女",IF(U1239="",0,VLOOKUP(U1239,标准!A$108:B$128,2,TRUE)),IF(U1239="",0,VLOOKUP(U1239,标准!A$74:B$94,2,TRUE))),IF(F1239="女",IF(U1239="",0,VLOOKUP(U1239,标准!A$39:B$59,2,TRUE)),IF(U1239="",0,VLOOKUP(U1239,标准!A$3:B$23,2,TRUE)))))</f>
        <v>74</v>
      </c>
      <c r="W1239" s="86">
        <f t="shared" si="19"/>
        <v>75.1</v>
      </c>
      <c r="X1239" s="87">
        <v>4.8</v>
      </c>
      <c r="Y1239" s="87">
        <v>4.4</v>
      </c>
      <c r="Z1239" s="91"/>
      <c r="AA1239" s="97"/>
    </row>
    <row r="1240" customHeight="1" spans="1:27">
      <c r="A1240" s="62">
        <v>40</v>
      </c>
      <c r="B1240" s="63">
        <v>1239</v>
      </c>
      <c r="C1240" s="154" t="s">
        <v>2539</v>
      </c>
      <c r="D1240" s="154" t="s">
        <v>2514</v>
      </c>
      <c r="E1240" s="154" t="s">
        <v>1978</v>
      </c>
      <c r="F1240" s="154" t="s">
        <v>34</v>
      </c>
      <c r="G1240" s="155" t="s">
        <v>2540</v>
      </c>
      <c r="H1240" s="68">
        <v>162.5</v>
      </c>
      <c r="I1240" s="68">
        <v>47.2</v>
      </c>
      <c r="J1240" s="71">
        <f>IF(F1240="女",IF(H1240=0,0,VLOOKUP(I1240/(H1240*H1240/10000),标准!M$108:N$112,2,TRUE)),IF(H1240=0,0,VLOOKUP(I1240/(H1240*H1240/10000),标准!M$74:N$78,2,TRUE)))</f>
        <v>100</v>
      </c>
      <c r="K1240" s="72">
        <v>2559</v>
      </c>
      <c r="L1240" s="71">
        <f>IF(A1240&lt;43,IF(F1240="女",VLOOKUP(K1240,标准!K$108:L$128,2,TRUE),VLOOKUP(K1240,标准!K$74:L$94,2,TRUE)),IF(F1240="女",VLOOKUP(K1240,标准!K$39:L$59,2,TRUE),VLOOKUP(K1240,标准!K$3:L$23,2,TRUE)))</f>
        <v>70</v>
      </c>
      <c r="M1240" s="68">
        <v>24</v>
      </c>
      <c r="N1240" s="71">
        <f>IF(M1240="",0,IF(A1240&lt;43,IF(F1240="女",VLOOKUP(M1240,标准!C$108:D$128,2,TRUE),VLOOKUP(M1240,标准!C$74:D$94,2,TRUE)),IF(F1240="女",VLOOKUP(M1240,标准!C$39:D$59,2,TRUE),VLOOKUP(M1240,标准!C$3:D$23,2,TRUE))))</f>
        <v>95</v>
      </c>
      <c r="O1240" s="76">
        <v>176</v>
      </c>
      <c r="P1240" s="71">
        <f>IF(A1240&lt;43,IF(F1240="女",VLOOKUP(O1240/100,标准!E$108:F$128,2,TRUE),VLOOKUP(O1240/100,标准!E$74:F$94,2,TRUE)),IF(F1240="女",VLOOKUP(O1240/100,标准!E$39:F$59,2,TRUE),VLOOKUP(O1240/100,标准!E$3:F$23,2,TRUE)))</f>
        <v>76</v>
      </c>
      <c r="Q1240" s="81">
        <v>3.58</v>
      </c>
      <c r="R1240" s="71">
        <f>IF(Q1240=0,0,IF(A1240&lt;43,IF(F1240="女",IF(Q1240="",0,VLOOKUP(Q1240,标准!I$108:J$138,2,TRUE)),IF(Q1240="",0,VLOOKUP(Q1240,标准!I$74:J$104,2,TRUE))),IF(F1240="女",IF(Q1240="",0,VLOOKUP(Q1240,标准!I$39:J$69,2,TRUE)),IF(Q1240="",0,VLOOKUP(Q1240,标准!I$3:J$33,2,TRUE)))))</f>
        <v>74</v>
      </c>
      <c r="S1240" s="76">
        <v>44</v>
      </c>
      <c r="T1240" s="71">
        <f>IF(A1240&lt;43,IF(F1240="女",VLOOKUP(S1240,标准!G$108:H$138,2,TRUE),VLOOKUP(S1240,标准!G$74:H$99,2,TRUE)),IF(F1240="女",VLOOKUP(S1240,标准!G$39:H$69,2,TRUE),VLOOKUP(S1240,标准!G$3:H$28,2,TRUE)))</f>
        <v>78</v>
      </c>
      <c r="U1240" s="88">
        <v>8.8</v>
      </c>
      <c r="V1240" s="71">
        <f>IF(U1240=0,0,IF(A1240&lt;43,IF(F1240="女",IF(U1240="",0,VLOOKUP(U1240,标准!A$108:B$128,2,TRUE)),IF(U1240="",0,VLOOKUP(U1240,标准!A$74:B$94,2,TRUE))),IF(F1240="女",IF(U1240="",0,VLOOKUP(U1240,标准!A$39:B$59,2,TRUE)),IF(U1240="",0,VLOOKUP(U1240,标准!A$3:B$23,2,TRUE)))))</f>
        <v>74</v>
      </c>
      <c r="W1240" s="86">
        <f t="shared" si="19"/>
        <v>80</v>
      </c>
      <c r="X1240" s="87">
        <v>4.6</v>
      </c>
      <c r="Y1240" s="87">
        <v>4.6</v>
      </c>
      <c r="Z1240" s="91"/>
      <c r="AA1240" s="97"/>
    </row>
    <row r="1241" customHeight="1" spans="1:27">
      <c r="A1241" s="62">
        <v>40</v>
      </c>
      <c r="B1241" s="63">
        <v>1240</v>
      </c>
      <c r="C1241" s="154" t="s">
        <v>2541</v>
      </c>
      <c r="D1241" s="154" t="s">
        <v>2514</v>
      </c>
      <c r="E1241" s="154" t="s">
        <v>1978</v>
      </c>
      <c r="F1241" s="154" t="s">
        <v>30</v>
      </c>
      <c r="G1241" s="155" t="s">
        <v>2542</v>
      </c>
      <c r="H1241" s="68">
        <v>161.5</v>
      </c>
      <c r="I1241" s="68">
        <v>66.3</v>
      </c>
      <c r="J1241" s="71">
        <f>IF(F1241="女",IF(H1241=0,0,VLOOKUP(I1241/(H1241*H1241/10000),标准!M$108:N$112,2,TRUE)),IF(H1241=0,0,VLOOKUP(I1241/(H1241*H1241/10000),标准!M$74:N$78,2,TRUE)))</f>
        <v>80</v>
      </c>
      <c r="K1241" s="72">
        <v>2847</v>
      </c>
      <c r="L1241" s="71">
        <f>IF(A1241&lt;43,IF(F1241="女",VLOOKUP(K1241,标准!K$108:L$128,2,TRUE),VLOOKUP(K1241,标准!K$74:L$94,2,TRUE)),IF(F1241="女",VLOOKUP(K1241,标准!K$39:L$59,2,TRUE),VLOOKUP(K1241,标准!K$3:L$23,2,TRUE)))</f>
        <v>40</v>
      </c>
      <c r="M1241" s="68">
        <v>0</v>
      </c>
      <c r="N1241" s="71">
        <f>IF(M1241="",0,IF(A1241&lt;43,IF(F1241="女",VLOOKUP(M1241,标准!C$108:D$128,2,TRUE),VLOOKUP(M1241,标准!C$74:D$94,2,TRUE)),IF(F1241="女",VLOOKUP(M1241,标准!C$39:D$59,2,TRUE),VLOOKUP(M1241,标准!C$3:D$23,2,TRUE))))</f>
        <v>20</v>
      </c>
      <c r="O1241" s="76">
        <v>182</v>
      </c>
      <c r="P1241" s="71">
        <f>IF(A1241&lt;43,IF(F1241="女",VLOOKUP(O1241/100,标准!E$108:F$128,2,TRUE),VLOOKUP(O1241/100,标准!E$74:F$94,2,TRUE)),IF(F1241="女",VLOOKUP(O1241/100,标准!E$39:F$59,2,TRUE),VLOOKUP(O1241/100,标准!E$3:F$23,2,TRUE)))</f>
        <v>0</v>
      </c>
      <c r="Q1241" s="81">
        <v>5.22</v>
      </c>
      <c r="R1241" s="71">
        <f>IF(Q1241=0,0,IF(A1241&lt;43,IF(F1241="女",IF(Q1241="",0,VLOOKUP(Q1241,标准!I$108:J$138,2,TRUE)),IF(Q1241="",0,VLOOKUP(Q1241,标准!I$74:J$104,2,TRUE))),IF(F1241="女",IF(Q1241="",0,VLOOKUP(Q1241,标准!I$39:J$69,2,TRUE)),IF(Q1241="",0,VLOOKUP(Q1241,标准!I$3:J$33,2,TRUE)))))</f>
        <v>30</v>
      </c>
      <c r="S1241" s="76">
        <v>0</v>
      </c>
      <c r="T1241" s="71">
        <f>IF(A1241&lt;43,IF(F1241="女",VLOOKUP(S1241,标准!G$108:H$138,2,TRUE),VLOOKUP(S1241,标准!G$74:H$99,2,TRUE)),IF(F1241="女",VLOOKUP(S1241,标准!G$39:H$69,2,TRUE),VLOOKUP(S1241,标准!G$3:H$28,2,TRUE)))</f>
        <v>0</v>
      </c>
      <c r="U1241" s="88">
        <v>8.1</v>
      </c>
      <c r="V1241" s="71">
        <f>IF(U1241=0,0,IF(A1241&lt;43,IF(F1241="女",IF(U1241="",0,VLOOKUP(U1241,标准!A$108:B$128,2,TRUE)),IF(U1241="",0,VLOOKUP(U1241,标准!A$74:B$94,2,TRUE))),IF(F1241="女",IF(U1241="",0,VLOOKUP(U1241,标准!A$39:B$59,2,TRUE)),IF(U1241="",0,VLOOKUP(U1241,标准!A$3:B$23,2,TRUE)))))</f>
        <v>70</v>
      </c>
      <c r="W1241" s="86">
        <f t="shared" si="19"/>
        <v>40</v>
      </c>
      <c r="X1241" s="87">
        <v>3.7</v>
      </c>
      <c r="Y1241" s="87">
        <v>3.7</v>
      </c>
      <c r="Z1241" s="91"/>
      <c r="AA1241" s="97"/>
    </row>
    <row r="1242" customHeight="1" spans="1:27">
      <c r="A1242" s="62">
        <v>40</v>
      </c>
      <c r="B1242" s="63">
        <v>1241</v>
      </c>
      <c r="C1242" s="154" t="s">
        <v>2543</v>
      </c>
      <c r="D1242" s="154" t="s">
        <v>2514</v>
      </c>
      <c r="E1242" s="154" t="s">
        <v>1978</v>
      </c>
      <c r="F1242" s="154" t="s">
        <v>30</v>
      </c>
      <c r="G1242" s="155" t="s">
        <v>2544</v>
      </c>
      <c r="H1242" s="68">
        <v>172.3</v>
      </c>
      <c r="I1242" s="68">
        <v>54</v>
      </c>
      <c r="J1242" s="71">
        <f>IF(F1242="女",IF(H1242=0,0,VLOOKUP(I1242/(H1242*H1242/10000),标准!M$108:N$112,2,TRUE)),IF(H1242=0,0,VLOOKUP(I1242/(H1242*H1242/10000),标准!M$74:N$78,2,TRUE)))</f>
        <v>100</v>
      </c>
      <c r="K1242" s="72">
        <v>3457</v>
      </c>
      <c r="L1242" s="71">
        <f>IF(A1242&lt;43,IF(F1242="女",VLOOKUP(K1242,标准!K$108:L$128,2,TRUE),VLOOKUP(K1242,标准!K$74:L$94,2,TRUE)),IF(F1242="女",VLOOKUP(K1242,标准!K$39:L$59,2,TRUE),VLOOKUP(K1242,标准!K$3:L$23,2,TRUE)))</f>
        <v>64</v>
      </c>
      <c r="M1242" s="68">
        <v>13</v>
      </c>
      <c r="N1242" s="71">
        <f>IF(M1242="",0,IF(A1242&lt;43,IF(F1242="女",VLOOKUP(M1242,标准!C$108:D$128,2,TRUE),VLOOKUP(M1242,标准!C$74:D$94,2,TRUE)),IF(F1242="女",VLOOKUP(M1242,标准!C$39:D$59,2,TRUE),VLOOKUP(M1242,标准!C$3:D$23,2,TRUE))))</f>
        <v>72</v>
      </c>
      <c r="O1242" s="76">
        <v>210</v>
      </c>
      <c r="P1242" s="71">
        <f>IF(A1242&lt;43,IF(F1242="女",VLOOKUP(O1242/100,标准!E$108:F$128,2,TRUE),VLOOKUP(O1242/100,标准!E$74:F$94,2,TRUE)),IF(F1242="女",VLOOKUP(O1242/100,标准!E$39:F$59,2,TRUE),VLOOKUP(O1242/100,标准!E$3:F$23,2,TRUE)))</f>
        <v>60</v>
      </c>
      <c r="Q1242" s="81">
        <v>4.13</v>
      </c>
      <c r="R1242" s="71">
        <f>IF(Q1242=0,0,IF(A1242&lt;43,IF(F1242="女",IF(Q1242="",0,VLOOKUP(Q1242,标准!I$108:J$138,2,TRUE)),IF(Q1242="",0,VLOOKUP(Q1242,标准!I$74:J$104,2,TRUE))),IF(F1242="女",IF(Q1242="",0,VLOOKUP(Q1242,标准!I$39:J$69,2,TRUE)),IF(Q1242="",0,VLOOKUP(Q1242,标准!I$3:J$33,2,TRUE)))))</f>
        <v>66</v>
      </c>
      <c r="S1242" s="76">
        <v>6</v>
      </c>
      <c r="T1242" s="71">
        <f>IF(A1242&lt;43,IF(F1242="女",VLOOKUP(S1242,标准!G$108:H$138,2,TRUE),VLOOKUP(S1242,标准!G$74:H$99,2,TRUE)),IF(F1242="女",VLOOKUP(S1242,标准!G$39:H$69,2,TRUE),VLOOKUP(S1242,标准!G$3:H$28,2,TRUE)))</f>
        <v>20</v>
      </c>
      <c r="U1242" s="88">
        <v>7.1</v>
      </c>
      <c r="V1242" s="71">
        <f>IF(U1242=0,0,IF(A1242&lt;43,IF(F1242="女",IF(U1242="",0,VLOOKUP(U1242,标准!A$108:B$128,2,TRUE)),IF(U1242="",0,VLOOKUP(U1242,标准!A$74:B$94,2,TRUE))),IF(F1242="女",IF(U1242="",0,VLOOKUP(U1242,标准!A$39:B$59,2,TRUE)),IF(U1242="",0,VLOOKUP(U1242,标准!A$3:B$23,2,TRUE)))))</f>
        <v>80</v>
      </c>
      <c r="W1242" s="86">
        <f t="shared" si="19"/>
        <v>69</v>
      </c>
      <c r="X1242" s="87">
        <v>4.6</v>
      </c>
      <c r="Y1242" s="87">
        <v>4.8</v>
      </c>
      <c r="Z1242" s="91"/>
      <c r="AA1242" s="97"/>
    </row>
    <row r="1243" customHeight="1" spans="1:27">
      <c r="A1243" s="62">
        <v>40</v>
      </c>
      <c r="B1243" s="63">
        <v>1242</v>
      </c>
      <c r="C1243" s="154" t="s">
        <v>2545</v>
      </c>
      <c r="D1243" s="154" t="s">
        <v>2514</v>
      </c>
      <c r="E1243" s="154" t="s">
        <v>1978</v>
      </c>
      <c r="F1243" s="154" t="s">
        <v>30</v>
      </c>
      <c r="G1243" s="155" t="s">
        <v>2546</v>
      </c>
      <c r="H1243" s="68">
        <v>176.3</v>
      </c>
      <c r="I1243" s="68">
        <v>86.1</v>
      </c>
      <c r="J1243" s="71">
        <f>IF(F1243="女",IF(H1243=0,0,VLOOKUP(I1243/(H1243*H1243/10000),标准!M$108:N$112,2,TRUE)),IF(H1243=0,0,VLOOKUP(I1243/(H1243*H1243/10000),标准!M$74:N$78,2,TRUE)))</f>
        <v>80</v>
      </c>
      <c r="K1243" s="72">
        <v>4717</v>
      </c>
      <c r="L1243" s="71">
        <f>IF(A1243&lt;43,IF(F1243="女",VLOOKUP(K1243,标准!K$108:L$128,2,TRUE),VLOOKUP(K1243,标准!K$74:L$94,2,TRUE)),IF(F1243="女",VLOOKUP(K1243,标准!K$39:L$59,2,TRUE),VLOOKUP(K1243,标准!K$3:L$23,2,TRUE)))</f>
        <v>85</v>
      </c>
      <c r="M1243" s="68">
        <v>13</v>
      </c>
      <c r="N1243" s="71">
        <f>IF(M1243="",0,IF(A1243&lt;43,IF(F1243="女",VLOOKUP(M1243,标准!C$108:D$128,2,TRUE),VLOOKUP(M1243,标准!C$74:D$94,2,TRUE)),IF(F1243="女",VLOOKUP(M1243,标准!C$39:D$59,2,TRUE),VLOOKUP(M1243,标准!C$3:D$23,2,TRUE))))</f>
        <v>72</v>
      </c>
      <c r="O1243" s="76">
        <v>240</v>
      </c>
      <c r="P1243" s="71">
        <f>IF(A1243&lt;43,IF(F1243="女",VLOOKUP(O1243/100,标准!E$108:F$128,2,TRUE),VLOOKUP(O1243/100,标准!E$74:F$94,2,TRUE)),IF(F1243="女",VLOOKUP(O1243/100,标准!E$39:F$59,2,TRUE),VLOOKUP(O1243/100,标准!E$3:F$23,2,TRUE)))</f>
        <v>76</v>
      </c>
      <c r="Q1243" s="81">
        <v>4.04</v>
      </c>
      <c r="R1243" s="71">
        <f>IF(Q1243=0,0,IF(A1243&lt;43,IF(F1243="女",IF(Q1243="",0,VLOOKUP(Q1243,标准!I$108:J$138,2,TRUE)),IF(Q1243="",0,VLOOKUP(Q1243,标准!I$74:J$104,2,TRUE))),IF(F1243="女",IF(Q1243="",0,VLOOKUP(Q1243,标准!I$39:J$69,2,TRUE)),IF(Q1243="",0,VLOOKUP(Q1243,标准!I$3:J$33,2,TRUE)))))</f>
        <v>70</v>
      </c>
      <c r="S1243" s="76">
        <v>1</v>
      </c>
      <c r="T1243" s="71">
        <f>IF(A1243&lt;43,IF(F1243="女",VLOOKUP(S1243,标准!G$108:H$138,2,TRUE),VLOOKUP(S1243,标准!G$74:H$99,2,TRUE)),IF(F1243="女",VLOOKUP(S1243,标准!G$39:H$69,2,TRUE),VLOOKUP(S1243,标准!G$3:H$28,2,TRUE)))</f>
        <v>0</v>
      </c>
      <c r="U1243" s="88">
        <v>7.4</v>
      </c>
      <c r="V1243" s="71">
        <f>IF(U1243=0,0,IF(A1243&lt;43,IF(F1243="女",IF(U1243="",0,VLOOKUP(U1243,标准!A$108:B$128,2,TRUE)),IF(U1243="",0,VLOOKUP(U1243,标准!A$74:B$94,2,TRUE))),IF(F1243="女",IF(U1243="",0,VLOOKUP(U1243,标准!A$39:B$59,2,TRUE)),IF(U1243="",0,VLOOKUP(U1243,标准!A$3:B$23,2,TRUE)))))</f>
        <v>76</v>
      </c>
      <c r="W1243" s="86">
        <f t="shared" si="19"/>
        <v>68.75</v>
      </c>
      <c r="X1243" s="87">
        <v>4.3</v>
      </c>
      <c r="Y1243" s="87">
        <v>3.8</v>
      </c>
      <c r="Z1243" s="91"/>
      <c r="AA1243" s="97"/>
    </row>
    <row r="1244" customHeight="1" spans="1:27">
      <c r="A1244" s="62">
        <v>40</v>
      </c>
      <c r="B1244" s="63">
        <v>1243</v>
      </c>
      <c r="C1244" s="154" t="s">
        <v>2547</v>
      </c>
      <c r="D1244" s="154" t="s">
        <v>2514</v>
      </c>
      <c r="E1244" s="154" t="s">
        <v>1978</v>
      </c>
      <c r="F1244" s="154" t="s">
        <v>30</v>
      </c>
      <c r="G1244" s="155" t="s">
        <v>2548</v>
      </c>
      <c r="H1244" s="68">
        <v>170.5</v>
      </c>
      <c r="I1244" s="68">
        <v>61.2</v>
      </c>
      <c r="J1244" s="71">
        <f>IF(F1244="女",IF(H1244=0,0,VLOOKUP(I1244/(H1244*H1244/10000),标准!M$108:N$112,2,TRUE)),IF(H1244=0,0,VLOOKUP(I1244/(H1244*H1244/10000),标准!M$74:N$78,2,TRUE)))</f>
        <v>100</v>
      </c>
      <c r="K1244" s="72">
        <v>3966</v>
      </c>
      <c r="L1244" s="71">
        <f>IF(A1244&lt;43,IF(F1244="女",VLOOKUP(K1244,标准!K$108:L$128,2,TRUE),VLOOKUP(K1244,标准!K$74:L$94,2,TRUE)),IF(F1244="女",VLOOKUP(K1244,标准!K$39:L$59,2,TRUE),VLOOKUP(K1244,标准!K$3:L$23,2,TRUE)))</f>
        <v>74</v>
      </c>
      <c r="M1244" s="68">
        <v>14</v>
      </c>
      <c r="N1244" s="71">
        <f>IF(M1244="",0,IF(A1244&lt;43,IF(F1244="女",VLOOKUP(M1244,标准!C$108:D$128,2,TRUE),VLOOKUP(M1244,标准!C$74:D$94,2,TRUE)),IF(F1244="女",VLOOKUP(M1244,标准!C$39:D$59,2,TRUE),VLOOKUP(M1244,标准!C$3:D$23,2,TRUE))))</f>
        <v>74</v>
      </c>
      <c r="O1244" s="76">
        <v>240</v>
      </c>
      <c r="P1244" s="71">
        <f>IF(A1244&lt;43,IF(F1244="女",VLOOKUP(O1244/100,标准!E$108:F$128,2,TRUE),VLOOKUP(O1244/100,标准!E$74:F$94,2,TRUE)),IF(F1244="女",VLOOKUP(O1244/100,标准!E$39:F$59,2,TRUE),VLOOKUP(O1244/100,标准!E$3:F$23,2,TRUE)))</f>
        <v>76</v>
      </c>
      <c r="Q1244" s="81">
        <v>5.15</v>
      </c>
      <c r="R1244" s="71">
        <f>IF(Q1244=0,0,IF(A1244&lt;43,IF(F1244="女",IF(Q1244="",0,VLOOKUP(Q1244,标准!I$108:J$138,2,TRUE)),IF(Q1244="",0,VLOOKUP(Q1244,标准!I$74:J$104,2,TRUE))),IF(F1244="女",IF(Q1244="",0,VLOOKUP(Q1244,标准!I$39:J$69,2,TRUE)),IF(Q1244="",0,VLOOKUP(Q1244,标准!I$3:J$33,2,TRUE)))))</f>
        <v>30</v>
      </c>
      <c r="S1244" s="76">
        <v>2</v>
      </c>
      <c r="T1244" s="71">
        <f>IF(A1244&lt;43,IF(F1244="女",VLOOKUP(S1244,标准!G$108:H$138,2,TRUE),VLOOKUP(S1244,标准!G$74:H$99,2,TRUE)),IF(F1244="女",VLOOKUP(S1244,标准!G$39:H$69,2,TRUE),VLOOKUP(S1244,标准!G$3:H$28,2,TRUE)))</f>
        <v>0</v>
      </c>
      <c r="U1244" s="88">
        <v>7.5</v>
      </c>
      <c r="V1244" s="71">
        <f>IF(U1244=0,0,IF(A1244&lt;43,IF(F1244="女",IF(U1244="",0,VLOOKUP(U1244,标准!A$108:B$128,2,TRUE)),IF(U1244="",0,VLOOKUP(U1244,标准!A$74:B$94,2,TRUE))),IF(F1244="女",IF(U1244="",0,VLOOKUP(U1244,标准!A$39:B$59,2,TRUE)),IF(U1244="",0,VLOOKUP(U1244,标准!A$3:B$23,2,TRUE)))))</f>
        <v>76</v>
      </c>
      <c r="W1244" s="86">
        <f t="shared" si="19"/>
        <v>62.3</v>
      </c>
      <c r="X1244" s="87">
        <v>3.7</v>
      </c>
      <c r="Y1244" s="87">
        <v>3.7</v>
      </c>
      <c r="Z1244" s="91"/>
      <c r="AA1244" s="97"/>
    </row>
    <row r="1245" customHeight="1" spans="1:27">
      <c r="A1245" s="62">
        <v>40</v>
      </c>
      <c r="B1245" s="63">
        <v>1244</v>
      </c>
      <c r="C1245" s="154" t="s">
        <v>2549</v>
      </c>
      <c r="D1245" s="154" t="s">
        <v>2514</v>
      </c>
      <c r="E1245" s="154" t="s">
        <v>1978</v>
      </c>
      <c r="F1245" s="154" t="s">
        <v>30</v>
      </c>
      <c r="G1245" s="155" t="s">
        <v>2550</v>
      </c>
      <c r="H1245" s="68">
        <v>171.8</v>
      </c>
      <c r="I1245" s="68">
        <v>62.1</v>
      </c>
      <c r="J1245" s="71">
        <f>IF(F1245="女",IF(H1245=0,0,VLOOKUP(I1245/(H1245*H1245/10000),标准!M$108:N$112,2,TRUE)),IF(H1245=0,0,VLOOKUP(I1245/(H1245*H1245/10000),标准!M$74:N$78,2,TRUE)))</f>
        <v>100</v>
      </c>
      <c r="K1245" s="72">
        <v>4122</v>
      </c>
      <c r="L1245" s="71">
        <f>IF(A1245&lt;43,IF(F1245="女",VLOOKUP(K1245,标准!K$108:L$128,2,TRUE),VLOOKUP(K1245,标准!K$74:L$94,2,TRUE)),IF(F1245="女",VLOOKUP(K1245,标准!K$39:L$59,2,TRUE),VLOOKUP(K1245,标准!K$3:L$23,2,TRUE)))</f>
        <v>76</v>
      </c>
      <c r="M1245" s="68">
        <v>10.5</v>
      </c>
      <c r="N1245" s="71">
        <f>IF(M1245="",0,IF(A1245&lt;43,IF(F1245="女",VLOOKUP(M1245,标准!C$108:D$128,2,TRUE),VLOOKUP(M1245,标准!C$74:D$94,2,TRUE)),IF(F1245="女",VLOOKUP(M1245,标准!C$39:D$59,2,TRUE),VLOOKUP(M1245,标准!C$3:D$23,2,TRUE))))</f>
        <v>68</v>
      </c>
      <c r="O1245" s="76">
        <v>200</v>
      </c>
      <c r="P1245" s="71">
        <f>IF(A1245&lt;43,IF(F1245="女",VLOOKUP(O1245/100,标准!E$108:F$128,2,TRUE),VLOOKUP(O1245/100,标准!E$74:F$94,2,TRUE)),IF(F1245="女",VLOOKUP(O1245/100,标准!E$39:F$59,2,TRUE),VLOOKUP(O1245/100,标准!E$3:F$23,2,TRUE)))</f>
        <v>40</v>
      </c>
      <c r="Q1245" s="81">
        <v>4.58</v>
      </c>
      <c r="R1245" s="71">
        <f>IF(Q1245=0,0,IF(A1245&lt;43,IF(F1245="女",IF(Q1245="",0,VLOOKUP(Q1245,标准!I$108:J$138,2,TRUE)),IF(Q1245="",0,VLOOKUP(Q1245,标准!I$74:J$104,2,TRUE))),IF(F1245="女",IF(Q1245="",0,VLOOKUP(Q1245,标准!I$39:J$69,2,TRUE)),IF(Q1245="",0,VLOOKUP(Q1245,标准!I$3:J$33,2,TRUE)))))</f>
        <v>40</v>
      </c>
      <c r="S1245" s="76">
        <v>8</v>
      </c>
      <c r="T1245" s="71">
        <f>IF(A1245&lt;43,IF(F1245="女",VLOOKUP(S1245,标准!G$108:H$138,2,TRUE),VLOOKUP(S1245,标准!G$74:H$99,2,TRUE)),IF(F1245="女",VLOOKUP(S1245,标准!G$39:H$69,2,TRUE),VLOOKUP(S1245,标准!G$3:H$28,2,TRUE)))</f>
        <v>40</v>
      </c>
      <c r="U1245" s="88">
        <v>7.5</v>
      </c>
      <c r="V1245" s="71">
        <f>IF(U1245=0,0,IF(A1245&lt;43,IF(F1245="女",IF(U1245="",0,VLOOKUP(U1245,标准!A$108:B$128,2,TRUE)),IF(U1245="",0,VLOOKUP(U1245,标准!A$74:B$94,2,TRUE))),IF(F1245="女",IF(U1245="",0,VLOOKUP(U1245,标准!A$39:B$59,2,TRUE)),IF(U1245="",0,VLOOKUP(U1245,标准!A$3:B$23,2,TRUE)))))</f>
        <v>76</v>
      </c>
      <c r="W1245" s="86">
        <f t="shared" si="19"/>
        <v>64.4</v>
      </c>
      <c r="X1245" s="87">
        <v>4.4</v>
      </c>
      <c r="Y1245" s="87">
        <v>4.4</v>
      </c>
      <c r="Z1245" s="91"/>
      <c r="AA1245" s="97"/>
    </row>
    <row r="1246" customHeight="1" spans="1:27">
      <c r="A1246" s="62">
        <v>40</v>
      </c>
      <c r="B1246" s="63">
        <v>1245</v>
      </c>
      <c r="C1246" s="154" t="s">
        <v>640</v>
      </c>
      <c r="D1246" s="154" t="s">
        <v>2514</v>
      </c>
      <c r="E1246" s="154" t="s">
        <v>1978</v>
      </c>
      <c r="F1246" s="154" t="s">
        <v>30</v>
      </c>
      <c r="G1246" s="155" t="s">
        <v>2551</v>
      </c>
      <c r="H1246" s="68">
        <v>171</v>
      </c>
      <c r="I1246" s="68">
        <v>89.7</v>
      </c>
      <c r="J1246" s="71">
        <f>IF(F1246="女",IF(H1246=0,0,VLOOKUP(I1246/(H1246*H1246/10000),标准!M$108:N$112,2,TRUE)),IF(H1246=0,0,VLOOKUP(I1246/(H1246*H1246/10000),标准!M$74:N$78,2,TRUE)))</f>
        <v>60</v>
      </c>
      <c r="K1246" s="72">
        <v>3896</v>
      </c>
      <c r="L1246" s="71">
        <f>IF(A1246&lt;43,IF(F1246="女",VLOOKUP(K1246,标准!K$108:L$128,2,TRUE),VLOOKUP(K1246,标准!K$74:L$94,2,TRUE)),IF(F1246="女",VLOOKUP(K1246,标准!K$39:L$59,2,TRUE),VLOOKUP(K1246,标准!K$3:L$23,2,TRUE)))</f>
        <v>72</v>
      </c>
      <c r="M1246" s="68">
        <v>9.5</v>
      </c>
      <c r="N1246" s="71">
        <f>IF(M1246="",0,IF(A1246&lt;43,IF(F1246="女",VLOOKUP(M1246,标准!C$108:D$128,2,TRUE),VLOOKUP(M1246,标准!C$74:D$94,2,TRUE)),IF(F1246="女",VLOOKUP(M1246,标准!C$39:D$59,2,TRUE),VLOOKUP(M1246,标准!C$3:D$23,2,TRUE))))</f>
        <v>68</v>
      </c>
      <c r="O1246" s="76">
        <v>240</v>
      </c>
      <c r="P1246" s="71">
        <f>IF(A1246&lt;43,IF(F1246="女",VLOOKUP(O1246/100,标准!E$108:F$128,2,TRUE),VLOOKUP(O1246/100,标准!E$74:F$94,2,TRUE)),IF(F1246="女",VLOOKUP(O1246/100,标准!E$39:F$59,2,TRUE),VLOOKUP(O1246/100,标准!E$3:F$23,2,TRUE)))</f>
        <v>76</v>
      </c>
      <c r="Q1246" s="81">
        <v>4.33</v>
      </c>
      <c r="R1246" s="71">
        <f>IF(Q1246=0,0,IF(A1246&lt;43,IF(F1246="女",IF(Q1246="",0,VLOOKUP(Q1246,标准!I$108:J$138,2,TRUE)),IF(Q1246="",0,VLOOKUP(Q1246,标准!I$74:J$104,2,TRUE))),IF(F1246="女",IF(Q1246="",0,VLOOKUP(Q1246,标准!I$39:J$69,2,TRUE)),IF(Q1246="",0,VLOOKUP(Q1246,标准!I$3:J$33,2,TRUE)))))</f>
        <v>50</v>
      </c>
      <c r="S1246" s="76">
        <v>6</v>
      </c>
      <c r="T1246" s="71">
        <f>IF(A1246&lt;43,IF(F1246="女",VLOOKUP(S1246,标准!G$108:H$138,2,TRUE),VLOOKUP(S1246,标准!G$74:H$99,2,TRUE)),IF(F1246="女",VLOOKUP(S1246,标准!G$39:H$69,2,TRUE),VLOOKUP(S1246,标准!G$3:H$28,2,TRUE)))</f>
        <v>20</v>
      </c>
      <c r="U1246" s="88">
        <v>7.3</v>
      </c>
      <c r="V1246" s="71">
        <f>IF(U1246=0,0,IF(A1246&lt;43,IF(F1246="女",IF(U1246="",0,VLOOKUP(U1246,标准!A$108:B$128,2,TRUE)),IF(U1246="",0,VLOOKUP(U1246,标准!A$74:B$94,2,TRUE))),IF(F1246="女",IF(U1246="",0,VLOOKUP(U1246,标准!A$39:B$59,2,TRUE)),IF(U1246="",0,VLOOKUP(U1246,标准!A$3:B$23,2,TRUE)))))</f>
        <v>78</v>
      </c>
      <c r="W1246" s="86">
        <f t="shared" si="19"/>
        <v>61.8</v>
      </c>
      <c r="X1246" s="87">
        <v>4.7</v>
      </c>
      <c r="Y1246" s="87">
        <v>4.9</v>
      </c>
      <c r="Z1246" s="91"/>
      <c r="AA1246" s="97"/>
    </row>
    <row r="1247" customHeight="1" spans="1:27">
      <c r="A1247" s="62">
        <v>40</v>
      </c>
      <c r="B1247" s="63">
        <v>1246</v>
      </c>
      <c r="C1247" s="154" t="s">
        <v>2552</v>
      </c>
      <c r="D1247" s="154" t="s">
        <v>2514</v>
      </c>
      <c r="E1247" s="154" t="s">
        <v>1978</v>
      </c>
      <c r="F1247" s="154" t="s">
        <v>30</v>
      </c>
      <c r="G1247" s="155" t="s">
        <v>2553</v>
      </c>
      <c r="H1247" s="68">
        <v>174.9</v>
      </c>
      <c r="I1247" s="68">
        <v>87</v>
      </c>
      <c r="J1247" s="71">
        <f>IF(F1247="女",IF(H1247=0,0,VLOOKUP(I1247/(H1247*H1247/10000),标准!M$108:N$112,2,TRUE)),IF(H1247=0,0,VLOOKUP(I1247/(H1247*H1247/10000),标准!M$74:N$78,2,TRUE)))</f>
        <v>60</v>
      </c>
      <c r="K1247" s="72">
        <v>2682</v>
      </c>
      <c r="L1247" s="71">
        <f>IF(A1247&lt;43,IF(F1247="女",VLOOKUP(K1247,标准!K$108:L$128,2,TRUE),VLOOKUP(K1247,标准!K$74:L$94,2,TRUE)),IF(F1247="女",VLOOKUP(K1247,标准!K$39:L$59,2,TRUE),VLOOKUP(K1247,标准!K$3:L$23,2,TRUE)))</f>
        <v>30</v>
      </c>
      <c r="M1247" s="68">
        <v>11.4</v>
      </c>
      <c r="N1247" s="71">
        <f>IF(M1247="",0,IF(A1247&lt;43,IF(F1247="女",VLOOKUP(M1247,标准!C$108:D$128,2,TRUE),VLOOKUP(M1247,标准!C$74:D$94,2,TRUE)),IF(F1247="女",VLOOKUP(M1247,标准!C$39:D$59,2,TRUE),VLOOKUP(M1247,标准!C$3:D$23,2,TRUE))))</f>
        <v>70</v>
      </c>
      <c r="O1247" s="76">
        <v>230</v>
      </c>
      <c r="P1247" s="71">
        <f>IF(A1247&lt;43,IF(F1247="女",VLOOKUP(O1247/100,标准!E$108:F$128,2,TRUE),VLOOKUP(O1247/100,标准!E$74:F$94,2,TRUE)),IF(F1247="女",VLOOKUP(O1247/100,标准!E$39:F$59,2,TRUE),VLOOKUP(O1247/100,标准!E$3:F$23,2,TRUE)))</f>
        <v>70</v>
      </c>
      <c r="Q1247" s="81">
        <v>4.58</v>
      </c>
      <c r="R1247" s="71">
        <f>IF(Q1247=0,0,IF(A1247&lt;43,IF(F1247="女",IF(Q1247="",0,VLOOKUP(Q1247,标准!I$108:J$138,2,TRUE)),IF(Q1247="",0,VLOOKUP(Q1247,标准!I$74:J$104,2,TRUE))),IF(F1247="女",IF(Q1247="",0,VLOOKUP(Q1247,标准!I$39:J$69,2,TRUE)),IF(Q1247="",0,VLOOKUP(Q1247,标准!I$3:J$33,2,TRUE)))))</f>
        <v>40</v>
      </c>
      <c r="S1247" s="76">
        <v>1</v>
      </c>
      <c r="T1247" s="71">
        <f>IF(A1247&lt;43,IF(F1247="女",VLOOKUP(S1247,标准!G$108:H$138,2,TRUE),VLOOKUP(S1247,标准!G$74:H$99,2,TRUE)),IF(F1247="女",VLOOKUP(S1247,标准!G$39:H$69,2,TRUE),VLOOKUP(S1247,标准!G$3:H$28,2,TRUE)))</f>
        <v>0</v>
      </c>
      <c r="U1247" s="88">
        <v>7.4</v>
      </c>
      <c r="V1247" s="71">
        <f>IF(U1247=0,0,IF(A1247&lt;43,IF(F1247="女",IF(U1247="",0,VLOOKUP(U1247,标准!A$108:B$128,2,TRUE)),IF(U1247="",0,VLOOKUP(U1247,标准!A$74:B$94,2,TRUE))),IF(F1247="女",IF(U1247="",0,VLOOKUP(U1247,标准!A$39:B$59,2,TRUE)),IF(U1247="",0,VLOOKUP(U1247,标准!A$3:B$23,2,TRUE)))))</f>
        <v>76</v>
      </c>
      <c r="W1247" s="86">
        <f t="shared" si="19"/>
        <v>50.7</v>
      </c>
      <c r="X1247" s="87">
        <v>4.7</v>
      </c>
      <c r="Y1247" s="87">
        <v>4.9</v>
      </c>
      <c r="Z1247" s="91"/>
      <c r="AA1247" s="97"/>
    </row>
    <row r="1248" customHeight="1" spans="1:27">
      <c r="A1248" s="62">
        <v>40</v>
      </c>
      <c r="B1248" s="63">
        <v>1247</v>
      </c>
      <c r="C1248" s="154" t="s">
        <v>2554</v>
      </c>
      <c r="D1248" s="154" t="s">
        <v>2514</v>
      </c>
      <c r="E1248" s="154" t="s">
        <v>1978</v>
      </c>
      <c r="F1248" s="154" t="s">
        <v>30</v>
      </c>
      <c r="G1248" s="155" t="s">
        <v>2555</v>
      </c>
      <c r="H1248" s="68">
        <v>161.7</v>
      </c>
      <c r="I1248" s="68">
        <v>94.2</v>
      </c>
      <c r="J1248" s="71">
        <f>IF(F1248="女",IF(H1248=0,0,VLOOKUP(I1248/(H1248*H1248/10000),标准!M$108:N$112,2,TRUE)),IF(H1248=0,0,VLOOKUP(I1248/(H1248*H1248/10000),标准!M$74:N$78,2,TRUE)))</f>
        <v>60</v>
      </c>
      <c r="K1248" s="72">
        <v>3884</v>
      </c>
      <c r="L1248" s="71">
        <f>IF(A1248&lt;43,IF(F1248="女",VLOOKUP(K1248,标准!K$108:L$128,2,TRUE),VLOOKUP(K1248,标准!K$74:L$94,2,TRUE)),IF(F1248="女",VLOOKUP(K1248,标准!K$39:L$59,2,TRUE),VLOOKUP(K1248,标准!K$3:L$23,2,TRUE)))</f>
        <v>72</v>
      </c>
      <c r="M1248" s="68">
        <v>10</v>
      </c>
      <c r="N1248" s="71">
        <f>IF(M1248="",0,IF(A1248&lt;43,IF(F1248="女",VLOOKUP(M1248,标准!C$108:D$128,2,TRUE),VLOOKUP(M1248,标准!C$74:D$94,2,TRUE)),IF(F1248="女",VLOOKUP(M1248,标准!C$39:D$59,2,TRUE),VLOOKUP(M1248,标准!C$3:D$23,2,TRUE))))</f>
        <v>68</v>
      </c>
      <c r="O1248" s="76">
        <v>200</v>
      </c>
      <c r="P1248" s="71">
        <f>IF(A1248&lt;43,IF(F1248="女",VLOOKUP(O1248/100,标准!E$108:F$128,2,TRUE),VLOOKUP(O1248/100,标准!E$74:F$94,2,TRUE)),IF(F1248="女",VLOOKUP(O1248/100,标准!E$39:F$59,2,TRUE),VLOOKUP(O1248/100,标准!E$3:F$23,2,TRUE)))</f>
        <v>40</v>
      </c>
      <c r="Q1248" s="81">
        <v>5.16</v>
      </c>
      <c r="R1248" s="71">
        <f>IF(Q1248=0,0,IF(A1248&lt;43,IF(F1248="女",IF(Q1248="",0,VLOOKUP(Q1248,标准!I$108:J$138,2,TRUE)),IF(Q1248="",0,VLOOKUP(Q1248,标准!I$74:J$104,2,TRUE))),IF(F1248="女",IF(Q1248="",0,VLOOKUP(Q1248,标准!I$39:J$69,2,TRUE)),IF(Q1248="",0,VLOOKUP(Q1248,标准!I$3:J$33,2,TRUE)))))</f>
        <v>30</v>
      </c>
      <c r="S1248" s="76">
        <v>1</v>
      </c>
      <c r="T1248" s="71">
        <f>IF(A1248&lt;43,IF(F1248="女",VLOOKUP(S1248,标准!G$108:H$138,2,TRUE),VLOOKUP(S1248,标准!G$74:H$99,2,TRUE)),IF(F1248="女",VLOOKUP(S1248,标准!G$39:H$69,2,TRUE),VLOOKUP(S1248,标准!G$3:H$28,2,TRUE)))</f>
        <v>0</v>
      </c>
      <c r="U1248" s="88">
        <v>8.4</v>
      </c>
      <c r="V1248" s="71">
        <f>IF(U1248=0,0,IF(A1248&lt;43,IF(F1248="女",IF(U1248="",0,VLOOKUP(U1248,标准!A$108:B$128,2,TRUE)),IF(U1248="",0,VLOOKUP(U1248,标准!A$74:B$94,2,TRUE))),IF(F1248="女",IF(U1248="",0,VLOOKUP(U1248,标准!A$39:B$59,2,TRUE)),IF(U1248="",0,VLOOKUP(U1248,标准!A$3:B$23,2,TRUE)))))</f>
        <v>66</v>
      </c>
      <c r="W1248" s="86">
        <f t="shared" si="19"/>
        <v>49.8</v>
      </c>
      <c r="X1248" s="87">
        <v>4.2</v>
      </c>
      <c r="Y1248" s="87">
        <v>4.5</v>
      </c>
      <c r="Z1248" s="91"/>
      <c r="AA1248" s="97"/>
    </row>
    <row r="1249" customHeight="1" spans="1:27">
      <c r="A1249" s="62">
        <v>40</v>
      </c>
      <c r="B1249" s="63">
        <v>1248</v>
      </c>
      <c r="C1249" s="154" t="s">
        <v>2556</v>
      </c>
      <c r="D1249" s="154" t="s">
        <v>2514</v>
      </c>
      <c r="E1249" s="154" t="s">
        <v>1978</v>
      </c>
      <c r="F1249" s="154" t="s">
        <v>30</v>
      </c>
      <c r="G1249" s="155" t="s">
        <v>2557</v>
      </c>
      <c r="H1249" s="68">
        <v>173.2</v>
      </c>
      <c r="I1249" s="68">
        <v>82.7</v>
      </c>
      <c r="J1249" s="71">
        <f>IF(F1249="女",IF(H1249=0,0,VLOOKUP(I1249/(H1249*H1249/10000),标准!M$108:N$112,2,TRUE)),IF(H1249=0,0,VLOOKUP(I1249/(H1249*H1249/10000),标准!M$74:N$78,2,TRUE)))</f>
        <v>80</v>
      </c>
      <c r="K1249" s="72">
        <v>5018</v>
      </c>
      <c r="L1249" s="71">
        <f>IF(A1249&lt;43,IF(F1249="女",VLOOKUP(K1249,标准!K$108:L$128,2,TRUE),VLOOKUP(K1249,标准!K$74:L$94,2,TRUE)),IF(F1249="女",VLOOKUP(K1249,标准!K$39:L$59,2,TRUE),VLOOKUP(K1249,标准!K$3:L$23,2,TRUE)))</f>
        <v>95</v>
      </c>
      <c r="M1249" s="68">
        <v>2</v>
      </c>
      <c r="N1249" s="71">
        <f>IF(M1249="",0,IF(A1249&lt;43,IF(F1249="女",VLOOKUP(M1249,标准!C$108:D$128,2,TRUE),VLOOKUP(M1249,标准!C$74:D$94,2,TRUE)),IF(F1249="女",VLOOKUP(M1249,标准!C$39:D$59,2,TRUE),VLOOKUP(M1249,标准!C$3:D$23,2,TRUE))))</f>
        <v>40</v>
      </c>
      <c r="O1249" s="76">
        <v>220</v>
      </c>
      <c r="P1249" s="71">
        <f>IF(A1249&lt;43,IF(F1249="女",VLOOKUP(O1249/100,标准!E$108:F$128,2,TRUE),VLOOKUP(O1249/100,标准!E$74:F$94,2,TRUE)),IF(F1249="女",VLOOKUP(O1249/100,标准!E$39:F$59,2,TRUE),VLOOKUP(O1249/100,标准!E$3:F$23,2,TRUE)))</f>
        <v>66</v>
      </c>
      <c r="Q1249" s="81">
        <v>4.11</v>
      </c>
      <c r="R1249" s="71">
        <f>IF(Q1249=0,0,IF(A1249&lt;43,IF(F1249="女",IF(Q1249="",0,VLOOKUP(Q1249,标准!I$108:J$138,2,TRUE)),IF(Q1249="",0,VLOOKUP(Q1249,标准!I$74:J$104,2,TRUE))),IF(F1249="女",IF(Q1249="",0,VLOOKUP(Q1249,标准!I$39:J$69,2,TRUE)),IF(Q1249="",0,VLOOKUP(Q1249,标准!I$3:J$33,2,TRUE)))))</f>
        <v>68</v>
      </c>
      <c r="S1249" s="76">
        <v>1</v>
      </c>
      <c r="T1249" s="71">
        <f>IF(A1249&lt;43,IF(F1249="女",VLOOKUP(S1249,标准!G$108:H$138,2,TRUE),VLOOKUP(S1249,标准!G$74:H$99,2,TRUE)),IF(F1249="女",VLOOKUP(S1249,标准!G$39:H$69,2,TRUE),VLOOKUP(S1249,标准!G$3:H$28,2,TRUE)))</f>
        <v>0</v>
      </c>
      <c r="U1249" s="88">
        <v>7.5</v>
      </c>
      <c r="V1249" s="71">
        <f>IF(U1249=0,0,IF(A1249&lt;43,IF(F1249="女",IF(U1249="",0,VLOOKUP(U1249,标准!A$108:B$128,2,TRUE)),IF(U1249="",0,VLOOKUP(U1249,标准!A$74:B$94,2,TRUE))),IF(F1249="女",IF(U1249="",0,VLOOKUP(U1249,标准!A$39:B$59,2,TRUE)),IF(U1249="",0,VLOOKUP(U1249,标准!A$3:B$23,2,TRUE)))))</f>
        <v>76</v>
      </c>
      <c r="W1249" s="86">
        <f t="shared" si="19"/>
        <v>65.65</v>
      </c>
      <c r="X1249" s="87">
        <v>4.2</v>
      </c>
      <c r="Y1249" s="87">
        <v>4.4</v>
      </c>
      <c r="Z1249" s="91"/>
      <c r="AA1249" s="97"/>
    </row>
    <row r="1250" customHeight="1" spans="1:27">
      <c r="A1250" s="62">
        <v>40</v>
      </c>
      <c r="B1250" s="63">
        <v>1249</v>
      </c>
      <c r="C1250" s="154" t="s">
        <v>2558</v>
      </c>
      <c r="D1250" s="154" t="s">
        <v>2514</v>
      </c>
      <c r="E1250" s="154" t="s">
        <v>1978</v>
      </c>
      <c r="F1250" s="154" t="s">
        <v>30</v>
      </c>
      <c r="G1250" s="155" t="s">
        <v>2559</v>
      </c>
      <c r="H1250" s="68">
        <v>169.1</v>
      </c>
      <c r="I1250" s="68">
        <v>44.8</v>
      </c>
      <c r="J1250" s="71">
        <f>IF(F1250="女",IF(H1250=0,0,VLOOKUP(I1250/(H1250*H1250/10000),标准!M$108:N$112,2,TRUE)),IF(H1250=0,0,VLOOKUP(I1250/(H1250*H1250/10000),标准!M$74:N$78,2,TRUE)))</f>
        <v>80</v>
      </c>
      <c r="K1250" s="72">
        <v>3365</v>
      </c>
      <c r="L1250" s="71">
        <f>IF(A1250&lt;43,IF(F1250="女",VLOOKUP(K1250,标准!K$108:L$128,2,TRUE),VLOOKUP(K1250,标准!K$74:L$94,2,TRUE)),IF(F1250="女",VLOOKUP(K1250,标准!K$39:L$59,2,TRUE),VLOOKUP(K1250,标准!K$3:L$23,2,TRUE)))</f>
        <v>64</v>
      </c>
      <c r="M1250" s="68">
        <v>19.3</v>
      </c>
      <c r="N1250" s="71">
        <f>IF(M1250="",0,IF(A1250&lt;43,IF(F1250="女",VLOOKUP(M1250,标准!C$108:D$128,2,TRUE),VLOOKUP(M1250,标准!C$74:D$94,2,TRUE)),IF(F1250="女",VLOOKUP(M1250,标准!C$39:D$59,2,TRUE),VLOOKUP(M1250,标准!C$3:D$23,2,TRUE))))</f>
        <v>80</v>
      </c>
      <c r="O1250" s="76">
        <v>210</v>
      </c>
      <c r="P1250" s="71">
        <f>IF(A1250&lt;43,IF(F1250="女",VLOOKUP(O1250/100,标准!E$108:F$128,2,TRUE),VLOOKUP(O1250/100,标准!E$74:F$94,2,TRUE)),IF(F1250="女",VLOOKUP(O1250/100,标准!E$39:F$59,2,TRUE),VLOOKUP(O1250/100,标准!E$3:F$23,2,TRUE)))</f>
        <v>60</v>
      </c>
      <c r="Q1250" s="81">
        <v>4.59</v>
      </c>
      <c r="R1250" s="71">
        <f>IF(Q1250=0,0,IF(A1250&lt;43,IF(F1250="女",IF(Q1250="",0,VLOOKUP(Q1250,标准!I$108:J$138,2,TRUE)),IF(Q1250="",0,VLOOKUP(Q1250,标准!I$74:J$104,2,TRUE))),IF(F1250="女",IF(Q1250="",0,VLOOKUP(Q1250,标准!I$39:J$69,2,TRUE)),IF(Q1250="",0,VLOOKUP(Q1250,标准!I$3:J$33,2,TRUE)))))</f>
        <v>40</v>
      </c>
      <c r="S1250" s="76">
        <v>1</v>
      </c>
      <c r="T1250" s="71">
        <f>IF(A1250&lt;43,IF(F1250="女",VLOOKUP(S1250,标准!G$108:H$138,2,TRUE),VLOOKUP(S1250,标准!G$74:H$99,2,TRUE)),IF(F1250="女",VLOOKUP(S1250,标准!G$39:H$69,2,TRUE),VLOOKUP(S1250,标准!G$3:H$28,2,TRUE)))</f>
        <v>0</v>
      </c>
      <c r="U1250" s="88">
        <v>8.1</v>
      </c>
      <c r="V1250" s="71">
        <f>IF(U1250=0,0,IF(A1250&lt;43,IF(F1250="女",IF(U1250="",0,VLOOKUP(U1250,标准!A$108:B$128,2,TRUE)),IF(U1250="",0,VLOOKUP(U1250,标准!A$74:B$94,2,TRUE))),IF(F1250="女",IF(U1250="",0,VLOOKUP(U1250,标准!A$39:B$59,2,TRUE)),IF(U1250="",0,VLOOKUP(U1250,标准!A$3:B$23,2,TRUE)))))</f>
        <v>70</v>
      </c>
      <c r="W1250" s="86">
        <f t="shared" si="19"/>
        <v>57.6</v>
      </c>
      <c r="X1250" s="87">
        <v>3.8</v>
      </c>
      <c r="Y1250" s="87">
        <v>3.7</v>
      </c>
      <c r="Z1250" s="91"/>
      <c r="AA1250" s="97"/>
    </row>
    <row r="1251" customHeight="1" spans="1:27">
      <c r="A1251" s="62">
        <v>40</v>
      </c>
      <c r="B1251" s="63">
        <v>1250</v>
      </c>
      <c r="C1251" s="154" t="s">
        <v>2560</v>
      </c>
      <c r="D1251" s="154" t="s">
        <v>2514</v>
      </c>
      <c r="E1251" s="154" t="s">
        <v>1978</v>
      </c>
      <c r="F1251" s="154" t="s">
        <v>30</v>
      </c>
      <c r="G1251" s="155" t="s">
        <v>2561</v>
      </c>
      <c r="H1251" s="68">
        <v>171.1</v>
      </c>
      <c r="I1251" s="68">
        <v>62.8</v>
      </c>
      <c r="J1251" s="71">
        <f>IF(F1251="女",IF(H1251=0,0,VLOOKUP(I1251/(H1251*H1251/10000),标准!M$108:N$112,2,TRUE)),IF(H1251=0,0,VLOOKUP(I1251/(H1251*H1251/10000),标准!M$74:N$78,2,TRUE)))</f>
        <v>100</v>
      </c>
      <c r="K1251" s="72">
        <v>4614</v>
      </c>
      <c r="L1251" s="71">
        <f>IF(A1251&lt;43,IF(F1251="女",VLOOKUP(K1251,标准!K$108:L$128,2,TRUE),VLOOKUP(K1251,标准!K$74:L$94,2,TRUE)),IF(F1251="女",VLOOKUP(K1251,标准!K$39:L$59,2,TRUE),VLOOKUP(K1251,标准!K$3:L$23,2,TRUE)))</f>
        <v>85</v>
      </c>
      <c r="M1251" s="68">
        <v>15.6</v>
      </c>
      <c r="N1251" s="71">
        <f>IF(M1251="",0,IF(A1251&lt;43,IF(F1251="女",VLOOKUP(M1251,标准!C$108:D$128,2,TRUE),VLOOKUP(M1251,标准!C$74:D$94,2,TRUE)),IF(F1251="女",VLOOKUP(M1251,标准!C$39:D$59,2,TRUE),VLOOKUP(M1251,标准!C$3:D$23,2,TRUE))))</f>
        <v>76</v>
      </c>
      <c r="O1251" s="76">
        <v>250</v>
      </c>
      <c r="P1251" s="71">
        <f>IF(A1251&lt;43,IF(F1251="女",VLOOKUP(O1251/100,标准!E$108:F$128,2,TRUE),VLOOKUP(O1251/100,标准!E$74:F$94,2,TRUE)),IF(F1251="女",VLOOKUP(O1251/100,标准!E$39:F$59,2,TRUE),VLOOKUP(O1251/100,标准!E$3:F$23,2,TRUE)))</f>
        <v>80</v>
      </c>
      <c r="Q1251" s="81">
        <v>4.2</v>
      </c>
      <c r="R1251" s="71">
        <f>IF(Q1251=0,0,IF(A1251&lt;43,IF(F1251="女",IF(Q1251="",0,VLOOKUP(Q1251,标准!I$108:J$138,2,TRUE)),IF(Q1251="",0,VLOOKUP(Q1251,标准!I$74:J$104,2,TRUE))),IF(F1251="女",IF(Q1251="",0,VLOOKUP(Q1251,标准!I$39:J$69,2,TRUE)),IF(Q1251="",0,VLOOKUP(Q1251,标准!I$3:J$33,2,TRUE)))))</f>
        <v>64</v>
      </c>
      <c r="S1251" s="76">
        <v>2</v>
      </c>
      <c r="T1251" s="71">
        <f>IF(A1251&lt;43,IF(F1251="女",VLOOKUP(S1251,标准!G$108:H$138,2,TRUE),VLOOKUP(S1251,标准!G$74:H$99,2,TRUE)),IF(F1251="女",VLOOKUP(S1251,标准!G$39:H$69,2,TRUE),VLOOKUP(S1251,标准!G$3:H$28,2,TRUE)))</f>
        <v>0</v>
      </c>
      <c r="U1251" s="88">
        <v>6.9</v>
      </c>
      <c r="V1251" s="71">
        <f>IF(U1251=0,0,IF(A1251&lt;43,IF(F1251="女",IF(U1251="",0,VLOOKUP(U1251,标准!A$108:B$128,2,TRUE)),IF(U1251="",0,VLOOKUP(U1251,标准!A$74:B$94,2,TRUE))),IF(F1251="女",IF(U1251="",0,VLOOKUP(U1251,标准!A$39:B$59,2,TRUE)),IF(U1251="",0,VLOOKUP(U1251,标准!A$3:B$23,2,TRUE)))))</f>
        <v>90</v>
      </c>
      <c r="W1251" s="86">
        <f t="shared" si="19"/>
        <v>74.15</v>
      </c>
      <c r="X1251" s="87">
        <v>4.8</v>
      </c>
      <c r="Y1251" s="87">
        <v>4.1</v>
      </c>
      <c r="Z1251" s="91"/>
      <c r="AA1251" s="97"/>
    </row>
    <row r="1252" customHeight="1" spans="1:27">
      <c r="A1252" s="62">
        <v>40</v>
      </c>
      <c r="B1252" s="63">
        <v>1251</v>
      </c>
      <c r="C1252" s="154" t="s">
        <v>2562</v>
      </c>
      <c r="D1252" s="154" t="s">
        <v>2514</v>
      </c>
      <c r="E1252" s="154" t="s">
        <v>1978</v>
      </c>
      <c r="F1252" s="154" t="s">
        <v>34</v>
      </c>
      <c r="G1252" s="155" t="s">
        <v>2563</v>
      </c>
      <c r="H1252" s="68">
        <v>159.2</v>
      </c>
      <c r="I1252" s="68">
        <v>61.1</v>
      </c>
      <c r="J1252" s="71">
        <f>IF(F1252="女",IF(H1252=0,0,VLOOKUP(I1252/(H1252*H1252/10000),标准!M$108:N$112,2,TRUE)),IF(H1252=0,0,VLOOKUP(I1252/(H1252*H1252/10000),标准!M$74:N$78,2,TRUE)))</f>
        <v>80</v>
      </c>
      <c r="K1252" s="72">
        <v>2440</v>
      </c>
      <c r="L1252" s="71">
        <f>IF(A1252&lt;43,IF(F1252="女",VLOOKUP(K1252,标准!K$108:L$128,2,TRUE),VLOOKUP(K1252,标准!K$74:L$94,2,TRUE)),IF(F1252="女",VLOOKUP(K1252,标准!K$39:L$59,2,TRUE),VLOOKUP(K1252,标准!K$3:L$23,2,TRUE)))</f>
        <v>68</v>
      </c>
      <c r="M1252" s="68">
        <v>16.7</v>
      </c>
      <c r="N1252" s="71">
        <f>IF(M1252="",0,IF(A1252&lt;43,IF(F1252="女",VLOOKUP(M1252,标准!C$108:D$128,2,TRUE),VLOOKUP(M1252,标准!C$74:D$94,2,TRUE)),IF(F1252="女",VLOOKUP(M1252,标准!C$39:D$59,2,TRUE),VLOOKUP(M1252,标准!C$3:D$23,2,TRUE))))</f>
        <v>76</v>
      </c>
      <c r="O1252" s="76">
        <v>156</v>
      </c>
      <c r="P1252" s="71">
        <f>IF(A1252&lt;43,IF(F1252="女",VLOOKUP(O1252/100,标准!E$108:F$128,2,TRUE),VLOOKUP(O1252/100,标准!E$74:F$94,2,TRUE)),IF(F1252="女",VLOOKUP(O1252/100,标准!E$39:F$59,2,TRUE),VLOOKUP(O1252/100,标准!E$3:F$23,2,TRUE)))</f>
        <v>62</v>
      </c>
      <c r="Q1252" s="81">
        <v>4.32</v>
      </c>
      <c r="R1252" s="71">
        <f>IF(Q1252=0,0,IF(A1252&lt;43,IF(F1252="女",IF(Q1252="",0,VLOOKUP(Q1252,标准!I$108:J$138,2,TRUE)),IF(Q1252="",0,VLOOKUP(Q1252,标准!I$74:J$104,2,TRUE))),IF(F1252="女",IF(Q1252="",0,VLOOKUP(Q1252,标准!I$39:J$69,2,TRUE)),IF(Q1252="",0,VLOOKUP(Q1252,标准!I$3:J$33,2,TRUE)))))</f>
        <v>60</v>
      </c>
      <c r="S1252" s="76">
        <v>37</v>
      </c>
      <c r="T1252" s="71">
        <f>IF(A1252&lt;43,IF(F1252="女",VLOOKUP(S1252,标准!G$108:H$138,2,TRUE),VLOOKUP(S1252,标准!G$74:H$99,2,TRUE)),IF(F1252="女",VLOOKUP(S1252,标准!G$39:H$69,2,TRUE),VLOOKUP(S1252,标准!G$3:H$28,2,TRUE)))</f>
        <v>70</v>
      </c>
      <c r="U1252" s="88">
        <v>9.4</v>
      </c>
      <c r="V1252" s="71">
        <f>IF(U1252=0,0,IF(A1252&lt;43,IF(F1252="女",IF(U1252="",0,VLOOKUP(U1252,标准!A$108:B$128,2,TRUE)),IF(U1252="",0,VLOOKUP(U1252,标准!A$74:B$94,2,TRUE))),IF(F1252="女",IF(U1252="",0,VLOOKUP(U1252,标准!A$39:B$59,2,TRUE)),IF(U1252="",0,VLOOKUP(U1252,标准!A$3:B$23,2,TRUE)))))</f>
        <v>68</v>
      </c>
      <c r="W1252" s="86">
        <f t="shared" si="19"/>
        <v>68.6</v>
      </c>
      <c r="X1252" s="87">
        <v>4.2</v>
      </c>
      <c r="Y1252" s="87">
        <v>4</v>
      </c>
      <c r="Z1252" s="91"/>
      <c r="AA1252" s="97"/>
    </row>
    <row r="1253" customHeight="1" spans="1:27">
      <c r="A1253" s="62">
        <v>40</v>
      </c>
      <c r="B1253" s="63">
        <v>1252</v>
      </c>
      <c r="C1253" s="154" t="s">
        <v>2564</v>
      </c>
      <c r="D1253" s="154" t="s">
        <v>2514</v>
      </c>
      <c r="E1253" s="154" t="s">
        <v>1978</v>
      </c>
      <c r="F1253" s="154" t="s">
        <v>34</v>
      </c>
      <c r="G1253" s="155" t="s">
        <v>2565</v>
      </c>
      <c r="H1253" s="68">
        <v>161.8</v>
      </c>
      <c r="I1253" s="68">
        <v>54.8</v>
      </c>
      <c r="J1253" s="71">
        <f>IF(F1253="女",IF(H1253=0,0,VLOOKUP(I1253/(H1253*H1253/10000),标准!M$108:N$112,2,TRUE)),IF(H1253=0,0,VLOOKUP(I1253/(H1253*H1253/10000),标准!M$74:N$78,2,TRUE)))</f>
        <v>100</v>
      </c>
      <c r="K1253" s="72">
        <v>2065</v>
      </c>
      <c r="L1253" s="71">
        <f>IF(A1253&lt;43,IF(F1253="女",VLOOKUP(K1253,标准!K$108:L$128,2,TRUE),VLOOKUP(K1253,标准!K$74:L$94,2,TRUE)),IF(F1253="女",VLOOKUP(K1253,标准!K$39:L$59,2,TRUE),VLOOKUP(K1253,标准!K$3:L$23,2,TRUE)))</f>
        <v>60</v>
      </c>
      <c r="M1253" s="68">
        <v>0</v>
      </c>
      <c r="N1253" s="71">
        <f>IF(M1253="",0,IF(A1253&lt;43,IF(F1253="女",VLOOKUP(M1253,标准!C$108:D$128,2,TRUE),VLOOKUP(M1253,标准!C$74:D$94,2,TRUE)),IF(F1253="女",VLOOKUP(M1253,标准!C$39:D$59,2,TRUE),VLOOKUP(M1253,标准!C$3:D$23,2,TRUE))))</f>
        <v>0</v>
      </c>
      <c r="O1253" s="76"/>
      <c r="P1253" s="71">
        <f>IF(A1253&lt;43,IF(F1253="女",VLOOKUP(O1253/100,标准!E$108:F$128,2,TRUE),VLOOKUP(O1253/100,标准!E$74:F$94,2,TRUE)),IF(F1253="女",VLOOKUP(O1253/100,标准!E$39:F$59,2,TRUE),VLOOKUP(O1253/100,标准!E$3:F$23,2,TRUE)))</f>
        <v>0</v>
      </c>
      <c r="Q1253" s="81"/>
      <c r="R1253" s="71">
        <f>IF(Q1253=0,0,IF(A1253&lt;43,IF(F1253="女",IF(Q1253="",0,VLOOKUP(Q1253,标准!I$108:J$138,2,TRUE)),IF(Q1253="",0,VLOOKUP(Q1253,标准!I$74:J$104,2,TRUE))),IF(F1253="女",IF(Q1253="",0,VLOOKUP(Q1253,标准!I$39:J$69,2,TRUE)),IF(Q1253="",0,VLOOKUP(Q1253,标准!I$3:J$33,2,TRUE)))))</f>
        <v>0</v>
      </c>
      <c r="S1253" s="76"/>
      <c r="T1253" s="71">
        <f>IF(A1253&lt;43,IF(F1253="女",VLOOKUP(S1253,标准!G$108:H$138,2,TRUE),VLOOKUP(S1253,标准!G$74:H$99,2,TRUE)),IF(F1253="女",VLOOKUP(S1253,标准!G$39:H$69,2,TRUE),VLOOKUP(S1253,标准!G$3:H$28,2,TRUE)))</f>
        <v>0</v>
      </c>
      <c r="U1253" s="88"/>
      <c r="V1253" s="71">
        <f>IF(U1253=0,0,IF(A1253&lt;43,IF(F1253="女",IF(U1253="",0,VLOOKUP(U1253,标准!A$108:B$128,2,TRUE)),IF(U1253="",0,VLOOKUP(U1253,标准!A$74:B$94,2,TRUE))),IF(F1253="女",IF(U1253="",0,VLOOKUP(U1253,标准!A$39:B$59,2,TRUE)),IF(U1253="",0,VLOOKUP(U1253,标准!A$3:B$23,2,TRUE)))))</f>
        <v>0</v>
      </c>
      <c r="W1253" s="86">
        <f t="shared" si="19"/>
        <v>24</v>
      </c>
      <c r="X1253" s="87">
        <v>3.7</v>
      </c>
      <c r="Y1253" s="87">
        <v>3.7</v>
      </c>
      <c r="Z1253" s="91"/>
      <c r="AA1253" s="97" t="s">
        <v>407</v>
      </c>
    </row>
    <row r="1254" customHeight="1" spans="1:27">
      <c r="A1254" s="62">
        <v>40</v>
      </c>
      <c r="B1254" s="63">
        <v>1253</v>
      </c>
      <c r="C1254" s="154" t="s">
        <v>2566</v>
      </c>
      <c r="D1254" s="154" t="s">
        <v>2514</v>
      </c>
      <c r="E1254" s="154" t="s">
        <v>1978</v>
      </c>
      <c r="F1254" s="154" t="s">
        <v>30</v>
      </c>
      <c r="G1254" s="155" t="s">
        <v>2567</v>
      </c>
      <c r="H1254" s="68">
        <v>171.3</v>
      </c>
      <c r="I1254" s="68">
        <v>62.1</v>
      </c>
      <c r="J1254" s="71">
        <f>IF(F1254="女",IF(H1254=0,0,VLOOKUP(I1254/(H1254*H1254/10000),标准!M$108:N$112,2,TRUE)),IF(H1254=0,0,VLOOKUP(I1254/(H1254*H1254/10000),标准!M$74:N$78,2,TRUE)))</f>
        <v>100</v>
      </c>
      <c r="K1254" s="72">
        <v>4058</v>
      </c>
      <c r="L1254" s="71">
        <f>IF(A1254&lt;43,IF(F1254="女",VLOOKUP(K1254,标准!K$108:L$128,2,TRUE),VLOOKUP(K1254,标准!K$74:L$94,2,TRUE)),IF(F1254="女",VLOOKUP(K1254,标准!K$39:L$59,2,TRUE),VLOOKUP(K1254,标准!K$3:L$23,2,TRUE)))</f>
        <v>74</v>
      </c>
      <c r="M1254" s="68">
        <v>21</v>
      </c>
      <c r="N1254" s="71">
        <f>IF(M1254="",0,IF(A1254&lt;43,IF(F1254="女",VLOOKUP(M1254,标准!C$108:D$128,2,TRUE),VLOOKUP(M1254,标准!C$74:D$94,2,TRUE)),IF(F1254="女",VLOOKUP(M1254,标准!C$39:D$59,2,TRUE),VLOOKUP(M1254,标准!C$3:D$23,2,TRUE))))</f>
        <v>85</v>
      </c>
      <c r="O1254" s="76">
        <v>260</v>
      </c>
      <c r="P1254" s="71">
        <f>IF(A1254&lt;43,IF(F1254="女",VLOOKUP(O1254/100,标准!E$108:F$128,2,TRUE),VLOOKUP(O1254/100,标准!E$74:F$94,2,TRUE)),IF(F1254="女",VLOOKUP(O1254/100,标准!E$39:F$59,2,TRUE),VLOOKUP(O1254/100,标准!E$3:F$23,2,TRUE)))</f>
        <v>85</v>
      </c>
      <c r="Q1254" s="81">
        <v>4.17</v>
      </c>
      <c r="R1254" s="71">
        <f>IF(Q1254=0,0,IF(A1254&lt;43,IF(F1254="女",IF(Q1254="",0,VLOOKUP(Q1254,标准!I$108:J$138,2,TRUE)),IF(Q1254="",0,VLOOKUP(Q1254,标准!I$74:J$104,2,TRUE))),IF(F1254="女",IF(Q1254="",0,VLOOKUP(Q1254,标准!I$39:J$69,2,TRUE)),IF(Q1254="",0,VLOOKUP(Q1254,标准!I$3:J$33,2,TRUE)))))</f>
        <v>66</v>
      </c>
      <c r="S1254" s="76">
        <v>6</v>
      </c>
      <c r="T1254" s="71">
        <f>IF(A1254&lt;43,IF(F1254="女",VLOOKUP(S1254,标准!G$108:H$138,2,TRUE),VLOOKUP(S1254,标准!G$74:H$99,2,TRUE)),IF(F1254="女",VLOOKUP(S1254,标准!G$39:H$69,2,TRUE),VLOOKUP(S1254,标准!G$3:H$28,2,TRUE)))</f>
        <v>20</v>
      </c>
      <c r="U1254" s="88">
        <v>7</v>
      </c>
      <c r="V1254" s="71">
        <f>IF(U1254=0,0,IF(A1254&lt;43,IF(F1254="女",IF(U1254="",0,VLOOKUP(U1254,标准!A$108:B$128,2,TRUE)),IF(U1254="",0,VLOOKUP(U1254,标准!A$74:B$94,2,TRUE))),IF(F1254="女",IF(U1254="",0,VLOOKUP(U1254,标准!A$39:B$59,2,TRUE)),IF(U1254="",0,VLOOKUP(U1254,标准!A$3:B$23,2,TRUE)))))</f>
        <v>85</v>
      </c>
      <c r="W1254" s="86">
        <f t="shared" si="19"/>
        <v>75.3</v>
      </c>
      <c r="X1254" s="87">
        <v>4.9</v>
      </c>
      <c r="Y1254" s="87">
        <v>4.7</v>
      </c>
      <c r="Z1254" s="91"/>
      <c r="AA1254" s="97"/>
    </row>
    <row r="1255" customHeight="1" spans="1:27">
      <c r="A1255" s="62">
        <v>40</v>
      </c>
      <c r="B1255" s="63">
        <v>1254</v>
      </c>
      <c r="C1255" s="154" t="s">
        <v>2568</v>
      </c>
      <c r="D1255" s="154" t="s">
        <v>2514</v>
      </c>
      <c r="E1255" s="154" t="s">
        <v>1978</v>
      </c>
      <c r="F1255" s="154" t="s">
        <v>30</v>
      </c>
      <c r="G1255" s="155" t="s">
        <v>2569</v>
      </c>
      <c r="H1255" s="68">
        <v>164.6</v>
      </c>
      <c r="I1255" s="68">
        <v>52.8</v>
      </c>
      <c r="J1255" s="71">
        <f>IF(F1255="女",IF(H1255=0,0,VLOOKUP(I1255/(H1255*H1255/10000),标准!M$108:N$112,2,TRUE)),IF(H1255=0,0,VLOOKUP(I1255/(H1255*H1255/10000),标准!M$74:N$78,2,TRUE)))</f>
        <v>100</v>
      </c>
      <c r="K1255" s="72">
        <v>3998</v>
      </c>
      <c r="L1255" s="71">
        <f>IF(A1255&lt;43,IF(F1255="女",VLOOKUP(K1255,标准!K$108:L$128,2,TRUE),VLOOKUP(K1255,标准!K$74:L$94,2,TRUE)),IF(F1255="女",VLOOKUP(K1255,标准!K$39:L$59,2,TRUE),VLOOKUP(K1255,标准!K$3:L$23,2,TRUE)))</f>
        <v>74</v>
      </c>
      <c r="M1255" s="68">
        <v>7.4</v>
      </c>
      <c r="N1255" s="71">
        <f>IF(M1255="",0,IF(A1255&lt;43,IF(F1255="女",VLOOKUP(M1255,标准!C$108:D$128,2,TRUE),VLOOKUP(M1255,标准!C$74:D$94,2,TRUE)),IF(F1255="女",VLOOKUP(M1255,标准!C$39:D$59,2,TRUE),VLOOKUP(M1255,标准!C$3:D$23,2,TRUE))))</f>
        <v>64</v>
      </c>
      <c r="O1255" s="76">
        <v>238</v>
      </c>
      <c r="P1255" s="71">
        <f>IF(A1255&lt;43,IF(F1255="女",VLOOKUP(O1255/100,标准!E$108:F$128,2,TRUE),VLOOKUP(O1255/100,标准!E$74:F$94,2,TRUE)),IF(F1255="女",VLOOKUP(O1255/100,标准!E$39:F$59,2,TRUE),VLOOKUP(O1255/100,标准!E$3:F$23,2,TRUE)))</f>
        <v>74</v>
      </c>
      <c r="Q1255" s="81">
        <v>4</v>
      </c>
      <c r="R1255" s="71">
        <f>IF(Q1255=0,0,IF(A1255&lt;43,IF(F1255="女",IF(Q1255="",0,VLOOKUP(Q1255,标准!I$108:J$138,2,TRUE)),IF(Q1255="",0,VLOOKUP(Q1255,标准!I$74:J$104,2,TRUE))),IF(F1255="女",IF(Q1255="",0,VLOOKUP(Q1255,标准!I$39:J$69,2,TRUE)),IF(Q1255="",0,VLOOKUP(Q1255,标准!I$3:J$33,2,TRUE)))))</f>
        <v>72</v>
      </c>
      <c r="S1255" s="76">
        <v>8</v>
      </c>
      <c r="T1255" s="71">
        <f>IF(A1255&lt;43,IF(F1255="女",VLOOKUP(S1255,标准!G$108:H$138,2,TRUE),VLOOKUP(S1255,标准!G$74:H$99,2,TRUE)),IF(F1255="女",VLOOKUP(S1255,标准!G$39:H$69,2,TRUE),VLOOKUP(S1255,标准!G$3:H$28,2,TRUE)))</f>
        <v>40</v>
      </c>
      <c r="U1255" s="88">
        <v>7.2</v>
      </c>
      <c r="V1255" s="71">
        <f>IF(U1255=0,0,IF(A1255&lt;43,IF(F1255="女",IF(U1255="",0,VLOOKUP(U1255,标准!A$108:B$128,2,TRUE)),IF(U1255="",0,VLOOKUP(U1255,标准!A$74:B$94,2,TRUE))),IF(F1255="女",IF(U1255="",0,VLOOKUP(U1255,标准!A$39:B$59,2,TRUE)),IF(U1255="",0,VLOOKUP(U1255,标准!A$3:B$23,2,TRUE)))))</f>
        <v>78</v>
      </c>
      <c r="W1255" s="86">
        <f t="shared" si="19"/>
        <v>73.9</v>
      </c>
      <c r="X1255" s="87">
        <v>4.7</v>
      </c>
      <c r="Y1255" s="87">
        <v>4.7</v>
      </c>
      <c r="Z1255" s="91"/>
      <c r="AA1255" s="97"/>
    </row>
    <row r="1256" customHeight="1" spans="1:27">
      <c r="A1256" s="62">
        <v>40</v>
      </c>
      <c r="B1256" s="63">
        <v>1255</v>
      </c>
      <c r="C1256" s="154" t="s">
        <v>2570</v>
      </c>
      <c r="D1256" s="154" t="s">
        <v>2514</v>
      </c>
      <c r="E1256" s="154" t="s">
        <v>1978</v>
      </c>
      <c r="F1256" s="154" t="s">
        <v>30</v>
      </c>
      <c r="G1256" s="155" t="s">
        <v>2571</v>
      </c>
      <c r="H1256" s="68">
        <v>165.8</v>
      </c>
      <c r="I1256" s="68">
        <v>66.1</v>
      </c>
      <c r="J1256" s="71">
        <f>IF(F1256="女",IF(H1256=0,0,VLOOKUP(I1256/(H1256*H1256/10000),标准!M$108:N$112,2,TRUE)),IF(H1256=0,0,VLOOKUP(I1256/(H1256*H1256/10000),标准!M$74:N$78,2,TRUE)))</f>
        <v>80</v>
      </c>
      <c r="K1256" s="72">
        <v>3173</v>
      </c>
      <c r="L1256" s="71">
        <f>IF(A1256&lt;43,IF(F1256="女",VLOOKUP(K1256,标准!K$108:L$128,2,TRUE),VLOOKUP(K1256,标准!K$74:L$94,2,TRUE)),IF(F1256="女",VLOOKUP(K1256,标准!K$39:L$59,2,TRUE),VLOOKUP(K1256,标准!K$3:L$23,2,TRUE)))</f>
        <v>60</v>
      </c>
      <c r="M1256" s="68">
        <v>0</v>
      </c>
      <c r="N1256" s="71">
        <f>IF(M1256="",0,IF(A1256&lt;43,IF(F1256="女",VLOOKUP(M1256,标准!C$108:D$128,2,TRUE),VLOOKUP(M1256,标准!C$74:D$94,2,TRUE)),IF(F1256="女",VLOOKUP(M1256,标准!C$39:D$59,2,TRUE),VLOOKUP(M1256,标准!C$3:D$23,2,TRUE))))</f>
        <v>20</v>
      </c>
      <c r="O1256" s="76"/>
      <c r="P1256" s="71">
        <f>IF(A1256&lt;43,IF(F1256="女",VLOOKUP(O1256/100,标准!E$108:F$128,2,TRUE),VLOOKUP(O1256/100,标准!E$74:F$94,2,TRUE)),IF(F1256="女",VLOOKUP(O1256/100,标准!E$39:F$59,2,TRUE),VLOOKUP(O1256/100,标准!E$3:F$23,2,TRUE)))</f>
        <v>0</v>
      </c>
      <c r="Q1256" s="81"/>
      <c r="R1256" s="71">
        <f>IF(Q1256=0,0,IF(A1256&lt;43,IF(F1256="女",IF(Q1256="",0,VLOOKUP(Q1256,标准!I$108:J$138,2,TRUE)),IF(Q1256="",0,VLOOKUP(Q1256,标准!I$74:J$104,2,TRUE))),IF(F1256="女",IF(Q1256="",0,VLOOKUP(Q1256,标准!I$39:J$69,2,TRUE)),IF(Q1256="",0,VLOOKUP(Q1256,标准!I$3:J$33,2,TRUE)))))</f>
        <v>0</v>
      </c>
      <c r="S1256" s="76"/>
      <c r="T1256" s="71">
        <f>IF(A1256&lt;43,IF(F1256="女",VLOOKUP(S1256,标准!G$108:H$138,2,TRUE),VLOOKUP(S1256,标准!G$74:H$99,2,TRUE)),IF(F1256="女",VLOOKUP(S1256,标准!G$39:H$69,2,TRUE),VLOOKUP(S1256,标准!G$3:H$28,2,TRUE)))</f>
        <v>0</v>
      </c>
      <c r="U1256" s="88"/>
      <c r="V1256" s="71">
        <f>IF(U1256=0,0,IF(A1256&lt;43,IF(F1256="女",IF(U1256="",0,VLOOKUP(U1256,标准!A$108:B$128,2,TRUE)),IF(U1256="",0,VLOOKUP(U1256,标准!A$74:B$94,2,TRUE))),IF(F1256="女",IF(U1256="",0,VLOOKUP(U1256,标准!A$39:B$59,2,TRUE)),IF(U1256="",0,VLOOKUP(U1256,标准!A$3:B$23,2,TRUE)))))</f>
        <v>0</v>
      </c>
      <c r="W1256" s="86">
        <v>60</v>
      </c>
      <c r="X1256" s="87">
        <v>4.7</v>
      </c>
      <c r="Y1256" s="87">
        <v>4.9</v>
      </c>
      <c r="Z1256" s="91"/>
      <c r="AA1256" s="97" t="s">
        <v>108</v>
      </c>
    </row>
    <row r="1257" customHeight="1" spans="1:27">
      <c r="A1257" s="62">
        <v>40</v>
      </c>
      <c r="B1257" s="63">
        <v>1256</v>
      </c>
      <c r="C1257" s="154" t="s">
        <v>2572</v>
      </c>
      <c r="D1257" s="154" t="s">
        <v>2514</v>
      </c>
      <c r="E1257" s="154" t="s">
        <v>1978</v>
      </c>
      <c r="F1257" s="154" t="s">
        <v>30</v>
      </c>
      <c r="G1257" s="155" t="s">
        <v>2573</v>
      </c>
      <c r="H1257" s="68">
        <v>176.8</v>
      </c>
      <c r="I1257" s="68">
        <v>84.4</v>
      </c>
      <c r="J1257" s="71">
        <f>IF(F1257="女",IF(H1257=0,0,VLOOKUP(I1257/(H1257*H1257/10000),标准!M$108:N$112,2,TRUE)),IF(H1257=0,0,VLOOKUP(I1257/(H1257*H1257/10000),标准!M$74:N$78,2,TRUE)))</f>
        <v>80</v>
      </c>
      <c r="K1257" s="72">
        <v>5272</v>
      </c>
      <c r="L1257" s="71">
        <f>IF(A1257&lt;43,IF(F1257="女",VLOOKUP(K1257,标准!K$108:L$128,2,TRUE),VLOOKUP(K1257,标准!K$74:L$94,2,TRUE)),IF(F1257="女",VLOOKUP(K1257,标准!K$39:L$59,2,TRUE),VLOOKUP(K1257,标准!K$3:L$23,2,TRUE)))</f>
        <v>100</v>
      </c>
      <c r="M1257" s="68">
        <v>23.7</v>
      </c>
      <c r="N1257" s="71">
        <f>IF(M1257="",0,IF(A1257&lt;43,IF(F1257="女",VLOOKUP(M1257,标准!C$108:D$128,2,TRUE),VLOOKUP(M1257,标准!C$74:D$94,2,TRUE)),IF(F1257="女",VLOOKUP(M1257,标准!C$39:D$59,2,TRUE),VLOOKUP(M1257,标准!C$3:D$23,2,TRUE))))</f>
        <v>95</v>
      </c>
      <c r="O1257" s="76">
        <v>260</v>
      </c>
      <c r="P1257" s="71">
        <f>IF(A1257&lt;43,IF(F1257="女",VLOOKUP(O1257/100,标准!E$108:F$128,2,TRUE),VLOOKUP(O1257/100,标准!E$74:F$94,2,TRUE)),IF(F1257="女",VLOOKUP(O1257/100,标准!E$39:F$59,2,TRUE),VLOOKUP(O1257/100,标准!E$3:F$23,2,TRUE)))</f>
        <v>85</v>
      </c>
      <c r="Q1257" s="81">
        <v>3.57</v>
      </c>
      <c r="R1257" s="71">
        <f>IF(Q1257=0,0,IF(A1257&lt;43,IF(F1257="女",IF(Q1257="",0,VLOOKUP(Q1257,标准!I$108:J$138,2,TRUE)),IF(Q1257="",0,VLOOKUP(Q1257,标准!I$74:J$104,2,TRUE))),IF(F1257="女",IF(Q1257="",0,VLOOKUP(Q1257,标准!I$39:J$69,2,TRUE)),IF(Q1257="",0,VLOOKUP(Q1257,标准!I$3:J$33,2,TRUE)))))</f>
        <v>74</v>
      </c>
      <c r="S1257" s="76">
        <v>2</v>
      </c>
      <c r="T1257" s="71">
        <f>IF(A1257&lt;43,IF(F1257="女",VLOOKUP(S1257,标准!G$108:H$138,2,TRUE),VLOOKUP(S1257,标准!G$74:H$99,2,TRUE)),IF(F1257="女",VLOOKUP(S1257,标准!G$39:H$69,2,TRUE),VLOOKUP(S1257,标准!G$3:H$28,2,TRUE)))</f>
        <v>0</v>
      </c>
      <c r="U1257" s="88">
        <v>6.9</v>
      </c>
      <c r="V1257" s="71">
        <f>IF(U1257=0,0,IF(A1257&lt;43,IF(F1257="女",IF(U1257="",0,VLOOKUP(U1257,标准!A$108:B$128,2,TRUE)),IF(U1257="",0,VLOOKUP(U1257,标准!A$74:B$94,2,TRUE))),IF(F1257="女",IF(U1257="",0,VLOOKUP(U1257,标准!A$39:B$59,2,TRUE)),IF(U1257="",0,VLOOKUP(U1257,标准!A$3:B$23,2,TRUE)))))</f>
        <v>90</v>
      </c>
      <c r="W1257" s="86">
        <f t="shared" si="19"/>
        <v>77.8</v>
      </c>
      <c r="X1257" s="87">
        <v>4.8</v>
      </c>
      <c r="Y1257" s="87">
        <v>4.8</v>
      </c>
      <c r="Z1257" s="91"/>
      <c r="AA1257" s="97"/>
    </row>
    <row r="1258" customHeight="1" spans="1:27">
      <c r="A1258" s="62">
        <v>40</v>
      </c>
      <c r="B1258" s="63">
        <v>1257</v>
      </c>
      <c r="C1258" s="154" t="s">
        <v>2574</v>
      </c>
      <c r="D1258" s="154" t="s">
        <v>2514</v>
      </c>
      <c r="E1258" s="154" t="s">
        <v>1978</v>
      </c>
      <c r="F1258" s="154" t="s">
        <v>30</v>
      </c>
      <c r="G1258" s="155" t="s">
        <v>2575</v>
      </c>
      <c r="H1258" s="68">
        <v>169.3</v>
      </c>
      <c r="I1258" s="68">
        <v>75.3</v>
      </c>
      <c r="J1258" s="71">
        <f>IF(F1258="女",IF(H1258=0,0,VLOOKUP(I1258/(H1258*H1258/10000),标准!M$108:N$112,2,TRUE)),IF(H1258=0,0,VLOOKUP(I1258/(H1258*H1258/10000),标准!M$74:N$78,2,TRUE)))</f>
        <v>80</v>
      </c>
      <c r="K1258" s="72">
        <v>4454</v>
      </c>
      <c r="L1258" s="71">
        <f>IF(A1258&lt;43,IF(F1258="女",VLOOKUP(K1258,标准!K$108:L$128,2,TRUE),VLOOKUP(K1258,标准!K$74:L$94,2,TRUE)),IF(F1258="女",VLOOKUP(K1258,标准!K$39:L$59,2,TRUE),VLOOKUP(K1258,标准!K$3:L$23,2,TRUE)))</f>
        <v>80</v>
      </c>
      <c r="M1258" s="68">
        <v>30</v>
      </c>
      <c r="N1258" s="71">
        <f>IF(M1258="",0,IF(A1258&lt;43,IF(F1258="女",VLOOKUP(M1258,标准!C$108:D$128,2,TRUE),VLOOKUP(M1258,标准!C$74:D$94,2,TRUE)),IF(F1258="女",VLOOKUP(M1258,标准!C$39:D$59,2,TRUE),VLOOKUP(M1258,标准!C$3:D$23,2,TRUE))))</f>
        <v>100</v>
      </c>
      <c r="O1258" s="76">
        <v>225</v>
      </c>
      <c r="P1258" s="71">
        <f>IF(A1258&lt;43,IF(F1258="女",VLOOKUP(O1258/100,标准!E$108:F$128,2,TRUE),VLOOKUP(O1258/100,标准!E$74:F$94,2,TRUE)),IF(F1258="女",VLOOKUP(O1258/100,标准!E$39:F$59,2,TRUE),VLOOKUP(O1258/100,标准!E$3:F$23,2,TRUE)))</f>
        <v>68</v>
      </c>
      <c r="Q1258" s="81">
        <v>3.41</v>
      </c>
      <c r="R1258" s="71">
        <f>IF(Q1258=0,0,IF(A1258&lt;43,IF(F1258="女",IF(Q1258="",0,VLOOKUP(Q1258,标准!I$108:J$138,2,TRUE)),IF(Q1258="",0,VLOOKUP(Q1258,标准!I$74:J$104,2,TRUE))),IF(F1258="女",IF(Q1258="",0,VLOOKUP(Q1258,标准!I$39:J$69,2,TRUE)),IF(Q1258="",0,VLOOKUP(Q1258,标准!I$3:J$33,2,TRUE)))))</f>
        <v>80</v>
      </c>
      <c r="S1258" s="76">
        <v>12</v>
      </c>
      <c r="T1258" s="71">
        <f>IF(A1258&lt;43,IF(F1258="女",VLOOKUP(S1258,标准!G$108:H$138,2,TRUE),VLOOKUP(S1258,标准!G$74:H$99,2,TRUE)),IF(F1258="女",VLOOKUP(S1258,标准!G$39:H$69,2,TRUE),VLOOKUP(S1258,标准!G$3:H$28,2,TRUE)))</f>
        <v>68</v>
      </c>
      <c r="U1258" s="88">
        <v>7.6</v>
      </c>
      <c r="V1258" s="71">
        <f>IF(U1258=0,0,IF(A1258&lt;43,IF(F1258="女",IF(U1258="",0,VLOOKUP(U1258,标准!A$108:B$128,2,TRUE)),IF(U1258="",0,VLOOKUP(U1258,标准!A$74:B$94,2,TRUE))),IF(F1258="女",IF(U1258="",0,VLOOKUP(U1258,标准!A$39:B$59,2,TRUE)),IF(U1258="",0,VLOOKUP(U1258,标准!A$3:B$23,2,TRUE)))))</f>
        <v>74</v>
      </c>
      <c r="W1258" s="86">
        <f t="shared" si="19"/>
        <v>78.4</v>
      </c>
      <c r="X1258" s="87">
        <v>4.5</v>
      </c>
      <c r="Y1258" s="87">
        <v>4.6</v>
      </c>
      <c r="Z1258" s="91"/>
      <c r="AA1258" s="97"/>
    </row>
    <row r="1259" customHeight="1" spans="1:27">
      <c r="A1259" s="62">
        <v>40</v>
      </c>
      <c r="B1259" s="63">
        <v>1258</v>
      </c>
      <c r="C1259" s="154" t="s">
        <v>2576</v>
      </c>
      <c r="D1259" s="154" t="s">
        <v>2514</v>
      </c>
      <c r="E1259" s="154" t="s">
        <v>1978</v>
      </c>
      <c r="F1259" s="154" t="s">
        <v>30</v>
      </c>
      <c r="G1259" s="155" t="s">
        <v>2577</v>
      </c>
      <c r="H1259" s="68">
        <v>167.8</v>
      </c>
      <c r="I1259" s="68">
        <v>68.6</v>
      </c>
      <c r="J1259" s="71">
        <f>IF(F1259="女",IF(H1259=0,0,VLOOKUP(I1259/(H1259*H1259/10000),标准!M$108:N$112,2,TRUE)),IF(H1259=0,0,VLOOKUP(I1259/(H1259*H1259/10000),标准!M$74:N$78,2,TRUE)))</f>
        <v>80</v>
      </c>
      <c r="K1259" s="72">
        <v>3618</v>
      </c>
      <c r="L1259" s="71">
        <f>IF(A1259&lt;43,IF(F1259="女",VLOOKUP(K1259,标准!K$108:L$128,2,TRUE),VLOOKUP(K1259,标准!K$74:L$94,2,TRUE)),IF(F1259="女",VLOOKUP(K1259,标准!K$39:L$59,2,TRUE),VLOOKUP(K1259,标准!K$3:L$23,2,TRUE)))</f>
        <v>68</v>
      </c>
      <c r="M1259" s="68">
        <v>14</v>
      </c>
      <c r="N1259" s="71">
        <f>IF(M1259="",0,IF(A1259&lt;43,IF(F1259="女",VLOOKUP(M1259,标准!C$108:D$128,2,TRUE),VLOOKUP(M1259,标准!C$74:D$94,2,TRUE)),IF(F1259="女",VLOOKUP(M1259,标准!C$39:D$59,2,TRUE),VLOOKUP(M1259,标准!C$3:D$23,2,TRUE))))</f>
        <v>74</v>
      </c>
      <c r="O1259" s="76">
        <v>220</v>
      </c>
      <c r="P1259" s="71">
        <f>IF(A1259&lt;43,IF(F1259="女",VLOOKUP(O1259/100,标准!E$108:F$128,2,TRUE),VLOOKUP(O1259/100,标准!E$74:F$94,2,TRUE)),IF(F1259="女",VLOOKUP(O1259/100,标准!E$39:F$59,2,TRUE),VLOOKUP(O1259/100,标准!E$3:F$23,2,TRUE)))</f>
        <v>66</v>
      </c>
      <c r="Q1259" s="81">
        <v>4.19</v>
      </c>
      <c r="R1259" s="71">
        <f>IF(Q1259=0,0,IF(A1259&lt;43,IF(F1259="女",IF(Q1259="",0,VLOOKUP(Q1259,标准!I$108:J$138,2,TRUE)),IF(Q1259="",0,VLOOKUP(Q1259,标准!I$74:J$104,2,TRUE))),IF(F1259="女",IF(Q1259="",0,VLOOKUP(Q1259,标准!I$39:J$69,2,TRUE)),IF(Q1259="",0,VLOOKUP(Q1259,标准!I$3:J$33,2,TRUE)))))</f>
        <v>64</v>
      </c>
      <c r="S1259" s="76">
        <v>7</v>
      </c>
      <c r="T1259" s="71">
        <f>IF(A1259&lt;43,IF(F1259="女",VLOOKUP(S1259,标准!G$108:H$138,2,TRUE),VLOOKUP(S1259,标准!G$74:H$99,2,TRUE)),IF(F1259="女",VLOOKUP(S1259,标准!G$39:H$69,2,TRUE),VLOOKUP(S1259,标准!G$3:H$28,2,TRUE)))</f>
        <v>30</v>
      </c>
      <c r="U1259" s="88">
        <v>7.1</v>
      </c>
      <c r="V1259" s="71">
        <f>IF(U1259=0,0,IF(A1259&lt;43,IF(F1259="女",IF(U1259="",0,VLOOKUP(U1259,标准!A$108:B$128,2,TRUE)),IF(U1259="",0,VLOOKUP(U1259,标准!A$74:B$94,2,TRUE))),IF(F1259="女",IF(U1259="",0,VLOOKUP(U1259,标准!A$39:B$59,2,TRUE)),IF(U1259="",0,VLOOKUP(U1259,标准!A$3:B$23,2,TRUE)))))</f>
        <v>80</v>
      </c>
      <c r="W1259" s="86">
        <f t="shared" si="19"/>
        <v>68</v>
      </c>
      <c r="X1259" s="87">
        <v>3.8</v>
      </c>
      <c r="Y1259" s="87">
        <v>3.8</v>
      </c>
      <c r="Z1259" s="91"/>
      <c r="AA1259" s="97"/>
    </row>
    <row r="1260" customHeight="1" spans="1:27">
      <c r="A1260" s="62">
        <v>40</v>
      </c>
      <c r="B1260" s="63">
        <v>1259</v>
      </c>
      <c r="C1260" s="154" t="s">
        <v>2578</v>
      </c>
      <c r="D1260" s="154" t="s">
        <v>2514</v>
      </c>
      <c r="E1260" s="154" t="s">
        <v>1978</v>
      </c>
      <c r="F1260" s="154" t="s">
        <v>30</v>
      </c>
      <c r="G1260" s="155" t="s">
        <v>2579</v>
      </c>
      <c r="H1260" s="68">
        <v>171.9</v>
      </c>
      <c r="I1260" s="68">
        <v>69.9</v>
      </c>
      <c r="J1260" s="71">
        <f>IF(F1260="女",IF(H1260=0,0,VLOOKUP(I1260/(H1260*H1260/10000),标准!M$108:N$112,2,TRUE)),IF(H1260=0,0,VLOOKUP(I1260/(H1260*H1260/10000),标准!M$74:N$78,2,TRUE)))</f>
        <v>100</v>
      </c>
      <c r="K1260" s="72">
        <v>3845</v>
      </c>
      <c r="L1260" s="71">
        <f>IF(A1260&lt;43,IF(F1260="女",VLOOKUP(K1260,标准!K$108:L$128,2,TRUE),VLOOKUP(K1260,标准!K$74:L$94,2,TRUE)),IF(F1260="女",VLOOKUP(K1260,标准!K$39:L$59,2,TRUE),VLOOKUP(K1260,标准!K$3:L$23,2,TRUE)))</f>
        <v>72</v>
      </c>
      <c r="M1260" s="68">
        <v>20.5</v>
      </c>
      <c r="N1260" s="71">
        <f>IF(M1260="",0,IF(A1260&lt;43,IF(F1260="女",VLOOKUP(M1260,标准!C$108:D$128,2,TRUE),VLOOKUP(M1260,标准!C$74:D$94,2,TRUE)),IF(F1260="女",VLOOKUP(M1260,标准!C$39:D$59,2,TRUE),VLOOKUP(M1260,标准!C$3:D$23,2,TRUE))))</f>
        <v>85</v>
      </c>
      <c r="O1260" s="76"/>
      <c r="P1260" s="71">
        <f>IF(A1260&lt;43,IF(F1260="女",VLOOKUP(O1260/100,标准!E$108:F$128,2,TRUE),VLOOKUP(O1260/100,标准!E$74:F$94,2,TRUE)),IF(F1260="女",VLOOKUP(O1260/100,标准!E$39:F$59,2,TRUE),VLOOKUP(O1260/100,标准!E$3:F$23,2,TRUE)))</f>
        <v>0</v>
      </c>
      <c r="Q1260" s="81"/>
      <c r="R1260" s="71">
        <f>IF(Q1260=0,0,IF(A1260&lt;43,IF(F1260="女",IF(Q1260="",0,VLOOKUP(Q1260,标准!I$108:J$138,2,TRUE)),IF(Q1260="",0,VLOOKUP(Q1260,标准!I$74:J$104,2,TRUE))),IF(F1260="女",IF(Q1260="",0,VLOOKUP(Q1260,标准!I$39:J$69,2,TRUE)),IF(Q1260="",0,VLOOKUP(Q1260,标准!I$3:J$33,2,TRUE)))))</f>
        <v>0</v>
      </c>
      <c r="S1260" s="76">
        <v>3</v>
      </c>
      <c r="T1260" s="71">
        <f>IF(A1260&lt;43,IF(F1260="女",VLOOKUP(S1260,标准!G$108:H$138,2,TRUE),VLOOKUP(S1260,标准!G$74:H$99,2,TRUE)),IF(F1260="女",VLOOKUP(S1260,标准!G$39:H$69,2,TRUE),VLOOKUP(S1260,标准!G$3:H$28,2,TRUE)))</f>
        <v>0</v>
      </c>
      <c r="U1260" s="88"/>
      <c r="V1260" s="71">
        <f>IF(U1260=0,0,IF(A1260&lt;43,IF(F1260="女",IF(U1260="",0,VLOOKUP(U1260,标准!A$108:B$128,2,TRUE)),IF(U1260="",0,VLOOKUP(U1260,标准!A$74:B$94,2,TRUE))),IF(F1260="女",IF(U1260="",0,VLOOKUP(U1260,标准!A$39:B$59,2,TRUE)),IF(U1260="",0,VLOOKUP(U1260,标准!A$3:B$23,2,TRUE)))))</f>
        <v>0</v>
      </c>
      <c r="W1260" s="86">
        <f t="shared" si="19"/>
        <v>34.3</v>
      </c>
      <c r="X1260" s="87">
        <v>3.7</v>
      </c>
      <c r="Y1260" s="87">
        <v>3.7</v>
      </c>
      <c r="Z1260" s="91"/>
      <c r="AA1260" s="97"/>
    </row>
    <row r="1261" customHeight="1" spans="1:27">
      <c r="A1261" s="62">
        <v>40</v>
      </c>
      <c r="B1261" s="63">
        <v>1260</v>
      </c>
      <c r="C1261" s="154" t="s">
        <v>2580</v>
      </c>
      <c r="D1261" s="154" t="s">
        <v>2514</v>
      </c>
      <c r="E1261" s="154" t="s">
        <v>1978</v>
      </c>
      <c r="F1261" s="154" t="s">
        <v>34</v>
      </c>
      <c r="G1261" s="155" t="s">
        <v>2581</v>
      </c>
      <c r="H1261" s="68">
        <v>162.2</v>
      </c>
      <c r="I1261" s="68">
        <v>54.8</v>
      </c>
      <c r="J1261" s="71">
        <f>IF(F1261="女",IF(H1261=0,0,VLOOKUP(I1261/(H1261*H1261/10000),标准!M$108:N$112,2,TRUE)),IF(H1261=0,0,VLOOKUP(I1261/(H1261*H1261/10000),标准!M$74:N$78,2,TRUE)))</f>
        <v>100</v>
      </c>
      <c r="K1261" s="72">
        <v>2574</v>
      </c>
      <c r="L1261" s="71">
        <f>IF(A1261&lt;43,IF(F1261="女",VLOOKUP(K1261,标准!K$108:L$128,2,TRUE),VLOOKUP(K1261,标准!K$74:L$94,2,TRUE)),IF(F1261="女",VLOOKUP(K1261,标准!K$39:L$59,2,TRUE),VLOOKUP(K1261,标准!K$3:L$23,2,TRUE)))</f>
        <v>70</v>
      </c>
      <c r="M1261" s="68">
        <v>20</v>
      </c>
      <c r="N1261" s="71">
        <f>IF(M1261="",0,IF(A1261&lt;43,IF(F1261="女",VLOOKUP(M1261,标准!C$108:D$128,2,TRUE),VLOOKUP(M1261,标准!C$74:D$94,2,TRUE)),IF(F1261="女",VLOOKUP(M1261,标准!C$39:D$59,2,TRUE),VLOOKUP(M1261,标准!C$3:D$23,2,TRUE))))</f>
        <v>80</v>
      </c>
      <c r="O1261" s="76">
        <v>170</v>
      </c>
      <c r="P1261" s="71">
        <f>IF(A1261&lt;43,IF(F1261="女",VLOOKUP(O1261/100,标准!E$108:F$128,2,TRUE),VLOOKUP(O1261/100,标准!E$74:F$94,2,TRUE)),IF(F1261="女",VLOOKUP(O1261/100,标准!E$39:F$59,2,TRUE),VLOOKUP(O1261/100,标准!E$3:F$23,2,TRUE)))</f>
        <v>72</v>
      </c>
      <c r="Q1261" s="81">
        <v>4</v>
      </c>
      <c r="R1261" s="71">
        <f>IF(Q1261=0,0,IF(A1261&lt;43,IF(F1261="女",IF(Q1261="",0,VLOOKUP(Q1261,标准!I$108:J$138,2,TRUE)),IF(Q1261="",0,VLOOKUP(Q1261,标准!I$74:J$104,2,TRUE))),IF(F1261="女",IF(Q1261="",0,VLOOKUP(Q1261,标准!I$39:J$69,2,TRUE)),IF(Q1261="",0,VLOOKUP(Q1261,标准!I$3:J$33,2,TRUE)))))</f>
        <v>72</v>
      </c>
      <c r="S1261" s="76">
        <v>33</v>
      </c>
      <c r="T1261" s="71">
        <f>IF(A1261&lt;43,IF(F1261="女",VLOOKUP(S1261,标准!G$108:H$138,2,TRUE),VLOOKUP(S1261,标准!G$74:H$99,2,TRUE)),IF(F1261="女",VLOOKUP(S1261,标准!G$39:H$69,2,TRUE),VLOOKUP(S1261,标准!G$3:H$28,2,TRUE)))</f>
        <v>66</v>
      </c>
      <c r="U1261" s="88">
        <v>8.7</v>
      </c>
      <c r="V1261" s="71">
        <f>IF(U1261=0,0,IF(A1261&lt;43,IF(F1261="女",IF(U1261="",0,VLOOKUP(U1261,标准!A$108:B$128,2,TRUE)),IF(U1261="",0,VLOOKUP(U1261,标准!A$74:B$94,2,TRUE))),IF(F1261="女",IF(U1261="",0,VLOOKUP(U1261,标准!A$39:B$59,2,TRUE)),IF(U1261="",0,VLOOKUP(U1261,标准!A$3:B$23,2,TRUE)))))</f>
        <v>76</v>
      </c>
      <c r="W1261" s="86">
        <f t="shared" si="19"/>
        <v>76.9</v>
      </c>
      <c r="X1261" s="87">
        <v>4.2</v>
      </c>
      <c r="Y1261" s="87">
        <v>4.4</v>
      </c>
      <c r="Z1261" s="91"/>
      <c r="AA1261" s="97"/>
    </row>
    <row r="1262" customHeight="1" spans="1:27">
      <c r="A1262" s="62">
        <v>40</v>
      </c>
      <c r="B1262" s="63">
        <v>1261</v>
      </c>
      <c r="C1262" s="154" t="s">
        <v>2582</v>
      </c>
      <c r="D1262" s="154" t="s">
        <v>2514</v>
      </c>
      <c r="E1262" s="154" t="s">
        <v>1978</v>
      </c>
      <c r="F1262" s="154" t="s">
        <v>30</v>
      </c>
      <c r="G1262" s="155" t="s">
        <v>2583</v>
      </c>
      <c r="H1262" s="68">
        <v>161.3</v>
      </c>
      <c r="I1262" s="68">
        <v>61.3</v>
      </c>
      <c r="J1262" s="71">
        <f>IF(F1262="女",IF(H1262=0,0,VLOOKUP(I1262/(H1262*H1262/10000),标准!M$108:N$112,2,TRUE)),IF(H1262=0,0,VLOOKUP(I1262/(H1262*H1262/10000),标准!M$74:N$78,2,TRUE)))</f>
        <v>100</v>
      </c>
      <c r="K1262" s="72">
        <v>3451</v>
      </c>
      <c r="L1262" s="71">
        <f>IF(A1262&lt;43,IF(F1262="女",VLOOKUP(K1262,标准!K$108:L$128,2,TRUE),VLOOKUP(K1262,标准!K$74:L$94,2,TRUE)),IF(F1262="女",VLOOKUP(K1262,标准!K$39:L$59,2,TRUE),VLOOKUP(K1262,标准!K$3:L$23,2,TRUE)))</f>
        <v>64</v>
      </c>
      <c r="M1262" s="68">
        <v>14.4</v>
      </c>
      <c r="N1262" s="71">
        <f>IF(M1262="",0,IF(A1262&lt;43,IF(F1262="女",VLOOKUP(M1262,标准!C$108:D$128,2,TRUE),VLOOKUP(M1262,标准!C$74:D$94,2,TRUE)),IF(F1262="女",VLOOKUP(M1262,标准!C$39:D$59,2,TRUE),VLOOKUP(M1262,标准!C$3:D$23,2,TRUE))))</f>
        <v>74</v>
      </c>
      <c r="O1262" s="76">
        <v>230</v>
      </c>
      <c r="P1262" s="71">
        <f>IF(A1262&lt;43,IF(F1262="女",VLOOKUP(O1262/100,标准!E$108:F$128,2,TRUE),VLOOKUP(O1262/100,标准!E$74:F$94,2,TRUE)),IF(F1262="女",VLOOKUP(O1262/100,标准!E$39:F$59,2,TRUE),VLOOKUP(O1262/100,标准!E$3:F$23,2,TRUE)))</f>
        <v>70</v>
      </c>
      <c r="Q1262" s="81">
        <v>4.24</v>
      </c>
      <c r="R1262" s="71">
        <f>IF(Q1262=0,0,IF(A1262&lt;43,IF(F1262="女",IF(Q1262="",0,VLOOKUP(Q1262,标准!I$108:J$138,2,TRUE)),IF(Q1262="",0,VLOOKUP(Q1262,标准!I$74:J$104,2,TRUE))),IF(F1262="女",IF(Q1262="",0,VLOOKUP(Q1262,标准!I$39:J$69,2,TRUE)),IF(Q1262="",0,VLOOKUP(Q1262,标准!I$3:J$33,2,TRUE)))))</f>
        <v>62</v>
      </c>
      <c r="S1262" s="76">
        <v>5</v>
      </c>
      <c r="T1262" s="71">
        <f>IF(A1262&lt;43,IF(F1262="女",VLOOKUP(S1262,标准!G$108:H$138,2,TRUE),VLOOKUP(S1262,标准!G$74:H$99,2,TRUE)),IF(F1262="女",VLOOKUP(S1262,标准!G$39:H$69,2,TRUE),VLOOKUP(S1262,标准!G$3:H$28,2,TRUE)))</f>
        <v>10</v>
      </c>
      <c r="U1262" s="88">
        <v>7.9</v>
      </c>
      <c r="V1262" s="71">
        <f>IF(U1262=0,0,IF(A1262&lt;43,IF(F1262="女",IF(U1262="",0,VLOOKUP(U1262,标准!A$108:B$128,2,TRUE)),IF(U1262="",0,VLOOKUP(U1262,标准!A$74:B$94,2,TRUE))),IF(F1262="女",IF(U1262="",0,VLOOKUP(U1262,标准!A$39:B$59,2,TRUE)),IF(U1262="",0,VLOOKUP(U1262,标准!A$3:B$23,2,TRUE)))))</f>
        <v>72</v>
      </c>
      <c r="W1262" s="86">
        <f t="shared" si="19"/>
        <v>66.8</v>
      </c>
      <c r="X1262" s="87">
        <v>3.7</v>
      </c>
      <c r="Y1262" s="87">
        <v>3.7</v>
      </c>
      <c r="Z1262" s="91"/>
      <c r="AA1262" s="97"/>
    </row>
    <row r="1263" customHeight="1" spans="1:27">
      <c r="A1263" s="62">
        <v>40</v>
      </c>
      <c r="B1263" s="63">
        <v>1262</v>
      </c>
      <c r="C1263" s="154" t="s">
        <v>2584</v>
      </c>
      <c r="D1263" s="154" t="s">
        <v>2514</v>
      </c>
      <c r="E1263" s="154" t="s">
        <v>1978</v>
      </c>
      <c r="F1263" s="154" t="s">
        <v>30</v>
      </c>
      <c r="G1263" s="155" t="s">
        <v>2585</v>
      </c>
      <c r="H1263" s="68">
        <v>182.3</v>
      </c>
      <c r="I1263" s="68">
        <v>68.7</v>
      </c>
      <c r="J1263" s="71">
        <f>IF(F1263="女",IF(H1263=0,0,VLOOKUP(I1263/(H1263*H1263/10000),标准!M$108:N$112,2,TRUE)),IF(H1263=0,0,VLOOKUP(I1263/(H1263*H1263/10000),标准!M$74:N$78,2,TRUE)))</f>
        <v>100</v>
      </c>
      <c r="K1263" s="72">
        <v>4375</v>
      </c>
      <c r="L1263" s="71">
        <f>IF(A1263&lt;43,IF(F1263="女",VLOOKUP(K1263,标准!K$108:L$128,2,TRUE),VLOOKUP(K1263,标准!K$74:L$94,2,TRUE)),IF(F1263="女",VLOOKUP(K1263,标准!K$39:L$59,2,TRUE),VLOOKUP(K1263,标准!K$3:L$23,2,TRUE)))</f>
        <v>80</v>
      </c>
      <c r="M1263" s="68">
        <v>26.5</v>
      </c>
      <c r="N1263" s="71">
        <f>IF(M1263="",0,IF(A1263&lt;43,IF(F1263="女",VLOOKUP(M1263,标准!C$108:D$128,2,TRUE),VLOOKUP(M1263,标准!C$74:D$94,2,TRUE)),IF(F1263="女",VLOOKUP(M1263,标准!C$39:D$59,2,TRUE),VLOOKUP(M1263,标准!C$3:D$23,2,TRUE))))</f>
        <v>100</v>
      </c>
      <c r="O1263" s="76">
        <v>240</v>
      </c>
      <c r="P1263" s="71">
        <f>IF(A1263&lt;43,IF(F1263="女",VLOOKUP(O1263/100,标准!E$108:F$128,2,TRUE),VLOOKUP(O1263/100,标准!E$74:F$94,2,TRUE)),IF(F1263="女",VLOOKUP(O1263/100,标准!E$39:F$59,2,TRUE),VLOOKUP(O1263/100,标准!E$3:F$23,2,TRUE)))</f>
        <v>76</v>
      </c>
      <c r="Q1263" s="81">
        <v>5.09</v>
      </c>
      <c r="R1263" s="71">
        <f>IF(Q1263=0,0,IF(A1263&lt;43,IF(F1263="女",IF(Q1263="",0,VLOOKUP(Q1263,标准!I$108:J$138,2,TRUE)),IF(Q1263="",0,VLOOKUP(Q1263,标准!I$74:J$104,2,TRUE))),IF(F1263="女",IF(Q1263="",0,VLOOKUP(Q1263,标准!I$39:J$69,2,TRUE)),IF(Q1263="",0,VLOOKUP(Q1263,标准!I$3:J$33,2,TRUE)))))</f>
        <v>40</v>
      </c>
      <c r="S1263" s="76">
        <v>3</v>
      </c>
      <c r="T1263" s="71">
        <f>IF(A1263&lt;43,IF(F1263="女",VLOOKUP(S1263,标准!G$108:H$138,2,TRUE),VLOOKUP(S1263,标准!G$74:H$99,2,TRUE)),IF(F1263="女",VLOOKUP(S1263,标准!G$39:H$69,2,TRUE),VLOOKUP(S1263,标准!G$3:H$28,2,TRUE)))</f>
        <v>0</v>
      </c>
      <c r="U1263" s="88">
        <v>7.5</v>
      </c>
      <c r="V1263" s="71">
        <f>IF(U1263=0,0,IF(A1263&lt;43,IF(F1263="女",IF(U1263="",0,VLOOKUP(U1263,标准!A$108:B$128,2,TRUE)),IF(U1263="",0,VLOOKUP(U1263,标准!A$74:B$94,2,TRUE))),IF(F1263="女",IF(U1263="",0,VLOOKUP(U1263,标准!A$39:B$59,2,TRUE)),IF(U1263="",0,VLOOKUP(U1263,标准!A$3:B$23,2,TRUE)))))</f>
        <v>76</v>
      </c>
      <c r="W1263" s="86">
        <f t="shared" si="19"/>
        <v>67.8</v>
      </c>
      <c r="X1263" s="87">
        <v>4.9</v>
      </c>
      <c r="Y1263" s="87">
        <v>4.9</v>
      </c>
      <c r="Z1263" s="91"/>
      <c r="AA1263" s="97"/>
    </row>
    <row r="1264" customHeight="1" spans="1:27">
      <c r="A1264" s="62">
        <v>40</v>
      </c>
      <c r="B1264" s="63">
        <v>1263</v>
      </c>
      <c r="C1264" s="154" t="s">
        <v>2586</v>
      </c>
      <c r="D1264" s="154" t="s">
        <v>2514</v>
      </c>
      <c r="E1264" s="154" t="s">
        <v>1978</v>
      </c>
      <c r="F1264" s="154" t="s">
        <v>30</v>
      </c>
      <c r="G1264" s="155" t="s">
        <v>2587</v>
      </c>
      <c r="H1264" s="68">
        <v>164.4</v>
      </c>
      <c r="I1264" s="68">
        <v>54.3</v>
      </c>
      <c r="J1264" s="71">
        <f>IF(F1264="女",IF(H1264=0,0,VLOOKUP(I1264/(H1264*H1264/10000),标准!M$108:N$112,2,TRUE)),IF(H1264=0,0,VLOOKUP(I1264/(H1264*H1264/10000),标准!M$74:N$78,2,TRUE)))</f>
        <v>100</v>
      </c>
      <c r="K1264" s="72">
        <v>3743</v>
      </c>
      <c r="L1264" s="71">
        <f>IF(A1264&lt;43,IF(F1264="女",VLOOKUP(K1264,标准!K$108:L$128,2,TRUE),VLOOKUP(K1264,标准!K$74:L$94,2,TRUE)),IF(F1264="女",VLOOKUP(K1264,标准!K$39:L$59,2,TRUE),VLOOKUP(K1264,标准!K$3:L$23,2,TRUE)))</f>
        <v>70</v>
      </c>
      <c r="M1264" s="68">
        <v>25.1</v>
      </c>
      <c r="N1264" s="71">
        <f>IF(M1264="",0,IF(A1264&lt;43,IF(F1264="女",VLOOKUP(M1264,标准!C$108:D$128,2,TRUE),VLOOKUP(M1264,标准!C$74:D$94,2,TRUE)),IF(F1264="女",VLOOKUP(M1264,标准!C$39:D$59,2,TRUE),VLOOKUP(M1264,标准!C$3:D$23,2,TRUE))))</f>
        <v>100</v>
      </c>
      <c r="O1264" s="76">
        <v>225</v>
      </c>
      <c r="P1264" s="71">
        <f>IF(A1264&lt;43,IF(F1264="女",VLOOKUP(O1264/100,标准!E$108:F$128,2,TRUE),VLOOKUP(O1264/100,标准!E$74:F$94,2,TRUE)),IF(F1264="女",VLOOKUP(O1264/100,标准!E$39:F$59,2,TRUE),VLOOKUP(O1264/100,标准!E$3:F$23,2,TRUE)))</f>
        <v>68</v>
      </c>
      <c r="Q1264" s="81">
        <v>4.44</v>
      </c>
      <c r="R1264" s="71">
        <f>IF(Q1264=0,0,IF(A1264&lt;43,IF(F1264="女",IF(Q1264="",0,VLOOKUP(Q1264,标准!I$108:J$138,2,TRUE)),IF(Q1264="",0,VLOOKUP(Q1264,标准!I$74:J$104,2,TRUE))),IF(F1264="女",IF(Q1264="",0,VLOOKUP(Q1264,标准!I$39:J$69,2,TRUE)),IF(Q1264="",0,VLOOKUP(Q1264,标准!I$3:J$33,2,TRUE)))))</f>
        <v>50</v>
      </c>
      <c r="S1264" s="76">
        <v>7</v>
      </c>
      <c r="T1264" s="71">
        <f>IF(A1264&lt;43,IF(F1264="女",VLOOKUP(S1264,标准!G$108:H$138,2,TRUE),VLOOKUP(S1264,标准!G$74:H$99,2,TRUE)),IF(F1264="女",VLOOKUP(S1264,标准!G$39:H$69,2,TRUE),VLOOKUP(S1264,标准!G$3:H$28,2,TRUE)))</f>
        <v>30</v>
      </c>
      <c r="U1264" s="88">
        <v>7.2</v>
      </c>
      <c r="V1264" s="71">
        <f>IF(U1264=0,0,IF(A1264&lt;43,IF(F1264="女",IF(U1264="",0,VLOOKUP(U1264,标准!A$108:B$128,2,TRUE)),IF(U1264="",0,VLOOKUP(U1264,标准!A$74:B$94,2,TRUE))),IF(F1264="女",IF(U1264="",0,VLOOKUP(U1264,标准!A$39:B$59,2,TRUE)),IF(U1264="",0,VLOOKUP(U1264,标准!A$3:B$23,2,TRUE)))))</f>
        <v>78</v>
      </c>
      <c r="W1264" s="86">
        <f t="shared" si="19"/>
        <v>70.9</v>
      </c>
      <c r="X1264" s="87">
        <v>4.9</v>
      </c>
      <c r="Y1264" s="87">
        <v>5</v>
      </c>
      <c r="Z1264" s="91"/>
      <c r="AA1264" s="97"/>
    </row>
    <row r="1265" customHeight="1" spans="1:27">
      <c r="A1265" s="62">
        <v>40</v>
      </c>
      <c r="B1265" s="63">
        <v>1264</v>
      </c>
      <c r="C1265" s="154" t="s">
        <v>2588</v>
      </c>
      <c r="D1265" s="154" t="s">
        <v>2514</v>
      </c>
      <c r="E1265" s="154" t="s">
        <v>1978</v>
      </c>
      <c r="F1265" s="154" t="s">
        <v>30</v>
      </c>
      <c r="G1265" s="155" t="s">
        <v>2589</v>
      </c>
      <c r="H1265" s="68">
        <v>158.4</v>
      </c>
      <c r="I1265" s="68">
        <v>52.8</v>
      </c>
      <c r="J1265" s="71">
        <f>IF(F1265="女",IF(H1265=0,0,VLOOKUP(I1265/(H1265*H1265/10000),标准!M$108:N$112,2,TRUE)),IF(H1265=0,0,VLOOKUP(I1265/(H1265*H1265/10000),标准!M$74:N$78,2,TRUE)))</f>
        <v>100</v>
      </c>
      <c r="K1265" s="72">
        <v>3180</v>
      </c>
      <c r="L1265" s="71">
        <f>IF(A1265&lt;43,IF(F1265="女",VLOOKUP(K1265,标准!K$108:L$128,2,TRUE),VLOOKUP(K1265,标准!K$74:L$94,2,TRUE)),IF(F1265="女",VLOOKUP(K1265,标准!K$39:L$59,2,TRUE),VLOOKUP(K1265,标准!K$3:L$23,2,TRUE)))</f>
        <v>60</v>
      </c>
      <c r="M1265" s="68">
        <v>26</v>
      </c>
      <c r="N1265" s="71">
        <f>IF(M1265="",0,IF(A1265&lt;43,IF(F1265="女",VLOOKUP(M1265,标准!C$108:D$128,2,TRUE),VLOOKUP(M1265,标准!C$74:D$94,2,TRUE)),IF(F1265="女",VLOOKUP(M1265,标准!C$39:D$59,2,TRUE),VLOOKUP(M1265,标准!C$3:D$23,2,TRUE))))</f>
        <v>100</v>
      </c>
      <c r="O1265" s="76">
        <v>245</v>
      </c>
      <c r="P1265" s="71">
        <f>IF(A1265&lt;43,IF(F1265="女",VLOOKUP(O1265/100,标准!E$108:F$128,2,TRUE),VLOOKUP(O1265/100,标准!E$74:F$94,2,TRUE)),IF(F1265="女",VLOOKUP(O1265/100,标准!E$39:F$59,2,TRUE),VLOOKUP(O1265/100,标准!E$3:F$23,2,TRUE)))</f>
        <v>78</v>
      </c>
      <c r="Q1265" s="81">
        <v>4</v>
      </c>
      <c r="R1265" s="71">
        <f>IF(Q1265=0,0,IF(A1265&lt;43,IF(F1265="女",IF(Q1265="",0,VLOOKUP(Q1265,标准!I$108:J$138,2,TRUE)),IF(Q1265="",0,VLOOKUP(Q1265,标准!I$74:J$104,2,TRUE))),IF(F1265="女",IF(Q1265="",0,VLOOKUP(Q1265,标准!I$39:J$69,2,TRUE)),IF(Q1265="",0,VLOOKUP(Q1265,标准!I$3:J$33,2,TRUE)))))</f>
        <v>72</v>
      </c>
      <c r="S1265" s="76">
        <v>11</v>
      </c>
      <c r="T1265" s="71">
        <f>IF(A1265&lt;43,IF(F1265="女",VLOOKUP(S1265,标准!G$108:H$138,2,TRUE),VLOOKUP(S1265,标准!G$74:H$99,2,TRUE)),IF(F1265="女",VLOOKUP(S1265,标准!G$39:H$69,2,TRUE),VLOOKUP(S1265,标准!G$3:H$28,2,TRUE)))</f>
        <v>64</v>
      </c>
      <c r="U1265" s="88">
        <v>7.1</v>
      </c>
      <c r="V1265" s="71">
        <f>IF(U1265=0,0,IF(A1265&lt;43,IF(F1265="女",IF(U1265="",0,VLOOKUP(U1265,标准!A$108:B$128,2,TRUE)),IF(U1265="",0,VLOOKUP(U1265,标准!A$74:B$94,2,TRUE))),IF(F1265="女",IF(U1265="",0,VLOOKUP(U1265,标准!A$39:B$59,2,TRUE)),IF(U1265="",0,VLOOKUP(U1265,标准!A$3:B$23,2,TRUE)))))</f>
        <v>80</v>
      </c>
      <c r="W1265" s="86">
        <f t="shared" si="19"/>
        <v>78.6</v>
      </c>
      <c r="X1265" s="87">
        <v>3.7</v>
      </c>
      <c r="Y1265" s="87">
        <v>3.7</v>
      </c>
      <c r="Z1265" s="91"/>
      <c r="AA1265" s="97"/>
    </row>
    <row r="1266" customHeight="1" spans="1:27">
      <c r="A1266" s="62">
        <v>40</v>
      </c>
      <c r="B1266" s="63">
        <v>1265</v>
      </c>
      <c r="C1266" s="154" t="s">
        <v>2590</v>
      </c>
      <c r="D1266" s="154" t="s">
        <v>2514</v>
      </c>
      <c r="E1266" s="154" t="s">
        <v>1978</v>
      </c>
      <c r="F1266" s="154" t="s">
        <v>30</v>
      </c>
      <c r="G1266" s="155" t="s">
        <v>2591</v>
      </c>
      <c r="H1266" s="68">
        <v>173.2</v>
      </c>
      <c r="I1266" s="68">
        <v>68.4</v>
      </c>
      <c r="J1266" s="71">
        <f>IF(F1266="女",IF(H1266=0,0,VLOOKUP(I1266/(H1266*H1266/10000),标准!M$108:N$112,2,TRUE)),IF(H1266=0,0,VLOOKUP(I1266/(H1266*H1266/10000),标准!M$74:N$78,2,TRUE)))</f>
        <v>100</v>
      </c>
      <c r="K1266" s="72">
        <v>4264</v>
      </c>
      <c r="L1266" s="71">
        <f>IF(A1266&lt;43,IF(F1266="女",VLOOKUP(K1266,标准!K$108:L$128,2,TRUE),VLOOKUP(K1266,标准!K$74:L$94,2,TRUE)),IF(F1266="女",VLOOKUP(K1266,标准!K$39:L$59,2,TRUE),VLOOKUP(K1266,标准!K$3:L$23,2,TRUE)))</f>
        <v>78</v>
      </c>
      <c r="M1266" s="68">
        <v>24.5</v>
      </c>
      <c r="N1266" s="71">
        <f>IF(M1266="",0,IF(A1266&lt;43,IF(F1266="女",VLOOKUP(M1266,标准!C$108:D$128,2,TRUE),VLOOKUP(M1266,标准!C$74:D$94,2,TRUE)),IF(F1266="女",VLOOKUP(M1266,标准!C$39:D$59,2,TRUE),VLOOKUP(M1266,标准!C$3:D$23,2,TRUE))))</f>
        <v>95</v>
      </c>
      <c r="O1266" s="76">
        <v>230</v>
      </c>
      <c r="P1266" s="71">
        <f>IF(A1266&lt;43,IF(F1266="女",VLOOKUP(O1266/100,标准!E$108:F$128,2,TRUE),VLOOKUP(O1266/100,标准!E$74:F$94,2,TRUE)),IF(F1266="女",VLOOKUP(O1266/100,标准!E$39:F$59,2,TRUE),VLOOKUP(O1266/100,标准!E$3:F$23,2,TRUE)))</f>
        <v>70</v>
      </c>
      <c r="Q1266" s="81">
        <v>4.1</v>
      </c>
      <c r="R1266" s="71">
        <f>IF(Q1266=0,0,IF(A1266&lt;43,IF(F1266="女",IF(Q1266="",0,VLOOKUP(Q1266,标准!I$108:J$138,2,TRUE)),IF(Q1266="",0,VLOOKUP(Q1266,标准!I$74:J$104,2,TRUE))),IF(F1266="女",IF(Q1266="",0,VLOOKUP(Q1266,标准!I$39:J$69,2,TRUE)),IF(Q1266="",0,VLOOKUP(Q1266,标准!I$3:J$33,2,TRUE)))))</f>
        <v>68</v>
      </c>
      <c r="S1266" s="76">
        <v>8</v>
      </c>
      <c r="T1266" s="71">
        <f>IF(A1266&lt;43,IF(F1266="女",VLOOKUP(S1266,标准!G$108:H$138,2,TRUE),VLOOKUP(S1266,标准!G$74:H$99,2,TRUE)),IF(F1266="女",VLOOKUP(S1266,标准!G$39:H$69,2,TRUE),VLOOKUP(S1266,标准!G$3:H$28,2,TRUE)))</f>
        <v>40</v>
      </c>
      <c r="U1266" s="88">
        <v>7.3</v>
      </c>
      <c r="V1266" s="71">
        <f>IF(U1266=0,0,IF(A1266&lt;43,IF(F1266="女",IF(U1266="",0,VLOOKUP(U1266,标准!A$108:B$128,2,TRUE)),IF(U1266="",0,VLOOKUP(U1266,标准!A$74:B$94,2,TRUE))),IF(F1266="女",IF(U1266="",0,VLOOKUP(U1266,标准!A$39:B$59,2,TRUE)),IF(U1266="",0,VLOOKUP(U1266,标准!A$3:B$23,2,TRUE)))))</f>
        <v>78</v>
      </c>
      <c r="W1266" s="86">
        <f t="shared" si="19"/>
        <v>76.4</v>
      </c>
      <c r="X1266" s="87">
        <v>4.2</v>
      </c>
      <c r="Y1266" s="87">
        <v>4.3</v>
      </c>
      <c r="Z1266" s="91"/>
      <c r="AA1266" s="97"/>
    </row>
    <row r="1267" customHeight="1" spans="1:27">
      <c r="A1267" s="62">
        <v>40</v>
      </c>
      <c r="B1267" s="63">
        <v>1266</v>
      </c>
      <c r="C1267" s="154" t="s">
        <v>2592</v>
      </c>
      <c r="D1267" s="154" t="s">
        <v>2514</v>
      </c>
      <c r="E1267" s="154" t="s">
        <v>1978</v>
      </c>
      <c r="F1267" s="154" t="s">
        <v>34</v>
      </c>
      <c r="G1267" s="155" t="s">
        <v>2593</v>
      </c>
      <c r="H1267" s="68">
        <v>171.2</v>
      </c>
      <c r="I1267" s="68">
        <v>63</v>
      </c>
      <c r="J1267" s="71">
        <f>IF(F1267="女",IF(H1267=0,0,VLOOKUP(I1267/(H1267*H1267/10000),标准!M$108:N$112,2,TRUE)),IF(H1267=0,0,VLOOKUP(I1267/(H1267*H1267/10000),标准!M$74:N$78,2,TRUE)))</f>
        <v>100</v>
      </c>
      <c r="K1267" s="72">
        <v>3057</v>
      </c>
      <c r="L1267" s="71">
        <f>IF(A1267&lt;43,IF(F1267="女",VLOOKUP(K1267,标准!K$108:L$128,2,TRUE),VLOOKUP(K1267,标准!K$74:L$94,2,TRUE)),IF(F1267="女",VLOOKUP(K1267,标准!K$39:L$59,2,TRUE),VLOOKUP(K1267,标准!K$3:L$23,2,TRUE)))</f>
        <v>80</v>
      </c>
      <c r="M1267" s="68">
        <v>21</v>
      </c>
      <c r="N1267" s="71">
        <f>IF(M1267="",0,IF(A1267&lt;43,IF(F1267="女",VLOOKUP(M1267,标准!C$108:D$128,2,TRUE),VLOOKUP(M1267,标准!C$74:D$94,2,TRUE)),IF(F1267="女",VLOOKUP(M1267,标准!C$39:D$59,2,TRUE),VLOOKUP(M1267,标准!C$3:D$23,2,TRUE))))</f>
        <v>85</v>
      </c>
      <c r="O1267" s="76">
        <v>195</v>
      </c>
      <c r="P1267" s="71">
        <f>IF(A1267&lt;43,IF(F1267="女",VLOOKUP(O1267/100,标准!E$108:F$128,2,TRUE),VLOOKUP(O1267/100,标准!E$74:F$94,2,TRUE)),IF(F1267="女",VLOOKUP(O1267/100,标准!E$39:F$59,2,TRUE),VLOOKUP(O1267/100,标准!E$3:F$23,2,TRUE)))</f>
        <v>90</v>
      </c>
      <c r="Q1267" s="81">
        <v>4.19</v>
      </c>
      <c r="R1267" s="71">
        <f>IF(Q1267=0,0,IF(A1267&lt;43,IF(F1267="女",IF(Q1267="",0,VLOOKUP(Q1267,标准!I$108:J$138,2,TRUE)),IF(Q1267="",0,VLOOKUP(Q1267,标准!I$74:J$104,2,TRUE))),IF(F1267="女",IF(Q1267="",0,VLOOKUP(Q1267,标准!I$39:J$69,2,TRUE)),IF(Q1267="",0,VLOOKUP(Q1267,标准!I$3:J$33,2,TRUE)))))</f>
        <v>66</v>
      </c>
      <c r="S1267" s="76">
        <v>32</v>
      </c>
      <c r="T1267" s="71">
        <f>IF(A1267&lt;43,IF(F1267="女",VLOOKUP(S1267,标准!G$108:H$138,2,TRUE),VLOOKUP(S1267,标准!G$74:H$99,2,TRUE)),IF(F1267="女",VLOOKUP(S1267,标准!G$39:H$69,2,TRUE),VLOOKUP(S1267,标准!G$3:H$28,2,TRUE)))</f>
        <v>66</v>
      </c>
      <c r="U1267" s="88">
        <v>9.1</v>
      </c>
      <c r="V1267" s="71">
        <f>IF(U1267=0,0,IF(A1267&lt;43,IF(F1267="女",IF(U1267="",0,VLOOKUP(U1267,标准!A$108:B$128,2,TRUE)),IF(U1267="",0,VLOOKUP(U1267,标准!A$74:B$94,2,TRUE))),IF(F1267="女",IF(U1267="",0,VLOOKUP(U1267,标准!A$39:B$59,2,TRUE)),IF(U1267="",0,VLOOKUP(U1267,标准!A$3:B$23,2,TRUE)))))</f>
        <v>72</v>
      </c>
      <c r="W1267" s="86">
        <f t="shared" si="19"/>
        <v>78.7</v>
      </c>
      <c r="X1267" s="87">
        <v>3.9</v>
      </c>
      <c r="Y1267" s="87">
        <v>3.9</v>
      </c>
      <c r="Z1267" s="91"/>
      <c r="AA1267" s="97"/>
    </row>
    <row r="1268" customHeight="1" spans="1:27">
      <c r="A1268" s="62">
        <v>40</v>
      </c>
      <c r="B1268" s="63">
        <v>1267</v>
      </c>
      <c r="C1268" s="154" t="s">
        <v>2594</v>
      </c>
      <c r="D1268" s="154" t="s">
        <v>2514</v>
      </c>
      <c r="E1268" s="154" t="s">
        <v>1978</v>
      </c>
      <c r="F1268" s="154" t="s">
        <v>30</v>
      </c>
      <c r="G1268" s="155" t="s">
        <v>2595</v>
      </c>
      <c r="H1268" s="68">
        <v>168</v>
      </c>
      <c r="I1268" s="68">
        <v>67.5</v>
      </c>
      <c r="J1268" s="71">
        <f>IF(F1268="女",IF(H1268=0,0,VLOOKUP(I1268/(H1268*H1268/10000),标准!M$108:N$112,2,TRUE)),IF(H1268=0,0,VLOOKUP(I1268/(H1268*H1268/10000),标准!M$74:N$78,2,TRUE)))</f>
        <v>80</v>
      </c>
      <c r="K1268" s="72">
        <v>4188</v>
      </c>
      <c r="L1268" s="71">
        <f>IF(A1268&lt;43,IF(F1268="女",VLOOKUP(K1268,标准!K$108:L$128,2,TRUE),VLOOKUP(K1268,标准!K$74:L$94,2,TRUE)),IF(F1268="女",VLOOKUP(K1268,标准!K$39:L$59,2,TRUE),VLOOKUP(K1268,标准!K$3:L$23,2,TRUE)))</f>
        <v>78</v>
      </c>
      <c r="M1268" s="68">
        <v>6.4</v>
      </c>
      <c r="N1268" s="71">
        <f>IF(M1268="",0,IF(A1268&lt;43,IF(F1268="女",VLOOKUP(M1268,标准!C$108:D$128,2,TRUE),VLOOKUP(M1268,标准!C$74:D$94,2,TRUE)),IF(F1268="女",VLOOKUP(M1268,标准!C$39:D$59,2,TRUE),VLOOKUP(M1268,标准!C$3:D$23,2,TRUE))))</f>
        <v>62</v>
      </c>
      <c r="O1268" s="76">
        <v>197</v>
      </c>
      <c r="P1268" s="71">
        <f>IF(A1268&lt;43,IF(F1268="女",VLOOKUP(O1268/100,标准!E$108:F$128,2,TRUE),VLOOKUP(O1268/100,标准!E$74:F$94,2,TRUE)),IF(F1268="女",VLOOKUP(O1268/100,标准!E$39:F$59,2,TRUE),VLOOKUP(O1268/100,标准!E$3:F$23,2,TRUE)))</f>
        <v>30</v>
      </c>
      <c r="Q1268" s="81">
        <v>7</v>
      </c>
      <c r="R1268" s="71">
        <f>IF(Q1268=0,0,IF(A1268&lt;43,IF(F1268="女",IF(Q1268="",0,VLOOKUP(Q1268,标准!I$108:J$138,2,TRUE)),IF(Q1268="",0,VLOOKUP(Q1268,标准!I$74:J$104,2,TRUE))),IF(F1268="女",IF(Q1268="",0,VLOOKUP(Q1268,标准!I$39:J$69,2,TRUE)),IF(Q1268="",0,VLOOKUP(Q1268,标准!I$3:J$33,2,TRUE)))))</f>
        <v>0</v>
      </c>
      <c r="S1268" s="76">
        <v>0</v>
      </c>
      <c r="T1268" s="71">
        <f>IF(A1268&lt;43,IF(F1268="女",VLOOKUP(S1268,标准!G$108:H$138,2,TRUE),VLOOKUP(S1268,标准!G$74:H$99,2,TRUE)),IF(F1268="女",VLOOKUP(S1268,标准!G$39:H$69,2,TRUE),VLOOKUP(S1268,标准!G$3:H$28,2,TRUE)))</f>
        <v>0</v>
      </c>
      <c r="U1268" s="88">
        <v>7.9</v>
      </c>
      <c r="V1268" s="71">
        <f>IF(U1268=0,0,IF(A1268&lt;43,IF(F1268="女",IF(U1268="",0,VLOOKUP(U1268,标准!A$108:B$128,2,TRUE)),IF(U1268="",0,VLOOKUP(U1268,标准!A$74:B$94,2,TRUE))),IF(F1268="女",IF(U1268="",0,VLOOKUP(U1268,标准!A$39:B$59,2,TRUE)),IF(U1268="",0,VLOOKUP(U1268,标准!A$3:B$23,2,TRUE)))))</f>
        <v>72</v>
      </c>
      <c r="W1268" s="86">
        <f t="shared" si="19"/>
        <v>47.3</v>
      </c>
      <c r="X1268" s="87">
        <v>4</v>
      </c>
      <c r="Y1268" s="87">
        <v>4</v>
      </c>
      <c r="Z1268" s="91"/>
      <c r="AA1268" s="97"/>
    </row>
    <row r="1269" customHeight="1" spans="1:27">
      <c r="A1269" s="62">
        <v>40</v>
      </c>
      <c r="B1269" s="63">
        <v>1268</v>
      </c>
      <c r="C1269" s="154" t="s">
        <v>2596</v>
      </c>
      <c r="D1269" s="154" t="s">
        <v>2514</v>
      </c>
      <c r="E1269" s="154" t="s">
        <v>1978</v>
      </c>
      <c r="F1269" s="154" t="s">
        <v>30</v>
      </c>
      <c r="G1269" s="155" t="s">
        <v>2597</v>
      </c>
      <c r="H1269" s="68">
        <v>181.2</v>
      </c>
      <c r="I1269" s="68">
        <v>51.8</v>
      </c>
      <c r="J1269" s="71">
        <f>IF(F1269="女",IF(H1269=0,0,VLOOKUP(I1269/(H1269*H1269/10000),标准!M$108:N$112,2,TRUE)),IF(H1269=0,0,VLOOKUP(I1269/(H1269*H1269/10000),标准!M$74:N$78,2,TRUE)))</f>
        <v>80</v>
      </c>
      <c r="K1269" s="72">
        <v>3770</v>
      </c>
      <c r="L1269" s="71">
        <f>IF(A1269&lt;43,IF(F1269="女",VLOOKUP(K1269,标准!K$108:L$128,2,TRUE),VLOOKUP(K1269,标准!K$74:L$94,2,TRUE)),IF(F1269="女",VLOOKUP(K1269,标准!K$39:L$59,2,TRUE),VLOOKUP(K1269,标准!K$3:L$23,2,TRUE)))</f>
        <v>70</v>
      </c>
      <c r="M1269" s="68">
        <v>15.4</v>
      </c>
      <c r="N1269" s="71">
        <f>IF(M1269="",0,IF(A1269&lt;43,IF(F1269="女",VLOOKUP(M1269,标准!C$108:D$128,2,TRUE),VLOOKUP(M1269,标准!C$74:D$94,2,TRUE)),IF(F1269="女",VLOOKUP(M1269,标准!C$39:D$59,2,TRUE),VLOOKUP(M1269,标准!C$3:D$23,2,TRUE))))</f>
        <v>76</v>
      </c>
      <c r="O1269" s="76">
        <v>230</v>
      </c>
      <c r="P1269" s="71">
        <f>IF(A1269&lt;43,IF(F1269="女",VLOOKUP(O1269/100,标准!E$108:F$128,2,TRUE),VLOOKUP(O1269/100,标准!E$74:F$94,2,TRUE)),IF(F1269="女",VLOOKUP(O1269/100,标准!E$39:F$59,2,TRUE),VLOOKUP(O1269/100,标准!E$3:F$23,2,TRUE)))</f>
        <v>70</v>
      </c>
      <c r="Q1269" s="81">
        <v>4.14</v>
      </c>
      <c r="R1269" s="71">
        <f>IF(Q1269=0,0,IF(A1269&lt;43,IF(F1269="女",IF(Q1269="",0,VLOOKUP(Q1269,标准!I$108:J$138,2,TRUE)),IF(Q1269="",0,VLOOKUP(Q1269,标准!I$74:J$104,2,TRUE))),IF(F1269="女",IF(Q1269="",0,VLOOKUP(Q1269,标准!I$39:J$69,2,TRUE)),IF(Q1269="",0,VLOOKUP(Q1269,标准!I$3:J$33,2,TRUE)))))</f>
        <v>66</v>
      </c>
      <c r="S1269" s="76">
        <v>0</v>
      </c>
      <c r="T1269" s="71">
        <f>IF(A1269&lt;43,IF(F1269="女",VLOOKUP(S1269,标准!G$108:H$138,2,TRUE),VLOOKUP(S1269,标准!G$74:H$99,2,TRUE)),IF(F1269="女",VLOOKUP(S1269,标准!G$39:H$69,2,TRUE),VLOOKUP(S1269,标准!G$3:H$28,2,TRUE)))</f>
        <v>0</v>
      </c>
      <c r="U1269" s="88">
        <v>7.4</v>
      </c>
      <c r="V1269" s="71">
        <f>IF(U1269=0,0,IF(A1269&lt;43,IF(F1269="女",IF(U1269="",0,VLOOKUP(U1269,标准!A$108:B$128,2,TRUE)),IF(U1269="",0,VLOOKUP(U1269,标准!A$74:B$94,2,TRUE))),IF(F1269="女",IF(U1269="",0,VLOOKUP(U1269,标准!A$39:B$59,2,TRUE)),IF(U1269="",0,VLOOKUP(U1269,标准!A$3:B$23,2,TRUE)))))</f>
        <v>76</v>
      </c>
      <c r="W1269" s="86">
        <f t="shared" si="19"/>
        <v>65.5</v>
      </c>
      <c r="X1269" s="87">
        <v>5</v>
      </c>
      <c r="Y1269" s="87">
        <v>4.9</v>
      </c>
      <c r="Z1269" s="91"/>
      <c r="AA1269" s="97"/>
    </row>
    <row r="1270" customHeight="1" spans="1:27">
      <c r="A1270" s="62">
        <v>40</v>
      </c>
      <c r="B1270" s="63">
        <v>1269</v>
      </c>
      <c r="C1270" s="154" t="s">
        <v>2598</v>
      </c>
      <c r="D1270" s="154" t="s">
        <v>2514</v>
      </c>
      <c r="E1270" s="154" t="s">
        <v>1978</v>
      </c>
      <c r="F1270" s="154" t="s">
        <v>30</v>
      </c>
      <c r="G1270" s="155" t="s">
        <v>2599</v>
      </c>
      <c r="H1270" s="68">
        <v>171.1</v>
      </c>
      <c r="I1270" s="68">
        <v>51.4</v>
      </c>
      <c r="J1270" s="71">
        <f>IF(F1270="女",IF(H1270=0,0,VLOOKUP(I1270/(H1270*H1270/10000),标准!M$108:N$112,2,TRUE)),IF(H1270=0,0,VLOOKUP(I1270/(H1270*H1270/10000),标准!M$74:N$78,2,TRUE)))</f>
        <v>80</v>
      </c>
      <c r="K1270" s="72">
        <v>4099</v>
      </c>
      <c r="L1270" s="71">
        <f>IF(A1270&lt;43,IF(F1270="女",VLOOKUP(K1270,标准!K$108:L$128,2,TRUE),VLOOKUP(K1270,标准!K$74:L$94,2,TRUE)),IF(F1270="女",VLOOKUP(K1270,标准!K$39:L$59,2,TRUE),VLOOKUP(K1270,标准!K$3:L$23,2,TRUE)))</f>
        <v>76</v>
      </c>
      <c r="M1270" s="68">
        <v>20.5</v>
      </c>
      <c r="N1270" s="71">
        <f>IF(M1270="",0,IF(A1270&lt;43,IF(F1270="女",VLOOKUP(M1270,标准!C$108:D$128,2,TRUE),VLOOKUP(M1270,标准!C$74:D$94,2,TRUE)),IF(F1270="女",VLOOKUP(M1270,标准!C$39:D$59,2,TRUE),VLOOKUP(M1270,标准!C$3:D$23,2,TRUE))))</f>
        <v>85</v>
      </c>
      <c r="O1270" s="76">
        <v>230</v>
      </c>
      <c r="P1270" s="71">
        <f>IF(A1270&lt;43,IF(F1270="女",VLOOKUP(O1270/100,标准!E$108:F$128,2,TRUE),VLOOKUP(O1270/100,标准!E$74:F$94,2,TRUE)),IF(F1270="女",VLOOKUP(O1270/100,标准!E$39:F$59,2,TRUE),VLOOKUP(O1270/100,标准!E$3:F$23,2,TRUE)))</f>
        <v>70</v>
      </c>
      <c r="Q1270" s="81">
        <v>4.12</v>
      </c>
      <c r="R1270" s="71">
        <f>IF(Q1270=0,0,IF(A1270&lt;43,IF(F1270="女",IF(Q1270="",0,VLOOKUP(Q1270,标准!I$108:J$138,2,TRUE)),IF(Q1270="",0,VLOOKUP(Q1270,标准!I$74:J$104,2,TRUE))),IF(F1270="女",IF(Q1270="",0,VLOOKUP(Q1270,标准!I$39:J$69,2,TRUE)),IF(Q1270="",0,VLOOKUP(Q1270,标准!I$3:J$33,2,TRUE)))))</f>
        <v>68</v>
      </c>
      <c r="S1270" s="76">
        <v>6</v>
      </c>
      <c r="T1270" s="71">
        <f>IF(A1270&lt;43,IF(F1270="女",VLOOKUP(S1270,标准!G$108:H$138,2,TRUE),VLOOKUP(S1270,标准!G$74:H$99,2,TRUE)),IF(F1270="女",VLOOKUP(S1270,标准!G$39:H$69,2,TRUE),VLOOKUP(S1270,标准!G$3:H$28,2,TRUE)))</f>
        <v>20</v>
      </c>
      <c r="U1270" s="88">
        <v>7.6</v>
      </c>
      <c r="V1270" s="71">
        <f>IF(U1270=0,0,IF(A1270&lt;43,IF(F1270="女",IF(U1270="",0,VLOOKUP(U1270,标准!A$108:B$128,2,TRUE)),IF(U1270="",0,VLOOKUP(U1270,标准!A$74:B$94,2,TRUE))),IF(F1270="女",IF(U1270="",0,VLOOKUP(U1270,标准!A$39:B$59,2,TRUE)),IF(U1270="",0,VLOOKUP(U1270,标准!A$3:B$23,2,TRUE)))))</f>
        <v>74</v>
      </c>
      <c r="W1270" s="86">
        <f t="shared" si="19"/>
        <v>69.3</v>
      </c>
      <c r="X1270" s="87">
        <v>4.2</v>
      </c>
      <c r="Y1270" s="87">
        <v>4.1</v>
      </c>
      <c r="Z1270" s="91"/>
      <c r="AA1270" s="97"/>
    </row>
    <row r="1271" customHeight="1" spans="1:27">
      <c r="A1271" s="62">
        <v>40</v>
      </c>
      <c r="B1271" s="63">
        <v>1270</v>
      </c>
      <c r="C1271" s="154" t="s">
        <v>2600</v>
      </c>
      <c r="D1271" s="154" t="s">
        <v>2514</v>
      </c>
      <c r="E1271" s="154" t="s">
        <v>1978</v>
      </c>
      <c r="F1271" s="154" t="s">
        <v>30</v>
      </c>
      <c r="G1271" s="155" t="s">
        <v>2601</v>
      </c>
      <c r="H1271" s="68">
        <v>167.1</v>
      </c>
      <c r="I1271" s="68">
        <v>70.3</v>
      </c>
      <c r="J1271" s="71">
        <f>IF(F1271="女",IF(H1271=0,0,VLOOKUP(I1271/(H1271*H1271/10000),标准!M$108:N$112,2,TRUE)),IF(H1271=0,0,VLOOKUP(I1271/(H1271*H1271/10000),标准!M$74:N$78,2,TRUE)))</f>
        <v>80</v>
      </c>
      <c r="K1271" s="72">
        <v>3545</v>
      </c>
      <c r="L1271" s="71">
        <f>IF(A1271&lt;43,IF(F1271="女",VLOOKUP(K1271,标准!K$108:L$128,2,TRUE),VLOOKUP(K1271,标准!K$74:L$94,2,TRUE)),IF(F1271="女",VLOOKUP(K1271,标准!K$39:L$59,2,TRUE),VLOOKUP(K1271,标准!K$3:L$23,2,TRUE)))</f>
        <v>66</v>
      </c>
      <c r="M1271" s="68">
        <v>-10</v>
      </c>
      <c r="N1271" s="71">
        <f>IF(M1271="",0,IF(A1271&lt;43,IF(F1271="女",VLOOKUP(M1271,标准!C$108:D$128,2,TRUE),VLOOKUP(M1271,标准!C$74:D$94,2,TRUE)),IF(F1271="女",VLOOKUP(M1271,标准!C$39:D$59,2,TRUE),VLOOKUP(M1271,标准!C$3:D$23,2,TRUE))))</f>
        <v>0</v>
      </c>
      <c r="O1271" s="76">
        <v>202</v>
      </c>
      <c r="P1271" s="71">
        <f>IF(A1271&lt;43,IF(F1271="女",VLOOKUP(O1271/100,标准!E$108:F$128,2,TRUE),VLOOKUP(O1271/100,标准!E$74:F$94,2,TRUE)),IF(F1271="女",VLOOKUP(O1271/100,标准!E$39:F$59,2,TRUE),VLOOKUP(O1271/100,标准!E$3:F$23,2,TRUE)))</f>
        <v>40</v>
      </c>
      <c r="Q1271" s="81">
        <v>4.4</v>
      </c>
      <c r="R1271" s="71">
        <f>IF(Q1271=0,0,IF(A1271&lt;43,IF(F1271="女",IF(Q1271="",0,VLOOKUP(Q1271,标准!I$108:J$138,2,TRUE)),IF(Q1271="",0,VLOOKUP(Q1271,标准!I$74:J$104,2,TRUE))),IF(F1271="女",IF(Q1271="",0,VLOOKUP(Q1271,标准!I$39:J$69,2,TRUE)),IF(Q1271="",0,VLOOKUP(Q1271,标准!I$3:J$33,2,TRUE)))))</f>
        <v>50</v>
      </c>
      <c r="S1271" s="76">
        <v>1</v>
      </c>
      <c r="T1271" s="71">
        <f>IF(A1271&lt;43,IF(F1271="女",VLOOKUP(S1271,标准!G$108:H$138,2,TRUE),VLOOKUP(S1271,标准!G$74:H$99,2,TRUE)),IF(F1271="女",VLOOKUP(S1271,标准!G$39:H$69,2,TRUE),VLOOKUP(S1271,标准!G$3:H$28,2,TRUE)))</f>
        <v>0</v>
      </c>
      <c r="U1271" s="88">
        <v>7.1</v>
      </c>
      <c r="V1271" s="71">
        <f>IF(U1271=0,0,IF(A1271&lt;43,IF(F1271="女",IF(U1271="",0,VLOOKUP(U1271,标准!A$108:B$128,2,TRUE)),IF(U1271="",0,VLOOKUP(U1271,标准!A$74:B$94,2,TRUE))),IF(F1271="女",IF(U1271="",0,VLOOKUP(U1271,标准!A$39:B$59,2,TRUE)),IF(U1271="",0,VLOOKUP(U1271,标准!A$3:B$23,2,TRUE)))))</f>
        <v>80</v>
      </c>
      <c r="W1271" s="86">
        <f t="shared" si="19"/>
        <v>51.9</v>
      </c>
      <c r="X1271" s="87">
        <v>3.7</v>
      </c>
      <c r="Y1271" s="87">
        <v>3.7</v>
      </c>
      <c r="Z1271" s="91"/>
      <c r="AA1271" s="97"/>
    </row>
    <row r="1272" customHeight="1" spans="1:27">
      <c r="A1272" s="62">
        <v>40</v>
      </c>
      <c r="B1272" s="63">
        <v>1271</v>
      </c>
      <c r="C1272" s="154" t="s">
        <v>2602</v>
      </c>
      <c r="D1272" s="154" t="s">
        <v>2514</v>
      </c>
      <c r="E1272" s="154" t="s">
        <v>1978</v>
      </c>
      <c r="F1272" s="154" t="s">
        <v>30</v>
      </c>
      <c r="G1272" s="155" t="s">
        <v>2603</v>
      </c>
      <c r="H1272" s="68">
        <v>172.6</v>
      </c>
      <c r="I1272" s="68">
        <v>53.9</v>
      </c>
      <c r="J1272" s="71">
        <f>IF(F1272="女",IF(H1272=0,0,VLOOKUP(I1272/(H1272*H1272/10000),标准!M$108:N$112,2,TRUE)),IF(H1272=0,0,VLOOKUP(I1272/(H1272*H1272/10000),标准!M$74:N$78,2,TRUE)))</f>
        <v>100</v>
      </c>
      <c r="K1272" s="72">
        <v>4198</v>
      </c>
      <c r="L1272" s="71">
        <f>IF(A1272&lt;43,IF(F1272="女",VLOOKUP(K1272,标准!K$108:L$128,2,TRUE),VLOOKUP(K1272,标准!K$74:L$94,2,TRUE)),IF(F1272="女",VLOOKUP(K1272,标准!K$39:L$59,2,TRUE),VLOOKUP(K1272,标准!K$3:L$23,2,TRUE)))</f>
        <v>78</v>
      </c>
      <c r="M1272" s="68">
        <v>19.7</v>
      </c>
      <c r="N1272" s="71">
        <f>IF(M1272="",0,IF(A1272&lt;43,IF(F1272="女",VLOOKUP(M1272,标准!C$108:D$128,2,TRUE),VLOOKUP(M1272,标准!C$74:D$94,2,TRUE)),IF(F1272="女",VLOOKUP(M1272,标准!C$39:D$59,2,TRUE),VLOOKUP(M1272,标准!C$3:D$23,2,TRUE))))</f>
        <v>85</v>
      </c>
      <c r="O1272" s="76">
        <v>232</v>
      </c>
      <c r="P1272" s="71">
        <f>IF(A1272&lt;43,IF(F1272="女",VLOOKUP(O1272/100,标准!E$108:F$128,2,TRUE),VLOOKUP(O1272/100,标准!E$74:F$94,2,TRUE)),IF(F1272="女",VLOOKUP(O1272/100,标准!E$39:F$59,2,TRUE),VLOOKUP(O1272/100,标准!E$3:F$23,2,TRUE)))</f>
        <v>72</v>
      </c>
      <c r="Q1272" s="81">
        <v>3.45</v>
      </c>
      <c r="R1272" s="71">
        <f>IF(Q1272=0,0,IF(A1272&lt;43,IF(F1272="女",IF(Q1272="",0,VLOOKUP(Q1272,标准!I$108:J$138,2,TRUE)),IF(Q1272="",0,VLOOKUP(Q1272,标准!I$74:J$104,2,TRUE))),IF(F1272="女",IF(Q1272="",0,VLOOKUP(Q1272,标准!I$39:J$69,2,TRUE)),IF(Q1272="",0,VLOOKUP(Q1272,标准!I$3:J$33,2,TRUE)))))</f>
        <v>78</v>
      </c>
      <c r="S1272" s="76">
        <v>14</v>
      </c>
      <c r="T1272" s="71">
        <f>IF(A1272&lt;43,IF(F1272="女",VLOOKUP(S1272,标准!G$108:H$138,2,TRUE),VLOOKUP(S1272,标准!G$74:H$99,2,TRUE)),IF(F1272="女",VLOOKUP(S1272,标准!G$39:H$69,2,TRUE),VLOOKUP(S1272,标准!G$3:H$28,2,TRUE)))</f>
        <v>76</v>
      </c>
      <c r="U1272" s="88">
        <v>7</v>
      </c>
      <c r="V1272" s="71">
        <f>IF(U1272=0,0,IF(A1272&lt;43,IF(F1272="女",IF(U1272="",0,VLOOKUP(U1272,标准!A$108:B$128,2,TRUE)),IF(U1272="",0,VLOOKUP(U1272,标准!A$74:B$94,2,TRUE))),IF(F1272="女",IF(U1272="",0,VLOOKUP(U1272,标准!A$39:B$59,2,TRUE)),IF(U1272="",0,VLOOKUP(U1272,标准!A$3:B$23,2,TRUE)))))</f>
        <v>85</v>
      </c>
      <c r="W1272" s="86">
        <f t="shared" si="19"/>
        <v>82.6</v>
      </c>
      <c r="X1272" s="87">
        <v>4.2</v>
      </c>
      <c r="Y1272" s="87">
        <v>4.1</v>
      </c>
      <c r="Z1272" s="91"/>
      <c r="AA1272" s="97"/>
    </row>
    <row r="1273" customHeight="1" spans="1:27">
      <c r="A1273" s="62">
        <v>40</v>
      </c>
      <c r="B1273" s="63">
        <v>1272</v>
      </c>
      <c r="C1273" s="154" t="s">
        <v>2604</v>
      </c>
      <c r="D1273" s="154" t="s">
        <v>2514</v>
      </c>
      <c r="E1273" s="154" t="s">
        <v>1978</v>
      </c>
      <c r="F1273" s="154" t="s">
        <v>34</v>
      </c>
      <c r="G1273" s="155" t="s">
        <v>2605</v>
      </c>
      <c r="H1273" s="68">
        <v>158.1</v>
      </c>
      <c r="I1273" s="68">
        <v>42.3</v>
      </c>
      <c r="J1273" s="71">
        <f>IF(F1273="女",IF(H1273=0,0,VLOOKUP(I1273/(H1273*H1273/10000),标准!M$108:N$112,2,TRUE)),IF(H1273=0,0,VLOOKUP(I1273/(H1273*H1273/10000),标准!M$74:N$78,2,TRUE)))</f>
        <v>80</v>
      </c>
      <c r="K1273" s="72">
        <v>2076</v>
      </c>
      <c r="L1273" s="71">
        <f>IF(A1273&lt;43,IF(F1273="女",VLOOKUP(K1273,标准!K$108:L$128,2,TRUE),VLOOKUP(K1273,标准!K$74:L$94,2,TRUE)),IF(F1273="女",VLOOKUP(K1273,标准!K$39:L$59,2,TRUE),VLOOKUP(K1273,标准!K$3:L$23,2,TRUE)))</f>
        <v>60</v>
      </c>
      <c r="M1273" s="68">
        <v>16.2</v>
      </c>
      <c r="N1273" s="71">
        <f>IF(M1273="",0,IF(A1273&lt;43,IF(F1273="女",VLOOKUP(M1273,标准!C$108:D$128,2,TRUE),VLOOKUP(M1273,标准!C$74:D$94,2,TRUE)),IF(F1273="女",VLOOKUP(M1273,标准!C$39:D$59,2,TRUE),VLOOKUP(M1273,标准!C$3:D$23,2,TRUE))))</f>
        <v>74</v>
      </c>
      <c r="O1273" s="76">
        <v>200</v>
      </c>
      <c r="P1273" s="71">
        <f>IF(A1273&lt;43,IF(F1273="女",VLOOKUP(O1273/100,标准!E$108:F$128,2,TRUE),VLOOKUP(O1273/100,标准!E$74:F$94,2,TRUE)),IF(F1273="女",VLOOKUP(O1273/100,标准!E$39:F$59,2,TRUE),VLOOKUP(O1273/100,标准!E$3:F$23,2,TRUE)))</f>
        <v>90</v>
      </c>
      <c r="Q1273" s="81">
        <v>4.07</v>
      </c>
      <c r="R1273" s="71">
        <f>IF(Q1273=0,0,IF(A1273&lt;43,IF(F1273="女",IF(Q1273="",0,VLOOKUP(Q1273,标准!I$108:J$138,2,TRUE)),IF(Q1273="",0,VLOOKUP(Q1273,标准!I$74:J$104,2,TRUE))),IF(F1273="女",IF(Q1273="",0,VLOOKUP(Q1273,标准!I$39:J$69,2,TRUE)),IF(Q1273="",0,VLOOKUP(Q1273,标准!I$3:J$33,2,TRUE)))))</f>
        <v>70</v>
      </c>
      <c r="S1273" s="76">
        <v>35</v>
      </c>
      <c r="T1273" s="71">
        <f>IF(A1273&lt;43,IF(F1273="女",VLOOKUP(S1273,标准!G$108:H$138,2,TRUE),VLOOKUP(S1273,标准!G$74:H$99,2,TRUE)),IF(F1273="女",VLOOKUP(S1273,标准!G$39:H$69,2,TRUE),VLOOKUP(S1273,标准!G$3:H$28,2,TRUE)))</f>
        <v>68</v>
      </c>
      <c r="U1273" s="88">
        <v>8.3</v>
      </c>
      <c r="V1273" s="71">
        <f>IF(U1273=0,0,IF(A1273&lt;43,IF(F1273="女",IF(U1273="",0,VLOOKUP(U1273,标准!A$108:B$128,2,TRUE)),IF(U1273="",0,VLOOKUP(U1273,标准!A$74:B$94,2,TRUE))),IF(F1273="女",IF(U1273="",0,VLOOKUP(U1273,标准!A$39:B$59,2,TRUE)),IF(U1273="",0,VLOOKUP(U1273,标准!A$3:B$23,2,TRUE)))))</f>
        <v>80</v>
      </c>
      <c r="W1273" s="86">
        <f t="shared" si="19"/>
        <v>74.2</v>
      </c>
      <c r="X1273" s="87">
        <v>3.8</v>
      </c>
      <c r="Y1273" s="87">
        <v>4</v>
      </c>
      <c r="Z1273" s="91"/>
      <c r="AA1273" s="97"/>
    </row>
    <row r="1274" customHeight="1" spans="1:27">
      <c r="A1274" s="62">
        <v>40</v>
      </c>
      <c r="B1274" s="63">
        <v>1273</v>
      </c>
      <c r="C1274" s="154" t="s">
        <v>2606</v>
      </c>
      <c r="D1274" s="154" t="s">
        <v>2514</v>
      </c>
      <c r="E1274" s="154" t="s">
        <v>1978</v>
      </c>
      <c r="F1274" s="154" t="s">
        <v>30</v>
      </c>
      <c r="G1274" s="155" t="s">
        <v>2607</v>
      </c>
      <c r="H1274" s="68">
        <v>172.1</v>
      </c>
      <c r="I1274" s="68">
        <v>78.7</v>
      </c>
      <c r="J1274" s="71">
        <f>IF(F1274="女",IF(H1274=0,0,VLOOKUP(I1274/(H1274*H1274/10000),标准!M$108:N$112,2,TRUE)),IF(H1274=0,0,VLOOKUP(I1274/(H1274*H1274/10000),标准!M$74:N$78,2,TRUE)))</f>
        <v>80</v>
      </c>
      <c r="K1274" s="72">
        <v>4731</v>
      </c>
      <c r="L1274" s="71">
        <f>IF(A1274&lt;43,IF(F1274="女",VLOOKUP(K1274,标准!K$108:L$128,2,TRUE),VLOOKUP(K1274,标准!K$74:L$94,2,TRUE)),IF(F1274="女",VLOOKUP(K1274,标准!K$39:L$59,2,TRUE),VLOOKUP(K1274,标准!K$3:L$23,2,TRUE)))</f>
        <v>85</v>
      </c>
      <c r="M1274" s="68">
        <v>23</v>
      </c>
      <c r="N1274" s="71">
        <f>IF(M1274="",0,IF(A1274&lt;43,IF(F1274="女",VLOOKUP(M1274,标准!C$108:D$128,2,TRUE),VLOOKUP(M1274,标准!C$74:D$94,2,TRUE)),IF(F1274="女",VLOOKUP(M1274,标准!C$39:D$59,2,TRUE),VLOOKUP(M1274,标准!C$3:D$23,2,TRUE))))</f>
        <v>90</v>
      </c>
      <c r="O1274" s="76">
        <v>220</v>
      </c>
      <c r="P1274" s="71">
        <f>IF(A1274&lt;43,IF(F1274="女",VLOOKUP(O1274/100,标准!E$108:F$128,2,TRUE),VLOOKUP(O1274/100,标准!E$74:F$94,2,TRUE)),IF(F1274="女",VLOOKUP(O1274/100,标准!E$39:F$59,2,TRUE),VLOOKUP(O1274/100,标准!E$3:F$23,2,TRUE)))</f>
        <v>66</v>
      </c>
      <c r="Q1274" s="81">
        <v>4.25</v>
      </c>
      <c r="R1274" s="71">
        <f>IF(Q1274=0,0,IF(A1274&lt;43,IF(F1274="女",IF(Q1274="",0,VLOOKUP(Q1274,标准!I$108:J$138,2,TRUE)),IF(Q1274="",0,VLOOKUP(Q1274,标准!I$74:J$104,2,TRUE))),IF(F1274="女",IF(Q1274="",0,VLOOKUP(Q1274,标准!I$39:J$69,2,TRUE)),IF(Q1274="",0,VLOOKUP(Q1274,标准!I$3:J$33,2,TRUE)))))</f>
        <v>62</v>
      </c>
      <c r="S1274" s="76">
        <v>2</v>
      </c>
      <c r="T1274" s="71">
        <f>IF(A1274&lt;43,IF(F1274="女",VLOOKUP(S1274,标准!G$108:H$138,2,TRUE),VLOOKUP(S1274,标准!G$74:H$99,2,TRUE)),IF(F1274="女",VLOOKUP(S1274,标准!G$39:H$69,2,TRUE),VLOOKUP(S1274,标准!G$3:H$28,2,TRUE)))</f>
        <v>0</v>
      </c>
      <c r="U1274" s="88">
        <v>8.2</v>
      </c>
      <c r="V1274" s="71">
        <f>IF(U1274=0,0,IF(A1274&lt;43,IF(F1274="女",IF(U1274="",0,VLOOKUP(U1274,标准!A$108:B$128,2,TRUE)),IF(U1274="",0,VLOOKUP(U1274,标准!A$74:B$94,2,TRUE))),IF(F1274="女",IF(U1274="",0,VLOOKUP(U1274,标准!A$39:B$59,2,TRUE)),IF(U1274="",0,VLOOKUP(U1274,标准!A$3:B$23,2,TRUE)))))</f>
        <v>68</v>
      </c>
      <c r="W1274" s="86">
        <f t="shared" si="19"/>
        <v>66.35</v>
      </c>
      <c r="X1274" s="87">
        <v>4.1</v>
      </c>
      <c r="Y1274" s="87">
        <v>4.1</v>
      </c>
      <c r="Z1274" s="91"/>
      <c r="AA1274" s="97"/>
    </row>
    <row r="1275" customHeight="1" spans="1:27">
      <c r="A1275" s="62">
        <v>40</v>
      </c>
      <c r="B1275" s="63">
        <v>1274</v>
      </c>
      <c r="C1275" s="154" t="s">
        <v>2608</v>
      </c>
      <c r="D1275" s="154" t="s">
        <v>2514</v>
      </c>
      <c r="E1275" s="154" t="s">
        <v>1978</v>
      </c>
      <c r="F1275" s="154" t="s">
        <v>30</v>
      </c>
      <c r="G1275" s="155" t="s">
        <v>2609</v>
      </c>
      <c r="H1275" s="68">
        <v>166.5</v>
      </c>
      <c r="I1275" s="68">
        <v>60.4</v>
      </c>
      <c r="J1275" s="71">
        <f>IF(F1275="女",IF(H1275=0,0,VLOOKUP(I1275/(H1275*H1275/10000),标准!M$108:N$112,2,TRUE)),IF(H1275=0,0,VLOOKUP(I1275/(H1275*H1275/10000),标准!M$74:N$78,2,TRUE)))</f>
        <v>100</v>
      </c>
      <c r="K1275" s="72">
        <v>4881</v>
      </c>
      <c r="L1275" s="71">
        <f>IF(A1275&lt;43,IF(F1275="女",VLOOKUP(K1275,标准!K$108:L$128,2,TRUE),VLOOKUP(K1275,标准!K$74:L$94,2,TRUE)),IF(F1275="女",VLOOKUP(K1275,标准!K$39:L$59,2,TRUE),VLOOKUP(K1275,标准!K$3:L$23,2,TRUE)))</f>
        <v>90</v>
      </c>
      <c r="M1275" s="68">
        <v>22</v>
      </c>
      <c r="N1275" s="71">
        <f>IF(M1275="",0,IF(A1275&lt;43,IF(F1275="女",VLOOKUP(M1275,标准!C$108:D$128,2,TRUE),VLOOKUP(M1275,标准!C$74:D$94,2,TRUE)),IF(F1275="女",VLOOKUP(M1275,标准!C$39:D$59,2,TRUE),VLOOKUP(M1275,标准!C$3:D$23,2,TRUE))))</f>
        <v>90</v>
      </c>
      <c r="O1275" s="76">
        <v>217</v>
      </c>
      <c r="P1275" s="71">
        <f>IF(A1275&lt;43,IF(F1275="女",VLOOKUP(O1275/100,标准!E$108:F$128,2,TRUE),VLOOKUP(O1275/100,标准!E$74:F$94,2,TRUE)),IF(F1275="女",VLOOKUP(O1275/100,标准!E$39:F$59,2,TRUE),VLOOKUP(O1275/100,标准!E$3:F$23,2,TRUE)))</f>
        <v>64</v>
      </c>
      <c r="Q1275" s="81">
        <v>4.41</v>
      </c>
      <c r="R1275" s="71">
        <f>IF(Q1275=0,0,IF(A1275&lt;43,IF(F1275="女",IF(Q1275="",0,VLOOKUP(Q1275,标准!I$108:J$138,2,TRUE)),IF(Q1275="",0,VLOOKUP(Q1275,标准!I$74:J$104,2,TRUE))),IF(F1275="女",IF(Q1275="",0,VLOOKUP(Q1275,标准!I$39:J$69,2,TRUE)),IF(Q1275="",0,VLOOKUP(Q1275,标准!I$3:J$33,2,TRUE)))))</f>
        <v>50</v>
      </c>
      <c r="S1275" s="76">
        <v>5</v>
      </c>
      <c r="T1275" s="71">
        <f>IF(A1275&lt;43,IF(F1275="女",VLOOKUP(S1275,标准!G$108:H$138,2,TRUE),VLOOKUP(S1275,标准!G$74:H$99,2,TRUE)),IF(F1275="女",VLOOKUP(S1275,标准!G$39:H$69,2,TRUE),VLOOKUP(S1275,标准!G$3:H$28,2,TRUE)))</f>
        <v>10</v>
      </c>
      <c r="U1275" s="88">
        <v>7.2</v>
      </c>
      <c r="V1275" s="71">
        <f>IF(U1275=0,0,IF(A1275&lt;43,IF(F1275="女",IF(U1275="",0,VLOOKUP(U1275,标准!A$108:B$128,2,TRUE)),IF(U1275="",0,VLOOKUP(U1275,标准!A$74:B$94,2,TRUE))),IF(F1275="女",IF(U1275="",0,VLOOKUP(U1275,标准!A$39:B$59,2,TRUE)),IF(U1275="",0,VLOOKUP(U1275,标准!A$3:B$23,2,TRUE)))))</f>
        <v>78</v>
      </c>
      <c r="W1275" s="86">
        <f t="shared" si="19"/>
        <v>70.5</v>
      </c>
      <c r="X1275" s="87">
        <v>3.7</v>
      </c>
      <c r="Y1275" s="87">
        <v>3.7</v>
      </c>
      <c r="Z1275" s="91"/>
      <c r="AA1275" s="97"/>
    </row>
    <row r="1276" customHeight="1" spans="1:27">
      <c r="A1276" s="62">
        <v>40</v>
      </c>
      <c r="B1276" s="63">
        <v>1275</v>
      </c>
      <c r="C1276" s="154" t="s">
        <v>2610</v>
      </c>
      <c r="D1276" s="154" t="s">
        <v>2514</v>
      </c>
      <c r="E1276" s="154" t="s">
        <v>1978</v>
      </c>
      <c r="F1276" s="154" t="s">
        <v>34</v>
      </c>
      <c r="G1276" s="155" t="s">
        <v>2611</v>
      </c>
      <c r="H1276" s="68">
        <v>166.1</v>
      </c>
      <c r="I1276" s="68">
        <v>50.5</v>
      </c>
      <c r="J1276" s="71">
        <f>IF(F1276="女",IF(H1276=0,0,VLOOKUP(I1276/(H1276*H1276/10000),标准!M$108:N$112,2,TRUE)),IF(H1276=0,0,VLOOKUP(I1276/(H1276*H1276/10000),标准!M$74:N$78,2,TRUE)))</f>
        <v>100</v>
      </c>
      <c r="K1276" s="72">
        <v>2889</v>
      </c>
      <c r="L1276" s="71">
        <f>IF(A1276&lt;43,IF(F1276="女",VLOOKUP(K1276,标准!K$108:L$128,2,TRUE),VLOOKUP(K1276,标准!K$74:L$94,2,TRUE)),IF(F1276="女",VLOOKUP(K1276,标准!K$39:L$59,2,TRUE),VLOOKUP(K1276,标准!K$3:L$23,2,TRUE)))</f>
        <v>76</v>
      </c>
      <c r="M1276" s="68">
        <v>14.7</v>
      </c>
      <c r="N1276" s="71">
        <f>IF(M1276="",0,IF(A1276&lt;43,IF(F1276="女",VLOOKUP(M1276,标准!C$108:D$128,2,TRUE),VLOOKUP(M1276,标准!C$74:D$94,2,TRUE)),IF(F1276="女",VLOOKUP(M1276,标准!C$39:D$59,2,TRUE),VLOOKUP(M1276,标准!C$3:D$23,2,TRUE))))</f>
        <v>72</v>
      </c>
      <c r="O1276" s="76">
        <v>175</v>
      </c>
      <c r="P1276" s="71">
        <f>IF(A1276&lt;43,IF(F1276="女",VLOOKUP(O1276/100,标准!E$108:F$128,2,TRUE),VLOOKUP(O1276/100,标准!E$74:F$94,2,TRUE)),IF(F1276="女",VLOOKUP(O1276/100,标准!E$39:F$59,2,TRUE),VLOOKUP(O1276/100,标准!E$3:F$23,2,TRUE)))</f>
        <v>76</v>
      </c>
      <c r="Q1276" s="81">
        <v>4.3</v>
      </c>
      <c r="R1276" s="71">
        <f>IF(Q1276=0,0,IF(A1276&lt;43,IF(F1276="女",IF(Q1276="",0,VLOOKUP(Q1276,标准!I$108:J$138,2,TRUE)),IF(Q1276="",0,VLOOKUP(Q1276,标准!I$74:J$104,2,TRUE))),IF(F1276="女",IF(Q1276="",0,VLOOKUP(Q1276,标准!I$39:J$69,2,TRUE)),IF(Q1276="",0,VLOOKUP(Q1276,标准!I$3:J$33,2,TRUE)))))</f>
        <v>60</v>
      </c>
      <c r="S1276" s="76">
        <v>44</v>
      </c>
      <c r="T1276" s="71">
        <f>IF(A1276&lt;43,IF(F1276="女",VLOOKUP(S1276,标准!G$108:H$138,2,TRUE),VLOOKUP(S1276,标准!G$74:H$99,2,TRUE)),IF(F1276="女",VLOOKUP(S1276,标准!G$39:H$69,2,TRUE),VLOOKUP(S1276,标准!G$3:H$28,2,TRUE)))</f>
        <v>78</v>
      </c>
      <c r="U1276" s="88">
        <v>8.2</v>
      </c>
      <c r="V1276" s="71">
        <f>IF(U1276=0,0,IF(A1276&lt;43,IF(F1276="女",IF(U1276="",0,VLOOKUP(U1276,标准!A$108:B$128,2,TRUE)),IF(U1276="",0,VLOOKUP(U1276,标准!A$74:B$94,2,TRUE))),IF(F1276="女",IF(U1276="",0,VLOOKUP(U1276,标准!A$39:B$59,2,TRUE)),IF(U1276="",0,VLOOKUP(U1276,标准!A$3:B$23,2,TRUE)))))</f>
        <v>80</v>
      </c>
      <c r="W1276" s="86">
        <f t="shared" si="19"/>
        <v>77</v>
      </c>
      <c r="X1276" s="87">
        <v>4.3</v>
      </c>
      <c r="Y1276" s="87">
        <v>4.8</v>
      </c>
      <c r="Z1276" s="91"/>
      <c r="AA1276" s="97"/>
    </row>
    <row r="1277" customHeight="1" spans="1:27">
      <c r="A1277" s="62">
        <v>40</v>
      </c>
      <c r="B1277" s="63">
        <v>1276</v>
      </c>
      <c r="C1277" s="154" t="s">
        <v>2612</v>
      </c>
      <c r="D1277" s="154" t="s">
        <v>2514</v>
      </c>
      <c r="E1277" s="154" t="s">
        <v>1978</v>
      </c>
      <c r="F1277" s="154" t="s">
        <v>30</v>
      </c>
      <c r="G1277" s="155" t="s">
        <v>2613</v>
      </c>
      <c r="H1277" s="68">
        <v>184.3</v>
      </c>
      <c r="I1277" s="68">
        <v>76.1</v>
      </c>
      <c r="J1277" s="71">
        <f>IF(F1277="女",IF(H1277=0,0,VLOOKUP(I1277/(H1277*H1277/10000),标准!M$108:N$112,2,TRUE)),IF(H1277=0,0,VLOOKUP(I1277/(H1277*H1277/10000),标准!M$74:N$78,2,TRUE)))</f>
        <v>100</v>
      </c>
      <c r="K1277" s="72">
        <v>5064</v>
      </c>
      <c r="L1277" s="71">
        <f>IF(A1277&lt;43,IF(F1277="女",VLOOKUP(K1277,标准!K$108:L$128,2,TRUE),VLOOKUP(K1277,标准!K$74:L$94,2,TRUE)),IF(F1277="女",VLOOKUP(K1277,标准!K$39:L$59,2,TRUE),VLOOKUP(K1277,标准!K$3:L$23,2,TRUE)))</f>
        <v>100</v>
      </c>
      <c r="M1277" s="68">
        <v>13.4</v>
      </c>
      <c r="N1277" s="71">
        <f>IF(M1277="",0,IF(A1277&lt;43,IF(F1277="女",VLOOKUP(M1277,标准!C$108:D$128,2,TRUE),VLOOKUP(M1277,标准!C$74:D$94,2,TRUE)),IF(F1277="女",VLOOKUP(M1277,标准!C$39:D$59,2,TRUE),VLOOKUP(M1277,标准!C$3:D$23,2,TRUE))))</f>
        <v>72</v>
      </c>
      <c r="O1277" s="76">
        <v>238</v>
      </c>
      <c r="P1277" s="71">
        <f>IF(A1277&lt;43,IF(F1277="女",VLOOKUP(O1277/100,标准!E$108:F$128,2,TRUE),VLOOKUP(O1277/100,标准!E$74:F$94,2,TRUE)),IF(F1277="女",VLOOKUP(O1277/100,标准!E$39:F$59,2,TRUE),VLOOKUP(O1277/100,标准!E$3:F$23,2,TRUE)))</f>
        <v>74</v>
      </c>
      <c r="Q1277" s="81">
        <v>4.01</v>
      </c>
      <c r="R1277" s="71">
        <f>IF(Q1277=0,0,IF(A1277&lt;43,IF(F1277="女",IF(Q1277="",0,VLOOKUP(Q1277,标准!I$108:J$138,2,TRUE)),IF(Q1277="",0,VLOOKUP(Q1277,标准!I$74:J$104,2,TRUE))),IF(F1277="女",IF(Q1277="",0,VLOOKUP(Q1277,标准!I$39:J$69,2,TRUE)),IF(Q1277="",0,VLOOKUP(Q1277,标准!I$3:J$33,2,TRUE)))))</f>
        <v>72</v>
      </c>
      <c r="S1277" s="76">
        <v>22</v>
      </c>
      <c r="T1277" s="71">
        <f>IF(A1277&lt;43,IF(F1277="女",VLOOKUP(S1277,标准!G$108:H$138,2,TRUE),VLOOKUP(S1277,标准!G$74:H$99,2,TRUE)),IF(F1277="女",VLOOKUP(S1277,标准!G$39:H$69,2,TRUE),VLOOKUP(S1277,标准!G$3:H$28,2,TRUE)))</f>
        <v>103</v>
      </c>
      <c r="U1277" s="88">
        <v>6.9</v>
      </c>
      <c r="V1277" s="71">
        <f>IF(U1277=0,0,IF(A1277&lt;43,IF(F1277="女",IF(U1277="",0,VLOOKUP(U1277,标准!A$108:B$128,2,TRUE)),IF(U1277="",0,VLOOKUP(U1277,标准!A$74:B$94,2,TRUE))),IF(F1277="女",IF(U1277="",0,VLOOKUP(U1277,标准!A$39:B$59,2,TRUE)),IF(U1277="",0,VLOOKUP(U1277,标准!A$3:B$23,2,TRUE)))))</f>
        <v>90</v>
      </c>
      <c r="W1277" s="86">
        <f t="shared" si="19"/>
        <v>87.3</v>
      </c>
      <c r="X1277" s="87">
        <v>4.9</v>
      </c>
      <c r="Y1277" s="87">
        <v>4.9</v>
      </c>
      <c r="Z1277" s="91"/>
      <c r="AA1277" s="97"/>
    </row>
    <row r="1278" customHeight="1" spans="1:27">
      <c r="A1278" s="62">
        <v>40</v>
      </c>
      <c r="B1278" s="63">
        <v>1277</v>
      </c>
      <c r="C1278" s="154" t="s">
        <v>2614</v>
      </c>
      <c r="D1278" s="154" t="s">
        <v>2514</v>
      </c>
      <c r="E1278" s="154" t="s">
        <v>1978</v>
      </c>
      <c r="F1278" s="154" t="s">
        <v>30</v>
      </c>
      <c r="G1278" s="155" t="s">
        <v>2615</v>
      </c>
      <c r="H1278" s="68">
        <v>176.6</v>
      </c>
      <c r="I1278" s="68">
        <v>72.4</v>
      </c>
      <c r="J1278" s="71">
        <f>IF(F1278="女",IF(H1278=0,0,VLOOKUP(I1278/(H1278*H1278/10000),标准!M$108:N$112,2,TRUE)),IF(H1278=0,0,VLOOKUP(I1278/(H1278*H1278/10000),标准!M$74:N$78,2,TRUE)))</f>
        <v>100</v>
      </c>
      <c r="K1278" s="72">
        <v>4425</v>
      </c>
      <c r="L1278" s="71">
        <f>IF(A1278&lt;43,IF(F1278="女",VLOOKUP(K1278,标准!K$108:L$128,2,TRUE),VLOOKUP(K1278,标准!K$74:L$94,2,TRUE)),IF(F1278="女",VLOOKUP(K1278,标准!K$39:L$59,2,TRUE),VLOOKUP(K1278,标准!K$3:L$23,2,TRUE)))</f>
        <v>80</v>
      </c>
      <c r="M1278" s="68">
        <v>14</v>
      </c>
      <c r="N1278" s="71">
        <f>IF(M1278="",0,IF(A1278&lt;43,IF(F1278="女",VLOOKUP(M1278,标准!C$108:D$128,2,TRUE),VLOOKUP(M1278,标准!C$74:D$94,2,TRUE)),IF(F1278="女",VLOOKUP(M1278,标准!C$39:D$59,2,TRUE),VLOOKUP(M1278,标准!C$3:D$23,2,TRUE))))</f>
        <v>74</v>
      </c>
      <c r="O1278" s="76">
        <v>238</v>
      </c>
      <c r="P1278" s="71">
        <f>IF(A1278&lt;43,IF(F1278="女",VLOOKUP(O1278/100,标准!E$108:F$128,2,TRUE),VLOOKUP(O1278/100,标准!E$74:F$94,2,TRUE)),IF(F1278="女",VLOOKUP(O1278/100,标准!E$39:F$59,2,TRUE),VLOOKUP(O1278/100,标准!E$3:F$23,2,TRUE)))</f>
        <v>74</v>
      </c>
      <c r="Q1278" s="81">
        <v>4.19</v>
      </c>
      <c r="R1278" s="71">
        <f>IF(Q1278=0,0,IF(A1278&lt;43,IF(F1278="女",IF(Q1278="",0,VLOOKUP(Q1278,标准!I$108:J$138,2,TRUE)),IF(Q1278="",0,VLOOKUP(Q1278,标准!I$74:J$104,2,TRUE))),IF(F1278="女",IF(Q1278="",0,VLOOKUP(Q1278,标准!I$39:J$69,2,TRUE)),IF(Q1278="",0,VLOOKUP(Q1278,标准!I$3:J$33,2,TRUE)))))</f>
        <v>64</v>
      </c>
      <c r="S1278" s="76">
        <v>5</v>
      </c>
      <c r="T1278" s="71">
        <f>IF(A1278&lt;43,IF(F1278="女",VLOOKUP(S1278,标准!G$108:H$138,2,TRUE),VLOOKUP(S1278,标准!G$74:H$99,2,TRUE)),IF(F1278="女",VLOOKUP(S1278,标准!G$39:H$69,2,TRUE),VLOOKUP(S1278,标准!G$3:H$28,2,TRUE)))</f>
        <v>10</v>
      </c>
      <c r="U1278" s="88">
        <v>7.2</v>
      </c>
      <c r="V1278" s="71">
        <f>IF(U1278=0,0,IF(A1278&lt;43,IF(F1278="女",IF(U1278="",0,VLOOKUP(U1278,标准!A$108:B$128,2,TRUE)),IF(U1278="",0,VLOOKUP(U1278,标准!A$74:B$94,2,TRUE))),IF(F1278="女",IF(U1278="",0,VLOOKUP(U1278,标准!A$39:B$59,2,TRUE)),IF(U1278="",0,VLOOKUP(U1278,标准!A$3:B$23,2,TRUE)))))</f>
        <v>78</v>
      </c>
      <c r="W1278" s="86">
        <f t="shared" si="19"/>
        <v>71.2</v>
      </c>
      <c r="X1278" s="87">
        <v>3.7</v>
      </c>
      <c r="Y1278" s="87">
        <v>3.7</v>
      </c>
      <c r="Z1278" s="91"/>
      <c r="AA1278" s="97"/>
    </row>
    <row r="1279" customHeight="1" spans="1:27">
      <c r="A1279" s="62">
        <v>40</v>
      </c>
      <c r="B1279" s="63">
        <v>1278</v>
      </c>
      <c r="C1279" s="154" t="s">
        <v>2616</v>
      </c>
      <c r="D1279" s="154" t="s">
        <v>2514</v>
      </c>
      <c r="E1279" s="154" t="s">
        <v>1978</v>
      </c>
      <c r="F1279" s="154" t="s">
        <v>30</v>
      </c>
      <c r="G1279" s="155" t="s">
        <v>2617</v>
      </c>
      <c r="H1279" s="68">
        <v>168.2</v>
      </c>
      <c r="I1279" s="68">
        <v>70.6</v>
      </c>
      <c r="J1279" s="71">
        <f>IF(F1279="女",IF(H1279=0,0,VLOOKUP(I1279/(H1279*H1279/10000),标准!M$108:N$112,2,TRUE)),IF(H1279=0,0,VLOOKUP(I1279/(H1279*H1279/10000),标准!M$74:N$78,2,TRUE)))</f>
        <v>80</v>
      </c>
      <c r="K1279" s="72">
        <v>3009</v>
      </c>
      <c r="L1279" s="71">
        <f>IF(A1279&lt;43,IF(F1279="女",VLOOKUP(K1279,标准!K$108:L$128,2,TRUE),VLOOKUP(K1279,标准!K$74:L$94,2,TRUE)),IF(F1279="女",VLOOKUP(K1279,标准!K$39:L$59,2,TRUE),VLOOKUP(K1279,标准!K$3:L$23,2,TRUE)))</f>
        <v>50</v>
      </c>
      <c r="M1279" s="68">
        <v>8</v>
      </c>
      <c r="N1279" s="71">
        <f>IF(M1279="",0,IF(A1279&lt;43,IF(F1279="女",VLOOKUP(M1279,标准!C$108:D$128,2,TRUE),VLOOKUP(M1279,标准!C$74:D$94,2,TRUE)),IF(F1279="女",VLOOKUP(M1279,标准!C$39:D$59,2,TRUE),VLOOKUP(M1279,标准!C$3:D$23,2,TRUE))))</f>
        <v>66</v>
      </c>
      <c r="O1279" s="76">
        <v>223</v>
      </c>
      <c r="P1279" s="71">
        <f>IF(A1279&lt;43,IF(F1279="女",VLOOKUP(O1279/100,标准!E$108:F$128,2,TRUE),VLOOKUP(O1279/100,标准!E$74:F$94,2,TRUE)),IF(F1279="女",VLOOKUP(O1279/100,标准!E$39:F$59,2,TRUE),VLOOKUP(O1279/100,标准!E$3:F$23,2,TRUE)))</f>
        <v>66</v>
      </c>
      <c r="Q1279" s="81">
        <v>4.1</v>
      </c>
      <c r="R1279" s="71">
        <f>IF(Q1279=0,0,IF(A1279&lt;43,IF(F1279="女",IF(Q1279="",0,VLOOKUP(Q1279,标准!I$108:J$138,2,TRUE)),IF(Q1279="",0,VLOOKUP(Q1279,标准!I$74:J$104,2,TRUE))),IF(F1279="女",IF(Q1279="",0,VLOOKUP(Q1279,标准!I$39:J$69,2,TRUE)),IF(Q1279="",0,VLOOKUP(Q1279,标准!I$3:J$33,2,TRUE)))))</f>
        <v>68</v>
      </c>
      <c r="S1279" s="76">
        <v>1</v>
      </c>
      <c r="T1279" s="71">
        <f>IF(A1279&lt;43,IF(F1279="女",VLOOKUP(S1279,标准!G$108:H$138,2,TRUE),VLOOKUP(S1279,标准!G$74:H$99,2,TRUE)),IF(F1279="女",VLOOKUP(S1279,标准!G$39:H$69,2,TRUE),VLOOKUP(S1279,标准!G$3:H$28,2,TRUE)))</f>
        <v>0</v>
      </c>
      <c r="U1279" s="88">
        <v>7.4</v>
      </c>
      <c r="V1279" s="71">
        <f>IF(U1279=0,0,IF(A1279&lt;43,IF(F1279="女",IF(U1279="",0,VLOOKUP(U1279,标准!A$108:B$128,2,TRUE)),IF(U1279="",0,VLOOKUP(U1279,标准!A$74:B$94,2,TRUE))),IF(F1279="女",IF(U1279="",0,VLOOKUP(U1279,标准!A$39:B$59,2,TRUE)),IF(U1279="",0,VLOOKUP(U1279,标准!A$3:B$23,2,TRUE)))))</f>
        <v>76</v>
      </c>
      <c r="W1279" s="86">
        <f t="shared" si="19"/>
        <v>61.5</v>
      </c>
      <c r="X1279" s="87">
        <v>4.7</v>
      </c>
      <c r="Y1279" s="87">
        <v>4.5</v>
      </c>
      <c r="Z1279" s="91"/>
      <c r="AA1279" s="97"/>
    </row>
    <row r="1280" customHeight="1" spans="1:27">
      <c r="A1280" s="62">
        <v>40</v>
      </c>
      <c r="B1280" s="63">
        <v>1279</v>
      </c>
      <c r="C1280" s="154" t="s">
        <v>2618</v>
      </c>
      <c r="D1280" s="154" t="s">
        <v>2514</v>
      </c>
      <c r="E1280" s="154" t="s">
        <v>1978</v>
      </c>
      <c r="F1280" s="154" t="s">
        <v>34</v>
      </c>
      <c r="G1280" s="155" t="s">
        <v>2619</v>
      </c>
      <c r="H1280" s="68">
        <v>163.2</v>
      </c>
      <c r="I1280" s="68">
        <v>62.4</v>
      </c>
      <c r="J1280" s="71">
        <f>IF(F1280="女",IF(H1280=0,0,VLOOKUP(I1280/(H1280*H1280/10000),标准!M$108:N$112,2,TRUE)),IF(H1280=0,0,VLOOKUP(I1280/(H1280*H1280/10000),标准!M$74:N$78,2,TRUE)))</f>
        <v>100</v>
      </c>
      <c r="K1280" s="72">
        <v>2747</v>
      </c>
      <c r="L1280" s="71">
        <f>IF(A1280&lt;43,IF(F1280="女",VLOOKUP(K1280,标准!K$108:L$128,2,TRUE),VLOOKUP(K1280,标准!K$74:L$94,2,TRUE)),IF(F1280="女",VLOOKUP(K1280,标准!K$39:L$59,2,TRUE),VLOOKUP(K1280,标准!K$3:L$23,2,TRUE)))</f>
        <v>74</v>
      </c>
      <c r="M1280" s="68">
        <v>17.5</v>
      </c>
      <c r="N1280" s="71">
        <f>IF(M1280="",0,IF(A1280&lt;43,IF(F1280="女",VLOOKUP(M1280,标准!C$108:D$128,2,TRUE),VLOOKUP(M1280,标准!C$74:D$94,2,TRUE)),IF(F1280="女",VLOOKUP(M1280,标准!C$39:D$59,2,TRUE),VLOOKUP(M1280,标准!C$3:D$23,2,TRUE))))</f>
        <v>76</v>
      </c>
      <c r="O1280" s="76">
        <v>160</v>
      </c>
      <c r="P1280" s="71">
        <f>IF(A1280&lt;43,IF(F1280="女",VLOOKUP(O1280/100,标准!E$108:F$128,2,TRUE),VLOOKUP(O1280/100,标准!E$74:F$94,2,TRUE)),IF(F1280="女",VLOOKUP(O1280/100,标准!E$39:F$59,2,TRUE),VLOOKUP(O1280/100,标准!E$3:F$23,2,TRUE)))</f>
        <v>66</v>
      </c>
      <c r="Q1280" s="81">
        <v>4.33</v>
      </c>
      <c r="R1280" s="71">
        <f>IF(Q1280=0,0,IF(A1280&lt;43,IF(F1280="女",IF(Q1280="",0,VLOOKUP(Q1280,标准!I$108:J$138,2,TRUE)),IF(Q1280="",0,VLOOKUP(Q1280,标准!I$74:J$104,2,TRUE))),IF(F1280="女",IF(Q1280="",0,VLOOKUP(Q1280,标准!I$39:J$69,2,TRUE)),IF(Q1280="",0,VLOOKUP(Q1280,标准!I$3:J$33,2,TRUE)))))</f>
        <v>60</v>
      </c>
      <c r="S1280" s="76">
        <v>38</v>
      </c>
      <c r="T1280" s="71">
        <f>IF(A1280&lt;43,IF(F1280="女",VLOOKUP(S1280,标准!G$108:H$138,2,TRUE),VLOOKUP(S1280,标准!G$74:H$99,2,TRUE)),IF(F1280="女",VLOOKUP(S1280,标准!G$39:H$69,2,TRUE),VLOOKUP(S1280,标准!G$3:H$28,2,TRUE)))</f>
        <v>72</v>
      </c>
      <c r="U1280" s="88">
        <v>9.4</v>
      </c>
      <c r="V1280" s="71">
        <f>IF(U1280=0,0,IF(A1280&lt;43,IF(F1280="女",IF(U1280="",0,VLOOKUP(U1280,标准!A$108:B$128,2,TRUE)),IF(U1280="",0,VLOOKUP(U1280,标准!A$74:B$94,2,TRUE))),IF(F1280="女",IF(U1280="",0,VLOOKUP(U1280,标准!A$39:B$59,2,TRUE)),IF(U1280="",0,VLOOKUP(U1280,标准!A$3:B$23,2,TRUE)))))</f>
        <v>68</v>
      </c>
      <c r="W1280" s="86">
        <f t="shared" si="19"/>
        <v>73.1</v>
      </c>
      <c r="X1280" s="87">
        <v>3.8</v>
      </c>
      <c r="Y1280" s="87">
        <v>3.8</v>
      </c>
      <c r="Z1280" s="91"/>
      <c r="AA1280" s="97"/>
    </row>
    <row r="1281" customHeight="1" spans="1:27">
      <c r="A1281" s="62">
        <v>40</v>
      </c>
      <c r="B1281" s="63">
        <v>1280</v>
      </c>
      <c r="C1281" s="154" t="s">
        <v>2620</v>
      </c>
      <c r="D1281" s="154" t="s">
        <v>2514</v>
      </c>
      <c r="E1281" s="154" t="s">
        <v>1978</v>
      </c>
      <c r="F1281" s="154" t="s">
        <v>30</v>
      </c>
      <c r="G1281" s="155" t="s">
        <v>2621</v>
      </c>
      <c r="H1281" s="68">
        <v>158</v>
      </c>
      <c r="I1281" s="68">
        <v>74.9</v>
      </c>
      <c r="J1281" s="71">
        <f>IF(F1281="女",IF(H1281=0,0,VLOOKUP(I1281/(H1281*H1281/10000),标准!M$108:N$112,2,TRUE)),IF(H1281=0,0,VLOOKUP(I1281/(H1281*H1281/10000),标准!M$74:N$78,2,TRUE)))</f>
        <v>60</v>
      </c>
      <c r="K1281" s="72">
        <v>3706</v>
      </c>
      <c r="L1281" s="71">
        <f>IF(A1281&lt;43,IF(F1281="女",VLOOKUP(K1281,标准!K$108:L$128,2,TRUE),VLOOKUP(K1281,标准!K$74:L$94,2,TRUE)),IF(F1281="女",VLOOKUP(K1281,标准!K$39:L$59,2,TRUE),VLOOKUP(K1281,标准!K$3:L$23,2,TRUE)))</f>
        <v>70</v>
      </c>
      <c r="M1281" s="68">
        <v>13</v>
      </c>
      <c r="N1281" s="71">
        <f>IF(M1281="",0,IF(A1281&lt;43,IF(F1281="女",VLOOKUP(M1281,标准!C$108:D$128,2,TRUE),VLOOKUP(M1281,标准!C$74:D$94,2,TRUE)),IF(F1281="女",VLOOKUP(M1281,标准!C$39:D$59,2,TRUE),VLOOKUP(M1281,标准!C$3:D$23,2,TRUE))))</f>
        <v>72</v>
      </c>
      <c r="O1281" s="76">
        <v>178</v>
      </c>
      <c r="P1281" s="71">
        <f>IF(A1281&lt;43,IF(F1281="女",VLOOKUP(O1281/100,标准!E$108:F$128,2,TRUE),VLOOKUP(O1281/100,标准!E$74:F$94,2,TRUE)),IF(F1281="女",VLOOKUP(O1281/100,标准!E$39:F$59,2,TRUE),VLOOKUP(O1281/100,标准!E$3:F$23,2,TRUE)))</f>
        <v>0</v>
      </c>
      <c r="Q1281" s="81">
        <v>6.05</v>
      </c>
      <c r="R1281" s="71">
        <f>IF(Q1281=0,0,IF(A1281&lt;43,IF(F1281="女",IF(Q1281="",0,VLOOKUP(Q1281,标准!I$108:J$138,2,TRUE)),IF(Q1281="",0,VLOOKUP(Q1281,标准!I$74:J$104,2,TRUE))),IF(F1281="女",IF(Q1281="",0,VLOOKUP(Q1281,标准!I$39:J$69,2,TRUE)),IF(Q1281="",0,VLOOKUP(Q1281,标准!I$3:J$33,2,TRUE)))))</f>
        <v>10</v>
      </c>
      <c r="S1281" s="76">
        <v>0</v>
      </c>
      <c r="T1281" s="71">
        <f>IF(A1281&lt;43,IF(F1281="女",VLOOKUP(S1281,标准!G$108:H$138,2,TRUE),VLOOKUP(S1281,标准!G$74:H$99,2,TRUE)),IF(F1281="女",VLOOKUP(S1281,标准!G$39:H$69,2,TRUE),VLOOKUP(S1281,标准!G$3:H$28,2,TRUE)))</f>
        <v>0</v>
      </c>
      <c r="U1281" s="88">
        <v>8.8</v>
      </c>
      <c r="V1281" s="71">
        <f>IF(U1281=0,0,IF(A1281&lt;43,IF(F1281="女",IF(U1281="",0,VLOOKUP(U1281,标准!A$108:B$128,2,TRUE)),IF(U1281="",0,VLOOKUP(U1281,标准!A$74:B$94,2,TRUE))),IF(F1281="女",IF(U1281="",0,VLOOKUP(U1281,标准!A$39:B$59,2,TRUE)),IF(U1281="",0,VLOOKUP(U1281,标准!A$3:B$23,2,TRUE)))))</f>
        <v>62</v>
      </c>
      <c r="W1281" s="86">
        <f t="shared" si="19"/>
        <v>41.1</v>
      </c>
      <c r="X1281" s="87">
        <v>4</v>
      </c>
      <c r="Y1281" s="87">
        <v>4.7</v>
      </c>
      <c r="Z1281" s="91"/>
      <c r="AA1281" s="97"/>
    </row>
    <row r="1282" customHeight="1" spans="1:27">
      <c r="A1282" s="62">
        <v>40</v>
      </c>
      <c r="B1282" s="63">
        <v>1281</v>
      </c>
      <c r="C1282" s="154" t="s">
        <v>2622</v>
      </c>
      <c r="D1282" s="154" t="s">
        <v>2514</v>
      </c>
      <c r="E1282" s="154" t="s">
        <v>1978</v>
      </c>
      <c r="F1282" s="154" t="s">
        <v>34</v>
      </c>
      <c r="G1282" s="155" t="s">
        <v>2623</v>
      </c>
      <c r="H1282" s="68">
        <v>155</v>
      </c>
      <c r="I1282" s="68">
        <v>46.7</v>
      </c>
      <c r="J1282" s="71">
        <f>IF(F1282="女",IF(H1282=0,0,VLOOKUP(I1282/(H1282*H1282/10000),标准!M$108:N$112,2,TRUE)),IF(H1282=0,0,VLOOKUP(I1282/(H1282*H1282/10000),标准!M$74:N$78,2,TRUE)))</f>
        <v>100</v>
      </c>
      <c r="K1282" s="72">
        <v>2634</v>
      </c>
      <c r="L1282" s="71">
        <f>IF(A1282&lt;43,IF(F1282="女",VLOOKUP(K1282,标准!K$108:L$128,2,TRUE),VLOOKUP(K1282,标准!K$74:L$94,2,TRUE)),IF(F1282="女",VLOOKUP(K1282,标准!K$39:L$59,2,TRUE),VLOOKUP(K1282,标准!K$3:L$23,2,TRUE)))</f>
        <v>72</v>
      </c>
      <c r="M1282" s="68">
        <v>16</v>
      </c>
      <c r="N1282" s="71">
        <f>IF(M1282="",0,IF(A1282&lt;43,IF(F1282="女",VLOOKUP(M1282,标准!C$108:D$128,2,TRUE),VLOOKUP(M1282,标准!C$74:D$94,2,TRUE)),IF(F1282="女",VLOOKUP(M1282,标准!C$39:D$59,2,TRUE),VLOOKUP(M1282,标准!C$3:D$23,2,TRUE))))</f>
        <v>74</v>
      </c>
      <c r="O1282" s="76">
        <v>180</v>
      </c>
      <c r="P1282" s="71">
        <f>IF(A1282&lt;43,IF(F1282="女",VLOOKUP(O1282/100,标准!E$108:F$128,2,TRUE),VLOOKUP(O1282/100,标准!E$74:F$94,2,TRUE)),IF(F1282="女",VLOOKUP(O1282/100,标准!E$39:F$59,2,TRUE),VLOOKUP(O1282/100,标准!E$3:F$23,2,TRUE)))</f>
        <v>78</v>
      </c>
      <c r="Q1282" s="81">
        <v>4.31</v>
      </c>
      <c r="R1282" s="71">
        <f>IF(Q1282=0,0,IF(A1282&lt;43,IF(F1282="女",IF(Q1282="",0,VLOOKUP(Q1282,标准!I$108:J$138,2,TRUE)),IF(Q1282="",0,VLOOKUP(Q1282,标准!I$74:J$104,2,TRUE))),IF(F1282="女",IF(Q1282="",0,VLOOKUP(Q1282,标准!I$39:J$69,2,TRUE)),IF(Q1282="",0,VLOOKUP(Q1282,标准!I$3:J$33,2,TRUE)))))</f>
        <v>60</v>
      </c>
      <c r="S1282" s="76">
        <v>28</v>
      </c>
      <c r="T1282" s="71">
        <f>IF(A1282&lt;43,IF(F1282="女",VLOOKUP(S1282,标准!G$108:H$138,2,TRUE),VLOOKUP(S1282,标准!G$74:H$99,2,TRUE)),IF(F1282="女",VLOOKUP(S1282,标准!G$39:H$69,2,TRUE),VLOOKUP(S1282,标准!G$3:H$28,2,TRUE)))</f>
        <v>62</v>
      </c>
      <c r="U1282" s="88">
        <v>8.2</v>
      </c>
      <c r="V1282" s="71">
        <f>IF(U1282=0,0,IF(A1282&lt;43,IF(F1282="女",IF(U1282="",0,VLOOKUP(U1282,标准!A$108:B$128,2,TRUE)),IF(U1282="",0,VLOOKUP(U1282,标准!A$74:B$94,2,TRUE))),IF(F1282="女",IF(U1282="",0,VLOOKUP(U1282,标准!A$39:B$59,2,TRUE)),IF(U1282="",0,VLOOKUP(U1282,标准!A$3:B$23,2,TRUE)))))</f>
        <v>80</v>
      </c>
      <c r="W1282" s="86">
        <f t="shared" ref="W1282:W1345" si="20">V1282*0.2+N1282*0.1+P1282*0.1+T1282*0.1+R1282*0.2+J1282*0.15+L1282*0.15</f>
        <v>75.2</v>
      </c>
      <c r="X1282" s="87">
        <v>4.7</v>
      </c>
      <c r="Y1282" s="87">
        <v>4.7</v>
      </c>
      <c r="Z1282" s="91"/>
      <c r="AA1282" s="97"/>
    </row>
    <row r="1283" customHeight="1" spans="1:27">
      <c r="A1283" s="62">
        <v>40</v>
      </c>
      <c r="B1283" s="63">
        <v>1282</v>
      </c>
      <c r="C1283" s="154" t="s">
        <v>2624</v>
      </c>
      <c r="D1283" s="154" t="s">
        <v>2514</v>
      </c>
      <c r="E1283" s="154" t="s">
        <v>1978</v>
      </c>
      <c r="F1283" s="154" t="s">
        <v>30</v>
      </c>
      <c r="G1283" s="155" t="s">
        <v>2625</v>
      </c>
      <c r="H1283" s="68">
        <v>169.7</v>
      </c>
      <c r="I1283" s="68">
        <v>72.9</v>
      </c>
      <c r="J1283" s="71">
        <f>IF(F1283="女",IF(H1283=0,0,VLOOKUP(I1283/(H1283*H1283/10000),标准!M$108:N$112,2,TRUE)),IF(H1283=0,0,VLOOKUP(I1283/(H1283*H1283/10000),标准!M$74:N$78,2,TRUE)))</f>
        <v>80</v>
      </c>
      <c r="K1283" s="72">
        <v>4097</v>
      </c>
      <c r="L1283" s="71">
        <f>IF(A1283&lt;43,IF(F1283="女",VLOOKUP(K1283,标准!K$108:L$128,2,TRUE),VLOOKUP(K1283,标准!K$74:L$94,2,TRUE)),IF(F1283="女",VLOOKUP(K1283,标准!K$39:L$59,2,TRUE),VLOOKUP(K1283,标准!K$3:L$23,2,TRUE)))</f>
        <v>76</v>
      </c>
      <c r="M1283" s="68">
        <v>8</v>
      </c>
      <c r="N1283" s="71">
        <f>IF(M1283="",0,IF(A1283&lt;43,IF(F1283="女",VLOOKUP(M1283,标准!C$108:D$128,2,TRUE),VLOOKUP(M1283,标准!C$74:D$94,2,TRUE)),IF(F1283="女",VLOOKUP(M1283,标准!C$39:D$59,2,TRUE),VLOOKUP(M1283,标准!C$3:D$23,2,TRUE))))</f>
        <v>66</v>
      </c>
      <c r="O1283" s="76"/>
      <c r="P1283" s="71">
        <f>IF(A1283&lt;43,IF(F1283="女",VLOOKUP(O1283/100,标准!E$108:F$128,2,TRUE),VLOOKUP(O1283/100,标准!E$74:F$94,2,TRUE)),IF(F1283="女",VLOOKUP(O1283/100,标准!E$39:F$59,2,TRUE),VLOOKUP(O1283/100,标准!E$3:F$23,2,TRUE)))</f>
        <v>0</v>
      </c>
      <c r="Q1283" s="81"/>
      <c r="R1283" s="71">
        <f>IF(Q1283=0,0,IF(A1283&lt;43,IF(F1283="女",IF(Q1283="",0,VLOOKUP(Q1283,标准!I$108:J$138,2,TRUE)),IF(Q1283="",0,VLOOKUP(Q1283,标准!I$74:J$104,2,TRUE))),IF(F1283="女",IF(Q1283="",0,VLOOKUP(Q1283,标准!I$39:J$69,2,TRUE)),IF(Q1283="",0,VLOOKUP(Q1283,标准!I$3:J$33,2,TRUE)))))</f>
        <v>0</v>
      </c>
      <c r="S1283" s="76"/>
      <c r="T1283" s="71">
        <f>IF(A1283&lt;43,IF(F1283="女",VLOOKUP(S1283,标准!G$108:H$138,2,TRUE),VLOOKUP(S1283,标准!G$74:H$99,2,TRUE)),IF(F1283="女",VLOOKUP(S1283,标准!G$39:H$69,2,TRUE),VLOOKUP(S1283,标准!G$3:H$28,2,TRUE)))</f>
        <v>0</v>
      </c>
      <c r="U1283" s="88"/>
      <c r="V1283" s="71">
        <f>IF(U1283=0,0,IF(A1283&lt;43,IF(F1283="女",IF(U1283="",0,VLOOKUP(U1283,标准!A$108:B$128,2,TRUE)),IF(U1283="",0,VLOOKUP(U1283,标准!A$74:B$94,2,TRUE))),IF(F1283="女",IF(U1283="",0,VLOOKUP(U1283,标准!A$39:B$59,2,TRUE)),IF(U1283="",0,VLOOKUP(U1283,标准!A$3:B$23,2,TRUE)))))</f>
        <v>0</v>
      </c>
      <c r="W1283" s="86">
        <v>60</v>
      </c>
      <c r="X1283" s="87">
        <v>3.9</v>
      </c>
      <c r="Y1283" s="87">
        <v>3.8</v>
      </c>
      <c r="Z1283" s="91"/>
      <c r="AA1283" s="97" t="s">
        <v>108</v>
      </c>
    </row>
    <row r="1284" customHeight="1" spans="1:27">
      <c r="A1284" s="62">
        <v>40</v>
      </c>
      <c r="B1284" s="63">
        <v>1283</v>
      </c>
      <c r="C1284" s="154" t="s">
        <v>2626</v>
      </c>
      <c r="D1284" s="154" t="s">
        <v>2627</v>
      </c>
      <c r="E1284" s="154" t="s">
        <v>2628</v>
      </c>
      <c r="F1284" s="154" t="s">
        <v>34</v>
      </c>
      <c r="G1284" s="155" t="s">
        <v>2629</v>
      </c>
      <c r="H1284" s="68">
        <v>165.5</v>
      </c>
      <c r="I1284" s="68">
        <v>56</v>
      </c>
      <c r="J1284" s="71">
        <f>IF(F1284="女",IF(H1284=0,0,VLOOKUP(I1284/(H1284*H1284/10000),标准!M$108:N$112,2,TRUE)),IF(H1284=0,0,VLOOKUP(I1284/(H1284*H1284/10000),标准!M$74:N$78,2,TRUE)))</f>
        <v>100</v>
      </c>
      <c r="K1284" s="72">
        <v>3383</v>
      </c>
      <c r="L1284" s="71">
        <f>IF(A1284&lt;43,IF(F1284="女",VLOOKUP(K1284,标准!K$108:L$128,2,TRUE),VLOOKUP(K1284,标准!K$74:L$94,2,TRUE)),IF(F1284="女",VLOOKUP(K1284,标准!K$39:L$59,2,TRUE),VLOOKUP(K1284,标准!K$3:L$23,2,TRUE)))</f>
        <v>95</v>
      </c>
      <c r="M1284" s="68">
        <v>20</v>
      </c>
      <c r="N1284" s="71">
        <f>IF(M1284="",0,IF(A1284&lt;43,IF(F1284="女",VLOOKUP(M1284,标准!C$108:D$128,2,TRUE),VLOOKUP(M1284,标准!C$74:D$94,2,TRUE)),IF(F1284="女",VLOOKUP(M1284,标准!C$39:D$59,2,TRUE),VLOOKUP(M1284,标准!C$3:D$23,2,TRUE))))</f>
        <v>80</v>
      </c>
      <c r="O1284" s="76">
        <v>166</v>
      </c>
      <c r="P1284" s="71">
        <f>IF(A1284&lt;43,IF(F1284="女",VLOOKUP(O1284/100,标准!E$108:F$128,2,TRUE),VLOOKUP(O1284/100,标准!E$74:F$94,2,TRUE)),IF(F1284="女",VLOOKUP(O1284/100,标准!E$39:F$59,2,TRUE),VLOOKUP(O1284/100,标准!E$3:F$23,2,TRUE)))</f>
        <v>70</v>
      </c>
      <c r="Q1284" s="81">
        <v>4.34</v>
      </c>
      <c r="R1284" s="71">
        <f>IF(Q1284=0,0,IF(A1284&lt;43,IF(F1284="女",IF(Q1284="",0,VLOOKUP(Q1284,标准!I$108:J$138,2,TRUE)),IF(Q1284="",0,VLOOKUP(Q1284,标准!I$74:J$104,2,TRUE))),IF(F1284="女",IF(Q1284="",0,VLOOKUP(Q1284,标准!I$39:J$69,2,TRUE)),IF(Q1284="",0,VLOOKUP(Q1284,标准!I$3:J$33,2,TRUE)))))</f>
        <v>60</v>
      </c>
      <c r="S1284" s="76">
        <v>62</v>
      </c>
      <c r="T1284" s="71">
        <f>IF(A1284&lt;43,IF(F1284="女",VLOOKUP(S1284,标准!G$108:H$138,2,TRUE),VLOOKUP(S1284,标准!G$74:H$99,2,TRUE)),IF(F1284="女",VLOOKUP(S1284,标准!G$39:H$69,2,TRUE),VLOOKUP(S1284,标准!G$3:H$28,2,TRUE)))</f>
        <v>103</v>
      </c>
      <c r="U1284" s="88">
        <v>10</v>
      </c>
      <c r="V1284" s="71">
        <f>IF(U1284=0,0,IF(A1284&lt;43,IF(F1284="女",IF(U1284="",0,VLOOKUP(U1284,标准!A$108:B$128,2,TRUE)),IF(U1284="",0,VLOOKUP(U1284,标准!A$74:B$94,2,TRUE))),IF(F1284="女",IF(U1284="",0,VLOOKUP(U1284,标准!A$39:B$59,2,TRUE)),IF(U1284="",0,VLOOKUP(U1284,标准!A$3:B$23,2,TRUE)))))</f>
        <v>62</v>
      </c>
      <c r="W1284" s="86">
        <f t="shared" si="20"/>
        <v>78.95</v>
      </c>
      <c r="X1284" s="87">
        <v>4.8</v>
      </c>
      <c r="Y1284" s="87">
        <v>4.9</v>
      </c>
      <c r="Z1284" s="91"/>
      <c r="AA1284" s="92"/>
    </row>
    <row r="1285" customHeight="1" spans="1:27">
      <c r="A1285" s="62">
        <v>40</v>
      </c>
      <c r="B1285" s="63">
        <v>1284</v>
      </c>
      <c r="C1285" s="154" t="s">
        <v>2630</v>
      </c>
      <c r="D1285" s="154" t="s">
        <v>2627</v>
      </c>
      <c r="E1285" s="154" t="s">
        <v>2628</v>
      </c>
      <c r="F1285" s="154" t="s">
        <v>34</v>
      </c>
      <c r="G1285" s="155" t="s">
        <v>2631</v>
      </c>
      <c r="H1285" s="68">
        <v>153.2</v>
      </c>
      <c r="I1285" s="68">
        <v>43.9</v>
      </c>
      <c r="J1285" s="71">
        <f>IF(F1285="女",IF(H1285=0,0,VLOOKUP(I1285/(H1285*H1285/10000),标准!M$108:N$112,2,TRUE)),IF(H1285=0,0,VLOOKUP(I1285/(H1285*H1285/10000),标准!M$74:N$78,2,TRUE)))</f>
        <v>100</v>
      </c>
      <c r="K1285" s="72">
        <v>2243</v>
      </c>
      <c r="L1285" s="71">
        <f>IF(A1285&lt;43,IF(F1285="女",VLOOKUP(K1285,标准!K$108:L$128,2,TRUE),VLOOKUP(K1285,标准!K$74:L$94,2,TRUE)),IF(F1285="女",VLOOKUP(K1285,标准!K$39:L$59,2,TRUE),VLOOKUP(K1285,标准!K$3:L$23,2,TRUE)))</f>
        <v>64</v>
      </c>
      <c r="M1285" s="68">
        <v>25</v>
      </c>
      <c r="N1285" s="71">
        <f>IF(M1285="",0,IF(A1285&lt;43,IF(F1285="女",VLOOKUP(M1285,标准!C$108:D$128,2,TRUE),VLOOKUP(M1285,标准!C$74:D$94,2,TRUE)),IF(F1285="女",VLOOKUP(M1285,标准!C$39:D$59,2,TRUE),VLOOKUP(M1285,标准!C$3:D$23,2,TRUE))))</f>
        <v>95</v>
      </c>
      <c r="O1285" s="76">
        <v>172</v>
      </c>
      <c r="P1285" s="71">
        <f>IF(A1285&lt;43,IF(F1285="女",VLOOKUP(O1285/100,标准!E$108:F$128,2,TRUE),VLOOKUP(O1285/100,标准!E$74:F$94,2,TRUE)),IF(F1285="女",VLOOKUP(O1285/100,标准!E$39:F$59,2,TRUE),VLOOKUP(O1285/100,标准!E$3:F$23,2,TRUE)))</f>
        <v>74</v>
      </c>
      <c r="Q1285" s="81">
        <v>4</v>
      </c>
      <c r="R1285" s="71">
        <f>IF(Q1285=0,0,IF(A1285&lt;43,IF(F1285="女",IF(Q1285="",0,VLOOKUP(Q1285,标准!I$108:J$138,2,TRUE)),IF(Q1285="",0,VLOOKUP(Q1285,标准!I$74:J$104,2,TRUE))),IF(F1285="女",IF(Q1285="",0,VLOOKUP(Q1285,标准!I$39:J$69,2,TRUE)),IF(Q1285="",0,VLOOKUP(Q1285,标准!I$3:J$33,2,TRUE)))))</f>
        <v>72</v>
      </c>
      <c r="S1285" s="76">
        <v>36</v>
      </c>
      <c r="T1285" s="71">
        <f>IF(A1285&lt;43,IF(F1285="女",VLOOKUP(S1285,标准!G$108:H$138,2,TRUE),VLOOKUP(S1285,标准!G$74:H$99,2,TRUE)),IF(F1285="女",VLOOKUP(S1285,标准!G$39:H$69,2,TRUE),VLOOKUP(S1285,标准!G$3:H$28,2,TRUE)))</f>
        <v>70</v>
      </c>
      <c r="U1285" s="88">
        <v>8.89</v>
      </c>
      <c r="V1285" s="71">
        <f>IF(U1285=0,0,IF(A1285&lt;43,IF(F1285="女",IF(U1285="",0,VLOOKUP(U1285,标准!A$108:B$128,2,TRUE)),IF(U1285="",0,VLOOKUP(U1285,标准!A$74:B$94,2,TRUE))),IF(F1285="女",IF(U1285="",0,VLOOKUP(U1285,标准!A$39:B$59,2,TRUE)),IF(U1285="",0,VLOOKUP(U1285,标准!A$3:B$23,2,TRUE)))))</f>
        <v>74</v>
      </c>
      <c r="W1285" s="86">
        <f t="shared" si="20"/>
        <v>77.7</v>
      </c>
      <c r="X1285" s="87">
        <v>4.3</v>
      </c>
      <c r="Y1285" s="87">
        <v>3.9</v>
      </c>
      <c r="Z1285" s="91"/>
      <c r="AA1285" s="92"/>
    </row>
    <row r="1286" customHeight="1" spans="1:27">
      <c r="A1286" s="62">
        <v>40</v>
      </c>
      <c r="B1286" s="63">
        <v>1285</v>
      </c>
      <c r="C1286" s="154" t="s">
        <v>2632</v>
      </c>
      <c r="D1286" s="154" t="s">
        <v>2627</v>
      </c>
      <c r="E1286" s="154" t="s">
        <v>2628</v>
      </c>
      <c r="F1286" s="154" t="s">
        <v>30</v>
      </c>
      <c r="G1286" s="155" t="s">
        <v>2633</v>
      </c>
      <c r="H1286" s="68">
        <v>177.6</v>
      </c>
      <c r="I1286" s="68">
        <v>72.3</v>
      </c>
      <c r="J1286" s="71">
        <f>IF(F1286="女",IF(H1286=0,0,VLOOKUP(I1286/(H1286*H1286/10000),标准!M$108:N$112,2,TRUE)),IF(H1286=0,0,VLOOKUP(I1286/(H1286*H1286/10000),标准!M$74:N$78,2,TRUE)))</f>
        <v>100</v>
      </c>
      <c r="K1286" s="72">
        <v>4294</v>
      </c>
      <c r="L1286" s="71">
        <f>IF(A1286&lt;43,IF(F1286="女",VLOOKUP(K1286,标准!K$108:L$128,2,TRUE),VLOOKUP(K1286,标准!K$74:L$94,2,TRUE)),IF(F1286="女",VLOOKUP(K1286,标准!K$39:L$59,2,TRUE),VLOOKUP(K1286,标准!K$3:L$23,2,TRUE)))</f>
        <v>78</v>
      </c>
      <c r="M1286" s="68">
        <v>14</v>
      </c>
      <c r="N1286" s="71">
        <f>IF(M1286="",0,IF(A1286&lt;43,IF(F1286="女",VLOOKUP(M1286,标准!C$108:D$128,2,TRUE),VLOOKUP(M1286,标准!C$74:D$94,2,TRUE)),IF(F1286="女",VLOOKUP(M1286,标准!C$39:D$59,2,TRUE),VLOOKUP(M1286,标准!C$3:D$23,2,TRUE))))</f>
        <v>74</v>
      </c>
      <c r="O1286" s="76">
        <v>210</v>
      </c>
      <c r="P1286" s="71">
        <f>IF(A1286&lt;43,IF(F1286="女",VLOOKUP(O1286/100,标准!E$108:F$128,2,TRUE),VLOOKUP(O1286/100,标准!E$74:F$94,2,TRUE)),IF(F1286="女",VLOOKUP(O1286/100,标准!E$39:F$59,2,TRUE),VLOOKUP(O1286/100,标准!E$3:F$23,2,TRUE)))</f>
        <v>60</v>
      </c>
      <c r="Q1286" s="81">
        <v>4</v>
      </c>
      <c r="R1286" s="71">
        <f>IF(Q1286=0,0,IF(A1286&lt;43,IF(F1286="女",IF(Q1286="",0,VLOOKUP(Q1286,标准!I$108:J$138,2,TRUE)),IF(Q1286="",0,VLOOKUP(Q1286,标准!I$74:J$104,2,TRUE))),IF(F1286="女",IF(Q1286="",0,VLOOKUP(Q1286,标准!I$39:J$69,2,TRUE)),IF(Q1286="",0,VLOOKUP(Q1286,标准!I$3:J$33,2,TRUE)))))</f>
        <v>72</v>
      </c>
      <c r="S1286" s="76">
        <v>1</v>
      </c>
      <c r="T1286" s="71">
        <f>IF(A1286&lt;43,IF(F1286="女",VLOOKUP(S1286,标准!G$108:H$138,2,TRUE),VLOOKUP(S1286,标准!G$74:H$99,2,TRUE)),IF(F1286="女",VLOOKUP(S1286,标准!G$39:H$69,2,TRUE),VLOOKUP(S1286,标准!G$3:H$28,2,TRUE)))</f>
        <v>0</v>
      </c>
      <c r="U1286" s="88">
        <v>7.09</v>
      </c>
      <c r="V1286" s="71">
        <f>IF(U1286=0,0,IF(A1286&lt;43,IF(F1286="女",IF(U1286="",0,VLOOKUP(U1286,标准!A$108:B$128,2,TRUE)),IF(U1286="",0,VLOOKUP(U1286,标准!A$74:B$94,2,TRUE))),IF(F1286="女",IF(U1286="",0,VLOOKUP(U1286,标准!A$39:B$59,2,TRUE)),IF(U1286="",0,VLOOKUP(U1286,标准!A$3:B$23,2,TRUE)))))</f>
        <v>80</v>
      </c>
      <c r="W1286" s="86">
        <f t="shared" si="20"/>
        <v>70.5</v>
      </c>
      <c r="X1286" s="87">
        <v>3.9</v>
      </c>
      <c r="Y1286" s="87">
        <v>3.8</v>
      </c>
      <c r="Z1286" s="91"/>
      <c r="AA1286" s="92"/>
    </row>
    <row r="1287" customHeight="1" spans="1:27">
      <c r="A1287" s="62">
        <v>40</v>
      </c>
      <c r="B1287" s="63">
        <v>1286</v>
      </c>
      <c r="C1287" s="154" t="s">
        <v>2634</v>
      </c>
      <c r="D1287" s="154" t="s">
        <v>2627</v>
      </c>
      <c r="E1287" s="154" t="s">
        <v>2628</v>
      </c>
      <c r="F1287" s="154" t="s">
        <v>34</v>
      </c>
      <c r="G1287" s="155" t="s">
        <v>2635</v>
      </c>
      <c r="H1287" s="68">
        <v>158.9</v>
      </c>
      <c r="I1287" s="68">
        <v>45</v>
      </c>
      <c r="J1287" s="71">
        <f>IF(F1287="女",IF(H1287=0,0,VLOOKUP(I1287/(H1287*H1287/10000),标准!M$108:N$112,2,TRUE)),IF(H1287=0,0,VLOOKUP(I1287/(H1287*H1287/10000),标准!M$74:N$78,2,TRUE)))</f>
        <v>100</v>
      </c>
      <c r="K1287" s="72">
        <v>2491</v>
      </c>
      <c r="L1287" s="71">
        <f>IF(A1287&lt;43,IF(F1287="女",VLOOKUP(K1287,标准!K$108:L$128,2,TRUE),VLOOKUP(K1287,标准!K$74:L$94,2,TRUE)),IF(F1287="女",VLOOKUP(K1287,标准!K$39:L$59,2,TRUE),VLOOKUP(K1287,标准!K$3:L$23,2,TRUE)))</f>
        <v>68</v>
      </c>
      <c r="M1287" s="68">
        <v>8</v>
      </c>
      <c r="N1287" s="71">
        <f>IF(M1287="",0,IF(A1287&lt;43,IF(F1287="女",VLOOKUP(M1287,标准!C$108:D$128,2,TRUE),VLOOKUP(M1287,标准!C$74:D$94,2,TRUE)),IF(F1287="女",VLOOKUP(M1287,标准!C$39:D$59,2,TRUE),VLOOKUP(M1287,标准!C$3:D$23,2,TRUE))))</f>
        <v>62</v>
      </c>
      <c r="O1287" s="76">
        <v>156</v>
      </c>
      <c r="P1287" s="71">
        <f>IF(A1287&lt;43,IF(F1287="女",VLOOKUP(O1287/100,标准!E$108:F$128,2,TRUE),VLOOKUP(O1287/100,标准!E$74:F$94,2,TRUE)),IF(F1287="女",VLOOKUP(O1287/100,标准!E$39:F$59,2,TRUE),VLOOKUP(O1287/100,标准!E$3:F$23,2,TRUE)))</f>
        <v>62</v>
      </c>
      <c r="Q1287" s="81">
        <v>4.13</v>
      </c>
      <c r="R1287" s="71">
        <f>IF(Q1287=0,0,IF(A1287&lt;43,IF(F1287="女",IF(Q1287="",0,VLOOKUP(Q1287,标准!I$108:J$138,2,TRUE)),IF(Q1287="",0,VLOOKUP(Q1287,标准!I$74:J$104,2,TRUE))),IF(F1287="女",IF(Q1287="",0,VLOOKUP(Q1287,标准!I$39:J$69,2,TRUE)),IF(Q1287="",0,VLOOKUP(Q1287,标准!I$3:J$33,2,TRUE)))))</f>
        <v>68</v>
      </c>
      <c r="S1287" s="76">
        <v>28</v>
      </c>
      <c r="T1287" s="71">
        <f>IF(A1287&lt;43,IF(F1287="女",VLOOKUP(S1287,标准!G$108:H$138,2,TRUE),VLOOKUP(S1287,标准!G$74:H$99,2,TRUE)),IF(F1287="女",VLOOKUP(S1287,标准!G$39:H$69,2,TRUE),VLOOKUP(S1287,标准!G$3:H$28,2,TRUE)))</f>
        <v>62</v>
      </c>
      <c r="U1287" s="88">
        <v>9.34</v>
      </c>
      <c r="V1287" s="71">
        <f>IF(U1287=0,0,IF(A1287&lt;43,IF(F1287="女",IF(U1287="",0,VLOOKUP(U1287,标准!A$108:B$128,2,TRUE)),IF(U1287="",0,VLOOKUP(U1287,标准!A$74:B$94,2,TRUE))),IF(F1287="女",IF(U1287="",0,VLOOKUP(U1287,标准!A$39:B$59,2,TRUE)),IF(U1287="",0,VLOOKUP(U1287,标准!A$3:B$23,2,TRUE)))))</f>
        <v>68</v>
      </c>
      <c r="W1287" s="86">
        <f t="shared" si="20"/>
        <v>71</v>
      </c>
      <c r="X1287" s="87">
        <v>4.1</v>
      </c>
      <c r="Y1287" s="87">
        <v>4.3</v>
      </c>
      <c r="Z1287" s="91"/>
      <c r="AA1287" s="92"/>
    </row>
    <row r="1288" customHeight="1" spans="1:27">
      <c r="A1288" s="62">
        <v>40</v>
      </c>
      <c r="B1288" s="63">
        <v>1287</v>
      </c>
      <c r="C1288" s="154" t="s">
        <v>2636</v>
      </c>
      <c r="D1288" s="154" t="s">
        <v>2627</v>
      </c>
      <c r="E1288" s="154" t="s">
        <v>2628</v>
      </c>
      <c r="F1288" s="154" t="s">
        <v>34</v>
      </c>
      <c r="G1288" s="155" t="s">
        <v>2637</v>
      </c>
      <c r="H1288" s="68">
        <v>163.3</v>
      </c>
      <c r="I1288" s="68">
        <v>65.4</v>
      </c>
      <c r="J1288" s="71">
        <f>IF(F1288="女",IF(H1288=0,0,VLOOKUP(I1288/(H1288*H1288/10000),标准!M$108:N$112,2,TRUE)),IF(H1288=0,0,VLOOKUP(I1288/(H1288*H1288/10000),标准!M$74:N$78,2,TRUE)))</f>
        <v>80</v>
      </c>
      <c r="K1288" s="72">
        <v>2822</v>
      </c>
      <c r="L1288" s="71">
        <f>IF(A1288&lt;43,IF(F1288="女",VLOOKUP(K1288,标准!K$108:L$128,2,TRUE),VLOOKUP(K1288,标准!K$74:L$94,2,TRUE)),IF(F1288="女",VLOOKUP(K1288,标准!K$39:L$59,2,TRUE),VLOOKUP(K1288,标准!K$3:L$23,2,TRUE)))</f>
        <v>76</v>
      </c>
      <c r="M1288" s="68">
        <v>16</v>
      </c>
      <c r="N1288" s="71">
        <f>IF(M1288="",0,IF(A1288&lt;43,IF(F1288="女",VLOOKUP(M1288,标准!C$108:D$128,2,TRUE),VLOOKUP(M1288,标准!C$74:D$94,2,TRUE)),IF(F1288="女",VLOOKUP(M1288,标准!C$39:D$59,2,TRUE),VLOOKUP(M1288,标准!C$3:D$23,2,TRUE))))</f>
        <v>74</v>
      </c>
      <c r="O1288" s="76">
        <v>162</v>
      </c>
      <c r="P1288" s="71">
        <f>IF(A1288&lt;43,IF(F1288="女",VLOOKUP(O1288/100,标准!E$108:F$128,2,TRUE),VLOOKUP(O1288/100,标准!E$74:F$94,2,TRUE)),IF(F1288="女",VLOOKUP(O1288/100,标准!E$39:F$59,2,TRUE),VLOOKUP(O1288/100,标准!E$3:F$23,2,TRUE)))</f>
        <v>66</v>
      </c>
      <c r="Q1288" s="81">
        <v>4.34</v>
      </c>
      <c r="R1288" s="71">
        <f>IF(Q1288=0,0,IF(A1288&lt;43,IF(F1288="女",IF(Q1288="",0,VLOOKUP(Q1288,标准!I$108:J$138,2,TRUE)),IF(Q1288="",0,VLOOKUP(Q1288,标准!I$74:J$104,2,TRUE))),IF(F1288="女",IF(Q1288="",0,VLOOKUP(Q1288,标准!I$39:J$69,2,TRUE)),IF(Q1288="",0,VLOOKUP(Q1288,标准!I$3:J$33,2,TRUE)))))</f>
        <v>60</v>
      </c>
      <c r="S1288" s="76">
        <v>40</v>
      </c>
      <c r="T1288" s="71">
        <f>IF(A1288&lt;43,IF(F1288="女",VLOOKUP(S1288,标准!G$108:H$138,2,TRUE),VLOOKUP(S1288,标准!G$74:H$99,2,TRUE)),IF(F1288="女",VLOOKUP(S1288,标准!G$39:H$69,2,TRUE),VLOOKUP(S1288,标准!G$3:H$28,2,TRUE)))</f>
        <v>74</v>
      </c>
      <c r="U1288" s="88">
        <v>9.22</v>
      </c>
      <c r="V1288" s="71">
        <f>IF(U1288=0,0,IF(A1288&lt;43,IF(F1288="女",IF(U1288="",0,VLOOKUP(U1288,标准!A$108:B$128,2,TRUE)),IF(U1288="",0,VLOOKUP(U1288,标准!A$74:B$94,2,TRUE))),IF(F1288="女",IF(U1288="",0,VLOOKUP(U1288,标准!A$39:B$59,2,TRUE)),IF(U1288="",0,VLOOKUP(U1288,标准!A$3:B$23,2,TRUE)))))</f>
        <v>70</v>
      </c>
      <c r="W1288" s="86">
        <f t="shared" si="20"/>
        <v>70.8</v>
      </c>
      <c r="X1288" s="87">
        <v>4.9</v>
      </c>
      <c r="Y1288" s="87">
        <v>4.8</v>
      </c>
      <c r="Z1288" s="91"/>
      <c r="AA1288" s="92"/>
    </row>
    <row r="1289" customHeight="1" spans="1:27">
      <c r="A1289" s="62">
        <v>40</v>
      </c>
      <c r="B1289" s="63">
        <v>1288</v>
      </c>
      <c r="C1289" s="154" t="s">
        <v>2638</v>
      </c>
      <c r="D1289" s="154" t="s">
        <v>2627</v>
      </c>
      <c r="E1289" s="154" t="s">
        <v>2628</v>
      </c>
      <c r="F1289" s="154" t="s">
        <v>30</v>
      </c>
      <c r="G1289" s="155" t="s">
        <v>2639</v>
      </c>
      <c r="H1289" s="68">
        <v>170.4</v>
      </c>
      <c r="I1289" s="68">
        <v>68.4</v>
      </c>
      <c r="J1289" s="71">
        <f>IF(F1289="女",IF(H1289=0,0,VLOOKUP(I1289/(H1289*H1289/10000),标准!M$108:N$112,2,TRUE)),IF(H1289=0,0,VLOOKUP(I1289/(H1289*H1289/10000),标准!M$74:N$78,2,TRUE)))</f>
        <v>100</v>
      </c>
      <c r="K1289" s="72">
        <v>3956</v>
      </c>
      <c r="L1289" s="71">
        <f>IF(A1289&lt;43,IF(F1289="女",VLOOKUP(K1289,标准!K$108:L$128,2,TRUE),VLOOKUP(K1289,标准!K$74:L$94,2,TRUE)),IF(F1289="女",VLOOKUP(K1289,标准!K$39:L$59,2,TRUE),VLOOKUP(K1289,标准!K$3:L$23,2,TRUE)))</f>
        <v>74</v>
      </c>
      <c r="M1289" s="68">
        <v>16</v>
      </c>
      <c r="N1289" s="71">
        <f>IF(M1289="",0,IF(A1289&lt;43,IF(F1289="女",VLOOKUP(M1289,标准!C$108:D$128,2,TRUE),VLOOKUP(M1289,标准!C$74:D$94,2,TRUE)),IF(F1289="女",VLOOKUP(M1289,标准!C$39:D$59,2,TRUE),VLOOKUP(M1289,标准!C$3:D$23,2,TRUE))))</f>
        <v>76</v>
      </c>
      <c r="O1289" s="76">
        <v>240</v>
      </c>
      <c r="P1289" s="71">
        <f>IF(A1289&lt;43,IF(F1289="女",VLOOKUP(O1289/100,标准!E$108:F$128,2,TRUE),VLOOKUP(O1289/100,标准!E$74:F$94,2,TRUE)),IF(F1289="女",VLOOKUP(O1289/100,标准!E$39:F$59,2,TRUE),VLOOKUP(O1289/100,标准!E$3:F$23,2,TRUE)))</f>
        <v>76</v>
      </c>
      <c r="Q1289" s="81">
        <v>4.25</v>
      </c>
      <c r="R1289" s="71">
        <f>IF(Q1289=0,0,IF(A1289&lt;43,IF(F1289="女",IF(Q1289="",0,VLOOKUP(Q1289,标准!I$108:J$138,2,TRUE)),IF(Q1289="",0,VLOOKUP(Q1289,标准!I$74:J$104,2,TRUE))),IF(F1289="女",IF(Q1289="",0,VLOOKUP(Q1289,标准!I$39:J$69,2,TRUE)),IF(Q1289="",0,VLOOKUP(Q1289,标准!I$3:J$33,2,TRUE)))))</f>
        <v>62</v>
      </c>
      <c r="S1289" s="76">
        <v>10</v>
      </c>
      <c r="T1289" s="71">
        <f>IF(A1289&lt;43,IF(F1289="女",VLOOKUP(S1289,标准!G$108:H$138,2,TRUE),VLOOKUP(S1289,标准!G$74:H$99,2,TRUE)),IF(F1289="女",VLOOKUP(S1289,标准!G$39:H$69,2,TRUE),VLOOKUP(S1289,标准!G$3:H$28,2,TRUE)))</f>
        <v>60</v>
      </c>
      <c r="U1289" s="88">
        <v>7.09</v>
      </c>
      <c r="V1289" s="71">
        <f>IF(U1289=0,0,IF(A1289&lt;43,IF(F1289="女",IF(U1289="",0,VLOOKUP(U1289,标准!A$108:B$128,2,TRUE)),IF(U1289="",0,VLOOKUP(U1289,标准!A$74:B$94,2,TRUE))),IF(F1289="女",IF(U1289="",0,VLOOKUP(U1289,标准!A$39:B$59,2,TRUE)),IF(U1289="",0,VLOOKUP(U1289,标准!A$3:B$23,2,TRUE)))))</f>
        <v>80</v>
      </c>
      <c r="W1289" s="86">
        <f t="shared" si="20"/>
        <v>75.7</v>
      </c>
      <c r="X1289" s="87">
        <v>3.9</v>
      </c>
      <c r="Y1289" s="87">
        <v>4</v>
      </c>
      <c r="Z1289" s="91"/>
      <c r="AA1289" s="92"/>
    </row>
    <row r="1290" customHeight="1" spans="1:27">
      <c r="A1290" s="62">
        <v>40</v>
      </c>
      <c r="B1290" s="63">
        <v>1289</v>
      </c>
      <c r="C1290" s="154" t="s">
        <v>2640</v>
      </c>
      <c r="D1290" s="154" t="s">
        <v>2627</v>
      </c>
      <c r="E1290" s="154" t="s">
        <v>2628</v>
      </c>
      <c r="F1290" s="154" t="s">
        <v>34</v>
      </c>
      <c r="G1290" s="155" t="s">
        <v>2641</v>
      </c>
      <c r="H1290" s="68">
        <v>158.5</v>
      </c>
      <c r="I1290" s="68">
        <v>60.8</v>
      </c>
      <c r="J1290" s="71">
        <f>IF(F1290="女",IF(H1290=0,0,VLOOKUP(I1290/(H1290*H1290/10000),标准!M$108:N$112,2,TRUE)),IF(H1290=0,0,VLOOKUP(I1290/(H1290*H1290/10000),标准!M$74:N$78,2,TRUE)))</f>
        <v>80</v>
      </c>
      <c r="K1290" s="72">
        <v>2807</v>
      </c>
      <c r="L1290" s="71">
        <f>IF(A1290&lt;43,IF(F1290="女",VLOOKUP(K1290,标准!K$108:L$128,2,TRUE),VLOOKUP(K1290,标准!K$74:L$94,2,TRUE)),IF(F1290="女",VLOOKUP(K1290,标准!K$39:L$59,2,TRUE),VLOOKUP(K1290,标准!K$3:L$23,2,TRUE)))</f>
        <v>76</v>
      </c>
      <c r="M1290" s="68">
        <v>20</v>
      </c>
      <c r="N1290" s="71">
        <f>IF(M1290="",0,IF(A1290&lt;43,IF(F1290="女",VLOOKUP(M1290,标准!C$108:D$128,2,TRUE),VLOOKUP(M1290,标准!C$74:D$94,2,TRUE)),IF(F1290="女",VLOOKUP(M1290,标准!C$39:D$59,2,TRUE),VLOOKUP(M1290,标准!C$3:D$23,2,TRUE))))</f>
        <v>80</v>
      </c>
      <c r="O1290" s="76">
        <v>172</v>
      </c>
      <c r="P1290" s="71">
        <f>IF(A1290&lt;43,IF(F1290="女",VLOOKUP(O1290/100,标准!E$108:F$128,2,TRUE),VLOOKUP(O1290/100,标准!E$74:F$94,2,TRUE)),IF(F1290="女",VLOOKUP(O1290/100,标准!E$39:F$59,2,TRUE),VLOOKUP(O1290/100,标准!E$3:F$23,2,TRUE)))</f>
        <v>74</v>
      </c>
      <c r="Q1290" s="81">
        <v>3.46</v>
      </c>
      <c r="R1290" s="71">
        <f>IF(Q1290=0,0,IF(A1290&lt;43,IF(F1290="女",IF(Q1290="",0,VLOOKUP(Q1290,标准!I$108:J$138,2,TRUE)),IF(Q1290="",0,VLOOKUP(Q1290,标准!I$74:J$104,2,TRUE))),IF(F1290="女",IF(Q1290="",0,VLOOKUP(Q1290,标准!I$39:J$69,2,TRUE)),IF(Q1290="",0,VLOOKUP(Q1290,标准!I$3:J$33,2,TRUE)))))</f>
        <v>78</v>
      </c>
      <c r="S1290" s="76">
        <v>38</v>
      </c>
      <c r="T1290" s="71">
        <f>IF(A1290&lt;43,IF(F1290="女",VLOOKUP(S1290,标准!G$108:H$138,2,TRUE),VLOOKUP(S1290,标准!G$74:H$99,2,TRUE)),IF(F1290="女",VLOOKUP(S1290,标准!G$39:H$69,2,TRUE),VLOOKUP(S1290,标准!G$3:H$28,2,TRUE)))</f>
        <v>72</v>
      </c>
      <c r="U1290" s="88">
        <v>8.85</v>
      </c>
      <c r="V1290" s="71">
        <f>IF(U1290=0,0,IF(A1290&lt;43,IF(F1290="女",IF(U1290="",0,VLOOKUP(U1290,标准!A$108:B$128,2,TRUE)),IF(U1290="",0,VLOOKUP(U1290,标准!A$74:B$94,2,TRUE))),IF(F1290="女",IF(U1290="",0,VLOOKUP(U1290,标准!A$39:B$59,2,TRUE)),IF(U1290="",0,VLOOKUP(U1290,标准!A$3:B$23,2,TRUE)))))</f>
        <v>74</v>
      </c>
      <c r="W1290" s="86">
        <f t="shared" si="20"/>
        <v>76.4</v>
      </c>
      <c r="X1290" s="87">
        <v>4.7</v>
      </c>
      <c r="Y1290" s="87">
        <v>4.6</v>
      </c>
      <c r="Z1290" s="91"/>
      <c r="AA1290" s="92"/>
    </row>
    <row r="1291" customHeight="1" spans="1:27">
      <c r="A1291" s="62">
        <v>40</v>
      </c>
      <c r="B1291" s="63">
        <v>1290</v>
      </c>
      <c r="C1291" s="154" t="s">
        <v>2642</v>
      </c>
      <c r="D1291" s="154" t="s">
        <v>2627</v>
      </c>
      <c r="E1291" s="154" t="s">
        <v>2628</v>
      </c>
      <c r="F1291" s="154" t="s">
        <v>30</v>
      </c>
      <c r="G1291" s="155" t="s">
        <v>2643</v>
      </c>
      <c r="H1291" s="68">
        <v>166.6</v>
      </c>
      <c r="I1291" s="68">
        <v>49</v>
      </c>
      <c r="J1291" s="71">
        <f>IF(F1291="女",IF(H1291=0,0,VLOOKUP(I1291/(H1291*H1291/10000),标准!M$108:N$112,2,TRUE)),IF(H1291=0,0,VLOOKUP(I1291/(H1291*H1291/10000),标准!M$74:N$78,2,TRUE)))</f>
        <v>80</v>
      </c>
      <c r="K1291" s="72">
        <v>3487</v>
      </c>
      <c r="L1291" s="71">
        <f>IF(A1291&lt;43,IF(F1291="女",VLOOKUP(K1291,标准!K$108:L$128,2,TRUE),VLOOKUP(K1291,标准!K$74:L$94,2,TRUE)),IF(F1291="女",VLOOKUP(K1291,标准!K$39:L$59,2,TRUE),VLOOKUP(K1291,标准!K$3:L$23,2,TRUE)))</f>
        <v>66</v>
      </c>
      <c r="M1291" s="68">
        <v>19</v>
      </c>
      <c r="N1291" s="71">
        <f>IF(M1291="",0,IF(A1291&lt;43,IF(F1291="女",VLOOKUP(M1291,标准!C$108:D$128,2,TRUE),VLOOKUP(M1291,标准!C$74:D$94,2,TRUE)),IF(F1291="女",VLOOKUP(M1291,标准!C$39:D$59,2,TRUE),VLOOKUP(M1291,标准!C$3:D$23,2,TRUE))))</f>
        <v>80</v>
      </c>
      <c r="O1291" s="76">
        <v>230</v>
      </c>
      <c r="P1291" s="71">
        <f>IF(A1291&lt;43,IF(F1291="女",VLOOKUP(O1291/100,标准!E$108:F$128,2,TRUE),VLOOKUP(O1291/100,标准!E$74:F$94,2,TRUE)),IF(F1291="女",VLOOKUP(O1291/100,标准!E$39:F$59,2,TRUE),VLOOKUP(O1291/100,标准!E$3:F$23,2,TRUE)))</f>
        <v>70</v>
      </c>
      <c r="Q1291" s="81">
        <v>3.3</v>
      </c>
      <c r="R1291" s="71">
        <f>IF(Q1291=0,0,IF(A1291&lt;43,IF(F1291="女",IF(Q1291="",0,VLOOKUP(Q1291,标准!I$108:J$138,2,TRUE)),IF(Q1291="",0,VLOOKUP(Q1291,标准!I$74:J$104,2,TRUE))),IF(F1291="女",IF(Q1291="",0,VLOOKUP(Q1291,标准!I$39:J$69,2,TRUE)),IF(Q1291="",0,VLOOKUP(Q1291,标准!I$3:J$33,2,TRUE)))))</f>
        <v>85</v>
      </c>
      <c r="S1291" s="76">
        <v>8</v>
      </c>
      <c r="T1291" s="71">
        <f>IF(A1291&lt;43,IF(F1291="女",VLOOKUP(S1291,标准!G$108:H$138,2,TRUE),VLOOKUP(S1291,标准!G$74:H$99,2,TRUE)),IF(F1291="女",VLOOKUP(S1291,标准!G$39:H$69,2,TRUE),VLOOKUP(S1291,标准!G$3:H$28,2,TRUE)))</f>
        <v>40</v>
      </c>
      <c r="U1291" s="88">
        <v>7.16</v>
      </c>
      <c r="V1291" s="71">
        <f>IF(U1291=0,0,IF(A1291&lt;43,IF(F1291="女",IF(U1291="",0,VLOOKUP(U1291,标准!A$108:B$128,2,TRUE)),IF(U1291="",0,VLOOKUP(U1291,标准!A$74:B$94,2,TRUE))),IF(F1291="女",IF(U1291="",0,VLOOKUP(U1291,标准!A$39:B$59,2,TRUE)),IF(U1291="",0,VLOOKUP(U1291,标准!A$3:B$23,2,TRUE)))))</f>
        <v>78</v>
      </c>
      <c r="W1291" s="86">
        <f t="shared" si="20"/>
        <v>73.5</v>
      </c>
      <c r="X1291" s="87">
        <v>4.3</v>
      </c>
      <c r="Y1291" s="87">
        <v>4.1</v>
      </c>
      <c r="Z1291" s="91"/>
      <c r="AA1291" s="92"/>
    </row>
    <row r="1292" customHeight="1" spans="1:27">
      <c r="A1292" s="62">
        <v>40</v>
      </c>
      <c r="B1292" s="63">
        <v>1291</v>
      </c>
      <c r="C1292" s="154" t="s">
        <v>2644</v>
      </c>
      <c r="D1292" s="154" t="s">
        <v>2627</v>
      </c>
      <c r="E1292" s="154" t="s">
        <v>2628</v>
      </c>
      <c r="F1292" s="154" t="s">
        <v>34</v>
      </c>
      <c r="G1292" s="155" t="s">
        <v>2645</v>
      </c>
      <c r="H1292" s="68">
        <v>167.5</v>
      </c>
      <c r="I1292" s="68">
        <v>60</v>
      </c>
      <c r="J1292" s="71">
        <f>IF(F1292="女",IF(H1292=0,0,VLOOKUP(I1292/(H1292*H1292/10000),标准!M$108:N$112,2,TRUE)),IF(H1292=0,0,VLOOKUP(I1292/(H1292*H1292/10000),标准!M$74:N$78,2,TRUE)))</f>
        <v>100</v>
      </c>
      <c r="K1292" s="72">
        <v>2897</v>
      </c>
      <c r="L1292" s="71">
        <f>IF(A1292&lt;43,IF(F1292="女",VLOOKUP(K1292,标准!K$108:L$128,2,TRUE),VLOOKUP(K1292,标准!K$74:L$94,2,TRUE)),IF(F1292="女",VLOOKUP(K1292,标准!K$39:L$59,2,TRUE),VLOOKUP(K1292,标准!K$3:L$23,2,TRUE)))</f>
        <v>76</v>
      </c>
      <c r="M1292" s="68">
        <v>32</v>
      </c>
      <c r="N1292" s="71">
        <f>IF(M1292="",0,IF(A1292&lt;43,IF(F1292="女",VLOOKUP(M1292,标准!C$108:D$128,2,TRUE),VLOOKUP(M1292,标准!C$74:D$94,2,TRUE)),IF(F1292="女",VLOOKUP(M1292,标准!C$39:D$59,2,TRUE),VLOOKUP(M1292,标准!C$3:D$23,2,TRUE))))</f>
        <v>100</v>
      </c>
      <c r="O1292" s="76">
        <v>185</v>
      </c>
      <c r="P1292" s="71">
        <f>IF(A1292&lt;43,IF(F1292="女",VLOOKUP(O1292/100,标准!E$108:F$128,2,TRUE),VLOOKUP(O1292/100,标准!E$74:F$94,2,TRUE)),IF(F1292="女",VLOOKUP(O1292/100,标准!E$39:F$59,2,TRUE),VLOOKUP(O1292/100,标准!E$3:F$23,2,TRUE)))</f>
        <v>80</v>
      </c>
      <c r="Q1292" s="81">
        <v>4.34</v>
      </c>
      <c r="R1292" s="71">
        <f>IF(Q1292=0,0,IF(A1292&lt;43,IF(F1292="女",IF(Q1292="",0,VLOOKUP(Q1292,标准!I$108:J$138,2,TRUE)),IF(Q1292="",0,VLOOKUP(Q1292,标准!I$74:J$104,2,TRUE))),IF(F1292="女",IF(Q1292="",0,VLOOKUP(Q1292,标准!I$39:J$69,2,TRUE)),IF(Q1292="",0,VLOOKUP(Q1292,标准!I$3:J$33,2,TRUE)))))</f>
        <v>60</v>
      </c>
      <c r="S1292" s="76">
        <v>40</v>
      </c>
      <c r="T1292" s="71">
        <f>IF(A1292&lt;43,IF(F1292="女",VLOOKUP(S1292,标准!G$108:H$138,2,TRUE),VLOOKUP(S1292,标准!G$74:H$99,2,TRUE)),IF(F1292="女",VLOOKUP(S1292,标准!G$39:H$69,2,TRUE),VLOOKUP(S1292,标准!G$3:H$28,2,TRUE)))</f>
        <v>74</v>
      </c>
      <c r="U1292" s="88">
        <v>9</v>
      </c>
      <c r="V1292" s="71">
        <f>IF(U1292=0,0,IF(A1292&lt;43,IF(F1292="女",IF(U1292="",0,VLOOKUP(U1292,标准!A$108:B$128,2,TRUE)),IF(U1292="",0,VLOOKUP(U1292,标准!A$74:B$94,2,TRUE))),IF(F1292="女",IF(U1292="",0,VLOOKUP(U1292,标准!A$39:B$59,2,TRUE)),IF(U1292="",0,VLOOKUP(U1292,标准!A$3:B$23,2,TRUE)))))</f>
        <v>72</v>
      </c>
      <c r="W1292" s="86">
        <f t="shared" si="20"/>
        <v>78.2</v>
      </c>
      <c r="X1292" s="87">
        <v>4</v>
      </c>
      <c r="Y1292" s="87">
        <v>3.7</v>
      </c>
      <c r="Z1292" s="91"/>
      <c r="AA1292" s="92"/>
    </row>
    <row r="1293" customHeight="1" spans="1:27">
      <c r="A1293" s="62">
        <v>40</v>
      </c>
      <c r="B1293" s="63">
        <v>1292</v>
      </c>
      <c r="C1293" s="154" t="s">
        <v>2646</v>
      </c>
      <c r="D1293" s="154" t="s">
        <v>2627</v>
      </c>
      <c r="E1293" s="154" t="s">
        <v>2628</v>
      </c>
      <c r="F1293" s="154" t="s">
        <v>34</v>
      </c>
      <c r="G1293" s="155" t="s">
        <v>2647</v>
      </c>
      <c r="H1293" s="68">
        <v>158.8</v>
      </c>
      <c r="I1293" s="68">
        <v>46.9</v>
      </c>
      <c r="J1293" s="71">
        <f>IF(F1293="女",IF(H1293=0,0,VLOOKUP(I1293/(H1293*H1293/10000),标准!M$108:N$112,2,TRUE)),IF(H1293=0,0,VLOOKUP(I1293/(H1293*H1293/10000),标准!M$74:N$78,2,TRUE)))</f>
        <v>100</v>
      </c>
      <c r="K1293" s="72">
        <v>2734</v>
      </c>
      <c r="L1293" s="71">
        <f>IF(A1293&lt;43,IF(F1293="女",VLOOKUP(K1293,标准!K$108:L$128,2,TRUE),VLOOKUP(K1293,标准!K$74:L$94,2,TRUE)),IF(F1293="女",VLOOKUP(K1293,标准!K$39:L$59,2,TRUE),VLOOKUP(K1293,标准!K$3:L$23,2,TRUE)))</f>
        <v>74</v>
      </c>
      <c r="M1293" s="68">
        <v>13</v>
      </c>
      <c r="N1293" s="71">
        <f>IF(M1293="",0,IF(A1293&lt;43,IF(F1293="女",VLOOKUP(M1293,标准!C$108:D$128,2,TRUE),VLOOKUP(M1293,标准!C$74:D$94,2,TRUE)),IF(F1293="女",VLOOKUP(M1293,标准!C$39:D$59,2,TRUE),VLOOKUP(M1293,标准!C$3:D$23,2,TRUE))))</f>
        <v>70</v>
      </c>
      <c r="O1293" s="76">
        <v>169</v>
      </c>
      <c r="P1293" s="71">
        <f>IF(A1293&lt;43,IF(F1293="女",VLOOKUP(O1293/100,标准!E$108:F$128,2,TRUE),VLOOKUP(O1293/100,标准!E$74:F$94,2,TRUE)),IF(F1293="女",VLOOKUP(O1293/100,标准!E$39:F$59,2,TRUE),VLOOKUP(O1293/100,标准!E$3:F$23,2,TRUE)))</f>
        <v>72</v>
      </c>
      <c r="Q1293" s="81">
        <v>4</v>
      </c>
      <c r="R1293" s="71">
        <f>IF(Q1293=0,0,IF(A1293&lt;43,IF(F1293="女",IF(Q1293="",0,VLOOKUP(Q1293,标准!I$108:J$138,2,TRUE)),IF(Q1293="",0,VLOOKUP(Q1293,标准!I$74:J$104,2,TRUE))),IF(F1293="女",IF(Q1293="",0,VLOOKUP(Q1293,标准!I$39:J$69,2,TRUE)),IF(Q1293="",0,VLOOKUP(Q1293,标准!I$3:J$33,2,TRUE)))))</f>
        <v>72</v>
      </c>
      <c r="S1293" s="76">
        <v>45</v>
      </c>
      <c r="T1293" s="71">
        <f>IF(A1293&lt;43,IF(F1293="女",VLOOKUP(S1293,标准!G$108:H$138,2,TRUE),VLOOKUP(S1293,标准!G$74:H$99,2,TRUE)),IF(F1293="女",VLOOKUP(S1293,标准!G$39:H$69,2,TRUE),VLOOKUP(S1293,标准!G$3:H$28,2,TRUE)))</f>
        <v>78</v>
      </c>
      <c r="U1293" s="88">
        <v>8.48</v>
      </c>
      <c r="V1293" s="71">
        <f>IF(U1293=0,0,IF(A1293&lt;43,IF(F1293="女",IF(U1293="",0,VLOOKUP(U1293,标准!A$108:B$128,2,TRUE)),IF(U1293="",0,VLOOKUP(U1293,标准!A$74:B$94,2,TRUE))),IF(F1293="女",IF(U1293="",0,VLOOKUP(U1293,标准!A$39:B$59,2,TRUE)),IF(U1293="",0,VLOOKUP(U1293,标准!A$3:B$23,2,TRUE)))))</f>
        <v>78</v>
      </c>
      <c r="W1293" s="86">
        <f t="shared" si="20"/>
        <v>78.1</v>
      </c>
      <c r="X1293" s="87">
        <v>3.7</v>
      </c>
      <c r="Y1293" s="87">
        <v>3.7</v>
      </c>
      <c r="Z1293" s="91"/>
      <c r="AA1293" s="92"/>
    </row>
    <row r="1294" customHeight="1" spans="1:27">
      <c r="A1294" s="62">
        <v>40</v>
      </c>
      <c r="B1294" s="63">
        <v>1293</v>
      </c>
      <c r="C1294" s="154" t="s">
        <v>2648</v>
      </c>
      <c r="D1294" s="154" t="s">
        <v>2627</v>
      </c>
      <c r="E1294" s="154" t="s">
        <v>2628</v>
      </c>
      <c r="F1294" s="154" t="s">
        <v>34</v>
      </c>
      <c r="G1294" s="155" t="s">
        <v>2649</v>
      </c>
      <c r="H1294" s="68">
        <v>166</v>
      </c>
      <c r="I1294" s="68">
        <v>69.7</v>
      </c>
      <c r="J1294" s="71">
        <f>IF(F1294="女",IF(H1294=0,0,VLOOKUP(I1294/(H1294*H1294/10000),标准!M$108:N$112,2,TRUE)),IF(H1294=0,0,VLOOKUP(I1294/(H1294*H1294/10000),标准!M$74:N$78,2,TRUE)))</f>
        <v>80</v>
      </c>
      <c r="K1294" s="72">
        <v>3523</v>
      </c>
      <c r="L1294" s="71">
        <f>IF(A1294&lt;43,IF(F1294="女",VLOOKUP(K1294,标准!K$108:L$128,2,TRUE),VLOOKUP(K1294,标准!K$74:L$94,2,TRUE)),IF(F1294="女",VLOOKUP(K1294,标准!K$39:L$59,2,TRUE),VLOOKUP(K1294,标准!K$3:L$23,2,TRUE)))</f>
        <v>100</v>
      </c>
      <c r="M1294" s="68">
        <v>18</v>
      </c>
      <c r="N1294" s="71">
        <f>IF(M1294="",0,IF(A1294&lt;43,IF(F1294="女",VLOOKUP(M1294,标准!C$108:D$128,2,TRUE),VLOOKUP(M1294,标准!C$74:D$94,2,TRUE)),IF(F1294="女",VLOOKUP(M1294,标准!C$39:D$59,2,TRUE),VLOOKUP(M1294,标准!C$3:D$23,2,TRUE))))</f>
        <v>78</v>
      </c>
      <c r="O1294" s="76">
        <v>200</v>
      </c>
      <c r="P1294" s="71">
        <f>IF(A1294&lt;43,IF(F1294="女",VLOOKUP(O1294/100,标准!E$108:F$128,2,TRUE),VLOOKUP(O1294/100,标准!E$74:F$94,2,TRUE)),IF(F1294="女",VLOOKUP(O1294/100,标准!E$39:F$59,2,TRUE),VLOOKUP(O1294/100,标准!E$3:F$23,2,TRUE)))</f>
        <v>90</v>
      </c>
      <c r="Q1294" s="81">
        <v>3.51</v>
      </c>
      <c r="R1294" s="71">
        <f>IF(Q1294=0,0,IF(A1294&lt;43,IF(F1294="女",IF(Q1294="",0,VLOOKUP(Q1294,标准!I$108:J$138,2,TRUE)),IF(Q1294="",0,VLOOKUP(Q1294,标准!I$74:J$104,2,TRUE))),IF(F1294="女",IF(Q1294="",0,VLOOKUP(Q1294,标准!I$39:J$69,2,TRUE)),IF(Q1294="",0,VLOOKUP(Q1294,标准!I$3:J$33,2,TRUE)))))</f>
        <v>76</v>
      </c>
      <c r="S1294" s="76">
        <v>54</v>
      </c>
      <c r="T1294" s="71">
        <f>IF(A1294&lt;43,IF(F1294="女",VLOOKUP(S1294,标准!G$108:H$138,2,TRUE),VLOOKUP(S1294,标准!G$74:H$99,2,TRUE)),IF(F1294="女",VLOOKUP(S1294,标准!G$39:H$69,2,TRUE),VLOOKUP(S1294,标准!G$3:H$28,2,TRUE)))</f>
        <v>95</v>
      </c>
      <c r="U1294" s="88">
        <v>8.86</v>
      </c>
      <c r="V1294" s="71">
        <f>IF(U1294=0,0,IF(A1294&lt;43,IF(F1294="女",IF(U1294="",0,VLOOKUP(U1294,标准!A$108:B$128,2,TRUE)),IF(U1294="",0,VLOOKUP(U1294,标准!A$74:B$94,2,TRUE))),IF(F1294="女",IF(U1294="",0,VLOOKUP(U1294,标准!A$39:B$59,2,TRUE)),IF(U1294="",0,VLOOKUP(U1294,标准!A$3:B$23,2,TRUE)))))</f>
        <v>74</v>
      </c>
      <c r="W1294" s="86">
        <f t="shared" si="20"/>
        <v>83.3</v>
      </c>
      <c r="X1294" s="87">
        <v>4.6</v>
      </c>
      <c r="Y1294" s="87">
        <v>4.5</v>
      </c>
      <c r="Z1294" s="91"/>
      <c r="AA1294" s="92"/>
    </row>
    <row r="1295" customHeight="1" spans="1:27">
      <c r="A1295" s="62">
        <v>40</v>
      </c>
      <c r="B1295" s="63">
        <v>1294</v>
      </c>
      <c r="C1295" s="154" t="s">
        <v>2650</v>
      </c>
      <c r="D1295" s="154" t="s">
        <v>2627</v>
      </c>
      <c r="E1295" s="154" t="s">
        <v>2628</v>
      </c>
      <c r="F1295" s="154" t="s">
        <v>34</v>
      </c>
      <c r="G1295" s="155" t="s">
        <v>2651</v>
      </c>
      <c r="H1295" s="68">
        <v>156.7</v>
      </c>
      <c r="I1295" s="68">
        <v>60.5</v>
      </c>
      <c r="J1295" s="71">
        <f>IF(F1295="女",IF(H1295=0,0,VLOOKUP(I1295/(H1295*H1295/10000),标准!M$108:N$112,2,TRUE)),IF(H1295=0,0,VLOOKUP(I1295/(H1295*H1295/10000),标准!M$74:N$78,2,TRUE)))</f>
        <v>80</v>
      </c>
      <c r="K1295" s="72">
        <v>2189</v>
      </c>
      <c r="L1295" s="71">
        <f>IF(A1295&lt;43,IF(F1295="女",VLOOKUP(K1295,标准!K$108:L$128,2,TRUE),VLOOKUP(K1295,标准!K$74:L$94,2,TRUE)),IF(F1295="女",VLOOKUP(K1295,标准!K$39:L$59,2,TRUE),VLOOKUP(K1295,标准!K$3:L$23,2,TRUE)))</f>
        <v>62</v>
      </c>
      <c r="M1295" s="68">
        <v>21.5</v>
      </c>
      <c r="N1295" s="71">
        <f>IF(M1295="",0,IF(A1295&lt;43,IF(F1295="女",VLOOKUP(M1295,标准!C$108:D$128,2,TRUE),VLOOKUP(M1295,标准!C$74:D$94,2,TRUE)),IF(F1295="女",VLOOKUP(M1295,标准!C$39:D$59,2,TRUE),VLOOKUP(M1295,标准!C$3:D$23,2,TRUE))))</f>
        <v>85</v>
      </c>
      <c r="O1295" s="76">
        <v>170</v>
      </c>
      <c r="P1295" s="71">
        <f>IF(A1295&lt;43,IF(F1295="女",VLOOKUP(O1295/100,标准!E$108:F$128,2,TRUE),VLOOKUP(O1295/100,标准!E$74:F$94,2,TRUE)),IF(F1295="女",VLOOKUP(O1295/100,标准!E$39:F$59,2,TRUE),VLOOKUP(O1295/100,标准!E$3:F$23,2,TRUE)))</f>
        <v>72</v>
      </c>
      <c r="Q1295" s="81">
        <v>4.34</v>
      </c>
      <c r="R1295" s="71">
        <f>IF(Q1295=0,0,IF(A1295&lt;43,IF(F1295="女",IF(Q1295="",0,VLOOKUP(Q1295,标准!I$108:J$138,2,TRUE)),IF(Q1295="",0,VLOOKUP(Q1295,标准!I$74:J$104,2,TRUE))),IF(F1295="女",IF(Q1295="",0,VLOOKUP(Q1295,标准!I$39:J$69,2,TRUE)),IF(Q1295="",0,VLOOKUP(Q1295,标准!I$3:J$33,2,TRUE)))))</f>
        <v>60</v>
      </c>
      <c r="S1295" s="76">
        <v>41</v>
      </c>
      <c r="T1295" s="71">
        <f>IF(A1295&lt;43,IF(F1295="女",VLOOKUP(S1295,标准!G$108:H$138,2,TRUE),VLOOKUP(S1295,标准!G$74:H$99,2,TRUE)),IF(F1295="女",VLOOKUP(S1295,标准!G$39:H$69,2,TRUE),VLOOKUP(S1295,标准!G$3:H$28,2,TRUE)))</f>
        <v>74</v>
      </c>
      <c r="U1295" s="88">
        <v>9</v>
      </c>
      <c r="V1295" s="71">
        <f>IF(U1295=0,0,IF(A1295&lt;43,IF(F1295="女",IF(U1295="",0,VLOOKUP(U1295,标准!A$108:B$128,2,TRUE)),IF(U1295="",0,VLOOKUP(U1295,标准!A$74:B$94,2,TRUE))),IF(F1295="女",IF(U1295="",0,VLOOKUP(U1295,标准!A$39:B$59,2,TRUE)),IF(U1295="",0,VLOOKUP(U1295,标准!A$3:B$23,2,TRUE)))))</f>
        <v>72</v>
      </c>
      <c r="W1295" s="86">
        <f t="shared" si="20"/>
        <v>70.8</v>
      </c>
      <c r="X1295" s="87">
        <v>3.7</v>
      </c>
      <c r="Y1295" s="87">
        <v>3.9</v>
      </c>
      <c r="Z1295" s="91"/>
      <c r="AA1295" s="92"/>
    </row>
    <row r="1296" customHeight="1" spans="1:27">
      <c r="A1296" s="62">
        <v>40</v>
      </c>
      <c r="B1296" s="63">
        <v>1295</v>
      </c>
      <c r="C1296" s="154" t="s">
        <v>2652</v>
      </c>
      <c r="D1296" s="154" t="s">
        <v>2627</v>
      </c>
      <c r="E1296" s="154" t="s">
        <v>2628</v>
      </c>
      <c r="F1296" s="154" t="s">
        <v>34</v>
      </c>
      <c r="G1296" s="155" t="s">
        <v>2653</v>
      </c>
      <c r="H1296" s="68">
        <v>166.7</v>
      </c>
      <c r="I1296" s="68">
        <v>54.7</v>
      </c>
      <c r="J1296" s="71">
        <f>IF(F1296="女",IF(H1296=0,0,VLOOKUP(I1296/(H1296*H1296/10000),标准!M$108:N$112,2,TRUE)),IF(H1296=0,0,VLOOKUP(I1296/(H1296*H1296/10000),标准!M$74:N$78,2,TRUE)))</f>
        <v>100</v>
      </c>
      <c r="K1296" s="72">
        <v>2366</v>
      </c>
      <c r="L1296" s="71">
        <f>IF(A1296&lt;43,IF(F1296="女",VLOOKUP(K1296,标准!K$108:L$128,2,TRUE),VLOOKUP(K1296,标准!K$74:L$94,2,TRUE)),IF(F1296="女",VLOOKUP(K1296,标准!K$39:L$59,2,TRUE),VLOOKUP(K1296,标准!K$3:L$23,2,TRUE)))</f>
        <v>66</v>
      </c>
      <c r="M1296" s="68">
        <v>13</v>
      </c>
      <c r="N1296" s="71">
        <f>IF(M1296="",0,IF(A1296&lt;43,IF(F1296="女",VLOOKUP(M1296,标准!C$108:D$128,2,TRUE),VLOOKUP(M1296,标准!C$74:D$94,2,TRUE)),IF(F1296="女",VLOOKUP(M1296,标准!C$39:D$59,2,TRUE),VLOOKUP(M1296,标准!C$3:D$23,2,TRUE))))</f>
        <v>70</v>
      </c>
      <c r="O1296" s="76">
        <v>165</v>
      </c>
      <c r="P1296" s="71">
        <f>IF(A1296&lt;43,IF(F1296="女",VLOOKUP(O1296/100,标准!E$108:F$128,2,TRUE),VLOOKUP(O1296/100,标准!E$74:F$94,2,TRUE)),IF(F1296="女",VLOOKUP(O1296/100,标准!E$39:F$59,2,TRUE),VLOOKUP(O1296/100,标准!E$3:F$23,2,TRUE)))</f>
        <v>68</v>
      </c>
      <c r="Q1296" s="81">
        <v>4.11</v>
      </c>
      <c r="R1296" s="71">
        <f>IF(Q1296=0,0,IF(A1296&lt;43,IF(F1296="女",IF(Q1296="",0,VLOOKUP(Q1296,标准!I$108:J$138,2,TRUE)),IF(Q1296="",0,VLOOKUP(Q1296,标准!I$74:J$104,2,TRUE))),IF(F1296="女",IF(Q1296="",0,VLOOKUP(Q1296,标准!I$39:J$69,2,TRUE)),IF(Q1296="",0,VLOOKUP(Q1296,标准!I$3:J$33,2,TRUE)))))</f>
        <v>68</v>
      </c>
      <c r="S1296" s="76">
        <v>29</v>
      </c>
      <c r="T1296" s="71">
        <f>IF(A1296&lt;43,IF(F1296="女",VLOOKUP(S1296,标准!G$108:H$138,2,TRUE),VLOOKUP(S1296,标准!G$74:H$99,2,TRUE)),IF(F1296="女",VLOOKUP(S1296,标准!G$39:H$69,2,TRUE),VLOOKUP(S1296,标准!G$3:H$28,2,TRUE)))</f>
        <v>62</v>
      </c>
      <c r="U1296" s="88">
        <v>10.22</v>
      </c>
      <c r="V1296" s="71">
        <f>IF(U1296=0,0,IF(A1296&lt;43,IF(F1296="女",IF(U1296="",0,VLOOKUP(U1296,标准!A$108:B$128,2,TRUE)),IF(U1296="",0,VLOOKUP(U1296,标准!A$74:B$94,2,TRUE))),IF(F1296="女",IF(U1296="",0,VLOOKUP(U1296,标准!A$39:B$59,2,TRUE)),IF(U1296="",0,VLOOKUP(U1296,标准!A$3:B$23,2,TRUE)))))</f>
        <v>60</v>
      </c>
      <c r="W1296" s="86">
        <f t="shared" si="20"/>
        <v>70.5</v>
      </c>
      <c r="X1296" s="87">
        <v>3.9</v>
      </c>
      <c r="Y1296" s="87">
        <v>4.1</v>
      </c>
      <c r="Z1296" s="91"/>
      <c r="AA1296" s="92"/>
    </row>
    <row r="1297" customHeight="1" spans="1:27">
      <c r="A1297" s="62">
        <v>40</v>
      </c>
      <c r="B1297" s="63">
        <v>1296</v>
      </c>
      <c r="C1297" s="154" t="s">
        <v>2654</v>
      </c>
      <c r="D1297" s="154" t="s">
        <v>2627</v>
      </c>
      <c r="E1297" s="154" t="s">
        <v>2628</v>
      </c>
      <c r="F1297" s="154" t="s">
        <v>30</v>
      </c>
      <c r="G1297" s="155" t="s">
        <v>2655</v>
      </c>
      <c r="H1297" s="68">
        <v>166.6</v>
      </c>
      <c r="I1297" s="68">
        <v>84</v>
      </c>
      <c r="J1297" s="71">
        <f>IF(F1297="女",IF(H1297=0,0,VLOOKUP(I1297/(H1297*H1297/10000),标准!M$108:N$112,2,TRUE)),IF(H1297=0,0,VLOOKUP(I1297/(H1297*H1297/10000),标准!M$74:N$78,2,TRUE)))</f>
        <v>60</v>
      </c>
      <c r="K1297" s="72">
        <v>4385</v>
      </c>
      <c r="L1297" s="71">
        <f>IF(A1297&lt;43,IF(F1297="女",VLOOKUP(K1297,标准!K$108:L$128,2,TRUE),VLOOKUP(K1297,标准!K$74:L$94,2,TRUE)),IF(F1297="女",VLOOKUP(K1297,标准!K$39:L$59,2,TRUE),VLOOKUP(K1297,标准!K$3:L$23,2,TRUE)))</f>
        <v>80</v>
      </c>
      <c r="M1297" s="68">
        <v>8</v>
      </c>
      <c r="N1297" s="71">
        <f>IF(M1297="",0,IF(A1297&lt;43,IF(F1297="女",VLOOKUP(M1297,标准!C$108:D$128,2,TRUE),VLOOKUP(M1297,标准!C$74:D$94,2,TRUE)),IF(F1297="女",VLOOKUP(M1297,标准!C$39:D$59,2,TRUE),VLOOKUP(M1297,标准!C$3:D$23,2,TRUE))))</f>
        <v>66</v>
      </c>
      <c r="O1297" s="76">
        <v>210</v>
      </c>
      <c r="P1297" s="71">
        <f>IF(A1297&lt;43,IF(F1297="女",VLOOKUP(O1297/100,标准!E$108:F$128,2,TRUE),VLOOKUP(O1297/100,标准!E$74:F$94,2,TRUE)),IF(F1297="女",VLOOKUP(O1297/100,标准!E$39:F$59,2,TRUE),VLOOKUP(O1297/100,标准!E$3:F$23,2,TRUE)))</f>
        <v>60</v>
      </c>
      <c r="Q1297" s="81">
        <v>4.27</v>
      </c>
      <c r="R1297" s="71">
        <f>IF(Q1297=0,0,IF(A1297&lt;43,IF(F1297="女",IF(Q1297="",0,VLOOKUP(Q1297,标准!I$108:J$138,2,TRUE)),IF(Q1297="",0,VLOOKUP(Q1297,标准!I$74:J$104,2,TRUE))),IF(F1297="女",IF(Q1297="",0,VLOOKUP(Q1297,标准!I$39:J$69,2,TRUE)),IF(Q1297="",0,VLOOKUP(Q1297,标准!I$3:J$33,2,TRUE)))))</f>
        <v>62</v>
      </c>
      <c r="S1297" s="76">
        <v>2</v>
      </c>
      <c r="T1297" s="71">
        <f>IF(A1297&lt;43,IF(F1297="女",VLOOKUP(S1297,标准!G$108:H$138,2,TRUE),VLOOKUP(S1297,标准!G$74:H$99,2,TRUE)),IF(F1297="女",VLOOKUP(S1297,标准!G$39:H$69,2,TRUE),VLOOKUP(S1297,标准!G$3:H$28,2,TRUE)))</f>
        <v>0</v>
      </c>
      <c r="U1297" s="88">
        <v>7.54</v>
      </c>
      <c r="V1297" s="71">
        <f>IF(U1297=0,0,IF(A1297&lt;43,IF(F1297="女",IF(U1297="",0,VLOOKUP(U1297,标准!A$108:B$128,2,TRUE)),IF(U1297="",0,VLOOKUP(U1297,标准!A$74:B$94,2,TRUE))),IF(F1297="女",IF(U1297="",0,VLOOKUP(U1297,标准!A$39:B$59,2,TRUE)),IF(U1297="",0,VLOOKUP(U1297,标准!A$3:B$23,2,TRUE)))))</f>
        <v>74</v>
      </c>
      <c r="W1297" s="86">
        <f t="shared" si="20"/>
        <v>60.8</v>
      </c>
      <c r="X1297" s="87">
        <v>3.7</v>
      </c>
      <c r="Y1297" s="87">
        <v>3.8</v>
      </c>
      <c r="Z1297" s="91"/>
      <c r="AA1297" s="92"/>
    </row>
    <row r="1298" customHeight="1" spans="1:27">
      <c r="A1298" s="62">
        <v>40</v>
      </c>
      <c r="B1298" s="63">
        <v>1297</v>
      </c>
      <c r="C1298" s="154" t="s">
        <v>2656</v>
      </c>
      <c r="D1298" s="154" t="s">
        <v>2627</v>
      </c>
      <c r="E1298" s="154" t="s">
        <v>2628</v>
      </c>
      <c r="F1298" s="154" t="s">
        <v>34</v>
      </c>
      <c r="G1298" s="155" t="s">
        <v>2657</v>
      </c>
      <c r="H1298" s="68">
        <v>151.5</v>
      </c>
      <c r="I1298" s="68">
        <v>50.4</v>
      </c>
      <c r="J1298" s="71">
        <f>IF(F1298="女",IF(H1298=0,0,VLOOKUP(I1298/(H1298*H1298/10000),标准!M$108:N$112,2,TRUE)),IF(H1298=0,0,VLOOKUP(I1298/(H1298*H1298/10000),标准!M$74:N$78,2,TRUE)))</f>
        <v>100</v>
      </c>
      <c r="K1298" s="72">
        <v>2343</v>
      </c>
      <c r="L1298" s="71">
        <f>IF(A1298&lt;43,IF(F1298="女",VLOOKUP(K1298,标准!K$108:L$128,2,TRUE),VLOOKUP(K1298,标准!K$74:L$94,2,TRUE)),IF(F1298="女",VLOOKUP(K1298,标准!K$39:L$59,2,TRUE),VLOOKUP(K1298,标准!K$3:L$23,2,TRUE)))</f>
        <v>66</v>
      </c>
      <c r="M1298" s="68">
        <v>13.5</v>
      </c>
      <c r="N1298" s="71">
        <f>IF(M1298="",0,IF(A1298&lt;43,IF(F1298="女",VLOOKUP(M1298,标准!C$108:D$128,2,TRUE),VLOOKUP(M1298,标准!C$74:D$94,2,TRUE)),IF(F1298="女",VLOOKUP(M1298,标准!C$39:D$59,2,TRUE),VLOOKUP(M1298,标准!C$3:D$23,2,TRUE))))</f>
        <v>70</v>
      </c>
      <c r="O1298" s="76">
        <v>190</v>
      </c>
      <c r="P1298" s="71">
        <f>IF(A1298&lt;43,IF(F1298="女",VLOOKUP(O1298/100,标准!E$108:F$128,2,TRUE),VLOOKUP(O1298/100,标准!E$74:F$94,2,TRUE)),IF(F1298="女",VLOOKUP(O1298/100,标准!E$39:F$59,2,TRUE),VLOOKUP(O1298/100,标准!E$3:F$23,2,TRUE)))</f>
        <v>85</v>
      </c>
      <c r="Q1298" s="81">
        <v>4.15</v>
      </c>
      <c r="R1298" s="71">
        <f>IF(Q1298=0,0,IF(A1298&lt;43,IF(F1298="女",IF(Q1298="",0,VLOOKUP(Q1298,标准!I$108:J$138,2,TRUE)),IF(Q1298="",0,VLOOKUP(Q1298,标准!I$74:J$104,2,TRUE))),IF(F1298="女",IF(Q1298="",0,VLOOKUP(Q1298,标准!I$39:J$69,2,TRUE)),IF(Q1298="",0,VLOOKUP(Q1298,标准!I$3:J$33,2,TRUE)))))</f>
        <v>66</v>
      </c>
      <c r="S1298" s="76">
        <v>40</v>
      </c>
      <c r="T1298" s="71">
        <f>IF(A1298&lt;43,IF(F1298="女",VLOOKUP(S1298,标准!G$108:H$138,2,TRUE),VLOOKUP(S1298,标准!G$74:H$99,2,TRUE)),IF(F1298="女",VLOOKUP(S1298,标准!G$39:H$69,2,TRUE),VLOOKUP(S1298,标准!G$3:H$28,2,TRUE)))</f>
        <v>74</v>
      </c>
      <c r="U1298" s="88">
        <v>8.64</v>
      </c>
      <c r="V1298" s="71">
        <f>IF(U1298=0,0,IF(A1298&lt;43,IF(F1298="女",IF(U1298="",0,VLOOKUP(U1298,标准!A$108:B$128,2,TRUE)),IF(U1298="",0,VLOOKUP(U1298,标准!A$74:B$94,2,TRUE))),IF(F1298="女",IF(U1298="",0,VLOOKUP(U1298,标准!A$39:B$59,2,TRUE)),IF(U1298="",0,VLOOKUP(U1298,标准!A$3:B$23,2,TRUE)))))</f>
        <v>76</v>
      </c>
      <c r="W1298" s="86">
        <f t="shared" si="20"/>
        <v>76.2</v>
      </c>
      <c r="X1298" s="87">
        <v>4</v>
      </c>
      <c r="Y1298" s="87">
        <v>4</v>
      </c>
      <c r="Z1298" s="91"/>
      <c r="AA1298" s="92"/>
    </row>
    <row r="1299" customHeight="1" spans="1:27">
      <c r="A1299" s="62">
        <v>40</v>
      </c>
      <c r="B1299" s="63">
        <v>1298</v>
      </c>
      <c r="C1299" s="154" t="s">
        <v>2658</v>
      </c>
      <c r="D1299" s="154" t="s">
        <v>2627</v>
      </c>
      <c r="E1299" s="154" t="s">
        <v>2628</v>
      </c>
      <c r="F1299" s="154" t="s">
        <v>34</v>
      </c>
      <c r="G1299" s="155" t="s">
        <v>2659</v>
      </c>
      <c r="H1299" s="68">
        <v>153.9</v>
      </c>
      <c r="I1299" s="68">
        <v>50.7</v>
      </c>
      <c r="J1299" s="71">
        <f>IF(F1299="女",IF(H1299=0,0,VLOOKUP(I1299/(H1299*H1299/10000),标准!M$108:N$112,2,TRUE)),IF(H1299=0,0,VLOOKUP(I1299/(H1299*H1299/10000),标准!M$74:N$78,2,TRUE)))</f>
        <v>100</v>
      </c>
      <c r="K1299" s="72">
        <v>2109</v>
      </c>
      <c r="L1299" s="71">
        <f>IF(A1299&lt;43,IF(F1299="女",VLOOKUP(K1299,标准!K$108:L$128,2,TRUE),VLOOKUP(K1299,标准!K$74:L$94,2,TRUE)),IF(F1299="女",VLOOKUP(K1299,标准!K$39:L$59,2,TRUE),VLOOKUP(K1299,标准!K$3:L$23,2,TRUE)))</f>
        <v>62</v>
      </c>
      <c r="M1299" s="68">
        <v>14</v>
      </c>
      <c r="N1299" s="71">
        <f>IF(M1299="",0,IF(A1299&lt;43,IF(F1299="女",VLOOKUP(M1299,标准!C$108:D$128,2,TRUE),VLOOKUP(M1299,标准!C$74:D$94,2,TRUE)),IF(F1299="女",VLOOKUP(M1299,标准!C$39:D$59,2,TRUE),VLOOKUP(M1299,标准!C$3:D$23,2,TRUE))))</f>
        <v>72</v>
      </c>
      <c r="O1299" s="76">
        <v>180</v>
      </c>
      <c r="P1299" s="71">
        <f>IF(A1299&lt;43,IF(F1299="女",VLOOKUP(O1299/100,标准!E$108:F$128,2,TRUE),VLOOKUP(O1299/100,标准!E$74:F$94,2,TRUE)),IF(F1299="女",VLOOKUP(O1299/100,标准!E$39:F$59,2,TRUE),VLOOKUP(O1299/100,标准!E$3:F$23,2,TRUE)))</f>
        <v>78</v>
      </c>
      <c r="Q1299" s="81">
        <v>3.44</v>
      </c>
      <c r="R1299" s="71">
        <f>IF(Q1299=0,0,IF(A1299&lt;43,IF(F1299="女",IF(Q1299="",0,VLOOKUP(Q1299,标准!I$108:J$138,2,TRUE)),IF(Q1299="",0,VLOOKUP(Q1299,标准!I$74:J$104,2,TRUE))),IF(F1299="女",IF(Q1299="",0,VLOOKUP(Q1299,标准!I$39:J$69,2,TRUE)),IF(Q1299="",0,VLOOKUP(Q1299,标准!I$3:J$33,2,TRUE)))))</f>
        <v>80</v>
      </c>
      <c r="S1299" s="76">
        <v>37</v>
      </c>
      <c r="T1299" s="71">
        <f>IF(A1299&lt;43,IF(F1299="女",VLOOKUP(S1299,标准!G$108:H$138,2,TRUE),VLOOKUP(S1299,标准!G$74:H$99,2,TRUE)),IF(F1299="女",VLOOKUP(S1299,标准!G$39:H$69,2,TRUE),VLOOKUP(S1299,标准!G$3:H$28,2,TRUE)))</f>
        <v>70</v>
      </c>
      <c r="U1299" s="88">
        <v>8.85</v>
      </c>
      <c r="V1299" s="71">
        <f>IF(U1299=0,0,IF(A1299&lt;43,IF(F1299="女",IF(U1299="",0,VLOOKUP(U1299,标准!A$108:B$128,2,TRUE)),IF(U1299="",0,VLOOKUP(U1299,标准!A$74:B$94,2,TRUE))),IF(F1299="女",IF(U1299="",0,VLOOKUP(U1299,标准!A$39:B$59,2,TRUE)),IF(U1299="",0,VLOOKUP(U1299,标准!A$3:B$23,2,TRUE)))))</f>
        <v>74</v>
      </c>
      <c r="W1299" s="86">
        <f t="shared" si="20"/>
        <v>77.1</v>
      </c>
      <c r="X1299" s="87">
        <v>4.4</v>
      </c>
      <c r="Y1299" s="87">
        <v>4.6</v>
      </c>
      <c r="Z1299" s="91"/>
      <c r="AA1299" s="92"/>
    </row>
    <row r="1300" customHeight="1" spans="1:27">
      <c r="A1300" s="62">
        <v>40</v>
      </c>
      <c r="B1300" s="63">
        <v>1299</v>
      </c>
      <c r="C1300" s="154" t="s">
        <v>2660</v>
      </c>
      <c r="D1300" s="154" t="s">
        <v>2627</v>
      </c>
      <c r="E1300" s="154" t="s">
        <v>2628</v>
      </c>
      <c r="F1300" s="154" t="s">
        <v>34</v>
      </c>
      <c r="G1300" s="155" t="s">
        <v>2661</v>
      </c>
      <c r="H1300" s="68">
        <v>160.3</v>
      </c>
      <c r="I1300" s="68">
        <v>54.5</v>
      </c>
      <c r="J1300" s="71">
        <f>IF(F1300="女",IF(H1300=0,0,VLOOKUP(I1300/(H1300*H1300/10000),标准!M$108:N$112,2,TRUE)),IF(H1300=0,0,VLOOKUP(I1300/(H1300*H1300/10000),标准!M$74:N$78,2,TRUE)))</f>
        <v>100</v>
      </c>
      <c r="K1300" s="72">
        <v>2656</v>
      </c>
      <c r="L1300" s="71">
        <f>IF(A1300&lt;43,IF(F1300="女",VLOOKUP(K1300,标准!K$108:L$128,2,TRUE),VLOOKUP(K1300,标准!K$74:L$94,2,TRUE)),IF(F1300="女",VLOOKUP(K1300,标准!K$39:L$59,2,TRUE),VLOOKUP(K1300,标准!K$3:L$23,2,TRUE)))</f>
        <v>72</v>
      </c>
      <c r="M1300" s="68">
        <v>22.5</v>
      </c>
      <c r="N1300" s="71">
        <f>IF(M1300="",0,IF(A1300&lt;43,IF(F1300="女",VLOOKUP(M1300,标准!C$108:D$128,2,TRUE),VLOOKUP(M1300,标准!C$74:D$94,2,TRUE)),IF(F1300="女",VLOOKUP(M1300,标准!C$39:D$59,2,TRUE),VLOOKUP(M1300,标准!C$3:D$23,2,TRUE))))</f>
        <v>90</v>
      </c>
      <c r="O1300" s="76">
        <v>165</v>
      </c>
      <c r="P1300" s="71">
        <f>IF(A1300&lt;43,IF(F1300="女",VLOOKUP(O1300/100,标准!E$108:F$128,2,TRUE),VLOOKUP(O1300/100,标准!E$74:F$94,2,TRUE)),IF(F1300="女",VLOOKUP(O1300/100,标准!E$39:F$59,2,TRUE),VLOOKUP(O1300/100,标准!E$3:F$23,2,TRUE)))</f>
        <v>68</v>
      </c>
      <c r="Q1300" s="81">
        <v>3.44</v>
      </c>
      <c r="R1300" s="71">
        <f>IF(Q1300=0,0,IF(A1300&lt;43,IF(F1300="女",IF(Q1300="",0,VLOOKUP(Q1300,标准!I$108:J$138,2,TRUE)),IF(Q1300="",0,VLOOKUP(Q1300,标准!I$74:J$104,2,TRUE))),IF(F1300="女",IF(Q1300="",0,VLOOKUP(Q1300,标准!I$39:J$69,2,TRUE)),IF(Q1300="",0,VLOOKUP(Q1300,标准!I$3:J$33,2,TRUE)))))</f>
        <v>80</v>
      </c>
      <c r="S1300" s="76">
        <v>35</v>
      </c>
      <c r="T1300" s="71">
        <f>IF(A1300&lt;43,IF(F1300="女",VLOOKUP(S1300,标准!G$108:H$138,2,TRUE),VLOOKUP(S1300,标准!G$74:H$99,2,TRUE)),IF(F1300="女",VLOOKUP(S1300,标准!G$39:H$69,2,TRUE),VLOOKUP(S1300,标准!G$3:H$28,2,TRUE)))</f>
        <v>68</v>
      </c>
      <c r="U1300" s="88">
        <v>9.25</v>
      </c>
      <c r="V1300" s="71">
        <f>IF(U1300=0,0,IF(A1300&lt;43,IF(F1300="女",IF(U1300="",0,VLOOKUP(U1300,标准!A$108:B$128,2,TRUE)),IF(U1300="",0,VLOOKUP(U1300,标准!A$74:B$94,2,TRUE))),IF(F1300="女",IF(U1300="",0,VLOOKUP(U1300,标准!A$39:B$59,2,TRUE)),IF(U1300="",0,VLOOKUP(U1300,标准!A$3:B$23,2,TRUE)))))</f>
        <v>70</v>
      </c>
      <c r="W1300" s="86">
        <f t="shared" si="20"/>
        <v>78.4</v>
      </c>
      <c r="X1300" s="87">
        <v>4.2</v>
      </c>
      <c r="Y1300" s="87">
        <v>4.1</v>
      </c>
      <c r="Z1300" s="91"/>
      <c r="AA1300" s="92"/>
    </row>
    <row r="1301" customHeight="1" spans="1:27">
      <c r="A1301" s="62">
        <v>40</v>
      </c>
      <c r="B1301" s="63">
        <v>1300</v>
      </c>
      <c r="C1301" s="154" t="s">
        <v>2662</v>
      </c>
      <c r="D1301" s="154" t="s">
        <v>2627</v>
      </c>
      <c r="E1301" s="154" t="s">
        <v>2628</v>
      </c>
      <c r="F1301" s="154" t="s">
        <v>30</v>
      </c>
      <c r="G1301" s="155" t="s">
        <v>2663</v>
      </c>
      <c r="H1301" s="68">
        <v>158.8</v>
      </c>
      <c r="I1301" s="68">
        <v>60.5</v>
      </c>
      <c r="J1301" s="71">
        <f>IF(F1301="女",IF(H1301=0,0,VLOOKUP(I1301/(H1301*H1301/10000),标准!M$108:N$112,2,TRUE)),IF(H1301=0,0,VLOOKUP(I1301/(H1301*H1301/10000),标准!M$74:N$78,2,TRUE)))</f>
        <v>80</v>
      </c>
      <c r="K1301" s="72">
        <v>3870</v>
      </c>
      <c r="L1301" s="71">
        <f>IF(A1301&lt;43,IF(F1301="女",VLOOKUP(K1301,标准!K$108:L$128,2,TRUE),VLOOKUP(K1301,标准!K$74:L$94,2,TRUE)),IF(F1301="女",VLOOKUP(K1301,标准!K$39:L$59,2,TRUE),VLOOKUP(K1301,标准!K$3:L$23,2,TRUE)))</f>
        <v>72</v>
      </c>
      <c r="M1301" s="68">
        <v>16</v>
      </c>
      <c r="N1301" s="71">
        <f>IF(M1301="",0,IF(A1301&lt;43,IF(F1301="女",VLOOKUP(M1301,标准!C$108:D$128,2,TRUE),VLOOKUP(M1301,标准!C$74:D$94,2,TRUE)),IF(F1301="女",VLOOKUP(M1301,标准!C$39:D$59,2,TRUE),VLOOKUP(M1301,标准!C$3:D$23,2,TRUE))))</f>
        <v>76</v>
      </c>
      <c r="O1301" s="76">
        <v>203</v>
      </c>
      <c r="P1301" s="71">
        <f>IF(A1301&lt;43,IF(F1301="女",VLOOKUP(O1301/100,标准!E$108:F$128,2,TRUE),VLOOKUP(O1301/100,标准!E$74:F$94,2,TRUE)),IF(F1301="女",VLOOKUP(O1301/100,标准!E$39:F$59,2,TRUE),VLOOKUP(O1301/100,标准!E$3:F$23,2,TRUE)))</f>
        <v>50</v>
      </c>
      <c r="Q1301" s="81">
        <v>4.21</v>
      </c>
      <c r="R1301" s="71">
        <f>IF(Q1301=0,0,IF(A1301&lt;43,IF(F1301="女",IF(Q1301="",0,VLOOKUP(Q1301,标准!I$108:J$138,2,TRUE)),IF(Q1301="",0,VLOOKUP(Q1301,标准!I$74:J$104,2,TRUE))),IF(F1301="女",IF(Q1301="",0,VLOOKUP(Q1301,标准!I$39:J$69,2,TRUE)),IF(Q1301="",0,VLOOKUP(Q1301,标准!I$3:J$33,2,TRUE)))))</f>
        <v>64</v>
      </c>
      <c r="S1301" s="76">
        <v>0</v>
      </c>
      <c r="T1301" s="71">
        <f>IF(A1301&lt;43,IF(F1301="女",VLOOKUP(S1301,标准!G$108:H$138,2,TRUE),VLOOKUP(S1301,标准!G$74:H$99,2,TRUE)),IF(F1301="女",VLOOKUP(S1301,标准!G$39:H$69,2,TRUE),VLOOKUP(S1301,标准!G$3:H$28,2,TRUE)))</f>
        <v>0</v>
      </c>
      <c r="U1301" s="88">
        <v>7.78</v>
      </c>
      <c r="V1301" s="71">
        <f>IF(U1301=0,0,IF(A1301&lt;43,IF(F1301="女",IF(U1301="",0,VLOOKUP(U1301,标准!A$108:B$128,2,TRUE)),IF(U1301="",0,VLOOKUP(U1301,标准!A$74:B$94,2,TRUE))),IF(F1301="女",IF(U1301="",0,VLOOKUP(U1301,标准!A$39:B$59,2,TRUE)),IF(U1301="",0,VLOOKUP(U1301,标准!A$3:B$23,2,TRUE)))))</f>
        <v>72</v>
      </c>
      <c r="W1301" s="86">
        <f t="shared" si="20"/>
        <v>62.6</v>
      </c>
      <c r="X1301" s="87">
        <v>3.8</v>
      </c>
      <c r="Y1301" s="87">
        <v>3.7</v>
      </c>
      <c r="Z1301" s="91"/>
      <c r="AA1301" s="92"/>
    </row>
    <row r="1302" customHeight="1" spans="1:27">
      <c r="A1302" s="62">
        <v>40</v>
      </c>
      <c r="B1302" s="63">
        <v>1301</v>
      </c>
      <c r="C1302" s="154" t="s">
        <v>2664</v>
      </c>
      <c r="D1302" s="154" t="s">
        <v>2627</v>
      </c>
      <c r="E1302" s="154" t="s">
        <v>2628</v>
      </c>
      <c r="F1302" s="154" t="s">
        <v>34</v>
      </c>
      <c r="G1302" s="155" t="s">
        <v>2665</v>
      </c>
      <c r="H1302" s="68">
        <v>155.4</v>
      </c>
      <c r="I1302" s="68">
        <v>49.1</v>
      </c>
      <c r="J1302" s="71">
        <f>IF(F1302="女",IF(H1302=0,0,VLOOKUP(I1302/(H1302*H1302/10000),标准!M$108:N$112,2,TRUE)),IF(H1302=0,0,VLOOKUP(I1302/(H1302*H1302/10000),标准!M$74:N$78,2,TRUE)))</f>
        <v>100</v>
      </c>
      <c r="K1302" s="72">
        <v>1748</v>
      </c>
      <c r="L1302" s="71">
        <f>IF(A1302&lt;43,IF(F1302="女",VLOOKUP(K1302,标准!K$108:L$128,2,TRUE),VLOOKUP(K1302,标准!K$74:L$94,2,TRUE)),IF(F1302="女",VLOOKUP(K1302,标准!K$39:L$59,2,TRUE),VLOOKUP(K1302,标准!K$3:L$23,2,TRUE)))</f>
        <v>0</v>
      </c>
      <c r="M1302" s="68">
        <v>9</v>
      </c>
      <c r="N1302" s="71">
        <f>IF(M1302="",0,IF(A1302&lt;43,IF(F1302="女",VLOOKUP(M1302,标准!C$108:D$128,2,TRUE),VLOOKUP(M1302,标准!C$74:D$94,2,TRUE)),IF(F1302="女",VLOOKUP(M1302,标准!C$39:D$59,2,TRUE),VLOOKUP(M1302,标准!C$3:D$23,2,TRUE))))</f>
        <v>64</v>
      </c>
      <c r="O1302" s="76">
        <v>170</v>
      </c>
      <c r="P1302" s="71">
        <f>IF(A1302&lt;43,IF(F1302="女",VLOOKUP(O1302/100,标准!E$108:F$128,2,TRUE),VLOOKUP(O1302/100,标准!E$74:F$94,2,TRUE)),IF(F1302="女",VLOOKUP(O1302/100,标准!E$39:F$59,2,TRUE),VLOOKUP(O1302/100,标准!E$3:F$23,2,TRUE)))</f>
        <v>72</v>
      </c>
      <c r="Q1302" s="81">
        <v>3.32</v>
      </c>
      <c r="R1302" s="71">
        <f>IF(Q1302=0,0,IF(A1302&lt;43,IF(F1302="女",IF(Q1302="",0,VLOOKUP(Q1302,标准!I$108:J$138,2,TRUE)),IF(Q1302="",0,VLOOKUP(Q1302,标准!I$74:J$104,2,TRUE))),IF(F1302="女",IF(Q1302="",0,VLOOKUP(Q1302,标准!I$39:J$69,2,TRUE)),IF(Q1302="",0,VLOOKUP(Q1302,标准!I$3:J$33,2,TRUE)))))</f>
        <v>85</v>
      </c>
      <c r="S1302" s="76">
        <v>36</v>
      </c>
      <c r="T1302" s="71">
        <f>IF(A1302&lt;43,IF(F1302="女",VLOOKUP(S1302,标准!G$108:H$138,2,TRUE),VLOOKUP(S1302,标准!G$74:H$99,2,TRUE)),IF(F1302="女",VLOOKUP(S1302,标准!G$39:H$69,2,TRUE),VLOOKUP(S1302,标准!G$3:H$28,2,TRUE)))</f>
        <v>70</v>
      </c>
      <c r="U1302" s="88">
        <v>9.17</v>
      </c>
      <c r="V1302" s="71">
        <f>IF(U1302=0,0,IF(A1302&lt;43,IF(F1302="女",IF(U1302="",0,VLOOKUP(U1302,标准!A$108:B$128,2,TRUE)),IF(U1302="",0,VLOOKUP(U1302,标准!A$74:B$94,2,TRUE))),IF(F1302="女",IF(U1302="",0,VLOOKUP(U1302,标准!A$39:B$59,2,TRUE)),IF(U1302="",0,VLOOKUP(U1302,标准!A$3:B$23,2,TRUE)))))</f>
        <v>70</v>
      </c>
      <c r="W1302" s="86">
        <f t="shared" si="20"/>
        <v>66.6</v>
      </c>
      <c r="X1302" s="87">
        <v>4.8</v>
      </c>
      <c r="Y1302" s="87">
        <v>3.8</v>
      </c>
      <c r="Z1302" s="91"/>
      <c r="AA1302" s="92"/>
    </row>
    <row r="1303" customHeight="1" spans="1:27">
      <c r="A1303" s="62">
        <v>40</v>
      </c>
      <c r="B1303" s="63">
        <v>1302</v>
      </c>
      <c r="C1303" s="154" t="s">
        <v>2666</v>
      </c>
      <c r="D1303" s="154" t="s">
        <v>2627</v>
      </c>
      <c r="E1303" s="154" t="s">
        <v>2628</v>
      </c>
      <c r="F1303" s="154" t="s">
        <v>34</v>
      </c>
      <c r="G1303" s="155" t="s">
        <v>2667</v>
      </c>
      <c r="H1303" s="68">
        <v>165.6</v>
      </c>
      <c r="I1303" s="68">
        <v>67</v>
      </c>
      <c r="J1303" s="71">
        <f>IF(F1303="女",IF(H1303=0,0,VLOOKUP(I1303/(H1303*H1303/10000),标准!M$108:N$112,2,TRUE)),IF(H1303=0,0,VLOOKUP(I1303/(H1303*H1303/10000),标准!M$74:N$78,2,TRUE)))</f>
        <v>80</v>
      </c>
      <c r="K1303" s="72">
        <v>2484</v>
      </c>
      <c r="L1303" s="71">
        <f>IF(A1303&lt;43,IF(F1303="女",VLOOKUP(K1303,标准!K$108:L$128,2,TRUE),VLOOKUP(K1303,标准!K$74:L$94,2,TRUE)),IF(F1303="女",VLOOKUP(K1303,标准!K$39:L$59,2,TRUE),VLOOKUP(K1303,标准!K$3:L$23,2,TRUE)))</f>
        <v>68</v>
      </c>
      <c r="M1303" s="68">
        <v>17</v>
      </c>
      <c r="N1303" s="71">
        <f>IF(M1303="",0,IF(A1303&lt;43,IF(F1303="女",VLOOKUP(M1303,标准!C$108:D$128,2,TRUE),VLOOKUP(M1303,标准!C$74:D$94,2,TRUE)),IF(F1303="女",VLOOKUP(M1303,标准!C$39:D$59,2,TRUE),VLOOKUP(M1303,标准!C$3:D$23,2,TRUE))))</f>
        <v>76</v>
      </c>
      <c r="O1303" s="76">
        <v>195</v>
      </c>
      <c r="P1303" s="71">
        <f>IF(A1303&lt;43,IF(F1303="女",VLOOKUP(O1303/100,标准!E$108:F$128,2,TRUE),VLOOKUP(O1303/100,标准!E$74:F$94,2,TRUE)),IF(F1303="女",VLOOKUP(O1303/100,标准!E$39:F$59,2,TRUE),VLOOKUP(O1303/100,标准!E$3:F$23,2,TRUE)))</f>
        <v>90</v>
      </c>
      <c r="Q1303" s="81">
        <v>3.44</v>
      </c>
      <c r="R1303" s="71">
        <f>IF(Q1303=0,0,IF(A1303&lt;43,IF(F1303="女",IF(Q1303="",0,VLOOKUP(Q1303,标准!I$108:J$138,2,TRUE)),IF(Q1303="",0,VLOOKUP(Q1303,标准!I$74:J$104,2,TRUE))),IF(F1303="女",IF(Q1303="",0,VLOOKUP(Q1303,标准!I$39:J$69,2,TRUE)),IF(Q1303="",0,VLOOKUP(Q1303,标准!I$3:J$33,2,TRUE)))))</f>
        <v>80</v>
      </c>
      <c r="S1303" s="76">
        <v>37</v>
      </c>
      <c r="T1303" s="71">
        <f>IF(A1303&lt;43,IF(F1303="女",VLOOKUP(S1303,标准!G$108:H$138,2,TRUE),VLOOKUP(S1303,标准!G$74:H$99,2,TRUE)),IF(F1303="女",VLOOKUP(S1303,标准!G$39:H$69,2,TRUE),VLOOKUP(S1303,标准!G$3:H$28,2,TRUE)))</f>
        <v>70</v>
      </c>
      <c r="U1303" s="88">
        <v>8.31</v>
      </c>
      <c r="V1303" s="71">
        <f>IF(U1303=0,0,IF(A1303&lt;43,IF(F1303="女",IF(U1303="",0,VLOOKUP(U1303,标准!A$108:B$128,2,TRUE)),IF(U1303="",0,VLOOKUP(U1303,标准!A$74:B$94,2,TRUE))),IF(F1303="女",IF(U1303="",0,VLOOKUP(U1303,标准!A$39:B$59,2,TRUE)),IF(U1303="",0,VLOOKUP(U1303,标准!A$3:B$23,2,TRUE)))))</f>
        <v>78</v>
      </c>
      <c r="W1303" s="86">
        <f t="shared" si="20"/>
        <v>77.4</v>
      </c>
      <c r="X1303" s="87">
        <v>3.9</v>
      </c>
      <c r="Y1303" s="87">
        <v>4</v>
      </c>
      <c r="Z1303" s="91"/>
      <c r="AA1303" s="92"/>
    </row>
    <row r="1304" customHeight="1" spans="1:27">
      <c r="A1304" s="62">
        <v>40</v>
      </c>
      <c r="B1304" s="63">
        <v>1303</v>
      </c>
      <c r="C1304" s="154" t="s">
        <v>2668</v>
      </c>
      <c r="D1304" s="154" t="s">
        <v>2627</v>
      </c>
      <c r="E1304" s="154" t="s">
        <v>2628</v>
      </c>
      <c r="F1304" s="154" t="s">
        <v>30</v>
      </c>
      <c r="G1304" s="155" t="s">
        <v>2669</v>
      </c>
      <c r="H1304" s="68">
        <v>165</v>
      </c>
      <c r="I1304" s="68">
        <v>49.3</v>
      </c>
      <c r="J1304" s="71">
        <f>IF(F1304="女",IF(H1304=0,0,VLOOKUP(I1304/(H1304*H1304/10000),标准!M$108:N$112,2,TRUE)),IF(H1304=0,0,VLOOKUP(I1304/(H1304*H1304/10000),标准!M$74:N$78,2,TRUE)))</f>
        <v>100</v>
      </c>
      <c r="K1304" s="72">
        <v>3325</v>
      </c>
      <c r="L1304" s="71">
        <f>IF(A1304&lt;43,IF(F1304="女",VLOOKUP(K1304,标准!K$108:L$128,2,TRUE),VLOOKUP(K1304,标准!K$74:L$94,2,TRUE)),IF(F1304="女",VLOOKUP(K1304,标准!K$39:L$59,2,TRUE),VLOOKUP(K1304,标准!K$3:L$23,2,TRUE)))</f>
        <v>62</v>
      </c>
      <c r="M1304" s="68">
        <v>10</v>
      </c>
      <c r="N1304" s="71">
        <f>IF(M1304="",0,IF(A1304&lt;43,IF(F1304="女",VLOOKUP(M1304,标准!C$108:D$128,2,TRUE),VLOOKUP(M1304,标准!C$74:D$94,2,TRUE)),IF(F1304="女",VLOOKUP(M1304,标准!C$39:D$59,2,TRUE),VLOOKUP(M1304,标准!C$3:D$23,2,TRUE))))</f>
        <v>68</v>
      </c>
      <c r="O1304" s="76">
        <v>255</v>
      </c>
      <c r="P1304" s="71">
        <f>IF(A1304&lt;43,IF(F1304="女",VLOOKUP(O1304/100,标准!E$108:F$128,2,TRUE),VLOOKUP(O1304/100,标准!E$74:F$94,2,TRUE)),IF(F1304="女",VLOOKUP(O1304/100,标准!E$39:F$59,2,TRUE),VLOOKUP(O1304/100,标准!E$3:F$23,2,TRUE)))</f>
        <v>80</v>
      </c>
      <c r="Q1304" s="81">
        <v>4</v>
      </c>
      <c r="R1304" s="71">
        <f>IF(Q1304=0,0,IF(A1304&lt;43,IF(F1304="女",IF(Q1304="",0,VLOOKUP(Q1304,标准!I$108:J$138,2,TRUE)),IF(Q1304="",0,VLOOKUP(Q1304,标准!I$74:J$104,2,TRUE))),IF(F1304="女",IF(Q1304="",0,VLOOKUP(Q1304,标准!I$39:J$69,2,TRUE)),IF(Q1304="",0,VLOOKUP(Q1304,标准!I$3:J$33,2,TRUE)))))</f>
        <v>72</v>
      </c>
      <c r="S1304" s="76">
        <v>11</v>
      </c>
      <c r="T1304" s="71">
        <f>IF(A1304&lt;43,IF(F1304="女",VLOOKUP(S1304,标准!G$108:H$138,2,TRUE),VLOOKUP(S1304,标准!G$74:H$99,2,TRUE)),IF(F1304="女",VLOOKUP(S1304,标准!G$39:H$69,2,TRUE),VLOOKUP(S1304,标准!G$3:H$28,2,TRUE)))</f>
        <v>64</v>
      </c>
      <c r="U1304" s="88">
        <v>6.81</v>
      </c>
      <c r="V1304" s="71">
        <f>IF(U1304=0,0,IF(A1304&lt;43,IF(F1304="女",IF(U1304="",0,VLOOKUP(U1304,标准!A$108:B$128,2,TRUE)),IF(U1304="",0,VLOOKUP(U1304,标准!A$74:B$94,2,TRUE))),IF(F1304="女",IF(U1304="",0,VLOOKUP(U1304,标准!A$39:B$59,2,TRUE)),IF(U1304="",0,VLOOKUP(U1304,标准!A$3:B$23,2,TRUE)))))</f>
        <v>90</v>
      </c>
      <c r="W1304" s="86">
        <f t="shared" si="20"/>
        <v>77.9</v>
      </c>
      <c r="X1304" s="87">
        <v>4.1</v>
      </c>
      <c r="Y1304" s="87">
        <v>3.8</v>
      </c>
      <c r="Z1304" s="91"/>
      <c r="AA1304" s="92"/>
    </row>
    <row r="1305" customHeight="1" spans="1:27">
      <c r="A1305" s="62">
        <v>40</v>
      </c>
      <c r="B1305" s="63">
        <v>1304</v>
      </c>
      <c r="C1305" s="154" t="s">
        <v>2670</v>
      </c>
      <c r="D1305" s="154" t="s">
        <v>2627</v>
      </c>
      <c r="E1305" s="154" t="s">
        <v>2628</v>
      </c>
      <c r="F1305" s="154" t="s">
        <v>34</v>
      </c>
      <c r="G1305" s="155" t="s">
        <v>2671</v>
      </c>
      <c r="H1305" s="68">
        <v>161</v>
      </c>
      <c r="I1305" s="68">
        <v>64.8</v>
      </c>
      <c r="J1305" s="71">
        <f>IF(F1305="女",IF(H1305=0,0,VLOOKUP(I1305/(H1305*H1305/10000),标准!M$108:N$112,2,TRUE)),IF(H1305=0,0,VLOOKUP(I1305/(H1305*H1305/10000),标准!M$74:N$78,2,TRUE)))</f>
        <v>80</v>
      </c>
      <c r="K1305" s="72">
        <v>2376</v>
      </c>
      <c r="L1305" s="71">
        <f>IF(A1305&lt;43,IF(F1305="女",VLOOKUP(K1305,标准!K$108:L$128,2,TRUE),VLOOKUP(K1305,标准!K$74:L$94,2,TRUE)),IF(F1305="女",VLOOKUP(K1305,标准!K$39:L$59,2,TRUE),VLOOKUP(K1305,标准!K$3:L$23,2,TRUE)))</f>
        <v>66</v>
      </c>
      <c r="M1305" s="68">
        <v>21</v>
      </c>
      <c r="N1305" s="71">
        <f>IF(M1305="",0,IF(A1305&lt;43,IF(F1305="女",VLOOKUP(M1305,标准!C$108:D$128,2,TRUE),VLOOKUP(M1305,标准!C$74:D$94,2,TRUE)),IF(F1305="女",VLOOKUP(M1305,标准!C$39:D$59,2,TRUE),VLOOKUP(M1305,标准!C$3:D$23,2,TRUE))))</f>
        <v>85</v>
      </c>
      <c r="O1305" s="76">
        <v>175</v>
      </c>
      <c r="P1305" s="71">
        <f>IF(A1305&lt;43,IF(F1305="女",VLOOKUP(O1305/100,标准!E$108:F$128,2,TRUE),VLOOKUP(O1305/100,标准!E$74:F$94,2,TRUE)),IF(F1305="女",VLOOKUP(O1305/100,标准!E$39:F$59,2,TRUE),VLOOKUP(O1305/100,标准!E$3:F$23,2,TRUE)))</f>
        <v>76</v>
      </c>
      <c r="Q1305" s="81">
        <v>4.24</v>
      </c>
      <c r="R1305" s="71">
        <f>IF(Q1305=0,0,IF(A1305&lt;43,IF(F1305="女",IF(Q1305="",0,VLOOKUP(Q1305,标准!I$108:J$138,2,TRUE)),IF(Q1305="",0,VLOOKUP(Q1305,标准!I$74:J$104,2,TRUE))),IF(F1305="女",IF(Q1305="",0,VLOOKUP(Q1305,标准!I$39:J$69,2,TRUE)),IF(Q1305="",0,VLOOKUP(Q1305,标准!I$3:J$33,2,TRUE)))))</f>
        <v>64</v>
      </c>
      <c r="S1305" s="76">
        <v>39</v>
      </c>
      <c r="T1305" s="71">
        <f>IF(A1305&lt;43,IF(F1305="女",VLOOKUP(S1305,标准!G$108:H$138,2,TRUE),VLOOKUP(S1305,标准!G$74:H$99,2,TRUE)),IF(F1305="女",VLOOKUP(S1305,标准!G$39:H$69,2,TRUE),VLOOKUP(S1305,标准!G$3:H$28,2,TRUE)))</f>
        <v>72</v>
      </c>
      <c r="U1305" s="88">
        <v>9.76</v>
      </c>
      <c r="V1305" s="71">
        <f>IF(U1305=0,0,IF(A1305&lt;43,IF(F1305="女",IF(U1305="",0,VLOOKUP(U1305,标准!A$108:B$128,2,TRUE)),IF(U1305="",0,VLOOKUP(U1305,标准!A$74:B$94,2,TRUE))),IF(F1305="女",IF(U1305="",0,VLOOKUP(U1305,标准!A$39:B$59,2,TRUE)),IF(U1305="",0,VLOOKUP(U1305,标准!A$3:B$23,2,TRUE)))))</f>
        <v>64</v>
      </c>
      <c r="W1305" s="86">
        <f t="shared" si="20"/>
        <v>70.8</v>
      </c>
      <c r="X1305" s="87">
        <v>4.1</v>
      </c>
      <c r="Y1305" s="87">
        <v>4.1</v>
      </c>
      <c r="Z1305" s="91"/>
      <c r="AA1305" s="92"/>
    </row>
    <row r="1306" customHeight="1" spans="1:27">
      <c r="A1306" s="62">
        <v>40</v>
      </c>
      <c r="B1306" s="63">
        <v>1305</v>
      </c>
      <c r="C1306" s="154" t="s">
        <v>2672</v>
      </c>
      <c r="D1306" s="154" t="s">
        <v>2627</v>
      </c>
      <c r="E1306" s="154" t="s">
        <v>2628</v>
      </c>
      <c r="F1306" s="154" t="s">
        <v>34</v>
      </c>
      <c r="G1306" s="155" t="s">
        <v>2673</v>
      </c>
      <c r="H1306" s="68">
        <v>161</v>
      </c>
      <c r="I1306" s="68">
        <v>52.5</v>
      </c>
      <c r="J1306" s="71">
        <f>IF(F1306="女",IF(H1306=0,0,VLOOKUP(I1306/(H1306*H1306/10000),标准!M$108:N$112,2,TRUE)),IF(H1306=0,0,VLOOKUP(I1306/(H1306*H1306/10000),标准!M$74:N$78,2,TRUE)))</f>
        <v>100</v>
      </c>
      <c r="K1306" s="72">
        <v>2054</v>
      </c>
      <c r="L1306" s="71">
        <f>IF(A1306&lt;43,IF(F1306="女",VLOOKUP(K1306,标准!K$108:L$128,2,TRUE),VLOOKUP(K1306,标准!K$74:L$94,2,TRUE)),IF(F1306="女",VLOOKUP(K1306,标准!K$39:L$59,2,TRUE),VLOOKUP(K1306,标准!K$3:L$23,2,TRUE)))</f>
        <v>60</v>
      </c>
      <c r="M1306" s="68">
        <v>20</v>
      </c>
      <c r="N1306" s="71">
        <f>IF(M1306="",0,IF(A1306&lt;43,IF(F1306="女",VLOOKUP(M1306,标准!C$108:D$128,2,TRUE),VLOOKUP(M1306,标准!C$74:D$94,2,TRUE)),IF(F1306="女",VLOOKUP(M1306,标准!C$39:D$59,2,TRUE),VLOOKUP(M1306,标准!C$3:D$23,2,TRUE))))</f>
        <v>80</v>
      </c>
      <c r="O1306" s="76">
        <v>185</v>
      </c>
      <c r="P1306" s="71">
        <f>IF(A1306&lt;43,IF(F1306="女",VLOOKUP(O1306/100,标准!E$108:F$128,2,TRUE),VLOOKUP(O1306/100,标准!E$74:F$94,2,TRUE)),IF(F1306="女",VLOOKUP(O1306/100,标准!E$39:F$59,2,TRUE),VLOOKUP(O1306/100,标准!E$3:F$23,2,TRUE)))</f>
        <v>80</v>
      </c>
      <c r="Q1306" s="81">
        <v>3.4</v>
      </c>
      <c r="R1306" s="71">
        <f>IF(Q1306=0,0,IF(A1306&lt;43,IF(F1306="女",IF(Q1306="",0,VLOOKUP(Q1306,标准!I$108:J$138,2,TRUE)),IF(Q1306="",0,VLOOKUP(Q1306,标准!I$74:J$104,2,TRUE))),IF(F1306="女",IF(Q1306="",0,VLOOKUP(Q1306,标准!I$39:J$69,2,TRUE)),IF(Q1306="",0,VLOOKUP(Q1306,标准!I$3:J$33,2,TRUE)))))</f>
        <v>80</v>
      </c>
      <c r="S1306" s="76">
        <v>47</v>
      </c>
      <c r="T1306" s="71">
        <f>IF(A1306&lt;43,IF(F1306="女",VLOOKUP(S1306,标准!G$108:H$138,2,TRUE),VLOOKUP(S1306,标准!G$74:H$99,2,TRUE)),IF(F1306="女",VLOOKUP(S1306,标准!G$39:H$69,2,TRUE),VLOOKUP(S1306,标准!G$3:H$28,2,TRUE)))</f>
        <v>80</v>
      </c>
      <c r="U1306" s="88">
        <v>8.68</v>
      </c>
      <c r="V1306" s="71">
        <f>IF(U1306=0,0,IF(A1306&lt;43,IF(F1306="女",IF(U1306="",0,VLOOKUP(U1306,标准!A$108:B$128,2,TRUE)),IF(U1306="",0,VLOOKUP(U1306,标准!A$74:B$94,2,TRUE))),IF(F1306="女",IF(U1306="",0,VLOOKUP(U1306,标准!A$39:B$59,2,TRUE)),IF(U1306="",0,VLOOKUP(U1306,标准!A$3:B$23,2,TRUE)))))</f>
        <v>76</v>
      </c>
      <c r="W1306" s="86">
        <f t="shared" si="20"/>
        <v>79.2</v>
      </c>
      <c r="X1306" s="87">
        <v>4.8</v>
      </c>
      <c r="Y1306" s="87">
        <v>4.6</v>
      </c>
      <c r="Z1306" s="91"/>
      <c r="AA1306" s="92"/>
    </row>
    <row r="1307" customHeight="1" spans="1:27">
      <c r="A1307" s="62">
        <v>40</v>
      </c>
      <c r="B1307" s="63">
        <v>1306</v>
      </c>
      <c r="C1307" s="154" t="s">
        <v>2674</v>
      </c>
      <c r="D1307" s="154" t="s">
        <v>2627</v>
      </c>
      <c r="E1307" s="154" t="s">
        <v>2628</v>
      </c>
      <c r="F1307" s="154" t="s">
        <v>30</v>
      </c>
      <c r="G1307" s="155" t="s">
        <v>2675</v>
      </c>
      <c r="H1307" s="68">
        <v>171.5</v>
      </c>
      <c r="I1307" s="68">
        <v>62.3</v>
      </c>
      <c r="J1307" s="71">
        <f>IF(F1307="女",IF(H1307=0,0,VLOOKUP(I1307/(H1307*H1307/10000),标准!M$108:N$112,2,TRUE)),IF(H1307=0,0,VLOOKUP(I1307/(H1307*H1307/10000),标准!M$74:N$78,2,TRUE)))</f>
        <v>100</v>
      </c>
      <c r="K1307" s="72">
        <v>4890</v>
      </c>
      <c r="L1307" s="71">
        <f>IF(A1307&lt;43,IF(F1307="女",VLOOKUP(K1307,标准!K$108:L$128,2,TRUE),VLOOKUP(K1307,标准!K$74:L$94,2,TRUE)),IF(F1307="女",VLOOKUP(K1307,标准!K$39:L$59,2,TRUE),VLOOKUP(K1307,标准!K$3:L$23,2,TRUE)))</f>
        <v>90</v>
      </c>
      <c r="M1307" s="68">
        <v>12</v>
      </c>
      <c r="N1307" s="71">
        <f>IF(M1307="",0,IF(A1307&lt;43,IF(F1307="女",VLOOKUP(M1307,标准!C$108:D$128,2,TRUE),VLOOKUP(M1307,标准!C$74:D$94,2,TRUE)),IF(F1307="女",VLOOKUP(M1307,标准!C$39:D$59,2,TRUE),VLOOKUP(M1307,标准!C$3:D$23,2,TRUE))))</f>
        <v>70</v>
      </c>
      <c r="O1307" s="76">
        <v>245</v>
      </c>
      <c r="P1307" s="71">
        <f>IF(A1307&lt;43,IF(F1307="女",VLOOKUP(O1307/100,标准!E$108:F$128,2,TRUE),VLOOKUP(O1307/100,标准!E$74:F$94,2,TRUE)),IF(F1307="女",VLOOKUP(O1307/100,标准!E$39:F$59,2,TRUE),VLOOKUP(O1307/100,标准!E$3:F$23,2,TRUE)))</f>
        <v>78</v>
      </c>
      <c r="Q1307" s="81">
        <v>4.2</v>
      </c>
      <c r="R1307" s="71">
        <f>IF(Q1307=0,0,IF(A1307&lt;43,IF(F1307="女",IF(Q1307="",0,VLOOKUP(Q1307,标准!I$108:J$138,2,TRUE)),IF(Q1307="",0,VLOOKUP(Q1307,标准!I$74:J$104,2,TRUE))),IF(F1307="女",IF(Q1307="",0,VLOOKUP(Q1307,标准!I$39:J$69,2,TRUE)),IF(Q1307="",0,VLOOKUP(Q1307,标准!I$3:J$33,2,TRUE)))))</f>
        <v>64</v>
      </c>
      <c r="S1307" s="76">
        <v>5</v>
      </c>
      <c r="T1307" s="71">
        <f>IF(A1307&lt;43,IF(F1307="女",VLOOKUP(S1307,标准!G$108:H$138,2,TRUE),VLOOKUP(S1307,标准!G$74:H$99,2,TRUE)),IF(F1307="女",VLOOKUP(S1307,标准!G$39:H$69,2,TRUE),VLOOKUP(S1307,标准!G$3:H$28,2,TRUE)))</f>
        <v>10</v>
      </c>
      <c r="U1307" s="88">
        <v>7.05</v>
      </c>
      <c r="V1307" s="71">
        <f>IF(U1307=0,0,IF(A1307&lt;43,IF(F1307="女",IF(U1307="",0,VLOOKUP(U1307,标准!A$108:B$128,2,TRUE)),IF(U1307="",0,VLOOKUP(U1307,标准!A$74:B$94,2,TRUE))),IF(F1307="女",IF(U1307="",0,VLOOKUP(U1307,标准!A$39:B$59,2,TRUE)),IF(U1307="",0,VLOOKUP(U1307,标准!A$3:B$23,2,TRUE)))))</f>
        <v>80</v>
      </c>
      <c r="W1307" s="86">
        <f t="shared" si="20"/>
        <v>73.1</v>
      </c>
      <c r="X1307" s="87">
        <v>4.6</v>
      </c>
      <c r="Y1307" s="87">
        <v>4.9</v>
      </c>
      <c r="Z1307" s="91"/>
      <c r="AA1307" s="92"/>
    </row>
    <row r="1308" customHeight="1" spans="1:27">
      <c r="A1308" s="62">
        <v>40</v>
      </c>
      <c r="B1308" s="63">
        <v>1307</v>
      </c>
      <c r="C1308" s="154" t="s">
        <v>2676</v>
      </c>
      <c r="D1308" s="154" t="s">
        <v>2627</v>
      </c>
      <c r="E1308" s="154" t="s">
        <v>2628</v>
      </c>
      <c r="F1308" s="154" t="s">
        <v>34</v>
      </c>
      <c r="G1308" s="155" t="s">
        <v>2677</v>
      </c>
      <c r="H1308" s="68">
        <v>155.5</v>
      </c>
      <c r="I1308" s="68">
        <v>47.7</v>
      </c>
      <c r="J1308" s="71">
        <f>IF(F1308="女",IF(H1308=0,0,VLOOKUP(I1308/(H1308*H1308/10000),标准!M$108:N$112,2,TRUE)),IF(H1308=0,0,VLOOKUP(I1308/(H1308*H1308/10000),标准!M$74:N$78,2,TRUE)))</f>
        <v>100</v>
      </c>
      <c r="K1308" s="72">
        <v>2048</v>
      </c>
      <c r="L1308" s="71">
        <f>IF(A1308&lt;43,IF(F1308="女",VLOOKUP(K1308,标准!K$108:L$128,2,TRUE),VLOOKUP(K1308,标准!K$74:L$94,2,TRUE)),IF(F1308="女",VLOOKUP(K1308,标准!K$39:L$59,2,TRUE),VLOOKUP(K1308,标准!K$3:L$23,2,TRUE)))</f>
        <v>60</v>
      </c>
      <c r="M1308" s="68">
        <v>13</v>
      </c>
      <c r="N1308" s="71">
        <f>IF(M1308="",0,IF(A1308&lt;43,IF(F1308="女",VLOOKUP(M1308,标准!C$108:D$128,2,TRUE),VLOOKUP(M1308,标准!C$74:D$94,2,TRUE)),IF(F1308="女",VLOOKUP(M1308,标准!C$39:D$59,2,TRUE),VLOOKUP(M1308,标准!C$3:D$23,2,TRUE))))</f>
        <v>70</v>
      </c>
      <c r="O1308" s="76">
        <v>165</v>
      </c>
      <c r="P1308" s="71">
        <f>IF(A1308&lt;43,IF(F1308="女",VLOOKUP(O1308/100,标准!E$108:F$128,2,TRUE),VLOOKUP(O1308/100,标准!E$74:F$94,2,TRUE)),IF(F1308="女",VLOOKUP(O1308/100,标准!E$39:F$59,2,TRUE),VLOOKUP(O1308/100,标准!E$3:F$23,2,TRUE)))</f>
        <v>68</v>
      </c>
      <c r="Q1308" s="81">
        <v>4.16</v>
      </c>
      <c r="R1308" s="71">
        <f>IF(Q1308=0,0,IF(A1308&lt;43,IF(F1308="女",IF(Q1308="",0,VLOOKUP(Q1308,标准!I$108:J$138,2,TRUE)),IF(Q1308="",0,VLOOKUP(Q1308,标准!I$74:J$104,2,TRUE))),IF(F1308="女",IF(Q1308="",0,VLOOKUP(Q1308,标准!I$39:J$69,2,TRUE)),IF(Q1308="",0,VLOOKUP(Q1308,标准!I$3:J$33,2,TRUE)))))</f>
        <v>66</v>
      </c>
      <c r="S1308" s="76">
        <v>45</v>
      </c>
      <c r="T1308" s="71">
        <f>IF(A1308&lt;43,IF(F1308="女",VLOOKUP(S1308,标准!G$108:H$138,2,TRUE),VLOOKUP(S1308,标准!G$74:H$99,2,TRUE)),IF(F1308="女",VLOOKUP(S1308,标准!G$39:H$69,2,TRUE),VLOOKUP(S1308,标准!G$3:H$28,2,TRUE)))</f>
        <v>78</v>
      </c>
      <c r="U1308" s="88">
        <v>9.57</v>
      </c>
      <c r="V1308" s="71">
        <f>IF(U1308=0,0,IF(A1308&lt;43,IF(F1308="女",IF(U1308="",0,VLOOKUP(U1308,标准!A$108:B$128,2,TRUE)),IF(U1308="",0,VLOOKUP(U1308,标准!A$74:B$94,2,TRUE))),IF(F1308="女",IF(U1308="",0,VLOOKUP(U1308,标准!A$39:B$59,2,TRUE)),IF(U1308="",0,VLOOKUP(U1308,标准!A$3:B$23,2,TRUE)))))</f>
        <v>66</v>
      </c>
      <c r="W1308" s="86">
        <f t="shared" si="20"/>
        <v>72</v>
      </c>
      <c r="X1308" s="87">
        <v>4</v>
      </c>
      <c r="Y1308" s="87">
        <v>4.2</v>
      </c>
      <c r="Z1308" s="91"/>
      <c r="AA1308" s="92"/>
    </row>
    <row r="1309" customHeight="1" spans="1:27">
      <c r="A1309" s="62">
        <v>40</v>
      </c>
      <c r="B1309" s="63">
        <v>1308</v>
      </c>
      <c r="C1309" s="154" t="s">
        <v>2678</v>
      </c>
      <c r="D1309" s="154" t="s">
        <v>2627</v>
      </c>
      <c r="E1309" s="154" t="s">
        <v>2628</v>
      </c>
      <c r="F1309" s="154" t="s">
        <v>30</v>
      </c>
      <c r="G1309" s="155" t="s">
        <v>2679</v>
      </c>
      <c r="H1309" s="68">
        <v>167.6</v>
      </c>
      <c r="I1309" s="68">
        <v>55.5</v>
      </c>
      <c r="J1309" s="71">
        <f>IF(F1309="女",IF(H1309=0,0,VLOOKUP(I1309/(H1309*H1309/10000),标准!M$108:N$112,2,TRUE)),IF(H1309=0,0,VLOOKUP(I1309/(H1309*H1309/10000),标准!M$74:N$78,2,TRUE)))</f>
        <v>100</v>
      </c>
      <c r="K1309" s="72">
        <v>4315</v>
      </c>
      <c r="L1309" s="71">
        <f>IF(A1309&lt;43,IF(F1309="女",VLOOKUP(K1309,标准!K$108:L$128,2,TRUE),VLOOKUP(K1309,标准!K$74:L$94,2,TRUE)),IF(F1309="女",VLOOKUP(K1309,标准!K$39:L$59,2,TRUE),VLOOKUP(K1309,标准!K$3:L$23,2,TRUE)))</f>
        <v>80</v>
      </c>
      <c r="M1309" s="68">
        <v>19</v>
      </c>
      <c r="N1309" s="71">
        <f>IF(M1309="",0,IF(A1309&lt;43,IF(F1309="女",VLOOKUP(M1309,标准!C$108:D$128,2,TRUE),VLOOKUP(M1309,标准!C$74:D$94,2,TRUE)),IF(F1309="女",VLOOKUP(M1309,标准!C$39:D$59,2,TRUE),VLOOKUP(M1309,标准!C$3:D$23,2,TRUE))))</f>
        <v>80</v>
      </c>
      <c r="O1309" s="76">
        <v>235</v>
      </c>
      <c r="P1309" s="71">
        <f>IF(A1309&lt;43,IF(F1309="女",VLOOKUP(O1309/100,标准!E$108:F$128,2,TRUE),VLOOKUP(O1309/100,标准!E$74:F$94,2,TRUE)),IF(F1309="女",VLOOKUP(O1309/100,标准!E$39:F$59,2,TRUE),VLOOKUP(O1309/100,标准!E$3:F$23,2,TRUE)))</f>
        <v>72</v>
      </c>
      <c r="Q1309" s="81">
        <v>4.2</v>
      </c>
      <c r="R1309" s="71">
        <f>IF(Q1309=0,0,IF(A1309&lt;43,IF(F1309="女",IF(Q1309="",0,VLOOKUP(Q1309,标准!I$108:J$138,2,TRUE)),IF(Q1309="",0,VLOOKUP(Q1309,标准!I$74:J$104,2,TRUE))),IF(F1309="女",IF(Q1309="",0,VLOOKUP(Q1309,标准!I$39:J$69,2,TRUE)),IF(Q1309="",0,VLOOKUP(Q1309,标准!I$3:J$33,2,TRUE)))))</f>
        <v>64</v>
      </c>
      <c r="S1309" s="76">
        <v>7</v>
      </c>
      <c r="T1309" s="71">
        <f>IF(A1309&lt;43,IF(F1309="女",VLOOKUP(S1309,标准!G$108:H$138,2,TRUE),VLOOKUP(S1309,标准!G$74:H$99,2,TRUE)),IF(F1309="女",VLOOKUP(S1309,标准!G$39:H$69,2,TRUE),VLOOKUP(S1309,标准!G$3:H$28,2,TRUE)))</f>
        <v>30</v>
      </c>
      <c r="U1309" s="88">
        <v>7.54</v>
      </c>
      <c r="V1309" s="71">
        <f>IF(U1309=0,0,IF(A1309&lt;43,IF(F1309="女",IF(U1309="",0,VLOOKUP(U1309,标准!A$108:B$128,2,TRUE)),IF(U1309="",0,VLOOKUP(U1309,标准!A$74:B$94,2,TRUE))),IF(F1309="女",IF(U1309="",0,VLOOKUP(U1309,标准!A$39:B$59,2,TRUE)),IF(U1309="",0,VLOOKUP(U1309,标准!A$3:B$23,2,TRUE)))))</f>
        <v>74</v>
      </c>
      <c r="W1309" s="86">
        <f t="shared" si="20"/>
        <v>72.8</v>
      </c>
      <c r="X1309" s="87">
        <v>4.8</v>
      </c>
      <c r="Y1309" s="87">
        <v>4.8</v>
      </c>
      <c r="Z1309" s="91"/>
      <c r="AA1309" s="92"/>
    </row>
    <row r="1310" customHeight="1" spans="1:27">
      <c r="A1310" s="62">
        <v>40</v>
      </c>
      <c r="B1310" s="63">
        <v>1309</v>
      </c>
      <c r="C1310" s="154" t="s">
        <v>2680</v>
      </c>
      <c r="D1310" s="154" t="s">
        <v>2627</v>
      </c>
      <c r="E1310" s="154" t="s">
        <v>2628</v>
      </c>
      <c r="F1310" s="154" t="s">
        <v>34</v>
      </c>
      <c r="G1310" s="155" t="s">
        <v>2681</v>
      </c>
      <c r="H1310" s="68">
        <v>161.5</v>
      </c>
      <c r="I1310" s="68">
        <v>64.8</v>
      </c>
      <c r="J1310" s="71">
        <f>IF(F1310="女",IF(H1310=0,0,VLOOKUP(I1310/(H1310*H1310/10000),标准!M$108:N$112,2,TRUE)),IF(H1310=0,0,VLOOKUP(I1310/(H1310*H1310/10000),标准!M$74:N$78,2,TRUE)))</f>
        <v>80</v>
      </c>
      <c r="K1310" s="72">
        <v>2728</v>
      </c>
      <c r="L1310" s="71">
        <f>IF(A1310&lt;43,IF(F1310="女",VLOOKUP(K1310,标准!K$108:L$128,2,TRUE),VLOOKUP(K1310,标准!K$74:L$94,2,TRUE)),IF(F1310="女",VLOOKUP(K1310,标准!K$39:L$59,2,TRUE),VLOOKUP(K1310,标准!K$3:L$23,2,TRUE)))</f>
        <v>74</v>
      </c>
      <c r="M1310" s="68">
        <v>16</v>
      </c>
      <c r="N1310" s="71">
        <f>IF(M1310="",0,IF(A1310&lt;43,IF(F1310="女",VLOOKUP(M1310,标准!C$108:D$128,2,TRUE),VLOOKUP(M1310,标准!C$74:D$94,2,TRUE)),IF(F1310="女",VLOOKUP(M1310,标准!C$39:D$59,2,TRUE),VLOOKUP(M1310,标准!C$3:D$23,2,TRUE))))</f>
        <v>74</v>
      </c>
      <c r="O1310" s="76">
        <v>160</v>
      </c>
      <c r="P1310" s="71">
        <f>IF(A1310&lt;43,IF(F1310="女",VLOOKUP(O1310/100,标准!E$108:F$128,2,TRUE),VLOOKUP(O1310/100,标准!E$74:F$94,2,TRUE)),IF(F1310="女",VLOOKUP(O1310/100,标准!E$39:F$59,2,TRUE),VLOOKUP(O1310/100,标准!E$3:F$23,2,TRUE)))</f>
        <v>66</v>
      </c>
      <c r="Q1310" s="81">
        <v>4.27</v>
      </c>
      <c r="R1310" s="71">
        <f>IF(Q1310=0,0,IF(A1310&lt;43,IF(F1310="女",IF(Q1310="",0,VLOOKUP(Q1310,标准!I$108:J$138,2,TRUE)),IF(Q1310="",0,VLOOKUP(Q1310,标准!I$74:J$104,2,TRUE))),IF(F1310="女",IF(Q1310="",0,VLOOKUP(Q1310,标准!I$39:J$69,2,TRUE)),IF(Q1310="",0,VLOOKUP(Q1310,标准!I$3:J$33,2,TRUE)))))</f>
        <v>62</v>
      </c>
      <c r="S1310" s="76">
        <v>28</v>
      </c>
      <c r="T1310" s="71">
        <f>IF(A1310&lt;43,IF(F1310="女",VLOOKUP(S1310,标准!G$108:H$138,2,TRUE),VLOOKUP(S1310,标准!G$74:H$99,2,TRUE)),IF(F1310="女",VLOOKUP(S1310,标准!G$39:H$69,2,TRUE),VLOOKUP(S1310,标准!G$3:H$28,2,TRUE)))</f>
        <v>62</v>
      </c>
      <c r="U1310" s="88">
        <v>9.57</v>
      </c>
      <c r="V1310" s="71">
        <f>IF(U1310=0,0,IF(A1310&lt;43,IF(F1310="女",IF(U1310="",0,VLOOKUP(U1310,标准!A$108:B$128,2,TRUE)),IF(U1310="",0,VLOOKUP(U1310,标准!A$74:B$94,2,TRUE))),IF(F1310="女",IF(U1310="",0,VLOOKUP(U1310,标准!A$39:B$59,2,TRUE)),IF(U1310="",0,VLOOKUP(U1310,标准!A$3:B$23,2,TRUE)))))</f>
        <v>66</v>
      </c>
      <c r="W1310" s="86">
        <f t="shared" si="20"/>
        <v>68.9</v>
      </c>
      <c r="X1310" s="87">
        <v>3.7</v>
      </c>
      <c r="Y1310" s="87">
        <v>4.5</v>
      </c>
      <c r="Z1310" s="91"/>
      <c r="AA1310" s="92"/>
    </row>
    <row r="1311" customHeight="1" spans="1:27">
      <c r="A1311" s="62">
        <v>40</v>
      </c>
      <c r="B1311" s="63">
        <v>1310</v>
      </c>
      <c r="C1311" s="154" t="s">
        <v>2682</v>
      </c>
      <c r="D1311" s="154" t="s">
        <v>2683</v>
      </c>
      <c r="E1311" s="154" t="s">
        <v>2628</v>
      </c>
      <c r="F1311" s="154" t="s">
        <v>30</v>
      </c>
      <c r="G1311" s="155" t="s">
        <v>2684</v>
      </c>
      <c r="H1311" s="68">
        <v>179.5</v>
      </c>
      <c r="I1311" s="68">
        <v>64</v>
      </c>
      <c r="J1311" s="71">
        <f>IF(F1311="女",IF(H1311=0,0,VLOOKUP(I1311/(H1311*H1311/10000),标准!M$108:N$112,2,TRUE)),IF(H1311=0,0,VLOOKUP(I1311/(H1311*H1311/10000),标准!M$74:N$78,2,TRUE)))</f>
        <v>100</v>
      </c>
      <c r="K1311" s="72">
        <v>4570</v>
      </c>
      <c r="L1311" s="71">
        <f>IF(A1311&lt;43,IF(F1311="女",VLOOKUP(K1311,标准!K$108:L$128,2,TRUE),VLOOKUP(K1311,标准!K$74:L$94,2,TRUE)),IF(F1311="女",VLOOKUP(K1311,标准!K$39:L$59,2,TRUE),VLOOKUP(K1311,标准!K$3:L$23,2,TRUE)))</f>
        <v>85</v>
      </c>
      <c r="M1311" s="68">
        <v>20</v>
      </c>
      <c r="N1311" s="71">
        <f>IF(M1311="",0,IF(A1311&lt;43,IF(F1311="女",VLOOKUP(M1311,标准!C$108:D$128,2,TRUE),VLOOKUP(M1311,标准!C$74:D$94,2,TRUE)),IF(F1311="女",VLOOKUP(M1311,标准!C$39:D$59,2,TRUE),VLOOKUP(M1311,标准!C$3:D$23,2,TRUE))))</f>
        <v>85</v>
      </c>
      <c r="O1311" s="72">
        <v>258</v>
      </c>
      <c r="P1311" s="71">
        <f>IF(A1311&lt;43,IF(F1311="女",VLOOKUP(O1311/100,标准!E$108:F$128,2,TRUE),VLOOKUP(O1311/100,标准!E$74:F$94,2,TRUE)),IF(F1311="女",VLOOKUP(O1311/100,标准!E$39:F$59,2,TRUE),VLOOKUP(O1311/100,标准!E$3:F$23,2,TRUE)))</f>
        <v>85</v>
      </c>
      <c r="Q1311" s="82">
        <v>4.09</v>
      </c>
      <c r="R1311" s="71">
        <f>IF(Q1311=0,0,IF(A1311&lt;43,IF(F1311="女",IF(Q1311="",0,VLOOKUP(Q1311,标准!I$108:J$138,2,TRUE)),IF(Q1311="",0,VLOOKUP(Q1311,标准!I$74:J$104,2,TRUE))),IF(F1311="女",IF(Q1311="",0,VLOOKUP(Q1311,标准!I$39:J$69,2,TRUE)),IF(Q1311="",0,VLOOKUP(Q1311,标准!I$3:J$33,2,TRUE)))))</f>
        <v>68</v>
      </c>
      <c r="S1311" s="83">
        <v>5</v>
      </c>
      <c r="T1311" s="71">
        <f>IF(A1311&lt;43,IF(F1311="女",VLOOKUP(S1311,标准!G$108:H$138,2,TRUE),VLOOKUP(S1311,标准!G$74:H$99,2,TRUE)),IF(F1311="女",VLOOKUP(S1311,标准!G$39:H$69,2,TRUE),VLOOKUP(S1311,标准!G$3:H$28,2,TRUE)))</f>
        <v>10</v>
      </c>
      <c r="U1311" s="89">
        <v>7.48</v>
      </c>
      <c r="V1311" s="71">
        <f>IF(U1311=0,0,IF(A1311&lt;43,IF(F1311="女",IF(U1311="",0,VLOOKUP(U1311,标准!A$108:B$128,2,TRUE)),IF(U1311="",0,VLOOKUP(U1311,标准!A$74:B$94,2,TRUE))),IF(F1311="女",IF(U1311="",0,VLOOKUP(U1311,标准!A$39:B$59,2,TRUE)),IF(U1311="",0,VLOOKUP(U1311,标准!A$3:B$23,2,TRUE)))))</f>
        <v>76</v>
      </c>
      <c r="W1311" s="86">
        <f t="shared" si="20"/>
        <v>74.55</v>
      </c>
      <c r="X1311" s="87">
        <v>4.7</v>
      </c>
      <c r="Y1311" s="87">
        <v>4.4</v>
      </c>
      <c r="Z1311" s="91"/>
      <c r="AA1311" s="92"/>
    </row>
    <row r="1312" customHeight="1" spans="1:27">
      <c r="A1312" s="62">
        <v>40</v>
      </c>
      <c r="B1312" s="63">
        <v>1311</v>
      </c>
      <c r="C1312" s="154" t="s">
        <v>2685</v>
      </c>
      <c r="D1312" s="154" t="s">
        <v>2683</v>
      </c>
      <c r="E1312" s="154" t="s">
        <v>2628</v>
      </c>
      <c r="F1312" s="154" t="s">
        <v>34</v>
      </c>
      <c r="G1312" s="155" t="s">
        <v>2686</v>
      </c>
      <c r="H1312" s="68">
        <v>165.7</v>
      </c>
      <c r="I1312" s="68">
        <v>64.4</v>
      </c>
      <c r="J1312" s="71">
        <f>IF(F1312="女",IF(H1312=0,0,VLOOKUP(I1312/(H1312*H1312/10000),标准!M$108:N$112,2,TRUE)),IF(H1312=0,0,VLOOKUP(I1312/(H1312*H1312/10000),标准!M$74:N$78,2,TRUE)))</f>
        <v>100</v>
      </c>
      <c r="K1312" s="72">
        <v>2000</v>
      </c>
      <c r="L1312" s="71">
        <f>IF(A1312&lt;43,IF(F1312="女",VLOOKUP(K1312,标准!K$108:L$128,2,TRUE),VLOOKUP(K1312,标准!K$74:L$94,2,TRUE)),IF(F1312="女",VLOOKUP(K1312,标准!K$39:L$59,2,TRUE),VLOOKUP(K1312,标准!K$3:L$23,2,TRUE)))</f>
        <v>60</v>
      </c>
      <c r="M1312" s="68">
        <v>13</v>
      </c>
      <c r="N1312" s="71">
        <f>IF(M1312="",0,IF(A1312&lt;43,IF(F1312="女",VLOOKUP(M1312,标准!C$108:D$128,2,TRUE),VLOOKUP(M1312,标准!C$74:D$94,2,TRUE)),IF(F1312="女",VLOOKUP(M1312,标准!C$39:D$59,2,TRUE),VLOOKUP(M1312,标准!C$3:D$23,2,TRUE))))</f>
        <v>70</v>
      </c>
      <c r="O1312" s="76">
        <v>152</v>
      </c>
      <c r="P1312" s="71">
        <f>IF(A1312&lt;43,IF(F1312="女",VLOOKUP(O1312/100,标准!E$108:F$128,2,TRUE),VLOOKUP(O1312/100,标准!E$74:F$94,2,TRUE)),IF(F1312="女",VLOOKUP(O1312/100,标准!E$39:F$59,2,TRUE),VLOOKUP(O1312/100,标准!E$3:F$23,2,TRUE)))</f>
        <v>60</v>
      </c>
      <c r="Q1312" s="81">
        <v>4.19</v>
      </c>
      <c r="R1312" s="71">
        <f>IF(Q1312=0,0,IF(A1312&lt;43,IF(F1312="女",IF(Q1312="",0,VLOOKUP(Q1312,标准!I$108:J$138,2,TRUE)),IF(Q1312="",0,VLOOKUP(Q1312,标准!I$74:J$104,2,TRUE))),IF(F1312="女",IF(Q1312="",0,VLOOKUP(Q1312,标准!I$39:J$69,2,TRUE)),IF(Q1312="",0,VLOOKUP(Q1312,标准!I$3:J$33,2,TRUE)))))</f>
        <v>66</v>
      </c>
      <c r="S1312" s="76">
        <v>48</v>
      </c>
      <c r="T1312" s="71">
        <f>IF(A1312&lt;43,IF(F1312="女",VLOOKUP(S1312,标准!G$108:H$138,2,TRUE),VLOOKUP(S1312,标准!G$74:H$99,2,TRUE)),IF(F1312="女",VLOOKUP(S1312,标准!G$39:H$69,2,TRUE),VLOOKUP(S1312,标准!G$3:H$28,2,TRUE)))</f>
        <v>80</v>
      </c>
      <c r="U1312" s="88">
        <v>10.1</v>
      </c>
      <c r="V1312" s="71">
        <f>IF(U1312=0,0,IF(A1312&lt;43,IF(F1312="女",IF(U1312="",0,VLOOKUP(U1312,标准!A$108:B$128,2,TRUE)),IF(U1312="",0,VLOOKUP(U1312,标准!A$74:B$94,2,TRUE))),IF(F1312="女",IF(U1312="",0,VLOOKUP(U1312,标准!A$39:B$59,2,TRUE)),IF(U1312="",0,VLOOKUP(U1312,标准!A$3:B$23,2,TRUE)))))</f>
        <v>62</v>
      </c>
      <c r="W1312" s="86">
        <f t="shared" si="20"/>
        <v>70.6</v>
      </c>
      <c r="X1312" s="87">
        <v>4.7</v>
      </c>
      <c r="Y1312" s="87">
        <v>4.8</v>
      </c>
      <c r="Z1312" s="91"/>
      <c r="AA1312" s="92"/>
    </row>
    <row r="1313" customHeight="1" spans="1:27">
      <c r="A1313" s="62">
        <v>40</v>
      </c>
      <c r="B1313" s="63">
        <v>1312</v>
      </c>
      <c r="C1313" s="154" t="s">
        <v>2687</v>
      </c>
      <c r="D1313" s="154" t="s">
        <v>2683</v>
      </c>
      <c r="E1313" s="154" t="s">
        <v>2628</v>
      </c>
      <c r="F1313" s="154" t="s">
        <v>30</v>
      </c>
      <c r="G1313" s="155" t="s">
        <v>2688</v>
      </c>
      <c r="H1313" s="68">
        <v>166.8</v>
      </c>
      <c r="I1313" s="68">
        <v>78.2</v>
      </c>
      <c r="J1313" s="71">
        <f>IF(F1313="女",IF(H1313=0,0,VLOOKUP(I1313/(H1313*H1313/10000),标准!M$108:N$112,2,TRUE)),IF(H1313=0,0,VLOOKUP(I1313/(H1313*H1313/10000),标准!M$74:N$78,2,TRUE)))</f>
        <v>60</v>
      </c>
      <c r="K1313" s="72">
        <v>4118</v>
      </c>
      <c r="L1313" s="71">
        <f>IF(A1313&lt;43,IF(F1313="女",VLOOKUP(K1313,标准!K$108:L$128,2,TRUE),VLOOKUP(K1313,标准!K$74:L$94,2,TRUE)),IF(F1313="女",VLOOKUP(K1313,标准!K$39:L$59,2,TRUE),VLOOKUP(K1313,标准!K$3:L$23,2,TRUE)))</f>
        <v>76</v>
      </c>
      <c r="M1313" s="68">
        <v>20</v>
      </c>
      <c r="N1313" s="71">
        <f>IF(M1313="",0,IF(A1313&lt;43,IF(F1313="女",VLOOKUP(M1313,标准!C$108:D$128,2,TRUE),VLOOKUP(M1313,标准!C$74:D$94,2,TRUE)),IF(F1313="女",VLOOKUP(M1313,标准!C$39:D$59,2,TRUE),VLOOKUP(M1313,标准!C$3:D$23,2,TRUE))))</f>
        <v>85</v>
      </c>
      <c r="O1313" s="72">
        <v>182</v>
      </c>
      <c r="P1313" s="71">
        <f>IF(A1313&lt;43,IF(F1313="女",VLOOKUP(O1313/100,标准!E$108:F$128,2,TRUE),VLOOKUP(O1313/100,标准!E$74:F$94,2,TRUE)),IF(F1313="女",VLOOKUP(O1313/100,标准!E$39:F$59,2,TRUE),VLOOKUP(O1313/100,标准!E$3:F$23,2,TRUE)))</f>
        <v>0</v>
      </c>
      <c r="Q1313" s="82">
        <v>4.23</v>
      </c>
      <c r="R1313" s="71">
        <f>IF(Q1313=0,0,IF(A1313&lt;43,IF(F1313="女",IF(Q1313="",0,VLOOKUP(Q1313,标准!I$108:J$138,2,TRUE)),IF(Q1313="",0,VLOOKUP(Q1313,标准!I$74:J$104,2,TRUE))),IF(F1313="女",IF(Q1313="",0,VLOOKUP(Q1313,标准!I$39:J$69,2,TRUE)),IF(Q1313="",0,VLOOKUP(Q1313,标准!I$3:J$33,2,TRUE)))))</f>
        <v>62</v>
      </c>
      <c r="S1313" s="83">
        <v>2</v>
      </c>
      <c r="T1313" s="71">
        <f>IF(A1313&lt;43,IF(F1313="女",VLOOKUP(S1313,标准!G$108:H$138,2,TRUE),VLOOKUP(S1313,标准!G$74:H$99,2,TRUE)),IF(F1313="女",VLOOKUP(S1313,标准!G$39:H$69,2,TRUE),VLOOKUP(S1313,标准!G$3:H$28,2,TRUE)))</f>
        <v>0</v>
      </c>
      <c r="U1313" s="89">
        <v>8.36</v>
      </c>
      <c r="V1313" s="71">
        <f>IF(U1313=0,0,IF(A1313&lt;43,IF(F1313="女",IF(U1313="",0,VLOOKUP(U1313,标准!A$108:B$128,2,TRUE)),IF(U1313="",0,VLOOKUP(U1313,标准!A$74:B$94,2,TRUE))),IF(F1313="女",IF(U1313="",0,VLOOKUP(U1313,标准!A$39:B$59,2,TRUE)),IF(U1313="",0,VLOOKUP(U1313,标准!A$3:B$23,2,TRUE)))))</f>
        <v>66</v>
      </c>
      <c r="W1313" s="86">
        <f t="shared" si="20"/>
        <v>54.5</v>
      </c>
      <c r="X1313" s="87">
        <v>4.7</v>
      </c>
      <c r="Y1313" s="87">
        <v>4.8</v>
      </c>
      <c r="Z1313" s="91"/>
      <c r="AA1313" s="92"/>
    </row>
    <row r="1314" customHeight="1" spans="1:27">
      <c r="A1314" s="62">
        <v>40</v>
      </c>
      <c r="B1314" s="63">
        <v>1313</v>
      </c>
      <c r="C1314" s="154" t="s">
        <v>2689</v>
      </c>
      <c r="D1314" s="154" t="s">
        <v>2683</v>
      </c>
      <c r="E1314" s="154" t="s">
        <v>2628</v>
      </c>
      <c r="F1314" s="154" t="s">
        <v>30</v>
      </c>
      <c r="G1314" s="155" t="s">
        <v>2690</v>
      </c>
      <c r="H1314" s="68">
        <v>164.8</v>
      </c>
      <c r="I1314" s="68">
        <v>52.5</v>
      </c>
      <c r="J1314" s="71">
        <f>IF(F1314="女",IF(H1314=0,0,VLOOKUP(I1314/(H1314*H1314/10000),标准!M$108:N$112,2,TRUE)),IF(H1314=0,0,VLOOKUP(I1314/(H1314*H1314/10000),标准!M$74:N$78,2,TRUE)))</f>
        <v>100</v>
      </c>
      <c r="K1314" s="72">
        <v>4032</v>
      </c>
      <c r="L1314" s="71">
        <f>IF(A1314&lt;43,IF(F1314="女",VLOOKUP(K1314,标准!K$108:L$128,2,TRUE),VLOOKUP(K1314,标准!K$74:L$94,2,TRUE)),IF(F1314="女",VLOOKUP(K1314,标准!K$39:L$59,2,TRUE),VLOOKUP(K1314,标准!K$3:L$23,2,TRUE)))</f>
        <v>74</v>
      </c>
      <c r="M1314" s="68">
        <v>13</v>
      </c>
      <c r="N1314" s="71">
        <f>IF(M1314="",0,IF(A1314&lt;43,IF(F1314="女",VLOOKUP(M1314,标准!C$108:D$128,2,TRUE),VLOOKUP(M1314,标准!C$74:D$94,2,TRUE)),IF(F1314="女",VLOOKUP(M1314,标准!C$39:D$59,2,TRUE),VLOOKUP(M1314,标准!C$3:D$23,2,TRUE))))</f>
        <v>72</v>
      </c>
      <c r="O1314" s="94">
        <v>240</v>
      </c>
      <c r="P1314" s="71">
        <f>IF(A1314&lt;43,IF(F1314="女",VLOOKUP(O1314/100,标准!E$108:F$128,2,TRUE),VLOOKUP(O1314/100,标准!E$74:F$94,2,TRUE)),IF(F1314="女",VLOOKUP(O1314/100,标准!E$39:F$59,2,TRUE),VLOOKUP(O1314/100,标准!E$3:F$23,2,TRUE)))</f>
        <v>76</v>
      </c>
      <c r="Q1314" s="82">
        <v>4.11</v>
      </c>
      <c r="R1314" s="71">
        <f>IF(Q1314=0,0,IF(A1314&lt;43,IF(F1314="女",IF(Q1314="",0,VLOOKUP(Q1314,标准!I$108:J$138,2,TRUE)),IF(Q1314="",0,VLOOKUP(Q1314,标准!I$74:J$104,2,TRUE))),IF(F1314="女",IF(Q1314="",0,VLOOKUP(Q1314,标准!I$39:J$69,2,TRUE)),IF(Q1314="",0,VLOOKUP(Q1314,标准!I$3:J$33,2,TRUE)))))</f>
        <v>68</v>
      </c>
      <c r="S1314" s="83">
        <v>12</v>
      </c>
      <c r="T1314" s="71">
        <f>IF(A1314&lt;43,IF(F1314="女",VLOOKUP(S1314,标准!G$108:H$138,2,TRUE),VLOOKUP(S1314,标准!G$74:H$99,2,TRUE)),IF(F1314="女",VLOOKUP(S1314,标准!G$39:H$69,2,TRUE),VLOOKUP(S1314,标准!G$3:H$28,2,TRUE)))</f>
        <v>68</v>
      </c>
      <c r="U1314" s="89">
        <v>7.07</v>
      </c>
      <c r="V1314" s="71">
        <f>IF(U1314=0,0,IF(A1314&lt;43,IF(F1314="女",IF(U1314="",0,VLOOKUP(U1314,标准!A$108:B$128,2,TRUE)),IF(U1314="",0,VLOOKUP(U1314,标准!A$74:B$94,2,TRUE))),IF(F1314="女",IF(U1314="",0,VLOOKUP(U1314,标准!A$39:B$59,2,TRUE)),IF(U1314="",0,VLOOKUP(U1314,标准!A$3:B$23,2,TRUE)))))</f>
        <v>80</v>
      </c>
      <c r="W1314" s="86">
        <f t="shared" si="20"/>
        <v>77.3</v>
      </c>
      <c r="X1314" s="87">
        <v>4.9</v>
      </c>
      <c r="Y1314" s="87">
        <v>4.9</v>
      </c>
      <c r="Z1314" s="91"/>
      <c r="AA1314" s="92"/>
    </row>
    <row r="1315" customHeight="1" spans="1:27">
      <c r="A1315" s="62">
        <v>40</v>
      </c>
      <c r="B1315" s="63">
        <v>1314</v>
      </c>
      <c r="C1315" s="154" t="s">
        <v>2691</v>
      </c>
      <c r="D1315" s="154" t="s">
        <v>2683</v>
      </c>
      <c r="E1315" s="154" t="s">
        <v>2628</v>
      </c>
      <c r="F1315" s="154" t="s">
        <v>30</v>
      </c>
      <c r="G1315" s="155" t="s">
        <v>2692</v>
      </c>
      <c r="H1315" s="68">
        <v>171.3</v>
      </c>
      <c r="I1315" s="68">
        <v>79.3</v>
      </c>
      <c r="J1315" s="71">
        <f>IF(F1315="女",IF(H1315=0,0,VLOOKUP(I1315/(H1315*H1315/10000),标准!M$108:N$112,2,TRUE)),IF(H1315=0,0,VLOOKUP(I1315/(H1315*H1315/10000),标准!M$74:N$78,2,TRUE)))</f>
        <v>80</v>
      </c>
      <c r="K1315" s="72">
        <v>2773</v>
      </c>
      <c r="L1315" s="71">
        <f>IF(A1315&lt;43,IF(F1315="女",VLOOKUP(K1315,标准!K$108:L$128,2,TRUE),VLOOKUP(K1315,标准!K$74:L$94,2,TRUE)),IF(F1315="女",VLOOKUP(K1315,标准!K$39:L$59,2,TRUE),VLOOKUP(K1315,标准!K$3:L$23,2,TRUE)))</f>
        <v>30</v>
      </c>
      <c r="M1315" s="68">
        <v>11</v>
      </c>
      <c r="N1315" s="71">
        <f>IF(M1315="",0,IF(A1315&lt;43,IF(F1315="女",VLOOKUP(M1315,标准!C$108:D$128,2,TRUE),VLOOKUP(M1315,标准!C$74:D$94,2,TRUE)),IF(F1315="女",VLOOKUP(M1315,标准!C$39:D$59,2,TRUE),VLOOKUP(M1315,标准!C$3:D$23,2,TRUE))))</f>
        <v>70</v>
      </c>
      <c r="O1315" s="72">
        <v>205</v>
      </c>
      <c r="P1315" s="71">
        <f>IF(A1315&lt;43,IF(F1315="女",VLOOKUP(O1315/100,标准!E$108:F$128,2,TRUE),VLOOKUP(O1315/100,标准!E$74:F$94,2,TRUE)),IF(F1315="女",VLOOKUP(O1315/100,标准!E$39:F$59,2,TRUE),VLOOKUP(O1315/100,标准!E$3:F$23,2,TRUE)))</f>
        <v>50</v>
      </c>
      <c r="Q1315" s="82">
        <v>4.15</v>
      </c>
      <c r="R1315" s="71">
        <f>IF(Q1315=0,0,IF(A1315&lt;43,IF(F1315="女",IF(Q1315="",0,VLOOKUP(Q1315,标准!I$108:J$138,2,TRUE)),IF(Q1315="",0,VLOOKUP(Q1315,标准!I$74:J$104,2,TRUE))),IF(F1315="女",IF(Q1315="",0,VLOOKUP(Q1315,标准!I$39:J$69,2,TRUE)),IF(Q1315="",0,VLOOKUP(Q1315,标准!I$3:J$33,2,TRUE)))))</f>
        <v>66</v>
      </c>
      <c r="S1315" s="83">
        <v>2</v>
      </c>
      <c r="T1315" s="71">
        <f>IF(A1315&lt;43,IF(F1315="女",VLOOKUP(S1315,标准!G$108:H$138,2,TRUE),VLOOKUP(S1315,标准!G$74:H$99,2,TRUE)),IF(F1315="女",VLOOKUP(S1315,标准!G$39:H$69,2,TRUE),VLOOKUP(S1315,标准!G$3:H$28,2,TRUE)))</f>
        <v>0</v>
      </c>
      <c r="U1315" s="89">
        <v>7.76</v>
      </c>
      <c r="V1315" s="71">
        <f>IF(U1315=0,0,IF(A1315&lt;43,IF(F1315="女",IF(U1315="",0,VLOOKUP(U1315,标准!A$108:B$128,2,TRUE)),IF(U1315="",0,VLOOKUP(U1315,标准!A$74:B$94,2,TRUE))),IF(F1315="女",IF(U1315="",0,VLOOKUP(U1315,标准!A$39:B$59,2,TRUE)),IF(U1315="",0,VLOOKUP(U1315,标准!A$3:B$23,2,TRUE)))))</f>
        <v>72</v>
      </c>
      <c r="W1315" s="86">
        <f t="shared" si="20"/>
        <v>56.1</v>
      </c>
      <c r="X1315" s="87">
        <v>4.9</v>
      </c>
      <c r="Y1315" s="87">
        <v>4.9</v>
      </c>
      <c r="Z1315" s="91"/>
      <c r="AA1315" s="92"/>
    </row>
    <row r="1316" customHeight="1" spans="1:27">
      <c r="A1316" s="62">
        <v>40</v>
      </c>
      <c r="B1316" s="63">
        <v>1315</v>
      </c>
      <c r="C1316" s="154" t="s">
        <v>2693</v>
      </c>
      <c r="D1316" s="154" t="s">
        <v>2683</v>
      </c>
      <c r="E1316" s="154" t="s">
        <v>2628</v>
      </c>
      <c r="F1316" s="154" t="s">
        <v>34</v>
      </c>
      <c r="G1316" s="155" t="s">
        <v>2694</v>
      </c>
      <c r="H1316" s="68">
        <v>160</v>
      </c>
      <c r="I1316" s="68">
        <v>52.6</v>
      </c>
      <c r="J1316" s="71">
        <f>IF(F1316="女",IF(H1316=0,0,VLOOKUP(I1316/(H1316*H1316/10000),标准!M$108:N$112,2,TRUE)),IF(H1316=0,0,VLOOKUP(I1316/(H1316*H1316/10000),标准!M$74:N$78,2,TRUE)))</f>
        <v>100</v>
      </c>
      <c r="K1316" s="72">
        <v>1896</v>
      </c>
      <c r="L1316" s="71">
        <f>IF(A1316&lt;43,IF(F1316="女",VLOOKUP(K1316,标准!K$108:L$128,2,TRUE),VLOOKUP(K1316,标准!K$74:L$94,2,TRUE)),IF(F1316="女",VLOOKUP(K1316,标准!K$39:L$59,2,TRUE),VLOOKUP(K1316,标准!K$3:L$23,2,TRUE)))</f>
        <v>30</v>
      </c>
      <c r="M1316" s="68">
        <v>24.5</v>
      </c>
      <c r="N1316" s="71">
        <f>IF(M1316="",0,IF(A1316&lt;43,IF(F1316="女",VLOOKUP(M1316,标准!C$108:D$128,2,TRUE),VLOOKUP(M1316,标准!C$74:D$94,2,TRUE)),IF(F1316="女",VLOOKUP(M1316,标准!C$39:D$59,2,TRUE),VLOOKUP(M1316,标准!C$3:D$23,2,TRUE))))</f>
        <v>95</v>
      </c>
      <c r="O1316" s="76">
        <v>212</v>
      </c>
      <c r="P1316" s="71">
        <f>IF(A1316&lt;43,IF(F1316="女",VLOOKUP(O1316/100,标准!E$108:F$128,2,TRUE),VLOOKUP(O1316/100,标准!E$74:F$94,2,TRUE)),IF(F1316="女",VLOOKUP(O1316/100,标准!E$39:F$59,2,TRUE),VLOOKUP(O1316/100,标准!E$3:F$23,2,TRUE)))</f>
        <v>100</v>
      </c>
      <c r="Q1316" s="81">
        <v>3.4</v>
      </c>
      <c r="R1316" s="71">
        <f>IF(Q1316=0,0,IF(A1316&lt;43,IF(F1316="女",IF(Q1316="",0,VLOOKUP(Q1316,标准!I$108:J$138,2,TRUE)),IF(Q1316="",0,VLOOKUP(Q1316,标准!I$74:J$104,2,TRUE))),IF(F1316="女",IF(Q1316="",0,VLOOKUP(Q1316,标准!I$39:J$69,2,TRUE)),IF(Q1316="",0,VLOOKUP(Q1316,标准!I$3:J$33,2,TRUE)))))</f>
        <v>80</v>
      </c>
      <c r="S1316" s="76">
        <v>28</v>
      </c>
      <c r="T1316" s="71">
        <f>IF(A1316&lt;43,IF(F1316="女",VLOOKUP(S1316,标准!G$108:H$138,2,TRUE),VLOOKUP(S1316,标准!G$74:H$99,2,TRUE)),IF(F1316="女",VLOOKUP(S1316,标准!G$39:H$69,2,TRUE),VLOOKUP(S1316,标准!G$3:H$28,2,TRUE)))</f>
        <v>62</v>
      </c>
      <c r="U1316" s="88">
        <v>8.2</v>
      </c>
      <c r="V1316" s="71">
        <f>IF(U1316=0,0,IF(A1316&lt;43,IF(F1316="女",IF(U1316="",0,VLOOKUP(U1316,标准!A$108:B$128,2,TRUE)),IF(U1316="",0,VLOOKUP(U1316,标准!A$74:B$94,2,TRUE))),IF(F1316="女",IF(U1316="",0,VLOOKUP(U1316,标准!A$39:B$59,2,TRUE)),IF(U1316="",0,VLOOKUP(U1316,标准!A$3:B$23,2,TRUE)))))</f>
        <v>80</v>
      </c>
      <c r="W1316" s="86">
        <f t="shared" si="20"/>
        <v>77.2</v>
      </c>
      <c r="X1316" s="87">
        <v>4.8</v>
      </c>
      <c r="Y1316" s="87">
        <v>4.7</v>
      </c>
      <c r="Z1316" s="91"/>
      <c r="AA1316" s="92"/>
    </row>
    <row r="1317" customHeight="1" spans="1:27">
      <c r="A1317" s="62">
        <v>40</v>
      </c>
      <c r="B1317" s="63">
        <v>1316</v>
      </c>
      <c r="C1317" s="154" t="s">
        <v>2695</v>
      </c>
      <c r="D1317" s="154" t="s">
        <v>2683</v>
      </c>
      <c r="E1317" s="154" t="s">
        <v>2628</v>
      </c>
      <c r="F1317" s="154" t="s">
        <v>30</v>
      </c>
      <c r="G1317" s="155" t="s">
        <v>2696</v>
      </c>
      <c r="H1317" s="68">
        <v>184.5</v>
      </c>
      <c r="I1317" s="68">
        <v>56.7</v>
      </c>
      <c r="J1317" s="71">
        <f>IF(F1317="女",IF(H1317=0,0,VLOOKUP(I1317/(H1317*H1317/10000),标准!M$108:N$112,2,TRUE)),IF(H1317=0,0,VLOOKUP(I1317/(H1317*H1317/10000),标准!M$74:N$78,2,TRUE)))</f>
        <v>80</v>
      </c>
      <c r="K1317" s="72">
        <v>4825</v>
      </c>
      <c r="L1317" s="71">
        <f>IF(A1317&lt;43,IF(F1317="女",VLOOKUP(K1317,标准!K$108:L$128,2,TRUE),VLOOKUP(K1317,标准!K$74:L$94,2,TRUE)),IF(F1317="女",VLOOKUP(K1317,标准!K$39:L$59,2,TRUE),VLOOKUP(K1317,标准!K$3:L$23,2,TRUE)))</f>
        <v>90</v>
      </c>
      <c r="M1317" s="68">
        <v>13</v>
      </c>
      <c r="N1317" s="71">
        <f>IF(M1317="",0,IF(A1317&lt;43,IF(F1317="女",VLOOKUP(M1317,标准!C$108:D$128,2,TRUE),VLOOKUP(M1317,标准!C$74:D$94,2,TRUE)),IF(F1317="女",VLOOKUP(M1317,标准!C$39:D$59,2,TRUE),VLOOKUP(M1317,标准!C$3:D$23,2,TRUE))))</f>
        <v>72</v>
      </c>
      <c r="O1317" s="76">
        <v>225</v>
      </c>
      <c r="P1317" s="71">
        <f>IF(A1317&lt;43,IF(F1317="女",VLOOKUP(O1317/100,标准!E$108:F$128,2,TRUE),VLOOKUP(O1317/100,标准!E$74:F$94,2,TRUE)),IF(F1317="女",VLOOKUP(O1317/100,标准!E$39:F$59,2,TRUE),VLOOKUP(O1317/100,标准!E$3:F$23,2,TRUE)))</f>
        <v>68</v>
      </c>
      <c r="Q1317" s="81">
        <v>4.23</v>
      </c>
      <c r="R1317" s="71">
        <f>IF(Q1317=0,0,IF(A1317&lt;43,IF(F1317="女",IF(Q1317="",0,VLOOKUP(Q1317,标准!I$108:J$138,2,TRUE)),IF(Q1317="",0,VLOOKUP(Q1317,标准!I$74:J$104,2,TRUE))),IF(F1317="女",IF(Q1317="",0,VLOOKUP(Q1317,标准!I$39:J$69,2,TRUE)),IF(Q1317="",0,VLOOKUP(Q1317,标准!I$3:J$33,2,TRUE)))))</f>
        <v>62</v>
      </c>
      <c r="S1317" s="76">
        <v>4</v>
      </c>
      <c r="T1317" s="71">
        <f>IF(A1317&lt;43,IF(F1317="女",VLOOKUP(S1317,标准!G$108:H$138,2,TRUE),VLOOKUP(S1317,标准!G$74:H$99,2,TRUE)),IF(F1317="女",VLOOKUP(S1317,标准!G$39:H$69,2,TRUE),VLOOKUP(S1317,标准!G$3:H$28,2,TRUE)))</f>
        <v>0</v>
      </c>
      <c r="U1317" s="88">
        <v>7.17</v>
      </c>
      <c r="V1317" s="71">
        <f>IF(U1317=0,0,IF(A1317&lt;43,IF(F1317="女",IF(U1317="",0,VLOOKUP(U1317,标准!A$108:B$128,2,TRUE)),IF(U1317="",0,VLOOKUP(U1317,标准!A$74:B$94,2,TRUE))),IF(F1317="女",IF(U1317="",0,VLOOKUP(U1317,标准!A$39:B$59,2,TRUE)),IF(U1317="",0,VLOOKUP(U1317,标准!A$3:B$23,2,TRUE)))))</f>
        <v>78</v>
      </c>
      <c r="W1317" s="86">
        <f t="shared" si="20"/>
        <v>67.5</v>
      </c>
      <c r="X1317" s="87">
        <v>4.1</v>
      </c>
      <c r="Y1317" s="87">
        <v>4.2</v>
      </c>
      <c r="Z1317" s="91"/>
      <c r="AA1317" s="92"/>
    </row>
    <row r="1318" customHeight="1" spans="1:27">
      <c r="A1318" s="62">
        <v>40</v>
      </c>
      <c r="B1318" s="63">
        <v>1317</v>
      </c>
      <c r="C1318" s="154" t="s">
        <v>2697</v>
      </c>
      <c r="D1318" s="154" t="s">
        <v>2683</v>
      </c>
      <c r="E1318" s="154" t="s">
        <v>2628</v>
      </c>
      <c r="F1318" s="154" t="s">
        <v>30</v>
      </c>
      <c r="G1318" s="155" t="s">
        <v>2698</v>
      </c>
      <c r="H1318" s="68">
        <v>171.7</v>
      </c>
      <c r="I1318" s="68">
        <v>75.1</v>
      </c>
      <c r="J1318" s="71">
        <f>IF(F1318="女",IF(H1318=0,0,VLOOKUP(I1318/(H1318*H1318/10000),标准!M$108:N$112,2,TRUE)),IF(H1318=0,0,VLOOKUP(I1318/(H1318*H1318/10000),标准!M$74:N$78,2,TRUE)))</f>
        <v>80</v>
      </c>
      <c r="K1318" s="72">
        <v>3822</v>
      </c>
      <c r="L1318" s="71">
        <f>IF(A1318&lt;43,IF(F1318="女",VLOOKUP(K1318,标准!K$108:L$128,2,TRUE),VLOOKUP(K1318,标准!K$74:L$94,2,TRUE)),IF(F1318="女",VLOOKUP(K1318,标准!K$39:L$59,2,TRUE),VLOOKUP(K1318,标准!K$3:L$23,2,TRUE)))</f>
        <v>72</v>
      </c>
      <c r="M1318" s="68">
        <v>7</v>
      </c>
      <c r="N1318" s="71">
        <f>IF(M1318="",0,IF(A1318&lt;43,IF(F1318="女",VLOOKUP(M1318,标准!C$108:D$128,2,TRUE),VLOOKUP(M1318,标准!C$74:D$94,2,TRUE)),IF(F1318="女",VLOOKUP(M1318,标准!C$39:D$59,2,TRUE),VLOOKUP(M1318,标准!C$3:D$23,2,TRUE))))</f>
        <v>64</v>
      </c>
      <c r="O1318" s="76">
        <v>240</v>
      </c>
      <c r="P1318" s="71">
        <f>IF(A1318&lt;43,IF(F1318="女",VLOOKUP(O1318/100,标准!E$108:F$128,2,TRUE),VLOOKUP(O1318/100,标准!E$74:F$94,2,TRUE)),IF(F1318="女",VLOOKUP(O1318/100,标准!E$39:F$59,2,TRUE),VLOOKUP(O1318/100,标准!E$3:F$23,2,TRUE)))</f>
        <v>76</v>
      </c>
      <c r="Q1318" s="81">
        <v>4.2</v>
      </c>
      <c r="R1318" s="71">
        <f>IF(Q1318=0,0,IF(A1318&lt;43,IF(F1318="女",IF(Q1318="",0,VLOOKUP(Q1318,标准!I$108:J$138,2,TRUE)),IF(Q1318="",0,VLOOKUP(Q1318,标准!I$74:J$104,2,TRUE))),IF(F1318="女",IF(Q1318="",0,VLOOKUP(Q1318,标准!I$39:J$69,2,TRUE)),IF(Q1318="",0,VLOOKUP(Q1318,标准!I$3:J$33,2,TRUE)))))</f>
        <v>64</v>
      </c>
      <c r="S1318" s="76">
        <v>1</v>
      </c>
      <c r="T1318" s="71">
        <f>IF(A1318&lt;43,IF(F1318="女",VLOOKUP(S1318,标准!G$108:H$138,2,TRUE),VLOOKUP(S1318,标准!G$74:H$99,2,TRUE)),IF(F1318="女",VLOOKUP(S1318,标准!G$39:H$69,2,TRUE),VLOOKUP(S1318,标准!G$3:H$28,2,TRUE)))</f>
        <v>0</v>
      </c>
      <c r="U1318" s="88">
        <v>7.34</v>
      </c>
      <c r="V1318" s="71">
        <f>IF(U1318=0,0,IF(A1318&lt;43,IF(F1318="女",IF(U1318="",0,VLOOKUP(U1318,标准!A$108:B$128,2,TRUE)),IF(U1318="",0,VLOOKUP(U1318,标准!A$74:B$94,2,TRUE))),IF(F1318="女",IF(U1318="",0,VLOOKUP(U1318,标准!A$39:B$59,2,TRUE)),IF(U1318="",0,VLOOKUP(U1318,标准!A$3:B$23,2,TRUE)))))</f>
        <v>76</v>
      </c>
      <c r="W1318" s="86">
        <f t="shared" si="20"/>
        <v>64.8</v>
      </c>
      <c r="X1318" s="87">
        <v>3.8</v>
      </c>
      <c r="Y1318" s="87">
        <v>4.1</v>
      </c>
      <c r="Z1318" s="91"/>
      <c r="AA1318" s="92"/>
    </row>
    <row r="1319" customHeight="1" spans="1:27">
      <c r="A1319" s="62">
        <v>40</v>
      </c>
      <c r="B1319" s="63">
        <v>1318</v>
      </c>
      <c r="C1319" s="154" t="s">
        <v>2699</v>
      </c>
      <c r="D1319" s="154" t="s">
        <v>2700</v>
      </c>
      <c r="E1319" s="154" t="s">
        <v>2628</v>
      </c>
      <c r="F1319" s="154" t="s">
        <v>34</v>
      </c>
      <c r="G1319" s="155" t="s">
        <v>2701</v>
      </c>
      <c r="H1319" s="68">
        <v>161.1</v>
      </c>
      <c r="I1319" s="68">
        <v>47</v>
      </c>
      <c r="J1319" s="71">
        <f>IF(F1319="女",IF(H1319=0,0,VLOOKUP(I1319/(H1319*H1319/10000),标准!M$108:N$112,2,TRUE)),IF(H1319=0,0,VLOOKUP(I1319/(H1319*H1319/10000),标准!M$74:N$78,2,TRUE)))</f>
        <v>100</v>
      </c>
      <c r="K1319" s="72">
        <v>2534</v>
      </c>
      <c r="L1319" s="71">
        <f>IF(A1319&lt;43,IF(F1319="女",VLOOKUP(K1319,标准!K$108:L$128,2,TRUE),VLOOKUP(K1319,标准!K$74:L$94,2,TRUE)),IF(F1319="女",VLOOKUP(K1319,标准!K$39:L$59,2,TRUE),VLOOKUP(K1319,标准!K$3:L$23,2,TRUE)))</f>
        <v>70</v>
      </c>
      <c r="M1319" s="68">
        <v>20</v>
      </c>
      <c r="N1319" s="71">
        <f>IF(M1319="",0,IF(A1319&lt;43,IF(F1319="女",VLOOKUP(M1319,标准!C$108:D$128,2,TRUE),VLOOKUP(M1319,标准!C$74:D$94,2,TRUE)),IF(F1319="女",VLOOKUP(M1319,标准!C$39:D$59,2,TRUE),VLOOKUP(M1319,标准!C$3:D$23,2,TRUE))))</f>
        <v>80</v>
      </c>
      <c r="O1319" s="76">
        <v>138</v>
      </c>
      <c r="P1319" s="71">
        <f>IF(A1319&lt;43,IF(F1319="女",VLOOKUP(O1319/100,标准!E$108:F$128,2,TRUE),VLOOKUP(O1319/100,标准!E$74:F$94,2,TRUE)),IF(F1319="女",VLOOKUP(O1319/100,标准!E$39:F$59,2,TRUE),VLOOKUP(O1319/100,标准!E$3:F$23,2,TRUE)))</f>
        <v>30</v>
      </c>
      <c r="Q1319" s="81">
        <v>5.33</v>
      </c>
      <c r="R1319" s="71">
        <f>IF(Q1319=0,0,IF(A1319&lt;43,IF(F1319="女",IF(Q1319="",0,VLOOKUP(Q1319,标准!I$108:J$138,2,TRUE)),IF(Q1319="",0,VLOOKUP(Q1319,标准!I$74:J$104,2,TRUE))),IF(F1319="女",IF(Q1319="",0,VLOOKUP(Q1319,标准!I$39:J$69,2,TRUE)),IF(Q1319="",0,VLOOKUP(Q1319,标准!I$3:J$33,2,TRUE)))))</f>
        <v>0</v>
      </c>
      <c r="S1319" s="76">
        <v>26</v>
      </c>
      <c r="T1319" s="71">
        <f>IF(A1319&lt;43,IF(F1319="女",VLOOKUP(S1319,标准!G$108:H$138,2,TRUE),VLOOKUP(S1319,标准!G$74:H$99,2,TRUE)),IF(F1319="女",VLOOKUP(S1319,标准!G$39:H$69,2,TRUE),VLOOKUP(S1319,标准!G$3:H$28,2,TRUE)))</f>
        <v>60</v>
      </c>
      <c r="U1319" s="88">
        <v>9.8</v>
      </c>
      <c r="V1319" s="71">
        <f>IF(U1319=0,0,IF(A1319&lt;43,IF(F1319="女",IF(U1319="",0,VLOOKUP(U1319,标准!A$108:B$128,2,TRUE)),IF(U1319="",0,VLOOKUP(U1319,标准!A$74:B$94,2,TRUE))),IF(F1319="女",IF(U1319="",0,VLOOKUP(U1319,标准!A$39:B$59,2,TRUE)),IF(U1319="",0,VLOOKUP(U1319,标准!A$3:B$23,2,TRUE)))))</f>
        <v>64</v>
      </c>
      <c r="W1319" s="86">
        <f t="shared" si="20"/>
        <v>55.3</v>
      </c>
      <c r="X1319" s="87">
        <v>4.3</v>
      </c>
      <c r="Y1319" s="87">
        <v>4.8</v>
      </c>
      <c r="Z1319" s="91"/>
      <c r="AA1319" s="92"/>
    </row>
    <row r="1320" customHeight="1" spans="1:27">
      <c r="A1320" s="62">
        <v>40</v>
      </c>
      <c r="B1320" s="63">
        <v>1319</v>
      </c>
      <c r="C1320" s="154" t="s">
        <v>2702</v>
      </c>
      <c r="D1320" s="154" t="s">
        <v>2700</v>
      </c>
      <c r="E1320" s="154" t="s">
        <v>2628</v>
      </c>
      <c r="F1320" s="154" t="s">
        <v>30</v>
      </c>
      <c r="G1320" s="155" t="s">
        <v>2703</v>
      </c>
      <c r="H1320" s="68">
        <v>166</v>
      </c>
      <c r="I1320" s="68">
        <v>61.5</v>
      </c>
      <c r="J1320" s="71">
        <f>IF(F1320="女",IF(H1320=0,0,VLOOKUP(I1320/(H1320*H1320/10000),标准!M$108:N$112,2,TRUE)),IF(H1320=0,0,VLOOKUP(I1320/(H1320*H1320/10000),标准!M$74:N$78,2,TRUE)))</f>
        <v>100</v>
      </c>
      <c r="K1320" s="72">
        <v>2657</v>
      </c>
      <c r="L1320" s="71">
        <f>IF(A1320&lt;43,IF(F1320="女",VLOOKUP(K1320,标准!K$108:L$128,2,TRUE),VLOOKUP(K1320,标准!K$74:L$94,2,TRUE)),IF(F1320="女",VLOOKUP(K1320,标准!K$39:L$59,2,TRUE),VLOOKUP(K1320,标准!K$3:L$23,2,TRUE)))</f>
        <v>30</v>
      </c>
      <c r="M1320" s="68">
        <v>12</v>
      </c>
      <c r="N1320" s="71">
        <f>IF(M1320="",0,IF(A1320&lt;43,IF(F1320="女",VLOOKUP(M1320,标准!C$108:D$128,2,TRUE),VLOOKUP(M1320,标准!C$74:D$94,2,TRUE)),IF(F1320="女",VLOOKUP(M1320,标准!C$39:D$59,2,TRUE),VLOOKUP(M1320,标准!C$3:D$23,2,TRUE))))</f>
        <v>70</v>
      </c>
      <c r="O1320" s="76">
        <v>210</v>
      </c>
      <c r="P1320" s="71">
        <f>IF(A1320&lt;43,IF(F1320="女",VLOOKUP(O1320/100,标准!E$108:F$128,2,TRUE),VLOOKUP(O1320/100,标准!E$74:F$94,2,TRUE)),IF(F1320="女",VLOOKUP(O1320/100,标准!E$39:F$59,2,TRUE),VLOOKUP(O1320/100,标准!E$3:F$23,2,TRUE)))</f>
        <v>60</v>
      </c>
      <c r="Q1320" s="81">
        <v>4.3</v>
      </c>
      <c r="R1320" s="71">
        <f>IF(Q1320=0,0,IF(A1320&lt;43,IF(F1320="女",IF(Q1320="",0,VLOOKUP(Q1320,标准!I$108:J$138,2,TRUE)),IF(Q1320="",0,VLOOKUP(Q1320,标准!I$74:J$104,2,TRUE))),IF(F1320="女",IF(Q1320="",0,VLOOKUP(Q1320,标准!I$39:J$69,2,TRUE)),IF(Q1320="",0,VLOOKUP(Q1320,标准!I$3:J$33,2,TRUE)))))</f>
        <v>60</v>
      </c>
      <c r="S1320" s="76">
        <v>0</v>
      </c>
      <c r="T1320" s="71">
        <f>IF(A1320&lt;43,IF(F1320="女",VLOOKUP(S1320,标准!G$108:H$138,2,TRUE),VLOOKUP(S1320,标准!G$74:H$99,2,TRUE)),IF(F1320="女",VLOOKUP(S1320,标准!G$39:H$69,2,TRUE),VLOOKUP(S1320,标准!G$3:H$28,2,TRUE)))</f>
        <v>0</v>
      </c>
      <c r="U1320" s="88">
        <v>6.7</v>
      </c>
      <c r="V1320" s="71">
        <f>IF(U1320=0,0,IF(A1320&lt;43,IF(F1320="女",IF(U1320="",0,VLOOKUP(U1320,标准!A$108:B$128,2,TRUE)),IF(U1320="",0,VLOOKUP(U1320,标准!A$74:B$94,2,TRUE))),IF(F1320="女",IF(U1320="",0,VLOOKUP(U1320,标准!A$39:B$59,2,TRUE)),IF(U1320="",0,VLOOKUP(U1320,标准!A$3:B$23,2,TRUE)))))</f>
        <v>100</v>
      </c>
      <c r="W1320" s="86">
        <f t="shared" si="20"/>
        <v>64.5</v>
      </c>
      <c r="X1320" s="87">
        <v>4.1</v>
      </c>
      <c r="Y1320" s="87">
        <v>4.1</v>
      </c>
      <c r="Z1320" s="91"/>
      <c r="AA1320" s="92"/>
    </row>
    <row r="1321" customHeight="1" spans="1:27">
      <c r="A1321" s="62">
        <v>40</v>
      </c>
      <c r="B1321" s="63">
        <v>1320</v>
      </c>
      <c r="C1321" s="154" t="s">
        <v>2704</v>
      </c>
      <c r="D1321" s="154" t="s">
        <v>2700</v>
      </c>
      <c r="E1321" s="154" t="s">
        <v>2628</v>
      </c>
      <c r="F1321" s="154" t="s">
        <v>34</v>
      </c>
      <c r="G1321" s="155" t="s">
        <v>2705</v>
      </c>
      <c r="H1321" s="68">
        <v>156.3</v>
      </c>
      <c r="I1321" s="68">
        <v>49.3</v>
      </c>
      <c r="J1321" s="71">
        <f>IF(F1321="女",IF(H1321=0,0,VLOOKUP(I1321/(H1321*H1321/10000),标准!M$108:N$112,2,TRUE)),IF(H1321=0,0,VLOOKUP(I1321/(H1321*H1321/10000),标准!M$74:N$78,2,TRUE)))</f>
        <v>100</v>
      </c>
      <c r="K1321" s="72">
        <v>2358</v>
      </c>
      <c r="L1321" s="71">
        <f>IF(A1321&lt;43,IF(F1321="女",VLOOKUP(K1321,标准!K$108:L$128,2,TRUE),VLOOKUP(K1321,标准!K$74:L$94,2,TRUE)),IF(F1321="女",VLOOKUP(K1321,标准!K$39:L$59,2,TRUE),VLOOKUP(K1321,标准!K$3:L$23,2,TRUE)))</f>
        <v>66</v>
      </c>
      <c r="M1321" s="68">
        <v>27.5</v>
      </c>
      <c r="N1321" s="71">
        <f>IF(M1321="",0,IF(A1321&lt;43,IF(F1321="女",VLOOKUP(M1321,标准!C$108:D$128,2,TRUE),VLOOKUP(M1321,标准!C$74:D$94,2,TRUE)),IF(F1321="女",VLOOKUP(M1321,标准!C$39:D$59,2,TRUE),VLOOKUP(M1321,标准!C$3:D$23,2,TRUE))))</f>
        <v>100</v>
      </c>
      <c r="O1321" s="76">
        <v>192</v>
      </c>
      <c r="P1321" s="71">
        <f>IF(A1321&lt;43,IF(F1321="女",VLOOKUP(O1321/100,标准!E$108:F$128,2,TRUE),VLOOKUP(O1321/100,标准!E$74:F$94,2,TRUE)),IF(F1321="女",VLOOKUP(O1321/100,标准!E$39:F$59,2,TRUE),VLOOKUP(O1321/100,标准!E$3:F$23,2,TRUE)))</f>
        <v>85</v>
      </c>
      <c r="Q1321" s="81">
        <v>3.56</v>
      </c>
      <c r="R1321" s="71">
        <f>IF(Q1321=0,0,IF(A1321&lt;43,IF(F1321="女",IF(Q1321="",0,VLOOKUP(Q1321,标准!I$108:J$138,2,TRUE)),IF(Q1321="",0,VLOOKUP(Q1321,标准!I$74:J$104,2,TRUE))),IF(F1321="女",IF(Q1321="",0,VLOOKUP(Q1321,标准!I$39:J$69,2,TRUE)),IF(Q1321="",0,VLOOKUP(Q1321,标准!I$3:J$33,2,TRUE)))))</f>
        <v>74</v>
      </c>
      <c r="S1321" s="76">
        <v>50</v>
      </c>
      <c r="T1321" s="71">
        <f>IF(A1321&lt;43,IF(F1321="女",VLOOKUP(S1321,标准!G$108:H$138,2,TRUE),VLOOKUP(S1321,标准!G$74:H$99,2,TRUE)),IF(F1321="女",VLOOKUP(S1321,标准!G$39:H$69,2,TRUE),VLOOKUP(S1321,标准!G$3:H$28,2,TRUE)))</f>
        <v>85</v>
      </c>
      <c r="U1321" s="88">
        <v>9</v>
      </c>
      <c r="V1321" s="71">
        <f>IF(U1321=0,0,IF(A1321&lt;43,IF(F1321="女",IF(U1321="",0,VLOOKUP(U1321,标准!A$108:B$128,2,TRUE)),IF(U1321="",0,VLOOKUP(U1321,标准!A$74:B$94,2,TRUE))),IF(F1321="女",IF(U1321="",0,VLOOKUP(U1321,标准!A$39:B$59,2,TRUE)),IF(U1321="",0,VLOOKUP(U1321,标准!A$3:B$23,2,TRUE)))))</f>
        <v>72</v>
      </c>
      <c r="W1321" s="86">
        <f t="shared" si="20"/>
        <v>81.1</v>
      </c>
      <c r="X1321" s="87">
        <v>4.4</v>
      </c>
      <c r="Y1321" s="87">
        <v>4.7</v>
      </c>
      <c r="Z1321" s="91"/>
      <c r="AA1321" s="92"/>
    </row>
    <row r="1322" customHeight="1" spans="1:27">
      <c r="A1322" s="62">
        <v>40</v>
      </c>
      <c r="B1322" s="63">
        <v>1321</v>
      </c>
      <c r="C1322" s="154" t="s">
        <v>2706</v>
      </c>
      <c r="D1322" s="154" t="s">
        <v>2700</v>
      </c>
      <c r="E1322" s="154" t="s">
        <v>2628</v>
      </c>
      <c r="F1322" s="154" t="s">
        <v>30</v>
      </c>
      <c r="G1322" s="155" t="s">
        <v>2707</v>
      </c>
      <c r="H1322" s="68">
        <v>150.2</v>
      </c>
      <c r="I1322" s="68">
        <v>48</v>
      </c>
      <c r="J1322" s="71">
        <f>IF(F1322="女",IF(H1322=0,0,VLOOKUP(I1322/(H1322*H1322/10000),标准!M$108:N$112,2,TRUE)),IF(H1322=0,0,VLOOKUP(I1322/(H1322*H1322/10000),标准!M$74:N$78,2,TRUE)))</f>
        <v>100</v>
      </c>
      <c r="K1322" s="72">
        <v>2230</v>
      </c>
      <c r="L1322" s="71">
        <f>IF(A1322&lt;43,IF(F1322="女",VLOOKUP(K1322,标准!K$108:L$128,2,TRUE),VLOOKUP(K1322,标准!K$74:L$94,2,TRUE)),IF(F1322="女",VLOOKUP(K1322,标准!K$39:L$59,2,TRUE),VLOOKUP(K1322,标准!K$3:L$23,2,TRUE)))</f>
        <v>0</v>
      </c>
      <c r="M1322" s="68">
        <v>7</v>
      </c>
      <c r="N1322" s="71">
        <f>IF(M1322="",0,IF(A1322&lt;43,IF(F1322="女",VLOOKUP(M1322,标准!C$108:D$128,2,TRUE),VLOOKUP(M1322,标准!C$74:D$94,2,TRUE)),IF(F1322="女",VLOOKUP(M1322,标准!C$39:D$59,2,TRUE),VLOOKUP(M1322,标准!C$3:D$23,2,TRUE))))</f>
        <v>64</v>
      </c>
      <c r="O1322" s="76">
        <v>140</v>
      </c>
      <c r="P1322" s="71">
        <f>IF(A1322&lt;43,IF(F1322="女",VLOOKUP(O1322/100,标准!E$108:F$128,2,TRUE),VLOOKUP(O1322/100,标准!E$74:F$94,2,TRUE)),IF(F1322="女",VLOOKUP(O1322/100,标准!E$39:F$59,2,TRUE),VLOOKUP(O1322/100,标准!E$3:F$23,2,TRUE)))</f>
        <v>0</v>
      </c>
      <c r="Q1322" s="81">
        <v>5.05</v>
      </c>
      <c r="R1322" s="71">
        <f>IF(Q1322=0,0,IF(A1322&lt;43,IF(F1322="女",IF(Q1322="",0,VLOOKUP(Q1322,标准!I$108:J$138,2,TRUE)),IF(Q1322="",0,VLOOKUP(Q1322,标准!I$74:J$104,2,TRUE))),IF(F1322="女",IF(Q1322="",0,VLOOKUP(Q1322,标准!I$39:J$69,2,TRUE)),IF(Q1322="",0,VLOOKUP(Q1322,标准!I$3:J$33,2,TRUE)))))</f>
        <v>40</v>
      </c>
      <c r="S1322" s="76">
        <v>0</v>
      </c>
      <c r="T1322" s="71">
        <f>IF(A1322&lt;43,IF(F1322="女",VLOOKUP(S1322,标准!G$108:H$138,2,TRUE),VLOOKUP(S1322,标准!G$74:H$99,2,TRUE)),IF(F1322="女",VLOOKUP(S1322,标准!G$39:H$69,2,TRUE),VLOOKUP(S1322,标准!G$3:H$28,2,TRUE)))</f>
        <v>0</v>
      </c>
      <c r="U1322" s="88">
        <v>9.7</v>
      </c>
      <c r="V1322" s="71">
        <f>IF(U1322=0,0,IF(A1322&lt;43,IF(F1322="女",IF(U1322="",0,VLOOKUP(U1322,标准!A$108:B$128,2,TRUE)),IF(U1322="",0,VLOOKUP(U1322,标准!A$74:B$94,2,TRUE))),IF(F1322="女",IF(U1322="",0,VLOOKUP(U1322,标准!A$39:B$59,2,TRUE)),IF(U1322="",0,VLOOKUP(U1322,标准!A$3:B$23,2,TRUE)))))</f>
        <v>30</v>
      </c>
      <c r="W1322" s="86">
        <f t="shared" si="20"/>
        <v>35.4</v>
      </c>
      <c r="X1322" s="87">
        <v>3.8</v>
      </c>
      <c r="Y1322" s="87">
        <v>3.7</v>
      </c>
      <c r="Z1322" s="91"/>
      <c r="AA1322" s="92"/>
    </row>
    <row r="1323" customHeight="1" spans="1:27">
      <c r="A1323" s="62">
        <v>40</v>
      </c>
      <c r="B1323" s="63">
        <v>1322</v>
      </c>
      <c r="C1323" s="154" t="s">
        <v>2708</v>
      </c>
      <c r="D1323" s="154" t="s">
        <v>2700</v>
      </c>
      <c r="E1323" s="154" t="s">
        <v>2628</v>
      </c>
      <c r="F1323" s="154" t="s">
        <v>34</v>
      </c>
      <c r="G1323" s="155" t="s">
        <v>2709</v>
      </c>
      <c r="H1323" s="68">
        <v>158.3</v>
      </c>
      <c r="I1323" s="68">
        <v>46.2</v>
      </c>
      <c r="J1323" s="71">
        <f>IF(F1323="女",IF(H1323=0,0,VLOOKUP(I1323/(H1323*H1323/10000),标准!M$108:N$112,2,TRUE)),IF(H1323=0,0,VLOOKUP(I1323/(H1323*H1323/10000),标准!M$74:N$78,2,TRUE)))</f>
        <v>100</v>
      </c>
      <c r="K1323" s="72">
        <v>2293</v>
      </c>
      <c r="L1323" s="71">
        <f>IF(A1323&lt;43,IF(F1323="女",VLOOKUP(K1323,标准!K$108:L$128,2,TRUE),VLOOKUP(K1323,标准!K$74:L$94,2,TRUE)),IF(F1323="女",VLOOKUP(K1323,标准!K$39:L$59,2,TRUE),VLOOKUP(K1323,标准!K$3:L$23,2,TRUE)))</f>
        <v>64</v>
      </c>
      <c r="M1323" s="68">
        <v>28</v>
      </c>
      <c r="N1323" s="71">
        <f>IF(M1323="",0,IF(A1323&lt;43,IF(F1323="女",VLOOKUP(M1323,标准!C$108:D$128,2,TRUE),VLOOKUP(M1323,标准!C$74:D$94,2,TRUE)),IF(F1323="女",VLOOKUP(M1323,标准!C$39:D$59,2,TRUE),VLOOKUP(M1323,标准!C$3:D$23,2,TRUE))))</f>
        <v>100</v>
      </c>
      <c r="O1323" s="76">
        <v>172</v>
      </c>
      <c r="P1323" s="71">
        <f>IF(A1323&lt;43,IF(F1323="女",VLOOKUP(O1323/100,标准!E$108:F$128,2,TRUE),VLOOKUP(O1323/100,标准!E$74:F$94,2,TRUE)),IF(F1323="女",VLOOKUP(O1323/100,标准!E$39:F$59,2,TRUE),VLOOKUP(O1323/100,标准!E$3:F$23,2,TRUE)))</f>
        <v>74</v>
      </c>
      <c r="Q1323" s="81">
        <v>3.49</v>
      </c>
      <c r="R1323" s="71">
        <f>IF(Q1323=0,0,IF(A1323&lt;43,IF(F1323="女",IF(Q1323="",0,VLOOKUP(Q1323,标准!I$108:J$138,2,TRUE)),IF(Q1323="",0,VLOOKUP(Q1323,标准!I$74:J$104,2,TRUE))),IF(F1323="女",IF(Q1323="",0,VLOOKUP(Q1323,标准!I$39:J$69,2,TRUE)),IF(Q1323="",0,VLOOKUP(Q1323,标准!I$3:J$33,2,TRUE)))))</f>
        <v>78</v>
      </c>
      <c r="S1323" s="76">
        <v>38</v>
      </c>
      <c r="T1323" s="71">
        <f>IF(A1323&lt;43,IF(F1323="女",VLOOKUP(S1323,标准!G$108:H$138,2,TRUE),VLOOKUP(S1323,标准!G$74:H$99,2,TRUE)),IF(F1323="女",VLOOKUP(S1323,标准!G$39:H$69,2,TRUE),VLOOKUP(S1323,标准!G$3:H$28,2,TRUE)))</f>
        <v>72</v>
      </c>
      <c r="U1323" s="88">
        <v>8.6</v>
      </c>
      <c r="V1323" s="71">
        <f>IF(U1323=0,0,IF(A1323&lt;43,IF(F1323="女",IF(U1323="",0,VLOOKUP(U1323,标准!A$108:B$128,2,TRUE)),IF(U1323="",0,VLOOKUP(U1323,标准!A$74:B$94,2,TRUE))),IF(F1323="女",IF(U1323="",0,VLOOKUP(U1323,标准!A$39:B$59,2,TRUE)),IF(U1323="",0,VLOOKUP(U1323,标准!A$3:B$23,2,TRUE)))))</f>
        <v>76</v>
      </c>
      <c r="W1323" s="86">
        <f t="shared" si="20"/>
        <v>80</v>
      </c>
      <c r="X1323" s="87">
        <v>4.3</v>
      </c>
      <c r="Y1323" s="87">
        <v>4.1</v>
      </c>
      <c r="Z1323" s="91"/>
      <c r="AA1323" s="92"/>
    </row>
    <row r="1324" customHeight="1" spans="1:27">
      <c r="A1324" s="62">
        <v>40</v>
      </c>
      <c r="B1324" s="63">
        <v>1323</v>
      </c>
      <c r="C1324" s="154" t="s">
        <v>2710</v>
      </c>
      <c r="D1324" s="154" t="s">
        <v>2700</v>
      </c>
      <c r="E1324" s="154" t="s">
        <v>2628</v>
      </c>
      <c r="F1324" s="154" t="s">
        <v>30</v>
      </c>
      <c r="G1324" s="155" t="s">
        <v>2711</v>
      </c>
      <c r="H1324" s="68">
        <v>175.6</v>
      </c>
      <c r="I1324" s="68">
        <v>60.8</v>
      </c>
      <c r="J1324" s="71">
        <f>IF(F1324="女",IF(H1324=0,0,VLOOKUP(I1324/(H1324*H1324/10000),标准!M$108:N$112,2,TRUE)),IF(H1324=0,0,VLOOKUP(I1324/(H1324*H1324/10000),标准!M$74:N$78,2,TRUE)))</f>
        <v>100</v>
      </c>
      <c r="K1324" s="72">
        <v>3555</v>
      </c>
      <c r="L1324" s="71">
        <f>IF(A1324&lt;43,IF(F1324="女",VLOOKUP(K1324,标准!K$108:L$128,2,TRUE),VLOOKUP(K1324,标准!K$74:L$94,2,TRUE)),IF(F1324="女",VLOOKUP(K1324,标准!K$39:L$59,2,TRUE),VLOOKUP(K1324,标准!K$3:L$23,2,TRUE)))</f>
        <v>66</v>
      </c>
      <c r="M1324" s="68">
        <v>19.7</v>
      </c>
      <c r="N1324" s="71">
        <f>IF(M1324="",0,IF(A1324&lt;43,IF(F1324="女",VLOOKUP(M1324,标准!C$108:D$128,2,TRUE),VLOOKUP(M1324,标准!C$74:D$94,2,TRUE)),IF(F1324="女",VLOOKUP(M1324,标准!C$39:D$59,2,TRUE),VLOOKUP(M1324,标准!C$3:D$23,2,TRUE))))</f>
        <v>85</v>
      </c>
      <c r="O1324" s="76">
        <v>249</v>
      </c>
      <c r="P1324" s="71">
        <f>IF(A1324&lt;43,IF(F1324="女",VLOOKUP(O1324/100,标准!E$108:F$128,2,TRUE),VLOOKUP(O1324/100,标准!E$74:F$94,2,TRUE)),IF(F1324="女",VLOOKUP(O1324/100,标准!E$39:F$59,2,TRUE),VLOOKUP(O1324/100,标准!E$3:F$23,2,TRUE)))</f>
        <v>80</v>
      </c>
      <c r="Q1324" s="81">
        <v>3.54</v>
      </c>
      <c r="R1324" s="71">
        <f>IF(Q1324=0,0,IF(A1324&lt;43,IF(F1324="女",IF(Q1324="",0,VLOOKUP(Q1324,标准!I$108:J$138,2,TRUE)),IF(Q1324="",0,VLOOKUP(Q1324,标准!I$74:J$104,2,TRUE))),IF(F1324="女",IF(Q1324="",0,VLOOKUP(Q1324,标准!I$39:J$69,2,TRUE)),IF(Q1324="",0,VLOOKUP(Q1324,标准!I$3:J$33,2,TRUE)))))</f>
        <v>74</v>
      </c>
      <c r="S1324" s="76">
        <v>14</v>
      </c>
      <c r="T1324" s="71">
        <f>IF(A1324&lt;43,IF(F1324="女",VLOOKUP(S1324,标准!G$108:H$138,2,TRUE),VLOOKUP(S1324,标准!G$74:H$99,2,TRUE)),IF(F1324="女",VLOOKUP(S1324,标准!G$39:H$69,2,TRUE),VLOOKUP(S1324,标准!G$3:H$28,2,TRUE)))</f>
        <v>76</v>
      </c>
      <c r="U1324" s="88">
        <v>6.9</v>
      </c>
      <c r="V1324" s="71">
        <f>IF(U1324=0,0,IF(A1324&lt;43,IF(F1324="女",IF(U1324="",0,VLOOKUP(U1324,标准!A$108:B$128,2,TRUE)),IF(U1324="",0,VLOOKUP(U1324,标准!A$74:B$94,2,TRUE))),IF(F1324="女",IF(U1324="",0,VLOOKUP(U1324,标准!A$39:B$59,2,TRUE)),IF(U1324="",0,VLOOKUP(U1324,标准!A$3:B$23,2,TRUE)))))</f>
        <v>90</v>
      </c>
      <c r="W1324" s="86">
        <f t="shared" si="20"/>
        <v>81.8</v>
      </c>
      <c r="X1324" s="87">
        <v>4.5</v>
      </c>
      <c r="Y1324" s="87">
        <v>4.5</v>
      </c>
      <c r="Z1324" s="91"/>
      <c r="AA1324" s="92"/>
    </row>
    <row r="1325" customHeight="1" spans="1:27">
      <c r="A1325" s="62">
        <v>40</v>
      </c>
      <c r="B1325" s="63">
        <v>1324</v>
      </c>
      <c r="C1325" s="154" t="s">
        <v>2712</v>
      </c>
      <c r="D1325" s="154" t="s">
        <v>2700</v>
      </c>
      <c r="E1325" s="154" t="s">
        <v>2628</v>
      </c>
      <c r="F1325" s="154" t="s">
        <v>34</v>
      </c>
      <c r="G1325" s="155" t="s">
        <v>2713</v>
      </c>
      <c r="H1325" s="68">
        <v>157.7</v>
      </c>
      <c r="I1325" s="68">
        <v>52.2</v>
      </c>
      <c r="J1325" s="71">
        <f>IF(F1325="女",IF(H1325=0,0,VLOOKUP(I1325/(H1325*H1325/10000),标准!M$108:N$112,2,TRUE)),IF(H1325=0,0,VLOOKUP(I1325/(H1325*H1325/10000),标准!M$74:N$78,2,TRUE)))</f>
        <v>100</v>
      </c>
      <c r="K1325" s="72">
        <v>2774</v>
      </c>
      <c r="L1325" s="71">
        <f>IF(A1325&lt;43,IF(F1325="女",VLOOKUP(K1325,标准!K$108:L$128,2,TRUE),VLOOKUP(K1325,标准!K$74:L$94,2,TRUE)),IF(F1325="女",VLOOKUP(K1325,标准!K$39:L$59,2,TRUE),VLOOKUP(K1325,标准!K$3:L$23,2,TRUE)))</f>
        <v>74</v>
      </c>
      <c r="M1325" s="68">
        <v>23.9</v>
      </c>
      <c r="N1325" s="71">
        <f>IF(M1325="",0,IF(A1325&lt;43,IF(F1325="女",VLOOKUP(M1325,标准!C$108:D$128,2,TRUE),VLOOKUP(M1325,标准!C$74:D$94,2,TRUE)),IF(F1325="女",VLOOKUP(M1325,标准!C$39:D$59,2,TRUE),VLOOKUP(M1325,标准!C$3:D$23,2,TRUE))))</f>
        <v>90</v>
      </c>
      <c r="O1325" s="76">
        <v>180</v>
      </c>
      <c r="P1325" s="71">
        <f>IF(A1325&lt;43,IF(F1325="女",VLOOKUP(O1325/100,标准!E$108:F$128,2,TRUE),VLOOKUP(O1325/100,标准!E$74:F$94,2,TRUE)),IF(F1325="女",VLOOKUP(O1325/100,标准!E$39:F$59,2,TRUE),VLOOKUP(O1325/100,标准!E$3:F$23,2,TRUE)))</f>
        <v>78</v>
      </c>
      <c r="Q1325" s="81">
        <v>4.08</v>
      </c>
      <c r="R1325" s="71">
        <f>IF(Q1325=0,0,IF(A1325&lt;43,IF(F1325="女",IF(Q1325="",0,VLOOKUP(Q1325,标准!I$108:J$138,2,TRUE)),IF(Q1325="",0,VLOOKUP(Q1325,标准!I$74:J$104,2,TRUE))),IF(F1325="女",IF(Q1325="",0,VLOOKUP(Q1325,标准!I$39:J$69,2,TRUE)),IF(Q1325="",0,VLOOKUP(Q1325,标准!I$3:J$33,2,TRUE)))))</f>
        <v>70</v>
      </c>
      <c r="S1325" s="76">
        <v>37</v>
      </c>
      <c r="T1325" s="71">
        <f>IF(A1325&lt;43,IF(F1325="女",VLOOKUP(S1325,标准!G$108:H$138,2,TRUE),VLOOKUP(S1325,标准!G$74:H$99,2,TRUE)),IF(F1325="女",VLOOKUP(S1325,标准!G$39:H$69,2,TRUE),VLOOKUP(S1325,标准!G$3:H$28,2,TRUE)))</f>
        <v>70</v>
      </c>
      <c r="U1325" s="88">
        <v>8.5</v>
      </c>
      <c r="V1325" s="71">
        <f>IF(U1325=0,0,IF(A1325&lt;43,IF(F1325="女",IF(U1325="",0,VLOOKUP(U1325,标准!A$108:B$128,2,TRUE)),IF(U1325="",0,VLOOKUP(U1325,标准!A$74:B$94,2,TRUE))),IF(F1325="女",IF(U1325="",0,VLOOKUP(U1325,标准!A$39:B$59,2,TRUE)),IF(U1325="",0,VLOOKUP(U1325,标准!A$3:B$23,2,TRUE)))))</f>
        <v>78</v>
      </c>
      <c r="W1325" s="86">
        <v>60</v>
      </c>
      <c r="X1325" s="87">
        <v>4</v>
      </c>
      <c r="Y1325" s="87">
        <v>3.9</v>
      </c>
      <c r="Z1325" s="91"/>
      <c r="AA1325" s="97" t="s">
        <v>144</v>
      </c>
    </row>
    <row r="1326" customHeight="1" spans="1:27">
      <c r="A1326" s="62">
        <v>40</v>
      </c>
      <c r="B1326" s="63">
        <v>1325</v>
      </c>
      <c r="C1326" s="154" t="s">
        <v>2714</v>
      </c>
      <c r="D1326" s="154" t="s">
        <v>2700</v>
      </c>
      <c r="E1326" s="154" t="s">
        <v>2628</v>
      </c>
      <c r="F1326" s="154" t="s">
        <v>30</v>
      </c>
      <c r="G1326" s="155" t="s">
        <v>2715</v>
      </c>
      <c r="H1326" s="68">
        <v>176.9</v>
      </c>
      <c r="I1326" s="68">
        <v>80.4</v>
      </c>
      <c r="J1326" s="71">
        <f>IF(F1326="女",IF(H1326=0,0,VLOOKUP(I1326/(H1326*H1326/10000),标准!M$108:N$112,2,TRUE)),IF(H1326=0,0,VLOOKUP(I1326/(H1326*H1326/10000),标准!M$74:N$78,2,TRUE)))</f>
        <v>80</v>
      </c>
      <c r="K1326" s="72">
        <v>4030</v>
      </c>
      <c r="L1326" s="71">
        <f>IF(A1326&lt;43,IF(F1326="女",VLOOKUP(K1326,标准!K$108:L$128,2,TRUE),VLOOKUP(K1326,标准!K$74:L$94,2,TRUE)),IF(F1326="女",VLOOKUP(K1326,标准!K$39:L$59,2,TRUE),VLOOKUP(K1326,标准!K$3:L$23,2,TRUE)))</f>
        <v>74</v>
      </c>
      <c r="M1326" s="68">
        <v>10</v>
      </c>
      <c r="N1326" s="71">
        <f>IF(M1326="",0,IF(A1326&lt;43,IF(F1326="女",VLOOKUP(M1326,标准!C$108:D$128,2,TRUE),VLOOKUP(M1326,标准!C$74:D$94,2,TRUE)),IF(F1326="女",VLOOKUP(M1326,标准!C$39:D$59,2,TRUE),VLOOKUP(M1326,标准!C$3:D$23,2,TRUE))))</f>
        <v>68</v>
      </c>
      <c r="O1326" s="76">
        <v>220</v>
      </c>
      <c r="P1326" s="71">
        <f>IF(A1326&lt;43,IF(F1326="女",VLOOKUP(O1326/100,标准!E$108:F$128,2,TRUE),VLOOKUP(O1326/100,标准!E$74:F$94,2,TRUE)),IF(F1326="女",VLOOKUP(O1326/100,标准!E$39:F$59,2,TRUE),VLOOKUP(O1326/100,标准!E$3:F$23,2,TRUE)))</f>
        <v>66</v>
      </c>
      <c r="Q1326" s="81">
        <v>5.07</v>
      </c>
      <c r="R1326" s="71">
        <f>IF(Q1326=0,0,IF(A1326&lt;43,IF(F1326="女",IF(Q1326="",0,VLOOKUP(Q1326,标准!I$108:J$138,2,TRUE)),IF(Q1326="",0,VLOOKUP(Q1326,标准!I$74:J$104,2,TRUE))),IF(F1326="女",IF(Q1326="",0,VLOOKUP(Q1326,标准!I$39:J$69,2,TRUE)),IF(Q1326="",0,VLOOKUP(Q1326,标准!I$3:J$33,2,TRUE)))))</f>
        <v>40</v>
      </c>
      <c r="S1326" s="76">
        <v>0</v>
      </c>
      <c r="T1326" s="71">
        <f>IF(A1326&lt;43,IF(F1326="女",VLOOKUP(S1326,标准!G$108:H$138,2,TRUE),VLOOKUP(S1326,标准!G$74:H$99,2,TRUE)),IF(F1326="女",VLOOKUP(S1326,标准!G$39:H$69,2,TRUE),VLOOKUP(S1326,标准!G$3:H$28,2,TRUE)))</f>
        <v>0</v>
      </c>
      <c r="U1326" s="88">
        <v>7.2</v>
      </c>
      <c r="V1326" s="71">
        <f>IF(U1326=0,0,IF(A1326&lt;43,IF(F1326="女",IF(U1326="",0,VLOOKUP(U1326,标准!A$108:B$128,2,TRUE)),IF(U1326="",0,VLOOKUP(U1326,标准!A$74:B$94,2,TRUE))),IF(F1326="女",IF(U1326="",0,VLOOKUP(U1326,标准!A$39:B$59,2,TRUE)),IF(U1326="",0,VLOOKUP(U1326,标准!A$3:B$23,2,TRUE)))))</f>
        <v>78</v>
      </c>
      <c r="W1326" s="86">
        <f t="shared" si="20"/>
        <v>60.1</v>
      </c>
      <c r="X1326" s="87">
        <v>4</v>
      </c>
      <c r="Y1326" s="87">
        <v>4</v>
      </c>
      <c r="Z1326" s="91"/>
      <c r="AA1326" s="92"/>
    </row>
    <row r="1327" customHeight="1" spans="1:27">
      <c r="A1327" s="62">
        <v>40</v>
      </c>
      <c r="B1327" s="63">
        <v>1326</v>
      </c>
      <c r="C1327" s="154" t="s">
        <v>2716</v>
      </c>
      <c r="D1327" s="154" t="s">
        <v>2700</v>
      </c>
      <c r="E1327" s="154" t="s">
        <v>2628</v>
      </c>
      <c r="F1327" s="154" t="s">
        <v>34</v>
      </c>
      <c r="G1327" s="155" t="s">
        <v>2717</v>
      </c>
      <c r="H1327" s="68">
        <v>161.5</v>
      </c>
      <c r="I1327" s="68">
        <v>47</v>
      </c>
      <c r="J1327" s="71">
        <f>IF(F1327="女",IF(H1327=0,0,VLOOKUP(I1327/(H1327*H1327/10000),标准!M$108:N$112,2,TRUE)),IF(H1327=0,0,VLOOKUP(I1327/(H1327*H1327/10000),标准!M$74:N$78,2,TRUE)))</f>
        <v>100</v>
      </c>
      <c r="K1327" s="72">
        <v>2911</v>
      </c>
      <c r="L1327" s="71">
        <f>IF(A1327&lt;43,IF(F1327="女",VLOOKUP(K1327,标准!K$108:L$128,2,TRUE),VLOOKUP(K1327,标准!K$74:L$94,2,TRUE)),IF(F1327="女",VLOOKUP(K1327,标准!K$39:L$59,2,TRUE),VLOOKUP(K1327,标准!K$3:L$23,2,TRUE)))</f>
        <v>78</v>
      </c>
      <c r="M1327" s="68">
        <v>26</v>
      </c>
      <c r="N1327" s="71">
        <f>IF(M1327="",0,IF(A1327&lt;43,IF(F1327="女",VLOOKUP(M1327,标准!C$108:D$128,2,TRUE),VLOOKUP(M1327,标准!C$74:D$94,2,TRUE)),IF(F1327="女",VLOOKUP(M1327,标准!C$39:D$59,2,TRUE),VLOOKUP(M1327,标准!C$3:D$23,2,TRUE))))</f>
        <v>100</v>
      </c>
      <c r="O1327" s="76">
        <v>152</v>
      </c>
      <c r="P1327" s="71">
        <f>IF(A1327&lt;43,IF(F1327="女",VLOOKUP(O1327/100,标准!E$108:F$128,2,TRUE),VLOOKUP(O1327/100,标准!E$74:F$94,2,TRUE)),IF(F1327="女",VLOOKUP(O1327/100,标准!E$39:F$59,2,TRUE),VLOOKUP(O1327/100,标准!E$3:F$23,2,TRUE)))</f>
        <v>60</v>
      </c>
      <c r="Q1327" s="81">
        <v>4.15</v>
      </c>
      <c r="R1327" s="71">
        <f>IF(Q1327=0,0,IF(A1327&lt;43,IF(F1327="女",IF(Q1327="",0,VLOOKUP(Q1327,标准!I$108:J$138,2,TRUE)),IF(Q1327="",0,VLOOKUP(Q1327,标准!I$74:J$104,2,TRUE))),IF(F1327="女",IF(Q1327="",0,VLOOKUP(Q1327,标准!I$39:J$69,2,TRUE)),IF(Q1327="",0,VLOOKUP(Q1327,标准!I$3:J$33,2,TRUE)))))</f>
        <v>66</v>
      </c>
      <c r="S1327" s="76">
        <v>41</v>
      </c>
      <c r="T1327" s="71">
        <f>IF(A1327&lt;43,IF(F1327="女",VLOOKUP(S1327,标准!G$108:H$138,2,TRUE),VLOOKUP(S1327,标准!G$74:H$99,2,TRUE)),IF(F1327="女",VLOOKUP(S1327,标准!G$39:H$69,2,TRUE),VLOOKUP(S1327,标准!G$3:H$28,2,TRUE)))</f>
        <v>74</v>
      </c>
      <c r="U1327" s="88">
        <v>9.1</v>
      </c>
      <c r="V1327" s="71">
        <f>IF(U1327=0,0,IF(A1327&lt;43,IF(F1327="女",IF(U1327="",0,VLOOKUP(U1327,标准!A$108:B$128,2,TRUE)),IF(U1327="",0,VLOOKUP(U1327,标准!A$74:B$94,2,TRUE))),IF(F1327="女",IF(U1327="",0,VLOOKUP(U1327,标准!A$39:B$59,2,TRUE)),IF(U1327="",0,VLOOKUP(U1327,标准!A$3:B$23,2,TRUE)))))</f>
        <v>72</v>
      </c>
      <c r="W1327" s="86">
        <f t="shared" si="20"/>
        <v>77.7</v>
      </c>
      <c r="X1327" s="87">
        <v>4.3</v>
      </c>
      <c r="Y1327" s="87">
        <v>4.3</v>
      </c>
      <c r="Z1327" s="91"/>
      <c r="AA1327" s="92"/>
    </row>
    <row r="1328" customHeight="1" spans="1:27">
      <c r="A1328" s="62">
        <v>40</v>
      </c>
      <c r="B1328" s="63">
        <v>1327</v>
      </c>
      <c r="C1328" s="154" t="s">
        <v>2718</v>
      </c>
      <c r="D1328" s="154" t="s">
        <v>2700</v>
      </c>
      <c r="E1328" s="154" t="s">
        <v>2628</v>
      </c>
      <c r="F1328" s="154" t="s">
        <v>34</v>
      </c>
      <c r="G1328" s="155" t="s">
        <v>2719</v>
      </c>
      <c r="H1328" s="68">
        <v>171.2</v>
      </c>
      <c r="I1328" s="68">
        <v>67.2</v>
      </c>
      <c r="J1328" s="71">
        <f>IF(F1328="女",IF(H1328=0,0,VLOOKUP(I1328/(H1328*H1328/10000),标准!M$108:N$112,2,TRUE)),IF(H1328=0,0,VLOOKUP(I1328/(H1328*H1328/10000),标准!M$74:N$78,2,TRUE)))</f>
        <v>100</v>
      </c>
      <c r="K1328" s="72">
        <v>2998</v>
      </c>
      <c r="L1328" s="71">
        <f>IF(A1328&lt;43,IF(F1328="女",VLOOKUP(K1328,标准!K$108:L$128,2,TRUE),VLOOKUP(K1328,标准!K$74:L$94,2,TRUE)),IF(F1328="女",VLOOKUP(K1328,标准!K$39:L$59,2,TRUE),VLOOKUP(K1328,标准!K$3:L$23,2,TRUE)))</f>
        <v>78</v>
      </c>
      <c r="M1328" s="68">
        <v>14</v>
      </c>
      <c r="N1328" s="71">
        <f>IF(M1328="",0,IF(A1328&lt;43,IF(F1328="女",VLOOKUP(M1328,标准!C$108:D$128,2,TRUE),VLOOKUP(M1328,标准!C$74:D$94,2,TRUE)),IF(F1328="女",VLOOKUP(M1328,标准!C$39:D$59,2,TRUE),VLOOKUP(M1328,标准!C$3:D$23,2,TRUE))))</f>
        <v>72</v>
      </c>
      <c r="O1328" s="76">
        <v>158</v>
      </c>
      <c r="P1328" s="71">
        <f>IF(A1328&lt;43,IF(F1328="女",VLOOKUP(O1328/100,标准!E$108:F$128,2,TRUE),VLOOKUP(O1328/100,标准!E$74:F$94,2,TRUE)),IF(F1328="女",VLOOKUP(O1328/100,标准!E$39:F$59,2,TRUE),VLOOKUP(O1328/100,标准!E$3:F$23,2,TRUE)))</f>
        <v>64</v>
      </c>
      <c r="Q1328" s="81">
        <v>4.02</v>
      </c>
      <c r="R1328" s="71">
        <f>IF(Q1328=0,0,IF(A1328&lt;43,IF(F1328="女",IF(Q1328="",0,VLOOKUP(Q1328,标准!I$108:J$138,2,TRUE)),IF(Q1328="",0,VLOOKUP(Q1328,标准!I$74:J$104,2,TRUE))),IF(F1328="女",IF(Q1328="",0,VLOOKUP(Q1328,标准!I$39:J$69,2,TRUE)),IF(Q1328="",0,VLOOKUP(Q1328,标准!I$3:J$33,2,TRUE)))))</f>
        <v>72</v>
      </c>
      <c r="S1328" s="76">
        <v>14</v>
      </c>
      <c r="T1328" s="71">
        <f>IF(A1328&lt;43,IF(F1328="女",VLOOKUP(S1328,标准!G$108:H$138,2,TRUE),VLOOKUP(S1328,标准!G$74:H$99,2,TRUE)),IF(F1328="女",VLOOKUP(S1328,标准!G$39:H$69,2,TRUE),VLOOKUP(S1328,标准!G$3:H$28,2,TRUE)))</f>
        <v>0</v>
      </c>
      <c r="U1328" s="88">
        <v>7.9</v>
      </c>
      <c r="V1328" s="71">
        <f>IF(U1328=0,0,IF(A1328&lt;43,IF(F1328="女",IF(U1328="",0,VLOOKUP(U1328,标准!A$108:B$128,2,TRUE)),IF(U1328="",0,VLOOKUP(U1328,标准!A$74:B$94,2,TRUE))),IF(F1328="女",IF(U1328="",0,VLOOKUP(U1328,标准!A$39:B$59,2,TRUE)),IF(U1328="",0,VLOOKUP(U1328,标准!A$3:B$23,2,TRUE)))))</f>
        <v>85</v>
      </c>
      <c r="W1328" s="86">
        <f t="shared" si="20"/>
        <v>71.7</v>
      </c>
      <c r="X1328" s="87">
        <v>4.9</v>
      </c>
      <c r="Y1328" s="87">
        <v>4.8</v>
      </c>
      <c r="Z1328" s="91"/>
      <c r="AA1328" s="92"/>
    </row>
    <row r="1329" customHeight="1" spans="1:27">
      <c r="A1329" s="62">
        <v>40</v>
      </c>
      <c r="B1329" s="63">
        <v>1328</v>
      </c>
      <c r="C1329" s="154" t="s">
        <v>2720</v>
      </c>
      <c r="D1329" s="154" t="s">
        <v>2700</v>
      </c>
      <c r="E1329" s="154" t="s">
        <v>2628</v>
      </c>
      <c r="F1329" s="154" t="s">
        <v>30</v>
      </c>
      <c r="G1329" s="155" t="s">
        <v>2721</v>
      </c>
      <c r="H1329" s="68">
        <v>179.6</v>
      </c>
      <c r="I1329" s="68">
        <v>68.3</v>
      </c>
      <c r="J1329" s="71">
        <f>IF(F1329="女",IF(H1329=0,0,VLOOKUP(I1329/(H1329*H1329/10000),标准!M$108:N$112,2,TRUE)),IF(H1329=0,0,VLOOKUP(I1329/(H1329*H1329/10000),标准!M$74:N$78,2,TRUE)))</f>
        <v>100</v>
      </c>
      <c r="K1329" s="72">
        <v>3721</v>
      </c>
      <c r="L1329" s="71">
        <f>IF(A1329&lt;43,IF(F1329="女",VLOOKUP(K1329,标准!K$108:L$128,2,TRUE),VLOOKUP(K1329,标准!K$74:L$94,2,TRUE)),IF(F1329="女",VLOOKUP(K1329,标准!K$39:L$59,2,TRUE),VLOOKUP(K1329,标准!K$3:L$23,2,TRUE)))</f>
        <v>70</v>
      </c>
      <c r="M1329" s="68">
        <v>14.1</v>
      </c>
      <c r="N1329" s="71">
        <f>IF(M1329="",0,IF(A1329&lt;43,IF(F1329="女",VLOOKUP(M1329,标准!C$108:D$128,2,TRUE),VLOOKUP(M1329,标准!C$74:D$94,2,TRUE)),IF(F1329="女",VLOOKUP(M1329,标准!C$39:D$59,2,TRUE),VLOOKUP(M1329,标准!C$3:D$23,2,TRUE))))</f>
        <v>74</v>
      </c>
      <c r="O1329" s="76">
        <v>257</v>
      </c>
      <c r="P1329" s="71">
        <f>IF(A1329&lt;43,IF(F1329="女",VLOOKUP(O1329/100,标准!E$108:F$128,2,TRUE),VLOOKUP(O1329/100,标准!E$74:F$94,2,TRUE)),IF(F1329="女",VLOOKUP(O1329/100,标准!E$39:F$59,2,TRUE),VLOOKUP(O1329/100,标准!E$3:F$23,2,TRUE)))</f>
        <v>85</v>
      </c>
      <c r="Q1329" s="81">
        <v>4.27</v>
      </c>
      <c r="R1329" s="71">
        <f>IF(Q1329=0,0,IF(A1329&lt;43,IF(F1329="女",IF(Q1329="",0,VLOOKUP(Q1329,标准!I$108:J$138,2,TRUE)),IF(Q1329="",0,VLOOKUP(Q1329,标准!I$74:J$104,2,TRUE))),IF(F1329="女",IF(Q1329="",0,VLOOKUP(Q1329,标准!I$39:J$69,2,TRUE)),IF(Q1329="",0,VLOOKUP(Q1329,标准!I$3:J$33,2,TRUE)))))</f>
        <v>62</v>
      </c>
      <c r="S1329" s="76">
        <v>13</v>
      </c>
      <c r="T1329" s="71">
        <f>IF(A1329&lt;43,IF(F1329="女",VLOOKUP(S1329,标准!G$108:H$138,2,TRUE),VLOOKUP(S1329,标准!G$74:H$99,2,TRUE)),IF(F1329="女",VLOOKUP(S1329,标准!G$39:H$69,2,TRUE),VLOOKUP(S1329,标准!G$3:H$28,2,TRUE)))</f>
        <v>72</v>
      </c>
      <c r="U1329" s="88">
        <v>6.7</v>
      </c>
      <c r="V1329" s="71">
        <f>IF(U1329=0,0,IF(A1329&lt;43,IF(F1329="女",IF(U1329="",0,VLOOKUP(U1329,标准!A$108:B$128,2,TRUE)),IF(U1329="",0,VLOOKUP(U1329,标准!A$74:B$94,2,TRUE))),IF(F1329="女",IF(U1329="",0,VLOOKUP(U1329,标准!A$39:B$59,2,TRUE)),IF(U1329="",0,VLOOKUP(U1329,标准!A$3:B$23,2,TRUE)))))</f>
        <v>100</v>
      </c>
      <c r="W1329" s="86">
        <f t="shared" si="20"/>
        <v>81</v>
      </c>
      <c r="X1329" s="87">
        <v>4.4</v>
      </c>
      <c r="Y1329" s="87">
        <v>4.9</v>
      </c>
      <c r="Z1329" s="91"/>
      <c r="AA1329" s="92"/>
    </row>
    <row r="1330" customHeight="1" spans="1:27">
      <c r="A1330" s="62">
        <v>40</v>
      </c>
      <c r="B1330" s="63">
        <v>1329</v>
      </c>
      <c r="C1330" s="154" t="s">
        <v>2722</v>
      </c>
      <c r="D1330" s="154" t="s">
        <v>2700</v>
      </c>
      <c r="E1330" s="154" t="s">
        <v>2628</v>
      </c>
      <c r="F1330" s="154" t="s">
        <v>34</v>
      </c>
      <c r="G1330" s="155" t="s">
        <v>2723</v>
      </c>
      <c r="H1330" s="68">
        <v>157.3</v>
      </c>
      <c r="I1330" s="68">
        <v>51.2</v>
      </c>
      <c r="J1330" s="71">
        <f>IF(F1330="女",IF(H1330=0,0,VLOOKUP(I1330/(H1330*H1330/10000),标准!M$108:N$112,2,TRUE)),IF(H1330=0,0,VLOOKUP(I1330/(H1330*H1330/10000),标准!M$74:N$78,2,TRUE)))</f>
        <v>100</v>
      </c>
      <c r="K1330" s="72">
        <v>2905</v>
      </c>
      <c r="L1330" s="71">
        <f>IF(A1330&lt;43,IF(F1330="女",VLOOKUP(K1330,标准!K$108:L$128,2,TRUE),VLOOKUP(K1330,标准!K$74:L$94,2,TRUE)),IF(F1330="女",VLOOKUP(K1330,标准!K$39:L$59,2,TRUE),VLOOKUP(K1330,标准!K$3:L$23,2,TRUE)))</f>
        <v>78</v>
      </c>
      <c r="M1330" s="68">
        <v>30.5</v>
      </c>
      <c r="N1330" s="71">
        <f>IF(M1330="",0,IF(A1330&lt;43,IF(F1330="女",VLOOKUP(M1330,标准!C$108:D$128,2,TRUE),VLOOKUP(M1330,标准!C$74:D$94,2,TRUE)),IF(F1330="女",VLOOKUP(M1330,标准!C$39:D$59,2,TRUE),VLOOKUP(M1330,标准!C$3:D$23,2,TRUE))))</f>
        <v>100</v>
      </c>
      <c r="O1330" s="76">
        <v>182</v>
      </c>
      <c r="P1330" s="71">
        <f>IF(A1330&lt;43,IF(F1330="女",VLOOKUP(O1330/100,标准!E$108:F$128,2,TRUE),VLOOKUP(O1330/100,标准!E$74:F$94,2,TRUE)),IF(F1330="女",VLOOKUP(O1330/100,标准!E$39:F$59,2,TRUE),VLOOKUP(O1330/100,标准!E$3:F$23,2,TRUE)))</f>
        <v>80</v>
      </c>
      <c r="Q1330" s="81">
        <v>3.53</v>
      </c>
      <c r="R1330" s="71">
        <f>IF(Q1330=0,0,IF(A1330&lt;43,IF(F1330="女",IF(Q1330="",0,VLOOKUP(Q1330,标准!I$108:J$138,2,TRUE)),IF(Q1330="",0,VLOOKUP(Q1330,标准!I$74:J$104,2,TRUE))),IF(F1330="女",IF(Q1330="",0,VLOOKUP(Q1330,标准!I$39:J$69,2,TRUE)),IF(Q1330="",0,VLOOKUP(Q1330,标准!I$3:J$33,2,TRUE)))))</f>
        <v>76</v>
      </c>
      <c r="S1330" s="76">
        <v>40</v>
      </c>
      <c r="T1330" s="71">
        <f>IF(A1330&lt;43,IF(F1330="女",VLOOKUP(S1330,标准!G$108:H$138,2,TRUE),VLOOKUP(S1330,标准!G$74:H$99,2,TRUE)),IF(F1330="女",VLOOKUP(S1330,标准!G$39:H$69,2,TRUE),VLOOKUP(S1330,标准!G$3:H$28,2,TRUE)))</f>
        <v>74</v>
      </c>
      <c r="U1330" s="88">
        <v>9</v>
      </c>
      <c r="V1330" s="71">
        <f>IF(U1330=0,0,IF(A1330&lt;43,IF(F1330="女",IF(U1330="",0,VLOOKUP(U1330,标准!A$108:B$128,2,TRUE)),IF(U1330="",0,VLOOKUP(U1330,标准!A$74:B$94,2,TRUE))),IF(F1330="女",IF(U1330="",0,VLOOKUP(U1330,标准!A$39:B$59,2,TRUE)),IF(U1330="",0,VLOOKUP(U1330,标准!A$3:B$23,2,TRUE)))))</f>
        <v>72</v>
      </c>
      <c r="W1330" s="86">
        <f t="shared" si="20"/>
        <v>81.7</v>
      </c>
      <c r="X1330" s="87">
        <v>4.4</v>
      </c>
      <c r="Y1330" s="87">
        <v>4.6</v>
      </c>
      <c r="Z1330" s="91"/>
      <c r="AA1330" s="92"/>
    </row>
    <row r="1331" customHeight="1" spans="1:27">
      <c r="A1331" s="62">
        <v>40</v>
      </c>
      <c r="B1331" s="63">
        <v>1330</v>
      </c>
      <c r="C1331" s="154" t="s">
        <v>2724</v>
      </c>
      <c r="D1331" s="154" t="s">
        <v>2700</v>
      </c>
      <c r="E1331" s="154" t="s">
        <v>2628</v>
      </c>
      <c r="F1331" s="154" t="s">
        <v>30</v>
      </c>
      <c r="G1331" s="155" t="s">
        <v>2725</v>
      </c>
      <c r="H1331" s="68">
        <v>171.3</v>
      </c>
      <c r="I1331" s="68">
        <v>51.2</v>
      </c>
      <c r="J1331" s="71">
        <f>IF(F1331="女",IF(H1331=0,0,VLOOKUP(I1331/(H1331*H1331/10000),标准!M$108:N$112,2,TRUE)),IF(H1331=0,0,VLOOKUP(I1331/(H1331*H1331/10000),标准!M$74:N$78,2,TRUE)))</f>
        <v>80</v>
      </c>
      <c r="K1331" s="72">
        <v>3002</v>
      </c>
      <c r="L1331" s="71">
        <f>IF(A1331&lt;43,IF(F1331="女",VLOOKUP(K1331,标准!K$108:L$128,2,TRUE),VLOOKUP(K1331,标准!K$74:L$94,2,TRUE)),IF(F1331="女",VLOOKUP(K1331,标准!K$39:L$59,2,TRUE),VLOOKUP(K1331,标准!K$3:L$23,2,TRUE)))</f>
        <v>50</v>
      </c>
      <c r="M1331" s="68">
        <v>2.6</v>
      </c>
      <c r="N1331" s="71">
        <f>IF(M1331="",0,IF(A1331&lt;43,IF(F1331="女",VLOOKUP(M1331,标准!C$108:D$128,2,TRUE),VLOOKUP(M1331,标准!C$74:D$94,2,TRUE)),IF(F1331="女",VLOOKUP(M1331,标准!C$39:D$59,2,TRUE),VLOOKUP(M1331,标准!C$3:D$23,2,TRUE))))</f>
        <v>40</v>
      </c>
      <c r="O1331" s="76">
        <v>232</v>
      </c>
      <c r="P1331" s="71">
        <f>IF(A1331&lt;43,IF(F1331="女",VLOOKUP(O1331/100,标准!E$108:F$128,2,TRUE),VLOOKUP(O1331/100,标准!E$74:F$94,2,TRUE)),IF(F1331="女",VLOOKUP(O1331/100,标准!E$39:F$59,2,TRUE),VLOOKUP(O1331/100,标准!E$3:F$23,2,TRUE)))</f>
        <v>72</v>
      </c>
      <c r="Q1331" s="81">
        <v>5.45</v>
      </c>
      <c r="R1331" s="71">
        <f>IF(Q1331=0,0,IF(A1331&lt;43,IF(F1331="女",IF(Q1331="",0,VLOOKUP(Q1331,标准!I$108:J$138,2,TRUE)),IF(Q1331="",0,VLOOKUP(Q1331,标准!I$74:J$104,2,TRUE))),IF(F1331="女",IF(Q1331="",0,VLOOKUP(Q1331,标准!I$39:J$69,2,TRUE)),IF(Q1331="",0,VLOOKUP(Q1331,标准!I$3:J$33,2,TRUE)))))</f>
        <v>20</v>
      </c>
      <c r="S1331" s="76">
        <v>6</v>
      </c>
      <c r="T1331" s="71">
        <f>IF(A1331&lt;43,IF(F1331="女",VLOOKUP(S1331,标准!G$108:H$138,2,TRUE),VLOOKUP(S1331,标准!G$74:H$99,2,TRUE)),IF(F1331="女",VLOOKUP(S1331,标准!G$39:H$69,2,TRUE),VLOOKUP(S1331,标准!G$3:H$28,2,TRUE)))</f>
        <v>20</v>
      </c>
      <c r="U1331" s="88">
        <v>7.5</v>
      </c>
      <c r="V1331" s="71">
        <f>IF(U1331=0,0,IF(A1331&lt;43,IF(F1331="女",IF(U1331="",0,VLOOKUP(U1331,标准!A$108:B$128,2,TRUE)),IF(U1331="",0,VLOOKUP(U1331,标准!A$74:B$94,2,TRUE))),IF(F1331="女",IF(U1331="",0,VLOOKUP(U1331,标准!A$39:B$59,2,TRUE)),IF(U1331="",0,VLOOKUP(U1331,标准!A$3:B$23,2,TRUE)))))</f>
        <v>76</v>
      </c>
      <c r="W1331" s="86">
        <f t="shared" si="20"/>
        <v>51.9</v>
      </c>
      <c r="X1331" s="87">
        <v>4.5</v>
      </c>
      <c r="Y1331" s="87">
        <v>4.4</v>
      </c>
      <c r="Z1331" s="91"/>
      <c r="AA1331" s="92"/>
    </row>
    <row r="1332" customHeight="1" spans="1:27">
      <c r="A1332" s="62">
        <v>40</v>
      </c>
      <c r="B1332" s="63">
        <v>1331</v>
      </c>
      <c r="C1332" s="154" t="s">
        <v>2726</v>
      </c>
      <c r="D1332" s="154" t="s">
        <v>2700</v>
      </c>
      <c r="E1332" s="154" t="s">
        <v>2628</v>
      </c>
      <c r="F1332" s="154" t="s">
        <v>34</v>
      </c>
      <c r="G1332" s="155" t="s">
        <v>2727</v>
      </c>
      <c r="H1332" s="68">
        <v>160.8</v>
      </c>
      <c r="I1332" s="68">
        <v>43</v>
      </c>
      <c r="J1332" s="71">
        <f>IF(F1332="女",IF(H1332=0,0,VLOOKUP(I1332/(H1332*H1332/10000),标准!M$108:N$112,2,TRUE)),IF(H1332=0,0,VLOOKUP(I1332/(H1332*H1332/10000),标准!M$74:N$78,2,TRUE)))</f>
        <v>80</v>
      </c>
      <c r="K1332" s="72">
        <v>2436</v>
      </c>
      <c r="L1332" s="71">
        <f>IF(A1332&lt;43,IF(F1332="女",VLOOKUP(K1332,标准!K$108:L$128,2,TRUE),VLOOKUP(K1332,标准!K$74:L$94,2,TRUE)),IF(F1332="女",VLOOKUP(K1332,标准!K$39:L$59,2,TRUE),VLOOKUP(K1332,标准!K$3:L$23,2,TRUE)))</f>
        <v>68</v>
      </c>
      <c r="M1332" s="68">
        <v>-2</v>
      </c>
      <c r="N1332" s="71">
        <f>IF(M1332="",0,IF(A1332&lt;43,IF(F1332="女",VLOOKUP(M1332,标准!C$108:D$128,2,TRUE),VLOOKUP(M1332,标准!C$74:D$94,2,TRUE)),IF(F1332="女",VLOOKUP(M1332,标准!C$39:D$59,2,TRUE),VLOOKUP(M1332,标准!C$3:D$23,2,TRUE))))</f>
        <v>0</v>
      </c>
      <c r="O1332" s="76">
        <v>155</v>
      </c>
      <c r="P1332" s="71">
        <f>IF(A1332&lt;43,IF(F1332="女",VLOOKUP(O1332/100,标准!E$108:F$128,2,TRUE),VLOOKUP(O1332/100,标准!E$74:F$94,2,TRUE)),IF(F1332="女",VLOOKUP(O1332/100,标准!E$39:F$59,2,TRUE),VLOOKUP(O1332/100,标准!E$3:F$23,2,TRUE)))</f>
        <v>62</v>
      </c>
      <c r="Q1332" s="81">
        <v>4.14</v>
      </c>
      <c r="R1332" s="71">
        <f>IF(Q1332=0,0,IF(A1332&lt;43,IF(F1332="女",IF(Q1332="",0,VLOOKUP(Q1332,标准!I$108:J$138,2,TRUE)),IF(Q1332="",0,VLOOKUP(Q1332,标准!I$74:J$104,2,TRUE))),IF(F1332="女",IF(Q1332="",0,VLOOKUP(Q1332,标准!I$39:J$69,2,TRUE)),IF(Q1332="",0,VLOOKUP(Q1332,标准!I$3:J$33,2,TRUE)))))</f>
        <v>68</v>
      </c>
      <c r="S1332" s="76">
        <v>30</v>
      </c>
      <c r="T1332" s="71">
        <f>IF(A1332&lt;43,IF(F1332="女",VLOOKUP(S1332,标准!G$108:H$138,2,TRUE),VLOOKUP(S1332,标准!G$74:H$99,2,TRUE)),IF(F1332="女",VLOOKUP(S1332,标准!G$39:H$69,2,TRUE),VLOOKUP(S1332,标准!G$3:H$28,2,TRUE)))</f>
        <v>64</v>
      </c>
      <c r="U1332" s="88">
        <v>8.9</v>
      </c>
      <c r="V1332" s="71">
        <f>IF(U1332=0,0,IF(A1332&lt;43,IF(F1332="女",IF(U1332="",0,VLOOKUP(U1332,标准!A$108:B$128,2,TRUE)),IF(U1332="",0,VLOOKUP(U1332,标准!A$74:B$94,2,TRUE))),IF(F1332="女",IF(U1332="",0,VLOOKUP(U1332,标准!A$39:B$59,2,TRUE)),IF(U1332="",0,VLOOKUP(U1332,标准!A$3:B$23,2,TRUE)))))</f>
        <v>74</v>
      </c>
      <c r="W1332" s="86">
        <f t="shared" si="20"/>
        <v>63.2</v>
      </c>
      <c r="X1332" s="87">
        <v>4.2</v>
      </c>
      <c r="Y1332" s="87">
        <v>4.1</v>
      </c>
      <c r="Z1332" s="91"/>
      <c r="AA1332" s="92"/>
    </row>
    <row r="1333" customHeight="1" spans="1:27">
      <c r="A1333" s="62">
        <v>40</v>
      </c>
      <c r="B1333" s="63">
        <v>1332</v>
      </c>
      <c r="C1333" s="154" t="s">
        <v>2728</v>
      </c>
      <c r="D1333" s="154" t="s">
        <v>2700</v>
      </c>
      <c r="E1333" s="154" t="s">
        <v>2628</v>
      </c>
      <c r="F1333" s="154" t="s">
        <v>34</v>
      </c>
      <c r="G1333" s="155" t="s">
        <v>2729</v>
      </c>
      <c r="H1333" s="68">
        <v>161.2</v>
      </c>
      <c r="I1333" s="68">
        <v>60</v>
      </c>
      <c r="J1333" s="71">
        <f>IF(F1333="女",IF(H1333=0,0,VLOOKUP(I1333/(H1333*H1333/10000),标准!M$108:N$112,2,TRUE)),IF(H1333=0,0,VLOOKUP(I1333/(H1333*H1333/10000),标准!M$74:N$78,2,TRUE)))</f>
        <v>100</v>
      </c>
      <c r="K1333" s="72">
        <v>3063</v>
      </c>
      <c r="L1333" s="71">
        <f>IF(A1333&lt;43,IF(F1333="女",VLOOKUP(K1333,标准!K$108:L$128,2,TRUE),VLOOKUP(K1333,标准!K$74:L$94,2,TRUE)),IF(F1333="女",VLOOKUP(K1333,标准!K$39:L$59,2,TRUE),VLOOKUP(K1333,标准!K$3:L$23,2,TRUE)))</f>
        <v>80</v>
      </c>
      <c r="M1333" s="68">
        <v>11.9</v>
      </c>
      <c r="N1333" s="71">
        <f>IF(M1333="",0,IF(A1333&lt;43,IF(F1333="女",VLOOKUP(M1333,标准!C$108:D$128,2,TRUE),VLOOKUP(M1333,标准!C$74:D$94,2,TRUE)),IF(F1333="女",VLOOKUP(M1333,标准!C$39:D$59,2,TRUE),VLOOKUP(M1333,标准!C$3:D$23,2,TRUE))))</f>
        <v>68</v>
      </c>
      <c r="O1333" s="76">
        <v>130</v>
      </c>
      <c r="P1333" s="71">
        <f>IF(A1333&lt;43,IF(F1333="女",VLOOKUP(O1333/100,标准!E$108:F$128,2,TRUE),VLOOKUP(O1333/100,标准!E$74:F$94,2,TRUE)),IF(F1333="女",VLOOKUP(O1333/100,标准!E$39:F$59,2,TRUE),VLOOKUP(O1333/100,标准!E$3:F$23,2,TRUE)))</f>
        <v>10</v>
      </c>
      <c r="Q1333" s="81">
        <v>3.47</v>
      </c>
      <c r="R1333" s="71">
        <f>IF(Q1333=0,0,IF(A1333&lt;43,IF(F1333="女",IF(Q1333="",0,VLOOKUP(Q1333,标准!I$108:J$138,2,TRUE)),IF(Q1333="",0,VLOOKUP(Q1333,标准!I$74:J$104,2,TRUE))),IF(F1333="女",IF(Q1333="",0,VLOOKUP(Q1333,标准!I$39:J$69,2,TRUE)),IF(Q1333="",0,VLOOKUP(Q1333,标准!I$3:J$33,2,TRUE)))))</f>
        <v>78</v>
      </c>
      <c r="S1333" s="76">
        <v>30</v>
      </c>
      <c r="T1333" s="71">
        <f>IF(A1333&lt;43,IF(F1333="女",VLOOKUP(S1333,标准!G$108:H$138,2,TRUE),VLOOKUP(S1333,标准!G$74:H$99,2,TRUE)),IF(F1333="女",VLOOKUP(S1333,标准!G$39:H$69,2,TRUE),VLOOKUP(S1333,标准!G$3:H$28,2,TRUE)))</f>
        <v>64</v>
      </c>
      <c r="U1333" s="88">
        <v>9.6</v>
      </c>
      <c r="V1333" s="71">
        <f>IF(U1333=0,0,IF(A1333&lt;43,IF(F1333="女",IF(U1333="",0,VLOOKUP(U1333,标准!A$108:B$128,2,TRUE)),IF(U1333="",0,VLOOKUP(U1333,标准!A$74:B$94,2,TRUE))),IF(F1333="女",IF(U1333="",0,VLOOKUP(U1333,标准!A$39:B$59,2,TRUE)),IF(U1333="",0,VLOOKUP(U1333,标准!A$3:B$23,2,TRUE)))))</f>
        <v>66</v>
      </c>
      <c r="W1333" s="86">
        <f t="shared" si="20"/>
        <v>70</v>
      </c>
      <c r="X1333" s="87">
        <v>4</v>
      </c>
      <c r="Y1333" s="87">
        <v>4</v>
      </c>
      <c r="Z1333" s="91"/>
      <c r="AA1333" s="92"/>
    </row>
    <row r="1334" customHeight="1" spans="1:27">
      <c r="A1334" s="62">
        <v>40</v>
      </c>
      <c r="B1334" s="63">
        <v>1333</v>
      </c>
      <c r="C1334" s="154" t="s">
        <v>2730</v>
      </c>
      <c r="D1334" s="154" t="s">
        <v>2700</v>
      </c>
      <c r="E1334" s="154" t="s">
        <v>2628</v>
      </c>
      <c r="F1334" s="154" t="s">
        <v>30</v>
      </c>
      <c r="G1334" s="155" t="s">
        <v>2731</v>
      </c>
      <c r="H1334" s="68">
        <v>168.2</v>
      </c>
      <c r="I1334" s="68">
        <v>57.2</v>
      </c>
      <c r="J1334" s="71">
        <f>IF(F1334="女",IF(H1334=0,0,VLOOKUP(I1334/(H1334*H1334/10000),标准!M$108:N$112,2,TRUE)),IF(H1334=0,0,VLOOKUP(I1334/(H1334*H1334/10000),标准!M$74:N$78,2,TRUE)))</f>
        <v>100</v>
      </c>
      <c r="K1334" s="72">
        <v>3812</v>
      </c>
      <c r="L1334" s="71">
        <f>IF(A1334&lt;43,IF(F1334="女",VLOOKUP(K1334,标准!K$108:L$128,2,TRUE),VLOOKUP(K1334,标准!K$74:L$94,2,TRUE)),IF(F1334="女",VLOOKUP(K1334,标准!K$39:L$59,2,TRUE),VLOOKUP(K1334,标准!K$3:L$23,2,TRUE)))</f>
        <v>70</v>
      </c>
      <c r="M1334" s="68">
        <v>20.3</v>
      </c>
      <c r="N1334" s="71">
        <f>IF(M1334="",0,IF(A1334&lt;43,IF(F1334="女",VLOOKUP(M1334,标准!C$108:D$128,2,TRUE),VLOOKUP(M1334,标准!C$74:D$94,2,TRUE)),IF(F1334="女",VLOOKUP(M1334,标准!C$39:D$59,2,TRUE),VLOOKUP(M1334,标准!C$3:D$23,2,TRUE))))</f>
        <v>85</v>
      </c>
      <c r="O1334" s="76">
        <v>236</v>
      </c>
      <c r="P1334" s="71">
        <f>IF(A1334&lt;43,IF(F1334="女",VLOOKUP(O1334/100,标准!E$108:F$128,2,TRUE),VLOOKUP(O1334/100,标准!E$74:F$94,2,TRUE)),IF(F1334="女",VLOOKUP(O1334/100,标准!E$39:F$59,2,TRUE),VLOOKUP(O1334/100,标准!E$3:F$23,2,TRUE)))</f>
        <v>74</v>
      </c>
      <c r="Q1334" s="81">
        <v>4.29</v>
      </c>
      <c r="R1334" s="71">
        <f>IF(Q1334=0,0,IF(A1334&lt;43,IF(F1334="女",IF(Q1334="",0,VLOOKUP(Q1334,标准!I$108:J$138,2,TRUE)),IF(Q1334="",0,VLOOKUP(Q1334,标准!I$74:J$104,2,TRUE))),IF(F1334="女",IF(Q1334="",0,VLOOKUP(Q1334,标准!I$39:J$69,2,TRUE)),IF(Q1334="",0,VLOOKUP(Q1334,标准!I$3:J$33,2,TRUE)))))</f>
        <v>60</v>
      </c>
      <c r="S1334" s="76">
        <v>11</v>
      </c>
      <c r="T1334" s="71">
        <f>IF(A1334&lt;43,IF(F1334="女",VLOOKUP(S1334,标准!G$108:H$138,2,TRUE),VLOOKUP(S1334,标准!G$74:H$99,2,TRUE)),IF(F1334="女",VLOOKUP(S1334,标准!G$39:H$69,2,TRUE),VLOOKUP(S1334,标准!G$3:H$28,2,TRUE)))</f>
        <v>64</v>
      </c>
      <c r="U1334" s="88">
        <v>6.8</v>
      </c>
      <c r="V1334" s="71">
        <f>IF(U1334=0,0,IF(A1334&lt;43,IF(F1334="女",IF(U1334="",0,VLOOKUP(U1334,标准!A$108:B$128,2,TRUE)),IF(U1334="",0,VLOOKUP(U1334,标准!A$74:B$94,2,TRUE))),IF(F1334="女",IF(U1334="",0,VLOOKUP(U1334,标准!A$39:B$59,2,TRUE)),IF(U1334="",0,VLOOKUP(U1334,标准!A$3:B$23,2,TRUE)))))</f>
        <v>95</v>
      </c>
      <c r="W1334" s="86">
        <f t="shared" si="20"/>
        <v>78.8</v>
      </c>
      <c r="X1334" s="87">
        <v>4.3</v>
      </c>
      <c r="Y1334" s="87">
        <v>4.3</v>
      </c>
      <c r="Z1334" s="91"/>
      <c r="AA1334" s="92"/>
    </row>
    <row r="1335" customHeight="1" spans="1:27">
      <c r="A1335" s="62">
        <v>40</v>
      </c>
      <c r="B1335" s="63">
        <v>1334</v>
      </c>
      <c r="C1335" s="154" t="s">
        <v>2732</v>
      </c>
      <c r="D1335" s="154" t="s">
        <v>2700</v>
      </c>
      <c r="E1335" s="154" t="s">
        <v>2628</v>
      </c>
      <c r="F1335" s="154" t="s">
        <v>34</v>
      </c>
      <c r="G1335" s="155" t="s">
        <v>2733</v>
      </c>
      <c r="H1335" s="68">
        <v>150</v>
      </c>
      <c r="I1335" s="68">
        <v>38.9</v>
      </c>
      <c r="J1335" s="71">
        <f>IF(F1335="女",IF(H1335=0,0,VLOOKUP(I1335/(H1335*H1335/10000),标准!M$108:N$112,2,TRUE)),IF(H1335=0,0,VLOOKUP(I1335/(H1335*H1335/10000),标准!M$74:N$78,2,TRUE)))</f>
        <v>100</v>
      </c>
      <c r="K1335" s="72">
        <v>1536</v>
      </c>
      <c r="L1335" s="71">
        <f>IF(A1335&lt;43,IF(F1335="女",VLOOKUP(K1335,标准!K$108:L$128,2,TRUE),VLOOKUP(K1335,标准!K$74:L$94,2,TRUE)),IF(F1335="女",VLOOKUP(K1335,标准!K$39:L$59,2,TRUE),VLOOKUP(K1335,标准!K$3:L$23,2,TRUE)))</f>
        <v>0</v>
      </c>
      <c r="M1335" s="68">
        <v>21</v>
      </c>
      <c r="N1335" s="71">
        <f>IF(M1335="",0,IF(A1335&lt;43,IF(F1335="女",VLOOKUP(M1335,标准!C$108:D$128,2,TRUE),VLOOKUP(M1335,标准!C$74:D$94,2,TRUE)),IF(F1335="女",VLOOKUP(M1335,标准!C$39:D$59,2,TRUE),VLOOKUP(M1335,标准!C$3:D$23,2,TRUE))))</f>
        <v>85</v>
      </c>
      <c r="O1335" s="76">
        <v>160</v>
      </c>
      <c r="P1335" s="71">
        <f>IF(A1335&lt;43,IF(F1335="女",VLOOKUP(O1335/100,标准!E$108:F$128,2,TRUE),VLOOKUP(O1335/100,标准!E$74:F$94,2,TRUE)),IF(F1335="女",VLOOKUP(O1335/100,标准!E$39:F$59,2,TRUE),VLOOKUP(O1335/100,标准!E$3:F$23,2,TRUE)))</f>
        <v>66</v>
      </c>
      <c r="Q1335" s="81">
        <v>4.07</v>
      </c>
      <c r="R1335" s="71">
        <f>IF(Q1335=0,0,IF(A1335&lt;43,IF(F1335="女",IF(Q1335="",0,VLOOKUP(Q1335,标准!I$108:J$138,2,TRUE)),IF(Q1335="",0,VLOOKUP(Q1335,标准!I$74:J$104,2,TRUE))),IF(F1335="女",IF(Q1335="",0,VLOOKUP(Q1335,标准!I$39:J$69,2,TRUE)),IF(Q1335="",0,VLOOKUP(Q1335,标准!I$3:J$33,2,TRUE)))))</f>
        <v>70</v>
      </c>
      <c r="S1335" s="76">
        <v>38</v>
      </c>
      <c r="T1335" s="71">
        <f>IF(A1335&lt;43,IF(F1335="女",VLOOKUP(S1335,标准!G$108:H$138,2,TRUE),VLOOKUP(S1335,标准!G$74:H$99,2,TRUE)),IF(F1335="女",VLOOKUP(S1335,标准!G$39:H$69,2,TRUE),VLOOKUP(S1335,标准!G$3:H$28,2,TRUE)))</f>
        <v>72</v>
      </c>
      <c r="U1335" s="88">
        <v>8.9</v>
      </c>
      <c r="V1335" s="71">
        <f>IF(U1335=0,0,IF(A1335&lt;43,IF(F1335="女",IF(U1335="",0,VLOOKUP(U1335,标准!A$108:B$128,2,TRUE)),IF(U1335="",0,VLOOKUP(U1335,标准!A$74:B$94,2,TRUE))),IF(F1335="女",IF(U1335="",0,VLOOKUP(U1335,标准!A$39:B$59,2,TRUE)),IF(U1335="",0,VLOOKUP(U1335,标准!A$3:B$23,2,TRUE)))))</f>
        <v>74</v>
      </c>
      <c r="W1335" s="86">
        <f t="shared" si="20"/>
        <v>66.1</v>
      </c>
      <c r="X1335" s="87">
        <v>4.3</v>
      </c>
      <c r="Y1335" s="87">
        <v>4.3</v>
      </c>
      <c r="Z1335" s="91"/>
      <c r="AA1335" s="92"/>
    </row>
    <row r="1336" customHeight="1" spans="1:27">
      <c r="A1336" s="62">
        <v>40</v>
      </c>
      <c r="B1336" s="63">
        <v>1335</v>
      </c>
      <c r="C1336" s="154" t="s">
        <v>2734</v>
      </c>
      <c r="D1336" s="154" t="s">
        <v>2700</v>
      </c>
      <c r="E1336" s="154" t="s">
        <v>2628</v>
      </c>
      <c r="F1336" s="154" t="s">
        <v>30</v>
      </c>
      <c r="G1336" s="155" t="s">
        <v>2735</v>
      </c>
      <c r="H1336" s="68">
        <v>169.6</v>
      </c>
      <c r="I1336" s="68">
        <v>93.5</v>
      </c>
      <c r="J1336" s="71">
        <f>IF(F1336="女",IF(H1336=0,0,VLOOKUP(I1336/(H1336*H1336/10000),标准!M$108:N$112,2,TRUE)),IF(H1336=0,0,VLOOKUP(I1336/(H1336*H1336/10000),标准!M$74:N$78,2,TRUE)))</f>
        <v>60</v>
      </c>
      <c r="K1336" s="72">
        <v>3578</v>
      </c>
      <c r="L1336" s="71">
        <f>IF(A1336&lt;43,IF(F1336="女",VLOOKUP(K1336,标准!K$108:L$128,2,TRUE),VLOOKUP(K1336,标准!K$74:L$94,2,TRUE)),IF(F1336="女",VLOOKUP(K1336,标准!K$39:L$59,2,TRUE),VLOOKUP(K1336,标准!K$3:L$23,2,TRUE)))</f>
        <v>66</v>
      </c>
      <c r="M1336" s="68">
        <v>14</v>
      </c>
      <c r="N1336" s="71">
        <f>IF(M1336="",0,IF(A1336&lt;43,IF(F1336="女",VLOOKUP(M1336,标准!C$108:D$128,2,TRUE),VLOOKUP(M1336,标准!C$74:D$94,2,TRUE)),IF(F1336="女",VLOOKUP(M1336,标准!C$39:D$59,2,TRUE),VLOOKUP(M1336,标准!C$3:D$23,2,TRUE))))</f>
        <v>74</v>
      </c>
      <c r="O1336" s="76">
        <v>211</v>
      </c>
      <c r="P1336" s="71">
        <f>IF(A1336&lt;43,IF(F1336="女",VLOOKUP(O1336/100,标准!E$108:F$128,2,TRUE),VLOOKUP(O1336/100,标准!E$74:F$94,2,TRUE)),IF(F1336="女",VLOOKUP(O1336/100,标准!E$39:F$59,2,TRUE),VLOOKUP(O1336/100,标准!E$3:F$23,2,TRUE)))</f>
        <v>60</v>
      </c>
      <c r="Q1336" s="81">
        <v>6.02</v>
      </c>
      <c r="R1336" s="71">
        <f>IF(Q1336=0,0,IF(A1336&lt;43,IF(F1336="女",IF(Q1336="",0,VLOOKUP(Q1336,标准!I$108:J$138,2,TRUE)),IF(Q1336="",0,VLOOKUP(Q1336,标准!I$74:J$104,2,TRUE))),IF(F1336="女",IF(Q1336="",0,VLOOKUP(Q1336,标准!I$39:J$69,2,TRUE)),IF(Q1336="",0,VLOOKUP(Q1336,标准!I$3:J$33,2,TRUE)))))</f>
        <v>10</v>
      </c>
      <c r="S1336" s="76">
        <v>0</v>
      </c>
      <c r="T1336" s="71">
        <f>IF(A1336&lt;43,IF(F1336="女",VLOOKUP(S1336,标准!G$108:H$138,2,TRUE),VLOOKUP(S1336,标准!G$74:H$99,2,TRUE)),IF(F1336="女",VLOOKUP(S1336,标准!G$39:H$69,2,TRUE),VLOOKUP(S1336,标准!G$3:H$28,2,TRUE)))</f>
        <v>0</v>
      </c>
      <c r="U1336" s="88">
        <v>8.7</v>
      </c>
      <c r="V1336" s="71">
        <f>IF(U1336=0,0,IF(A1336&lt;43,IF(F1336="女",IF(U1336="",0,VLOOKUP(U1336,标准!A$108:B$128,2,TRUE)),IF(U1336="",0,VLOOKUP(U1336,标准!A$74:B$94,2,TRUE))),IF(F1336="女",IF(U1336="",0,VLOOKUP(U1336,标准!A$39:B$59,2,TRUE)),IF(U1336="",0,VLOOKUP(U1336,标准!A$3:B$23,2,TRUE)))))</f>
        <v>64</v>
      </c>
      <c r="W1336" s="86">
        <f t="shared" si="20"/>
        <v>47.1</v>
      </c>
      <c r="X1336" s="87">
        <v>4.2</v>
      </c>
      <c r="Y1336" s="87">
        <v>4.2</v>
      </c>
      <c r="Z1336" s="91"/>
      <c r="AA1336" s="92"/>
    </row>
    <row r="1337" customHeight="1" spans="1:27">
      <c r="A1337" s="62">
        <v>40</v>
      </c>
      <c r="B1337" s="63">
        <v>1336</v>
      </c>
      <c r="C1337" s="154" t="s">
        <v>2736</v>
      </c>
      <c r="D1337" s="154" t="s">
        <v>2700</v>
      </c>
      <c r="E1337" s="154" t="s">
        <v>2628</v>
      </c>
      <c r="F1337" s="154" t="s">
        <v>34</v>
      </c>
      <c r="G1337" s="155" t="s">
        <v>2737</v>
      </c>
      <c r="H1337" s="68">
        <v>153.1</v>
      </c>
      <c r="I1337" s="68">
        <v>50.9</v>
      </c>
      <c r="J1337" s="71">
        <f>IF(F1337="女",IF(H1337=0,0,VLOOKUP(I1337/(H1337*H1337/10000),标准!M$108:N$112,2,TRUE)),IF(H1337=0,0,VLOOKUP(I1337/(H1337*H1337/10000),标准!M$74:N$78,2,TRUE)))</f>
        <v>100</v>
      </c>
      <c r="K1337" s="72">
        <v>2566</v>
      </c>
      <c r="L1337" s="71">
        <f>IF(A1337&lt;43,IF(F1337="女",VLOOKUP(K1337,标准!K$108:L$128,2,TRUE),VLOOKUP(K1337,标准!K$74:L$94,2,TRUE)),IF(F1337="女",VLOOKUP(K1337,标准!K$39:L$59,2,TRUE),VLOOKUP(K1337,标准!K$3:L$23,2,TRUE)))</f>
        <v>70</v>
      </c>
      <c r="M1337" s="68">
        <v>27</v>
      </c>
      <c r="N1337" s="71">
        <f>IF(M1337="",0,IF(A1337&lt;43,IF(F1337="女",VLOOKUP(M1337,标准!C$108:D$128,2,TRUE),VLOOKUP(M1337,标准!C$74:D$94,2,TRUE)),IF(F1337="女",VLOOKUP(M1337,标准!C$39:D$59,2,TRUE),VLOOKUP(M1337,标准!C$3:D$23,2,TRUE))))</f>
        <v>100</v>
      </c>
      <c r="O1337" s="76">
        <v>160</v>
      </c>
      <c r="P1337" s="71">
        <f>IF(A1337&lt;43,IF(F1337="女",VLOOKUP(O1337/100,标准!E$108:F$128,2,TRUE),VLOOKUP(O1337/100,标准!E$74:F$94,2,TRUE)),IF(F1337="女",VLOOKUP(O1337/100,标准!E$39:F$59,2,TRUE),VLOOKUP(O1337/100,标准!E$3:F$23,2,TRUE)))</f>
        <v>66</v>
      </c>
      <c r="Q1337" s="81">
        <v>4.31</v>
      </c>
      <c r="R1337" s="71">
        <f>IF(Q1337=0,0,IF(A1337&lt;43,IF(F1337="女",IF(Q1337="",0,VLOOKUP(Q1337,标准!I$108:J$138,2,TRUE)),IF(Q1337="",0,VLOOKUP(Q1337,标准!I$74:J$104,2,TRUE))),IF(F1337="女",IF(Q1337="",0,VLOOKUP(Q1337,标准!I$39:J$69,2,TRUE)),IF(Q1337="",0,VLOOKUP(Q1337,标准!I$3:J$33,2,TRUE)))))</f>
        <v>60</v>
      </c>
      <c r="S1337" s="76">
        <v>25</v>
      </c>
      <c r="T1337" s="71">
        <f>IF(A1337&lt;43,IF(F1337="女",VLOOKUP(S1337,标准!G$108:H$138,2,TRUE),VLOOKUP(S1337,标准!G$74:H$99,2,TRUE)),IF(F1337="女",VLOOKUP(S1337,标准!G$39:H$69,2,TRUE),VLOOKUP(S1337,标准!G$3:H$28,2,TRUE)))</f>
        <v>50</v>
      </c>
      <c r="U1337" s="88">
        <v>9.4</v>
      </c>
      <c r="V1337" s="71">
        <f>IF(U1337=0,0,IF(A1337&lt;43,IF(F1337="女",IF(U1337="",0,VLOOKUP(U1337,标准!A$108:B$128,2,TRUE)),IF(U1337="",0,VLOOKUP(U1337,标准!A$74:B$94,2,TRUE))),IF(F1337="女",IF(U1337="",0,VLOOKUP(U1337,标准!A$39:B$59,2,TRUE)),IF(U1337="",0,VLOOKUP(U1337,标准!A$3:B$23,2,TRUE)))))</f>
        <v>68</v>
      </c>
      <c r="W1337" s="86">
        <f t="shared" si="20"/>
        <v>72.7</v>
      </c>
      <c r="X1337" s="87">
        <v>4.5</v>
      </c>
      <c r="Y1337" s="87">
        <v>4.5</v>
      </c>
      <c r="Z1337" s="91"/>
      <c r="AA1337" s="92"/>
    </row>
    <row r="1338" customHeight="1" spans="1:27">
      <c r="A1338" s="62">
        <v>40</v>
      </c>
      <c r="B1338" s="63">
        <v>1337</v>
      </c>
      <c r="C1338" s="154" t="s">
        <v>2738</v>
      </c>
      <c r="D1338" s="154" t="s">
        <v>2700</v>
      </c>
      <c r="E1338" s="154" t="s">
        <v>2628</v>
      </c>
      <c r="F1338" s="154" t="s">
        <v>30</v>
      </c>
      <c r="G1338" s="155" t="s">
        <v>2739</v>
      </c>
      <c r="H1338" s="68">
        <v>175.1</v>
      </c>
      <c r="I1338" s="68">
        <v>98.9</v>
      </c>
      <c r="J1338" s="71">
        <f>IF(F1338="女",IF(H1338=0,0,VLOOKUP(I1338/(H1338*H1338/10000),标准!M$108:N$112,2,TRUE)),IF(H1338=0,0,VLOOKUP(I1338/(H1338*H1338/10000),标准!M$74:N$78,2,TRUE)))</f>
        <v>60</v>
      </c>
      <c r="K1338" s="72">
        <v>3347</v>
      </c>
      <c r="L1338" s="71">
        <f>IF(A1338&lt;43,IF(F1338="女",VLOOKUP(K1338,标准!K$108:L$128,2,TRUE),VLOOKUP(K1338,标准!K$74:L$94,2,TRUE)),IF(F1338="女",VLOOKUP(K1338,标准!K$39:L$59,2,TRUE),VLOOKUP(K1338,标准!K$3:L$23,2,TRUE)))</f>
        <v>64</v>
      </c>
      <c r="M1338" s="68">
        <v>10.9</v>
      </c>
      <c r="N1338" s="71">
        <f>IF(M1338="",0,IF(A1338&lt;43,IF(F1338="女",VLOOKUP(M1338,标准!C$108:D$128,2,TRUE),VLOOKUP(M1338,标准!C$74:D$94,2,TRUE)),IF(F1338="女",VLOOKUP(M1338,标准!C$39:D$59,2,TRUE),VLOOKUP(M1338,标准!C$3:D$23,2,TRUE))))</f>
        <v>70</v>
      </c>
      <c r="O1338" s="76">
        <v>145</v>
      </c>
      <c r="P1338" s="71">
        <f>IF(A1338&lt;43,IF(F1338="女",VLOOKUP(O1338/100,标准!E$108:F$128,2,TRUE),VLOOKUP(O1338/100,标准!E$74:F$94,2,TRUE)),IF(F1338="女",VLOOKUP(O1338/100,标准!E$39:F$59,2,TRUE),VLOOKUP(O1338/100,标准!E$3:F$23,2,TRUE)))</f>
        <v>0</v>
      </c>
      <c r="Q1338" s="81">
        <v>4.54</v>
      </c>
      <c r="R1338" s="71">
        <f>IF(Q1338=0,0,IF(A1338&lt;43,IF(F1338="女",IF(Q1338="",0,VLOOKUP(Q1338,标准!I$108:J$138,2,TRUE)),IF(Q1338="",0,VLOOKUP(Q1338,标准!I$74:J$104,2,TRUE))),IF(F1338="女",IF(Q1338="",0,VLOOKUP(Q1338,标准!I$39:J$69,2,TRUE)),IF(Q1338="",0,VLOOKUP(Q1338,标准!I$3:J$33,2,TRUE)))))</f>
        <v>40</v>
      </c>
      <c r="S1338" s="76">
        <v>0</v>
      </c>
      <c r="T1338" s="71">
        <f>IF(A1338&lt;43,IF(F1338="女",VLOOKUP(S1338,标准!G$108:H$138,2,TRUE),VLOOKUP(S1338,标准!G$74:H$99,2,TRUE)),IF(F1338="女",VLOOKUP(S1338,标准!G$39:H$69,2,TRUE),VLOOKUP(S1338,标准!G$3:H$28,2,TRUE)))</f>
        <v>0</v>
      </c>
      <c r="U1338" s="88">
        <v>10.3</v>
      </c>
      <c r="V1338" s="71">
        <f>IF(U1338=0,0,IF(A1338&lt;43,IF(F1338="女",IF(U1338="",0,VLOOKUP(U1338,标准!A$108:B$128,2,TRUE)),IF(U1338="",0,VLOOKUP(U1338,标准!A$74:B$94,2,TRUE))),IF(F1338="女",IF(U1338="",0,VLOOKUP(U1338,标准!A$39:B$59,2,TRUE)),IF(U1338="",0,VLOOKUP(U1338,标准!A$3:B$23,2,TRUE)))))</f>
        <v>0</v>
      </c>
      <c r="W1338" s="86">
        <f t="shared" si="20"/>
        <v>33.6</v>
      </c>
      <c r="X1338" s="87">
        <v>4.7</v>
      </c>
      <c r="Y1338" s="87">
        <v>4.7</v>
      </c>
      <c r="Z1338" s="91"/>
      <c r="AA1338" s="92"/>
    </row>
    <row r="1339" customHeight="1" spans="1:27">
      <c r="A1339" s="62">
        <v>40</v>
      </c>
      <c r="B1339" s="63">
        <v>1338</v>
      </c>
      <c r="C1339" s="154" t="s">
        <v>2740</v>
      </c>
      <c r="D1339" s="154" t="s">
        <v>2700</v>
      </c>
      <c r="E1339" s="154" t="s">
        <v>2628</v>
      </c>
      <c r="F1339" s="154" t="s">
        <v>30</v>
      </c>
      <c r="G1339" s="155" t="s">
        <v>2741</v>
      </c>
      <c r="H1339" s="68">
        <v>180.3</v>
      </c>
      <c r="I1339" s="68">
        <v>62.5</v>
      </c>
      <c r="J1339" s="71">
        <f>IF(F1339="女",IF(H1339=0,0,VLOOKUP(I1339/(H1339*H1339/10000),标准!M$108:N$112,2,TRUE)),IF(H1339=0,0,VLOOKUP(I1339/(H1339*H1339/10000),标准!M$74:N$78,2,TRUE)))</f>
        <v>100</v>
      </c>
      <c r="K1339" s="72">
        <v>4216</v>
      </c>
      <c r="L1339" s="71">
        <f>IF(A1339&lt;43,IF(F1339="女",VLOOKUP(K1339,标准!K$108:L$128,2,TRUE),VLOOKUP(K1339,标准!K$74:L$94,2,TRUE)),IF(F1339="女",VLOOKUP(K1339,标准!K$39:L$59,2,TRUE),VLOOKUP(K1339,标准!K$3:L$23,2,TRUE)))</f>
        <v>78</v>
      </c>
      <c r="M1339" s="68">
        <v>15</v>
      </c>
      <c r="N1339" s="71">
        <f>IF(M1339="",0,IF(A1339&lt;43,IF(F1339="女",VLOOKUP(M1339,标准!C$108:D$128,2,TRUE),VLOOKUP(M1339,标准!C$74:D$94,2,TRUE)),IF(F1339="女",VLOOKUP(M1339,标准!C$39:D$59,2,TRUE),VLOOKUP(M1339,标准!C$3:D$23,2,TRUE))))</f>
        <v>76</v>
      </c>
      <c r="O1339" s="76">
        <v>260</v>
      </c>
      <c r="P1339" s="71">
        <f>IF(A1339&lt;43,IF(F1339="女",VLOOKUP(O1339/100,标准!E$108:F$128,2,TRUE),VLOOKUP(O1339/100,标准!E$74:F$94,2,TRUE)),IF(F1339="女",VLOOKUP(O1339/100,标准!E$39:F$59,2,TRUE),VLOOKUP(O1339/100,标准!E$3:F$23,2,TRUE)))</f>
        <v>85</v>
      </c>
      <c r="Q1339" s="81">
        <v>4.52</v>
      </c>
      <c r="R1339" s="71">
        <f>IF(Q1339=0,0,IF(A1339&lt;43,IF(F1339="女",IF(Q1339="",0,VLOOKUP(Q1339,标准!I$108:J$138,2,TRUE)),IF(Q1339="",0,VLOOKUP(Q1339,标准!I$74:J$104,2,TRUE))),IF(F1339="女",IF(Q1339="",0,VLOOKUP(Q1339,标准!I$39:J$69,2,TRUE)),IF(Q1339="",0,VLOOKUP(Q1339,标准!I$3:J$33,2,TRUE)))))</f>
        <v>50</v>
      </c>
      <c r="S1339" s="76">
        <v>5</v>
      </c>
      <c r="T1339" s="71">
        <f>IF(A1339&lt;43,IF(F1339="女",VLOOKUP(S1339,标准!G$108:H$138,2,TRUE),VLOOKUP(S1339,标准!G$74:H$99,2,TRUE)),IF(F1339="女",VLOOKUP(S1339,标准!G$39:H$69,2,TRUE),VLOOKUP(S1339,标准!G$3:H$28,2,TRUE)))</f>
        <v>10</v>
      </c>
      <c r="U1339" s="88">
        <v>6.7</v>
      </c>
      <c r="V1339" s="71">
        <f>IF(U1339=0,0,IF(A1339&lt;43,IF(F1339="女",IF(U1339="",0,VLOOKUP(U1339,标准!A$108:B$128,2,TRUE)),IF(U1339="",0,VLOOKUP(U1339,标准!A$74:B$94,2,TRUE))),IF(F1339="女",IF(U1339="",0,VLOOKUP(U1339,标准!A$39:B$59,2,TRUE)),IF(U1339="",0,VLOOKUP(U1339,标准!A$3:B$23,2,TRUE)))))</f>
        <v>100</v>
      </c>
      <c r="W1339" s="86">
        <f t="shared" si="20"/>
        <v>73.8</v>
      </c>
      <c r="X1339" s="87">
        <v>4.1</v>
      </c>
      <c r="Y1339" s="87">
        <v>3.7</v>
      </c>
      <c r="Z1339" s="91"/>
      <c r="AA1339" s="92"/>
    </row>
    <row r="1340" customHeight="1" spans="1:27">
      <c r="A1340" s="62">
        <v>40</v>
      </c>
      <c r="B1340" s="63">
        <v>1339</v>
      </c>
      <c r="C1340" s="154" t="s">
        <v>2742</v>
      </c>
      <c r="D1340" s="154" t="s">
        <v>2700</v>
      </c>
      <c r="E1340" s="154" t="s">
        <v>2628</v>
      </c>
      <c r="F1340" s="154" t="s">
        <v>34</v>
      </c>
      <c r="G1340" s="155" t="s">
        <v>2743</v>
      </c>
      <c r="H1340" s="68">
        <v>158.1</v>
      </c>
      <c r="I1340" s="68">
        <v>62.9</v>
      </c>
      <c r="J1340" s="71">
        <f>IF(F1340="女",IF(H1340=0,0,VLOOKUP(I1340/(H1340*H1340/10000),标准!M$108:N$112,2,TRUE)),IF(H1340=0,0,VLOOKUP(I1340/(H1340*H1340/10000),标准!M$74:N$78,2,TRUE)))</f>
        <v>80</v>
      </c>
      <c r="K1340" s="72">
        <v>2258</v>
      </c>
      <c r="L1340" s="71">
        <f>IF(A1340&lt;43,IF(F1340="女",VLOOKUP(K1340,标准!K$108:L$128,2,TRUE),VLOOKUP(K1340,标准!K$74:L$94,2,TRUE)),IF(F1340="女",VLOOKUP(K1340,标准!K$39:L$59,2,TRUE),VLOOKUP(K1340,标准!K$3:L$23,2,TRUE)))</f>
        <v>64</v>
      </c>
      <c r="M1340" s="68">
        <v>0</v>
      </c>
      <c r="N1340" s="71">
        <f>IF(M1340="",0,IF(A1340&lt;43,IF(F1340="女",VLOOKUP(M1340,标准!C$108:D$128,2,TRUE),VLOOKUP(M1340,标准!C$74:D$94,2,TRUE)),IF(F1340="女",VLOOKUP(M1340,标准!C$39:D$59,2,TRUE),VLOOKUP(M1340,标准!C$3:D$23,2,TRUE))))</f>
        <v>0</v>
      </c>
      <c r="O1340" s="76"/>
      <c r="P1340" s="71">
        <f>IF(A1340&lt;43,IF(F1340="女",VLOOKUP(O1340/100,标准!E$108:F$128,2,TRUE),VLOOKUP(O1340/100,标准!E$74:F$94,2,TRUE)),IF(F1340="女",VLOOKUP(O1340/100,标准!E$39:F$59,2,TRUE),VLOOKUP(O1340/100,标准!E$3:F$23,2,TRUE)))</f>
        <v>0</v>
      </c>
      <c r="Q1340" s="81"/>
      <c r="R1340" s="71">
        <f>IF(Q1340=0,0,IF(A1340&lt;43,IF(F1340="女",IF(Q1340="",0,VLOOKUP(Q1340,标准!I$108:J$138,2,TRUE)),IF(Q1340="",0,VLOOKUP(Q1340,标准!I$74:J$104,2,TRUE))),IF(F1340="女",IF(Q1340="",0,VLOOKUP(Q1340,标准!I$39:J$69,2,TRUE)),IF(Q1340="",0,VLOOKUP(Q1340,标准!I$3:J$33,2,TRUE)))))</f>
        <v>0</v>
      </c>
      <c r="S1340" s="76"/>
      <c r="T1340" s="71">
        <f>IF(A1340&lt;43,IF(F1340="女",VLOOKUP(S1340,标准!G$108:H$138,2,TRUE),VLOOKUP(S1340,标准!G$74:H$99,2,TRUE)),IF(F1340="女",VLOOKUP(S1340,标准!G$39:H$69,2,TRUE),VLOOKUP(S1340,标准!G$3:H$28,2,TRUE)))</f>
        <v>0</v>
      </c>
      <c r="U1340" s="88"/>
      <c r="V1340" s="71">
        <f>IF(U1340=0,0,IF(A1340&lt;43,IF(F1340="女",IF(U1340="",0,VLOOKUP(U1340,标准!A$108:B$128,2,TRUE)),IF(U1340="",0,VLOOKUP(U1340,标准!A$74:B$94,2,TRUE))),IF(F1340="女",IF(U1340="",0,VLOOKUP(U1340,标准!A$39:B$59,2,TRUE)),IF(U1340="",0,VLOOKUP(U1340,标准!A$3:B$23,2,TRUE)))))</f>
        <v>0</v>
      </c>
      <c r="W1340" s="86">
        <v>60</v>
      </c>
      <c r="X1340" s="87">
        <v>4.1</v>
      </c>
      <c r="Y1340" s="87">
        <v>4.3</v>
      </c>
      <c r="Z1340" s="91"/>
      <c r="AA1340" s="92" t="s">
        <v>108</v>
      </c>
    </row>
    <row r="1341" customHeight="1" spans="1:27">
      <c r="A1341" s="62">
        <v>40</v>
      </c>
      <c r="B1341" s="63">
        <v>1340</v>
      </c>
      <c r="C1341" s="154" t="s">
        <v>2744</v>
      </c>
      <c r="D1341" s="154" t="s">
        <v>2700</v>
      </c>
      <c r="E1341" s="154" t="s">
        <v>2628</v>
      </c>
      <c r="F1341" s="154" t="s">
        <v>34</v>
      </c>
      <c r="G1341" s="155" t="s">
        <v>2745</v>
      </c>
      <c r="H1341" s="68">
        <v>163</v>
      </c>
      <c r="I1341" s="68">
        <v>88.4</v>
      </c>
      <c r="J1341" s="71">
        <f>IF(F1341="女",IF(H1341=0,0,VLOOKUP(I1341/(H1341*H1341/10000),标准!M$108:N$112,2,TRUE)),IF(H1341=0,0,VLOOKUP(I1341/(H1341*H1341/10000),标准!M$74:N$78,2,TRUE)))</f>
        <v>60</v>
      </c>
      <c r="K1341" s="72">
        <v>2248</v>
      </c>
      <c r="L1341" s="71">
        <f>IF(A1341&lt;43,IF(F1341="女",VLOOKUP(K1341,标准!K$108:L$128,2,TRUE),VLOOKUP(K1341,标准!K$74:L$94,2,TRUE)),IF(F1341="女",VLOOKUP(K1341,标准!K$39:L$59,2,TRUE),VLOOKUP(K1341,标准!K$3:L$23,2,TRUE)))</f>
        <v>64</v>
      </c>
      <c r="M1341" s="68">
        <v>7.5</v>
      </c>
      <c r="N1341" s="71">
        <f>IF(M1341="",0,IF(A1341&lt;43,IF(F1341="女",VLOOKUP(M1341,标准!C$108:D$128,2,TRUE),VLOOKUP(M1341,标准!C$74:D$94,2,TRUE)),IF(F1341="女",VLOOKUP(M1341,标准!C$39:D$59,2,TRUE),VLOOKUP(M1341,标准!C$3:D$23,2,TRUE))))</f>
        <v>62</v>
      </c>
      <c r="O1341" s="76">
        <v>165</v>
      </c>
      <c r="P1341" s="71">
        <f>IF(A1341&lt;43,IF(F1341="女",VLOOKUP(O1341/100,标准!E$108:F$128,2,TRUE),VLOOKUP(O1341/100,标准!E$74:F$94,2,TRUE)),IF(F1341="女",VLOOKUP(O1341/100,标准!E$39:F$59,2,TRUE),VLOOKUP(O1341/100,标准!E$3:F$23,2,TRUE)))</f>
        <v>68</v>
      </c>
      <c r="Q1341" s="81">
        <v>5.3</v>
      </c>
      <c r="R1341" s="71">
        <f>IF(Q1341=0,0,IF(A1341&lt;43,IF(F1341="女",IF(Q1341="",0,VLOOKUP(Q1341,标准!I$108:J$138,2,TRUE)),IF(Q1341="",0,VLOOKUP(Q1341,标准!I$74:J$104,2,TRUE))),IF(F1341="女",IF(Q1341="",0,VLOOKUP(Q1341,标准!I$39:J$69,2,TRUE)),IF(Q1341="",0,VLOOKUP(Q1341,标准!I$3:J$33,2,TRUE)))))</f>
        <v>0</v>
      </c>
      <c r="S1341" s="76">
        <v>30</v>
      </c>
      <c r="T1341" s="71">
        <f>IF(A1341&lt;43,IF(F1341="女",VLOOKUP(S1341,标准!G$108:H$138,2,TRUE),VLOOKUP(S1341,标准!G$74:H$99,2,TRUE)),IF(F1341="女",VLOOKUP(S1341,标准!G$39:H$69,2,TRUE),VLOOKUP(S1341,标准!G$3:H$28,2,TRUE)))</f>
        <v>64</v>
      </c>
      <c r="U1341" s="88">
        <v>8.6</v>
      </c>
      <c r="V1341" s="71">
        <f>IF(U1341=0,0,IF(A1341&lt;43,IF(F1341="女",IF(U1341="",0,VLOOKUP(U1341,标准!A$108:B$128,2,TRUE)),IF(U1341="",0,VLOOKUP(U1341,标准!A$74:B$94,2,TRUE))),IF(F1341="女",IF(U1341="",0,VLOOKUP(U1341,标准!A$39:B$59,2,TRUE)),IF(U1341="",0,VLOOKUP(U1341,标准!A$3:B$23,2,TRUE)))))</f>
        <v>76</v>
      </c>
      <c r="W1341" s="86">
        <f t="shared" si="20"/>
        <v>53.2</v>
      </c>
      <c r="X1341" s="87">
        <v>4.2</v>
      </c>
      <c r="Y1341" s="87">
        <v>4.1</v>
      </c>
      <c r="Z1341" s="91"/>
      <c r="AA1341" s="92"/>
    </row>
    <row r="1342" customHeight="1" spans="1:27">
      <c r="A1342" s="62">
        <v>40</v>
      </c>
      <c r="B1342" s="63">
        <v>1341</v>
      </c>
      <c r="C1342" s="154" t="s">
        <v>2746</v>
      </c>
      <c r="D1342" s="154" t="s">
        <v>2700</v>
      </c>
      <c r="E1342" s="154" t="s">
        <v>2628</v>
      </c>
      <c r="F1342" s="154" t="s">
        <v>30</v>
      </c>
      <c r="G1342" s="155" t="s">
        <v>2747</v>
      </c>
      <c r="H1342" s="68">
        <v>167.1</v>
      </c>
      <c r="I1342" s="68">
        <v>55.4</v>
      </c>
      <c r="J1342" s="71">
        <f>IF(F1342="女",IF(H1342=0,0,VLOOKUP(I1342/(H1342*H1342/10000),标准!M$108:N$112,2,TRUE)),IF(H1342=0,0,VLOOKUP(I1342/(H1342*H1342/10000),标准!M$74:N$78,2,TRUE)))</f>
        <v>100</v>
      </c>
      <c r="K1342" s="72">
        <v>4379</v>
      </c>
      <c r="L1342" s="71">
        <f>IF(A1342&lt;43,IF(F1342="女",VLOOKUP(K1342,标准!K$108:L$128,2,TRUE),VLOOKUP(K1342,标准!K$74:L$94,2,TRUE)),IF(F1342="女",VLOOKUP(K1342,标准!K$39:L$59,2,TRUE),VLOOKUP(K1342,标准!K$3:L$23,2,TRUE)))</f>
        <v>80</v>
      </c>
      <c r="M1342" s="68">
        <v>25.5</v>
      </c>
      <c r="N1342" s="71">
        <f>IF(M1342="",0,IF(A1342&lt;43,IF(F1342="女",VLOOKUP(M1342,标准!C$108:D$128,2,TRUE),VLOOKUP(M1342,标准!C$74:D$94,2,TRUE)),IF(F1342="女",VLOOKUP(M1342,标准!C$39:D$59,2,TRUE),VLOOKUP(M1342,标准!C$3:D$23,2,TRUE))))</f>
        <v>100</v>
      </c>
      <c r="O1342" s="76">
        <v>245</v>
      </c>
      <c r="P1342" s="71">
        <f>IF(A1342&lt;43,IF(F1342="女",VLOOKUP(O1342/100,标准!E$108:F$128,2,TRUE),VLOOKUP(O1342/100,标准!E$74:F$94,2,TRUE)),IF(F1342="女",VLOOKUP(O1342/100,标准!E$39:F$59,2,TRUE),VLOOKUP(O1342/100,标准!E$3:F$23,2,TRUE)))</f>
        <v>78</v>
      </c>
      <c r="Q1342" s="81">
        <v>4.44</v>
      </c>
      <c r="R1342" s="71">
        <f>IF(Q1342=0,0,IF(A1342&lt;43,IF(F1342="女",IF(Q1342="",0,VLOOKUP(Q1342,标准!I$108:J$138,2,TRUE)),IF(Q1342="",0,VLOOKUP(Q1342,标准!I$74:J$104,2,TRUE))),IF(F1342="女",IF(Q1342="",0,VLOOKUP(Q1342,标准!I$39:J$69,2,TRUE)),IF(Q1342="",0,VLOOKUP(Q1342,标准!I$3:J$33,2,TRUE)))))</f>
        <v>50</v>
      </c>
      <c r="S1342" s="76">
        <v>9</v>
      </c>
      <c r="T1342" s="71">
        <f>IF(A1342&lt;43,IF(F1342="女",VLOOKUP(S1342,标准!G$108:H$138,2,TRUE),VLOOKUP(S1342,标准!G$74:H$99,2,TRUE)),IF(F1342="女",VLOOKUP(S1342,标准!G$39:H$69,2,TRUE),VLOOKUP(S1342,标准!G$3:H$28,2,TRUE)))</f>
        <v>50</v>
      </c>
      <c r="U1342" s="88">
        <v>7.3</v>
      </c>
      <c r="V1342" s="71">
        <f>IF(U1342=0,0,IF(A1342&lt;43,IF(F1342="女",IF(U1342="",0,VLOOKUP(U1342,标准!A$108:B$128,2,TRUE)),IF(U1342="",0,VLOOKUP(U1342,标准!A$74:B$94,2,TRUE))),IF(F1342="女",IF(U1342="",0,VLOOKUP(U1342,标准!A$39:B$59,2,TRUE)),IF(U1342="",0,VLOOKUP(U1342,标准!A$3:B$23,2,TRUE)))))</f>
        <v>78</v>
      </c>
      <c r="W1342" s="86">
        <f t="shared" si="20"/>
        <v>75.4</v>
      </c>
      <c r="X1342" s="87">
        <v>3.7</v>
      </c>
      <c r="Y1342" s="87">
        <v>3.7</v>
      </c>
      <c r="Z1342" s="91"/>
      <c r="AA1342" s="92"/>
    </row>
    <row r="1343" customHeight="1" spans="1:27">
      <c r="A1343" s="62">
        <v>40</v>
      </c>
      <c r="B1343" s="63">
        <v>1342</v>
      </c>
      <c r="C1343" s="154" t="s">
        <v>2748</v>
      </c>
      <c r="D1343" s="154" t="s">
        <v>2700</v>
      </c>
      <c r="E1343" s="154" t="s">
        <v>2628</v>
      </c>
      <c r="F1343" s="154" t="s">
        <v>34</v>
      </c>
      <c r="G1343" s="155" t="s">
        <v>2749</v>
      </c>
      <c r="H1343" s="68">
        <v>163.7</v>
      </c>
      <c r="I1343" s="68">
        <v>60.3</v>
      </c>
      <c r="J1343" s="71">
        <f>IF(F1343="女",IF(H1343=0,0,VLOOKUP(I1343/(H1343*H1343/10000),标准!M$108:N$112,2,TRUE)),IF(H1343=0,0,VLOOKUP(I1343/(H1343*H1343/10000),标准!M$74:N$78,2,TRUE)))</f>
        <v>100</v>
      </c>
      <c r="K1343" s="72">
        <v>3010</v>
      </c>
      <c r="L1343" s="71">
        <f>IF(A1343&lt;43,IF(F1343="女",VLOOKUP(K1343,标准!K$108:L$128,2,TRUE),VLOOKUP(K1343,标准!K$74:L$94,2,TRUE)),IF(F1343="女",VLOOKUP(K1343,标准!K$39:L$59,2,TRUE),VLOOKUP(K1343,标准!K$3:L$23,2,TRUE)))</f>
        <v>80</v>
      </c>
      <c r="M1343" s="68">
        <v>17</v>
      </c>
      <c r="N1343" s="71">
        <f>IF(M1343="",0,IF(A1343&lt;43,IF(F1343="女",VLOOKUP(M1343,标准!C$108:D$128,2,TRUE),VLOOKUP(M1343,标准!C$74:D$94,2,TRUE)),IF(F1343="女",VLOOKUP(M1343,标准!C$39:D$59,2,TRUE),VLOOKUP(M1343,标准!C$3:D$23,2,TRUE))))</f>
        <v>76</v>
      </c>
      <c r="O1343" s="76">
        <v>183</v>
      </c>
      <c r="P1343" s="71">
        <f>IF(A1343&lt;43,IF(F1343="女",VLOOKUP(O1343/100,标准!E$108:F$128,2,TRUE),VLOOKUP(O1343/100,标准!E$74:F$94,2,TRUE)),IF(F1343="女",VLOOKUP(O1343/100,标准!E$39:F$59,2,TRUE),VLOOKUP(O1343/100,标准!E$3:F$23,2,TRUE)))</f>
        <v>80</v>
      </c>
      <c r="Q1343" s="81">
        <v>4.01</v>
      </c>
      <c r="R1343" s="71">
        <f>IF(Q1343=0,0,IF(A1343&lt;43,IF(F1343="女",IF(Q1343="",0,VLOOKUP(Q1343,标准!I$108:J$138,2,TRUE)),IF(Q1343="",0,VLOOKUP(Q1343,标准!I$74:J$104,2,TRUE))),IF(F1343="女",IF(Q1343="",0,VLOOKUP(Q1343,标准!I$39:J$69,2,TRUE)),IF(Q1343="",0,VLOOKUP(Q1343,标准!I$3:J$33,2,TRUE)))))</f>
        <v>72</v>
      </c>
      <c r="S1343" s="76">
        <v>38</v>
      </c>
      <c r="T1343" s="71">
        <f>IF(A1343&lt;43,IF(F1343="女",VLOOKUP(S1343,标准!G$108:H$138,2,TRUE),VLOOKUP(S1343,标准!G$74:H$99,2,TRUE)),IF(F1343="女",VLOOKUP(S1343,标准!G$39:H$69,2,TRUE),VLOOKUP(S1343,标准!G$3:H$28,2,TRUE)))</f>
        <v>72</v>
      </c>
      <c r="U1343" s="88">
        <v>7.9</v>
      </c>
      <c r="V1343" s="71">
        <f>IF(U1343=0,0,IF(A1343&lt;43,IF(F1343="女",IF(U1343="",0,VLOOKUP(U1343,标准!A$108:B$128,2,TRUE)),IF(U1343="",0,VLOOKUP(U1343,标准!A$74:B$94,2,TRUE))),IF(F1343="女",IF(U1343="",0,VLOOKUP(U1343,标准!A$39:B$59,2,TRUE)),IF(U1343="",0,VLOOKUP(U1343,标准!A$3:B$23,2,TRUE)))))</f>
        <v>85</v>
      </c>
      <c r="W1343" s="86">
        <f t="shared" si="20"/>
        <v>81.2</v>
      </c>
      <c r="X1343" s="87">
        <v>4.8</v>
      </c>
      <c r="Y1343" s="87">
        <v>4.6</v>
      </c>
      <c r="Z1343" s="91"/>
      <c r="AA1343" s="92"/>
    </row>
    <row r="1344" customHeight="1" spans="1:27">
      <c r="A1344" s="62">
        <v>40</v>
      </c>
      <c r="B1344" s="63">
        <v>1343</v>
      </c>
      <c r="C1344" s="154" t="s">
        <v>2750</v>
      </c>
      <c r="D1344" s="154" t="s">
        <v>2751</v>
      </c>
      <c r="E1344" s="154" t="s">
        <v>2628</v>
      </c>
      <c r="F1344" s="154" t="s">
        <v>34</v>
      </c>
      <c r="G1344" s="155" t="s">
        <v>2752</v>
      </c>
      <c r="H1344" s="68">
        <v>167.3</v>
      </c>
      <c r="I1344" s="68">
        <v>78.1</v>
      </c>
      <c r="J1344" s="71">
        <f>IF(F1344="女",IF(H1344=0,0,VLOOKUP(I1344/(H1344*H1344/10000),标准!M$108:N$112,2,TRUE)),IF(H1344=0,0,VLOOKUP(I1344/(H1344*H1344/10000),标准!M$74:N$78,2,TRUE)))</f>
        <v>80</v>
      </c>
      <c r="K1344" s="72">
        <v>2325</v>
      </c>
      <c r="L1344" s="71">
        <f>IF(A1344&lt;43,IF(F1344="女",VLOOKUP(K1344,标准!K$108:L$128,2,TRUE),VLOOKUP(K1344,标准!K$74:L$94,2,TRUE)),IF(F1344="女",VLOOKUP(K1344,标准!K$39:L$59,2,TRUE),VLOOKUP(K1344,标准!K$3:L$23,2,TRUE)))</f>
        <v>66</v>
      </c>
      <c r="M1344" s="68">
        <v>26</v>
      </c>
      <c r="N1344" s="71">
        <f>IF(M1344="",0,IF(A1344&lt;43,IF(F1344="女",VLOOKUP(M1344,标准!C$108:D$128,2,TRUE),VLOOKUP(M1344,标准!C$74:D$94,2,TRUE)),IF(F1344="女",VLOOKUP(M1344,标准!C$39:D$59,2,TRUE),VLOOKUP(M1344,标准!C$3:D$23,2,TRUE))))</f>
        <v>100</v>
      </c>
      <c r="O1344" s="76">
        <v>162</v>
      </c>
      <c r="P1344" s="71">
        <f>IF(A1344&lt;43,IF(F1344="女",VLOOKUP(O1344/100,标准!E$108:F$128,2,TRUE),VLOOKUP(O1344/100,标准!E$74:F$94,2,TRUE)),IF(F1344="女",VLOOKUP(O1344/100,标准!E$39:F$59,2,TRUE),VLOOKUP(O1344/100,标准!E$3:F$23,2,TRUE)))</f>
        <v>66</v>
      </c>
      <c r="Q1344" s="81">
        <v>4.04</v>
      </c>
      <c r="R1344" s="71">
        <f>IF(Q1344=0,0,IF(A1344&lt;43,IF(F1344="女",IF(Q1344="",0,VLOOKUP(Q1344,标准!I$108:J$138,2,TRUE)),IF(Q1344="",0,VLOOKUP(Q1344,标准!I$74:J$104,2,TRUE))),IF(F1344="女",IF(Q1344="",0,VLOOKUP(Q1344,标准!I$39:J$69,2,TRUE)),IF(Q1344="",0,VLOOKUP(Q1344,标准!I$3:J$33,2,TRUE)))))</f>
        <v>72</v>
      </c>
      <c r="S1344" s="76">
        <v>44</v>
      </c>
      <c r="T1344" s="71">
        <f>IF(A1344&lt;43,IF(F1344="女",VLOOKUP(S1344,标准!G$108:H$138,2,TRUE),VLOOKUP(S1344,标准!G$74:H$99,2,TRUE)),IF(F1344="女",VLOOKUP(S1344,标准!G$39:H$69,2,TRUE),VLOOKUP(S1344,标准!G$3:H$28,2,TRUE)))</f>
        <v>78</v>
      </c>
      <c r="U1344" s="88">
        <v>9.4</v>
      </c>
      <c r="V1344" s="71">
        <f>IF(U1344=0,0,IF(A1344&lt;43,IF(F1344="女",IF(U1344="",0,VLOOKUP(U1344,标准!A$108:B$128,2,TRUE)),IF(U1344="",0,VLOOKUP(U1344,标准!A$74:B$94,2,TRUE))),IF(F1344="女",IF(U1344="",0,VLOOKUP(U1344,标准!A$39:B$59,2,TRUE)),IF(U1344="",0,VLOOKUP(U1344,标准!A$3:B$23,2,TRUE)))))</f>
        <v>68</v>
      </c>
      <c r="W1344" s="86">
        <f t="shared" si="20"/>
        <v>74.3</v>
      </c>
      <c r="X1344" s="87">
        <v>4.1</v>
      </c>
      <c r="Y1344" s="87">
        <v>4.1</v>
      </c>
      <c r="Z1344" s="91"/>
      <c r="AA1344" s="92"/>
    </row>
    <row r="1345" customHeight="1" spans="1:27">
      <c r="A1345" s="62">
        <v>40</v>
      </c>
      <c r="B1345" s="63">
        <v>1344</v>
      </c>
      <c r="C1345" s="154" t="s">
        <v>2753</v>
      </c>
      <c r="D1345" s="154" t="s">
        <v>2751</v>
      </c>
      <c r="E1345" s="154" t="s">
        <v>2628</v>
      </c>
      <c r="F1345" s="154" t="s">
        <v>34</v>
      </c>
      <c r="G1345" s="155" t="s">
        <v>2754</v>
      </c>
      <c r="H1345" s="68">
        <v>160.1</v>
      </c>
      <c r="I1345" s="68">
        <v>48.1</v>
      </c>
      <c r="J1345" s="71">
        <f>IF(F1345="女",IF(H1345=0,0,VLOOKUP(I1345/(H1345*H1345/10000),标准!M$108:N$112,2,TRUE)),IF(H1345=0,0,VLOOKUP(I1345/(H1345*H1345/10000),标准!M$74:N$78,2,TRUE)))</f>
        <v>100</v>
      </c>
      <c r="K1345" s="72">
        <v>2883</v>
      </c>
      <c r="L1345" s="71">
        <f>IF(A1345&lt;43,IF(F1345="女",VLOOKUP(K1345,标准!K$108:L$128,2,TRUE),VLOOKUP(K1345,标准!K$74:L$94,2,TRUE)),IF(F1345="女",VLOOKUP(K1345,标准!K$39:L$59,2,TRUE),VLOOKUP(K1345,标准!K$3:L$23,2,TRUE)))</f>
        <v>76</v>
      </c>
      <c r="M1345" s="68">
        <v>13</v>
      </c>
      <c r="N1345" s="71">
        <f>IF(M1345="",0,IF(A1345&lt;43,IF(F1345="女",VLOOKUP(M1345,标准!C$108:D$128,2,TRUE),VLOOKUP(M1345,标准!C$74:D$94,2,TRUE)),IF(F1345="女",VLOOKUP(M1345,标准!C$39:D$59,2,TRUE),VLOOKUP(M1345,标准!C$3:D$23,2,TRUE))))</f>
        <v>70</v>
      </c>
      <c r="O1345" s="76">
        <v>181</v>
      </c>
      <c r="P1345" s="71">
        <f>IF(A1345&lt;43,IF(F1345="女",VLOOKUP(O1345/100,标准!E$108:F$128,2,TRUE),VLOOKUP(O1345/100,标准!E$74:F$94,2,TRUE)),IF(F1345="女",VLOOKUP(O1345/100,标准!E$39:F$59,2,TRUE),VLOOKUP(O1345/100,标准!E$3:F$23,2,TRUE)))</f>
        <v>80</v>
      </c>
      <c r="Q1345" s="81">
        <v>3.48</v>
      </c>
      <c r="R1345" s="71">
        <f>IF(Q1345=0,0,IF(A1345&lt;43,IF(F1345="女",IF(Q1345="",0,VLOOKUP(Q1345,标准!I$108:J$138,2,TRUE)),IF(Q1345="",0,VLOOKUP(Q1345,标准!I$74:J$104,2,TRUE))),IF(F1345="女",IF(Q1345="",0,VLOOKUP(Q1345,标准!I$39:J$69,2,TRUE)),IF(Q1345="",0,VLOOKUP(Q1345,标准!I$3:J$33,2,TRUE)))))</f>
        <v>78</v>
      </c>
      <c r="S1345" s="76">
        <v>48</v>
      </c>
      <c r="T1345" s="71">
        <f>IF(A1345&lt;43,IF(F1345="女",VLOOKUP(S1345,标准!G$108:H$138,2,TRUE),VLOOKUP(S1345,标准!G$74:H$99,2,TRUE)),IF(F1345="女",VLOOKUP(S1345,标准!G$39:H$69,2,TRUE),VLOOKUP(S1345,标准!G$3:H$28,2,TRUE)))</f>
        <v>80</v>
      </c>
      <c r="U1345" s="88">
        <v>9.12</v>
      </c>
      <c r="V1345" s="71">
        <f>IF(U1345=0,0,IF(A1345&lt;43,IF(F1345="女",IF(U1345="",0,VLOOKUP(U1345,标准!A$108:B$128,2,TRUE)),IF(U1345="",0,VLOOKUP(U1345,标准!A$74:B$94,2,TRUE))),IF(F1345="女",IF(U1345="",0,VLOOKUP(U1345,标准!A$39:B$59,2,TRUE)),IF(U1345="",0,VLOOKUP(U1345,标准!A$3:B$23,2,TRUE)))))</f>
        <v>70</v>
      </c>
      <c r="W1345" s="86">
        <f t="shared" si="20"/>
        <v>79</v>
      </c>
      <c r="X1345" s="87">
        <v>4.1</v>
      </c>
      <c r="Y1345" s="87">
        <v>3.8</v>
      </c>
      <c r="Z1345" s="91"/>
      <c r="AA1345" s="92"/>
    </row>
    <row r="1346" customHeight="1" spans="1:27">
      <c r="A1346" s="62">
        <v>40</v>
      </c>
      <c r="B1346" s="63">
        <v>1345</v>
      </c>
      <c r="C1346" s="154" t="s">
        <v>2755</v>
      </c>
      <c r="D1346" s="154" t="s">
        <v>2751</v>
      </c>
      <c r="E1346" s="154" t="s">
        <v>2628</v>
      </c>
      <c r="F1346" s="154" t="s">
        <v>30</v>
      </c>
      <c r="G1346" s="155" t="s">
        <v>2756</v>
      </c>
      <c r="H1346" s="68">
        <v>177.1</v>
      </c>
      <c r="I1346" s="68">
        <v>67.4</v>
      </c>
      <c r="J1346" s="71">
        <f>IF(F1346="女",IF(H1346=0,0,VLOOKUP(I1346/(H1346*H1346/10000),标准!M$108:N$112,2,TRUE)),IF(H1346=0,0,VLOOKUP(I1346/(H1346*H1346/10000),标准!M$74:N$78,2,TRUE)))</f>
        <v>100</v>
      </c>
      <c r="K1346" s="72">
        <v>3628</v>
      </c>
      <c r="L1346" s="71">
        <f>IF(A1346&lt;43,IF(F1346="女",VLOOKUP(K1346,标准!K$108:L$128,2,TRUE),VLOOKUP(K1346,标准!K$74:L$94,2,TRUE)),IF(F1346="女",VLOOKUP(K1346,标准!K$39:L$59,2,TRUE),VLOOKUP(K1346,标准!K$3:L$23,2,TRUE)))</f>
        <v>68</v>
      </c>
      <c r="M1346" s="68">
        <v>0</v>
      </c>
      <c r="N1346" s="71">
        <f>IF(M1346="",0,IF(A1346&lt;43,IF(F1346="女",VLOOKUP(M1346,标准!C$108:D$128,2,TRUE),VLOOKUP(M1346,标准!C$74:D$94,2,TRUE)),IF(F1346="女",VLOOKUP(M1346,标准!C$39:D$59,2,TRUE),VLOOKUP(M1346,标准!C$3:D$23,2,TRUE))))</f>
        <v>20</v>
      </c>
      <c r="O1346" s="76">
        <v>210</v>
      </c>
      <c r="P1346" s="71">
        <f>IF(A1346&lt;43,IF(F1346="女",VLOOKUP(O1346/100,标准!E$108:F$128,2,TRUE),VLOOKUP(O1346/100,标准!E$74:F$94,2,TRUE)),IF(F1346="女",VLOOKUP(O1346/100,标准!E$39:F$59,2,TRUE),VLOOKUP(O1346/100,标准!E$3:F$23,2,TRUE)))</f>
        <v>60</v>
      </c>
      <c r="Q1346" s="81">
        <v>4.27</v>
      </c>
      <c r="R1346" s="71">
        <f>IF(Q1346=0,0,IF(A1346&lt;43,IF(F1346="女",IF(Q1346="",0,VLOOKUP(Q1346,标准!I$108:J$138,2,TRUE)),IF(Q1346="",0,VLOOKUP(Q1346,标准!I$74:J$104,2,TRUE))),IF(F1346="女",IF(Q1346="",0,VLOOKUP(Q1346,标准!I$39:J$69,2,TRUE)),IF(Q1346="",0,VLOOKUP(Q1346,标准!I$3:J$33,2,TRUE)))))</f>
        <v>62</v>
      </c>
      <c r="S1346" s="76">
        <v>2</v>
      </c>
      <c r="T1346" s="71">
        <f>IF(A1346&lt;43,IF(F1346="女",VLOOKUP(S1346,标准!G$108:H$138,2,TRUE),VLOOKUP(S1346,标准!G$74:H$99,2,TRUE)),IF(F1346="女",VLOOKUP(S1346,标准!G$39:H$69,2,TRUE),VLOOKUP(S1346,标准!G$3:H$28,2,TRUE)))</f>
        <v>0</v>
      </c>
      <c r="U1346" s="88">
        <v>7.23</v>
      </c>
      <c r="V1346" s="71">
        <f>IF(U1346=0,0,IF(A1346&lt;43,IF(F1346="女",IF(U1346="",0,VLOOKUP(U1346,标准!A$108:B$128,2,TRUE)),IF(U1346="",0,VLOOKUP(U1346,标准!A$74:B$94,2,TRUE))),IF(F1346="女",IF(U1346="",0,VLOOKUP(U1346,标准!A$39:B$59,2,TRUE)),IF(U1346="",0,VLOOKUP(U1346,标准!A$3:B$23,2,TRUE)))))</f>
        <v>78</v>
      </c>
      <c r="W1346" s="86">
        <f t="shared" ref="W1346:W1409" si="21">V1346*0.2+N1346*0.1+P1346*0.1+T1346*0.1+R1346*0.2+J1346*0.15+L1346*0.15</f>
        <v>61.2</v>
      </c>
      <c r="X1346" s="87">
        <v>3.7</v>
      </c>
      <c r="Y1346" s="87">
        <v>3.7</v>
      </c>
      <c r="Z1346" s="91"/>
      <c r="AA1346" s="92"/>
    </row>
    <row r="1347" customHeight="1" spans="1:27">
      <c r="A1347" s="62">
        <v>40</v>
      </c>
      <c r="B1347" s="63">
        <v>1346</v>
      </c>
      <c r="C1347" s="154" t="s">
        <v>2757</v>
      </c>
      <c r="D1347" s="154" t="s">
        <v>2751</v>
      </c>
      <c r="E1347" s="154" t="s">
        <v>2628</v>
      </c>
      <c r="F1347" s="154" t="s">
        <v>34</v>
      </c>
      <c r="G1347" s="155" t="s">
        <v>2758</v>
      </c>
      <c r="H1347" s="68">
        <v>163.5</v>
      </c>
      <c r="I1347" s="68">
        <v>69.2</v>
      </c>
      <c r="J1347" s="71">
        <f>IF(F1347="女",IF(H1347=0,0,VLOOKUP(I1347/(H1347*H1347/10000),标准!M$108:N$112,2,TRUE)),IF(H1347=0,0,VLOOKUP(I1347/(H1347*H1347/10000),标准!M$74:N$78,2,TRUE)))</f>
        <v>80</v>
      </c>
      <c r="K1347" s="72">
        <v>2378</v>
      </c>
      <c r="L1347" s="71">
        <f>IF(A1347&lt;43,IF(F1347="女",VLOOKUP(K1347,标准!K$108:L$128,2,TRUE),VLOOKUP(K1347,标准!K$74:L$94,2,TRUE)),IF(F1347="女",VLOOKUP(K1347,标准!K$39:L$59,2,TRUE),VLOOKUP(K1347,标准!K$3:L$23,2,TRUE)))</f>
        <v>66</v>
      </c>
      <c r="M1347" s="68">
        <v>26.5</v>
      </c>
      <c r="N1347" s="71">
        <f>IF(M1347="",0,IF(A1347&lt;43,IF(F1347="女",VLOOKUP(M1347,标准!C$108:D$128,2,TRUE),VLOOKUP(M1347,标准!C$74:D$94,2,TRUE)),IF(F1347="女",VLOOKUP(M1347,标准!C$39:D$59,2,TRUE),VLOOKUP(M1347,标准!C$3:D$23,2,TRUE))))</f>
        <v>100</v>
      </c>
      <c r="O1347" s="76">
        <v>175</v>
      </c>
      <c r="P1347" s="71">
        <f>IF(A1347&lt;43,IF(F1347="女",VLOOKUP(O1347/100,标准!E$108:F$128,2,TRUE),VLOOKUP(O1347/100,标准!E$74:F$94,2,TRUE)),IF(F1347="女",VLOOKUP(O1347/100,标准!E$39:F$59,2,TRUE),VLOOKUP(O1347/100,标准!E$3:F$23,2,TRUE)))</f>
        <v>76</v>
      </c>
      <c r="Q1347" s="81">
        <v>4.06</v>
      </c>
      <c r="R1347" s="71">
        <f>IF(Q1347=0,0,IF(A1347&lt;43,IF(F1347="女",IF(Q1347="",0,VLOOKUP(Q1347,标准!I$108:J$138,2,TRUE)),IF(Q1347="",0,VLOOKUP(Q1347,标准!I$74:J$104,2,TRUE))),IF(F1347="女",IF(Q1347="",0,VLOOKUP(Q1347,标准!I$39:J$69,2,TRUE)),IF(Q1347="",0,VLOOKUP(Q1347,标准!I$3:J$33,2,TRUE)))))</f>
        <v>70</v>
      </c>
      <c r="S1347" s="76">
        <v>46</v>
      </c>
      <c r="T1347" s="71">
        <f>IF(A1347&lt;43,IF(F1347="女",VLOOKUP(S1347,标准!G$108:H$138,2,TRUE),VLOOKUP(S1347,标准!G$74:H$99,2,TRUE)),IF(F1347="女",VLOOKUP(S1347,标准!G$39:H$69,2,TRUE),VLOOKUP(S1347,标准!G$3:H$28,2,TRUE)))</f>
        <v>80</v>
      </c>
      <c r="U1347" s="88">
        <v>9.45</v>
      </c>
      <c r="V1347" s="71">
        <f>IF(U1347=0,0,IF(A1347&lt;43,IF(F1347="女",IF(U1347="",0,VLOOKUP(U1347,标准!A$108:B$128,2,TRUE)),IF(U1347="",0,VLOOKUP(U1347,标准!A$74:B$94,2,TRUE))),IF(F1347="女",IF(U1347="",0,VLOOKUP(U1347,标准!A$39:B$59,2,TRUE)),IF(U1347="",0,VLOOKUP(U1347,标准!A$3:B$23,2,TRUE)))))</f>
        <v>68</v>
      </c>
      <c r="W1347" s="86">
        <f t="shared" si="21"/>
        <v>75.1</v>
      </c>
      <c r="X1347" s="87">
        <v>4.3</v>
      </c>
      <c r="Y1347" s="87">
        <v>4.2</v>
      </c>
      <c r="Z1347" s="91"/>
      <c r="AA1347" s="92"/>
    </row>
    <row r="1348" customHeight="1" spans="1:27">
      <c r="A1348" s="62">
        <v>40</v>
      </c>
      <c r="B1348" s="63">
        <v>1347</v>
      </c>
      <c r="C1348" s="154" t="s">
        <v>2759</v>
      </c>
      <c r="D1348" s="154" t="s">
        <v>2751</v>
      </c>
      <c r="E1348" s="154" t="s">
        <v>2628</v>
      </c>
      <c r="F1348" s="154" t="s">
        <v>30</v>
      </c>
      <c r="G1348" s="155" t="s">
        <v>2760</v>
      </c>
      <c r="H1348" s="68">
        <v>170.2</v>
      </c>
      <c r="I1348" s="68">
        <v>57.2</v>
      </c>
      <c r="J1348" s="71">
        <f>IF(F1348="女",IF(H1348=0,0,VLOOKUP(I1348/(H1348*H1348/10000),标准!M$108:N$112,2,TRUE)),IF(H1348=0,0,VLOOKUP(I1348/(H1348*H1348/10000),标准!M$74:N$78,2,TRUE)))</f>
        <v>100</v>
      </c>
      <c r="K1348" s="72">
        <v>2605</v>
      </c>
      <c r="L1348" s="71">
        <f>IF(A1348&lt;43,IF(F1348="女",VLOOKUP(K1348,标准!K$108:L$128,2,TRUE),VLOOKUP(K1348,标准!K$74:L$94,2,TRUE)),IF(F1348="女",VLOOKUP(K1348,标准!K$39:L$59,2,TRUE),VLOOKUP(K1348,标准!K$3:L$23,2,TRUE)))</f>
        <v>20</v>
      </c>
      <c r="M1348" s="68">
        <v>8</v>
      </c>
      <c r="N1348" s="71">
        <f>IF(M1348="",0,IF(A1348&lt;43,IF(F1348="女",VLOOKUP(M1348,标准!C$108:D$128,2,TRUE),VLOOKUP(M1348,标准!C$74:D$94,2,TRUE)),IF(F1348="女",VLOOKUP(M1348,标准!C$39:D$59,2,TRUE),VLOOKUP(M1348,标准!C$3:D$23,2,TRUE))))</f>
        <v>66</v>
      </c>
      <c r="O1348" s="76">
        <v>205</v>
      </c>
      <c r="P1348" s="71">
        <f>IF(A1348&lt;43,IF(F1348="女",VLOOKUP(O1348/100,标准!E$108:F$128,2,TRUE),VLOOKUP(O1348/100,标准!E$74:F$94,2,TRUE)),IF(F1348="女",VLOOKUP(O1348/100,标准!E$39:F$59,2,TRUE),VLOOKUP(O1348/100,标准!E$3:F$23,2,TRUE)))</f>
        <v>50</v>
      </c>
      <c r="Q1348" s="81">
        <v>4.29</v>
      </c>
      <c r="R1348" s="71">
        <f>IF(Q1348=0,0,IF(A1348&lt;43,IF(F1348="女",IF(Q1348="",0,VLOOKUP(Q1348,标准!I$108:J$138,2,TRUE)),IF(Q1348="",0,VLOOKUP(Q1348,标准!I$74:J$104,2,TRUE))),IF(F1348="女",IF(Q1348="",0,VLOOKUP(Q1348,标准!I$39:J$69,2,TRUE)),IF(Q1348="",0,VLOOKUP(Q1348,标准!I$3:J$33,2,TRUE)))))</f>
        <v>60</v>
      </c>
      <c r="S1348" s="76">
        <v>0</v>
      </c>
      <c r="T1348" s="71">
        <f>IF(A1348&lt;43,IF(F1348="女",VLOOKUP(S1348,标准!G$108:H$138,2,TRUE),VLOOKUP(S1348,标准!G$74:H$99,2,TRUE)),IF(F1348="女",VLOOKUP(S1348,标准!G$39:H$69,2,TRUE),VLOOKUP(S1348,标准!G$3:H$28,2,TRUE)))</f>
        <v>0</v>
      </c>
      <c r="U1348" s="88">
        <v>7.72</v>
      </c>
      <c r="V1348" s="71">
        <f>IF(U1348=0,0,IF(A1348&lt;43,IF(F1348="女",IF(U1348="",0,VLOOKUP(U1348,标准!A$108:B$128,2,TRUE)),IF(U1348="",0,VLOOKUP(U1348,标准!A$74:B$94,2,TRUE))),IF(F1348="女",IF(U1348="",0,VLOOKUP(U1348,标准!A$39:B$59,2,TRUE)),IF(U1348="",0,VLOOKUP(U1348,标准!A$3:B$23,2,TRUE)))))</f>
        <v>72</v>
      </c>
      <c r="W1348" s="86">
        <f t="shared" si="21"/>
        <v>56</v>
      </c>
      <c r="X1348" s="87">
        <v>3.7</v>
      </c>
      <c r="Y1348" s="87">
        <v>3.7</v>
      </c>
      <c r="Z1348" s="91"/>
      <c r="AA1348" s="92"/>
    </row>
    <row r="1349" customHeight="1" spans="1:27">
      <c r="A1349" s="62">
        <v>40</v>
      </c>
      <c r="B1349" s="63">
        <v>1348</v>
      </c>
      <c r="C1349" s="154" t="s">
        <v>2761</v>
      </c>
      <c r="D1349" s="154" t="s">
        <v>2751</v>
      </c>
      <c r="E1349" s="154" t="s">
        <v>2628</v>
      </c>
      <c r="F1349" s="154" t="s">
        <v>34</v>
      </c>
      <c r="G1349" s="155" t="s">
        <v>2762</v>
      </c>
      <c r="H1349" s="68">
        <v>161.2</v>
      </c>
      <c r="I1349" s="68">
        <v>57</v>
      </c>
      <c r="J1349" s="71">
        <f>IF(F1349="女",IF(H1349=0,0,VLOOKUP(I1349/(H1349*H1349/10000),标准!M$108:N$112,2,TRUE)),IF(H1349=0,0,VLOOKUP(I1349/(H1349*H1349/10000),标准!M$74:N$78,2,TRUE)))</f>
        <v>100</v>
      </c>
      <c r="K1349" s="72">
        <v>2282</v>
      </c>
      <c r="L1349" s="71">
        <f>IF(A1349&lt;43,IF(F1349="女",VLOOKUP(K1349,标准!K$108:L$128,2,TRUE),VLOOKUP(K1349,标准!K$74:L$94,2,TRUE)),IF(F1349="女",VLOOKUP(K1349,标准!K$39:L$59,2,TRUE),VLOOKUP(K1349,标准!K$3:L$23,2,TRUE)))</f>
        <v>64</v>
      </c>
      <c r="M1349" s="68">
        <v>11</v>
      </c>
      <c r="N1349" s="71">
        <f>IF(M1349="",0,IF(A1349&lt;43,IF(F1349="女",VLOOKUP(M1349,标准!C$108:D$128,2,TRUE),VLOOKUP(M1349,标准!C$74:D$94,2,TRUE)),IF(F1349="女",VLOOKUP(M1349,标准!C$39:D$59,2,TRUE),VLOOKUP(M1349,标准!C$3:D$23,2,TRUE))))</f>
        <v>66</v>
      </c>
      <c r="O1349" s="76">
        <v>195</v>
      </c>
      <c r="P1349" s="71">
        <f>IF(A1349&lt;43,IF(F1349="女",VLOOKUP(O1349/100,标准!E$108:F$128,2,TRUE),VLOOKUP(O1349/100,标准!E$74:F$94,2,TRUE)),IF(F1349="女",VLOOKUP(O1349/100,标准!E$39:F$59,2,TRUE),VLOOKUP(O1349/100,标准!E$3:F$23,2,TRUE)))</f>
        <v>90</v>
      </c>
      <c r="Q1349" s="81">
        <v>3.39</v>
      </c>
      <c r="R1349" s="71">
        <f>IF(Q1349=0,0,IF(A1349&lt;43,IF(F1349="女",IF(Q1349="",0,VLOOKUP(Q1349,标准!I$108:J$138,2,TRUE)),IF(Q1349="",0,VLOOKUP(Q1349,标准!I$74:J$104,2,TRUE))),IF(F1349="女",IF(Q1349="",0,VLOOKUP(Q1349,标准!I$39:J$69,2,TRUE)),IF(Q1349="",0,VLOOKUP(Q1349,标准!I$3:J$33,2,TRUE)))))</f>
        <v>80</v>
      </c>
      <c r="S1349" s="76">
        <v>32</v>
      </c>
      <c r="T1349" s="71">
        <f>IF(A1349&lt;43,IF(F1349="女",VLOOKUP(S1349,标准!G$108:H$138,2,TRUE),VLOOKUP(S1349,标准!G$74:H$99,2,TRUE)),IF(F1349="女",VLOOKUP(S1349,标准!G$39:H$69,2,TRUE),VLOOKUP(S1349,标准!G$3:H$28,2,TRUE)))</f>
        <v>66</v>
      </c>
      <c r="U1349" s="88">
        <v>8.63</v>
      </c>
      <c r="V1349" s="71">
        <f>IF(U1349=0,0,IF(A1349&lt;43,IF(F1349="女",IF(U1349="",0,VLOOKUP(U1349,标准!A$108:B$128,2,TRUE)),IF(U1349="",0,VLOOKUP(U1349,标准!A$74:B$94,2,TRUE))),IF(F1349="女",IF(U1349="",0,VLOOKUP(U1349,标准!A$39:B$59,2,TRUE)),IF(U1349="",0,VLOOKUP(U1349,标准!A$3:B$23,2,TRUE)))))</f>
        <v>76</v>
      </c>
      <c r="W1349" s="86">
        <f t="shared" si="21"/>
        <v>78</v>
      </c>
      <c r="X1349" s="87">
        <v>4.8</v>
      </c>
      <c r="Y1349" s="87">
        <v>4.6</v>
      </c>
      <c r="Z1349" s="91"/>
      <c r="AA1349" s="92"/>
    </row>
    <row r="1350" customHeight="1" spans="1:27">
      <c r="A1350" s="62">
        <v>40</v>
      </c>
      <c r="B1350" s="63">
        <v>1349</v>
      </c>
      <c r="C1350" s="154" t="s">
        <v>2763</v>
      </c>
      <c r="D1350" s="154" t="s">
        <v>2751</v>
      </c>
      <c r="E1350" s="154" t="s">
        <v>2628</v>
      </c>
      <c r="F1350" s="154" t="s">
        <v>34</v>
      </c>
      <c r="G1350" s="155" t="s">
        <v>2764</v>
      </c>
      <c r="H1350" s="68">
        <v>161.5</v>
      </c>
      <c r="I1350" s="68">
        <v>53.9</v>
      </c>
      <c r="J1350" s="71">
        <f>IF(F1350="女",IF(H1350=0,0,VLOOKUP(I1350/(H1350*H1350/10000),标准!M$108:N$112,2,TRUE)),IF(H1350=0,0,VLOOKUP(I1350/(H1350*H1350/10000),标准!M$74:N$78,2,TRUE)))</f>
        <v>100</v>
      </c>
      <c r="K1350" s="72">
        <v>2747</v>
      </c>
      <c r="L1350" s="71">
        <f>IF(A1350&lt;43,IF(F1350="女",VLOOKUP(K1350,标准!K$108:L$128,2,TRUE),VLOOKUP(K1350,标准!K$74:L$94,2,TRUE)),IF(F1350="女",VLOOKUP(K1350,标准!K$39:L$59,2,TRUE),VLOOKUP(K1350,标准!K$3:L$23,2,TRUE)))</f>
        <v>74</v>
      </c>
      <c r="M1350" s="68">
        <v>25</v>
      </c>
      <c r="N1350" s="71">
        <f>IF(M1350="",0,IF(A1350&lt;43,IF(F1350="女",VLOOKUP(M1350,标准!C$108:D$128,2,TRUE),VLOOKUP(M1350,标准!C$74:D$94,2,TRUE)),IF(F1350="女",VLOOKUP(M1350,标准!C$39:D$59,2,TRUE),VLOOKUP(M1350,标准!C$3:D$23,2,TRUE))))</f>
        <v>95</v>
      </c>
      <c r="O1350" s="76">
        <v>185</v>
      </c>
      <c r="P1350" s="71">
        <f>IF(A1350&lt;43,IF(F1350="女",VLOOKUP(O1350/100,标准!E$108:F$128,2,TRUE),VLOOKUP(O1350/100,标准!E$74:F$94,2,TRUE)),IF(F1350="女",VLOOKUP(O1350/100,标准!E$39:F$59,2,TRUE),VLOOKUP(O1350/100,标准!E$3:F$23,2,TRUE)))</f>
        <v>80</v>
      </c>
      <c r="Q1350" s="81">
        <v>4.25</v>
      </c>
      <c r="R1350" s="71">
        <f>IF(Q1350=0,0,IF(A1350&lt;43,IF(F1350="女",IF(Q1350="",0,VLOOKUP(Q1350,标准!I$108:J$138,2,TRUE)),IF(Q1350="",0,VLOOKUP(Q1350,标准!I$74:J$104,2,TRUE))),IF(F1350="女",IF(Q1350="",0,VLOOKUP(Q1350,标准!I$39:J$69,2,TRUE)),IF(Q1350="",0,VLOOKUP(Q1350,标准!I$3:J$33,2,TRUE)))))</f>
        <v>62</v>
      </c>
      <c r="S1350" s="76">
        <v>48</v>
      </c>
      <c r="T1350" s="71">
        <f>IF(A1350&lt;43,IF(F1350="女",VLOOKUP(S1350,标准!G$108:H$138,2,TRUE),VLOOKUP(S1350,标准!G$74:H$99,2,TRUE)),IF(F1350="女",VLOOKUP(S1350,标准!G$39:H$69,2,TRUE),VLOOKUP(S1350,标准!G$3:H$28,2,TRUE)))</f>
        <v>80</v>
      </c>
      <c r="U1350" s="88">
        <v>8.72</v>
      </c>
      <c r="V1350" s="71">
        <f>IF(U1350=0,0,IF(A1350&lt;43,IF(F1350="女",IF(U1350="",0,VLOOKUP(U1350,标准!A$108:B$128,2,TRUE)),IF(U1350="",0,VLOOKUP(U1350,标准!A$74:B$94,2,TRUE))),IF(F1350="女",IF(U1350="",0,VLOOKUP(U1350,标准!A$39:B$59,2,TRUE)),IF(U1350="",0,VLOOKUP(U1350,标准!A$3:B$23,2,TRUE)))))</f>
        <v>74</v>
      </c>
      <c r="W1350" s="86">
        <f t="shared" si="21"/>
        <v>78.8</v>
      </c>
      <c r="X1350" s="87">
        <v>3.8</v>
      </c>
      <c r="Y1350" s="87">
        <v>3.8</v>
      </c>
      <c r="Z1350" s="91"/>
      <c r="AA1350" s="92"/>
    </row>
    <row r="1351" customHeight="1" spans="1:27">
      <c r="A1351" s="62">
        <v>40</v>
      </c>
      <c r="B1351" s="63">
        <v>1350</v>
      </c>
      <c r="C1351" s="154" t="s">
        <v>2765</v>
      </c>
      <c r="D1351" s="154" t="s">
        <v>2751</v>
      </c>
      <c r="E1351" s="154" t="s">
        <v>2628</v>
      </c>
      <c r="F1351" s="154" t="s">
        <v>34</v>
      </c>
      <c r="G1351" s="155" t="s">
        <v>2766</v>
      </c>
      <c r="H1351" s="68">
        <v>164.4</v>
      </c>
      <c r="I1351" s="68">
        <v>45.8</v>
      </c>
      <c r="J1351" s="71">
        <f>IF(F1351="女",IF(H1351=0,0,VLOOKUP(I1351/(H1351*H1351/10000),标准!M$108:N$112,2,TRUE)),IF(H1351=0,0,VLOOKUP(I1351/(H1351*H1351/10000),标准!M$74:N$78,2,TRUE)))</f>
        <v>80</v>
      </c>
      <c r="K1351" s="72">
        <v>2965</v>
      </c>
      <c r="L1351" s="71">
        <f>IF(A1351&lt;43,IF(F1351="女",VLOOKUP(K1351,标准!K$108:L$128,2,TRUE),VLOOKUP(K1351,标准!K$74:L$94,2,TRUE)),IF(F1351="女",VLOOKUP(K1351,标准!K$39:L$59,2,TRUE),VLOOKUP(K1351,标准!K$3:L$23,2,TRUE)))</f>
        <v>78</v>
      </c>
      <c r="M1351" s="68">
        <v>20</v>
      </c>
      <c r="N1351" s="71">
        <f>IF(M1351="",0,IF(A1351&lt;43,IF(F1351="女",VLOOKUP(M1351,标准!C$108:D$128,2,TRUE),VLOOKUP(M1351,标准!C$74:D$94,2,TRUE)),IF(F1351="女",VLOOKUP(M1351,标准!C$39:D$59,2,TRUE),VLOOKUP(M1351,标准!C$3:D$23,2,TRUE))))</f>
        <v>80</v>
      </c>
      <c r="O1351" s="76">
        <v>181</v>
      </c>
      <c r="P1351" s="71">
        <f>IF(A1351&lt;43,IF(F1351="女",VLOOKUP(O1351/100,标准!E$108:F$128,2,TRUE),VLOOKUP(O1351/100,标准!E$74:F$94,2,TRUE)),IF(F1351="女",VLOOKUP(O1351/100,标准!E$39:F$59,2,TRUE),VLOOKUP(O1351/100,标准!E$3:F$23,2,TRUE)))</f>
        <v>80</v>
      </c>
      <c r="Q1351" s="81">
        <v>4.09</v>
      </c>
      <c r="R1351" s="71">
        <f>IF(Q1351=0,0,IF(A1351&lt;43,IF(F1351="女",IF(Q1351="",0,VLOOKUP(Q1351,标准!I$108:J$138,2,TRUE)),IF(Q1351="",0,VLOOKUP(Q1351,标准!I$74:J$104,2,TRUE))),IF(F1351="女",IF(Q1351="",0,VLOOKUP(Q1351,标准!I$39:J$69,2,TRUE)),IF(Q1351="",0,VLOOKUP(Q1351,标准!I$3:J$33,2,TRUE)))))</f>
        <v>70</v>
      </c>
      <c r="S1351" s="76">
        <v>38</v>
      </c>
      <c r="T1351" s="71">
        <f>IF(A1351&lt;43,IF(F1351="女",VLOOKUP(S1351,标准!G$108:H$138,2,TRUE),VLOOKUP(S1351,标准!G$74:H$99,2,TRUE)),IF(F1351="女",VLOOKUP(S1351,标准!G$39:H$69,2,TRUE),VLOOKUP(S1351,标准!G$3:H$28,2,TRUE)))</f>
        <v>72</v>
      </c>
      <c r="U1351" s="88">
        <v>8.84</v>
      </c>
      <c r="V1351" s="71">
        <f>IF(U1351=0,0,IF(A1351&lt;43,IF(F1351="女",IF(U1351="",0,VLOOKUP(U1351,标准!A$108:B$128,2,TRUE)),IF(U1351="",0,VLOOKUP(U1351,标准!A$74:B$94,2,TRUE))),IF(F1351="女",IF(U1351="",0,VLOOKUP(U1351,标准!A$39:B$59,2,TRUE)),IF(U1351="",0,VLOOKUP(U1351,标准!A$3:B$23,2,TRUE)))))</f>
        <v>74</v>
      </c>
      <c r="W1351" s="86">
        <f t="shared" si="21"/>
        <v>75.7</v>
      </c>
      <c r="X1351" s="87">
        <v>4.2</v>
      </c>
      <c r="Y1351" s="87">
        <v>4.3</v>
      </c>
      <c r="Z1351" s="91"/>
      <c r="AA1351" s="92"/>
    </row>
    <row r="1352" customHeight="1" spans="1:27">
      <c r="A1352" s="62">
        <v>40</v>
      </c>
      <c r="B1352" s="63">
        <v>1351</v>
      </c>
      <c r="C1352" s="154" t="s">
        <v>2767</v>
      </c>
      <c r="D1352" s="154" t="s">
        <v>2751</v>
      </c>
      <c r="E1352" s="154" t="s">
        <v>2628</v>
      </c>
      <c r="F1352" s="154" t="s">
        <v>30</v>
      </c>
      <c r="G1352" s="155" t="s">
        <v>2768</v>
      </c>
      <c r="H1352" s="68">
        <v>170.1</v>
      </c>
      <c r="I1352" s="68">
        <v>57.4</v>
      </c>
      <c r="J1352" s="71">
        <f>IF(F1352="女",IF(H1352=0,0,VLOOKUP(I1352/(H1352*H1352/10000),标准!M$108:N$112,2,TRUE)),IF(H1352=0,0,VLOOKUP(I1352/(H1352*H1352/10000),标准!M$74:N$78,2,TRUE)))</f>
        <v>100</v>
      </c>
      <c r="K1352" s="72">
        <v>3074</v>
      </c>
      <c r="L1352" s="71">
        <f>IF(A1352&lt;43,IF(F1352="女",VLOOKUP(K1352,标准!K$108:L$128,2,TRUE),VLOOKUP(K1352,标准!K$74:L$94,2,TRUE)),IF(F1352="女",VLOOKUP(K1352,标准!K$39:L$59,2,TRUE),VLOOKUP(K1352,标准!K$3:L$23,2,TRUE)))</f>
        <v>50</v>
      </c>
      <c r="M1352" s="68">
        <v>0</v>
      </c>
      <c r="N1352" s="71">
        <f>IF(M1352="",0,IF(A1352&lt;43,IF(F1352="女",VLOOKUP(M1352,标准!C$108:D$128,2,TRUE),VLOOKUP(M1352,标准!C$74:D$94,2,TRUE)),IF(F1352="女",VLOOKUP(M1352,标准!C$39:D$59,2,TRUE),VLOOKUP(M1352,标准!C$3:D$23,2,TRUE))))</f>
        <v>20</v>
      </c>
      <c r="O1352" s="76">
        <v>210</v>
      </c>
      <c r="P1352" s="71">
        <f>IF(A1352&lt;43,IF(F1352="女",VLOOKUP(O1352/100,标准!E$108:F$128,2,TRUE),VLOOKUP(O1352/100,标准!E$74:F$94,2,TRUE)),IF(F1352="女",VLOOKUP(O1352/100,标准!E$39:F$59,2,TRUE),VLOOKUP(O1352/100,标准!E$3:F$23,2,TRUE)))</f>
        <v>60</v>
      </c>
      <c r="Q1352" s="81">
        <v>4.2</v>
      </c>
      <c r="R1352" s="71">
        <f>IF(Q1352=0,0,IF(A1352&lt;43,IF(F1352="女",IF(Q1352="",0,VLOOKUP(Q1352,标准!I$108:J$138,2,TRUE)),IF(Q1352="",0,VLOOKUP(Q1352,标准!I$74:J$104,2,TRUE))),IF(F1352="女",IF(Q1352="",0,VLOOKUP(Q1352,标准!I$39:J$69,2,TRUE)),IF(Q1352="",0,VLOOKUP(Q1352,标准!I$3:J$33,2,TRUE)))))</f>
        <v>64</v>
      </c>
      <c r="S1352" s="76">
        <v>4</v>
      </c>
      <c r="T1352" s="71">
        <f>IF(A1352&lt;43,IF(F1352="女",VLOOKUP(S1352,标准!G$108:H$138,2,TRUE),VLOOKUP(S1352,标准!G$74:H$99,2,TRUE)),IF(F1352="女",VLOOKUP(S1352,标准!G$39:H$69,2,TRUE),VLOOKUP(S1352,标准!G$3:H$28,2,TRUE)))</f>
        <v>0</v>
      </c>
      <c r="U1352" s="88">
        <v>8.39</v>
      </c>
      <c r="V1352" s="71">
        <f>IF(U1352=0,0,IF(A1352&lt;43,IF(F1352="女",IF(U1352="",0,VLOOKUP(U1352,标准!A$108:B$128,2,TRUE)),IF(U1352="",0,VLOOKUP(U1352,标准!A$74:B$94,2,TRUE))),IF(F1352="女",IF(U1352="",0,VLOOKUP(U1352,标准!A$39:B$59,2,TRUE)),IF(U1352="",0,VLOOKUP(U1352,标准!A$3:B$23,2,TRUE)))))</f>
        <v>66</v>
      </c>
      <c r="W1352" s="86">
        <f t="shared" si="21"/>
        <v>56.5</v>
      </c>
      <c r="X1352" s="87">
        <v>4.3</v>
      </c>
      <c r="Y1352" s="87">
        <v>4.5</v>
      </c>
      <c r="Z1352" s="91"/>
      <c r="AA1352" s="92"/>
    </row>
    <row r="1353" customHeight="1" spans="1:27">
      <c r="A1353" s="62">
        <v>40</v>
      </c>
      <c r="B1353" s="63">
        <v>1352</v>
      </c>
      <c r="C1353" s="154" t="s">
        <v>2769</v>
      </c>
      <c r="D1353" s="154" t="s">
        <v>2751</v>
      </c>
      <c r="E1353" s="154" t="s">
        <v>2628</v>
      </c>
      <c r="F1353" s="154" t="s">
        <v>34</v>
      </c>
      <c r="G1353" s="155" t="s">
        <v>2770</v>
      </c>
      <c r="H1353" s="68">
        <v>161.9</v>
      </c>
      <c r="I1353" s="68">
        <v>46</v>
      </c>
      <c r="J1353" s="71">
        <f>IF(F1353="女",IF(H1353=0,0,VLOOKUP(I1353/(H1353*H1353/10000),标准!M$108:N$112,2,TRUE)),IF(H1353=0,0,VLOOKUP(I1353/(H1353*H1353/10000),标准!M$74:N$78,2,TRUE)))</f>
        <v>100</v>
      </c>
      <c r="K1353" s="72">
        <v>2318</v>
      </c>
      <c r="L1353" s="71">
        <f>IF(A1353&lt;43,IF(F1353="女",VLOOKUP(K1353,标准!K$108:L$128,2,TRUE),VLOOKUP(K1353,标准!K$74:L$94,2,TRUE)),IF(F1353="女",VLOOKUP(K1353,标准!K$39:L$59,2,TRUE),VLOOKUP(K1353,标准!K$3:L$23,2,TRUE)))</f>
        <v>66</v>
      </c>
      <c r="M1353" s="68">
        <v>16</v>
      </c>
      <c r="N1353" s="71">
        <f>IF(M1353="",0,IF(A1353&lt;43,IF(F1353="女",VLOOKUP(M1353,标准!C$108:D$128,2,TRUE),VLOOKUP(M1353,标准!C$74:D$94,2,TRUE)),IF(F1353="女",VLOOKUP(M1353,标准!C$39:D$59,2,TRUE),VLOOKUP(M1353,标准!C$3:D$23,2,TRUE))))</f>
        <v>74</v>
      </c>
      <c r="O1353" s="76">
        <v>151</v>
      </c>
      <c r="P1353" s="71">
        <f>IF(A1353&lt;43,IF(F1353="女",VLOOKUP(O1353/100,标准!E$108:F$128,2,TRUE),VLOOKUP(O1353/100,标准!E$74:F$94,2,TRUE)),IF(F1353="女",VLOOKUP(O1353/100,标准!E$39:F$59,2,TRUE),VLOOKUP(O1353/100,标准!E$3:F$23,2,TRUE)))</f>
        <v>60</v>
      </c>
      <c r="Q1353" s="81">
        <v>4.34</v>
      </c>
      <c r="R1353" s="71">
        <f>IF(Q1353=0,0,IF(A1353&lt;43,IF(F1353="女",IF(Q1353="",0,VLOOKUP(Q1353,标准!I$108:J$138,2,TRUE)),IF(Q1353="",0,VLOOKUP(Q1353,标准!I$74:J$104,2,TRUE))),IF(F1353="女",IF(Q1353="",0,VLOOKUP(Q1353,标准!I$39:J$69,2,TRUE)),IF(Q1353="",0,VLOOKUP(Q1353,标准!I$3:J$33,2,TRUE)))))</f>
        <v>60</v>
      </c>
      <c r="S1353" s="76">
        <v>45</v>
      </c>
      <c r="T1353" s="71">
        <f>IF(A1353&lt;43,IF(F1353="女",VLOOKUP(S1353,标准!G$108:H$138,2,TRUE),VLOOKUP(S1353,标准!G$74:H$99,2,TRUE)),IF(F1353="女",VLOOKUP(S1353,标准!G$39:H$69,2,TRUE),VLOOKUP(S1353,标准!G$3:H$28,2,TRUE)))</f>
        <v>78</v>
      </c>
      <c r="U1353" s="88">
        <v>9.53</v>
      </c>
      <c r="V1353" s="71">
        <f>IF(U1353=0,0,IF(A1353&lt;43,IF(F1353="女",IF(U1353="",0,VLOOKUP(U1353,标准!A$108:B$128,2,TRUE)),IF(U1353="",0,VLOOKUP(U1353,标准!A$74:B$94,2,TRUE))),IF(F1353="女",IF(U1353="",0,VLOOKUP(U1353,标准!A$39:B$59,2,TRUE)),IF(U1353="",0,VLOOKUP(U1353,标准!A$3:B$23,2,TRUE)))))</f>
        <v>66</v>
      </c>
      <c r="W1353" s="86">
        <f t="shared" si="21"/>
        <v>71.3</v>
      </c>
      <c r="X1353" s="87">
        <v>4.4</v>
      </c>
      <c r="Y1353" s="87">
        <v>4.4</v>
      </c>
      <c r="Z1353" s="91"/>
      <c r="AA1353" s="92"/>
    </row>
    <row r="1354" customHeight="1" spans="1:27">
      <c r="A1354" s="62">
        <v>40</v>
      </c>
      <c r="B1354" s="63">
        <v>1353</v>
      </c>
      <c r="C1354" s="154" t="s">
        <v>2771</v>
      </c>
      <c r="D1354" s="154" t="s">
        <v>2751</v>
      </c>
      <c r="E1354" s="154" t="s">
        <v>2628</v>
      </c>
      <c r="F1354" s="154" t="s">
        <v>34</v>
      </c>
      <c r="G1354" s="155" t="s">
        <v>2772</v>
      </c>
      <c r="H1354" s="68">
        <v>162.2</v>
      </c>
      <c r="I1354" s="68">
        <v>46.4</v>
      </c>
      <c r="J1354" s="71">
        <f>IF(F1354="女",IF(H1354=0,0,VLOOKUP(I1354/(H1354*H1354/10000),标准!M$108:N$112,2,TRUE)),IF(H1354=0,0,VLOOKUP(I1354/(H1354*H1354/10000),标准!M$74:N$78,2,TRUE)))</f>
        <v>100</v>
      </c>
      <c r="K1354" s="72">
        <v>3514</v>
      </c>
      <c r="L1354" s="71">
        <f>IF(A1354&lt;43,IF(F1354="女",VLOOKUP(K1354,标准!K$108:L$128,2,TRUE),VLOOKUP(K1354,标准!K$74:L$94,2,TRUE)),IF(F1354="女",VLOOKUP(K1354,标准!K$39:L$59,2,TRUE),VLOOKUP(K1354,标准!K$3:L$23,2,TRUE)))</f>
        <v>100</v>
      </c>
      <c r="M1354" s="68">
        <v>23</v>
      </c>
      <c r="N1354" s="71">
        <f>IF(M1354="",0,IF(A1354&lt;43,IF(F1354="女",VLOOKUP(M1354,标准!C$108:D$128,2,TRUE),VLOOKUP(M1354,标准!C$74:D$94,2,TRUE)),IF(F1354="女",VLOOKUP(M1354,标准!C$39:D$59,2,TRUE),VLOOKUP(M1354,标准!C$3:D$23,2,TRUE))))</f>
        <v>90</v>
      </c>
      <c r="O1354" s="76">
        <v>186</v>
      </c>
      <c r="P1354" s="71">
        <f>IF(A1354&lt;43,IF(F1354="女",VLOOKUP(O1354/100,标准!E$108:F$128,2,TRUE),VLOOKUP(O1354/100,标准!E$74:F$94,2,TRUE)),IF(F1354="女",VLOOKUP(O1354/100,标准!E$39:F$59,2,TRUE),VLOOKUP(O1354/100,标准!E$3:F$23,2,TRUE)))</f>
        <v>80</v>
      </c>
      <c r="Q1354" s="81">
        <v>3.3</v>
      </c>
      <c r="R1354" s="71">
        <f>IF(Q1354=0,0,IF(A1354&lt;43,IF(F1354="女",IF(Q1354="",0,VLOOKUP(Q1354,标准!I$108:J$138,2,TRUE)),IF(Q1354="",0,VLOOKUP(Q1354,标准!I$74:J$104,2,TRUE))),IF(F1354="女",IF(Q1354="",0,VLOOKUP(Q1354,标准!I$39:J$69,2,TRUE)),IF(Q1354="",0,VLOOKUP(Q1354,标准!I$3:J$33,2,TRUE)))))</f>
        <v>90</v>
      </c>
      <c r="S1354" s="76">
        <v>56</v>
      </c>
      <c r="T1354" s="71">
        <f>IF(A1354&lt;43,IF(F1354="女",VLOOKUP(S1354,标准!G$108:H$138,2,TRUE),VLOOKUP(S1354,标准!G$74:H$99,2,TRUE)),IF(F1354="女",VLOOKUP(S1354,标准!G$39:H$69,2,TRUE),VLOOKUP(S1354,标准!G$3:H$28,2,TRUE)))</f>
        <v>100</v>
      </c>
      <c r="U1354" s="88">
        <v>8.91</v>
      </c>
      <c r="V1354" s="71">
        <f>IF(U1354=0,0,IF(A1354&lt;43,IF(F1354="女",IF(U1354="",0,VLOOKUP(U1354,标准!A$108:B$128,2,TRUE)),IF(U1354="",0,VLOOKUP(U1354,标准!A$74:B$94,2,TRUE))),IF(F1354="女",IF(U1354="",0,VLOOKUP(U1354,标准!A$39:B$59,2,TRUE)),IF(U1354="",0,VLOOKUP(U1354,标准!A$3:B$23,2,TRUE)))))</f>
        <v>72</v>
      </c>
      <c r="W1354" s="86">
        <f t="shared" si="21"/>
        <v>89.4</v>
      </c>
      <c r="X1354" s="87">
        <v>4.6</v>
      </c>
      <c r="Y1354" s="87">
        <v>4.6</v>
      </c>
      <c r="Z1354" s="91"/>
      <c r="AA1354" s="92"/>
    </row>
    <row r="1355" customHeight="1" spans="1:27">
      <c r="A1355" s="62">
        <v>40</v>
      </c>
      <c r="B1355" s="63">
        <v>1354</v>
      </c>
      <c r="C1355" s="154" t="s">
        <v>2773</v>
      </c>
      <c r="D1355" s="154" t="s">
        <v>2751</v>
      </c>
      <c r="E1355" s="154" t="s">
        <v>2628</v>
      </c>
      <c r="F1355" s="154" t="s">
        <v>34</v>
      </c>
      <c r="G1355" s="155" t="s">
        <v>2774</v>
      </c>
      <c r="H1355" s="68">
        <v>157.4</v>
      </c>
      <c r="I1355" s="68">
        <v>50.8</v>
      </c>
      <c r="J1355" s="71">
        <f>IF(F1355="女",IF(H1355=0,0,VLOOKUP(I1355/(H1355*H1355/10000),标准!M$108:N$112,2,TRUE)),IF(H1355=0,0,VLOOKUP(I1355/(H1355*H1355/10000),标准!M$74:N$78,2,TRUE)))</f>
        <v>100</v>
      </c>
      <c r="K1355" s="72">
        <v>2861</v>
      </c>
      <c r="L1355" s="71">
        <f>IF(A1355&lt;43,IF(F1355="女",VLOOKUP(K1355,标准!K$108:L$128,2,TRUE),VLOOKUP(K1355,标准!K$74:L$94,2,TRUE)),IF(F1355="女",VLOOKUP(K1355,标准!K$39:L$59,2,TRUE),VLOOKUP(K1355,标准!K$3:L$23,2,TRUE)))</f>
        <v>76</v>
      </c>
      <c r="M1355" s="68">
        <v>27</v>
      </c>
      <c r="N1355" s="71">
        <f>IF(M1355="",0,IF(A1355&lt;43,IF(F1355="女",VLOOKUP(M1355,标准!C$108:D$128,2,TRUE),VLOOKUP(M1355,标准!C$74:D$94,2,TRUE)),IF(F1355="女",VLOOKUP(M1355,标准!C$39:D$59,2,TRUE),VLOOKUP(M1355,标准!C$3:D$23,2,TRUE))))</f>
        <v>100</v>
      </c>
      <c r="O1355" s="76">
        <v>181</v>
      </c>
      <c r="P1355" s="71">
        <f>IF(A1355&lt;43,IF(F1355="女",VLOOKUP(O1355/100,标准!E$108:F$128,2,TRUE),VLOOKUP(O1355/100,标准!E$74:F$94,2,TRUE)),IF(F1355="女",VLOOKUP(O1355/100,标准!E$39:F$59,2,TRUE),VLOOKUP(O1355/100,标准!E$3:F$23,2,TRUE)))</f>
        <v>80</v>
      </c>
      <c r="Q1355" s="81">
        <v>4.1</v>
      </c>
      <c r="R1355" s="71">
        <f>IF(Q1355=0,0,IF(A1355&lt;43,IF(F1355="女",IF(Q1355="",0,VLOOKUP(Q1355,标准!I$108:J$138,2,TRUE)),IF(Q1355="",0,VLOOKUP(Q1355,标准!I$74:J$104,2,TRUE))),IF(F1355="女",IF(Q1355="",0,VLOOKUP(Q1355,标准!I$39:J$69,2,TRUE)),IF(Q1355="",0,VLOOKUP(Q1355,标准!I$3:J$33,2,TRUE)))))</f>
        <v>68</v>
      </c>
      <c r="S1355" s="76">
        <v>40</v>
      </c>
      <c r="T1355" s="71">
        <f>IF(A1355&lt;43,IF(F1355="女",VLOOKUP(S1355,标准!G$108:H$138,2,TRUE),VLOOKUP(S1355,标准!G$74:H$99,2,TRUE)),IF(F1355="女",VLOOKUP(S1355,标准!G$39:H$69,2,TRUE),VLOOKUP(S1355,标准!G$3:H$28,2,TRUE)))</f>
        <v>74</v>
      </c>
      <c r="U1355" s="88">
        <v>9.7</v>
      </c>
      <c r="V1355" s="71">
        <f>IF(U1355=0,0,IF(A1355&lt;43,IF(F1355="女",IF(U1355="",0,VLOOKUP(U1355,标准!A$108:B$128,2,TRUE)),IF(U1355="",0,VLOOKUP(U1355,标准!A$74:B$94,2,TRUE))),IF(F1355="女",IF(U1355="",0,VLOOKUP(U1355,标准!A$39:B$59,2,TRUE)),IF(U1355="",0,VLOOKUP(U1355,标准!A$3:B$23,2,TRUE)))))</f>
        <v>66</v>
      </c>
      <c r="W1355" s="86">
        <f t="shared" si="21"/>
        <v>78.6</v>
      </c>
      <c r="X1355" s="87">
        <v>4.8</v>
      </c>
      <c r="Y1355" s="87">
        <v>4.2</v>
      </c>
      <c r="Z1355" s="91"/>
      <c r="AA1355" s="92"/>
    </row>
    <row r="1356" customHeight="1" spans="1:27">
      <c r="A1356" s="62">
        <v>40</v>
      </c>
      <c r="B1356" s="63">
        <v>1355</v>
      </c>
      <c r="C1356" s="154" t="s">
        <v>2775</v>
      </c>
      <c r="D1356" s="154" t="s">
        <v>2751</v>
      </c>
      <c r="E1356" s="154" t="s">
        <v>2628</v>
      </c>
      <c r="F1356" s="154" t="s">
        <v>34</v>
      </c>
      <c r="G1356" s="155" t="s">
        <v>2776</v>
      </c>
      <c r="H1356" s="68">
        <v>157.2</v>
      </c>
      <c r="I1356" s="68">
        <v>44.4</v>
      </c>
      <c r="J1356" s="71">
        <f>IF(F1356="女",IF(H1356=0,0,VLOOKUP(I1356/(H1356*H1356/10000),标准!M$108:N$112,2,TRUE)),IF(H1356=0,0,VLOOKUP(I1356/(H1356*H1356/10000),标准!M$74:N$78,2,TRUE)))</f>
        <v>100</v>
      </c>
      <c r="K1356" s="72">
        <v>2771</v>
      </c>
      <c r="L1356" s="71">
        <f>IF(A1356&lt;43,IF(F1356="女",VLOOKUP(K1356,标准!K$108:L$128,2,TRUE),VLOOKUP(K1356,标准!K$74:L$94,2,TRUE)),IF(F1356="女",VLOOKUP(K1356,标准!K$39:L$59,2,TRUE),VLOOKUP(K1356,标准!K$3:L$23,2,TRUE)))</f>
        <v>74</v>
      </c>
      <c r="M1356" s="68">
        <v>27</v>
      </c>
      <c r="N1356" s="71">
        <f>IF(M1356="",0,IF(A1356&lt;43,IF(F1356="女",VLOOKUP(M1356,标准!C$108:D$128,2,TRUE),VLOOKUP(M1356,标准!C$74:D$94,2,TRUE)),IF(F1356="女",VLOOKUP(M1356,标准!C$39:D$59,2,TRUE),VLOOKUP(M1356,标准!C$3:D$23,2,TRUE))))</f>
        <v>100</v>
      </c>
      <c r="O1356" s="76">
        <v>181</v>
      </c>
      <c r="P1356" s="71">
        <f>IF(A1356&lt;43,IF(F1356="女",VLOOKUP(O1356/100,标准!E$108:F$128,2,TRUE),VLOOKUP(O1356/100,标准!E$74:F$94,2,TRUE)),IF(F1356="女",VLOOKUP(O1356/100,标准!E$39:F$59,2,TRUE),VLOOKUP(O1356/100,标准!E$3:F$23,2,TRUE)))</f>
        <v>80</v>
      </c>
      <c r="Q1356" s="81">
        <v>4.29</v>
      </c>
      <c r="R1356" s="71">
        <f>IF(Q1356=0,0,IF(A1356&lt;43,IF(F1356="女",IF(Q1356="",0,VLOOKUP(Q1356,标准!I$108:J$138,2,TRUE)),IF(Q1356="",0,VLOOKUP(Q1356,标准!I$74:J$104,2,TRUE))),IF(F1356="女",IF(Q1356="",0,VLOOKUP(Q1356,标准!I$39:J$69,2,TRUE)),IF(Q1356="",0,VLOOKUP(Q1356,标准!I$3:J$33,2,TRUE)))))</f>
        <v>62</v>
      </c>
      <c r="S1356" s="76">
        <v>32</v>
      </c>
      <c r="T1356" s="71">
        <f>IF(A1356&lt;43,IF(F1356="女",VLOOKUP(S1356,标准!G$108:H$138,2,TRUE),VLOOKUP(S1356,标准!G$74:H$99,2,TRUE)),IF(F1356="女",VLOOKUP(S1356,标准!G$39:H$69,2,TRUE),VLOOKUP(S1356,标准!G$3:H$28,2,TRUE)))</f>
        <v>66</v>
      </c>
      <c r="U1356" s="88">
        <v>9.93</v>
      </c>
      <c r="V1356" s="71">
        <f>IF(U1356=0,0,IF(A1356&lt;43,IF(F1356="女",IF(U1356="",0,VLOOKUP(U1356,标准!A$108:B$128,2,TRUE)),IF(U1356="",0,VLOOKUP(U1356,标准!A$74:B$94,2,TRUE))),IF(F1356="女",IF(U1356="",0,VLOOKUP(U1356,标准!A$39:B$59,2,TRUE)),IF(U1356="",0,VLOOKUP(U1356,标准!A$3:B$23,2,TRUE)))))</f>
        <v>62</v>
      </c>
      <c r="W1356" s="86">
        <f t="shared" si="21"/>
        <v>75.5</v>
      </c>
      <c r="X1356" s="87">
        <v>3.8</v>
      </c>
      <c r="Y1356" s="87">
        <v>4</v>
      </c>
      <c r="Z1356" s="91"/>
      <c r="AA1356" s="92"/>
    </row>
    <row r="1357" customHeight="1" spans="1:27">
      <c r="A1357" s="62">
        <v>40</v>
      </c>
      <c r="B1357" s="63">
        <v>1356</v>
      </c>
      <c r="C1357" s="154" t="s">
        <v>2777</v>
      </c>
      <c r="D1357" s="154" t="s">
        <v>2751</v>
      </c>
      <c r="E1357" s="154" t="s">
        <v>2628</v>
      </c>
      <c r="F1357" s="154" t="s">
        <v>30</v>
      </c>
      <c r="G1357" s="155" t="s">
        <v>2778</v>
      </c>
      <c r="H1357" s="68">
        <v>173.1</v>
      </c>
      <c r="I1357" s="68">
        <v>72</v>
      </c>
      <c r="J1357" s="71">
        <f>IF(F1357="女",IF(H1357=0,0,VLOOKUP(I1357/(H1357*H1357/10000),标准!M$108:N$112,2,TRUE)),IF(H1357=0,0,VLOOKUP(I1357/(H1357*H1357/10000),标准!M$74:N$78,2,TRUE)))</f>
        <v>80</v>
      </c>
      <c r="K1357" s="72">
        <v>4741</v>
      </c>
      <c r="L1357" s="71">
        <f>IF(A1357&lt;43,IF(F1357="女",VLOOKUP(K1357,标准!K$108:L$128,2,TRUE),VLOOKUP(K1357,标准!K$74:L$94,2,TRUE)),IF(F1357="女",VLOOKUP(K1357,标准!K$39:L$59,2,TRUE),VLOOKUP(K1357,标准!K$3:L$23,2,TRUE)))</f>
        <v>85</v>
      </c>
      <c r="M1357" s="68">
        <v>0</v>
      </c>
      <c r="N1357" s="71">
        <f>IF(M1357="",0,IF(A1357&lt;43,IF(F1357="女",VLOOKUP(M1357,标准!C$108:D$128,2,TRUE),VLOOKUP(M1357,标准!C$74:D$94,2,TRUE)),IF(F1357="女",VLOOKUP(M1357,标准!C$39:D$59,2,TRUE),VLOOKUP(M1357,标准!C$3:D$23,2,TRUE))))</f>
        <v>20</v>
      </c>
      <c r="O1357" s="76">
        <v>212</v>
      </c>
      <c r="P1357" s="71">
        <f>IF(A1357&lt;43,IF(F1357="女",VLOOKUP(O1357/100,标准!E$108:F$128,2,TRUE),VLOOKUP(O1357/100,标准!E$74:F$94,2,TRUE)),IF(F1357="女",VLOOKUP(O1357/100,标准!E$39:F$59,2,TRUE),VLOOKUP(O1357/100,标准!E$3:F$23,2,TRUE)))</f>
        <v>62</v>
      </c>
      <c r="Q1357" s="81">
        <v>4.25</v>
      </c>
      <c r="R1357" s="71">
        <f>IF(Q1357=0,0,IF(A1357&lt;43,IF(F1357="女",IF(Q1357="",0,VLOOKUP(Q1357,标准!I$108:J$138,2,TRUE)),IF(Q1357="",0,VLOOKUP(Q1357,标准!I$74:J$104,2,TRUE))),IF(F1357="女",IF(Q1357="",0,VLOOKUP(Q1357,标准!I$39:J$69,2,TRUE)),IF(Q1357="",0,VLOOKUP(Q1357,标准!I$3:J$33,2,TRUE)))))</f>
        <v>62</v>
      </c>
      <c r="S1357" s="76">
        <v>4</v>
      </c>
      <c r="T1357" s="71">
        <f>IF(A1357&lt;43,IF(F1357="女",VLOOKUP(S1357,标准!G$108:H$138,2,TRUE),VLOOKUP(S1357,标准!G$74:H$99,2,TRUE)),IF(F1357="女",VLOOKUP(S1357,标准!G$39:H$69,2,TRUE),VLOOKUP(S1357,标准!G$3:H$28,2,TRUE)))</f>
        <v>0</v>
      </c>
      <c r="U1357" s="88">
        <v>7.26</v>
      </c>
      <c r="V1357" s="71">
        <f>IF(U1357=0,0,IF(A1357&lt;43,IF(F1357="女",IF(U1357="",0,VLOOKUP(U1357,标准!A$108:B$128,2,TRUE)),IF(U1357="",0,VLOOKUP(U1357,标准!A$74:B$94,2,TRUE))),IF(F1357="女",IF(U1357="",0,VLOOKUP(U1357,标准!A$39:B$59,2,TRUE)),IF(U1357="",0,VLOOKUP(U1357,标准!A$3:B$23,2,TRUE)))))</f>
        <v>78</v>
      </c>
      <c r="W1357" s="86">
        <f t="shared" si="21"/>
        <v>60.95</v>
      </c>
      <c r="X1357" s="87">
        <v>3.7</v>
      </c>
      <c r="Y1357" s="87">
        <v>3.7</v>
      </c>
      <c r="Z1357" s="91"/>
      <c r="AA1357" s="92"/>
    </row>
    <row r="1358" customHeight="1" spans="1:27">
      <c r="A1358" s="62">
        <v>40</v>
      </c>
      <c r="B1358" s="63">
        <v>1357</v>
      </c>
      <c r="C1358" s="154" t="s">
        <v>2779</v>
      </c>
      <c r="D1358" s="154" t="s">
        <v>2751</v>
      </c>
      <c r="E1358" s="154" t="s">
        <v>2628</v>
      </c>
      <c r="F1358" s="154" t="s">
        <v>34</v>
      </c>
      <c r="G1358" s="155" t="s">
        <v>2780</v>
      </c>
      <c r="H1358" s="68">
        <v>147.2</v>
      </c>
      <c r="I1358" s="68">
        <v>55.1</v>
      </c>
      <c r="J1358" s="71">
        <f>IF(F1358="女",IF(H1358=0,0,VLOOKUP(I1358/(H1358*H1358/10000),标准!M$108:N$112,2,TRUE)),IF(H1358=0,0,VLOOKUP(I1358/(H1358*H1358/10000),标准!M$74:N$78,2,TRUE)))</f>
        <v>80</v>
      </c>
      <c r="K1358" s="72">
        <v>2275</v>
      </c>
      <c r="L1358" s="71">
        <f>IF(A1358&lt;43,IF(F1358="女",VLOOKUP(K1358,标准!K$108:L$128,2,TRUE),VLOOKUP(K1358,标准!K$74:L$94,2,TRUE)),IF(F1358="女",VLOOKUP(K1358,标准!K$39:L$59,2,TRUE),VLOOKUP(K1358,标准!K$3:L$23,2,TRUE)))</f>
        <v>64</v>
      </c>
      <c r="M1358" s="68">
        <v>21</v>
      </c>
      <c r="N1358" s="71">
        <f>IF(M1358="",0,IF(A1358&lt;43,IF(F1358="女",VLOOKUP(M1358,标准!C$108:D$128,2,TRUE),VLOOKUP(M1358,标准!C$74:D$94,2,TRUE)),IF(F1358="女",VLOOKUP(M1358,标准!C$39:D$59,2,TRUE),VLOOKUP(M1358,标准!C$3:D$23,2,TRUE))))</f>
        <v>85</v>
      </c>
      <c r="O1358" s="76">
        <v>151</v>
      </c>
      <c r="P1358" s="71">
        <f>IF(A1358&lt;43,IF(F1358="女",VLOOKUP(O1358/100,标准!E$108:F$128,2,TRUE),VLOOKUP(O1358/100,标准!E$74:F$94,2,TRUE)),IF(F1358="女",VLOOKUP(O1358/100,标准!E$39:F$59,2,TRUE),VLOOKUP(O1358/100,标准!E$3:F$23,2,TRUE)))</f>
        <v>60</v>
      </c>
      <c r="Q1358" s="81">
        <v>4.29</v>
      </c>
      <c r="R1358" s="71">
        <f>IF(Q1358=0,0,IF(A1358&lt;43,IF(F1358="女",IF(Q1358="",0,VLOOKUP(Q1358,标准!I$108:J$138,2,TRUE)),IF(Q1358="",0,VLOOKUP(Q1358,标准!I$74:J$104,2,TRUE))),IF(F1358="女",IF(Q1358="",0,VLOOKUP(Q1358,标准!I$39:J$69,2,TRUE)),IF(Q1358="",0,VLOOKUP(Q1358,标准!I$3:J$33,2,TRUE)))))</f>
        <v>62</v>
      </c>
      <c r="S1358" s="76">
        <v>32</v>
      </c>
      <c r="T1358" s="71">
        <f>IF(A1358&lt;43,IF(F1358="女",VLOOKUP(S1358,标准!G$108:H$138,2,TRUE),VLOOKUP(S1358,标准!G$74:H$99,2,TRUE)),IF(F1358="女",VLOOKUP(S1358,标准!G$39:H$69,2,TRUE),VLOOKUP(S1358,标准!G$3:H$28,2,TRUE)))</f>
        <v>66</v>
      </c>
      <c r="U1358" s="88">
        <v>10.03</v>
      </c>
      <c r="V1358" s="71">
        <f>IF(U1358=0,0,IF(A1358&lt;43,IF(F1358="女",IF(U1358="",0,VLOOKUP(U1358,标准!A$108:B$128,2,TRUE)),IF(U1358="",0,VLOOKUP(U1358,标准!A$74:B$94,2,TRUE))),IF(F1358="女",IF(U1358="",0,VLOOKUP(U1358,标准!A$39:B$59,2,TRUE)),IF(U1358="",0,VLOOKUP(U1358,标准!A$3:B$23,2,TRUE)))))</f>
        <v>62</v>
      </c>
      <c r="W1358" s="86">
        <f t="shared" si="21"/>
        <v>67.5</v>
      </c>
      <c r="X1358" s="87">
        <v>4.3</v>
      </c>
      <c r="Y1358" s="87">
        <v>4.7</v>
      </c>
      <c r="Z1358" s="91"/>
      <c r="AA1358" s="92"/>
    </row>
    <row r="1359" customHeight="1" spans="1:27">
      <c r="A1359" s="62">
        <v>40</v>
      </c>
      <c r="B1359" s="63">
        <v>1358</v>
      </c>
      <c r="C1359" s="154" t="s">
        <v>2781</v>
      </c>
      <c r="D1359" s="154" t="s">
        <v>2751</v>
      </c>
      <c r="E1359" s="154" t="s">
        <v>2628</v>
      </c>
      <c r="F1359" s="154" t="s">
        <v>34</v>
      </c>
      <c r="G1359" s="155" t="s">
        <v>2782</v>
      </c>
      <c r="H1359" s="68">
        <v>158.4</v>
      </c>
      <c r="I1359" s="68">
        <v>43.6</v>
      </c>
      <c r="J1359" s="71">
        <f>IF(F1359="女",IF(H1359=0,0,VLOOKUP(I1359/(H1359*H1359/10000),标准!M$108:N$112,2,TRUE)),IF(H1359=0,0,VLOOKUP(I1359/(H1359*H1359/10000),标准!M$74:N$78,2,TRUE)))</f>
        <v>100</v>
      </c>
      <c r="K1359" s="72">
        <v>2318</v>
      </c>
      <c r="L1359" s="71">
        <f>IF(A1359&lt;43,IF(F1359="女",VLOOKUP(K1359,标准!K$108:L$128,2,TRUE),VLOOKUP(K1359,标准!K$74:L$94,2,TRUE)),IF(F1359="女",VLOOKUP(K1359,标准!K$39:L$59,2,TRUE),VLOOKUP(K1359,标准!K$3:L$23,2,TRUE)))</f>
        <v>66</v>
      </c>
      <c r="M1359" s="68">
        <v>11</v>
      </c>
      <c r="N1359" s="71">
        <f>IF(M1359="",0,IF(A1359&lt;43,IF(F1359="女",VLOOKUP(M1359,标准!C$108:D$128,2,TRUE),VLOOKUP(M1359,标准!C$74:D$94,2,TRUE)),IF(F1359="女",VLOOKUP(M1359,标准!C$39:D$59,2,TRUE),VLOOKUP(M1359,标准!C$3:D$23,2,TRUE))))</f>
        <v>66</v>
      </c>
      <c r="O1359" s="76">
        <v>168</v>
      </c>
      <c r="P1359" s="71">
        <f>IF(A1359&lt;43,IF(F1359="女",VLOOKUP(O1359/100,标准!E$108:F$128,2,TRUE),VLOOKUP(O1359/100,标准!E$74:F$94,2,TRUE)),IF(F1359="女",VLOOKUP(O1359/100,标准!E$39:F$59,2,TRUE),VLOOKUP(O1359/100,标准!E$3:F$23,2,TRUE)))</f>
        <v>70</v>
      </c>
      <c r="Q1359" s="81">
        <v>4.34</v>
      </c>
      <c r="R1359" s="71">
        <f>IF(Q1359=0,0,IF(A1359&lt;43,IF(F1359="女",IF(Q1359="",0,VLOOKUP(Q1359,标准!I$108:J$138,2,TRUE)),IF(Q1359="",0,VLOOKUP(Q1359,标准!I$74:J$104,2,TRUE))),IF(F1359="女",IF(Q1359="",0,VLOOKUP(Q1359,标准!I$39:J$69,2,TRUE)),IF(Q1359="",0,VLOOKUP(Q1359,标准!I$3:J$33,2,TRUE)))))</f>
        <v>60</v>
      </c>
      <c r="S1359" s="76">
        <v>40</v>
      </c>
      <c r="T1359" s="71">
        <f>IF(A1359&lt;43,IF(F1359="女",VLOOKUP(S1359,标准!G$108:H$138,2,TRUE),VLOOKUP(S1359,标准!G$74:H$99,2,TRUE)),IF(F1359="女",VLOOKUP(S1359,标准!G$39:H$69,2,TRUE),VLOOKUP(S1359,标准!G$3:H$28,2,TRUE)))</f>
        <v>74</v>
      </c>
      <c r="U1359" s="88">
        <v>9.02</v>
      </c>
      <c r="V1359" s="71">
        <f>IF(U1359=0,0,IF(A1359&lt;43,IF(F1359="女",IF(U1359="",0,VLOOKUP(U1359,标准!A$108:B$128,2,TRUE)),IF(U1359="",0,VLOOKUP(U1359,标准!A$74:B$94,2,TRUE))),IF(F1359="女",IF(U1359="",0,VLOOKUP(U1359,标准!A$39:B$59,2,TRUE)),IF(U1359="",0,VLOOKUP(U1359,标准!A$3:B$23,2,TRUE)))))</f>
        <v>72</v>
      </c>
      <c r="W1359" s="86">
        <f t="shared" si="21"/>
        <v>72.3</v>
      </c>
      <c r="X1359" s="87">
        <v>4.2</v>
      </c>
      <c r="Y1359" s="87">
        <v>4.3</v>
      </c>
      <c r="Z1359" s="91"/>
      <c r="AA1359" s="92"/>
    </row>
    <row r="1360" customHeight="1" spans="1:27">
      <c r="A1360" s="62">
        <v>40</v>
      </c>
      <c r="B1360" s="63">
        <v>1359</v>
      </c>
      <c r="C1360" s="154" t="s">
        <v>2783</v>
      </c>
      <c r="D1360" s="154" t="s">
        <v>2751</v>
      </c>
      <c r="E1360" s="154" t="s">
        <v>2628</v>
      </c>
      <c r="F1360" s="154" t="s">
        <v>30</v>
      </c>
      <c r="G1360" s="155" t="s">
        <v>2784</v>
      </c>
      <c r="H1360" s="68">
        <v>162.8</v>
      </c>
      <c r="I1360" s="68">
        <v>71.1</v>
      </c>
      <c r="J1360" s="71">
        <f>IF(F1360="女",IF(H1360=0,0,VLOOKUP(I1360/(H1360*H1360/10000),标准!M$108:N$112,2,TRUE)),IF(H1360=0,0,VLOOKUP(I1360/(H1360*H1360/10000),标准!M$74:N$78,2,TRUE)))</f>
        <v>80</v>
      </c>
      <c r="K1360" s="72">
        <v>3704</v>
      </c>
      <c r="L1360" s="71">
        <f>IF(A1360&lt;43,IF(F1360="女",VLOOKUP(K1360,标准!K$108:L$128,2,TRUE),VLOOKUP(K1360,标准!K$74:L$94,2,TRUE)),IF(F1360="女",VLOOKUP(K1360,标准!K$39:L$59,2,TRUE),VLOOKUP(K1360,标准!K$3:L$23,2,TRUE)))</f>
        <v>70</v>
      </c>
      <c r="M1360" s="68">
        <v>2.5</v>
      </c>
      <c r="N1360" s="71">
        <f>IF(M1360="",0,IF(A1360&lt;43,IF(F1360="女",VLOOKUP(M1360,标准!C$108:D$128,2,TRUE),VLOOKUP(M1360,标准!C$74:D$94,2,TRUE)),IF(F1360="女",VLOOKUP(M1360,标准!C$39:D$59,2,TRUE),VLOOKUP(M1360,标准!C$3:D$23,2,TRUE))))</f>
        <v>40</v>
      </c>
      <c r="O1360" s="76">
        <v>195</v>
      </c>
      <c r="P1360" s="71">
        <f>IF(A1360&lt;43,IF(F1360="女",VLOOKUP(O1360/100,标准!E$108:F$128,2,TRUE),VLOOKUP(O1360/100,标准!E$74:F$94,2,TRUE)),IF(F1360="女",VLOOKUP(O1360/100,标准!E$39:F$59,2,TRUE),VLOOKUP(O1360/100,标准!E$3:F$23,2,TRUE)))</f>
        <v>30</v>
      </c>
      <c r="Q1360" s="81">
        <v>4.23</v>
      </c>
      <c r="R1360" s="71">
        <f>IF(Q1360=0,0,IF(A1360&lt;43,IF(F1360="女",IF(Q1360="",0,VLOOKUP(Q1360,标准!I$108:J$138,2,TRUE)),IF(Q1360="",0,VLOOKUP(Q1360,标准!I$74:J$104,2,TRUE))),IF(F1360="女",IF(Q1360="",0,VLOOKUP(Q1360,标准!I$39:J$69,2,TRUE)),IF(Q1360="",0,VLOOKUP(Q1360,标准!I$3:J$33,2,TRUE)))))</f>
        <v>62</v>
      </c>
      <c r="S1360" s="76">
        <v>0</v>
      </c>
      <c r="T1360" s="71">
        <f>IF(A1360&lt;43,IF(F1360="女",VLOOKUP(S1360,标准!G$108:H$138,2,TRUE),VLOOKUP(S1360,标准!G$74:H$99,2,TRUE)),IF(F1360="女",VLOOKUP(S1360,标准!G$39:H$69,2,TRUE),VLOOKUP(S1360,标准!G$3:H$28,2,TRUE)))</f>
        <v>0</v>
      </c>
      <c r="U1360" s="88">
        <v>7.74</v>
      </c>
      <c r="V1360" s="71">
        <f>IF(U1360=0,0,IF(A1360&lt;43,IF(F1360="女",IF(U1360="",0,VLOOKUP(U1360,标准!A$108:B$128,2,TRUE)),IF(U1360="",0,VLOOKUP(U1360,标准!A$74:B$94,2,TRUE))),IF(F1360="女",IF(U1360="",0,VLOOKUP(U1360,标准!A$39:B$59,2,TRUE)),IF(U1360="",0,VLOOKUP(U1360,标准!A$3:B$23,2,TRUE)))))</f>
        <v>72</v>
      </c>
      <c r="W1360" s="86">
        <f t="shared" si="21"/>
        <v>56.3</v>
      </c>
      <c r="X1360" s="87">
        <v>3.7</v>
      </c>
      <c r="Y1360" s="87">
        <v>3.7</v>
      </c>
      <c r="Z1360" s="91"/>
      <c r="AA1360" s="92"/>
    </row>
    <row r="1361" customHeight="1" spans="1:27">
      <c r="A1361" s="62">
        <v>40</v>
      </c>
      <c r="B1361" s="63">
        <v>1360</v>
      </c>
      <c r="C1361" s="154" t="s">
        <v>542</v>
      </c>
      <c r="D1361" s="154" t="s">
        <v>2751</v>
      </c>
      <c r="E1361" s="154" t="s">
        <v>2628</v>
      </c>
      <c r="F1361" s="154" t="s">
        <v>34</v>
      </c>
      <c r="G1361" s="155" t="s">
        <v>2785</v>
      </c>
      <c r="H1361" s="68">
        <v>151.6</v>
      </c>
      <c r="I1361" s="68">
        <v>52.6</v>
      </c>
      <c r="J1361" s="71">
        <f>IF(F1361="女",IF(H1361=0,0,VLOOKUP(I1361/(H1361*H1361/10000),标准!M$108:N$112,2,TRUE)),IF(H1361=0,0,VLOOKUP(I1361/(H1361*H1361/10000),标准!M$74:N$78,2,TRUE)))</f>
        <v>100</v>
      </c>
      <c r="K1361" s="72">
        <v>2089</v>
      </c>
      <c r="L1361" s="71">
        <f>IF(A1361&lt;43,IF(F1361="女",VLOOKUP(K1361,标准!K$108:L$128,2,TRUE),VLOOKUP(K1361,标准!K$74:L$94,2,TRUE)),IF(F1361="女",VLOOKUP(K1361,标准!K$39:L$59,2,TRUE),VLOOKUP(K1361,标准!K$3:L$23,2,TRUE)))</f>
        <v>60</v>
      </c>
      <c r="M1361" s="68">
        <v>23.5</v>
      </c>
      <c r="N1361" s="71">
        <f>IF(M1361="",0,IF(A1361&lt;43,IF(F1361="女",VLOOKUP(M1361,标准!C$108:D$128,2,TRUE),VLOOKUP(M1361,标准!C$74:D$94,2,TRUE)),IF(F1361="女",VLOOKUP(M1361,标准!C$39:D$59,2,TRUE),VLOOKUP(M1361,标准!C$3:D$23,2,TRUE))))</f>
        <v>90</v>
      </c>
      <c r="O1361" s="76">
        <v>194</v>
      </c>
      <c r="P1361" s="71">
        <f>IF(A1361&lt;43,IF(F1361="女",VLOOKUP(O1361/100,标准!E$108:F$128,2,TRUE),VLOOKUP(O1361/100,标准!E$74:F$94,2,TRUE)),IF(F1361="女",VLOOKUP(O1361/100,标准!E$39:F$59,2,TRUE),VLOOKUP(O1361/100,标准!E$3:F$23,2,TRUE)))</f>
        <v>85</v>
      </c>
      <c r="Q1361" s="81">
        <v>4.25</v>
      </c>
      <c r="R1361" s="71">
        <f>IF(Q1361=0,0,IF(A1361&lt;43,IF(F1361="女",IF(Q1361="",0,VLOOKUP(Q1361,标准!I$108:J$138,2,TRUE)),IF(Q1361="",0,VLOOKUP(Q1361,标准!I$74:J$104,2,TRUE))),IF(F1361="女",IF(Q1361="",0,VLOOKUP(Q1361,标准!I$39:J$69,2,TRUE)),IF(Q1361="",0,VLOOKUP(Q1361,标准!I$3:J$33,2,TRUE)))))</f>
        <v>62</v>
      </c>
      <c r="S1361" s="76">
        <v>30</v>
      </c>
      <c r="T1361" s="71">
        <f>IF(A1361&lt;43,IF(F1361="女",VLOOKUP(S1361,标准!G$108:H$138,2,TRUE),VLOOKUP(S1361,标准!G$74:H$99,2,TRUE)),IF(F1361="女",VLOOKUP(S1361,标准!G$39:H$69,2,TRUE),VLOOKUP(S1361,标准!G$3:H$28,2,TRUE)))</f>
        <v>64</v>
      </c>
      <c r="U1361" s="88">
        <v>9.59</v>
      </c>
      <c r="V1361" s="71">
        <f>IF(U1361=0,0,IF(A1361&lt;43,IF(F1361="女",IF(U1361="",0,VLOOKUP(U1361,标准!A$108:B$128,2,TRUE)),IF(U1361="",0,VLOOKUP(U1361,标准!A$74:B$94,2,TRUE))),IF(F1361="女",IF(U1361="",0,VLOOKUP(U1361,标准!A$39:B$59,2,TRUE)),IF(U1361="",0,VLOOKUP(U1361,标准!A$3:B$23,2,TRUE)))))</f>
        <v>66</v>
      </c>
      <c r="W1361" s="86">
        <f t="shared" si="21"/>
        <v>73.5</v>
      </c>
      <c r="X1361" s="87">
        <v>4.8</v>
      </c>
      <c r="Y1361" s="87">
        <v>4.6</v>
      </c>
      <c r="Z1361" s="91"/>
      <c r="AA1361" s="92"/>
    </row>
    <row r="1362" customHeight="1" spans="1:27">
      <c r="A1362" s="62">
        <v>40</v>
      </c>
      <c r="B1362" s="63">
        <v>1361</v>
      </c>
      <c r="C1362" s="154" t="s">
        <v>2786</v>
      </c>
      <c r="D1362" s="154" t="s">
        <v>2751</v>
      </c>
      <c r="E1362" s="154" t="s">
        <v>2628</v>
      </c>
      <c r="F1362" s="154" t="s">
        <v>34</v>
      </c>
      <c r="G1362" s="155" t="s">
        <v>2787</v>
      </c>
      <c r="H1362" s="68">
        <v>157.8</v>
      </c>
      <c r="I1362" s="68">
        <v>47.2</v>
      </c>
      <c r="J1362" s="71">
        <f>IF(F1362="女",IF(H1362=0,0,VLOOKUP(I1362/(H1362*H1362/10000),标准!M$108:N$112,2,TRUE)),IF(H1362=0,0,VLOOKUP(I1362/(H1362*H1362/10000),标准!M$74:N$78,2,TRUE)))</f>
        <v>100</v>
      </c>
      <c r="K1362" s="72">
        <v>2406</v>
      </c>
      <c r="L1362" s="71">
        <f>IF(A1362&lt;43,IF(F1362="女",VLOOKUP(K1362,标准!K$108:L$128,2,TRUE),VLOOKUP(K1362,标准!K$74:L$94,2,TRUE)),IF(F1362="女",VLOOKUP(K1362,标准!K$39:L$59,2,TRUE),VLOOKUP(K1362,标准!K$3:L$23,2,TRUE)))</f>
        <v>68</v>
      </c>
      <c r="M1362" s="68">
        <v>18</v>
      </c>
      <c r="N1362" s="71">
        <f>IF(M1362="",0,IF(A1362&lt;43,IF(F1362="女",VLOOKUP(M1362,标准!C$108:D$128,2,TRUE),VLOOKUP(M1362,标准!C$74:D$94,2,TRUE)),IF(F1362="女",VLOOKUP(M1362,标准!C$39:D$59,2,TRUE),VLOOKUP(M1362,标准!C$3:D$23,2,TRUE))))</f>
        <v>78</v>
      </c>
      <c r="O1362" s="76">
        <v>165</v>
      </c>
      <c r="P1362" s="71">
        <f>IF(A1362&lt;43,IF(F1362="女",VLOOKUP(O1362/100,标准!E$108:F$128,2,TRUE),VLOOKUP(O1362/100,标准!E$74:F$94,2,TRUE)),IF(F1362="女",VLOOKUP(O1362/100,标准!E$39:F$59,2,TRUE),VLOOKUP(O1362/100,标准!E$3:F$23,2,TRUE)))</f>
        <v>68</v>
      </c>
      <c r="Q1362" s="81">
        <v>4</v>
      </c>
      <c r="R1362" s="71">
        <f>IF(Q1362=0,0,IF(A1362&lt;43,IF(F1362="女",IF(Q1362="",0,VLOOKUP(Q1362,标准!I$108:J$138,2,TRUE)),IF(Q1362="",0,VLOOKUP(Q1362,标准!I$74:J$104,2,TRUE))),IF(F1362="女",IF(Q1362="",0,VLOOKUP(Q1362,标准!I$39:J$69,2,TRUE)),IF(Q1362="",0,VLOOKUP(Q1362,标准!I$3:J$33,2,TRUE)))))</f>
        <v>72</v>
      </c>
      <c r="S1362" s="76">
        <v>29</v>
      </c>
      <c r="T1362" s="71">
        <f>IF(A1362&lt;43,IF(F1362="女",VLOOKUP(S1362,标准!G$108:H$138,2,TRUE),VLOOKUP(S1362,标准!G$74:H$99,2,TRUE)),IF(F1362="女",VLOOKUP(S1362,标准!G$39:H$69,2,TRUE),VLOOKUP(S1362,标准!G$3:H$28,2,TRUE)))</f>
        <v>62</v>
      </c>
      <c r="U1362" s="88">
        <v>9.91</v>
      </c>
      <c r="V1362" s="71">
        <f>IF(U1362=0,0,IF(A1362&lt;43,IF(F1362="女",IF(U1362="",0,VLOOKUP(U1362,标准!A$108:B$128,2,TRUE)),IF(U1362="",0,VLOOKUP(U1362,标准!A$74:B$94,2,TRUE))),IF(F1362="女",IF(U1362="",0,VLOOKUP(U1362,标准!A$39:B$59,2,TRUE)),IF(U1362="",0,VLOOKUP(U1362,标准!A$3:B$23,2,TRUE)))))</f>
        <v>62</v>
      </c>
      <c r="W1362" s="86">
        <f t="shared" si="21"/>
        <v>72.8</v>
      </c>
      <c r="X1362" s="87">
        <v>4.1</v>
      </c>
      <c r="Y1362" s="87">
        <v>4.1</v>
      </c>
      <c r="Z1362" s="91"/>
      <c r="AA1362" s="92"/>
    </row>
    <row r="1363" customHeight="1" spans="1:27">
      <c r="A1363" s="62">
        <v>40</v>
      </c>
      <c r="B1363" s="63">
        <v>1362</v>
      </c>
      <c r="C1363" s="154" t="s">
        <v>2788</v>
      </c>
      <c r="D1363" s="154" t="s">
        <v>2751</v>
      </c>
      <c r="E1363" s="154" t="s">
        <v>2628</v>
      </c>
      <c r="F1363" s="154" t="s">
        <v>30</v>
      </c>
      <c r="G1363" s="155" t="s">
        <v>2789</v>
      </c>
      <c r="H1363" s="68">
        <v>170</v>
      </c>
      <c r="I1363" s="68">
        <v>72.6</v>
      </c>
      <c r="J1363" s="71">
        <f>IF(F1363="女",IF(H1363=0,0,VLOOKUP(I1363/(H1363*H1363/10000),标准!M$108:N$112,2,TRUE)),IF(H1363=0,0,VLOOKUP(I1363/(H1363*H1363/10000),标准!M$74:N$78,2,TRUE)))</f>
        <v>80</v>
      </c>
      <c r="K1363" s="72">
        <v>3988</v>
      </c>
      <c r="L1363" s="71">
        <f>IF(A1363&lt;43,IF(F1363="女",VLOOKUP(K1363,标准!K$108:L$128,2,TRUE),VLOOKUP(K1363,标准!K$74:L$94,2,TRUE)),IF(F1363="女",VLOOKUP(K1363,标准!K$39:L$59,2,TRUE),VLOOKUP(K1363,标准!K$3:L$23,2,TRUE)))</f>
        <v>74</v>
      </c>
      <c r="M1363" s="68">
        <v>24.5</v>
      </c>
      <c r="N1363" s="71">
        <f>IF(M1363="",0,IF(A1363&lt;43,IF(F1363="女",VLOOKUP(M1363,标准!C$108:D$128,2,TRUE),VLOOKUP(M1363,标准!C$74:D$94,2,TRUE)),IF(F1363="女",VLOOKUP(M1363,标准!C$39:D$59,2,TRUE),VLOOKUP(M1363,标准!C$3:D$23,2,TRUE))))</f>
        <v>95</v>
      </c>
      <c r="O1363" s="76">
        <v>220</v>
      </c>
      <c r="P1363" s="71">
        <f>IF(A1363&lt;43,IF(F1363="女",VLOOKUP(O1363/100,标准!E$108:F$128,2,TRUE),VLOOKUP(O1363/100,标准!E$74:F$94,2,TRUE)),IF(F1363="女",VLOOKUP(O1363/100,标准!E$39:F$59,2,TRUE),VLOOKUP(O1363/100,标准!E$3:F$23,2,TRUE)))</f>
        <v>66</v>
      </c>
      <c r="Q1363" s="81">
        <v>4.2</v>
      </c>
      <c r="R1363" s="71">
        <f>IF(Q1363=0,0,IF(A1363&lt;43,IF(F1363="女",IF(Q1363="",0,VLOOKUP(Q1363,标准!I$108:J$138,2,TRUE)),IF(Q1363="",0,VLOOKUP(Q1363,标准!I$74:J$104,2,TRUE))),IF(F1363="女",IF(Q1363="",0,VLOOKUP(Q1363,标准!I$39:J$69,2,TRUE)),IF(Q1363="",0,VLOOKUP(Q1363,标准!I$3:J$33,2,TRUE)))))</f>
        <v>64</v>
      </c>
      <c r="S1363" s="76">
        <v>0</v>
      </c>
      <c r="T1363" s="71">
        <f>IF(A1363&lt;43,IF(F1363="女",VLOOKUP(S1363,标准!G$108:H$138,2,TRUE),VLOOKUP(S1363,标准!G$74:H$99,2,TRUE)),IF(F1363="女",VLOOKUP(S1363,标准!G$39:H$69,2,TRUE),VLOOKUP(S1363,标准!G$3:H$28,2,TRUE)))</f>
        <v>0</v>
      </c>
      <c r="U1363" s="88">
        <v>7.72</v>
      </c>
      <c r="V1363" s="71">
        <f>IF(U1363=0,0,IF(A1363&lt;43,IF(F1363="女",IF(U1363="",0,VLOOKUP(U1363,标准!A$108:B$128,2,TRUE)),IF(U1363="",0,VLOOKUP(U1363,标准!A$74:B$94,2,TRUE))),IF(F1363="女",IF(U1363="",0,VLOOKUP(U1363,标准!A$39:B$59,2,TRUE)),IF(U1363="",0,VLOOKUP(U1363,标准!A$3:B$23,2,TRUE)))))</f>
        <v>72</v>
      </c>
      <c r="W1363" s="86">
        <f t="shared" si="21"/>
        <v>66.4</v>
      </c>
      <c r="X1363" s="87">
        <v>4.9</v>
      </c>
      <c r="Y1363" s="87">
        <v>3.9</v>
      </c>
      <c r="Z1363" s="91"/>
      <c r="AA1363" s="92"/>
    </row>
    <row r="1364" customHeight="1" spans="1:27">
      <c r="A1364" s="62">
        <v>40</v>
      </c>
      <c r="B1364" s="63">
        <v>1363</v>
      </c>
      <c r="C1364" s="154" t="s">
        <v>2790</v>
      </c>
      <c r="D1364" s="154" t="s">
        <v>2751</v>
      </c>
      <c r="E1364" s="154" t="s">
        <v>2628</v>
      </c>
      <c r="F1364" s="154" t="s">
        <v>34</v>
      </c>
      <c r="G1364" s="155" t="s">
        <v>2791</v>
      </c>
      <c r="H1364" s="68">
        <v>161.6</v>
      </c>
      <c r="I1364" s="68">
        <v>43.2</v>
      </c>
      <c r="J1364" s="71">
        <f>IF(F1364="女",IF(H1364=0,0,VLOOKUP(I1364/(H1364*H1364/10000),标准!M$108:N$112,2,TRUE)),IF(H1364=0,0,VLOOKUP(I1364/(H1364*H1364/10000),标准!M$74:N$78,2,TRUE)))</f>
        <v>80</v>
      </c>
      <c r="K1364" s="72">
        <v>2337</v>
      </c>
      <c r="L1364" s="71">
        <f>IF(A1364&lt;43,IF(F1364="女",VLOOKUP(K1364,标准!K$108:L$128,2,TRUE),VLOOKUP(K1364,标准!K$74:L$94,2,TRUE)),IF(F1364="女",VLOOKUP(K1364,标准!K$39:L$59,2,TRUE),VLOOKUP(K1364,标准!K$3:L$23,2,TRUE)))</f>
        <v>66</v>
      </c>
      <c r="M1364" s="68">
        <v>21</v>
      </c>
      <c r="N1364" s="71">
        <f>IF(M1364="",0,IF(A1364&lt;43,IF(F1364="女",VLOOKUP(M1364,标准!C$108:D$128,2,TRUE),VLOOKUP(M1364,标准!C$74:D$94,2,TRUE)),IF(F1364="女",VLOOKUP(M1364,标准!C$39:D$59,2,TRUE),VLOOKUP(M1364,标准!C$3:D$23,2,TRUE))))</f>
        <v>85</v>
      </c>
      <c r="O1364" s="76">
        <v>159</v>
      </c>
      <c r="P1364" s="71">
        <f>IF(A1364&lt;43,IF(F1364="女",VLOOKUP(O1364/100,标准!E$108:F$128,2,TRUE),VLOOKUP(O1364/100,标准!E$74:F$94,2,TRUE)),IF(F1364="女",VLOOKUP(O1364/100,标准!E$39:F$59,2,TRUE),VLOOKUP(O1364/100,标准!E$3:F$23,2,TRUE)))</f>
        <v>64</v>
      </c>
      <c r="Q1364" s="81">
        <v>4.34</v>
      </c>
      <c r="R1364" s="71">
        <f>IF(Q1364=0,0,IF(A1364&lt;43,IF(F1364="女",IF(Q1364="",0,VLOOKUP(Q1364,标准!I$108:J$138,2,TRUE)),IF(Q1364="",0,VLOOKUP(Q1364,标准!I$74:J$104,2,TRUE))),IF(F1364="女",IF(Q1364="",0,VLOOKUP(Q1364,标准!I$39:J$69,2,TRUE)),IF(Q1364="",0,VLOOKUP(Q1364,标准!I$3:J$33,2,TRUE)))))</f>
        <v>60</v>
      </c>
      <c r="S1364" s="76">
        <v>40</v>
      </c>
      <c r="T1364" s="71">
        <f>IF(A1364&lt;43,IF(F1364="女",VLOOKUP(S1364,标准!G$108:H$138,2,TRUE),VLOOKUP(S1364,标准!G$74:H$99,2,TRUE)),IF(F1364="女",VLOOKUP(S1364,标准!G$39:H$69,2,TRUE),VLOOKUP(S1364,标准!G$3:H$28,2,TRUE)))</f>
        <v>74</v>
      </c>
      <c r="U1364" s="88">
        <v>10.05</v>
      </c>
      <c r="V1364" s="71">
        <f>IF(U1364=0,0,IF(A1364&lt;43,IF(F1364="女",IF(U1364="",0,VLOOKUP(U1364,标准!A$108:B$128,2,TRUE)),IF(U1364="",0,VLOOKUP(U1364,标准!A$74:B$94,2,TRUE))),IF(F1364="女",IF(U1364="",0,VLOOKUP(U1364,标准!A$39:B$59,2,TRUE)),IF(U1364="",0,VLOOKUP(U1364,标准!A$3:B$23,2,TRUE)))))</f>
        <v>62</v>
      </c>
      <c r="W1364" s="86">
        <f t="shared" si="21"/>
        <v>68.6</v>
      </c>
      <c r="X1364" s="87">
        <v>4.8</v>
      </c>
      <c r="Y1364" s="87">
        <v>4.8</v>
      </c>
      <c r="Z1364" s="91"/>
      <c r="AA1364" s="92"/>
    </row>
    <row r="1365" customHeight="1" spans="1:27">
      <c r="A1365" s="62">
        <v>40</v>
      </c>
      <c r="B1365" s="63">
        <v>1364</v>
      </c>
      <c r="C1365" s="154" t="s">
        <v>2792</v>
      </c>
      <c r="D1365" s="154" t="s">
        <v>2751</v>
      </c>
      <c r="E1365" s="154" t="s">
        <v>2628</v>
      </c>
      <c r="F1365" s="154" t="s">
        <v>30</v>
      </c>
      <c r="G1365" s="155" t="s">
        <v>2793</v>
      </c>
      <c r="H1365" s="68">
        <v>174.4</v>
      </c>
      <c r="I1365" s="68">
        <v>75.5</v>
      </c>
      <c r="J1365" s="71">
        <f>IF(F1365="女",IF(H1365=0,0,VLOOKUP(I1365/(H1365*H1365/10000),标准!M$108:N$112,2,TRUE)),IF(H1365=0,0,VLOOKUP(I1365/(H1365*H1365/10000),标准!M$74:N$78,2,TRUE)))</f>
        <v>80</v>
      </c>
      <c r="K1365" s="72">
        <v>4018</v>
      </c>
      <c r="L1365" s="71">
        <f>IF(A1365&lt;43,IF(F1365="女",VLOOKUP(K1365,标准!K$108:L$128,2,TRUE),VLOOKUP(K1365,标准!K$74:L$94,2,TRUE)),IF(F1365="女",VLOOKUP(K1365,标准!K$39:L$59,2,TRUE),VLOOKUP(K1365,标准!K$3:L$23,2,TRUE)))</f>
        <v>74</v>
      </c>
      <c r="M1365" s="68">
        <v>23</v>
      </c>
      <c r="N1365" s="71">
        <f>IF(M1365="",0,IF(A1365&lt;43,IF(F1365="女",VLOOKUP(M1365,标准!C$108:D$128,2,TRUE),VLOOKUP(M1365,标准!C$74:D$94,2,TRUE)),IF(F1365="女",VLOOKUP(M1365,标准!C$39:D$59,2,TRUE),VLOOKUP(M1365,标准!C$3:D$23,2,TRUE))))</f>
        <v>90</v>
      </c>
      <c r="O1365" s="76">
        <v>250</v>
      </c>
      <c r="P1365" s="71">
        <f>IF(A1365&lt;43,IF(F1365="女",VLOOKUP(O1365/100,标准!E$108:F$128,2,TRUE),VLOOKUP(O1365/100,标准!E$74:F$94,2,TRUE)),IF(F1365="女",VLOOKUP(O1365/100,标准!E$39:F$59,2,TRUE),VLOOKUP(O1365/100,标准!E$3:F$23,2,TRUE)))</f>
        <v>80</v>
      </c>
      <c r="Q1365" s="81">
        <v>4.25</v>
      </c>
      <c r="R1365" s="71">
        <f>IF(Q1365=0,0,IF(A1365&lt;43,IF(F1365="女",IF(Q1365="",0,VLOOKUP(Q1365,标准!I$108:J$138,2,TRUE)),IF(Q1365="",0,VLOOKUP(Q1365,标准!I$74:J$104,2,TRUE))),IF(F1365="女",IF(Q1365="",0,VLOOKUP(Q1365,标准!I$39:J$69,2,TRUE)),IF(Q1365="",0,VLOOKUP(Q1365,标准!I$3:J$33,2,TRUE)))))</f>
        <v>62</v>
      </c>
      <c r="S1365" s="76">
        <v>0</v>
      </c>
      <c r="T1365" s="71">
        <f>IF(A1365&lt;43,IF(F1365="女",VLOOKUP(S1365,标准!G$108:H$138,2,TRUE),VLOOKUP(S1365,标准!G$74:H$99,2,TRUE)),IF(F1365="女",VLOOKUP(S1365,标准!G$39:H$69,2,TRUE),VLOOKUP(S1365,标准!G$3:H$28,2,TRUE)))</f>
        <v>0</v>
      </c>
      <c r="U1365" s="88">
        <v>7.37</v>
      </c>
      <c r="V1365" s="71">
        <f>IF(U1365=0,0,IF(A1365&lt;43,IF(F1365="女",IF(U1365="",0,VLOOKUP(U1365,标准!A$108:B$128,2,TRUE)),IF(U1365="",0,VLOOKUP(U1365,标准!A$74:B$94,2,TRUE))),IF(F1365="女",IF(U1365="",0,VLOOKUP(U1365,标准!A$39:B$59,2,TRUE)),IF(U1365="",0,VLOOKUP(U1365,标准!A$3:B$23,2,TRUE)))))</f>
        <v>76</v>
      </c>
      <c r="W1365" s="86">
        <f t="shared" si="21"/>
        <v>67.7</v>
      </c>
      <c r="X1365" s="87">
        <v>4.3</v>
      </c>
      <c r="Y1365" s="87">
        <v>4.3</v>
      </c>
      <c r="Z1365" s="91"/>
      <c r="AA1365" s="92"/>
    </row>
    <row r="1366" customHeight="1" spans="1:27">
      <c r="A1366" s="62">
        <v>40</v>
      </c>
      <c r="B1366" s="63">
        <v>1365</v>
      </c>
      <c r="C1366" s="154" t="s">
        <v>2794</v>
      </c>
      <c r="D1366" s="154" t="s">
        <v>2751</v>
      </c>
      <c r="E1366" s="154" t="s">
        <v>2628</v>
      </c>
      <c r="F1366" s="154" t="s">
        <v>34</v>
      </c>
      <c r="G1366" s="155" t="s">
        <v>2795</v>
      </c>
      <c r="H1366" s="68">
        <v>167.3</v>
      </c>
      <c r="I1366" s="68">
        <v>76.1</v>
      </c>
      <c r="J1366" s="71">
        <f>IF(F1366="女",IF(H1366=0,0,VLOOKUP(I1366/(H1366*H1366/10000),标准!M$108:N$112,2,TRUE)),IF(H1366=0,0,VLOOKUP(I1366/(H1366*H1366/10000),标准!M$74:N$78,2,TRUE)))</f>
        <v>80</v>
      </c>
      <c r="K1366" s="72">
        <v>3403</v>
      </c>
      <c r="L1366" s="71">
        <f>IF(A1366&lt;43,IF(F1366="女",VLOOKUP(K1366,标准!K$108:L$128,2,TRUE),VLOOKUP(K1366,标准!K$74:L$94,2,TRUE)),IF(F1366="女",VLOOKUP(K1366,标准!K$39:L$59,2,TRUE),VLOOKUP(K1366,标准!K$3:L$23,2,TRUE)))</f>
        <v>100</v>
      </c>
      <c r="M1366" s="68">
        <v>11</v>
      </c>
      <c r="N1366" s="71">
        <f>IF(M1366="",0,IF(A1366&lt;43,IF(F1366="女",VLOOKUP(M1366,标准!C$108:D$128,2,TRUE),VLOOKUP(M1366,标准!C$74:D$94,2,TRUE)),IF(F1366="女",VLOOKUP(M1366,标准!C$39:D$59,2,TRUE),VLOOKUP(M1366,标准!C$3:D$23,2,TRUE))))</f>
        <v>66</v>
      </c>
      <c r="O1366" s="76">
        <v>190</v>
      </c>
      <c r="P1366" s="71">
        <f>IF(A1366&lt;43,IF(F1366="女",VLOOKUP(O1366/100,标准!E$108:F$128,2,TRUE),VLOOKUP(O1366/100,标准!E$74:F$94,2,TRUE)),IF(F1366="女",VLOOKUP(O1366/100,标准!E$39:F$59,2,TRUE),VLOOKUP(O1366/100,标准!E$3:F$23,2,TRUE)))</f>
        <v>85</v>
      </c>
      <c r="Q1366" s="81">
        <v>4.34</v>
      </c>
      <c r="R1366" s="71">
        <f>IF(Q1366=0,0,IF(A1366&lt;43,IF(F1366="女",IF(Q1366="",0,VLOOKUP(Q1366,标准!I$108:J$138,2,TRUE)),IF(Q1366="",0,VLOOKUP(Q1366,标准!I$74:J$104,2,TRUE))),IF(F1366="女",IF(Q1366="",0,VLOOKUP(Q1366,标准!I$39:J$69,2,TRUE)),IF(Q1366="",0,VLOOKUP(Q1366,标准!I$3:J$33,2,TRUE)))))</f>
        <v>60</v>
      </c>
      <c r="S1366" s="76">
        <v>40</v>
      </c>
      <c r="T1366" s="71">
        <f>IF(A1366&lt;43,IF(F1366="女",VLOOKUP(S1366,标准!G$108:H$138,2,TRUE),VLOOKUP(S1366,标准!G$74:H$99,2,TRUE)),IF(F1366="女",VLOOKUP(S1366,标准!G$39:H$69,2,TRUE),VLOOKUP(S1366,标准!G$3:H$28,2,TRUE)))</f>
        <v>74</v>
      </c>
      <c r="U1366" s="88">
        <v>9.19</v>
      </c>
      <c r="V1366" s="71">
        <f>IF(U1366=0,0,IF(A1366&lt;43,IF(F1366="女",IF(U1366="",0,VLOOKUP(U1366,标准!A$108:B$128,2,TRUE)),IF(U1366="",0,VLOOKUP(U1366,标准!A$74:B$94,2,TRUE))),IF(F1366="女",IF(U1366="",0,VLOOKUP(U1366,标准!A$39:B$59,2,TRUE)),IF(U1366="",0,VLOOKUP(U1366,标准!A$3:B$23,2,TRUE)))))</f>
        <v>70</v>
      </c>
      <c r="W1366" s="86">
        <f t="shared" si="21"/>
        <v>75.5</v>
      </c>
      <c r="X1366" s="87">
        <v>3.7</v>
      </c>
      <c r="Y1366" s="87">
        <v>3.7</v>
      </c>
      <c r="Z1366" s="91"/>
      <c r="AA1366" s="92"/>
    </row>
    <row r="1367" customHeight="1" spans="1:27">
      <c r="A1367" s="62">
        <v>40</v>
      </c>
      <c r="B1367" s="63">
        <v>1366</v>
      </c>
      <c r="C1367" s="154" t="s">
        <v>2796</v>
      </c>
      <c r="D1367" s="154" t="s">
        <v>2751</v>
      </c>
      <c r="E1367" s="154" t="s">
        <v>2628</v>
      </c>
      <c r="F1367" s="154" t="s">
        <v>30</v>
      </c>
      <c r="G1367" s="155" t="s">
        <v>2797</v>
      </c>
      <c r="H1367" s="68">
        <v>167.8</v>
      </c>
      <c r="I1367" s="68">
        <v>55.7</v>
      </c>
      <c r="J1367" s="71">
        <f>IF(F1367="女",IF(H1367=0,0,VLOOKUP(I1367/(H1367*H1367/10000),标准!M$108:N$112,2,TRUE)),IF(H1367=0,0,VLOOKUP(I1367/(H1367*H1367/10000),标准!M$74:N$78,2,TRUE)))</f>
        <v>100</v>
      </c>
      <c r="K1367" s="72">
        <v>4677</v>
      </c>
      <c r="L1367" s="71">
        <f>IF(A1367&lt;43,IF(F1367="女",VLOOKUP(K1367,标准!K$108:L$128,2,TRUE),VLOOKUP(K1367,标准!K$74:L$94,2,TRUE)),IF(F1367="女",VLOOKUP(K1367,标准!K$39:L$59,2,TRUE),VLOOKUP(K1367,标准!K$3:L$23,2,TRUE)))</f>
        <v>85</v>
      </c>
      <c r="M1367" s="68">
        <v>19</v>
      </c>
      <c r="N1367" s="71">
        <f>IF(M1367="",0,IF(A1367&lt;43,IF(F1367="女",VLOOKUP(M1367,标准!C$108:D$128,2,TRUE),VLOOKUP(M1367,标准!C$74:D$94,2,TRUE)),IF(F1367="女",VLOOKUP(M1367,标准!C$39:D$59,2,TRUE),VLOOKUP(M1367,标准!C$3:D$23,2,TRUE))))</f>
        <v>80</v>
      </c>
      <c r="O1367" s="76">
        <v>230</v>
      </c>
      <c r="P1367" s="71">
        <f>IF(A1367&lt;43,IF(F1367="女",VLOOKUP(O1367/100,标准!E$108:F$128,2,TRUE),VLOOKUP(O1367/100,标准!E$74:F$94,2,TRUE)),IF(F1367="女",VLOOKUP(O1367/100,标准!E$39:F$59,2,TRUE),VLOOKUP(O1367/100,标准!E$3:F$23,2,TRUE)))</f>
        <v>70</v>
      </c>
      <c r="Q1367" s="81">
        <v>4.14</v>
      </c>
      <c r="R1367" s="71">
        <f>IF(Q1367=0,0,IF(A1367&lt;43,IF(F1367="女",IF(Q1367="",0,VLOOKUP(Q1367,标准!I$108:J$138,2,TRUE)),IF(Q1367="",0,VLOOKUP(Q1367,标准!I$74:J$104,2,TRUE))),IF(F1367="女",IF(Q1367="",0,VLOOKUP(Q1367,标准!I$39:J$69,2,TRUE)),IF(Q1367="",0,VLOOKUP(Q1367,标准!I$3:J$33,2,TRUE)))))</f>
        <v>66</v>
      </c>
      <c r="S1367" s="76">
        <v>2</v>
      </c>
      <c r="T1367" s="71">
        <f>IF(A1367&lt;43,IF(F1367="女",VLOOKUP(S1367,标准!G$108:H$138,2,TRUE),VLOOKUP(S1367,标准!G$74:H$99,2,TRUE)),IF(F1367="女",VLOOKUP(S1367,标准!G$39:H$69,2,TRUE),VLOOKUP(S1367,标准!G$3:H$28,2,TRUE)))</f>
        <v>0</v>
      </c>
      <c r="U1367" s="88">
        <v>7.23</v>
      </c>
      <c r="V1367" s="71">
        <f>IF(U1367=0,0,IF(A1367&lt;43,IF(F1367="女",IF(U1367="",0,VLOOKUP(U1367,标准!A$108:B$128,2,TRUE)),IF(U1367="",0,VLOOKUP(U1367,标准!A$74:B$94,2,TRUE))),IF(F1367="女",IF(U1367="",0,VLOOKUP(U1367,标准!A$39:B$59,2,TRUE)),IF(U1367="",0,VLOOKUP(U1367,标准!A$3:B$23,2,TRUE)))))</f>
        <v>78</v>
      </c>
      <c r="W1367" s="86">
        <f t="shared" si="21"/>
        <v>71.55</v>
      </c>
      <c r="X1367" s="87">
        <v>4.6</v>
      </c>
      <c r="Y1367" s="87">
        <v>4.9</v>
      </c>
      <c r="Z1367" s="91"/>
      <c r="AA1367" s="92"/>
    </row>
    <row r="1368" customHeight="1" spans="1:27">
      <c r="A1368" s="62">
        <v>40</v>
      </c>
      <c r="B1368" s="63">
        <v>1367</v>
      </c>
      <c r="C1368" s="154" t="s">
        <v>2798</v>
      </c>
      <c r="D1368" s="154" t="s">
        <v>2751</v>
      </c>
      <c r="E1368" s="154" t="s">
        <v>2628</v>
      </c>
      <c r="F1368" s="154" t="s">
        <v>30</v>
      </c>
      <c r="G1368" s="155" t="s">
        <v>2799</v>
      </c>
      <c r="H1368" s="68">
        <v>171.4</v>
      </c>
      <c r="I1368" s="68">
        <v>60.7</v>
      </c>
      <c r="J1368" s="71">
        <f>IF(F1368="女",IF(H1368=0,0,VLOOKUP(I1368/(H1368*H1368/10000),标准!M$108:N$112,2,TRUE)),IF(H1368=0,0,VLOOKUP(I1368/(H1368*H1368/10000),标准!M$74:N$78,2,TRUE)))</f>
        <v>100</v>
      </c>
      <c r="K1368" s="72">
        <v>4418</v>
      </c>
      <c r="L1368" s="71">
        <f>IF(A1368&lt;43,IF(F1368="女",VLOOKUP(K1368,标准!K$108:L$128,2,TRUE),VLOOKUP(K1368,标准!K$74:L$94,2,TRUE)),IF(F1368="女",VLOOKUP(K1368,标准!K$39:L$59,2,TRUE),VLOOKUP(K1368,标准!K$3:L$23,2,TRUE)))</f>
        <v>80</v>
      </c>
      <c r="M1368" s="68">
        <v>15</v>
      </c>
      <c r="N1368" s="71">
        <f>IF(M1368="",0,IF(A1368&lt;43,IF(F1368="女",VLOOKUP(M1368,标准!C$108:D$128,2,TRUE),VLOOKUP(M1368,标准!C$74:D$94,2,TRUE)),IF(F1368="女",VLOOKUP(M1368,标准!C$39:D$59,2,TRUE),VLOOKUP(M1368,标准!C$3:D$23,2,TRUE))))</f>
        <v>76</v>
      </c>
      <c r="O1368" s="76">
        <v>235</v>
      </c>
      <c r="P1368" s="71">
        <f>IF(A1368&lt;43,IF(F1368="女",VLOOKUP(O1368/100,标准!E$108:F$128,2,TRUE),VLOOKUP(O1368/100,标准!E$74:F$94,2,TRUE)),IF(F1368="女",VLOOKUP(O1368/100,标准!E$39:F$59,2,TRUE),VLOOKUP(O1368/100,标准!E$3:F$23,2,TRUE)))</f>
        <v>72</v>
      </c>
      <c r="Q1368" s="81">
        <v>4.03</v>
      </c>
      <c r="R1368" s="71">
        <f>IF(Q1368=0,0,IF(A1368&lt;43,IF(F1368="女",IF(Q1368="",0,VLOOKUP(Q1368,标准!I$108:J$138,2,TRUE)),IF(Q1368="",0,VLOOKUP(Q1368,标准!I$74:J$104,2,TRUE))),IF(F1368="女",IF(Q1368="",0,VLOOKUP(Q1368,标准!I$39:J$69,2,TRUE)),IF(Q1368="",0,VLOOKUP(Q1368,标准!I$3:J$33,2,TRUE)))))</f>
        <v>70</v>
      </c>
      <c r="S1368" s="76">
        <v>5</v>
      </c>
      <c r="T1368" s="71">
        <f>IF(A1368&lt;43,IF(F1368="女",VLOOKUP(S1368,标准!G$108:H$138,2,TRUE),VLOOKUP(S1368,标准!G$74:H$99,2,TRUE)),IF(F1368="女",VLOOKUP(S1368,标准!G$39:H$69,2,TRUE),VLOOKUP(S1368,标准!G$3:H$28,2,TRUE)))</f>
        <v>10</v>
      </c>
      <c r="U1368" s="88">
        <v>7.23</v>
      </c>
      <c r="V1368" s="71">
        <f>IF(U1368=0,0,IF(A1368&lt;43,IF(F1368="女",IF(U1368="",0,VLOOKUP(U1368,标准!A$108:B$128,2,TRUE)),IF(U1368="",0,VLOOKUP(U1368,标准!A$74:B$94,2,TRUE))),IF(F1368="女",IF(U1368="",0,VLOOKUP(U1368,标准!A$39:B$59,2,TRUE)),IF(U1368="",0,VLOOKUP(U1368,标准!A$3:B$23,2,TRUE)))))</f>
        <v>78</v>
      </c>
      <c r="W1368" s="86">
        <f t="shared" si="21"/>
        <v>72.4</v>
      </c>
      <c r="X1368" s="87">
        <v>4.8</v>
      </c>
      <c r="Y1368" s="87">
        <v>4.6</v>
      </c>
      <c r="Z1368" s="91"/>
      <c r="AA1368" s="92"/>
    </row>
    <row r="1369" customHeight="1" spans="1:27">
      <c r="A1369" s="62">
        <v>40</v>
      </c>
      <c r="B1369" s="63">
        <v>1368</v>
      </c>
      <c r="C1369" s="154" t="s">
        <v>2800</v>
      </c>
      <c r="D1369" s="154" t="s">
        <v>2751</v>
      </c>
      <c r="E1369" s="154" t="s">
        <v>2628</v>
      </c>
      <c r="F1369" s="154" t="s">
        <v>34</v>
      </c>
      <c r="G1369" s="155" t="s">
        <v>2801</v>
      </c>
      <c r="H1369" s="68">
        <v>154.8</v>
      </c>
      <c r="I1369" s="68">
        <v>48.1</v>
      </c>
      <c r="J1369" s="71">
        <f>IF(F1369="女",IF(H1369=0,0,VLOOKUP(I1369/(H1369*H1369/10000),标准!M$108:N$112,2,TRUE)),IF(H1369=0,0,VLOOKUP(I1369/(H1369*H1369/10000),标准!M$74:N$78,2,TRUE)))</f>
        <v>100</v>
      </c>
      <c r="K1369" s="72">
        <v>2436</v>
      </c>
      <c r="L1369" s="71">
        <f>IF(A1369&lt;43,IF(F1369="女",VLOOKUP(K1369,标准!K$108:L$128,2,TRUE),VLOOKUP(K1369,标准!K$74:L$94,2,TRUE)),IF(F1369="女",VLOOKUP(K1369,标准!K$39:L$59,2,TRUE),VLOOKUP(K1369,标准!K$3:L$23,2,TRUE)))</f>
        <v>68</v>
      </c>
      <c r="M1369" s="68">
        <v>24</v>
      </c>
      <c r="N1369" s="71">
        <f>IF(M1369="",0,IF(A1369&lt;43,IF(F1369="女",VLOOKUP(M1369,标准!C$108:D$128,2,TRUE),VLOOKUP(M1369,标准!C$74:D$94,2,TRUE)),IF(F1369="女",VLOOKUP(M1369,标准!C$39:D$59,2,TRUE),VLOOKUP(M1369,标准!C$3:D$23,2,TRUE))))</f>
        <v>95</v>
      </c>
      <c r="O1369" s="76">
        <v>170</v>
      </c>
      <c r="P1369" s="71">
        <f>IF(A1369&lt;43,IF(F1369="女",VLOOKUP(O1369/100,标准!E$108:F$128,2,TRUE),VLOOKUP(O1369/100,标准!E$74:F$94,2,TRUE)),IF(F1369="女",VLOOKUP(O1369/100,标准!E$39:F$59,2,TRUE),VLOOKUP(O1369/100,标准!E$3:F$23,2,TRUE)))</f>
        <v>72</v>
      </c>
      <c r="Q1369" s="81">
        <v>4.17</v>
      </c>
      <c r="R1369" s="71">
        <f>IF(Q1369=0,0,IF(A1369&lt;43,IF(F1369="女",IF(Q1369="",0,VLOOKUP(Q1369,标准!I$108:J$138,2,TRUE)),IF(Q1369="",0,VLOOKUP(Q1369,标准!I$74:J$104,2,TRUE))),IF(F1369="女",IF(Q1369="",0,VLOOKUP(Q1369,标准!I$39:J$69,2,TRUE)),IF(Q1369="",0,VLOOKUP(Q1369,标准!I$3:J$33,2,TRUE)))))</f>
        <v>66</v>
      </c>
      <c r="S1369" s="76">
        <v>48</v>
      </c>
      <c r="T1369" s="71">
        <f>IF(A1369&lt;43,IF(F1369="女",VLOOKUP(S1369,标准!G$108:H$138,2,TRUE),VLOOKUP(S1369,标准!G$74:H$99,2,TRUE)),IF(F1369="女",VLOOKUP(S1369,标准!G$39:H$69,2,TRUE),VLOOKUP(S1369,标准!G$3:H$28,2,TRUE)))</f>
        <v>80</v>
      </c>
      <c r="U1369" s="88">
        <v>9.49</v>
      </c>
      <c r="V1369" s="71">
        <f>IF(U1369=0,0,IF(A1369&lt;43,IF(F1369="女",IF(U1369="",0,VLOOKUP(U1369,标准!A$108:B$128,2,TRUE)),IF(U1369="",0,VLOOKUP(U1369,标准!A$74:B$94,2,TRUE))),IF(F1369="女",IF(U1369="",0,VLOOKUP(U1369,标准!A$39:B$59,2,TRUE)),IF(U1369="",0,VLOOKUP(U1369,标准!A$3:B$23,2,TRUE)))))</f>
        <v>68</v>
      </c>
      <c r="W1369" s="86">
        <f t="shared" si="21"/>
        <v>76.7</v>
      </c>
      <c r="X1369" s="87">
        <v>4</v>
      </c>
      <c r="Y1369" s="87">
        <v>4</v>
      </c>
      <c r="Z1369" s="91"/>
      <c r="AA1369" s="92"/>
    </row>
    <row r="1370" customHeight="1" spans="1:27">
      <c r="A1370" s="62">
        <v>40</v>
      </c>
      <c r="B1370" s="63">
        <v>1369</v>
      </c>
      <c r="C1370" s="154" t="s">
        <v>2802</v>
      </c>
      <c r="D1370" s="154" t="s">
        <v>2803</v>
      </c>
      <c r="E1370" s="154" t="s">
        <v>2628</v>
      </c>
      <c r="F1370" s="154" t="s">
        <v>34</v>
      </c>
      <c r="G1370" s="155" t="s">
        <v>2804</v>
      </c>
      <c r="H1370" s="68">
        <v>164.8</v>
      </c>
      <c r="I1370" s="68">
        <v>48.4</v>
      </c>
      <c r="J1370" s="71">
        <f>IF(F1370="女",IF(H1370=0,0,VLOOKUP(I1370/(H1370*H1370/10000),标准!M$108:N$112,2,TRUE)),IF(H1370=0,0,VLOOKUP(I1370/(H1370*H1370/10000),标准!M$74:N$78,2,TRUE)))</f>
        <v>100</v>
      </c>
      <c r="K1370" s="72">
        <v>2967</v>
      </c>
      <c r="L1370" s="71">
        <f>IF(A1370&lt;43,IF(F1370="女",VLOOKUP(K1370,标准!K$108:L$128,2,TRUE),VLOOKUP(K1370,标准!K$74:L$94,2,TRUE)),IF(F1370="女",VLOOKUP(K1370,标准!K$39:L$59,2,TRUE),VLOOKUP(K1370,标准!K$3:L$23,2,TRUE)))</f>
        <v>78</v>
      </c>
      <c r="M1370" s="68">
        <v>28</v>
      </c>
      <c r="N1370" s="71">
        <f>IF(M1370="",0,IF(A1370&lt;43,IF(F1370="女",VLOOKUP(M1370,标准!C$108:D$128,2,TRUE),VLOOKUP(M1370,标准!C$74:D$94,2,TRUE)),IF(F1370="女",VLOOKUP(M1370,标准!C$39:D$59,2,TRUE),VLOOKUP(M1370,标准!C$3:D$23,2,TRUE))))</f>
        <v>100</v>
      </c>
      <c r="O1370" s="76">
        <v>214</v>
      </c>
      <c r="P1370" s="71">
        <f>IF(A1370&lt;43,IF(F1370="女",VLOOKUP(O1370/100,标准!E$108:F$128,2,TRUE),VLOOKUP(O1370/100,标准!E$74:F$94,2,TRUE)),IF(F1370="女",VLOOKUP(O1370/100,标准!E$39:F$59,2,TRUE),VLOOKUP(O1370/100,标准!E$3:F$23,2,TRUE)))</f>
        <v>100</v>
      </c>
      <c r="Q1370" s="81">
        <v>3.5</v>
      </c>
      <c r="R1370" s="71">
        <f>IF(Q1370=0,0,IF(A1370&lt;43,IF(F1370="女",IF(Q1370="",0,VLOOKUP(Q1370,标准!I$108:J$138,2,TRUE)),IF(Q1370="",0,VLOOKUP(Q1370,标准!I$74:J$104,2,TRUE))),IF(F1370="女",IF(Q1370="",0,VLOOKUP(Q1370,标准!I$39:J$69,2,TRUE)),IF(Q1370="",0,VLOOKUP(Q1370,标准!I$3:J$33,2,TRUE)))))</f>
        <v>76</v>
      </c>
      <c r="S1370" s="76">
        <v>37</v>
      </c>
      <c r="T1370" s="71">
        <f>IF(A1370&lt;43,IF(F1370="女",VLOOKUP(S1370,标准!G$108:H$138,2,TRUE),VLOOKUP(S1370,标准!G$74:H$99,2,TRUE)),IF(F1370="女",VLOOKUP(S1370,标准!G$39:H$69,2,TRUE),VLOOKUP(S1370,标准!G$3:H$28,2,TRUE)))</f>
        <v>70</v>
      </c>
      <c r="U1370" s="88">
        <v>7.8</v>
      </c>
      <c r="V1370" s="71">
        <f>IF(U1370=0,0,IF(A1370&lt;43,IF(F1370="女",IF(U1370="",0,VLOOKUP(U1370,标准!A$108:B$128,2,TRUE)),IF(U1370="",0,VLOOKUP(U1370,标准!A$74:B$94,2,TRUE))),IF(F1370="女",IF(U1370="",0,VLOOKUP(U1370,标准!A$39:B$59,2,TRUE)),IF(U1370="",0,VLOOKUP(U1370,标准!A$3:B$23,2,TRUE)))))</f>
        <v>85</v>
      </c>
      <c r="W1370" s="86">
        <f t="shared" si="21"/>
        <v>85.9</v>
      </c>
      <c r="X1370" s="87">
        <v>3.8</v>
      </c>
      <c r="Y1370" s="87">
        <v>4</v>
      </c>
      <c r="Z1370" s="91"/>
      <c r="AA1370" s="92"/>
    </row>
    <row r="1371" customHeight="1" spans="1:27">
      <c r="A1371" s="62">
        <v>40</v>
      </c>
      <c r="B1371" s="63">
        <v>1370</v>
      </c>
      <c r="C1371" s="154" t="s">
        <v>2805</v>
      </c>
      <c r="D1371" s="154" t="s">
        <v>2803</v>
      </c>
      <c r="E1371" s="154" t="s">
        <v>2628</v>
      </c>
      <c r="F1371" s="154" t="s">
        <v>30</v>
      </c>
      <c r="G1371" s="155" t="s">
        <v>2806</v>
      </c>
      <c r="H1371" s="68">
        <v>172.8</v>
      </c>
      <c r="I1371" s="68">
        <v>66.2</v>
      </c>
      <c r="J1371" s="71">
        <f>IF(F1371="女",IF(H1371=0,0,VLOOKUP(I1371/(H1371*H1371/10000),标准!M$108:N$112,2,TRUE)),IF(H1371=0,0,VLOOKUP(I1371/(H1371*H1371/10000),标准!M$74:N$78,2,TRUE)))</f>
        <v>100</v>
      </c>
      <c r="K1371" s="72">
        <v>4380</v>
      </c>
      <c r="L1371" s="71">
        <f>IF(A1371&lt;43,IF(F1371="女",VLOOKUP(K1371,标准!K$108:L$128,2,TRUE),VLOOKUP(K1371,标准!K$74:L$94,2,TRUE)),IF(F1371="女",VLOOKUP(K1371,标准!K$39:L$59,2,TRUE),VLOOKUP(K1371,标准!K$3:L$23,2,TRUE)))</f>
        <v>80</v>
      </c>
      <c r="M1371" s="68">
        <v>11.5</v>
      </c>
      <c r="N1371" s="71">
        <f>IF(M1371="",0,IF(A1371&lt;43,IF(F1371="女",VLOOKUP(M1371,标准!C$108:D$128,2,TRUE),VLOOKUP(M1371,标准!C$74:D$94,2,TRUE)),IF(F1371="女",VLOOKUP(M1371,标准!C$39:D$59,2,TRUE),VLOOKUP(M1371,标准!C$3:D$23,2,TRUE))))</f>
        <v>70</v>
      </c>
      <c r="O1371" s="76">
        <v>232</v>
      </c>
      <c r="P1371" s="71">
        <f>IF(A1371&lt;43,IF(F1371="女",VLOOKUP(O1371/100,标准!E$108:F$128,2,TRUE),VLOOKUP(O1371/100,标准!E$74:F$94,2,TRUE)),IF(F1371="女",VLOOKUP(O1371/100,标准!E$39:F$59,2,TRUE),VLOOKUP(O1371/100,标准!E$3:F$23,2,TRUE)))</f>
        <v>72</v>
      </c>
      <c r="Q1371" s="81">
        <v>4.45</v>
      </c>
      <c r="R1371" s="71">
        <f>IF(Q1371=0,0,IF(A1371&lt;43,IF(F1371="女",IF(Q1371="",0,VLOOKUP(Q1371,标准!I$108:J$138,2,TRUE)),IF(Q1371="",0,VLOOKUP(Q1371,标准!I$74:J$104,2,TRUE))),IF(F1371="女",IF(Q1371="",0,VLOOKUP(Q1371,标准!I$39:J$69,2,TRUE)),IF(Q1371="",0,VLOOKUP(Q1371,标准!I$3:J$33,2,TRUE)))))</f>
        <v>50</v>
      </c>
      <c r="S1371" s="76">
        <v>6</v>
      </c>
      <c r="T1371" s="71">
        <f>IF(A1371&lt;43,IF(F1371="女",VLOOKUP(S1371,标准!G$108:H$138,2,TRUE),VLOOKUP(S1371,标准!G$74:H$99,2,TRUE)),IF(F1371="女",VLOOKUP(S1371,标准!G$39:H$69,2,TRUE),VLOOKUP(S1371,标准!G$3:H$28,2,TRUE)))</f>
        <v>20</v>
      </c>
      <c r="U1371" s="88">
        <v>7.4</v>
      </c>
      <c r="V1371" s="71">
        <f>IF(U1371=0,0,IF(A1371&lt;43,IF(F1371="女",IF(U1371="",0,VLOOKUP(U1371,标准!A$108:B$128,2,TRUE)),IF(U1371="",0,VLOOKUP(U1371,标准!A$74:B$94,2,TRUE))),IF(F1371="女",IF(U1371="",0,VLOOKUP(U1371,标准!A$39:B$59,2,TRUE)),IF(U1371="",0,VLOOKUP(U1371,标准!A$3:B$23,2,TRUE)))))</f>
        <v>76</v>
      </c>
      <c r="W1371" s="86">
        <f t="shared" si="21"/>
        <v>68.4</v>
      </c>
      <c r="X1371" s="87">
        <v>4.4</v>
      </c>
      <c r="Y1371" s="87">
        <v>4.3</v>
      </c>
      <c r="Z1371" s="91"/>
      <c r="AA1371" s="92"/>
    </row>
    <row r="1372" customHeight="1" spans="1:27">
      <c r="A1372" s="62">
        <v>40</v>
      </c>
      <c r="B1372" s="63">
        <v>1371</v>
      </c>
      <c r="C1372" s="154" t="s">
        <v>2807</v>
      </c>
      <c r="D1372" s="154" t="s">
        <v>2803</v>
      </c>
      <c r="E1372" s="154" t="s">
        <v>2628</v>
      </c>
      <c r="F1372" s="154" t="s">
        <v>34</v>
      </c>
      <c r="G1372" s="155" t="s">
        <v>2808</v>
      </c>
      <c r="H1372" s="68">
        <v>161.8</v>
      </c>
      <c r="I1372" s="68">
        <v>54.8</v>
      </c>
      <c r="J1372" s="71">
        <f>IF(F1372="女",IF(H1372=0,0,VLOOKUP(I1372/(H1372*H1372/10000),标准!M$108:N$112,2,TRUE)),IF(H1372=0,0,VLOOKUP(I1372/(H1372*H1372/10000),标准!M$74:N$78,2,TRUE)))</f>
        <v>100</v>
      </c>
      <c r="K1372" s="72">
        <v>2911</v>
      </c>
      <c r="L1372" s="71">
        <f>IF(A1372&lt;43,IF(F1372="女",VLOOKUP(K1372,标准!K$108:L$128,2,TRUE),VLOOKUP(K1372,标准!K$74:L$94,2,TRUE)),IF(F1372="女",VLOOKUP(K1372,标准!K$39:L$59,2,TRUE),VLOOKUP(K1372,标准!K$3:L$23,2,TRUE)))</f>
        <v>78</v>
      </c>
      <c r="M1372" s="68">
        <v>25.5</v>
      </c>
      <c r="N1372" s="71">
        <f>IF(M1372="",0,IF(A1372&lt;43,IF(F1372="女",VLOOKUP(M1372,标准!C$108:D$128,2,TRUE),VLOOKUP(M1372,标准!C$74:D$94,2,TRUE)),IF(F1372="女",VLOOKUP(M1372,标准!C$39:D$59,2,TRUE),VLOOKUP(M1372,标准!C$3:D$23,2,TRUE))))</f>
        <v>95</v>
      </c>
      <c r="O1372" s="76">
        <v>180</v>
      </c>
      <c r="P1372" s="71">
        <f>IF(A1372&lt;43,IF(F1372="女",VLOOKUP(O1372/100,标准!E$108:F$128,2,TRUE),VLOOKUP(O1372/100,标准!E$74:F$94,2,TRUE)),IF(F1372="女",VLOOKUP(O1372/100,标准!E$39:F$59,2,TRUE),VLOOKUP(O1372/100,标准!E$3:F$23,2,TRUE)))</f>
        <v>78</v>
      </c>
      <c r="Q1372" s="81">
        <v>4.02</v>
      </c>
      <c r="R1372" s="71">
        <f>IF(Q1372=0,0,IF(A1372&lt;43,IF(F1372="女",IF(Q1372="",0,VLOOKUP(Q1372,标准!I$108:J$138,2,TRUE)),IF(Q1372="",0,VLOOKUP(Q1372,标准!I$74:J$104,2,TRUE))),IF(F1372="女",IF(Q1372="",0,VLOOKUP(Q1372,标准!I$39:J$69,2,TRUE)),IF(Q1372="",0,VLOOKUP(Q1372,标准!I$3:J$33,2,TRUE)))))</f>
        <v>72</v>
      </c>
      <c r="S1372" s="76">
        <v>37</v>
      </c>
      <c r="T1372" s="71">
        <f>IF(A1372&lt;43,IF(F1372="女",VLOOKUP(S1372,标准!G$108:H$138,2,TRUE),VLOOKUP(S1372,标准!G$74:H$99,2,TRUE)),IF(F1372="女",VLOOKUP(S1372,标准!G$39:H$69,2,TRUE),VLOOKUP(S1372,标准!G$3:H$28,2,TRUE)))</f>
        <v>70</v>
      </c>
      <c r="U1372" s="88">
        <v>8.4</v>
      </c>
      <c r="V1372" s="71">
        <f>IF(U1372=0,0,IF(A1372&lt;43,IF(F1372="女",IF(U1372="",0,VLOOKUP(U1372,标准!A$108:B$128,2,TRUE)),IF(U1372="",0,VLOOKUP(U1372,标准!A$74:B$94,2,TRUE))),IF(F1372="女",IF(U1372="",0,VLOOKUP(U1372,标准!A$39:B$59,2,TRUE)),IF(U1372="",0,VLOOKUP(U1372,标准!A$3:B$23,2,TRUE)))))</f>
        <v>78</v>
      </c>
      <c r="W1372" s="86">
        <f t="shared" si="21"/>
        <v>81</v>
      </c>
      <c r="X1372" s="87">
        <v>4.4</v>
      </c>
      <c r="Y1372" s="87">
        <v>4.5</v>
      </c>
      <c r="Z1372" s="91"/>
      <c r="AA1372" s="92"/>
    </row>
    <row r="1373" customHeight="1" spans="1:27">
      <c r="A1373" s="62">
        <v>40</v>
      </c>
      <c r="B1373" s="63">
        <v>1372</v>
      </c>
      <c r="C1373" s="154" t="s">
        <v>2809</v>
      </c>
      <c r="D1373" s="154" t="s">
        <v>2803</v>
      </c>
      <c r="E1373" s="154" t="s">
        <v>2628</v>
      </c>
      <c r="F1373" s="154" t="s">
        <v>34</v>
      </c>
      <c r="G1373" s="155" t="s">
        <v>2810</v>
      </c>
      <c r="H1373" s="68">
        <v>164.8</v>
      </c>
      <c r="I1373" s="68">
        <v>44.8</v>
      </c>
      <c r="J1373" s="71">
        <f>IF(F1373="女",IF(H1373=0,0,VLOOKUP(I1373/(H1373*H1373/10000),标准!M$108:N$112,2,TRUE)),IF(H1373=0,0,VLOOKUP(I1373/(H1373*H1373/10000),标准!M$74:N$78,2,TRUE)))</f>
        <v>80</v>
      </c>
      <c r="K1373" s="72">
        <v>2279</v>
      </c>
      <c r="L1373" s="71">
        <f>IF(A1373&lt;43,IF(F1373="女",VLOOKUP(K1373,标准!K$108:L$128,2,TRUE),VLOOKUP(K1373,标准!K$74:L$94,2,TRUE)),IF(F1373="女",VLOOKUP(K1373,标准!K$39:L$59,2,TRUE),VLOOKUP(K1373,标准!K$3:L$23,2,TRUE)))</f>
        <v>64</v>
      </c>
      <c r="M1373" s="68">
        <v>19</v>
      </c>
      <c r="N1373" s="71">
        <f>IF(M1373="",0,IF(A1373&lt;43,IF(F1373="女",VLOOKUP(M1373,标准!C$108:D$128,2,TRUE),VLOOKUP(M1373,标准!C$74:D$94,2,TRUE)),IF(F1373="女",VLOOKUP(M1373,标准!C$39:D$59,2,TRUE),VLOOKUP(M1373,标准!C$3:D$23,2,TRUE))))</f>
        <v>80</v>
      </c>
      <c r="O1373" s="76">
        <v>158</v>
      </c>
      <c r="P1373" s="71">
        <f>IF(A1373&lt;43,IF(F1373="女",VLOOKUP(O1373/100,标准!E$108:F$128,2,TRUE),VLOOKUP(O1373/100,标准!E$74:F$94,2,TRUE)),IF(F1373="女",VLOOKUP(O1373/100,标准!E$39:F$59,2,TRUE),VLOOKUP(O1373/100,标准!E$3:F$23,2,TRUE)))</f>
        <v>64</v>
      </c>
      <c r="Q1373" s="81">
        <v>4.26</v>
      </c>
      <c r="R1373" s="71">
        <f>IF(Q1373=0,0,IF(A1373&lt;43,IF(F1373="女",IF(Q1373="",0,VLOOKUP(Q1373,标准!I$108:J$138,2,TRUE)),IF(Q1373="",0,VLOOKUP(Q1373,标准!I$74:J$104,2,TRUE))),IF(F1373="女",IF(Q1373="",0,VLOOKUP(Q1373,标准!I$39:J$69,2,TRUE)),IF(Q1373="",0,VLOOKUP(Q1373,标准!I$3:J$33,2,TRUE)))))</f>
        <v>62</v>
      </c>
      <c r="S1373" s="76">
        <v>37</v>
      </c>
      <c r="T1373" s="71">
        <f>IF(A1373&lt;43,IF(F1373="女",VLOOKUP(S1373,标准!G$108:H$138,2,TRUE),VLOOKUP(S1373,标准!G$74:H$99,2,TRUE)),IF(F1373="女",VLOOKUP(S1373,标准!G$39:H$69,2,TRUE),VLOOKUP(S1373,标准!G$3:H$28,2,TRUE)))</f>
        <v>70</v>
      </c>
      <c r="U1373" s="88">
        <v>8.6</v>
      </c>
      <c r="V1373" s="71">
        <f>IF(U1373=0,0,IF(A1373&lt;43,IF(F1373="女",IF(U1373="",0,VLOOKUP(U1373,标准!A$108:B$128,2,TRUE)),IF(U1373="",0,VLOOKUP(U1373,标准!A$74:B$94,2,TRUE))),IF(F1373="女",IF(U1373="",0,VLOOKUP(U1373,标准!A$39:B$59,2,TRUE)),IF(U1373="",0,VLOOKUP(U1373,标准!A$3:B$23,2,TRUE)))))</f>
        <v>76</v>
      </c>
      <c r="W1373" s="86">
        <f t="shared" si="21"/>
        <v>70.6</v>
      </c>
      <c r="X1373" s="87">
        <v>3.7</v>
      </c>
      <c r="Y1373" s="87">
        <v>3.7</v>
      </c>
      <c r="Z1373" s="91"/>
      <c r="AA1373" s="92"/>
    </row>
    <row r="1374" customHeight="1" spans="1:27">
      <c r="A1374" s="62">
        <v>40</v>
      </c>
      <c r="B1374" s="63">
        <v>1373</v>
      </c>
      <c r="C1374" s="154" t="s">
        <v>2811</v>
      </c>
      <c r="D1374" s="154" t="s">
        <v>2803</v>
      </c>
      <c r="E1374" s="154" t="s">
        <v>2628</v>
      </c>
      <c r="F1374" s="154" t="s">
        <v>30</v>
      </c>
      <c r="G1374" s="155" t="s">
        <v>2812</v>
      </c>
      <c r="H1374" s="68">
        <v>170.5</v>
      </c>
      <c r="I1374" s="68">
        <v>55.7</v>
      </c>
      <c r="J1374" s="71">
        <f>IF(F1374="女",IF(H1374=0,0,VLOOKUP(I1374/(H1374*H1374/10000),标准!M$108:N$112,2,TRUE)),IF(H1374=0,0,VLOOKUP(I1374/(H1374*H1374/10000),标准!M$74:N$78,2,TRUE)))</f>
        <v>100</v>
      </c>
      <c r="K1374" s="72">
        <v>3052</v>
      </c>
      <c r="L1374" s="71">
        <f>IF(A1374&lt;43,IF(F1374="女",VLOOKUP(K1374,标准!K$108:L$128,2,TRUE),VLOOKUP(K1374,标准!K$74:L$94,2,TRUE)),IF(F1374="女",VLOOKUP(K1374,标准!K$39:L$59,2,TRUE),VLOOKUP(K1374,标准!K$3:L$23,2,TRUE)))</f>
        <v>50</v>
      </c>
      <c r="M1374" s="68">
        <v>5</v>
      </c>
      <c r="N1374" s="71">
        <f>IF(M1374="",0,IF(A1374&lt;43,IF(F1374="女",VLOOKUP(M1374,标准!C$108:D$128,2,TRUE),VLOOKUP(M1374,标准!C$74:D$94,2,TRUE)),IF(F1374="女",VLOOKUP(M1374,标准!C$39:D$59,2,TRUE),VLOOKUP(M1374,标准!C$3:D$23,2,TRUE))))</f>
        <v>60</v>
      </c>
      <c r="O1374" s="76">
        <v>260</v>
      </c>
      <c r="P1374" s="71">
        <f>IF(A1374&lt;43,IF(F1374="女",VLOOKUP(O1374/100,标准!E$108:F$128,2,TRUE),VLOOKUP(O1374/100,标准!E$74:F$94,2,TRUE)),IF(F1374="女",VLOOKUP(O1374/100,标准!E$39:F$59,2,TRUE),VLOOKUP(O1374/100,标准!E$3:F$23,2,TRUE)))</f>
        <v>85</v>
      </c>
      <c r="Q1374" s="81">
        <v>4.47</v>
      </c>
      <c r="R1374" s="71">
        <f>IF(Q1374=0,0,IF(A1374&lt;43,IF(F1374="女",IF(Q1374="",0,VLOOKUP(Q1374,标准!I$108:J$138,2,TRUE)),IF(Q1374="",0,VLOOKUP(Q1374,标准!I$74:J$104,2,TRUE))),IF(F1374="女",IF(Q1374="",0,VLOOKUP(Q1374,标准!I$39:J$69,2,TRUE)),IF(Q1374="",0,VLOOKUP(Q1374,标准!I$3:J$33,2,TRUE)))))</f>
        <v>50</v>
      </c>
      <c r="S1374" s="76">
        <v>8</v>
      </c>
      <c r="T1374" s="71">
        <f>IF(A1374&lt;43,IF(F1374="女",VLOOKUP(S1374,标准!G$108:H$138,2,TRUE),VLOOKUP(S1374,标准!G$74:H$99,2,TRUE)),IF(F1374="女",VLOOKUP(S1374,标准!G$39:H$69,2,TRUE),VLOOKUP(S1374,标准!G$3:H$28,2,TRUE)))</f>
        <v>40</v>
      </c>
      <c r="U1374" s="88">
        <v>7.2</v>
      </c>
      <c r="V1374" s="71">
        <f>IF(U1374=0,0,IF(A1374&lt;43,IF(F1374="女",IF(U1374="",0,VLOOKUP(U1374,标准!A$108:B$128,2,TRUE)),IF(U1374="",0,VLOOKUP(U1374,标准!A$74:B$94,2,TRUE))),IF(F1374="女",IF(U1374="",0,VLOOKUP(U1374,标准!A$39:B$59,2,TRUE)),IF(U1374="",0,VLOOKUP(U1374,标准!A$3:B$23,2,TRUE)))))</f>
        <v>78</v>
      </c>
      <c r="W1374" s="86">
        <f t="shared" si="21"/>
        <v>66.6</v>
      </c>
      <c r="X1374" s="87">
        <v>4.8</v>
      </c>
      <c r="Y1374" s="87">
        <v>4.5</v>
      </c>
      <c r="Z1374" s="91"/>
      <c r="AA1374" s="92"/>
    </row>
    <row r="1375" customHeight="1" spans="1:27">
      <c r="A1375" s="62">
        <v>40</v>
      </c>
      <c r="B1375" s="63">
        <v>1374</v>
      </c>
      <c r="C1375" s="154" t="s">
        <v>2813</v>
      </c>
      <c r="D1375" s="154" t="s">
        <v>2803</v>
      </c>
      <c r="E1375" s="154" t="s">
        <v>2628</v>
      </c>
      <c r="F1375" s="154" t="s">
        <v>34</v>
      </c>
      <c r="G1375" s="155" t="s">
        <v>2814</v>
      </c>
      <c r="H1375" s="68">
        <v>167</v>
      </c>
      <c r="I1375" s="68">
        <v>53.1</v>
      </c>
      <c r="J1375" s="71">
        <f>IF(F1375="女",IF(H1375=0,0,VLOOKUP(I1375/(H1375*H1375/10000),标准!M$108:N$112,2,TRUE)),IF(H1375=0,0,VLOOKUP(I1375/(H1375*H1375/10000),标准!M$74:N$78,2,TRUE)))</f>
        <v>100</v>
      </c>
      <c r="K1375" s="72">
        <v>2614</v>
      </c>
      <c r="L1375" s="71">
        <f>IF(A1375&lt;43,IF(F1375="女",VLOOKUP(K1375,标准!K$108:L$128,2,TRUE),VLOOKUP(K1375,标准!K$74:L$94,2,TRUE)),IF(F1375="女",VLOOKUP(K1375,标准!K$39:L$59,2,TRUE),VLOOKUP(K1375,标准!K$3:L$23,2,TRUE)))</f>
        <v>72</v>
      </c>
      <c r="M1375" s="68">
        <v>18</v>
      </c>
      <c r="N1375" s="71">
        <f>IF(M1375="",0,IF(A1375&lt;43,IF(F1375="女",VLOOKUP(M1375,标准!C$108:D$128,2,TRUE),VLOOKUP(M1375,标准!C$74:D$94,2,TRUE)),IF(F1375="女",VLOOKUP(M1375,标准!C$39:D$59,2,TRUE),VLOOKUP(M1375,标准!C$3:D$23,2,TRUE))))</f>
        <v>78</v>
      </c>
      <c r="O1375" s="76">
        <v>185</v>
      </c>
      <c r="P1375" s="71">
        <f>IF(A1375&lt;43,IF(F1375="女",VLOOKUP(O1375/100,标准!E$108:F$128,2,TRUE),VLOOKUP(O1375/100,标准!E$74:F$94,2,TRUE)),IF(F1375="女",VLOOKUP(O1375/100,标准!E$39:F$59,2,TRUE),VLOOKUP(O1375/100,标准!E$3:F$23,2,TRUE)))</f>
        <v>80</v>
      </c>
      <c r="Q1375" s="81">
        <v>4.06</v>
      </c>
      <c r="R1375" s="71">
        <f>IF(Q1375=0,0,IF(A1375&lt;43,IF(F1375="女",IF(Q1375="",0,VLOOKUP(Q1375,标准!I$108:J$138,2,TRUE)),IF(Q1375="",0,VLOOKUP(Q1375,标准!I$74:J$104,2,TRUE))),IF(F1375="女",IF(Q1375="",0,VLOOKUP(Q1375,标准!I$39:J$69,2,TRUE)),IF(Q1375="",0,VLOOKUP(Q1375,标准!I$3:J$33,2,TRUE)))))</f>
        <v>70</v>
      </c>
      <c r="S1375" s="76">
        <v>48</v>
      </c>
      <c r="T1375" s="71">
        <f>IF(A1375&lt;43,IF(F1375="女",VLOOKUP(S1375,标准!G$108:H$138,2,TRUE),VLOOKUP(S1375,标准!G$74:H$99,2,TRUE)),IF(F1375="女",VLOOKUP(S1375,标准!G$39:H$69,2,TRUE),VLOOKUP(S1375,标准!G$3:H$28,2,TRUE)))</f>
        <v>80</v>
      </c>
      <c r="U1375" s="88">
        <v>8.1</v>
      </c>
      <c r="V1375" s="71">
        <f>IF(U1375=0,0,IF(A1375&lt;43,IF(F1375="女",IF(U1375="",0,VLOOKUP(U1375,标准!A$108:B$128,2,TRUE)),IF(U1375="",0,VLOOKUP(U1375,标准!A$74:B$94,2,TRUE))),IF(F1375="女",IF(U1375="",0,VLOOKUP(U1375,标准!A$39:B$59,2,TRUE)),IF(U1375="",0,VLOOKUP(U1375,标准!A$3:B$23,2,TRUE)))))</f>
        <v>80</v>
      </c>
      <c r="W1375" s="86">
        <f t="shared" si="21"/>
        <v>79.6</v>
      </c>
      <c r="X1375" s="87">
        <v>3.7</v>
      </c>
      <c r="Y1375" s="87">
        <v>3.7</v>
      </c>
      <c r="Z1375" s="91"/>
      <c r="AA1375" s="92"/>
    </row>
    <row r="1376" customHeight="1" spans="1:27">
      <c r="A1376" s="62">
        <v>40</v>
      </c>
      <c r="B1376" s="63">
        <v>1375</v>
      </c>
      <c r="C1376" s="154" t="s">
        <v>2815</v>
      </c>
      <c r="D1376" s="154" t="s">
        <v>2803</v>
      </c>
      <c r="E1376" s="154" t="s">
        <v>2628</v>
      </c>
      <c r="F1376" s="154" t="s">
        <v>34</v>
      </c>
      <c r="G1376" s="155" t="s">
        <v>2816</v>
      </c>
      <c r="H1376" s="68">
        <v>155.2</v>
      </c>
      <c r="I1376" s="68">
        <v>42.2</v>
      </c>
      <c r="J1376" s="71">
        <f>IF(F1376="女",IF(H1376=0,0,VLOOKUP(I1376/(H1376*H1376/10000),标准!M$108:N$112,2,TRUE)),IF(H1376=0,0,VLOOKUP(I1376/(H1376*H1376/10000),标准!M$74:N$78,2,TRUE)))</f>
        <v>100</v>
      </c>
      <c r="K1376" s="72">
        <v>1707</v>
      </c>
      <c r="L1376" s="71">
        <f>IF(A1376&lt;43,IF(F1376="女",VLOOKUP(K1376,标准!K$108:L$128,2,TRUE),VLOOKUP(K1376,标准!K$74:L$94,2,TRUE)),IF(F1376="女",VLOOKUP(K1376,标准!K$39:L$59,2,TRUE),VLOOKUP(K1376,标准!K$3:L$23,2,TRUE)))</f>
        <v>0</v>
      </c>
      <c r="M1376" s="68">
        <v>17.5</v>
      </c>
      <c r="N1376" s="71">
        <f>IF(M1376="",0,IF(A1376&lt;43,IF(F1376="女",VLOOKUP(M1376,标准!C$108:D$128,2,TRUE),VLOOKUP(M1376,标准!C$74:D$94,2,TRUE)),IF(F1376="女",VLOOKUP(M1376,标准!C$39:D$59,2,TRUE),VLOOKUP(M1376,标准!C$3:D$23,2,TRUE))))</f>
        <v>76</v>
      </c>
      <c r="O1376" s="76">
        <v>195</v>
      </c>
      <c r="P1376" s="71">
        <f>IF(A1376&lt;43,IF(F1376="女",VLOOKUP(O1376/100,标准!E$108:F$128,2,TRUE),VLOOKUP(O1376/100,标准!E$74:F$94,2,TRUE)),IF(F1376="女",VLOOKUP(O1376/100,标准!E$39:F$59,2,TRUE),VLOOKUP(O1376/100,标准!E$3:F$23,2,TRUE)))</f>
        <v>90</v>
      </c>
      <c r="Q1376" s="81">
        <v>4.23</v>
      </c>
      <c r="R1376" s="71">
        <f>IF(Q1376=0,0,IF(A1376&lt;43,IF(F1376="女",IF(Q1376="",0,VLOOKUP(Q1376,标准!I$108:J$138,2,TRUE)),IF(Q1376="",0,VLOOKUP(Q1376,标准!I$74:J$104,2,TRUE))),IF(F1376="女",IF(Q1376="",0,VLOOKUP(Q1376,标准!I$39:J$69,2,TRUE)),IF(Q1376="",0,VLOOKUP(Q1376,标准!I$3:J$33,2,TRUE)))))</f>
        <v>64</v>
      </c>
      <c r="S1376" s="76">
        <v>35</v>
      </c>
      <c r="T1376" s="71">
        <f>IF(A1376&lt;43,IF(F1376="女",VLOOKUP(S1376,标准!G$108:H$138,2,TRUE),VLOOKUP(S1376,标准!G$74:H$99,2,TRUE)),IF(F1376="女",VLOOKUP(S1376,标准!G$39:H$69,2,TRUE),VLOOKUP(S1376,标准!G$3:H$28,2,TRUE)))</f>
        <v>68</v>
      </c>
      <c r="U1376" s="88">
        <v>8.7</v>
      </c>
      <c r="V1376" s="71">
        <f>IF(U1376=0,0,IF(A1376&lt;43,IF(F1376="女",IF(U1376="",0,VLOOKUP(U1376,标准!A$108:B$128,2,TRUE)),IF(U1376="",0,VLOOKUP(U1376,标准!A$74:B$94,2,TRUE))),IF(F1376="女",IF(U1376="",0,VLOOKUP(U1376,标准!A$39:B$59,2,TRUE)),IF(U1376="",0,VLOOKUP(U1376,标准!A$3:B$23,2,TRUE)))))</f>
        <v>76</v>
      </c>
      <c r="W1376" s="86">
        <f t="shared" si="21"/>
        <v>66.4</v>
      </c>
      <c r="X1376" s="87">
        <v>3.7</v>
      </c>
      <c r="Y1376" s="87">
        <v>3.7</v>
      </c>
      <c r="Z1376" s="91"/>
      <c r="AA1376" s="92"/>
    </row>
    <row r="1377" customHeight="1" spans="1:27">
      <c r="A1377" s="62">
        <v>40</v>
      </c>
      <c r="B1377" s="63">
        <v>1376</v>
      </c>
      <c r="C1377" s="154" t="s">
        <v>2817</v>
      </c>
      <c r="D1377" s="154" t="s">
        <v>2803</v>
      </c>
      <c r="E1377" s="154" t="s">
        <v>2628</v>
      </c>
      <c r="F1377" s="154" t="s">
        <v>30</v>
      </c>
      <c r="G1377" s="155" t="s">
        <v>2818</v>
      </c>
      <c r="H1377" s="68">
        <v>164.8</v>
      </c>
      <c r="I1377" s="68">
        <v>63.9</v>
      </c>
      <c r="J1377" s="71">
        <f>IF(F1377="女",IF(H1377=0,0,VLOOKUP(I1377/(H1377*H1377/10000),标准!M$108:N$112,2,TRUE)),IF(H1377=0,0,VLOOKUP(I1377/(H1377*H1377/10000),标准!M$74:N$78,2,TRUE)))</f>
        <v>100</v>
      </c>
      <c r="K1377" s="72">
        <v>3278</v>
      </c>
      <c r="L1377" s="71">
        <f>IF(A1377&lt;43,IF(F1377="女",VLOOKUP(K1377,标准!K$108:L$128,2,TRUE),VLOOKUP(K1377,标准!K$74:L$94,2,TRUE)),IF(F1377="女",VLOOKUP(K1377,标准!K$39:L$59,2,TRUE),VLOOKUP(K1377,标准!K$3:L$23,2,TRUE)))</f>
        <v>62</v>
      </c>
      <c r="M1377" s="68">
        <v>11.3</v>
      </c>
      <c r="N1377" s="71">
        <f>IF(M1377="",0,IF(A1377&lt;43,IF(F1377="女",VLOOKUP(M1377,标准!C$108:D$128,2,TRUE),VLOOKUP(M1377,标准!C$74:D$94,2,TRUE)),IF(F1377="女",VLOOKUP(M1377,标准!C$39:D$59,2,TRUE),VLOOKUP(M1377,标准!C$3:D$23,2,TRUE))))</f>
        <v>70</v>
      </c>
      <c r="O1377" s="76">
        <v>260</v>
      </c>
      <c r="P1377" s="71">
        <f>IF(A1377&lt;43,IF(F1377="女",VLOOKUP(O1377/100,标准!E$108:F$128,2,TRUE),VLOOKUP(O1377/100,标准!E$74:F$94,2,TRUE)),IF(F1377="女",VLOOKUP(O1377/100,标准!E$39:F$59,2,TRUE),VLOOKUP(O1377/100,标准!E$3:F$23,2,TRUE)))</f>
        <v>85</v>
      </c>
      <c r="Q1377" s="81">
        <v>4.15</v>
      </c>
      <c r="R1377" s="71">
        <f>IF(Q1377=0,0,IF(A1377&lt;43,IF(F1377="女",IF(Q1377="",0,VLOOKUP(Q1377,标准!I$108:J$138,2,TRUE)),IF(Q1377="",0,VLOOKUP(Q1377,标准!I$74:J$104,2,TRUE))),IF(F1377="女",IF(Q1377="",0,VLOOKUP(Q1377,标准!I$39:J$69,2,TRUE)),IF(Q1377="",0,VLOOKUP(Q1377,标准!I$3:J$33,2,TRUE)))))</f>
        <v>66</v>
      </c>
      <c r="S1377" s="76">
        <v>15</v>
      </c>
      <c r="T1377" s="71">
        <f>IF(A1377&lt;43,IF(F1377="女",VLOOKUP(S1377,标准!G$108:H$138,2,TRUE),VLOOKUP(S1377,标准!G$74:H$99,2,TRUE)),IF(F1377="女",VLOOKUP(S1377,标准!G$39:H$69,2,TRUE),VLOOKUP(S1377,标准!G$3:H$28,2,TRUE)))</f>
        <v>80</v>
      </c>
      <c r="U1377" s="88">
        <v>6.8</v>
      </c>
      <c r="V1377" s="71">
        <f>IF(U1377=0,0,IF(A1377&lt;43,IF(F1377="女",IF(U1377="",0,VLOOKUP(U1377,标准!A$108:B$128,2,TRUE)),IF(U1377="",0,VLOOKUP(U1377,标准!A$74:B$94,2,TRUE))),IF(F1377="女",IF(U1377="",0,VLOOKUP(U1377,标准!A$39:B$59,2,TRUE)),IF(U1377="",0,VLOOKUP(U1377,标准!A$3:B$23,2,TRUE)))))</f>
        <v>95</v>
      </c>
      <c r="W1377" s="86">
        <f t="shared" si="21"/>
        <v>80</v>
      </c>
      <c r="X1377" s="87">
        <v>4</v>
      </c>
      <c r="Y1377" s="87">
        <v>4.2</v>
      </c>
      <c r="Z1377" s="91"/>
      <c r="AA1377" s="92"/>
    </row>
    <row r="1378" customHeight="1" spans="1:27">
      <c r="A1378" s="62">
        <v>40</v>
      </c>
      <c r="B1378" s="63">
        <v>1377</v>
      </c>
      <c r="C1378" s="154" t="s">
        <v>2819</v>
      </c>
      <c r="D1378" s="154" t="s">
        <v>2803</v>
      </c>
      <c r="E1378" s="154" t="s">
        <v>2628</v>
      </c>
      <c r="F1378" s="154" t="s">
        <v>34</v>
      </c>
      <c r="G1378" s="155" t="s">
        <v>2820</v>
      </c>
      <c r="H1378" s="68">
        <v>158.2</v>
      </c>
      <c r="I1378" s="68">
        <v>45.7</v>
      </c>
      <c r="J1378" s="71">
        <f>IF(F1378="女",IF(H1378=0,0,VLOOKUP(I1378/(H1378*H1378/10000),标准!M$108:N$112,2,TRUE)),IF(H1378=0,0,VLOOKUP(I1378/(H1378*H1378/10000),标准!M$74:N$78,2,TRUE)))</f>
        <v>100</v>
      </c>
      <c r="K1378" s="72">
        <v>2809</v>
      </c>
      <c r="L1378" s="71">
        <f>IF(A1378&lt;43,IF(F1378="女",VLOOKUP(K1378,标准!K$108:L$128,2,TRUE),VLOOKUP(K1378,标准!K$74:L$94,2,TRUE)),IF(F1378="女",VLOOKUP(K1378,标准!K$39:L$59,2,TRUE),VLOOKUP(K1378,标准!K$3:L$23,2,TRUE)))</f>
        <v>76</v>
      </c>
      <c r="M1378" s="68">
        <v>15.3</v>
      </c>
      <c r="N1378" s="71">
        <f>IF(M1378="",0,IF(A1378&lt;43,IF(F1378="女",VLOOKUP(M1378,标准!C$108:D$128,2,TRUE),VLOOKUP(M1378,标准!C$74:D$94,2,TRUE)),IF(F1378="女",VLOOKUP(M1378,标准!C$39:D$59,2,TRUE),VLOOKUP(M1378,标准!C$3:D$23,2,TRUE))))</f>
        <v>74</v>
      </c>
      <c r="O1378" s="76">
        <v>171</v>
      </c>
      <c r="P1378" s="71">
        <f>IF(A1378&lt;43,IF(F1378="女",VLOOKUP(O1378/100,标准!E$108:F$128,2,TRUE),VLOOKUP(O1378/100,标准!E$74:F$94,2,TRUE)),IF(F1378="女",VLOOKUP(O1378/100,标准!E$39:F$59,2,TRUE),VLOOKUP(O1378/100,标准!E$3:F$23,2,TRUE)))</f>
        <v>72</v>
      </c>
      <c r="Q1378" s="81">
        <v>4.32</v>
      </c>
      <c r="R1378" s="71">
        <f>IF(Q1378=0,0,IF(A1378&lt;43,IF(F1378="女",IF(Q1378="",0,VLOOKUP(Q1378,标准!I$108:J$138,2,TRUE)),IF(Q1378="",0,VLOOKUP(Q1378,标准!I$74:J$104,2,TRUE))),IF(F1378="女",IF(Q1378="",0,VLOOKUP(Q1378,标准!I$39:J$69,2,TRUE)),IF(Q1378="",0,VLOOKUP(Q1378,标准!I$3:J$33,2,TRUE)))))</f>
        <v>60</v>
      </c>
      <c r="S1378" s="76">
        <v>27</v>
      </c>
      <c r="T1378" s="71">
        <f>IF(A1378&lt;43,IF(F1378="女",VLOOKUP(S1378,标准!G$108:H$138,2,TRUE),VLOOKUP(S1378,标准!G$74:H$99,2,TRUE)),IF(F1378="女",VLOOKUP(S1378,标准!G$39:H$69,2,TRUE),VLOOKUP(S1378,标准!G$3:H$28,2,TRUE)))</f>
        <v>60</v>
      </c>
      <c r="U1378" s="88">
        <v>8.7</v>
      </c>
      <c r="V1378" s="71">
        <f>IF(U1378=0,0,IF(A1378&lt;43,IF(F1378="女",IF(U1378="",0,VLOOKUP(U1378,标准!A$108:B$128,2,TRUE)),IF(U1378="",0,VLOOKUP(U1378,标准!A$74:B$94,2,TRUE))),IF(F1378="女",IF(U1378="",0,VLOOKUP(U1378,标准!A$39:B$59,2,TRUE)),IF(U1378="",0,VLOOKUP(U1378,标准!A$3:B$23,2,TRUE)))))</f>
        <v>76</v>
      </c>
      <c r="W1378" s="86">
        <f t="shared" si="21"/>
        <v>74.2</v>
      </c>
      <c r="X1378" s="87">
        <v>4.1</v>
      </c>
      <c r="Y1378" s="87">
        <v>4.3</v>
      </c>
      <c r="Z1378" s="91"/>
      <c r="AA1378" s="92"/>
    </row>
    <row r="1379" customHeight="1" spans="1:27">
      <c r="A1379" s="62">
        <v>40</v>
      </c>
      <c r="B1379" s="63">
        <v>1378</v>
      </c>
      <c r="C1379" s="154" t="s">
        <v>2821</v>
      </c>
      <c r="D1379" s="154" t="s">
        <v>2803</v>
      </c>
      <c r="E1379" s="154" t="s">
        <v>2628</v>
      </c>
      <c r="F1379" s="154" t="s">
        <v>30</v>
      </c>
      <c r="G1379" s="155" t="s">
        <v>2822</v>
      </c>
      <c r="H1379" s="68">
        <v>163.5</v>
      </c>
      <c r="I1379" s="68">
        <v>60.9</v>
      </c>
      <c r="J1379" s="71">
        <f>IF(F1379="女",IF(H1379=0,0,VLOOKUP(I1379/(H1379*H1379/10000),标准!M$108:N$112,2,TRUE)),IF(H1379=0,0,VLOOKUP(I1379/(H1379*H1379/10000),标准!M$74:N$78,2,TRUE)))</f>
        <v>100</v>
      </c>
      <c r="K1379" s="72">
        <v>3235</v>
      </c>
      <c r="L1379" s="71">
        <f>IF(A1379&lt;43,IF(F1379="女",VLOOKUP(K1379,标准!K$108:L$128,2,TRUE),VLOOKUP(K1379,标准!K$74:L$94,2,TRUE)),IF(F1379="女",VLOOKUP(K1379,标准!K$39:L$59,2,TRUE),VLOOKUP(K1379,标准!K$3:L$23,2,TRUE)))</f>
        <v>62</v>
      </c>
      <c r="M1379" s="68">
        <v>15.3</v>
      </c>
      <c r="N1379" s="71">
        <f>IF(M1379="",0,IF(A1379&lt;43,IF(F1379="女",VLOOKUP(M1379,标准!C$108:D$128,2,TRUE),VLOOKUP(M1379,标准!C$74:D$94,2,TRUE)),IF(F1379="女",VLOOKUP(M1379,标准!C$39:D$59,2,TRUE),VLOOKUP(M1379,标准!C$3:D$23,2,TRUE))))</f>
        <v>76</v>
      </c>
      <c r="O1379" s="76">
        <v>190</v>
      </c>
      <c r="P1379" s="71">
        <f>IF(A1379&lt;43,IF(F1379="女",VLOOKUP(O1379/100,标准!E$108:F$128,2,TRUE),VLOOKUP(O1379/100,标准!E$74:F$94,2,TRUE)),IF(F1379="女",VLOOKUP(O1379/100,标准!E$39:F$59,2,TRUE),VLOOKUP(O1379/100,标准!E$3:F$23,2,TRUE)))</f>
        <v>20</v>
      </c>
      <c r="Q1379" s="81">
        <v>4.46</v>
      </c>
      <c r="R1379" s="71">
        <f>IF(Q1379=0,0,IF(A1379&lt;43,IF(F1379="女",IF(Q1379="",0,VLOOKUP(Q1379,标准!I$108:J$138,2,TRUE)),IF(Q1379="",0,VLOOKUP(Q1379,标准!I$74:J$104,2,TRUE))),IF(F1379="女",IF(Q1379="",0,VLOOKUP(Q1379,标准!I$39:J$69,2,TRUE)),IF(Q1379="",0,VLOOKUP(Q1379,标准!I$3:J$33,2,TRUE)))))</f>
        <v>50</v>
      </c>
      <c r="S1379" s="76">
        <v>10</v>
      </c>
      <c r="T1379" s="71">
        <f>IF(A1379&lt;43,IF(F1379="女",VLOOKUP(S1379,标准!G$108:H$138,2,TRUE),VLOOKUP(S1379,标准!G$74:H$99,2,TRUE)),IF(F1379="女",VLOOKUP(S1379,标准!G$39:H$69,2,TRUE),VLOOKUP(S1379,标准!G$3:H$28,2,TRUE)))</f>
        <v>60</v>
      </c>
      <c r="U1379" s="88">
        <v>7.4</v>
      </c>
      <c r="V1379" s="71">
        <f>IF(U1379=0,0,IF(A1379&lt;43,IF(F1379="女",IF(U1379="",0,VLOOKUP(U1379,标准!A$108:B$128,2,TRUE)),IF(U1379="",0,VLOOKUP(U1379,标准!A$74:B$94,2,TRUE))),IF(F1379="女",IF(U1379="",0,VLOOKUP(U1379,标准!A$39:B$59,2,TRUE)),IF(U1379="",0,VLOOKUP(U1379,标准!A$3:B$23,2,TRUE)))))</f>
        <v>76</v>
      </c>
      <c r="W1379" s="86">
        <f t="shared" si="21"/>
        <v>65.1</v>
      </c>
      <c r="X1379" s="87">
        <v>4.9</v>
      </c>
      <c r="Y1379" s="87">
        <v>4.9</v>
      </c>
      <c r="Z1379" s="91"/>
      <c r="AA1379" s="92"/>
    </row>
    <row r="1380" customHeight="1" spans="1:27">
      <c r="A1380" s="62">
        <v>40</v>
      </c>
      <c r="B1380" s="63">
        <v>1379</v>
      </c>
      <c r="C1380" s="154" t="s">
        <v>2823</v>
      </c>
      <c r="D1380" s="154" t="s">
        <v>2803</v>
      </c>
      <c r="E1380" s="154" t="s">
        <v>2628</v>
      </c>
      <c r="F1380" s="154" t="s">
        <v>34</v>
      </c>
      <c r="G1380" s="155" t="s">
        <v>2824</v>
      </c>
      <c r="H1380" s="68">
        <v>153.1</v>
      </c>
      <c r="I1380" s="68">
        <v>49.9</v>
      </c>
      <c r="J1380" s="71">
        <f>IF(F1380="女",IF(H1380=0,0,VLOOKUP(I1380/(H1380*H1380/10000),标准!M$108:N$112,2,TRUE)),IF(H1380=0,0,VLOOKUP(I1380/(H1380*H1380/10000),标准!M$74:N$78,2,TRUE)))</f>
        <v>100</v>
      </c>
      <c r="K1380" s="72">
        <v>2814</v>
      </c>
      <c r="L1380" s="71">
        <f>IF(A1380&lt;43,IF(F1380="女",VLOOKUP(K1380,标准!K$108:L$128,2,TRUE),VLOOKUP(K1380,标准!K$74:L$94,2,TRUE)),IF(F1380="女",VLOOKUP(K1380,标准!K$39:L$59,2,TRUE),VLOOKUP(K1380,标准!K$3:L$23,2,TRUE)))</f>
        <v>76</v>
      </c>
      <c r="M1380" s="68">
        <v>20.1</v>
      </c>
      <c r="N1380" s="71">
        <f>IF(M1380="",0,IF(A1380&lt;43,IF(F1380="女",VLOOKUP(M1380,标准!C$108:D$128,2,TRUE),VLOOKUP(M1380,标准!C$74:D$94,2,TRUE)),IF(F1380="女",VLOOKUP(M1380,标准!C$39:D$59,2,TRUE),VLOOKUP(M1380,标准!C$3:D$23,2,TRUE))))</f>
        <v>80</v>
      </c>
      <c r="O1380" s="76">
        <v>161</v>
      </c>
      <c r="P1380" s="71">
        <f>IF(A1380&lt;43,IF(F1380="女",VLOOKUP(O1380/100,标准!E$108:F$128,2,TRUE),VLOOKUP(O1380/100,标准!E$74:F$94,2,TRUE)),IF(F1380="女",VLOOKUP(O1380/100,标准!E$39:F$59,2,TRUE),VLOOKUP(O1380/100,标准!E$3:F$23,2,TRUE)))</f>
        <v>66</v>
      </c>
      <c r="Q1380" s="81">
        <v>4.35</v>
      </c>
      <c r="R1380" s="71">
        <f>IF(Q1380=0,0,IF(A1380&lt;43,IF(F1380="女",IF(Q1380="",0,VLOOKUP(Q1380,标准!I$108:J$138,2,TRUE)),IF(Q1380="",0,VLOOKUP(Q1380,标准!I$74:J$104,2,TRUE))),IF(F1380="女",IF(Q1380="",0,VLOOKUP(Q1380,标准!I$39:J$69,2,TRUE)),IF(Q1380="",0,VLOOKUP(Q1380,标准!I$3:J$33,2,TRUE)))))</f>
        <v>50</v>
      </c>
      <c r="S1380" s="76">
        <v>34</v>
      </c>
      <c r="T1380" s="71">
        <f>IF(A1380&lt;43,IF(F1380="女",VLOOKUP(S1380,标准!G$108:H$138,2,TRUE),VLOOKUP(S1380,标准!G$74:H$99,2,TRUE)),IF(F1380="女",VLOOKUP(S1380,标准!G$39:H$69,2,TRUE),VLOOKUP(S1380,标准!G$3:H$28,2,TRUE)))</f>
        <v>68</v>
      </c>
      <c r="U1380" s="88">
        <v>9.2</v>
      </c>
      <c r="V1380" s="71">
        <f>IF(U1380=0,0,IF(A1380&lt;43,IF(F1380="女",IF(U1380="",0,VLOOKUP(U1380,标准!A$108:B$128,2,TRUE)),IF(U1380="",0,VLOOKUP(U1380,标准!A$74:B$94,2,TRUE))),IF(F1380="女",IF(U1380="",0,VLOOKUP(U1380,标准!A$39:B$59,2,TRUE)),IF(U1380="",0,VLOOKUP(U1380,标准!A$3:B$23,2,TRUE)))))</f>
        <v>70</v>
      </c>
      <c r="W1380" s="86">
        <f t="shared" si="21"/>
        <v>71.8</v>
      </c>
      <c r="X1380" s="87">
        <v>3.7</v>
      </c>
      <c r="Y1380" s="87">
        <v>3.7</v>
      </c>
      <c r="Z1380" s="91"/>
      <c r="AA1380" s="92"/>
    </row>
    <row r="1381" customHeight="1" spans="1:27">
      <c r="A1381" s="62">
        <v>40</v>
      </c>
      <c r="B1381" s="63">
        <v>1380</v>
      </c>
      <c r="C1381" s="154" t="s">
        <v>2825</v>
      </c>
      <c r="D1381" s="154" t="s">
        <v>2803</v>
      </c>
      <c r="E1381" s="154" t="s">
        <v>2628</v>
      </c>
      <c r="F1381" s="154" t="s">
        <v>34</v>
      </c>
      <c r="G1381" s="155" t="s">
        <v>2826</v>
      </c>
      <c r="H1381" s="68">
        <v>153.1</v>
      </c>
      <c r="I1381" s="68">
        <v>53.8</v>
      </c>
      <c r="J1381" s="71">
        <f>IF(F1381="女",IF(H1381=0,0,VLOOKUP(I1381/(H1381*H1381/10000),标准!M$108:N$112,2,TRUE)),IF(H1381=0,0,VLOOKUP(I1381/(H1381*H1381/10000),标准!M$74:N$78,2,TRUE)))</f>
        <v>100</v>
      </c>
      <c r="K1381" s="72">
        <v>3431</v>
      </c>
      <c r="L1381" s="71">
        <f>IF(A1381&lt;43,IF(F1381="女",VLOOKUP(K1381,标准!K$108:L$128,2,TRUE),VLOOKUP(K1381,标准!K$74:L$94,2,TRUE)),IF(F1381="女",VLOOKUP(K1381,标准!K$39:L$59,2,TRUE),VLOOKUP(K1381,标准!K$3:L$23,2,TRUE)))</f>
        <v>100</v>
      </c>
      <c r="M1381" s="68">
        <v>18.5</v>
      </c>
      <c r="N1381" s="71">
        <f>IF(M1381="",0,IF(A1381&lt;43,IF(F1381="女",VLOOKUP(M1381,标准!C$108:D$128,2,TRUE),VLOOKUP(M1381,标准!C$74:D$94,2,TRUE)),IF(F1381="女",VLOOKUP(M1381,标准!C$39:D$59,2,TRUE),VLOOKUP(M1381,标准!C$3:D$23,2,TRUE))))</f>
        <v>78</v>
      </c>
      <c r="O1381" s="76">
        <v>172</v>
      </c>
      <c r="P1381" s="71">
        <f>IF(A1381&lt;43,IF(F1381="女",VLOOKUP(O1381/100,标准!E$108:F$128,2,TRUE),VLOOKUP(O1381/100,标准!E$74:F$94,2,TRUE)),IF(F1381="女",VLOOKUP(O1381/100,标准!E$39:F$59,2,TRUE),VLOOKUP(O1381/100,标准!E$3:F$23,2,TRUE)))</f>
        <v>74</v>
      </c>
      <c r="Q1381" s="81">
        <v>4.09</v>
      </c>
      <c r="R1381" s="71">
        <f>IF(Q1381=0,0,IF(A1381&lt;43,IF(F1381="女",IF(Q1381="",0,VLOOKUP(Q1381,标准!I$108:J$138,2,TRUE)),IF(Q1381="",0,VLOOKUP(Q1381,标准!I$74:J$104,2,TRUE))),IF(F1381="女",IF(Q1381="",0,VLOOKUP(Q1381,标准!I$39:J$69,2,TRUE)),IF(Q1381="",0,VLOOKUP(Q1381,标准!I$3:J$33,2,TRUE)))))</f>
        <v>70</v>
      </c>
      <c r="S1381" s="76">
        <v>18</v>
      </c>
      <c r="T1381" s="71">
        <f>IF(A1381&lt;43,IF(F1381="女",VLOOKUP(S1381,标准!G$108:H$138,2,TRUE),VLOOKUP(S1381,标准!G$74:H$99,2,TRUE)),IF(F1381="女",VLOOKUP(S1381,标准!G$39:H$69,2,TRUE),VLOOKUP(S1381,标准!G$3:H$28,2,TRUE)))</f>
        <v>20</v>
      </c>
      <c r="U1381" s="88">
        <v>8.4</v>
      </c>
      <c r="V1381" s="71">
        <f>IF(U1381=0,0,IF(A1381&lt;43,IF(F1381="女",IF(U1381="",0,VLOOKUP(U1381,标准!A$108:B$128,2,TRUE)),IF(U1381="",0,VLOOKUP(U1381,标准!A$74:B$94,2,TRUE))),IF(F1381="女",IF(U1381="",0,VLOOKUP(U1381,标准!A$39:B$59,2,TRUE)),IF(U1381="",0,VLOOKUP(U1381,标准!A$3:B$23,2,TRUE)))))</f>
        <v>78</v>
      </c>
      <c r="W1381" s="86">
        <f t="shared" si="21"/>
        <v>76.8</v>
      </c>
      <c r="X1381" s="87">
        <v>3.9</v>
      </c>
      <c r="Y1381" s="87">
        <v>3.9</v>
      </c>
      <c r="Z1381" s="91"/>
      <c r="AA1381" s="92"/>
    </row>
    <row r="1382" customHeight="1" spans="1:27">
      <c r="A1382" s="62">
        <v>40</v>
      </c>
      <c r="B1382" s="63">
        <v>1381</v>
      </c>
      <c r="C1382" s="154" t="s">
        <v>2827</v>
      </c>
      <c r="D1382" s="154" t="s">
        <v>2803</v>
      </c>
      <c r="E1382" s="154" t="s">
        <v>2628</v>
      </c>
      <c r="F1382" s="154" t="s">
        <v>34</v>
      </c>
      <c r="G1382" s="155" t="s">
        <v>2828</v>
      </c>
      <c r="H1382" s="68">
        <v>163.5</v>
      </c>
      <c r="I1382" s="68">
        <v>49.5</v>
      </c>
      <c r="J1382" s="71">
        <f>IF(F1382="女",IF(H1382=0,0,VLOOKUP(I1382/(H1382*H1382/10000),标准!M$108:N$112,2,TRUE)),IF(H1382=0,0,VLOOKUP(I1382/(H1382*H1382/10000),标准!M$74:N$78,2,TRUE)))</f>
        <v>100</v>
      </c>
      <c r="K1382" s="72">
        <v>2650</v>
      </c>
      <c r="L1382" s="71">
        <f>IF(A1382&lt;43,IF(F1382="女",VLOOKUP(K1382,标准!K$108:L$128,2,TRUE),VLOOKUP(K1382,标准!K$74:L$94,2,TRUE)),IF(F1382="女",VLOOKUP(K1382,标准!K$39:L$59,2,TRUE),VLOOKUP(K1382,标准!K$3:L$23,2,TRUE)))</f>
        <v>72</v>
      </c>
      <c r="M1382" s="68">
        <v>14.5</v>
      </c>
      <c r="N1382" s="71">
        <f>IF(M1382="",0,IF(A1382&lt;43,IF(F1382="女",VLOOKUP(M1382,标准!C$108:D$128,2,TRUE),VLOOKUP(M1382,标准!C$74:D$94,2,TRUE)),IF(F1382="女",VLOOKUP(M1382,标准!C$39:D$59,2,TRUE),VLOOKUP(M1382,标准!C$3:D$23,2,TRUE))))</f>
        <v>72</v>
      </c>
      <c r="O1382" s="76">
        <v>163</v>
      </c>
      <c r="P1382" s="71">
        <f>IF(A1382&lt;43,IF(F1382="女",VLOOKUP(O1382/100,标准!E$108:F$128,2,TRUE),VLOOKUP(O1382/100,标准!E$74:F$94,2,TRUE)),IF(F1382="女",VLOOKUP(O1382/100,标准!E$39:F$59,2,TRUE),VLOOKUP(O1382/100,标准!E$3:F$23,2,TRUE)))</f>
        <v>68</v>
      </c>
      <c r="Q1382" s="81">
        <v>4.53</v>
      </c>
      <c r="R1382" s="71">
        <f>IF(Q1382=0,0,IF(A1382&lt;43,IF(F1382="女",IF(Q1382="",0,VLOOKUP(Q1382,标准!I$108:J$138,2,TRUE)),IF(Q1382="",0,VLOOKUP(Q1382,标准!I$74:J$104,2,TRUE))),IF(F1382="女",IF(Q1382="",0,VLOOKUP(Q1382,标准!I$39:J$69,2,TRUE)),IF(Q1382="",0,VLOOKUP(Q1382,标准!I$3:J$33,2,TRUE)))))</f>
        <v>40</v>
      </c>
      <c r="S1382" s="76">
        <v>45</v>
      </c>
      <c r="T1382" s="71">
        <f>IF(A1382&lt;43,IF(F1382="女",VLOOKUP(S1382,标准!G$108:H$138,2,TRUE),VLOOKUP(S1382,标准!G$74:H$99,2,TRUE)),IF(F1382="女",VLOOKUP(S1382,标准!G$39:H$69,2,TRUE),VLOOKUP(S1382,标准!G$3:H$28,2,TRUE)))</f>
        <v>78</v>
      </c>
      <c r="U1382" s="88">
        <v>9.9</v>
      </c>
      <c r="V1382" s="71">
        <f>IF(U1382=0,0,IF(A1382&lt;43,IF(F1382="女",IF(U1382="",0,VLOOKUP(U1382,标准!A$108:B$128,2,TRUE)),IF(U1382="",0,VLOOKUP(U1382,标准!A$74:B$94,2,TRUE))),IF(F1382="女",IF(U1382="",0,VLOOKUP(U1382,标准!A$39:B$59,2,TRUE)),IF(U1382="",0,VLOOKUP(U1382,标准!A$3:B$23,2,TRUE)))))</f>
        <v>64</v>
      </c>
      <c r="W1382" s="86">
        <f t="shared" si="21"/>
        <v>68.4</v>
      </c>
      <c r="X1382" s="87">
        <v>4.6</v>
      </c>
      <c r="Y1382" s="87">
        <v>4.7</v>
      </c>
      <c r="Z1382" s="91"/>
      <c r="AA1382" s="92"/>
    </row>
    <row r="1383" customHeight="1" spans="1:27">
      <c r="A1383" s="62">
        <v>40</v>
      </c>
      <c r="B1383" s="63">
        <v>1382</v>
      </c>
      <c r="C1383" s="154" t="s">
        <v>2829</v>
      </c>
      <c r="D1383" s="154" t="s">
        <v>2803</v>
      </c>
      <c r="E1383" s="154" t="s">
        <v>2628</v>
      </c>
      <c r="F1383" s="154" t="s">
        <v>34</v>
      </c>
      <c r="G1383" s="155" t="s">
        <v>2830</v>
      </c>
      <c r="H1383" s="68">
        <v>162.4</v>
      </c>
      <c r="I1383" s="68">
        <v>52</v>
      </c>
      <c r="J1383" s="71">
        <f>IF(F1383="女",IF(H1383=0,0,VLOOKUP(I1383/(H1383*H1383/10000),标准!M$108:N$112,2,TRUE)),IF(H1383=0,0,VLOOKUP(I1383/(H1383*H1383/10000),标准!M$74:N$78,2,TRUE)))</f>
        <v>100</v>
      </c>
      <c r="K1383" s="72">
        <v>2073</v>
      </c>
      <c r="L1383" s="71">
        <f>IF(A1383&lt;43,IF(F1383="女",VLOOKUP(K1383,标准!K$108:L$128,2,TRUE),VLOOKUP(K1383,标准!K$74:L$94,2,TRUE)),IF(F1383="女",VLOOKUP(K1383,标准!K$39:L$59,2,TRUE),VLOOKUP(K1383,标准!K$3:L$23,2,TRUE)))</f>
        <v>60</v>
      </c>
      <c r="M1383" s="68">
        <v>32.4</v>
      </c>
      <c r="N1383" s="71">
        <f>IF(M1383="",0,IF(A1383&lt;43,IF(F1383="女",VLOOKUP(M1383,标准!C$108:D$128,2,TRUE),VLOOKUP(M1383,标准!C$74:D$94,2,TRUE)),IF(F1383="女",VLOOKUP(M1383,标准!C$39:D$59,2,TRUE),VLOOKUP(M1383,标准!C$3:D$23,2,TRUE))))</f>
        <v>100</v>
      </c>
      <c r="O1383" s="76">
        <v>178</v>
      </c>
      <c r="P1383" s="71">
        <f>IF(A1383&lt;43,IF(F1383="女",VLOOKUP(O1383/100,标准!E$108:F$128,2,TRUE),VLOOKUP(O1383/100,标准!E$74:F$94,2,TRUE)),IF(F1383="女",VLOOKUP(O1383/100,标准!E$39:F$59,2,TRUE),VLOOKUP(O1383/100,标准!E$3:F$23,2,TRUE)))</f>
        <v>78</v>
      </c>
      <c r="Q1383" s="81">
        <v>4.41</v>
      </c>
      <c r="R1383" s="71">
        <f>IF(Q1383=0,0,IF(A1383&lt;43,IF(F1383="女",IF(Q1383="",0,VLOOKUP(Q1383,标准!I$108:J$138,2,TRUE)),IF(Q1383="",0,VLOOKUP(Q1383,标准!I$74:J$104,2,TRUE))),IF(F1383="女",IF(Q1383="",0,VLOOKUP(Q1383,标准!I$39:J$69,2,TRUE)),IF(Q1383="",0,VLOOKUP(Q1383,标准!I$3:J$33,2,TRUE)))))</f>
        <v>50</v>
      </c>
      <c r="S1383" s="76">
        <v>38</v>
      </c>
      <c r="T1383" s="71">
        <f>IF(A1383&lt;43,IF(F1383="女",VLOOKUP(S1383,标准!G$108:H$138,2,TRUE),VLOOKUP(S1383,标准!G$74:H$99,2,TRUE)),IF(F1383="女",VLOOKUP(S1383,标准!G$39:H$69,2,TRUE),VLOOKUP(S1383,标准!G$3:H$28,2,TRUE)))</f>
        <v>72</v>
      </c>
      <c r="U1383" s="88">
        <v>8.7</v>
      </c>
      <c r="V1383" s="71">
        <f>IF(U1383=0,0,IF(A1383&lt;43,IF(F1383="女",IF(U1383="",0,VLOOKUP(U1383,标准!A$108:B$128,2,TRUE)),IF(U1383="",0,VLOOKUP(U1383,标准!A$74:B$94,2,TRUE))),IF(F1383="女",IF(U1383="",0,VLOOKUP(U1383,标准!A$39:B$59,2,TRUE)),IF(U1383="",0,VLOOKUP(U1383,标准!A$3:B$23,2,TRUE)))))</f>
        <v>76</v>
      </c>
      <c r="W1383" s="86">
        <f t="shared" si="21"/>
        <v>74.2</v>
      </c>
      <c r="X1383" s="87">
        <v>3.7</v>
      </c>
      <c r="Y1383" s="87">
        <v>3.7</v>
      </c>
      <c r="Z1383" s="91"/>
      <c r="AA1383" s="92"/>
    </row>
    <row r="1384" customHeight="1" spans="1:27">
      <c r="A1384" s="62">
        <v>40</v>
      </c>
      <c r="B1384" s="63">
        <v>1383</v>
      </c>
      <c r="C1384" s="154" t="s">
        <v>2831</v>
      </c>
      <c r="D1384" s="154" t="s">
        <v>2803</v>
      </c>
      <c r="E1384" s="154" t="s">
        <v>2628</v>
      </c>
      <c r="F1384" s="154" t="s">
        <v>34</v>
      </c>
      <c r="G1384" s="155" t="s">
        <v>2832</v>
      </c>
      <c r="H1384" s="68">
        <v>159.6</v>
      </c>
      <c r="I1384" s="68">
        <v>49.2</v>
      </c>
      <c r="J1384" s="71">
        <f>IF(F1384="女",IF(H1384=0,0,VLOOKUP(I1384/(H1384*H1384/10000),标准!M$108:N$112,2,TRUE)),IF(H1384=0,0,VLOOKUP(I1384/(H1384*H1384/10000),标准!M$74:N$78,2,TRUE)))</f>
        <v>100</v>
      </c>
      <c r="K1384" s="72">
        <v>2406</v>
      </c>
      <c r="L1384" s="71">
        <f>IF(A1384&lt;43,IF(F1384="女",VLOOKUP(K1384,标准!K$108:L$128,2,TRUE),VLOOKUP(K1384,标准!K$74:L$94,2,TRUE)),IF(F1384="女",VLOOKUP(K1384,标准!K$39:L$59,2,TRUE),VLOOKUP(K1384,标准!K$3:L$23,2,TRUE)))</f>
        <v>68</v>
      </c>
      <c r="M1384" s="68">
        <v>21</v>
      </c>
      <c r="N1384" s="71">
        <f>IF(M1384="",0,IF(A1384&lt;43,IF(F1384="女",VLOOKUP(M1384,标准!C$108:D$128,2,TRUE),VLOOKUP(M1384,标准!C$74:D$94,2,TRUE)),IF(F1384="女",VLOOKUP(M1384,标准!C$39:D$59,2,TRUE),VLOOKUP(M1384,标准!C$3:D$23,2,TRUE))))</f>
        <v>85</v>
      </c>
      <c r="O1384" s="76">
        <v>170</v>
      </c>
      <c r="P1384" s="71">
        <f>IF(A1384&lt;43,IF(F1384="女",VLOOKUP(O1384/100,标准!E$108:F$128,2,TRUE),VLOOKUP(O1384/100,标准!E$74:F$94,2,TRUE)),IF(F1384="女",VLOOKUP(O1384/100,标准!E$39:F$59,2,TRUE),VLOOKUP(O1384/100,标准!E$3:F$23,2,TRUE)))</f>
        <v>72</v>
      </c>
      <c r="Q1384" s="81">
        <v>4.32</v>
      </c>
      <c r="R1384" s="71">
        <f>IF(Q1384=0,0,IF(A1384&lt;43,IF(F1384="女",IF(Q1384="",0,VLOOKUP(Q1384,标准!I$108:J$138,2,TRUE)),IF(Q1384="",0,VLOOKUP(Q1384,标准!I$74:J$104,2,TRUE))),IF(F1384="女",IF(Q1384="",0,VLOOKUP(Q1384,标准!I$39:J$69,2,TRUE)),IF(Q1384="",0,VLOOKUP(Q1384,标准!I$3:J$33,2,TRUE)))))</f>
        <v>60</v>
      </c>
      <c r="S1384" s="76">
        <v>30</v>
      </c>
      <c r="T1384" s="71">
        <f>IF(A1384&lt;43,IF(F1384="女",VLOOKUP(S1384,标准!G$108:H$138,2,TRUE),VLOOKUP(S1384,标准!G$74:H$99,2,TRUE)),IF(F1384="女",VLOOKUP(S1384,标准!G$39:H$69,2,TRUE),VLOOKUP(S1384,标准!G$3:H$28,2,TRUE)))</f>
        <v>64</v>
      </c>
      <c r="U1384" s="88">
        <v>8.7</v>
      </c>
      <c r="V1384" s="71">
        <f>IF(U1384=0,0,IF(A1384&lt;43,IF(F1384="女",IF(U1384="",0,VLOOKUP(U1384,标准!A$108:B$128,2,TRUE)),IF(U1384="",0,VLOOKUP(U1384,标准!A$74:B$94,2,TRUE))),IF(F1384="女",IF(U1384="",0,VLOOKUP(U1384,标准!A$39:B$59,2,TRUE)),IF(U1384="",0,VLOOKUP(U1384,标准!A$3:B$23,2,TRUE)))))</f>
        <v>76</v>
      </c>
      <c r="W1384" s="86">
        <f t="shared" si="21"/>
        <v>74.5</v>
      </c>
      <c r="X1384" s="87">
        <v>4.1</v>
      </c>
      <c r="Y1384" s="87">
        <v>4</v>
      </c>
      <c r="Z1384" s="91"/>
      <c r="AA1384" s="92"/>
    </row>
    <row r="1385" customHeight="1" spans="1:27">
      <c r="A1385" s="62">
        <v>40</v>
      </c>
      <c r="B1385" s="63">
        <v>1384</v>
      </c>
      <c r="C1385" s="154" t="s">
        <v>2833</v>
      </c>
      <c r="D1385" s="154" t="s">
        <v>2803</v>
      </c>
      <c r="E1385" s="154" t="s">
        <v>2628</v>
      </c>
      <c r="F1385" s="154" t="s">
        <v>34</v>
      </c>
      <c r="G1385" s="155" t="s">
        <v>2834</v>
      </c>
      <c r="H1385" s="68">
        <v>169.3</v>
      </c>
      <c r="I1385" s="68">
        <v>63.2</v>
      </c>
      <c r="J1385" s="71">
        <f>IF(F1385="女",IF(H1385=0,0,VLOOKUP(I1385/(H1385*H1385/10000),标准!M$108:N$112,2,TRUE)),IF(H1385=0,0,VLOOKUP(I1385/(H1385*H1385/10000),标准!M$74:N$78,2,TRUE)))</f>
        <v>100</v>
      </c>
      <c r="K1385" s="72">
        <v>3058</v>
      </c>
      <c r="L1385" s="71">
        <f>IF(A1385&lt;43,IF(F1385="女",VLOOKUP(K1385,标准!K$108:L$128,2,TRUE),VLOOKUP(K1385,标准!K$74:L$94,2,TRUE)),IF(F1385="女",VLOOKUP(K1385,标准!K$39:L$59,2,TRUE),VLOOKUP(K1385,标准!K$3:L$23,2,TRUE)))</f>
        <v>80</v>
      </c>
      <c r="M1385" s="68">
        <v>25.5</v>
      </c>
      <c r="N1385" s="71">
        <f>IF(M1385="",0,IF(A1385&lt;43,IF(F1385="女",VLOOKUP(M1385,标准!C$108:D$128,2,TRUE),VLOOKUP(M1385,标准!C$74:D$94,2,TRUE)),IF(F1385="女",VLOOKUP(M1385,标准!C$39:D$59,2,TRUE),VLOOKUP(M1385,标准!C$3:D$23,2,TRUE))))</f>
        <v>95</v>
      </c>
      <c r="O1385" s="76">
        <v>203</v>
      </c>
      <c r="P1385" s="71">
        <f>IF(A1385&lt;43,IF(F1385="女",VLOOKUP(O1385/100,标准!E$108:F$128,2,TRUE),VLOOKUP(O1385/100,标准!E$74:F$94,2,TRUE)),IF(F1385="女",VLOOKUP(O1385/100,标准!E$39:F$59,2,TRUE),VLOOKUP(O1385/100,标准!E$3:F$23,2,TRUE)))</f>
        <v>95</v>
      </c>
      <c r="Q1385" s="81">
        <v>4.02</v>
      </c>
      <c r="R1385" s="71">
        <f>IF(Q1385=0,0,IF(A1385&lt;43,IF(F1385="女",IF(Q1385="",0,VLOOKUP(Q1385,标准!I$108:J$138,2,TRUE)),IF(Q1385="",0,VLOOKUP(Q1385,标准!I$74:J$104,2,TRUE))),IF(F1385="女",IF(Q1385="",0,VLOOKUP(Q1385,标准!I$39:J$69,2,TRUE)),IF(Q1385="",0,VLOOKUP(Q1385,标准!I$3:J$33,2,TRUE)))))</f>
        <v>72</v>
      </c>
      <c r="S1385" s="76">
        <v>58</v>
      </c>
      <c r="T1385" s="71">
        <f>IF(A1385&lt;43,IF(F1385="女",VLOOKUP(S1385,标准!G$108:H$138,2,TRUE),VLOOKUP(S1385,标准!G$74:H$99,2,TRUE)),IF(F1385="女",VLOOKUP(S1385,标准!G$39:H$69,2,TRUE),VLOOKUP(S1385,标准!G$3:H$28,2,TRUE)))</f>
        <v>101</v>
      </c>
      <c r="U1385" s="88">
        <v>8.2</v>
      </c>
      <c r="V1385" s="71">
        <f>IF(U1385=0,0,IF(A1385&lt;43,IF(F1385="女",IF(U1385="",0,VLOOKUP(U1385,标准!A$108:B$128,2,TRUE)),IF(U1385="",0,VLOOKUP(U1385,标准!A$74:B$94,2,TRUE))),IF(F1385="女",IF(U1385="",0,VLOOKUP(U1385,标准!A$39:B$59,2,TRUE)),IF(U1385="",0,VLOOKUP(U1385,标准!A$3:B$23,2,TRUE)))))</f>
        <v>80</v>
      </c>
      <c r="W1385" s="86">
        <f t="shared" si="21"/>
        <v>86.5</v>
      </c>
      <c r="X1385" s="87">
        <v>4.9</v>
      </c>
      <c r="Y1385" s="87">
        <v>4.8</v>
      </c>
      <c r="Z1385" s="91"/>
      <c r="AA1385" s="92"/>
    </row>
    <row r="1386" customHeight="1" spans="1:27">
      <c r="A1386" s="62">
        <v>40</v>
      </c>
      <c r="B1386" s="63">
        <v>1385</v>
      </c>
      <c r="C1386" s="154" t="s">
        <v>2835</v>
      </c>
      <c r="D1386" s="154" t="s">
        <v>2803</v>
      </c>
      <c r="E1386" s="154" t="s">
        <v>2628</v>
      </c>
      <c r="F1386" s="154" t="s">
        <v>34</v>
      </c>
      <c r="G1386" s="155" t="s">
        <v>2836</v>
      </c>
      <c r="H1386" s="68">
        <v>159.6</v>
      </c>
      <c r="I1386" s="68">
        <v>79.5</v>
      </c>
      <c r="J1386" s="71">
        <f>IF(F1386="女",IF(H1386=0,0,VLOOKUP(I1386/(H1386*H1386/10000),标准!M$108:N$112,2,TRUE)),IF(H1386=0,0,VLOOKUP(I1386/(H1386*H1386/10000),标准!M$74:N$78,2,TRUE)))</f>
        <v>60</v>
      </c>
      <c r="K1386" s="72">
        <v>3919</v>
      </c>
      <c r="L1386" s="71">
        <f>IF(A1386&lt;43,IF(F1386="女",VLOOKUP(K1386,标准!K$108:L$128,2,TRUE),VLOOKUP(K1386,标准!K$74:L$94,2,TRUE)),IF(F1386="女",VLOOKUP(K1386,标准!K$39:L$59,2,TRUE),VLOOKUP(K1386,标准!K$3:L$23,2,TRUE)))</f>
        <v>100</v>
      </c>
      <c r="M1386" s="68">
        <v>16</v>
      </c>
      <c r="N1386" s="71">
        <f>IF(M1386="",0,IF(A1386&lt;43,IF(F1386="女",VLOOKUP(M1386,标准!C$108:D$128,2,TRUE),VLOOKUP(M1386,标准!C$74:D$94,2,TRUE)),IF(F1386="女",VLOOKUP(M1386,标准!C$39:D$59,2,TRUE),VLOOKUP(M1386,标准!C$3:D$23,2,TRUE))))</f>
        <v>74</v>
      </c>
      <c r="O1386" s="76">
        <v>158</v>
      </c>
      <c r="P1386" s="71">
        <f>IF(A1386&lt;43,IF(F1386="女",VLOOKUP(O1386/100,标准!E$108:F$128,2,TRUE),VLOOKUP(O1386/100,标准!E$74:F$94,2,TRUE)),IF(F1386="女",VLOOKUP(O1386/100,标准!E$39:F$59,2,TRUE),VLOOKUP(O1386/100,标准!E$3:F$23,2,TRUE)))</f>
        <v>64</v>
      </c>
      <c r="Q1386" s="81">
        <v>4.16</v>
      </c>
      <c r="R1386" s="71">
        <f>IF(Q1386=0,0,IF(A1386&lt;43,IF(F1386="女",IF(Q1386="",0,VLOOKUP(Q1386,标准!I$108:J$138,2,TRUE)),IF(Q1386="",0,VLOOKUP(Q1386,标准!I$74:J$104,2,TRUE))),IF(F1386="女",IF(Q1386="",0,VLOOKUP(Q1386,标准!I$39:J$69,2,TRUE)),IF(Q1386="",0,VLOOKUP(Q1386,标准!I$3:J$33,2,TRUE)))))</f>
        <v>66</v>
      </c>
      <c r="S1386" s="76">
        <v>17</v>
      </c>
      <c r="T1386" s="71">
        <f>IF(A1386&lt;43,IF(F1386="女",VLOOKUP(S1386,标准!G$108:H$138,2,TRUE),VLOOKUP(S1386,标准!G$74:H$99,2,TRUE)),IF(F1386="女",VLOOKUP(S1386,标准!G$39:H$69,2,TRUE),VLOOKUP(S1386,标准!G$3:H$28,2,TRUE)))</f>
        <v>10</v>
      </c>
      <c r="U1386" s="88">
        <v>8.6</v>
      </c>
      <c r="V1386" s="71">
        <f>IF(U1386=0,0,IF(A1386&lt;43,IF(F1386="女",IF(U1386="",0,VLOOKUP(U1386,标准!A$108:B$128,2,TRUE)),IF(U1386="",0,VLOOKUP(U1386,标准!A$74:B$94,2,TRUE))),IF(F1386="女",IF(U1386="",0,VLOOKUP(U1386,标准!A$39:B$59,2,TRUE)),IF(U1386="",0,VLOOKUP(U1386,标准!A$3:B$23,2,TRUE)))))</f>
        <v>76</v>
      </c>
      <c r="W1386" s="86">
        <f t="shared" si="21"/>
        <v>67.2</v>
      </c>
      <c r="X1386" s="87">
        <v>4.5</v>
      </c>
      <c r="Y1386" s="87">
        <v>4.7</v>
      </c>
      <c r="Z1386" s="91"/>
      <c r="AA1386" s="92"/>
    </row>
    <row r="1387" customHeight="1" spans="1:27">
      <c r="A1387" s="62">
        <v>40</v>
      </c>
      <c r="B1387" s="63">
        <v>1386</v>
      </c>
      <c r="C1387" s="154" t="s">
        <v>2837</v>
      </c>
      <c r="D1387" s="154" t="s">
        <v>2803</v>
      </c>
      <c r="E1387" s="154" t="s">
        <v>2628</v>
      </c>
      <c r="F1387" s="154" t="s">
        <v>30</v>
      </c>
      <c r="G1387" s="155" t="s">
        <v>2838</v>
      </c>
      <c r="H1387" s="68">
        <v>175.7</v>
      </c>
      <c r="I1387" s="68">
        <v>86.3</v>
      </c>
      <c r="J1387" s="71">
        <f>IF(F1387="女",IF(H1387=0,0,VLOOKUP(I1387/(H1387*H1387/10000),标准!M$108:N$112,2,TRUE)),IF(H1387=0,0,VLOOKUP(I1387/(H1387*H1387/10000),标准!M$74:N$78,2,TRUE)))</f>
        <v>60</v>
      </c>
      <c r="K1387" s="72">
        <v>3323</v>
      </c>
      <c r="L1387" s="71">
        <f>IF(A1387&lt;43,IF(F1387="女",VLOOKUP(K1387,标准!K$108:L$128,2,TRUE),VLOOKUP(K1387,标准!K$74:L$94,2,TRUE)),IF(F1387="女",VLOOKUP(K1387,标准!K$39:L$59,2,TRUE),VLOOKUP(K1387,标准!K$3:L$23,2,TRUE)))</f>
        <v>62</v>
      </c>
      <c r="M1387" s="68">
        <v>6.8</v>
      </c>
      <c r="N1387" s="71">
        <f>IF(M1387="",0,IF(A1387&lt;43,IF(F1387="女",VLOOKUP(M1387,标准!C$108:D$128,2,TRUE),VLOOKUP(M1387,标准!C$74:D$94,2,TRUE)),IF(F1387="女",VLOOKUP(M1387,标准!C$39:D$59,2,TRUE),VLOOKUP(M1387,标准!C$3:D$23,2,TRUE))))</f>
        <v>64</v>
      </c>
      <c r="O1387" s="76">
        <v>190</v>
      </c>
      <c r="P1387" s="71">
        <f>IF(A1387&lt;43,IF(F1387="女",VLOOKUP(O1387/100,标准!E$108:F$128,2,TRUE),VLOOKUP(O1387/100,标准!E$74:F$94,2,TRUE)),IF(F1387="女",VLOOKUP(O1387/100,标准!E$39:F$59,2,TRUE),VLOOKUP(O1387/100,标准!E$3:F$23,2,TRUE)))</f>
        <v>20</v>
      </c>
      <c r="Q1387" s="81">
        <v>4.4</v>
      </c>
      <c r="R1387" s="71">
        <f>IF(Q1387=0,0,IF(A1387&lt;43,IF(F1387="女",IF(Q1387="",0,VLOOKUP(Q1387,标准!I$108:J$138,2,TRUE)),IF(Q1387="",0,VLOOKUP(Q1387,标准!I$74:J$104,2,TRUE))),IF(F1387="女",IF(Q1387="",0,VLOOKUP(Q1387,标准!I$39:J$69,2,TRUE)),IF(Q1387="",0,VLOOKUP(Q1387,标准!I$3:J$33,2,TRUE)))))</f>
        <v>50</v>
      </c>
      <c r="S1387" s="76">
        <v>0</v>
      </c>
      <c r="T1387" s="71">
        <f>IF(A1387&lt;43,IF(F1387="女",VLOOKUP(S1387,标准!G$108:H$138,2,TRUE),VLOOKUP(S1387,标准!G$74:H$99,2,TRUE)),IF(F1387="女",VLOOKUP(S1387,标准!G$39:H$69,2,TRUE),VLOOKUP(S1387,标准!G$3:H$28,2,TRUE)))</f>
        <v>0</v>
      </c>
      <c r="U1387" s="88">
        <v>8.3</v>
      </c>
      <c r="V1387" s="71">
        <f>IF(U1387=0,0,IF(A1387&lt;43,IF(F1387="女",IF(U1387="",0,VLOOKUP(U1387,标准!A$108:B$128,2,TRUE)),IF(U1387="",0,VLOOKUP(U1387,标准!A$74:B$94,2,TRUE))),IF(F1387="女",IF(U1387="",0,VLOOKUP(U1387,标准!A$39:B$59,2,TRUE)),IF(U1387="",0,VLOOKUP(U1387,标准!A$3:B$23,2,TRUE)))))</f>
        <v>68</v>
      </c>
      <c r="W1387" s="86">
        <f t="shared" si="21"/>
        <v>50.3</v>
      </c>
      <c r="X1387" s="87">
        <v>4.6</v>
      </c>
      <c r="Y1387" s="87">
        <v>4.5</v>
      </c>
      <c r="Z1387" s="91"/>
      <c r="AA1387" s="92"/>
    </row>
    <row r="1388" customHeight="1" spans="1:27">
      <c r="A1388" s="62">
        <v>40</v>
      </c>
      <c r="B1388" s="63">
        <v>1387</v>
      </c>
      <c r="C1388" s="154" t="s">
        <v>2839</v>
      </c>
      <c r="D1388" s="154" t="s">
        <v>2803</v>
      </c>
      <c r="E1388" s="154" t="s">
        <v>2628</v>
      </c>
      <c r="F1388" s="154" t="s">
        <v>34</v>
      </c>
      <c r="G1388" s="155" t="s">
        <v>2840</v>
      </c>
      <c r="H1388" s="68">
        <v>162.4</v>
      </c>
      <c r="I1388" s="68">
        <v>65</v>
      </c>
      <c r="J1388" s="71">
        <f>IF(F1388="女",IF(H1388=0,0,VLOOKUP(I1388/(H1388*H1388/10000),标准!M$108:N$112,2,TRUE)),IF(H1388=0,0,VLOOKUP(I1388/(H1388*H1388/10000),标准!M$74:N$78,2,TRUE)))</f>
        <v>80</v>
      </c>
      <c r="K1388" s="72">
        <v>2402</v>
      </c>
      <c r="L1388" s="71">
        <f>IF(A1388&lt;43,IF(F1388="女",VLOOKUP(K1388,标准!K$108:L$128,2,TRUE),VLOOKUP(K1388,标准!K$74:L$94,2,TRUE)),IF(F1388="女",VLOOKUP(K1388,标准!K$39:L$59,2,TRUE),VLOOKUP(K1388,标准!K$3:L$23,2,TRUE)))</f>
        <v>68</v>
      </c>
      <c r="M1388" s="68">
        <v>13.5</v>
      </c>
      <c r="N1388" s="71">
        <f>IF(M1388="",0,IF(A1388&lt;43,IF(F1388="女",VLOOKUP(M1388,标准!C$108:D$128,2,TRUE),VLOOKUP(M1388,标准!C$74:D$94,2,TRUE)),IF(F1388="女",VLOOKUP(M1388,标准!C$39:D$59,2,TRUE),VLOOKUP(M1388,标准!C$3:D$23,2,TRUE))))</f>
        <v>70</v>
      </c>
      <c r="O1388" s="76">
        <v>159</v>
      </c>
      <c r="P1388" s="71">
        <f>IF(A1388&lt;43,IF(F1388="女",VLOOKUP(O1388/100,标准!E$108:F$128,2,TRUE),VLOOKUP(O1388/100,标准!E$74:F$94,2,TRUE)),IF(F1388="女",VLOOKUP(O1388/100,标准!E$39:F$59,2,TRUE),VLOOKUP(O1388/100,标准!E$3:F$23,2,TRUE)))</f>
        <v>64</v>
      </c>
      <c r="Q1388" s="81">
        <v>4.21</v>
      </c>
      <c r="R1388" s="71">
        <f>IF(Q1388=0,0,IF(A1388&lt;43,IF(F1388="女",IF(Q1388="",0,VLOOKUP(Q1388,标准!I$108:J$138,2,TRUE)),IF(Q1388="",0,VLOOKUP(Q1388,标准!I$74:J$104,2,TRUE))),IF(F1388="女",IF(Q1388="",0,VLOOKUP(Q1388,标准!I$39:J$69,2,TRUE)),IF(Q1388="",0,VLOOKUP(Q1388,标准!I$3:J$33,2,TRUE)))))</f>
        <v>64</v>
      </c>
      <c r="S1388" s="76">
        <v>42</v>
      </c>
      <c r="T1388" s="71">
        <f>IF(A1388&lt;43,IF(F1388="女",VLOOKUP(S1388,标准!G$108:H$138,2,TRUE),VLOOKUP(S1388,标准!G$74:H$99,2,TRUE)),IF(F1388="女",VLOOKUP(S1388,标准!G$39:H$69,2,TRUE),VLOOKUP(S1388,标准!G$3:H$28,2,TRUE)))</f>
        <v>76</v>
      </c>
      <c r="U1388" s="88">
        <v>9.8</v>
      </c>
      <c r="V1388" s="71">
        <f>IF(U1388=0,0,IF(A1388&lt;43,IF(F1388="女",IF(U1388="",0,VLOOKUP(U1388,标准!A$108:B$128,2,TRUE)),IF(U1388="",0,VLOOKUP(U1388,标准!A$74:B$94,2,TRUE))),IF(F1388="女",IF(U1388="",0,VLOOKUP(U1388,标准!A$39:B$59,2,TRUE)),IF(U1388="",0,VLOOKUP(U1388,标准!A$3:B$23,2,TRUE)))))</f>
        <v>64</v>
      </c>
      <c r="W1388" s="86">
        <f t="shared" si="21"/>
        <v>68.8</v>
      </c>
      <c r="X1388" s="87">
        <v>3.8</v>
      </c>
      <c r="Y1388" s="87">
        <v>3.7</v>
      </c>
      <c r="Z1388" s="91"/>
      <c r="AA1388" s="92"/>
    </row>
    <row r="1389" customHeight="1" spans="1:27">
      <c r="A1389" s="62">
        <v>40</v>
      </c>
      <c r="B1389" s="63">
        <v>1388</v>
      </c>
      <c r="C1389" s="154" t="s">
        <v>2841</v>
      </c>
      <c r="D1389" s="154" t="s">
        <v>2803</v>
      </c>
      <c r="E1389" s="154" t="s">
        <v>2628</v>
      </c>
      <c r="F1389" s="154" t="s">
        <v>30</v>
      </c>
      <c r="G1389" s="155" t="s">
        <v>2842</v>
      </c>
      <c r="H1389" s="68">
        <v>173.9</v>
      </c>
      <c r="I1389" s="68">
        <v>68.2</v>
      </c>
      <c r="J1389" s="71">
        <f>IF(F1389="女",IF(H1389=0,0,VLOOKUP(I1389/(H1389*H1389/10000),标准!M$108:N$112,2,TRUE)),IF(H1389=0,0,VLOOKUP(I1389/(H1389*H1389/10000),标准!M$74:N$78,2,TRUE)))</f>
        <v>100</v>
      </c>
      <c r="K1389" s="72">
        <v>4012</v>
      </c>
      <c r="L1389" s="71">
        <f>IF(A1389&lt;43,IF(F1389="女",VLOOKUP(K1389,标准!K$108:L$128,2,TRUE),VLOOKUP(K1389,标准!K$74:L$94,2,TRUE)),IF(F1389="女",VLOOKUP(K1389,标准!K$39:L$59,2,TRUE),VLOOKUP(K1389,标准!K$3:L$23,2,TRUE)))</f>
        <v>74</v>
      </c>
      <c r="M1389" s="68">
        <v>9</v>
      </c>
      <c r="N1389" s="71">
        <f>IF(M1389="",0,IF(A1389&lt;43,IF(F1389="女",VLOOKUP(M1389,标准!C$108:D$128,2,TRUE),VLOOKUP(M1389,标准!C$74:D$94,2,TRUE)),IF(F1389="女",VLOOKUP(M1389,标准!C$39:D$59,2,TRUE),VLOOKUP(M1389,标准!C$3:D$23,2,TRUE))))</f>
        <v>66</v>
      </c>
      <c r="O1389" s="76">
        <v>230</v>
      </c>
      <c r="P1389" s="71">
        <f>IF(A1389&lt;43,IF(F1389="女",VLOOKUP(O1389/100,标准!E$108:F$128,2,TRUE),VLOOKUP(O1389/100,标准!E$74:F$94,2,TRUE)),IF(F1389="女",VLOOKUP(O1389/100,标准!E$39:F$59,2,TRUE),VLOOKUP(O1389/100,标准!E$3:F$23,2,TRUE)))</f>
        <v>70</v>
      </c>
      <c r="Q1389" s="81">
        <v>4.49</v>
      </c>
      <c r="R1389" s="71">
        <f>IF(Q1389=0,0,IF(A1389&lt;43,IF(F1389="女",IF(Q1389="",0,VLOOKUP(Q1389,标准!I$108:J$138,2,TRUE)),IF(Q1389="",0,VLOOKUP(Q1389,标准!I$74:J$104,2,TRUE))),IF(F1389="女",IF(Q1389="",0,VLOOKUP(Q1389,标准!I$39:J$69,2,TRUE)),IF(Q1389="",0,VLOOKUP(Q1389,标准!I$3:J$33,2,TRUE)))))</f>
        <v>50</v>
      </c>
      <c r="S1389" s="76">
        <v>2</v>
      </c>
      <c r="T1389" s="71">
        <f>IF(A1389&lt;43,IF(F1389="女",VLOOKUP(S1389,标准!G$108:H$138,2,TRUE),VLOOKUP(S1389,标准!G$74:H$99,2,TRUE)),IF(F1389="女",VLOOKUP(S1389,标准!G$39:H$69,2,TRUE),VLOOKUP(S1389,标准!G$3:H$28,2,TRUE)))</f>
        <v>0</v>
      </c>
      <c r="U1389" s="88">
        <v>7.2</v>
      </c>
      <c r="V1389" s="71">
        <f>IF(U1389=0,0,IF(A1389&lt;43,IF(F1389="女",IF(U1389="",0,VLOOKUP(U1389,标准!A$108:B$128,2,TRUE)),IF(U1389="",0,VLOOKUP(U1389,标准!A$74:B$94,2,TRUE))),IF(F1389="女",IF(U1389="",0,VLOOKUP(U1389,标准!A$39:B$59,2,TRUE)),IF(U1389="",0,VLOOKUP(U1389,标准!A$3:B$23,2,TRUE)))))</f>
        <v>78</v>
      </c>
      <c r="W1389" s="86">
        <f t="shared" si="21"/>
        <v>65.3</v>
      </c>
      <c r="X1389" s="87">
        <v>4.1</v>
      </c>
      <c r="Y1389" s="87">
        <v>4</v>
      </c>
      <c r="Z1389" s="91"/>
      <c r="AA1389" s="92"/>
    </row>
    <row r="1390" customHeight="1" spans="1:27">
      <c r="A1390" s="62">
        <v>40</v>
      </c>
      <c r="B1390" s="63">
        <v>1389</v>
      </c>
      <c r="C1390" s="154" t="s">
        <v>2843</v>
      </c>
      <c r="D1390" s="154" t="s">
        <v>2803</v>
      </c>
      <c r="E1390" s="154" t="s">
        <v>2628</v>
      </c>
      <c r="F1390" s="154" t="s">
        <v>34</v>
      </c>
      <c r="G1390" s="155" t="s">
        <v>2844</v>
      </c>
      <c r="H1390" s="68">
        <v>155.4</v>
      </c>
      <c r="I1390" s="68">
        <v>59.3</v>
      </c>
      <c r="J1390" s="71">
        <f>IF(F1390="女",IF(H1390=0,0,VLOOKUP(I1390/(H1390*H1390/10000),标准!M$108:N$112,2,TRUE)),IF(H1390=0,0,VLOOKUP(I1390/(H1390*H1390/10000),标准!M$74:N$78,2,TRUE)))</f>
        <v>80</v>
      </c>
      <c r="K1390" s="72">
        <v>2323</v>
      </c>
      <c r="L1390" s="71">
        <f>IF(A1390&lt;43,IF(F1390="女",VLOOKUP(K1390,标准!K$108:L$128,2,TRUE),VLOOKUP(K1390,标准!K$74:L$94,2,TRUE)),IF(F1390="女",VLOOKUP(K1390,标准!K$39:L$59,2,TRUE),VLOOKUP(K1390,标准!K$3:L$23,2,TRUE)))</f>
        <v>66</v>
      </c>
      <c r="M1390" s="68">
        <v>19</v>
      </c>
      <c r="N1390" s="71">
        <f>IF(M1390="",0,IF(A1390&lt;43,IF(F1390="女",VLOOKUP(M1390,标准!C$108:D$128,2,TRUE),VLOOKUP(M1390,标准!C$74:D$94,2,TRUE)),IF(F1390="女",VLOOKUP(M1390,标准!C$39:D$59,2,TRUE),VLOOKUP(M1390,标准!C$3:D$23,2,TRUE))))</f>
        <v>80</v>
      </c>
      <c r="O1390" s="76">
        <v>179</v>
      </c>
      <c r="P1390" s="71">
        <f>IF(A1390&lt;43,IF(F1390="女",VLOOKUP(O1390/100,标准!E$108:F$128,2,TRUE),VLOOKUP(O1390/100,标准!E$74:F$94,2,TRUE)),IF(F1390="女",VLOOKUP(O1390/100,标准!E$39:F$59,2,TRUE),VLOOKUP(O1390/100,标准!E$3:F$23,2,TRUE)))</f>
        <v>78</v>
      </c>
      <c r="Q1390" s="81">
        <v>5.08</v>
      </c>
      <c r="R1390" s="71">
        <f>IF(Q1390=0,0,IF(A1390&lt;43,IF(F1390="女",IF(Q1390="",0,VLOOKUP(Q1390,标准!I$108:J$138,2,TRUE)),IF(Q1390="",0,VLOOKUP(Q1390,标准!I$74:J$104,2,TRUE))),IF(F1390="女",IF(Q1390="",0,VLOOKUP(Q1390,标准!I$39:J$69,2,TRUE)),IF(Q1390="",0,VLOOKUP(Q1390,标准!I$3:J$33,2,TRUE)))))</f>
        <v>20</v>
      </c>
      <c r="S1390" s="76">
        <v>42</v>
      </c>
      <c r="T1390" s="71">
        <f>IF(A1390&lt;43,IF(F1390="女",VLOOKUP(S1390,标准!G$108:H$138,2,TRUE),VLOOKUP(S1390,标准!G$74:H$99,2,TRUE)),IF(F1390="女",VLOOKUP(S1390,标准!G$39:H$69,2,TRUE),VLOOKUP(S1390,标准!G$3:H$28,2,TRUE)))</f>
        <v>76</v>
      </c>
      <c r="U1390" s="88">
        <v>8.9</v>
      </c>
      <c r="V1390" s="71">
        <f>IF(U1390=0,0,IF(A1390&lt;43,IF(F1390="女",IF(U1390="",0,VLOOKUP(U1390,标准!A$108:B$128,2,TRUE)),IF(U1390="",0,VLOOKUP(U1390,标准!A$74:B$94,2,TRUE))),IF(F1390="女",IF(U1390="",0,VLOOKUP(U1390,标准!A$39:B$59,2,TRUE)),IF(U1390="",0,VLOOKUP(U1390,标准!A$3:B$23,2,TRUE)))))</f>
        <v>74</v>
      </c>
      <c r="W1390" s="86">
        <f t="shared" si="21"/>
        <v>64.1</v>
      </c>
      <c r="X1390" s="87">
        <v>3.9</v>
      </c>
      <c r="Y1390" s="87">
        <v>4</v>
      </c>
      <c r="Z1390" s="91"/>
      <c r="AA1390" s="92"/>
    </row>
    <row r="1391" customHeight="1" spans="1:27">
      <c r="A1391" s="62">
        <v>40</v>
      </c>
      <c r="B1391" s="63">
        <v>1390</v>
      </c>
      <c r="C1391" s="154" t="s">
        <v>2845</v>
      </c>
      <c r="D1391" s="154" t="s">
        <v>2803</v>
      </c>
      <c r="E1391" s="154" t="s">
        <v>2628</v>
      </c>
      <c r="F1391" s="154" t="s">
        <v>34</v>
      </c>
      <c r="G1391" s="155" t="s">
        <v>2846</v>
      </c>
      <c r="H1391" s="68">
        <v>178.3</v>
      </c>
      <c r="I1391" s="68">
        <v>74.8</v>
      </c>
      <c r="J1391" s="71">
        <f>IF(F1391="女",IF(H1391=0,0,VLOOKUP(I1391/(H1391*H1391/10000),标准!M$108:N$112,2,TRUE)),IF(H1391=0,0,VLOOKUP(I1391/(H1391*H1391/10000),标准!M$74:N$78,2,TRUE)))</f>
        <v>100</v>
      </c>
      <c r="K1391" s="72">
        <v>4010</v>
      </c>
      <c r="L1391" s="71">
        <f>IF(A1391&lt;43,IF(F1391="女",VLOOKUP(K1391,标准!K$108:L$128,2,TRUE),VLOOKUP(K1391,标准!K$74:L$94,2,TRUE)),IF(F1391="女",VLOOKUP(K1391,标准!K$39:L$59,2,TRUE),VLOOKUP(K1391,标准!K$3:L$23,2,TRUE)))</f>
        <v>100</v>
      </c>
      <c r="M1391" s="68">
        <v>13</v>
      </c>
      <c r="N1391" s="71">
        <f>IF(M1391="",0,IF(A1391&lt;43,IF(F1391="女",VLOOKUP(M1391,标准!C$108:D$128,2,TRUE),VLOOKUP(M1391,标准!C$74:D$94,2,TRUE)),IF(F1391="女",VLOOKUP(M1391,标准!C$39:D$59,2,TRUE),VLOOKUP(M1391,标准!C$3:D$23,2,TRUE))))</f>
        <v>70</v>
      </c>
      <c r="O1391" s="76">
        <v>209</v>
      </c>
      <c r="P1391" s="71">
        <f>IF(A1391&lt;43,IF(F1391="女",VLOOKUP(O1391/100,标准!E$108:F$128,2,TRUE),VLOOKUP(O1391/100,标准!E$74:F$94,2,TRUE)),IF(F1391="女",VLOOKUP(O1391/100,标准!E$39:F$59,2,TRUE),VLOOKUP(O1391/100,标准!E$3:F$23,2,TRUE)))</f>
        <v>100</v>
      </c>
      <c r="Q1391" s="81">
        <v>4.04</v>
      </c>
      <c r="R1391" s="71">
        <f>IF(Q1391=0,0,IF(A1391&lt;43,IF(F1391="女",IF(Q1391="",0,VLOOKUP(Q1391,标准!I$108:J$138,2,TRUE)),IF(Q1391="",0,VLOOKUP(Q1391,标准!I$74:J$104,2,TRUE))),IF(F1391="女",IF(Q1391="",0,VLOOKUP(Q1391,标准!I$39:J$69,2,TRUE)),IF(Q1391="",0,VLOOKUP(Q1391,标准!I$3:J$33,2,TRUE)))))</f>
        <v>72</v>
      </c>
      <c r="S1391" s="76">
        <v>39</v>
      </c>
      <c r="T1391" s="71">
        <f>IF(A1391&lt;43,IF(F1391="女",VLOOKUP(S1391,标准!G$108:H$138,2,TRUE),VLOOKUP(S1391,标准!G$74:H$99,2,TRUE)),IF(F1391="女",VLOOKUP(S1391,标准!G$39:H$69,2,TRUE),VLOOKUP(S1391,标准!G$3:H$28,2,TRUE)))</f>
        <v>72</v>
      </c>
      <c r="U1391" s="88">
        <v>8.1</v>
      </c>
      <c r="V1391" s="71">
        <f>IF(U1391=0,0,IF(A1391&lt;43,IF(F1391="女",IF(U1391="",0,VLOOKUP(U1391,标准!A$108:B$128,2,TRUE)),IF(U1391="",0,VLOOKUP(U1391,标准!A$74:B$94,2,TRUE))),IF(F1391="女",IF(U1391="",0,VLOOKUP(U1391,标准!A$39:B$59,2,TRUE)),IF(U1391="",0,VLOOKUP(U1391,标准!A$3:B$23,2,TRUE)))))</f>
        <v>80</v>
      </c>
      <c r="W1391" s="86">
        <f t="shared" si="21"/>
        <v>84.6</v>
      </c>
      <c r="X1391" s="87">
        <v>4</v>
      </c>
      <c r="Y1391" s="87">
        <v>3.9</v>
      </c>
      <c r="Z1391" s="91"/>
      <c r="AA1391" s="92"/>
    </row>
    <row r="1392" customHeight="1" spans="1:27">
      <c r="A1392" s="62">
        <v>40</v>
      </c>
      <c r="B1392" s="63">
        <v>1391</v>
      </c>
      <c r="C1392" s="154" t="s">
        <v>2847</v>
      </c>
      <c r="D1392" s="154" t="s">
        <v>2803</v>
      </c>
      <c r="E1392" s="154" t="s">
        <v>2628</v>
      </c>
      <c r="F1392" s="154" t="s">
        <v>34</v>
      </c>
      <c r="G1392" s="155" t="s">
        <v>2848</v>
      </c>
      <c r="H1392" s="68">
        <v>156.9</v>
      </c>
      <c r="I1392" s="68">
        <v>67.2</v>
      </c>
      <c r="J1392" s="71">
        <f>IF(F1392="女",IF(H1392=0,0,VLOOKUP(I1392/(H1392*H1392/10000),标准!M$108:N$112,2,TRUE)),IF(H1392=0,0,VLOOKUP(I1392/(H1392*H1392/10000),标准!M$74:N$78,2,TRUE)))</f>
        <v>80</v>
      </c>
      <c r="K1392" s="72">
        <v>2455</v>
      </c>
      <c r="L1392" s="71">
        <f>IF(A1392&lt;43,IF(F1392="女",VLOOKUP(K1392,标准!K$108:L$128,2,TRUE),VLOOKUP(K1392,标准!K$74:L$94,2,TRUE)),IF(F1392="女",VLOOKUP(K1392,标准!K$39:L$59,2,TRUE),VLOOKUP(K1392,标准!K$3:L$23,2,TRUE)))</f>
        <v>68</v>
      </c>
      <c r="M1392" s="68">
        <v>2.5</v>
      </c>
      <c r="N1392" s="71">
        <f>IF(M1392="",0,IF(A1392&lt;43,IF(F1392="女",VLOOKUP(M1392,标准!C$108:D$128,2,TRUE),VLOOKUP(M1392,标准!C$74:D$94,2,TRUE)),IF(F1392="女",VLOOKUP(M1392,标准!C$39:D$59,2,TRUE),VLOOKUP(M1392,标准!C$3:D$23,2,TRUE))))</f>
        <v>10</v>
      </c>
      <c r="O1392" s="76">
        <v>167</v>
      </c>
      <c r="P1392" s="71">
        <f>IF(A1392&lt;43,IF(F1392="女",VLOOKUP(O1392/100,标准!E$108:F$128,2,TRUE),VLOOKUP(O1392/100,标准!E$74:F$94,2,TRUE)),IF(F1392="女",VLOOKUP(O1392/100,标准!E$39:F$59,2,TRUE),VLOOKUP(O1392/100,标准!E$3:F$23,2,TRUE)))</f>
        <v>70</v>
      </c>
      <c r="Q1392" s="81">
        <v>3.55</v>
      </c>
      <c r="R1392" s="71">
        <f>IF(Q1392=0,0,IF(A1392&lt;43,IF(F1392="女",IF(Q1392="",0,VLOOKUP(Q1392,标准!I$108:J$138,2,TRUE)),IF(Q1392="",0,VLOOKUP(Q1392,标准!I$74:J$104,2,TRUE))),IF(F1392="女",IF(Q1392="",0,VLOOKUP(Q1392,标准!I$39:J$69,2,TRUE)),IF(Q1392="",0,VLOOKUP(Q1392,标准!I$3:J$33,2,TRUE)))))</f>
        <v>74</v>
      </c>
      <c r="S1392" s="76">
        <v>32</v>
      </c>
      <c r="T1392" s="71">
        <f>IF(A1392&lt;43,IF(F1392="女",VLOOKUP(S1392,标准!G$108:H$138,2,TRUE),VLOOKUP(S1392,标准!G$74:H$99,2,TRUE)),IF(F1392="女",VLOOKUP(S1392,标准!G$39:H$69,2,TRUE),VLOOKUP(S1392,标准!G$3:H$28,2,TRUE)))</f>
        <v>66</v>
      </c>
      <c r="U1392" s="88">
        <v>8.7</v>
      </c>
      <c r="V1392" s="71">
        <f>IF(U1392=0,0,IF(A1392&lt;43,IF(F1392="女",IF(U1392="",0,VLOOKUP(U1392,标准!A$108:B$128,2,TRUE)),IF(U1392="",0,VLOOKUP(U1392,标准!A$74:B$94,2,TRUE))),IF(F1392="女",IF(U1392="",0,VLOOKUP(U1392,标准!A$39:B$59,2,TRUE)),IF(U1392="",0,VLOOKUP(U1392,标准!A$3:B$23,2,TRUE)))))</f>
        <v>76</v>
      </c>
      <c r="W1392" s="86">
        <f t="shared" si="21"/>
        <v>66.8</v>
      </c>
      <c r="X1392" s="87">
        <v>4.5</v>
      </c>
      <c r="Y1392" s="87">
        <v>4.5</v>
      </c>
      <c r="Z1392" s="91"/>
      <c r="AA1392" s="92"/>
    </row>
    <row r="1393" customHeight="1" spans="1:27">
      <c r="A1393" s="62">
        <v>40</v>
      </c>
      <c r="B1393" s="63">
        <v>1392</v>
      </c>
      <c r="C1393" s="154" t="s">
        <v>2849</v>
      </c>
      <c r="D1393" s="154" t="s">
        <v>2803</v>
      </c>
      <c r="E1393" s="154" t="s">
        <v>2628</v>
      </c>
      <c r="F1393" s="154" t="s">
        <v>34</v>
      </c>
      <c r="G1393" s="155" t="s">
        <v>2850</v>
      </c>
      <c r="H1393" s="68">
        <v>152.4</v>
      </c>
      <c r="I1393" s="68">
        <v>48.8</v>
      </c>
      <c r="J1393" s="71">
        <f>IF(F1393="女",IF(H1393=0,0,VLOOKUP(I1393/(H1393*H1393/10000),标准!M$108:N$112,2,TRUE)),IF(H1393=0,0,VLOOKUP(I1393/(H1393*H1393/10000),标准!M$74:N$78,2,TRUE)))</f>
        <v>100</v>
      </c>
      <c r="K1393" s="72">
        <v>2494</v>
      </c>
      <c r="L1393" s="71">
        <f>IF(A1393&lt;43,IF(F1393="女",VLOOKUP(K1393,标准!K$108:L$128,2,TRUE),VLOOKUP(K1393,标准!K$74:L$94,2,TRUE)),IF(F1393="女",VLOOKUP(K1393,标准!K$39:L$59,2,TRUE),VLOOKUP(K1393,标准!K$3:L$23,2,TRUE)))</f>
        <v>68</v>
      </c>
      <c r="M1393" s="68">
        <v>17</v>
      </c>
      <c r="N1393" s="71">
        <f>IF(M1393="",0,IF(A1393&lt;43,IF(F1393="女",VLOOKUP(M1393,标准!C$108:D$128,2,TRUE),VLOOKUP(M1393,标准!C$74:D$94,2,TRUE)),IF(F1393="女",VLOOKUP(M1393,标准!C$39:D$59,2,TRUE),VLOOKUP(M1393,标准!C$3:D$23,2,TRUE))))</f>
        <v>76</v>
      </c>
      <c r="O1393" s="76">
        <v>181</v>
      </c>
      <c r="P1393" s="71">
        <f>IF(A1393&lt;43,IF(F1393="女",VLOOKUP(O1393/100,标准!E$108:F$128,2,TRUE),VLOOKUP(O1393/100,标准!E$74:F$94,2,TRUE)),IF(F1393="女",VLOOKUP(O1393/100,标准!E$39:F$59,2,TRUE),VLOOKUP(O1393/100,标准!E$3:F$23,2,TRUE)))</f>
        <v>80</v>
      </c>
      <c r="Q1393" s="81">
        <v>4.32</v>
      </c>
      <c r="R1393" s="71">
        <f>IF(Q1393=0,0,IF(A1393&lt;43,IF(F1393="女",IF(Q1393="",0,VLOOKUP(Q1393,标准!I$108:J$138,2,TRUE)),IF(Q1393="",0,VLOOKUP(Q1393,标准!I$74:J$104,2,TRUE))),IF(F1393="女",IF(Q1393="",0,VLOOKUP(Q1393,标准!I$39:J$69,2,TRUE)),IF(Q1393="",0,VLOOKUP(Q1393,标准!I$3:J$33,2,TRUE)))))</f>
        <v>60</v>
      </c>
      <c r="S1393" s="76">
        <v>48</v>
      </c>
      <c r="T1393" s="71">
        <f>IF(A1393&lt;43,IF(F1393="女",VLOOKUP(S1393,标准!G$108:H$138,2,TRUE),VLOOKUP(S1393,标准!G$74:H$99,2,TRUE)),IF(F1393="女",VLOOKUP(S1393,标准!G$39:H$69,2,TRUE),VLOOKUP(S1393,标准!G$3:H$28,2,TRUE)))</f>
        <v>80</v>
      </c>
      <c r="U1393" s="88">
        <v>9.1</v>
      </c>
      <c r="V1393" s="71">
        <f>IF(U1393=0,0,IF(A1393&lt;43,IF(F1393="女",IF(U1393="",0,VLOOKUP(U1393,标准!A$108:B$128,2,TRUE)),IF(U1393="",0,VLOOKUP(U1393,标准!A$74:B$94,2,TRUE))),IF(F1393="女",IF(U1393="",0,VLOOKUP(U1393,标准!A$39:B$59,2,TRUE)),IF(U1393="",0,VLOOKUP(U1393,标准!A$3:B$23,2,TRUE)))))</f>
        <v>72</v>
      </c>
      <c r="W1393" s="86">
        <f t="shared" si="21"/>
        <v>75.2</v>
      </c>
      <c r="X1393" s="87">
        <v>4.7</v>
      </c>
      <c r="Y1393" s="87">
        <v>4.8</v>
      </c>
      <c r="Z1393" s="91"/>
      <c r="AA1393" s="92"/>
    </row>
    <row r="1394" customHeight="1" spans="1:27">
      <c r="A1394" s="62">
        <v>40</v>
      </c>
      <c r="B1394" s="63">
        <v>1393</v>
      </c>
      <c r="C1394" s="154" t="s">
        <v>2851</v>
      </c>
      <c r="D1394" s="154" t="s">
        <v>2803</v>
      </c>
      <c r="E1394" s="154" t="s">
        <v>2628</v>
      </c>
      <c r="F1394" s="154" t="s">
        <v>30</v>
      </c>
      <c r="G1394" s="155" t="s">
        <v>2852</v>
      </c>
      <c r="H1394" s="68">
        <v>172.2</v>
      </c>
      <c r="I1394" s="68">
        <v>79.3</v>
      </c>
      <c r="J1394" s="71">
        <f>IF(F1394="女",IF(H1394=0,0,VLOOKUP(I1394/(H1394*H1394/10000),标准!M$108:N$112,2,TRUE)),IF(H1394=0,0,VLOOKUP(I1394/(H1394*H1394/10000),标准!M$74:N$78,2,TRUE)))</f>
        <v>80</v>
      </c>
      <c r="K1394" s="72">
        <v>3446</v>
      </c>
      <c r="L1394" s="71">
        <f>IF(A1394&lt;43,IF(F1394="女",VLOOKUP(K1394,标准!K$108:L$128,2,TRUE),VLOOKUP(K1394,标准!K$74:L$94,2,TRUE)),IF(F1394="女",VLOOKUP(K1394,标准!K$39:L$59,2,TRUE),VLOOKUP(K1394,标准!K$3:L$23,2,TRUE)))</f>
        <v>64</v>
      </c>
      <c r="M1394" s="68">
        <v>7</v>
      </c>
      <c r="N1394" s="71">
        <f>IF(M1394="",0,IF(A1394&lt;43,IF(F1394="女",VLOOKUP(M1394,标准!C$108:D$128,2,TRUE),VLOOKUP(M1394,标准!C$74:D$94,2,TRUE)),IF(F1394="女",VLOOKUP(M1394,标准!C$39:D$59,2,TRUE),VLOOKUP(M1394,标准!C$3:D$23,2,TRUE))))</f>
        <v>64</v>
      </c>
      <c r="O1394" s="76">
        <v>205</v>
      </c>
      <c r="P1394" s="71">
        <f>IF(A1394&lt;43,IF(F1394="女",VLOOKUP(O1394/100,标准!E$108:F$128,2,TRUE),VLOOKUP(O1394/100,标准!E$74:F$94,2,TRUE)),IF(F1394="女",VLOOKUP(O1394/100,标准!E$39:F$59,2,TRUE),VLOOKUP(O1394/100,标准!E$3:F$23,2,TRUE)))</f>
        <v>50</v>
      </c>
      <c r="Q1394" s="81">
        <v>6.1</v>
      </c>
      <c r="R1394" s="71">
        <f>IF(Q1394=0,0,IF(A1394&lt;43,IF(F1394="女",IF(Q1394="",0,VLOOKUP(Q1394,标准!I$108:J$138,2,TRUE)),IF(Q1394="",0,VLOOKUP(Q1394,标准!I$74:J$104,2,TRUE))),IF(F1394="女",IF(Q1394="",0,VLOOKUP(Q1394,标准!I$39:J$69,2,TRUE)),IF(Q1394="",0,VLOOKUP(Q1394,标准!I$3:J$33,2,TRUE)))))</f>
        <v>10</v>
      </c>
      <c r="S1394" s="76">
        <v>0</v>
      </c>
      <c r="T1394" s="71">
        <f>IF(A1394&lt;43,IF(F1394="女",VLOOKUP(S1394,标准!G$108:H$138,2,TRUE),VLOOKUP(S1394,标准!G$74:H$99,2,TRUE)),IF(F1394="女",VLOOKUP(S1394,标准!G$39:H$69,2,TRUE),VLOOKUP(S1394,标准!G$3:H$28,2,TRUE)))</f>
        <v>0</v>
      </c>
      <c r="U1394" s="88">
        <v>8</v>
      </c>
      <c r="V1394" s="71">
        <f>IF(U1394=0,0,IF(A1394&lt;43,IF(F1394="女",IF(U1394="",0,VLOOKUP(U1394,标准!A$108:B$128,2,TRUE)),IF(U1394="",0,VLOOKUP(U1394,标准!A$74:B$94,2,TRUE))),IF(F1394="女",IF(U1394="",0,VLOOKUP(U1394,标准!A$39:B$59,2,TRUE)),IF(U1394="",0,VLOOKUP(U1394,标准!A$3:B$23,2,TRUE)))))</f>
        <v>70</v>
      </c>
      <c r="W1394" s="86">
        <f t="shared" si="21"/>
        <v>49</v>
      </c>
      <c r="X1394" s="87">
        <v>4.9</v>
      </c>
      <c r="Y1394" s="87">
        <v>4.6</v>
      </c>
      <c r="Z1394" s="91"/>
      <c r="AA1394" s="92"/>
    </row>
    <row r="1395" customHeight="1" spans="1:27">
      <c r="A1395" s="62">
        <v>40</v>
      </c>
      <c r="B1395" s="63">
        <v>1394</v>
      </c>
      <c r="C1395" s="154" t="s">
        <v>2853</v>
      </c>
      <c r="D1395" s="154" t="s">
        <v>2854</v>
      </c>
      <c r="E1395" s="154" t="s">
        <v>2628</v>
      </c>
      <c r="F1395" s="154" t="s">
        <v>34</v>
      </c>
      <c r="G1395" s="155" t="s">
        <v>2855</v>
      </c>
      <c r="H1395" s="68">
        <v>159.4</v>
      </c>
      <c r="I1395" s="68">
        <v>51.4</v>
      </c>
      <c r="J1395" s="71">
        <f>IF(F1395="女",IF(H1395=0,0,VLOOKUP(I1395/(H1395*H1395/10000),标准!M$108:N$112,2,TRUE)),IF(H1395=0,0,VLOOKUP(I1395/(H1395*H1395/10000),标准!M$74:N$78,2,TRUE)))</f>
        <v>100</v>
      </c>
      <c r="K1395" s="72">
        <v>2590</v>
      </c>
      <c r="L1395" s="71">
        <f>IF(A1395&lt;43,IF(F1395="女",VLOOKUP(K1395,标准!K$108:L$128,2,TRUE),VLOOKUP(K1395,标准!K$74:L$94,2,TRUE)),IF(F1395="女",VLOOKUP(K1395,标准!K$39:L$59,2,TRUE),VLOOKUP(K1395,标准!K$3:L$23,2,TRUE)))</f>
        <v>70</v>
      </c>
      <c r="M1395" s="68">
        <v>13</v>
      </c>
      <c r="N1395" s="71">
        <f>IF(M1395="",0,IF(A1395&lt;43,IF(F1395="女",VLOOKUP(M1395,标准!C$108:D$128,2,TRUE),VLOOKUP(M1395,标准!C$74:D$94,2,TRUE)),IF(F1395="女",VLOOKUP(M1395,标准!C$39:D$59,2,TRUE),VLOOKUP(M1395,标准!C$3:D$23,2,TRUE))))</f>
        <v>70</v>
      </c>
      <c r="O1395" s="76">
        <v>152</v>
      </c>
      <c r="P1395" s="71">
        <f>IF(A1395&lt;43,IF(F1395="女",VLOOKUP(O1395/100,标准!E$108:F$128,2,TRUE),VLOOKUP(O1395/100,标准!E$74:F$94,2,TRUE)),IF(F1395="女",VLOOKUP(O1395/100,标准!E$39:F$59,2,TRUE),VLOOKUP(O1395/100,标准!E$3:F$23,2,TRUE)))</f>
        <v>60</v>
      </c>
      <c r="Q1395" s="81">
        <v>4.27</v>
      </c>
      <c r="R1395" s="71">
        <f>IF(Q1395=0,0,IF(A1395&lt;43,IF(F1395="女",IF(Q1395="",0,VLOOKUP(Q1395,标准!I$108:J$138,2,TRUE)),IF(Q1395="",0,VLOOKUP(Q1395,标准!I$74:J$104,2,TRUE))),IF(F1395="女",IF(Q1395="",0,VLOOKUP(Q1395,标准!I$39:J$69,2,TRUE)),IF(Q1395="",0,VLOOKUP(Q1395,标准!I$3:J$33,2,TRUE)))))</f>
        <v>62</v>
      </c>
      <c r="S1395" s="76">
        <v>30</v>
      </c>
      <c r="T1395" s="71">
        <f>IF(A1395&lt;43,IF(F1395="女",VLOOKUP(S1395,标准!G$108:H$138,2,TRUE),VLOOKUP(S1395,标准!G$74:H$99,2,TRUE)),IF(F1395="女",VLOOKUP(S1395,标准!G$39:H$69,2,TRUE),VLOOKUP(S1395,标准!G$3:H$28,2,TRUE)))</f>
        <v>64</v>
      </c>
      <c r="U1395" s="88">
        <v>9.9</v>
      </c>
      <c r="V1395" s="71">
        <f>IF(U1395=0,0,IF(A1395&lt;43,IF(F1395="女",IF(U1395="",0,VLOOKUP(U1395,标准!A$108:B$128,2,TRUE)),IF(U1395="",0,VLOOKUP(U1395,标准!A$74:B$94,2,TRUE))),IF(F1395="女",IF(U1395="",0,VLOOKUP(U1395,标准!A$39:B$59,2,TRUE)),IF(U1395="",0,VLOOKUP(U1395,标准!A$3:B$23,2,TRUE)))))</f>
        <v>64</v>
      </c>
      <c r="W1395" s="86">
        <f t="shared" si="21"/>
        <v>70.1</v>
      </c>
      <c r="X1395" s="87">
        <v>4.5</v>
      </c>
      <c r="Y1395" s="87">
        <v>4.7</v>
      </c>
      <c r="Z1395" s="91"/>
      <c r="AA1395" s="92"/>
    </row>
    <row r="1396" customHeight="1" spans="1:27">
      <c r="A1396" s="62">
        <v>40</v>
      </c>
      <c r="B1396" s="63">
        <v>1395</v>
      </c>
      <c r="C1396" s="154" t="s">
        <v>2856</v>
      </c>
      <c r="D1396" s="154" t="s">
        <v>2854</v>
      </c>
      <c r="E1396" s="154" t="s">
        <v>2628</v>
      </c>
      <c r="F1396" s="154" t="s">
        <v>34</v>
      </c>
      <c r="G1396" s="155" t="s">
        <v>2857</v>
      </c>
      <c r="H1396" s="68">
        <v>164.1</v>
      </c>
      <c r="I1396" s="68">
        <v>49.7</v>
      </c>
      <c r="J1396" s="71">
        <f>IF(F1396="女",IF(H1396=0,0,VLOOKUP(I1396/(H1396*H1396/10000),标准!M$108:N$112,2,TRUE)),IF(H1396=0,0,VLOOKUP(I1396/(H1396*H1396/10000),标准!M$74:N$78,2,TRUE)))</f>
        <v>100</v>
      </c>
      <c r="K1396" s="72">
        <v>2290</v>
      </c>
      <c r="L1396" s="71">
        <f>IF(A1396&lt;43,IF(F1396="女",VLOOKUP(K1396,标准!K$108:L$128,2,TRUE),VLOOKUP(K1396,标准!K$74:L$94,2,TRUE)),IF(F1396="女",VLOOKUP(K1396,标准!K$39:L$59,2,TRUE),VLOOKUP(K1396,标准!K$3:L$23,2,TRUE)))</f>
        <v>64</v>
      </c>
      <c r="M1396" s="68">
        <v>18.1</v>
      </c>
      <c r="N1396" s="71">
        <f>IF(M1396="",0,IF(A1396&lt;43,IF(F1396="女",VLOOKUP(M1396,标准!C$108:D$128,2,TRUE),VLOOKUP(M1396,标准!C$74:D$94,2,TRUE)),IF(F1396="女",VLOOKUP(M1396,标准!C$39:D$59,2,TRUE),VLOOKUP(M1396,标准!C$3:D$23,2,TRUE))))</f>
        <v>78</v>
      </c>
      <c r="O1396" s="76">
        <v>130</v>
      </c>
      <c r="P1396" s="71">
        <f>IF(A1396&lt;43,IF(F1396="女",VLOOKUP(O1396/100,标准!E$108:F$128,2,TRUE),VLOOKUP(O1396/100,标准!E$74:F$94,2,TRUE)),IF(F1396="女",VLOOKUP(O1396/100,标准!E$39:F$59,2,TRUE),VLOOKUP(O1396/100,标准!E$3:F$23,2,TRUE)))</f>
        <v>10</v>
      </c>
      <c r="Q1396" s="81">
        <v>4.57</v>
      </c>
      <c r="R1396" s="71">
        <f>IF(Q1396=0,0,IF(A1396&lt;43,IF(F1396="女",IF(Q1396="",0,VLOOKUP(Q1396,标准!I$108:J$138,2,TRUE)),IF(Q1396="",0,VLOOKUP(Q1396,标准!I$74:J$104,2,TRUE))),IF(F1396="女",IF(Q1396="",0,VLOOKUP(Q1396,标准!I$39:J$69,2,TRUE)),IF(Q1396="",0,VLOOKUP(Q1396,标准!I$3:J$33,2,TRUE)))))</f>
        <v>30</v>
      </c>
      <c r="S1396" s="76">
        <v>28</v>
      </c>
      <c r="T1396" s="71">
        <f>IF(A1396&lt;43,IF(F1396="女",VLOOKUP(S1396,标准!G$108:H$138,2,TRUE),VLOOKUP(S1396,标准!G$74:H$99,2,TRUE)),IF(F1396="女",VLOOKUP(S1396,标准!G$39:H$69,2,TRUE),VLOOKUP(S1396,标准!G$3:H$28,2,TRUE)))</f>
        <v>62</v>
      </c>
      <c r="U1396" s="88">
        <v>10.2</v>
      </c>
      <c r="V1396" s="71">
        <f>IF(U1396=0,0,IF(A1396&lt;43,IF(F1396="女",IF(U1396="",0,VLOOKUP(U1396,标准!A$108:B$128,2,TRUE)),IF(U1396="",0,VLOOKUP(U1396,标准!A$74:B$94,2,TRUE))),IF(F1396="女",IF(U1396="",0,VLOOKUP(U1396,标准!A$39:B$59,2,TRUE)),IF(U1396="",0,VLOOKUP(U1396,标准!A$3:B$23,2,TRUE)))))</f>
        <v>60</v>
      </c>
      <c r="W1396" s="86">
        <f t="shared" si="21"/>
        <v>57.6</v>
      </c>
      <c r="X1396" s="87">
        <v>3.9</v>
      </c>
      <c r="Y1396" s="87">
        <v>3.7</v>
      </c>
      <c r="Z1396" s="91"/>
      <c r="AA1396" s="92"/>
    </row>
    <row r="1397" customHeight="1" spans="1:27">
      <c r="A1397" s="62">
        <v>40</v>
      </c>
      <c r="B1397" s="63">
        <v>1396</v>
      </c>
      <c r="C1397" s="154" t="s">
        <v>2858</v>
      </c>
      <c r="D1397" s="154" t="s">
        <v>2854</v>
      </c>
      <c r="E1397" s="154" t="s">
        <v>2628</v>
      </c>
      <c r="F1397" s="154" t="s">
        <v>34</v>
      </c>
      <c r="G1397" s="155" t="s">
        <v>2859</v>
      </c>
      <c r="H1397" s="68">
        <v>164.8</v>
      </c>
      <c r="I1397" s="68">
        <v>68.5</v>
      </c>
      <c r="J1397" s="71">
        <f>IF(F1397="女",IF(H1397=0,0,VLOOKUP(I1397/(H1397*H1397/10000),标准!M$108:N$112,2,TRUE)),IF(H1397=0,0,VLOOKUP(I1397/(H1397*H1397/10000),标准!M$74:N$78,2,TRUE)))</f>
        <v>80</v>
      </c>
      <c r="K1397" s="72">
        <v>2816</v>
      </c>
      <c r="L1397" s="71">
        <f>IF(A1397&lt;43,IF(F1397="女",VLOOKUP(K1397,标准!K$108:L$128,2,TRUE),VLOOKUP(K1397,标准!K$74:L$94,2,TRUE)),IF(F1397="女",VLOOKUP(K1397,标准!K$39:L$59,2,TRUE),VLOOKUP(K1397,标准!K$3:L$23,2,TRUE)))</f>
        <v>76</v>
      </c>
      <c r="M1397" s="68">
        <v>13.5</v>
      </c>
      <c r="N1397" s="71">
        <f>IF(M1397="",0,IF(A1397&lt;43,IF(F1397="女",VLOOKUP(M1397,标准!C$108:D$128,2,TRUE),VLOOKUP(M1397,标准!C$74:D$94,2,TRUE)),IF(F1397="女",VLOOKUP(M1397,标准!C$39:D$59,2,TRUE),VLOOKUP(M1397,标准!C$3:D$23,2,TRUE))))</f>
        <v>70</v>
      </c>
      <c r="O1397" s="76">
        <v>152</v>
      </c>
      <c r="P1397" s="71">
        <f>IF(A1397&lt;43,IF(F1397="女",VLOOKUP(O1397/100,标准!E$108:F$128,2,TRUE),VLOOKUP(O1397/100,标准!E$74:F$94,2,TRUE)),IF(F1397="女",VLOOKUP(O1397/100,标准!E$39:F$59,2,TRUE),VLOOKUP(O1397/100,标准!E$3:F$23,2,TRUE)))</f>
        <v>60</v>
      </c>
      <c r="Q1397" s="81">
        <v>4.55</v>
      </c>
      <c r="R1397" s="71">
        <f>IF(Q1397=0,0,IF(A1397&lt;43,IF(F1397="女",IF(Q1397="",0,VLOOKUP(Q1397,标准!I$108:J$138,2,TRUE)),IF(Q1397="",0,VLOOKUP(Q1397,标准!I$74:J$104,2,TRUE))),IF(F1397="女",IF(Q1397="",0,VLOOKUP(Q1397,标准!I$39:J$69,2,TRUE)),IF(Q1397="",0,VLOOKUP(Q1397,标准!I$3:J$33,2,TRUE)))))</f>
        <v>30</v>
      </c>
      <c r="S1397" s="76">
        <v>23</v>
      </c>
      <c r="T1397" s="71">
        <f>IF(A1397&lt;43,IF(F1397="女",VLOOKUP(S1397,标准!G$108:H$138,2,TRUE),VLOOKUP(S1397,标准!G$74:H$99,2,TRUE)),IF(F1397="女",VLOOKUP(S1397,标准!G$39:H$69,2,TRUE),VLOOKUP(S1397,标准!G$3:H$28,2,TRUE)))</f>
        <v>40</v>
      </c>
      <c r="U1397" s="88">
        <v>10.4</v>
      </c>
      <c r="V1397" s="71">
        <f>IF(U1397=0,0,IF(A1397&lt;43,IF(F1397="女",IF(U1397="",0,VLOOKUP(U1397,标准!A$108:B$128,2,TRUE)),IF(U1397="",0,VLOOKUP(U1397,标准!A$74:B$94,2,TRUE))),IF(F1397="女",IF(U1397="",0,VLOOKUP(U1397,标准!A$39:B$59,2,TRUE)),IF(U1397="",0,VLOOKUP(U1397,标准!A$3:B$23,2,TRUE)))))</f>
        <v>50</v>
      </c>
      <c r="W1397" s="86">
        <f t="shared" si="21"/>
        <v>56.4</v>
      </c>
      <c r="X1397" s="87">
        <v>4.8</v>
      </c>
      <c r="Y1397" s="87">
        <v>4.6</v>
      </c>
      <c r="Z1397" s="91"/>
      <c r="AA1397" s="92"/>
    </row>
    <row r="1398" customHeight="1" spans="1:27">
      <c r="A1398" s="62">
        <v>40</v>
      </c>
      <c r="B1398" s="63">
        <v>1397</v>
      </c>
      <c r="C1398" s="154" t="s">
        <v>2860</v>
      </c>
      <c r="D1398" s="154" t="s">
        <v>2854</v>
      </c>
      <c r="E1398" s="154" t="s">
        <v>2628</v>
      </c>
      <c r="F1398" s="154" t="s">
        <v>30</v>
      </c>
      <c r="G1398" s="155" t="s">
        <v>2861</v>
      </c>
      <c r="H1398" s="68">
        <v>175.9</v>
      </c>
      <c r="I1398" s="68">
        <v>68.9</v>
      </c>
      <c r="J1398" s="71">
        <f>IF(F1398="女",IF(H1398=0,0,VLOOKUP(I1398/(H1398*H1398/10000),标准!M$108:N$112,2,TRUE)),IF(H1398=0,0,VLOOKUP(I1398/(H1398*H1398/10000),标准!M$74:N$78,2,TRUE)))</f>
        <v>100</v>
      </c>
      <c r="K1398" s="72">
        <v>4434</v>
      </c>
      <c r="L1398" s="71">
        <f>IF(A1398&lt;43,IF(F1398="女",VLOOKUP(K1398,标准!K$108:L$128,2,TRUE),VLOOKUP(K1398,标准!K$74:L$94,2,TRUE)),IF(F1398="女",VLOOKUP(K1398,标准!K$39:L$59,2,TRUE),VLOOKUP(K1398,标准!K$3:L$23,2,TRUE)))</f>
        <v>80</v>
      </c>
      <c r="M1398" s="68">
        <v>2.3</v>
      </c>
      <c r="N1398" s="71">
        <f>IF(M1398="",0,IF(A1398&lt;43,IF(F1398="女",VLOOKUP(M1398,标准!C$108:D$128,2,TRUE),VLOOKUP(M1398,标准!C$74:D$94,2,TRUE)),IF(F1398="女",VLOOKUP(M1398,标准!C$39:D$59,2,TRUE),VLOOKUP(M1398,标准!C$3:D$23,2,TRUE))))</f>
        <v>40</v>
      </c>
      <c r="O1398" s="76">
        <v>210</v>
      </c>
      <c r="P1398" s="71">
        <f>IF(A1398&lt;43,IF(F1398="女",VLOOKUP(O1398/100,标准!E$108:F$128,2,TRUE),VLOOKUP(O1398/100,标准!E$74:F$94,2,TRUE)),IF(F1398="女",VLOOKUP(O1398/100,标准!E$39:F$59,2,TRUE),VLOOKUP(O1398/100,标准!E$3:F$23,2,TRUE)))</f>
        <v>60</v>
      </c>
      <c r="Q1398" s="81">
        <v>5.11</v>
      </c>
      <c r="R1398" s="71">
        <f>IF(Q1398=0,0,IF(A1398&lt;43,IF(F1398="女",IF(Q1398="",0,VLOOKUP(Q1398,标准!I$108:J$138,2,TRUE)),IF(Q1398="",0,VLOOKUP(Q1398,标准!I$74:J$104,2,TRUE))),IF(F1398="女",IF(Q1398="",0,VLOOKUP(Q1398,标准!I$39:J$69,2,TRUE)),IF(Q1398="",0,VLOOKUP(Q1398,标准!I$3:J$33,2,TRUE)))))</f>
        <v>40</v>
      </c>
      <c r="S1398" s="76">
        <v>3</v>
      </c>
      <c r="T1398" s="71">
        <f>IF(A1398&lt;43,IF(F1398="女",VLOOKUP(S1398,标准!G$108:H$138,2,TRUE),VLOOKUP(S1398,标准!G$74:H$99,2,TRUE)),IF(F1398="女",VLOOKUP(S1398,标准!G$39:H$69,2,TRUE),VLOOKUP(S1398,标准!G$3:H$28,2,TRUE)))</f>
        <v>0</v>
      </c>
      <c r="U1398" s="88">
        <v>7.4</v>
      </c>
      <c r="V1398" s="71">
        <f>IF(U1398=0,0,IF(A1398&lt;43,IF(F1398="女",IF(U1398="",0,VLOOKUP(U1398,标准!A$108:B$128,2,TRUE)),IF(U1398="",0,VLOOKUP(U1398,标准!A$74:B$94,2,TRUE))),IF(F1398="女",IF(U1398="",0,VLOOKUP(U1398,标准!A$39:B$59,2,TRUE)),IF(U1398="",0,VLOOKUP(U1398,标准!A$3:B$23,2,TRUE)))))</f>
        <v>76</v>
      </c>
      <c r="W1398" s="86">
        <f t="shared" si="21"/>
        <v>60.2</v>
      </c>
      <c r="X1398" s="87">
        <v>4.1</v>
      </c>
      <c r="Y1398" s="87">
        <v>4.1</v>
      </c>
      <c r="Z1398" s="91"/>
      <c r="AA1398" s="92"/>
    </row>
    <row r="1399" customHeight="1" spans="1:27">
      <c r="A1399" s="62">
        <v>40</v>
      </c>
      <c r="B1399" s="63">
        <v>1398</v>
      </c>
      <c r="C1399" s="154" t="s">
        <v>2862</v>
      </c>
      <c r="D1399" s="154" t="s">
        <v>2854</v>
      </c>
      <c r="E1399" s="154" t="s">
        <v>2628</v>
      </c>
      <c r="F1399" s="154" t="s">
        <v>34</v>
      </c>
      <c r="G1399" s="155" t="s">
        <v>2863</v>
      </c>
      <c r="H1399" s="68">
        <v>153.5</v>
      </c>
      <c r="I1399" s="68">
        <v>52</v>
      </c>
      <c r="J1399" s="71">
        <f>IF(F1399="女",IF(H1399=0,0,VLOOKUP(I1399/(H1399*H1399/10000),标准!M$108:N$112,2,TRUE)),IF(H1399=0,0,VLOOKUP(I1399/(H1399*H1399/10000),标准!M$74:N$78,2,TRUE)))</f>
        <v>100</v>
      </c>
      <c r="K1399" s="72">
        <v>2967</v>
      </c>
      <c r="L1399" s="71">
        <f>IF(A1399&lt;43,IF(F1399="女",VLOOKUP(K1399,标准!K$108:L$128,2,TRUE),VLOOKUP(K1399,标准!K$74:L$94,2,TRUE)),IF(F1399="女",VLOOKUP(K1399,标准!K$39:L$59,2,TRUE),VLOOKUP(K1399,标准!K$3:L$23,2,TRUE)))</f>
        <v>78</v>
      </c>
      <c r="M1399" s="68">
        <v>22.1</v>
      </c>
      <c r="N1399" s="71">
        <f>IF(M1399="",0,IF(A1399&lt;43,IF(F1399="女",VLOOKUP(M1399,标准!C$108:D$128,2,TRUE),VLOOKUP(M1399,标准!C$74:D$94,2,TRUE)),IF(F1399="女",VLOOKUP(M1399,标准!C$39:D$59,2,TRUE),VLOOKUP(M1399,标准!C$3:D$23,2,TRUE))))</f>
        <v>85</v>
      </c>
      <c r="O1399" s="76">
        <v>160</v>
      </c>
      <c r="P1399" s="71">
        <f>IF(A1399&lt;43,IF(F1399="女",VLOOKUP(O1399/100,标准!E$108:F$128,2,TRUE),VLOOKUP(O1399/100,标准!E$74:F$94,2,TRUE)),IF(F1399="女",VLOOKUP(O1399/100,标准!E$39:F$59,2,TRUE),VLOOKUP(O1399/100,标准!E$3:F$23,2,TRUE)))</f>
        <v>66</v>
      </c>
      <c r="Q1399" s="81">
        <v>4.35</v>
      </c>
      <c r="R1399" s="71">
        <f>IF(Q1399=0,0,IF(A1399&lt;43,IF(F1399="女",IF(Q1399="",0,VLOOKUP(Q1399,标准!I$108:J$138,2,TRUE)),IF(Q1399="",0,VLOOKUP(Q1399,标准!I$74:J$104,2,TRUE))),IF(F1399="女",IF(Q1399="",0,VLOOKUP(Q1399,标准!I$39:J$69,2,TRUE)),IF(Q1399="",0,VLOOKUP(Q1399,标准!I$3:J$33,2,TRUE)))))</f>
        <v>50</v>
      </c>
      <c r="S1399" s="76">
        <v>14</v>
      </c>
      <c r="T1399" s="71">
        <f>IF(A1399&lt;43,IF(F1399="女",VLOOKUP(S1399,标准!G$108:H$138,2,TRUE),VLOOKUP(S1399,标准!G$74:H$99,2,TRUE)),IF(F1399="女",VLOOKUP(S1399,标准!G$39:H$69,2,TRUE),VLOOKUP(S1399,标准!G$3:H$28,2,TRUE)))</f>
        <v>0</v>
      </c>
      <c r="U1399" s="88">
        <v>9.9</v>
      </c>
      <c r="V1399" s="71">
        <f>IF(U1399=0,0,IF(A1399&lt;43,IF(F1399="女",IF(U1399="",0,VLOOKUP(U1399,标准!A$108:B$128,2,TRUE)),IF(U1399="",0,VLOOKUP(U1399,标准!A$74:B$94,2,TRUE))),IF(F1399="女",IF(U1399="",0,VLOOKUP(U1399,标准!A$39:B$59,2,TRUE)),IF(U1399="",0,VLOOKUP(U1399,标准!A$3:B$23,2,TRUE)))))</f>
        <v>64</v>
      </c>
      <c r="W1399" s="86">
        <f t="shared" si="21"/>
        <v>64.6</v>
      </c>
      <c r="X1399" s="87">
        <v>3.9</v>
      </c>
      <c r="Y1399" s="87">
        <v>4.2</v>
      </c>
      <c r="Z1399" s="91"/>
      <c r="AA1399" s="92"/>
    </row>
    <row r="1400" customHeight="1" spans="1:27">
      <c r="A1400" s="62">
        <v>40</v>
      </c>
      <c r="B1400" s="63">
        <v>1399</v>
      </c>
      <c r="C1400" s="154" t="s">
        <v>2864</v>
      </c>
      <c r="D1400" s="154" t="s">
        <v>2854</v>
      </c>
      <c r="E1400" s="154" t="s">
        <v>2628</v>
      </c>
      <c r="F1400" s="154" t="s">
        <v>34</v>
      </c>
      <c r="G1400" s="155" t="s">
        <v>2865</v>
      </c>
      <c r="H1400" s="68">
        <v>159.4</v>
      </c>
      <c r="I1400" s="68">
        <v>54.3</v>
      </c>
      <c r="J1400" s="71">
        <f>IF(F1400="女",IF(H1400=0,0,VLOOKUP(I1400/(H1400*H1400/10000),标准!M$108:N$112,2,TRUE)),IF(H1400=0,0,VLOOKUP(I1400/(H1400*H1400/10000),标准!M$74:N$78,2,TRUE)))</f>
        <v>100</v>
      </c>
      <c r="K1400" s="72">
        <v>3006</v>
      </c>
      <c r="L1400" s="71">
        <f>IF(A1400&lt;43,IF(F1400="女",VLOOKUP(K1400,标准!K$108:L$128,2,TRUE),VLOOKUP(K1400,标准!K$74:L$94,2,TRUE)),IF(F1400="女",VLOOKUP(K1400,标准!K$39:L$59,2,TRUE),VLOOKUP(K1400,标准!K$3:L$23,2,TRUE)))</f>
        <v>80</v>
      </c>
      <c r="M1400" s="68">
        <v>16.5</v>
      </c>
      <c r="N1400" s="71">
        <f>IF(M1400="",0,IF(A1400&lt;43,IF(F1400="女",VLOOKUP(M1400,标准!C$108:D$128,2,TRUE),VLOOKUP(M1400,标准!C$74:D$94,2,TRUE)),IF(F1400="女",VLOOKUP(M1400,标准!C$39:D$59,2,TRUE),VLOOKUP(M1400,标准!C$3:D$23,2,TRUE))))</f>
        <v>76</v>
      </c>
      <c r="O1400" s="76">
        <v>160</v>
      </c>
      <c r="P1400" s="71">
        <f>IF(A1400&lt;43,IF(F1400="女",VLOOKUP(O1400/100,标准!E$108:F$128,2,TRUE),VLOOKUP(O1400/100,标准!E$74:F$94,2,TRUE)),IF(F1400="女",VLOOKUP(O1400/100,标准!E$39:F$59,2,TRUE),VLOOKUP(O1400/100,标准!E$3:F$23,2,TRUE)))</f>
        <v>66</v>
      </c>
      <c r="Q1400" s="81">
        <v>4.32</v>
      </c>
      <c r="R1400" s="71">
        <f>IF(Q1400=0,0,IF(A1400&lt;43,IF(F1400="女",IF(Q1400="",0,VLOOKUP(Q1400,标准!I$108:J$138,2,TRUE)),IF(Q1400="",0,VLOOKUP(Q1400,标准!I$74:J$104,2,TRUE))),IF(F1400="女",IF(Q1400="",0,VLOOKUP(Q1400,标准!I$39:J$69,2,TRUE)),IF(Q1400="",0,VLOOKUP(Q1400,标准!I$3:J$33,2,TRUE)))))</f>
        <v>60</v>
      </c>
      <c r="S1400" s="76">
        <v>42</v>
      </c>
      <c r="T1400" s="71">
        <f>IF(A1400&lt;43,IF(F1400="女",VLOOKUP(S1400,标准!G$108:H$138,2,TRUE),VLOOKUP(S1400,标准!G$74:H$99,2,TRUE)),IF(F1400="女",VLOOKUP(S1400,标准!G$39:H$69,2,TRUE),VLOOKUP(S1400,标准!G$3:H$28,2,TRUE)))</f>
        <v>76</v>
      </c>
      <c r="U1400" s="88">
        <v>8.8</v>
      </c>
      <c r="V1400" s="71">
        <f>IF(U1400=0,0,IF(A1400&lt;43,IF(F1400="女",IF(U1400="",0,VLOOKUP(U1400,标准!A$108:B$128,2,TRUE)),IF(U1400="",0,VLOOKUP(U1400,标准!A$74:B$94,2,TRUE))),IF(F1400="女",IF(U1400="",0,VLOOKUP(U1400,标准!A$39:B$59,2,TRUE)),IF(U1400="",0,VLOOKUP(U1400,标准!A$3:B$23,2,TRUE)))))</f>
        <v>74</v>
      </c>
      <c r="W1400" s="86">
        <f t="shared" si="21"/>
        <v>75.6</v>
      </c>
      <c r="X1400" s="87">
        <v>4.5</v>
      </c>
      <c r="Y1400" s="87">
        <v>4.5</v>
      </c>
      <c r="Z1400" s="91"/>
      <c r="AA1400" s="92"/>
    </row>
    <row r="1401" customHeight="1" spans="1:27">
      <c r="A1401" s="62">
        <v>40</v>
      </c>
      <c r="B1401" s="63">
        <v>1400</v>
      </c>
      <c r="C1401" s="154" t="s">
        <v>2866</v>
      </c>
      <c r="D1401" s="154" t="s">
        <v>2854</v>
      </c>
      <c r="E1401" s="154" t="s">
        <v>2628</v>
      </c>
      <c r="F1401" s="154" t="s">
        <v>30</v>
      </c>
      <c r="G1401" s="155" t="s">
        <v>2867</v>
      </c>
      <c r="H1401" s="68">
        <v>167.3</v>
      </c>
      <c r="I1401" s="68">
        <v>72</v>
      </c>
      <c r="J1401" s="71">
        <f>IF(F1401="女",IF(H1401=0,0,VLOOKUP(I1401/(H1401*H1401/10000),标准!M$108:N$112,2,TRUE)),IF(H1401=0,0,VLOOKUP(I1401/(H1401*H1401/10000),标准!M$74:N$78,2,TRUE)))</f>
        <v>80</v>
      </c>
      <c r="K1401" s="72">
        <v>2705</v>
      </c>
      <c r="L1401" s="71">
        <f>IF(A1401&lt;43,IF(F1401="女",VLOOKUP(K1401,标准!K$108:L$128,2,TRUE),VLOOKUP(K1401,标准!K$74:L$94,2,TRUE)),IF(F1401="女",VLOOKUP(K1401,标准!K$39:L$59,2,TRUE),VLOOKUP(K1401,标准!K$3:L$23,2,TRUE)))</f>
        <v>30</v>
      </c>
      <c r="M1401" s="68">
        <v>17.6</v>
      </c>
      <c r="N1401" s="71">
        <f>IF(M1401="",0,IF(A1401&lt;43,IF(F1401="女",VLOOKUP(M1401,标准!C$108:D$128,2,TRUE),VLOOKUP(M1401,标准!C$74:D$94,2,TRUE)),IF(F1401="女",VLOOKUP(M1401,标准!C$39:D$59,2,TRUE),VLOOKUP(M1401,标准!C$3:D$23,2,TRUE))))</f>
        <v>78</v>
      </c>
      <c r="O1401" s="76">
        <v>240</v>
      </c>
      <c r="P1401" s="71">
        <f>IF(A1401&lt;43,IF(F1401="女",VLOOKUP(O1401/100,标准!E$108:F$128,2,TRUE),VLOOKUP(O1401/100,标准!E$74:F$94,2,TRUE)),IF(F1401="女",VLOOKUP(O1401/100,标准!E$39:F$59,2,TRUE),VLOOKUP(O1401/100,标准!E$3:F$23,2,TRUE)))</f>
        <v>76</v>
      </c>
      <c r="Q1401" s="81">
        <v>3.58</v>
      </c>
      <c r="R1401" s="71">
        <f>IF(Q1401=0,0,IF(A1401&lt;43,IF(F1401="女",IF(Q1401="",0,VLOOKUP(Q1401,标准!I$108:J$138,2,TRUE)),IF(Q1401="",0,VLOOKUP(Q1401,标准!I$74:J$104,2,TRUE))),IF(F1401="女",IF(Q1401="",0,VLOOKUP(Q1401,标准!I$39:J$69,2,TRUE)),IF(Q1401="",0,VLOOKUP(Q1401,标准!I$3:J$33,2,TRUE)))))</f>
        <v>72</v>
      </c>
      <c r="S1401" s="76">
        <v>5</v>
      </c>
      <c r="T1401" s="71">
        <f>IF(A1401&lt;43,IF(F1401="女",VLOOKUP(S1401,标准!G$108:H$138,2,TRUE),VLOOKUP(S1401,标准!G$74:H$99,2,TRUE)),IF(F1401="女",VLOOKUP(S1401,标准!G$39:H$69,2,TRUE),VLOOKUP(S1401,标准!G$3:H$28,2,TRUE)))</f>
        <v>10</v>
      </c>
      <c r="U1401" s="88">
        <v>7.4</v>
      </c>
      <c r="V1401" s="71">
        <f>IF(U1401=0,0,IF(A1401&lt;43,IF(F1401="女",IF(U1401="",0,VLOOKUP(U1401,标准!A$108:B$128,2,TRUE)),IF(U1401="",0,VLOOKUP(U1401,标准!A$74:B$94,2,TRUE))),IF(F1401="女",IF(U1401="",0,VLOOKUP(U1401,标准!A$39:B$59,2,TRUE)),IF(U1401="",0,VLOOKUP(U1401,标准!A$3:B$23,2,TRUE)))))</f>
        <v>76</v>
      </c>
      <c r="W1401" s="86">
        <f t="shared" si="21"/>
        <v>62.5</v>
      </c>
      <c r="X1401" s="87">
        <v>3.8</v>
      </c>
      <c r="Y1401" s="87">
        <v>3.8</v>
      </c>
      <c r="Z1401" s="91"/>
      <c r="AA1401" s="92"/>
    </row>
    <row r="1402" customHeight="1" spans="1:27">
      <c r="A1402" s="62">
        <v>40</v>
      </c>
      <c r="B1402" s="63">
        <v>1401</v>
      </c>
      <c r="C1402" s="154" t="s">
        <v>2868</v>
      </c>
      <c r="D1402" s="154" t="s">
        <v>2854</v>
      </c>
      <c r="E1402" s="154" t="s">
        <v>2628</v>
      </c>
      <c r="F1402" s="154" t="s">
        <v>34</v>
      </c>
      <c r="G1402" s="155" t="s">
        <v>2869</v>
      </c>
      <c r="H1402" s="68">
        <v>163</v>
      </c>
      <c r="I1402" s="68">
        <v>50</v>
      </c>
      <c r="J1402" s="71">
        <f>IF(F1402="女",IF(H1402=0,0,VLOOKUP(I1402/(H1402*H1402/10000),标准!M$108:N$112,2,TRUE)),IF(H1402=0,0,VLOOKUP(I1402/(H1402*H1402/10000),标准!M$74:N$78,2,TRUE)))</f>
        <v>100</v>
      </c>
      <c r="K1402" s="72">
        <v>2251</v>
      </c>
      <c r="L1402" s="71">
        <f>IF(A1402&lt;43,IF(F1402="女",VLOOKUP(K1402,标准!K$108:L$128,2,TRUE),VLOOKUP(K1402,标准!K$74:L$94,2,TRUE)),IF(F1402="女",VLOOKUP(K1402,标准!K$39:L$59,2,TRUE),VLOOKUP(K1402,标准!K$3:L$23,2,TRUE)))</f>
        <v>64</v>
      </c>
      <c r="M1402" s="68">
        <v>16.2</v>
      </c>
      <c r="N1402" s="71">
        <f>IF(M1402="",0,IF(A1402&lt;43,IF(F1402="女",VLOOKUP(M1402,标准!C$108:D$128,2,TRUE),VLOOKUP(M1402,标准!C$74:D$94,2,TRUE)),IF(F1402="女",VLOOKUP(M1402,标准!C$39:D$59,2,TRUE),VLOOKUP(M1402,标准!C$3:D$23,2,TRUE))))</f>
        <v>74</v>
      </c>
      <c r="O1402" s="76">
        <v>184</v>
      </c>
      <c r="P1402" s="71">
        <f>IF(A1402&lt;43,IF(F1402="女",VLOOKUP(O1402/100,标准!E$108:F$128,2,TRUE),VLOOKUP(O1402/100,标准!E$74:F$94,2,TRUE)),IF(F1402="女",VLOOKUP(O1402/100,标准!E$39:F$59,2,TRUE),VLOOKUP(O1402/100,标准!E$3:F$23,2,TRUE)))</f>
        <v>80</v>
      </c>
      <c r="Q1402" s="81">
        <v>4.26</v>
      </c>
      <c r="R1402" s="71">
        <f>IF(Q1402=0,0,IF(A1402&lt;43,IF(F1402="女",IF(Q1402="",0,VLOOKUP(Q1402,标准!I$108:J$138,2,TRUE)),IF(Q1402="",0,VLOOKUP(Q1402,标准!I$74:J$104,2,TRUE))),IF(F1402="女",IF(Q1402="",0,VLOOKUP(Q1402,标准!I$39:J$69,2,TRUE)),IF(Q1402="",0,VLOOKUP(Q1402,标准!I$3:J$33,2,TRUE)))))</f>
        <v>62</v>
      </c>
      <c r="S1402" s="76">
        <v>47</v>
      </c>
      <c r="T1402" s="71">
        <f>IF(A1402&lt;43,IF(F1402="女",VLOOKUP(S1402,标准!G$108:H$138,2,TRUE),VLOOKUP(S1402,标准!G$74:H$99,2,TRUE)),IF(F1402="女",VLOOKUP(S1402,标准!G$39:H$69,2,TRUE),VLOOKUP(S1402,标准!G$3:H$28,2,TRUE)))</f>
        <v>80</v>
      </c>
      <c r="U1402" s="88">
        <v>9.2</v>
      </c>
      <c r="V1402" s="71">
        <f>IF(U1402=0,0,IF(A1402&lt;43,IF(F1402="女",IF(U1402="",0,VLOOKUP(U1402,标准!A$108:B$128,2,TRUE)),IF(U1402="",0,VLOOKUP(U1402,标准!A$74:B$94,2,TRUE))),IF(F1402="女",IF(U1402="",0,VLOOKUP(U1402,标准!A$39:B$59,2,TRUE)),IF(U1402="",0,VLOOKUP(U1402,标准!A$3:B$23,2,TRUE)))))</f>
        <v>70</v>
      </c>
      <c r="W1402" s="86">
        <f t="shared" si="21"/>
        <v>74.4</v>
      </c>
      <c r="X1402" s="87">
        <v>3.7</v>
      </c>
      <c r="Y1402" s="87">
        <v>3.7</v>
      </c>
      <c r="Z1402" s="91"/>
      <c r="AA1402" s="92"/>
    </row>
    <row r="1403" customHeight="1" spans="1:27">
      <c r="A1403" s="62">
        <v>40</v>
      </c>
      <c r="B1403" s="63">
        <v>1402</v>
      </c>
      <c r="C1403" s="154" t="s">
        <v>2870</v>
      </c>
      <c r="D1403" s="154" t="s">
        <v>2854</v>
      </c>
      <c r="E1403" s="154" t="s">
        <v>2628</v>
      </c>
      <c r="F1403" s="154" t="s">
        <v>30</v>
      </c>
      <c r="G1403" s="155" t="s">
        <v>2871</v>
      </c>
      <c r="H1403" s="68">
        <v>166.1</v>
      </c>
      <c r="I1403" s="68">
        <v>60.2</v>
      </c>
      <c r="J1403" s="71">
        <f>IF(F1403="女",IF(H1403=0,0,VLOOKUP(I1403/(H1403*H1403/10000),标准!M$108:N$112,2,TRUE)),IF(H1403=0,0,VLOOKUP(I1403/(H1403*H1403/10000),标准!M$74:N$78,2,TRUE)))</f>
        <v>100</v>
      </c>
      <c r="K1403" s="72">
        <v>3470</v>
      </c>
      <c r="L1403" s="71">
        <f>IF(A1403&lt;43,IF(F1403="女",VLOOKUP(K1403,标准!K$108:L$128,2,TRUE),VLOOKUP(K1403,标准!K$74:L$94,2,TRUE)),IF(F1403="女",VLOOKUP(K1403,标准!K$39:L$59,2,TRUE),VLOOKUP(K1403,标准!K$3:L$23,2,TRUE)))</f>
        <v>66</v>
      </c>
      <c r="M1403" s="68">
        <v>16.4</v>
      </c>
      <c r="N1403" s="71">
        <f>IF(M1403="",0,IF(A1403&lt;43,IF(F1403="女",VLOOKUP(M1403,标准!C$108:D$128,2,TRUE),VLOOKUP(M1403,标准!C$74:D$94,2,TRUE)),IF(F1403="女",VLOOKUP(M1403,标准!C$39:D$59,2,TRUE),VLOOKUP(M1403,标准!C$3:D$23,2,TRUE))))</f>
        <v>78</v>
      </c>
      <c r="O1403" s="76">
        <v>205</v>
      </c>
      <c r="P1403" s="71">
        <f>IF(A1403&lt;43,IF(F1403="女",VLOOKUP(O1403/100,标准!E$108:F$128,2,TRUE),VLOOKUP(O1403/100,标准!E$74:F$94,2,TRUE)),IF(F1403="女",VLOOKUP(O1403/100,标准!E$39:F$59,2,TRUE),VLOOKUP(O1403/100,标准!E$3:F$23,2,TRUE)))</f>
        <v>50</v>
      </c>
      <c r="Q1403" s="81">
        <v>5.21</v>
      </c>
      <c r="R1403" s="71">
        <f>IF(Q1403=0,0,IF(A1403&lt;43,IF(F1403="女",IF(Q1403="",0,VLOOKUP(Q1403,标准!I$108:J$138,2,TRUE)),IF(Q1403="",0,VLOOKUP(Q1403,标准!I$74:J$104,2,TRUE))),IF(F1403="女",IF(Q1403="",0,VLOOKUP(Q1403,标准!I$39:J$69,2,TRUE)),IF(Q1403="",0,VLOOKUP(Q1403,标准!I$3:J$33,2,TRUE)))))</f>
        <v>30</v>
      </c>
      <c r="S1403" s="76">
        <v>0</v>
      </c>
      <c r="T1403" s="71">
        <f>IF(A1403&lt;43,IF(F1403="女",VLOOKUP(S1403,标准!G$108:H$138,2,TRUE),VLOOKUP(S1403,标准!G$74:H$99,2,TRUE)),IF(F1403="女",VLOOKUP(S1403,标准!G$39:H$69,2,TRUE),VLOOKUP(S1403,标准!G$3:H$28,2,TRUE)))</f>
        <v>0</v>
      </c>
      <c r="U1403" s="88">
        <v>8.2</v>
      </c>
      <c r="V1403" s="71">
        <f>IF(U1403=0,0,IF(A1403&lt;43,IF(F1403="女",IF(U1403="",0,VLOOKUP(U1403,标准!A$108:B$128,2,TRUE)),IF(U1403="",0,VLOOKUP(U1403,标准!A$74:B$94,2,TRUE))),IF(F1403="女",IF(U1403="",0,VLOOKUP(U1403,标准!A$39:B$59,2,TRUE)),IF(U1403="",0,VLOOKUP(U1403,标准!A$3:B$23,2,TRUE)))))</f>
        <v>68</v>
      </c>
      <c r="W1403" s="86">
        <f t="shared" si="21"/>
        <v>57.3</v>
      </c>
      <c r="X1403" s="87">
        <v>4.8</v>
      </c>
      <c r="Y1403" s="87">
        <v>4.7</v>
      </c>
      <c r="Z1403" s="91"/>
      <c r="AA1403" s="92"/>
    </row>
    <row r="1404" customHeight="1" spans="1:27">
      <c r="A1404" s="62">
        <v>40</v>
      </c>
      <c r="B1404" s="63">
        <v>1403</v>
      </c>
      <c r="C1404" s="154" t="s">
        <v>2872</v>
      </c>
      <c r="D1404" s="154" t="s">
        <v>2854</v>
      </c>
      <c r="E1404" s="154" t="s">
        <v>2628</v>
      </c>
      <c r="F1404" s="154" t="s">
        <v>34</v>
      </c>
      <c r="G1404" s="155" t="s">
        <v>2873</v>
      </c>
      <c r="H1404" s="68">
        <v>157.2</v>
      </c>
      <c r="I1404" s="68">
        <v>62.6</v>
      </c>
      <c r="J1404" s="71">
        <f>IF(F1404="女",IF(H1404=0,0,VLOOKUP(I1404/(H1404*H1404/10000),标准!M$108:N$112,2,TRUE)),IF(H1404=0,0,VLOOKUP(I1404/(H1404*H1404/10000),标准!M$74:N$78,2,TRUE)))</f>
        <v>80</v>
      </c>
      <c r="K1404" s="72">
        <v>2944</v>
      </c>
      <c r="L1404" s="71">
        <f>IF(A1404&lt;43,IF(F1404="女",VLOOKUP(K1404,标准!K$108:L$128,2,TRUE),VLOOKUP(K1404,标准!K$74:L$94,2,TRUE)),IF(F1404="女",VLOOKUP(K1404,标准!K$39:L$59,2,TRUE),VLOOKUP(K1404,标准!K$3:L$23,2,TRUE)))</f>
        <v>78</v>
      </c>
      <c r="M1404" s="68">
        <v>10.5</v>
      </c>
      <c r="N1404" s="71">
        <f>IF(M1404="",0,IF(A1404&lt;43,IF(F1404="女",VLOOKUP(M1404,标准!C$108:D$128,2,TRUE),VLOOKUP(M1404,标准!C$74:D$94,2,TRUE)),IF(F1404="女",VLOOKUP(M1404,标准!C$39:D$59,2,TRUE),VLOOKUP(M1404,标准!C$3:D$23,2,TRUE))))</f>
        <v>66</v>
      </c>
      <c r="O1404" s="76">
        <v>158</v>
      </c>
      <c r="P1404" s="71">
        <f>IF(A1404&lt;43,IF(F1404="女",VLOOKUP(O1404/100,标准!E$108:F$128,2,TRUE),VLOOKUP(O1404/100,标准!E$74:F$94,2,TRUE)),IF(F1404="女",VLOOKUP(O1404/100,标准!E$39:F$59,2,TRUE),VLOOKUP(O1404/100,标准!E$3:F$23,2,TRUE)))</f>
        <v>64</v>
      </c>
      <c r="Q1404" s="81">
        <v>5</v>
      </c>
      <c r="R1404" s="71">
        <f>IF(Q1404=0,0,IF(A1404&lt;43,IF(F1404="女",IF(Q1404="",0,VLOOKUP(Q1404,标准!I$108:J$138,2,TRUE)),IF(Q1404="",0,VLOOKUP(Q1404,标准!I$74:J$104,2,TRUE))),IF(F1404="女",IF(Q1404="",0,VLOOKUP(Q1404,标准!I$39:J$69,2,TRUE)),IF(Q1404="",0,VLOOKUP(Q1404,标准!I$3:J$33,2,TRUE)))))</f>
        <v>30</v>
      </c>
      <c r="S1404" s="76">
        <v>37</v>
      </c>
      <c r="T1404" s="71">
        <f>IF(A1404&lt;43,IF(F1404="女",VLOOKUP(S1404,标准!G$108:H$138,2,TRUE),VLOOKUP(S1404,标准!G$74:H$99,2,TRUE)),IF(F1404="女",VLOOKUP(S1404,标准!G$39:H$69,2,TRUE),VLOOKUP(S1404,标准!G$3:H$28,2,TRUE)))</f>
        <v>70</v>
      </c>
      <c r="U1404" s="88">
        <v>10.1</v>
      </c>
      <c r="V1404" s="71">
        <f>IF(U1404=0,0,IF(A1404&lt;43,IF(F1404="女",IF(U1404="",0,VLOOKUP(U1404,标准!A$108:B$128,2,TRUE)),IF(U1404="",0,VLOOKUP(U1404,标准!A$74:B$94,2,TRUE))),IF(F1404="女",IF(U1404="",0,VLOOKUP(U1404,标准!A$39:B$59,2,TRUE)),IF(U1404="",0,VLOOKUP(U1404,标准!A$3:B$23,2,TRUE)))))</f>
        <v>62</v>
      </c>
      <c r="W1404" s="86">
        <f t="shared" si="21"/>
        <v>62.1</v>
      </c>
      <c r="X1404" s="87">
        <v>4.3</v>
      </c>
      <c r="Y1404" s="87">
        <v>4.8</v>
      </c>
      <c r="Z1404" s="91"/>
      <c r="AA1404" s="92"/>
    </row>
    <row r="1405" customHeight="1" spans="1:27">
      <c r="A1405" s="62">
        <v>40</v>
      </c>
      <c r="B1405" s="63">
        <v>1404</v>
      </c>
      <c r="C1405" s="154" t="s">
        <v>2874</v>
      </c>
      <c r="D1405" s="154" t="s">
        <v>2854</v>
      </c>
      <c r="E1405" s="154" t="s">
        <v>2628</v>
      </c>
      <c r="F1405" s="154" t="s">
        <v>30</v>
      </c>
      <c r="G1405" s="155" t="s">
        <v>2875</v>
      </c>
      <c r="H1405" s="68"/>
      <c r="I1405" s="68"/>
      <c r="J1405" s="71">
        <f>IF(F1405="女",IF(H1405=0,0,VLOOKUP(I1405/(H1405*H1405/10000),标准!M$108:N$112,2,TRUE)),IF(H1405=0,0,VLOOKUP(I1405/(H1405*H1405/10000),标准!M$74:N$78,2,TRUE)))</f>
        <v>0</v>
      </c>
      <c r="K1405" s="72"/>
      <c r="L1405" s="71">
        <f>IF(A1405&lt;43,IF(F1405="女",VLOOKUP(K1405,标准!K$108:L$128,2,TRUE),VLOOKUP(K1405,标准!K$74:L$94,2,TRUE)),IF(F1405="女",VLOOKUP(K1405,标准!K$39:L$59,2,TRUE),VLOOKUP(K1405,标准!K$3:L$23,2,TRUE)))</f>
        <v>0</v>
      </c>
      <c r="M1405" s="68">
        <v>0</v>
      </c>
      <c r="N1405" s="71">
        <f>IF(M1405="",0,IF(A1405&lt;43,IF(F1405="女",VLOOKUP(M1405,标准!C$108:D$128,2,TRUE),VLOOKUP(M1405,标准!C$74:D$94,2,TRUE)),IF(F1405="女",VLOOKUP(M1405,标准!C$39:D$59,2,TRUE),VLOOKUP(M1405,标准!C$3:D$23,2,TRUE))))</f>
        <v>20</v>
      </c>
      <c r="O1405" s="76"/>
      <c r="P1405" s="71">
        <f>IF(A1405&lt;43,IF(F1405="女",VLOOKUP(O1405/100,标准!E$108:F$128,2,TRUE),VLOOKUP(O1405/100,标准!E$74:F$94,2,TRUE)),IF(F1405="女",VLOOKUP(O1405/100,标准!E$39:F$59,2,TRUE),VLOOKUP(O1405/100,标准!E$3:F$23,2,TRUE)))</f>
        <v>0</v>
      </c>
      <c r="Q1405" s="81"/>
      <c r="R1405" s="71">
        <f>IF(Q1405=0,0,IF(A1405&lt;43,IF(F1405="女",IF(Q1405="",0,VLOOKUP(Q1405,标准!I$108:J$138,2,TRUE)),IF(Q1405="",0,VLOOKUP(Q1405,标准!I$74:J$104,2,TRUE))),IF(F1405="女",IF(Q1405="",0,VLOOKUP(Q1405,标准!I$39:J$69,2,TRUE)),IF(Q1405="",0,VLOOKUP(Q1405,标准!I$3:J$33,2,TRUE)))))</f>
        <v>0</v>
      </c>
      <c r="S1405" s="76"/>
      <c r="T1405" s="71">
        <f>IF(A1405&lt;43,IF(F1405="女",VLOOKUP(S1405,标准!G$108:H$138,2,TRUE),VLOOKUP(S1405,标准!G$74:H$99,2,TRUE)),IF(F1405="女",VLOOKUP(S1405,标准!G$39:H$69,2,TRUE),VLOOKUP(S1405,标准!G$3:H$28,2,TRUE)))</f>
        <v>0</v>
      </c>
      <c r="U1405" s="88"/>
      <c r="V1405" s="71">
        <f>IF(U1405=0,0,IF(A1405&lt;43,IF(F1405="女",IF(U1405="",0,VLOOKUP(U1405,标准!A$108:B$128,2,TRUE)),IF(U1405="",0,VLOOKUP(U1405,标准!A$74:B$94,2,TRUE))),IF(F1405="女",IF(U1405="",0,VLOOKUP(U1405,标准!A$39:B$59,2,TRUE)),IF(U1405="",0,VLOOKUP(U1405,标准!A$3:B$23,2,TRUE)))))</f>
        <v>0</v>
      </c>
      <c r="W1405" s="86">
        <v>60</v>
      </c>
      <c r="X1405" s="87"/>
      <c r="Y1405" s="87"/>
      <c r="Z1405" s="91"/>
      <c r="AA1405" s="97" t="s">
        <v>108</v>
      </c>
    </row>
    <row r="1406" customHeight="1" spans="1:27">
      <c r="A1406" s="62">
        <v>40</v>
      </c>
      <c r="B1406" s="63">
        <v>1405</v>
      </c>
      <c r="C1406" s="154" t="s">
        <v>2876</v>
      </c>
      <c r="D1406" s="154" t="s">
        <v>2854</v>
      </c>
      <c r="E1406" s="154" t="s">
        <v>2628</v>
      </c>
      <c r="F1406" s="154" t="s">
        <v>30</v>
      </c>
      <c r="G1406" s="155" t="s">
        <v>2877</v>
      </c>
      <c r="H1406" s="68">
        <v>167.5</v>
      </c>
      <c r="I1406" s="68">
        <v>68.9</v>
      </c>
      <c r="J1406" s="71">
        <f>IF(F1406="女",IF(H1406=0,0,VLOOKUP(I1406/(H1406*H1406/10000),标准!M$108:N$112,2,TRUE)),IF(H1406=0,0,VLOOKUP(I1406/(H1406*H1406/10000),标准!M$74:N$78,2,TRUE)))</f>
        <v>80</v>
      </c>
      <c r="K1406" s="72">
        <v>3358</v>
      </c>
      <c r="L1406" s="71">
        <f>IF(A1406&lt;43,IF(F1406="女",VLOOKUP(K1406,标准!K$108:L$128,2,TRUE),VLOOKUP(K1406,标准!K$74:L$94,2,TRUE)),IF(F1406="女",VLOOKUP(K1406,标准!K$39:L$59,2,TRUE),VLOOKUP(K1406,标准!K$3:L$23,2,TRUE)))</f>
        <v>64</v>
      </c>
      <c r="M1406" s="68">
        <v>16.7</v>
      </c>
      <c r="N1406" s="71">
        <f>IF(M1406="",0,IF(A1406&lt;43,IF(F1406="女",VLOOKUP(M1406,标准!C$108:D$128,2,TRUE),VLOOKUP(M1406,标准!C$74:D$94,2,TRUE)),IF(F1406="女",VLOOKUP(M1406,标准!C$39:D$59,2,TRUE),VLOOKUP(M1406,标准!C$3:D$23,2,TRUE))))</f>
        <v>78</v>
      </c>
      <c r="O1406" s="76">
        <v>240</v>
      </c>
      <c r="P1406" s="71">
        <f>IF(A1406&lt;43,IF(F1406="女",VLOOKUP(O1406/100,标准!E$108:F$128,2,TRUE),VLOOKUP(O1406/100,标准!E$74:F$94,2,TRUE)),IF(F1406="女",VLOOKUP(O1406/100,标准!E$39:F$59,2,TRUE),VLOOKUP(O1406/100,标准!E$3:F$23,2,TRUE)))</f>
        <v>76</v>
      </c>
      <c r="Q1406" s="81">
        <v>3.48</v>
      </c>
      <c r="R1406" s="71">
        <f>IF(Q1406=0,0,IF(A1406&lt;43,IF(F1406="女",IF(Q1406="",0,VLOOKUP(Q1406,标准!I$108:J$138,2,TRUE)),IF(Q1406="",0,VLOOKUP(Q1406,标准!I$74:J$104,2,TRUE))),IF(F1406="女",IF(Q1406="",0,VLOOKUP(Q1406,标准!I$39:J$69,2,TRUE)),IF(Q1406="",0,VLOOKUP(Q1406,标准!I$3:J$33,2,TRUE)))))</f>
        <v>76</v>
      </c>
      <c r="S1406" s="76">
        <v>19</v>
      </c>
      <c r="T1406" s="71">
        <f>IF(A1406&lt;43,IF(F1406="女",VLOOKUP(S1406,标准!G$108:H$138,2,TRUE),VLOOKUP(S1406,标准!G$74:H$99,2,TRUE)),IF(F1406="女",VLOOKUP(S1406,标准!G$39:H$69,2,TRUE),VLOOKUP(S1406,标准!G$3:H$28,2,TRUE)))</f>
        <v>100</v>
      </c>
      <c r="U1406" s="88">
        <v>7</v>
      </c>
      <c r="V1406" s="71">
        <f>IF(U1406=0,0,IF(A1406&lt;43,IF(F1406="女",IF(U1406="",0,VLOOKUP(U1406,标准!A$108:B$128,2,TRUE)),IF(U1406="",0,VLOOKUP(U1406,标准!A$74:B$94,2,TRUE))),IF(F1406="女",IF(U1406="",0,VLOOKUP(U1406,标准!A$39:B$59,2,TRUE)),IF(U1406="",0,VLOOKUP(U1406,标准!A$3:B$23,2,TRUE)))))</f>
        <v>85</v>
      </c>
      <c r="W1406" s="86">
        <f t="shared" si="21"/>
        <v>79.2</v>
      </c>
      <c r="X1406" s="87">
        <v>4.6</v>
      </c>
      <c r="Y1406" s="87">
        <v>4.6</v>
      </c>
      <c r="Z1406" s="91"/>
      <c r="AA1406" s="97"/>
    </row>
    <row r="1407" customHeight="1" spans="1:27">
      <c r="A1407" s="62">
        <v>40</v>
      </c>
      <c r="B1407" s="63">
        <v>1406</v>
      </c>
      <c r="C1407" s="154" t="s">
        <v>2878</v>
      </c>
      <c r="D1407" s="154" t="s">
        <v>2854</v>
      </c>
      <c r="E1407" s="154" t="s">
        <v>2628</v>
      </c>
      <c r="F1407" s="154" t="s">
        <v>34</v>
      </c>
      <c r="G1407" s="155" t="s">
        <v>2879</v>
      </c>
      <c r="H1407" s="68">
        <v>156.1</v>
      </c>
      <c r="I1407" s="68">
        <v>49.8</v>
      </c>
      <c r="J1407" s="71">
        <f>IF(F1407="女",IF(H1407=0,0,VLOOKUP(I1407/(H1407*H1407/10000),标准!M$108:N$112,2,TRUE)),IF(H1407=0,0,VLOOKUP(I1407/(H1407*H1407/10000),标准!M$74:N$78,2,TRUE)))</f>
        <v>100</v>
      </c>
      <c r="K1407" s="72">
        <v>2337</v>
      </c>
      <c r="L1407" s="71">
        <f>IF(A1407&lt;43,IF(F1407="女",VLOOKUP(K1407,标准!K$108:L$128,2,TRUE),VLOOKUP(K1407,标准!K$74:L$94,2,TRUE)),IF(F1407="女",VLOOKUP(K1407,标准!K$39:L$59,2,TRUE),VLOOKUP(K1407,标准!K$3:L$23,2,TRUE)))</f>
        <v>66</v>
      </c>
      <c r="M1407" s="68">
        <v>18</v>
      </c>
      <c r="N1407" s="71">
        <f>IF(M1407="",0,IF(A1407&lt;43,IF(F1407="女",VLOOKUP(M1407,标准!C$108:D$128,2,TRUE),VLOOKUP(M1407,标准!C$74:D$94,2,TRUE)),IF(F1407="女",VLOOKUP(M1407,标准!C$39:D$59,2,TRUE),VLOOKUP(M1407,标准!C$3:D$23,2,TRUE))))</f>
        <v>78</v>
      </c>
      <c r="O1407" s="76">
        <v>161</v>
      </c>
      <c r="P1407" s="71">
        <f>IF(A1407&lt;43,IF(F1407="女",VLOOKUP(O1407/100,标准!E$108:F$128,2,TRUE),VLOOKUP(O1407/100,标准!E$74:F$94,2,TRUE)),IF(F1407="女",VLOOKUP(O1407/100,标准!E$39:F$59,2,TRUE),VLOOKUP(O1407/100,标准!E$3:F$23,2,TRUE)))</f>
        <v>66</v>
      </c>
      <c r="Q1407" s="81">
        <v>5.13</v>
      </c>
      <c r="R1407" s="71">
        <f>IF(Q1407=0,0,IF(A1407&lt;43,IF(F1407="女",IF(Q1407="",0,VLOOKUP(Q1407,标准!I$108:J$138,2,TRUE)),IF(Q1407="",0,VLOOKUP(Q1407,标准!I$74:J$104,2,TRUE))),IF(F1407="女",IF(Q1407="",0,VLOOKUP(Q1407,标准!I$39:J$69,2,TRUE)),IF(Q1407="",0,VLOOKUP(Q1407,标准!I$3:J$33,2,TRUE)))))</f>
        <v>20</v>
      </c>
      <c r="S1407" s="76">
        <v>50</v>
      </c>
      <c r="T1407" s="71">
        <f>IF(A1407&lt;43,IF(F1407="女",VLOOKUP(S1407,标准!G$108:H$138,2,TRUE),VLOOKUP(S1407,标准!G$74:H$99,2,TRUE)),IF(F1407="女",VLOOKUP(S1407,标准!G$39:H$69,2,TRUE),VLOOKUP(S1407,标准!G$3:H$28,2,TRUE)))</f>
        <v>85</v>
      </c>
      <c r="U1407" s="88">
        <v>10.1</v>
      </c>
      <c r="V1407" s="71">
        <f>IF(U1407=0,0,IF(A1407&lt;43,IF(F1407="女",IF(U1407="",0,VLOOKUP(U1407,标准!A$108:B$128,2,TRUE)),IF(U1407="",0,VLOOKUP(U1407,标准!A$74:B$94,2,TRUE))),IF(F1407="女",IF(U1407="",0,VLOOKUP(U1407,标准!A$39:B$59,2,TRUE)),IF(U1407="",0,VLOOKUP(U1407,标准!A$3:B$23,2,TRUE)))))</f>
        <v>62</v>
      </c>
      <c r="W1407" s="86">
        <f t="shared" si="21"/>
        <v>64.2</v>
      </c>
      <c r="X1407" s="87">
        <v>3.8</v>
      </c>
      <c r="Y1407" s="87">
        <v>3.7</v>
      </c>
      <c r="Z1407" s="91"/>
      <c r="AA1407" s="97"/>
    </row>
    <row r="1408" customHeight="1" spans="1:27">
      <c r="A1408" s="62">
        <v>40</v>
      </c>
      <c r="B1408" s="63">
        <v>1407</v>
      </c>
      <c r="C1408" s="154" t="s">
        <v>2880</v>
      </c>
      <c r="D1408" s="154" t="s">
        <v>2854</v>
      </c>
      <c r="E1408" s="154" t="s">
        <v>2628</v>
      </c>
      <c r="F1408" s="154" t="s">
        <v>30</v>
      </c>
      <c r="G1408" s="155" t="s">
        <v>2881</v>
      </c>
      <c r="H1408" s="68">
        <v>169.6</v>
      </c>
      <c r="I1408" s="68">
        <v>64.8</v>
      </c>
      <c r="J1408" s="71">
        <f>IF(F1408="女",IF(H1408=0,0,VLOOKUP(I1408/(H1408*H1408/10000),标准!M$108:N$112,2,TRUE)),IF(H1408=0,0,VLOOKUP(I1408/(H1408*H1408/10000),标准!M$74:N$78,2,TRUE)))</f>
        <v>100</v>
      </c>
      <c r="K1408" s="72">
        <v>3603</v>
      </c>
      <c r="L1408" s="71">
        <f>IF(A1408&lt;43,IF(F1408="女",VLOOKUP(K1408,标准!K$108:L$128,2,TRUE),VLOOKUP(K1408,标准!K$74:L$94,2,TRUE)),IF(F1408="女",VLOOKUP(K1408,标准!K$39:L$59,2,TRUE),VLOOKUP(K1408,标准!K$3:L$23,2,TRUE)))</f>
        <v>68</v>
      </c>
      <c r="M1408" s="68">
        <v>9.3</v>
      </c>
      <c r="N1408" s="71">
        <f>IF(M1408="",0,IF(A1408&lt;43,IF(F1408="女",VLOOKUP(M1408,标准!C$108:D$128,2,TRUE),VLOOKUP(M1408,标准!C$74:D$94,2,TRUE)),IF(F1408="女",VLOOKUP(M1408,标准!C$39:D$59,2,TRUE),VLOOKUP(M1408,标准!C$3:D$23,2,TRUE))))</f>
        <v>68</v>
      </c>
      <c r="O1408" s="76">
        <v>245</v>
      </c>
      <c r="P1408" s="71">
        <f>IF(A1408&lt;43,IF(F1408="女",VLOOKUP(O1408/100,标准!E$108:F$128,2,TRUE),VLOOKUP(O1408/100,标准!E$74:F$94,2,TRUE)),IF(F1408="女",VLOOKUP(O1408/100,标准!E$39:F$59,2,TRUE),VLOOKUP(O1408/100,标准!E$3:F$23,2,TRUE)))</f>
        <v>78</v>
      </c>
      <c r="Q1408" s="81">
        <v>4.06</v>
      </c>
      <c r="R1408" s="71">
        <f>IF(Q1408=0,0,IF(A1408&lt;43,IF(F1408="女",IF(Q1408="",0,VLOOKUP(Q1408,标准!I$108:J$138,2,TRUE)),IF(Q1408="",0,VLOOKUP(Q1408,标准!I$74:J$104,2,TRUE))),IF(F1408="女",IF(Q1408="",0,VLOOKUP(Q1408,标准!I$39:J$69,2,TRUE)),IF(Q1408="",0,VLOOKUP(Q1408,标准!I$3:J$33,2,TRUE)))))</f>
        <v>70</v>
      </c>
      <c r="S1408" s="76">
        <v>0</v>
      </c>
      <c r="T1408" s="71">
        <f>IF(A1408&lt;43,IF(F1408="女",VLOOKUP(S1408,标准!G$108:H$138,2,TRUE),VLOOKUP(S1408,标准!G$74:H$99,2,TRUE)),IF(F1408="女",VLOOKUP(S1408,标准!G$39:H$69,2,TRUE),VLOOKUP(S1408,标准!G$3:H$28,2,TRUE)))</f>
        <v>0</v>
      </c>
      <c r="U1408" s="88">
        <v>7.3</v>
      </c>
      <c r="V1408" s="71">
        <f>IF(U1408=0,0,IF(A1408&lt;43,IF(F1408="女",IF(U1408="",0,VLOOKUP(U1408,标准!A$108:B$128,2,TRUE)),IF(U1408="",0,VLOOKUP(U1408,标准!A$74:B$94,2,TRUE))),IF(F1408="女",IF(U1408="",0,VLOOKUP(U1408,标准!A$39:B$59,2,TRUE)),IF(U1408="",0,VLOOKUP(U1408,标准!A$3:B$23,2,TRUE)))))</f>
        <v>78</v>
      </c>
      <c r="W1408" s="86">
        <v>60</v>
      </c>
      <c r="X1408" s="87">
        <v>4.4</v>
      </c>
      <c r="Y1408" s="87">
        <v>4.3</v>
      </c>
      <c r="Z1408" s="91"/>
      <c r="AA1408" s="97" t="s">
        <v>108</v>
      </c>
    </row>
    <row r="1409" customHeight="1" spans="1:27">
      <c r="A1409" s="62">
        <v>40</v>
      </c>
      <c r="B1409" s="63">
        <v>1408</v>
      </c>
      <c r="C1409" s="154" t="s">
        <v>2882</v>
      </c>
      <c r="D1409" s="154" t="s">
        <v>2854</v>
      </c>
      <c r="E1409" s="154" t="s">
        <v>2628</v>
      </c>
      <c r="F1409" s="154" t="s">
        <v>34</v>
      </c>
      <c r="G1409" s="155" t="s">
        <v>2883</v>
      </c>
      <c r="H1409" s="68">
        <v>162.5</v>
      </c>
      <c r="I1409" s="68">
        <v>51.8</v>
      </c>
      <c r="J1409" s="71">
        <f>IF(F1409="女",IF(H1409=0,0,VLOOKUP(I1409/(H1409*H1409/10000),标准!M$108:N$112,2,TRUE)),IF(H1409=0,0,VLOOKUP(I1409/(H1409*H1409/10000),标准!M$74:N$78,2,TRUE)))</f>
        <v>100</v>
      </c>
      <c r="K1409" s="72">
        <v>3025</v>
      </c>
      <c r="L1409" s="71">
        <f>IF(A1409&lt;43,IF(F1409="女",VLOOKUP(K1409,标准!K$108:L$128,2,TRUE),VLOOKUP(K1409,标准!K$74:L$94,2,TRUE)),IF(F1409="女",VLOOKUP(K1409,标准!K$39:L$59,2,TRUE),VLOOKUP(K1409,标准!K$3:L$23,2,TRUE)))</f>
        <v>80</v>
      </c>
      <c r="M1409" s="68">
        <v>19.7</v>
      </c>
      <c r="N1409" s="71">
        <f>IF(M1409="",0,IF(A1409&lt;43,IF(F1409="女",VLOOKUP(M1409,标准!C$108:D$128,2,TRUE),VLOOKUP(M1409,标准!C$74:D$94,2,TRUE)),IF(F1409="女",VLOOKUP(M1409,标准!C$39:D$59,2,TRUE),VLOOKUP(M1409,标准!C$3:D$23,2,TRUE))))</f>
        <v>80</v>
      </c>
      <c r="O1409" s="76">
        <v>210</v>
      </c>
      <c r="P1409" s="71">
        <f>IF(A1409&lt;43,IF(F1409="女",VLOOKUP(O1409/100,标准!E$108:F$128,2,TRUE),VLOOKUP(O1409/100,标准!E$74:F$94,2,TRUE)),IF(F1409="女",VLOOKUP(O1409/100,标准!E$39:F$59,2,TRUE),VLOOKUP(O1409/100,标准!E$3:F$23,2,TRUE)))</f>
        <v>100</v>
      </c>
      <c r="Q1409" s="81">
        <v>3.41</v>
      </c>
      <c r="R1409" s="71">
        <f>IF(Q1409=0,0,IF(A1409&lt;43,IF(F1409="女",IF(Q1409="",0,VLOOKUP(Q1409,标准!I$108:J$138,2,TRUE)),IF(Q1409="",0,VLOOKUP(Q1409,标准!I$74:J$104,2,TRUE))),IF(F1409="女",IF(Q1409="",0,VLOOKUP(Q1409,标准!I$39:J$69,2,TRUE)),IF(Q1409="",0,VLOOKUP(Q1409,标准!I$3:J$33,2,TRUE)))))</f>
        <v>80</v>
      </c>
      <c r="S1409" s="76">
        <v>35</v>
      </c>
      <c r="T1409" s="71">
        <f>IF(A1409&lt;43,IF(F1409="女",VLOOKUP(S1409,标准!G$108:H$138,2,TRUE),VLOOKUP(S1409,标准!G$74:H$99,2,TRUE)),IF(F1409="女",VLOOKUP(S1409,标准!G$39:H$69,2,TRUE),VLOOKUP(S1409,标准!G$3:H$28,2,TRUE)))</f>
        <v>68</v>
      </c>
      <c r="U1409" s="88">
        <v>7.8</v>
      </c>
      <c r="V1409" s="71">
        <f>IF(U1409=0,0,IF(A1409&lt;43,IF(F1409="女",IF(U1409="",0,VLOOKUP(U1409,标准!A$108:B$128,2,TRUE)),IF(U1409="",0,VLOOKUP(U1409,标准!A$74:B$94,2,TRUE))),IF(F1409="女",IF(U1409="",0,VLOOKUP(U1409,标准!A$39:B$59,2,TRUE)),IF(U1409="",0,VLOOKUP(U1409,标准!A$3:B$23,2,TRUE)))))</f>
        <v>85</v>
      </c>
      <c r="W1409" s="86">
        <f t="shared" si="21"/>
        <v>84.8</v>
      </c>
      <c r="X1409" s="87">
        <v>4.8</v>
      </c>
      <c r="Y1409" s="87">
        <v>4.9</v>
      </c>
      <c r="Z1409" s="91"/>
      <c r="AA1409" s="97"/>
    </row>
    <row r="1410" customHeight="1" spans="1:27">
      <c r="A1410" s="62">
        <v>40</v>
      </c>
      <c r="B1410" s="63">
        <v>1409</v>
      </c>
      <c r="C1410" s="154" t="s">
        <v>2884</v>
      </c>
      <c r="D1410" s="154" t="s">
        <v>2854</v>
      </c>
      <c r="E1410" s="154" t="s">
        <v>2628</v>
      </c>
      <c r="F1410" s="154" t="s">
        <v>34</v>
      </c>
      <c r="G1410" s="155" t="s">
        <v>2885</v>
      </c>
      <c r="H1410" s="68">
        <v>157</v>
      </c>
      <c r="I1410" s="68">
        <v>37.4</v>
      </c>
      <c r="J1410" s="71">
        <f>IF(F1410="女",IF(H1410=0,0,VLOOKUP(I1410/(H1410*H1410/10000),标准!M$108:N$112,2,TRUE)),IF(H1410=0,0,VLOOKUP(I1410/(H1410*H1410/10000),标准!M$74:N$78,2,TRUE)))</f>
        <v>80</v>
      </c>
      <c r="K1410" s="72">
        <v>2195</v>
      </c>
      <c r="L1410" s="71">
        <f>IF(A1410&lt;43,IF(F1410="女",VLOOKUP(K1410,标准!K$108:L$128,2,TRUE),VLOOKUP(K1410,标准!K$74:L$94,2,TRUE)),IF(F1410="女",VLOOKUP(K1410,标准!K$39:L$59,2,TRUE),VLOOKUP(K1410,标准!K$3:L$23,2,TRUE)))</f>
        <v>62</v>
      </c>
      <c r="M1410" s="68">
        <v>7</v>
      </c>
      <c r="N1410" s="71">
        <f>IF(M1410="",0,IF(A1410&lt;43,IF(F1410="女",VLOOKUP(M1410,标准!C$108:D$128,2,TRUE),VLOOKUP(M1410,标准!C$74:D$94,2,TRUE)),IF(F1410="女",VLOOKUP(M1410,标准!C$39:D$59,2,TRUE),VLOOKUP(M1410,标准!C$3:D$23,2,TRUE))))</f>
        <v>60</v>
      </c>
      <c r="O1410" s="76">
        <v>155</v>
      </c>
      <c r="P1410" s="71">
        <f>IF(A1410&lt;43,IF(F1410="女",VLOOKUP(O1410/100,标准!E$108:F$128,2,TRUE),VLOOKUP(O1410/100,标准!E$74:F$94,2,TRUE)),IF(F1410="女",VLOOKUP(O1410/100,标准!E$39:F$59,2,TRUE),VLOOKUP(O1410/100,标准!E$3:F$23,2,TRUE)))</f>
        <v>62</v>
      </c>
      <c r="Q1410" s="81">
        <v>4.28</v>
      </c>
      <c r="R1410" s="71">
        <f>IF(Q1410=0,0,IF(A1410&lt;43,IF(F1410="女",IF(Q1410="",0,VLOOKUP(Q1410,标准!I$108:J$138,2,TRUE)),IF(Q1410="",0,VLOOKUP(Q1410,标准!I$74:J$104,2,TRUE))),IF(F1410="女",IF(Q1410="",0,VLOOKUP(Q1410,标准!I$39:J$69,2,TRUE)),IF(Q1410="",0,VLOOKUP(Q1410,标准!I$3:J$33,2,TRUE)))))</f>
        <v>62</v>
      </c>
      <c r="S1410" s="76">
        <v>27</v>
      </c>
      <c r="T1410" s="71">
        <f>IF(A1410&lt;43,IF(F1410="女",VLOOKUP(S1410,标准!G$108:H$138,2,TRUE),VLOOKUP(S1410,标准!G$74:H$99,2,TRUE)),IF(F1410="女",VLOOKUP(S1410,标准!G$39:H$69,2,TRUE),VLOOKUP(S1410,标准!G$3:H$28,2,TRUE)))</f>
        <v>60</v>
      </c>
      <c r="U1410" s="88">
        <v>9.4</v>
      </c>
      <c r="V1410" s="71">
        <f>IF(U1410=0,0,IF(A1410&lt;43,IF(F1410="女",IF(U1410="",0,VLOOKUP(U1410,标准!A$108:B$128,2,TRUE)),IF(U1410="",0,VLOOKUP(U1410,标准!A$74:B$94,2,TRUE))),IF(F1410="女",IF(U1410="",0,VLOOKUP(U1410,标准!A$39:B$59,2,TRUE)),IF(U1410="",0,VLOOKUP(U1410,标准!A$3:B$23,2,TRUE)))))</f>
        <v>68</v>
      </c>
      <c r="W1410" s="86">
        <f t="shared" ref="W1410:W1473" si="22">V1410*0.2+N1410*0.1+P1410*0.1+T1410*0.1+R1410*0.2+J1410*0.15+L1410*0.15</f>
        <v>65.5</v>
      </c>
      <c r="X1410" s="87">
        <v>3.7</v>
      </c>
      <c r="Y1410" s="87">
        <v>3.7</v>
      </c>
      <c r="Z1410" s="91"/>
      <c r="AA1410" s="97"/>
    </row>
    <row r="1411" customHeight="1" spans="1:27">
      <c r="A1411" s="62">
        <v>40</v>
      </c>
      <c r="B1411" s="63">
        <v>1410</v>
      </c>
      <c r="C1411" s="154" t="s">
        <v>2886</v>
      </c>
      <c r="D1411" s="154" t="s">
        <v>2854</v>
      </c>
      <c r="E1411" s="154" t="s">
        <v>2628</v>
      </c>
      <c r="F1411" s="154" t="s">
        <v>30</v>
      </c>
      <c r="G1411" s="155" t="s">
        <v>2887</v>
      </c>
      <c r="H1411" s="68"/>
      <c r="I1411" s="68"/>
      <c r="J1411" s="71">
        <f>IF(F1411="女",IF(H1411=0,0,VLOOKUP(I1411/(H1411*H1411/10000),标准!M$108:N$112,2,TRUE)),IF(H1411=0,0,VLOOKUP(I1411/(H1411*H1411/10000),标准!M$74:N$78,2,TRUE)))</f>
        <v>0</v>
      </c>
      <c r="K1411" s="72"/>
      <c r="L1411" s="71">
        <f>IF(A1411&lt;43,IF(F1411="女",VLOOKUP(K1411,标准!K$108:L$128,2,TRUE),VLOOKUP(K1411,标准!K$74:L$94,2,TRUE)),IF(F1411="女",VLOOKUP(K1411,标准!K$39:L$59,2,TRUE),VLOOKUP(K1411,标准!K$3:L$23,2,TRUE)))</f>
        <v>0</v>
      </c>
      <c r="M1411" s="68">
        <v>0</v>
      </c>
      <c r="N1411" s="71">
        <f>IF(M1411="",0,IF(A1411&lt;43,IF(F1411="女",VLOOKUP(M1411,标准!C$108:D$128,2,TRUE),VLOOKUP(M1411,标准!C$74:D$94,2,TRUE)),IF(F1411="女",VLOOKUP(M1411,标准!C$39:D$59,2,TRUE),VLOOKUP(M1411,标准!C$3:D$23,2,TRUE))))</f>
        <v>20</v>
      </c>
      <c r="O1411" s="76">
        <v>217</v>
      </c>
      <c r="P1411" s="71">
        <f>IF(A1411&lt;43,IF(F1411="女",VLOOKUP(O1411/100,标准!E$108:F$128,2,TRUE),VLOOKUP(O1411/100,标准!E$74:F$94,2,TRUE)),IF(F1411="女",VLOOKUP(O1411/100,标准!E$39:F$59,2,TRUE),VLOOKUP(O1411/100,标准!E$3:F$23,2,TRUE)))</f>
        <v>64</v>
      </c>
      <c r="Q1411" s="81"/>
      <c r="R1411" s="71">
        <f>IF(Q1411=0,0,IF(A1411&lt;43,IF(F1411="女",IF(Q1411="",0,VLOOKUP(Q1411,标准!I$108:J$138,2,TRUE)),IF(Q1411="",0,VLOOKUP(Q1411,标准!I$74:J$104,2,TRUE))),IF(F1411="女",IF(Q1411="",0,VLOOKUP(Q1411,标准!I$39:J$69,2,TRUE)),IF(Q1411="",0,VLOOKUP(Q1411,标准!I$3:J$33,2,TRUE)))))</f>
        <v>0</v>
      </c>
      <c r="S1411" s="76">
        <v>0</v>
      </c>
      <c r="T1411" s="71">
        <f>IF(A1411&lt;43,IF(F1411="女",VLOOKUP(S1411,标准!G$108:H$138,2,TRUE),VLOOKUP(S1411,标准!G$74:H$99,2,TRUE)),IF(F1411="女",VLOOKUP(S1411,标准!G$39:H$69,2,TRUE),VLOOKUP(S1411,标准!G$3:H$28,2,TRUE)))</f>
        <v>0</v>
      </c>
      <c r="U1411" s="88">
        <v>7.8</v>
      </c>
      <c r="V1411" s="71">
        <f>IF(U1411=0,0,IF(A1411&lt;43,IF(F1411="女",IF(U1411="",0,VLOOKUP(U1411,标准!A$108:B$128,2,TRUE)),IF(U1411="",0,VLOOKUP(U1411,标准!A$74:B$94,2,TRUE))),IF(F1411="女",IF(U1411="",0,VLOOKUP(U1411,标准!A$39:B$59,2,TRUE)),IF(U1411="",0,VLOOKUP(U1411,标准!A$3:B$23,2,TRUE)))))</f>
        <v>72</v>
      </c>
      <c r="W1411" s="86">
        <f t="shared" si="22"/>
        <v>22.8</v>
      </c>
      <c r="X1411" s="87"/>
      <c r="Y1411" s="87"/>
      <c r="Z1411" s="91"/>
      <c r="AA1411" s="97"/>
    </row>
    <row r="1412" customHeight="1" spans="1:27">
      <c r="A1412" s="62">
        <v>40</v>
      </c>
      <c r="B1412" s="63">
        <v>1411</v>
      </c>
      <c r="C1412" s="154" t="s">
        <v>2888</v>
      </c>
      <c r="D1412" s="154" t="s">
        <v>2854</v>
      </c>
      <c r="E1412" s="154" t="s">
        <v>2628</v>
      </c>
      <c r="F1412" s="154" t="s">
        <v>34</v>
      </c>
      <c r="G1412" s="155" t="s">
        <v>2889</v>
      </c>
      <c r="H1412" s="68">
        <v>158.6</v>
      </c>
      <c r="I1412" s="68">
        <v>47</v>
      </c>
      <c r="J1412" s="71">
        <f>IF(F1412="女",IF(H1412=0,0,VLOOKUP(I1412/(H1412*H1412/10000),标准!M$108:N$112,2,TRUE)),IF(H1412=0,0,VLOOKUP(I1412/(H1412*H1412/10000),标准!M$74:N$78,2,TRUE)))</f>
        <v>100</v>
      </c>
      <c r="K1412" s="72">
        <v>2748</v>
      </c>
      <c r="L1412" s="71">
        <f>IF(A1412&lt;43,IF(F1412="女",VLOOKUP(K1412,标准!K$108:L$128,2,TRUE),VLOOKUP(K1412,标准!K$74:L$94,2,TRUE)),IF(F1412="女",VLOOKUP(K1412,标准!K$39:L$59,2,TRUE),VLOOKUP(K1412,标准!K$3:L$23,2,TRUE)))</f>
        <v>74</v>
      </c>
      <c r="M1412" s="68">
        <v>16.5</v>
      </c>
      <c r="N1412" s="71">
        <f>IF(M1412="",0,IF(A1412&lt;43,IF(F1412="女",VLOOKUP(M1412,标准!C$108:D$128,2,TRUE),VLOOKUP(M1412,标准!C$74:D$94,2,TRUE)),IF(F1412="女",VLOOKUP(M1412,标准!C$39:D$59,2,TRUE),VLOOKUP(M1412,标准!C$3:D$23,2,TRUE))))</f>
        <v>76</v>
      </c>
      <c r="O1412" s="76">
        <v>161</v>
      </c>
      <c r="P1412" s="71">
        <f>IF(A1412&lt;43,IF(F1412="女",VLOOKUP(O1412/100,标准!E$108:F$128,2,TRUE),VLOOKUP(O1412/100,标准!E$74:F$94,2,TRUE)),IF(F1412="女",VLOOKUP(O1412/100,标准!E$39:F$59,2,TRUE),VLOOKUP(O1412/100,标准!E$3:F$23,2,TRUE)))</f>
        <v>66</v>
      </c>
      <c r="Q1412" s="81">
        <v>4.05</v>
      </c>
      <c r="R1412" s="71">
        <f>IF(Q1412=0,0,IF(A1412&lt;43,IF(F1412="女",IF(Q1412="",0,VLOOKUP(Q1412,标准!I$108:J$138,2,TRUE)),IF(Q1412="",0,VLOOKUP(Q1412,标准!I$74:J$104,2,TRUE))),IF(F1412="女",IF(Q1412="",0,VLOOKUP(Q1412,标准!I$39:J$69,2,TRUE)),IF(Q1412="",0,VLOOKUP(Q1412,标准!I$3:J$33,2,TRUE)))))</f>
        <v>70</v>
      </c>
      <c r="S1412" s="76">
        <v>35</v>
      </c>
      <c r="T1412" s="71">
        <f>IF(A1412&lt;43,IF(F1412="女",VLOOKUP(S1412,标准!G$108:H$138,2,TRUE),VLOOKUP(S1412,标准!G$74:H$99,2,TRUE)),IF(F1412="女",VLOOKUP(S1412,标准!G$39:H$69,2,TRUE),VLOOKUP(S1412,标准!G$3:H$28,2,TRUE)))</f>
        <v>68</v>
      </c>
      <c r="U1412" s="88">
        <v>9.1</v>
      </c>
      <c r="V1412" s="71">
        <f>IF(U1412=0,0,IF(A1412&lt;43,IF(F1412="女",IF(U1412="",0,VLOOKUP(U1412,标准!A$108:B$128,2,TRUE)),IF(U1412="",0,VLOOKUP(U1412,标准!A$74:B$94,2,TRUE))),IF(F1412="女",IF(U1412="",0,VLOOKUP(U1412,标准!A$39:B$59,2,TRUE)),IF(U1412="",0,VLOOKUP(U1412,标准!A$3:B$23,2,TRUE)))))</f>
        <v>72</v>
      </c>
      <c r="W1412" s="86">
        <f t="shared" si="22"/>
        <v>75.5</v>
      </c>
      <c r="X1412" s="87">
        <v>4</v>
      </c>
      <c r="Y1412" s="87">
        <v>3.7</v>
      </c>
      <c r="Z1412" s="91"/>
      <c r="AA1412" s="97"/>
    </row>
    <row r="1413" customHeight="1" spans="1:27">
      <c r="A1413" s="62">
        <v>40</v>
      </c>
      <c r="B1413" s="63">
        <v>1412</v>
      </c>
      <c r="C1413" s="154" t="s">
        <v>2890</v>
      </c>
      <c r="D1413" s="154" t="s">
        <v>2854</v>
      </c>
      <c r="E1413" s="154" t="s">
        <v>2628</v>
      </c>
      <c r="F1413" s="154" t="s">
        <v>34</v>
      </c>
      <c r="G1413" s="155" t="s">
        <v>2891</v>
      </c>
      <c r="H1413" s="68">
        <v>157.2</v>
      </c>
      <c r="I1413" s="68">
        <v>39.8</v>
      </c>
      <c r="J1413" s="71">
        <f>IF(F1413="女",IF(H1413=0,0,VLOOKUP(I1413/(H1413*H1413/10000),标准!M$108:N$112,2,TRUE)),IF(H1413=0,0,VLOOKUP(I1413/(H1413*H1413/10000),标准!M$74:N$78,2,TRUE)))</f>
        <v>80</v>
      </c>
      <c r="K1413" s="72">
        <v>2232</v>
      </c>
      <c r="L1413" s="71">
        <f>IF(A1413&lt;43,IF(F1413="女",VLOOKUP(K1413,标准!K$108:L$128,2,TRUE),VLOOKUP(K1413,标准!K$74:L$94,2,TRUE)),IF(F1413="女",VLOOKUP(K1413,标准!K$39:L$59,2,TRUE),VLOOKUP(K1413,标准!K$3:L$23,2,TRUE)))</f>
        <v>64</v>
      </c>
      <c r="M1413" s="68">
        <v>14.5</v>
      </c>
      <c r="N1413" s="71">
        <f>IF(M1413="",0,IF(A1413&lt;43,IF(F1413="女",VLOOKUP(M1413,标准!C$108:D$128,2,TRUE),VLOOKUP(M1413,标准!C$74:D$94,2,TRUE)),IF(F1413="女",VLOOKUP(M1413,标准!C$39:D$59,2,TRUE),VLOOKUP(M1413,标准!C$3:D$23,2,TRUE))))</f>
        <v>72</v>
      </c>
      <c r="O1413" s="76">
        <v>155</v>
      </c>
      <c r="P1413" s="71">
        <f>IF(A1413&lt;43,IF(F1413="女",VLOOKUP(O1413/100,标准!E$108:F$128,2,TRUE),VLOOKUP(O1413/100,标准!E$74:F$94,2,TRUE)),IF(F1413="女",VLOOKUP(O1413/100,标准!E$39:F$59,2,TRUE),VLOOKUP(O1413/100,标准!E$3:F$23,2,TRUE)))</f>
        <v>62</v>
      </c>
      <c r="Q1413" s="81">
        <v>4.25</v>
      </c>
      <c r="R1413" s="71">
        <f>IF(Q1413=0,0,IF(A1413&lt;43,IF(F1413="女",IF(Q1413="",0,VLOOKUP(Q1413,标准!I$108:J$138,2,TRUE)),IF(Q1413="",0,VLOOKUP(Q1413,标准!I$74:J$104,2,TRUE))),IF(F1413="女",IF(Q1413="",0,VLOOKUP(Q1413,标准!I$39:J$69,2,TRUE)),IF(Q1413="",0,VLOOKUP(Q1413,标准!I$3:J$33,2,TRUE)))))</f>
        <v>62</v>
      </c>
      <c r="S1413" s="76">
        <v>39</v>
      </c>
      <c r="T1413" s="71">
        <f>IF(A1413&lt;43,IF(F1413="女",VLOOKUP(S1413,标准!G$108:H$138,2,TRUE),VLOOKUP(S1413,标准!G$74:H$99,2,TRUE)),IF(F1413="女",VLOOKUP(S1413,标准!G$39:H$69,2,TRUE),VLOOKUP(S1413,标准!G$3:H$28,2,TRUE)))</f>
        <v>72</v>
      </c>
      <c r="U1413" s="88">
        <v>10.1</v>
      </c>
      <c r="V1413" s="71">
        <f>IF(U1413=0,0,IF(A1413&lt;43,IF(F1413="女",IF(U1413="",0,VLOOKUP(U1413,标准!A$108:B$128,2,TRUE)),IF(U1413="",0,VLOOKUP(U1413,标准!A$74:B$94,2,TRUE))),IF(F1413="女",IF(U1413="",0,VLOOKUP(U1413,标准!A$39:B$59,2,TRUE)),IF(U1413="",0,VLOOKUP(U1413,标准!A$3:B$23,2,TRUE)))))</f>
        <v>62</v>
      </c>
      <c r="W1413" s="86">
        <f t="shared" si="22"/>
        <v>67</v>
      </c>
      <c r="X1413" s="87">
        <v>4.4</v>
      </c>
      <c r="Y1413" s="87">
        <v>4.1</v>
      </c>
      <c r="Z1413" s="91"/>
      <c r="AA1413" s="97"/>
    </row>
    <row r="1414" customHeight="1" spans="1:27">
      <c r="A1414" s="62">
        <v>40</v>
      </c>
      <c r="B1414" s="63">
        <v>1413</v>
      </c>
      <c r="C1414" s="154" t="s">
        <v>2892</v>
      </c>
      <c r="D1414" s="154" t="s">
        <v>2854</v>
      </c>
      <c r="E1414" s="154" t="s">
        <v>2628</v>
      </c>
      <c r="F1414" s="154" t="s">
        <v>34</v>
      </c>
      <c r="G1414" s="155" t="s">
        <v>2893</v>
      </c>
      <c r="H1414" s="68">
        <v>162.8</v>
      </c>
      <c r="I1414" s="68">
        <v>47.1</v>
      </c>
      <c r="J1414" s="71">
        <f>IF(F1414="女",IF(H1414=0,0,VLOOKUP(I1414/(H1414*H1414/10000),标准!M$108:N$112,2,TRUE)),IF(H1414=0,0,VLOOKUP(I1414/(H1414*H1414/10000),标准!M$74:N$78,2,TRUE)))</f>
        <v>100</v>
      </c>
      <c r="K1414" s="72">
        <v>2969</v>
      </c>
      <c r="L1414" s="71">
        <f>IF(A1414&lt;43,IF(F1414="女",VLOOKUP(K1414,标准!K$108:L$128,2,TRUE),VLOOKUP(K1414,标准!K$74:L$94,2,TRUE)),IF(F1414="女",VLOOKUP(K1414,标准!K$39:L$59,2,TRUE),VLOOKUP(K1414,标准!K$3:L$23,2,TRUE)))</f>
        <v>78</v>
      </c>
      <c r="M1414" s="68">
        <v>17</v>
      </c>
      <c r="N1414" s="71">
        <f>IF(M1414="",0,IF(A1414&lt;43,IF(F1414="女",VLOOKUP(M1414,标准!C$108:D$128,2,TRUE),VLOOKUP(M1414,标准!C$74:D$94,2,TRUE)),IF(F1414="女",VLOOKUP(M1414,标准!C$39:D$59,2,TRUE),VLOOKUP(M1414,标准!C$3:D$23,2,TRUE))))</f>
        <v>76</v>
      </c>
      <c r="O1414" s="76">
        <v>160</v>
      </c>
      <c r="P1414" s="71">
        <f>IF(A1414&lt;43,IF(F1414="女",VLOOKUP(O1414/100,标准!E$108:F$128,2,TRUE),VLOOKUP(O1414/100,标准!E$74:F$94,2,TRUE)),IF(F1414="女",VLOOKUP(O1414/100,标准!E$39:F$59,2,TRUE),VLOOKUP(O1414/100,标准!E$3:F$23,2,TRUE)))</f>
        <v>66</v>
      </c>
      <c r="Q1414" s="81">
        <v>4.48</v>
      </c>
      <c r="R1414" s="71">
        <f>IF(Q1414=0,0,IF(A1414&lt;43,IF(F1414="女",IF(Q1414="",0,VLOOKUP(Q1414,标准!I$108:J$138,2,TRUE)),IF(Q1414="",0,VLOOKUP(Q1414,标准!I$74:J$104,2,TRUE))),IF(F1414="女",IF(Q1414="",0,VLOOKUP(Q1414,标准!I$39:J$69,2,TRUE)),IF(Q1414="",0,VLOOKUP(Q1414,标准!I$3:J$33,2,TRUE)))))</f>
        <v>40</v>
      </c>
      <c r="S1414" s="76">
        <v>41</v>
      </c>
      <c r="T1414" s="71">
        <f>IF(A1414&lt;43,IF(F1414="女",VLOOKUP(S1414,标准!G$108:H$138,2,TRUE),VLOOKUP(S1414,标准!G$74:H$99,2,TRUE)),IF(F1414="女",VLOOKUP(S1414,标准!G$39:H$69,2,TRUE),VLOOKUP(S1414,标准!G$3:H$28,2,TRUE)))</f>
        <v>74</v>
      </c>
      <c r="U1414" s="88">
        <v>9.6</v>
      </c>
      <c r="V1414" s="71">
        <f>IF(U1414=0,0,IF(A1414&lt;43,IF(F1414="女",IF(U1414="",0,VLOOKUP(U1414,标准!A$108:B$128,2,TRUE)),IF(U1414="",0,VLOOKUP(U1414,标准!A$74:B$94,2,TRUE))),IF(F1414="女",IF(U1414="",0,VLOOKUP(U1414,标准!A$39:B$59,2,TRUE)),IF(U1414="",0,VLOOKUP(U1414,标准!A$3:B$23,2,TRUE)))))</f>
        <v>66</v>
      </c>
      <c r="W1414" s="86">
        <f t="shared" si="22"/>
        <v>69.5</v>
      </c>
      <c r="X1414" s="87">
        <v>3.9</v>
      </c>
      <c r="Y1414" s="87">
        <v>3.7</v>
      </c>
      <c r="Z1414" s="91"/>
      <c r="AA1414" s="97"/>
    </row>
    <row r="1415" customHeight="1" spans="1:27">
      <c r="A1415" s="62">
        <v>40</v>
      </c>
      <c r="B1415" s="63">
        <v>1414</v>
      </c>
      <c r="C1415" s="154" t="s">
        <v>2894</v>
      </c>
      <c r="D1415" s="154" t="s">
        <v>2854</v>
      </c>
      <c r="E1415" s="154" t="s">
        <v>2628</v>
      </c>
      <c r="F1415" s="154" t="s">
        <v>34</v>
      </c>
      <c r="G1415" s="155" t="s">
        <v>2895</v>
      </c>
      <c r="H1415" s="68">
        <v>151.5</v>
      </c>
      <c r="I1415" s="68">
        <v>43.3</v>
      </c>
      <c r="J1415" s="71">
        <f>IF(F1415="女",IF(H1415=0,0,VLOOKUP(I1415/(H1415*H1415/10000),标准!M$108:N$112,2,TRUE)),IF(H1415=0,0,VLOOKUP(I1415/(H1415*H1415/10000),标准!M$74:N$78,2,TRUE)))</f>
        <v>100</v>
      </c>
      <c r="K1415" s="72">
        <v>2151</v>
      </c>
      <c r="L1415" s="71">
        <f>IF(A1415&lt;43,IF(F1415="女",VLOOKUP(K1415,标准!K$108:L$128,2,TRUE),VLOOKUP(K1415,标准!K$74:L$94,2,TRUE)),IF(F1415="女",VLOOKUP(K1415,标准!K$39:L$59,2,TRUE),VLOOKUP(K1415,标准!K$3:L$23,2,TRUE)))</f>
        <v>62</v>
      </c>
      <c r="M1415" s="68">
        <v>9</v>
      </c>
      <c r="N1415" s="71">
        <f>IF(M1415="",0,IF(A1415&lt;43,IF(F1415="女",VLOOKUP(M1415,标准!C$108:D$128,2,TRUE),VLOOKUP(M1415,标准!C$74:D$94,2,TRUE)),IF(F1415="女",VLOOKUP(M1415,标准!C$39:D$59,2,TRUE),VLOOKUP(M1415,标准!C$3:D$23,2,TRUE))))</f>
        <v>64</v>
      </c>
      <c r="O1415" s="76">
        <v>160</v>
      </c>
      <c r="P1415" s="71">
        <f>IF(A1415&lt;43,IF(F1415="女",VLOOKUP(O1415/100,标准!E$108:F$128,2,TRUE),VLOOKUP(O1415/100,标准!E$74:F$94,2,TRUE)),IF(F1415="女",VLOOKUP(O1415/100,标准!E$39:F$59,2,TRUE),VLOOKUP(O1415/100,标准!E$3:F$23,2,TRUE)))</f>
        <v>66</v>
      </c>
      <c r="Q1415" s="81">
        <v>4.52</v>
      </c>
      <c r="R1415" s="71">
        <f>IF(Q1415=0,0,IF(A1415&lt;43,IF(F1415="女",IF(Q1415="",0,VLOOKUP(Q1415,标准!I$108:J$138,2,TRUE)),IF(Q1415="",0,VLOOKUP(Q1415,标准!I$74:J$104,2,TRUE))),IF(F1415="女",IF(Q1415="",0,VLOOKUP(Q1415,标准!I$39:J$69,2,TRUE)),IF(Q1415="",0,VLOOKUP(Q1415,标准!I$3:J$33,2,TRUE)))))</f>
        <v>40</v>
      </c>
      <c r="S1415" s="76">
        <v>36</v>
      </c>
      <c r="T1415" s="71">
        <f>IF(A1415&lt;43,IF(F1415="女",VLOOKUP(S1415,标准!G$108:H$138,2,TRUE),VLOOKUP(S1415,标准!G$74:H$99,2,TRUE)),IF(F1415="女",VLOOKUP(S1415,标准!G$39:H$69,2,TRUE),VLOOKUP(S1415,标准!G$3:H$28,2,TRUE)))</f>
        <v>70</v>
      </c>
      <c r="U1415" s="88">
        <v>9.1</v>
      </c>
      <c r="V1415" s="71">
        <f>IF(U1415=0,0,IF(A1415&lt;43,IF(F1415="女",IF(U1415="",0,VLOOKUP(U1415,标准!A$108:B$128,2,TRUE)),IF(U1415="",0,VLOOKUP(U1415,标准!A$74:B$94,2,TRUE))),IF(F1415="女",IF(U1415="",0,VLOOKUP(U1415,标准!A$39:B$59,2,TRUE)),IF(U1415="",0,VLOOKUP(U1415,标准!A$3:B$23,2,TRUE)))))</f>
        <v>72</v>
      </c>
      <c r="W1415" s="86">
        <f t="shared" si="22"/>
        <v>66.7</v>
      </c>
      <c r="X1415" s="87">
        <v>4</v>
      </c>
      <c r="Y1415" s="87">
        <v>4.2</v>
      </c>
      <c r="Z1415" s="91"/>
      <c r="AA1415" s="105" t="s">
        <v>407</v>
      </c>
    </row>
    <row r="1416" customHeight="1" spans="1:27">
      <c r="A1416" s="62">
        <v>40</v>
      </c>
      <c r="B1416" s="63">
        <v>1415</v>
      </c>
      <c r="C1416" s="154" t="s">
        <v>2896</v>
      </c>
      <c r="D1416" s="154" t="s">
        <v>2854</v>
      </c>
      <c r="E1416" s="154" t="s">
        <v>2628</v>
      </c>
      <c r="F1416" s="154" t="s">
        <v>30</v>
      </c>
      <c r="G1416" s="155" t="s">
        <v>2897</v>
      </c>
      <c r="H1416" s="68">
        <v>177.8</v>
      </c>
      <c r="I1416" s="68">
        <v>77.9</v>
      </c>
      <c r="J1416" s="71">
        <f>IF(F1416="女",IF(H1416=0,0,VLOOKUP(I1416/(H1416*H1416/10000),标准!M$108:N$112,2,TRUE)),IF(H1416=0,0,VLOOKUP(I1416/(H1416*H1416/10000),标准!M$74:N$78,2,TRUE)))</f>
        <v>80</v>
      </c>
      <c r="K1416" s="72">
        <v>4218</v>
      </c>
      <c r="L1416" s="71">
        <f>IF(A1416&lt;43,IF(F1416="女",VLOOKUP(K1416,标准!K$108:L$128,2,TRUE),VLOOKUP(K1416,标准!K$74:L$94,2,TRUE)),IF(F1416="女",VLOOKUP(K1416,标准!K$39:L$59,2,TRUE),VLOOKUP(K1416,标准!K$3:L$23,2,TRUE)))</f>
        <v>78</v>
      </c>
      <c r="M1416" s="68">
        <v>10.2</v>
      </c>
      <c r="N1416" s="71">
        <f>IF(M1416="",0,IF(A1416&lt;43,IF(F1416="女",VLOOKUP(M1416,标准!C$108:D$128,2,TRUE),VLOOKUP(M1416,标准!C$74:D$94,2,TRUE)),IF(F1416="女",VLOOKUP(M1416,标准!C$39:D$59,2,TRUE),VLOOKUP(M1416,标准!C$3:D$23,2,TRUE))))</f>
        <v>68</v>
      </c>
      <c r="O1416" s="76">
        <v>243</v>
      </c>
      <c r="P1416" s="71">
        <f>IF(A1416&lt;43,IF(F1416="女",VLOOKUP(O1416/100,标准!E$108:F$128,2,TRUE),VLOOKUP(O1416/100,标准!E$74:F$94,2,TRUE)),IF(F1416="女",VLOOKUP(O1416/100,标准!E$39:F$59,2,TRUE),VLOOKUP(O1416/100,标准!E$3:F$23,2,TRUE)))</f>
        <v>76</v>
      </c>
      <c r="Q1416" s="81">
        <v>4.23</v>
      </c>
      <c r="R1416" s="71">
        <f>IF(Q1416=0,0,IF(A1416&lt;43,IF(F1416="女",IF(Q1416="",0,VLOOKUP(Q1416,标准!I$108:J$138,2,TRUE)),IF(Q1416="",0,VLOOKUP(Q1416,标准!I$74:J$104,2,TRUE))),IF(F1416="女",IF(Q1416="",0,VLOOKUP(Q1416,标准!I$39:J$69,2,TRUE)),IF(Q1416="",0,VLOOKUP(Q1416,标准!I$3:J$33,2,TRUE)))))</f>
        <v>62</v>
      </c>
      <c r="S1416" s="76">
        <v>0</v>
      </c>
      <c r="T1416" s="71">
        <f>IF(A1416&lt;43,IF(F1416="女",VLOOKUP(S1416,标准!G$108:H$138,2,TRUE),VLOOKUP(S1416,标准!G$74:H$99,2,TRUE)),IF(F1416="女",VLOOKUP(S1416,标准!G$39:H$69,2,TRUE),VLOOKUP(S1416,标准!G$3:H$28,2,TRUE)))</f>
        <v>0</v>
      </c>
      <c r="U1416" s="88">
        <v>7.1</v>
      </c>
      <c r="V1416" s="71">
        <f>IF(U1416=0,0,IF(A1416&lt;43,IF(F1416="女",IF(U1416="",0,VLOOKUP(U1416,标准!A$108:B$128,2,TRUE)),IF(U1416="",0,VLOOKUP(U1416,标准!A$74:B$94,2,TRUE))),IF(F1416="女",IF(U1416="",0,VLOOKUP(U1416,标准!A$39:B$59,2,TRUE)),IF(U1416="",0,VLOOKUP(U1416,标准!A$3:B$23,2,TRUE)))))</f>
        <v>80</v>
      </c>
      <c r="W1416" s="86">
        <f t="shared" si="22"/>
        <v>66.5</v>
      </c>
      <c r="X1416" s="87">
        <v>4.3</v>
      </c>
      <c r="Y1416" s="87">
        <v>4.5</v>
      </c>
      <c r="Z1416" s="91"/>
      <c r="AA1416" s="92"/>
    </row>
    <row r="1417" customHeight="1" spans="1:27">
      <c r="A1417" s="62">
        <v>40</v>
      </c>
      <c r="B1417" s="63">
        <v>1416</v>
      </c>
      <c r="C1417" s="154" t="s">
        <v>2898</v>
      </c>
      <c r="D1417" s="154" t="s">
        <v>2854</v>
      </c>
      <c r="E1417" s="154" t="s">
        <v>2628</v>
      </c>
      <c r="F1417" s="154" t="s">
        <v>30</v>
      </c>
      <c r="G1417" s="155" t="s">
        <v>2899</v>
      </c>
      <c r="H1417" s="68">
        <v>173</v>
      </c>
      <c r="I1417" s="68">
        <v>72.9</v>
      </c>
      <c r="J1417" s="71">
        <f>IF(F1417="女",IF(H1417=0,0,VLOOKUP(I1417/(H1417*H1417/10000),标准!M$108:N$112,2,TRUE)),IF(H1417=0,0,VLOOKUP(I1417/(H1417*H1417/10000),标准!M$74:N$78,2,TRUE)))</f>
        <v>80</v>
      </c>
      <c r="K1417" s="72">
        <v>4013</v>
      </c>
      <c r="L1417" s="71">
        <f>IF(A1417&lt;43,IF(F1417="女",VLOOKUP(K1417,标准!K$108:L$128,2,TRUE),VLOOKUP(K1417,标准!K$74:L$94,2,TRUE)),IF(F1417="女",VLOOKUP(K1417,标准!K$39:L$59,2,TRUE),VLOOKUP(K1417,标准!K$3:L$23,2,TRUE)))</f>
        <v>74</v>
      </c>
      <c r="M1417" s="68">
        <v>11.2</v>
      </c>
      <c r="N1417" s="71">
        <f>IF(M1417="",0,IF(A1417&lt;43,IF(F1417="女",VLOOKUP(M1417,标准!C$108:D$128,2,TRUE),VLOOKUP(M1417,标准!C$74:D$94,2,TRUE)),IF(F1417="女",VLOOKUP(M1417,标准!C$39:D$59,2,TRUE),VLOOKUP(M1417,标准!C$3:D$23,2,TRUE))))</f>
        <v>70</v>
      </c>
      <c r="O1417" s="76">
        <v>260</v>
      </c>
      <c r="P1417" s="71">
        <f>IF(A1417&lt;43,IF(F1417="女",VLOOKUP(O1417/100,标准!E$108:F$128,2,TRUE),VLOOKUP(O1417/100,标准!E$74:F$94,2,TRUE)),IF(F1417="女",VLOOKUP(O1417/100,标准!E$39:F$59,2,TRUE),VLOOKUP(O1417/100,标准!E$3:F$23,2,TRUE)))</f>
        <v>85</v>
      </c>
      <c r="Q1417" s="81">
        <v>3.4</v>
      </c>
      <c r="R1417" s="71">
        <f>IF(Q1417=0,0,IF(A1417&lt;43,IF(F1417="女",IF(Q1417="",0,VLOOKUP(Q1417,标准!I$108:J$138,2,TRUE)),IF(Q1417="",0,VLOOKUP(Q1417,标准!I$74:J$104,2,TRUE))),IF(F1417="女",IF(Q1417="",0,VLOOKUP(Q1417,标准!I$39:J$69,2,TRUE)),IF(Q1417="",0,VLOOKUP(Q1417,标准!I$3:J$33,2,TRUE)))))</f>
        <v>80</v>
      </c>
      <c r="S1417" s="76">
        <v>5</v>
      </c>
      <c r="T1417" s="71">
        <f>IF(A1417&lt;43,IF(F1417="女",VLOOKUP(S1417,标准!G$108:H$138,2,TRUE),VLOOKUP(S1417,标准!G$74:H$99,2,TRUE)),IF(F1417="女",VLOOKUP(S1417,标准!G$39:H$69,2,TRUE),VLOOKUP(S1417,标准!G$3:H$28,2,TRUE)))</f>
        <v>10</v>
      </c>
      <c r="U1417" s="88">
        <v>6.6</v>
      </c>
      <c r="V1417" s="71">
        <f>IF(U1417=0,0,IF(A1417&lt;43,IF(F1417="女",IF(U1417="",0,VLOOKUP(U1417,标准!A$108:B$128,2,TRUE)),IF(U1417="",0,VLOOKUP(U1417,标准!A$74:B$94,2,TRUE))),IF(F1417="女",IF(U1417="",0,VLOOKUP(U1417,标准!A$39:B$59,2,TRUE)),IF(U1417="",0,VLOOKUP(U1417,标准!A$3:B$23,2,TRUE)))))</f>
        <v>100</v>
      </c>
      <c r="W1417" s="86">
        <f t="shared" si="22"/>
        <v>75.6</v>
      </c>
      <c r="X1417" s="87">
        <v>4.1</v>
      </c>
      <c r="Y1417" s="87">
        <v>4.1</v>
      </c>
      <c r="Z1417" s="91"/>
      <c r="AA1417" s="92"/>
    </row>
    <row r="1418" customHeight="1" spans="1:27">
      <c r="A1418" s="62">
        <v>40</v>
      </c>
      <c r="B1418" s="63">
        <v>1417</v>
      </c>
      <c r="C1418" s="154" t="s">
        <v>2900</v>
      </c>
      <c r="D1418" s="154" t="s">
        <v>2854</v>
      </c>
      <c r="E1418" s="154" t="s">
        <v>2628</v>
      </c>
      <c r="F1418" s="154" t="s">
        <v>30</v>
      </c>
      <c r="G1418" s="155" t="s">
        <v>2901</v>
      </c>
      <c r="H1418" s="68">
        <v>179.5</v>
      </c>
      <c r="I1418" s="68">
        <v>60.5</v>
      </c>
      <c r="J1418" s="71">
        <f>IF(F1418="女",IF(H1418=0,0,VLOOKUP(I1418/(H1418*H1418/10000),标准!M$108:N$112,2,TRUE)),IF(H1418=0,0,VLOOKUP(I1418/(H1418*H1418/10000),标准!M$74:N$78,2,TRUE)))</f>
        <v>100</v>
      </c>
      <c r="K1418" s="72">
        <v>4180</v>
      </c>
      <c r="L1418" s="71">
        <f>IF(A1418&lt;43,IF(F1418="女",VLOOKUP(K1418,标准!K$108:L$128,2,TRUE),VLOOKUP(K1418,标准!K$74:L$94,2,TRUE)),IF(F1418="女",VLOOKUP(K1418,标准!K$39:L$59,2,TRUE),VLOOKUP(K1418,标准!K$3:L$23,2,TRUE)))</f>
        <v>78</v>
      </c>
      <c r="M1418" s="68">
        <v>11.3</v>
      </c>
      <c r="N1418" s="71">
        <f>IF(M1418="",0,IF(A1418&lt;43,IF(F1418="女",VLOOKUP(M1418,标准!C$108:D$128,2,TRUE),VLOOKUP(M1418,标准!C$74:D$94,2,TRUE)),IF(F1418="女",VLOOKUP(M1418,标准!C$39:D$59,2,TRUE),VLOOKUP(M1418,标准!C$3:D$23,2,TRUE))))</f>
        <v>70</v>
      </c>
      <c r="O1418" s="76">
        <v>217</v>
      </c>
      <c r="P1418" s="71">
        <f>IF(A1418&lt;43,IF(F1418="女",VLOOKUP(O1418/100,标准!E$108:F$128,2,TRUE),VLOOKUP(O1418/100,标准!E$74:F$94,2,TRUE)),IF(F1418="女",VLOOKUP(O1418/100,标准!E$39:F$59,2,TRUE),VLOOKUP(O1418/100,标准!E$3:F$23,2,TRUE)))</f>
        <v>64</v>
      </c>
      <c r="Q1418" s="81"/>
      <c r="R1418" s="71">
        <f>IF(Q1418=0,0,IF(A1418&lt;43,IF(F1418="女",IF(Q1418="",0,VLOOKUP(Q1418,标准!I$108:J$138,2,TRUE)),IF(Q1418="",0,VLOOKUP(Q1418,标准!I$74:J$104,2,TRUE))),IF(F1418="女",IF(Q1418="",0,VLOOKUP(Q1418,标准!I$39:J$69,2,TRUE)),IF(Q1418="",0,VLOOKUP(Q1418,标准!I$3:J$33,2,TRUE)))))</f>
        <v>0</v>
      </c>
      <c r="S1418" s="76">
        <v>0</v>
      </c>
      <c r="T1418" s="71">
        <f>IF(A1418&lt;43,IF(F1418="女",VLOOKUP(S1418,标准!G$108:H$138,2,TRUE),VLOOKUP(S1418,标准!G$74:H$99,2,TRUE)),IF(F1418="女",VLOOKUP(S1418,标准!G$39:H$69,2,TRUE),VLOOKUP(S1418,标准!G$3:H$28,2,TRUE)))</f>
        <v>0</v>
      </c>
      <c r="U1418" s="88">
        <v>6.9</v>
      </c>
      <c r="V1418" s="71">
        <f>IF(U1418=0,0,IF(A1418&lt;43,IF(F1418="女",IF(U1418="",0,VLOOKUP(U1418,标准!A$108:B$128,2,TRUE)),IF(U1418="",0,VLOOKUP(U1418,标准!A$74:B$94,2,TRUE))),IF(F1418="女",IF(U1418="",0,VLOOKUP(U1418,标准!A$39:B$59,2,TRUE)),IF(U1418="",0,VLOOKUP(U1418,标准!A$3:B$23,2,TRUE)))))</f>
        <v>90</v>
      </c>
      <c r="W1418" s="86">
        <f t="shared" si="22"/>
        <v>58.1</v>
      </c>
      <c r="X1418" s="87">
        <v>4.3</v>
      </c>
      <c r="Y1418" s="87">
        <v>4.2</v>
      </c>
      <c r="Z1418" s="91"/>
      <c r="AA1418" s="92"/>
    </row>
    <row r="1419" customHeight="1" spans="1:27">
      <c r="A1419" s="62">
        <v>40</v>
      </c>
      <c r="B1419" s="63">
        <v>1418</v>
      </c>
      <c r="C1419" s="154" t="s">
        <v>2902</v>
      </c>
      <c r="D1419" s="154" t="s">
        <v>2854</v>
      </c>
      <c r="E1419" s="154" t="s">
        <v>2628</v>
      </c>
      <c r="F1419" s="154" t="s">
        <v>30</v>
      </c>
      <c r="G1419" s="155" t="s">
        <v>2903</v>
      </c>
      <c r="H1419" s="68">
        <v>177.3</v>
      </c>
      <c r="I1419" s="68">
        <v>57.2</v>
      </c>
      <c r="J1419" s="71">
        <f>IF(F1419="女",IF(H1419=0,0,VLOOKUP(I1419/(H1419*H1419/10000),标准!M$108:N$112,2,TRUE)),IF(H1419=0,0,VLOOKUP(I1419/(H1419*H1419/10000),标准!M$74:N$78,2,TRUE)))</f>
        <v>100</v>
      </c>
      <c r="K1419" s="72">
        <v>3669</v>
      </c>
      <c r="L1419" s="71">
        <f>IF(A1419&lt;43,IF(F1419="女",VLOOKUP(K1419,标准!K$108:L$128,2,TRUE),VLOOKUP(K1419,标准!K$74:L$94,2,TRUE)),IF(F1419="女",VLOOKUP(K1419,标准!K$39:L$59,2,TRUE),VLOOKUP(K1419,标准!K$3:L$23,2,TRUE)))</f>
        <v>68</v>
      </c>
      <c r="M1419" s="68">
        <v>7</v>
      </c>
      <c r="N1419" s="71">
        <f>IF(M1419="",0,IF(A1419&lt;43,IF(F1419="女",VLOOKUP(M1419,标准!C$108:D$128,2,TRUE),VLOOKUP(M1419,标准!C$74:D$94,2,TRUE)),IF(F1419="女",VLOOKUP(M1419,标准!C$39:D$59,2,TRUE),VLOOKUP(M1419,标准!C$3:D$23,2,TRUE))))</f>
        <v>64</v>
      </c>
      <c r="O1419" s="76">
        <v>239</v>
      </c>
      <c r="P1419" s="71">
        <f>IF(A1419&lt;43,IF(F1419="女",VLOOKUP(O1419/100,标准!E$108:F$128,2,TRUE),VLOOKUP(O1419/100,标准!E$74:F$94,2,TRUE)),IF(F1419="女",VLOOKUP(O1419/100,标准!E$39:F$59,2,TRUE),VLOOKUP(O1419/100,标准!E$3:F$23,2,TRUE)))</f>
        <v>74</v>
      </c>
      <c r="Q1419" s="81">
        <v>4.36</v>
      </c>
      <c r="R1419" s="71">
        <f>IF(Q1419=0,0,IF(A1419&lt;43,IF(F1419="女",IF(Q1419="",0,VLOOKUP(Q1419,标准!I$108:J$138,2,TRUE)),IF(Q1419="",0,VLOOKUP(Q1419,标准!I$74:J$104,2,TRUE))),IF(F1419="女",IF(Q1419="",0,VLOOKUP(Q1419,标准!I$39:J$69,2,TRUE)),IF(Q1419="",0,VLOOKUP(Q1419,标准!I$3:J$33,2,TRUE)))))</f>
        <v>50</v>
      </c>
      <c r="S1419" s="76">
        <v>7</v>
      </c>
      <c r="T1419" s="71">
        <f>IF(A1419&lt;43,IF(F1419="女",VLOOKUP(S1419,标准!G$108:H$138,2,TRUE),VLOOKUP(S1419,标准!G$74:H$99,2,TRUE)),IF(F1419="女",VLOOKUP(S1419,标准!G$39:H$69,2,TRUE),VLOOKUP(S1419,标准!G$3:H$28,2,TRUE)))</f>
        <v>30</v>
      </c>
      <c r="U1419" s="88">
        <v>7.4</v>
      </c>
      <c r="V1419" s="71">
        <f>IF(U1419=0,0,IF(A1419&lt;43,IF(F1419="女",IF(U1419="",0,VLOOKUP(U1419,标准!A$108:B$128,2,TRUE)),IF(U1419="",0,VLOOKUP(U1419,标准!A$74:B$94,2,TRUE))),IF(F1419="女",IF(U1419="",0,VLOOKUP(U1419,标准!A$39:B$59,2,TRUE)),IF(U1419="",0,VLOOKUP(U1419,标准!A$3:B$23,2,TRUE)))))</f>
        <v>76</v>
      </c>
      <c r="W1419" s="86">
        <f t="shared" si="22"/>
        <v>67.2</v>
      </c>
      <c r="X1419" s="87">
        <v>4.9</v>
      </c>
      <c r="Y1419" s="87">
        <v>4.7</v>
      </c>
      <c r="Z1419" s="91"/>
      <c r="AA1419" s="92"/>
    </row>
    <row r="1420" customHeight="1" spans="1:27">
      <c r="A1420" s="62">
        <v>40</v>
      </c>
      <c r="B1420" s="63">
        <v>1419</v>
      </c>
      <c r="C1420" s="154" t="s">
        <v>2904</v>
      </c>
      <c r="D1420" s="154" t="s">
        <v>2854</v>
      </c>
      <c r="E1420" s="154" t="s">
        <v>2628</v>
      </c>
      <c r="F1420" s="154" t="s">
        <v>34</v>
      </c>
      <c r="G1420" s="155" t="s">
        <v>2905</v>
      </c>
      <c r="H1420" s="68">
        <v>158.2</v>
      </c>
      <c r="I1420" s="68">
        <v>59.4</v>
      </c>
      <c r="J1420" s="71">
        <f>IF(F1420="女",IF(H1420=0,0,VLOOKUP(I1420/(H1420*H1420/10000),标准!M$108:N$112,2,TRUE)),IF(H1420=0,0,VLOOKUP(I1420/(H1420*H1420/10000),标准!M$74:N$78,2,TRUE)))</f>
        <v>100</v>
      </c>
      <c r="K1420" s="72">
        <v>2009</v>
      </c>
      <c r="L1420" s="71">
        <f>IF(A1420&lt;43,IF(F1420="女",VLOOKUP(K1420,标准!K$108:L$128,2,TRUE),VLOOKUP(K1420,标准!K$74:L$94,2,TRUE)),IF(F1420="女",VLOOKUP(K1420,标准!K$39:L$59,2,TRUE),VLOOKUP(K1420,标准!K$3:L$23,2,TRUE)))</f>
        <v>60</v>
      </c>
      <c r="M1420" s="68">
        <v>20.5</v>
      </c>
      <c r="N1420" s="71">
        <f>IF(M1420="",0,IF(A1420&lt;43,IF(F1420="女",VLOOKUP(M1420,标准!C$108:D$128,2,TRUE),VLOOKUP(M1420,标准!C$74:D$94,2,TRUE)),IF(F1420="女",VLOOKUP(M1420,标准!C$39:D$59,2,TRUE),VLOOKUP(M1420,标准!C$3:D$23,2,TRUE))))</f>
        <v>80</v>
      </c>
      <c r="O1420" s="76">
        <v>168</v>
      </c>
      <c r="P1420" s="71">
        <f>IF(A1420&lt;43,IF(F1420="女",VLOOKUP(O1420/100,标准!E$108:F$128,2,TRUE),VLOOKUP(O1420/100,标准!E$74:F$94,2,TRUE)),IF(F1420="女",VLOOKUP(O1420/100,标准!E$39:F$59,2,TRUE),VLOOKUP(O1420/100,标准!E$3:F$23,2,TRUE)))</f>
        <v>70</v>
      </c>
      <c r="Q1420" s="81">
        <v>4.36</v>
      </c>
      <c r="R1420" s="71">
        <f>IF(Q1420=0,0,IF(A1420&lt;43,IF(F1420="女",IF(Q1420="",0,VLOOKUP(Q1420,标准!I$108:J$138,2,TRUE)),IF(Q1420="",0,VLOOKUP(Q1420,标准!I$74:J$104,2,TRUE))),IF(F1420="女",IF(Q1420="",0,VLOOKUP(Q1420,标准!I$39:J$69,2,TRUE)),IF(Q1420="",0,VLOOKUP(Q1420,标准!I$3:J$33,2,TRUE)))))</f>
        <v>50</v>
      </c>
      <c r="S1420" s="76">
        <v>34</v>
      </c>
      <c r="T1420" s="71">
        <f>IF(A1420&lt;43,IF(F1420="女",VLOOKUP(S1420,标准!G$108:H$138,2,TRUE),VLOOKUP(S1420,标准!G$74:H$99,2,TRUE)),IF(F1420="女",VLOOKUP(S1420,标准!G$39:H$69,2,TRUE),VLOOKUP(S1420,标准!G$3:H$28,2,TRUE)))</f>
        <v>68</v>
      </c>
      <c r="U1420" s="88">
        <v>8.7</v>
      </c>
      <c r="V1420" s="71">
        <f>IF(U1420=0,0,IF(A1420&lt;43,IF(F1420="女",IF(U1420="",0,VLOOKUP(U1420,标准!A$108:B$128,2,TRUE)),IF(U1420="",0,VLOOKUP(U1420,标准!A$74:B$94,2,TRUE))),IF(F1420="女",IF(U1420="",0,VLOOKUP(U1420,标准!A$39:B$59,2,TRUE)),IF(U1420="",0,VLOOKUP(U1420,标准!A$3:B$23,2,TRUE)))))</f>
        <v>76</v>
      </c>
      <c r="W1420" s="86">
        <f t="shared" si="22"/>
        <v>71</v>
      </c>
      <c r="X1420" s="87">
        <v>4.1</v>
      </c>
      <c r="Y1420" s="87">
        <v>4.2</v>
      </c>
      <c r="Z1420" s="91"/>
      <c r="AA1420" s="92"/>
    </row>
    <row r="1421" customHeight="1" spans="1:27">
      <c r="A1421" s="62">
        <v>40</v>
      </c>
      <c r="B1421" s="63">
        <v>1420</v>
      </c>
      <c r="C1421" s="154" t="s">
        <v>2906</v>
      </c>
      <c r="D1421" s="154" t="s">
        <v>2854</v>
      </c>
      <c r="E1421" s="154" t="s">
        <v>2628</v>
      </c>
      <c r="F1421" s="154" t="s">
        <v>34</v>
      </c>
      <c r="G1421" s="155" t="s">
        <v>2907</v>
      </c>
      <c r="H1421" s="68">
        <v>159.5</v>
      </c>
      <c r="I1421" s="68">
        <v>89.5</v>
      </c>
      <c r="J1421" s="71">
        <f>IF(F1421="女",IF(H1421=0,0,VLOOKUP(I1421/(H1421*H1421/10000),标准!M$108:N$112,2,TRUE)),IF(H1421=0,0,VLOOKUP(I1421/(H1421*H1421/10000),标准!M$74:N$78,2,TRUE)))</f>
        <v>60</v>
      </c>
      <c r="K1421" s="72">
        <v>2538</v>
      </c>
      <c r="L1421" s="71">
        <f>IF(A1421&lt;43,IF(F1421="女",VLOOKUP(K1421,标准!K$108:L$128,2,TRUE),VLOOKUP(K1421,标准!K$74:L$94,2,TRUE)),IF(F1421="女",VLOOKUP(K1421,标准!K$39:L$59,2,TRUE),VLOOKUP(K1421,标准!K$3:L$23,2,TRUE)))</f>
        <v>70</v>
      </c>
      <c r="M1421" s="68">
        <v>16.5</v>
      </c>
      <c r="N1421" s="71">
        <f>IF(M1421="",0,IF(A1421&lt;43,IF(F1421="女",VLOOKUP(M1421,标准!C$108:D$128,2,TRUE),VLOOKUP(M1421,标准!C$74:D$94,2,TRUE)),IF(F1421="女",VLOOKUP(M1421,标准!C$39:D$59,2,TRUE),VLOOKUP(M1421,标准!C$3:D$23,2,TRUE))))</f>
        <v>76</v>
      </c>
      <c r="O1421" s="76">
        <v>156</v>
      </c>
      <c r="P1421" s="71">
        <f>IF(A1421&lt;43,IF(F1421="女",VLOOKUP(O1421/100,标准!E$108:F$128,2,TRUE),VLOOKUP(O1421/100,标准!E$74:F$94,2,TRUE)),IF(F1421="女",VLOOKUP(O1421/100,标准!E$39:F$59,2,TRUE),VLOOKUP(O1421/100,标准!E$3:F$23,2,TRUE)))</f>
        <v>62</v>
      </c>
      <c r="Q1421" s="81">
        <v>5.06</v>
      </c>
      <c r="R1421" s="71">
        <f>IF(Q1421=0,0,IF(A1421&lt;43,IF(F1421="女",IF(Q1421="",0,VLOOKUP(Q1421,标准!I$108:J$138,2,TRUE)),IF(Q1421="",0,VLOOKUP(Q1421,标准!I$74:J$104,2,TRUE))),IF(F1421="女",IF(Q1421="",0,VLOOKUP(Q1421,标准!I$39:J$69,2,TRUE)),IF(Q1421="",0,VLOOKUP(Q1421,标准!I$3:J$33,2,TRUE)))))</f>
        <v>20</v>
      </c>
      <c r="S1421" s="76">
        <v>18</v>
      </c>
      <c r="T1421" s="71">
        <f>IF(A1421&lt;43,IF(F1421="女",VLOOKUP(S1421,标准!G$108:H$138,2,TRUE),VLOOKUP(S1421,标准!G$74:H$99,2,TRUE)),IF(F1421="女",VLOOKUP(S1421,标准!G$39:H$69,2,TRUE),VLOOKUP(S1421,标准!G$3:H$28,2,TRUE)))</f>
        <v>20</v>
      </c>
      <c r="U1421" s="88">
        <v>8.6</v>
      </c>
      <c r="V1421" s="71">
        <f>IF(U1421=0,0,IF(A1421&lt;43,IF(F1421="女",IF(U1421="",0,VLOOKUP(U1421,标准!A$108:B$128,2,TRUE)),IF(U1421="",0,VLOOKUP(U1421,标准!A$74:B$94,2,TRUE))),IF(F1421="女",IF(U1421="",0,VLOOKUP(U1421,标准!A$39:B$59,2,TRUE)),IF(U1421="",0,VLOOKUP(U1421,标准!A$3:B$23,2,TRUE)))))</f>
        <v>76</v>
      </c>
      <c r="W1421" s="86">
        <f t="shared" si="22"/>
        <v>54.5</v>
      </c>
      <c r="X1421" s="87">
        <v>4</v>
      </c>
      <c r="Y1421" s="87">
        <v>4.6</v>
      </c>
      <c r="Z1421" s="91"/>
      <c r="AA1421" s="92"/>
    </row>
    <row r="1422" customHeight="1" spans="1:27">
      <c r="A1422" s="62">
        <v>40</v>
      </c>
      <c r="B1422" s="63">
        <v>1421</v>
      </c>
      <c r="C1422" s="154" t="s">
        <v>2908</v>
      </c>
      <c r="D1422" s="154" t="s">
        <v>2909</v>
      </c>
      <c r="E1422" s="154" t="s">
        <v>2628</v>
      </c>
      <c r="F1422" s="154" t="s">
        <v>34</v>
      </c>
      <c r="G1422" s="155" t="s">
        <v>2910</v>
      </c>
      <c r="H1422" s="68">
        <v>167.9</v>
      </c>
      <c r="I1422" s="68">
        <v>64.9</v>
      </c>
      <c r="J1422" s="71">
        <f>IF(F1422="女",IF(H1422=0,0,VLOOKUP(I1422/(H1422*H1422/10000),标准!M$108:N$112,2,TRUE)),IF(H1422=0,0,VLOOKUP(I1422/(H1422*H1422/10000),标准!M$74:N$78,2,TRUE)))</f>
        <v>100</v>
      </c>
      <c r="K1422" s="72">
        <v>3661</v>
      </c>
      <c r="L1422" s="71">
        <f>IF(A1422&lt;43,IF(F1422="女",VLOOKUP(K1422,标准!K$108:L$128,2,TRUE),VLOOKUP(K1422,标准!K$74:L$94,2,TRUE)),IF(F1422="女",VLOOKUP(K1422,标准!K$39:L$59,2,TRUE),VLOOKUP(K1422,标准!K$3:L$23,2,TRUE)))</f>
        <v>100</v>
      </c>
      <c r="M1422" s="68">
        <v>18.8</v>
      </c>
      <c r="N1422" s="71">
        <f>IF(M1422="",0,IF(A1422&lt;43,IF(F1422="女",VLOOKUP(M1422,标准!C$108:D$128,2,TRUE),VLOOKUP(M1422,标准!C$74:D$94,2,TRUE)),IF(F1422="女",VLOOKUP(M1422,标准!C$39:D$59,2,TRUE),VLOOKUP(M1422,标准!C$3:D$23,2,TRUE))))</f>
        <v>78</v>
      </c>
      <c r="O1422" s="76">
        <v>170</v>
      </c>
      <c r="P1422" s="71">
        <f>IF(A1422&lt;43,IF(F1422="女",VLOOKUP(O1422/100,标准!E$108:F$128,2,TRUE),VLOOKUP(O1422/100,标准!E$74:F$94,2,TRUE)),IF(F1422="女",VLOOKUP(O1422/100,标准!E$39:F$59,2,TRUE),VLOOKUP(O1422/100,标准!E$3:F$23,2,TRUE)))</f>
        <v>72</v>
      </c>
      <c r="Q1422" s="81">
        <v>4.06</v>
      </c>
      <c r="R1422" s="71">
        <f>IF(Q1422=0,0,IF(A1422&lt;43,IF(F1422="女",IF(Q1422="",0,VLOOKUP(Q1422,标准!I$108:J$138,2,TRUE)),IF(Q1422="",0,VLOOKUP(Q1422,标准!I$74:J$104,2,TRUE))),IF(F1422="女",IF(Q1422="",0,VLOOKUP(Q1422,标准!I$39:J$69,2,TRUE)),IF(Q1422="",0,VLOOKUP(Q1422,标准!I$3:J$33,2,TRUE)))))</f>
        <v>70</v>
      </c>
      <c r="S1422" s="76">
        <v>29</v>
      </c>
      <c r="T1422" s="71">
        <f>IF(A1422&lt;43,IF(F1422="女",VLOOKUP(S1422,标准!G$108:H$138,2,TRUE),VLOOKUP(S1422,标准!G$74:H$99,2,TRUE)),IF(F1422="女",VLOOKUP(S1422,标准!G$39:H$69,2,TRUE),VLOOKUP(S1422,标准!G$3:H$28,2,TRUE)))</f>
        <v>62</v>
      </c>
      <c r="U1422" s="88">
        <v>9.8</v>
      </c>
      <c r="V1422" s="71">
        <f>IF(U1422=0,0,IF(A1422&lt;43,IF(F1422="女",IF(U1422="",0,VLOOKUP(U1422,标准!A$108:B$128,2,TRUE)),IF(U1422="",0,VLOOKUP(U1422,标准!A$74:B$94,2,TRUE))),IF(F1422="女",IF(U1422="",0,VLOOKUP(U1422,标准!A$39:B$59,2,TRUE)),IF(U1422="",0,VLOOKUP(U1422,标准!A$3:B$23,2,TRUE)))))</f>
        <v>64</v>
      </c>
      <c r="W1422" s="86">
        <f t="shared" si="22"/>
        <v>78</v>
      </c>
      <c r="X1422" s="87">
        <v>4.7</v>
      </c>
      <c r="Y1422" s="87">
        <v>4.9</v>
      </c>
      <c r="Z1422" s="91"/>
      <c r="AA1422" s="92"/>
    </row>
    <row r="1423" customHeight="1" spans="1:27">
      <c r="A1423" s="62">
        <v>40</v>
      </c>
      <c r="B1423" s="63">
        <v>1422</v>
      </c>
      <c r="C1423" s="154" t="s">
        <v>2911</v>
      </c>
      <c r="D1423" s="154" t="s">
        <v>2909</v>
      </c>
      <c r="E1423" s="154" t="s">
        <v>2628</v>
      </c>
      <c r="F1423" s="154" t="s">
        <v>30</v>
      </c>
      <c r="G1423" s="155" t="s">
        <v>2912</v>
      </c>
      <c r="H1423" s="68">
        <v>168.2</v>
      </c>
      <c r="I1423" s="68">
        <v>63.8</v>
      </c>
      <c r="J1423" s="71">
        <f>IF(F1423="女",IF(H1423=0,0,VLOOKUP(I1423/(H1423*H1423/10000),标准!M$108:N$112,2,TRUE)),IF(H1423=0,0,VLOOKUP(I1423/(H1423*H1423/10000),标准!M$74:N$78,2,TRUE)))</f>
        <v>100</v>
      </c>
      <c r="K1423" s="72">
        <v>3326</v>
      </c>
      <c r="L1423" s="71">
        <f>IF(A1423&lt;43,IF(F1423="女",VLOOKUP(K1423,标准!K$108:L$128,2,TRUE),VLOOKUP(K1423,标准!K$74:L$94,2,TRUE)),IF(F1423="女",VLOOKUP(K1423,标准!K$39:L$59,2,TRUE),VLOOKUP(K1423,标准!K$3:L$23,2,TRUE)))</f>
        <v>62</v>
      </c>
      <c r="M1423" s="68">
        <v>5</v>
      </c>
      <c r="N1423" s="71">
        <f>IF(M1423="",0,IF(A1423&lt;43,IF(F1423="女",VLOOKUP(M1423,标准!C$108:D$128,2,TRUE),VLOOKUP(M1423,标准!C$74:D$94,2,TRUE)),IF(F1423="女",VLOOKUP(M1423,标准!C$39:D$59,2,TRUE),VLOOKUP(M1423,标准!C$3:D$23,2,TRUE))))</f>
        <v>60</v>
      </c>
      <c r="O1423" s="76">
        <v>195</v>
      </c>
      <c r="P1423" s="71">
        <f>IF(A1423&lt;43,IF(F1423="女",VLOOKUP(O1423/100,标准!E$108:F$128,2,TRUE),VLOOKUP(O1423/100,标准!E$74:F$94,2,TRUE)),IF(F1423="女",VLOOKUP(O1423/100,标准!E$39:F$59,2,TRUE),VLOOKUP(O1423/100,标准!E$3:F$23,2,TRUE)))</f>
        <v>30</v>
      </c>
      <c r="Q1423" s="81">
        <v>5.31</v>
      </c>
      <c r="R1423" s="71">
        <f>IF(Q1423=0,0,IF(A1423&lt;43,IF(F1423="女",IF(Q1423="",0,VLOOKUP(Q1423,标准!I$108:J$138,2,TRUE)),IF(Q1423="",0,VLOOKUP(Q1423,标准!I$74:J$104,2,TRUE))),IF(F1423="女",IF(Q1423="",0,VLOOKUP(Q1423,标准!I$39:J$69,2,TRUE)),IF(Q1423="",0,VLOOKUP(Q1423,标准!I$3:J$33,2,TRUE)))))</f>
        <v>30</v>
      </c>
      <c r="S1423" s="76">
        <v>0</v>
      </c>
      <c r="T1423" s="71">
        <f>IF(A1423&lt;43,IF(F1423="女",VLOOKUP(S1423,标准!G$108:H$138,2,TRUE),VLOOKUP(S1423,标准!G$74:H$99,2,TRUE)),IF(F1423="女",VLOOKUP(S1423,标准!G$39:H$69,2,TRUE),VLOOKUP(S1423,标准!G$3:H$28,2,TRUE)))</f>
        <v>0</v>
      </c>
      <c r="U1423" s="88">
        <v>7.1</v>
      </c>
      <c r="V1423" s="71">
        <f>IF(U1423=0,0,IF(A1423&lt;43,IF(F1423="女",IF(U1423="",0,VLOOKUP(U1423,标准!A$108:B$128,2,TRUE)),IF(U1423="",0,VLOOKUP(U1423,标准!A$74:B$94,2,TRUE))),IF(F1423="女",IF(U1423="",0,VLOOKUP(U1423,标准!A$39:B$59,2,TRUE)),IF(U1423="",0,VLOOKUP(U1423,标准!A$3:B$23,2,TRUE)))))</f>
        <v>80</v>
      </c>
      <c r="W1423" s="86">
        <f t="shared" si="22"/>
        <v>55.3</v>
      </c>
      <c r="X1423" s="87">
        <v>4.9</v>
      </c>
      <c r="Y1423" s="87">
        <v>4.9</v>
      </c>
      <c r="Z1423" s="91"/>
      <c r="AA1423" s="92"/>
    </row>
    <row r="1424" customHeight="1" spans="1:27">
      <c r="A1424" s="62">
        <v>40</v>
      </c>
      <c r="B1424" s="63">
        <v>1423</v>
      </c>
      <c r="C1424" s="154" t="s">
        <v>2913</v>
      </c>
      <c r="D1424" s="154" t="s">
        <v>2909</v>
      </c>
      <c r="E1424" s="154" t="s">
        <v>2628</v>
      </c>
      <c r="F1424" s="154" t="s">
        <v>34</v>
      </c>
      <c r="G1424" s="155" t="s">
        <v>2914</v>
      </c>
      <c r="H1424" s="68">
        <v>173.3</v>
      </c>
      <c r="I1424" s="68">
        <v>56</v>
      </c>
      <c r="J1424" s="71">
        <f>IF(F1424="女",IF(H1424=0,0,VLOOKUP(I1424/(H1424*H1424/10000),标准!M$108:N$112,2,TRUE)),IF(H1424=0,0,VLOOKUP(I1424/(H1424*H1424/10000),标准!M$74:N$78,2,TRUE)))</f>
        <v>100</v>
      </c>
      <c r="K1424" s="72">
        <v>2851</v>
      </c>
      <c r="L1424" s="71">
        <f>IF(A1424&lt;43,IF(F1424="女",VLOOKUP(K1424,标准!K$108:L$128,2,TRUE),VLOOKUP(K1424,标准!K$74:L$94,2,TRUE)),IF(F1424="女",VLOOKUP(K1424,标准!K$39:L$59,2,TRUE),VLOOKUP(K1424,标准!K$3:L$23,2,TRUE)))</f>
        <v>76</v>
      </c>
      <c r="M1424" s="68">
        <v>8</v>
      </c>
      <c r="N1424" s="71">
        <f>IF(M1424="",0,IF(A1424&lt;43,IF(F1424="女",VLOOKUP(M1424,标准!C$108:D$128,2,TRUE),VLOOKUP(M1424,标准!C$74:D$94,2,TRUE)),IF(F1424="女",VLOOKUP(M1424,标准!C$39:D$59,2,TRUE),VLOOKUP(M1424,标准!C$3:D$23,2,TRUE))))</f>
        <v>62</v>
      </c>
      <c r="O1424" s="76">
        <v>194</v>
      </c>
      <c r="P1424" s="71">
        <f>IF(A1424&lt;43,IF(F1424="女",VLOOKUP(O1424/100,标准!E$108:F$128,2,TRUE),VLOOKUP(O1424/100,标准!E$74:F$94,2,TRUE)),IF(F1424="女",VLOOKUP(O1424/100,标准!E$39:F$59,2,TRUE),VLOOKUP(O1424/100,标准!E$3:F$23,2,TRUE)))</f>
        <v>85</v>
      </c>
      <c r="Q1424" s="81">
        <v>4.2</v>
      </c>
      <c r="R1424" s="71">
        <f>IF(Q1424=0,0,IF(A1424&lt;43,IF(F1424="女",IF(Q1424="",0,VLOOKUP(Q1424,标准!I$108:J$138,2,TRUE)),IF(Q1424="",0,VLOOKUP(Q1424,标准!I$74:J$104,2,TRUE))),IF(F1424="女",IF(Q1424="",0,VLOOKUP(Q1424,标准!I$39:J$69,2,TRUE)),IF(Q1424="",0,VLOOKUP(Q1424,标准!I$3:J$33,2,TRUE)))))</f>
        <v>64</v>
      </c>
      <c r="S1424" s="76">
        <v>52</v>
      </c>
      <c r="T1424" s="71">
        <f>IF(A1424&lt;43,IF(F1424="女",VLOOKUP(S1424,标准!G$108:H$138,2,TRUE),VLOOKUP(S1424,标准!G$74:H$99,2,TRUE)),IF(F1424="女",VLOOKUP(S1424,标准!G$39:H$69,2,TRUE),VLOOKUP(S1424,标准!G$3:H$28,2,TRUE)))</f>
        <v>90</v>
      </c>
      <c r="U1424" s="88">
        <v>8.2</v>
      </c>
      <c r="V1424" s="71">
        <f>IF(U1424=0,0,IF(A1424&lt;43,IF(F1424="女",IF(U1424="",0,VLOOKUP(U1424,标准!A$108:B$128,2,TRUE)),IF(U1424="",0,VLOOKUP(U1424,标准!A$74:B$94,2,TRUE))),IF(F1424="女",IF(U1424="",0,VLOOKUP(U1424,标准!A$39:B$59,2,TRUE)),IF(U1424="",0,VLOOKUP(U1424,标准!A$3:B$23,2,TRUE)))))</f>
        <v>80</v>
      </c>
      <c r="W1424" s="86">
        <f t="shared" si="22"/>
        <v>78.9</v>
      </c>
      <c r="X1424" s="87">
        <v>4.3</v>
      </c>
      <c r="Y1424" s="87">
        <v>3.8</v>
      </c>
      <c r="Z1424" s="91"/>
      <c r="AA1424" s="92"/>
    </row>
    <row r="1425" customHeight="1" spans="1:27">
      <c r="A1425" s="62">
        <v>40</v>
      </c>
      <c r="B1425" s="63">
        <v>1424</v>
      </c>
      <c r="C1425" s="154" t="s">
        <v>2915</v>
      </c>
      <c r="D1425" s="154" t="s">
        <v>2909</v>
      </c>
      <c r="E1425" s="154" t="s">
        <v>2628</v>
      </c>
      <c r="F1425" s="154" t="s">
        <v>34</v>
      </c>
      <c r="G1425" s="155" t="s">
        <v>2916</v>
      </c>
      <c r="H1425" s="68">
        <v>172</v>
      </c>
      <c r="I1425" s="68">
        <v>60.2</v>
      </c>
      <c r="J1425" s="71">
        <f>IF(F1425="女",IF(H1425=0,0,VLOOKUP(I1425/(H1425*H1425/10000),标准!M$108:N$112,2,TRUE)),IF(H1425=0,0,VLOOKUP(I1425/(H1425*H1425/10000),标准!M$74:N$78,2,TRUE)))</f>
        <v>100</v>
      </c>
      <c r="K1425" s="72">
        <v>2170</v>
      </c>
      <c r="L1425" s="71">
        <f>IF(A1425&lt;43,IF(F1425="女",VLOOKUP(K1425,标准!K$108:L$128,2,TRUE),VLOOKUP(K1425,标准!K$74:L$94,2,TRUE)),IF(F1425="女",VLOOKUP(K1425,标准!K$39:L$59,2,TRUE),VLOOKUP(K1425,标准!K$3:L$23,2,TRUE)))</f>
        <v>62</v>
      </c>
      <c r="M1425" s="68">
        <v>17</v>
      </c>
      <c r="N1425" s="71">
        <f>IF(M1425="",0,IF(A1425&lt;43,IF(F1425="女",VLOOKUP(M1425,标准!C$108:D$128,2,TRUE),VLOOKUP(M1425,标准!C$74:D$94,2,TRUE)),IF(F1425="女",VLOOKUP(M1425,标准!C$39:D$59,2,TRUE),VLOOKUP(M1425,标准!C$3:D$23,2,TRUE))))</f>
        <v>76</v>
      </c>
      <c r="O1425" s="76">
        <v>195</v>
      </c>
      <c r="P1425" s="71">
        <f>IF(A1425&lt;43,IF(F1425="女",VLOOKUP(O1425/100,标准!E$108:F$128,2,TRUE),VLOOKUP(O1425/100,标准!E$74:F$94,2,TRUE)),IF(F1425="女",VLOOKUP(O1425/100,标准!E$39:F$59,2,TRUE),VLOOKUP(O1425/100,标准!E$3:F$23,2,TRUE)))</f>
        <v>90</v>
      </c>
      <c r="Q1425" s="81">
        <v>5.51</v>
      </c>
      <c r="R1425" s="71">
        <f>IF(Q1425=0,0,IF(A1425&lt;43,IF(F1425="女",IF(Q1425="",0,VLOOKUP(Q1425,标准!I$108:J$138,2,TRUE)),IF(Q1425="",0,VLOOKUP(Q1425,标准!I$74:J$104,2,TRUE))),IF(F1425="女",IF(Q1425="",0,VLOOKUP(Q1425,标准!I$39:J$69,2,TRUE)),IF(Q1425="",0,VLOOKUP(Q1425,标准!I$3:J$33,2,TRUE)))))</f>
        <v>0</v>
      </c>
      <c r="S1425" s="76">
        <v>33</v>
      </c>
      <c r="T1425" s="71">
        <f>IF(A1425&lt;43,IF(F1425="女",VLOOKUP(S1425,标准!G$108:H$138,2,TRUE),VLOOKUP(S1425,标准!G$74:H$99,2,TRUE)),IF(F1425="女",VLOOKUP(S1425,标准!G$39:H$69,2,TRUE),VLOOKUP(S1425,标准!G$3:H$28,2,TRUE)))</f>
        <v>66</v>
      </c>
      <c r="U1425" s="88">
        <v>8.9</v>
      </c>
      <c r="V1425" s="71">
        <f>IF(U1425=0,0,IF(A1425&lt;43,IF(F1425="女",IF(U1425="",0,VLOOKUP(U1425,标准!A$108:B$128,2,TRUE)),IF(U1425="",0,VLOOKUP(U1425,标准!A$74:B$94,2,TRUE))),IF(F1425="女",IF(U1425="",0,VLOOKUP(U1425,标准!A$39:B$59,2,TRUE)),IF(U1425="",0,VLOOKUP(U1425,标准!A$3:B$23,2,TRUE)))))</f>
        <v>74</v>
      </c>
      <c r="W1425" s="86">
        <f t="shared" si="22"/>
        <v>62.3</v>
      </c>
      <c r="X1425" s="87">
        <v>4.1</v>
      </c>
      <c r="Y1425" s="87">
        <v>4.2</v>
      </c>
      <c r="Z1425" s="91"/>
      <c r="AA1425" s="92"/>
    </row>
    <row r="1426" customHeight="1" spans="1:27">
      <c r="A1426" s="62">
        <v>40</v>
      </c>
      <c r="B1426" s="63">
        <v>1425</v>
      </c>
      <c r="C1426" s="154" t="s">
        <v>2917</v>
      </c>
      <c r="D1426" s="154" t="s">
        <v>2909</v>
      </c>
      <c r="E1426" s="154" t="s">
        <v>2628</v>
      </c>
      <c r="F1426" s="154" t="s">
        <v>30</v>
      </c>
      <c r="G1426" s="155" t="s">
        <v>2918</v>
      </c>
      <c r="H1426" s="68">
        <v>174.3</v>
      </c>
      <c r="I1426" s="68">
        <v>103.7</v>
      </c>
      <c r="J1426" s="71">
        <f>IF(F1426="女",IF(H1426=0,0,VLOOKUP(I1426/(H1426*H1426/10000),标准!M$108:N$112,2,TRUE)),IF(H1426=0,0,VLOOKUP(I1426/(H1426*H1426/10000),标准!M$74:N$78,2,TRUE)))</f>
        <v>60</v>
      </c>
      <c r="K1426" s="72">
        <v>4435</v>
      </c>
      <c r="L1426" s="71">
        <f>IF(A1426&lt;43,IF(F1426="女",VLOOKUP(K1426,标准!K$108:L$128,2,TRUE),VLOOKUP(K1426,标准!K$74:L$94,2,TRUE)),IF(F1426="女",VLOOKUP(K1426,标准!K$39:L$59,2,TRUE),VLOOKUP(K1426,标准!K$3:L$23,2,TRUE)))</f>
        <v>80</v>
      </c>
      <c r="M1426" s="68">
        <v>9.5</v>
      </c>
      <c r="N1426" s="71">
        <f>IF(M1426="",0,IF(A1426&lt;43,IF(F1426="女",VLOOKUP(M1426,标准!C$108:D$128,2,TRUE),VLOOKUP(M1426,标准!C$74:D$94,2,TRUE)),IF(F1426="女",VLOOKUP(M1426,标准!C$39:D$59,2,TRUE),VLOOKUP(M1426,标准!C$3:D$23,2,TRUE))))</f>
        <v>68</v>
      </c>
      <c r="O1426" s="76">
        <v>210</v>
      </c>
      <c r="P1426" s="71">
        <f>IF(A1426&lt;43,IF(F1426="女",VLOOKUP(O1426/100,标准!E$108:F$128,2,TRUE),VLOOKUP(O1426/100,标准!E$74:F$94,2,TRUE)),IF(F1426="女",VLOOKUP(O1426/100,标准!E$39:F$59,2,TRUE),VLOOKUP(O1426/100,标准!E$3:F$23,2,TRUE)))</f>
        <v>60</v>
      </c>
      <c r="Q1426" s="81">
        <v>6</v>
      </c>
      <c r="R1426" s="71">
        <f>IF(Q1426=0,0,IF(A1426&lt;43,IF(F1426="女",IF(Q1426="",0,VLOOKUP(Q1426,标准!I$108:J$138,2,TRUE)),IF(Q1426="",0,VLOOKUP(Q1426,标准!I$74:J$104,2,TRUE))),IF(F1426="女",IF(Q1426="",0,VLOOKUP(Q1426,标准!I$39:J$69,2,TRUE)),IF(Q1426="",0,VLOOKUP(Q1426,标准!I$3:J$33,2,TRUE)))))</f>
        <v>10</v>
      </c>
      <c r="S1426" s="76">
        <v>0</v>
      </c>
      <c r="T1426" s="71">
        <f>IF(A1426&lt;43,IF(F1426="女",VLOOKUP(S1426,标准!G$108:H$138,2,TRUE),VLOOKUP(S1426,标准!G$74:H$99,2,TRUE)),IF(F1426="女",VLOOKUP(S1426,标准!G$39:H$69,2,TRUE),VLOOKUP(S1426,标准!G$3:H$28,2,TRUE)))</f>
        <v>0</v>
      </c>
      <c r="U1426" s="88">
        <v>7.9</v>
      </c>
      <c r="V1426" s="71">
        <f>IF(U1426=0,0,IF(A1426&lt;43,IF(F1426="女",IF(U1426="",0,VLOOKUP(U1426,标准!A$108:B$128,2,TRUE)),IF(U1426="",0,VLOOKUP(U1426,标准!A$74:B$94,2,TRUE))),IF(F1426="女",IF(U1426="",0,VLOOKUP(U1426,标准!A$39:B$59,2,TRUE)),IF(U1426="",0,VLOOKUP(U1426,标准!A$3:B$23,2,TRUE)))))</f>
        <v>72</v>
      </c>
      <c r="W1426" s="86">
        <f t="shared" si="22"/>
        <v>50.2</v>
      </c>
      <c r="X1426" s="87">
        <v>4.1</v>
      </c>
      <c r="Y1426" s="87">
        <v>4.3</v>
      </c>
      <c r="Z1426" s="91"/>
      <c r="AA1426" s="92"/>
    </row>
    <row r="1427" customHeight="1" spans="1:27">
      <c r="A1427" s="62">
        <v>40</v>
      </c>
      <c r="B1427" s="63">
        <v>1426</v>
      </c>
      <c r="C1427" s="154" t="s">
        <v>2919</v>
      </c>
      <c r="D1427" s="154" t="s">
        <v>2909</v>
      </c>
      <c r="E1427" s="154" t="s">
        <v>2628</v>
      </c>
      <c r="F1427" s="154" t="s">
        <v>34</v>
      </c>
      <c r="G1427" s="155" t="s">
        <v>2920</v>
      </c>
      <c r="H1427" s="68">
        <v>168.2</v>
      </c>
      <c r="I1427" s="68">
        <v>58.2</v>
      </c>
      <c r="J1427" s="71">
        <f>IF(F1427="女",IF(H1427=0,0,VLOOKUP(I1427/(H1427*H1427/10000),标准!M$108:N$112,2,TRUE)),IF(H1427=0,0,VLOOKUP(I1427/(H1427*H1427/10000),标准!M$74:N$78,2,TRUE)))</f>
        <v>100</v>
      </c>
      <c r="K1427" s="72">
        <v>2153</v>
      </c>
      <c r="L1427" s="71">
        <f>IF(A1427&lt;43,IF(F1427="女",VLOOKUP(K1427,标准!K$108:L$128,2,TRUE),VLOOKUP(K1427,标准!K$74:L$94,2,TRUE)),IF(F1427="女",VLOOKUP(K1427,标准!K$39:L$59,2,TRUE),VLOOKUP(K1427,标准!K$3:L$23,2,TRUE)))</f>
        <v>62</v>
      </c>
      <c r="M1427" s="68">
        <v>13</v>
      </c>
      <c r="N1427" s="71">
        <f>IF(M1427="",0,IF(A1427&lt;43,IF(F1427="女",VLOOKUP(M1427,标准!C$108:D$128,2,TRUE),VLOOKUP(M1427,标准!C$74:D$94,2,TRUE)),IF(F1427="女",VLOOKUP(M1427,标准!C$39:D$59,2,TRUE),VLOOKUP(M1427,标准!C$3:D$23,2,TRUE))))</f>
        <v>70</v>
      </c>
      <c r="O1427" s="76">
        <v>174</v>
      </c>
      <c r="P1427" s="71">
        <f>IF(A1427&lt;43,IF(F1427="女",VLOOKUP(O1427/100,标准!E$108:F$128,2,TRUE),VLOOKUP(O1427/100,标准!E$74:F$94,2,TRUE)),IF(F1427="女",VLOOKUP(O1427/100,标准!E$39:F$59,2,TRUE),VLOOKUP(O1427/100,标准!E$3:F$23,2,TRUE)))</f>
        <v>74</v>
      </c>
      <c r="Q1427" s="81">
        <v>5.38</v>
      </c>
      <c r="R1427" s="71">
        <f>IF(Q1427=0,0,IF(A1427&lt;43,IF(F1427="女",IF(Q1427="",0,VLOOKUP(Q1427,标准!I$108:J$138,2,TRUE)),IF(Q1427="",0,VLOOKUP(Q1427,标准!I$74:J$104,2,TRUE))),IF(F1427="女",IF(Q1427="",0,VLOOKUP(Q1427,标准!I$39:J$69,2,TRUE)),IF(Q1427="",0,VLOOKUP(Q1427,标准!I$3:J$33,2,TRUE)))))</f>
        <v>0</v>
      </c>
      <c r="S1427" s="76">
        <v>27</v>
      </c>
      <c r="T1427" s="71">
        <f>IF(A1427&lt;43,IF(F1427="女",VLOOKUP(S1427,标准!G$108:H$138,2,TRUE),VLOOKUP(S1427,标准!G$74:H$99,2,TRUE)),IF(F1427="女",VLOOKUP(S1427,标准!G$39:H$69,2,TRUE),VLOOKUP(S1427,标准!G$3:H$28,2,TRUE)))</f>
        <v>60</v>
      </c>
      <c r="U1427" s="88">
        <v>8.9</v>
      </c>
      <c r="V1427" s="71">
        <f>IF(U1427=0,0,IF(A1427&lt;43,IF(F1427="女",IF(U1427="",0,VLOOKUP(U1427,标准!A$108:B$128,2,TRUE)),IF(U1427="",0,VLOOKUP(U1427,标准!A$74:B$94,2,TRUE))),IF(F1427="女",IF(U1427="",0,VLOOKUP(U1427,标准!A$39:B$59,2,TRUE)),IF(U1427="",0,VLOOKUP(U1427,标准!A$3:B$23,2,TRUE)))))</f>
        <v>74</v>
      </c>
      <c r="W1427" s="86">
        <f t="shared" si="22"/>
        <v>59.5</v>
      </c>
      <c r="X1427" s="87">
        <v>4.7</v>
      </c>
      <c r="Y1427" s="87">
        <v>4.7</v>
      </c>
      <c r="Z1427" s="91"/>
      <c r="AA1427" s="92"/>
    </row>
    <row r="1428" customHeight="1" spans="1:27">
      <c r="A1428" s="62">
        <v>40</v>
      </c>
      <c r="B1428" s="63">
        <v>1427</v>
      </c>
      <c r="C1428" s="154" t="s">
        <v>2921</v>
      </c>
      <c r="D1428" s="154" t="s">
        <v>2909</v>
      </c>
      <c r="E1428" s="154" t="s">
        <v>2628</v>
      </c>
      <c r="F1428" s="154" t="s">
        <v>30</v>
      </c>
      <c r="G1428" s="155" t="s">
        <v>2922</v>
      </c>
      <c r="H1428" s="68"/>
      <c r="I1428" s="68"/>
      <c r="J1428" s="71">
        <f>IF(F1428="女",IF(H1428=0,0,VLOOKUP(I1428/(H1428*H1428/10000),标准!M$108:N$112,2,TRUE)),IF(H1428=0,0,VLOOKUP(I1428/(H1428*H1428/10000),标准!M$74:N$78,2,TRUE)))</f>
        <v>0</v>
      </c>
      <c r="K1428" s="72"/>
      <c r="L1428" s="71">
        <f>IF(A1428&lt;43,IF(F1428="女",VLOOKUP(K1428,标准!K$108:L$128,2,TRUE),VLOOKUP(K1428,标准!K$74:L$94,2,TRUE)),IF(F1428="女",VLOOKUP(K1428,标准!K$39:L$59,2,TRUE),VLOOKUP(K1428,标准!K$3:L$23,2,TRUE)))</f>
        <v>0</v>
      </c>
      <c r="M1428" s="68">
        <v>0</v>
      </c>
      <c r="N1428" s="71">
        <f>IF(M1428="",0,IF(A1428&lt;43,IF(F1428="女",VLOOKUP(M1428,标准!C$108:D$128,2,TRUE),VLOOKUP(M1428,标准!C$74:D$94,2,TRUE)),IF(F1428="女",VLOOKUP(M1428,标准!C$39:D$59,2,TRUE),VLOOKUP(M1428,标准!C$3:D$23,2,TRUE))))</f>
        <v>20</v>
      </c>
      <c r="O1428" s="76"/>
      <c r="P1428" s="71">
        <f>IF(A1428&lt;43,IF(F1428="女",VLOOKUP(O1428/100,标准!E$108:F$128,2,TRUE),VLOOKUP(O1428/100,标准!E$74:F$94,2,TRUE)),IF(F1428="女",VLOOKUP(O1428/100,标准!E$39:F$59,2,TRUE),VLOOKUP(O1428/100,标准!E$3:F$23,2,TRUE)))</f>
        <v>0</v>
      </c>
      <c r="Q1428" s="81"/>
      <c r="R1428" s="71">
        <f>IF(Q1428=0,0,IF(A1428&lt;43,IF(F1428="女",IF(Q1428="",0,VLOOKUP(Q1428,标准!I$108:J$138,2,TRUE)),IF(Q1428="",0,VLOOKUP(Q1428,标准!I$74:J$104,2,TRUE))),IF(F1428="女",IF(Q1428="",0,VLOOKUP(Q1428,标准!I$39:J$69,2,TRUE)),IF(Q1428="",0,VLOOKUP(Q1428,标准!I$3:J$33,2,TRUE)))))</f>
        <v>0</v>
      </c>
      <c r="S1428" s="76"/>
      <c r="T1428" s="71">
        <f>IF(A1428&lt;43,IF(F1428="女",VLOOKUP(S1428,标准!G$108:H$138,2,TRUE),VLOOKUP(S1428,标准!G$74:H$99,2,TRUE)),IF(F1428="女",VLOOKUP(S1428,标准!G$39:H$69,2,TRUE),VLOOKUP(S1428,标准!G$3:H$28,2,TRUE)))</f>
        <v>0</v>
      </c>
      <c r="U1428" s="88"/>
      <c r="V1428" s="71">
        <f>IF(U1428=0,0,IF(A1428&lt;43,IF(F1428="女",IF(U1428="",0,VLOOKUP(U1428,标准!A$108:B$128,2,TRUE)),IF(U1428="",0,VLOOKUP(U1428,标准!A$74:B$94,2,TRUE))),IF(F1428="女",IF(U1428="",0,VLOOKUP(U1428,标准!A$39:B$59,2,TRUE)),IF(U1428="",0,VLOOKUP(U1428,标准!A$3:B$23,2,TRUE)))))</f>
        <v>0</v>
      </c>
      <c r="W1428" s="86">
        <f t="shared" si="22"/>
        <v>2</v>
      </c>
      <c r="X1428" s="87"/>
      <c r="Y1428" s="87"/>
      <c r="Z1428" s="91"/>
      <c r="AA1428" s="92"/>
    </row>
    <row r="1429" customHeight="1" spans="1:27">
      <c r="A1429" s="62">
        <v>40</v>
      </c>
      <c r="B1429" s="63">
        <v>1428</v>
      </c>
      <c r="C1429" s="154" t="s">
        <v>2923</v>
      </c>
      <c r="D1429" s="154" t="s">
        <v>2909</v>
      </c>
      <c r="E1429" s="154" t="s">
        <v>2628</v>
      </c>
      <c r="F1429" s="154" t="s">
        <v>34</v>
      </c>
      <c r="G1429" s="155" t="s">
        <v>2924</v>
      </c>
      <c r="H1429" s="68"/>
      <c r="I1429" s="68"/>
      <c r="J1429" s="71">
        <f>IF(F1429="女",IF(H1429=0,0,VLOOKUP(I1429/(H1429*H1429/10000),标准!M$108:N$112,2,TRUE)),IF(H1429=0,0,VLOOKUP(I1429/(H1429*H1429/10000),标准!M$74:N$78,2,TRUE)))</f>
        <v>0</v>
      </c>
      <c r="K1429" s="72"/>
      <c r="L1429" s="71">
        <f>IF(A1429&lt;43,IF(F1429="女",VLOOKUP(K1429,标准!K$108:L$128,2,TRUE),VLOOKUP(K1429,标准!K$74:L$94,2,TRUE)),IF(F1429="女",VLOOKUP(K1429,标准!K$39:L$59,2,TRUE),VLOOKUP(K1429,标准!K$3:L$23,2,TRUE)))</f>
        <v>0</v>
      </c>
      <c r="M1429" s="68">
        <v>0</v>
      </c>
      <c r="N1429" s="71">
        <f>IF(M1429="",0,IF(A1429&lt;43,IF(F1429="女",VLOOKUP(M1429,标准!C$108:D$128,2,TRUE),VLOOKUP(M1429,标准!C$74:D$94,2,TRUE)),IF(F1429="女",VLOOKUP(M1429,标准!C$39:D$59,2,TRUE),VLOOKUP(M1429,标准!C$3:D$23,2,TRUE))))</f>
        <v>0</v>
      </c>
      <c r="O1429" s="76"/>
      <c r="P1429" s="71">
        <f>IF(A1429&lt;43,IF(F1429="女",VLOOKUP(O1429/100,标准!E$108:F$128,2,TRUE),VLOOKUP(O1429/100,标准!E$74:F$94,2,TRUE)),IF(F1429="女",VLOOKUP(O1429/100,标准!E$39:F$59,2,TRUE),VLOOKUP(O1429/100,标准!E$3:F$23,2,TRUE)))</f>
        <v>0</v>
      </c>
      <c r="Q1429" s="81"/>
      <c r="R1429" s="71">
        <f>IF(Q1429=0,0,IF(A1429&lt;43,IF(F1429="女",IF(Q1429="",0,VLOOKUP(Q1429,标准!I$108:J$138,2,TRUE)),IF(Q1429="",0,VLOOKUP(Q1429,标准!I$74:J$104,2,TRUE))),IF(F1429="女",IF(Q1429="",0,VLOOKUP(Q1429,标准!I$39:J$69,2,TRUE)),IF(Q1429="",0,VLOOKUP(Q1429,标准!I$3:J$33,2,TRUE)))))</f>
        <v>0</v>
      </c>
      <c r="S1429" s="76"/>
      <c r="T1429" s="71">
        <f>IF(A1429&lt;43,IF(F1429="女",VLOOKUP(S1429,标准!G$108:H$138,2,TRUE),VLOOKUP(S1429,标准!G$74:H$99,2,TRUE)),IF(F1429="女",VLOOKUP(S1429,标准!G$39:H$69,2,TRUE),VLOOKUP(S1429,标准!G$3:H$28,2,TRUE)))</f>
        <v>0</v>
      </c>
      <c r="U1429" s="88"/>
      <c r="V1429" s="71">
        <f>IF(U1429=0,0,IF(A1429&lt;43,IF(F1429="女",IF(U1429="",0,VLOOKUP(U1429,标准!A$108:B$128,2,TRUE)),IF(U1429="",0,VLOOKUP(U1429,标准!A$74:B$94,2,TRUE))),IF(F1429="女",IF(U1429="",0,VLOOKUP(U1429,标准!A$39:B$59,2,TRUE)),IF(U1429="",0,VLOOKUP(U1429,标准!A$3:B$23,2,TRUE)))))</f>
        <v>0</v>
      </c>
      <c r="W1429" s="86">
        <v>60</v>
      </c>
      <c r="X1429" s="87"/>
      <c r="Y1429" s="87"/>
      <c r="Z1429" s="91"/>
      <c r="AA1429" s="92" t="s">
        <v>108</v>
      </c>
    </row>
    <row r="1430" customHeight="1" spans="1:27">
      <c r="A1430" s="62">
        <v>40</v>
      </c>
      <c r="B1430" s="63">
        <v>1429</v>
      </c>
      <c r="C1430" s="154" t="s">
        <v>2925</v>
      </c>
      <c r="D1430" s="154" t="s">
        <v>2909</v>
      </c>
      <c r="E1430" s="154" t="s">
        <v>2628</v>
      </c>
      <c r="F1430" s="154" t="s">
        <v>34</v>
      </c>
      <c r="G1430" s="155" t="s">
        <v>2926</v>
      </c>
      <c r="H1430" s="68">
        <v>158.2</v>
      </c>
      <c r="I1430" s="68">
        <v>78.8</v>
      </c>
      <c r="J1430" s="71">
        <f>IF(F1430="女",IF(H1430=0,0,VLOOKUP(I1430/(H1430*H1430/10000),标准!M$108:N$112,2,TRUE)),IF(H1430=0,0,VLOOKUP(I1430/(H1430*H1430/10000),标准!M$74:N$78,2,TRUE)))</f>
        <v>60</v>
      </c>
      <c r="K1430" s="72">
        <v>3028</v>
      </c>
      <c r="L1430" s="71">
        <f>IF(A1430&lt;43,IF(F1430="女",VLOOKUP(K1430,标准!K$108:L$128,2,TRUE),VLOOKUP(K1430,标准!K$74:L$94,2,TRUE)),IF(F1430="女",VLOOKUP(K1430,标准!K$39:L$59,2,TRUE),VLOOKUP(K1430,标准!K$3:L$23,2,TRUE)))</f>
        <v>80</v>
      </c>
      <c r="M1430" s="68">
        <v>8</v>
      </c>
      <c r="N1430" s="71">
        <f>IF(M1430="",0,IF(A1430&lt;43,IF(F1430="女",VLOOKUP(M1430,标准!C$108:D$128,2,TRUE),VLOOKUP(M1430,标准!C$74:D$94,2,TRUE)),IF(F1430="女",VLOOKUP(M1430,标准!C$39:D$59,2,TRUE),VLOOKUP(M1430,标准!C$3:D$23,2,TRUE))))</f>
        <v>62</v>
      </c>
      <c r="O1430" s="76">
        <v>155</v>
      </c>
      <c r="P1430" s="71">
        <f>IF(A1430&lt;43,IF(F1430="女",VLOOKUP(O1430/100,标准!E$108:F$128,2,TRUE),VLOOKUP(O1430/100,标准!E$74:F$94,2,TRUE)),IF(F1430="女",VLOOKUP(O1430/100,标准!E$39:F$59,2,TRUE),VLOOKUP(O1430/100,标准!E$3:F$23,2,TRUE)))</f>
        <v>62</v>
      </c>
      <c r="Q1430" s="81">
        <v>5.22</v>
      </c>
      <c r="R1430" s="71">
        <f>IF(Q1430=0,0,IF(A1430&lt;43,IF(F1430="女",IF(Q1430="",0,VLOOKUP(Q1430,标准!I$108:J$138,2,TRUE)),IF(Q1430="",0,VLOOKUP(Q1430,标准!I$74:J$104,2,TRUE))),IF(F1430="女",IF(Q1430="",0,VLOOKUP(Q1430,标准!I$39:J$69,2,TRUE)),IF(Q1430="",0,VLOOKUP(Q1430,标准!I$3:J$33,2,TRUE)))))</f>
        <v>10</v>
      </c>
      <c r="S1430" s="76">
        <v>40</v>
      </c>
      <c r="T1430" s="71">
        <f>IF(A1430&lt;43,IF(F1430="女",VLOOKUP(S1430,标准!G$108:H$138,2,TRUE),VLOOKUP(S1430,标准!G$74:H$99,2,TRUE)),IF(F1430="女",VLOOKUP(S1430,标准!G$39:H$69,2,TRUE),VLOOKUP(S1430,标准!G$3:H$28,2,TRUE)))</f>
        <v>74</v>
      </c>
      <c r="U1430" s="88">
        <v>10.2</v>
      </c>
      <c r="V1430" s="71">
        <f>IF(U1430=0,0,IF(A1430&lt;43,IF(F1430="女",IF(U1430="",0,VLOOKUP(U1430,标准!A$108:B$128,2,TRUE)),IF(U1430="",0,VLOOKUP(U1430,标准!A$74:B$94,2,TRUE))),IF(F1430="女",IF(U1430="",0,VLOOKUP(U1430,标准!A$39:B$59,2,TRUE)),IF(U1430="",0,VLOOKUP(U1430,标准!A$3:B$23,2,TRUE)))))</f>
        <v>60</v>
      </c>
      <c r="W1430" s="86">
        <f t="shared" si="22"/>
        <v>54.8</v>
      </c>
      <c r="X1430" s="87">
        <v>4</v>
      </c>
      <c r="Y1430" s="87">
        <v>4.1</v>
      </c>
      <c r="Z1430" s="91"/>
      <c r="AA1430" s="92"/>
    </row>
    <row r="1431" customHeight="1" spans="1:27">
      <c r="A1431" s="62">
        <v>40</v>
      </c>
      <c r="B1431" s="63">
        <v>1430</v>
      </c>
      <c r="C1431" s="154" t="s">
        <v>2927</v>
      </c>
      <c r="D1431" s="154" t="s">
        <v>2909</v>
      </c>
      <c r="E1431" s="154" t="s">
        <v>2628</v>
      </c>
      <c r="F1431" s="154" t="s">
        <v>30</v>
      </c>
      <c r="G1431" s="155" t="s">
        <v>2928</v>
      </c>
      <c r="H1431" s="68">
        <v>167.8</v>
      </c>
      <c r="I1431" s="68">
        <v>60.1</v>
      </c>
      <c r="J1431" s="71">
        <f>IF(F1431="女",IF(H1431=0,0,VLOOKUP(I1431/(H1431*H1431/10000),标准!M$108:N$112,2,TRUE)),IF(H1431=0,0,VLOOKUP(I1431/(H1431*H1431/10000),标准!M$74:N$78,2,TRUE)))</f>
        <v>100</v>
      </c>
      <c r="K1431" s="72">
        <v>4179</v>
      </c>
      <c r="L1431" s="71">
        <f>IF(A1431&lt;43,IF(F1431="女",VLOOKUP(K1431,标准!K$108:L$128,2,TRUE),VLOOKUP(K1431,标准!K$74:L$94,2,TRUE)),IF(F1431="女",VLOOKUP(K1431,标准!K$39:L$59,2,TRUE),VLOOKUP(K1431,标准!K$3:L$23,2,TRUE)))</f>
        <v>76</v>
      </c>
      <c r="M1431" s="68">
        <v>14</v>
      </c>
      <c r="N1431" s="71">
        <f>IF(M1431="",0,IF(A1431&lt;43,IF(F1431="女",VLOOKUP(M1431,标准!C$108:D$128,2,TRUE),VLOOKUP(M1431,标准!C$74:D$94,2,TRUE)),IF(F1431="女",VLOOKUP(M1431,标准!C$39:D$59,2,TRUE),VLOOKUP(M1431,标准!C$3:D$23,2,TRUE))))</f>
        <v>74</v>
      </c>
      <c r="O1431" s="76">
        <v>210</v>
      </c>
      <c r="P1431" s="71">
        <f>IF(A1431&lt;43,IF(F1431="女",VLOOKUP(O1431/100,标准!E$108:F$128,2,TRUE),VLOOKUP(O1431/100,标准!E$74:F$94,2,TRUE)),IF(F1431="女",VLOOKUP(O1431/100,标准!E$39:F$59,2,TRUE),VLOOKUP(O1431/100,标准!E$3:F$23,2,TRUE)))</f>
        <v>60</v>
      </c>
      <c r="Q1431" s="81">
        <v>4.32</v>
      </c>
      <c r="R1431" s="71">
        <f>IF(Q1431=0,0,IF(A1431&lt;43,IF(F1431="女",IF(Q1431="",0,VLOOKUP(Q1431,标准!I$108:J$138,2,TRUE)),IF(Q1431="",0,VLOOKUP(Q1431,标准!I$74:J$104,2,TRUE))),IF(F1431="女",IF(Q1431="",0,VLOOKUP(Q1431,标准!I$39:J$69,2,TRUE)),IF(Q1431="",0,VLOOKUP(Q1431,标准!I$3:J$33,2,TRUE)))))</f>
        <v>60</v>
      </c>
      <c r="S1431" s="76">
        <v>0</v>
      </c>
      <c r="T1431" s="71">
        <f>IF(A1431&lt;43,IF(F1431="女",VLOOKUP(S1431,标准!G$108:H$138,2,TRUE),VLOOKUP(S1431,标准!G$74:H$99,2,TRUE)),IF(F1431="女",VLOOKUP(S1431,标准!G$39:H$69,2,TRUE),VLOOKUP(S1431,标准!G$3:H$28,2,TRUE)))</f>
        <v>0</v>
      </c>
      <c r="U1431" s="88">
        <v>7.4</v>
      </c>
      <c r="V1431" s="71">
        <f>IF(U1431=0,0,IF(A1431&lt;43,IF(F1431="女",IF(U1431="",0,VLOOKUP(U1431,标准!A$108:B$128,2,TRUE)),IF(U1431="",0,VLOOKUP(U1431,标准!A$74:B$94,2,TRUE))),IF(F1431="女",IF(U1431="",0,VLOOKUP(U1431,标准!A$39:B$59,2,TRUE)),IF(U1431="",0,VLOOKUP(U1431,标准!A$3:B$23,2,TRUE)))))</f>
        <v>76</v>
      </c>
      <c r="W1431" s="86">
        <f t="shared" si="22"/>
        <v>67</v>
      </c>
      <c r="X1431" s="87">
        <v>4.9</v>
      </c>
      <c r="Y1431" s="87">
        <v>4.8</v>
      </c>
      <c r="Z1431" s="91"/>
      <c r="AA1431" s="92"/>
    </row>
    <row r="1432" customHeight="1" spans="1:27">
      <c r="A1432" s="62">
        <v>40</v>
      </c>
      <c r="B1432" s="63">
        <v>1431</v>
      </c>
      <c r="C1432" s="154" t="s">
        <v>2929</v>
      </c>
      <c r="D1432" s="154" t="s">
        <v>2909</v>
      </c>
      <c r="E1432" s="154" t="s">
        <v>2628</v>
      </c>
      <c r="F1432" s="154" t="s">
        <v>34</v>
      </c>
      <c r="G1432" s="155" t="s">
        <v>2930</v>
      </c>
      <c r="H1432" s="68">
        <v>164.1</v>
      </c>
      <c r="I1432" s="68">
        <v>62.5</v>
      </c>
      <c r="J1432" s="71">
        <f>IF(F1432="女",IF(H1432=0,0,VLOOKUP(I1432/(H1432*H1432/10000),标准!M$108:N$112,2,TRUE)),IF(H1432=0,0,VLOOKUP(I1432/(H1432*H1432/10000),标准!M$74:N$78,2,TRUE)))</f>
        <v>100</v>
      </c>
      <c r="K1432" s="72">
        <v>2925</v>
      </c>
      <c r="L1432" s="71">
        <f>IF(A1432&lt;43,IF(F1432="女",VLOOKUP(K1432,标准!K$108:L$128,2,TRUE),VLOOKUP(K1432,标准!K$74:L$94,2,TRUE)),IF(F1432="女",VLOOKUP(K1432,标准!K$39:L$59,2,TRUE),VLOOKUP(K1432,标准!K$3:L$23,2,TRUE)))</f>
        <v>78</v>
      </c>
      <c r="M1432" s="68">
        <v>16.9</v>
      </c>
      <c r="N1432" s="71">
        <f>IF(M1432="",0,IF(A1432&lt;43,IF(F1432="女",VLOOKUP(M1432,标准!C$108:D$128,2,TRUE),VLOOKUP(M1432,标准!C$74:D$94,2,TRUE)),IF(F1432="女",VLOOKUP(M1432,标准!C$39:D$59,2,TRUE),VLOOKUP(M1432,标准!C$3:D$23,2,TRUE))))</f>
        <v>76</v>
      </c>
      <c r="O1432" s="76">
        <v>179</v>
      </c>
      <c r="P1432" s="71">
        <f>IF(A1432&lt;43,IF(F1432="女",VLOOKUP(O1432/100,标准!E$108:F$128,2,TRUE),VLOOKUP(O1432/100,标准!E$74:F$94,2,TRUE)),IF(F1432="女",VLOOKUP(O1432/100,标准!E$39:F$59,2,TRUE),VLOOKUP(O1432/100,标准!E$3:F$23,2,TRUE)))</f>
        <v>78</v>
      </c>
      <c r="Q1432" s="81">
        <v>4</v>
      </c>
      <c r="R1432" s="71">
        <f>IF(Q1432=0,0,IF(A1432&lt;43,IF(F1432="女",IF(Q1432="",0,VLOOKUP(Q1432,标准!I$108:J$138,2,TRUE)),IF(Q1432="",0,VLOOKUP(Q1432,标准!I$74:J$104,2,TRUE))),IF(F1432="女",IF(Q1432="",0,VLOOKUP(Q1432,标准!I$39:J$69,2,TRUE)),IF(Q1432="",0,VLOOKUP(Q1432,标准!I$3:J$33,2,TRUE)))))</f>
        <v>72</v>
      </c>
      <c r="S1432" s="76">
        <v>43</v>
      </c>
      <c r="T1432" s="71">
        <f>IF(A1432&lt;43,IF(F1432="女",VLOOKUP(S1432,标准!G$108:H$138,2,TRUE),VLOOKUP(S1432,标准!G$74:H$99,2,TRUE)),IF(F1432="女",VLOOKUP(S1432,标准!G$39:H$69,2,TRUE),VLOOKUP(S1432,标准!G$3:H$28,2,TRUE)))</f>
        <v>76</v>
      </c>
      <c r="U1432" s="88">
        <v>8.6</v>
      </c>
      <c r="V1432" s="71">
        <f>IF(U1432=0,0,IF(A1432&lt;43,IF(F1432="女",IF(U1432="",0,VLOOKUP(U1432,标准!A$108:B$128,2,TRUE)),IF(U1432="",0,VLOOKUP(U1432,标准!A$74:B$94,2,TRUE))),IF(F1432="女",IF(U1432="",0,VLOOKUP(U1432,标准!A$39:B$59,2,TRUE)),IF(U1432="",0,VLOOKUP(U1432,标准!A$3:B$23,2,TRUE)))))</f>
        <v>76</v>
      </c>
      <c r="W1432" s="86">
        <f t="shared" si="22"/>
        <v>79.3</v>
      </c>
      <c r="X1432" s="87">
        <v>4.4</v>
      </c>
      <c r="Y1432" s="87">
        <v>4.3</v>
      </c>
      <c r="Z1432" s="91"/>
      <c r="AA1432" s="92"/>
    </row>
    <row r="1433" customHeight="1" spans="1:27">
      <c r="A1433" s="62">
        <v>40</v>
      </c>
      <c r="B1433" s="63">
        <v>1432</v>
      </c>
      <c r="C1433" s="154" t="s">
        <v>2931</v>
      </c>
      <c r="D1433" s="154" t="s">
        <v>2909</v>
      </c>
      <c r="E1433" s="154" t="s">
        <v>2628</v>
      </c>
      <c r="F1433" s="154" t="s">
        <v>30</v>
      </c>
      <c r="G1433" s="155" t="s">
        <v>2932</v>
      </c>
      <c r="H1433" s="68">
        <v>185.8</v>
      </c>
      <c r="I1433" s="68">
        <v>92.9</v>
      </c>
      <c r="J1433" s="71">
        <f>IF(F1433="女",IF(H1433=0,0,VLOOKUP(I1433/(H1433*H1433/10000),标准!M$108:N$112,2,TRUE)),IF(H1433=0,0,VLOOKUP(I1433/(H1433*H1433/10000),标准!M$74:N$78,2,TRUE)))</f>
        <v>80</v>
      </c>
      <c r="K1433" s="72">
        <v>5769</v>
      </c>
      <c r="L1433" s="71">
        <f>IF(A1433&lt;43,IF(F1433="女",VLOOKUP(K1433,标准!K$108:L$128,2,TRUE),VLOOKUP(K1433,标准!K$74:L$94,2,TRUE)),IF(F1433="女",VLOOKUP(K1433,标准!K$39:L$59,2,TRUE),VLOOKUP(K1433,标准!K$3:L$23,2,TRUE)))</f>
        <v>100</v>
      </c>
      <c r="M1433" s="68">
        <v>13</v>
      </c>
      <c r="N1433" s="71">
        <f>IF(M1433="",0,IF(A1433&lt;43,IF(F1433="女",VLOOKUP(M1433,标准!C$108:D$128,2,TRUE),VLOOKUP(M1433,标准!C$74:D$94,2,TRUE)),IF(F1433="女",VLOOKUP(M1433,标准!C$39:D$59,2,TRUE),VLOOKUP(M1433,标准!C$3:D$23,2,TRUE))))</f>
        <v>72</v>
      </c>
      <c r="O1433" s="76">
        <v>240</v>
      </c>
      <c r="P1433" s="71">
        <f>IF(A1433&lt;43,IF(F1433="女",VLOOKUP(O1433/100,标准!E$108:F$128,2,TRUE),VLOOKUP(O1433/100,标准!E$74:F$94,2,TRUE)),IF(F1433="女",VLOOKUP(O1433/100,标准!E$39:F$59,2,TRUE),VLOOKUP(O1433/100,标准!E$3:F$23,2,TRUE)))</f>
        <v>76</v>
      </c>
      <c r="Q1433" s="81">
        <v>4.42</v>
      </c>
      <c r="R1433" s="71">
        <f>IF(Q1433=0,0,IF(A1433&lt;43,IF(F1433="女",IF(Q1433="",0,VLOOKUP(Q1433,标准!I$108:J$138,2,TRUE)),IF(Q1433="",0,VLOOKUP(Q1433,标准!I$74:J$104,2,TRUE))),IF(F1433="女",IF(Q1433="",0,VLOOKUP(Q1433,标准!I$39:J$69,2,TRUE)),IF(Q1433="",0,VLOOKUP(Q1433,标准!I$3:J$33,2,TRUE)))))</f>
        <v>50</v>
      </c>
      <c r="S1433" s="76">
        <v>3</v>
      </c>
      <c r="T1433" s="71">
        <f>IF(A1433&lt;43,IF(F1433="女",VLOOKUP(S1433,标准!G$108:H$138,2,TRUE),VLOOKUP(S1433,标准!G$74:H$99,2,TRUE)),IF(F1433="女",VLOOKUP(S1433,标准!G$39:H$69,2,TRUE),VLOOKUP(S1433,标准!G$3:H$28,2,TRUE)))</f>
        <v>0</v>
      </c>
      <c r="U1433" s="88">
        <v>6.8</v>
      </c>
      <c r="V1433" s="71">
        <f>IF(U1433=0,0,IF(A1433&lt;43,IF(F1433="女",IF(U1433="",0,VLOOKUP(U1433,标准!A$108:B$128,2,TRUE)),IF(U1433="",0,VLOOKUP(U1433,标准!A$74:B$94,2,TRUE))),IF(F1433="女",IF(U1433="",0,VLOOKUP(U1433,标准!A$39:B$59,2,TRUE)),IF(U1433="",0,VLOOKUP(U1433,标准!A$3:B$23,2,TRUE)))))</f>
        <v>95</v>
      </c>
      <c r="W1433" s="86">
        <f t="shared" si="22"/>
        <v>70.8</v>
      </c>
      <c r="X1433" s="87">
        <v>4.9</v>
      </c>
      <c r="Y1433" s="87">
        <v>4.9</v>
      </c>
      <c r="Z1433" s="91"/>
      <c r="AA1433" s="92"/>
    </row>
    <row r="1434" customHeight="1" spans="1:27">
      <c r="A1434" s="62">
        <v>40</v>
      </c>
      <c r="B1434" s="63">
        <v>1433</v>
      </c>
      <c r="C1434" s="154" t="s">
        <v>2933</v>
      </c>
      <c r="D1434" s="154" t="s">
        <v>2909</v>
      </c>
      <c r="E1434" s="154" t="s">
        <v>2628</v>
      </c>
      <c r="F1434" s="154" t="s">
        <v>34</v>
      </c>
      <c r="G1434" s="155" t="s">
        <v>2934</v>
      </c>
      <c r="H1434" s="68">
        <v>164</v>
      </c>
      <c r="I1434" s="68">
        <v>49.7</v>
      </c>
      <c r="J1434" s="71">
        <f>IF(F1434="女",IF(H1434=0,0,VLOOKUP(I1434/(H1434*H1434/10000),标准!M$108:N$112,2,TRUE)),IF(H1434=0,0,VLOOKUP(I1434/(H1434*H1434/10000),标准!M$74:N$78,2,TRUE)))</f>
        <v>100</v>
      </c>
      <c r="K1434" s="72">
        <v>2533</v>
      </c>
      <c r="L1434" s="71">
        <f>IF(A1434&lt;43,IF(F1434="女",VLOOKUP(K1434,标准!K$108:L$128,2,TRUE),VLOOKUP(K1434,标准!K$74:L$94,2,TRUE)),IF(F1434="女",VLOOKUP(K1434,标准!K$39:L$59,2,TRUE),VLOOKUP(K1434,标准!K$3:L$23,2,TRUE)))</f>
        <v>70</v>
      </c>
      <c r="M1434" s="68">
        <v>0</v>
      </c>
      <c r="N1434" s="71">
        <f>IF(M1434="",0,IF(A1434&lt;43,IF(F1434="女",VLOOKUP(M1434,标准!C$108:D$128,2,TRUE),VLOOKUP(M1434,标准!C$74:D$94,2,TRUE)),IF(F1434="女",VLOOKUP(M1434,标准!C$39:D$59,2,TRUE),VLOOKUP(M1434,标准!C$3:D$23,2,TRUE))))</f>
        <v>0</v>
      </c>
      <c r="O1434" s="76"/>
      <c r="P1434" s="71">
        <f>IF(A1434&lt;43,IF(F1434="女",VLOOKUP(O1434/100,标准!E$108:F$128,2,TRUE),VLOOKUP(O1434/100,标准!E$74:F$94,2,TRUE)),IF(F1434="女",VLOOKUP(O1434/100,标准!E$39:F$59,2,TRUE),VLOOKUP(O1434/100,标准!E$3:F$23,2,TRUE)))</f>
        <v>0</v>
      </c>
      <c r="Q1434" s="81"/>
      <c r="R1434" s="71">
        <f>IF(Q1434=0,0,IF(A1434&lt;43,IF(F1434="女",IF(Q1434="",0,VLOOKUP(Q1434,标准!I$108:J$138,2,TRUE)),IF(Q1434="",0,VLOOKUP(Q1434,标准!I$74:J$104,2,TRUE))),IF(F1434="女",IF(Q1434="",0,VLOOKUP(Q1434,标准!I$39:J$69,2,TRUE)),IF(Q1434="",0,VLOOKUP(Q1434,标准!I$3:J$33,2,TRUE)))))</f>
        <v>0</v>
      </c>
      <c r="S1434" s="76"/>
      <c r="T1434" s="71">
        <f>IF(A1434&lt;43,IF(F1434="女",VLOOKUP(S1434,标准!G$108:H$138,2,TRUE),VLOOKUP(S1434,标准!G$74:H$99,2,TRUE)),IF(F1434="女",VLOOKUP(S1434,标准!G$39:H$69,2,TRUE),VLOOKUP(S1434,标准!G$3:H$28,2,TRUE)))</f>
        <v>0</v>
      </c>
      <c r="U1434" s="88"/>
      <c r="V1434" s="71">
        <f>IF(U1434=0,0,IF(A1434&lt;43,IF(F1434="女",IF(U1434="",0,VLOOKUP(U1434,标准!A$108:B$128,2,TRUE)),IF(U1434="",0,VLOOKUP(U1434,标准!A$74:B$94,2,TRUE))),IF(F1434="女",IF(U1434="",0,VLOOKUP(U1434,标准!A$39:B$59,2,TRUE)),IF(U1434="",0,VLOOKUP(U1434,标准!A$3:B$23,2,TRUE)))))</f>
        <v>0</v>
      </c>
      <c r="W1434" s="86">
        <v>60</v>
      </c>
      <c r="X1434" s="87">
        <v>4.6</v>
      </c>
      <c r="Y1434" s="87">
        <v>4.4</v>
      </c>
      <c r="Z1434" s="91"/>
      <c r="AA1434" s="92" t="s">
        <v>108</v>
      </c>
    </row>
    <row r="1435" customHeight="1" spans="1:27">
      <c r="A1435" s="62">
        <v>40</v>
      </c>
      <c r="B1435" s="63">
        <v>1434</v>
      </c>
      <c r="C1435" s="154" t="s">
        <v>2935</v>
      </c>
      <c r="D1435" s="154" t="s">
        <v>2909</v>
      </c>
      <c r="E1435" s="154" t="s">
        <v>2628</v>
      </c>
      <c r="F1435" s="154" t="s">
        <v>34</v>
      </c>
      <c r="G1435" s="155" t="s">
        <v>2936</v>
      </c>
      <c r="H1435" s="68">
        <v>160.9</v>
      </c>
      <c r="I1435" s="68">
        <v>49.6</v>
      </c>
      <c r="J1435" s="71">
        <f>IF(F1435="女",IF(H1435=0,0,VLOOKUP(I1435/(H1435*H1435/10000),标准!M$108:N$112,2,TRUE)),IF(H1435=0,0,VLOOKUP(I1435/(H1435*H1435/10000),标准!M$74:N$78,2,TRUE)))</f>
        <v>100</v>
      </c>
      <c r="K1435" s="72">
        <v>2650</v>
      </c>
      <c r="L1435" s="71">
        <f>IF(A1435&lt;43,IF(F1435="女",VLOOKUP(K1435,标准!K$108:L$128,2,TRUE),VLOOKUP(K1435,标准!K$74:L$94,2,TRUE)),IF(F1435="女",VLOOKUP(K1435,标准!K$39:L$59,2,TRUE),VLOOKUP(K1435,标准!K$3:L$23,2,TRUE)))</f>
        <v>72</v>
      </c>
      <c r="M1435" s="68">
        <v>10</v>
      </c>
      <c r="N1435" s="71">
        <f>IF(M1435="",0,IF(A1435&lt;43,IF(F1435="女",VLOOKUP(M1435,标准!C$108:D$128,2,TRUE),VLOOKUP(M1435,标准!C$74:D$94,2,TRUE)),IF(F1435="女",VLOOKUP(M1435,标准!C$39:D$59,2,TRUE),VLOOKUP(M1435,标准!C$3:D$23,2,TRUE))))</f>
        <v>66</v>
      </c>
      <c r="O1435" s="76">
        <v>158</v>
      </c>
      <c r="P1435" s="71">
        <f>IF(A1435&lt;43,IF(F1435="女",VLOOKUP(O1435/100,标准!E$108:F$128,2,TRUE),VLOOKUP(O1435/100,标准!E$74:F$94,2,TRUE)),IF(F1435="女",VLOOKUP(O1435/100,标准!E$39:F$59,2,TRUE),VLOOKUP(O1435/100,标准!E$3:F$23,2,TRUE)))</f>
        <v>64</v>
      </c>
      <c r="Q1435" s="81">
        <v>4.32</v>
      </c>
      <c r="R1435" s="71">
        <f>IF(Q1435=0,0,IF(A1435&lt;43,IF(F1435="女",IF(Q1435="",0,VLOOKUP(Q1435,标准!I$108:J$138,2,TRUE)),IF(Q1435="",0,VLOOKUP(Q1435,标准!I$74:J$104,2,TRUE))),IF(F1435="女",IF(Q1435="",0,VLOOKUP(Q1435,标准!I$39:J$69,2,TRUE)),IF(Q1435="",0,VLOOKUP(Q1435,标准!I$3:J$33,2,TRUE)))))</f>
        <v>60</v>
      </c>
      <c r="S1435" s="76">
        <v>42</v>
      </c>
      <c r="T1435" s="71">
        <f>IF(A1435&lt;43,IF(F1435="女",VLOOKUP(S1435,标准!G$108:H$138,2,TRUE),VLOOKUP(S1435,标准!G$74:H$99,2,TRUE)),IF(F1435="女",VLOOKUP(S1435,标准!G$39:H$69,2,TRUE),VLOOKUP(S1435,标准!G$3:H$28,2,TRUE)))</f>
        <v>76</v>
      </c>
      <c r="U1435" s="88">
        <v>9.1</v>
      </c>
      <c r="V1435" s="71">
        <f>IF(U1435=0,0,IF(A1435&lt;43,IF(F1435="女",IF(U1435="",0,VLOOKUP(U1435,标准!A$108:B$128,2,TRUE)),IF(U1435="",0,VLOOKUP(U1435,标准!A$74:B$94,2,TRUE))),IF(F1435="女",IF(U1435="",0,VLOOKUP(U1435,标准!A$39:B$59,2,TRUE)),IF(U1435="",0,VLOOKUP(U1435,标准!A$3:B$23,2,TRUE)))))</f>
        <v>72</v>
      </c>
      <c r="W1435" s="86">
        <f t="shared" si="22"/>
        <v>72.8</v>
      </c>
      <c r="X1435" s="87">
        <v>3.7</v>
      </c>
      <c r="Y1435" s="87">
        <v>3.7</v>
      </c>
      <c r="Z1435" s="91"/>
      <c r="AA1435" s="92"/>
    </row>
    <row r="1436" customHeight="1" spans="1:27">
      <c r="A1436" s="62">
        <v>40</v>
      </c>
      <c r="B1436" s="63">
        <v>1435</v>
      </c>
      <c r="C1436" s="154" t="s">
        <v>2937</v>
      </c>
      <c r="D1436" s="154" t="s">
        <v>2909</v>
      </c>
      <c r="E1436" s="154" t="s">
        <v>2628</v>
      </c>
      <c r="F1436" s="154" t="s">
        <v>34</v>
      </c>
      <c r="G1436" s="155" t="s">
        <v>2938</v>
      </c>
      <c r="H1436" s="68">
        <v>164.3</v>
      </c>
      <c r="I1436" s="68">
        <v>45.7</v>
      </c>
      <c r="J1436" s="71">
        <f>IF(F1436="女",IF(H1436=0,0,VLOOKUP(I1436/(H1436*H1436/10000),标准!M$108:N$112,2,TRUE)),IF(H1436=0,0,VLOOKUP(I1436/(H1436*H1436/10000),标准!M$74:N$78,2,TRUE)))</f>
        <v>80</v>
      </c>
      <c r="K1436" s="72">
        <v>2566</v>
      </c>
      <c r="L1436" s="71">
        <f>IF(A1436&lt;43,IF(F1436="女",VLOOKUP(K1436,标准!K$108:L$128,2,TRUE),VLOOKUP(K1436,标准!K$74:L$94,2,TRUE)),IF(F1436="女",VLOOKUP(K1436,标准!K$39:L$59,2,TRUE),VLOOKUP(K1436,标准!K$3:L$23,2,TRUE)))</f>
        <v>70</v>
      </c>
      <c r="M1436" s="68">
        <v>26</v>
      </c>
      <c r="N1436" s="71">
        <f>IF(M1436="",0,IF(A1436&lt;43,IF(F1436="女",VLOOKUP(M1436,标准!C$108:D$128,2,TRUE),VLOOKUP(M1436,标准!C$74:D$94,2,TRUE)),IF(F1436="女",VLOOKUP(M1436,标准!C$39:D$59,2,TRUE),VLOOKUP(M1436,标准!C$3:D$23,2,TRUE))))</f>
        <v>100</v>
      </c>
      <c r="O1436" s="76">
        <v>182</v>
      </c>
      <c r="P1436" s="71">
        <f>IF(A1436&lt;43,IF(F1436="女",VLOOKUP(O1436/100,标准!E$108:F$128,2,TRUE),VLOOKUP(O1436/100,标准!E$74:F$94,2,TRUE)),IF(F1436="女",VLOOKUP(O1436/100,标准!E$39:F$59,2,TRUE),VLOOKUP(O1436/100,标准!E$3:F$23,2,TRUE)))</f>
        <v>80</v>
      </c>
      <c r="Q1436" s="81">
        <v>4.44</v>
      </c>
      <c r="R1436" s="71">
        <f>IF(Q1436=0,0,IF(A1436&lt;43,IF(F1436="女",IF(Q1436="",0,VLOOKUP(Q1436,标准!I$108:J$138,2,TRUE)),IF(Q1436="",0,VLOOKUP(Q1436,标准!I$74:J$104,2,TRUE))),IF(F1436="女",IF(Q1436="",0,VLOOKUP(Q1436,标准!I$39:J$69,2,TRUE)),IF(Q1436="",0,VLOOKUP(Q1436,标准!I$3:J$33,2,TRUE)))))</f>
        <v>50</v>
      </c>
      <c r="S1436" s="76">
        <v>48</v>
      </c>
      <c r="T1436" s="71">
        <f>IF(A1436&lt;43,IF(F1436="女",VLOOKUP(S1436,标准!G$108:H$138,2,TRUE),VLOOKUP(S1436,标准!G$74:H$99,2,TRUE)),IF(F1436="女",VLOOKUP(S1436,标准!G$39:H$69,2,TRUE),VLOOKUP(S1436,标准!G$3:H$28,2,TRUE)))</f>
        <v>80</v>
      </c>
      <c r="U1436" s="88">
        <v>8.6</v>
      </c>
      <c r="V1436" s="71">
        <f>IF(U1436=0,0,IF(A1436&lt;43,IF(F1436="女",IF(U1436="",0,VLOOKUP(U1436,标准!A$108:B$128,2,TRUE)),IF(U1436="",0,VLOOKUP(U1436,标准!A$74:B$94,2,TRUE))),IF(F1436="女",IF(U1436="",0,VLOOKUP(U1436,标准!A$39:B$59,2,TRUE)),IF(U1436="",0,VLOOKUP(U1436,标准!A$3:B$23,2,TRUE)))))</f>
        <v>76</v>
      </c>
      <c r="W1436" s="86">
        <f t="shared" si="22"/>
        <v>73.7</v>
      </c>
      <c r="X1436" s="87">
        <v>3.7</v>
      </c>
      <c r="Y1436" s="87">
        <v>3.7</v>
      </c>
      <c r="Z1436" s="91"/>
      <c r="AA1436" s="92"/>
    </row>
    <row r="1437" customHeight="1" spans="1:27">
      <c r="A1437" s="62">
        <v>40</v>
      </c>
      <c r="B1437" s="63">
        <v>1436</v>
      </c>
      <c r="C1437" s="154" t="s">
        <v>2939</v>
      </c>
      <c r="D1437" s="154" t="s">
        <v>2909</v>
      </c>
      <c r="E1437" s="154" t="s">
        <v>2628</v>
      </c>
      <c r="F1437" s="154" t="s">
        <v>30</v>
      </c>
      <c r="G1437" s="155" t="s">
        <v>2940</v>
      </c>
      <c r="H1437" s="68">
        <v>155.1</v>
      </c>
      <c r="I1437" s="68">
        <v>61.3</v>
      </c>
      <c r="J1437" s="71">
        <f>IF(F1437="女",IF(H1437=0,0,VLOOKUP(I1437/(H1437*H1437/10000),标准!M$108:N$112,2,TRUE)),IF(H1437=0,0,VLOOKUP(I1437/(H1437*H1437/10000),标准!M$74:N$78,2,TRUE)))</f>
        <v>80</v>
      </c>
      <c r="K1437" s="72">
        <v>3669</v>
      </c>
      <c r="L1437" s="71">
        <f>IF(A1437&lt;43,IF(F1437="女",VLOOKUP(K1437,标准!K$108:L$128,2,TRUE),VLOOKUP(K1437,标准!K$74:L$94,2,TRUE)),IF(F1437="女",VLOOKUP(K1437,标准!K$39:L$59,2,TRUE),VLOOKUP(K1437,标准!K$3:L$23,2,TRUE)))</f>
        <v>68</v>
      </c>
      <c r="M1437" s="68">
        <v>17.1</v>
      </c>
      <c r="N1437" s="71">
        <f>IF(M1437="",0,IF(A1437&lt;43,IF(F1437="女",VLOOKUP(M1437,标准!C$108:D$128,2,TRUE),VLOOKUP(M1437,标准!C$74:D$94,2,TRUE)),IF(F1437="女",VLOOKUP(M1437,标准!C$39:D$59,2,TRUE),VLOOKUP(M1437,标准!C$3:D$23,2,TRUE))))</f>
        <v>78</v>
      </c>
      <c r="O1437" s="76">
        <v>195</v>
      </c>
      <c r="P1437" s="71">
        <f>IF(A1437&lt;43,IF(F1437="女",VLOOKUP(O1437/100,标准!E$108:F$128,2,TRUE),VLOOKUP(O1437/100,标准!E$74:F$94,2,TRUE)),IF(F1437="女",VLOOKUP(O1437/100,标准!E$39:F$59,2,TRUE),VLOOKUP(O1437/100,标准!E$3:F$23,2,TRUE)))</f>
        <v>30</v>
      </c>
      <c r="Q1437" s="81">
        <v>4.25</v>
      </c>
      <c r="R1437" s="71">
        <f>IF(Q1437=0,0,IF(A1437&lt;43,IF(F1437="女",IF(Q1437="",0,VLOOKUP(Q1437,标准!I$108:J$138,2,TRUE)),IF(Q1437="",0,VLOOKUP(Q1437,标准!I$74:J$104,2,TRUE))),IF(F1437="女",IF(Q1437="",0,VLOOKUP(Q1437,标准!I$39:J$69,2,TRUE)),IF(Q1437="",0,VLOOKUP(Q1437,标准!I$3:J$33,2,TRUE)))))</f>
        <v>62</v>
      </c>
      <c r="S1437" s="76">
        <v>7</v>
      </c>
      <c r="T1437" s="71">
        <f>IF(A1437&lt;43,IF(F1437="女",VLOOKUP(S1437,标准!G$108:H$138,2,TRUE),VLOOKUP(S1437,标准!G$74:H$99,2,TRUE)),IF(F1437="女",VLOOKUP(S1437,标准!G$39:H$69,2,TRUE),VLOOKUP(S1437,标准!G$3:H$28,2,TRUE)))</f>
        <v>30</v>
      </c>
      <c r="U1437" s="88">
        <v>7.8</v>
      </c>
      <c r="V1437" s="71">
        <f>IF(U1437=0,0,IF(A1437&lt;43,IF(F1437="女",IF(U1437="",0,VLOOKUP(U1437,标准!A$108:B$128,2,TRUE)),IF(U1437="",0,VLOOKUP(U1437,标准!A$74:B$94,2,TRUE))),IF(F1437="女",IF(U1437="",0,VLOOKUP(U1437,标准!A$39:B$59,2,TRUE)),IF(U1437="",0,VLOOKUP(U1437,标准!A$3:B$23,2,TRUE)))))</f>
        <v>72</v>
      </c>
      <c r="W1437" s="86">
        <f t="shared" si="22"/>
        <v>62.8</v>
      </c>
      <c r="X1437" s="87">
        <v>3.7</v>
      </c>
      <c r="Y1437" s="87">
        <v>3.8</v>
      </c>
      <c r="Z1437" s="91"/>
      <c r="AA1437" s="92"/>
    </row>
    <row r="1438" customHeight="1" spans="1:27">
      <c r="A1438" s="62">
        <v>40</v>
      </c>
      <c r="B1438" s="63">
        <v>1437</v>
      </c>
      <c r="C1438" s="154" t="s">
        <v>2941</v>
      </c>
      <c r="D1438" s="154" t="s">
        <v>2909</v>
      </c>
      <c r="E1438" s="154" t="s">
        <v>2628</v>
      </c>
      <c r="F1438" s="154" t="s">
        <v>34</v>
      </c>
      <c r="G1438" s="155" t="s">
        <v>2942</v>
      </c>
      <c r="H1438" s="68">
        <v>159.3</v>
      </c>
      <c r="I1438" s="68">
        <v>47.4</v>
      </c>
      <c r="J1438" s="71">
        <f>IF(F1438="女",IF(H1438=0,0,VLOOKUP(I1438/(H1438*H1438/10000),标准!M$108:N$112,2,TRUE)),IF(H1438=0,0,VLOOKUP(I1438/(H1438*H1438/10000),标准!M$74:N$78,2,TRUE)))</f>
        <v>100</v>
      </c>
      <c r="K1438" s="72">
        <v>2925</v>
      </c>
      <c r="L1438" s="71">
        <f>IF(A1438&lt;43,IF(F1438="女",VLOOKUP(K1438,标准!K$108:L$128,2,TRUE),VLOOKUP(K1438,标准!K$74:L$94,2,TRUE)),IF(F1438="女",VLOOKUP(K1438,标准!K$39:L$59,2,TRUE),VLOOKUP(K1438,标准!K$3:L$23,2,TRUE)))</f>
        <v>78</v>
      </c>
      <c r="M1438" s="68">
        <v>15</v>
      </c>
      <c r="N1438" s="71">
        <f>IF(M1438="",0,IF(A1438&lt;43,IF(F1438="女",VLOOKUP(M1438,标准!C$108:D$128,2,TRUE),VLOOKUP(M1438,标准!C$74:D$94,2,TRUE)),IF(F1438="女",VLOOKUP(M1438,标准!C$39:D$59,2,TRUE),VLOOKUP(M1438,标准!C$3:D$23,2,TRUE))))</f>
        <v>72</v>
      </c>
      <c r="O1438" s="76">
        <v>190</v>
      </c>
      <c r="P1438" s="71">
        <f>IF(A1438&lt;43,IF(F1438="女",VLOOKUP(O1438/100,标准!E$108:F$128,2,TRUE),VLOOKUP(O1438/100,标准!E$74:F$94,2,TRUE)),IF(F1438="女",VLOOKUP(O1438/100,标准!E$39:F$59,2,TRUE),VLOOKUP(O1438/100,标准!E$3:F$23,2,TRUE)))</f>
        <v>85</v>
      </c>
      <c r="Q1438" s="81">
        <v>3.37</v>
      </c>
      <c r="R1438" s="71">
        <f>IF(Q1438=0,0,IF(A1438&lt;43,IF(F1438="女",IF(Q1438="",0,VLOOKUP(Q1438,标准!I$108:J$138,2,TRUE)),IF(Q1438="",0,VLOOKUP(Q1438,标准!I$74:J$104,2,TRUE))),IF(F1438="女",IF(Q1438="",0,VLOOKUP(Q1438,标准!I$39:J$69,2,TRUE)),IF(Q1438="",0,VLOOKUP(Q1438,标准!I$3:J$33,2,TRUE)))))</f>
        <v>85</v>
      </c>
      <c r="S1438" s="76">
        <v>56</v>
      </c>
      <c r="T1438" s="71">
        <f>IF(A1438&lt;43,IF(F1438="女",VLOOKUP(S1438,标准!G$108:H$138,2,TRUE),VLOOKUP(S1438,标准!G$74:H$99,2,TRUE)),IF(F1438="女",VLOOKUP(S1438,标准!G$39:H$69,2,TRUE),VLOOKUP(S1438,标准!G$3:H$28,2,TRUE)))</f>
        <v>100</v>
      </c>
      <c r="U1438" s="88">
        <v>8.2</v>
      </c>
      <c r="V1438" s="71">
        <f>IF(U1438=0,0,IF(A1438&lt;43,IF(F1438="女",IF(U1438="",0,VLOOKUP(U1438,标准!A$108:B$128,2,TRUE)),IF(U1438="",0,VLOOKUP(U1438,标准!A$74:B$94,2,TRUE))),IF(F1438="女",IF(U1438="",0,VLOOKUP(U1438,标准!A$39:B$59,2,TRUE)),IF(U1438="",0,VLOOKUP(U1438,标准!A$3:B$23,2,TRUE)))))</f>
        <v>80</v>
      </c>
      <c r="W1438" s="86">
        <v>80</v>
      </c>
      <c r="X1438" s="87">
        <v>4.1</v>
      </c>
      <c r="Y1438" s="87">
        <v>4.1</v>
      </c>
      <c r="Z1438" s="91"/>
      <c r="AA1438" s="97" t="s">
        <v>32</v>
      </c>
    </row>
    <row r="1439" customHeight="1" spans="1:27">
      <c r="A1439" s="62">
        <v>40</v>
      </c>
      <c r="B1439" s="63">
        <v>1438</v>
      </c>
      <c r="C1439" s="154" t="s">
        <v>2943</v>
      </c>
      <c r="D1439" s="154" t="s">
        <v>2909</v>
      </c>
      <c r="E1439" s="154" t="s">
        <v>2628</v>
      </c>
      <c r="F1439" s="154" t="s">
        <v>30</v>
      </c>
      <c r="G1439" s="155" t="s">
        <v>2944</v>
      </c>
      <c r="H1439" s="68">
        <v>176.5</v>
      </c>
      <c r="I1439" s="68">
        <v>71.4</v>
      </c>
      <c r="J1439" s="71">
        <f>IF(F1439="女",IF(H1439=0,0,VLOOKUP(I1439/(H1439*H1439/10000),标准!M$108:N$112,2,TRUE)),IF(H1439=0,0,VLOOKUP(I1439/(H1439*H1439/10000),标准!M$74:N$78,2,TRUE)))</f>
        <v>100</v>
      </c>
      <c r="K1439" s="72">
        <v>4279</v>
      </c>
      <c r="L1439" s="71">
        <f>IF(A1439&lt;43,IF(F1439="女",VLOOKUP(K1439,标准!K$108:L$128,2,TRUE),VLOOKUP(K1439,标准!K$74:L$94,2,TRUE)),IF(F1439="女",VLOOKUP(K1439,标准!K$39:L$59,2,TRUE),VLOOKUP(K1439,标准!K$3:L$23,2,TRUE)))</f>
        <v>78</v>
      </c>
      <c r="M1439" s="68">
        <v>22.6</v>
      </c>
      <c r="N1439" s="71">
        <f>IF(M1439="",0,IF(A1439&lt;43,IF(F1439="女",VLOOKUP(M1439,标准!C$108:D$128,2,TRUE),VLOOKUP(M1439,标准!C$74:D$94,2,TRUE)),IF(F1439="女",VLOOKUP(M1439,标准!C$39:D$59,2,TRUE),VLOOKUP(M1439,标准!C$3:D$23,2,TRUE))))</f>
        <v>90</v>
      </c>
      <c r="O1439" s="76">
        <v>240</v>
      </c>
      <c r="P1439" s="71">
        <f>IF(A1439&lt;43,IF(F1439="女",VLOOKUP(O1439/100,标准!E$108:F$128,2,TRUE),VLOOKUP(O1439/100,标准!E$74:F$94,2,TRUE)),IF(F1439="女",VLOOKUP(O1439/100,标准!E$39:F$59,2,TRUE),VLOOKUP(O1439/100,标准!E$3:F$23,2,TRUE)))</f>
        <v>76</v>
      </c>
      <c r="Q1439" s="81">
        <v>3.44</v>
      </c>
      <c r="R1439" s="71">
        <f>IF(Q1439=0,0,IF(A1439&lt;43,IF(F1439="女",IF(Q1439="",0,VLOOKUP(Q1439,标准!I$108:J$138,2,TRUE)),IF(Q1439="",0,VLOOKUP(Q1439,标准!I$74:J$104,2,TRUE))),IF(F1439="女",IF(Q1439="",0,VLOOKUP(Q1439,标准!I$39:J$69,2,TRUE)),IF(Q1439="",0,VLOOKUP(Q1439,标准!I$3:J$33,2,TRUE)))))</f>
        <v>78</v>
      </c>
      <c r="S1439" s="76">
        <v>14</v>
      </c>
      <c r="T1439" s="71">
        <f>IF(A1439&lt;43,IF(F1439="女",VLOOKUP(S1439,标准!G$108:H$138,2,TRUE),VLOOKUP(S1439,标准!G$74:H$99,2,TRUE)),IF(F1439="女",VLOOKUP(S1439,标准!G$39:H$69,2,TRUE),VLOOKUP(S1439,标准!G$3:H$28,2,TRUE)))</f>
        <v>76</v>
      </c>
      <c r="U1439" s="88">
        <v>6.7</v>
      </c>
      <c r="V1439" s="71">
        <f>IF(U1439=0,0,IF(A1439&lt;43,IF(F1439="女",IF(U1439="",0,VLOOKUP(U1439,标准!A$108:B$128,2,TRUE)),IF(U1439="",0,VLOOKUP(U1439,标准!A$74:B$94,2,TRUE))),IF(F1439="女",IF(U1439="",0,VLOOKUP(U1439,标准!A$39:B$59,2,TRUE)),IF(U1439="",0,VLOOKUP(U1439,标准!A$3:B$23,2,TRUE)))))</f>
        <v>100</v>
      </c>
      <c r="W1439" s="86">
        <v>80</v>
      </c>
      <c r="X1439" s="87">
        <v>4.6</v>
      </c>
      <c r="Y1439" s="87">
        <v>4.8</v>
      </c>
      <c r="Z1439" s="91"/>
      <c r="AA1439" s="97" t="s">
        <v>32</v>
      </c>
    </row>
    <row r="1440" customHeight="1" spans="1:27">
      <c r="A1440" s="62">
        <v>40</v>
      </c>
      <c r="B1440" s="63">
        <v>1439</v>
      </c>
      <c r="C1440" s="154" t="s">
        <v>2945</v>
      </c>
      <c r="D1440" s="154" t="s">
        <v>2909</v>
      </c>
      <c r="E1440" s="154" t="s">
        <v>2628</v>
      </c>
      <c r="F1440" s="154" t="s">
        <v>34</v>
      </c>
      <c r="G1440" s="155" t="s">
        <v>2946</v>
      </c>
      <c r="H1440" s="68">
        <v>164.8</v>
      </c>
      <c r="I1440" s="68">
        <v>62.4</v>
      </c>
      <c r="J1440" s="71">
        <f>IF(F1440="女",IF(H1440=0,0,VLOOKUP(I1440/(H1440*H1440/10000),标准!M$108:N$112,2,TRUE)),IF(H1440=0,0,VLOOKUP(I1440/(H1440*H1440/10000),标准!M$74:N$78,2,TRUE)))</f>
        <v>100</v>
      </c>
      <c r="K1440" s="72">
        <v>3208</v>
      </c>
      <c r="L1440" s="71">
        <f>IF(A1440&lt;43,IF(F1440="女",VLOOKUP(K1440,标准!K$108:L$128,2,TRUE),VLOOKUP(K1440,标准!K$74:L$94,2,TRUE)),IF(F1440="女",VLOOKUP(K1440,标准!K$39:L$59,2,TRUE),VLOOKUP(K1440,标准!K$3:L$23,2,TRUE)))</f>
        <v>85</v>
      </c>
      <c r="M1440" s="68">
        <v>0</v>
      </c>
      <c r="N1440" s="71">
        <f>IF(M1440="",0,IF(A1440&lt;43,IF(F1440="女",VLOOKUP(M1440,标准!C$108:D$128,2,TRUE),VLOOKUP(M1440,标准!C$74:D$94,2,TRUE)),IF(F1440="女",VLOOKUP(M1440,标准!C$39:D$59,2,TRUE),VLOOKUP(M1440,标准!C$3:D$23,2,TRUE))))</f>
        <v>0</v>
      </c>
      <c r="O1440" s="76"/>
      <c r="P1440" s="71">
        <f>IF(A1440&lt;43,IF(F1440="女",VLOOKUP(O1440/100,标准!E$108:F$128,2,TRUE),VLOOKUP(O1440/100,标准!E$74:F$94,2,TRUE)),IF(F1440="女",VLOOKUP(O1440/100,标准!E$39:F$59,2,TRUE),VLOOKUP(O1440/100,标准!E$3:F$23,2,TRUE)))</f>
        <v>0</v>
      </c>
      <c r="Q1440" s="81"/>
      <c r="R1440" s="71">
        <f>IF(Q1440=0,0,IF(A1440&lt;43,IF(F1440="女",IF(Q1440="",0,VLOOKUP(Q1440,标准!I$108:J$138,2,TRUE)),IF(Q1440="",0,VLOOKUP(Q1440,标准!I$74:J$104,2,TRUE))),IF(F1440="女",IF(Q1440="",0,VLOOKUP(Q1440,标准!I$39:J$69,2,TRUE)),IF(Q1440="",0,VLOOKUP(Q1440,标准!I$3:J$33,2,TRUE)))))</f>
        <v>0</v>
      </c>
      <c r="S1440" s="76"/>
      <c r="T1440" s="71">
        <f>IF(A1440&lt;43,IF(F1440="女",VLOOKUP(S1440,标准!G$108:H$138,2,TRUE),VLOOKUP(S1440,标准!G$74:H$99,2,TRUE)),IF(F1440="女",VLOOKUP(S1440,标准!G$39:H$69,2,TRUE),VLOOKUP(S1440,标准!G$3:H$28,2,TRUE)))</f>
        <v>0</v>
      </c>
      <c r="U1440" s="88"/>
      <c r="V1440" s="71">
        <f>IF(U1440=0,0,IF(A1440&lt;43,IF(F1440="女",IF(U1440="",0,VLOOKUP(U1440,标准!A$108:B$128,2,TRUE)),IF(U1440="",0,VLOOKUP(U1440,标准!A$74:B$94,2,TRUE))),IF(F1440="女",IF(U1440="",0,VLOOKUP(U1440,标准!A$39:B$59,2,TRUE)),IF(U1440="",0,VLOOKUP(U1440,标准!A$3:B$23,2,TRUE)))))</f>
        <v>0</v>
      </c>
      <c r="W1440" s="86">
        <v>60</v>
      </c>
      <c r="X1440" s="87">
        <v>3.8</v>
      </c>
      <c r="Y1440" s="87">
        <v>4.2</v>
      </c>
      <c r="Z1440" s="91"/>
      <c r="AA1440" s="97" t="s">
        <v>108</v>
      </c>
    </row>
    <row r="1441" customHeight="1" spans="1:27">
      <c r="A1441" s="62">
        <v>40</v>
      </c>
      <c r="B1441" s="63">
        <v>1440</v>
      </c>
      <c r="C1441" s="154" t="s">
        <v>2947</v>
      </c>
      <c r="D1441" s="154" t="s">
        <v>2909</v>
      </c>
      <c r="E1441" s="154" t="s">
        <v>2628</v>
      </c>
      <c r="F1441" s="154" t="s">
        <v>30</v>
      </c>
      <c r="G1441" s="155" t="s">
        <v>2948</v>
      </c>
      <c r="H1441" s="68">
        <v>171</v>
      </c>
      <c r="I1441" s="68">
        <v>55.2</v>
      </c>
      <c r="J1441" s="71">
        <f>IF(F1441="女",IF(H1441=0,0,VLOOKUP(I1441/(H1441*H1441/10000),标准!M$108:N$112,2,TRUE)),IF(H1441=0,0,VLOOKUP(I1441/(H1441*H1441/10000),标准!M$74:N$78,2,TRUE)))</f>
        <v>100</v>
      </c>
      <c r="K1441" s="72">
        <v>4226</v>
      </c>
      <c r="L1441" s="71">
        <f>IF(A1441&lt;43,IF(F1441="女",VLOOKUP(K1441,标准!K$108:L$128,2,TRUE),VLOOKUP(K1441,标准!K$74:L$94,2,TRUE)),IF(F1441="女",VLOOKUP(K1441,标准!K$39:L$59,2,TRUE),VLOOKUP(K1441,标准!K$3:L$23,2,TRUE)))</f>
        <v>78</v>
      </c>
      <c r="M1441" s="68">
        <v>7.6</v>
      </c>
      <c r="N1441" s="71">
        <f>IF(M1441="",0,IF(A1441&lt;43,IF(F1441="女",VLOOKUP(M1441,标准!C$108:D$128,2,TRUE),VLOOKUP(M1441,标准!C$74:D$94,2,TRUE)),IF(F1441="女",VLOOKUP(M1441,标准!C$39:D$59,2,TRUE),VLOOKUP(M1441,标准!C$3:D$23,2,TRUE))))</f>
        <v>64</v>
      </c>
      <c r="O1441" s="76">
        <v>233</v>
      </c>
      <c r="P1441" s="71">
        <f>IF(A1441&lt;43,IF(F1441="女",VLOOKUP(O1441/100,标准!E$108:F$128,2,TRUE),VLOOKUP(O1441/100,标准!E$74:F$94,2,TRUE)),IF(F1441="女",VLOOKUP(O1441/100,标准!E$39:F$59,2,TRUE),VLOOKUP(O1441/100,标准!E$3:F$23,2,TRUE)))</f>
        <v>72</v>
      </c>
      <c r="Q1441" s="81">
        <v>4.02</v>
      </c>
      <c r="R1441" s="71">
        <f>IF(Q1441=0,0,IF(A1441&lt;43,IF(F1441="女",IF(Q1441="",0,VLOOKUP(Q1441,标准!I$108:J$138,2,TRUE)),IF(Q1441="",0,VLOOKUP(Q1441,标准!I$74:J$104,2,TRUE))),IF(F1441="女",IF(Q1441="",0,VLOOKUP(Q1441,标准!I$39:J$69,2,TRUE)),IF(Q1441="",0,VLOOKUP(Q1441,标准!I$3:J$33,2,TRUE)))))</f>
        <v>72</v>
      </c>
      <c r="S1441" s="76">
        <v>6</v>
      </c>
      <c r="T1441" s="71">
        <f>IF(A1441&lt;43,IF(F1441="女",VLOOKUP(S1441,标准!G$108:H$138,2,TRUE),VLOOKUP(S1441,标准!G$74:H$99,2,TRUE)),IF(F1441="女",VLOOKUP(S1441,标准!G$39:H$69,2,TRUE),VLOOKUP(S1441,标准!G$3:H$28,2,TRUE)))</f>
        <v>20</v>
      </c>
      <c r="U1441" s="88">
        <v>6.7</v>
      </c>
      <c r="V1441" s="71">
        <f>IF(U1441=0,0,IF(A1441&lt;43,IF(F1441="女",IF(U1441="",0,VLOOKUP(U1441,标准!A$108:B$128,2,TRUE)),IF(U1441="",0,VLOOKUP(U1441,标准!A$74:B$94,2,TRUE))),IF(F1441="女",IF(U1441="",0,VLOOKUP(U1441,标准!A$39:B$59,2,TRUE)),IF(U1441="",0,VLOOKUP(U1441,标准!A$3:B$23,2,TRUE)))))</f>
        <v>100</v>
      </c>
      <c r="W1441" s="86">
        <f t="shared" si="22"/>
        <v>76.7</v>
      </c>
      <c r="X1441" s="87">
        <v>4.7</v>
      </c>
      <c r="Y1441" s="87">
        <v>4.8</v>
      </c>
      <c r="Z1441" s="91"/>
      <c r="AA1441" s="92"/>
    </row>
    <row r="1442" customHeight="1" spans="1:27">
      <c r="A1442" s="62">
        <v>40</v>
      </c>
      <c r="B1442" s="63">
        <v>1441</v>
      </c>
      <c r="C1442" s="154" t="s">
        <v>2949</v>
      </c>
      <c r="D1442" s="154" t="s">
        <v>2909</v>
      </c>
      <c r="E1442" s="154" t="s">
        <v>2628</v>
      </c>
      <c r="F1442" s="154" t="s">
        <v>34</v>
      </c>
      <c r="G1442" s="155" t="s">
        <v>2950</v>
      </c>
      <c r="H1442" s="68">
        <v>157.9</v>
      </c>
      <c r="I1442" s="68">
        <v>56.1</v>
      </c>
      <c r="J1442" s="71">
        <f>IF(F1442="女",IF(H1442=0,0,VLOOKUP(I1442/(H1442*H1442/10000),标准!M$108:N$112,2,TRUE)),IF(H1442=0,0,VLOOKUP(I1442/(H1442*H1442/10000),标准!M$74:N$78,2,TRUE)))</f>
        <v>100</v>
      </c>
      <c r="K1442" s="72">
        <v>2621</v>
      </c>
      <c r="L1442" s="71">
        <f>IF(A1442&lt;43,IF(F1442="女",VLOOKUP(K1442,标准!K$108:L$128,2,TRUE),VLOOKUP(K1442,标准!K$74:L$94,2,TRUE)),IF(F1442="女",VLOOKUP(K1442,标准!K$39:L$59,2,TRUE),VLOOKUP(K1442,标准!K$3:L$23,2,TRUE)))</f>
        <v>72</v>
      </c>
      <c r="M1442" s="68">
        <v>25</v>
      </c>
      <c r="N1442" s="71">
        <f>IF(M1442="",0,IF(A1442&lt;43,IF(F1442="女",VLOOKUP(M1442,标准!C$108:D$128,2,TRUE),VLOOKUP(M1442,标准!C$74:D$94,2,TRUE)),IF(F1442="女",VLOOKUP(M1442,标准!C$39:D$59,2,TRUE),VLOOKUP(M1442,标准!C$3:D$23,2,TRUE))))</f>
        <v>95</v>
      </c>
      <c r="O1442" s="76">
        <v>154</v>
      </c>
      <c r="P1442" s="71">
        <f>IF(A1442&lt;43,IF(F1442="女",VLOOKUP(O1442/100,标准!E$108:F$128,2,TRUE),VLOOKUP(O1442/100,标准!E$74:F$94,2,TRUE)),IF(F1442="女",VLOOKUP(O1442/100,标准!E$39:F$59,2,TRUE),VLOOKUP(O1442/100,标准!E$3:F$23,2,TRUE)))</f>
        <v>62</v>
      </c>
      <c r="Q1442" s="81">
        <v>4.36</v>
      </c>
      <c r="R1442" s="71">
        <f>IF(Q1442=0,0,IF(A1442&lt;43,IF(F1442="女",IF(Q1442="",0,VLOOKUP(Q1442,标准!I$108:J$138,2,TRUE)),IF(Q1442="",0,VLOOKUP(Q1442,标准!I$74:J$104,2,TRUE))),IF(F1442="女",IF(Q1442="",0,VLOOKUP(Q1442,标准!I$39:J$69,2,TRUE)),IF(Q1442="",0,VLOOKUP(Q1442,标准!I$3:J$33,2,TRUE)))))</f>
        <v>50</v>
      </c>
      <c r="S1442" s="76">
        <v>33</v>
      </c>
      <c r="T1442" s="71">
        <f>IF(A1442&lt;43,IF(F1442="女",VLOOKUP(S1442,标准!G$108:H$138,2,TRUE),VLOOKUP(S1442,标准!G$74:H$99,2,TRUE)),IF(F1442="女",VLOOKUP(S1442,标准!G$39:H$69,2,TRUE),VLOOKUP(S1442,标准!G$3:H$28,2,TRUE)))</f>
        <v>66</v>
      </c>
      <c r="U1442" s="88">
        <v>9.1</v>
      </c>
      <c r="V1442" s="71">
        <f>IF(U1442=0,0,IF(A1442&lt;43,IF(F1442="女",IF(U1442="",0,VLOOKUP(U1442,标准!A$108:B$128,2,TRUE)),IF(U1442="",0,VLOOKUP(U1442,标准!A$74:B$94,2,TRUE))),IF(F1442="女",IF(U1442="",0,VLOOKUP(U1442,标准!A$39:B$59,2,TRUE)),IF(U1442="",0,VLOOKUP(U1442,标准!A$3:B$23,2,TRUE)))))</f>
        <v>72</v>
      </c>
      <c r="W1442" s="86">
        <f t="shared" si="22"/>
        <v>72.5</v>
      </c>
      <c r="X1442" s="87">
        <v>3.7</v>
      </c>
      <c r="Y1442" s="87">
        <v>3.7</v>
      </c>
      <c r="Z1442" s="91"/>
      <c r="AA1442" s="92"/>
    </row>
    <row r="1443" customHeight="1" spans="1:27">
      <c r="A1443" s="62">
        <v>40</v>
      </c>
      <c r="B1443" s="63">
        <v>1442</v>
      </c>
      <c r="C1443" s="154" t="s">
        <v>2951</v>
      </c>
      <c r="D1443" s="154" t="s">
        <v>2909</v>
      </c>
      <c r="E1443" s="154" t="s">
        <v>2628</v>
      </c>
      <c r="F1443" s="154" t="s">
        <v>30</v>
      </c>
      <c r="G1443" s="155" t="s">
        <v>2952</v>
      </c>
      <c r="H1443" s="68">
        <v>174</v>
      </c>
      <c r="I1443" s="68">
        <v>74.2</v>
      </c>
      <c r="J1443" s="71">
        <f>IF(F1443="女",IF(H1443=0,0,VLOOKUP(I1443/(H1443*H1443/10000),标准!M$108:N$112,2,TRUE)),IF(H1443=0,0,VLOOKUP(I1443/(H1443*H1443/10000),标准!M$74:N$78,2,TRUE)))</f>
        <v>80</v>
      </c>
      <c r="K1443" s="72">
        <v>4293</v>
      </c>
      <c r="L1443" s="71">
        <f>IF(A1443&lt;43,IF(F1443="女",VLOOKUP(K1443,标准!K$108:L$128,2,TRUE),VLOOKUP(K1443,标准!K$74:L$94,2,TRUE)),IF(F1443="女",VLOOKUP(K1443,标准!K$39:L$59,2,TRUE),VLOOKUP(K1443,标准!K$3:L$23,2,TRUE)))</f>
        <v>78</v>
      </c>
      <c r="M1443" s="68">
        <v>20.9</v>
      </c>
      <c r="N1443" s="71">
        <f>IF(M1443="",0,IF(A1443&lt;43,IF(F1443="女",VLOOKUP(M1443,标准!C$108:D$128,2,TRUE),VLOOKUP(M1443,标准!C$74:D$94,2,TRUE)),IF(F1443="女",VLOOKUP(M1443,标准!C$39:D$59,2,TRUE),VLOOKUP(M1443,标准!C$3:D$23,2,TRUE))))</f>
        <v>85</v>
      </c>
      <c r="O1443" s="76">
        <v>214</v>
      </c>
      <c r="P1443" s="71">
        <f>IF(A1443&lt;43,IF(F1443="女",VLOOKUP(O1443/100,标准!E$108:F$128,2,TRUE),VLOOKUP(O1443/100,标准!E$74:F$94,2,TRUE)),IF(F1443="女",VLOOKUP(O1443/100,标准!E$39:F$59,2,TRUE),VLOOKUP(O1443/100,标准!E$3:F$23,2,TRUE)))</f>
        <v>62</v>
      </c>
      <c r="Q1443" s="81">
        <v>5.34</v>
      </c>
      <c r="R1443" s="71">
        <f>IF(Q1443=0,0,IF(A1443&lt;43,IF(F1443="女",IF(Q1443="",0,VLOOKUP(Q1443,标准!I$108:J$138,2,TRUE)),IF(Q1443="",0,VLOOKUP(Q1443,标准!I$74:J$104,2,TRUE))),IF(F1443="女",IF(Q1443="",0,VLOOKUP(Q1443,标准!I$39:J$69,2,TRUE)),IF(Q1443="",0,VLOOKUP(Q1443,标准!I$3:J$33,2,TRUE)))))</f>
        <v>20</v>
      </c>
      <c r="S1443" s="76">
        <v>3</v>
      </c>
      <c r="T1443" s="71">
        <f>IF(A1443&lt;43,IF(F1443="女",VLOOKUP(S1443,标准!G$108:H$138,2,TRUE),VLOOKUP(S1443,标准!G$74:H$99,2,TRUE)),IF(F1443="女",VLOOKUP(S1443,标准!G$39:H$69,2,TRUE),VLOOKUP(S1443,标准!G$3:H$28,2,TRUE)))</f>
        <v>0</v>
      </c>
      <c r="U1443" s="88">
        <v>7.4</v>
      </c>
      <c r="V1443" s="71">
        <f>IF(U1443=0,0,IF(A1443&lt;43,IF(F1443="女",IF(U1443="",0,VLOOKUP(U1443,标准!A$108:B$128,2,TRUE)),IF(U1443="",0,VLOOKUP(U1443,标准!A$74:B$94,2,TRUE))),IF(F1443="女",IF(U1443="",0,VLOOKUP(U1443,标准!A$39:B$59,2,TRUE)),IF(U1443="",0,VLOOKUP(U1443,标准!A$3:B$23,2,TRUE)))))</f>
        <v>76</v>
      </c>
      <c r="W1443" s="86">
        <f t="shared" si="22"/>
        <v>57.6</v>
      </c>
      <c r="X1443" s="87">
        <v>4.3</v>
      </c>
      <c r="Y1443" s="87">
        <v>3.7</v>
      </c>
      <c r="Z1443" s="91"/>
      <c r="AA1443" s="92"/>
    </row>
    <row r="1444" customHeight="1" spans="1:27">
      <c r="A1444" s="62">
        <v>40</v>
      </c>
      <c r="B1444" s="63">
        <v>1443</v>
      </c>
      <c r="C1444" s="154" t="s">
        <v>2953</v>
      </c>
      <c r="D1444" s="154" t="s">
        <v>2909</v>
      </c>
      <c r="E1444" s="154" t="s">
        <v>2628</v>
      </c>
      <c r="F1444" s="154" t="s">
        <v>34</v>
      </c>
      <c r="G1444" s="155" t="s">
        <v>2954</v>
      </c>
      <c r="H1444" s="68">
        <v>156.6</v>
      </c>
      <c r="I1444" s="68">
        <v>45.8</v>
      </c>
      <c r="J1444" s="71">
        <f>IF(F1444="女",IF(H1444=0,0,VLOOKUP(I1444/(H1444*H1444/10000),标准!M$108:N$112,2,TRUE)),IF(H1444=0,0,VLOOKUP(I1444/(H1444*H1444/10000),标准!M$74:N$78,2,TRUE)))</f>
        <v>100</v>
      </c>
      <c r="K1444" s="72">
        <v>2305</v>
      </c>
      <c r="L1444" s="71">
        <f>IF(A1444&lt;43,IF(F1444="女",VLOOKUP(K1444,标准!K$108:L$128,2,TRUE),VLOOKUP(K1444,标准!K$74:L$94,2,TRUE)),IF(F1444="女",VLOOKUP(K1444,标准!K$39:L$59,2,TRUE),VLOOKUP(K1444,标准!K$3:L$23,2,TRUE)))</f>
        <v>66</v>
      </c>
      <c r="M1444" s="68">
        <v>11</v>
      </c>
      <c r="N1444" s="71">
        <f>IF(M1444="",0,IF(A1444&lt;43,IF(F1444="女",VLOOKUP(M1444,标准!C$108:D$128,2,TRUE),VLOOKUP(M1444,标准!C$74:D$94,2,TRUE)),IF(F1444="女",VLOOKUP(M1444,标准!C$39:D$59,2,TRUE),VLOOKUP(M1444,标准!C$3:D$23,2,TRUE))))</f>
        <v>66</v>
      </c>
      <c r="O1444" s="76">
        <v>115</v>
      </c>
      <c r="P1444" s="71">
        <f>IF(A1444&lt;43,IF(F1444="女",VLOOKUP(O1444/100,标准!E$108:F$128,2,TRUE),VLOOKUP(O1444/100,标准!E$74:F$94,2,TRUE)),IF(F1444="女",VLOOKUP(O1444/100,标准!E$39:F$59,2,TRUE),VLOOKUP(O1444/100,标准!E$3:F$23,2,TRUE)))</f>
        <v>0</v>
      </c>
      <c r="Q1444" s="81">
        <v>4.51</v>
      </c>
      <c r="R1444" s="71">
        <f>IF(Q1444=0,0,IF(A1444&lt;43,IF(F1444="女",IF(Q1444="",0,VLOOKUP(Q1444,标准!I$108:J$138,2,TRUE)),IF(Q1444="",0,VLOOKUP(Q1444,标准!I$74:J$104,2,TRUE))),IF(F1444="女",IF(Q1444="",0,VLOOKUP(Q1444,标准!I$39:J$69,2,TRUE)),IF(Q1444="",0,VLOOKUP(Q1444,标准!I$3:J$33,2,TRUE)))))</f>
        <v>40</v>
      </c>
      <c r="S1444" s="76">
        <v>5</v>
      </c>
      <c r="T1444" s="71">
        <f>IF(A1444&lt;43,IF(F1444="女",VLOOKUP(S1444,标准!G$108:H$138,2,TRUE),VLOOKUP(S1444,标准!G$74:H$99,2,TRUE)),IF(F1444="女",VLOOKUP(S1444,标准!G$39:H$69,2,TRUE),VLOOKUP(S1444,标准!G$3:H$28,2,TRUE)))</f>
        <v>0</v>
      </c>
      <c r="U1444" s="88">
        <v>10.5</v>
      </c>
      <c r="V1444" s="71">
        <f>IF(U1444=0,0,IF(A1444&lt;43,IF(F1444="女",IF(U1444="",0,VLOOKUP(U1444,标准!A$108:B$128,2,TRUE)),IF(U1444="",0,VLOOKUP(U1444,标准!A$74:B$94,2,TRUE))),IF(F1444="女",IF(U1444="",0,VLOOKUP(U1444,标准!A$39:B$59,2,TRUE)),IF(U1444="",0,VLOOKUP(U1444,标准!A$3:B$23,2,TRUE)))))</f>
        <v>50</v>
      </c>
      <c r="W1444" s="86">
        <f t="shared" si="22"/>
        <v>49.5</v>
      </c>
      <c r="X1444" s="87">
        <v>3.9</v>
      </c>
      <c r="Y1444" s="87">
        <v>4.1</v>
      </c>
      <c r="Z1444" s="91"/>
      <c r="AA1444" s="92"/>
    </row>
    <row r="1445" customHeight="1" spans="1:27">
      <c r="A1445" s="62">
        <v>40</v>
      </c>
      <c r="B1445" s="63">
        <v>1444</v>
      </c>
      <c r="C1445" s="154" t="s">
        <v>2955</v>
      </c>
      <c r="D1445" s="154" t="s">
        <v>2909</v>
      </c>
      <c r="E1445" s="154" t="s">
        <v>2628</v>
      </c>
      <c r="F1445" s="154" t="s">
        <v>30</v>
      </c>
      <c r="G1445" s="155" t="s">
        <v>2956</v>
      </c>
      <c r="H1445" s="68">
        <v>175.2</v>
      </c>
      <c r="I1445" s="68">
        <v>93.8</v>
      </c>
      <c r="J1445" s="71">
        <f>IF(F1445="女",IF(H1445=0,0,VLOOKUP(I1445/(H1445*H1445/10000),标准!M$108:N$112,2,TRUE)),IF(H1445=0,0,VLOOKUP(I1445/(H1445*H1445/10000),标准!M$74:N$78,2,TRUE)))</f>
        <v>60</v>
      </c>
      <c r="K1445" s="72">
        <v>4173</v>
      </c>
      <c r="L1445" s="71">
        <f>IF(A1445&lt;43,IF(F1445="女",VLOOKUP(K1445,标准!K$108:L$128,2,TRUE),VLOOKUP(K1445,标准!K$74:L$94,2,TRUE)),IF(F1445="女",VLOOKUP(K1445,标准!K$39:L$59,2,TRUE),VLOOKUP(K1445,标准!K$3:L$23,2,TRUE)))</f>
        <v>76</v>
      </c>
      <c r="M1445" s="68">
        <v>8.7</v>
      </c>
      <c r="N1445" s="71">
        <f>IF(M1445="",0,IF(A1445&lt;43,IF(F1445="女",VLOOKUP(M1445,标准!C$108:D$128,2,TRUE),VLOOKUP(M1445,标准!C$74:D$94,2,TRUE)),IF(F1445="女",VLOOKUP(M1445,标准!C$39:D$59,2,TRUE),VLOOKUP(M1445,标准!C$3:D$23,2,TRUE))))</f>
        <v>66</v>
      </c>
      <c r="O1445" s="76">
        <v>190</v>
      </c>
      <c r="P1445" s="71">
        <f>IF(A1445&lt;43,IF(F1445="女",VLOOKUP(O1445/100,标准!E$108:F$128,2,TRUE),VLOOKUP(O1445/100,标准!E$74:F$94,2,TRUE)),IF(F1445="女",VLOOKUP(O1445/100,标准!E$39:F$59,2,TRUE),VLOOKUP(O1445/100,标准!E$3:F$23,2,TRUE)))</f>
        <v>20</v>
      </c>
      <c r="Q1445" s="81">
        <v>5.09</v>
      </c>
      <c r="R1445" s="71">
        <f>IF(Q1445=0,0,IF(A1445&lt;43,IF(F1445="女",IF(Q1445="",0,VLOOKUP(Q1445,标准!I$108:J$138,2,TRUE)),IF(Q1445="",0,VLOOKUP(Q1445,标准!I$74:J$104,2,TRUE))),IF(F1445="女",IF(Q1445="",0,VLOOKUP(Q1445,标准!I$39:J$69,2,TRUE)),IF(Q1445="",0,VLOOKUP(Q1445,标准!I$3:J$33,2,TRUE)))))</f>
        <v>40</v>
      </c>
      <c r="S1445" s="76">
        <v>1</v>
      </c>
      <c r="T1445" s="71">
        <f>IF(A1445&lt;43,IF(F1445="女",VLOOKUP(S1445,标准!G$108:H$138,2,TRUE),VLOOKUP(S1445,标准!G$74:H$99,2,TRUE)),IF(F1445="女",VLOOKUP(S1445,标准!G$39:H$69,2,TRUE),VLOOKUP(S1445,标准!G$3:H$28,2,TRUE)))</f>
        <v>0</v>
      </c>
      <c r="U1445" s="88">
        <v>7.9</v>
      </c>
      <c r="V1445" s="71">
        <f>IF(U1445=0,0,IF(A1445&lt;43,IF(F1445="女",IF(U1445="",0,VLOOKUP(U1445,标准!A$108:B$128,2,TRUE)),IF(U1445="",0,VLOOKUP(U1445,标准!A$74:B$94,2,TRUE))),IF(F1445="女",IF(U1445="",0,VLOOKUP(U1445,标准!A$39:B$59,2,TRUE)),IF(U1445="",0,VLOOKUP(U1445,标准!A$3:B$23,2,TRUE)))))</f>
        <v>72</v>
      </c>
      <c r="W1445" s="86">
        <f t="shared" si="22"/>
        <v>51.4</v>
      </c>
      <c r="X1445" s="87">
        <v>4.1</v>
      </c>
      <c r="Y1445" s="87">
        <v>4.1</v>
      </c>
      <c r="Z1445" s="91"/>
      <c r="AA1445" s="92"/>
    </row>
    <row r="1446" customHeight="1" spans="1:27">
      <c r="A1446" s="62">
        <v>40</v>
      </c>
      <c r="B1446" s="63">
        <v>1445</v>
      </c>
      <c r="C1446" s="154" t="s">
        <v>2957</v>
      </c>
      <c r="D1446" s="154" t="s">
        <v>2909</v>
      </c>
      <c r="E1446" s="154" t="s">
        <v>2628</v>
      </c>
      <c r="F1446" s="154" t="s">
        <v>30</v>
      </c>
      <c r="G1446" s="155" t="s">
        <v>2958</v>
      </c>
      <c r="H1446" s="68">
        <v>175.5</v>
      </c>
      <c r="I1446" s="68">
        <v>60.8</v>
      </c>
      <c r="J1446" s="71">
        <f>IF(F1446="女",IF(H1446=0,0,VLOOKUP(I1446/(H1446*H1446/10000),标准!M$108:N$112,2,TRUE)),IF(H1446=0,0,VLOOKUP(I1446/(H1446*H1446/10000),标准!M$74:N$78,2,TRUE)))</f>
        <v>100</v>
      </c>
      <c r="K1446" s="72">
        <v>4845</v>
      </c>
      <c r="L1446" s="71">
        <f>IF(A1446&lt;43,IF(F1446="女",VLOOKUP(K1446,标准!K$108:L$128,2,TRUE),VLOOKUP(K1446,标准!K$74:L$94,2,TRUE)),IF(F1446="女",VLOOKUP(K1446,标准!K$39:L$59,2,TRUE),VLOOKUP(K1446,标准!K$3:L$23,2,TRUE)))</f>
        <v>90</v>
      </c>
      <c r="M1446" s="68">
        <v>21.5</v>
      </c>
      <c r="N1446" s="71">
        <f>IF(M1446="",0,IF(A1446&lt;43,IF(F1446="女",VLOOKUP(M1446,标准!C$108:D$128,2,TRUE),VLOOKUP(M1446,标准!C$74:D$94,2,TRUE)),IF(F1446="女",VLOOKUP(M1446,标准!C$39:D$59,2,TRUE),VLOOKUP(M1446,标准!C$3:D$23,2,TRUE))))</f>
        <v>90</v>
      </c>
      <c r="O1446" s="76">
        <v>230</v>
      </c>
      <c r="P1446" s="71">
        <f>IF(A1446&lt;43,IF(F1446="女",VLOOKUP(O1446/100,标准!E$108:F$128,2,TRUE),VLOOKUP(O1446/100,标准!E$74:F$94,2,TRUE)),IF(F1446="女",VLOOKUP(O1446/100,标准!E$39:F$59,2,TRUE),VLOOKUP(O1446/100,标准!E$3:F$23,2,TRUE)))</f>
        <v>70</v>
      </c>
      <c r="Q1446" s="81">
        <v>4.52</v>
      </c>
      <c r="R1446" s="71">
        <f>IF(Q1446=0,0,IF(A1446&lt;43,IF(F1446="女",IF(Q1446="",0,VLOOKUP(Q1446,标准!I$108:J$138,2,TRUE)),IF(Q1446="",0,VLOOKUP(Q1446,标准!I$74:J$104,2,TRUE))),IF(F1446="女",IF(Q1446="",0,VLOOKUP(Q1446,标准!I$39:J$69,2,TRUE)),IF(Q1446="",0,VLOOKUP(Q1446,标准!I$3:J$33,2,TRUE)))))</f>
        <v>50</v>
      </c>
      <c r="S1446" s="76">
        <v>8</v>
      </c>
      <c r="T1446" s="71">
        <f>IF(A1446&lt;43,IF(F1446="女",VLOOKUP(S1446,标准!G$108:H$138,2,TRUE),VLOOKUP(S1446,标准!G$74:H$99,2,TRUE)),IF(F1446="女",VLOOKUP(S1446,标准!G$39:H$69,2,TRUE),VLOOKUP(S1446,标准!G$3:H$28,2,TRUE)))</f>
        <v>40</v>
      </c>
      <c r="U1446" s="88">
        <v>7.1</v>
      </c>
      <c r="V1446" s="71">
        <f>IF(U1446=0,0,IF(A1446&lt;43,IF(F1446="女",IF(U1446="",0,VLOOKUP(U1446,标准!A$108:B$128,2,TRUE)),IF(U1446="",0,VLOOKUP(U1446,标准!A$74:B$94,2,TRUE))),IF(F1446="女",IF(U1446="",0,VLOOKUP(U1446,标准!A$39:B$59,2,TRUE)),IF(U1446="",0,VLOOKUP(U1446,标准!A$3:B$23,2,TRUE)))))</f>
        <v>80</v>
      </c>
      <c r="W1446" s="86">
        <f t="shared" si="22"/>
        <v>74.5</v>
      </c>
      <c r="X1446" s="87">
        <v>3.7</v>
      </c>
      <c r="Y1446" s="87">
        <v>3.7</v>
      </c>
      <c r="Z1446" s="91"/>
      <c r="AA1446" s="92"/>
    </row>
    <row r="1447" customHeight="1" spans="1:27">
      <c r="A1447" s="62">
        <v>40</v>
      </c>
      <c r="B1447" s="63">
        <v>1446</v>
      </c>
      <c r="C1447" s="154" t="s">
        <v>2959</v>
      </c>
      <c r="D1447" s="154" t="s">
        <v>2909</v>
      </c>
      <c r="E1447" s="154" t="s">
        <v>2628</v>
      </c>
      <c r="F1447" s="154" t="s">
        <v>34</v>
      </c>
      <c r="G1447" s="155" t="s">
        <v>2960</v>
      </c>
      <c r="H1447" s="68">
        <v>150.9</v>
      </c>
      <c r="I1447" s="68">
        <v>42.1</v>
      </c>
      <c r="J1447" s="71">
        <f>IF(F1447="女",IF(H1447=0,0,VLOOKUP(I1447/(H1447*H1447/10000),标准!M$108:N$112,2,TRUE)),IF(H1447=0,0,VLOOKUP(I1447/(H1447*H1447/10000),标准!M$74:N$78,2,TRUE)))</f>
        <v>100</v>
      </c>
      <c r="K1447" s="72">
        <v>2669</v>
      </c>
      <c r="L1447" s="71">
        <f>IF(A1447&lt;43,IF(F1447="女",VLOOKUP(K1447,标准!K$108:L$128,2,TRUE),VLOOKUP(K1447,标准!K$74:L$94,2,TRUE)),IF(F1447="女",VLOOKUP(K1447,标准!K$39:L$59,2,TRUE),VLOOKUP(K1447,标准!K$3:L$23,2,TRUE)))</f>
        <v>72</v>
      </c>
      <c r="M1447" s="68">
        <v>11</v>
      </c>
      <c r="N1447" s="71">
        <f>IF(M1447="",0,IF(A1447&lt;43,IF(F1447="女",VLOOKUP(M1447,标准!C$108:D$128,2,TRUE),VLOOKUP(M1447,标准!C$74:D$94,2,TRUE)),IF(F1447="女",VLOOKUP(M1447,标准!C$39:D$59,2,TRUE),VLOOKUP(M1447,标准!C$3:D$23,2,TRUE))))</f>
        <v>66</v>
      </c>
      <c r="O1447" s="76">
        <v>156</v>
      </c>
      <c r="P1447" s="71">
        <f>IF(A1447&lt;43,IF(F1447="女",VLOOKUP(O1447/100,标准!E$108:F$128,2,TRUE),VLOOKUP(O1447/100,标准!E$74:F$94,2,TRUE)),IF(F1447="女",VLOOKUP(O1447/100,标准!E$39:F$59,2,TRUE),VLOOKUP(O1447/100,标准!E$3:F$23,2,TRUE)))</f>
        <v>62</v>
      </c>
      <c r="Q1447" s="81">
        <v>4.36</v>
      </c>
      <c r="R1447" s="71">
        <f>IF(Q1447=0,0,IF(A1447&lt;43,IF(F1447="女",IF(Q1447="",0,VLOOKUP(Q1447,标准!I$108:J$138,2,TRUE)),IF(Q1447="",0,VLOOKUP(Q1447,标准!I$74:J$104,2,TRUE))),IF(F1447="女",IF(Q1447="",0,VLOOKUP(Q1447,标准!I$39:J$69,2,TRUE)),IF(Q1447="",0,VLOOKUP(Q1447,标准!I$3:J$33,2,TRUE)))))</f>
        <v>50</v>
      </c>
      <c r="S1447" s="76">
        <v>35</v>
      </c>
      <c r="T1447" s="71">
        <f>IF(A1447&lt;43,IF(F1447="女",VLOOKUP(S1447,标准!G$108:H$138,2,TRUE),VLOOKUP(S1447,标准!G$74:H$99,2,TRUE)),IF(F1447="女",VLOOKUP(S1447,标准!G$39:H$69,2,TRUE),VLOOKUP(S1447,标准!G$3:H$28,2,TRUE)))</f>
        <v>68</v>
      </c>
      <c r="U1447" s="88">
        <v>9.5</v>
      </c>
      <c r="V1447" s="71">
        <f>IF(U1447=0,0,IF(A1447&lt;43,IF(F1447="女",IF(U1447="",0,VLOOKUP(U1447,标准!A$108:B$128,2,TRUE)),IF(U1447="",0,VLOOKUP(U1447,标准!A$74:B$94,2,TRUE))),IF(F1447="女",IF(U1447="",0,VLOOKUP(U1447,标准!A$39:B$59,2,TRUE)),IF(U1447="",0,VLOOKUP(U1447,标准!A$3:B$23,2,TRUE)))))</f>
        <v>68</v>
      </c>
      <c r="W1447" s="86">
        <f t="shared" si="22"/>
        <v>69</v>
      </c>
      <c r="X1447" s="87">
        <v>4.6</v>
      </c>
      <c r="Y1447" s="87">
        <v>4.6</v>
      </c>
      <c r="Z1447" s="91"/>
      <c r="AA1447" s="92"/>
    </row>
    <row r="1448" customHeight="1" spans="1:27">
      <c r="A1448" s="62">
        <v>40</v>
      </c>
      <c r="B1448" s="63">
        <v>1447</v>
      </c>
      <c r="C1448" s="154" t="s">
        <v>2961</v>
      </c>
      <c r="D1448" s="154" t="s">
        <v>2909</v>
      </c>
      <c r="E1448" s="154" t="s">
        <v>2628</v>
      </c>
      <c r="F1448" s="154" t="s">
        <v>30</v>
      </c>
      <c r="G1448" s="155" t="s">
        <v>2962</v>
      </c>
      <c r="H1448" s="68">
        <v>172.7</v>
      </c>
      <c r="I1448" s="68">
        <v>66.7</v>
      </c>
      <c r="J1448" s="71">
        <f>IF(F1448="女",IF(H1448=0,0,VLOOKUP(I1448/(H1448*H1448/10000),标准!M$108:N$112,2,TRUE)),IF(H1448=0,0,VLOOKUP(I1448/(H1448*H1448/10000),标准!M$74:N$78,2,TRUE)))</f>
        <v>100</v>
      </c>
      <c r="K1448" s="72">
        <v>4433</v>
      </c>
      <c r="L1448" s="71">
        <f>IF(A1448&lt;43,IF(F1448="女",VLOOKUP(K1448,标准!K$108:L$128,2,TRUE),VLOOKUP(K1448,标准!K$74:L$94,2,TRUE)),IF(F1448="女",VLOOKUP(K1448,标准!K$39:L$59,2,TRUE),VLOOKUP(K1448,标准!K$3:L$23,2,TRUE)))</f>
        <v>80</v>
      </c>
      <c r="M1448" s="68">
        <v>9</v>
      </c>
      <c r="N1448" s="71">
        <f>IF(M1448="",0,IF(A1448&lt;43,IF(F1448="女",VLOOKUP(M1448,标准!C$108:D$128,2,TRUE),VLOOKUP(M1448,标准!C$74:D$94,2,TRUE)),IF(F1448="女",VLOOKUP(M1448,标准!C$39:D$59,2,TRUE),VLOOKUP(M1448,标准!C$3:D$23,2,TRUE))))</f>
        <v>66</v>
      </c>
      <c r="O1448" s="76">
        <v>218</v>
      </c>
      <c r="P1448" s="71">
        <f>IF(A1448&lt;43,IF(F1448="女",VLOOKUP(O1448/100,标准!E$108:F$128,2,TRUE),VLOOKUP(O1448/100,标准!E$74:F$94,2,TRUE)),IF(F1448="女",VLOOKUP(O1448/100,标准!E$39:F$59,2,TRUE),VLOOKUP(O1448/100,标准!E$3:F$23,2,TRUE)))</f>
        <v>64</v>
      </c>
      <c r="Q1448" s="81">
        <v>4.49</v>
      </c>
      <c r="R1448" s="71">
        <f>IF(Q1448=0,0,IF(A1448&lt;43,IF(F1448="女",IF(Q1448="",0,VLOOKUP(Q1448,标准!I$108:J$138,2,TRUE)),IF(Q1448="",0,VLOOKUP(Q1448,标准!I$74:J$104,2,TRUE))),IF(F1448="女",IF(Q1448="",0,VLOOKUP(Q1448,标准!I$39:J$69,2,TRUE)),IF(Q1448="",0,VLOOKUP(Q1448,标准!I$3:J$33,2,TRUE)))))</f>
        <v>50</v>
      </c>
      <c r="S1448" s="76">
        <v>1</v>
      </c>
      <c r="T1448" s="71">
        <f>IF(A1448&lt;43,IF(F1448="女",VLOOKUP(S1448,标准!G$108:H$138,2,TRUE),VLOOKUP(S1448,标准!G$74:H$99,2,TRUE)),IF(F1448="女",VLOOKUP(S1448,标准!G$39:H$69,2,TRUE),VLOOKUP(S1448,标准!G$3:H$28,2,TRUE)))</f>
        <v>0</v>
      </c>
      <c r="U1448" s="88">
        <v>7.1</v>
      </c>
      <c r="V1448" s="71">
        <f>IF(U1448=0,0,IF(A1448&lt;43,IF(F1448="女",IF(U1448="",0,VLOOKUP(U1448,标准!A$108:B$128,2,TRUE)),IF(U1448="",0,VLOOKUP(U1448,标准!A$74:B$94,2,TRUE))),IF(F1448="女",IF(U1448="",0,VLOOKUP(U1448,标准!A$39:B$59,2,TRUE)),IF(U1448="",0,VLOOKUP(U1448,标准!A$3:B$23,2,TRUE)))))</f>
        <v>80</v>
      </c>
      <c r="W1448" s="86">
        <f t="shared" si="22"/>
        <v>66</v>
      </c>
      <c r="X1448" s="87">
        <v>4.2</v>
      </c>
      <c r="Y1448" s="87">
        <v>4.3</v>
      </c>
      <c r="Z1448" s="91"/>
      <c r="AA1448" s="92"/>
    </row>
    <row r="1449" customHeight="1" spans="1:27">
      <c r="A1449" s="62">
        <v>40</v>
      </c>
      <c r="B1449" s="63">
        <v>1448</v>
      </c>
      <c r="C1449" s="154" t="s">
        <v>2963</v>
      </c>
      <c r="D1449" s="154" t="s">
        <v>2909</v>
      </c>
      <c r="E1449" s="154" t="s">
        <v>2628</v>
      </c>
      <c r="F1449" s="154" t="s">
        <v>34</v>
      </c>
      <c r="G1449" s="155" t="s">
        <v>2964</v>
      </c>
      <c r="H1449" s="68">
        <v>160.6</v>
      </c>
      <c r="I1449" s="68">
        <v>60.3</v>
      </c>
      <c r="J1449" s="71">
        <f>IF(F1449="女",IF(H1449=0,0,VLOOKUP(I1449/(H1449*H1449/10000),标准!M$108:N$112,2,TRUE)),IF(H1449=0,0,VLOOKUP(I1449/(H1449*H1449/10000),标准!M$74:N$78,2,TRUE)))</f>
        <v>100</v>
      </c>
      <c r="K1449" s="72">
        <v>3088</v>
      </c>
      <c r="L1449" s="71">
        <f>IF(A1449&lt;43,IF(F1449="女",VLOOKUP(K1449,标准!K$108:L$128,2,TRUE),VLOOKUP(K1449,标准!K$74:L$94,2,TRUE)),IF(F1449="女",VLOOKUP(K1449,标准!K$39:L$59,2,TRUE),VLOOKUP(K1449,标准!K$3:L$23,2,TRUE)))</f>
        <v>80</v>
      </c>
      <c r="M1449" s="68">
        <v>26.5</v>
      </c>
      <c r="N1449" s="71">
        <f>IF(M1449="",0,IF(A1449&lt;43,IF(F1449="女",VLOOKUP(M1449,标准!C$108:D$128,2,TRUE),VLOOKUP(M1449,标准!C$74:D$94,2,TRUE)),IF(F1449="女",VLOOKUP(M1449,标准!C$39:D$59,2,TRUE),VLOOKUP(M1449,标准!C$3:D$23,2,TRUE))))</f>
        <v>100</v>
      </c>
      <c r="O1449" s="76">
        <v>185</v>
      </c>
      <c r="P1449" s="71">
        <f>IF(A1449&lt;43,IF(F1449="女",VLOOKUP(O1449/100,标准!E$108:F$128,2,TRUE),VLOOKUP(O1449/100,标准!E$74:F$94,2,TRUE)),IF(F1449="女",VLOOKUP(O1449/100,标准!E$39:F$59,2,TRUE),VLOOKUP(O1449/100,标准!E$3:F$23,2,TRUE)))</f>
        <v>80</v>
      </c>
      <c r="Q1449" s="81">
        <v>3.37</v>
      </c>
      <c r="R1449" s="71">
        <f>IF(Q1449=0,0,IF(A1449&lt;43,IF(F1449="女",IF(Q1449="",0,VLOOKUP(Q1449,标准!I$108:J$138,2,TRUE)),IF(Q1449="",0,VLOOKUP(Q1449,标准!I$74:J$104,2,TRUE))),IF(F1449="女",IF(Q1449="",0,VLOOKUP(Q1449,标准!I$39:J$69,2,TRUE)),IF(Q1449="",0,VLOOKUP(Q1449,标准!I$3:J$33,2,TRUE)))))</f>
        <v>85</v>
      </c>
      <c r="S1449" s="76">
        <v>50</v>
      </c>
      <c r="T1449" s="71">
        <f>IF(A1449&lt;43,IF(F1449="女",VLOOKUP(S1449,标准!G$108:H$138,2,TRUE),VLOOKUP(S1449,标准!G$74:H$99,2,TRUE)),IF(F1449="女",VLOOKUP(S1449,标准!G$39:H$69,2,TRUE),VLOOKUP(S1449,标准!G$3:H$28,2,TRUE)))</f>
        <v>85</v>
      </c>
      <c r="U1449" s="88">
        <v>8.8</v>
      </c>
      <c r="V1449" s="71">
        <f>IF(U1449=0,0,IF(A1449&lt;43,IF(F1449="女",IF(U1449="",0,VLOOKUP(U1449,标准!A$108:B$128,2,TRUE)),IF(U1449="",0,VLOOKUP(U1449,标准!A$74:B$94,2,TRUE))),IF(F1449="女",IF(U1449="",0,VLOOKUP(U1449,标准!A$39:B$59,2,TRUE)),IF(U1449="",0,VLOOKUP(U1449,标准!A$3:B$23,2,TRUE)))))</f>
        <v>74</v>
      </c>
      <c r="W1449" s="86">
        <f t="shared" si="22"/>
        <v>85.3</v>
      </c>
      <c r="X1449" s="87">
        <v>4.9</v>
      </c>
      <c r="Y1449" s="87">
        <v>4.3</v>
      </c>
      <c r="Z1449" s="91"/>
      <c r="AA1449" s="92"/>
    </row>
    <row r="1450" customHeight="1" spans="1:27">
      <c r="A1450" s="62">
        <v>40</v>
      </c>
      <c r="B1450" s="63">
        <v>1449</v>
      </c>
      <c r="C1450" s="154" t="s">
        <v>2965</v>
      </c>
      <c r="D1450" s="154" t="s">
        <v>2909</v>
      </c>
      <c r="E1450" s="154" t="s">
        <v>2628</v>
      </c>
      <c r="F1450" s="154" t="s">
        <v>34</v>
      </c>
      <c r="G1450" s="155" t="s">
        <v>2966</v>
      </c>
      <c r="H1450" s="68">
        <v>164.4</v>
      </c>
      <c r="I1450" s="68">
        <v>64.2</v>
      </c>
      <c r="J1450" s="71">
        <f>IF(F1450="女",IF(H1450=0,0,VLOOKUP(I1450/(H1450*H1450/10000),标准!M$108:N$112,2,TRUE)),IF(H1450=0,0,VLOOKUP(I1450/(H1450*H1450/10000),标准!M$74:N$78,2,TRUE)))</f>
        <v>100</v>
      </c>
      <c r="K1450" s="72">
        <v>2638</v>
      </c>
      <c r="L1450" s="71">
        <f>IF(A1450&lt;43,IF(F1450="女",VLOOKUP(K1450,标准!K$108:L$128,2,TRUE),VLOOKUP(K1450,标准!K$74:L$94,2,TRUE)),IF(F1450="女",VLOOKUP(K1450,标准!K$39:L$59,2,TRUE),VLOOKUP(K1450,标准!K$3:L$23,2,TRUE)))</f>
        <v>72</v>
      </c>
      <c r="M1450" s="68">
        <v>11</v>
      </c>
      <c r="N1450" s="71">
        <f>IF(M1450="",0,IF(A1450&lt;43,IF(F1450="女",VLOOKUP(M1450,标准!C$108:D$128,2,TRUE),VLOOKUP(M1450,标准!C$74:D$94,2,TRUE)),IF(F1450="女",VLOOKUP(M1450,标准!C$39:D$59,2,TRUE),VLOOKUP(M1450,标准!C$3:D$23,2,TRUE))))</f>
        <v>66</v>
      </c>
      <c r="O1450" s="76">
        <v>158</v>
      </c>
      <c r="P1450" s="71">
        <f>IF(A1450&lt;43,IF(F1450="女",VLOOKUP(O1450/100,标准!E$108:F$128,2,TRUE),VLOOKUP(O1450/100,标准!E$74:F$94,2,TRUE)),IF(F1450="女",VLOOKUP(O1450/100,标准!E$39:F$59,2,TRUE),VLOOKUP(O1450/100,标准!E$3:F$23,2,TRUE)))</f>
        <v>64</v>
      </c>
      <c r="Q1450" s="81">
        <v>4.14</v>
      </c>
      <c r="R1450" s="71">
        <f>IF(Q1450=0,0,IF(A1450&lt;43,IF(F1450="女",IF(Q1450="",0,VLOOKUP(Q1450,标准!I$108:J$138,2,TRUE)),IF(Q1450="",0,VLOOKUP(Q1450,标准!I$74:J$104,2,TRUE))),IF(F1450="女",IF(Q1450="",0,VLOOKUP(Q1450,标准!I$39:J$69,2,TRUE)),IF(Q1450="",0,VLOOKUP(Q1450,标准!I$3:J$33,2,TRUE)))))</f>
        <v>68</v>
      </c>
      <c r="S1450" s="76">
        <v>42</v>
      </c>
      <c r="T1450" s="71">
        <f>IF(A1450&lt;43,IF(F1450="女",VLOOKUP(S1450,标准!G$108:H$138,2,TRUE),VLOOKUP(S1450,标准!G$74:H$99,2,TRUE)),IF(F1450="女",VLOOKUP(S1450,标准!G$39:H$69,2,TRUE),VLOOKUP(S1450,标准!G$3:H$28,2,TRUE)))</f>
        <v>76</v>
      </c>
      <c r="U1450" s="88">
        <v>9.6</v>
      </c>
      <c r="V1450" s="71">
        <f>IF(U1450=0,0,IF(A1450&lt;43,IF(F1450="女",IF(U1450="",0,VLOOKUP(U1450,标准!A$108:B$128,2,TRUE)),IF(U1450="",0,VLOOKUP(U1450,标准!A$74:B$94,2,TRUE))),IF(F1450="女",IF(U1450="",0,VLOOKUP(U1450,标准!A$39:B$59,2,TRUE)),IF(U1450="",0,VLOOKUP(U1450,标准!A$3:B$23,2,TRUE)))))</f>
        <v>66</v>
      </c>
      <c r="W1450" s="86">
        <f t="shared" si="22"/>
        <v>73.2</v>
      </c>
      <c r="X1450" s="87">
        <v>4.9</v>
      </c>
      <c r="Y1450" s="87">
        <v>4.9</v>
      </c>
      <c r="Z1450" s="91"/>
      <c r="AA1450" s="92"/>
    </row>
    <row r="1451" customHeight="1" spans="1:27">
      <c r="A1451" s="62">
        <v>40</v>
      </c>
      <c r="B1451" s="63">
        <v>1450</v>
      </c>
      <c r="C1451" s="154" t="s">
        <v>2967</v>
      </c>
      <c r="D1451" s="154" t="s">
        <v>2909</v>
      </c>
      <c r="E1451" s="154" t="s">
        <v>2628</v>
      </c>
      <c r="F1451" s="154" t="s">
        <v>34</v>
      </c>
      <c r="G1451" s="155" t="s">
        <v>2968</v>
      </c>
      <c r="H1451" s="68">
        <v>155.2</v>
      </c>
      <c r="I1451" s="68">
        <v>46.1</v>
      </c>
      <c r="J1451" s="71">
        <f>IF(F1451="女",IF(H1451=0,0,VLOOKUP(I1451/(H1451*H1451/10000),标准!M$108:N$112,2,TRUE)),IF(H1451=0,0,VLOOKUP(I1451/(H1451*H1451/10000),标准!M$74:N$78,2,TRUE)))</f>
        <v>100</v>
      </c>
      <c r="K1451" s="72">
        <v>2455</v>
      </c>
      <c r="L1451" s="71">
        <f>IF(A1451&lt;43,IF(F1451="女",VLOOKUP(K1451,标准!K$108:L$128,2,TRUE),VLOOKUP(K1451,标准!K$74:L$94,2,TRUE)),IF(F1451="女",VLOOKUP(K1451,标准!K$39:L$59,2,TRUE),VLOOKUP(K1451,标准!K$3:L$23,2,TRUE)))</f>
        <v>68</v>
      </c>
      <c r="M1451" s="68">
        <v>24</v>
      </c>
      <c r="N1451" s="71">
        <f>IF(M1451="",0,IF(A1451&lt;43,IF(F1451="女",VLOOKUP(M1451,标准!C$108:D$128,2,TRUE),VLOOKUP(M1451,标准!C$74:D$94,2,TRUE)),IF(F1451="女",VLOOKUP(M1451,标准!C$39:D$59,2,TRUE),VLOOKUP(M1451,标准!C$3:D$23,2,TRUE))))</f>
        <v>95</v>
      </c>
      <c r="O1451" s="76">
        <v>172</v>
      </c>
      <c r="P1451" s="71">
        <f>IF(A1451&lt;43,IF(F1451="女",VLOOKUP(O1451/100,标准!E$108:F$128,2,TRUE),VLOOKUP(O1451/100,标准!E$74:F$94,2,TRUE)),IF(F1451="女",VLOOKUP(O1451/100,标准!E$39:F$59,2,TRUE),VLOOKUP(O1451/100,标准!E$3:F$23,2,TRUE)))</f>
        <v>74</v>
      </c>
      <c r="Q1451" s="81">
        <v>4.27</v>
      </c>
      <c r="R1451" s="71">
        <f>IF(Q1451=0,0,IF(A1451&lt;43,IF(F1451="女",IF(Q1451="",0,VLOOKUP(Q1451,标准!I$108:J$138,2,TRUE)),IF(Q1451="",0,VLOOKUP(Q1451,标准!I$74:J$104,2,TRUE))),IF(F1451="女",IF(Q1451="",0,VLOOKUP(Q1451,标准!I$39:J$69,2,TRUE)),IF(Q1451="",0,VLOOKUP(Q1451,标准!I$3:J$33,2,TRUE)))))</f>
        <v>62</v>
      </c>
      <c r="S1451" s="76">
        <v>56</v>
      </c>
      <c r="T1451" s="71">
        <f>IF(A1451&lt;43,IF(F1451="女",VLOOKUP(S1451,标准!G$108:H$138,2,TRUE),VLOOKUP(S1451,标准!G$74:H$99,2,TRUE)),IF(F1451="女",VLOOKUP(S1451,标准!G$39:H$69,2,TRUE),VLOOKUP(S1451,标准!G$3:H$28,2,TRUE)))</f>
        <v>100</v>
      </c>
      <c r="U1451" s="88">
        <v>9.1</v>
      </c>
      <c r="V1451" s="71">
        <f>IF(U1451=0,0,IF(A1451&lt;43,IF(F1451="女",IF(U1451="",0,VLOOKUP(U1451,标准!A$108:B$128,2,TRUE)),IF(U1451="",0,VLOOKUP(U1451,标准!A$74:B$94,2,TRUE))),IF(F1451="女",IF(U1451="",0,VLOOKUP(U1451,标准!A$39:B$59,2,TRUE)),IF(U1451="",0,VLOOKUP(U1451,标准!A$3:B$23,2,TRUE)))))</f>
        <v>72</v>
      </c>
      <c r="W1451" s="86">
        <f t="shared" si="22"/>
        <v>78.9</v>
      </c>
      <c r="X1451" s="87">
        <v>4.6</v>
      </c>
      <c r="Y1451" s="87">
        <v>4.6</v>
      </c>
      <c r="Z1451" s="91"/>
      <c r="AA1451" s="92"/>
    </row>
    <row r="1452" customHeight="1" spans="1:27">
      <c r="A1452" s="62">
        <v>40</v>
      </c>
      <c r="B1452" s="63">
        <v>1451</v>
      </c>
      <c r="C1452" s="154" t="s">
        <v>2969</v>
      </c>
      <c r="D1452" s="154" t="s">
        <v>2970</v>
      </c>
      <c r="E1452" s="154" t="s">
        <v>2628</v>
      </c>
      <c r="F1452" s="154" t="s">
        <v>30</v>
      </c>
      <c r="G1452" s="155" t="s">
        <v>2971</v>
      </c>
      <c r="H1452" s="68">
        <v>176.6</v>
      </c>
      <c r="I1452" s="68">
        <v>94.7</v>
      </c>
      <c r="J1452" s="71">
        <f>IF(F1452="女",IF(H1452=0,0,VLOOKUP(I1452/(H1452*H1452/10000),标准!M$108:N$112,2,TRUE)),IF(H1452=0,0,VLOOKUP(I1452/(H1452*H1452/10000),标准!M$74:N$78,2,TRUE)))</f>
        <v>60</v>
      </c>
      <c r="K1452" s="72">
        <v>4392</v>
      </c>
      <c r="L1452" s="71">
        <f>IF(A1452&lt;43,IF(F1452="女",VLOOKUP(K1452,标准!K$108:L$128,2,TRUE),VLOOKUP(K1452,标准!K$74:L$94,2,TRUE)),IF(F1452="女",VLOOKUP(K1452,标准!K$39:L$59,2,TRUE),VLOOKUP(K1452,标准!K$3:L$23,2,TRUE)))</f>
        <v>80</v>
      </c>
      <c r="M1452" s="68">
        <v>18</v>
      </c>
      <c r="N1452" s="71">
        <f>IF(M1452="",0,IF(A1452&lt;43,IF(F1452="女",VLOOKUP(M1452,标准!C$108:D$128,2,TRUE),VLOOKUP(M1452,标准!C$74:D$94,2,TRUE)),IF(F1452="女",VLOOKUP(M1452,标准!C$39:D$59,2,TRUE),VLOOKUP(M1452,标准!C$3:D$23,2,TRUE))))</f>
        <v>80</v>
      </c>
      <c r="O1452" s="76"/>
      <c r="P1452" s="71">
        <f>IF(A1452&lt;43,IF(F1452="女",VLOOKUP(O1452/100,标准!E$108:F$128,2,TRUE),VLOOKUP(O1452/100,标准!E$74:F$94,2,TRUE)),IF(F1452="女",VLOOKUP(O1452/100,标准!E$39:F$59,2,TRUE),VLOOKUP(O1452/100,标准!E$3:F$23,2,TRUE)))</f>
        <v>0</v>
      </c>
      <c r="Q1452" s="81"/>
      <c r="R1452" s="71">
        <f>IF(Q1452=0,0,IF(A1452&lt;43,IF(F1452="女",IF(Q1452="",0,VLOOKUP(Q1452,标准!I$108:J$138,2,TRUE)),IF(Q1452="",0,VLOOKUP(Q1452,标准!I$74:J$104,2,TRUE))),IF(F1452="女",IF(Q1452="",0,VLOOKUP(Q1452,标准!I$39:J$69,2,TRUE)),IF(Q1452="",0,VLOOKUP(Q1452,标准!I$3:J$33,2,TRUE)))))</f>
        <v>0</v>
      </c>
      <c r="S1452" s="76">
        <v>0</v>
      </c>
      <c r="T1452" s="71">
        <f>IF(A1452&lt;43,IF(F1452="女",VLOOKUP(S1452,标准!G$108:H$138,2,TRUE),VLOOKUP(S1452,标准!G$74:H$99,2,TRUE)),IF(F1452="女",VLOOKUP(S1452,标准!G$39:H$69,2,TRUE),VLOOKUP(S1452,标准!G$3:H$28,2,TRUE)))</f>
        <v>0</v>
      </c>
      <c r="U1452" s="88">
        <v>7.9</v>
      </c>
      <c r="V1452" s="71">
        <f>IF(U1452=0,0,IF(A1452&lt;43,IF(F1452="女",IF(U1452="",0,VLOOKUP(U1452,标准!A$108:B$128,2,TRUE)),IF(U1452="",0,VLOOKUP(U1452,标准!A$74:B$94,2,TRUE))),IF(F1452="女",IF(U1452="",0,VLOOKUP(U1452,标准!A$39:B$59,2,TRUE)),IF(U1452="",0,VLOOKUP(U1452,标准!A$3:B$23,2,TRUE)))))</f>
        <v>72</v>
      </c>
      <c r="W1452" s="86">
        <f t="shared" si="22"/>
        <v>43.4</v>
      </c>
      <c r="X1452" s="87">
        <v>4.7</v>
      </c>
      <c r="Y1452" s="87">
        <v>4.5</v>
      </c>
      <c r="Z1452" s="91"/>
      <c r="AA1452" s="92"/>
    </row>
    <row r="1453" customHeight="1" spans="1:27">
      <c r="A1453" s="62">
        <v>40</v>
      </c>
      <c r="B1453" s="63">
        <v>1452</v>
      </c>
      <c r="C1453" s="154" t="s">
        <v>2972</v>
      </c>
      <c r="D1453" s="154" t="s">
        <v>2970</v>
      </c>
      <c r="E1453" s="154" t="s">
        <v>2628</v>
      </c>
      <c r="F1453" s="154" t="s">
        <v>34</v>
      </c>
      <c r="G1453" s="155" t="s">
        <v>2973</v>
      </c>
      <c r="H1453" s="68">
        <v>162.8</v>
      </c>
      <c r="I1453" s="68">
        <v>45.7</v>
      </c>
      <c r="J1453" s="71">
        <f>IF(F1453="女",IF(H1453=0,0,VLOOKUP(I1453/(H1453*H1453/10000),标准!M$108:N$112,2,TRUE)),IF(H1453=0,0,VLOOKUP(I1453/(H1453*H1453/10000),标准!M$74:N$78,2,TRUE)))</f>
        <v>100</v>
      </c>
      <c r="K1453" s="72">
        <v>2238</v>
      </c>
      <c r="L1453" s="71">
        <f>IF(A1453&lt;43,IF(F1453="女",VLOOKUP(K1453,标准!K$108:L$128,2,TRUE),VLOOKUP(K1453,标准!K$74:L$94,2,TRUE)),IF(F1453="女",VLOOKUP(K1453,标准!K$39:L$59,2,TRUE),VLOOKUP(K1453,标准!K$3:L$23,2,TRUE)))</f>
        <v>64</v>
      </c>
      <c r="M1453" s="68">
        <v>22.2</v>
      </c>
      <c r="N1453" s="71">
        <f>IF(M1453="",0,IF(A1453&lt;43,IF(F1453="女",VLOOKUP(M1453,标准!C$108:D$128,2,TRUE),VLOOKUP(M1453,标准!C$74:D$94,2,TRUE)),IF(F1453="女",VLOOKUP(M1453,标准!C$39:D$59,2,TRUE),VLOOKUP(M1453,标准!C$3:D$23,2,TRUE))))</f>
        <v>90</v>
      </c>
      <c r="O1453" s="76">
        <v>204</v>
      </c>
      <c r="P1453" s="71">
        <f>IF(A1453&lt;43,IF(F1453="女",VLOOKUP(O1453/100,标准!E$108:F$128,2,TRUE),VLOOKUP(O1453/100,标准!E$74:F$94,2,TRUE)),IF(F1453="女",VLOOKUP(O1453/100,标准!E$39:F$59,2,TRUE),VLOOKUP(O1453/100,标准!E$3:F$23,2,TRUE)))</f>
        <v>95</v>
      </c>
      <c r="Q1453" s="81">
        <v>4.01</v>
      </c>
      <c r="R1453" s="71">
        <f>IF(Q1453=0,0,IF(A1453&lt;43,IF(F1453="女",IF(Q1453="",0,VLOOKUP(Q1453,标准!I$108:J$138,2,TRUE)),IF(Q1453="",0,VLOOKUP(Q1453,标准!I$74:J$104,2,TRUE))),IF(F1453="女",IF(Q1453="",0,VLOOKUP(Q1453,标准!I$39:J$69,2,TRUE)),IF(Q1453="",0,VLOOKUP(Q1453,标准!I$3:J$33,2,TRUE)))))</f>
        <v>72</v>
      </c>
      <c r="S1453" s="76">
        <v>40</v>
      </c>
      <c r="T1453" s="71">
        <f>IF(A1453&lt;43,IF(F1453="女",VLOOKUP(S1453,标准!G$108:H$138,2,TRUE),VLOOKUP(S1453,标准!G$74:H$99,2,TRUE)),IF(F1453="女",VLOOKUP(S1453,标准!G$39:H$69,2,TRUE),VLOOKUP(S1453,标准!G$3:H$28,2,TRUE)))</f>
        <v>74</v>
      </c>
      <c r="U1453" s="88">
        <v>8</v>
      </c>
      <c r="V1453" s="71">
        <f>IF(U1453=0,0,IF(A1453&lt;43,IF(F1453="女",IF(U1453="",0,VLOOKUP(U1453,标准!A$108:B$128,2,TRUE)),IF(U1453="",0,VLOOKUP(U1453,标准!A$74:B$94,2,TRUE))),IF(F1453="女",IF(U1453="",0,VLOOKUP(U1453,标准!A$39:B$59,2,TRUE)),IF(U1453="",0,VLOOKUP(U1453,标准!A$3:B$23,2,TRUE)))))</f>
        <v>85</v>
      </c>
      <c r="W1453" s="86">
        <f t="shared" si="22"/>
        <v>81.9</v>
      </c>
      <c r="X1453" s="87">
        <v>4.5</v>
      </c>
      <c r="Y1453" s="87">
        <v>4.6</v>
      </c>
      <c r="Z1453" s="91"/>
      <c r="AA1453" s="92"/>
    </row>
    <row r="1454" customHeight="1" spans="1:27">
      <c r="A1454" s="62">
        <v>40</v>
      </c>
      <c r="B1454" s="63">
        <v>1453</v>
      </c>
      <c r="C1454" s="154" t="s">
        <v>2974</v>
      </c>
      <c r="D1454" s="154" t="s">
        <v>2970</v>
      </c>
      <c r="E1454" s="154" t="s">
        <v>2628</v>
      </c>
      <c r="F1454" s="154" t="s">
        <v>34</v>
      </c>
      <c r="G1454" s="155" t="s">
        <v>2975</v>
      </c>
      <c r="H1454" s="68">
        <v>155.3</v>
      </c>
      <c r="I1454" s="68">
        <v>62.8</v>
      </c>
      <c r="J1454" s="71">
        <f>IF(F1454="女",IF(H1454=0,0,VLOOKUP(I1454/(H1454*H1454/10000),标准!M$108:N$112,2,TRUE)),IF(H1454=0,0,VLOOKUP(I1454/(H1454*H1454/10000),标准!M$74:N$78,2,TRUE)))</f>
        <v>80</v>
      </c>
      <c r="K1454" s="72">
        <v>2573</v>
      </c>
      <c r="L1454" s="71">
        <f>IF(A1454&lt;43,IF(F1454="女",VLOOKUP(K1454,标准!K$108:L$128,2,TRUE),VLOOKUP(K1454,标准!K$74:L$94,2,TRUE)),IF(F1454="女",VLOOKUP(K1454,标准!K$39:L$59,2,TRUE),VLOOKUP(K1454,标准!K$3:L$23,2,TRUE)))</f>
        <v>70</v>
      </c>
      <c r="M1454" s="68">
        <v>8</v>
      </c>
      <c r="N1454" s="71">
        <f>IF(M1454="",0,IF(A1454&lt;43,IF(F1454="女",VLOOKUP(M1454,标准!C$108:D$128,2,TRUE),VLOOKUP(M1454,标准!C$74:D$94,2,TRUE)),IF(F1454="女",VLOOKUP(M1454,标准!C$39:D$59,2,TRUE),VLOOKUP(M1454,标准!C$3:D$23,2,TRUE))))</f>
        <v>62</v>
      </c>
      <c r="O1454" s="76">
        <v>140</v>
      </c>
      <c r="P1454" s="71">
        <f>IF(A1454&lt;43,IF(F1454="女",VLOOKUP(O1454/100,标准!E$108:F$128,2,TRUE),VLOOKUP(O1454/100,标准!E$74:F$94,2,TRUE)),IF(F1454="女",VLOOKUP(O1454/100,标准!E$39:F$59,2,TRUE),VLOOKUP(O1454/100,标准!E$3:F$23,2,TRUE)))</f>
        <v>30</v>
      </c>
      <c r="Q1454" s="81">
        <v>4.52</v>
      </c>
      <c r="R1454" s="71">
        <f>IF(Q1454=0,0,IF(A1454&lt;43,IF(F1454="女",IF(Q1454="",0,VLOOKUP(Q1454,标准!I$108:J$138,2,TRUE)),IF(Q1454="",0,VLOOKUP(Q1454,标准!I$74:J$104,2,TRUE))),IF(F1454="女",IF(Q1454="",0,VLOOKUP(Q1454,标准!I$39:J$69,2,TRUE)),IF(Q1454="",0,VLOOKUP(Q1454,标准!I$3:J$33,2,TRUE)))))</f>
        <v>40</v>
      </c>
      <c r="S1454" s="76">
        <v>30</v>
      </c>
      <c r="T1454" s="71">
        <f>IF(A1454&lt;43,IF(F1454="女",VLOOKUP(S1454,标准!G$108:H$138,2,TRUE),VLOOKUP(S1454,标准!G$74:H$99,2,TRUE)),IF(F1454="女",VLOOKUP(S1454,标准!G$39:H$69,2,TRUE),VLOOKUP(S1454,标准!G$3:H$28,2,TRUE)))</f>
        <v>64</v>
      </c>
      <c r="U1454" s="88">
        <v>9.4</v>
      </c>
      <c r="V1454" s="71">
        <f>IF(U1454=0,0,IF(A1454&lt;43,IF(F1454="女",IF(U1454="",0,VLOOKUP(U1454,标准!A$108:B$128,2,TRUE)),IF(U1454="",0,VLOOKUP(U1454,标准!A$74:B$94,2,TRUE))),IF(F1454="女",IF(U1454="",0,VLOOKUP(U1454,标准!A$39:B$59,2,TRUE)),IF(U1454="",0,VLOOKUP(U1454,标准!A$3:B$23,2,TRUE)))))</f>
        <v>68</v>
      </c>
      <c r="W1454" s="86">
        <f t="shared" si="22"/>
        <v>59.7</v>
      </c>
      <c r="X1454" s="87">
        <v>4.6</v>
      </c>
      <c r="Y1454" s="87">
        <v>4.1</v>
      </c>
      <c r="Z1454" s="91"/>
      <c r="AA1454" s="92"/>
    </row>
    <row r="1455" customHeight="1" spans="1:27">
      <c r="A1455" s="62">
        <v>40</v>
      </c>
      <c r="B1455" s="63">
        <v>1454</v>
      </c>
      <c r="C1455" s="154" t="s">
        <v>2976</v>
      </c>
      <c r="D1455" s="154" t="s">
        <v>2970</v>
      </c>
      <c r="E1455" s="154" t="s">
        <v>2628</v>
      </c>
      <c r="F1455" s="154" t="s">
        <v>30</v>
      </c>
      <c r="G1455" s="155" t="s">
        <v>2977</v>
      </c>
      <c r="H1455" s="68">
        <v>174.1</v>
      </c>
      <c r="I1455" s="68">
        <v>71.4</v>
      </c>
      <c r="J1455" s="71">
        <f>IF(F1455="女",IF(H1455=0,0,VLOOKUP(I1455/(H1455*H1455/10000),标准!M$108:N$112,2,TRUE)),IF(H1455=0,0,VLOOKUP(I1455/(H1455*H1455/10000),标准!M$74:N$78,2,TRUE)))</f>
        <v>100</v>
      </c>
      <c r="K1455" s="72">
        <v>5689</v>
      </c>
      <c r="L1455" s="71">
        <f>IF(A1455&lt;43,IF(F1455="女",VLOOKUP(K1455,标准!K$108:L$128,2,TRUE),VLOOKUP(K1455,标准!K$74:L$94,2,TRUE)),IF(F1455="女",VLOOKUP(K1455,标准!K$39:L$59,2,TRUE),VLOOKUP(K1455,标准!K$3:L$23,2,TRUE)))</f>
        <v>100</v>
      </c>
      <c r="M1455" s="68">
        <v>16</v>
      </c>
      <c r="N1455" s="71">
        <f>IF(M1455="",0,IF(A1455&lt;43,IF(F1455="女",VLOOKUP(M1455,标准!C$108:D$128,2,TRUE),VLOOKUP(M1455,标准!C$74:D$94,2,TRUE)),IF(F1455="女",VLOOKUP(M1455,标准!C$39:D$59,2,TRUE),VLOOKUP(M1455,标准!C$3:D$23,2,TRUE))))</f>
        <v>76</v>
      </c>
      <c r="O1455" s="76">
        <v>220</v>
      </c>
      <c r="P1455" s="71">
        <f>IF(A1455&lt;43,IF(F1455="女",VLOOKUP(O1455/100,标准!E$108:F$128,2,TRUE),VLOOKUP(O1455/100,标准!E$74:F$94,2,TRUE)),IF(F1455="女",VLOOKUP(O1455/100,标准!E$39:F$59,2,TRUE),VLOOKUP(O1455/100,标准!E$3:F$23,2,TRUE)))</f>
        <v>66</v>
      </c>
      <c r="Q1455" s="81">
        <v>4.49</v>
      </c>
      <c r="R1455" s="71">
        <f>IF(Q1455=0,0,IF(A1455&lt;43,IF(F1455="女",IF(Q1455="",0,VLOOKUP(Q1455,标准!I$108:J$138,2,TRUE)),IF(Q1455="",0,VLOOKUP(Q1455,标准!I$74:J$104,2,TRUE))),IF(F1455="女",IF(Q1455="",0,VLOOKUP(Q1455,标准!I$39:J$69,2,TRUE)),IF(Q1455="",0,VLOOKUP(Q1455,标准!I$3:J$33,2,TRUE)))))</f>
        <v>50</v>
      </c>
      <c r="S1455" s="76">
        <v>0</v>
      </c>
      <c r="T1455" s="71">
        <f>IF(A1455&lt;43,IF(F1455="女",VLOOKUP(S1455,标准!G$108:H$138,2,TRUE),VLOOKUP(S1455,标准!G$74:H$99,2,TRUE)),IF(F1455="女",VLOOKUP(S1455,标准!G$39:H$69,2,TRUE),VLOOKUP(S1455,标准!G$3:H$28,2,TRUE)))</f>
        <v>0</v>
      </c>
      <c r="U1455" s="88">
        <v>7.9</v>
      </c>
      <c r="V1455" s="71">
        <f>IF(U1455=0,0,IF(A1455&lt;43,IF(F1455="女",IF(U1455="",0,VLOOKUP(U1455,标准!A$108:B$128,2,TRUE)),IF(U1455="",0,VLOOKUP(U1455,标准!A$74:B$94,2,TRUE))),IF(F1455="女",IF(U1455="",0,VLOOKUP(U1455,标准!A$39:B$59,2,TRUE)),IF(U1455="",0,VLOOKUP(U1455,标准!A$3:B$23,2,TRUE)))))</f>
        <v>72</v>
      </c>
      <c r="W1455" s="86">
        <f t="shared" si="22"/>
        <v>68.6</v>
      </c>
      <c r="X1455" s="87">
        <v>3.8</v>
      </c>
      <c r="Y1455" s="87">
        <v>3.9</v>
      </c>
      <c r="Z1455" s="91"/>
      <c r="AA1455" s="92"/>
    </row>
    <row r="1456" customHeight="1" spans="1:27">
      <c r="A1456" s="62">
        <v>40</v>
      </c>
      <c r="B1456" s="63">
        <v>1455</v>
      </c>
      <c r="C1456" s="154" t="s">
        <v>2978</v>
      </c>
      <c r="D1456" s="154" t="s">
        <v>2970</v>
      </c>
      <c r="E1456" s="154" t="s">
        <v>2628</v>
      </c>
      <c r="F1456" s="154" t="s">
        <v>34</v>
      </c>
      <c r="G1456" s="155" t="s">
        <v>2979</v>
      </c>
      <c r="H1456" s="68">
        <v>162</v>
      </c>
      <c r="I1456" s="68">
        <v>61.9</v>
      </c>
      <c r="J1456" s="71">
        <f>IF(F1456="女",IF(H1456=0,0,VLOOKUP(I1456/(H1456*H1456/10000),标准!M$108:N$112,2,TRUE)),IF(H1456=0,0,VLOOKUP(I1456/(H1456*H1456/10000),标准!M$74:N$78,2,TRUE)))</f>
        <v>100</v>
      </c>
      <c r="K1456" s="72">
        <v>2512</v>
      </c>
      <c r="L1456" s="71">
        <f>IF(A1456&lt;43,IF(F1456="女",VLOOKUP(K1456,标准!K$108:L$128,2,TRUE),VLOOKUP(K1456,标准!K$74:L$94,2,TRUE)),IF(F1456="女",VLOOKUP(K1456,标准!K$39:L$59,2,TRUE),VLOOKUP(K1456,标准!K$3:L$23,2,TRUE)))</f>
        <v>70</v>
      </c>
      <c r="M1456" s="68">
        <v>24.5</v>
      </c>
      <c r="N1456" s="71">
        <f>IF(M1456="",0,IF(A1456&lt;43,IF(F1456="女",VLOOKUP(M1456,标准!C$108:D$128,2,TRUE),VLOOKUP(M1456,标准!C$74:D$94,2,TRUE)),IF(F1456="女",VLOOKUP(M1456,标准!C$39:D$59,2,TRUE),VLOOKUP(M1456,标准!C$3:D$23,2,TRUE))))</f>
        <v>95</v>
      </c>
      <c r="O1456" s="76">
        <v>180</v>
      </c>
      <c r="P1456" s="71">
        <f>IF(A1456&lt;43,IF(F1456="女",VLOOKUP(O1456/100,标准!E$108:F$128,2,TRUE),VLOOKUP(O1456/100,标准!E$74:F$94,2,TRUE)),IF(F1456="女",VLOOKUP(O1456/100,标准!E$39:F$59,2,TRUE),VLOOKUP(O1456/100,标准!E$3:F$23,2,TRUE)))</f>
        <v>78</v>
      </c>
      <c r="Q1456" s="81">
        <v>4.17</v>
      </c>
      <c r="R1456" s="71">
        <f>IF(Q1456=0,0,IF(A1456&lt;43,IF(F1456="女",IF(Q1456="",0,VLOOKUP(Q1456,标准!I$108:J$138,2,TRUE)),IF(Q1456="",0,VLOOKUP(Q1456,标准!I$74:J$104,2,TRUE))),IF(F1456="女",IF(Q1456="",0,VLOOKUP(Q1456,标准!I$39:J$69,2,TRUE)),IF(Q1456="",0,VLOOKUP(Q1456,标准!I$3:J$33,2,TRUE)))))</f>
        <v>66</v>
      </c>
      <c r="S1456" s="76">
        <v>33</v>
      </c>
      <c r="T1456" s="71">
        <f>IF(A1456&lt;43,IF(F1456="女",VLOOKUP(S1456,标准!G$108:H$138,2,TRUE),VLOOKUP(S1456,标准!G$74:H$99,2,TRUE)),IF(F1456="女",VLOOKUP(S1456,标准!G$39:H$69,2,TRUE),VLOOKUP(S1456,标准!G$3:H$28,2,TRUE)))</f>
        <v>66</v>
      </c>
      <c r="U1456" s="88">
        <v>9.3</v>
      </c>
      <c r="V1456" s="71">
        <f>IF(U1456=0,0,IF(A1456&lt;43,IF(F1456="女",IF(U1456="",0,VLOOKUP(U1456,标准!A$108:B$128,2,TRUE)),IF(U1456="",0,VLOOKUP(U1456,标准!A$74:B$94,2,TRUE))),IF(F1456="女",IF(U1456="",0,VLOOKUP(U1456,标准!A$39:B$59,2,TRUE)),IF(U1456="",0,VLOOKUP(U1456,标准!A$3:B$23,2,TRUE)))))</f>
        <v>70</v>
      </c>
      <c r="W1456" s="86">
        <f t="shared" si="22"/>
        <v>76.6</v>
      </c>
      <c r="X1456" s="87">
        <v>4.5</v>
      </c>
      <c r="Y1456" s="87">
        <v>4.5</v>
      </c>
      <c r="Z1456" s="91"/>
      <c r="AA1456" s="92"/>
    </row>
    <row r="1457" customHeight="1" spans="1:27">
      <c r="A1457" s="62">
        <v>40</v>
      </c>
      <c r="B1457" s="63">
        <v>1456</v>
      </c>
      <c r="C1457" s="154" t="s">
        <v>2980</v>
      </c>
      <c r="D1457" s="154" t="s">
        <v>2970</v>
      </c>
      <c r="E1457" s="154" t="s">
        <v>2628</v>
      </c>
      <c r="F1457" s="154" t="s">
        <v>34</v>
      </c>
      <c r="G1457" s="155" t="s">
        <v>2981</v>
      </c>
      <c r="H1457" s="68">
        <v>157.9</v>
      </c>
      <c r="I1457" s="68">
        <v>53.2</v>
      </c>
      <c r="J1457" s="71">
        <f>IF(F1457="女",IF(H1457=0,0,VLOOKUP(I1457/(H1457*H1457/10000),标准!M$108:N$112,2,TRUE)),IF(H1457=0,0,VLOOKUP(I1457/(H1457*H1457/10000),标准!M$74:N$78,2,TRUE)))</f>
        <v>100</v>
      </c>
      <c r="K1457" s="72">
        <v>2927</v>
      </c>
      <c r="L1457" s="71">
        <f>IF(A1457&lt;43,IF(F1457="女",VLOOKUP(K1457,标准!K$108:L$128,2,TRUE),VLOOKUP(K1457,标准!K$74:L$94,2,TRUE)),IF(F1457="女",VLOOKUP(K1457,标准!K$39:L$59,2,TRUE),VLOOKUP(K1457,标准!K$3:L$23,2,TRUE)))</f>
        <v>78</v>
      </c>
      <c r="M1457" s="68">
        <v>14.1</v>
      </c>
      <c r="N1457" s="71">
        <f>IF(M1457="",0,IF(A1457&lt;43,IF(F1457="女",VLOOKUP(M1457,标准!C$108:D$128,2,TRUE),VLOOKUP(M1457,标准!C$74:D$94,2,TRUE)),IF(F1457="女",VLOOKUP(M1457,标准!C$39:D$59,2,TRUE),VLOOKUP(M1457,标准!C$3:D$23,2,TRUE))))</f>
        <v>72</v>
      </c>
      <c r="O1457" s="76">
        <v>182</v>
      </c>
      <c r="P1457" s="71">
        <f>IF(A1457&lt;43,IF(F1457="女",VLOOKUP(O1457/100,标准!E$108:F$128,2,TRUE),VLOOKUP(O1457/100,标准!E$74:F$94,2,TRUE)),IF(F1457="女",VLOOKUP(O1457/100,标准!E$39:F$59,2,TRUE),VLOOKUP(O1457/100,标准!E$3:F$23,2,TRUE)))</f>
        <v>80</v>
      </c>
      <c r="Q1457" s="81">
        <v>4.34</v>
      </c>
      <c r="R1457" s="71">
        <f>IF(Q1457=0,0,IF(A1457&lt;43,IF(F1457="女",IF(Q1457="",0,VLOOKUP(Q1457,标准!I$108:J$138,2,TRUE)),IF(Q1457="",0,VLOOKUP(Q1457,标准!I$74:J$104,2,TRUE))),IF(F1457="女",IF(Q1457="",0,VLOOKUP(Q1457,标准!I$39:J$69,2,TRUE)),IF(Q1457="",0,VLOOKUP(Q1457,标准!I$3:J$33,2,TRUE)))))</f>
        <v>60</v>
      </c>
      <c r="S1457" s="76">
        <v>44</v>
      </c>
      <c r="T1457" s="71">
        <f>IF(A1457&lt;43,IF(F1457="女",VLOOKUP(S1457,标准!G$108:H$138,2,TRUE),VLOOKUP(S1457,标准!G$74:H$99,2,TRUE)),IF(F1457="女",VLOOKUP(S1457,标准!G$39:H$69,2,TRUE),VLOOKUP(S1457,标准!G$3:H$28,2,TRUE)))</f>
        <v>78</v>
      </c>
      <c r="U1457" s="88">
        <v>9</v>
      </c>
      <c r="V1457" s="71">
        <f>IF(U1457=0,0,IF(A1457&lt;43,IF(F1457="女",IF(U1457="",0,VLOOKUP(U1457,标准!A$108:B$128,2,TRUE)),IF(U1457="",0,VLOOKUP(U1457,标准!A$74:B$94,2,TRUE))),IF(F1457="女",IF(U1457="",0,VLOOKUP(U1457,标准!A$39:B$59,2,TRUE)),IF(U1457="",0,VLOOKUP(U1457,标准!A$3:B$23,2,TRUE)))))</f>
        <v>72</v>
      </c>
      <c r="W1457" s="86">
        <f t="shared" si="22"/>
        <v>76.1</v>
      </c>
      <c r="X1457" s="87">
        <v>4.4</v>
      </c>
      <c r="Y1457" s="87">
        <v>4.3</v>
      </c>
      <c r="Z1457" s="91"/>
      <c r="AA1457" s="92"/>
    </row>
    <row r="1458" customHeight="1" spans="1:27">
      <c r="A1458" s="62">
        <v>40</v>
      </c>
      <c r="B1458" s="63">
        <v>1457</v>
      </c>
      <c r="C1458" s="154" t="s">
        <v>2982</v>
      </c>
      <c r="D1458" s="154" t="s">
        <v>2970</v>
      </c>
      <c r="E1458" s="154" t="s">
        <v>2628</v>
      </c>
      <c r="F1458" s="154" t="s">
        <v>30</v>
      </c>
      <c r="G1458" s="155" t="s">
        <v>2983</v>
      </c>
      <c r="H1458" s="68">
        <v>174.1</v>
      </c>
      <c r="I1458" s="68">
        <v>62.6</v>
      </c>
      <c r="J1458" s="71">
        <f>IF(F1458="女",IF(H1458=0,0,VLOOKUP(I1458/(H1458*H1458/10000),标准!M$108:N$112,2,TRUE)),IF(H1458=0,0,VLOOKUP(I1458/(H1458*H1458/10000),标准!M$74:N$78,2,TRUE)))</f>
        <v>100</v>
      </c>
      <c r="K1458" s="72">
        <v>4013</v>
      </c>
      <c r="L1458" s="71">
        <f>IF(A1458&lt;43,IF(F1458="女",VLOOKUP(K1458,标准!K$108:L$128,2,TRUE),VLOOKUP(K1458,标准!K$74:L$94,2,TRUE)),IF(F1458="女",VLOOKUP(K1458,标准!K$39:L$59,2,TRUE),VLOOKUP(K1458,标准!K$3:L$23,2,TRUE)))</f>
        <v>74</v>
      </c>
      <c r="M1458" s="68">
        <v>14</v>
      </c>
      <c r="N1458" s="71">
        <f>IF(M1458="",0,IF(A1458&lt;43,IF(F1458="女",VLOOKUP(M1458,标准!C$108:D$128,2,TRUE),VLOOKUP(M1458,标准!C$74:D$94,2,TRUE)),IF(F1458="女",VLOOKUP(M1458,标准!C$39:D$59,2,TRUE),VLOOKUP(M1458,标准!C$3:D$23,2,TRUE))))</f>
        <v>74</v>
      </c>
      <c r="O1458" s="76">
        <v>232</v>
      </c>
      <c r="P1458" s="71">
        <f>IF(A1458&lt;43,IF(F1458="女",VLOOKUP(O1458/100,标准!E$108:F$128,2,TRUE),VLOOKUP(O1458/100,标准!E$74:F$94,2,TRUE)),IF(F1458="女",VLOOKUP(O1458/100,标准!E$39:F$59,2,TRUE),VLOOKUP(O1458/100,标准!E$3:F$23,2,TRUE)))</f>
        <v>72</v>
      </c>
      <c r="Q1458" s="81">
        <v>4.43</v>
      </c>
      <c r="R1458" s="71">
        <f>IF(Q1458=0,0,IF(A1458&lt;43,IF(F1458="女",IF(Q1458="",0,VLOOKUP(Q1458,标准!I$108:J$138,2,TRUE)),IF(Q1458="",0,VLOOKUP(Q1458,标准!I$74:J$104,2,TRUE))),IF(F1458="女",IF(Q1458="",0,VLOOKUP(Q1458,标准!I$39:J$69,2,TRUE)),IF(Q1458="",0,VLOOKUP(Q1458,标准!I$3:J$33,2,TRUE)))))</f>
        <v>50</v>
      </c>
      <c r="S1458" s="76">
        <v>0</v>
      </c>
      <c r="T1458" s="71">
        <f>IF(A1458&lt;43,IF(F1458="女",VLOOKUP(S1458,标准!G$108:H$138,2,TRUE),VLOOKUP(S1458,标准!G$74:H$99,2,TRUE)),IF(F1458="女",VLOOKUP(S1458,标准!G$39:H$69,2,TRUE),VLOOKUP(S1458,标准!G$3:H$28,2,TRUE)))</f>
        <v>0</v>
      </c>
      <c r="U1458" s="88">
        <v>7.2</v>
      </c>
      <c r="V1458" s="71">
        <f>IF(U1458=0,0,IF(A1458&lt;43,IF(F1458="女",IF(U1458="",0,VLOOKUP(U1458,标准!A$108:B$128,2,TRUE)),IF(U1458="",0,VLOOKUP(U1458,标准!A$74:B$94,2,TRUE))),IF(F1458="女",IF(U1458="",0,VLOOKUP(U1458,标准!A$39:B$59,2,TRUE)),IF(U1458="",0,VLOOKUP(U1458,标准!A$3:B$23,2,TRUE)))))</f>
        <v>78</v>
      </c>
      <c r="W1458" s="86">
        <f t="shared" si="22"/>
        <v>66.3</v>
      </c>
      <c r="X1458" s="87">
        <v>3.7</v>
      </c>
      <c r="Y1458" s="87">
        <v>3.8</v>
      </c>
      <c r="Z1458" s="91"/>
      <c r="AA1458" s="92"/>
    </row>
    <row r="1459" customHeight="1" spans="1:27">
      <c r="A1459" s="62">
        <v>40</v>
      </c>
      <c r="B1459" s="63">
        <v>1458</v>
      </c>
      <c r="C1459" s="154" t="s">
        <v>2984</v>
      </c>
      <c r="D1459" s="154" t="s">
        <v>2970</v>
      </c>
      <c r="E1459" s="154" t="s">
        <v>2628</v>
      </c>
      <c r="F1459" s="154" t="s">
        <v>34</v>
      </c>
      <c r="G1459" s="155" t="s">
        <v>2985</v>
      </c>
      <c r="H1459" s="68">
        <v>157</v>
      </c>
      <c r="I1459" s="68">
        <v>51.6</v>
      </c>
      <c r="J1459" s="71">
        <f>IF(F1459="女",IF(H1459=0,0,VLOOKUP(I1459/(H1459*H1459/10000),标准!M$108:N$112,2,TRUE)),IF(H1459=0,0,VLOOKUP(I1459/(H1459*H1459/10000),标准!M$74:N$78,2,TRUE)))</f>
        <v>100</v>
      </c>
      <c r="K1459" s="72">
        <v>2101</v>
      </c>
      <c r="L1459" s="71">
        <f>IF(A1459&lt;43,IF(F1459="女",VLOOKUP(K1459,标准!K$108:L$128,2,TRUE),VLOOKUP(K1459,标准!K$74:L$94,2,TRUE)),IF(F1459="女",VLOOKUP(K1459,标准!K$39:L$59,2,TRUE),VLOOKUP(K1459,标准!K$3:L$23,2,TRUE)))</f>
        <v>62</v>
      </c>
      <c r="M1459" s="68">
        <v>9</v>
      </c>
      <c r="N1459" s="71">
        <f>IF(M1459="",0,IF(A1459&lt;43,IF(F1459="女",VLOOKUP(M1459,标准!C$108:D$128,2,TRUE),VLOOKUP(M1459,标准!C$74:D$94,2,TRUE)),IF(F1459="女",VLOOKUP(M1459,标准!C$39:D$59,2,TRUE),VLOOKUP(M1459,标准!C$3:D$23,2,TRUE))))</f>
        <v>64</v>
      </c>
      <c r="O1459" s="76">
        <v>170</v>
      </c>
      <c r="P1459" s="71">
        <f>IF(A1459&lt;43,IF(F1459="女",VLOOKUP(O1459/100,标准!E$108:F$128,2,TRUE),VLOOKUP(O1459/100,标准!E$74:F$94,2,TRUE)),IF(F1459="女",VLOOKUP(O1459/100,标准!E$39:F$59,2,TRUE),VLOOKUP(O1459/100,标准!E$3:F$23,2,TRUE)))</f>
        <v>72</v>
      </c>
      <c r="Q1459" s="81">
        <v>4.07</v>
      </c>
      <c r="R1459" s="71">
        <f>IF(Q1459=0,0,IF(A1459&lt;43,IF(F1459="女",IF(Q1459="",0,VLOOKUP(Q1459,标准!I$108:J$138,2,TRUE)),IF(Q1459="",0,VLOOKUP(Q1459,标准!I$74:J$104,2,TRUE))),IF(F1459="女",IF(Q1459="",0,VLOOKUP(Q1459,标准!I$39:J$69,2,TRUE)),IF(Q1459="",0,VLOOKUP(Q1459,标准!I$3:J$33,2,TRUE)))))</f>
        <v>70</v>
      </c>
      <c r="S1459" s="76">
        <v>33</v>
      </c>
      <c r="T1459" s="71">
        <f>IF(A1459&lt;43,IF(F1459="女",VLOOKUP(S1459,标准!G$108:H$138,2,TRUE),VLOOKUP(S1459,标准!G$74:H$99,2,TRUE)),IF(F1459="女",VLOOKUP(S1459,标准!G$39:H$69,2,TRUE),VLOOKUP(S1459,标准!G$3:H$28,2,TRUE)))</f>
        <v>66</v>
      </c>
      <c r="U1459" s="88">
        <v>9.3</v>
      </c>
      <c r="V1459" s="71">
        <f>IF(U1459=0,0,IF(A1459&lt;43,IF(F1459="女",IF(U1459="",0,VLOOKUP(U1459,标准!A$108:B$128,2,TRUE)),IF(U1459="",0,VLOOKUP(U1459,标准!A$74:B$94,2,TRUE))),IF(F1459="女",IF(U1459="",0,VLOOKUP(U1459,标准!A$39:B$59,2,TRUE)),IF(U1459="",0,VLOOKUP(U1459,标准!A$3:B$23,2,TRUE)))))</f>
        <v>70</v>
      </c>
      <c r="W1459" s="86">
        <f t="shared" si="22"/>
        <v>72.5</v>
      </c>
      <c r="X1459" s="87">
        <v>4.5</v>
      </c>
      <c r="Y1459" s="87">
        <v>4.5</v>
      </c>
      <c r="Z1459" s="91"/>
      <c r="AA1459" s="92"/>
    </row>
    <row r="1460" customHeight="1" spans="1:27">
      <c r="A1460" s="62">
        <v>40</v>
      </c>
      <c r="B1460" s="63">
        <v>1459</v>
      </c>
      <c r="C1460" s="154" t="s">
        <v>2986</v>
      </c>
      <c r="D1460" s="154" t="s">
        <v>2970</v>
      </c>
      <c r="E1460" s="154" t="s">
        <v>2628</v>
      </c>
      <c r="F1460" s="154" t="s">
        <v>30</v>
      </c>
      <c r="G1460" s="155" t="s">
        <v>2987</v>
      </c>
      <c r="H1460" s="68">
        <v>185.1</v>
      </c>
      <c r="I1460" s="68">
        <v>121.9</v>
      </c>
      <c r="J1460" s="71">
        <f>IF(F1460="女",IF(H1460=0,0,VLOOKUP(I1460/(H1460*H1460/10000),标准!M$108:N$112,2,TRUE)),IF(H1460=0,0,VLOOKUP(I1460/(H1460*H1460/10000),标准!M$74:N$78,2,TRUE)))</f>
        <v>60</v>
      </c>
      <c r="K1460" s="72">
        <v>4781</v>
      </c>
      <c r="L1460" s="71">
        <f>IF(A1460&lt;43,IF(F1460="女",VLOOKUP(K1460,标准!K$108:L$128,2,TRUE),VLOOKUP(K1460,标准!K$74:L$94,2,TRUE)),IF(F1460="女",VLOOKUP(K1460,标准!K$39:L$59,2,TRUE),VLOOKUP(K1460,标准!K$3:L$23,2,TRUE)))</f>
        <v>85</v>
      </c>
      <c r="M1460" s="68">
        <v>8.8</v>
      </c>
      <c r="N1460" s="71">
        <f>IF(M1460="",0,IF(A1460&lt;43,IF(F1460="女",VLOOKUP(M1460,标准!C$108:D$128,2,TRUE),VLOOKUP(M1460,标准!C$74:D$94,2,TRUE)),IF(F1460="女",VLOOKUP(M1460,标准!C$39:D$59,2,TRUE),VLOOKUP(M1460,标准!C$3:D$23,2,TRUE))))</f>
        <v>66</v>
      </c>
      <c r="O1460" s="76">
        <v>202</v>
      </c>
      <c r="P1460" s="71">
        <f>IF(A1460&lt;43,IF(F1460="女",VLOOKUP(O1460/100,标准!E$108:F$128,2,TRUE),VLOOKUP(O1460/100,标准!E$74:F$94,2,TRUE)),IF(F1460="女",VLOOKUP(O1460/100,标准!E$39:F$59,2,TRUE),VLOOKUP(O1460/100,标准!E$3:F$23,2,TRUE)))</f>
        <v>40</v>
      </c>
      <c r="Q1460" s="81">
        <v>5.25</v>
      </c>
      <c r="R1460" s="71">
        <f>IF(Q1460=0,0,IF(A1460&lt;43,IF(F1460="女",IF(Q1460="",0,VLOOKUP(Q1460,标准!I$108:J$138,2,TRUE)),IF(Q1460="",0,VLOOKUP(Q1460,标准!I$74:J$104,2,TRUE))),IF(F1460="女",IF(Q1460="",0,VLOOKUP(Q1460,标准!I$39:J$69,2,TRUE)),IF(Q1460="",0,VLOOKUP(Q1460,标准!I$3:J$33,2,TRUE)))))</f>
        <v>30</v>
      </c>
      <c r="S1460" s="76">
        <v>0</v>
      </c>
      <c r="T1460" s="71">
        <f>IF(A1460&lt;43,IF(F1460="女",VLOOKUP(S1460,标准!G$108:H$138,2,TRUE),VLOOKUP(S1460,标准!G$74:H$99,2,TRUE)),IF(F1460="女",VLOOKUP(S1460,标准!G$39:H$69,2,TRUE),VLOOKUP(S1460,标准!G$3:H$28,2,TRUE)))</f>
        <v>0</v>
      </c>
      <c r="U1460" s="88">
        <v>7.9</v>
      </c>
      <c r="V1460" s="71">
        <f>IF(U1460=0,0,IF(A1460&lt;43,IF(F1460="女",IF(U1460="",0,VLOOKUP(U1460,标准!A$108:B$128,2,TRUE)),IF(U1460="",0,VLOOKUP(U1460,标准!A$74:B$94,2,TRUE))),IF(F1460="女",IF(U1460="",0,VLOOKUP(U1460,标准!A$39:B$59,2,TRUE)),IF(U1460="",0,VLOOKUP(U1460,标准!A$3:B$23,2,TRUE)))))</f>
        <v>72</v>
      </c>
      <c r="W1460" s="86">
        <f t="shared" si="22"/>
        <v>52.75</v>
      </c>
      <c r="X1460" s="87">
        <v>4.2</v>
      </c>
      <c r="Y1460" s="87">
        <v>4.3</v>
      </c>
      <c r="Z1460" s="91"/>
      <c r="AA1460" s="92"/>
    </row>
    <row r="1461" customHeight="1" spans="1:27">
      <c r="A1461" s="62">
        <v>40</v>
      </c>
      <c r="B1461" s="63">
        <v>1460</v>
      </c>
      <c r="C1461" s="154" t="s">
        <v>2988</v>
      </c>
      <c r="D1461" s="154" t="s">
        <v>2970</v>
      </c>
      <c r="E1461" s="154" t="s">
        <v>2628</v>
      </c>
      <c r="F1461" s="154" t="s">
        <v>34</v>
      </c>
      <c r="G1461" s="155" t="s">
        <v>2989</v>
      </c>
      <c r="H1461" s="68">
        <v>160</v>
      </c>
      <c r="I1461" s="68">
        <v>58</v>
      </c>
      <c r="J1461" s="71">
        <f>IF(F1461="女",IF(H1461=0,0,VLOOKUP(I1461/(H1461*H1461/10000),标准!M$108:N$112,2,TRUE)),IF(H1461=0,0,VLOOKUP(I1461/(H1461*H1461/10000),标准!M$74:N$78,2,TRUE)))</f>
        <v>100</v>
      </c>
      <c r="K1461" s="72">
        <v>2691</v>
      </c>
      <c r="L1461" s="71">
        <f>IF(A1461&lt;43,IF(F1461="女",VLOOKUP(K1461,标准!K$108:L$128,2,TRUE),VLOOKUP(K1461,标准!K$74:L$94,2,TRUE)),IF(F1461="女",VLOOKUP(K1461,标准!K$39:L$59,2,TRUE),VLOOKUP(K1461,标准!K$3:L$23,2,TRUE)))</f>
        <v>72</v>
      </c>
      <c r="M1461" s="68">
        <v>23</v>
      </c>
      <c r="N1461" s="71">
        <f>IF(M1461="",0,IF(A1461&lt;43,IF(F1461="女",VLOOKUP(M1461,标准!C$108:D$128,2,TRUE),VLOOKUP(M1461,标准!C$74:D$94,2,TRUE)),IF(F1461="女",VLOOKUP(M1461,标准!C$39:D$59,2,TRUE),VLOOKUP(M1461,标准!C$3:D$23,2,TRUE))))</f>
        <v>90</v>
      </c>
      <c r="O1461" s="76">
        <v>185</v>
      </c>
      <c r="P1461" s="71">
        <f>IF(A1461&lt;43,IF(F1461="女",VLOOKUP(O1461/100,标准!E$108:F$128,2,TRUE),VLOOKUP(O1461/100,标准!E$74:F$94,2,TRUE)),IF(F1461="女",VLOOKUP(O1461/100,标准!E$39:F$59,2,TRUE),VLOOKUP(O1461/100,标准!E$3:F$23,2,TRUE)))</f>
        <v>80</v>
      </c>
      <c r="Q1461" s="81">
        <v>4.19</v>
      </c>
      <c r="R1461" s="71">
        <f>IF(Q1461=0,0,IF(A1461&lt;43,IF(F1461="女",IF(Q1461="",0,VLOOKUP(Q1461,标准!I$108:J$138,2,TRUE)),IF(Q1461="",0,VLOOKUP(Q1461,标准!I$74:J$104,2,TRUE))),IF(F1461="女",IF(Q1461="",0,VLOOKUP(Q1461,标准!I$39:J$69,2,TRUE)),IF(Q1461="",0,VLOOKUP(Q1461,标准!I$3:J$33,2,TRUE)))))</f>
        <v>66</v>
      </c>
      <c r="S1461" s="76"/>
      <c r="T1461" s="71">
        <f>IF(A1461&lt;43,IF(F1461="女",VLOOKUP(S1461,标准!G$108:H$138,2,TRUE),VLOOKUP(S1461,标准!G$74:H$99,2,TRUE)),IF(F1461="女",VLOOKUP(S1461,标准!G$39:H$69,2,TRUE),VLOOKUP(S1461,标准!G$3:H$28,2,TRUE)))</f>
        <v>0</v>
      </c>
      <c r="U1461" s="88">
        <v>8.7</v>
      </c>
      <c r="V1461" s="71">
        <f>IF(U1461=0,0,IF(A1461&lt;43,IF(F1461="女",IF(U1461="",0,VLOOKUP(U1461,标准!A$108:B$128,2,TRUE)),IF(U1461="",0,VLOOKUP(U1461,标准!A$74:B$94,2,TRUE))),IF(F1461="女",IF(U1461="",0,VLOOKUP(U1461,标准!A$39:B$59,2,TRUE)),IF(U1461="",0,VLOOKUP(U1461,标准!A$3:B$23,2,TRUE)))))</f>
        <v>76</v>
      </c>
      <c r="W1461" s="86">
        <f t="shared" si="22"/>
        <v>71.2</v>
      </c>
      <c r="X1461" s="87">
        <v>4.7</v>
      </c>
      <c r="Y1461" s="87">
        <v>4.8</v>
      </c>
      <c r="Z1461" s="91"/>
      <c r="AA1461" s="92"/>
    </row>
    <row r="1462" customHeight="1" spans="1:27">
      <c r="A1462" s="62">
        <v>40</v>
      </c>
      <c r="B1462" s="63">
        <v>1461</v>
      </c>
      <c r="C1462" s="154" t="s">
        <v>2990</v>
      </c>
      <c r="D1462" s="154" t="s">
        <v>2970</v>
      </c>
      <c r="E1462" s="154" t="s">
        <v>2628</v>
      </c>
      <c r="F1462" s="154" t="s">
        <v>34</v>
      </c>
      <c r="G1462" s="155" t="s">
        <v>2991</v>
      </c>
      <c r="H1462" s="68">
        <v>155.6</v>
      </c>
      <c r="I1462" s="68">
        <v>51.4</v>
      </c>
      <c r="J1462" s="71">
        <f>IF(F1462="女",IF(H1462=0,0,VLOOKUP(I1462/(H1462*H1462/10000),标准!M$108:N$112,2,TRUE)),IF(H1462=0,0,VLOOKUP(I1462/(H1462*H1462/10000),标准!M$74:N$78,2,TRUE)))</f>
        <v>100</v>
      </c>
      <c r="K1462" s="72">
        <v>2349</v>
      </c>
      <c r="L1462" s="71">
        <f>IF(A1462&lt;43,IF(F1462="女",VLOOKUP(K1462,标准!K$108:L$128,2,TRUE),VLOOKUP(K1462,标准!K$74:L$94,2,TRUE)),IF(F1462="女",VLOOKUP(K1462,标准!K$39:L$59,2,TRUE),VLOOKUP(K1462,标准!K$3:L$23,2,TRUE)))</f>
        <v>66</v>
      </c>
      <c r="M1462" s="68">
        <v>27</v>
      </c>
      <c r="N1462" s="71">
        <f>IF(M1462="",0,IF(A1462&lt;43,IF(F1462="女",VLOOKUP(M1462,标准!C$108:D$128,2,TRUE),VLOOKUP(M1462,标准!C$74:D$94,2,TRUE)),IF(F1462="女",VLOOKUP(M1462,标准!C$39:D$59,2,TRUE),VLOOKUP(M1462,标准!C$3:D$23,2,TRUE))))</f>
        <v>100</v>
      </c>
      <c r="O1462" s="76">
        <v>180</v>
      </c>
      <c r="P1462" s="71">
        <f>IF(A1462&lt;43,IF(F1462="女",VLOOKUP(O1462/100,标准!E$108:F$128,2,TRUE),VLOOKUP(O1462/100,标准!E$74:F$94,2,TRUE)),IF(F1462="女",VLOOKUP(O1462/100,标准!E$39:F$59,2,TRUE),VLOOKUP(O1462/100,标准!E$3:F$23,2,TRUE)))</f>
        <v>78</v>
      </c>
      <c r="Q1462" s="81">
        <v>4.18</v>
      </c>
      <c r="R1462" s="71">
        <f>IF(Q1462=0,0,IF(A1462&lt;43,IF(F1462="女",IF(Q1462="",0,VLOOKUP(Q1462,标准!I$108:J$138,2,TRUE)),IF(Q1462="",0,VLOOKUP(Q1462,标准!I$74:J$104,2,TRUE))),IF(F1462="女",IF(Q1462="",0,VLOOKUP(Q1462,标准!I$39:J$69,2,TRUE)),IF(Q1462="",0,VLOOKUP(Q1462,标准!I$3:J$33,2,TRUE)))))</f>
        <v>66</v>
      </c>
      <c r="S1462" s="76">
        <v>38</v>
      </c>
      <c r="T1462" s="71">
        <f>IF(A1462&lt;43,IF(F1462="女",VLOOKUP(S1462,标准!G$108:H$138,2,TRUE),VLOOKUP(S1462,标准!G$74:H$99,2,TRUE)),IF(F1462="女",VLOOKUP(S1462,标准!G$39:H$69,2,TRUE),VLOOKUP(S1462,标准!G$3:H$28,2,TRUE)))</f>
        <v>72</v>
      </c>
      <c r="U1462" s="88">
        <v>8.7</v>
      </c>
      <c r="V1462" s="71">
        <f>IF(U1462=0,0,IF(A1462&lt;43,IF(F1462="女",IF(U1462="",0,VLOOKUP(U1462,标准!A$108:B$128,2,TRUE)),IF(U1462="",0,VLOOKUP(U1462,标准!A$74:B$94,2,TRUE))),IF(F1462="女",IF(U1462="",0,VLOOKUP(U1462,标准!A$39:B$59,2,TRUE)),IF(U1462="",0,VLOOKUP(U1462,标准!A$3:B$23,2,TRUE)))))</f>
        <v>76</v>
      </c>
      <c r="W1462" s="86">
        <f t="shared" si="22"/>
        <v>78.3</v>
      </c>
      <c r="X1462" s="87">
        <v>4.4</v>
      </c>
      <c r="Y1462" s="87">
        <v>4.5</v>
      </c>
      <c r="Z1462" s="91"/>
      <c r="AA1462" s="92"/>
    </row>
    <row r="1463" customHeight="1" spans="1:27">
      <c r="A1463" s="62">
        <v>40</v>
      </c>
      <c r="B1463" s="63">
        <v>1462</v>
      </c>
      <c r="C1463" s="154" t="s">
        <v>2992</v>
      </c>
      <c r="D1463" s="154" t="s">
        <v>2970</v>
      </c>
      <c r="E1463" s="154" t="s">
        <v>2628</v>
      </c>
      <c r="F1463" s="154" t="s">
        <v>34</v>
      </c>
      <c r="G1463" s="155" t="s">
        <v>2993</v>
      </c>
      <c r="H1463" s="68">
        <v>162.5</v>
      </c>
      <c r="I1463" s="68">
        <v>56.8</v>
      </c>
      <c r="J1463" s="71">
        <f>IF(F1463="女",IF(H1463=0,0,VLOOKUP(I1463/(H1463*H1463/10000),标准!M$108:N$112,2,TRUE)),IF(H1463=0,0,VLOOKUP(I1463/(H1463*H1463/10000),标准!M$74:N$78,2,TRUE)))</f>
        <v>100</v>
      </c>
      <c r="K1463" s="72">
        <v>3127</v>
      </c>
      <c r="L1463" s="71">
        <f>IF(A1463&lt;43,IF(F1463="女",VLOOKUP(K1463,标准!K$108:L$128,2,TRUE),VLOOKUP(K1463,标准!K$74:L$94,2,TRUE)),IF(F1463="女",VLOOKUP(K1463,标准!K$39:L$59,2,TRUE),VLOOKUP(K1463,标准!K$3:L$23,2,TRUE)))</f>
        <v>80</v>
      </c>
      <c r="M1463" s="68">
        <v>21</v>
      </c>
      <c r="N1463" s="71">
        <f>IF(M1463="",0,IF(A1463&lt;43,IF(F1463="女",VLOOKUP(M1463,标准!C$108:D$128,2,TRUE),VLOOKUP(M1463,标准!C$74:D$94,2,TRUE)),IF(F1463="女",VLOOKUP(M1463,标准!C$39:D$59,2,TRUE),VLOOKUP(M1463,标准!C$3:D$23,2,TRUE))))</f>
        <v>85</v>
      </c>
      <c r="O1463" s="76">
        <v>210</v>
      </c>
      <c r="P1463" s="71">
        <f>IF(A1463&lt;43,IF(F1463="女",VLOOKUP(O1463/100,标准!E$108:F$128,2,TRUE),VLOOKUP(O1463/100,标准!E$74:F$94,2,TRUE)),IF(F1463="女",VLOOKUP(O1463/100,标准!E$39:F$59,2,TRUE),VLOOKUP(O1463/100,标准!E$3:F$23,2,TRUE)))</f>
        <v>100</v>
      </c>
      <c r="Q1463" s="81">
        <v>4.01</v>
      </c>
      <c r="R1463" s="71">
        <f>IF(Q1463=0,0,IF(A1463&lt;43,IF(F1463="女",IF(Q1463="",0,VLOOKUP(Q1463,标准!I$108:J$138,2,TRUE)),IF(Q1463="",0,VLOOKUP(Q1463,标准!I$74:J$104,2,TRUE))),IF(F1463="女",IF(Q1463="",0,VLOOKUP(Q1463,标准!I$39:J$69,2,TRUE)),IF(Q1463="",0,VLOOKUP(Q1463,标准!I$3:J$33,2,TRUE)))))</f>
        <v>72</v>
      </c>
      <c r="S1463" s="76">
        <v>32</v>
      </c>
      <c r="T1463" s="71">
        <f>IF(A1463&lt;43,IF(F1463="女",VLOOKUP(S1463,标准!G$108:H$138,2,TRUE),VLOOKUP(S1463,标准!G$74:H$99,2,TRUE)),IF(F1463="女",VLOOKUP(S1463,标准!G$39:H$69,2,TRUE),VLOOKUP(S1463,标准!G$3:H$28,2,TRUE)))</f>
        <v>66</v>
      </c>
      <c r="U1463" s="88">
        <v>8.8</v>
      </c>
      <c r="V1463" s="71">
        <f>IF(U1463=0,0,IF(A1463&lt;43,IF(F1463="女",IF(U1463="",0,VLOOKUP(U1463,标准!A$108:B$128,2,TRUE)),IF(U1463="",0,VLOOKUP(U1463,标准!A$74:B$94,2,TRUE))),IF(F1463="女",IF(U1463="",0,VLOOKUP(U1463,标准!A$39:B$59,2,TRUE)),IF(U1463="",0,VLOOKUP(U1463,标准!A$3:B$23,2,TRUE)))))</f>
        <v>74</v>
      </c>
      <c r="W1463" s="86">
        <f t="shared" si="22"/>
        <v>81.3</v>
      </c>
      <c r="X1463" s="87">
        <v>3.9</v>
      </c>
      <c r="Y1463" s="87">
        <v>3.8</v>
      </c>
      <c r="Z1463" s="91"/>
      <c r="AA1463" s="92"/>
    </row>
    <row r="1464" customHeight="1" spans="1:27">
      <c r="A1464" s="62">
        <v>40</v>
      </c>
      <c r="B1464" s="63">
        <v>1463</v>
      </c>
      <c r="C1464" s="154" t="s">
        <v>2994</v>
      </c>
      <c r="D1464" s="154" t="s">
        <v>2970</v>
      </c>
      <c r="E1464" s="154" t="s">
        <v>2628</v>
      </c>
      <c r="F1464" s="154" t="s">
        <v>30</v>
      </c>
      <c r="G1464" s="155" t="s">
        <v>2995</v>
      </c>
      <c r="H1464" s="68">
        <v>172.9</v>
      </c>
      <c r="I1464" s="68">
        <v>49.6</v>
      </c>
      <c r="J1464" s="71">
        <f>IF(F1464="女",IF(H1464=0,0,VLOOKUP(I1464/(H1464*H1464/10000),标准!M$108:N$112,2,TRUE)),IF(H1464=0,0,VLOOKUP(I1464/(H1464*H1464/10000),标准!M$74:N$78,2,TRUE)))</f>
        <v>80</v>
      </c>
      <c r="K1464" s="72">
        <v>3707</v>
      </c>
      <c r="L1464" s="71">
        <f>IF(A1464&lt;43,IF(F1464="女",VLOOKUP(K1464,标准!K$108:L$128,2,TRUE),VLOOKUP(K1464,标准!K$74:L$94,2,TRUE)),IF(F1464="女",VLOOKUP(K1464,标准!K$39:L$59,2,TRUE),VLOOKUP(K1464,标准!K$3:L$23,2,TRUE)))</f>
        <v>70</v>
      </c>
      <c r="M1464" s="68">
        <v>5.1</v>
      </c>
      <c r="N1464" s="71">
        <f>IF(M1464="",0,IF(A1464&lt;43,IF(F1464="女",VLOOKUP(M1464,标准!C$108:D$128,2,TRUE),VLOOKUP(M1464,标准!C$74:D$94,2,TRUE)),IF(F1464="女",VLOOKUP(M1464,标准!C$39:D$59,2,TRUE),VLOOKUP(M1464,标准!C$3:D$23,2,TRUE))))</f>
        <v>62</v>
      </c>
      <c r="O1464" s="76">
        <v>232</v>
      </c>
      <c r="P1464" s="71">
        <f>IF(A1464&lt;43,IF(F1464="女",VLOOKUP(O1464/100,标准!E$108:F$128,2,TRUE),VLOOKUP(O1464/100,标准!E$74:F$94,2,TRUE)),IF(F1464="女",VLOOKUP(O1464/100,标准!E$39:F$59,2,TRUE),VLOOKUP(O1464/100,标准!E$3:F$23,2,TRUE)))</f>
        <v>72</v>
      </c>
      <c r="Q1464" s="81">
        <v>5.52</v>
      </c>
      <c r="R1464" s="71">
        <f>IF(Q1464=0,0,IF(A1464&lt;43,IF(F1464="女",IF(Q1464="",0,VLOOKUP(Q1464,标准!I$108:J$138,2,TRUE)),IF(Q1464="",0,VLOOKUP(Q1464,标准!I$74:J$104,2,TRUE))),IF(F1464="女",IF(Q1464="",0,VLOOKUP(Q1464,标准!I$39:J$69,2,TRUE)),IF(Q1464="",0,VLOOKUP(Q1464,标准!I$3:J$33,2,TRUE)))))</f>
        <v>20</v>
      </c>
      <c r="S1464" s="76">
        <v>5</v>
      </c>
      <c r="T1464" s="71">
        <f>IF(A1464&lt;43,IF(F1464="女",VLOOKUP(S1464,标准!G$108:H$138,2,TRUE),VLOOKUP(S1464,标准!G$74:H$99,2,TRUE)),IF(F1464="女",VLOOKUP(S1464,标准!G$39:H$69,2,TRUE),VLOOKUP(S1464,标准!G$3:H$28,2,TRUE)))</f>
        <v>10</v>
      </c>
      <c r="U1464" s="88">
        <v>8.1</v>
      </c>
      <c r="V1464" s="71">
        <f>IF(U1464=0,0,IF(A1464&lt;43,IF(F1464="女",IF(U1464="",0,VLOOKUP(U1464,标准!A$108:B$128,2,TRUE)),IF(U1464="",0,VLOOKUP(U1464,标准!A$74:B$94,2,TRUE))),IF(F1464="女",IF(U1464="",0,VLOOKUP(U1464,标准!A$39:B$59,2,TRUE)),IF(U1464="",0,VLOOKUP(U1464,标准!A$3:B$23,2,TRUE)))))</f>
        <v>70</v>
      </c>
      <c r="W1464" s="86">
        <f t="shared" si="22"/>
        <v>54.9</v>
      </c>
      <c r="X1464" s="87">
        <v>4.8</v>
      </c>
      <c r="Y1464" s="87">
        <v>4.7</v>
      </c>
      <c r="Z1464" s="91"/>
      <c r="AA1464" s="92"/>
    </row>
    <row r="1465" customHeight="1" spans="1:27">
      <c r="A1465" s="62">
        <v>40</v>
      </c>
      <c r="B1465" s="63">
        <v>1464</v>
      </c>
      <c r="C1465" s="154" t="s">
        <v>2996</v>
      </c>
      <c r="D1465" s="154" t="s">
        <v>2970</v>
      </c>
      <c r="E1465" s="154" t="s">
        <v>2628</v>
      </c>
      <c r="F1465" s="154" t="s">
        <v>34</v>
      </c>
      <c r="G1465" s="155" t="s">
        <v>2997</v>
      </c>
      <c r="H1465" s="68">
        <v>153.9</v>
      </c>
      <c r="I1465" s="68">
        <v>49.7</v>
      </c>
      <c r="J1465" s="71">
        <f>IF(F1465="女",IF(H1465=0,0,VLOOKUP(I1465/(H1465*H1465/10000),标准!M$108:N$112,2,TRUE)),IF(H1465=0,0,VLOOKUP(I1465/(H1465*H1465/10000),标准!M$74:N$78,2,TRUE)))</f>
        <v>100</v>
      </c>
      <c r="K1465" s="72">
        <v>2770</v>
      </c>
      <c r="L1465" s="71">
        <f>IF(A1465&lt;43,IF(F1465="女",VLOOKUP(K1465,标准!K$108:L$128,2,TRUE),VLOOKUP(K1465,标准!K$74:L$94,2,TRUE)),IF(F1465="女",VLOOKUP(K1465,标准!K$39:L$59,2,TRUE),VLOOKUP(K1465,标准!K$3:L$23,2,TRUE)))</f>
        <v>74</v>
      </c>
      <c r="M1465" s="68">
        <v>13</v>
      </c>
      <c r="N1465" s="71">
        <f>IF(M1465="",0,IF(A1465&lt;43,IF(F1465="女",VLOOKUP(M1465,标准!C$108:D$128,2,TRUE),VLOOKUP(M1465,标准!C$74:D$94,2,TRUE)),IF(F1465="女",VLOOKUP(M1465,标准!C$39:D$59,2,TRUE),VLOOKUP(M1465,标准!C$3:D$23,2,TRUE))))</f>
        <v>70</v>
      </c>
      <c r="O1465" s="76">
        <v>138</v>
      </c>
      <c r="P1465" s="71">
        <f>IF(A1465&lt;43,IF(F1465="女",VLOOKUP(O1465/100,标准!E$108:F$128,2,TRUE),VLOOKUP(O1465/100,标准!E$74:F$94,2,TRUE)),IF(F1465="女",VLOOKUP(O1465/100,标准!E$39:F$59,2,TRUE),VLOOKUP(O1465/100,标准!E$3:F$23,2,TRUE)))</f>
        <v>30</v>
      </c>
      <c r="Q1465" s="81">
        <v>5.1</v>
      </c>
      <c r="R1465" s="71">
        <f>IF(Q1465=0,0,IF(A1465&lt;43,IF(F1465="女",IF(Q1465="",0,VLOOKUP(Q1465,标准!I$108:J$138,2,TRUE)),IF(Q1465="",0,VLOOKUP(Q1465,标准!I$74:J$104,2,TRUE))),IF(F1465="女",IF(Q1465="",0,VLOOKUP(Q1465,标准!I$39:J$69,2,TRUE)),IF(Q1465="",0,VLOOKUP(Q1465,标准!I$3:J$33,2,TRUE)))))</f>
        <v>20</v>
      </c>
      <c r="S1465" s="76">
        <v>22</v>
      </c>
      <c r="T1465" s="71">
        <f>IF(A1465&lt;43,IF(F1465="女",VLOOKUP(S1465,标准!G$108:H$138,2,TRUE),VLOOKUP(S1465,标准!G$74:H$99,2,TRUE)),IF(F1465="女",VLOOKUP(S1465,标准!G$39:H$69,2,TRUE),VLOOKUP(S1465,标准!G$3:H$28,2,TRUE)))</f>
        <v>40</v>
      </c>
      <c r="U1465" s="88">
        <v>9.5</v>
      </c>
      <c r="V1465" s="71">
        <f>IF(U1465=0,0,IF(A1465&lt;43,IF(F1465="女",IF(U1465="",0,VLOOKUP(U1465,标准!A$108:B$128,2,TRUE)),IF(U1465="",0,VLOOKUP(U1465,标准!A$74:B$94,2,TRUE))),IF(F1465="女",IF(U1465="",0,VLOOKUP(U1465,标准!A$39:B$59,2,TRUE)),IF(U1465="",0,VLOOKUP(U1465,标准!A$3:B$23,2,TRUE)))))</f>
        <v>68</v>
      </c>
      <c r="W1465" s="86">
        <f t="shared" si="22"/>
        <v>57.7</v>
      </c>
      <c r="X1465" s="87">
        <v>4.6</v>
      </c>
      <c r="Y1465" s="87">
        <v>4.8</v>
      </c>
      <c r="Z1465" s="91"/>
      <c r="AA1465" s="92"/>
    </row>
    <row r="1466" customHeight="1" spans="1:27">
      <c r="A1466" s="62">
        <v>40</v>
      </c>
      <c r="B1466" s="63">
        <v>1465</v>
      </c>
      <c r="C1466" s="154" t="s">
        <v>2998</v>
      </c>
      <c r="D1466" s="154" t="s">
        <v>2970</v>
      </c>
      <c r="E1466" s="154" t="s">
        <v>2628</v>
      </c>
      <c r="F1466" s="154" t="s">
        <v>34</v>
      </c>
      <c r="G1466" s="155" t="s">
        <v>2999</v>
      </c>
      <c r="H1466" s="68">
        <v>153.7</v>
      </c>
      <c r="I1466" s="68">
        <v>53</v>
      </c>
      <c r="J1466" s="71">
        <f>IF(F1466="女",IF(H1466=0,0,VLOOKUP(I1466/(H1466*H1466/10000),标准!M$108:N$112,2,TRUE)),IF(H1466=0,0,VLOOKUP(I1466/(H1466*H1466/10000),标准!M$74:N$78,2,TRUE)))</f>
        <v>100</v>
      </c>
      <c r="K1466" s="72">
        <v>2551</v>
      </c>
      <c r="L1466" s="71">
        <f>IF(A1466&lt;43,IF(F1466="女",VLOOKUP(K1466,标准!K$108:L$128,2,TRUE),VLOOKUP(K1466,标准!K$74:L$94,2,TRUE)),IF(F1466="女",VLOOKUP(K1466,标准!K$39:L$59,2,TRUE),VLOOKUP(K1466,标准!K$3:L$23,2,TRUE)))</f>
        <v>70</v>
      </c>
      <c r="M1466" s="68">
        <v>26.3</v>
      </c>
      <c r="N1466" s="71">
        <f>IF(M1466="",0,IF(A1466&lt;43,IF(F1466="女",VLOOKUP(M1466,标准!C$108:D$128,2,TRUE),VLOOKUP(M1466,标准!C$74:D$94,2,TRUE)),IF(F1466="女",VLOOKUP(M1466,标准!C$39:D$59,2,TRUE),VLOOKUP(M1466,标准!C$3:D$23,2,TRUE))))</f>
        <v>100</v>
      </c>
      <c r="O1466" s="76">
        <v>180</v>
      </c>
      <c r="P1466" s="71">
        <f>IF(A1466&lt;43,IF(F1466="女",VLOOKUP(O1466/100,标准!E$108:F$128,2,TRUE),VLOOKUP(O1466/100,标准!E$74:F$94,2,TRUE)),IF(F1466="女",VLOOKUP(O1466/100,标准!E$39:F$59,2,TRUE),VLOOKUP(O1466/100,标准!E$3:F$23,2,TRUE)))</f>
        <v>78</v>
      </c>
      <c r="Q1466" s="81">
        <v>3.48</v>
      </c>
      <c r="R1466" s="71">
        <f>IF(Q1466=0,0,IF(A1466&lt;43,IF(F1466="女",IF(Q1466="",0,VLOOKUP(Q1466,标准!I$108:J$138,2,TRUE)),IF(Q1466="",0,VLOOKUP(Q1466,标准!I$74:J$104,2,TRUE))),IF(F1466="女",IF(Q1466="",0,VLOOKUP(Q1466,标准!I$39:J$69,2,TRUE)),IF(Q1466="",0,VLOOKUP(Q1466,标准!I$3:J$33,2,TRUE)))))</f>
        <v>78</v>
      </c>
      <c r="S1466" s="76">
        <v>40</v>
      </c>
      <c r="T1466" s="71">
        <f>IF(A1466&lt;43,IF(F1466="女",VLOOKUP(S1466,标准!G$108:H$138,2,TRUE),VLOOKUP(S1466,标准!G$74:H$99,2,TRUE)),IF(F1466="女",VLOOKUP(S1466,标准!G$39:H$69,2,TRUE),VLOOKUP(S1466,标准!G$3:H$28,2,TRUE)))</f>
        <v>74</v>
      </c>
      <c r="U1466" s="88">
        <v>8.5</v>
      </c>
      <c r="V1466" s="71">
        <f>IF(U1466=0,0,IF(A1466&lt;43,IF(F1466="女",IF(U1466="",0,VLOOKUP(U1466,标准!A$108:B$128,2,TRUE)),IF(U1466="",0,VLOOKUP(U1466,标准!A$74:B$94,2,TRUE))),IF(F1466="女",IF(U1466="",0,VLOOKUP(U1466,标准!A$39:B$59,2,TRUE)),IF(U1466="",0,VLOOKUP(U1466,标准!A$3:B$23,2,TRUE)))))</f>
        <v>78</v>
      </c>
      <c r="W1466" s="86">
        <f t="shared" si="22"/>
        <v>81.9</v>
      </c>
      <c r="X1466" s="87">
        <v>4.4</v>
      </c>
      <c r="Y1466" s="87">
        <v>4.5</v>
      </c>
      <c r="Z1466" s="91"/>
      <c r="AA1466" s="92"/>
    </row>
    <row r="1467" customHeight="1" spans="1:27">
      <c r="A1467" s="62">
        <v>40</v>
      </c>
      <c r="B1467" s="63">
        <v>1466</v>
      </c>
      <c r="C1467" s="154" t="s">
        <v>3000</v>
      </c>
      <c r="D1467" s="154" t="s">
        <v>2970</v>
      </c>
      <c r="E1467" s="154" t="s">
        <v>2628</v>
      </c>
      <c r="F1467" s="154" t="s">
        <v>34</v>
      </c>
      <c r="G1467" s="155" t="s">
        <v>3001</v>
      </c>
      <c r="H1467" s="68">
        <v>160.1</v>
      </c>
      <c r="I1467" s="68">
        <v>53.6</v>
      </c>
      <c r="J1467" s="71">
        <f>IF(F1467="女",IF(H1467=0,0,VLOOKUP(I1467/(H1467*H1467/10000),标准!M$108:N$112,2,TRUE)),IF(H1467=0,0,VLOOKUP(I1467/(H1467*H1467/10000),标准!M$74:N$78,2,TRUE)))</f>
        <v>100</v>
      </c>
      <c r="K1467" s="72">
        <v>2782</v>
      </c>
      <c r="L1467" s="71">
        <f>IF(A1467&lt;43,IF(F1467="女",VLOOKUP(K1467,标准!K$108:L$128,2,TRUE),VLOOKUP(K1467,标准!K$74:L$94,2,TRUE)),IF(F1467="女",VLOOKUP(K1467,标准!K$39:L$59,2,TRUE),VLOOKUP(K1467,标准!K$3:L$23,2,TRUE)))</f>
        <v>74</v>
      </c>
      <c r="M1467" s="68">
        <v>20</v>
      </c>
      <c r="N1467" s="71">
        <f>IF(M1467="",0,IF(A1467&lt;43,IF(F1467="女",VLOOKUP(M1467,标准!C$108:D$128,2,TRUE),VLOOKUP(M1467,标准!C$74:D$94,2,TRUE)),IF(F1467="女",VLOOKUP(M1467,标准!C$39:D$59,2,TRUE),VLOOKUP(M1467,标准!C$3:D$23,2,TRUE))))</f>
        <v>80</v>
      </c>
      <c r="O1467" s="76">
        <v>174</v>
      </c>
      <c r="P1467" s="71">
        <f>IF(A1467&lt;43,IF(F1467="女",VLOOKUP(O1467/100,标准!E$108:F$128,2,TRUE),VLOOKUP(O1467/100,标准!E$74:F$94,2,TRUE)),IF(F1467="女",VLOOKUP(O1467/100,标准!E$39:F$59,2,TRUE),VLOOKUP(O1467/100,标准!E$3:F$23,2,TRUE)))</f>
        <v>74</v>
      </c>
      <c r="Q1467" s="81">
        <v>4.15</v>
      </c>
      <c r="R1467" s="71">
        <f>IF(Q1467=0,0,IF(A1467&lt;43,IF(F1467="女",IF(Q1467="",0,VLOOKUP(Q1467,标准!I$108:J$138,2,TRUE)),IF(Q1467="",0,VLOOKUP(Q1467,标准!I$74:J$104,2,TRUE))),IF(F1467="女",IF(Q1467="",0,VLOOKUP(Q1467,标准!I$39:J$69,2,TRUE)),IF(Q1467="",0,VLOOKUP(Q1467,标准!I$3:J$33,2,TRUE)))))</f>
        <v>66</v>
      </c>
      <c r="S1467" s="76">
        <v>4</v>
      </c>
      <c r="T1467" s="71">
        <f>IF(A1467&lt;43,IF(F1467="女",VLOOKUP(S1467,标准!G$108:H$138,2,TRUE),VLOOKUP(S1467,标准!G$74:H$99,2,TRUE)),IF(F1467="女",VLOOKUP(S1467,标准!G$39:H$69,2,TRUE),VLOOKUP(S1467,标准!G$3:H$28,2,TRUE)))</f>
        <v>0</v>
      </c>
      <c r="U1467" s="88">
        <v>9.2</v>
      </c>
      <c r="V1467" s="71">
        <f>IF(U1467=0,0,IF(A1467&lt;43,IF(F1467="女",IF(U1467="",0,VLOOKUP(U1467,标准!A$108:B$128,2,TRUE)),IF(U1467="",0,VLOOKUP(U1467,标准!A$74:B$94,2,TRUE))),IF(F1467="女",IF(U1467="",0,VLOOKUP(U1467,标准!A$39:B$59,2,TRUE)),IF(U1467="",0,VLOOKUP(U1467,标准!A$3:B$23,2,TRUE)))))</f>
        <v>70</v>
      </c>
      <c r="W1467" s="86">
        <f t="shared" si="22"/>
        <v>68.7</v>
      </c>
      <c r="X1467" s="87">
        <v>3.8</v>
      </c>
      <c r="Y1467" s="87">
        <v>3.7</v>
      </c>
      <c r="Z1467" s="91"/>
      <c r="AA1467" s="92"/>
    </row>
    <row r="1468" customHeight="1" spans="1:27">
      <c r="A1468" s="62">
        <v>40</v>
      </c>
      <c r="B1468" s="63">
        <v>1467</v>
      </c>
      <c r="C1468" s="154" t="s">
        <v>3002</v>
      </c>
      <c r="D1468" s="154" t="s">
        <v>2970</v>
      </c>
      <c r="E1468" s="154" t="s">
        <v>2628</v>
      </c>
      <c r="F1468" s="154" t="s">
        <v>30</v>
      </c>
      <c r="G1468" s="155" t="s">
        <v>3003</v>
      </c>
      <c r="H1468" s="68">
        <v>170.1</v>
      </c>
      <c r="I1468" s="68">
        <v>58.9</v>
      </c>
      <c r="J1468" s="71">
        <f>IF(F1468="女",IF(H1468=0,0,VLOOKUP(I1468/(H1468*H1468/10000),标准!M$108:N$112,2,TRUE)),IF(H1468=0,0,VLOOKUP(I1468/(H1468*H1468/10000),标准!M$74:N$78,2,TRUE)))</f>
        <v>100</v>
      </c>
      <c r="K1468" s="72">
        <v>3513</v>
      </c>
      <c r="L1468" s="71">
        <f>IF(A1468&lt;43,IF(F1468="女",VLOOKUP(K1468,标准!K$108:L$128,2,TRUE),VLOOKUP(K1468,标准!K$74:L$94,2,TRUE)),IF(F1468="女",VLOOKUP(K1468,标准!K$39:L$59,2,TRUE),VLOOKUP(K1468,标准!K$3:L$23,2,TRUE)))</f>
        <v>66</v>
      </c>
      <c r="M1468" s="68">
        <v>11.3</v>
      </c>
      <c r="N1468" s="71">
        <f>IF(M1468="",0,IF(A1468&lt;43,IF(F1468="女",VLOOKUP(M1468,标准!C$108:D$128,2,TRUE),VLOOKUP(M1468,标准!C$74:D$94,2,TRUE)),IF(F1468="女",VLOOKUP(M1468,标准!C$39:D$59,2,TRUE),VLOOKUP(M1468,标准!C$3:D$23,2,TRUE))))</f>
        <v>70</v>
      </c>
      <c r="O1468" s="76">
        <v>230</v>
      </c>
      <c r="P1468" s="71">
        <f>IF(A1468&lt;43,IF(F1468="女",VLOOKUP(O1468/100,标准!E$108:F$128,2,TRUE),VLOOKUP(O1468/100,标准!E$74:F$94,2,TRUE)),IF(F1468="女",VLOOKUP(O1468/100,标准!E$39:F$59,2,TRUE),VLOOKUP(O1468/100,标准!E$3:F$23,2,TRUE)))</f>
        <v>70</v>
      </c>
      <c r="Q1468" s="81">
        <v>4.58</v>
      </c>
      <c r="R1468" s="71">
        <f>IF(Q1468=0,0,IF(A1468&lt;43,IF(F1468="女",IF(Q1468="",0,VLOOKUP(Q1468,标准!I$108:J$138,2,TRUE)),IF(Q1468="",0,VLOOKUP(Q1468,标准!I$74:J$104,2,TRUE))),IF(F1468="女",IF(Q1468="",0,VLOOKUP(Q1468,标准!I$39:J$69,2,TRUE)),IF(Q1468="",0,VLOOKUP(Q1468,标准!I$3:J$33,2,TRUE)))))</f>
        <v>40</v>
      </c>
      <c r="S1468" s="76">
        <v>6</v>
      </c>
      <c r="T1468" s="71">
        <f>IF(A1468&lt;43,IF(F1468="女",VLOOKUP(S1468,标准!G$108:H$138,2,TRUE),VLOOKUP(S1468,标准!G$74:H$99,2,TRUE)),IF(F1468="女",VLOOKUP(S1468,标准!G$39:H$69,2,TRUE),VLOOKUP(S1468,标准!G$3:H$28,2,TRUE)))</f>
        <v>20</v>
      </c>
      <c r="U1468" s="88">
        <v>6.8</v>
      </c>
      <c r="V1468" s="71">
        <f>IF(U1468=0,0,IF(A1468&lt;43,IF(F1468="女",IF(U1468="",0,VLOOKUP(U1468,标准!A$108:B$128,2,TRUE)),IF(U1468="",0,VLOOKUP(U1468,标准!A$74:B$94,2,TRUE))),IF(F1468="女",IF(U1468="",0,VLOOKUP(U1468,标准!A$39:B$59,2,TRUE)),IF(U1468="",0,VLOOKUP(U1468,标准!A$3:B$23,2,TRUE)))))</f>
        <v>95</v>
      </c>
      <c r="W1468" s="86">
        <f t="shared" si="22"/>
        <v>67.9</v>
      </c>
      <c r="X1468" s="87">
        <v>4.8</v>
      </c>
      <c r="Y1468" s="87">
        <v>4.4</v>
      </c>
      <c r="Z1468" s="91"/>
      <c r="AA1468" s="92"/>
    </row>
    <row r="1469" customHeight="1" spans="1:27">
      <c r="A1469" s="62">
        <v>40</v>
      </c>
      <c r="B1469" s="63">
        <v>1468</v>
      </c>
      <c r="C1469" s="154" t="s">
        <v>3004</v>
      </c>
      <c r="D1469" s="154" t="s">
        <v>2970</v>
      </c>
      <c r="E1469" s="154" t="s">
        <v>2628</v>
      </c>
      <c r="F1469" s="154" t="s">
        <v>34</v>
      </c>
      <c r="G1469" s="155" t="s">
        <v>3005</v>
      </c>
      <c r="H1469" s="68">
        <v>159</v>
      </c>
      <c r="I1469" s="68">
        <v>59.4</v>
      </c>
      <c r="J1469" s="71">
        <f>IF(F1469="女",IF(H1469=0,0,VLOOKUP(I1469/(H1469*H1469/10000),标准!M$108:N$112,2,TRUE)),IF(H1469=0,0,VLOOKUP(I1469/(H1469*H1469/10000),标准!M$74:N$78,2,TRUE)))</f>
        <v>100</v>
      </c>
      <c r="K1469" s="72">
        <v>2740</v>
      </c>
      <c r="L1469" s="71">
        <f>IF(A1469&lt;43,IF(F1469="女",VLOOKUP(K1469,标准!K$108:L$128,2,TRUE),VLOOKUP(K1469,标准!K$74:L$94,2,TRUE)),IF(F1469="女",VLOOKUP(K1469,标准!K$39:L$59,2,TRUE),VLOOKUP(K1469,标准!K$3:L$23,2,TRUE)))</f>
        <v>74</v>
      </c>
      <c r="M1469" s="68">
        <v>24.5</v>
      </c>
      <c r="N1469" s="71">
        <f>IF(M1469="",0,IF(A1469&lt;43,IF(F1469="女",VLOOKUP(M1469,标准!C$108:D$128,2,TRUE),VLOOKUP(M1469,标准!C$74:D$94,2,TRUE)),IF(F1469="女",VLOOKUP(M1469,标准!C$39:D$59,2,TRUE),VLOOKUP(M1469,标准!C$3:D$23,2,TRUE))))</f>
        <v>95</v>
      </c>
      <c r="O1469" s="76">
        <v>162</v>
      </c>
      <c r="P1469" s="71">
        <f>IF(A1469&lt;43,IF(F1469="女",VLOOKUP(O1469/100,标准!E$108:F$128,2,TRUE),VLOOKUP(O1469/100,标准!E$74:F$94,2,TRUE)),IF(F1469="女",VLOOKUP(O1469/100,标准!E$39:F$59,2,TRUE),VLOOKUP(O1469/100,标准!E$3:F$23,2,TRUE)))</f>
        <v>66</v>
      </c>
      <c r="Q1469" s="81">
        <v>4.3</v>
      </c>
      <c r="R1469" s="71">
        <f>IF(Q1469=0,0,IF(A1469&lt;43,IF(F1469="女",IF(Q1469="",0,VLOOKUP(Q1469,标准!I$108:J$138,2,TRUE)),IF(Q1469="",0,VLOOKUP(Q1469,标准!I$74:J$104,2,TRUE))),IF(F1469="女",IF(Q1469="",0,VLOOKUP(Q1469,标准!I$39:J$69,2,TRUE)),IF(Q1469="",0,VLOOKUP(Q1469,标准!I$3:J$33,2,TRUE)))))</f>
        <v>60</v>
      </c>
      <c r="S1469" s="76">
        <v>41</v>
      </c>
      <c r="T1469" s="71">
        <f>IF(A1469&lt;43,IF(F1469="女",VLOOKUP(S1469,标准!G$108:H$138,2,TRUE),VLOOKUP(S1469,标准!G$74:H$99,2,TRUE)),IF(F1469="女",VLOOKUP(S1469,标准!G$39:H$69,2,TRUE),VLOOKUP(S1469,标准!G$3:H$28,2,TRUE)))</f>
        <v>74</v>
      </c>
      <c r="U1469" s="88">
        <v>9</v>
      </c>
      <c r="V1469" s="71">
        <f>IF(U1469=0,0,IF(A1469&lt;43,IF(F1469="女",IF(U1469="",0,VLOOKUP(U1469,标准!A$108:B$128,2,TRUE)),IF(U1469="",0,VLOOKUP(U1469,标准!A$74:B$94,2,TRUE))),IF(F1469="女",IF(U1469="",0,VLOOKUP(U1469,标准!A$39:B$59,2,TRUE)),IF(U1469="",0,VLOOKUP(U1469,标准!A$3:B$23,2,TRUE)))))</f>
        <v>72</v>
      </c>
      <c r="W1469" s="86">
        <f t="shared" si="22"/>
        <v>76</v>
      </c>
      <c r="X1469" s="87">
        <v>4.4</v>
      </c>
      <c r="Y1469" s="87">
        <v>4.1</v>
      </c>
      <c r="Z1469" s="91"/>
      <c r="AA1469" s="92"/>
    </row>
    <row r="1470" customHeight="1" spans="1:27">
      <c r="A1470" s="62">
        <v>40</v>
      </c>
      <c r="B1470" s="63">
        <v>1469</v>
      </c>
      <c r="C1470" s="154" t="s">
        <v>3006</v>
      </c>
      <c r="D1470" s="154" t="s">
        <v>2970</v>
      </c>
      <c r="E1470" s="154" t="s">
        <v>2628</v>
      </c>
      <c r="F1470" s="154" t="s">
        <v>30</v>
      </c>
      <c r="G1470" s="155" t="s">
        <v>3007</v>
      </c>
      <c r="H1470" s="68">
        <v>162.2</v>
      </c>
      <c r="I1470" s="68">
        <v>70.2</v>
      </c>
      <c r="J1470" s="71">
        <f>IF(F1470="女",IF(H1470=0,0,VLOOKUP(I1470/(H1470*H1470/10000),标准!M$108:N$112,2,TRUE)),IF(H1470=0,0,VLOOKUP(I1470/(H1470*H1470/10000),标准!M$74:N$78,2,TRUE)))</f>
        <v>80</v>
      </c>
      <c r="K1470" s="72">
        <v>3253</v>
      </c>
      <c r="L1470" s="71">
        <f>IF(A1470&lt;43,IF(F1470="女",VLOOKUP(K1470,标准!K$108:L$128,2,TRUE),VLOOKUP(K1470,标准!K$74:L$94,2,TRUE)),IF(F1470="女",VLOOKUP(K1470,标准!K$39:L$59,2,TRUE),VLOOKUP(K1470,标准!K$3:L$23,2,TRUE)))</f>
        <v>62</v>
      </c>
      <c r="M1470" s="68">
        <v>20.9</v>
      </c>
      <c r="N1470" s="71">
        <f>IF(M1470="",0,IF(A1470&lt;43,IF(F1470="女",VLOOKUP(M1470,标准!C$108:D$128,2,TRUE),VLOOKUP(M1470,标准!C$74:D$94,2,TRUE)),IF(F1470="女",VLOOKUP(M1470,标准!C$39:D$59,2,TRUE),VLOOKUP(M1470,标准!C$3:D$23,2,TRUE))))</f>
        <v>85</v>
      </c>
      <c r="O1470" s="76">
        <v>200</v>
      </c>
      <c r="P1470" s="71">
        <f>IF(A1470&lt;43,IF(F1470="女",VLOOKUP(O1470/100,标准!E$108:F$128,2,TRUE),VLOOKUP(O1470/100,标准!E$74:F$94,2,TRUE)),IF(F1470="女",VLOOKUP(O1470/100,标准!E$39:F$59,2,TRUE),VLOOKUP(O1470/100,标准!E$3:F$23,2,TRUE)))</f>
        <v>40</v>
      </c>
      <c r="Q1470" s="81">
        <v>4.28</v>
      </c>
      <c r="R1470" s="71">
        <f>IF(Q1470=0,0,IF(A1470&lt;43,IF(F1470="女",IF(Q1470="",0,VLOOKUP(Q1470,标准!I$108:J$138,2,TRUE)),IF(Q1470="",0,VLOOKUP(Q1470,标准!I$74:J$104,2,TRUE))),IF(F1470="女",IF(Q1470="",0,VLOOKUP(Q1470,标准!I$39:J$69,2,TRUE)),IF(Q1470="",0,VLOOKUP(Q1470,标准!I$3:J$33,2,TRUE)))))</f>
        <v>60</v>
      </c>
      <c r="S1470" s="76">
        <v>17</v>
      </c>
      <c r="T1470" s="71">
        <f>IF(A1470&lt;43,IF(F1470="女",VLOOKUP(S1470,标准!G$108:H$138,2,TRUE),VLOOKUP(S1470,标准!G$74:H$99,2,TRUE)),IF(F1470="女",VLOOKUP(S1470,标准!G$39:H$69,2,TRUE),VLOOKUP(S1470,标准!G$3:H$28,2,TRUE)))</f>
        <v>90</v>
      </c>
      <c r="U1470" s="88">
        <v>7</v>
      </c>
      <c r="V1470" s="71">
        <f>IF(U1470=0,0,IF(A1470&lt;43,IF(F1470="女",IF(U1470="",0,VLOOKUP(U1470,标准!A$108:B$128,2,TRUE)),IF(U1470="",0,VLOOKUP(U1470,标准!A$74:B$94,2,TRUE))),IF(F1470="女",IF(U1470="",0,VLOOKUP(U1470,标准!A$39:B$59,2,TRUE)),IF(U1470="",0,VLOOKUP(U1470,标准!A$3:B$23,2,TRUE)))))</f>
        <v>85</v>
      </c>
      <c r="W1470" s="86">
        <f t="shared" si="22"/>
        <v>71.8</v>
      </c>
      <c r="X1470" s="87">
        <v>4.3</v>
      </c>
      <c r="Y1470" s="87">
        <v>4.3</v>
      </c>
      <c r="Z1470" s="91"/>
      <c r="AA1470" s="92"/>
    </row>
    <row r="1471" customHeight="1" spans="1:27">
      <c r="A1471" s="62">
        <v>40</v>
      </c>
      <c r="B1471" s="63">
        <v>1470</v>
      </c>
      <c r="C1471" s="154" t="s">
        <v>3008</v>
      </c>
      <c r="D1471" s="154" t="s">
        <v>2970</v>
      </c>
      <c r="E1471" s="154" t="s">
        <v>2628</v>
      </c>
      <c r="F1471" s="154" t="s">
        <v>34</v>
      </c>
      <c r="G1471" s="155" t="s">
        <v>3009</v>
      </c>
      <c r="H1471" s="68">
        <v>164.6</v>
      </c>
      <c r="I1471" s="68">
        <v>63.2</v>
      </c>
      <c r="J1471" s="71">
        <f>IF(F1471="女",IF(H1471=0,0,VLOOKUP(I1471/(H1471*H1471/10000),标准!M$108:N$112,2,TRUE)),IF(H1471=0,0,VLOOKUP(I1471/(H1471*H1471/10000),标准!M$74:N$78,2,TRUE)))</f>
        <v>100</v>
      </c>
      <c r="K1471" s="72">
        <v>2601</v>
      </c>
      <c r="L1471" s="71">
        <f>IF(A1471&lt;43,IF(F1471="女",VLOOKUP(K1471,标准!K$108:L$128,2,TRUE),VLOOKUP(K1471,标准!K$74:L$94,2,TRUE)),IF(F1471="女",VLOOKUP(K1471,标准!K$39:L$59,2,TRUE),VLOOKUP(K1471,标准!K$3:L$23,2,TRUE)))</f>
        <v>72</v>
      </c>
      <c r="M1471" s="68">
        <v>14</v>
      </c>
      <c r="N1471" s="71">
        <f>IF(M1471="",0,IF(A1471&lt;43,IF(F1471="女",VLOOKUP(M1471,标准!C$108:D$128,2,TRUE),VLOOKUP(M1471,标准!C$74:D$94,2,TRUE)),IF(F1471="女",VLOOKUP(M1471,标准!C$39:D$59,2,TRUE),VLOOKUP(M1471,标准!C$3:D$23,2,TRUE))))</f>
        <v>72</v>
      </c>
      <c r="O1471" s="76">
        <v>162</v>
      </c>
      <c r="P1471" s="71">
        <f>IF(A1471&lt;43,IF(F1471="女",VLOOKUP(O1471/100,标准!E$108:F$128,2,TRUE),VLOOKUP(O1471/100,标准!E$74:F$94,2,TRUE)),IF(F1471="女",VLOOKUP(O1471/100,标准!E$39:F$59,2,TRUE),VLOOKUP(O1471/100,标准!E$3:F$23,2,TRUE)))</f>
        <v>66</v>
      </c>
      <c r="Q1471" s="81">
        <v>4.16</v>
      </c>
      <c r="R1471" s="71">
        <f>IF(Q1471=0,0,IF(A1471&lt;43,IF(F1471="女",IF(Q1471="",0,VLOOKUP(Q1471,标准!I$108:J$138,2,TRUE)),IF(Q1471="",0,VLOOKUP(Q1471,标准!I$74:J$104,2,TRUE))),IF(F1471="女",IF(Q1471="",0,VLOOKUP(Q1471,标准!I$39:J$69,2,TRUE)),IF(Q1471="",0,VLOOKUP(Q1471,标准!I$3:J$33,2,TRUE)))))</f>
        <v>66</v>
      </c>
      <c r="S1471" s="76">
        <v>21</v>
      </c>
      <c r="T1471" s="71">
        <f>IF(A1471&lt;43,IF(F1471="女",VLOOKUP(S1471,标准!G$108:H$138,2,TRUE),VLOOKUP(S1471,标准!G$74:H$99,2,TRUE)),IF(F1471="女",VLOOKUP(S1471,标准!G$39:H$69,2,TRUE),VLOOKUP(S1471,标准!G$3:H$28,2,TRUE)))</f>
        <v>30</v>
      </c>
      <c r="U1471" s="88">
        <v>9.8</v>
      </c>
      <c r="V1471" s="71">
        <f>IF(U1471=0,0,IF(A1471&lt;43,IF(F1471="女",IF(U1471="",0,VLOOKUP(U1471,标准!A$108:B$128,2,TRUE)),IF(U1471="",0,VLOOKUP(U1471,标准!A$74:B$94,2,TRUE))),IF(F1471="女",IF(U1471="",0,VLOOKUP(U1471,标准!A$39:B$59,2,TRUE)),IF(U1471="",0,VLOOKUP(U1471,标准!A$3:B$23,2,TRUE)))))</f>
        <v>64</v>
      </c>
      <c r="W1471" s="86">
        <f t="shared" si="22"/>
        <v>68.6</v>
      </c>
      <c r="X1471" s="87">
        <v>4</v>
      </c>
      <c r="Y1471" s="87">
        <v>3.8</v>
      </c>
      <c r="Z1471" s="91"/>
      <c r="AA1471" s="92"/>
    </row>
    <row r="1472" customHeight="1" spans="1:27">
      <c r="A1472" s="62">
        <v>40</v>
      </c>
      <c r="B1472" s="63">
        <v>1471</v>
      </c>
      <c r="C1472" s="154" t="s">
        <v>3010</v>
      </c>
      <c r="D1472" s="154" t="s">
        <v>2970</v>
      </c>
      <c r="E1472" s="154" t="s">
        <v>2628</v>
      </c>
      <c r="F1472" s="154" t="s">
        <v>30</v>
      </c>
      <c r="G1472" s="155" t="s">
        <v>3011</v>
      </c>
      <c r="H1472" s="68">
        <v>164.1</v>
      </c>
      <c r="I1472" s="68">
        <v>58.4</v>
      </c>
      <c r="J1472" s="71">
        <f>IF(F1472="女",IF(H1472=0,0,VLOOKUP(I1472/(H1472*H1472/10000),标准!M$108:N$112,2,TRUE)),IF(H1472=0,0,VLOOKUP(I1472/(H1472*H1472/10000),标准!M$74:N$78,2,TRUE)))</f>
        <v>100</v>
      </c>
      <c r="K1472" s="72">
        <v>3758</v>
      </c>
      <c r="L1472" s="71">
        <f>IF(A1472&lt;43,IF(F1472="女",VLOOKUP(K1472,标准!K$108:L$128,2,TRUE),VLOOKUP(K1472,标准!K$74:L$94,2,TRUE)),IF(F1472="女",VLOOKUP(K1472,标准!K$39:L$59,2,TRUE),VLOOKUP(K1472,标准!K$3:L$23,2,TRUE)))</f>
        <v>70</v>
      </c>
      <c r="M1472" s="68">
        <v>17.9</v>
      </c>
      <c r="N1472" s="71">
        <f>IF(M1472="",0,IF(A1472&lt;43,IF(F1472="女",VLOOKUP(M1472,标准!C$108:D$128,2,TRUE),VLOOKUP(M1472,标准!C$74:D$94,2,TRUE)),IF(F1472="女",VLOOKUP(M1472,标准!C$39:D$59,2,TRUE),VLOOKUP(M1472,标准!C$3:D$23,2,TRUE))))</f>
        <v>80</v>
      </c>
      <c r="O1472" s="76">
        <v>207</v>
      </c>
      <c r="P1472" s="71">
        <f>IF(A1472&lt;43,IF(F1472="女",VLOOKUP(O1472/100,标准!E$108:F$128,2,TRUE),VLOOKUP(O1472/100,标准!E$74:F$94,2,TRUE)),IF(F1472="女",VLOOKUP(O1472/100,标准!E$39:F$59,2,TRUE),VLOOKUP(O1472/100,标准!E$3:F$23,2,TRUE)))</f>
        <v>50</v>
      </c>
      <c r="Q1472" s="81">
        <v>4.1</v>
      </c>
      <c r="R1472" s="71">
        <f>IF(Q1472=0,0,IF(A1472&lt;43,IF(F1472="女",IF(Q1472="",0,VLOOKUP(Q1472,标准!I$108:J$138,2,TRUE)),IF(Q1472="",0,VLOOKUP(Q1472,标准!I$74:J$104,2,TRUE))),IF(F1472="女",IF(Q1472="",0,VLOOKUP(Q1472,标准!I$39:J$69,2,TRUE)),IF(Q1472="",0,VLOOKUP(Q1472,标准!I$3:J$33,2,TRUE)))))</f>
        <v>68</v>
      </c>
      <c r="S1472" s="76">
        <v>4</v>
      </c>
      <c r="T1472" s="71">
        <f>IF(A1472&lt;43,IF(F1472="女",VLOOKUP(S1472,标准!G$108:H$138,2,TRUE),VLOOKUP(S1472,标准!G$74:H$99,2,TRUE)),IF(F1472="女",VLOOKUP(S1472,标准!G$39:H$69,2,TRUE),VLOOKUP(S1472,标准!G$3:H$28,2,TRUE)))</f>
        <v>0</v>
      </c>
      <c r="U1472" s="88">
        <v>7.5</v>
      </c>
      <c r="V1472" s="71">
        <f>IF(U1472=0,0,IF(A1472&lt;43,IF(F1472="女",IF(U1472="",0,VLOOKUP(U1472,标准!A$108:B$128,2,TRUE)),IF(U1472="",0,VLOOKUP(U1472,标准!A$74:B$94,2,TRUE))),IF(F1472="女",IF(U1472="",0,VLOOKUP(U1472,标准!A$39:B$59,2,TRUE)),IF(U1472="",0,VLOOKUP(U1472,标准!A$3:B$23,2,TRUE)))))</f>
        <v>76</v>
      </c>
      <c r="W1472" s="86">
        <f t="shared" si="22"/>
        <v>67.3</v>
      </c>
      <c r="X1472" s="87">
        <v>4</v>
      </c>
      <c r="Y1472" s="87">
        <v>3.9</v>
      </c>
      <c r="Z1472" s="91"/>
      <c r="AA1472" s="92"/>
    </row>
    <row r="1473" customHeight="1" spans="1:27">
      <c r="A1473" s="62">
        <v>40</v>
      </c>
      <c r="B1473" s="63">
        <v>1472</v>
      </c>
      <c r="C1473" s="154" t="s">
        <v>3012</v>
      </c>
      <c r="D1473" s="154" t="s">
        <v>2970</v>
      </c>
      <c r="E1473" s="154" t="s">
        <v>2628</v>
      </c>
      <c r="F1473" s="154" t="s">
        <v>34</v>
      </c>
      <c r="G1473" s="155" t="s">
        <v>3013</v>
      </c>
      <c r="H1473" s="68">
        <v>165</v>
      </c>
      <c r="I1473" s="68">
        <v>54.9</v>
      </c>
      <c r="J1473" s="71">
        <f>IF(F1473="女",IF(H1473=0,0,VLOOKUP(I1473/(H1473*H1473/10000),标准!M$108:N$112,2,TRUE)),IF(H1473=0,0,VLOOKUP(I1473/(H1473*H1473/10000),标准!M$74:N$78,2,TRUE)))</f>
        <v>100</v>
      </c>
      <c r="K1473" s="72">
        <v>2755</v>
      </c>
      <c r="L1473" s="71">
        <f>IF(A1473&lt;43,IF(F1473="女",VLOOKUP(K1473,标准!K$108:L$128,2,TRUE),VLOOKUP(K1473,标准!K$74:L$94,2,TRUE)),IF(F1473="女",VLOOKUP(K1473,标准!K$39:L$59,2,TRUE),VLOOKUP(K1473,标准!K$3:L$23,2,TRUE)))</f>
        <v>74</v>
      </c>
      <c r="M1473" s="68">
        <v>20.5</v>
      </c>
      <c r="N1473" s="71">
        <f>IF(M1473="",0,IF(A1473&lt;43,IF(F1473="女",VLOOKUP(M1473,标准!C$108:D$128,2,TRUE),VLOOKUP(M1473,标准!C$74:D$94,2,TRUE)),IF(F1473="女",VLOOKUP(M1473,标准!C$39:D$59,2,TRUE),VLOOKUP(M1473,标准!C$3:D$23,2,TRUE))))</f>
        <v>80</v>
      </c>
      <c r="O1473" s="76">
        <v>162</v>
      </c>
      <c r="P1473" s="71">
        <f>IF(A1473&lt;43,IF(F1473="女",VLOOKUP(O1473/100,标准!E$108:F$128,2,TRUE),VLOOKUP(O1473/100,标准!E$74:F$94,2,TRUE)),IF(F1473="女",VLOOKUP(O1473/100,标准!E$39:F$59,2,TRUE),VLOOKUP(O1473/100,标准!E$3:F$23,2,TRUE)))</f>
        <v>66</v>
      </c>
      <c r="Q1473" s="81">
        <v>4.26</v>
      </c>
      <c r="R1473" s="71">
        <f>IF(Q1473=0,0,IF(A1473&lt;43,IF(F1473="女",IF(Q1473="",0,VLOOKUP(Q1473,标准!I$108:J$138,2,TRUE)),IF(Q1473="",0,VLOOKUP(Q1473,标准!I$74:J$104,2,TRUE))),IF(F1473="女",IF(Q1473="",0,VLOOKUP(Q1473,标准!I$39:J$69,2,TRUE)),IF(Q1473="",0,VLOOKUP(Q1473,标准!I$3:J$33,2,TRUE)))))</f>
        <v>62</v>
      </c>
      <c r="S1473" s="76">
        <v>39</v>
      </c>
      <c r="T1473" s="71">
        <f>IF(A1473&lt;43,IF(F1473="女",VLOOKUP(S1473,标准!G$108:H$138,2,TRUE),VLOOKUP(S1473,标准!G$74:H$99,2,TRUE)),IF(F1473="女",VLOOKUP(S1473,标准!G$39:H$69,2,TRUE),VLOOKUP(S1473,标准!G$3:H$28,2,TRUE)))</f>
        <v>72</v>
      </c>
      <c r="U1473" s="88">
        <v>8.8</v>
      </c>
      <c r="V1473" s="71">
        <f>IF(U1473=0,0,IF(A1473&lt;43,IF(F1473="女",IF(U1473="",0,VLOOKUP(U1473,标准!A$108:B$128,2,TRUE)),IF(U1473="",0,VLOOKUP(U1473,标准!A$74:B$94,2,TRUE))),IF(F1473="女",IF(U1473="",0,VLOOKUP(U1473,标准!A$39:B$59,2,TRUE)),IF(U1473="",0,VLOOKUP(U1473,标准!A$3:B$23,2,TRUE)))))</f>
        <v>74</v>
      </c>
      <c r="W1473" s="86">
        <f t="shared" si="22"/>
        <v>75.1</v>
      </c>
      <c r="X1473" s="87">
        <v>3.8</v>
      </c>
      <c r="Y1473" s="87">
        <v>3.8</v>
      </c>
      <c r="Z1473" s="91"/>
      <c r="AA1473" s="92"/>
    </row>
    <row r="1474" customHeight="1" spans="1:27">
      <c r="A1474" s="62">
        <v>40</v>
      </c>
      <c r="B1474" s="63">
        <v>1473</v>
      </c>
      <c r="C1474" s="154" t="s">
        <v>3014</v>
      </c>
      <c r="D1474" s="154" t="s">
        <v>2970</v>
      </c>
      <c r="E1474" s="154" t="s">
        <v>2628</v>
      </c>
      <c r="F1474" s="154" t="s">
        <v>30</v>
      </c>
      <c r="G1474" s="155" t="s">
        <v>3015</v>
      </c>
      <c r="H1474" s="68"/>
      <c r="I1474" s="68"/>
      <c r="J1474" s="71">
        <f>IF(F1474="女",IF(H1474=0,0,VLOOKUP(I1474/(H1474*H1474/10000),标准!M$108:N$112,2,TRUE)),IF(H1474=0,0,VLOOKUP(I1474/(H1474*H1474/10000),标准!M$74:N$78,2,TRUE)))</f>
        <v>0</v>
      </c>
      <c r="K1474" s="72"/>
      <c r="L1474" s="71">
        <f>IF(A1474&lt;43,IF(F1474="女",VLOOKUP(K1474,标准!K$108:L$128,2,TRUE),VLOOKUP(K1474,标准!K$74:L$94,2,TRUE)),IF(F1474="女",VLOOKUP(K1474,标准!K$39:L$59,2,TRUE),VLOOKUP(K1474,标准!K$3:L$23,2,TRUE)))</f>
        <v>0</v>
      </c>
      <c r="M1474" s="68">
        <v>0</v>
      </c>
      <c r="N1474" s="71">
        <f>IF(M1474="",0,IF(A1474&lt;43,IF(F1474="女",VLOOKUP(M1474,标准!C$108:D$128,2,TRUE),VLOOKUP(M1474,标准!C$74:D$94,2,TRUE)),IF(F1474="女",VLOOKUP(M1474,标准!C$39:D$59,2,TRUE),VLOOKUP(M1474,标准!C$3:D$23,2,TRUE))))</f>
        <v>20</v>
      </c>
      <c r="O1474" s="76">
        <v>218</v>
      </c>
      <c r="P1474" s="71">
        <f>IF(A1474&lt;43,IF(F1474="女",VLOOKUP(O1474/100,标准!E$108:F$128,2,TRUE),VLOOKUP(O1474/100,标准!E$74:F$94,2,TRUE)),IF(F1474="女",VLOOKUP(O1474/100,标准!E$39:F$59,2,TRUE),VLOOKUP(O1474/100,标准!E$3:F$23,2,TRUE)))</f>
        <v>64</v>
      </c>
      <c r="Q1474" s="81">
        <v>6.03</v>
      </c>
      <c r="R1474" s="71">
        <f>IF(Q1474=0,0,IF(A1474&lt;43,IF(F1474="女",IF(Q1474="",0,VLOOKUP(Q1474,标准!I$108:J$138,2,TRUE)),IF(Q1474="",0,VLOOKUP(Q1474,标准!I$74:J$104,2,TRUE))),IF(F1474="女",IF(Q1474="",0,VLOOKUP(Q1474,标准!I$39:J$69,2,TRUE)),IF(Q1474="",0,VLOOKUP(Q1474,标准!I$3:J$33,2,TRUE)))))</f>
        <v>10</v>
      </c>
      <c r="S1474" s="76">
        <v>7</v>
      </c>
      <c r="T1474" s="71">
        <f>IF(A1474&lt;43,IF(F1474="女",VLOOKUP(S1474,标准!G$108:H$138,2,TRUE),VLOOKUP(S1474,标准!G$74:H$99,2,TRUE)),IF(F1474="女",VLOOKUP(S1474,标准!G$39:H$69,2,TRUE),VLOOKUP(S1474,标准!G$3:H$28,2,TRUE)))</f>
        <v>30</v>
      </c>
      <c r="U1474" s="88">
        <v>7.6</v>
      </c>
      <c r="V1474" s="71">
        <f>IF(U1474=0,0,IF(A1474&lt;43,IF(F1474="女",IF(U1474="",0,VLOOKUP(U1474,标准!A$108:B$128,2,TRUE)),IF(U1474="",0,VLOOKUP(U1474,标准!A$74:B$94,2,TRUE))),IF(F1474="女",IF(U1474="",0,VLOOKUP(U1474,标准!A$39:B$59,2,TRUE)),IF(U1474="",0,VLOOKUP(U1474,标准!A$3:B$23,2,TRUE)))))</f>
        <v>74</v>
      </c>
      <c r="W1474" s="86">
        <f t="shared" ref="W1474:W1537" si="23">V1474*0.2+N1474*0.1+P1474*0.1+T1474*0.1+R1474*0.2+J1474*0.15+L1474*0.15</f>
        <v>28.2</v>
      </c>
      <c r="X1474" s="87"/>
      <c r="Y1474" s="87"/>
      <c r="Z1474" s="91"/>
      <c r="AA1474" s="92"/>
    </row>
    <row r="1475" customHeight="1" spans="1:27">
      <c r="A1475" s="62">
        <v>40</v>
      </c>
      <c r="B1475" s="63">
        <v>1474</v>
      </c>
      <c r="C1475" s="154" t="s">
        <v>3016</v>
      </c>
      <c r="D1475" s="154" t="s">
        <v>2970</v>
      </c>
      <c r="E1475" s="154" t="s">
        <v>2628</v>
      </c>
      <c r="F1475" s="154" t="s">
        <v>34</v>
      </c>
      <c r="G1475" s="155" t="s">
        <v>3017</v>
      </c>
      <c r="H1475" s="68">
        <v>161.5</v>
      </c>
      <c r="I1475" s="68">
        <v>55.9</v>
      </c>
      <c r="J1475" s="71">
        <f>IF(F1475="女",IF(H1475=0,0,VLOOKUP(I1475/(H1475*H1475/10000),标准!M$108:N$112,2,TRUE)),IF(H1475=0,0,VLOOKUP(I1475/(H1475*H1475/10000),标准!M$74:N$78,2,TRUE)))</f>
        <v>100</v>
      </c>
      <c r="K1475" s="72">
        <v>2976</v>
      </c>
      <c r="L1475" s="71">
        <f>IF(A1475&lt;43,IF(F1475="女",VLOOKUP(K1475,标准!K$108:L$128,2,TRUE),VLOOKUP(K1475,标准!K$74:L$94,2,TRUE)),IF(F1475="女",VLOOKUP(K1475,标准!K$39:L$59,2,TRUE),VLOOKUP(K1475,标准!K$3:L$23,2,TRUE)))</f>
        <v>78</v>
      </c>
      <c r="M1475" s="68">
        <v>14</v>
      </c>
      <c r="N1475" s="71">
        <f>IF(M1475="",0,IF(A1475&lt;43,IF(F1475="女",VLOOKUP(M1475,标准!C$108:D$128,2,TRUE),VLOOKUP(M1475,标准!C$74:D$94,2,TRUE)),IF(F1475="女",VLOOKUP(M1475,标准!C$39:D$59,2,TRUE),VLOOKUP(M1475,标准!C$3:D$23,2,TRUE))))</f>
        <v>72</v>
      </c>
      <c r="O1475" s="76">
        <v>180</v>
      </c>
      <c r="P1475" s="71">
        <f>IF(A1475&lt;43,IF(F1475="女",VLOOKUP(O1475/100,标准!E$108:F$128,2,TRUE),VLOOKUP(O1475/100,标准!E$74:F$94,2,TRUE)),IF(F1475="女",VLOOKUP(O1475/100,标准!E$39:F$59,2,TRUE),VLOOKUP(O1475/100,标准!E$3:F$23,2,TRUE)))</f>
        <v>78</v>
      </c>
      <c r="Q1475" s="81">
        <v>4.14</v>
      </c>
      <c r="R1475" s="71">
        <f>IF(Q1475=0,0,IF(A1475&lt;43,IF(F1475="女",IF(Q1475="",0,VLOOKUP(Q1475,标准!I$108:J$138,2,TRUE)),IF(Q1475="",0,VLOOKUP(Q1475,标准!I$74:J$104,2,TRUE))),IF(F1475="女",IF(Q1475="",0,VLOOKUP(Q1475,标准!I$39:J$69,2,TRUE)),IF(Q1475="",0,VLOOKUP(Q1475,标准!I$3:J$33,2,TRUE)))))</f>
        <v>68</v>
      </c>
      <c r="S1475" s="76">
        <v>42</v>
      </c>
      <c r="T1475" s="71">
        <f>IF(A1475&lt;43,IF(F1475="女",VLOOKUP(S1475,标准!G$108:H$138,2,TRUE),VLOOKUP(S1475,标准!G$74:H$99,2,TRUE)),IF(F1475="女",VLOOKUP(S1475,标准!G$39:H$69,2,TRUE),VLOOKUP(S1475,标准!G$3:H$28,2,TRUE)))</f>
        <v>76</v>
      </c>
      <c r="U1475" s="88">
        <v>9.2</v>
      </c>
      <c r="V1475" s="71">
        <f>IF(U1475=0,0,IF(A1475&lt;43,IF(F1475="女",IF(U1475="",0,VLOOKUP(U1475,标准!A$108:B$128,2,TRUE)),IF(U1475="",0,VLOOKUP(U1475,标准!A$74:B$94,2,TRUE))),IF(F1475="女",IF(U1475="",0,VLOOKUP(U1475,标准!A$39:B$59,2,TRUE)),IF(U1475="",0,VLOOKUP(U1475,标准!A$3:B$23,2,TRUE)))))</f>
        <v>70</v>
      </c>
      <c r="W1475" s="86">
        <v>60</v>
      </c>
      <c r="X1475" s="87">
        <v>3.7</v>
      </c>
      <c r="Y1475" s="87">
        <v>3.7</v>
      </c>
      <c r="Z1475" s="91"/>
      <c r="AA1475" s="97" t="s">
        <v>144</v>
      </c>
    </row>
    <row r="1476" customHeight="1" spans="1:27">
      <c r="A1476" s="62">
        <v>40</v>
      </c>
      <c r="B1476" s="63">
        <v>1475</v>
      </c>
      <c r="C1476" s="154" t="s">
        <v>3018</v>
      </c>
      <c r="D1476" s="154" t="s">
        <v>2970</v>
      </c>
      <c r="E1476" s="154" t="s">
        <v>2628</v>
      </c>
      <c r="F1476" s="154" t="s">
        <v>30</v>
      </c>
      <c r="G1476" s="155" t="s">
        <v>3019</v>
      </c>
      <c r="H1476" s="68">
        <v>164.1</v>
      </c>
      <c r="I1476" s="68">
        <v>59.4</v>
      </c>
      <c r="J1476" s="71">
        <f>IF(F1476="女",IF(H1476=0,0,VLOOKUP(I1476/(H1476*H1476/10000),标准!M$108:N$112,2,TRUE)),IF(H1476=0,0,VLOOKUP(I1476/(H1476*H1476/10000),标准!M$74:N$78,2,TRUE)))</f>
        <v>100</v>
      </c>
      <c r="K1476" s="72">
        <v>3338</v>
      </c>
      <c r="L1476" s="71">
        <f>IF(A1476&lt;43,IF(F1476="女",VLOOKUP(K1476,标准!K$108:L$128,2,TRUE),VLOOKUP(K1476,标准!K$74:L$94,2,TRUE)),IF(F1476="女",VLOOKUP(K1476,标准!K$39:L$59,2,TRUE),VLOOKUP(K1476,标准!K$3:L$23,2,TRUE)))</f>
        <v>62</v>
      </c>
      <c r="M1476" s="68">
        <v>7</v>
      </c>
      <c r="N1476" s="71">
        <f>IF(M1476="",0,IF(A1476&lt;43,IF(F1476="女",VLOOKUP(M1476,标准!C$108:D$128,2,TRUE),VLOOKUP(M1476,标准!C$74:D$94,2,TRUE)),IF(F1476="女",VLOOKUP(M1476,标准!C$39:D$59,2,TRUE),VLOOKUP(M1476,标准!C$3:D$23,2,TRUE))))</f>
        <v>64</v>
      </c>
      <c r="O1476" s="76">
        <v>245</v>
      </c>
      <c r="P1476" s="71">
        <f>IF(A1476&lt;43,IF(F1476="女",VLOOKUP(O1476/100,标准!E$108:F$128,2,TRUE),VLOOKUP(O1476/100,标准!E$74:F$94,2,TRUE)),IF(F1476="女",VLOOKUP(O1476/100,标准!E$39:F$59,2,TRUE),VLOOKUP(O1476/100,标准!E$3:F$23,2,TRUE)))</f>
        <v>78</v>
      </c>
      <c r="Q1476" s="81">
        <v>3.57</v>
      </c>
      <c r="R1476" s="71">
        <f>IF(Q1476=0,0,IF(A1476&lt;43,IF(F1476="女",IF(Q1476="",0,VLOOKUP(Q1476,标准!I$108:J$138,2,TRUE)),IF(Q1476="",0,VLOOKUP(Q1476,标准!I$74:J$104,2,TRUE))),IF(F1476="女",IF(Q1476="",0,VLOOKUP(Q1476,标准!I$39:J$69,2,TRUE)),IF(Q1476="",0,VLOOKUP(Q1476,标准!I$3:J$33,2,TRUE)))))</f>
        <v>74</v>
      </c>
      <c r="S1476" s="76">
        <v>20</v>
      </c>
      <c r="T1476" s="71">
        <f>IF(A1476&lt;43,IF(F1476="女",VLOOKUP(S1476,标准!G$108:H$138,2,TRUE),VLOOKUP(S1476,标准!G$74:H$99,2,TRUE)),IF(F1476="女",VLOOKUP(S1476,标准!G$39:H$69,2,TRUE),VLOOKUP(S1476,标准!G$3:H$28,2,TRUE)))</f>
        <v>101</v>
      </c>
      <c r="U1476" s="88">
        <v>6.7</v>
      </c>
      <c r="V1476" s="71">
        <f>IF(U1476=0,0,IF(A1476&lt;43,IF(F1476="女",IF(U1476="",0,VLOOKUP(U1476,标准!A$108:B$128,2,TRUE)),IF(U1476="",0,VLOOKUP(U1476,标准!A$74:B$94,2,TRUE))),IF(F1476="女",IF(U1476="",0,VLOOKUP(U1476,标准!A$39:B$59,2,TRUE)),IF(U1476="",0,VLOOKUP(U1476,标准!A$3:B$23,2,TRUE)))))</f>
        <v>100</v>
      </c>
      <c r="W1476" s="86">
        <f t="shared" si="23"/>
        <v>83.4</v>
      </c>
      <c r="X1476" s="87">
        <v>4.8</v>
      </c>
      <c r="Y1476" s="87">
        <v>4.8</v>
      </c>
      <c r="Z1476" s="91"/>
      <c r="AA1476" s="92"/>
    </row>
    <row r="1477" customHeight="1" spans="1:27">
      <c r="A1477" s="62">
        <v>40</v>
      </c>
      <c r="B1477" s="63">
        <v>1476</v>
      </c>
      <c r="C1477" s="154" t="s">
        <v>3020</v>
      </c>
      <c r="D1477" s="154" t="s">
        <v>2970</v>
      </c>
      <c r="E1477" s="154" t="s">
        <v>2628</v>
      </c>
      <c r="F1477" s="154" t="s">
        <v>30</v>
      </c>
      <c r="G1477" s="155" t="s">
        <v>3021</v>
      </c>
      <c r="H1477" s="68">
        <v>172.3</v>
      </c>
      <c r="I1477" s="68">
        <v>64.4</v>
      </c>
      <c r="J1477" s="71">
        <f>IF(F1477="女",IF(H1477=0,0,VLOOKUP(I1477/(H1477*H1477/10000),标准!M$108:N$112,2,TRUE)),IF(H1477=0,0,VLOOKUP(I1477/(H1477*H1477/10000),标准!M$74:N$78,2,TRUE)))</f>
        <v>100</v>
      </c>
      <c r="K1477" s="72">
        <v>3641</v>
      </c>
      <c r="L1477" s="71">
        <f>IF(A1477&lt;43,IF(F1477="女",VLOOKUP(K1477,标准!K$108:L$128,2,TRUE),VLOOKUP(K1477,标准!K$74:L$94,2,TRUE)),IF(F1477="女",VLOOKUP(K1477,标准!K$39:L$59,2,TRUE),VLOOKUP(K1477,标准!K$3:L$23,2,TRUE)))</f>
        <v>68</v>
      </c>
      <c r="M1477" s="68">
        <v>7</v>
      </c>
      <c r="N1477" s="71">
        <f>IF(M1477="",0,IF(A1477&lt;43,IF(F1477="女",VLOOKUP(M1477,标准!C$108:D$128,2,TRUE),VLOOKUP(M1477,标准!C$74:D$94,2,TRUE)),IF(F1477="女",VLOOKUP(M1477,标准!C$39:D$59,2,TRUE),VLOOKUP(M1477,标准!C$3:D$23,2,TRUE))))</f>
        <v>64</v>
      </c>
      <c r="O1477" s="76">
        <v>215</v>
      </c>
      <c r="P1477" s="71">
        <f>IF(A1477&lt;43,IF(F1477="女",VLOOKUP(O1477/100,标准!E$108:F$128,2,TRUE),VLOOKUP(O1477/100,标准!E$74:F$94,2,TRUE)),IF(F1477="女",VLOOKUP(O1477/100,标准!E$39:F$59,2,TRUE),VLOOKUP(O1477/100,标准!E$3:F$23,2,TRUE)))</f>
        <v>62</v>
      </c>
      <c r="Q1477" s="81">
        <v>4.18</v>
      </c>
      <c r="R1477" s="71">
        <f>IF(Q1477=0,0,IF(A1477&lt;43,IF(F1477="女",IF(Q1477="",0,VLOOKUP(Q1477,标准!I$108:J$138,2,TRUE)),IF(Q1477="",0,VLOOKUP(Q1477,标准!I$74:J$104,2,TRUE))),IF(F1477="女",IF(Q1477="",0,VLOOKUP(Q1477,标准!I$39:J$69,2,TRUE)),IF(Q1477="",0,VLOOKUP(Q1477,标准!I$3:J$33,2,TRUE)))))</f>
        <v>64</v>
      </c>
      <c r="S1477" s="76">
        <v>5</v>
      </c>
      <c r="T1477" s="71">
        <f>IF(A1477&lt;43,IF(F1477="女",VLOOKUP(S1477,标准!G$108:H$138,2,TRUE),VLOOKUP(S1477,标准!G$74:H$99,2,TRUE)),IF(F1477="女",VLOOKUP(S1477,标准!G$39:H$69,2,TRUE),VLOOKUP(S1477,标准!G$3:H$28,2,TRUE)))</f>
        <v>10</v>
      </c>
      <c r="U1477" s="88">
        <v>7.7</v>
      </c>
      <c r="V1477" s="71">
        <f>IF(U1477=0,0,IF(A1477&lt;43,IF(F1477="女",IF(U1477="",0,VLOOKUP(U1477,标准!A$108:B$128,2,TRUE)),IF(U1477="",0,VLOOKUP(U1477,标准!A$74:B$94,2,TRUE))),IF(F1477="女",IF(U1477="",0,VLOOKUP(U1477,标准!A$39:B$59,2,TRUE)),IF(U1477="",0,VLOOKUP(U1477,标准!A$3:B$23,2,TRUE)))))</f>
        <v>74</v>
      </c>
      <c r="W1477" s="86">
        <f t="shared" si="23"/>
        <v>66.4</v>
      </c>
      <c r="X1477" s="87">
        <v>3.9</v>
      </c>
      <c r="Y1477" s="87">
        <v>3.9</v>
      </c>
      <c r="Z1477" s="91"/>
      <c r="AA1477" s="92"/>
    </row>
    <row r="1478" customHeight="1" spans="1:27">
      <c r="A1478" s="62">
        <v>40</v>
      </c>
      <c r="B1478" s="63">
        <v>1477</v>
      </c>
      <c r="C1478" s="154" t="s">
        <v>3022</v>
      </c>
      <c r="D1478" s="154" t="s">
        <v>2970</v>
      </c>
      <c r="E1478" s="154" t="s">
        <v>2628</v>
      </c>
      <c r="F1478" s="154" t="s">
        <v>34</v>
      </c>
      <c r="G1478" s="155" t="s">
        <v>3023</v>
      </c>
      <c r="H1478" s="68">
        <v>153.2</v>
      </c>
      <c r="I1478" s="68">
        <v>43.3</v>
      </c>
      <c r="J1478" s="71">
        <f>IF(F1478="女",IF(H1478=0,0,VLOOKUP(I1478/(H1478*H1478/10000),标准!M$108:N$112,2,TRUE)),IF(H1478=0,0,VLOOKUP(I1478/(H1478*H1478/10000),标准!M$74:N$78,2,TRUE)))</f>
        <v>100</v>
      </c>
      <c r="K1478" s="72">
        <v>2943</v>
      </c>
      <c r="L1478" s="71">
        <f>IF(A1478&lt;43,IF(F1478="女",VLOOKUP(K1478,标准!K$108:L$128,2,TRUE),VLOOKUP(K1478,标准!K$74:L$94,2,TRUE)),IF(F1478="女",VLOOKUP(K1478,标准!K$39:L$59,2,TRUE),VLOOKUP(K1478,标准!K$3:L$23,2,TRUE)))</f>
        <v>78</v>
      </c>
      <c r="M1478" s="68">
        <v>24</v>
      </c>
      <c r="N1478" s="71">
        <f>IF(M1478="",0,IF(A1478&lt;43,IF(F1478="女",VLOOKUP(M1478,标准!C$108:D$128,2,TRUE),VLOOKUP(M1478,标准!C$74:D$94,2,TRUE)),IF(F1478="女",VLOOKUP(M1478,标准!C$39:D$59,2,TRUE),VLOOKUP(M1478,标准!C$3:D$23,2,TRUE))))</f>
        <v>95</v>
      </c>
      <c r="O1478" s="76">
        <v>160</v>
      </c>
      <c r="P1478" s="71">
        <f>IF(A1478&lt;43,IF(F1478="女",VLOOKUP(O1478/100,标准!E$108:F$128,2,TRUE),VLOOKUP(O1478/100,标准!E$74:F$94,2,TRUE)),IF(F1478="女",VLOOKUP(O1478/100,标准!E$39:F$59,2,TRUE),VLOOKUP(O1478/100,标准!E$3:F$23,2,TRUE)))</f>
        <v>66</v>
      </c>
      <c r="Q1478" s="81">
        <v>4.06</v>
      </c>
      <c r="R1478" s="71">
        <f>IF(Q1478=0,0,IF(A1478&lt;43,IF(F1478="女",IF(Q1478="",0,VLOOKUP(Q1478,标准!I$108:J$138,2,TRUE)),IF(Q1478="",0,VLOOKUP(Q1478,标准!I$74:J$104,2,TRUE))),IF(F1478="女",IF(Q1478="",0,VLOOKUP(Q1478,标准!I$39:J$69,2,TRUE)),IF(Q1478="",0,VLOOKUP(Q1478,标准!I$3:J$33,2,TRUE)))))</f>
        <v>70</v>
      </c>
      <c r="S1478" s="76">
        <v>35</v>
      </c>
      <c r="T1478" s="71">
        <f>IF(A1478&lt;43,IF(F1478="女",VLOOKUP(S1478,标准!G$108:H$138,2,TRUE),VLOOKUP(S1478,标准!G$74:H$99,2,TRUE)),IF(F1478="女",VLOOKUP(S1478,标准!G$39:H$69,2,TRUE),VLOOKUP(S1478,标准!G$3:H$28,2,TRUE)))</f>
        <v>68</v>
      </c>
      <c r="U1478" s="88">
        <v>9.6</v>
      </c>
      <c r="V1478" s="71">
        <f>IF(U1478=0,0,IF(A1478&lt;43,IF(F1478="女",IF(U1478="",0,VLOOKUP(U1478,标准!A$108:B$128,2,TRUE)),IF(U1478="",0,VLOOKUP(U1478,标准!A$74:B$94,2,TRUE))),IF(F1478="女",IF(U1478="",0,VLOOKUP(U1478,标准!A$39:B$59,2,TRUE)),IF(U1478="",0,VLOOKUP(U1478,标准!A$3:B$23,2,TRUE)))))</f>
        <v>66</v>
      </c>
      <c r="W1478" s="86">
        <f t="shared" si="23"/>
        <v>76.8</v>
      </c>
      <c r="X1478" s="87">
        <v>3.9</v>
      </c>
      <c r="Y1478" s="87">
        <v>3.9</v>
      </c>
      <c r="Z1478" s="91"/>
      <c r="AA1478" s="92"/>
    </row>
    <row r="1479" customHeight="1" spans="1:27">
      <c r="A1479" s="62">
        <v>40</v>
      </c>
      <c r="B1479" s="63">
        <v>1478</v>
      </c>
      <c r="C1479" s="154" t="s">
        <v>3024</v>
      </c>
      <c r="D1479" s="154" t="s">
        <v>2970</v>
      </c>
      <c r="E1479" s="154" t="s">
        <v>2628</v>
      </c>
      <c r="F1479" s="154" t="s">
        <v>30</v>
      </c>
      <c r="G1479" s="155" t="s">
        <v>3025</v>
      </c>
      <c r="H1479" s="68">
        <v>169.5</v>
      </c>
      <c r="I1479" s="68">
        <v>98.2</v>
      </c>
      <c r="J1479" s="71">
        <f>IF(F1479="女",IF(H1479=0,0,VLOOKUP(I1479/(H1479*H1479/10000),标准!M$108:N$112,2,TRUE)),IF(H1479=0,0,VLOOKUP(I1479/(H1479*H1479/10000),标准!M$74:N$78,2,TRUE)))</f>
        <v>60</v>
      </c>
      <c r="K1479" s="72">
        <v>3913</v>
      </c>
      <c r="L1479" s="71">
        <f>IF(A1479&lt;43,IF(F1479="女",VLOOKUP(K1479,标准!K$108:L$128,2,TRUE),VLOOKUP(K1479,标准!K$74:L$94,2,TRUE)),IF(F1479="女",VLOOKUP(K1479,标准!K$39:L$59,2,TRUE),VLOOKUP(K1479,标准!K$3:L$23,2,TRUE)))</f>
        <v>72</v>
      </c>
      <c r="M1479" s="68">
        <v>15.5</v>
      </c>
      <c r="N1479" s="71">
        <f>IF(M1479="",0,IF(A1479&lt;43,IF(F1479="女",VLOOKUP(M1479,标准!C$108:D$128,2,TRUE),VLOOKUP(M1479,标准!C$74:D$94,2,TRUE)),IF(F1479="女",VLOOKUP(M1479,标准!C$39:D$59,2,TRUE),VLOOKUP(M1479,标准!C$3:D$23,2,TRUE))))</f>
        <v>76</v>
      </c>
      <c r="O1479" s="76">
        <v>208</v>
      </c>
      <c r="P1479" s="71">
        <f>IF(A1479&lt;43,IF(F1479="女",VLOOKUP(O1479/100,标准!E$108:F$128,2,TRUE),VLOOKUP(O1479/100,标准!E$74:F$94,2,TRUE)),IF(F1479="女",VLOOKUP(O1479/100,标准!E$39:F$59,2,TRUE),VLOOKUP(O1479/100,标准!E$3:F$23,2,TRUE)))</f>
        <v>60</v>
      </c>
      <c r="Q1479" s="81">
        <v>6.12</v>
      </c>
      <c r="R1479" s="71">
        <f>IF(Q1479=0,0,IF(A1479&lt;43,IF(F1479="女",IF(Q1479="",0,VLOOKUP(Q1479,标准!I$108:J$138,2,TRUE)),IF(Q1479="",0,VLOOKUP(Q1479,标准!I$74:J$104,2,TRUE))),IF(F1479="女",IF(Q1479="",0,VLOOKUP(Q1479,标准!I$39:J$69,2,TRUE)),IF(Q1479="",0,VLOOKUP(Q1479,标准!I$3:J$33,2,TRUE)))))</f>
        <v>10</v>
      </c>
      <c r="S1479" s="76">
        <v>0</v>
      </c>
      <c r="T1479" s="71">
        <f>IF(A1479&lt;43,IF(F1479="女",VLOOKUP(S1479,标准!G$108:H$138,2,TRUE),VLOOKUP(S1479,标准!G$74:H$99,2,TRUE)),IF(F1479="女",VLOOKUP(S1479,标准!G$39:H$69,2,TRUE),VLOOKUP(S1479,标准!G$3:H$28,2,TRUE)))</f>
        <v>0</v>
      </c>
      <c r="U1479" s="88">
        <v>7.1</v>
      </c>
      <c r="V1479" s="71">
        <f>IF(U1479=0,0,IF(A1479&lt;43,IF(F1479="女",IF(U1479="",0,VLOOKUP(U1479,标准!A$108:B$128,2,TRUE)),IF(U1479="",0,VLOOKUP(U1479,标准!A$74:B$94,2,TRUE))),IF(F1479="女",IF(U1479="",0,VLOOKUP(U1479,标准!A$39:B$59,2,TRUE)),IF(U1479="",0,VLOOKUP(U1479,标准!A$3:B$23,2,TRUE)))))</f>
        <v>80</v>
      </c>
      <c r="W1479" s="86">
        <f t="shared" si="23"/>
        <v>51.4</v>
      </c>
      <c r="X1479" s="87">
        <v>3.8</v>
      </c>
      <c r="Y1479" s="87">
        <v>3.7</v>
      </c>
      <c r="Z1479" s="91"/>
      <c r="AA1479" s="92"/>
    </row>
    <row r="1480" customHeight="1" spans="1:27">
      <c r="A1480" s="62">
        <v>40</v>
      </c>
      <c r="B1480" s="63">
        <v>1479</v>
      </c>
      <c r="C1480" s="154" t="s">
        <v>3026</v>
      </c>
      <c r="D1480" s="154" t="s">
        <v>2970</v>
      </c>
      <c r="E1480" s="154" t="s">
        <v>2628</v>
      </c>
      <c r="F1480" s="154" t="s">
        <v>34</v>
      </c>
      <c r="G1480" s="155" t="s">
        <v>3027</v>
      </c>
      <c r="H1480" s="68">
        <v>157.2</v>
      </c>
      <c r="I1480" s="68">
        <v>56.9</v>
      </c>
      <c r="J1480" s="71">
        <f>IF(F1480="女",IF(H1480=0,0,VLOOKUP(I1480/(H1480*H1480/10000),标准!M$108:N$112,2,TRUE)),IF(H1480=0,0,VLOOKUP(I1480/(H1480*H1480/10000),标准!M$74:N$78,2,TRUE)))</f>
        <v>100</v>
      </c>
      <c r="K1480" s="72">
        <v>2138</v>
      </c>
      <c r="L1480" s="71">
        <f>IF(A1480&lt;43,IF(F1480="女",VLOOKUP(K1480,标准!K$108:L$128,2,TRUE),VLOOKUP(K1480,标准!K$74:L$94,2,TRUE)),IF(F1480="女",VLOOKUP(K1480,标准!K$39:L$59,2,TRUE),VLOOKUP(K1480,标准!K$3:L$23,2,TRUE)))</f>
        <v>62</v>
      </c>
      <c r="M1480" s="68">
        <v>24.5</v>
      </c>
      <c r="N1480" s="71">
        <f>IF(M1480="",0,IF(A1480&lt;43,IF(F1480="女",VLOOKUP(M1480,标准!C$108:D$128,2,TRUE),VLOOKUP(M1480,标准!C$74:D$94,2,TRUE)),IF(F1480="女",VLOOKUP(M1480,标准!C$39:D$59,2,TRUE),VLOOKUP(M1480,标准!C$3:D$23,2,TRUE))))</f>
        <v>95</v>
      </c>
      <c r="O1480" s="76">
        <v>158</v>
      </c>
      <c r="P1480" s="71">
        <f>IF(A1480&lt;43,IF(F1480="女",VLOOKUP(O1480/100,标准!E$108:F$128,2,TRUE),VLOOKUP(O1480/100,标准!E$74:F$94,2,TRUE)),IF(F1480="女",VLOOKUP(O1480/100,标准!E$39:F$59,2,TRUE),VLOOKUP(O1480/100,标准!E$3:F$23,2,TRUE)))</f>
        <v>64</v>
      </c>
      <c r="Q1480" s="81">
        <v>4.34</v>
      </c>
      <c r="R1480" s="71">
        <f>IF(Q1480=0,0,IF(A1480&lt;43,IF(F1480="女",IF(Q1480="",0,VLOOKUP(Q1480,标准!I$108:J$138,2,TRUE)),IF(Q1480="",0,VLOOKUP(Q1480,标准!I$74:J$104,2,TRUE))),IF(F1480="女",IF(Q1480="",0,VLOOKUP(Q1480,标准!I$39:J$69,2,TRUE)),IF(Q1480="",0,VLOOKUP(Q1480,标准!I$3:J$33,2,TRUE)))))</f>
        <v>60</v>
      </c>
      <c r="S1480" s="76">
        <v>32</v>
      </c>
      <c r="T1480" s="71">
        <f>IF(A1480&lt;43,IF(F1480="女",VLOOKUP(S1480,标准!G$108:H$138,2,TRUE),VLOOKUP(S1480,标准!G$74:H$99,2,TRUE)),IF(F1480="女",VLOOKUP(S1480,标准!G$39:H$69,2,TRUE),VLOOKUP(S1480,标准!G$3:H$28,2,TRUE)))</f>
        <v>66</v>
      </c>
      <c r="U1480" s="88">
        <v>10</v>
      </c>
      <c r="V1480" s="71">
        <f>IF(U1480=0,0,IF(A1480&lt;43,IF(F1480="女",IF(U1480="",0,VLOOKUP(U1480,标准!A$108:B$128,2,TRUE)),IF(U1480="",0,VLOOKUP(U1480,标准!A$74:B$94,2,TRUE))),IF(F1480="女",IF(U1480="",0,VLOOKUP(U1480,标准!A$39:B$59,2,TRUE)),IF(U1480="",0,VLOOKUP(U1480,标准!A$3:B$23,2,TRUE)))))</f>
        <v>62</v>
      </c>
      <c r="W1480" s="86">
        <f t="shared" si="23"/>
        <v>71.2</v>
      </c>
      <c r="X1480" s="87">
        <v>3.7</v>
      </c>
      <c r="Y1480" s="87">
        <v>3.7</v>
      </c>
      <c r="Z1480" s="91"/>
      <c r="AA1480" s="92"/>
    </row>
    <row r="1481" customHeight="1" spans="1:27">
      <c r="A1481" s="62">
        <v>40</v>
      </c>
      <c r="B1481" s="63">
        <v>1480</v>
      </c>
      <c r="C1481" s="154" t="s">
        <v>3028</v>
      </c>
      <c r="D1481" s="154" t="s">
        <v>2970</v>
      </c>
      <c r="E1481" s="154" t="s">
        <v>2628</v>
      </c>
      <c r="F1481" s="154" t="s">
        <v>34</v>
      </c>
      <c r="G1481" s="155" t="s">
        <v>3029</v>
      </c>
      <c r="H1481" s="68">
        <v>159.2</v>
      </c>
      <c r="I1481" s="68">
        <v>45.9</v>
      </c>
      <c r="J1481" s="71">
        <f>IF(F1481="女",IF(H1481=0,0,VLOOKUP(I1481/(H1481*H1481/10000),标准!M$108:N$112,2,TRUE)),IF(H1481=0,0,VLOOKUP(I1481/(H1481*H1481/10000),标准!M$74:N$78,2,TRUE)))</f>
        <v>100</v>
      </c>
      <c r="K1481" s="72">
        <v>3573</v>
      </c>
      <c r="L1481" s="71">
        <f>IF(A1481&lt;43,IF(F1481="女",VLOOKUP(K1481,标准!K$108:L$128,2,TRUE),VLOOKUP(K1481,标准!K$74:L$94,2,TRUE)),IF(F1481="女",VLOOKUP(K1481,标准!K$39:L$59,2,TRUE),VLOOKUP(K1481,标准!K$3:L$23,2,TRUE)))</f>
        <v>100</v>
      </c>
      <c r="M1481" s="68">
        <v>18.5</v>
      </c>
      <c r="N1481" s="71">
        <f>IF(M1481="",0,IF(A1481&lt;43,IF(F1481="女",VLOOKUP(M1481,标准!C$108:D$128,2,TRUE),VLOOKUP(M1481,标准!C$74:D$94,2,TRUE)),IF(F1481="女",VLOOKUP(M1481,标准!C$39:D$59,2,TRUE),VLOOKUP(M1481,标准!C$3:D$23,2,TRUE))))</f>
        <v>78</v>
      </c>
      <c r="O1481" s="76">
        <v>158</v>
      </c>
      <c r="P1481" s="71">
        <f>IF(A1481&lt;43,IF(F1481="女",VLOOKUP(O1481/100,标准!E$108:F$128,2,TRUE),VLOOKUP(O1481/100,标准!E$74:F$94,2,TRUE)),IF(F1481="女",VLOOKUP(O1481/100,标准!E$39:F$59,2,TRUE),VLOOKUP(O1481/100,标准!E$3:F$23,2,TRUE)))</f>
        <v>64</v>
      </c>
      <c r="Q1481" s="81">
        <v>4.31</v>
      </c>
      <c r="R1481" s="71">
        <f>IF(Q1481=0,0,IF(A1481&lt;43,IF(F1481="女",IF(Q1481="",0,VLOOKUP(Q1481,标准!I$108:J$138,2,TRUE)),IF(Q1481="",0,VLOOKUP(Q1481,标准!I$74:J$104,2,TRUE))),IF(F1481="女",IF(Q1481="",0,VLOOKUP(Q1481,标准!I$39:J$69,2,TRUE)),IF(Q1481="",0,VLOOKUP(Q1481,标准!I$3:J$33,2,TRUE)))))</f>
        <v>60</v>
      </c>
      <c r="S1481" s="76">
        <v>28</v>
      </c>
      <c r="T1481" s="71">
        <f>IF(A1481&lt;43,IF(F1481="女",VLOOKUP(S1481,标准!G$108:H$138,2,TRUE),VLOOKUP(S1481,标准!G$74:H$99,2,TRUE)),IF(F1481="女",VLOOKUP(S1481,标准!G$39:H$69,2,TRUE),VLOOKUP(S1481,标准!G$3:H$28,2,TRUE)))</f>
        <v>62</v>
      </c>
      <c r="U1481" s="88">
        <v>8.6</v>
      </c>
      <c r="V1481" s="71">
        <f>IF(U1481=0,0,IF(A1481&lt;43,IF(F1481="女",IF(U1481="",0,VLOOKUP(U1481,标准!A$108:B$128,2,TRUE)),IF(U1481="",0,VLOOKUP(U1481,标准!A$74:B$94,2,TRUE))),IF(F1481="女",IF(U1481="",0,VLOOKUP(U1481,标准!A$39:B$59,2,TRUE)),IF(U1481="",0,VLOOKUP(U1481,标准!A$3:B$23,2,TRUE)))))</f>
        <v>76</v>
      </c>
      <c r="W1481" s="86">
        <f t="shared" si="23"/>
        <v>77.6</v>
      </c>
      <c r="X1481" s="87">
        <v>4.6</v>
      </c>
      <c r="Y1481" s="87">
        <v>4.3</v>
      </c>
      <c r="Z1481" s="91"/>
      <c r="AA1481" s="92"/>
    </row>
    <row r="1482" customHeight="1" spans="1:27">
      <c r="A1482" s="62">
        <v>40</v>
      </c>
      <c r="B1482" s="63">
        <v>1481</v>
      </c>
      <c r="C1482" s="154" t="s">
        <v>3030</v>
      </c>
      <c r="D1482" s="154" t="s">
        <v>3031</v>
      </c>
      <c r="E1482" s="154" t="s">
        <v>2628</v>
      </c>
      <c r="F1482" s="154" t="s">
        <v>30</v>
      </c>
      <c r="G1482" s="155" t="s">
        <v>3032</v>
      </c>
      <c r="H1482" s="68"/>
      <c r="I1482" s="68"/>
      <c r="J1482" s="71">
        <f>IF(F1482="女",IF(H1482=0,0,VLOOKUP(I1482/(H1482*H1482/10000),标准!M$108:N$112,2,TRUE)),IF(H1482=0,0,VLOOKUP(I1482/(H1482*H1482/10000),标准!M$74:N$78,2,TRUE)))</f>
        <v>0</v>
      </c>
      <c r="K1482" s="72"/>
      <c r="L1482" s="71">
        <f>IF(A1482&lt;43,IF(F1482="女",VLOOKUP(K1482,标准!K$108:L$128,2,TRUE),VLOOKUP(K1482,标准!K$74:L$94,2,TRUE)),IF(F1482="女",VLOOKUP(K1482,标准!K$39:L$59,2,TRUE),VLOOKUP(K1482,标准!K$3:L$23,2,TRUE)))</f>
        <v>0</v>
      </c>
      <c r="M1482" s="68">
        <v>0</v>
      </c>
      <c r="N1482" s="71">
        <f>IF(M1482="",0,IF(A1482&lt;43,IF(F1482="女",VLOOKUP(M1482,标准!C$108:D$128,2,TRUE),VLOOKUP(M1482,标准!C$74:D$94,2,TRUE)),IF(F1482="女",VLOOKUP(M1482,标准!C$39:D$59,2,TRUE),VLOOKUP(M1482,标准!C$3:D$23,2,TRUE))))</f>
        <v>20</v>
      </c>
      <c r="O1482" s="75"/>
      <c r="P1482" s="71">
        <f>IF(A1482&lt;43,IF(F1482="女",VLOOKUP(O1482/100,标准!E$108:F$128,2,TRUE),VLOOKUP(O1482/100,标准!E$74:F$94,2,TRUE)),IF(F1482="女",VLOOKUP(O1482/100,标准!E$39:F$59,2,TRUE),VLOOKUP(O1482/100,标准!E$3:F$23,2,TRUE)))</f>
        <v>0</v>
      </c>
      <c r="Q1482" s="82"/>
      <c r="R1482" s="71">
        <f>IF(Q1482=0,0,IF(A1482&lt;43,IF(F1482="女",IF(Q1482="",0,VLOOKUP(Q1482,标准!I$108:J$138,2,TRUE)),IF(Q1482="",0,VLOOKUP(Q1482,标准!I$74:J$104,2,TRUE))),IF(F1482="女",IF(Q1482="",0,VLOOKUP(Q1482,标准!I$39:J$69,2,TRUE)),IF(Q1482="",0,VLOOKUP(Q1482,标准!I$3:J$33,2,TRUE)))))</f>
        <v>0</v>
      </c>
      <c r="S1482" s="80"/>
      <c r="T1482" s="71">
        <f>IF(A1482&lt;43,IF(F1482="女",VLOOKUP(S1482,标准!G$108:H$138,2,TRUE),VLOOKUP(S1482,标准!G$74:H$99,2,TRUE)),IF(F1482="女",VLOOKUP(S1482,标准!G$39:H$69,2,TRUE),VLOOKUP(S1482,标准!G$3:H$28,2,TRUE)))</f>
        <v>0</v>
      </c>
      <c r="U1482" s="86"/>
      <c r="V1482" s="71">
        <f>IF(U1482=0,0,IF(A1482&lt;43,IF(F1482="女",IF(U1482="",0,VLOOKUP(U1482,标准!A$108:B$128,2,TRUE)),IF(U1482="",0,VLOOKUP(U1482,标准!A$74:B$94,2,TRUE))),IF(F1482="女",IF(U1482="",0,VLOOKUP(U1482,标准!A$39:B$59,2,TRUE)),IF(U1482="",0,VLOOKUP(U1482,标准!A$3:B$23,2,TRUE)))))</f>
        <v>0</v>
      </c>
      <c r="W1482" s="86">
        <v>80</v>
      </c>
      <c r="X1482" s="87"/>
      <c r="Y1482" s="87"/>
      <c r="Z1482" s="91"/>
      <c r="AA1482" s="92" t="s">
        <v>32</v>
      </c>
    </row>
    <row r="1483" customHeight="1" spans="1:27">
      <c r="A1483" s="62">
        <v>40</v>
      </c>
      <c r="B1483" s="63">
        <v>1482</v>
      </c>
      <c r="C1483" s="154" t="s">
        <v>542</v>
      </c>
      <c r="D1483" s="154" t="s">
        <v>3031</v>
      </c>
      <c r="E1483" s="154" t="s">
        <v>2628</v>
      </c>
      <c r="F1483" s="154" t="s">
        <v>34</v>
      </c>
      <c r="G1483" s="155" t="s">
        <v>3033</v>
      </c>
      <c r="H1483" s="68">
        <v>164.8</v>
      </c>
      <c r="I1483" s="68">
        <v>71.7</v>
      </c>
      <c r="J1483" s="71">
        <f>IF(F1483="女",IF(H1483=0,0,VLOOKUP(I1483/(H1483*H1483/10000),标准!M$108:N$112,2,TRUE)),IF(H1483=0,0,VLOOKUP(I1483/(H1483*H1483/10000),标准!M$74:N$78,2,TRUE)))</f>
        <v>80</v>
      </c>
      <c r="K1483" s="72">
        <v>2672</v>
      </c>
      <c r="L1483" s="71">
        <f>IF(A1483&lt;43,IF(F1483="女",VLOOKUP(K1483,标准!K$108:L$128,2,TRUE),VLOOKUP(K1483,标准!K$74:L$94,2,TRUE)),IF(F1483="女",VLOOKUP(K1483,标准!K$39:L$59,2,TRUE),VLOOKUP(K1483,标准!K$3:L$23,2,TRUE)))</f>
        <v>72</v>
      </c>
      <c r="M1483" s="68">
        <v>7.2</v>
      </c>
      <c r="N1483" s="71">
        <f>IF(M1483="",0,IF(A1483&lt;43,IF(F1483="女",VLOOKUP(M1483,标准!C$108:D$128,2,TRUE),VLOOKUP(M1483,标准!C$74:D$94,2,TRUE)),IF(F1483="女",VLOOKUP(M1483,标准!C$39:D$59,2,TRUE),VLOOKUP(M1483,标准!C$3:D$23,2,TRUE))))</f>
        <v>60</v>
      </c>
      <c r="O1483" s="76">
        <v>132</v>
      </c>
      <c r="P1483" s="71">
        <f>IF(A1483&lt;43,IF(F1483="女",VLOOKUP(O1483/100,标准!E$108:F$128,2,TRUE),VLOOKUP(O1483/100,标准!E$74:F$94,2,TRUE)),IF(F1483="女",VLOOKUP(O1483/100,标准!E$39:F$59,2,TRUE),VLOOKUP(O1483/100,标准!E$3:F$23,2,TRUE)))</f>
        <v>20</v>
      </c>
      <c r="Q1483" s="81">
        <v>5.3</v>
      </c>
      <c r="R1483" s="71">
        <f>IF(Q1483=0,0,IF(A1483&lt;43,IF(F1483="女",IF(Q1483="",0,VLOOKUP(Q1483,标准!I$108:J$138,2,TRUE)),IF(Q1483="",0,VLOOKUP(Q1483,标准!I$74:J$104,2,TRUE))),IF(F1483="女",IF(Q1483="",0,VLOOKUP(Q1483,标准!I$39:J$69,2,TRUE)),IF(Q1483="",0,VLOOKUP(Q1483,标准!I$3:J$33,2,TRUE)))))</f>
        <v>0</v>
      </c>
      <c r="S1483" s="76">
        <v>35</v>
      </c>
      <c r="T1483" s="71">
        <f>IF(A1483&lt;43,IF(F1483="女",VLOOKUP(S1483,标准!G$108:H$138,2,TRUE),VLOOKUP(S1483,标准!G$74:H$99,2,TRUE)),IF(F1483="女",VLOOKUP(S1483,标准!G$39:H$69,2,TRUE),VLOOKUP(S1483,标准!G$3:H$28,2,TRUE)))</f>
        <v>68</v>
      </c>
      <c r="U1483" s="88">
        <v>10.3</v>
      </c>
      <c r="V1483" s="71">
        <f>IF(U1483=0,0,IF(A1483&lt;43,IF(F1483="女",IF(U1483="",0,VLOOKUP(U1483,标准!A$108:B$128,2,TRUE)),IF(U1483="",0,VLOOKUP(U1483,标准!A$74:B$94,2,TRUE))),IF(F1483="女",IF(U1483="",0,VLOOKUP(U1483,标准!A$39:B$59,2,TRUE)),IF(U1483="",0,VLOOKUP(U1483,标准!A$3:B$23,2,TRUE)))))</f>
        <v>60</v>
      </c>
      <c r="W1483" s="86">
        <f t="shared" si="23"/>
        <v>49.6</v>
      </c>
      <c r="X1483" s="87">
        <v>4.1</v>
      </c>
      <c r="Y1483" s="87">
        <v>4.1</v>
      </c>
      <c r="Z1483" s="91"/>
      <c r="AA1483" s="92"/>
    </row>
    <row r="1484" customHeight="1" spans="1:27">
      <c r="A1484" s="62">
        <v>40</v>
      </c>
      <c r="B1484" s="63">
        <v>1483</v>
      </c>
      <c r="C1484" s="154" t="s">
        <v>3034</v>
      </c>
      <c r="D1484" s="154" t="s">
        <v>3031</v>
      </c>
      <c r="E1484" s="154" t="s">
        <v>2628</v>
      </c>
      <c r="F1484" s="154" t="s">
        <v>30</v>
      </c>
      <c r="G1484" s="155" t="s">
        <v>3035</v>
      </c>
      <c r="H1484" s="68">
        <v>182.5</v>
      </c>
      <c r="I1484" s="68">
        <v>84.9</v>
      </c>
      <c r="J1484" s="71">
        <f>IF(F1484="女",IF(H1484=0,0,VLOOKUP(I1484/(H1484*H1484/10000),标准!M$108:N$112,2,TRUE)),IF(H1484=0,0,VLOOKUP(I1484/(H1484*H1484/10000),标准!M$74:N$78,2,TRUE)))</f>
        <v>80</v>
      </c>
      <c r="K1484" s="72">
        <v>4336</v>
      </c>
      <c r="L1484" s="71">
        <f>IF(A1484&lt;43,IF(F1484="女",VLOOKUP(K1484,标准!K$108:L$128,2,TRUE),VLOOKUP(K1484,标准!K$74:L$94,2,TRUE)),IF(F1484="女",VLOOKUP(K1484,标准!K$39:L$59,2,TRUE),VLOOKUP(K1484,标准!K$3:L$23,2,TRUE)))</f>
        <v>80</v>
      </c>
      <c r="M1484" s="68">
        <v>0</v>
      </c>
      <c r="N1484" s="71">
        <f>IF(M1484="",0,IF(A1484&lt;43,IF(F1484="女",VLOOKUP(M1484,标准!C$108:D$128,2,TRUE),VLOOKUP(M1484,标准!C$74:D$94,2,TRUE)),IF(F1484="女",VLOOKUP(M1484,标准!C$39:D$59,2,TRUE),VLOOKUP(M1484,标准!C$3:D$23,2,TRUE))))</f>
        <v>20</v>
      </c>
      <c r="O1484" s="76"/>
      <c r="P1484" s="71">
        <f>IF(A1484&lt;43,IF(F1484="女",VLOOKUP(O1484/100,标准!E$108:F$128,2,TRUE),VLOOKUP(O1484/100,标准!E$74:F$94,2,TRUE)),IF(F1484="女",VLOOKUP(O1484/100,标准!E$39:F$59,2,TRUE),VLOOKUP(O1484/100,标准!E$3:F$23,2,TRUE)))</f>
        <v>0</v>
      </c>
      <c r="Q1484" s="81"/>
      <c r="R1484" s="71">
        <f>IF(Q1484=0,0,IF(A1484&lt;43,IF(F1484="女",IF(Q1484="",0,VLOOKUP(Q1484,标准!I$108:J$138,2,TRUE)),IF(Q1484="",0,VLOOKUP(Q1484,标准!I$74:J$104,2,TRUE))),IF(F1484="女",IF(Q1484="",0,VLOOKUP(Q1484,标准!I$39:J$69,2,TRUE)),IF(Q1484="",0,VLOOKUP(Q1484,标准!I$3:J$33,2,TRUE)))))</f>
        <v>0</v>
      </c>
      <c r="S1484" s="76"/>
      <c r="T1484" s="71">
        <f>IF(A1484&lt;43,IF(F1484="女",VLOOKUP(S1484,标准!G$108:H$138,2,TRUE),VLOOKUP(S1484,标准!G$74:H$99,2,TRUE)),IF(F1484="女",VLOOKUP(S1484,标准!G$39:H$69,2,TRUE),VLOOKUP(S1484,标准!G$3:H$28,2,TRUE)))</f>
        <v>0</v>
      </c>
      <c r="U1484" s="88"/>
      <c r="V1484" s="71">
        <f>IF(U1484=0,0,IF(A1484&lt;43,IF(F1484="女",IF(U1484="",0,VLOOKUP(U1484,标准!A$108:B$128,2,TRUE)),IF(U1484="",0,VLOOKUP(U1484,标准!A$74:B$94,2,TRUE))),IF(F1484="女",IF(U1484="",0,VLOOKUP(U1484,标准!A$39:B$59,2,TRUE)),IF(U1484="",0,VLOOKUP(U1484,标准!A$3:B$23,2,TRUE)))))</f>
        <v>0</v>
      </c>
      <c r="W1484" s="86">
        <f t="shared" si="23"/>
        <v>26</v>
      </c>
      <c r="X1484" s="87">
        <v>4.9</v>
      </c>
      <c r="Y1484" s="87">
        <v>4.9</v>
      </c>
      <c r="Z1484" s="91"/>
      <c r="AA1484" s="97" t="s">
        <v>407</v>
      </c>
    </row>
    <row r="1485" customHeight="1" spans="1:27">
      <c r="A1485" s="62">
        <v>40</v>
      </c>
      <c r="B1485" s="63">
        <v>1484</v>
      </c>
      <c r="C1485" s="154" t="s">
        <v>3036</v>
      </c>
      <c r="D1485" s="154" t="s">
        <v>3031</v>
      </c>
      <c r="E1485" s="154" t="s">
        <v>2628</v>
      </c>
      <c r="F1485" s="154" t="s">
        <v>34</v>
      </c>
      <c r="G1485" s="155" t="s">
        <v>3037</v>
      </c>
      <c r="H1485" s="68">
        <v>162.7</v>
      </c>
      <c r="I1485" s="68">
        <v>68.2</v>
      </c>
      <c r="J1485" s="71">
        <f>IF(F1485="女",IF(H1485=0,0,VLOOKUP(I1485/(H1485*H1485/10000),标准!M$108:N$112,2,TRUE)),IF(H1485=0,0,VLOOKUP(I1485/(H1485*H1485/10000),标准!M$74:N$78,2,TRUE)))</f>
        <v>80</v>
      </c>
      <c r="K1485" s="72">
        <v>2876</v>
      </c>
      <c r="L1485" s="71">
        <f>IF(A1485&lt;43,IF(F1485="女",VLOOKUP(K1485,标准!K$108:L$128,2,TRUE),VLOOKUP(K1485,标准!K$74:L$94,2,TRUE)),IF(F1485="女",VLOOKUP(K1485,标准!K$39:L$59,2,TRUE),VLOOKUP(K1485,标准!K$3:L$23,2,TRUE)))</f>
        <v>76</v>
      </c>
      <c r="M1485" s="68">
        <v>17</v>
      </c>
      <c r="N1485" s="71">
        <f>IF(M1485="",0,IF(A1485&lt;43,IF(F1485="女",VLOOKUP(M1485,标准!C$108:D$128,2,TRUE),VLOOKUP(M1485,标准!C$74:D$94,2,TRUE)),IF(F1485="女",VLOOKUP(M1485,标准!C$39:D$59,2,TRUE),VLOOKUP(M1485,标准!C$3:D$23,2,TRUE))))</f>
        <v>76</v>
      </c>
      <c r="O1485" s="76">
        <v>178</v>
      </c>
      <c r="P1485" s="71">
        <f>IF(A1485&lt;43,IF(F1485="女",VLOOKUP(O1485/100,标准!E$108:F$128,2,TRUE),VLOOKUP(O1485/100,标准!E$74:F$94,2,TRUE)),IF(F1485="女",VLOOKUP(O1485/100,标准!E$39:F$59,2,TRUE),VLOOKUP(O1485/100,标准!E$3:F$23,2,TRUE)))</f>
        <v>78</v>
      </c>
      <c r="Q1485" s="81">
        <v>4.31</v>
      </c>
      <c r="R1485" s="71">
        <f>IF(Q1485=0,0,IF(A1485&lt;43,IF(F1485="女",IF(Q1485="",0,VLOOKUP(Q1485,标准!I$108:J$138,2,TRUE)),IF(Q1485="",0,VLOOKUP(Q1485,标准!I$74:J$104,2,TRUE))),IF(F1485="女",IF(Q1485="",0,VLOOKUP(Q1485,标准!I$39:J$69,2,TRUE)),IF(Q1485="",0,VLOOKUP(Q1485,标准!I$3:J$33,2,TRUE)))))</f>
        <v>60</v>
      </c>
      <c r="S1485" s="76">
        <v>36</v>
      </c>
      <c r="T1485" s="71">
        <f>IF(A1485&lt;43,IF(F1485="女",VLOOKUP(S1485,标准!G$108:H$138,2,TRUE),VLOOKUP(S1485,标准!G$74:H$99,2,TRUE)),IF(F1485="女",VLOOKUP(S1485,标准!G$39:H$69,2,TRUE),VLOOKUP(S1485,标准!G$3:H$28,2,TRUE)))</f>
        <v>70</v>
      </c>
      <c r="U1485" s="88">
        <v>9.5</v>
      </c>
      <c r="V1485" s="71">
        <f>IF(U1485=0,0,IF(A1485&lt;43,IF(F1485="女",IF(U1485="",0,VLOOKUP(U1485,标准!A$108:B$128,2,TRUE)),IF(U1485="",0,VLOOKUP(U1485,标准!A$74:B$94,2,TRUE))),IF(F1485="女",IF(U1485="",0,VLOOKUP(U1485,标准!A$39:B$59,2,TRUE)),IF(U1485="",0,VLOOKUP(U1485,标准!A$3:B$23,2,TRUE)))))</f>
        <v>68</v>
      </c>
      <c r="W1485" s="86">
        <f t="shared" si="23"/>
        <v>71.4</v>
      </c>
      <c r="X1485" s="87">
        <v>3.7</v>
      </c>
      <c r="Y1485" s="87">
        <v>3.7</v>
      </c>
      <c r="Z1485" s="91"/>
      <c r="AA1485" s="92"/>
    </row>
    <row r="1486" customHeight="1" spans="1:27">
      <c r="A1486" s="62">
        <v>40</v>
      </c>
      <c r="B1486" s="63">
        <v>1485</v>
      </c>
      <c r="C1486" s="154" t="s">
        <v>3038</v>
      </c>
      <c r="D1486" s="154" t="s">
        <v>3031</v>
      </c>
      <c r="E1486" s="154" t="s">
        <v>2628</v>
      </c>
      <c r="F1486" s="154" t="s">
        <v>34</v>
      </c>
      <c r="G1486" s="155" t="s">
        <v>3039</v>
      </c>
      <c r="H1486" s="68">
        <v>162.5</v>
      </c>
      <c r="I1486" s="68">
        <v>56.3</v>
      </c>
      <c r="J1486" s="71">
        <f>IF(F1486="女",IF(H1486=0,0,VLOOKUP(I1486/(H1486*H1486/10000),标准!M$108:N$112,2,TRUE)),IF(H1486=0,0,VLOOKUP(I1486/(H1486*H1486/10000),标准!M$74:N$78,2,TRUE)))</f>
        <v>100</v>
      </c>
      <c r="K1486" s="72">
        <v>2088</v>
      </c>
      <c r="L1486" s="71">
        <f>IF(A1486&lt;43,IF(F1486="女",VLOOKUP(K1486,标准!K$108:L$128,2,TRUE),VLOOKUP(K1486,标准!K$74:L$94,2,TRUE)),IF(F1486="女",VLOOKUP(K1486,标准!K$39:L$59,2,TRUE),VLOOKUP(K1486,标准!K$3:L$23,2,TRUE)))</f>
        <v>60</v>
      </c>
      <c r="M1486" s="68">
        <v>20</v>
      </c>
      <c r="N1486" s="71">
        <f>IF(M1486="",0,IF(A1486&lt;43,IF(F1486="女",VLOOKUP(M1486,标准!C$108:D$128,2,TRUE),VLOOKUP(M1486,标准!C$74:D$94,2,TRUE)),IF(F1486="女",VLOOKUP(M1486,标准!C$39:D$59,2,TRUE),VLOOKUP(M1486,标准!C$3:D$23,2,TRUE))))</f>
        <v>80</v>
      </c>
      <c r="O1486" s="76">
        <v>170</v>
      </c>
      <c r="P1486" s="71">
        <f>IF(A1486&lt;43,IF(F1486="女",VLOOKUP(O1486/100,标准!E$108:F$128,2,TRUE),VLOOKUP(O1486/100,标准!E$74:F$94,2,TRUE)),IF(F1486="女",VLOOKUP(O1486/100,标准!E$39:F$59,2,TRUE),VLOOKUP(O1486/100,标准!E$3:F$23,2,TRUE)))</f>
        <v>72</v>
      </c>
      <c r="Q1486" s="81">
        <v>4.32</v>
      </c>
      <c r="R1486" s="71">
        <f>IF(Q1486=0,0,IF(A1486&lt;43,IF(F1486="女",IF(Q1486="",0,VLOOKUP(Q1486,标准!I$108:J$138,2,TRUE)),IF(Q1486="",0,VLOOKUP(Q1486,标准!I$74:J$104,2,TRUE))),IF(F1486="女",IF(Q1486="",0,VLOOKUP(Q1486,标准!I$39:J$69,2,TRUE)),IF(Q1486="",0,VLOOKUP(Q1486,标准!I$3:J$33,2,TRUE)))))</f>
        <v>60</v>
      </c>
      <c r="S1486" s="76">
        <v>35</v>
      </c>
      <c r="T1486" s="71">
        <f>IF(A1486&lt;43,IF(F1486="女",VLOOKUP(S1486,标准!G$108:H$138,2,TRUE),VLOOKUP(S1486,标准!G$74:H$99,2,TRUE)),IF(F1486="女",VLOOKUP(S1486,标准!G$39:H$69,2,TRUE),VLOOKUP(S1486,标准!G$3:H$28,2,TRUE)))</f>
        <v>68</v>
      </c>
      <c r="U1486" s="88">
        <v>9.1</v>
      </c>
      <c r="V1486" s="71">
        <f>IF(U1486=0,0,IF(A1486&lt;43,IF(F1486="女",IF(U1486="",0,VLOOKUP(U1486,标准!A$108:B$128,2,TRUE)),IF(U1486="",0,VLOOKUP(U1486,标准!A$74:B$94,2,TRUE))),IF(F1486="女",IF(U1486="",0,VLOOKUP(U1486,标准!A$39:B$59,2,TRUE)),IF(U1486="",0,VLOOKUP(U1486,标准!A$3:B$23,2,TRUE)))))</f>
        <v>72</v>
      </c>
      <c r="W1486" s="86">
        <f t="shared" si="23"/>
        <v>72.4</v>
      </c>
      <c r="X1486" s="87">
        <v>4.8</v>
      </c>
      <c r="Y1486" s="87">
        <v>4.8</v>
      </c>
      <c r="Z1486" s="91">
        <v>1</v>
      </c>
      <c r="AA1486" s="92"/>
    </row>
    <row r="1487" customHeight="1" spans="1:27">
      <c r="A1487" s="62">
        <v>40</v>
      </c>
      <c r="B1487" s="63">
        <v>1486</v>
      </c>
      <c r="C1487" s="154" t="s">
        <v>3040</v>
      </c>
      <c r="D1487" s="154" t="s">
        <v>3031</v>
      </c>
      <c r="E1487" s="154" t="s">
        <v>2628</v>
      </c>
      <c r="F1487" s="154" t="s">
        <v>30</v>
      </c>
      <c r="G1487" s="155" t="s">
        <v>3041</v>
      </c>
      <c r="H1487" s="68">
        <v>168.5</v>
      </c>
      <c r="I1487" s="68">
        <v>86.5</v>
      </c>
      <c r="J1487" s="71">
        <f>IF(F1487="女",IF(H1487=0,0,VLOOKUP(I1487/(H1487*H1487/10000),标准!M$108:N$112,2,TRUE)),IF(H1487=0,0,VLOOKUP(I1487/(H1487*H1487/10000),标准!M$74:N$78,2,TRUE)))</f>
        <v>60</v>
      </c>
      <c r="K1487" s="72">
        <v>3848</v>
      </c>
      <c r="L1487" s="71">
        <f>IF(A1487&lt;43,IF(F1487="女",VLOOKUP(K1487,标准!K$108:L$128,2,TRUE),VLOOKUP(K1487,标准!K$74:L$94,2,TRUE)),IF(F1487="女",VLOOKUP(K1487,标准!K$39:L$59,2,TRUE),VLOOKUP(K1487,标准!K$3:L$23,2,TRUE)))</f>
        <v>72</v>
      </c>
      <c r="M1487" s="68">
        <v>16.1</v>
      </c>
      <c r="N1487" s="71">
        <f>IF(M1487="",0,IF(A1487&lt;43,IF(F1487="女",VLOOKUP(M1487,标准!C$108:D$128,2,TRUE),VLOOKUP(M1487,标准!C$74:D$94,2,TRUE)),IF(F1487="女",VLOOKUP(M1487,标准!C$39:D$59,2,TRUE),VLOOKUP(M1487,标准!C$3:D$23,2,TRUE))))</f>
        <v>76</v>
      </c>
      <c r="O1487" s="76">
        <v>210</v>
      </c>
      <c r="P1487" s="71">
        <f>IF(A1487&lt;43,IF(F1487="女",VLOOKUP(O1487/100,标准!E$108:F$128,2,TRUE),VLOOKUP(O1487/100,标准!E$74:F$94,2,TRUE)),IF(F1487="女",VLOOKUP(O1487/100,标准!E$39:F$59,2,TRUE),VLOOKUP(O1487/100,标准!E$3:F$23,2,TRUE)))</f>
        <v>60</v>
      </c>
      <c r="Q1487" s="81"/>
      <c r="R1487" s="71">
        <f>IF(Q1487=0,0,IF(A1487&lt;43,IF(F1487="女",IF(Q1487="",0,VLOOKUP(Q1487,标准!I$108:J$138,2,TRUE)),IF(Q1487="",0,VLOOKUP(Q1487,标准!I$74:J$104,2,TRUE))),IF(F1487="女",IF(Q1487="",0,VLOOKUP(Q1487,标准!I$39:J$69,2,TRUE)),IF(Q1487="",0,VLOOKUP(Q1487,标准!I$3:J$33,2,TRUE)))))</f>
        <v>0</v>
      </c>
      <c r="S1487" s="76">
        <v>0</v>
      </c>
      <c r="T1487" s="71">
        <f>IF(A1487&lt;43,IF(F1487="女",VLOOKUP(S1487,标准!G$108:H$138,2,TRUE),VLOOKUP(S1487,标准!G$74:H$99,2,TRUE)),IF(F1487="女",VLOOKUP(S1487,标准!G$39:H$69,2,TRUE),VLOOKUP(S1487,标准!G$3:H$28,2,TRUE)))</f>
        <v>0</v>
      </c>
      <c r="U1487" s="88">
        <v>8.2</v>
      </c>
      <c r="V1487" s="71">
        <f>IF(U1487=0,0,IF(A1487&lt;43,IF(F1487="女",IF(U1487="",0,VLOOKUP(U1487,标准!A$108:B$128,2,TRUE)),IF(U1487="",0,VLOOKUP(U1487,标准!A$74:B$94,2,TRUE))),IF(F1487="女",IF(U1487="",0,VLOOKUP(U1487,标准!A$39:B$59,2,TRUE)),IF(U1487="",0,VLOOKUP(U1487,标准!A$3:B$23,2,TRUE)))))</f>
        <v>68</v>
      </c>
      <c r="W1487" s="86">
        <f t="shared" si="23"/>
        <v>47</v>
      </c>
      <c r="X1487" s="87">
        <v>3.7</v>
      </c>
      <c r="Y1487" s="87">
        <v>3.7</v>
      </c>
      <c r="Z1487" s="91"/>
      <c r="AA1487" s="92"/>
    </row>
    <row r="1488" customHeight="1" spans="1:27">
      <c r="A1488" s="62">
        <v>40</v>
      </c>
      <c r="B1488" s="63">
        <v>1487</v>
      </c>
      <c r="C1488" s="154" t="s">
        <v>3042</v>
      </c>
      <c r="D1488" s="154" t="s">
        <v>3031</v>
      </c>
      <c r="E1488" s="154" t="s">
        <v>2628</v>
      </c>
      <c r="F1488" s="154" t="s">
        <v>34</v>
      </c>
      <c r="G1488" s="155" t="s">
        <v>3043</v>
      </c>
      <c r="H1488" s="68">
        <v>155.9</v>
      </c>
      <c r="I1488" s="68">
        <v>50</v>
      </c>
      <c r="J1488" s="71">
        <f>IF(F1488="女",IF(H1488=0,0,VLOOKUP(I1488/(H1488*H1488/10000),标准!M$108:N$112,2,TRUE)),IF(H1488=0,0,VLOOKUP(I1488/(H1488*H1488/10000),标准!M$74:N$78,2,TRUE)))</f>
        <v>100</v>
      </c>
      <c r="K1488" s="72">
        <v>3072</v>
      </c>
      <c r="L1488" s="71">
        <f>IF(A1488&lt;43,IF(F1488="女",VLOOKUP(K1488,标准!K$108:L$128,2,TRUE),VLOOKUP(K1488,标准!K$74:L$94,2,TRUE)),IF(F1488="女",VLOOKUP(K1488,标准!K$39:L$59,2,TRUE),VLOOKUP(K1488,标准!K$3:L$23,2,TRUE)))</f>
        <v>80</v>
      </c>
      <c r="M1488" s="68">
        <v>19.5</v>
      </c>
      <c r="N1488" s="71">
        <f>IF(M1488="",0,IF(A1488&lt;43,IF(F1488="女",VLOOKUP(M1488,标准!C$108:D$128,2,TRUE),VLOOKUP(M1488,标准!C$74:D$94,2,TRUE)),IF(F1488="女",VLOOKUP(M1488,标准!C$39:D$59,2,TRUE),VLOOKUP(M1488,标准!C$3:D$23,2,TRUE))))</f>
        <v>80</v>
      </c>
      <c r="O1488" s="76">
        <v>155</v>
      </c>
      <c r="P1488" s="71">
        <f>IF(A1488&lt;43,IF(F1488="女",VLOOKUP(O1488/100,标准!E$108:F$128,2,TRUE),VLOOKUP(O1488/100,标准!E$74:F$94,2,TRUE)),IF(F1488="女",VLOOKUP(O1488/100,标准!E$39:F$59,2,TRUE),VLOOKUP(O1488/100,标准!E$3:F$23,2,TRUE)))</f>
        <v>62</v>
      </c>
      <c r="Q1488" s="81">
        <v>4.14</v>
      </c>
      <c r="R1488" s="71">
        <f>IF(Q1488=0,0,IF(A1488&lt;43,IF(F1488="女",IF(Q1488="",0,VLOOKUP(Q1488,标准!I$108:J$138,2,TRUE)),IF(Q1488="",0,VLOOKUP(Q1488,标准!I$74:J$104,2,TRUE))),IF(F1488="女",IF(Q1488="",0,VLOOKUP(Q1488,标准!I$39:J$69,2,TRUE)),IF(Q1488="",0,VLOOKUP(Q1488,标准!I$3:J$33,2,TRUE)))))</f>
        <v>68</v>
      </c>
      <c r="S1488" s="76">
        <v>28</v>
      </c>
      <c r="T1488" s="71">
        <f>IF(A1488&lt;43,IF(F1488="女",VLOOKUP(S1488,标准!G$108:H$138,2,TRUE),VLOOKUP(S1488,标准!G$74:H$99,2,TRUE)),IF(F1488="女",VLOOKUP(S1488,标准!G$39:H$69,2,TRUE),VLOOKUP(S1488,标准!G$3:H$28,2,TRUE)))</f>
        <v>62</v>
      </c>
      <c r="U1488" s="88">
        <v>9.7</v>
      </c>
      <c r="V1488" s="71">
        <f>IF(U1488=0,0,IF(A1488&lt;43,IF(F1488="女",IF(U1488="",0,VLOOKUP(U1488,标准!A$108:B$128,2,TRUE)),IF(U1488="",0,VLOOKUP(U1488,标准!A$74:B$94,2,TRUE))),IF(F1488="女",IF(U1488="",0,VLOOKUP(U1488,标准!A$39:B$59,2,TRUE)),IF(U1488="",0,VLOOKUP(U1488,标准!A$3:B$23,2,TRUE)))))</f>
        <v>66</v>
      </c>
      <c r="W1488" s="86">
        <f t="shared" si="23"/>
        <v>74.2</v>
      </c>
      <c r="X1488" s="87">
        <v>4.2</v>
      </c>
      <c r="Y1488" s="87">
        <v>4</v>
      </c>
      <c r="Z1488" s="91"/>
      <c r="AA1488" s="92"/>
    </row>
    <row r="1489" customHeight="1" spans="1:27">
      <c r="A1489" s="62">
        <v>40</v>
      </c>
      <c r="B1489" s="63">
        <v>1488</v>
      </c>
      <c r="C1489" s="154" t="s">
        <v>3044</v>
      </c>
      <c r="D1489" s="154" t="s">
        <v>3031</v>
      </c>
      <c r="E1489" s="154" t="s">
        <v>2628</v>
      </c>
      <c r="F1489" s="154" t="s">
        <v>30</v>
      </c>
      <c r="G1489" s="155" t="s">
        <v>3045</v>
      </c>
      <c r="H1489" s="68">
        <v>185.5</v>
      </c>
      <c r="I1489" s="68">
        <v>86.5</v>
      </c>
      <c r="J1489" s="71">
        <f>IF(F1489="女",IF(H1489=0,0,VLOOKUP(I1489/(H1489*H1489/10000),标准!M$108:N$112,2,TRUE)),IF(H1489=0,0,VLOOKUP(I1489/(H1489*H1489/10000),标准!M$74:N$78,2,TRUE)))</f>
        <v>80</v>
      </c>
      <c r="K1489" s="72">
        <v>5702</v>
      </c>
      <c r="L1489" s="71">
        <f>IF(A1489&lt;43,IF(F1489="女",VLOOKUP(K1489,标准!K$108:L$128,2,TRUE),VLOOKUP(K1489,标准!K$74:L$94,2,TRUE)),IF(F1489="女",VLOOKUP(K1489,标准!K$39:L$59,2,TRUE),VLOOKUP(K1489,标准!K$3:L$23,2,TRUE)))</f>
        <v>100</v>
      </c>
      <c r="M1489" s="68">
        <v>26.7</v>
      </c>
      <c r="N1489" s="71">
        <f>IF(M1489="",0,IF(A1489&lt;43,IF(F1489="女",VLOOKUP(M1489,标准!C$108:D$128,2,TRUE),VLOOKUP(M1489,标准!C$74:D$94,2,TRUE)),IF(F1489="女",VLOOKUP(M1489,标准!C$39:D$59,2,TRUE),VLOOKUP(M1489,标准!C$3:D$23,2,TRUE))))</f>
        <v>100</v>
      </c>
      <c r="O1489" s="76"/>
      <c r="P1489" s="71">
        <f>IF(A1489&lt;43,IF(F1489="女",VLOOKUP(O1489/100,标准!E$108:F$128,2,TRUE),VLOOKUP(O1489/100,标准!E$74:F$94,2,TRUE)),IF(F1489="女",VLOOKUP(O1489/100,标准!E$39:F$59,2,TRUE),VLOOKUP(O1489/100,标准!E$3:F$23,2,TRUE)))</f>
        <v>0</v>
      </c>
      <c r="Q1489" s="81">
        <v>5.48</v>
      </c>
      <c r="R1489" s="71">
        <f>IF(Q1489=0,0,IF(A1489&lt;43,IF(F1489="女",IF(Q1489="",0,VLOOKUP(Q1489,标准!I$108:J$138,2,TRUE)),IF(Q1489="",0,VLOOKUP(Q1489,标准!I$74:J$104,2,TRUE))),IF(F1489="女",IF(Q1489="",0,VLOOKUP(Q1489,标准!I$39:J$69,2,TRUE)),IF(Q1489="",0,VLOOKUP(Q1489,标准!I$3:J$33,2,TRUE)))))</f>
        <v>20</v>
      </c>
      <c r="S1489" s="76">
        <v>0</v>
      </c>
      <c r="T1489" s="71">
        <f>IF(A1489&lt;43,IF(F1489="女",VLOOKUP(S1489,标准!G$108:H$138,2,TRUE),VLOOKUP(S1489,标准!G$74:H$99,2,TRUE)),IF(F1489="女",VLOOKUP(S1489,标准!G$39:H$69,2,TRUE),VLOOKUP(S1489,标准!G$3:H$28,2,TRUE)))</f>
        <v>0</v>
      </c>
      <c r="U1489" s="88">
        <v>7.4</v>
      </c>
      <c r="V1489" s="71">
        <f>IF(U1489=0,0,IF(A1489&lt;43,IF(F1489="女",IF(U1489="",0,VLOOKUP(U1489,标准!A$108:B$128,2,TRUE)),IF(U1489="",0,VLOOKUP(U1489,标准!A$74:B$94,2,TRUE))),IF(F1489="女",IF(U1489="",0,VLOOKUP(U1489,标准!A$39:B$59,2,TRUE)),IF(U1489="",0,VLOOKUP(U1489,标准!A$3:B$23,2,TRUE)))))</f>
        <v>76</v>
      </c>
      <c r="W1489" s="86">
        <f t="shared" si="23"/>
        <v>56.2</v>
      </c>
      <c r="X1489" s="87">
        <v>4.8</v>
      </c>
      <c r="Y1489" s="87">
        <v>4.3</v>
      </c>
      <c r="Z1489" s="91"/>
      <c r="AA1489" s="92"/>
    </row>
    <row r="1490" customHeight="1" spans="1:27">
      <c r="A1490" s="62">
        <v>40</v>
      </c>
      <c r="B1490" s="63">
        <v>1489</v>
      </c>
      <c r="C1490" s="154" t="s">
        <v>3046</v>
      </c>
      <c r="D1490" s="154" t="s">
        <v>3031</v>
      </c>
      <c r="E1490" s="154" t="s">
        <v>2628</v>
      </c>
      <c r="F1490" s="154" t="s">
        <v>34</v>
      </c>
      <c r="G1490" s="155" t="s">
        <v>3047</v>
      </c>
      <c r="H1490" s="68">
        <v>157.3</v>
      </c>
      <c r="I1490" s="68">
        <v>48.8</v>
      </c>
      <c r="J1490" s="71">
        <f>IF(F1490="女",IF(H1490=0,0,VLOOKUP(I1490/(H1490*H1490/10000),标准!M$108:N$112,2,TRUE)),IF(H1490=0,0,VLOOKUP(I1490/(H1490*H1490/10000),标准!M$74:N$78,2,TRUE)))</f>
        <v>100</v>
      </c>
      <c r="K1490" s="72">
        <v>2963</v>
      </c>
      <c r="L1490" s="71">
        <f>IF(A1490&lt;43,IF(F1490="女",VLOOKUP(K1490,标准!K$108:L$128,2,TRUE),VLOOKUP(K1490,标准!K$74:L$94,2,TRUE)),IF(F1490="女",VLOOKUP(K1490,标准!K$39:L$59,2,TRUE),VLOOKUP(K1490,标准!K$3:L$23,2,TRUE)))</f>
        <v>78</v>
      </c>
      <c r="M1490" s="68">
        <v>20.7</v>
      </c>
      <c r="N1490" s="71">
        <f>IF(M1490="",0,IF(A1490&lt;43,IF(F1490="女",VLOOKUP(M1490,标准!C$108:D$128,2,TRUE),VLOOKUP(M1490,标准!C$74:D$94,2,TRUE)),IF(F1490="女",VLOOKUP(M1490,标准!C$39:D$59,2,TRUE),VLOOKUP(M1490,标准!C$3:D$23,2,TRUE))))</f>
        <v>85</v>
      </c>
      <c r="O1490" s="76">
        <v>159</v>
      </c>
      <c r="P1490" s="71">
        <f>IF(A1490&lt;43,IF(F1490="女",VLOOKUP(O1490/100,标准!E$108:F$128,2,TRUE),VLOOKUP(O1490/100,标准!E$74:F$94,2,TRUE)),IF(F1490="女",VLOOKUP(O1490/100,标准!E$39:F$59,2,TRUE),VLOOKUP(O1490/100,标准!E$3:F$23,2,TRUE)))</f>
        <v>64</v>
      </c>
      <c r="Q1490" s="81">
        <v>4.48</v>
      </c>
      <c r="R1490" s="71">
        <f>IF(Q1490=0,0,IF(A1490&lt;43,IF(F1490="女",IF(Q1490="",0,VLOOKUP(Q1490,标准!I$108:J$138,2,TRUE)),IF(Q1490="",0,VLOOKUP(Q1490,标准!I$74:J$104,2,TRUE))),IF(F1490="女",IF(Q1490="",0,VLOOKUP(Q1490,标准!I$39:J$69,2,TRUE)),IF(Q1490="",0,VLOOKUP(Q1490,标准!I$3:J$33,2,TRUE)))))</f>
        <v>40</v>
      </c>
      <c r="S1490" s="76">
        <v>29</v>
      </c>
      <c r="T1490" s="71">
        <f>IF(A1490&lt;43,IF(F1490="女",VLOOKUP(S1490,标准!G$108:H$138,2,TRUE),VLOOKUP(S1490,标准!G$74:H$99,2,TRUE)),IF(F1490="女",VLOOKUP(S1490,标准!G$39:H$69,2,TRUE),VLOOKUP(S1490,标准!G$3:H$28,2,TRUE)))</f>
        <v>62</v>
      </c>
      <c r="U1490" s="88">
        <v>9.8</v>
      </c>
      <c r="V1490" s="71">
        <f>IF(U1490=0,0,IF(A1490&lt;43,IF(F1490="女",IF(U1490="",0,VLOOKUP(U1490,标准!A$108:B$128,2,TRUE)),IF(U1490="",0,VLOOKUP(U1490,标准!A$74:B$94,2,TRUE))),IF(F1490="女",IF(U1490="",0,VLOOKUP(U1490,标准!A$39:B$59,2,TRUE)),IF(U1490="",0,VLOOKUP(U1490,标准!A$3:B$23,2,TRUE)))))</f>
        <v>64</v>
      </c>
      <c r="W1490" s="86">
        <f t="shared" si="23"/>
        <v>68.6</v>
      </c>
      <c r="X1490" s="87">
        <v>4.3</v>
      </c>
      <c r="Y1490" s="87">
        <v>4</v>
      </c>
      <c r="Z1490" s="91"/>
      <c r="AA1490" s="92"/>
    </row>
    <row r="1491" customHeight="1" spans="1:27">
      <c r="A1491" s="62">
        <v>40</v>
      </c>
      <c r="B1491" s="63">
        <v>1490</v>
      </c>
      <c r="C1491" s="154" t="s">
        <v>3048</v>
      </c>
      <c r="D1491" s="154" t="s">
        <v>3031</v>
      </c>
      <c r="E1491" s="154" t="s">
        <v>2628</v>
      </c>
      <c r="F1491" s="154" t="s">
        <v>34</v>
      </c>
      <c r="G1491" s="155" t="s">
        <v>3049</v>
      </c>
      <c r="H1491" s="68">
        <v>157.4</v>
      </c>
      <c r="I1491" s="68">
        <v>52.4</v>
      </c>
      <c r="J1491" s="71">
        <f>IF(F1491="女",IF(H1491=0,0,VLOOKUP(I1491/(H1491*H1491/10000),标准!M$108:N$112,2,TRUE)),IF(H1491=0,0,VLOOKUP(I1491/(H1491*H1491/10000),标准!M$74:N$78,2,TRUE)))</f>
        <v>100</v>
      </c>
      <c r="K1491" s="72">
        <v>2347</v>
      </c>
      <c r="L1491" s="71">
        <f>IF(A1491&lt;43,IF(F1491="女",VLOOKUP(K1491,标准!K$108:L$128,2,TRUE),VLOOKUP(K1491,标准!K$74:L$94,2,TRUE)),IF(F1491="女",VLOOKUP(K1491,标准!K$39:L$59,2,TRUE),VLOOKUP(K1491,标准!K$3:L$23,2,TRUE)))</f>
        <v>66</v>
      </c>
      <c r="M1491" s="68">
        <v>14</v>
      </c>
      <c r="N1491" s="71">
        <f>IF(M1491="",0,IF(A1491&lt;43,IF(F1491="女",VLOOKUP(M1491,标准!C$108:D$128,2,TRUE),VLOOKUP(M1491,标准!C$74:D$94,2,TRUE)),IF(F1491="女",VLOOKUP(M1491,标准!C$39:D$59,2,TRUE),VLOOKUP(M1491,标准!C$3:D$23,2,TRUE))))</f>
        <v>72</v>
      </c>
      <c r="O1491" s="76">
        <v>161</v>
      </c>
      <c r="P1491" s="71">
        <f>IF(A1491&lt;43,IF(F1491="女",VLOOKUP(O1491/100,标准!E$108:F$128,2,TRUE),VLOOKUP(O1491/100,标准!E$74:F$94,2,TRUE)),IF(F1491="女",VLOOKUP(O1491/100,标准!E$39:F$59,2,TRUE),VLOOKUP(O1491/100,标准!E$3:F$23,2,TRUE)))</f>
        <v>66</v>
      </c>
      <c r="Q1491" s="81">
        <v>4.07</v>
      </c>
      <c r="R1491" s="71">
        <f>IF(Q1491=0,0,IF(A1491&lt;43,IF(F1491="女",IF(Q1491="",0,VLOOKUP(Q1491,标准!I$108:J$138,2,TRUE)),IF(Q1491="",0,VLOOKUP(Q1491,标准!I$74:J$104,2,TRUE))),IF(F1491="女",IF(Q1491="",0,VLOOKUP(Q1491,标准!I$39:J$69,2,TRUE)),IF(Q1491="",0,VLOOKUP(Q1491,标准!I$3:J$33,2,TRUE)))))</f>
        <v>70</v>
      </c>
      <c r="S1491" s="76">
        <v>36</v>
      </c>
      <c r="T1491" s="71">
        <f>IF(A1491&lt;43,IF(F1491="女",VLOOKUP(S1491,标准!G$108:H$138,2,TRUE),VLOOKUP(S1491,标准!G$74:H$99,2,TRUE)),IF(F1491="女",VLOOKUP(S1491,标准!G$39:H$69,2,TRUE),VLOOKUP(S1491,标准!G$3:H$28,2,TRUE)))</f>
        <v>70</v>
      </c>
      <c r="U1491" s="88">
        <v>8.9</v>
      </c>
      <c r="V1491" s="71">
        <f>IF(U1491=0,0,IF(A1491&lt;43,IF(F1491="女",IF(U1491="",0,VLOOKUP(U1491,标准!A$108:B$128,2,TRUE)),IF(U1491="",0,VLOOKUP(U1491,标准!A$74:B$94,2,TRUE))),IF(F1491="女",IF(U1491="",0,VLOOKUP(U1491,标准!A$39:B$59,2,TRUE)),IF(U1491="",0,VLOOKUP(U1491,标准!A$3:B$23,2,TRUE)))))</f>
        <v>74</v>
      </c>
      <c r="W1491" s="86">
        <f t="shared" si="23"/>
        <v>74.5</v>
      </c>
      <c r="X1491" s="87">
        <v>4.7</v>
      </c>
      <c r="Y1491" s="87">
        <v>4.8</v>
      </c>
      <c r="Z1491" s="91"/>
      <c r="AA1491" s="92"/>
    </row>
    <row r="1492" customHeight="1" spans="1:27">
      <c r="A1492" s="62">
        <v>40</v>
      </c>
      <c r="B1492" s="63">
        <v>1491</v>
      </c>
      <c r="C1492" s="154" t="s">
        <v>3050</v>
      </c>
      <c r="D1492" s="154" t="s">
        <v>3031</v>
      </c>
      <c r="E1492" s="154" t="s">
        <v>2628</v>
      </c>
      <c r="F1492" s="154" t="s">
        <v>30</v>
      </c>
      <c r="G1492" s="155" t="s">
        <v>3051</v>
      </c>
      <c r="H1492" s="68"/>
      <c r="I1492" s="68"/>
      <c r="J1492" s="71">
        <f>IF(F1492="女",IF(H1492=0,0,VLOOKUP(I1492/(H1492*H1492/10000),标准!M$108:N$112,2,TRUE)),IF(H1492=0,0,VLOOKUP(I1492/(H1492*H1492/10000),标准!M$74:N$78,2,TRUE)))</f>
        <v>0</v>
      </c>
      <c r="K1492" s="72"/>
      <c r="L1492" s="71">
        <f>IF(A1492&lt;43,IF(F1492="女",VLOOKUP(K1492,标准!K$108:L$128,2,TRUE),VLOOKUP(K1492,标准!K$74:L$94,2,TRUE)),IF(F1492="女",VLOOKUP(K1492,标准!K$39:L$59,2,TRUE),VLOOKUP(K1492,标准!K$3:L$23,2,TRUE)))</f>
        <v>0</v>
      </c>
      <c r="M1492" s="68">
        <v>19</v>
      </c>
      <c r="N1492" s="71">
        <f>IF(M1492="",0,IF(A1492&lt;43,IF(F1492="女",VLOOKUP(M1492,标准!C$108:D$128,2,TRUE),VLOOKUP(M1492,标准!C$74:D$94,2,TRUE)),IF(F1492="女",VLOOKUP(M1492,标准!C$39:D$59,2,TRUE),VLOOKUP(M1492,标准!C$3:D$23,2,TRUE))))</f>
        <v>80</v>
      </c>
      <c r="O1492" s="76">
        <v>242</v>
      </c>
      <c r="P1492" s="71">
        <f>IF(A1492&lt;43,IF(F1492="女",VLOOKUP(O1492/100,标准!E$108:F$128,2,TRUE),VLOOKUP(O1492/100,标准!E$74:F$94,2,TRUE)),IF(F1492="女",VLOOKUP(O1492/100,标准!E$39:F$59,2,TRUE),VLOOKUP(O1492/100,标准!E$3:F$23,2,TRUE)))</f>
        <v>76</v>
      </c>
      <c r="Q1492" s="81">
        <v>4.05</v>
      </c>
      <c r="R1492" s="71">
        <f>IF(Q1492=0,0,IF(A1492&lt;43,IF(F1492="女",IF(Q1492="",0,VLOOKUP(Q1492,标准!I$108:J$138,2,TRUE)),IF(Q1492="",0,VLOOKUP(Q1492,标准!I$74:J$104,2,TRUE))),IF(F1492="女",IF(Q1492="",0,VLOOKUP(Q1492,标准!I$39:J$69,2,TRUE)),IF(Q1492="",0,VLOOKUP(Q1492,标准!I$3:J$33,2,TRUE)))))</f>
        <v>70</v>
      </c>
      <c r="S1492" s="76">
        <v>6</v>
      </c>
      <c r="T1492" s="71">
        <f>IF(A1492&lt;43,IF(F1492="女",VLOOKUP(S1492,标准!G$108:H$138,2,TRUE),VLOOKUP(S1492,标准!G$74:H$99,2,TRUE)),IF(F1492="女",VLOOKUP(S1492,标准!G$39:H$69,2,TRUE),VLOOKUP(S1492,标准!G$3:H$28,2,TRUE)))</f>
        <v>20</v>
      </c>
      <c r="U1492" s="88">
        <v>7</v>
      </c>
      <c r="V1492" s="71">
        <f>IF(U1492=0,0,IF(A1492&lt;43,IF(F1492="女",IF(U1492="",0,VLOOKUP(U1492,标准!A$108:B$128,2,TRUE)),IF(U1492="",0,VLOOKUP(U1492,标准!A$74:B$94,2,TRUE))),IF(F1492="女",IF(U1492="",0,VLOOKUP(U1492,标准!A$39:B$59,2,TRUE)),IF(U1492="",0,VLOOKUP(U1492,标准!A$3:B$23,2,TRUE)))))</f>
        <v>85</v>
      </c>
      <c r="W1492" s="86">
        <v>80</v>
      </c>
      <c r="X1492" s="87"/>
      <c r="Y1492" s="87"/>
      <c r="Z1492" s="91"/>
      <c r="AA1492" s="92" t="s">
        <v>32</v>
      </c>
    </row>
    <row r="1493" customHeight="1" spans="1:27">
      <c r="A1493" s="62">
        <v>40</v>
      </c>
      <c r="B1493" s="63">
        <v>1492</v>
      </c>
      <c r="C1493" s="154" t="s">
        <v>3052</v>
      </c>
      <c r="D1493" s="154" t="s">
        <v>3031</v>
      </c>
      <c r="E1493" s="154" t="s">
        <v>2628</v>
      </c>
      <c r="F1493" s="154" t="s">
        <v>34</v>
      </c>
      <c r="G1493" s="155" t="s">
        <v>3053</v>
      </c>
      <c r="H1493" s="68">
        <v>161.8</v>
      </c>
      <c r="I1493" s="68">
        <v>56.5</v>
      </c>
      <c r="J1493" s="71">
        <f>IF(F1493="女",IF(H1493=0,0,VLOOKUP(I1493/(H1493*H1493/10000),标准!M$108:N$112,2,TRUE)),IF(H1493=0,0,VLOOKUP(I1493/(H1493*H1493/10000),标准!M$74:N$78,2,TRUE)))</f>
        <v>100</v>
      </c>
      <c r="K1493" s="72">
        <v>2717</v>
      </c>
      <c r="L1493" s="71">
        <f>IF(A1493&lt;43,IF(F1493="女",VLOOKUP(K1493,标准!K$108:L$128,2,TRUE),VLOOKUP(K1493,标准!K$74:L$94,2,TRUE)),IF(F1493="女",VLOOKUP(K1493,标准!K$39:L$59,2,TRUE),VLOOKUP(K1493,标准!K$3:L$23,2,TRUE)))</f>
        <v>74</v>
      </c>
      <c r="M1493" s="68">
        <v>12</v>
      </c>
      <c r="N1493" s="71">
        <f>IF(M1493="",0,IF(A1493&lt;43,IF(F1493="女",VLOOKUP(M1493,标准!C$108:D$128,2,TRUE),VLOOKUP(M1493,标准!C$74:D$94,2,TRUE)),IF(F1493="女",VLOOKUP(M1493,标准!C$39:D$59,2,TRUE),VLOOKUP(M1493,标准!C$3:D$23,2,TRUE))))</f>
        <v>68</v>
      </c>
      <c r="O1493" s="76">
        <v>113</v>
      </c>
      <c r="P1493" s="71">
        <f>IF(A1493&lt;43,IF(F1493="女",VLOOKUP(O1493/100,标准!E$108:F$128,2,TRUE),VLOOKUP(O1493/100,标准!E$74:F$94,2,TRUE)),IF(F1493="女",VLOOKUP(O1493/100,标准!E$39:F$59,2,TRUE),VLOOKUP(O1493/100,标准!E$3:F$23,2,TRUE)))</f>
        <v>0</v>
      </c>
      <c r="Q1493" s="81">
        <v>4.39</v>
      </c>
      <c r="R1493" s="71">
        <f>IF(Q1493=0,0,IF(A1493&lt;43,IF(F1493="女",IF(Q1493="",0,VLOOKUP(Q1493,标准!I$108:J$138,2,TRUE)),IF(Q1493="",0,VLOOKUP(Q1493,标准!I$74:J$104,2,TRUE))),IF(F1493="女",IF(Q1493="",0,VLOOKUP(Q1493,标准!I$39:J$69,2,TRUE)),IF(Q1493="",0,VLOOKUP(Q1493,标准!I$3:J$33,2,TRUE)))))</f>
        <v>50</v>
      </c>
      <c r="S1493" s="76">
        <v>33</v>
      </c>
      <c r="T1493" s="71">
        <f>IF(A1493&lt;43,IF(F1493="女",VLOOKUP(S1493,标准!G$108:H$138,2,TRUE),VLOOKUP(S1493,标准!G$74:H$99,2,TRUE)),IF(F1493="女",VLOOKUP(S1493,标准!G$39:H$69,2,TRUE),VLOOKUP(S1493,标准!G$3:H$28,2,TRUE)))</f>
        <v>66</v>
      </c>
      <c r="U1493" s="88">
        <v>11.5</v>
      </c>
      <c r="V1493" s="71">
        <f>IF(U1493=0,0,IF(A1493&lt;43,IF(F1493="女",IF(U1493="",0,VLOOKUP(U1493,标准!A$108:B$128,2,TRUE)),IF(U1493="",0,VLOOKUP(U1493,标准!A$74:B$94,2,TRUE))),IF(F1493="女",IF(U1493="",0,VLOOKUP(U1493,标准!A$39:B$59,2,TRUE)),IF(U1493="",0,VLOOKUP(U1493,标准!A$3:B$23,2,TRUE)))))</f>
        <v>0</v>
      </c>
      <c r="W1493" s="86">
        <f t="shared" si="23"/>
        <v>49.5</v>
      </c>
      <c r="X1493" s="87">
        <v>4.6</v>
      </c>
      <c r="Y1493" s="87">
        <v>4.4</v>
      </c>
      <c r="Z1493" s="91"/>
      <c r="AA1493" s="92"/>
    </row>
    <row r="1494" customHeight="1" spans="1:27">
      <c r="A1494" s="62">
        <v>40</v>
      </c>
      <c r="B1494" s="63">
        <v>1493</v>
      </c>
      <c r="C1494" s="154" t="s">
        <v>3054</v>
      </c>
      <c r="D1494" s="154" t="s">
        <v>3031</v>
      </c>
      <c r="E1494" s="154" t="s">
        <v>2628</v>
      </c>
      <c r="F1494" s="154" t="s">
        <v>34</v>
      </c>
      <c r="G1494" s="155" t="s">
        <v>3055</v>
      </c>
      <c r="H1494" s="68">
        <v>155.9</v>
      </c>
      <c r="I1494" s="68">
        <v>68.7</v>
      </c>
      <c r="J1494" s="71">
        <f>IF(F1494="女",IF(H1494=0,0,VLOOKUP(I1494/(H1494*H1494/10000),标准!M$108:N$112,2,TRUE)),IF(H1494=0,0,VLOOKUP(I1494/(H1494*H1494/10000),标准!M$74:N$78,2,TRUE)))</f>
        <v>60</v>
      </c>
      <c r="K1494" s="72">
        <v>2698</v>
      </c>
      <c r="L1494" s="71">
        <f>IF(A1494&lt;43,IF(F1494="女",VLOOKUP(K1494,标准!K$108:L$128,2,TRUE),VLOOKUP(K1494,标准!K$74:L$94,2,TRUE)),IF(F1494="女",VLOOKUP(K1494,标准!K$39:L$59,2,TRUE),VLOOKUP(K1494,标准!K$3:L$23,2,TRUE)))</f>
        <v>72</v>
      </c>
      <c r="M1494" s="68">
        <v>17.2</v>
      </c>
      <c r="N1494" s="71">
        <f>IF(M1494="",0,IF(A1494&lt;43,IF(F1494="女",VLOOKUP(M1494,标准!C$108:D$128,2,TRUE),VLOOKUP(M1494,标准!C$74:D$94,2,TRUE)),IF(F1494="女",VLOOKUP(M1494,标准!C$39:D$59,2,TRUE),VLOOKUP(M1494,标准!C$3:D$23,2,TRUE))))</f>
        <v>76</v>
      </c>
      <c r="O1494" s="76">
        <v>157</v>
      </c>
      <c r="P1494" s="71">
        <f>IF(A1494&lt;43,IF(F1494="女",VLOOKUP(O1494/100,标准!E$108:F$128,2,TRUE),VLOOKUP(O1494/100,标准!E$74:F$94,2,TRUE)),IF(F1494="女",VLOOKUP(O1494/100,标准!E$39:F$59,2,TRUE),VLOOKUP(O1494/100,标准!E$3:F$23,2,TRUE)))</f>
        <v>64</v>
      </c>
      <c r="Q1494" s="81">
        <v>4.47</v>
      </c>
      <c r="R1494" s="71">
        <f>IF(Q1494=0,0,IF(A1494&lt;43,IF(F1494="女",IF(Q1494="",0,VLOOKUP(Q1494,标准!I$108:J$138,2,TRUE)),IF(Q1494="",0,VLOOKUP(Q1494,标准!I$74:J$104,2,TRUE))),IF(F1494="女",IF(Q1494="",0,VLOOKUP(Q1494,标准!I$39:J$69,2,TRUE)),IF(Q1494="",0,VLOOKUP(Q1494,标准!I$3:J$33,2,TRUE)))))</f>
        <v>40</v>
      </c>
      <c r="S1494" s="76">
        <v>34</v>
      </c>
      <c r="T1494" s="71">
        <f>IF(A1494&lt;43,IF(F1494="女",VLOOKUP(S1494,标准!G$108:H$138,2,TRUE),VLOOKUP(S1494,标准!G$74:H$99,2,TRUE)),IF(F1494="女",VLOOKUP(S1494,标准!G$39:H$69,2,TRUE),VLOOKUP(S1494,标准!G$3:H$28,2,TRUE)))</f>
        <v>68</v>
      </c>
      <c r="U1494" s="88">
        <v>10.4</v>
      </c>
      <c r="V1494" s="71">
        <f>IF(U1494=0,0,IF(A1494&lt;43,IF(F1494="女",IF(U1494="",0,VLOOKUP(U1494,标准!A$108:B$128,2,TRUE)),IF(U1494="",0,VLOOKUP(U1494,标准!A$74:B$94,2,TRUE))),IF(F1494="女",IF(U1494="",0,VLOOKUP(U1494,标准!A$39:B$59,2,TRUE)),IF(U1494="",0,VLOOKUP(U1494,标准!A$3:B$23,2,TRUE)))))</f>
        <v>50</v>
      </c>
      <c r="W1494" s="86">
        <f t="shared" si="23"/>
        <v>58.6</v>
      </c>
      <c r="X1494" s="87">
        <v>4.3</v>
      </c>
      <c r="Y1494" s="87">
        <v>4.4</v>
      </c>
      <c r="Z1494" s="91"/>
      <c r="AA1494" s="92"/>
    </row>
    <row r="1495" customHeight="1" spans="1:27">
      <c r="A1495" s="62">
        <v>40</v>
      </c>
      <c r="B1495" s="63">
        <v>1494</v>
      </c>
      <c r="C1495" s="154" t="s">
        <v>3056</v>
      </c>
      <c r="D1495" s="154" t="s">
        <v>3031</v>
      </c>
      <c r="E1495" s="154" t="s">
        <v>2628</v>
      </c>
      <c r="F1495" s="154" t="s">
        <v>34</v>
      </c>
      <c r="G1495" s="155" t="s">
        <v>3057</v>
      </c>
      <c r="H1495" s="68">
        <v>154.6</v>
      </c>
      <c r="I1495" s="68">
        <v>40.9</v>
      </c>
      <c r="J1495" s="71">
        <f>IF(F1495="女",IF(H1495=0,0,VLOOKUP(I1495/(H1495*H1495/10000),标准!M$108:N$112,2,TRUE)),IF(H1495=0,0,VLOOKUP(I1495/(H1495*H1495/10000),标准!M$74:N$78,2,TRUE)))</f>
        <v>100</v>
      </c>
      <c r="K1495" s="72">
        <v>2303</v>
      </c>
      <c r="L1495" s="71">
        <f>IF(A1495&lt;43,IF(F1495="女",VLOOKUP(K1495,标准!K$108:L$128,2,TRUE),VLOOKUP(K1495,标准!K$74:L$94,2,TRUE)),IF(F1495="女",VLOOKUP(K1495,标准!K$39:L$59,2,TRUE),VLOOKUP(K1495,标准!K$3:L$23,2,TRUE)))</f>
        <v>66</v>
      </c>
      <c r="M1495" s="68">
        <v>21</v>
      </c>
      <c r="N1495" s="71">
        <f>IF(M1495="",0,IF(A1495&lt;43,IF(F1495="女",VLOOKUP(M1495,标准!C$108:D$128,2,TRUE),VLOOKUP(M1495,标准!C$74:D$94,2,TRUE)),IF(F1495="女",VLOOKUP(M1495,标准!C$39:D$59,2,TRUE),VLOOKUP(M1495,标准!C$3:D$23,2,TRUE))))</f>
        <v>85</v>
      </c>
      <c r="O1495" s="76">
        <v>198</v>
      </c>
      <c r="P1495" s="71">
        <f>IF(A1495&lt;43,IF(F1495="女",VLOOKUP(O1495/100,标准!E$108:F$128,2,TRUE),VLOOKUP(O1495/100,标准!E$74:F$94,2,TRUE)),IF(F1495="女",VLOOKUP(O1495/100,标准!E$39:F$59,2,TRUE),VLOOKUP(O1495/100,标准!E$3:F$23,2,TRUE)))</f>
        <v>90</v>
      </c>
      <c r="Q1495" s="81">
        <v>3.58</v>
      </c>
      <c r="R1495" s="71">
        <f>IF(Q1495=0,0,IF(A1495&lt;43,IF(F1495="女",IF(Q1495="",0,VLOOKUP(Q1495,标准!I$108:J$138,2,TRUE)),IF(Q1495="",0,VLOOKUP(Q1495,标准!I$74:J$104,2,TRUE))),IF(F1495="女",IF(Q1495="",0,VLOOKUP(Q1495,标准!I$39:J$69,2,TRUE)),IF(Q1495="",0,VLOOKUP(Q1495,标准!I$3:J$33,2,TRUE)))))</f>
        <v>74</v>
      </c>
      <c r="S1495" s="76">
        <v>40</v>
      </c>
      <c r="T1495" s="71">
        <f>IF(A1495&lt;43,IF(F1495="女",VLOOKUP(S1495,标准!G$108:H$138,2,TRUE),VLOOKUP(S1495,标准!G$74:H$99,2,TRUE)),IF(F1495="女",VLOOKUP(S1495,标准!G$39:H$69,2,TRUE),VLOOKUP(S1495,标准!G$3:H$28,2,TRUE)))</f>
        <v>74</v>
      </c>
      <c r="U1495" s="88">
        <v>9.3</v>
      </c>
      <c r="V1495" s="71">
        <f>IF(U1495=0,0,IF(A1495&lt;43,IF(F1495="女",IF(U1495="",0,VLOOKUP(U1495,标准!A$108:B$128,2,TRUE)),IF(U1495="",0,VLOOKUP(U1495,标准!A$74:B$94,2,TRUE))),IF(F1495="女",IF(U1495="",0,VLOOKUP(U1495,标准!A$39:B$59,2,TRUE)),IF(U1495="",0,VLOOKUP(U1495,标准!A$3:B$23,2,TRUE)))))</f>
        <v>70</v>
      </c>
      <c r="W1495" s="86">
        <f t="shared" si="23"/>
        <v>78.6</v>
      </c>
      <c r="X1495" s="87">
        <v>3.8</v>
      </c>
      <c r="Y1495" s="87">
        <v>3.8</v>
      </c>
      <c r="Z1495" s="91"/>
      <c r="AA1495" s="92"/>
    </row>
    <row r="1496" customHeight="1" spans="1:27">
      <c r="A1496" s="62">
        <v>40</v>
      </c>
      <c r="B1496" s="63">
        <v>1495</v>
      </c>
      <c r="C1496" s="154" t="s">
        <v>3058</v>
      </c>
      <c r="D1496" s="154" t="s">
        <v>3031</v>
      </c>
      <c r="E1496" s="154" t="s">
        <v>2628</v>
      </c>
      <c r="F1496" s="154" t="s">
        <v>34</v>
      </c>
      <c r="G1496" s="155" t="s">
        <v>3059</v>
      </c>
      <c r="H1496" s="68">
        <v>158.2</v>
      </c>
      <c r="I1496" s="68">
        <v>48.6</v>
      </c>
      <c r="J1496" s="71">
        <f>IF(F1496="女",IF(H1496=0,0,VLOOKUP(I1496/(H1496*H1496/10000),标准!M$108:N$112,2,TRUE)),IF(H1496=0,0,VLOOKUP(I1496/(H1496*H1496/10000),标准!M$74:N$78,2,TRUE)))</f>
        <v>100</v>
      </c>
      <c r="K1496" s="72">
        <v>2228</v>
      </c>
      <c r="L1496" s="71">
        <f>IF(A1496&lt;43,IF(F1496="女",VLOOKUP(K1496,标准!K$108:L$128,2,TRUE),VLOOKUP(K1496,标准!K$74:L$94,2,TRUE)),IF(F1496="女",VLOOKUP(K1496,标准!K$39:L$59,2,TRUE),VLOOKUP(K1496,标准!K$3:L$23,2,TRUE)))</f>
        <v>64</v>
      </c>
      <c r="M1496" s="68">
        <v>11</v>
      </c>
      <c r="N1496" s="71">
        <f>IF(M1496="",0,IF(A1496&lt;43,IF(F1496="女",VLOOKUP(M1496,标准!C$108:D$128,2,TRUE),VLOOKUP(M1496,标准!C$74:D$94,2,TRUE)),IF(F1496="女",VLOOKUP(M1496,标准!C$39:D$59,2,TRUE),VLOOKUP(M1496,标准!C$3:D$23,2,TRUE))))</f>
        <v>66</v>
      </c>
      <c r="O1496" s="76">
        <v>164</v>
      </c>
      <c r="P1496" s="71">
        <f>IF(A1496&lt;43,IF(F1496="女",VLOOKUP(O1496/100,标准!E$108:F$128,2,TRUE),VLOOKUP(O1496/100,标准!E$74:F$94,2,TRUE)),IF(F1496="女",VLOOKUP(O1496/100,标准!E$39:F$59,2,TRUE),VLOOKUP(O1496/100,标准!E$3:F$23,2,TRUE)))</f>
        <v>68</v>
      </c>
      <c r="Q1496" s="81">
        <v>3.49</v>
      </c>
      <c r="R1496" s="71">
        <f>IF(Q1496=0,0,IF(A1496&lt;43,IF(F1496="女",IF(Q1496="",0,VLOOKUP(Q1496,标准!I$108:J$138,2,TRUE)),IF(Q1496="",0,VLOOKUP(Q1496,标准!I$74:J$104,2,TRUE))),IF(F1496="女",IF(Q1496="",0,VLOOKUP(Q1496,标准!I$39:J$69,2,TRUE)),IF(Q1496="",0,VLOOKUP(Q1496,标准!I$3:J$33,2,TRUE)))))</f>
        <v>78</v>
      </c>
      <c r="S1496" s="76">
        <v>35</v>
      </c>
      <c r="T1496" s="71">
        <f>IF(A1496&lt;43,IF(F1496="女",VLOOKUP(S1496,标准!G$108:H$138,2,TRUE),VLOOKUP(S1496,标准!G$74:H$99,2,TRUE)),IF(F1496="女",VLOOKUP(S1496,标准!G$39:H$69,2,TRUE),VLOOKUP(S1496,标准!G$3:H$28,2,TRUE)))</f>
        <v>68</v>
      </c>
      <c r="U1496" s="88">
        <v>9.7</v>
      </c>
      <c r="V1496" s="71">
        <f>IF(U1496=0,0,IF(A1496&lt;43,IF(F1496="女",IF(U1496="",0,VLOOKUP(U1496,标准!A$108:B$128,2,TRUE)),IF(U1496="",0,VLOOKUP(U1496,标准!A$74:B$94,2,TRUE))),IF(F1496="女",IF(U1496="",0,VLOOKUP(U1496,标准!A$39:B$59,2,TRUE)),IF(U1496="",0,VLOOKUP(U1496,标准!A$3:B$23,2,TRUE)))))</f>
        <v>66</v>
      </c>
      <c r="W1496" s="86">
        <f t="shared" si="23"/>
        <v>73.6</v>
      </c>
      <c r="X1496" s="87">
        <v>3.7</v>
      </c>
      <c r="Y1496" s="87">
        <v>3.7</v>
      </c>
      <c r="Z1496" s="91"/>
      <c r="AA1496" s="92"/>
    </row>
    <row r="1497" customHeight="1" spans="1:27">
      <c r="A1497" s="62">
        <v>40</v>
      </c>
      <c r="B1497" s="63">
        <v>1496</v>
      </c>
      <c r="C1497" s="154" t="s">
        <v>3060</v>
      </c>
      <c r="D1497" s="154" t="s">
        <v>3031</v>
      </c>
      <c r="E1497" s="154" t="s">
        <v>2628</v>
      </c>
      <c r="F1497" s="154" t="s">
        <v>30</v>
      </c>
      <c r="G1497" s="155" t="s">
        <v>3061</v>
      </c>
      <c r="H1497" s="68">
        <v>170.5</v>
      </c>
      <c r="I1497" s="68">
        <v>59.7</v>
      </c>
      <c r="J1497" s="71">
        <f>IF(F1497="女",IF(H1497=0,0,VLOOKUP(I1497/(H1497*H1497/10000),标准!M$108:N$112,2,TRUE)),IF(H1497=0,0,VLOOKUP(I1497/(H1497*H1497/10000),标准!M$74:N$78,2,TRUE)))</f>
        <v>100</v>
      </c>
      <c r="K1497" s="72">
        <v>4354</v>
      </c>
      <c r="L1497" s="71">
        <f>IF(A1497&lt;43,IF(F1497="女",VLOOKUP(K1497,标准!K$108:L$128,2,TRUE),VLOOKUP(K1497,标准!K$74:L$94,2,TRUE)),IF(F1497="女",VLOOKUP(K1497,标准!K$39:L$59,2,TRUE),VLOOKUP(K1497,标准!K$3:L$23,2,TRUE)))</f>
        <v>80</v>
      </c>
      <c r="M1497" s="68">
        <v>12.2</v>
      </c>
      <c r="N1497" s="71">
        <f>IF(M1497="",0,IF(A1497&lt;43,IF(F1497="女",VLOOKUP(M1497,标准!C$108:D$128,2,TRUE),VLOOKUP(M1497,标准!C$74:D$94,2,TRUE)),IF(F1497="女",VLOOKUP(M1497,标准!C$39:D$59,2,TRUE),VLOOKUP(M1497,标准!C$3:D$23,2,TRUE))))</f>
        <v>72</v>
      </c>
      <c r="O1497" s="76">
        <v>245</v>
      </c>
      <c r="P1497" s="71">
        <f>IF(A1497&lt;43,IF(F1497="女",VLOOKUP(O1497/100,标准!E$108:F$128,2,TRUE),VLOOKUP(O1497/100,标准!E$74:F$94,2,TRUE)),IF(F1497="女",VLOOKUP(O1497/100,标准!E$39:F$59,2,TRUE),VLOOKUP(O1497/100,标准!E$3:F$23,2,TRUE)))</f>
        <v>78</v>
      </c>
      <c r="Q1497" s="81">
        <v>4.05</v>
      </c>
      <c r="R1497" s="71">
        <f>IF(Q1497=0,0,IF(A1497&lt;43,IF(F1497="女",IF(Q1497="",0,VLOOKUP(Q1497,标准!I$108:J$138,2,TRUE)),IF(Q1497="",0,VLOOKUP(Q1497,标准!I$74:J$104,2,TRUE))),IF(F1497="女",IF(Q1497="",0,VLOOKUP(Q1497,标准!I$39:J$69,2,TRUE)),IF(Q1497="",0,VLOOKUP(Q1497,标准!I$3:J$33,2,TRUE)))))</f>
        <v>70</v>
      </c>
      <c r="S1497" s="76">
        <v>0</v>
      </c>
      <c r="T1497" s="71">
        <f>IF(A1497&lt;43,IF(F1497="女",VLOOKUP(S1497,标准!G$108:H$138,2,TRUE),VLOOKUP(S1497,标准!G$74:H$99,2,TRUE)),IF(F1497="女",VLOOKUP(S1497,标准!G$39:H$69,2,TRUE),VLOOKUP(S1497,标准!G$3:H$28,2,TRUE)))</f>
        <v>0</v>
      </c>
      <c r="U1497" s="88">
        <v>9.4</v>
      </c>
      <c r="V1497" s="71">
        <f>IF(U1497=0,0,IF(A1497&lt;43,IF(F1497="女",IF(U1497="",0,VLOOKUP(U1497,标准!A$108:B$128,2,TRUE)),IF(U1497="",0,VLOOKUP(U1497,标准!A$74:B$94,2,TRUE))),IF(F1497="女",IF(U1497="",0,VLOOKUP(U1497,标准!A$39:B$59,2,TRUE)),IF(U1497="",0,VLOOKUP(U1497,标准!A$3:B$23,2,TRUE)))))</f>
        <v>40</v>
      </c>
      <c r="W1497" s="86">
        <f t="shared" si="23"/>
        <v>64</v>
      </c>
      <c r="X1497" s="87">
        <v>3.7</v>
      </c>
      <c r="Y1497" s="87">
        <v>3.8</v>
      </c>
      <c r="Z1497" s="91"/>
      <c r="AA1497" s="92"/>
    </row>
    <row r="1498" customHeight="1" spans="1:27">
      <c r="A1498" s="62">
        <v>40</v>
      </c>
      <c r="B1498" s="63">
        <v>1497</v>
      </c>
      <c r="C1498" s="154" t="s">
        <v>3062</v>
      </c>
      <c r="D1498" s="154" t="s">
        <v>3031</v>
      </c>
      <c r="E1498" s="154" t="s">
        <v>2628</v>
      </c>
      <c r="F1498" s="154" t="s">
        <v>34</v>
      </c>
      <c r="G1498" s="155" t="s">
        <v>3063</v>
      </c>
      <c r="H1498" s="68">
        <v>144.1</v>
      </c>
      <c r="I1498" s="68">
        <v>49</v>
      </c>
      <c r="J1498" s="71">
        <f>IF(F1498="女",IF(H1498=0,0,VLOOKUP(I1498/(H1498*H1498/10000),标准!M$108:N$112,2,TRUE)),IF(H1498=0,0,VLOOKUP(I1498/(H1498*H1498/10000),标准!M$74:N$78,2,TRUE)))</f>
        <v>100</v>
      </c>
      <c r="K1498" s="72">
        <v>2051</v>
      </c>
      <c r="L1498" s="71">
        <f>IF(A1498&lt;43,IF(F1498="女",VLOOKUP(K1498,标准!K$108:L$128,2,TRUE),VLOOKUP(K1498,标准!K$74:L$94,2,TRUE)),IF(F1498="女",VLOOKUP(K1498,标准!K$39:L$59,2,TRUE),VLOOKUP(K1498,标准!K$3:L$23,2,TRUE)))</f>
        <v>60</v>
      </c>
      <c r="M1498" s="68">
        <v>5</v>
      </c>
      <c r="N1498" s="71">
        <f>IF(M1498="",0,IF(A1498&lt;43,IF(F1498="女",VLOOKUP(M1498,标准!C$108:D$128,2,TRUE),VLOOKUP(M1498,标准!C$74:D$94,2,TRUE)),IF(F1498="女",VLOOKUP(M1498,标准!C$39:D$59,2,TRUE),VLOOKUP(M1498,标准!C$3:D$23,2,TRUE))))</f>
        <v>40</v>
      </c>
      <c r="O1498" s="76">
        <v>152</v>
      </c>
      <c r="P1498" s="71">
        <f>IF(A1498&lt;43,IF(F1498="女",VLOOKUP(O1498/100,标准!E$108:F$128,2,TRUE),VLOOKUP(O1498/100,标准!E$74:F$94,2,TRUE)),IF(F1498="女",VLOOKUP(O1498/100,标准!E$39:F$59,2,TRUE),VLOOKUP(O1498/100,标准!E$3:F$23,2,TRUE)))</f>
        <v>60</v>
      </c>
      <c r="Q1498" s="81">
        <v>4.3</v>
      </c>
      <c r="R1498" s="71">
        <f>IF(Q1498=0,0,IF(A1498&lt;43,IF(F1498="女",IF(Q1498="",0,VLOOKUP(Q1498,标准!I$108:J$138,2,TRUE)),IF(Q1498="",0,VLOOKUP(Q1498,标准!I$74:J$104,2,TRUE))),IF(F1498="女",IF(Q1498="",0,VLOOKUP(Q1498,标准!I$39:J$69,2,TRUE)),IF(Q1498="",0,VLOOKUP(Q1498,标准!I$3:J$33,2,TRUE)))))</f>
        <v>60</v>
      </c>
      <c r="S1498" s="76">
        <v>25</v>
      </c>
      <c r="T1498" s="71">
        <f>IF(A1498&lt;43,IF(F1498="女",VLOOKUP(S1498,标准!G$108:H$138,2,TRUE),VLOOKUP(S1498,标准!G$74:H$99,2,TRUE)),IF(F1498="女",VLOOKUP(S1498,标准!G$39:H$69,2,TRUE),VLOOKUP(S1498,标准!G$3:H$28,2,TRUE)))</f>
        <v>50</v>
      </c>
      <c r="U1498" s="88">
        <v>10.5</v>
      </c>
      <c r="V1498" s="71">
        <f>IF(U1498=0,0,IF(A1498&lt;43,IF(F1498="女",IF(U1498="",0,VLOOKUP(U1498,标准!A$108:B$128,2,TRUE)),IF(U1498="",0,VLOOKUP(U1498,标准!A$74:B$94,2,TRUE))),IF(F1498="女",IF(U1498="",0,VLOOKUP(U1498,标准!A$39:B$59,2,TRUE)),IF(U1498="",0,VLOOKUP(U1498,标准!A$3:B$23,2,TRUE)))))</f>
        <v>50</v>
      </c>
      <c r="W1498" s="86">
        <f t="shared" si="23"/>
        <v>61</v>
      </c>
      <c r="X1498" s="87">
        <v>3.7</v>
      </c>
      <c r="Y1498" s="87">
        <v>3.7</v>
      </c>
      <c r="Z1498" s="91"/>
      <c r="AA1498" s="92"/>
    </row>
    <row r="1499" customHeight="1" spans="1:27">
      <c r="A1499" s="62">
        <v>40</v>
      </c>
      <c r="B1499" s="63">
        <v>1498</v>
      </c>
      <c r="C1499" s="154" t="s">
        <v>3064</v>
      </c>
      <c r="D1499" s="154" t="s">
        <v>3031</v>
      </c>
      <c r="E1499" s="154" t="s">
        <v>2628</v>
      </c>
      <c r="F1499" s="154" t="s">
        <v>30</v>
      </c>
      <c r="G1499" s="155" t="s">
        <v>3065</v>
      </c>
      <c r="H1499" s="68">
        <v>169.2</v>
      </c>
      <c r="I1499" s="68">
        <v>74.2</v>
      </c>
      <c r="J1499" s="71">
        <f>IF(F1499="女",IF(H1499=0,0,VLOOKUP(I1499/(H1499*H1499/10000),标准!M$108:N$112,2,TRUE)),IF(H1499=0,0,VLOOKUP(I1499/(H1499*H1499/10000),标准!M$74:N$78,2,TRUE)))</f>
        <v>80</v>
      </c>
      <c r="K1499" s="72">
        <v>3834</v>
      </c>
      <c r="L1499" s="71">
        <f>IF(A1499&lt;43,IF(F1499="女",VLOOKUP(K1499,标准!K$108:L$128,2,TRUE),VLOOKUP(K1499,标准!K$74:L$94,2,TRUE)),IF(F1499="女",VLOOKUP(K1499,标准!K$39:L$59,2,TRUE),VLOOKUP(K1499,标准!K$3:L$23,2,TRUE)))</f>
        <v>72</v>
      </c>
      <c r="M1499" s="68">
        <v>10</v>
      </c>
      <c r="N1499" s="71">
        <f>IF(M1499="",0,IF(A1499&lt;43,IF(F1499="女",VLOOKUP(M1499,标准!C$108:D$128,2,TRUE),VLOOKUP(M1499,标准!C$74:D$94,2,TRUE)),IF(F1499="女",VLOOKUP(M1499,标准!C$39:D$59,2,TRUE),VLOOKUP(M1499,标准!C$3:D$23,2,TRUE))))</f>
        <v>68</v>
      </c>
      <c r="O1499" s="76">
        <v>218</v>
      </c>
      <c r="P1499" s="71">
        <f>IF(A1499&lt;43,IF(F1499="女",VLOOKUP(O1499/100,标准!E$108:F$128,2,TRUE),VLOOKUP(O1499/100,标准!E$74:F$94,2,TRUE)),IF(F1499="女",VLOOKUP(O1499/100,标准!E$39:F$59,2,TRUE),VLOOKUP(O1499/100,标准!E$3:F$23,2,TRUE)))</f>
        <v>64</v>
      </c>
      <c r="Q1499" s="81">
        <v>4.42</v>
      </c>
      <c r="R1499" s="71">
        <f>IF(Q1499=0,0,IF(A1499&lt;43,IF(F1499="女",IF(Q1499="",0,VLOOKUP(Q1499,标准!I$108:J$138,2,TRUE)),IF(Q1499="",0,VLOOKUP(Q1499,标准!I$74:J$104,2,TRUE))),IF(F1499="女",IF(Q1499="",0,VLOOKUP(Q1499,标准!I$39:J$69,2,TRUE)),IF(Q1499="",0,VLOOKUP(Q1499,标准!I$3:J$33,2,TRUE)))))</f>
        <v>50</v>
      </c>
      <c r="S1499" s="76">
        <v>3</v>
      </c>
      <c r="T1499" s="71">
        <f>IF(A1499&lt;43,IF(F1499="女",VLOOKUP(S1499,标准!G$108:H$138,2,TRUE),VLOOKUP(S1499,标准!G$74:H$99,2,TRUE)),IF(F1499="女",VLOOKUP(S1499,标准!G$39:H$69,2,TRUE),VLOOKUP(S1499,标准!G$3:H$28,2,TRUE)))</f>
        <v>0</v>
      </c>
      <c r="U1499" s="88">
        <v>7.5</v>
      </c>
      <c r="V1499" s="71">
        <f>IF(U1499=0,0,IF(A1499&lt;43,IF(F1499="女",IF(U1499="",0,VLOOKUP(U1499,标准!A$108:B$128,2,TRUE)),IF(U1499="",0,VLOOKUP(U1499,标准!A$74:B$94,2,TRUE))),IF(F1499="女",IF(U1499="",0,VLOOKUP(U1499,标准!A$39:B$59,2,TRUE)),IF(U1499="",0,VLOOKUP(U1499,标准!A$3:B$23,2,TRUE)))))</f>
        <v>76</v>
      </c>
      <c r="W1499" s="86">
        <f t="shared" si="23"/>
        <v>61.2</v>
      </c>
      <c r="X1499" s="87">
        <v>4</v>
      </c>
      <c r="Y1499" s="87">
        <v>3.8</v>
      </c>
      <c r="Z1499" s="91"/>
      <c r="AA1499" s="92"/>
    </row>
    <row r="1500" customHeight="1" spans="1:27">
      <c r="A1500" s="62">
        <v>40</v>
      </c>
      <c r="B1500" s="63">
        <v>1499</v>
      </c>
      <c r="C1500" s="154" t="s">
        <v>3066</v>
      </c>
      <c r="D1500" s="154" t="s">
        <v>3031</v>
      </c>
      <c r="E1500" s="154" t="s">
        <v>2628</v>
      </c>
      <c r="F1500" s="154" t="s">
        <v>34</v>
      </c>
      <c r="G1500" s="155" t="s">
        <v>3067</v>
      </c>
      <c r="H1500" s="68">
        <v>155.5</v>
      </c>
      <c r="I1500" s="68">
        <v>68.8</v>
      </c>
      <c r="J1500" s="71">
        <f>IF(F1500="女",IF(H1500=0,0,VLOOKUP(I1500/(H1500*H1500/10000),标准!M$108:N$112,2,TRUE)),IF(H1500=0,0,VLOOKUP(I1500/(H1500*H1500/10000),标准!M$74:N$78,2,TRUE)))</f>
        <v>60</v>
      </c>
      <c r="K1500" s="72">
        <v>2514</v>
      </c>
      <c r="L1500" s="71">
        <f>IF(A1500&lt;43,IF(F1500="女",VLOOKUP(K1500,标准!K$108:L$128,2,TRUE),VLOOKUP(K1500,标准!K$74:L$94,2,TRUE)),IF(F1500="女",VLOOKUP(K1500,标准!K$39:L$59,2,TRUE),VLOOKUP(K1500,标准!K$3:L$23,2,TRUE)))</f>
        <v>70</v>
      </c>
      <c r="M1500" s="68">
        <v>8.9</v>
      </c>
      <c r="N1500" s="71">
        <f>IF(M1500="",0,IF(A1500&lt;43,IF(F1500="女",VLOOKUP(M1500,标准!C$108:D$128,2,TRUE),VLOOKUP(M1500,标准!C$74:D$94,2,TRUE)),IF(F1500="女",VLOOKUP(M1500,标准!C$39:D$59,2,TRUE),VLOOKUP(M1500,标准!C$3:D$23,2,TRUE))))</f>
        <v>64</v>
      </c>
      <c r="O1500" s="76">
        <v>155</v>
      </c>
      <c r="P1500" s="71">
        <f>IF(A1500&lt;43,IF(F1500="女",VLOOKUP(O1500/100,标准!E$108:F$128,2,TRUE),VLOOKUP(O1500/100,标准!E$74:F$94,2,TRUE)),IF(F1500="女",VLOOKUP(O1500/100,标准!E$39:F$59,2,TRUE),VLOOKUP(O1500/100,标准!E$3:F$23,2,TRUE)))</f>
        <v>62</v>
      </c>
      <c r="Q1500" s="81">
        <v>5.1</v>
      </c>
      <c r="R1500" s="71">
        <f>IF(Q1500=0,0,IF(A1500&lt;43,IF(F1500="女",IF(Q1500="",0,VLOOKUP(Q1500,标准!I$108:J$138,2,TRUE)),IF(Q1500="",0,VLOOKUP(Q1500,标准!I$74:J$104,2,TRUE))),IF(F1500="女",IF(Q1500="",0,VLOOKUP(Q1500,标准!I$39:J$69,2,TRUE)),IF(Q1500="",0,VLOOKUP(Q1500,标准!I$3:J$33,2,TRUE)))))</f>
        <v>20</v>
      </c>
      <c r="S1500" s="76">
        <v>29</v>
      </c>
      <c r="T1500" s="71">
        <f>IF(A1500&lt;43,IF(F1500="女",VLOOKUP(S1500,标准!G$108:H$138,2,TRUE),VLOOKUP(S1500,标准!G$74:H$99,2,TRUE)),IF(F1500="女",VLOOKUP(S1500,标准!G$39:H$69,2,TRUE),VLOOKUP(S1500,标准!G$3:H$28,2,TRUE)))</f>
        <v>62</v>
      </c>
      <c r="U1500" s="88">
        <v>10.2</v>
      </c>
      <c r="V1500" s="71">
        <f>IF(U1500=0,0,IF(A1500&lt;43,IF(F1500="女",IF(U1500="",0,VLOOKUP(U1500,标准!A$108:B$128,2,TRUE)),IF(U1500="",0,VLOOKUP(U1500,标准!A$74:B$94,2,TRUE))),IF(F1500="女",IF(U1500="",0,VLOOKUP(U1500,标准!A$39:B$59,2,TRUE)),IF(U1500="",0,VLOOKUP(U1500,标准!A$3:B$23,2,TRUE)))))</f>
        <v>60</v>
      </c>
      <c r="W1500" s="86">
        <f t="shared" si="23"/>
        <v>54.3</v>
      </c>
      <c r="X1500" s="87">
        <v>4.3</v>
      </c>
      <c r="Y1500" s="87">
        <v>4.4</v>
      </c>
      <c r="Z1500" s="91"/>
      <c r="AA1500" s="92"/>
    </row>
    <row r="1501" customHeight="1" spans="1:27">
      <c r="A1501" s="62">
        <v>40</v>
      </c>
      <c r="B1501" s="63">
        <v>1500</v>
      </c>
      <c r="C1501" s="154" t="s">
        <v>3068</v>
      </c>
      <c r="D1501" s="154" t="s">
        <v>3031</v>
      </c>
      <c r="E1501" s="154" t="s">
        <v>2628</v>
      </c>
      <c r="F1501" s="154" t="s">
        <v>30</v>
      </c>
      <c r="G1501" s="155" t="s">
        <v>3069</v>
      </c>
      <c r="H1501" s="68">
        <v>171.5</v>
      </c>
      <c r="I1501" s="68">
        <v>65.1</v>
      </c>
      <c r="J1501" s="71">
        <f>IF(F1501="女",IF(H1501=0,0,VLOOKUP(I1501/(H1501*H1501/10000),标准!M$108:N$112,2,TRUE)),IF(H1501=0,0,VLOOKUP(I1501/(H1501*H1501/10000),标准!M$74:N$78,2,TRUE)))</f>
        <v>100</v>
      </c>
      <c r="K1501" s="72">
        <v>4788</v>
      </c>
      <c r="L1501" s="71">
        <f>IF(A1501&lt;43,IF(F1501="女",VLOOKUP(K1501,标准!K$108:L$128,2,TRUE),VLOOKUP(K1501,标准!K$74:L$94,2,TRUE)),IF(F1501="女",VLOOKUP(K1501,标准!K$39:L$59,2,TRUE),VLOOKUP(K1501,标准!K$3:L$23,2,TRUE)))</f>
        <v>85</v>
      </c>
      <c r="M1501" s="68">
        <v>0</v>
      </c>
      <c r="N1501" s="71">
        <f>IF(M1501="",0,IF(A1501&lt;43,IF(F1501="女",VLOOKUP(M1501,标准!C$108:D$128,2,TRUE),VLOOKUP(M1501,标准!C$74:D$94,2,TRUE)),IF(F1501="女",VLOOKUP(M1501,标准!C$39:D$59,2,TRUE),VLOOKUP(M1501,标准!C$3:D$23,2,TRUE))))</f>
        <v>20</v>
      </c>
      <c r="O1501" s="76"/>
      <c r="P1501" s="71">
        <f>IF(A1501&lt;43,IF(F1501="女",VLOOKUP(O1501/100,标准!E$108:F$128,2,TRUE),VLOOKUP(O1501/100,标准!E$74:F$94,2,TRUE)),IF(F1501="女",VLOOKUP(O1501/100,标准!E$39:F$59,2,TRUE),VLOOKUP(O1501/100,标准!E$3:F$23,2,TRUE)))</f>
        <v>0</v>
      </c>
      <c r="Q1501" s="81"/>
      <c r="R1501" s="71">
        <f>IF(Q1501=0,0,IF(A1501&lt;43,IF(F1501="女",IF(Q1501="",0,VLOOKUP(Q1501,标准!I$108:J$138,2,TRUE)),IF(Q1501="",0,VLOOKUP(Q1501,标准!I$74:J$104,2,TRUE))),IF(F1501="女",IF(Q1501="",0,VLOOKUP(Q1501,标准!I$39:J$69,2,TRUE)),IF(Q1501="",0,VLOOKUP(Q1501,标准!I$3:J$33,2,TRUE)))))</f>
        <v>0</v>
      </c>
      <c r="S1501" s="76"/>
      <c r="T1501" s="71">
        <f>IF(A1501&lt;43,IF(F1501="女",VLOOKUP(S1501,标准!G$108:H$138,2,TRUE),VLOOKUP(S1501,标准!G$74:H$99,2,TRUE)),IF(F1501="女",VLOOKUP(S1501,标准!G$39:H$69,2,TRUE),VLOOKUP(S1501,标准!G$3:H$28,2,TRUE)))</f>
        <v>0</v>
      </c>
      <c r="U1501" s="88"/>
      <c r="V1501" s="71">
        <f>IF(U1501=0,0,IF(A1501&lt;43,IF(F1501="女",IF(U1501="",0,VLOOKUP(U1501,标准!A$108:B$128,2,TRUE)),IF(U1501="",0,VLOOKUP(U1501,标准!A$74:B$94,2,TRUE))),IF(F1501="女",IF(U1501="",0,VLOOKUP(U1501,标准!A$39:B$59,2,TRUE)),IF(U1501="",0,VLOOKUP(U1501,标准!A$3:B$23,2,TRUE)))))</f>
        <v>0</v>
      </c>
      <c r="W1501" s="86">
        <v>60</v>
      </c>
      <c r="X1501" s="87">
        <v>4.1</v>
      </c>
      <c r="Y1501" s="87">
        <v>4.2</v>
      </c>
      <c r="Z1501" s="91"/>
      <c r="AA1501" s="97" t="s">
        <v>108</v>
      </c>
    </row>
    <row r="1502" customHeight="1" spans="1:27">
      <c r="A1502" s="62">
        <v>40</v>
      </c>
      <c r="B1502" s="63">
        <v>1501</v>
      </c>
      <c r="C1502" s="154" t="s">
        <v>3070</v>
      </c>
      <c r="D1502" s="154" t="s">
        <v>3031</v>
      </c>
      <c r="E1502" s="154" t="s">
        <v>2628</v>
      </c>
      <c r="F1502" s="154" t="s">
        <v>34</v>
      </c>
      <c r="G1502" s="155" t="s">
        <v>3071</v>
      </c>
      <c r="H1502" s="68">
        <v>154.2</v>
      </c>
      <c r="I1502" s="68">
        <v>65.1</v>
      </c>
      <c r="J1502" s="71">
        <f>IF(F1502="女",IF(H1502=0,0,VLOOKUP(I1502/(H1502*H1502/10000),标准!M$108:N$112,2,TRUE)),IF(H1502=0,0,VLOOKUP(I1502/(H1502*H1502/10000),标准!M$74:N$78,2,TRUE)))</f>
        <v>80</v>
      </c>
      <c r="K1502" s="72"/>
      <c r="L1502" s="71">
        <f>IF(A1502&lt;43,IF(F1502="女",VLOOKUP(K1502,标准!K$108:L$128,2,TRUE),VLOOKUP(K1502,标准!K$74:L$94,2,TRUE)),IF(F1502="女",VLOOKUP(K1502,标准!K$39:L$59,2,TRUE),VLOOKUP(K1502,标准!K$3:L$23,2,TRUE)))</f>
        <v>0</v>
      </c>
      <c r="M1502" s="68">
        <v>18</v>
      </c>
      <c r="N1502" s="71">
        <f>IF(M1502="",0,IF(A1502&lt;43,IF(F1502="女",VLOOKUP(M1502,标准!C$108:D$128,2,TRUE),VLOOKUP(M1502,标准!C$74:D$94,2,TRUE)),IF(F1502="女",VLOOKUP(M1502,标准!C$39:D$59,2,TRUE),VLOOKUP(M1502,标准!C$3:D$23,2,TRUE))))</f>
        <v>78</v>
      </c>
      <c r="O1502" s="76">
        <v>164</v>
      </c>
      <c r="P1502" s="71">
        <f>IF(A1502&lt;43,IF(F1502="女",VLOOKUP(O1502/100,标准!E$108:F$128,2,TRUE),VLOOKUP(O1502/100,标准!E$74:F$94,2,TRUE)),IF(F1502="女",VLOOKUP(O1502/100,标准!E$39:F$59,2,TRUE),VLOOKUP(O1502/100,标准!E$3:F$23,2,TRUE)))</f>
        <v>68</v>
      </c>
      <c r="Q1502" s="81">
        <v>4.12</v>
      </c>
      <c r="R1502" s="71">
        <f>IF(Q1502=0,0,IF(A1502&lt;43,IF(F1502="女",IF(Q1502="",0,VLOOKUP(Q1502,标准!I$108:J$138,2,TRUE)),IF(Q1502="",0,VLOOKUP(Q1502,标准!I$74:J$104,2,TRUE))),IF(F1502="女",IF(Q1502="",0,VLOOKUP(Q1502,标准!I$39:J$69,2,TRUE)),IF(Q1502="",0,VLOOKUP(Q1502,标准!I$3:J$33,2,TRUE)))))</f>
        <v>68</v>
      </c>
      <c r="S1502" s="76">
        <v>2</v>
      </c>
      <c r="T1502" s="71">
        <f>IF(A1502&lt;43,IF(F1502="女",VLOOKUP(S1502,标准!G$108:H$138,2,TRUE),VLOOKUP(S1502,标准!G$74:H$99,2,TRUE)),IF(F1502="女",VLOOKUP(S1502,标准!G$39:H$69,2,TRUE),VLOOKUP(S1502,标准!G$3:H$28,2,TRUE)))</f>
        <v>0</v>
      </c>
      <c r="U1502" s="88">
        <v>10.6</v>
      </c>
      <c r="V1502" s="71">
        <f>IF(U1502=0,0,IF(A1502&lt;43,IF(F1502="女",IF(U1502="",0,VLOOKUP(U1502,标准!A$108:B$128,2,TRUE)),IF(U1502="",0,VLOOKUP(U1502,标准!A$74:B$94,2,TRUE))),IF(F1502="女",IF(U1502="",0,VLOOKUP(U1502,标准!A$39:B$59,2,TRUE)),IF(U1502="",0,VLOOKUP(U1502,标准!A$3:B$23,2,TRUE)))))</f>
        <v>40</v>
      </c>
      <c r="W1502" s="86">
        <f t="shared" si="23"/>
        <v>48.2</v>
      </c>
      <c r="X1502" s="87">
        <v>4.6</v>
      </c>
      <c r="Y1502" s="87">
        <v>4.3</v>
      </c>
      <c r="Z1502" s="91"/>
      <c r="AA1502" s="97"/>
    </row>
    <row r="1503" customHeight="1" spans="1:27">
      <c r="A1503" s="62">
        <v>40</v>
      </c>
      <c r="B1503" s="63">
        <v>1502</v>
      </c>
      <c r="C1503" s="154" t="s">
        <v>3072</v>
      </c>
      <c r="D1503" s="154" t="s">
        <v>3031</v>
      </c>
      <c r="E1503" s="154" t="s">
        <v>2628</v>
      </c>
      <c r="F1503" s="154" t="s">
        <v>30</v>
      </c>
      <c r="G1503" s="155" t="s">
        <v>3073</v>
      </c>
      <c r="H1503" s="68">
        <v>172.1</v>
      </c>
      <c r="I1503" s="68">
        <v>90.3</v>
      </c>
      <c r="J1503" s="71">
        <f>IF(F1503="女",IF(H1503=0,0,VLOOKUP(I1503/(H1503*H1503/10000),标准!M$108:N$112,2,TRUE)),IF(H1503=0,0,VLOOKUP(I1503/(H1503*H1503/10000),标准!M$74:N$78,2,TRUE)))</f>
        <v>60</v>
      </c>
      <c r="K1503" s="72">
        <v>4230</v>
      </c>
      <c r="L1503" s="71">
        <f>IF(A1503&lt;43,IF(F1503="女",VLOOKUP(K1503,标准!K$108:L$128,2,TRUE),VLOOKUP(K1503,标准!K$74:L$94,2,TRUE)),IF(F1503="女",VLOOKUP(K1503,标准!K$39:L$59,2,TRUE),VLOOKUP(K1503,标准!K$3:L$23,2,TRUE)))</f>
        <v>78</v>
      </c>
      <c r="M1503" s="68">
        <v>0</v>
      </c>
      <c r="N1503" s="71">
        <f>IF(M1503="",0,IF(A1503&lt;43,IF(F1503="女",VLOOKUP(M1503,标准!C$108:D$128,2,TRUE),VLOOKUP(M1503,标准!C$74:D$94,2,TRUE)),IF(F1503="女",VLOOKUP(M1503,标准!C$39:D$59,2,TRUE),VLOOKUP(M1503,标准!C$3:D$23,2,TRUE))))</f>
        <v>20</v>
      </c>
      <c r="O1503" s="76"/>
      <c r="P1503" s="71">
        <f>IF(A1503&lt;43,IF(F1503="女",VLOOKUP(O1503/100,标准!E$108:F$128,2,TRUE),VLOOKUP(O1503/100,标准!E$74:F$94,2,TRUE)),IF(F1503="女",VLOOKUP(O1503/100,标准!E$39:F$59,2,TRUE),VLOOKUP(O1503/100,标准!E$3:F$23,2,TRUE)))</f>
        <v>0</v>
      </c>
      <c r="Q1503" s="81"/>
      <c r="R1503" s="71">
        <f>IF(Q1503=0,0,IF(A1503&lt;43,IF(F1503="女",IF(Q1503="",0,VLOOKUP(Q1503,标准!I$108:J$138,2,TRUE)),IF(Q1503="",0,VLOOKUP(Q1503,标准!I$74:J$104,2,TRUE))),IF(F1503="女",IF(Q1503="",0,VLOOKUP(Q1503,标准!I$39:J$69,2,TRUE)),IF(Q1503="",0,VLOOKUP(Q1503,标准!I$3:J$33,2,TRUE)))))</f>
        <v>0</v>
      </c>
      <c r="S1503" s="76"/>
      <c r="T1503" s="71">
        <f>IF(A1503&lt;43,IF(F1503="女",VLOOKUP(S1503,标准!G$108:H$138,2,TRUE),VLOOKUP(S1503,标准!G$74:H$99,2,TRUE)),IF(F1503="女",VLOOKUP(S1503,标准!G$39:H$69,2,TRUE),VLOOKUP(S1503,标准!G$3:H$28,2,TRUE)))</f>
        <v>0</v>
      </c>
      <c r="U1503" s="88"/>
      <c r="V1503" s="71">
        <f>IF(U1503=0,0,IF(A1503&lt;43,IF(F1503="女",IF(U1503="",0,VLOOKUP(U1503,标准!A$108:B$128,2,TRUE)),IF(U1503="",0,VLOOKUP(U1503,标准!A$74:B$94,2,TRUE))),IF(F1503="女",IF(U1503="",0,VLOOKUP(U1503,标准!A$39:B$59,2,TRUE)),IF(U1503="",0,VLOOKUP(U1503,标准!A$3:B$23,2,TRUE)))))</f>
        <v>0</v>
      </c>
      <c r="W1503" s="86">
        <v>60</v>
      </c>
      <c r="X1503" s="87">
        <v>4.2</v>
      </c>
      <c r="Y1503" s="87">
        <v>4.5</v>
      </c>
      <c r="Z1503" s="91"/>
      <c r="AA1503" s="97" t="s">
        <v>108</v>
      </c>
    </row>
    <row r="1504" customHeight="1" spans="1:27">
      <c r="A1504" s="62">
        <v>40</v>
      </c>
      <c r="B1504" s="63">
        <v>1503</v>
      </c>
      <c r="C1504" s="154" t="s">
        <v>3074</v>
      </c>
      <c r="D1504" s="154" t="s">
        <v>3031</v>
      </c>
      <c r="E1504" s="154" t="s">
        <v>2628</v>
      </c>
      <c r="F1504" s="154" t="s">
        <v>34</v>
      </c>
      <c r="G1504" s="155" t="s">
        <v>3075</v>
      </c>
      <c r="H1504" s="68">
        <v>163.9</v>
      </c>
      <c r="I1504" s="68">
        <v>70.5</v>
      </c>
      <c r="J1504" s="71">
        <f>IF(F1504="女",IF(H1504=0,0,VLOOKUP(I1504/(H1504*H1504/10000),标准!M$108:N$112,2,TRUE)),IF(H1504=0,0,VLOOKUP(I1504/(H1504*H1504/10000),标准!M$74:N$78,2,TRUE)))</f>
        <v>80</v>
      </c>
      <c r="K1504" s="72">
        <v>2971</v>
      </c>
      <c r="L1504" s="71">
        <f>IF(A1504&lt;43,IF(F1504="女",VLOOKUP(K1504,标准!K$108:L$128,2,TRUE),VLOOKUP(K1504,标准!K$74:L$94,2,TRUE)),IF(F1504="女",VLOOKUP(K1504,标准!K$39:L$59,2,TRUE),VLOOKUP(K1504,标准!K$3:L$23,2,TRUE)))</f>
        <v>78</v>
      </c>
      <c r="M1504" s="68">
        <v>16.5</v>
      </c>
      <c r="N1504" s="71">
        <f>IF(M1504="",0,IF(A1504&lt;43,IF(F1504="女",VLOOKUP(M1504,标准!C$108:D$128,2,TRUE),VLOOKUP(M1504,标准!C$74:D$94,2,TRUE)),IF(F1504="女",VLOOKUP(M1504,标准!C$39:D$59,2,TRUE),VLOOKUP(M1504,标准!C$3:D$23,2,TRUE))))</f>
        <v>76</v>
      </c>
      <c r="O1504" s="76">
        <v>145</v>
      </c>
      <c r="P1504" s="71">
        <f>IF(A1504&lt;43,IF(F1504="女",VLOOKUP(O1504/100,标准!E$108:F$128,2,TRUE),VLOOKUP(O1504/100,标准!E$74:F$94,2,TRUE)),IF(F1504="女",VLOOKUP(O1504/100,标准!E$39:F$59,2,TRUE),VLOOKUP(O1504/100,标准!E$3:F$23,2,TRUE)))</f>
        <v>40</v>
      </c>
      <c r="Q1504" s="81">
        <v>5.3</v>
      </c>
      <c r="R1504" s="71">
        <f>IF(Q1504=0,0,IF(A1504&lt;43,IF(F1504="女",IF(Q1504="",0,VLOOKUP(Q1504,标准!I$108:J$138,2,TRUE)),IF(Q1504="",0,VLOOKUP(Q1504,标准!I$74:J$104,2,TRUE))),IF(F1504="女",IF(Q1504="",0,VLOOKUP(Q1504,标准!I$39:J$69,2,TRUE)),IF(Q1504="",0,VLOOKUP(Q1504,标准!I$3:J$33,2,TRUE)))))</f>
        <v>0</v>
      </c>
      <c r="S1504" s="76">
        <v>13</v>
      </c>
      <c r="T1504" s="71">
        <f>IF(A1504&lt;43,IF(F1504="女",VLOOKUP(S1504,标准!G$108:H$138,2,TRUE),VLOOKUP(S1504,标准!G$74:H$99,2,TRUE)),IF(F1504="女",VLOOKUP(S1504,标准!G$39:H$69,2,TRUE),VLOOKUP(S1504,标准!G$3:H$28,2,TRUE)))</f>
        <v>0</v>
      </c>
      <c r="U1504" s="88">
        <v>10.5</v>
      </c>
      <c r="V1504" s="71">
        <f>IF(U1504=0,0,IF(A1504&lt;43,IF(F1504="女",IF(U1504="",0,VLOOKUP(U1504,标准!A$108:B$128,2,TRUE)),IF(U1504="",0,VLOOKUP(U1504,标准!A$74:B$94,2,TRUE))),IF(F1504="女",IF(U1504="",0,VLOOKUP(U1504,标准!A$39:B$59,2,TRUE)),IF(U1504="",0,VLOOKUP(U1504,标准!A$3:B$23,2,TRUE)))))</f>
        <v>50</v>
      </c>
      <c r="W1504" s="86">
        <f t="shared" si="23"/>
        <v>45.3</v>
      </c>
      <c r="X1504" s="87">
        <v>4.8</v>
      </c>
      <c r="Y1504" s="87">
        <v>4.7</v>
      </c>
      <c r="Z1504" s="91"/>
      <c r="AA1504" s="92"/>
    </row>
    <row r="1505" customHeight="1" spans="1:27">
      <c r="A1505" s="62">
        <v>40</v>
      </c>
      <c r="B1505" s="63">
        <v>1504</v>
      </c>
      <c r="C1505" s="154" t="s">
        <v>3076</v>
      </c>
      <c r="D1505" s="154" t="s">
        <v>3031</v>
      </c>
      <c r="E1505" s="154" t="s">
        <v>2628</v>
      </c>
      <c r="F1505" s="154" t="s">
        <v>30</v>
      </c>
      <c r="G1505" s="155" t="s">
        <v>3077</v>
      </c>
      <c r="H1505" s="68">
        <v>170.2</v>
      </c>
      <c r="I1505" s="68">
        <v>63.2</v>
      </c>
      <c r="J1505" s="71">
        <f>IF(F1505="女",IF(H1505=0,0,VLOOKUP(I1505/(H1505*H1505/10000),标准!M$108:N$112,2,TRUE)),IF(H1505=0,0,VLOOKUP(I1505/(H1505*H1505/10000),标准!M$74:N$78,2,TRUE)))</f>
        <v>100</v>
      </c>
      <c r="K1505" s="72">
        <v>3708</v>
      </c>
      <c r="L1505" s="71">
        <f>IF(A1505&lt;43,IF(F1505="女",VLOOKUP(K1505,标准!K$108:L$128,2,TRUE),VLOOKUP(K1505,标准!K$74:L$94,2,TRUE)),IF(F1505="女",VLOOKUP(K1505,标准!K$39:L$59,2,TRUE),VLOOKUP(K1505,标准!K$3:L$23,2,TRUE)))</f>
        <v>70</v>
      </c>
      <c r="M1505" s="68">
        <v>15</v>
      </c>
      <c r="N1505" s="71">
        <f>IF(M1505="",0,IF(A1505&lt;43,IF(F1505="女",VLOOKUP(M1505,标准!C$108:D$128,2,TRUE),VLOOKUP(M1505,标准!C$74:D$94,2,TRUE)),IF(F1505="女",VLOOKUP(M1505,标准!C$39:D$59,2,TRUE),VLOOKUP(M1505,标准!C$3:D$23,2,TRUE))))</f>
        <v>76</v>
      </c>
      <c r="O1505" s="76">
        <v>235</v>
      </c>
      <c r="P1505" s="71">
        <f>IF(A1505&lt;43,IF(F1505="女",VLOOKUP(O1505/100,标准!E$108:F$128,2,TRUE),VLOOKUP(O1505/100,标准!E$74:F$94,2,TRUE)),IF(F1505="女",VLOOKUP(O1505/100,标准!E$39:F$59,2,TRUE),VLOOKUP(O1505/100,标准!E$3:F$23,2,TRUE)))</f>
        <v>72</v>
      </c>
      <c r="Q1505" s="81">
        <v>4.57</v>
      </c>
      <c r="R1505" s="71">
        <f>IF(Q1505=0,0,IF(A1505&lt;43,IF(F1505="女",IF(Q1505="",0,VLOOKUP(Q1505,标准!I$108:J$138,2,TRUE)),IF(Q1505="",0,VLOOKUP(Q1505,标准!I$74:J$104,2,TRUE))),IF(F1505="女",IF(Q1505="",0,VLOOKUP(Q1505,标准!I$39:J$69,2,TRUE)),IF(Q1505="",0,VLOOKUP(Q1505,标准!I$3:J$33,2,TRUE)))))</f>
        <v>40</v>
      </c>
      <c r="S1505" s="76">
        <v>4</v>
      </c>
      <c r="T1505" s="71">
        <f>IF(A1505&lt;43,IF(F1505="女",VLOOKUP(S1505,标准!G$108:H$138,2,TRUE),VLOOKUP(S1505,标准!G$74:H$99,2,TRUE)),IF(F1505="女",VLOOKUP(S1505,标准!G$39:H$69,2,TRUE),VLOOKUP(S1505,标准!G$3:H$28,2,TRUE)))</f>
        <v>0</v>
      </c>
      <c r="U1505" s="88">
        <v>7</v>
      </c>
      <c r="V1505" s="71">
        <f>IF(U1505=0,0,IF(A1505&lt;43,IF(F1505="女",IF(U1505="",0,VLOOKUP(U1505,标准!A$108:B$128,2,TRUE)),IF(U1505="",0,VLOOKUP(U1505,标准!A$74:B$94,2,TRUE))),IF(F1505="女",IF(U1505="",0,VLOOKUP(U1505,标准!A$39:B$59,2,TRUE)),IF(U1505="",0,VLOOKUP(U1505,标准!A$3:B$23,2,TRUE)))))</f>
        <v>85</v>
      </c>
      <c r="W1505" s="86">
        <f t="shared" si="23"/>
        <v>65.3</v>
      </c>
      <c r="X1505" s="87">
        <v>4.3</v>
      </c>
      <c r="Y1505" s="87">
        <v>4.3</v>
      </c>
      <c r="Z1505" s="91"/>
      <c r="AA1505" s="92"/>
    </row>
    <row r="1506" customHeight="1" spans="1:27">
      <c r="A1506" s="62">
        <v>40</v>
      </c>
      <c r="B1506" s="63">
        <v>1505</v>
      </c>
      <c r="C1506" s="154" t="s">
        <v>3078</v>
      </c>
      <c r="D1506" s="154" t="s">
        <v>3031</v>
      </c>
      <c r="E1506" s="154" t="s">
        <v>2628</v>
      </c>
      <c r="F1506" s="154" t="s">
        <v>34</v>
      </c>
      <c r="G1506" s="155" t="s">
        <v>3079</v>
      </c>
      <c r="H1506" s="68">
        <v>161.9</v>
      </c>
      <c r="I1506" s="68">
        <v>47.9</v>
      </c>
      <c r="J1506" s="71">
        <f>IF(F1506="女",IF(H1506=0,0,VLOOKUP(I1506/(H1506*H1506/10000),标准!M$108:N$112,2,TRUE)),IF(H1506=0,0,VLOOKUP(I1506/(H1506*H1506/10000),标准!M$74:N$78,2,TRUE)))</f>
        <v>100</v>
      </c>
      <c r="K1506" s="72">
        <v>2302</v>
      </c>
      <c r="L1506" s="71">
        <f>IF(A1506&lt;43,IF(F1506="女",VLOOKUP(K1506,标准!K$108:L$128,2,TRUE),VLOOKUP(K1506,标准!K$74:L$94,2,TRUE)),IF(F1506="女",VLOOKUP(K1506,标准!K$39:L$59,2,TRUE),VLOOKUP(K1506,标准!K$3:L$23,2,TRUE)))</f>
        <v>66</v>
      </c>
      <c r="M1506" s="68">
        <v>14.2</v>
      </c>
      <c r="N1506" s="71">
        <f>IF(M1506="",0,IF(A1506&lt;43,IF(F1506="女",VLOOKUP(M1506,标准!C$108:D$128,2,TRUE),VLOOKUP(M1506,标准!C$74:D$94,2,TRUE)),IF(F1506="女",VLOOKUP(M1506,标准!C$39:D$59,2,TRUE),VLOOKUP(M1506,标准!C$3:D$23,2,TRUE))))</f>
        <v>72</v>
      </c>
      <c r="O1506" s="76">
        <v>172</v>
      </c>
      <c r="P1506" s="71">
        <f>IF(A1506&lt;43,IF(F1506="女",VLOOKUP(O1506/100,标准!E$108:F$128,2,TRUE),VLOOKUP(O1506/100,标准!E$74:F$94,2,TRUE)),IF(F1506="女",VLOOKUP(O1506/100,标准!E$39:F$59,2,TRUE),VLOOKUP(O1506/100,标准!E$3:F$23,2,TRUE)))</f>
        <v>74</v>
      </c>
      <c r="Q1506" s="81">
        <v>4.3</v>
      </c>
      <c r="R1506" s="71">
        <f>IF(Q1506=0,0,IF(A1506&lt;43,IF(F1506="女",IF(Q1506="",0,VLOOKUP(Q1506,标准!I$108:J$138,2,TRUE)),IF(Q1506="",0,VLOOKUP(Q1506,标准!I$74:J$104,2,TRUE))),IF(F1506="女",IF(Q1506="",0,VLOOKUP(Q1506,标准!I$39:J$69,2,TRUE)),IF(Q1506="",0,VLOOKUP(Q1506,标准!I$3:J$33,2,TRUE)))))</f>
        <v>60</v>
      </c>
      <c r="S1506" s="76">
        <v>28</v>
      </c>
      <c r="T1506" s="71">
        <f>IF(A1506&lt;43,IF(F1506="女",VLOOKUP(S1506,标准!G$108:H$138,2,TRUE),VLOOKUP(S1506,标准!G$74:H$99,2,TRUE)),IF(F1506="女",VLOOKUP(S1506,标准!G$39:H$69,2,TRUE),VLOOKUP(S1506,标准!G$3:H$28,2,TRUE)))</f>
        <v>62</v>
      </c>
      <c r="U1506" s="88">
        <v>9.7</v>
      </c>
      <c r="V1506" s="71">
        <f>IF(U1506=0,0,IF(A1506&lt;43,IF(F1506="女",IF(U1506="",0,VLOOKUP(U1506,标准!A$108:B$128,2,TRUE)),IF(U1506="",0,VLOOKUP(U1506,标准!A$74:B$94,2,TRUE))),IF(F1506="女",IF(U1506="",0,VLOOKUP(U1506,标准!A$39:B$59,2,TRUE)),IF(U1506="",0,VLOOKUP(U1506,标准!A$3:B$23,2,TRUE)))))</f>
        <v>66</v>
      </c>
      <c r="W1506" s="86">
        <f t="shared" si="23"/>
        <v>70.9</v>
      </c>
      <c r="X1506" s="87">
        <v>4.3</v>
      </c>
      <c r="Y1506" s="87">
        <v>4.2</v>
      </c>
      <c r="Z1506" s="91"/>
      <c r="AA1506" s="92"/>
    </row>
    <row r="1507" customHeight="1" spans="1:27">
      <c r="A1507" s="62">
        <v>40</v>
      </c>
      <c r="B1507" s="63">
        <v>1506</v>
      </c>
      <c r="C1507" s="154" t="s">
        <v>3080</v>
      </c>
      <c r="D1507" s="154" t="s">
        <v>3031</v>
      </c>
      <c r="E1507" s="154" t="s">
        <v>2628</v>
      </c>
      <c r="F1507" s="154" t="s">
        <v>30</v>
      </c>
      <c r="G1507" s="155" t="s">
        <v>3081</v>
      </c>
      <c r="H1507" s="68">
        <v>169.2</v>
      </c>
      <c r="I1507" s="68">
        <v>58.8</v>
      </c>
      <c r="J1507" s="71">
        <f>IF(F1507="女",IF(H1507=0,0,VLOOKUP(I1507/(H1507*H1507/10000),标准!M$108:N$112,2,TRUE)),IF(H1507=0,0,VLOOKUP(I1507/(H1507*H1507/10000),标准!M$74:N$78,2,TRUE)))</f>
        <v>100</v>
      </c>
      <c r="K1507" s="72">
        <v>3098</v>
      </c>
      <c r="L1507" s="71">
        <f>IF(A1507&lt;43,IF(F1507="女",VLOOKUP(K1507,标准!K$108:L$128,2,TRUE),VLOOKUP(K1507,标准!K$74:L$94,2,TRUE)),IF(F1507="女",VLOOKUP(K1507,标准!K$39:L$59,2,TRUE),VLOOKUP(K1507,标准!K$3:L$23,2,TRUE)))</f>
        <v>50</v>
      </c>
      <c r="M1507" s="68">
        <v>15.7</v>
      </c>
      <c r="N1507" s="71">
        <f>IF(M1507="",0,IF(A1507&lt;43,IF(F1507="女",VLOOKUP(M1507,标准!C$108:D$128,2,TRUE),VLOOKUP(M1507,标准!C$74:D$94,2,TRUE)),IF(F1507="女",VLOOKUP(M1507,标准!C$39:D$59,2,TRUE),VLOOKUP(M1507,标准!C$3:D$23,2,TRUE))))</f>
        <v>76</v>
      </c>
      <c r="O1507" s="76">
        <v>232</v>
      </c>
      <c r="P1507" s="71">
        <f>IF(A1507&lt;43,IF(F1507="女",VLOOKUP(O1507/100,标准!E$108:F$128,2,TRUE),VLOOKUP(O1507/100,标准!E$74:F$94,2,TRUE)),IF(F1507="女",VLOOKUP(O1507/100,标准!E$39:F$59,2,TRUE),VLOOKUP(O1507/100,标准!E$3:F$23,2,TRUE)))</f>
        <v>72</v>
      </c>
      <c r="Q1507" s="81">
        <v>6.07</v>
      </c>
      <c r="R1507" s="71">
        <f>IF(Q1507=0,0,IF(A1507&lt;43,IF(F1507="女",IF(Q1507="",0,VLOOKUP(Q1507,标准!I$108:J$138,2,TRUE)),IF(Q1507="",0,VLOOKUP(Q1507,标准!I$74:J$104,2,TRUE))),IF(F1507="女",IF(Q1507="",0,VLOOKUP(Q1507,标准!I$39:J$69,2,TRUE)),IF(Q1507="",0,VLOOKUP(Q1507,标准!I$3:J$33,2,TRUE)))))</f>
        <v>10</v>
      </c>
      <c r="S1507" s="76">
        <v>2</v>
      </c>
      <c r="T1507" s="71">
        <f>IF(A1507&lt;43,IF(F1507="女",VLOOKUP(S1507,标准!G$108:H$138,2,TRUE),VLOOKUP(S1507,标准!G$74:H$99,2,TRUE)),IF(F1507="女",VLOOKUP(S1507,标准!G$39:H$69,2,TRUE),VLOOKUP(S1507,标准!G$3:H$28,2,TRUE)))</f>
        <v>0</v>
      </c>
      <c r="U1507" s="88">
        <v>8.5</v>
      </c>
      <c r="V1507" s="71">
        <f>IF(U1507=0,0,IF(A1507&lt;43,IF(F1507="女",IF(U1507="",0,VLOOKUP(U1507,标准!A$108:B$128,2,TRUE)),IF(U1507="",0,VLOOKUP(U1507,标准!A$74:B$94,2,TRUE))),IF(F1507="女",IF(U1507="",0,VLOOKUP(U1507,标准!A$39:B$59,2,TRUE)),IF(U1507="",0,VLOOKUP(U1507,标准!A$3:B$23,2,TRUE)))))</f>
        <v>66</v>
      </c>
      <c r="W1507" s="86">
        <f t="shared" si="23"/>
        <v>52.5</v>
      </c>
      <c r="X1507" s="87">
        <v>4.5</v>
      </c>
      <c r="Y1507" s="87">
        <v>4</v>
      </c>
      <c r="Z1507" s="91"/>
      <c r="AA1507" s="92"/>
    </row>
    <row r="1508" customHeight="1" spans="1:27">
      <c r="A1508" s="62">
        <v>40</v>
      </c>
      <c r="B1508" s="63">
        <v>1507</v>
      </c>
      <c r="C1508" s="154" t="s">
        <v>3082</v>
      </c>
      <c r="D1508" s="154" t="s">
        <v>3031</v>
      </c>
      <c r="E1508" s="154" t="s">
        <v>2628</v>
      </c>
      <c r="F1508" s="154" t="s">
        <v>30</v>
      </c>
      <c r="G1508" s="155" t="s">
        <v>3083</v>
      </c>
      <c r="H1508" s="68">
        <v>159.7</v>
      </c>
      <c r="I1508" s="68">
        <v>60.3</v>
      </c>
      <c r="J1508" s="71">
        <f>IF(F1508="女",IF(H1508=0,0,VLOOKUP(I1508/(H1508*H1508/10000),标准!M$108:N$112,2,TRUE)),IF(H1508=0,0,VLOOKUP(I1508/(H1508*H1508/10000),标准!M$74:N$78,2,TRUE)))</f>
        <v>100</v>
      </c>
      <c r="K1508" s="72">
        <v>2905</v>
      </c>
      <c r="L1508" s="71">
        <f>IF(A1508&lt;43,IF(F1508="女",VLOOKUP(K1508,标准!K$108:L$128,2,TRUE),VLOOKUP(K1508,标准!K$74:L$94,2,TRUE)),IF(F1508="女",VLOOKUP(K1508,标准!K$39:L$59,2,TRUE),VLOOKUP(K1508,标准!K$3:L$23,2,TRUE)))</f>
        <v>40</v>
      </c>
      <c r="M1508" s="68">
        <v>11</v>
      </c>
      <c r="N1508" s="71">
        <f>IF(M1508="",0,IF(A1508&lt;43,IF(F1508="女",VLOOKUP(M1508,标准!C$108:D$128,2,TRUE),VLOOKUP(M1508,标准!C$74:D$94,2,TRUE)),IF(F1508="女",VLOOKUP(M1508,标准!C$39:D$59,2,TRUE),VLOOKUP(M1508,标准!C$3:D$23,2,TRUE))))</f>
        <v>70</v>
      </c>
      <c r="O1508" s="76">
        <v>215</v>
      </c>
      <c r="P1508" s="71">
        <f>IF(A1508&lt;43,IF(F1508="女",VLOOKUP(O1508/100,标准!E$108:F$128,2,TRUE),VLOOKUP(O1508/100,标准!E$74:F$94,2,TRUE)),IF(F1508="女",VLOOKUP(O1508/100,标准!E$39:F$59,2,TRUE),VLOOKUP(O1508/100,标准!E$3:F$23,2,TRUE)))</f>
        <v>62</v>
      </c>
      <c r="Q1508" s="81">
        <v>5.51</v>
      </c>
      <c r="R1508" s="71">
        <f>IF(Q1508=0,0,IF(A1508&lt;43,IF(F1508="女",IF(Q1508="",0,VLOOKUP(Q1508,标准!I$108:J$138,2,TRUE)),IF(Q1508="",0,VLOOKUP(Q1508,标准!I$74:J$104,2,TRUE))),IF(F1508="女",IF(Q1508="",0,VLOOKUP(Q1508,标准!I$39:J$69,2,TRUE)),IF(Q1508="",0,VLOOKUP(Q1508,标准!I$3:J$33,2,TRUE)))))</f>
        <v>20</v>
      </c>
      <c r="S1508" s="76">
        <v>0</v>
      </c>
      <c r="T1508" s="71">
        <f>IF(A1508&lt;43,IF(F1508="女",VLOOKUP(S1508,标准!G$108:H$138,2,TRUE),VLOOKUP(S1508,标准!G$74:H$99,2,TRUE)),IF(F1508="女",VLOOKUP(S1508,标准!G$39:H$69,2,TRUE),VLOOKUP(S1508,标准!G$3:H$28,2,TRUE)))</f>
        <v>0</v>
      </c>
      <c r="U1508" s="88">
        <v>9.5</v>
      </c>
      <c r="V1508" s="71">
        <f>IF(U1508=0,0,IF(A1508&lt;43,IF(F1508="女",IF(U1508="",0,VLOOKUP(U1508,标准!A$108:B$128,2,TRUE)),IF(U1508="",0,VLOOKUP(U1508,标准!A$74:B$94,2,TRUE))),IF(F1508="女",IF(U1508="",0,VLOOKUP(U1508,标准!A$39:B$59,2,TRUE)),IF(U1508="",0,VLOOKUP(U1508,标准!A$3:B$23,2,TRUE)))))</f>
        <v>40</v>
      </c>
      <c r="W1508" s="86">
        <f t="shared" si="23"/>
        <v>46.2</v>
      </c>
      <c r="X1508" s="87">
        <v>3.9</v>
      </c>
      <c r="Y1508" s="87">
        <v>4.1</v>
      </c>
      <c r="Z1508" s="91"/>
      <c r="AA1508" s="92"/>
    </row>
    <row r="1509" customHeight="1" spans="1:27">
      <c r="A1509" s="62">
        <v>40</v>
      </c>
      <c r="B1509" s="63">
        <v>1508</v>
      </c>
      <c r="C1509" s="154" t="s">
        <v>3084</v>
      </c>
      <c r="D1509" s="154" t="s">
        <v>3031</v>
      </c>
      <c r="E1509" s="154" t="s">
        <v>2628</v>
      </c>
      <c r="F1509" s="154" t="s">
        <v>34</v>
      </c>
      <c r="G1509" s="155" t="s">
        <v>3085</v>
      </c>
      <c r="H1509" s="68">
        <v>168</v>
      </c>
      <c r="I1509" s="68">
        <v>51.7</v>
      </c>
      <c r="J1509" s="71">
        <f>IF(F1509="女",IF(H1509=0,0,VLOOKUP(I1509/(H1509*H1509/10000),标准!M$108:N$112,2,TRUE)),IF(H1509=0,0,VLOOKUP(I1509/(H1509*H1509/10000),标准!M$74:N$78,2,TRUE)))</f>
        <v>100</v>
      </c>
      <c r="K1509" s="72">
        <v>2473</v>
      </c>
      <c r="L1509" s="71">
        <f>IF(A1509&lt;43,IF(F1509="女",VLOOKUP(K1509,标准!K$108:L$128,2,TRUE),VLOOKUP(K1509,标准!K$74:L$94,2,TRUE)),IF(F1509="女",VLOOKUP(K1509,标准!K$39:L$59,2,TRUE),VLOOKUP(K1509,标准!K$3:L$23,2,TRUE)))</f>
        <v>68</v>
      </c>
      <c r="M1509" s="68">
        <v>27.5</v>
      </c>
      <c r="N1509" s="71">
        <f>IF(M1509="",0,IF(A1509&lt;43,IF(F1509="女",VLOOKUP(M1509,标准!C$108:D$128,2,TRUE),VLOOKUP(M1509,标准!C$74:D$94,2,TRUE)),IF(F1509="女",VLOOKUP(M1509,标准!C$39:D$59,2,TRUE),VLOOKUP(M1509,标准!C$3:D$23,2,TRUE))))</f>
        <v>100</v>
      </c>
      <c r="O1509" s="76">
        <v>160</v>
      </c>
      <c r="P1509" s="71">
        <f>IF(A1509&lt;43,IF(F1509="女",VLOOKUP(O1509/100,标准!E$108:F$128,2,TRUE),VLOOKUP(O1509/100,标准!E$74:F$94,2,TRUE)),IF(F1509="女",VLOOKUP(O1509/100,标准!E$39:F$59,2,TRUE),VLOOKUP(O1509/100,标准!E$3:F$23,2,TRUE)))</f>
        <v>66</v>
      </c>
      <c r="Q1509" s="81">
        <v>4.2</v>
      </c>
      <c r="R1509" s="71">
        <f>IF(Q1509=0,0,IF(A1509&lt;43,IF(F1509="女",IF(Q1509="",0,VLOOKUP(Q1509,标准!I$108:J$138,2,TRUE)),IF(Q1509="",0,VLOOKUP(Q1509,标准!I$74:J$104,2,TRUE))),IF(F1509="女",IF(Q1509="",0,VLOOKUP(Q1509,标准!I$39:J$69,2,TRUE)),IF(Q1509="",0,VLOOKUP(Q1509,标准!I$3:J$33,2,TRUE)))))</f>
        <v>64</v>
      </c>
      <c r="S1509" s="76">
        <v>32</v>
      </c>
      <c r="T1509" s="71">
        <f>IF(A1509&lt;43,IF(F1509="女",VLOOKUP(S1509,标准!G$108:H$138,2,TRUE),VLOOKUP(S1509,标准!G$74:H$99,2,TRUE)),IF(F1509="女",VLOOKUP(S1509,标准!G$39:H$69,2,TRUE),VLOOKUP(S1509,标准!G$3:H$28,2,TRUE)))</f>
        <v>66</v>
      </c>
      <c r="U1509" s="88">
        <v>10.5</v>
      </c>
      <c r="V1509" s="71">
        <f>IF(U1509=0,0,IF(A1509&lt;43,IF(F1509="女",IF(U1509="",0,VLOOKUP(U1509,标准!A$108:B$128,2,TRUE)),IF(U1509="",0,VLOOKUP(U1509,标准!A$74:B$94,2,TRUE))),IF(F1509="女",IF(U1509="",0,VLOOKUP(U1509,标准!A$39:B$59,2,TRUE)),IF(U1509="",0,VLOOKUP(U1509,标准!A$3:B$23,2,TRUE)))))</f>
        <v>50</v>
      </c>
      <c r="W1509" s="86">
        <f t="shared" si="23"/>
        <v>71.2</v>
      </c>
      <c r="X1509" s="87">
        <v>4.6</v>
      </c>
      <c r="Y1509" s="87">
        <v>4.3</v>
      </c>
      <c r="Z1509" s="91"/>
      <c r="AA1509" s="92"/>
    </row>
    <row r="1510" customHeight="1" spans="1:27">
      <c r="A1510" s="62">
        <v>40</v>
      </c>
      <c r="B1510" s="63">
        <v>1509</v>
      </c>
      <c r="C1510" s="154" t="s">
        <v>3086</v>
      </c>
      <c r="D1510" s="154" t="s">
        <v>3031</v>
      </c>
      <c r="E1510" s="154" t="s">
        <v>2628</v>
      </c>
      <c r="F1510" s="154" t="s">
        <v>34</v>
      </c>
      <c r="G1510" s="155" t="s">
        <v>3087</v>
      </c>
      <c r="H1510" s="68">
        <v>158.1</v>
      </c>
      <c r="I1510" s="68">
        <v>58.7</v>
      </c>
      <c r="J1510" s="71">
        <f>IF(F1510="女",IF(H1510=0,0,VLOOKUP(I1510/(H1510*H1510/10000),标准!M$108:N$112,2,TRUE)),IF(H1510=0,0,VLOOKUP(I1510/(H1510*H1510/10000),标准!M$74:N$78,2,TRUE)))</f>
        <v>100</v>
      </c>
      <c r="K1510" s="72">
        <v>2514</v>
      </c>
      <c r="L1510" s="71">
        <f>IF(A1510&lt;43,IF(F1510="女",VLOOKUP(K1510,标准!K$108:L$128,2,TRUE),VLOOKUP(K1510,标准!K$74:L$94,2,TRUE)),IF(F1510="女",VLOOKUP(K1510,标准!K$39:L$59,2,TRUE),VLOOKUP(K1510,标准!K$3:L$23,2,TRUE)))</f>
        <v>70</v>
      </c>
      <c r="M1510" s="68">
        <v>26.5</v>
      </c>
      <c r="N1510" s="71">
        <f>IF(M1510="",0,IF(A1510&lt;43,IF(F1510="女",VLOOKUP(M1510,标准!C$108:D$128,2,TRUE),VLOOKUP(M1510,标准!C$74:D$94,2,TRUE)),IF(F1510="女",VLOOKUP(M1510,标准!C$39:D$59,2,TRUE),VLOOKUP(M1510,标准!C$3:D$23,2,TRUE))))</f>
        <v>100</v>
      </c>
      <c r="O1510" s="76">
        <v>170</v>
      </c>
      <c r="P1510" s="71">
        <f>IF(A1510&lt;43,IF(F1510="女",VLOOKUP(O1510/100,标准!E$108:F$128,2,TRUE),VLOOKUP(O1510/100,标准!E$74:F$94,2,TRUE)),IF(F1510="女",VLOOKUP(O1510/100,标准!E$39:F$59,2,TRUE),VLOOKUP(O1510/100,标准!E$3:F$23,2,TRUE)))</f>
        <v>72</v>
      </c>
      <c r="Q1510" s="81">
        <v>4.28</v>
      </c>
      <c r="R1510" s="71">
        <f>IF(Q1510=0,0,IF(A1510&lt;43,IF(F1510="女",IF(Q1510="",0,VLOOKUP(Q1510,标准!I$108:J$138,2,TRUE)),IF(Q1510="",0,VLOOKUP(Q1510,标准!I$74:J$104,2,TRUE))),IF(F1510="女",IF(Q1510="",0,VLOOKUP(Q1510,标准!I$39:J$69,2,TRUE)),IF(Q1510="",0,VLOOKUP(Q1510,标准!I$3:J$33,2,TRUE)))))</f>
        <v>62</v>
      </c>
      <c r="S1510" s="76">
        <v>48</v>
      </c>
      <c r="T1510" s="71">
        <f>IF(A1510&lt;43,IF(F1510="女",VLOOKUP(S1510,标准!G$108:H$138,2,TRUE),VLOOKUP(S1510,标准!G$74:H$99,2,TRUE)),IF(F1510="女",VLOOKUP(S1510,标准!G$39:H$69,2,TRUE),VLOOKUP(S1510,标准!G$3:H$28,2,TRUE)))</f>
        <v>80</v>
      </c>
      <c r="U1510" s="88">
        <v>9.2</v>
      </c>
      <c r="V1510" s="71">
        <f>IF(U1510=0,0,IF(A1510&lt;43,IF(F1510="女",IF(U1510="",0,VLOOKUP(U1510,标准!A$108:B$128,2,TRUE)),IF(U1510="",0,VLOOKUP(U1510,标准!A$74:B$94,2,TRUE))),IF(F1510="女",IF(U1510="",0,VLOOKUP(U1510,标准!A$39:B$59,2,TRUE)),IF(U1510="",0,VLOOKUP(U1510,标准!A$3:B$23,2,TRUE)))))</f>
        <v>70</v>
      </c>
      <c r="W1510" s="86">
        <f t="shared" si="23"/>
        <v>77.1</v>
      </c>
      <c r="X1510" s="87"/>
      <c r="Y1510" s="87"/>
      <c r="Z1510" s="91"/>
      <c r="AA1510" s="92"/>
    </row>
    <row r="1511" customHeight="1" spans="1:27">
      <c r="A1511" s="62">
        <v>40</v>
      </c>
      <c r="B1511" s="63">
        <v>1510</v>
      </c>
      <c r="C1511" s="154" t="s">
        <v>3088</v>
      </c>
      <c r="D1511" s="154" t="s">
        <v>3031</v>
      </c>
      <c r="E1511" s="154" t="s">
        <v>2628</v>
      </c>
      <c r="F1511" s="154" t="s">
        <v>34</v>
      </c>
      <c r="G1511" s="155" t="s">
        <v>3089</v>
      </c>
      <c r="H1511" s="68">
        <v>152.3</v>
      </c>
      <c r="I1511" s="68">
        <v>55.1</v>
      </c>
      <c r="J1511" s="71">
        <f>IF(F1511="女",IF(H1511=0,0,VLOOKUP(I1511/(H1511*H1511/10000),标准!M$108:N$112,2,TRUE)),IF(H1511=0,0,VLOOKUP(I1511/(H1511*H1511/10000),标准!M$74:N$78,2,TRUE)))</f>
        <v>100</v>
      </c>
      <c r="K1511" s="72">
        <v>2194</v>
      </c>
      <c r="L1511" s="71">
        <f>IF(A1511&lt;43,IF(F1511="女",VLOOKUP(K1511,标准!K$108:L$128,2,TRUE),VLOOKUP(K1511,标准!K$74:L$94,2,TRUE)),IF(F1511="女",VLOOKUP(K1511,标准!K$39:L$59,2,TRUE),VLOOKUP(K1511,标准!K$3:L$23,2,TRUE)))</f>
        <v>62</v>
      </c>
      <c r="M1511" s="68">
        <v>22.5</v>
      </c>
      <c r="N1511" s="71">
        <f>IF(M1511="",0,IF(A1511&lt;43,IF(F1511="女",VLOOKUP(M1511,标准!C$108:D$128,2,TRUE),VLOOKUP(M1511,标准!C$74:D$94,2,TRUE)),IF(F1511="女",VLOOKUP(M1511,标准!C$39:D$59,2,TRUE),VLOOKUP(M1511,标准!C$3:D$23,2,TRUE))))</f>
        <v>90</v>
      </c>
      <c r="O1511" s="76">
        <v>160</v>
      </c>
      <c r="P1511" s="71">
        <f>IF(A1511&lt;43,IF(F1511="女",VLOOKUP(O1511/100,标准!E$108:F$128,2,TRUE),VLOOKUP(O1511/100,标准!E$74:F$94,2,TRUE)),IF(F1511="女",VLOOKUP(O1511/100,标准!E$39:F$59,2,TRUE),VLOOKUP(O1511/100,标准!E$3:F$23,2,TRUE)))</f>
        <v>66</v>
      </c>
      <c r="Q1511" s="81">
        <v>5.02</v>
      </c>
      <c r="R1511" s="71">
        <f>IF(Q1511=0,0,IF(A1511&lt;43,IF(F1511="女",IF(Q1511="",0,VLOOKUP(Q1511,标准!I$108:J$138,2,TRUE)),IF(Q1511="",0,VLOOKUP(Q1511,标准!I$74:J$104,2,TRUE))),IF(F1511="女",IF(Q1511="",0,VLOOKUP(Q1511,标准!I$39:J$69,2,TRUE)),IF(Q1511="",0,VLOOKUP(Q1511,标准!I$3:J$33,2,TRUE)))))</f>
        <v>30</v>
      </c>
      <c r="S1511" s="76">
        <v>36</v>
      </c>
      <c r="T1511" s="71">
        <f>IF(A1511&lt;43,IF(F1511="女",VLOOKUP(S1511,标准!G$108:H$138,2,TRUE),VLOOKUP(S1511,标准!G$74:H$99,2,TRUE)),IF(F1511="女",VLOOKUP(S1511,标准!G$39:H$69,2,TRUE),VLOOKUP(S1511,标准!G$3:H$28,2,TRUE)))</f>
        <v>70</v>
      </c>
      <c r="U1511" s="88">
        <v>11.2</v>
      </c>
      <c r="V1511" s="71">
        <f>IF(U1511=0,0,IF(A1511&lt;43,IF(F1511="女",IF(U1511="",0,VLOOKUP(U1511,标准!A$108:B$128,2,TRUE)),IF(U1511="",0,VLOOKUP(U1511,标准!A$74:B$94,2,TRUE))),IF(F1511="女",IF(U1511="",0,VLOOKUP(U1511,标准!A$39:B$59,2,TRUE)),IF(U1511="",0,VLOOKUP(U1511,标准!A$3:B$23,2,TRUE)))))</f>
        <v>10</v>
      </c>
      <c r="W1511" s="86">
        <f t="shared" si="23"/>
        <v>54.9</v>
      </c>
      <c r="X1511" s="87">
        <v>3.8</v>
      </c>
      <c r="Y1511" s="87">
        <v>3.9</v>
      </c>
      <c r="Z1511" s="91"/>
      <c r="AA1511" s="92"/>
    </row>
    <row r="1512" customHeight="1" spans="1:27">
      <c r="A1512" s="62">
        <v>40</v>
      </c>
      <c r="B1512" s="63">
        <v>1511</v>
      </c>
      <c r="C1512" s="154" t="s">
        <v>3090</v>
      </c>
      <c r="D1512" s="154" t="s">
        <v>3031</v>
      </c>
      <c r="E1512" s="154" t="s">
        <v>2628</v>
      </c>
      <c r="F1512" s="154" t="s">
        <v>30</v>
      </c>
      <c r="G1512" s="155" t="s">
        <v>3091</v>
      </c>
      <c r="H1512" s="68">
        <v>176</v>
      </c>
      <c r="I1512" s="68">
        <v>67.8</v>
      </c>
      <c r="J1512" s="71">
        <f>IF(F1512="女",IF(H1512=0,0,VLOOKUP(I1512/(H1512*H1512/10000),标准!M$108:N$112,2,TRUE)),IF(H1512=0,0,VLOOKUP(I1512/(H1512*H1512/10000),标准!M$74:N$78,2,TRUE)))</f>
        <v>100</v>
      </c>
      <c r="K1512" s="72">
        <v>3572</v>
      </c>
      <c r="L1512" s="71">
        <f>IF(A1512&lt;43,IF(F1512="女",VLOOKUP(K1512,标准!K$108:L$128,2,TRUE),VLOOKUP(K1512,标准!K$74:L$94,2,TRUE)),IF(F1512="女",VLOOKUP(K1512,标准!K$39:L$59,2,TRUE),VLOOKUP(K1512,标准!K$3:L$23,2,TRUE)))</f>
        <v>66</v>
      </c>
      <c r="M1512" s="68">
        <v>10</v>
      </c>
      <c r="N1512" s="71">
        <f>IF(M1512="",0,IF(A1512&lt;43,IF(F1512="女",VLOOKUP(M1512,标准!C$108:D$128,2,TRUE),VLOOKUP(M1512,标准!C$74:D$94,2,TRUE)),IF(F1512="女",VLOOKUP(M1512,标准!C$39:D$59,2,TRUE),VLOOKUP(M1512,标准!C$3:D$23,2,TRUE))))</f>
        <v>68</v>
      </c>
      <c r="O1512" s="76">
        <v>215</v>
      </c>
      <c r="P1512" s="71">
        <f>IF(A1512&lt;43,IF(F1512="女",VLOOKUP(O1512/100,标准!E$108:F$128,2,TRUE),VLOOKUP(O1512/100,标准!E$74:F$94,2,TRUE)),IF(F1512="女",VLOOKUP(O1512/100,标准!E$39:F$59,2,TRUE),VLOOKUP(O1512/100,标准!E$3:F$23,2,TRUE)))</f>
        <v>62</v>
      </c>
      <c r="Q1512" s="81">
        <v>4.52</v>
      </c>
      <c r="R1512" s="71">
        <f>IF(Q1512=0,0,IF(A1512&lt;43,IF(F1512="女",IF(Q1512="",0,VLOOKUP(Q1512,标准!I$108:J$138,2,TRUE)),IF(Q1512="",0,VLOOKUP(Q1512,标准!I$74:J$104,2,TRUE))),IF(F1512="女",IF(Q1512="",0,VLOOKUP(Q1512,标准!I$39:J$69,2,TRUE)),IF(Q1512="",0,VLOOKUP(Q1512,标准!I$3:J$33,2,TRUE)))))</f>
        <v>50</v>
      </c>
      <c r="S1512" s="76">
        <v>0</v>
      </c>
      <c r="T1512" s="71">
        <f>IF(A1512&lt;43,IF(F1512="女",VLOOKUP(S1512,标准!G$108:H$138,2,TRUE),VLOOKUP(S1512,标准!G$74:H$99,2,TRUE)),IF(F1512="女",VLOOKUP(S1512,标准!G$39:H$69,2,TRUE),VLOOKUP(S1512,标准!G$3:H$28,2,TRUE)))</f>
        <v>0</v>
      </c>
      <c r="U1512" s="88">
        <v>7.6</v>
      </c>
      <c r="V1512" s="71">
        <f>IF(U1512=0,0,IF(A1512&lt;43,IF(F1512="女",IF(U1512="",0,VLOOKUP(U1512,标准!A$108:B$128,2,TRUE)),IF(U1512="",0,VLOOKUP(U1512,标准!A$74:B$94,2,TRUE))),IF(F1512="女",IF(U1512="",0,VLOOKUP(U1512,标准!A$39:B$59,2,TRUE)),IF(U1512="",0,VLOOKUP(U1512,标准!A$3:B$23,2,TRUE)))))</f>
        <v>74</v>
      </c>
      <c r="W1512" s="86">
        <f t="shared" si="23"/>
        <v>62.7</v>
      </c>
      <c r="X1512" s="87">
        <v>3.8</v>
      </c>
      <c r="Y1512" s="87">
        <v>3.8</v>
      </c>
      <c r="Z1512" s="91"/>
      <c r="AA1512" s="92"/>
    </row>
    <row r="1513" customHeight="1" spans="1:27">
      <c r="A1513" s="62">
        <v>40</v>
      </c>
      <c r="B1513" s="63">
        <v>1512</v>
      </c>
      <c r="C1513" s="154" t="s">
        <v>3092</v>
      </c>
      <c r="D1513" s="154" t="s">
        <v>3093</v>
      </c>
      <c r="E1513" s="154" t="s">
        <v>2628</v>
      </c>
      <c r="F1513" s="154" t="s">
        <v>34</v>
      </c>
      <c r="G1513" s="155" t="s">
        <v>3094</v>
      </c>
      <c r="H1513" s="68">
        <v>154.4</v>
      </c>
      <c r="I1513" s="68">
        <v>69.6</v>
      </c>
      <c r="J1513" s="71">
        <f>IF(F1513="女",IF(H1513=0,0,VLOOKUP(I1513/(H1513*H1513/10000),标准!M$108:N$112,2,TRUE)),IF(H1513=0,0,VLOOKUP(I1513/(H1513*H1513/10000),标准!M$74:N$78,2,TRUE)))</f>
        <v>60</v>
      </c>
      <c r="K1513" s="72">
        <v>2793</v>
      </c>
      <c r="L1513" s="71">
        <f>IF(A1513&lt;43,IF(F1513="女",VLOOKUP(K1513,标准!K$108:L$128,2,TRUE),VLOOKUP(K1513,标准!K$74:L$94,2,TRUE)),IF(F1513="女",VLOOKUP(K1513,标准!K$39:L$59,2,TRUE),VLOOKUP(K1513,标准!K$3:L$23,2,TRUE)))</f>
        <v>74</v>
      </c>
      <c r="M1513" s="68">
        <v>13</v>
      </c>
      <c r="N1513" s="71">
        <f>IF(M1513="",0,IF(A1513&lt;43,IF(F1513="女",VLOOKUP(M1513,标准!C$108:D$128,2,TRUE),VLOOKUP(M1513,标准!C$74:D$94,2,TRUE)),IF(F1513="女",VLOOKUP(M1513,标准!C$39:D$59,2,TRUE),VLOOKUP(M1513,标准!C$3:D$23,2,TRUE))))</f>
        <v>70</v>
      </c>
      <c r="O1513" s="76">
        <v>172</v>
      </c>
      <c r="P1513" s="71">
        <f>IF(A1513&lt;43,IF(F1513="女",VLOOKUP(O1513/100,标准!E$108:F$128,2,TRUE),VLOOKUP(O1513/100,标准!E$74:F$94,2,TRUE)),IF(F1513="女",VLOOKUP(O1513/100,标准!E$39:F$59,2,TRUE),VLOOKUP(O1513/100,标准!E$3:F$23,2,TRUE)))</f>
        <v>74</v>
      </c>
      <c r="Q1513" s="81">
        <v>4.46</v>
      </c>
      <c r="R1513" s="71">
        <f>IF(Q1513=0,0,IF(A1513&lt;43,IF(F1513="女",IF(Q1513="",0,VLOOKUP(Q1513,标准!I$108:J$138,2,TRUE)),IF(Q1513="",0,VLOOKUP(Q1513,标准!I$74:J$104,2,TRUE))),IF(F1513="女",IF(Q1513="",0,VLOOKUP(Q1513,标准!I$39:J$69,2,TRUE)),IF(Q1513="",0,VLOOKUP(Q1513,标准!I$3:J$33,2,TRUE)))))</f>
        <v>40</v>
      </c>
      <c r="S1513" s="76">
        <v>35</v>
      </c>
      <c r="T1513" s="71">
        <f>IF(A1513&lt;43,IF(F1513="女",VLOOKUP(S1513,标准!G$108:H$138,2,TRUE),VLOOKUP(S1513,标准!G$74:H$99,2,TRUE)),IF(F1513="女",VLOOKUP(S1513,标准!G$39:H$69,2,TRUE),VLOOKUP(S1513,标准!G$3:H$28,2,TRUE)))</f>
        <v>68</v>
      </c>
      <c r="U1513" s="88">
        <v>8.9</v>
      </c>
      <c r="V1513" s="71">
        <f>IF(U1513=0,0,IF(A1513&lt;43,IF(F1513="女",IF(U1513="",0,VLOOKUP(U1513,标准!A$108:B$128,2,TRUE)),IF(U1513="",0,VLOOKUP(U1513,标准!A$74:B$94,2,TRUE))),IF(F1513="女",IF(U1513="",0,VLOOKUP(U1513,标准!A$39:B$59,2,TRUE)),IF(U1513="",0,VLOOKUP(U1513,标准!A$3:B$23,2,TRUE)))))</f>
        <v>74</v>
      </c>
      <c r="W1513" s="86">
        <f t="shared" si="23"/>
        <v>64.1</v>
      </c>
      <c r="X1513" s="87">
        <v>4</v>
      </c>
      <c r="Y1513" s="87">
        <v>4.2</v>
      </c>
      <c r="Z1513" s="91"/>
      <c r="AA1513" s="97"/>
    </row>
    <row r="1514" customHeight="1" spans="1:27">
      <c r="A1514" s="62">
        <v>40</v>
      </c>
      <c r="B1514" s="63">
        <v>1513</v>
      </c>
      <c r="C1514" s="154" t="s">
        <v>3095</v>
      </c>
      <c r="D1514" s="154" t="s">
        <v>3093</v>
      </c>
      <c r="E1514" s="154" t="s">
        <v>2628</v>
      </c>
      <c r="F1514" s="154" t="s">
        <v>34</v>
      </c>
      <c r="G1514" s="155" t="s">
        <v>3096</v>
      </c>
      <c r="H1514" s="68"/>
      <c r="I1514" s="68"/>
      <c r="J1514" s="71">
        <f>IF(F1514="女",IF(H1514=0,0,VLOOKUP(I1514/(H1514*H1514/10000),标准!M$108:N$112,2,TRUE)),IF(H1514=0,0,VLOOKUP(I1514/(H1514*H1514/10000),标准!M$74:N$78,2,TRUE)))</f>
        <v>0</v>
      </c>
      <c r="K1514" s="72"/>
      <c r="L1514" s="71">
        <f>IF(A1514&lt;43,IF(F1514="女",VLOOKUP(K1514,标准!K$108:L$128,2,TRUE),VLOOKUP(K1514,标准!K$74:L$94,2,TRUE)),IF(F1514="女",VLOOKUP(K1514,标准!K$39:L$59,2,TRUE),VLOOKUP(K1514,标准!K$3:L$23,2,TRUE)))</f>
        <v>0</v>
      </c>
      <c r="M1514" s="68">
        <v>0</v>
      </c>
      <c r="N1514" s="71">
        <f>IF(M1514="",0,IF(A1514&lt;43,IF(F1514="女",VLOOKUP(M1514,标准!C$108:D$128,2,TRUE),VLOOKUP(M1514,标准!C$74:D$94,2,TRUE)),IF(F1514="女",VLOOKUP(M1514,标准!C$39:D$59,2,TRUE),VLOOKUP(M1514,标准!C$3:D$23,2,TRUE))))</f>
        <v>0</v>
      </c>
      <c r="O1514" s="76"/>
      <c r="P1514" s="71">
        <f>IF(A1514&lt;43,IF(F1514="女",VLOOKUP(O1514/100,标准!E$108:F$128,2,TRUE),VLOOKUP(O1514/100,标准!E$74:F$94,2,TRUE)),IF(F1514="女",VLOOKUP(O1514/100,标准!E$39:F$59,2,TRUE),VLOOKUP(O1514/100,标准!E$3:F$23,2,TRUE)))</f>
        <v>0</v>
      </c>
      <c r="Q1514" s="81"/>
      <c r="R1514" s="71">
        <f>IF(Q1514=0,0,IF(A1514&lt;43,IF(F1514="女",IF(Q1514="",0,VLOOKUP(Q1514,标准!I$108:J$138,2,TRUE)),IF(Q1514="",0,VLOOKUP(Q1514,标准!I$74:J$104,2,TRUE))),IF(F1514="女",IF(Q1514="",0,VLOOKUP(Q1514,标准!I$39:J$69,2,TRUE)),IF(Q1514="",0,VLOOKUP(Q1514,标准!I$3:J$33,2,TRUE)))))</f>
        <v>0</v>
      </c>
      <c r="S1514" s="76"/>
      <c r="T1514" s="71">
        <f>IF(A1514&lt;43,IF(F1514="女",VLOOKUP(S1514,标准!G$108:H$138,2,TRUE),VLOOKUP(S1514,标准!G$74:H$99,2,TRUE)),IF(F1514="女",VLOOKUP(S1514,标准!G$39:H$69,2,TRUE),VLOOKUP(S1514,标准!G$3:H$28,2,TRUE)))</f>
        <v>0</v>
      </c>
      <c r="U1514" s="88"/>
      <c r="V1514" s="71">
        <f>IF(U1514=0,0,IF(A1514&lt;43,IF(F1514="女",IF(U1514="",0,VLOOKUP(U1514,标准!A$108:B$128,2,TRUE)),IF(U1514="",0,VLOOKUP(U1514,标准!A$74:B$94,2,TRUE))),IF(F1514="女",IF(U1514="",0,VLOOKUP(U1514,标准!A$39:B$59,2,TRUE)),IF(U1514="",0,VLOOKUP(U1514,标准!A$3:B$23,2,TRUE)))))</f>
        <v>0</v>
      </c>
      <c r="W1514" s="86">
        <v>60</v>
      </c>
      <c r="X1514" s="87"/>
      <c r="Y1514" s="87"/>
      <c r="Z1514" s="91"/>
      <c r="AA1514" s="97" t="s">
        <v>108</v>
      </c>
    </row>
    <row r="1515" customHeight="1" spans="1:27">
      <c r="A1515" s="62">
        <v>40</v>
      </c>
      <c r="B1515" s="63">
        <v>1514</v>
      </c>
      <c r="C1515" s="154" t="s">
        <v>3097</v>
      </c>
      <c r="D1515" s="154" t="s">
        <v>3093</v>
      </c>
      <c r="E1515" s="154" t="s">
        <v>2628</v>
      </c>
      <c r="F1515" s="154" t="s">
        <v>34</v>
      </c>
      <c r="G1515" s="155" t="s">
        <v>3098</v>
      </c>
      <c r="H1515" s="68">
        <v>152.1</v>
      </c>
      <c r="I1515" s="68">
        <v>44.1</v>
      </c>
      <c r="J1515" s="71">
        <f>IF(F1515="女",IF(H1515=0,0,VLOOKUP(I1515/(H1515*H1515/10000),标准!M$108:N$112,2,TRUE)),IF(H1515=0,0,VLOOKUP(I1515/(H1515*H1515/10000),标准!M$74:N$78,2,TRUE)))</f>
        <v>100</v>
      </c>
      <c r="K1515" s="72">
        <v>2483</v>
      </c>
      <c r="L1515" s="71">
        <f>IF(A1515&lt;43,IF(F1515="女",VLOOKUP(K1515,标准!K$108:L$128,2,TRUE),VLOOKUP(K1515,标准!K$74:L$94,2,TRUE)),IF(F1515="女",VLOOKUP(K1515,标准!K$39:L$59,2,TRUE),VLOOKUP(K1515,标准!K$3:L$23,2,TRUE)))</f>
        <v>68</v>
      </c>
      <c r="M1515" s="68">
        <v>19</v>
      </c>
      <c r="N1515" s="71">
        <f>IF(M1515="",0,IF(A1515&lt;43,IF(F1515="女",VLOOKUP(M1515,标准!C$108:D$128,2,TRUE),VLOOKUP(M1515,标准!C$74:D$94,2,TRUE)),IF(F1515="女",VLOOKUP(M1515,标准!C$39:D$59,2,TRUE),VLOOKUP(M1515,标准!C$3:D$23,2,TRUE))))</f>
        <v>80</v>
      </c>
      <c r="O1515" s="76">
        <v>160</v>
      </c>
      <c r="P1515" s="71">
        <f>IF(A1515&lt;43,IF(F1515="女",VLOOKUP(O1515/100,标准!E$108:F$128,2,TRUE),VLOOKUP(O1515/100,标准!E$74:F$94,2,TRUE)),IF(F1515="女",VLOOKUP(O1515/100,标准!E$39:F$59,2,TRUE),VLOOKUP(O1515/100,标准!E$3:F$23,2,TRUE)))</f>
        <v>66</v>
      </c>
      <c r="Q1515" s="81">
        <v>4.19</v>
      </c>
      <c r="R1515" s="71">
        <f>IF(Q1515=0,0,IF(A1515&lt;43,IF(F1515="女",IF(Q1515="",0,VLOOKUP(Q1515,标准!I$108:J$138,2,TRUE)),IF(Q1515="",0,VLOOKUP(Q1515,标准!I$74:J$104,2,TRUE))),IF(F1515="女",IF(Q1515="",0,VLOOKUP(Q1515,标准!I$39:J$69,2,TRUE)),IF(Q1515="",0,VLOOKUP(Q1515,标准!I$3:J$33,2,TRUE)))))</f>
        <v>66</v>
      </c>
      <c r="S1515" s="76">
        <v>27</v>
      </c>
      <c r="T1515" s="71">
        <f>IF(A1515&lt;43,IF(F1515="女",VLOOKUP(S1515,标准!G$108:H$138,2,TRUE),VLOOKUP(S1515,标准!G$74:H$99,2,TRUE)),IF(F1515="女",VLOOKUP(S1515,标准!G$39:H$69,2,TRUE),VLOOKUP(S1515,标准!G$3:H$28,2,TRUE)))</f>
        <v>60</v>
      </c>
      <c r="U1515" s="88">
        <v>9.4</v>
      </c>
      <c r="V1515" s="71">
        <f>IF(U1515=0,0,IF(A1515&lt;43,IF(F1515="女",IF(U1515="",0,VLOOKUP(U1515,标准!A$108:B$128,2,TRUE)),IF(U1515="",0,VLOOKUP(U1515,标准!A$74:B$94,2,TRUE))),IF(F1515="女",IF(U1515="",0,VLOOKUP(U1515,标准!A$39:B$59,2,TRUE)),IF(U1515="",0,VLOOKUP(U1515,标准!A$3:B$23,2,TRUE)))))</f>
        <v>68</v>
      </c>
      <c r="W1515" s="86">
        <f t="shared" si="23"/>
        <v>72.6</v>
      </c>
      <c r="X1515" s="87">
        <v>4.7</v>
      </c>
      <c r="Y1515" s="87">
        <v>4.8</v>
      </c>
      <c r="Z1515" s="91"/>
      <c r="AA1515" s="97"/>
    </row>
    <row r="1516" customHeight="1" spans="1:27">
      <c r="A1516" s="62">
        <v>40</v>
      </c>
      <c r="B1516" s="63">
        <v>1515</v>
      </c>
      <c r="C1516" s="154" t="s">
        <v>3099</v>
      </c>
      <c r="D1516" s="154" t="s">
        <v>3093</v>
      </c>
      <c r="E1516" s="154" t="s">
        <v>2628</v>
      </c>
      <c r="F1516" s="154" t="s">
        <v>30</v>
      </c>
      <c r="G1516" s="155" t="s">
        <v>3100</v>
      </c>
      <c r="H1516" s="68">
        <v>175.7</v>
      </c>
      <c r="I1516" s="68">
        <v>50.5</v>
      </c>
      <c r="J1516" s="71">
        <f>IF(F1516="女",IF(H1516=0,0,VLOOKUP(I1516/(H1516*H1516/10000),标准!M$108:N$112,2,TRUE)),IF(H1516=0,0,VLOOKUP(I1516/(H1516*H1516/10000),标准!M$74:N$78,2,TRUE)))</f>
        <v>80</v>
      </c>
      <c r="K1516" s="72">
        <v>3827</v>
      </c>
      <c r="L1516" s="71">
        <f>IF(A1516&lt;43,IF(F1516="女",VLOOKUP(K1516,标准!K$108:L$128,2,TRUE),VLOOKUP(K1516,标准!K$74:L$94,2,TRUE)),IF(F1516="女",VLOOKUP(K1516,标准!K$39:L$59,2,TRUE),VLOOKUP(K1516,标准!K$3:L$23,2,TRUE)))</f>
        <v>72</v>
      </c>
      <c r="M1516" s="68">
        <v>0</v>
      </c>
      <c r="N1516" s="71">
        <f>IF(M1516="",0,IF(A1516&lt;43,IF(F1516="女",VLOOKUP(M1516,标准!C$108:D$128,2,TRUE),VLOOKUP(M1516,标准!C$74:D$94,2,TRUE)),IF(F1516="女",VLOOKUP(M1516,标准!C$39:D$59,2,TRUE),VLOOKUP(M1516,标准!C$3:D$23,2,TRUE))))</f>
        <v>20</v>
      </c>
      <c r="O1516" s="76"/>
      <c r="P1516" s="71">
        <f>IF(A1516&lt;43,IF(F1516="女",VLOOKUP(O1516/100,标准!E$108:F$128,2,TRUE),VLOOKUP(O1516/100,标准!E$74:F$94,2,TRUE)),IF(F1516="女",VLOOKUP(O1516/100,标准!E$39:F$59,2,TRUE),VLOOKUP(O1516/100,标准!E$3:F$23,2,TRUE)))</f>
        <v>0</v>
      </c>
      <c r="Q1516" s="81"/>
      <c r="R1516" s="71">
        <f>IF(Q1516=0,0,IF(A1516&lt;43,IF(F1516="女",IF(Q1516="",0,VLOOKUP(Q1516,标准!I$108:J$138,2,TRUE)),IF(Q1516="",0,VLOOKUP(Q1516,标准!I$74:J$104,2,TRUE))),IF(F1516="女",IF(Q1516="",0,VLOOKUP(Q1516,标准!I$39:J$69,2,TRUE)),IF(Q1516="",0,VLOOKUP(Q1516,标准!I$3:J$33,2,TRUE)))))</f>
        <v>0</v>
      </c>
      <c r="S1516" s="76"/>
      <c r="T1516" s="71">
        <f>IF(A1516&lt;43,IF(F1516="女",VLOOKUP(S1516,标准!G$108:H$138,2,TRUE),VLOOKUP(S1516,标准!G$74:H$99,2,TRUE)),IF(F1516="女",VLOOKUP(S1516,标准!G$39:H$69,2,TRUE),VLOOKUP(S1516,标准!G$3:H$28,2,TRUE)))</f>
        <v>0</v>
      </c>
      <c r="U1516" s="88"/>
      <c r="V1516" s="71">
        <f>IF(U1516=0,0,IF(A1516&lt;43,IF(F1516="女",IF(U1516="",0,VLOOKUP(U1516,标准!A$108:B$128,2,TRUE)),IF(U1516="",0,VLOOKUP(U1516,标准!A$74:B$94,2,TRUE))),IF(F1516="女",IF(U1516="",0,VLOOKUP(U1516,标准!A$39:B$59,2,TRUE)),IF(U1516="",0,VLOOKUP(U1516,标准!A$3:B$23,2,TRUE)))))</f>
        <v>0</v>
      </c>
      <c r="W1516" s="86">
        <v>60</v>
      </c>
      <c r="X1516" s="87">
        <v>4.5</v>
      </c>
      <c r="Y1516" s="87">
        <v>4.3</v>
      </c>
      <c r="Z1516" s="91"/>
      <c r="AA1516" s="97" t="s">
        <v>108</v>
      </c>
    </row>
    <row r="1517" customHeight="1" spans="1:27">
      <c r="A1517" s="62">
        <v>40</v>
      </c>
      <c r="B1517" s="63">
        <v>1516</v>
      </c>
      <c r="C1517" s="154" t="s">
        <v>3101</v>
      </c>
      <c r="D1517" s="154" t="s">
        <v>3093</v>
      </c>
      <c r="E1517" s="154" t="s">
        <v>2628</v>
      </c>
      <c r="F1517" s="154" t="s">
        <v>34</v>
      </c>
      <c r="G1517" s="155" t="s">
        <v>3102</v>
      </c>
      <c r="H1517" s="68"/>
      <c r="I1517" s="68"/>
      <c r="J1517" s="71">
        <f>IF(F1517="女",IF(H1517=0,0,VLOOKUP(I1517/(H1517*H1517/10000),标准!M$108:N$112,2,TRUE)),IF(H1517=0,0,VLOOKUP(I1517/(H1517*H1517/10000),标准!M$74:N$78,2,TRUE)))</f>
        <v>0</v>
      </c>
      <c r="K1517" s="72"/>
      <c r="L1517" s="71">
        <f>IF(A1517&lt;43,IF(F1517="女",VLOOKUP(K1517,标准!K$108:L$128,2,TRUE),VLOOKUP(K1517,标准!K$74:L$94,2,TRUE)),IF(F1517="女",VLOOKUP(K1517,标准!K$39:L$59,2,TRUE),VLOOKUP(K1517,标准!K$3:L$23,2,TRUE)))</f>
        <v>0</v>
      </c>
      <c r="M1517" s="68">
        <v>0</v>
      </c>
      <c r="N1517" s="71">
        <f>IF(M1517="",0,IF(A1517&lt;43,IF(F1517="女",VLOOKUP(M1517,标准!C$108:D$128,2,TRUE),VLOOKUP(M1517,标准!C$74:D$94,2,TRUE)),IF(F1517="女",VLOOKUP(M1517,标准!C$39:D$59,2,TRUE),VLOOKUP(M1517,标准!C$3:D$23,2,TRUE))))</f>
        <v>0</v>
      </c>
      <c r="O1517" s="76"/>
      <c r="P1517" s="71">
        <f>IF(A1517&lt;43,IF(F1517="女",VLOOKUP(O1517/100,标准!E$108:F$128,2,TRUE),VLOOKUP(O1517/100,标准!E$74:F$94,2,TRUE)),IF(F1517="女",VLOOKUP(O1517/100,标准!E$39:F$59,2,TRUE),VLOOKUP(O1517/100,标准!E$3:F$23,2,TRUE)))</f>
        <v>0</v>
      </c>
      <c r="Q1517" s="81"/>
      <c r="R1517" s="71">
        <f>IF(Q1517=0,0,IF(A1517&lt;43,IF(F1517="女",IF(Q1517="",0,VLOOKUP(Q1517,标准!I$108:J$138,2,TRUE)),IF(Q1517="",0,VLOOKUP(Q1517,标准!I$74:J$104,2,TRUE))),IF(F1517="女",IF(Q1517="",0,VLOOKUP(Q1517,标准!I$39:J$69,2,TRUE)),IF(Q1517="",0,VLOOKUP(Q1517,标准!I$3:J$33,2,TRUE)))))</f>
        <v>0</v>
      </c>
      <c r="S1517" s="76"/>
      <c r="T1517" s="71">
        <f>IF(A1517&lt;43,IF(F1517="女",VLOOKUP(S1517,标准!G$108:H$138,2,TRUE),VLOOKUP(S1517,标准!G$74:H$99,2,TRUE)),IF(F1517="女",VLOOKUP(S1517,标准!G$39:H$69,2,TRUE),VLOOKUP(S1517,标准!G$3:H$28,2,TRUE)))</f>
        <v>0</v>
      </c>
      <c r="U1517" s="88"/>
      <c r="V1517" s="71">
        <f>IF(U1517=0,0,IF(A1517&lt;43,IF(F1517="女",IF(U1517="",0,VLOOKUP(U1517,标准!A$108:B$128,2,TRUE)),IF(U1517="",0,VLOOKUP(U1517,标准!A$74:B$94,2,TRUE))),IF(F1517="女",IF(U1517="",0,VLOOKUP(U1517,标准!A$39:B$59,2,TRUE)),IF(U1517="",0,VLOOKUP(U1517,标准!A$3:B$23,2,TRUE)))))</f>
        <v>0</v>
      </c>
      <c r="W1517" s="86">
        <v>60</v>
      </c>
      <c r="X1517" s="87"/>
      <c r="Y1517" s="87"/>
      <c r="Z1517" s="91"/>
      <c r="AA1517" s="97" t="s">
        <v>108</v>
      </c>
    </row>
    <row r="1518" customHeight="1" spans="1:27">
      <c r="A1518" s="62">
        <v>40</v>
      </c>
      <c r="B1518" s="63">
        <v>1517</v>
      </c>
      <c r="C1518" s="154" t="s">
        <v>3103</v>
      </c>
      <c r="D1518" s="154" t="s">
        <v>3093</v>
      </c>
      <c r="E1518" s="154" t="s">
        <v>2628</v>
      </c>
      <c r="F1518" s="154" t="s">
        <v>34</v>
      </c>
      <c r="G1518" s="155" t="s">
        <v>3104</v>
      </c>
      <c r="H1518" s="68">
        <v>164.3</v>
      </c>
      <c r="I1518" s="68">
        <v>56.6</v>
      </c>
      <c r="J1518" s="71">
        <f>IF(F1518="女",IF(H1518=0,0,VLOOKUP(I1518/(H1518*H1518/10000),标准!M$108:N$112,2,TRUE)),IF(H1518=0,0,VLOOKUP(I1518/(H1518*H1518/10000),标准!M$74:N$78,2,TRUE)))</f>
        <v>100</v>
      </c>
      <c r="K1518" s="72">
        <v>3011</v>
      </c>
      <c r="L1518" s="71">
        <f>IF(A1518&lt;43,IF(F1518="女",VLOOKUP(K1518,标准!K$108:L$128,2,TRUE),VLOOKUP(K1518,标准!K$74:L$94,2,TRUE)),IF(F1518="女",VLOOKUP(K1518,标准!K$39:L$59,2,TRUE),VLOOKUP(K1518,标准!K$3:L$23,2,TRUE)))</f>
        <v>80</v>
      </c>
      <c r="M1518" s="68">
        <v>24</v>
      </c>
      <c r="N1518" s="71">
        <f>IF(M1518="",0,IF(A1518&lt;43,IF(F1518="女",VLOOKUP(M1518,标准!C$108:D$128,2,TRUE),VLOOKUP(M1518,标准!C$74:D$94,2,TRUE)),IF(F1518="女",VLOOKUP(M1518,标准!C$39:D$59,2,TRUE),VLOOKUP(M1518,标准!C$3:D$23,2,TRUE))))</f>
        <v>95</v>
      </c>
      <c r="O1518" s="76">
        <v>180</v>
      </c>
      <c r="P1518" s="71">
        <f>IF(A1518&lt;43,IF(F1518="女",VLOOKUP(O1518/100,标准!E$108:F$128,2,TRUE),VLOOKUP(O1518/100,标准!E$74:F$94,2,TRUE)),IF(F1518="女",VLOOKUP(O1518/100,标准!E$39:F$59,2,TRUE),VLOOKUP(O1518/100,标准!E$3:F$23,2,TRUE)))</f>
        <v>78</v>
      </c>
      <c r="Q1518" s="81">
        <v>4.2</v>
      </c>
      <c r="R1518" s="71">
        <f>IF(Q1518=0,0,IF(A1518&lt;43,IF(F1518="女",IF(Q1518="",0,VLOOKUP(Q1518,标准!I$108:J$138,2,TRUE)),IF(Q1518="",0,VLOOKUP(Q1518,标准!I$74:J$104,2,TRUE))),IF(F1518="女",IF(Q1518="",0,VLOOKUP(Q1518,标准!I$39:J$69,2,TRUE)),IF(Q1518="",0,VLOOKUP(Q1518,标准!I$3:J$33,2,TRUE)))))</f>
        <v>64</v>
      </c>
      <c r="S1518" s="76">
        <v>17</v>
      </c>
      <c r="T1518" s="71">
        <f>IF(A1518&lt;43,IF(F1518="女",VLOOKUP(S1518,标准!G$108:H$138,2,TRUE),VLOOKUP(S1518,标准!G$74:H$99,2,TRUE)),IF(F1518="女",VLOOKUP(S1518,标准!G$39:H$69,2,TRUE),VLOOKUP(S1518,标准!G$3:H$28,2,TRUE)))</f>
        <v>10</v>
      </c>
      <c r="U1518" s="88">
        <v>8.6</v>
      </c>
      <c r="V1518" s="71">
        <f>IF(U1518=0,0,IF(A1518&lt;43,IF(F1518="女",IF(U1518="",0,VLOOKUP(U1518,标准!A$108:B$128,2,TRUE)),IF(U1518="",0,VLOOKUP(U1518,标准!A$74:B$94,2,TRUE))),IF(F1518="女",IF(U1518="",0,VLOOKUP(U1518,标准!A$39:B$59,2,TRUE)),IF(U1518="",0,VLOOKUP(U1518,标准!A$3:B$23,2,TRUE)))))</f>
        <v>76</v>
      </c>
      <c r="W1518" s="86">
        <f t="shared" si="23"/>
        <v>73.3</v>
      </c>
      <c r="X1518" s="87">
        <v>3.9</v>
      </c>
      <c r="Y1518" s="87">
        <v>3.8</v>
      </c>
      <c r="Z1518" s="91"/>
      <c r="AA1518" s="97"/>
    </row>
    <row r="1519" customHeight="1" spans="1:27">
      <c r="A1519" s="62">
        <v>40</v>
      </c>
      <c r="B1519" s="63">
        <v>1518</v>
      </c>
      <c r="C1519" s="154" t="s">
        <v>3105</v>
      </c>
      <c r="D1519" s="154" t="s">
        <v>3093</v>
      </c>
      <c r="E1519" s="154" t="s">
        <v>2628</v>
      </c>
      <c r="F1519" s="154" t="s">
        <v>30</v>
      </c>
      <c r="G1519" s="155" t="s">
        <v>3106</v>
      </c>
      <c r="H1519" s="68">
        <v>177.9</v>
      </c>
      <c r="I1519" s="68">
        <v>71.7</v>
      </c>
      <c r="J1519" s="71">
        <f>IF(F1519="女",IF(H1519=0,0,VLOOKUP(I1519/(H1519*H1519/10000),标准!M$108:N$112,2,TRUE)),IF(H1519=0,0,VLOOKUP(I1519/(H1519*H1519/10000),标准!M$74:N$78,2,TRUE)))</f>
        <v>100</v>
      </c>
      <c r="K1519" s="72">
        <v>4322</v>
      </c>
      <c r="L1519" s="71">
        <f>IF(A1519&lt;43,IF(F1519="女",VLOOKUP(K1519,标准!K$108:L$128,2,TRUE),VLOOKUP(K1519,标准!K$74:L$94,2,TRUE)),IF(F1519="女",VLOOKUP(K1519,标准!K$39:L$59,2,TRUE),VLOOKUP(K1519,标准!K$3:L$23,2,TRUE)))</f>
        <v>80</v>
      </c>
      <c r="M1519" s="68">
        <v>0</v>
      </c>
      <c r="N1519" s="71">
        <f>IF(M1519="",0,IF(A1519&lt;43,IF(F1519="女",VLOOKUP(M1519,标准!C$108:D$128,2,TRUE),VLOOKUP(M1519,标准!C$74:D$94,2,TRUE)),IF(F1519="女",VLOOKUP(M1519,标准!C$39:D$59,2,TRUE),VLOOKUP(M1519,标准!C$3:D$23,2,TRUE))))</f>
        <v>20</v>
      </c>
      <c r="O1519" s="76">
        <v>210</v>
      </c>
      <c r="P1519" s="71">
        <f>IF(A1519&lt;43,IF(F1519="女",VLOOKUP(O1519/100,标准!E$108:F$128,2,TRUE),VLOOKUP(O1519/100,标准!E$74:F$94,2,TRUE)),IF(F1519="女",VLOOKUP(O1519/100,标准!E$39:F$59,2,TRUE),VLOOKUP(O1519/100,标准!E$3:F$23,2,TRUE)))</f>
        <v>60</v>
      </c>
      <c r="Q1519" s="81">
        <v>5.01</v>
      </c>
      <c r="R1519" s="71">
        <f>IF(Q1519=0,0,IF(A1519&lt;43,IF(F1519="女",IF(Q1519="",0,VLOOKUP(Q1519,标准!I$108:J$138,2,TRUE)),IF(Q1519="",0,VLOOKUP(Q1519,标准!I$74:J$104,2,TRUE))),IF(F1519="女",IF(Q1519="",0,VLOOKUP(Q1519,标准!I$39:J$69,2,TRUE)),IF(Q1519="",0,VLOOKUP(Q1519,标准!I$3:J$33,2,TRUE)))))</f>
        <v>40</v>
      </c>
      <c r="S1519" s="76">
        <v>0</v>
      </c>
      <c r="T1519" s="71">
        <f>IF(A1519&lt;43,IF(F1519="女",VLOOKUP(S1519,标准!G$108:H$138,2,TRUE),VLOOKUP(S1519,标准!G$74:H$99,2,TRUE)),IF(F1519="女",VLOOKUP(S1519,标准!G$39:H$69,2,TRUE),VLOOKUP(S1519,标准!G$3:H$28,2,TRUE)))</f>
        <v>0</v>
      </c>
      <c r="U1519" s="88">
        <v>7.7</v>
      </c>
      <c r="V1519" s="71">
        <f>IF(U1519=0,0,IF(A1519&lt;43,IF(F1519="女",IF(U1519="",0,VLOOKUP(U1519,标准!A$108:B$128,2,TRUE)),IF(U1519="",0,VLOOKUP(U1519,标准!A$74:B$94,2,TRUE))),IF(F1519="女",IF(U1519="",0,VLOOKUP(U1519,标准!A$39:B$59,2,TRUE)),IF(U1519="",0,VLOOKUP(U1519,标准!A$3:B$23,2,TRUE)))))</f>
        <v>74</v>
      </c>
      <c r="W1519" s="86">
        <f t="shared" si="23"/>
        <v>57.8</v>
      </c>
      <c r="X1519" s="87">
        <v>4.2</v>
      </c>
      <c r="Y1519" s="87">
        <v>4.3</v>
      </c>
      <c r="Z1519" s="91"/>
      <c r="AA1519" s="97"/>
    </row>
    <row r="1520" customHeight="1" spans="1:27">
      <c r="A1520" s="62">
        <v>40</v>
      </c>
      <c r="B1520" s="63">
        <v>1519</v>
      </c>
      <c r="C1520" s="154" t="s">
        <v>3107</v>
      </c>
      <c r="D1520" s="154" t="s">
        <v>3093</v>
      </c>
      <c r="E1520" s="154" t="s">
        <v>2628</v>
      </c>
      <c r="F1520" s="154" t="s">
        <v>34</v>
      </c>
      <c r="G1520" s="155" t="s">
        <v>3108</v>
      </c>
      <c r="H1520" s="68">
        <v>160.2</v>
      </c>
      <c r="I1520" s="68">
        <v>46.2</v>
      </c>
      <c r="J1520" s="71">
        <f>IF(F1520="女",IF(H1520=0,0,VLOOKUP(I1520/(H1520*H1520/10000),标准!M$108:N$112,2,TRUE)),IF(H1520=0,0,VLOOKUP(I1520/(H1520*H1520/10000),标准!M$74:N$78,2,TRUE)))</f>
        <v>100</v>
      </c>
      <c r="K1520" s="72">
        <v>2607</v>
      </c>
      <c r="L1520" s="71">
        <f>IF(A1520&lt;43,IF(F1520="女",VLOOKUP(K1520,标准!K$108:L$128,2,TRUE),VLOOKUP(K1520,标准!K$74:L$94,2,TRUE)),IF(F1520="女",VLOOKUP(K1520,标准!K$39:L$59,2,TRUE),VLOOKUP(K1520,标准!K$3:L$23,2,TRUE)))</f>
        <v>72</v>
      </c>
      <c r="M1520" s="68">
        <v>10</v>
      </c>
      <c r="N1520" s="71">
        <f>IF(M1520="",0,IF(A1520&lt;43,IF(F1520="女",VLOOKUP(M1520,标准!C$108:D$128,2,TRUE),VLOOKUP(M1520,标准!C$74:D$94,2,TRUE)),IF(F1520="女",VLOOKUP(M1520,标准!C$39:D$59,2,TRUE),VLOOKUP(M1520,标准!C$3:D$23,2,TRUE))))</f>
        <v>66</v>
      </c>
      <c r="O1520" s="76">
        <v>160</v>
      </c>
      <c r="P1520" s="71">
        <f>IF(A1520&lt;43,IF(F1520="女",VLOOKUP(O1520/100,标准!E$108:F$128,2,TRUE),VLOOKUP(O1520/100,标准!E$74:F$94,2,TRUE)),IF(F1520="女",VLOOKUP(O1520/100,标准!E$39:F$59,2,TRUE),VLOOKUP(O1520/100,标准!E$3:F$23,2,TRUE)))</f>
        <v>66</v>
      </c>
      <c r="Q1520" s="81">
        <v>5.34</v>
      </c>
      <c r="R1520" s="71">
        <f>IF(Q1520=0,0,IF(A1520&lt;43,IF(F1520="女",IF(Q1520="",0,VLOOKUP(Q1520,标准!I$108:J$138,2,TRUE)),IF(Q1520="",0,VLOOKUP(Q1520,标准!I$74:J$104,2,TRUE))),IF(F1520="女",IF(Q1520="",0,VLOOKUP(Q1520,标准!I$39:J$69,2,TRUE)),IF(Q1520="",0,VLOOKUP(Q1520,标准!I$3:J$33,2,TRUE)))))</f>
        <v>0</v>
      </c>
      <c r="S1520" s="76">
        <v>27</v>
      </c>
      <c r="T1520" s="71">
        <f>IF(A1520&lt;43,IF(F1520="女",VLOOKUP(S1520,标准!G$108:H$138,2,TRUE),VLOOKUP(S1520,标准!G$74:H$99,2,TRUE)),IF(F1520="女",VLOOKUP(S1520,标准!G$39:H$69,2,TRUE),VLOOKUP(S1520,标准!G$3:H$28,2,TRUE)))</f>
        <v>60</v>
      </c>
      <c r="U1520" s="88">
        <v>10.4</v>
      </c>
      <c r="V1520" s="71">
        <f>IF(U1520=0,0,IF(A1520&lt;43,IF(F1520="女",IF(U1520="",0,VLOOKUP(U1520,标准!A$108:B$128,2,TRUE)),IF(U1520="",0,VLOOKUP(U1520,标准!A$74:B$94,2,TRUE))),IF(F1520="女",IF(U1520="",0,VLOOKUP(U1520,标准!A$39:B$59,2,TRUE)),IF(U1520="",0,VLOOKUP(U1520,标准!A$3:B$23,2,TRUE)))))</f>
        <v>50</v>
      </c>
      <c r="W1520" s="86">
        <f t="shared" si="23"/>
        <v>55</v>
      </c>
      <c r="X1520" s="87">
        <v>3.7</v>
      </c>
      <c r="Y1520" s="87">
        <v>3.8</v>
      </c>
      <c r="Z1520" s="91"/>
      <c r="AA1520" s="97"/>
    </row>
    <row r="1521" customHeight="1" spans="1:27">
      <c r="A1521" s="62">
        <v>40</v>
      </c>
      <c r="B1521" s="63">
        <v>1520</v>
      </c>
      <c r="C1521" s="154" t="s">
        <v>3109</v>
      </c>
      <c r="D1521" s="154" t="s">
        <v>3093</v>
      </c>
      <c r="E1521" s="154" t="s">
        <v>2628</v>
      </c>
      <c r="F1521" s="154" t="s">
        <v>30</v>
      </c>
      <c r="G1521" s="155" t="s">
        <v>3110</v>
      </c>
      <c r="H1521" s="68">
        <v>173</v>
      </c>
      <c r="I1521" s="68">
        <v>74.6</v>
      </c>
      <c r="J1521" s="71">
        <f>IF(F1521="女",IF(H1521=0,0,VLOOKUP(I1521/(H1521*H1521/10000),标准!M$108:N$112,2,TRUE)),IF(H1521=0,0,VLOOKUP(I1521/(H1521*H1521/10000),标准!M$74:N$78,2,TRUE)))</f>
        <v>80</v>
      </c>
      <c r="K1521" s="72">
        <v>4898</v>
      </c>
      <c r="L1521" s="71">
        <f>IF(A1521&lt;43,IF(F1521="女",VLOOKUP(K1521,标准!K$108:L$128,2,TRUE),VLOOKUP(K1521,标准!K$74:L$94,2,TRUE)),IF(F1521="女",VLOOKUP(K1521,标准!K$39:L$59,2,TRUE),VLOOKUP(K1521,标准!K$3:L$23,2,TRUE)))</f>
        <v>90</v>
      </c>
      <c r="M1521" s="68">
        <v>25.3</v>
      </c>
      <c r="N1521" s="71">
        <f>IF(M1521="",0,IF(A1521&lt;43,IF(F1521="女",VLOOKUP(M1521,标准!C$108:D$128,2,TRUE),VLOOKUP(M1521,标准!C$74:D$94,2,TRUE)),IF(F1521="女",VLOOKUP(M1521,标准!C$39:D$59,2,TRUE),VLOOKUP(M1521,标准!C$3:D$23,2,TRUE))))</f>
        <v>100</v>
      </c>
      <c r="O1521" s="76">
        <v>255</v>
      </c>
      <c r="P1521" s="71">
        <f>IF(A1521&lt;43,IF(F1521="女",VLOOKUP(O1521/100,标准!E$108:F$128,2,TRUE),VLOOKUP(O1521/100,标准!E$74:F$94,2,TRUE)),IF(F1521="女",VLOOKUP(O1521/100,标准!E$39:F$59,2,TRUE),VLOOKUP(O1521/100,标准!E$3:F$23,2,TRUE)))</f>
        <v>80</v>
      </c>
      <c r="Q1521" s="81">
        <v>4</v>
      </c>
      <c r="R1521" s="71">
        <f>IF(Q1521=0,0,IF(A1521&lt;43,IF(F1521="女",IF(Q1521="",0,VLOOKUP(Q1521,标准!I$108:J$138,2,TRUE)),IF(Q1521="",0,VLOOKUP(Q1521,标准!I$74:J$104,2,TRUE))),IF(F1521="女",IF(Q1521="",0,VLOOKUP(Q1521,标准!I$39:J$69,2,TRUE)),IF(Q1521="",0,VLOOKUP(Q1521,标准!I$3:J$33,2,TRUE)))))</f>
        <v>72</v>
      </c>
      <c r="S1521" s="76">
        <v>3</v>
      </c>
      <c r="T1521" s="71">
        <f>IF(A1521&lt;43,IF(F1521="女",VLOOKUP(S1521,标准!G$108:H$138,2,TRUE),VLOOKUP(S1521,标准!G$74:H$99,2,TRUE)),IF(F1521="女",VLOOKUP(S1521,标准!G$39:H$69,2,TRUE),VLOOKUP(S1521,标准!G$3:H$28,2,TRUE)))</f>
        <v>0</v>
      </c>
      <c r="U1521" s="88">
        <v>7.1</v>
      </c>
      <c r="V1521" s="71">
        <f>IF(U1521=0,0,IF(A1521&lt;43,IF(F1521="女",IF(U1521="",0,VLOOKUP(U1521,标准!A$108:B$128,2,TRUE)),IF(U1521="",0,VLOOKUP(U1521,标准!A$74:B$94,2,TRUE))),IF(F1521="女",IF(U1521="",0,VLOOKUP(U1521,标准!A$39:B$59,2,TRUE)),IF(U1521="",0,VLOOKUP(U1521,标准!A$3:B$23,2,TRUE)))))</f>
        <v>80</v>
      </c>
      <c r="W1521" s="86">
        <f t="shared" si="23"/>
        <v>73.9</v>
      </c>
      <c r="X1521" s="87">
        <v>3.8</v>
      </c>
      <c r="Y1521" s="87">
        <v>3.8</v>
      </c>
      <c r="Z1521" s="91"/>
      <c r="AA1521" s="97"/>
    </row>
    <row r="1522" customHeight="1" spans="1:27">
      <c r="A1522" s="62">
        <v>40</v>
      </c>
      <c r="B1522" s="63">
        <v>1521</v>
      </c>
      <c r="C1522" s="154" t="s">
        <v>3111</v>
      </c>
      <c r="D1522" s="154" t="s">
        <v>3093</v>
      </c>
      <c r="E1522" s="154" t="s">
        <v>2628</v>
      </c>
      <c r="F1522" s="154" t="s">
        <v>34</v>
      </c>
      <c r="G1522" s="155" t="s">
        <v>3112</v>
      </c>
      <c r="H1522" s="68"/>
      <c r="I1522" s="68"/>
      <c r="J1522" s="71">
        <f>IF(F1522="女",IF(H1522=0,0,VLOOKUP(I1522/(H1522*H1522/10000),标准!M$108:N$112,2,TRUE)),IF(H1522=0,0,VLOOKUP(I1522/(H1522*H1522/10000),标准!M$74:N$78,2,TRUE)))</f>
        <v>0</v>
      </c>
      <c r="K1522" s="72"/>
      <c r="L1522" s="71">
        <f>IF(A1522&lt;43,IF(F1522="女",VLOOKUP(K1522,标准!K$108:L$128,2,TRUE),VLOOKUP(K1522,标准!K$74:L$94,2,TRUE)),IF(F1522="女",VLOOKUP(K1522,标准!K$39:L$59,2,TRUE),VLOOKUP(K1522,标准!K$3:L$23,2,TRUE)))</f>
        <v>0</v>
      </c>
      <c r="M1522" s="68">
        <v>0</v>
      </c>
      <c r="N1522" s="71">
        <f>IF(M1522="",0,IF(A1522&lt;43,IF(F1522="女",VLOOKUP(M1522,标准!C$108:D$128,2,TRUE),VLOOKUP(M1522,标准!C$74:D$94,2,TRUE)),IF(F1522="女",VLOOKUP(M1522,标准!C$39:D$59,2,TRUE),VLOOKUP(M1522,标准!C$3:D$23,2,TRUE))))</f>
        <v>0</v>
      </c>
      <c r="O1522" s="76"/>
      <c r="P1522" s="71">
        <f>IF(A1522&lt;43,IF(F1522="女",VLOOKUP(O1522/100,标准!E$108:F$128,2,TRUE),VLOOKUP(O1522/100,标准!E$74:F$94,2,TRUE)),IF(F1522="女",VLOOKUP(O1522/100,标准!E$39:F$59,2,TRUE),VLOOKUP(O1522/100,标准!E$3:F$23,2,TRUE)))</f>
        <v>0</v>
      </c>
      <c r="Q1522" s="81"/>
      <c r="R1522" s="71">
        <f>IF(Q1522=0,0,IF(A1522&lt;43,IF(F1522="女",IF(Q1522="",0,VLOOKUP(Q1522,标准!I$108:J$138,2,TRUE)),IF(Q1522="",0,VLOOKUP(Q1522,标准!I$74:J$104,2,TRUE))),IF(F1522="女",IF(Q1522="",0,VLOOKUP(Q1522,标准!I$39:J$69,2,TRUE)),IF(Q1522="",0,VLOOKUP(Q1522,标准!I$3:J$33,2,TRUE)))))</f>
        <v>0</v>
      </c>
      <c r="S1522" s="76"/>
      <c r="T1522" s="71">
        <f>IF(A1522&lt;43,IF(F1522="女",VLOOKUP(S1522,标准!G$108:H$138,2,TRUE),VLOOKUP(S1522,标准!G$74:H$99,2,TRUE)),IF(F1522="女",VLOOKUP(S1522,标准!G$39:H$69,2,TRUE),VLOOKUP(S1522,标准!G$3:H$28,2,TRUE)))</f>
        <v>0</v>
      </c>
      <c r="U1522" s="88"/>
      <c r="V1522" s="71">
        <f>IF(U1522=0,0,IF(A1522&lt;43,IF(F1522="女",IF(U1522="",0,VLOOKUP(U1522,标准!A$108:B$128,2,TRUE)),IF(U1522="",0,VLOOKUP(U1522,标准!A$74:B$94,2,TRUE))),IF(F1522="女",IF(U1522="",0,VLOOKUP(U1522,标准!A$39:B$59,2,TRUE)),IF(U1522="",0,VLOOKUP(U1522,标准!A$3:B$23,2,TRUE)))))</f>
        <v>0</v>
      </c>
      <c r="W1522" s="86">
        <v>60</v>
      </c>
      <c r="X1522" s="87"/>
      <c r="Y1522" s="87"/>
      <c r="Z1522" s="91"/>
      <c r="AA1522" s="97" t="s">
        <v>108</v>
      </c>
    </row>
    <row r="1523" customHeight="1" spans="1:27">
      <c r="A1523" s="62">
        <v>40</v>
      </c>
      <c r="B1523" s="63">
        <v>1522</v>
      </c>
      <c r="C1523" s="154" t="s">
        <v>3113</v>
      </c>
      <c r="D1523" s="154" t="s">
        <v>3093</v>
      </c>
      <c r="E1523" s="154" t="s">
        <v>2628</v>
      </c>
      <c r="F1523" s="154" t="s">
        <v>30</v>
      </c>
      <c r="G1523" s="155" t="s">
        <v>3114</v>
      </c>
      <c r="H1523" s="68">
        <v>171.8</v>
      </c>
      <c r="I1523" s="68">
        <v>69.3</v>
      </c>
      <c r="J1523" s="71">
        <f>IF(F1523="女",IF(H1523=0,0,VLOOKUP(I1523/(H1523*H1523/10000),标准!M$108:N$112,2,TRUE)),IF(H1523=0,0,VLOOKUP(I1523/(H1523*H1523/10000),标准!M$74:N$78,2,TRUE)))</f>
        <v>100</v>
      </c>
      <c r="K1523" s="72">
        <v>2701</v>
      </c>
      <c r="L1523" s="71">
        <f>IF(A1523&lt;43,IF(F1523="女",VLOOKUP(K1523,标准!K$108:L$128,2,TRUE),VLOOKUP(K1523,标准!K$74:L$94,2,TRUE)),IF(F1523="女",VLOOKUP(K1523,标准!K$39:L$59,2,TRUE),VLOOKUP(K1523,标准!K$3:L$23,2,TRUE)))</f>
        <v>30</v>
      </c>
      <c r="M1523" s="68">
        <v>13.1</v>
      </c>
      <c r="N1523" s="71">
        <f>IF(M1523="",0,IF(A1523&lt;43,IF(F1523="女",VLOOKUP(M1523,标准!C$108:D$128,2,TRUE),VLOOKUP(M1523,标准!C$74:D$94,2,TRUE)),IF(F1523="女",VLOOKUP(M1523,标准!C$39:D$59,2,TRUE),VLOOKUP(M1523,标准!C$3:D$23,2,TRUE))))</f>
        <v>72</v>
      </c>
      <c r="O1523" s="76">
        <v>140</v>
      </c>
      <c r="P1523" s="71">
        <f>IF(A1523&lt;43,IF(F1523="女",VLOOKUP(O1523/100,标准!E$108:F$128,2,TRUE),VLOOKUP(O1523/100,标准!E$74:F$94,2,TRUE)),IF(F1523="女",VLOOKUP(O1523/100,标准!E$39:F$59,2,TRUE),VLOOKUP(O1523/100,标准!E$3:F$23,2,TRUE)))</f>
        <v>0</v>
      </c>
      <c r="Q1523" s="81">
        <v>4.4</v>
      </c>
      <c r="R1523" s="71">
        <f>IF(Q1523=0,0,IF(A1523&lt;43,IF(F1523="女",IF(Q1523="",0,VLOOKUP(Q1523,标准!I$108:J$138,2,TRUE)),IF(Q1523="",0,VLOOKUP(Q1523,标准!I$74:J$104,2,TRUE))),IF(F1523="女",IF(Q1523="",0,VLOOKUP(Q1523,标准!I$39:J$69,2,TRUE)),IF(Q1523="",0,VLOOKUP(Q1523,标准!I$3:J$33,2,TRUE)))))</f>
        <v>50</v>
      </c>
      <c r="S1523" s="76">
        <v>0</v>
      </c>
      <c r="T1523" s="71">
        <f>IF(A1523&lt;43,IF(F1523="女",VLOOKUP(S1523,标准!G$108:H$138,2,TRUE),VLOOKUP(S1523,标准!G$74:H$99,2,TRUE)),IF(F1523="女",VLOOKUP(S1523,标准!G$39:H$69,2,TRUE),VLOOKUP(S1523,标准!G$3:H$28,2,TRUE)))</f>
        <v>0</v>
      </c>
      <c r="U1523" s="88">
        <v>8.9</v>
      </c>
      <c r="V1523" s="71">
        <f>IF(U1523=0,0,IF(A1523&lt;43,IF(F1523="女",IF(U1523="",0,VLOOKUP(U1523,标准!A$108:B$128,2,TRUE)),IF(U1523="",0,VLOOKUP(U1523,标准!A$74:B$94,2,TRUE))),IF(F1523="女",IF(U1523="",0,VLOOKUP(U1523,标准!A$39:B$59,2,TRUE)),IF(U1523="",0,VLOOKUP(U1523,标准!A$3:B$23,2,TRUE)))))</f>
        <v>62</v>
      </c>
      <c r="W1523" s="86">
        <f t="shared" si="23"/>
        <v>49.1</v>
      </c>
      <c r="X1523" s="87">
        <v>4.1</v>
      </c>
      <c r="Y1523" s="87">
        <v>3.9</v>
      </c>
      <c r="Z1523" s="91"/>
      <c r="AA1523" s="97"/>
    </row>
    <row r="1524" customHeight="1" spans="1:27">
      <c r="A1524" s="62">
        <v>40</v>
      </c>
      <c r="B1524" s="63">
        <v>1523</v>
      </c>
      <c r="C1524" s="154" t="s">
        <v>3115</v>
      </c>
      <c r="D1524" s="154" t="s">
        <v>3093</v>
      </c>
      <c r="E1524" s="154" t="s">
        <v>2628</v>
      </c>
      <c r="F1524" s="154" t="s">
        <v>34</v>
      </c>
      <c r="G1524" s="155" t="s">
        <v>3116</v>
      </c>
      <c r="H1524" s="68">
        <v>160.7</v>
      </c>
      <c r="I1524" s="68">
        <v>58.8</v>
      </c>
      <c r="J1524" s="71">
        <f>IF(F1524="女",IF(H1524=0,0,VLOOKUP(I1524/(H1524*H1524/10000),标准!M$108:N$112,2,TRUE)),IF(H1524=0,0,VLOOKUP(I1524/(H1524*H1524/10000),标准!M$74:N$78,2,TRUE)))</f>
        <v>100</v>
      </c>
      <c r="K1524" s="72">
        <v>3181</v>
      </c>
      <c r="L1524" s="71">
        <f>IF(A1524&lt;43,IF(F1524="女",VLOOKUP(K1524,标准!K$108:L$128,2,TRUE),VLOOKUP(K1524,标准!K$74:L$94,2,TRUE)),IF(F1524="女",VLOOKUP(K1524,标准!K$39:L$59,2,TRUE),VLOOKUP(K1524,标准!K$3:L$23,2,TRUE)))</f>
        <v>85</v>
      </c>
      <c r="M1524" s="68">
        <v>19</v>
      </c>
      <c r="N1524" s="71">
        <f>IF(M1524="",0,IF(A1524&lt;43,IF(F1524="女",VLOOKUP(M1524,标准!C$108:D$128,2,TRUE),VLOOKUP(M1524,标准!C$74:D$94,2,TRUE)),IF(F1524="女",VLOOKUP(M1524,标准!C$39:D$59,2,TRUE),VLOOKUP(M1524,标准!C$3:D$23,2,TRUE))))</f>
        <v>80</v>
      </c>
      <c r="O1524" s="76">
        <v>152</v>
      </c>
      <c r="P1524" s="71">
        <f>IF(A1524&lt;43,IF(F1524="女",VLOOKUP(O1524/100,标准!E$108:F$128,2,TRUE),VLOOKUP(O1524/100,标准!E$74:F$94,2,TRUE)),IF(F1524="女",VLOOKUP(O1524/100,标准!E$39:F$59,2,TRUE),VLOOKUP(O1524/100,标准!E$3:F$23,2,TRUE)))</f>
        <v>60</v>
      </c>
      <c r="Q1524" s="81">
        <v>4.18</v>
      </c>
      <c r="R1524" s="71">
        <f>IF(Q1524=0,0,IF(A1524&lt;43,IF(F1524="女",IF(Q1524="",0,VLOOKUP(Q1524,标准!I$108:J$138,2,TRUE)),IF(Q1524="",0,VLOOKUP(Q1524,标准!I$74:J$104,2,TRUE))),IF(F1524="女",IF(Q1524="",0,VLOOKUP(Q1524,标准!I$39:J$69,2,TRUE)),IF(Q1524="",0,VLOOKUP(Q1524,标准!I$3:J$33,2,TRUE)))))</f>
        <v>66</v>
      </c>
      <c r="S1524" s="76">
        <v>48</v>
      </c>
      <c r="T1524" s="71">
        <f>IF(A1524&lt;43,IF(F1524="女",VLOOKUP(S1524,标准!G$108:H$138,2,TRUE),VLOOKUP(S1524,标准!G$74:H$99,2,TRUE)),IF(F1524="女",VLOOKUP(S1524,标准!G$39:H$69,2,TRUE),VLOOKUP(S1524,标准!G$3:H$28,2,TRUE)))</f>
        <v>80</v>
      </c>
      <c r="U1524" s="88">
        <v>9.1</v>
      </c>
      <c r="V1524" s="71">
        <f>IF(U1524=0,0,IF(A1524&lt;43,IF(F1524="女",IF(U1524="",0,VLOOKUP(U1524,标准!A$108:B$128,2,TRUE)),IF(U1524="",0,VLOOKUP(U1524,标准!A$74:B$94,2,TRUE))),IF(F1524="女",IF(U1524="",0,VLOOKUP(U1524,标准!A$39:B$59,2,TRUE)),IF(U1524="",0,VLOOKUP(U1524,标准!A$3:B$23,2,TRUE)))))</f>
        <v>72</v>
      </c>
      <c r="W1524" s="86">
        <f t="shared" si="23"/>
        <v>77.35</v>
      </c>
      <c r="X1524" s="87">
        <v>3.8</v>
      </c>
      <c r="Y1524" s="87">
        <v>3.9</v>
      </c>
      <c r="Z1524" s="91"/>
      <c r="AA1524" s="97"/>
    </row>
    <row r="1525" customHeight="1" spans="1:27">
      <c r="A1525" s="62">
        <v>40</v>
      </c>
      <c r="B1525" s="63">
        <v>1524</v>
      </c>
      <c r="C1525" s="154" t="s">
        <v>3117</v>
      </c>
      <c r="D1525" s="154" t="s">
        <v>3093</v>
      </c>
      <c r="E1525" s="154" t="s">
        <v>2628</v>
      </c>
      <c r="F1525" s="154" t="s">
        <v>34</v>
      </c>
      <c r="G1525" s="155" t="s">
        <v>3118</v>
      </c>
      <c r="H1525" s="68">
        <v>157.4</v>
      </c>
      <c r="I1525" s="68">
        <v>51.5</v>
      </c>
      <c r="J1525" s="71">
        <f>IF(F1525="女",IF(H1525=0,0,VLOOKUP(I1525/(H1525*H1525/10000),标准!M$108:N$112,2,TRUE)),IF(H1525=0,0,VLOOKUP(I1525/(H1525*H1525/10000),标准!M$74:N$78,2,TRUE)))</f>
        <v>100</v>
      </c>
      <c r="K1525" s="72">
        <v>3372</v>
      </c>
      <c r="L1525" s="71">
        <f>IF(A1525&lt;43,IF(F1525="女",VLOOKUP(K1525,标准!K$108:L$128,2,TRUE),VLOOKUP(K1525,标准!K$74:L$94,2,TRUE)),IF(F1525="女",VLOOKUP(K1525,标准!K$39:L$59,2,TRUE),VLOOKUP(K1525,标准!K$3:L$23,2,TRUE)))</f>
        <v>95</v>
      </c>
      <c r="M1525" s="68">
        <v>15</v>
      </c>
      <c r="N1525" s="71">
        <f>IF(M1525="",0,IF(A1525&lt;43,IF(F1525="女",VLOOKUP(M1525,标准!C$108:D$128,2,TRUE),VLOOKUP(M1525,标准!C$74:D$94,2,TRUE)),IF(F1525="女",VLOOKUP(M1525,标准!C$39:D$59,2,TRUE),VLOOKUP(M1525,标准!C$3:D$23,2,TRUE))))</f>
        <v>72</v>
      </c>
      <c r="O1525" s="76">
        <v>167</v>
      </c>
      <c r="P1525" s="71">
        <f>IF(A1525&lt;43,IF(F1525="女",VLOOKUP(O1525/100,标准!E$108:F$128,2,TRUE),VLOOKUP(O1525/100,标准!E$74:F$94,2,TRUE)),IF(F1525="女",VLOOKUP(O1525/100,标准!E$39:F$59,2,TRUE),VLOOKUP(O1525/100,标准!E$3:F$23,2,TRUE)))</f>
        <v>70</v>
      </c>
      <c r="Q1525" s="81">
        <v>4.36</v>
      </c>
      <c r="R1525" s="71">
        <f>IF(Q1525=0,0,IF(A1525&lt;43,IF(F1525="女",IF(Q1525="",0,VLOOKUP(Q1525,标准!I$108:J$138,2,TRUE)),IF(Q1525="",0,VLOOKUP(Q1525,标准!I$74:J$104,2,TRUE))),IF(F1525="女",IF(Q1525="",0,VLOOKUP(Q1525,标准!I$39:J$69,2,TRUE)),IF(Q1525="",0,VLOOKUP(Q1525,标准!I$3:J$33,2,TRUE)))))</f>
        <v>50</v>
      </c>
      <c r="S1525" s="76">
        <v>49</v>
      </c>
      <c r="T1525" s="71">
        <f>IF(A1525&lt;43,IF(F1525="女",VLOOKUP(S1525,标准!G$108:H$138,2,TRUE),VLOOKUP(S1525,标准!G$74:H$99,2,TRUE)),IF(F1525="女",VLOOKUP(S1525,标准!G$39:H$69,2,TRUE),VLOOKUP(S1525,标准!G$3:H$28,2,TRUE)))</f>
        <v>85</v>
      </c>
      <c r="U1525" s="88">
        <v>9.1</v>
      </c>
      <c r="V1525" s="71">
        <f>IF(U1525=0,0,IF(A1525&lt;43,IF(F1525="女",IF(U1525="",0,VLOOKUP(U1525,标准!A$108:B$128,2,TRUE)),IF(U1525="",0,VLOOKUP(U1525,标准!A$74:B$94,2,TRUE))),IF(F1525="女",IF(U1525="",0,VLOOKUP(U1525,标准!A$39:B$59,2,TRUE)),IF(U1525="",0,VLOOKUP(U1525,标准!A$3:B$23,2,TRUE)))))</f>
        <v>72</v>
      </c>
      <c r="W1525" s="86">
        <f t="shared" si="23"/>
        <v>76.35</v>
      </c>
      <c r="X1525" s="87">
        <v>4.3</v>
      </c>
      <c r="Y1525" s="87">
        <v>3.9</v>
      </c>
      <c r="Z1525" s="91"/>
      <c r="AA1525" s="97"/>
    </row>
    <row r="1526" customHeight="1" spans="1:27">
      <c r="A1526" s="62">
        <v>40</v>
      </c>
      <c r="B1526" s="63">
        <v>1525</v>
      </c>
      <c r="C1526" s="154" t="s">
        <v>3119</v>
      </c>
      <c r="D1526" s="154" t="s">
        <v>3093</v>
      </c>
      <c r="E1526" s="154" t="s">
        <v>2628</v>
      </c>
      <c r="F1526" s="154" t="s">
        <v>34</v>
      </c>
      <c r="G1526" s="155" t="s">
        <v>3120</v>
      </c>
      <c r="H1526" s="68">
        <v>156.2</v>
      </c>
      <c r="I1526" s="68">
        <v>50.5</v>
      </c>
      <c r="J1526" s="71">
        <f>IF(F1526="女",IF(H1526=0,0,VLOOKUP(I1526/(H1526*H1526/10000),标准!M$108:N$112,2,TRUE)),IF(H1526=0,0,VLOOKUP(I1526/(H1526*H1526/10000),标准!M$74:N$78,2,TRUE)))</f>
        <v>100</v>
      </c>
      <c r="K1526" s="72">
        <v>2446</v>
      </c>
      <c r="L1526" s="71">
        <f>IF(A1526&lt;43,IF(F1526="女",VLOOKUP(K1526,标准!K$108:L$128,2,TRUE),VLOOKUP(K1526,标准!K$74:L$94,2,TRUE)),IF(F1526="女",VLOOKUP(K1526,标准!K$39:L$59,2,TRUE),VLOOKUP(K1526,标准!K$3:L$23,2,TRUE)))</f>
        <v>68</v>
      </c>
      <c r="M1526" s="68">
        <v>18</v>
      </c>
      <c r="N1526" s="71">
        <f>IF(M1526="",0,IF(A1526&lt;43,IF(F1526="女",VLOOKUP(M1526,标准!C$108:D$128,2,TRUE),VLOOKUP(M1526,标准!C$74:D$94,2,TRUE)),IF(F1526="女",VLOOKUP(M1526,标准!C$39:D$59,2,TRUE),VLOOKUP(M1526,标准!C$3:D$23,2,TRUE))))</f>
        <v>78</v>
      </c>
      <c r="O1526" s="76">
        <v>170</v>
      </c>
      <c r="P1526" s="71">
        <f>IF(A1526&lt;43,IF(F1526="女",VLOOKUP(O1526/100,标准!E$108:F$128,2,TRUE),VLOOKUP(O1526/100,标准!E$74:F$94,2,TRUE)),IF(F1526="女",VLOOKUP(O1526/100,标准!E$39:F$59,2,TRUE),VLOOKUP(O1526/100,标准!E$3:F$23,2,TRUE)))</f>
        <v>72</v>
      </c>
      <c r="Q1526" s="81">
        <v>4.15</v>
      </c>
      <c r="R1526" s="71">
        <f>IF(Q1526=0,0,IF(A1526&lt;43,IF(F1526="女",IF(Q1526="",0,VLOOKUP(Q1526,标准!I$108:J$138,2,TRUE)),IF(Q1526="",0,VLOOKUP(Q1526,标准!I$74:J$104,2,TRUE))),IF(F1526="女",IF(Q1526="",0,VLOOKUP(Q1526,标准!I$39:J$69,2,TRUE)),IF(Q1526="",0,VLOOKUP(Q1526,标准!I$3:J$33,2,TRUE)))))</f>
        <v>66</v>
      </c>
      <c r="S1526" s="76">
        <v>40</v>
      </c>
      <c r="T1526" s="71">
        <f>IF(A1526&lt;43,IF(F1526="女",VLOOKUP(S1526,标准!G$108:H$138,2,TRUE),VLOOKUP(S1526,标准!G$74:H$99,2,TRUE)),IF(F1526="女",VLOOKUP(S1526,标准!G$39:H$69,2,TRUE),VLOOKUP(S1526,标准!G$3:H$28,2,TRUE)))</f>
        <v>74</v>
      </c>
      <c r="U1526" s="88">
        <v>8</v>
      </c>
      <c r="V1526" s="71">
        <f>IF(U1526=0,0,IF(A1526&lt;43,IF(F1526="女",IF(U1526="",0,VLOOKUP(U1526,标准!A$108:B$128,2,TRUE)),IF(U1526="",0,VLOOKUP(U1526,标准!A$74:B$94,2,TRUE))),IF(F1526="女",IF(U1526="",0,VLOOKUP(U1526,标准!A$39:B$59,2,TRUE)),IF(U1526="",0,VLOOKUP(U1526,标准!A$3:B$23,2,TRUE)))))</f>
        <v>85</v>
      </c>
      <c r="W1526" s="86">
        <f t="shared" si="23"/>
        <v>77.8</v>
      </c>
      <c r="X1526" s="87">
        <v>3.7</v>
      </c>
      <c r="Y1526" s="87">
        <v>3.7</v>
      </c>
      <c r="Z1526" s="91"/>
      <c r="AA1526" s="97"/>
    </row>
    <row r="1527" customHeight="1" spans="1:27">
      <c r="A1527" s="62">
        <v>40</v>
      </c>
      <c r="B1527" s="63">
        <v>1526</v>
      </c>
      <c r="C1527" s="154" t="s">
        <v>3121</v>
      </c>
      <c r="D1527" s="154" t="s">
        <v>3093</v>
      </c>
      <c r="E1527" s="154" t="s">
        <v>2628</v>
      </c>
      <c r="F1527" s="154" t="s">
        <v>34</v>
      </c>
      <c r="G1527" s="155" t="s">
        <v>3122</v>
      </c>
      <c r="H1527" s="68">
        <v>157.2</v>
      </c>
      <c r="I1527" s="68">
        <v>46.5</v>
      </c>
      <c r="J1527" s="71">
        <f>IF(F1527="女",IF(H1527=0,0,VLOOKUP(I1527/(H1527*H1527/10000),标准!M$108:N$112,2,TRUE)),IF(H1527=0,0,VLOOKUP(I1527/(H1527*H1527/10000),标准!M$74:N$78,2,TRUE)))</f>
        <v>100</v>
      </c>
      <c r="K1527" s="72">
        <v>2644</v>
      </c>
      <c r="L1527" s="71">
        <f>IF(A1527&lt;43,IF(F1527="女",VLOOKUP(K1527,标准!K$108:L$128,2,TRUE),VLOOKUP(K1527,标准!K$74:L$94,2,TRUE)),IF(F1527="女",VLOOKUP(K1527,标准!K$39:L$59,2,TRUE),VLOOKUP(K1527,标准!K$3:L$23,2,TRUE)))</f>
        <v>72</v>
      </c>
      <c r="M1527" s="68">
        <v>18.8</v>
      </c>
      <c r="N1527" s="71">
        <f>IF(M1527="",0,IF(A1527&lt;43,IF(F1527="女",VLOOKUP(M1527,标准!C$108:D$128,2,TRUE),VLOOKUP(M1527,标准!C$74:D$94,2,TRUE)),IF(F1527="女",VLOOKUP(M1527,标准!C$39:D$59,2,TRUE),VLOOKUP(M1527,标准!C$3:D$23,2,TRUE))))</f>
        <v>78</v>
      </c>
      <c r="O1527" s="76">
        <v>155</v>
      </c>
      <c r="P1527" s="71">
        <f>IF(A1527&lt;43,IF(F1527="女",VLOOKUP(O1527/100,标准!E$108:F$128,2,TRUE),VLOOKUP(O1527/100,标准!E$74:F$94,2,TRUE)),IF(F1527="女",VLOOKUP(O1527/100,标准!E$39:F$59,2,TRUE),VLOOKUP(O1527/100,标准!E$3:F$23,2,TRUE)))</f>
        <v>62</v>
      </c>
      <c r="Q1527" s="81">
        <v>4.19</v>
      </c>
      <c r="R1527" s="71">
        <f>IF(Q1527=0,0,IF(A1527&lt;43,IF(F1527="女",IF(Q1527="",0,VLOOKUP(Q1527,标准!I$108:J$138,2,TRUE)),IF(Q1527="",0,VLOOKUP(Q1527,标准!I$74:J$104,2,TRUE))),IF(F1527="女",IF(Q1527="",0,VLOOKUP(Q1527,标准!I$39:J$69,2,TRUE)),IF(Q1527="",0,VLOOKUP(Q1527,标准!I$3:J$33,2,TRUE)))))</f>
        <v>66</v>
      </c>
      <c r="S1527" s="76">
        <v>39</v>
      </c>
      <c r="T1527" s="71">
        <f>IF(A1527&lt;43,IF(F1527="女",VLOOKUP(S1527,标准!G$108:H$138,2,TRUE),VLOOKUP(S1527,标准!G$74:H$99,2,TRUE)),IF(F1527="女",VLOOKUP(S1527,标准!G$39:H$69,2,TRUE),VLOOKUP(S1527,标准!G$3:H$28,2,TRUE)))</f>
        <v>72</v>
      </c>
      <c r="U1527" s="88">
        <v>9.5</v>
      </c>
      <c r="V1527" s="71">
        <f>IF(U1527=0,0,IF(A1527&lt;43,IF(F1527="女",IF(U1527="",0,VLOOKUP(U1527,标准!A$108:B$128,2,TRUE)),IF(U1527="",0,VLOOKUP(U1527,标准!A$74:B$94,2,TRUE))),IF(F1527="女",IF(U1527="",0,VLOOKUP(U1527,标准!A$39:B$59,2,TRUE)),IF(U1527="",0,VLOOKUP(U1527,标准!A$3:B$23,2,TRUE)))))</f>
        <v>68</v>
      </c>
      <c r="W1527" s="86">
        <v>60</v>
      </c>
      <c r="X1527" s="87">
        <v>3.9</v>
      </c>
      <c r="Y1527" s="87">
        <v>3.8</v>
      </c>
      <c r="Z1527" s="91"/>
      <c r="AA1527" s="97" t="s">
        <v>108</v>
      </c>
    </row>
    <row r="1528" customHeight="1" spans="1:27">
      <c r="A1528" s="62">
        <v>40</v>
      </c>
      <c r="B1528" s="63">
        <v>1527</v>
      </c>
      <c r="C1528" s="154" t="s">
        <v>3123</v>
      </c>
      <c r="D1528" s="154" t="s">
        <v>3093</v>
      </c>
      <c r="E1528" s="154" t="s">
        <v>2628</v>
      </c>
      <c r="F1528" s="154" t="s">
        <v>30</v>
      </c>
      <c r="G1528" s="155" t="s">
        <v>3124</v>
      </c>
      <c r="H1528" s="68">
        <v>174.4</v>
      </c>
      <c r="I1528" s="68">
        <v>51.1</v>
      </c>
      <c r="J1528" s="71">
        <f>IF(F1528="女",IF(H1528=0,0,VLOOKUP(I1528/(H1528*H1528/10000),标准!M$108:N$112,2,TRUE)),IF(H1528=0,0,VLOOKUP(I1528/(H1528*H1528/10000),标准!M$74:N$78,2,TRUE)))</f>
        <v>80</v>
      </c>
      <c r="K1528" s="72">
        <v>5150</v>
      </c>
      <c r="L1528" s="71">
        <f>IF(A1528&lt;43,IF(F1528="女",VLOOKUP(K1528,标准!K$108:L$128,2,TRUE),VLOOKUP(K1528,标准!K$74:L$94,2,TRUE)),IF(F1528="女",VLOOKUP(K1528,标准!K$39:L$59,2,TRUE),VLOOKUP(K1528,标准!K$3:L$23,2,TRUE)))</f>
        <v>100</v>
      </c>
      <c r="M1528" s="68">
        <v>11</v>
      </c>
      <c r="N1528" s="71">
        <f>IF(M1528="",0,IF(A1528&lt;43,IF(F1528="女",VLOOKUP(M1528,标准!C$108:D$128,2,TRUE),VLOOKUP(M1528,标准!C$74:D$94,2,TRUE)),IF(F1528="女",VLOOKUP(M1528,标准!C$39:D$59,2,TRUE),VLOOKUP(M1528,标准!C$3:D$23,2,TRUE))))</f>
        <v>70</v>
      </c>
      <c r="O1528" s="76">
        <v>210</v>
      </c>
      <c r="P1528" s="71">
        <f>IF(A1528&lt;43,IF(F1528="女",VLOOKUP(O1528/100,标准!E$108:F$128,2,TRUE),VLOOKUP(O1528/100,标准!E$74:F$94,2,TRUE)),IF(F1528="女",VLOOKUP(O1528/100,标准!E$39:F$59,2,TRUE),VLOOKUP(O1528/100,标准!E$3:F$23,2,TRUE)))</f>
        <v>60</v>
      </c>
      <c r="Q1528" s="81">
        <v>4.57</v>
      </c>
      <c r="R1528" s="71">
        <f>IF(Q1528=0,0,IF(A1528&lt;43,IF(F1528="女",IF(Q1528="",0,VLOOKUP(Q1528,标准!I$108:J$138,2,TRUE)),IF(Q1528="",0,VLOOKUP(Q1528,标准!I$74:J$104,2,TRUE))),IF(F1528="女",IF(Q1528="",0,VLOOKUP(Q1528,标准!I$39:J$69,2,TRUE)),IF(Q1528="",0,VLOOKUP(Q1528,标准!I$3:J$33,2,TRUE)))))</f>
        <v>40</v>
      </c>
      <c r="S1528" s="76">
        <v>0</v>
      </c>
      <c r="T1528" s="71">
        <f>IF(A1528&lt;43,IF(F1528="女",VLOOKUP(S1528,标准!G$108:H$138,2,TRUE),VLOOKUP(S1528,标准!G$74:H$99,2,TRUE)),IF(F1528="女",VLOOKUP(S1528,标准!G$39:H$69,2,TRUE),VLOOKUP(S1528,标准!G$3:H$28,2,TRUE)))</f>
        <v>0</v>
      </c>
      <c r="U1528" s="88">
        <v>7.7</v>
      </c>
      <c r="V1528" s="71">
        <f>IF(U1528=0,0,IF(A1528&lt;43,IF(F1528="女",IF(U1528="",0,VLOOKUP(U1528,标准!A$108:B$128,2,TRUE)),IF(U1528="",0,VLOOKUP(U1528,标准!A$74:B$94,2,TRUE))),IF(F1528="女",IF(U1528="",0,VLOOKUP(U1528,标准!A$39:B$59,2,TRUE)),IF(U1528="",0,VLOOKUP(U1528,标准!A$3:B$23,2,TRUE)))))</f>
        <v>74</v>
      </c>
      <c r="W1528" s="86">
        <f t="shared" si="23"/>
        <v>62.8</v>
      </c>
      <c r="X1528" s="87">
        <v>4.2</v>
      </c>
      <c r="Y1528" s="87">
        <v>4.1</v>
      </c>
      <c r="Z1528" s="91"/>
      <c r="AA1528" s="97"/>
    </row>
    <row r="1529" customHeight="1" spans="1:27">
      <c r="A1529" s="62">
        <v>40</v>
      </c>
      <c r="B1529" s="63">
        <v>1528</v>
      </c>
      <c r="C1529" s="154" t="s">
        <v>3125</v>
      </c>
      <c r="D1529" s="154" t="s">
        <v>3093</v>
      </c>
      <c r="E1529" s="154" t="s">
        <v>2628</v>
      </c>
      <c r="F1529" s="154" t="s">
        <v>34</v>
      </c>
      <c r="G1529" s="155" t="s">
        <v>3126</v>
      </c>
      <c r="H1529" s="68">
        <v>145.2</v>
      </c>
      <c r="I1529" s="68">
        <v>46.1</v>
      </c>
      <c r="J1529" s="71">
        <f>IF(F1529="女",IF(H1529=0,0,VLOOKUP(I1529/(H1529*H1529/10000),标准!M$108:N$112,2,TRUE)),IF(H1529=0,0,VLOOKUP(I1529/(H1529*H1529/10000),标准!M$74:N$78,2,TRUE)))</f>
        <v>100</v>
      </c>
      <c r="K1529" s="72">
        <v>2303</v>
      </c>
      <c r="L1529" s="71">
        <f>IF(A1529&lt;43,IF(F1529="女",VLOOKUP(K1529,标准!K$108:L$128,2,TRUE),VLOOKUP(K1529,标准!K$74:L$94,2,TRUE)),IF(F1529="女",VLOOKUP(K1529,标准!K$39:L$59,2,TRUE),VLOOKUP(K1529,标准!K$3:L$23,2,TRUE)))</f>
        <v>66</v>
      </c>
      <c r="M1529" s="68">
        <v>17.5</v>
      </c>
      <c r="N1529" s="71">
        <f>IF(M1529="",0,IF(A1529&lt;43,IF(F1529="女",VLOOKUP(M1529,标准!C$108:D$128,2,TRUE),VLOOKUP(M1529,标准!C$74:D$94,2,TRUE)),IF(F1529="女",VLOOKUP(M1529,标准!C$39:D$59,2,TRUE),VLOOKUP(M1529,标准!C$3:D$23,2,TRUE))))</f>
        <v>76</v>
      </c>
      <c r="O1529" s="76">
        <v>155</v>
      </c>
      <c r="P1529" s="71">
        <f>IF(A1529&lt;43,IF(F1529="女",VLOOKUP(O1529/100,标准!E$108:F$128,2,TRUE),VLOOKUP(O1529/100,标准!E$74:F$94,2,TRUE)),IF(F1529="女",VLOOKUP(O1529/100,标准!E$39:F$59,2,TRUE),VLOOKUP(O1529/100,标准!E$3:F$23,2,TRUE)))</f>
        <v>62</v>
      </c>
      <c r="Q1529" s="81">
        <v>4.26</v>
      </c>
      <c r="R1529" s="71">
        <f>IF(Q1529=0,0,IF(A1529&lt;43,IF(F1529="女",IF(Q1529="",0,VLOOKUP(Q1529,标准!I$108:J$138,2,TRUE)),IF(Q1529="",0,VLOOKUP(Q1529,标准!I$74:J$104,2,TRUE))),IF(F1529="女",IF(Q1529="",0,VLOOKUP(Q1529,标准!I$39:J$69,2,TRUE)),IF(Q1529="",0,VLOOKUP(Q1529,标准!I$3:J$33,2,TRUE)))))</f>
        <v>62</v>
      </c>
      <c r="S1529" s="76">
        <v>44</v>
      </c>
      <c r="T1529" s="71">
        <f>IF(A1529&lt;43,IF(F1529="女",VLOOKUP(S1529,标准!G$108:H$138,2,TRUE),VLOOKUP(S1529,标准!G$74:H$99,2,TRUE)),IF(F1529="女",VLOOKUP(S1529,标准!G$39:H$69,2,TRUE),VLOOKUP(S1529,标准!G$3:H$28,2,TRUE)))</f>
        <v>78</v>
      </c>
      <c r="U1529" s="88">
        <v>9.1</v>
      </c>
      <c r="V1529" s="71">
        <f>IF(U1529=0,0,IF(A1529&lt;43,IF(F1529="女",IF(U1529="",0,VLOOKUP(U1529,标准!A$108:B$128,2,TRUE)),IF(U1529="",0,VLOOKUP(U1529,标准!A$74:B$94,2,TRUE))),IF(F1529="女",IF(U1529="",0,VLOOKUP(U1529,标准!A$39:B$59,2,TRUE)),IF(U1529="",0,VLOOKUP(U1529,标准!A$3:B$23,2,TRUE)))))</f>
        <v>72</v>
      </c>
      <c r="W1529" s="86">
        <f t="shared" si="23"/>
        <v>73.3</v>
      </c>
      <c r="X1529" s="87">
        <v>3.9</v>
      </c>
      <c r="Y1529" s="87">
        <v>3.7</v>
      </c>
      <c r="Z1529" s="91"/>
      <c r="AA1529" s="97"/>
    </row>
    <row r="1530" customHeight="1" spans="1:27">
      <c r="A1530" s="62">
        <v>40</v>
      </c>
      <c r="B1530" s="63">
        <v>1529</v>
      </c>
      <c r="C1530" s="154" t="s">
        <v>3127</v>
      </c>
      <c r="D1530" s="154" t="s">
        <v>3093</v>
      </c>
      <c r="E1530" s="154" t="s">
        <v>2628</v>
      </c>
      <c r="F1530" s="154" t="s">
        <v>34</v>
      </c>
      <c r="G1530" s="155" t="s">
        <v>3128</v>
      </c>
      <c r="H1530" s="68">
        <v>159</v>
      </c>
      <c r="I1530" s="68">
        <v>46.2</v>
      </c>
      <c r="J1530" s="71">
        <f>IF(F1530="女",IF(H1530=0,0,VLOOKUP(I1530/(H1530*H1530/10000),标准!M$108:N$112,2,TRUE)),IF(H1530=0,0,VLOOKUP(I1530/(H1530*H1530/10000),标准!M$74:N$78,2,TRUE)))</f>
        <v>100</v>
      </c>
      <c r="K1530" s="72">
        <v>2824</v>
      </c>
      <c r="L1530" s="71">
        <f>IF(A1530&lt;43,IF(F1530="女",VLOOKUP(K1530,标准!K$108:L$128,2,TRUE),VLOOKUP(K1530,标准!K$74:L$94,2,TRUE)),IF(F1530="女",VLOOKUP(K1530,标准!K$39:L$59,2,TRUE),VLOOKUP(K1530,标准!K$3:L$23,2,TRUE)))</f>
        <v>76</v>
      </c>
      <c r="M1530" s="68">
        <v>16</v>
      </c>
      <c r="N1530" s="71">
        <f>IF(M1530="",0,IF(A1530&lt;43,IF(F1530="女",VLOOKUP(M1530,标准!C$108:D$128,2,TRUE),VLOOKUP(M1530,标准!C$74:D$94,2,TRUE)),IF(F1530="女",VLOOKUP(M1530,标准!C$39:D$59,2,TRUE),VLOOKUP(M1530,标准!C$3:D$23,2,TRUE))))</f>
        <v>74</v>
      </c>
      <c r="O1530" s="76">
        <v>160</v>
      </c>
      <c r="P1530" s="71">
        <f>IF(A1530&lt;43,IF(F1530="女",VLOOKUP(O1530/100,标准!E$108:F$128,2,TRUE),VLOOKUP(O1530/100,标准!E$74:F$94,2,TRUE)),IF(F1530="女",VLOOKUP(O1530/100,标准!E$39:F$59,2,TRUE),VLOOKUP(O1530/100,标准!E$3:F$23,2,TRUE)))</f>
        <v>66</v>
      </c>
      <c r="Q1530" s="81">
        <v>4.13</v>
      </c>
      <c r="R1530" s="71">
        <f>IF(Q1530=0,0,IF(A1530&lt;43,IF(F1530="女",IF(Q1530="",0,VLOOKUP(Q1530,标准!I$108:J$138,2,TRUE)),IF(Q1530="",0,VLOOKUP(Q1530,标准!I$74:J$104,2,TRUE))),IF(F1530="女",IF(Q1530="",0,VLOOKUP(Q1530,标准!I$39:J$69,2,TRUE)),IF(Q1530="",0,VLOOKUP(Q1530,标准!I$3:J$33,2,TRUE)))))</f>
        <v>68</v>
      </c>
      <c r="S1530" s="76">
        <v>31</v>
      </c>
      <c r="T1530" s="71">
        <f>IF(A1530&lt;43,IF(F1530="女",VLOOKUP(S1530,标准!G$108:H$138,2,TRUE),VLOOKUP(S1530,标准!G$74:H$99,2,TRUE)),IF(F1530="女",VLOOKUP(S1530,标准!G$39:H$69,2,TRUE),VLOOKUP(S1530,标准!G$3:H$28,2,TRUE)))</f>
        <v>64</v>
      </c>
      <c r="U1530" s="88">
        <v>9.7</v>
      </c>
      <c r="V1530" s="71">
        <f>IF(U1530=0,0,IF(A1530&lt;43,IF(F1530="女",IF(U1530="",0,VLOOKUP(U1530,标准!A$108:B$128,2,TRUE)),IF(U1530="",0,VLOOKUP(U1530,标准!A$74:B$94,2,TRUE))),IF(F1530="女",IF(U1530="",0,VLOOKUP(U1530,标准!A$39:B$59,2,TRUE)),IF(U1530="",0,VLOOKUP(U1530,标准!A$3:B$23,2,TRUE)))))</f>
        <v>66</v>
      </c>
      <c r="W1530" s="86">
        <f t="shared" si="23"/>
        <v>73.6</v>
      </c>
      <c r="X1530" s="87">
        <v>3.9</v>
      </c>
      <c r="Y1530" s="87">
        <v>4.2</v>
      </c>
      <c r="Z1530" s="91"/>
      <c r="AA1530" s="97"/>
    </row>
    <row r="1531" customHeight="1" spans="1:27">
      <c r="A1531" s="62">
        <v>40</v>
      </c>
      <c r="B1531" s="63">
        <v>1530</v>
      </c>
      <c r="C1531" s="154" t="s">
        <v>3129</v>
      </c>
      <c r="D1531" s="154" t="s">
        <v>3093</v>
      </c>
      <c r="E1531" s="154" t="s">
        <v>2628</v>
      </c>
      <c r="F1531" s="154" t="s">
        <v>34</v>
      </c>
      <c r="G1531" s="155" t="s">
        <v>3130</v>
      </c>
      <c r="H1531" s="68">
        <v>160.1</v>
      </c>
      <c r="I1531" s="68">
        <v>52.8</v>
      </c>
      <c r="J1531" s="71">
        <f>IF(F1531="女",IF(H1531=0,0,VLOOKUP(I1531/(H1531*H1531/10000),标准!M$108:N$112,2,TRUE)),IF(H1531=0,0,VLOOKUP(I1531/(H1531*H1531/10000),标准!M$74:N$78,2,TRUE)))</f>
        <v>100</v>
      </c>
      <c r="K1531" s="72">
        <v>2915</v>
      </c>
      <c r="L1531" s="71">
        <f>IF(A1531&lt;43,IF(F1531="女",VLOOKUP(K1531,标准!K$108:L$128,2,TRUE),VLOOKUP(K1531,标准!K$74:L$94,2,TRUE)),IF(F1531="女",VLOOKUP(K1531,标准!K$39:L$59,2,TRUE),VLOOKUP(K1531,标准!K$3:L$23,2,TRUE)))</f>
        <v>78</v>
      </c>
      <c r="M1531" s="68">
        <v>29.5</v>
      </c>
      <c r="N1531" s="71">
        <f>IF(M1531="",0,IF(A1531&lt;43,IF(F1531="女",VLOOKUP(M1531,标准!C$108:D$128,2,TRUE),VLOOKUP(M1531,标准!C$74:D$94,2,TRUE)),IF(F1531="女",VLOOKUP(M1531,标准!C$39:D$59,2,TRUE),VLOOKUP(M1531,标准!C$3:D$23,2,TRUE))))</f>
        <v>100</v>
      </c>
      <c r="O1531" s="76">
        <v>154</v>
      </c>
      <c r="P1531" s="71">
        <f>IF(A1531&lt;43,IF(F1531="女",VLOOKUP(O1531/100,标准!E$108:F$128,2,TRUE),VLOOKUP(O1531/100,标准!E$74:F$94,2,TRUE)),IF(F1531="女",VLOOKUP(O1531/100,标准!E$39:F$59,2,TRUE),VLOOKUP(O1531/100,标准!E$3:F$23,2,TRUE)))</f>
        <v>62</v>
      </c>
      <c r="Q1531" s="81">
        <v>5.18</v>
      </c>
      <c r="R1531" s="71">
        <f>IF(Q1531=0,0,IF(A1531&lt;43,IF(F1531="女",IF(Q1531="",0,VLOOKUP(Q1531,标准!I$108:J$138,2,TRUE)),IF(Q1531="",0,VLOOKUP(Q1531,标准!I$74:J$104,2,TRUE))),IF(F1531="女",IF(Q1531="",0,VLOOKUP(Q1531,标准!I$39:J$69,2,TRUE)),IF(Q1531="",0,VLOOKUP(Q1531,标准!I$3:J$33,2,TRUE)))))</f>
        <v>10</v>
      </c>
      <c r="S1531" s="76">
        <v>23</v>
      </c>
      <c r="T1531" s="71">
        <f>IF(A1531&lt;43,IF(F1531="女",VLOOKUP(S1531,标准!G$108:H$138,2,TRUE),VLOOKUP(S1531,标准!G$74:H$99,2,TRUE)),IF(F1531="女",VLOOKUP(S1531,标准!G$39:H$69,2,TRUE),VLOOKUP(S1531,标准!G$3:H$28,2,TRUE)))</f>
        <v>40</v>
      </c>
      <c r="U1531" s="88">
        <v>9.4</v>
      </c>
      <c r="V1531" s="71">
        <f>IF(U1531=0,0,IF(A1531&lt;43,IF(F1531="女",IF(U1531="",0,VLOOKUP(U1531,标准!A$108:B$128,2,TRUE)),IF(U1531="",0,VLOOKUP(U1531,标准!A$74:B$94,2,TRUE))),IF(F1531="女",IF(U1531="",0,VLOOKUP(U1531,标准!A$39:B$59,2,TRUE)),IF(U1531="",0,VLOOKUP(U1531,标准!A$3:B$23,2,TRUE)))))</f>
        <v>68</v>
      </c>
      <c r="W1531" s="86">
        <f t="shared" si="23"/>
        <v>62.5</v>
      </c>
      <c r="X1531" s="87">
        <v>3.7</v>
      </c>
      <c r="Y1531" s="87">
        <v>3.7</v>
      </c>
      <c r="Z1531" s="91"/>
      <c r="AA1531" s="97"/>
    </row>
    <row r="1532" customHeight="1" spans="1:27">
      <c r="A1532" s="62">
        <v>40</v>
      </c>
      <c r="B1532" s="63">
        <v>1531</v>
      </c>
      <c r="C1532" s="154" t="s">
        <v>3131</v>
      </c>
      <c r="D1532" s="154" t="s">
        <v>3093</v>
      </c>
      <c r="E1532" s="154" t="s">
        <v>2628</v>
      </c>
      <c r="F1532" s="154" t="s">
        <v>30</v>
      </c>
      <c r="G1532" s="155" t="s">
        <v>3132</v>
      </c>
      <c r="H1532" s="68">
        <v>171.3</v>
      </c>
      <c r="I1532" s="68">
        <v>63.9</v>
      </c>
      <c r="J1532" s="71">
        <f>IF(F1532="女",IF(H1532=0,0,VLOOKUP(I1532/(H1532*H1532/10000),标准!M$108:N$112,2,TRUE)),IF(H1532=0,0,VLOOKUP(I1532/(H1532*H1532/10000),标准!M$74:N$78,2,TRUE)))</f>
        <v>100</v>
      </c>
      <c r="K1532" s="72">
        <v>3824</v>
      </c>
      <c r="L1532" s="71">
        <f>IF(A1532&lt;43,IF(F1532="女",VLOOKUP(K1532,标准!K$108:L$128,2,TRUE),VLOOKUP(K1532,标准!K$74:L$94,2,TRUE)),IF(F1532="女",VLOOKUP(K1532,标准!K$39:L$59,2,TRUE),VLOOKUP(K1532,标准!K$3:L$23,2,TRUE)))</f>
        <v>72</v>
      </c>
      <c r="M1532" s="68">
        <v>18</v>
      </c>
      <c r="N1532" s="71">
        <f>IF(M1532="",0,IF(A1532&lt;43,IF(F1532="女",VLOOKUP(M1532,标准!C$108:D$128,2,TRUE),VLOOKUP(M1532,标准!C$74:D$94,2,TRUE)),IF(F1532="女",VLOOKUP(M1532,标准!C$39:D$59,2,TRUE),VLOOKUP(M1532,标准!C$3:D$23,2,TRUE))))</f>
        <v>80</v>
      </c>
      <c r="O1532" s="76">
        <v>228</v>
      </c>
      <c r="P1532" s="71">
        <f>IF(A1532&lt;43,IF(F1532="女",VLOOKUP(O1532/100,标准!E$108:F$128,2,TRUE),VLOOKUP(O1532/100,标准!E$74:F$94,2,TRUE)),IF(F1532="女",VLOOKUP(O1532/100,标准!E$39:F$59,2,TRUE),VLOOKUP(O1532/100,标准!E$3:F$23,2,TRUE)))</f>
        <v>70</v>
      </c>
      <c r="Q1532" s="81">
        <v>4.07</v>
      </c>
      <c r="R1532" s="71">
        <f>IF(Q1532=0,0,IF(A1532&lt;43,IF(F1532="女",IF(Q1532="",0,VLOOKUP(Q1532,标准!I$108:J$138,2,TRUE)),IF(Q1532="",0,VLOOKUP(Q1532,标准!I$74:J$104,2,TRUE))),IF(F1532="女",IF(Q1532="",0,VLOOKUP(Q1532,标准!I$39:J$69,2,TRUE)),IF(Q1532="",0,VLOOKUP(Q1532,标准!I$3:J$33,2,TRUE)))))</f>
        <v>70</v>
      </c>
      <c r="S1532" s="76">
        <v>0</v>
      </c>
      <c r="T1532" s="71">
        <f>IF(A1532&lt;43,IF(F1532="女",VLOOKUP(S1532,标准!G$108:H$138,2,TRUE),VLOOKUP(S1532,标准!G$74:H$99,2,TRUE)),IF(F1532="女",VLOOKUP(S1532,标准!G$39:H$69,2,TRUE),VLOOKUP(S1532,标准!G$3:H$28,2,TRUE)))</f>
        <v>0</v>
      </c>
      <c r="U1532" s="88">
        <v>6.9</v>
      </c>
      <c r="V1532" s="71">
        <f>IF(U1532=0,0,IF(A1532&lt;43,IF(F1532="女",IF(U1532="",0,VLOOKUP(U1532,标准!A$108:B$128,2,TRUE)),IF(U1532="",0,VLOOKUP(U1532,标准!A$74:B$94,2,TRUE))),IF(F1532="女",IF(U1532="",0,VLOOKUP(U1532,标准!A$39:B$59,2,TRUE)),IF(U1532="",0,VLOOKUP(U1532,标准!A$3:B$23,2,TRUE)))))</f>
        <v>90</v>
      </c>
      <c r="W1532" s="86">
        <f t="shared" si="23"/>
        <v>72.8</v>
      </c>
      <c r="X1532" s="87">
        <v>4.3</v>
      </c>
      <c r="Y1532" s="87">
        <v>4.5</v>
      </c>
      <c r="Z1532" s="91"/>
      <c r="AA1532" s="97"/>
    </row>
    <row r="1533" customHeight="1" spans="1:27">
      <c r="A1533" s="62">
        <v>40</v>
      </c>
      <c r="B1533" s="63">
        <v>1532</v>
      </c>
      <c r="C1533" s="154" t="s">
        <v>3133</v>
      </c>
      <c r="D1533" s="154" t="s">
        <v>3093</v>
      </c>
      <c r="E1533" s="154" t="s">
        <v>2628</v>
      </c>
      <c r="F1533" s="154" t="s">
        <v>34</v>
      </c>
      <c r="G1533" s="155" t="s">
        <v>3134</v>
      </c>
      <c r="H1533" s="68">
        <v>162.6</v>
      </c>
      <c r="I1533" s="68">
        <v>48.4</v>
      </c>
      <c r="J1533" s="71">
        <f>IF(F1533="女",IF(H1533=0,0,VLOOKUP(I1533/(H1533*H1533/10000),标准!M$108:N$112,2,TRUE)),IF(H1533=0,0,VLOOKUP(I1533/(H1533*H1533/10000),标准!M$74:N$78,2,TRUE)))</f>
        <v>100</v>
      </c>
      <c r="K1533" s="72">
        <v>2431</v>
      </c>
      <c r="L1533" s="71">
        <f>IF(A1533&lt;43,IF(F1533="女",VLOOKUP(K1533,标准!K$108:L$128,2,TRUE),VLOOKUP(K1533,标准!K$74:L$94,2,TRUE)),IF(F1533="女",VLOOKUP(K1533,标准!K$39:L$59,2,TRUE),VLOOKUP(K1533,标准!K$3:L$23,2,TRUE)))</f>
        <v>68</v>
      </c>
      <c r="M1533" s="68">
        <v>13.5</v>
      </c>
      <c r="N1533" s="71">
        <f>IF(M1533="",0,IF(A1533&lt;43,IF(F1533="女",VLOOKUP(M1533,标准!C$108:D$128,2,TRUE),VLOOKUP(M1533,标准!C$74:D$94,2,TRUE)),IF(F1533="女",VLOOKUP(M1533,标准!C$39:D$59,2,TRUE),VLOOKUP(M1533,标准!C$3:D$23,2,TRUE))))</f>
        <v>70</v>
      </c>
      <c r="O1533" s="76">
        <v>161</v>
      </c>
      <c r="P1533" s="71">
        <f>IF(A1533&lt;43,IF(F1533="女",VLOOKUP(O1533/100,标准!E$108:F$128,2,TRUE),VLOOKUP(O1533/100,标准!E$74:F$94,2,TRUE)),IF(F1533="女",VLOOKUP(O1533/100,标准!E$39:F$59,2,TRUE),VLOOKUP(O1533/100,标准!E$3:F$23,2,TRUE)))</f>
        <v>66</v>
      </c>
      <c r="Q1533" s="81">
        <v>5.02</v>
      </c>
      <c r="R1533" s="71">
        <f>IF(Q1533=0,0,IF(A1533&lt;43,IF(F1533="女",IF(Q1533="",0,VLOOKUP(Q1533,标准!I$108:J$138,2,TRUE)),IF(Q1533="",0,VLOOKUP(Q1533,标准!I$74:J$104,2,TRUE))),IF(F1533="女",IF(Q1533="",0,VLOOKUP(Q1533,标准!I$39:J$69,2,TRUE)),IF(Q1533="",0,VLOOKUP(Q1533,标准!I$3:J$33,2,TRUE)))))</f>
        <v>30</v>
      </c>
      <c r="S1533" s="76">
        <v>28</v>
      </c>
      <c r="T1533" s="71">
        <f>IF(A1533&lt;43,IF(F1533="女",VLOOKUP(S1533,标准!G$108:H$138,2,TRUE),VLOOKUP(S1533,标准!G$74:H$99,2,TRUE)),IF(F1533="女",VLOOKUP(S1533,标准!G$39:H$69,2,TRUE),VLOOKUP(S1533,标准!G$3:H$28,2,TRUE)))</f>
        <v>62</v>
      </c>
      <c r="U1533" s="88">
        <v>9.7</v>
      </c>
      <c r="V1533" s="71">
        <f>IF(U1533=0,0,IF(A1533&lt;43,IF(F1533="女",IF(U1533="",0,VLOOKUP(U1533,标准!A$108:B$128,2,TRUE)),IF(U1533="",0,VLOOKUP(U1533,标准!A$74:B$94,2,TRUE))),IF(F1533="女",IF(U1533="",0,VLOOKUP(U1533,标准!A$39:B$59,2,TRUE)),IF(U1533="",0,VLOOKUP(U1533,标准!A$3:B$23,2,TRUE)))))</f>
        <v>66</v>
      </c>
      <c r="W1533" s="86">
        <f t="shared" si="23"/>
        <v>64.2</v>
      </c>
      <c r="X1533" s="87">
        <v>4.4</v>
      </c>
      <c r="Y1533" s="87">
        <v>4.6</v>
      </c>
      <c r="Z1533" s="91"/>
      <c r="AA1533" s="97"/>
    </row>
    <row r="1534" customHeight="1" spans="1:27">
      <c r="A1534" s="62">
        <v>40</v>
      </c>
      <c r="B1534" s="63">
        <v>1533</v>
      </c>
      <c r="C1534" s="154" t="s">
        <v>3135</v>
      </c>
      <c r="D1534" s="154" t="s">
        <v>3093</v>
      </c>
      <c r="E1534" s="154" t="s">
        <v>2628</v>
      </c>
      <c r="F1534" s="154" t="s">
        <v>34</v>
      </c>
      <c r="G1534" s="155" t="s">
        <v>3136</v>
      </c>
      <c r="H1534" s="68">
        <v>164.5</v>
      </c>
      <c r="I1534" s="68">
        <v>59.1</v>
      </c>
      <c r="J1534" s="71">
        <f>IF(F1534="女",IF(H1534=0,0,VLOOKUP(I1534/(H1534*H1534/10000),标准!M$108:N$112,2,TRUE)),IF(H1534=0,0,VLOOKUP(I1534/(H1534*H1534/10000),标准!M$74:N$78,2,TRUE)))</f>
        <v>100</v>
      </c>
      <c r="K1534" s="72">
        <v>2458</v>
      </c>
      <c r="L1534" s="71">
        <f>IF(A1534&lt;43,IF(F1534="女",VLOOKUP(K1534,标准!K$108:L$128,2,TRUE),VLOOKUP(K1534,标准!K$74:L$94,2,TRUE)),IF(F1534="女",VLOOKUP(K1534,标准!K$39:L$59,2,TRUE),VLOOKUP(K1534,标准!K$3:L$23,2,TRUE)))</f>
        <v>68</v>
      </c>
      <c r="M1534" s="68">
        <v>0</v>
      </c>
      <c r="N1534" s="71">
        <f>IF(M1534="",0,IF(A1534&lt;43,IF(F1534="女",VLOOKUP(M1534,标准!C$108:D$128,2,TRUE),VLOOKUP(M1534,标准!C$74:D$94,2,TRUE)),IF(F1534="女",VLOOKUP(M1534,标准!C$39:D$59,2,TRUE),VLOOKUP(M1534,标准!C$3:D$23,2,TRUE))))</f>
        <v>0</v>
      </c>
      <c r="O1534" s="76"/>
      <c r="P1534" s="71">
        <f>IF(A1534&lt;43,IF(F1534="女",VLOOKUP(O1534/100,标准!E$108:F$128,2,TRUE),VLOOKUP(O1534/100,标准!E$74:F$94,2,TRUE)),IF(F1534="女",VLOOKUP(O1534/100,标准!E$39:F$59,2,TRUE),VLOOKUP(O1534/100,标准!E$3:F$23,2,TRUE)))</f>
        <v>0</v>
      </c>
      <c r="Q1534" s="81"/>
      <c r="R1534" s="71">
        <f>IF(Q1534=0,0,IF(A1534&lt;43,IF(F1534="女",IF(Q1534="",0,VLOOKUP(Q1534,标准!I$108:J$138,2,TRUE)),IF(Q1534="",0,VLOOKUP(Q1534,标准!I$74:J$104,2,TRUE))),IF(F1534="女",IF(Q1534="",0,VLOOKUP(Q1534,标准!I$39:J$69,2,TRUE)),IF(Q1534="",0,VLOOKUP(Q1534,标准!I$3:J$33,2,TRUE)))))</f>
        <v>0</v>
      </c>
      <c r="S1534" s="76"/>
      <c r="T1534" s="71">
        <f>IF(A1534&lt;43,IF(F1534="女",VLOOKUP(S1534,标准!G$108:H$138,2,TRUE),VLOOKUP(S1534,标准!G$74:H$99,2,TRUE)),IF(F1534="女",VLOOKUP(S1534,标准!G$39:H$69,2,TRUE),VLOOKUP(S1534,标准!G$3:H$28,2,TRUE)))</f>
        <v>0</v>
      </c>
      <c r="U1534" s="88"/>
      <c r="V1534" s="71">
        <f>IF(U1534=0,0,IF(A1534&lt;43,IF(F1534="女",IF(U1534="",0,VLOOKUP(U1534,标准!A$108:B$128,2,TRUE)),IF(U1534="",0,VLOOKUP(U1534,标准!A$74:B$94,2,TRUE))),IF(F1534="女",IF(U1534="",0,VLOOKUP(U1534,标准!A$39:B$59,2,TRUE)),IF(U1534="",0,VLOOKUP(U1534,标准!A$3:B$23,2,TRUE)))))</f>
        <v>0</v>
      </c>
      <c r="W1534" s="86">
        <v>60</v>
      </c>
      <c r="X1534" s="87">
        <v>4.7</v>
      </c>
      <c r="Y1534" s="87">
        <v>4.6</v>
      </c>
      <c r="Z1534" s="91"/>
      <c r="AA1534" s="97" t="s">
        <v>108</v>
      </c>
    </row>
    <row r="1535" customHeight="1" spans="1:27">
      <c r="A1535" s="62">
        <v>40</v>
      </c>
      <c r="B1535" s="63">
        <v>1534</v>
      </c>
      <c r="C1535" s="154" t="s">
        <v>3137</v>
      </c>
      <c r="D1535" s="154" t="s">
        <v>3093</v>
      </c>
      <c r="E1535" s="154" t="s">
        <v>2628</v>
      </c>
      <c r="F1535" s="154" t="s">
        <v>30</v>
      </c>
      <c r="G1535" s="155" t="s">
        <v>3138</v>
      </c>
      <c r="H1535" s="68">
        <v>179.1</v>
      </c>
      <c r="I1535" s="68">
        <v>70.6</v>
      </c>
      <c r="J1535" s="71">
        <f>IF(F1535="女",IF(H1535=0,0,VLOOKUP(I1535/(H1535*H1535/10000),标准!M$108:N$112,2,TRUE)),IF(H1535=0,0,VLOOKUP(I1535/(H1535*H1535/10000),标准!M$74:N$78,2,TRUE)))</f>
        <v>100</v>
      </c>
      <c r="K1535" s="72">
        <v>4864</v>
      </c>
      <c r="L1535" s="71">
        <f>IF(A1535&lt;43,IF(F1535="女",VLOOKUP(K1535,标准!K$108:L$128,2,TRUE),VLOOKUP(K1535,标准!K$74:L$94,2,TRUE)),IF(F1535="女",VLOOKUP(K1535,标准!K$39:L$59,2,TRUE),VLOOKUP(K1535,标准!K$3:L$23,2,TRUE)))</f>
        <v>90</v>
      </c>
      <c r="M1535" s="68">
        <v>19</v>
      </c>
      <c r="N1535" s="71">
        <f>IF(M1535="",0,IF(A1535&lt;43,IF(F1535="女",VLOOKUP(M1535,标准!C$108:D$128,2,TRUE),VLOOKUP(M1535,标准!C$74:D$94,2,TRUE)),IF(F1535="女",VLOOKUP(M1535,标准!C$39:D$59,2,TRUE),VLOOKUP(M1535,标准!C$3:D$23,2,TRUE))))</f>
        <v>80</v>
      </c>
      <c r="O1535" s="76">
        <v>235</v>
      </c>
      <c r="P1535" s="71">
        <f>IF(A1535&lt;43,IF(F1535="女",VLOOKUP(O1535/100,标准!E$108:F$128,2,TRUE),VLOOKUP(O1535/100,标准!E$74:F$94,2,TRUE)),IF(F1535="女",VLOOKUP(O1535/100,标准!E$39:F$59,2,TRUE),VLOOKUP(O1535/100,标准!E$3:F$23,2,TRUE)))</f>
        <v>72</v>
      </c>
      <c r="Q1535" s="81">
        <v>4.11</v>
      </c>
      <c r="R1535" s="71">
        <f>IF(Q1535=0,0,IF(A1535&lt;43,IF(F1535="女",IF(Q1535="",0,VLOOKUP(Q1535,标准!I$108:J$138,2,TRUE)),IF(Q1535="",0,VLOOKUP(Q1535,标准!I$74:J$104,2,TRUE))),IF(F1535="女",IF(Q1535="",0,VLOOKUP(Q1535,标准!I$39:J$69,2,TRUE)),IF(Q1535="",0,VLOOKUP(Q1535,标准!I$3:J$33,2,TRUE)))))</f>
        <v>68</v>
      </c>
      <c r="S1535" s="76">
        <v>15</v>
      </c>
      <c r="T1535" s="71">
        <f>IF(A1535&lt;43,IF(F1535="女",VLOOKUP(S1535,标准!G$108:H$138,2,TRUE),VLOOKUP(S1535,标准!G$74:H$99,2,TRUE)),IF(F1535="女",VLOOKUP(S1535,标准!G$39:H$69,2,TRUE),VLOOKUP(S1535,标准!G$3:H$28,2,TRUE)))</f>
        <v>80</v>
      </c>
      <c r="U1535" s="88">
        <v>8.3</v>
      </c>
      <c r="V1535" s="71">
        <f>IF(U1535=0,0,IF(A1535&lt;43,IF(F1535="女",IF(U1535="",0,VLOOKUP(U1535,标准!A$108:B$128,2,TRUE)),IF(U1535="",0,VLOOKUP(U1535,标准!A$74:B$94,2,TRUE))),IF(F1535="女",IF(U1535="",0,VLOOKUP(U1535,标准!A$39:B$59,2,TRUE)),IF(U1535="",0,VLOOKUP(U1535,标准!A$3:B$23,2,TRUE)))))</f>
        <v>68</v>
      </c>
      <c r="W1535" s="86">
        <f t="shared" si="23"/>
        <v>78.9</v>
      </c>
      <c r="X1535" s="87">
        <v>4.6</v>
      </c>
      <c r="Y1535" s="87">
        <v>4.7</v>
      </c>
      <c r="Z1535" s="91"/>
      <c r="AA1535" s="97"/>
    </row>
    <row r="1536" customHeight="1" spans="1:27">
      <c r="A1536" s="62">
        <v>40</v>
      </c>
      <c r="B1536" s="63">
        <v>1535</v>
      </c>
      <c r="C1536" s="154" t="s">
        <v>3139</v>
      </c>
      <c r="D1536" s="154" t="s">
        <v>3093</v>
      </c>
      <c r="E1536" s="154" t="s">
        <v>2628</v>
      </c>
      <c r="F1536" s="154" t="s">
        <v>34</v>
      </c>
      <c r="G1536" s="155" t="s">
        <v>3140</v>
      </c>
      <c r="H1536" s="68">
        <v>163.8</v>
      </c>
      <c r="I1536" s="68">
        <v>51.8</v>
      </c>
      <c r="J1536" s="71">
        <f>IF(F1536="女",IF(H1536=0,0,VLOOKUP(I1536/(H1536*H1536/10000),标准!M$108:N$112,2,TRUE)),IF(H1536=0,0,VLOOKUP(I1536/(H1536*H1536/10000),标准!M$74:N$78,2,TRUE)))</f>
        <v>100</v>
      </c>
      <c r="K1536" s="72">
        <v>2513</v>
      </c>
      <c r="L1536" s="71">
        <f>IF(A1536&lt;43,IF(F1536="女",VLOOKUP(K1536,标准!K$108:L$128,2,TRUE),VLOOKUP(K1536,标准!K$74:L$94,2,TRUE)),IF(F1536="女",VLOOKUP(K1536,标准!K$39:L$59,2,TRUE),VLOOKUP(K1536,标准!K$3:L$23,2,TRUE)))</f>
        <v>70</v>
      </c>
      <c r="M1536" s="68">
        <v>7</v>
      </c>
      <c r="N1536" s="71">
        <f>IF(M1536="",0,IF(A1536&lt;43,IF(F1536="女",VLOOKUP(M1536,标准!C$108:D$128,2,TRUE),VLOOKUP(M1536,标准!C$74:D$94,2,TRUE)),IF(F1536="女",VLOOKUP(M1536,标准!C$39:D$59,2,TRUE),VLOOKUP(M1536,标准!C$3:D$23,2,TRUE))))</f>
        <v>60</v>
      </c>
      <c r="O1536" s="76">
        <v>152</v>
      </c>
      <c r="P1536" s="71">
        <f>IF(A1536&lt;43,IF(F1536="女",VLOOKUP(O1536/100,标准!E$108:F$128,2,TRUE),VLOOKUP(O1536/100,标准!E$74:F$94,2,TRUE)),IF(F1536="女",VLOOKUP(O1536/100,标准!E$39:F$59,2,TRUE),VLOOKUP(O1536/100,标准!E$3:F$23,2,TRUE)))</f>
        <v>60</v>
      </c>
      <c r="Q1536" s="81">
        <v>4.42</v>
      </c>
      <c r="R1536" s="71">
        <f>IF(Q1536=0,0,IF(A1536&lt;43,IF(F1536="女",IF(Q1536="",0,VLOOKUP(Q1536,标准!I$108:J$138,2,TRUE)),IF(Q1536="",0,VLOOKUP(Q1536,标准!I$74:J$104,2,TRUE))),IF(F1536="女",IF(Q1536="",0,VLOOKUP(Q1536,标准!I$39:J$69,2,TRUE)),IF(Q1536="",0,VLOOKUP(Q1536,标准!I$3:J$33,2,TRUE)))))</f>
        <v>50</v>
      </c>
      <c r="S1536" s="76">
        <v>32</v>
      </c>
      <c r="T1536" s="71">
        <f>IF(A1536&lt;43,IF(F1536="女",VLOOKUP(S1536,标准!G$108:H$138,2,TRUE),VLOOKUP(S1536,标准!G$74:H$99,2,TRUE)),IF(F1536="女",VLOOKUP(S1536,标准!G$39:H$69,2,TRUE),VLOOKUP(S1536,标准!G$3:H$28,2,TRUE)))</f>
        <v>66</v>
      </c>
      <c r="U1536" s="88">
        <v>9.7</v>
      </c>
      <c r="V1536" s="71">
        <f>IF(U1536=0,0,IF(A1536&lt;43,IF(F1536="女",IF(U1536="",0,VLOOKUP(U1536,标准!A$108:B$128,2,TRUE)),IF(U1536="",0,VLOOKUP(U1536,标准!A$74:B$94,2,TRUE))),IF(F1536="女",IF(U1536="",0,VLOOKUP(U1536,标准!A$39:B$59,2,TRUE)),IF(U1536="",0,VLOOKUP(U1536,标准!A$3:B$23,2,TRUE)))))</f>
        <v>66</v>
      </c>
      <c r="W1536" s="86">
        <f t="shared" si="23"/>
        <v>67.3</v>
      </c>
      <c r="X1536" s="87">
        <v>4.5</v>
      </c>
      <c r="Y1536" s="87">
        <v>4.5</v>
      </c>
      <c r="Z1536" s="91"/>
      <c r="AA1536" s="97"/>
    </row>
    <row r="1537" customHeight="1" spans="1:27">
      <c r="A1537" s="62">
        <v>40</v>
      </c>
      <c r="B1537" s="63">
        <v>1536</v>
      </c>
      <c r="C1537" s="154" t="s">
        <v>3141</v>
      </c>
      <c r="D1537" s="154" t="s">
        <v>3093</v>
      </c>
      <c r="E1537" s="154" t="s">
        <v>2628</v>
      </c>
      <c r="F1537" s="154" t="s">
        <v>34</v>
      </c>
      <c r="G1537" s="155" t="s">
        <v>3142</v>
      </c>
      <c r="H1537" s="68">
        <v>169.7</v>
      </c>
      <c r="I1537" s="68">
        <v>60.6</v>
      </c>
      <c r="J1537" s="71">
        <f>IF(F1537="女",IF(H1537=0,0,VLOOKUP(I1537/(H1537*H1537/10000),标准!M$108:N$112,2,TRUE)),IF(H1537=0,0,VLOOKUP(I1537/(H1537*H1537/10000),标准!M$74:N$78,2,TRUE)))</f>
        <v>100</v>
      </c>
      <c r="K1537" s="72">
        <v>2603</v>
      </c>
      <c r="L1537" s="71">
        <f>IF(A1537&lt;43,IF(F1537="女",VLOOKUP(K1537,标准!K$108:L$128,2,TRUE),VLOOKUP(K1537,标准!K$74:L$94,2,TRUE)),IF(F1537="女",VLOOKUP(K1537,标准!K$39:L$59,2,TRUE),VLOOKUP(K1537,标准!K$3:L$23,2,TRUE)))</f>
        <v>72</v>
      </c>
      <c r="M1537" s="68">
        <v>14</v>
      </c>
      <c r="N1537" s="71">
        <f>IF(M1537="",0,IF(A1537&lt;43,IF(F1537="女",VLOOKUP(M1537,标准!C$108:D$128,2,TRUE),VLOOKUP(M1537,标准!C$74:D$94,2,TRUE)),IF(F1537="女",VLOOKUP(M1537,标准!C$39:D$59,2,TRUE),VLOOKUP(M1537,标准!C$3:D$23,2,TRUE))))</f>
        <v>72</v>
      </c>
      <c r="O1537" s="76">
        <v>163</v>
      </c>
      <c r="P1537" s="71">
        <f>IF(A1537&lt;43,IF(F1537="女",VLOOKUP(O1537/100,标准!E$108:F$128,2,TRUE),VLOOKUP(O1537/100,标准!E$74:F$94,2,TRUE)),IF(F1537="女",VLOOKUP(O1537/100,标准!E$39:F$59,2,TRUE),VLOOKUP(O1537/100,标准!E$3:F$23,2,TRUE)))</f>
        <v>68</v>
      </c>
      <c r="Q1537" s="81">
        <v>4.43</v>
      </c>
      <c r="R1537" s="71">
        <f>IF(Q1537=0,0,IF(A1537&lt;43,IF(F1537="女",IF(Q1537="",0,VLOOKUP(Q1537,标准!I$108:J$138,2,TRUE)),IF(Q1537="",0,VLOOKUP(Q1537,标准!I$74:J$104,2,TRUE))),IF(F1537="女",IF(Q1537="",0,VLOOKUP(Q1537,标准!I$39:J$69,2,TRUE)),IF(Q1537="",0,VLOOKUP(Q1537,标准!I$3:J$33,2,TRUE)))))</f>
        <v>50</v>
      </c>
      <c r="S1537" s="76">
        <v>29</v>
      </c>
      <c r="T1537" s="71">
        <f>IF(A1537&lt;43,IF(F1537="女",VLOOKUP(S1537,标准!G$108:H$138,2,TRUE),VLOOKUP(S1537,标准!G$74:H$99,2,TRUE)),IF(F1537="女",VLOOKUP(S1537,标准!G$39:H$69,2,TRUE),VLOOKUP(S1537,标准!G$3:H$28,2,TRUE)))</f>
        <v>62</v>
      </c>
      <c r="U1537" s="88">
        <v>8.9</v>
      </c>
      <c r="V1537" s="71">
        <f>IF(U1537=0,0,IF(A1537&lt;43,IF(F1537="女",IF(U1537="",0,VLOOKUP(U1537,标准!A$108:B$128,2,TRUE)),IF(U1537="",0,VLOOKUP(U1537,标准!A$74:B$94,2,TRUE))),IF(F1537="女",IF(U1537="",0,VLOOKUP(U1537,标准!A$39:B$59,2,TRUE)),IF(U1537="",0,VLOOKUP(U1537,标准!A$3:B$23,2,TRUE)))))</f>
        <v>74</v>
      </c>
      <c r="W1537" s="86">
        <f t="shared" si="23"/>
        <v>70.8</v>
      </c>
      <c r="X1537" s="87">
        <v>4.7</v>
      </c>
      <c r="Y1537" s="87">
        <v>4.8</v>
      </c>
      <c r="Z1537" s="91"/>
      <c r="AA1537" s="97"/>
    </row>
    <row r="1538" customHeight="1" spans="1:27">
      <c r="A1538" s="62">
        <v>40</v>
      </c>
      <c r="B1538" s="63">
        <v>1537</v>
      </c>
      <c r="C1538" s="154" t="s">
        <v>3143</v>
      </c>
      <c r="D1538" s="154" t="s">
        <v>3093</v>
      </c>
      <c r="E1538" s="154" t="s">
        <v>2628</v>
      </c>
      <c r="F1538" s="154" t="s">
        <v>34</v>
      </c>
      <c r="G1538" s="155" t="s">
        <v>3144</v>
      </c>
      <c r="H1538" s="68">
        <v>160.3</v>
      </c>
      <c r="I1538" s="68">
        <v>60.9</v>
      </c>
      <c r="J1538" s="71">
        <f>IF(F1538="女",IF(H1538=0,0,VLOOKUP(I1538/(H1538*H1538/10000),标准!M$108:N$112,2,TRUE)),IF(H1538=0,0,VLOOKUP(I1538/(H1538*H1538/10000),标准!M$74:N$78,2,TRUE)))</f>
        <v>100</v>
      </c>
      <c r="K1538" s="72">
        <v>2848</v>
      </c>
      <c r="L1538" s="71">
        <f>IF(A1538&lt;43,IF(F1538="女",VLOOKUP(K1538,标准!K$108:L$128,2,TRUE),VLOOKUP(K1538,标准!K$74:L$94,2,TRUE)),IF(F1538="女",VLOOKUP(K1538,标准!K$39:L$59,2,TRUE),VLOOKUP(K1538,标准!K$3:L$23,2,TRUE)))</f>
        <v>76</v>
      </c>
      <c r="M1538" s="68">
        <v>16</v>
      </c>
      <c r="N1538" s="71">
        <f>IF(M1538="",0,IF(A1538&lt;43,IF(F1538="女",VLOOKUP(M1538,标准!C$108:D$128,2,TRUE),VLOOKUP(M1538,标准!C$74:D$94,2,TRUE)),IF(F1538="女",VLOOKUP(M1538,标准!C$39:D$59,2,TRUE),VLOOKUP(M1538,标准!C$3:D$23,2,TRUE))))</f>
        <v>74</v>
      </c>
      <c r="O1538" s="76">
        <v>168</v>
      </c>
      <c r="P1538" s="71">
        <f>IF(A1538&lt;43,IF(F1538="女",VLOOKUP(O1538/100,标准!E$108:F$128,2,TRUE),VLOOKUP(O1538/100,标准!E$74:F$94,2,TRUE)),IF(F1538="女",VLOOKUP(O1538/100,标准!E$39:F$59,2,TRUE),VLOOKUP(O1538/100,标准!E$3:F$23,2,TRUE)))</f>
        <v>70</v>
      </c>
      <c r="Q1538" s="81">
        <v>4.11</v>
      </c>
      <c r="R1538" s="71">
        <f>IF(Q1538=0,0,IF(A1538&lt;43,IF(F1538="女",IF(Q1538="",0,VLOOKUP(Q1538,标准!I$108:J$138,2,TRUE)),IF(Q1538="",0,VLOOKUP(Q1538,标准!I$74:J$104,2,TRUE))),IF(F1538="女",IF(Q1538="",0,VLOOKUP(Q1538,标准!I$39:J$69,2,TRUE)),IF(Q1538="",0,VLOOKUP(Q1538,标准!I$3:J$33,2,TRUE)))))</f>
        <v>68</v>
      </c>
      <c r="S1538" s="76">
        <v>47</v>
      </c>
      <c r="T1538" s="71">
        <f>IF(A1538&lt;43,IF(F1538="女",VLOOKUP(S1538,标准!G$108:H$138,2,TRUE),VLOOKUP(S1538,标准!G$74:H$99,2,TRUE)),IF(F1538="女",VLOOKUP(S1538,标准!G$39:H$69,2,TRUE),VLOOKUP(S1538,标准!G$3:H$28,2,TRUE)))</f>
        <v>80</v>
      </c>
      <c r="U1538" s="88">
        <v>8.4</v>
      </c>
      <c r="V1538" s="71">
        <f>IF(U1538=0,0,IF(A1538&lt;43,IF(F1538="女",IF(U1538="",0,VLOOKUP(U1538,标准!A$108:B$128,2,TRUE)),IF(U1538="",0,VLOOKUP(U1538,标准!A$74:B$94,2,TRUE))),IF(F1538="女",IF(U1538="",0,VLOOKUP(U1538,标准!A$39:B$59,2,TRUE)),IF(U1538="",0,VLOOKUP(U1538,标准!A$3:B$23,2,TRUE)))))</f>
        <v>78</v>
      </c>
      <c r="W1538" s="86">
        <f t="shared" ref="W1538:W1601" si="24">V1538*0.2+N1538*0.1+P1538*0.1+T1538*0.1+R1538*0.2+J1538*0.15+L1538*0.15</f>
        <v>78</v>
      </c>
      <c r="X1538" s="87">
        <v>4.8</v>
      </c>
      <c r="Y1538" s="87">
        <v>4.8</v>
      </c>
      <c r="Z1538" s="91"/>
      <c r="AA1538" s="97"/>
    </row>
    <row r="1539" customHeight="1" spans="1:27">
      <c r="A1539" s="62">
        <v>40</v>
      </c>
      <c r="B1539" s="63">
        <v>1538</v>
      </c>
      <c r="C1539" s="154" t="s">
        <v>3145</v>
      </c>
      <c r="D1539" s="154" t="s">
        <v>3093</v>
      </c>
      <c r="E1539" s="154" t="s">
        <v>2628</v>
      </c>
      <c r="F1539" s="154" t="s">
        <v>34</v>
      </c>
      <c r="G1539" s="155" t="s">
        <v>3146</v>
      </c>
      <c r="H1539" s="68">
        <v>164.7</v>
      </c>
      <c r="I1539" s="68">
        <v>69.6</v>
      </c>
      <c r="J1539" s="71">
        <f>IF(F1539="女",IF(H1539=0,0,VLOOKUP(I1539/(H1539*H1539/10000),标准!M$108:N$112,2,TRUE)),IF(H1539=0,0,VLOOKUP(I1539/(H1539*H1539/10000),标准!M$74:N$78,2,TRUE)))</f>
        <v>80</v>
      </c>
      <c r="K1539" s="72">
        <v>2874</v>
      </c>
      <c r="L1539" s="71">
        <f>IF(A1539&lt;43,IF(F1539="女",VLOOKUP(K1539,标准!K$108:L$128,2,TRUE),VLOOKUP(K1539,标准!K$74:L$94,2,TRUE)),IF(F1539="女",VLOOKUP(K1539,标准!K$39:L$59,2,TRUE),VLOOKUP(K1539,标准!K$3:L$23,2,TRUE)))</f>
        <v>76</v>
      </c>
      <c r="M1539" s="68">
        <v>22</v>
      </c>
      <c r="N1539" s="71">
        <f>IF(M1539="",0,IF(A1539&lt;43,IF(F1539="女",VLOOKUP(M1539,标准!C$108:D$128,2,TRUE),VLOOKUP(M1539,标准!C$74:D$94,2,TRUE)),IF(F1539="女",VLOOKUP(M1539,标准!C$39:D$59,2,TRUE),VLOOKUP(M1539,标准!C$3:D$23,2,TRUE))))</f>
        <v>85</v>
      </c>
      <c r="O1539" s="76">
        <v>175</v>
      </c>
      <c r="P1539" s="71">
        <f>IF(A1539&lt;43,IF(F1539="女",VLOOKUP(O1539/100,标准!E$108:F$128,2,TRUE),VLOOKUP(O1539/100,标准!E$74:F$94,2,TRUE)),IF(F1539="女",VLOOKUP(O1539/100,标准!E$39:F$59,2,TRUE),VLOOKUP(O1539/100,标准!E$3:F$23,2,TRUE)))</f>
        <v>76</v>
      </c>
      <c r="Q1539" s="81">
        <v>4.18</v>
      </c>
      <c r="R1539" s="71">
        <f>IF(Q1539=0,0,IF(A1539&lt;43,IF(F1539="女",IF(Q1539="",0,VLOOKUP(Q1539,标准!I$108:J$138,2,TRUE)),IF(Q1539="",0,VLOOKUP(Q1539,标准!I$74:J$104,2,TRUE))),IF(F1539="女",IF(Q1539="",0,VLOOKUP(Q1539,标准!I$39:J$69,2,TRUE)),IF(Q1539="",0,VLOOKUP(Q1539,标准!I$3:J$33,2,TRUE)))))</f>
        <v>66</v>
      </c>
      <c r="S1539" s="76">
        <v>32</v>
      </c>
      <c r="T1539" s="71">
        <f>IF(A1539&lt;43,IF(F1539="女",VLOOKUP(S1539,标准!G$108:H$138,2,TRUE),VLOOKUP(S1539,标准!G$74:H$99,2,TRUE)),IF(F1539="女",VLOOKUP(S1539,标准!G$39:H$69,2,TRUE),VLOOKUP(S1539,标准!G$3:H$28,2,TRUE)))</f>
        <v>66</v>
      </c>
      <c r="U1539" s="88">
        <v>8.9</v>
      </c>
      <c r="V1539" s="71">
        <f>IF(U1539=0,0,IF(A1539&lt;43,IF(F1539="女",IF(U1539="",0,VLOOKUP(U1539,标准!A$108:B$128,2,TRUE)),IF(U1539="",0,VLOOKUP(U1539,标准!A$74:B$94,2,TRUE))),IF(F1539="女",IF(U1539="",0,VLOOKUP(U1539,标准!A$39:B$59,2,TRUE)),IF(U1539="",0,VLOOKUP(U1539,标准!A$3:B$23,2,TRUE)))))</f>
        <v>74</v>
      </c>
      <c r="W1539" s="86">
        <f t="shared" si="24"/>
        <v>74.1</v>
      </c>
      <c r="X1539" s="87">
        <v>3.7</v>
      </c>
      <c r="Y1539" s="87">
        <v>3.7</v>
      </c>
      <c r="Z1539" s="91"/>
      <c r="AA1539" s="97"/>
    </row>
    <row r="1540" customHeight="1" spans="1:27">
      <c r="A1540" s="62">
        <v>40</v>
      </c>
      <c r="B1540" s="63">
        <v>1539</v>
      </c>
      <c r="C1540" s="154" t="s">
        <v>3147</v>
      </c>
      <c r="D1540" s="154" t="s">
        <v>3148</v>
      </c>
      <c r="E1540" s="154" t="s">
        <v>2628</v>
      </c>
      <c r="F1540" s="154" t="s">
        <v>30</v>
      </c>
      <c r="G1540" s="155" t="s">
        <v>3149</v>
      </c>
      <c r="H1540" s="68">
        <v>166.2</v>
      </c>
      <c r="I1540" s="68">
        <v>57.2</v>
      </c>
      <c r="J1540" s="71">
        <f>IF(F1540="女",IF(H1540=0,0,VLOOKUP(I1540/(H1540*H1540/10000),标准!M$108:N$112,2,TRUE)),IF(H1540=0,0,VLOOKUP(I1540/(H1540*H1540/10000),标准!M$74:N$78,2,TRUE)))</f>
        <v>100</v>
      </c>
      <c r="K1540" s="72">
        <v>2442</v>
      </c>
      <c r="L1540" s="71">
        <f>IF(A1540&lt;43,IF(F1540="女",VLOOKUP(K1540,标准!K$108:L$128,2,TRUE),VLOOKUP(K1540,标准!K$74:L$94,2,TRUE)),IF(F1540="女",VLOOKUP(K1540,标准!K$39:L$59,2,TRUE),VLOOKUP(K1540,标准!K$3:L$23,2,TRUE)))</f>
        <v>10</v>
      </c>
      <c r="M1540" s="68">
        <v>25.3</v>
      </c>
      <c r="N1540" s="71">
        <f>IF(M1540="",0,IF(A1540&lt;43,IF(F1540="女",VLOOKUP(M1540,标准!C$108:D$128,2,TRUE),VLOOKUP(M1540,标准!C$74:D$94,2,TRUE)),IF(F1540="女",VLOOKUP(M1540,标准!C$39:D$59,2,TRUE),VLOOKUP(M1540,标准!C$3:D$23,2,TRUE))))</f>
        <v>100</v>
      </c>
      <c r="O1540" s="76">
        <v>208</v>
      </c>
      <c r="P1540" s="71">
        <f>IF(A1540&lt;43,IF(F1540="女",VLOOKUP(O1540/100,标准!E$108:F$128,2,TRUE),VLOOKUP(O1540/100,标准!E$74:F$94,2,TRUE)),IF(F1540="女",VLOOKUP(O1540/100,标准!E$39:F$59,2,TRUE),VLOOKUP(O1540/100,标准!E$3:F$23,2,TRUE)))</f>
        <v>60</v>
      </c>
      <c r="Q1540" s="81">
        <v>4.58</v>
      </c>
      <c r="R1540" s="71">
        <f>IF(Q1540=0,0,IF(A1540&lt;43,IF(F1540="女",IF(Q1540="",0,VLOOKUP(Q1540,标准!I$108:J$138,2,TRUE)),IF(Q1540="",0,VLOOKUP(Q1540,标准!I$74:J$104,2,TRUE))),IF(F1540="女",IF(Q1540="",0,VLOOKUP(Q1540,标准!I$39:J$69,2,TRUE)),IF(Q1540="",0,VLOOKUP(Q1540,标准!I$3:J$33,2,TRUE)))))</f>
        <v>40</v>
      </c>
      <c r="S1540" s="76">
        <v>3</v>
      </c>
      <c r="T1540" s="71">
        <f>IF(A1540&lt;43,IF(F1540="女",VLOOKUP(S1540,标准!G$108:H$138,2,TRUE),VLOOKUP(S1540,标准!G$74:H$99,2,TRUE)),IF(F1540="女",VLOOKUP(S1540,标准!G$39:H$69,2,TRUE),VLOOKUP(S1540,标准!G$3:H$28,2,TRUE)))</f>
        <v>0</v>
      </c>
      <c r="U1540" s="88">
        <v>7.6</v>
      </c>
      <c r="V1540" s="71">
        <f>IF(U1540=0,0,IF(A1540&lt;43,IF(F1540="女",IF(U1540="",0,VLOOKUP(U1540,标准!A$108:B$128,2,TRUE)),IF(U1540="",0,VLOOKUP(U1540,标准!A$74:B$94,2,TRUE))),IF(F1540="女",IF(U1540="",0,VLOOKUP(U1540,标准!A$39:B$59,2,TRUE)),IF(U1540="",0,VLOOKUP(U1540,标准!A$3:B$23,2,TRUE)))))</f>
        <v>74</v>
      </c>
      <c r="W1540" s="86">
        <f t="shared" si="24"/>
        <v>55.3</v>
      </c>
      <c r="X1540" s="87">
        <v>4.6</v>
      </c>
      <c r="Y1540" s="87">
        <v>4.6</v>
      </c>
      <c r="Z1540" s="91"/>
      <c r="AA1540" s="92"/>
    </row>
    <row r="1541" customHeight="1" spans="1:27">
      <c r="A1541" s="62">
        <v>40</v>
      </c>
      <c r="B1541" s="63">
        <v>1540</v>
      </c>
      <c r="C1541" s="154" t="s">
        <v>3150</v>
      </c>
      <c r="D1541" s="154" t="s">
        <v>3148</v>
      </c>
      <c r="E1541" s="154" t="s">
        <v>2628</v>
      </c>
      <c r="F1541" s="154" t="s">
        <v>34</v>
      </c>
      <c r="G1541" s="155" t="s">
        <v>3151</v>
      </c>
      <c r="H1541" s="68">
        <v>157.5</v>
      </c>
      <c r="I1541" s="68">
        <v>48.4</v>
      </c>
      <c r="J1541" s="71">
        <f>IF(F1541="女",IF(H1541=0,0,VLOOKUP(I1541/(H1541*H1541/10000),标准!M$108:N$112,2,TRUE)),IF(H1541=0,0,VLOOKUP(I1541/(H1541*H1541/10000),标准!M$74:N$78,2,TRUE)))</f>
        <v>100</v>
      </c>
      <c r="K1541" s="72">
        <v>2382</v>
      </c>
      <c r="L1541" s="71">
        <f>IF(A1541&lt;43,IF(F1541="女",VLOOKUP(K1541,标准!K$108:L$128,2,TRUE),VLOOKUP(K1541,标准!K$74:L$94,2,TRUE)),IF(F1541="女",VLOOKUP(K1541,标准!K$39:L$59,2,TRUE),VLOOKUP(K1541,标准!K$3:L$23,2,TRUE)))</f>
        <v>66</v>
      </c>
      <c r="M1541" s="68">
        <v>17</v>
      </c>
      <c r="N1541" s="71">
        <f>IF(M1541="",0,IF(A1541&lt;43,IF(F1541="女",VLOOKUP(M1541,标准!C$108:D$128,2,TRUE),VLOOKUP(M1541,标准!C$74:D$94,2,TRUE)),IF(F1541="女",VLOOKUP(M1541,标准!C$39:D$59,2,TRUE),VLOOKUP(M1541,标准!C$3:D$23,2,TRUE))))</f>
        <v>76</v>
      </c>
      <c r="O1541" s="76">
        <v>160</v>
      </c>
      <c r="P1541" s="71">
        <f>IF(A1541&lt;43,IF(F1541="女",VLOOKUP(O1541/100,标准!E$108:F$128,2,TRUE),VLOOKUP(O1541/100,标准!E$74:F$94,2,TRUE)),IF(F1541="女",VLOOKUP(O1541/100,标准!E$39:F$59,2,TRUE),VLOOKUP(O1541/100,标准!E$3:F$23,2,TRUE)))</f>
        <v>66</v>
      </c>
      <c r="Q1541" s="81">
        <v>4</v>
      </c>
      <c r="R1541" s="71">
        <f>IF(Q1541=0,0,IF(A1541&lt;43,IF(F1541="女",IF(Q1541="",0,VLOOKUP(Q1541,标准!I$108:J$138,2,TRUE)),IF(Q1541="",0,VLOOKUP(Q1541,标准!I$74:J$104,2,TRUE))),IF(F1541="女",IF(Q1541="",0,VLOOKUP(Q1541,标准!I$39:J$69,2,TRUE)),IF(Q1541="",0,VLOOKUP(Q1541,标准!I$3:J$33,2,TRUE)))))</f>
        <v>72</v>
      </c>
      <c r="S1541" s="76">
        <v>53</v>
      </c>
      <c r="T1541" s="71">
        <f>IF(A1541&lt;43,IF(F1541="女",VLOOKUP(S1541,标准!G$108:H$138,2,TRUE),VLOOKUP(S1541,标准!G$74:H$99,2,TRUE)),IF(F1541="女",VLOOKUP(S1541,标准!G$39:H$69,2,TRUE),VLOOKUP(S1541,标准!G$3:H$28,2,TRUE)))</f>
        <v>90</v>
      </c>
      <c r="U1541" s="88">
        <v>8.6</v>
      </c>
      <c r="V1541" s="71">
        <f>IF(U1541=0,0,IF(A1541&lt;43,IF(F1541="女",IF(U1541="",0,VLOOKUP(U1541,标准!A$108:B$128,2,TRUE)),IF(U1541="",0,VLOOKUP(U1541,标准!A$74:B$94,2,TRUE))),IF(F1541="女",IF(U1541="",0,VLOOKUP(U1541,标准!A$39:B$59,2,TRUE)),IF(U1541="",0,VLOOKUP(U1541,标准!A$3:B$23,2,TRUE)))))</f>
        <v>76</v>
      </c>
      <c r="W1541" s="86">
        <f t="shared" si="24"/>
        <v>77.7</v>
      </c>
      <c r="X1541" s="87">
        <v>3.9</v>
      </c>
      <c r="Y1541" s="87">
        <v>3.9</v>
      </c>
      <c r="Z1541" s="91"/>
      <c r="AA1541" s="92"/>
    </row>
    <row r="1542" customHeight="1" spans="1:27">
      <c r="A1542" s="62">
        <v>40</v>
      </c>
      <c r="B1542" s="63">
        <v>1541</v>
      </c>
      <c r="C1542" s="154" t="s">
        <v>3152</v>
      </c>
      <c r="D1542" s="154" t="s">
        <v>3148</v>
      </c>
      <c r="E1542" s="154" t="s">
        <v>2628</v>
      </c>
      <c r="F1542" s="154" t="s">
        <v>34</v>
      </c>
      <c r="G1542" s="155" t="s">
        <v>3153</v>
      </c>
      <c r="H1542" s="68">
        <v>165.1</v>
      </c>
      <c r="I1542" s="68">
        <v>51.2</v>
      </c>
      <c r="J1542" s="71">
        <f>IF(F1542="女",IF(H1542=0,0,VLOOKUP(I1542/(H1542*H1542/10000),标准!M$108:N$112,2,TRUE)),IF(H1542=0,0,VLOOKUP(I1542/(H1542*H1542/10000),标准!M$74:N$78,2,TRUE)))</f>
        <v>100</v>
      </c>
      <c r="K1542" s="72">
        <v>3384</v>
      </c>
      <c r="L1542" s="71">
        <f>IF(A1542&lt;43,IF(F1542="女",VLOOKUP(K1542,标准!K$108:L$128,2,TRUE),VLOOKUP(K1542,标准!K$74:L$94,2,TRUE)),IF(F1542="女",VLOOKUP(K1542,标准!K$39:L$59,2,TRUE),VLOOKUP(K1542,标准!K$3:L$23,2,TRUE)))</f>
        <v>95</v>
      </c>
      <c r="M1542" s="68">
        <v>20</v>
      </c>
      <c r="N1542" s="71">
        <f>IF(M1542="",0,IF(A1542&lt;43,IF(F1542="女",VLOOKUP(M1542,标准!C$108:D$128,2,TRUE),VLOOKUP(M1542,标准!C$74:D$94,2,TRUE)),IF(F1542="女",VLOOKUP(M1542,标准!C$39:D$59,2,TRUE),VLOOKUP(M1542,标准!C$3:D$23,2,TRUE))))</f>
        <v>80</v>
      </c>
      <c r="O1542" s="76">
        <v>160</v>
      </c>
      <c r="P1542" s="71">
        <f>IF(A1542&lt;43,IF(F1542="女",VLOOKUP(O1542/100,标准!E$108:F$128,2,TRUE),VLOOKUP(O1542/100,标准!E$74:F$94,2,TRUE)),IF(F1542="女",VLOOKUP(O1542/100,标准!E$39:F$59,2,TRUE),VLOOKUP(O1542/100,标准!E$3:F$23,2,TRUE)))</f>
        <v>66</v>
      </c>
      <c r="Q1542" s="81">
        <v>4.15</v>
      </c>
      <c r="R1542" s="71">
        <f>IF(Q1542=0,0,IF(A1542&lt;43,IF(F1542="女",IF(Q1542="",0,VLOOKUP(Q1542,标准!I$108:J$138,2,TRUE)),IF(Q1542="",0,VLOOKUP(Q1542,标准!I$74:J$104,2,TRUE))),IF(F1542="女",IF(Q1542="",0,VLOOKUP(Q1542,标准!I$39:J$69,2,TRUE)),IF(Q1542="",0,VLOOKUP(Q1542,标准!I$3:J$33,2,TRUE)))))</f>
        <v>66</v>
      </c>
      <c r="S1542" s="76">
        <v>37</v>
      </c>
      <c r="T1542" s="71">
        <f>IF(A1542&lt;43,IF(F1542="女",VLOOKUP(S1542,标准!G$108:H$138,2,TRUE),VLOOKUP(S1542,标准!G$74:H$99,2,TRUE)),IF(F1542="女",VLOOKUP(S1542,标准!G$39:H$69,2,TRUE),VLOOKUP(S1542,标准!G$3:H$28,2,TRUE)))</f>
        <v>70</v>
      </c>
      <c r="U1542" s="88">
        <v>8.9</v>
      </c>
      <c r="V1542" s="71">
        <f>IF(U1542=0,0,IF(A1542&lt;43,IF(F1542="女",IF(U1542="",0,VLOOKUP(U1542,标准!A$108:B$128,2,TRUE)),IF(U1542="",0,VLOOKUP(U1542,标准!A$74:B$94,2,TRUE))),IF(F1542="女",IF(U1542="",0,VLOOKUP(U1542,标准!A$39:B$59,2,TRUE)),IF(U1542="",0,VLOOKUP(U1542,标准!A$3:B$23,2,TRUE)))))</f>
        <v>74</v>
      </c>
      <c r="W1542" s="86">
        <f t="shared" si="24"/>
        <v>78.85</v>
      </c>
      <c r="X1542" s="87">
        <v>4.6</v>
      </c>
      <c r="Y1542" s="87">
        <v>4.6</v>
      </c>
      <c r="Z1542" s="91"/>
      <c r="AA1542" s="92"/>
    </row>
    <row r="1543" customHeight="1" spans="1:27">
      <c r="A1543" s="62">
        <v>40</v>
      </c>
      <c r="B1543" s="63">
        <v>1542</v>
      </c>
      <c r="C1543" s="154" t="s">
        <v>3154</v>
      </c>
      <c r="D1543" s="154" t="s">
        <v>3148</v>
      </c>
      <c r="E1543" s="154" t="s">
        <v>2628</v>
      </c>
      <c r="F1543" s="154" t="s">
        <v>30</v>
      </c>
      <c r="G1543" s="155" t="s">
        <v>3155</v>
      </c>
      <c r="H1543" s="68">
        <v>172.1</v>
      </c>
      <c r="I1543" s="68">
        <v>96</v>
      </c>
      <c r="J1543" s="71">
        <f>IF(F1543="女",IF(H1543=0,0,VLOOKUP(I1543/(H1543*H1543/10000),标准!M$108:N$112,2,TRUE)),IF(H1543=0,0,VLOOKUP(I1543/(H1543*H1543/10000),标准!M$74:N$78,2,TRUE)))</f>
        <v>60</v>
      </c>
      <c r="K1543" s="72">
        <v>4079</v>
      </c>
      <c r="L1543" s="71">
        <f>IF(A1543&lt;43,IF(F1543="女",VLOOKUP(K1543,标准!K$108:L$128,2,TRUE),VLOOKUP(K1543,标准!K$74:L$94,2,TRUE)),IF(F1543="女",VLOOKUP(K1543,标准!K$39:L$59,2,TRUE),VLOOKUP(K1543,标准!K$3:L$23,2,TRUE)))</f>
        <v>76</v>
      </c>
      <c r="M1543" s="68">
        <v>7</v>
      </c>
      <c r="N1543" s="71">
        <f>IF(M1543="",0,IF(A1543&lt;43,IF(F1543="女",VLOOKUP(M1543,标准!C$108:D$128,2,TRUE),VLOOKUP(M1543,标准!C$74:D$94,2,TRUE)),IF(F1543="女",VLOOKUP(M1543,标准!C$39:D$59,2,TRUE),VLOOKUP(M1543,标准!C$3:D$23,2,TRUE))))</f>
        <v>64</v>
      </c>
      <c r="O1543" s="76">
        <v>155</v>
      </c>
      <c r="P1543" s="71">
        <f>IF(A1543&lt;43,IF(F1543="女",VLOOKUP(O1543/100,标准!E$108:F$128,2,TRUE),VLOOKUP(O1543/100,标准!E$74:F$94,2,TRUE)),IF(F1543="女",VLOOKUP(O1543/100,标准!E$39:F$59,2,TRUE),VLOOKUP(O1543/100,标准!E$3:F$23,2,TRUE)))</f>
        <v>0</v>
      </c>
      <c r="Q1543" s="81">
        <v>6.45</v>
      </c>
      <c r="R1543" s="71">
        <f>IF(Q1543=0,0,IF(A1543&lt;43,IF(F1543="女",IF(Q1543="",0,VLOOKUP(Q1543,标准!I$108:J$138,2,TRUE)),IF(Q1543="",0,VLOOKUP(Q1543,标准!I$74:J$104,2,TRUE))),IF(F1543="女",IF(Q1543="",0,VLOOKUP(Q1543,标准!I$39:J$69,2,TRUE)),IF(Q1543="",0,VLOOKUP(Q1543,标准!I$3:J$33,2,TRUE)))))</f>
        <v>0</v>
      </c>
      <c r="S1543" s="76">
        <v>1</v>
      </c>
      <c r="T1543" s="71">
        <f>IF(A1543&lt;43,IF(F1543="女",VLOOKUP(S1543,标准!G$108:H$138,2,TRUE),VLOOKUP(S1543,标准!G$74:H$99,2,TRUE)),IF(F1543="女",VLOOKUP(S1543,标准!G$39:H$69,2,TRUE),VLOOKUP(S1543,标准!G$3:H$28,2,TRUE)))</f>
        <v>0</v>
      </c>
      <c r="U1543" s="88">
        <v>9.4</v>
      </c>
      <c r="V1543" s="71">
        <f>IF(U1543=0,0,IF(A1543&lt;43,IF(F1543="女",IF(U1543="",0,VLOOKUP(U1543,标准!A$108:B$128,2,TRUE)),IF(U1543="",0,VLOOKUP(U1543,标准!A$74:B$94,2,TRUE))),IF(F1543="女",IF(U1543="",0,VLOOKUP(U1543,标准!A$39:B$59,2,TRUE)),IF(U1543="",0,VLOOKUP(U1543,标准!A$3:B$23,2,TRUE)))))</f>
        <v>40</v>
      </c>
      <c r="W1543" s="86">
        <f t="shared" si="24"/>
        <v>34.8</v>
      </c>
      <c r="X1543" s="87">
        <v>4</v>
      </c>
      <c r="Y1543" s="87">
        <v>4.1</v>
      </c>
      <c r="Z1543" s="91"/>
      <c r="AA1543" s="92"/>
    </row>
    <row r="1544" customHeight="1" spans="1:27">
      <c r="A1544" s="62">
        <v>40</v>
      </c>
      <c r="B1544" s="63">
        <v>1543</v>
      </c>
      <c r="C1544" s="154" t="s">
        <v>3156</v>
      </c>
      <c r="D1544" s="154" t="s">
        <v>3148</v>
      </c>
      <c r="E1544" s="154" t="s">
        <v>2628</v>
      </c>
      <c r="F1544" s="154" t="s">
        <v>34</v>
      </c>
      <c r="G1544" s="155" t="s">
        <v>3157</v>
      </c>
      <c r="H1544" s="68">
        <v>155.7</v>
      </c>
      <c r="I1544" s="68">
        <v>56.6</v>
      </c>
      <c r="J1544" s="71">
        <f>IF(F1544="女",IF(H1544=0,0,VLOOKUP(I1544/(H1544*H1544/10000),标准!M$108:N$112,2,TRUE)),IF(H1544=0,0,VLOOKUP(I1544/(H1544*H1544/10000),标准!M$74:N$78,2,TRUE)))</f>
        <v>100</v>
      </c>
      <c r="K1544" s="72">
        <v>2113</v>
      </c>
      <c r="L1544" s="71">
        <f>IF(A1544&lt;43,IF(F1544="女",VLOOKUP(K1544,标准!K$108:L$128,2,TRUE),VLOOKUP(K1544,标准!K$74:L$94,2,TRUE)),IF(F1544="女",VLOOKUP(K1544,标准!K$39:L$59,2,TRUE),VLOOKUP(K1544,标准!K$3:L$23,2,TRUE)))</f>
        <v>62</v>
      </c>
      <c r="M1544" s="68">
        <v>19</v>
      </c>
      <c r="N1544" s="71">
        <f>IF(M1544="",0,IF(A1544&lt;43,IF(F1544="女",VLOOKUP(M1544,标准!C$108:D$128,2,TRUE),VLOOKUP(M1544,标准!C$74:D$94,2,TRUE)),IF(F1544="女",VLOOKUP(M1544,标准!C$39:D$59,2,TRUE),VLOOKUP(M1544,标准!C$3:D$23,2,TRUE))))</f>
        <v>80</v>
      </c>
      <c r="O1544" s="76">
        <v>155</v>
      </c>
      <c r="P1544" s="71">
        <f>IF(A1544&lt;43,IF(F1544="女",VLOOKUP(O1544/100,标准!E$108:F$128,2,TRUE),VLOOKUP(O1544/100,标准!E$74:F$94,2,TRUE)),IF(F1544="女",VLOOKUP(O1544/100,标准!E$39:F$59,2,TRUE),VLOOKUP(O1544/100,标准!E$3:F$23,2,TRUE)))</f>
        <v>62</v>
      </c>
      <c r="Q1544" s="81">
        <v>5.03</v>
      </c>
      <c r="R1544" s="71">
        <f>IF(Q1544=0,0,IF(A1544&lt;43,IF(F1544="女",IF(Q1544="",0,VLOOKUP(Q1544,标准!I$108:J$138,2,TRUE)),IF(Q1544="",0,VLOOKUP(Q1544,标准!I$74:J$104,2,TRUE))),IF(F1544="女",IF(Q1544="",0,VLOOKUP(Q1544,标准!I$39:J$69,2,TRUE)),IF(Q1544="",0,VLOOKUP(Q1544,标准!I$3:J$33,2,TRUE)))))</f>
        <v>30</v>
      </c>
      <c r="S1544" s="76">
        <v>28</v>
      </c>
      <c r="T1544" s="71">
        <f>IF(A1544&lt;43,IF(F1544="女",VLOOKUP(S1544,标准!G$108:H$138,2,TRUE),VLOOKUP(S1544,标准!G$74:H$99,2,TRUE)),IF(F1544="女",VLOOKUP(S1544,标准!G$39:H$69,2,TRUE),VLOOKUP(S1544,标准!G$3:H$28,2,TRUE)))</f>
        <v>62</v>
      </c>
      <c r="U1544" s="88">
        <v>10.3</v>
      </c>
      <c r="V1544" s="71">
        <f>IF(U1544=0,0,IF(A1544&lt;43,IF(F1544="女",IF(U1544="",0,VLOOKUP(U1544,标准!A$108:B$128,2,TRUE)),IF(U1544="",0,VLOOKUP(U1544,标准!A$74:B$94,2,TRUE))),IF(F1544="女",IF(U1544="",0,VLOOKUP(U1544,标准!A$39:B$59,2,TRUE)),IF(U1544="",0,VLOOKUP(U1544,标准!A$3:B$23,2,TRUE)))))</f>
        <v>60</v>
      </c>
      <c r="W1544" s="86">
        <f t="shared" si="24"/>
        <v>62.7</v>
      </c>
      <c r="X1544" s="87">
        <v>4.2</v>
      </c>
      <c r="Y1544" s="87">
        <v>4.3</v>
      </c>
      <c r="Z1544" s="91"/>
      <c r="AA1544" s="92"/>
    </row>
    <row r="1545" customHeight="1" spans="1:27">
      <c r="A1545" s="62">
        <v>40</v>
      </c>
      <c r="B1545" s="63">
        <v>1544</v>
      </c>
      <c r="C1545" s="154" t="s">
        <v>3158</v>
      </c>
      <c r="D1545" s="154" t="s">
        <v>3148</v>
      </c>
      <c r="E1545" s="154" t="s">
        <v>2628</v>
      </c>
      <c r="F1545" s="154" t="s">
        <v>30</v>
      </c>
      <c r="G1545" s="155" t="s">
        <v>3159</v>
      </c>
      <c r="H1545" s="68">
        <v>173.9</v>
      </c>
      <c r="I1545" s="68">
        <v>69.9</v>
      </c>
      <c r="J1545" s="71">
        <f>IF(F1545="女",IF(H1545=0,0,VLOOKUP(I1545/(H1545*H1545/10000),标准!M$108:N$112,2,TRUE)),IF(H1545=0,0,VLOOKUP(I1545/(H1545*H1545/10000),标准!M$74:N$78,2,TRUE)))</f>
        <v>100</v>
      </c>
      <c r="K1545" s="72">
        <v>4244</v>
      </c>
      <c r="L1545" s="71">
        <f>IF(A1545&lt;43,IF(F1545="女",VLOOKUP(K1545,标准!K$108:L$128,2,TRUE),VLOOKUP(K1545,标准!K$74:L$94,2,TRUE)),IF(F1545="女",VLOOKUP(K1545,标准!K$39:L$59,2,TRUE),VLOOKUP(K1545,标准!K$3:L$23,2,TRUE)))</f>
        <v>78</v>
      </c>
      <c r="M1545" s="68">
        <v>12.3</v>
      </c>
      <c r="N1545" s="71">
        <f>IF(M1545="",0,IF(A1545&lt;43,IF(F1545="女",VLOOKUP(M1545,标准!C$108:D$128,2,TRUE),VLOOKUP(M1545,标准!C$74:D$94,2,TRUE)),IF(F1545="女",VLOOKUP(M1545,标准!C$39:D$59,2,TRUE),VLOOKUP(M1545,标准!C$3:D$23,2,TRUE))))</f>
        <v>72</v>
      </c>
      <c r="O1545" s="76">
        <v>223</v>
      </c>
      <c r="P1545" s="71">
        <f>IF(A1545&lt;43,IF(F1545="女",VLOOKUP(O1545/100,标准!E$108:F$128,2,TRUE),VLOOKUP(O1545/100,标准!E$74:F$94,2,TRUE)),IF(F1545="女",VLOOKUP(O1545/100,标准!E$39:F$59,2,TRUE),VLOOKUP(O1545/100,标准!E$3:F$23,2,TRUE)))</f>
        <v>66</v>
      </c>
      <c r="Q1545" s="81">
        <v>4.24</v>
      </c>
      <c r="R1545" s="71">
        <f>IF(Q1545=0,0,IF(A1545&lt;43,IF(F1545="女",IF(Q1545="",0,VLOOKUP(Q1545,标准!I$108:J$138,2,TRUE)),IF(Q1545="",0,VLOOKUP(Q1545,标准!I$74:J$104,2,TRUE))),IF(F1545="女",IF(Q1545="",0,VLOOKUP(Q1545,标准!I$39:J$69,2,TRUE)),IF(Q1545="",0,VLOOKUP(Q1545,标准!I$3:J$33,2,TRUE)))))</f>
        <v>62</v>
      </c>
      <c r="S1545" s="76">
        <v>5</v>
      </c>
      <c r="T1545" s="71">
        <f>IF(A1545&lt;43,IF(F1545="女",VLOOKUP(S1545,标准!G$108:H$138,2,TRUE),VLOOKUP(S1545,标准!G$74:H$99,2,TRUE)),IF(F1545="女",VLOOKUP(S1545,标准!G$39:H$69,2,TRUE),VLOOKUP(S1545,标准!G$3:H$28,2,TRUE)))</f>
        <v>10</v>
      </c>
      <c r="U1545" s="88">
        <v>7.2</v>
      </c>
      <c r="V1545" s="71">
        <f>IF(U1545=0,0,IF(A1545&lt;43,IF(F1545="女",IF(U1545="",0,VLOOKUP(U1545,标准!A$108:B$128,2,TRUE)),IF(U1545="",0,VLOOKUP(U1545,标准!A$74:B$94,2,TRUE))),IF(F1545="女",IF(U1545="",0,VLOOKUP(U1545,标准!A$39:B$59,2,TRUE)),IF(U1545="",0,VLOOKUP(U1545,标准!A$3:B$23,2,TRUE)))))</f>
        <v>78</v>
      </c>
      <c r="W1545" s="86">
        <f t="shared" si="24"/>
        <v>69.5</v>
      </c>
      <c r="X1545" s="87">
        <v>3.7</v>
      </c>
      <c r="Y1545" s="87">
        <v>3.7</v>
      </c>
      <c r="Z1545" s="91"/>
      <c r="AA1545" s="92"/>
    </row>
    <row r="1546" customHeight="1" spans="1:27">
      <c r="A1546" s="62">
        <v>40</v>
      </c>
      <c r="B1546" s="63">
        <v>1545</v>
      </c>
      <c r="C1546" s="154" t="s">
        <v>3160</v>
      </c>
      <c r="D1546" s="154" t="s">
        <v>3148</v>
      </c>
      <c r="E1546" s="154" t="s">
        <v>2628</v>
      </c>
      <c r="F1546" s="154" t="s">
        <v>34</v>
      </c>
      <c r="G1546" s="155" t="s">
        <v>3161</v>
      </c>
      <c r="H1546" s="68">
        <v>162.8</v>
      </c>
      <c r="I1546" s="68">
        <v>85.1</v>
      </c>
      <c r="J1546" s="71">
        <f>IF(F1546="女",IF(H1546=0,0,VLOOKUP(I1546/(H1546*H1546/10000),标准!M$108:N$112,2,TRUE)),IF(H1546=0,0,VLOOKUP(I1546/(H1546*H1546/10000),标准!M$74:N$78,2,TRUE)))</f>
        <v>60</v>
      </c>
      <c r="K1546" s="72">
        <v>2732</v>
      </c>
      <c r="L1546" s="71">
        <f>IF(A1546&lt;43,IF(F1546="女",VLOOKUP(K1546,标准!K$108:L$128,2,TRUE),VLOOKUP(K1546,标准!K$74:L$94,2,TRUE)),IF(F1546="女",VLOOKUP(K1546,标准!K$39:L$59,2,TRUE),VLOOKUP(K1546,标准!K$3:L$23,2,TRUE)))</f>
        <v>74</v>
      </c>
      <c r="M1546" s="68">
        <v>13</v>
      </c>
      <c r="N1546" s="71">
        <f>IF(M1546="",0,IF(A1546&lt;43,IF(F1546="女",VLOOKUP(M1546,标准!C$108:D$128,2,TRUE),VLOOKUP(M1546,标准!C$74:D$94,2,TRUE)),IF(F1546="女",VLOOKUP(M1546,标准!C$39:D$59,2,TRUE),VLOOKUP(M1546,标准!C$3:D$23,2,TRUE))))</f>
        <v>70</v>
      </c>
      <c r="O1546" s="76">
        <v>160</v>
      </c>
      <c r="P1546" s="71">
        <f>IF(A1546&lt;43,IF(F1546="女",VLOOKUP(O1546/100,标准!E$108:F$128,2,TRUE),VLOOKUP(O1546/100,标准!E$74:F$94,2,TRUE)),IF(F1546="女",VLOOKUP(O1546/100,标准!E$39:F$59,2,TRUE),VLOOKUP(O1546/100,标准!E$3:F$23,2,TRUE)))</f>
        <v>66</v>
      </c>
      <c r="Q1546" s="81">
        <v>4.58</v>
      </c>
      <c r="R1546" s="71">
        <f>IF(Q1546=0,0,IF(A1546&lt;43,IF(F1546="女",IF(Q1546="",0,VLOOKUP(Q1546,标准!I$108:J$138,2,TRUE)),IF(Q1546="",0,VLOOKUP(Q1546,标准!I$74:J$104,2,TRUE))),IF(F1546="女",IF(Q1546="",0,VLOOKUP(Q1546,标准!I$39:J$69,2,TRUE)),IF(Q1546="",0,VLOOKUP(Q1546,标准!I$3:J$33,2,TRUE)))))</f>
        <v>30</v>
      </c>
      <c r="S1546" s="76">
        <v>22</v>
      </c>
      <c r="T1546" s="71">
        <f>IF(A1546&lt;43,IF(F1546="女",VLOOKUP(S1546,标准!G$108:H$138,2,TRUE),VLOOKUP(S1546,标准!G$74:H$99,2,TRUE)),IF(F1546="女",VLOOKUP(S1546,标准!G$39:H$69,2,TRUE),VLOOKUP(S1546,标准!G$3:H$28,2,TRUE)))</f>
        <v>40</v>
      </c>
      <c r="U1546" s="88">
        <v>9.6</v>
      </c>
      <c r="V1546" s="71">
        <f>IF(U1546=0,0,IF(A1546&lt;43,IF(F1546="女",IF(U1546="",0,VLOOKUP(U1546,标准!A$108:B$128,2,TRUE)),IF(U1546="",0,VLOOKUP(U1546,标准!A$74:B$94,2,TRUE))),IF(F1546="女",IF(U1546="",0,VLOOKUP(U1546,标准!A$39:B$59,2,TRUE)),IF(U1546="",0,VLOOKUP(U1546,标准!A$3:B$23,2,TRUE)))))</f>
        <v>66</v>
      </c>
      <c r="W1546" s="86">
        <f t="shared" si="24"/>
        <v>56.9</v>
      </c>
      <c r="X1546" s="87">
        <v>3.8</v>
      </c>
      <c r="Y1546" s="87">
        <v>3.7</v>
      </c>
      <c r="Z1546" s="91"/>
      <c r="AA1546" s="92"/>
    </row>
    <row r="1547" customHeight="1" spans="1:27">
      <c r="A1547" s="62">
        <v>40</v>
      </c>
      <c r="B1547" s="63">
        <v>1546</v>
      </c>
      <c r="C1547" s="154" t="s">
        <v>3162</v>
      </c>
      <c r="D1547" s="154" t="s">
        <v>3148</v>
      </c>
      <c r="E1547" s="154" t="s">
        <v>2628</v>
      </c>
      <c r="F1547" s="154" t="s">
        <v>34</v>
      </c>
      <c r="G1547" s="155" t="s">
        <v>3163</v>
      </c>
      <c r="H1547" s="68">
        <v>157.4</v>
      </c>
      <c r="I1547" s="68">
        <v>70.6</v>
      </c>
      <c r="J1547" s="71">
        <f>IF(F1547="女",IF(H1547=0,0,VLOOKUP(I1547/(H1547*H1547/10000),标准!M$108:N$112,2,TRUE)),IF(H1547=0,0,VLOOKUP(I1547/(H1547*H1547/10000),标准!M$74:N$78,2,TRUE)))</f>
        <v>60</v>
      </c>
      <c r="K1547" s="72">
        <v>1856</v>
      </c>
      <c r="L1547" s="71">
        <f>IF(A1547&lt;43,IF(F1547="女",VLOOKUP(K1547,标准!K$108:L$128,2,TRUE),VLOOKUP(K1547,标准!K$74:L$94,2,TRUE)),IF(F1547="女",VLOOKUP(K1547,标准!K$39:L$59,2,TRUE),VLOOKUP(K1547,标准!K$3:L$23,2,TRUE)))</f>
        <v>20</v>
      </c>
      <c r="M1547" s="68">
        <v>20</v>
      </c>
      <c r="N1547" s="71">
        <f>IF(M1547="",0,IF(A1547&lt;43,IF(F1547="女",VLOOKUP(M1547,标准!C$108:D$128,2,TRUE),VLOOKUP(M1547,标准!C$74:D$94,2,TRUE)),IF(F1547="女",VLOOKUP(M1547,标准!C$39:D$59,2,TRUE),VLOOKUP(M1547,标准!C$3:D$23,2,TRUE))))</f>
        <v>80</v>
      </c>
      <c r="O1547" s="76">
        <v>165</v>
      </c>
      <c r="P1547" s="71">
        <f>IF(A1547&lt;43,IF(F1547="女",VLOOKUP(O1547/100,标准!E$108:F$128,2,TRUE),VLOOKUP(O1547/100,标准!E$74:F$94,2,TRUE)),IF(F1547="女",VLOOKUP(O1547/100,标准!E$39:F$59,2,TRUE),VLOOKUP(O1547/100,标准!E$3:F$23,2,TRUE)))</f>
        <v>68</v>
      </c>
      <c r="Q1547" s="81">
        <v>4.26</v>
      </c>
      <c r="R1547" s="71">
        <f>IF(Q1547=0,0,IF(A1547&lt;43,IF(F1547="女",IF(Q1547="",0,VLOOKUP(Q1547,标准!I$108:J$138,2,TRUE)),IF(Q1547="",0,VLOOKUP(Q1547,标准!I$74:J$104,2,TRUE))),IF(F1547="女",IF(Q1547="",0,VLOOKUP(Q1547,标准!I$39:J$69,2,TRUE)),IF(Q1547="",0,VLOOKUP(Q1547,标准!I$3:J$33,2,TRUE)))))</f>
        <v>62</v>
      </c>
      <c r="S1547" s="76">
        <v>23</v>
      </c>
      <c r="T1547" s="71">
        <f>IF(A1547&lt;43,IF(F1547="女",VLOOKUP(S1547,标准!G$108:H$138,2,TRUE),VLOOKUP(S1547,标准!G$74:H$99,2,TRUE)),IF(F1547="女",VLOOKUP(S1547,标准!G$39:H$69,2,TRUE),VLOOKUP(S1547,标准!G$3:H$28,2,TRUE)))</f>
        <v>40</v>
      </c>
      <c r="U1547" s="88">
        <v>8.8</v>
      </c>
      <c r="V1547" s="71">
        <f>IF(U1547=0,0,IF(A1547&lt;43,IF(F1547="女",IF(U1547="",0,VLOOKUP(U1547,标准!A$108:B$128,2,TRUE)),IF(U1547="",0,VLOOKUP(U1547,标准!A$74:B$94,2,TRUE))),IF(F1547="女",IF(U1547="",0,VLOOKUP(U1547,标准!A$39:B$59,2,TRUE)),IF(U1547="",0,VLOOKUP(U1547,标准!A$3:B$23,2,TRUE)))))</f>
        <v>74</v>
      </c>
      <c r="W1547" s="86">
        <f t="shared" si="24"/>
        <v>58</v>
      </c>
      <c r="X1547" s="87">
        <v>4.1</v>
      </c>
      <c r="Y1547" s="87">
        <v>4.1</v>
      </c>
      <c r="Z1547" s="91"/>
      <c r="AA1547" s="92"/>
    </row>
    <row r="1548" customHeight="1" spans="1:27">
      <c r="A1548" s="62">
        <v>40</v>
      </c>
      <c r="B1548" s="63">
        <v>1547</v>
      </c>
      <c r="C1548" s="154" t="s">
        <v>3164</v>
      </c>
      <c r="D1548" s="154" t="s">
        <v>3148</v>
      </c>
      <c r="E1548" s="154" t="s">
        <v>2628</v>
      </c>
      <c r="F1548" s="154" t="s">
        <v>30</v>
      </c>
      <c r="G1548" s="155" t="s">
        <v>3165</v>
      </c>
      <c r="H1548" s="68">
        <v>167.7</v>
      </c>
      <c r="I1548" s="68">
        <v>54</v>
      </c>
      <c r="J1548" s="71">
        <f>IF(F1548="女",IF(H1548=0,0,VLOOKUP(I1548/(H1548*H1548/10000),标准!M$108:N$112,2,TRUE)),IF(H1548=0,0,VLOOKUP(I1548/(H1548*H1548/10000),标准!M$74:N$78,2,TRUE)))</f>
        <v>100</v>
      </c>
      <c r="K1548" s="72">
        <v>3563</v>
      </c>
      <c r="L1548" s="71">
        <f>IF(A1548&lt;43,IF(F1548="女",VLOOKUP(K1548,标准!K$108:L$128,2,TRUE),VLOOKUP(K1548,标准!K$74:L$94,2,TRUE)),IF(F1548="女",VLOOKUP(K1548,标准!K$39:L$59,2,TRUE),VLOOKUP(K1548,标准!K$3:L$23,2,TRUE)))</f>
        <v>66</v>
      </c>
      <c r="M1548" s="68">
        <v>20</v>
      </c>
      <c r="N1548" s="71">
        <f>IF(M1548="",0,IF(A1548&lt;43,IF(F1548="女",VLOOKUP(M1548,标准!C$108:D$128,2,TRUE),VLOOKUP(M1548,标准!C$74:D$94,2,TRUE)),IF(F1548="女",VLOOKUP(M1548,标准!C$39:D$59,2,TRUE),VLOOKUP(M1548,标准!C$3:D$23,2,TRUE))))</f>
        <v>85</v>
      </c>
      <c r="O1548" s="76">
        <v>225</v>
      </c>
      <c r="P1548" s="71">
        <f>IF(A1548&lt;43,IF(F1548="女",VLOOKUP(O1548/100,标准!E$108:F$128,2,TRUE),VLOOKUP(O1548/100,标准!E$74:F$94,2,TRUE)),IF(F1548="女",VLOOKUP(O1548/100,标准!E$39:F$59,2,TRUE),VLOOKUP(O1548/100,标准!E$3:F$23,2,TRUE)))</f>
        <v>68</v>
      </c>
      <c r="Q1548" s="81">
        <v>4.21</v>
      </c>
      <c r="R1548" s="71">
        <f>IF(Q1548=0,0,IF(A1548&lt;43,IF(F1548="女",IF(Q1548="",0,VLOOKUP(Q1548,标准!I$108:J$138,2,TRUE)),IF(Q1548="",0,VLOOKUP(Q1548,标准!I$74:J$104,2,TRUE))),IF(F1548="女",IF(Q1548="",0,VLOOKUP(Q1548,标准!I$39:J$69,2,TRUE)),IF(Q1548="",0,VLOOKUP(Q1548,标准!I$3:J$33,2,TRUE)))))</f>
        <v>64</v>
      </c>
      <c r="S1548" s="76">
        <v>0</v>
      </c>
      <c r="T1548" s="71">
        <f>IF(A1548&lt;43,IF(F1548="女",VLOOKUP(S1548,标准!G$108:H$138,2,TRUE),VLOOKUP(S1548,标准!G$74:H$99,2,TRUE)),IF(F1548="女",VLOOKUP(S1548,标准!G$39:H$69,2,TRUE),VLOOKUP(S1548,标准!G$3:H$28,2,TRUE)))</f>
        <v>0</v>
      </c>
      <c r="U1548" s="88">
        <v>6.8</v>
      </c>
      <c r="V1548" s="71">
        <f>IF(U1548=0,0,IF(A1548&lt;43,IF(F1548="女",IF(U1548="",0,VLOOKUP(U1548,标准!A$108:B$128,2,TRUE)),IF(U1548="",0,VLOOKUP(U1548,标准!A$74:B$94,2,TRUE))),IF(F1548="女",IF(U1548="",0,VLOOKUP(U1548,标准!A$39:B$59,2,TRUE)),IF(U1548="",0,VLOOKUP(U1548,标准!A$3:B$23,2,TRUE)))))</f>
        <v>95</v>
      </c>
      <c r="W1548" s="86">
        <f t="shared" si="24"/>
        <v>72</v>
      </c>
      <c r="X1548" s="87">
        <v>4.9</v>
      </c>
      <c r="Y1548" s="87">
        <v>4.6</v>
      </c>
      <c r="Z1548" s="91"/>
      <c r="AA1548" s="92"/>
    </row>
    <row r="1549" customHeight="1" spans="1:27">
      <c r="A1549" s="62">
        <v>40</v>
      </c>
      <c r="B1549" s="63">
        <v>1548</v>
      </c>
      <c r="C1549" s="154" t="s">
        <v>3166</v>
      </c>
      <c r="D1549" s="154" t="s">
        <v>3148</v>
      </c>
      <c r="E1549" s="154" t="s">
        <v>2628</v>
      </c>
      <c r="F1549" s="154" t="s">
        <v>34</v>
      </c>
      <c r="G1549" s="155" t="s">
        <v>3167</v>
      </c>
      <c r="H1549" s="68">
        <v>159.4</v>
      </c>
      <c r="I1549" s="68">
        <v>76.1</v>
      </c>
      <c r="J1549" s="71">
        <f>IF(F1549="女",IF(H1549=0,0,VLOOKUP(I1549/(H1549*H1549/10000),标准!M$108:N$112,2,TRUE)),IF(H1549=0,0,VLOOKUP(I1549/(H1549*H1549/10000),标准!M$74:N$78,2,TRUE)))</f>
        <v>60</v>
      </c>
      <c r="K1549" s="72">
        <v>2955</v>
      </c>
      <c r="L1549" s="71">
        <f>IF(A1549&lt;43,IF(F1549="女",VLOOKUP(K1549,标准!K$108:L$128,2,TRUE),VLOOKUP(K1549,标准!K$74:L$94,2,TRUE)),IF(F1549="女",VLOOKUP(K1549,标准!K$39:L$59,2,TRUE),VLOOKUP(K1549,标准!K$3:L$23,2,TRUE)))</f>
        <v>78</v>
      </c>
      <c r="M1549" s="68">
        <v>25</v>
      </c>
      <c r="N1549" s="71">
        <f>IF(M1549="",0,IF(A1549&lt;43,IF(F1549="女",VLOOKUP(M1549,标准!C$108:D$128,2,TRUE),VLOOKUP(M1549,标准!C$74:D$94,2,TRUE)),IF(F1549="女",VLOOKUP(M1549,标准!C$39:D$59,2,TRUE),VLOOKUP(M1549,标准!C$3:D$23,2,TRUE))))</f>
        <v>95</v>
      </c>
      <c r="O1549" s="76">
        <v>133</v>
      </c>
      <c r="P1549" s="71">
        <f>IF(A1549&lt;43,IF(F1549="女",VLOOKUP(O1549/100,标准!E$108:F$128,2,TRUE),VLOOKUP(O1549/100,标准!E$74:F$94,2,TRUE)),IF(F1549="女",VLOOKUP(O1549/100,标准!E$39:F$59,2,TRUE),VLOOKUP(O1549/100,标准!E$3:F$23,2,TRUE)))</f>
        <v>20</v>
      </c>
      <c r="Q1549" s="81">
        <v>5.4</v>
      </c>
      <c r="R1549" s="71">
        <f>IF(Q1549=0,0,IF(A1549&lt;43,IF(F1549="女",IF(Q1549="",0,VLOOKUP(Q1549,标准!I$108:J$138,2,TRUE)),IF(Q1549="",0,VLOOKUP(Q1549,标准!I$74:J$104,2,TRUE))),IF(F1549="女",IF(Q1549="",0,VLOOKUP(Q1549,标准!I$39:J$69,2,TRUE)),IF(Q1549="",0,VLOOKUP(Q1549,标准!I$3:J$33,2,TRUE)))))</f>
        <v>0</v>
      </c>
      <c r="S1549" s="76">
        <v>35</v>
      </c>
      <c r="T1549" s="71">
        <f>IF(A1549&lt;43,IF(F1549="女",VLOOKUP(S1549,标准!G$108:H$138,2,TRUE),VLOOKUP(S1549,标准!G$74:H$99,2,TRUE)),IF(F1549="女",VLOOKUP(S1549,标准!G$39:H$69,2,TRUE),VLOOKUP(S1549,标准!G$3:H$28,2,TRUE)))</f>
        <v>68</v>
      </c>
      <c r="U1549" s="88">
        <v>13</v>
      </c>
      <c r="V1549" s="71">
        <f>IF(U1549=0,0,IF(A1549&lt;43,IF(F1549="女",IF(U1549="",0,VLOOKUP(U1549,标准!A$108:B$128,2,TRUE)),IF(U1549="",0,VLOOKUP(U1549,标准!A$74:B$94,2,TRUE))),IF(F1549="女",IF(U1549="",0,VLOOKUP(U1549,标准!A$39:B$59,2,TRUE)),IF(U1549="",0,VLOOKUP(U1549,标准!A$3:B$23,2,TRUE)))))</f>
        <v>0</v>
      </c>
      <c r="W1549" s="86">
        <f t="shared" si="24"/>
        <v>39</v>
      </c>
      <c r="X1549" s="87">
        <v>4.8</v>
      </c>
      <c r="Y1549" s="87">
        <v>4.8</v>
      </c>
      <c r="Z1549" s="91"/>
      <c r="AA1549" s="92"/>
    </row>
    <row r="1550" customHeight="1" spans="1:27">
      <c r="A1550" s="62">
        <v>40</v>
      </c>
      <c r="B1550" s="63">
        <v>1549</v>
      </c>
      <c r="C1550" s="154" t="s">
        <v>3168</v>
      </c>
      <c r="D1550" s="154" t="s">
        <v>3148</v>
      </c>
      <c r="E1550" s="154" t="s">
        <v>2628</v>
      </c>
      <c r="F1550" s="154" t="s">
        <v>30</v>
      </c>
      <c r="G1550" s="155" t="s">
        <v>3169</v>
      </c>
      <c r="H1550" s="68">
        <v>184.5</v>
      </c>
      <c r="I1550" s="68">
        <v>83.4</v>
      </c>
      <c r="J1550" s="71">
        <f>IF(F1550="女",IF(H1550=0,0,VLOOKUP(I1550/(H1550*H1550/10000),标准!M$108:N$112,2,TRUE)),IF(H1550=0,0,VLOOKUP(I1550/(H1550*H1550/10000),标准!M$74:N$78,2,TRUE)))</f>
        <v>80</v>
      </c>
      <c r="K1550" s="72">
        <v>4530</v>
      </c>
      <c r="L1550" s="71">
        <f>IF(A1550&lt;43,IF(F1550="女",VLOOKUP(K1550,标准!K$108:L$128,2,TRUE),VLOOKUP(K1550,标准!K$74:L$94,2,TRUE)),IF(F1550="女",VLOOKUP(K1550,标准!K$39:L$59,2,TRUE),VLOOKUP(K1550,标准!K$3:L$23,2,TRUE)))</f>
        <v>80</v>
      </c>
      <c r="M1550" s="68">
        <v>20.5</v>
      </c>
      <c r="N1550" s="71">
        <f>IF(M1550="",0,IF(A1550&lt;43,IF(F1550="女",VLOOKUP(M1550,标准!C$108:D$128,2,TRUE),VLOOKUP(M1550,标准!C$74:D$94,2,TRUE)),IF(F1550="女",VLOOKUP(M1550,标准!C$39:D$59,2,TRUE),VLOOKUP(M1550,标准!C$3:D$23,2,TRUE))))</f>
        <v>85</v>
      </c>
      <c r="O1550" s="76">
        <v>252</v>
      </c>
      <c r="P1550" s="71">
        <f>IF(A1550&lt;43,IF(F1550="女",VLOOKUP(O1550/100,标准!E$108:F$128,2,TRUE),VLOOKUP(O1550/100,标准!E$74:F$94,2,TRUE)),IF(F1550="女",VLOOKUP(O1550/100,标准!E$39:F$59,2,TRUE),VLOOKUP(O1550/100,标准!E$3:F$23,2,TRUE)))</f>
        <v>80</v>
      </c>
      <c r="Q1550" s="81">
        <v>4.25</v>
      </c>
      <c r="R1550" s="71">
        <f>IF(Q1550=0,0,IF(A1550&lt;43,IF(F1550="女",IF(Q1550="",0,VLOOKUP(Q1550,标准!I$108:J$138,2,TRUE)),IF(Q1550="",0,VLOOKUP(Q1550,标准!I$74:J$104,2,TRUE))),IF(F1550="女",IF(Q1550="",0,VLOOKUP(Q1550,标准!I$39:J$69,2,TRUE)),IF(Q1550="",0,VLOOKUP(Q1550,标准!I$3:J$33,2,TRUE)))))</f>
        <v>62</v>
      </c>
      <c r="S1550" s="76">
        <v>0</v>
      </c>
      <c r="T1550" s="71">
        <f>IF(A1550&lt;43,IF(F1550="女",VLOOKUP(S1550,标准!G$108:H$138,2,TRUE),VLOOKUP(S1550,标准!G$74:H$99,2,TRUE)),IF(F1550="女",VLOOKUP(S1550,标准!G$39:H$69,2,TRUE),VLOOKUP(S1550,标准!G$3:H$28,2,TRUE)))</f>
        <v>0</v>
      </c>
      <c r="U1550" s="88">
        <v>7.5</v>
      </c>
      <c r="V1550" s="71">
        <f>IF(U1550=0,0,IF(A1550&lt;43,IF(F1550="女",IF(U1550="",0,VLOOKUP(U1550,标准!A$108:B$128,2,TRUE)),IF(U1550="",0,VLOOKUP(U1550,标准!A$74:B$94,2,TRUE))),IF(F1550="女",IF(U1550="",0,VLOOKUP(U1550,标准!A$39:B$59,2,TRUE)),IF(U1550="",0,VLOOKUP(U1550,标准!A$3:B$23,2,TRUE)))))</f>
        <v>76</v>
      </c>
      <c r="W1550" s="86">
        <f t="shared" si="24"/>
        <v>68.1</v>
      </c>
      <c r="X1550" s="87">
        <v>4.1</v>
      </c>
      <c r="Y1550" s="87">
        <v>4.1</v>
      </c>
      <c r="Z1550" s="91"/>
      <c r="AA1550" s="92"/>
    </row>
    <row r="1551" customHeight="1" spans="1:27">
      <c r="A1551" s="62">
        <v>40</v>
      </c>
      <c r="B1551" s="63">
        <v>1550</v>
      </c>
      <c r="C1551" s="154" t="s">
        <v>3170</v>
      </c>
      <c r="D1551" s="154" t="s">
        <v>3148</v>
      </c>
      <c r="E1551" s="154" t="s">
        <v>2628</v>
      </c>
      <c r="F1551" s="154" t="s">
        <v>34</v>
      </c>
      <c r="G1551" s="155" t="s">
        <v>3171</v>
      </c>
      <c r="H1551" s="68">
        <v>158.3</v>
      </c>
      <c r="I1551" s="68">
        <v>47.7</v>
      </c>
      <c r="J1551" s="71">
        <f>IF(F1551="女",IF(H1551=0,0,VLOOKUP(I1551/(H1551*H1551/10000),标准!M$108:N$112,2,TRUE)),IF(H1551=0,0,VLOOKUP(I1551/(H1551*H1551/10000),标准!M$74:N$78,2,TRUE)))</f>
        <v>100</v>
      </c>
      <c r="K1551" s="72">
        <v>2427</v>
      </c>
      <c r="L1551" s="71">
        <f>IF(A1551&lt;43,IF(F1551="女",VLOOKUP(K1551,标准!K$108:L$128,2,TRUE),VLOOKUP(K1551,标准!K$74:L$94,2,TRUE)),IF(F1551="女",VLOOKUP(K1551,标准!K$39:L$59,2,TRUE),VLOOKUP(K1551,标准!K$3:L$23,2,TRUE)))</f>
        <v>68</v>
      </c>
      <c r="M1551" s="68">
        <v>18</v>
      </c>
      <c r="N1551" s="71">
        <f>IF(M1551="",0,IF(A1551&lt;43,IF(F1551="女",VLOOKUP(M1551,标准!C$108:D$128,2,TRUE),VLOOKUP(M1551,标准!C$74:D$94,2,TRUE)),IF(F1551="女",VLOOKUP(M1551,标准!C$39:D$59,2,TRUE),VLOOKUP(M1551,标准!C$3:D$23,2,TRUE))))</f>
        <v>78</v>
      </c>
      <c r="O1551" s="76">
        <v>159</v>
      </c>
      <c r="P1551" s="71">
        <f>IF(A1551&lt;43,IF(F1551="女",VLOOKUP(O1551/100,标准!E$108:F$128,2,TRUE),VLOOKUP(O1551/100,标准!E$74:F$94,2,TRUE)),IF(F1551="女",VLOOKUP(O1551/100,标准!E$39:F$59,2,TRUE),VLOOKUP(O1551/100,标准!E$3:F$23,2,TRUE)))</f>
        <v>64</v>
      </c>
      <c r="Q1551" s="81">
        <v>4.46</v>
      </c>
      <c r="R1551" s="71">
        <f>IF(Q1551=0,0,IF(A1551&lt;43,IF(F1551="女",IF(Q1551="",0,VLOOKUP(Q1551,标准!I$108:J$138,2,TRUE)),IF(Q1551="",0,VLOOKUP(Q1551,标准!I$74:J$104,2,TRUE))),IF(F1551="女",IF(Q1551="",0,VLOOKUP(Q1551,标准!I$39:J$69,2,TRUE)),IF(Q1551="",0,VLOOKUP(Q1551,标准!I$3:J$33,2,TRUE)))))</f>
        <v>40</v>
      </c>
      <c r="S1551" s="76">
        <v>27</v>
      </c>
      <c r="T1551" s="71">
        <f>IF(A1551&lt;43,IF(F1551="女",VLOOKUP(S1551,标准!G$108:H$138,2,TRUE),VLOOKUP(S1551,标准!G$74:H$99,2,TRUE)),IF(F1551="女",VLOOKUP(S1551,标准!G$39:H$69,2,TRUE),VLOOKUP(S1551,标准!G$3:H$28,2,TRUE)))</f>
        <v>60</v>
      </c>
      <c r="U1551" s="88">
        <v>9.1</v>
      </c>
      <c r="V1551" s="71">
        <f>IF(U1551=0,0,IF(A1551&lt;43,IF(F1551="女",IF(U1551="",0,VLOOKUP(U1551,标准!A$108:B$128,2,TRUE)),IF(U1551="",0,VLOOKUP(U1551,标准!A$74:B$94,2,TRUE))),IF(F1551="女",IF(U1551="",0,VLOOKUP(U1551,标准!A$39:B$59,2,TRUE)),IF(U1551="",0,VLOOKUP(U1551,标准!A$3:B$23,2,TRUE)))))</f>
        <v>72</v>
      </c>
      <c r="W1551" s="86">
        <f t="shared" si="24"/>
        <v>67.8</v>
      </c>
      <c r="X1551" s="87">
        <v>4.6</v>
      </c>
      <c r="Y1551" s="87">
        <v>4.6</v>
      </c>
      <c r="Z1551" s="91">
        <v>1</v>
      </c>
      <c r="AA1551" s="92"/>
    </row>
    <row r="1552" customHeight="1" spans="1:27">
      <c r="A1552" s="62">
        <v>40</v>
      </c>
      <c r="B1552" s="63">
        <v>1551</v>
      </c>
      <c r="C1552" s="154" t="s">
        <v>3172</v>
      </c>
      <c r="D1552" s="154" t="s">
        <v>3148</v>
      </c>
      <c r="E1552" s="154" t="s">
        <v>2628</v>
      </c>
      <c r="F1552" s="154" t="s">
        <v>34</v>
      </c>
      <c r="G1552" s="155" t="s">
        <v>3173</v>
      </c>
      <c r="H1552" s="68">
        <v>152.5</v>
      </c>
      <c r="I1552" s="68">
        <v>37.8</v>
      </c>
      <c r="J1552" s="71">
        <f>IF(F1552="女",IF(H1552=0,0,VLOOKUP(I1552/(H1552*H1552/10000),标准!M$108:N$112,2,TRUE)),IF(H1552=0,0,VLOOKUP(I1552/(H1552*H1552/10000),标准!M$74:N$78,2,TRUE)))</f>
        <v>80</v>
      </c>
      <c r="K1552" s="72">
        <v>1910</v>
      </c>
      <c r="L1552" s="71">
        <f>IF(A1552&lt;43,IF(F1552="女",VLOOKUP(K1552,标准!K$108:L$128,2,TRUE),VLOOKUP(K1552,标准!K$74:L$94,2,TRUE)),IF(F1552="女",VLOOKUP(K1552,标准!K$39:L$59,2,TRUE),VLOOKUP(K1552,标准!K$3:L$23,2,TRUE)))</f>
        <v>30</v>
      </c>
      <c r="M1552" s="68">
        <v>15</v>
      </c>
      <c r="N1552" s="71">
        <f>IF(M1552="",0,IF(A1552&lt;43,IF(F1552="女",VLOOKUP(M1552,标准!C$108:D$128,2,TRUE),VLOOKUP(M1552,标准!C$74:D$94,2,TRUE)),IF(F1552="女",VLOOKUP(M1552,标准!C$39:D$59,2,TRUE),VLOOKUP(M1552,标准!C$3:D$23,2,TRUE))))</f>
        <v>72</v>
      </c>
      <c r="O1552" s="76">
        <v>168</v>
      </c>
      <c r="P1552" s="71">
        <f>IF(A1552&lt;43,IF(F1552="女",VLOOKUP(O1552/100,标准!E$108:F$128,2,TRUE),VLOOKUP(O1552/100,标准!E$74:F$94,2,TRUE)),IF(F1552="女",VLOOKUP(O1552/100,标准!E$39:F$59,2,TRUE),VLOOKUP(O1552/100,标准!E$3:F$23,2,TRUE)))</f>
        <v>70</v>
      </c>
      <c r="Q1552" s="81">
        <v>5.4</v>
      </c>
      <c r="R1552" s="71">
        <f>IF(Q1552=0,0,IF(A1552&lt;43,IF(F1552="女",IF(Q1552="",0,VLOOKUP(Q1552,标准!I$108:J$138,2,TRUE)),IF(Q1552="",0,VLOOKUP(Q1552,标准!I$74:J$104,2,TRUE))),IF(F1552="女",IF(Q1552="",0,VLOOKUP(Q1552,标准!I$39:J$69,2,TRUE)),IF(Q1552="",0,VLOOKUP(Q1552,标准!I$3:J$33,2,TRUE)))))</f>
        <v>0</v>
      </c>
      <c r="S1552" s="76">
        <v>11</v>
      </c>
      <c r="T1552" s="71">
        <f>IF(A1552&lt;43,IF(F1552="女",VLOOKUP(S1552,标准!G$108:H$138,2,TRUE),VLOOKUP(S1552,标准!G$74:H$99,2,TRUE)),IF(F1552="女",VLOOKUP(S1552,标准!G$39:H$69,2,TRUE),VLOOKUP(S1552,标准!G$3:H$28,2,TRUE)))</f>
        <v>0</v>
      </c>
      <c r="U1552" s="88">
        <v>12</v>
      </c>
      <c r="V1552" s="71">
        <f>IF(U1552=0,0,IF(A1552&lt;43,IF(F1552="女",IF(U1552="",0,VLOOKUP(U1552,标准!A$108:B$128,2,TRUE)),IF(U1552="",0,VLOOKUP(U1552,标准!A$74:B$94,2,TRUE))),IF(F1552="女",IF(U1552="",0,VLOOKUP(U1552,标准!A$39:B$59,2,TRUE)),IF(U1552="",0,VLOOKUP(U1552,标准!A$3:B$23,2,TRUE)))))</f>
        <v>0</v>
      </c>
      <c r="W1552" s="86">
        <f t="shared" si="24"/>
        <v>30.7</v>
      </c>
      <c r="X1552" s="87">
        <v>4.5</v>
      </c>
      <c r="Y1552" s="87">
        <v>3.7</v>
      </c>
      <c r="Z1552" s="91"/>
      <c r="AA1552" s="92"/>
    </row>
    <row r="1553" customHeight="1" spans="1:27">
      <c r="A1553" s="62">
        <v>40</v>
      </c>
      <c r="B1553" s="63">
        <v>1552</v>
      </c>
      <c r="C1553" s="154" t="s">
        <v>3174</v>
      </c>
      <c r="D1553" s="154" t="s">
        <v>3148</v>
      </c>
      <c r="E1553" s="154" t="s">
        <v>2628</v>
      </c>
      <c r="F1553" s="154" t="s">
        <v>30</v>
      </c>
      <c r="G1553" s="155" t="s">
        <v>3175</v>
      </c>
      <c r="H1553" s="68">
        <v>166.9</v>
      </c>
      <c r="I1553" s="68">
        <v>60.2</v>
      </c>
      <c r="J1553" s="71">
        <f>IF(F1553="女",IF(H1553=0,0,VLOOKUP(I1553/(H1553*H1553/10000),标准!M$108:N$112,2,TRUE)),IF(H1553=0,0,VLOOKUP(I1553/(H1553*H1553/10000),标准!M$74:N$78,2,TRUE)))</f>
        <v>100</v>
      </c>
      <c r="K1553" s="72">
        <v>3308</v>
      </c>
      <c r="L1553" s="71">
        <f>IF(A1553&lt;43,IF(F1553="女",VLOOKUP(K1553,标准!K$108:L$128,2,TRUE),VLOOKUP(K1553,标准!K$74:L$94,2,TRUE)),IF(F1553="女",VLOOKUP(K1553,标准!K$39:L$59,2,TRUE),VLOOKUP(K1553,标准!K$3:L$23,2,TRUE)))</f>
        <v>62</v>
      </c>
      <c r="M1553" s="68">
        <v>20</v>
      </c>
      <c r="N1553" s="71">
        <f>IF(M1553="",0,IF(A1553&lt;43,IF(F1553="女",VLOOKUP(M1553,标准!C$108:D$128,2,TRUE),VLOOKUP(M1553,标准!C$74:D$94,2,TRUE)),IF(F1553="女",VLOOKUP(M1553,标准!C$39:D$59,2,TRUE),VLOOKUP(M1553,标准!C$3:D$23,2,TRUE))))</f>
        <v>85</v>
      </c>
      <c r="O1553" s="76">
        <v>223</v>
      </c>
      <c r="P1553" s="71">
        <f>IF(A1553&lt;43,IF(F1553="女",VLOOKUP(O1553/100,标准!E$108:F$128,2,TRUE),VLOOKUP(O1553/100,标准!E$74:F$94,2,TRUE)),IF(F1553="女",VLOOKUP(O1553/100,标准!E$39:F$59,2,TRUE),VLOOKUP(O1553/100,标准!E$3:F$23,2,TRUE)))</f>
        <v>66</v>
      </c>
      <c r="Q1553" s="81">
        <v>4.26</v>
      </c>
      <c r="R1553" s="71">
        <f>IF(Q1553=0,0,IF(A1553&lt;43,IF(F1553="女",IF(Q1553="",0,VLOOKUP(Q1553,标准!I$108:J$138,2,TRUE)),IF(Q1553="",0,VLOOKUP(Q1553,标准!I$74:J$104,2,TRUE))),IF(F1553="女",IF(Q1553="",0,VLOOKUP(Q1553,标准!I$39:J$69,2,TRUE)),IF(Q1553="",0,VLOOKUP(Q1553,标准!I$3:J$33,2,TRUE)))))</f>
        <v>62</v>
      </c>
      <c r="S1553" s="76">
        <v>6</v>
      </c>
      <c r="T1553" s="71">
        <f>IF(A1553&lt;43,IF(F1553="女",VLOOKUP(S1553,标准!G$108:H$138,2,TRUE),VLOOKUP(S1553,标准!G$74:H$99,2,TRUE)),IF(F1553="女",VLOOKUP(S1553,标准!G$39:H$69,2,TRUE),VLOOKUP(S1553,标准!G$3:H$28,2,TRUE)))</f>
        <v>20</v>
      </c>
      <c r="U1553" s="88">
        <v>7</v>
      </c>
      <c r="V1553" s="71">
        <f>IF(U1553=0,0,IF(A1553&lt;43,IF(F1553="女",IF(U1553="",0,VLOOKUP(U1553,标准!A$108:B$128,2,TRUE)),IF(U1553="",0,VLOOKUP(U1553,标准!A$74:B$94,2,TRUE))),IF(F1553="女",IF(U1553="",0,VLOOKUP(U1553,标准!A$39:B$59,2,TRUE)),IF(U1553="",0,VLOOKUP(U1553,标准!A$3:B$23,2,TRUE)))))</f>
        <v>85</v>
      </c>
      <c r="W1553" s="86">
        <f t="shared" si="24"/>
        <v>70.8</v>
      </c>
      <c r="X1553" s="87">
        <v>4.1</v>
      </c>
      <c r="Y1553" s="87">
        <v>4.3</v>
      </c>
      <c r="Z1553" s="91"/>
      <c r="AA1553" s="92"/>
    </row>
    <row r="1554" customHeight="1" spans="1:27">
      <c r="A1554" s="62">
        <v>40</v>
      </c>
      <c r="B1554" s="63">
        <v>1553</v>
      </c>
      <c r="C1554" s="154" t="s">
        <v>3176</v>
      </c>
      <c r="D1554" s="154" t="s">
        <v>3148</v>
      </c>
      <c r="E1554" s="154" t="s">
        <v>2628</v>
      </c>
      <c r="F1554" s="154" t="s">
        <v>34</v>
      </c>
      <c r="G1554" s="155" t="s">
        <v>3177</v>
      </c>
      <c r="H1554" s="68">
        <v>153.4</v>
      </c>
      <c r="I1554" s="68">
        <v>52.6</v>
      </c>
      <c r="J1554" s="71">
        <f>IF(F1554="女",IF(H1554=0,0,VLOOKUP(I1554/(H1554*H1554/10000),标准!M$108:N$112,2,TRUE)),IF(H1554=0,0,VLOOKUP(I1554/(H1554*H1554/10000),标准!M$74:N$78,2,TRUE)))</f>
        <v>100</v>
      </c>
      <c r="K1554" s="72">
        <v>2682</v>
      </c>
      <c r="L1554" s="71">
        <f>IF(A1554&lt;43,IF(F1554="女",VLOOKUP(K1554,标准!K$108:L$128,2,TRUE),VLOOKUP(K1554,标准!K$74:L$94,2,TRUE)),IF(F1554="女",VLOOKUP(K1554,标准!K$39:L$59,2,TRUE),VLOOKUP(K1554,标准!K$3:L$23,2,TRUE)))</f>
        <v>72</v>
      </c>
      <c r="M1554" s="68">
        <v>7</v>
      </c>
      <c r="N1554" s="71">
        <f>IF(M1554="",0,IF(A1554&lt;43,IF(F1554="女",VLOOKUP(M1554,标准!C$108:D$128,2,TRUE),VLOOKUP(M1554,标准!C$74:D$94,2,TRUE)),IF(F1554="女",VLOOKUP(M1554,标准!C$39:D$59,2,TRUE),VLOOKUP(M1554,标准!C$3:D$23,2,TRUE))))</f>
        <v>60</v>
      </c>
      <c r="O1554" s="76">
        <v>193</v>
      </c>
      <c r="P1554" s="71">
        <f>IF(A1554&lt;43,IF(F1554="女",VLOOKUP(O1554/100,标准!E$108:F$128,2,TRUE),VLOOKUP(O1554/100,标准!E$74:F$94,2,TRUE)),IF(F1554="女",VLOOKUP(O1554/100,标准!E$39:F$59,2,TRUE),VLOOKUP(O1554/100,标准!E$3:F$23,2,TRUE)))</f>
        <v>85</v>
      </c>
      <c r="Q1554" s="81">
        <v>4.35</v>
      </c>
      <c r="R1554" s="71">
        <f>IF(Q1554=0,0,IF(A1554&lt;43,IF(F1554="女",IF(Q1554="",0,VLOOKUP(Q1554,标准!I$108:J$138,2,TRUE)),IF(Q1554="",0,VLOOKUP(Q1554,标准!I$74:J$104,2,TRUE))),IF(F1554="女",IF(Q1554="",0,VLOOKUP(Q1554,标准!I$39:J$69,2,TRUE)),IF(Q1554="",0,VLOOKUP(Q1554,标准!I$3:J$33,2,TRUE)))))</f>
        <v>50</v>
      </c>
      <c r="S1554" s="76">
        <v>40</v>
      </c>
      <c r="T1554" s="71">
        <f>IF(A1554&lt;43,IF(F1554="女",VLOOKUP(S1554,标准!G$108:H$138,2,TRUE),VLOOKUP(S1554,标准!G$74:H$99,2,TRUE)),IF(F1554="女",VLOOKUP(S1554,标准!G$39:H$69,2,TRUE),VLOOKUP(S1554,标准!G$3:H$28,2,TRUE)))</f>
        <v>74</v>
      </c>
      <c r="U1554" s="88">
        <v>9.5</v>
      </c>
      <c r="V1554" s="71">
        <f>IF(U1554=0,0,IF(A1554&lt;43,IF(F1554="女",IF(U1554="",0,VLOOKUP(U1554,标准!A$108:B$128,2,TRUE)),IF(U1554="",0,VLOOKUP(U1554,标准!A$74:B$94,2,TRUE))),IF(F1554="女",IF(U1554="",0,VLOOKUP(U1554,标准!A$39:B$59,2,TRUE)),IF(U1554="",0,VLOOKUP(U1554,标准!A$3:B$23,2,TRUE)))))</f>
        <v>68</v>
      </c>
      <c r="W1554" s="86">
        <f t="shared" si="24"/>
        <v>71.3</v>
      </c>
      <c r="X1554" s="87">
        <v>4.1</v>
      </c>
      <c r="Y1554" s="87">
        <v>4.2</v>
      </c>
      <c r="Z1554" s="91"/>
      <c r="AA1554" s="92"/>
    </row>
    <row r="1555" customHeight="1" spans="1:27">
      <c r="A1555" s="62">
        <v>40</v>
      </c>
      <c r="B1555" s="63">
        <v>1554</v>
      </c>
      <c r="C1555" s="154" t="s">
        <v>3178</v>
      </c>
      <c r="D1555" s="154" t="s">
        <v>3148</v>
      </c>
      <c r="E1555" s="154" t="s">
        <v>2628</v>
      </c>
      <c r="F1555" s="154" t="s">
        <v>34</v>
      </c>
      <c r="G1555" s="155" t="s">
        <v>3179</v>
      </c>
      <c r="H1555" s="68">
        <v>157.8</v>
      </c>
      <c r="I1555" s="68">
        <v>51.7</v>
      </c>
      <c r="J1555" s="71">
        <f>IF(F1555="女",IF(H1555=0,0,VLOOKUP(I1555/(H1555*H1555/10000),标准!M$108:N$112,2,TRUE)),IF(H1555=0,0,VLOOKUP(I1555/(H1555*H1555/10000),标准!M$74:N$78,2,TRUE)))</f>
        <v>100</v>
      </c>
      <c r="K1555" s="72">
        <v>1890</v>
      </c>
      <c r="L1555" s="71">
        <f>IF(A1555&lt;43,IF(F1555="女",VLOOKUP(K1555,标准!K$108:L$128,2,TRUE),VLOOKUP(K1555,标准!K$74:L$94,2,TRUE)),IF(F1555="女",VLOOKUP(K1555,标准!K$39:L$59,2,TRUE),VLOOKUP(K1555,标准!K$3:L$23,2,TRUE)))</f>
        <v>30</v>
      </c>
      <c r="M1555" s="68">
        <v>15</v>
      </c>
      <c r="N1555" s="71">
        <f>IF(M1555="",0,IF(A1555&lt;43,IF(F1555="女",VLOOKUP(M1555,标准!C$108:D$128,2,TRUE),VLOOKUP(M1555,标准!C$74:D$94,2,TRUE)),IF(F1555="女",VLOOKUP(M1555,标准!C$39:D$59,2,TRUE),VLOOKUP(M1555,标准!C$3:D$23,2,TRUE))))</f>
        <v>72</v>
      </c>
      <c r="O1555" s="76">
        <v>152</v>
      </c>
      <c r="P1555" s="71">
        <f>IF(A1555&lt;43,IF(F1555="女",VLOOKUP(O1555/100,标准!E$108:F$128,2,TRUE),VLOOKUP(O1555/100,标准!E$74:F$94,2,TRUE)),IF(F1555="女",VLOOKUP(O1555/100,标准!E$39:F$59,2,TRUE),VLOOKUP(O1555/100,标准!E$3:F$23,2,TRUE)))</f>
        <v>60</v>
      </c>
      <c r="Q1555" s="81">
        <v>4.4</v>
      </c>
      <c r="R1555" s="71">
        <f>IF(Q1555=0,0,IF(A1555&lt;43,IF(F1555="女",IF(Q1555="",0,VLOOKUP(Q1555,标准!I$108:J$138,2,TRUE)),IF(Q1555="",0,VLOOKUP(Q1555,标准!I$74:J$104,2,TRUE))),IF(F1555="女",IF(Q1555="",0,VLOOKUP(Q1555,标准!I$39:J$69,2,TRUE)),IF(Q1555="",0,VLOOKUP(Q1555,标准!I$3:J$33,2,TRUE)))))</f>
        <v>50</v>
      </c>
      <c r="S1555" s="76">
        <v>24</v>
      </c>
      <c r="T1555" s="71">
        <f>IF(A1555&lt;43,IF(F1555="女",VLOOKUP(S1555,标准!G$108:H$138,2,TRUE),VLOOKUP(S1555,标准!G$74:H$99,2,TRUE)),IF(F1555="女",VLOOKUP(S1555,标准!G$39:H$69,2,TRUE),VLOOKUP(S1555,标准!G$3:H$28,2,TRUE)))</f>
        <v>50</v>
      </c>
      <c r="U1555" s="88">
        <v>9.7</v>
      </c>
      <c r="V1555" s="71">
        <f>IF(U1555=0,0,IF(A1555&lt;43,IF(F1555="女",IF(U1555="",0,VLOOKUP(U1555,标准!A$108:B$128,2,TRUE)),IF(U1555="",0,VLOOKUP(U1555,标准!A$74:B$94,2,TRUE))),IF(F1555="女",IF(U1555="",0,VLOOKUP(U1555,标准!A$39:B$59,2,TRUE)),IF(U1555="",0,VLOOKUP(U1555,标准!A$3:B$23,2,TRUE)))))</f>
        <v>66</v>
      </c>
      <c r="W1555" s="86">
        <f t="shared" si="24"/>
        <v>60.9</v>
      </c>
      <c r="X1555" s="87">
        <v>3.9</v>
      </c>
      <c r="Y1555" s="87">
        <v>3.7</v>
      </c>
      <c r="Z1555" s="91"/>
      <c r="AA1555" s="92"/>
    </row>
    <row r="1556" customHeight="1" spans="1:27">
      <c r="A1556" s="62">
        <v>40</v>
      </c>
      <c r="B1556" s="63">
        <v>1555</v>
      </c>
      <c r="C1556" s="154" t="s">
        <v>3180</v>
      </c>
      <c r="D1556" s="154" t="s">
        <v>3148</v>
      </c>
      <c r="E1556" s="154" t="s">
        <v>2628</v>
      </c>
      <c r="F1556" s="154" t="s">
        <v>30</v>
      </c>
      <c r="G1556" s="155" t="s">
        <v>3181</v>
      </c>
      <c r="H1556" s="68">
        <v>167.2</v>
      </c>
      <c r="I1556" s="68">
        <v>67.1</v>
      </c>
      <c r="J1556" s="71">
        <f>IF(F1556="女",IF(H1556=0,0,VLOOKUP(I1556/(H1556*H1556/10000),标准!M$108:N$112,2,TRUE)),IF(H1556=0,0,VLOOKUP(I1556/(H1556*H1556/10000),标准!M$74:N$78,2,TRUE)))</f>
        <v>80</v>
      </c>
      <c r="K1556" s="72">
        <v>3626</v>
      </c>
      <c r="L1556" s="71">
        <f>IF(A1556&lt;43,IF(F1556="女",VLOOKUP(K1556,标准!K$108:L$128,2,TRUE),VLOOKUP(K1556,标准!K$74:L$94,2,TRUE)),IF(F1556="女",VLOOKUP(K1556,标准!K$39:L$59,2,TRUE),VLOOKUP(K1556,标准!K$3:L$23,2,TRUE)))</f>
        <v>68</v>
      </c>
      <c r="M1556" s="68">
        <v>12.5</v>
      </c>
      <c r="N1556" s="71">
        <f>IF(M1556="",0,IF(A1556&lt;43,IF(F1556="女",VLOOKUP(M1556,标准!C$108:D$128,2,TRUE),VLOOKUP(M1556,标准!C$74:D$94,2,TRUE)),IF(F1556="女",VLOOKUP(M1556,标准!C$39:D$59,2,TRUE),VLOOKUP(M1556,标准!C$3:D$23,2,TRUE))))</f>
        <v>72</v>
      </c>
      <c r="O1556" s="76">
        <v>212</v>
      </c>
      <c r="P1556" s="71">
        <f>IF(A1556&lt;43,IF(F1556="女",VLOOKUP(O1556/100,标准!E$108:F$128,2,TRUE),VLOOKUP(O1556/100,标准!E$74:F$94,2,TRUE)),IF(F1556="女",VLOOKUP(O1556/100,标准!E$39:F$59,2,TRUE),VLOOKUP(O1556/100,标准!E$3:F$23,2,TRUE)))</f>
        <v>62</v>
      </c>
      <c r="Q1556" s="81">
        <v>5.23</v>
      </c>
      <c r="R1556" s="71">
        <f>IF(Q1556=0,0,IF(A1556&lt;43,IF(F1556="女",IF(Q1556="",0,VLOOKUP(Q1556,标准!I$108:J$138,2,TRUE)),IF(Q1556="",0,VLOOKUP(Q1556,标准!I$74:J$104,2,TRUE))),IF(F1556="女",IF(Q1556="",0,VLOOKUP(Q1556,标准!I$39:J$69,2,TRUE)),IF(Q1556="",0,VLOOKUP(Q1556,标准!I$3:J$33,2,TRUE)))))</f>
        <v>30</v>
      </c>
      <c r="S1556" s="76">
        <v>0</v>
      </c>
      <c r="T1556" s="71">
        <f>IF(A1556&lt;43,IF(F1556="女",VLOOKUP(S1556,标准!G$108:H$138,2,TRUE),VLOOKUP(S1556,标准!G$74:H$99,2,TRUE)),IF(F1556="女",VLOOKUP(S1556,标准!G$39:H$69,2,TRUE),VLOOKUP(S1556,标准!G$3:H$28,2,TRUE)))</f>
        <v>0</v>
      </c>
      <c r="U1556" s="88">
        <v>7.7</v>
      </c>
      <c r="V1556" s="71">
        <f>IF(U1556=0,0,IF(A1556&lt;43,IF(F1556="女",IF(U1556="",0,VLOOKUP(U1556,标准!A$108:B$128,2,TRUE)),IF(U1556="",0,VLOOKUP(U1556,标准!A$74:B$94,2,TRUE))),IF(F1556="女",IF(U1556="",0,VLOOKUP(U1556,标准!A$39:B$59,2,TRUE)),IF(U1556="",0,VLOOKUP(U1556,标准!A$3:B$23,2,TRUE)))))</f>
        <v>74</v>
      </c>
      <c r="W1556" s="86">
        <f t="shared" si="24"/>
        <v>56.4</v>
      </c>
      <c r="X1556" s="87">
        <v>3.7</v>
      </c>
      <c r="Y1556" s="87">
        <v>3.7</v>
      </c>
      <c r="Z1556" s="91"/>
      <c r="AA1556" s="92"/>
    </row>
    <row r="1557" customHeight="1" spans="1:27">
      <c r="A1557" s="62">
        <v>40</v>
      </c>
      <c r="B1557" s="63">
        <v>1556</v>
      </c>
      <c r="C1557" s="154" t="s">
        <v>3182</v>
      </c>
      <c r="D1557" s="154" t="s">
        <v>3148</v>
      </c>
      <c r="E1557" s="154" t="s">
        <v>2628</v>
      </c>
      <c r="F1557" s="154" t="s">
        <v>34</v>
      </c>
      <c r="G1557" s="155" t="s">
        <v>3183</v>
      </c>
      <c r="H1557" s="68">
        <v>164.8</v>
      </c>
      <c r="I1557" s="68">
        <v>88.1</v>
      </c>
      <c r="J1557" s="71">
        <f>IF(F1557="女",IF(H1557=0,0,VLOOKUP(I1557/(H1557*H1557/10000),标准!M$108:N$112,2,TRUE)),IF(H1557=0,0,VLOOKUP(I1557/(H1557*H1557/10000),标准!M$74:N$78,2,TRUE)))</f>
        <v>60</v>
      </c>
      <c r="K1557" s="72">
        <v>3189</v>
      </c>
      <c r="L1557" s="71">
        <f>IF(A1557&lt;43,IF(F1557="女",VLOOKUP(K1557,标准!K$108:L$128,2,TRUE),VLOOKUP(K1557,标准!K$74:L$94,2,TRUE)),IF(F1557="女",VLOOKUP(K1557,标准!K$39:L$59,2,TRUE),VLOOKUP(K1557,标准!K$3:L$23,2,TRUE)))</f>
        <v>85</v>
      </c>
      <c r="M1557" s="68">
        <v>0</v>
      </c>
      <c r="N1557" s="71">
        <f>IF(M1557="",0,IF(A1557&lt;43,IF(F1557="女",VLOOKUP(M1557,标准!C$108:D$128,2,TRUE),VLOOKUP(M1557,标准!C$74:D$94,2,TRUE)),IF(F1557="女",VLOOKUP(M1557,标准!C$39:D$59,2,TRUE),VLOOKUP(M1557,标准!C$3:D$23,2,TRUE))))</f>
        <v>0</v>
      </c>
      <c r="O1557" s="76"/>
      <c r="P1557" s="71">
        <f>IF(A1557&lt;43,IF(F1557="女",VLOOKUP(O1557/100,标准!E$108:F$128,2,TRUE),VLOOKUP(O1557/100,标准!E$74:F$94,2,TRUE)),IF(F1557="女",VLOOKUP(O1557/100,标准!E$39:F$59,2,TRUE),VLOOKUP(O1557/100,标准!E$3:F$23,2,TRUE)))</f>
        <v>0</v>
      </c>
      <c r="Q1557" s="81"/>
      <c r="R1557" s="71">
        <f>IF(Q1557=0,0,IF(A1557&lt;43,IF(F1557="女",IF(Q1557="",0,VLOOKUP(Q1557,标准!I$108:J$138,2,TRUE)),IF(Q1557="",0,VLOOKUP(Q1557,标准!I$74:J$104,2,TRUE))),IF(F1557="女",IF(Q1557="",0,VLOOKUP(Q1557,标准!I$39:J$69,2,TRUE)),IF(Q1557="",0,VLOOKUP(Q1557,标准!I$3:J$33,2,TRUE)))))</f>
        <v>0</v>
      </c>
      <c r="S1557" s="76"/>
      <c r="T1557" s="71">
        <f>IF(A1557&lt;43,IF(F1557="女",VLOOKUP(S1557,标准!G$108:H$138,2,TRUE),VLOOKUP(S1557,标准!G$74:H$99,2,TRUE)),IF(F1557="女",VLOOKUP(S1557,标准!G$39:H$69,2,TRUE),VLOOKUP(S1557,标准!G$3:H$28,2,TRUE)))</f>
        <v>0</v>
      </c>
      <c r="U1557" s="88"/>
      <c r="V1557" s="71">
        <f>IF(U1557=0,0,IF(A1557&lt;43,IF(F1557="女",IF(U1557="",0,VLOOKUP(U1557,标准!A$108:B$128,2,TRUE)),IF(U1557="",0,VLOOKUP(U1557,标准!A$74:B$94,2,TRUE))),IF(F1557="女",IF(U1557="",0,VLOOKUP(U1557,标准!A$39:B$59,2,TRUE)),IF(U1557="",0,VLOOKUP(U1557,标准!A$3:B$23,2,TRUE)))))</f>
        <v>0</v>
      </c>
      <c r="W1557" s="86">
        <v>60</v>
      </c>
      <c r="X1557" s="87">
        <v>4.8</v>
      </c>
      <c r="Y1557" s="87">
        <v>4.7</v>
      </c>
      <c r="Z1557" s="91"/>
      <c r="AA1557" s="97" t="s">
        <v>108</v>
      </c>
    </row>
    <row r="1558" customHeight="1" spans="1:27">
      <c r="A1558" s="62">
        <v>40</v>
      </c>
      <c r="B1558" s="63">
        <v>1557</v>
      </c>
      <c r="C1558" s="154" t="s">
        <v>3184</v>
      </c>
      <c r="D1558" s="154" t="s">
        <v>3148</v>
      </c>
      <c r="E1558" s="154" t="s">
        <v>2628</v>
      </c>
      <c r="F1558" s="154" t="s">
        <v>30</v>
      </c>
      <c r="G1558" s="155" t="s">
        <v>3185</v>
      </c>
      <c r="H1558" s="68">
        <v>169.7</v>
      </c>
      <c r="I1558" s="68">
        <v>55.7</v>
      </c>
      <c r="J1558" s="71">
        <f>IF(F1558="女",IF(H1558=0,0,VLOOKUP(I1558/(H1558*H1558/10000),标准!M$108:N$112,2,TRUE)),IF(H1558=0,0,VLOOKUP(I1558/(H1558*H1558/10000),标准!M$74:N$78,2,TRUE)))</f>
        <v>100</v>
      </c>
      <c r="K1558" s="72">
        <v>2992</v>
      </c>
      <c r="L1558" s="71">
        <f>IF(A1558&lt;43,IF(F1558="女",VLOOKUP(K1558,标准!K$108:L$128,2,TRUE),VLOOKUP(K1558,标准!K$74:L$94,2,TRUE)),IF(F1558="女",VLOOKUP(K1558,标准!K$39:L$59,2,TRUE),VLOOKUP(K1558,标准!K$3:L$23,2,TRUE)))</f>
        <v>50</v>
      </c>
      <c r="M1558" s="68">
        <v>7</v>
      </c>
      <c r="N1558" s="71">
        <f>IF(M1558="",0,IF(A1558&lt;43,IF(F1558="女",VLOOKUP(M1558,标准!C$108:D$128,2,TRUE),VLOOKUP(M1558,标准!C$74:D$94,2,TRUE)),IF(F1558="女",VLOOKUP(M1558,标准!C$39:D$59,2,TRUE),VLOOKUP(M1558,标准!C$3:D$23,2,TRUE))))</f>
        <v>64</v>
      </c>
      <c r="O1558" s="76">
        <v>240</v>
      </c>
      <c r="P1558" s="71">
        <f>IF(A1558&lt;43,IF(F1558="女",VLOOKUP(O1558/100,标准!E$108:F$128,2,TRUE),VLOOKUP(O1558/100,标准!E$74:F$94,2,TRUE)),IF(F1558="女",VLOOKUP(O1558/100,标准!E$39:F$59,2,TRUE),VLOOKUP(O1558/100,标准!E$3:F$23,2,TRUE)))</f>
        <v>76</v>
      </c>
      <c r="Q1558" s="81">
        <v>4.38</v>
      </c>
      <c r="R1558" s="71">
        <f>IF(Q1558=0,0,IF(A1558&lt;43,IF(F1558="女",IF(Q1558="",0,VLOOKUP(Q1558,标准!I$108:J$138,2,TRUE)),IF(Q1558="",0,VLOOKUP(Q1558,标准!I$74:J$104,2,TRUE))),IF(F1558="女",IF(Q1558="",0,VLOOKUP(Q1558,标准!I$39:J$69,2,TRUE)),IF(Q1558="",0,VLOOKUP(Q1558,标准!I$3:J$33,2,TRUE)))))</f>
        <v>50</v>
      </c>
      <c r="S1558" s="76">
        <v>0</v>
      </c>
      <c r="T1558" s="71">
        <f>IF(A1558&lt;43,IF(F1558="女",VLOOKUP(S1558,标准!G$108:H$138,2,TRUE),VLOOKUP(S1558,标准!G$74:H$99,2,TRUE)),IF(F1558="女",VLOOKUP(S1558,标准!G$39:H$69,2,TRUE),VLOOKUP(S1558,标准!G$3:H$28,2,TRUE)))</f>
        <v>0</v>
      </c>
      <c r="U1558" s="88">
        <v>7.5</v>
      </c>
      <c r="V1558" s="71">
        <f>IF(U1558=0,0,IF(A1558&lt;43,IF(F1558="女",IF(U1558="",0,VLOOKUP(U1558,标准!A$108:B$128,2,TRUE)),IF(U1558="",0,VLOOKUP(U1558,标准!A$74:B$94,2,TRUE))),IF(F1558="女",IF(U1558="",0,VLOOKUP(U1558,标准!A$39:B$59,2,TRUE)),IF(U1558="",0,VLOOKUP(U1558,标准!A$3:B$23,2,TRUE)))))</f>
        <v>76</v>
      </c>
      <c r="W1558" s="86">
        <f t="shared" si="24"/>
        <v>61.7</v>
      </c>
      <c r="X1558" s="87">
        <v>3.7</v>
      </c>
      <c r="Y1558" s="87">
        <v>3.7</v>
      </c>
      <c r="Z1558" s="91"/>
      <c r="AA1558" s="92"/>
    </row>
    <row r="1559" customHeight="1" spans="1:27">
      <c r="A1559" s="62">
        <v>40</v>
      </c>
      <c r="B1559" s="63">
        <v>1558</v>
      </c>
      <c r="C1559" s="154" t="s">
        <v>3186</v>
      </c>
      <c r="D1559" s="154" t="s">
        <v>3148</v>
      </c>
      <c r="E1559" s="154" t="s">
        <v>2628</v>
      </c>
      <c r="F1559" s="154" t="s">
        <v>34</v>
      </c>
      <c r="G1559" s="155" t="s">
        <v>3187</v>
      </c>
      <c r="H1559" s="68">
        <v>165.3</v>
      </c>
      <c r="I1559" s="68">
        <v>58</v>
      </c>
      <c r="J1559" s="71">
        <f>IF(F1559="女",IF(H1559=0,0,VLOOKUP(I1559/(H1559*H1559/10000),标准!M$108:N$112,2,TRUE)),IF(H1559=0,0,VLOOKUP(I1559/(H1559*H1559/10000),标准!M$74:N$78,2,TRUE)))</f>
        <v>100</v>
      </c>
      <c r="K1559" s="72">
        <v>2652</v>
      </c>
      <c r="L1559" s="71">
        <f>IF(A1559&lt;43,IF(F1559="女",VLOOKUP(K1559,标准!K$108:L$128,2,TRUE),VLOOKUP(K1559,标准!K$74:L$94,2,TRUE)),IF(F1559="女",VLOOKUP(K1559,标准!K$39:L$59,2,TRUE),VLOOKUP(K1559,标准!K$3:L$23,2,TRUE)))</f>
        <v>72</v>
      </c>
      <c r="M1559" s="68">
        <v>10.2</v>
      </c>
      <c r="N1559" s="71">
        <f>IF(M1559="",0,IF(A1559&lt;43,IF(F1559="女",VLOOKUP(M1559,标准!C$108:D$128,2,TRUE),VLOOKUP(M1559,标准!C$74:D$94,2,TRUE)),IF(F1559="女",VLOOKUP(M1559,标准!C$39:D$59,2,TRUE),VLOOKUP(M1559,标准!C$3:D$23,2,TRUE))))</f>
        <v>66</v>
      </c>
      <c r="O1559" s="76">
        <v>165</v>
      </c>
      <c r="P1559" s="71">
        <f>IF(A1559&lt;43,IF(F1559="女",VLOOKUP(O1559/100,标准!E$108:F$128,2,TRUE),VLOOKUP(O1559/100,标准!E$74:F$94,2,TRUE)),IF(F1559="女",VLOOKUP(O1559/100,标准!E$39:F$59,2,TRUE),VLOOKUP(O1559/100,标准!E$3:F$23,2,TRUE)))</f>
        <v>68</v>
      </c>
      <c r="Q1559" s="81">
        <v>4.38</v>
      </c>
      <c r="R1559" s="71">
        <f>IF(Q1559=0,0,IF(A1559&lt;43,IF(F1559="女",IF(Q1559="",0,VLOOKUP(Q1559,标准!I$108:J$138,2,TRUE)),IF(Q1559="",0,VLOOKUP(Q1559,标准!I$74:J$104,2,TRUE))),IF(F1559="女",IF(Q1559="",0,VLOOKUP(Q1559,标准!I$39:J$69,2,TRUE)),IF(Q1559="",0,VLOOKUP(Q1559,标准!I$3:J$33,2,TRUE)))))</f>
        <v>50</v>
      </c>
      <c r="S1559" s="76">
        <v>40</v>
      </c>
      <c r="T1559" s="71">
        <f>IF(A1559&lt;43,IF(F1559="女",VLOOKUP(S1559,标准!G$108:H$138,2,TRUE),VLOOKUP(S1559,标准!G$74:H$99,2,TRUE)),IF(F1559="女",VLOOKUP(S1559,标准!G$39:H$69,2,TRUE),VLOOKUP(S1559,标准!G$3:H$28,2,TRUE)))</f>
        <v>74</v>
      </c>
      <c r="U1559" s="88">
        <v>8.3</v>
      </c>
      <c r="V1559" s="71">
        <f>IF(U1559=0,0,IF(A1559&lt;43,IF(F1559="女",IF(U1559="",0,VLOOKUP(U1559,标准!A$108:B$128,2,TRUE)),IF(U1559="",0,VLOOKUP(U1559,标准!A$74:B$94,2,TRUE))),IF(F1559="女",IF(U1559="",0,VLOOKUP(U1559,标准!A$39:B$59,2,TRUE)),IF(U1559="",0,VLOOKUP(U1559,标准!A$3:B$23,2,TRUE)))))</f>
        <v>80</v>
      </c>
      <c r="W1559" s="86">
        <f t="shared" si="24"/>
        <v>72.6</v>
      </c>
      <c r="X1559" s="87">
        <v>4.7</v>
      </c>
      <c r="Y1559" s="87">
        <v>4.7</v>
      </c>
      <c r="Z1559" s="91"/>
      <c r="AA1559" s="92"/>
    </row>
    <row r="1560" customHeight="1" spans="1:27">
      <c r="A1560" s="62">
        <v>40</v>
      </c>
      <c r="B1560" s="63">
        <v>1559</v>
      </c>
      <c r="C1560" s="154" t="s">
        <v>3188</v>
      </c>
      <c r="D1560" s="154" t="s">
        <v>3148</v>
      </c>
      <c r="E1560" s="154" t="s">
        <v>2628</v>
      </c>
      <c r="F1560" s="154" t="s">
        <v>30</v>
      </c>
      <c r="G1560" s="155" t="s">
        <v>3189</v>
      </c>
      <c r="H1560" s="68">
        <v>172.6</v>
      </c>
      <c r="I1560" s="68">
        <v>55.7</v>
      </c>
      <c r="J1560" s="71">
        <f>IF(F1560="女",IF(H1560=0,0,VLOOKUP(I1560/(H1560*H1560/10000),标准!M$108:N$112,2,TRUE)),IF(H1560=0,0,VLOOKUP(I1560/(H1560*H1560/10000),标准!M$74:N$78,2,TRUE)))</f>
        <v>100</v>
      </c>
      <c r="K1560" s="72">
        <v>3381</v>
      </c>
      <c r="L1560" s="71">
        <f>IF(A1560&lt;43,IF(F1560="女",VLOOKUP(K1560,标准!K$108:L$128,2,TRUE),VLOOKUP(K1560,标准!K$74:L$94,2,TRUE)),IF(F1560="女",VLOOKUP(K1560,标准!K$39:L$59,2,TRUE),VLOOKUP(K1560,标准!K$3:L$23,2,TRUE)))</f>
        <v>64</v>
      </c>
      <c r="M1560" s="68">
        <v>15</v>
      </c>
      <c r="N1560" s="71">
        <f>IF(M1560="",0,IF(A1560&lt;43,IF(F1560="女",VLOOKUP(M1560,标准!C$108:D$128,2,TRUE),VLOOKUP(M1560,标准!C$74:D$94,2,TRUE)),IF(F1560="女",VLOOKUP(M1560,标准!C$39:D$59,2,TRUE),VLOOKUP(M1560,标准!C$3:D$23,2,TRUE))))</f>
        <v>76</v>
      </c>
      <c r="O1560" s="76">
        <v>202</v>
      </c>
      <c r="P1560" s="71">
        <f>IF(A1560&lt;43,IF(F1560="女",VLOOKUP(O1560/100,标准!E$108:F$128,2,TRUE),VLOOKUP(O1560/100,标准!E$74:F$94,2,TRUE)),IF(F1560="女",VLOOKUP(O1560/100,标准!E$39:F$59,2,TRUE),VLOOKUP(O1560/100,标准!E$3:F$23,2,TRUE)))</f>
        <v>40</v>
      </c>
      <c r="Q1560" s="81">
        <v>4.2</v>
      </c>
      <c r="R1560" s="71">
        <f>IF(Q1560=0,0,IF(A1560&lt;43,IF(F1560="女",IF(Q1560="",0,VLOOKUP(Q1560,标准!I$108:J$138,2,TRUE)),IF(Q1560="",0,VLOOKUP(Q1560,标准!I$74:J$104,2,TRUE))),IF(F1560="女",IF(Q1560="",0,VLOOKUP(Q1560,标准!I$39:J$69,2,TRUE)),IF(Q1560="",0,VLOOKUP(Q1560,标准!I$3:J$33,2,TRUE)))))</f>
        <v>64</v>
      </c>
      <c r="S1560" s="76">
        <v>0</v>
      </c>
      <c r="T1560" s="71">
        <f>IF(A1560&lt;43,IF(F1560="女",VLOOKUP(S1560,标准!G$108:H$138,2,TRUE),VLOOKUP(S1560,标准!G$74:H$99,2,TRUE)),IF(F1560="女",VLOOKUP(S1560,标准!G$39:H$69,2,TRUE),VLOOKUP(S1560,标准!G$3:H$28,2,TRUE)))</f>
        <v>0</v>
      </c>
      <c r="U1560" s="88">
        <v>6.9</v>
      </c>
      <c r="V1560" s="71">
        <f>IF(U1560=0,0,IF(A1560&lt;43,IF(F1560="女",IF(U1560="",0,VLOOKUP(U1560,标准!A$108:B$128,2,TRUE)),IF(U1560="",0,VLOOKUP(U1560,标准!A$74:B$94,2,TRUE))),IF(F1560="女",IF(U1560="",0,VLOOKUP(U1560,标准!A$39:B$59,2,TRUE)),IF(U1560="",0,VLOOKUP(U1560,标准!A$3:B$23,2,TRUE)))))</f>
        <v>90</v>
      </c>
      <c r="W1560" s="86">
        <f t="shared" si="24"/>
        <v>67</v>
      </c>
      <c r="X1560" s="87">
        <v>3.7</v>
      </c>
      <c r="Y1560" s="87">
        <v>3.7</v>
      </c>
      <c r="Z1560" s="91"/>
      <c r="AA1560" s="92"/>
    </row>
    <row r="1561" customHeight="1" spans="1:27">
      <c r="A1561" s="62">
        <v>40</v>
      </c>
      <c r="B1561" s="63">
        <v>1560</v>
      </c>
      <c r="C1561" s="154" t="s">
        <v>3190</v>
      </c>
      <c r="D1561" s="154" t="s">
        <v>3148</v>
      </c>
      <c r="E1561" s="154" t="s">
        <v>2628</v>
      </c>
      <c r="F1561" s="154" t="s">
        <v>34</v>
      </c>
      <c r="G1561" s="155" t="s">
        <v>3191</v>
      </c>
      <c r="H1561" s="68">
        <v>162.6</v>
      </c>
      <c r="I1561" s="68">
        <v>66.1</v>
      </c>
      <c r="J1561" s="71">
        <f>IF(F1561="女",IF(H1561=0,0,VLOOKUP(I1561/(H1561*H1561/10000),标准!M$108:N$112,2,TRUE)),IF(H1561=0,0,VLOOKUP(I1561/(H1561*H1561/10000),标准!M$74:N$78,2,TRUE)))</f>
        <v>80</v>
      </c>
      <c r="K1561" s="72">
        <v>2542</v>
      </c>
      <c r="L1561" s="71">
        <f>IF(A1561&lt;43,IF(F1561="女",VLOOKUP(K1561,标准!K$108:L$128,2,TRUE),VLOOKUP(K1561,标准!K$74:L$94,2,TRUE)),IF(F1561="女",VLOOKUP(K1561,标准!K$39:L$59,2,TRUE),VLOOKUP(K1561,标准!K$3:L$23,2,TRUE)))</f>
        <v>70</v>
      </c>
      <c r="M1561" s="68">
        <v>22</v>
      </c>
      <c r="N1561" s="71">
        <f>IF(M1561="",0,IF(A1561&lt;43,IF(F1561="女",VLOOKUP(M1561,标准!C$108:D$128,2,TRUE),VLOOKUP(M1561,标准!C$74:D$94,2,TRUE)),IF(F1561="女",VLOOKUP(M1561,标准!C$39:D$59,2,TRUE),VLOOKUP(M1561,标准!C$3:D$23,2,TRUE))))</f>
        <v>85</v>
      </c>
      <c r="O1561" s="76">
        <v>140</v>
      </c>
      <c r="P1561" s="71">
        <f>IF(A1561&lt;43,IF(F1561="女",VLOOKUP(O1561/100,标准!E$108:F$128,2,TRUE),VLOOKUP(O1561/100,标准!E$74:F$94,2,TRUE)),IF(F1561="女",VLOOKUP(O1561/100,标准!E$39:F$59,2,TRUE),VLOOKUP(O1561/100,标准!E$3:F$23,2,TRUE)))</f>
        <v>30</v>
      </c>
      <c r="Q1561" s="81">
        <v>4.35</v>
      </c>
      <c r="R1561" s="71">
        <f>IF(Q1561=0,0,IF(A1561&lt;43,IF(F1561="女",IF(Q1561="",0,VLOOKUP(Q1561,标准!I$108:J$138,2,TRUE)),IF(Q1561="",0,VLOOKUP(Q1561,标准!I$74:J$104,2,TRUE))),IF(F1561="女",IF(Q1561="",0,VLOOKUP(Q1561,标准!I$39:J$69,2,TRUE)),IF(Q1561="",0,VLOOKUP(Q1561,标准!I$3:J$33,2,TRUE)))))</f>
        <v>50</v>
      </c>
      <c r="S1561" s="76">
        <v>37</v>
      </c>
      <c r="T1561" s="71">
        <f>IF(A1561&lt;43,IF(F1561="女",VLOOKUP(S1561,标准!G$108:H$138,2,TRUE),VLOOKUP(S1561,标准!G$74:H$99,2,TRUE)),IF(F1561="女",VLOOKUP(S1561,标准!G$39:H$69,2,TRUE),VLOOKUP(S1561,标准!G$3:H$28,2,TRUE)))</f>
        <v>70</v>
      </c>
      <c r="U1561" s="88">
        <v>9.2</v>
      </c>
      <c r="V1561" s="71">
        <f>IF(U1561=0,0,IF(A1561&lt;43,IF(F1561="女",IF(U1561="",0,VLOOKUP(U1561,标准!A$108:B$128,2,TRUE)),IF(U1561="",0,VLOOKUP(U1561,标准!A$74:B$94,2,TRUE))),IF(F1561="女",IF(U1561="",0,VLOOKUP(U1561,标准!A$39:B$59,2,TRUE)),IF(U1561="",0,VLOOKUP(U1561,标准!A$3:B$23,2,TRUE)))))</f>
        <v>70</v>
      </c>
      <c r="W1561" s="86">
        <f t="shared" si="24"/>
        <v>65</v>
      </c>
      <c r="X1561" s="87">
        <v>4.5</v>
      </c>
      <c r="Y1561" s="87">
        <v>4.7</v>
      </c>
      <c r="Z1561" s="91"/>
      <c r="AA1561" s="92"/>
    </row>
    <row r="1562" customHeight="1" spans="1:27">
      <c r="A1562" s="62">
        <v>40</v>
      </c>
      <c r="B1562" s="63">
        <v>1561</v>
      </c>
      <c r="C1562" s="154" t="s">
        <v>3192</v>
      </c>
      <c r="D1562" s="154" t="s">
        <v>3148</v>
      </c>
      <c r="E1562" s="154" t="s">
        <v>2628</v>
      </c>
      <c r="F1562" s="154" t="s">
        <v>30</v>
      </c>
      <c r="G1562" s="155" t="s">
        <v>3193</v>
      </c>
      <c r="H1562" s="68">
        <v>166.4</v>
      </c>
      <c r="I1562" s="68">
        <v>56.5</v>
      </c>
      <c r="J1562" s="71">
        <f>IF(F1562="女",IF(H1562=0,0,VLOOKUP(I1562/(H1562*H1562/10000),标准!M$108:N$112,2,TRUE)),IF(H1562=0,0,VLOOKUP(I1562/(H1562*H1562/10000),标准!M$74:N$78,2,TRUE)))</f>
        <v>100</v>
      </c>
      <c r="K1562" s="72">
        <v>2056</v>
      </c>
      <c r="L1562" s="71">
        <f>IF(A1562&lt;43,IF(F1562="女",VLOOKUP(K1562,标准!K$108:L$128,2,TRUE),VLOOKUP(K1562,标准!K$74:L$94,2,TRUE)),IF(F1562="女",VLOOKUP(K1562,标准!K$39:L$59,2,TRUE),VLOOKUP(K1562,标准!K$3:L$23,2,TRUE)))</f>
        <v>0</v>
      </c>
      <c r="M1562" s="68">
        <v>10.5</v>
      </c>
      <c r="N1562" s="71">
        <f>IF(M1562="",0,IF(A1562&lt;43,IF(F1562="女",VLOOKUP(M1562,标准!C$108:D$128,2,TRUE),VLOOKUP(M1562,标准!C$74:D$94,2,TRUE)),IF(F1562="女",VLOOKUP(M1562,标准!C$39:D$59,2,TRUE),VLOOKUP(M1562,标准!C$3:D$23,2,TRUE))))</f>
        <v>68</v>
      </c>
      <c r="O1562" s="76">
        <v>180</v>
      </c>
      <c r="P1562" s="71">
        <f>IF(A1562&lt;43,IF(F1562="女",VLOOKUP(O1562/100,标准!E$108:F$128,2,TRUE),VLOOKUP(O1562/100,标准!E$74:F$94,2,TRUE)),IF(F1562="女",VLOOKUP(O1562/100,标准!E$39:F$59,2,TRUE),VLOOKUP(O1562/100,标准!E$3:F$23,2,TRUE)))</f>
        <v>0</v>
      </c>
      <c r="Q1562" s="81">
        <v>4.46</v>
      </c>
      <c r="R1562" s="71">
        <f>IF(Q1562=0,0,IF(A1562&lt;43,IF(F1562="女",IF(Q1562="",0,VLOOKUP(Q1562,标准!I$108:J$138,2,TRUE)),IF(Q1562="",0,VLOOKUP(Q1562,标准!I$74:J$104,2,TRUE))),IF(F1562="女",IF(Q1562="",0,VLOOKUP(Q1562,标准!I$39:J$69,2,TRUE)),IF(Q1562="",0,VLOOKUP(Q1562,标准!I$3:J$33,2,TRUE)))))</f>
        <v>50</v>
      </c>
      <c r="S1562" s="76">
        <v>0</v>
      </c>
      <c r="T1562" s="71">
        <f>IF(A1562&lt;43,IF(F1562="女",VLOOKUP(S1562,标准!G$108:H$138,2,TRUE),VLOOKUP(S1562,标准!G$74:H$99,2,TRUE)),IF(F1562="女",VLOOKUP(S1562,标准!G$39:H$69,2,TRUE),VLOOKUP(S1562,标准!G$3:H$28,2,TRUE)))</f>
        <v>0</v>
      </c>
      <c r="U1562" s="88">
        <v>8.4</v>
      </c>
      <c r="V1562" s="71">
        <f>IF(U1562=0,0,IF(A1562&lt;43,IF(F1562="女",IF(U1562="",0,VLOOKUP(U1562,标准!A$108:B$128,2,TRUE)),IF(U1562="",0,VLOOKUP(U1562,标准!A$74:B$94,2,TRUE))),IF(F1562="女",IF(U1562="",0,VLOOKUP(U1562,标准!A$39:B$59,2,TRUE)),IF(U1562="",0,VLOOKUP(U1562,标准!A$3:B$23,2,TRUE)))))</f>
        <v>66</v>
      </c>
      <c r="W1562" s="86">
        <f t="shared" si="24"/>
        <v>45</v>
      </c>
      <c r="X1562" s="87">
        <v>4.6</v>
      </c>
      <c r="Y1562" s="87">
        <v>4.4</v>
      </c>
      <c r="Z1562" s="91"/>
      <c r="AA1562" s="92"/>
    </row>
    <row r="1563" customHeight="1" spans="1:27">
      <c r="A1563" s="62">
        <v>40</v>
      </c>
      <c r="B1563" s="63">
        <v>1562</v>
      </c>
      <c r="C1563" s="154" t="s">
        <v>3194</v>
      </c>
      <c r="D1563" s="154" t="s">
        <v>3148</v>
      </c>
      <c r="E1563" s="154" t="s">
        <v>2628</v>
      </c>
      <c r="F1563" s="154" t="s">
        <v>34</v>
      </c>
      <c r="G1563" s="155" t="s">
        <v>3195</v>
      </c>
      <c r="H1563" s="68">
        <v>164.5</v>
      </c>
      <c r="I1563" s="68">
        <v>54.3</v>
      </c>
      <c r="J1563" s="71">
        <f>IF(F1563="女",IF(H1563=0,0,VLOOKUP(I1563/(H1563*H1563/10000),标准!M$108:N$112,2,TRUE)),IF(H1563=0,0,VLOOKUP(I1563/(H1563*H1563/10000),标准!M$74:N$78,2,TRUE)))</f>
        <v>100</v>
      </c>
      <c r="K1563" s="72">
        <v>2371</v>
      </c>
      <c r="L1563" s="71">
        <f>IF(A1563&lt;43,IF(F1563="女",VLOOKUP(K1563,标准!K$108:L$128,2,TRUE),VLOOKUP(K1563,标准!K$74:L$94,2,TRUE)),IF(F1563="女",VLOOKUP(K1563,标准!K$39:L$59,2,TRUE),VLOOKUP(K1563,标准!K$3:L$23,2,TRUE)))</f>
        <v>66</v>
      </c>
      <c r="M1563" s="68">
        <v>11.6</v>
      </c>
      <c r="N1563" s="71">
        <f>IF(M1563="",0,IF(A1563&lt;43,IF(F1563="女",VLOOKUP(M1563,标准!C$108:D$128,2,TRUE),VLOOKUP(M1563,标准!C$74:D$94,2,TRUE)),IF(F1563="女",VLOOKUP(M1563,标准!C$39:D$59,2,TRUE),VLOOKUP(M1563,标准!C$3:D$23,2,TRUE))))</f>
        <v>68</v>
      </c>
      <c r="O1563" s="76">
        <v>160</v>
      </c>
      <c r="P1563" s="71">
        <f>IF(A1563&lt;43,IF(F1563="女",VLOOKUP(O1563/100,标准!E$108:F$128,2,TRUE),VLOOKUP(O1563/100,标准!E$74:F$94,2,TRUE)),IF(F1563="女",VLOOKUP(O1563/100,标准!E$39:F$59,2,TRUE),VLOOKUP(O1563/100,标准!E$3:F$23,2,TRUE)))</f>
        <v>66</v>
      </c>
      <c r="Q1563" s="81">
        <v>4.52</v>
      </c>
      <c r="R1563" s="71">
        <f>IF(Q1563=0,0,IF(A1563&lt;43,IF(F1563="女",IF(Q1563="",0,VLOOKUP(Q1563,标准!I$108:J$138,2,TRUE)),IF(Q1563="",0,VLOOKUP(Q1563,标准!I$74:J$104,2,TRUE))),IF(F1563="女",IF(Q1563="",0,VLOOKUP(Q1563,标准!I$39:J$69,2,TRUE)),IF(Q1563="",0,VLOOKUP(Q1563,标准!I$3:J$33,2,TRUE)))))</f>
        <v>40</v>
      </c>
      <c r="S1563" s="76">
        <v>36</v>
      </c>
      <c r="T1563" s="71">
        <f>IF(A1563&lt;43,IF(F1563="女",VLOOKUP(S1563,标准!G$108:H$138,2,TRUE),VLOOKUP(S1563,标准!G$74:H$99,2,TRUE)),IF(F1563="女",VLOOKUP(S1563,标准!G$39:H$69,2,TRUE),VLOOKUP(S1563,标准!G$3:H$28,2,TRUE)))</f>
        <v>70</v>
      </c>
      <c r="U1563" s="88">
        <v>8.8</v>
      </c>
      <c r="V1563" s="71">
        <f>IF(U1563=0,0,IF(A1563&lt;43,IF(F1563="女",IF(U1563="",0,VLOOKUP(U1563,标准!A$108:B$128,2,TRUE)),IF(U1563="",0,VLOOKUP(U1563,标准!A$74:B$94,2,TRUE))),IF(F1563="女",IF(U1563="",0,VLOOKUP(U1563,标准!A$39:B$59,2,TRUE)),IF(U1563="",0,VLOOKUP(U1563,标准!A$3:B$23,2,TRUE)))))</f>
        <v>74</v>
      </c>
      <c r="W1563" s="86">
        <f t="shared" si="24"/>
        <v>68.1</v>
      </c>
      <c r="X1563" s="87">
        <v>4.1</v>
      </c>
      <c r="Y1563" s="87">
        <v>3.9</v>
      </c>
      <c r="Z1563" s="91"/>
      <c r="AA1563" s="92"/>
    </row>
    <row r="1564" customHeight="1" spans="1:27">
      <c r="A1564" s="62">
        <v>40</v>
      </c>
      <c r="B1564" s="63">
        <v>1563</v>
      </c>
      <c r="C1564" s="154" t="s">
        <v>3196</v>
      </c>
      <c r="D1564" s="154" t="s">
        <v>3148</v>
      </c>
      <c r="E1564" s="154" t="s">
        <v>2628</v>
      </c>
      <c r="F1564" s="154" t="s">
        <v>30</v>
      </c>
      <c r="G1564" s="155" t="s">
        <v>3197</v>
      </c>
      <c r="H1564" s="68">
        <v>179</v>
      </c>
      <c r="I1564" s="68">
        <v>74.4</v>
      </c>
      <c r="J1564" s="71">
        <f>IF(F1564="女",IF(H1564=0,0,VLOOKUP(I1564/(H1564*H1564/10000),标准!M$108:N$112,2,TRUE)),IF(H1564=0,0,VLOOKUP(I1564/(H1564*H1564/10000),标准!M$74:N$78,2,TRUE)))</f>
        <v>100</v>
      </c>
      <c r="K1564" s="72">
        <v>4648</v>
      </c>
      <c r="L1564" s="71">
        <f>IF(A1564&lt;43,IF(F1564="女",VLOOKUP(K1564,标准!K$108:L$128,2,TRUE),VLOOKUP(K1564,标准!K$74:L$94,2,TRUE)),IF(F1564="女",VLOOKUP(K1564,标准!K$39:L$59,2,TRUE),VLOOKUP(K1564,标准!K$3:L$23,2,TRUE)))</f>
        <v>85</v>
      </c>
      <c r="M1564" s="68">
        <v>18</v>
      </c>
      <c r="N1564" s="71">
        <f>IF(M1564="",0,IF(A1564&lt;43,IF(F1564="女",VLOOKUP(M1564,标准!C$108:D$128,2,TRUE),VLOOKUP(M1564,标准!C$74:D$94,2,TRUE)),IF(F1564="女",VLOOKUP(M1564,标准!C$39:D$59,2,TRUE),VLOOKUP(M1564,标准!C$3:D$23,2,TRUE))))</f>
        <v>80</v>
      </c>
      <c r="O1564" s="76">
        <v>214</v>
      </c>
      <c r="P1564" s="71">
        <f>IF(A1564&lt;43,IF(F1564="女",VLOOKUP(O1564/100,标准!E$108:F$128,2,TRUE),VLOOKUP(O1564/100,标准!E$74:F$94,2,TRUE)),IF(F1564="女",VLOOKUP(O1564/100,标准!E$39:F$59,2,TRUE),VLOOKUP(O1564/100,标准!E$3:F$23,2,TRUE)))</f>
        <v>62</v>
      </c>
      <c r="Q1564" s="81">
        <v>4.03</v>
      </c>
      <c r="R1564" s="71">
        <f>IF(Q1564=0,0,IF(A1564&lt;43,IF(F1564="女",IF(Q1564="",0,VLOOKUP(Q1564,标准!I$108:J$138,2,TRUE)),IF(Q1564="",0,VLOOKUP(Q1564,标准!I$74:J$104,2,TRUE))),IF(F1564="女",IF(Q1564="",0,VLOOKUP(Q1564,标准!I$39:J$69,2,TRUE)),IF(Q1564="",0,VLOOKUP(Q1564,标准!I$3:J$33,2,TRUE)))))</f>
        <v>70</v>
      </c>
      <c r="S1564" s="76">
        <v>0</v>
      </c>
      <c r="T1564" s="71">
        <f>IF(A1564&lt;43,IF(F1564="女",VLOOKUP(S1564,标准!G$108:H$138,2,TRUE),VLOOKUP(S1564,标准!G$74:H$99,2,TRUE)),IF(F1564="女",VLOOKUP(S1564,标准!G$39:H$69,2,TRUE),VLOOKUP(S1564,标准!G$3:H$28,2,TRUE)))</f>
        <v>0</v>
      </c>
      <c r="U1564" s="88">
        <v>7.8</v>
      </c>
      <c r="V1564" s="71">
        <f>IF(U1564=0,0,IF(A1564&lt;43,IF(F1564="女",IF(U1564="",0,VLOOKUP(U1564,标准!A$108:B$128,2,TRUE)),IF(U1564="",0,VLOOKUP(U1564,标准!A$74:B$94,2,TRUE))),IF(F1564="女",IF(U1564="",0,VLOOKUP(U1564,标准!A$39:B$59,2,TRUE)),IF(U1564="",0,VLOOKUP(U1564,标准!A$3:B$23,2,TRUE)))))</f>
        <v>72</v>
      </c>
      <c r="W1564" s="86">
        <f t="shared" si="24"/>
        <v>70.35</v>
      </c>
      <c r="X1564" s="87">
        <v>4.8</v>
      </c>
      <c r="Y1564" s="87">
        <v>4.7</v>
      </c>
      <c r="Z1564" s="91"/>
      <c r="AA1564" s="92"/>
    </row>
    <row r="1565" customHeight="1" spans="1:27">
      <c r="A1565" s="62">
        <v>40</v>
      </c>
      <c r="B1565" s="63">
        <v>1564</v>
      </c>
      <c r="C1565" s="154" t="s">
        <v>3198</v>
      </c>
      <c r="D1565" s="154" t="s">
        <v>3148</v>
      </c>
      <c r="E1565" s="154" t="s">
        <v>2628</v>
      </c>
      <c r="F1565" s="154" t="s">
        <v>34</v>
      </c>
      <c r="G1565" s="155" t="s">
        <v>3199</v>
      </c>
      <c r="H1565" s="68">
        <v>159.4</v>
      </c>
      <c r="I1565" s="68">
        <v>53.3</v>
      </c>
      <c r="J1565" s="71">
        <f>IF(F1565="女",IF(H1565=0,0,VLOOKUP(I1565/(H1565*H1565/10000),标准!M$108:N$112,2,TRUE)),IF(H1565=0,0,VLOOKUP(I1565/(H1565*H1565/10000),标准!M$74:N$78,2,TRUE)))</f>
        <v>100</v>
      </c>
      <c r="K1565" s="72">
        <v>2898</v>
      </c>
      <c r="L1565" s="71">
        <f>IF(A1565&lt;43,IF(F1565="女",VLOOKUP(K1565,标准!K$108:L$128,2,TRUE),VLOOKUP(K1565,标准!K$74:L$94,2,TRUE)),IF(F1565="女",VLOOKUP(K1565,标准!K$39:L$59,2,TRUE),VLOOKUP(K1565,标准!K$3:L$23,2,TRUE)))</f>
        <v>76</v>
      </c>
      <c r="M1565" s="68">
        <v>9.2</v>
      </c>
      <c r="N1565" s="71">
        <f>IF(M1565="",0,IF(A1565&lt;43,IF(F1565="女",VLOOKUP(M1565,标准!C$108:D$128,2,TRUE),VLOOKUP(M1565,标准!C$74:D$94,2,TRUE)),IF(F1565="女",VLOOKUP(M1565,标准!C$39:D$59,2,TRUE),VLOOKUP(M1565,标准!C$3:D$23,2,TRUE))))</f>
        <v>64</v>
      </c>
      <c r="O1565" s="76">
        <v>135</v>
      </c>
      <c r="P1565" s="71">
        <f>IF(A1565&lt;43,IF(F1565="女",VLOOKUP(O1565/100,标准!E$108:F$128,2,TRUE),VLOOKUP(O1565/100,标准!E$74:F$94,2,TRUE)),IF(F1565="女",VLOOKUP(O1565/100,标准!E$39:F$59,2,TRUE),VLOOKUP(O1565/100,标准!E$3:F$23,2,TRUE)))</f>
        <v>20</v>
      </c>
      <c r="Q1565" s="81">
        <v>4.26</v>
      </c>
      <c r="R1565" s="71">
        <f>IF(Q1565=0,0,IF(A1565&lt;43,IF(F1565="女",IF(Q1565="",0,VLOOKUP(Q1565,标准!I$108:J$138,2,TRUE)),IF(Q1565="",0,VLOOKUP(Q1565,标准!I$74:J$104,2,TRUE))),IF(F1565="女",IF(Q1565="",0,VLOOKUP(Q1565,标准!I$39:J$69,2,TRUE)),IF(Q1565="",0,VLOOKUP(Q1565,标准!I$3:J$33,2,TRUE)))))</f>
        <v>62</v>
      </c>
      <c r="S1565" s="76">
        <v>25</v>
      </c>
      <c r="T1565" s="71">
        <f>IF(A1565&lt;43,IF(F1565="女",VLOOKUP(S1565,标准!G$108:H$138,2,TRUE),VLOOKUP(S1565,标准!G$74:H$99,2,TRUE)),IF(F1565="女",VLOOKUP(S1565,标准!G$39:H$69,2,TRUE),VLOOKUP(S1565,标准!G$3:H$28,2,TRUE)))</f>
        <v>50</v>
      </c>
      <c r="U1565" s="88">
        <v>9.2</v>
      </c>
      <c r="V1565" s="71">
        <f>IF(U1565=0,0,IF(A1565&lt;43,IF(F1565="女",IF(U1565="",0,VLOOKUP(U1565,标准!A$108:B$128,2,TRUE)),IF(U1565="",0,VLOOKUP(U1565,标准!A$74:B$94,2,TRUE))),IF(F1565="女",IF(U1565="",0,VLOOKUP(U1565,标准!A$39:B$59,2,TRUE)),IF(U1565="",0,VLOOKUP(U1565,标准!A$3:B$23,2,TRUE)))))</f>
        <v>70</v>
      </c>
      <c r="W1565" s="86">
        <f t="shared" si="24"/>
        <v>66.2</v>
      </c>
      <c r="X1565" s="87">
        <v>3.7</v>
      </c>
      <c r="Y1565" s="87">
        <v>4</v>
      </c>
      <c r="Z1565" s="91"/>
      <c r="AA1565" s="92"/>
    </row>
    <row r="1566" customHeight="1" spans="1:27">
      <c r="A1566" s="62">
        <v>40</v>
      </c>
      <c r="B1566" s="63">
        <v>1565</v>
      </c>
      <c r="C1566" s="154" t="s">
        <v>3200</v>
      </c>
      <c r="D1566" s="154" t="s">
        <v>3148</v>
      </c>
      <c r="E1566" s="154" t="s">
        <v>2628</v>
      </c>
      <c r="F1566" s="154" t="s">
        <v>34</v>
      </c>
      <c r="G1566" s="155" t="s">
        <v>3201</v>
      </c>
      <c r="H1566" s="68">
        <v>165</v>
      </c>
      <c r="I1566" s="68">
        <v>70.3</v>
      </c>
      <c r="J1566" s="71">
        <f>IF(F1566="女",IF(H1566=0,0,VLOOKUP(I1566/(H1566*H1566/10000),标准!M$108:N$112,2,TRUE)),IF(H1566=0,0,VLOOKUP(I1566/(H1566*H1566/10000),标准!M$74:N$78,2,TRUE)))</f>
        <v>80</v>
      </c>
      <c r="K1566" s="72">
        <v>2798</v>
      </c>
      <c r="L1566" s="71">
        <f>IF(A1566&lt;43,IF(F1566="女",VLOOKUP(K1566,标准!K$108:L$128,2,TRUE),VLOOKUP(K1566,标准!K$74:L$94,2,TRUE)),IF(F1566="女",VLOOKUP(K1566,标准!K$39:L$59,2,TRUE),VLOOKUP(K1566,标准!K$3:L$23,2,TRUE)))</f>
        <v>74</v>
      </c>
      <c r="M1566" s="68">
        <v>19</v>
      </c>
      <c r="N1566" s="71">
        <f>IF(M1566="",0,IF(A1566&lt;43,IF(F1566="女",VLOOKUP(M1566,标准!C$108:D$128,2,TRUE),VLOOKUP(M1566,标准!C$74:D$94,2,TRUE)),IF(F1566="女",VLOOKUP(M1566,标准!C$39:D$59,2,TRUE),VLOOKUP(M1566,标准!C$3:D$23,2,TRUE))))</f>
        <v>80</v>
      </c>
      <c r="O1566" s="76">
        <v>155</v>
      </c>
      <c r="P1566" s="71">
        <f>IF(A1566&lt;43,IF(F1566="女",VLOOKUP(O1566/100,标准!E$108:F$128,2,TRUE),VLOOKUP(O1566/100,标准!E$74:F$94,2,TRUE)),IF(F1566="女",VLOOKUP(O1566/100,标准!E$39:F$59,2,TRUE),VLOOKUP(O1566/100,标准!E$3:F$23,2,TRUE)))</f>
        <v>62</v>
      </c>
      <c r="Q1566" s="81">
        <v>4.29</v>
      </c>
      <c r="R1566" s="71">
        <f>IF(Q1566=0,0,IF(A1566&lt;43,IF(F1566="女",IF(Q1566="",0,VLOOKUP(Q1566,标准!I$108:J$138,2,TRUE)),IF(Q1566="",0,VLOOKUP(Q1566,标准!I$74:J$104,2,TRUE))),IF(F1566="女",IF(Q1566="",0,VLOOKUP(Q1566,标准!I$39:J$69,2,TRUE)),IF(Q1566="",0,VLOOKUP(Q1566,标准!I$3:J$33,2,TRUE)))))</f>
        <v>62</v>
      </c>
      <c r="S1566" s="76">
        <v>30</v>
      </c>
      <c r="T1566" s="71">
        <f>IF(A1566&lt;43,IF(F1566="女",VLOOKUP(S1566,标准!G$108:H$138,2,TRUE),VLOOKUP(S1566,标准!G$74:H$99,2,TRUE)),IF(F1566="女",VLOOKUP(S1566,标准!G$39:H$69,2,TRUE),VLOOKUP(S1566,标准!G$3:H$28,2,TRUE)))</f>
        <v>64</v>
      </c>
      <c r="U1566" s="88">
        <v>9.6</v>
      </c>
      <c r="V1566" s="71">
        <f>IF(U1566=0,0,IF(A1566&lt;43,IF(F1566="女",IF(U1566="",0,VLOOKUP(U1566,标准!A$108:B$128,2,TRUE)),IF(U1566="",0,VLOOKUP(U1566,标准!A$74:B$94,2,TRUE))),IF(F1566="女",IF(U1566="",0,VLOOKUP(U1566,标准!A$39:B$59,2,TRUE)),IF(U1566="",0,VLOOKUP(U1566,标准!A$3:B$23,2,TRUE)))))</f>
        <v>66</v>
      </c>
      <c r="W1566" s="86">
        <f t="shared" si="24"/>
        <v>69.3</v>
      </c>
      <c r="X1566" s="87">
        <v>4.7</v>
      </c>
      <c r="Y1566" s="87">
        <v>4.5</v>
      </c>
      <c r="Z1566" s="91"/>
      <c r="AA1566" s="92"/>
    </row>
    <row r="1567" customHeight="1" spans="1:27">
      <c r="A1567" s="62">
        <v>40</v>
      </c>
      <c r="B1567" s="63">
        <v>1566</v>
      </c>
      <c r="C1567" s="154" t="s">
        <v>3202</v>
      </c>
      <c r="D1567" s="154" t="s">
        <v>3148</v>
      </c>
      <c r="E1567" s="154" t="s">
        <v>2628</v>
      </c>
      <c r="F1567" s="154" t="s">
        <v>30</v>
      </c>
      <c r="G1567" s="155" t="s">
        <v>3203</v>
      </c>
      <c r="H1567" s="68">
        <v>177.6</v>
      </c>
      <c r="I1567" s="68">
        <v>73.1</v>
      </c>
      <c r="J1567" s="71">
        <f>IF(F1567="女",IF(H1567=0,0,VLOOKUP(I1567/(H1567*H1567/10000),标准!M$108:N$112,2,TRUE)),IF(H1567=0,0,VLOOKUP(I1567/(H1567*H1567/10000),标准!M$74:N$78,2,TRUE)))</f>
        <v>100</v>
      </c>
      <c r="K1567" s="72">
        <v>2350</v>
      </c>
      <c r="L1567" s="71">
        <f>IF(A1567&lt;43,IF(F1567="女",VLOOKUP(K1567,标准!K$108:L$128,2,TRUE),VLOOKUP(K1567,标准!K$74:L$94,2,TRUE)),IF(F1567="女",VLOOKUP(K1567,标准!K$39:L$59,2,TRUE),VLOOKUP(K1567,标准!K$3:L$23,2,TRUE)))</f>
        <v>10</v>
      </c>
      <c r="M1567" s="68">
        <v>15</v>
      </c>
      <c r="N1567" s="71">
        <f>IF(M1567="",0,IF(A1567&lt;43,IF(F1567="女",VLOOKUP(M1567,标准!C$108:D$128,2,TRUE),VLOOKUP(M1567,标准!C$74:D$94,2,TRUE)),IF(F1567="女",VLOOKUP(M1567,标准!C$39:D$59,2,TRUE),VLOOKUP(M1567,标准!C$3:D$23,2,TRUE))))</f>
        <v>76</v>
      </c>
      <c r="O1567" s="76">
        <v>235</v>
      </c>
      <c r="P1567" s="71">
        <f>IF(A1567&lt;43,IF(F1567="女",VLOOKUP(O1567/100,标准!E$108:F$128,2,TRUE),VLOOKUP(O1567/100,标准!E$74:F$94,2,TRUE)),IF(F1567="女",VLOOKUP(O1567/100,标准!E$39:F$59,2,TRUE),VLOOKUP(O1567/100,标准!E$3:F$23,2,TRUE)))</f>
        <v>72</v>
      </c>
      <c r="Q1567" s="81">
        <v>4.44</v>
      </c>
      <c r="R1567" s="71">
        <f>IF(Q1567=0,0,IF(A1567&lt;43,IF(F1567="女",IF(Q1567="",0,VLOOKUP(Q1567,标准!I$108:J$138,2,TRUE)),IF(Q1567="",0,VLOOKUP(Q1567,标准!I$74:J$104,2,TRUE))),IF(F1567="女",IF(Q1567="",0,VLOOKUP(Q1567,标准!I$39:J$69,2,TRUE)),IF(Q1567="",0,VLOOKUP(Q1567,标准!I$3:J$33,2,TRUE)))))</f>
        <v>50</v>
      </c>
      <c r="S1567" s="76">
        <v>0</v>
      </c>
      <c r="T1567" s="71">
        <f>IF(A1567&lt;43,IF(F1567="女",VLOOKUP(S1567,标准!G$108:H$138,2,TRUE),VLOOKUP(S1567,标准!G$74:H$99,2,TRUE)),IF(F1567="女",VLOOKUP(S1567,标准!G$39:H$69,2,TRUE),VLOOKUP(S1567,标准!G$3:H$28,2,TRUE)))</f>
        <v>0</v>
      </c>
      <c r="U1567" s="88">
        <v>6.6</v>
      </c>
      <c r="V1567" s="71">
        <f>IF(U1567=0,0,IF(A1567&lt;43,IF(F1567="女",IF(U1567="",0,VLOOKUP(U1567,标准!A$108:B$128,2,TRUE)),IF(U1567="",0,VLOOKUP(U1567,标准!A$74:B$94,2,TRUE))),IF(F1567="女",IF(U1567="",0,VLOOKUP(U1567,标准!A$39:B$59,2,TRUE)),IF(U1567="",0,VLOOKUP(U1567,标准!A$3:B$23,2,TRUE)))))</f>
        <v>100</v>
      </c>
      <c r="W1567" s="86">
        <f t="shared" si="24"/>
        <v>61.3</v>
      </c>
      <c r="X1567" s="87">
        <v>4.2</v>
      </c>
      <c r="Y1567" s="87">
        <v>4.5</v>
      </c>
      <c r="Z1567" s="91"/>
      <c r="AA1567" s="92"/>
    </row>
    <row r="1568" customHeight="1" spans="1:27">
      <c r="A1568" s="62">
        <v>40</v>
      </c>
      <c r="B1568" s="63">
        <v>1567</v>
      </c>
      <c r="C1568" s="154" t="s">
        <v>3204</v>
      </c>
      <c r="D1568" s="154" t="s">
        <v>3148</v>
      </c>
      <c r="E1568" s="154" t="s">
        <v>2628</v>
      </c>
      <c r="F1568" s="154" t="s">
        <v>34</v>
      </c>
      <c r="G1568" s="155" t="s">
        <v>3205</v>
      </c>
      <c r="H1568" s="68">
        <v>158.8</v>
      </c>
      <c r="I1568" s="68">
        <v>55.6</v>
      </c>
      <c r="J1568" s="71">
        <f>IF(F1568="女",IF(H1568=0,0,VLOOKUP(I1568/(H1568*H1568/10000),标准!M$108:N$112,2,TRUE)),IF(H1568=0,0,VLOOKUP(I1568/(H1568*H1568/10000),标准!M$74:N$78,2,TRUE)))</f>
        <v>100</v>
      </c>
      <c r="K1568" s="72">
        <v>2850</v>
      </c>
      <c r="L1568" s="71">
        <f>IF(A1568&lt;43,IF(F1568="女",VLOOKUP(K1568,标准!K$108:L$128,2,TRUE),VLOOKUP(K1568,标准!K$74:L$94,2,TRUE)),IF(F1568="女",VLOOKUP(K1568,标准!K$39:L$59,2,TRUE),VLOOKUP(K1568,标准!K$3:L$23,2,TRUE)))</f>
        <v>76</v>
      </c>
      <c r="M1568" s="68">
        <v>18</v>
      </c>
      <c r="N1568" s="71">
        <f>IF(M1568="",0,IF(A1568&lt;43,IF(F1568="女",VLOOKUP(M1568,标准!C$108:D$128,2,TRUE),VLOOKUP(M1568,标准!C$74:D$94,2,TRUE)),IF(F1568="女",VLOOKUP(M1568,标准!C$39:D$59,2,TRUE),VLOOKUP(M1568,标准!C$3:D$23,2,TRUE))))</f>
        <v>78</v>
      </c>
      <c r="O1568" s="76">
        <v>162</v>
      </c>
      <c r="P1568" s="71">
        <f>IF(A1568&lt;43,IF(F1568="女",VLOOKUP(O1568/100,标准!E$108:F$128,2,TRUE),VLOOKUP(O1568/100,标准!E$74:F$94,2,TRUE)),IF(F1568="女",VLOOKUP(O1568/100,标准!E$39:F$59,2,TRUE),VLOOKUP(O1568/100,标准!E$3:F$23,2,TRUE)))</f>
        <v>66</v>
      </c>
      <c r="Q1568" s="81">
        <v>4.02</v>
      </c>
      <c r="R1568" s="71">
        <f>IF(Q1568=0,0,IF(A1568&lt;43,IF(F1568="女",IF(Q1568="",0,VLOOKUP(Q1568,标准!I$108:J$138,2,TRUE)),IF(Q1568="",0,VLOOKUP(Q1568,标准!I$74:J$104,2,TRUE))),IF(F1568="女",IF(Q1568="",0,VLOOKUP(Q1568,标准!I$39:J$69,2,TRUE)),IF(Q1568="",0,VLOOKUP(Q1568,标准!I$3:J$33,2,TRUE)))))</f>
        <v>72</v>
      </c>
      <c r="S1568" s="76">
        <v>34</v>
      </c>
      <c r="T1568" s="71">
        <f>IF(A1568&lt;43,IF(F1568="女",VLOOKUP(S1568,标准!G$108:H$138,2,TRUE),VLOOKUP(S1568,标准!G$74:H$99,2,TRUE)),IF(F1568="女",VLOOKUP(S1568,标准!G$39:H$69,2,TRUE),VLOOKUP(S1568,标准!G$3:H$28,2,TRUE)))</f>
        <v>68</v>
      </c>
      <c r="U1568" s="88">
        <v>8.7</v>
      </c>
      <c r="V1568" s="71">
        <f>IF(U1568=0,0,IF(A1568&lt;43,IF(F1568="女",IF(U1568="",0,VLOOKUP(U1568,标准!A$108:B$128,2,TRUE)),IF(U1568="",0,VLOOKUP(U1568,标准!A$74:B$94,2,TRUE))),IF(F1568="女",IF(U1568="",0,VLOOKUP(U1568,标准!A$39:B$59,2,TRUE)),IF(U1568="",0,VLOOKUP(U1568,标准!A$3:B$23,2,TRUE)))))</f>
        <v>76</v>
      </c>
      <c r="W1568" s="86">
        <f t="shared" si="24"/>
        <v>77.2</v>
      </c>
      <c r="X1568" s="87">
        <v>4.1</v>
      </c>
      <c r="Y1568" s="87">
        <v>4.1</v>
      </c>
      <c r="Z1568" s="91"/>
      <c r="AA1568" s="92"/>
    </row>
    <row r="1569" customHeight="1" spans="1:27">
      <c r="A1569" s="62">
        <v>40</v>
      </c>
      <c r="B1569" s="63">
        <v>1568</v>
      </c>
      <c r="C1569" s="154" t="s">
        <v>3206</v>
      </c>
      <c r="D1569" s="154" t="s">
        <v>3207</v>
      </c>
      <c r="E1569" s="154" t="s">
        <v>2628</v>
      </c>
      <c r="F1569" s="154" t="s">
        <v>30</v>
      </c>
      <c r="G1569" s="155" t="s">
        <v>3208</v>
      </c>
      <c r="H1569" s="68"/>
      <c r="I1569" s="68"/>
      <c r="J1569" s="71">
        <f>IF(F1569="女",IF(H1569=0,0,VLOOKUP(I1569/(H1569*H1569/10000),标准!M$108:N$112,2,TRUE)),IF(H1569=0,0,VLOOKUP(I1569/(H1569*H1569/10000),标准!M$74:N$78,2,TRUE)))</f>
        <v>0</v>
      </c>
      <c r="K1569" s="72"/>
      <c r="L1569" s="71">
        <f>IF(A1569&lt;43,IF(F1569="女",VLOOKUP(K1569,标准!K$108:L$128,2,TRUE),VLOOKUP(K1569,标准!K$74:L$94,2,TRUE)),IF(F1569="女",VLOOKUP(K1569,标准!K$39:L$59,2,TRUE),VLOOKUP(K1569,标准!K$3:L$23,2,TRUE)))</f>
        <v>0</v>
      </c>
      <c r="M1569" s="68">
        <v>0</v>
      </c>
      <c r="N1569" s="71">
        <f>IF(M1569="",0,IF(A1569&lt;43,IF(F1569="女",VLOOKUP(M1569,标准!C$108:D$128,2,TRUE),VLOOKUP(M1569,标准!C$74:D$94,2,TRUE)),IF(F1569="女",VLOOKUP(M1569,标准!C$39:D$59,2,TRUE),VLOOKUP(M1569,标准!C$3:D$23,2,TRUE))))</f>
        <v>20</v>
      </c>
      <c r="O1569" s="75"/>
      <c r="P1569" s="71">
        <f>IF(A1569&lt;43,IF(F1569="女",VLOOKUP(O1569/100,标准!E$108:F$128,2,TRUE),VLOOKUP(O1569/100,标准!E$74:F$94,2,TRUE)),IF(F1569="女",VLOOKUP(O1569/100,标准!E$39:F$59,2,TRUE),VLOOKUP(O1569/100,标准!E$3:F$23,2,TRUE)))</f>
        <v>0</v>
      </c>
      <c r="Q1569" s="82"/>
      <c r="R1569" s="71">
        <f>IF(Q1569=0,0,IF(A1569&lt;43,IF(F1569="女",IF(Q1569="",0,VLOOKUP(Q1569,标准!I$108:J$138,2,TRUE)),IF(Q1569="",0,VLOOKUP(Q1569,标准!I$74:J$104,2,TRUE))),IF(F1569="女",IF(Q1569="",0,VLOOKUP(Q1569,标准!I$39:J$69,2,TRUE)),IF(Q1569="",0,VLOOKUP(Q1569,标准!I$3:J$33,2,TRUE)))))</f>
        <v>0</v>
      </c>
      <c r="S1569" s="80"/>
      <c r="T1569" s="71">
        <f>IF(A1569&lt;43,IF(F1569="女",VLOOKUP(S1569,标准!G$108:H$138,2,TRUE),VLOOKUP(S1569,标准!G$74:H$99,2,TRUE)),IF(F1569="女",VLOOKUP(S1569,标准!G$39:H$69,2,TRUE),VLOOKUP(S1569,标准!G$3:H$28,2,TRUE)))</f>
        <v>0</v>
      </c>
      <c r="U1569" s="86"/>
      <c r="V1569" s="71">
        <f>IF(U1569=0,0,IF(A1569&lt;43,IF(F1569="女",IF(U1569="",0,VLOOKUP(U1569,标准!A$108:B$128,2,TRUE)),IF(U1569="",0,VLOOKUP(U1569,标准!A$74:B$94,2,TRUE))),IF(F1569="女",IF(U1569="",0,VLOOKUP(U1569,标准!A$39:B$59,2,TRUE)),IF(U1569="",0,VLOOKUP(U1569,标准!A$3:B$23,2,TRUE)))))</f>
        <v>0</v>
      </c>
      <c r="W1569" s="86">
        <v>80</v>
      </c>
      <c r="X1569" s="87">
        <v>3.9</v>
      </c>
      <c r="Y1569" s="87">
        <v>3.9</v>
      </c>
      <c r="Z1569" s="91"/>
      <c r="AA1569" s="92" t="s">
        <v>32</v>
      </c>
    </row>
    <row r="1570" customHeight="1" spans="1:27">
      <c r="A1570" s="62">
        <v>40</v>
      </c>
      <c r="B1570" s="63">
        <v>1569</v>
      </c>
      <c r="C1570" s="154" t="s">
        <v>3209</v>
      </c>
      <c r="D1570" s="154" t="s">
        <v>3207</v>
      </c>
      <c r="E1570" s="154" t="s">
        <v>2628</v>
      </c>
      <c r="F1570" s="154" t="s">
        <v>34</v>
      </c>
      <c r="G1570" s="155" t="s">
        <v>3210</v>
      </c>
      <c r="H1570" s="68">
        <v>163.9</v>
      </c>
      <c r="I1570" s="68">
        <v>60</v>
      </c>
      <c r="J1570" s="71">
        <f>IF(F1570="女",IF(H1570=0,0,VLOOKUP(I1570/(H1570*H1570/10000),标准!M$108:N$112,2,TRUE)),IF(H1570=0,0,VLOOKUP(I1570/(H1570*H1570/10000),标准!M$74:N$78,2,TRUE)))</f>
        <v>100</v>
      </c>
      <c r="K1570" s="72">
        <v>2349</v>
      </c>
      <c r="L1570" s="71">
        <f>IF(A1570&lt;43,IF(F1570="女",VLOOKUP(K1570,标准!K$108:L$128,2,TRUE),VLOOKUP(K1570,标准!K$74:L$94,2,TRUE)),IF(F1570="女",VLOOKUP(K1570,标准!K$39:L$59,2,TRUE),VLOOKUP(K1570,标准!K$3:L$23,2,TRUE)))</f>
        <v>66</v>
      </c>
      <c r="M1570" s="68">
        <v>21</v>
      </c>
      <c r="N1570" s="71">
        <f>IF(M1570="",0,IF(A1570&lt;43,IF(F1570="女",VLOOKUP(M1570,标准!C$108:D$128,2,TRUE),VLOOKUP(M1570,标准!C$74:D$94,2,TRUE)),IF(F1570="女",VLOOKUP(M1570,标准!C$39:D$59,2,TRUE),VLOOKUP(M1570,标准!C$3:D$23,2,TRUE))))</f>
        <v>85</v>
      </c>
      <c r="O1570" s="76">
        <v>165</v>
      </c>
      <c r="P1570" s="71">
        <f>IF(A1570&lt;43,IF(F1570="女",VLOOKUP(O1570/100,标准!E$108:F$128,2,TRUE),VLOOKUP(O1570/100,标准!E$74:F$94,2,TRUE)),IF(F1570="女",VLOOKUP(O1570/100,标准!E$39:F$59,2,TRUE),VLOOKUP(O1570/100,标准!E$3:F$23,2,TRUE)))</f>
        <v>68</v>
      </c>
      <c r="Q1570" s="81">
        <v>4.01</v>
      </c>
      <c r="R1570" s="71">
        <f>IF(Q1570=0,0,IF(A1570&lt;43,IF(F1570="女",IF(Q1570="",0,VLOOKUP(Q1570,标准!I$108:J$138,2,TRUE)),IF(Q1570="",0,VLOOKUP(Q1570,标准!I$74:J$104,2,TRUE))),IF(F1570="女",IF(Q1570="",0,VLOOKUP(Q1570,标准!I$39:J$69,2,TRUE)),IF(Q1570="",0,VLOOKUP(Q1570,标准!I$3:J$33,2,TRUE)))))</f>
        <v>72</v>
      </c>
      <c r="S1570" s="76">
        <v>47</v>
      </c>
      <c r="T1570" s="71">
        <f>IF(A1570&lt;43,IF(F1570="女",VLOOKUP(S1570,标准!G$108:H$138,2,TRUE),VLOOKUP(S1570,标准!G$74:H$99,2,TRUE)),IF(F1570="女",VLOOKUP(S1570,标准!G$39:H$69,2,TRUE),VLOOKUP(S1570,标准!G$3:H$28,2,TRUE)))</f>
        <v>80</v>
      </c>
      <c r="U1570" s="88">
        <v>8.96</v>
      </c>
      <c r="V1570" s="71">
        <f>IF(U1570=0,0,IF(A1570&lt;43,IF(F1570="女",IF(U1570="",0,VLOOKUP(U1570,标准!A$108:B$128,2,TRUE)),IF(U1570="",0,VLOOKUP(U1570,标准!A$74:B$94,2,TRUE))),IF(F1570="女",IF(U1570="",0,VLOOKUP(U1570,标准!A$39:B$59,2,TRUE)),IF(U1570="",0,VLOOKUP(U1570,标准!A$3:B$23,2,TRUE)))))</f>
        <v>72</v>
      </c>
      <c r="W1570" s="86">
        <f t="shared" si="24"/>
        <v>77</v>
      </c>
      <c r="X1570" s="87"/>
      <c r="Y1570" s="87"/>
      <c r="Z1570" s="91"/>
      <c r="AA1570" s="92"/>
    </row>
    <row r="1571" customHeight="1" spans="1:27">
      <c r="A1571" s="62">
        <v>40</v>
      </c>
      <c r="B1571" s="63">
        <v>1570</v>
      </c>
      <c r="C1571" s="154" t="s">
        <v>3211</v>
      </c>
      <c r="D1571" s="154" t="s">
        <v>3207</v>
      </c>
      <c r="E1571" s="154" t="s">
        <v>2628</v>
      </c>
      <c r="F1571" s="154" t="s">
        <v>34</v>
      </c>
      <c r="G1571" s="155" t="s">
        <v>3212</v>
      </c>
      <c r="H1571" s="68">
        <v>152.9</v>
      </c>
      <c r="I1571" s="68">
        <v>41.4</v>
      </c>
      <c r="J1571" s="71">
        <f>IF(F1571="女",IF(H1571=0,0,VLOOKUP(I1571/(H1571*H1571/10000),标准!M$108:N$112,2,TRUE)),IF(H1571=0,0,VLOOKUP(I1571/(H1571*H1571/10000),标准!M$74:N$78,2,TRUE)))</f>
        <v>100</v>
      </c>
      <c r="K1571" s="72">
        <v>2678</v>
      </c>
      <c r="L1571" s="71">
        <f>IF(A1571&lt;43,IF(F1571="女",VLOOKUP(K1571,标准!K$108:L$128,2,TRUE),VLOOKUP(K1571,标准!K$74:L$94,2,TRUE)),IF(F1571="女",VLOOKUP(K1571,标准!K$39:L$59,2,TRUE),VLOOKUP(K1571,标准!K$3:L$23,2,TRUE)))</f>
        <v>72</v>
      </c>
      <c r="M1571" s="68">
        <v>19.5</v>
      </c>
      <c r="N1571" s="71">
        <f>IF(M1571="",0,IF(A1571&lt;43,IF(F1571="女",VLOOKUP(M1571,标准!C$108:D$128,2,TRUE),VLOOKUP(M1571,标准!C$74:D$94,2,TRUE)),IF(F1571="女",VLOOKUP(M1571,标准!C$39:D$59,2,TRUE),VLOOKUP(M1571,标准!C$3:D$23,2,TRUE))))</f>
        <v>80</v>
      </c>
      <c r="O1571" s="76">
        <v>170</v>
      </c>
      <c r="P1571" s="71">
        <f>IF(A1571&lt;43,IF(F1571="女",VLOOKUP(O1571/100,标准!E$108:F$128,2,TRUE),VLOOKUP(O1571/100,标准!E$74:F$94,2,TRUE)),IF(F1571="女",VLOOKUP(O1571/100,标准!E$39:F$59,2,TRUE),VLOOKUP(O1571/100,标准!E$3:F$23,2,TRUE)))</f>
        <v>72</v>
      </c>
      <c r="Q1571" s="81">
        <v>4.46</v>
      </c>
      <c r="R1571" s="71">
        <f>IF(Q1571=0,0,IF(A1571&lt;43,IF(F1571="女",IF(Q1571="",0,VLOOKUP(Q1571,标准!I$108:J$138,2,TRUE)),IF(Q1571="",0,VLOOKUP(Q1571,标准!I$74:J$104,2,TRUE))),IF(F1571="女",IF(Q1571="",0,VLOOKUP(Q1571,标准!I$39:J$69,2,TRUE)),IF(Q1571="",0,VLOOKUP(Q1571,标准!I$3:J$33,2,TRUE)))))</f>
        <v>40</v>
      </c>
      <c r="S1571" s="76">
        <v>28</v>
      </c>
      <c r="T1571" s="71">
        <f>IF(A1571&lt;43,IF(F1571="女",VLOOKUP(S1571,标准!G$108:H$138,2,TRUE),VLOOKUP(S1571,标准!G$74:H$99,2,TRUE)),IF(F1571="女",VLOOKUP(S1571,标准!G$39:H$69,2,TRUE),VLOOKUP(S1571,标准!G$3:H$28,2,TRUE)))</f>
        <v>62</v>
      </c>
      <c r="U1571" s="88">
        <v>8.75</v>
      </c>
      <c r="V1571" s="71">
        <f>IF(U1571=0,0,IF(A1571&lt;43,IF(F1571="女",IF(U1571="",0,VLOOKUP(U1571,标准!A$108:B$128,2,TRUE)),IF(U1571="",0,VLOOKUP(U1571,标准!A$74:B$94,2,TRUE))),IF(F1571="女",IF(U1571="",0,VLOOKUP(U1571,标准!A$39:B$59,2,TRUE)),IF(U1571="",0,VLOOKUP(U1571,标准!A$3:B$23,2,TRUE)))))</f>
        <v>74</v>
      </c>
      <c r="W1571" s="86">
        <f t="shared" si="24"/>
        <v>70</v>
      </c>
      <c r="X1571" s="87">
        <v>4.6</v>
      </c>
      <c r="Y1571" s="87">
        <v>4.6</v>
      </c>
      <c r="Z1571" s="91"/>
      <c r="AA1571" s="92"/>
    </row>
    <row r="1572" customHeight="1" spans="1:27">
      <c r="A1572" s="62">
        <v>40</v>
      </c>
      <c r="B1572" s="63">
        <v>1571</v>
      </c>
      <c r="C1572" s="154" t="s">
        <v>3213</v>
      </c>
      <c r="D1572" s="154" t="s">
        <v>3207</v>
      </c>
      <c r="E1572" s="154" t="s">
        <v>2628</v>
      </c>
      <c r="F1572" s="154" t="s">
        <v>34</v>
      </c>
      <c r="G1572" s="155" t="s">
        <v>3214</v>
      </c>
      <c r="H1572" s="68">
        <v>160.6</v>
      </c>
      <c r="I1572" s="68">
        <v>50.3</v>
      </c>
      <c r="J1572" s="71">
        <f>IF(F1572="女",IF(H1572=0,0,VLOOKUP(I1572/(H1572*H1572/10000),标准!M$108:N$112,2,TRUE)),IF(H1572=0,0,VLOOKUP(I1572/(H1572*H1572/10000),标准!M$74:N$78,2,TRUE)))</f>
        <v>100</v>
      </c>
      <c r="K1572" s="72">
        <v>3323</v>
      </c>
      <c r="L1572" s="71">
        <f>IF(A1572&lt;43,IF(F1572="女",VLOOKUP(K1572,标准!K$108:L$128,2,TRUE),VLOOKUP(K1572,标准!K$74:L$94,2,TRUE)),IF(F1572="女",VLOOKUP(K1572,标准!K$39:L$59,2,TRUE),VLOOKUP(K1572,标准!K$3:L$23,2,TRUE)))</f>
        <v>90</v>
      </c>
      <c r="M1572" s="68">
        <v>17</v>
      </c>
      <c r="N1572" s="71">
        <f>IF(M1572="",0,IF(A1572&lt;43,IF(F1572="女",VLOOKUP(M1572,标准!C$108:D$128,2,TRUE),VLOOKUP(M1572,标准!C$74:D$94,2,TRUE)),IF(F1572="女",VLOOKUP(M1572,标准!C$39:D$59,2,TRUE),VLOOKUP(M1572,标准!C$3:D$23,2,TRUE))))</f>
        <v>76</v>
      </c>
      <c r="O1572" s="76">
        <v>165</v>
      </c>
      <c r="P1572" s="71">
        <f>IF(A1572&lt;43,IF(F1572="女",VLOOKUP(O1572/100,标准!E$108:F$128,2,TRUE),VLOOKUP(O1572/100,标准!E$74:F$94,2,TRUE)),IF(F1572="女",VLOOKUP(O1572/100,标准!E$39:F$59,2,TRUE),VLOOKUP(O1572/100,标准!E$3:F$23,2,TRUE)))</f>
        <v>68</v>
      </c>
      <c r="Q1572" s="81">
        <v>4</v>
      </c>
      <c r="R1572" s="71">
        <f>IF(Q1572=0,0,IF(A1572&lt;43,IF(F1572="女",IF(Q1572="",0,VLOOKUP(Q1572,标准!I$108:J$138,2,TRUE)),IF(Q1572="",0,VLOOKUP(Q1572,标准!I$74:J$104,2,TRUE))),IF(F1572="女",IF(Q1572="",0,VLOOKUP(Q1572,标准!I$39:J$69,2,TRUE)),IF(Q1572="",0,VLOOKUP(Q1572,标准!I$3:J$33,2,TRUE)))))</f>
        <v>72</v>
      </c>
      <c r="S1572" s="76">
        <v>45</v>
      </c>
      <c r="T1572" s="71">
        <f>IF(A1572&lt;43,IF(F1572="女",VLOOKUP(S1572,标准!G$108:H$138,2,TRUE),VLOOKUP(S1572,标准!G$74:H$99,2,TRUE)),IF(F1572="女",VLOOKUP(S1572,标准!G$39:H$69,2,TRUE),VLOOKUP(S1572,标准!G$3:H$28,2,TRUE)))</f>
        <v>78</v>
      </c>
      <c r="U1572" s="88">
        <v>8.9</v>
      </c>
      <c r="V1572" s="71">
        <f>IF(U1572=0,0,IF(A1572&lt;43,IF(F1572="女",IF(U1572="",0,VLOOKUP(U1572,标准!A$108:B$128,2,TRUE)),IF(U1572="",0,VLOOKUP(U1572,标准!A$74:B$94,2,TRUE))),IF(F1572="女",IF(U1572="",0,VLOOKUP(U1572,标准!A$39:B$59,2,TRUE)),IF(U1572="",0,VLOOKUP(U1572,标准!A$3:B$23,2,TRUE)))))</f>
        <v>74</v>
      </c>
      <c r="W1572" s="86">
        <f t="shared" si="24"/>
        <v>79.9</v>
      </c>
      <c r="X1572" s="87">
        <v>3.7</v>
      </c>
      <c r="Y1572" s="87">
        <v>4</v>
      </c>
      <c r="Z1572" s="91"/>
      <c r="AA1572" s="92"/>
    </row>
    <row r="1573" customHeight="1" spans="1:27">
      <c r="A1573" s="62">
        <v>40</v>
      </c>
      <c r="B1573" s="63">
        <v>1572</v>
      </c>
      <c r="C1573" s="154" t="s">
        <v>3215</v>
      </c>
      <c r="D1573" s="154" t="s">
        <v>3207</v>
      </c>
      <c r="E1573" s="154" t="s">
        <v>2628</v>
      </c>
      <c r="F1573" s="154" t="s">
        <v>30</v>
      </c>
      <c r="G1573" s="155" t="s">
        <v>3216</v>
      </c>
      <c r="H1573" s="68">
        <v>163.8</v>
      </c>
      <c r="I1573" s="68">
        <v>49.4</v>
      </c>
      <c r="J1573" s="71">
        <f>IF(F1573="女",IF(H1573=0,0,VLOOKUP(I1573/(H1573*H1573/10000),标准!M$108:N$112,2,TRUE)),IF(H1573=0,0,VLOOKUP(I1573/(H1573*H1573/10000),标准!M$74:N$78,2,TRUE)))</f>
        <v>100</v>
      </c>
      <c r="K1573" s="72">
        <v>2999</v>
      </c>
      <c r="L1573" s="71">
        <f>IF(A1573&lt;43,IF(F1573="女",VLOOKUP(K1573,标准!K$108:L$128,2,TRUE),VLOOKUP(K1573,标准!K$74:L$94,2,TRUE)),IF(F1573="女",VLOOKUP(K1573,标准!K$39:L$59,2,TRUE),VLOOKUP(K1573,标准!K$3:L$23,2,TRUE)))</f>
        <v>50</v>
      </c>
      <c r="M1573" s="68">
        <v>13.5</v>
      </c>
      <c r="N1573" s="71">
        <f>IF(M1573="",0,IF(A1573&lt;43,IF(F1573="女",VLOOKUP(M1573,标准!C$108:D$128,2,TRUE),VLOOKUP(M1573,标准!C$74:D$94,2,TRUE)),IF(F1573="女",VLOOKUP(M1573,标准!C$39:D$59,2,TRUE),VLOOKUP(M1573,标准!C$3:D$23,2,TRUE))))</f>
        <v>74</v>
      </c>
      <c r="O1573" s="76">
        <v>205</v>
      </c>
      <c r="P1573" s="71">
        <f>IF(A1573&lt;43,IF(F1573="女",VLOOKUP(O1573/100,标准!E$108:F$128,2,TRUE),VLOOKUP(O1573/100,标准!E$74:F$94,2,TRUE)),IF(F1573="女",VLOOKUP(O1573/100,标准!E$39:F$59,2,TRUE),VLOOKUP(O1573/100,标准!E$3:F$23,2,TRUE)))</f>
        <v>50</v>
      </c>
      <c r="Q1573" s="81">
        <v>4.15</v>
      </c>
      <c r="R1573" s="71">
        <f>IF(Q1573=0,0,IF(A1573&lt;43,IF(F1573="女",IF(Q1573="",0,VLOOKUP(Q1573,标准!I$108:J$138,2,TRUE)),IF(Q1573="",0,VLOOKUP(Q1573,标准!I$74:J$104,2,TRUE))),IF(F1573="女",IF(Q1573="",0,VLOOKUP(Q1573,标准!I$39:J$69,2,TRUE)),IF(Q1573="",0,VLOOKUP(Q1573,标准!I$3:J$33,2,TRUE)))))</f>
        <v>66</v>
      </c>
      <c r="S1573" s="76">
        <v>1</v>
      </c>
      <c r="T1573" s="71">
        <f>IF(A1573&lt;43,IF(F1573="女",VLOOKUP(S1573,标准!G$108:H$138,2,TRUE),VLOOKUP(S1573,标准!G$74:H$99,2,TRUE)),IF(F1573="女",VLOOKUP(S1573,标准!G$39:H$69,2,TRUE),VLOOKUP(S1573,标准!G$3:H$28,2,TRUE)))</f>
        <v>0</v>
      </c>
      <c r="U1573" s="88">
        <v>7.29</v>
      </c>
      <c r="V1573" s="71">
        <f>IF(U1573=0,0,IF(A1573&lt;43,IF(F1573="女",IF(U1573="",0,VLOOKUP(U1573,标准!A$108:B$128,2,TRUE)),IF(U1573="",0,VLOOKUP(U1573,标准!A$74:B$94,2,TRUE))),IF(F1573="女",IF(U1573="",0,VLOOKUP(U1573,标准!A$39:B$59,2,TRUE)),IF(U1573="",0,VLOOKUP(U1573,标准!A$3:B$23,2,TRUE)))))</f>
        <v>78</v>
      </c>
      <c r="W1573" s="86">
        <f t="shared" si="24"/>
        <v>63.7</v>
      </c>
      <c r="X1573" s="87">
        <v>4.2</v>
      </c>
      <c r="Y1573" s="87">
        <v>4.3</v>
      </c>
      <c r="Z1573" s="91"/>
      <c r="AA1573" s="92"/>
    </row>
    <row r="1574" customHeight="1" spans="1:27">
      <c r="A1574" s="62">
        <v>40</v>
      </c>
      <c r="B1574" s="63">
        <v>1573</v>
      </c>
      <c r="C1574" s="154" t="s">
        <v>3217</v>
      </c>
      <c r="D1574" s="154" t="s">
        <v>3207</v>
      </c>
      <c r="E1574" s="154" t="s">
        <v>2628</v>
      </c>
      <c r="F1574" s="154" t="s">
        <v>34</v>
      </c>
      <c r="G1574" s="155" t="s">
        <v>3218</v>
      </c>
      <c r="H1574" s="68">
        <v>155</v>
      </c>
      <c r="I1574" s="68">
        <v>46</v>
      </c>
      <c r="J1574" s="71">
        <f>IF(F1574="女",IF(H1574=0,0,VLOOKUP(I1574/(H1574*H1574/10000),标准!M$108:N$112,2,TRUE)),IF(H1574=0,0,VLOOKUP(I1574/(H1574*H1574/10000),标准!M$74:N$78,2,TRUE)))</f>
        <v>100</v>
      </c>
      <c r="K1574" s="72">
        <v>2864</v>
      </c>
      <c r="L1574" s="71">
        <f>IF(A1574&lt;43,IF(F1574="女",VLOOKUP(K1574,标准!K$108:L$128,2,TRUE),VLOOKUP(K1574,标准!K$74:L$94,2,TRUE)),IF(F1574="女",VLOOKUP(K1574,标准!K$39:L$59,2,TRUE),VLOOKUP(K1574,标准!K$3:L$23,2,TRUE)))</f>
        <v>76</v>
      </c>
      <c r="M1574" s="68">
        <v>11</v>
      </c>
      <c r="N1574" s="71">
        <f>IF(M1574="",0,IF(A1574&lt;43,IF(F1574="女",VLOOKUP(M1574,标准!C$108:D$128,2,TRUE),VLOOKUP(M1574,标准!C$74:D$94,2,TRUE)),IF(F1574="女",VLOOKUP(M1574,标准!C$39:D$59,2,TRUE),VLOOKUP(M1574,标准!C$3:D$23,2,TRUE))))</f>
        <v>66</v>
      </c>
      <c r="O1574" s="76">
        <v>175</v>
      </c>
      <c r="P1574" s="71">
        <f>IF(A1574&lt;43,IF(F1574="女",VLOOKUP(O1574/100,标准!E$108:F$128,2,TRUE),VLOOKUP(O1574/100,标准!E$74:F$94,2,TRUE)),IF(F1574="女",VLOOKUP(O1574/100,标准!E$39:F$59,2,TRUE),VLOOKUP(O1574/100,标准!E$3:F$23,2,TRUE)))</f>
        <v>76</v>
      </c>
      <c r="Q1574" s="81">
        <v>3.31</v>
      </c>
      <c r="R1574" s="71">
        <f>IF(Q1574=0,0,IF(A1574&lt;43,IF(F1574="女",IF(Q1574="",0,VLOOKUP(Q1574,标准!I$108:J$138,2,TRUE)),IF(Q1574="",0,VLOOKUP(Q1574,标准!I$74:J$104,2,TRUE))),IF(F1574="女",IF(Q1574="",0,VLOOKUP(Q1574,标准!I$39:J$69,2,TRUE)),IF(Q1574="",0,VLOOKUP(Q1574,标准!I$3:J$33,2,TRUE)))))</f>
        <v>85</v>
      </c>
      <c r="S1574" s="76">
        <v>44</v>
      </c>
      <c r="T1574" s="71">
        <f>IF(A1574&lt;43,IF(F1574="女",VLOOKUP(S1574,标准!G$108:H$138,2,TRUE),VLOOKUP(S1574,标准!G$74:H$99,2,TRUE)),IF(F1574="女",VLOOKUP(S1574,标准!G$39:H$69,2,TRUE),VLOOKUP(S1574,标准!G$3:H$28,2,TRUE)))</f>
        <v>78</v>
      </c>
      <c r="U1574" s="88">
        <v>8.1</v>
      </c>
      <c r="V1574" s="71">
        <f>IF(U1574=0,0,IF(A1574&lt;43,IF(F1574="女",IF(U1574="",0,VLOOKUP(U1574,标准!A$108:B$128,2,TRUE)),IF(U1574="",0,VLOOKUP(U1574,标准!A$74:B$94,2,TRUE))),IF(F1574="女",IF(U1574="",0,VLOOKUP(U1574,标准!A$39:B$59,2,TRUE)),IF(U1574="",0,VLOOKUP(U1574,标准!A$3:B$23,2,TRUE)))))</f>
        <v>80</v>
      </c>
      <c r="W1574" s="86">
        <f t="shared" si="24"/>
        <v>81.4</v>
      </c>
      <c r="X1574" s="87">
        <v>4.8</v>
      </c>
      <c r="Y1574" s="87">
        <v>4.6</v>
      </c>
      <c r="Z1574" s="91">
        <v>1</v>
      </c>
      <c r="AA1574" s="92"/>
    </row>
    <row r="1575" customHeight="1" spans="1:27">
      <c r="A1575" s="62">
        <v>40</v>
      </c>
      <c r="B1575" s="63">
        <v>1574</v>
      </c>
      <c r="C1575" s="154" t="s">
        <v>3219</v>
      </c>
      <c r="D1575" s="154" t="s">
        <v>3207</v>
      </c>
      <c r="E1575" s="154" t="s">
        <v>2628</v>
      </c>
      <c r="F1575" s="154" t="s">
        <v>30</v>
      </c>
      <c r="G1575" s="155" t="s">
        <v>3220</v>
      </c>
      <c r="H1575" s="68">
        <v>167.2</v>
      </c>
      <c r="I1575" s="68">
        <v>79.3</v>
      </c>
      <c r="J1575" s="71">
        <f>IF(F1575="女",IF(H1575=0,0,VLOOKUP(I1575/(H1575*H1575/10000),标准!M$108:N$112,2,TRUE)),IF(H1575=0,0,VLOOKUP(I1575/(H1575*H1575/10000),标准!M$74:N$78,2,TRUE)))</f>
        <v>60</v>
      </c>
      <c r="K1575" s="72">
        <v>3006</v>
      </c>
      <c r="L1575" s="71">
        <f>IF(A1575&lt;43,IF(F1575="女",VLOOKUP(K1575,标准!K$108:L$128,2,TRUE),VLOOKUP(K1575,标准!K$74:L$94,2,TRUE)),IF(F1575="女",VLOOKUP(K1575,标准!K$39:L$59,2,TRUE),VLOOKUP(K1575,标准!K$3:L$23,2,TRUE)))</f>
        <v>50</v>
      </c>
      <c r="M1575" s="68">
        <v>14</v>
      </c>
      <c r="N1575" s="71">
        <f>IF(M1575="",0,IF(A1575&lt;43,IF(F1575="女",VLOOKUP(M1575,标准!C$108:D$128,2,TRUE),VLOOKUP(M1575,标准!C$74:D$94,2,TRUE)),IF(F1575="女",VLOOKUP(M1575,标准!C$39:D$59,2,TRUE),VLOOKUP(M1575,标准!C$3:D$23,2,TRUE))))</f>
        <v>74</v>
      </c>
      <c r="O1575" s="76">
        <v>205</v>
      </c>
      <c r="P1575" s="71">
        <f>IF(A1575&lt;43,IF(F1575="女",VLOOKUP(O1575/100,标准!E$108:F$128,2,TRUE),VLOOKUP(O1575/100,标准!E$74:F$94,2,TRUE)),IF(F1575="女",VLOOKUP(O1575/100,标准!E$39:F$59,2,TRUE),VLOOKUP(O1575/100,标准!E$3:F$23,2,TRUE)))</f>
        <v>50</v>
      </c>
      <c r="Q1575" s="81">
        <v>4.4</v>
      </c>
      <c r="R1575" s="71">
        <f>IF(Q1575=0,0,IF(A1575&lt;43,IF(F1575="女",IF(Q1575="",0,VLOOKUP(Q1575,标准!I$108:J$138,2,TRUE)),IF(Q1575="",0,VLOOKUP(Q1575,标准!I$74:J$104,2,TRUE))),IF(F1575="女",IF(Q1575="",0,VLOOKUP(Q1575,标准!I$39:J$69,2,TRUE)),IF(Q1575="",0,VLOOKUP(Q1575,标准!I$3:J$33,2,TRUE)))))</f>
        <v>50</v>
      </c>
      <c r="S1575" s="76">
        <v>0</v>
      </c>
      <c r="T1575" s="71">
        <f>IF(A1575&lt;43,IF(F1575="女",VLOOKUP(S1575,标准!G$108:H$138,2,TRUE),VLOOKUP(S1575,标准!G$74:H$99,2,TRUE)),IF(F1575="女",VLOOKUP(S1575,标准!G$39:H$69,2,TRUE),VLOOKUP(S1575,标准!G$3:H$28,2,TRUE)))</f>
        <v>0</v>
      </c>
      <c r="U1575" s="88">
        <v>8.16</v>
      </c>
      <c r="V1575" s="71">
        <f>IF(U1575=0,0,IF(A1575&lt;43,IF(F1575="女",IF(U1575="",0,VLOOKUP(U1575,标准!A$108:B$128,2,TRUE)),IF(U1575="",0,VLOOKUP(U1575,标准!A$74:B$94,2,TRUE))),IF(F1575="女",IF(U1575="",0,VLOOKUP(U1575,标准!A$39:B$59,2,TRUE)),IF(U1575="",0,VLOOKUP(U1575,标准!A$3:B$23,2,TRUE)))))</f>
        <v>68</v>
      </c>
      <c r="W1575" s="86">
        <f t="shared" si="24"/>
        <v>52.5</v>
      </c>
      <c r="X1575" s="87">
        <v>3.9</v>
      </c>
      <c r="Y1575" s="87">
        <v>4.2</v>
      </c>
      <c r="Z1575" s="91"/>
      <c r="AA1575" s="92"/>
    </row>
    <row r="1576" customHeight="1" spans="1:27">
      <c r="A1576" s="62">
        <v>40</v>
      </c>
      <c r="B1576" s="63">
        <v>1575</v>
      </c>
      <c r="C1576" s="154" t="s">
        <v>3221</v>
      </c>
      <c r="D1576" s="154" t="s">
        <v>3207</v>
      </c>
      <c r="E1576" s="154" t="s">
        <v>2628</v>
      </c>
      <c r="F1576" s="154" t="s">
        <v>34</v>
      </c>
      <c r="G1576" s="155" t="s">
        <v>3222</v>
      </c>
      <c r="H1576" s="68">
        <v>162.6</v>
      </c>
      <c r="I1576" s="68">
        <v>58</v>
      </c>
      <c r="J1576" s="71">
        <f>IF(F1576="女",IF(H1576=0,0,VLOOKUP(I1576/(H1576*H1576/10000),标准!M$108:N$112,2,TRUE)),IF(H1576=0,0,VLOOKUP(I1576/(H1576*H1576/10000),标准!M$74:N$78,2,TRUE)))</f>
        <v>100</v>
      </c>
      <c r="K1576" s="72">
        <v>1800</v>
      </c>
      <c r="L1576" s="71">
        <f>IF(A1576&lt;43,IF(F1576="女",VLOOKUP(K1576,标准!K$108:L$128,2,TRUE),VLOOKUP(K1576,标准!K$74:L$94,2,TRUE)),IF(F1576="女",VLOOKUP(K1576,标准!K$39:L$59,2,TRUE),VLOOKUP(K1576,标准!K$3:L$23,2,TRUE)))</f>
        <v>10</v>
      </c>
      <c r="M1576" s="68">
        <v>14.5</v>
      </c>
      <c r="N1576" s="71">
        <f>IF(M1576="",0,IF(A1576&lt;43,IF(F1576="女",VLOOKUP(M1576,标准!C$108:D$128,2,TRUE),VLOOKUP(M1576,标准!C$74:D$94,2,TRUE)),IF(F1576="女",VLOOKUP(M1576,标准!C$39:D$59,2,TRUE),VLOOKUP(M1576,标准!C$3:D$23,2,TRUE))))</f>
        <v>72</v>
      </c>
      <c r="O1576" s="76">
        <v>185</v>
      </c>
      <c r="P1576" s="71">
        <f>IF(A1576&lt;43,IF(F1576="女",VLOOKUP(O1576/100,标准!E$108:F$128,2,TRUE),VLOOKUP(O1576/100,标准!E$74:F$94,2,TRUE)),IF(F1576="女",VLOOKUP(O1576/100,标准!E$39:F$59,2,TRUE),VLOOKUP(O1576/100,标准!E$3:F$23,2,TRUE)))</f>
        <v>80</v>
      </c>
      <c r="Q1576" s="81">
        <v>3.46</v>
      </c>
      <c r="R1576" s="71">
        <f>IF(Q1576=0,0,IF(A1576&lt;43,IF(F1576="女",IF(Q1576="",0,VLOOKUP(Q1576,标准!I$108:J$138,2,TRUE)),IF(Q1576="",0,VLOOKUP(Q1576,标准!I$74:J$104,2,TRUE))),IF(F1576="女",IF(Q1576="",0,VLOOKUP(Q1576,标准!I$39:J$69,2,TRUE)),IF(Q1576="",0,VLOOKUP(Q1576,标准!I$3:J$33,2,TRUE)))))</f>
        <v>78</v>
      </c>
      <c r="S1576" s="76">
        <v>35</v>
      </c>
      <c r="T1576" s="71">
        <f>IF(A1576&lt;43,IF(F1576="女",VLOOKUP(S1576,标准!G$108:H$138,2,TRUE),VLOOKUP(S1576,标准!G$74:H$99,2,TRUE)),IF(F1576="女",VLOOKUP(S1576,标准!G$39:H$69,2,TRUE),VLOOKUP(S1576,标准!G$3:H$28,2,TRUE)))</f>
        <v>68</v>
      </c>
      <c r="U1576" s="88">
        <v>8.34</v>
      </c>
      <c r="V1576" s="71">
        <f>IF(U1576=0,0,IF(A1576&lt;43,IF(F1576="女",IF(U1576="",0,VLOOKUP(U1576,标准!A$108:B$128,2,TRUE)),IF(U1576="",0,VLOOKUP(U1576,标准!A$74:B$94,2,TRUE))),IF(F1576="女",IF(U1576="",0,VLOOKUP(U1576,标准!A$39:B$59,2,TRUE)),IF(U1576="",0,VLOOKUP(U1576,标准!A$3:B$23,2,TRUE)))))</f>
        <v>78</v>
      </c>
      <c r="W1576" s="86">
        <f t="shared" si="24"/>
        <v>69.7</v>
      </c>
      <c r="X1576" s="87">
        <v>4.9</v>
      </c>
      <c r="Y1576" s="87">
        <v>4.6</v>
      </c>
      <c r="Z1576" s="91"/>
      <c r="AA1576" s="92"/>
    </row>
    <row r="1577" customHeight="1" spans="1:27">
      <c r="A1577" s="62">
        <v>40</v>
      </c>
      <c r="B1577" s="63">
        <v>1576</v>
      </c>
      <c r="C1577" s="154" t="s">
        <v>3223</v>
      </c>
      <c r="D1577" s="154" t="s">
        <v>3207</v>
      </c>
      <c r="E1577" s="154" t="s">
        <v>2628</v>
      </c>
      <c r="F1577" s="154" t="s">
        <v>34</v>
      </c>
      <c r="G1577" s="155" t="s">
        <v>3224</v>
      </c>
      <c r="H1577" s="68">
        <v>159.3</v>
      </c>
      <c r="I1577" s="68">
        <v>55.5</v>
      </c>
      <c r="J1577" s="71">
        <f>IF(F1577="女",IF(H1577=0,0,VLOOKUP(I1577/(H1577*H1577/10000),标准!M$108:N$112,2,TRUE)),IF(H1577=0,0,VLOOKUP(I1577/(H1577*H1577/10000),标准!M$74:N$78,2,TRUE)))</f>
        <v>100</v>
      </c>
      <c r="K1577" s="72">
        <v>2834</v>
      </c>
      <c r="L1577" s="71">
        <f>IF(A1577&lt;43,IF(F1577="女",VLOOKUP(K1577,标准!K$108:L$128,2,TRUE),VLOOKUP(K1577,标准!K$74:L$94,2,TRUE)),IF(F1577="女",VLOOKUP(K1577,标准!K$39:L$59,2,TRUE),VLOOKUP(K1577,标准!K$3:L$23,2,TRUE)))</f>
        <v>76</v>
      </c>
      <c r="M1577" s="68">
        <v>19</v>
      </c>
      <c r="N1577" s="71">
        <f>IF(M1577="",0,IF(A1577&lt;43,IF(F1577="女",VLOOKUP(M1577,标准!C$108:D$128,2,TRUE),VLOOKUP(M1577,标准!C$74:D$94,2,TRUE)),IF(F1577="女",VLOOKUP(M1577,标准!C$39:D$59,2,TRUE),VLOOKUP(M1577,标准!C$3:D$23,2,TRUE))))</f>
        <v>80</v>
      </c>
      <c r="O1577" s="76">
        <v>155</v>
      </c>
      <c r="P1577" s="71">
        <f>IF(A1577&lt;43,IF(F1577="女",VLOOKUP(O1577/100,标准!E$108:F$128,2,TRUE),VLOOKUP(O1577/100,标准!E$74:F$94,2,TRUE)),IF(F1577="女",VLOOKUP(O1577/100,标准!E$39:F$59,2,TRUE),VLOOKUP(O1577/100,标准!E$3:F$23,2,TRUE)))</f>
        <v>62</v>
      </c>
      <c r="Q1577" s="81">
        <v>4.11</v>
      </c>
      <c r="R1577" s="71">
        <f>IF(Q1577=0,0,IF(A1577&lt;43,IF(F1577="女",IF(Q1577="",0,VLOOKUP(Q1577,标准!I$108:J$138,2,TRUE)),IF(Q1577="",0,VLOOKUP(Q1577,标准!I$74:J$104,2,TRUE))),IF(F1577="女",IF(Q1577="",0,VLOOKUP(Q1577,标准!I$39:J$69,2,TRUE)),IF(Q1577="",0,VLOOKUP(Q1577,标准!I$3:J$33,2,TRUE)))))</f>
        <v>68</v>
      </c>
      <c r="S1577" s="76">
        <v>49</v>
      </c>
      <c r="T1577" s="71">
        <f>IF(A1577&lt;43,IF(F1577="女",VLOOKUP(S1577,标准!G$108:H$138,2,TRUE),VLOOKUP(S1577,标准!G$74:H$99,2,TRUE)),IF(F1577="女",VLOOKUP(S1577,标准!G$39:H$69,2,TRUE),VLOOKUP(S1577,标准!G$3:H$28,2,TRUE)))</f>
        <v>85</v>
      </c>
      <c r="U1577" s="88">
        <v>8.87</v>
      </c>
      <c r="V1577" s="71">
        <f>IF(U1577=0,0,IF(A1577&lt;43,IF(F1577="女",IF(U1577="",0,VLOOKUP(U1577,标准!A$108:B$128,2,TRUE)),IF(U1577="",0,VLOOKUP(U1577,标准!A$74:B$94,2,TRUE))),IF(F1577="女",IF(U1577="",0,VLOOKUP(U1577,标准!A$39:B$59,2,TRUE)),IF(U1577="",0,VLOOKUP(U1577,标准!A$3:B$23,2,TRUE)))))</f>
        <v>74</v>
      </c>
      <c r="W1577" s="86">
        <f t="shared" si="24"/>
        <v>77.5</v>
      </c>
      <c r="X1577" s="87">
        <v>4</v>
      </c>
      <c r="Y1577" s="87">
        <v>4</v>
      </c>
      <c r="Z1577" s="91"/>
      <c r="AA1577" s="92"/>
    </row>
    <row r="1578" customHeight="1" spans="1:27">
      <c r="A1578" s="62">
        <v>40</v>
      </c>
      <c r="B1578" s="63">
        <v>1577</v>
      </c>
      <c r="C1578" s="154" t="s">
        <v>3225</v>
      </c>
      <c r="D1578" s="154" t="s">
        <v>3207</v>
      </c>
      <c r="E1578" s="154" t="s">
        <v>2628</v>
      </c>
      <c r="F1578" s="154" t="s">
        <v>34</v>
      </c>
      <c r="G1578" s="155" t="s">
        <v>3226</v>
      </c>
      <c r="H1578" s="68">
        <v>160.2</v>
      </c>
      <c r="I1578" s="68">
        <v>50.6</v>
      </c>
      <c r="J1578" s="71">
        <f>IF(F1578="女",IF(H1578=0,0,VLOOKUP(I1578/(H1578*H1578/10000),标准!M$108:N$112,2,TRUE)),IF(H1578=0,0,VLOOKUP(I1578/(H1578*H1578/10000),标准!M$74:N$78,2,TRUE)))</f>
        <v>100</v>
      </c>
      <c r="K1578" s="72">
        <v>2518</v>
      </c>
      <c r="L1578" s="71">
        <f>IF(A1578&lt;43,IF(F1578="女",VLOOKUP(K1578,标准!K$108:L$128,2,TRUE),VLOOKUP(K1578,标准!K$74:L$94,2,TRUE)),IF(F1578="女",VLOOKUP(K1578,标准!K$39:L$59,2,TRUE),VLOOKUP(K1578,标准!K$3:L$23,2,TRUE)))</f>
        <v>70</v>
      </c>
      <c r="M1578" s="68">
        <v>19</v>
      </c>
      <c r="N1578" s="71">
        <f>IF(M1578="",0,IF(A1578&lt;43,IF(F1578="女",VLOOKUP(M1578,标准!C$108:D$128,2,TRUE),VLOOKUP(M1578,标准!C$74:D$94,2,TRUE)),IF(F1578="女",VLOOKUP(M1578,标准!C$39:D$59,2,TRUE),VLOOKUP(M1578,标准!C$3:D$23,2,TRUE))))</f>
        <v>80</v>
      </c>
      <c r="O1578" s="76">
        <v>175</v>
      </c>
      <c r="P1578" s="71">
        <f>IF(A1578&lt;43,IF(F1578="女",VLOOKUP(O1578/100,标准!E$108:F$128,2,TRUE),VLOOKUP(O1578/100,标准!E$74:F$94,2,TRUE)),IF(F1578="女",VLOOKUP(O1578/100,标准!E$39:F$59,2,TRUE),VLOOKUP(O1578/100,标准!E$3:F$23,2,TRUE)))</f>
        <v>76</v>
      </c>
      <c r="Q1578" s="81">
        <v>3.57</v>
      </c>
      <c r="R1578" s="71">
        <f>IF(Q1578=0,0,IF(A1578&lt;43,IF(F1578="女",IF(Q1578="",0,VLOOKUP(Q1578,标准!I$108:J$138,2,TRUE)),IF(Q1578="",0,VLOOKUP(Q1578,标准!I$74:J$104,2,TRUE))),IF(F1578="女",IF(Q1578="",0,VLOOKUP(Q1578,标准!I$39:J$69,2,TRUE)),IF(Q1578="",0,VLOOKUP(Q1578,标准!I$3:J$33,2,TRUE)))))</f>
        <v>74</v>
      </c>
      <c r="S1578" s="76">
        <v>33</v>
      </c>
      <c r="T1578" s="71">
        <f>IF(A1578&lt;43,IF(F1578="女",VLOOKUP(S1578,标准!G$108:H$138,2,TRUE),VLOOKUP(S1578,标准!G$74:H$99,2,TRUE)),IF(F1578="女",VLOOKUP(S1578,标准!G$39:H$69,2,TRUE),VLOOKUP(S1578,标准!G$3:H$28,2,TRUE)))</f>
        <v>66</v>
      </c>
      <c r="U1578" s="88">
        <v>8.67</v>
      </c>
      <c r="V1578" s="71">
        <f>IF(U1578=0,0,IF(A1578&lt;43,IF(F1578="女",IF(U1578="",0,VLOOKUP(U1578,标准!A$108:B$128,2,TRUE)),IF(U1578="",0,VLOOKUP(U1578,标准!A$74:B$94,2,TRUE))),IF(F1578="女",IF(U1578="",0,VLOOKUP(U1578,标准!A$39:B$59,2,TRUE)),IF(U1578="",0,VLOOKUP(U1578,标准!A$3:B$23,2,TRUE)))))</f>
        <v>76</v>
      </c>
      <c r="W1578" s="86">
        <f t="shared" si="24"/>
        <v>77.7</v>
      </c>
      <c r="X1578" s="87">
        <v>3.9</v>
      </c>
      <c r="Y1578" s="87">
        <v>3.9</v>
      </c>
      <c r="Z1578" s="91"/>
      <c r="AA1578" s="92"/>
    </row>
    <row r="1579" customHeight="1" spans="1:27">
      <c r="A1579" s="62">
        <v>40</v>
      </c>
      <c r="B1579" s="63">
        <v>1578</v>
      </c>
      <c r="C1579" s="154" t="s">
        <v>3227</v>
      </c>
      <c r="D1579" s="154" t="s">
        <v>3207</v>
      </c>
      <c r="E1579" s="154" t="s">
        <v>2628</v>
      </c>
      <c r="F1579" s="154" t="s">
        <v>34</v>
      </c>
      <c r="G1579" s="155" t="s">
        <v>3228</v>
      </c>
      <c r="H1579" s="68">
        <v>157</v>
      </c>
      <c r="I1579" s="68">
        <v>53.1</v>
      </c>
      <c r="J1579" s="71">
        <f>IF(F1579="女",IF(H1579=0,0,VLOOKUP(I1579/(H1579*H1579/10000),标准!M$108:N$112,2,TRUE)),IF(H1579=0,0,VLOOKUP(I1579/(H1579*H1579/10000),标准!M$74:N$78,2,TRUE)))</f>
        <v>100</v>
      </c>
      <c r="K1579" s="72">
        <v>1500</v>
      </c>
      <c r="L1579" s="71">
        <f>IF(A1579&lt;43,IF(F1579="女",VLOOKUP(K1579,标准!K$108:L$128,2,TRUE),VLOOKUP(K1579,标准!K$74:L$94,2,TRUE)),IF(F1579="女",VLOOKUP(K1579,标准!K$39:L$59,2,TRUE),VLOOKUP(K1579,标准!K$3:L$23,2,TRUE)))</f>
        <v>0</v>
      </c>
      <c r="M1579" s="68">
        <v>12</v>
      </c>
      <c r="N1579" s="71">
        <f>IF(M1579="",0,IF(A1579&lt;43,IF(F1579="女",VLOOKUP(M1579,标准!C$108:D$128,2,TRUE),VLOOKUP(M1579,标准!C$74:D$94,2,TRUE)),IF(F1579="女",VLOOKUP(M1579,标准!C$39:D$59,2,TRUE),VLOOKUP(M1579,标准!C$3:D$23,2,TRUE))))</f>
        <v>68</v>
      </c>
      <c r="O1579" s="76">
        <v>160</v>
      </c>
      <c r="P1579" s="71">
        <f>IF(A1579&lt;43,IF(F1579="女",VLOOKUP(O1579/100,标准!E$108:F$128,2,TRUE),VLOOKUP(O1579/100,标准!E$74:F$94,2,TRUE)),IF(F1579="女",VLOOKUP(O1579/100,标准!E$39:F$59,2,TRUE),VLOOKUP(O1579/100,标准!E$3:F$23,2,TRUE)))</f>
        <v>66</v>
      </c>
      <c r="Q1579" s="81">
        <v>4.03</v>
      </c>
      <c r="R1579" s="71">
        <f>IF(Q1579=0,0,IF(A1579&lt;43,IF(F1579="女",IF(Q1579="",0,VLOOKUP(Q1579,标准!I$108:J$138,2,TRUE)),IF(Q1579="",0,VLOOKUP(Q1579,标准!I$74:J$104,2,TRUE))),IF(F1579="女",IF(Q1579="",0,VLOOKUP(Q1579,标准!I$39:J$69,2,TRUE)),IF(Q1579="",0,VLOOKUP(Q1579,标准!I$3:J$33,2,TRUE)))))</f>
        <v>72</v>
      </c>
      <c r="S1579" s="76">
        <v>30</v>
      </c>
      <c r="T1579" s="71">
        <f>IF(A1579&lt;43,IF(F1579="女",VLOOKUP(S1579,标准!G$108:H$138,2,TRUE),VLOOKUP(S1579,标准!G$74:H$99,2,TRUE)),IF(F1579="女",VLOOKUP(S1579,标准!G$39:H$69,2,TRUE),VLOOKUP(S1579,标准!G$3:H$28,2,TRUE)))</f>
        <v>64</v>
      </c>
      <c r="U1579" s="88">
        <v>9.31</v>
      </c>
      <c r="V1579" s="71">
        <f>IF(U1579=0,0,IF(A1579&lt;43,IF(F1579="女",IF(U1579="",0,VLOOKUP(U1579,标准!A$108:B$128,2,TRUE)),IF(U1579="",0,VLOOKUP(U1579,标准!A$74:B$94,2,TRUE))),IF(F1579="女",IF(U1579="",0,VLOOKUP(U1579,标准!A$39:B$59,2,TRUE)),IF(U1579="",0,VLOOKUP(U1579,标准!A$3:B$23,2,TRUE)))))</f>
        <v>68</v>
      </c>
      <c r="W1579" s="86">
        <f t="shared" si="24"/>
        <v>62.8</v>
      </c>
      <c r="X1579" s="87">
        <v>3.7</v>
      </c>
      <c r="Y1579" s="87">
        <v>3.9</v>
      </c>
      <c r="Z1579" s="91"/>
      <c r="AA1579" s="92"/>
    </row>
    <row r="1580" customHeight="1" spans="1:27">
      <c r="A1580" s="62">
        <v>40</v>
      </c>
      <c r="B1580" s="63">
        <v>1579</v>
      </c>
      <c r="C1580" s="154" t="s">
        <v>3229</v>
      </c>
      <c r="D1580" s="154" t="s">
        <v>3207</v>
      </c>
      <c r="E1580" s="154" t="s">
        <v>2628</v>
      </c>
      <c r="F1580" s="154" t="s">
        <v>30</v>
      </c>
      <c r="G1580" s="155" t="s">
        <v>3230</v>
      </c>
      <c r="H1580" s="68">
        <v>168.5</v>
      </c>
      <c r="I1580" s="68">
        <v>52.6</v>
      </c>
      <c r="J1580" s="71">
        <f>IF(F1580="女",IF(H1580=0,0,VLOOKUP(I1580/(H1580*H1580/10000),标准!M$108:N$112,2,TRUE)),IF(H1580=0,0,VLOOKUP(I1580/(H1580*H1580/10000),标准!M$74:N$78,2,TRUE)))</f>
        <v>100</v>
      </c>
      <c r="K1580" s="72">
        <v>3036</v>
      </c>
      <c r="L1580" s="71">
        <f>IF(A1580&lt;43,IF(F1580="女",VLOOKUP(K1580,标准!K$108:L$128,2,TRUE),VLOOKUP(K1580,标准!K$74:L$94,2,TRUE)),IF(F1580="女",VLOOKUP(K1580,标准!K$39:L$59,2,TRUE),VLOOKUP(K1580,标准!K$3:L$23,2,TRUE)))</f>
        <v>50</v>
      </c>
      <c r="M1580" s="68">
        <v>10</v>
      </c>
      <c r="N1580" s="71">
        <f>IF(M1580="",0,IF(A1580&lt;43,IF(F1580="女",VLOOKUP(M1580,标准!C$108:D$128,2,TRUE),VLOOKUP(M1580,标准!C$74:D$94,2,TRUE)),IF(F1580="女",VLOOKUP(M1580,标准!C$39:D$59,2,TRUE),VLOOKUP(M1580,标准!C$3:D$23,2,TRUE))))</f>
        <v>68</v>
      </c>
      <c r="O1580" s="76">
        <v>225</v>
      </c>
      <c r="P1580" s="71">
        <f>IF(A1580&lt;43,IF(F1580="女",VLOOKUP(O1580/100,标准!E$108:F$128,2,TRUE),VLOOKUP(O1580/100,标准!E$74:F$94,2,TRUE)),IF(F1580="女",VLOOKUP(O1580/100,标准!E$39:F$59,2,TRUE),VLOOKUP(O1580/100,标准!E$3:F$23,2,TRUE)))</f>
        <v>68</v>
      </c>
      <c r="Q1580" s="81">
        <v>4.29</v>
      </c>
      <c r="R1580" s="71">
        <f>IF(Q1580=0,0,IF(A1580&lt;43,IF(F1580="女",IF(Q1580="",0,VLOOKUP(Q1580,标准!I$108:J$138,2,TRUE)),IF(Q1580="",0,VLOOKUP(Q1580,标准!I$74:J$104,2,TRUE))),IF(F1580="女",IF(Q1580="",0,VLOOKUP(Q1580,标准!I$39:J$69,2,TRUE)),IF(Q1580="",0,VLOOKUP(Q1580,标准!I$3:J$33,2,TRUE)))))</f>
        <v>60</v>
      </c>
      <c r="S1580" s="76">
        <v>10</v>
      </c>
      <c r="T1580" s="71">
        <f>IF(A1580&lt;43,IF(F1580="女",VLOOKUP(S1580,标准!G$108:H$138,2,TRUE),VLOOKUP(S1580,标准!G$74:H$99,2,TRUE)),IF(F1580="女",VLOOKUP(S1580,标准!G$39:H$69,2,TRUE),VLOOKUP(S1580,标准!G$3:H$28,2,TRUE)))</f>
        <v>60</v>
      </c>
      <c r="U1580" s="88">
        <v>7.59</v>
      </c>
      <c r="V1580" s="71">
        <f>IF(U1580=0,0,IF(A1580&lt;43,IF(F1580="女",IF(U1580="",0,VLOOKUP(U1580,标准!A$108:B$128,2,TRUE)),IF(U1580="",0,VLOOKUP(U1580,标准!A$74:B$94,2,TRUE))),IF(F1580="女",IF(U1580="",0,VLOOKUP(U1580,标准!A$39:B$59,2,TRUE)),IF(U1580="",0,VLOOKUP(U1580,标准!A$3:B$23,2,TRUE)))))</f>
        <v>74</v>
      </c>
      <c r="W1580" s="86">
        <f t="shared" si="24"/>
        <v>68.9</v>
      </c>
      <c r="X1580" s="87">
        <v>3.7</v>
      </c>
      <c r="Y1580" s="87">
        <v>3.7</v>
      </c>
      <c r="Z1580" s="91"/>
      <c r="AA1580" s="92"/>
    </row>
    <row r="1581" customHeight="1" spans="1:27">
      <c r="A1581" s="62">
        <v>40</v>
      </c>
      <c r="B1581" s="63">
        <v>1580</v>
      </c>
      <c r="C1581" s="154" t="s">
        <v>3231</v>
      </c>
      <c r="D1581" s="154" t="s">
        <v>3207</v>
      </c>
      <c r="E1581" s="154" t="s">
        <v>2628</v>
      </c>
      <c r="F1581" s="154" t="s">
        <v>34</v>
      </c>
      <c r="G1581" s="155" t="s">
        <v>3232</v>
      </c>
      <c r="H1581" s="68">
        <v>163</v>
      </c>
      <c r="I1581" s="68">
        <v>61.6</v>
      </c>
      <c r="J1581" s="71">
        <f>IF(F1581="女",IF(H1581=0,0,VLOOKUP(I1581/(H1581*H1581/10000),标准!M$108:N$112,2,TRUE)),IF(H1581=0,0,VLOOKUP(I1581/(H1581*H1581/10000),标准!M$74:N$78,2,TRUE)))</f>
        <v>100</v>
      </c>
      <c r="K1581" s="72">
        <v>2610</v>
      </c>
      <c r="L1581" s="71">
        <f>IF(A1581&lt;43,IF(F1581="女",VLOOKUP(K1581,标准!K$108:L$128,2,TRUE),VLOOKUP(K1581,标准!K$74:L$94,2,TRUE)),IF(F1581="女",VLOOKUP(K1581,标准!K$39:L$59,2,TRUE),VLOOKUP(K1581,标准!K$3:L$23,2,TRUE)))</f>
        <v>72</v>
      </c>
      <c r="M1581" s="68">
        <v>21</v>
      </c>
      <c r="N1581" s="71">
        <f>IF(M1581="",0,IF(A1581&lt;43,IF(F1581="女",VLOOKUP(M1581,标准!C$108:D$128,2,TRUE),VLOOKUP(M1581,标准!C$74:D$94,2,TRUE)),IF(F1581="女",VLOOKUP(M1581,标准!C$39:D$59,2,TRUE),VLOOKUP(M1581,标准!C$3:D$23,2,TRUE))))</f>
        <v>85</v>
      </c>
      <c r="O1581" s="76">
        <v>165</v>
      </c>
      <c r="P1581" s="71">
        <f>IF(A1581&lt;43,IF(F1581="女",VLOOKUP(O1581/100,标准!E$108:F$128,2,TRUE),VLOOKUP(O1581/100,标准!E$74:F$94,2,TRUE)),IF(F1581="女",VLOOKUP(O1581/100,标准!E$39:F$59,2,TRUE),VLOOKUP(O1581/100,标准!E$3:F$23,2,TRUE)))</f>
        <v>68</v>
      </c>
      <c r="Q1581" s="81">
        <v>4.13</v>
      </c>
      <c r="R1581" s="71">
        <f>IF(Q1581=0,0,IF(A1581&lt;43,IF(F1581="女",IF(Q1581="",0,VLOOKUP(Q1581,标准!I$108:J$138,2,TRUE)),IF(Q1581="",0,VLOOKUP(Q1581,标准!I$74:J$104,2,TRUE))),IF(F1581="女",IF(Q1581="",0,VLOOKUP(Q1581,标准!I$39:J$69,2,TRUE)),IF(Q1581="",0,VLOOKUP(Q1581,标准!I$3:J$33,2,TRUE)))))</f>
        <v>68</v>
      </c>
      <c r="S1581" s="76">
        <v>30</v>
      </c>
      <c r="T1581" s="71">
        <f>IF(A1581&lt;43,IF(F1581="女",VLOOKUP(S1581,标准!G$108:H$138,2,TRUE),VLOOKUP(S1581,标准!G$74:H$99,2,TRUE)),IF(F1581="女",VLOOKUP(S1581,标准!G$39:H$69,2,TRUE),VLOOKUP(S1581,标准!G$3:H$28,2,TRUE)))</f>
        <v>64</v>
      </c>
      <c r="U1581" s="88">
        <v>8.57</v>
      </c>
      <c r="V1581" s="71">
        <f>IF(U1581=0,0,IF(A1581&lt;43,IF(F1581="女",IF(U1581="",0,VLOOKUP(U1581,标准!A$108:B$128,2,TRUE)),IF(U1581="",0,VLOOKUP(U1581,标准!A$74:B$94,2,TRUE))),IF(F1581="女",IF(U1581="",0,VLOOKUP(U1581,标准!A$39:B$59,2,TRUE)),IF(U1581="",0,VLOOKUP(U1581,标准!A$3:B$23,2,TRUE)))))</f>
        <v>76</v>
      </c>
      <c r="W1581" s="86">
        <f t="shared" si="24"/>
        <v>76.3</v>
      </c>
      <c r="X1581" s="87">
        <v>4.8</v>
      </c>
      <c r="Y1581" s="87">
        <v>4.8</v>
      </c>
      <c r="Z1581" s="91">
        <v>1</v>
      </c>
      <c r="AA1581" s="92"/>
    </row>
    <row r="1582" customHeight="1" spans="1:27">
      <c r="A1582" s="62">
        <v>40</v>
      </c>
      <c r="B1582" s="63">
        <v>1581</v>
      </c>
      <c r="C1582" s="154" t="s">
        <v>3233</v>
      </c>
      <c r="D1582" s="154" t="s">
        <v>3207</v>
      </c>
      <c r="E1582" s="154" t="s">
        <v>2628</v>
      </c>
      <c r="F1582" s="154" t="s">
        <v>34</v>
      </c>
      <c r="G1582" s="155" t="s">
        <v>3234</v>
      </c>
      <c r="H1582" s="68">
        <v>162.6</v>
      </c>
      <c r="I1582" s="68">
        <v>59.6</v>
      </c>
      <c r="J1582" s="71">
        <f>IF(F1582="女",IF(H1582=0,0,VLOOKUP(I1582/(H1582*H1582/10000),标准!M$108:N$112,2,TRUE)),IF(H1582=0,0,VLOOKUP(I1582/(H1582*H1582/10000),标准!M$74:N$78,2,TRUE)))</f>
        <v>100</v>
      </c>
      <c r="K1582" s="72">
        <v>2310</v>
      </c>
      <c r="L1582" s="71">
        <f>IF(A1582&lt;43,IF(F1582="女",VLOOKUP(K1582,标准!K$108:L$128,2,TRUE),VLOOKUP(K1582,标准!K$74:L$94,2,TRUE)),IF(F1582="女",VLOOKUP(K1582,标准!K$39:L$59,2,TRUE),VLOOKUP(K1582,标准!K$3:L$23,2,TRUE)))</f>
        <v>66</v>
      </c>
      <c r="M1582" s="68">
        <v>19</v>
      </c>
      <c r="N1582" s="71">
        <f>IF(M1582="",0,IF(A1582&lt;43,IF(F1582="女",VLOOKUP(M1582,标准!C$108:D$128,2,TRUE),VLOOKUP(M1582,标准!C$74:D$94,2,TRUE)),IF(F1582="女",VLOOKUP(M1582,标准!C$39:D$59,2,TRUE),VLOOKUP(M1582,标准!C$3:D$23,2,TRUE))))</f>
        <v>80</v>
      </c>
      <c r="O1582" s="76">
        <v>162</v>
      </c>
      <c r="P1582" s="71">
        <f>IF(A1582&lt;43,IF(F1582="女",VLOOKUP(O1582/100,标准!E$108:F$128,2,TRUE),VLOOKUP(O1582/100,标准!E$74:F$94,2,TRUE)),IF(F1582="女",VLOOKUP(O1582/100,标准!E$39:F$59,2,TRUE),VLOOKUP(O1582/100,标准!E$3:F$23,2,TRUE)))</f>
        <v>66</v>
      </c>
      <c r="Q1582" s="81">
        <v>4.02</v>
      </c>
      <c r="R1582" s="71">
        <f>IF(Q1582=0,0,IF(A1582&lt;43,IF(F1582="女",IF(Q1582="",0,VLOOKUP(Q1582,标准!I$108:J$138,2,TRUE)),IF(Q1582="",0,VLOOKUP(Q1582,标准!I$74:J$104,2,TRUE))),IF(F1582="女",IF(Q1582="",0,VLOOKUP(Q1582,标准!I$39:J$69,2,TRUE)),IF(Q1582="",0,VLOOKUP(Q1582,标准!I$3:J$33,2,TRUE)))))</f>
        <v>72</v>
      </c>
      <c r="S1582" s="76">
        <v>45</v>
      </c>
      <c r="T1582" s="71">
        <f>IF(A1582&lt;43,IF(F1582="女",VLOOKUP(S1582,标准!G$108:H$138,2,TRUE),VLOOKUP(S1582,标准!G$74:H$99,2,TRUE)),IF(F1582="女",VLOOKUP(S1582,标准!G$39:H$69,2,TRUE),VLOOKUP(S1582,标准!G$3:H$28,2,TRUE)))</f>
        <v>78</v>
      </c>
      <c r="U1582" s="88">
        <v>8.67</v>
      </c>
      <c r="V1582" s="71">
        <f>IF(U1582=0,0,IF(A1582&lt;43,IF(F1582="女",IF(U1582="",0,VLOOKUP(U1582,标准!A$108:B$128,2,TRUE)),IF(U1582="",0,VLOOKUP(U1582,标准!A$74:B$94,2,TRUE))),IF(F1582="女",IF(U1582="",0,VLOOKUP(U1582,标准!A$39:B$59,2,TRUE)),IF(U1582="",0,VLOOKUP(U1582,标准!A$3:B$23,2,TRUE)))))</f>
        <v>76</v>
      </c>
      <c r="W1582" s="86">
        <f t="shared" si="24"/>
        <v>76.9</v>
      </c>
      <c r="X1582" s="87">
        <v>4.1</v>
      </c>
      <c r="Y1582" s="87">
        <v>3.9</v>
      </c>
      <c r="Z1582" s="91"/>
      <c r="AA1582" s="92"/>
    </row>
    <row r="1583" customHeight="1" spans="1:27">
      <c r="A1583" s="62">
        <v>40</v>
      </c>
      <c r="B1583" s="63">
        <v>1582</v>
      </c>
      <c r="C1583" s="154" t="s">
        <v>3235</v>
      </c>
      <c r="D1583" s="154" t="s">
        <v>3207</v>
      </c>
      <c r="E1583" s="154" t="s">
        <v>2628</v>
      </c>
      <c r="F1583" s="154" t="s">
        <v>34</v>
      </c>
      <c r="G1583" s="155" t="s">
        <v>3236</v>
      </c>
      <c r="H1583" s="68">
        <v>170.4</v>
      </c>
      <c r="I1583" s="68">
        <v>54.8</v>
      </c>
      <c r="J1583" s="71">
        <f>IF(F1583="女",IF(H1583=0,0,VLOOKUP(I1583/(H1583*H1583/10000),标准!M$108:N$112,2,TRUE)),IF(H1583=0,0,VLOOKUP(I1583/(H1583*H1583/10000),标准!M$74:N$78,2,TRUE)))</f>
        <v>100</v>
      </c>
      <c r="K1583" s="72">
        <v>2623</v>
      </c>
      <c r="L1583" s="71">
        <f>IF(A1583&lt;43,IF(F1583="女",VLOOKUP(K1583,标准!K$108:L$128,2,TRUE),VLOOKUP(K1583,标准!K$74:L$94,2,TRUE)),IF(F1583="女",VLOOKUP(K1583,标准!K$39:L$59,2,TRUE),VLOOKUP(K1583,标准!K$3:L$23,2,TRUE)))</f>
        <v>72</v>
      </c>
      <c r="M1583" s="68">
        <v>6.5</v>
      </c>
      <c r="N1583" s="71">
        <f>IF(M1583="",0,IF(A1583&lt;43,IF(F1583="女",VLOOKUP(M1583,标准!C$108:D$128,2,TRUE),VLOOKUP(M1583,标准!C$74:D$94,2,TRUE)),IF(F1583="女",VLOOKUP(M1583,标准!C$39:D$59,2,TRUE),VLOOKUP(M1583,标准!C$3:D$23,2,TRUE))))</f>
        <v>60</v>
      </c>
      <c r="O1583" s="76">
        <v>185</v>
      </c>
      <c r="P1583" s="71">
        <f>IF(A1583&lt;43,IF(F1583="女",VLOOKUP(O1583/100,标准!E$108:F$128,2,TRUE),VLOOKUP(O1583/100,标准!E$74:F$94,2,TRUE)),IF(F1583="女",VLOOKUP(O1583/100,标准!E$39:F$59,2,TRUE),VLOOKUP(O1583/100,标准!E$3:F$23,2,TRUE)))</f>
        <v>80</v>
      </c>
      <c r="Q1583" s="81">
        <v>3.56</v>
      </c>
      <c r="R1583" s="71">
        <f>IF(Q1583=0,0,IF(A1583&lt;43,IF(F1583="女",IF(Q1583="",0,VLOOKUP(Q1583,标准!I$108:J$138,2,TRUE)),IF(Q1583="",0,VLOOKUP(Q1583,标准!I$74:J$104,2,TRUE))),IF(F1583="女",IF(Q1583="",0,VLOOKUP(Q1583,标准!I$39:J$69,2,TRUE)),IF(Q1583="",0,VLOOKUP(Q1583,标准!I$3:J$33,2,TRUE)))))</f>
        <v>74</v>
      </c>
      <c r="S1583" s="76">
        <v>40</v>
      </c>
      <c r="T1583" s="71">
        <f>IF(A1583&lt;43,IF(F1583="女",VLOOKUP(S1583,标准!G$108:H$138,2,TRUE),VLOOKUP(S1583,标准!G$74:H$99,2,TRUE)),IF(F1583="女",VLOOKUP(S1583,标准!G$39:H$69,2,TRUE),VLOOKUP(S1583,标准!G$3:H$28,2,TRUE)))</f>
        <v>74</v>
      </c>
      <c r="U1583" s="88">
        <v>8.01</v>
      </c>
      <c r="V1583" s="71">
        <f>IF(U1583=0,0,IF(A1583&lt;43,IF(F1583="女",IF(U1583="",0,VLOOKUP(U1583,标准!A$108:B$128,2,TRUE)),IF(U1583="",0,VLOOKUP(U1583,标准!A$74:B$94,2,TRUE))),IF(F1583="女",IF(U1583="",0,VLOOKUP(U1583,标准!A$39:B$59,2,TRUE)),IF(U1583="",0,VLOOKUP(U1583,标准!A$3:B$23,2,TRUE)))))</f>
        <v>80</v>
      </c>
      <c r="W1583" s="86">
        <f t="shared" si="24"/>
        <v>78</v>
      </c>
      <c r="X1583" s="87">
        <v>4.8</v>
      </c>
      <c r="Y1583" s="87">
        <v>4.6</v>
      </c>
      <c r="Z1583" s="91"/>
      <c r="AA1583" s="92"/>
    </row>
    <row r="1584" customHeight="1" spans="1:27">
      <c r="A1584" s="62">
        <v>40</v>
      </c>
      <c r="B1584" s="63">
        <v>1583</v>
      </c>
      <c r="C1584" s="154" t="s">
        <v>3237</v>
      </c>
      <c r="D1584" s="154" t="s">
        <v>3207</v>
      </c>
      <c r="E1584" s="154" t="s">
        <v>2628</v>
      </c>
      <c r="F1584" s="154" t="s">
        <v>30</v>
      </c>
      <c r="G1584" s="155" t="s">
        <v>3238</v>
      </c>
      <c r="H1584" s="68">
        <v>178.6</v>
      </c>
      <c r="I1584" s="68">
        <v>74.1</v>
      </c>
      <c r="J1584" s="71">
        <f>IF(F1584="女",IF(H1584=0,0,VLOOKUP(I1584/(H1584*H1584/10000),标准!M$108:N$112,2,TRUE)),IF(H1584=0,0,VLOOKUP(I1584/(H1584*H1584/10000),标准!M$74:N$78,2,TRUE)))</f>
        <v>100</v>
      </c>
      <c r="K1584" s="72">
        <v>3880</v>
      </c>
      <c r="L1584" s="71">
        <f>IF(A1584&lt;43,IF(F1584="女",VLOOKUP(K1584,标准!K$108:L$128,2,TRUE),VLOOKUP(K1584,标准!K$74:L$94,2,TRUE)),IF(F1584="女",VLOOKUP(K1584,标准!K$39:L$59,2,TRUE),VLOOKUP(K1584,标准!K$3:L$23,2,TRUE)))</f>
        <v>72</v>
      </c>
      <c r="M1584" s="68">
        <v>9</v>
      </c>
      <c r="N1584" s="71">
        <f>IF(M1584="",0,IF(A1584&lt;43,IF(F1584="女",VLOOKUP(M1584,标准!C$108:D$128,2,TRUE),VLOOKUP(M1584,标准!C$74:D$94,2,TRUE)),IF(F1584="女",VLOOKUP(M1584,标准!C$39:D$59,2,TRUE),VLOOKUP(M1584,标准!C$3:D$23,2,TRUE))))</f>
        <v>66</v>
      </c>
      <c r="O1584" s="76">
        <v>215</v>
      </c>
      <c r="P1584" s="71">
        <f>IF(A1584&lt;43,IF(F1584="女",VLOOKUP(O1584/100,标准!E$108:F$128,2,TRUE),VLOOKUP(O1584/100,标准!E$74:F$94,2,TRUE)),IF(F1584="女",VLOOKUP(O1584/100,标准!E$39:F$59,2,TRUE),VLOOKUP(O1584/100,标准!E$3:F$23,2,TRUE)))</f>
        <v>62</v>
      </c>
      <c r="Q1584" s="81">
        <v>4.13</v>
      </c>
      <c r="R1584" s="71">
        <f>IF(Q1584=0,0,IF(A1584&lt;43,IF(F1584="女",IF(Q1584="",0,VLOOKUP(Q1584,标准!I$108:J$138,2,TRUE)),IF(Q1584="",0,VLOOKUP(Q1584,标准!I$74:J$104,2,TRUE))),IF(F1584="女",IF(Q1584="",0,VLOOKUP(Q1584,标准!I$39:J$69,2,TRUE)),IF(Q1584="",0,VLOOKUP(Q1584,标准!I$3:J$33,2,TRUE)))))</f>
        <v>66</v>
      </c>
      <c r="S1584" s="76">
        <v>0</v>
      </c>
      <c r="T1584" s="71">
        <f>IF(A1584&lt;43,IF(F1584="女",VLOOKUP(S1584,标准!G$108:H$138,2,TRUE),VLOOKUP(S1584,标准!G$74:H$99,2,TRUE)),IF(F1584="女",VLOOKUP(S1584,标准!G$39:H$69,2,TRUE),VLOOKUP(S1584,标准!G$3:H$28,2,TRUE)))</f>
        <v>0</v>
      </c>
      <c r="U1584" s="88">
        <v>7.89</v>
      </c>
      <c r="V1584" s="71">
        <f>IF(U1584=0,0,IF(A1584&lt;43,IF(F1584="女",IF(U1584="",0,VLOOKUP(U1584,标准!A$108:B$128,2,TRUE)),IF(U1584="",0,VLOOKUP(U1584,标准!A$74:B$94,2,TRUE))),IF(F1584="女",IF(U1584="",0,VLOOKUP(U1584,标准!A$39:B$59,2,TRUE)),IF(U1584="",0,VLOOKUP(U1584,标准!A$3:B$23,2,TRUE)))))</f>
        <v>72</v>
      </c>
      <c r="W1584" s="86">
        <f t="shared" si="24"/>
        <v>66.2</v>
      </c>
      <c r="X1584" s="87">
        <v>4.5</v>
      </c>
      <c r="Y1584" s="87">
        <v>4.3</v>
      </c>
      <c r="Z1584" s="91"/>
      <c r="AA1584" s="92"/>
    </row>
    <row r="1585" customHeight="1" spans="1:27">
      <c r="A1585" s="62">
        <v>40</v>
      </c>
      <c r="B1585" s="63">
        <v>1584</v>
      </c>
      <c r="C1585" s="154" t="s">
        <v>3239</v>
      </c>
      <c r="D1585" s="154" t="s">
        <v>3207</v>
      </c>
      <c r="E1585" s="154" t="s">
        <v>2628</v>
      </c>
      <c r="F1585" s="154" t="s">
        <v>34</v>
      </c>
      <c r="G1585" s="155" t="s">
        <v>3240</v>
      </c>
      <c r="H1585" s="68">
        <v>159.5</v>
      </c>
      <c r="I1585" s="68">
        <v>58.4</v>
      </c>
      <c r="J1585" s="71">
        <f>IF(F1585="女",IF(H1585=0,0,VLOOKUP(I1585/(H1585*H1585/10000),标准!M$108:N$112,2,TRUE)),IF(H1585=0,0,VLOOKUP(I1585/(H1585*H1585/10000),标准!M$74:N$78,2,TRUE)))</f>
        <v>100</v>
      </c>
      <c r="K1585" s="72">
        <v>3109</v>
      </c>
      <c r="L1585" s="71">
        <f>IF(A1585&lt;43,IF(F1585="女",VLOOKUP(K1585,标准!K$108:L$128,2,TRUE),VLOOKUP(K1585,标准!K$74:L$94,2,TRUE)),IF(F1585="女",VLOOKUP(K1585,标准!K$39:L$59,2,TRUE),VLOOKUP(K1585,标准!K$3:L$23,2,TRUE)))</f>
        <v>80</v>
      </c>
      <c r="M1585" s="68">
        <v>6.5</v>
      </c>
      <c r="N1585" s="71">
        <f>IF(M1585="",0,IF(A1585&lt;43,IF(F1585="女",VLOOKUP(M1585,标准!C$108:D$128,2,TRUE),VLOOKUP(M1585,标准!C$74:D$94,2,TRUE)),IF(F1585="女",VLOOKUP(M1585,标准!C$39:D$59,2,TRUE),VLOOKUP(M1585,标准!C$3:D$23,2,TRUE))))</f>
        <v>60</v>
      </c>
      <c r="O1585" s="76">
        <v>175</v>
      </c>
      <c r="P1585" s="71">
        <f>IF(A1585&lt;43,IF(F1585="女",VLOOKUP(O1585/100,标准!E$108:F$128,2,TRUE),VLOOKUP(O1585/100,标准!E$74:F$94,2,TRUE)),IF(F1585="女",VLOOKUP(O1585/100,标准!E$39:F$59,2,TRUE),VLOOKUP(O1585/100,标准!E$3:F$23,2,TRUE)))</f>
        <v>76</v>
      </c>
      <c r="Q1585" s="81">
        <v>3.49</v>
      </c>
      <c r="R1585" s="71">
        <f>IF(Q1585=0,0,IF(A1585&lt;43,IF(F1585="女",IF(Q1585="",0,VLOOKUP(Q1585,标准!I$108:J$138,2,TRUE)),IF(Q1585="",0,VLOOKUP(Q1585,标准!I$74:J$104,2,TRUE))),IF(F1585="女",IF(Q1585="",0,VLOOKUP(Q1585,标准!I$39:J$69,2,TRUE)),IF(Q1585="",0,VLOOKUP(Q1585,标准!I$3:J$33,2,TRUE)))))</f>
        <v>78</v>
      </c>
      <c r="S1585" s="76">
        <v>34</v>
      </c>
      <c r="T1585" s="71">
        <f>IF(A1585&lt;43,IF(F1585="女",VLOOKUP(S1585,标准!G$108:H$138,2,TRUE),VLOOKUP(S1585,标准!G$74:H$99,2,TRUE)),IF(F1585="女",VLOOKUP(S1585,标准!G$39:H$69,2,TRUE),VLOOKUP(S1585,标准!G$3:H$28,2,TRUE)))</f>
        <v>68</v>
      </c>
      <c r="U1585" s="88">
        <v>8.23</v>
      </c>
      <c r="V1585" s="71">
        <f>IF(U1585=0,0,IF(A1585&lt;43,IF(F1585="女",IF(U1585="",0,VLOOKUP(U1585,标准!A$108:B$128,2,TRUE)),IF(U1585="",0,VLOOKUP(U1585,标准!A$74:B$94,2,TRUE))),IF(F1585="女",IF(U1585="",0,VLOOKUP(U1585,标准!A$39:B$59,2,TRUE)),IF(U1585="",0,VLOOKUP(U1585,标准!A$3:B$23,2,TRUE)))))</f>
        <v>80</v>
      </c>
      <c r="W1585" s="86">
        <f t="shared" si="24"/>
        <v>79</v>
      </c>
      <c r="X1585" s="87">
        <v>4.2</v>
      </c>
      <c r="Y1585" s="87">
        <v>3.8</v>
      </c>
      <c r="Z1585" s="91"/>
      <c r="AA1585" s="92"/>
    </row>
    <row r="1586" customHeight="1" spans="1:27">
      <c r="A1586" s="62">
        <v>40</v>
      </c>
      <c r="B1586" s="63">
        <v>1585</v>
      </c>
      <c r="C1586" s="154" t="s">
        <v>3241</v>
      </c>
      <c r="D1586" s="154" t="s">
        <v>3207</v>
      </c>
      <c r="E1586" s="154" t="s">
        <v>2628</v>
      </c>
      <c r="F1586" s="154" t="s">
        <v>34</v>
      </c>
      <c r="G1586" s="155" t="s">
        <v>3242</v>
      </c>
      <c r="H1586" s="68">
        <v>155.4</v>
      </c>
      <c r="I1586" s="68">
        <v>43.1</v>
      </c>
      <c r="J1586" s="71">
        <f>IF(F1586="女",IF(H1586=0,0,VLOOKUP(I1586/(H1586*H1586/10000),标准!M$108:N$112,2,TRUE)),IF(H1586=0,0,VLOOKUP(I1586/(H1586*H1586/10000),标准!M$74:N$78,2,TRUE)))</f>
        <v>100</v>
      </c>
      <c r="K1586" s="72">
        <v>2782</v>
      </c>
      <c r="L1586" s="71">
        <f>IF(A1586&lt;43,IF(F1586="女",VLOOKUP(K1586,标准!K$108:L$128,2,TRUE),VLOOKUP(K1586,标准!K$74:L$94,2,TRUE)),IF(F1586="女",VLOOKUP(K1586,标准!K$39:L$59,2,TRUE),VLOOKUP(K1586,标准!K$3:L$23,2,TRUE)))</f>
        <v>74</v>
      </c>
      <c r="M1586" s="68">
        <v>20</v>
      </c>
      <c r="N1586" s="71">
        <f>IF(M1586="",0,IF(A1586&lt;43,IF(F1586="女",VLOOKUP(M1586,标准!C$108:D$128,2,TRUE),VLOOKUP(M1586,标准!C$74:D$94,2,TRUE)),IF(F1586="女",VLOOKUP(M1586,标准!C$39:D$59,2,TRUE),VLOOKUP(M1586,标准!C$3:D$23,2,TRUE))))</f>
        <v>80</v>
      </c>
      <c r="O1586" s="76">
        <v>178</v>
      </c>
      <c r="P1586" s="71">
        <f>IF(A1586&lt;43,IF(F1586="女",VLOOKUP(O1586/100,标准!E$108:F$128,2,TRUE),VLOOKUP(O1586/100,标准!E$74:F$94,2,TRUE)),IF(F1586="女",VLOOKUP(O1586/100,标准!E$39:F$59,2,TRUE),VLOOKUP(O1586/100,标准!E$3:F$23,2,TRUE)))</f>
        <v>78</v>
      </c>
      <c r="Q1586" s="81">
        <v>4.21</v>
      </c>
      <c r="R1586" s="71">
        <f>IF(Q1586=0,0,IF(A1586&lt;43,IF(F1586="女",IF(Q1586="",0,VLOOKUP(Q1586,标准!I$108:J$138,2,TRUE)),IF(Q1586="",0,VLOOKUP(Q1586,标准!I$74:J$104,2,TRUE))),IF(F1586="女",IF(Q1586="",0,VLOOKUP(Q1586,标准!I$39:J$69,2,TRUE)),IF(Q1586="",0,VLOOKUP(Q1586,标准!I$3:J$33,2,TRUE)))))</f>
        <v>64</v>
      </c>
      <c r="S1586" s="76">
        <v>31</v>
      </c>
      <c r="T1586" s="71">
        <f>IF(A1586&lt;43,IF(F1586="女",VLOOKUP(S1586,标准!G$108:H$138,2,TRUE),VLOOKUP(S1586,标准!G$74:H$99,2,TRUE)),IF(F1586="女",VLOOKUP(S1586,标准!G$39:H$69,2,TRUE),VLOOKUP(S1586,标准!G$3:H$28,2,TRUE)))</f>
        <v>64</v>
      </c>
      <c r="U1586" s="88">
        <v>9.23</v>
      </c>
      <c r="V1586" s="71">
        <f>IF(U1586=0,0,IF(A1586&lt;43,IF(F1586="女",IF(U1586="",0,VLOOKUP(U1586,标准!A$108:B$128,2,TRUE)),IF(U1586="",0,VLOOKUP(U1586,标准!A$74:B$94,2,TRUE))),IF(F1586="女",IF(U1586="",0,VLOOKUP(U1586,标准!A$39:B$59,2,TRUE)),IF(U1586="",0,VLOOKUP(U1586,标准!A$3:B$23,2,TRUE)))))</f>
        <v>70</v>
      </c>
      <c r="W1586" s="86">
        <f t="shared" si="24"/>
        <v>75.1</v>
      </c>
      <c r="X1586" s="87">
        <v>3.7</v>
      </c>
      <c r="Y1586" s="87">
        <v>3.7</v>
      </c>
      <c r="Z1586" s="91"/>
      <c r="AA1586" s="92"/>
    </row>
    <row r="1587" customHeight="1" spans="1:27">
      <c r="A1587" s="62">
        <v>40</v>
      </c>
      <c r="B1587" s="63">
        <v>1586</v>
      </c>
      <c r="C1587" s="154" t="s">
        <v>3243</v>
      </c>
      <c r="D1587" s="154" t="s">
        <v>3207</v>
      </c>
      <c r="E1587" s="154" t="s">
        <v>2628</v>
      </c>
      <c r="F1587" s="154" t="s">
        <v>34</v>
      </c>
      <c r="G1587" s="155" t="s">
        <v>3244</v>
      </c>
      <c r="H1587" s="68">
        <v>158.7</v>
      </c>
      <c r="I1587" s="68">
        <v>55.9</v>
      </c>
      <c r="J1587" s="71">
        <f>IF(F1587="女",IF(H1587=0,0,VLOOKUP(I1587/(H1587*H1587/10000),标准!M$108:N$112,2,TRUE)),IF(H1587=0,0,VLOOKUP(I1587/(H1587*H1587/10000),标准!M$74:N$78,2,TRUE)))</f>
        <v>100</v>
      </c>
      <c r="K1587" s="72">
        <v>3147</v>
      </c>
      <c r="L1587" s="71">
        <f>IF(A1587&lt;43,IF(F1587="女",VLOOKUP(K1587,标准!K$108:L$128,2,TRUE),VLOOKUP(K1587,标准!K$74:L$94,2,TRUE)),IF(F1587="女",VLOOKUP(K1587,标准!K$39:L$59,2,TRUE),VLOOKUP(K1587,标准!K$3:L$23,2,TRUE)))</f>
        <v>80</v>
      </c>
      <c r="M1587" s="68">
        <v>20</v>
      </c>
      <c r="N1587" s="71">
        <f>IF(M1587="",0,IF(A1587&lt;43,IF(F1587="女",VLOOKUP(M1587,标准!C$108:D$128,2,TRUE),VLOOKUP(M1587,标准!C$74:D$94,2,TRUE)),IF(F1587="女",VLOOKUP(M1587,标准!C$39:D$59,2,TRUE),VLOOKUP(M1587,标准!C$3:D$23,2,TRUE))))</f>
        <v>80</v>
      </c>
      <c r="O1587" s="76">
        <v>165</v>
      </c>
      <c r="P1587" s="71">
        <f>IF(A1587&lt;43,IF(F1587="女",VLOOKUP(O1587/100,标准!E$108:F$128,2,TRUE),VLOOKUP(O1587/100,标准!E$74:F$94,2,TRUE)),IF(F1587="女",VLOOKUP(O1587/100,标准!E$39:F$59,2,TRUE),VLOOKUP(O1587/100,标准!E$3:F$23,2,TRUE)))</f>
        <v>68</v>
      </c>
      <c r="Q1587" s="81">
        <v>3.56</v>
      </c>
      <c r="R1587" s="71">
        <f>IF(Q1587=0,0,IF(A1587&lt;43,IF(F1587="女",IF(Q1587="",0,VLOOKUP(Q1587,标准!I$108:J$138,2,TRUE)),IF(Q1587="",0,VLOOKUP(Q1587,标准!I$74:J$104,2,TRUE))),IF(F1587="女",IF(Q1587="",0,VLOOKUP(Q1587,标准!I$39:J$69,2,TRUE)),IF(Q1587="",0,VLOOKUP(Q1587,标准!I$3:J$33,2,TRUE)))))</f>
        <v>74</v>
      </c>
      <c r="S1587" s="76">
        <v>32</v>
      </c>
      <c r="T1587" s="71">
        <f>IF(A1587&lt;43,IF(F1587="女",VLOOKUP(S1587,标准!G$108:H$138,2,TRUE),VLOOKUP(S1587,标准!G$74:H$99,2,TRUE)),IF(F1587="女",VLOOKUP(S1587,标准!G$39:H$69,2,TRUE),VLOOKUP(S1587,标准!G$3:H$28,2,TRUE)))</f>
        <v>66</v>
      </c>
      <c r="U1587" s="88">
        <v>8.95</v>
      </c>
      <c r="V1587" s="71">
        <f>IF(U1587=0,0,IF(A1587&lt;43,IF(F1587="女",IF(U1587="",0,VLOOKUP(U1587,标准!A$108:B$128,2,TRUE)),IF(U1587="",0,VLOOKUP(U1587,标准!A$74:B$94,2,TRUE))),IF(F1587="女",IF(U1587="",0,VLOOKUP(U1587,标准!A$39:B$59,2,TRUE)),IF(U1587="",0,VLOOKUP(U1587,标准!A$3:B$23,2,TRUE)))))</f>
        <v>72</v>
      </c>
      <c r="W1587" s="86">
        <f t="shared" si="24"/>
        <v>77.6</v>
      </c>
      <c r="X1587" s="87">
        <v>3.8</v>
      </c>
      <c r="Y1587" s="87">
        <v>3.8</v>
      </c>
      <c r="Z1587" s="91"/>
      <c r="AA1587" s="92"/>
    </row>
    <row r="1588" customHeight="1" spans="1:27">
      <c r="A1588" s="62">
        <v>40</v>
      </c>
      <c r="B1588" s="63">
        <v>1587</v>
      </c>
      <c r="C1588" s="154" t="s">
        <v>3245</v>
      </c>
      <c r="D1588" s="154" t="s">
        <v>3207</v>
      </c>
      <c r="E1588" s="154" t="s">
        <v>2628</v>
      </c>
      <c r="F1588" s="154" t="s">
        <v>30</v>
      </c>
      <c r="G1588" s="155" t="s">
        <v>3246</v>
      </c>
      <c r="H1588" s="68">
        <v>171.4</v>
      </c>
      <c r="I1588" s="68">
        <v>78.2</v>
      </c>
      <c r="J1588" s="71">
        <f>IF(F1588="女",IF(H1588=0,0,VLOOKUP(I1588/(H1588*H1588/10000),标准!M$108:N$112,2,TRUE)),IF(H1588=0,0,VLOOKUP(I1588/(H1588*H1588/10000),标准!M$74:N$78,2,TRUE)))</f>
        <v>80</v>
      </c>
      <c r="K1588" s="72">
        <v>3374</v>
      </c>
      <c r="L1588" s="71">
        <f>IF(A1588&lt;43,IF(F1588="女",VLOOKUP(K1588,标准!K$108:L$128,2,TRUE),VLOOKUP(K1588,标准!K$74:L$94,2,TRUE)),IF(F1588="女",VLOOKUP(K1588,标准!K$39:L$59,2,TRUE),VLOOKUP(K1588,标准!K$3:L$23,2,TRUE)))</f>
        <v>64</v>
      </c>
      <c r="M1588" s="68">
        <v>9</v>
      </c>
      <c r="N1588" s="71">
        <f>IF(M1588="",0,IF(A1588&lt;43,IF(F1588="女",VLOOKUP(M1588,标准!C$108:D$128,2,TRUE),VLOOKUP(M1588,标准!C$74:D$94,2,TRUE)),IF(F1588="女",VLOOKUP(M1588,标准!C$39:D$59,2,TRUE),VLOOKUP(M1588,标准!C$3:D$23,2,TRUE))))</f>
        <v>66</v>
      </c>
      <c r="O1588" s="76">
        <v>208</v>
      </c>
      <c r="P1588" s="71">
        <f>IF(A1588&lt;43,IF(F1588="女",VLOOKUP(O1588/100,标准!E$108:F$128,2,TRUE),VLOOKUP(O1588/100,标准!E$74:F$94,2,TRUE)),IF(F1588="女",VLOOKUP(O1588/100,标准!E$39:F$59,2,TRUE),VLOOKUP(O1588/100,标准!E$3:F$23,2,TRUE)))</f>
        <v>60</v>
      </c>
      <c r="Q1588" s="81">
        <v>4.28</v>
      </c>
      <c r="R1588" s="71">
        <f>IF(Q1588=0,0,IF(A1588&lt;43,IF(F1588="女",IF(Q1588="",0,VLOOKUP(Q1588,标准!I$108:J$138,2,TRUE)),IF(Q1588="",0,VLOOKUP(Q1588,标准!I$74:J$104,2,TRUE))),IF(F1588="女",IF(Q1588="",0,VLOOKUP(Q1588,标准!I$39:J$69,2,TRUE)),IF(Q1588="",0,VLOOKUP(Q1588,标准!I$3:J$33,2,TRUE)))))</f>
        <v>60</v>
      </c>
      <c r="S1588" s="76">
        <v>0</v>
      </c>
      <c r="T1588" s="71">
        <f>IF(A1588&lt;43,IF(F1588="女",VLOOKUP(S1588,标准!G$108:H$138,2,TRUE),VLOOKUP(S1588,标准!G$74:H$99,2,TRUE)),IF(F1588="女",VLOOKUP(S1588,标准!G$39:H$69,2,TRUE),VLOOKUP(S1588,标准!G$3:H$28,2,TRUE)))</f>
        <v>0</v>
      </c>
      <c r="U1588" s="88">
        <v>7.73</v>
      </c>
      <c r="V1588" s="71">
        <f>IF(U1588=0,0,IF(A1588&lt;43,IF(F1588="女",IF(U1588="",0,VLOOKUP(U1588,标准!A$108:B$128,2,TRUE)),IF(U1588="",0,VLOOKUP(U1588,标准!A$74:B$94,2,TRUE))),IF(F1588="女",IF(U1588="",0,VLOOKUP(U1588,标准!A$39:B$59,2,TRUE)),IF(U1588="",0,VLOOKUP(U1588,标准!A$3:B$23,2,TRUE)))))</f>
        <v>72</v>
      </c>
      <c r="W1588" s="86">
        <f t="shared" si="24"/>
        <v>60.6</v>
      </c>
      <c r="X1588" s="87">
        <v>4</v>
      </c>
      <c r="Y1588" s="87">
        <v>3.9</v>
      </c>
      <c r="Z1588" s="91"/>
      <c r="AA1588" s="92"/>
    </row>
    <row r="1589" customHeight="1" spans="1:27">
      <c r="A1589" s="62">
        <v>40</v>
      </c>
      <c r="B1589" s="63">
        <v>1588</v>
      </c>
      <c r="C1589" s="154" t="s">
        <v>3247</v>
      </c>
      <c r="D1589" s="154" t="s">
        <v>3207</v>
      </c>
      <c r="E1589" s="154" t="s">
        <v>2628</v>
      </c>
      <c r="F1589" s="154" t="s">
        <v>34</v>
      </c>
      <c r="G1589" s="155" t="s">
        <v>3248</v>
      </c>
      <c r="H1589" s="68">
        <v>154.4</v>
      </c>
      <c r="I1589" s="68">
        <v>47.7</v>
      </c>
      <c r="J1589" s="71">
        <f>IF(F1589="女",IF(H1589=0,0,VLOOKUP(I1589/(H1589*H1589/10000),标准!M$108:N$112,2,TRUE)),IF(H1589=0,0,VLOOKUP(I1589/(H1589*H1589/10000),标准!M$74:N$78,2,TRUE)))</f>
        <v>100</v>
      </c>
      <c r="K1589" s="72">
        <v>2079</v>
      </c>
      <c r="L1589" s="71">
        <f>IF(A1589&lt;43,IF(F1589="女",VLOOKUP(K1589,标准!K$108:L$128,2,TRUE),VLOOKUP(K1589,标准!K$74:L$94,2,TRUE)),IF(F1589="女",VLOOKUP(K1589,标准!K$39:L$59,2,TRUE),VLOOKUP(K1589,标准!K$3:L$23,2,TRUE)))</f>
        <v>60</v>
      </c>
      <c r="M1589" s="68">
        <v>12</v>
      </c>
      <c r="N1589" s="71">
        <f>IF(M1589="",0,IF(A1589&lt;43,IF(F1589="女",VLOOKUP(M1589,标准!C$108:D$128,2,TRUE),VLOOKUP(M1589,标准!C$74:D$94,2,TRUE)),IF(F1589="女",VLOOKUP(M1589,标准!C$39:D$59,2,TRUE),VLOOKUP(M1589,标准!C$3:D$23,2,TRUE))))</f>
        <v>68</v>
      </c>
      <c r="O1589" s="76">
        <v>155</v>
      </c>
      <c r="P1589" s="71">
        <f>IF(A1589&lt;43,IF(F1589="女",VLOOKUP(O1589/100,标准!E$108:F$128,2,TRUE),VLOOKUP(O1589/100,标准!E$74:F$94,2,TRUE)),IF(F1589="女",VLOOKUP(O1589/100,标准!E$39:F$59,2,TRUE),VLOOKUP(O1589/100,标准!E$3:F$23,2,TRUE)))</f>
        <v>62</v>
      </c>
      <c r="Q1589" s="81">
        <v>4.3</v>
      </c>
      <c r="R1589" s="71">
        <f>IF(Q1589=0,0,IF(A1589&lt;43,IF(F1589="女",IF(Q1589="",0,VLOOKUP(Q1589,标准!I$108:J$138,2,TRUE)),IF(Q1589="",0,VLOOKUP(Q1589,标准!I$74:J$104,2,TRUE))),IF(F1589="女",IF(Q1589="",0,VLOOKUP(Q1589,标准!I$39:J$69,2,TRUE)),IF(Q1589="",0,VLOOKUP(Q1589,标准!I$3:J$33,2,TRUE)))))</f>
        <v>60</v>
      </c>
      <c r="S1589" s="76">
        <v>33</v>
      </c>
      <c r="T1589" s="71">
        <f>IF(A1589&lt;43,IF(F1589="女",VLOOKUP(S1589,标准!G$108:H$138,2,TRUE),VLOOKUP(S1589,标准!G$74:H$99,2,TRUE)),IF(F1589="女",VLOOKUP(S1589,标准!G$39:H$69,2,TRUE),VLOOKUP(S1589,标准!G$3:H$28,2,TRUE)))</f>
        <v>66</v>
      </c>
      <c r="U1589" s="88">
        <v>9.84</v>
      </c>
      <c r="V1589" s="71">
        <f>IF(U1589=0,0,IF(A1589&lt;43,IF(F1589="女",IF(U1589="",0,VLOOKUP(U1589,标准!A$108:B$128,2,TRUE)),IF(U1589="",0,VLOOKUP(U1589,标准!A$74:B$94,2,TRUE))),IF(F1589="女",IF(U1589="",0,VLOOKUP(U1589,标准!A$39:B$59,2,TRUE)),IF(U1589="",0,VLOOKUP(U1589,标准!A$3:B$23,2,TRUE)))))</f>
        <v>64</v>
      </c>
      <c r="W1589" s="86">
        <f t="shared" si="24"/>
        <v>68.4</v>
      </c>
      <c r="X1589" s="87">
        <v>4.2</v>
      </c>
      <c r="Y1589" s="87">
        <v>4.3</v>
      </c>
      <c r="Z1589" s="91"/>
      <c r="AA1589" s="92"/>
    </row>
    <row r="1590" customHeight="1" spans="1:27">
      <c r="A1590" s="62">
        <v>40</v>
      </c>
      <c r="B1590" s="63">
        <v>1589</v>
      </c>
      <c r="C1590" s="154" t="s">
        <v>3249</v>
      </c>
      <c r="D1590" s="154" t="s">
        <v>3207</v>
      </c>
      <c r="E1590" s="154" t="s">
        <v>2628</v>
      </c>
      <c r="F1590" s="154" t="s">
        <v>34</v>
      </c>
      <c r="G1590" s="155" t="s">
        <v>3250</v>
      </c>
      <c r="H1590" s="68">
        <v>164.6</v>
      </c>
      <c r="I1590" s="68">
        <v>52.5</v>
      </c>
      <c r="J1590" s="71">
        <f>IF(F1590="女",IF(H1590=0,0,VLOOKUP(I1590/(H1590*H1590/10000),标准!M$108:N$112,2,TRUE)),IF(H1590=0,0,VLOOKUP(I1590/(H1590*H1590/10000),标准!M$74:N$78,2,TRUE)))</f>
        <v>100</v>
      </c>
      <c r="K1590" s="72">
        <v>3161</v>
      </c>
      <c r="L1590" s="71">
        <f>IF(A1590&lt;43,IF(F1590="女",VLOOKUP(K1590,标准!K$108:L$128,2,TRUE),VLOOKUP(K1590,标准!K$74:L$94,2,TRUE)),IF(F1590="女",VLOOKUP(K1590,标准!K$39:L$59,2,TRUE),VLOOKUP(K1590,标准!K$3:L$23,2,TRUE)))</f>
        <v>85</v>
      </c>
      <c r="M1590" s="68">
        <v>24</v>
      </c>
      <c r="N1590" s="71">
        <f>IF(M1590="",0,IF(A1590&lt;43,IF(F1590="女",VLOOKUP(M1590,标准!C$108:D$128,2,TRUE),VLOOKUP(M1590,标准!C$74:D$94,2,TRUE)),IF(F1590="女",VLOOKUP(M1590,标准!C$39:D$59,2,TRUE),VLOOKUP(M1590,标准!C$3:D$23,2,TRUE))))</f>
        <v>95</v>
      </c>
      <c r="O1590" s="76">
        <v>155</v>
      </c>
      <c r="P1590" s="71">
        <f>IF(A1590&lt;43,IF(F1590="女",VLOOKUP(O1590/100,标准!E$108:F$128,2,TRUE),VLOOKUP(O1590/100,标准!E$74:F$94,2,TRUE)),IF(F1590="女",VLOOKUP(O1590/100,标准!E$39:F$59,2,TRUE),VLOOKUP(O1590/100,标准!E$3:F$23,2,TRUE)))</f>
        <v>62</v>
      </c>
      <c r="Q1590" s="81">
        <v>5.17</v>
      </c>
      <c r="R1590" s="71">
        <f>IF(Q1590=0,0,IF(A1590&lt;43,IF(F1590="女",IF(Q1590="",0,VLOOKUP(Q1590,标准!I$108:J$138,2,TRUE)),IF(Q1590="",0,VLOOKUP(Q1590,标准!I$74:J$104,2,TRUE))),IF(F1590="女",IF(Q1590="",0,VLOOKUP(Q1590,标准!I$39:J$69,2,TRUE)),IF(Q1590="",0,VLOOKUP(Q1590,标准!I$3:J$33,2,TRUE)))))</f>
        <v>10</v>
      </c>
      <c r="S1590" s="76">
        <v>34</v>
      </c>
      <c r="T1590" s="71">
        <f>IF(A1590&lt;43,IF(F1590="女",VLOOKUP(S1590,标准!G$108:H$138,2,TRUE),VLOOKUP(S1590,标准!G$74:H$99,2,TRUE)),IF(F1590="女",VLOOKUP(S1590,标准!G$39:H$69,2,TRUE),VLOOKUP(S1590,标准!G$3:H$28,2,TRUE)))</f>
        <v>68</v>
      </c>
      <c r="U1590" s="88">
        <v>9.81</v>
      </c>
      <c r="V1590" s="71">
        <f>IF(U1590=0,0,IF(A1590&lt;43,IF(F1590="女",IF(U1590="",0,VLOOKUP(U1590,标准!A$108:B$128,2,TRUE)),IF(U1590="",0,VLOOKUP(U1590,标准!A$74:B$94,2,TRUE))),IF(F1590="女",IF(U1590="",0,VLOOKUP(U1590,标准!A$39:B$59,2,TRUE)),IF(U1590="",0,VLOOKUP(U1590,标准!A$3:B$23,2,TRUE)))))</f>
        <v>64</v>
      </c>
      <c r="W1590" s="86">
        <f t="shared" si="24"/>
        <v>65.05</v>
      </c>
      <c r="X1590" s="87">
        <v>3.8</v>
      </c>
      <c r="Y1590" s="87">
        <v>3.8</v>
      </c>
      <c r="Z1590" s="91"/>
      <c r="AA1590" s="92"/>
    </row>
    <row r="1591" customHeight="1" spans="1:27">
      <c r="A1591" s="62">
        <v>40</v>
      </c>
      <c r="B1591" s="63">
        <v>1590</v>
      </c>
      <c r="C1591" s="154" t="s">
        <v>3251</v>
      </c>
      <c r="D1591" s="154" t="s">
        <v>3207</v>
      </c>
      <c r="E1591" s="154" t="s">
        <v>2628</v>
      </c>
      <c r="F1591" s="154" t="s">
        <v>30</v>
      </c>
      <c r="G1591" s="155" t="s">
        <v>3252</v>
      </c>
      <c r="H1591" s="68">
        <v>175.1</v>
      </c>
      <c r="I1591" s="68">
        <v>66.8</v>
      </c>
      <c r="J1591" s="71">
        <f>IF(F1591="女",IF(H1591=0,0,VLOOKUP(I1591/(H1591*H1591/10000),标准!M$108:N$112,2,TRUE)),IF(H1591=0,0,VLOOKUP(I1591/(H1591*H1591/10000),标准!M$74:N$78,2,TRUE)))</f>
        <v>100</v>
      </c>
      <c r="K1591" s="72">
        <v>3902</v>
      </c>
      <c r="L1591" s="71">
        <f>IF(A1591&lt;43,IF(F1591="女",VLOOKUP(K1591,标准!K$108:L$128,2,TRUE),VLOOKUP(K1591,标准!K$74:L$94,2,TRUE)),IF(F1591="女",VLOOKUP(K1591,标准!K$39:L$59,2,TRUE),VLOOKUP(K1591,标准!K$3:L$23,2,TRUE)))</f>
        <v>72</v>
      </c>
      <c r="M1591" s="68">
        <v>0</v>
      </c>
      <c r="N1591" s="71">
        <f>IF(M1591="",0,IF(A1591&lt;43,IF(F1591="女",VLOOKUP(M1591,标准!C$108:D$128,2,TRUE),VLOOKUP(M1591,标准!C$74:D$94,2,TRUE)),IF(F1591="女",VLOOKUP(M1591,标准!C$39:D$59,2,TRUE),VLOOKUP(M1591,标准!C$3:D$23,2,TRUE))))</f>
        <v>20</v>
      </c>
      <c r="O1591" s="76">
        <v>218</v>
      </c>
      <c r="P1591" s="71">
        <f>IF(A1591&lt;43,IF(F1591="女",VLOOKUP(O1591/100,标准!E$108:F$128,2,TRUE),VLOOKUP(O1591/100,标准!E$74:F$94,2,TRUE)),IF(F1591="女",VLOOKUP(O1591/100,标准!E$39:F$59,2,TRUE),VLOOKUP(O1591/100,标准!E$3:F$23,2,TRUE)))</f>
        <v>64</v>
      </c>
      <c r="Q1591" s="81">
        <v>4.2</v>
      </c>
      <c r="R1591" s="71">
        <f>IF(Q1591=0,0,IF(A1591&lt;43,IF(F1591="女",IF(Q1591="",0,VLOOKUP(Q1591,标准!I$108:J$138,2,TRUE)),IF(Q1591="",0,VLOOKUP(Q1591,标准!I$74:J$104,2,TRUE))),IF(F1591="女",IF(Q1591="",0,VLOOKUP(Q1591,标准!I$39:J$69,2,TRUE)),IF(Q1591="",0,VLOOKUP(Q1591,标准!I$3:J$33,2,TRUE)))))</f>
        <v>64</v>
      </c>
      <c r="S1591" s="76">
        <v>2</v>
      </c>
      <c r="T1591" s="71">
        <f>IF(A1591&lt;43,IF(F1591="女",VLOOKUP(S1591,标准!G$108:H$138,2,TRUE),VLOOKUP(S1591,标准!G$74:H$99,2,TRUE)),IF(F1591="女",VLOOKUP(S1591,标准!G$39:H$69,2,TRUE),VLOOKUP(S1591,标准!G$3:H$28,2,TRUE)))</f>
        <v>0</v>
      </c>
      <c r="U1591" s="88">
        <v>7.16</v>
      </c>
      <c r="V1591" s="71">
        <f>IF(U1591=0,0,IF(A1591&lt;43,IF(F1591="女",IF(U1591="",0,VLOOKUP(U1591,标准!A$108:B$128,2,TRUE)),IF(U1591="",0,VLOOKUP(U1591,标准!A$74:B$94,2,TRUE))),IF(F1591="女",IF(U1591="",0,VLOOKUP(U1591,标准!A$39:B$59,2,TRUE)),IF(U1591="",0,VLOOKUP(U1591,标准!A$3:B$23,2,TRUE)))))</f>
        <v>78</v>
      </c>
      <c r="W1591" s="86">
        <f t="shared" si="24"/>
        <v>62.6</v>
      </c>
      <c r="X1591" s="87">
        <v>4.6</v>
      </c>
      <c r="Y1591" s="87">
        <v>4.7</v>
      </c>
      <c r="Z1591" s="91"/>
      <c r="AA1591" s="92"/>
    </row>
    <row r="1592" customHeight="1" spans="1:27">
      <c r="A1592" s="62">
        <v>40</v>
      </c>
      <c r="B1592" s="63">
        <v>1591</v>
      </c>
      <c r="C1592" s="154" t="s">
        <v>3253</v>
      </c>
      <c r="D1592" s="154" t="s">
        <v>3207</v>
      </c>
      <c r="E1592" s="154" t="s">
        <v>2628</v>
      </c>
      <c r="F1592" s="154" t="s">
        <v>30</v>
      </c>
      <c r="G1592" s="155" t="s">
        <v>3254</v>
      </c>
      <c r="H1592" s="68">
        <v>175.6</v>
      </c>
      <c r="I1592" s="68">
        <v>63.7</v>
      </c>
      <c r="J1592" s="71">
        <f>IF(F1592="女",IF(H1592=0,0,VLOOKUP(I1592/(H1592*H1592/10000),标准!M$108:N$112,2,TRUE)),IF(H1592=0,0,VLOOKUP(I1592/(H1592*H1592/10000),标准!M$74:N$78,2,TRUE)))</f>
        <v>100</v>
      </c>
      <c r="K1592" s="72">
        <v>4288</v>
      </c>
      <c r="L1592" s="71">
        <f>IF(A1592&lt;43,IF(F1592="女",VLOOKUP(K1592,标准!K$108:L$128,2,TRUE),VLOOKUP(K1592,标准!K$74:L$94,2,TRUE)),IF(F1592="女",VLOOKUP(K1592,标准!K$39:L$59,2,TRUE),VLOOKUP(K1592,标准!K$3:L$23,2,TRUE)))</f>
        <v>78</v>
      </c>
      <c r="M1592" s="68">
        <v>22</v>
      </c>
      <c r="N1592" s="71">
        <f>IF(M1592="",0,IF(A1592&lt;43,IF(F1592="女",VLOOKUP(M1592,标准!C$108:D$128,2,TRUE),VLOOKUP(M1592,标准!C$74:D$94,2,TRUE)),IF(F1592="女",VLOOKUP(M1592,标准!C$39:D$59,2,TRUE),VLOOKUP(M1592,标准!C$3:D$23,2,TRUE))))</f>
        <v>90</v>
      </c>
      <c r="O1592" s="76">
        <v>235</v>
      </c>
      <c r="P1592" s="71">
        <f>IF(A1592&lt;43,IF(F1592="女",VLOOKUP(O1592/100,标准!E$108:F$128,2,TRUE),VLOOKUP(O1592/100,标准!E$74:F$94,2,TRUE)),IF(F1592="女",VLOOKUP(O1592/100,标准!E$39:F$59,2,TRUE),VLOOKUP(O1592/100,标准!E$3:F$23,2,TRUE)))</f>
        <v>72</v>
      </c>
      <c r="Q1592" s="81">
        <v>4.23</v>
      </c>
      <c r="R1592" s="71">
        <f>IF(Q1592=0,0,IF(A1592&lt;43,IF(F1592="女",IF(Q1592="",0,VLOOKUP(Q1592,标准!I$108:J$138,2,TRUE)),IF(Q1592="",0,VLOOKUP(Q1592,标准!I$74:J$104,2,TRUE))),IF(F1592="女",IF(Q1592="",0,VLOOKUP(Q1592,标准!I$39:J$69,2,TRUE)),IF(Q1592="",0,VLOOKUP(Q1592,标准!I$3:J$33,2,TRUE)))))</f>
        <v>62</v>
      </c>
      <c r="S1592" s="76">
        <v>10</v>
      </c>
      <c r="T1592" s="71">
        <f>IF(A1592&lt;43,IF(F1592="女",VLOOKUP(S1592,标准!G$108:H$138,2,TRUE),VLOOKUP(S1592,标准!G$74:H$99,2,TRUE)),IF(F1592="女",VLOOKUP(S1592,标准!G$39:H$69,2,TRUE),VLOOKUP(S1592,标准!G$3:H$28,2,TRUE)))</f>
        <v>60</v>
      </c>
      <c r="U1592" s="88">
        <v>6.68</v>
      </c>
      <c r="V1592" s="71">
        <f>IF(U1592=0,0,IF(A1592&lt;43,IF(F1592="女",IF(U1592="",0,VLOOKUP(U1592,标准!A$108:B$128,2,TRUE)),IF(U1592="",0,VLOOKUP(U1592,标准!A$74:B$94,2,TRUE))),IF(F1592="女",IF(U1592="",0,VLOOKUP(U1592,标准!A$39:B$59,2,TRUE)),IF(U1592="",0,VLOOKUP(U1592,标准!A$3:B$23,2,TRUE)))))</f>
        <v>100</v>
      </c>
      <c r="W1592" s="86">
        <f t="shared" si="24"/>
        <v>81.3</v>
      </c>
      <c r="X1592" s="87">
        <v>4.2</v>
      </c>
      <c r="Y1592" s="87">
        <v>3.7</v>
      </c>
      <c r="Z1592" s="91"/>
      <c r="AA1592" s="92"/>
    </row>
    <row r="1593" customHeight="1" spans="1:27">
      <c r="A1593" s="62">
        <v>40</v>
      </c>
      <c r="B1593" s="63">
        <v>1592</v>
      </c>
      <c r="C1593" s="154" t="s">
        <v>3255</v>
      </c>
      <c r="D1593" s="154" t="s">
        <v>3207</v>
      </c>
      <c r="E1593" s="154" t="s">
        <v>2628</v>
      </c>
      <c r="F1593" s="154" t="s">
        <v>34</v>
      </c>
      <c r="G1593" s="155" t="s">
        <v>3256</v>
      </c>
      <c r="H1593" s="68">
        <v>149.6</v>
      </c>
      <c r="I1593" s="68">
        <v>45.2</v>
      </c>
      <c r="J1593" s="71">
        <f>IF(F1593="女",IF(H1593=0,0,VLOOKUP(I1593/(H1593*H1593/10000),标准!M$108:N$112,2,TRUE)),IF(H1593=0,0,VLOOKUP(I1593/(H1593*H1593/10000),标准!M$74:N$78,2,TRUE)))</f>
        <v>100</v>
      </c>
      <c r="K1593" s="72">
        <v>1922</v>
      </c>
      <c r="L1593" s="71">
        <f>IF(A1593&lt;43,IF(F1593="女",VLOOKUP(K1593,标准!K$108:L$128,2,TRUE),VLOOKUP(K1593,标准!K$74:L$94,2,TRUE)),IF(F1593="女",VLOOKUP(K1593,标准!K$39:L$59,2,TRUE),VLOOKUP(K1593,标准!K$3:L$23,2,TRUE)))</f>
        <v>40</v>
      </c>
      <c r="M1593" s="68">
        <v>16</v>
      </c>
      <c r="N1593" s="71">
        <f>IF(M1593="",0,IF(A1593&lt;43,IF(F1593="女",VLOOKUP(M1593,标准!C$108:D$128,2,TRUE),VLOOKUP(M1593,标准!C$74:D$94,2,TRUE)),IF(F1593="女",VLOOKUP(M1593,标准!C$39:D$59,2,TRUE),VLOOKUP(M1593,标准!C$3:D$23,2,TRUE))))</f>
        <v>74</v>
      </c>
      <c r="O1593" s="76">
        <v>180</v>
      </c>
      <c r="P1593" s="71">
        <f>IF(A1593&lt;43,IF(F1593="女",VLOOKUP(O1593/100,标准!E$108:F$128,2,TRUE),VLOOKUP(O1593/100,标准!E$74:F$94,2,TRUE)),IF(F1593="女",VLOOKUP(O1593/100,标准!E$39:F$59,2,TRUE),VLOOKUP(O1593/100,标准!E$3:F$23,2,TRUE)))</f>
        <v>78</v>
      </c>
      <c r="Q1593" s="81">
        <v>3.49</v>
      </c>
      <c r="R1593" s="71">
        <f>IF(Q1593=0,0,IF(A1593&lt;43,IF(F1593="女",IF(Q1593="",0,VLOOKUP(Q1593,标准!I$108:J$138,2,TRUE)),IF(Q1593="",0,VLOOKUP(Q1593,标准!I$74:J$104,2,TRUE))),IF(F1593="女",IF(Q1593="",0,VLOOKUP(Q1593,标准!I$39:J$69,2,TRUE)),IF(Q1593="",0,VLOOKUP(Q1593,标准!I$3:J$33,2,TRUE)))))</f>
        <v>78</v>
      </c>
      <c r="S1593" s="76">
        <v>37</v>
      </c>
      <c r="T1593" s="71">
        <f>IF(A1593&lt;43,IF(F1593="女",VLOOKUP(S1593,标准!G$108:H$138,2,TRUE),VLOOKUP(S1593,标准!G$74:H$99,2,TRUE)),IF(F1593="女",VLOOKUP(S1593,标准!G$39:H$69,2,TRUE),VLOOKUP(S1593,标准!G$3:H$28,2,TRUE)))</f>
        <v>70</v>
      </c>
      <c r="U1593" s="88">
        <v>8.73</v>
      </c>
      <c r="V1593" s="71">
        <f>IF(U1593=0,0,IF(A1593&lt;43,IF(F1593="女",IF(U1593="",0,VLOOKUP(U1593,标准!A$108:B$128,2,TRUE)),IF(U1593="",0,VLOOKUP(U1593,标准!A$74:B$94,2,TRUE))),IF(F1593="女",IF(U1593="",0,VLOOKUP(U1593,标准!A$39:B$59,2,TRUE)),IF(U1593="",0,VLOOKUP(U1593,标准!A$3:B$23,2,TRUE)))))</f>
        <v>74</v>
      </c>
      <c r="W1593" s="86">
        <f t="shared" si="24"/>
        <v>73.6</v>
      </c>
      <c r="X1593" s="87">
        <v>4.6</v>
      </c>
      <c r="Y1593" s="87">
        <v>4.5</v>
      </c>
      <c r="Z1593" s="91"/>
      <c r="AA1593" s="92"/>
    </row>
    <row r="1594" customHeight="1" spans="1:27">
      <c r="A1594" s="62">
        <v>40</v>
      </c>
      <c r="B1594" s="63">
        <v>1593</v>
      </c>
      <c r="C1594" s="154" t="s">
        <v>3257</v>
      </c>
      <c r="D1594" s="154" t="s">
        <v>3207</v>
      </c>
      <c r="E1594" s="154" t="s">
        <v>2628</v>
      </c>
      <c r="F1594" s="154" t="s">
        <v>30</v>
      </c>
      <c r="G1594" s="155" t="s">
        <v>3258</v>
      </c>
      <c r="H1594" s="68">
        <v>166.6</v>
      </c>
      <c r="I1594" s="68">
        <v>60.7</v>
      </c>
      <c r="J1594" s="71">
        <f>IF(F1594="女",IF(H1594=0,0,VLOOKUP(I1594/(H1594*H1594/10000),标准!M$108:N$112,2,TRUE)),IF(H1594=0,0,VLOOKUP(I1594/(H1594*H1594/10000),标准!M$74:N$78,2,TRUE)))</f>
        <v>100</v>
      </c>
      <c r="K1594" s="72">
        <v>2913</v>
      </c>
      <c r="L1594" s="71">
        <f>IF(A1594&lt;43,IF(F1594="女",VLOOKUP(K1594,标准!K$108:L$128,2,TRUE),VLOOKUP(K1594,标准!K$74:L$94,2,TRUE)),IF(F1594="女",VLOOKUP(K1594,标准!K$39:L$59,2,TRUE),VLOOKUP(K1594,标准!K$3:L$23,2,TRUE)))</f>
        <v>40</v>
      </c>
      <c r="M1594" s="68">
        <v>12.5</v>
      </c>
      <c r="N1594" s="71">
        <f>IF(M1594="",0,IF(A1594&lt;43,IF(F1594="女",VLOOKUP(M1594,标准!C$108:D$128,2,TRUE),VLOOKUP(M1594,标准!C$74:D$94,2,TRUE)),IF(F1594="女",VLOOKUP(M1594,标准!C$39:D$59,2,TRUE),VLOOKUP(M1594,标准!C$3:D$23,2,TRUE))))</f>
        <v>72</v>
      </c>
      <c r="O1594" s="76">
        <v>220</v>
      </c>
      <c r="P1594" s="71">
        <f>IF(A1594&lt;43,IF(F1594="女",VLOOKUP(O1594/100,标准!E$108:F$128,2,TRUE),VLOOKUP(O1594/100,标准!E$74:F$94,2,TRUE)),IF(F1594="女",VLOOKUP(O1594/100,标准!E$39:F$59,2,TRUE),VLOOKUP(O1594/100,标准!E$3:F$23,2,TRUE)))</f>
        <v>66</v>
      </c>
      <c r="Q1594" s="81">
        <v>3.42</v>
      </c>
      <c r="R1594" s="71">
        <f>IF(Q1594=0,0,IF(A1594&lt;43,IF(F1594="女",IF(Q1594="",0,VLOOKUP(Q1594,标准!I$108:J$138,2,TRUE)),IF(Q1594="",0,VLOOKUP(Q1594,标准!I$74:J$104,2,TRUE))),IF(F1594="女",IF(Q1594="",0,VLOOKUP(Q1594,标准!I$39:J$69,2,TRUE)),IF(Q1594="",0,VLOOKUP(Q1594,标准!I$3:J$33,2,TRUE)))))</f>
        <v>80</v>
      </c>
      <c r="S1594" s="76">
        <v>5</v>
      </c>
      <c r="T1594" s="71">
        <f>IF(A1594&lt;43,IF(F1594="女",VLOOKUP(S1594,标准!G$108:H$138,2,TRUE),VLOOKUP(S1594,标准!G$74:H$99,2,TRUE)),IF(F1594="女",VLOOKUP(S1594,标准!G$39:H$69,2,TRUE),VLOOKUP(S1594,标准!G$3:H$28,2,TRUE)))</f>
        <v>10</v>
      </c>
      <c r="U1594" s="88">
        <v>6.89</v>
      </c>
      <c r="V1594" s="71">
        <f>IF(U1594=0,0,IF(A1594&lt;43,IF(F1594="女",IF(U1594="",0,VLOOKUP(U1594,标准!A$108:B$128,2,TRUE)),IF(U1594="",0,VLOOKUP(U1594,标准!A$74:B$94,2,TRUE))),IF(F1594="女",IF(U1594="",0,VLOOKUP(U1594,标准!A$39:B$59,2,TRUE)),IF(U1594="",0,VLOOKUP(U1594,标准!A$3:B$23,2,TRUE)))))</f>
        <v>90</v>
      </c>
      <c r="W1594" s="86">
        <f t="shared" si="24"/>
        <v>69.8</v>
      </c>
      <c r="X1594" s="87">
        <v>4.1</v>
      </c>
      <c r="Y1594" s="87">
        <v>4.1</v>
      </c>
      <c r="Z1594" s="91"/>
      <c r="AA1594" s="92"/>
    </row>
    <row r="1595" customHeight="1" spans="1:27">
      <c r="A1595" s="62">
        <v>40</v>
      </c>
      <c r="B1595" s="63">
        <v>1594</v>
      </c>
      <c r="C1595" s="154" t="s">
        <v>3259</v>
      </c>
      <c r="D1595" s="154" t="s">
        <v>3207</v>
      </c>
      <c r="E1595" s="154" t="s">
        <v>2628</v>
      </c>
      <c r="F1595" s="154" t="s">
        <v>30</v>
      </c>
      <c r="G1595" s="155" t="s">
        <v>3260</v>
      </c>
      <c r="H1595" s="68">
        <v>160.4</v>
      </c>
      <c r="I1595" s="68">
        <v>52.5</v>
      </c>
      <c r="J1595" s="71">
        <f>IF(F1595="女",IF(H1595=0,0,VLOOKUP(I1595/(H1595*H1595/10000),标准!M$108:N$112,2,TRUE)),IF(H1595=0,0,VLOOKUP(I1595/(H1595*H1595/10000),标准!M$74:N$78,2,TRUE)))</f>
        <v>100</v>
      </c>
      <c r="K1595" s="72">
        <v>3158</v>
      </c>
      <c r="L1595" s="71">
        <f>IF(A1595&lt;43,IF(F1595="女",VLOOKUP(K1595,标准!K$108:L$128,2,TRUE),VLOOKUP(K1595,标准!K$74:L$94,2,TRUE)),IF(F1595="女",VLOOKUP(K1595,标准!K$39:L$59,2,TRUE),VLOOKUP(K1595,标准!K$3:L$23,2,TRUE)))</f>
        <v>60</v>
      </c>
      <c r="M1595" s="68">
        <v>15.5</v>
      </c>
      <c r="N1595" s="71">
        <f>IF(M1595="",0,IF(A1595&lt;43,IF(F1595="女",VLOOKUP(M1595,标准!C$108:D$128,2,TRUE),VLOOKUP(M1595,标准!C$74:D$94,2,TRUE)),IF(F1595="女",VLOOKUP(M1595,标准!C$39:D$59,2,TRUE),VLOOKUP(M1595,标准!C$3:D$23,2,TRUE))))</f>
        <v>76</v>
      </c>
      <c r="O1595" s="76">
        <v>235</v>
      </c>
      <c r="P1595" s="71">
        <f>IF(A1595&lt;43,IF(F1595="女",VLOOKUP(O1595/100,标准!E$108:F$128,2,TRUE),VLOOKUP(O1595/100,标准!E$74:F$94,2,TRUE)),IF(F1595="女",VLOOKUP(O1595/100,标准!E$39:F$59,2,TRUE),VLOOKUP(O1595/100,标准!E$3:F$23,2,TRUE)))</f>
        <v>72</v>
      </c>
      <c r="Q1595" s="81">
        <v>4</v>
      </c>
      <c r="R1595" s="71">
        <f>IF(Q1595=0,0,IF(A1595&lt;43,IF(F1595="女",IF(Q1595="",0,VLOOKUP(Q1595,标准!I$108:J$138,2,TRUE)),IF(Q1595="",0,VLOOKUP(Q1595,标准!I$74:J$104,2,TRUE))),IF(F1595="女",IF(Q1595="",0,VLOOKUP(Q1595,标准!I$39:J$69,2,TRUE)),IF(Q1595="",0,VLOOKUP(Q1595,标准!I$3:J$33,2,TRUE)))))</f>
        <v>72</v>
      </c>
      <c r="S1595" s="76">
        <v>20</v>
      </c>
      <c r="T1595" s="71">
        <f>IF(A1595&lt;43,IF(F1595="女",VLOOKUP(S1595,标准!G$108:H$138,2,TRUE),VLOOKUP(S1595,标准!G$74:H$99,2,TRUE)),IF(F1595="女",VLOOKUP(S1595,标准!G$39:H$69,2,TRUE),VLOOKUP(S1595,标准!G$3:H$28,2,TRUE)))</f>
        <v>101</v>
      </c>
      <c r="U1595" s="88">
        <v>6.76</v>
      </c>
      <c r="V1595" s="71">
        <f>IF(U1595=0,0,IF(A1595&lt;43,IF(F1595="女",IF(U1595="",0,VLOOKUP(U1595,标准!A$108:B$128,2,TRUE)),IF(U1595="",0,VLOOKUP(U1595,标准!A$74:B$94,2,TRUE))),IF(F1595="女",IF(U1595="",0,VLOOKUP(U1595,标准!A$39:B$59,2,TRUE)),IF(U1595="",0,VLOOKUP(U1595,标准!A$3:B$23,2,TRUE)))))</f>
        <v>95</v>
      </c>
      <c r="W1595" s="86">
        <f t="shared" si="24"/>
        <v>82.3</v>
      </c>
      <c r="X1595" s="87">
        <v>3.7</v>
      </c>
      <c r="Y1595" s="87">
        <v>3.7</v>
      </c>
      <c r="Z1595" s="91"/>
      <c r="AA1595" s="92"/>
    </row>
    <row r="1596" customHeight="1" spans="1:27">
      <c r="A1596" s="62">
        <v>40</v>
      </c>
      <c r="B1596" s="63">
        <v>1595</v>
      </c>
      <c r="C1596" s="154" t="s">
        <v>3261</v>
      </c>
      <c r="D1596" s="154" t="s">
        <v>3207</v>
      </c>
      <c r="E1596" s="154" t="s">
        <v>2628</v>
      </c>
      <c r="F1596" s="154" t="s">
        <v>34</v>
      </c>
      <c r="G1596" s="155" t="s">
        <v>3262</v>
      </c>
      <c r="H1596" s="68">
        <v>152.7</v>
      </c>
      <c r="I1596" s="68">
        <v>51.2</v>
      </c>
      <c r="J1596" s="71">
        <f>IF(F1596="女",IF(H1596=0,0,VLOOKUP(I1596/(H1596*H1596/10000),标准!M$108:N$112,2,TRUE)),IF(H1596=0,0,VLOOKUP(I1596/(H1596*H1596/10000),标准!M$74:N$78,2,TRUE)))</f>
        <v>100</v>
      </c>
      <c r="K1596" s="72">
        <v>2670</v>
      </c>
      <c r="L1596" s="71">
        <f>IF(A1596&lt;43,IF(F1596="女",VLOOKUP(K1596,标准!K$108:L$128,2,TRUE),VLOOKUP(K1596,标准!K$74:L$94,2,TRUE)),IF(F1596="女",VLOOKUP(K1596,标准!K$39:L$59,2,TRUE),VLOOKUP(K1596,标准!K$3:L$23,2,TRUE)))</f>
        <v>72</v>
      </c>
      <c r="M1596" s="68">
        <v>17</v>
      </c>
      <c r="N1596" s="71">
        <f>IF(M1596="",0,IF(A1596&lt;43,IF(F1596="女",VLOOKUP(M1596,标准!C$108:D$128,2,TRUE),VLOOKUP(M1596,标准!C$74:D$94,2,TRUE)),IF(F1596="女",VLOOKUP(M1596,标准!C$39:D$59,2,TRUE),VLOOKUP(M1596,标准!C$3:D$23,2,TRUE))))</f>
        <v>76</v>
      </c>
      <c r="O1596" s="76">
        <v>160</v>
      </c>
      <c r="P1596" s="71">
        <f>IF(A1596&lt;43,IF(F1596="女",VLOOKUP(O1596/100,标准!E$108:F$128,2,TRUE),VLOOKUP(O1596/100,标准!E$74:F$94,2,TRUE)),IF(F1596="女",VLOOKUP(O1596/100,标准!E$39:F$59,2,TRUE),VLOOKUP(O1596/100,标准!E$3:F$23,2,TRUE)))</f>
        <v>66</v>
      </c>
      <c r="Q1596" s="81">
        <v>4.27</v>
      </c>
      <c r="R1596" s="71">
        <f>IF(Q1596=0,0,IF(A1596&lt;43,IF(F1596="女",IF(Q1596="",0,VLOOKUP(Q1596,标准!I$108:J$138,2,TRUE)),IF(Q1596="",0,VLOOKUP(Q1596,标准!I$74:J$104,2,TRUE))),IF(F1596="女",IF(Q1596="",0,VLOOKUP(Q1596,标准!I$39:J$69,2,TRUE)),IF(Q1596="",0,VLOOKUP(Q1596,标准!I$3:J$33,2,TRUE)))))</f>
        <v>62</v>
      </c>
      <c r="S1596" s="76">
        <v>33</v>
      </c>
      <c r="T1596" s="71">
        <f>IF(A1596&lt;43,IF(F1596="女",VLOOKUP(S1596,标准!G$108:H$138,2,TRUE),VLOOKUP(S1596,标准!G$74:H$99,2,TRUE)),IF(F1596="女",VLOOKUP(S1596,标准!G$39:H$69,2,TRUE),VLOOKUP(S1596,标准!G$3:H$28,2,TRUE)))</f>
        <v>66</v>
      </c>
      <c r="U1596" s="88">
        <v>9.71</v>
      </c>
      <c r="V1596" s="71">
        <f>IF(U1596=0,0,IF(A1596&lt;43,IF(F1596="女",IF(U1596="",0,VLOOKUP(U1596,标准!A$108:B$128,2,TRUE)),IF(U1596="",0,VLOOKUP(U1596,标准!A$74:B$94,2,TRUE))),IF(F1596="女",IF(U1596="",0,VLOOKUP(U1596,标准!A$39:B$59,2,TRUE)),IF(U1596="",0,VLOOKUP(U1596,标准!A$3:B$23,2,TRUE)))))</f>
        <v>64</v>
      </c>
      <c r="W1596" s="86">
        <f t="shared" si="24"/>
        <v>71.8</v>
      </c>
      <c r="X1596" s="87">
        <v>4.5</v>
      </c>
      <c r="Y1596" s="87">
        <v>4.7</v>
      </c>
      <c r="Z1596" s="91"/>
      <c r="AA1596" s="92"/>
    </row>
    <row r="1597" customHeight="1" spans="1:27">
      <c r="A1597" s="62">
        <v>40</v>
      </c>
      <c r="B1597" s="63">
        <v>1596</v>
      </c>
      <c r="C1597" s="154" t="s">
        <v>3263</v>
      </c>
      <c r="D1597" s="154" t="s">
        <v>3207</v>
      </c>
      <c r="E1597" s="154" t="s">
        <v>2628</v>
      </c>
      <c r="F1597" s="154" t="s">
        <v>34</v>
      </c>
      <c r="G1597" s="155" t="s">
        <v>3264</v>
      </c>
      <c r="H1597" s="68">
        <v>167.6</v>
      </c>
      <c r="I1597" s="68">
        <v>68</v>
      </c>
      <c r="J1597" s="71">
        <f>IF(F1597="女",IF(H1597=0,0,VLOOKUP(I1597/(H1597*H1597/10000),标准!M$108:N$112,2,TRUE)),IF(H1597=0,0,VLOOKUP(I1597/(H1597*H1597/10000),标准!M$74:N$78,2,TRUE)))</f>
        <v>80</v>
      </c>
      <c r="K1597" s="72">
        <v>3412</v>
      </c>
      <c r="L1597" s="71">
        <f>IF(A1597&lt;43,IF(F1597="女",VLOOKUP(K1597,标准!K$108:L$128,2,TRUE),VLOOKUP(K1597,标准!K$74:L$94,2,TRUE)),IF(F1597="女",VLOOKUP(K1597,标准!K$39:L$59,2,TRUE),VLOOKUP(K1597,标准!K$3:L$23,2,TRUE)))</f>
        <v>100</v>
      </c>
      <c r="M1597" s="68">
        <v>13</v>
      </c>
      <c r="N1597" s="71">
        <f>IF(M1597="",0,IF(A1597&lt;43,IF(F1597="女",VLOOKUP(M1597,标准!C$108:D$128,2,TRUE),VLOOKUP(M1597,标准!C$74:D$94,2,TRUE)),IF(F1597="女",VLOOKUP(M1597,标准!C$39:D$59,2,TRUE),VLOOKUP(M1597,标准!C$3:D$23,2,TRUE))))</f>
        <v>70</v>
      </c>
      <c r="O1597" s="76">
        <v>170</v>
      </c>
      <c r="P1597" s="71">
        <f>IF(A1597&lt;43,IF(F1597="女",VLOOKUP(O1597/100,标准!E$108:F$128,2,TRUE),VLOOKUP(O1597/100,标准!E$74:F$94,2,TRUE)),IF(F1597="女",VLOOKUP(O1597/100,标准!E$39:F$59,2,TRUE),VLOOKUP(O1597/100,标准!E$3:F$23,2,TRUE)))</f>
        <v>72</v>
      </c>
      <c r="Q1597" s="81">
        <v>4.45</v>
      </c>
      <c r="R1597" s="71">
        <f>IF(Q1597=0,0,IF(A1597&lt;43,IF(F1597="女",IF(Q1597="",0,VLOOKUP(Q1597,标准!I$108:J$138,2,TRUE)),IF(Q1597="",0,VLOOKUP(Q1597,标准!I$74:J$104,2,TRUE))),IF(F1597="女",IF(Q1597="",0,VLOOKUP(Q1597,标准!I$39:J$69,2,TRUE)),IF(Q1597="",0,VLOOKUP(Q1597,标准!I$3:J$33,2,TRUE)))))</f>
        <v>40</v>
      </c>
      <c r="S1597" s="76">
        <v>36</v>
      </c>
      <c r="T1597" s="71">
        <f>IF(A1597&lt;43,IF(F1597="女",VLOOKUP(S1597,标准!G$108:H$138,2,TRUE),VLOOKUP(S1597,标准!G$74:H$99,2,TRUE)),IF(F1597="女",VLOOKUP(S1597,标准!G$39:H$69,2,TRUE),VLOOKUP(S1597,标准!G$3:H$28,2,TRUE)))</f>
        <v>70</v>
      </c>
      <c r="U1597" s="88">
        <v>9.43</v>
      </c>
      <c r="V1597" s="71">
        <f>IF(U1597=0,0,IF(A1597&lt;43,IF(F1597="女",IF(U1597="",0,VLOOKUP(U1597,标准!A$108:B$128,2,TRUE)),IF(U1597="",0,VLOOKUP(U1597,标准!A$74:B$94,2,TRUE))),IF(F1597="女",IF(U1597="",0,VLOOKUP(U1597,标准!A$39:B$59,2,TRUE)),IF(U1597="",0,VLOOKUP(U1597,标准!A$3:B$23,2,TRUE)))))</f>
        <v>68</v>
      </c>
      <c r="W1597" s="86">
        <f t="shared" si="24"/>
        <v>69.8</v>
      </c>
      <c r="X1597" s="87">
        <v>3.7</v>
      </c>
      <c r="Y1597" s="87">
        <v>3.8</v>
      </c>
      <c r="Z1597" s="91"/>
      <c r="AA1597" s="92"/>
    </row>
    <row r="1598" customHeight="1" spans="1:27">
      <c r="A1598" s="62">
        <v>40</v>
      </c>
      <c r="B1598" s="63">
        <v>1597</v>
      </c>
      <c r="C1598" s="154" t="s">
        <v>3265</v>
      </c>
      <c r="D1598" s="154" t="s">
        <v>3266</v>
      </c>
      <c r="E1598" s="154" t="s">
        <v>2628</v>
      </c>
      <c r="F1598" s="154" t="s">
        <v>34</v>
      </c>
      <c r="G1598" s="155" t="s">
        <v>3267</v>
      </c>
      <c r="H1598" s="68">
        <v>162.5</v>
      </c>
      <c r="I1598" s="68">
        <v>52.3</v>
      </c>
      <c r="J1598" s="71">
        <f>IF(F1598="女",IF(H1598=0,0,VLOOKUP(I1598/(H1598*H1598/10000),标准!M$108:N$112,2,TRUE)),IF(H1598=0,0,VLOOKUP(I1598/(H1598*H1598/10000),标准!M$74:N$78,2,TRUE)))</f>
        <v>100</v>
      </c>
      <c r="K1598" s="72">
        <v>2998</v>
      </c>
      <c r="L1598" s="71">
        <f>IF(A1598&lt;43,IF(F1598="女",VLOOKUP(K1598,标准!K$108:L$128,2,TRUE),VLOOKUP(K1598,标准!K$74:L$94,2,TRUE)),IF(F1598="女",VLOOKUP(K1598,标准!K$39:L$59,2,TRUE),VLOOKUP(K1598,标准!K$3:L$23,2,TRUE)))</f>
        <v>78</v>
      </c>
      <c r="M1598" s="68">
        <v>22.5</v>
      </c>
      <c r="N1598" s="71">
        <f>IF(M1598="",0,IF(A1598&lt;43,IF(F1598="女",VLOOKUP(M1598,标准!C$108:D$128,2,TRUE),VLOOKUP(M1598,标准!C$74:D$94,2,TRUE)),IF(F1598="女",VLOOKUP(M1598,标准!C$39:D$59,2,TRUE),VLOOKUP(M1598,标准!C$3:D$23,2,TRUE))))</f>
        <v>90</v>
      </c>
      <c r="O1598" s="76">
        <v>202</v>
      </c>
      <c r="P1598" s="71">
        <f>IF(A1598&lt;43,IF(F1598="女",VLOOKUP(O1598/100,标准!E$108:F$128,2,TRUE),VLOOKUP(O1598/100,标准!E$74:F$94,2,TRUE)),IF(F1598="女",VLOOKUP(O1598/100,标准!E$39:F$59,2,TRUE),VLOOKUP(O1598/100,标准!E$3:F$23,2,TRUE)))</f>
        <v>95</v>
      </c>
      <c r="Q1598" s="81">
        <v>3.46</v>
      </c>
      <c r="R1598" s="71">
        <f>IF(Q1598=0,0,IF(A1598&lt;43,IF(F1598="女",IF(Q1598="",0,VLOOKUP(Q1598,标准!I$108:J$138,2,TRUE)),IF(Q1598="",0,VLOOKUP(Q1598,标准!I$74:J$104,2,TRUE))),IF(F1598="女",IF(Q1598="",0,VLOOKUP(Q1598,标准!I$39:J$69,2,TRUE)),IF(Q1598="",0,VLOOKUP(Q1598,标准!I$3:J$33,2,TRUE)))))</f>
        <v>78</v>
      </c>
      <c r="S1598" s="76">
        <v>37</v>
      </c>
      <c r="T1598" s="71">
        <f>IF(A1598&lt;43,IF(F1598="女",VLOOKUP(S1598,标准!G$108:H$138,2,TRUE),VLOOKUP(S1598,标准!G$74:H$99,2,TRUE)),IF(F1598="女",VLOOKUP(S1598,标准!G$39:H$69,2,TRUE),VLOOKUP(S1598,标准!G$3:H$28,2,TRUE)))</f>
        <v>70</v>
      </c>
      <c r="U1598" s="88">
        <v>8.7</v>
      </c>
      <c r="V1598" s="71">
        <f>IF(U1598=0,0,IF(A1598&lt;43,IF(F1598="女",IF(U1598="",0,VLOOKUP(U1598,标准!A$108:B$128,2,TRUE)),IF(U1598="",0,VLOOKUP(U1598,标准!A$74:B$94,2,TRUE))),IF(F1598="女",IF(U1598="",0,VLOOKUP(U1598,标准!A$39:B$59,2,TRUE)),IF(U1598="",0,VLOOKUP(U1598,标准!A$3:B$23,2,TRUE)))))</f>
        <v>76</v>
      </c>
      <c r="W1598" s="86">
        <f t="shared" si="24"/>
        <v>83</v>
      </c>
      <c r="X1598" s="87">
        <v>4</v>
      </c>
      <c r="Y1598" s="87">
        <v>4.5</v>
      </c>
      <c r="Z1598" s="91"/>
      <c r="AA1598" s="92"/>
    </row>
    <row r="1599" customHeight="1" spans="1:27">
      <c r="A1599" s="62">
        <v>40</v>
      </c>
      <c r="B1599" s="63">
        <v>1598</v>
      </c>
      <c r="C1599" s="154" t="s">
        <v>3268</v>
      </c>
      <c r="D1599" s="154" t="s">
        <v>3266</v>
      </c>
      <c r="E1599" s="154" t="s">
        <v>2628</v>
      </c>
      <c r="F1599" s="154" t="s">
        <v>30</v>
      </c>
      <c r="G1599" s="155" t="s">
        <v>3269</v>
      </c>
      <c r="H1599" s="68">
        <v>171.4</v>
      </c>
      <c r="I1599" s="68">
        <v>77.5</v>
      </c>
      <c r="J1599" s="71">
        <f>IF(F1599="女",IF(H1599=0,0,VLOOKUP(I1599/(H1599*H1599/10000),标准!M$108:N$112,2,TRUE)),IF(H1599=0,0,VLOOKUP(I1599/(H1599*H1599/10000),标准!M$74:N$78,2,TRUE)))</f>
        <v>80</v>
      </c>
      <c r="K1599" s="72">
        <v>5064</v>
      </c>
      <c r="L1599" s="71">
        <f>IF(A1599&lt;43,IF(F1599="女",VLOOKUP(K1599,标准!K$108:L$128,2,TRUE),VLOOKUP(K1599,标准!K$74:L$94,2,TRUE)),IF(F1599="女",VLOOKUP(K1599,标准!K$39:L$59,2,TRUE),VLOOKUP(K1599,标准!K$3:L$23,2,TRUE)))</f>
        <v>100</v>
      </c>
      <c r="M1599" s="68">
        <v>15</v>
      </c>
      <c r="N1599" s="71">
        <f>IF(M1599="",0,IF(A1599&lt;43,IF(F1599="女",VLOOKUP(M1599,标准!C$108:D$128,2,TRUE),VLOOKUP(M1599,标准!C$74:D$94,2,TRUE)),IF(F1599="女",VLOOKUP(M1599,标准!C$39:D$59,2,TRUE),VLOOKUP(M1599,标准!C$3:D$23,2,TRUE))))</f>
        <v>76</v>
      </c>
      <c r="O1599" s="94">
        <v>230</v>
      </c>
      <c r="P1599" s="71">
        <f>IF(A1599&lt;43,IF(F1599="女",VLOOKUP(O1599/100,标准!E$108:F$128,2,TRUE),VLOOKUP(O1599/100,标准!E$74:F$94,2,TRUE)),IF(F1599="女",VLOOKUP(O1599/100,标准!E$39:F$59,2,TRUE),VLOOKUP(O1599/100,标准!E$3:F$23,2,TRUE)))</f>
        <v>70</v>
      </c>
      <c r="Q1599" s="82">
        <v>3.52</v>
      </c>
      <c r="R1599" s="71">
        <f>IF(Q1599=0,0,IF(A1599&lt;43,IF(F1599="女",IF(Q1599="",0,VLOOKUP(Q1599,标准!I$108:J$138,2,TRUE)),IF(Q1599="",0,VLOOKUP(Q1599,标准!I$74:J$104,2,TRUE))),IF(F1599="女",IF(Q1599="",0,VLOOKUP(Q1599,标准!I$39:J$69,2,TRUE)),IF(Q1599="",0,VLOOKUP(Q1599,标准!I$3:J$33,2,TRUE)))))</f>
        <v>76</v>
      </c>
      <c r="S1599" s="83">
        <v>6</v>
      </c>
      <c r="T1599" s="71">
        <f>IF(A1599&lt;43,IF(F1599="女",VLOOKUP(S1599,标准!G$108:H$138,2,TRUE),VLOOKUP(S1599,标准!G$74:H$99,2,TRUE)),IF(F1599="女",VLOOKUP(S1599,标准!G$39:H$69,2,TRUE),VLOOKUP(S1599,标准!G$3:H$28,2,TRUE)))</f>
        <v>20</v>
      </c>
      <c r="U1599" s="89">
        <v>7.24</v>
      </c>
      <c r="V1599" s="71">
        <f>IF(U1599=0,0,IF(A1599&lt;43,IF(F1599="女",IF(U1599="",0,VLOOKUP(U1599,标准!A$108:B$128,2,TRUE)),IF(U1599="",0,VLOOKUP(U1599,标准!A$74:B$94,2,TRUE))),IF(F1599="女",IF(U1599="",0,VLOOKUP(U1599,标准!A$39:B$59,2,TRUE)),IF(U1599="",0,VLOOKUP(U1599,标准!A$3:B$23,2,TRUE)))))</f>
        <v>78</v>
      </c>
      <c r="W1599" s="86">
        <f t="shared" si="24"/>
        <v>74.4</v>
      </c>
      <c r="X1599" s="87">
        <v>4.8</v>
      </c>
      <c r="Y1599" s="87">
        <v>4.8</v>
      </c>
      <c r="Z1599" s="91"/>
      <c r="AA1599" s="92"/>
    </row>
    <row r="1600" customHeight="1" spans="1:27">
      <c r="A1600" s="62">
        <v>40</v>
      </c>
      <c r="B1600" s="63">
        <v>1599</v>
      </c>
      <c r="C1600" s="154" t="s">
        <v>3270</v>
      </c>
      <c r="D1600" s="154" t="s">
        <v>3266</v>
      </c>
      <c r="E1600" s="154" t="s">
        <v>2628</v>
      </c>
      <c r="F1600" s="154" t="s">
        <v>34</v>
      </c>
      <c r="G1600" s="155" t="s">
        <v>3271</v>
      </c>
      <c r="H1600" s="68">
        <v>166.7</v>
      </c>
      <c r="I1600" s="68">
        <v>67.6</v>
      </c>
      <c r="J1600" s="71">
        <f>IF(F1600="女",IF(H1600=0,0,VLOOKUP(I1600/(H1600*H1600/10000),标准!M$108:N$112,2,TRUE)),IF(H1600=0,0,VLOOKUP(I1600/(H1600*H1600/10000),标准!M$74:N$78,2,TRUE)))</f>
        <v>80</v>
      </c>
      <c r="K1600" s="72">
        <v>3248</v>
      </c>
      <c r="L1600" s="71">
        <f>IF(A1600&lt;43,IF(F1600="女",VLOOKUP(K1600,标准!K$108:L$128,2,TRUE),VLOOKUP(K1600,标准!K$74:L$94,2,TRUE)),IF(F1600="女",VLOOKUP(K1600,标准!K$39:L$59,2,TRUE),VLOOKUP(K1600,标准!K$3:L$23,2,TRUE)))</f>
        <v>85</v>
      </c>
      <c r="M1600" s="68">
        <v>16</v>
      </c>
      <c r="N1600" s="71">
        <f>IF(M1600="",0,IF(A1600&lt;43,IF(F1600="女",VLOOKUP(M1600,标准!C$108:D$128,2,TRUE),VLOOKUP(M1600,标准!C$74:D$94,2,TRUE)),IF(F1600="女",VLOOKUP(M1600,标准!C$39:D$59,2,TRUE),VLOOKUP(M1600,标准!C$3:D$23,2,TRUE))))</f>
        <v>74</v>
      </c>
      <c r="O1600" s="76">
        <v>220</v>
      </c>
      <c r="P1600" s="71">
        <f>IF(A1600&lt;43,IF(F1600="女",VLOOKUP(O1600/100,标准!E$108:F$128,2,TRUE),VLOOKUP(O1600/100,标准!E$74:F$94,2,TRUE)),IF(F1600="女",VLOOKUP(O1600/100,标准!E$39:F$59,2,TRUE),VLOOKUP(O1600/100,标准!E$3:F$23,2,TRUE)))</f>
        <v>100</v>
      </c>
      <c r="Q1600" s="81">
        <v>3.51</v>
      </c>
      <c r="R1600" s="71">
        <f>IF(Q1600=0,0,IF(A1600&lt;43,IF(F1600="女",IF(Q1600="",0,VLOOKUP(Q1600,标准!I$108:J$138,2,TRUE)),IF(Q1600="",0,VLOOKUP(Q1600,标准!I$74:J$104,2,TRUE))),IF(F1600="女",IF(Q1600="",0,VLOOKUP(Q1600,标准!I$39:J$69,2,TRUE)),IF(Q1600="",0,VLOOKUP(Q1600,标准!I$3:J$33,2,TRUE)))))</f>
        <v>76</v>
      </c>
      <c r="S1600" s="76">
        <v>35</v>
      </c>
      <c r="T1600" s="71">
        <f>IF(A1600&lt;43,IF(F1600="女",VLOOKUP(S1600,标准!G$108:H$138,2,TRUE),VLOOKUP(S1600,标准!G$74:H$99,2,TRUE)),IF(F1600="女",VLOOKUP(S1600,标准!G$39:H$69,2,TRUE),VLOOKUP(S1600,标准!G$3:H$28,2,TRUE)))</f>
        <v>68</v>
      </c>
      <c r="U1600" s="88">
        <v>8.2</v>
      </c>
      <c r="V1600" s="71">
        <f>IF(U1600=0,0,IF(A1600&lt;43,IF(F1600="女",IF(U1600="",0,VLOOKUP(U1600,标准!A$108:B$128,2,TRUE)),IF(U1600="",0,VLOOKUP(U1600,标准!A$74:B$94,2,TRUE))),IF(F1600="女",IF(U1600="",0,VLOOKUP(U1600,标准!A$39:B$59,2,TRUE)),IF(U1600="",0,VLOOKUP(U1600,标准!A$3:B$23,2,TRUE)))))</f>
        <v>80</v>
      </c>
      <c r="W1600" s="86">
        <f t="shared" si="24"/>
        <v>80.15</v>
      </c>
      <c r="X1600" s="87">
        <v>4.1</v>
      </c>
      <c r="Y1600" s="87">
        <v>4.4</v>
      </c>
      <c r="Z1600" s="91"/>
      <c r="AA1600" s="92"/>
    </row>
    <row r="1601" customHeight="1" spans="1:27">
      <c r="A1601" s="62">
        <v>40</v>
      </c>
      <c r="B1601" s="63">
        <v>1600</v>
      </c>
      <c r="C1601" s="154" t="s">
        <v>3272</v>
      </c>
      <c r="D1601" s="154" t="s">
        <v>3266</v>
      </c>
      <c r="E1601" s="154" t="s">
        <v>2628</v>
      </c>
      <c r="F1601" s="154" t="s">
        <v>34</v>
      </c>
      <c r="G1601" s="155" t="s">
        <v>3273</v>
      </c>
      <c r="H1601" s="68">
        <v>160.2</v>
      </c>
      <c r="I1601" s="68">
        <v>53.7</v>
      </c>
      <c r="J1601" s="71">
        <f>IF(F1601="女",IF(H1601=0,0,VLOOKUP(I1601/(H1601*H1601/10000),标准!M$108:N$112,2,TRUE)),IF(H1601=0,0,VLOOKUP(I1601/(H1601*H1601/10000),标准!M$74:N$78,2,TRUE)))</f>
        <v>100</v>
      </c>
      <c r="K1601" s="72">
        <v>3253</v>
      </c>
      <c r="L1601" s="71">
        <f>IF(A1601&lt;43,IF(F1601="女",VLOOKUP(K1601,标准!K$108:L$128,2,TRUE),VLOOKUP(K1601,标准!K$74:L$94,2,TRUE)),IF(F1601="女",VLOOKUP(K1601,标准!K$39:L$59,2,TRUE),VLOOKUP(K1601,标准!K$3:L$23,2,TRUE)))</f>
        <v>85</v>
      </c>
      <c r="M1601" s="68">
        <v>16</v>
      </c>
      <c r="N1601" s="71">
        <f>IF(M1601="",0,IF(A1601&lt;43,IF(F1601="女",VLOOKUP(M1601,标准!C$108:D$128,2,TRUE),VLOOKUP(M1601,标准!C$74:D$94,2,TRUE)),IF(F1601="女",VLOOKUP(M1601,标准!C$39:D$59,2,TRUE),VLOOKUP(M1601,标准!C$3:D$23,2,TRUE))))</f>
        <v>74</v>
      </c>
      <c r="O1601" s="76">
        <v>165</v>
      </c>
      <c r="P1601" s="71">
        <f>IF(A1601&lt;43,IF(F1601="女",VLOOKUP(O1601/100,标准!E$108:F$128,2,TRUE),VLOOKUP(O1601/100,标准!E$74:F$94,2,TRUE)),IF(F1601="女",VLOOKUP(O1601/100,标准!E$39:F$59,2,TRUE),VLOOKUP(O1601/100,标准!E$3:F$23,2,TRUE)))</f>
        <v>68</v>
      </c>
      <c r="Q1601" s="81">
        <v>4.04</v>
      </c>
      <c r="R1601" s="71">
        <f>IF(Q1601=0,0,IF(A1601&lt;43,IF(F1601="女",IF(Q1601="",0,VLOOKUP(Q1601,标准!I$108:J$138,2,TRUE)),IF(Q1601="",0,VLOOKUP(Q1601,标准!I$74:J$104,2,TRUE))),IF(F1601="女",IF(Q1601="",0,VLOOKUP(Q1601,标准!I$39:J$69,2,TRUE)),IF(Q1601="",0,VLOOKUP(Q1601,标准!I$3:J$33,2,TRUE)))))</f>
        <v>72</v>
      </c>
      <c r="S1601" s="76">
        <v>44</v>
      </c>
      <c r="T1601" s="71">
        <f>IF(A1601&lt;43,IF(F1601="女",VLOOKUP(S1601,标准!G$108:H$138,2,TRUE),VLOOKUP(S1601,标准!G$74:H$99,2,TRUE)),IF(F1601="女",VLOOKUP(S1601,标准!G$39:H$69,2,TRUE),VLOOKUP(S1601,标准!G$3:H$28,2,TRUE)))</f>
        <v>78</v>
      </c>
      <c r="U1601" s="88">
        <v>9</v>
      </c>
      <c r="V1601" s="71">
        <f>IF(U1601=0,0,IF(A1601&lt;43,IF(F1601="女",IF(U1601="",0,VLOOKUP(U1601,标准!A$108:B$128,2,TRUE)),IF(U1601="",0,VLOOKUP(U1601,标准!A$74:B$94,2,TRUE))),IF(F1601="女",IF(U1601="",0,VLOOKUP(U1601,标准!A$39:B$59,2,TRUE)),IF(U1601="",0,VLOOKUP(U1601,标准!A$3:B$23,2,TRUE)))))</f>
        <v>72</v>
      </c>
      <c r="W1601" s="86">
        <f t="shared" si="24"/>
        <v>78.55</v>
      </c>
      <c r="X1601" s="87">
        <v>3.9</v>
      </c>
      <c r="Y1601" s="87">
        <v>3.9</v>
      </c>
      <c r="Z1601" s="91"/>
      <c r="AA1601" s="92"/>
    </row>
    <row r="1602" customHeight="1" spans="1:27">
      <c r="A1602" s="62">
        <v>40</v>
      </c>
      <c r="B1602" s="63">
        <v>1601</v>
      </c>
      <c r="C1602" s="154" t="s">
        <v>3274</v>
      </c>
      <c r="D1602" s="154" t="s">
        <v>3266</v>
      </c>
      <c r="E1602" s="154" t="s">
        <v>2628</v>
      </c>
      <c r="F1602" s="154" t="s">
        <v>34</v>
      </c>
      <c r="G1602" s="155" t="s">
        <v>3275</v>
      </c>
      <c r="H1602" s="68">
        <v>160.9</v>
      </c>
      <c r="I1602" s="68">
        <v>81.9</v>
      </c>
      <c r="J1602" s="71">
        <f>IF(F1602="女",IF(H1602=0,0,VLOOKUP(I1602/(H1602*H1602/10000),标准!M$108:N$112,2,TRUE)),IF(H1602=0,0,VLOOKUP(I1602/(H1602*H1602/10000),标准!M$74:N$78,2,TRUE)))</f>
        <v>60</v>
      </c>
      <c r="K1602" s="72">
        <v>2499</v>
      </c>
      <c r="L1602" s="71">
        <f>IF(A1602&lt;43,IF(F1602="女",VLOOKUP(K1602,标准!K$108:L$128,2,TRUE),VLOOKUP(K1602,标准!K$74:L$94,2,TRUE)),IF(F1602="女",VLOOKUP(K1602,标准!K$39:L$59,2,TRUE),VLOOKUP(K1602,标准!K$3:L$23,2,TRUE)))</f>
        <v>68</v>
      </c>
      <c r="M1602" s="68">
        <v>24</v>
      </c>
      <c r="N1602" s="71">
        <f>IF(M1602="",0,IF(A1602&lt;43,IF(F1602="女",VLOOKUP(M1602,标准!C$108:D$128,2,TRUE),VLOOKUP(M1602,标准!C$74:D$94,2,TRUE)),IF(F1602="女",VLOOKUP(M1602,标准!C$39:D$59,2,TRUE),VLOOKUP(M1602,标准!C$3:D$23,2,TRUE))))</f>
        <v>95</v>
      </c>
      <c r="O1602" s="76">
        <v>195</v>
      </c>
      <c r="P1602" s="71">
        <f>IF(A1602&lt;43,IF(F1602="女",VLOOKUP(O1602/100,标准!E$108:F$128,2,TRUE),VLOOKUP(O1602/100,标准!E$74:F$94,2,TRUE)),IF(F1602="女",VLOOKUP(O1602/100,标准!E$39:F$59,2,TRUE),VLOOKUP(O1602/100,标准!E$3:F$23,2,TRUE)))</f>
        <v>90</v>
      </c>
      <c r="Q1602" s="81">
        <v>3.41</v>
      </c>
      <c r="R1602" s="71">
        <f>IF(Q1602=0,0,IF(A1602&lt;43,IF(F1602="女",IF(Q1602="",0,VLOOKUP(Q1602,标准!I$108:J$138,2,TRUE)),IF(Q1602="",0,VLOOKUP(Q1602,标准!I$74:J$104,2,TRUE))),IF(F1602="女",IF(Q1602="",0,VLOOKUP(Q1602,标准!I$39:J$69,2,TRUE)),IF(Q1602="",0,VLOOKUP(Q1602,标准!I$3:J$33,2,TRUE)))))</f>
        <v>80</v>
      </c>
      <c r="S1602" s="76">
        <v>41</v>
      </c>
      <c r="T1602" s="71">
        <f>IF(A1602&lt;43,IF(F1602="女",VLOOKUP(S1602,标准!G$108:H$138,2,TRUE),VLOOKUP(S1602,标准!G$74:H$99,2,TRUE)),IF(F1602="女",VLOOKUP(S1602,标准!G$39:H$69,2,TRUE),VLOOKUP(S1602,标准!G$3:H$28,2,TRUE)))</f>
        <v>74</v>
      </c>
      <c r="U1602" s="88">
        <v>8.7</v>
      </c>
      <c r="V1602" s="71">
        <f>IF(U1602=0,0,IF(A1602&lt;43,IF(F1602="女",IF(U1602="",0,VLOOKUP(U1602,标准!A$108:B$128,2,TRUE)),IF(U1602="",0,VLOOKUP(U1602,标准!A$74:B$94,2,TRUE))),IF(F1602="女",IF(U1602="",0,VLOOKUP(U1602,标准!A$39:B$59,2,TRUE)),IF(U1602="",0,VLOOKUP(U1602,标准!A$3:B$23,2,TRUE)))))</f>
        <v>76</v>
      </c>
      <c r="W1602" s="86">
        <f t="shared" ref="W1602:W1665" si="25">V1602*0.2+N1602*0.1+P1602*0.1+T1602*0.1+R1602*0.2+J1602*0.15+L1602*0.15</f>
        <v>76.3</v>
      </c>
      <c r="X1602" s="87">
        <v>4.3</v>
      </c>
      <c r="Y1602" s="87">
        <v>4.3</v>
      </c>
      <c r="Z1602" s="91"/>
      <c r="AA1602" s="92"/>
    </row>
    <row r="1603" customHeight="1" spans="1:27">
      <c r="A1603" s="62">
        <v>40</v>
      </c>
      <c r="B1603" s="63">
        <v>1602</v>
      </c>
      <c r="C1603" s="154" t="s">
        <v>3276</v>
      </c>
      <c r="D1603" s="154" t="s">
        <v>3266</v>
      </c>
      <c r="E1603" s="154" t="s">
        <v>2628</v>
      </c>
      <c r="F1603" s="154" t="s">
        <v>30</v>
      </c>
      <c r="G1603" s="155" t="s">
        <v>3277</v>
      </c>
      <c r="H1603" s="68">
        <v>180.7</v>
      </c>
      <c r="I1603" s="68">
        <v>83.7</v>
      </c>
      <c r="J1603" s="71">
        <f>IF(F1603="女",IF(H1603=0,0,VLOOKUP(I1603/(H1603*H1603/10000),标准!M$108:N$112,2,TRUE)),IF(H1603=0,0,VLOOKUP(I1603/(H1603*H1603/10000),标准!M$74:N$78,2,TRUE)))</f>
        <v>80</v>
      </c>
      <c r="K1603" s="72">
        <v>4403</v>
      </c>
      <c r="L1603" s="71">
        <f>IF(A1603&lt;43,IF(F1603="女",VLOOKUP(K1603,标准!K$108:L$128,2,TRUE),VLOOKUP(K1603,标准!K$74:L$94,2,TRUE)),IF(F1603="女",VLOOKUP(K1603,标准!K$39:L$59,2,TRUE),VLOOKUP(K1603,标准!K$3:L$23,2,TRUE)))</f>
        <v>80</v>
      </c>
      <c r="M1603" s="68">
        <v>11</v>
      </c>
      <c r="N1603" s="71">
        <f>IF(M1603="",0,IF(A1603&lt;43,IF(F1603="女",VLOOKUP(M1603,标准!C$108:D$128,2,TRUE),VLOOKUP(M1603,标准!C$74:D$94,2,TRUE)),IF(F1603="女",VLOOKUP(M1603,标准!C$39:D$59,2,TRUE),VLOOKUP(M1603,标准!C$3:D$23,2,TRUE))))</f>
        <v>70</v>
      </c>
      <c r="O1603" s="72">
        <v>238</v>
      </c>
      <c r="P1603" s="71">
        <f>IF(A1603&lt;43,IF(F1603="女",VLOOKUP(O1603/100,标准!E$108:F$128,2,TRUE),VLOOKUP(O1603/100,标准!E$74:F$94,2,TRUE)),IF(F1603="女",VLOOKUP(O1603/100,标准!E$39:F$59,2,TRUE),VLOOKUP(O1603/100,标准!E$3:F$23,2,TRUE)))</f>
        <v>74</v>
      </c>
      <c r="Q1603" s="82">
        <v>3.57</v>
      </c>
      <c r="R1603" s="71">
        <f>IF(Q1603=0,0,IF(A1603&lt;43,IF(F1603="女",IF(Q1603="",0,VLOOKUP(Q1603,标准!I$108:J$138,2,TRUE)),IF(Q1603="",0,VLOOKUP(Q1603,标准!I$74:J$104,2,TRUE))),IF(F1603="女",IF(Q1603="",0,VLOOKUP(Q1603,标准!I$39:J$69,2,TRUE)),IF(Q1603="",0,VLOOKUP(Q1603,标准!I$3:J$33,2,TRUE)))))</f>
        <v>74</v>
      </c>
      <c r="S1603" s="83">
        <v>7</v>
      </c>
      <c r="T1603" s="71">
        <f>IF(A1603&lt;43,IF(F1603="女",VLOOKUP(S1603,标准!G$108:H$138,2,TRUE),VLOOKUP(S1603,标准!G$74:H$99,2,TRUE)),IF(F1603="女",VLOOKUP(S1603,标准!G$39:H$69,2,TRUE),VLOOKUP(S1603,标准!G$3:H$28,2,TRUE)))</f>
        <v>30</v>
      </c>
      <c r="U1603" s="89">
        <v>8</v>
      </c>
      <c r="V1603" s="71">
        <f>IF(U1603=0,0,IF(A1603&lt;43,IF(F1603="女",IF(U1603="",0,VLOOKUP(U1603,标准!A$108:B$128,2,TRUE)),IF(U1603="",0,VLOOKUP(U1603,标准!A$74:B$94,2,TRUE))),IF(F1603="女",IF(U1603="",0,VLOOKUP(U1603,标准!A$39:B$59,2,TRUE)),IF(U1603="",0,VLOOKUP(U1603,标准!A$3:B$23,2,TRUE)))))</f>
        <v>70</v>
      </c>
      <c r="W1603" s="86">
        <f t="shared" si="25"/>
        <v>70.2</v>
      </c>
      <c r="X1603" s="87">
        <v>3.9</v>
      </c>
      <c r="Y1603" s="87">
        <v>3.8</v>
      </c>
      <c r="Z1603" s="91"/>
      <c r="AA1603" s="92"/>
    </row>
    <row r="1604" customHeight="1" spans="1:27">
      <c r="A1604" s="62">
        <v>40</v>
      </c>
      <c r="B1604" s="63">
        <v>1603</v>
      </c>
      <c r="C1604" s="154" t="s">
        <v>3278</v>
      </c>
      <c r="D1604" s="154" t="s">
        <v>3266</v>
      </c>
      <c r="E1604" s="154" t="s">
        <v>2628</v>
      </c>
      <c r="F1604" s="154" t="s">
        <v>30</v>
      </c>
      <c r="G1604" s="155" t="s">
        <v>3279</v>
      </c>
      <c r="H1604" s="68">
        <v>182.5</v>
      </c>
      <c r="I1604" s="68">
        <v>58.6</v>
      </c>
      <c r="J1604" s="71">
        <f>IF(F1604="女",IF(H1604=0,0,VLOOKUP(I1604/(H1604*H1604/10000),标准!M$108:N$112,2,TRUE)),IF(H1604=0,0,VLOOKUP(I1604/(H1604*H1604/10000),标准!M$74:N$78,2,TRUE)))</f>
        <v>80</v>
      </c>
      <c r="K1604" s="72">
        <v>2924</v>
      </c>
      <c r="L1604" s="71">
        <f>IF(A1604&lt;43,IF(F1604="女",VLOOKUP(K1604,标准!K$108:L$128,2,TRUE),VLOOKUP(K1604,标准!K$74:L$94,2,TRUE)),IF(F1604="女",VLOOKUP(K1604,标准!K$39:L$59,2,TRUE),VLOOKUP(K1604,标准!K$3:L$23,2,TRUE)))</f>
        <v>40</v>
      </c>
      <c r="M1604" s="68">
        <v>19</v>
      </c>
      <c r="N1604" s="71">
        <f>IF(M1604="",0,IF(A1604&lt;43,IF(F1604="女",VLOOKUP(M1604,标准!C$108:D$128,2,TRUE),VLOOKUP(M1604,标准!C$74:D$94,2,TRUE)),IF(F1604="女",VLOOKUP(M1604,标准!C$39:D$59,2,TRUE),VLOOKUP(M1604,标准!C$3:D$23,2,TRUE))))</f>
        <v>80</v>
      </c>
      <c r="O1604" s="94">
        <v>210</v>
      </c>
      <c r="P1604" s="71">
        <f>IF(A1604&lt;43,IF(F1604="女",VLOOKUP(O1604/100,标准!E$108:F$128,2,TRUE),VLOOKUP(O1604/100,标准!E$74:F$94,2,TRUE)),IF(F1604="女",VLOOKUP(O1604/100,标准!E$39:F$59,2,TRUE),VLOOKUP(O1604/100,标准!E$3:F$23,2,TRUE)))</f>
        <v>60</v>
      </c>
      <c r="Q1604" s="82">
        <v>4.21</v>
      </c>
      <c r="R1604" s="71">
        <f>IF(Q1604=0,0,IF(A1604&lt;43,IF(F1604="女",IF(Q1604="",0,VLOOKUP(Q1604,标准!I$108:J$138,2,TRUE)),IF(Q1604="",0,VLOOKUP(Q1604,标准!I$74:J$104,2,TRUE))),IF(F1604="女",IF(Q1604="",0,VLOOKUP(Q1604,标准!I$39:J$69,2,TRUE)),IF(Q1604="",0,VLOOKUP(Q1604,标准!I$3:J$33,2,TRUE)))))</f>
        <v>64</v>
      </c>
      <c r="S1604" s="83">
        <v>2</v>
      </c>
      <c r="T1604" s="71">
        <f>IF(A1604&lt;43,IF(F1604="女",VLOOKUP(S1604,标准!G$108:H$138,2,TRUE),VLOOKUP(S1604,标准!G$74:H$99,2,TRUE)),IF(F1604="女",VLOOKUP(S1604,标准!G$39:H$69,2,TRUE),VLOOKUP(S1604,标准!G$3:H$28,2,TRUE)))</f>
        <v>0</v>
      </c>
      <c r="U1604" s="89">
        <v>8.03</v>
      </c>
      <c r="V1604" s="71">
        <f>IF(U1604=0,0,IF(A1604&lt;43,IF(F1604="女",IF(U1604="",0,VLOOKUP(U1604,标准!A$108:B$128,2,TRUE)),IF(U1604="",0,VLOOKUP(U1604,标准!A$74:B$94,2,TRUE))),IF(F1604="女",IF(U1604="",0,VLOOKUP(U1604,标准!A$39:B$59,2,TRUE)),IF(U1604="",0,VLOOKUP(U1604,标准!A$3:B$23,2,TRUE)))))</f>
        <v>70</v>
      </c>
      <c r="W1604" s="86">
        <f t="shared" si="25"/>
        <v>58.8</v>
      </c>
      <c r="X1604" s="87">
        <v>4</v>
      </c>
      <c r="Y1604" s="87">
        <v>3.7</v>
      </c>
      <c r="Z1604" s="91"/>
      <c r="AA1604" s="92"/>
    </row>
    <row r="1605" customHeight="1" spans="1:27">
      <c r="A1605" s="62">
        <v>40</v>
      </c>
      <c r="B1605" s="63">
        <v>1604</v>
      </c>
      <c r="C1605" s="154" t="s">
        <v>3280</v>
      </c>
      <c r="D1605" s="154" t="s">
        <v>3266</v>
      </c>
      <c r="E1605" s="154" t="s">
        <v>2628</v>
      </c>
      <c r="F1605" s="154" t="s">
        <v>34</v>
      </c>
      <c r="G1605" s="155" t="s">
        <v>3281</v>
      </c>
      <c r="H1605" s="68">
        <v>159.7</v>
      </c>
      <c r="I1605" s="68">
        <v>48.4</v>
      </c>
      <c r="J1605" s="71">
        <f>IF(F1605="女",IF(H1605=0,0,VLOOKUP(I1605/(H1605*H1605/10000),标准!M$108:N$112,2,TRUE)),IF(H1605=0,0,VLOOKUP(I1605/(H1605*H1605/10000),标准!M$74:N$78,2,TRUE)))</f>
        <v>100</v>
      </c>
      <c r="K1605" s="72">
        <v>2636</v>
      </c>
      <c r="L1605" s="71">
        <f>IF(A1605&lt;43,IF(F1605="女",VLOOKUP(K1605,标准!K$108:L$128,2,TRUE),VLOOKUP(K1605,标准!K$74:L$94,2,TRUE)),IF(F1605="女",VLOOKUP(K1605,标准!K$39:L$59,2,TRUE),VLOOKUP(K1605,标准!K$3:L$23,2,TRUE)))</f>
        <v>72</v>
      </c>
      <c r="M1605" s="68">
        <v>16</v>
      </c>
      <c r="N1605" s="71">
        <f>IF(M1605="",0,IF(A1605&lt;43,IF(F1605="女",VLOOKUP(M1605,标准!C$108:D$128,2,TRUE),VLOOKUP(M1605,标准!C$74:D$94,2,TRUE)),IF(F1605="女",VLOOKUP(M1605,标准!C$39:D$59,2,TRUE),VLOOKUP(M1605,标准!C$3:D$23,2,TRUE))))</f>
        <v>74</v>
      </c>
      <c r="O1605" s="76">
        <v>135</v>
      </c>
      <c r="P1605" s="71">
        <f>IF(A1605&lt;43,IF(F1605="女",VLOOKUP(O1605/100,标准!E$108:F$128,2,TRUE),VLOOKUP(O1605/100,标准!E$74:F$94,2,TRUE)),IF(F1605="女",VLOOKUP(O1605/100,标准!E$39:F$59,2,TRUE),VLOOKUP(O1605/100,标准!E$3:F$23,2,TRUE)))</f>
        <v>20</v>
      </c>
      <c r="Q1605" s="81">
        <v>0</v>
      </c>
      <c r="R1605" s="71">
        <f>IF(Q1605=0,0,IF(A1605&lt;43,IF(F1605="女",IF(Q1605="",0,VLOOKUP(Q1605,标准!I$108:J$138,2,TRUE)),IF(Q1605="",0,VLOOKUP(Q1605,标准!I$74:J$104,2,TRUE))),IF(F1605="女",IF(Q1605="",0,VLOOKUP(Q1605,标准!I$39:J$69,2,TRUE)),IF(Q1605="",0,VLOOKUP(Q1605,标准!I$3:J$33,2,TRUE)))))</f>
        <v>0</v>
      </c>
      <c r="S1605" s="76">
        <v>34</v>
      </c>
      <c r="T1605" s="71">
        <f>IF(A1605&lt;43,IF(F1605="女",VLOOKUP(S1605,标准!G$108:H$138,2,TRUE),VLOOKUP(S1605,标准!G$74:H$99,2,TRUE)),IF(F1605="女",VLOOKUP(S1605,标准!G$39:H$69,2,TRUE),VLOOKUP(S1605,标准!G$3:H$28,2,TRUE)))</f>
        <v>68</v>
      </c>
      <c r="U1605" s="88">
        <v>9.5</v>
      </c>
      <c r="V1605" s="71">
        <f>IF(U1605=0,0,IF(A1605&lt;43,IF(F1605="女",IF(U1605="",0,VLOOKUP(U1605,标准!A$108:B$128,2,TRUE)),IF(U1605="",0,VLOOKUP(U1605,标准!A$74:B$94,2,TRUE))),IF(F1605="女",IF(U1605="",0,VLOOKUP(U1605,标准!A$39:B$59,2,TRUE)),IF(U1605="",0,VLOOKUP(U1605,标准!A$3:B$23,2,TRUE)))))</f>
        <v>68</v>
      </c>
      <c r="W1605" s="86">
        <v>60</v>
      </c>
      <c r="X1605" s="87">
        <v>4.3</v>
      </c>
      <c r="Y1605" s="87">
        <v>4.3</v>
      </c>
      <c r="Z1605" s="91"/>
      <c r="AA1605" s="92" t="s">
        <v>108</v>
      </c>
    </row>
    <row r="1606" customHeight="1" spans="1:27">
      <c r="A1606" s="62">
        <v>40</v>
      </c>
      <c r="B1606" s="63">
        <v>1605</v>
      </c>
      <c r="C1606" s="154" t="s">
        <v>3282</v>
      </c>
      <c r="D1606" s="154" t="s">
        <v>3266</v>
      </c>
      <c r="E1606" s="154" t="s">
        <v>2628</v>
      </c>
      <c r="F1606" s="154" t="s">
        <v>34</v>
      </c>
      <c r="G1606" s="155" t="s">
        <v>3283</v>
      </c>
      <c r="H1606" s="68">
        <v>160.2</v>
      </c>
      <c r="I1606" s="68">
        <v>68.1</v>
      </c>
      <c r="J1606" s="71">
        <f>IF(F1606="女",IF(H1606=0,0,VLOOKUP(I1606/(H1606*H1606/10000),标准!M$108:N$112,2,TRUE)),IF(H1606=0,0,VLOOKUP(I1606/(H1606*H1606/10000),标准!M$74:N$78,2,TRUE)))</f>
        <v>80</v>
      </c>
      <c r="K1606" s="72">
        <v>1907</v>
      </c>
      <c r="L1606" s="71">
        <f>IF(A1606&lt;43,IF(F1606="女",VLOOKUP(K1606,标准!K$108:L$128,2,TRUE),VLOOKUP(K1606,标准!K$74:L$94,2,TRUE)),IF(F1606="女",VLOOKUP(K1606,标准!K$39:L$59,2,TRUE),VLOOKUP(K1606,标准!K$3:L$23,2,TRUE)))</f>
        <v>30</v>
      </c>
      <c r="M1606" s="68">
        <v>21</v>
      </c>
      <c r="N1606" s="71">
        <f>IF(M1606="",0,IF(A1606&lt;43,IF(F1606="女",VLOOKUP(M1606,标准!C$108:D$128,2,TRUE),VLOOKUP(M1606,标准!C$74:D$94,2,TRUE)),IF(F1606="女",VLOOKUP(M1606,标准!C$39:D$59,2,TRUE),VLOOKUP(M1606,标准!C$3:D$23,2,TRUE))))</f>
        <v>85</v>
      </c>
      <c r="O1606" s="76">
        <v>166</v>
      </c>
      <c r="P1606" s="71">
        <f>IF(A1606&lt;43,IF(F1606="女",VLOOKUP(O1606/100,标准!E$108:F$128,2,TRUE),VLOOKUP(O1606/100,标准!E$74:F$94,2,TRUE)),IF(F1606="女",VLOOKUP(O1606/100,标准!E$39:F$59,2,TRUE),VLOOKUP(O1606/100,标准!E$3:F$23,2,TRUE)))</f>
        <v>70</v>
      </c>
      <c r="Q1606" s="81">
        <v>4.06</v>
      </c>
      <c r="R1606" s="71">
        <f>IF(Q1606=0,0,IF(A1606&lt;43,IF(F1606="女",IF(Q1606="",0,VLOOKUP(Q1606,标准!I$108:J$138,2,TRUE)),IF(Q1606="",0,VLOOKUP(Q1606,标准!I$74:J$104,2,TRUE))),IF(F1606="女",IF(Q1606="",0,VLOOKUP(Q1606,标准!I$39:J$69,2,TRUE)),IF(Q1606="",0,VLOOKUP(Q1606,标准!I$3:J$33,2,TRUE)))))</f>
        <v>70</v>
      </c>
      <c r="S1606" s="76">
        <v>28</v>
      </c>
      <c r="T1606" s="71">
        <f>IF(A1606&lt;43,IF(F1606="女",VLOOKUP(S1606,标准!G$108:H$138,2,TRUE),VLOOKUP(S1606,标准!G$74:H$99,2,TRUE)),IF(F1606="女",VLOOKUP(S1606,标准!G$39:H$69,2,TRUE),VLOOKUP(S1606,标准!G$3:H$28,2,TRUE)))</f>
        <v>62</v>
      </c>
      <c r="U1606" s="88">
        <v>9.6</v>
      </c>
      <c r="V1606" s="71">
        <f>IF(U1606=0,0,IF(A1606&lt;43,IF(F1606="女",IF(U1606="",0,VLOOKUP(U1606,标准!A$108:B$128,2,TRUE)),IF(U1606="",0,VLOOKUP(U1606,标准!A$74:B$94,2,TRUE))),IF(F1606="女",IF(U1606="",0,VLOOKUP(U1606,标准!A$39:B$59,2,TRUE)),IF(U1606="",0,VLOOKUP(U1606,标准!A$3:B$23,2,TRUE)))))</f>
        <v>66</v>
      </c>
      <c r="W1606" s="86">
        <f t="shared" si="25"/>
        <v>65.4</v>
      </c>
      <c r="X1606" s="87">
        <v>3.7</v>
      </c>
      <c r="Y1606" s="87">
        <v>3.7</v>
      </c>
      <c r="Z1606" s="91"/>
      <c r="AA1606" s="92"/>
    </row>
    <row r="1607" customHeight="1" spans="1:27">
      <c r="A1607" s="62">
        <v>40</v>
      </c>
      <c r="B1607" s="63">
        <v>1606</v>
      </c>
      <c r="C1607" s="154" t="s">
        <v>3284</v>
      </c>
      <c r="D1607" s="154" t="s">
        <v>3266</v>
      </c>
      <c r="E1607" s="154" t="s">
        <v>2628</v>
      </c>
      <c r="F1607" s="154" t="s">
        <v>34</v>
      </c>
      <c r="G1607" s="155" t="s">
        <v>3285</v>
      </c>
      <c r="H1607" s="68">
        <v>156.5</v>
      </c>
      <c r="I1607" s="68">
        <v>55.4</v>
      </c>
      <c r="J1607" s="71">
        <f>IF(F1607="女",IF(H1607=0,0,VLOOKUP(I1607/(H1607*H1607/10000),标准!M$108:N$112,2,TRUE)),IF(H1607=0,0,VLOOKUP(I1607/(H1607*H1607/10000),标准!M$74:N$78,2,TRUE)))</f>
        <v>100</v>
      </c>
      <c r="K1607" s="72">
        <v>2338</v>
      </c>
      <c r="L1607" s="71">
        <f>IF(A1607&lt;43,IF(F1607="女",VLOOKUP(K1607,标准!K$108:L$128,2,TRUE),VLOOKUP(K1607,标准!K$74:L$94,2,TRUE)),IF(F1607="女",VLOOKUP(K1607,标准!K$39:L$59,2,TRUE),VLOOKUP(K1607,标准!K$3:L$23,2,TRUE)))</f>
        <v>66</v>
      </c>
      <c r="M1607" s="68">
        <v>20</v>
      </c>
      <c r="N1607" s="71">
        <f>IF(M1607="",0,IF(A1607&lt;43,IF(F1607="女",VLOOKUP(M1607,标准!C$108:D$128,2,TRUE),VLOOKUP(M1607,标准!C$74:D$94,2,TRUE)),IF(F1607="女",VLOOKUP(M1607,标准!C$39:D$59,2,TRUE),VLOOKUP(M1607,标准!C$3:D$23,2,TRUE))))</f>
        <v>80</v>
      </c>
      <c r="O1607" s="76">
        <v>164</v>
      </c>
      <c r="P1607" s="71">
        <f>IF(A1607&lt;43,IF(F1607="女",VLOOKUP(O1607/100,标准!E$108:F$128,2,TRUE),VLOOKUP(O1607/100,标准!E$74:F$94,2,TRUE)),IF(F1607="女",VLOOKUP(O1607/100,标准!E$39:F$59,2,TRUE),VLOOKUP(O1607/100,标准!E$3:F$23,2,TRUE)))</f>
        <v>68</v>
      </c>
      <c r="Q1607" s="81">
        <v>4.26</v>
      </c>
      <c r="R1607" s="71">
        <f>IF(Q1607=0,0,IF(A1607&lt;43,IF(F1607="女",IF(Q1607="",0,VLOOKUP(Q1607,标准!I$108:J$138,2,TRUE)),IF(Q1607="",0,VLOOKUP(Q1607,标准!I$74:J$104,2,TRUE))),IF(F1607="女",IF(Q1607="",0,VLOOKUP(Q1607,标准!I$39:J$69,2,TRUE)),IF(Q1607="",0,VLOOKUP(Q1607,标准!I$3:J$33,2,TRUE)))))</f>
        <v>62</v>
      </c>
      <c r="S1607" s="76">
        <v>36</v>
      </c>
      <c r="T1607" s="71">
        <f>IF(A1607&lt;43,IF(F1607="女",VLOOKUP(S1607,标准!G$108:H$138,2,TRUE),VLOOKUP(S1607,标准!G$74:H$99,2,TRUE)),IF(F1607="女",VLOOKUP(S1607,标准!G$39:H$69,2,TRUE),VLOOKUP(S1607,标准!G$3:H$28,2,TRUE)))</f>
        <v>70</v>
      </c>
      <c r="U1607" s="88">
        <v>9.8</v>
      </c>
      <c r="V1607" s="71">
        <f>IF(U1607=0,0,IF(A1607&lt;43,IF(F1607="女",IF(U1607="",0,VLOOKUP(U1607,标准!A$108:B$128,2,TRUE)),IF(U1607="",0,VLOOKUP(U1607,标准!A$74:B$94,2,TRUE))),IF(F1607="女",IF(U1607="",0,VLOOKUP(U1607,标准!A$39:B$59,2,TRUE)),IF(U1607="",0,VLOOKUP(U1607,标准!A$3:B$23,2,TRUE)))))</f>
        <v>64</v>
      </c>
      <c r="W1607" s="86">
        <f t="shared" si="25"/>
        <v>71.9</v>
      </c>
      <c r="X1607" s="87">
        <v>3.7</v>
      </c>
      <c r="Y1607" s="87">
        <v>3.7</v>
      </c>
      <c r="Z1607" s="91"/>
      <c r="AA1607" s="92"/>
    </row>
    <row r="1608" customHeight="1" spans="1:27">
      <c r="A1608" s="62">
        <v>40</v>
      </c>
      <c r="B1608" s="63">
        <v>1607</v>
      </c>
      <c r="C1608" s="154" t="s">
        <v>3286</v>
      </c>
      <c r="D1608" s="154" t="s">
        <v>3266</v>
      </c>
      <c r="E1608" s="154" t="s">
        <v>2628</v>
      </c>
      <c r="F1608" s="154" t="s">
        <v>34</v>
      </c>
      <c r="G1608" s="155" t="s">
        <v>3287</v>
      </c>
      <c r="H1608" s="68">
        <v>149.6</v>
      </c>
      <c r="I1608" s="68">
        <v>57.8</v>
      </c>
      <c r="J1608" s="71">
        <f>IF(F1608="女",IF(H1608=0,0,VLOOKUP(I1608/(H1608*H1608/10000),标准!M$108:N$112,2,TRUE)),IF(H1608=0,0,VLOOKUP(I1608/(H1608*H1608/10000),标准!M$74:N$78,2,TRUE)))</f>
        <v>80</v>
      </c>
      <c r="K1608" s="72">
        <v>2622</v>
      </c>
      <c r="L1608" s="71">
        <f>IF(A1608&lt;43,IF(F1608="女",VLOOKUP(K1608,标准!K$108:L$128,2,TRUE),VLOOKUP(K1608,标准!K$74:L$94,2,TRUE)),IF(F1608="女",VLOOKUP(K1608,标准!K$39:L$59,2,TRUE),VLOOKUP(K1608,标准!K$3:L$23,2,TRUE)))</f>
        <v>72</v>
      </c>
      <c r="M1608" s="68">
        <v>13</v>
      </c>
      <c r="N1608" s="71">
        <f>IF(M1608="",0,IF(A1608&lt;43,IF(F1608="女",VLOOKUP(M1608,标准!C$108:D$128,2,TRUE),VLOOKUP(M1608,标准!C$74:D$94,2,TRUE)),IF(F1608="女",VLOOKUP(M1608,标准!C$39:D$59,2,TRUE),VLOOKUP(M1608,标准!C$3:D$23,2,TRUE))))</f>
        <v>70</v>
      </c>
      <c r="O1608" s="76">
        <v>135</v>
      </c>
      <c r="P1608" s="71">
        <f>IF(A1608&lt;43,IF(F1608="女",VLOOKUP(O1608/100,标准!E$108:F$128,2,TRUE),VLOOKUP(O1608/100,标准!E$74:F$94,2,TRUE)),IF(F1608="女",VLOOKUP(O1608/100,标准!E$39:F$59,2,TRUE),VLOOKUP(O1608/100,标准!E$3:F$23,2,TRUE)))</f>
        <v>20</v>
      </c>
      <c r="Q1608" s="81">
        <v>5.1</v>
      </c>
      <c r="R1608" s="71">
        <f>IF(Q1608=0,0,IF(A1608&lt;43,IF(F1608="女",IF(Q1608="",0,VLOOKUP(Q1608,标准!I$108:J$138,2,TRUE)),IF(Q1608="",0,VLOOKUP(Q1608,标准!I$74:J$104,2,TRUE))),IF(F1608="女",IF(Q1608="",0,VLOOKUP(Q1608,标准!I$39:J$69,2,TRUE)),IF(Q1608="",0,VLOOKUP(Q1608,标准!I$3:J$33,2,TRUE)))))</f>
        <v>20</v>
      </c>
      <c r="S1608" s="76">
        <v>31</v>
      </c>
      <c r="T1608" s="71">
        <f>IF(A1608&lt;43,IF(F1608="女",VLOOKUP(S1608,标准!G$108:H$138,2,TRUE),VLOOKUP(S1608,标准!G$74:H$99,2,TRUE)),IF(F1608="女",VLOOKUP(S1608,标准!G$39:H$69,2,TRUE),VLOOKUP(S1608,标准!G$3:H$28,2,TRUE)))</f>
        <v>64</v>
      </c>
      <c r="U1608" s="88">
        <v>9.6</v>
      </c>
      <c r="V1608" s="71">
        <f>IF(U1608=0,0,IF(A1608&lt;43,IF(F1608="女",IF(U1608="",0,VLOOKUP(U1608,标准!A$108:B$128,2,TRUE)),IF(U1608="",0,VLOOKUP(U1608,标准!A$74:B$94,2,TRUE))),IF(F1608="女",IF(U1608="",0,VLOOKUP(U1608,标准!A$39:B$59,2,TRUE)),IF(U1608="",0,VLOOKUP(U1608,标准!A$3:B$23,2,TRUE)))))</f>
        <v>66</v>
      </c>
      <c r="W1608" s="86">
        <f t="shared" si="25"/>
        <v>55.4</v>
      </c>
      <c r="X1608" s="87">
        <v>3.8</v>
      </c>
      <c r="Y1608" s="87">
        <v>3.8</v>
      </c>
      <c r="Z1608" s="91"/>
      <c r="AA1608" s="92"/>
    </row>
    <row r="1609" customHeight="1" spans="1:27">
      <c r="A1609" s="62">
        <v>40</v>
      </c>
      <c r="B1609" s="63">
        <v>1608</v>
      </c>
      <c r="C1609" s="154" t="s">
        <v>3288</v>
      </c>
      <c r="D1609" s="154" t="s">
        <v>3266</v>
      </c>
      <c r="E1609" s="154" t="s">
        <v>2628</v>
      </c>
      <c r="F1609" s="154" t="s">
        <v>30</v>
      </c>
      <c r="G1609" s="155" t="s">
        <v>3289</v>
      </c>
      <c r="H1609" s="68">
        <v>175.5</v>
      </c>
      <c r="I1609" s="68">
        <v>91.7</v>
      </c>
      <c r="J1609" s="71">
        <f>IF(F1609="女",IF(H1609=0,0,VLOOKUP(I1609/(H1609*H1609/10000),标准!M$108:N$112,2,TRUE)),IF(H1609=0,0,VLOOKUP(I1609/(H1609*H1609/10000),标准!M$74:N$78,2,TRUE)))</f>
        <v>60</v>
      </c>
      <c r="K1609" s="72">
        <v>4179</v>
      </c>
      <c r="L1609" s="71">
        <f>IF(A1609&lt;43,IF(F1609="女",VLOOKUP(K1609,标准!K$108:L$128,2,TRUE),VLOOKUP(K1609,标准!K$74:L$94,2,TRUE)),IF(F1609="女",VLOOKUP(K1609,标准!K$39:L$59,2,TRUE),VLOOKUP(K1609,标准!K$3:L$23,2,TRUE)))</f>
        <v>76</v>
      </c>
      <c r="M1609" s="68">
        <v>16</v>
      </c>
      <c r="N1609" s="71">
        <f>IF(M1609="",0,IF(A1609&lt;43,IF(F1609="女",VLOOKUP(M1609,标准!C$108:D$128,2,TRUE),VLOOKUP(M1609,标准!C$74:D$94,2,TRUE)),IF(F1609="女",VLOOKUP(M1609,标准!C$39:D$59,2,TRUE),VLOOKUP(M1609,标准!C$3:D$23,2,TRUE))))</f>
        <v>76</v>
      </c>
      <c r="O1609" s="72">
        <v>205</v>
      </c>
      <c r="P1609" s="71">
        <f>IF(A1609&lt;43,IF(F1609="女",VLOOKUP(O1609/100,标准!E$108:F$128,2,TRUE),VLOOKUP(O1609/100,标准!E$74:F$94,2,TRUE)),IF(F1609="女",VLOOKUP(O1609/100,标准!E$39:F$59,2,TRUE),VLOOKUP(O1609/100,标准!E$3:F$23,2,TRUE)))</f>
        <v>50</v>
      </c>
      <c r="Q1609" s="82"/>
      <c r="R1609" s="71">
        <f>IF(Q1609=0,0,IF(A1609&lt;43,IF(F1609="女",IF(Q1609="",0,VLOOKUP(Q1609,标准!I$108:J$138,2,TRUE)),IF(Q1609="",0,VLOOKUP(Q1609,标准!I$74:J$104,2,TRUE))),IF(F1609="女",IF(Q1609="",0,VLOOKUP(Q1609,标准!I$39:J$69,2,TRUE)),IF(Q1609="",0,VLOOKUP(Q1609,标准!I$3:J$33,2,TRUE)))))</f>
        <v>0</v>
      </c>
      <c r="S1609" s="83">
        <v>2</v>
      </c>
      <c r="T1609" s="71">
        <f>IF(A1609&lt;43,IF(F1609="女",VLOOKUP(S1609,标准!G$108:H$138,2,TRUE),VLOOKUP(S1609,标准!G$74:H$99,2,TRUE)),IF(F1609="女",VLOOKUP(S1609,标准!G$39:H$69,2,TRUE),VLOOKUP(S1609,标准!G$3:H$28,2,TRUE)))</f>
        <v>0</v>
      </c>
      <c r="U1609" s="89">
        <v>9.16</v>
      </c>
      <c r="V1609" s="71">
        <f>IF(U1609=0,0,IF(A1609&lt;43,IF(F1609="女",IF(U1609="",0,VLOOKUP(U1609,标准!A$108:B$128,2,TRUE)),IF(U1609="",0,VLOOKUP(U1609,标准!A$74:B$94,2,TRUE))),IF(F1609="女",IF(U1609="",0,VLOOKUP(U1609,标准!A$39:B$59,2,TRUE)),IF(U1609="",0,VLOOKUP(U1609,标准!A$3:B$23,2,TRUE)))))</f>
        <v>50</v>
      </c>
      <c r="W1609" s="86">
        <f t="shared" si="25"/>
        <v>43</v>
      </c>
      <c r="X1609" s="87">
        <v>3.9</v>
      </c>
      <c r="Y1609" s="87">
        <v>4.2</v>
      </c>
      <c r="Z1609" s="91"/>
      <c r="AA1609" s="92"/>
    </row>
    <row r="1610" customHeight="1" spans="1:27">
      <c r="A1610" s="62">
        <v>40</v>
      </c>
      <c r="B1610" s="63">
        <v>1609</v>
      </c>
      <c r="C1610" s="154" t="s">
        <v>3290</v>
      </c>
      <c r="D1610" s="154" t="s">
        <v>3266</v>
      </c>
      <c r="E1610" s="154" t="s">
        <v>2628</v>
      </c>
      <c r="F1610" s="154" t="s">
        <v>34</v>
      </c>
      <c r="G1610" s="155" t="s">
        <v>3291</v>
      </c>
      <c r="H1610" s="68">
        <v>162.5</v>
      </c>
      <c r="I1610" s="68">
        <v>62</v>
      </c>
      <c r="J1610" s="71">
        <f>IF(F1610="女",IF(H1610=0,0,VLOOKUP(I1610/(H1610*H1610/10000),标准!M$108:N$112,2,TRUE)),IF(H1610=0,0,VLOOKUP(I1610/(H1610*H1610/10000),标准!M$74:N$78,2,TRUE)))</f>
        <v>100</v>
      </c>
      <c r="K1610" s="72">
        <v>3152</v>
      </c>
      <c r="L1610" s="71">
        <f>IF(A1610&lt;43,IF(F1610="女",VLOOKUP(K1610,标准!K$108:L$128,2,TRUE),VLOOKUP(K1610,标准!K$74:L$94,2,TRUE)),IF(F1610="女",VLOOKUP(K1610,标准!K$39:L$59,2,TRUE),VLOOKUP(K1610,标准!K$3:L$23,2,TRUE)))</f>
        <v>85</v>
      </c>
      <c r="M1610" s="68">
        <v>10</v>
      </c>
      <c r="N1610" s="71">
        <f>IF(M1610="",0,IF(A1610&lt;43,IF(F1610="女",VLOOKUP(M1610,标准!C$108:D$128,2,TRUE),VLOOKUP(M1610,标准!C$74:D$94,2,TRUE)),IF(F1610="女",VLOOKUP(M1610,标准!C$39:D$59,2,TRUE),VLOOKUP(M1610,标准!C$3:D$23,2,TRUE))))</f>
        <v>66</v>
      </c>
      <c r="O1610" s="76">
        <v>175</v>
      </c>
      <c r="P1610" s="71">
        <f>IF(A1610&lt;43,IF(F1610="女",VLOOKUP(O1610/100,标准!E$108:F$128,2,TRUE),VLOOKUP(O1610/100,标准!E$74:F$94,2,TRUE)),IF(F1610="女",VLOOKUP(O1610/100,标准!E$39:F$59,2,TRUE),VLOOKUP(O1610/100,标准!E$3:F$23,2,TRUE)))</f>
        <v>76</v>
      </c>
      <c r="Q1610" s="81">
        <v>4.1</v>
      </c>
      <c r="R1610" s="71">
        <f>IF(Q1610=0,0,IF(A1610&lt;43,IF(F1610="女",IF(Q1610="",0,VLOOKUP(Q1610,标准!I$108:J$138,2,TRUE)),IF(Q1610="",0,VLOOKUP(Q1610,标准!I$74:J$104,2,TRUE))),IF(F1610="女",IF(Q1610="",0,VLOOKUP(Q1610,标准!I$39:J$69,2,TRUE)),IF(Q1610="",0,VLOOKUP(Q1610,标准!I$3:J$33,2,TRUE)))))</f>
        <v>68</v>
      </c>
      <c r="S1610" s="76">
        <v>31</v>
      </c>
      <c r="T1610" s="71">
        <f>IF(A1610&lt;43,IF(F1610="女",VLOOKUP(S1610,标准!G$108:H$138,2,TRUE),VLOOKUP(S1610,标准!G$74:H$99,2,TRUE)),IF(F1610="女",VLOOKUP(S1610,标准!G$39:H$69,2,TRUE),VLOOKUP(S1610,标准!G$3:H$28,2,TRUE)))</f>
        <v>64</v>
      </c>
      <c r="U1610" s="88">
        <v>9.2</v>
      </c>
      <c r="V1610" s="71">
        <f>IF(U1610=0,0,IF(A1610&lt;43,IF(F1610="女",IF(U1610="",0,VLOOKUP(U1610,标准!A$108:B$128,2,TRUE)),IF(U1610="",0,VLOOKUP(U1610,标准!A$74:B$94,2,TRUE))),IF(F1610="女",IF(U1610="",0,VLOOKUP(U1610,标准!A$39:B$59,2,TRUE)),IF(U1610="",0,VLOOKUP(U1610,标准!A$3:B$23,2,TRUE)))))</f>
        <v>70</v>
      </c>
      <c r="W1610" s="86">
        <f t="shared" si="25"/>
        <v>75.95</v>
      </c>
      <c r="X1610" s="87">
        <v>4.1</v>
      </c>
      <c r="Y1610" s="87">
        <v>4.3</v>
      </c>
      <c r="Z1610" s="91"/>
      <c r="AA1610" s="92"/>
    </row>
    <row r="1611" customHeight="1" spans="1:27">
      <c r="A1611" s="62">
        <v>40</v>
      </c>
      <c r="B1611" s="63">
        <v>1610</v>
      </c>
      <c r="C1611" s="154" t="s">
        <v>3292</v>
      </c>
      <c r="D1611" s="154" t="s">
        <v>3266</v>
      </c>
      <c r="E1611" s="154" t="s">
        <v>2628</v>
      </c>
      <c r="F1611" s="154" t="s">
        <v>30</v>
      </c>
      <c r="G1611" s="155" t="s">
        <v>3293</v>
      </c>
      <c r="H1611" s="68">
        <v>173</v>
      </c>
      <c r="I1611" s="68">
        <v>68.8</v>
      </c>
      <c r="J1611" s="71">
        <f>IF(F1611="女",IF(H1611=0,0,VLOOKUP(I1611/(H1611*H1611/10000),标准!M$108:N$112,2,TRUE)),IF(H1611=0,0,VLOOKUP(I1611/(H1611*H1611/10000),标准!M$74:N$78,2,TRUE)))</f>
        <v>100</v>
      </c>
      <c r="K1611" s="72">
        <v>4386</v>
      </c>
      <c r="L1611" s="71">
        <f>IF(A1611&lt;43,IF(F1611="女",VLOOKUP(K1611,标准!K$108:L$128,2,TRUE),VLOOKUP(K1611,标准!K$74:L$94,2,TRUE)),IF(F1611="女",VLOOKUP(K1611,标准!K$39:L$59,2,TRUE),VLOOKUP(K1611,标准!K$3:L$23,2,TRUE)))</f>
        <v>80</v>
      </c>
      <c r="M1611" s="68">
        <v>10</v>
      </c>
      <c r="N1611" s="71">
        <f>IF(M1611="",0,IF(A1611&lt;43,IF(F1611="女",VLOOKUP(M1611,标准!C$108:D$128,2,TRUE),VLOOKUP(M1611,标准!C$74:D$94,2,TRUE)),IF(F1611="女",VLOOKUP(M1611,标准!C$39:D$59,2,TRUE),VLOOKUP(M1611,标准!C$3:D$23,2,TRUE))))</f>
        <v>68</v>
      </c>
      <c r="O1611" s="72">
        <v>235</v>
      </c>
      <c r="P1611" s="71">
        <f>IF(A1611&lt;43,IF(F1611="女",VLOOKUP(O1611/100,标准!E$108:F$128,2,TRUE),VLOOKUP(O1611/100,标准!E$74:F$94,2,TRUE)),IF(F1611="女",VLOOKUP(O1611/100,标准!E$39:F$59,2,TRUE),VLOOKUP(O1611/100,标准!E$3:F$23,2,TRUE)))</f>
        <v>72</v>
      </c>
      <c r="Q1611" s="82">
        <v>4.37</v>
      </c>
      <c r="R1611" s="71">
        <f>IF(Q1611=0,0,IF(A1611&lt;43,IF(F1611="女",IF(Q1611="",0,VLOOKUP(Q1611,标准!I$108:J$138,2,TRUE)),IF(Q1611="",0,VLOOKUP(Q1611,标准!I$74:J$104,2,TRUE))),IF(F1611="女",IF(Q1611="",0,VLOOKUP(Q1611,标准!I$39:J$69,2,TRUE)),IF(Q1611="",0,VLOOKUP(Q1611,标准!I$3:J$33,2,TRUE)))))</f>
        <v>50</v>
      </c>
      <c r="S1611" s="83">
        <v>13</v>
      </c>
      <c r="T1611" s="71">
        <f>IF(A1611&lt;43,IF(F1611="女",VLOOKUP(S1611,标准!G$108:H$138,2,TRUE),VLOOKUP(S1611,标准!G$74:H$99,2,TRUE)),IF(F1611="女",VLOOKUP(S1611,标准!G$39:H$69,2,TRUE),VLOOKUP(S1611,标准!G$3:H$28,2,TRUE)))</f>
        <v>72</v>
      </c>
      <c r="U1611" s="89">
        <v>6.9</v>
      </c>
      <c r="V1611" s="71">
        <f>IF(U1611=0,0,IF(A1611&lt;43,IF(F1611="女",IF(U1611="",0,VLOOKUP(U1611,标准!A$108:B$128,2,TRUE)),IF(U1611="",0,VLOOKUP(U1611,标准!A$74:B$94,2,TRUE))),IF(F1611="女",IF(U1611="",0,VLOOKUP(U1611,标准!A$39:B$59,2,TRUE)),IF(U1611="",0,VLOOKUP(U1611,标准!A$3:B$23,2,TRUE)))))</f>
        <v>90</v>
      </c>
      <c r="W1611" s="86">
        <f t="shared" si="25"/>
        <v>76.2</v>
      </c>
      <c r="X1611" s="87">
        <v>4.3</v>
      </c>
      <c r="Y1611" s="87">
        <v>4.3</v>
      </c>
      <c r="Z1611" s="91"/>
      <c r="AA1611" s="92"/>
    </row>
    <row r="1612" customHeight="1" spans="1:27">
      <c r="A1612" s="62">
        <v>40</v>
      </c>
      <c r="B1612" s="63">
        <v>1611</v>
      </c>
      <c r="C1612" s="154" t="s">
        <v>3294</v>
      </c>
      <c r="D1612" s="154" t="s">
        <v>3266</v>
      </c>
      <c r="E1612" s="154" t="s">
        <v>2628</v>
      </c>
      <c r="F1612" s="154" t="s">
        <v>34</v>
      </c>
      <c r="G1612" s="155" t="s">
        <v>3295</v>
      </c>
      <c r="H1612" s="68">
        <v>155.9</v>
      </c>
      <c r="I1612" s="68">
        <v>52.1</v>
      </c>
      <c r="J1612" s="71">
        <f>IF(F1612="女",IF(H1612=0,0,VLOOKUP(I1612/(H1612*H1612/10000),标准!M$108:N$112,2,TRUE)),IF(H1612=0,0,VLOOKUP(I1612/(H1612*H1612/10000),标准!M$74:N$78,2,TRUE)))</f>
        <v>100</v>
      </c>
      <c r="K1612" s="72">
        <v>2856</v>
      </c>
      <c r="L1612" s="71">
        <f>IF(A1612&lt;43,IF(F1612="女",VLOOKUP(K1612,标准!K$108:L$128,2,TRUE),VLOOKUP(K1612,标准!K$74:L$94,2,TRUE)),IF(F1612="女",VLOOKUP(K1612,标准!K$39:L$59,2,TRUE),VLOOKUP(K1612,标准!K$3:L$23,2,TRUE)))</f>
        <v>76</v>
      </c>
      <c r="M1612" s="68">
        <v>9</v>
      </c>
      <c r="N1612" s="71">
        <f>IF(M1612="",0,IF(A1612&lt;43,IF(F1612="女",VLOOKUP(M1612,标准!C$108:D$128,2,TRUE),VLOOKUP(M1612,标准!C$74:D$94,2,TRUE)),IF(F1612="女",VLOOKUP(M1612,标准!C$39:D$59,2,TRUE),VLOOKUP(M1612,标准!C$3:D$23,2,TRUE))))</f>
        <v>64</v>
      </c>
      <c r="O1612" s="76">
        <v>185</v>
      </c>
      <c r="P1612" s="71">
        <f>IF(A1612&lt;43,IF(F1612="女",VLOOKUP(O1612/100,标准!E$108:F$128,2,TRUE),VLOOKUP(O1612/100,标准!E$74:F$94,2,TRUE)),IF(F1612="女",VLOOKUP(O1612/100,标准!E$39:F$59,2,TRUE),VLOOKUP(O1612/100,标准!E$3:F$23,2,TRUE)))</f>
        <v>80</v>
      </c>
      <c r="Q1612" s="81">
        <v>3.24</v>
      </c>
      <c r="R1612" s="71">
        <f>IF(Q1612=0,0,IF(A1612&lt;43,IF(F1612="女",IF(Q1612="",0,VLOOKUP(Q1612,标准!I$108:J$138,2,TRUE)),IF(Q1612="",0,VLOOKUP(Q1612,标准!I$74:J$104,2,TRUE))),IF(F1612="女",IF(Q1612="",0,VLOOKUP(Q1612,标准!I$39:J$69,2,TRUE)),IF(Q1612="",0,VLOOKUP(Q1612,标准!I$3:J$33,2,TRUE)))))</f>
        <v>95</v>
      </c>
      <c r="S1612" s="76">
        <v>28</v>
      </c>
      <c r="T1612" s="71">
        <f>IF(A1612&lt;43,IF(F1612="女",VLOOKUP(S1612,标准!G$108:H$138,2,TRUE),VLOOKUP(S1612,标准!G$74:H$99,2,TRUE)),IF(F1612="女",VLOOKUP(S1612,标准!G$39:H$69,2,TRUE),VLOOKUP(S1612,标准!G$3:H$28,2,TRUE)))</f>
        <v>62</v>
      </c>
      <c r="U1612" s="88">
        <v>8.1</v>
      </c>
      <c r="V1612" s="71">
        <f>IF(U1612=0,0,IF(A1612&lt;43,IF(F1612="女",IF(U1612="",0,VLOOKUP(U1612,标准!A$108:B$128,2,TRUE)),IF(U1612="",0,VLOOKUP(U1612,标准!A$74:B$94,2,TRUE))),IF(F1612="女",IF(U1612="",0,VLOOKUP(U1612,标准!A$39:B$59,2,TRUE)),IF(U1612="",0,VLOOKUP(U1612,标准!A$3:B$23,2,TRUE)))))</f>
        <v>80</v>
      </c>
      <c r="W1612" s="86">
        <f t="shared" si="25"/>
        <v>82</v>
      </c>
      <c r="X1612" s="87">
        <v>3.7</v>
      </c>
      <c r="Y1612" s="87">
        <v>3.7</v>
      </c>
      <c r="Z1612" s="91"/>
      <c r="AA1612" s="92"/>
    </row>
    <row r="1613" customHeight="1" spans="1:27">
      <c r="A1613" s="62">
        <v>40</v>
      </c>
      <c r="B1613" s="63">
        <v>1612</v>
      </c>
      <c r="C1613" s="154" t="s">
        <v>3296</v>
      </c>
      <c r="D1613" s="154" t="s">
        <v>3266</v>
      </c>
      <c r="E1613" s="154" t="s">
        <v>2628</v>
      </c>
      <c r="F1613" s="154" t="s">
        <v>30</v>
      </c>
      <c r="G1613" s="155" t="s">
        <v>3297</v>
      </c>
      <c r="H1613" s="68">
        <v>178.6</v>
      </c>
      <c r="I1613" s="68">
        <v>62.9</v>
      </c>
      <c r="J1613" s="71">
        <f>IF(F1613="女",IF(H1613=0,0,VLOOKUP(I1613/(H1613*H1613/10000),标准!M$108:N$112,2,TRUE)),IF(H1613=0,0,VLOOKUP(I1613/(H1613*H1613/10000),标准!M$74:N$78,2,TRUE)))</f>
        <v>100</v>
      </c>
      <c r="K1613" s="72">
        <v>3715</v>
      </c>
      <c r="L1613" s="71">
        <f>IF(A1613&lt;43,IF(F1613="女",VLOOKUP(K1613,标准!K$108:L$128,2,TRUE),VLOOKUP(K1613,标准!K$74:L$94,2,TRUE)),IF(F1613="女",VLOOKUP(K1613,标准!K$39:L$59,2,TRUE),VLOOKUP(K1613,标准!K$3:L$23,2,TRUE)))</f>
        <v>70</v>
      </c>
      <c r="M1613" s="68">
        <v>9</v>
      </c>
      <c r="N1613" s="71">
        <f>IF(M1613="",0,IF(A1613&lt;43,IF(F1613="女",VLOOKUP(M1613,标准!C$108:D$128,2,TRUE),VLOOKUP(M1613,标准!C$74:D$94,2,TRUE)),IF(F1613="女",VLOOKUP(M1613,标准!C$39:D$59,2,TRUE),VLOOKUP(M1613,标准!C$3:D$23,2,TRUE))))</f>
        <v>66</v>
      </c>
      <c r="O1613" s="94">
        <v>250</v>
      </c>
      <c r="P1613" s="71">
        <f>IF(A1613&lt;43,IF(F1613="女",VLOOKUP(O1613/100,标准!E$108:F$128,2,TRUE),VLOOKUP(O1613/100,标准!E$74:F$94,2,TRUE)),IF(F1613="女",VLOOKUP(O1613/100,标准!E$39:F$59,2,TRUE),VLOOKUP(O1613/100,标准!E$3:F$23,2,TRUE)))</f>
        <v>80</v>
      </c>
      <c r="Q1613" s="82">
        <v>4.1</v>
      </c>
      <c r="R1613" s="71">
        <f>IF(Q1613=0,0,IF(A1613&lt;43,IF(F1613="女",IF(Q1613="",0,VLOOKUP(Q1613,标准!I$108:J$138,2,TRUE)),IF(Q1613="",0,VLOOKUP(Q1613,标准!I$74:J$104,2,TRUE))),IF(F1613="女",IF(Q1613="",0,VLOOKUP(Q1613,标准!I$39:J$69,2,TRUE)),IF(Q1613="",0,VLOOKUP(Q1613,标准!I$3:J$33,2,TRUE)))))</f>
        <v>68</v>
      </c>
      <c r="S1613" s="83">
        <v>0</v>
      </c>
      <c r="T1613" s="71">
        <f>IF(A1613&lt;43,IF(F1613="女",VLOOKUP(S1613,标准!G$108:H$138,2,TRUE),VLOOKUP(S1613,标准!G$74:H$99,2,TRUE)),IF(F1613="女",VLOOKUP(S1613,标准!G$39:H$69,2,TRUE),VLOOKUP(S1613,标准!G$3:H$28,2,TRUE)))</f>
        <v>0</v>
      </c>
      <c r="U1613" s="89">
        <v>7.1</v>
      </c>
      <c r="V1613" s="71">
        <f>IF(U1613=0,0,IF(A1613&lt;43,IF(F1613="女",IF(U1613="",0,VLOOKUP(U1613,标准!A$108:B$128,2,TRUE)),IF(U1613="",0,VLOOKUP(U1613,标准!A$74:B$94,2,TRUE))),IF(F1613="女",IF(U1613="",0,VLOOKUP(U1613,标准!A$39:B$59,2,TRUE)),IF(U1613="",0,VLOOKUP(U1613,标准!A$3:B$23,2,TRUE)))))</f>
        <v>80</v>
      </c>
      <c r="W1613" s="86">
        <f t="shared" si="25"/>
        <v>69.7</v>
      </c>
      <c r="X1613" s="87">
        <v>4.8</v>
      </c>
      <c r="Y1613" s="87">
        <v>4</v>
      </c>
      <c r="Z1613" s="91"/>
      <c r="AA1613" s="92"/>
    </row>
    <row r="1614" customHeight="1" spans="1:27">
      <c r="A1614" s="62">
        <v>40</v>
      </c>
      <c r="B1614" s="63">
        <v>1613</v>
      </c>
      <c r="C1614" s="154" t="s">
        <v>3298</v>
      </c>
      <c r="D1614" s="154" t="s">
        <v>3266</v>
      </c>
      <c r="E1614" s="154" t="s">
        <v>2628</v>
      </c>
      <c r="F1614" s="154" t="s">
        <v>34</v>
      </c>
      <c r="G1614" s="155" t="s">
        <v>3299</v>
      </c>
      <c r="H1614" s="68">
        <v>166.6</v>
      </c>
      <c r="I1614" s="68">
        <v>60.5</v>
      </c>
      <c r="J1614" s="71">
        <f>IF(F1614="女",IF(H1614=0,0,VLOOKUP(I1614/(H1614*H1614/10000),标准!M$108:N$112,2,TRUE)),IF(H1614=0,0,VLOOKUP(I1614/(H1614*H1614/10000),标准!M$74:N$78,2,TRUE)))</f>
        <v>100</v>
      </c>
      <c r="K1614" s="72">
        <v>2640</v>
      </c>
      <c r="L1614" s="71">
        <f>IF(A1614&lt;43,IF(F1614="女",VLOOKUP(K1614,标准!K$108:L$128,2,TRUE),VLOOKUP(K1614,标准!K$74:L$94,2,TRUE)),IF(F1614="女",VLOOKUP(K1614,标准!K$39:L$59,2,TRUE),VLOOKUP(K1614,标准!K$3:L$23,2,TRUE)))</f>
        <v>72</v>
      </c>
      <c r="M1614" s="68">
        <v>24</v>
      </c>
      <c r="N1614" s="71">
        <f>IF(M1614="",0,IF(A1614&lt;43,IF(F1614="女",VLOOKUP(M1614,标准!C$108:D$128,2,TRUE),VLOOKUP(M1614,标准!C$74:D$94,2,TRUE)),IF(F1614="女",VLOOKUP(M1614,标准!C$39:D$59,2,TRUE),VLOOKUP(M1614,标准!C$3:D$23,2,TRUE))))</f>
        <v>95</v>
      </c>
      <c r="O1614" s="76">
        <v>166</v>
      </c>
      <c r="P1614" s="71">
        <f>IF(A1614&lt;43,IF(F1614="女",VLOOKUP(O1614/100,标准!E$108:F$128,2,TRUE),VLOOKUP(O1614/100,标准!E$74:F$94,2,TRUE)),IF(F1614="女",VLOOKUP(O1614/100,标准!E$39:F$59,2,TRUE),VLOOKUP(O1614/100,标准!E$3:F$23,2,TRUE)))</f>
        <v>70</v>
      </c>
      <c r="Q1614" s="81">
        <v>4.18</v>
      </c>
      <c r="R1614" s="71">
        <f>IF(Q1614=0,0,IF(A1614&lt;43,IF(F1614="女",IF(Q1614="",0,VLOOKUP(Q1614,标准!I$108:J$138,2,TRUE)),IF(Q1614="",0,VLOOKUP(Q1614,标准!I$74:J$104,2,TRUE))),IF(F1614="女",IF(Q1614="",0,VLOOKUP(Q1614,标准!I$39:J$69,2,TRUE)),IF(Q1614="",0,VLOOKUP(Q1614,标准!I$3:J$33,2,TRUE)))))</f>
        <v>66</v>
      </c>
      <c r="S1614" s="76">
        <v>27</v>
      </c>
      <c r="T1614" s="71">
        <f>IF(A1614&lt;43,IF(F1614="女",VLOOKUP(S1614,标准!G$108:H$138,2,TRUE),VLOOKUP(S1614,标准!G$74:H$99,2,TRUE)),IF(F1614="女",VLOOKUP(S1614,标准!G$39:H$69,2,TRUE),VLOOKUP(S1614,标准!G$3:H$28,2,TRUE)))</f>
        <v>60</v>
      </c>
      <c r="U1614" s="88">
        <v>9.4</v>
      </c>
      <c r="V1614" s="71">
        <f>IF(U1614=0,0,IF(A1614&lt;43,IF(F1614="女",IF(U1614="",0,VLOOKUP(U1614,标准!A$108:B$128,2,TRUE)),IF(U1614="",0,VLOOKUP(U1614,标准!A$74:B$94,2,TRUE))),IF(F1614="女",IF(U1614="",0,VLOOKUP(U1614,标准!A$39:B$59,2,TRUE)),IF(U1614="",0,VLOOKUP(U1614,标准!A$3:B$23,2,TRUE)))))</f>
        <v>68</v>
      </c>
      <c r="W1614" s="86">
        <f t="shared" si="25"/>
        <v>75.1</v>
      </c>
      <c r="X1614" s="87">
        <v>3.7</v>
      </c>
      <c r="Y1614" s="87">
        <v>3.7</v>
      </c>
      <c r="Z1614" s="91"/>
      <c r="AA1614" s="92"/>
    </row>
    <row r="1615" customHeight="1" spans="1:27">
      <c r="A1615" s="62">
        <v>40</v>
      </c>
      <c r="B1615" s="63">
        <v>1614</v>
      </c>
      <c r="C1615" s="154" t="s">
        <v>3300</v>
      </c>
      <c r="D1615" s="154" t="s">
        <v>3266</v>
      </c>
      <c r="E1615" s="154" t="s">
        <v>2628</v>
      </c>
      <c r="F1615" s="154" t="s">
        <v>34</v>
      </c>
      <c r="G1615" s="155" t="s">
        <v>3301</v>
      </c>
      <c r="H1615" s="68">
        <v>161.5</v>
      </c>
      <c r="I1615" s="68">
        <v>56.6</v>
      </c>
      <c r="J1615" s="71">
        <f>IF(F1615="女",IF(H1615=0,0,VLOOKUP(I1615/(H1615*H1615/10000),标准!M$108:N$112,2,TRUE)),IF(H1615=0,0,VLOOKUP(I1615/(H1615*H1615/10000),标准!M$74:N$78,2,TRUE)))</f>
        <v>100</v>
      </c>
      <c r="K1615" s="72">
        <v>2015</v>
      </c>
      <c r="L1615" s="71">
        <f>IF(A1615&lt;43,IF(F1615="女",VLOOKUP(K1615,标准!K$108:L$128,2,TRUE),VLOOKUP(K1615,标准!K$74:L$94,2,TRUE)),IF(F1615="女",VLOOKUP(K1615,标准!K$39:L$59,2,TRUE),VLOOKUP(K1615,标准!K$3:L$23,2,TRUE)))</f>
        <v>60</v>
      </c>
      <c r="M1615" s="68">
        <v>14</v>
      </c>
      <c r="N1615" s="71">
        <f>IF(M1615="",0,IF(A1615&lt;43,IF(F1615="女",VLOOKUP(M1615,标准!C$108:D$128,2,TRUE),VLOOKUP(M1615,标准!C$74:D$94,2,TRUE)),IF(F1615="女",VLOOKUP(M1615,标准!C$39:D$59,2,TRUE),VLOOKUP(M1615,标准!C$3:D$23,2,TRUE))))</f>
        <v>72</v>
      </c>
      <c r="O1615" s="76">
        <v>177</v>
      </c>
      <c r="P1615" s="71">
        <f>IF(A1615&lt;43,IF(F1615="女",VLOOKUP(O1615/100,标准!E$108:F$128,2,TRUE),VLOOKUP(O1615/100,标准!E$74:F$94,2,TRUE)),IF(F1615="女",VLOOKUP(O1615/100,标准!E$39:F$59,2,TRUE),VLOOKUP(O1615/100,标准!E$3:F$23,2,TRUE)))</f>
        <v>76</v>
      </c>
      <c r="Q1615" s="81">
        <v>3.48</v>
      </c>
      <c r="R1615" s="71">
        <f>IF(Q1615=0,0,IF(A1615&lt;43,IF(F1615="女",IF(Q1615="",0,VLOOKUP(Q1615,标准!I$108:J$138,2,TRUE)),IF(Q1615="",0,VLOOKUP(Q1615,标准!I$74:J$104,2,TRUE))),IF(F1615="女",IF(Q1615="",0,VLOOKUP(Q1615,标准!I$39:J$69,2,TRUE)),IF(Q1615="",0,VLOOKUP(Q1615,标准!I$3:J$33,2,TRUE)))))</f>
        <v>78</v>
      </c>
      <c r="S1615" s="76">
        <v>26</v>
      </c>
      <c r="T1615" s="71">
        <f>IF(A1615&lt;43,IF(F1615="女",VLOOKUP(S1615,标准!G$108:H$138,2,TRUE),VLOOKUP(S1615,标准!G$74:H$99,2,TRUE)),IF(F1615="女",VLOOKUP(S1615,标准!G$39:H$69,2,TRUE),VLOOKUP(S1615,标准!G$3:H$28,2,TRUE)))</f>
        <v>60</v>
      </c>
      <c r="U1615" s="88">
        <v>9.3</v>
      </c>
      <c r="V1615" s="71">
        <f>IF(U1615=0,0,IF(A1615&lt;43,IF(F1615="女",IF(U1615="",0,VLOOKUP(U1615,标准!A$108:B$128,2,TRUE)),IF(U1615="",0,VLOOKUP(U1615,标准!A$74:B$94,2,TRUE))),IF(F1615="女",IF(U1615="",0,VLOOKUP(U1615,标准!A$39:B$59,2,TRUE)),IF(U1615="",0,VLOOKUP(U1615,标准!A$3:B$23,2,TRUE)))))</f>
        <v>70</v>
      </c>
      <c r="W1615" s="86">
        <f t="shared" si="25"/>
        <v>74.4</v>
      </c>
      <c r="X1615" s="87">
        <v>3.9</v>
      </c>
      <c r="Y1615" s="87">
        <v>4</v>
      </c>
      <c r="Z1615" s="91"/>
      <c r="AA1615" s="92"/>
    </row>
    <row r="1616" customHeight="1" spans="1:27">
      <c r="A1616" s="62">
        <v>40</v>
      </c>
      <c r="B1616" s="63">
        <v>1615</v>
      </c>
      <c r="C1616" s="154" t="s">
        <v>3302</v>
      </c>
      <c r="D1616" s="154" t="s">
        <v>3266</v>
      </c>
      <c r="E1616" s="154" t="s">
        <v>2628</v>
      </c>
      <c r="F1616" s="154" t="s">
        <v>34</v>
      </c>
      <c r="G1616" s="155" t="s">
        <v>3303</v>
      </c>
      <c r="H1616" s="68">
        <v>161.3</v>
      </c>
      <c r="I1616" s="68">
        <v>63.8</v>
      </c>
      <c r="J1616" s="71">
        <f>IF(F1616="女",IF(H1616=0,0,VLOOKUP(I1616/(H1616*H1616/10000),标准!M$108:N$112,2,TRUE)),IF(H1616=0,0,VLOOKUP(I1616/(H1616*H1616/10000),标准!M$74:N$78,2,TRUE)))</f>
        <v>80</v>
      </c>
      <c r="K1616" s="72">
        <v>3572</v>
      </c>
      <c r="L1616" s="71">
        <f>IF(A1616&lt;43,IF(F1616="女",VLOOKUP(K1616,标准!K$108:L$128,2,TRUE),VLOOKUP(K1616,标准!K$74:L$94,2,TRUE)),IF(F1616="女",VLOOKUP(K1616,标准!K$39:L$59,2,TRUE),VLOOKUP(K1616,标准!K$3:L$23,2,TRUE)))</f>
        <v>100</v>
      </c>
      <c r="M1616" s="68">
        <v>18.5</v>
      </c>
      <c r="N1616" s="71">
        <f>IF(M1616="",0,IF(A1616&lt;43,IF(F1616="女",VLOOKUP(M1616,标准!C$108:D$128,2,TRUE),VLOOKUP(M1616,标准!C$74:D$94,2,TRUE)),IF(F1616="女",VLOOKUP(M1616,标准!C$39:D$59,2,TRUE),VLOOKUP(M1616,标准!C$3:D$23,2,TRUE))))</f>
        <v>78</v>
      </c>
      <c r="O1616" s="76">
        <v>152</v>
      </c>
      <c r="P1616" s="71">
        <f>IF(A1616&lt;43,IF(F1616="女",VLOOKUP(O1616/100,标准!E$108:F$128,2,TRUE),VLOOKUP(O1616/100,标准!E$74:F$94,2,TRUE)),IF(F1616="女",VLOOKUP(O1616/100,标准!E$39:F$59,2,TRUE),VLOOKUP(O1616/100,标准!E$3:F$23,2,TRUE)))</f>
        <v>60</v>
      </c>
      <c r="Q1616" s="81">
        <v>4.4</v>
      </c>
      <c r="R1616" s="71">
        <f>IF(Q1616=0,0,IF(A1616&lt;43,IF(F1616="女",IF(Q1616="",0,VLOOKUP(Q1616,标准!I$108:J$138,2,TRUE)),IF(Q1616="",0,VLOOKUP(Q1616,标准!I$74:J$104,2,TRUE))),IF(F1616="女",IF(Q1616="",0,VLOOKUP(Q1616,标准!I$39:J$69,2,TRUE)),IF(Q1616="",0,VLOOKUP(Q1616,标准!I$3:J$33,2,TRUE)))))</f>
        <v>50</v>
      </c>
      <c r="S1616" s="76">
        <v>18</v>
      </c>
      <c r="T1616" s="71">
        <f>IF(A1616&lt;43,IF(F1616="女",VLOOKUP(S1616,标准!G$108:H$138,2,TRUE),VLOOKUP(S1616,标准!G$74:H$99,2,TRUE)),IF(F1616="女",VLOOKUP(S1616,标准!G$39:H$69,2,TRUE),VLOOKUP(S1616,标准!G$3:H$28,2,TRUE)))</f>
        <v>20</v>
      </c>
      <c r="U1616" s="88">
        <v>9.7</v>
      </c>
      <c r="V1616" s="71">
        <f>IF(U1616=0,0,IF(A1616&lt;43,IF(F1616="女",IF(U1616="",0,VLOOKUP(U1616,标准!A$108:B$128,2,TRUE)),IF(U1616="",0,VLOOKUP(U1616,标准!A$74:B$94,2,TRUE))),IF(F1616="女",IF(U1616="",0,VLOOKUP(U1616,标准!A$39:B$59,2,TRUE)),IF(U1616="",0,VLOOKUP(U1616,标准!A$3:B$23,2,TRUE)))))</f>
        <v>66</v>
      </c>
      <c r="W1616" s="86">
        <f t="shared" si="25"/>
        <v>66</v>
      </c>
      <c r="X1616" s="87">
        <v>3.8</v>
      </c>
      <c r="Y1616" s="87">
        <v>4</v>
      </c>
      <c r="Z1616" s="91"/>
      <c r="AA1616" s="92"/>
    </row>
    <row r="1617" customHeight="1" spans="1:27">
      <c r="A1617" s="62">
        <v>40</v>
      </c>
      <c r="B1617" s="63">
        <v>1616</v>
      </c>
      <c r="C1617" s="154" t="s">
        <v>3304</v>
      </c>
      <c r="D1617" s="154" t="s">
        <v>3266</v>
      </c>
      <c r="E1617" s="154" t="s">
        <v>2628</v>
      </c>
      <c r="F1617" s="154" t="s">
        <v>30</v>
      </c>
      <c r="G1617" s="155" t="s">
        <v>3305</v>
      </c>
      <c r="H1617" s="68">
        <v>161</v>
      </c>
      <c r="I1617" s="68">
        <v>61.7</v>
      </c>
      <c r="J1617" s="71">
        <f>IF(F1617="女",IF(H1617=0,0,VLOOKUP(I1617/(H1617*H1617/10000),标准!M$108:N$112,2,TRUE)),IF(H1617=0,0,VLOOKUP(I1617/(H1617*H1617/10000),标准!M$74:N$78,2,TRUE)))</f>
        <v>100</v>
      </c>
      <c r="K1617" s="72">
        <v>3067</v>
      </c>
      <c r="L1617" s="71">
        <f>IF(A1617&lt;43,IF(F1617="女",VLOOKUP(K1617,标准!K$108:L$128,2,TRUE),VLOOKUP(K1617,标准!K$74:L$94,2,TRUE)),IF(F1617="女",VLOOKUP(K1617,标准!K$39:L$59,2,TRUE),VLOOKUP(K1617,标准!K$3:L$23,2,TRUE)))</f>
        <v>50</v>
      </c>
      <c r="M1617" s="68">
        <v>12</v>
      </c>
      <c r="N1617" s="71">
        <f>IF(M1617="",0,IF(A1617&lt;43,IF(F1617="女",VLOOKUP(M1617,标准!C$108:D$128,2,TRUE),VLOOKUP(M1617,标准!C$74:D$94,2,TRUE)),IF(F1617="女",VLOOKUP(M1617,标准!C$39:D$59,2,TRUE),VLOOKUP(M1617,标准!C$3:D$23,2,TRUE))))</f>
        <v>70</v>
      </c>
      <c r="O1617" s="72">
        <v>219</v>
      </c>
      <c r="P1617" s="71">
        <f>IF(A1617&lt;43,IF(F1617="女",VLOOKUP(O1617/100,标准!E$108:F$128,2,TRUE),VLOOKUP(O1617/100,标准!E$74:F$94,2,TRUE)),IF(F1617="女",VLOOKUP(O1617/100,标准!E$39:F$59,2,TRUE),VLOOKUP(O1617/100,标准!E$3:F$23,2,TRUE)))</f>
        <v>64</v>
      </c>
      <c r="Q1617" s="82">
        <v>4.54</v>
      </c>
      <c r="R1617" s="71">
        <f>IF(Q1617=0,0,IF(A1617&lt;43,IF(F1617="女",IF(Q1617="",0,VLOOKUP(Q1617,标准!I$108:J$138,2,TRUE)),IF(Q1617="",0,VLOOKUP(Q1617,标准!I$74:J$104,2,TRUE))),IF(F1617="女",IF(Q1617="",0,VLOOKUP(Q1617,标准!I$39:J$69,2,TRUE)),IF(Q1617="",0,VLOOKUP(Q1617,标准!I$3:J$33,2,TRUE)))))</f>
        <v>40</v>
      </c>
      <c r="S1617" s="83">
        <v>6</v>
      </c>
      <c r="T1617" s="71">
        <f>IF(A1617&lt;43,IF(F1617="女",VLOOKUP(S1617,标准!G$108:H$138,2,TRUE),VLOOKUP(S1617,标准!G$74:H$99,2,TRUE)),IF(F1617="女",VLOOKUP(S1617,标准!G$39:H$69,2,TRUE),VLOOKUP(S1617,标准!G$3:H$28,2,TRUE)))</f>
        <v>20</v>
      </c>
      <c r="U1617" s="89">
        <v>8.61</v>
      </c>
      <c r="V1617" s="71">
        <f>IF(U1617=0,0,IF(A1617&lt;43,IF(F1617="女",IF(U1617="",0,VLOOKUP(U1617,标准!A$108:B$128,2,TRUE)),IF(U1617="",0,VLOOKUP(U1617,标准!A$74:B$94,2,TRUE))),IF(F1617="女",IF(U1617="",0,VLOOKUP(U1617,标准!A$39:B$59,2,TRUE)),IF(U1617="",0,VLOOKUP(U1617,标准!A$3:B$23,2,TRUE)))))</f>
        <v>64</v>
      </c>
      <c r="W1617" s="86">
        <f t="shared" si="25"/>
        <v>58.7</v>
      </c>
      <c r="X1617" s="87">
        <v>3.8</v>
      </c>
      <c r="Y1617" s="87">
        <v>4</v>
      </c>
      <c r="Z1617" s="91"/>
      <c r="AA1617" s="92"/>
    </row>
    <row r="1618" customHeight="1" spans="1:27">
      <c r="A1618" s="62">
        <v>40</v>
      </c>
      <c r="B1618" s="63">
        <v>1617</v>
      </c>
      <c r="C1618" s="154" t="s">
        <v>3306</v>
      </c>
      <c r="D1618" s="154" t="s">
        <v>3266</v>
      </c>
      <c r="E1618" s="154" t="s">
        <v>2628</v>
      </c>
      <c r="F1618" s="154" t="s">
        <v>34</v>
      </c>
      <c r="G1618" s="155" t="s">
        <v>3307</v>
      </c>
      <c r="H1618" s="68">
        <v>157.3</v>
      </c>
      <c r="I1618" s="68">
        <v>51.6</v>
      </c>
      <c r="J1618" s="71">
        <f>IF(F1618="女",IF(H1618=0,0,VLOOKUP(I1618/(H1618*H1618/10000),标准!M$108:N$112,2,TRUE)),IF(H1618=0,0,VLOOKUP(I1618/(H1618*H1618/10000),标准!M$74:N$78,2,TRUE)))</f>
        <v>100</v>
      </c>
      <c r="K1618" s="72">
        <v>1995</v>
      </c>
      <c r="L1618" s="71">
        <f>IF(A1618&lt;43,IF(F1618="女",VLOOKUP(K1618,标准!K$108:L$128,2,TRUE),VLOOKUP(K1618,标准!K$74:L$94,2,TRUE)),IF(F1618="女",VLOOKUP(K1618,标准!K$39:L$59,2,TRUE),VLOOKUP(K1618,标准!K$3:L$23,2,TRUE)))</f>
        <v>50</v>
      </c>
      <c r="M1618" s="68">
        <v>8</v>
      </c>
      <c r="N1618" s="71">
        <f>IF(M1618="",0,IF(A1618&lt;43,IF(F1618="女",VLOOKUP(M1618,标准!C$108:D$128,2,TRUE),VLOOKUP(M1618,标准!C$74:D$94,2,TRUE)),IF(F1618="女",VLOOKUP(M1618,标准!C$39:D$59,2,TRUE),VLOOKUP(M1618,标准!C$3:D$23,2,TRUE))))</f>
        <v>62</v>
      </c>
      <c r="O1618" s="76">
        <v>172</v>
      </c>
      <c r="P1618" s="71">
        <f>IF(A1618&lt;43,IF(F1618="女",VLOOKUP(O1618/100,标准!E$108:F$128,2,TRUE),VLOOKUP(O1618/100,标准!E$74:F$94,2,TRUE)),IF(F1618="女",VLOOKUP(O1618/100,标准!E$39:F$59,2,TRUE),VLOOKUP(O1618/100,标准!E$3:F$23,2,TRUE)))</f>
        <v>74</v>
      </c>
      <c r="Q1618" s="81">
        <v>4.2</v>
      </c>
      <c r="R1618" s="71">
        <f>IF(Q1618=0,0,IF(A1618&lt;43,IF(F1618="女",IF(Q1618="",0,VLOOKUP(Q1618,标准!I$108:J$138,2,TRUE)),IF(Q1618="",0,VLOOKUP(Q1618,标准!I$74:J$104,2,TRUE))),IF(F1618="女",IF(Q1618="",0,VLOOKUP(Q1618,标准!I$39:J$69,2,TRUE)),IF(Q1618="",0,VLOOKUP(Q1618,标准!I$3:J$33,2,TRUE)))))</f>
        <v>64</v>
      </c>
      <c r="S1618" s="76">
        <v>32</v>
      </c>
      <c r="T1618" s="71">
        <f>IF(A1618&lt;43,IF(F1618="女",VLOOKUP(S1618,标准!G$108:H$138,2,TRUE),VLOOKUP(S1618,标准!G$74:H$99,2,TRUE)),IF(F1618="女",VLOOKUP(S1618,标准!G$39:H$69,2,TRUE),VLOOKUP(S1618,标准!G$3:H$28,2,TRUE)))</f>
        <v>66</v>
      </c>
      <c r="U1618" s="88">
        <v>9.4</v>
      </c>
      <c r="V1618" s="71">
        <f>IF(U1618=0,0,IF(A1618&lt;43,IF(F1618="女",IF(U1618="",0,VLOOKUP(U1618,标准!A$108:B$128,2,TRUE)),IF(U1618="",0,VLOOKUP(U1618,标准!A$74:B$94,2,TRUE))),IF(F1618="女",IF(U1618="",0,VLOOKUP(U1618,标准!A$39:B$59,2,TRUE)),IF(U1618="",0,VLOOKUP(U1618,标准!A$3:B$23,2,TRUE)))))</f>
        <v>68</v>
      </c>
      <c r="W1618" s="86">
        <f t="shared" si="25"/>
        <v>69.1</v>
      </c>
      <c r="X1618" s="87">
        <v>4.7</v>
      </c>
      <c r="Y1618" s="87">
        <v>4.2</v>
      </c>
      <c r="Z1618" s="91"/>
      <c r="AA1618" s="92"/>
    </row>
    <row r="1619" customHeight="1" spans="1:27">
      <c r="A1619" s="62">
        <v>40</v>
      </c>
      <c r="B1619" s="63">
        <v>1618</v>
      </c>
      <c r="C1619" s="154" t="s">
        <v>3308</v>
      </c>
      <c r="D1619" s="154" t="s">
        <v>3266</v>
      </c>
      <c r="E1619" s="154" t="s">
        <v>2628</v>
      </c>
      <c r="F1619" s="154" t="s">
        <v>34</v>
      </c>
      <c r="G1619" s="155" t="s">
        <v>3309</v>
      </c>
      <c r="H1619" s="68">
        <v>155</v>
      </c>
      <c r="I1619" s="68">
        <v>43.3</v>
      </c>
      <c r="J1619" s="71">
        <f>IF(F1619="女",IF(H1619=0,0,VLOOKUP(I1619/(H1619*H1619/10000),标准!M$108:N$112,2,TRUE)),IF(H1619=0,0,VLOOKUP(I1619/(H1619*H1619/10000),标准!M$74:N$78,2,TRUE)))</f>
        <v>100</v>
      </c>
      <c r="K1619" s="72">
        <v>2152</v>
      </c>
      <c r="L1619" s="71">
        <f>IF(A1619&lt;43,IF(F1619="女",VLOOKUP(K1619,标准!K$108:L$128,2,TRUE),VLOOKUP(K1619,标准!K$74:L$94,2,TRUE)),IF(F1619="女",VLOOKUP(K1619,标准!K$39:L$59,2,TRUE),VLOOKUP(K1619,标准!K$3:L$23,2,TRUE)))</f>
        <v>62</v>
      </c>
      <c r="M1619" s="68">
        <v>10</v>
      </c>
      <c r="N1619" s="71">
        <f>IF(M1619="",0,IF(A1619&lt;43,IF(F1619="女",VLOOKUP(M1619,标准!C$108:D$128,2,TRUE),VLOOKUP(M1619,标准!C$74:D$94,2,TRUE)),IF(F1619="女",VLOOKUP(M1619,标准!C$39:D$59,2,TRUE),VLOOKUP(M1619,标准!C$3:D$23,2,TRUE))))</f>
        <v>66</v>
      </c>
      <c r="O1619" s="76">
        <v>166</v>
      </c>
      <c r="P1619" s="71">
        <f>IF(A1619&lt;43,IF(F1619="女",VLOOKUP(O1619/100,标准!E$108:F$128,2,TRUE),VLOOKUP(O1619/100,标准!E$74:F$94,2,TRUE)),IF(F1619="女",VLOOKUP(O1619/100,标准!E$39:F$59,2,TRUE),VLOOKUP(O1619/100,标准!E$3:F$23,2,TRUE)))</f>
        <v>70</v>
      </c>
      <c r="Q1619" s="81">
        <v>4.05</v>
      </c>
      <c r="R1619" s="71">
        <f>IF(Q1619=0,0,IF(A1619&lt;43,IF(F1619="女",IF(Q1619="",0,VLOOKUP(Q1619,标准!I$108:J$138,2,TRUE)),IF(Q1619="",0,VLOOKUP(Q1619,标准!I$74:J$104,2,TRUE))),IF(F1619="女",IF(Q1619="",0,VLOOKUP(Q1619,标准!I$39:J$69,2,TRUE)),IF(Q1619="",0,VLOOKUP(Q1619,标准!I$3:J$33,2,TRUE)))))</f>
        <v>70</v>
      </c>
      <c r="S1619" s="76">
        <v>30</v>
      </c>
      <c r="T1619" s="71">
        <f>IF(A1619&lt;43,IF(F1619="女",VLOOKUP(S1619,标准!G$108:H$138,2,TRUE),VLOOKUP(S1619,标准!G$74:H$99,2,TRUE)),IF(F1619="女",VLOOKUP(S1619,标准!G$39:H$69,2,TRUE),VLOOKUP(S1619,标准!G$3:H$28,2,TRUE)))</f>
        <v>64</v>
      </c>
      <c r="U1619" s="88">
        <v>9</v>
      </c>
      <c r="V1619" s="71">
        <f>IF(U1619=0,0,IF(A1619&lt;43,IF(F1619="女",IF(U1619="",0,VLOOKUP(U1619,标准!A$108:B$128,2,TRUE)),IF(U1619="",0,VLOOKUP(U1619,标准!A$74:B$94,2,TRUE))),IF(F1619="女",IF(U1619="",0,VLOOKUP(U1619,标准!A$39:B$59,2,TRUE)),IF(U1619="",0,VLOOKUP(U1619,标准!A$3:B$23,2,TRUE)))))</f>
        <v>72</v>
      </c>
      <c r="W1619" s="86">
        <f t="shared" si="25"/>
        <v>72.7</v>
      </c>
      <c r="X1619" s="87">
        <v>3.9</v>
      </c>
      <c r="Y1619" s="87">
        <v>3.9</v>
      </c>
      <c r="Z1619" s="91"/>
      <c r="AA1619" s="92"/>
    </row>
    <row r="1620" customHeight="1" spans="1:27">
      <c r="A1620" s="62">
        <v>40</v>
      </c>
      <c r="B1620" s="63">
        <v>1619</v>
      </c>
      <c r="C1620" s="154" t="s">
        <v>3310</v>
      </c>
      <c r="D1620" s="154" t="s">
        <v>3266</v>
      </c>
      <c r="E1620" s="154" t="s">
        <v>2628</v>
      </c>
      <c r="F1620" s="154" t="s">
        <v>34</v>
      </c>
      <c r="G1620" s="155" t="s">
        <v>3311</v>
      </c>
      <c r="H1620" s="68">
        <v>154.7</v>
      </c>
      <c r="I1620" s="68">
        <v>50.1</v>
      </c>
      <c r="J1620" s="71">
        <f>IF(F1620="女",IF(H1620=0,0,VLOOKUP(I1620/(H1620*H1620/10000),标准!M$108:N$112,2,TRUE)),IF(H1620=0,0,VLOOKUP(I1620/(H1620*H1620/10000),标准!M$74:N$78,2,TRUE)))</f>
        <v>100</v>
      </c>
      <c r="K1620" s="72">
        <v>2004</v>
      </c>
      <c r="L1620" s="71">
        <f>IF(A1620&lt;43,IF(F1620="女",VLOOKUP(K1620,标准!K$108:L$128,2,TRUE),VLOOKUP(K1620,标准!K$74:L$94,2,TRUE)),IF(F1620="女",VLOOKUP(K1620,标准!K$39:L$59,2,TRUE),VLOOKUP(K1620,标准!K$3:L$23,2,TRUE)))</f>
        <v>60</v>
      </c>
      <c r="M1620" s="68">
        <v>20</v>
      </c>
      <c r="N1620" s="71">
        <f>IF(M1620="",0,IF(A1620&lt;43,IF(F1620="女",VLOOKUP(M1620,标准!C$108:D$128,2,TRUE),VLOOKUP(M1620,标准!C$74:D$94,2,TRUE)),IF(F1620="女",VLOOKUP(M1620,标准!C$39:D$59,2,TRUE),VLOOKUP(M1620,标准!C$3:D$23,2,TRUE))))</f>
        <v>80</v>
      </c>
      <c r="O1620" s="76">
        <v>201</v>
      </c>
      <c r="P1620" s="71">
        <f>IF(A1620&lt;43,IF(F1620="女",VLOOKUP(O1620/100,标准!E$108:F$128,2,TRUE),VLOOKUP(O1620/100,标准!E$74:F$94,2,TRUE)),IF(F1620="女",VLOOKUP(O1620/100,标准!E$39:F$59,2,TRUE),VLOOKUP(O1620/100,标准!E$3:F$23,2,TRUE)))</f>
        <v>95</v>
      </c>
      <c r="Q1620" s="81">
        <v>4.04</v>
      </c>
      <c r="R1620" s="71">
        <f>IF(Q1620=0,0,IF(A1620&lt;43,IF(F1620="女",IF(Q1620="",0,VLOOKUP(Q1620,标准!I$108:J$138,2,TRUE)),IF(Q1620="",0,VLOOKUP(Q1620,标准!I$74:J$104,2,TRUE))),IF(F1620="女",IF(Q1620="",0,VLOOKUP(Q1620,标准!I$39:J$69,2,TRUE)),IF(Q1620="",0,VLOOKUP(Q1620,标准!I$3:J$33,2,TRUE)))))</f>
        <v>72</v>
      </c>
      <c r="S1620" s="76">
        <v>28</v>
      </c>
      <c r="T1620" s="71">
        <f>IF(A1620&lt;43,IF(F1620="女",VLOOKUP(S1620,标准!G$108:H$138,2,TRUE),VLOOKUP(S1620,标准!G$74:H$99,2,TRUE)),IF(F1620="女",VLOOKUP(S1620,标准!G$39:H$69,2,TRUE),VLOOKUP(S1620,标准!G$3:H$28,2,TRUE)))</f>
        <v>62</v>
      </c>
      <c r="U1620" s="88">
        <v>8.4</v>
      </c>
      <c r="V1620" s="71">
        <f>IF(U1620=0,0,IF(A1620&lt;43,IF(F1620="女",IF(U1620="",0,VLOOKUP(U1620,标准!A$108:B$128,2,TRUE)),IF(U1620="",0,VLOOKUP(U1620,标准!A$74:B$94,2,TRUE))),IF(F1620="女",IF(U1620="",0,VLOOKUP(U1620,标准!A$39:B$59,2,TRUE)),IF(U1620="",0,VLOOKUP(U1620,标准!A$3:B$23,2,TRUE)))))</f>
        <v>78</v>
      </c>
      <c r="W1620" s="86">
        <f t="shared" si="25"/>
        <v>77.7</v>
      </c>
      <c r="X1620" s="87">
        <v>4</v>
      </c>
      <c r="Y1620" s="87">
        <v>3.7</v>
      </c>
      <c r="Z1620" s="91"/>
      <c r="AA1620" s="92"/>
    </row>
    <row r="1621" customHeight="1" spans="1:27">
      <c r="A1621" s="62">
        <v>40</v>
      </c>
      <c r="B1621" s="63">
        <v>1620</v>
      </c>
      <c r="C1621" s="154" t="s">
        <v>3312</v>
      </c>
      <c r="D1621" s="154" t="s">
        <v>3266</v>
      </c>
      <c r="E1621" s="154" t="s">
        <v>2628</v>
      </c>
      <c r="F1621" s="154" t="s">
        <v>34</v>
      </c>
      <c r="G1621" s="155" t="s">
        <v>3313</v>
      </c>
      <c r="H1621" s="68">
        <v>154.5</v>
      </c>
      <c r="I1621" s="68">
        <v>52.4</v>
      </c>
      <c r="J1621" s="71">
        <f>IF(F1621="女",IF(H1621=0,0,VLOOKUP(I1621/(H1621*H1621/10000),标准!M$108:N$112,2,TRUE)),IF(H1621=0,0,VLOOKUP(I1621/(H1621*H1621/10000),标准!M$74:N$78,2,TRUE)))</f>
        <v>100</v>
      </c>
      <c r="K1621" s="72">
        <v>2537</v>
      </c>
      <c r="L1621" s="71">
        <f>IF(A1621&lt;43,IF(F1621="女",VLOOKUP(K1621,标准!K$108:L$128,2,TRUE),VLOOKUP(K1621,标准!K$74:L$94,2,TRUE)),IF(F1621="女",VLOOKUP(K1621,标准!K$39:L$59,2,TRUE),VLOOKUP(K1621,标准!K$3:L$23,2,TRUE)))</f>
        <v>70</v>
      </c>
      <c r="M1621" s="68">
        <v>21</v>
      </c>
      <c r="N1621" s="71">
        <f>IF(M1621="",0,IF(A1621&lt;43,IF(F1621="女",VLOOKUP(M1621,标准!C$108:D$128,2,TRUE),VLOOKUP(M1621,标准!C$74:D$94,2,TRUE)),IF(F1621="女",VLOOKUP(M1621,标准!C$39:D$59,2,TRUE),VLOOKUP(M1621,标准!C$3:D$23,2,TRUE))))</f>
        <v>85</v>
      </c>
      <c r="O1621" s="76">
        <v>165</v>
      </c>
      <c r="P1621" s="71">
        <f>IF(A1621&lt;43,IF(F1621="女",VLOOKUP(O1621/100,标准!E$108:F$128,2,TRUE),VLOOKUP(O1621/100,标准!E$74:F$94,2,TRUE)),IF(F1621="女",VLOOKUP(O1621/100,标准!E$39:F$59,2,TRUE),VLOOKUP(O1621/100,标准!E$3:F$23,2,TRUE)))</f>
        <v>68</v>
      </c>
      <c r="Q1621" s="81">
        <v>4.27</v>
      </c>
      <c r="R1621" s="71">
        <f>IF(Q1621=0,0,IF(A1621&lt;43,IF(F1621="女",IF(Q1621="",0,VLOOKUP(Q1621,标准!I$108:J$138,2,TRUE)),IF(Q1621="",0,VLOOKUP(Q1621,标准!I$74:J$104,2,TRUE))),IF(F1621="女",IF(Q1621="",0,VLOOKUP(Q1621,标准!I$39:J$69,2,TRUE)),IF(Q1621="",0,VLOOKUP(Q1621,标准!I$3:J$33,2,TRUE)))))</f>
        <v>62</v>
      </c>
      <c r="S1621" s="76">
        <v>31</v>
      </c>
      <c r="T1621" s="71">
        <f>IF(A1621&lt;43,IF(F1621="女",VLOOKUP(S1621,标准!G$108:H$138,2,TRUE),VLOOKUP(S1621,标准!G$74:H$99,2,TRUE)),IF(F1621="女",VLOOKUP(S1621,标准!G$39:H$69,2,TRUE),VLOOKUP(S1621,标准!G$3:H$28,2,TRUE)))</f>
        <v>64</v>
      </c>
      <c r="U1621" s="88">
        <v>9.3</v>
      </c>
      <c r="V1621" s="71">
        <f>IF(U1621=0,0,IF(A1621&lt;43,IF(F1621="女",IF(U1621="",0,VLOOKUP(U1621,标准!A$108:B$128,2,TRUE)),IF(U1621="",0,VLOOKUP(U1621,标准!A$74:B$94,2,TRUE))),IF(F1621="女",IF(U1621="",0,VLOOKUP(U1621,标准!A$39:B$59,2,TRUE)),IF(U1621="",0,VLOOKUP(U1621,标准!A$3:B$23,2,TRUE)))))</f>
        <v>70</v>
      </c>
      <c r="W1621" s="86">
        <f t="shared" si="25"/>
        <v>73.6</v>
      </c>
      <c r="X1621" s="87">
        <v>4.1</v>
      </c>
      <c r="Y1621" s="87">
        <v>4.2</v>
      </c>
      <c r="Z1621" s="91"/>
      <c r="AA1621" s="92"/>
    </row>
    <row r="1622" customHeight="1" spans="1:27">
      <c r="A1622" s="62">
        <v>40</v>
      </c>
      <c r="B1622" s="63">
        <v>1621</v>
      </c>
      <c r="C1622" s="154" t="s">
        <v>3314</v>
      </c>
      <c r="D1622" s="154" t="s">
        <v>3266</v>
      </c>
      <c r="E1622" s="154" t="s">
        <v>2628</v>
      </c>
      <c r="F1622" s="154" t="s">
        <v>34</v>
      </c>
      <c r="G1622" s="155" t="s">
        <v>3315</v>
      </c>
      <c r="H1622" s="68">
        <v>167.1</v>
      </c>
      <c r="I1622" s="68">
        <v>50.1</v>
      </c>
      <c r="J1622" s="71">
        <f>IF(F1622="女",IF(H1622=0,0,VLOOKUP(I1622/(H1622*H1622/10000),标准!M$108:N$112,2,TRUE)),IF(H1622=0,0,VLOOKUP(I1622/(H1622*H1622/10000),标准!M$74:N$78,2,TRUE)))</f>
        <v>100</v>
      </c>
      <c r="K1622" s="72">
        <v>2986</v>
      </c>
      <c r="L1622" s="71">
        <f>IF(A1622&lt;43,IF(F1622="女",VLOOKUP(K1622,标准!K$108:L$128,2,TRUE),VLOOKUP(K1622,标准!K$74:L$94,2,TRUE)),IF(F1622="女",VLOOKUP(K1622,标准!K$39:L$59,2,TRUE),VLOOKUP(K1622,标准!K$3:L$23,2,TRUE)))</f>
        <v>78</v>
      </c>
      <c r="M1622" s="68">
        <v>17.5</v>
      </c>
      <c r="N1622" s="71">
        <f>IF(M1622="",0,IF(A1622&lt;43,IF(F1622="女",VLOOKUP(M1622,标准!C$108:D$128,2,TRUE),VLOOKUP(M1622,标准!C$74:D$94,2,TRUE)),IF(F1622="女",VLOOKUP(M1622,标准!C$39:D$59,2,TRUE),VLOOKUP(M1622,标准!C$3:D$23,2,TRUE))))</f>
        <v>76</v>
      </c>
      <c r="O1622" s="76">
        <v>172</v>
      </c>
      <c r="P1622" s="71">
        <f>IF(A1622&lt;43,IF(F1622="女",VLOOKUP(O1622/100,标准!E$108:F$128,2,TRUE),VLOOKUP(O1622/100,标准!E$74:F$94,2,TRUE)),IF(F1622="女",VLOOKUP(O1622/100,标准!E$39:F$59,2,TRUE),VLOOKUP(O1622/100,标准!E$3:F$23,2,TRUE)))</f>
        <v>74</v>
      </c>
      <c r="Q1622" s="81">
        <v>4.2</v>
      </c>
      <c r="R1622" s="71">
        <f>IF(Q1622=0,0,IF(A1622&lt;43,IF(F1622="女",IF(Q1622="",0,VLOOKUP(Q1622,标准!I$108:J$138,2,TRUE)),IF(Q1622="",0,VLOOKUP(Q1622,标准!I$74:J$104,2,TRUE))),IF(F1622="女",IF(Q1622="",0,VLOOKUP(Q1622,标准!I$39:J$69,2,TRUE)),IF(Q1622="",0,VLOOKUP(Q1622,标准!I$3:J$33,2,TRUE)))))</f>
        <v>64</v>
      </c>
      <c r="S1622" s="76">
        <v>15</v>
      </c>
      <c r="T1622" s="71">
        <f>IF(A1622&lt;43,IF(F1622="女",VLOOKUP(S1622,标准!G$108:H$138,2,TRUE),VLOOKUP(S1622,标准!G$74:H$99,2,TRUE)),IF(F1622="女",VLOOKUP(S1622,标准!G$39:H$69,2,TRUE),VLOOKUP(S1622,标准!G$3:H$28,2,TRUE)))</f>
        <v>0</v>
      </c>
      <c r="U1622" s="88">
        <v>10.1</v>
      </c>
      <c r="V1622" s="71">
        <f>IF(U1622=0,0,IF(A1622&lt;43,IF(F1622="女",IF(U1622="",0,VLOOKUP(U1622,标准!A$108:B$128,2,TRUE)),IF(U1622="",0,VLOOKUP(U1622,标准!A$74:B$94,2,TRUE))),IF(F1622="女",IF(U1622="",0,VLOOKUP(U1622,标准!A$39:B$59,2,TRUE)),IF(U1622="",0,VLOOKUP(U1622,标准!A$3:B$23,2,TRUE)))))</f>
        <v>62</v>
      </c>
      <c r="W1622" s="86">
        <f t="shared" si="25"/>
        <v>66.9</v>
      </c>
      <c r="X1622" s="87">
        <v>3.9</v>
      </c>
      <c r="Y1622" s="87">
        <v>4.2</v>
      </c>
      <c r="Z1622" s="91"/>
      <c r="AA1622" s="92"/>
    </row>
    <row r="1623" customHeight="1" spans="1:27">
      <c r="A1623" s="62">
        <v>40</v>
      </c>
      <c r="B1623" s="63">
        <v>1622</v>
      </c>
      <c r="C1623" s="154" t="s">
        <v>3316</v>
      </c>
      <c r="D1623" s="154" t="s">
        <v>3266</v>
      </c>
      <c r="E1623" s="154" t="s">
        <v>2628</v>
      </c>
      <c r="F1623" s="154" t="s">
        <v>34</v>
      </c>
      <c r="G1623" s="155" t="s">
        <v>3317</v>
      </c>
      <c r="H1623" s="68">
        <v>166.1</v>
      </c>
      <c r="I1623" s="68">
        <v>53.1</v>
      </c>
      <c r="J1623" s="71">
        <f>IF(F1623="女",IF(H1623=0,0,VLOOKUP(I1623/(H1623*H1623/10000),标准!M$108:N$112,2,TRUE)),IF(H1623=0,0,VLOOKUP(I1623/(H1623*H1623/10000),标准!M$74:N$78,2,TRUE)))</f>
        <v>100</v>
      </c>
      <c r="K1623" s="72">
        <v>2489</v>
      </c>
      <c r="L1623" s="71">
        <f>IF(A1623&lt;43,IF(F1623="女",VLOOKUP(K1623,标准!K$108:L$128,2,TRUE),VLOOKUP(K1623,标准!K$74:L$94,2,TRUE)),IF(F1623="女",VLOOKUP(K1623,标准!K$39:L$59,2,TRUE),VLOOKUP(K1623,标准!K$3:L$23,2,TRUE)))</f>
        <v>68</v>
      </c>
      <c r="M1623" s="68">
        <v>0</v>
      </c>
      <c r="N1623" s="71">
        <f>IF(M1623="",0,IF(A1623&lt;43,IF(F1623="女",VLOOKUP(M1623,标准!C$108:D$128,2,TRUE),VLOOKUP(M1623,标准!C$74:D$94,2,TRUE)),IF(F1623="女",VLOOKUP(M1623,标准!C$39:D$59,2,TRUE),VLOOKUP(M1623,标准!C$3:D$23,2,TRUE))))</f>
        <v>0</v>
      </c>
      <c r="O1623" s="76">
        <v>135</v>
      </c>
      <c r="P1623" s="71">
        <f>IF(A1623&lt;43,IF(F1623="女",VLOOKUP(O1623/100,标准!E$108:F$128,2,TRUE),VLOOKUP(O1623/100,标准!E$74:F$94,2,TRUE)),IF(F1623="女",VLOOKUP(O1623/100,标准!E$39:F$59,2,TRUE),VLOOKUP(O1623/100,标准!E$3:F$23,2,TRUE)))</f>
        <v>20</v>
      </c>
      <c r="Q1623" s="81">
        <v>4.09</v>
      </c>
      <c r="R1623" s="71">
        <f>IF(Q1623=0,0,IF(A1623&lt;43,IF(F1623="女",IF(Q1623="",0,VLOOKUP(Q1623,标准!I$108:J$138,2,TRUE)),IF(Q1623="",0,VLOOKUP(Q1623,标准!I$74:J$104,2,TRUE))),IF(F1623="女",IF(Q1623="",0,VLOOKUP(Q1623,标准!I$39:J$69,2,TRUE)),IF(Q1623="",0,VLOOKUP(Q1623,标准!I$3:J$33,2,TRUE)))))</f>
        <v>70</v>
      </c>
      <c r="S1623" s="76">
        <v>20</v>
      </c>
      <c r="T1623" s="71">
        <f>IF(A1623&lt;43,IF(F1623="女",VLOOKUP(S1623,标准!G$108:H$138,2,TRUE),VLOOKUP(S1623,标准!G$74:H$99,2,TRUE)),IF(F1623="女",VLOOKUP(S1623,标准!G$39:H$69,2,TRUE),VLOOKUP(S1623,标准!G$3:H$28,2,TRUE)))</f>
        <v>30</v>
      </c>
      <c r="U1623" s="88">
        <v>9.7</v>
      </c>
      <c r="V1623" s="71">
        <f>IF(U1623=0,0,IF(A1623&lt;43,IF(F1623="女",IF(U1623="",0,VLOOKUP(U1623,标准!A$108:B$128,2,TRUE)),IF(U1623="",0,VLOOKUP(U1623,标准!A$74:B$94,2,TRUE))),IF(F1623="女",IF(U1623="",0,VLOOKUP(U1623,标准!A$39:B$59,2,TRUE)),IF(U1623="",0,VLOOKUP(U1623,标准!A$3:B$23,2,TRUE)))))</f>
        <v>66</v>
      </c>
      <c r="W1623" s="86">
        <f t="shared" si="25"/>
        <v>57.4</v>
      </c>
      <c r="X1623" s="87">
        <v>4.1</v>
      </c>
      <c r="Y1623" s="87">
        <v>4</v>
      </c>
      <c r="Z1623" s="91"/>
      <c r="AA1623" s="92"/>
    </row>
    <row r="1624" customHeight="1" spans="1:27">
      <c r="A1624" s="62">
        <v>40</v>
      </c>
      <c r="B1624" s="63">
        <v>1623</v>
      </c>
      <c r="C1624" s="154" t="s">
        <v>3318</v>
      </c>
      <c r="D1624" s="154" t="s">
        <v>3266</v>
      </c>
      <c r="E1624" s="154" t="s">
        <v>2628</v>
      </c>
      <c r="F1624" s="154" t="s">
        <v>34</v>
      </c>
      <c r="G1624" s="155" t="s">
        <v>3319</v>
      </c>
      <c r="H1624" s="68">
        <v>155.7</v>
      </c>
      <c r="I1624" s="68">
        <v>58.1</v>
      </c>
      <c r="J1624" s="71">
        <f>IF(F1624="女",IF(H1624=0,0,VLOOKUP(I1624/(H1624*H1624/10000),标准!M$108:N$112,2,TRUE)),IF(H1624=0,0,VLOOKUP(I1624/(H1624*H1624/10000),标准!M$74:N$78,2,TRUE)))</f>
        <v>80</v>
      </c>
      <c r="K1624" s="72">
        <v>2614</v>
      </c>
      <c r="L1624" s="71">
        <f>IF(A1624&lt;43,IF(F1624="女",VLOOKUP(K1624,标准!K$108:L$128,2,TRUE),VLOOKUP(K1624,标准!K$74:L$94,2,TRUE)),IF(F1624="女",VLOOKUP(K1624,标准!K$39:L$59,2,TRUE),VLOOKUP(K1624,标准!K$3:L$23,2,TRUE)))</f>
        <v>72</v>
      </c>
      <c r="M1624" s="68">
        <v>9</v>
      </c>
      <c r="N1624" s="71">
        <f>IF(M1624="",0,IF(A1624&lt;43,IF(F1624="女",VLOOKUP(M1624,标准!C$108:D$128,2,TRUE),VLOOKUP(M1624,标准!C$74:D$94,2,TRUE)),IF(F1624="女",VLOOKUP(M1624,标准!C$39:D$59,2,TRUE),VLOOKUP(M1624,标准!C$3:D$23,2,TRUE))))</f>
        <v>64</v>
      </c>
      <c r="O1624" s="76">
        <v>167</v>
      </c>
      <c r="P1624" s="71">
        <f>IF(A1624&lt;43,IF(F1624="女",VLOOKUP(O1624/100,标准!E$108:F$128,2,TRUE),VLOOKUP(O1624/100,标准!E$74:F$94,2,TRUE)),IF(F1624="女",VLOOKUP(O1624/100,标准!E$39:F$59,2,TRUE),VLOOKUP(O1624/100,标准!E$3:F$23,2,TRUE)))</f>
        <v>70</v>
      </c>
      <c r="Q1624" s="81"/>
      <c r="R1624" s="71">
        <f>IF(Q1624=0,0,IF(A1624&lt;43,IF(F1624="女",IF(Q1624="",0,VLOOKUP(Q1624,标准!I$108:J$138,2,TRUE)),IF(Q1624="",0,VLOOKUP(Q1624,标准!I$74:J$104,2,TRUE))),IF(F1624="女",IF(Q1624="",0,VLOOKUP(Q1624,标准!I$39:J$69,2,TRUE)),IF(Q1624="",0,VLOOKUP(Q1624,标准!I$3:J$33,2,TRUE)))))</f>
        <v>0</v>
      </c>
      <c r="S1624" s="76">
        <v>30</v>
      </c>
      <c r="T1624" s="71">
        <f>IF(A1624&lt;43,IF(F1624="女",VLOOKUP(S1624,标准!G$108:H$138,2,TRUE),VLOOKUP(S1624,标准!G$74:H$99,2,TRUE)),IF(F1624="女",VLOOKUP(S1624,标准!G$39:H$69,2,TRUE),VLOOKUP(S1624,标准!G$3:H$28,2,TRUE)))</f>
        <v>64</v>
      </c>
      <c r="U1624" s="88">
        <v>9.8</v>
      </c>
      <c r="V1624" s="71">
        <f>IF(U1624=0,0,IF(A1624&lt;43,IF(F1624="女",IF(U1624="",0,VLOOKUP(U1624,标准!A$108:B$128,2,TRUE)),IF(U1624="",0,VLOOKUP(U1624,标准!A$74:B$94,2,TRUE))),IF(F1624="女",IF(U1624="",0,VLOOKUP(U1624,标准!A$39:B$59,2,TRUE)),IF(U1624="",0,VLOOKUP(U1624,标准!A$3:B$23,2,TRUE)))))</f>
        <v>64</v>
      </c>
      <c r="W1624" s="86">
        <f t="shared" si="25"/>
        <v>55.4</v>
      </c>
      <c r="X1624" s="87">
        <v>3.7</v>
      </c>
      <c r="Y1624" s="87">
        <v>4.3</v>
      </c>
      <c r="Z1624" s="91"/>
      <c r="AA1624" s="92"/>
    </row>
    <row r="1625" customHeight="1" spans="1:27">
      <c r="A1625" s="62">
        <v>40</v>
      </c>
      <c r="B1625" s="63">
        <v>1624</v>
      </c>
      <c r="C1625" s="154" t="s">
        <v>3320</v>
      </c>
      <c r="D1625" s="154" t="s">
        <v>3266</v>
      </c>
      <c r="E1625" s="154" t="s">
        <v>2628</v>
      </c>
      <c r="F1625" s="154" t="s">
        <v>30</v>
      </c>
      <c r="G1625" s="155" t="s">
        <v>3321</v>
      </c>
      <c r="H1625" s="68">
        <v>184.2</v>
      </c>
      <c r="I1625" s="68">
        <v>84.8</v>
      </c>
      <c r="J1625" s="71">
        <f>IF(F1625="女",IF(H1625=0,0,VLOOKUP(I1625/(H1625*H1625/10000),标准!M$108:N$112,2,TRUE)),IF(H1625=0,0,VLOOKUP(I1625/(H1625*H1625/10000),标准!M$74:N$78,2,TRUE)))</f>
        <v>80</v>
      </c>
      <c r="K1625" s="72">
        <v>3300</v>
      </c>
      <c r="L1625" s="71">
        <f>IF(A1625&lt;43,IF(F1625="女",VLOOKUP(K1625,标准!K$108:L$128,2,TRUE),VLOOKUP(K1625,标准!K$74:L$94,2,TRUE)),IF(F1625="女",VLOOKUP(K1625,标准!K$39:L$59,2,TRUE),VLOOKUP(K1625,标准!K$3:L$23,2,TRUE)))</f>
        <v>62</v>
      </c>
      <c r="M1625" s="68">
        <v>0</v>
      </c>
      <c r="N1625" s="71">
        <f>IF(M1625="",0,IF(A1625&lt;43,IF(F1625="女",VLOOKUP(M1625,标准!C$108:D$128,2,TRUE),VLOOKUP(M1625,标准!C$74:D$94,2,TRUE)),IF(F1625="女",VLOOKUP(M1625,标准!C$39:D$59,2,TRUE),VLOOKUP(M1625,标准!C$3:D$23,2,TRUE))))</f>
        <v>20</v>
      </c>
      <c r="O1625" s="94">
        <v>230</v>
      </c>
      <c r="P1625" s="71">
        <f>IF(A1625&lt;43,IF(F1625="女",VLOOKUP(O1625/100,标准!E$108:F$128,2,TRUE),VLOOKUP(O1625/100,标准!E$74:F$94,2,TRUE)),IF(F1625="女",VLOOKUP(O1625/100,标准!E$39:F$59,2,TRUE),VLOOKUP(O1625/100,标准!E$3:F$23,2,TRUE)))</f>
        <v>70</v>
      </c>
      <c r="Q1625" s="82">
        <v>4.09</v>
      </c>
      <c r="R1625" s="71">
        <f>IF(Q1625=0,0,IF(A1625&lt;43,IF(F1625="女",IF(Q1625="",0,VLOOKUP(Q1625,标准!I$108:J$138,2,TRUE)),IF(Q1625="",0,VLOOKUP(Q1625,标准!I$74:J$104,2,TRUE))),IF(F1625="女",IF(Q1625="",0,VLOOKUP(Q1625,标准!I$39:J$69,2,TRUE)),IF(Q1625="",0,VLOOKUP(Q1625,标准!I$3:J$33,2,TRUE)))))</f>
        <v>68</v>
      </c>
      <c r="S1625" s="83">
        <v>2</v>
      </c>
      <c r="T1625" s="71">
        <f>IF(A1625&lt;43,IF(F1625="女",VLOOKUP(S1625,标准!G$108:H$138,2,TRUE),VLOOKUP(S1625,标准!G$74:H$99,2,TRUE)),IF(F1625="女",VLOOKUP(S1625,标准!G$39:H$69,2,TRUE),VLOOKUP(S1625,标准!G$3:H$28,2,TRUE)))</f>
        <v>0</v>
      </c>
      <c r="U1625" s="89">
        <v>7.01</v>
      </c>
      <c r="V1625" s="71">
        <f>IF(U1625=0,0,IF(A1625&lt;43,IF(F1625="女",IF(U1625="",0,VLOOKUP(U1625,标准!A$108:B$128,2,TRUE)),IF(U1625="",0,VLOOKUP(U1625,标准!A$74:B$94,2,TRUE))),IF(F1625="女",IF(U1625="",0,VLOOKUP(U1625,标准!A$39:B$59,2,TRUE)),IF(U1625="",0,VLOOKUP(U1625,标准!A$3:B$23,2,TRUE)))))</f>
        <v>80</v>
      </c>
      <c r="W1625" s="86">
        <f t="shared" si="25"/>
        <v>59.9</v>
      </c>
      <c r="X1625" s="87">
        <v>4.1</v>
      </c>
      <c r="Y1625" s="87">
        <v>4.2</v>
      </c>
      <c r="Z1625" s="91"/>
      <c r="AA1625" s="92"/>
    </row>
    <row r="1626" customHeight="1" spans="1:27">
      <c r="A1626" s="62">
        <v>40</v>
      </c>
      <c r="B1626" s="63">
        <v>1625</v>
      </c>
      <c r="C1626" s="154" t="s">
        <v>3322</v>
      </c>
      <c r="D1626" s="154" t="s">
        <v>3266</v>
      </c>
      <c r="E1626" s="154" t="s">
        <v>2628</v>
      </c>
      <c r="F1626" s="154" t="s">
        <v>34</v>
      </c>
      <c r="G1626" s="155" t="s">
        <v>3323</v>
      </c>
      <c r="H1626" s="68">
        <v>155.1</v>
      </c>
      <c r="I1626" s="68">
        <v>41</v>
      </c>
      <c r="J1626" s="71">
        <f>IF(F1626="女",IF(H1626=0,0,VLOOKUP(I1626/(H1626*H1626/10000),标准!M$108:N$112,2,TRUE)),IF(H1626=0,0,VLOOKUP(I1626/(H1626*H1626/10000),标准!M$74:N$78,2,TRUE)))</f>
        <v>80</v>
      </c>
      <c r="K1626" s="72">
        <v>2267</v>
      </c>
      <c r="L1626" s="71">
        <f>IF(A1626&lt;43,IF(F1626="女",VLOOKUP(K1626,标准!K$108:L$128,2,TRUE),VLOOKUP(K1626,标准!K$74:L$94,2,TRUE)),IF(F1626="女",VLOOKUP(K1626,标准!K$39:L$59,2,TRUE),VLOOKUP(K1626,标准!K$3:L$23,2,TRUE)))</f>
        <v>64</v>
      </c>
      <c r="M1626" s="68">
        <v>15</v>
      </c>
      <c r="N1626" s="71">
        <f>IF(M1626="",0,IF(A1626&lt;43,IF(F1626="女",VLOOKUP(M1626,标准!C$108:D$128,2,TRUE),VLOOKUP(M1626,标准!C$74:D$94,2,TRUE)),IF(F1626="女",VLOOKUP(M1626,标准!C$39:D$59,2,TRUE),VLOOKUP(M1626,标准!C$3:D$23,2,TRUE))))</f>
        <v>72</v>
      </c>
      <c r="O1626" s="76">
        <v>183</v>
      </c>
      <c r="P1626" s="71">
        <f>IF(A1626&lt;43,IF(F1626="女",VLOOKUP(O1626/100,标准!E$108:F$128,2,TRUE),VLOOKUP(O1626/100,标准!E$74:F$94,2,TRUE)),IF(F1626="女",VLOOKUP(O1626/100,标准!E$39:F$59,2,TRUE),VLOOKUP(O1626/100,标准!E$3:F$23,2,TRUE)))</f>
        <v>80</v>
      </c>
      <c r="Q1626" s="81">
        <v>3.58</v>
      </c>
      <c r="R1626" s="71">
        <f>IF(Q1626=0,0,IF(A1626&lt;43,IF(F1626="女",IF(Q1626="",0,VLOOKUP(Q1626,标准!I$108:J$138,2,TRUE)),IF(Q1626="",0,VLOOKUP(Q1626,标准!I$74:J$104,2,TRUE))),IF(F1626="女",IF(Q1626="",0,VLOOKUP(Q1626,标准!I$39:J$69,2,TRUE)),IF(Q1626="",0,VLOOKUP(Q1626,标准!I$3:J$33,2,TRUE)))))</f>
        <v>74</v>
      </c>
      <c r="S1626" s="76">
        <v>44</v>
      </c>
      <c r="T1626" s="71">
        <f>IF(A1626&lt;43,IF(F1626="女",VLOOKUP(S1626,标准!G$108:H$138,2,TRUE),VLOOKUP(S1626,标准!G$74:H$99,2,TRUE)),IF(F1626="女",VLOOKUP(S1626,标准!G$39:H$69,2,TRUE),VLOOKUP(S1626,标准!G$3:H$28,2,TRUE)))</f>
        <v>78</v>
      </c>
      <c r="U1626" s="88">
        <v>9.4</v>
      </c>
      <c r="V1626" s="71">
        <f>IF(U1626=0,0,IF(A1626&lt;43,IF(F1626="女",IF(U1626="",0,VLOOKUP(U1626,标准!A$108:B$128,2,TRUE)),IF(U1626="",0,VLOOKUP(U1626,标准!A$74:B$94,2,TRUE))),IF(F1626="女",IF(U1626="",0,VLOOKUP(U1626,标准!A$39:B$59,2,TRUE)),IF(U1626="",0,VLOOKUP(U1626,标准!A$3:B$23,2,TRUE)))))</f>
        <v>68</v>
      </c>
      <c r="W1626" s="86">
        <f t="shared" si="25"/>
        <v>73</v>
      </c>
      <c r="X1626" s="87">
        <v>4</v>
      </c>
      <c r="Y1626" s="87">
        <v>4.2</v>
      </c>
      <c r="Z1626" s="91"/>
      <c r="AA1626" s="92"/>
    </row>
    <row r="1627" customHeight="1" spans="1:27">
      <c r="A1627" s="62">
        <v>40</v>
      </c>
      <c r="B1627" s="63">
        <v>1626</v>
      </c>
      <c r="C1627" s="154" t="s">
        <v>3324</v>
      </c>
      <c r="D1627" s="154" t="s">
        <v>3325</v>
      </c>
      <c r="E1627" s="154" t="s">
        <v>2628</v>
      </c>
      <c r="F1627" s="154" t="s">
        <v>34</v>
      </c>
      <c r="G1627" s="155" t="s">
        <v>3326</v>
      </c>
      <c r="H1627" s="68">
        <v>161.6</v>
      </c>
      <c r="I1627" s="68">
        <v>56.9</v>
      </c>
      <c r="J1627" s="71">
        <f>IF(F1627="女",IF(H1627=0,0,VLOOKUP(I1627/(H1627*H1627/10000),标准!M$108:N$112,2,TRUE)),IF(H1627=0,0,VLOOKUP(I1627/(H1627*H1627/10000),标准!M$74:N$78,2,TRUE)))</f>
        <v>100</v>
      </c>
      <c r="K1627" s="72">
        <v>2573</v>
      </c>
      <c r="L1627" s="71">
        <f>IF(A1627&lt;43,IF(F1627="女",VLOOKUP(K1627,标准!K$108:L$128,2,TRUE),VLOOKUP(K1627,标准!K$74:L$94,2,TRUE)),IF(F1627="女",VLOOKUP(K1627,标准!K$39:L$59,2,TRUE),VLOOKUP(K1627,标准!K$3:L$23,2,TRUE)))</f>
        <v>70</v>
      </c>
      <c r="M1627" s="68">
        <v>21</v>
      </c>
      <c r="N1627" s="71">
        <f>IF(M1627="",0,IF(A1627&lt;43,IF(F1627="女",VLOOKUP(M1627,标准!C$108:D$128,2,TRUE),VLOOKUP(M1627,标准!C$74:D$94,2,TRUE)),IF(F1627="女",VLOOKUP(M1627,标准!C$39:D$59,2,TRUE),VLOOKUP(M1627,标准!C$3:D$23,2,TRUE))))</f>
        <v>85</v>
      </c>
      <c r="O1627" s="76">
        <v>180</v>
      </c>
      <c r="P1627" s="71">
        <f>IF(A1627&lt;43,IF(F1627="女",VLOOKUP(O1627/100,标准!E$108:F$128,2,TRUE),VLOOKUP(O1627/100,标准!E$74:F$94,2,TRUE)),IF(F1627="女",VLOOKUP(O1627/100,标准!E$39:F$59,2,TRUE),VLOOKUP(O1627/100,标准!E$3:F$23,2,TRUE)))</f>
        <v>78</v>
      </c>
      <c r="Q1627" s="81">
        <v>3.53</v>
      </c>
      <c r="R1627" s="71">
        <f>IF(Q1627=0,0,IF(A1627&lt;43,IF(F1627="女",IF(Q1627="",0,VLOOKUP(Q1627,标准!I$108:J$138,2,TRUE)),IF(Q1627="",0,VLOOKUP(Q1627,标准!I$74:J$104,2,TRUE))),IF(F1627="女",IF(Q1627="",0,VLOOKUP(Q1627,标准!I$39:J$69,2,TRUE)),IF(Q1627="",0,VLOOKUP(Q1627,标准!I$3:J$33,2,TRUE)))))</f>
        <v>76</v>
      </c>
      <c r="S1627" s="76">
        <v>28</v>
      </c>
      <c r="T1627" s="71">
        <f>IF(A1627&lt;43,IF(F1627="女",VLOOKUP(S1627,标准!G$108:H$138,2,TRUE),VLOOKUP(S1627,标准!G$74:H$99,2,TRUE)),IF(F1627="女",VLOOKUP(S1627,标准!G$39:H$69,2,TRUE),VLOOKUP(S1627,标准!G$3:H$28,2,TRUE)))</f>
        <v>62</v>
      </c>
      <c r="U1627" s="88">
        <v>9.1</v>
      </c>
      <c r="V1627" s="71">
        <f>IF(U1627=0,0,IF(A1627&lt;43,IF(F1627="女",IF(U1627="",0,VLOOKUP(U1627,标准!A$108:B$128,2,TRUE)),IF(U1627="",0,VLOOKUP(U1627,标准!A$74:B$94,2,TRUE))),IF(F1627="女",IF(U1627="",0,VLOOKUP(U1627,标准!A$39:B$59,2,TRUE)),IF(U1627="",0,VLOOKUP(U1627,标准!A$3:B$23,2,TRUE)))))</f>
        <v>72</v>
      </c>
      <c r="W1627" s="86">
        <f t="shared" si="25"/>
        <v>77.6</v>
      </c>
      <c r="X1627" s="87">
        <v>4.5</v>
      </c>
      <c r="Y1627" s="87">
        <v>4.4</v>
      </c>
      <c r="Z1627" s="91"/>
      <c r="AA1627" s="92"/>
    </row>
    <row r="1628" customHeight="1" spans="1:27">
      <c r="A1628" s="62">
        <v>40</v>
      </c>
      <c r="B1628" s="63">
        <v>1627</v>
      </c>
      <c r="C1628" s="154" t="s">
        <v>3327</v>
      </c>
      <c r="D1628" s="154" t="s">
        <v>3325</v>
      </c>
      <c r="E1628" s="154" t="s">
        <v>2628</v>
      </c>
      <c r="F1628" s="154" t="s">
        <v>30</v>
      </c>
      <c r="G1628" s="155" t="s">
        <v>3328</v>
      </c>
      <c r="H1628" s="68">
        <v>173</v>
      </c>
      <c r="I1628" s="68">
        <v>58.9</v>
      </c>
      <c r="J1628" s="71">
        <f>IF(F1628="女",IF(H1628=0,0,VLOOKUP(I1628/(H1628*H1628/10000),标准!M$108:N$112,2,TRUE)),IF(H1628=0,0,VLOOKUP(I1628/(H1628*H1628/10000),标准!M$74:N$78,2,TRUE)))</f>
        <v>100</v>
      </c>
      <c r="K1628" s="72">
        <v>3704</v>
      </c>
      <c r="L1628" s="71">
        <f>IF(A1628&lt;43,IF(F1628="女",VLOOKUP(K1628,标准!K$108:L$128,2,TRUE),VLOOKUP(K1628,标准!K$74:L$94,2,TRUE)),IF(F1628="女",VLOOKUP(K1628,标准!K$39:L$59,2,TRUE),VLOOKUP(K1628,标准!K$3:L$23,2,TRUE)))</f>
        <v>70</v>
      </c>
      <c r="M1628" s="68">
        <v>13</v>
      </c>
      <c r="N1628" s="71">
        <f>IF(M1628="",0,IF(A1628&lt;43,IF(F1628="女",VLOOKUP(M1628,标准!C$108:D$128,2,TRUE),VLOOKUP(M1628,标准!C$74:D$94,2,TRUE)),IF(F1628="女",VLOOKUP(M1628,标准!C$39:D$59,2,TRUE),VLOOKUP(M1628,标准!C$3:D$23,2,TRUE))))</f>
        <v>72</v>
      </c>
      <c r="O1628" s="76">
        <v>202</v>
      </c>
      <c r="P1628" s="71">
        <f>IF(A1628&lt;43,IF(F1628="女",VLOOKUP(O1628/100,标准!E$108:F$128,2,TRUE),VLOOKUP(O1628/100,标准!E$74:F$94,2,TRUE)),IF(F1628="女",VLOOKUP(O1628/100,标准!E$39:F$59,2,TRUE),VLOOKUP(O1628/100,标准!E$3:F$23,2,TRUE)))</f>
        <v>40</v>
      </c>
      <c r="Q1628" s="81">
        <v>5.45</v>
      </c>
      <c r="R1628" s="71">
        <f>IF(Q1628=0,0,IF(A1628&lt;43,IF(F1628="女",IF(Q1628="",0,VLOOKUP(Q1628,标准!I$108:J$138,2,TRUE)),IF(Q1628="",0,VLOOKUP(Q1628,标准!I$74:J$104,2,TRUE))),IF(F1628="女",IF(Q1628="",0,VLOOKUP(Q1628,标准!I$39:J$69,2,TRUE)),IF(Q1628="",0,VLOOKUP(Q1628,标准!I$3:J$33,2,TRUE)))))</f>
        <v>20</v>
      </c>
      <c r="S1628" s="76">
        <v>4</v>
      </c>
      <c r="T1628" s="71">
        <f>IF(A1628&lt;43,IF(F1628="女",VLOOKUP(S1628,标准!G$108:H$138,2,TRUE),VLOOKUP(S1628,标准!G$74:H$99,2,TRUE)),IF(F1628="女",VLOOKUP(S1628,标准!G$39:H$69,2,TRUE),VLOOKUP(S1628,标准!G$3:H$28,2,TRUE)))</f>
        <v>0</v>
      </c>
      <c r="U1628" s="88">
        <v>7.5</v>
      </c>
      <c r="V1628" s="71">
        <f>IF(U1628=0,0,IF(A1628&lt;43,IF(F1628="女",IF(U1628="",0,VLOOKUP(U1628,标准!A$108:B$128,2,TRUE)),IF(U1628="",0,VLOOKUP(U1628,标准!A$74:B$94,2,TRUE))),IF(F1628="女",IF(U1628="",0,VLOOKUP(U1628,标准!A$39:B$59,2,TRUE)),IF(U1628="",0,VLOOKUP(U1628,标准!A$3:B$23,2,TRUE)))))</f>
        <v>76</v>
      </c>
      <c r="W1628" s="86">
        <f t="shared" si="25"/>
        <v>55.9</v>
      </c>
      <c r="X1628" s="87">
        <v>3.7</v>
      </c>
      <c r="Y1628" s="87">
        <v>3.7</v>
      </c>
      <c r="Z1628" s="91"/>
      <c r="AA1628" s="92"/>
    </row>
    <row r="1629" customHeight="1" spans="1:27">
      <c r="A1629" s="62">
        <v>40</v>
      </c>
      <c r="B1629" s="63">
        <v>1628</v>
      </c>
      <c r="C1629" s="154" t="s">
        <v>3329</v>
      </c>
      <c r="D1629" s="154" t="s">
        <v>3325</v>
      </c>
      <c r="E1629" s="154" t="s">
        <v>2628</v>
      </c>
      <c r="F1629" s="154" t="s">
        <v>34</v>
      </c>
      <c r="G1629" s="155" t="s">
        <v>3330</v>
      </c>
      <c r="H1629" s="68">
        <v>171.8</v>
      </c>
      <c r="I1629" s="68">
        <v>56.1</v>
      </c>
      <c r="J1629" s="71">
        <f>IF(F1629="女",IF(H1629=0,0,VLOOKUP(I1629/(H1629*H1629/10000),标准!M$108:N$112,2,TRUE)),IF(H1629=0,0,VLOOKUP(I1629/(H1629*H1629/10000),标准!M$74:N$78,2,TRUE)))</f>
        <v>100</v>
      </c>
      <c r="K1629" s="72">
        <v>2717</v>
      </c>
      <c r="L1629" s="71">
        <f>IF(A1629&lt;43,IF(F1629="女",VLOOKUP(K1629,标准!K$108:L$128,2,TRUE),VLOOKUP(K1629,标准!K$74:L$94,2,TRUE)),IF(F1629="女",VLOOKUP(K1629,标准!K$39:L$59,2,TRUE),VLOOKUP(K1629,标准!K$3:L$23,2,TRUE)))</f>
        <v>74</v>
      </c>
      <c r="M1629" s="68">
        <v>21</v>
      </c>
      <c r="N1629" s="71">
        <f>IF(M1629="",0,IF(A1629&lt;43,IF(F1629="女",VLOOKUP(M1629,标准!C$108:D$128,2,TRUE),VLOOKUP(M1629,标准!C$74:D$94,2,TRUE)),IF(F1629="女",VLOOKUP(M1629,标准!C$39:D$59,2,TRUE),VLOOKUP(M1629,标准!C$3:D$23,2,TRUE))))</f>
        <v>85</v>
      </c>
      <c r="O1629" s="76">
        <v>190</v>
      </c>
      <c r="P1629" s="71">
        <f>IF(A1629&lt;43,IF(F1629="女",VLOOKUP(O1629/100,标准!E$108:F$128,2,TRUE),VLOOKUP(O1629/100,标准!E$74:F$94,2,TRUE)),IF(F1629="女",VLOOKUP(O1629/100,标准!E$39:F$59,2,TRUE),VLOOKUP(O1629/100,标准!E$3:F$23,2,TRUE)))</f>
        <v>85</v>
      </c>
      <c r="Q1629" s="81">
        <v>4.07</v>
      </c>
      <c r="R1629" s="71">
        <f>IF(Q1629=0,0,IF(A1629&lt;43,IF(F1629="女",IF(Q1629="",0,VLOOKUP(Q1629,标准!I$108:J$138,2,TRUE)),IF(Q1629="",0,VLOOKUP(Q1629,标准!I$74:J$104,2,TRUE))),IF(F1629="女",IF(Q1629="",0,VLOOKUP(Q1629,标准!I$39:J$69,2,TRUE)),IF(Q1629="",0,VLOOKUP(Q1629,标准!I$3:J$33,2,TRUE)))))</f>
        <v>70</v>
      </c>
      <c r="S1629" s="76">
        <v>30</v>
      </c>
      <c r="T1629" s="71">
        <f>IF(A1629&lt;43,IF(F1629="女",VLOOKUP(S1629,标准!G$108:H$138,2,TRUE),VLOOKUP(S1629,标准!G$74:H$99,2,TRUE)),IF(F1629="女",VLOOKUP(S1629,标准!G$39:H$69,2,TRUE),VLOOKUP(S1629,标准!G$3:H$28,2,TRUE)))</f>
        <v>64</v>
      </c>
      <c r="U1629" s="88">
        <v>8.5</v>
      </c>
      <c r="V1629" s="71">
        <f>IF(U1629=0,0,IF(A1629&lt;43,IF(F1629="女",IF(U1629="",0,VLOOKUP(U1629,标准!A$108:B$128,2,TRUE)),IF(U1629="",0,VLOOKUP(U1629,标准!A$74:B$94,2,TRUE))),IF(F1629="女",IF(U1629="",0,VLOOKUP(U1629,标准!A$39:B$59,2,TRUE)),IF(U1629="",0,VLOOKUP(U1629,标准!A$3:B$23,2,TRUE)))))</f>
        <v>78</v>
      </c>
      <c r="W1629" s="86">
        <f t="shared" si="25"/>
        <v>79.1</v>
      </c>
      <c r="X1629" s="87">
        <v>3.7</v>
      </c>
      <c r="Y1629" s="87">
        <v>3.7</v>
      </c>
      <c r="Z1629" s="91"/>
      <c r="AA1629" s="92"/>
    </row>
    <row r="1630" customHeight="1" spans="1:27">
      <c r="A1630" s="62">
        <v>40</v>
      </c>
      <c r="B1630" s="63">
        <v>1629</v>
      </c>
      <c r="C1630" s="154" t="s">
        <v>3331</v>
      </c>
      <c r="D1630" s="154" t="s">
        <v>3325</v>
      </c>
      <c r="E1630" s="154" t="s">
        <v>2628</v>
      </c>
      <c r="F1630" s="154" t="s">
        <v>34</v>
      </c>
      <c r="G1630" s="155" t="s">
        <v>3332</v>
      </c>
      <c r="H1630" s="68">
        <v>157.6</v>
      </c>
      <c r="I1630" s="68">
        <v>54.5</v>
      </c>
      <c r="J1630" s="71">
        <f>IF(F1630="女",IF(H1630=0,0,VLOOKUP(I1630/(H1630*H1630/10000),标准!M$108:N$112,2,TRUE)),IF(H1630=0,0,VLOOKUP(I1630/(H1630*H1630/10000),标准!M$74:N$78,2,TRUE)))</f>
        <v>100</v>
      </c>
      <c r="K1630" s="72">
        <v>2732</v>
      </c>
      <c r="L1630" s="71">
        <f>IF(A1630&lt;43,IF(F1630="女",VLOOKUP(K1630,标准!K$108:L$128,2,TRUE),VLOOKUP(K1630,标准!K$74:L$94,2,TRUE)),IF(F1630="女",VLOOKUP(K1630,标准!K$39:L$59,2,TRUE),VLOOKUP(K1630,标准!K$3:L$23,2,TRUE)))</f>
        <v>74</v>
      </c>
      <c r="M1630" s="68">
        <v>7.5</v>
      </c>
      <c r="N1630" s="71">
        <f>IF(M1630="",0,IF(A1630&lt;43,IF(F1630="女",VLOOKUP(M1630,标准!C$108:D$128,2,TRUE),VLOOKUP(M1630,标准!C$74:D$94,2,TRUE)),IF(F1630="女",VLOOKUP(M1630,标准!C$39:D$59,2,TRUE),VLOOKUP(M1630,标准!C$3:D$23,2,TRUE))))</f>
        <v>62</v>
      </c>
      <c r="O1630" s="76">
        <v>185</v>
      </c>
      <c r="P1630" s="71">
        <f>IF(A1630&lt;43,IF(F1630="女",VLOOKUP(O1630/100,标准!E$108:F$128,2,TRUE),VLOOKUP(O1630/100,标准!E$74:F$94,2,TRUE)),IF(F1630="女",VLOOKUP(O1630/100,标准!E$39:F$59,2,TRUE),VLOOKUP(O1630/100,标准!E$3:F$23,2,TRUE)))</f>
        <v>80</v>
      </c>
      <c r="Q1630" s="81">
        <v>3.56</v>
      </c>
      <c r="R1630" s="71">
        <f>IF(Q1630=0,0,IF(A1630&lt;43,IF(F1630="女",IF(Q1630="",0,VLOOKUP(Q1630,标准!I$108:J$138,2,TRUE)),IF(Q1630="",0,VLOOKUP(Q1630,标准!I$74:J$104,2,TRUE))),IF(F1630="女",IF(Q1630="",0,VLOOKUP(Q1630,标准!I$39:J$69,2,TRUE)),IF(Q1630="",0,VLOOKUP(Q1630,标准!I$3:J$33,2,TRUE)))))</f>
        <v>74</v>
      </c>
      <c r="S1630" s="76">
        <v>27</v>
      </c>
      <c r="T1630" s="71">
        <f>IF(A1630&lt;43,IF(F1630="女",VLOOKUP(S1630,标准!G$108:H$138,2,TRUE),VLOOKUP(S1630,标准!G$74:H$99,2,TRUE)),IF(F1630="女",VLOOKUP(S1630,标准!G$39:H$69,2,TRUE),VLOOKUP(S1630,标准!G$3:H$28,2,TRUE)))</f>
        <v>60</v>
      </c>
      <c r="U1630" s="88">
        <v>8.6</v>
      </c>
      <c r="V1630" s="71">
        <f>IF(U1630=0,0,IF(A1630&lt;43,IF(F1630="女",IF(U1630="",0,VLOOKUP(U1630,标准!A$108:B$128,2,TRUE)),IF(U1630="",0,VLOOKUP(U1630,标准!A$74:B$94,2,TRUE))),IF(F1630="女",IF(U1630="",0,VLOOKUP(U1630,标准!A$39:B$59,2,TRUE)),IF(U1630="",0,VLOOKUP(U1630,标准!A$3:B$23,2,TRUE)))))</f>
        <v>76</v>
      </c>
      <c r="W1630" s="86">
        <f t="shared" si="25"/>
        <v>76.3</v>
      </c>
      <c r="X1630" s="87">
        <v>4.5</v>
      </c>
      <c r="Y1630" s="87">
        <v>4.3</v>
      </c>
      <c r="Z1630" s="91"/>
      <c r="AA1630" s="92"/>
    </row>
    <row r="1631" customHeight="1" spans="1:27">
      <c r="A1631" s="62">
        <v>40</v>
      </c>
      <c r="B1631" s="63">
        <v>1630</v>
      </c>
      <c r="C1631" s="154" t="s">
        <v>3333</v>
      </c>
      <c r="D1631" s="154" t="s">
        <v>3325</v>
      </c>
      <c r="E1631" s="154" t="s">
        <v>2628</v>
      </c>
      <c r="F1631" s="154" t="s">
        <v>34</v>
      </c>
      <c r="G1631" s="155" t="s">
        <v>3334</v>
      </c>
      <c r="H1631" s="68">
        <v>160.1</v>
      </c>
      <c r="I1631" s="68">
        <v>51.2</v>
      </c>
      <c r="J1631" s="71">
        <f>IF(F1631="女",IF(H1631=0,0,VLOOKUP(I1631/(H1631*H1631/10000),标准!M$108:N$112,2,TRUE)),IF(H1631=0,0,VLOOKUP(I1631/(H1631*H1631/10000),标准!M$74:N$78,2,TRUE)))</f>
        <v>100</v>
      </c>
      <c r="K1631" s="72">
        <v>1771</v>
      </c>
      <c r="L1631" s="71">
        <f>IF(A1631&lt;43,IF(F1631="女",VLOOKUP(K1631,标准!K$108:L$128,2,TRUE),VLOOKUP(K1631,标准!K$74:L$94,2,TRUE)),IF(F1631="女",VLOOKUP(K1631,标准!K$39:L$59,2,TRUE),VLOOKUP(K1631,标准!K$3:L$23,2,TRUE)))</f>
        <v>0</v>
      </c>
      <c r="M1631" s="68">
        <v>23.2</v>
      </c>
      <c r="N1631" s="71">
        <f>IF(M1631="",0,IF(A1631&lt;43,IF(F1631="女",VLOOKUP(M1631,标准!C$108:D$128,2,TRUE),VLOOKUP(M1631,标准!C$74:D$94,2,TRUE)),IF(F1631="女",VLOOKUP(M1631,标准!C$39:D$59,2,TRUE),VLOOKUP(M1631,标准!C$3:D$23,2,TRUE))))</f>
        <v>90</v>
      </c>
      <c r="O1631" s="76">
        <v>160</v>
      </c>
      <c r="P1631" s="71">
        <f>IF(A1631&lt;43,IF(F1631="女",VLOOKUP(O1631/100,标准!E$108:F$128,2,TRUE),VLOOKUP(O1631/100,标准!E$74:F$94,2,TRUE)),IF(F1631="女",VLOOKUP(O1631/100,标准!E$39:F$59,2,TRUE),VLOOKUP(O1631/100,标准!E$3:F$23,2,TRUE)))</f>
        <v>66</v>
      </c>
      <c r="Q1631" s="81">
        <v>4.02</v>
      </c>
      <c r="R1631" s="71">
        <f>IF(Q1631=0,0,IF(A1631&lt;43,IF(F1631="女",IF(Q1631="",0,VLOOKUP(Q1631,标准!I$108:J$138,2,TRUE)),IF(Q1631="",0,VLOOKUP(Q1631,标准!I$74:J$104,2,TRUE))),IF(F1631="女",IF(Q1631="",0,VLOOKUP(Q1631,标准!I$39:J$69,2,TRUE)),IF(Q1631="",0,VLOOKUP(Q1631,标准!I$3:J$33,2,TRUE)))))</f>
        <v>72</v>
      </c>
      <c r="S1631" s="76">
        <v>34</v>
      </c>
      <c r="T1631" s="71">
        <f>IF(A1631&lt;43,IF(F1631="女",VLOOKUP(S1631,标准!G$108:H$138,2,TRUE),VLOOKUP(S1631,标准!G$74:H$99,2,TRUE)),IF(F1631="女",VLOOKUP(S1631,标准!G$39:H$69,2,TRUE),VLOOKUP(S1631,标准!G$3:H$28,2,TRUE)))</f>
        <v>68</v>
      </c>
      <c r="U1631" s="88">
        <v>9.4</v>
      </c>
      <c r="V1631" s="71">
        <f>IF(U1631=0,0,IF(A1631&lt;43,IF(F1631="女",IF(U1631="",0,VLOOKUP(U1631,标准!A$108:B$128,2,TRUE)),IF(U1631="",0,VLOOKUP(U1631,标准!A$74:B$94,2,TRUE))),IF(F1631="女",IF(U1631="",0,VLOOKUP(U1631,标准!A$39:B$59,2,TRUE)),IF(U1631="",0,VLOOKUP(U1631,标准!A$3:B$23,2,TRUE)))))</f>
        <v>68</v>
      </c>
      <c r="W1631" s="86">
        <f t="shared" si="25"/>
        <v>65.4</v>
      </c>
      <c r="X1631" s="87">
        <v>4.5</v>
      </c>
      <c r="Y1631" s="87">
        <v>4.8</v>
      </c>
      <c r="Z1631" s="91"/>
      <c r="AA1631" s="92"/>
    </row>
    <row r="1632" customHeight="1" spans="1:27">
      <c r="A1632" s="62">
        <v>40</v>
      </c>
      <c r="B1632" s="63">
        <v>1631</v>
      </c>
      <c r="C1632" s="154" t="s">
        <v>1653</v>
      </c>
      <c r="D1632" s="154" t="s">
        <v>3325</v>
      </c>
      <c r="E1632" s="154" t="s">
        <v>2628</v>
      </c>
      <c r="F1632" s="154" t="s">
        <v>30</v>
      </c>
      <c r="G1632" s="155" t="s">
        <v>3335</v>
      </c>
      <c r="H1632" s="68">
        <v>173.2</v>
      </c>
      <c r="I1632" s="68">
        <v>52</v>
      </c>
      <c r="J1632" s="71">
        <f>IF(F1632="女",IF(H1632=0,0,VLOOKUP(I1632/(H1632*H1632/10000),标准!M$108:N$112,2,TRUE)),IF(H1632=0,0,VLOOKUP(I1632/(H1632*H1632/10000),标准!M$74:N$78,2,TRUE)))</f>
        <v>80</v>
      </c>
      <c r="K1632" s="72">
        <v>4792</v>
      </c>
      <c r="L1632" s="71">
        <f>IF(A1632&lt;43,IF(F1632="女",VLOOKUP(K1632,标准!K$108:L$128,2,TRUE),VLOOKUP(K1632,标准!K$74:L$94,2,TRUE)),IF(F1632="女",VLOOKUP(K1632,标准!K$39:L$59,2,TRUE),VLOOKUP(K1632,标准!K$3:L$23,2,TRUE)))</f>
        <v>85</v>
      </c>
      <c r="M1632" s="68">
        <v>16</v>
      </c>
      <c r="N1632" s="71">
        <f>IF(M1632="",0,IF(A1632&lt;43,IF(F1632="女",VLOOKUP(M1632,标准!C$108:D$128,2,TRUE),VLOOKUP(M1632,标准!C$74:D$94,2,TRUE)),IF(F1632="女",VLOOKUP(M1632,标准!C$39:D$59,2,TRUE),VLOOKUP(M1632,标准!C$3:D$23,2,TRUE))))</f>
        <v>76</v>
      </c>
      <c r="O1632" s="76">
        <v>260</v>
      </c>
      <c r="P1632" s="71">
        <f>IF(A1632&lt;43,IF(F1632="女",VLOOKUP(O1632/100,标准!E$108:F$128,2,TRUE),VLOOKUP(O1632/100,标准!E$74:F$94,2,TRUE)),IF(F1632="女",VLOOKUP(O1632/100,标准!E$39:F$59,2,TRUE),VLOOKUP(O1632/100,标准!E$3:F$23,2,TRUE)))</f>
        <v>85</v>
      </c>
      <c r="Q1632" s="81">
        <v>4</v>
      </c>
      <c r="R1632" s="71">
        <f>IF(Q1632=0,0,IF(A1632&lt;43,IF(F1632="女",IF(Q1632="",0,VLOOKUP(Q1632,标准!I$108:J$138,2,TRUE)),IF(Q1632="",0,VLOOKUP(Q1632,标准!I$74:J$104,2,TRUE))),IF(F1632="女",IF(Q1632="",0,VLOOKUP(Q1632,标准!I$39:J$69,2,TRUE)),IF(Q1632="",0,VLOOKUP(Q1632,标准!I$3:J$33,2,TRUE)))))</f>
        <v>72</v>
      </c>
      <c r="S1632" s="76">
        <v>10</v>
      </c>
      <c r="T1632" s="71">
        <f>IF(A1632&lt;43,IF(F1632="女",VLOOKUP(S1632,标准!G$108:H$138,2,TRUE),VLOOKUP(S1632,标准!G$74:H$99,2,TRUE)),IF(F1632="女",VLOOKUP(S1632,标准!G$39:H$69,2,TRUE),VLOOKUP(S1632,标准!G$3:H$28,2,TRUE)))</f>
        <v>60</v>
      </c>
      <c r="U1632" s="88">
        <v>6.8</v>
      </c>
      <c r="V1632" s="71">
        <f>IF(U1632=0,0,IF(A1632&lt;43,IF(F1632="女",IF(U1632="",0,VLOOKUP(U1632,标准!A$108:B$128,2,TRUE)),IF(U1632="",0,VLOOKUP(U1632,标准!A$74:B$94,2,TRUE))),IF(F1632="女",IF(U1632="",0,VLOOKUP(U1632,标准!A$39:B$59,2,TRUE)),IF(U1632="",0,VLOOKUP(U1632,标准!A$3:B$23,2,TRUE)))))</f>
        <v>95</v>
      </c>
      <c r="W1632" s="86">
        <f t="shared" si="25"/>
        <v>80.25</v>
      </c>
      <c r="X1632" s="87">
        <v>3.7</v>
      </c>
      <c r="Y1632" s="87">
        <v>3.7</v>
      </c>
      <c r="Z1632" s="91"/>
      <c r="AA1632" s="92"/>
    </row>
    <row r="1633" customHeight="1" spans="1:27">
      <c r="A1633" s="62">
        <v>40</v>
      </c>
      <c r="B1633" s="63">
        <v>1632</v>
      </c>
      <c r="C1633" s="154" t="s">
        <v>3336</v>
      </c>
      <c r="D1633" s="154" t="s">
        <v>3325</v>
      </c>
      <c r="E1633" s="154" t="s">
        <v>2628</v>
      </c>
      <c r="F1633" s="154" t="s">
        <v>34</v>
      </c>
      <c r="G1633" s="155" t="s">
        <v>3337</v>
      </c>
      <c r="H1633" s="68">
        <v>155.2</v>
      </c>
      <c r="I1633" s="68">
        <v>45.4</v>
      </c>
      <c r="J1633" s="71">
        <f>IF(F1633="女",IF(H1633=0,0,VLOOKUP(I1633/(H1633*H1633/10000),标准!M$108:N$112,2,TRUE)),IF(H1633=0,0,VLOOKUP(I1633/(H1633*H1633/10000),标准!M$74:N$78,2,TRUE)))</f>
        <v>100</v>
      </c>
      <c r="K1633" s="72">
        <v>2420</v>
      </c>
      <c r="L1633" s="71">
        <f>IF(A1633&lt;43,IF(F1633="女",VLOOKUP(K1633,标准!K$108:L$128,2,TRUE),VLOOKUP(K1633,标准!K$74:L$94,2,TRUE)),IF(F1633="女",VLOOKUP(K1633,标准!K$39:L$59,2,TRUE),VLOOKUP(K1633,标准!K$3:L$23,2,TRUE)))</f>
        <v>68</v>
      </c>
      <c r="M1633" s="68">
        <v>9</v>
      </c>
      <c r="N1633" s="71">
        <f>IF(M1633="",0,IF(A1633&lt;43,IF(F1633="女",VLOOKUP(M1633,标准!C$108:D$128,2,TRUE),VLOOKUP(M1633,标准!C$74:D$94,2,TRUE)),IF(F1633="女",VLOOKUP(M1633,标准!C$39:D$59,2,TRUE),VLOOKUP(M1633,标准!C$3:D$23,2,TRUE))))</f>
        <v>64</v>
      </c>
      <c r="O1633" s="76">
        <v>160</v>
      </c>
      <c r="P1633" s="71">
        <f>IF(A1633&lt;43,IF(F1633="女",VLOOKUP(O1633/100,标准!E$108:F$128,2,TRUE),VLOOKUP(O1633/100,标准!E$74:F$94,2,TRUE)),IF(F1633="女",VLOOKUP(O1633/100,标准!E$39:F$59,2,TRUE),VLOOKUP(O1633/100,标准!E$3:F$23,2,TRUE)))</f>
        <v>66</v>
      </c>
      <c r="Q1633" s="81">
        <v>5.16</v>
      </c>
      <c r="R1633" s="71">
        <f>IF(Q1633=0,0,IF(A1633&lt;43,IF(F1633="女",IF(Q1633="",0,VLOOKUP(Q1633,标准!I$108:J$138,2,TRUE)),IF(Q1633="",0,VLOOKUP(Q1633,标准!I$74:J$104,2,TRUE))),IF(F1633="女",IF(Q1633="",0,VLOOKUP(Q1633,标准!I$39:J$69,2,TRUE)),IF(Q1633="",0,VLOOKUP(Q1633,标准!I$3:J$33,2,TRUE)))))</f>
        <v>10</v>
      </c>
      <c r="S1633" s="76">
        <v>34</v>
      </c>
      <c r="T1633" s="71">
        <f>IF(A1633&lt;43,IF(F1633="女",VLOOKUP(S1633,标准!G$108:H$138,2,TRUE),VLOOKUP(S1633,标准!G$74:H$99,2,TRUE)),IF(F1633="女",VLOOKUP(S1633,标准!G$39:H$69,2,TRUE),VLOOKUP(S1633,标准!G$3:H$28,2,TRUE)))</f>
        <v>68</v>
      </c>
      <c r="U1633" s="88">
        <v>9.6</v>
      </c>
      <c r="V1633" s="71">
        <f>IF(U1633=0,0,IF(A1633&lt;43,IF(F1633="女",IF(U1633="",0,VLOOKUP(U1633,标准!A$108:B$128,2,TRUE)),IF(U1633="",0,VLOOKUP(U1633,标准!A$74:B$94,2,TRUE))),IF(F1633="女",IF(U1633="",0,VLOOKUP(U1633,标准!A$39:B$59,2,TRUE)),IF(U1633="",0,VLOOKUP(U1633,标准!A$3:B$23,2,TRUE)))))</f>
        <v>66</v>
      </c>
      <c r="W1633" s="86">
        <f t="shared" si="25"/>
        <v>60.2</v>
      </c>
      <c r="X1633" s="87">
        <v>4</v>
      </c>
      <c r="Y1633" s="87">
        <v>4</v>
      </c>
      <c r="Z1633" s="91"/>
      <c r="AA1633" s="92"/>
    </row>
    <row r="1634" customHeight="1" spans="1:27">
      <c r="A1634" s="62">
        <v>40</v>
      </c>
      <c r="B1634" s="63">
        <v>1633</v>
      </c>
      <c r="C1634" s="154" t="s">
        <v>3338</v>
      </c>
      <c r="D1634" s="154" t="s">
        <v>3325</v>
      </c>
      <c r="E1634" s="154" t="s">
        <v>2628</v>
      </c>
      <c r="F1634" s="154" t="s">
        <v>34</v>
      </c>
      <c r="G1634" s="155" t="s">
        <v>3339</v>
      </c>
      <c r="H1634" s="68">
        <v>153</v>
      </c>
      <c r="I1634" s="68">
        <v>51.9</v>
      </c>
      <c r="J1634" s="71">
        <f>IF(F1634="女",IF(H1634=0,0,VLOOKUP(I1634/(H1634*H1634/10000),标准!M$108:N$112,2,TRUE)),IF(H1634=0,0,VLOOKUP(I1634/(H1634*H1634/10000),标准!M$74:N$78,2,TRUE)))</f>
        <v>100</v>
      </c>
      <c r="K1634" s="72">
        <v>3600</v>
      </c>
      <c r="L1634" s="71">
        <f>IF(A1634&lt;43,IF(F1634="女",VLOOKUP(K1634,标准!K$108:L$128,2,TRUE),VLOOKUP(K1634,标准!K$74:L$94,2,TRUE)),IF(F1634="女",VLOOKUP(K1634,标准!K$39:L$59,2,TRUE),VLOOKUP(K1634,标准!K$3:L$23,2,TRUE)))</f>
        <v>100</v>
      </c>
      <c r="M1634" s="68">
        <v>22</v>
      </c>
      <c r="N1634" s="71">
        <f>IF(M1634="",0,IF(A1634&lt;43,IF(F1634="女",VLOOKUP(M1634,标准!C$108:D$128,2,TRUE),VLOOKUP(M1634,标准!C$74:D$94,2,TRUE)),IF(F1634="女",VLOOKUP(M1634,标准!C$39:D$59,2,TRUE),VLOOKUP(M1634,标准!C$3:D$23,2,TRUE))))</f>
        <v>85</v>
      </c>
      <c r="O1634" s="76">
        <v>163</v>
      </c>
      <c r="P1634" s="71">
        <f>IF(A1634&lt;43,IF(F1634="女",VLOOKUP(O1634/100,标准!E$108:F$128,2,TRUE),VLOOKUP(O1634/100,标准!E$74:F$94,2,TRUE)),IF(F1634="女",VLOOKUP(O1634/100,标准!E$39:F$59,2,TRUE),VLOOKUP(O1634/100,标准!E$3:F$23,2,TRUE)))</f>
        <v>68</v>
      </c>
      <c r="Q1634" s="81">
        <v>3.57</v>
      </c>
      <c r="R1634" s="71">
        <f>IF(Q1634=0,0,IF(A1634&lt;43,IF(F1634="女",IF(Q1634="",0,VLOOKUP(Q1634,标准!I$108:J$138,2,TRUE)),IF(Q1634="",0,VLOOKUP(Q1634,标准!I$74:J$104,2,TRUE))),IF(F1634="女",IF(Q1634="",0,VLOOKUP(Q1634,标准!I$39:J$69,2,TRUE)),IF(Q1634="",0,VLOOKUP(Q1634,标准!I$3:J$33,2,TRUE)))))</f>
        <v>74</v>
      </c>
      <c r="S1634" s="76">
        <v>23</v>
      </c>
      <c r="T1634" s="71">
        <f>IF(A1634&lt;43,IF(F1634="女",VLOOKUP(S1634,标准!G$108:H$138,2,TRUE),VLOOKUP(S1634,标准!G$74:H$99,2,TRUE)),IF(F1634="女",VLOOKUP(S1634,标准!G$39:H$69,2,TRUE),VLOOKUP(S1634,标准!G$3:H$28,2,TRUE)))</f>
        <v>40</v>
      </c>
      <c r="U1634" s="88">
        <v>8.5</v>
      </c>
      <c r="V1634" s="71">
        <f>IF(U1634=0,0,IF(A1634&lt;43,IF(F1634="女",IF(U1634="",0,VLOOKUP(U1634,标准!A$108:B$128,2,TRUE)),IF(U1634="",0,VLOOKUP(U1634,标准!A$74:B$94,2,TRUE))),IF(F1634="女",IF(U1634="",0,VLOOKUP(U1634,标准!A$39:B$59,2,TRUE)),IF(U1634="",0,VLOOKUP(U1634,标准!A$3:B$23,2,TRUE)))))</f>
        <v>78</v>
      </c>
      <c r="W1634" s="86">
        <f t="shared" si="25"/>
        <v>79.7</v>
      </c>
      <c r="X1634" s="87">
        <v>4.4</v>
      </c>
      <c r="Y1634" s="87">
        <v>4.2</v>
      </c>
      <c r="Z1634" s="91"/>
      <c r="AA1634" s="92"/>
    </row>
    <row r="1635" customHeight="1" spans="1:27">
      <c r="A1635" s="62">
        <v>40</v>
      </c>
      <c r="B1635" s="63">
        <v>1634</v>
      </c>
      <c r="C1635" s="154" t="s">
        <v>3340</v>
      </c>
      <c r="D1635" s="154" t="s">
        <v>3325</v>
      </c>
      <c r="E1635" s="154" t="s">
        <v>2628</v>
      </c>
      <c r="F1635" s="154" t="s">
        <v>30</v>
      </c>
      <c r="G1635" s="155" t="s">
        <v>3341</v>
      </c>
      <c r="H1635" s="68"/>
      <c r="I1635" s="68"/>
      <c r="J1635" s="71">
        <f>IF(F1635="女",IF(H1635=0,0,VLOOKUP(I1635/(H1635*H1635/10000),标准!M$108:N$112,2,TRUE)),IF(H1635=0,0,VLOOKUP(I1635/(H1635*H1635/10000),标准!M$74:N$78,2,TRUE)))</f>
        <v>0</v>
      </c>
      <c r="K1635" s="72"/>
      <c r="L1635" s="71">
        <f>IF(A1635&lt;43,IF(F1635="女",VLOOKUP(K1635,标准!K$108:L$128,2,TRUE),VLOOKUP(K1635,标准!K$74:L$94,2,TRUE)),IF(F1635="女",VLOOKUP(K1635,标准!K$39:L$59,2,TRUE),VLOOKUP(K1635,标准!K$3:L$23,2,TRUE)))</f>
        <v>0</v>
      </c>
      <c r="M1635" s="68">
        <v>0</v>
      </c>
      <c r="N1635" s="71">
        <f>IF(M1635="",0,IF(A1635&lt;43,IF(F1635="女",VLOOKUP(M1635,标准!C$108:D$128,2,TRUE),VLOOKUP(M1635,标准!C$74:D$94,2,TRUE)),IF(F1635="女",VLOOKUP(M1635,标准!C$39:D$59,2,TRUE),VLOOKUP(M1635,标准!C$3:D$23,2,TRUE))))</f>
        <v>20</v>
      </c>
      <c r="O1635" s="76"/>
      <c r="P1635" s="71">
        <f>IF(A1635&lt;43,IF(F1635="女",VLOOKUP(O1635/100,标准!E$108:F$128,2,TRUE),VLOOKUP(O1635/100,标准!E$74:F$94,2,TRUE)),IF(F1635="女",VLOOKUP(O1635/100,标准!E$39:F$59,2,TRUE),VLOOKUP(O1635/100,标准!E$3:F$23,2,TRUE)))</f>
        <v>0</v>
      </c>
      <c r="Q1635" s="81"/>
      <c r="R1635" s="71">
        <f>IF(Q1635=0,0,IF(A1635&lt;43,IF(F1635="女",IF(Q1635="",0,VLOOKUP(Q1635,标准!I$108:J$138,2,TRUE)),IF(Q1635="",0,VLOOKUP(Q1635,标准!I$74:J$104,2,TRUE))),IF(F1635="女",IF(Q1635="",0,VLOOKUP(Q1635,标准!I$39:J$69,2,TRUE)),IF(Q1635="",0,VLOOKUP(Q1635,标准!I$3:J$33,2,TRUE)))))</f>
        <v>0</v>
      </c>
      <c r="S1635" s="76"/>
      <c r="T1635" s="71">
        <f>IF(A1635&lt;43,IF(F1635="女",VLOOKUP(S1635,标准!G$108:H$138,2,TRUE),VLOOKUP(S1635,标准!G$74:H$99,2,TRUE)),IF(F1635="女",VLOOKUP(S1635,标准!G$39:H$69,2,TRUE),VLOOKUP(S1635,标准!G$3:H$28,2,TRUE)))</f>
        <v>0</v>
      </c>
      <c r="U1635" s="88"/>
      <c r="V1635" s="71">
        <f>IF(U1635=0,0,IF(A1635&lt;43,IF(F1635="女",IF(U1635="",0,VLOOKUP(U1635,标准!A$108:B$128,2,TRUE)),IF(U1635="",0,VLOOKUP(U1635,标准!A$74:B$94,2,TRUE))),IF(F1635="女",IF(U1635="",0,VLOOKUP(U1635,标准!A$39:B$59,2,TRUE)),IF(U1635="",0,VLOOKUP(U1635,标准!A$3:B$23,2,TRUE)))))</f>
        <v>0</v>
      </c>
      <c r="W1635" s="86">
        <v>60</v>
      </c>
      <c r="X1635" s="87"/>
      <c r="Y1635" s="87"/>
      <c r="Z1635" s="91"/>
      <c r="AA1635" s="92" t="s">
        <v>108</v>
      </c>
    </row>
    <row r="1636" customHeight="1" spans="1:27">
      <c r="A1636" s="62">
        <v>40</v>
      </c>
      <c r="B1636" s="63">
        <v>1635</v>
      </c>
      <c r="C1636" s="154" t="s">
        <v>3342</v>
      </c>
      <c r="D1636" s="154" t="s">
        <v>3325</v>
      </c>
      <c r="E1636" s="154" t="s">
        <v>2628</v>
      </c>
      <c r="F1636" s="154" t="s">
        <v>34</v>
      </c>
      <c r="G1636" s="155" t="s">
        <v>3343</v>
      </c>
      <c r="H1636" s="68">
        <v>155.5</v>
      </c>
      <c r="I1636" s="68">
        <v>62.5</v>
      </c>
      <c r="J1636" s="71">
        <f>IF(F1636="女",IF(H1636=0,0,VLOOKUP(I1636/(H1636*H1636/10000),标准!M$108:N$112,2,TRUE)),IF(H1636=0,0,VLOOKUP(I1636/(H1636*H1636/10000),标准!M$74:N$78,2,TRUE)))</f>
        <v>80</v>
      </c>
      <c r="K1636" s="72">
        <v>3363</v>
      </c>
      <c r="L1636" s="71">
        <f>IF(A1636&lt;43,IF(F1636="女",VLOOKUP(K1636,标准!K$108:L$128,2,TRUE),VLOOKUP(K1636,标准!K$74:L$94,2,TRUE)),IF(F1636="女",VLOOKUP(K1636,标准!K$39:L$59,2,TRUE),VLOOKUP(K1636,标准!K$3:L$23,2,TRUE)))</f>
        <v>95</v>
      </c>
      <c r="M1636" s="68">
        <v>23</v>
      </c>
      <c r="N1636" s="71">
        <f>IF(M1636="",0,IF(A1636&lt;43,IF(F1636="女",VLOOKUP(M1636,标准!C$108:D$128,2,TRUE),VLOOKUP(M1636,标准!C$74:D$94,2,TRUE)),IF(F1636="女",VLOOKUP(M1636,标准!C$39:D$59,2,TRUE),VLOOKUP(M1636,标准!C$3:D$23,2,TRUE))))</f>
        <v>90</v>
      </c>
      <c r="O1636" s="76">
        <v>169</v>
      </c>
      <c r="P1636" s="71">
        <f>IF(A1636&lt;43,IF(F1636="女",VLOOKUP(O1636/100,标准!E$108:F$128,2,TRUE),VLOOKUP(O1636/100,标准!E$74:F$94,2,TRUE)),IF(F1636="女",VLOOKUP(O1636/100,标准!E$39:F$59,2,TRUE),VLOOKUP(O1636/100,标准!E$3:F$23,2,TRUE)))</f>
        <v>72</v>
      </c>
      <c r="Q1636" s="81">
        <v>4.34</v>
      </c>
      <c r="R1636" s="71">
        <f>IF(Q1636=0,0,IF(A1636&lt;43,IF(F1636="女",IF(Q1636="",0,VLOOKUP(Q1636,标准!I$108:J$138,2,TRUE)),IF(Q1636="",0,VLOOKUP(Q1636,标准!I$74:J$104,2,TRUE))),IF(F1636="女",IF(Q1636="",0,VLOOKUP(Q1636,标准!I$39:J$69,2,TRUE)),IF(Q1636="",0,VLOOKUP(Q1636,标准!I$3:J$33,2,TRUE)))))</f>
        <v>60</v>
      </c>
      <c r="S1636" s="76">
        <v>30</v>
      </c>
      <c r="T1636" s="71">
        <f>IF(A1636&lt;43,IF(F1636="女",VLOOKUP(S1636,标准!G$108:H$138,2,TRUE),VLOOKUP(S1636,标准!G$74:H$99,2,TRUE)),IF(F1636="女",VLOOKUP(S1636,标准!G$39:H$69,2,TRUE),VLOOKUP(S1636,标准!G$3:H$28,2,TRUE)))</f>
        <v>64</v>
      </c>
      <c r="U1636" s="88">
        <v>8.5</v>
      </c>
      <c r="V1636" s="71">
        <f>IF(U1636=0,0,IF(A1636&lt;43,IF(F1636="女",IF(U1636="",0,VLOOKUP(U1636,标准!A$108:B$128,2,TRUE)),IF(U1636="",0,VLOOKUP(U1636,标准!A$74:B$94,2,TRUE))),IF(F1636="女",IF(U1636="",0,VLOOKUP(U1636,标准!A$39:B$59,2,TRUE)),IF(U1636="",0,VLOOKUP(U1636,标准!A$3:B$23,2,TRUE)))))</f>
        <v>78</v>
      </c>
      <c r="W1636" s="86">
        <f t="shared" si="25"/>
        <v>76.45</v>
      </c>
      <c r="X1636" s="87">
        <v>3.9</v>
      </c>
      <c r="Y1636" s="87">
        <v>4.1</v>
      </c>
      <c r="Z1636" s="91"/>
      <c r="AA1636" s="92"/>
    </row>
    <row r="1637" customHeight="1" spans="1:27">
      <c r="A1637" s="62">
        <v>40</v>
      </c>
      <c r="B1637" s="63">
        <v>1636</v>
      </c>
      <c r="C1637" s="154" t="s">
        <v>3344</v>
      </c>
      <c r="D1637" s="154" t="s">
        <v>3325</v>
      </c>
      <c r="E1637" s="154" t="s">
        <v>2628</v>
      </c>
      <c r="F1637" s="154" t="s">
        <v>30</v>
      </c>
      <c r="G1637" s="155" t="s">
        <v>3345</v>
      </c>
      <c r="H1637" s="68">
        <v>166</v>
      </c>
      <c r="I1637" s="68">
        <v>60</v>
      </c>
      <c r="J1637" s="71">
        <f>IF(F1637="女",IF(H1637=0,0,VLOOKUP(I1637/(H1637*H1637/10000),标准!M$108:N$112,2,TRUE)),IF(H1637=0,0,VLOOKUP(I1637/(H1637*H1637/10000),标准!M$74:N$78,2,TRUE)))</f>
        <v>100</v>
      </c>
      <c r="K1637" s="72">
        <v>4225</v>
      </c>
      <c r="L1637" s="71">
        <f>IF(A1637&lt;43,IF(F1637="女",VLOOKUP(K1637,标准!K$108:L$128,2,TRUE),VLOOKUP(K1637,标准!K$74:L$94,2,TRUE)),IF(F1637="女",VLOOKUP(K1637,标准!K$39:L$59,2,TRUE),VLOOKUP(K1637,标准!K$3:L$23,2,TRUE)))</f>
        <v>78</v>
      </c>
      <c r="M1637" s="68">
        <v>14.2</v>
      </c>
      <c r="N1637" s="71">
        <f>IF(M1637="",0,IF(A1637&lt;43,IF(F1637="女",VLOOKUP(M1637,标准!C$108:D$128,2,TRUE),VLOOKUP(M1637,标准!C$74:D$94,2,TRUE)),IF(F1637="女",VLOOKUP(M1637,标准!C$39:D$59,2,TRUE),VLOOKUP(M1637,标准!C$3:D$23,2,TRUE))))</f>
        <v>74</v>
      </c>
      <c r="O1637" s="76">
        <v>205</v>
      </c>
      <c r="P1637" s="71">
        <f>IF(A1637&lt;43,IF(F1637="女",VLOOKUP(O1637/100,标准!E$108:F$128,2,TRUE),VLOOKUP(O1637/100,标准!E$74:F$94,2,TRUE)),IF(F1637="女",VLOOKUP(O1637/100,标准!E$39:F$59,2,TRUE),VLOOKUP(O1637/100,标准!E$3:F$23,2,TRUE)))</f>
        <v>50</v>
      </c>
      <c r="Q1637" s="81">
        <v>6.57</v>
      </c>
      <c r="R1637" s="71">
        <f>IF(Q1637=0,0,IF(A1637&lt;43,IF(F1637="女",IF(Q1637="",0,VLOOKUP(Q1637,标准!I$108:J$138,2,TRUE)),IF(Q1637="",0,VLOOKUP(Q1637,标准!I$74:J$104,2,TRUE))),IF(F1637="女",IF(Q1637="",0,VLOOKUP(Q1637,标准!I$39:J$69,2,TRUE)),IF(Q1637="",0,VLOOKUP(Q1637,标准!I$3:J$33,2,TRUE)))))</f>
        <v>0</v>
      </c>
      <c r="S1637" s="76">
        <v>3</v>
      </c>
      <c r="T1637" s="71">
        <f>IF(A1637&lt;43,IF(F1637="女",VLOOKUP(S1637,标准!G$108:H$138,2,TRUE),VLOOKUP(S1637,标准!G$74:H$99,2,TRUE)),IF(F1637="女",VLOOKUP(S1637,标准!G$39:H$69,2,TRUE),VLOOKUP(S1637,标准!G$3:H$28,2,TRUE)))</f>
        <v>0</v>
      </c>
      <c r="U1637" s="88">
        <v>8.1</v>
      </c>
      <c r="V1637" s="71">
        <f>IF(U1637=0,0,IF(A1637&lt;43,IF(F1637="女",IF(U1637="",0,VLOOKUP(U1637,标准!A$108:B$128,2,TRUE)),IF(U1637="",0,VLOOKUP(U1637,标准!A$74:B$94,2,TRUE))),IF(F1637="女",IF(U1637="",0,VLOOKUP(U1637,标准!A$39:B$59,2,TRUE)),IF(U1637="",0,VLOOKUP(U1637,标准!A$3:B$23,2,TRUE)))))</f>
        <v>70</v>
      </c>
      <c r="W1637" s="86">
        <f t="shared" si="25"/>
        <v>53.1</v>
      </c>
      <c r="X1637" s="87">
        <v>4.9</v>
      </c>
      <c r="Y1637" s="87">
        <v>5</v>
      </c>
      <c r="Z1637" s="91"/>
      <c r="AA1637" s="92"/>
    </row>
    <row r="1638" customHeight="1" spans="1:27">
      <c r="A1638" s="62">
        <v>40</v>
      </c>
      <c r="B1638" s="63">
        <v>1637</v>
      </c>
      <c r="C1638" s="154" t="s">
        <v>3290</v>
      </c>
      <c r="D1638" s="154" t="s">
        <v>3325</v>
      </c>
      <c r="E1638" s="154" t="s">
        <v>2628</v>
      </c>
      <c r="F1638" s="154" t="s">
        <v>34</v>
      </c>
      <c r="G1638" s="155" t="s">
        <v>3346</v>
      </c>
      <c r="H1638" s="68">
        <v>162.5</v>
      </c>
      <c r="I1638" s="68">
        <v>43.5</v>
      </c>
      <c r="J1638" s="71">
        <f>IF(F1638="女",IF(H1638=0,0,VLOOKUP(I1638/(H1638*H1638/10000),标准!M$108:N$112,2,TRUE)),IF(H1638=0,0,VLOOKUP(I1638/(H1638*H1638/10000),标准!M$74:N$78,2,TRUE)))</f>
        <v>80</v>
      </c>
      <c r="K1638" s="72">
        <v>2653</v>
      </c>
      <c r="L1638" s="71">
        <f>IF(A1638&lt;43,IF(F1638="女",VLOOKUP(K1638,标准!K$108:L$128,2,TRUE),VLOOKUP(K1638,标准!K$74:L$94,2,TRUE)),IF(F1638="女",VLOOKUP(K1638,标准!K$39:L$59,2,TRUE),VLOOKUP(K1638,标准!K$3:L$23,2,TRUE)))</f>
        <v>72</v>
      </c>
      <c r="M1638" s="68">
        <v>21</v>
      </c>
      <c r="N1638" s="71">
        <f>IF(M1638="",0,IF(A1638&lt;43,IF(F1638="女",VLOOKUP(M1638,标准!C$108:D$128,2,TRUE),VLOOKUP(M1638,标准!C$74:D$94,2,TRUE)),IF(F1638="女",VLOOKUP(M1638,标准!C$39:D$59,2,TRUE),VLOOKUP(M1638,标准!C$3:D$23,2,TRUE))))</f>
        <v>85</v>
      </c>
      <c r="O1638" s="76">
        <v>157</v>
      </c>
      <c r="P1638" s="71">
        <f>IF(A1638&lt;43,IF(F1638="女",VLOOKUP(O1638/100,标准!E$108:F$128,2,TRUE),VLOOKUP(O1638/100,标准!E$74:F$94,2,TRUE)),IF(F1638="女",VLOOKUP(O1638/100,标准!E$39:F$59,2,TRUE),VLOOKUP(O1638/100,标准!E$3:F$23,2,TRUE)))</f>
        <v>64</v>
      </c>
      <c r="Q1638" s="81">
        <v>4.3</v>
      </c>
      <c r="R1638" s="71">
        <f>IF(Q1638=0,0,IF(A1638&lt;43,IF(F1638="女",IF(Q1638="",0,VLOOKUP(Q1638,标准!I$108:J$138,2,TRUE)),IF(Q1638="",0,VLOOKUP(Q1638,标准!I$74:J$104,2,TRUE))),IF(F1638="女",IF(Q1638="",0,VLOOKUP(Q1638,标准!I$39:J$69,2,TRUE)),IF(Q1638="",0,VLOOKUP(Q1638,标准!I$3:J$33,2,TRUE)))))</f>
        <v>60</v>
      </c>
      <c r="S1638" s="76">
        <v>43</v>
      </c>
      <c r="T1638" s="71">
        <f>IF(A1638&lt;43,IF(F1638="女",VLOOKUP(S1638,标准!G$108:H$138,2,TRUE),VLOOKUP(S1638,标准!G$74:H$99,2,TRUE)),IF(F1638="女",VLOOKUP(S1638,标准!G$39:H$69,2,TRUE),VLOOKUP(S1638,标准!G$3:H$28,2,TRUE)))</f>
        <v>76</v>
      </c>
      <c r="U1638" s="88">
        <v>9.3</v>
      </c>
      <c r="V1638" s="71">
        <f>IF(U1638=0,0,IF(A1638&lt;43,IF(F1638="女",IF(U1638="",0,VLOOKUP(U1638,标准!A$108:B$128,2,TRUE)),IF(U1638="",0,VLOOKUP(U1638,标准!A$74:B$94,2,TRUE))),IF(F1638="女",IF(U1638="",0,VLOOKUP(U1638,标准!A$39:B$59,2,TRUE)),IF(U1638="",0,VLOOKUP(U1638,标准!A$3:B$23,2,TRUE)))))</f>
        <v>70</v>
      </c>
      <c r="W1638" s="86">
        <f t="shared" si="25"/>
        <v>71.3</v>
      </c>
      <c r="X1638" s="87">
        <v>4.2</v>
      </c>
      <c r="Y1638" s="87">
        <v>4.4</v>
      </c>
      <c r="Z1638" s="91"/>
      <c r="AA1638" s="92"/>
    </row>
    <row r="1639" customHeight="1" spans="1:27">
      <c r="A1639" s="62">
        <v>40</v>
      </c>
      <c r="B1639" s="63">
        <v>1638</v>
      </c>
      <c r="C1639" s="154" t="s">
        <v>3347</v>
      </c>
      <c r="D1639" s="154" t="s">
        <v>3325</v>
      </c>
      <c r="E1639" s="154" t="s">
        <v>2628</v>
      </c>
      <c r="F1639" s="154" t="s">
        <v>34</v>
      </c>
      <c r="G1639" s="155" t="s">
        <v>3348</v>
      </c>
      <c r="H1639" s="68">
        <v>153</v>
      </c>
      <c r="I1639" s="68">
        <v>52</v>
      </c>
      <c r="J1639" s="71">
        <f>IF(F1639="女",IF(H1639=0,0,VLOOKUP(I1639/(H1639*H1639/10000),标准!M$108:N$112,2,TRUE)),IF(H1639=0,0,VLOOKUP(I1639/(H1639*H1639/10000),标准!M$74:N$78,2,TRUE)))</f>
        <v>100</v>
      </c>
      <c r="K1639" s="72">
        <v>2561</v>
      </c>
      <c r="L1639" s="71">
        <f>IF(A1639&lt;43,IF(F1639="女",VLOOKUP(K1639,标准!K$108:L$128,2,TRUE),VLOOKUP(K1639,标准!K$74:L$94,2,TRUE)),IF(F1639="女",VLOOKUP(K1639,标准!K$39:L$59,2,TRUE),VLOOKUP(K1639,标准!K$3:L$23,2,TRUE)))</f>
        <v>70</v>
      </c>
      <c r="M1639" s="68">
        <v>26</v>
      </c>
      <c r="N1639" s="71">
        <f>IF(M1639="",0,IF(A1639&lt;43,IF(F1639="女",VLOOKUP(M1639,标准!C$108:D$128,2,TRUE),VLOOKUP(M1639,标准!C$74:D$94,2,TRUE)),IF(F1639="女",VLOOKUP(M1639,标准!C$39:D$59,2,TRUE),VLOOKUP(M1639,标准!C$3:D$23,2,TRUE))))</f>
        <v>100</v>
      </c>
      <c r="O1639" s="76">
        <v>156</v>
      </c>
      <c r="P1639" s="71">
        <f>IF(A1639&lt;43,IF(F1639="女",VLOOKUP(O1639/100,标准!E$108:F$128,2,TRUE),VLOOKUP(O1639/100,标准!E$74:F$94,2,TRUE)),IF(F1639="女",VLOOKUP(O1639/100,标准!E$39:F$59,2,TRUE),VLOOKUP(O1639/100,标准!E$3:F$23,2,TRUE)))</f>
        <v>62</v>
      </c>
      <c r="Q1639" s="81">
        <v>4.28</v>
      </c>
      <c r="R1639" s="71">
        <f>IF(Q1639=0,0,IF(A1639&lt;43,IF(F1639="女",IF(Q1639="",0,VLOOKUP(Q1639,标准!I$108:J$138,2,TRUE)),IF(Q1639="",0,VLOOKUP(Q1639,标准!I$74:J$104,2,TRUE))),IF(F1639="女",IF(Q1639="",0,VLOOKUP(Q1639,标准!I$39:J$69,2,TRUE)),IF(Q1639="",0,VLOOKUP(Q1639,标准!I$3:J$33,2,TRUE)))))</f>
        <v>62</v>
      </c>
      <c r="S1639" s="76">
        <v>34</v>
      </c>
      <c r="T1639" s="71">
        <f>IF(A1639&lt;43,IF(F1639="女",VLOOKUP(S1639,标准!G$108:H$138,2,TRUE),VLOOKUP(S1639,标准!G$74:H$99,2,TRUE)),IF(F1639="女",VLOOKUP(S1639,标准!G$39:H$69,2,TRUE),VLOOKUP(S1639,标准!G$3:H$28,2,TRUE)))</f>
        <v>68</v>
      </c>
      <c r="U1639" s="88">
        <v>9.7</v>
      </c>
      <c r="V1639" s="71">
        <f>IF(U1639=0,0,IF(A1639&lt;43,IF(F1639="女",IF(U1639="",0,VLOOKUP(U1639,标准!A$108:B$128,2,TRUE)),IF(U1639="",0,VLOOKUP(U1639,标准!A$74:B$94,2,TRUE))),IF(F1639="女",IF(U1639="",0,VLOOKUP(U1639,标准!A$39:B$59,2,TRUE)),IF(U1639="",0,VLOOKUP(U1639,标准!A$3:B$23,2,TRUE)))))</f>
        <v>66</v>
      </c>
      <c r="W1639" s="86">
        <f t="shared" si="25"/>
        <v>74.1</v>
      </c>
      <c r="X1639" s="87">
        <v>4</v>
      </c>
      <c r="Y1639" s="87">
        <v>4</v>
      </c>
      <c r="Z1639" s="91"/>
      <c r="AA1639" s="92"/>
    </row>
    <row r="1640" customHeight="1" spans="1:27">
      <c r="A1640" s="62">
        <v>40</v>
      </c>
      <c r="B1640" s="63">
        <v>1639</v>
      </c>
      <c r="C1640" s="154" t="s">
        <v>3349</v>
      </c>
      <c r="D1640" s="154" t="s">
        <v>3325</v>
      </c>
      <c r="E1640" s="154" t="s">
        <v>2628</v>
      </c>
      <c r="F1640" s="154" t="s">
        <v>30</v>
      </c>
      <c r="G1640" s="155" t="s">
        <v>3350</v>
      </c>
      <c r="H1640" s="68">
        <v>170.3</v>
      </c>
      <c r="I1640" s="68">
        <v>75</v>
      </c>
      <c r="J1640" s="71">
        <f>IF(F1640="女",IF(H1640=0,0,VLOOKUP(I1640/(H1640*H1640/10000),标准!M$108:N$112,2,TRUE)),IF(H1640=0,0,VLOOKUP(I1640/(H1640*H1640/10000),标准!M$74:N$78,2,TRUE)))</f>
        <v>80</v>
      </c>
      <c r="K1640" s="72">
        <v>2860</v>
      </c>
      <c r="L1640" s="71">
        <f>IF(A1640&lt;43,IF(F1640="女",VLOOKUP(K1640,标准!K$108:L$128,2,TRUE),VLOOKUP(K1640,标准!K$74:L$94,2,TRUE)),IF(F1640="女",VLOOKUP(K1640,标准!K$39:L$59,2,TRUE),VLOOKUP(K1640,标准!K$3:L$23,2,TRUE)))</f>
        <v>40</v>
      </c>
      <c r="M1640" s="68">
        <v>20.4</v>
      </c>
      <c r="N1640" s="71">
        <f>IF(M1640="",0,IF(A1640&lt;43,IF(F1640="女",VLOOKUP(M1640,标准!C$108:D$128,2,TRUE),VLOOKUP(M1640,标准!C$74:D$94,2,TRUE)),IF(F1640="女",VLOOKUP(M1640,标准!C$39:D$59,2,TRUE),VLOOKUP(M1640,标准!C$3:D$23,2,TRUE))))</f>
        <v>85</v>
      </c>
      <c r="O1640" s="76">
        <v>170</v>
      </c>
      <c r="P1640" s="71">
        <f>IF(A1640&lt;43,IF(F1640="女",VLOOKUP(O1640/100,标准!E$108:F$128,2,TRUE),VLOOKUP(O1640/100,标准!E$74:F$94,2,TRUE)),IF(F1640="女",VLOOKUP(O1640/100,标准!E$39:F$59,2,TRUE),VLOOKUP(O1640/100,标准!E$3:F$23,2,TRUE)))</f>
        <v>0</v>
      </c>
      <c r="Q1640" s="81">
        <v>5.2</v>
      </c>
      <c r="R1640" s="71">
        <f>IF(Q1640=0,0,IF(A1640&lt;43,IF(F1640="女",IF(Q1640="",0,VLOOKUP(Q1640,标准!I$108:J$138,2,TRUE)),IF(Q1640="",0,VLOOKUP(Q1640,标准!I$74:J$104,2,TRUE))),IF(F1640="女",IF(Q1640="",0,VLOOKUP(Q1640,标准!I$39:J$69,2,TRUE)),IF(Q1640="",0,VLOOKUP(Q1640,标准!I$3:J$33,2,TRUE)))))</f>
        <v>30</v>
      </c>
      <c r="S1640" s="76">
        <v>0</v>
      </c>
      <c r="T1640" s="71">
        <f>IF(A1640&lt;43,IF(F1640="女",VLOOKUP(S1640,标准!G$108:H$138,2,TRUE),VLOOKUP(S1640,标准!G$74:H$99,2,TRUE)),IF(F1640="女",VLOOKUP(S1640,标准!G$39:H$69,2,TRUE),VLOOKUP(S1640,标准!G$3:H$28,2,TRUE)))</f>
        <v>0</v>
      </c>
      <c r="U1640" s="88">
        <v>8.7</v>
      </c>
      <c r="V1640" s="71">
        <f>IF(U1640=0,0,IF(A1640&lt;43,IF(F1640="女",IF(U1640="",0,VLOOKUP(U1640,标准!A$108:B$128,2,TRUE)),IF(U1640="",0,VLOOKUP(U1640,标准!A$74:B$94,2,TRUE))),IF(F1640="女",IF(U1640="",0,VLOOKUP(U1640,标准!A$39:B$59,2,TRUE)),IF(U1640="",0,VLOOKUP(U1640,标准!A$3:B$23,2,TRUE)))))</f>
        <v>64</v>
      </c>
      <c r="W1640" s="86">
        <f t="shared" si="25"/>
        <v>45.3</v>
      </c>
      <c r="X1640" s="87">
        <v>3.9</v>
      </c>
      <c r="Y1640" s="87">
        <v>3.9</v>
      </c>
      <c r="Z1640" s="91"/>
      <c r="AA1640" s="92"/>
    </row>
    <row r="1641" customHeight="1" spans="1:27">
      <c r="A1641" s="62">
        <v>40</v>
      </c>
      <c r="B1641" s="63">
        <v>1640</v>
      </c>
      <c r="C1641" s="154" t="s">
        <v>3351</v>
      </c>
      <c r="D1641" s="154" t="s">
        <v>3325</v>
      </c>
      <c r="E1641" s="154" t="s">
        <v>2628</v>
      </c>
      <c r="F1641" s="154" t="s">
        <v>34</v>
      </c>
      <c r="G1641" s="155" t="s">
        <v>3352</v>
      </c>
      <c r="H1641" s="68">
        <v>156.8</v>
      </c>
      <c r="I1641" s="68">
        <v>50.5</v>
      </c>
      <c r="J1641" s="71">
        <f>IF(F1641="女",IF(H1641=0,0,VLOOKUP(I1641/(H1641*H1641/10000),标准!M$108:N$112,2,TRUE)),IF(H1641=0,0,VLOOKUP(I1641/(H1641*H1641/10000),标准!M$74:N$78,2,TRUE)))</f>
        <v>100</v>
      </c>
      <c r="K1641" s="72">
        <v>2242</v>
      </c>
      <c r="L1641" s="71">
        <f>IF(A1641&lt;43,IF(F1641="女",VLOOKUP(K1641,标准!K$108:L$128,2,TRUE),VLOOKUP(K1641,标准!K$74:L$94,2,TRUE)),IF(F1641="女",VLOOKUP(K1641,标准!K$39:L$59,2,TRUE),VLOOKUP(K1641,标准!K$3:L$23,2,TRUE)))</f>
        <v>64</v>
      </c>
      <c r="M1641" s="68">
        <v>9</v>
      </c>
      <c r="N1641" s="71">
        <f>IF(M1641="",0,IF(A1641&lt;43,IF(F1641="女",VLOOKUP(M1641,标准!C$108:D$128,2,TRUE),VLOOKUP(M1641,标准!C$74:D$94,2,TRUE)),IF(F1641="女",VLOOKUP(M1641,标准!C$39:D$59,2,TRUE),VLOOKUP(M1641,标准!C$3:D$23,2,TRUE))))</f>
        <v>64</v>
      </c>
      <c r="O1641" s="76">
        <v>174</v>
      </c>
      <c r="P1641" s="71">
        <f>IF(A1641&lt;43,IF(F1641="女",VLOOKUP(O1641/100,标准!E$108:F$128,2,TRUE),VLOOKUP(O1641/100,标准!E$74:F$94,2,TRUE)),IF(F1641="女",VLOOKUP(O1641/100,标准!E$39:F$59,2,TRUE),VLOOKUP(O1641/100,标准!E$3:F$23,2,TRUE)))</f>
        <v>74</v>
      </c>
      <c r="Q1641" s="81">
        <v>4.44</v>
      </c>
      <c r="R1641" s="71">
        <f>IF(Q1641=0,0,IF(A1641&lt;43,IF(F1641="女",IF(Q1641="",0,VLOOKUP(Q1641,标准!I$108:J$138,2,TRUE)),IF(Q1641="",0,VLOOKUP(Q1641,标准!I$74:J$104,2,TRUE))),IF(F1641="女",IF(Q1641="",0,VLOOKUP(Q1641,标准!I$39:J$69,2,TRUE)),IF(Q1641="",0,VLOOKUP(Q1641,标准!I$3:J$33,2,TRUE)))))</f>
        <v>50</v>
      </c>
      <c r="S1641" s="76">
        <v>35</v>
      </c>
      <c r="T1641" s="71">
        <f>IF(A1641&lt;43,IF(F1641="女",VLOOKUP(S1641,标准!G$108:H$138,2,TRUE),VLOOKUP(S1641,标准!G$74:H$99,2,TRUE)),IF(F1641="女",VLOOKUP(S1641,标准!G$39:H$69,2,TRUE),VLOOKUP(S1641,标准!G$3:H$28,2,TRUE)))</f>
        <v>68</v>
      </c>
      <c r="U1641" s="88">
        <v>9.1</v>
      </c>
      <c r="V1641" s="71">
        <f>IF(U1641=0,0,IF(A1641&lt;43,IF(F1641="女",IF(U1641="",0,VLOOKUP(U1641,标准!A$108:B$128,2,TRUE)),IF(U1641="",0,VLOOKUP(U1641,标准!A$74:B$94,2,TRUE))),IF(F1641="女",IF(U1641="",0,VLOOKUP(U1641,标准!A$39:B$59,2,TRUE)),IF(U1641="",0,VLOOKUP(U1641,标准!A$3:B$23,2,TRUE)))))</f>
        <v>72</v>
      </c>
      <c r="W1641" s="86">
        <f t="shared" si="25"/>
        <v>69.6</v>
      </c>
      <c r="X1641" s="87">
        <v>4.4</v>
      </c>
      <c r="Y1641" s="87">
        <v>4.2</v>
      </c>
      <c r="Z1641" s="91"/>
      <c r="AA1641" s="92"/>
    </row>
    <row r="1642" customHeight="1" spans="1:27">
      <c r="A1642" s="62">
        <v>40</v>
      </c>
      <c r="B1642" s="63">
        <v>1641</v>
      </c>
      <c r="C1642" s="154" t="s">
        <v>3353</v>
      </c>
      <c r="D1642" s="154" t="s">
        <v>3325</v>
      </c>
      <c r="E1642" s="154" t="s">
        <v>2628</v>
      </c>
      <c r="F1642" s="154" t="s">
        <v>30</v>
      </c>
      <c r="G1642" s="155" t="s">
        <v>3354</v>
      </c>
      <c r="H1642" s="68"/>
      <c r="I1642" s="68"/>
      <c r="J1642" s="71">
        <f>IF(F1642="女",IF(H1642=0,0,VLOOKUP(I1642/(H1642*H1642/10000),标准!M$108:N$112,2,TRUE)),IF(H1642=0,0,VLOOKUP(I1642/(H1642*H1642/10000),标准!M$74:N$78,2,TRUE)))</f>
        <v>0</v>
      </c>
      <c r="K1642" s="72"/>
      <c r="L1642" s="71">
        <f>IF(A1642&lt;43,IF(F1642="女",VLOOKUP(K1642,标准!K$108:L$128,2,TRUE),VLOOKUP(K1642,标准!K$74:L$94,2,TRUE)),IF(F1642="女",VLOOKUP(K1642,标准!K$39:L$59,2,TRUE),VLOOKUP(K1642,标准!K$3:L$23,2,TRUE)))</f>
        <v>0</v>
      </c>
      <c r="M1642" s="68">
        <v>18.5</v>
      </c>
      <c r="N1642" s="71">
        <f>IF(M1642="",0,IF(A1642&lt;43,IF(F1642="女",VLOOKUP(M1642,标准!C$108:D$128,2,TRUE),VLOOKUP(M1642,标准!C$74:D$94,2,TRUE)),IF(F1642="女",VLOOKUP(M1642,标准!C$39:D$59,2,TRUE),VLOOKUP(M1642,标准!C$3:D$23,2,TRUE))))</f>
        <v>80</v>
      </c>
      <c r="O1642" s="76">
        <v>250</v>
      </c>
      <c r="P1642" s="71">
        <f>IF(A1642&lt;43,IF(F1642="女",VLOOKUP(O1642/100,标准!E$108:F$128,2,TRUE),VLOOKUP(O1642/100,标准!E$74:F$94,2,TRUE)),IF(F1642="女",VLOOKUP(O1642/100,标准!E$39:F$59,2,TRUE),VLOOKUP(O1642/100,标准!E$3:F$23,2,TRUE)))</f>
        <v>80</v>
      </c>
      <c r="Q1642" s="81">
        <v>5.05</v>
      </c>
      <c r="R1642" s="71">
        <f>IF(Q1642=0,0,IF(A1642&lt;43,IF(F1642="女",IF(Q1642="",0,VLOOKUP(Q1642,标准!I$108:J$138,2,TRUE)),IF(Q1642="",0,VLOOKUP(Q1642,标准!I$74:J$104,2,TRUE))),IF(F1642="女",IF(Q1642="",0,VLOOKUP(Q1642,标准!I$39:J$69,2,TRUE)),IF(Q1642="",0,VLOOKUP(Q1642,标准!I$3:J$33,2,TRUE)))))</f>
        <v>40</v>
      </c>
      <c r="S1642" s="76">
        <v>4</v>
      </c>
      <c r="T1642" s="71">
        <f>IF(A1642&lt;43,IF(F1642="女",VLOOKUP(S1642,标准!G$108:H$138,2,TRUE),VLOOKUP(S1642,标准!G$74:H$99,2,TRUE)),IF(F1642="女",VLOOKUP(S1642,标准!G$39:H$69,2,TRUE),VLOOKUP(S1642,标准!G$3:H$28,2,TRUE)))</f>
        <v>0</v>
      </c>
      <c r="U1642" s="88">
        <v>7.2</v>
      </c>
      <c r="V1642" s="71">
        <f>IF(U1642=0,0,IF(A1642&lt;43,IF(F1642="女",IF(U1642="",0,VLOOKUP(U1642,标准!A$108:B$128,2,TRUE)),IF(U1642="",0,VLOOKUP(U1642,标准!A$74:B$94,2,TRUE))),IF(F1642="女",IF(U1642="",0,VLOOKUP(U1642,标准!A$39:B$59,2,TRUE)),IF(U1642="",0,VLOOKUP(U1642,标准!A$3:B$23,2,TRUE)))))</f>
        <v>78</v>
      </c>
      <c r="W1642" s="86">
        <v>80</v>
      </c>
      <c r="X1642" s="87"/>
      <c r="Y1642" s="87"/>
      <c r="Z1642" s="91"/>
      <c r="AA1642" s="92" t="s">
        <v>32</v>
      </c>
    </row>
    <row r="1643" customHeight="1" spans="1:27">
      <c r="A1643" s="62">
        <v>40</v>
      </c>
      <c r="B1643" s="63">
        <v>1642</v>
      </c>
      <c r="C1643" s="154" t="s">
        <v>3355</v>
      </c>
      <c r="D1643" s="154" t="s">
        <v>3325</v>
      </c>
      <c r="E1643" s="154" t="s">
        <v>2628</v>
      </c>
      <c r="F1643" s="154" t="s">
        <v>34</v>
      </c>
      <c r="G1643" s="155" t="s">
        <v>3356</v>
      </c>
      <c r="H1643" s="68">
        <v>161.8</v>
      </c>
      <c r="I1643" s="68">
        <v>46.3</v>
      </c>
      <c r="J1643" s="71">
        <f>IF(F1643="女",IF(H1643=0,0,VLOOKUP(I1643/(H1643*H1643/10000),标准!M$108:N$112,2,TRUE)),IF(H1643=0,0,VLOOKUP(I1643/(H1643*H1643/10000),标准!M$74:N$78,2,TRUE)))</f>
        <v>100</v>
      </c>
      <c r="K1643" s="72">
        <v>2569</v>
      </c>
      <c r="L1643" s="71">
        <f>IF(A1643&lt;43,IF(F1643="女",VLOOKUP(K1643,标准!K$108:L$128,2,TRUE),VLOOKUP(K1643,标准!K$74:L$94,2,TRUE)),IF(F1643="女",VLOOKUP(K1643,标准!K$39:L$59,2,TRUE),VLOOKUP(K1643,标准!K$3:L$23,2,TRUE)))</f>
        <v>70</v>
      </c>
      <c r="M1643" s="68">
        <v>16</v>
      </c>
      <c r="N1643" s="71">
        <f>IF(M1643="",0,IF(A1643&lt;43,IF(F1643="女",VLOOKUP(M1643,标准!C$108:D$128,2,TRUE),VLOOKUP(M1643,标准!C$74:D$94,2,TRUE)),IF(F1643="女",VLOOKUP(M1643,标准!C$39:D$59,2,TRUE),VLOOKUP(M1643,标准!C$3:D$23,2,TRUE))))</f>
        <v>74</v>
      </c>
      <c r="O1643" s="76">
        <v>170</v>
      </c>
      <c r="P1643" s="71">
        <f>IF(A1643&lt;43,IF(F1643="女",VLOOKUP(O1643/100,标准!E$108:F$128,2,TRUE),VLOOKUP(O1643/100,标准!E$74:F$94,2,TRUE)),IF(F1643="女",VLOOKUP(O1643/100,标准!E$39:F$59,2,TRUE),VLOOKUP(O1643/100,标准!E$3:F$23,2,TRUE)))</f>
        <v>72</v>
      </c>
      <c r="Q1643" s="81">
        <v>4.3</v>
      </c>
      <c r="R1643" s="71">
        <f>IF(Q1643=0,0,IF(A1643&lt;43,IF(F1643="女",IF(Q1643="",0,VLOOKUP(Q1643,标准!I$108:J$138,2,TRUE)),IF(Q1643="",0,VLOOKUP(Q1643,标准!I$74:J$104,2,TRUE))),IF(F1643="女",IF(Q1643="",0,VLOOKUP(Q1643,标准!I$39:J$69,2,TRUE)),IF(Q1643="",0,VLOOKUP(Q1643,标准!I$3:J$33,2,TRUE)))))</f>
        <v>60</v>
      </c>
      <c r="S1643" s="76">
        <v>38</v>
      </c>
      <c r="T1643" s="71">
        <f>IF(A1643&lt;43,IF(F1643="女",VLOOKUP(S1643,标准!G$108:H$138,2,TRUE),VLOOKUP(S1643,标准!G$74:H$99,2,TRUE)),IF(F1643="女",VLOOKUP(S1643,标准!G$39:H$69,2,TRUE),VLOOKUP(S1643,标准!G$3:H$28,2,TRUE)))</f>
        <v>72</v>
      </c>
      <c r="U1643" s="88">
        <v>9</v>
      </c>
      <c r="V1643" s="71">
        <f>IF(U1643=0,0,IF(A1643&lt;43,IF(F1643="女",IF(U1643="",0,VLOOKUP(U1643,标准!A$108:B$128,2,TRUE)),IF(U1643="",0,VLOOKUP(U1643,标准!A$74:B$94,2,TRUE))),IF(F1643="女",IF(U1643="",0,VLOOKUP(U1643,标准!A$39:B$59,2,TRUE)),IF(U1643="",0,VLOOKUP(U1643,标准!A$3:B$23,2,TRUE)))))</f>
        <v>72</v>
      </c>
      <c r="W1643" s="86">
        <f t="shared" si="25"/>
        <v>73.7</v>
      </c>
      <c r="X1643" s="87">
        <v>3.7</v>
      </c>
      <c r="Y1643" s="87">
        <v>3.7</v>
      </c>
      <c r="Z1643" s="91"/>
      <c r="AA1643" s="92"/>
    </row>
    <row r="1644" customHeight="1" spans="1:27">
      <c r="A1644" s="62">
        <v>40</v>
      </c>
      <c r="B1644" s="63">
        <v>1643</v>
      </c>
      <c r="C1644" s="154" t="s">
        <v>3357</v>
      </c>
      <c r="D1644" s="154" t="s">
        <v>3325</v>
      </c>
      <c r="E1644" s="154" t="s">
        <v>2628</v>
      </c>
      <c r="F1644" s="154" t="s">
        <v>30</v>
      </c>
      <c r="G1644" s="155" t="s">
        <v>3358</v>
      </c>
      <c r="H1644" s="68">
        <v>173.1</v>
      </c>
      <c r="I1644" s="68">
        <v>64.8</v>
      </c>
      <c r="J1644" s="71">
        <f>IF(F1644="女",IF(H1644=0,0,VLOOKUP(I1644/(H1644*H1644/10000),标准!M$108:N$112,2,TRUE)),IF(H1644=0,0,VLOOKUP(I1644/(H1644*H1644/10000),标准!M$74:N$78,2,TRUE)))</f>
        <v>100</v>
      </c>
      <c r="K1644" s="72">
        <v>2865</v>
      </c>
      <c r="L1644" s="71">
        <f>IF(A1644&lt;43,IF(F1644="女",VLOOKUP(K1644,标准!K$108:L$128,2,TRUE),VLOOKUP(K1644,标准!K$74:L$94,2,TRUE)),IF(F1644="女",VLOOKUP(K1644,标准!K$39:L$59,2,TRUE),VLOOKUP(K1644,标准!K$3:L$23,2,TRUE)))</f>
        <v>40</v>
      </c>
      <c r="M1644" s="68">
        <v>11</v>
      </c>
      <c r="N1644" s="71">
        <f>IF(M1644="",0,IF(A1644&lt;43,IF(F1644="女",VLOOKUP(M1644,标准!C$108:D$128,2,TRUE),VLOOKUP(M1644,标准!C$74:D$94,2,TRUE)),IF(F1644="女",VLOOKUP(M1644,标准!C$39:D$59,2,TRUE),VLOOKUP(M1644,标准!C$3:D$23,2,TRUE))))</f>
        <v>70</v>
      </c>
      <c r="O1644" s="76">
        <v>220</v>
      </c>
      <c r="P1644" s="71">
        <f>IF(A1644&lt;43,IF(F1644="女",VLOOKUP(O1644/100,标准!E$108:F$128,2,TRUE),VLOOKUP(O1644/100,标准!E$74:F$94,2,TRUE)),IF(F1644="女",VLOOKUP(O1644/100,标准!E$39:F$59,2,TRUE),VLOOKUP(O1644/100,标准!E$3:F$23,2,TRUE)))</f>
        <v>66</v>
      </c>
      <c r="Q1644" s="81">
        <v>4.49</v>
      </c>
      <c r="R1644" s="71">
        <f>IF(Q1644=0,0,IF(A1644&lt;43,IF(F1644="女",IF(Q1644="",0,VLOOKUP(Q1644,标准!I$108:J$138,2,TRUE)),IF(Q1644="",0,VLOOKUP(Q1644,标准!I$74:J$104,2,TRUE))),IF(F1644="女",IF(Q1644="",0,VLOOKUP(Q1644,标准!I$39:J$69,2,TRUE)),IF(Q1644="",0,VLOOKUP(Q1644,标准!I$3:J$33,2,TRUE)))))</f>
        <v>50</v>
      </c>
      <c r="S1644" s="76">
        <v>0</v>
      </c>
      <c r="T1644" s="71">
        <f>IF(A1644&lt;43,IF(F1644="女",VLOOKUP(S1644,标准!G$108:H$138,2,TRUE),VLOOKUP(S1644,标准!G$74:H$99,2,TRUE)),IF(F1644="女",VLOOKUP(S1644,标准!G$39:H$69,2,TRUE),VLOOKUP(S1644,标准!G$3:H$28,2,TRUE)))</f>
        <v>0</v>
      </c>
      <c r="U1644" s="88">
        <v>8.1</v>
      </c>
      <c r="V1644" s="71">
        <f>IF(U1644=0,0,IF(A1644&lt;43,IF(F1644="女",IF(U1644="",0,VLOOKUP(U1644,标准!A$108:B$128,2,TRUE)),IF(U1644="",0,VLOOKUP(U1644,标准!A$74:B$94,2,TRUE))),IF(F1644="女",IF(U1644="",0,VLOOKUP(U1644,标准!A$39:B$59,2,TRUE)),IF(U1644="",0,VLOOKUP(U1644,标准!A$3:B$23,2,TRUE)))))</f>
        <v>70</v>
      </c>
      <c r="W1644" s="86">
        <f t="shared" si="25"/>
        <v>58.6</v>
      </c>
      <c r="X1644" s="87">
        <v>4.6</v>
      </c>
      <c r="Y1644" s="87">
        <v>4.6</v>
      </c>
      <c r="Z1644" s="91"/>
      <c r="AA1644" s="92"/>
    </row>
    <row r="1645" customHeight="1" spans="1:27">
      <c r="A1645" s="62">
        <v>40</v>
      </c>
      <c r="B1645" s="63">
        <v>1644</v>
      </c>
      <c r="C1645" s="154" t="s">
        <v>3359</v>
      </c>
      <c r="D1645" s="154" t="s">
        <v>3325</v>
      </c>
      <c r="E1645" s="154" t="s">
        <v>2628</v>
      </c>
      <c r="F1645" s="154" t="s">
        <v>34</v>
      </c>
      <c r="G1645" s="155" t="s">
        <v>3360</v>
      </c>
      <c r="H1645" s="68">
        <v>162.6</v>
      </c>
      <c r="I1645" s="68">
        <v>38.2</v>
      </c>
      <c r="J1645" s="71">
        <f>IF(F1645="女",IF(H1645=0,0,VLOOKUP(I1645/(H1645*H1645/10000),标准!M$108:N$112,2,TRUE)),IF(H1645=0,0,VLOOKUP(I1645/(H1645*H1645/10000),标准!M$74:N$78,2,TRUE)))</f>
        <v>80</v>
      </c>
      <c r="K1645" s="72">
        <v>2417</v>
      </c>
      <c r="L1645" s="71">
        <f>IF(A1645&lt;43,IF(F1645="女",VLOOKUP(K1645,标准!K$108:L$128,2,TRUE),VLOOKUP(K1645,标准!K$74:L$94,2,TRUE)),IF(F1645="女",VLOOKUP(K1645,标准!K$39:L$59,2,TRUE),VLOOKUP(K1645,标准!K$3:L$23,2,TRUE)))</f>
        <v>68</v>
      </c>
      <c r="M1645" s="68">
        <v>11.5</v>
      </c>
      <c r="N1645" s="71">
        <f>IF(M1645="",0,IF(A1645&lt;43,IF(F1645="女",VLOOKUP(M1645,标准!C$108:D$128,2,TRUE),VLOOKUP(M1645,标准!C$74:D$94,2,TRUE)),IF(F1645="女",VLOOKUP(M1645,标准!C$39:D$59,2,TRUE),VLOOKUP(M1645,标准!C$3:D$23,2,TRUE))))</f>
        <v>68</v>
      </c>
      <c r="O1645" s="76">
        <v>152</v>
      </c>
      <c r="P1645" s="71">
        <f>IF(A1645&lt;43,IF(F1645="女",VLOOKUP(O1645/100,标准!E$108:F$128,2,TRUE),VLOOKUP(O1645/100,标准!E$74:F$94,2,TRUE)),IF(F1645="女",VLOOKUP(O1645/100,标准!E$39:F$59,2,TRUE),VLOOKUP(O1645/100,标准!E$3:F$23,2,TRUE)))</f>
        <v>60</v>
      </c>
      <c r="Q1645" s="81">
        <v>4.5</v>
      </c>
      <c r="R1645" s="71">
        <f>IF(Q1645=0,0,IF(A1645&lt;43,IF(F1645="女",IF(Q1645="",0,VLOOKUP(Q1645,标准!I$108:J$138,2,TRUE)),IF(Q1645="",0,VLOOKUP(Q1645,标准!I$74:J$104,2,TRUE))),IF(F1645="女",IF(Q1645="",0,VLOOKUP(Q1645,标准!I$39:J$69,2,TRUE)),IF(Q1645="",0,VLOOKUP(Q1645,标准!I$3:J$33,2,TRUE)))))</f>
        <v>40</v>
      </c>
      <c r="S1645" s="76">
        <v>35</v>
      </c>
      <c r="T1645" s="71">
        <f>IF(A1645&lt;43,IF(F1645="女",VLOOKUP(S1645,标准!G$108:H$138,2,TRUE),VLOOKUP(S1645,标准!G$74:H$99,2,TRUE)),IF(F1645="女",VLOOKUP(S1645,标准!G$39:H$69,2,TRUE),VLOOKUP(S1645,标准!G$3:H$28,2,TRUE)))</f>
        <v>68</v>
      </c>
      <c r="U1645" s="88">
        <v>10</v>
      </c>
      <c r="V1645" s="71">
        <f>IF(U1645=0,0,IF(A1645&lt;43,IF(F1645="女",IF(U1645="",0,VLOOKUP(U1645,标准!A$108:B$128,2,TRUE)),IF(U1645="",0,VLOOKUP(U1645,标准!A$74:B$94,2,TRUE))),IF(F1645="女",IF(U1645="",0,VLOOKUP(U1645,标准!A$39:B$59,2,TRUE)),IF(U1645="",0,VLOOKUP(U1645,标准!A$3:B$23,2,TRUE)))))</f>
        <v>62</v>
      </c>
      <c r="W1645" s="86">
        <f t="shared" si="25"/>
        <v>62.2</v>
      </c>
      <c r="X1645" s="87">
        <v>4.8</v>
      </c>
      <c r="Y1645" s="87">
        <v>4.9</v>
      </c>
      <c r="Z1645" s="91"/>
      <c r="AA1645" s="92"/>
    </row>
    <row r="1646" customHeight="1" spans="1:27">
      <c r="A1646" s="62">
        <v>40</v>
      </c>
      <c r="B1646" s="63">
        <v>1645</v>
      </c>
      <c r="C1646" s="154" t="s">
        <v>3361</v>
      </c>
      <c r="D1646" s="154" t="s">
        <v>3325</v>
      </c>
      <c r="E1646" s="154" t="s">
        <v>2628</v>
      </c>
      <c r="F1646" s="154" t="s">
        <v>30</v>
      </c>
      <c r="G1646" s="155" t="s">
        <v>3362</v>
      </c>
      <c r="H1646" s="108">
        <v>182</v>
      </c>
      <c r="I1646" s="108">
        <v>92</v>
      </c>
      <c r="J1646" s="71">
        <f>IF(F1646="女",IF(H1646=0,0,VLOOKUP(I1646/(H1646*H1646/10000),标准!M$108:N$112,2,TRUE)),IF(H1646=0,0,VLOOKUP(I1646/(H1646*H1646/10000),标准!M$74:N$78,2,TRUE)))</f>
        <v>80</v>
      </c>
      <c r="K1646" s="109">
        <v>5906</v>
      </c>
      <c r="L1646" s="71">
        <f>IF(A1646&lt;43,IF(F1646="女",VLOOKUP(K1646,标准!K$108:L$128,2,TRUE),VLOOKUP(K1646,标准!K$74:L$94,2,TRUE)),IF(F1646="女",VLOOKUP(K1646,标准!K$39:L$59,2,TRUE),VLOOKUP(K1646,标准!K$3:L$23,2,TRUE)))</f>
        <v>100</v>
      </c>
      <c r="M1646" s="108">
        <v>17</v>
      </c>
      <c r="N1646" s="71">
        <f>IF(M1646="",0,IF(A1646&lt;43,IF(F1646="女",VLOOKUP(M1646,标准!C$108:D$128,2,TRUE),VLOOKUP(M1646,标准!C$74:D$94,2,TRUE)),IF(F1646="女",VLOOKUP(M1646,标准!C$39:D$59,2,TRUE),VLOOKUP(M1646,标准!C$3:D$23,2,TRUE))))</f>
        <v>78</v>
      </c>
      <c r="O1646" s="98">
        <v>259</v>
      </c>
      <c r="P1646" s="71">
        <f>IF(A1646&lt;43,IF(F1646="女",VLOOKUP(O1646/100,标准!E$108:F$128,2,TRUE),VLOOKUP(O1646/100,标准!E$74:F$94,2,TRUE)),IF(F1646="女",VLOOKUP(O1646/100,标准!E$39:F$59,2,TRUE),VLOOKUP(O1646/100,标准!E$3:F$23,2,TRUE)))</f>
        <v>85</v>
      </c>
      <c r="Q1646" s="111">
        <v>3.2</v>
      </c>
      <c r="R1646" s="71">
        <f>IF(Q1646=0,0,IF(A1646&lt;43,IF(F1646="女",IF(Q1646="",0,VLOOKUP(Q1646,标准!I$108:J$138,2,TRUE)),IF(Q1646="",0,VLOOKUP(Q1646,标准!I$74:J$104,2,TRUE))),IF(F1646="女",IF(Q1646="",0,VLOOKUP(Q1646,标准!I$39:J$69,2,TRUE)),IF(Q1646="",0,VLOOKUP(Q1646,标准!I$3:J$33,2,TRUE)))))</f>
        <v>95</v>
      </c>
      <c r="S1646" s="98">
        <v>15</v>
      </c>
      <c r="T1646" s="71">
        <f>IF(A1646&lt;43,IF(F1646="女",VLOOKUP(S1646,标准!G$108:H$138,2,TRUE),VLOOKUP(S1646,标准!G$74:H$99,2,TRUE)),IF(F1646="女",VLOOKUP(S1646,标准!G$39:H$69,2,TRUE),VLOOKUP(S1646,标准!G$3:H$28,2,TRUE)))</f>
        <v>80</v>
      </c>
      <c r="U1646" s="101">
        <v>7</v>
      </c>
      <c r="V1646" s="71">
        <f>IF(U1646=0,0,IF(A1646&lt;43,IF(F1646="女",IF(U1646="",0,VLOOKUP(U1646,标准!A$108:B$128,2,TRUE)),IF(U1646="",0,VLOOKUP(U1646,标准!A$74:B$94,2,TRUE))),IF(F1646="女",IF(U1646="",0,VLOOKUP(U1646,标准!A$39:B$59,2,TRUE)),IF(U1646="",0,VLOOKUP(U1646,标准!A$3:B$23,2,TRUE)))))</f>
        <v>85</v>
      </c>
      <c r="W1646" s="86">
        <f t="shared" si="25"/>
        <v>87.3</v>
      </c>
      <c r="X1646" s="113">
        <v>4.1</v>
      </c>
      <c r="Y1646" s="113">
        <v>4.1</v>
      </c>
      <c r="Z1646" s="91"/>
      <c r="AA1646" s="92"/>
    </row>
    <row r="1647" customHeight="1" spans="1:27">
      <c r="A1647" s="62">
        <v>40</v>
      </c>
      <c r="B1647" s="63">
        <v>1646</v>
      </c>
      <c r="C1647" s="154" t="s">
        <v>3363</v>
      </c>
      <c r="D1647" s="154" t="s">
        <v>3325</v>
      </c>
      <c r="E1647" s="154" t="s">
        <v>2628</v>
      </c>
      <c r="F1647" s="154" t="s">
        <v>34</v>
      </c>
      <c r="G1647" s="155" t="s">
        <v>3364</v>
      </c>
      <c r="H1647" s="68">
        <v>157.8</v>
      </c>
      <c r="I1647" s="68">
        <v>65</v>
      </c>
      <c r="J1647" s="71">
        <f>IF(F1647="女",IF(H1647=0,0,VLOOKUP(I1647/(H1647*H1647/10000),标准!M$108:N$112,2,TRUE)),IF(H1647=0,0,VLOOKUP(I1647/(H1647*H1647/10000),标准!M$74:N$78,2,TRUE)))</f>
        <v>80</v>
      </c>
      <c r="K1647" s="72">
        <v>3334</v>
      </c>
      <c r="L1647" s="71">
        <f>IF(A1647&lt;43,IF(F1647="女",VLOOKUP(K1647,标准!K$108:L$128,2,TRUE),VLOOKUP(K1647,标准!K$74:L$94,2,TRUE)),IF(F1647="女",VLOOKUP(K1647,标准!K$39:L$59,2,TRUE),VLOOKUP(K1647,标准!K$3:L$23,2,TRUE)))</f>
        <v>90</v>
      </c>
      <c r="M1647" s="68">
        <v>19.6</v>
      </c>
      <c r="N1647" s="71">
        <f>IF(M1647="",0,IF(A1647&lt;43,IF(F1647="女",VLOOKUP(M1647,标准!C$108:D$128,2,TRUE),VLOOKUP(M1647,标准!C$74:D$94,2,TRUE)),IF(F1647="女",VLOOKUP(M1647,标准!C$39:D$59,2,TRUE),VLOOKUP(M1647,标准!C$3:D$23,2,TRUE))))</f>
        <v>80</v>
      </c>
      <c r="O1647" s="76">
        <v>140</v>
      </c>
      <c r="P1647" s="71">
        <f>IF(A1647&lt;43,IF(F1647="女",VLOOKUP(O1647/100,标准!E$108:F$128,2,TRUE),VLOOKUP(O1647/100,标准!E$74:F$94,2,TRUE)),IF(F1647="女",VLOOKUP(O1647/100,标准!E$39:F$59,2,TRUE),VLOOKUP(O1647/100,标准!E$3:F$23,2,TRUE)))</f>
        <v>30</v>
      </c>
      <c r="Q1647" s="81">
        <v>5.07</v>
      </c>
      <c r="R1647" s="71">
        <f>IF(Q1647=0,0,IF(A1647&lt;43,IF(F1647="女",IF(Q1647="",0,VLOOKUP(Q1647,标准!I$108:J$138,2,TRUE)),IF(Q1647="",0,VLOOKUP(Q1647,标准!I$74:J$104,2,TRUE))),IF(F1647="女",IF(Q1647="",0,VLOOKUP(Q1647,标准!I$39:J$69,2,TRUE)),IF(Q1647="",0,VLOOKUP(Q1647,标准!I$3:J$33,2,TRUE)))))</f>
        <v>20</v>
      </c>
      <c r="S1647" s="76">
        <v>34</v>
      </c>
      <c r="T1647" s="71">
        <f>IF(A1647&lt;43,IF(F1647="女",VLOOKUP(S1647,标准!G$108:H$138,2,TRUE),VLOOKUP(S1647,标准!G$74:H$99,2,TRUE)),IF(F1647="女",VLOOKUP(S1647,标准!G$39:H$69,2,TRUE),VLOOKUP(S1647,标准!G$3:H$28,2,TRUE)))</f>
        <v>68</v>
      </c>
      <c r="U1647" s="88">
        <v>10.7</v>
      </c>
      <c r="V1647" s="71">
        <f>IF(U1647=0,0,IF(A1647&lt;43,IF(F1647="女",IF(U1647="",0,VLOOKUP(U1647,标准!A$108:B$128,2,TRUE)),IF(U1647="",0,VLOOKUP(U1647,标准!A$74:B$94,2,TRUE))),IF(F1647="女",IF(U1647="",0,VLOOKUP(U1647,标准!A$39:B$59,2,TRUE)),IF(U1647="",0,VLOOKUP(U1647,标准!A$3:B$23,2,TRUE)))))</f>
        <v>40</v>
      </c>
      <c r="W1647" s="86">
        <f t="shared" si="25"/>
        <v>55.3</v>
      </c>
      <c r="X1647" s="87">
        <v>3.9</v>
      </c>
      <c r="Y1647" s="87">
        <v>3.9</v>
      </c>
      <c r="Z1647" s="91"/>
      <c r="AA1647" s="92"/>
    </row>
    <row r="1648" customHeight="1" spans="1:27">
      <c r="A1648" s="62">
        <v>40</v>
      </c>
      <c r="B1648" s="63">
        <v>1647</v>
      </c>
      <c r="C1648" s="154" t="s">
        <v>3365</v>
      </c>
      <c r="D1648" s="154" t="s">
        <v>3325</v>
      </c>
      <c r="E1648" s="154" t="s">
        <v>2628</v>
      </c>
      <c r="F1648" s="154" t="s">
        <v>30</v>
      </c>
      <c r="G1648" s="155" t="s">
        <v>3366</v>
      </c>
      <c r="H1648" s="68">
        <v>181</v>
      </c>
      <c r="I1648" s="68">
        <v>75</v>
      </c>
      <c r="J1648" s="71">
        <f>IF(F1648="女",IF(H1648=0,0,VLOOKUP(I1648/(H1648*H1648/10000),标准!M$108:N$112,2,TRUE)),IF(H1648=0,0,VLOOKUP(I1648/(H1648*H1648/10000),标准!M$74:N$78,2,TRUE)))</f>
        <v>100</v>
      </c>
      <c r="K1648" s="72">
        <v>4991</v>
      </c>
      <c r="L1648" s="71">
        <f>IF(A1648&lt;43,IF(F1648="女",VLOOKUP(K1648,标准!K$108:L$128,2,TRUE),VLOOKUP(K1648,标准!K$74:L$94,2,TRUE)),IF(F1648="女",VLOOKUP(K1648,标准!K$39:L$59,2,TRUE),VLOOKUP(K1648,标准!K$3:L$23,2,TRUE)))</f>
        <v>95</v>
      </c>
      <c r="M1648" s="68">
        <v>14.6</v>
      </c>
      <c r="N1648" s="71">
        <f>IF(M1648="",0,IF(A1648&lt;43,IF(F1648="女",VLOOKUP(M1648,标准!C$108:D$128,2,TRUE),VLOOKUP(M1648,标准!C$74:D$94,2,TRUE)),IF(F1648="女",VLOOKUP(M1648,标准!C$39:D$59,2,TRUE),VLOOKUP(M1648,标准!C$3:D$23,2,TRUE))))</f>
        <v>74</v>
      </c>
      <c r="O1648" s="76">
        <v>230</v>
      </c>
      <c r="P1648" s="71">
        <f>IF(A1648&lt;43,IF(F1648="女",VLOOKUP(O1648/100,标准!E$108:F$128,2,TRUE),VLOOKUP(O1648/100,标准!E$74:F$94,2,TRUE)),IF(F1648="女",VLOOKUP(O1648/100,标准!E$39:F$59,2,TRUE),VLOOKUP(O1648/100,标准!E$3:F$23,2,TRUE)))</f>
        <v>70</v>
      </c>
      <c r="Q1648" s="81">
        <v>4.45</v>
      </c>
      <c r="R1648" s="71">
        <f>IF(Q1648=0,0,IF(A1648&lt;43,IF(F1648="女",IF(Q1648="",0,VLOOKUP(Q1648,标准!I$108:J$138,2,TRUE)),IF(Q1648="",0,VLOOKUP(Q1648,标准!I$74:J$104,2,TRUE))),IF(F1648="女",IF(Q1648="",0,VLOOKUP(Q1648,标准!I$39:J$69,2,TRUE)),IF(Q1648="",0,VLOOKUP(Q1648,标准!I$3:J$33,2,TRUE)))))</f>
        <v>50</v>
      </c>
      <c r="S1648" s="76">
        <v>4</v>
      </c>
      <c r="T1648" s="71">
        <f>IF(A1648&lt;43,IF(F1648="女",VLOOKUP(S1648,标准!G$108:H$138,2,TRUE),VLOOKUP(S1648,标准!G$74:H$99,2,TRUE)),IF(F1648="女",VLOOKUP(S1648,标准!G$39:H$69,2,TRUE),VLOOKUP(S1648,标准!G$3:H$28,2,TRUE)))</f>
        <v>0</v>
      </c>
      <c r="U1648" s="88">
        <v>7.4</v>
      </c>
      <c r="V1648" s="71">
        <f>IF(U1648=0,0,IF(A1648&lt;43,IF(F1648="女",IF(U1648="",0,VLOOKUP(U1648,标准!A$108:B$128,2,TRUE)),IF(U1648="",0,VLOOKUP(U1648,标准!A$74:B$94,2,TRUE))),IF(F1648="女",IF(U1648="",0,VLOOKUP(U1648,标准!A$39:B$59,2,TRUE)),IF(U1648="",0,VLOOKUP(U1648,标准!A$3:B$23,2,TRUE)))))</f>
        <v>76</v>
      </c>
      <c r="W1648" s="86">
        <f t="shared" si="25"/>
        <v>68.85</v>
      </c>
      <c r="X1648" s="87">
        <v>4.7</v>
      </c>
      <c r="Y1648" s="87">
        <v>4.4</v>
      </c>
      <c r="Z1648" s="91"/>
      <c r="AA1648" s="92"/>
    </row>
    <row r="1649" customHeight="1" spans="1:27">
      <c r="A1649" s="62">
        <v>40</v>
      </c>
      <c r="B1649" s="63">
        <v>1648</v>
      </c>
      <c r="C1649" s="154" t="s">
        <v>3367</v>
      </c>
      <c r="D1649" s="154" t="s">
        <v>3325</v>
      </c>
      <c r="E1649" s="154" t="s">
        <v>2628</v>
      </c>
      <c r="F1649" s="154" t="s">
        <v>34</v>
      </c>
      <c r="G1649" s="155" t="s">
        <v>3368</v>
      </c>
      <c r="H1649" s="68">
        <v>159.3</v>
      </c>
      <c r="I1649" s="68">
        <v>49.3</v>
      </c>
      <c r="J1649" s="71">
        <f>IF(F1649="女",IF(H1649=0,0,VLOOKUP(I1649/(H1649*H1649/10000),标准!M$108:N$112,2,TRUE)),IF(H1649=0,0,VLOOKUP(I1649/(H1649*H1649/10000),标准!M$74:N$78,2,TRUE)))</f>
        <v>100</v>
      </c>
      <c r="K1649" s="72">
        <v>2417</v>
      </c>
      <c r="L1649" s="71">
        <f>IF(A1649&lt;43,IF(F1649="女",VLOOKUP(K1649,标准!K$108:L$128,2,TRUE),VLOOKUP(K1649,标准!K$74:L$94,2,TRUE)),IF(F1649="女",VLOOKUP(K1649,标准!K$39:L$59,2,TRUE),VLOOKUP(K1649,标准!K$3:L$23,2,TRUE)))</f>
        <v>68</v>
      </c>
      <c r="M1649" s="68">
        <v>13</v>
      </c>
      <c r="N1649" s="71">
        <f>IF(M1649="",0,IF(A1649&lt;43,IF(F1649="女",VLOOKUP(M1649,标准!C$108:D$128,2,TRUE),VLOOKUP(M1649,标准!C$74:D$94,2,TRUE)),IF(F1649="女",VLOOKUP(M1649,标准!C$39:D$59,2,TRUE),VLOOKUP(M1649,标准!C$3:D$23,2,TRUE))))</f>
        <v>70</v>
      </c>
      <c r="O1649" s="76">
        <v>180</v>
      </c>
      <c r="P1649" s="71">
        <f>IF(A1649&lt;43,IF(F1649="女",VLOOKUP(O1649/100,标准!E$108:F$128,2,TRUE),VLOOKUP(O1649/100,标准!E$74:F$94,2,TRUE)),IF(F1649="女",VLOOKUP(O1649/100,标准!E$39:F$59,2,TRUE),VLOOKUP(O1649/100,标准!E$3:F$23,2,TRUE)))</f>
        <v>78</v>
      </c>
      <c r="Q1649" s="81">
        <v>4.08</v>
      </c>
      <c r="R1649" s="71">
        <f>IF(Q1649=0,0,IF(A1649&lt;43,IF(F1649="女",IF(Q1649="",0,VLOOKUP(Q1649,标准!I$108:J$138,2,TRUE)),IF(Q1649="",0,VLOOKUP(Q1649,标准!I$74:J$104,2,TRUE))),IF(F1649="女",IF(Q1649="",0,VLOOKUP(Q1649,标准!I$39:J$69,2,TRUE)),IF(Q1649="",0,VLOOKUP(Q1649,标准!I$3:J$33,2,TRUE)))))</f>
        <v>70</v>
      </c>
      <c r="S1649" s="76">
        <v>43</v>
      </c>
      <c r="T1649" s="71">
        <f>IF(A1649&lt;43,IF(F1649="女",VLOOKUP(S1649,标准!G$108:H$138,2,TRUE),VLOOKUP(S1649,标准!G$74:H$99,2,TRUE)),IF(F1649="女",VLOOKUP(S1649,标准!G$39:H$69,2,TRUE),VLOOKUP(S1649,标准!G$3:H$28,2,TRUE)))</f>
        <v>76</v>
      </c>
      <c r="U1649" s="88">
        <v>8.7</v>
      </c>
      <c r="V1649" s="71">
        <f>IF(U1649=0,0,IF(A1649&lt;43,IF(F1649="女",IF(U1649="",0,VLOOKUP(U1649,标准!A$108:B$128,2,TRUE)),IF(U1649="",0,VLOOKUP(U1649,标准!A$74:B$94,2,TRUE))),IF(F1649="女",IF(U1649="",0,VLOOKUP(U1649,标准!A$39:B$59,2,TRUE)),IF(U1649="",0,VLOOKUP(U1649,标准!A$3:B$23,2,TRUE)))))</f>
        <v>76</v>
      </c>
      <c r="W1649" s="86">
        <f t="shared" si="25"/>
        <v>76.8</v>
      </c>
      <c r="X1649" s="87">
        <v>3.9</v>
      </c>
      <c r="Y1649" s="87">
        <v>3.8</v>
      </c>
      <c r="Z1649" s="91"/>
      <c r="AA1649" s="92"/>
    </row>
    <row r="1650" customHeight="1" spans="1:27">
      <c r="A1650" s="62">
        <v>40</v>
      </c>
      <c r="B1650" s="63">
        <v>1649</v>
      </c>
      <c r="C1650" s="154" t="s">
        <v>3369</v>
      </c>
      <c r="D1650" s="154" t="s">
        <v>3325</v>
      </c>
      <c r="E1650" s="154" t="s">
        <v>2628</v>
      </c>
      <c r="F1650" s="154" t="s">
        <v>30</v>
      </c>
      <c r="G1650" s="155" t="s">
        <v>3370</v>
      </c>
      <c r="H1650" s="68">
        <v>172.1</v>
      </c>
      <c r="I1650" s="68">
        <v>70.4</v>
      </c>
      <c r="J1650" s="71">
        <f>IF(F1650="女",IF(H1650=0,0,VLOOKUP(I1650/(H1650*H1650/10000),标准!M$108:N$112,2,TRUE)),IF(H1650=0,0,VLOOKUP(I1650/(H1650*H1650/10000),标准!M$74:N$78,2,TRUE)))</f>
        <v>100</v>
      </c>
      <c r="K1650" s="72">
        <v>3888</v>
      </c>
      <c r="L1650" s="71">
        <f>IF(A1650&lt;43,IF(F1650="女",VLOOKUP(K1650,标准!K$108:L$128,2,TRUE),VLOOKUP(K1650,标准!K$74:L$94,2,TRUE)),IF(F1650="女",VLOOKUP(K1650,标准!K$39:L$59,2,TRUE),VLOOKUP(K1650,标准!K$3:L$23,2,TRUE)))</f>
        <v>72</v>
      </c>
      <c r="M1650" s="68">
        <v>21</v>
      </c>
      <c r="N1650" s="71">
        <f>IF(M1650="",0,IF(A1650&lt;43,IF(F1650="女",VLOOKUP(M1650,标准!C$108:D$128,2,TRUE),VLOOKUP(M1650,标准!C$74:D$94,2,TRUE)),IF(F1650="女",VLOOKUP(M1650,标准!C$39:D$59,2,TRUE),VLOOKUP(M1650,标准!C$3:D$23,2,TRUE))))</f>
        <v>85</v>
      </c>
      <c r="O1650" s="76">
        <v>240</v>
      </c>
      <c r="P1650" s="71">
        <f>IF(A1650&lt;43,IF(F1650="女",VLOOKUP(O1650/100,标准!E$108:F$128,2,TRUE),VLOOKUP(O1650/100,标准!E$74:F$94,2,TRUE)),IF(F1650="女",VLOOKUP(O1650/100,标准!E$39:F$59,2,TRUE),VLOOKUP(O1650/100,标准!E$3:F$23,2,TRUE)))</f>
        <v>76</v>
      </c>
      <c r="Q1650" s="81">
        <v>4.01</v>
      </c>
      <c r="R1650" s="71">
        <f>IF(Q1650=0,0,IF(A1650&lt;43,IF(F1650="女",IF(Q1650="",0,VLOOKUP(Q1650,标准!I$108:J$138,2,TRUE)),IF(Q1650="",0,VLOOKUP(Q1650,标准!I$74:J$104,2,TRUE))),IF(F1650="女",IF(Q1650="",0,VLOOKUP(Q1650,标准!I$39:J$69,2,TRUE)),IF(Q1650="",0,VLOOKUP(Q1650,标准!I$3:J$33,2,TRUE)))))</f>
        <v>72</v>
      </c>
      <c r="S1650" s="76">
        <v>2</v>
      </c>
      <c r="T1650" s="71">
        <f>IF(A1650&lt;43,IF(F1650="女",VLOOKUP(S1650,标准!G$108:H$138,2,TRUE),VLOOKUP(S1650,标准!G$74:H$99,2,TRUE)),IF(F1650="女",VLOOKUP(S1650,标准!G$39:H$69,2,TRUE),VLOOKUP(S1650,标准!G$3:H$28,2,TRUE)))</f>
        <v>0</v>
      </c>
      <c r="U1650" s="88">
        <v>7.4</v>
      </c>
      <c r="V1650" s="71">
        <f>IF(U1650=0,0,IF(A1650&lt;43,IF(F1650="女",IF(U1650="",0,VLOOKUP(U1650,标准!A$108:B$128,2,TRUE)),IF(U1650="",0,VLOOKUP(U1650,标准!A$74:B$94,2,TRUE))),IF(F1650="女",IF(U1650="",0,VLOOKUP(U1650,标准!A$39:B$59,2,TRUE)),IF(U1650="",0,VLOOKUP(U1650,标准!A$3:B$23,2,TRUE)))))</f>
        <v>76</v>
      </c>
      <c r="W1650" s="86">
        <f t="shared" si="25"/>
        <v>71.5</v>
      </c>
      <c r="X1650" s="87"/>
      <c r="Y1650" s="87"/>
      <c r="Z1650" s="91"/>
      <c r="AA1650" s="92"/>
    </row>
    <row r="1651" customHeight="1" spans="1:27">
      <c r="A1651" s="62">
        <v>40</v>
      </c>
      <c r="B1651" s="63">
        <v>1650</v>
      </c>
      <c r="C1651" s="154" t="s">
        <v>3371</v>
      </c>
      <c r="D1651" s="154" t="s">
        <v>3325</v>
      </c>
      <c r="E1651" s="154" t="s">
        <v>2628</v>
      </c>
      <c r="F1651" s="154" t="s">
        <v>30</v>
      </c>
      <c r="G1651" s="155" t="s">
        <v>3372</v>
      </c>
      <c r="H1651" s="68"/>
      <c r="I1651" s="68"/>
      <c r="J1651" s="71">
        <f>IF(F1651="女",IF(H1651=0,0,VLOOKUP(I1651/(H1651*H1651/10000),标准!M$108:N$112,2,TRUE)),IF(H1651=0,0,VLOOKUP(I1651/(H1651*H1651/10000),标准!M$74:N$78,2,TRUE)))</f>
        <v>0</v>
      </c>
      <c r="K1651" s="72"/>
      <c r="L1651" s="71">
        <f>IF(A1651&lt;43,IF(F1651="女",VLOOKUP(K1651,标准!K$108:L$128,2,TRUE),VLOOKUP(K1651,标准!K$74:L$94,2,TRUE)),IF(F1651="女",VLOOKUP(K1651,标准!K$39:L$59,2,TRUE),VLOOKUP(K1651,标准!K$3:L$23,2,TRUE)))</f>
        <v>0</v>
      </c>
      <c r="M1651" s="68">
        <v>0</v>
      </c>
      <c r="N1651" s="71">
        <f>IF(M1651="",0,IF(A1651&lt;43,IF(F1651="女",VLOOKUP(M1651,标准!C$108:D$128,2,TRUE),VLOOKUP(M1651,标准!C$74:D$94,2,TRUE)),IF(F1651="女",VLOOKUP(M1651,标准!C$39:D$59,2,TRUE),VLOOKUP(M1651,标准!C$3:D$23,2,TRUE))))</f>
        <v>20</v>
      </c>
      <c r="O1651" s="76"/>
      <c r="P1651" s="71">
        <f>IF(A1651&lt;43,IF(F1651="女",VLOOKUP(O1651/100,标准!E$108:F$128,2,TRUE),VLOOKUP(O1651/100,标准!E$74:F$94,2,TRUE)),IF(F1651="女",VLOOKUP(O1651/100,标准!E$39:F$59,2,TRUE),VLOOKUP(O1651/100,标准!E$3:F$23,2,TRUE)))</f>
        <v>0</v>
      </c>
      <c r="Q1651" s="81"/>
      <c r="R1651" s="71">
        <f>IF(Q1651=0,0,IF(A1651&lt;43,IF(F1651="女",IF(Q1651="",0,VLOOKUP(Q1651,标准!I$108:J$138,2,TRUE)),IF(Q1651="",0,VLOOKUP(Q1651,标准!I$74:J$104,2,TRUE))),IF(F1651="女",IF(Q1651="",0,VLOOKUP(Q1651,标准!I$39:J$69,2,TRUE)),IF(Q1651="",0,VLOOKUP(Q1651,标准!I$3:J$33,2,TRUE)))))</f>
        <v>0</v>
      </c>
      <c r="S1651" s="76"/>
      <c r="T1651" s="71">
        <f>IF(A1651&lt;43,IF(F1651="女",VLOOKUP(S1651,标准!G$108:H$138,2,TRUE),VLOOKUP(S1651,标准!G$74:H$99,2,TRUE)),IF(F1651="女",VLOOKUP(S1651,标准!G$39:H$69,2,TRUE),VLOOKUP(S1651,标准!G$3:H$28,2,TRUE)))</f>
        <v>0</v>
      </c>
      <c r="U1651" s="88"/>
      <c r="V1651" s="71">
        <f>IF(U1651=0,0,IF(A1651&lt;43,IF(F1651="女",IF(U1651="",0,VLOOKUP(U1651,标准!A$108:B$128,2,TRUE)),IF(U1651="",0,VLOOKUP(U1651,标准!A$74:B$94,2,TRUE))),IF(F1651="女",IF(U1651="",0,VLOOKUP(U1651,标准!A$39:B$59,2,TRUE)),IF(U1651="",0,VLOOKUP(U1651,标准!A$3:B$23,2,TRUE)))))</f>
        <v>0</v>
      </c>
      <c r="W1651" s="86">
        <v>60</v>
      </c>
      <c r="X1651" s="87"/>
      <c r="Y1651" s="87"/>
      <c r="Z1651" s="91"/>
      <c r="AA1651" s="92" t="s">
        <v>108</v>
      </c>
    </row>
    <row r="1652" customHeight="1" spans="1:26">
      <c r="A1652" s="62">
        <v>40</v>
      </c>
      <c r="B1652" s="63">
        <v>1651</v>
      </c>
      <c r="C1652" s="154" t="s">
        <v>3373</v>
      </c>
      <c r="D1652" s="154" t="s">
        <v>3325</v>
      </c>
      <c r="E1652" s="154" t="s">
        <v>2628</v>
      </c>
      <c r="F1652" s="154" t="s">
        <v>34</v>
      </c>
      <c r="G1652" s="155" t="s">
        <v>3374</v>
      </c>
      <c r="H1652" s="68"/>
      <c r="I1652" s="68"/>
      <c r="J1652" s="71">
        <f>IF(F1652="女",IF(H1652=0,0,VLOOKUP(I1652/(H1652*H1652/10000),标准!M$108:N$112,2,TRUE)),IF(H1652=0,0,VLOOKUP(I1652/(H1652*H1652/10000),标准!M$74:N$78,2,TRUE)))</f>
        <v>0</v>
      </c>
      <c r="K1652" s="72"/>
      <c r="L1652" s="71">
        <f>IF(A1652&lt;43,IF(F1652="女",VLOOKUP(K1652,标准!K$108:L$128,2,TRUE),VLOOKUP(K1652,标准!K$74:L$94,2,TRUE)),IF(F1652="女",VLOOKUP(K1652,标准!K$39:L$59,2,TRUE),VLOOKUP(K1652,标准!K$3:L$23,2,TRUE)))</f>
        <v>0</v>
      </c>
      <c r="M1652" s="68">
        <v>7.8</v>
      </c>
      <c r="N1652" s="71">
        <f>IF(M1652="",0,IF(A1652&lt;43,IF(F1652="女",VLOOKUP(M1652,标准!C$108:D$128,2,TRUE),VLOOKUP(M1652,标准!C$74:D$94,2,TRUE)),IF(F1652="女",VLOOKUP(M1652,标准!C$39:D$59,2,TRUE),VLOOKUP(M1652,标准!C$3:D$23,2,TRUE))))</f>
        <v>62</v>
      </c>
      <c r="O1652" s="76">
        <v>130</v>
      </c>
      <c r="P1652" s="71">
        <f>IF(A1652&lt;43,IF(F1652="女",VLOOKUP(O1652/100,标准!E$108:F$128,2,TRUE),VLOOKUP(O1652/100,标准!E$74:F$94,2,TRUE)),IF(F1652="女",VLOOKUP(O1652/100,标准!E$39:F$59,2,TRUE),VLOOKUP(O1652/100,标准!E$3:F$23,2,TRUE)))</f>
        <v>10</v>
      </c>
      <c r="Q1652" s="81">
        <v>4.48</v>
      </c>
      <c r="R1652" s="71">
        <f>IF(Q1652=0,0,IF(A1652&lt;43,IF(F1652="女",IF(Q1652="",0,VLOOKUP(Q1652,标准!I$108:J$138,2,TRUE)),IF(Q1652="",0,VLOOKUP(Q1652,标准!I$74:J$104,2,TRUE))),IF(F1652="女",IF(Q1652="",0,VLOOKUP(Q1652,标准!I$39:J$69,2,TRUE)),IF(Q1652="",0,VLOOKUP(Q1652,标准!I$3:J$33,2,TRUE)))))</f>
        <v>40</v>
      </c>
      <c r="S1652" s="76">
        <v>37</v>
      </c>
      <c r="T1652" s="71">
        <f>IF(A1652&lt;43,IF(F1652="女",VLOOKUP(S1652,标准!G$108:H$138,2,TRUE),VLOOKUP(S1652,标准!G$74:H$99,2,TRUE)),IF(F1652="女",VLOOKUP(S1652,标准!G$39:H$69,2,TRUE),VLOOKUP(S1652,标准!G$3:H$28,2,TRUE)))</f>
        <v>70</v>
      </c>
      <c r="U1652" s="88">
        <v>9.8</v>
      </c>
      <c r="V1652" s="71">
        <f>IF(U1652=0,0,IF(A1652&lt;43,IF(F1652="女",IF(U1652="",0,VLOOKUP(U1652,标准!A$108:B$128,2,TRUE)),IF(U1652="",0,VLOOKUP(U1652,标准!A$74:B$94,2,TRUE))),IF(F1652="女",IF(U1652="",0,VLOOKUP(U1652,标准!A$39:B$59,2,TRUE)),IF(U1652="",0,VLOOKUP(U1652,标准!A$3:B$23,2,TRUE)))))</f>
        <v>64</v>
      </c>
      <c r="W1652" s="86">
        <f t="shared" si="25"/>
        <v>35</v>
      </c>
      <c r="X1652" s="87"/>
      <c r="Y1652" s="87"/>
      <c r="Z1652" s="91"/>
    </row>
    <row r="1653" customHeight="1" spans="1:27">
      <c r="A1653" s="62">
        <v>40</v>
      </c>
      <c r="B1653" s="63">
        <v>1652</v>
      </c>
      <c r="C1653" s="154" t="s">
        <v>3375</v>
      </c>
      <c r="D1653" s="154" t="s">
        <v>3325</v>
      </c>
      <c r="E1653" s="154" t="s">
        <v>2628</v>
      </c>
      <c r="F1653" s="154" t="s">
        <v>34</v>
      </c>
      <c r="G1653" s="155" t="s">
        <v>3376</v>
      </c>
      <c r="H1653" s="68">
        <v>160.4</v>
      </c>
      <c r="I1653" s="68">
        <v>46.3</v>
      </c>
      <c r="J1653" s="71">
        <f>IF(F1653="女",IF(H1653=0,0,VLOOKUP(I1653/(H1653*H1653/10000),标准!M$108:N$112,2,TRUE)),IF(H1653=0,0,VLOOKUP(I1653/(H1653*H1653/10000),标准!M$74:N$78,2,TRUE)))</f>
        <v>100</v>
      </c>
      <c r="K1653" s="72">
        <v>3051</v>
      </c>
      <c r="L1653" s="71">
        <f>IF(A1653&lt;43,IF(F1653="女",VLOOKUP(K1653,标准!K$108:L$128,2,TRUE),VLOOKUP(K1653,标准!K$74:L$94,2,TRUE)),IF(F1653="女",VLOOKUP(K1653,标准!K$39:L$59,2,TRUE),VLOOKUP(K1653,标准!K$3:L$23,2,TRUE)))</f>
        <v>80</v>
      </c>
      <c r="M1653" s="68">
        <v>18.5</v>
      </c>
      <c r="N1653" s="71">
        <f>IF(M1653="",0,IF(A1653&lt;43,IF(F1653="女",VLOOKUP(M1653,标准!C$108:D$128,2,TRUE),VLOOKUP(M1653,标准!C$74:D$94,2,TRUE)),IF(F1653="女",VLOOKUP(M1653,标准!C$39:D$59,2,TRUE),VLOOKUP(M1653,标准!C$3:D$23,2,TRUE))))</f>
        <v>78</v>
      </c>
      <c r="O1653" s="76">
        <v>162</v>
      </c>
      <c r="P1653" s="71">
        <f>IF(A1653&lt;43,IF(F1653="女",VLOOKUP(O1653/100,标准!E$108:F$128,2,TRUE),VLOOKUP(O1653/100,标准!E$74:F$94,2,TRUE)),IF(F1653="女",VLOOKUP(O1653/100,标准!E$39:F$59,2,TRUE),VLOOKUP(O1653/100,标准!E$3:F$23,2,TRUE)))</f>
        <v>66</v>
      </c>
      <c r="Q1653" s="81"/>
      <c r="R1653" s="71">
        <f>IF(Q1653=0,0,IF(A1653&lt;43,IF(F1653="女",IF(Q1653="",0,VLOOKUP(Q1653,标准!I$108:J$138,2,TRUE)),IF(Q1653="",0,VLOOKUP(Q1653,标准!I$74:J$104,2,TRUE))),IF(F1653="女",IF(Q1653="",0,VLOOKUP(Q1653,标准!I$39:J$69,2,TRUE)),IF(Q1653="",0,VLOOKUP(Q1653,标准!I$3:J$33,2,TRUE)))))</f>
        <v>0</v>
      </c>
      <c r="S1653" s="76">
        <v>38</v>
      </c>
      <c r="T1653" s="71">
        <f>IF(A1653&lt;43,IF(F1653="女",VLOOKUP(S1653,标准!G$108:H$138,2,TRUE),VLOOKUP(S1653,标准!G$74:H$99,2,TRUE)),IF(F1653="女",VLOOKUP(S1653,标准!G$39:H$69,2,TRUE),VLOOKUP(S1653,标准!G$3:H$28,2,TRUE)))</f>
        <v>72</v>
      </c>
      <c r="U1653" s="88">
        <v>8.1</v>
      </c>
      <c r="V1653" s="71">
        <f>IF(U1653=0,0,IF(A1653&lt;43,IF(F1653="女",IF(U1653="",0,VLOOKUP(U1653,标准!A$108:B$128,2,TRUE)),IF(U1653="",0,VLOOKUP(U1653,标准!A$74:B$94,2,TRUE))),IF(F1653="女",IF(U1653="",0,VLOOKUP(U1653,标准!A$39:B$59,2,TRUE)),IF(U1653="",0,VLOOKUP(U1653,标准!A$3:B$23,2,TRUE)))))</f>
        <v>80</v>
      </c>
      <c r="W1653" s="86">
        <f t="shared" si="25"/>
        <v>64.6</v>
      </c>
      <c r="X1653" s="87">
        <v>4.8</v>
      </c>
      <c r="Y1653" s="87">
        <v>4.9</v>
      </c>
      <c r="Z1653" s="91">
        <v>1</v>
      </c>
      <c r="AA1653" s="92"/>
    </row>
    <row r="1654" customHeight="1" spans="1:27">
      <c r="A1654" s="62">
        <v>40</v>
      </c>
      <c r="B1654" s="63">
        <v>1653</v>
      </c>
      <c r="C1654" s="154" t="s">
        <v>3377</v>
      </c>
      <c r="D1654" s="154" t="s">
        <v>3325</v>
      </c>
      <c r="E1654" s="154" t="s">
        <v>2628</v>
      </c>
      <c r="F1654" s="154" t="s">
        <v>30</v>
      </c>
      <c r="G1654" s="155" t="s">
        <v>3378</v>
      </c>
      <c r="H1654" s="68">
        <v>184.1</v>
      </c>
      <c r="I1654" s="68">
        <v>68.1</v>
      </c>
      <c r="J1654" s="71">
        <f>IF(F1654="女",IF(H1654=0,0,VLOOKUP(I1654/(H1654*H1654/10000),标准!M$108:N$112,2,TRUE)),IF(H1654=0,0,VLOOKUP(I1654/(H1654*H1654/10000),标准!M$74:N$78,2,TRUE)))</f>
        <v>100</v>
      </c>
      <c r="K1654" s="72">
        <v>4288</v>
      </c>
      <c r="L1654" s="71">
        <f>IF(A1654&lt;43,IF(F1654="女",VLOOKUP(K1654,标准!K$108:L$128,2,TRUE),VLOOKUP(K1654,标准!K$74:L$94,2,TRUE)),IF(F1654="女",VLOOKUP(K1654,标准!K$39:L$59,2,TRUE),VLOOKUP(K1654,标准!K$3:L$23,2,TRUE)))</f>
        <v>78</v>
      </c>
      <c r="M1654" s="68">
        <v>26</v>
      </c>
      <c r="N1654" s="71">
        <f>IF(M1654="",0,IF(A1654&lt;43,IF(F1654="女",VLOOKUP(M1654,标准!C$108:D$128,2,TRUE),VLOOKUP(M1654,标准!C$74:D$94,2,TRUE)),IF(F1654="女",VLOOKUP(M1654,标准!C$39:D$59,2,TRUE),VLOOKUP(M1654,标准!C$3:D$23,2,TRUE))))</f>
        <v>100</v>
      </c>
      <c r="O1654" s="76">
        <v>224</v>
      </c>
      <c r="P1654" s="71">
        <f>IF(A1654&lt;43,IF(F1654="女",VLOOKUP(O1654/100,标准!E$108:F$128,2,TRUE),VLOOKUP(O1654/100,标准!E$74:F$94,2,TRUE)),IF(F1654="女",VLOOKUP(O1654/100,标准!E$39:F$59,2,TRUE),VLOOKUP(O1654/100,标准!E$3:F$23,2,TRUE)))</f>
        <v>68</v>
      </c>
      <c r="Q1654" s="81">
        <v>5.04</v>
      </c>
      <c r="R1654" s="71">
        <f>IF(Q1654=0,0,IF(A1654&lt;43,IF(F1654="女",IF(Q1654="",0,VLOOKUP(Q1654,标准!I$108:J$138,2,TRUE)),IF(Q1654="",0,VLOOKUP(Q1654,标准!I$74:J$104,2,TRUE))),IF(F1654="女",IF(Q1654="",0,VLOOKUP(Q1654,标准!I$39:J$69,2,TRUE)),IF(Q1654="",0,VLOOKUP(Q1654,标准!I$3:J$33,2,TRUE)))))</f>
        <v>40</v>
      </c>
      <c r="S1654" s="76">
        <v>0</v>
      </c>
      <c r="T1654" s="71">
        <f>IF(A1654&lt;43,IF(F1654="女",VLOOKUP(S1654,标准!G$108:H$138,2,TRUE),VLOOKUP(S1654,标准!G$74:H$99,2,TRUE)),IF(F1654="女",VLOOKUP(S1654,标准!G$39:H$69,2,TRUE),VLOOKUP(S1654,标准!G$3:H$28,2,TRUE)))</f>
        <v>0</v>
      </c>
      <c r="U1654" s="88">
        <v>7.8</v>
      </c>
      <c r="V1654" s="71">
        <f>IF(U1654=0,0,IF(A1654&lt;43,IF(F1654="女",IF(U1654="",0,VLOOKUP(U1654,标准!A$108:B$128,2,TRUE)),IF(U1654="",0,VLOOKUP(U1654,标准!A$74:B$94,2,TRUE))),IF(F1654="女",IF(U1654="",0,VLOOKUP(U1654,标准!A$39:B$59,2,TRUE)),IF(U1654="",0,VLOOKUP(U1654,标准!A$3:B$23,2,TRUE)))))</f>
        <v>72</v>
      </c>
      <c r="W1654" s="86">
        <f t="shared" si="25"/>
        <v>65.9</v>
      </c>
      <c r="X1654" s="87">
        <v>3.7</v>
      </c>
      <c r="Y1654" s="87">
        <v>3.7</v>
      </c>
      <c r="Z1654" s="91"/>
      <c r="AA1654" s="92"/>
    </row>
    <row r="1655" customHeight="1" spans="1:27">
      <c r="A1655" s="62">
        <v>40</v>
      </c>
      <c r="B1655" s="63">
        <v>1654</v>
      </c>
      <c r="C1655" s="154" t="s">
        <v>3379</v>
      </c>
      <c r="D1655" s="154" t="s">
        <v>3380</v>
      </c>
      <c r="E1655" s="154" t="s">
        <v>2628</v>
      </c>
      <c r="F1655" s="154" t="s">
        <v>34</v>
      </c>
      <c r="G1655" s="155" t="s">
        <v>3381</v>
      </c>
      <c r="H1655" s="68">
        <v>156.5</v>
      </c>
      <c r="I1655" s="68">
        <v>43.8</v>
      </c>
      <c r="J1655" s="71">
        <f>IF(F1655="女",IF(H1655=0,0,VLOOKUP(I1655/(H1655*H1655/10000),标准!M$108:N$112,2,TRUE)),IF(H1655=0,0,VLOOKUP(I1655/(H1655*H1655/10000),标准!M$74:N$78,2,TRUE)))</f>
        <v>100</v>
      </c>
      <c r="K1655" s="72">
        <v>3286</v>
      </c>
      <c r="L1655" s="71">
        <f>IF(A1655&lt;43,IF(F1655="女",VLOOKUP(K1655,标准!K$108:L$128,2,TRUE),VLOOKUP(K1655,标准!K$74:L$94,2,TRUE)),IF(F1655="女",VLOOKUP(K1655,标准!K$39:L$59,2,TRUE),VLOOKUP(K1655,标准!K$3:L$23,2,TRUE)))</f>
        <v>85</v>
      </c>
      <c r="M1655" s="68">
        <v>17</v>
      </c>
      <c r="N1655" s="71">
        <f>IF(M1655="",0,IF(A1655&lt;43,IF(F1655="女",VLOOKUP(M1655,标准!C$108:D$128,2,TRUE),VLOOKUP(M1655,标准!C$74:D$94,2,TRUE)),IF(F1655="女",VLOOKUP(M1655,标准!C$39:D$59,2,TRUE),VLOOKUP(M1655,标准!C$3:D$23,2,TRUE))))</f>
        <v>76</v>
      </c>
      <c r="O1655" s="76">
        <v>170</v>
      </c>
      <c r="P1655" s="71">
        <f>IF(A1655&lt;43,IF(F1655="女",VLOOKUP(O1655/100,标准!E$108:F$128,2,TRUE),VLOOKUP(O1655/100,标准!E$74:F$94,2,TRUE)),IF(F1655="女",VLOOKUP(O1655/100,标准!E$39:F$59,2,TRUE),VLOOKUP(O1655/100,标准!E$3:F$23,2,TRUE)))</f>
        <v>72</v>
      </c>
      <c r="Q1655" s="81">
        <v>4.48</v>
      </c>
      <c r="R1655" s="71">
        <f>IF(Q1655=0,0,IF(A1655&lt;43,IF(F1655="女",IF(Q1655="",0,VLOOKUP(Q1655,标准!I$108:J$138,2,TRUE)),IF(Q1655="",0,VLOOKUP(Q1655,标准!I$74:J$104,2,TRUE))),IF(F1655="女",IF(Q1655="",0,VLOOKUP(Q1655,标准!I$39:J$69,2,TRUE)),IF(Q1655="",0,VLOOKUP(Q1655,标准!I$3:J$33,2,TRUE)))))</f>
        <v>40</v>
      </c>
      <c r="S1655" s="76">
        <v>46</v>
      </c>
      <c r="T1655" s="71">
        <f>IF(A1655&lt;43,IF(F1655="女",VLOOKUP(S1655,标准!G$108:H$138,2,TRUE),VLOOKUP(S1655,标准!G$74:H$99,2,TRUE)),IF(F1655="女",VLOOKUP(S1655,标准!G$39:H$69,2,TRUE),VLOOKUP(S1655,标准!G$3:H$28,2,TRUE)))</f>
        <v>80</v>
      </c>
      <c r="U1655" s="88">
        <v>9.1</v>
      </c>
      <c r="V1655" s="71">
        <f>IF(U1655=0,0,IF(A1655&lt;43,IF(F1655="女",IF(U1655="",0,VLOOKUP(U1655,标准!A$108:B$128,2,TRUE)),IF(U1655="",0,VLOOKUP(U1655,标准!A$74:B$94,2,TRUE))),IF(F1655="女",IF(U1655="",0,VLOOKUP(U1655,标准!A$39:B$59,2,TRUE)),IF(U1655="",0,VLOOKUP(U1655,标准!A$3:B$23,2,TRUE)))))</f>
        <v>72</v>
      </c>
      <c r="W1655" s="86">
        <f t="shared" si="25"/>
        <v>72.95</v>
      </c>
      <c r="X1655" s="87">
        <v>4</v>
      </c>
      <c r="Y1655" s="87">
        <v>4</v>
      </c>
      <c r="Z1655" s="91"/>
      <c r="AA1655" s="92"/>
    </row>
    <row r="1656" customHeight="1" spans="1:27">
      <c r="A1656" s="62">
        <v>40</v>
      </c>
      <c r="B1656" s="63">
        <v>1655</v>
      </c>
      <c r="C1656" s="154" t="s">
        <v>3382</v>
      </c>
      <c r="D1656" s="154" t="s">
        <v>3380</v>
      </c>
      <c r="E1656" s="154" t="s">
        <v>2628</v>
      </c>
      <c r="F1656" s="154" t="s">
        <v>34</v>
      </c>
      <c r="G1656" s="155" t="s">
        <v>3383</v>
      </c>
      <c r="H1656" s="68">
        <v>156</v>
      </c>
      <c r="I1656" s="68">
        <v>55.9</v>
      </c>
      <c r="J1656" s="71">
        <f>IF(F1656="女",IF(H1656=0,0,VLOOKUP(I1656/(H1656*H1656/10000),标准!M$108:N$112,2,TRUE)),IF(H1656=0,0,VLOOKUP(I1656/(H1656*H1656/10000),标准!M$74:N$78,2,TRUE)))</f>
        <v>100</v>
      </c>
      <c r="K1656" s="72">
        <v>3090</v>
      </c>
      <c r="L1656" s="71">
        <f>IF(A1656&lt;43,IF(F1656="女",VLOOKUP(K1656,标准!K$108:L$128,2,TRUE),VLOOKUP(K1656,标准!K$74:L$94,2,TRUE)),IF(F1656="女",VLOOKUP(K1656,标准!K$39:L$59,2,TRUE),VLOOKUP(K1656,标准!K$3:L$23,2,TRUE)))</f>
        <v>80</v>
      </c>
      <c r="M1656" s="68">
        <v>0</v>
      </c>
      <c r="N1656" s="71">
        <f>IF(M1656="",0,IF(A1656&lt;43,IF(F1656="女",VLOOKUP(M1656,标准!C$108:D$128,2,TRUE),VLOOKUP(M1656,标准!C$74:D$94,2,TRUE)),IF(F1656="女",VLOOKUP(M1656,标准!C$39:D$59,2,TRUE),VLOOKUP(M1656,标准!C$3:D$23,2,TRUE))))</f>
        <v>0</v>
      </c>
      <c r="O1656" s="76"/>
      <c r="P1656" s="71">
        <f>IF(A1656&lt;43,IF(F1656="女",VLOOKUP(O1656/100,标准!E$108:F$128,2,TRUE),VLOOKUP(O1656/100,标准!E$74:F$94,2,TRUE)),IF(F1656="女",VLOOKUP(O1656/100,标准!E$39:F$59,2,TRUE),VLOOKUP(O1656/100,标准!E$3:F$23,2,TRUE)))</f>
        <v>0</v>
      </c>
      <c r="Q1656" s="81"/>
      <c r="R1656" s="71">
        <f>IF(Q1656=0,0,IF(A1656&lt;43,IF(F1656="女",IF(Q1656="",0,VLOOKUP(Q1656,标准!I$108:J$138,2,TRUE)),IF(Q1656="",0,VLOOKUP(Q1656,标准!I$74:J$104,2,TRUE))),IF(F1656="女",IF(Q1656="",0,VLOOKUP(Q1656,标准!I$39:J$69,2,TRUE)),IF(Q1656="",0,VLOOKUP(Q1656,标准!I$3:J$33,2,TRUE)))))</f>
        <v>0</v>
      </c>
      <c r="S1656" s="76"/>
      <c r="T1656" s="71">
        <f>IF(A1656&lt;43,IF(F1656="女",VLOOKUP(S1656,标准!G$108:H$138,2,TRUE),VLOOKUP(S1656,标准!G$74:H$99,2,TRUE)),IF(F1656="女",VLOOKUP(S1656,标准!G$39:H$69,2,TRUE),VLOOKUP(S1656,标准!G$3:H$28,2,TRUE)))</f>
        <v>0</v>
      </c>
      <c r="U1656" s="88"/>
      <c r="V1656" s="71">
        <f>IF(U1656=0,0,IF(A1656&lt;43,IF(F1656="女",IF(U1656="",0,VLOOKUP(U1656,标准!A$108:B$128,2,TRUE)),IF(U1656="",0,VLOOKUP(U1656,标准!A$74:B$94,2,TRUE))),IF(F1656="女",IF(U1656="",0,VLOOKUP(U1656,标准!A$39:B$59,2,TRUE)),IF(U1656="",0,VLOOKUP(U1656,标准!A$3:B$23,2,TRUE)))))</f>
        <v>0</v>
      </c>
      <c r="W1656" s="86">
        <v>60</v>
      </c>
      <c r="X1656" s="87">
        <v>3.8</v>
      </c>
      <c r="Y1656" s="87">
        <v>3.9</v>
      </c>
      <c r="Z1656" s="91"/>
      <c r="AA1656" s="97" t="s">
        <v>108</v>
      </c>
    </row>
    <row r="1657" customHeight="1" spans="1:27">
      <c r="A1657" s="62">
        <v>40</v>
      </c>
      <c r="B1657" s="63">
        <v>1656</v>
      </c>
      <c r="C1657" s="154" t="s">
        <v>3384</v>
      </c>
      <c r="D1657" s="154" t="s">
        <v>3380</v>
      </c>
      <c r="E1657" s="154" t="s">
        <v>2628</v>
      </c>
      <c r="F1657" s="154" t="s">
        <v>30</v>
      </c>
      <c r="G1657" s="155" t="s">
        <v>3385</v>
      </c>
      <c r="H1657" s="68">
        <v>170.7</v>
      </c>
      <c r="I1657" s="68">
        <v>69.8</v>
      </c>
      <c r="J1657" s="71">
        <f>IF(F1657="女",IF(H1657=0,0,VLOOKUP(I1657/(H1657*H1657/10000),标准!M$108:N$112,2,TRUE)),IF(H1657=0,0,VLOOKUP(I1657/(H1657*H1657/10000),标准!M$74:N$78,2,TRUE)))</f>
        <v>80</v>
      </c>
      <c r="K1657" s="72"/>
      <c r="L1657" s="71">
        <f>IF(A1657&lt;43,IF(F1657="女",VLOOKUP(K1657,标准!K$108:L$128,2,TRUE),VLOOKUP(K1657,标准!K$74:L$94,2,TRUE)),IF(F1657="女",VLOOKUP(K1657,标准!K$39:L$59,2,TRUE),VLOOKUP(K1657,标准!K$3:L$23,2,TRUE)))</f>
        <v>0</v>
      </c>
      <c r="M1657" s="68">
        <v>30.8</v>
      </c>
      <c r="N1657" s="71">
        <f>IF(M1657="",0,IF(A1657&lt;43,IF(F1657="女",VLOOKUP(M1657,标准!C$108:D$128,2,TRUE),VLOOKUP(M1657,标准!C$74:D$94,2,TRUE)),IF(F1657="女",VLOOKUP(M1657,标准!C$39:D$59,2,TRUE),VLOOKUP(M1657,标准!C$3:D$23,2,TRUE))))</f>
        <v>100</v>
      </c>
      <c r="O1657" s="76">
        <v>215</v>
      </c>
      <c r="P1657" s="71">
        <f>IF(A1657&lt;43,IF(F1657="女",VLOOKUP(O1657/100,标准!E$108:F$128,2,TRUE),VLOOKUP(O1657/100,标准!E$74:F$94,2,TRUE)),IF(F1657="女",VLOOKUP(O1657/100,标准!E$39:F$59,2,TRUE),VLOOKUP(O1657/100,标准!E$3:F$23,2,TRUE)))</f>
        <v>62</v>
      </c>
      <c r="Q1657" s="81">
        <v>4.11</v>
      </c>
      <c r="R1657" s="71">
        <f>IF(Q1657=0,0,IF(A1657&lt;43,IF(F1657="女",IF(Q1657="",0,VLOOKUP(Q1657,标准!I$108:J$138,2,TRUE)),IF(Q1657="",0,VLOOKUP(Q1657,标准!I$74:J$104,2,TRUE))),IF(F1657="女",IF(Q1657="",0,VLOOKUP(Q1657,标准!I$39:J$69,2,TRUE)),IF(Q1657="",0,VLOOKUP(Q1657,标准!I$3:J$33,2,TRUE)))))</f>
        <v>68</v>
      </c>
      <c r="S1657" s="76">
        <v>2</v>
      </c>
      <c r="T1657" s="71">
        <f>IF(A1657&lt;43,IF(F1657="女",VLOOKUP(S1657,标准!G$108:H$138,2,TRUE),VLOOKUP(S1657,标准!G$74:H$99,2,TRUE)),IF(F1657="女",VLOOKUP(S1657,标准!G$39:H$69,2,TRUE),VLOOKUP(S1657,标准!G$3:H$28,2,TRUE)))</f>
        <v>0</v>
      </c>
      <c r="U1657" s="88">
        <v>7.1</v>
      </c>
      <c r="V1657" s="71">
        <f>IF(U1657=0,0,IF(A1657&lt;43,IF(F1657="女",IF(U1657="",0,VLOOKUP(U1657,标准!A$108:B$128,2,TRUE)),IF(U1657="",0,VLOOKUP(U1657,标准!A$74:B$94,2,TRUE))),IF(F1657="女",IF(U1657="",0,VLOOKUP(U1657,标准!A$39:B$59,2,TRUE)),IF(U1657="",0,VLOOKUP(U1657,标准!A$3:B$23,2,TRUE)))))</f>
        <v>80</v>
      </c>
      <c r="W1657" s="86">
        <f t="shared" si="25"/>
        <v>57.8</v>
      </c>
      <c r="X1657" s="87">
        <v>4.7</v>
      </c>
      <c r="Y1657" s="87">
        <v>4.7</v>
      </c>
      <c r="Z1657" s="91"/>
      <c r="AA1657" s="97"/>
    </row>
    <row r="1658" customHeight="1" spans="1:27">
      <c r="A1658" s="62">
        <v>40</v>
      </c>
      <c r="B1658" s="63">
        <v>1657</v>
      </c>
      <c r="C1658" s="154" t="s">
        <v>3386</v>
      </c>
      <c r="D1658" s="154" t="s">
        <v>3380</v>
      </c>
      <c r="E1658" s="154" t="s">
        <v>2628</v>
      </c>
      <c r="F1658" s="154" t="s">
        <v>34</v>
      </c>
      <c r="G1658" s="155" t="s">
        <v>3387</v>
      </c>
      <c r="H1658" s="68">
        <v>164.6</v>
      </c>
      <c r="I1658" s="68">
        <v>66.3</v>
      </c>
      <c r="J1658" s="71">
        <f>IF(F1658="女",IF(H1658=0,0,VLOOKUP(I1658/(H1658*H1658/10000),标准!M$108:N$112,2,TRUE)),IF(H1658=0,0,VLOOKUP(I1658/(H1658*H1658/10000),标准!M$74:N$78,2,TRUE)))</f>
        <v>80</v>
      </c>
      <c r="K1658" s="72">
        <v>3075</v>
      </c>
      <c r="L1658" s="71">
        <f>IF(A1658&lt;43,IF(F1658="女",VLOOKUP(K1658,标准!K$108:L$128,2,TRUE),VLOOKUP(K1658,标准!K$74:L$94,2,TRUE)),IF(F1658="女",VLOOKUP(K1658,标准!K$39:L$59,2,TRUE),VLOOKUP(K1658,标准!K$3:L$23,2,TRUE)))</f>
        <v>80</v>
      </c>
      <c r="M1658" s="68">
        <v>15</v>
      </c>
      <c r="N1658" s="71">
        <f>IF(M1658="",0,IF(A1658&lt;43,IF(F1658="女",VLOOKUP(M1658,标准!C$108:D$128,2,TRUE),VLOOKUP(M1658,标准!C$74:D$94,2,TRUE)),IF(F1658="女",VLOOKUP(M1658,标准!C$39:D$59,2,TRUE),VLOOKUP(M1658,标准!C$3:D$23,2,TRUE))))</f>
        <v>72</v>
      </c>
      <c r="O1658" s="76">
        <v>155</v>
      </c>
      <c r="P1658" s="71">
        <f>IF(A1658&lt;43,IF(F1658="女",VLOOKUP(O1658/100,标准!E$108:F$128,2,TRUE),VLOOKUP(O1658/100,标准!E$74:F$94,2,TRUE)),IF(F1658="女",VLOOKUP(O1658/100,标准!E$39:F$59,2,TRUE),VLOOKUP(O1658/100,标准!E$3:F$23,2,TRUE)))</f>
        <v>62</v>
      </c>
      <c r="Q1658" s="81">
        <v>4.34</v>
      </c>
      <c r="R1658" s="71">
        <f>IF(Q1658=0,0,IF(A1658&lt;43,IF(F1658="女",IF(Q1658="",0,VLOOKUP(Q1658,标准!I$108:J$138,2,TRUE)),IF(Q1658="",0,VLOOKUP(Q1658,标准!I$74:J$104,2,TRUE))),IF(F1658="女",IF(Q1658="",0,VLOOKUP(Q1658,标准!I$39:J$69,2,TRUE)),IF(Q1658="",0,VLOOKUP(Q1658,标准!I$3:J$33,2,TRUE)))))</f>
        <v>60</v>
      </c>
      <c r="S1658" s="76">
        <v>40</v>
      </c>
      <c r="T1658" s="71">
        <f>IF(A1658&lt;43,IF(F1658="女",VLOOKUP(S1658,标准!G$108:H$138,2,TRUE),VLOOKUP(S1658,标准!G$74:H$99,2,TRUE)),IF(F1658="女",VLOOKUP(S1658,标准!G$39:H$69,2,TRUE),VLOOKUP(S1658,标准!G$3:H$28,2,TRUE)))</f>
        <v>74</v>
      </c>
      <c r="U1658" s="88">
        <v>9.4</v>
      </c>
      <c r="V1658" s="71">
        <f>IF(U1658=0,0,IF(A1658&lt;43,IF(F1658="女",IF(U1658="",0,VLOOKUP(U1658,标准!A$108:B$128,2,TRUE)),IF(U1658="",0,VLOOKUP(U1658,标准!A$74:B$94,2,TRUE))),IF(F1658="女",IF(U1658="",0,VLOOKUP(U1658,标准!A$39:B$59,2,TRUE)),IF(U1658="",0,VLOOKUP(U1658,标准!A$3:B$23,2,TRUE)))))</f>
        <v>68</v>
      </c>
      <c r="W1658" s="86">
        <f t="shared" si="25"/>
        <v>70.4</v>
      </c>
      <c r="X1658" s="87">
        <v>4.9</v>
      </c>
      <c r="Y1658" s="87">
        <v>4.7</v>
      </c>
      <c r="Z1658" s="91"/>
      <c r="AA1658" s="97"/>
    </row>
    <row r="1659" customHeight="1" spans="1:27">
      <c r="A1659" s="62">
        <v>40</v>
      </c>
      <c r="B1659" s="63">
        <v>1658</v>
      </c>
      <c r="C1659" s="154" t="s">
        <v>3388</v>
      </c>
      <c r="D1659" s="154" t="s">
        <v>3380</v>
      </c>
      <c r="E1659" s="154" t="s">
        <v>2628</v>
      </c>
      <c r="F1659" s="154" t="s">
        <v>34</v>
      </c>
      <c r="G1659" s="155" t="s">
        <v>3389</v>
      </c>
      <c r="H1659" s="68">
        <v>165.9</v>
      </c>
      <c r="I1659" s="68">
        <v>56.9</v>
      </c>
      <c r="J1659" s="71">
        <f>IF(F1659="女",IF(H1659=0,0,VLOOKUP(I1659/(H1659*H1659/10000),标准!M$108:N$112,2,TRUE)),IF(H1659=0,0,VLOOKUP(I1659/(H1659*H1659/10000),标准!M$74:N$78,2,TRUE)))</f>
        <v>100</v>
      </c>
      <c r="K1659" s="72">
        <v>2782</v>
      </c>
      <c r="L1659" s="71">
        <f>IF(A1659&lt;43,IF(F1659="女",VLOOKUP(K1659,标准!K$108:L$128,2,TRUE),VLOOKUP(K1659,标准!K$74:L$94,2,TRUE)),IF(F1659="女",VLOOKUP(K1659,标准!K$39:L$59,2,TRUE),VLOOKUP(K1659,标准!K$3:L$23,2,TRUE)))</f>
        <v>74</v>
      </c>
      <c r="M1659" s="68">
        <v>22</v>
      </c>
      <c r="N1659" s="71">
        <f>IF(M1659="",0,IF(A1659&lt;43,IF(F1659="女",VLOOKUP(M1659,标准!C$108:D$128,2,TRUE),VLOOKUP(M1659,标准!C$74:D$94,2,TRUE)),IF(F1659="女",VLOOKUP(M1659,标准!C$39:D$59,2,TRUE),VLOOKUP(M1659,标准!C$3:D$23,2,TRUE))))</f>
        <v>85</v>
      </c>
      <c r="O1659" s="76">
        <v>165</v>
      </c>
      <c r="P1659" s="71">
        <f>IF(A1659&lt;43,IF(F1659="女",VLOOKUP(O1659/100,标准!E$108:F$128,2,TRUE),VLOOKUP(O1659/100,标准!E$74:F$94,2,TRUE)),IF(F1659="女",VLOOKUP(O1659/100,标准!E$39:F$59,2,TRUE),VLOOKUP(O1659/100,标准!E$3:F$23,2,TRUE)))</f>
        <v>68</v>
      </c>
      <c r="Q1659" s="81">
        <v>4.05</v>
      </c>
      <c r="R1659" s="71">
        <f>IF(Q1659=0,0,IF(A1659&lt;43,IF(F1659="女",IF(Q1659="",0,VLOOKUP(Q1659,标准!I$108:J$138,2,TRUE)),IF(Q1659="",0,VLOOKUP(Q1659,标准!I$74:J$104,2,TRUE))),IF(F1659="女",IF(Q1659="",0,VLOOKUP(Q1659,标准!I$39:J$69,2,TRUE)),IF(Q1659="",0,VLOOKUP(Q1659,标准!I$3:J$33,2,TRUE)))))</f>
        <v>70</v>
      </c>
      <c r="S1659" s="76">
        <v>52</v>
      </c>
      <c r="T1659" s="71">
        <f>IF(A1659&lt;43,IF(F1659="女",VLOOKUP(S1659,标准!G$108:H$138,2,TRUE),VLOOKUP(S1659,标准!G$74:H$99,2,TRUE)),IF(F1659="女",VLOOKUP(S1659,标准!G$39:H$69,2,TRUE),VLOOKUP(S1659,标准!G$3:H$28,2,TRUE)))</f>
        <v>90</v>
      </c>
      <c r="U1659" s="88">
        <v>9.2</v>
      </c>
      <c r="V1659" s="71">
        <f>IF(U1659=0,0,IF(A1659&lt;43,IF(F1659="女",IF(U1659="",0,VLOOKUP(U1659,标准!A$108:B$128,2,TRUE)),IF(U1659="",0,VLOOKUP(U1659,标准!A$74:B$94,2,TRUE))),IF(F1659="女",IF(U1659="",0,VLOOKUP(U1659,标准!A$39:B$59,2,TRUE)),IF(U1659="",0,VLOOKUP(U1659,标准!A$3:B$23,2,TRUE)))))</f>
        <v>70</v>
      </c>
      <c r="W1659" s="86">
        <f t="shared" si="25"/>
        <v>78.4</v>
      </c>
      <c r="X1659" s="87">
        <v>4.8</v>
      </c>
      <c r="Y1659" s="87">
        <v>4.7</v>
      </c>
      <c r="Z1659" s="91"/>
      <c r="AA1659" s="97"/>
    </row>
    <row r="1660" customHeight="1" spans="1:27">
      <c r="A1660" s="62">
        <v>40</v>
      </c>
      <c r="B1660" s="63">
        <v>1659</v>
      </c>
      <c r="C1660" s="154" t="s">
        <v>3390</v>
      </c>
      <c r="D1660" s="154" t="s">
        <v>3380</v>
      </c>
      <c r="E1660" s="154" t="s">
        <v>2628</v>
      </c>
      <c r="F1660" s="154" t="s">
        <v>34</v>
      </c>
      <c r="G1660" s="155" t="s">
        <v>3391</v>
      </c>
      <c r="H1660" s="68">
        <v>156.4</v>
      </c>
      <c r="I1660" s="68">
        <v>46.6</v>
      </c>
      <c r="J1660" s="71">
        <f>IF(F1660="女",IF(H1660=0,0,VLOOKUP(I1660/(H1660*H1660/10000),标准!M$108:N$112,2,TRUE)),IF(H1660=0,0,VLOOKUP(I1660/(H1660*H1660/10000),标准!M$74:N$78,2,TRUE)))</f>
        <v>100</v>
      </c>
      <c r="K1660" s="72">
        <v>2249</v>
      </c>
      <c r="L1660" s="71">
        <f>IF(A1660&lt;43,IF(F1660="女",VLOOKUP(K1660,标准!K$108:L$128,2,TRUE),VLOOKUP(K1660,标准!K$74:L$94,2,TRUE)),IF(F1660="女",VLOOKUP(K1660,标准!K$39:L$59,2,TRUE),VLOOKUP(K1660,标准!K$3:L$23,2,TRUE)))</f>
        <v>64</v>
      </c>
      <c r="M1660" s="68">
        <v>21</v>
      </c>
      <c r="N1660" s="71">
        <f>IF(M1660="",0,IF(A1660&lt;43,IF(F1660="女",VLOOKUP(M1660,标准!C$108:D$128,2,TRUE),VLOOKUP(M1660,标准!C$74:D$94,2,TRUE)),IF(F1660="女",VLOOKUP(M1660,标准!C$39:D$59,2,TRUE),VLOOKUP(M1660,标准!C$3:D$23,2,TRUE))))</f>
        <v>85</v>
      </c>
      <c r="O1660" s="76">
        <v>150</v>
      </c>
      <c r="P1660" s="71">
        <f>IF(A1660&lt;43,IF(F1660="女",VLOOKUP(O1660/100,标准!E$108:F$128,2,TRUE),VLOOKUP(O1660/100,标准!E$74:F$94,2,TRUE)),IF(F1660="女",VLOOKUP(O1660/100,标准!E$39:F$59,2,TRUE),VLOOKUP(O1660/100,标准!E$3:F$23,2,TRUE)))</f>
        <v>50</v>
      </c>
      <c r="Q1660" s="81">
        <v>4.23</v>
      </c>
      <c r="R1660" s="71">
        <f>IF(Q1660=0,0,IF(A1660&lt;43,IF(F1660="女",IF(Q1660="",0,VLOOKUP(Q1660,标准!I$108:J$138,2,TRUE)),IF(Q1660="",0,VLOOKUP(Q1660,标准!I$74:J$104,2,TRUE))),IF(F1660="女",IF(Q1660="",0,VLOOKUP(Q1660,标准!I$39:J$69,2,TRUE)),IF(Q1660="",0,VLOOKUP(Q1660,标准!I$3:J$33,2,TRUE)))))</f>
        <v>64</v>
      </c>
      <c r="S1660" s="76">
        <v>37</v>
      </c>
      <c r="T1660" s="71">
        <f>IF(A1660&lt;43,IF(F1660="女",VLOOKUP(S1660,标准!G$108:H$138,2,TRUE),VLOOKUP(S1660,标准!G$74:H$99,2,TRUE)),IF(F1660="女",VLOOKUP(S1660,标准!G$39:H$69,2,TRUE),VLOOKUP(S1660,标准!G$3:H$28,2,TRUE)))</f>
        <v>70</v>
      </c>
      <c r="U1660" s="88">
        <v>9.1</v>
      </c>
      <c r="V1660" s="71">
        <f>IF(U1660=0,0,IF(A1660&lt;43,IF(F1660="女",IF(U1660="",0,VLOOKUP(U1660,标准!A$108:B$128,2,TRUE)),IF(U1660="",0,VLOOKUP(U1660,标准!A$74:B$94,2,TRUE))),IF(F1660="女",IF(U1660="",0,VLOOKUP(U1660,标准!A$39:B$59,2,TRUE)),IF(U1660="",0,VLOOKUP(U1660,标准!A$3:B$23,2,TRUE)))))</f>
        <v>72</v>
      </c>
      <c r="W1660" s="86">
        <f t="shared" si="25"/>
        <v>72.3</v>
      </c>
      <c r="X1660" s="87"/>
      <c r="Y1660" s="87"/>
      <c r="Z1660" s="91"/>
      <c r="AA1660" s="97"/>
    </row>
    <row r="1661" customHeight="1" spans="1:27">
      <c r="A1661" s="62">
        <v>40</v>
      </c>
      <c r="B1661" s="63">
        <v>1660</v>
      </c>
      <c r="C1661" s="154" t="s">
        <v>3392</v>
      </c>
      <c r="D1661" s="154" t="s">
        <v>3380</v>
      </c>
      <c r="E1661" s="154" t="s">
        <v>2628</v>
      </c>
      <c r="F1661" s="154" t="s">
        <v>30</v>
      </c>
      <c r="G1661" s="155" t="s">
        <v>3393</v>
      </c>
      <c r="H1661" s="68">
        <v>172.7</v>
      </c>
      <c r="I1661" s="68">
        <v>72.8</v>
      </c>
      <c r="J1661" s="71">
        <f>IF(F1661="女",IF(H1661=0,0,VLOOKUP(I1661/(H1661*H1661/10000),标准!M$108:N$112,2,TRUE)),IF(H1661=0,0,VLOOKUP(I1661/(H1661*H1661/10000),标准!M$74:N$78,2,TRUE)))</f>
        <v>80</v>
      </c>
      <c r="K1661" s="72">
        <v>4546</v>
      </c>
      <c r="L1661" s="71">
        <f>IF(A1661&lt;43,IF(F1661="女",VLOOKUP(K1661,标准!K$108:L$128,2,TRUE),VLOOKUP(K1661,标准!K$74:L$94,2,TRUE)),IF(F1661="女",VLOOKUP(K1661,标准!K$39:L$59,2,TRUE),VLOOKUP(K1661,标准!K$3:L$23,2,TRUE)))</f>
        <v>80</v>
      </c>
      <c r="M1661" s="68">
        <v>15.5</v>
      </c>
      <c r="N1661" s="71">
        <f>IF(M1661="",0,IF(A1661&lt;43,IF(F1661="女",VLOOKUP(M1661,标准!C$108:D$128,2,TRUE),VLOOKUP(M1661,标准!C$74:D$94,2,TRUE)),IF(F1661="女",VLOOKUP(M1661,标准!C$39:D$59,2,TRUE),VLOOKUP(M1661,标准!C$3:D$23,2,TRUE))))</f>
        <v>76</v>
      </c>
      <c r="O1661" s="76">
        <v>215</v>
      </c>
      <c r="P1661" s="71">
        <f>IF(A1661&lt;43,IF(F1661="女",VLOOKUP(O1661/100,标准!E$108:F$128,2,TRUE),VLOOKUP(O1661/100,标准!E$74:F$94,2,TRUE)),IF(F1661="女",VLOOKUP(O1661/100,标准!E$39:F$59,2,TRUE),VLOOKUP(O1661/100,标准!E$3:F$23,2,TRUE)))</f>
        <v>62</v>
      </c>
      <c r="Q1661" s="81">
        <v>4.23</v>
      </c>
      <c r="R1661" s="71">
        <f>IF(Q1661=0,0,IF(A1661&lt;43,IF(F1661="女",IF(Q1661="",0,VLOOKUP(Q1661,标准!I$108:J$138,2,TRUE)),IF(Q1661="",0,VLOOKUP(Q1661,标准!I$74:J$104,2,TRUE))),IF(F1661="女",IF(Q1661="",0,VLOOKUP(Q1661,标准!I$39:J$69,2,TRUE)),IF(Q1661="",0,VLOOKUP(Q1661,标准!I$3:J$33,2,TRUE)))))</f>
        <v>62</v>
      </c>
      <c r="S1661" s="76">
        <v>0</v>
      </c>
      <c r="T1661" s="71">
        <f>IF(A1661&lt;43,IF(F1661="女",VLOOKUP(S1661,标准!G$108:H$138,2,TRUE),VLOOKUP(S1661,标准!G$74:H$99,2,TRUE)),IF(F1661="女",VLOOKUP(S1661,标准!G$39:H$69,2,TRUE),VLOOKUP(S1661,标准!G$3:H$28,2,TRUE)))</f>
        <v>0</v>
      </c>
      <c r="U1661" s="88">
        <v>7.5</v>
      </c>
      <c r="V1661" s="71">
        <f>IF(U1661=0,0,IF(A1661&lt;43,IF(F1661="女",IF(U1661="",0,VLOOKUP(U1661,标准!A$108:B$128,2,TRUE)),IF(U1661="",0,VLOOKUP(U1661,标准!A$74:B$94,2,TRUE))),IF(F1661="女",IF(U1661="",0,VLOOKUP(U1661,标准!A$39:B$59,2,TRUE)),IF(U1661="",0,VLOOKUP(U1661,标准!A$3:B$23,2,TRUE)))))</f>
        <v>76</v>
      </c>
      <c r="W1661" s="86">
        <f t="shared" si="25"/>
        <v>65.4</v>
      </c>
      <c r="X1661" s="87">
        <v>3.7</v>
      </c>
      <c r="Y1661" s="87">
        <v>3.7</v>
      </c>
      <c r="Z1661" s="91"/>
      <c r="AA1661" s="97"/>
    </row>
    <row r="1662" customHeight="1" spans="1:27">
      <c r="A1662" s="62">
        <v>40</v>
      </c>
      <c r="B1662" s="63">
        <v>1661</v>
      </c>
      <c r="C1662" s="154" t="s">
        <v>3394</v>
      </c>
      <c r="D1662" s="154" t="s">
        <v>3380</v>
      </c>
      <c r="E1662" s="154" t="s">
        <v>2628</v>
      </c>
      <c r="F1662" s="154" t="s">
        <v>34</v>
      </c>
      <c r="G1662" s="155" t="s">
        <v>3395</v>
      </c>
      <c r="H1662" s="68">
        <v>152.3</v>
      </c>
      <c r="I1662" s="68">
        <v>41.2</v>
      </c>
      <c r="J1662" s="71">
        <f>IF(F1662="女",IF(H1662=0,0,VLOOKUP(I1662/(H1662*H1662/10000),标准!M$108:N$112,2,TRUE)),IF(H1662=0,0,VLOOKUP(I1662/(H1662*H1662/10000),标准!M$74:N$78,2,TRUE)))</f>
        <v>100</v>
      </c>
      <c r="K1662" s="72">
        <v>1688</v>
      </c>
      <c r="L1662" s="71">
        <f>IF(A1662&lt;43,IF(F1662="女",VLOOKUP(K1662,标准!K$108:L$128,2,TRUE),VLOOKUP(K1662,标准!K$74:L$94,2,TRUE)),IF(F1662="女",VLOOKUP(K1662,标准!K$39:L$59,2,TRUE),VLOOKUP(K1662,标准!K$3:L$23,2,TRUE)))</f>
        <v>0</v>
      </c>
      <c r="M1662" s="68">
        <v>18</v>
      </c>
      <c r="N1662" s="71">
        <f>IF(M1662="",0,IF(A1662&lt;43,IF(F1662="女",VLOOKUP(M1662,标准!C$108:D$128,2,TRUE),VLOOKUP(M1662,标准!C$74:D$94,2,TRUE)),IF(F1662="女",VLOOKUP(M1662,标准!C$39:D$59,2,TRUE),VLOOKUP(M1662,标准!C$3:D$23,2,TRUE))))</f>
        <v>78</v>
      </c>
      <c r="O1662" s="76">
        <v>160</v>
      </c>
      <c r="P1662" s="71">
        <f>IF(A1662&lt;43,IF(F1662="女",VLOOKUP(O1662/100,标准!E$108:F$128,2,TRUE),VLOOKUP(O1662/100,标准!E$74:F$94,2,TRUE)),IF(F1662="女",VLOOKUP(O1662/100,标准!E$39:F$59,2,TRUE),VLOOKUP(O1662/100,标准!E$3:F$23,2,TRUE)))</f>
        <v>66</v>
      </c>
      <c r="Q1662" s="81">
        <v>4.04</v>
      </c>
      <c r="R1662" s="71">
        <f>IF(Q1662=0,0,IF(A1662&lt;43,IF(F1662="女",IF(Q1662="",0,VLOOKUP(Q1662,标准!I$108:J$138,2,TRUE)),IF(Q1662="",0,VLOOKUP(Q1662,标准!I$74:J$104,2,TRUE))),IF(F1662="女",IF(Q1662="",0,VLOOKUP(Q1662,标准!I$39:J$69,2,TRUE)),IF(Q1662="",0,VLOOKUP(Q1662,标准!I$3:J$33,2,TRUE)))))</f>
        <v>72</v>
      </c>
      <c r="S1662" s="76">
        <v>27</v>
      </c>
      <c r="T1662" s="71">
        <f>IF(A1662&lt;43,IF(F1662="女",VLOOKUP(S1662,标准!G$108:H$138,2,TRUE),VLOOKUP(S1662,标准!G$74:H$99,2,TRUE)),IF(F1662="女",VLOOKUP(S1662,标准!G$39:H$69,2,TRUE),VLOOKUP(S1662,标准!G$3:H$28,2,TRUE)))</f>
        <v>60</v>
      </c>
      <c r="U1662" s="88">
        <v>9.3</v>
      </c>
      <c r="V1662" s="71">
        <f>IF(U1662=0,0,IF(A1662&lt;43,IF(F1662="女",IF(U1662="",0,VLOOKUP(U1662,标准!A$108:B$128,2,TRUE)),IF(U1662="",0,VLOOKUP(U1662,标准!A$74:B$94,2,TRUE))),IF(F1662="女",IF(U1662="",0,VLOOKUP(U1662,标准!A$39:B$59,2,TRUE)),IF(U1662="",0,VLOOKUP(U1662,标准!A$3:B$23,2,TRUE)))))</f>
        <v>70</v>
      </c>
      <c r="W1662" s="86">
        <f t="shared" si="25"/>
        <v>63.8</v>
      </c>
      <c r="X1662" s="87">
        <v>3.7</v>
      </c>
      <c r="Y1662" s="87">
        <v>3.7</v>
      </c>
      <c r="Z1662" s="91"/>
      <c r="AA1662" s="97"/>
    </row>
    <row r="1663" customHeight="1" spans="1:27">
      <c r="A1663" s="62">
        <v>40</v>
      </c>
      <c r="B1663" s="63">
        <v>1662</v>
      </c>
      <c r="C1663" s="154" t="s">
        <v>3396</v>
      </c>
      <c r="D1663" s="154" t="s">
        <v>3380</v>
      </c>
      <c r="E1663" s="154" t="s">
        <v>2628</v>
      </c>
      <c r="F1663" s="154" t="s">
        <v>30</v>
      </c>
      <c r="G1663" s="155" t="s">
        <v>3397</v>
      </c>
      <c r="H1663" s="68">
        <v>184.2</v>
      </c>
      <c r="I1663" s="68">
        <v>69.5</v>
      </c>
      <c r="J1663" s="71">
        <f>IF(F1663="女",IF(H1663=0,0,VLOOKUP(I1663/(H1663*H1663/10000),标准!M$108:N$112,2,TRUE)),IF(H1663=0,0,VLOOKUP(I1663/(H1663*H1663/10000),标准!M$74:N$78,2,TRUE)))</f>
        <v>100</v>
      </c>
      <c r="K1663" s="72">
        <v>4380</v>
      </c>
      <c r="L1663" s="71">
        <f>IF(A1663&lt;43,IF(F1663="女",VLOOKUP(K1663,标准!K$108:L$128,2,TRUE),VLOOKUP(K1663,标准!K$74:L$94,2,TRUE)),IF(F1663="女",VLOOKUP(K1663,标准!K$39:L$59,2,TRUE),VLOOKUP(K1663,标准!K$3:L$23,2,TRUE)))</f>
        <v>80</v>
      </c>
      <c r="M1663" s="68">
        <v>14</v>
      </c>
      <c r="N1663" s="71">
        <f>IF(M1663="",0,IF(A1663&lt;43,IF(F1663="女",VLOOKUP(M1663,标准!C$108:D$128,2,TRUE),VLOOKUP(M1663,标准!C$74:D$94,2,TRUE)),IF(F1663="女",VLOOKUP(M1663,标准!C$39:D$59,2,TRUE),VLOOKUP(M1663,标准!C$3:D$23,2,TRUE))))</f>
        <v>74</v>
      </c>
      <c r="O1663" s="76">
        <v>260</v>
      </c>
      <c r="P1663" s="71">
        <f>IF(A1663&lt;43,IF(F1663="女",VLOOKUP(O1663/100,标准!E$108:F$128,2,TRUE),VLOOKUP(O1663/100,标准!E$74:F$94,2,TRUE)),IF(F1663="女",VLOOKUP(O1663/100,标准!E$39:F$59,2,TRUE),VLOOKUP(O1663/100,标准!E$3:F$23,2,TRUE)))</f>
        <v>85</v>
      </c>
      <c r="Q1663" s="81">
        <v>4.56</v>
      </c>
      <c r="R1663" s="71">
        <f>IF(Q1663=0,0,IF(A1663&lt;43,IF(F1663="女",IF(Q1663="",0,VLOOKUP(Q1663,标准!I$108:J$138,2,TRUE)),IF(Q1663="",0,VLOOKUP(Q1663,标准!I$74:J$104,2,TRUE))),IF(F1663="女",IF(Q1663="",0,VLOOKUP(Q1663,标准!I$39:J$69,2,TRUE)),IF(Q1663="",0,VLOOKUP(Q1663,标准!I$3:J$33,2,TRUE)))))</f>
        <v>40</v>
      </c>
      <c r="S1663" s="76">
        <v>5</v>
      </c>
      <c r="T1663" s="71">
        <f>IF(A1663&lt;43,IF(F1663="女",VLOOKUP(S1663,标准!G$108:H$138,2,TRUE),VLOOKUP(S1663,标准!G$74:H$99,2,TRUE)),IF(F1663="女",VLOOKUP(S1663,标准!G$39:H$69,2,TRUE),VLOOKUP(S1663,标准!G$3:H$28,2,TRUE)))</f>
        <v>10</v>
      </c>
      <c r="U1663" s="88">
        <v>6.7</v>
      </c>
      <c r="V1663" s="71">
        <f>IF(U1663=0,0,IF(A1663&lt;43,IF(F1663="女",IF(U1663="",0,VLOOKUP(U1663,标准!A$108:B$128,2,TRUE)),IF(U1663="",0,VLOOKUP(U1663,标准!A$74:B$94,2,TRUE))),IF(F1663="女",IF(U1663="",0,VLOOKUP(U1663,标准!A$39:B$59,2,TRUE)),IF(U1663="",0,VLOOKUP(U1663,标准!A$3:B$23,2,TRUE)))))</f>
        <v>100</v>
      </c>
      <c r="W1663" s="86">
        <f t="shared" si="25"/>
        <v>71.9</v>
      </c>
      <c r="X1663" s="87">
        <v>3.9</v>
      </c>
      <c r="Y1663" s="87">
        <v>3.7</v>
      </c>
      <c r="Z1663" s="91"/>
      <c r="AA1663" s="97"/>
    </row>
    <row r="1664" customHeight="1" spans="1:27">
      <c r="A1664" s="62">
        <v>40</v>
      </c>
      <c r="B1664" s="63">
        <v>1663</v>
      </c>
      <c r="C1664" s="154" t="s">
        <v>3398</v>
      </c>
      <c r="D1664" s="154" t="s">
        <v>3380</v>
      </c>
      <c r="E1664" s="154" t="s">
        <v>2628</v>
      </c>
      <c r="F1664" s="154" t="s">
        <v>34</v>
      </c>
      <c r="G1664" s="155" t="s">
        <v>3399</v>
      </c>
      <c r="H1664" s="68">
        <v>161.1</v>
      </c>
      <c r="I1664" s="68">
        <v>53.2</v>
      </c>
      <c r="J1664" s="71">
        <f>IF(F1664="女",IF(H1664=0,0,VLOOKUP(I1664/(H1664*H1664/10000),标准!M$108:N$112,2,TRUE)),IF(H1664=0,0,VLOOKUP(I1664/(H1664*H1664/10000),标准!M$74:N$78,2,TRUE)))</f>
        <v>100</v>
      </c>
      <c r="K1664" s="72">
        <v>2688</v>
      </c>
      <c r="L1664" s="71">
        <f>IF(A1664&lt;43,IF(F1664="女",VLOOKUP(K1664,标准!K$108:L$128,2,TRUE),VLOOKUP(K1664,标准!K$74:L$94,2,TRUE)),IF(F1664="女",VLOOKUP(K1664,标准!K$39:L$59,2,TRUE),VLOOKUP(K1664,标准!K$3:L$23,2,TRUE)))</f>
        <v>72</v>
      </c>
      <c r="M1664" s="68">
        <v>17.5</v>
      </c>
      <c r="N1664" s="71">
        <f>IF(M1664="",0,IF(A1664&lt;43,IF(F1664="女",VLOOKUP(M1664,标准!C$108:D$128,2,TRUE),VLOOKUP(M1664,标准!C$74:D$94,2,TRUE)),IF(F1664="女",VLOOKUP(M1664,标准!C$39:D$59,2,TRUE),VLOOKUP(M1664,标准!C$3:D$23,2,TRUE))))</f>
        <v>76</v>
      </c>
      <c r="O1664" s="76">
        <v>170</v>
      </c>
      <c r="P1664" s="71">
        <f>IF(A1664&lt;43,IF(F1664="女",VLOOKUP(O1664/100,标准!E$108:F$128,2,TRUE),VLOOKUP(O1664/100,标准!E$74:F$94,2,TRUE)),IF(F1664="女",VLOOKUP(O1664/100,标准!E$39:F$59,2,TRUE),VLOOKUP(O1664/100,标准!E$3:F$23,2,TRUE)))</f>
        <v>72</v>
      </c>
      <c r="Q1664" s="81">
        <v>5.08</v>
      </c>
      <c r="R1664" s="71">
        <f>IF(Q1664=0,0,IF(A1664&lt;43,IF(F1664="女",IF(Q1664="",0,VLOOKUP(Q1664,标准!I$108:J$138,2,TRUE)),IF(Q1664="",0,VLOOKUP(Q1664,标准!I$74:J$104,2,TRUE))),IF(F1664="女",IF(Q1664="",0,VLOOKUP(Q1664,标准!I$39:J$69,2,TRUE)),IF(Q1664="",0,VLOOKUP(Q1664,标准!I$3:J$33,2,TRUE)))))</f>
        <v>20</v>
      </c>
      <c r="S1664" s="76">
        <v>36</v>
      </c>
      <c r="T1664" s="71">
        <f>IF(A1664&lt;43,IF(F1664="女",VLOOKUP(S1664,标准!G$108:H$138,2,TRUE),VLOOKUP(S1664,标准!G$74:H$99,2,TRUE)),IF(F1664="女",VLOOKUP(S1664,标准!G$39:H$69,2,TRUE),VLOOKUP(S1664,标准!G$3:H$28,2,TRUE)))</f>
        <v>70</v>
      </c>
      <c r="U1664" s="88">
        <v>8.9</v>
      </c>
      <c r="V1664" s="71">
        <f>IF(U1664=0,0,IF(A1664&lt;43,IF(F1664="女",IF(U1664="",0,VLOOKUP(U1664,标准!A$108:B$128,2,TRUE)),IF(U1664="",0,VLOOKUP(U1664,标准!A$74:B$94,2,TRUE))),IF(F1664="女",IF(U1664="",0,VLOOKUP(U1664,标准!A$39:B$59,2,TRUE)),IF(U1664="",0,VLOOKUP(U1664,标准!A$3:B$23,2,TRUE)))))</f>
        <v>74</v>
      </c>
      <c r="W1664" s="86">
        <f t="shared" si="25"/>
        <v>66.4</v>
      </c>
      <c r="X1664" s="87">
        <v>4.8</v>
      </c>
      <c r="Y1664" s="87">
        <v>4.9</v>
      </c>
      <c r="Z1664" s="91">
        <v>1</v>
      </c>
      <c r="AA1664" s="97"/>
    </row>
    <row r="1665" customHeight="1" spans="1:27">
      <c r="A1665" s="62">
        <v>40</v>
      </c>
      <c r="B1665" s="63">
        <v>1664</v>
      </c>
      <c r="C1665" s="154" t="s">
        <v>3400</v>
      </c>
      <c r="D1665" s="154" t="s">
        <v>3380</v>
      </c>
      <c r="E1665" s="154" t="s">
        <v>2628</v>
      </c>
      <c r="F1665" s="154" t="s">
        <v>30</v>
      </c>
      <c r="G1665" s="155" t="s">
        <v>3401</v>
      </c>
      <c r="H1665" s="68">
        <v>182.7</v>
      </c>
      <c r="I1665" s="68">
        <v>71.8</v>
      </c>
      <c r="J1665" s="71">
        <f>IF(F1665="女",IF(H1665=0,0,VLOOKUP(I1665/(H1665*H1665/10000),标准!M$108:N$112,2,TRUE)),IF(H1665=0,0,VLOOKUP(I1665/(H1665*H1665/10000),标准!M$74:N$78,2,TRUE)))</f>
        <v>100</v>
      </c>
      <c r="K1665" s="72">
        <v>4521</v>
      </c>
      <c r="L1665" s="71">
        <f>IF(A1665&lt;43,IF(F1665="女",VLOOKUP(K1665,标准!K$108:L$128,2,TRUE),VLOOKUP(K1665,标准!K$74:L$94,2,TRUE)),IF(F1665="女",VLOOKUP(K1665,标准!K$39:L$59,2,TRUE),VLOOKUP(K1665,标准!K$3:L$23,2,TRUE)))</f>
        <v>80</v>
      </c>
      <c r="M1665" s="68">
        <v>19.9</v>
      </c>
      <c r="N1665" s="71">
        <f>IF(M1665="",0,IF(A1665&lt;43,IF(F1665="女",VLOOKUP(M1665,标准!C$108:D$128,2,TRUE),VLOOKUP(M1665,标准!C$74:D$94,2,TRUE)),IF(F1665="女",VLOOKUP(M1665,标准!C$39:D$59,2,TRUE),VLOOKUP(M1665,标准!C$3:D$23,2,TRUE))))</f>
        <v>85</v>
      </c>
      <c r="O1665" s="76">
        <v>260</v>
      </c>
      <c r="P1665" s="71">
        <f>IF(A1665&lt;43,IF(F1665="女",VLOOKUP(O1665/100,标准!E$108:F$128,2,TRUE),VLOOKUP(O1665/100,标准!E$74:F$94,2,TRUE)),IF(F1665="女",VLOOKUP(O1665/100,标准!E$39:F$59,2,TRUE),VLOOKUP(O1665/100,标准!E$3:F$23,2,TRUE)))</f>
        <v>85</v>
      </c>
      <c r="Q1665" s="81">
        <v>4.11</v>
      </c>
      <c r="R1665" s="71">
        <f>IF(Q1665=0,0,IF(A1665&lt;43,IF(F1665="女",IF(Q1665="",0,VLOOKUP(Q1665,标准!I$108:J$138,2,TRUE)),IF(Q1665="",0,VLOOKUP(Q1665,标准!I$74:J$104,2,TRUE))),IF(F1665="女",IF(Q1665="",0,VLOOKUP(Q1665,标准!I$39:J$69,2,TRUE)),IF(Q1665="",0,VLOOKUP(Q1665,标准!I$3:J$33,2,TRUE)))))</f>
        <v>68</v>
      </c>
      <c r="S1665" s="76">
        <v>0</v>
      </c>
      <c r="T1665" s="71">
        <f>IF(A1665&lt;43,IF(F1665="女",VLOOKUP(S1665,标准!G$108:H$138,2,TRUE),VLOOKUP(S1665,标准!G$74:H$99,2,TRUE)),IF(F1665="女",VLOOKUP(S1665,标准!G$39:H$69,2,TRUE),VLOOKUP(S1665,标准!G$3:H$28,2,TRUE)))</f>
        <v>0</v>
      </c>
      <c r="U1665" s="88">
        <v>6.7</v>
      </c>
      <c r="V1665" s="71">
        <f>IF(U1665=0,0,IF(A1665&lt;43,IF(F1665="女",IF(U1665="",0,VLOOKUP(U1665,标准!A$108:B$128,2,TRUE)),IF(U1665="",0,VLOOKUP(U1665,标准!A$74:B$94,2,TRUE))),IF(F1665="女",IF(U1665="",0,VLOOKUP(U1665,标准!A$39:B$59,2,TRUE)),IF(U1665="",0,VLOOKUP(U1665,标准!A$3:B$23,2,TRUE)))))</f>
        <v>100</v>
      </c>
      <c r="W1665" s="86">
        <f t="shared" si="25"/>
        <v>77.6</v>
      </c>
      <c r="X1665" s="87">
        <v>4.1</v>
      </c>
      <c r="Y1665" s="87">
        <v>4.2</v>
      </c>
      <c r="Z1665" s="91"/>
      <c r="AA1665" s="97"/>
    </row>
    <row r="1666" customHeight="1" spans="1:27">
      <c r="A1666" s="62">
        <v>40</v>
      </c>
      <c r="B1666" s="63">
        <v>1665</v>
      </c>
      <c r="C1666" s="154" t="s">
        <v>3402</v>
      </c>
      <c r="D1666" s="154" t="s">
        <v>3380</v>
      </c>
      <c r="E1666" s="154" t="s">
        <v>2628</v>
      </c>
      <c r="F1666" s="154" t="s">
        <v>30</v>
      </c>
      <c r="G1666" s="155" t="s">
        <v>3403</v>
      </c>
      <c r="H1666" s="68">
        <v>173.4</v>
      </c>
      <c r="I1666" s="68">
        <v>76.2</v>
      </c>
      <c r="J1666" s="71">
        <f>IF(F1666="女",IF(H1666=0,0,VLOOKUP(I1666/(H1666*H1666/10000),标准!M$108:N$112,2,TRUE)),IF(H1666=0,0,VLOOKUP(I1666/(H1666*H1666/10000),标准!M$74:N$78,2,TRUE)))</f>
        <v>80</v>
      </c>
      <c r="K1666" s="72">
        <v>4240</v>
      </c>
      <c r="L1666" s="71">
        <f>IF(A1666&lt;43,IF(F1666="女",VLOOKUP(K1666,标准!K$108:L$128,2,TRUE),VLOOKUP(K1666,标准!K$74:L$94,2,TRUE)),IF(F1666="女",VLOOKUP(K1666,标准!K$39:L$59,2,TRUE),VLOOKUP(K1666,标准!K$3:L$23,2,TRUE)))</f>
        <v>78</v>
      </c>
      <c r="M1666" s="68">
        <v>20.5</v>
      </c>
      <c r="N1666" s="71">
        <f>IF(M1666="",0,IF(A1666&lt;43,IF(F1666="女",VLOOKUP(M1666,标准!C$108:D$128,2,TRUE),VLOOKUP(M1666,标准!C$74:D$94,2,TRUE)),IF(F1666="女",VLOOKUP(M1666,标准!C$39:D$59,2,TRUE),VLOOKUP(M1666,标准!C$3:D$23,2,TRUE))))</f>
        <v>85</v>
      </c>
      <c r="O1666" s="76">
        <v>215</v>
      </c>
      <c r="P1666" s="71">
        <f>IF(A1666&lt;43,IF(F1666="女",VLOOKUP(O1666/100,标准!E$108:F$128,2,TRUE),VLOOKUP(O1666/100,标准!E$74:F$94,2,TRUE)),IF(F1666="女",VLOOKUP(O1666/100,标准!E$39:F$59,2,TRUE),VLOOKUP(O1666/100,标准!E$3:F$23,2,TRUE)))</f>
        <v>62</v>
      </c>
      <c r="Q1666" s="81">
        <v>3.57</v>
      </c>
      <c r="R1666" s="71">
        <f>IF(Q1666=0,0,IF(A1666&lt;43,IF(F1666="女",IF(Q1666="",0,VLOOKUP(Q1666,标准!I$108:J$138,2,TRUE)),IF(Q1666="",0,VLOOKUP(Q1666,标准!I$74:J$104,2,TRUE))),IF(F1666="女",IF(Q1666="",0,VLOOKUP(Q1666,标准!I$39:J$69,2,TRUE)),IF(Q1666="",0,VLOOKUP(Q1666,标准!I$3:J$33,2,TRUE)))))</f>
        <v>74</v>
      </c>
      <c r="S1666" s="76">
        <v>2</v>
      </c>
      <c r="T1666" s="71">
        <f>IF(A1666&lt;43,IF(F1666="女",VLOOKUP(S1666,标准!G$108:H$138,2,TRUE),VLOOKUP(S1666,标准!G$74:H$99,2,TRUE)),IF(F1666="女",VLOOKUP(S1666,标准!G$39:H$69,2,TRUE),VLOOKUP(S1666,标准!G$3:H$28,2,TRUE)))</f>
        <v>0</v>
      </c>
      <c r="U1666" s="88">
        <v>7.5</v>
      </c>
      <c r="V1666" s="71">
        <f>IF(U1666=0,0,IF(A1666&lt;43,IF(F1666="女",IF(U1666="",0,VLOOKUP(U1666,标准!A$108:B$128,2,TRUE)),IF(U1666="",0,VLOOKUP(U1666,标准!A$74:B$94,2,TRUE))),IF(F1666="女",IF(U1666="",0,VLOOKUP(U1666,标准!A$39:B$59,2,TRUE)),IF(U1666="",0,VLOOKUP(U1666,标准!A$3:B$23,2,TRUE)))))</f>
        <v>76</v>
      </c>
      <c r="W1666" s="86">
        <f t="shared" ref="W1666:W1729" si="26">V1666*0.2+N1666*0.1+P1666*0.1+T1666*0.1+R1666*0.2+J1666*0.15+L1666*0.15</f>
        <v>68.4</v>
      </c>
      <c r="X1666" s="87">
        <v>4.8</v>
      </c>
      <c r="Y1666" s="87">
        <v>4</v>
      </c>
      <c r="Z1666" s="91"/>
      <c r="AA1666" s="97"/>
    </row>
    <row r="1667" customHeight="1" spans="1:27">
      <c r="A1667" s="62">
        <v>40</v>
      </c>
      <c r="B1667" s="63">
        <v>1666</v>
      </c>
      <c r="C1667" s="154" t="s">
        <v>3404</v>
      </c>
      <c r="D1667" s="154" t="s">
        <v>3380</v>
      </c>
      <c r="E1667" s="154" t="s">
        <v>2628</v>
      </c>
      <c r="F1667" s="154" t="s">
        <v>34</v>
      </c>
      <c r="G1667" s="155" t="s">
        <v>3405</v>
      </c>
      <c r="H1667" s="68">
        <v>164.4</v>
      </c>
      <c r="I1667" s="68">
        <v>46.6</v>
      </c>
      <c r="J1667" s="71">
        <f>IF(F1667="女",IF(H1667=0,0,VLOOKUP(I1667/(H1667*H1667/10000),标准!M$108:N$112,2,TRUE)),IF(H1667=0,0,VLOOKUP(I1667/(H1667*H1667/10000),标准!M$74:N$78,2,TRUE)))</f>
        <v>100</v>
      </c>
      <c r="K1667" s="72">
        <v>2420</v>
      </c>
      <c r="L1667" s="71">
        <f>IF(A1667&lt;43,IF(F1667="女",VLOOKUP(K1667,标准!K$108:L$128,2,TRUE),VLOOKUP(K1667,标准!K$74:L$94,2,TRUE)),IF(F1667="女",VLOOKUP(K1667,标准!K$39:L$59,2,TRUE),VLOOKUP(K1667,标准!K$3:L$23,2,TRUE)))</f>
        <v>68</v>
      </c>
      <c r="M1667" s="68">
        <v>18.4</v>
      </c>
      <c r="N1667" s="71">
        <f>IF(M1667="",0,IF(A1667&lt;43,IF(F1667="女",VLOOKUP(M1667,标准!C$108:D$128,2,TRUE),VLOOKUP(M1667,标准!C$74:D$94,2,TRUE)),IF(F1667="女",VLOOKUP(M1667,标准!C$39:D$59,2,TRUE),VLOOKUP(M1667,标准!C$3:D$23,2,TRUE))))</f>
        <v>78</v>
      </c>
      <c r="O1667" s="76">
        <v>185</v>
      </c>
      <c r="P1667" s="71">
        <f>IF(A1667&lt;43,IF(F1667="女",VLOOKUP(O1667/100,标准!E$108:F$128,2,TRUE),VLOOKUP(O1667/100,标准!E$74:F$94,2,TRUE)),IF(F1667="女",VLOOKUP(O1667/100,标准!E$39:F$59,2,TRUE),VLOOKUP(O1667/100,标准!E$3:F$23,2,TRUE)))</f>
        <v>80</v>
      </c>
      <c r="Q1667" s="81">
        <v>4.27</v>
      </c>
      <c r="R1667" s="71">
        <f>IF(Q1667=0,0,IF(A1667&lt;43,IF(F1667="女",IF(Q1667="",0,VLOOKUP(Q1667,标准!I$108:J$138,2,TRUE)),IF(Q1667="",0,VLOOKUP(Q1667,标准!I$74:J$104,2,TRUE))),IF(F1667="女",IF(Q1667="",0,VLOOKUP(Q1667,标准!I$39:J$69,2,TRUE)),IF(Q1667="",0,VLOOKUP(Q1667,标准!I$3:J$33,2,TRUE)))))</f>
        <v>62</v>
      </c>
      <c r="S1667" s="76">
        <v>27</v>
      </c>
      <c r="T1667" s="71">
        <f>IF(A1667&lt;43,IF(F1667="女",VLOOKUP(S1667,标准!G$108:H$138,2,TRUE),VLOOKUP(S1667,标准!G$74:H$99,2,TRUE)),IF(F1667="女",VLOOKUP(S1667,标准!G$39:H$69,2,TRUE),VLOOKUP(S1667,标准!G$3:H$28,2,TRUE)))</f>
        <v>60</v>
      </c>
      <c r="U1667" s="88">
        <v>9</v>
      </c>
      <c r="V1667" s="71">
        <f>IF(U1667=0,0,IF(A1667&lt;43,IF(F1667="女",IF(U1667="",0,VLOOKUP(U1667,标准!A$108:B$128,2,TRUE)),IF(U1667="",0,VLOOKUP(U1667,标准!A$74:B$94,2,TRUE))),IF(F1667="女",IF(U1667="",0,VLOOKUP(U1667,标准!A$39:B$59,2,TRUE)),IF(U1667="",0,VLOOKUP(U1667,标准!A$3:B$23,2,TRUE)))))</f>
        <v>72</v>
      </c>
      <c r="W1667" s="86">
        <f t="shared" si="26"/>
        <v>73.8</v>
      </c>
      <c r="X1667" s="87">
        <v>4.5</v>
      </c>
      <c r="Y1667" s="87">
        <v>4.5</v>
      </c>
      <c r="Z1667" s="91"/>
      <c r="AA1667" s="97"/>
    </row>
    <row r="1668" customHeight="1" spans="1:27">
      <c r="A1668" s="62">
        <v>40</v>
      </c>
      <c r="B1668" s="63">
        <v>1667</v>
      </c>
      <c r="C1668" s="154" t="s">
        <v>3406</v>
      </c>
      <c r="D1668" s="154" t="s">
        <v>3380</v>
      </c>
      <c r="E1668" s="154" t="s">
        <v>2628</v>
      </c>
      <c r="F1668" s="154" t="s">
        <v>30</v>
      </c>
      <c r="G1668" s="155" t="s">
        <v>3407</v>
      </c>
      <c r="H1668" s="68">
        <v>174.5</v>
      </c>
      <c r="I1668" s="68">
        <v>70.4</v>
      </c>
      <c r="J1668" s="71">
        <f>IF(F1668="女",IF(H1668=0,0,VLOOKUP(I1668/(H1668*H1668/10000),标准!M$108:N$112,2,TRUE)),IF(H1668=0,0,VLOOKUP(I1668/(H1668*H1668/10000),标准!M$74:N$78,2,TRUE)))</f>
        <v>100</v>
      </c>
      <c r="K1668" s="72">
        <v>4029</v>
      </c>
      <c r="L1668" s="71">
        <f>IF(A1668&lt;43,IF(F1668="女",VLOOKUP(K1668,标准!K$108:L$128,2,TRUE),VLOOKUP(K1668,标准!K$74:L$94,2,TRUE)),IF(F1668="女",VLOOKUP(K1668,标准!K$39:L$59,2,TRUE),VLOOKUP(K1668,标准!K$3:L$23,2,TRUE)))</f>
        <v>74</v>
      </c>
      <c r="M1668" s="68">
        <v>15.2</v>
      </c>
      <c r="N1668" s="71">
        <f>IF(M1668="",0,IF(A1668&lt;43,IF(F1668="女",VLOOKUP(M1668,标准!C$108:D$128,2,TRUE),VLOOKUP(M1668,标准!C$74:D$94,2,TRUE)),IF(F1668="女",VLOOKUP(M1668,标准!C$39:D$59,2,TRUE),VLOOKUP(M1668,标准!C$3:D$23,2,TRUE))))</f>
        <v>76</v>
      </c>
      <c r="O1668" s="76">
        <v>230</v>
      </c>
      <c r="P1668" s="71">
        <f>IF(A1668&lt;43,IF(F1668="女",VLOOKUP(O1668/100,标准!E$108:F$128,2,TRUE),VLOOKUP(O1668/100,标准!E$74:F$94,2,TRUE)),IF(F1668="女",VLOOKUP(O1668/100,标准!E$39:F$59,2,TRUE),VLOOKUP(O1668/100,标准!E$3:F$23,2,TRUE)))</f>
        <v>70</v>
      </c>
      <c r="Q1668" s="81">
        <v>4.5</v>
      </c>
      <c r="R1668" s="71">
        <f>IF(Q1668=0,0,IF(A1668&lt;43,IF(F1668="女",IF(Q1668="",0,VLOOKUP(Q1668,标准!I$108:J$138,2,TRUE)),IF(Q1668="",0,VLOOKUP(Q1668,标准!I$74:J$104,2,TRUE))),IF(F1668="女",IF(Q1668="",0,VLOOKUP(Q1668,标准!I$39:J$69,2,TRUE)),IF(Q1668="",0,VLOOKUP(Q1668,标准!I$3:J$33,2,TRUE)))))</f>
        <v>50</v>
      </c>
      <c r="S1668" s="76">
        <v>1</v>
      </c>
      <c r="T1668" s="71">
        <f>IF(A1668&lt;43,IF(F1668="女",VLOOKUP(S1668,标准!G$108:H$138,2,TRUE),VLOOKUP(S1668,标准!G$74:H$99,2,TRUE)),IF(F1668="女",VLOOKUP(S1668,标准!G$39:H$69,2,TRUE),VLOOKUP(S1668,标准!G$3:H$28,2,TRUE)))</f>
        <v>0</v>
      </c>
      <c r="U1668" s="88">
        <v>7</v>
      </c>
      <c r="V1668" s="71">
        <f>IF(U1668=0,0,IF(A1668&lt;43,IF(F1668="女",IF(U1668="",0,VLOOKUP(U1668,标准!A$108:B$128,2,TRUE)),IF(U1668="",0,VLOOKUP(U1668,标准!A$74:B$94,2,TRUE))),IF(F1668="女",IF(U1668="",0,VLOOKUP(U1668,标准!A$39:B$59,2,TRUE)),IF(U1668="",0,VLOOKUP(U1668,标准!A$3:B$23,2,TRUE)))))</f>
        <v>85</v>
      </c>
      <c r="W1668" s="86">
        <f t="shared" si="26"/>
        <v>67.7</v>
      </c>
      <c r="X1668" s="87">
        <v>4</v>
      </c>
      <c r="Y1668" s="87">
        <v>4.4</v>
      </c>
      <c r="Z1668" s="91"/>
      <c r="AA1668" s="97"/>
    </row>
    <row r="1669" customHeight="1" spans="1:27">
      <c r="A1669" s="62">
        <v>40</v>
      </c>
      <c r="B1669" s="63">
        <v>1668</v>
      </c>
      <c r="C1669" s="154" t="s">
        <v>3408</v>
      </c>
      <c r="D1669" s="154" t="s">
        <v>3380</v>
      </c>
      <c r="E1669" s="154" t="s">
        <v>2628</v>
      </c>
      <c r="F1669" s="154" t="s">
        <v>34</v>
      </c>
      <c r="G1669" s="155" t="s">
        <v>3409</v>
      </c>
      <c r="H1669" s="68">
        <v>161.5</v>
      </c>
      <c r="I1669" s="68">
        <v>55.6</v>
      </c>
      <c r="J1669" s="71">
        <f>IF(F1669="女",IF(H1669=0,0,VLOOKUP(I1669/(H1669*H1669/10000),标准!M$108:N$112,2,TRUE)),IF(H1669=0,0,VLOOKUP(I1669/(H1669*H1669/10000),标准!M$74:N$78,2,TRUE)))</f>
        <v>100</v>
      </c>
      <c r="K1669" s="72">
        <v>2999</v>
      </c>
      <c r="L1669" s="71">
        <f>IF(A1669&lt;43,IF(F1669="女",VLOOKUP(K1669,标准!K$108:L$128,2,TRUE),VLOOKUP(K1669,标准!K$74:L$94,2,TRUE)),IF(F1669="女",VLOOKUP(K1669,标准!K$39:L$59,2,TRUE),VLOOKUP(K1669,标准!K$3:L$23,2,TRUE)))</f>
        <v>78</v>
      </c>
      <c r="M1669" s="68">
        <v>0</v>
      </c>
      <c r="N1669" s="71">
        <f>IF(M1669="",0,IF(A1669&lt;43,IF(F1669="女",VLOOKUP(M1669,标准!C$108:D$128,2,TRUE),VLOOKUP(M1669,标准!C$74:D$94,2,TRUE)),IF(F1669="女",VLOOKUP(M1669,标准!C$39:D$59,2,TRUE),VLOOKUP(M1669,标准!C$3:D$23,2,TRUE))))</f>
        <v>0</v>
      </c>
      <c r="O1669" s="76"/>
      <c r="P1669" s="71">
        <f>IF(A1669&lt;43,IF(F1669="女",VLOOKUP(O1669/100,标准!E$108:F$128,2,TRUE),VLOOKUP(O1669/100,标准!E$74:F$94,2,TRUE)),IF(F1669="女",VLOOKUP(O1669/100,标准!E$39:F$59,2,TRUE),VLOOKUP(O1669/100,标准!E$3:F$23,2,TRUE)))</f>
        <v>0</v>
      </c>
      <c r="Q1669" s="81"/>
      <c r="R1669" s="71">
        <f>IF(Q1669=0,0,IF(A1669&lt;43,IF(F1669="女",IF(Q1669="",0,VLOOKUP(Q1669,标准!I$108:J$138,2,TRUE)),IF(Q1669="",0,VLOOKUP(Q1669,标准!I$74:J$104,2,TRUE))),IF(F1669="女",IF(Q1669="",0,VLOOKUP(Q1669,标准!I$39:J$69,2,TRUE)),IF(Q1669="",0,VLOOKUP(Q1669,标准!I$3:J$33,2,TRUE)))))</f>
        <v>0</v>
      </c>
      <c r="S1669" s="76"/>
      <c r="T1669" s="71">
        <f>IF(A1669&lt;43,IF(F1669="女",VLOOKUP(S1669,标准!G$108:H$138,2,TRUE),VLOOKUP(S1669,标准!G$74:H$99,2,TRUE)),IF(F1669="女",VLOOKUP(S1669,标准!G$39:H$69,2,TRUE),VLOOKUP(S1669,标准!G$3:H$28,2,TRUE)))</f>
        <v>0</v>
      </c>
      <c r="U1669" s="88"/>
      <c r="V1669" s="71">
        <f>IF(U1669=0,0,IF(A1669&lt;43,IF(F1669="女",IF(U1669="",0,VLOOKUP(U1669,标准!A$108:B$128,2,TRUE)),IF(U1669="",0,VLOOKUP(U1669,标准!A$74:B$94,2,TRUE))),IF(F1669="女",IF(U1669="",0,VLOOKUP(U1669,标准!A$39:B$59,2,TRUE)),IF(U1669="",0,VLOOKUP(U1669,标准!A$3:B$23,2,TRUE)))))</f>
        <v>0</v>
      </c>
      <c r="W1669" s="86">
        <v>60</v>
      </c>
      <c r="X1669" s="87">
        <v>4.8</v>
      </c>
      <c r="Y1669" s="87">
        <v>4.8</v>
      </c>
      <c r="Z1669" s="91"/>
      <c r="AA1669" s="97" t="s">
        <v>108</v>
      </c>
    </row>
    <row r="1670" customHeight="1" spans="1:27">
      <c r="A1670" s="62">
        <v>40</v>
      </c>
      <c r="B1670" s="63">
        <v>1669</v>
      </c>
      <c r="C1670" s="154" t="s">
        <v>3410</v>
      </c>
      <c r="D1670" s="154" t="s">
        <v>3380</v>
      </c>
      <c r="E1670" s="154" t="s">
        <v>2628</v>
      </c>
      <c r="F1670" s="154" t="s">
        <v>34</v>
      </c>
      <c r="G1670" s="155" t="s">
        <v>3411</v>
      </c>
      <c r="H1670" s="68">
        <v>149.9</v>
      </c>
      <c r="I1670" s="68">
        <v>42.3</v>
      </c>
      <c r="J1670" s="71">
        <f>IF(F1670="女",IF(H1670=0,0,VLOOKUP(I1670/(H1670*H1670/10000),标准!M$108:N$112,2,TRUE)),IF(H1670=0,0,VLOOKUP(I1670/(H1670*H1670/10000),标准!M$74:N$78,2,TRUE)))</f>
        <v>100</v>
      </c>
      <c r="K1670" s="72">
        <v>2680</v>
      </c>
      <c r="L1670" s="71">
        <f>IF(A1670&lt;43,IF(F1670="女",VLOOKUP(K1670,标准!K$108:L$128,2,TRUE),VLOOKUP(K1670,标准!K$74:L$94,2,TRUE)),IF(F1670="女",VLOOKUP(K1670,标准!K$39:L$59,2,TRUE),VLOOKUP(K1670,标准!K$3:L$23,2,TRUE)))</f>
        <v>72</v>
      </c>
      <c r="M1670" s="68">
        <v>14.5</v>
      </c>
      <c r="N1670" s="71">
        <f>IF(M1670="",0,IF(A1670&lt;43,IF(F1670="女",VLOOKUP(M1670,标准!C$108:D$128,2,TRUE),VLOOKUP(M1670,标准!C$74:D$94,2,TRUE)),IF(F1670="女",VLOOKUP(M1670,标准!C$39:D$59,2,TRUE),VLOOKUP(M1670,标准!C$3:D$23,2,TRUE))))</f>
        <v>72</v>
      </c>
      <c r="O1670" s="76">
        <v>152</v>
      </c>
      <c r="P1670" s="71">
        <f>IF(A1670&lt;43,IF(F1670="女",VLOOKUP(O1670/100,标准!E$108:F$128,2,TRUE),VLOOKUP(O1670/100,标准!E$74:F$94,2,TRUE)),IF(F1670="女",VLOOKUP(O1670/100,标准!E$39:F$59,2,TRUE),VLOOKUP(O1670/100,标准!E$3:F$23,2,TRUE)))</f>
        <v>60</v>
      </c>
      <c r="Q1670" s="81">
        <v>4.36</v>
      </c>
      <c r="R1670" s="71">
        <f>IF(Q1670=0,0,IF(A1670&lt;43,IF(F1670="女",IF(Q1670="",0,VLOOKUP(Q1670,标准!I$108:J$138,2,TRUE)),IF(Q1670="",0,VLOOKUP(Q1670,标准!I$74:J$104,2,TRUE))),IF(F1670="女",IF(Q1670="",0,VLOOKUP(Q1670,标准!I$39:J$69,2,TRUE)),IF(Q1670="",0,VLOOKUP(Q1670,标准!I$3:J$33,2,TRUE)))))</f>
        <v>50</v>
      </c>
      <c r="S1670" s="76">
        <v>38</v>
      </c>
      <c r="T1670" s="71">
        <f>IF(A1670&lt;43,IF(F1670="女",VLOOKUP(S1670,标准!G$108:H$138,2,TRUE),VLOOKUP(S1670,标准!G$74:H$99,2,TRUE)),IF(F1670="女",VLOOKUP(S1670,标准!G$39:H$69,2,TRUE),VLOOKUP(S1670,标准!G$3:H$28,2,TRUE)))</f>
        <v>72</v>
      </c>
      <c r="U1670" s="88">
        <v>9.3</v>
      </c>
      <c r="V1670" s="71">
        <f>IF(U1670=0,0,IF(A1670&lt;43,IF(F1670="女",IF(U1670="",0,VLOOKUP(U1670,标准!A$108:B$128,2,TRUE)),IF(U1670="",0,VLOOKUP(U1670,标准!A$74:B$94,2,TRUE))),IF(F1670="女",IF(U1670="",0,VLOOKUP(U1670,标准!A$39:B$59,2,TRUE)),IF(U1670="",0,VLOOKUP(U1670,标准!A$3:B$23,2,TRUE)))))</f>
        <v>70</v>
      </c>
      <c r="W1670" s="86">
        <f t="shared" si="26"/>
        <v>70.2</v>
      </c>
      <c r="X1670" s="87">
        <v>3.7</v>
      </c>
      <c r="Y1670" s="87">
        <v>3.7</v>
      </c>
      <c r="Z1670" s="91"/>
      <c r="AA1670" s="97"/>
    </row>
    <row r="1671" customHeight="1" spans="1:27">
      <c r="A1671" s="62">
        <v>40</v>
      </c>
      <c r="B1671" s="63">
        <v>1670</v>
      </c>
      <c r="C1671" s="154" t="s">
        <v>3412</v>
      </c>
      <c r="D1671" s="154" t="s">
        <v>3380</v>
      </c>
      <c r="E1671" s="154" t="s">
        <v>2628</v>
      </c>
      <c r="F1671" s="154" t="s">
        <v>34</v>
      </c>
      <c r="G1671" s="155" t="s">
        <v>3413</v>
      </c>
      <c r="H1671" s="68">
        <v>155.5</v>
      </c>
      <c r="I1671" s="68">
        <v>49.2</v>
      </c>
      <c r="J1671" s="71">
        <f>IF(F1671="女",IF(H1671=0,0,VLOOKUP(I1671/(H1671*H1671/10000),标准!M$108:N$112,2,TRUE)),IF(H1671=0,0,VLOOKUP(I1671/(H1671*H1671/10000),标准!M$74:N$78,2,TRUE)))</f>
        <v>100</v>
      </c>
      <c r="K1671" s="72">
        <v>2580</v>
      </c>
      <c r="L1671" s="71">
        <f>IF(A1671&lt;43,IF(F1671="女",VLOOKUP(K1671,标准!K$108:L$128,2,TRUE),VLOOKUP(K1671,标准!K$74:L$94,2,TRUE)),IF(F1671="女",VLOOKUP(K1671,标准!K$39:L$59,2,TRUE),VLOOKUP(K1671,标准!K$3:L$23,2,TRUE)))</f>
        <v>70</v>
      </c>
      <c r="M1671" s="68">
        <v>0</v>
      </c>
      <c r="N1671" s="71">
        <f>IF(M1671="",0,IF(A1671&lt;43,IF(F1671="女",VLOOKUP(M1671,标准!C$108:D$128,2,TRUE),VLOOKUP(M1671,标准!C$74:D$94,2,TRUE)),IF(F1671="女",VLOOKUP(M1671,标准!C$39:D$59,2,TRUE),VLOOKUP(M1671,标准!C$3:D$23,2,TRUE))))</f>
        <v>0</v>
      </c>
      <c r="O1671" s="76"/>
      <c r="P1671" s="71">
        <f>IF(A1671&lt;43,IF(F1671="女",VLOOKUP(O1671/100,标准!E$108:F$128,2,TRUE),VLOOKUP(O1671/100,标准!E$74:F$94,2,TRUE)),IF(F1671="女",VLOOKUP(O1671/100,标准!E$39:F$59,2,TRUE),VLOOKUP(O1671/100,标准!E$3:F$23,2,TRUE)))</f>
        <v>0</v>
      </c>
      <c r="Q1671" s="81"/>
      <c r="R1671" s="71">
        <f>IF(Q1671=0,0,IF(A1671&lt;43,IF(F1671="女",IF(Q1671="",0,VLOOKUP(Q1671,标准!I$108:J$138,2,TRUE)),IF(Q1671="",0,VLOOKUP(Q1671,标准!I$74:J$104,2,TRUE))),IF(F1671="女",IF(Q1671="",0,VLOOKUP(Q1671,标准!I$39:J$69,2,TRUE)),IF(Q1671="",0,VLOOKUP(Q1671,标准!I$3:J$33,2,TRUE)))))</f>
        <v>0</v>
      </c>
      <c r="S1671" s="76"/>
      <c r="T1671" s="71">
        <f>IF(A1671&lt;43,IF(F1671="女",VLOOKUP(S1671,标准!G$108:H$138,2,TRUE),VLOOKUP(S1671,标准!G$74:H$99,2,TRUE)),IF(F1671="女",VLOOKUP(S1671,标准!G$39:H$69,2,TRUE),VLOOKUP(S1671,标准!G$3:H$28,2,TRUE)))</f>
        <v>0</v>
      </c>
      <c r="U1671" s="88"/>
      <c r="V1671" s="71">
        <f>IF(U1671=0,0,IF(A1671&lt;43,IF(F1671="女",IF(U1671="",0,VLOOKUP(U1671,标准!A$108:B$128,2,TRUE)),IF(U1671="",0,VLOOKUP(U1671,标准!A$74:B$94,2,TRUE))),IF(F1671="女",IF(U1671="",0,VLOOKUP(U1671,标准!A$39:B$59,2,TRUE)),IF(U1671="",0,VLOOKUP(U1671,标准!A$3:B$23,2,TRUE)))))</f>
        <v>0</v>
      </c>
      <c r="W1671" s="86">
        <v>60</v>
      </c>
      <c r="X1671" s="87">
        <v>4.8</v>
      </c>
      <c r="Y1671" s="87">
        <v>4.7</v>
      </c>
      <c r="Z1671" s="91"/>
      <c r="AA1671" s="97" t="s">
        <v>108</v>
      </c>
    </row>
    <row r="1672" customHeight="1" spans="1:27">
      <c r="A1672" s="62">
        <v>40</v>
      </c>
      <c r="B1672" s="63">
        <v>1671</v>
      </c>
      <c r="C1672" s="154" t="s">
        <v>3414</v>
      </c>
      <c r="D1672" s="154" t="s">
        <v>3380</v>
      </c>
      <c r="E1672" s="154" t="s">
        <v>2628</v>
      </c>
      <c r="F1672" s="154" t="s">
        <v>34</v>
      </c>
      <c r="G1672" s="155" t="s">
        <v>3415</v>
      </c>
      <c r="H1672" s="68">
        <v>163.1</v>
      </c>
      <c r="I1672" s="68">
        <v>59.7</v>
      </c>
      <c r="J1672" s="71">
        <f>IF(F1672="女",IF(H1672=0,0,VLOOKUP(I1672/(H1672*H1672/10000),标准!M$108:N$112,2,TRUE)),IF(H1672=0,0,VLOOKUP(I1672/(H1672*H1672/10000),标准!M$74:N$78,2,TRUE)))</f>
        <v>100</v>
      </c>
      <c r="K1672" s="72">
        <v>3038</v>
      </c>
      <c r="L1672" s="71">
        <f>IF(A1672&lt;43,IF(F1672="女",VLOOKUP(K1672,标准!K$108:L$128,2,TRUE),VLOOKUP(K1672,标准!K$74:L$94,2,TRUE)),IF(F1672="女",VLOOKUP(K1672,标准!K$39:L$59,2,TRUE),VLOOKUP(K1672,标准!K$3:L$23,2,TRUE)))</f>
        <v>80</v>
      </c>
      <c r="M1672" s="68">
        <v>0</v>
      </c>
      <c r="N1672" s="71">
        <f>IF(M1672="",0,IF(A1672&lt;43,IF(F1672="女",VLOOKUP(M1672,标准!C$108:D$128,2,TRUE),VLOOKUP(M1672,标准!C$74:D$94,2,TRUE)),IF(F1672="女",VLOOKUP(M1672,标准!C$39:D$59,2,TRUE),VLOOKUP(M1672,标准!C$3:D$23,2,TRUE))))</f>
        <v>0</v>
      </c>
      <c r="O1672" s="76"/>
      <c r="P1672" s="71">
        <f>IF(A1672&lt;43,IF(F1672="女",VLOOKUP(O1672/100,标准!E$108:F$128,2,TRUE),VLOOKUP(O1672/100,标准!E$74:F$94,2,TRUE)),IF(F1672="女",VLOOKUP(O1672/100,标准!E$39:F$59,2,TRUE),VLOOKUP(O1672/100,标准!E$3:F$23,2,TRUE)))</f>
        <v>0</v>
      </c>
      <c r="Q1672" s="81"/>
      <c r="R1672" s="71">
        <f>IF(Q1672=0,0,IF(A1672&lt;43,IF(F1672="女",IF(Q1672="",0,VLOOKUP(Q1672,标准!I$108:J$138,2,TRUE)),IF(Q1672="",0,VLOOKUP(Q1672,标准!I$74:J$104,2,TRUE))),IF(F1672="女",IF(Q1672="",0,VLOOKUP(Q1672,标准!I$39:J$69,2,TRUE)),IF(Q1672="",0,VLOOKUP(Q1672,标准!I$3:J$33,2,TRUE)))))</f>
        <v>0</v>
      </c>
      <c r="S1672" s="76"/>
      <c r="T1672" s="71">
        <f>IF(A1672&lt;43,IF(F1672="女",VLOOKUP(S1672,标准!G$108:H$138,2,TRUE),VLOOKUP(S1672,标准!G$74:H$99,2,TRUE)),IF(F1672="女",VLOOKUP(S1672,标准!G$39:H$69,2,TRUE),VLOOKUP(S1672,标准!G$3:H$28,2,TRUE)))</f>
        <v>0</v>
      </c>
      <c r="U1672" s="88"/>
      <c r="V1672" s="71">
        <f>IF(U1672=0,0,IF(A1672&lt;43,IF(F1672="女",IF(U1672="",0,VLOOKUP(U1672,标准!A$108:B$128,2,TRUE)),IF(U1672="",0,VLOOKUP(U1672,标准!A$74:B$94,2,TRUE))),IF(F1672="女",IF(U1672="",0,VLOOKUP(U1672,标准!A$39:B$59,2,TRUE)),IF(U1672="",0,VLOOKUP(U1672,标准!A$3:B$23,2,TRUE)))))</f>
        <v>0</v>
      </c>
      <c r="W1672" s="86">
        <f t="shared" si="26"/>
        <v>27</v>
      </c>
      <c r="X1672" s="87">
        <v>4.7</v>
      </c>
      <c r="Y1672" s="87">
        <v>4.7</v>
      </c>
      <c r="Z1672" s="91"/>
      <c r="AA1672" s="97" t="s">
        <v>407</v>
      </c>
    </row>
    <row r="1673" customHeight="1" spans="1:27">
      <c r="A1673" s="62">
        <v>40</v>
      </c>
      <c r="B1673" s="63">
        <v>1672</v>
      </c>
      <c r="C1673" s="154" t="s">
        <v>3416</v>
      </c>
      <c r="D1673" s="154" t="s">
        <v>3380</v>
      </c>
      <c r="E1673" s="154" t="s">
        <v>2628</v>
      </c>
      <c r="F1673" s="154" t="s">
        <v>30</v>
      </c>
      <c r="G1673" s="155" t="s">
        <v>3417</v>
      </c>
      <c r="H1673" s="68">
        <v>174.1</v>
      </c>
      <c r="I1673" s="68">
        <v>52.8</v>
      </c>
      <c r="J1673" s="71">
        <f>IF(F1673="女",IF(H1673=0,0,VLOOKUP(I1673/(H1673*H1673/10000),标准!M$108:N$112,2,TRUE)),IF(H1673=0,0,VLOOKUP(I1673/(H1673*H1673/10000),标准!M$74:N$78,2,TRUE)))</f>
        <v>80</v>
      </c>
      <c r="K1673" s="72">
        <v>3332</v>
      </c>
      <c r="L1673" s="71">
        <f>IF(A1673&lt;43,IF(F1673="女",VLOOKUP(K1673,标准!K$108:L$128,2,TRUE),VLOOKUP(K1673,标准!K$74:L$94,2,TRUE)),IF(F1673="女",VLOOKUP(K1673,标准!K$39:L$59,2,TRUE),VLOOKUP(K1673,标准!K$3:L$23,2,TRUE)))</f>
        <v>62</v>
      </c>
      <c r="M1673" s="68">
        <v>17.9</v>
      </c>
      <c r="N1673" s="71">
        <f>IF(M1673="",0,IF(A1673&lt;43,IF(F1673="女",VLOOKUP(M1673,标准!C$108:D$128,2,TRUE),VLOOKUP(M1673,标准!C$74:D$94,2,TRUE)),IF(F1673="女",VLOOKUP(M1673,标准!C$39:D$59,2,TRUE),VLOOKUP(M1673,标准!C$3:D$23,2,TRUE))))</f>
        <v>80</v>
      </c>
      <c r="O1673" s="76">
        <v>260</v>
      </c>
      <c r="P1673" s="71">
        <f>IF(A1673&lt;43,IF(F1673="女",VLOOKUP(O1673/100,标准!E$108:F$128,2,TRUE),VLOOKUP(O1673/100,标准!E$74:F$94,2,TRUE)),IF(F1673="女",VLOOKUP(O1673/100,标准!E$39:F$59,2,TRUE),VLOOKUP(O1673/100,标准!E$3:F$23,2,TRUE)))</f>
        <v>85</v>
      </c>
      <c r="Q1673" s="81">
        <v>3.45</v>
      </c>
      <c r="R1673" s="71">
        <f>IF(Q1673=0,0,IF(A1673&lt;43,IF(F1673="女",IF(Q1673="",0,VLOOKUP(Q1673,标准!I$108:J$138,2,TRUE)),IF(Q1673="",0,VLOOKUP(Q1673,标准!I$74:J$104,2,TRUE))),IF(F1673="女",IF(Q1673="",0,VLOOKUP(Q1673,标准!I$39:J$69,2,TRUE)),IF(Q1673="",0,VLOOKUP(Q1673,标准!I$3:J$33,2,TRUE)))))</f>
        <v>78</v>
      </c>
      <c r="S1673" s="76">
        <v>6</v>
      </c>
      <c r="T1673" s="71">
        <f>IF(A1673&lt;43,IF(F1673="女",VLOOKUP(S1673,标准!G$108:H$138,2,TRUE),VLOOKUP(S1673,标准!G$74:H$99,2,TRUE)),IF(F1673="女",VLOOKUP(S1673,标准!G$39:H$69,2,TRUE),VLOOKUP(S1673,标准!G$3:H$28,2,TRUE)))</f>
        <v>20</v>
      </c>
      <c r="U1673" s="88">
        <v>6.9</v>
      </c>
      <c r="V1673" s="71">
        <f>IF(U1673=0,0,IF(A1673&lt;43,IF(F1673="女",IF(U1673="",0,VLOOKUP(U1673,标准!A$108:B$128,2,TRUE)),IF(U1673="",0,VLOOKUP(U1673,标准!A$74:B$94,2,TRUE))),IF(F1673="女",IF(U1673="",0,VLOOKUP(U1673,标准!A$39:B$59,2,TRUE)),IF(U1673="",0,VLOOKUP(U1673,标准!A$3:B$23,2,TRUE)))))</f>
        <v>90</v>
      </c>
      <c r="W1673" s="86">
        <f t="shared" si="26"/>
        <v>73.4</v>
      </c>
      <c r="X1673" s="87">
        <v>4.8</v>
      </c>
      <c r="Y1673" s="87">
        <v>4.1</v>
      </c>
      <c r="Z1673" s="91"/>
      <c r="AA1673" s="97"/>
    </row>
    <row r="1674" customHeight="1" spans="1:27">
      <c r="A1674" s="62">
        <v>40</v>
      </c>
      <c r="B1674" s="63">
        <v>1673</v>
      </c>
      <c r="C1674" s="154" t="s">
        <v>3418</v>
      </c>
      <c r="D1674" s="154" t="s">
        <v>3380</v>
      </c>
      <c r="E1674" s="154" t="s">
        <v>2628</v>
      </c>
      <c r="F1674" s="154" t="s">
        <v>34</v>
      </c>
      <c r="G1674" s="155" t="s">
        <v>3419</v>
      </c>
      <c r="H1674" s="68">
        <v>149.4</v>
      </c>
      <c r="I1674" s="68">
        <v>56.2</v>
      </c>
      <c r="J1674" s="71">
        <f>IF(F1674="女",IF(H1674=0,0,VLOOKUP(I1674/(H1674*H1674/10000),标准!M$108:N$112,2,TRUE)),IF(H1674=0,0,VLOOKUP(I1674/(H1674*H1674/10000),标准!M$74:N$78,2,TRUE)))</f>
        <v>80</v>
      </c>
      <c r="K1674" s="72">
        <v>2390</v>
      </c>
      <c r="L1674" s="71">
        <f>IF(A1674&lt;43,IF(F1674="女",VLOOKUP(K1674,标准!K$108:L$128,2,TRUE),VLOOKUP(K1674,标准!K$74:L$94,2,TRUE)),IF(F1674="女",VLOOKUP(K1674,标准!K$39:L$59,2,TRUE),VLOOKUP(K1674,标准!K$3:L$23,2,TRUE)))</f>
        <v>66</v>
      </c>
      <c r="M1674" s="68">
        <v>0</v>
      </c>
      <c r="N1674" s="71">
        <f>IF(M1674="",0,IF(A1674&lt;43,IF(F1674="女",VLOOKUP(M1674,标准!C$108:D$128,2,TRUE),VLOOKUP(M1674,标准!C$74:D$94,2,TRUE)),IF(F1674="女",VLOOKUP(M1674,标准!C$39:D$59,2,TRUE),VLOOKUP(M1674,标准!C$3:D$23,2,TRUE))))</f>
        <v>0</v>
      </c>
      <c r="O1674" s="76"/>
      <c r="P1674" s="71">
        <f>IF(A1674&lt;43,IF(F1674="女",VLOOKUP(O1674/100,标准!E$108:F$128,2,TRUE),VLOOKUP(O1674/100,标准!E$74:F$94,2,TRUE)),IF(F1674="女",VLOOKUP(O1674/100,标准!E$39:F$59,2,TRUE),VLOOKUP(O1674/100,标准!E$3:F$23,2,TRUE)))</f>
        <v>0</v>
      </c>
      <c r="Q1674" s="81"/>
      <c r="R1674" s="71">
        <f>IF(Q1674=0,0,IF(A1674&lt;43,IF(F1674="女",IF(Q1674="",0,VLOOKUP(Q1674,标准!I$108:J$138,2,TRUE)),IF(Q1674="",0,VLOOKUP(Q1674,标准!I$74:J$104,2,TRUE))),IF(F1674="女",IF(Q1674="",0,VLOOKUP(Q1674,标准!I$39:J$69,2,TRUE)),IF(Q1674="",0,VLOOKUP(Q1674,标准!I$3:J$33,2,TRUE)))))</f>
        <v>0</v>
      </c>
      <c r="S1674" s="76"/>
      <c r="T1674" s="71">
        <f>IF(A1674&lt;43,IF(F1674="女",VLOOKUP(S1674,标准!G$108:H$138,2,TRUE),VLOOKUP(S1674,标准!G$74:H$99,2,TRUE)),IF(F1674="女",VLOOKUP(S1674,标准!G$39:H$69,2,TRUE),VLOOKUP(S1674,标准!G$3:H$28,2,TRUE)))</f>
        <v>0</v>
      </c>
      <c r="U1674" s="88"/>
      <c r="V1674" s="71">
        <f>IF(U1674=0,0,IF(A1674&lt;43,IF(F1674="女",IF(U1674="",0,VLOOKUP(U1674,标准!A$108:B$128,2,TRUE)),IF(U1674="",0,VLOOKUP(U1674,标准!A$74:B$94,2,TRUE))),IF(F1674="女",IF(U1674="",0,VLOOKUP(U1674,标准!A$39:B$59,2,TRUE)),IF(U1674="",0,VLOOKUP(U1674,标准!A$3:B$23,2,TRUE)))))</f>
        <v>0</v>
      </c>
      <c r="W1674" s="86">
        <f t="shared" si="26"/>
        <v>21.9</v>
      </c>
      <c r="X1674" s="87">
        <v>4.2</v>
      </c>
      <c r="Y1674" s="87">
        <v>4.2</v>
      </c>
      <c r="Z1674" s="91"/>
      <c r="AA1674" s="97" t="s">
        <v>407</v>
      </c>
    </row>
    <row r="1675" customHeight="1" spans="1:27">
      <c r="A1675" s="62">
        <v>40</v>
      </c>
      <c r="B1675" s="63">
        <v>1674</v>
      </c>
      <c r="C1675" s="154" t="s">
        <v>3420</v>
      </c>
      <c r="D1675" s="154" t="s">
        <v>3380</v>
      </c>
      <c r="E1675" s="154" t="s">
        <v>2628</v>
      </c>
      <c r="F1675" s="154" t="s">
        <v>34</v>
      </c>
      <c r="G1675" s="155" t="s">
        <v>3421</v>
      </c>
      <c r="H1675" s="68">
        <v>160.6</v>
      </c>
      <c r="I1675" s="68">
        <v>70.9</v>
      </c>
      <c r="J1675" s="71">
        <f>IF(F1675="女",IF(H1675=0,0,VLOOKUP(I1675/(H1675*H1675/10000),标准!M$108:N$112,2,TRUE)),IF(H1675=0,0,VLOOKUP(I1675/(H1675*H1675/10000),标准!M$74:N$78,2,TRUE)))</f>
        <v>80</v>
      </c>
      <c r="K1675" s="72">
        <v>2672</v>
      </c>
      <c r="L1675" s="71">
        <f>IF(A1675&lt;43,IF(F1675="女",VLOOKUP(K1675,标准!K$108:L$128,2,TRUE),VLOOKUP(K1675,标准!K$74:L$94,2,TRUE)),IF(F1675="女",VLOOKUP(K1675,标准!K$39:L$59,2,TRUE),VLOOKUP(K1675,标准!K$3:L$23,2,TRUE)))</f>
        <v>72</v>
      </c>
      <c r="M1675" s="68">
        <v>18</v>
      </c>
      <c r="N1675" s="71">
        <f>IF(M1675="",0,IF(A1675&lt;43,IF(F1675="女",VLOOKUP(M1675,标准!C$108:D$128,2,TRUE),VLOOKUP(M1675,标准!C$74:D$94,2,TRUE)),IF(F1675="女",VLOOKUP(M1675,标准!C$39:D$59,2,TRUE),VLOOKUP(M1675,标准!C$3:D$23,2,TRUE))))</f>
        <v>78</v>
      </c>
      <c r="O1675" s="76">
        <v>182</v>
      </c>
      <c r="P1675" s="71">
        <f>IF(A1675&lt;43,IF(F1675="女",VLOOKUP(O1675/100,标准!E$108:F$128,2,TRUE),VLOOKUP(O1675/100,标准!E$74:F$94,2,TRUE)),IF(F1675="女",VLOOKUP(O1675/100,标准!E$39:F$59,2,TRUE),VLOOKUP(O1675/100,标准!E$3:F$23,2,TRUE)))</f>
        <v>80</v>
      </c>
      <c r="Q1675" s="81">
        <v>3.43</v>
      </c>
      <c r="R1675" s="71">
        <f>IF(Q1675=0,0,IF(A1675&lt;43,IF(F1675="女",IF(Q1675="",0,VLOOKUP(Q1675,标准!I$108:J$138,2,TRUE)),IF(Q1675="",0,VLOOKUP(Q1675,标准!I$74:J$104,2,TRUE))),IF(F1675="女",IF(Q1675="",0,VLOOKUP(Q1675,标准!I$39:J$69,2,TRUE)),IF(Q1675="",0,VLOOKUP(Q1675,标准!I$3:J$33,2,TRUE)))))</f>
        <v>80</v>
      </c>
      <c r="S1675" s="76">
        <v>28</v>
      </c>
      <c r="T1675" s="71">
        <f>IF(A1675&lt;43,IF(F1675="女",VLOOKUP(S1675,标准!G$108:H$138,2,TRUE),VLOOKUP(S1675,标准!G$74:H$99,2,TRUE)),IF(F1675="女",VLOOKUP(S1675,标准!G$39:H$69,2,TRUE),VLOOKUP(S1675,标准!G$3:H$28,2,TRUE)))</f>
        <v>62</v>
      </c>
      <c r="U1675" s="88">
        <v>8.7</v>
      </c>
      <c r="V1675" s="71">
        <f>IF(U1675=0,0,IF(A1675&lt;43,IF(F1675="女",IF(U1675="",0,VLOOKUP(U1675,标准!A$108:B$128,2,TRUE)),IF(U1675="",0,VLOOKUP(U1675,标准!A$74:B$94,2,TRUE))),IF(F1675="女",IF(U1675="",0,VLOOKUP(U1675,标准!A$39:B$59,2,TRUE)),IF(U1675="",0,VLOOKUP(U1675,标准!A$3:B$23,2,TRUE)))))</f>
        <v>76</v>
      </c>
      <c r="W1675" s="86">
        <f t="shared" si="26"/>
        <v>76</v>
      </c>
      <c r="X1675" s="87"/>
      <c r="Y1675" s="87"/>
      <c r="Z1675" s="91"/>
      <c r="AA1675" s="92"/>
    </row>
    <row r="1676" customHeight="1" spans="1:27">
      <c r="A1676" s="62">
        <v>40</v>
      </c>
      <c r="B1676" s="63">
        <v>1675</v>
      </c>
      <c r="C1676" s="154" t="s">
        <v>3422</v>
      </c>
      <c r="D1676" s="154" t="s">
        <v>3380</v>
      </c>
      <c r="E1676" s="154" t="s">
        <v>2628</v>
      </c>
      <c r="F1676" s="154" t="s">
        <v>30</v>
      </c>
      <c r="G1676" s="155" t="s">
        <v>3423</v>
      </c>
      <c r="H1676" s="68">
        <v>160.5</v>
      </c>
      <c r="I1676" s="68">
        <v>60.7</v>
      </c>
      <c r="J1676" s="71">
        <f>IF(F1676="女",IF(H1676=0,0,VLOOKUP(I1676/(H1676*H1676/10000),标准!M$108:N$112,2,TRUE)),IF(H1676=0,0,VLOOKUP(I1676/(H1676*H1676/10000),标准!M$74:N$78,2,TRUE)))</f>
        <v>100</v>
      </c>
      <c r="K1676" s="72">
        <v>3549</v>
      </c>
      <c r="L1676" s="71">
        <f>IF(A1676&lt;43,IF(F1676="女",VLOOKUP(K1676,标准!K$108:L$128,2,TRUE),VLOOKUP(K1676,标准!K$74:L$94,2,TRUE)),IF(F1676="女",VLOOKUP(K1676,标准!K$39:L$59,2,TRUE),VLOOKUP(K1676,标准!K$3:L$23,2,TRUE)))</f>
        <v>66</v>
      </c>
      <c r="M1676" s="68">
        <v>12</v>
      </c>
      <c r="N1676" s="71">
        <f>IF(M1676="",0,IF(A1676&lt;43,IF(F1676="女",VLOOKUP(M1676,标准!C$108:D$128,2,TRUE),VLOOKUP(M1676,标准!C$74:D$94,2,TRUE)),IF(F1676="女",VLOOKUP(M1676,标准!C$39:D$59,2,TRUE),VLOOKUP(M1676,标准!C$3:D$23,2,TRUE))))</f>
        <v>70</v>
      </c>
      <c r="O1676" s="76">
        <v>220</v>
      </c>
      <c r="P1676" s="71">
        <f>IF(A1676&lt;43,IF(F1676="女",VLOOKUP(O1676/100,标准!E$108:F$128,2,TRUE),VLOOKUP(O1676/100,标准!E$74:F$94,2,TRUE)),IF(F1676="女",VLOOKUP(O1676/100,标准!E$39:F$59,2,TRUE),VLOOKUP(O1676/100,标准!E$3:F$23,2,TRUE)))</f>
        <v>66</v>
      </c>
      <c r="Q1676" s="81">
        <v>4.41</v>
      </c>
      <c r="R1676" s="71">
        <f>IF(Q1676=0,0,IF(A1676&lt;43,IF(F1676="女",IF(Q1676="",0,VLOOKUP(Q1676,标准!I$108:J$138,2,TRUE)),IF(Q1676="",0,VLOOKUP(Q1676,标准!I$74:J$104,2,TRUE))),IF(F1676="女",IF(Q1676="",0,VLOOKUP(Q1676,标准!I$39:J$69,2,TRUE)),IF(Q1676="",0,VLOOKUP(Q1676,标准!I$3:J$33,2,TRUE)))))</f>
        <v>50</v>
      </c>
      <c r="S1676" s="76">
        <v>7</v>
      </c>
      <c r="T1676" s="71">
        <f>IF(A1676&lt;43,IF(F1676="女",VLOOKUP(S1676,标准!G$108:H$138,2,TRUE),VLOOKUP(S1676,标准!G$74:H$99,2,TRUE)),IF(F1676="女",VLOOKUP(S1676,标准!G$39:H$69,2,TRUE),VLOOKUP(S1676,标准!G$3:H$28,2,TRUE)))</f>
        <v>30</v>
      </c>
      <c r="U1676" s="88">
        <v>8.2</v>
      </c>
      <c r="V1676" s="71">
        <f>IF(U1676=0,0,IF(A1676&lt;43,IF(F1676="女",IF(U1676="",0,VLOOKUP(U1676,标准!A$108:B$128,2,TRUE)),IF(U1676="",0,VLOOKUP(U1676,标准!A$74:B$94,2,TRUE))),IF(F1676="女",IF(U1676="",0,VLOOKUP(U1676,标准!A$39:B$59,2,TRUE)),IF(U1676="",0,VLOOKUP(U1676,标准!A$3:B$23,2,TRUE)))))</f>
        <v>68</v>
      </c>
      <c r="W1676" s="86">
        <f t="shared" si="26"/>
        <v>65.1</v>
      </c>
      <c r="X1676" s="87">
        <v>4.9</v>
      </c>
      <c r="Y1676" s="87">
        <v>4.9</v>
      </c>
      <c r="Z1676" s="91"/>
      <c r="AA1676" s="92"/>
    </row>
    <row r="1677" customHeight="1" spans="1:27">
      <c r="A1677" s="62">
        <v>40</v>
      </c>
      <c r="B1677" s="63">
        <v>1676</v>
      </c>
      <c r="C1677" s="154" t="s">
        <v>3424</v>
      </c>
      <c r="D1677" s="154" t="s">
        <v>3380</v>
      </c>
      <c r="E1677" s="154" t="s">
        <v>2628</v>
      </c>
      <c r="F1677" s="154" t="s">
        <v>34</v>
      </c>
      <c r="G1677" s="155" t="s">
        <v>3425</v>
      </c>
      <c r="H1677" s="68">
        <v>158.6</v>
      </c>
      <c r="I1677" s="68">
        <v>45.4</v>
      </c>
      <c r="J1677" s="71">
        <f>IF(F1677="女",IF(H1677=0,0,VLOOKUP(I1677/(H1677*H1677/10000),标准!M$108:N$112,2,TRUE)),IF(H1677=0,0,VLOOKUP(I1677/(H1677*H1677/10000),标准!M$74:N$78,2,TRUE)))</f>
        <v>100</v>
      </c>
      <c r="K1677" s="72">
        <v>2766</v>
      </c>
      <c r="L1677" s="71">
        <f>IF(A1677&lt;43,IF(F1677="女",VLOOKUP(K1677,标准!K$108:L$128,2,TRUE),VLOOKUP(K1677,标准!K$74:L$94,2,TRUE)),IF(F1677="女",VLOOKUP(K1677,标准!K$39:L$59,2,TRUE),VLOOKUP(K1677,标准!K$3:L$23,2,TRUE)))</f>
        <v>74</v>
      </c>
      <c r="M1677" s="68">
        <v>21.3</v>
      </c>
      <c r="N1677" s="71">
        <f>IF(M1677="",0,IF(A1677&lt;43,IF(F1677="女",VLOOKUP(M1677,标准!C$108:D$128,2,TRUE),VLOOKUP(M1677,标准!C$74:D$94,2,TRUE)),IF(F1677="女",VLOOKUP(M1677,标准!C$39:D$59,2,TRUE),VLOOKUP(M1677,标准!C$3:D$23,2,TRUE))))</f>
        <v>85</v>
      </c>
      <c r="O1677" s="76">
        <v>170</v>
      </c>
      <c r="P1677" s="71">
        <f>IF(A1677&lt;43,IF(F1677="女",VLOOKUP(O1677/100,标准!E$108:F$128,2,TRUE),VLOOKUP(O1677/100,标准!E$74:F$94,2,TRUE)),IF(F1677="女",VLOOKUP(O1677/100,标准!E$39:F$59,2,TRUE),VLOOKUP(O1677/100,标准!E$3:F$23,2,TRUE)))</f>
        <v>72</v>
      </c>
      <c r="Q1677" s="81">
        <v>3.51</v>
      </c>
      <c r="R1677" s="71">
        <f>IF(Q1677=0,0,IF(A1677&lt;43,IF(F1677="女",IF(Q1677="",0,VLOOKUP(Q1677,标准!I$108:J$138,2,TRUE)),IF(Q1677="",0,VLOOKUP(Q1677,标准!I$74:J$104,2,TRUE))),IF(F1677="女",IF(Q1677="",0,VLOOKUP(Q1677,标准!I$39:J$69,2,TRUE)),IF(Q1677="",0,VLOOKUP(Q1677,标准!I$3:J$33,2,TRUE)))))</f>
        <v>76</v>
      </c>
      <c r="S1677" s="76">
        <v>15</v>
      </c>
      <c r="T1677" s="71">
        <f>IF(A1677&lt;43,IF(F1677="女",VLOOKUP(S1677,标准!G$108:H$138,2,TRUE),VLOOKUP(S1677,标准!G$74:H$99,2,TRUE)),IF(F1677="女",VLOOKUP(S1677,标准!G$39:H$69,2,TRUE),VLOOKUP(S1677,标准!G$3:H$28,2,TRUE)))</f>
        <v>0</v>
      </c>
      <c r="U1677" s="88">
        <v>8.1</v>
      </c>
      <c r="V1677" s="71">
        <f>IF(U1677=0,0,IF(A1677&lt;43,IF(F1677="女",IF(U1677="",0,VLOOKUP(U1677,标准!A$108:B$128,2,TRUE)),IF(U1677="",0,VLOOKUP(U1677,标准!A$74:B$94,2,TRUE))),IF(F1677="女",IF(U1677="",0,VLOOKUP(U1677,标准!A$39:B$59,2,TRUE)),IF(U1677="",0,VLOOKUP(U1677,标准!A$3:B$23,2,TRUE)))))</f>
        <v>80</v>
      </c>
      <c r="W1677" s="86">
        <f t="shared" si="26"/>
        <v>73</v>
      </c>
      <c r="X1677" s="87">
        <v>4.1</v>
      </c>
      <c r="Y1677" s="87">
        <v>4.1</v>
      </c>
      <c r="Z1677" s="91"/>
      <c r="AA1677" s="92"/>
    </row>
    <row r="1678" customHeight="1" spans="1:27">
      <c r="A1678" s="62">
        <v>40</v>
      </c>
      <c r="B1678" s="63">
        <v>1677</v>
      </c>
      <c r="C1678" s="154" t="s">
        <v>3426</v>
      </c>
      <c r="D1678" s="154" t="s">
        <v>3380</v>
      </c>
      <c r="E1678" s="154" t="s">
        <v>2628</v>
      </c>
      <c r="F1678" s="154" t="s">
        <v>30</v>
      </c>
      <c r="G1678" s="155" t="s">
        <v>3427</v>
      </c>
      <c r="H1678" s="68">
        <v>175.7</v>
      </c>
      <c r="I1678" s="68">
        <v>57.9</v>
      </c>
      <c r="J1678" s="71">
        <f>IF(F1678="女",IF(H1678=0,0,VLOOKUP(I1678/(H1678*H1678/10000),标准!M$108:N$112,2,TRUE)),IF(H1678=0,0,VLOOKUP(I1678/(H1678*H1678/10000),标准!M$74:N$78,2,TRUE)))</f>
        <v>100</v>
      </c>
      <c r="K1678" s="72">
        <v>4187</v>
      </c>
      <c r="L1678" s="71">
        <f>IF(A1678&lt;43,IF(F1678="女",VLOOKUP(K1678,标准!K$108:L$128,2,TRUE),VLOOKUP(K1678,标准!K$74:L$94,2,TRUE)),IF(F1678="女",VLOOKUP(K1678,标准!K$39:L$59,2,TRUE),VLOOKUP(K1678,标准!K$3:L$23,2,TRUE)))</f>
        <v>78</v>
      </c>
      <c r="M1678" s="68">
        <v>11.5</v>
      </c>
      <c r="N1678" s="71">
        <f>IF(M1678="",0,IF(A1678&lt;43,IF(F1678="女",VLOOKUP(M1678,标准!C$108:D$128,2,TRUE),VLOOKUP(M1678,标准!C$74:D$94,2,TRUE)),IF(F1678="女",VLOOKUP(M1678,标准!C$39:D$59,2,TRUE),VLOOKUP(M1678,标准!C$3:D$23,2,TRUE))))</f>
        <v>70</v>
      </c>
      <c r="O1678" s="76">
        <v>255</v>
      </c>
      <c r="P1678" s="71">
        <f>IF(A1678&lt;43,IF(F1678="女",VLOOKUP(O1678/100,标准!E$108:F$128,2,TRUE),VLOOKUP(O1678/100,标准!E$74:F$94,2,TRUE)),IF(F1678="女",VLOOKUP(O1678/100,标准!E$39:F$59,2,TRUE),VLOOKUP(O1678/100,标准!E$3:F$23,2,TRUE)))</f>
        <v>80</v>
      </c>
      <c r="Q1678" s="81">
        <v>4.2</v>
      </c>
      <c r="R1678" s="71">
        <f>IF(Q1678=0,0,IF(A1678&lt;43,IF(F1678="女",IF(Q1678="",0,VLOOKUP(Q1678,标准!I$108:J$138,2,TRUE)),IF(Q1678="",0,VLOOKUP(Q1678,标准!I$74:J$104,2,TRUE))),IF(F1678="女",IF(Q1678="",0,VLOOKUP(Q1678,标准!I$39:J$69,2,TRUE)),IF(Q1678="",0,VLOOKUP(Q1678,标准!I$3:J$33,2,TRUE)))))</f>
        <v>64</v>
      </c>
      <c r="S1678" s="76">
        <v>4</v>
      </c>
      <c r="T1678" s="71">
        <f>IF(A1678&lt;43,IF(F1678="女",VLOOKUP(S1678,标准!G$108:H$138,2,TRUE),VLOOKUP(S1678,标准!G$74:H$99,2,TRUE)),IF(F1678="女",VLOOKUP(S1678,标准!G$39:H$69,2,TRUE),VLOOKUP(S1678,标准!G$3:H$28,2,TRUE)))</f>
        <v>0</v>
      </c>
      <c r="U1678" s="88">
        <v>7.6</v>
      </c>
      <c r="V1678" s="71">
        <f>IF(U1678=0,0,IF(A1678&lt;43,IF(F1678="女",IF(U1678="",0,VLOOKUP(U1678,标准!A$108:B$128,2,TRUE)),IF(U1678="",0,VLOOKUP(U1678,标准!A$74:B$94,2,TRUE))),IF(F1678="女",IF(U1678="",0,VLOOKUP(U1678,标准!A$39:B$59,2,TRUE)),IF(U1678="",0,VLOOKUP(U1678,标准!A$3:B$23,2,TRUE)))))</f>
        <v>74</v>
      </c>
      <c r="W1678" s="86">
        <f t="shared" si="26"/>
        <v>69.3</v>
      </c>
      <c r="X1678" s="87">
        <v>4.1</v>
      </c>
      <c r="Y1678" s="87">
        <v>4</v>
      </c>
      <c r="Z1678" s="91"/>
      <c r="AA1678" s="92"/>
    </row>
    <row r="1679" customHeight="1" spans="1:27">
      <c r="A1679" s="62">
        <v>40</v>
      </c>
      <c r="B1679" s="63">
        <v>1678</v>
      </c>
      <c r="C1679" s="154" t="s">
        <v>3428</v>
      </c>
      <c r="D1679" s="154" t="s">
        <v>3380</v>
      </c>
      <c r="E1679" s="154" t="s">
        <v>2628</v>
      </c>
      <c r="F1679" s="154" t="s">
        <v>34</v>
      </c>
      <c r="G1679" s="155" t="s">
        <v>3429</v>
      </c>
      <c r="H1679" s="68">
        <v>159.6</v>
      </c>
      <c r="I1679" s="68">
        <v>50.3</v>
      </c>
      <c r="J1679" s="71">
        <f>IF(F1679="女",IF(H1679=0,0,VLOOKUP(I1679/(H1679*H1679/10000),标准!M$108:N$112,2,TRUE)),IF(H1679=0,0,VLOOKUP(I1679/(H1679*H1679/10000),标准!M$74:N$78,2,TRUE)))</f>
        <v>100</v>
      </c>
      <c r="K1679" s="72">
        <v>2876</v>
      </c>
      <c r="L1679" s="71">
        <f>IF(A1679&lt;43,IF(F1679="女",VLOOKUP(K1679,标准!K$108:L$128,2,TRUE),VLOOKUP(K1679,标准!K$74:L$94,2,TRUE)),IF(F1679="女",VLOOKUP(K1679,标准!K$39:L$59,2,TRUE),VLOOKUP(K1679,标准!K$3:L$23,2,TRUE)))</f>
        <v>76</v>
      </c>
      <c r="M1679" s="68">
        <v>24.8</v>
      </c>
      <c r="N1679" s="71">
        <f>IF(M1679="",0,IF(A1679&lt;43,IF(F1679="女",VLOOKUP(M1679,标准!C$108:D$128,2,TRUE),VLOOKUP(M1679,标准!C$74:D$94,2,TRUE)),IF(F1679="女",VLOOKUP(M1679,标准!C$39:D$59,2,TRUE),VLOOKUP(M1679,标准!C$3:D$23,2,TRUE))))</f>
        <v>95</v>
      </c>
      <c r="O1679" s="76">
        <v>202</v>
      </c>
      <c r="P1679" s="71">
        <f>IF(A1679&lt;43,IF(F1679="女",VLOOKUP(O1679/100,标准!E$108:F$128,2,TRUE),VLOOKUP(O1679/100,标准!E$74:F$94,2,TRUE)),IF(F1679="女",VLOOKUP(O1679/100,标准!E$39:F$59,2,TRUE),VLOOKUP(O1679/100,标准!E$3:F$23,2,TRUE)))</f>
        <v>95</v>
      </c>
      <c r="Q1679" s="81">
        <v>3.48</v>
      </c>
      <c r="R1679" s="71">
        <f>IF(Q1679=0,0,IF(A1679&lt;43,IF(F1679="女",IF(Q1679="",0,VLOOKUP(Q1679,标准!I$108:J$138,2,TRUE)),IF(Q1679="",0,VLOOKUP(Q1679,标准!I$74:J$104,2,TRUE))),IF(F1679="女",IF(Q1679="",0,VLOOKUP(Q1679,标准!I$39:J$69,2,TRUE)),IF(Q1679="",0,VLOOKUP(Q1679,标准!I$3:J$33,2,TRUE)))))</f>
        <v>78</v>
      </c>
      <c r="S1679" s="76">
        <v>46</v>
      </c>
      <c r="T1679" s="71">
        <f>IF(A1679&lt;43,IF(F1679="女",VLOOKUP(S1679,标准!G$108:H$138,2,TRUE),VLOOKUP(S1679,标准!G$74:H$99,2,TRUE)),IF(F1679="女",VLOOKUP(S1679,标准!G$39:H$69,2,TRUE),VLOOKUP(S1679,标准!G$3:H$28,2,TRUE)))</f>
        <v>80</v>
      </c>
      <c r="U1679" s="88">
        <v>7.6</v>
      </c>
      <c r="V1679" s="71">
        <f>IF(U1679=0,0,IF(A1679&lt;43,IF(F1679="女",IF(U1679="",0,VLOOKUP(U1679,标准!A$108:B$128,2,TRUE)),IF(U1679="",0,VLOOKUP(U1679,标准!A$74:B$94,2,TRUE))),IF(F1679="女",IF(U1679="",0,VLOOKUP(U1679,标准!A$39:B$59,2,TRUE)),IF(U1679="",0,VLOOKUP(U1679,标准!A$3:B$23,2,TRUE)))))</f>
        <v>95</v>
      </c>
      <c r="W1679" s="86">
        <f t="shared" si="26"/>
        <v>88</v>
      </c>
      <c r="X1679" s="87">
        <v>4.8</v>
      </c>
      <c r="Y1679" s="87">
        <v>4.9</v>
      </c>
      <c r="Z1679" s="91"/>
      <c r="AA1679" s="92"/>
    </row>
    <row r="1680" customHeight="1" spans="1:27">
      <c r="A1680" s="62">
        <v>40</v>
      </c>
      <c r="B1680" s="63">
        <v>1679</v>
      </c>
      <c r="C1680" s="154" t="s">
        <v>3430</v>
      </c>
      <c r="D1680" s="154" t="s">
        <v>3380</v>
      </c>
      <c r="E1680" s="154" t="s">
        <v>2628</v>
      </c>
      <c r="F1680" s="154" t="s">
        <v>34</v>
      </c>
      <c r="G1680" s="155" t="s">
        <v>3431</v>
      </c>
      <c r="H1680" s="68">
        <v>159.8</v>
      </c>
      <c r="I1680" s="68">
        <v>45.8</v>
      </c>
      <c r="J1680" s="71">
        <f>IF(F1680="女",IF(H1680=0,0,VLOOKUP(I1680/(H1680*H1680/10000),标准!M$108:N$112,2,TRUE)),IF(H1680=0,0,VLOOKUP(I1680/(H1680*H1680/10000),标准!M$74:N$78,2,TRUE)))</f>
        <v>100</v>
      </c>
      <c r="K1680" s="72">
        <v>2378</v>
      </c>
      <c r="L1680" s="71">
        <f>IF(A1680&lt;43,IF(F1680="女",VLOOKUP(K1680,标准!K$108:L$128,2,TRUE),VLOOKUP(K1680,标准!K$74:L$94,2,TRUE)),IF(F1680="女",VLOOKUP(K1680,标准!K$39:L$59,2,TRUE),VLOOKUP(K1680,标准!K$3:L$23,2,TRUE)))</f>
        <v>66</v>
      </c>
      <c r="M1680" s="68">
        <v>14</v>
      </c>
      <c r="N1680" s="71">
        <f>IF(M1680="",0,IF(A1680&lt;43,IF(F1680="女",VLOOKUP(M1680,标准!C$108:D$128,2,TRUE),VLOOKUP(M1680,标准!C$74:D$94,2,TRUE)),IF(F1680="女",VLOOKUP(M1680,标准!C$39:D$59,2,TRUE),VLOOKUP(M1680,标准!C$3:D$23,2,TRUE))))</f>
        <v>72</v>
      </c>
      <c r="O1680" s="76">
        <v>160</v>
      </c>
      <c r="P1680" s="71">
        <f>IF(A1680&lt;43,IF(F1680="女",VLOOKUP(O1680/100,标准!E$108:F$128,2,TRUE),VLOOKUP(O1680/100,标准!E$74:F$94,2,TRUE)),IF(F1680="女",VLOOKUP(O1680/100,标准!E$39:F$59,2,TRUE),VLOOKUP(O1680/100,标准!E$3:F$23,2,TRUE)))</f>
        <v>66</v>
      </c>
      <c r="Q1680" s="81"/>
      <c r="R1680" s="71">
        <f>IF(Q1680=0,0,IF(A1680&lt;43,IF(F1680="女",IF(Q1680="",0,VLOOKUP(Q1680,标准!I$108:J$138,2,TRUE)),IF(Q1680="",0,VLOOKUP(Q1680,标准!I$74:J$104,2,TRUE))),IF(F1680="女",IF(Q1680="",0,VLOOKUP(Q1680,标准!I$39:J$69,2,TRUE)),IF(Q1680="",0,VLOOKUP(Q1680,标准!I$3:J$33,2,TRUE)))))</f>
        <v>0</v>
      </c>
      <c r="S1680" s="76">
        <v>27</v>
      </c>
      <c r="T1680" s="71">
        <f>IF(A1680&lt;43,IF(F1680="女",VLOOKUP(S1680,标准!G$108:H$138,2,TRUE),VLOOKUP(S1680,标准!G$74:H$99,2,TRUE)),IF(F1680="女",VLOOKUP(S1680,标准!G$39:H$69,2,TRUE),VLOOKUP(S1680,标准!G$3:H$28,2,TRUE)))</f>
        <v>60</v>
      </c>
      <c r="U1680" s="88">
        <v>9.3</v>
      </c>
      <c r="V1680" s="71">
        <f>IF(U1680=0,0,IF(A1680&lt;43,IF(F1680="女",IF(U1680="",0,VLOOKUP(U1680,标准!A$108:B$128,2,TRUE)),IF(U1680="",0,VLOOKUP(U1680,标准!A$74:B$94,2,TRUE))),IF(F1680="女",IF(U1680="",0,VLOOKUP(U1680,标准!A$39:B$59,2,TRUE)),IF(U1680="",0,VLOOKUP(U1680,标准!A$3:B$23,2,TRUE)))))</f>
        <v>70</v>
      </c>
      <c r="W1680" s="86">
        <f t="shared" si="26"/>
        <v>58.7</v>
      </c>
      <c r="X1680" s="87">
        <v>4.7</v>
      </c>
      <c r="Y1680" s="87">
        <v>4.7</v>
      </c>
      <c r="Z1680" s="91"/>
      <c r="AA1680" s="92"/>
    </row>
    <row r="1681" customHeight="1" spans="1:27">
      <c r="A1681" s="62">
        <v>40</v>
      </c>
      <c r="B1681" s="63">
        <v>1680</v>
      </c>
      <c r="C1681" s="154" t="s">
        <v>3432</v>
      </c>
      <c r="D1681" s="154" t="s">
        <v>3380</v>
      </c>
      <c r="E1681" s="154" t="s">
        <v>2628</v>
      </c>
      <c r="F1681" s="154" t="s">
        <v>34</v>
      </c>
      <c r="G1681" s="155" t="s">
        <v>3433</v>
      </c>
      <c r="H1681" s="68">
        <v>163.4</v>
      </c>
      <c r="I1681" s="68">
        <v>73</v>
      </c>
      <c r="J1681" s="71">
        <f>IF(F1681="女",IF(H1681=0,0,VLOOKUP(I1681/(H1681*H1681/10000),标准!M$108:N$112,2,TRUE)),IF(H1681=0,0,VLOOKUP(I1681/(H1681*H1681/10000),标准!M$74:N$78,2,TRUE)))</f>
        <v>80</v>
      </c>
      <c r="K1681" s="72">
        <v>2394</v>
      </c>
      <c r="L1681" s="71">
        <f>IF(A1681&lt;43,IF(F1681="女",VLOOKUP(K1681,标准!K$108:L$128,2,TRUE),VLOOKUP(K1681,标准!K$74:L$94,2,TRUE)),IF(F1681="女",VLOOKUP(K1681,标准!K$39:L$59,2,TRUE),VLOOKUP(K1681,标准!K$3:L$23,2,TRUE)))</f>
        <v>66</v>
      </c>
      <c r="M1681" s="68">
        <v>11</v>
      </c>
      <c r="N1681" s="71">
        <f>IF(M1681="",0,IF(A1681&lt;43,IF(F1681="女",VLOOKUP(M1681,标准!C$108:D$128,2,TRUE),VLOOKUP(M1681,标准!C$74:D$94,2,TRUE)),IF(F1681="女",VLOOKUP(M1681,标准!C$39:D$59,2,TRUE),VLOOKUP(M1681,标准!C$3:D$23,2,TRUE))))</f>
        <v>66</v>
      </c>
      <c r="O1681" s="76">
        <v>160</v>
      </c>
      <c r="P1681" s="71">
        <f>IF(A1681&lt;43,IF(F1681="女",VLOOKUP(O1681/100,标准!E$108:F$128,2,TRUE),VLOOKUP(O1681/100,标准!E$74:F$94,2,TRUE)),IF(F1681="女",VLOOKUP(O1681/100,标准!E$39:F$59,2,TRUE),VLOOKUP(O1681/100,标准!E$3:F$23,2,TRUE)))</f>
        <v>66</v>
      </c>
      <c r="Q1681" s="81">
        <v>4.06</v>
      </c>
      <c r="R1681" s="71">
        <f>IF(Q1681=0,0,IF(A1681&lt;43,IF(F1681="女",IF(Q1681="",0,VLOOKUP(Q1681,标准!I$108:J$138,2,TRUE)),IF(Q1681="",0,VLOOKUP(Q1681,标准!I$74:J$104,2,TRUE))),IF(F1681="女",IF(Q1681="",0,VLOOKUP(Q1681,标准!I$39:J$69,2,TRUE)),IF(Q1681="",0,VLOOKUP(Q1681,标准!I$3:J$33,2,TRUE)))))</f>
        <v>70</v>
      </c>
      <c r="S1681" s="76">
        <v>44</v>
      </c>
      <c r="T1681" s="71">
        <f>IF(A1681&lt;43,IF(F1681="女",VLOOKUP(S1681,标准!G$108:H$138,2,TRUE),VLOOKUP(S1681,标准!G$74:H$99,2,TRUE)),IF(F1681="女",VLOOKUP(S1681,标准!G$39:H$69,2,TRUE),VLOOKUP(S1681,标准!G$3:H$28,2,TRUE)))</f>
        <v>78</v>
      </c>
      <c r="U1681" s="88">
        <v>9.3</v>
      </c>
      <c r="V1681" s="71">
        <f>IF(U1681=0,0,IF(A1681&lt;43,IF(F1681="女",IF(U1681="",0,VLOOKUP(U1681,标准!A$108:B$128,2,TRUE)),IF(U1681="",0,VLOOKUP(U1681,标准!A$74:B$94,2,TRUE))),IF(F1681="女",IF(U1681="",0,VLOOKUP(U1681,标准!A$39:B$59,2,TRUE)),IF(U1681="",0,VLOOKUP(U1681,标准!A$3:B$23,2,TRUE)))))</f>
        <v>70</v>
      </c>
      <c r="W1681" s="86">
        <f t="shared" si="26"/>
        <v>70.9</v>
      </c>
      <c r="X1681" s="87">
        <v>4.9</v>
      </c>
      <c r="Y1681" s="87">
        <v>4.7</v>
      </c>
      <c r="Z1681" s="91"/>
      <c r="AA1681" s="92"/>
    </row>
    <row r="1682" customHeight="1" spans="1:27">
      <c r="A1682" s="62">
        <v>40</v>
      </c>
      <c r="B1682" s="63">
        <v>1681</v>
      </c>
      <c r="C1682" s="154" t="s">
        <v>3434</v>
      </c>
      <c r="D1682" s="154" t="s">
        <v>3435</v>
      </c>
      <c r="E1682" s="154" t="s">
        <v>2628</v>
      </c>
      <c r="F1682" s="154" t="s">
        <v>30</v>
      </c>
      <c r="G1682" s="155" t="s">
        <v>3436</v>
      </c>
      <c r="H1682" s="68"/>
      <c r="I1682" s="68"/>
      <c r="J1682" s="71">
        <f>IF(F1682="女",IF(H1682=0,0,VLOOKUP(I1682/(H1682*H1682/10000),标准!M$108:N$112,2,TRUE)),IF(H1682=0,0,VLOOKUP(I1682/(H1682*H1682/10000),标准!M$74:N$78,2,TRUE)))</f>
        <v>0</v>
      </c>
      <c r="K1682" s="72"/>
      <c r="L1682" s="71">
        <f>IF(A1682&lt;43,IF(F1682="女",VLOOKUP(K1682,标准!K$108:L$128,2,TRUE),VLOOKUP(K1682,标准!K$74:L$94,2,TRUE)),IF(F1682="女",VLOOKUP(K1682,标准!K$39:L$59,2,TRUE),VLOOKUP(K1682,标准!K$3:L$23,2,TRUE)))</f>
        <v>0</v>
      </c>
      <c r="M1682" s="68">
        <v>0</v>
      </c>
      <c r="N1682" s="71">
        <f>IF(M1682="",0,IF(A1682&lt;43,IF(F1682="女",VLOOKUP(M1682,标准!C$108:D$128,2,TRUE),VLOOKUP(M1682,标准!C$74:D$94,2,TRUE)),IF(F1682="女",VLOOKUP(M1682,标准!C$39:D$59,2,TRUE),VLOOKUP(M1682,标准!C$3:D$23,2,TRUE))))</f>
        <v>20</v>
      </c>
      <c r="O1682" s="76">
        <v>221</v>
      </c>
      <c r="P1682" s="71">
        <f>IF(A1682&lt;43,IF(F1682="女",VLOOKUP(O1682/100,标准!E$108:F$128,2,TRUE),VLOOKUP(O1682/100,标准!E$74:F$94,2,TRUE)),IF(F1682="女",VLOOKUP(O1682/100,标准!E$39:F$59,2,TRUE),VLOOKUP(O1682/100,标准!E$3:F$23,2,TRUE)))</f>
        <v>66</v>
      </c>
      <c r="Q1682" s="81">
        <v>4.29</v>
      </c>
      <c r="R1682" s="71">
        <f>IF(Q1682=0,0,IF(A1682&lt;43,IF(F1682="女",IF(Q1682="",0,VLOOKUP(Q1682,标准!I$108:J$138,2,TRUE)),IF(Q1682="",0,VLOOKUP(Q1682,标准!I$74:J$104,2,TRUE))),IF(F1682="女",IF(Q1682="",0,VLOOKUP(Q1682,标准!I$39:J$69,2,TRUE)),IF(Q1682="",0,VLOOKUP(Q1682,标准!I$3:J$33,2,TRUE)))))</f>
        <v>60</v>
      </c>
      <c r="S1682" s="76">
        <v>0</v>
      </c>
      <c r="T1682" s="71">
        <f>IF(A1682&lt;43,IF(F1682="女",VLOOKUP(S1682,标准!G$108:H$138,2,TRUE),VLOOKUP(S1682,标准!G$74:H$99,2,TRUE)),IF(F1682="女",VLOOKUP(S1682,标准!G$39:H$69,2,TRUE),VLOOKUP(S1682,标准!G$3:H$28,2,TRUE)))</f>
        <v>0</v>
      </c>
      <c r="U1682" s="88">
        <v>7.9</v>
      </c>
      <c r="V1682" s="71">
        <f>IF(U1682=0,0,IF(A1682&lt;43,IF(F1682="女",IF(U1682="",0,VLOOKUP(U1682,标准!A$108:B$128,2,TRUE)),IF(U1682="",0,VLOOKUP(U1682,标准!A$74:B$94,2,TRUE))),IF(F1682="女",IF(U1682="",0,VLOOKUP(U1682,标准!A$39:B$59,2,TRUE)),IF(U1682="",0,VLOOKUP(U1682,标准!A$3:B$23,2,TRUE)))))</f>
        <v>72</v>
      </c>
      <c r="W1682" s="86">
        <f t="shared" si="26"/>
        <v>35</v>
      </c>
      <c r="X1682" s="87"/>
      <c r="Y1682" s="87"/>
      <c r="Z1682" s="91"/>
      <c r="AA1682" s="92"/>
    </row>
    <row r="1683" customHeight="1" spans="1:27">
      <c r="A1683" s="62">
        <v>40</v>
      </c>
      <c r="B1683" s="63">
        <v>1682</v>
      </c>
      <c r="C1683" s="154" t="s">
        <v>3437</v>
      </c>
      <c r="D1683" s="154" t="s">
        <v>3435</v>
      </c>
      <c r="E1683" s="154" t="s">
        <v>2628</v>
      </c>
      <c r="F1683" s="154" t="s">
        <v>34</v>
      </c>
      <c r="G1683" s="155" t="s">
        <v>3438</v>
      </c>
      <c r="H1683" s="68">
        <v>160.2</v>
      </c>
      <c r="I1683" s="68">
        <v>47.8</v>
      </c>
      <c r="J1683" s="71">
        <f>IF(F1683="女",IF(H1683=0,0,VLOOKUP(I1683/(H1683*H1683/10000),标准!M$108:N$112,2,TRUE)),IF(H1683=0,0,VLOOKUP(I1683/(H1683*H1683/10000),标准!M$74:N$78,2,TRUE)))</f>
        <v>100</v>
      </c>
      <c r="K1683" s="72">
        <v>2532</v>
      </c>
      <c r="L1683" s="71">
        <f>IF(A1683&lt;43,IF(F1683="女",VLOOKUP(K1683,标准!K$108:L$128,2,TRUE),VLOOKUP(K1683,标准!K$74:L$94,2,TRUE)),IF(F1683="女",VLOOKUP(K1683,标准!K$39:L$59,2,TRUE),VLOOKUP(K1683,标准!K$3:L$23,2,TRUE)))</f>
        <v>70</v>
      </c>
      <c r="M1683" s="68">
        <v>9</v>
      </c>
      <c r="N1683" s="71">
        <f>IF(M1683="",0,IF(A1683&lt;43,IF(F1683="女",VLOOKUP(M1683,标准!C$108:D$128,2,TRUE),VLOOKUP(M1683,标准!C$74:D$94,2,TRUE)),IF(F1683="女",VLOOKUP(M1683,标准!C$39:D$59,2,TRUE),VLOOKUP(M1683,标准!C$3:D$23,2,TRUE))))</f>
        <v>64</v>
      </c>
      <c r="O1683" s="76">
        <v>170</v>
      </c>
      <c r="P1683" s="71">
        <f>IF(A1683&lt;43,IF(F1683="女",VLOOKUP(O1683/100,标准!E$108:F$128,2,TRUE),VLOOKUP(O1683/100,标准!E$74:F$94,2,TRUE)),IF(F1683="女",VLOOKUP(O1683/100,标准!E$39:F$59,2,TRUE),VLOOKUP(O1683/100,标准!E$3:F$23,2,TRUE)))</f>
        <v>72</v>
      </c>
      <c r="Q1683" s="81">
        <v>4</v>
      </c>
      <c r="R1683" s="71">
        <f>IF(Q1683=0,0,IF(A1683&lt;43,IF(F1683="女",IF(Q1683="",0,VLOOKUP(Q1683,标准!I$108:J$138,2,TRUE)),IF(Q1683="",0,VLOOKUP(Q1683,标准!I$74:J$104,2,TRUE))),IF(F1683="女",IF(Q1683="",0,VLOOKUP(Q1683,标准!I$39:J$69,2,TRUE)),IF(Q1683="",0,VLOOKUP(Q1683,标准!I$3:J$33,2,TRUE)))))</f>
        <v>72</v>
      </c>
      <c r="S1683" s="120">
        <v>47</v>
      </c>
      <c r="T1683" s="71">
        <f>IF(A1683&lt;43,IF(F1683="女",VLOOKUP(S1683,标准!G$108:H$138,2,TRUE),VLOOKUP(S1683,标准!G$74:H$99,2,TRUE)),IF(F1683="女",VLOOKUP(S1683,标准!G$39:H$69,2,TRUE),VLOOKUP(S1683,标准!G$3:H$28,2,TRUE)))</f>
        <v>80</v>
      </c>
      <c r="U1683" s="88">
        <v>8.4</v>
      </c>
      <c r="V1683" s="71">
        <f>IF(U1683=0,0,IF(A1683&lt;43,IF(F1683="女",IF(U1683="",0,VLOOKUP(U1683,标准!A$108:B$128,2,TRUE)),IF(U1683="",0,VLOOKUP(U1683,标准!A$74:B$94,2,TRUE))),IF(F1683="女",IF(U1683="",0,VLOOKUP(U1683,标准!A$39:B$59,2,TRUE)),IF(U1683="",0,VLOOKUP(U1683,标准!A$3:B$23,2,TRUE)))))</f>
        <v>78</v>
      </c>
      <c r="W1683" s="86">
        <f t="shared" si="26"/>
        <v>77.1</v>
      </c>
      <c r="X1683" s="87">
        <v>4.6</v>
      </c>
      <c r="Y1683" s="87">
        <v>4.5</v>
      </c>
      <c r="Z1683" s="91"/>
      <c r="AA1683" s="92"/>
    </row>
    <row r="1684" customHeight="1" spans="1:27">
      <c r="A1684" s="62">
        <v>40</v>
      </c>
      <c r="B1684" s="63">
        <v>1683</v>
      </c>
      <c r="C1684" s="154" t="s">
        <v>3439</v>
      </c>
      <c r="D1684" s="154" t="s">
        <v>3435</v>
      </c>
      <c r="E1684" s="154" t="s">
        <v>2628</v>
      </c>
      <c r="F1684" s="154" t="s">
        <v>34</v>
      </c>
      <c r="G1684" s="155" t="s">
        <v>3440</v>
      </c>
      <c r="H1684" s="68">
        <v>152.7</v>
      </c>
      <c r="I1684" s="68">
        <v>43.1</v>
      </c>
      <c r="J1684" s="71">
        <f>IF(F1684="女",IF(H1684=0,0,VLOOKUP(I1684/(H1684*H1684/10000),标准!M$108:N$112,2,TRUE)),IF(H1684=0,0,VLOOKUP(I1684/(H1684*H1684/10000),标准!M$74:N$78,2,TRUE)))</f>
        <v>100</v>
      </c>
      <c r="K1684" s="72">
        <v>3282</v>
      </c>
      <c r="L1684" s="71">
        <f>IF(A1684&lt;43,IF(F1684="女",VLOOKUP(K1684,标准!K$108:L$128,2,TRUE),VLOOKUP(K1684,标准!K$74:L$94,2,TRUE)),IF(F1684="女",VLOOKUP(K1684,标准!K$39:L$59,2,TRUE),VLOOKUP(K1684,标准!K$3:L$23,2,TRUE)))</f>
        <v>85</v>
      </c>
      <c r="M1684" s="68">
        <v>18</v>
      </c>
      <c r="N1684" s="71">
        <f>IF(M1684="",0,IF(A1684&lt;43,IF(F1684="女",VLOOKUP(M1684,标准!C$108:D$128,2,TRUE),VLOOKUP(M1684,标准!C$74:D$94,2,TRUE)),IF(F1684="女",VLOOKUP(M1684,标准!C$39:D$59,2,TRUE),VLOOKUP(M1684,标准!C$3:D$23,2,TRUE))))</f>
        <v>78</v>
      </c>
      <c r="O1684" s="76">
        <v>168</v>
      </c>
      <c r="P1684" s="71">
        <f>IF(A1684&lt;43,IF(F1684="女",VLOOKUP(O1684/100,标准!E$108:F$128,2,TRUE),VLOOKUP(O1684/100,标准!E$74:F$94,2,TRUE)),IF(F1684="女",VLOOKUP(O1684/100,标准!E$39:F$59,2,TRUE),VLOOKUP(O1684/100,标准!E$3:F$23,2,TRUE)))</f>
        <v>70</v>
      </c>
      <c r="Q1684" s="81">
        <v>3.34</v>
      </c>
      <c r="R1684" s="71">
        <f>IF(Q1684=0,0,IF(A1684&lt;43,IF(F1684="女",IF(Q1684="",0,VLOOKUP(Q1684,标准!I$108:J$138,2,TRUE)),IF(Q1684="",0,VLOOKUP(Q1684,标准!I$74:J$104,2,TRUE))),IF(F1684="女",IF(Q1684="",0,VLOOKUP(Q1684,标准!I$39:J$69,2,TRUE)),IF(Q1684="",0,VLOOKUP(Q1684,标准!I$3:J$33,2,TRUE)))))</f>
        <v>85</v>
      </c>
      <c r="S1684" s="76">
        <v>34</v>
      </c>
      <c r="T1684" s="71">
        <f>IF(A1684&lt;43,IF(F1684="女",VLOOKUP(S1684,标准!G$108:H$138,2,TRUE),VLOOKUP(S1684,标准!G$74:H$99,2,TRUE)),IF(F1684="女",VLOOKUP(S1684,标准!G$39:H$69,2,TRUE),VLOOKUP(S1684,标准!G$3:H$28,2,TRUE)))</f>
        <v>68</v>
      </c>
      <c r="U1684" s="88">
        <v>8.3</v>
      </c>
      <c r="V1684" s="71">
        <f>IF(U1684=0,0,IF(A1684&lt;43,IF(F1684="女",IF(U1684="",0,VLOOKUP(U1684,标准!A$108:B$128,2,TRUE)),IF(U1684="",0,VLOOKUP(U1684,标准!A$74:B$94,2,TRUE))),IF(F1684="女",IF(U1684="",0,VLOOKUP(U1684,标准!A$39:B$59,2,TRUE)),IF(U1684="",0,VLOOKUP(U1684,标准!A$3:B$23,2,TRUE)))))</f>
        <v>80</v>
      </c>
      <c r="W1684" s="86">
        <f t="shared" si="26"/>
        <v>82.35</v>
      </c>
      <c r="X1684" s="87">
        <v>3.7</v>
      </c>
      <c r="Y1684" s="87">
        <v>3.7</v>
      </c>
      <c r="Z1684" s="91"/>
      <c r="AA1684" s="92"/>
    </row>
    <row r="1685" customHeight="1" spans="1:27">
      <c r="A1685" s="62">
        <v>40</v>
      </c>
      <c r="B1685" s="63">
        <v>1684</v>
      </c>
      <c r="C1685" s="154" t="s">
        <v>3441</v>
      </c>
      <c r="D1685" s="154" t="s">
        <v>3435</v>
      </c>
      <c r="E1685" s="154" t="s">
        <v>2628</v>
      </c>
      <c r="F1685" s="154" t="s">
        <v>30</v>
      </c>
      <c r="G1685" s="155" t="s">
        <v>3442</v>
      </c>
      <c r="H1685" s="68">
        <v>169.9</v>
      </c>
      <c r="I1685" s="68">
        <v>65.1</v>
      </c>
      <c r="J1685" s="71">
        <f>IF(F1685="女",IF(H1685=0,0,VLOOKUP(I1685/(H1685*H1685/10000),标准!M$108:N$112,2,TRUE)),IF(H1685=0,0,VLOOKUP(I1685/(H1685*H1685/10000),标准!M$74:N$78,2,TRUE)))</f>
        <v>100</v>
      </c>
      <c r="K1685" s="72">
        <v>4526</v>
      </c>
      <c r="L1685" s="71">
        <f>IF(A1685&lt;43,IF(F1685="女",VLOOKUP(K1685,标准!K$108:L$128,2,TRUE),VLOOKUP(K1685,标准!K$74:L$94,2,TRUE)),IF(F1685="女",VLOOKUP(K1685,标准!K$39:L$59,2,TRUE),VLOOKUP(K1685,标准!K$3:L$23,2,TRUE)))</f>
        <v>80</v>
      </c>
      <c r="M1685" s="68">
        <v>10</v>
      </c>
      <c r="N1685" s="71">
        <f>IF(M1685="",0,IF(A1685&lt;43,IF(F1685="女",VLOOKUP(M1685,标准!C$108:D$128,2,TRUE),VLOOKUP(M1685,标准!C$74:D$94,2,TRUE)),IF(F1685="女",VLOOKUP(M1685,标准!C$39:D$59,2,TRUE),VLOOKUP(M1685,标准!C$3:D$23,2,TRUE))))</f>
        <v>68</v>
      </c>
      <c r="O1685" s="72">
        <v>249</v>
      </c>
      <c r="P1685" s="71">
        <f>IF(A1685&lt;43,IF(F1685="女",VLOOKUP(O1685/100,标准!E$108:F$128,2,TRUE),VLOOKUP(O1685/100,标准!E$74:F$94,2,TRUE)),IF(F1685="女",VLOOKUP(O1685/100,标准!E$39:F$59,2,TRUE),VLOOKUP(O1685/100,标准!E$3:F$23,2,TRUE)))</f>
        <v>80</v>
      </c>
      <c r="Q1685" s="82">
        <v>3.35</v>
      </c>
      <c r="R1685" s="71">
        <f>IF(Q1685=0,0,IF(A1685&lt;43,IF(F1685="女",IF(Q1685="",0,VLOOKUP(Q1685,标准!I$108:J$138,2,TRUE)),IF(Q1685="",0,VLOOKUP(Q1685,标准!I$74:J$104,2,TRUE))),IF(F1685="女",IF(Q1685="",0,VLOOKUP(Q1685,标准!I$39:J$69,2,TRUE)),IF(Q1685="",0,VLOOKUP(Q1685,标准!I$3:J$33,2,TRUE)))))</f>
        <v>80</v>
      </c>
      <c r="S1685" s="83">
        <v>11</v>
      </c>
      <c r="T1685" s="71">
        <f>IF(A1685&lt;43,IF(F1685="女",VLOOKUP(S1685,标准!G$108:H$138,2,TRUE),VLOOKUP(S1685,标准!G$74:H$99,2,TRUE)),IF(F1685="女",VLOOKUP(S1685,标准!G$39:H$69,2,TRUE),VLOOKUP(S1685,标准!G$3:H$28,2,TRUE)))</f>
        <v>64</v>
      </c>
      <c r="U1685" s="89">
        <v>6.92</v>
      </c>
      <c r="V1685" s="71">
        <f>IF(U1685=0,0,IF(A1685&lt;43,IF(F1685="女",IF(U1685="",0,VLOOKUP(U1685,标准!A$108:B$128,2,TRUE)),IF(U1685="",0,VLOOKUP(U1685,标准!A$74:B$94,2,TRUE))),IF(F1685="女",IF(U1685="",0,VLOOKUP(U1685,标准!A$39:B$59,2,TRUE)),IF(U1685="",0,VLOOKUP(U1685,标准!A$3:B$23,2,TRUE)))))</f>
        <v>85</v>
      </c>
      <c r="W1685" s="86">
        <f t="shared" si="26"/>
        <v>81.2</v>
      </c>
      <c r="X1685" s="87">
        <v>4.4</v>
      </c>
      <c r="Y1685" s="87">
        <v>4.5</v>
      </c>
      <c r="Z1685" s="91"/>
      <c r="AA1685" s="92"/>
    </row>
    <row r="1686" customHeight="1" spans="1:27">
      <c r="A1686" s="62">
        <v>40</v>
      </c>
      <c r="B1686" s="63">
        <v>1685</v>
      </c>
      <c r="C1686" s="154" t="s">
        <v>3443</v>
      </c>
      <c r="D1686" s="154" t="s">
        <v>3435</v>
      </c>
      <c r="E1686" s="154" t="s">
        <v>2628</v>
      </c>
      <c r="F1686" s="154" t="s">
        <v>34</v>
      </c>
      <c r="G1686" s="155" t="s">
        <v>3444</v>
      </c>
      <c r="H1686" s="68">
        <v>163.5</v>
      </c>
      <c r="I1686" s="68">
        <v>59.5</v>
      </c>
      <c r="J1686" s="71">
        <f>IF(F1686="女",IF(H1686=0,0,VLOOKUP(I1686/(H1686*H1686/10000),标准!M$108:N$112,2,TRUE)),IF(H1686=0,0,VLOOKUP(I1686/(H1686*H1686/10000),标准!M$74:N$78,2,TRUE)))</f>
        <v>100</v>
      </c>
      <c r="K1686" s="72">
        <v>3750</v>
      </c>
      <c r="L1686" s="71">
        <f>IF(A1686&lt;43,IF(F1686="女",VLOOKUP(K1686,标准!K$108:L$128,2,TRUE),VLOOKUP(K1686,标准!K$74:L$94,2,TRUE)),IF(F1686="女",VLOOKUP(K1686,标准!K$39:L$59,2,TRUE),VLOOKUP(K1686,标准!K$3:L$23,2,TRUE)))</f>
        <v>100</v>
      </c>
      <c r="M1686" s="68">
        <v>24</v>
      </c>
      <c r="N1686" s="71">
        <f>IF(M1686="",0,IF(A1686&lt;43,IF(F1686="女",VLOOKUP(M1686,标准!C$108:D$128,2,TRUE),VLOOKUP(M1686,标准!C$74:D$94,2,TRUE)),IF(F1686="女",VLOOKUP(M1686,标准!C$39:D$59,2,TRUE),VLOOKUP(M1686,标准!C$3:D$23,2,TRUE))))</f>
        <v>95</v>
      </c>
      <c r="O1686" s="76">
        <v>190</v>
      </c>
      <c r="P1686" s="71">
        <f>IF(A1686&lt;43,IF(F1686="女",VLOOKUP(O1686/100,标准!E$108:F$128,2,TRUE),VLOOKUP(O1686/100,标准!E$74:F$94,2,TRUE)),IF(F1686="女",VLOOKUP(O1686/100,标准!E$39:F$59,2,TRUE),VLOOKUP(O1686/100,标准!E$3:F$23,2,TRUE)))</f>
        <v>85</v>
      </c>
      <c r="Q1686" s="81">
        <v>3.42</v>
      </c>
      <c r="R1686" s="71">
        <f>IF(Q1686=0,0,IF(A1686&lt;43,IF(F1686="女",IF(Q1686="",0,VLOOKUP(Q1686,标准!I$108:J$138,2,TRUE)),IF(Q1686="",0,VLOOKUP(Q1686,标准!I$74:J$104,2,TRUE))),IF(F1686="女",IF(Q1686="",0,VLOOKUP(Q1686,标准!I$39:J$69,2,TRUE)),IF(Q1686="",0,VLOOKUP(Q1686,标准!I$3:J$33,2,TRUE)))))</f>
        <v>80</v>
      </c>
      <c r="S1686" s="76">
        <v>53</v>
      </c>
      <c r="T1686" s="71">
        <f>IF(A1686&lt;43,IF(F1686="女",VLOOKUP(S1686,标准!G$108:H$138,2,TRUE),VLOOKUP(S1686,标准!G$74:H$99,2,TRUE)),IF(F1686="女",VLOOKUP(S1686,标准!G$39:H$69,2,TRUE),VLOOKUP(S1686,标准!G$3:H$28,2,TRUE)))</f>
        <v>90</v>
      </c>
      <c r="U1686" s="88">
        <v>8.7</v>
      </c>
      <c r="V1686" s="71">
        <f>IF(U1686=0,0,IF(A1686&lt;43,IF(F1686="女",IF(U1686="",0,VLOOKUP(U1686,标准!A$108:B$128,2,TRUE)),IF(U1686="",0,VLOOKUP(U1686,标准!A$74:B$94,2,TRUE))),IF(F1686="女",IF(U1686="",0,VLOOKUP(U1686,标准!A$39:B$59,2,TRUE)),IF(U1686="",0,VLOOKUP(U1686,标准!A$3:B$23,2,TRUE)))))</f>
        <v>76</v>
      </c>
      <c r="W1686" s="86">
        <f t="shared" si="26"/>
        <v>88.2</v>
      </c>
      <c r="X1686" s="87">
        <v>3.9</v>
      </c>
      <c r="Y1686" s="87">
        <v>3.8</v>
      </c>
      <c r="Z1686" s="91"/>
      <c r="AA1686" s="92"/>
    </row>
    <row r="1687" customHeight="1" spans="1:27">
      <c r="A1687" s="62">
        <v>40</v>
      </c>
      <c r="B1687" s="63">
        <v>1686</v>
      </c>
      <c r="C1687" s="154" t="s">
        <v>3445</v>
      </c>
      <c r="D1687" s="154" t="s">
        <v>3435</v>
      </c>
      <c r="E1687" s="154" t="s">
        <v>2628</v>
      </c>
      <c r="F1687" s="154" t="s">
        <v>34</v>
      </c>
      <c r="G1687" s="155" t="s">
        <v>3446</v>
      </c>
      <c r="H1687" s="68">
        <v>168.2</v>
      </c>
      <c r="I1687" s="68">
        <v>58.2</v>
      </c>
      <c r="J1687" s="71">
        <f>IF(F1687="女",IF(H1687=0,0,VLOOKUP(I1687/(H1687*H1687/10000),标准!M$108:N$112,2,TRUE)),IF(H1687=0,0,VLOOKUP(I1687/(H1687*H1687/10000),标准!M$74:N$78,2,TRUE)))</f>
        <v>100</v>
      </c>
      <c r="K1687" s="72">
        <v>3239</v>
      </c>
      <c r="L1687" s="71">
        <f>IF(A1687&lt;43,IF(F1687="女",VLOOKUP(K1687,标准!K$108:L$128,2,TRUE),VLOOKUP(K1687,标准!K$74:L$94,2,TRUE)),IF(F1687="女",VLOOKUP(K1687,标准!K$39:L$59,2,TRUE),VLOOKUP(K1687,标准!K$3:L$23,2,TRUE)))</f>
        <v>85</v>
      </c>
      <c r="M1687" s="68">
        <v>10</v>
      </c>
      <c r="N1687" s="71">
        <f>IF(M1687="",0,IF(A1687&lt;43,IF(F1687="女",VLOOKUP(M1687,标准!C$108:D$128,2,TRUE),VLOOKUP(M1687,标准!C$74:D$94,2,TRUE)),IF(F1687="女",VLOOKUP(M1687,标准!C$39:D$59,2,TRUE),VLOOKUP(M1687,标准!C$3:D$23,2,TRUE))))</f>
        <v>66</v>
      </c>
      <c r="O1687" s="76">
        <v>178</v>
      </c>
      <c r="P1687" s="71">
        <f>IF(A1687&lt;43,IF(F1687="女",VLOOKUP(O1687/100,标准!E$108:F$128,2,TRUE),VLOOKUP(O1687/100,标准!E$74:F$94,2,TRUE)),IF(F1687="女",VLOOKUP(O1687/100,标准!E$39:F$59,2,TRUE),VLOOKUP(O1687/100,标准!E$3:F$23,2,TRUE)))</f>
        <v>78</v>
      </c>
      <c r="Q1687" s="81">
        <v>3.39</v>
      </c>
      <c r="R1687" s="71">
        <f>IF(Q1687=0,0,IF(A1687&lt;43,IF(F1687="女",IF(Q1687="",0,VLOOKUP(Q1687,标准!I$108:J$138,2,TRUE)),IF(Q1687="",0,VLOOKUP(Q1687,标准!I$74:J$104,2,TRUE))),IF(F1687="女",IF(Q1687="",0,VLOOKUP(Q1687,标准!I$39:J$69,2,TRUE)),IF(Q1687="",0,VLOOKUP(Q1687,标准!I$3:J$33,2,TRUE)))))</f>
        <v>80</v>
      </c>
      <c r="S1687" s="76">
        <v>43</v>
      </c>
      <c r="T1687" s="71">
        <f>IF(A1687&lt;43,IF(F1687="女",VLOOKUP(S1687,标准!G$108:H$138,2,TRUE),VLOOKUP(S1687,标准!G$74:H$99,2,TRUE)),IF(F1687="女",VLOOKUP(S1687,标准!G$39:H$69,2,TRUE),VLOOKUP(S1687,标准!G$3:H$28,2,TRUE)))</f>
        <v>76</v>
      </c>
      <c r="U1687" s="88">
        <v>9</v>
      </c>
      <c r="V1687" s="71">
        <f>IF(U1687=0,0,IF(A1687&lt;43,IF(F1687="女",IF(U1687="",0,VLOOKUP(U1687,标准!A$108:B$128,2,TRUE)),IF(U1687="",0,VLOOKUP(U1687,标准!A$74:B$94,2,TRUE))),IF(F1687="女",IF(U1687="",0,VLOOKUP(U1687,标准!A$39:B$59,2,TRUE)),IF(U1687="",0,VLOOKUP(U1687,标准!A$3:B$23,2,TRUE)))))</f>
        <v>72</v>
      </c>
      <c r="W1687" s="86">
        <f t="shared" si="26"/>
        <v>80.15</v>
      </c>
      <c r="X1687" s="87">
        <v>3.7</v>
      </c>
      <c r="Y1687" s="87">
        <v>3.7</v>
      </c>
      <c r="Z1687" s="91"/>
      <c r="AA1687" s="92"/>
    </row>
    <row r="1688" customHeight="1" spans="1:27">
      <c r="A1688" s="62">
        <v>40</v>
      </c>
      <c r="B1688" s="63">
        <v>1687</v>
      </c>
      <c r="C1688" s="154" t="s">
        <v>3447</v>
      </c>
      <c r="D1688" s="154" t="s">
        <v>3435</v>
      </c>
      <c r="E1688" s="154" t="s">
        <v>2628</v>
      </c>
      <c r="F1688" s="154" t="s">
        <v>30</v>
      </c>
      <c r="G1688" s="155" t="s">
        <v>3448</v>
      </c>
      <c r="H1688" s="68">
        <v>180.5</v>
      </c>
      <c r="I1688" s="68">
        <v>86.3</v>
      </c>
      <c r="J1688" s="71">
        <f>IF(F1688="女",IF(H1688=0,0,VLOOKUP(I1688/(H1688*H1688/10000),标准!M$108:N$112,2,TRUE)),IF(H1688=0,0,VLOOKUP(I1688/(H1688*H1688/10000),标准!M$74:N$78,2,TRUE)))</f>
        <v>80</v>
      </c>
      <c r="K1688" s="72">
        <v>5395</v>
      </c>
      <c r="L1688" s="71">
        <f>IF(A1688&lt;43,IF(F1688="女",VLOOKUP(K1688,标准!K$108:L$128,2,TRUE),VLOOKUP(K1688,标准!K$74:L$94,2,TRUE)),IF(F1688="女",VLOOKUP(K1688,标准!K$39:L$59,2,TRUE),VLOOKUP(K1688,标准!K$3:L$23,2,TRUE)))</f>
        <v>100</v>
      </c>
      <c r="M1688" s="68">
        <v>10.5</v>
      </c>
      <c r="N1688" s="71">
        <f>IF(M1688="",0,IF(A1688&lt;43,IF(F1688="女",VLOOKUP(M1688,标准!C$108:D$128,2,TRUE),VLOOKUP(M1688,标准!C$74:D$94,2,TRUE)),IF(F1688="女",VLOOKUP(M1688,标准!C$39:D$59,2,TRUE),VLOOKUP(M1688,标准!C$3:D$23,2,TRUE))))</f>
        <v>68</v>
      </c>
      <c r="O1688" s="94">
        <v>220</v>
      </c>
      <c r="P1688" s="71">
        <f>IF(A1688&lt;43,IF(F1688="女",VLOOKUP(O1688/100,标准!E$108:F$128,2,TRUE),VLOOKUP(O1688/100,标准!E$74:F$94,2,TRUE)),IF(F1688="女",VLOOKUP(O1688/100,标准!E$39:F$59,2,TRUE),VLOOKUP(O1688/100,标准!E$3:F$23,2,TRUE)))</f>
        <v>66</v>
      </c>
      <c r="Q1688" s="82">
        <v>3.49</v>
      </c>
      <c r="R1688" s="71">
        <f>IF(Q1688=0,0,IF(A1688&lt;43,IF(F1688="女",IF(Q1688="",0,VLOOKUP(Q1688,标准!I$108:J$138,2,TRUE)),IF(Q1688="",0,VLOOKUP(Q1688,标准!I$74:J$104,2,TRUE))),IF(F1688="女",IF(Q1688="",0,VLOOKUP(Q1688,标准!I$39:J$69,2,TRUE)),IF(Q1688="",0,VLOOKUP(Q1688,标准!I$3:J$33,2,TRUE)))))</f>
        <v>76</v>
      </c>
      <c r="S1688" s="83">
        <v>2</v>
      </c>
      <c r="T1688" s="71">
        <f>IF(A1688&lt;43,IF(F1688="女",VLOOKUP(S1688,标准!G$108:H$138,2,TRUE),VLOOKUP(S1688,标准!G$74:H$99,2,TRUE)),IF(F1688="女",VLOOKUP(S1688,标准!G$39:H$69,2,TRUE),VLOOKUP(S1688,标准!G$3:H$28,2,TRUE)))</f>
        <v>0</v>
      </c>
      <c r="U1688" s="89">
        <v>7.32</v>
      </c>
      <c r="V1688" s="71">
        <f>IF(U1688=0,0,IF(A1688&lt;43,IF(F1688="女",IF(U1688="",0,VLOOKUP(U1688,标准!A$108:B$128,2,TRUE)),IF(U1688="",0,VLOOKUP(U1688,标准!A$74:B$94,2,TRUE))),IF(F1688="女",IF(U1688="",0,VLOOKUP(U1688,标准!A$39:B$59,2,TRUE)),IF(U1688="",0,VLOOKUP(U1688,标准!A$3:B$23,2,TRUE)))))</f>
        <v>76</v>
      </c>
      <c r="W1688" s="86">
        <f t="shared" si="26"/>
        <v>70.8</v>
      </c>
      <c r="X1688" s="87">
        <v>4.4</v>
      </c>
      <c r="Y1688" s="87">
        <v>4.4</v>
      </c>
      <c r="Z1688" s="91"/>
      <c r="AA1688" s="92"/>
    </row>
    <row r="1689" customHeight="1" spans="1:27">
      <c r="A1689" s="62">
        <v>40</v>
      </c>
      <c r="B1689" s="63">
        <v>1688</v>
      </c>
      <c r="C1689" s="154" t="s">
        <v>3449</v>
      </c>
      <c r="D1689" s="154" t="s">
        <v>3435</v>
      </c>
      <c r="E1689" s="154" t="s">
        <v>2628</v>
      </c>
      <c r="F1689" s="154" t="s">
        <v>34</v>
      </c>
      <c r="G1689" s="155" t="s">
        <v>3450</v>
      </c>
      <c r="H1689" s="68">
        <v>148.3</v>
      </c>
      <c r="I1689" s="68">
        <v>44.1</v>
      </c>
      <c r="J1689" s="71">
        <f>IF(F1689="女",IF(H1689=0,0,VLOOKUP(I1689/(H1689*H1689/10000),标准!M$108:N$112,2,TRUE)),IF(H1689=0,0,VLOOKUP(I1689/(H1689*H1689/10000),标准!M$74:N$78,2,TRUE)))</f>
        <v>100</v>
      </c>
      <c r="K1689" s="72">
        <v>2909</v>
      </c>
      <c r="L1689" s="71">
        <f>IF(A1689&lt;43,IF(F1689="女",VLOOKUP(K1689,标准!K$108:L$128,2,TRUE),VLOOKUP(K1689,标准!K$74:L$94,2,TRUE)),IF(F1689="女",VLOOKUP(K1689,标准!K$39:L$59,2,TRUE),VLOOKUP(K1689,标准!K$3:L$23,2,TRUE)))</f>
        <v>78</v>
      </c>
      <c r="M1689" s="68">
        <v>15</v>
      </c>
      <c r="N1689" s="71">
        <f>IF(M1689="",0,IF(A1689&lt;43,IF(F1689="女",VLOOKUP(M1689,标准!C$108:D$128,2,TRUE),VLOOKUP(M1689,标准!C$74:D$94,2,TRUE)),IF(F1689="女",VLOOKUP(M1689,标准!C$39:D$59,2,TRUE),VLOOKUP(M1689,标准!C$3:D$23,2,TRUE))))</f>
        <v>72</v>
      </c>
      <c r="O1689" s="76">
        <v>170</v>
      </c>
      <c r="P1689" s="71">
        <f>IF(A1689&lt;43,IF(F1689="女",VLOOKUP(O1689/100,标准!E$108:F$128,2,TRUE),VLOOKUP(O1689/100,标准!E$74:F$94,2,TRUE)),IF(F1689="女",VLOOKUP(O1689/100,标准!E$39:F$59,2,TRUE),VLOOKUP(O1689/100,标准!E$3:F$23,2,TRUE)))</f>
        <v>72</v>
      </c>
      <c r="Q1689" s="81">
        <v>4.06</v>
      </c>
      <c r="R1689" s="71">
        <f>IF(Q1689=0,0,IF(A1689&lt;43,IF(F1689="女",IF(Q1689="",0,VLOOKUP(Q1689,标准!I$108:J$138,2,TRUE)),IF(Q1689="",0,VLOOKUP(Q1689,标准!I$74:J$104,2,TRUE))),IF(F1689="女",IF(Q1689="",0,VLOOKUP(Q1689,标准!I$39:J$69,2,TRUE)),IF(Q1689="",0,VLOOKUP(Q1689,标准!I$3:J$33,2,TRUE)))))</f>
        <v>70</v>
      </c>
      <c r="S1689" s="76">
        <v>37</v>
      </c>
      <c r="T1689" s="71">
        <f>IF(A1689&lt;43,IF(F1689="女",VLOOKUP(S1689,标准!G$108:H$138,2,TRUE),VLOOKUP(S1689,标准!G$74:H$99,2,TRUE)),IF(F1689="女",VLOOKUP(S1689,标准!G$39:H$69,2,TRUE),VLOOKUP(S1689,标准!G$3:H$28,2,TRUE)))</f>
        <v>70</v>
      </c>
      <c r="U1689" s="88">
        <v>8.8</v>
      </c>
      <c r="V1689" s="71">
        <f>IF(U1689=0,0,IF(A1689&lt;43,IF(F1689="女",IF(U1689="",0,VLOOKUP(U1689,标准!A$108:B$128,2,TRUE)),IF(U1689="",0,VLOOKUP(U1689,标准!A$74:B$94,2,TRUE))),IF(F1689="女",IF(U1689="",0,VLOOKUP(U1689,标准!A$39:B$59,2,TRUE)),IF(U1689="",0,VLOOKUP(U1689,标准!A$3:B$23,2,TRUE)))))</f>
        <v>74</v>
      </c>
      <c r="W1689" s="86">
        <f t="shared" si="26"/>
        <v>76.9</v>
      </c>
      <c r="X1689" s="87">
        <v>3.7</v>
      </c>
      <c r="Y1689" s="87">
        <v>3.7</v>
      </c>
      <c r="Z1689" s="91"/>
      <c r="AA1689" s="92"/>
    </row>
    <row r="1690" customHeight="1" spans="1:27">
      <c r="A1690" s="62">
        <v>40</v>
      </c>
      <c r="B1690" s="63">
        <v>1689</v>
      </c>
      <c r="C1690" s="154" t="s">
        <v>3451</v>
      </c>
      <c r="D1690" s="154" t="s">
        <v>3435</v>
      </c>
      <c r="E1690" s="154" t="s">
        <v>2628</v>
      </c>
      <c r="F1690" s="154" t="s">
        <v>30</v>
      </c>
      <c r="G1690" s="155" t="s">
        <v>3452</v>
      </c>
      <c r="H1690" s="68">
        <v>173.7</v>
      </c>
      <c r="I1690" s="68">
        <v>59.6</v>
      </c>
      <c r="J1690" s="71">
        <f>IF(F1690="女",IF(H1690=0,0,VLOOKUP(I1690/(H1690*H1690/10000),标准!M$108:N$112,2,TRUE)),IF(H1690=0,0,VLOOKUP(I1690/(H1690*H1690/10000),标准!M$74:N$78,2,TRUE)))</f>
        <v>100</v>
      </c>
      <c r="K1690" s="72">
        <v>3293</v>
      </c>
      <c r="L1690" s="71">
        <f>IF(A1690&lt;43,IF(F1690="女",VLOOKUP(K1690,标准!K$108:L$128,2,TRUE),VLOOKUP(K1690,标准!K$74:L$94,2,TRUE)),IF(F1690="女",VLOOKUP(K1690,标准!K$39:L$59,2,TRUE),VLOOKUP(K1690,标准!K$3:L$23,2,TRUE)))</f>
        <v>62</v>
      </c>
      <c r="M1690" s="68">
        <v>10</v>
      </c>
      <c r="N1690" s="71">
        <f>IF(M1690="",0,IF(A1690&lt;43,IF(F1690="女",VLOOKUP(M1690,标准!C$108:D$128,2,TRUE),VLOOKUP(M1690,标准!C$74:D$94,2,TRUE)),IF(F1690="女",VLOOKUP(M1690,标准!C$39:D$59,2,TRUE),VLOOKUP(M1690,标准!C$3:D$23,2,TRUE))))</f>
        <v>68</v>
      </c>
      <c r="O1690" s="94">
        <v>230</v>
      </c>
      <c r="P1690" s="71">
        <f>IF(A1690&lt;43,IF(F1690="女",VLOOKUP(O1690/100,标准!E$108:F$128,2,TRUE),VLOOKUP(O1690/100,标准!E$74:F$94,2,TRUE)),IF(F1690="女",VLOOKUP(O1690/100,标准!E$39:F$59,2,TRUE),VLOOKUP(O1690/100,标准!E$3:F$23,2,TRUE)))</f>
        <v>70</v>
      </c>
      <c r="Q1690" s="82">
        <v>3.31</v>
      </c>
      <c r="R1690" s="71">
        <f>IF(Q1690=0,0,IF(A1690&lt;43,IF(F1690="女",IF(Q1690="",0,VLOOKUP(Q1690,标准!I$108:J$138,2,TRUE)),IF(Q1690="",0,VLOOKUP(Q1690,标准!I$74:J$104,2,TRUE))),IF(F1690="女",IF(Q1690="",0,VLOOKUP(Q1690,标准!I$39:J$69,2,TRUE)),IF(Q1690="",0,VLOOKUP(Q1690,标准!I$3:J$33,2,TRUE)))))</f>
        <v>85</v>
      </c>
      <c r="S1690" s="83">
        <v>10</v>
      </c>
      <c r="T1690" s="71">
        <f>IF(A1690&lt;43,IF(F1690="女",VLOOKUP(S1690,标准!G$108:H$138,2,TRUE),VLOOKUP(S1690,标准!G$74:H$99,2,TRUE)),IF(F1690="女",VLOOKUP(S1690,标准!G$39:H$69,2,TRUE),VLOOKUP(S1690,标准!G$3:H$28,2,TRUE)))</f>
        <v>60</v>
      </c>
      <c r="U1690" s="89">
        <v>7.2</v>
      </c>
      <c r="V1690" s="71">
        <f>IF(U1690=0,0,IF(A1690&lt;43,IF(F1690="女",IF(U1690="",0,VLOOKUP(U1690,标准!A$108:B$128,2,TRUE)),IF(U1690="",0,VLOOKUP(U1690,标准!A$74:B$94,2,TRUE))),IF(F1690="女",IF(U1690="",0,VLOOKUP(U1690,标准!A$39:B$59,2,TRUE)),IF(U1690="",0,VLOOKUP(U1690,标准!A$3:B$23,2,TRUE)))))</f>
        <v>78</v>
      </c>
      <c r="W1690" s="86">
        <f t="shared" si="26"/>
        <v>76.7</v>
      </c>
      <c r="X1690" s="87">
        <v>4.7</v>
      </c>
      <c r="Y1690" s="87">
        <v>4.1</v>
      </c>
      <c r="Z1690" s="91"/>
      <c r="AA1690" s="92"/>
    </row>
    <row r="1691" customHeight="1" spans="1:27">
      <c r="A1691" s="62">
        <v>40</v>
      </c>
      <c r="B1691" s="63">
        <v>1690</v>
      </c>
      <c r="C1691" s="154" t="s">
        <v>3453</v>
      </c>
      <c r="D1691" s="154" t="s">
        <v>3435</v>
      </c>
      <c r="E1691" s="154" t="s">
        <v>2628</v>
      </c>
      <c r="F1691" s="154" t="s">
        <v>34</v>
      </c>
      <c r="G1691" s="155" t="s">
        <v>3454</v>
      </c>
      <c r="H1691" s="68">
        <v>167.1</v>
      </c>
      <c r="I1691" s="68">
        <v>47.6</v>
      </c>
      <c r="J1691" s="71">
        <f>IF(F1691="女",IF(H1691=0,0,VLOOKUP(I1691/(H1691*H1691/10000),标准!M$108:N$112,2,TRUE)),IF(H1691=0,0,VLOOKUP(I1691/(H1691*H1691/10000),标准!M$74:N$78,2,TRUE)))</f>
        <v>80</v>
      </c>
      <c r="K1691" s="72">
        <v>2691</v>
      </c>
      <c r="L1691" s="71">
        <f>IF(A1691&lt;43,IF(F1691="女",VLOOKUP(K1691,标准!K$108:L$128,2,TRUE),VLOOKUP(K1691,标准!K$74:L$94,2,TRUE)),IF(F1691="女",VLOOKUP(K1691,标准!K$39:L$59,2,TRUE),VLOOKUP(K1691,标准!K$3:L$23,2,TRUE)))</f>
        <v>72</v>
      </c>
      <c r="M1691" s="68">
        <v>19</v>
      </c>
      <c r="N1691" s="71">
        <f>IF(M1691="",0,IF(A1691&lt;43,IF(F1691="女",VLOOKUP(M1691,标准!C$108:D$128,2,TRUE),VLOOKUP(M1691,标准!C$74:D$94,2,TRUE)),IF(F1691="女",VLOOKUP(M1691,标准!C$39:D$59,2,TRUE),VLOOKUP(M1691,标准!C$3:D$23,2,TRUE))))</f>
        <v>80</v>
      </c>
      <c r="O1691" s="76">
        <v>195</v>
      </c>
      <c r="P1691" s="71">
        <f>IF(A1691&lt;43,IF(F1691="女",VLOOKUP(O1691/100,标准!E$108:F$128,2,TRUE),VLOOKUP(O1691/100,标准!E$74:F$94,2,TRUE)),IF(F1691="女",VLOOKUP(O1691/100,标准!E$39:F$59,2,TRUE),VLOOKUP(O1691/100,标准!E$3:F$23,2,TRUE)))</f>
        <v>90</v>
      </c>
      <c r="Q1691" s="81">
        <v>3.29</v>
      </c>
      <c r="R1691" s="71">
        <f>IF(Q1691=0,0,IF(A1691&lt;43,IF(F1691="女",IF(Q1691="",0,VLOOKUP(Q1691,标准!I$108:J$138,2,TRUE)),IF(Q1691="",0,VLOOKUP(Q1691,标准!I$74:J$104,2,TRUE))),IF(F1691="女",IF(Q1691="",0,VLOOKUP(Q1691,标准!I$39:J$69,2,TRUE)),IF(Q1691="",0,VLOOKUP(Q1691,标准!I$3:J$33,2,TRUE)))))</f>
        <v>90</v>
      </c>
      <c r="S1691" s="76">
        <v>32</v>
      </c>
      <c r="T1691" s="71">
        <f>IF(A1691&lt;43,IF(F1691="女",VLOOKUP(S1691,标准!G$108:H$138,2,TRUE),VLOOKUP(S1691,标准!G$74:H$99,2,TRUE)),IF(F1691="女",VLOOKUP(S1691,标准!G$39:H$69,2,TRUE),VLOOKUP(S1691,标准!G$3:H$28,2,TRUE)))</f>
        <v>66</v>
      </c>
      <c r="U1691" s="88">
        <v>8.8</v>
      </c>
      <c r="V1691" s="71">
        <f>IF(U1691=0,0,IF(A1691&lt;43,IF(F1691="女",IF(U1691="",0,VLOOKUP(U1691,标准!A$108:B$128,2,TRUE)),IF(U1691="",0,VLOOKUP(U1691,标准!A$74:B$94,2,TRUE))),IF(F1691="女",IF(U1691="",0,VLOOKUP(U1691,标准!A$39:B$59,2,TRUE)),IF(U1691="",0,VLOOKUP(U1691,标准!A$3:B$23,2,TRUE)))))</f>
        <v>74</v>
      </c>
      <c r="W1691" s="86">
        <f t="shared" si="26"/>
        <v>79.2</v>
      </c>
      <c r="X1691" s="87">
        <v>4.9</v>
      </c>
      <c r="Y1691" s="87">
        <v>4.7</v>
      </c>
      <c r="Z1691" s="91"/>
      <c r="AA1691" s="92"/>
    </row>
    <row r="1692" customHeight="1" spans="1:27">
      <c r="A1692" s="62">
        <v>40</v>
      </c>
      <c r="B1692" s="63">
        <v>1691</v>
      </c>
      <c r="C1692" s="154" t="s">
        <v>3455</v>
      </c>
      <c r="D1692" s="154" t="s">
        <v>3435</v>
      </c>
      <c r="E1692" s="154" t="s">
        <v>2628</v>
      </c>
      <c r="F1692" s="154" t="s">
        <v>34</v>
      </c>
      <c r="G1692" s="155" t="s">
        <v>3456</v>
      </c>
      <c r="H1692" s="68">
        <v>155.3</v>
      </c>
      <c r="I1692" s="68">
        <v>47.7</v>
      </c>
      <c r="J1692" s="71">
        <f>IF(F1692="女",IF(H1692=0,0,VLOOKUP(I1692/(H1692*H1692/10000),标准!M$108:N$112,2,TRUE)),IF(H1692=0,0,VLOOKUP(I1692/(H1692*H1692/10000),标准!M$74:N$78,2,TRUE)))</f>
        <v>100</v>
      </c>
      <c r="K1692" s="72">
        <v>1563</v>
      </c>
      <c r="L1692" s="71">
        <f>IF(A1692&lt;43,IF(F1692="女",VLOOKUP(K1692,标准!K$108:L$128,2,TRUE),VLOOKUP(K1692,标准!K$74:L$94,2,TRUE)),IF(F1692="女",VLOOKUP(K1692,标准!K$39:L$59,2,TRUE),VLOOKUP(K1692,标准!K$3:L$23,2,TRUE)))</f>
        <v>0</v>
      </c>
      <c r="M1692" s="68">
        <v>22</v>
      </c>
      <c r="N1692" s="71">
        <f>IF(M1692="",0,IF(A1692&lt;43,IF(F1692="女",VLOOKUP(M1692,标准!C$108:D$128,2,TRUE),VLOOKUP(M1692,标准!C$74:D$94,2,TRUE)),IF(F1692="女",VLOOKUP(M1692,标准!C$39:D$59,2,TRUE),VLOOKUP(M1692,标准!C$3:D$23,2,TRUE))))</f>
        <v>85</v>
      </c>
      <c r="O1692" s="76">
        <v>168</v>
      </c>
      <c r="P1692" s="71">
        <f>IF(A1692&lt;43,IF(F1692="女",VLOOKUP(O1692/100,标准!E$108:F$128,2,TRUE),VLOOKUP(O1692/100,标准!E$74:F$94,2,TRUE)),IF(F1692="女",VLOOKUP(O1692/100,标准!E$39:F$59,2,TRUE),VLOOKUP(O1692/100,标准!E$3:F$23,2,TRUE)))</f>
        <v>70</v>
      </c>
      <c r="Q1692" s="81">
        <v>3.56</v>
      </c>
      <c r="R1692" s="71">
        <f>IF(Q1692=0,0,IF(A1692&lt;43,IF(F1692="女",IF(Q1692="",0,VLOOKUP(Q1692,标准!I$108:J$138,2,TRUE)),IF(Q1692="",0,VLOOKUP(Q1692,标准!I$74:J$104,2,TRUE))),IF(F1692="女",IF(Q1692="",0,VLOOKUP(Q1692,标准!I$39:J$69,2,TRUE)),IF(Q1692="",0,VLOOKUP(Q1692,标准!I$3:J$33,2,TRUE)))))</f>
        <v>74</v>
      </c>
      <c r="S1692" s="76">
        <v>28</v>
      </c>
      <c r="T1692" s="71">
        <f>IF(A1692&lt;43,IF(F1692="女",VLOOKUP(S1692,标准!G$108:H$138,2,TRUE),VLOOKUP(S1692,标准!G$74:H$99,2,TRUE)),IF(F1692="女",VLOOKUP(S1692,标准!G$39:H$69,2,TRUE),VLOOKUP(S1692,标准!G$3:H$28,2,TRUE)))</f>
        <v>62</v>
      </c>
      <c r="U1692" s="88">
        <v>9.9</v>
      </c>
      <c r="V1692" s="71">
        <f>IF(U1692=0,0,IF(A1692&lt;43,IF(F1692="女",IF(U1692="",0,VLOOKUP(U1692,标准!A$108:B$128,2,TRUE)),IF(U1692="",0,VLOOKUP(U1692,标准!A$74:B$94,2,TRUE))),IF(F1692="女",IF(U1692="",0,VLOOKUP(U1692,标准!A$39:B$59,2,TRUE)),IF(U1692="",0,VLOOKUP(U1692,标准!A$3:B$23,2,TRUE)))))</f>
        <v>64</v>
      </c>
      <c r="W1692" s="86">
        <f t="shared" si="26"/>
        <v>64.3</v>
      </c>
      <c r="X1692" s="87">
        <v>3.8</v>
      </c>
      <c r="Y1692" s="87">
        <v>4.4</v>
      </c>
      <c r="Z1692" s="91"/>
      <c r="AA1692" s="92"/>
    </row>
    <row r="1693" customHeight="1" spans="1:27">
      <c r="A1693" s="62">
        <v>40</v>
      </c>
      <c r="B1693" s="63">
        <v>1692</v>
      </c>
      <c r="C1693" s="154" t="s">
        <v>3457</v>
      </c>
      <c r="D1693" s="154" t="s">
        <v>3435</v>
      </c>
      <c r="E1693" s="154" t="s">
        <v>2628</v>
      </c>
      <c r="F1693" s="154" t="s">
        <v>34</v>
      </c>
      <c r="G1693" s="155" t="s">
        <v>3458</v>
      </c>
      <c r="H1693" s="68">
        <v>155.7</v>
      </c>
      <c r="I1693" s="68">
        <v>52.1</v>
      </c>
      <c r="J1693" s="71">
        <f>IF(F1693="女",IF(H1693=0,0,VLOOKUP(I1693/(H1693*H1693/10000),标准!M$108:N$112,2,TRUE)),IF(H1693=0,0,VLOOKUP(I1693/(H1693*H1693/10000),标准!M$74:N$78,2,TRUE)))</f>
        <v>100</v>
      </c>
      <c r="K1693" s="72">
        <v>3669</v>
      </c>
      <c r="L1693" s="71">
        <f>IF(A1693&lt;43,IF(F1693="女",VLOOKUP(K1693,标准!K$108:L$128,2,TRUE),VLOOKUP(K1693,标准!K$74:L$94,2,TRUE)),IF(F1693="女",VLOOKUP(K1693,标准!K$39:L$59,2,TRUE),VLOOKUP(K1693,标准!K$3:L$23,2,TRUE)))</f>
        <v>100</v>
      </c>
      <c r="M1693" s="68">
        <v>24.5</v>
      </c>
      <c r="N1693" s="71">
        <f>IF(M1693="",0,IF(A1693&lt;43,IF(F1693="女",VLOOKUP(M1693,标准!C$108:D$128,2,TRUE),VLOOKUP(M1693,标准!C$74:D$94,2,TRUE)),IF(F1693="女",VLOOKUP(M1693,标准!C$39:D$59,2,TRUE),VLOOKUP(M1693,标准!C$3:D$23,2,TRUE))))</f>
        <v>95</v>
      </c>
      <c r="O1693" s="76">
        <v>185</v>
      </c>
      <c r="P1693" s="71">
        <f>IF(A1693&lt;43,IF(F1693="女",VLOOKUP(O1693/100,标准!E$108:F$128,2,TRUE),VLOOKUP(O1693/100,标准!E$74:F$94,2,TRUE)),IF(F1693="女",VLOOKUP(O1693/100,标准!E$39:F$59,2,TRUE),VLOOKUP(O1693/100,标准!E$3:F$23,2,TRUE)))</f>
        <v>80</v>
      </c>
      <c r="Q1693" s="81">
        <v>3.36</v>
      </c>
      <c r="R1693" s="71">
        <f>IF(Q1693=0,0,IF(A1693&lt;43,IF(F1693="女",IF(Q1693="",0,VLOOKUP(Q1693,标准!I$108:J$138,2,TRUE)),IF(Q1693="",0,VLOOKUP(Q1693,标准!I$74:J$104,2,TRUE))),IF(F1693="女",IF(Q1693="",0,VLOOKUP(Q1693,标准!I$39:J$69,2,TRUE)),IF(Q1693="",0,VLOOKUP(Q1693,标准!I$3:J$33,2,TRUE)))))</f>
        <v>85</v>
      </c>
      <c r="S1693" s="76">
        <v>47</v>
      </c>
      <c r="T1693" s="71">
        <f>IF(A1693&lt;43,IF(F1693="女",VLOOKUP(S1693,标准!G$108:H$138,2,TRUE),VLOOKUP(S1693,标准!G$74:H$99,2,TRUE)),IF(F1693="女",VLOOKUP(S1693,标准!G$39:H$69,2,TRUE),VLOOKUP(S1693,标准!G$3:H$28,2,TRUE)))</f>
        <v>80</v>
      </c>
      <c r="U1693" s="88">
        <v>8.5</v>
      </c>
      <c r="V1693" s="71">
        <f>IF(U1693=0,0,IF(A1693&lt;43,IF(F1693="女",IF(U1693="",0,VLOOKUP(U1693,标准!A$108:B$128,2,TRUE)),IF(U1693="",0,VLOOKUP(U1693,标准!A$74:B$94,2,TRUE))),IF(F1693="女",IF(U1693="",0,VLOOKUP(U1693,标准!A$39:B$59,2,TRUE)),IF(U1693="",0,VLOOKUP(U1693,标准!A$3:B$23,2,TRUE)))))</f>
        <v>78</v>
      </c>
      <c r="W1693" s="86">
        <f t="shared" si="26"/>
        <v>88.1</v>
      </c>
      <c r="X1693" s="87">
        <v>4.3</v>
      </c>
      <c r="Y1693" s="87">
        <v>4.2</v>
      </c>
      <c r="Z1693" s="91"/>
      <c r="AA1693" s="92"/>
    </row>
    <row r="1694" customHeight="1" spans="1:27">
      <c r="A1694" s="62">
        <v>40</v>
      </c>
      <c r="B1694" s="63">
        <v>1693</v>
      </c>
      <c r="C1694" s="154" t="s">
        <v>3459</v>
      </c>
      <c r="D1694" s="154" t="s">
        <v>3435</v>
      </c>
      <c r="E1694" s="154" t="s">
        <v>2628</v>
      </c>
      <c r="F1694" s="154" t="s">
        <v>34</v>
      </c>
      <c r="G1694" s="155" t="s">
        <v>3460</v>
      </c>
      <c r="H1694" s="68">
        <v>164.7</v>
      </c>
      <c r="I1694" s="68">
        <v>66.1</v>
      </c>
      <c r="J1694" s="71">
        <f>IF(F1694="女",IF(H1694=0,0,VLOOKUP(I1694/(H1694*H1694/10000),标准!M$108:N$112,2,TRUE)),IF(H1694=0,0,VLOOKUP(I1694/(H1694*H1694/10000),标准!M$74:N$78,2,TRUE)))</f>
        <v>80</v>
      </c>
      <c r="K1694" s="72">
        <v>3413</v>
      </c>
      <c r="L1694" s="71">
        <f>IF(A1694&lt;43,IF(F1694="女",VLOOKUP(K1694,标准!K$108:L$128,2,TRUE),VLOOKUP(K1694,标准!K$74:L$94,2,TRUE)),IF(F1694="女",VLOOKUP(K1694,标准!K$39:L$59,2,TRUE),VLOOKUP(K1694,标准!K$3:L$23,2,TRUE)))</f>
        <v>100</v>
      </c>
      <c r="M1694" s="68">
        <v>11</v>
      </c>
      <c r="N1694" s="71">
        <f>IF(M1694="",0,IF(A1694&lt;43,IF(F1694="女",VLOOKUP(M1694,标准!C$108:D$128,2,TRUE),VLOOKUP(M1694,标准!C$74:D$94,2,TRUE)),IF(F1694="女",VLOOKUP(M1694,标准!C$39:D$59,2,TRUE),VLOOKUP(M1694,标准!C$3:D$23,2,TRUE))))</f>
        <v>66</v>
      </c>
      <c r="O1694" s="76">
        <v>165</v>
      </c>
      <c r="P1694" s="71">
        <f>IF(A1694&lt;43,IF(F1694="女",VLOOKUP(O1694/100,标准!E$108:F$128,2,TRUE),VLOOKUP(O1694/100,标准!E$74:F$94,2,TRUE)),IF(F1694="女",VLOOKUP(O1694/100,标准!E$39:F$59,2,TRUE),VLOOKUP(O1694/100,标准!E$3:F$23,2,TRUE)))</f>
        <v>68</v>
      </c>
      <c r="Q1694" s="81">
        <v>4.2</v>
      </c>
      <c r="R1694" s="71">
        <f>IF(Q1694=0,0,IF(A1694&lt;43,IF(F1694="女",IF(Q1694="",0,VLOOKUP(Q1694,标准!I$108:J$138,2,TRUE)),IF(Q1694="",0,VLOOKUP(Q1694,标准!I$74:J$104,2,TRUE))),IF(F1694="女",IF(Q1694="",0,VLOOKUP(Q1694,标准!I$39:J$69,2,TRUE)),IF(Q1694="",0,VLOOKUP(Q1694,标准!I$3:J$33,2,TRUE)))))</f>
        <v>64</v>
      </c>
      <c r="S1694" s="76">
        <v>33</v>
      </c>
      <c r="T1694" s="71">
        <f>IF(A1694&lt;43,IF(F1694="女",VLOOKUP(S1694,标准!G$108:H$138,2,TRUE),VLOOKUP(S1694,标准!G$74:H$99,2,TRUE)),IF(F1694="女",VLOOKUP(S1694,标准!G$39:H$69,2,TRUE),VLOOKUP(S1694,标准!G$3:H$28,2,TRUE)))</f>
        <v>66</v>
      </c>
      <c r="U1694" s="88">
        <v>9.4</v>
      </c>
      <c r="V1694" s="71">
        <f>IF(U1694=0,0,IF(A1694&lt;43,IF(F1694="女",IF(U1694="",0,VLOOKUP(U1694,标准!A$108:B$128,2,TRUE)),IF(U1694="",0,VLOOKUP(U1694,标准!A$74:B$94,2,TRUE))),IF(F1694="女",IF(U1694="",0,VLOOKUP(U1694,标准!A$39:B$59,2,TRUE)),IF(U1694="",0,VLOOKUP(U1694,标准!A$3:B$23,2,TRUE)))))</f>
        <v>68</v>
      </c>
      <c r="W1694" s="86">
        <f t="shared" si="26"/>
        <v>73.4</v>
      </c>
      <c r="X1694" s="87">
        <v>3.9</v>
      </c>
      <c r="Y1694" s="87">
        <v>3.9</v>
      </c>
      <c r="Z1694" s="91"/>
      <c r="AA1694" s="92"/>
    </row>
    <row r="1695" customHeight="1" spans="1:27">
      <c r="A1695" s="62">
        <v>40</v>
      </c>
      <c r="B1695" s="63">
        <v>1694</v>
      </c>
      <c r="C1695" s="154" t="s">
        <v>3461</v>
      </c>
      <c r="D1695" s="154" t="s">
        <v>3435</v>
      </c>
      <c r="E1695" s="154" t="s">
        <v>2628</v>
      </c>
      <c r="F1695" s="154" t="s">
        <v>30</v>
      </c>
      <c r="G1695" s="155" t="s">
        <v>3462</v>
      </c>
      <c r="H1695" s="68">
        <v>171.5</v>
      </c>
      <c r="I1695" s="68">
        <v>63.8</v>
      </c>
      <c r="J1695" s="71">
        <f>IF(F1695="女",IF(H1695=0,0,VLOOKUP(I1695/(H1695*H1695/10000),标准!M$108:N$112,2,TRUE)),IF(H1695=0,0,VLOOKUP(I1695/(H1695*H1695/10000),标准!M$74:N$78,2,TRUE)))</f>
        <v>100</v>
      </c>
      <c r="K1695" s="72">
        <v>3545</v>
      </c>
      <c r="L1695" s="71">
        <f>IF(A1695&lt;43,IF(F1695="女",VLOOKUP(K1695,标准!K$108:L$128,2,TRUE),VLOOKUP(K1695,标准!K$74:L$94,2,TRUE)),IF(F1695="女",VLOOKUP(K1695,标准!K$39:L$59,2,TRUE),VLOOKUP(K1695,标准!K$3:L$23,2,TRUE)))</f>
        <v>66</v>
      </c>
      <c r="M1695" s="68">
        <v>8</v>
      </c>
      <c r="N1695" s="71">
        <f>IF(M1695="",0,IF(A1695&lt;43,IF(F1695="女",VLOOKUP(M1695,标准!C$108:D$128,2,TRUE),VLOOKUP(M1695,标准!C$74:D$94,2,TRUE)),IF(F1695="女",VLOOKUP(M1695,标准!C$39:D$59,2,TRUE),VLOOKUP(M1695,标准!C$3:D$23,2,TRUE))))</f>
        <v>66</v>
      </c>
      <c r="O1695" s="94">
        <v>220</v>
      </c>
      <c r="P1695" s="71">
        <f>IF(A1695&lt;43,IF(F1695="女",VLOOKUP(O1695/100,标准!E$108:F$128,2,TRUE),VLOOKUP(O1695/100,标准!E$74:F$94,2,TRUE)),IF(F1695="女",VLOOKUP(O1695/100,标准!E$39:F$59,2,TRUE),VLOOKUP(O1695/100,标准!E$3:F$23,2,TRUE)))</f>
        <v>66</v>
      </c>
      <c r="Q1695" s="82">
        <v>3.51</v>
      </c>
      <c r="R1695" s="71">
        <f>IF(Q1695=0,0,IF(A1695&lt;43,IF(F1695="女",IF(Q1695="",0,VLOOKUP(Q1695,标准!I$108:J$138,2,TRUE)),IF(Q1695="",0,VLOOKUP(Q1695,标准!I$74:J$104,2,TRUE))),IF(F1695="女",IF(Q1695="",0,VLOOKUP(Q1695,标准!I$39:J$69,2,TRUE)),IF(Q1695="",0,VLOOKUP(Q1695,标准!I$3:J$33,2,TRUE)))))</f>
        <v>76</v>
      </c>
      <c r="S1695" s="83">
        <v>0</v>
      </c>
      <c r="T1695" s="71">
        <f>IF(A1695&lt;43,IF(F1695="女",VLOOKUP(S1695,标准!G$108:H$138,2,TRUE),VLOOKUP(S1695,标准!G$74:H$99,2,TRUE)),IF(F1695="女",VLOOKUP(S1695,标准!G$39:H$69,2,TRUE),VLOOKUP(S1695,标准!G$3:H$28,2,TRUE)))</f>
        <v>0</v>
      </c>
      <c r="U1695" s="89">
        <v>7.44</v>
      </c>
      <c r="V1695" s="71">
        <f>IF(U1695=0,0,IF(A1695&lt;43,IF(F1695="女",IF(U1695="",0,VLOOKUP(U1695,标准!A$108:B$128,2,TRUE)),IF(U1695="",0,VLOOKUP(U1695,标准!A$74:B$94,2,TRUE))),IF(F1695="女",IF(U1695="",0,VLOOKUP(U1695,标准!A$39:B$59,2,TRUE)),IF(U1695="",0,VLOOKUP(U1695,标准!A$3:B$23,2,TRUE)))))</f>
        <v>76</v>
      </c>
      <c r="W1695" s="86">
        <f t="shared" si="26"/>
        <v>68.5</v>
      </c>
      <c r="X1695" s="87">
        <v>4.9</v>
      </c>
      <c r="Y1695" s="87">
        <v>4.9</v>
      </c>
      <c r="Z1695" s="91"/>
      <c r="AA1695" s="92"/>
    </row>
    <row r="1696" customHeight="1" spans="1:27">
      <c r="A1696" s="62">
        <v>40</v>
      </c>
      <c r="B1696" s="63">
        <v>1695</v>
      </c>
      <c r="C1696" s="154" t="s">
        <v>3463</v>
      </c>
      <c r="D1696" s="154" t="s">
        <v>3435</v>
      </c>
      <c r="E1696" s="154" t="s">
        <v>2628</v>
      </c>
      <c r="F1696" s="154" t="s">
        <v>34</v>
      </c>
      <c r="G1696" s="155" t="s">
        <v>3464</v>
      </c>
      <c r="H1696" s="68">
        <v>160.1</v>
      </c>
      <c r="I1696" s="68">
        <v>49.6</v>
      </c>
      <c r="J1696" s="71">
        <f>IF(F1696="女",IF(H1696=0,0,VLOOKUP(I1696/(H1696*H1696/10000),标准!M$108:N$112,2,TRUE)),IF(H1696=0,0,VLOOKUP(I1696/(H1696*H1696/10000),标准!M$74:N$78,2,TRUE)))</f>
        <v>100</v>
      </c>
      <c r="K1696" s="72">
        <v>3079</v>
      </c>
      <c r="L1696" s="71">
        <f>IF(A1696&lt;43,IF(F1696="女",VLOOKUP(K1696,标准!K$108:L$128,2,TRUE),VLOOKUP(K1696,标准!K$74:L$94,2,TRUE)),IF(F1696="女",VLOOKUP(K1696,标准!K$39:L$59,2,TRUE),VLOOKUP(K1696,标准!K$3:L$23,2,TRUE)))</f>
        <v>80</v>
      </c>
      <c r="M1696" s="68">
        <v>17</v>
      </c>
      <c r="N1696" s="71">
        <f>IF(M1696="",0,IF(A1696&lt;43,IF(F1696="女",VLOOKUP(M1696,标准!C$108:D$128,2,TRUE),VLOOKUP(M1696,标准!C$74:D$94,2,TRUE)),IF(F1696="女",VLOOKUP(M1696,标准!C$39:D$59,2,TRUE),VLOOKUP(M1696,标准!C$3:D$23,2,TRUE))))</f>
        <v>76</v>
      </c>
      <c r="O1696" s="76">
        <v>168</v>
      </c>
      <c r="P1696" s="71">
        <f>IF(A1696&lt;43,IF(F1696="女",VLOOKUP(O1696/100,标准!E$108:F$128,2,TRUE),VLOOKUP(O1696/100,标准!E$74:F$94,2,TRUE)),IF(F1696="女",VLOOKUP(O1696/100,标准!E$39:F$59,2,TRUE),VLOOKUP(O1696/100,标准!E$3:F$23,2,TRUE)))</f>
        <v>70</v>
      </c>
      <c r="Q1696" s="81">
        <v>4.14</v>
      </c>
      <c r="R1696" s="71">
        <f>IF(Q1696=0,0,IF(A1696&lt;43,IF(F1696="女",IF(Q1696="",0,VLOOKUP(Q1696,标准!I$108:J$138,2,TRUE)),IF(Q1696="",0,VLOOKUP(Q1696,标准!I$74:J$104,2,TRUE))),IF(F1696="女",IF(Q1696="",0,VLOOKUP(Q1696,标准!I$39:J$69,2,TRUE)),IF(Q1696="",0,VLOOKUP(Q1696,标准!I$3:J$33,2,TRUE)))))</f>
        <v>68</v>
      </c>
      <c r="S1696" s="76">
        <v>37</v>
      </c>
      <c r="T1696" s="71">
        <f>IF(A1696&lt;43,IF(F1696="女",VLOOKUP(S1696,标准!G$108:H$138,2,TRUE),VLOOKUP(S1696,标准!G$74:H$99,2,TRUE)),IF(F1696="女",VLOOKUP(S1696,标准!G$39:H$69,2,TRUE),VLOOKUP(S1696,标准!G$3:H$28,2,TRUE)))</f>
        <v>70</v>
      </c>
      <c r="U1696" s="88">
        <v>9.2</v>
      </c>
      <c r="V1696" s="71">
        <f>IF(U1696=0,0,IF(A1696&lt;43,IF(F1696="女",IF(U1696="",0,VLOOKUP(U1696,标准!A$108:B$128,2,TRUE)),IF(U1696="",0,VLOOKUP(U1696,标准!A$74:B$94,2,TRUE))),IF(F1696="女",IF(U1696="",0,VLOOKUP(U1696,标准!A$39:B$59,2,TRUE)),IF(U1696="",0,VLOOKUP(U1696,标准!A$3:B$23,2,TRUE)))))</f>
        <v>70</v>
      </c>
      <c r="W1696" s="86">
        <f t="shared" si="26"/>
        <v>76.2</v>
      </c>
      <c r="X1696" s="87">
        <v>3.7</v>
      </c>
      <c r="Y1696" s="87">
        <v>3.7</v>
      </c>
      <c r="Z1696" s="91"/>
      <c r="AA1696" s="92"/>
    </row>
    <row r="1697" customHeight="1" spans="1:27">
      <c r="A1697" s="62">
        <v>40</v>
      </c>
      <c r="B1697" s="63">
        <v>1696</v>
      </c>
      <c r="C1697" s="154" t="s">
        <v>3465</v>
      </c>
      <c r="D1697" s="154" t="s">
        <v>3435</v>
      </c>
      <c r="E1697" s="154" t="s">
        <v>2628</v>
      </c>
      <c r="F1697" s="154" t="s">
        <v>34</v>
      </c>
      <c r="G1697" s="155" t="s">
        <v>3466</v>
      </c>
      <c r="H1697" s="68">
        <v>155.8</v>
      </c>
      <c r="I1697" s="68">
        <v>51.1</v>
      </c>
      <c r="J1697" s="71">
        <f>IF(F1697="女",IF(H1697=0,0,VLOOKUP(I1697/(H1697*H1697/10000),标准!M$108:N$112,2,TRUE)),IF(H1697=0,0,VLOOKUP(I1697/(H1697*H1697/10000),标准!M$74:N$78,2,TRUE)))</f>
        <v>100</v>
      </c>
      <c r="K1697" s="72">
        <v>2617</v>
      </c>
      <c r="L1697" s="71">
        <f>IF(A1697&lt;43,IF(F1697="女",VLOOKUP(K1697,标准!K$108:L$128,2,TRUE),VLOOKUP(K1697,标准!K$74:L$94,2,TRUE)),IF(F1697="女",VLOOKUP(K1697,标准!K$39:L$59,2,TRUE),VLOOKUP(K1697,标准!K$3:L$23,2,TRUE)))</f>
        <v>72</v>
      </c>
      <c r="M1697" s="68">
        <v>25</v>
      </c>
      <c r="N1697" s="71">
        <f>IF(M1697="",0,IF(A1697&lt;43,IF(F1697="女",VLOOKUP(M1697,标准!C$108:D$128,2,TRUE),VLOOKUP(M1697,标准!C$74:D$94,2,TRUE)),IF(F1697="女",VLOOKUP(M1697,标准!C$39:D$59,2,TRUE),VLOOKUP(M1697,标准!C$3:D$23,2,TRUE))))</f>
        <v>95</v>
      </c>
      <c r="O1697" s="76">
        <v>160</v>
      </c>
      <c r="P1697" s="71">
        <f>IF(A1697&lt;43,IF(F1697="女",VLOOKUP(O1697/100,标准!E$108:F$128,2,TRUE),VLOOKUP(O1697/100,标准!E$74:F$94,2,TRUE)),IF(F1697="女",VLOOKUP(O1697/100,标准!E$39:F$59,2,TRUE),VLOOKUP(O1697/100,标准!E$3:F$23,2,TRUE)))</f>
        <v>66</v>
      </c>
      <c r="Q1697" s="81">
        <v>4.07</v>
      </c>
      <c r="R1697" s="71">
        <f>IF(Q1697=0,0,IF(A1697&lt;43,IF(F1697="女",IF(Q1697="",0,VLOOKUP(Q1697,标准!I$108:J$138,2,TRUE)),IF(Q1697="",0,VLOOKUP(Q1697,标准!I$74:J$104,2,TRUE))),IF(F1697="女",IF(Q1697="",0,VLOOKUP(Q1697,标准!I$39:J$69,2,TRUE)),IF(Q1697="",0,VLOOKUP(Q1697,标准!I$3:J$33,2,TRUE)))))</f>
        <v>70</v>
      </c>
      <c r="S1697" s="76">
        <v>33</v>
      </c>
      <c r="T1697" s="71">
        <f>IF(A1697&lt;43,IF(F1697="女",VLOOKUP(S1697,标准!G$108:H$138,2,TRUE),VLOOKUP(S1697,标准!G$74:H$99,2,TRUE)),IF(F1697="女",VLOOKUP(S1697,标准!G$39:H$69,2,TRUE),VLOOKUP(S1697,标准!G$3:H$28,2,TRUE)))</f>
        <v>66</v>
      </c>
      <c r="U1697" s="88">
        <v>9.5</v>
      </c>
      <c r="V1697" s="71">
        <f>IF(U1697=0,0,IF(A1697&lt;43,IF(F1697="女",IF(U1697="",0,VLOOKUP(U1697,标准!A$108:B$128,2,TRUE)),IF(U1697="",0,VLOOKUP(U1697,标准!A$74:B$94,2,TRUE))),IF(F1697="女",IF(U1697="",0,VLOOKUP(U1697,标准!A$39:B$59,2,TRUE)),IF(U1697="",0,VLOOKUP(U1697,标准!A$3:B$23,2,TRUE)))))</f>
        <v>68</v>
      </c>
      <c r="W1697" s="86">
        <f t="shared" si="26"/>
        <v>76.1</v>
      </c>
      <c r="X1697" s="87">
        <v>3.7</v>
      </c>
      <c r="Y1697" s="87">
        <v>3.7</v>
      </c>
      <c r="Z1697" s="91"/>
      <c r="AA1697" s="92"/>
    </row>
    <row r="1698" customHeight="1" spans="1:27">
      <c r="A1698" s="62">
        <v>40</v>
      </c>
      <c r="B1698" s="63">
        <v>1697</v>
      </c>
      <c r="C1698" s="154" t="s">
        <v>3467</v>
      </c>
      <c r="D1698" s="154" t="s">
        <v>3435</v>
      </c>
      <c r="E1698" s="154" t="s">
        <v>2628</v>
      </c>
      <c r="F1698" s="154" t="s">
        <v>30</v>
      </c>
      <c r="G1698" s="155" t="s">
        <v>3468</v>
      </c>
      <c r="H1698" s="68">
        <v>169.6</v>
      </c>
      <c r="I1698" s="68">
        <v>65.4</v>
      </c>
      <c r="J1698" s="71">
        <f>IF(F1698="女",IF(H1698=0,0,VLOOKUP(I1698/(H1698*H1698/10000),标准!M$108:N$112,2,TRUE)),IF(H1698=0,0,VLOOKUP(I1698/(H1698*H1698/10000),标准!M$74:N$78,2,TRUE)))</f>
        <v>100</v>
      </c>
      <c r="K1698" s="72">
        <v>3854</v>
      </c>
      <c r="L1698" s="71">
        <f>IF(A1698&lt;43,IF(F1698="女",VLOOKUP(K1698,标准!K$108:L$128,2,TRUE),VLOOKUP(K1698,标准!K$74:L$94,2,TRUE)),IF(F1698="女",VLOOKUP(K1698,标准!K$39:L$59,2,TRUE),VLOOKUP(K1698,标准!K$3:L$23,2,TRUE)))</f>
        <v>72</v>
      </c>
      <c r="M1698" s="68">
        <v>0</v>
      </c>
      <c r="N1698" s="71">
        <f>IF(M1698="",0,IF(A1698&lt;43,IF(F1698="女",VLOOKUP(M1698,标准!C$108:D$128,2,TRUE),VLOOKUP(M1698,标准!C$74:D$94,2,TRUE)),IF(F1698="女",VLOOKUP(M1698,标准!C$39:D$59,2,TRUE),VLOOKUP(M1698,标准!C$3:D$23,2,TRUE))))</f>
        <v>20</v>
      </c>
      <c r="O1698" s="72">
        <v>223</v>
      </c>
      <c r="P1698" s="71">
        <f>IF(A1698&lt;43,IF(F1698="女",VLOOKUP(O1698/100,标准!E$108:F$128,2,TRUE),VLOOKUP(O1698/100,标准!E$74:F$94,2,TRUE)),IF(F1698="女",VLOOKUP(O1698/100,标准!E$39:F$59,2,TRUE),VLOOKUP(O1698/100,标准!E$3:F$23,2,TRUE)))</f>
        <v>66</v>
      </c>
      <c r="Q1698" s="82">
        <v>4.26</v>
      </c>
      <c r="R1698" s="71">
        <f>IF(Q1698=0,0,IF(A1698&lt;43,IF(F1698="女",IF(Q1698="",0,VLOOKUP(Q1698,标准!I$108:J$138,2,TRUE)),IF(Q1698="",0,VLOOKUP(Q1698,标准!I$74:J$104,2,TRUE))),IF(F1698="女",IF(Q1698="",0,VLOOKUP(Q1698,标准!I$39:J$69,2,TRUE)),IF(Q1698="",0,VLOOKUP(Q1698,标准!I$3:J$33,2,TRUE)))))</f>
        <v>62</v>
      </c>
      <c r="S1698" s="83">
        <v>0</v>
      </c>
      <c r="T1698" s="71">
        <f>IF(A1698&lt;43,IF(F1698="女",VLOOKUP(S1698,标准!G$108:H$138,2,TRUE),VLOOKUP(S1698,标准!G$74:H$99,2,TRUE)),IF(F1698="女",VLOOKUP(S1698,标准!G$39:H$69,2,TRUE),VLOOKUP(S1698,标准!G$3:H$28,2,TRUE)))</f>
        <v>0</v>
      </c>
      <c r="U1698" s="89">
        <v>7.35</v>
      </c>
      <c r="V1698" s="71">
        <f>IF(U1698=0,0,IF(A1698&lt;43,IF(F1698="女",IF(U1698="",0,VLOOKUP(U1698,标准!A$108:B$128,2,TRUE)),IF(U1698="",0,VLOOKUP(U1698,标准!A$74:B$94,2,TRUE))),IF(F1698="女",IF(U1698="",0,VLOOKUP(U1698,标准!A$39:B$59,2,TRUE)),IF(U1698="",0,VLOOKUP(U1698,标准!A$3:B$23,2,TRUE)))))</f>
        <v>76</v>
      </c>
      <c r="W1698" s="86">
        <f t="shared" si="26"/>
        <v>62</v>
      </c>
      <c r="X1698" s="87">
        <v>3.9</v>
      </c>
      <c r="Y1698" s="87">
        <v>3.9</v>
      </c>
      <c r="Z1698" s="91"/>
      <c r="AA1698" s="92"/>
    </row>
    <row r="1699" customHeight="1" spans="1:27">
      <c r="A1699" s="62">
        <v>40</v>
      </c>
      <c r="B1699" s="63">
        <v>1698</v>
      </c>
      <c r="C1699" s="154" t="s">
        <v>3469</v>
      </c>
      <c r="D1699" s="154" t="s">
        <v>3435</v>
      </c>
      <c r="E1699" s="154" t="s">
        <v>2628</v>
      </c>
      <c r="F1699" s="154" t="s">
        <v>34</v>
      </c>
      <c r="G1699" s="155" t="s">
        <v>3470</v>
      </c>
      <c r="H1699" s="68">
        <v>155.5</v>
      </c>
      <c r="I1699" s="68">
        <v>66.3</v>
      </c>
      <c r="J1699" s="71">
        <f>IF(F1699="女",IF(H1699=0,0,VLOOKUP(I1699/(H1699*H1699/10000),标准!M$108:N$112,2,TRUE)),IF(H1699=0,0,VLOOKUP(I1699/(H1699*H1699/10000),标准!M$74:N$78,2,TRUE)))</f>
        <v>80</v>
      </c>
      <c r="K1699" s="72">
        <v>2778</v>
      </c>
      <c r="L1699" s="71">
        <f>IF(A1699&lt;43,IF(F1699="女",VLOOKUP(K1699,标准!K$108:L$128,2,TRUE),VLOOKUP(K1699,标准!K$74:L$94,2,TRUE)),IF(F1699="女",VLOOKUP(K1699,标准!K$39:L$59,2,TRUE),VLOOKUP(K1699,标准!K$3:L$23,2,TRUE)))</f>
        <v>74</v>
      </c>
      <c r="M1699" s="68">
        <v>16</v>
      </c>
      <c r="N1699" s="71">
        <f>IF(M1699="",0,IF(A1699&lt;43,IF(F1699="女",VLOOKUP(M1699,标准!C$108:D$128,2,TRUE),VLOOKUP(M1699,标准!C$74:D$94,2,TRUE)),IF(F1699="女",VLOOKUP(M1699,标准!C$39:D$59,2,TRUE),VLOOKUP(M1699,标准!C$3:D$23,2,TRUE))))</f>
        <v>74</v>
      </c>
      <c r="O1699" s="76">
        <v>155</v>
      </c>
      <c r="P1699" s="71">
        <f>IF(A1699&lt;43,IF(F1699="女",VLOOKUP(O1699/100,标准!E$108:F$128,2,TRUE),VLOOKUP(O1699/100,标准!E$74:F$94,2,TRUE)),IF(F1699="女",VLOOKUP(O1699/100,标准!E$39:F$59,2,TRUE),VLOOKUP(O1699/100,标准!E$3:F$23,2,TRUE)))</f>
        <v>62</v>
      </c>
      <c r="Q1699" s="81">
        <v>3.59</v>
      </c>
      <c r="R1699" s="71">
        <f>IF(Q1699=0,0,IF(A1699&lt;43,IF(F1699="女",IF(Q1699="",0,VLOOKUP(Q1699,标准!I$108:J$138,2,TRUE)),IF(Q1699="",0,VLOOKUP(Q1699,标准!I$74:J$104,2,TRUE))),IF(F1699="女",IF(Q1699="",0,VLOOKUP(Q1699,标准!I$39:J$69,2,TRUE)),IF(Q1699="",0,VLOOKUP(Q1699,标准!I$3:J$33,2,TRUE)))))</f>
        <v>74</v>
      </c>
      <c r="S1699" s="76">
        <v>29</v>
      </c>
      <c r="T1699" s="71">
        <f>IF(A1699&lt;43,IF(F1699="女",VLOOKUP(S1699,标准!G$108:H$138,2,TRUE),VLOOKUP(S1699,标准!G$74:H$99,2,TRUE)),IF(F1699="女",VLOOKUP(S1699,标准!G$39:H$69,2,TRUE),VLOOKUP(S1699,标准!G$3:H$28,2,TRUE)))</f>
        <v>62</v>
      </c>
      <c r="U1699" s="88">
        <v>9.3</v>
      </c>
      <c r="V1699" s="71">
        <f>IF(U1699=0,0,IF(A1699&lt;43,IF(F1699="女",IF(U1699="",0,VLOOKUP(U1699,标准!A$108:B$128,2,TRUE)),IF(U1699="",0,VLOOKUP(U1699,标准!A$74:B$94,2,TRUE))),IF(F1699="女",IF(U1699="",0,VLOOKUP(U1699,标准!A$39:B$59,2,TRUE)),IF(U1699="",0,VLOOKUP(U1699,标准!A$3:B$23,2,TRUE)))))</f>
        <v>70</v>
      </c>
      <c r="W1699" s="86">
        <f t="shared" si="26"/>
        <v>71.7</v>
      </c>
      <c r="X1699" s="87">
        <v>4.1</v>
      </c>
      <c r="Y1699" s="87">
        <v>3.9</v>
      </c>
      <c r="Z1699" s="91"/>
      <c r="AA1699" s="92"/>
    </row>
    <row r="1700" customHeight="1" spans="1:27">
      <c r="A1700" s="62">
        <v>40</v>
      </c>
      <c r="B1700" s="63">
        <v>1699</v>
      </c>
      <c r="C1700" s="154" t="s">
        <v>3471</v>
      </c>
      <c r="D1700" s="154" t="s">
        <v>3435</v>
      </c>
      <c r="E1700" s="154" t="s">
        <v>2628</v>
      </c>
      <c r="F1700" s="154" t="s">
        <v>34</v>
      </c>
      <c r="G1700" s="155" t="s">
        <v>3472</v>
      </c>
      <c r="H1700" s="68">
        <v>157.5</v>
      </c>
      <c r="I1700" s="68">
        <v>37.7</v>
      </c>
      <c r="J1700" s="71">
        <f>IF(F1700="女",IF(H1700=0,0,VLOOKUP(I1700/(H1700*H1700/10000),标准!M$108:N$112,2,TRUE)),IF(H1700=0,0,VLOOKUP(I1700/(H1700*H1700/10000),标准!M$74:N$78,2,TRUE)))</f>
        <v>80</v>
      </c>
      <c r="K1700" s="72">
        <v>2797</v>
      </c>
      <c r="L1700" s="71">
        <f>IF(A1700&lt;43,IF(F1700="女",VLOOKUP(K1700,标准!K$108:L$128,2,TRUE),VLOOKUP(K1700,标准!K$74:L$94,2,TRUE)),IF(F1700="女",VLOOKUP(K1700,标准!K$39:L$59,2,TRUE),VLOOKUP(K1700,标准!K$3:L$23,2,TRUE)))</f>
        <v>74</v>
      </c>
      <c r="M1700" s="68">
        <v>15</v>
      </c>
      <c r="N1700" s="71">
        <f>IF(M1700="",0,IF(A1700&lt;43,IF(F1700="女",VLOOKUP(M1700,标准!C$108:D$128,2,TRUE),VLOOKUP(M1700,标准!C$74:D$94,2,TRUE)),IF(F1700="女",VLOOKUP(M1700,标准!C$39:D$59,2,TRUE),VLOOKUP(M1700,标准!C$3:D$23,2,TRUE))))</f>
        <v>72</v>
      </c>
      <c r="O1700" s="76">
        <v>180</v>
      </c>
      <c r="P1700" s="71">
        <f>IF(A1700&lt;43,IF(F1700="女",VLOOKUP(O1700/100,标准!E$108:F$128,2,TRUE),VLOOKUP(O1700/100,标准!E$74:F$94,2,TRUE)),IF(F1700="女",VLOOKUP(O1700/100,标准!E$39:F$59,2,TRUE),VLOOKUP(O1700/100,标准!E$3:F$23,2,TRUE)))</f>
        <v>78</v>
      </c>
      <c r="Q1700" s="81">
        <v>3.48</v>
      </c>
      <c r="R1700" s="71">
        <f>IF(Q1700=0,0,IF(A1700&lt;43,IF(F1700="女",IF(Q1700="",0,VLOOKUP(Q1700,标准!I$108:J$138,2,TRUE)),IF(Q1700="",0,VLOOKUP(Q1700,标准!I$74:J$104,2,TRUE))),IF(F1700="女",IF(Q1700="",0,VLOOKUP(Q1700,标准!I$39:J$69,2,TRUE)),IF(Q1700="",0,VLOOKUP(Q1700,标准!I$3:J$33,2,TRUE)))))</f>
        <v>78</v>
      </c>
      <c r="S1700" s="76">
        <v>35</v>
      </c>
      <c r="T1700" s="71">
        <f>IF(A1700&lt;43,IF(F1700="女",VLOOKUP(S1700,标准!G$108:H$138,2,TRUE),VLOOKUP(S1700,标准!G$74:H$99,2,TRUE)),IF(F1700="女",VLOOKUP(S1700,标准!G$39:H$69,2,TRUE),VLOOKUP(S1700,标准!G$3:H$28,2,TRUE)))</f>
        <v>68</v>
      </c>
      <c r="U1700" s="88">
        <v>9.1</v>
      </c>
      <c r="V1700" s="71">
        <f>IF(U1700=0,0,IF(A1700&lt;43,IF(F1700="女",IF(U1700="",0,VLOOKUP(U1700,标准!A$108:B$128,2,TRUE)),IF(U1700="",0,VLOOKUP(U1700,标准!A$74:B$94,2,TRUE))),IF(F1700="女",IF(U1700="",0,VLOOKUP(U1700,标准!A$39:B$59,2,TRUE)),IF(U1700="",0,VLOOKUP(U1700,标准!A$3:B$23,2,TRUE)))))</f>
        <v>72</v>
      </c>
      <c r="W1700" s="86">
        <f t="shared" si="26"/>
        <v>74.9</v>
      </c>
      <c r="X1700" s="87">
        <v>3.9</v>
      </c>
      <c r="Y1700" s="87">
        <v>3.8</v>
      </c>
      <c r="Z1700" s="91"/>
      <c r="AA1700" s="92"/>
    </row>
    <row r="1701" customHeight="1" spans="1:27">
      <c r="A1701" s="62">
        <v>40</v>
      </c>
      <c r="B1701" s="63">
        <v>1700</v>
      </c>
      <c r="C1701" s="154" t="s">
        <v>3473</v>
      </c>
      <c r="D1701" s="154" t="s">
        <v>3435</v>
      </c>
      <c r="E1701" s="154" t="s">
        <v>2628</v>
      </c>
      <c r="F1701" s="154" t="s">
        <v>30</v>
      </c>
      <c r="G1701" s="155" t="s">
        <v>3474</v>
      </c>
      <c r="H1701" s="68">
        <v>169.9</v>
      </c>
      <c r="I1701" s="68">
        <v>73.8</v>
      </c>
      <c r="J1701" s="71">
        <f>IF(F1701="女",IF(H1701=0,0,VLOOKUP(I1701/(H1701*H1701/10000),标准!M$108:N$112,2,TRUE)),IF(H1701=0,0,VLOOKUP(I1701/(H1701*H1701/10000),标准!M$74:N$78,2,TRUE)))</f>
        <v>80</v>
      </c>
      <c r="K1701" s="72">
        <v>4559</v>
      </c>
      <c r="L1701" s="71">
        <f>IF(A1701&lt;43,IF(F1701="女",VLOOKUP(K1701,标准!K$108:L$128,2,TRUE),VLOOKUP(K1701,标准!K$74:L$94,2,TRUE)),IF(F1701="女",VLOOKUP(K1701,标准!K$39:L$59,2,TRUE),VLOOKUP(K1701,标准!K$3:L$23,2,TRUE)))</f>
        <v>85</v>
      </c>
      <c r="M1701" s="68">
        <v>20</v>
      </c>
      <c r="N1701" s="71">
        <f>IF(M1701="",0,IF(A1701&lt;43,IF(F1701="女",VLOOKUP(M1701,标准!C$108:D$128,2,TRUE),VLOOKUP(M1701,标准!C$74:D$94,2,TRUE)),IF(F1701="女",VLOOKUP(M1701,标准!C$39:D$59,2,TRUE),VLOOKUP(M1701,标准!C$3:D$23,2,TRUE))))</f>
        <v>85</v>
      </c>
      <c r="O1701" s="72">
        <v>230</v>
      </c>
      <c r="P1701" s="71">
        <f>IF(A1701&lt;43,IF(F1701="女",VLOOKUP(O1701/100,标准!E$108:F$128,2,TRUE),VLOOKUP(O1701/100,标准!E$74:F$94,2,TRUE)),IF(F1701="女",VLOOKUP(O1701/100,标准!E$39:F$59,2,TRUE),VLOOKUP(O1701/100,标准!E$3:F$23,2,TRUE)))</f>
        <v>70</v>
      </c>
      <c r="Q1701" s="82">
        <v>4.3</v>
      </c>
      <c r="R1701" s="71">
        <f>IF(Q1701=0,0,IF(A1701&lt;43,IF(F1701="女",IF(Q1701="",0,VLOOKUP(Q1701,标准!I$108:J$138,2,TRUE)),IF(Q1701="",0,VLOOKUP(Q1701,标准!I$74:J$104,2,TRUE))),IF(F1701="女",IF(Q1701="",0,VLOOKUP(Q1701,标准!I$39:J$69,2,TRUE)),IF(Q1701="",0,VLOOKUP(Q1701,标准!I$3:J$33,2,TRUE)))))</f>
        <v>60</v>
      </c>
      <c r="S1701" s="83">
        <v>1</v>
      </c>
      <c r="T1701" s="71">
        <f>IF(A1701&lt;43,IF(F1701="女",VLOOKUP(S1701,标准!G$108:H$138,2,TRUE),VLOOKUP(S1701,标准!G$74:H$99,2,TRUE)),IF(F1701="女",VLOOKUP(S1701,标准!G$39:H$69,2,TRUE),VLOOKUP(S1701,标准!G$3:H$28,2,TRUE)))</f>
        <v>0</v>
      </c>
      <c r="U1701" s="89">
        <v>8.01</v>
      </c>
      <c r="V1701" s="71">
        <f>IF(U1701=0,0,IF(A1701&lt;43,IF(F1701="女",IF(U1701="",0,VLOOKUP(U1701,标准!A$108:B$128,2,TRUE)),IF(U1701="",0,VLOOKUP(U1701,标准!A$74:B$94,2,TRUE))),IF(F1701="女",IF(U1701="",0,VLOOKUP(U1701,标准!A$39:B$59,2,TRUE)),IF(U1701="",0,VLOOKUP(U1701,标准!A$3:B$23,2,TRUE)))))</f>
        <v>70</v>
      </c>
      <c r="W1701" s="86">
        <f t="shared" si="26"/>
        <v>66.25</v>
      </c>
      <c r="X1701" s="87">
        <v>3.8</v>
      </c>
      <c r="Y1701" s="87">
        <v>3.9</v>
      </c>
      <c r="Z1701" s="91"/>
      <c r="AA1701" s="92"/>
    </row>
    <row r="1702" customHeight="1" spans="1:27">
      <c r="A1702" s="62">
        <v>40</v>
      </c>
      <c r="B1702" s="63">
        <v>1701</v>
      </c>
      <c r="C1702" s="154" t="s">
        <v>3475</v>
      </c>
      <c r="D1702" s="154" t="s">
        <v>3435</v>
      </c>
      <c r="E1702" s="154" t="s">
        <v>2628</v>
      </c>
      <c r="F1702" s="154" t="s">
        <v>34</v>
      </c>
      <c r="G1702" s="155" t="s">
        <v>3476</v>
      </c>
      <c r="H1702" s="68">
        <v>166</v>
      </c>
      <c r="I1702" s="68">
        <v>53.4</v>
      </c>
      <c r="J1702" s="71">
        <f>IF(F1702="女",IF(H1702=0,0,VLOOKUP(I1702/(H1702*H1702/10000),标准!M$108:N$112,2,TRUE)),IF(H1702=0,0,VLOOKUP(I1702/(H1702*H1702/10000),标准!M$74:N$78,2,TRUE)))</f>
        <v>100</v>
      </c>
      <c r="K1702" s="72">
        <v>3671</v>
      </c>
      <c r="L1702" s="71">
        <f>IF(A1702&lt;43,IF(F1702="女",VLOOKUP(K1702,标准!K$108:L$128,2,TRUE),VLOOKUP(K1702,标准!K$74:L$94,2,TRUE)),IF(F1702="女",VLOOKUP(K1702,标准!K$39:L$59,2,TRUE),VLOOKUP(K1702,标准!K$3:L$23,2,TRUE)))</f>
        <v>100</v>
      </c>
      <c r="M1702" s="68">
        <v>27</v>
      </c>
      <c r="N1702" s="71">
        <f>IF(M1702="",0,IF(A1702&lt;43,IF(F1702="女",VLOOKUP(M1702,标准!C$108:D$128,2,TRUE),VLOOKUP(M1702,标准!C$74:D$94,2,TRUE)),IF(F1702="女",VLOOKUP(M1702,标准!C$39:D$59,2,TRUE),VLOOKUP(M1702,标准!C$3:D$23,2,TRUE))))</f>
        <v>100</v>
      </c>
      <c r="O1702" s="76">
        <v>195</v>
      </c>
      <c r="P1702" s="71">
        <f>IF(A1702&lt;43,IF(F1702="女",VLOOKUP(O1702/100,标准!E$108:F$128,2,TRUE),VLOOKUP(O1702/100,标准!E$74:F$94,2,TRUE)),IF(F1702="女",VLOOKUP(O1702/100,标准!E$39:F$59,2,TRUE),VLOOKUP(O1702/100,标准!E$3:F$23,2,TRUE)))</f>
        <v>90</v>
      </c>
      <c r="Q1702" s="81">
        <v>3.51</v>
      </c>
      <c r="R1702" s="71">
        <f>IF(Q1702=0,0,IF(A1702&lt;43,IF(F1702="女",IF(Q1702="",0,VLOOKUP(Q1702,标准!I$108:J$138,2,TRUE)),IF(Q1702="",0,VLOOKUP(Q1702,标准!I$74:J$104,2,TRUE))),IF(F1702="女",IF(Q1702="",0,VLOOKUP(Q1702,标准!I$39:J$69,2,TRUE)),IF(Q1702="",0,VLOOKUP(Q1702,标准!I$3:J$33,2,TRUE)))))</f>
        <v>76</v>
      </c>
      <c r="S1702" s="76">
        <v>36</v>
      </c>
      <c r="T1702" s="71">
        <f>IF(A1702&lt;43,IF(F1702="女",VLOOKUP(S1702,标准!G$108:H$138,2,TRUE),VLOOKUP(S1702,标准!G$74:H$99,2,TRUE)),IF(F1702="女",VLOOKUP(S1702,标准!G$39:H$69,2,TRUE),VLOOKUP(S1702,标准!G$3:H$28,2,TRUE)))</f>
        <v>70</v>
      </c>
      <c r="U1702" s="88">
        <v>8.1</v>
      </c>
      <c r="V1702" s="71">
        <f>IF(U1702=0,0,IF(A1702&lt;43,IF(F1702="女",IF(U1702="",0,VLOOKUP(U1702,标准!A$108:B$128,2,TRUE)),IF(U1702="",0,VLOOKUP(U1702,标准!A$74:B$94,2,TRUE))),IF(F1702="女",IF(U1702="",0,VLOOKUP(U1702,标准!A$39:B$59,2,TRUE)),IF(U1702="",0,VLOOKUP(U1702,标准!A$3:B$23,2,TRUE)))))</f>
        <v>80</v>
      </c>
      <c r="W1702" s="86">
        <f t="shared" si="26"/>
        <v>87.2</v>
      </c>
      <c r="X1702" s="87">
        <v>4.1</v>
      </c>
      <c r="Y1702" s="87">
        <v>4.3</v>
      </c>
      <c r="Z1702" s="91"/>
      <c r="AA1702" s="92"/>
    </row>
    <row r="1703" customHeight="1" spans="1:27">
      <c r="A1703" s="62">
        <v>40</v>
      </c>
      <c r="B1703" s="63">
        <v>1702</v>
      </c>
      <c r="C1703" s="154" t="s">
        <v>3477</v>
      </c>
      <c r="D1703" s="154" t="s">
        <v>3435</v>
      </c>
      <c r="E1703" s="154" t="s">
        <v>2628</v>
      </c>
      <c r="F1703" s="154" t="s">
        <v>30</v>
      </c>
      <c r="G1703" s="155" t="s">
        <v>3478</v>
      </c>
      <c r="H1703" s="68">
        <v>163</v>
      </c>
      <c r="I1703" s="68">
        <v>57</v>
      </c>
      <c r="J1703" s="71">
        <f>IF(F1703="女",IF(H1703=0,0,VLOOKUP(I1703/(H1703*H1703/10000),标准!M$108:N$112,2,TRUE)),IF(H1703=0,0,VLOOKUP(I1703/(H1703*H1703/10000),标准!M$74:N$78,2,TRUE)))</f>
        <v>100</v>
      </c>
      <c r="K1703" s="72">
        <v>4428</v>
      </c>
      <c r="L1703" s="71">
        <f>IF(A1703&lt;43,IF(F1703="女",VLOOKUP(K1703,标准!K$108:L$128,2,TRUE),VLOOKUP(K1703,标准!K$74:L$94,2,TRUE)),IF(F1703="女",VLOOKUP(K1703,标准!K$39:L$59,2,TRUE),VLOOKUP(K1703,标准!K$3:L$23,2,TRUE)))</f>
        <v>80</v>
      </c>
      <c r="M1703" s="68">
        <v>19</v>
      </c>
      <c r="N1703" s="71">
        <f>IF(M1703="",0,IF(A1703&lt;43,IF(F1703="女",VLOOKUP(M1703,标准!C$108:D$128,2,TRUE),VLOOKUP(M1703,标准!C$74:D$94,2,TRUE)),IF(F1703="女",VLOOKUP(M1703,标准!C$39:D$59,2,TRUE),VLOOKUP(M1703,标准!C$3:D$23,2,TRUE))))</f>
        <v>80</v>
      </c>
      <c r="O1703" s="72">
        <v>230</v>
      </c>
      <c r="P1703" s="71">
        <f>IF(A1703&lt;43,IF(F1703="女",VLOOKUP(O1703/100,标准!E$108:F$128,2,TRUE),VLOOKUP(O1703/100,标准!E$74:F$94,2,TRUE)),IF(F1703="女",VLOOKUP(O1703/100,标准!E$39:F$59,2,TRUE),VLOOKUP(O1703/100,标准!E$3:F$23,2,TRUE)))</f>
        <v>70</v>
      </c>
      <c r="Q1703" s="82">
        <v>4.21</v>
      </c>
      <c r="R1703" s="71">
        <f>IF(Q1703=0,0,IF(A1703&lt;43,IF(F1703="女",IF(Q1703="",0,VLOOKUP(Q1703,标准!I$108:J$138,2,TRUE)),IF(Q1703="",0,VLOOKUP(Q1703,标准!I$74:J$104,2,TRUE))),IF(F1703="女",IF(Q1703="",0,VLOOKUP(Q1703,标准!I$39:J$69,2,TRUE)),IF(Q1703="",0,VLOOKUP(Q1703,标准!I$3:J$33,2,TRUE)))))</f>
        <v>64</v>
      </c>
      <c r="S1703" s="83">
        <v>3</v>
      </c>
      <c r="T1703" s="71">
        <f>IF(A1703&lt;43,IF(F1703="女",VLOOKUP(S1703,标准!G$108:H$138,2,TRUE),VLOOKUP(S1703,标准!G$74:H$99,2,TRUE)),IF(F1703="女",VLOOKUP(S1703,标准!G$39:H$69,2,TRUE),VLOOKUP(S1703,标准!G$3:H$28,2,TRUE)))</f>
        <v>0</v>
      </c>
      <c r="U1703" s="89">
        <v>7.67</v>
      </c>
      <c r="V1703" s="71">
        <f>IF(U1703=0,0,IF(A1703&lt;43,IF(F1703="女",IF(U1703="",0,VLOOKUP(U1703,标准!A$108:B$128,2,TRUE)),IF(U1703="",0,VLOOKUP(U1703,标准!A$74:B$94,2,TRUE))),IF(F1703="女",IF(U1703="",0,VLOOKUP(U1703,标准!A$39:B$59,2,TRUE)),IF(U1703="",0,VLOOKUP(U1703,标准!A$3:B$23,2,TRUE)))))</f>
        <v>74</v>
      </c>
      <c r="W1703" s="86">
        <f t="shared" si="26"/>
        <v>69.6</v>
      </c>
      <c r="X1703" s="87">
        <v>4.2</v>
      </c>
      <c r="Y1703" s="87">
        <v>4.5</v>
      </c>
      <c r="Z1703" s="91"/>
      <c r="AA1703" s="92"/>
    </row>
    <row r="1704" customHeight="1" spans="1:27">
      <c r="A1704" s="62">
        <v>40</v>
      </c>
      <c r="B1704" s="63">
        <v>1703</v>
      </c>
      <c r="C1704" s="154" t="s">
        <v>3479</v>
      </c>
      <c r="D1704" s="154" t="s">
        <v>3435</v>
      </c>
      <c r="E1704" s="154" t="s">
        <v>2628</v>
      </c>
      <c r="F1704" s="154" t="s">
        <v>34</v>
      </c>
      <c r="G1704" s="155" t="s">
        <v>3480</v>
      </c>
      <c r="H1704" s="68">
        <v>165.6</v>
      </c>
      <c r="I1704" s="68">
        <v>53.9</v>
      </c>
      <c r="J1704" s="71">
        <f>IF(F1704="女",IF(H1704=0,0,VLOOKUP(I1704/(H1704*H1704/10000),标准!M$108:N$112,2,TRUE)),IF(H1704=0,0,VLOOKUP(I1704/(H1704*H1704/10000),标准!M$74:N$78,2,TRUE)))</f>
        <v>100</v>
      </c>
      <c r="K1704" s="72">
        <v>2678</v>
      </c>
      <c r="L1704" s="71">
        <f>IF(A1704&lt;43,IF(F1704="女",VLOOKUP(K1704,标准!K$108:L$128,2,TRUE),VLOOKUP(K1704,标准!K$74:L$94,2,TRUE)),IF(F1704="女",VLOOKUP(K1704,标准!K$39:L$59,2,TRUE),VLOOKUP(K1704,标准!K$3:L$23,2,TRUE)))</f>
        <v>72</v>
      </c>
      <c r="M1704" s="68">
        <v>14</v>
      </c>
      <c r="N1704" s="71">
        <f>IF(M1704="",0,IF(A1704&lt;43,IF(F1704="女",VLOOKUP(M1704,标准!C$108:D$128,2,TRUE),VLOOKUP(M1704,标准!C$74:D$94,2,TRUE)),IF(F1704="女",VLOOKUP(M1704,标准!C$39:D$59,2,TRUE),VLOOKUP(M1704,标准!C$3:D$23,2,TRUE))))</f>
        <v>72</v>
      </c>
      <c r="O1704" s="76">
        <v>170</v>
      </c>
      <c r="P1704" s="71">
        <f>IF(A1704&lt;43,IF(F1704="女",VLOOKUP(O1704/100,标准!E$108:F$128,2,TRUE),VLOOKUP(O1704/100,标准!E$74:F$94,2,TRUE)),IF(F1704="女",VLOOKUP(O1704/100,标准!E$39:F$59,2,TRUE),VLOOKUP(O1704/100,标准!E$3:F$23,2,TRUE)))</f>
        <v>72</v>
      </c>
      <c r="Q1704" s="81">
        <v>4.34</v>
      </c>
      <c r="R1704" s="71">
        <f>IF(Q1704=0,0,IF(A1704&lt;43,IF(F1704="女",IF(Q1704="",0,VLOOKUP(Q1704,标准!I$108:J$138,2,TRUE)),IF(Q1704="",0,VLOOKUP(Q1704,标准!I$74:J$104,2,TRUE))),IF(F1704="女",IF(Q1704="",0,VLOOKUP(Q1704,标准!I$39:J$69,2,TRUE)),IF(Q1704="",0,VLOOKUP(Q1704,标准!I$3:J$33,2,TRUE)))))</f>
        <v>60</v>
      </c>
      <c r="S1704" s="76">
        <v>32</v>
      </c>
      <c r="T1704" s="71">
        <f>IF(A1704&lt;43,IF(F1704="女",VLOOKUP(S1704,标准!G$108:H$138,2,TRUE),VLOOKUP(S1704,标准!G$74:H$99,2,TRUE)),IF(F1704="女",VLOOKUP(S1704,标准!G$39:H$69,2,TRUE),VLOOKUP(S1704,标准!G$3:H$28,2,TRUE)))</f>
        <v>66</v>
      </c>
      <c r="U1704" s="88">
        <v>8.9</v>
      </c>
      <c r="V1704" s="71">
        <f>IF(U1704=0,0,IF(A1704&lt;43,IF(F1704="女",IF(U1704="",0,VLOOKUP(U1704,标准!A$108:B$128,2,TRUE)),IF(U1704="",0,VLOOKUP(U1704,标准!A$74:B$94,2,TRUE))),IF(F1704="女",IF(U1704="",0,VLOOKUP(U1704,标准!A$39:B$59,2,TRUE)),IF(U1704="",0,VLOOKUP(U1704,标准!A$3:B$23,2,TRUE)))))</f>
        <v>74</v>
      </c>
      <c r="W1704" s="86">
        <f t="shared" si="26"/>
        <v>73.6</v>
      </c>
      <c r="X1704" s="87">
        <v>3.8</v>
      </c>
      <c r="Y1704" s="87">
        <v>3.8</v>
      </c>
      <c r="Z1704" s="91"/>
      <c r="AA1704" s="92"/>
    </row>
    <row r="1705" customHeight="1" spans="1:27">
      <c r="A1705" s="62">
        <v>40</v>
      </c>
      <c r="B1705" s="63">
        <v>1704</v>
      </c>
      <c r="C1705" s="154" t="s">
        <v>3481</v>
      </c>
      <c r="D1705" s="154" t="s">
        <v>3435</v>
      </c>
      <c r="E1705" s="154" t="s">
        <v>2628</v>
      </c>
      <c r="F1705" s="154" t="s">
        <v>34</v>
      </c>
      <c r="G1705" s="155" t="s">
        <v>3482</v>
      </c>
      <c r="H1705" s="68">
        <v>168.4</v>
      </c>
      <c r="I1705" s="68">
        <v>75.2</v>
      </c>
      <c r="J1705" s="71">
        <f>IF(F1705="女",IF(H1705=0,0,VLOOKUP(I1705/(H1705*H1705/10000),标准!M$108:N$112,2,TRUE)),IF(H1705=0,0,VLOOKUP(I1705/(H1705*H1705/10000),标准!M$74:N$78,2,TRUE)))</f>
        <v>80</v>
      </c>
      <c r="K1705" s="72">
        <v>2823</v>
      </c>
      <c r="L1705" s="71">
        <f>IF(A1705&lt;43,IF(F1705="女",VLOOKUP(K1705,标准!K$108:L$128,2,TRUE),VLOOKUP(K1705,标准!K$74:L$94,2,TRUE)),IF(F1705="女",VLOOKUP(K1705,标准!K$39:L$59,2,TRUE),VLOOKUP(K1705,标准!K$3:L$23,2,TRUE)))</f>
        <v>76</v>
      </c>
      <c r="M1705" s="68">
        <v>17</v>
      </c>
      <c r="N1705" s="71">
        <f>IF(M1705="",0,IF(A1705&lt;43,IF(F1705="女",VLOOKUP(M1705,标准!C$108:D$128,2,TRUE),VLOOKUP(M1705,标准!C$74:D$94,2,TRUE)),IF(F1705="女",VLOOKUP(M1705,标准!C$39:D$59,2,TRUE),VLOOKUP(M1705,标准!C$3:D$23,2,TRUE))))</f>
        <v>76</v>
      </c>
      <c r="O1705" s="76">
        <v>170</v>
      </c>
      <c r="P1705" s="71">
        <f>IF(A1705&lt;43,IF(F1705="女",VLOOKUP(O1705/100,标准!E$108:F$128,2,TRUE),VLOOKUP(O1705/100,标准!E$74:F$94,2,TRUE)),IF(F1705="女",VLOOKUP(O1705/100,标准!E$39:F$59,2,TRUE),VLOOKUP(O1705/100,标准!E$3:F$23,2,TRUE)))</f>
        <v>72</v>
      </c>
      <c r="Q1705" s="81">
        <v>4.51</v>
      </c>
      <c r="R1705" s="71">
        <f>IF(Q1705=0,0,IF(A1705&lt;43,IF(F1705="女",IF(Q1705="",0,VLOOKUP(Q1705,标准!I$108:J$138,2,TRUE)),IF(Q1705="",0,VLOOKUP(Q1705,标准!I$74:J$104,2,TRUE))),IF(F1705="女",IF(Q1705="",0,VLOOKUP(Q1705,标准!I$39:J$69,2,TRUE)),IF(Q1705="",0,VLOOKUP(Q1705,标准!I$3:J$33,2,TRUE)))))</f>
        <v>40</v>
      </c>
      <c r="S1705" s="76">
        <v>36</v>
      </c>
      <c r="T1705" s="71">
        <f>IF(A1705&lt;43,IF(F1705="女",VLOOKUP(S1705,标准!G$108:H$138,2,TRUE),VLOOKUP(S1705,标准!G$74:H$99,2,TRUE)),IF(F1705="女",VLOOKUP(S1705,标准!G$39:H$69,2,TRUE),VLOOKUP(S1705,标准!G$3:H$28,2,TRUE)))</f>
        <v>70</v>
      </c>
      <c r="U1705" s="88">
        <v>9.2</v>
      </c>
      <c r="V1705" s="71">
        <f>IF(U1705=0,0,IF(A1705&lt;43,IF(F1705="女",IF(U1705="",0,VLOOKUP(U1705,标准!A$108:B$128,2,TRUE)),IF(U1705="",0,VLOOKUP(U1705,标准!A$74:B$94,2,TRUE))),IF(F1705="女",IF(U1705="",0,VLOOKUP(U1705,标准!A$39:B$59,2,TRUE)),IF(U1705="",0,VLOOKUP(U1705,标准!A$3:B$23,2,TRUE)))))</f>
        <v>70</v>
      </c>
      <c r="W1705" s="86">
        <f t="shared" si="26"/>
        <v>67.2</v>
      </c>
      <c r="X1705" s="87">
        <v>4.2</v>
      </c>
      <c r="Y1705" s="87">
        <v>4.2</v>
      </c>
      <c r="Z1705" s="91"/>
      <c r="AA1705" s="92"/>
    </row>
    <row r="1706" customHeight="1" spans="1:27">
      <c r="A1706" s="62">
        <v>40</v>
      </c>
      <c r="B1706" s="63">
        <v>1705</v>
      </c>
      <c r="C1706" s="154" t="s">
        <v>3483</v>
      </c>
      <c r="D1706" s="154" t="s">
        <v>3435</v>
      </c>
      <c r="E1706" s="154" t="s">
        <v>2628</v>
      </c>
      <c r="F1706" s="154" t="s">
        <v>34</v>
      </c>
      <c r="G1706" s="155" t="s">
        <v>3484</v>
      </c>
      <c r="H1706" s="68">
        <v>162.3</v>
      </c>
      <c r="I1706" s="68">
        <v>58.9</v>
      </c>
      <c r="J1706" s="71">
        <f>IF(F1706="女",IF(H1706=0,0,VLOOKUP(I1706/(H1706*H1706/10000),标准!M$108:N$112,2,TRUE)),IF(H1706=0,0,VLOOKUP(I1706/(H1706*H1706/10000),标准!M$74:N$78,2,TRUE)))</f>
        <v>100</v>
      </c>
      <c r="K1706" s="72">
        <v>3575</v>
      </c>
      <c r="L1706" s="71">
        <f>IF(A1706&lt;43,IF(F1706="女",VLOOKUP(K1706,标准!K$108:L$128,2,TRUE),VLOOKUP(K1706,标准!K$74:L$94,2,TRUE)),IF(F1706="女",VLOOKUP(K1706,标准!K$39:L$59,2,TRUE),VLOOKUP(K1706,标准!K$3:L$23,2,TRUE)))</f>
        <v>100</v>
      </c>
      <c r="M1706" s="68">
        <v>20</v>
      </c>
      <c r="N1706" s="71">
        <f>IF(M1706="",0,IF(A1706&lt;43,IF(F1706="女",VLOOKUP(M1706,标准!C$108:D$128,2,TRUE),VLOOKUP(M1706,标准!C$74:D$94,2,TRUE)),IF(F1706="女",VLOOKUP(M1706,标准!C$39:D$59,2,TRUE),VLOOKUP(M1706,标准!C$3:D$23,2,TRUE))))</f>
        <v>80</v>
      </c>
      <c r="O1706" s="76">
        <v>162</v>
      </c>
      <c r="P1706" s="71">
        <f>IF(A1706&lt;43,IF(F1706="女",VLOOKUP(O1706/100,标准!E$108:F$128,2,TRUE),VLOOKUP(O1706/100,标准!E$74:F$94,2,TRUE)),IF(F1706="女",VLOOKUP(O1706/100,标准!E$39:F$59,2,TRUE),VLOOKUP(O1706/100,标准!E$3:F$23,2,TRUE)))</f>
        <v>66</v>
      </c>
      <c r="Q1706" s="81">
        <v>4.34</v>
      </c>
      <c r="R1706" s="71">
        <f>IF(Q1706=0,0,IF(A1706&lt;43,IF(F1706="女",IF(Q1706="",0,VLOOKUP(Q1706,标准!I$108:J$138,2,TRUE)),IF(Q1706="",0,VLOOKUP(Q1706,标准!I$74:J$104,2,TRUE))),IF(F1706="女",IF(Q1706="",0,VLOOKUP(Q1706,标准!I$39:J$69,2,TRUE)),IF(Q1706="",0,VLOOKUP(Q1706,标准!I$3:J$33,2,TRUE)))))</f>
        <v>60</v>
      </c>
      <c r="S1706" s="76">
        <v>34</v>
      </c>
      <c r="T1706" s="71">
        <f>IF(A1706&lt;43,IF(F1706="女",VLOOKUP(S1706,标准!G$108:H$138,2,TRUE),VLOOKUP(S1706,标准!G$74:H$99,2,TRUE)),IF(F1706="女",VLOOKUP(S1706,标准!G$39:H$69,2,TRUE),VLOOKUP(S1706,标准!G$3:H$28,2,TRUE)))</f>
        <v>68</v>
      </c>
      <c r="U1706" s="88">
        <v>8.7</v>
      </c>
      <c r="V1706" s="71">
        <f>IF(U1706=0,0,IF(A1706&lt;43,IF(F1706="女",IF(U1706="",0,VLOOKUP(U1706,标准!A$108:B$128,2,TRUE)),IF(U1706="",0,VLOOKUP(U1706,标准!A$74:B$94,2,TRUE))),IF(F1706="女",IF(U1706="",0,VLOOKUP(U1706,标准!A$39:B$59,2,TRUE)),IF(U1706="",0,VLOOKUP(U1706,标准!A$3:B$23,2,TRUE)))))</f>
        <v>76</v>
      </c>
      <c r="W1706" s="86">
        <f t="shared" si="26"/>
        <v>78.6</v>
      </c>
      <c r="X1706" s="87">
        <v>4.4</v>
      </c>
      <c r="Y1706" s="87">
        <v>4.4</v>
      </c>
      <c r="Z1706" s="91"/>
      <c r="AA1706" s="92"/>
    </row>
    <row r="1707" customHeight="1" spans="1:27">
      <c r="A1707" s="62">
        <v>40</v>
      </c>
      <c r="B1707" s="63">
        <v>1706</v>
      </c>
      <c r="C1707" s="154" t="s">
        <v>3485</v>
      </c>
      <c r="D1707" s="154" t="s">
        <v>3435</v>
      </c>
      <c r="E1707" s="154" t="s">
        <v>2628</v>
      </c>
      <c r="F1707" s="154" t="s">
        <v>30</v>
      </c>
      <c r="G1707" s="155" t="s">
        <v>3486</v>
      </c>
      <c r="H1707" s="68">
        <v>174.6</v>
      </c>
      <c r="I1707" s="68">
        <v>64</v>
      </c>
      <c r="J1707" s="71">
        <f>IF(F1707="女",IF(H1707=0,0,VLOOKUP(I1707/(H1707*H1707/10000),标准!M$108:N$112,2,TRUE)),IF(H1707=0,0,VLOOKUP(I1707/(H1707*H1707/10000),标准!M$74:N$78,2,TRUE)))</f>
        <v>100</v>
      </c>
      <c r="K1707" s="72">
        <v>3502</v>
      </c>
      <c r="L1707" s="71">
        <f>IF(A1707&lt;43,IF(F1707="女",VLOOKUP(K1707,标准!K$108:L$128,2,TRUE),VLOOKUP(K1707,标准!K$74:L$94,2,TRUE)),IF(F1707="女",VLOOKUP(K1707,标准!K$39:L$59,2,TRUE),VLOOKUP(K1707,标准!K$3:L$23,2,TRUE)))</f>
        <v>66</v>
      </c>
      <c r="M1707" s="68">
        <v>13</v>
      </c>
      <c r="N1707" s="71">
        <f>IF(M1707="",0,IF(A1707&lt;43,IF(F1707="女",VLOOKUP(M1707,标准!C$108:D$128,2,TRUE),VLOOKUP(M1707,标准!C$74:D$94,2,TRUE)),IF(F1707="女",VLOOKUP(M1707,标准!C$39:D$59,2,TRUE),VLOOKUP(M1707,标准!C$3:D$23,2,TRUE))))</f>
        <v>72</v>
      </c>
      <c r="O1707" s="72">
        <v>220</v>
      </c>
      <c r="P1707" s="71">
        <f>IF(A1707&lt;43,IF(F1707="女",VLOOKUP(O1707/100,标准!E$108:F$128,2,TRUE),VLOOKUP(O1707/100,标准!E$74:F$94,2,TRUE)),IF(F1707="女",VLOOKUP(O1707/100,标准!E$39:F$59,2,TRUE),VLOOKUP(O1707/100,标准!E$3:F$23,2,TRUE)))</f>
        <v>66</v>
      </c>
      <c r="Q1707" s="82">
        <v>4.13</v>
      </c>
      <c r="R1707" s="71">
        <f>IF(Q1707=0,0,IF(A1707&lt;43,IF(F1707="女",IF(Q1707="",0,VLOOKUP(Q1707,标准!I$108:J$138,2,TRUE)),IF(Q1707="",0,VLOOKUP(Q1707,标准!I$74:J$104,2,TRUE))),IF(F1707="女",IF(Q1707="",0,VLOOKUP(Q1707,标准!I$39:J$69,2,TRUE)),IF(Q1707="",0,VLOOKUP(Q1707,标准!I$3:J$33,2,TRUE)))))</f>
        <v>66</v>
      </c>
      <c r="S1707" s="83">
        <v>3</v>
      </c>
      <c r="T1707" s="71">
        <f>IF(A1707&lt;43,IF(F1707="女",VLOOKUP(S1707,标准!G$108:H$138,2,TRUE),VLOOKUP(S1707,标准!G$74:H$99,2,TRUE)),IF(F1707="女",VLOOKUP(S1707,标准!G$39:H$69,2,TRUE),VLOOKUP(S1707,标准!G$3:H$28,2,TRUE)))</f>
        <v>0</v>
      </c>
      <c r="U1707" s="89">
        <v>7.6</v>
      </c>
      <c r="V1707" s="71">
        <f>IF(U1707=0,0,IF(A1707&lt;43,IF(F1707="女",IF(U1707="",0,VLOOKUP(U1707,标准!A$108:B$128,2,TRUE)),IF(U1707="",0,VLOOKUP(U1707,标准!A$74:B$94,2,TRUE))),IF(F1707="女",IF(U1707="",0,VLOOKUP(U1707,标准!A$39:B$59,2,TRUE)),IF(U1707="",0,VLOOKUP(U1707,标准!A$3:B$23,2,TRUE)))))</f>
        <v>74</v>
      </c>
      <c r="W1707" s="86">
        <f t="shared" si="26"/>
        <v>66.7</v>
      </c>
      <c r="X1707" s="87">
        <v>3.7</v>
      </c>
      <c r="Y1707" s="87">
        <v>4</v>
      </c>
      <c r="Z1707" s="91"/>
      <c r="AA1707" s="92"/>
    </row>
    <row r="1708" customHeight="1" spans="1:27">
      <c r="A1708" s="62">
        <v>40</v>
      </c>
      <c r="B1708" s="63">
        <v>1707</v>
      </c>
      <c r="C1708" s="154" t="s">
        <v>3487</v>
      </c>
      <c r="D1708" s="154" t="s">
        <v>3435</v>
      </c>
      <c r="E1708" s="154" t="s">
        <v>2628</v>
      </c>
      <c r="F1708" s="154" t="s">
        <v>34</v>
      </c>
      <c r="G1708" s="155" t="s">
        <v>3488</v>
      </c>
      <c r="H1708" s="68">
        <v>153</v>
      </c>
      <c r="I1708" s="68">
        <v>60.1</v>
      </c>
      <c r="J1708" s="71">
        <f>IF(F1708="女",IF(H1708=0,0,VLOOKUP(I1708/(H1708*H1708/10000),标准!M$108:N$112,2,TRUE)),IF(H1708=0,0,VLOOKUP(I1708/(H1708*H1708/10000),标准!M$74:N$78,2,TRUE)))</f>
        <v>80</v>
      </c>
      <c r="K1708" s="72">
        <v>3294</v>
      </c>
      <c r="L1708" s="71">
        <f>IF(A1708&lt;43,IF(F1708="女",VLOOKUP(K1708,标准!K$108:L$128,2,TRUE),VLOOKUP(K1708,标准!K$74:L$94,2,TRUE)),IF(F1708="女",VLOOKUP(K1708,标准!K$39:L$59,2,TRUE),VLOOKUP(K1708,标准!K$3:L$23,2,TRUE)))</f>
        <v>85</v>
      </c>
      <c r="M1708" s="68">
        <v>12</v>
      </c>
      <c r="N1708" s="71">
        <f>IF(M1708="",0,IF(A1708&lt;43,IF(F1708="女",VLOOKUP(M1708,标准!C$108:D$128,2,TRUE),VLOOKUP(M1708,标准!C$74:D$94,2,TRUE)),IF(F1708="女",VLOOKUP(M1708,标准!C$39:D$59,2,TRUE),VLOOKUP(M1708,标准!C$3:D$23,2,TRUE))))</f>
        <v>68</v>
      </c>
      <c r="O1708" s="76">
        <v>161</v>
      </c>
      <c r="P1708" s="71">
        <f>IF(A1708&lt;43,IF(F1708="女",VLOOKUP(O1708/100,标准!E$108:F$128,2,TRUE),VLOOKUP(O1708/100,标准!E$74:F$94,2,TRUE)),IF(F1708="女",VLOOKUP(O1708/100,标准!E$39:F$59,2,TRUE),VLOOKUP(O1708/100,标准!E$3:F$23,2,TRUE)))</f>
        <v>66</v>
      </c>
      <c r="Q1708" s="81">
        <v>4.34</v>
      </c>
      <c r="R1708" s="71">
        <f>IF(Q1708=0,0,IF(A1708&lt;43,IF(F1708="女",IF(Q1708="",0,VLOOKUP(Q1708,标准!I$108:J$138,2,TRUE)),IF(Q1708="",0,VLOOKUP(Q1708,标准!I$74:J$104,2,TRUE))),IF(F1708="女",IF(Q1708="",0,VLOOKUP(Q1708,标准!I$39:J$69,2,TRUE)),IF(Q1708="",0,VLOOKUP(Q1708,标准!I$3:J$33,2,TRUE)))))</f>
        <v>60</v>
      </c>
      <c r="S1708" s="76">
        <v>30</v>
      </c>
      <c r="T1708" s="71">
        <f>IF(A1708&lt;43,IF(F1708="女",VLOOKUP(S1708,标准!G$108:H$138,2,TRUE),VLOOKUP(S1708,标准!G$74:H$99,2,TRUE)),IF(F1708="女",VLOOKUP(S1708,标准!G$39:H$69,2,TRUE),VLOOKUP(S1708,标准!G$3:H$28,2,TRUE)))</f>
        <v>64</v>
      </c>
      <c r="U1708" s="88">
        <v>9.4</v>
      </c>
      <c r="V1708" s="71">
        <f>IF(U1708=0,0,IF(A1708&lt;43,IF(F1708="女",IF(U1708="",0,VLOOKUP(U1708,标准!A$108:B$128,2,TRUE)),IF(U1708="",0,VLOOKUP(U1708,标准!A$74:B$94,2,TRUE))),IF(F1708="女",IF(U1708="",0,VLOOKUP(U1708,标准!A$39:B$59,2,TRUE)),IF(U1708="",0,VLOOKUP(U1708,标准!A$3:B$23,2,TRUE)))))</f>
        <v>68</v>
      </c>
      <c r="W1708" s="86">
        <f t="shared" si="26"/>
        <v>70.15</v>
      </c>
      <c r="X1708" s="87">
        <v>3.8</v>
      </c>
      <c r="Y1708" s="87">
        <v>3.8</v>
      </c>
      <c r="Z1708" s="91"/>
      <c r="AA1708" s="92"/>
    </row>
    <row r="1709" customHeight="1" spans="1:27">
      <c r="A1709" s="62">
        <v>40</v>
      </c>
      <c r="B1709" s="63">
        <v>1708</v>
      </c>
      <c r="C1709" s="154" t="s">
        <v>3489</v>
      </c>
      <c r="D1709" s="154" t="s">
        <v>3435</v>
      </c>
      <c r="E1709" s="154" t="s">
        <v>2628</v>
      </c>
      <c r="F1709" s="154" t="s">
        <v>34</v>
      </c>
      <c r="G1709" s="155" t="s">
        <v>3490</v>
      </c>
      <c r="H1709" s="68">
        <v>147.8</v>
      </c>
      <c r="I1709" s="68">
        <v>45.6</v>
      </c>
      <c r="J1709" s="71">
        <f>IF(F1709="女",IF(H1709=0,0,VLOOKUP(I1709/(H1709*H1709/10000),标准!M$108:N$112,2,TRUE)),IF(H1709=0,0,VLOOKUP(I1709/(H1709*H1709/10000),标准!M$74:N$78,2,TRUE)))</f>
        <v>100</v>
      </c>
      <c r="K1709" s="72">
        <v>2084</v>
      </c>
      <c r="L1709" s="71">
        <f>IF(A1709&lt;43,IF(F1709="女",VLOOKUP(K1709,标准!K$108:L$128,2,TRUE),VLOOKUP(K1709,标准!K$74:L$94,2,TRUE)),IF(F1709="女",VLOOKUP(K1709,标准!K$39:L$59,2,TRUE),VLOOKUP(K1709,标准!K$3:L$23,2,TRUE)))</f>
        <v>60</v>
      </c>
      <c r="M1709" s="68">
        <v>18</v>
      </c>
      <c r="N1709" s="71">
        <f>IF(M1709="",0,IF(A1709&lt;43,IF(F1709="女",VLOOKUP(M1709,标准!C$108:D$128,2,TRUE),VLOOKUP(M1709,标准!C$74:D$94,2,TRUE)),IF(F1709="女",VLOOKUP(M1709,标准!C$39:D$59,2,TRUE),VLOOKUP(M1709,标准!C$3:D$23,2,TRUE))))</f>
        <v>78</v>
      </c>
      <c r="O1709" s="76">
        <v>175</v>
      </c>
      <c r="P1709" s="71">
        <f>IF(A1709&lt;43,IF(F1709="女",VLOOKUP(O1709/100,标准!E$108:F$128,2,TRUE),VLOOKUP(O1709/100,标准!E$74:F$94,2,TRUE)),IF(F1709="女",VLOOKUP(O1709/100,标准!E$39:F$59,2,TRUE),VLOOKUP(O1709/100,标准!E$3:F$23,2,TRUE)))</f>
        <v>76</v>
      </c>
      <c r="Q1709" s="81">
        <v>4.03</v>
      </c>
      <c r="R1709" s="71">
        <f>IF(Q1709=0,0,IF(A1709&lt;43,IF(F1709="女",IF(Q1709="",0,VLOOKUP(Q1709,标准!I$108:J$138,2,TRUE)),IF(Q1709="",0,VLOOKUP(Q1709,标准!I$74:J$104,2,TRUE))),IF(F1709="女",IF(Q1709="",0,VLOOKUP(Q1709,标准!I$39:J$69,2,TRUE)),IF(Q1709="",0,VLOOKUP(Q1709,标准!I$3:J$33,2,TRUE)))))</f>
        <v>72</v>
      </c>
      <c r="S1709" s="76">
        <v>29</v>
      </c>
      <c r="T1709" s="71">
        <f>IF(A1709&lt;43,IF(F1709="女",VLOOKUP(S1709,标准!G$108:H$138,2,TRUE),VLOOKUP(S1709,标准!G$74:H$99,2,TRUE)),IF(F1709="女",VLOOKUP(S1709,标准!G$39:H$69,2,TRUE),VLOOKUP(S1709,标准!G$3:H$28,2,TRUE)))</f>
        <v>62</v>
      </c>
      <c r="U1709" s="88">
        <v>8.6</v>
      </c>
      <c r="V1709" s="71">
        <f>IF(U1709=0,0,IF(A1709&lt;43,IF(F1709="女",IF(U1709="",0,VLOOKUP(U1709,标准!A$108:B$128,2,TRUE)),IF(U1709="",0,VLOOKUP(U1709,标准!A$74:B$94,2,TRUE))),IF(F1709="女",IF(U1709="",0,VLOOKUP(U1709,标准!A$39:B$59,2,TRUE)),IF(U1709="",0,VLOOKUP(U1709,标准!A$3:B$23,2,TRUE)))))</f>
        <v>76</v>
      </c>
      <c r="W1709" s="86">
        <f t="shared" si="26"/>
        <v>75.2</v>
      </c>
      <c r="X1709" s="87">
        <v>3.7</v>
      </c>
      <c r="Y1709" s="87">
        <v>3.7</v>
      </c>
      <c r="Z1709" s="91"/>
      <c r="AA1709" s="92"/>
    </row>
    <row r="1710" customHeight="1" spans="1:27">
      <c r="A1710" s="62">
        <v>40</v>
      </c>
      <c r="B1710" s="63">
        <v>1709</v>
      </c>
      <c r="C1710" s="154" t="s">
        <v>3491</v>
      </c>
      <c r="D1710" s="154" t="s">
        <v>3435</v>
      </c>
      <c r="E1710" s="154" t="s">
        <v>2628</v>
      </c>
      <c r="F1710" s="154" t="s">
        <v>34</v>
      </c>
      <c r="G1710" s="155" t="s">
        <v>3492</v>
      </c>
      <c r="H1710" s="68">
        <v>151.7</v>
      </c>
      <c r="I1710" s="68">
        <v>43.1</v>
      </c>
      <c r="J1710" s="71">
        <f>IF(F1710="女",IF(H1710=0,0,VLOOKUP(I1710/(H1710*H1710/10000),标准!M$108:N$112,2,TRUE)),IF(H1710=0,0,VLOOKUP(I1710/(H1710*H1710/10000),标准!M$74:N$78,2,TRUE)))</f>
        <v>100</v>
      </c>
      <c r="K1710" s="72">
        <v>1503</v>
      </c>
      <c r="L1710" s="71">
        <f>IF(A1710&lt;43,IF(F1710="女",VLOOKUP(K1710,标准!K$108:L$128,2,TRUE),VLOOKUP(K1710,标准!K$74:L$94,2,TRUE)),IF(F1710="女",VLOOKUP(K1710,标准!K$39:L$59,2,TRUE),VLOOKUP(K1710,标准!K$3:L$23,2,TRUE)))</f>
        <v>0</v>
      </c>
      <c r="M1710" s="68">
        <v>15</v>
      </c>
      <c r="N1710" s="71">
        <f>IF(M1710="",0,IF(A1710&lt;43,IF(F1710="女",VLOOKUP(M1710,标准!C$108:D$128,2,TRUE),VLOOKUP(M1710,标准!C$74:D$94,2,TRUE)),IF(F1710="女",VLOOKUP(M1710,标准!C$39:D$59,2,TRUE),VLOOKUP(M1710,标准!C$3:D$23,2,TRUE))))</f>
        <v>72</v>
      </c>
      <c r="O1710" s="76">
        <v>173</v>
      </c>
      <c r="P1710" s="71">
        <f>IF(A1710&lt;43,IF(F1710="女",VLOOKUP(O1710/100,标准!E$108:F$128,2,TRUE),VLOOKUP(O1710/100,标准!E$74:F$94,2,TRUE)),IF(F1710="女",VLOOKUP(O1710/100,标准!E$39:F$59,2,TRUE),VLOOKUP(O1710/100,标准!E$3:F$23,2,TRUE)))</f>
        <v>74</v>
      </c>
      <c r="Q1710" s="81">
        <v>4.18</v>
      </c>
      <c r="R1710" s="71">
        <f>IF(Q1710=0,0,IF(A1710&lt;43,IF(F1710="女",IF(Q1710="",0,VLOOKUP(Q1710,标准!I$108:J$138,2,TRUE)),IF(Q1710="",0,VLOOKUP(Q1710,标准!I$74:J$104,2,TRUE))),IF(F1710="女",IF(Q1710="",0,VLOOKUP(Q1710,标准!I$39:J$69,2,TRUE)),IF(Q1710="",0,VLOOKUP(Q1710,标准!I$3:J$33,2,TRUE)))))</f>
        <v>66</v>
      </c>
      <c r="S1710" s="76">
        <v>35</v>
      </c>
      <c r="T1710" s="71">
        <f>IF(A1710&lt;43,IF(F1710="女",VLOOKUP(S1710,标准!G$108:H$138,2,TRUE),VLOOKUP(S1710,标准!G$74:H$99,2,TRUE)),IF(F1710="女",VLOOKUP(S1710,标准!G$39:H$69,2,TRUE),VLOOKUP(S1710,标准!G$3:H$28,2,TRUE)))</f>
        <v>68</v>
      </c>
      <c r="U1710" s="88">
        <v>9.2</v>
      </c>
      <c r="V1710" s="71">
        <f>IF(U1710=0,0,IF(A1710&lt;43,IF(F1710="女",IF(U1710="",0,VLOOKUP(U1710,标准!A$108:B$128,2,TRUE)),IF(U1710="",0,VLOOKUP(U1710,标准!A$74:B$94,2,TRUE))),IF(F1710="女",IF(U1710="",0,VLOOKUP(U1710,标准!A$39:B$59,2,TRUE)),IF(U1710="",0,VLOOKUP(U1710,标准!A$3:B$23,2,TRUE)))))</f>
        <v>70</v>
      </c>
      <c r="W1710" s="86">
        <f t="shared" si="26"/>
        <v>63.6</v>
      </c>
      <c r="X1710" s="87">
        <v>4.9</v>
      </c>
      <c r="Y1710" s="87">
        <v>4.6</v>
      </c>
      <c r="Z1710" s="91"/>
      <c r="AA1710" s="92"/>
    </row>
    <row r="1711" customHeight="1" spans="1:27">
      <c r="A1711" s="62">
        <v>40</v>
      </c>
      <c r="B1711" s="63">
        <v>1710</v>
      </c>
      <c r="C1711" s="154" t="s">
        <v>2693</v>
      </c>
      <c r="D1711" s="154" t="s">
        <v>3435</v>
      </c>
      <c r="E1711" s="154" t="s">
        <v>2628</v>
      </c>
      <c r="F1711" s="154" t="s">
        <v>34</v>
      </c>
      <c r="G1711" s="155" t="s">
        <v>3493</v>
      </c>
      <c r="H1711" s="68">
        <v>155.2</v>
      </c>
      <c r="I1711" s="68">
        <v>44.9</v>
      </c>
      <c r="J1711" s="71">
        <f>IF(F1711="女",IF(H1711=0,0,VLOOKUP(I1711/(H1711*H1711/10000),标准!M$108:N$112,2,TRUE)),IF(H1711=0,0,VLOOKUP(I1711/(H1711*H1711/10000),标准!M$74:N$78,2,TRUE)))</f>
        <v>100</v>
      </c>
      <c r="K1711" s="72">
        <v>3044</v>
      </c>
      <c r="L1711" s="71">
        <f>IF(A1711&lt;43,IF(F1711="女",VLOOKUP(K1711,标准!K$108:L$128,2,TRUE),VLOOKUP(K1711,标准!K$74:L$94,2,TRUE)),IF(F1711="女",VLOOKUP(K1711,标准!K$39:L$59,2,TRUE),VLOOKUP(K1711,标准!K$3:L$23,2,TRUE)))</f>
        <v>80</v>
      </c>
      <c r="M1711" s="68">
        <v>11.5</v>
      </c>
      <c r="N1711" s="71">
        <f>IF(M1711="",0,IF(A1711&lt;43,IF(F1711="女",VLOOKUP(M1711,标准!C$108:D$128,2,TRUE),VLOOKUP(M1711,标准!C$74:D$94,2,TRUE)),IF(F1711="女",VLOOKUP(M1711,标准!C$39:D$59,2,TRUE),VLOOKUP(M1711,标准!C$3:D$23,2,TRUE))))</f>
        <v>68</v>
      </c>
      <c r="O1711" s="76">
        <v>145</v>
      </c>
      <c r="P1711" s="71">
        <f>IF(A1711&lt;43,IF(F1711="女",VLOOKUP(O1711/100,标准!E$108:F$128,2,TRUE),VLOOKUP(O1711/100,标准!E$74:F$94,2,TRUE)),IF(F1711="女",VLOOKUP(O1711/100,标准!E$39:F$59,2,TRUE),VLOOKUP(O1711/100,标准!E$3:F$23,2,TRUE)))</f>
        <v>40</v>
      </c>
      <c r="Q1711" s="81">
        <v>4.59</v>
      </c>
      <c r="R1711" s="71">
        <f>IF(Q1711=0,0,IF(A1711&lt;43,IF(F1711="女",IF(Q1711="",0,VLOOKUP(Q1711,标准!I$108:J$138,2,TRUE)),IF(Q1711="",0,VLOOKUP(Q1711,标准!I$74:J$104,2,TRUE))),IF(F1711="女",IF(Q1711="",0,VLOOKUP(Q1711,标准!I$39:J$69,2,TRUE)),IF(Q1711="",0,VLOOKUP(Q1711,标准!I$3:J$33,2,TRUE)))))</f>
        <v>30</v>
      </c>
      <c r="S1711" s="76">
        <v>26</v>
      </c>
      <c r="T1711" s="71">
        <f>IF(A1711&lt;43,IF(F1711="女",VLOOKUP(S1711,标准!G$108:H$138,2,TRUE),VLOOKUP(S1711,标准!G$74:H$99,2,TRUE)),IF(F1711="女",VLOOKUP(S1711,标准!G$39:H$69,2,TRUE),VLOOKUP(S1711,标准!G$3:H$28,2,TRUE)))</f>
        <v>60</v>
      </c>
      <c r="U1711" s="88">
        <v>10.6</v>
      </c>
      <c r="V1711" s="71">
        <f>IF(U1711=0,0,IF(A1711&lt;43,IF(F1711="女",IF(U1711="",0,VLOOKUP(U1711,标准!A$108:B$128,2,TRUE)),IF(U1711="",0,VLOOKUP(U1711,标准!A$74:B$94,2,TRUE))),IF(F1711="女",IF(U1711="",0,VLOOKUP(U1711,标准!A$39:B$59,2,TRUE)),IF(U1711="",0,VLOOKUP(U1711,标准!A$3:B$23,2,TRUE)))))</f>
        <v>40</v>
      </c>
      <c r="W1711" s="86">
        <f t="shared" si="26"/>
        <v>57.8</v>
      </c>
      <c r="X1711" s="87">
        <v>4</v>
      </c>
      <c r="Y1711" s="87">
        <v>3.8</v>
      </c>
      <c r="Z1711" s="91"/>
      <c r="AA1711" s="92"/>
    </row>
    <row r="1712" customHeight="1" spans="1:27">
      <c r="A1712" s="62">
        <v>40</v>
      </c>
      <c r="B1712" s="63">
        <v>1711</v>
      </c>
      <c r="C1712" s="154" t="s">
        <v>3494</v>
      </c>
      <c r="D1712" s="154" t="s">
        <v>3435</v>
      </c>
      <c r="E1712" s="154" t="s">
        <v>2628</v>
      </c>
      <c r="F1712" s="154" t="s">
        <v>34</v>
      </c>
      <c r="G1712" s="155" t="s">
        <v>3495</v>
      </c>
      <c r="H1712" s="68">
        <v>167.4</v>
      </c>
      <c r="I1712" s="68">
        <v>60.7</v>
      </c>
      <c r="J1712" s="71">
        <f>IF(F1712="女",IF(H1712=0,0,VLOOKUP(I1712/(H1712*H1712/10000),标准!M$108:N$112,2,TRUE)),IF(H1712=0,0,VLOOKUP(I1712/(H1712*H1712/10000),标准!M$74:N$78,2,TRUE)))</f>
        <v>100</v>
      </c>
      <c r="K1712" s="72">
        <v>3154</v>
      </c>
      <c r="L1712" s="71">
        <f>IF(A1712&lt;43,IF(F1712="女",VLOOKUP(K1712,标准!K$108:L$128,2,TRUE),VLOOKUP(K1712,标准!K$74:L$94,2,TRUE)),IF(F1712="女",VLOOKUP(K1712,标准!K$39:L$59,2,TRUE),VLOOKUP(K1712,标准!K$3:L$23,2,TRUE)))</f>
        <v>85</v>
      </c>
      <c r="M1712" s="68">
        <v>15.5</v>
      </c>
      <c r="N1712" s="71">
        <f>IF(M1712="",0,IF(A1712&lt;43,IF(F1712="女",VLOOKUP(M1712,标准!C$108:D$128,2,TRUE),VLOOKUP(M1712,标准!C$74:D$94,2,TRUE)),IF(F1712="女",VLOOKUP(M1712,标准!C$39:D$59,2,TRUE),VLOOKUP(M1712,标准!C$3:D$23,2,TRUE))))</f>
        <v>74</v>
      </c>
      <c r="O1712" s="76">
        <v>157</v>
      </c>
      <c r="P1712" s="71">
        <f>IF(A1712&lt;43,IF(F1712="女",VLOOKUP(O1712/100,标准!E$108:F$128,2,TRUE),VLOOKUP(O1712/100,标准!E$74:F$94,2,TRUE)),IF(F1712="女",VLOOKUP(O1712/100,标准!E$39:F$59,2,TRUE),VLOOKUP(O1712/100,标准!E$3:F$23,2,TRUE)))</f>
        <v>64</v>
      </c>
      <c r="Q1712" s="81">
        <v>4.2</v>
      </c>
      <c r="R1712" s="71">
        <f>IF(Q1712=0,0,IF(A1712&lt;43,IF(F1712="女",IF(Q1712="",0,VLOOKUP(Q1712,标准!I$108:J$138,2,TRUE)),IF(Q1712="",0,VLOOKUP(Q1712,标准!I$74:J$104,2,TRUE))),IF(F1712="女",IF(Q1712="",0,VLOOKUP(Q1712,标准!I$39:J$69,2,TRUE)),IF(Q1712="",0,VLOOKUP(Q1712,标准!I$3:J$33,2,TRUE)))))</f>
        <v>64</v>
      </c>
      <c r="S1712" s="76">
        <v>44</v>
      </c>
      <c r="T1712" s="71">
        <f>IF(A1712&lt;43,IF(F1712="女",VLOOKUP(S1712,标准!G$108:H$138,2,TRUE),VLOOKUP(S1712,标准!G$74:H$99,2,TRUE)),IF(F1712="女",VLOOKUP(S1712,标准!G$39:H$69,2,TRUE),VLOOKUP(S1712,标准!G$3:H$28,2,TRUE)))</f>
        <v>78</v>
      </c>
      <c r="U1712" s="88">
        <v>9.6</v>
      </c>
      <c r="V1712" s="71">
        <f>IF(U1712=0,0,IF(A1712&lt;43,IF(F1712="女",IF(U1712="",0,VLOOKUP(U1712,标准!A$108:B$128,2,TRUE)),IF(U1712="",0,VLOOKUP(U1712,标准!A$74:B$94,2,TRUE))),IF(F1712="女",IF(U1712="",0,VLOOKUP(U1712,标准!A$39:B$59,2,TRUE)),IF(U1712="",0,VLOOKUP(U1712,标准!A$3:B$23,2,TRUE)))))</f>
        <v>66</v>
      </c>
      <c r="W1712" s="86">
        <f t="shared" si="26"/>
        <v>75.35</v>
      </c>
      <c r="X1712" s="87">
        <v>4</v>
      </c>
      <c r="Y1712" s="87">
        <v>4.1</v>
      </c>
      <c r="Z1712" s="91"/>
      <c r="AA1712" s="92"/>
    </row>
    <row r="1713" customHeight="1" spans="1:27">
      <c r="A1713" s="62">
        <v>40</v>
      </c>
      <c r="B1713" s="63">
        <v>1712</v>
      </c>
      <c r="C1713" s="154" t="s">
        <v>3496</v>
      </c>
      <c r="D1713" s="154" t="s">
        <v>3435</v>
      </c>
      <c r="E1713" s="154" t="s">
        <v>2628</v>
      </c>
      <c r="F1713" s="154" t="s">
        <v>30</v>
      </c>
      <c r="G1713" s="155" t="s">
        <v>3497</v>
      </c>
      <c r="H1713" s="68">
        <v>178</v>
      </c>
      <c r="I1713" s="68">
        <v>67.7</v>
      </c>
      <c r="J1713" s="71">
        <f>IF(F1713="女",IF(H1713=0,0,VLOOKUP(I1713/(H1713*H1713/10000),标准!M$108:N$112,2,TRUE)),IF(H1713=0,0,VLOOKUP(I1713/(H1713*H1713/10000),标准!M$74:N$78,2,TRUE)))</f>
        <v>100</v>
      </c>
      <c r="K1713" s="72">
        <v>3601</v>
      </c>
      <c r="L1713" s="71">
        <f>IF(A1713&lt;43,IF(F1713="女",VLOOKUP(K1713,标准!K$108:L$128,2,TRUE),VLOOKUP(K1713,标准!K$74:L$94,2,TRUE)),IF(F1713="女",VLOOKUP(K1713,标准!K$39:L$59,2,TRUE),VLOOKUP(K1713,标准!K$3:L$23,2,TRUE)))</f>
        <v>68</v>
      </c>
      <c r="M1713" s="68">
        <v>14</v>
      </c>
      <c r="N1713" s="71">
        <f>IF(M1713="",0,IF(A1713&lt;43,IF(F1713="女",VLOOKUP(M1713,标准!C$108:D$128,2,TRUE),VLOOKUP(M1713,标准!C$74:D$94,2,TRUE)),IF(F1713="女",VLOOKUP(M1713,标准!C$39:D$59,2,TRUE),VLOOKUP(M1713,标准!C$3:D$23,2,TRUE))))</f>
        <v>74</v>
      </c>
      <c r="O1713" s="72">
        <v>210</v>
      </c>
      <c r="P1713" s="71">
        <f>IF(A1713&lt;43,IF(F1713="女",VLOOKUP(O1713/100,标准!E$108:F$128,2,TRUE),VLOOKUP(O1713/100,标准!E$74:F$94,2,TRUE)),IF(F1713="女",VLOOKUP(O1713/100,标准!E$39:F$59,2,TRUE),VLOOKUP(O1713/100,标准!E$3:F$23,2,TRUE)))</f>
        <v>60</v>
      </c>
      <c r="Q1713" s="82">
        <v>4.5</v>
      </c>
      <c r="R1713" s="71">
        <f>IF(Q1713=0,0,IF(A1713&lt;43,IF(F1713="女",IF(Q1713="",0,VLOOKUP(Q1713,标准!I$108:J$138,2,TRUE)),IF(Q1713="",0,VLOOKUP(Q1713,标准!I$74:J$104,2,TRUE))),IF(F1713="女",IF(Q1713="",0,VLOOKUP(Q1713,标准!I$39:J$69,2,TRUE)),IF(Q1713="",0,VLOOKUP(Q1713,标准!I$3:J$33,2,TRUE)))))</f>
        <v>50</v>
      </c>
      <c r="S1713" s="83">
        <v>1</v>
      </c>
      <c r="T1713" s="71">
        <f>IF(A1713&lt;43,IF(F1713="女",VLOOKUP(S1713,标准!G$108:H$138,2,TRUE),VLOOKUP(S1713,标准!G$74:H$99,2,TRUE)),IF(F1713="女",VLOOKUP(S1713,标准!G$39:H$69,2,TRUE),VLOOKUP(S1713,标准!G$3:H$28,2,TRUE)))</f>
        <v>0</v>
      </c>
      <c r="U1713" s="89">
        <v>8.11</v>
      </c>
      <c r="V1713" s="71">
        <f>IF(U1713=0,0,IF(A1713&lt;43,IF(F1713="女",IF(U1713="",0,VLOOKUP(U1713,标准!A$108:B$128,2,TRUE)),IF(U1713="",0,VLOOKUP(U1713,标准!A$74:B$94,2,TRUE))),IF(F1713="女",IF(U1713="",0,VLOOKUP(U1713,标准!A$39:B$59,2,TRUE)),IF(U1713="",0,VLOOKUP(U1713,标准!A$3:B$23,2,TRUE)))))</f>
        <v>68</v>
      </c>
      <c r="W1713" s="86">
        <f t="shared" si="26"/>
        <v>62.2</v>
      </c>
      <c r="X1713" s="87">
        <v>4.8</v>
      </c>
      <c r="Y1713" s="87">
        <v>4.9</v>
      </c>
      <c r="Z1713" s="91"/>
      <c r="AA1713" s="92"/>
    </row>
    <row r="1714" customHeight="1" spans="1:27">
      <c r="A1714" s="62">
        <v>40</v>
      </c>
      <c r="B1714" s="63">
        <v>1713</v>
      </c>
      <c r="C1714" s="154" t="s">
        <v>3498</v>
      </c>
      <c r="D1714" s="154" t="s">
        <v>3435</v>
      </c>
      <c r="E1714" s="154" t="s">
        <v>2628</v>
      </c>
      <c r="F1714" s="154" t="s">
        <v>34</v>
      </c>
      <c r="G1714" s="155" t="s">
        <v>3499</v>
      </c>
      <c r="H1714" s="68">
        <v>162.9</v>
      </c>
      <c r="I1714" s="68">
        <v>54.5</v>
      </c>
      <c r="J1714" s="71">
        <f>IF(F1714="女",IF(H1714=0,0,VLOOKUP(I1714/(H1714*H1714/10000),标准!M$108:N$112,2,TRUE)),IF(H1714=0,0,VLOOKUP(I1714/(H1714*H1714/10000),标准!M$74:N$78,2,TRUE)))</f>
        <v>100</v>
      </c>
      <c r="K1714" s="72">
        <v>3763</v>
      </c>
      <c r="L1714" s="71">
        <f>IF(A1714&lt;43,IF(F1714="女",VLOOKUP(K1714,标准!K$108:L$128,2,TRUE),VLOOKUP(K1714,标准!K$74:L$94,2,TRUE)),IF(F1714="女",VLOOKUP(K1714,标准!K$39:L$59,2,TRUE),VLOOKUP(K1714,标准!K$3:L$23,2,TRUE)))</f>
        <v>100</v>
      </c>
      <c r="M1714" s="68">
        <v>18</v>
      </c>
      <c r="N1714" s="71">
        <f>IF(M1714="",0,IF(A1714&lt;43,IF(F1714="女",VLOOKUP(M1714,标准!C$108:D$128,2,TRUE),VLOOKUP(M1714,标准!C$74:D$94,2,TRUE)),IF(F1714="女",VLOOKUP(M1714,标准!C$39:D$59,2,TRUE),VLOOKUP(M1714,标准!C$3:D$23,2,TRUE))))</f>
        <v>78</v>
      </c>
      <c r="O1714" s="76">
        <v>188</v>
      </c>
      <c r="P1714" s="71">
        <f>IF(A1714&lt;43,IF(F1714="女",VLOOKUP(O1714/100,标准!E$108:F$128,2,TRUE),VLOOKUP(O1714/100,标准!E$74:F$94,2,TRUE)),IF(F1714="女",VLOOKUP(O1714/100,标准!E$39:F$59,2,TRUE),VLOOKUP(O1714/100,标准!E$3:F$23,2,TRUE)))</f>
        <v>85</v>
      </c>
      <c r="Q1714" s="81">
        <v>4.08</v>
      </c>
      <c r="R1714" s="71">
        <f>IF(Q1714=0,0,IF(A1714&lt;43,IF(F1714="女",IF(Q1714="",0,VLOOKUP(Q1714,标准!I$108:J$138,2,TRUE)),IF(Q1714="",0,VLOOKUP(Q1714,标准!I$74:J$104,2,TRUE))),IF(F1714="女",IF(Q1714="",0,VLOOKUP(Q1714,标准!I$39:J$69,2,TRUE)),IF(Q1714="",0,VLOOKUP(Q1714,标准!I$3:J$33,2,TRUE)))))</f>
        <v>70</v>
      </c>
      <c r="S1714" s="76">
        <v>43</v>
      </c>
      <c r="T1714" s="71">
        <f>IF(A1714&lt;43,IF(F1714="女",VLOOKUP(S1714,标准!G$108:H$138,2,TRUE),VLOOKUP(S1714,标准!G$74:H$99,2,TRUE)),IF(F1714="女",VLOOKUP(S1714,标准!G$39:H$69,2,TRUE),VLOOKUP(S1714,标准!G$3:H$28,2,TRUE)))</f>
        <v>76</v>
      </c>
      <c r="U1714" s="88">
        <v>8.8</v>
      </c>
      <c r="V1714" s="71">
        <f>IF(U1714=0,0,IF(A1714&lt;43,IF(F1714="女",IF(U1714="",0,VLOOKUP(U1714,标准!A$108:B$128,2,TRUE)),IF(U1714="",0,VLOOKUP(U1714,标准!A$74:B$94,2,TRUE))),IF(F1714="女",IF(U1714="",0,VLOOKUP(U1714,标准!A$39:B$59,2,TRUE)),IF(U1714="",0,VLOOKUP(U1714,标准!A$3:B$23,2,TRUE)))))</f>
        <v>74</v>
      </c>
      <c r="W1714" s="86">
        <f t="shared" si="26"/>
        <v>82.7</v>
      </c>
      <c r="X1714" s="87">
        <v>4.5</v>
      </c>
      <c r="Y1714" s="87">
        <v>3.7</v>
      </c>
      <c r="Z1714" s="91"/>
      <c r="AA1714" s="92"/>
    </row>
    <row r="1715" customHeight="1" spans="1:27">
      <c r="A1715" s="62">
        <v>40</v>
      </c>
      <c r="B1715" s="63">
        <v>1714</v>
      </c>
      <c r="C1715" s="154" t="s">
        <v>3500</v>
      </c>
      <c r="D1715" s="154" t="s">
        <v>3435</v>
      </c>
      <c r="E1715" s="154" t="s">
        <v>2628</v>
      </c>
      <c r="F1715" s="154" t="s">
        <v>34</v>
      </c>
      <c r="G1715" s="155" t="s">
        <v>3501</v>
      </c>
      <c r="H1715" s="68">
        <v>160</v>
      </c>
      <c r="I1715" s="68">
        <v>53.2</v>
      </c>
      <c r="J1715" s="71">
        <f>IF(F1715="女",IF(H1715=0,0,VLOOKUP(I1715/(H1715*H1715/10000),标准!M$108:N$112,2,TRUE)),IF(H1715=0,0,VLOOKUP(I1715/(H1715*H1715/10000),标准!M$74:N$78,2,TRUE)))</f>
        <v>100</v>
      </c>
      <c r="K1715" s="72">
        <v>3863</v>
      </c>
      <c r="L1715" s="71">
        <f>IF(A1715&lt;43,IF(F1715="女",VLOOKUP(K1715,标准!K$108:L$128,2,TRUE),VLOOKUP(K1715,标准!K$74:L$94,2,TRUE)),IF(F1715="女",VLOOKUP(K1715,标准!K$39:L$59,2,TRUE),VLOOKUP(K1715,标准!K$3:L$23,2,TRUE)))</f>
        <v>100</v>
      </c>
      <c r="M1715" s="68">
        <v>26.5</v>
      </c>
      <c r="N1715" s="71">
        <f>IF(M1715="",0,IF(A1715&lt;43,IF(F1715="女",VLOOKUP(M1715,标准!C$108:D$128,2,TRUE),VLOOKUP(M1715,标准!C$74:D$94,2,TRUE)),IF(F1715="女",VLOOKUP(M1715,标准!C$39:D$59,2,TRUE),VLOOKUP(M1715,标准!C$3:D$23,2,TRUE))))</f>
        <v>100</v>
      </c>
      <c r="O1715" s="76">
        <v>176</v>
      </c>
      <c r="P1715" s="71">
        <f>IF(A1715&lt;43,IF(F1715="女",VLOOKUP(O1715/100,标准!E$108:F$128,2,TRUE),VLOOKUP(O1715/100,标准!E$74:F$94,2,TRUE)),IF(F1715="女",VLOOKUP(O1715/100,标准!E$39:F$59,2,TRUE),VLOOKUP(O1715/100,标准!E$3:F$23,2,TRUE)))</f>
        <v>76</v>
      </c>
      <c r="Q1715" s="81">
        <v>4.08</v>
      </c>
      <c r="R1715" s="71">
        <f>IF(Q1715=0,0,IF(A1715&lt;43,IF(F1715="女",IF(Q1715="",0,VLOOKUP(Q1715,标准!I$108:J$138,2,TRUE)),IF(Q1715="",0,VLOOKUP(Q1715,标准!I$74:J$104,2,TRUE))),IF(F1715="女",IF(Q1715="",0,VLOOKUP(Q1715,标准!I$39:J$69,2,TRUE)),IF(Q1715="",0,VLOOKUP(Q1715,标准!I$3:J$33,2,TRUE)))))</f>
        <v>70</v>
      </c>
      <c r="S1715" s="76">
        <v>34</v>
      </c>
      <c r="T1715" s="71">
        <f>IF(A1715&lt;43,IF(F1715="女",VLOOKUP(S1715,标准!G$108:H$138,2,TRUE),VLOOKUP(S1715,标准!G$74:H$99,2,TRUE)),IF(F1715="女",VLOOKUP(S1715,标准!G$39:H$69,2,TRUE),VLOOKUP(S1715,标准!G$3:H$28,2,TRUE)))</f>
        <v>68</v>
      </c>
      <c r="U1715" s="88">
        <v>9.3</v>
      </c>
      <c r="V1715" s="71">
        <f>IF(U1715=0,0,IF(A1715&lt;43,IF(F1715="女",IF(U1715="",0,VLOOKUP(U1715,标准!A$108:B$128,2,TRUE)),IF(U1715="",0,VLOOKUP(U1715,标准!A$74:B$94,2,TRUE))),IF(F1715="女",IF(U1715="",0,VLOOKUP(U1715,标准!A$39:B$59,2,TRUE)),IF(U1715="",0,VLOOKUP(U1715,标准!A$3:B$23,2,TRUE)))))</f>
        <v>70</v>
      </c>
      <c r="W1715" s="86">
        <f t="shared" si="26"/>
        <v>82.4</v>
      </c>
      <c r="X1715" s="87">
        <v>4.2</v>
      </c>
      <c r="Y1715" s="87">
        <v>4.2</v>
      </c>
      <c r="Z1715" s="91"/>
      <c r="AA1715" s="92"/>
    </row>
    <row r="1716" customHeight="1" spans="1:27">
      <c r="A1716" s="62">
        <v>40</v>
      </c>
      <c r="B1716" s="63">
        <v>1715</v>
      </c>
      <c r="C1716" s="154" t="s">
        <v>3502</v>
      </c>
      <c r="D1716" s="154" t="s">
        <v>3503</v>
      </c>
      <c r="E1716" s="154" t="s">
        <v>2628</v>
      </c>
      <c r="F1716" s="154" t="s">
        <v>34</v>
      </c>
      <c r="G1716" s="155" t="s">
        <v>3504</v>
      </c>
      <c r="H1716" s="68">
        <v>158.4</v>
      </c>
      <c r="I1716" s="68">
        <v>46.6</v>
      </c>
      <c r="J1716" s="71">
        <f>IF(F1716="女",IF(H1716=0,0,VLOOKUP(I1716/(H1716*H1716/10000),标准!M$108:N$112,2,TRUE)),IF(H1716=0,0,VLOOKUP(I1716/(H1716*H1716/10000),标准!M$74:N$78,2,TRUE)))</f>
        <v>100</v>
      </c>
      <c r="K1716" s="72">
        <v>2723</v>
      </c>
      <c r="L1716" s="71">
        <f>IF(A1716&lt;43,IF(F1716="女",VLOOKUP(K1716,标准!K$108:L$128,2,TRUE),VLOOKUP(K1716,标准!K$74:L$94,2,TRUE)),IF(F1716="女",VLOOKUP(K1716,标准!K$39:L$59,2,TRUE),VLOOKUP(K1716,标准!K$3:L$23,2,TRUE)))</f>
        <v>74</v>
      </c>
      <c r="M1716" s="68">
        <v>20</v>
      </c>
      <c r="N1716" s="71">
        <f>IF(M1716="",0,IF(A1716&lt;43,IF(F1716="女",VLOOKUP(M1716,标准!C$108:D$128,2,TRUE),VLOOKUP(M1716,标准!C$74:D$94,2,TRUE)),IF(F1716="女",VLOOKUP(M1716,标准!C$39:D$59,2,TRUE),VLOOKUP(M1716,标准!C$3:D$23,2,TRUE))))</f>
        <v>80</v>
      </c>
      <c r="O1716" s="76">
        <v>162</v>
      </c>
      <c r="P1716" s="71">
        <f>IF(A1716&lt;43,IF(F1716="女",VLOOKUP(O1716/100,标准!E$108:F$128,2,TRUE),VLOOKUP(O1716/100,标准!E$74:F$94,2,TRUE)),IF(F1716="女",VLOOKUP(O1716/100,标准!E$39:F$59,2,TRUE),VLOOKUP(O1716/100,标准!E$3:F$23,2,TRUE)))</f>
        <v>66</v>
      </c>
      <c r="Q1716" s="81">
        <v>4.31</v>
      </c>
      <c r="R1716" s="71">
        <f>IF(Q1716=0,0,IF(A1716&lt;43,IF(F1716="女",IF(Q1716="",0,VLOOKUP(Q1716,标准!I$108:J$138,2,TRUE)),IF(Q1716="",0,VLOOKUP(Q1716,标准!I$74:J$104,2,TRUE))),IF(F1716="女",IF(Q1716="",0,VLOOKUP(Q1716,标准!I$39:J$69,2,TRUE)),IF(Q1716="",0,VLOOKUP(Q1716,标准!I$3:J$33,2,TRUE)))))</f>
        <v>60</v>
      </c>
      <c r="S1716" s="76">
        <v>33</v>
      </c>
      <c r="T1716" s="71">
        <f>IF(A1716&lt;43,IF(F1716="女",VLOOKUP(S1716,标准!G$108:H$138,2,TRUE),VLOOKUP(S1716,标准!G$74:H$99,2,TRUE)),IF(F1716="女",VLOOKUP(S1716,标准!G$39:H$69,2,TRUE),VLOOKUP(S1716,标准!G$3:H$28,2,TRUE)))</f>
        <v>66</v>
      </c>
      <c r="U1716" s="88">
        <v>9.7</v>
      </c>
      <c r="V1716" s="71">
        <f>IF(U1716=0,0,IF(A1716&lt;43,IF(F1716="女",IF(U1716="",0,VLOOKUP(U1716,标准!A$108:B$128,2,TRUE)),IF(U1716="",0,VLOOKUP(U1716,标准!A$74:B$94,2,TRUE))),IF(F1716="女",IF(U1716="",0,VLOOKUP(U1716,标准!A$39:B$59,2,TRUE)),IF(U1716="",0,VLOOKUP(U1716,标准!A$3:B$23,2,TRUE)))))</f>
        <v>66</v>
      </c>
      <c r="W1716" s="86">
        <f t="shared" si="26"/>
        <v>72.5</v>
      </c>
      <c r="X1716" s="87">
        <v>4.4</v>
      </c>
      <c r="Y1716" s="87">
        <v>3.7</v>
      </c>
      <c r="Z1716" s="91"/>
      <c r="AA1716" s="92"/>
    </row>
    <row r="1717" customHeight="1" spans="1:27">
      <c r="A1717" s="62">
        <v>40</v>
      </c>
      <c r="B1717" s="63">
        <v>1716</v>
      </c>
      <c r="C1717" s="154" t="s">
        <v>3505</v>
      </c>
      <c r="D1717" s="154" t="s">
        <v>3503</v>
      </c>
      <c r="E1717" s="154" t="s">
        <v>2628</v>
      </c>
      <c r="F1717" s="154" t="s">
        <v>34</v>
      </c>
      <c r="G1717" s="155" t="s">
        <v>3506</v>
      </c>
      <c r="H1717" s="68">
        <v>165.7</v>
      </c>
      <c r="I1717" s="68">
        <v>70.2</v>
      </c>
      <c r="J1717" s="71">
        <f>IF(F1717="女",IF(H1717=0,0,VLOOKUP(I1717/(H1717*H1717/10000),标准!M$108:N$112,2,TRUE)),IF(H1717=0,0,VLOOKUP(I1717/(H1717*H1717/10000),标准!M$74:N$78,2,TRUE)))</f>
        <v>80</v>
      </c>
      <c r="K1717" s="72">
        <v>3105</v>
      </c>
      <c r="L1717" s="71">
        <f>IF(A1717&lt;43,IF(F1717="女",VLOOKUP(K1717,标准!K$108:L$128,2,TRUE),VLOOKUP(K1717,标准!K$74:L$94,2,TRUE)),IF(F1717="女",VLOOKUP(K1717,标准!K$39:L$59,2,TRUE),VLOOKUP(K1717,标准!K$3:L$23,2,TRUE)))</f>
        <v>80</v>
      </c>
      <c r="M1717" s="68">
        <v>27.5</v>
      </c>
      <c r="N1717" s="71">
        <f>IF(M1717="",0,IF(A1717&lt;43,IF(F1717="女",VLOOKUP(M1717,标准!C$108:D$128,2,TRUE),VLOOKUP(M1717,标准!C$74:D$94,2,TRUE)),IF(F1717="女",VLOOKUP(M1717,标准!C$39:D$59,2,TRUE),VLOOKUP(M1717,标准!C$3:D$23,2,TRUE))))</f>
        <v>100</v>
      </c>
      <c r="O1717" s="76">
        <v>128</v>
      </c>
      <c r="P1717" s="71">
        <f>IF(A1717&lt;43,IF(F1717="女",VLOOKUP(O1717/100,标准!E$108:F$128,2,TRUE),VLOOKUP(O1717/100,标准!E$74:F$94,2,TRUE)),IF(F1717="女",VLOOKUP(O1717/100,标准!E$39:F$59,2,TRUE),VLOOKUP(O1717/100,标准!E$3:F$23,2,TRUE)))</f>
        <v>10</v>
      </c>
      <c r="Q1717" s="81">
        <v>5.37</v>
      </c>
      <c r="R1717" s="71">
        <f>IF(Q1717=0,0,IF(A1717&lt;43,IF(F1717="女",IF(Q1717="",0,VLOOKUP(Q1717,标准!I$108:J$138,2,TRUE)),IF(Q1717="",0,VLOOKUP(Q1717,标准!I$74:J$104,2,TRUE))),IF(F1717="女",IF(Q1717="",0,VLOOKUP(Q1717,标准!I$39:J$69,2,TRUE)),IF(Q1717="",0,VLOOKUP(Q1717,标准!I$3:J$33,2,TRUE)))))</f>
        <v>0</v>
      </c>
      <c r="S1717" s="76">
        <v>19</v>
      </c>
      <c r="T1717" s="71">
        <f>IF(A1717&lt;43,IF(F1717="女",VLOOKUP(S1717,标准!G$108:H$138,2,TRUE),VLOOKUP(S1717,标准!G$74:H$99,2,TRUE)),IF(F1717="女",VLOOKUP(S1717,标准!G$39:H$69,2,TRUE),VLOOKUP(S1717,标准!G$3:H$28,2,TRUE)))</f>
        <v>20</v>
      </c>
      <c r="U1717" s="88">
        <v>10</v>
      </c>
      <c r="V1717" s="71">
        <f>IF(U1717=0,0,IF(A1717&lt;43,IF(F1717="女",IF(U1717="",0,VLOOKUP(U1717,标准!A$108:B$128,2,TRUE)),IF(U1717="",0,VLOOKUP(U1717,标准!A$74:B$94,2,TRUE))),IF(F1717="女",IF(U1717="",0,VLOOKUP(U1717,标准!A$39:B$59,2,TRUE)),IF(U1717="",0,VLOOKUP(U1717,标准!A$3:B$23,2,TRUE)))))</f>
        <v>62</v>
      </c>
      <c r="W1717" s="86">
        <f t="shared" si="26"/>
        <v>49.4</v>
      </c>
      <c r="X1717" s="87">
        <v>4.1</v>
      </c>
      <c r="Y1717" s="87">
        <v>4</v>
      </c>
      <c r="Z1717" s="91"/>
      <c r="AA1717" s="92"/>
    </row>
    <row r="1718" customHeight="1" spans="1:27">
      <c r="A1718" s="62">
        <v>40</v>
      </c>
      <c r="B1718" s="63">
        <v>1717</v>
      </c>
      <c r="C1718" s="154" t="s">
        <v>3507</v>
      </c>
      <c r="D1718" s="154" t="s">
        <v>3503</v>
      </c>
      <c r="E1718" s="154" t="s">
        <v>2628</v>
      </c>
      <c r="F1718" s="154" t="s">
        <v>34</v>
      </c>
      <c r="G1718" s="155" t="s">
        <v>3508</v>
      </c>
      <c r="H1718" s="68">
        <v>159.8</v>
      </c>
      <c r="I1718" s="68">
        <v>44.7</v>
      </c>
      <c r="J1718" s="71">
        <f>IF(F1718="女",IF(H1718=0,0,VLOOKUP(I1718/(H1718*H1718/10000),标准!M$108:N$112,2,TRUE)),IF(H1718=0,0,VLOOKUP(I1718/(H1718*H1718/10000),标准!M$74:N$78,2,TRUE)))</f>
        <v>100</v>
      </c>
      <c r="K1718" s="72">
        <v>2797</v>
      </c>
      <c r="L1718" s="71">
        <f>IF(A1718&lt;43,IF(F1718="女",VLOOKUP(K1718,标准!K$108:L$128,2,TRUE),VLOOKUP(K1718,标准!K$74:L$94,2,TRUE)),IF(F1718="女",VLOOKUP(K1718,标准!K$39:L$59,2,TRUE),VLOOKUP(K1718,标准!K$3:L$23,2,TRUE)))</f>
        <v>74</v>
      </c>
      <c r="M1718" s="68">
        <v>0</v>
      </c>
      <c r="N1718" s="71">
        <f>IF(M1718="",0,IF(A1718&lt;43,IF(F1718="女",VLOOKUP(M1718,标准!C$108:D$128,2,TRUE),VLOOKUP(M1718,标准!C$74:D$94,2,TRUE)),IF(F1718="女",VLOOKUP(M1718,标准!C$39:D$59,2,TRUE),VLOOKUP(M1718,标准!C$3:D$23,2,TRUE))))</f>
        <v>0</v>
      </c>
      <c r="O1718" s="76"/>
      <c r="P1718" s="71">
        <f>IF(A1718&lt;43,IF(F1718="女",VLOOKUP(O1718/100,标准!E$108:F$128,2,TRUE),VLOOKUP(O1718/100,标准!E$74:F$94,2,TRUE)),IF(F1718="女",VLOOKUP(O1718/100,标准!E$39:F$59,2,TRUE),VLOOKUP(O1718/100,标准!E$3:F$23,2,TRUE)))</f>
        <v>0</v>
      </c>
      <c r="Q1718" s="81"/>
      <c r="R1718" s="71">
        <f>IF(Q1718=0,0,IF(A1718&lt;43,IF(F1718="女",IF(Q1718="",0,VLOOKUP(Q1718,标准!I$108:J$138,2,TRUE)),IF(Q1718="",0,VLOOKUP(Q1718,标准!I$74:J$104,2,TRUE))),IF(F1718="女",IF(Q1718="",0,VLOOKUP(Q1718,标准!I$39:J$69,2,TRUE)),IF(Q1718="",0,VLOOKUP(Q1718,标准!I$3:J$33,2,TRUE)))))</f>
        <v>0</v>
      </c>
      <c r="S1718" s="76"/>
      <c r="T1718" s="71">
        <f>IF(A1718&lt;43,IF(F1718="女",VLOOKUP(S1718,标准!G$108:H$138,2,TRUE),VLOOKUP(S1718,标准!G$74:H$99,2,TRUE)),IF(F1718="女",VLOOKUP(S1718,标准!G$39:H$69,2,TRUE),VLOOKUP(S1718,标准!G$3:H$28,2,TRUE)))</f>
        <v>0</v>
      </c>
      <c r="U1718" s="88"/>
      <c r="V1718" s="71">
        <f>IF(U1718=0,0,IF(A1718&lt;43,IF(F1718="女",IF(U1718="",0,VLOOKUP(U1718,标准!A$108:B$128,2,TRUE)),IF(U1718="",0,VLOOKUP(U1718,标准!A$74:B$94,2,TRUE))),IF(F1718="女",IF(U1718="",0,VLOOKUP(U1718,标准!A$39:B$59,2,TRUE)),IF(U1718="",0,VLOOKUP(U1718,标准!A$3:B$23,2,TRUE)))))</f>
        <v>0</v>
      </c>
      <c r="W1718" s="86">
        <v>60</v>
      </c>
      <c r="X1718" s="87">
        <v>3.7</v>
      </c>
      <c r="Y1718" s="87">
        <v>3.7</v>
      </c>
      <c r="Z1718" s="91"/>
      <c r="AA1718" s="97" t="s">
        <v>108</v>
      </c>
    </row>
    <row r="1719" customHeight="1" spans="1:27">
      <c r="A1719" s="62">
        <v>40</v>
      </c>
      <c r="B1719" s="63">
        <v>1718</v>
      </c>
      <c r="C1719" s="154" t="s">
        <v>3509</v>
      </c>
      <c r="D1719" s="154" t="s">
        <v>3503</v>
      </c>
      <c r="E1719" s="154" t="s">
        <v>2628</v>
      </c>
      <c r="F1719" s="154" t="s">
        <v>34</v>
      </c>
      <c r="G1719" s="155" t="s">
        <v>3510</v>
      </c>
      <c r="H1719" s="68">
        <v>159</v>
      </c>
      <c r="I1719" s="68">
        <v>54</v>
      </c>
      <c r="J1719" s="71">
        <f>IF(F1719="女",IF(H1719=0,0,VLOOKUP(I1719/(H1719*H1719/10000),标准!M$108:N$112,2,TRUE)),IF(H1719=0,0,VLOOKUP(I1719/(H1719*H1719/10000),标准!M$74:N$78,2,TRUE)))</f>
        <v>100</v>
      </c>
      <c r="K1719" s="72">
        <v>3024</v>
      </c>
      <c r="L1719" s="71">
        <f>IF(A1719&lt;43,IF(F1719="女",VLOOKUP(K1719,标准!K$108:L$128,2,TRUE),VLOOKUP(K1719,标准!K$74:L$94,2,TRUE)),IF(F1719="女",VLOOKUP(K1719,标准!K$39:L$59,2,TRUE),VLOOKUP(K1719,标准!K$3:L$23,2,TRUE)))</f>
        <v>80</v>
      </c>
      <c r="M1719" s="68">
        <v>26.6</v>
      </c>
      <c r="N1719" s="71">
        <f>IF(M1719="",0,IF(A1719&lt;43,IF(F1719="女",VLOOKUP(M1719,标准!C$108:D$128,2,TRUE),VLOOKUP(M1719,标准!C$74:D$94,2,TRUE)),IF(F1719="女",VLOOKUP(M1719,标准!C$39:D$59,2,TRUE),VLOOKUP(M1719,标准!C$3:D$23,2,TRUE))))</f>
        <v>100</v>
      </c>
      <c r="O1719" s="76">
        <v>155</v>
      </c>
      <c r="P1719" s="71">
        <f>IF(A1719&lt;43,IF(F1719="女",VLOOKUP(O1719/100,标准!E$108:F$128,2,TRUE),VLOOKUP(O1719/100,标准!E$74:F$94,2,TRUE)),IF(F1719="女",VLOOKUP(O1719/100,标准!E$39:F$59,2,TRUE),VLOOKUP(O1719/100,标准!E$3:F$23,2,TRUE)))</f>
        <v>62</v>
      </c>
      <c r="Q1719" s="81">
        <v>4.14</v>
      </c>
      <c r="R1719" s="71">
        <f>IF(Q1719=0,0,IF(A1719&lt;43,IF(F1719="女",IF(Q1719="",0,VLOOKUP(Q1719,标准!I$108:J$138,2,TRUE)),IF(Q1719="",0,VLOOKUP(Q1719,标准!I$74:J$104,2,TRUE))),IF(F1719="女",IF(Q1719="",0,VLOOKUP(Q1719,标准!I$39:J$69,2,TRUE)),IF(Q1719="",0,VLOOKUP(Q1719,标准!I$3:J$33,2,TRUE)))))</f>
        <v>68</v>
      </c>
      <c r="S1719" s="76">
        <v>27</v>
      </c>
      <c r="T1719" s="71">
        <f>IF(A1719&lt;43,IF(F1719="女",VLOOKUP(S1719,标准!G$108:H$138,2,TRUE),VLOOKUP(S1719,标准!G$74:H$99,2,TRUE)),IF(F1719="女",VLOOKUP(S1719,标准!G$39:H$69,2,TRUE),VLOOKUP(S1719,标准!G$3:H$28,2,TRUE)))</f>
        <v>60</v>
      </c>
      <c r="U1719" s="88">
        <v>8.8</v>
      </c>
      <c r="V1719" s="71">
        <f>IF(U1719=0,0,IF(A1719&lt;43,IF(F1719="女",IF(U1719="",0,VLOOKUP(U1719,标准!A$108:B$128,2,TRUE)),IF(U1719="",0,VLOOKUP(U1719,标准!A$74:B$94,2,TRUE))),IF(F1719="女",IF(U1719="",0,VLOOKUP(U1719,标准!A$39:B$59,2,TRUE)),IF(U1719="",0,VLOOKUP(U1719,标准!A$3:B$23,2,TRUE)))))</f>
        <v>74</v>
      </c>
      <c r="W1719" s="86">
        <f t="shared" si="26"/>
        <v>77.6</v>
      </c>
      <c r="X1719" s="87">
        <v>4.7</v>
      </c>
      <c r="Y1719" s="87">
        <v>4.7</v>
      </c>
      <c r="Z1719" s="91"/>
      <c r="AA1719" s="92"/>
    </row>
    <row r="1720" customHeight="1" spans="1:27">
      <c r="A1720" s="62">
        <v>40</v>
      </c>
      <c r="B1720" s="63">
        <v>1719</v>
      </c>
      <c r="C1720" s="154" t="s">
        <v>3511</v>
      </c>
      <c r="D1720" s="154" t="s">
        <v>3503</v>
      </c>
      <c r="E1720" s="154" t="s">
        <v>2628</v>
      </c>
      <c r="F1720" s="154" t="s">
        <v>30</v>
      </c>
      <c r="G1720" s="155" t="s">
        <v>3512</v>
      </c>
      <c r="H1720" s="68">
        <v>169</v>
      </c>
      <c r="I1720" s="68">
        <v>56.9</v>
      </c>
      <c r="J1720" s="71">
        <f>IF(F1720="女",IF(H1720=0,0,VLOOKUP(I1720/(H1720*H1720/10000),标准!M$108:N$112,2,TRUE)),IF(H1720=0,0,VLOOKUP(I1720/(H1720*H1720/10000),标准!M$74:N$78,2,TRUE)))</f>
        <v>100</v>
      </c>
      <c r="K1720" s="72">
        <v>3713</v>
      </c>
      <c r="L1720" s="71">
        <f>IF(A1720&lt;43,IF(F1720="女",VLOOKUP(K1720,标准!K$108:L$128,2,TRUE),VLOOKUP(K1720,标准!K$74:L$94,2,TRUE)),IF(F1720="女",VLOOKUP(K1720,标准!K$39:L$59,2,TRUE),VLOOKUP(K1720,标准!K$3:L$23,2,TRUE)))</f>
        <v>70</v>
      </c>
      <c r="M1720" s="68">
        <v>4</v>
      </c>
      <c r="N1720" s="71">
        <f>IF(M1720="",0,IF(A1720&lt;43,IF(F1720="女",VLOOKUP(M1720,标准!C$108:D$128,2,TRUE),VLOOKUP(M1720,标准!C$74:D$94,2,TRUE)),IF(F1720="女",VLOOKUP(M1720,标准!C$39:D$59,2,TRUE),VLOOKUP(M1720,标准!C$3:D$23,2,TRUE))))</f>
        <v>60</v>
      </c>
      <c r="O1720" s="76">
        <v>215</v>
      </c>
      <c r="P1720" s="71">
        <f>IF(A1720&lt;43,IF(F1720="女",VLOOKUP(O1720/100,标准!E$108:F$128,2,TRUE),VLOOKUP(O1720/100,标准!E$74:F$94,2,TRUE)),IF(F1720="女",VLOOKUP(O1720/100,标准!E$39:F$59,2,TRUE),VLOOKUP(O1720/100,标准!E$3:F$23,2,TRUE)))</f>
        <v>62</v>
      </c>
      <c r="Q1720" s="81">
        <v>4.33</v>
      </c>
      <c r="R1720" s="71">
        <f>IF(Q1720=0,0,IF(A1720&lt;43,IF(F1720="女",IF(Q1720="",0,VLOOKUP(Q1720,标准!I$108:J$138,2,TRUE)),IF(Q1720="",0,VLOOKUP(Q1720,标准!I$74:J$104,2,TRUE))),IF(F1720="女",IF(Q1720="",0,VLOOKUP(Q1720,标准!I$39:J$69,2,TRUE)),IF(Q1720="",0,VLOOKUP(Q1720,标准!I$3:J$33,2,TRUE)))))</f>
        <v>50</v>
      </c>
      <c r="S1720" s="76">
        <v>0</v>
      </c>
      <c r="T1720" s="71">
        <f>IF(A1720&lt;43,IF(F1720="女",VLOOKUP(S1720,标准!G$108:H$138,2,TRUE),VLOOKUP(S1720,标准!G$74:H$99,2,TRUE)),IF(F1720="女",VLOOKUP(S1720,标准!G$39:H$69,2,TRUE),VLOOKUP(S1720,标准!G$3:H$28,2,TRUE)))</f>
        <v>0</v>
      </c>
      <c r="U1720" s="88">
        <v>7.8</v>
      </c>
      <c r="V1720" s="71">
        <f>IF(U1720=0,0,IF(A1720&lt;43,IF(F1720="女",IF(U1720="",0,VLOOKUP(U1720,标准!A$108:B$128,2,TRUE)),IF(U1720="",0,VLOOKUP(U1720,标准!A$74:B$94,2,TRUE))),IF(F1720="女",IF(U1720="",0,VLOOKUP(U1720,标准!A$39:B$59,2,TRUE)),IF(U1720="",0,VLOOKUP(U1720,标准!A$3:B$23,2,TRUE)))))</f>
        <v>72</v>
      </c>
      <c r="W1720" s="86">
        <f t="shared" si="26"/>
        <v>62.1</v>
      </c>
      <c r="X1720" s="87">
        <v>3.7</v>
      </c>
      <c r="Y1720" s="87">
        <v>3.7</v>
      </c>
      <c r="Z1720" s="91"/>
      <c r="AA1720" s="92"/>
    </row>
    <row r="1721" customHeight="1" spans="1:27">
      <c r="A1721" s="62">
        <v>40</v>
      </c>
      <c r="B1721" s="63">
        <v>1720</v>
      </c>
      <c r="C1721" s="154" t="s">
        <v>3513</v>
      </c>
      <c r="D1721" s="154" t="s">
        <v>3503</v>
      </c>
      <c r="E1721" s="154" t="s">
        <v>2628</v>
      </c>
      <c r="F1721" s="154" t="s">
        <v>34</v>
      </c>
      <c r="G1721" s="155" t="s">
        <v>3514</v>
      </c>
      <c r="H1721" s="68">
        <v>155.9</v>
      </c>
      <c r="I1721" s="68">
        <v>56.4</v>
      </c>
      <c r="J1721" s="71">
        <f>IF(F1721="女",IF(H1721=0,0,VLOOKUP(I1721/(H1721*H1721/10000),标准!M$108:N$112,2,TRUE)),IF(H1721=0,0,VLOOKUP(I1721/(H1721*H1721/10000),标准!M$74:N$78,2,TRUE)))</f>
        <v>100</v>
      </c>
      <c r="K1721" s="72">
        <v>2809</v>
      </c>
      <c r="L1721" s="71">
        <f>IF(A1721&lt;43,IF(F1721="女",VLOOKUP(K1721,标准!K$108:L$128,2,TRUE),VLOOKUP(K1721,标准!K$74:L$94,2,TRUE)),IF(F1721="女",VLOOKUP(K1721,标准!K$39:L$59,2,TRUE),VLOOKUP(K1721,标准!K$3:L$23,2,TRUE)))</f>
        <v>76</v>
      </c>
      <c r="M1721" s="68">
        <v>17.8</v>
      </c>
      <c r="N1721" s="71">
        <f>IF(M1721="",0,IF(A1721&lt;43,IF(F1721="女",VLOOKUP(M1721,标准!C$108:D$128,2,TRUE),VLOOKUP(M1721,标准!C$74:D$94,2,TRUE)),IF(F1721="女",VLOOKUP(M1721,标准!C$39:D$59,2,TRUE),VLOOKUP(M1721,标准!C$3:D$23,2,TRUE))))</f>
        <v>78</v>
      </c>
      <c r="O1721" s="76">
        <v>195</v>
      </c>
      <c r="P1721" s="71">
        <f>IF(A1721&lt;43,IF(F1721="女",VLOOKUP(O1721/100,标准!E$108:F$128,2,TRUE),VLOOKUP(O1721/100,标准!E$74:F$94,2,TRUE)),IF(F1721="女",VLOOKUP(O1721/100,标准!E$39:F$59,2,TRUE),VLOOKUP(O1721/100,标准!E$3:F$23,2,TRUE)))</f>
        <v>90</v>
      </c>
      <c r="Q1721" s="81">
        <v>4</v>
      </c>
      <c r="R1721" s="71">
        <f>IF(Q1721=0,0,IF(A1721&lt;43,IF(F1721="女",IF(Q1721="",0,VLOOKUP(Q1721,标准!I$108:J$138,2,TRUE)),IF(Q1721="",0,VLOOKUP(Q1721,标准!I$74:J$104,2,TRUE))),IF(F1721="女",IF(Q1721="",0,VLOOKUP(Q1721,标准!I$39:J$69,2,TRUE)),IF(Q1721="",0,VLOOKUP(Q1721,标准!I$3:J$33,2,TRUE)))))</f>
        <v>72</v>
      </c>
      <c r="S1721" s="76">
        <v>46</v>
      </c>
      <c r="T1721" s="71">
        <f>IF(A1721&lt;43,IF(F1721="女",VLOOKUP(S1721,标准!G$108:H$138,2,TRUE),VLOOKUP(S1721,标准!G$74:H$99,2,TRUE)),IF(F1721="女",VLOOKUP(S1721,标准!G$39:H$69,2,TRUE),VLOOKUP(S1721,标准!G$3:H$28,2,TRUE)))</f>
        <v>80</v>
      </c>
      <c r="U1721" s="88">
        <v>7.7</v>
      </c>
      <c r="V1721" s="71">
        <f>IF(U1721=0,0,IF(A1721&lt;43,IF(F1721="女",IF(U1721="",0,VLOOKUP(U1721,标准!A$108:B$128,2,TRUE)),IF(U1721="",0,VLOOKUP(U1721,标准!A$74:B$94,2,TRUE))),IF(F1721="女",IF(U1721="",0,VLOOKUP(U1721,标准!A$39:B$59,2,TRUE)),IF(U1721="",0,VLOOKUP(U1721,标准!A$3:B$23,2,TRUE)))))</f>
        <v>90</v>
      </c>
      <c r="W1721" s="86">
        <f t="shared" si="26"/>
        <v>83.6</v>
      </c>
      <c r="X1721" s="87">
        <v>4.8</v>
      </c>
      <c r="Y1721" s="87">
        <v>4.9</v>
      </c>
      <c r="Z1721" s="91"/>
      <c r="AA1721" s="92"/>
    </row>
    <row r="1722" customHeight="1" spans="1:27">
      <c r="A1722" s="62">
        <v>40</v>
      </c>
      <c r="B1722" s="63">
        <v>1721</v>
      </c>
      <c r="C1722" s="154" t="s">
        <v>3515</v>
      </c>
      <c r="D1722" s="154" t="s">
        <v>3503</v>
      </c>
      <c r="E1722" s="154" t="s">
        <v>2628</v>
      </c>
      <c r="F1722" s="154" t="s">
        <v>30</v>
      </c>
      <c r="G1722" s="155" t="s">
        <v>3516</v>
      </c>
      <c r="H1722" s="68">
        <v>173</v>
      </c>
      <c r="I1722" s="68">
        <v>79.3</v>
      </c>
      <c r="J1722" s="71">
        <f>IF(F1722="女",IF(H1722=0,0,VLOOKUP(I1722/(H1722*H1722/10000),标准!M$108:N$112,2,TRUE)),IF(H1722=0,0,VLOOKUP(I1722/(H1722*H1722/10000),标准!M$74:N$78,2,TRUE)))</f>
        <v>80</v>
      </c>
      <c r="K1722" s="72">
        <v>4568</v>
      </c>
      <c r="L1722" s="71">
        <f>IF(A1722&lt;43,IF(F1722="女",VLOOKUP(K1722,标准!K$108:L$128,2,TRUE),VLOOKUP(K1722,标准!K$74:L$94,2,TRUE)),IF(F1722="女",VLOOKUP(K1722,标准!K$39:L$59,2,TRUE),VLOOKUP(K1722,标准!K$3:L$23,2,TRUE)))</f>
        <v>85</v>
      </c>
      <c r="M1722" s="68">
        <v>0</v>
      </c>
      <c r="N1722" s="71">
        <f>IF(M1722="",0,IF(A1722&lt;43,IF(F1722="女",VLOOKUP(M1722,标准!C$108:D$128,2,TRUE),VLOOKUP(M1722,标准!C$74:D$94,2,TRUE)),IF(F1722="女",VLOOKUP(M1722,标准!C$39:D$59,2,TRUE),VLOOKUP(M1722,标准!C$3:D$23,2,TRUE))))</f>
        <v>20</v>
      </c>
      <c r="O1722" s="76">
        <v>210</v>
      </c>
      <c r="P1722" s="71">
        <f>IF(A1722&lt;43,IF(F1722="女",VLOOKUP(O1722/100,标准!E$108:F$128,2,TRUE),VLOOKUP(O1722/100,标准!E$74:F$94,2,TRUE)),IF(F1722="女",VLOOKUP(O1722/100,标准!E$39:F$59,2,TRUE),VLOOKUP(O1722/100,标准!E$3:F$23,2,TRUE)))</f>
        <v>60</v>
      </c>
      <c r="Q1722" s="81">
        <v>4.1</v>
      </c>
      <c r="R1722" s="71">
        <f>IF(Q1722=0,0,IF(A1722&lt;43,IF(F1722="女",IF(Q1722="",0,VLOOKUP(Q1722,标准!I$108:J$138,2,TRUE)),IF(Q1722="",0,VLOOKUP(Q1722,标准!I$74:J$104,2,TRUE))),IF(F1722="女",IF(Q1722="",0,VLOOKUP(Q1722,标准!I$39:J$69,2,TRUE)),IF(Q1722="",0,VLOOKUP(Q1722,标准!I$3:J$33,2,TRUE)))))</f>
        <v>68</v>
      </c>
      <c r="S1722" s="76">
        <v>0</v>
      </c>
      <c r="T1722" s="71">
        <f>IF(A1722&lt;43,IF(F1722="女",VLOOKUP(S1722,标准!G$108:H$138,2,TRUE),VLOOKUP(S1722,标准!G$74:H$99,2,TRUE)),IF(F1722="女",VLOOKUP(S1722,标准!G$39:H$69,2,TRUE),VLOOKUP(S1722,标准!G$3:H$28,2,TRUE)))</f>
        <v>0</v>
      </c>
      <c r="U1722" s="88">
        <v>7.3</v>
      </c>
      <c r="V1722" s="71">
        <f>IF(U1722=0,0,IF(A1722&lt;43,IF(F1722="女",IF(U1722="",0,VLOOKUP(U1722,标准!A$108:B$128,2,TRUE)),IF(U1722="",0,VLOOKUP(U1722,标准!A$74:B$94,2,TRUE))),IF(F1722="女",IF(U1722="",0,VLOOKUP(U1722,标准!A$39:B$59,2,TRUE)),IF(U1722="",0,VLOOKUP(U1722,标准!A$3:B$23,2,TRUE)))))</f>
        <v>78</v>
      </c>
      <c r="W1722" s="86">
        <f t="shared" si="26"/>
        <v>61.95</v>
      </c>
      <c r="X1722" s="87">
        <v>3.7</v>
      </c>
      <c r="Y1722" s="87">
        <v>3.7</v>
      </c>
      <c r="Z1722" s="91"/>
      <c r="AA1722" s="92"/>
    </row>
    <row r="1723" customHeight="1" spans="1:27">
      <c r="A1723" s="62">
        <v>40</v>
      </c>
      <c r="B1723" s="63">
        <v>1722</v>
      </c>
      <c r="C1723" s="154" t="s">
        <v>3517</v>
      </c>
      <c r="D1723" s="154" t="s">
        <v>3503</v>
      </c>
      <c r="E1723" s="154" t="s">
        <v>2628</v>
      </c>
      <c r="F1723" s="154" t="s">
        <v>34</v>
      </c>
      <c r="G1723" s="155" t="s">
        <v>3518</v>
      </c>
      <c r="H1723" s="68">
        <v>150</v>
      </c>
      <c r="I1723" s="68">
        <v>43.7</v>
      </c>
      <c r="J1723" s="71">
        <f>IF(F1723="女",IF(H1723=0,0,VLOOKUP(I1723/(H1723*H1723/10000),标准!M$108:N$112,2,TRUE)),IF(H1723=0,0,VLOOKUP(I1723/(H1723*H1723/10000),标准!M$74:N$78,2,TRUE)))</f>
        <v>100</v>
      </c>
      <c r="K1723" s="72">
        <v>2779</v>
      </c>
      <c r="L1723" s="71">
        <f>IF(A1723&lt;43,IF(F1723="女",VLOOKUP(K1723,标准!K$108:L$128,2,TRUE),VLOOKUP(K1723,标准!K$74:L$94,2,TRUE)),IF(F1723="女",VLOOKUP(K1723,标准!K$39:L$59,2,TRUE),VLOOKUP(K1723,标准!K$3:L$23,2,TRUE)))</f>
        <v>74</v>
      </c>
      <c r="M1723" s="68">
        <v>16</v>
      </c>
      <c r="N1723" s="71">
        <f>IF(M1723="",0,IF(A1723&lt;43,IF(F1723="女",VLOOKUP(M1723,标准!C$108:D$128,2,TRUE),VLOOKUP(M1723,标准!C$74:D$94,2,TRUE)),IF(F1723="女",VLOOKUP(M1723,标准!C$39:D$59,2,TRUE),VLOOKUP(M1723,标准!C$3:D$23,2,TRUE))))</f>
        <v>74</v>
      </c>
      <c r="O1723" s="76">
        <v>168</v>
      </c>
      <c r="P1723" s="71">
        <f>IF(A1723&lt;43,IF(F1723="女",VLOOKUP(O1723/100,标准!E$108:F$128,2,TRUE),VLOOKUP(O1723/100,标准!E$74:F$94,2,TRUE)),IF(F1723="女",VLOOKUP(O1723/100,标准!E$39:F$59,2,TRUE),VLOOKUP(O1723/100,标准!E$3:F$23,2,TRUE)))</f>
        <v>70</v>
      </c>
      <c r="Q1723" s="81">
        <v>4.24</v>
      </c>
      <c r="R1723" s="71">
        <f>IF(Q1723=0,0,IF(A1723&lt;43,IF(F1723="女",IF(Q1723="",0,VLOOKUP(Q1723,标准!I$108:J$138,2,TRUE)),IF(Q1723="",0,VLOOKUP(Q1723,标准!I$74:J$104,2,TRUE))),IF(F1723="女",IF(Q1723="",0,VLOOKUP(Q1723,标准!I$39:J$69,2,TRUE)),IF(Q1723="",0,VLOOKUP(Q1723,标准!I$3:J$33,2,TRUE)))))</f>
        <v>64</v>
      </c>
      <c r="S1723" s="76">
        <v>37</v>
      </c>
      <c r="T1723" s="71">
        <f>IF(A1723&lt;43,IF(F1723="女",VLOOKUP(S1723,标准!G$108:H$138,2,TRUE),VLOOKUP(S1723,标准!G$74:H$99,2,TRUE)),IF(F1723="女",VLOOKUP(S1723,标准!G$39:H$69,2,TRUE),VLOOKUP(S1723,标准!G$3:H$28,2,TRUE)))</f>
        <v>70</v>
      </c>
      <c r="U1723" s="88">
        <v>9.1</v>
      </c>
      <c r="V1723" s="71">
        <f>IF(U1723=0,0,IF(A1723&lt;43,IF(F1723="女",IF(U1723="",0,VLOOKUP(U1723,标准!A$108:B$128,2,TRUE)),IF(U1723="",0,VLOOKUP(U1723,标准!A$74:B$94,2,TRUE))),IF(F1723="女",IF(U1723="",0,VLOOKUP(U1723,标准!A$39:B$59,2,TRUE)),IF(U1723="",0,VLOOKUP(U1723,标准!A$3:B$23,2,TRUE)))))</f>
        <v>72</v>
      </c>
      <c r="W1723" s="86">
        <f t="shared" si="26"/>
        <v>74.7</v>
      </c>
      <c r="X1723" s="87">
        <v>4.7</v>
      </c>
      <c r="Y1723" s="87">
        <v>4.7</v>
      </c>
      <c r="Z1723" s="91"/>
      <c r="AA1723" s="92"/>
    </row>
    <row r="1724" customHeight="1" spans="1:27">
      <c r="A1724" s="62">
        <v>40</v>
      </c>
      <c r="B1724" s="63">
        <v>1723</v>
      </c>
      <c r="C1724" s="154" t="s">
        <v>3519</v>
      </c>
      <c r="D1724" s="154" t="s">
        <v>3503</v>
      </c>
      <c r="E1724" s="154" t="s">
        <v>2628</v>
      </c>
      <c r="F1724" s="154" t="s">
        <v>30</v>
      </c>
      <c r="G1724" s="155" t="s">
        <v>3520</v>
      </c>
      <c r="H1724" s="68">
        <v>163.8</v>
      </c>
      <c r="I1724" s="68">
        <v>60.8</v>
      </c>
      <c r="J1724" s="71">
        <f>IF(F1724="女",IF(H1724=0,0,VLOOKUP(I1724/(H1724*H1724/10000),标准!M$108:N$112,2,TRUE)),IF(H1724=0,0,VLOOKUP(I1724/(H1724*H1724/10000),标准!M$74:N$78,2,TRUE)))</f>
        <v>100</v>
      </c>
      <c r="K1724" s="72">
        <v>3647</v>
      </c>
      <c r="L1724" s="71">
        <f>IF(A1724&lt;43,IF(F1724="女",VLOOKUP(K1724,标准!K$108:L$128,2,TRUE),VLOOKUP(K1724,标准!K$74:L$94,2,TRUE)),IF(F1724="女",VLOOKUP(K1724,标准!K$39:L$59,2,TRUE),VLOOKUP(K1724,标准!K$3:L$23,2,TRUE)))</f>
        <v>68</v>
      </c>
      <c r="M1724" s="68">
        <v>13.4</v>
      </c>
      <c r="N1724" s="71">
        <f>IF(M1724="",0,IF(A1724&lt;43,IF(F1724="女",VLOOKUP(M1724,标准!C$108:D$128,2,TRUE),VLOOKUP(M1724,标准!C$74:D$94,2,TRUE)),IF(F1724="女",VLOOKUP(M1724,标准!C$39:D$59,2,TRUE),VLOOKUP(M1724,标准!C$3:D$23,2,TRUE))))</f>
        <v>72</v>
      </c>
      <c r="O1724" s="76">
        <v>205</v>
      </c>
      <c r="P1724" s="71">
        <f>IF(A1724&lt;43,IF(F1724="女",VLOOKUP(O1724/100,标准!E$108:F$128,2,TRUE),VLOOKUP(O1724/100,标准!E$74:F$94,2,TRUE)),IF(F1724="女",VLOOKUP(O1724/100,标准!E$39:F$59,2,TRUE),VLOOKUP(O1724/100,标准!E$3:F$23,2,TRUE)))</f>
        <v>50</v>
      </c>
      <c r="Q1724" s="81">
        <v>4.18</v>
      </c>
      <c r="R1724" s="71">
        <f>IF(Q1724=0,0,IF(A1724&lt;43,IF(F1724="女",IF(Q1724="",0,VLOOKUP(Q1724,标准!I$108:J$138,2,TRUE)),IF(Q1724="",0,VLOOKUP(Q1724,标准!I$74:J$104,2,TRUE))),IF(F1724="女",IF(Q1724="",0,VLOOKUP(Q1724,标准!I$39:J$69,2,TRUE)),IF(Q1724="",0,VLOOKUP(Q1724,标准!I$3:J$33,2,TRUE)))))</f>
        <v>64</v>
      </c>
      <c r="S1724" s="76">
        <v>5</v>
      </c>
      <c r="T1724" s="71">
        <f>IF(A1724&lt;43,IF(F1724="女",VLOOKUP(S1724,标准!G$108:H$138,2,TRUE),VLOOKUP(S1724,标准!G$74:H$99,2,TRUE)),IF(F1724="女",VLOOKUP(S1724,标准!G$39:H$69,2,TRUE),VLOOKUP(S1724,标准!G$3:H$28,2,TRUE)))</f>
        <v>10</v>
      </c>
      <c r="U1724" s="88">
        <v>7.1</v>
      </c>
      <c r="V1724" s="71">
        <f>IF(U1724=0,0,IF(A1724&lt;43,IF(F1724="女",IF(U1724="",0,VLOOKUP(U1724,标准!A$108:B$128,2,TRUE)),IF(U1724="",0,VLOOKUP(U1724,标准!A$74:B$94,2,TRUE))),IF(F1724="女",IF(U1724="",0,VLOOKUP(U1724,标准!A$39:B$59,2,TRUE)),IF(U1724="",0,VLOOKUP(U1724,标准!A$3:B$23,2,TRUE)))))</f>
        <v>80</v>
      </c>
      <c r="W1724" s="86">
        <f t="shared" si="26"/>
        <v>67.2</v>
      </c>
      <c r="X1724" s="87">
        <v>3.7</v>
      </c>
      <c r="Y1724" s="87">
        <v>3.7</v>
      </c>
      <c r="Z1724" s="91"/>
      <c r="AA1724" s="92"/>
    </row>
    <row r="1725" customHeight="1" spans="1:27">
      <c r="A1725" s="62">
        <v>40</v>
      </c>
      <c r="B1725" s="63">
        <v>1724</v>
      </c>
      <c r="C1725" s="154" t="s">
        <v>3521</v>
      </c>
      <c r="D1725" s="154" t="s">
        <v>3503</v>
      </c>
      <c r="E1725" s="154" t="s">
        <v>2628</v>
      </c>
      <c r="F1725" s="154" t="s">
        <v>34</v>
      </c>
      <c r="G1725" s="155" t="s">
        <v>3522</v>
      </c>
      <c r="H1725" s="68">
        <v>169.5</v>
      </c>
      <c r="I1725" s="68">
        <v>53.7</v>
      </c>
      <c r="J1725" s="71">
        <f>IF(F1725="女",IF(H1725=0,0,VLOOKUP(I1725/(H1725*H1725/10000),标准!M$108:N$112,2,TRUE)),IF(H1725=0,0,VLOOKUP(I1725/(H1725*H1725/10000),标准!M$74:N$78,2,TRUE)))</f>
        <v>100</v>
      </c>
      <c r="K1725" s="72">
        <v>3147</v>
      </c>
      <c r="L1725" s="71">
        <f>IF(A1725&lt;43,IF(F1725="女",VLOOKUP(K1725,标准!K$108:L$128,2,TRUE),VLOOKUP(K1725,标准!K$74:L$94,2,TRUE)),IF(F1725="女",VLOOKUP(K1725,标准!K$39:L$59,2,TRUE),VLOOKUP(K1725,标准!K$3:L$23,2,TRUE)))</f>
        <v>80</v>
      </c>
      <c r="M1725" s="68">
        <v>16.5</v>
      </c>
      <c r="N1725" s="71">
        <f>IF(M1725="",0,IF(A1725&lt;43,IF(F1725="女",VLOOKUP(M1725,标准!C$108:D$128,2,TRUE),VLOOKUP(M1725,标准!C$74:D$94,2,TRUE)),IF(F1725="女",VLOOKUP(M1725,标准!C$39:D$59,2,TRUE),VLOOKUP(M1725,标准!C$3:D$23,2,TRUE))))</f>
        <v>76</v>
      </c>
      <c r="O1725" s="76">
        <v>160</v>
      </c>
      <c r="P1725" s="71">
        <f>IF(A1725&lt;43,IF(F1725="女",VLOOKUP(O1725/100,标准!E$108:F$128,2,TRUE),VLOOKUP(O1725/100,标准!E$74:F$94,2,TRUE)),IF(F1725="女",VLOOKUP(O1725/100,标准!E$39:F$59,2,TRUE),VLOOKUP(O1725/100,标准!E$3:F$23,2,TRUE)))</f>
        <v>66</v>
      </c>
      <c r="Q1725" s="81">
        <v>4.07</v>
      </c>
      <c r="R1725" s="71">
        <f>IF(Q1725=0,0,IF(A1725&lt;43,IF(F1725="女",IF(Q1725="",0,VLOOKUP(Q1725,标准!I$108:J$138,2,TRUE)),IF(Q1725="",0,VLOOKUP(Q1725,标准!I$74:J$104,2,TRUE))),IF(F1725="女",IF(Q1725="",0,VLOOKUP(Q1725,标准!I$39:J$69,2,TRUE)),IF(Q1725="",0,VLOOKUP(Q1725,标准!I$3:J$33,2,TRUE)))))</f>
        <v>70</v>
      </c>
      <c r="S1725" s="76">
        <v>34</v>
      </c>
      <c r="T1725" s="71">
        <f>IF(A1725&lt;43,IF(F1725="女",VLOOKUP(S1725,标准!G$108:H$138,2,TRUE),VLOOKUP(S1725,标准!G$74:H$99,2,TRUE)),IF(F1725="女",VLOOKUP(S1725,标准!G$39:H$69,2,TRUE),VLOOKUP(S1725,标准!G$3:H$28,2,TRUE)))</f>
        <v>68</v>
      </c>
      <c r="U1725" s="88">
        <v>9.8</v>
      </c>
      <c r="V1725" s="71">
        <f>IF(U1725=0,0,IF(A1725&lt;43,IF(F1725="女",IF(U1725="",0,VLOOKUP(U1725,标准!A$108:B$128,2,TRUE)),IF(U1725="",0,VLOOKUP(U1725,标准!A$74:B$94,2,TRUE))),IF(F1725="女",IF(U1725="",0,VLOOKUP(U1725,标准!A$39:B$59,2,TRUE)),IF(U1725="",0,VLOOKUP(U1725,标准!A$3:B$23,2,TRUE)))))</f>
        <v>64</v>
      </c>
      <c r="W1725" s="86">
        <f t="shared" si="26"/>
        <v>74.8</v>
      </c>
      <c r="X1725" s="87">
        <v>4.1</v>
      </c>
      <c r="Y1725" s="87">
        <v>4.5</v>
      </c>
      <c r="Z1725" s="91"/>
      <c r="AA1725" s="92"/>
    </row>
    <row r="1726" customHeight="1" spans="1:27">
      <c r="A1726" s="62">
        <v>40</v>
      </c>
      <c r="B1726" s="63">
        <v>1725</v>
      </c>
      <c r="C1726" s="154" t="s">
        <v>3523</v>
      </c>
      <c r="D1726" s="154" t="s">
        <v>3503</v>
      </c>
      <c r="E1726" s="154" t="s">
        <v>2628</v>
      </c>
      <c r="F1726" s="154" t="s">
        <v>34</v>
      </c>
      <c r="G1726" s="155" t="s">
        <v>3524</v>
      </c>
      <c r="H1726" s="68">
        <v>164.9</v>
      </c>
      <c r="I1726" s="68">
        <v>50</v>
      </c>
      <c r="J1726" s="71">
        <f>IF(F1726="女",IF(H1726=0,0,VLOOKUP(I1726/(H1726*H1726/10000),标准!M$108:N$112,2,TRUE)),IF(H1726=0,0,VLOOKUP(I1726/(H1726*H1726/10000),标准!M$74:N$78,2,TRUE)))</f>
        <v>100</v>
      </c>
      <c r="K1726" s="72">
        <v>3242</v>
      </c>
      <c r="L1726" s="71">
        <f>IF(A1726&lt;43,IF(F1726="女",VLOOKUP(K1726,标准!K$108:L$128,2,TRUE),VLOOKUP(K1726,标准!K$74:L$94,2,TRUE)),IF(F1726="女",VLOOKUP(K1726,标准!K$39:L$59,2,TRUE),VLOOKUP(K1726,标准!K$3:L$23,2,TRUE)))</f>
        <v>85</v>
      </c>
      <c r="M1726" s="68">
        <v>18</v>
      </c>
      <c r="N1726" s="71">
        <f>IF(M1726="",0,IF(A1726&lt;43,IF(F1726="女",VLOOKUP(M1726,标准!C$108:D$128,2,TRUE),VLOOKUP(M1726,标准!C$74:D$94,2,TRUE)),IF(F1726="女",VLOOKUP(M1726,标准!C$39:D$59,2,TRUE),VLOOKUP(M1726,标准!C$3:D$23,2,TRUE))))</f>
        <v>78</v>
      </c>
      <c r="O1726" s="76">
        <v>170</v>
      </c>
      <c r="P1726" s="71">
        <f>IF(A1726&lt;43,IF(F1726="女",VLOOKUP(O1726/100,标准!E$108:F$128,2,TRUE),VLOOKUP(O1726/100,标准!E$74:F$94,2,TRUE)),IF(F1726="女",VLOOKUP(O1726/100,标准!E$39:F$59,2,TRUE),VLOOKUP(O1726/100,标准!E$3:F$23,2,TRUE)))</f>
        <v>72</v>
      </c>
      <c r="Q1726" s="81">
        <v>4.24</v>
      </c>
      <c r="R1726" s="71">
        <f>IF(Q1726=0,0,IF(A1726&lt;43,IF(F1726="女",IF(Q1726="",0,VLOOKUP(Q1726,标准!I$108:J$138,2,TRUE)),IF(Q1726="",0,VLOOKUP(Q1726,标准!I$74:J$104,2,TRUE))),IF(F1726="女",IF(Q1726="",0,VLOOKUP(Q1726,标准!I$39:J$69,2,TRUE)),IF(Q1726="",0,VLOOKUP(Q1726,标准!I$3:J$33,2,TRUE)))))</f>
        <v>64</v>
      </c>
      <c r="S1726" s="76">
        <v>37</v>
      </c>
      <c r="T1726" s="71">
        <f>IF(A1726&lt;43,IF(F1726="女",VLOOKUP(S1726,标准!G$108:H$138,2,TRUE),VLOOKUP(S1726,标准!G$74:H$99,2,TRUE)),IF(F1726="女",VLOOKUP(S1726,标准!G$39:H$69,2,TRUE),VLOOKUP(S1726,标准!G$3:H$28,2,TRUE)))</f>
        <v>70</v>
      </c>
      <c r="U1726" s="88">
        <v>9.7</v>
      </c>
      <c r="V1726" s="71">
        <f>IF(U1726=0,0,IF(A1726&lt;43,IF(F1726="女",IF(U1726="",0,VLOOKUP(U1726,标准!A$108:B$128,2,TRUE)),IF(U1726="",0,VLOOKUP(U1726,标准!A$74:B$94,2,TRUE))),IF(F1726="女",IF(U1726="",0,VLOOKUP(U1726,标准!A$39:B$59,2,TRUE)),IF(U1726="",0,VLOOKUP(U1726,标准!A$3:B$23,2,TRUE)))))</f>
        <v>66</v>
      </c>
      <c r="W1726" s="86">
        <f t="shared" si="26"/>
        <v>75.75</v>
      </c>
      <c r="X1726" s="87">
        <v>4.1</v>
      </c>
      <c r="Y1726" s="87">
        <v>3.9</v>
      </c>
      <c r="Z1726" s="91"/>
      <c r="AA1726" s="92"/>
    </row>
    <row r="1727" customHeight="1" spans="1:27">
      <c r="A1727" s="62">
        <v>40</v>
      </c>
      <c r="B1727" s="63">
        <v>1726</v>
      </c>
      <c r="C1727" s="154" t="s">
        <v>3525</v>
      </c>
      <c r="D1727" s="154" t="s">
        <v>3503</v>
      </c>
      <c r="E1727" s="154" t="s">
        <v>2628</v>
      </c>
      <c r="F1727" s="154" t="s">
        <v>34</v>
      </c>
      <c r="G1727" s="155" t="s">
        <v>3526</v>
      </c>
      <c r="H1727" s="68">
        <v>161.7</v>
      </c>
      <c r="I1727" s="68">
        <v>70.6</v>
      </c>
      <c r="J1727" s="71">
        <f>IF(F1727="女",IF(H1727=0,0,VLOOKUP(I1727/(H1727*H1727/10000),标准!M$108:N$112,2,TRUE)),IF(H1727=0,0,VLOOKUP(I1727/(H1727*H1727/10000),标准!M$74:N$78,2,TRUE)))</f>
        <v>80</v>
      </c>
      <c r="K1727" s="72">
        <v>3340</v>
      </c>
      <c r="L1727" s="71">
        <f>IF(A1727&lt;43,IF(F1727="女",VLOOKUP(K1727,标准!K$108:L$128,2,TRUE),VLOOKUP(K1727,标准!K$74:L$94,2,TRUE)),IF(F1727="女",VLOOKUP(K1727,标准!K$39:L$59,2,TRUE),VLOOKUP(K1727,标准!K$3:L$23,2,TRUE)))</f>
        <v>90</v>
      </c>
      <c r="M1727" s="68">
        <v>20</v>
      </c>
      <c r="N1727" s="71">
        <f>IF(M1727="",0,IF(A1727&lt;43,IF(F1727="女",VLOOKUP(M1727,标准!C$108:D$128,2,TRUE),VLOOKUP(M1727,标准!C$74:D$94,2,TRUE)),IF(F1727="女",VLOOKUP(M1727,标准!C$39:D$59,2,TRUE),VLOOKUP(M1727,标准!C$3:D$23,2,TRUE))))</f>
        <v>80</v>
      </c>
      <c r="O1727" s="76">
        <v>168</v>
      </c>
      <c r="P1727" s="71">
        <f>IF(A1727&lt;43,IF(F1727="女",VLOOKUP(O1727/100,标准!E$108:F$128,2,TRUE),VLOOKUP(O1727/100,标准!E$74:F$94,2,TRUE)),IF(F1727="女",VLOOKUP(O1727/100,标准!E$39:F$59,2,TRUE),VLOOKUP(O1727/100,标准!E$3:F$23,2,TRUE)))</f>
        <v>70</v>
      </c>
      <c r="Q1727" s="81">
        <v>4.42</v>
      </c>
      <c r="R1727" s="71">
        <f>IF(Q1727=0,0,IF(A1727&lt;43,IF(F1727="女",IF(Q1727="",0,VLOOKUP(Q1727,标准!I$108:J$138,2,TRUE)),IF(Q1727="",0,VLOOKUP(Q1727,标准!I$74:J$104,2,TRUE))),IF(F1727="女",IF(Q1727="",0,VLOOKUP(Q1727,标准!I$39:J$69,2,TRUE)),IF(Q1727="",0,VLOOKUP(Q1727,标准!I$3:J$33,2,TRUE)))))</f>
        <v>50</v>
      </c>
      <c r="S1727" s="76">
        <v>49</v>
      </c>
      <c r="T1727" s="71">
        <f>IF(A1727&lt;43,IF(F1727="女",VLOOKUP(S1727,标准!G$108:H$138,2,TRUE),VLOOKUP(S1727,标准!G$74:H$99,2,TRUE)),IF(F1727="女",VLOOKUP(S1727,标准!G$39:H$69,2,TRUE),VLOOKUP(S1727,标准!G$3:H$28,2,TRUE)))</f>
        <v>85</v>
      </c>
      <c r="U1727" s="88">
        <v>8.7</v>
      </c>
      <c r="V1727" s="71">
        <f>IF(U1727=0,0,IF(A1727&lt;43,IF(F1727="女",IF(U1727="",0,VLOOKUP(U1727,标准!A$108:B$128,2,TRUE)),IF(U1727="",0,VLOOKUP(U1727,标准!A$74:B$94,2,TRUE))),IF(F1727="女",IF(U1727="",0,VLOOKUP(U1727,标准!A$39:B$59,2,TRUE)),IF(U1727="",0,VLOOKUP(U1727,标准!A$3:B$23,2,TRUE)))))</f>
        <v>76</v>
      </c>
      <c r="W1727" s="86">
        <f t="shared" si="26"/>
        <v>74.2</v>
      </c>
      <c r="X1727" s="87">
        <v>4.2</v>
      </c>
      <c r="Y1727" s="87">
        <v>4.2</v>
      </c>
      <c r="Z1727" s="91"/>
      <c r="AA1727" s="92"/>
    </row>
    <row r="1728" customHeight="1" spans="1:27">
      <c r="A1728" s="62">
        <v>40</v>
      </c>
      <c r="B1728" s="63">
        <v>1727</v>
      </c>
      <c r="C1728" s="154" t="s">
        <v>3527</v>
      </c>
      <c r="D1728" s="154" t="s">
        <v>3503</v>
      </c>
      <c r="E1728" s="154" t="s">
        <v>2628</v>
      </c>
      <c r="F1728" s="154" t="s">
        <v>30</v>
      </c>
      <c r="G1728" s="155" t="s">
        <v>3528</v>
      </c>
      <c r="H1728" s="68">
        <v>169.2</v>
      </c>
      <c r="I1728" s="68">
        <v>56.6</v>
      </c>
      <c r="J1728" s="71">
        <f>IF(F1728="女",IF(H1728=0,0,VLOOKUP(I1728/(H1728*H1728/10000),标准!M$108:N$112,2,TRUE)),IF(H1728=0,0,VLOOKUP(I1728/(H1728*H1728/10000),标准!M$74:N$78,2,TRUE)))</f>
        <v>100</v>
      </c>
      <c r="K1728" s="72">
        <v>4114</v>
      </c>
      <c r="L1728" s="71">
        <f>IF(A1728&lt;43,IF(F1728="女",VLOOKUP(K1728,标准!K$108:L$128,2,TRUE),VLOOKUP(K1728,标准!K$74:L$94,2,TRUE)),IF(F1728="女",VLOOKUP(K1728,标准!K$39:L$59,2,TRUE),VLOOKUP(K1728,标准!K$3:L$23,2,TRUE)))</f>
        <v>76</v>
      </c>
      <c r="M1728" s="68">
        <v>9.3</v>
      </c>
      <c r="N1728" s="71">
        <f>IF(M1728="",0,IF(A1728&lt;43,IF(F1728="女",VLOOKUP(M1728,标准!C$108:D$128,2,TRUE),VLOOKUP(M1728,标准!C$74:D$94,2,TRUE)),IF(F1728="女",VLOOKUP(M1728,标准!C$39:D$59,2,TRUE),VLOOKUP(M1728,标准!C$3:D$23,2,TRUE))))</f>
        <v>68</v>
      </c>
      <c r="O1728" s="76">
        <v>216</v>
      </c>
      <c r="P1728" s="71">
        <f>IF(A1728&lt;43,IF(F1728="女",VLOOKUP(O1728/100,标准!E$108:F$128,2,TRUE),VLOOKUP(O1728/100,标准!E$74:F$94,2,TRUE)),IF(F1728="女",VLOOKUP(O1728/100,标准!E$39:F$59,2,TRUE),VLOOKUP(O1728/100,标准!E$3:F$23,2,TRUE)))</f>
        <v>64</v>
      </c>
      <c r="Q1728" s="81">
        <v>6.06</v>
      </c>
      <c r="R1728" s="71">
        <f>IF(Q1728=0,0,IF(A1728&lt;43,IF(F1728="女",IF(Q1728="",0,VLOOKUP(Q1728,标准!I$108:J$138,2,TRUE)),IF(Q1728="",0,VLOOKUP(Q1728,标准!I$74:J$104,2,TRUE))),IF(F1728="女",IF(Q1728="",0,VLOOKUP(Q1728,标准!I$39:J$69,2,TRUE)),IF(Q1728="",0,VLOOKUP(Q1728,标准!I$3:J$33,2,TRUE)))))</f>
        <v>10</v>
      </c>
      <c r="S1728" s="76">
        <v>5</v>
      </c>
      <c r="T1728" s="71">
        <f>IF(A1728&lt;43,IF(F1728="女",VLOOKUP(S1728,标准!G$108:H$138,2,TRUE),VLOOKUP(S1728,标准!G$74:H$99,2,TRUE)),IF(F1728="女",VLOOKUP(S1728,标准!G$39:H$69,2,TRUE),VLOOKUP(S1728,标准!G$3:H$28,2,TRUE)))</f>
        <v>10</v>
      </c>
      <c r="U1728" s="88">
        <v>8</v>
      </c>
      <c r="V1728" s="71">
        <f>IF(U1728=0,0,IF(A1728&lt;43,IF(F1728="女",IF(U1728="",0,VLOOKUP(U1728,标准!A$108:B$128,2,TRUE)),IF(U1728="",0,VLOOKUP(U1728,标准!A$74:B$94,2,TRUE))),IF(F1728="女",IF(U1728="",0,VLOOKUP(U1728,标准!A$39:B$59,2,TRUE)),IF(U1728="",0,VLOOKUP(U1728,标准!A$3:B$23,2,TRUE)))))</f>
        <v>70</v>
      </c>
      <c r="W1728" s="86">
        <f t="shared" si="26"/>
        <v>56.6</v>
      </c>
      <c r="X1728" s="87">
        <v>4.5</v>
      </c>
      <c r="Y1728" s="87">
        <v>4.3</v>
      </c>
      <c r="Z1728" s="91"/>
      <c r="AA1728" s="92"/>
    </row>
    <row r="1729" customHeight="1" spans="1:27">
      <c r="A1729" s="62">
        <v>40</v>
      </c>
      <c r="B1729" s="63">
        <v>1728</v>
      </c>
      <c r="C1729" s="154" t="s">
        <v>3529</v>
      </c>
      <c r="D1729" s="154" t="s">
        <v>3503</v>
      </c>
      <c r="E1729" s="154" t="s">
        <v>2628</v>
      </c>
      <c r="F1729" s="154" t="s">
        <v>34</v>
      </c>
      <c r="G1729" s="155" t="s">
        <v>3530</v>
      </c>
      <c r="H1729" s="68">
        <v>162.5</v>
      </c>
      <c r="I1729" s="68">
        <v>49.1</v>
      </c>
      <c r="J1729" s="71">
        <f>IF(F1729="女",IF(H1729=0,0,VLOOKUP(I1729/(H1729*H1729/10000),标准!M$108:N$112,2,TRUE)),IF(H1729=0,0,VLOOKUP(I1729/(H1729*H1729/10000),标准!M$74:N$78,2,TRUE)))</f>
        <v>100</v>
      </c>
      <c r="K1729" s="72">
        <v>3347</v>
      </c>
      <c r="L1729" s="71">
        <f>IF(A1729&lt;43,IF(F1729="女",VLOOKUP(K1729,标准!K$108:L$128,2,TRUE),VLOOKUP(K1729,标准!K$74:L$94,2,TRUE)),IF(F1729="女",VLOOKUP(K1729,标准!K$39:L$59,2,TRUE),VLOOKUP(K1729,标准!K$3:L$23,2,TRUE)))</f>
        <v>90</v>
      </c>
      <c r="M1729" s="68">
        <v>19</v>
      </c>
      <c r="N1729" s="71">
        <f>IF(M1729="",0,IF(A1729&lt;43,IF(F1729="女",VLOOKUP(M1729,标准!C$108:D$128,2,TRUE),VLOOKUP(M1729,标准!C$74:D$94,2,TRUE)),IF(F1729="女",VLOOKUP(M1729,标准!C$39:D$59,2,TRUE),VLOOKUP(M1729,标准!C$3:D$23,2,TRUE))))</f>
        <v>80</v>
      </c>
      <c r="O1729" s="76">
        <v>175</v>
      </c>
      <c r="P1729" s="71">
        <f>IF(A1729&lt;43,IF(F1729="女",VLOOKUP(O1729/100,标准!E$108:F$128,2,TRUE),VLOOKUP(O1729/100,标准!E$74:F$94,2,TRUE)),IF(F1729="女",VLOOKUP(O1729/100,标准!E$39:F$59,2,TRUE),VLOOKUP(O1729/100,标准!E$3:F$23,2,TRUE)))</f>
        <v>76</v>
      </c>
      <c r="Q1729" s="81">
        <v>4.2</v>
      </c>
      <c r="R1729" s="71">
        <f>IF(Q1729=0,0,IF(A1729&lt;43,IF(F1729="女",IF(Q1729="",0,VLOOKUP(Q1729,标准!I$108:J$138,2,TRUE)),IF(Q1729="",0,VLOOKUP(Q1729,标准!I$74:J$104,2,TRUE))),IF(F1729="女",IF(Q1729="",0,VLOOKUP(Q1729,标准!I$39:J$69,2,TRUE)),IF(Q1729="",0,VLOOKUP(Q1729,标准!I$3:J$33,2,TRUE)))))</f>
        <v>64</v>
      </c>
      <c r="S1729" s="76">
        <v>34</v>
      </c>
      <c r="T1729" s="71">
        <f>IF(A1729&lt;43,IF(F1729="女",VLOOKUP(S1729,标准!G$108:H$138,2,TRUE),VLOOKUP(S1729,标准!G$74:H$99,2,TRUE)),IF(F1729="女",VLOOKUP(S1729,标准!G$39:H$69,2,TRUE),VLOOKUP(S1729,标准!G$3:H$28,2,TRUE)))</f>
        <v>68</v>
      </c>
      <c r="U1729" s="88">
        <v>9.1</v>
      </c>
      <c r="V1729" s="71">
        <f>IF(U1729=0,0,IF(A1729&lt;43,IF(F1729="女",IF(U1729="",0,VLOOKUP(U1729,标准!A$108:B$128,2,TRUE)),IF(U1729="",0,VLOOKUP(U1729,标准!A$74:B$94,2,TRUE))),IF(F1729="女",IF(U1729="",0,VLOOKUP(U1729,标准!A$39:B$59,2,TRUE)),IF(U1729="",0,VLOOKUP(U1729,标准!A$3:B$23,2,TRUE)))))</f>
        <v>72</v>
      </c>
      <c r="W1729" s="86">
        <f t="shared" si="26"/>
        <v>78.1</v>
      </c>
      <c r="X1729" s="87">
        <v>4</v>
      </c>
      <c r="Y1729" s="87">
        <v>3.9</v>
      </c>
      <c r="Z1729" s="91"/>
      <c r="AA1729" s="92"/>
    </row>
    <row r="1730" customHeight="1" spans="1:27">
      <c r="A1730" s="62">
        <v>40</v>
      </c>
      <c r="B1730" s="63">
        <v>1729</v>
      </c>
      <c r="C1730" s="154" t="s">
        <v>3531</v>
      </c>
      <c r="D1730" s="154" t="s">
        <v>3503</v>
      </c>
      <c r="E1730" s="154" t="s">
        <v>2628</v>
      </c>
      <c r="F1730" s="154" t="s">
        <v>34</v>
      </c>
      <c r="G1730" s="155" t="s">
        <v>3532</v>
      </c>
      <c r="H1730" s="68">
        <v>161</v>
      </c>
      <c r="I1730" s="68">
        <v>52.7</v>
      </c>
      <c r="J1730" s="71">
        <f>IF(F1730="女",IF(H1730=0,0,VLOOKUP(I1730/(H1730*H1730/10000),标准!M$108:N$112,2,TRUE)),IF(H1730=0,0,VLOOKUP(I1730/(H1730*H1730/10000),标准!M$74:N$78,2,TRUE)))</f>
        <v>100</v>
      </c>
      <c r="K1730" s="72">
        <v>2633</v>
      </c>
      <c r="L1730" s="71">
        <f>IF(A1730&lt;43,IF(F1730="女",VLOOKUP(K1730,标准!K$108:L$128,2,TRUE),VLOOKUP(K1730,标准!K$74:L$94,2,TRUE)),IF(F1730="女",VLOOKUP(K1730,标准!K$39:L$59,2,TRUE),VLOOKUP(K1730,标准!K$3:L$23,2,TRUE)))</f>
        <v>72</v>
      </c>
      <c r="M1730" s="68">
        <v>13.9</v>
      </c>
      <c r="N1730" s="71">
        <f>IF(M1730="",0,IF(A1730&lt;43,IF(F1730="女",VLOOKUP(M1730,标准!C$108:D$128,2,TRUE),VLOOKUP(M1730,标准!C$74:D$94,2,TRUE)),IF(F1730="女",VLOOKUP(M1730,标准!C$39:D$59,2,TRUE),VLOOKUP(M1730,标准!C$3:D$23,2,TRUE))))</f>
        <v>72</v>
      </c>
      <c r="O1730" s="76">
        <v>174</v>
      </c>
      <c r="P1730" s="71">
        <f>IF(A1730&lt;43,IF(F1730="女",VLOOKUP(O1730/100,标准!E$108:F$128,2,TRUE),VLOOKUP(O1730/100,标准!E$74:F$94,2,TRUE)),IF(F1730="女",VLOOKUP(O1730/100,标准!E$39:F$59,2,TRUE),VLOOKUP(O1730/100,标准!E$3:F$23,2,TRUE)))</f>
        <v>74</v>
      </c>
      <c r="Q1730" s="81">
        <v>4.27</v>
      </c>
      <c r="R1730" s="71">
        <f>IF(Q1730=0,0,IF(A1730&lt;43,IF(F1730="女",IF(Q1730="",0,VLOOKUP(Q1730,标准!I$108:J$138,2,TRUE)),IF(Q1730="",0,VLOOKUP(Q1730,标准!I$74:J$104,2,TRUE))),IF(F1730="女",IF(Q1730="",0,VLOOKUP(Q1730,标准!I$39:J$69,2,TRUE)),IF(Q1730="",0,VLOOKUP(Q1730,标准!I$3:J$33,2,TRUE)))))</f>
        <v>62</v>
      </c>
      <c r="S1730" s="76">
        <v>38</v>
      </c>
      <c r="T1730" s="71">
        <f>IF(A1730&lt;43,IF(F1730="女",VLOOKUP(S1730,标准!G$108:H$138,2,TRUE),VLOOKUP(S1730,标准!G$74:H$99,2,TRUE)),IF(F1730="女",VLOOKUP(S1730,标准!G$39:H$69,2,TRUE),VLOOKUP(S1730,标准!G$3:H$28,2,TRUE)))</f>
        <v>72</v>
      </c>
      <c r="U1730" s="88">
        <v>9.5</v>
      </c>
      <c r="V1730" s="71">
        <f>IF(U1730=0,0,IF(A1730&lt;43,IF(F1730="女",IF(U1730="",0,VLOOKUP(U1730,标准!A$108:B$128,2,TRUE)),IF(U1730="",0,VLOOKUP(U1730,标准!A$74:B$94,2,TRUE))),IF(F1730="女",IF(U1730="",0,VLOOKUP(U1730,标准!A$39:B$59,2,TRUE)),IF(U1730="",0,VLOOKUP(U1730,标准!A$3:B$23,2,TRUE)))))</f>
        <v>68</v>
      </c>
      <c r="W1730" s="86">
        <f t="shared" ref="W1730:W1793" si="27">V1730*0.2+N1730*0.1+P1730*0.1+T1730*0.1+R1730*0.2+J1730*0.15+L1730*0.15</f>
        <v>73.6</v>
      </c>
      <c r="X1730" s="87">
        <v>3.9</v>
      </c>
      <c r="Y1730" s="87">
        <v>3.7</v>
      </c>
      <c r="Z1730" s="91"/>
      <c r="AA1730" s="92"/>
    </row>
    <row r="1731" customHeight="1" spans="1:27">
      <c r="A1731" s="62">
        <v>40</v>
      </c>
      <c r="B1731" s="63">
        <v>1730</v>
      </c>
      <c r="C1731" s="154" t="s">
        <v>3533</v>
      </c>
      <c r="D1731" s="154" t="s">
        <v>3503</v>
      </c>
      <c r="E1731" s="154" t="s">
        <v>2628</v>
      </c>
      <c r="F1731" s="154" t="s">
        <v>34</v>
      </c>
      <c r="G1731" s="155" t="s">
        <v>3534</v>
      </c>
      <c r="H1731" s="68">
        <v>161</v>
      </c>
      <c r="I1731" s="68">
        <v>58.2</v>
      </c>
      <c r="J1731" s="71">
        <f>IF(F1731="女",IF(H1731=0,0,VLOOKUP(I1731/(H1731*H1731/10000),标准!M$108:N$112,2,TRUE)),IF(H1731=0,0,VLOOKUP(I1731/(H1731*H1731/10000),标准!M$74:N$78,2,TRUE)))</f>
        <v>100</v>
      </c>
      <c r="K1731" s="72">
        <v>2494</v>
      </c>
      <c r="L1731" s="71">
        <f>IF(A1731&lt;43,IF(F1731="女",VLOOKUP(K1731,标准!K$108:L$128,2,TRUE),VLOOKUP(K1731,标准!K$74:L$94,2,TRUE)),IF(F1731="女",VLOOKUP(K1731,标准!K$39:L$59,2,TRUE),VLOOKUP(K1731,标准!K$3:L$23,2,TRUE)))</f>
        <v>68</v>
      </c>
      <c r="M1731" s="68">
        <v>21.9</v>
      </c>
      <c r="N1731" s="71">
        <f>IF(M1731="",0,IF(A1731&lt;43,IF(F1731="女",VLOOKUP(M1731,标准!C$108:D$128,2,TRUE),VLOOKUP(M1731,标准!C$74:D$94,2,TRUE)),IF(F1731="女",VLOOKUP(M1731,标准!C$39:D$59,2,TRUE),VLOOKUP(M1731,标准!C$3:D$23,2,TRUE))))</f>
        <v>85</v>
      </c>
      <c r="O1731" s="76">
        <v>162</v>
      </c>
      <c r="P1731" s="71">
        <f>IF(A1731&lt;43,IF(F1731="女",VLOOKUP(O1731/100,标准!E$108:F$128,2,TRUE),VLOOKUP(O1731/100,标准!E$74:F$94,2,TRUE)),IF(F1731="女",VLOOKUP(O1731/100,标准!E$39:F$59,2,TRUE),VLOOKUP(O1731/100,标准!E$3:F$23,2,TRUE)))</f>
        <v>66</v>
      </c>
      <c r="Q1731" s="81">
        <v>4.55</v>
      </c>
      <c r="R1731" s="71">
        <f>IF(Q1731=0,0,IF(A1731&lt;43,IF(F1731="女",IF(Q1731="",0,VLOOKUP(Q1731,标准!I$108:J$138,2,TRUE)),IF(Q1731="",0,VLOOKUP(Q1731,标准!I$74:J$104,2,TRUE))),IF(F1731="女",IF(Q1731="",0,VLOOKUP(Q1731,标准!I$39:J$69,2,TRUE)),IF(Q1731="",0,VLOOKUP(Q1731,标准!I$3:J$33,2,TRUE)))))</f>
        <v>30</v>
      </c>
      <c r="S1731" s="76">
        <v>37</v>
      </c>
      <c r="T1731" s="71">
        <f>IF(A1731&lt;43,IF(F1731="女",VLOOKUP(S1731,标准!G$108:H$138,2,TRUE),VLOOKUP(S1731,标准!G$74:H$99,2,TRUE)),IF(F1731="女",VLOOKUP(S1731,标准!G$39:H$69,2,TRUE),VLOOKUP(S1731,标准!G$3:H$28,2,TRUE)))</f>
        <v>70</v>
      </c>
      <c r="U1731" s="88">
        <v>9.6</v>
      </c>
      <c r="V1731" s="71">
        <f>IF(U1731=0,0,IF(A1731&lt;43,IF(F1731="女",IF(U1731="",0,VLOOKUP(U1731,标准!A$108:B$128,2,TRUE)),IF(U1731="",0,VLOOKUP(U1731,标准!A$74:B$94,2,TRUE))),IF(F1731="女",IF(U1731="",0,VLOOKUP(U1731,标准!A$39:B$59,2,TRUE)),IF(U1731="",0,VLOOKUP(U1731,标准!A$3:B$23,2,TRUE)))))</f>
        <v>66</v>
      </c>
      <c r="W1731" s="86">
        <f t="shared" si="27"/>
        <v>66.5</v>
      </c>
      <c r="X1731" s="87">
        <v>4</v>
      </c>
      <c r="Y1731" s="87">
        <v>4</v>
      </c>
      <c r="Z1731" s="91"/>
      <c r="AA1731" s="92"/>
    </row>
    <row r="1732" customHeight="1" spans="1:27">
      <c r="A1732" s="62">
        <v>40</v>
      </c>
      <c r="B1732" s="63">
        <v>1731</v>
      </c>
      <c r="C1732" s="154" t="s">
        <v>3535</v>
      </c>
      <c r="D1732" s="154" t="s">
        <v>3503</v>
      </c>
      <c r="E1732" s="154" t="s">
        <v>2628</v>
      </c>
      <c r="F1732" s="154" t="s">
        <v>34</v>
      </c>
      <c r="G1732" s="155" t="s">
        <v>3536</v>
      </c>
      <c r="H1732" s="68">
        <v>151</v>
      </c>
      <c r="I1732" s="68">
        <v>49.6</v>
      </c>
      <c r="J1732" s="71">
        <f>IF(F1732="女",IF(H1732=0,0,VLOOKUP(I1732/(H1732*H1732/10000),标准!M$108:N$112,2,TRUE)),IF(H1732=0,0,VLOOKUP(I1732/(H1732*H1732/10000),标准!M$74:N$78,2,TRUE)))</f>
        <v>100</v>
      </c>
      <c r="K1732" s="72">
        <v>2826</v>
      </c>
      <c r="L1732" s="71">
        <f>IF(A1732&lt;43,IF(F1732="女",VLOOKUP(K1732,标准!K$108:L$128,2,TRUE),VLOOKUP(K1732,标准!K$74:L$94,2,TRUE)),IF(F1732="女",VLOOKUP(K1732,标准!K$39:L$59,2,TRUE),VLOOKUP(K1732,标准!K$3:L$23,2,TRUE)))</f>
        <v>76</v>
      </c>
      <c r="M1732" s="68">
        <v>13</v>
      </c>
      <c r="N1732" s="71">
        <f>IF(M1732="",0,IF(A1732&lt;43,IF(F1732="女",VLOOKUP(M1732,标准!C$108:D$128,2,TRUE),VLOOKUP(M1732,标准!C$74:D$94,2,TRUE)),IF(F1732="女",VLOOKUP(M1732,标准!C$39:D$59,2,TRUE),VLOOKUP(M1732,标准!C$3:D$23,2,TRUE))))</f>
        <v>70</v>
      </c>
      <c r="O1732" s="76">
        <v>155</v>
      </c>
      <c r="P1732" s="71">
        <f>IF(A1732&lt;43,IF(F1732="女",VLOOKUP(O1732/100,标准!E$108:F$128,2,TRUE),VLOOKUP(O1732/100,标准!E$74:F$94,2,TRUE)),IF(F1732="女",VLOOKUP(O1732/100,标准!E$39:F$59,2,TRUE),VLOOKUP(O1732/100,标准!E$3:F$23,2,TRUE)))</f>
        <v>62</v>
      </c>
      <c r="Q1732" s="81">
        <v>5.2</v>
      </c>
      <c r="R1732" s="71">
        <f>IF(Q1732=0,0,IF(A1732&lt;43,IF(F1732="女",IF(Q1732="",0,VLOOKUP(Q1732,标准!I$108:J$138,2,TRUE)),IF(Q1732="",0,VLOOKUP(Q1732,标准!I$74:J$104,2,TRUE))),IF(F1732="女",IF(Q1732="",0,VLOOKUP(Q1732,标准!I$39:J$69,2,TRUE)),IF(Q1732="",0,VLOOKUP(Q1732,标准!I$3:J$33,2,TRUE)))))</f>
        <v>10</v>
      </c>
      <c r="S1732" s="76">
        <v>33</v>
      </c>
      <c r="T1732" s="71">
        <f>IF(A1732&lt;43,IF(F1732="女",VLOOKUP(S1732,标准!G$108:H$138,2,TRUE),VLOOKUP(S1732,标准!G$74:H$99,2,TRUE)),IF(F1732="女",VLOOKUP(S1732,标准!G$39:H$69,2,TRUE),VLOOKUP(S1732,标准!G$3:H$28,2,TRUE)))</f>
        <v>66</v>
      </c>
      <c r="U1732" s="88">
        <v>9.4</v>
      </c>
      <c r="V1732" s="71">
        <f>IF(U1732=0,0,IF(A1732&lt;43,IF(F1732="女",IF(U1732="",0,VLOOKUP(U1732,标准!A$108:B$128,2,TRUE)),IF(U1732="",0,VLOOKUP(U1732,标准!A$74:B$94,2,TRUE))),IF(F1732="女",IF(U1732="",0,VLOOKUP(U1732,标准!A$39:B$59,2,TRUE)),IF(U1732="",0,VLOOKUP(U1732,标准!A$3:B$23,2,TRUE)))))</f>
        <v>68</v>
      </c>
      <c r="W1732" s="86">
        <f t="shared" si="27"/>
        <v>61.8</v>
      </c>
      <c r="X1732" s="87">
        <v>4.2</v>
      </c>
      <c r="Y1732" s="87">
        <v>4.3</v>
      </c>
      <c r="Z1732" s="91"/>
      <c r="AA1732" s="92"/>
    </row>
    <row r="1733" customHeight="1" spans="1:27">
      <c r="A1733" s="62">
        <v>40</v>
      </c>
      <c r="B1733" s="63">
        <v>1732</v>
      </c>
      <c r="C1733" s="154" t="s">
        <v>3537</v>
      </c>
      <c r="D1733" s="154" t="s">
        <v>3503</v>
      </c>
      <c r="E1733" s="154" t="s">
        <v>2628</v>
      </c>
      <c r="F1733" s="154" t="s">
        <v>34</v>
      </c>
      <c r="G1733" s="155" t="s">
        <v>3538</v>
      </c>
      <c r="H1733" s="68">
        <v>158.5</v>
      </c>
      <c r="I1733" s="68">
        <v>46.2</v>
      </c>
      <c r="J1733" s="71">
        <f>IF(F1733="女",IF(H1733=0,0,VLOOKUP(I1733/(H1733*H1733/10000),标准!M$108:N$112,2,TRUE)),IF(H1733=0,0,VLOOKUP(I1733/(H1733*H1733/10000),标准!M$74:N$78,2,TRUE)))</f>
        <v>100</v>
      </c>
      <c r="K1733" s="72">
        <v>2584</v>
      </c>
      <c r="L1733" s="71">
        <f>IF(A1733&lt;43,IF(F1733="女",VLOOKUP(K1733,标准!K$108:L$128,2,TRUE),VLOOKUP(K1733,标准!K$74:L$94,2,TRUE)),IF(F1733="女",VLOOKUP(K1733,标准!K$39:L$59,2,TRUE),VLOOKUP(K1733,标准!K$3:L$23,2,TRUE)))</f>
        <v>70</v>
      </c>
      <c r="M1733" s="68">
        <v>21.9</v>
      </c>
      <c r="N1733" s="71">
        <f>IF(M1733="",0,IF(A1733&lt;43,IF(F1733="女",VLOOKUP(M1733,标准!C$108:D$128,2,TRUE),VLOOKUP(M1733,标准!C$74:D$94,2,TRUE)),IF(F1733="女",VLOOKUP(M1733,标准!C$39:D$59,2,TRUE),VLOOKUP(M1733,标准!C$3:D$23,2,TRUE))))</f>
        <v>85</v>
      </c>
      <c r="O1733" s="76">
        <v>185</v>
      </c>
      <c r="P1733" s="71">
        <f>IF(A1733&lt;43,IF(F1733="女",VLOOKUP(O1733/100,标准!E$108:F$128,2,TRUE),VLOOKUP(O1733/100,标准!E$74:F$94,2,TRUE)),IF(F1733="女",VLOOKUP(O1733/100,标准!E$39:F$59,2,TRUE),VLOOKUP(O1733/100,标准!E$3:F$23,2,TRUE)))</f>
        <v>80</v>
      </c>
      <c r="Q1733" s="81">
        <v>4.12</v>
      </c>
      <c r="R1733" s="71">
        <f>IF(Q1733=0,0,IF(A1733&lt;43,IF(F1733="女",IF(Q1733="",0,VLOOKUP(Q1733,标准!I$108:J$138,2,TRUE)),IF(Q1733="",0,VLOOKUP(Q1733,标准!I$74:J$104,2,TRUE))),IF(F1733="女",IF(Q1733="",0,VLOOKUP(Q1733,标准!I$39:J$69,2,TRUE)),IF(Q1733="",0,VLOOKUP(Q1733,标准!I$3:J$33,2,TRUE)))))</f>
        <v>68</v>
      </c>
      <c r="S1733" s="76">
        <v>43</v>
      </c>
      <c r="T1733" s="71">
        <f>IF(A1733&lt;43,IF(F1733="女",VLOOKUP(S1733,标准!G$108:H$138,2,TRUE),VLOOKUP(S1733,标准!G$74:H$99,2,TRUE)),IF(F1733="女",VLOOKUP(S1733,标准!G$39:H$69,2,TRUE),VLOOKUP(S1733,标准!G$3:H$28,2,TRUE)))</f>
        <v>76</v>
      </c>
      <c r="U1733" s="88">
        <v>8.6</v>
      </c>
      <c r="V1733" s="71">
        <f>IF(U1733=0,0,IF(A1733&lt;43,IF(F1733="女",IF(U1733="",0,VLOOKUP(U1733,标准!A$108:B$128,2,TRUE)),IF(U1733="",0,VLOOKUP(U1733,标准!A$74:B$94,2,TRUE))),IF(F1733="女",IF(U1733="",0,VLOOKUP(U1733,标准!A$39:B$59,2,TRUE)),IF(U1733="",0,VLOOKUP(U1733,标准!A$3:B$23,2,TRUE)))))</f>
        <v>76</v>
      </c>
      <c r="W1733" s="86">
        <f t="shared" si="27"/>
        <v>78.4</v>
      </c>
      <c r="X1733" s="87">
        <v>4.1</v>
      </c>
      <c r="Y1733" s="87">
        <v>4.1</v>
      </c>
      <c r="Z1733" s="91"/>
      <c r="AA1733" s="92"/>
    </row>
    <row r="1734" customHeight="1" spans="1:27">
      <c r="A1734" s="62">
        <v>40</v>
      </c>
      <c r="B1734" s="63">
        <v>1733</v>
      </c>
      <c r="C1734" s="154" t="s">
        <v>3539</v>
      </c>
      <c r="D1734" s="154" t="s">
        <v>3503</v>
      </c>
      <c r="E1734" s="154" t="s">
        <v>2628</v>
      </c>
      <c r="F1734" s="154" t="s">
        <v>30</v>
      </c>
      <c r="G1734" s="155" t="s">
        <v>3540</v>
      </c>
      <c r="H1734" s="68">
        <v>168.6</v>
      </c>
      <c r="I1734" s="68">
        <v>52.6</v>
      </c>
      <c r="J1734" s="71">
        <f>IF(F1734="女",IF(H1734=0,0,VLOOKUP(I1734/(H1734*H1734/10000),标准!M$108:N$112,2,TRUE)),IF(H1734=0,0,VLOOKUP(I1734/(H1734*H1734/10000),标准!M$74:N$78,2,TRUE)))</f>
        <v>100</v>
      </c>
      <c r="K1734" s="72">
        <v>4302</v>
      </c>
      <c r="L1734" s="71">
        <f>IF(A1734&lt;43,IF(F1734="女",VLOOKUP(K1734,标准!K$108:L$128,2,TRUE),VLOOKUP(K1734,标准!K$74:L$94,2,TRUE)),IF(F1734="女",VLOOKUP(K1734,标准!K$39:L$59,2,TRUE),VLOOKUP(K1734,标准!K$3:L$23,2,TRUE)))</f>
        <v>80</v>
      </c>
      <c r="M1734" s="68">
        <v>3</v>
      </c>
      <c r="N1734" s="71">
        <f>IF(M1734="",0,IF(A1734&lt;43,IF(F1734="女",VLOOKUP(M1734,标准!C$108:D$128,2,TRUE),VLOOKUP(M1734,标准!C$74:D$94,2,TRUE)),IF(F1734="女",VLOOKUP(M1734,标准!C$39:D$59,2,TRUE),VLOOKUP(M1734,标准!C$3:D$23,2,TRUE))))</f>
        <v>50</v>
      </c>
      <c r="O1734" s="76">
        <v>205</v>
      </c>
      <c r="P1734" s="71">
        <f>IF(A1734&lt;43,IF(F1734="女",VLOOKUP(O1734/100,标准!E$108:F$128,2,TRUE),VLOOKUP(O1734/100,标准!E$74:F$94,2,TRUE)),IF(F1734="女",VLOOKUP(O1734/100,标准!E$39:F$59,2,TRUE),VLOOKUP(O1734/100,标准!E$3:F$23,2,TRUE)))</f>
        <v>50</v>
      </c>
      <c r="Q1734" s="81">
        <v>4.22</v>
      </c>
      <c r="R1734" s="71">
        <f>IF(Q1734=0,0,IF(A1734&lt;43,IF(F1734="女",IF(Q1734="",0,VLOOKUP(Q1734,标准!I$108:J$138,2,TRUE)),IF(Q1734="",0,VLOOKUP(Q1734,标准!I$74:J$104,2,TRUE))),IF(F1734="女",IF(Q1734="",0,VLOOKUP(Q1734,标准!I$39:J$69,2,TRUE)),IF(Q1734="",0,VLOOKUP(Q1734,标准!I$3:J$33,2,TRUE)))))</f>
        <v>64</v>
      </c>
      <c r="S1734" s="76">
        <v>5</v>
      </c>
      <c r="T1734" s="71">
        <f>IF(A1734&lt;43,IF(F1734="女",VLOOKUP(S1734,标准!G$108:H$138,2,TRUE),VLOOKUP(S1734,标准!G$74:H$99,2,TRUE)),IF(F1734="女",VLOOKUP(S1734,标准!G$39:H$69,2,TRUE),VLOOKUP(S1734,标准!G$3:H$28,2,TRUE)))</f>
        <v>10</v>
      </c>
      <c r="U1734" s="88">
        <v>7.3</v>
      </c>
      <c r="V1734" s="71">
        <f>IF(U1734=0,0,IF(A1734&lt;43,IF(F1734="女",IF(U1734="",0,VLOOKUP(U1734,标准!A$108:B$128,2,TRUE)),IF(U1734="",0,VLOOKUP(U1734,标准!A$74:B$94,2,TRUE))),IF(F1734="女",IF(U1734="",0,VLOOKUP(U1734,标准!A$39:B$59,2,TRUE)),IF(U1734="",0,VLOOKUP(U1734,标准!A$3:B$23,2,TRUE)))))</f>
        <v>78</v>
      </c>
      <c r="W1734" s="86">
        <f t="shared" si="27"/>
        <v>66.4</v>
      </c>
      <c r="X1734" s="87">
        <v>3.7</v>
      </c>
      <c r="Y1734" s="87">
        <v>3.7</v>
      </c>
      <c r="Z1734" s="91"/>
      <c r="AA1734" s="92"/>
    </row>
    <row r="1735" customHeight="1" spans="1:27">
      <c r="A1735" s="62">
        <v>40</v>
      </c>
      <c r="B1735" s="63">
        <v>1734</v>
      </c>
      <c r="C1735" s="154" t="s">
        <v>3541</v>
      </c>
      <c r="D1735" s="154" t="s">
        <v>3503</v>
      </c>
      <c r="E1735" s="154" t="s">
        <v>2628</v>
      </c>
      <c r="F1735" s="154" t="s">
        <v>34</v>
      </c>
      <c r="G1735" s="155" t="s">
        <v>3542</v>
      </c>
      <c r="H1735" s="68">
        <v>164.5</v>
      </c>
      <c r="I1735" s="68">
        <v>60.9</v>
      </c>
      <c r="J1735" s="71">
        <f>IF(F1735="女",IF(H1735=0,0,VLOOKUP(I1735/(H1735*H1735/10000),标准!M$108:N$112,2,TRUE)),IF(H1735=0,0,VLOOKUP(I1735/(H1735*H1735/10000),标准!M$74:N$78,2,TRUE)))</f>
        <v>100</v>
      </c>
      <c r="K1735" s="72">
        <v>3513</v>
      </c>
      <c r="L1735" s="71">
        <f>IF(A1735&lt;43,IF(F1735="女",VLOOKUP(K1735,标准!K$108:L$128,2,TRUE),VLOOKUP(K1735,标准!K$74:L$94,2,TRUE)),IF(F1735="女",VLOOKUP(K1735,标准!K$39:L$59,2,TRUE),VLOOKUP(K1735,标准!K$3:L$23,2,TRUE)))</f>
        <v>100</v>
      </c>
      <c r="M1735" s="68">
        <v>14.2</v>
      </c>
      <c r="N1735" s="71">
        <f>IF(M1735="",0,IF(A1735&lt;43,IF(F1735="女",VLOOKUP(M1735,标准!C$108:D$128,2,TRUE),VLOOKUP(M1735,标准!C$74:D$94,2,TRUE)),IF(F1735="女",VLOOKUP(M1735,标准!C$39:D$59,2,TRUE),VLOOKUP(M1735,标准!C$3:D$23,2,TRUE))))</f>
        <v>72</v>
      </c>
      <c r="O1735" s="76">
        <v>160</v>
      </c>
      <c r="P1735" s="71">
        <f>IF(A1735&lt;43,IF(F1735="女",VLOOKUP(O1735/100,标准!E$108:F$128,2,TRUE),VLOOKUP(O1735/100,标准!E$74:F$94,2,TRUE)),IF(F1735="女",VLOOKUP(O1735/100,标准!E$39:F$59,2,TRUE),VLOOKUP(O1735/100,标准!E$3:F$23,2,TRUE)))</f>
        <v>66</v>
      </c>
      <c r="Q1735" s="81">
        <v>4.13</v>
      </c>
      <c r="R1735" s="71">
        <f>IF(Q1735=0,0,IF(A1735&lt;43,IF(F1735="女",IF(Q1735="",0,VLOOKUP(Q1735,标准!I$108:J$138,2,TRUE)),IF(Q1735="",0,VLOOKUP(Q1735,标准!I$74:J$104,2,TRUE))),IF(F1735="女",IF(Q1735="",0,VLOOKUP(Q1735,标准!I$39:J$69,2,TRUE)),IF(Q1735="",0,VLOOKUP(Q1735,标准!I$3:J$33,2,TRUE)))))</f>
        <v>68</v>
      </c>
      <c r="S1735" s="76">
        <v>30</v>
      </c>
      <c r="T1735" s="71">
        <f>IF(A1735&lt;43,IF(F1735="女",VLOOKUP(S1735,标准!G$108:H$138,2,TRUE),VLOOKUP(S1735,标准!G$74:H$99,2,TRUE)),IF(F1735="女",VLOOKUP(S1735,标准!G$39:H$69,2,TRUE),VLOOKUP(S1735,标准!G$3:H$28,2,TRUE)))</f>
        <v>64</v>
      </c>
      <c r="U1735" s="88">
        <v>9.1</v>
      </c>
      <c r="V1735" s="71">
        <f>IF(U1735=0,0,IF(A1735&lt;43,IF(F1735="女",IF(U1735="",0,VLOOKUP(U1735,标准!A$108:B$128,2,TRUE)),IF(U1735="",0,VLOOKUP(U1735,标准!A$74:B$94,2,TRUE))),IF(F1735="女",IF(U1735="",0,VLOOKUP(U1735,标准!A$39:B$59,2,TRUE)),IF(U1735="",0,VLOOKUP(U1735,标准!A$3:B$23,2,TRUE)))))</f>
        <v>72</v>
      </c>
      <c r="W1735" s="86">
        <f t="shared" si="27"/>
        <v>78.2</v>
      </c>
      <c r="X1735" s="87">
        <v>3.9</v>
      </c>
      <c r="Y1735" s="87">
        <v>3.7</v>
      </c>
      <c r="Z1735" s="91"/>
      <c r="AA1735" s="92"/>
    </row>
    <row r="1736" customHeight="1" spans="1:27">
      <c r="A1736" s="62">
        <v>40</v>
      </c>
      <c r="B1736" s="63">
        <v>1735</v>
      </c>
      <c r="C1736" s="154" t="s">
        <v>3543</v>
      </c>
      <c r="D1736" s="154" t="s">
        <v>3503</v>
      </c>
      <c r="E1736" s="154" t="s">
        <v>2628</v>
      </c>
      <c r="F1736" s="154" t="s">
        <v>34</v>
      </c>
      <c r="G1736" s="155" t="s">
        <v>3544</v>
      </c>
      <c r="H1736" s="68">
        <v>159.5</v>
      </c>
      <c r="I1736" s="68">
        <v>53.7</v>
      </c>
      <c r="J1736" s="71">
        <f>IF(F1736="女",IF(H1736=0,0,VLOOKUP(I1736/(H1736*H1736/10000),标准!M$108:N$112,2,TRUE)),IF(H1736=0,0,VLOOKUP(I1736/(H1736*H1736/10000),标准!M$74:N$78,2,TRUE)))</f>
        <v>100</v>
      </c>
      <c r="K1736" s="72">
        <v>2051</v>
      </c>
      <c r="L1736" s="71">
        <f>IF(A1736&lt;43,IF(F1736="女",VLOOKUP(K1736,标准!K$108:L$128,2,TRUE),VLOOKUP(K1736,标准!K$74:L$94,2,TRUE)),IF(F1736="女",VLOOKUP(K1736,标准!K$39:L$59,2,TRUE),VLOOKUP(K1736,标准!K$3:L$23,2,TRUE)))</f>
        <v>60</v>
      </c>
      <c r="M1736" s="68">
        <v>21.6</v>
      </c>
      <c r="N1736" s="71">
        <f>IF(M1736="",0,IF(A1736&lt;43,IF(F1736="女",VLOOKUP(M1736,标准!C$108:D$128,2,TRUE),VLOOKUP(M1736,标准!C$74:D$94,2,TRUE)),IF(F1736="女",VLOOKUP(M1736,标准!C$39:D$59,2,TRUE),VLOOKUP(M1736,标准!C$3:D$23,2,TRUE))))</f>
        <v>85</v>
      </c>
      <c r="O1736" s="76">
        <v>162</v>
      </c>
      <c r="P1736" s="71">
        <f>IF(A1736&lt;43,IF(F1736="女",VLOOKUP(O1736/100,标准!E$108:F$128,2,TRUE),VLOOKUP(O1736/100,标准!E$74:F$94,2,TRUE)),IF(F1736="女",VLOOKUP(O1736/100,标准!E$39:F$59,2,TRUE),VLOOKUP(O1736/100,标准!E$3:F$23,2,TRUE)))</f>
        <v>66</v>
      </c>
      <c r="Q1736" s="81">
        <v>4.34</v>
      </c>
      <c r="R1736" s="71">
        <f>IF(Q1736=0,0,IF(A1736&lt;43,IF(F1736="女",IF(Q1736="",0,VLOOKUP(Q1736,标准!I$108:J$138,2,TRUE)),IF(Q1736="",0,VLOOKUP(Q1736,标准!I$74:J$104,2,TRUE))),IF(F1736="女",IF(Q1736="",0,VLOOKUP(Q1736,标准!I$39:J$69,2,TRUE)),IF(Q1736="",0,VLOOKUP(Q1736,标准!I$3:J$33,2,TRUE)))))</f>
        <v>60</v>
      </c>
      <c r="S1736" s="76">
        <v>38</v>
      </c>
      <c r="T1736" s="71">
        <f>IF(A1736&lt;43,IF(F1736="女",VLOOKUP(S1736,标准!G$108:H$138,2,TRUE),VLOOKUP(S1736,标准!G$74:H$99,2,TRUE)),IF(F1736="女",VLOOKUP(S1736,标准!G$39:H$69,2,TRUE),VLOOKUP(S1736,标准!G$3:H$28,2,TRUE)))</f>
        <v>72</v>
      </c>
      <c r="U1736" s="88">
        <v>9.2</v>
      </c>
      <c r="V1736" s="71">
        <f>IF(U1736=0,0,IF(A1736&lt;43,IF(F1736="女",IF(U1736="",0,VLOOKUP(U1736,标准!A$108:B$128,2,TRUE)),IF(U1736="",0,VLOOKUP(U1736,标准!A$74:B$94,2,TRUE))),IF(F1736="女",IF(U1736="",0,VLOOKUP(U1736,标准!A$39:B$59,2,TRUE)),IF(U1736="",0,VLOOKUP(U1736,标准!A$3:B$23,2,TRUE)))))</f>
        <v>70</v>
      </c>
      <c r="W1736" s="86">
        <f t="shared" si="27"/>
        <v>72.3</v>
      </c>
      <c r="X1736" s="87">
        <v>4.2</v>
      </c>
      <c r="Y1736" s="87">
        <v>3.8</v>
      </c>
      <c r="Z1736" s="91"/>
      <c r="AA1736" s="92"/>
    </row>
    <row r="1737" customHeight="1" spans="1:27">
      <c r="A1737" s="62">
        <v>40</v>
      </c>
      <c r="B1737" s="63">
        <v>1736</v>
      </c>
      <c r="C1737" s="154" t="s">
        <v>3545</v>
      </c>
      <c r="D1737" s="154" t="s">
        <v>3503</v>
      </c>
      <c r="E1737" s="154" t="s">
        <v>2628</v>
      </c>
      <c r="F1737" s="154" t="s">
        <v>34</v>
      </c>
      <c r="G1737" s="155" t="s">
        <v>3546</v>
      </c>
      <c r="H1737" s="68">
        <v>154.6</v>
      </c>
      <c r="I1737" s="68">
        <v>68.3</v>
      </c>
      <c r="J1737" s="71">
        <f>IF(F1737="女",IF(H1737=0,0,VLOOKUP(I1737/(H1737*H1737/10000),标准!M$108:N$112,2,TRUE)),IF(H1737=0,0,VLOOKUP(I1737/(H1737*H1737/10000),标准!M$74:N$78,2,TRUE)))</f>
        <v>60</v>
      </c>
      <c r="K1737" s="72">
        <v>3272</v>
      </c>
      <c r="L1737" s="71">
        <f>IF(A1737&lt;43,IF(F1737="女",VLOOKUP(K1737,标准!K$108:L$128,2,TRUE),VLOOKUP(K1737,标准!K$74:L$94,2,TRUE)),IF(F1737="女",VLOOKUP(K1737,标准!K$39:L$59,2,TRUE),VLOOKUP(K1737,标准!K$3:L$23,2,TRUE)))</f>
        <v>85</v>
      </c>
      <c r="M1737" s="68">
        <v>26.4</v>
      </c>
      <c r="N1737" s="71">
        <f>IF(M1737="",0,IF(A1737&lt;43,IF(F1737="女",VLOOKUP(M1737,标准!C$108:D$128,2,TRUE),VLOOKUP(M1737,标准!C$74:D$94,2,TRUE)),IF(F1737="女",VLOOKUP(M1737,标准!C$39:D$59,2,TRUE),VLOOKUP(M1737,标准!C$3:D$23,2,TRUE))))</f>
        <v>100</v>
      </c>
      <c r="O1737" s="76">
        <v>160</v>
      </c>
      <c r="P1737" s="71">
        <f>IF(A1737&lt;43,IF(F1737="女",VLOOKUP(O1737/100,标准!E$108:F$128,2,TRUE),VLOOKUP(O1737/100,标准!E$74:F$94,2,TRUE)),IF(F1737="女",VLOOKUP(O1737/100,标准!E$39:F$59,2,TRUE),VLOOKUP(O1737/100,标准!E$3:F$23,2,TRUE)))</f>
        <v>66</v>
      </c>
      <c r="Q1737" s="81">
        <v>4.54</v>
      </c>
      <c r="R1737" s="71">
        <f>IF(Q1737=0,0,IF(A1737&lt;43,IF(F1737="女",IF(Q1737="",0,VLOOKUP(Q1737,标准!I$108:J$138,2,TRUE)),IF(Q1737="",0,VLOOKUP(Q1737,标准!I$74:J$104,2,TRUE))),IF(F1737="女",IF(Q1737="",0,VLOOKUP(Q1737,标准!I$39:J$69,2,TRUE)),IF(Q1737="",0,VLOOKUP(Q1737,标准!I$3:J$33,2,TRUE)))))</f>
        <v>40</v>
      </c>
      <c r="S1737" s="76">
        <v>51</v>
      </c>
      <c r="T1737" s="71">
        <f>IF(A1737&lt;43,IF(F1737="女",VLOOKUP(S1737,标准!G$108:H$138,2,TRUE),VLOOKUP(S1737,标准!G$74:H$99,2,TRUE)),IF(F1737="女",VLOOKUP(S1737,标准!G$39:H$69,2,TRUE),VLOOKUP(S1737,标准!G$3:H$28,2,TRUE)))</f>
        <v>85</v>
      </c>
      <c r="U1737" s="88">
        <v>9.5</v>
      </c>
      <c r="V1737" s="71">
        <f>IF(U1737=0,0,IF(A1737&lt;43,IF(F1737="女",IF(U1737="",0,VLOOKUP(U1737,标准!A$108:B$128,2,TRUE)),IF(U1737="",0,VLOOKUP(U1737,标准!A$74:B$94,2,TRUE))),IF(F1737="女",IF(U1737="",0,VLOOKUP(U1737,标准!A$39:B$59,2,TRUE)),IF(U1737="",0,VLOOKUP(U1737,标准!A$3:B$23,2,TRUE)))))</f>
        <v>68</v>
      </c>
      <c r="W1737" s="86">
        <f t="shared" si="27"/>
        <v>68.45</v>
      </c>
      <c r="X1737" s="87">
        <v>3.8</v>
      </c>
      <c r="Y1737" s="87">
        <v>4.8</v>
      </c>
      <c r="Z1737" s="91"/>
      <c r="AA1737" s="92"/>
    </row>
    <row r="1738" customHeight="1" spans="1:27">
      <c r="A1738" s="62">
        <v>40</v>
      </c>
      <c r="B1738" s="63">
        <v>1737</v>
      </c>
      <c r="C1738" s="154" t="s">
        <v>3547</v>
      </c>
      <c r="D1738" s="154" t="s">
        <v>3503</v>
      </c>
      <c r="E1738" s="154" t="s">
        <v>2628</v>
      </c>
      <c r="F1738" s="154" t="s">
        <v>34</v>
      </c>
      <c r="G1738" s="155" t="s">
        <v>3548</v>
      </c>
      <c r="H1738" s="68">
        <v>156.2</v>
      </c>
      <c r="I1738" s="68">
        <v>66.2</v>
      </c>
      <c r="J1738" s="71">
        <f>IF(F1738="女",IF(H1738=0,0,VLOOKUP(I1738/(H1738*H1738/10000),标准!M$108:N$112,2,TRUE)),IF(H1738=0,0,VLOOKUP(I1738/(H1738*H1738/10000),标准!M$74:N$78,2,TRUE)))</f>
        <v>80</v>
      </c>
      <c r="K1738" s="72">
        <v>3348</v>
      </c>
      <c r="L1738" s="71">
        <f>IF(A1738&lt;43,IF(F1738="女",VLOOKUP(K1738,标准!K$108:L$128,2,TRUE),VLOOKUP(K1738,标准!K$74:L$94,2,TRUE)),IF(F1738="女",VLOOKUP(K1738,标准!K$39:L$59,2,TRUE),VLOOKUP(K1738,标准!K$3:L$23,2,TRUE)))</f>
        <v>90</v>
      </c>
      <c r="M1738" s="68">
        <v>11</v>
      </c>
      <c r="N1738" s="71">
        <f>IF(M1738="",0,IF(A1738&lt;43,IF(F1738="女",VLOOKUP(M1738,标准!C$108:D$128,2,TRUE),VLOOKUP(M1738,标准!C$74:D$94,2,TRUE)),IF(F1738="女",VLOOKUP(M1738,标准!C$39:D$59,2,TRUE),VLOOKUP(M1738,标准!C$3:D$23,2,TRUE))))</f>
        <v>66</v>
      </c>
      <c r="O1738" s="76">
        <v>155</v>
      </c>
      <c r="P1738" s="71">
        <f>IF(A1738&lt;43,IF(F1738="女",VLOOKUP(O1738/100,标准!E$108:F$128,2,TRUE),VLOOKUP(O1738/100,标准!E$74:F$94,2,TRUE)),IF(F1738="女",VLOOKUP(O1738/100,标准!E$39:F$59,2,TRUE),VLOOKUP(O1738/100,标准!E$3:F$23,2,TRUE)))</f>
        <v>62</v>
      </c>
      <c r="Q1738" s="81">
        <v>4.26</v>
      </c>
      <c r="R1738" s="71">
        <f>IF(Q1738=0,0,IF(A1738&lt;43,IF(F1738="女",IF(Q1738="",0,VLOOKUP(Q1738,标准!I$108:J$138,2,TRUE)),IF(Q1738="",0,VLOOKUP(Q1738,标准!I$74:J$104,2,TRUE))),IF(F1738="女",IF(Q1738="",0,VLOOKUP(Q1738,标准!I$39:J$69,2,TRUE)),IF(Q1738="",0,VLOOKUP(Q1738,标准!I$3:J$33,2,TRUE)))))</f>
        <v>62</v>
      </c>
      <c r="S1738" s="76">
        <v>43</v>
      </c>
      <c r="T1738" s="71">
        <f>IF(A1738&lt;43,IF(F1738="女",VLOOKUP(S1738,标准!G$108:H$138,2,TRUE),VLOOKUP(S1738,标准!G$74:H$99,2,TRUE)),IF(F1738="女",VLOOKUP(S1738,标准!G$39:H$69,2,TRUE),VLOOKUP(S1738,标准!G$3:H$28,2,TRUE)))</f>
        <v>76</v>
      </c>
      <c r="U1738" s="88">
        <v>8.8</v>
      </c>
      <c r="V1738" s="71">
        <f>IF(U1738=0,0,IF(A1738&lt;43,IF(F1738="女",IF(U1738="",0,VLOOKUP(U1738,标准!A$108:B$128,2,TRUE)),IF(U1738="",0,VLOOKUP(U1738,标准!A$74:B$94,2,TRUE))),IF(F1738="女",IF(U1738="",0,VLOOKUP(U1738,标准!A$39:B$59,2,TRUE)),IF(U1738="",0,VLOOKUP(U1738,标准!A$3:B$23,2,TRUE)))))</f>
        <v>74</v>
      </c>
      <c r="W1738" s="86">
        <f t="shared" si="27"/>
        <v>73.1</v>
      </c>
      <c r="X1738" s="87">
        <v>4</v>
      </c>
      <c r="Y1738" s="87">
        <v>4</v>
      </c>
      <c r="Z1738" s="91"/>
      <c r="AA1738" s="92"/>
    </row>
    <row r="1739" customHeight="1" spans="1:27">
      <c r="A1739" s="62">
        <v>40</v>
      </c>
      <c r="B1739" s="63">
        <v>1738</v>
      </c>
      <c r="C1739" s="154" t="s">
        <v>3549</v>
      </c>
      <c r="D1739" s="154" t="s">
        <v>3503</v>
      </c>
      <c r="E1739" s="154" t="s">
        <v>2628</v>
      </c>
      <c r="F1739" s="154" t="s">
        <v>30</v>
      </c>
      <c r="G1739" s="155" t="s">
        <v>3550</v>
      </c>
      <c r="H1739" s="68">
        <v>175.6</v>
      </c>
      <c r="I1739" s="68">
        <v>68</v>
      </c>
      <c r="J1739" s="71">
        <f>IF(F1739="女",IF(H1739=0,0,VLOOKUP(I1739/(H1739*H1739/10000),标准!M$108:N$112,2,TRUE)),IF(H1739=0,0,VLOOKUP(I1739/(H1739*H1739/10000),标准!M$74:N$78,2,TRUE)))</f>
        <v>100</v>
      </c>
      <c r="K1739" s="72">
        <v>2676</v>
      </c>
      <c r="L1739" s="71">
        <f>IF(A1739&lt;43,IF(F1739="女",VLOOKUP(K1739,标准!K$108:L$128,2,TRUE),VLOOKUP(K1739,标准!K$74:L$94,2,TRUE)),IF(F1739="女",VLOOKUP(K1739,标准!K$39:L$59,2,TRUE),VLOOKUP(K1739,标准!K$3:L$23,2,TRUE)))</f>
        <v>30</v>
      </c>
      <c r="M1739" s="68">
        <v>-2.5</v>
      </c>
      <c r="N1739" s="71">
        <f>IF(M1739="",0,IF(A1739&lt;43,IF(F1739="女",VLOOKUP(M1739,标准!C$108:D$128,2,TRUE),VLOOKUP(M1739,标准!C$74:D$94,2,TRUE)),IF(F1739="女",VLOOKUP(M1739,标准!C$39:D$59,2,TRUE),VLOOKUP(M1739,标准!C$3:D$23,2,TRUE))))</f>
        <v>0</v>
      </c>
      <c r="O1739" s="76">
        <v>200</v>
      </c>
      <c r="P1739" s="71">
        <f>IF(A1739&lt;43,IF(F1739="女",VLOOKUP(O1739/100,标准!E$108:F$128,2,TRUE),VLOOKUP(O1739/100,标准!E$74:F$94,2,TRUE)),IF(F1739="女",VLOOKUP(O1739/100,标准!E$39:F$59,2,TRUE),VLOOKUP(O1739/100,标准!E$3:F$23,2,TRUE)))</f>
        <v>40</v>
      </c>
      <c r="Q1739" s="81">
        <v>4.47</v>
      </c>
      <c r="R1739" s="71">
        <f>IF(Q1739=0,0,IF(A1739&lt;43,IF(F1739="女",IF(Q1739="",0,VLOOKUP(Q1739,标准!I$108:J$138,2,TRUE)),IF(Q1739="",0,VLOOKUP(Q1739,标准!I$74:J$104,2,TRUE))),IF(F1739="女",IF(Q1739="",0,VLOOKUP(Q1739,标准!I$39:J$69,2,TRUE)),IF(Q1739="",0,VLOOKUP(Q1739,标准!I$3:J$33,2,TRUE)))))</f>
        <v>50</v>
      </c>
      <c r="S1739" s="76">
        <v>0</v>
      </c>
      <c r="T1739" s="71">
        <f>IF(A1739&lt;43,IF(F1739="女",VLOOKUP(S1739,标准!G$108:H$138,2,TRUE),VLOOKUP(S1739,标准!G$74:H$99,2,TRUE)),IF(F1739="女",VLOOKUP(S1739,标准!G$39:H$69,2,TRUE),VLOOKUP(S1739,标准!G$3:H$28,2,TRUE)))</f>
        <v>0</v>
      </c>
      <c r="U1739" s="88">
        <v>7.4</v>
      </c>
      <c r="V1739" s="71">
        <f>IF(U1739=0,0,IF(A1739&lt;43,IF(F1739="女",IF(U1739="",0,VLOOKUP(U1739,标准!A$108:B$128,2,TRUE)),IF(U1739="",0,VLOOKUP(U1739,标准!A$74:B$94,2,TRUE))),IF(F1739="女",IF(U1739="",0,VLOOKUP(U1739,标准!A$39:B$59,2,TRUE)),IF(U1739="",0,VLOOKUP(U1739,标准!A$3:B$23,2,TRUE)))))</f>
        <v>76</v>
      </c>
      <c r="W1739" s="86">
        <f t="shared" si="27"/>
        <v>48.7</v>
      </c>
      <c r="X1739" s="87">
        <v>4.8</v>
      </c>
      <c r="Y1739" s="87">
        <v>4.9</v>
      </c>
      <c r="Z1739" s="91"/>
      <c r="AA1739" s="92"/>
    </row>
    <row r="1740" customHeight="1" spans="1:27">
      <c r="A1740" s="62">
        <v>40</v>
      </c>
      <c r="B1740" s="63">
        <v>1739</v>
      </c>
      <c r="C1740" s="154" t="s">
        <v>3551</v>
      </c>
      <c r="D1740" s="154" t="s">
        <v>3503</v>
      </c>
      <c r="E1740" s="154" t="s">
        <v>2628</v>
      </c>
      <c r="F1740" s="154" t="s">
        <v>34</v>
      </c>
      <c r="G1740" s="155" t="s">
        <v>3552</v>
      </c>
      <c r="H1740" s="68">
        <v>163.1</v>
      </c>
      <c r="I1740" s="68">
        <v>47.1</v>
      </c>
      <c r="J1740" s="71">
        <f>IF(F1740="女",IF(H1740=0,0,VLOOKUP(I1740/(H1740*H1740/10000),标准!M$108:N$112,2,TRUE)),IF(H1740=0,0,VLOOKUP(I1740/(H1740*H1740/10000),标准!M$74:N$78,2,TRUE)))</f>
        <v>100</v>
      </c>
      <c r="K1740" s="72">
        <v>2658</v>
      </c>
      <c r="L1740" s="71">
        <f>IF(A1740&lt;43,IF(F1740="女",VLOOKUP(K1740,标准!K$108:L$128,2,TRUE),VLOOKUP(K1740,标准!K$74:L$94,2,TRUE)),IF(F1740="女",VLOOKUP(K1740,标准!K$39:L$59,2,TRUE),VLOOKUP(K1740,标准!K$3:L$23,2,TRUE)))</f>
        <v>72</v>
      </c>
      <c r="M1740" s="68">
        <v>29.9</v>
      </c>
      <c r="N1740" s="71">
        <f>IF(M1740="",0,IF(A1740&lt;43,IF(F1740="女",VLOOKUP(M1740,标准!C$108:D$128,2,TRUE),VLOOKUP(M1740,标准!C$74:D$94,2,TRUE)),IF(F1740="女",VLOOKUP(M1740,标准!C$39:D$59,2,TRUE),VLOOKUP(M1740,标准!C$3:D$23,2,TRUE))))</f>
        <v>100</v>
      </c>
      <c r="O1740" s="76">
        <v>190</v>
      </c>
      <c r="P1740" s="71">
        <f>IF(A1740&lt;43,IF(F1740="女",VLOOKUP(O1740/100,标准!E$108:F$128,2,TRUE),VLOOKUP(O1740/100,标准!E$74:F$94,2,TRUE)),IF(F1740="女",VLOOKUP(O1740/100,标准!E$39:F$59,2,TRUE),VLOOKUP(O1740/100,标准!E$3:F$23,2,TRUE)))</f>
        <v>85</v>
      </c>
      <c r="Q1740" s="81">
        <v>3.58</v>
      </c>
      <c r="R1740" s="71">
        <f>IF(Q1740=0,0,IF(A1740&lt;43,IF(F1740="女",IF(Q1740="",0,VLOOKUP(Q1740,标准!I$108:J$138,2,TRUE)),IF(Q1740="",0,VLOOKUP(Q1740,标准!I$74:J$104,2,TRUE))),IF(F1740="女",IF(Q1740="",0,VLOOKUP(Q1740,标准!I$39:J$69,2,TRUE)),IF(Q1740="",0,VLOOKUP(Q1740,标准!I$3:J$33,2,TRUE)))))</f>
        <v>74</v>
      </c>
      <c r="S1740" s="76">
        <v>52</v>
      </c>
      <c r="T1740" s="71">
        <f>IF(A1740&lt;43,IF(F1740="女",VLOOKUP(S1740,标准!G$108:H$138,2,TRUE),VLOOKUP(S1740,标准!G$74:H$99,2,TRUE)),IF(F1740="女",VLOOKUP(S1740,标准!G$39:H$69,2,TRUE),VLOOKUP(S1740,标准!G$3:H$28,2,TRUE)))</f>
        <v>90</v>
      </c>
      <c r="U1740" s="88">
        <v>8.9</v>
      </c>
      <c r="V1740" s="71">
        <f>IF(U1740=0,0,IF(A1740&lt;43,IF(F1740="女",IF(U1740="",0,VLOOKUP(U1740,标准!A$108:B$128,2,TRUE)),IF(U1740="",0,VLOOKUP(U1740,标准!A$74:B$94,2,TRUE))),IF(F1740="女",IF(U1740="",0,VLOOKUP(U1740,标准!A$39:B$59,2,TRUE)),IF(U1740="",0,VLOOKUP(U1740,标准!A$3:B$23,2,TRUE)))))</f>
        <v>74</v>
      </c>
      <c r="W1740" s="86">
        <f t="shared" si="27"/>
        <v>82.9</v>
      </c>
      <c r="X1740" s="87">
        <v>4.1</v>
      </c>
      <c r="Y1740" s="87">
        <v>4.4</v>
      </c>
      <c r="Z1740" s="91"/>
      <c r="AA1740" s="92"/>
    </row>
    <row r="1741" customHeight="1" spans="1:27">
      <c r="A1741" s="62">
        <v>40</v>
      </c>
      <c r="B1741" s="63">
        <v>1740</v>
      </c>
      <c r="C1741" s="154" t="s">
        <v>3553</v>
      </c>
      <c r="D1741" s="154" t="s">
        <v>3554</v>
      </c>
      <c r="E1741" s="154" t="s">
        <v>2628</v>
      </c>
      <c r="F1741" s="154" t="s">
        <v>34</v>
      </c>
      <c r="G1741" s="155" t="s">
        <v>3555</v>
      </c>
      <c r="H1741" s="68">
        <v>159.6</v>
      </c>
      <c r="I1741" s="68">
        <v>58.4</v>
      </c>
      <c r="J1741" s="71">
        <f>IF(F1741="女",IF(H1741=0,0,VLOOKUP(I1741/(H1741*H1741/10000),标准!M$108:N$112,2,TRUE)),IF(H1741=0,0,VLOOKUP(I1741/(H1741*H1741/10000),标准!M$74:N$78,2,TRUE)))</f>
        <v>100</v>
      </c>
      <c r="K1741" s="72">
        <v>3408</v>
      </c>
      <c r="L1741" s="71">
        <f>IF(A1741&lt;43,IF(F1741="女",VLOOKUP(K1741,标准!K$108:L$128,2,TRUE),VLOOKUP(K1741,标准!K$74:L$94,2,TRUE)),IF(F1741="女",VLOOKUP(K1741,标准!K$39:L$59,2,TRUE),VLOOKUP(K1741,标准!K$3:L$23,2,TRUE)))</f>
        <v>100</v>
      </c>
      <c r="M1741" s="68">
        <v>13</v>
      </c>
      <c r="N1741" s="71">
        <f>IF(M1741="",0,IF(A1741&lt;43,IF(F1741="女",VLOOKUP(M1741,标准!C$108:D$128,2,TRUE),VLOOKUP(M1741,标准!C$74:D$94,2,TRUE)),IF(F1741="女",VLOOKUP(M1741,标准!C$39:D$59,2,TRUE),VLOOKUP(M1741,标准!C$3:D$23,2,TRUE))))</f>
        <v>70</v>
      </c>
      <c r="O1741" s="76">
        <v>142</v>
      </c>
      <c r="P1741" s="71">
        <f>IF(A1741&lt;43,IF(F1741="女",VLOOKUP(O1741/100,标准!E$108:F$128,2,TRUE),VLOOKUP(O1741/100,标准!E$74:F$94,2,TRUE)),IF(F1741="女",VLOOKUP(O1741/100,标准!E$39:F$59,2,TRUE),VLOOKUP(O1741/100,标准!E$3:F$23,2,TRUE)))</f>
        <v>40</v>
      </c>
      <c r="Q1741" s="81">
        <v>4.44</v>
      </c>
      <c r="R1741" s="71">
        <f>IF(Q1741=0,0,IF(A1741&lt;43,IF(F1741="女",IF(Q1741="",0,VLOOKUP(Q1741,标准!I$108:J$138,2,TRUE)),IF(Q1741="",0,VLOOKUP(Q1741,标准!I$74:J$104,2,TRUE))),IF(F1741="女",IF(Q1741="",0,VLOOKUP(Q1741,标准!I$39:J$69,2,TRUE)),IF(Q1741="",0,VLOOKUP(Q1741,标准!I$3:J$33,2,TRUE)))))</f>
        <v>50</v>
      </c>
      <c r="S1741" s="76">
        <v>45</v>
      </c>
      <c r="T1741" s="71">
        <f>IF(A1741&lt;43,IF(F1741="女",VLOOKUP(S1741,标准!G$108:H$138,2,TRUE),VLOOKUP(S1741,标准!G$74:H$99,2,TRUE)),IF(F1741="女",VLOOKUP(S1741,标准!G$39:H$69,2,TRUE),VLOOKUP(S1741,标准!G$3:H$28,2,TRUE)))</f>
        <v>78</v>
      </c>
      <c r="U1741" s="88">
        <v>9.3</v>
      </c>
      <c r="V1741" s="71">
        <f>IF(U1741=0,0,IF(A1741&lt;43,IF(F1741="女",IF(U1741="",0,VLOOKUP(U1741,标准!A$108:B$128,2,TRUE)),IF(U1741="",0,VLOOKUP(U1741,标准!A$74:B$94,2,TRUE))),IF(F1741="女",IF(U1741="",0,VLOOKUP(U1741,标准!A$39:B$59,2,TRUE)),IF(U1741="",0,VLOOKUP(U1741,标准!A$3:B$23,2,TRUE)))))</f>
        <v>70</v>
      </c>
      <c r="W1741" s="86">
        <f t="shared" si="27"/>
        <v>72.8</v>
      </c>
      <c r="X1741" s="87">
        <v>3.7</v>
      </c>
      <c r="Y1741" s="87">
        <v>3.7</v>
      </c>
      <c r="Z1741" s="91"/>
      <c r="AA1741" s="92"/>
    </row>
    <row r="1742" customHeight="1" spans="1:27">
      <c r="A1742" s="62">
        <v>40</v>
      </c>
      <c r="B1742" s="63">
        <v>1741</v>
      </c>
      <c r="C1742" s="154" t="s">
        <v>3556</v>
      </c>
      <c r="D1742" s="154" t="s">
        <v>3554</v>
      </c>
      <c r="E1742" s="154" t="s">
        <v>2628</v>
      </c>
      <c r="F1742" s="154" t="s">
        <v>34</v>
      </c>
      <c r="G1742" s="155" t="s">
        <v>3557</v>
      </c>
      <c r="H1742" s="68">
        <v>162.2</v>
      </c>
      <c r="I1742" s="68">
        <v>47.8</v>
      </c>
      <c r="J1742" s="71">
        <f>IF(F1742="女",IF(H1742=0,0,VLOOKUP(I1742/(H1742*H1742/10000),标准!M$108:N$112,2,TRUE)),IF(H1742=0,0,VLOOKUP(I1742/(H1742*H1742/10000),标准!M$74:N$78,2,TRUE)))</f>
        <v>100</v>
      </c>
      <c r="K1742" s="72">
        <v>3225</v>
      </c>
      <c r="L1742" s="71">
        <f>IF(A1742&lt;43,IF(F1742="女",VLOOKUP(K1742,标准!K$108:L$128,2,TRUE),VLOOKUP(K1742,标准!K$74:L$94,2,TRUE)),IF(F1742="女",VLOOKUP(K1742,标准!K$39:L$59,2,TRUE),VLOOKUP(K1742,标准!K$3:L$23,2,TRUE)))</f>
        <v>85</v>
      </c>
      <c r="M1742" s="68">
        <v>6</v>
      </c>
      <c r="N1742" s="71">
        <f>IF(M1742="",0,IF(A1742&lt;43,IF(F1742="女",VLOOKUP(M1742,标准!C$108:D$128,2,TRUE),VLOOKUP(M1742,标准!C$74:D$94,2,TRUE)),IF(F1742="女",VLOOKUP(M1742,标准!C$39:D$59,2,TRUE),VLOOKUP(M1742,标准!C$3:D$23,2,TRUE))))</f>
        <v>60</v>
      </c>
      <c r="O1742" s="76">
        <v>180</v>
      </c>
      <c r="P1742" s="71">
        <f>IF(A1742&lt;43,IF(F1742="女",VLOOKUP(O1742/100,标准!E$108:F$128,2,TRUE),VLOOKUP(O1742/100,标准!E$74:F$94,2,TRUE)),IF(F1742="女",VLOOKUP(O1742/100,标准!E$39:F$59,2,TRUE),VLOOKUP(O1742/100,标准!E$3:F$23,2,TRUE)))</f>
        <v>78</v>
      </c>
      <c r="Q1742" s="81">
        <v>3.49</v>
      </c>
      <c r="R1742" s="71">
        <f>IF(Q1742=0,0,IF(A1742&lt;43,IF(F1742="女",IF(Q1742="",0,VLOOKUP(Q1742,标准!I$108:J$138,2,TRUE)),IF(Q1742="",0,VLOOKUP(Q1742,标准!I$74:J$104,2,TRUE))),IF(F1742="女",IF(Q1742="",0,VLOOKUP(Q1742,标准!I$39:J$69,2,TRUE)),IF(Q1742="",0,VLOOKUP(Q1742,标准!I$3:J$33,2,TRUE)))))</f>
        <v>78</v>
      </c>
      <c r="S1742" s="76">
        <v>47</v>
      </c>
      <c r="T1742" s="71">
        <f>IF(A1742&lt;43,IF(F1742="女",VLOOKUP(S1742,标准!G$108:H$138,2,TRUE),VLOOKUP(S1742,标准!G$74:H$99,2,TRUE)),IF(F1742="女",VLOOKUP(S1742,标准!G$39:H$69,2,TRUE),VLOOKUP(S1742,标准!G$3:H$28,2,TRUE)))</f>
        <v>80</v>
      </c>
      <c r="U1742" s="88">
        <v>8.2</v>
      </c>
      <c r="V1742" s="71">
        <f>IF(U1742=0,0,IF(A1742&lt;43,IF(F1742="女",IF(U1742="",0,VLOOKUP(U1742,标准!A$108:B$128,2,TRUE)),IF(U1742="",0,VLOOKUP(U1742,标准!A$74:B$94,2,TRUE))),IF(F1742="女",IF(U1742="",0,VLOOKUP(U1742,标准!A$39:B$59,2,TRUE)),IF(U1742="",0,VLOOKUP(U1742,标准!A$3:B$23,2,TRUE)))))</f>
        <v>80</v>
      </c>
      <c r="W1742" s="86">
        <f t="shared" si="27"/>
        <v>81.15</v>
      </c>
      <c r="X1742" s="87">
        <v>4.4</v>
      </c>
      <c r="Y1742" s="87">
        <v>4.8</v>
      </c>
      <c r="Z1742" s="91"/>
      <c r="AA1742" s="92"/>
    </row>
    <row r="1743" customHeight="1" spans="1:27">
      <c r="A1743" s="62">
        <v>40</v>
      </c>
      <c r="B1743" s="63">
        <v>1742</v>
      </c>
      <c r="C1743" s="154" t="s">
        <v>3558</v>
      </c>
      <c r="D1743" s="154" t="s">
        <v>3554</v>
      </c>
      <c r="E1743" s="154" t="s">
        <v>2628</v>
      </c>
      <c r="F1743" s="154" t="s">
        <v>30</v>
      </c>
      <c r="G1743" s="155" t="s">
        <v>3559</v>
      </c>
      <c r="H1743" s="68">
        <v>171.1</v>
      </c>
      <c r="I1743" s="68">
        <v>80.2</v>
      </c>
      <c r="J1743" s="71">
        <f>IF(F1743="女",IF(H1743=0,0,VLOOKUP(I1743/(H1743*H1743/10000),标准!M$108:N$112,2,TRUE)),IF(H1743=0,0,VLOOKUP(I1743/(H1743*H1743/10000),标准!M$74:N$78,2,TRUE)))</f>
        <v>80</v>
      </c>
      <c r="K1743" s="72">
        <v>4773</v>
      </c>
      <c r="L1743" s="71">
        <f>IF(A1743&lt;43,IF(F1743="女",VLOOKUP(K1743,标准!K$108:L$128,2,TRUE),VLOOKUP(K1743,标准!K$74:L$94,2,TRUE)),IF(F1743="女",VLOOKUP(K1743,标准!K$39:L$59,2,TRUE),VLOOKUP(K1743,标准!K$3:L$23,2,TRUE)))</f>
        <v>85</v>
      </c>
      <c r="M1743" s="68">
        <v>6.3</v>
      </c>
      <c r="N1743" s="71">
        <f>IF(M1743="",0,IF(A1743&lt;43,IF(F1743="女",VLOOKUP(M1743,标准!C$108:D$128,2,TRUE),VLOOKUP(M1743,标准!C$74:D$94,2,TRUE)),IF(F1743="女",VLOOKUP(M1743,标准!C$39:D$59,2,TRUE),VLOOKUP(M1743,标准!C$3:D$23,2,TRUE))))</f>
        <v>62</v>
      </c>
      <c r="O1743" s="76">
        <v>175</v>
      </c>
      <c r="P1743" s="71">
        <f>IF(A1743&lt;43,IF(F1743="女",VLOOKUP(O1743/100,标准!E$108:F$128,2,TRUE),VLOOKUP(O1743/100,标准!E$74:F$94,2,TRUE)),IF(F1743="女",VLOOKUP(O1743/100,标准!E$39:F$59,2,TRUE),VLOOKUP(O1743/100,标准!E$3:F$23,2,TRUE)))</f>
        <v>0</v>
      </c>
      <c r="Q1743" s="81">
        <v>4.47</v>
      </c>
      <c r="R1743" s="71">
        <f>IF(Q1743=0,0,IF(A1743&lt;43,IF(F1743="女",IF(Q1743="",0,VLOOKUP(Q1743,标准!I$108:J$138,2,TRUE)),IF(Q1743="",0,VLOOKUP(Q1743,标准!I$74:J$104,2,TRUE))),IF(F1743="女",IF(Q1743="",0,VLOOKUP(Q1743,标准!I$39:J$69,2,TRUE)),IF(Q1743="",0,VLOOKUP(Q1743,标准!I$3:J$33,2,TRUE)))))</f>
        <v>50</v>
      </c>
      <c r="S1743" s="76">
        <v>0</v>
      </c>
      <c r="T1743" s="71">
        <f>IF(A1743&lt;43,IF(F1743="女",VLOOKUP(S1743,标准!G$108:H$138,2,TRUE),VLOOKUP(S1743,标准!G$74:H$99,2,TRUE)),IF(F1743="女",VLOOKUP(S1743,标准!G$39:H$69,2,TRUE),VLOOKUP(S1743,标准!G$3:H$28,2,TRUE)))</f>
        <v>0</v>
      </c>
      <c r="U1743" s="88">
        <v>8</v>
      </c>
      <c r="V1743" s="71">
        <f>IF(U1743=0,0,IF(A1743&lt;43,IF(F1743="女",IF(U1743="",0,VLOOKUP(U1743,标准!A$108:B$128,2,TRUE)),IF(U1743="",0,VLOOKUP(U1743,标准!A$74:B$94,2,TRUE))),IF(F1743="女",IF(U1743="",0,VLOOKUP(U1743,标准!A$39:B$59,2,TRUE)),IF(U1743="",0,VLOOKUP(U1743,标准!A$3:B$23,2,TRUE)))))</f>
        <v>70</v>
      </c>
      <c r="W1743" s="86">
        <f t="shared" si="27"/>
        <v>54.95</v>
      </c>
      <c r="X1743" s="87">
        <v>4</v>
      </c>
      <c r="Y1743" s="87">
        <v>4</v>
      </c>
      <c r="Z1743" s="91"/>
      <c r="AA1743" s="92"/>
    </row>
    <row r="1744" customHeight="1" spans="1:27">
      <c r="A1744" s="62">
        <v>40</v>
      </c>
      <c r="B1744" s="63">
        <v>1743</v>
      </c>
      <c r="C1744" s="154" t="s">
        <v>3560</v>
      </c>
      <c r="D1744" s="154" t="s">
        <v>3554</v>
      </c>
      <c r="E1744" s="154" t="s">
        <v>2628</v>
      </c>
      <c r="F1744" s="154" t="s">
        <v>34</v>
      </c>
      <c r="G1744" s="155" t="s">
        <v>3561</v>
      </c>
      <c r="H1744" s="68">
        <v>170.7</v>
      </c>
      <c r="I1744" s="68">
        <v>82.4</v>
      </c>
      <c r="J1744" s="71">
        <f>IF(F1744="女",IF(H1744=0,0,VLOOKUP(I1744/(H1744*H1744/10000),标准!M$108:N$112,2,TRUE)),IF(H1744=0,0,VLOOKUP(I1744/(H1744*H1744/10000),标准!M$74:N$78,2,TRUE)))</f>
        <v>60</v>
      </c>
      <c r="K1744" s="72">
        <v>4026</v>
      </c>
      <c r="L1744" s="71">
        <f>IF(A1744&lt;43,IF(F1744="女",VLOOKUP(K1744,标准!K$108:L$128,2,TRUE),VLOOKUP(K1744,标准!K$74:L$94,2,TRUE)),IF(F1744="女",VLOOKUP(K1744,标准!K$39:L$59,2,TRUE),VLOOKUP(K1744,标准!K$3:L$23,2,TRUE)))</f>
        <v>100</v>
      </c>
      <c r="M1744" s="68">
        <v>6</v>
      </c>
      <c r="N1744" s="71">
        <f>IF(M1744="",0,IF(A1744&lt;43,IF(F1744="女",VLOOKUP(M1744,标准!C$108:D$128,2,TRUE),VLOOKUP(M1744,标准!C$74:D$94,2,TRUE)),IF(F1744="女",VLOOKUP(M1744,标准!C$39:D$59,2,TRUE),VLOOKUP(M1744,标准!C$3:D$23,2,TRUE))))</f>
        <v>60</v>
      </c>
      <c r="O1744" s="76">
        <v>188</v>
      </c>
      <c r="P1744" s="71">
        <f>IF(A1744&lt;43,IF(F1744="女",VLOOKUP(O1744/100,标准!E$108:F$128,2,TRUE),VLOOKUP(O1744/100,标准!E$74:F$94,2,TRUE)),IF(F1744="女",VLOOKUP(O1744/100,标准!E$39:F$59,2,TRUE),VLOOKUP(O1744/100,标准!E$3:F$23,2,TRUE)))</f>
        <v>85</v>
      </c>
      <c r="Q1744" s="81">
        <v>4.41</v>
      </c>
      <c r="R1744" s="71">
        <f>IF(Q1744=0,0,IF(A1744&lt;43,IF(F1744="女",IF(Q1744="",0,VLOOKUP(Q1744,标准!I$108:J$138,2,TRUE)),IF(Q1744="",0,VLOOKUP(Q1744,标准!I$74:J$104,2,TRUE))),IF(F1744="女",IF(Q1744="",0,VLOOKUP(Q1744,标准!I$39:J$69,2,TRUE)),IF(Q1744="",0,VLOOKUP(Q1744,标准!I$3:J$33,2,TRUE)))))</f>
        <v>50</v>
      </c>
      <c r="S1744" s="76">
        <v>45</v>
      </c>
      <c r="T1744" s="71">
        <f>IF(A1744&lt;43,IF(F1744="女",VLOOKUP(S1744,标准!G$108:H$138,2,TRUE),VLOOKUP(S1744,标准!G$74:H$99,2,TRUE)),IF(F1744="女",VLOOKUP(S1744,标准!G$39:H$69,2,TRUE),VLOOKUP(S1744,标准!G$3:H$28,2,TRUE)))</f>
        <v>78</v>
      </c>
      <c r="U1744" s="88">
        <v>8.3</v>
      </c>
      <c r="V1744" s="71">
        <f>IF(U1744=0,0,IF(A1744&lt;43,IF(F1744="女",IF(U1744="",0,VLOOKUP(U1744,标准!A$108:B$128,2,TRUE)),IF(U1744="",0,VLOOKUP(U1744,标准!A$74:B$94,2,TRUE))),IF(F1744="女",IF(U1744="",0,VLOOKUP(U1744,标准!A$39:B$59,2,TRUE)),IF(U1744="",0,VLOOKUP(U1744,标准!A$3:B$23,2,TRUE)))))</f>
        <v>80</v>
      </c>
      <c r="W1744" s="86">
        <f t="shared" si="27"/>
        <v>72.3</v>
      </c>
      <c r="X1744" s="87">
        <v>4.2</v>
      </c>
      <c r="Y1744" s="87">
        <v>4.2</v>
      </c>
      <c r="Z1744" s="91"/>
      <c r="AA1744" s="92"/>
    </row>
    <row r="1745" customHeight="1" spans="1:27">
      <c r="A1745" s="62">
        <v>40</v>
      </c>
      <c r="B1745" s="63">
        <v>1744</v>
      </c>
      <c r="C1745" s="154" t="s">
        <v>3562</v>
      </c>
      <c r="D1745" s="154" t="s">
        <v>3554</v>
      </c>
      <c r="E1745" s="154" t="s">
        <v>2628</v>
      </c>
      <c r="F1745" s="154" t="s">
        <v>34</v>
      </c>
      <c r="G1745" s="155" t="s">
        <v>3563</v>
      </c>
      <c r="H1745" s="68">
        <v>166.9</v>
      </c>
      <c r="I1745" s="68">
        <v>57.1</v>
      </c>
      <c r="J1745" s="71">
        <f>IF(F1745="女",IF(H1745=0,0,VLOOKUP(I1745/(H1745*H1745/10000),标准!M$108:N$112,2,TRUE)),IF(H1745=0,0,VLOOKUP(I1745/(H1745*H1745/10000),标准!M$74:N$78,2,TRUE)))</f>
        <v>100</v>
      </c>
      <c r="K1745" s="72">
        <v>3544</v>
      </c>
      <c r="L1745" s="71">
        <f>IF(A1745&lt;43,IF(F1745="女",VLOOKUP(K1745,标准!K$108:L$128,2,TRUE),VLOOKUP(K1745,标准!K$74:L$94,2,TRUE)),IF(F1745="女",VLOOKUP(K1745,标准!K$39:L$59,2,TRUE),VLOOKUP(K1745,标准!K$3:L$23,2,TRUE)))</f>
        <v>100</v>
      </c>
      <c r="M1745" s="68">
        <v>16.3</v>
      </c>
      <c r="N1745" s="71">
        <f>IF(M1745="",0,IF(A1745&lt;43,IF(F1745="女",VLOOKUP(M1745,标准!C$108:D$128,2,TRUE),VLOOKUP(M1745,标准!C$74:D$94,2,TRUE)),IF(F1745="女",VLOOKUP(M1745,标准!C$39:D$59,2,TRUE),VLOOKUP(M1745,标准!C$3:D$23,2,TRUE))))</f>
        <v>74</v>
      </c>
      <c r="O1745" s="76">
        <v>140</v>
      </c>
      <c r="P1745" s="71">
        <f>IF(A1745&lt;43,IF(F1745="女",VLOOKUP(O1745/100,标准!E$108:F$128,2,TRUE),VLOOKUP(O1745/100,标准!E$74:F$94,2,TRUE)),IF(F1745="女",VLOOKUP(O1745/100,标准!E$39:F$59,2,TRUE),VLOOKUP(O1745/100,标准!E$3:F$23,2,TRUE)))</f>
        <v>30</v>
      </c>
      <c r="Q1745" s="81">
        <v>4.18</v>
      </c>
      <c r="R1745" s="71">
        <f>IF(Q1745=0,0,IF(A1745&lt;43,IF(F1745="女",IF(Q1745="",0,VLOOKUP(Q1745,标准!I$108:J$138,2,TRUE)),IF(Q1745="",0,VLOOKUP(Q1745,标准!I$74:J$104,2,TRUE))),IF(F1745="女",IF(Q1745="",0,VLOOKUP(Q1745,标准!I$39:J$69,2,TRUE)),IF(Q1745="",0,VLOOKUP(Q1745,标准!I$3:J$33,2,TRUE)))))</f>
        <v>66</v>
      </c>
      <c r="S1745" s="76">
        <v>43</v>
      </c>
      <c r="T1745" s="71">
        <f>IF(A1745&lt;43,IF(F1745="女",VLOOKUP(S1745,标准!G$108:H$138,2,TRUE),VLOOKUP(S1745,标准!G$74:H$99,2,TRUE)),IF(F1745="女",VLOOKUP(S1745,标准!G$39:H$69,2,TRUE),VLOOKUP(S1745,标准!G$3:H$28,2,TRUE)))</f>
        <v>76</v>
      </c>
      <c r="U1745" s="88">
        <v>9.7</v>
      </c>
      <c r="V1745" s="71">
        <f>IF(U1745=0,0,IF(A1745&lt;43,IF(F1745="女",IF(U1745="",0,VLOOKUP(U1745,标准!A$108:B$128,2,TRUE)),IF(U1745="",0,VLOOKUP(U1745,标准!A$74:B$94,2,TRUE))),IF(F1745="女",IF(U1745="",0,VLOOKUP(U1745,标准!A$39:B$59,2,TRUE)),IF(U1745="",0,VLOOKUP(U1745,标准!A$3:B$23,2,TRUE)))))</f>
        <v>66</v>
      </c>
      <c r="W1745" s="86">
        <f t="shared" si="27"/>
        <v>74.4</v>
      </c>
      <c r="X1745" s="87">
        <v>4.9</v>
      </c>
      <c r="Y1745" s="87">
        <v>4.8</v>
      </c>
      <c r="Z1745" s="91"/>
      <c r="AA1745" s="92"/>
    </row>
    <row r="1746" customHeight="1" spans="1:27">
      <c r="A1746" s="62">
        <v>40</v>
      </c>
      <c r="B1746" s="63">
        <v>1745</v>
      </c>
      <c r="C1746" s="154" t="s">
        <v>3564</v>
      </c>
      <c r="D1746" s="154" t="s">
        <v>3554</v>
      </c>
      <c r="E1746" s="154" t="s">
        <v>2628</v>
      </c>
      <c r="F1746" s="154" t="s">
        <v>34</v>
      </c>
      <c r="G1746" s="155" t="s">
        <v>3565</v>
      </c>
      <c r="H1746" s="68">
        <v>167.1</v>
      </c>
      <c r="I1746" s="68">
        <v>47.5</v>
      </c>
      <c r="J1746" s="71">
        <f>IF(F1746="女",IF(H1746=0,0,VLOOKUP(I1746/(H1746*H1746/10000),标准!M$108:N$112,2,TRUE)),IF(H1746=0,0,VLOOKUP(I1746/(H1746*H1746/10000),标准!M$74:N$78,2,TRUE)))</f>
        <v>80</v>
      </c>
      <c r="K1746" s="72">
        <v>3603</v>
      </c>
      <c r="L1746" s="71">
        <f>IF(A1746&lt;43,IF(F1746="女",VLOOKUP(K1746,标准!K$108:L$128,2,TRUE),VLOOKUP(K1746,标准!K$74:L$94,2,TRUE)),IF(F1746="女",VLOOKUP(K1746,标准!K$39:L$59,2,TRUE),VLOOKUP(K1746,标准!K$3:L$23,2,TRUE)))</f>
        <v>100</v>
      </c>
      <c r="M1746" s="68">
        <v>12.3</v>
      </c>
      <c r="N1746" s="71">
        <f>IF(M1746="",0,IF(A1746&lt;43,IF(F1746="女",VLOOKUP(M1746,标准!C$108:D$128,2,TRUE),VLOOKUP(M1746,标准!C$74:D$94,2,TRUE)),IF(F1746="女",VLOOKUP(M1746,标准!C$39:D$59,2,TRUE),VLOOKUP(M1746,标准!C$3:D$23,2,TRUE))))</f>
        <v>68</v>
      </c>
      <c r="O1746" s="76">
        <v>190</v>
      </c>
      <c r="P1746" s="71">
        <f>IF(A1746&lt;43,IF(F1746="女",VLOOKUP(O1746/100,标准!E$108:F$128,2,TRUE),VLOOKUP(O1746/100,标准!E$74:F$94,2,TRUE)),IF(F1746="女",VLOOKUP(O1746/100,标准!E$39:F$59,2,TRUE),VLOOKUP(O1746/100,标准!E$3:F$23,2,TRUE)))</f>
        <v>85</v>
      </c>
      <c r="Q1746" s="81">
        <v>4.09</v>
      </c>
      <c r="R1746" s="71">
        <f>IF(Q1746=0,0,IF(A1746&lt;43,IF(F1746="女",IF(Q1746="",0,VLOOKUP(Q1746,标准!I$108:J$138,2,TRUE)),IF(Q1746="",0,VLOOKUP(Q1746,标准!I$74:J$104,2,TRUE))),IF(F1746="女",IF(Q1746="",0,VLOOKUP(Q1746,标准!I$39:J$69,2,TRUE)),IF(Q1746="",0,VLOOKUP(Q1746,标准!I$3:J$33,2,TRUE)))))</f>
        <v>70</v>
      </c>
      <c r="S1746" s="76">
        <v>36</v>
      </c>
      <c r="T1746" s="71">
        <f>IF(A1746&lt;43,IF(F1746="女",VLOOKUP(S1746,标准!G$108:H$138,2,TRUE),VLOOKUP(S1746,标准!G$74:H$99,2,TRUE)),IF(F1746="女",VLOOKUP(S1746,标准!G$39:H$69,2,TRUE),VLOOKUP(S1746,标准!G$3:H$28,2,TRUE)))</f>
        <v>70</v>
      </c>
      <c r="U1746" s="88">
        <v>8.8</v>
      </c>
      <c r="V1746" s="71">
        <f>IF(U1746=0,0,IF(A1746&lt;43,IF(F1746="女",IF(U1746="",0,VLOOKUP(U1746,标准!A$108:B$128,2,TRUE)),IF(U1746="",0,VLOOKUP(U1746,标准!A$74:B$94,2,TRUE))),IF(F1746="女",IF(U1746="",0,VLOOKUP(U1746,标准!A$39:B$59,2,TRUE)),IF(U1746="",0,VLOOKUP(U1746,标准!A$3:B$23,2,TRUE)))))</f>
        <v>74</v>
      </c>
      <c r="W1746" s="86">
        <f t="shared" si="27"/>
        <v>78.1</v>
      </c>
      <c r="X1746" s="87">
        <v>4.5</v>
      </c>
      <c r="Y1746" s="87">
        <v>4.6</v>
      </c>
      <c r="Z1746" s="91"/>
      <c r="AA1746" s="92"/>
    </row>
    <row r="1747" customHeight="1" spans="1:27">
      <c r="A1747" s="62">
        <v>40</v>
      </c>
      <c r="B1747" s="63">
        <v>1746</v>
      </c>
      <c r="C1747" s="154" t="s">
        <v>3566</v>
      </c>
      <c r="D1747" s="154" t="s">
        <v>3554</v>
      </c>
      <c r="E1747" s="154" t="s">
        <v>2628</v>
      </c>
      <c r="F1747" s="154" t="s">
        <v>30</v>
      </c>
      <c r="G1747" s="155" t="s">
        <v>3567</v>
      </c>
      <c r="H1747" s="68">
        <v>165</v>
      </c>
      <c r="I1747" s="68">
        <v>67.1</v>
      </c>
      <c r="J1747" s="71">
        <f>IF(F1747="女",IF(H1747=0,0,VLOOKUP(I1747/(H1747*H1747/10000),标准!M$108:N$112,2,TRUE)),IF(H1747=0,0,VLOOKUP(I1747/(H1747*H1747/10000),标准!M$74:N$78,2,TRUE)))</f>
        <v>80</v>
      </c>
      <c r="K1747" s="72">
        <v>3921</v>
      </c>
      <c r="L1747" s="71">
        <f>IF(A1747&lt;43,IF(F1747="女",VLOOKUP(K1747,标准!K$108:L$128,2,TRUE),VLOOKUP(K1747,标准!K$74:L$94,2,TRUE)),IF(F1747="女",VLOOKUP(K1747,标准!K$39:L$59,2,TRUE),VLOOKUP(K1747,标准!K$3:L$23,2,TRUE)))</f>
        <v>72</v>
      </c>
      <c r="M1747" s="68">
        <v>13</v>
      </c>
      <c r="N1747" s="71">
        <f>IF(M1747="",0,IF(A1747&lt;43,IF(F1747="女",VLOOKUP(M1747,标准!C$108:D$128,2,TRUE),VLOOKUP(M1747,标准!C$74:D$94,2,TRUE)),IF(F1747="女",VLOOKUP(M1747,标准!C$39:D$59,2,TRUE),VLOOKUP(M1747,标准!C$3:D$23,2,TRUE))))</f>
        <v>72</v>
      </c>
      <c r="O1747" s="76">
        <v>210</v>
      </c>
      <c r="P1747" s="71">
        <f>IF(A1747&lt;43,IF(F1747="女",VLOOKUP(O1747/100,标准!E$108:F$128,2,TRUE),VLOOKUP(O1747/100,标准!E$74:F$94,2,TRUE)),IF(F1747="女",VLOOKUP(O1747/100,标准!E$39:F$59,2,TRUE),VLOOKUP(O1747/100,标准!E$3:F$23,2,TRUE)))</f>
        <v>60</v>
      </c>
      <c r="Q1747" s="81">
        <v>4.08</v>
      </c>
      <c r="R1747" s="71">
        <f>IF(Q1747=0,0,IF(A1747&lt;43,IF(F1747="女",IF(Q1747="",0,VLOOKUP(Q1747,标准!I$108:J$138,2,TRUE)),IF(Q1747="",0,VLOOKUP(Q1747,标准!I$74:J$104,2,TRUE))),IF(F1747="女",IF(Q1747="",0,VLOOKUP(Q1747,标准!I$39:J$69,2,TRUE)),IF(Q1747="",0,VLOOKUP(Q1747,标准!I$3:J$33,2,TRUE)))))</f>
        <v>68</v>
      </c>
      <c r="S1747" s="76">
        <v>10</v>
      </c>
      <c r="T1747" s="71">
        <f>IF(A1747&lt;43,IF(F1747="女",VLOOKUP(S1747,标准!G$108:H$138,2,TRUE),VLOOKUP(S1747,标准!G$74:H$99,2,TRUE)),IF(F1747="女",VLOOKUP(S1747,标准!G$39:H$69,2,TRUE),VLOOKUP(S1747,标准!G$3:H$28,2,TRUE)))</f>
        <v>60</v>
      </c>
      <c r="U1747" s="88">
        <v>7.1</v>
      </c>
      <c r="V1747" s="71">
        <f>IF(U1747=0,0,IF(A1747&lt;43,IF(F1747="女",IF(U1747="",0,VLOOKUP(U1747,标准!A$108:B$128,2,TRUE)),IF(U1747="",0,VLOOKUP(U1747,标准!A$74:B$94,2,TRUE))),IF(F1747="女",IF(U1747="",0,VLOOKUP(U1747,标准!A$39:B$59,2,TRUE)),IF(U1747="",0,VLOOKUP(U1747,标准!A$3:B$23,2,TRUE)))))</f>
        <v>80</v>
      </c>
      <c r="W1747" s="86">
        <f t="shared" si="27"/>
        <v>71.6</v>
      </c>
      <c r="X1747" s="87">
        <v>3.7</v>
      </c>
      <c r="Y1747" s="87">
        <v>3.7</v>
      </c>
      <c r="Z1747" s="91"/>
      <c r="AA1747" s="92"/>
    </row>
    <row r="1748" customHeight="1" spans="1:27">
      <c r="A1748" s="62">
        <v>40</v>
      </c>
      <c r="B1748" s="63">
        <v>1747</v>
      </c>
      <c r="C1748" s="154" t="s">
        <v>3568</v>
      </c>
      <c r="D1748" s="154" t="s">
        <v>3554</v>
      </c>
      <c r="E1748" s="154" t="s">
        <v>2628</v>
      </c>
      <c r="F1748" s="154" t="s">
        <v>34</v>
      </c>
      <c r="G1748" s="155" t="s">
        <v>3569</v>
      </c>
      <c r="H1748" s="68">
        <v>162.4</v>
      </c>
      <c r="I1748" s="68">
        <v>61.5</v>
      </c>
      <c r="J1748" s="71">
        <f>IF(F1748="女",IF(H1748=0,0,VLOOKUP(I1748/(H1748*H1748/10000),标准!M$108:N$112,2,TRUE)),IF(H1748=0,0,VLOOKUP(I1748/(H1748*H1748/10000),标准!M$74:N$78,2,TRUE)))</f>
        <v>100</v>
      </c>
      <c r="K1748" s="72">
        <v>3558</v>
      </c>
      <c r="L1748" s="71">
        <f>IF(A1748&lt;43,IF(F1748="女",VLOOKUP(K1748,标准!K$108:L$128,2,TRUE),VLOOKUP(K1748,标准!K$74:L$94,2,TRUE)),IF(F1748="女",VLOOKUP(K1748,标准!K$39:L$59,2,TRUE),VLOOKUP(K1748,标准!K$3:L$23,2,TRUE)))</f>
        <v>100</v>
      </c>
      <c r="M1748" s="68">
        <v>15</v>
      </c>
      <c r="N1748" s="71">
        <f>IF(M1748="",0,IF(A1748&lt;43,IF(F1748="女",VLOOKUP(M1748,标准!C$108:D$128,2,TRUE),VLOOKUP(M1748,标准!C$74:D$94,2,TRUE)),IF(F1748="女",VLOOKUP(M1748,标准!C$39:D$59,2,TRUE),VLOOKUP(M1748,标准!C$3:D$23,2,TRUE))))</f>
        <v>72</v>
      </c>
      <c r="O1748" s="76">
        <v>170</v>
      </c>
      <c r="P1748" s="71">
        <f>IF(A1748&lt;43,IF(F1748="女",VLOOKUP(O1748/100,标准!E$108:F$128,2,TRUE),VLOOKUP(O1748/100,标准!E$74:F$94,2,TRUE)),IF(F1748="女",VLOOKUP(O1748/100,标准!E$39:F$59,2,TRUE),VLOOKUP(O1748/100,标准!E$3:F$23,2,TRUE)))</f>
        <v>72</v>
      </c>
      <c r="Q1748" s="81">
        <v>4.22</v>
      </c>
      <c r="R1748" s="71">
        <f>IF(Q1748=0,0,IF(A1748&lt;43,IF(F1748="女",IF(Q1748="",0,VLOOKUP(Q1748,标准!I$108:J$138,2,TRUE)),IF(Q1748="",0,VLOOKUP(Q1748,标准!I$74:J$104,2,TRUE))),IF(F1748="女",IF(Q1748="",0,VLOOKUP(Q1748,标准!I$39:J$69,2,TRUE)),IF(Q1748="",0,VLOOKUP(Q1748,标准!I$3:J$33,2,TRUE)))))</f>
        <v>64</v>
      </c>
      <c r="S1748" s="76">
        <v>41</v>
      </c>
      <c r="T1748" s="71">
        <f>IF(A1748&lt;43,IF(F1748="女",VLOOKUP(S1748,标准!G$108:H$138,2,TRUE),VLOOKUP(S1748,标准!G$74:H$99,2,TRUE)),IF(F1748="女",VLOOKUP(S1748,标准!G$39:H$69,2,TRUE),VLOOKUP(S1748,标准!G$3:H$28,2,TRUE)))</f>
        <v>74</v>
      </c>
      <c r="U1748" s="88">
        <v>8.5</v>
      </c>
      <c r="V1748" s="71">
        <f>IF(U1748=0,0,IF(A1748&lt;43,IF(F1748="女",IF(U1748="",0,VLOOKUP(U1748,标准!A$108:B$128,2,TRUE)),IF(U1748="",0,VLOOKUP(U1748,标准!A$74:B$94,2,TRUE))),IF(F1748="女",IF(U1748="",0,VLOOKUP(U1748,标准!A$39:B$59,2,TRUE)),IF(U1748="",0,VLOOKUP(U1748,标准!A$3:B$23,2,TRUE)))))</f>
        <v>78</v>
      </c>
      <c r="W1748" s="86">
        <f t="shared" si="27"/>
        <v>80.2</v>
      </c>
      <c r="X1748" s="87">
        <v>4.3</v>
      </c>
      <c r="Y1748" s="87">
        <v>4.3</v>
      </c>
      <c r="Z1748" s="91"/>
      <c r="AA1748" s="92"/>
    </row>
    <row r="1749" customHeight="1" spans="1:27">
      <c r="A1749" s="62">
        <v>40</v>
      </c>
      <c r="B1749" s="63">
        <v>1748</v>
      </c>
      <c r="C1749" s="154" t="s">
        <v>3570</v>
      </c>
      <c r="D1749" s="154" t="s">
        <v>3554</v>
      </c>
      <c r="E1749" s="154" t="s">
        <v>2628</v>
      </c>
      <c r="F1749" s="154" t="s">
        <v>34</v>
      </c>
      <c r="G1749" s="155" t="s">
        <v>3571</v>
      </c>
      <c r="H1749" s="68">
        <v>149.2</v>
      </c>
      <c r="I1749" s="68">
        <v>45.8</v>
      </c>
      <c r="J1749" s="71">
        <f>IF(F1749="女",IF(H1749=0,0,VLOOKUP(I1749/(H1749*H1749/10000),标准!M$108:N$112,2,TRUE)),IF(H1749=0,0,VLOOKUP(I1749/(H1749*H1749/10000),标准!M$74:N$78,2,TRUE)))</f>
        <v>100</v>
      </c>
      <c r="K1749" s="72">
        <v>1876</v>
      </c>
      <c r="L1749" s="71">
        <f>IF(A1749&lt;43,IF(F1749="女",VLOOKUP(K1749,标准!K$108:L$128,2,TRUE),VLOOKUP(K1749,标准!K$74:L$94,2,TRUE)),IF(F1749="女",VLOOKUP(K1749,标准!K$39:L$59,2,TRUE),VLOOKUP(K1749,标准!K$3:L$23,2,TRUE)))</f>
        <v>20</v>
      </c>
      <c r="M1749" s="68">
        <v>23</v>
      </c>
      <c r="N1749" s="71">
        <f>IF(M1749="",0,IF(A1749&lt;43,IF(F1749="女",VLOOKUP(M1749,标准!C$108:D$128,2,TRUE),VLOOKUP(M1749,标准!C$74:D$94,2,TRUE)),IF(F1749="女",VLOOKUP(M1749,标准!C$39:D$59,2,TRUE),VLOOKUP(M1749,标准!C$3:D$23,2,TRUE))))</f>
        <v>90</v>
      </c>
      <c r="O1749" s="76">
        <v>135</v>
      </c>
      <c r="P1749" s="71">
        <f>IF(A1749&lt;43,IF(F1749="女",VLOOKUP(O1749/100,标准!E$108:F$128,2,TRUE),VLOOKUP(O1749/100,标准!E$74:F$94,2,TRUE)),IF(F1749="女",VLOOKUP(O1749/100,标准!E$39:F$59,2,TRUE),VLOOKUP(O1749/100,标准!E$3:F$23,2,TRUE)))</f>
        <v>20</v>
      </c>
      <c r="Q1749" s="81">
        <v>4.37</v>
      </c>
      <c r="R1749" s="71">
        <f>IF(Q1749=0,0,IF(A1749&lt;43,IF(F1749="女",IF(Q1749="",0,VLOOKUP(Q1749,标准!I$108:J$138,2,TRUE)),IF(Q1749="",0,VLOOKUP(Q1749,标准!I$74:J$104,2,TRUE))),IF(F1749="女",IF(Q1749="",0,VLOOKUP(Q1749,标准!I$39:J$69,2,TRUE)),IF(Q1749="",0,VLOOKUP(Q1749,标准!I$3:J$33,2,TRUE)))))</f>
        <v>50</v>
      </c>
      <c r="S1749" s="76">
        <v>8</v>
      </c>
      <c r="T1749" s="71">
        <f>IF(A1749&lt;43,IF(F1749="女",VLOOKUP(S1749,标准!G$108:H$138,2,TRUE),VLOOKUP(S1749,标准!G$74:H$99,2,TRUE)),IF(F1749="女",VLOOKUP(S1749,标准!G$39:H$69,2,TRUE),VLOOKUP(S1749,标准!G$3:H$28,2,TRUE)))</f>
        <v>0</v>
      </c>
      <c r="U1749" s="88">
        <v>10</v>
      </c>
      <c r="V1749" s="71">
        <f>IF(U1749=0,0,IF(A1749&lt;43,IF(F1749="女",IF(U1749="",0,VLOOKUP(U1749,标准!A$108:B$128,2,TRUE)),IF(U1749="",0,VLOOKUP(U1749,标准!A$74:B$94,2,TRUE))),IF(F1749="女",IF(U1749="",0,VLOOKUP(U1749,标准!A$39:B$59,2,TRUE)),IF(U1749="",0,VLOOKUP(U1749,标准!A$3:B$23,2,TRUE)))))</f>
        <v>62</v>
      </c>
      <c r="W1749" s="86">
        <f t="shared" si="27"/>
        <v>51.4</v>
      </c>
      <c r="X1749" s="87">
        <v>4.8</v>
      </c>
      <c r="Y1749" s="87">
        <v>4.7</v>
      </c>
      <c r="Z1749" s="91"/>
      <c r="AA1749" s="92"/>
    </row>
    <row r="1750" customHeight="1" spans="1:27">
      <c r="A1750" s="62">
        <v>40</v>
      </c>
      <c r="B1750" s="63">
        <v>1749</v>
      </c>
      <c r="C1750" s="154" t="s">
        <v>3572</v>
      </c>
      <c r="D1750" s="154" t="s">
        <v>3554</v>
      </c>
      <c r="E1750" s="154" t="s">
        <v>2628</v>
      </c>
      <c r="F1750" s="154" t="s">
        <v>34</v>
      </c>
      <c r="G1750" s="155" t="s">
        <v>3573</v>
      </c>
      <c r="H1750" s="68">
        <v>153.2</v>
      </c>
      <c r="I1750" s="68">
        <v>39.2</v>
      </c>
      <c r="J1750" s="71">
        <f>IF(F1750="女",IF(H1750=0,0,VLOOKUP(I1750/(H1750*H1750/10000),标准!M$108:N$112,2,TRUE)),IF(H1750=0,0,VLOOKUP(I1750/(H1750*H1750/10000),标准!M$74:N$78,2,TRUE)))</f>
        <v>80</v>
      </c>
      <c r="K1750" s="72">
        <v>2126</v>
      </c>
      <c r="L1750" s="71">
        <f>IF(A1750&lt;43,IF(F1750="女",VLOOKUP(K1750,标准!K$108:L$128,2,TRUE),VLOOKUP(K1750,标准!K$74:L$94,2,TRUE)),IF(F1750="女",VLOOKUP(K1750,标准!K$39:L$59,2,TRUE),VLOOKUP(K1750,标准!K$3:L$23,2,TRUE)))</f>
        <v>62</v>
      </c>
      <c r="M1750" s="68">
        <v>23</v>
      </c>
      <c r="N1750" s="71">
        <f>IF(M1750="",0,IF(A1750&lt;43,IF(F1750="女",VLOOKUP(M1750,标准!C$108:D$128,2,TRUE),VLOOKUP(M1750,标准!C$74:D$94,2,TRUE)),IF(F1750="女",VLOOKUP(M1750,标准!C$39:D$59,2,TRUE),VLOOKUP(M1750,标准!C$3:D$23,2,TRUE))))</f>
        <v>90</v>
      </c>
      <c r="O1750" s="76">
        <v>180</v>
      </c>
      <c r="P1750" s="71">
        <f>IF(A1750&lt;43,IF(F1750="女",VLOOKUP(O1750/100,标准!E$108:F$128,2,TRUE),VLOOKUP(O1750/100,标准!E$74:F$94,2,TRUE)),IF(F1750="女",VLOOKUP(O1750/100,标准!E$39:F$59,2,TRUE),VLOOKUP(O1750/100,标准!E$3:F$23,2,TRUE)))</f>
        <v>78</v>
      </c>
      <c r="Q1750" s="81">
        <v>4.4</v>
      </c>
      <c r="R1750" s="71">
        <f>IF(Q1750=0,0,IF(A1750&lt;43,IF(F1750="女",IF(Q1750="",0,VLOOKUP(Q1750,标准!I$108:J$138,2,TRUE)),IF(Q1750="",0,VLOOKUP(Q1750,标准!I$74:J$104,2,TRUE))),IF(F1750="女",IF(Q1750="",0,VLOOKUP(Q1750,标准!I$39:J$69,2,TRUE)),IF(Q1750="",0,VLOOKUP(Q1750,标准!I$3:J$33,2,TRUE)))))</f>
        <v>50</v>
      </c>
      <c r="S1750" s="76">
        <v>30</v>
      </c>
      <c r="T1750" s="71">
        <f>IF(A1750&lt;43,IF(F1750="女",VLOOKUP(S1750,标准!G$108:H$138,2,TRUE),VLOOKUP(S1750,标准!G$74:H$99,2,TRUE)),IF(F1750="女",VLOOKUP(S1750,标准!G$39:H$69,2,TRUE),VLOOKUP(S1750,标准!G$3:H$28,2,TRUE)))</f>
        <v>64</v>
      </c>
      <c r="U1750" s="88">
        <v>9.3</v>
      </c>
      <c r="V1750" s="71">
        <f>IF(U1750=0,0,IF(A1750&lt;43,IF(F1750="女",IF(U1750="",0,VLOOKUP(U1750,标准!A$108:B$128,2,TRUE)),IF(U1750="",0,VLOOKUP(U1750,标准!A$74:B$94,2,TRUE))),IF(F1750="女",IF(U1750="",0,VLOOKUP(U1750,标准!A$39:B$59,2,TRUE)),IF(U1750="",0,VLOOKUP(U1750,标准!A$3:B$23,2,TRUE)))))</f>
        <v>70</v>
      </c>
      <c r="W1750" s="86">
        <f t="shared" si="27"/>
        <v>68.5</v>
      </c>
      <c r="X1750" s="87">
        <v>4.9</v>
      </c>
      <c r="Y1750" s="87">
        <v>4.1</v>
      </c>
      <c r="Z1750" s="91"/>
      <c r="AA1750" s="92"/>
    </row>
    <row r="1751" customHeight="1" spans="1:27">
      <c r="A1751" s="62">
        <v>40</v>
      </c>
      <c r="B1751" s="63">
        <v>1750</v>
      </c>
      <c r="C1751" s="154" t="s">
        <v>3574</v>
      </c>
      <c r="D1751" s="154" t="s">
        <v>3554</v>
      </c>
      <c r="E1751" s="154" t="s">
        <v>2628</v>
      </c>
      <c r="F1751" s="154" t="s">
        <v>30</v>
      </c>
      <c r="G1751" s="155" t="s">
        <v>3575</v>
      </c>
      <c r="H1751" s="68">
        <v>163</v>
      </c>
      <c r="I1751" s="68">
        <v>45.6</v>
      </c>
      <c r="J1751" s="71">
        <f>IF(F1751="女",IF(H1751=0,0,VLOOKUP(I1751/(H1751*H1751/10000),标准!M$108:N$112,2,TRUE)),IF(H1751=0,0,VLOOKUP(I1751/(H1751*H1751/10000),标准!M$74:N$78,2,TRUE)))</f>
        <v>80</v>
      </c>
      <c r="K1751" s="72">
        <v>2878</v>
      </c>
      <c r="L1751" s="71">
        <f>IF(A1751&lt;43,IF(F1751="女",VLOOKUP(K1751,标准!K$108:L$128,2,TRUE),VLOOKUP(K1751,标准!K$74:L$94,2,TRUE)),IF(F1751="女",VLOOKUP(K1751,标准!K$39:L$59,2,TRUE),VLOOKUP(K1751,标准!K$3:L$23,2,TRUE)))</f>
        <v>40</v>
      </c>
      <c r="M1751" s="68">
        <v>7</v>
      </c>
      <c r="N1751" s="71">
        <f>IF(M1751="",0,IF(A1751&lt;43,IF(F1751="女",VLOOKUP(M1751,标准!C$108:D$128,2,TRUE),VLOOKUP(M1751,标准!C$74:D$94,2,TRUE)),IF(F1751="女",VLOOKUP(M1751,标准!C$39:D$59,2,TRUE),VLOOKUP(M1751,标准!C$3:D$23,2,TRUE))))</f>
        <v>64</v>
      </c>
      <c r="O1751" s="76">
        <v>205</v>
      </c>
      <c r="P1751" s="71">
        <f>IF(A1751&lt;43,IF(F1751="女",VLOOKUP(O1751/100,标准!E$108:F$128,2,TRUE),VLOOKUP(O1751/100,标准!E$74:F$94,2,TRUE)),IF(F1751="女",VLOOKUP(O1751/100,标准!E$39:F$59,2,TRUE),VLOOKUP(O1751/100,标准!E$3:F$23,2,TRUE)))</f>
        <v>50</v>
      </c>
      <c r="Q1751" s="81">
        <v>5.4</v>
      </c>
      <c r="R1751" s="71">
        <f>IF(Q1751=0,0,IF(A1751&lt;43,IF(F1751="女",IF(Q1751="",0,VLOOKUP(Q1751,标准!I$108:J$138,2,TRUE)),IF(Q1751="",0,VLOOKUP(Q1751,标准!I$74:J$104,2,TRUE))),IF(F1751="女",IF(Q1751="",0,VLOOKUP(Q1751,标准!I$39:J$69,2,TRUE)),IF(Q1751="",0,VLOOKUP(Q1751,标准!I$3:J$33,2,TRUE)))))</f>
        <v>20</v>
      </c>
      <c r="S1751" s="76">
        <v>4</v>
      </c>
      <c r="T1751" s="71">
        <f>IF(A1751&lt;43,IF(F1751="女",VLOOKUP(S1751,标准!G$108:H$138,2,TRUE),VLOOKUP(S1751,标准!G$74:H$99,2,TRUE)),IF(F1751="女",VLOOKUP(S1751,标准!G$39:H$69,2,TRUE),VLOOKUP(S1751,标准!G$3:H$28,2,TRUE)))</f>
        <v>0</v>
      </c>
      <c r="U1751" s="88">
        <v>8.1</v>
      </c>
      <c r="V1751" s="71">
        <f>IF(U1751=0,0,IF(A1751&lt;43,IF(F1751="女",IF(U1751="",0,VLOOKUP(U1751,标准!A$108:B$128,2,TRUE)),IF(U1751="",0,VLOOKUP(U1751,标准!A$74:B$94,2,TRUE))),IF(F1751="女",IF(U1751="",0,VLOOKUP(U1751,标准!A$39:B$59,2,TRUE)),IF(U1751="",0,VLOOKUP(U1751,标准!A$3:B$23,2,TRUE)))))</f>
        <v>70</v>
      </c>
      <c r="W1751" s="86">
        <f t="shared" si="27"/>
        <v>47.4</v>
      </c>
      <c r="X1751" s="87">
        <v>3.7</v>
      </c>
      <c r="Y1751" s="87">
        <v>3.7</v>
      </c>
      <c r="Z1751" s="91"/>
      <c r="AA1751" s="92"/>
    </row>
    <row r="1752" customHeight="1" spans="1:27">
      <c r="A1752" s="62">
        <v>40</v>
      </c>
      <c r="B1752" s="63">
        <v>1751</v>
      </c>
      <c r="C1752" s="154" t="s">
        <v>3576</v>
      </c>
      <c r="D1752" s="154" t="s">
        <v>3554</v>
      </c>
      <c r="E1752" s="154" t="s">
        <v>2628</v>
      </c>
      <c r="F1752" s="154" t="s">
        <v>34</v>
      </c>
      <c r="G1752" s="155" t="s">
        <v>3577</v>
      </c>
      <c r="H1752" s="68">
        <v>160.5</v>
      </c>
      <c r="I1752" s="68">
        <v>42.8</v>
      </c>
      <c r="J1752" s="71">
        <f>IF(F1752="女",IF(H1752=0,0,VLOOKUP(I1752/(H1752*H1752/10000),标准!M$108:N$112,2,TRUE)),IF(H1752=0,0,VLOOKUP(I1752/(H1752*H1752/10000),标准!M$74:N$78,2,TRUE)))</f>
        <v>80</v>
      </c>
      <c r="K1752" s="72">
        <v>2384</v>
      </c>
      <c r="L1752" s="71">
        <f>IF(A1752&lt;43,IF(F1752="女",VLOOKUP(K1752,标准!K$108:L$128,2,TRUE),VLOOKUP(K1752,标准!K$74:L$94,2,TRUE)),IF(F1752="女",VLOOKUP(K1752,标准!K$39:L$59,2,TRUE),VLOOKUP(K1752,标准!K$3:L$23,2,TRUE)))</f>
        <v>66</v>
      </c>
      <c r="M1752" s="68">
        <v>13.6</v>
      </c>
      <c r="N1752" s="71">
        <f>IF(M1752="",0,IF(A1752&lt;43,IF(F1752="女",VLOOKUP(M1752,标准!C$108:D$128,2,TRUE),VLOOKUP(M1752,标准!C$74:D$94,2,TRUE)),IF(F1752="女",VLOOKUP(M1752,标准!C$39:D$59,2,TRUE),VLOOKUP(M1752,标准!C$3:D$23,2,TRUE))))</f>
        <v>70</v>
      </c>
      <c r="O1752" s="76">
        <v>160</v>
      </c>
      <c r="P1752" s="71">
        <f>IF(A1752&lt;43,IF(F1752="女",VLOOKUP(O1752/100,标准!E$108:F$128,2,TRUE),VLOOKUP(O1752/100,标准!E$74:F$94,2,TRUE)),IF(F1752="女",VLOOKUP(O1752/100,标准!E$39:F$59,2,TRUE),VLOOKUP(O1752/100,标准!E$3:F$23,2,TRUE)))</f>
        <v>66</v>
      </c>
      <c r="Q1752" s="81">
        <v>3.56</v>
      </c>
      <c r="R1752" s="71">
        <f>IF(Q1752=0,0,IF(A1752&lt;43,IF(F1752="女",IF(Q1752="",0,VLOOKUP(Q1752,标准!I$108:J$138,2,TRUE)),IF(Q1752="",0,VLOOKUP(Q1752,标准!I$74:J$104,2,TRUE))),IF(F1752="女",IF(Q1752="",0,VLOOKUP(Q1752,标准!I$39:J$69,2,TRUE)),IF(Q1752="",0,VLOOKUP(Q1752,标准!I$3:J$33,2,TRUE)))))</f>
        <v>74</v>
      </c>
      <c r="S1752" s="76">
        <v>40</v>
      </c>
      <c r="T1752" s="71">
        <f>IF(A1752&lt;43,IF(F1752="女",VLOOKUP(S1752,标准!G$108:H$138,2,TRUE),VLOOKUP(S1752,标准!G$74:H$99,2,TRUE)),IF(F1752="女",VLOOKUP(S1752,标准!G$39:H$69,2,TRUE),VLOOKUP(S1752,标准!G$3:H$28,2,TRUE)))</f>
        <v>74</v>
      </c>
      <c r="U1752" s="88">
        <v>9.3</v>
      </c>
      <c r="V1752" s="71">
        <f>IF(U1752=0,0,IF(A1752&lt;43,IF(F1752="女",IF(U1752="",0,VLOOKUP(U1752,标准!A$108:B$128,2,TRUE)),IF(U1752="",0,VLOOKUP(U1752,标准!A$74:B$94,2,TRUE))),IF(F1752="女",IF(U1752="",0,VLOOKUP(U1752,标准!A$39:B$59,2,TRUE)),IF(U1752="",0,VLOOKUP(U1752,标准!A$3:B$23,2,TRUE)))))</f>
        <v>70</v>
      </c>
      <c r="W1752" s="86">
        <f t="shared" si="27"/>
        <v>71.7</v>
      </c>
      <c r="X1752" s="87">
        <v>4.9</v>
      </c>
      <c r="Y1752" s="87">
        <v>4.3</v>
      </c>
      <c r="Z1752" s="91"/>
      <c r="AA1752" s="92"/>
    </row>
    <row r="1753" customHeight="1" spans="1:27">
      <c r="A1753" s="62">
        <v>40</v>
      </c>
      <c r="B1753" s="63">
        <v>1752</v>
      </c>
      <c r="C1753" s="154" t="s">
        <v>3578</v>
      </c>
      <c r="D1753" s="154" t="s">
        <v>3554</v>
      </c>
      <c r="E1753" s="154" t="s">
        <v>2628</v>
      </c>
      <c r="F1753" s="154" t="s">
        <v>34</v>
      </c>
      <c r="G1753" s="155" t="s">
        <v>3579</v>
      </c>
      <c r="H1753" s="68">
        <v>146</v>
      </c>
      <c r="I1753" s="68">
        <v>40</v>
      </c>
      <c r="J1753" s="71">
        <f>IF(F1753="女",IF(H1753=0,0,VLOOKUP(I1753/(H1753*H1753/10000),标准!M$108:N$112,2,TRUE)),IF(H1753=0,0,VLOOKUP(I1753/(H1753*H1753/10000),标准!M$74:N$78,2,TRUE)))</f>
        <v>100</v>
      </c>
      <c r="K1753" s="72">
        <v>2569</v>
      </c>
      <c r="L1753" s="71">
        <f>IF(A1753&lt;43,IF(F1753="女",VLOOKUP(K1753,标准!K$108:L$128,2,TRUE),VLOOKUP(K1753,标准!K$74:L$94,2,TRUE)),IF(F1753="女",VLOOKUP(K1753,标准!K$39:L$59,2,TRUE),VLOOKUP(K1753,标准!K$3:L$23,2,TRUE)))</f>
        <v>70</v>
      </c>
      <c r="M1753" s="68">
        <v>19.5</v>
      </c>
      <c r="N1753" s="71">
        <f>IF(M1753="",0,IF(A1753&lt;43,IF(F1753="女",VLOOKUP(M1753,标准!C$108:D$128,2,TRUE),VLOOKUP(M1753,标准!C$74:D$94,2,TRUE)),IF(F1753="女",VLOOKUP(M1753,标准!C$39:D$59,2,TRUE),VLOOKUP(M1753,标准!C$3:D$23,2,TRUE))))</f>
        <v>80</v>
      </c>
      <c r="O1753" s="76">
        <v>155</v>
      </c>
      <c r="P1753" s="71">
        <f>IF(A1753&lt;43,IF(F1753="女",VLOOKUP(O1753/100,标准!E$108:F$128,2,TRUE),VLOOKUP(O1753/100,标准!E$74:F$94,2,TRUE)),IF(F1753="女",VLOOKUP(O1753/100,标准!E$39:F$59,2,TRUE),VLOOKUP(O1753/100,标准!E$3:F$23,2,TRUE)))</f>
        <v>62</v>
      </c>
      <c r="Q1753" s="81">
        <v>4.29</v>
      </c>
      <c r="R1753" s="71">
        <f>IF(Q1753=0,0,IF(A1753&lt;43,IF(F1753="女",IF(Q1753="",0,VLOOKUP(Q1753,标准!I$108:J$138,2,TRUE)),IF(Q1753="",0,VLOOKUP(Q1753,标准!I$74:J$104,2,TRUE))),IF(F1753="女",IF(Q1753="",0,VLOOKUP(Q1753,标准!I$39:J$69,2,TRUE)),IF(Q1753="",0,VLOOKUP(Q1753,标准!I$3:J$33,2,TRUE)))))</f>
        <v>62</v>
      </c>
      <c r="S1753" s="76">
        <v>41</v>
      </c>
      <c r="T1753" s="71">
        <f>IF(A1753&lt;43,IF(F1753="女",VLOOKUP(S1753,标准!G$108:H$138,2,TRUE),VLOOKUP(S1753,标准!G$74:H$99,2,TRUE)),IF(F1753="女",VLOOKUP(S1753,标准!G$39:H$69,2,TRUE),VLOOKUP(S1753,标准!G$3:H$28,2,TRUE)))</f>
        <v>74</v>
      </c>
      <c r="U1753" s="88">
        <v>9.4</v>
      </c>
      <c r="V1753" s="71">
        <f>IF(U1753=0,0,IF(A1753&lt;43,IF(F1753="女",IF(U1753="",0,VLOOKUP(U1753,标准!A$108:B$128,2,TRUE)),IF(U1753="",0,VLOOKUP(U1753,标准!A$74:B$94,2,TRUE))),IF(F1753="女",IF(U1753="",0,VLOOKUP(U1753,标准!A$39:B$59,2,TRUE)),IF(U1753="",0,VLOOKUP(U1753,标准!A$3:B$23,2,TRUE)))))</f>
        <v>68</v>
      </c>
      <c r="W1753" s="86">
        <f t="shared" si="27"/>
        <v>73.1</v>
      </c>
      <c r="X1753" s="87">
        <v>3.9</v>
      </c>
      <c r="Y1753" s="87">
        <v>3.7</v>
      </c>
      <c r="Z1753" s="91"/>
      <c r="AA1753" s="92"/>
    </row>
    <row r="1754" customHeight="1" spans="1:27">
      <c r="A1754" s="62">
        <v>40</v>
      </c>
      <c r="B1754" s="63">
        <v>1753</v>
      </c>
      <c r="C1754" s="154" t="s">
        <v>3580</v>
      </c>
      <c r="D1754" s="154" t="s">
        <v>3554</v>
      </c>
      <c r="E1754" s="154" t="s">
        <v>2628</v>
      </c>
      <c r="F1754" s="154" t="s">
        <v>34</v>
      </c>
      <c r="G1754" s="155" t="s">
        <v>3581</v>
      </c>
      <c r="H1754" s="68"/>
      <c r="I1754" s="68"/>
      <c r="J1754" s="71">
        <f>IF(F1754="女",IF(H1754=0,0,VLOOKUP(I1754/(H1754*H1754/10000),标准!M$108:N$112,2,TRUE)),IF(H1754=0,0,VLOOKUP(I1754/(H1754*H1754/10000),标准!M$74:N$78,2,TRUE)))</f>
        <v>0</v>
      </c>
      <c r="K1754" s="72"/>
      <c r="L1754" s="71">
        <f>IF(A1754&lt;43,IF(F1754="女",VLOOKUP(K1754,标准!K$108:L$128,2,TRUE),VLOOKUP(K1754,标准!K$74:L$94,2,TRUE)),IF(F1754="女",VLOOKUP(K1754,标准!K$39:L$59,2,TRUE),VLOOKUP(K1754,标准!K$3:L$23,2,TRUE)))</f>
        <v>0</v>
      </c>
      <c r="M1754" s="68">
        <v>0</v>
      </c>
      <c r="N1754" s="71">
        <f>IF(M1754="",0,IF(A1754&lt;43,IF(F1754="女",VLOOKUP(M1754,标准!C$108:D$128,2,TRUE),VLOOKUP(M1754,标准!C$74:D$94,2,TRUE)),IF(F1754="女",VLOOKUP(M1754,标准!C$39:D$59,2,TRUE),VLOOKUP(M1754,标准!C$3:D$23,2,TRUE))))</f>
        <v>0</v>
      </c>
      <c r="O1754" s="76"/>
      <c r="P1754" s="71">
        <f>IF(A1754&lt;43,IF(F1754="女",VLOOKUP(O1754/100,标准!E$108:F$128,2,TRUE),VLOOKUP(O1754/100,标准!E$74:F$94,2,TRUE)),IF(F1754="女",VLOOKUP(O1754/100,标准!E$39:F$59,2,TRUE),VLOOKUP(O1754/100,标准!E$3:F$23,2,TRUE)))</f>
        <v>0</v>
      </c>
      <c r="Q1754" s="81"/>
      <c r="R1754" s="71">
        <f>IF(Q1754=0,0,IF(A1754&lt;43,IF(F1754="女",IF(Q1754="",0,VLOOKUP(Q1754,标准!I$108:J$138,2,TRUE)),IF(Q1754="",0,VLOOKUP(Q1754,标准!I$74:J$104,2,TRUE))),IF(F1754="女",IF(Q1754="",0,VLOOKUP(Q1754,标准!I$39:J$69,2,TRUE)),IF(Q1754="",0,VLOOKUP(Q1754,标准!I$3:J$33,2,TRUE)))))</f>
        <v>0</v>
      </c>
      <c r="S1754" s="76"/>
      <c r="T1754" s="71">
        <f>IF(A1754&lt;43,IF(F1754="女",VLOOKUP(S1754,标准!G$108:H$138,2,TRUE),VLOOKUP(S1754,标准!G$74:H$99,2,TRUE)),IF(F1754="女",VLOOKUP(S1754,标准!G$39:H$69,2,TRUE),VLOOKUP(S1754,标准!G$3:H$28,2,TRUE)))</f>
        <v>0</v>
      </c>
      <c r="U1754" s="88"/>
      <c r="V1754" s="71">
        <f>IF(U1754=0,0,IF(A1754&lt;43,IF(F1754="女",IF(U1754="",0,VLOOKUP(U1754,标准!A$108:B$128,2,TRUE)),IF(U1754="",0,VLOOKUP(U1754,标准!A$74:B$94,2,TRUE))),IF(F1754="女",IF(U1754="",0,VLOOKUP(U1754,标准!A$39:B$59,2,TRUE)),IF(U1754="",0,VLOOKUP(U1754,标准!A$3:B$23,2,TRUE)))))</f>
        <v>0</v>
      </c>
      <c r="W1754" s="86">
        <v>60</v>
      </c>
      <c r="X1754" s="87"/>
      <c r="Y1754" s="87"/>
      <c r="Z1754" s="91"/>
      <c r="AA1754" s="92" t="s">
        <v>144</v>
      </c>
    </row>
    <row r="1755" customHeight="1" spans="1:27">
      <c r="A1755" s="62">
        <v>40</v>
      </c>
      <c r="B1755" s="63">
        <v>1754</v>
      </c>
      <c r="C1755" s="154" t="s">
        <v>3582</v>
      </c>
      <c r="D1755" s="154" t="s">
        <v>3554</v>
      </c>
      <c r="E1755" s="154" t="s">
        <v>2628</v>
      </c>
      <c r="F1755" s="154" t="s">
        <v>34</v>
      </c>
      <c r="G1755" s="155" t="s">
        <v>3583</v>
      </c>
      <c r="H1755" s="68">
        <v>156.8</v>
      </c>
      <c r="I1755" s="68">
        <v>52.8</v>
      </c>
      <c r="J1755" s="71">
        <f>IF(F1755="女",IF(H1755=0,0,VLOOKUP(I1755/(H1755*H1755/10000),标准!M$108:N$112,2,TRUE)),IF(H1755=0,0,VLOOKUP(I1755/(H1755*H1755/10000),标准!M$74:N$78,2,TRUE)))</f>
        <v>100</v>
      </c>
      <c r="K1755" s="72">
        <v>2911</v>
      </c>
      <c r="L1755" s="71">
        <f>IF(A1755&lt;43,IF(F1755="女",VLOOKUP(K1755,标准!K$108:L$128,2,TRUE),VLOOKUP(K1755,标准!K$74:L$94,2,TRUE)),IF(F1755="女",VLOOKUP(K1755,标准!K$39:L$59,2,TRUE),VLOOKUP(K1755,标准!K$3:L$23,2,TRUE)))</f>
        <v>78</v>
      </c>
      <c r="M1755" s="68">
        <v>24</v>
      </c>
      <c r="N1755" s="71">
        <f>IF(M1755="",0,IF(A1755&lt;43,IF(F1755="女",VLOOKUP(M1755,标准!C$108:D$128,2,TRUE),VLOOKUP(M1755,标准!C$74:D$94,2,TRUE)),IF(F1755="女",VLOOKUP(M1755,标准!C$39:D$59,2,TRUE),VLOOKUP(M1755,标准!C$3:D$23,2,TRUE))))</f>
        <v>95</v>
      </c>
      <c r="O1755" s="76">
        <v>188</v>
      </c>
      <c r="P1755" s="71">
        <f>IF(A1755&lt;43,IF(F1755="女",VLOOKUP(O1755/100,标准!E$108:F$128,2,TRUE),VLOOKUP(O1755/100,标准!E$74:F$94,2,TRUE)),IF(F1755="女",VLOOKUP(O1755/100,标准!E$39:F$59,2,TRUE),VLOOKUP(O1755/100,标准!E$3:F$23,2,TRUE)))</f>
        <v>85</v>
      </c>
      <c r="Q1755" s="81">
        <v>4.34</v>
      </c>
      <c r="R1755" s="71">
        <f>IF(Q1755=0,0,IF(A1755&lt;43,IF(F1755="女",IF(Q1755="",0,VLOOKUP(Q1755,标准!I$108:J$138,2,TRUE)),IF(Q1755="",0,VLOOKUP(Q1755,标准!I$74:J$104,2,TRUE))),IF(F1755="女",IF(Q1755="",0,VLOOKUP(Q1755,标准!I$39:J$69,2,TRUE)),IF(Q1755="",0,VLOOKUP(Q1755,标准!I$3:J$33,2,TRUE)))))</f>
        <v>60</v>
      </c>
      <c r="S1755" s="76">
        <v>33</v>
      </c>
      <c r="T1755" s="71">
        <f>IF(A1755&lt;43,IF(F1755="女",VLOOKUP(S1755,标准!G$108:H$138,2,TRUE),VLOOKUP(S1755,标准!G$74:H$99,2,TRUE)),IF(F1755="女",VLOOKUP(S1755,标准!G$39:H$69,2,TRUE),VLOOKUP(S1755,标准!G$3:H$28,2,TRUE)))</f>
        <v>66</v>
      </c>
      <c r="U1755" s="88">
        <v>8.2</v>
      </c>
      <c r="V1755" s="71">
        <f>IF(U1755=0,0,IF(A1755&lt;43,IF(F1755="女",IF(U1755="",0,VLOOKUP(U1755,标准!A$108:B$128,2,TRUE)),IF(U1755="",0,VLOOKUP(U1755,标准!A$74:B$94,2,TRUE))),IF(F1755="女",IF(U1755="",0,VLOOKUP(U1755,标准!A$39:B$59,2,TRUE)),IF(U1755="",0,VLOOKUP(U1755,标准!A$3:B$23,2,TRUE)))))</f>
        <v>80</v>
      </c>
      <c r="W1755" s="86">
        <f t="shared" si="27"/>
        <v>79.3</v>
      </c>
      <c r="X1755" s="87">
        <v>4.1</v>
      </c>
      <c r="Y1755" s="87">
        <v>4.1</v>
      </c>
      <c r="Z1755" s="91"/>
      <c r="AA1755" s="92"/>
    </row>
    <row r="1756" customHeight="1" spans="1:27">
      <c r="A1756" s="62">
        <v>40</v>
      </c>
      <c r="B1756" s="63">
        <v>1755</v>
      </c>
      <c r="C1756" s="154" t="s">
        <v>3584</v>
      </c>
      <c r="D1756" s="154" t="s">
        <v>3554</v>
      </c>
      <c r="E1756" s="154" t="s">
        <v>2628</v>
      </c>
      <c r="F1756" s="154" t="s">
        <v>30</v>
      </c>
      <c r="G1756" s="155" t="s">
        <v>3585</v>
      </c>
      <c r="H1756" s="68">
        <v>172.2</v>
      </c>
      <c r="I1756" s="68">
        <v>72.8</v>
      </c>
      <c r="J1756" s="71">
        <f>IF(F1756="女",IF(H1756=0,0,VLOOKUP(I1756/(H1756*H1756/10000),标准!M$108:N$112,2,TRUE)),IF(H1756=0,0,VLOOKUP(I1756/(H1756*H1756/10000),标准!M$74:N$78,2,TRUE)))</f>
        <v>80</v>
      </c>
      <c r="K1756" s="72">
        <v>4161</v>
      </c>
      <c r="L1756" s="71">
        <f>IF(A1756&lt;43,IF(F1756="女",VLOOKUP(K1756,标准!K$108:L$128,2,TRUE),VLOOKUP(K1756,标准!K$74:L$94,2,TRUE)),IF(F1756="女",VLOOKUP(K1756,标准!K$39:L$59,2,TRUE),VLOOKUP(K1756,标准!K$3:L$23,2,TRUE)))</f>
        <v>76</v>
      </c>
      <c r="M1756" s="68">
        <v>15</v>
      </c>
      <c r="N1756" s="71">
        <f>IF(M1756="",0,IF(A1756&lt;43,IF(F1756="女",VLOOKUP(M1756,标准!C$108:D$128,2,TRUE),VLOOKUP(M1756,标准!C$74:D$94,2,TRUE)),IF(F1756="女",VLOOKUP(M1756,标准!C$39:D$59,2,TRUE),VLOOKUP(M1756,标准!C$3:D$23,2,TRUE))))</f>
        <v>76</v>
      </c>
      <c r="O1756" s="76">
        <v>240</v>
      </c>
      <c r="P1756" s="71">
        <f>IF(A1756&lt;43,IF(F1756="女",VLOOKUP(O1756/100,标准!E$108:F$128,2,TRUE),VLOOKUP(O1756/100,标准!E$74:F$94,2,TRUE)),IF(F1756="女",VLOOKUP(O1756/100,标准!E$39:F$59,2,TRUE),VLOOKUP(O1756/100,标准!E$3:F$23,2,TRUE)))</f>
        <v>76</v>
      </c>
      <c r="Q1756" s="81">
        <v>4.33</v>
      </c>
      <c r="R1756" s="71">
        <f>IF(Q1756=0,0,IF(A1756&lt;43,IF(F1756="女",IF(Q1756="",0,VLOOKUP(Q1756,标准!I$108:J$138,2,TRUE)),IF(Q1756="",0,VLOOKUP(Q1756,标准!I$74:J$104,2,TRUE))),IF(F1756="女",IF(Q1756="",0,VLOOKUP(Q1756,标准!I$39:J$69,2,TRUE)),IF(Q1756="",0,VLOOKUP(Q1756,标准!I$3:J$33,2,TRUE)))))</f>
        <v>50</v>
      </c>
      <c r="S1756" s="76">
        <v>4</v>
      </c>
      <c r="T1756" s="71">
        <f>IF(A1756&lt;43,IF(F1756="女",VLOOKUP(S1756,标准!G$108:H$138,2,TRUE),VLOOKUP(S1756,标准!G$74:H$99,2,TRUE)),IF(F1756="女",VLOOKUP(S1756,标准!G$39:H$69,2,TRUE),VLOOKUP(S1756,标准!G$3:H$28,2,TRUE)))</f>
        <v>0</v>
      </c>
      <c r="U1756" s="88">
        <v>7.1</v>
      </c>
      <c r="V1756" s="71">
        <f>IF(U1756=0,0,IF(A1756&lt;43,IF(F1756="女",IF(U1756="",0,VLOOKUP(U1756,标准!A$108:B$128,2,TRUE)),IF(U1756="",0,VLOOKUP(U1756,标准!A$74:B$94,2,TRUE))),IF(F1756="女",IF(U1756="",0,VLOOKUP(U1756,标准!A$39:B$59,2,TRUE)),IF(U1756="",0,VLOOKUP(U1756,标准!A$3:B$23,2,TRUE)))))</f>
        <v>80</v>
      </c>
      <c r="W1756" s="86">
        <f t="shared" si="27"/>
        <v>64.6</v>
      </c>
      <c r="X1756" s="87">
        <v>3.7</v>
      </c>
      <c r="Y1756" s="87">
        <v>3.7</v>
      </c>
      <c r="Z1756" s="91"/>
      <c r="AA1756" s="92"/>
    </row>
    <row r="1757" customHeight="1" spans="1:27">
      <c r="A1757" s="62">
        <v>40</v>
      </c>
      <c r="B1757" s="63">
        <v>1756</v>
      </c>
      <c r="C1757" s="154" t="s">
        <v>3586</v>
      </c>
      <c r="D1757" s="154" t="s">
        <v>3554</v>
      </c>
      <c r="E1757" s="154" t="s">
        <v>2628</v>
      </c>
      <c r="F1757" s="154" t="s">
        <v>34</v>
      </c>
      <c r="G1757" s="155" t="s">
        <v>3587</v>
      </c>
      <c r="H1757" s="68">
        <v>161.7</v>
      </c>
      <c r="I1757" s="68">
        <v>55.5</v>
      </c>
      <c r="J1757" s="71">
        <f>IF(F1757="女",IF(H1757=0,0,VLOOKUP(I1757/(H1757*H1757/10000),标准!M$108:N$112,2,TRUE)),IF(H1757=0,0,VLOOKUP(I1757/(H1757*H1757/10000),标准!M$74:N$78,2,TRUE)))</f>
        <v>100</v>
      </c>
      <c r="K1757" s="72">
        <v>3481</v>
      </c>
      <c r="L1757" s="71">
        <f>IF(A1757&lt;43,IF(F1757="女",VLOOKUP(K1757,标准!K$108:L$128,2,TRUE),VLOOKUP(K1757,标准!K$74:L$94,2,TRUE)),IF(F1757="女",VLOOKUP(K1757,标准!K$39:L$59,2,TRUE),VLOOKUP(K1757,标准!K$3:L$23,2,TRUE)))</f>
        <v>100</v>
      </c>
      <c r="M1757" s="68">
        <v>22.3</v>
      </c>
      <c r="N1757" s="71">
        <f>IF(M1757="",0,IF(A1757&lt;43,IF(F1757="女",VLOOKUP(M1757,标准!C$108:D$128,2,TRUE),VLOOKUP(M1757,标准!C$74:D$94,2,TRUE)),IF(F1757="女",VLOOKUP(M1757,标准!C$39:D$59,2,TRUE),VLOOKUP(M1757,标准!C$3:D$23,2,TRUE))))</f>
        <v>90</v>
      </c>
      <c r="O1757" s="76">
        <v>160</v>
      </c>
      <c r="P1757" s="71">
        <f>IF(A1757&lt;43,IF(F1757="女",VLOOKUP(O1757/100,标准!E$108:F$128,2,TRUE),VLOOKUP(O1757/100,标准!E$74:F$94,2,TRUE)),IF(F1757="女",VLOOKUP(O1757/100,标准!E$39:F$59,2,TRUE),VLOOKUP(O1757/100,标准!E$3:F$23,2,TRUE)))</f>
        <v>66</v>
      </c>
      <c r="Q1757" s="81">
        <v>4.31</v>
      </c>
      <c r="R1757" s="71">
        <f>IF(Q1757=0,0,IF(A1757&lt;43,IF(F1757="女",IF(Q1757="",0,VLOOKUP(Q1757,标准!I$108:J$138,2,TRUE)),IF(Q1757="",0,VLOOKUP(Q1757,标准!I$74:J$104,2,TRUE))),IF(F1757="女",IF(Q1757="",0,VLOOKUP(Q1757,标准!I$39:J$69,2,TRUE)),IF(Q1757="",0,VLOOKUP(Q1757,标准!I$3:J$33,2,TRUE)))))</f>
        <v>60</v>
      </c>
      <c r="S1757" s="76">
        <v>45</v>
      </c>
      <c r="T1757" s="71">
        <f>IF(A1757&lt;43,IF(F1757="女",VLOOKUP(S1757,标准!G$108:H$138,2,TRUE),VLOOKUP(S1757,标准!G$74:H$99,2,TRUE)),IF(F1757="女",VLOOKUP(S1757,标准!G$39:H$69,2,TRUE),VLOOKUP(S1757,标准!G$3:H$28,2,TRUE)))</f>
        <v>78</v>
      </c>
      <c r="U1757" s="88">
        <v>9.2</v>
      </c>
      <c r="V1757" s="71">
        <f>IF(U1757=0,0,IF(A1757&lt;43,IF(F1757="女",IF(U1757="",0,VLOOKUP(U1757,标准!A$108:B$128,2,TRUE)),IF(U1757="",0,VLOOKUP(U1757,标准!A$74:B$94,2,TRUE))),IF(F1757="女",IF(U1757="",0,VLOOKUP(U1757,标准!A$39:B$59,2,TRUE)),IF(U1757="",0,VLOOKUP(U1757,标准!A$3:B$23,2,TRUE)))))</f>
        <v>70</v>
      </c>
      <c r="W1757" s="86">
        <f t="shared" si="27"/>
        <v>79.4</v>
      </c>
      <c r="X1757" s="87">
        <v>4.5</v>
      </c>
      <c r="Y1757" s="87">
        <v>4.5</v>
      </c>
      <c r="Z1757" s="91"/>
      <c r="AA1757" s="92"/>
    </row>
    <row r="1758" customHeight="1" spans="1:27">
      <c r="A1758" s="62">
        <v>40</v>
      </c>
      <c r="B1758" s="63">
        <v>1757</v>
      </c>
      <c r="C1758" s="154" t="s">
        <v>3588</v>
      </c>
      <c r="D1758" s="154" t="s">
        <v>3554</v>
      </c>
      <c r="E1758" s="154" t="s">
        <v>2628</v>
      </c>
      <c r="F1758" s="154" t="s">
        <v>34</v>
      </c>
      <c r="G1758" s="155" t="s">
        <v>3589</v>
      </c>
      <c r="H1758" s="68">
        <v>164.6</v>
      </c>
      <c r="I1758" s="68">
        <v>56.2</v>
      </c>
      <c r="J1758" s="71">
        <f>IF(F1758="女",IF(H1758=0,0,VLOOKUP(I1758/(H1758*H1758/10000),标准!M$108:N$112,2,TRUE)),IF(H1758=0,0,VLOOKUP(I1758/(H1758*H1758/10000),标准!M$74:N$78,2,TRUE)))</f>
        <v>100</v>
      </c>
      <c r="K1758" s="72">
        <v>3678</v>
      </c>
      <c r="L1758" s="71">
        <f>IF(A1758&lt;43,IF(F1758="女",VLOOKUP(K1758,标准!K$108:L$128,2,TRUE),VLOOKUP(K1758,标准!K$74:L$94,2,TRUE)),IF(F1758="女",VLOOKUP(K1758,标准!K$39:L$59,2,TRUE),VLOOKUP(K1758,标准!K$3:L$23,2,TRUE)))</f>
        <v>100</v>
      </c>
      <c r="M1758" s="68">
        <v>20.9</v>
      </c>
      <c r="N1758" s="71">
        <f>IF(M1758="",0,IF(A1758&lt;43,IF(F1758="女",VLOOKUP(M1758,标准!C$108:D$128,2,TRUE),VLOOKUP(M1758,标准!C$74:D$94,2,TRUE)),IF(F1758="女",VLOOKUP(M1758,标准!C$39:D$59,2,TRUE),VLOOKUP(M1758,标准!C$3:D$23,2,TRUE))))</f>
        <v>85</v>
      </c>
      <c r="O1758" s="76">
        <v>210</v>
      </c>
      <c r="P1758" s="71">
        <f>IF(A1758&lt;43,IF(F1758="女",VLOOKUP(O1758/100,标准!E$108:F$128,2,TRUE),VLOOKUP(O1758/100,标准!E$74:F$94,2,TRUE)),IF(F1758="女",VLOOKUP(O1758/100,标准!E$39:F$59,2,TRUE),VLOOKUP(O1758/100,标准!E$3:F$23,2,TRUE)))</f>
        <v>100</v>
      </c>
      <c r="Q1758" s="81">
        <v>3.4</v>
      </c>
      <c r="R1758" s="71">
        <f>IF(Q1758=0,0,IF(A1758&lt;43,IF(F1758="女",IF(Q1758="",0,VLOOKUP(Q1758,标准!I$108:J$138,2,TRUE)),IF(Q1758="",0,VLOOKUP(Q1758,标准!I$74:J$104,2,TRUE))),IF(F1758="女",IF(Q1758="",0,VLOOKUP(Q1758,标准!I$39:J$69,2,TRUE)),IF(Q1758="",0,VLOOKUP(Q1758,标准!I$3:J$33,2,TRUE)))))</f>
        <v>80</v>
      </c>
      <c r="S1758" s="76">
        <v>55</v>
      </c>
      <c r="T1758" s="71">
        <f>IF(A1758&lt;43,IF(F1758="女",VLOOKUP(S1758,标准!G$108:H$138,2,TRUE),VLOOKUP(S1758,标准!G$74:H$99,2,TRUE)),IF(F1758="女",VLOOKUP(S1758,标准!G$39:H$69,2,TRUE),VLOOKUP(S1758,标准!G$3:H$28,2,TRUE)))</f>
        <v>95</v>
      </c>
      <c r="U1758" s="88">
        <v>7.5</v>
      </c>
      <c r="V1758" s="71">
        <f>IF(U1758=0,0,IF(A1758&lt;43,IF(F1758="女",IF(U1758="",0,VLOOKUP(U1758,标准!A$108:B$128,2,TRUE)),IF(U1758="",0,VLOOKUP(U1758,标准!A$74:B$94,2,TRUE))),IF(F1758="女",IF(U1758="",0,VLOOKUP(U1758,标准!A$39:B$59,2,TRUE)),IF(U1758="",0,VLOOKUP(U1758,标准!A$3:B$23,2,TRUE)))))</f>
        <v>100</v>
      </c>
      <c r="W1758" s="86">
        <f t="shared" si="27"/>
        <v>94</v>
      </c>
      <c r="X1758" s="87">
        <v>4.8</v>
      </c>
      <c r="Y1758" s="87">
        <v>4.9</v>
      </c>
      <c r="Z1758" s="91">
        <v>1</v>
      </c>
      <c r="AA1758" s="92"/>
    </row>
    <row r="1759" customHeight="1" spans="1:27">
      <c r="A1759" s="62">
        <v>40</v>
      </c>
      <c r="B1759" s="63">
        <v>1758</v>
      </c>
      <c r="C1759" s="154" t="s">
        <v>3590</v>
      </c>
      <c r="D1759" s="154" t="s">
        <v>3554</v>
      </c>
      <c r="E1759" s="154" t="s">
        <v>2628</v>
      </c>
      <c r="F1759" s="154" t="s">
        <v>34</v>
      </c>
      <c r="G1759" s="155" t="s">
        <v>3591</v>
      </c>
      <c r="H1759" s="68">
        <v>162.5</v>
      </c>
      <c r="I1759" s="68">
        <v>78.1</v>
      </c>
      <c r="J1759" s="71">
        <f>IF(F1759="女",IF(H1759=0,0,VLOOKUP(I1759/(H1759*H1759/10000),标准!M$108:N$112,2,TRUE)),IF(H1759=0,0,VLOOKUP(I1759/(H1759*H1759/10000),标准!M$74:N$78,2,TRUE)))</f>
        <v>60</v>
      </c>
      <c r="K1759" s="72">
        <v>3239</v>
      </c>
      <c r="L1759" s="71">
        <f>IF(A1759&lt;43,IF(F1759="女",VLOOKUP(K1759,标准!K$108:L$128,2,TRUE),VLOOKUP(K1759,标准!K$74:L$94,2,TRUE)),IF(F1759="女",VLOOKUP(K1759,标准!K$39:L$59,2,TRUE),VLOOKUP(K1759,标准!K$3:L$23,2,TRUE)))</f>
        <v>85</v>
      </c>
      <c r="M1759" s="68">
        <v>16</v>
      </c>
      <c r="N1759" s="71">
        <f>IF(M1759="",0,IF(A1759&lt;43,IF(F1759="女",VLOOKUP(M1759,标准!C$108:D$128,2,TRUE),VLOOKUP(M1759,标准!C$74:D$94,2,TRUE)),IF(F1759="女",VLOOKUP(M1759,标准!C$39:D$59,2,TRUE),VLOOKUP(M1759,标准!C$3:D$23,2,TRUE))))</f>
        <v>74</v>
      </c>
      <c r="O1759" s="76">
        <v>140</v>
      </c>
      <c r="P1759" s="71">
        <f>IF(A1759&lt;43,IF(F1759="女",VLOOKUP(O1759/100,标准!E$108:F$128,2,TRUE),VLOOKUP(O1759/100,标准!E$74:F$94,2,TRUE)),IF(F1759="女",VLOOKUP(O1759/100,标准!E$39:F$59,2,TRUE),VLOOKUP(O1759/100,标准!E$3:F$23,2,TRUE)))</f>
        <v>30</v>
      </c>
      <c r="Q1759" s="81">
        <v>5.27</v>
      </c>
      <c r="R1759" s="71">
        <f>IF(Q1759=0,0,IF(A1759&lt;43,IF(F1759="女",IF(Q1759="",0,VLOOKUP(Q1759,标准!I$108:J$138,2,TRUE)),IF(Q1759="",0,VLOOKUP(Q1759,标准!I$74:J$104,2,TRUE))),IF(F1759="女",IF(Q1759="",0,VLOOKUP(Q1759,标准!I$39:J$69,2,TRUE)),IF(Q1759="",0,VLOOKUP(Q1759,标准!I$3:J$33,2,TRUE)))))</f>
        <v>0</v>
      </c>
      <c r="S1759" s="76">
        <v>31</v>
      </c>
      <c r="T1759" s="71">
        <f>IF(A1759&lt;43,IF(F1759="女",VLOOKUP(S1759,标准!G$108:H$138,2,TRUE),VLOOKUP(S1759,标准!G$74:H$99,2,TRUE)),IF(F1759="女",VLOOKUP(S1759,标准!G$39:H$69,2,TRUE),VLOOKUP(S1759,标准!G$3:H$28,2,TRUE)))</f>
        <v>64</v>
      </c>
      <c r="U1759" s="88">
        <v>10</v>
      </c>
      <c r="V1759" s="71">
        <f>IF(U1759=0,0,IF(A1759&lt;43,IF(F1759="女",IF(U1759="",0,VLOOKUP(U1759,标准!A$108:B$128,2,TRUE)),IF(U1759="",0,VLOOKUP(U1759,标准!A$74:B$94,2,TRUE))),IF(F1759="女",IF(U1759="",0,VLOOKUP(U1759,标准!A$39:B$59,2,TRUE)),IF(U1759="",0,VLOOKUP(U1759,标准!A$3:B$23,2,TRUE)))))</f>
        <v>62</v>
      </c>
      <c r="W1759" s="86">
        <f t="shared" si="27"/>
        <v>50.95</v>
      </c>
      <c r="X1759" s="87">
        <v>3.7</v>
      </c>
      <c r="Y1759" s="87">
        <v>3.7</v>
      </c>
      <c r="Z1759" s="91"/>
      <c r="AA1759" s="92"/>
    </row>
    <row r="1760" customHeight="1" spans="1:27">
      <c r="A1760" s="62">
        <v>40</v>
      </c>
      <c r="B1760" s="63">
        <v>1759</v>
      </c>
      <c r="C1760" s="154" t="s">
        <v>3592</v>
      </c>
      <c r="D1760" s="154" t="s">
        <v>3554</v>
      </c>
      <c r="E1760" s="154" t="s">
        <v>2628</v>
      </c>
      <c r="F1760" s="154" t="s">
        <v>30</v>
      </c>
      <c r="G1760" s="155" t="s">
        <v>3593</v>
      </c>
      <c r="H1760" s="68">
        <v>180</v>
      </c>
      <c r="I1760" s="68">
        <v>82.5</v>
      </c>
      <c r="J1760" s="71">
        <f>IF(F1760="女",IF(H1760=0,0,VLOOKUP(I1760/(H1760*H1760/10000),标准!M$108:N$112,2,TRUE)),IF(H1760=0,0,VLOOKUP(I1760/(H1760*H1760/10000),标准!M$74:N$78,2,TRUE)))</f>
        <v>80</v>
      </c>
      <c r="K1760" s="72">
        <v>5282</v>
      </c>
      <c r="L1760" s="71">
        <f>IF(A1760&lt;43,IF(F1760="女",VLOOKUP(K1760,标准!K$108:L$128,2,TRUE),VLOOKUP(K1760,标准!K$74:L$94,2,TRUE)),IF(F1760="女",VLOOKUP(K1760,标准!K$39:L$59,2,TRUE),VLOOKUP(K1760,标准!K$3:L$23,2,TRUE)))</f>
        <v>100</v>
      </c>
      <c r="M1760" s="68">
        <v>2.8</v>
      </c>
      <c r="N1760" s="71">
        <f>IF(M1760="",0,IF(A1760&lt;43,IF(F1760="女",VLOOKUP(M1760,标准!C$108:D$128,2,TRUE),VLOOKUP(M1760,标准!C$74:D$94,2,TRUE)),IF(F1760="女",VLOOKUP(M1760,标准!C$39:D$59,2,TRUE),VLOOKUP(M1760,标准!C$3:D$23,2,TRUE))))</f>
        <v>50</v>
      </c>
      <c r="O1760" s="76">
        <v>199</v>
      </c>
      <c r="P1760" s="71">
        <f>IF(A1760&lt;43,IF(F1760="女",VLOOKUP(O1760/100,标准!E$108:F$128,2,TRUE),VLOOKUP(O1760/100,标准!E$74:F$94,2,TRUE)),IF(F1760="女",VLOOKUP(O1760/100,标准!E$39:F$59,2,TRUE),VLOOKUP(O1760/100,标准!E$3:F$23,2,TRUE)))</f>
        <v>40</v>
      </c>
      <c r="Q1760" s="81">
        <v>4.23</v>
      </c>
      <c r="R1760" s="71">
        <f>IF(Q1760=0,0,IF(A1760&lt;43,IF(F1760="女",IF(Q1760="",0,VLOOKUP(Q1760,标准!I$108:J$138,2,TRUE)),IF(Q1760="",0,VLOOKUP(Q1760,标准!I$74:J$104,2,TRUE))),IF(F1760="女",IF(Q1760="",0,VLOOKUP(Q1760,标准!I$39:J$69,2,TRUE)),IF(Q1760="",0,VLOOKUP(Q1760,标准!I$3:J$33,2,TRUE)))))</f>
        <v>62</v>
      </c>
      <c r="S1760" s="76">
        <v>0</v>
      </c>
      <c r="T1760" s="71">
        <f>IF(A1760&lt;43,IF(F1760="女",VLOOKUP(S1760,标准!G$108:H$138,2,TRUE),VLOOKUP(S1760,标准!G$74:H$99,2,TRUE)),IF(F1760="女",VLOOKUP(S1760,标准!G$39:H$69,2,TRUE),VLOOKUP(S1760,标准!G$3:H$28,2,TRUE)))</f>
        <v>0</v>
      </c>
      <c r="U1760" s="88">
        <v>7.7</v>
      </c>
      <c r="V1760" s="71">
        <f>IF(U1760=0,0,IF(A1760&lt;43,IF(F1760="女",IF(U1760="",0,VLOOKUP(U1760,标准!A$108:B$128,2,TRUE)),IF(U1760="",0,VLOOKUP(U1760,标准!A$74:B$94,2,TRUE))),IF(F1760="女",IF(U1760="",0,VLOOKUP(U1760,标准!A$39:B$59,2,TRUE)),IF(U1760="",0,VLOOKUP(U1760,标准!A$3:B$23,2,TRUE)))))</f>
        <v>74</v>
      </c>
      <c r="W1760" s="86">
        <f t="shared" si="27"/>
        <v>63.2</v>
      </c>
      <c r="X1760" s="87">
        <v>4.5</v>
      </c>
      <c r="Y1760" s="87">
        <v>4.3</v>
      </c>
      <c r="Z1760" s="91"/>
      <c r="AA1760" s="92"/>
    </row>
    <row r="1761" customHeight="1" spans="1:27">
      <c r="A1761" s="62">
        <v>40</v>
      </c>
      <c r="B1761" s="63">
        <v>1760</v>
      </c>
      <c r="C1761" s="154" t="s">
        <v>3594</v>
      </c>
      <c r="D1761" s="154" t="s">
        <v>3554</v>
      </c>
      <c r="E1761" s="154" t="s">
        <v>2628</v>
      </c>
      <c r="F1761" s="154" t="s">
        <v>30</v>
      </c>
      <c r="G1761" s="155" t="s">
        <v>3595</v>
      </c>
      <c r="H1761" s="68">
        <v>173.6</v>
      </c>
      <c r="I1761" s="68">
        <v>56</v>
      </c>
      <c r="J1761" s="71">
        <f>IF(F1761="女",IF(H1761=0,0,VLOOKUP(I1761/(H1761*H1761/10000),标准!M$108:N$112,2,TRUE)),IF(H1761=0,0,VLOOKUP(I1761/(H1761*H1761/10000),标准!M$74:N$78,2,TRUE)))</f>
        <v>100</v>
      </c>
      <c r="K1761" s="72">
        <v>3410</v>
      </c>
      <c r="L1761" s="71">
        <f>IF(A1761&lt;43,IF(F1761="女",VLOOKUP(K1761,标准!K$108:L$128,2,TRUE),VLOOKUP(K1761,标准!K$74:L$94,2,TRUE)),IF(F1761="女",VLOOKUP(K1761,标准!K$39:L$59,2,TRUE),VLOOKUP(K1761,标准!K$3:L$23,2,TRUE)))</f>
        <v>64</v>
      </c>
      <c r="M1761" s="68">
        <v>19.3</v>
      </c>
      <c r="N1761" s="71">
        <f>IF(M1761="",0,IF(A1761&lt;43,IF(F1761="女",VLOOKUP(M1761,标准!C$108:D$128,2,TRUE),VLOOKUP(M1761,标准!C$74:D$94,2,TRUE)),IF(F1761="女",VLOOKUP(M1761,标准!C$39:D$59,2,TRUE),VLOOKUP(M1761,标准!C$3:D$23,2,TRUE))))</f>
        <v>80</v>
      </c>
      <c r="O1761" s="76">
        <v>252</v>
      </c>
      <c r="P1761" s="71">
        <f>IF(A1761&lt;43,IF(F1761="女",VLOOKUP(O1761/100,标准!E$108:F$128,2,TRUE),VLOOKUP(O1761/100,标准!E$74:F$94,2,TRUE)),IF(F1761="女",VLOOKUP(O1761/100,标准!E$39:F$59,2,TRUE),VLOOKUP(O1761/100,标准!E$3:F$23,2,TRUE)))</f>
        <v>80</v>
      </c>
      <c r="Q1761" s="81">
        <v>4.5</v>
      </c>
      <c r="R1761" s="71">
        <f>IF(Q1761=0,0,IF(A1761&lt;43,IF(F1761="女",IF(Q1761="",0,VLOOKUP(Q1761,标准!I$108:J$138,2,TRUE)),IF(Q1761="",0,VLOOKUP(Q1761,标准!I$74:J$104,2,TRUE))),IF(F1761="女",IF(Q1761="",0,VLOOKUP(Q1761,标准!I$39:J$69,2,TRUE)),IF(Q1761="",0,VLOOKUP(Q1761,标准!I$3:J$33,2,TRUE)))))</f>
        <v>50</v>
      </c>
      <c r="S1761" s="76">
        <v>10</v>
      </c>
      <c r="T1761" s="71">
        <f>IF(A1761&lt;43,IF(F1761="女",VLOOKUP(S1761,标准!G$108:H$138,2,TRUE),VLOOKUP(S1761,标准!G$74:H$99,2,TRUE)),IF(F1761="女",VLOOKUP(S1761,标准!G$39:H$69,2,TRUE),VLOOKUP(S1761,标准!G$3:H$28,2,TRUE)))</f>
        <v>60</v>
      </c>
      <c r="U1761" s="88">
        <v>7.5</v>
      </c>
      <c r="V1761" s="71">
        <f>IF(U1761=0,0,IF(A1761&lt;43,IF(F1761="女",IF(U1761="",0,VLOOKUP(U1761,标准!A$108:B$128,2,TRUE)),IF(U1761="",0,VLOOKUP(U1761,标准!A$74:B$94,2,TRUE))),IF(F1761="女",IF(U1761="",0,VLOOKUP(U1761,标准!A$39:B$59,2,TRUE)),IF(U1761="",0,VLOOKUP(U1761,标准!A$3:B$23,2,TRUE)))))</f>
        <v>76</v>
      </c>
      <c r="W1761" s="86">
        <f t="shared" si="27"/>
        <v>71.8</v>
      </c>
      <c r="X1761" s="87">
        <v>4.6</v>
      </c>
      <c r="Y1761" s="87">
        <v>3.7</v>
      </c>
      <c r="Z1761" s="91"/>
      <c r="AA1761" s="92"/>
    </row>
    <row r="1762" customHeight="1" spans="1:27">
      <c r="A1762" s="62">
        <v>40</v>
      </c>
      <c r="B1762" s="63">
        <v>1761</v>
      </c>
      <c r="C1762" s="154" t="s">
        <v>3596</v>
      </c>
      <c r="D1762" s="154" t="s">
        <v>3554</v>
      </c>
      <c r="E1762" s="154" t="s">
        <v>2628</v>
      </c>
      <c r="F1762" s="154" t="s">
        <v>34</v>
      </c>
      <c r="G1762" s="155" t="s">
        <v>3597</v>
      </c>
      <c r="H1762" s="68">
        <v>164.2</v>
      </c>
      <c r="I1762" s="68">
        <v>48.5</v>
      </c>
      <c r="J1762" s="71">
        <f>IF(F1762="女",IF(H1762=0,0,VLOOKUP(I1762/(H1762*H1762/10000),标准!M$108:N$112,2,TRUE)),IF(H1762=0,0,VLOOKUP(I1762/(H1762*H1762/10000),标准!M$74:N$78,2,TRUE)))</f>
        <v>100</v>
      </c>
      <c r="K1762" s="72">
        <v>2344</v>
      </c>
      <c r="L1762" s="71">
        <f>IF(A1762&lt;43,IF(F1762="女",VLOOKUP(K1762,标准!K$108:L$128,2,TRUE),VLOOKUP(K1762,标准!K$74:L$94,2,TRUE)),IF(F1762="女",VLOOKUP(K1762,标准!K$39:L$59,2,TRUE),VLOOKUP(K1762,标准!K$3:L$23,2,TRUE)))</f>
        <v>66</v>
      </c>
      <c r="M1762" s="68">
        <v>17</v>
      </c>
      <c r="N1762" s="71">
        <f>IF(M1762="",0,IF(A1762&lt;43,IF(F1762="女",VLOOKUP(M1762,标准!C$108:D$128,2,TRUE),VLOOKUP(M1762,标准!C$74:D$94,2,TRUE)),IF(F1762="女",VLOOKUP(M1762,标准!C$39:D$59,2,TRUE),VLOOKUP(M1762,标准!C$3:D$23,2,TRUE))))</f>
        <v>76</v>
      </c>
      <c r="O1762" s="76">
        <v>152</v>
      </c>
      <c r="P1762" s="71">
        <f>IF(A1762&lt;43,IF(F1762="女",VLOOKUP(O1762/100,标准!E$108:F$128,2,TRUE),VLOOKUP(O1762/100,标准!E$74:F$94,2,TRUE)),IF(F1762="女",VLOOKUP(O1762/100,标准!E$39:F$59,2,TRUE),VLOOKUP(O1762/100,标准!E$3:F$23,2,TRUE)))</f>
        <v>60</v>
      </c>
      <c r="Q1762" s="81">
        <v>4.46</v>
      </c>
      <c r="R1762" s="71">
        <f>IF(Q1762=0,0,IF(A1762&lt;43,IF(F1762="女",IF(Q1762="",0,VLOOKUP(Q1762,标准!I$108:J$138,2,TRUE)),IF(Q1762="",0,VLOOKUP(Q1762,标准!I$74:J$104,2,TRUE))),IF(F1762="女",IF(Q1762="",0,VLOOKUP(Q1762,标准!I$39:J$69,2,TRUE)),IF(Q1762="",0,VLOOKUP(Q1762,标准!I$3:J$33,2,TRUE)))))</f>
        <v>40</v>
      </c>
      <c r="S1762" s="76">
        <v>27</v>
      </c>
      <c r="T1762" s="71">
        <f>IF(A1762&lt;43,IF(F1762="女",VLOOKUP(S1762,标准!G$108:H$138,2,TRUE),VLOOKUP(S1762,标准!G$74:H$99,2,TRUE)),IF(F1762="女",VLOOKUP(S1762,标准!G$39:H$69,2,TRUE),VLOOKUP(S1762,标准!G$3:H$28,2,TRUE)))</f>
        <v>60</v>
      </c>
      <c r="U1762" s="88">
        <v>9.6</v>
      </c>
      <c r="V1762" s="71">
        <f>IF(U1762=0,0,IF(A1762&lt;43,IF(F1762="女",IF(U1762="",0,VLOOKUP(U1762,标准!A$108:B$128,2,TRUE)),IF(U1762="",0,VLOOKUP(U1762,标准!A$74:B$94,2,TRUE))),IF(F1762="女",IF(U1762="",0,VLOOKUP(U1762,标准!A$39:B$59,2,TRUE)),IF(U1762="",0,VLOOKUP(U1762,标准!A$3:B$23,2,TRUE)))))</f>
        <v>66</v>
      </c>
      <c r="W1762" s="86">
        <f t="shared" si="27"/>
        <v>65.7</v>
      </c>
      <c r="X1762" s="87">
        <v>3.7</v>
      </c>
      <c r="Y1762" s="87">
        <v>4.3</v>
      </c>
      <c r="Z1762" s="91"/>
      <c r="AA1762" s="92"/>
    </row>
    <row r="1763" customHeight="1" spans="1:27">
      <c r="A1763" s="62">
        <v>40</v>
      </c>
      <c r="B1763" s="63">
        <v>1762</v>
      </c>
      <c r="C1763" s="154" t="s">
        <v>3598</v>
      </c>
      <c r="D1763" s="154" t="s">
        <v>3554</v>
      </c>
      <c r="E1763" s="154" t="s">
        <v>2628</v>
      </c>
      <c r="F1763" s="154" t="s">
        <v>34</v>
      </c>
      <c r="G1763" s="155" t="s">
        <v>3599</v>
      </c>
      <c r="H1763" s="68">
        <v>157.3</v>
      </c>
      <c r="I1763" s="68">
        <v>56.2</v>
      </c>
      <c r="J1763" s="71">
        <f>IF(F1763="女",IF(H1763=0,0,VLOOKUP(I1763/(H1763*H1763/10000),标准!M$108:N$112,2,TRUE)),IF(H1763=0,0,VLOOKUP(I1763/(H1763*H1763/10000),标准!M$74:N$78,2,TRUE)))</f>
        <v>100</v>
      </c>
      <c r="K1763" s="72">
        <v>4040</v>
      </c>
      <c r="L1763" s="71">
        <f>IF(A1763&lt;43,IF(F1763="女",VLOOKUP(K1763,标准!K$108:L$128,2,TRUE),VLOOKUP(K1763,标准!K$74:L$94,2,TRUE)),IF(F1763="女",VLOOKUP(K1763,标准!K$39:L$59,2,TRUE),VLOOKUP(K1763,标准!K$3:L$23,2,TRUE)))</f>
        <v>100</v>
      </c>
      <c r="M1763" s="68">
        <v>15.5</v>
      </c>
      <c r="N1763" s="71">
        <f>IF(M1763="",0,IF(A1763&lt;43,IF(F1763="女",VLOOKUP(M1763,标准!C$108:D$128,2,TRUE),VLOOKUP(M1763,标准!C$74:D$94,2,TRUE)),IF(F1763="女",VLOOKUP(M1763,标准!C$39:D$59,2,TRUE),VLOOKUP(M1763,标准!C$3:D$23,2,TRUE))))</f>
        <v>74</v>
      </c>
      <c r="O1763" s="76">
        <v>188</v>
      </c>
      <c r="P1763" s="71">
        <f>IF(A1763&lt;43,IF(F1763="女",VLOOKUP(O1763/100,标准!E$108:F$128,2,TRUE),VLOOKUP(O1763/100,标准!E$74:F$94,2,TRUE)),IF(F1763="女",VLOOKUP(O1763/100,标准!E$39:F$59,2,TRUE),VLOOKUP(O1763/100,标准!E$3:F$23,2,TRUE)))</f>
        <v>85</v>
      </c>
      <c r="Q1763" s="81">
        <v>4.19</v>
      </c>
      <c r="R1763" s="71">
        <f>IF(Q1763=0,0,IF(A1763&lt;43,IF(F1763="女",IF(Q1763="",0,VLOOKUP(Q1763,标准!I$108:J$138,2,TRUE)),IF(Q1763="",0,VLOOKUP(Q1763,标准!I$74:J$104,2,TRUE))),IF(F1763="女",IF(Q1763="",0,VLOOKUP(Q1763,标准!I$39:J$69,2,TRUE)),IF(Q1763="",0,VLOOKUP(Q1763,标准!I$3:J$33,2,TRUE)))))</f>
        <v>66</v>
      </c>
      <c r="S1763" s="76">
        <v>49</v>
      </c>
      <c r="T1763" s="71">
        <f>IF(A1763&lt;43,IF(F1763="女",VLOOKUP(S1763,标准!G$108:H$138,2,TRUE),VLOOKUP(S1763,标准!G$74:H$99,2,TRUE)),IF(F1763="女",VLOOKUP(S1763,标准!G$39:H$69,2,TRUE),VLOOKUP(S1763,标准!G$3:H$28,2,TRUE)))</f>
        <v>85</v>
      </c>
      <c r="U1763" s="88">
        <v>8.3</v>
      </c>
      <c r="V1763" s="71">
        <f>IF(U1763=0,0,IF(A1763&lt;43,IF(F1763="女",IF(U1763="",0,VLOOKUP(U1763,标准!A$108:B$128,2,TRUE)),IF(U1763="",0,VLOOKUP(U1763,标准!A$74:B$94,2,TRUE))),IF(F1763="女",IF(U1763="",0,VLOOKUP(U1763,标准!A$39:B$59,2,TRUE)),IF(U1763="",0,VLOOKUP(U1763,标准!A$3:B$23,2,TRUE)))))</f>
        <v>80</v>
      </c>
      <c r="W1763" s="86">
        <f t="shared" si="27"/>
        <v>83.6</v>
      </c>
      <c r="X1763" s="87">
        <v>3.7</v>
      </c>
      <c r="Y1763" s="87">
        <v>3.7</v>
      </c>
      <c r="Z1763" s="91"/>
      <c r="AA1763" s="92"/>
    </row>
    <row r="1764" customHeight="1" spans="1:27">
      <c r="A1764" s="62">
        <v>40</v>
      </c>
      <c r="B1764" s="63">
        <v>1763</v>
      </c>
      <c r="C1764" s="154" t="s">
        <v>3600</v>
      </c>
      <c r="D1764" s="154" t="s">
        <v>3554</v>
      </c>
      <c r="E1764" s="154" t="s">
        <v>2628</v>
      </c>
      <c r="F1764" s="154" t="s">
        <v>34</v>
      </c>
      <c r="G1764" s="155" t="s">
        <v>3601</v>
      </c>
      <c r="H1764" s="68">
        <v>149</v>
      </c>
      <c r="I1764" s="68">
        <v>48.9</v>
      </c>
      <c r="J1764" s="71">
        <f>IF(F1764="女",IF(H1764=0,0,VLOOKUP(I1764/(H1764*H1764/10000),标准!M$108:N$112,2,TRUE)),IF(H1764=0,0,VLOOKUP(I1764/(H1764*H1764/10000),标准!M$74:N$78,2,TRUE)))</f>
        <v>100</v>
      </c>
      <c r="K1764" s="72">
        <v>2498</v>
      </c>
      <c r="L1764" s="71">
        <f>IF(A1764&lt;43,IF(F1764="女",VLOOKUP(K1764,标准!K$108:L$128,2,TRUE),VLOOKUP(K1764,标准!K$74:L$94,2,TRUE)),IF(F1764="女",VLOOKUP(K1764,标准!K$39:L$59,2,TRUE),VLOOKUP(K1764,标准!K$3:L$23,2,TRUE)))</f>
        <v>68</v>
      </c>
      <c r="M1764" s="68">
        <v>17</v>
      </c>
      <c r="N1764" s="71">
        <f>IF(M1764="",0,IF(A1764&lt;43,IF(F1764="女",VLOOKUP(M1764,标准!C$108:D$128,2,TRUE),VLOOKUP(M1764,标准!C$74:D$94,2,TRUE)),IF(F1764="女",VLOOKUP(M1764,标准!C$39:D$59,2,TRUE),VLOOKUP(M1764,标准!C$3:D$23,2,TRUE))))</f>
        <v>76</v>
      </c>
      <c r="O1764" s="76">
        <v>160</v>
      </c>
      <c r="P1764" s="71">
        <f>IF(A1764&lt;43,IF(F1764="女",VLOOKUP(O1764/100,标准!E$108:F$128,2,TRUE),VLOOKUP(O1764/100,标准!E$74:F$94,2,TRUE)),IF(F1764="女",VLOOKUP(O1764/100,标准!E$39:F$59,2,TRUE),VLOOKUP(O1764/100,标准!E$3:F$23,2,TRUE)))</f>
        <v>66</v>
      </c>
      <c r="Q1764" s="81">
        <v>5.08</v>
      </c>
      <c r="R1764" s="71">
        <f>IF(Q1764=0,0,IF(A1764&lt;43,IF(F1764="女",IF(Q1764="",0,VLOOKUP(Q1764,标准!I$108:J$138,2,TRUE)),IF(Q1764="",0,VLOOKUP(Q1764,标准!I$74:J$104,2,TRUE))),IF(F1764="女",IF(Q1764="",0,VLOOKUP(Q1764,标准!I$39:J$69,2,TRUE)),IF(Q1764="",0,VLOOKUP(Q1764,标准!I$3:J$33,2,TRUE)))))</f>
        <v>20</v>
      </c>
      <c r="S1764" s="76">
        <v>40</v>
      </c>
      <c r="T1764" s="71">
        <f>IF(A1764&lt;43,IF(F1764="女",VLOOKUP(S1764,标准!G$108:H$138,2,TRUE),VLOOKUP(S1764,标准!G$74:H$99,2,TRUE)),IF(F1764="女",VLOOKUP(S1764,标准!G$39:H$69,2,TRUE),VLOOKUP(S1764,标准!G$3:H$28,2,TRUE)))</f>
        <v>74</v>
      </c>
      <c r="U1764" s="88">
        <v>10</v>
      </c>
      <c r="V1764" s="71">
        <f>IF(U1764=0,0,IF(A1764&lt;43,IF(F1764="女",IF(U1764="",0,VLOOKUP(U1764,标准!A$108:B$128,2,TRUE)),IF(U1764="",0,VLOOKUP(U1764,标准!A$74:B$94,2,TRUE))),IF(F1764="女",IF(U1764="",0,VLOOKUP(U1764,标准!A$39:B$59,2,TRUE)),IF(U1764="",0,VLOOKUP(U1764,标准!A$3:B$23,2,TRUE)))))</f>
        <v>62</v>
      </c>
      <c r="W1764" s="86">
        <f t="shared" si="27"/>
        <v>63.2</v>
      </c>
      <c r="X1764" s="87">
        <v>4.3</v>
      </c>
      <c r="Y1764" s="87">
        <v>4.7</v>
      </c>
      <c r="Z1764" s="91"/>
      <c r="AA1764" s="92"/>
    </row>
    <row r="1765" customHeight="1" spans="1:27">
      <c r="A1765" s="62">
        <v>40</v>
      </c>
      <c r="B1765" s="63">
        <v>1764</v>
      </c>
      <c r="C1765" s="154" t="s">
        <v>3602</v>
      </c>
      <c r="D1765" s="154" t="s">
        <v>3554</v>
      </c>
      <c r="E1765" s="154" t="s">
        <v>2628</v>
      </c>
      <c r="F1765" s="154" t="s">
        <v>34</v>
      </c>
      <c r="G1765" s="155" t="s">
        <v>3603</v>
      </c>
      <c r="H1765" s="68">
        <v>149.3</v>
      </c>
      <c r="I1765" s="68">
        <v>43.6</v>
      </c>
      <c r="J1765" s="71">
        <f>IF(F1765="女",IF(H1765=0,0,VLOOKUP(I1765/(H1765*H1765/10000),标准!M$108:N$112,2,TRUE)),IF(H1765=0,0,VLOOKUP(I1765/(H1765*H1765/10000),标准!M$74:N$78,2,TRUE)))</f>
        <v>100</v>
      </c>
      <c r="K1765" s="72">
        <v>2628</v>
      </c>
      <c r="L1765" s="71">
        <f>IF(A1765&lt;43,IF(F1765="女",VLOOKUP(K1765,标准!K$108:L$128,2,TRUE),VLOOKUP(K1765,标准!K$74:L$94,2,TRUE)),IF(F1765="女",VLOOKUP(K1765,标准!K$39:L$59,2,TRUE),VLOOKUP(K1765,标准!K$3:L$23,2,TRUE)))</f>
        <v>72</v>
      </c>
      <c r="M1765" s="68">
        <v>29</v>
      </c>
      <c r="N1765" s="71">
        <f>IF(M1765="",0,IF(A1765&lt;43,IF(F1765="女",VLOOKUP(M1765,标准!C$108:D$128,2,TRUE),VLOOKUP(M1765,标准!C$74:D$94,2,TRUE)),IF(F1765="女",VLOOKUP(M1765,标准!C$39:D$59,2,TRUE),VLOOKUP(M1765,标准!C$3:D$23,2,TRUE))))</f>
        <v>100</v>
      </c>
      <c r="O1765" s="76">
        <v>165</v>
      </c>
      <c r="P1765" s="71">
        <f>IF(A1765&lt;43,IF(F1765="女",VLOOKUP(O1765/100,标准!E$108:F$128,2,TRUE),VLOOKUP(O1765/100,标准!E$74:F$94,2,TRUE)),IF(F1765="女",VLOOKUP(O1765/100,标准!E$39:F$59,2,TRUE),VLOOKUP(O1765/100,标准!E$3:F$23,2,TRUE)))</f>
        <v>68</v>
      </c>
      <c r="Q1765" s="81">
        <v>4.54</v>
      </c>
      <c r="R1765" s="71">
        <f>IF(Q1765=0,0,IF(A1765&lt;43,IF(F1765="女",IF(Q1765="",0,VLOOKUP(Q1765,标准!I$108:J$138,2,TRUE)),IF(Q1765="",0,VLOOKUP(Q1765,标准!I$74:J$104,2,TRUE))),IF(F1765="女",IF(Q1765="",0,VLOOKUP(Q1765,标准!I$39:J$69,2,TRUE)),IF(Q1765="",0,VLOOKUP(Q1765,标准!I$3:J$33,2,TRUE)))))</f>
        <v>40</v>
      </c>
      <c r="S1765" s="76">
        <v>27</v>
      </c>
      <c r="T1765" s="71">
        <f>IF(A1765&lt;43,IF(F1765="女",VLOOKUP(S1765,标准!G$108:H$138,2,TRUE),VLOOKUP(S1765,标准!G$74:H$99,2,TRUE)),IF(F1765="女",VLOOKUP(S1765,标准!G$39:H$69,2,TRUE),VLOOKUP(S1765,标准!G$3:H$28,2,TRUE)))</f>
        <v>60</v>
      </c>
      <c r="U1765" s="88">
        <v>9.4</v>
      </c>
      <c r="V1765" s="71">
        <f>IF(U1765=0,0,IF(A1765&lt;43,IF(F1765="女",IF(U1765="",0,VLOOKUP(U1765,标准!A$108:B$128,2,TRUE)),IF(U1765="",0,VLOOKUP(U1765,标准!A$74:B$94,2,TRUE))),IF(F1765="女",IF(U1765="",0,VLOOKUP(U1765,标准!A$39:B$59,2,TRUE)),IF(U1765="",0,VLOOKUP(U1765,标准!A$3:B$23,2,TRUE)))))</f>
        <v>68</v>
      </c>
      <c r="W1765" s="86">
        <f t="shared" si="27"/>
        <v>70.2</v>
      </c>
      <c r="X1765" s="87">
        <v>4.9</v>
      </c>
      <c r="Y1765" s="87">
        <v>4.8</v>
      </c>
      <c r="Z1765" s="91"/>
      <c r="AA1765" s="92"/>
    </row>
    <row r="1766" customHeight="1" spans="1:27">
      <c r="A1766" s="62">
        <v>40</v>
      </c>
      <c r="B1766" s="63">
        <v>1765</v>
      </c>
      <c r="C1766" s="154" t="s">
        <v>3604</v>
      </c>
      <c r="D1766" s="154" t="s">
        <v>3605</v>
      </c>
      <c r="E1766" s="154" t="s">
        <v>3606</v>
      </c>
      <c r="F1766" s="154" t="s">
        <v>34</v>
      </c>
      <c r="G1766" s="155" t="s">
        <v>3607</v>
      </c>
      <c r="H1766" s="68"/>
      <c r="I1766" s="68"/>
      <c r="J1766" s="71">
        <f>IF(F1766="女",IF(H1766=0,0,VLOOKUP(I1766/(H1766*H1766/10000),标准!M$108:N$112,2,TRUE)),IF(H1766=0,0,VLOOKUP(I1766/(H1766*H1766/10000),标准!M$74:N$78,2,TRUE)))</f>
        <v>0</v>
      </c>
      <c r="K1766" s="72"/>
      <c r="L1766" s="71">
        <f>IF(A1766&lt;43,IF(F1766="女",VLOOKUP(K1766,标准!K$108:L$128,2,TRUE),VLOOKUP(K1766,标准!K$74:L$94,2,TRUE)),IF(F1766="女",VLOOKUP(K1766,标准!K$39:L$59,2,TRUE),VLOOKUP(K1766,标准!K$3:L$23,2,TRUE)))</f>
        <v>0</v>
      </c>
      <c r="M1766" s="68">
        <v>0</v>
      </c>
      <c r="N1766" s="71">
        <f>IF(M1766="",0,IF(A1766&lt;43,IF(F1766="女",VLOOKUP(M1766,标准!C$108:D$128,2,TRUE),VLOOKUP(M1766,标准!C$74:D$94,2,TRUE)),IF(F1766="女",VLOOKUP(M1766,标准!C$39:D$59,2,TRUE),VLOOKUP(M1766,标准!C$3:D$23,2,TRUE))))</f>
        <v>0</v>
      </c>
      <c r="O1766" s="75"/>
      <c r="P1766" s="71">
        <f>IF(A1766&lt;43,IF(F1766="女",VLOOKUP(O1766/100,标准!E$108:F$128,2,TRUE),VLOOKUP(O1766/100,标准!E$74:F$94,2,TRUE)),IF(F1766="女",VLOOKUP(O1766/100,标准!E$39:F$59,2,TRUE),VLOOKUP(O1766/100,标准!E$3:F$23,2,TRUE)))</f>
        <v>0</v>
      </c>
      <c r="Q1766" s="82"/>
      <c r="R1766" s="71">
        <f>IF(Q1766=0,0,IF(A1766&lt;43,IF(F1766="女",IF(Q1766="",0,VLOOKUP(Q1766,标准!I$108:J$138,2,TRUE)),IF(Q1766="",0,VLOOKUP(Q1766,标准!I$74:J$104,2,TRUE))),IF(F1766="女",IF(Q1766="",0,VLOOKUP(Q1766,标准!I$39:J$69,2,TRUE)),IF(Q1766="",0,VLOOKUP(Q1766,标准!I$3:J$33,2,TRUE)))))</f>
        <v>0</v>
      </c>
      <c r="S1766" s="80"/>
      <c r="T1766" s="71">
        <f>IF(A1766&lt;43,IF(F1766="女",VLOOKUP(S1766,标准!G$108:H$138,2,TRUE),VLOOKUP(S1766,标准!G$74:H$99,2,TRUE)),IF(F1766="女",VLOOKUP(S1766,标准!G$39:H$69,2,TRUE),VLOOKUP(S1766,标准!G$3:H$28,2,TRUE)))</f>
        <v>0</v>
      </c>
      <c r="U1766" s="86"/>
      <c r="V1766" s="71">
        <f>IF(U1766=0,0,IF(A1766&lt;43,IF(F1766="女",IF(U1766="",0,VLOOKUP(U1766,标准!A$108:B$128,2,TRUE)),IF(U1766="",0,VLOOKUP(U1766,标准!A$74:B$94,2,TRUE))),IF(F1766="女",IF(U1766="",0,VLOOKUP(U1766,标准!A$39:B$59,2,TRUE)),IF(U1766="",0,VLOOKUP(U1766,标准!A$3:B$23,2,TRUE)))))</f>
        <v>0</v>
      </c>
      <c r="W1766" s="86">
        <v>80</v>
      </c>
      <c r="X1766" s="87"/>
      <c r="Y1766" s="87"/>
      <c r="Z1766" s="91"/>
      <c r="AA1766" s="92" t="s">
        <v>32</v>
      </c>
    </row>
    <row r="1767" customHeight="1" spans="1:27">
      <c r="A1767" s="62">
        <v>40</v>
      </c>
      <c r="B1767" s="63">
        <v>1766</v>
      </c>
      <c r="C1767" s="154" t="s">
        <v>3608</v>
      </c>
      <c r="D1767" s="154" t="s">
        <v>3605</v>
      </c>
      <c r="E1767" s="154" t="s">
        <v>3606</v>
      </c>
      <c r="F1767" s="154" t="s">
        <v>30</v>
      </c>
      <c r="G1767" s="155" t="s">
        <v>3609</v>
      </c>
      <c r="H1767" s="68"/>
      <c r="I1767" s="68"/>
      <c r="J1767" s="71">
        <f>IF(F1767="女",IF(H1767=0,0,VLOOKUP(I1767/(H1767*H1767/10000),标准!M$108:N$112,2,TRUE)),IF(H1767=0,0,VLOOKUP(I1767/(H1767*H1767/10000),标准!M$74:N$78,2,TRUE)))</f>
        <v>0</v>
      </c>
      <c r="K1767" s="72"/>
      <c r="L1767" s="71">
        <f>IF(A1767&lt;43,IF(F1767="女",VLOOKUP(K1767,标准!K$108:L$128,2,TRUE),VLOOKUP(K1767,标准!K$74:L$94,2,TRUE)),IF(F1767="女",VLOOKUP(K1767,标准!K$39:L$59,2,TRUE),VLOOKUP(K1767,标准!K$3:L$23,2,TRUE)))</f>
        <v>0</v>
      </c>
      <c r="M1767" s="68">
        <v>0</v>
      </c>
      <c r="N1767" s="71">
        <f>IF(M1767="",0,IF(A1767&lt;43,IF(F1767="女",VLOOKUP(M1767,标准!C$108:D$128,2,TRUE),VLOOKUP(M1767,标准!C$74:D$94,2,TRUE)),IF(F1767="女",VLOOKUP(M1767,标准!C$39:D$59,2,TRUE),VLOOKUP(M1767,标准!C$3:D$23,2,TRUE))))</f>
        <v>20</v>
      </c>
      <c r="O1767" s="75"/>
      <c r="P1767" s="71">
        <f>IF(A1767&lt;43,IF(F1767="女",VLOOKUP(O1767/100,标准!E$108:F$128,2,TRUE),VLOOKUP(O1767/100,标准!E$74:F$94,2,TRUE)),IF(F1767="女",VLOOKUP(O1767/100,标准!E$39:F$59,2,TRUE),VLOOKUP(O1767/100,标准!E$3:F$23,2,TRUE)))</f>
        <v>0</v>
      </c>
      <c r="Q1767" s="82"/>
      <c r="R1767" s="71">
        <f>IF(Q1767=0,0,IF(A1767&lt;43,IF(F1767="女",IF(Q1767="",0,VLOOKUP(Q1767,标准!I$108:J$138,2,TRUE)),IF(Q1767="",0,VLOOKUP(Q1767,标准!I$74:J$104,2,TRUE))),IF(F1767="女",IF(Q1767="",0,VLOOKUP(Q1767,标准!I$39:J$69,2,TRUE)),IF(Q1767="",0,VLOOKUP(Q1767,标准!I$3:J$33,2,TRUE)))))</f>
        <v>0</v>
      </c>
      <c r="S1767" s="80"/>
      <c r="T1767" s="71">
        <f>IF(A1767&lt;43,IF(F1767="女",VLOOKUP(S1767,标准!G$108:H$138,2,TRUE),VLOOKUP(S1767,标准!G$74:H$99,2,TRUE)),IF(F1767="女",VLOOKUP(S1767,标准!G$39:H$69,2,TRUE),VLOOKUP(S1767,标准!G$3:H$28,2,TRUE)))</f>
        <v>0</v>
      </c>
      <c r="U1767" s="86"/>
      <c r="V1767" s="71">
        <f>IF(U1767=0,0,IF(A1767&lt;43,IF(F1767="女",IF(U1767="",0,VLOOKUP(U1767,标准!A$108:B$128,2,TRUE)),IF(U1767="",0,VLOOKUP(U1767,标准!A$74:B$94,2,TRUE))),IF(F1767="女",IF(U1767="",0,VLOOKUP(U1767,标准!A$39:B$59,2,TRUE)),IF(U1767="",0,VLOOKUP(U1767,标准!A$3:B$23,2,TRUE)))))</f>
        <v>0</v>
      </c>
      <c r="W1767" s="86">
        <v>80</v>
      </c>
      <c r="X1767" s="87"/>
      <c r="Y1767" s="87"/>
      <c r="Z1767" s="91"/>
      <c r="AA1767" s="92" t="s">
        <v>32</v>
      </c>
    </row>
    <row r="1768" customHeight="1" spans="1:27">
      <c r="A1768" s="62">
        <v>40</v>
      </c>
      <c r="B1768" s="63">
        <v>1767</v>
      </c>
      <c r="C1768" s="154" t="s">
        <v>3610</v>
      </c>
      <c r="D1768" s="154" t="s">
        <v>3605</v>
      </c>
      <c r="E1768" s="154" t="s">
        <v>3606</v>
      </c>
      <c r="F1768" s="154" t="s">
        <v>34</v>
      </c>
      <c r="G1768" s="155" t="s">
        <v>3611</v>
      </c>
      <c r="H1768" s="68">
        <v>167.6</v>
      </c>
      <c r="I1768" s="68">
        <v>55.3</v>
      </c>
      <c r="J1768" s="71">
        <f>IF(F1768="女",IF(H1768=0,0,VLOOKUP(I1768/(H1768*H1768/10000),标准!M$108:N$112,2,TRUE)),IF(H1768=0,0,VLOOKUP(I1768/(H1768*H1768/10000),标准!M$74:N$78,2,TRUE)))</f>
        <v>100</v>
      </c>
      <c r="K1768" s="72">
        <v>3130</v>
      </c>
      <c r="L1768" s="71">
        <f>IF(A1768&lt;43,IF(F1768="女",VLOOKUP(K1768,标准!K$108:L$128,2,TRUE),VLOOKUP(K1768,标准!K$74:L$94,2,TRUE)),IF(F1768="女",VLOOKUP(K1768,标准!K$39:L$59,2,TRUE),VLOOKUP(K1768,标准!K$3:L$23,2,TRUE)))</f>
        <v>80</v>
      </c>
      <c r="M1768" s="68">
        <v>7.5</v>
      </c>
      <c r="N1768" s="71">
        <f>IF(M1768="",0,IF(A1768&lt;43,IF(F1768="女",VLOOKUP(M1768,标准!C$108:D$128,2,TRUE),VLOOKUP(M1768,标准!C$74:D$94,2,TRUE)),IF(F1768="女",VLOOKUP(M1768,标准!C$39:D$59,2,TRUE),VLOOKUP(M1768,标准!C$3:D$23,2,TRUE))))</f>
        <v>62</v>
      </c>
      <c r="O1768" s="72">
        <v>162</v>
      </c>
      <c r="P1768" s="71">
        <f>IF(A1768&lt;43,IF(F1768="女",VLOOKUP(O1768/100,标准!E$108:F$128,2,TRUE),VLOOKUP(O1768/100,标准!E$74:F$94,2,TRUE)),IF(F1768="女",VLOOKUP(O1768/100,标准!E$39:F$59,2,TRUE),VLOOKUP(O1768/100,标准!E$3:F$23,2,TRUE)))</f>
        <v>66</v>
      </c>
      <c r="Q1768" s="82">
        <v>4.02</v>
      </c>
      <c r="R1768" s="71">
        <f>IF(Q1768=0,0,IF(A1768&lt;43,IF(F1768="女",IF(Q1768="",0,VLOOKUP(Q1768,标准!I$108:J$138,2,TRUE)),IF(Q1768="",0,VLOOKUP(Q1768,标准!I$74:J$104,2,TRUE))),IF(F1768="女",IF(Q1768="",0,VLOOKUP(Q1768,标准!I$39:J$69,2,TRUE)),IF(Q1768="",0,VLOOKUP(Q1768,标准!I$3:J$33,2,TRUE)))))</f>
        <v>72</v>
      </c>
      <c r="S1768" s="83">
        <v>28</v>
      </c>
      <c r="T1768" s="71">
        <f>IF(A1768&lt;43,IF(F1768="女",VLOOKUP(S1768,标准!G$108:H$138,2,TRUE),VLOOKUP(S1768,标准!G$74:H$99,2,TRUE)),IF(F1768="女",VLOOKUP(S1768,标准!G$39:H$69,2,TRUE),VLOOKUP(S1768,标准!G$3:H$28,2,TRUE)))</f>
        <v>62</v>
      </c>
      <c r="U1768" s="89">
        <v>9.25</v>
      </c>
      <c r="V1768" s="71">
        <f>IF(U1768=0,0,IF(A1768&lt;43,IF(F1768="女",IF(U1768="",0,VLOOKUP(U1768,标准!A$108:B$128,2,TRUE)),IF(U1768="",0,VLOOKUP(U1768,标准!A$74:B$94,2,TRUE))),IF(F1768="女",IF(U1768="",0,VLOOKUP(U1768,标准!A$39:B$59,2,TRUE)),IF(U1768="",0,VLOOKUP(U1768,标准!A$3:B$23,2,TRUE)))))</f>
        <v>70</v>
      </c>
      <c r="W1768" s="86">
        <f t="shared" si="27"/>
        <v>74.4</v>
      </c>
      <c r="X1768" s="87">
        <v>4</v>
      </c>
      <c r="Y1768" s="87">
        <v>4</v>
      </c>
      <c r="Z1768" s="91"/>
      <c r="AA1768" s="92"/>
    </row>
    <row r="1769" customHeight="1" spans="1:27">
      <c r="A1769" s="62">
        <v>40</v>
      </c>
      <c r="B1769" s="63">
        <v>1768</v>
      </c>
      <c r="C1769" s="154" t="s">
        <v>3612</v>
      </c>
      <c r="D1769" s="154" t="s">
        <v>3605</v>
      </c>
      <c r="E1769" s="154" t="s">
        <v>3606</v>
      </c>
      <c r="F1769" s="154" t="s">
        <v>34</v>
      </c>
      <c r="G1769" s="155" t="s">
        <v>3613</v>
      </c>
      <c r="H1769" s="68">
        <v>151.5</v>
      </c>
      <c r="I1769" s="68">
        <v>44.6</v>
      </c>
      <c r="J1769" s="71">
        <f>IF(F1769="女",IF(H1769=0,0,VLOOKUP(I1769/(H1769*H1769/10000),标准!M$108:N$112,2,TRUE)),IF(H1769=0,0,VLOOKUP(I1769/(H1769*H1769/10000),标准!M$74:N$78,2,TRUE)))</f>
        <v>100</v>
      </c>
      <c r="K1769" s="72">
        <v>2973</v>
      </c>
      <c r="L1769" s="71">
        <f>IF(A1769&lt;43,IF(F1769="女",VLOOKUP(K1769,标准!K$108:L$128,2,TRUE),VLOOKUP(K1769,标准!K$74:L$94,2,TRUE)),IF(F1769="女",VLOOKUP(K1769,标准!K$39:L$59,2,TRUE),VLOOKUP(K1769,标准!K$3:L$23,2,TRUE)))</f>
        <v>78</v>
      </c>
      <c r="M1769" s="68">
        <v>18</v>
      </c>
      <c r="N1769" s="71">
        <f>IF(M1769="",0,IF(A1769&lt;43,IF(F1769="女",VLOOKUP(M1769,标准!C$108:D$128,2,TRUE),VLOOKUP(M1769,标准!C$74:D$94,2,TRUE)),IF(F1769="女",VLOOKUP(M1769,标准!C$39:D$59,2,TRUE),VLOOKUP(M1769,标准!C$3:D$23,2,TRUE))))</f>
        <v>78</v>
      </c>
      <c r="O1769" s="72">
        <v>165</v>
      </c>
      <c r="P1769" s="71">
        <f>IF(A1769&lt;43,IF(F1769="女",VLOOKUP(O1769/100,标准!E$108:F$128,2,TRUE),VLOOKUP(O1769/100,标准!E$74:F$94,2,TRUE)),IF(F1769="女",VLOOKUP(O1769/100,标准!E$39:F$59,2,TRUE),VLOOKUP(O1769/100,标准!E$3:F$23,2,TRUE)))</f>
        <v>68</v>
      </c>
      <c r="Q1769" s="82">
        <v>4.07</v>
      </c>
      <c r="R1769" s="71">
        <f>IF(Q1769=0,0,IF(A1769&lt;43,IF(F1769="女",IF(Q1769="",0,VLOOKUP(Q1769,标准!I$108:J$138,2,TRUE)),IF(Q1769="",0,VLOOKUP(Q1769,标准!I$74:J$104,2,TRUE))),IF(F1769="女",IF(Q1769="",0,VLOOKUP(Q1769,标准!I$39:J$69,2,TRUE)),IF(Q1769="",0,VLOOKUP(Q1769,标准!I$3:J$33,2,TRUE)))))</f>
        <v>70</v>
      </c>
      <c r="S1769" s="83">
        <v>50</v>
      </c>
      <c r="T1769" s="71">
        <f>IF(A1769&lt;43,IF(F1769="女",VLOOKUP(S1769,标准!G$108:H$138,2,TRUE),VLOOKUP(S1769,标准!G$74:H$99,2,TRUE)),IF(F1769="女",VLOOKUP(S1769,标准!G$39:H$69,2,TRUE),VLOOKUP(S1769,标准!G$3:H$28,2,TRUE)))</f>
        <v>85</v>
      </c>
      <c r="U1769" s="89">
        <v>9.76</v>
      </c>
      <c r="V1769" s="71">
        <f>IF(U1769=0,0,IF(A1769&lt;43,IF(F1769="女",IF(U1769="",0,VLOOKUP(U1769,标准!A$108:B$128,2,TRUE)),IF(U1769="",0,VLOOKUP(U1769,标准!A$74:B$94,2,TRUE))),IF(F1769="女",IF(U1769="",0,VLOOKUP(U1769,标准!A$39:B$59,2,TRUE)),IF(U1769="",0,VLOOKUP(U1769,标准!A$3:B$23,2,TRUE)))))</f>
        <v>64</v>
      </c>
      <c r="W1769" s="86">
        <f t="shared" si="27"/>
        <v>76.6</v>
      </c>
      <c r="X1769" s="87">
        <v>4.5</v>
      </c>
      <c r="Y1769" s="87">
        <v>4.5</v>
      </c>
      <c r="Z1769" s="91"/>
      <c r="AA1769" s="92"/>
    </row>
    <row r="1770" customHeight="1" spans="1:27">
      <c r="A1770" s="62">
        <v>40</v>
      </c>
      <c r="B1770" s="63">
        <v>1769</v>
      </c>
      <c r="C1770" s="154" t="s">
        <v>3614</v>
      </c>
      <c r="D1770" s="154" t="s">
        <v>3605</v>
      </c>
      <c r="E1770" s="154" t="s">
        <v>3606</v>
      </c>
      <c r="F1770" s="154" t="s">
        <v>34</v>
      </c>
      <c r="G1770" s="155" t="s">
        <v>3615</v>
      </c>
      <c r="H1770" s="68">
        <v>164.1</v>
      </c>
      <c r="I1770" s="68">
        <v>61.3</v>
      </c>
      <c r="J1770" s="71">
        <f>IF(F1770="女",IF(H1770=0,0,VLOOKUP(I1770/(H1770*H1770/10000),标准!M$108:N$112,2,TRUE)),IF(H1770=0,0,VLOOKUP(I1770/(H1770*H1770/10000),标准!M$74:N$78,2,TRUE)))</f>
        <v>100</v>
      </c>
      <c r="K1770" s="72">
        <v>3559</v>
      </c>
      <c r="L1770" s="71">
        <f>IF(A1770&lt;43,IF(F1770="女",VLOOKUP(K1770,标准!K$108:L$128,2,TRUE),VLOOKUP(K1770,标准!K$74:L$94,2,TRUE)),IF(F1770="女",VLOOKUP(K1770,标准!K$39:L$59,2,TRUE),VLOOKUP(K1770,标准!K$3:L$23,2,TRUE)))</f>
        <v>100</v>
      </c>
      <c r="M1770" s="68">
        <v>25</v>
      </c>
      <c r="N1770" s="71">
        <f>IF(M1770="",0,IF(A1770&lt;43,IF(F1770="女",VLOOKUP(M1770,标准!C$108:D$128,2,TRUE),VLOOKUP(M1770,标准!C$74:D$94,2,TRUE)),IF(F1770="女",VLOOKUP(M1770,标准!C$39:D$59,2,TRUE),VLOOKUP(M1770,标准!C$3:D$23,2,TRUE))))</f>
        <v>95</v>
      </c>
      <c r="O1770" s="72">
        <v>152</v>
      </c>
      <c r="P1770" s="71">
        <f>IF(A1770&lt;43,IF(F1770="女",VLOOKUP(O1770/100,标准!E$108:F$128,2,TRUE),VLOOKUP(O1770/100,标准!E$74:F$94,2,TRUE)),IF(F1770="女",VLOOKUP(O1770/100,标准!E$39:F$59,2,TRUE),VLOOKUP(O1770/100,标准!E$3:F$23,2,TRUE)))</f>
        <v>60</v>
      </c>
      <c r="Q1770" s="82">
        <v>4.32</v>
      </c>
      <c r="R1770" s="71">
        <f>IF(Q1770=0,0,IF(A1770&lt;43,IF(F1770="女",IF(Q1770="",0,VLOOKUP(Q1770,标准!I$108:J$138,2,TRUE)),IF(Q1770="",0,VLOOKUP(Q1770,标准!I$74:J$104,2,TRUE))),IF(F1770="女",IF(Q1770="",0,VLOOKUP(Q1770,标准!I$39:J$69,2,TRUE)),IF(Q1770="",0,VLOOKUP(Q1770,标准!I$3:J$33,2,TRUE)))))</f>
        <v>60</v>
      </c>
      <c r="S1770" s="83">
        <v>32</v>
      </c>
      <c r="T1770" s="71">
        <f>IF(A1770&lt;43,IF(F1770="女",VLOOKUP(S1770,标准!G$108:H$138,2,TRUE),VLOOKUP(S1770,标准!G$74:H$99,2,TRUE)),IF(F1770="女",VLOOKUP(S1770,标准!G$39:H$69,2,TRUE),VLOOKUP(S1770,标准!G$3:H$28,2,TRUE)))</f>
        <v>66</v>
      </c>
      <c r="U1770" s="89">
        <v>10.2</v>
      </c>
      <c r="V1770" s="71">
        <f>IF(U1770=0,0,IF(A1770&lt;43,IF(F1770="女",IF(U1770="",0,VLOOKUP(U1770,标准!A$108:B$128,2,TRUE)),IF(U1770="",0,VLOOKUP(U1770,标准!A$74:B$94,2,TRUE))),IF(F1770="女",IF(U1770="",0,VLOOKUP(U1770,标准!A$39:B$59,2,TRUE)),IF(U1770="",0,VLOOKUP(U1770,标准!A$3:B$23,2,TRUE)))))</f>
        <v>60</v>
      </c>
      <c r="W1770" s="86">
        <f t="shared" si="27"/>
        <v>76.1</v>
      </c>
      <c r="X1770" s="87"/>
      <c r="Y1770" s="87"/>
      <c r="Z1770" s="91"/>
      <c r="AA1770" s="92"/>
    </row>
    <row r="1771" customHeight="1" spans="1:27">
      <c r="A1771" s="62">
        <v>40</v>
      </c>
      <c r="B1771" s="63">
        <v>1770</v>
      </c>
      <c r="C1771" s="154" t="s">
        <v>3616</v>
      </c>
      <c r="D1771" s="154" t="s">
        <v>3605</v>
      </c>
      <c r="E1771" s="154" t="s">
        <v>3606</v>
      </c>
      <c r="F1771" s="154" t="s">
        <v>30</v>
      </c>
      <c r="G1771" s="155" t="s">
        <v>3617</v>
      </c>
      <c r="H1771" s="68">
        <v>165.9</v>
      </c>
      <c r="I1771" s="68">
        <v>68.3</v>
      </c>
      <c r="J1771" s="71">
        <f>IF(F1771="女",IF(H1771=0,0,VLOOKUP(I1771/(H1771*H1771/10000),标准!M$108:N$112,2,TRUE)),IF(H1771=0,0,VLOOKUP(I1771/(H1771*H1771/10000),标准!M$74:N$78,2,TRUE)))</f>
        <v>80</v>
      </c>
      <c r="K1771" s="72">
        <v>4309</v>
      </c>
      <c r="L1771" s="71">
        <f>IF(A1771&lt;43,IF(F1771="女",VLOOKUP(K1771,标准!K$108:L$128,2,TRUE),VLOOKUP(K1771,标准!K$74:L$94,2,TRUE)),IF(F1771="女",VLOOKUP(K1771,标准!K$39:L$59,2,TRUE),VLOOKUP(K1771,标准!K$3:L$23,2,TRUE)))</f>
        <v>80</v>
      </c>
      <c r="M1771" s="68">
        <v>8</v>
      </c>
      <c r="N1771" s="71">
        <f>IF(M1771="",0,IF(A1771&lt;43,IF(F1771="女",VLOOKUP(M1771,标准!C$108:D$128,2,TRUE),VLOOKUP(M1771,标准!C$74:D$94,2,TRUE)),IF(F1771="女",VLOOKUP(M1771,标准!C$39:D$59,2,TRUE),VLOOKUP(M1771,标准!C$3:D$23,2,TRUE))))</f>
        <v>66</v>
      </c>
      <c r="O1771" s="76">
        <v>205</v>
      </c>
      <c r="P1771" s="71">
        <f>IF(A1771&lt;43,IF(F1771="女",VLOOKUP(O1771/100,标准!E$108:F$128,2,TRUE),VLOOKUP(O1771/100,标准!E$74:F$94,2,TRUE)),IF(F1771="女",VLOOKUP(O1771/100,标准!E$39:F$59,2,TRUE),VLOOKUP(O1771/100,标准!E$3:F$23,2,TRUE)))</f>
        <v>50</v>
      </c>
      <c r="Q1771" s="81">
        <v>4.1</v>
      </c>
      <c r="R1771" s="71">
        <f>IF(Q1771=0,0,IF(A1771&lt;43,IF(F1771="女",IF(Q1771="",0,VLOOKUP(Q1771,标准!I$108:J$138,2,TRUE)),IF(Q1771="",0,VLOOKUP(Q1771,标准!I$74:J$104,2,TRUE))),IF(F1771="女",IF(Q1771="",0,VLOOKUP(Q1771,标准!I$39:J$69,2,TRUE)),IF(Q1771="",0,VLOOKUP(Q1771,标准!I$3:J$33,2,TRUE)))))</f>
        <v>68</v>
      </c>
      <c r="S1771" s="76">
        <v>2</v>
      </c>
      <c r="T1771" s="71">
        <f>IF(A1771&lt;43,IF(F1771="女",VLOOKUP(S1771,标准!G$108:H$138,2,TRUE),VLOOKUP(S1771,标准!G$74:H$99,2,TRUE)),IF(F1771="女",VLOOKUP(S1771,标准!G$39:H$69,2,TRUE),VLOOKUP(S1771,标准!G$3:H$28,2,TRUE)))</f>
        <v>0</v>
      </c>
      <c r="U1771" s="88">
        <v>7.09</v>
      </c>
      <c r="V1771" s="71">
        <f>IF(U1771=0,0,IF(A1771&lt;43,IF(F1771="女",IF(U1771="",0,VLOOKUP(U1771,标准!A$108:B$128,2,TRUE)),IF(U1771="",0,VLOOKUP(U1771,标准!A$74:B$94,2,TRUE))),IF(F1771="女",IF(U1771="",0,VLOOKUP(U1771,标准!A$39:B$59,2,TRUE)),IF(U1771="",0,VLOOKUP(U1771,标准!A$3:B$23,2,TRUE)))))</f>
        <v>80</v>
      </c>
      <c r="W1771" s="86">
        <f t="shared" si="27"/>
        <v>65.2</v>
      </c>
      <c r="X1771" s="87">
        <v>4.2</v>
      </c>
      <c r="Y1771" s="87">
        <v>4.3</v>
      </c>
      <c r="Z1771" s="91"/>
      <c r="AA1771" s="92"/>
    </row>
    <row r="1772" customHeight="1" spans="1:27">
      <c r="A1772" s="62">
        <v>40</v>
      </c>
      <c r="B1772" s="63">
        <v>1771</v>
      </c>
      <c r="C1772" s="154" t="s">
        <v>3618</v>
      </c>
      <c r="D1772" s="154" t="s">
        <v>3605</v>
      </c>
      <c r="E1772" s="154" t="s">
        <v>3606</v>
      </c>
      <c r="F1772" s="154" t="s">
        <v>34</v>
      </c>
      <c r="G1772" s="155" t="s">
        <v>3619</v>
      </c>
      <c r="H1772" s="68"/>
      <c r="I1772" s="68"/>
      <c r="J1772" s="71">
        <f>IF(F1772="女",IF(H1772=0,0,VLOOKUP(I1772/(H1772*H1772/10000),标准!M$108:N$112,2,TRUE)),IF(H1772=0,0,VLOOKUP(I1772/(H1772*H1772/10000),标准!M$74:N$78,2,TRUE)))</f>
        <v>0</v>
      </c>
      <c r="K1772" s="72"/>
      <c r="L1772" s="71">
        <f>IF(A1772&lt;43,IF(F1772="女",VLOOKUP(K1772,标准!K$108:L$128,2,TRUE),VLOOKUP(K1772,标准!K$74:L$94,2,TRUE)),IF(F1772="女",VLOOKUP(K1772,标准!K$39:L$59,2,TRUE),VLOOKUP(K1772,标准!K$3:L$23,2,TRUE)))</f>
        <v>0</v>
      </c>
      <c r="M1772" s="68">
        <v>0</v>
      </c>
      <c r="N1772" s="71">
        <f>IF(M1772="",0,IF(A1772&lt;43,IF(F1772="女",VLOOKUP(M1772,标准!C$108:D$128,2,TRUE),VLOOKUP(M1772,标准!C$74:D$94,2,TRUE)),IF(F1772="女",VLOOKUP(M1772,标准!C$39:D$59,2,TRUE),VLOOKUP(M1772,标准!C$3:D$23,2,TRUE))))</f>
        <v>0</v>
      </c>
      <c r="O1772" s="72"/>
      <c r="P1772" s="71">
        <f>IF(A1772&lt;43,IF(F1772="女",VLOOKUP(O1772/100,标准!E$108:F$128,2,TRUE),VLOOKUP(O1772/100,标准!E$74:F$94,2,TRUE)),IF(F1772="女",VLOOKUP(O1772/100,标准!E$39:F$59,2,TRUE),VLOOKUP(O1772/100,标准!E$3:F$23,2,TRUE)))</f>
        <v>0</v>
      </c>
      <c r="Q1772" s="82"/>
      <c r="R1772" s="71">
        <f>IF(Q1772=0,0,IF(A1772&lt;43,IF(F1772="女",IF(Q1772="",0,VLOOKUP(Q1772,标准!I$108:J$138,2,TRUE)),IF(Q1772="",0,VLOOKUP(Q1772,标准!I$74:J$104,2,TRUE))),IF(F1772="女",IF(Q1772="",0,VLOOKUP(Q1772,标准!I$39:J$69,2,TRUE)),IF(Q1772="",0,VLOOKUP(Q1772,标准!I$3:J$33,2,TRUE)))))</f>
        <v>0</v>
      </c>
      <c r="S1772" s="83"/>
      <c r="T1772" s="71">
        <f>IF(A1772&lt;43,IF(F1772="女",VLOOKUP(S1772,标准!G$108:H$138,2,TRUE),VLOOKUP(S1772,标准!G$74:H$99,2,TRUE)),IF(F1772="女",VLOOKUP(S1772,标准!G$39:H$69,2,TRUE),VLOOKUP(S1772,标准!G$3:H$28,2,TRUE)))</f>
        <v>0</v>
      </c>
      <c r="U1772" s="89"/>
      <c r="V1772" s="71">
        <f>IF(U1772=0,0,IF(A1772&lt;43,IF(F1772="女",IF(U1772="",0,VLOOKUP(U1772,标准!A$108:B$128,2,TRUE)),IF(U1772="",0,VLOOKUP(U1772,标准!A$74:B$94,2,TRUE))),IF(F1772="女",IF(U1772="",0,VLOOKUP(U1772,标准!A$39:B$59,2,TRUE)),IF(U1772="",0,VLOOKUP(U1772,标准!A$3:B$23,2,TRUE)))))</f>
        <v>0</v>
      </c>
      <c r="W1772" s="86">
        <v>60</v>
      </c>
      <c r="X1772" s="87"/>
      <c r="Y1772" s="87"/>
      <c r="Z1772" s="91"/>
      <c r="AA1772" s="92" t="s">
        <v>144</v>
      </c>
    </row>
    <row r="1773" customHeight="1" spans="1:27">
      <c r="A1773" s="62">
        <v>40</v>
      </c>
      <c r="B1773" s="63">
        <v>1772</v>
      </c>
      <c r="C1773" s="154" t="s">
        <v>3620</v>
      </c>
      <c r="D1773" s="154" t="s">
        <v>3605</v>
      </c>
      <c r="E1773" s="154" t="s">
        <v>3606</v>
      </c>
      <c r="F1773" s="154" t="s">
        <v>34</v>
      </c>
      <c r="G1773" s="155" t="s">
        <v>3621</v>
      </c>
      <c r="H1773" s="68">
        <v>169.4</v>
      </c>
      <c r="I1773" s="68">
        <v>60.8</v>
      </c>
      <c r="J1773" s="71">
        <f>IF(F1773="女",IF(H1773=0,0,VLOOKUP(I1773/(H1773*H1773/10000),标准!M$108:N$112,2,TRUE)),IF(H1773=0,0,VLOOKUP(I1773/(H1773*H1773/10000),标准!M$74:N$78,2,TRUE)))</f>
        <v>100</v>
      </c>
      <c r="K1773" s="72">
        <v>2354</v>
      </c>
      <c r="L1773" s="71">
        <f>IF(A1773&lt;43,IF(F1773="女",VLOOKUP(K1773,标准!K$108:L$128,2,TRUE),VLOOKUP(K1773,标准!K$74:L$94,2,TRUE)),IF(F1773="女",VLOOKUP(K1773,标准!K$39:L$59,2,TRUE),VLOOKUP(K1773,标准!K$3:L$23,2,TRUE)))</f>
        <v>66</v>
      </c>
      <c r="M1773" s="68">
        <v>20</v>
      </c>
      <c r="N1773" s="71">
        <f>IF(M1773="",0,IF(A1773&lt;43,IF(F1773="女",VLOOKUP(M1773,标准!C$108:D$128,2,TRUE),VLOOKUP(M1773,标准!C$74:D$94,2,TRUE)),IF(F1773="女",VLOOKUP(M1773,标准!C$39:D$59,2,TRUE),VLOOKUP(M1773,标准!C$3:D$23,2,TRUE))))</f>
        <v>80</v>
      </c>
      <c r="O1773" s="72">
        <v>173</v>
      </c>
      <c r="P1773" s="71">
        <f>IF(A1773&lt;43,IF(F1773="女",VLOOKUP(O1773/100,标准!E$108:F$128,2,TRUE),VLOOKUP(O1773/100,标准!E$74:F$94,2,TRUE)),IF(F1773="女",VLOOKUP(O1773/100,标准!E$39:F$59,2,TRUE),VLOOKUP(O1773/100,标准!E$3:F$23,2,TRUE)))</f>
        <v>74</v>
      </c>
      <c r="Q1773" s="82">
        <v>4.32</v>
      </c>
      <c r="R1773" s="71">
        <f>IF(Q1773=0,0,IF(A1773&lt;43,IF(F1773="女",IF(Q1773="",0,VLOOKUP(Q1773,标准!I$108:J$138,2,TRUE)),IF(Q1773="",0,VLOOKUP(Q1773,标准!I$74:J$104,2,TRUE))),IF(F1773="女",IF(Q1773="",0,VLOOKUP(Q1773,标准!I$39:J$69,2,TRUE)),IF(Q1773="",0,VLOOKUP(Q1773,标准!I$3:J$33,2,TRUE)))))</f>
        <v>60</v>
      </c>
      <c r="S1773" s="83">
        <v>28</v>
      </c>
      <c r="T1773" s="71">
        <f>IF(A1773&lt;43,IF(F1773="女",VLOOKUP(S1773,标准!G$108:H$138,2,TRUE),VLOOKUP(S1773,标准!G$74:H$99,2,TRUE)),IF(F1773="女",VLOOKUP(S1773,标准!G$39:H$69,2,TRUE),VLOOKUP(S1773,标准!G$3:H$28,2,TRUE)))</f>
        <v>62</v>
      </c>
      <c r="U1773" s="89">
        <v>8.97</v>
      </c>
      <c r="V1773" s="71">
        <f>IF(U1773=0,0,IF(A1773&lt;43,IF(F1773="女",IF(U1773="",0,VLOOKUP(U1773,标准!A$108:B$128,2,TRUE)),IF(U1773="",0,VLOOKUP(U1773,标准!A$74:B$94,2,TRUE))),IF(F1773="女",IF(U1773="",0,VLOOKUP(U1773,标准!A$39:B$59,2,TRUE)),IF(U1773="",0,VLOOKUP(U1773,标准!A$3:B$23,2,TRUE)))))</f>
        <v>72</v>
      </c>
      <c r="W1773" s="86">
        <f t="shared" si="27"/>
        <v>72.9</v>
      </c>
      <c r="X1773" s="87">
        <v>3.9</v>
      </c>
      <c r="Y1773" s="87">
        <v>4.1</v>
      </c>
      <c r="Z1773" s="91"/>
      <c r="AA1773" s="92"/>
    </row>
    <row r="1774" customHeight="1" spans="1:27">
      <c r="A1774" s="62">
        <v>40</v>
      </c>
      <c r="B1774" s="63">
        <v>1773</v>
      </c>
      <c r="C1774" s="154" t="s">
        <v>3622</v>
      </c>
      <c r="D1774" s="154" t="s">
        <v>3605</v>
      </c>
      <c r="E1774" s="154" t="s">
        <v>3606</v>
      </c>
      <c r="F1774" s="154" t="s">
        <v>30</v>
      </c>
      <c r="G1774" s="155" t="s">
        <v>3623</v>
      </c>
      <c r="H1774" s="68">
        <v>178.3</v>
      </c>
      <c r="I1774" s="68">
        <v>58.4</v>
      </c>
      <c r="J1774" s="71">
        <f>IF(F1774="女",IF(H1774=0,0,VLOOKUP(I1774/(H1774*H1774/10000),标准!M$108:N$112,2,TRUE)),IF(H1774=0,0,VLOOKUP(I1774/(H1774*H1774/10000),标准!M$74:N$78,2,TRUE)))</f>
        <v>100</v>
      </c>
      <c r="K1774" s="72">
        <v>4062</v>
      </c>
      <c r="L1774" s="71">
        <f>IF(A1774&lt;43,IF(F1774="女",VLOOKUP(K1774,标准!K$108:L$128,2,TRUE),VLOOKUP(K1774,标准!K$74:L$94,2,TRUE)),IF(F1774="女",VLOOKUP(K1774,标准!K$39:L$59,2,TRUE),VLOOKUP(K1774,标准!K$3:L$23,2,TRUE)))</f>
        <v>76</v>
      </c>
      <c r="M1774" s="68">
        <v>10</v>
      </c>
      <c r="N1774" s="71">
        <f>IF(M1774="",0,IF(A1774&lt;43,IF(F1774="女",VLOOKUP(M1774,标准!C$108:D$128,2,TRUE),VLOOKUP(M1774,标准!C$74:D$94,2,TRUE)),IF(F1774="女",VLOOKUP(M1774,标准!C$39:D$59,2,TRUE),VLOOKUP(M1774,标准!C$3:D$23,2,TRUE))))</f>
        <v>68</v>
      </c>
      <c r="O1774" s="76">
        <v>240</v>
      </c>
      <c r="P1774" s="71">
        <f>IF(A1774&lt;43,IF(F1774="女",VLOOKUP(O1774/100,标准!E$108:F$128,2,TRUE),VLOOKUP(O1774/100,标准!E$74:F$94,2,TRUE)),IF(F1774="女",VLOOKUP(O1774/100,标准!E$39:F$59,2,TRUE),VLOOKUP(O1774/100,标准!E$3:F$23,2,TRUE)))</f>
        <v>76</v>
      </c>
      <c r="Q1774" s="81">
        <v>4.18</v>
      </c>
      <c r="R1774" s="71">
        <f>IF(Q1774=0,0,IF(A1774&lt;43,IF(F1774="女",IF(Q1774="",0,VLOOKUP(Q1774,标准!I$108:J$138,2,TRUE)),IF(Q1774="",0,VLOOKUP(Q1774,标准!I$74:J$104,2,TRUE))),IF(F1774="女",IF(Q1774="",0,VLOOKUP(Q1774,标准!I$39:J$69,2,TRUE)),IF(Q1774="",0,VLOOKUP(Q1774,标准!I$3:J$33,2,TRUE)))))</f>
        <v>64</v>
      </c>
      <c r="S1774" s="76">
        <v>4</v>
      </c>
      <c r="T1774" s="71">
        <f>IF(A1774&lt;43,IF(F1774="女",VLOOKUP(S1774,标准!G$108:H$138,2,TRUE),VLOOKUP(S1774,标准!G$74:H$99,2,TRUE)),IF(F1774="女",VLOOKUP(S1774,标准!G$39:H$69,2,TRUE),VLOOKUP(S1774,标准!G$3:H$28,2,TRUE)))</f>
        <v>0</v>
      </c>
      <c r="U1774" s="88">
        <v>7.39</v>
      </c>
      <c r="V1774" s="71">
        <f>IF(U1774=0,0,IF(A1774&lt;43,IF(F1774="女",IF(U1774="",0,VLOOKUP(U1774,标准!A$108:B$128,2,TRUE)),IF(U1774="",0,VLOOKUP(U1774,标准!A$74:B$94,2,TRUE))),IF(F1774="女",IF(U1774="",0,VLOOKUP(U1774,标准!A$39:B$59,2,TRUE)),IF(U1774="",0,VLOOKUP(U1774,标准!A$3:B$23,2,TRUE)))))</f>
        <v>76</v>
      </c>
      <c r="W1774" s="86">
        <f t="shared" si="27"/>
        <v>68.8</v>
      </c>
      <c r="X1774" s="87">
        <v>4</v>
      </c>
      <c r="Y1774" s="87">
        <v>4</v>
      </c>
      <c r="Z1774" s="91"/>
      <c r="AA1774" s="92"/>
    </row>
    <row r="1775" customHeight="1" spans="1:27">
      <c r="A1775" s="62">
        <v>40</v>
      </c>
      <c r="B1775" s="63">
        <v>1774</v>
      </c>
      <c r="C1775" s="154" t="s">
        <v>3624</v>
      </c>
      <c r="D1775" s="154" t="s">
        <v>3605</v>
      </c>
      <c r="E1775" s="154" t="s">
        <v>3606</v>
      </c>
      <c r="F1775" s="154" t="s">
        <v>30</v>
      </c>
      <c r="G1775" s="155" t="s">
        <v>3625</v>
      </c>
      <c r="H1775" s="68">
        <v>173.1</v>
      </c>
      <c r="I1775" s="68">
        <v>86.1</v>
      </c>
      <c r="J1775" s="71">
        <f>IF(F1775="女",IF(H1775=0,0,VLOOKUP(I1775/(H1775*H1775/10000),标准!M$108:N$112,2,TRUE)),IF(H1775=0,0,VLOOKUP(I1775/(H1775*H1775/10000),标准!M$74:N$78,2,TRUE)))</f>
        <v>60</v>
      </c>
      <c r="K1775" s="72">
        <v>4599</v>
      </c>
      <c r="L1775" s="71">
        <f>IF(A1775&lt;43,IF(F1775="女",VLOOKUP(K1775,标准!K$108:L$128,2,TRUE),VLOOKUP(K1775,标准!K$74:L$94,2,TRUE)),IF(F1775="女",VLOOKUP(K1775,标准!K$39:L$59,2,TRUE),VLOOKUP(K1775,标准!K$3:L$23,2,TRUE)))</f>
        <v>85</v>
      </c>
      <c r="M1775" s="68">
        <v>5</v>
      </c>
      <c r="N1775" s="71">
        <f>IF(M1775="",0,IF(A1775&lt;43,IF(F1775="女",VLOOKUP(M1775,标准!C$108:D$128,2,TRUE),VLOOKUP(M1775,标准!C$74:D$94,2,TRUE)),IF(F1775="女",VLOOKUP(M1775,标准!C$39:D$59,2,TRUE),VLOOKUP(M1775,标准!C$3:D$23,2,TRUE))))</f>
        <v>60</v>
      </c>
      <c r="O1775" s="76">
        <v>210</v>
      </c>
      <c r="P1775" s="71">
        <f>IF(A1775&lt;43,IF(F1775="女",VLOOKUP(O1775/100,标准!E$108:F$128,2,TRUE),VLOOKUP(O1775/100,标准!E$74:F$94,2,TRUE)),IF(F1775="女",VLOOKUP(O1775/100,标准!E$39:F$59,2,TRUE),VLOOKUP(O1775/100,标准!E$3:F$23,2,TRUE)))</f>
        <v>60</v>
      </c>
      <c r="Q1775" s="81">
        <v>4.29</v>
      </c>
      <c r="R1775" s="71">
        <f>IF(Q1775=0,0,IF(A1775&lt;43,IF(F1775="女",IF(Q1775="",0,VLOOKUP(Q1775,标准!I$108:J$138,2,TRUE)),IF(Q1775="",0,VLOOKUP(Q1775,标准!I$74:J$104,2,TRUE))),IF(F1775="女",IF(Q1775="",0,VLOOKUP(Q1775,标准!I$39:J$69,2,TRUE)),IF(Q1775="",0,VLOOKUP(Q1775,标准!I$3:J$33,2,TRUE)))))</f>
        <v>60</v>
      </c>
      <c r="S1775" s="76">
        <v>2</v>
      </c>
      <c r="T1775" s="71">
        <f>IF(A1775&lt;43,IF(F1775="女",VLOOKUP(S1775,标准!G$108:H$138,2,TRUE),VLOOKUP(S1775,标准!G$74:H$99,2,TRUE)),IF(F1775="女",VLOOKUP(S1775,标准!G$39:H$69,2,TRUE),VLOOKUP(S1775,标准!G$3:H$28,2,TRUE)))</f>
        <v>0</v>
      </c>
      <c r="U1775" s="88">
        <v>7.74</v>
      </c>
      <c r="V1775" s="71">
        <f>IF(U1775=0,0,IF(A1775&lt;43,IF(F1775="女",IF(U1775="",0,VLOOKUP(U1775,标准!A$108:B$128,2,TRUE)),IF(U1775="",0,VLOOKUP(U1775,标准!A$74:B$94,2,TRUE))),IF(F1775="女",IF(U1775="",0,VLOOKUP(U1775,标准!A$39:B$59,2,TRUE)),IF(U1775="",0,VLOOKUP(U1775,标准!A$3:B$23,2,TRUE)))))</f>
        <v>72</v>
      </c>
      <c r="W1775" s="86">
        <f t="shared" si="27"/>
        <v>60.15</v>
      </c>
      <c r="X1775" s="87">
        <v>4.2</v>
      </c>
      <c r="Y1775" s="87">
        <v>3.8</v>
      </c>
      <c r="Z1775" s="91"/>
      <c r="AA1775" s="92"/>
    </row>
    <row r="1776" customHeight="1" spans="1:27">
      <c r="A1776" s="62">
        <v>40</v>
      </c>
      <c r="B1776" s="63">
        <v>1775</v>
      </c>
      <c r="C1776" s="154" t="s">
        <v>3626</v>
      </c>
      <c r="D1776" s="154" t="s">
        <v>3605</v>
      </c>
      <c r="E1776" s="154" t="s">
        <v>3606</v>
      </c>
      <c r="F1776" s="154" t="s">
        <v>34</v>
      </c>
      <c r="G1776" s="155" t="s">
        <v>3627</v>
      </c>
      <c r="H1776" s="68">
        <v>166.5</v>
      </c>
      <c r="I1776" s="68">
        <v>71.3</v>
      </c>
      <c r="J1776" s="71">
        <f>IF(F1776="女",IF(H1776=0,0,VLOOKUP(I1776/(H1776*H1776/10000),标准!M$108:N$112,2,TRUE)),IF(H1776=0,0,VLOOKUP(I1776/(H1776*H1776/10000),标准!M$74:N$78,2,TRUE)))</f>
        <v>80</v>
      </c>
      <c r="K1776" s="72">
        <v>3881</v>
      </c>
      <c r="L1776" s="71">
        <f>IF(A1776&lt;43,IF(F1776="女",VLOOKUP(K1776,标准!K$108:L$128,2,TRUE),VLOOKUP(K1776,标准!K$74:L$94,2,TRUE)),IF(F1776="女",VLOOKUP(K1776,标准!K$39:L$59,2,TRUE),VLOOKUP(K1776,标准!K$3:L$23,2,TRUE)))</f>
        <v>100</v>
      </c>
      <c r="M1776" s="68">
        <v>23</v>
      </c>
      <c r="N1776" s="71">
        <f>IF(M1776="",0,IF(A1776&lt;43,IF(F1776="女",VLOOKUP(M1776,标准!C$108:D$128,2,TRUE),VLOOKUP(M1776,标准!C$74:D$94,2,TRUE)),IF(F1776="女",VLOOKUP(M1776,标准!C$39:D$59,2,TRUE),VLOOKUP(M1776,标准!C$3:D$23,2,TRUE))))</f>
        <v>90</v>
      </c>
      <c r="O1776" s="72">
        <v>152</v>
      </c>
      <c r="P1776" s="71">
        <f>IF(A1776&lt;43,IF(F1776="女",VLOOKUP(O1776/100,标准!E$108:F$128,2,TRUE),VLOOKUP(O1776/100,标准!E$74:F$94,2,TRUE)),IF(F1776="女",VLOOKUP(O1776/100,标准!E$39:F$59,2,TRUE),VLOOKUP(O1776/100,标准!E$3:F$23,2,TRUE)))</f>
        <v>60</v>
      </c>
      <c r="Q1776" s="82">
        <v>4.23</v>
      </c>
      <c r="R1776" s="71">
        <f>IF(Q1776=0,0,IF(A1776&lt;43,IF(F1776="女",IF(Q1776="",0,VLOOKUP(Q1776,标准!I$108:J$138,2,TRUE)),IF(Q1776="",0,VLOOKUP(Q1776,标准!I$74:J$104,2,TRUE))),IF(F1776="女",IF(Q1776="",0,VLOOKUP(Q1776,标准!I$39:J$69,2,TRUE)),IF(Q1776="",0,VLOOKUP(Q1776,标准!I$3:J$33,2,TRUE)))))</f>
        <v>64</v>
      </c>
      <c r="S1776" s="83">
        <v>42</v>
      </c>
      <c r="T1776" s="71">
        <f>IF(A1776&lt;43,IF(F1776="女",VLOOKUP(S1776,标准!G$108:H$138,2,TRUE),VLOOKUP(S1776,标准!G$74:H$99,2,TRUE)),IF(F1776="女",VLOOKUP(S1776,标准!G$39:H$69,2,TRUE),VLOOKUP(S1776,标准!G$3:H$28,2,TRUE)))</f>
        <v>76</v>
      </c>
      <c r="U1776" s="89">
        <v>10.2</v>
      </c>
      <c r="V1776" s="71">
        <f>IF(U1776=0,0,IF(A1776&lt;43,IF(F1776="女",IF(U1776="",0,VLOOKUP(U1776,标准!A$108:B$128,2,TRUE)),IF(U1776="",0,VLOOKUP(U1776,标准!A$74:B$94,2,TRUE))),IF(F1776="女",IF(U1776="",0,VLOOKUP(U1776,标准!A$39:B$59,2,TRUE)),IF(U1776="",0,VLOOKUP(U1776,标准!A$3:B$23,2,TRUE)))))</f>
        <v>60</v>
      </c>
      <c r="W1776" s="86">
        <f t="shared" si="27"/>
        <v>74.4</v>
      </c>
      <c r="X1776" s="87">
        <v>4</v>
      </c>
      <c r="Y1776" s="87">
        <v>4</v>
      </c>
      <c r="Z1776" s="91"/>
      <c r="AA1776" s="92"/>
    </row>
    <row r="1777" customHeight="1" spans="1:27">
      <c r="A1777" s="62">
        <v>40</v>
      </c>
      <c r="B1777" s="63">
        <v>1776</v>
      </c>
      <c r="C1777" s="154" t="s">
        <v>3628</v>
      </c>
      <c r="D1777" s="154" t="s">
        <v>3605</v>
      </c>
      <c r="E1777" s="154" t="s">
        <v>3606</v>
      </c>
      <c r="F1777" s="154" t="s">
        <v>34</v>
      </c>
      <c r="G1777" s="155" t="s">
        <v>3629</v>
      </c>
      <c r="H1777" s="68">
        <v>160.7</v>
      </c>
      <c r="I1777" s="68">
        <v>39.7</v>
      </c>
      <c r="J1777" s="71">
        <f>IF(F1777="女",IF(H1777=0,0,VLOOKUP(I1777/(H1777*H1777/10000),标准!M$108:N$112,2,TRUE)),IF(H1777=0,0,VLOOKUP(I1777/(H1777*H1777/10000),标准!M$74:N$78,2,TRUE)))</f>
        <v>80</v>
      </c>
      <c r="K1777" s="72">
        <v>2731</v>
      </c>
      <c r="L1777" s="71">
        <f>IF(A1777&lt;43,IF(F1777="女",VLOOKUP(K1777,标准!K$108:L$128,2,TRUE),VLOOKUP(K1777,标准!K$74:L$94,2,TRUE)),IF(F1777="女",VLOOKUP(K1777,标准!K$39:L$59,2,TRUE),VLOOKUP(K1777,标准!K$3:L$23,2,TRUE)))</f>
        <v>74</v>
      </c>
      <c r="M1777" s="68">
        <v>17.5</v>
      </c>
      <c r="N1777" s="71">
        <f>IF(M1777="",0,IF(A1777&lt;43,IF(F1777="女",VLOOKUP(M1777,标准!C$108:D$128,2,TRUE),VLOOKUP(M1777,标准!C$74:D$94,2,TRUE)),IF(F1777="女",VLOOKUP(M1777,标准!C$39:D$59,2,TRUE),VLOOKUP(M1777,标准!C$3:D$23,2,TRUE))))</f>
        <v>76</v>
      </c>
      <c r="O1777" s="72">
        <v>167</v>
      </c>
      <c r="P1777" s="71">
        <f>IF(A1777&lt;43,IF(F1777="女",VLOOKUP(O1777/100,标准!E$108:F$128,2,TRUE),VLOOKUP(O1777/100,标准!E$74:F$94,2,TRUE)),IF(F1777="女",VLOOKUP(O1777/100,标准!E$39:F$59,2,TRUE),VLOOKUP(O1777/100,标准!E$3:F$23,2,TRUE)))</f>
        <v>70</v>
      </c>
      <c r="Q1777" s="82">
        <v>4.37</v>
      </c>
      <c r="R1777" s="71">
        <f>IF(Q1777=0,0,IF(A1777&lt;43,IF(F1777="女",IF(Q1777="",0,VLOOKUP(Q1777,标准!I$108:J$138,2,TRUE)),IF(Q1777="",0,VLOOKUP(Q1777,标准!I$74:J$104,2,TRUE))),IF(F1777="女",IF(Q1777="",0,VLOOKUP(Q1777,标准!I$39:J$69,2,TRUE)),IF(Q1777="",0,VLOOKUP(Q1777,标准!I$3:J$33,2,TRUE)))))</f>
        <v>50</v>
      </c>
      <c r="S1777" s="83">
        <v>27</v>
      </c>
      <c r="T1777" s="71">
        <f>IF(A1777&lt;43,IF(F1777="女",VLOOKUP(S1777,标准!G$108:H$138,2,TRUE),VLOOKUP(S1777,标准!G$74:H$99,2,TRUE)),IF(F1777="女",VLOOKUP(S1777,标准!G$39:H$69,2,TRUE),VLOOKUP(S1777,标准!G$3:H$28,2,TRUE)))</f>
        <v>60</v>
      </c>
      <c r="U1777" s="89">
        <v>10.2</v>
      </c>
      <c r="V1777" s="71">
        <f>IF(U1777=0,0,IF(A1777&lt;43,IF(F1777="女",IF(U1777="",0,VLOOKUP(U1777,标准!A$108:B$128,2,TRUE)),IF(U1777="",0,VLOOKUP(U1777,标准!A$74:B$94,2,TRUE))),IF(F1777="女",IF(U1777="",0,VLOOKUP(U1777,标准!A$39:B$59,2,TRUE)),IF(U1777="",0,VLOOKUP(U1777,标准!A$3:B$23,2,TRUE)))))</f>
        <v>60</v>
      </c>
      <c r="W1777" s="86">
        <f t="shared" si="27"/>
        <v>65.7</v>
      </c>
      <c r="X1777" s="87">
        <v>4</v>
      </c>
      <c r="Y1777" s="87">
        <v>3.8</v>
      </c>
      <c r="Z1777" s="91"/>
      <c r="AA1777" s="92"/>
    </row>
    <row r="1778" customHeight="1" spans="1:27">
      <c r="A1778" s="62">
        <v>40</v>
      </c>
      <c r="B1778" s="63">
        <v>1777</v>
      </c>
      <c r="C1778" s="154" t="s">
        <v>3630</v>
      </c>
      <c r="D1778" s="154" t="s">
        <v>3605</v>
      </c>
      <c r="E1778" s="154" t="s">
        <v>3606</v>
      </c>
      <c r="F1778" s="154" t="s">
        <v>30</v>
      </c>
      <c r="G1778" s="155" t="s">
        <v>3631</v>
      </c>
      <c r="H1778" s="68">
        <v>175.5</v>
      </c>
      <c r="I1778" s="68">
        <v>66.5</v>
      </c>
      <c r="J1778" s="71">
        <f>IF(F1778="女",IF(H1778=0,0,VLOOKUP(I1778/(H1778*H1778/10000),标准!M$108:N$112,2,TRUE)),IF(H1778=0,0,VLOOKUP(I1778/(H1778*H1778/10000),标准!M$74:N$78,2,TRUE)))</f>
        <v>100</v>
      </c>
      <c r="K1778" s="72">
        <v>4400</v>
      </c>
      <c r="L1778" s="71">
        <f>IF(A1778&lt;43,IF(F1778="女",VLOOKUP(K1778,标准!K$108:L$128,2,TRUE),VLOOKUP(K1778,标准!K$74:L$94,2,TRUE)),IF(F1778="女",VLOOKUP(K1778,标准!K$39:L$59,2,TRUE),VLOOKUP(K1778,标准!K$3:L$23,2,TRUE)))</f>
        <v>80</v>
      </c>
      <c r="M1778" s="68">
        <v>7.5</v>
      </c>
      <c r="N1778" s="71">
        <f>IF(M1778="",0,IF(A1778&lt;43,IF(F1778="女",VLOOKUP(M1778,标准!C$108:D$128,2,TRUE),VLOOKUP(M1778,标准!C$74:D$94,2,TRUE)),IF(F1778="女",VLOOKUP(M1778,标准!C$39:D$59,2,TRUE),VLOOKUP(M1778,标准!C$3:D$23,2,TRUE))))</f>
        <v>64</v>
      </c>
      <c r="O1778" s="76">
        <v>200</v>
      </c>
      <c r="P1778" s="71">
        <f>IF(A1778&lt;43,IF(F1778="女",VLOOKUP(O1778/100,标准!E$108:F$128,2,TRUE),VLOOKUP(O1778/100,标准!E$74:F$94,2,TRUE)),IF(F1778="女",VLOOKUP(O1778/100,标准!E$39:F$59,2,TRUE),VLOOKUP(O1778/100,标准!E$3:F$23,2,TRUE)))</f>
        <v>40</v>
      </c>
      <c r="Q1778" s="81">
        <v>4.22</v>
      </c>
      <c r="R1778" s="71">
        <f>IF(Q1778=0,0,IF(A1778&lt;43,IF(F1778="女",IF(Q1778="",0,VLOOKUP(Q1778,标准!I$108:J$138,2,TRUE)),IF(Q1778="",0,VLOOKUP(Q1778,标准!I$74:J$104,2,TRUE))),IF(F1778="女",IF(Q1778="",0,VLOOKUP(Q1778,标准!I$39:J$69,2,TRUE)),IF(Q1778="",0,VLOOKUP(Q1778,标准!I$3:J$33,2,TRUE)))))</f>
        <v>64</v>
      </c>
      <c r="S1778" s="76">
        <v>7</v>
      </c>
      <c r="T1778" s="71">
        <f>IF(A1778&lt;43,IF(F1778="女",VLOOKUP(S1778,标准!G$108:H$138,2,TRUE),VLOOKUP(S1778,标准!G$74:H$99,2,TRUE)),IF(F1778="女",VLOOKUP(S1778,标准!G$39:H$69,2,TRUE),VLOOKUP(S1778,标准!G$3:H$28,2,TRUE)))</f>
        <v>30</v>
      </c>
      <c r="U1778" s="88">
        <v>7.57</v>
      </c>
      <c r="V1778" s="71">
        <f>IF(U1778=0,0,IF(A1778&lt;43,IF(F1778="女",IF(U1778="",0,VLOOKUP(U1778,标准!A$108:B$128,2,TRUE)),IF(U1778="",0,VLOOKUP(U1778,标准!A$74:B$94,2,TRUE))),IF(F1778="女",IF(U1778="",0,VLOOKUP(U1778,标准!A$39:B$59,2,TRUE)),IF(U1778="",0,VLOOKUP(U1778,标准!A$3:B$23,2,TRUE)))))</f>
        <v>74</v>
      </c>
      <c r="W1778" s="86">
        <f t="shared" si="27"/>
        <v>68</v>
      </c>
      <c r="X1778" s="87">
        <v>3.7</v>
      </c>
      <c r="Y1778" s="87">
        <v>3.7</v>
      </c>
      <c r="Z1778" s="91"/>
      <c r="AA1778" s="92"/>
    </row>
    <row r="1779" customHeight="1" spans="1:27">
      <c r="A1779" s="62">
        <v>40</v>
      </c>
      <c r="B1779" s="63">
        <v>1778</v>
      </c>
      <c r="C1779" s="154" t="s">
        <v>3632</v>
      </c>
      <c r="D1779" s="154" t="s">
        <v>3605</v>
      </c>
      <c r="E1779" s="154" t="s">
        <v>3606</v>
      </c>
      <c r="F1779" s="154" t="s">
        <v>34</v>
      </c>
      <c r="G1779" s="155" t="s">
        <v>3633</v>
      </c>
      <c r="H1779" s="68">
        <v>160.3</v>
      </c>
      <c r="I1779" s="68">
        <v>42.4</v>
      </c>
      <c r="J1779" s="71">
        <f>IF(F1779="女",IF(H1779=0,0,VLOOKUP(I1779/(H1779*H1779/10000),标准!M$108:N$112,2,TRUE)),IF(H1779=0,0,VLOOKUP(I1779/(H1779*H1779/10000),标准!M$74:N$78,2,TRUE)))</f>
        <v>80</v>
      </c>
      <c r="K1779" s="72">
        <v>2658</v>
      </c>
      <c r="L1779" s="71">
        <f>IF(A1779&lt;43,IF(F1779="女",VLOOKUP(K1779,标准!K$108:L$128,2,TRUE),VLOOKUP(K1779,标准!K$74:L$94,2,TRUE)),IF(F1779="女",VLOOKUP(K1779,标准!K$39:L$59,2,TRUE),VLOOKUP(K1779,标准!K$3:L$23,2,TRUE)))</f>
        <v>72</v>
      </c>
      <c r="M1779" s="68">
        <v>14</v>
      </c>
      <c r="N1779" s="71">
        <f>IF(M1779="",0,IF(A1779&lt;43,IF(F1779="女",VLOOKUP(M1779,标准!C$108:D$128,2,TRUE),VLOOKUP(M1779,标准!C$74:D$94,2,TRUE)),IF(F1779="女",VLOOKUP(M1779,标准!C$39:D$59,2,TRUE),VLOOKUP(M1779,标准!C$3:D$23,2,TRUE))))</f>
        <v>72</v>
      </c>
      <c r="O1779" s="72">
        <v>188</v>
      </c>
      <c r="P1779" s="71">
        <f>IF(A1779&lt;43,IF(F1779="女",VLOOKUP(O1779/100,标准!E$108:F$128,2,TRUE),VLOOKUP(O1779/100,标准!E$74:F$94,2,TRUE)),IF(F1779="女",VLOOKUP(O1779/100,标准!E$39:F$59,2,TRUE),VLOOKUP(O1779/100,标准!E$3:F$23,2,TRUE)))</f>
        <v>85</v>
      </c>
      <c r="Q1779" s="82">
        <v>3.59</v>
      </c>
      <c r="R1779" s="71">
        <f>IF(Q1779=0,0,IF(A1779&lt;43,IF(F1779="女",IF(Q1779="",0,VLOOKUP(Q1779,标准!I$108:J$138,2,TRUE)),IF(Q1779="",0,VLOOKUP(Q1779,标准!I$74:J$104,2,TRUE))),IF(F1779="女",IF(Q1779="",0,VLOOKUP(Q1779,标准!I$39:J$69,2,TRUE)),IF(Q1779="",0,VLOOKUP(Q1779,标准!I$3:J$33,2,TRUE)))))</f>
        <v>74</v>
      </c>
      <c r="S1779" s="83">
        <v>42</v>
      </c>
      <c r="T1779" s="71">
        <f>IF(A1779&lt;43,IF(F1779="女",VLOOKUP(S1779,标准!G$108:H$138,2,TRUE),VLOOKUP(S1779,标准!G$74:H$99,2,TRUE)),IF(F1779="女",VLOOKUP(S1779,标准!G$39:H$69,2,TRUE),VLOOKUP(S1779,标准!G$3:H$28,2,TRUE)))</f>
        <v>76</v>
      </c>
      <c r="U1779" s="89">
        <v>8.9</v>
      </c>
      <c r="V1779" s="71">
        <f>IF(U1779=0,0,IF(A1779&lt;43,IF(F1779="女",IF(U1779="",0,VLOOKUP(U1779,标准!A$108:B$128,2,TRUE)),IF(U1779="",0,VLOOKUP(U1779,标准!A$74:B$94,2,TRUE))),IF(F1779="女",IF(U1779="",0,VLOOKUP(U1779,标准!A$39:B$59,2,TRUE)),IF(U1779="",0,VLOOKUP(U1779,标准!A$3:B$23,2,TRUE)))))</f>
        <v>74</v>
      </c>
      <c r="W1779" s="86">
        <f t="shared" si="27"/>
        <v>75.7</v>
      </c>
      <c r="X1779" s="87">
        <v>3.7</v>
      </c>
      <c r="Y1779" s="87">
        <v>3.7</v>
      </c>
      <c r="Z1779" s="91"/>
      <c r="AA1779" s="92"/>
    </row>
    <row r="1780" customHeight="1" spans="1:27">
      <c r="A1780" s="62">
        <v>40</v>
      </c>
      <c r="B1780" s="63">
        <v>1779</v>
      </c>
      <c r="C1780" s="154" t="s">
        <v>3634</v>
      </c>
      <c r="D1780" s="154" t="s">
        <v>3605</v>
      </c>
      <c r="E1780" s="154" t="s">
        <v>3606</v>
      </c>
      <c r="F1780" s="154" t="s">
        <v>34</v>
      </c>
      <c r="G1780" s="155" t="s">
        <v>3635</v>
      </c>
      <c r="H1780" s="68">
        <v>164.2</v>
      </c>
      <c r="I1780" s="68">
        <v>55.7</v>
      </c>
      <c r="J1780" s="71">
        <f>IF(F1780="女",IF(H1780=0,0,VLOOKUP(I1780/(H1780*H1780/10000),标准!M$108:N$112,2,TRUE)),IF(H1780=0,0,VLOOKUP(I1780/(H1780*H1780/10000),标准!M$74:N$78,2,TRUE)))</f>
        <v>100</v>
      </c>
      <c r="K1780" s="72">
        <v>3340</v>
      </c>
      <c r="L1780" s="71">
        <f>IF(A1780&lt;43,IF(F1780="女",VLOOKUP(K1780,标准!K$108:L$128,2,TRUE),VLOOKUP(K1780,标准!K$74:L$94,2,TRUE)),IF(F1780="女",VLOOKUP(K1780,标准!K$39:L$59,2,TRUE),VLOOKUP(K1780,标准!K$3:L$23,2,TRUE)))</f>
        <v>90</v>
      </c>
      <c r="M1780" s="68">
        <v>21</v>
      </c>
      <c r="N1780" s="71">
        <f>IF(M1780="",0,IF(A1780&lt;43,IF(F1780="女",VLOOKUP(M1780,标准!C$108:D$128,2,TRUE),VLOOKUP(M1780,标准!C$74:D$94,2,TRUE)),IF(F1780="女",VLOOKUP(M1780,标准!C$39:D$59,2,TRUE),VLOOKUP(M1780,标准!C$3:D$23,2,TRUE))))</f>
        <v>85</v>
      </c>
      <c r="O1780" s="72">
        <v>160</v>
      </c>
      <c r="P1780" s="71">
        <f>IF(A1780&lt;43,IF(F1780="女",VLOOKUP(O1780/100,标准!E$108:F$128,2,TRUE),VLOOKUP(O1780/100,标准!E$74:F$94,2,TRUE)),IF(F1780="女",VLOOKUP(O1780/100,标准!E$39:F$59,2,TRUE),VLOOKUP(O1780/100,标准!E$3:F$23,2,TRUE)))</f>
        <v>66</v>
      </c>
      <c r="Q1780" s="82">
        <v>4.1</v>
      </c>
      <c r="R1780" s="71">
        <f>IF(Q1780=0,0,IF(A1780&lt;43,IF(F1780="女",IF(Q1780="",0,VLOOKUP(Q1780,标准!I$108:J$138,2,TRUE)),IF(Q1780="",0,VLOOKUP(Q1780,标准!I$74:J$104,2,TRUE))),IF(F1780="女",IF(Q1780="",0,VLOOKUP(Q1780,标准!I$39:J$69,2,TRUE)),IF(Q1780="",0,VLOOKUP(Q1780,标准!I$3:J$33,2,TRUE)))))</f>
        <v>68</v>
      </c>
      <c r="S1780" s="83">
        <v>32</v>
      </c>
      <c r="T1780" s="71">
        <f>IF(A1780&lt;43,IF(F1780="女",VLOOKUP(S1780,标准!G$108:H$138,2,TRUE),VLOOKUP(S1780,标准!G$74:H$99,2,TRUE)),IF(F1780="女",VLOOKUP(S1780,标准!G$39:H$69,2,TRUE),VLOOKUP(S1780,标准!G$3:H$28,2,TRUE)))</f>
        <v>66</v>
      </c>
      <c r="U1780" s="89">
        <v>10.2</v>
      </c>
      <c r="V1780" s="71">
        <f>IF(U1780=0,0,IF(A1780&lt;43,IF(F1780="女",IF(U1780="",0,VLOOKUP(U1780,标准!A$108:B$128,2,TRUE)),IF(U1780="",0,VLOOKUP(U1780,标准!A$74:B$94,2,TRUE))),IF(F1780="女",IF(U1780="",0,VLOOKUP(U1780,标准!A$39:B$59,2,TRUE)),IF(U1780="",0,VLOOKUP(U1780,标准!A$3:B$23,2,TRUE)))))</f>
        <v>60</v>
      </c>
      <c r="W1780" s="86">
        <f t="shared" si="27"/>
        <v>75.8</v>
      </c>
      <c r="X1780" s="87">
        <v>4</v>
      </c>
      <c r="Y1780" s="87">
        <v>4.3</v>
      </c>
      <c r="Z1780" s="91"/>
      <c r="AA1780" s="92"/>
    </row>
    <row r="1781" customHeight="1" spans="1:27">
      <c r="A1781" s="62">
        <v>40</v>
      </c>
      <c r="B1781" s="63">
        <v>1780</v>
      </c>
      <c r="C1781" s="154" t="s">
        <v>3636</v>
      </c>
      <c r="D1781" s="154" t="s">
        <v>3605</v>
      </c>
      <c r="E1781" s="154" t="s">
        <v>3606</v>
      </c>
      <c r="F1781" s="154" t="s">
        <v>34</v>
      </c>
      <c r="G1781" s="155" t="s">
        <v>3637</v>
      </c>
      <c r="H1781" s="68">
        <v>154.3</v>
      </c>
      <c r="I1781" s="68">
        <v>48.2</v>
      </c>
      <c r="J1781" s="71">
        <f>IF(F1781="女",IF(H1781=0,0,VLOOKUP(I1781/(H1781*H1781/10000),标准!M$108:N$112,2,TRUE)),IF(H1781=0,0,VLOOKUP(I1781/(H1781*H1781/10000),标准!M$74:N$78,2,TRUE)))</f>
        <v>100</v>
      </c>
      <c r="K1781" s="72">
        <v>2500</v>
      </c>
      <c r="L1781" s="71">
        <f>IF(A1781&lt;43,IF(F1781="女",VLOOKUP(K1781,标准!K$108:L$128,2,TRUE),VLOOKUP(K1781,标准!K$74:L$94,2,TRUE)),IF(F1781="女",VLOOKUP(K1781,标准!K$39:L$59,2,TRUE),VLOOKUP(K1781,标准!K$3:L$23,2,TRUE)))</f>
        <v>70</v>
      </c>
      <c r="M1781" s="68">
        <v>8.5</v>
      </c>
      <c r="N1781" s="71">
        <f>IF(M1781="",0,IF(A1781&lt;43,IF(F1781="女",VLOOKUP(M1781,标准!C$108:D$128,2,TRUE),VLOOKUP(M1781,标准!C$74:D$94,2,TRUE)),IF(F1781="女",VLOOKUP(M1781,标准!C$39:D$59,2,TRUE),VLOOKUP(M1781,标准!C$3:D$23,2,TRUE))))</f>
        <v>62</v>
      </c>
      <c r="O1781" s="72">
        <v>153</v>
      </c>
      <c r="P1781" s="71">
        <f>IF(A1781&lt;43,IF(F1781="女",VLOOKUP(O1781/100,标准!E$108:F$128,2,TRUE),VLOOKUP(O1781/100,标准!E$74:F$94,2,TRUE)),IF(F1781="女",VLOOKUP(O1781/100,标准!E$39:F$59,2,TRUE),VLOOKUP(O1781/100,标准!E$3:F$23,2,TRUE)))</f>
        <v>60</v>
      </c>
      <c r="Q1781" s="82">
        <v>4.44</v>
      </c>
      <c r="R1781" s="71">
        <f>IF(Q1781=0,0,IF(A1781&lt;43,IF(F1781="女",IF(Q1781="",0,VLOOKUP(Q1781,标准!I$108:J$138,2,TRUE)),IF(Q1781="",0,VLOOKUP(Q1781,标准!I$74:J$104,2,TRUE))),IF(F1781="女",IF(Q1781="",0,VLOOKUP(Q1781,标准!I$39:J$69,2,TRUE)),IF(Q1781="",0,VLOOKUP(Q1781,标准!I$3:J$33,2,TRUE)))))</f>
        <v>50</v>
      </c>
      <c r="S1781" s="83">
        <v>31</v>
      </c>
      <c r="T1781" s="71">
        <f>IF(A1781&lt;43,IF(F1781="女",VLOOKUP(S1781,标准!G$108:H$138,2,TRUE),VLOOKUP(S1781,标准!G$74:H$99,2,TRUE)),IF(F1781="女",VLOOKUP(S1781,标准!G$39:H$69,2,TRUE),VLOOKUP(S1781,标准!G$3:H$28,2,TRUE)))</f>
        <v>64</v>
      </c>
      <c r="U1781" s="89">
        <v>10.2</v>
      </c>
      <c r="V1781" s="71">
        <f>IF(U1781=0,0,IF(A1781&lt;43,IF(F1781="女",IF(U1781="",0,VLOOKUP(U1781,标准!A$108:B$128,2,TRUE)),IF(U1781="",0,VLOOKUP(U1781,标准!A$74:B$94,2,TRUE))),IF(F1781="女",IF(U1781="",0,VLOOKUP(U1781,标准!A$39:B$59,2,TRUE)),IF(U1781="",0,VLOOKUP(U1781,标准!A$3:B$23,2,TRUE)))))</f>
        <v>60</v>
      </c>
      <c r="W1781" s="86">
        <f t="shared" si="27"/>
        <v>66.1</v>
      </c>
      <c r="X1781" s="87">
        <v>3.7</v>
      </c>
      <c r="Y1781" s="87">
        <v>4</v>
      </c>
      <c r="Z1781" s="91"/>
      <c r="AA1781" s="92"/>
    </row>
    <row r="1782" customHeight="1" spans="1:27">
      <c r="A1782" s="62">
        <v>40</v>
      </c>
      <c r="B1782" s="63">
        <v>1781</v>
      </c>
      <c r="C1782" s="154" t="s">
        <v>3638</v>
      </c>
      <c r="D1782" s="154" t="s">
        <v>3605</v>
      </c>
      <c r="E1782" s="154" t="s">
        <v>3606</v>
      </c>
      <c r="F1782" s="154" t="s">
        <v>30</v>
      </c>
      <c r="G1782" s="155" t="s">
        <v>3639</v>
      </c>
      <c r="H1782" s="68">
        <v>174.4</v>
      </c>
      <c r="I1782" s="68">
        <v>69.8</v>
      </c>
      <c r="J1782" s="71">
        <f>IF(F1782="女",IF(H1782=0,0,VLOOKUP(I1782/(H1782*H1782/10000),标准!M$108:N$112,2,TRUE)),IF(H1782=0,0,VLOOKUP(I1782/(H1782*H1782/10000),标准!M$74:N$78,2,TRUE)))</f>
        <v>100</v>
      </c>
      <c r="K1782" s="72">
        <v>5508</v>
      </c>
      <c r="L1782" s="71">
        <f>IF(A1782&lt;43,IF(F1782="女",VLOOKUP(K1782,标准!K$108:L$128,2,TRUE),VLOOKUP(K1782,标准!K$74:L$94,2,TRUE)),IF(F1782="女",VLOOKUP(K1782,标准!K$39:L$59,2,TRUE),VLOOKUP(K1782,标准!K$3:L$23,2,TRUE)))</f>
        <v>100</v>
      </c>
      <c r="M1782" s="68">
        <v>14</v>
      </c>
      <c r="N1782" s="71">
        <f>IF(M1782="",0,IF(A1782&lt;43,IF(F1782="女",VLOOKUP(M1782,标准!C$108:D$128,2,TRUE),VLOOKUP(M1782,标准!C$74:D$94,2,TRUE)),IF(F1782="女",VLOOKUP(M1782,标准!C$39:D$59,2,TRUE),VLOOKUP(M1782,标准!C$3:D$23,2,TRUE))))</f>
        <v>74</v>
      </c>
      <c r="O1782" s="76">
        <v>240</v>
      </c>
      <c r="P1782" s="71">
        <f>IF(A1782&lt;43,IF(F1782="女",VLOOKUP(O1782/100,标准!E$108:F$128,2,TRUE),VLOOKUP(O1782/100,标准!E$74:F$94,2,TRUE)),IF(F1782="女",VLOOKUP(O1782/100,标准!E$39:F$59,2,TRUE),VLOOKUP(O1782/100,标准!E$3:F$23,2,TRUE)))</f>
        <v>76</v>
      </c>
      <c r="Q1782" s="81">
        <v>4.23</v>
      </c>
      <c r="R1782" s="71">
        <f>IF(Q1782=0,0,IF(A1782&lt;43,IF(F1782="女",IF(Q1782="",0,VLOOKUP(Q1782,标准!I$108:J$138,2,TRUE)),IF(Q1782="",0,VLOOKUP(Q1782,标准!I$74:J$104,2,TRUE))),IF(F1782="女",IF(Q1782="",0,VLOOKUP(Q1782,标准!I$39:J$69,2,TRUE)),IF(Q1782="",0,VLOOKUP(Q1782,标准!I$3:J$33,2,TRUE)))))</f>
        <v>62</v>
      </c>
      <c r="S1782" s="76">
        <v>3</v>
      </c>
      <c r="T1782" s="71">
        <f>IF(A1782&lt;43,IF(F1782="女",VLOOKUP(S1782,标准!G$108:H$138,2,TRUE),VLOOKUP(S1782,标准!G$74:H$99,2,TRUE)),IF(F1782="女",VLOOKUP(S1782,标准!G$39:H$69,2,TRUE),VLOOKUP(S1782,标准!G$3:H$28,2,TRUE)))</f>
        <v>0</v>
      </c>
      <c r="U1782" s="88">
        <v>7.36</v>
      </c>
      <c r="V1782" s="71">
        <f>IF(U1782=0,0,IF(A1782&lt;43,IF(F1782="女",IF(U1782="",0,VLOOKUP(U1782,标准!A$108:B$128,2,TRUE)),IF(U1782="",0,VLOOKUP(U1782,标准!A$74:B$94,2,TRUE))),IF(F1782="女",IF(U1782="",0,VLOOKUP(U1782,标准!A$39:B$59,2,TRUE)),IF(U1782="",0,VLOOKUP(U1782,标准!A$3:B$23,2,TRUE)))))</f>
        <v>76</v>
      </c>
      <c r="W1782" s="86">
        <f t="shared" si="27"/>
        <v>72.6</v>
      </c>
      <c r="X1782" s="87">
        <v>4</v>
      </c>
      <c r="Y1782" s="87">
        <v>4</v>
      </c>
      <c r="Z1782" s="91"/>
      <c r="AA1782" s="92"/>
    </row>
    <row r="1783" customHeight="1" spans="1:27">
      <c r="A1783" s="62">
        <v>40</v>
      </c>
      <c r="B1783" s="63">
        <v>1782</v>
      </c>
      <c r="C1783" s="154" t="s">
        <v>3640</v>
      </c>
      <c r="D1783" s="154" t="s">
        <v>3605</v>
      </c>
      <c r="E1783" s="154" t="s">
        <v>3606</v>
      </c>
      <c r="F1783" s="154" t="s">
        <v>34</v>
      </c>
      <c r="G1783" s="155" t="s">
        <v>3641</v>
      </c>
      <c r="H1783" s="68">
        <v>155.3</v>
      </c>
      <c r="I1783" s="68">
        <v>50.4</v>
      </c>
      <c r="J1783" s="71">
        <f>IF(F1783="女",IF(H1783=0,0,VLOOKUP(I1783/(H1783*H1783/10000),标准!M$108:N$112,2,TRUE)),IF(H1783=0,0,VLOOKUP(I1783/(H1783*H1783/10000),标准!M$74:N$78,2,TRUE)))</f>
        <v>100</v>
      </c>
      <c r="K1783" s="72">
        <v>2857</v>
      </c>
      <c r="L1783" s="71">
        <f>IF(A1783&lt;43,IF(F1783="女",VLOOKUP(K1783,标准!K$108:L$128,2,TRUE),VLOOKUP(K1783,标准!K$74:L$94,2,TRUE)),IF(F1783="女",VLOOKUP(K1783,标准!K$39:L$59,2,TRUE),VLOOKUP(K1783,标准!K$3:L$23,2,TRUE)))</f>
        <v>76</v>
      </c>
      <c r="M1783" s="68">
        <v>19</v>
      </c>
      <c r="N1783" s="71">
        <f>IF(M1783="",0,IF(A1783&lt;43,IF(F1783="女",VLOOKUP(M1783,标准!C$108:D$128,2,TRUE),VLOOKUP(M1783,标准!C$74:D$94,2,TRUE)),IF(F1783="女",VLOOKUP(M1783,标准!C$39:D$59,2,TRUE),VLOOKUP(M1783,标准!C$3:D$23,2,TRUE))))</f>
        <v>80</v>
      </c>
      <c r="O1783" s="72">
        <v>142</v>
      </c>
      <c r="P1783" s="71">
        <f>IF(A1783&lt;43,IF(F1783="女",VLOOKUP(O1783/100,标准!E$108:F$128,2,TRUE),VLOOKUP(O1783/100,标准!E$74:F$94,2,TRUE)),IF(F1783="女",VLOOKUP(O1783/100,标准!E$39:F$59,2,TRUE),VLOOKUP(O1783/100,标准!E$3:F$23,2,TRUE)))</f>
        <v>40</v>
      </c>
      <c r="Q1783" s="82">
        <v>4.03</v>
      </c>
      <c r="R1783" s="71">
        <f>IF(Q1783=0,0,IF(A1783&lt;43,IF(F1783="女",IF(Q1783="",0,VLOOKUP(Q1783,标准!I$108:J$138,2,TRUE)),IF(Q1783="",0,VLOOKUP(Q1783,标准!I$74:J$104,2,TRUE))),IF(F1783="女",IF(Q1783="",0,VLOOKUP(Q1783,标准!I$39:J$69,2,TRUE)),IF(Q1783="",0,VLOOKUP(Q1783,标准!I$3:J$33,2,TRUE)))))</f>
        <v>72</v>
      </c>
      <c r="S1783" s="83">
        <v>33</v>
      </c>
      <c r="T1783" s="71">
        <f>IF(A1783&lt;43,IF(F1783="女",VLOOKUP(S1783,标准!G$108:H$138,2,TRUE),VLOOKUP(S1783,标准!G$74:H$99,2,TRUE)),IF(F1783="女",VLOOKUP(S1783,标准!G$39:H$69,2,TRUE),VLOOKUP(S1783,标准!G$3:H$28,2,TRUE)))</f>
        <v>66</v>
      </c>
      <c r="U1783" s="89">
        <v>9.94</v>
      </c>
      <c r="V1783" s="71">
        <f>IF(U1783=0,0,IF(A1783&lt;43,IF(F1783="女",IF(U1783="",0,VLOOKUP(U1783,标准!A$108:B$128,2,TRUE)),IF(U1783="",0,VLOOKUP(U1783,标准!A$74:B$94,2,TRUE))),IF(F1783="女",IF(U1783="",0,VLOOKUP(U1783,标准!A$39:B$59,2,TRUE)),IF(U1783="",0,VLOOKUP(U1783,标准!A$3:B$23,2,TRUE)))))</f>
        <v>62</v>
      </c>
      <c r="W1783" s="86">
        <f t="shared" si="27"/>
        <v>71.8</v>
      </c>
      <c r="X1783" s="87">
        <v>4.2</v>
      </c>
      <c r="Y1783" s="87">
        <v>4.3</v>
      </c>
      <c r="Z1783" s="91"/>
      <c r="AA1783" s="92"/>
    </row>
    <row r="1784" customHeight="1" spans="1:27">
      <c r="A1784" s="62">
        <v>40</v>
      </c>
      <c r="B1784" s="63">
        <v>1783</v>
      </c>
      <c r="C1784" s="154" t="s">
        <v>3642</v>
      </c>
      <c r="D1784" s="154" t="s">
        <v>3605</v>
      </c>
      <c r="E1784" s="154" t="s">
        <v>3606</v>
      </c>
      <c r="F1784" s="154" t="s">
        <v>34</v>
      </c>
      <c r="G1784" s="155" t="s">
        <v>3643</v>
      </c>
      <c r="H1784" s="68">
        <v>150.1</v>
      </c>
      <c r="I1784" s="68">
        <v>49.3</v>
      </c>
      <c r="J1784" s="71">
        <f>IF(F1784="女",IF(H1784=0,0,VLOOKUP(I1784/(H1784*H1784/10000),标准!M$108:N$112,2,TRUE)),IF(H1784=0,0,VLOOKUP(I1784/(H1784*H1784/10000),标准!M$74:N$78,2,TRUE)))</f>
        <v>100</v>
      </c>
      <c r="K1784" s="72">
        <v>2155</v>
      </c>
      <c r="L1784" s="71">
        <f>IF(A1784&lt;43,IF(F1784="女",VLOOKUP(K1784,标准!K$108:L$128,2,TRUE),VLOOKUP(K1784,标准!K$74:L$94,2,TRUE)),IF(F1784="女",VLOOKUP(K1784,标准!K$39:L$59,2,TRUE),VLOOKUP(K1784,标准!K$3:L$23,2,TRUE)))</f>
        <v>62</v>
      </c>
      <c r="M1784" s="68">
        <v>17</v>
      </c>
      <c r="N1784" s="71">
        <f>IF(M1784="",0,IF(A1784&lt;43,IF(F1784="女",VLOOKUP(M1784,标准!C$108:D$128,2,TRUE),VLOOKUP(M1784,标准!C$74:D$94,2,TRUE)),IF(F1784="女",VLOOKUP(M1784,标准!C$39:D$59,2,TRUE),VLOOKUP(M1784,标准!C$3:D$23,2,TRUE))))</f>
        <v>76</v>
      </c>
      <c r="O1784" s="72">
        <v>173</v>
      </c>
      <c r="P1784" s="71">
        <f>IF(A1784&lt;43,IF(F1784="女",VLOOKUP(O1784/100,标准!E$108:F$128,2,TRUE),VLOOKUP(O1784/100,标准!E$74:F$94,2,TRUE)),IF(F1784="女",VLOOKUP(O1784/100,标准!E$39:F$59,2,TRUE),VLOOKUP(O1784/100,标准!E$3:F$23,2,TRUE)))</f>
        <v>74</v>
      </c>
      <c r="Q1784" s="82">
        <v>4.14</v>
      </c>
      <c r="R1784" s="71">
        <f>IF(Q1784=0,0,IF(A1784&lt;43,IF(F1784="女",IF(Q1784="",0,VLOOKUP(Q1784,标准!I$108:J$138,2,TRUE)),IF(Q1784="",0,VLOOKUP(Q1784,标准!I$74:J$104,2,TRUE))),IF(F1784="女",IF(Q1784="",0,VLOOKUP(Q1784,标准!I$39:J$69,2,TRUE)),IF(Q1784="",0,VLOOKUP(Q1784,标准!I$3:J$33,2,TRUE)))))</f>
        <v>68</v>
      </c>
      <c r="S1784" s="83">
        <v>49</v>
      </c>
      <c r="T1784" s="71">
        <f>IF(A1784&lt;43,IF(F1784="女",VLOOKUP(S1784,标准!G$108:H$138,2,TRUE),VLOOKUP(S1784,标准!G$74:H$99,2,TRUE)),IF(F1784="女",VLOOKUP(S1784,标准!G$39:H$69,2,TRUE),VLOOKUP(S1784,标准!G$3:H$28,2,TRUE)))</f>
        <v>85</v>
      </c>
      <c r="U1784" s="89">
        <v>9.47</v>
      </c>
      <c r="V1784" s="71">
        <f>IF(U1784=0,0,IF(A1784&lt;43,IF(F1784="女",IF(U1784="",0,VLOOKUP(U1784,标准!A$108:B$128,2,TRUE)),IF(U1784="",0,VLOOKUP(U1784,标准!A$74:B$94,2,TRUE))),IF(F1784="女",IF(U1784="",0,VLOOKUP(U1784,标准!A$39:B$59,2,TRUE)),IF(U1784="",0,VLOOKUP(U1784,标准!A$3:B$23,2,TRUE)))))</f>
        <v>68</v>
      </c>
      <c r="W1784" s="86">
        <f t="shared" si="27"/>
        <v>75</v>
      </c>
      <c r="X1784" s="87">
        <v>4.2</v>
      </c>
      <c r="Y1784" s="87">
        <v>4.1</v>
      </c>
      <c r="Z1784" s="91"/>
      <c r="AA1784" s="92"/>
    </row>
    <row r="1785" customHeight="1" spans="1:27">
      <c r="A1785" s="62">
        <v>40</v>
      </c>
      <c r="B1785" s="63">
        <v>1784</v>
      </c>
      <c r="C1785" s="154" t="s">
        <v>3644</v>
      </c>
      <c r="D1785" s="154" t="s">
        <v>3605</v>
      </c>
      <c r="E1785" s="154" t="s">
        <v>3606</v>
      </c>
      <c r="F1785" s="154" t="s">
        <v>30</v>
      </c>
      <c r="G1785" s="155" t="s">
        <v>3645</v>
      </c>
      <c r="H1785" s="68">
        <v>165.3</v>
      </c>
      <c r="I1785" s="68">
        <v>53.2</v>
      </c>
      <c r="J1785" s="71">
        <f>IF(F1785="女",IF(H1785=0,0,VLOOKUP(I1785/(H1785*H1785/10000),标准!M$108:N$112,2,TRUE)),IF(H1785=0,0,VLOOKUP(I1785/(H1785*H1785/10000),标准!M$74:N$78,2,TRUE)))</f>
        <v>100</v>
      </c>
      <c r="K1785" s="72">
        <v>3741</v>
      </c>
      <c r="L1785" s="71">
        <f>IF(A1785&lt;43,IF(F1785="女",VLOOKUP(K1785,标准!K$108:L$128,2,TRUE),VLOOKUP(K1785,标准!K$74:L$94,2,TRUE)),IF(F1785="女",VLOOKUP(K1785,标准!K$39:L$59,2,TRUE),VLOOKUP(K1785,标准!K$3:L$23,2,TRUE)))</f>
        <v>70</v>
      </c>
      <c r="M1785" s="68">
        <v>1.5</v>
      </c>
      <c r="N1785" s="71">
        <f>IF(M1785="",0,IF(A1785&lt;43,IF(F1785="女",VLOOKUP(M1785,标准!C$108:D$128,2,TRUE),VLOOKUP(M1785,标准!C$74:D$94,2,TRUE)),IF(F1785="女",VLOOKUP(M1785,标准!C$39:D$59,2,TRUE),VLOOKUP(M1785,标准!C$3:D$23,2,TRUE))))</f>
        <v>30</v>
      </c>
      <c r="O1785" s="76">
        <v>220</v>
      </c>
      <c r="P1785" s="71">
        <f>IF(A1785&lt;43,IF(F1785="女",VLOOKUP(O1785/100,标准!E$108:F$128,2,TRUE),VLOOKUP(O1785/100,标准!E$74:F$94,2,TRUE)),IF(F1785="女",VLOOKUP(O1785/100,标准!E$39:F$59,2,TRUE),VLOOKUP(O1785/100,标准!E$3:F$23,2,TRUE)))</f>
        <v>66</v>
      </c>
      <c r="Q1785" s="81">
        <v>4.08</v>
      </c>
      <c r="R1785" s="71">
        <f>IF(Q1785=0,0,IF(A1785&lt;43,IF(F1785="女",IF(Q1785="",0,VLOOKUP(Q1785,标准!I$108:J$138,2,TRUE)),IF(Q1785="",0,VLOOKUP(Q1785,标准!I$74:J$104,2,TRUE))),IF(F1785="女",IF(Q1785="",0,VLOOKUP(Q1785,标准!I$39:J$69,2,TRUE)),IF(Q1785="",0,VLOOKUP(Q1785,标准!I$3:J$33,2,TRUE)))))</f>
        <v>68</v>
      </c>
      <c r="S1785" s="76">
        <v>2</v>
      </c>
      <c r="T1785" s="71">
        <f>IF(A1785&lt;43,IF(F1785="女",VLOOKUP(S1785,标准!G$108:H$138,2,TRUE),VLOOKUP(S1785,标准!G$74:H$99,2,TRUE)),IF(F1785="女",VLOOKUP(S1785,标准!G$39:H$69,2,TRUE),VLOOKUP(S1785,标准!G$3:H$28,2,TRUE)))</f>
        <v>0</v>
      </c>
      <c r="U1785" s="88">
        <v>7.83</v>
      </c>
      <c r="V1785" s="71">
        <f>IF(U1785=0,0,IF(A1785&lt;43,IF(F1785="女",IF(U1785="",0,VLOOKUP(U1785,标准!A$108:B$128,2,TRUE)),IF(U1785="",0,VLOOKUP(U1785,标准!A$74:B$94,2,TRUE))),IF(F1785="女",IF(U1785="",0,VLOOKUP(U1785,标准!A$39:B$59,2,TRUE)),IF(U1785="",0,VLOOKUP(U1785,标准!A$3:B$23,2,TRUE)))))</f>
        <v>72</v>
      </c>
      <c r="W1785" s="86">
        <f t="shared" si="27"/>
        <v>63.1</v>
      </c>
      <c r="X1785" s="87">
        <v>3.8</v>
      </c>
      <c r="Y1785" s="87">
        <v>3.7</v>
      </c>
      <c r="Z1785" s="91"/>
      <c r="AA1785" s="92"/>
    </row>
    <row r="1786" customHeight="1" spans="1:27">
      <c r="A1786" s="62">
        <v>40</v>
      </c>
      <c r="B1786" s="63">
        <v>1785</v>
      </c>
      <c r="C1786" s="154" t="s">
        <v>3646</v>
      </c>
      <c r="D1786" s="154" t="s">
        <v>3605</v>
      </c>
      <c r="E1786" s="154" t="s">
        <v>3606</v>
      </c>
      <c r="F1786" s="154" t="s">
        <v>30</v>
      </c>
      <c r="G1786" s="155" t="s">
        <v>3647</v>
      </c>
      <c r="H1786" s="68">
        <v>173.4</v>
      </c>
      <c r="I1786" s="68">
        <v>75.4</v>
      </c>
      <c r="J1786" s="71">
        <f>IF(F1786="女",IF(H1786=0,0,VLOOKUP(I1786/(H1786*H1786/10000),标准!M$108:N$112,2,TRUE)),IF(H1786=0,0,VLOOKUP(I1786/(H1786*H1786/10000),标准!M$74:N$78,2,TRUE)))</f>
        <v>80</v>
      </c>
      <c r="K1786" s="72">
        <v>4342</v>
      </c>
      <c r="L1786" s="71">
        <f>IF(A1786&lt;43,IF(F1786="女",VLOOKUP(K1786,标准!K$108:L$128,2,TRUE),VLOOKUP(K1786,标准!K$74:L$94,2,TRUE)),IF(F1786="女",VLOOKUP(K1786,标准!K$39:L$59,2,TRUE),VLOOKUP(K1786,标准!K$3:L$23,2,TRUE)))</f>
        <v>80</v>
      </c>
      <c r="M1786" s="68">
        <v>15</v>
      </c>
      <c r="N1786" s="71">
        <f>IF(M1786="",0,IF(A1786&lt;43,IF(F1786="女",VLOOKUP(M1786,标准!C$108:D$128,2,TRUE),VLOOKUP(M1786,标准!C$74:D$94,2,TRUE)),IF(F1786="女",VLOOKUP(M1786,标准!C$39:D$59,2,TRUE),VLOOKUP(M1786,标准!C$3:D$23,2,TRUE))))</f>
        <v>76</v>
      </c>
      <c r="O1786" s="76">
        <v>239</v>
      </c>
      <c r="P1786" s="71">
        <f>IF(A1786&lt;43,IF(F1786="女",VLOOKUP(O1786/100,标准!E$108:F$128,2,TRUE),VLOOKUP(O1786/100,标准!E$74:F$94,2,TRUE)),IF(F1786="女",VLOOKUP(O1786/100,标准!E$39:F$59,2,TRUE),VLOOKUP(O1786/100,标准!E$3:F$23,2,TRUE)))</f>
        <v>74</v>
      </c>
      <c r="Q1786" s="81">
        <v>4.06</v>
      </c>
      <c r="R1786" s="71">
        <f>IF(Q1786=0,0,IF(A1786&lt;43,IF(F1786="女",IF(Q1786="",0,VLOOKUP(Q1786,标准!I$108:J$138,2,TRUE)),IF(Q1786="",0,VLOOKUP(Q1786,标准!I$74:J$104,2,TRUE))),IF(F1786="女",IF(Q1786="",0,VLOOKUP(Q1786,标准!I$39:J$69,2,TRUE)),IF(Q1786="",0,VLOOKUP(Q1786,标准!I$3:J$33,2,TRUE)))))</f>
        <v>70</v>
      </c>
      <c r="S1786" s="76">
        <v>3</v>
      </c>
      <c r="T1786" s="71">
        <f>IF(A1786&lt;43,IF(F1786="女",VLOOKUP(S1786,标准!G$108:H$138,2,TRUE),VLOOKUP(S1786,标准!G$74:H$99,2,TRUE)),IF(F1786="女",VLOOKUP(S1786,标准!G$39:H$69,2,TRUE),VLOOKUP(S1786,标准!G$3:H$28,2,TRUE)))</f>
        <v>0</v>
      </c>
      <c r="U1786" s="88">
        <v>7.16</v>
      </c>
      <c r="V1786" s="71">
        <f>IF(U1786=0,0,IF(A1786&lt;43,IF(F1786="女",IF(U1786="",0,VLOOKUP(U1786,标准!A$108:B$128,2,TRUE)),IF(U1786="",0,VLOOKUP(U1786,标准!A$74:B$94,2,TRUE))),IF(F1786="女",IF(U1786="",0,VLOOKUP(U1786,标准!A$39:B$59,2,TRUE)),IF(U1786="",0,VLOOKUP(U1786,标准!A$3:B$23,2,TRUE)))))</f>
        <v>78</v>
      </c>
      <c r="W1786" s="86">
        <f t="shared" si="27"/>
        <v>68.6</v>
      </c>
      <c r="X1786" s="87">
        <v>4.9</v>
      </c>
      <c r="Y1786" s="87">
        <v>4.9</v>
      </c>
      <c r="Z1786" s="91"/>
      <c r="AA1786" s="92"/>
    </row>
    <row r="1787" customHeight="1" spans="1:27">
      <c r="A1787" s="62">
        <v>40</v>
      </c>
      <c r="B1787" s="63">
        <v>1786</v>
      </c>
      <c r="C1787" s="154" t="s">
        <v>3648</v>
      </c>
      <c r="D1787" s="154" t="s">
        <v>3605</v>
      </c>
      <c r="E1787" s="154" t="s">
        <v>3606</v>
      </c>
      <c r="F1787" s="154" t="s">
        <v>34</v>
      </c>
      <c r="G1787" s="155" t="s">
        <v>3649</v>
      </c>
      <c r="H1787" s="68">
        <v>160.6</v>
      </c>
      <c r="I1787" s="68">
        <v>51.5</v>
      </c>
      <c r="J1787" s="71">
        <f>IF(F1787="女",IF(H1787=0,0,VLOOKUP(I1787/(H1787*H1787/10000),标准!M$108:N$112,2,TRUE)),IF(H1787=0,0,VLOOKUP(I1787/(H1787*H1787/10000),标准!M$74:N$78,2,TRUE)))</f>
        <v>100</v>
      </c>
      <c r="K1787" s="72">
        <v>2420</v>
      </c>
      <c r="L1787" s="71">
        <f>IF(A1787&lt;43,IF(F1787="女",VLOOKUP(K1787,标准!K$108:L$128,2,TRUE),VLOOKUP(K1787,标准!K$74:L$94,2,TRUE)),IF(F1787="女",VLOOKUP(K1787,标准!K$39:L$59,2,TRUE),VLOOKUP(K1787,标准!K$3:L$23,2,TRUE)))</f>
        <v>68</v>
      </c>
      <c r="M1787" s="68">
        <v>20</v>
      </c>
      <c r="N1787" s="71">
        <f>IF(M1787="",0,IF(A1787&lt;43,IF(F1787="女",VLOOKUP(M1787,标准!C$108:D$128,2,TRUE),VLOOKUP(M1787,标准!C$74:D$94,2,TRUE)),IF(F1787="女",VLOOKUP(M1787,标准!C$39:D$59,2,TRUE),VLOOKUP(M1787,标准!C$3:D$23,2,TRUE))))</f>
        <v>80</v>
      </c>
      <c r="O1787" s="72">
        <v>163</v>
      </c>
      <c r="P1787" s="71">
        <f>IF(A1787&lt;43,IF(F1787="女",VLOOKUP(O1787/100,标准!E$108:F$128,2,TRUE),VLOOKUP(O1787/100,标准!E$74:F$94,2,TRUE)),IF(F1787="女",VLOOKUP(O1787/100,标准!E$39:F$59,2,TRUE),VLOOKUP(O1787/100,标准!E$3:F$23,2,TRUE)))</f>
        <v>68</v>
      </c>
      <c r="Q1787" s="82">
        <v>4.14</v>
      </c>
      <c r="R1787" s="71">
        <f>IF(Q1787=0,0,IF(A1787&lt;43,IF(F1787="女",IF(Q1787="",0,VLOOKUP(Q1787,标准!I$108:J$138,2,TRUE)),IF(Q1787="",0,VLOOKUP(Q1787,标准!I$74:J$104,2,TRUE))),IF(F1787="女",IF(Q1787="",0,VLOOKUP(Q1787,标准!I$39:J$69,2,TRUE)),IF(Q1787="",0,VLOOKUP(Q1787,标准!I$3:J$33,2,TRUE)))))</f>
        <v>68</v>
      </c>
      <c r="S1787" s="83">
        <v>41</v>
      </c>
      <c r="T1787" s="71">
        <f>IF(A1787&lt;43,IF(F1787="女",VLOOKUP(S1787,标准!G$108:H$138,2,TRUE),VLOOKUP(S1787,标准!G$74:H$99,2,TRUE)),IF(F1787="女",VLOOKUP(S1787,标准!G$39:H$69,2,TRUE),VLOOKUP(S1787,标准!G$3:H$28,2,TRUE)))</f>
        <v>74</v>
      </c>
      <c r="U1787" s="89">
        <v>9.61</v>
      </c>
      <c r="V1787" s="71">
        <f>IF(U1787=0,0,IF(A1787&lt;43,IF(F1787="女",IF(U1787="",0,VLOOKUP(U1787,标准!A$108:B$128,2,TRUE)),IF(U1787="",0,VLOOKUP(U1787,标准!A$74:B$94,2,TRUE))),IF(F1787="女",IF(U1787="",0,VLOOKUP(U1787,标准!A$39:B$59,2,TRUE)),IF(U1787="",0,VLOOKUP(U1787,标准!A$3:B$23,2,TRUE)))))</f>
        <v>66</v>
      </c>
      <c r="W1787" s="86">
        <f t="shared" si="27"/>
        <v>74.2</v>
      </c>
      <c r="X1787" s="87">
        <v>4.2</v>
      </c>
      <c r="Y1787" s="87">
        <v>4</v>
      </c>
      <c r="Z1787" s="91"/>
      <c r="AA1787" s="92"/>
    </row>
    <row r="1788" customHeight="1" spans="1:27">
      <c r="A1788" s="62">
        <v>40</v>
      </c>
      <c r="B1788" s="63">
        <v>1787</v>
      </c>
      <c r="C1788" s="154" t="s">
        <v>3650</v>
      </c>
      <c r="D1788" s="154" t="s">
        <v>3605</v>
      </c>
      <c r="E1788" s="154" t="s">
        <v>3606</v>
      </c>
      <c r="F1788" s="154" t="s">
        <v>30</v>
      </c>
      <c r="G1788" s="155" t="s">
        <v>3651</v>
      </c>
      <c r="H1788" s="68">
        <v>168.1</v>
      </c>
      <c r="I1788" s="68">
        <v>97.6</v>
      </c>
      <c r="J1788" s="71">
        <f>IF(F1788="女",IF(H1788=0,0,VLOOKUP(I1788/(H1788*H1788/10000),标准!M$108:N$112,2,TRUE)),IF(H1788=0,0,VLOOKUP(I1788/(H1788*H1788/10000),标准!M$74:N$78,2,TRUE)))</f>
        <v>60</v>
      </c>
      <c r="K1788" s="72">
        <v>4370</v>
      </c>
      <c r="L1788" s="71">
        <f>IF(A1788&lt;43,IF(F1788="女",VLOOKUP(K1788,标准!K$108:L$128,2,TRUE),VLOOKUP(K1788,标准!K$74:L$94,2,TRUE)),IF(F1788="女",VLOOKUP(K1788,标准!K$39:L$59,2,TRUE),VLOOKUP(K1788,标准!K$3:L$23,2,TRUE)))</f>
        <v>80</v>
      </c>
      <c r="M1788" s="68">
        <v>8.5</v>
      </c>
      <c r="N1788" s="71">
        <f>IF(M1788="",0,IF(A1788&lt;43,IF(F1788="女",VLOOKUP(M1788,标准!C$108:D$128,2,TRUE),VLOOKUP(M1788,标准!C$74:D$94,2,TRUE)),IF(F1788="女",VLOOKUP(M1788,标准!C$39:D$59,2,TRUE),VLOOKUP(M1788,标准!C$3:D$23,2,TRUE))))</f>
        <v>66</v>
      </c>
      <c r="O1788" s="76">
        <v>203</v>
      </c>
      <c r="P1788" s="71">
        <f>IF(A1788&lt;43,IF(F1788="女",VLOOKUP(O1788/100,标准!E$108:F$128,2,TRUE),VLOOKUP(O1788/100,标准!E$74:F$94,2,TRUE)),IF(F1788="女",VLOOKUP(O1788/100,标准!E$39:F$59,2,TRUE),VLOOKUP(O1788/100,标准!E$3:F$23,2,TRUE)))</f>
        <v>50</v>
      </c>
      <c r="Q1788" s="81">
        <v>5.1</v>
      </c>
      <c r="R1788" s="71">
        <f>IF(Q1788=0,0,IF(A1788&lt;43,IF(F1788="女",IF(Q1788="",0,VLOOKUP(Q1788,标准!I$108:J$138,2,TRUE)),IF(Q1788="",0,VLOOKUP(Q1788,标准!I$74:J$104,2,TRUE))),IF(F1788="女",IF(Q1788="",0,VLOOKUP(Q1788,标准!I$39:J$69,2,TRUE)),IF(Q1788="",0,VLOOKUP(Q1788,标准!I$3:J$33,2,TRUE)))))</f>
        <v>40</v>
      </c>
      <c r="S1788" s="76">
        <v>0</v>
      </c>
      <c r="T1788" s="71">
        <f>IF(A1788&lt;43,IF(F1788="女",VLOOKUP(S1788,标准!G$108:H$138,2,TRUE),VLOOKUP(S1788,标准!G$74:H$99,2,TRUE)),IF(F1788="女",VLOOKUP(S1788,标准!G$39:H$69,2,TRUE),VLOOKUP(S1788,标准!G$3:H$28,2,TRUE)))</f>
        <v>0</v>
      </c>
      <c r="U1788" s="88">
        <v>8.64</v>
      </c>
      <c r="V1788" s="71">
        <f>IF(U1788=0,0,IF(A1788&lt;43,IF(F1788="女",IF(U1788="",0,VLOOKUP(U1788,标准!A$108:B$128,2,TRUE)),IF(U1788="",0,VLOOKUP(U1788,标准!A$74:B$94,2,TRUE))),IF(F1788="女",IF(U1788="",0,VLOOKUP(U1788,标准!A$39:B$59,2,TRUE)),IF(U1788="",0,VLOOKUP(U1788,标准!A$3:B$23,2,TRUE)))))</f>
        <v>64</v>
      </c>
      <c r="W1788" s="86">
        <f t="shared" si="27"/>
        <v>53.4</v>
      </c>
      <c r="X1788" s="87">
        <v>4</v>
      </c>
      <c r="Y1788" s="87">
        <v>4</v>
      </c>
      <c r="Z1788" s="91"/>
      <c r="AA1788" s="92"/>
    </row>
    <row r="1789" customHeight="1" spans="1:27">
      <c r="A1789" s="62">
        <v>40</v>
      </c>
      <c r="B1789" s="63">
        <v>1788</v>
      </c>
      <c r="C1789" s="154" t="s">
        <v>3652</v>
      </c>
      <c r="D1789" s="154" t="s">
        <v>3605</v>
      </c>
      <c r="E1789" s="154" t="s">
        <v>3606</v>
      </c>
      <c r="F1789" s="154" t="s">
        <v>34</v>
      </c>
      <c r="G1789" s="155" t="s">
        <v>3653</v>
      </c>
      <c r="H1789" s="68">
        <v>163.8</v>
      </c>
      <c r="I1789" s="68">
        <v>50.2</v>
      </c>
      <c r="J1789" s="71">
        <f>IF(F1789="女",IF(H1789=0,0,VLOOKUP(I1789/(H1789*H1789/10000),标准!M$108:N$112,2,TRUE)),IF(H1789=0,0,VLOOKUP(I1789/(H1789*H1789/10000),标准!M$74:N$78,2,TRUE)))</f>
        <v>100</v>
      </c>
      <c r="K1789" s="72">
        <v>2848</v>
      </c>
      <c r="L1789" s="71">
        <f>IF(A1789&lt;43,IF(F1789="女",VLOOKUP(K1789,标准!K$108:L$128,2,TRUE),VLOOKUP(K1789,标准!K$74:L$94,2,TRUE)),IF(F1789="女",VLOOKUP(K1789,标准!K$39:L$59,2,TRUE),VLOOKUP(K1789,标准!K$3:L$23,2,TRUE)))</f>
        <v>76</v>
      </c>
      <c r="M1789" s="68">
        <v>11</v>
      </c>
      <c r="N1789" s="71">
        <f>IF(M1789="",0,IF(A1789&lt;43,IF(F1789="女",VLOOKUP(M1789,标准!C$108:D$128,2,TRUE),VLOOKUP(M1789,标准!C$74:D$94,2,TRUE)),IF(F1789="女",VLOOKUP(M1789,标准!C$39:D$59,2,TRUE),VLOOKUP(M1789,标准!C$3:D$23,2,TRUE))))</f>
        <v>66</v>
      </c>
      <c r="O1789" s="72">
        <v>153</v>
      </c>
      <c r="P1789" s="71">
        <f>IF(A1789&lt;43,IF(F1789="女",VLOOKUP(O1789/100,标准!E$108:F$128,2,TRUE),VLOOKUP(O1789/100,标准!E$74:F$94,2,TRUE)),IF(F1789="女",VLOOKUP(O1789/100,标准!E$39:F$59,2,TRUE),VLOOKUP(O1789/100,标准!E$3:F$23,2,TRUE)))</f>
        <v>60</v>
      </c>
      <c r="Q1789" s="82">
        <v>4.19</v>
      </c>
      <c r="R1789" s="71">
        <f>IF(Q1789=0,0,IF(A1789&lt;43,IF(F1789="女",IF(Q1789="",0,VLOOKUP(Q1789,标准!I$108:J$138,2,TRUE)),IF(Q1789="",0,VLOOKUP(Q1789,标准!I$74:J$104,2,TRUE))),IF(F1789="女",IF(Q1789="",0,VLOOKUP(Q1789,标准!I$39:J$69,2,TRUE)),IF(Q1789="",0,VLOOKUP(Q1789,标准!I$3:J$33,2,TRUE)))))</f>
        <v>66</v>
      </c>
      <c r="S1789" s="83">
        <v>18</v>
      </c>
      <c r="T1789" s="71">
        <f>IF(A1789&lt;43,IF(F1789="女",VLOOKUP(S1789,标准!G$108:H$138,2,TRUE),VLOOKUP(S1789,标准!G$74:H$99,2,TRUE)),IF(F1789="女",VLOOKUP(S1789,标准!G$39:H$69,2,TRUE),VLOOKUP(S1789,标准!G$3:H$28,2,TRUE)))</f>
        <v>20</v>
      </c>
      <c r="U1789" s="89">
        <v>9.52</v>
      </c>
      <c r="V1789" s="71">
        <f>IF(U1789=0,0,IF(A1789&lt;43,IF(F1789="女",IF(U1789="",0,VLOOKUP(U1789,标准!A$108:B$128,2,TRUE)),IF(U1789="",0,VLOOKUP(U1789,标准!A$74:B$94,2,TRUE))),IF(F1789="女",IF(U1789="",0,VLOOKUP(U1789,标准!A$39:B$59,2,TRUE)),IF(U1789="",0,VLOOKUP(U1789,标准!A$3:B$23,2,TRUE)))))</f>
        <v>66</v>
      </c>
      <c r="W1789" s="86">
        <f t="shared" si="27"/>
        <v>67.4</v>
      </c>
      <c r="X1789" s="87">
        <v>4.5</v>
      </c>
      <c r="Y1789" s="87">
        <v>4.5</v>
      </c>
      <c r="Z1789" s="91"/>
      <c r="AA1789" s="92"/>
    </row>
    <row r="1790" customHeight="1" spans="1:27">
      <c r="A1790" s="62">
        <v>40</v>
      </c>
      <c r="B1790" s="63">
        <v>1789</v>
      </c>
      <c r="C1790" s="154" t="s">
        <v>3654</v>
      </c>
      <c r="D1790" s="154" t="s">
        <v>3605</v>
      </c>
      <c r="E1790" s="154" t="s">
        <v>3606</v>
      </c>
      <c r="F1790" s="154" t="s">
        <v>34</v>
      </c>
      <c r="G1790" s="155" t="s">
        <v>3655</v>
      </c>
      <c r="H1790" s="68">
        <v>162.8</v>
      </c>
      <c r="I1790" s="68">
        <v>54.4</v>
      </c>
      <c r="J1790" s="71">
        <f>IF(F1790="女",IF(H1790=0,0,VLOOKUP(I1790/(H1790*H1790/10000),标准!M$108:N$112,2,TRUE)),IF(H1790=0,0,VLOOKUP(I1790/(H1790*H1790/10000),标准!M$74:N$78,2,TRUE)))</f>
        <v>100</v>
      </c>
      <c r="K1790" s="72">
        <v>2871</v>
      </c>
      <c r="L1790" s="71">
        <f>IF(A1790&lt;43,IF(F1790="女",VLOOKUP(K1790,标准!K$108:L$128,2,TRUE),VLOOKUP(K1790,标准!K$74:L$94,2,TRUE)),IF(F1790="女",VLOOKUP(K1790,标准!K$39:L$59,2,TRUE),VLOOKUP(K1790,标准!K$3:L$23,2,TRUE)))</f>
        <v>76</v>
      </c>
      <c r="M1790" s="68">
        <v>21</v>
      </c>
      <c r="N1790" s="71">
        <f>IF(M1790="",0,IF(A1790&lt;43,IF(F1790="女",VLOOKUP(M1790,标准!C$108:D$128,2,TRUE),VLOOKUP(M1790,标准!C$74:D$94,2,TRUE)),IF(F1790="女",VLOOKUP(M1790,标准!C$39:D$59,2,TRUE),VLOOKUP(M1790,标准!C$3:D$23,2,TRUE))))</f>
        <v>85</v>
      </c>
      <c r="O1790" s="76">
        <v>180</v>
      </c>
      <c r="P1790" s="71">
        <f>IF(A1790&lt;43,IF(F1790="女",VLOOKUP(O1790/100,标准!E$108:F$128,2,TRUE),VLOOKUP(O1790/100,标准!E$74:F$94,2,TRUE)),IF(F1790="女",VLOOKUP(O1790/100,标准!E$39:F$59,2,TRUE),VLOOKUP(O1790/100,标准!E$3:F$23,2,TRUE)))</f>
        <v>78</v>
      </c>
      <c r="Q1790" s="81">
        <v>4.02</v>
      </c>
      <c r="R1790" s="71">
        <f>IF(Q1790=0,0,IF(A1790&lt;43,IF(F1790="女",IF(Q1790="",0,VLOOKUP(Q1790,标准!I$108:J$138,2,TRUE)),IF(Q1790="",0,VLOOKUP(Q1790,标准!I$74:J$104,2,TRUE))),IF(F1790="女",IF(Q1790="",0,VLOOKUP(Q1790,标准!I$39:J$69,2,TRUE)),IF(Q1790="",0,VLOOKUP(Q1790,标准!I$3:J$33,2,TRUE)))))</f>
        <v>72</v>
      </c>
      <c r="S1790" s="76">
        <v>54</v>
      </c>
      <c r="T1790" s="71">
        <f>IF(A1790&lt;43,IF(F1790="女",VLOOKUP(S1790,标准!G$108:H$138,2,TRUE),VLOOKUP(S1790,标准!G$74:H$99,2,TRUE)),IF(F1790="女",VLOOKUP(S1790,标准!G$39:H$69,2,TRUE),VLOOKUP(S1790,标准!G$3:H$28,2,TRUE)))</f>
        <v>95</v>
      </c>
      <c r="U1790" s="88">
        <v>8.65</v>
      </c>
      <c r="V1790" s="71">
        <f>IF(U1790=0,0,IF(A1790&lt;43,IF(F1790="女",IF(U1790="",0,VLOOKUP(U1790,标准!A$108:B$128,2,TRUE)),IF(U1790="",0,VLOOKUP(U1790,标准!A$74:B$94,2,TRUE))),IF(F1790="女",IF(U1790="",0,VLOOKUP(U1790,标准!A$39:B$59,2,TRUE)),IF(U1790="",0,VLOOKUP(U1790,标准!A$3:B$23,2,TRUE)))))</f>
        <v>76</v>
      </c>
      <c r="W1790" s="86">
        <f t="shared" si="27"/>
        <v>81.8</v>
      </c>
      <c r="X1790" s="87">
        <v>3.8</v>
      </c>
      <c r="Y1790" s="87">
        <v>3.8</v>
      </c>
      <c r="Z1790" s="91"/>
      <c r="AA1790" s="92"/>
    </row>
    <row r="1791" customHeight="1" spans="1:27">
      <c r="A1791" s="62">
        <v>40</v>
      </c>
      <c r="B1791" s="63">
        <v>1790</v>
      </c>
      <c r="C1791" s="154" t="s">
        <v>3656</v>
      </c>
      <c r="D1791" s="154" t="s">
        <v>3605</v>
      </c>
      <c r="E1791" s="154" t="s">
        <v>3606</v>
      </c>
      <c r="F1791" s="154" t="s">
        <v>34</v>
      </c>
      <c r="G1791" s="155" t="s">
        <v>3657</v>
      </c>
      <c r="H1791" s="68">
        <v>157</v>
      </c>
      <c r="I1791" s="68">
        <v>52.5</v>
      </c>
      <c r="J1791" s="71">
        <f>IF(F1791="女",IF(H1791=0,0,VLOOKUP(I1791/(H1791*H1791/10000),标准!M$108:N$112,2,TRUE)),IF(H1791=0,0,VLOOKUP(I1791/(H1791*H1791/10000),标准!M$74:N$78,2,TRUE)))</f>
        <v>100</v>
      </c>
      <c r="K1791" s="72">
        <v>1894</v>
      </c>
      <c r="L1791" s="71">
        <f>IF(A1791&lt;43,IF(F1791="女",VLOOKUP(K1791,标准!K$108:L$128,2,TRUE),VLOOKUP(K1791,标准!K$74:L$94,2,TRUE)),IF(F1791="女",VLOOKUP(K1791,标准!K$39:L$59,2,TRUE),VLOOKUP(K1791,标准!K$3:L$23,2,TRUE)))</f>
        <v>30</v>
      </c>
      <c r="M1791" s="68">
        <v>29</v>
      </c>
      <c r="N1791" s="71">
        <f>IF(M1791="",0,IF(A1791&lt;43,IF(F1791="女",VLOOKUP(M1791,标准!C$108:D$128,2,TRUE),VLOOKUP(M1791,标准!C$74:D$94,2,TRUE)),IF(F1791="女",VLOOKUP(M1791,标准!C$39:D$59,2,TRUE),VLOOKUP(M1791,标准!C$3:D$23,2,TRUE))))</f>
        <v>100</v>
      </c>
      <c r="O1791" s="76">
        <v>155</v>
      </c>
      <c r="P1791" s="71">
        <f>IF(A1791&lt;43,IF(F1791="女",VLOOKUP(O1791/100,标准!E$108:F$128,2,TRUE),VLOOKUP(O1791/100,标准!E$74:F$94,2,TRUE)),IF(F1791="女",VLOOKUP(O1791/100,标准!E$39:F$59,2,TRUE),VLOOKUP(O1791/100,标准!E$3:F$23,2,TRUE)))</f>
        <v>62</v>
      </c>
      <c r="Q1791" s="81">
        <v>4.18</v>
      </c>
      <c r="R1791" s="71">
        <f>IF(Q1791=0,0,IF(A1791&lt;43,IF(F1791="女",IF(Q1791="",0,VLOOKUP(Q1791,标准!I$108:J$138,2,TRUE)),IF(Q1791="",0,VLOOKUP(Q1791,标准!I$74:J$104,2,TRUE))),IF(F1791="女",IF(Q1791="",0,VLOOKUP(Q1791,标准!I$39:J$69,2,TRUE)),IF(Q1791="",0,VLOOKUP(Q1791,标准!I$3:J$33,2,TRUE)))))</f>
        <v>66</v>
      </c>
      <c r="S1791" s="76">
        <v>28</v>
      </c>
      <c r="T1791" s="71">
        <f>IF(A1791&lt;43,IF(F1791="女",VLOOKUP(S1791,标准!G$108:H$138,2,TRUE),VLOOKUP(S1791,标准!G$74:H$99,2,TRUE)),IF(F1791="女",VLOOKUP(S1791,标准!G$39:H$69,2,TRUE),VLOOKUP(S1791,标准!G$3:H$28,2,TRUE)))</f>
        <v>62</v>
      </c>
      <c r="U1791" s="88">
        <v>9.64</v>
      </c>
      <c r="V1791" s="71">
        <f>IF(U1791=0,0,IF(A1791&lt;43,IF(F1791="女",IF(U1791="",0,VLOOKUP(U1791,标准!A$108:B$128,2,TRUE)),IF(U1791="",0,VLOOKUP(U1791,标准!A$74:B$94,2,TRUE))),IF(F1791="女",IF(U1791="",0,VLOOKUP(U1791,标准!A$39:B$59,2,TRUE)),IF(U1791="",0,VLOOKUP(U1791,标准!A$3:B$23,2,TRUE)))))</f>
        <v>66</v>
      </c>
      <c r="W1791" s="86">
        <f t="shared" si="27"/>
        <v>68.3</v>
      </c>
      <c r="X1791" s="87">
        <v>4.2</v>
      </c>
      <c r="Y1791" s="87">
        <v>4.2</v>
      </c>
      <c r="Z1791" s="91"/>
      <c r="AA1791" s="92"/>
    </row>
    <row r="1792" customHeight="1" spans="1:27">
      <c r="A1792" s="62">
        <v>40</v>
      </c>
      <c r="B1792" s="63">
        <v>1791</v>
      </c>
      <c r="C1792" s="154" t="s">
        <v>3658</v>
      </c>
      <c r="D1792" s="154" t="s">
        <v>3605</v>
      </c>
      <c r="E1792" s="154" t="s">
        <v>3606</v>
      </c>
      <c r="F1792" s="154" t="s">
        <v>34</v>
      </c>
      <c r="G1792" s="155" t="s">
        <v>3659</v>
      </c>
      <c r="H1792" s="68">
        <v>156.8</v>
      </c>
      <c r="I1792" s="68">
        <v>59.8</v>
      </c>
      <c r="J1792" s="71">
        <f>IF(F1792="女",IF(H1792=0,0,VLOOKUP(I1792/(H1792*H1792/10000),标准!M$108:N$112,2,TRUE)),IF(H1792=0,0,VLOOKUP(I1792/(H1792*H1792/10000),标准!M$74:N$78,2,TRUE)))</f>
        <v>80</v>
      </c>
      <c r="K1792" s="72">
        <v>2632</v>
      </c>
      <c r="L1792" s="71">
        <f>IF(A1792&lt;43,IF(F1792="女",VLOOKUP(K1792,标准!K$108:L$128,2,TRUE),VLOOKUP(K1792,标准!K$74:L$94,2,TRUE)),IF(F1792="女",VLOOKUP(K1792,标准!K$39:L$59,2,TRUE),VLOOKUP(K1792,标准!K$3:L$23,2,TRUE)))</f>
        <v>72</v>
      </c>
      <c r="M1792" s="68">
        <v>15</v>
      </c>
      <c r="N1792" s="71">
        <f>IF(M1792="",0,IF(A1792&lt;43,IF(F1792="女",VLOOKUP(M1792,标准!C$108:D$128,2,TRUE),VLOOKUP(M1792,标准!C$74:D$94,2,TRUE)),IF(F1792="女",VLOOKUP(M1792,标准!C$39:D$59,2,TRUE),VLOOKUP(M1792,标准!C$3:D$23,2,TRUE))))</f>
        <v>72</v>
      </c>
      <c r="O1792" s="76">
        <v>165</v>
      </c>
      <c r="P1792" s="71">
        <f>IF(A1792&lt;43,IF(F1792="女",VLOOKUP(O1792/100,标准!E$108:F$128,2,TRUE),VLOOKUP(O1792/100,标准!E$74:F$94,2,TRUE)),IF(F1792="女",VLOOKUP(O1792/100,标准!E$39:F$59,2,TRUE),VLOOKUP(O1792/100,标准!E$3:F$23,2,TRUE)))</f>
        <v>68</v>
      </c>
      <c r="Q1792" s="81">
        <v>4.32</v>
      </c>
      <c r="R1792" s="71">
        <f>IF(Q1792=0,0,IF(A1792&lt;43,IF(F1792="女",IF(Q1792="",0,VLOOKUP(Q1792,标准!I$108:J$138,2,TRUE)),IF(Q1792="",0,VLOOKUP(Q1792,标准!I$74:J$104,2,TRUE))),IF(F1792="女",IF(Q1792="",0,VLOOKUP(Q1792,标准!I$39:J$69,2,TRUE)),IF(Q1792="",0,VLOOKUP(Q1792,标准!I$3:J$33,2,TRUE)))))</f>
        <v>60</v>
      </c>
      <c r="S1792" s="76">
        <v>33</v>
      </c>
      <c r="T1792" s="71">
        <f>IF(A1792&lt;43,IF(F1792="女",VLOOKUP(S1792,标准!G$108:H$138,2,TRUE),VLOOKUP(S1792,标准!G$74:H$99,2,TRUE)),IF(F1792="女",VLOOKUP(S1792,标准!G$39:H$69,2,TRUE),VLOOKUP(S1792,标准!G$3:H$28,2,TRUE)))</f>
        <v>66</v>
      </c>
      <c r="U1792" s="88">
        <v>9.43</v>
      </c>
      <c r="V1792" s="71">
        <f>IF(U1792=0,0,IF(A1792&lt;43,IF(F1792="女",IF(U1792="",0,VLOOKUP(U1792,标准!A$108:B$128,2,TRUE)),IF(U1792="",0,VLOOKUP(U1792,标准!A$74:B$94,2,TRUE))),IF(F1792="女",IF(U1792="",0,VLOOKUP(U1792,标准!A$39:B$59,2,TRUE)),IF(U1792="",0,VLOOKUP(U1792,标准!A$3:B$23,2,TRUE)))))</f>
        <v>68</v>
      </c>
      <c r="W1792" s="86">
        <f t="shared" si="27"/>
        <v>69</v>
      </c>
      <c r="X1792" s="87">
        <v>4.8</v>
      </c>
      <c r="Y1792" s="87">
        <v>3.7</v>
      </c>
      <c r="Z1792" s="91"/>
      <c r="AA1792" s="92"/>
    </row>
    <row r="1793" customHeight="1" spans="1:27">
      <c r="A1793" s="62">
        <v>40</v>
      </c>
      <c r="B1793" s="63">
        <v>1792</v>
      </c>
      <c r="C1793" s="154" t="s">
        <v>3660</v>
      </c>
      <c r="D1793" s="154" t="s">
        <v>3605</v>
      </c>
      <c r="E1793" s="154" t="s">
        <v>3606</v>
      </c>
      <c r="F1793" s="154" t="s">
        <v>34</v>
      </c>
      <c r="G1793" s="155" t="s">
        <v>3661</v>
      </c>
      <c r="H1793" s="68">
        <v>158.9</v>
      </c>
      <c r="I1793" s="68">
        <v>61.2</v>
      </c>
      <c r="J1793" s="71">
        <f>IF(F1793="女",IF(H1793=0,0,VLOOKUP(I1793/(H1793*H1793/10000),标准!M$108:N$112,2,TRUE)),IF(H1793=0,0,VLOOKUP(I1793/(H1793*H1793/10000),标准!M$74:N$78,2,TRUE)))</f>
        <v>80</v>
      </c>
      <c r="K1793" s="72">
        <v>2900</v>
      </c>
      <c r="L1793" s="71">
        <f>IF(A1793&lt;43,IF(F1793="女",VLOOKUP(K1793,标准!K$108:L$128,2,TRUE),VLOOKUP(K1793,标准!K$74:L$94,2,TRUE)),IF(F1793="女",VLOOKUP(K1793,标准!K$39:L$59,2,TRUE),VLOOKUP(K1793,标准!K$3:L$23,2,TRUE)))</f>
        <v>78</v>
      </c>
      <c r="M1793" s="68">
        <v>15</v>
      </c>
      <c r="N1793" s="71">
        <f>IF(M1793="",0,IF(A1793&lt;43,IF(F1793="女",VLOOKUP(M1793,标准!C$108:D$128,2,TRUE),VLOOKUP(M1793,标准!C$74:D$94,2,TRUE)),IF(F1793="女",VLOOKUP(M1793,标准!C$39:D$59,2,TRUE),VLOOKUP(M1793,标准!C$3:D$23,2,TRUE))))</f>
        <v>72</v>
      </c>
      <c r="O1793" s="76">
        <v>130</v>
      </c>
      <c r="P1793" s="71">
        <f>IF(A1793&lt;43,IF(F1793="女",VLOOKUP(O1793/100,标准!E$108:F$128,2,TRUE),VLOOKUP(O1793/100,标准!E$74:F$94,2,TRUE)),IF(F1793="女",VLOOKUP(O1793/100,标准!E$39:F$59,2,TRUE),VLOOKUP(O1793/100,标准!E$3:F$23,2,TRUE)))</f>
        <v>10</v>
      </c>
      <c r="Q1793" s="81">
        <v>4.19</v>
      </c>
      <c r="R1793" s="71">
        <f>IF(Q1793=0,0,IF(A1793&lt;43,IF(F1793="女",IF(Q1793="",0,VLOOKUP(Q1793,标准!I$108:J$138,2,TRUE)),IF(Q1793="",0,VLOOKUP(Q1793,标准!I$74:J$104,2,TRUE))),IF(F1793="女",IF(Q1793="",0,VLOOKUP(Q1793,标准!I$39:J$69,2,TRUE)),IF(Q1793="",0,VLOOKUP(Q1793,标准!I$3:J$33,2,TRUE)))))</f>
        <v>66</v>
      </c>
      <c r="S1793" s="76">
        <v>33</v>
      </c>
      <c r="T1793" s="71">
        <f>IF(A1793&lt;43,IF(F1793="女",VLOOKUP(S1793,标准!G$108:H$138,2,TRUE),VLOOKUP(S1793,标准!G$74:H$99,2,TRUE)),IF(F1793="女",VLOOKUP(S1793,标准!G$39:H$69,2,TRUE),VLOOKUP(S1793,标准!G$3:H$28,2,TRUE)))</f>
        <v>66</v>
      </c>
      <c r="U1793" s="88">
        <v>9.7</v>
      </c>
      <c r="V1793" s="71">
        <f>IF(U1793=0,0,IF(A1793&lt;43,IF(F1793="女",IF(U1793="",0,VLOOKUP(U1793,标准!A$108:B$128,2,TRUE)),IF(U1793="",0,VLOOKUP(U1793,标准!A$74:B$94,2,TRUE))),IF(F1793="女",IF(U1793="",0,VLOOKUP(U1793,标准!A$39:B$59,2,TRUE)),IF(U1793="",0,VLOOKUP(U1793,标准!A$3:B$23,2,TRUE)))))</f>
        <v>66</v>
      </c>
      <c r="W1793" s="86">
        <f t="shared" si="27"/>
        <v>64.9</v>
      </c>
      <c r="X1793" s="87">
        <v>4.2</v>
      </c>
      <c r="Y1793" s="87">
        <v>4.5</v>
      </c>
      <c r="Z1793" s="91"/>
      <c r="AA1793" s="92"/>
    </row>
    <row r="1794" customHeight="1" spans="1:27">
      <c r="A1794" s="62">
        <v>40</v>
      </c>
      <c r="B1794" s="63">
        <v>1793</v>
      </c>
      <c r="C1794" s="154" t="s">
        <v>3662</v>
      </c>
      <c r="D1794" s="154" t="s">
        <v>3605</v>
      </c>
      <c r="E1794" s="154" t="s">
        <v>3606</v>
      </c>
      <c r="F1794" s="154" t="s">
        <v>34</v>
      </c>
      <c r="G1794" s="155" t="s">
        <v>3663</v>
      </c>
      <c r="H1794" s="68">
        <v>165.2</v>
      </c>
      <c r="I1794" s="68">
        <v>59.6</v>
      </c>
      <c r="J1794" s="71">
        <f>IF(F1794="女",IF(H1794=0,0,VLOOKUP(I1794/(H1794*H1794/10000),标准!M$108:N$112,2,TRUE)),IF(H1794=0,0,VLOOKUP(I1794/(H1794*H1794/10000),标准!M$74:N$78,2,TRUE)))</f>
        <v>100</v>
      </c>
      <c r="K1794" s="72">
        <v>2998</v>
      </c>
      <c r="L1794" s="71">
        <f>IF(A1794&lt;43,IF(F1794="女",VLOOKUP(K1794,标准!K$108:L$128,2,TRUE),VLOOKUP(K1794,标准!K$74:L$94,2,TRUE)),IF(F1794="女",VLOOKUP(K1794,标准!K$39:L$59,2,TRUE),VLOOKUP(K1794,标准!K$3:L$23,2,TRUE)))</f>
        <v>78</v>
      </c>
      <c r="M1794" s="68">
        <v>16.5</v>
      </c>
      <c r="N1794" s="71">
        <f>IF(M1794="",0,IF(A1794&lt;43,IF(F1794="女",VLOOKUP(M1794,标准!C$108:D$128,2,TRUE),VLOOKUP(M1794,标准!C$74:D$94,2,TRUE)),IF(F1794="女",VLOOKUP(M1794,标准!C$39:D$59,2,TRUE),VLOOKUP(M1794,标准!C$3:D$23,2,TRUE))))</f>
        <v>76</v>
      </c>
      <c r="O1794" s="76">
        <v>200</v>
      </c>
      <c r="P1794" s="71">
        <f>IF(A1794&lt;43,IF(F1794="女",VLOOKUP(O1794/100,标准!E$108:F$128,2,TRUE),VLOOKUP(O1794/100,标准!E$74:F$94,2,TRUE)),IF(F1794="女",VLOOKUP(O1794/100,标准!E$39:F$59,2,TRUE),VLOOKUP(O1794/100,标准!E$3:F$23,2,TRUE)))</f>
        <v>90</v>
      </c>
      <c r="Q1794" s="81">
        <v>3.58</v>
      </c>
      <c r="R1794" s="71">
        <f>IF(Q1794=0,0,IF(A1794&lt;43,IF(F1794="女",IF(Q1794="",0,VLOOKUP(Q1794,标准!I$108:J$138,2,TRUE)),IF(Q1794="",0,VLOOKUP(Q1794,标准!I$74:J$104,2,TRUE))),IF(F1794="女",IF(Q1794="",0,VLOOKUP(Q1794,标准!I$39:J$69,2,TRUE)),IF(Q1794="",0,VLOOKUP(Q1794,标准!I$3:J$33,2,TRUE)))))</f>
        <v>74</v>
      </c>
      <c r="S1794" s="76">
        <v>30</v>
      </c>
      <c r="T1794" s="71">
        <f>IF(A1794&lt;43,IF(F1794="女",VLOOKUP(S1794,标准!G$108:H$138,2,TRUE),VLOOKUP(S1794,标准!G$74:H$99,2,TRUE)),IF(F1794="女",VLOOKUP(S1794,标准!G$39:H$69,2,TRUE),VLOOKUP(S1794,标准!G$3:H$28,2,TRUE)))</f>
        <v>64</v>
      </c>
      <c r="U1794" s="88">
        <v>9.26</v>
      </c>
      <c r="V1794" s="71">
        <f>IF(U1794=0,0,IF(A1794&lt;43,IF(F1794="女",IF(U1794="",0,VLOOKUP(U1794,标准!A$108:B$128,2,TRUE)),IF(U1794="",0,VLOOKUP(U1794,标准!A$74:B$94,2,TRUE))),IF(F1794="女",IF(U1794="",0,VLOOKUP(U1794,标准!A$39:B$59,2,TRUE)),IF(U1794="",0,VLOOKUP(U1794,标准!A$3:B$23,2,TRUE)))))</f>
        <v>70</v>
      </c>
      <c r="W1794" s="86">
        <f t="shared" ref="W1794:W1857" si="28">V1794*0.2+N1794*0.1+P1794*0.1+T1794*0.1+R1794*0.2+J1794*0.15+L1794*0.15</f>
        <v>78.5</v>
      </c>
      <c r="X1794" s="87">
        <v>4.2</v>
      </c>
      <c r="Y1794" s="87">
        <v>3.7</v>
      </c>
      <c r="Z1794" s="91"/>
      <c r="AA1794" s="92"/>
    </row>
    <row r="1795" customHeight="1" spans="1:27">
      <c r="A1795" s="62">
        <v>40</v>
      </c>
      <c r="B1795" s="63">
        <v>1794</v>
      </c>
      <c r="C1795" s="154" t="s">
        <v>3664</v>
      </c>
      <c r="D1795" s="154" t="s">
        <v>3605</v>
      </c>
      <c r="E1795" s="154" t="s">
        <v>3606</v>
      </c>
      <c r="F1795" s="154" t="s">
        <v>30</v>
      </c>
      <c r="G1795" s="155" t="s">
        <v>3665</v>
      </c>
      <c r="H1795" s="68">
        <v>172.5</v>
      </c>
      <c r="I1795" s="68">
        <v>84.2</v>
      </c>
      <c r="J1795" s="71">
        <f>IF(F1795="女",IF(H1795=0,0,VLOOKUP(I1795/(H1795*H1795/10000),标准!M$108:N$112,2,TRUE)),IF(H1795=0,0,VLOOKUP(I1795/(H1795*H1795/10000),标准!M$74:N$78,2,TRUE)))</f>
        <v>60</v>
      </c>
      <c r="K1795" s="72">
        <v>4215</v>
      </c>
      <c r="L1795" s="71">
        <f>IF(A1795&lt;43,IF(F1795="女",VLOOKUP(K1795,标准!K$108:L$128,2,TRUE),VLOOKUP(K1795,标准!K$74:L$94,2,TRUE)),IF(F1795="女",VLOOKUP(K1795,标准!K$39:L$59,2,TRUE),VLOOKUP(K1795,标准!K$3:L$23,2,TRUE)))</f>
        <v>78</v>
      </c>
      <c r="M1795" s="68">
        <v>8</v>
      </c>
      <c r="N1795" s="71">
        <f>IF(M1795="",0,IF(A1795&lt;43,IF(F1795="女",VLOOKUP(M1795,标准!C$108:D$128,2,TRUE),VLOOKUP(M1795,标准!C$74:D$94,2,TRUE)),IF(F1795="女",VLOOKUP(M1795,标准!C$39:D$59,2,TRUE),VLOOKUP(M1795,标准!C$3:D$23,2,TRUE))))</f>
        <v>66</v>
      </c>
      <c r="O1795" s="76">
        <v>230</v>
      </c>
      <c r="P1795" s="71">
        <f>IF(A1795&lt;43,IF(F1795="女",VLOOKUP(O1795/100,标准!E$108:F$128,2,TRUE),VLOOKUP(O1795/100,标准!E$74:F$94,2,TRUE)),IF(F1795="女",VLOOKUP(O1795/100,标准!E$39:F$59,2,TRUE),VLOOKUP(O1795/100,标准!E$3:F$23,2,TRUE)))</f>
        <v>70</v>
      </c>
      <c r="Q1795" s="81">
        <v>4.12</v>
      </c>
      <c r="R1795" s="71">
        <f>IF(Q1795=0,0,IF(A1795&lt;43,IF(F1795="女",IF(Q1795="",0,VLOOKUP(Q1795,标准!I$108:J$138,2,TRUE)),IF(Q1795="",0,VLOOKUP(Q1795,标准!I$74:J$104,2,TRUE))),IF(F1795="女",IF(Q1795="",0,VLOOKUP(Q1795,标准!I$39:J$69,2,TRUE)),IF(Q1795="",0,VLOOKUP(Q1795,标准!I$3:J$33,2,TRUE)))))</f>
        <v>68</v>
      </c>
      <c r="S1795" s="76">
        <v>10</v>
      </c>
      <c r="T1795" s="71">
        <f>IF(A1795&lt;43,IF(F1795="女",VLOOKUP(S1795,标准!G$108:H$138,2,TRUE),VLOOKUP(S1795,标准!G$74:H$99,2,TRUE)),IF(F1795="女",VLOOKUP(S1795,标准!G$39:H$69,2,TRUE),VLOOKUP(S1795,标准!G$3:H$28,2,TRUE)))</f>
        <v>60</v>
      </c>
      <c r="U1795" s="88">
        <v>7.73</v>
      </c>
      <c r="V1795" s="71">
        <f>IF(U1795=0,0,IF(A1795&lt;43,IF(F1795="女",IF(U1795="",0,VLOOKUP(U1795,标准!A$108:B$128,2,TRUE)),IF(U1795="",0,VLOOKUP(U1795,标准!A$74:B$94,2,TRUE))),IF(F1795="女",IF(U1795="",0,VLOOKUP(U1795,标准!A$39:B$59,2,TRUE)),IF(U1795="",0,VLOOKUP(U1795,标准!A$3:B$23,2,TRUE)))))</f>
        <v>72</v>
      </c>
      <c r="W1795" s="86">
        <f t="shared" si="28"/>
        <v>68.3</v>
      </c>
      <c r="X1795" s="87">
        <v>4.2</v>
      </c>
      <c r="Y1795" s="87">
        <v>4.3</v>
      </c>
      <c r="Z1795" s="91"/>
      <c r="AA1795" s="92"/>
    </row>
    <row r="1796" customHeight="1" spans="1:27">
      <c r="A1796" s="62">
        <v>40</v>
      </c>
      <c r="B1796" s="63">
        <v>1795</v>
      </c>
      <c r="C1796" s="154" t="s">
        <v>3666</v>
      </c>
      <c r="D1796" s="154" t="s">
        <v>3667</v>
      </c>
      <c r="E1796" s="154" t="s">
        <v>3606</v>
      </c>
      <c r="F1796" s="154" t="s">
        <v>34</v>
      </c>
      <c r="G1796" s="155" t="s">
        <v>3668</v>
      </c>
      <c r="H1796" s="68">
        <v>151.6</v>
      </c>
      <c r="I1796" s="68">
        <v>44.9</v>
      </c>
      <c r="J1796" s="71">
        <f>IF(F1796="女",IF(H1796=0,0,VLOOKUP(I1796/(H1796*H1796/10000),标准!M$108:N$112,2,TRUE)),IF(H1796=0,0,VLOOKUP(I1796/(H1796*H1796/10000),标准!M$74:N$78,2,TRUE)))</f>
        <v>100</v>
      </c>
      <c r="K1796" s="72">
        <v>3304</v>
      </c>
      <c r="L1796" s="71">
        <f>IF(A1796&lt;43,IF(F1796="女",VLOOKUP(K1796,标准!K$108:L$128,2,TRUE),VLOOKUP(K1796,标准!K$74:L$94,2,TRUE)),IF(F1796="女",VLOOKUP(K1796,标准!K$39:L$59,2,TRUE),VLOOKUP(K1796,标准!K$3:L$23,2,TRUE)))</f>
        <v>90</v>
      </c>
      <c r="M1796" s="68">
        <v>16</v>
      </c>
      <c r="N1796" s="71">
        <f>IF(M1796="",0,IF(A1796&lt;43,IF(F1796="女",VLOOKUP(M1796,标准!C$108:D$128,2,TRUE),VLOOKUP(M1796,标准!C$74:D$94,2,TRUE)),IF(F1796="女",VLOOKUP(M1796,标准!C$39:D$59,2,TRUE),VLOOKUP(M1796,标准!C$3:D$23,2,TRUE))))</f>
        <v>74</v>
      </c>
      <c r="O1796" s="76">
        <v>202</v>
      </c>
      <c r="P1796" s="71">
        <f>IF(A1796&lt;43,IF(F1796="女",VLOOKUP(O1796/100,标准!E$108:F$128,2,TRUE),VLOOKUP(O1796/100,标准!E$74:F$94,2,TRUE)),IF(F1796="女",VLOOKUP(O1796/100,标准!E$39:F$59,2,TRUE),VLOOKUP(O1796/100,标准!E$3:F$23,2,TRUE)))</f>
        <v>95</v>
      </c>
      <c r="Q1796" s="81">
        <v>3.59</v>
      </c>
      <c r="R1796" s="71">
        <f>IF(Q1796=0,0,IF(A1796&lt;43,IF(F1796="女",IF(Q1796="",0,VLOOKUP(Q1796,标准!I$108:J$138,2,TRUE)),IF(Q1796="",0,VLOOKUP(Q1796,标准!I$74:J$104,2,TRUE))),IF(F1796="女",IF(Q1796="",0,VLOOKUP(Q1796,标准!I$39:J$69,2,TRUE)),IF(Q1796="",0,VLOOKUP(Q1796,标准!I$3:J$33,2,TRUE)))))</f>
        <v>74</v>
      </c>
      <c r="S1796" s="76">
        <v>44</v>
      </c>
      <c r="T1796" s="71">
        <f>IF(A1796&lt;43,IF(F1796="女",VLOOKUP(S1796,标准!G$108:H$138,2,TRUE),VLOOKUP(S1796,标准!G$74:H$99,2,TRUE)),IF(F1796="女",VLOOKUP(S1796,标准!G$39:H$69,2,TRUE),VLOOKUP(S1796,标准!G$3:H$28,2,TRUE)))</f>
        <v>78</v>
      </c>
      <c r="U1796" s="88">
        <v>8.2</v>
      </c>
      <c r="V1796" s="71">
        <f>IF(U1796=0,0,IF(A1796&lt;43,IF(F1796="女",IF(U1796="",0,VLOOKUP(U1796,标准!A$108:B$128,2,TRUE)),IF(U1796="",0,VLOOKUP(U1796,标准!A$74:B$94,2,TRUE))),IF(F1796="女",IF(U1796="",0,VLOOKUP(U1796,标准!A$39:B$59,2,TRUE)),IF(U1796="",0,VLOOKUP(U1796,标准!A$3:B$23,2,TRUE)))))</f>
        <v>80</v>
      </c>
      <c r="W1796" s="86">
        <f t="shared" si="28"/>
        <v>84</v>
      </c>
      <c r="X1796" s="87">
        <v>4.8</v>
      </c>
      <c r="Y1796" s="87">
        <v>4.4</v>
      </c>
      <c r="Z1796" s="91"/>
      <c r="AA1796" s="92"/>
    </row>
    <row r="1797" customHeight="1" spans="1:27">
      <c r="A1797" s="62">
        <v>40</v>
      </c>
      <c r="B1797" s="63">
        <v>1796</v>
      </c>
      <c r="C1797" s="154" t="s">
        <v>3669</v>
      </c>
      <c r="D1797" s="154" t="s">
        <v>3667</v>
      </c>
      <c r="E1797" s="154" t="s">
        <v>3606</v>
      </c>
      <c r="F1797" s="154" t="s">
        <v>30</v>
      </c>
      <c r="G1797" s="155" t="s">
        <v>3670</v>
      </c>
      <c r="H1797" s="68">
        <v>171.2</v>
      </c>
      <c r="I1797" s="68">
        <v>79</v>
      </c>
      <c r="J1797" s="71">
        <f>IF(F1797="女",IF(H1797=0,0,VLOOKUP(I1797/(H1797*H1797/10000),标准!M$108:N$112,2,TRUE)),IF(H1797=0,0,VLOOKUP(I1797/(H1797*H1797/10000),标准!M$74:N$78,2,TRUE)))</f>
        <v>80</v>
      </c>
      <c r="K1797" s="72">
        <v>4211</v>
      </c>
      <c r="L1797" s="71">
        <f>IF(A1797&lt;43,IF(F1797="女",VLOOKUP(K1797,标准!K$108:L$128,2,TRUE),VLOOKUP(K1797,标准!K$74:L$94,2,TRUE)),IF(F1797="女",VLOOKUP(K1797,标准!K$39:L$59,2,TRUE),VLOOKUP(K1797,标准!K$3:L$23,2,TRUE)))</f>
        <v>78</v>
      </c>
      <c r="M1797" s="68">
        <v>9</v>
      </c>
      <c r="N1797" s="71">
        <f>IF(M1797="",0,IF(A1797&lt;43,IF(F1797="女",VLOOKUP(M1797,标准!C$108:D$128,2,TRUE),VLOOKUP(M1797,标准!C$74:D$94,2,TRUE)),IF(F1797="女",VLOOKUP(M1797,标准!C$39:D$59,2,TRUE),VLOOKUP(M1797,标准!C$3:D$23,2,TRUE))))</f>
        <v>66</v>
      </c>
      <c r="O1797" s="72">
        <v>210</v>
      </c>
      <c r="P1797" s="71">
        <f>IF(A1797&lt;43,IF(F1797="女",VLOOKUP(O1797/100,标准!E$108:F$128,2,TRUE),VLOOKUP(O1797/100,标准!E$74:F$94,2,TRUE)),IF(F1797="女",VLOOKUP(O1797/100,标准!E$39:F$59,2,TRUE),VLOOKUP(O1797/100,标准!E$3:F$23,2,TRUE)))</f>
        <v>60</v>
      </c>
      <c r="Q1797" s="82">
        <v>3.55</v>
      </c>
      <c r="R1797" s="71">
        <f>IF(Q1797=0,0,IF(A1797&lt;43,IF(F1797="女",IF(Q1797="",0,VLOOKUP(Q1797,标准!I$108:J$138,2,TRUE)),IF(Q1797="",0,VLOOKUP(Q1797,标准!I$74:J$104,2,TRUE))),IF(F1797="女",IF(Q1797="",0,VLOOKUP(Q1797,标准!I$39:J$69,2,TRUE)),IF(Q1797="",0,VLOOKUP(Q1797,标准!I$3:J$33,2,TRUE)))))</f>
        <v>74</v>
      </c>
      <c r="S1797" s="83">
        <v>3</v>
      </c>
      <c r="T1797" s="71">
        <f>IF(A1797&lt;43,IF(F1797="女",VLOOKUP(S1797,标准!G$108:H$138,2,TRUE),VLOOKUP(S1797,标准!G$74:H$99,2,TRUE)),IF(F1797="女",VLOOKUP(S1797,标准!G$39:H$69,2,TRUE),VLOOKUP(S1797,标准!G$3:H$28,2,TRUE)))</f>
        <v>0</v>
      </c>
      <c r="U1797" s="89">
        <v>7.65</v>
      </c>
      <c r="V1797" s="71">
        <f>IF(U1797=0,0,IF(A1797&lt;43,IF(F1797="女",IF(U1797="",0,VLOOKUP(U1797,标准!A$108:B$128,2,TRUE)),IF(U1797="",0,VLOOKUP(U1797,标准!A$74:B$94,2,TRUE))),IF(F1797="女",IF(U1797="",0,VLOOKUP(U1797,标准!A$39:B$59,2,TRUE)),IF(U1797="",0,VLOOKUP(U1797,标准!A$3:B$23,2,TRUE)))))</f>
        <v>74</v>
      </c>
      <c r="W1797" s="86">
        <f t="shared" si="28"/>
        <v>65.9</v>
      </c>
      <c r="X1797" s="87">
        <v>4.5</v>
      </c>
      <c r="Y1797" s="87">
        <v>4.2</v>
      </c>
      <c r="Z1797" s="91"/>
      <c r="AA1797" s="92"/>
    </row>
    <row r="1798" customHeight="1" spans="1:27">
      <c r="A1798" s="62">
        <v>40</v>
      </c>
      <c r="B1798" s="63">
        <v>1797</v>
      </c>
      <c r="C1798" s="154" t="s">
        <v>3671</v>
      </c>
      <c r="D1798" s="154" t="s">
        <v>3667</v>
      </c>
      <c r="E1798" s="154" t="s">
        <v>3606</v>
      </c>
      <c r="F1798" s="154" t="s">
        <v>34</v>
      </c>
      <c r="G1798" s="155" t="s">
        <v>3672</v>
      </c>
      <c r="H1798" s="68">
        <v>166.5</v>
      </c>
      <c r="I1798" s="68">
        <v>54.6</v>
      </c>
      <c r="J1798" s="71">
        <f>IF(F1798="女",IF(H1798=0,0,VLOOKUP(I1798/(H1798*H1798/10000),标准!M$108:N$112,2,TRUE)),IF(H1798=0,0,VLOOKUP(I1798/(H1798*H1798/10000),标准!M$74:N$78,2,TRUE)))</f>
        <v>100</v>
      </c>
      <c r="K1798" s="72">
        <v>2961</v>
      </c>
      <c r="L1798" s="71">
        <f>IF(A1798&lt;43,IF(F1798="女",VLOOKUP(K1798,标准!K$108:L$128,2,TRUE),VLOOKUP(K1798,标准!K$74:L$94,2,TRUE)),IF(F1798="女",VLOOKUP(K1798,标准!K$39:L$59,2,TRUE),VLOOKUP(K1798,标准!K$3:L$23,2,TRUE)))</f>
        <v>78</v>
      </c>
      <c r="M1798" s="68">
        <v>13</v>
      </c>
      <c r="N1798" s="71">
        <f>IF(M1798="",0,IF(A1798&lt;43,IF(F1798="女",VLOOKUP(M1798,标准!C$108:D$128,2,TRUE),VLOOKUP(M1798,标准!C$74:D$94,2,TRUE)),IF(F1798="女",VLOOKUP(M1798,标准!C$39:D$59,2,TRUE),VLOOKUP(M1798,标准!C$3:D$23,2,TRUE))))</f>
        <v>70</v>
      </c>
      <c r="O1798" s="76">
        <v>163</v>
      </c>
      <c r="P1798" s="71">
        <f>IF(A1798&lt;43,IF(F1798="女",VLOOKUP(O1798/100,标准!E$108:F$128,2,TRUE),VLOOKUP(O1798/100,标准!E$74:F$94,2,TRUE)),IF(F1798="女",VLOOKUP(O1798/100,标准!E$39:F$59,2,TRUE),VLOOKUP(O1798/100,标准!E$3:F$23,2,TRUE)))</f>
        <v>68</v>
      </c>
      <c r="Q1798" s="81">
        <v>3.52</v>
      </c>
      <c r="R1798" s="71">
        <f>IF(Q1798=0,0,IF(A1798&lt;43,IF(F1798="女",IF(Q1798="",0,VLOOKUP(Q1798,标准!I$108:J$138,2,TRUE)),IF(Q1798="",0,VLOOKUP(Q1798,标准!I$74:J$104,2,TRUE))),IF(F1798="女",IF(Q1798="",0,VLOOKUP(Q1798,标准!I$39:J$69,2,TRUE)),IF(Q1798="",0,VLOOKUP(Q1798,标准!I$3:J$33,2,TRUE)))))</f>
        <v>76</v>
      </c>
      <c r="S1798" s="76">
        <v>45</v>
      </c>
      <c r="T1798" s="71">
        <f>IF(A1798&lt;43,IF(F1798="女",VLOOKUP(S1798,标准!G$108:H$138,2,TRUE),VLOOKUP(S1798,标准!G$74:H$99,2,TRUE)),IF(F1798="女",VLOOKUP(S1798,标准!G$39:H$69,2,TRUE),VLOOKUP(S1798,标准!G$3:H$28,2,TRUE)))</f>
        <v>78</v>
      </c>
      <c r="U1798" s="88">
        <v>10.1</v>
      </c>
      <c r="V1798" s="71">
        <f>IF(U1798=0,0,IF(A1798&lt;43,IF(F1798="女",IF(U1798="",0,VLOOKUP(U1798,标准!A$108:B$128,2,TRUE)),IF(U1798="",0,VLOOKUP(U1798,标准!A$74:B$94,2,TRUE))),IF(F1798="女",IF(U1798="",0,VLOOKUP(U1798,标准!A$39:B$59,2,TRUE)),IF(U1798="",0,VLOOKUP(U1798,标准!A$3:B$23,2,TRUE)))))</f>
        <v>62</v>
      </c>
      <c r="W1798" s="86">
        <f t="shared" si="28"/>
        <v>75.9</v>
      </c>
      <c r="X1798" s="87">
        <v>4.9</v>
      </c>
      <c r="Y1798" s="87">
        <v>4.6</v>
      </c>
      <c r="Z1798" s="91"/>
      <c r="AA1798" s="92"/>
    </row>
    <row r="1799" customHeight="1" spans="1:27">
      <c r="A1799" s="62">
        <v>40</v>
      </c>
      <c r="B1799" s="63">
        <v>1798</v>
      </c>
      <c r="C1799" s="154" t="s">
        <v>3673</v>
      </c>
      <c r="D1799" s="154" t="s">
        <v>3667</v>
      </c>
      <c r="E1799" s="154" t="s">
        <v>3606</v>
      </c>
      <c r="F1799" s="154" t="s">
        <v>34</v>
      </c>
      <c r="G1799" s="155" t="s">
        <v>3674</v>
      </c>
      <c r="H1799" s="68">
        <v>153.6</v>
      </c>
      <c r="I1799" s="68">
        <v>41</v>
      </c>
      <c r="J1799" s="71">
        <f>IF(F1799="女",IF(H1799=0,0,VLOOKUP(I1799/(H1799*H1799/10000),标准!M$108:N$112,2,TRUE)),IF(H1799=0,0,VLOOKUP(I1799/(H1799*H1799/10000),标准!M$74:N$78,2,TRUE)))</f>
        <v>100</v>
      </c>
      <c r="K1799" s="72">
        <v>2656</v>
      </c>
      <c r="L1799" s="71">
        <f>IF(A1799&lt;43,IF(F1799="女",VLOOKUP(K1799,标准!K$108:L$128,2,TRUE),VLOOKUP(K1799,标准!K$74:L$94,2,TRUE)),IF(F1799="女",VLOOKUP(K1799,标准!K$39:L$59,2,TRUE),VLOOKUP(K1799,标准!K$3:L$23,2,TRUE)))</f>
        <v>72</v>
      </c>
      <c r="M1799" s="68">
        <v>10</v>
      </c>
      <c r="N1799" s="71">
        <f>IF(M1799="",0,IF(A1799&lt;43,IF(F1799="女",VLOOKUP(M1799,标准!C$108:D$128,2,TRUE),VLOOKUP(M1799,标准!C$74:D$94,2,TRUE)),IF(F1799="女",VLOOKUP(M1799,标准!C$39:D$59,2,TRUE),VLOOKUP(M1799,标准!C$3:D$23,2,TRUE))))</f>
        <v>66</v>
      </c>
      <c r="O1799" s="76">
        <v>156</v>
      </c>
      <c r="P1799" s="71">
        <f>IF(A1799&lt;43,IF(F1799="女",VLOOKUP(O1799/100,标准!E$108:F$128,2,TRUE),VLOOKUP(O1799/100,标准!E$74:F$94,2,TRUE)),IF(F1799="女",VLOOKUP(O1799/100,标准!E$39:F$59,2,TRUE),VLOOKUP(O1799/100,标准!E$3:F$23,2,TRUE)))</f>
        <v>62</v>
      </c>
      <c r="Q1799" s="81">
        <v>3.54</v>
      </c>
      <c r="R1799" s="71">
        <f>IF(Q1799=0,0,IF(A1799&lt;43,IF(F1799="女",IF(Q1799="",0,VLOOKUP(Q1799,标准!I$108:J$138,2,TRUE)),IF(Q1799="",0,VLOOKUP(Q1799,标准!I$74:J$104,2,TRUE))),IF(F1799="女",IF(Q1799="",0,VLOOKUP(Q1799,标准!I$39:J$69,2,TRUE)),IF(Q1799="",0,VLOOKUP(Q1799,标准!I$3:J$33,2,TRUE)))))</f>
        <v>76</v>
      </c>
      <c r="S1799" s="76">
        <v>35</v>
      </c>
      <c r="T1799" s="71">
        <f>IF(A1799&lt;43,IF(F1799="女",VLOOKUP(S1799,标准!G$108:H$138,2,TRUE),VLOOKUP(S1799,标准!G$74:H$99,2,TRUE)),IF(F1799="女",VLOOKUP(S1799,标准!G$39:H$69,2,TRUE),VLOOKUP(S1799,标准!G$3:H$28,2,TRUE)))</f>
        <v>68</v>
      </c>
      <c r="U1799" s="88">
        <v>8.5</v>
      </c>
      <c r="V1799" s="71">
        <f>IF(U1799=0,0,IF(A1799&lt;43,IF(F1799="女",IF(U1799="",0,VLOOKUP(U1799,标准!A$108:B$128,2,TRUE)),IF(U1799="",0,VLOOKUP(U1799,标准!A$74:B$94,2,TRUE))),IF(F1799="女",IF(U1799="",0,VLOOKUP(U1799,标准!A$39:B$59,2,TRUE)),IF(U1799="",0,VLOOKUP(U1799,标准!A$3:B$23,2,TRUE)))))</f>
        <v>78</v>
      </c>
      <c r="W1799" s="86">
        <f t="shared" si="28"/>
        <v>76.2</v>
      </c>
      <c r="X1799" s="87">
        <v>4</v>
      </c>
      <c r="Y1799" s="87">
        <v>4</v>
      </c>
      <c r="Z1799" s="91"/>
      <c r="AA1799" s="92"/>
    </row>
    <row r="1800" customHeight="1" spans="1:27">
      <c r="A1800" s="62">
        <v>40</v>
      </c>
      <c r="B1800" s="63">
        <v>1799</v>
      </c>
      <c r="C1800" s="154" t="s">
        <v>3675</v>
      </c>
      <c r="D1800" s="154" t="s">
        <v>3667</v>
      </c>
      <c r="E1800" s="154" t="s">
        <v>3606</v>
      </c>
      <c r="F1800" s="154" t="s">
        <v>34</v>
      </c>
      <c r="G1800" s="155" t="s">
        <v>3676</v>
      </c>
      <c r="H1800" s="68">
        <v>155.6</v>
      </c>
      <c r="I1800" s="68">
        <v>37.2</v>
      </c>
      <c r="J1800" s="71">
        <f>IF(F1800="女",IF(H1800=0,0,VLOOKUP(I1800/(H1800*H1800/10000),标准!M$108:N$112,2,TRUE)),IF(H1800=0,0,VLOOKUP(I1800/(H1800*H1800/10000),标准!M$74:N$78,2,TRUE)))</f>
        <v>80</v>
      </c>
      <c r="K1800" s="72">
        <v>2896</v>
      </c>
      <c r="L1800" s="71">
        <f>IF(A1800&lt;43,IF(F1800="女",VLOOKUP(K1800,标准!K$108:L$128,2,TRUE),VLOOKUP(K1800,标准!K$74:L$94,2,TRUE)),IF(F1800="女",VLOOKUP(K1800,标准!K$39:L$59,2,TRUE),VLOOKUP(K1800,标准!K$3:L$23,2,TRUE)))</f>
        <v>76</v>
      </c>
      <c r="M1800" s="68">
        <v>9</v>
      </c>
      <c r="N1800" s="71">
        <f>IF(M1800="",0,IF(A1800&lt;43,IF(F1800="女",VLOOKUP(M1800,标准!C$108:D$128,2,TRUE),VLOOKUP(M1800,标准!C$74:D$94,2,TRUE)),IF(F1800="女",VLOOKUP(M1800,标准!C$39:D$59,2,TRUE),VLOOKUP(M1800,标准!C$3:D$23,2,TRUE))))</f>
        <v>64</v>
      </c>
      <c r="O1800" s="76">
        <v>160</v>
      </c>
      <c r="P1800" s="71">
        <f>IF(A1800&lt;43,IF(F1800="女",VLOOKUP(O1800/100,标准!E$108:F$128,2,TRUE),VLOOKUP(O1800/100,标准!E$74:F$94,2,TRUE)),IF(F1800="女",VLOOKUP(O1800/100,标准!E$39:F$59,2,TRUE),VLOOKUP(O1800/100,标准!E$3:F$23,2,TRUE)))</f>
        <v>66</v>
      </c>
      <c r="Q1800" s="81">
        <v>4.18</v>
      </c>
      <c r="R1800" s="71">
        <f>IF(Q1800=0,0,IF(A1800&lt;43,IF(F1800="女",IF(Q1800="",0,VLOOKUP(Q1800,标准!I$108:J$138,2,TRUE)),IF(Q1800="",0,VLOOKUP(Q1800,标准!I$74:J$104,2,TRUE))),IF(F1800="女",IF(Q1800="",0,VLOOKUP(Q1800,标准!I$39:J$69,2,TRUE)),IF(Q1800="",0,VLOOKUP(Q1800,标准!I$3:J$33,2,TRUE)))))</f>
        <v>66</v>
      </c>
      <c r="S1800" s="76">
        <v>26</v>
      </c>
      <c r="T1800" s="71">
        <f>IF(A1800&lt;43,IF(F1800="女",VLOOKUP(S1800,标准!G$108:H$138,2,TRUE),VLOOKUP(S1800,标准!G$74:H$99,2,TRUE)),IF(F1800="女",VLOOKUP(S1800,标准!G$39:H$69,2,TRUE),VLOOKUP(S1800,标准!G$3:H$28,2,TRUE)))</f>
        <v>60</v>
      </c>
      <c r="U1800" s="88">
        <v>9.6</v>
      </c>
      <c r="V1800" s="71">
        <f>IF(U1800=0,0,IF(A1800&lt;43,IF(F1800="女",IF(U1800="",0,VLOOKUP(U1800,标准!A$108:B$128,2,TRUE)),IF(U1800="",0,VLOOKUP(U1800,标准!A$74:B$94,2,TRUE))),IF(F1800="女",IF(U1800="",0,VLOOKUP(U1800,标准!A$39:B$59,2,TRUE)),IF(U1800="",0,VLOOKUP(U1800,标准!A$3:B$23,2,TRUE)))))</f>
        <v>66</v>
      </c>
      <c r="W1800" s="86">
        <f t="shared" si="28"/>
        <v>68.8</v>
      </c>
      <c r="X1800" s="87">
        <v>4.1</v>
      </c>
      <c r="Y1800" s="87">
        <v>4.3</v>
      </c>
      <c r="Z1800" s="91"/>
      <c r="AA1800" s="92"/>
    </row>
    <row r="1801" customHeight="1" spans="1:27">
      <c r="A1801" s="62">
        <v>40</v>
      </c>
      <c r="B1801" s="63">
        <v>1800</v>
      </c>
      <c r="C1801" s="154" t="s">
        <v>3677</v>
      </c>
      <c r="D1801" s="154" t="s">
        <v>3667</v>
      </c>
      <c r="E1801" s="154" t="s">
        <v>3606</v>
      </c>
      <c r="F1801" s="154" t="s">
        <v>30</v>
      </c>
      <c r="G1801" s="155" t="s">
        <v>3678</v>
      </c>
      <c r="H1801" s="68">
        <v>165.6</v>
      </c>
      <c r="I1801" s="68">
        <v>59.3</v>
      </c>
      <c r="J1801" s="71">
        <f>IF(F1801="女",IF(H1801=0,0,VLOOKUP(I1801/(H1801*H1801/10000),标准!M$108:N$112,2,TRUE)),IF(H1801=0,0,VLOOKUP(I1801/(H1801*H1801/10000),标准!M$74:N$78,2,TRUE)))</f>
        <v>100</v>
      </c>
      <c r="K1801" s="72">
        <v>3790</v>
      </c>
      <c r="L1801" s="71">
        <f>IF(A1801&lt;43,IF(F1801="女",VLOOKUP(K1801,标准!K$108:L$128,2,TRUE),VLOOKUP(K1801,标准!K$74:L$94,2,TRUE)),IF(F1801="女",VLOOKUP(K1801,标准!K$39:L$59,2,TRUE),VLOOKUP(K1801,标准!K$3:L$23,2,TRUE)))</f>
        <v>70</v>
      </c>
      <c r="M1801" s="68">
        <v>13</v>
      </c>
      <c r="N1801" s="71">
        <f>IF(M1801="",0,IF(A1801&lt;43,IF(F1801="女",VLOOKUP(M1801,标准!C$108:D$128,2,TRUE),VLOOKUP(M1801,标准!C$74:D$94,2,TRUE)),IF(F1801="女",VLOOKUP(M1801,标准!C$39:D$59,2,TRUE),VLOOKUP(M1801,标准!C$3:D$23,2,TRUE))))</f>
        <v>72</v>
      </c>
      <c r="O1801" s="72">
        <v>248</v>
      </c>
      <c r="P1801" s="71">
        <f>IF(A1801&lt;43,IF(F1801="女",VLOOKUP(O1801/100,标准!E$108:F$128,2,TRUE),VLOOKUP(O1801/100,标准!E$74:F$94,2,TRUE)),IF(F1801="女",VLOOKUP(O1801/100,标准!E$39:F$59,2,TRUE),VLOOKUP(O1801/100,标准!E$3:F$23,2,TRUE)))</f>
        <v>80</v>
      </c>
      <c r="Q1801" s="82">
        <v>3.35</v>
      </c>
      <c r="R1801" s="71">
        <f>IF(Q1801=0,0,IF(A1801&lt;43,IF(F1801="女",IF(Q1801="",0,VLOOKUP(Q1801,标准!I$108:J$138,2,TRUE)),IF(Q1801="",0,VLOOKUP(Q1801,标准!I$74:J$104,2,TRUE))),IF(F1801="女",IF(Q1801="",0,VLOOKUP(Q1801,标准!I$39:J$69,2,TRUE)),IF(Q1801="",0,VLOOKUP(Q1801,标准!I$3:J$33,2,TRUE)))))</f>
        <v>80</v>
      </c>
      <c r="S1801" s="83">
        <v>11</v>
      </c>
      <c r="T1801" s="71">
        <f>IF(A1801&lt;43,IF(F1801="女",VLOOKUP(S1801,标准!G$108:H$138,2,TRUE),VLOOKUP(S1801,标准!G$74:H$99,2,TRUE)),IF(F1801="女",VLOOKUP(S1801,标准!G$39:H$69,2,TRUE),VLOOKUP(S1801,标准!G$3:H$28,2,TRUE)))</f>
        <v>64</v>
      </c>
      <c r="U1801" s="89">
        <v>7.5</v>
      </c>
      <c r="V1801" s="71">
        <f>IF(U1801=0,0,IF(A1801&lt;43,IF(F1801="女",IF(U1801="",0,VLOOKUP(U1801,标准!A$108:B$128,2,TRUE)),IF(U1801="",0,VLOOKUP(U1801,标准!A$74:B$94,2,TRUE))),IF(F1801="女",IF(U1801="",0,VLOOKUP(U1801,标准!A$39:B$59,2,TRUE)),IF(U1801="",0,VLOOKUP(U1801,标准!A$3:B$23,2,TRUE)))))</f>
        <v>76</v>
      </c>
      <c r="W1801" s="86">
        <f t="shared" si="28"/>
        <v>78.3</v>
      </c>
      <c r="X1801" s="87"/>
      <c r="Y1801" s="87"/>
      <c r="Z1801" s="91"/>
      <c r="AA1801" s="92"/>
    </row>
    <row r="1802" customHeight="1" spans="1:27">
      <c r="A1802" s="62">
        <v>40</v>
      </c>
      <c r="B1802" s="63">
        <v>1801</v>
      </c>
      <c r="C1802" s="154" t="s">
        <v>3679</v>
      </c>
      <c r="D1802" s="154" t="s">
        <v>3667</v>
      </c>
      <c r="E1802" s="154" t="s">
        <v>3606</v>
      </c>
      <c r="F1802" s="154" t="s">
        <v>34</v>
      </c>
      <c r="G1802" s="155" t="s">
        <v>3680</v>
      </c>
      <c r="H1802" s="68">
        <v>158.1</v>
      </c>
      <c r="I1802" s="68">
        <v>62</v>
      </c>
      <c r="J1802" s="71">
        <f>IF(F1802="女",IF(H1802=0,0,VLOOKUP(I1802/(H1802*H1802/10000),标准!M$108:N$112,2,TRUE)),IF(H1802=0,0,VLOOKUP(I1802/(H1802*H1802/10000),标准!M$74:N$78,2,TRUE)))</f>
        <v>80</v>
      </c>
      <c r="K1802" s="72">
        <v>3017</v>
      </c>
      <c r="L1802" s="71">
        <f>IF(A1802&lt;43,IF(F1802="女",VLOOKUP(K1802,标准!K$108:L$128,2,TRUE),VLOOKUP(K1802,标准!K$74:L$94,2,TRUE)),IF(F1802="女",VLOOKUP(K1802,标准!K$39:L$59,2,TRUE),VLOOKUP(K1802,标准!K$3:L$23,2,TRUE)))</f>
        <v>80</v>
      </c>
      <c r="M1802" s="68">
        <v>8</v>
      </c>
      <c r="N1802" s="71">
        <f>IF(M1802="",0,IF(A1802&lt;43,IF(F1802="女",VLOOKUP(M1802,标准!C$108:D$128,2,TRUE),VLOOKUP(M1802,标准!C$74:D$94,2,TRUE)),IF(F1802="女",VLOOKUP(M1802,标准!C$39:D$59,2,TRUE),VLOOKUP(M1802,标准!C$3:D$23,2,TRUE))))</f>
        <v>62</v>
      </c>
      <c r="O1802" s="76">
        <v>160</v>
      </c>
      <c r="P1802" s="71">
        <f>IF(A1802&lt;43,IF(F1802="女",VLOOKUP(O1802/100,标准!E$108:F$128,2,TRUE),VLOOKUP(O1802/100,标准!E$74:F$94,2,TRUE)),IF(F1802="女",VLOOKUP(O1802/100,标准!E$39:F$59,2,TRUE),VLOOKUP(O1802/100,标准!E$3:F$23,2,TRUE)))</f>
        <v>66</v>
      </c>
      <c r="Q1802" s="81">
        <v>4.2</v>
      </c>
      <c r="R1802" s="71">
        <f>IF(Q1802=0,0,IF(A1802&lt;43,IF(F1802="女",IF(Q1802="",0,VLOOKUP(Q1802,标准!I$108:J$138,2,TRUE)),IF(Q1802="",0,VLOOKUP(Q1802,标准!I$74:J$104,2,TRUE))),IF(F1802="女",IF(Q1802="",0,VLOOKUP(Q1802,标准!I$39:J$69,2,TRUE)),IF(Q1802="",0,VLOOKUP(Q1802,标准!I$3:J$33,2,TRUE)))))</f>
        <v>64</v>
      </c>
      <c r="S1802" s="76">
        <v>53</v>
      </c>
      <c r="T1802" s="71">
        <f>IF(A1802&lt;43,IF(F1802="女",VLOOKUP(S1802,标准!G$108:H$138,2,TRUE),VLOOKUP(S1802,标准!G$74:H$99,2,TRUE)),IF(F1802="女",VLOOKUP(S1802,标准!G$39:H$69,2,TRUE),VLOOKUP(S1802,标准!G$3:H$28,2,TRUE)))</f>
        <v>90</v>
      </c>
      <c r="U1802" s="88">
        <v>9.64</v>
      </c>
      <c r="V1802" s="71">
        <f>IF(U1802=0,0,IF(A1802&lt;43,IF(F1802="女",IF(U1802="",0,VLOOKUP(U1802,标准!A$108:B$128,2,TRUE)),IF(U1802="",0,VLOOKUP(U1802,标准!A$74:B$94,2,TRUE))),IF(F1802="女",IF(U1802="",0,VLOOKUP(U1802,标准!A$39:B$59,2,TRUE)),IF(U1802="",0,VLOOKUP(U1802,标准!A$3:B$23,2,TRUE)))))</f>
        <v>66</v>
      </c>
      <c r="W1802" s="86">
        <f t="shared" si="28"/>
        <v>71.8</v>
      </c>
      <c r="X1802" s="87">
        <v>4.5</v>
      </c>
      <c r="Y1802" s="87">
        <v>4.5</v>
      </c>
      <c r="Z1802" s="91"/>
      <c r="AA1802" s="92"/>
    </row>
    <row r="1803" customHeight="1" spans="1:27">
      <c r="A1803" s="62">
        <v>40</v>
      </c>
      <c r="B1803" s="63">
        <v>1802</v>
      </c>
      <c r="C1803" s="154" t="s">
        <v>3681</v>
      </c>
      <c r="D1803" s="154" t="s">
        <v>3667</v>
      </c>
      <c r="E1803" s="154" t="s">
        <v>3606</v>
      </c>
      <c r="F1803" s="154" t="s">
        <v>30</v>
      </c>
      <c r="G1803" s="155" t="s">
        <v>3682</v>
      </c>
      <c r="H1803" s="68">
        <v>167</v>
      </c>
      <c r="I1803" s="68">
        <v>55.3</v>
      </c>
      <c r="J1803" s="71">
        <f>IF(F1803="女",IF(H1803=0,0,VLOOKUP(I1803/(H1803*H1803/10000),标准!M$108:N$112,2,TRUE)),IF(H1803=0,0,VLOOKUP(I1803/(H1803*H1803/10000),标准!M$74:N$78,2,TRUE)))</f>
        <v>100</v>
      </c>
      <c r="K1803" s="72">
        <v>4097</v>
      </c>
      <c r="L1803" s="71">
        <f>IF(A1803&lt;43,IF(F1803="女",VLOOKUP(K1803,标准!K$108:L$128,2,TRUE),VLOOKUP(K1803,标准!K$74:L$94,2,TRUE)),IF(F1803="女",VLOOKUP(K1803,标准!K$39:L$59,2,TRUE),VLOOKUP(K1803,标准!K$3:L$23,2,TRUE)))</f>
        <v>76</v>
      </c>
      <c r="M1803" s="68">
        <v>10.5</v>
      </c>
      <c r="N1803" s="71">
        <f>IF(M1803="",0,IF(A1803&lt;43,IF(F1803="女",VLOOKUP(M1803,标准!C$108:D$128,2,TRUE),VLOOKUP(M1803,标准!C$74:D$94,2,TRUE)),IF(F1803="女",VLOOKUP(M1803,标准!C$39:D$59,2,TRUE),VLOOKUP(M1803,标准!C$3:D$23,2,TRUE))))</f>
        <v>68</v>
      </c>
      <c r="O1803" s="72">
        <v>267</v>
      </c>
      <c r="P1803" s="71">
        <f>IF(A1803&lt;43,IF(F1803="女",VLOOKUP(O1803/100,标准!E$108:F$128,2,TRUE),VLOOKUP(O1803/100,标准!E$74:F$94,2,TRUE)),IF(F1803="女",VLOOKUP(O1803/100,标准!E$39:F$59,2,TRUE),VLOOKUP(O1803/100,标准!E$3:F$23,2,TRUE)))</f>
        <v>90</v>
      </c>
      <c r="Q1803" s="82">
        <v>4.23</v>
      </c>
      <c r="R1803" s="71">
        <f>IF(Q1803=0,0,IF(A1803&lt;43,IF(F1803="女",IF(Q1803="",0,VLOOKUP(Q1803,标准!I$108:J$138,2,TRUE)),IF(Q1803="",0,VLOOKUP(Q1803,标准!I$74:J$104,2,TRUE))),IF(F1803="女",IF(Q1803="",0,VLOOKUP(Q1803,标准!I$39:J$69,2,TRUE)),IF(Q1803="",0,VLOOKUP(Q1803,标准!I$3:J$33,2,TRUE)))))</f>
        <v>62</v>
      </c>
      <c r="S1803" s="83">
        <v>20</v>
      </c>
      <c r="T1803" s="71">
        <f>IF(A1803&lt;43,IF(F1803="女",VLOOKUP(S1803,标准!G$108:H$138,2,TRUE),VLOOKUP(S1803,标准!G$74:H$99,2,TRUE)),IF(F1803="女",VLOOKUP(S1803,标准!G$39:H$69,2,TRUE),VLOOKUP(S1803,标准!G$3:H$28,2,TRUE)))</f>
        <v>101</v>
      </c>
      <c r="U1803" s="89">
        <v>7</v>
      </c>
      <c r="V1803" s="71">
        <f>IF(U1803=0,0,IF(A1803&lt;43,IF(F1803="女",IF(U1803="",0,VLOOKUP(U1803,标准!A$108:B$128,2,TRUE)),IF(U1803="",0,VLOOKUP(U1803,标准!A$74:B$94,2,TRUE))),IF(F1803="女",IF(U1803="",0,VLOOKUP(U1803,标准!A$39:B$59,2,TRUE)),IF(U1803="",0,VLOOKUP(U1803,标准!A$3:B$23,2,TRUE)))))</f>
        <v>85</v>
      </c>
      <c r="W1803" s="86">
        <f t="shared" si="28"/>
        <v>81.7</v>
      </c>
      <c r="X1803" s="87">
        <v>3.7</v>
      </c>
      <c r="Y1803" s="87">
        <v>3.7</v>
      </c>
      <c r="Z1803" s="91"/>
      <c r="AA1803" s="92"/>
    </row>
    <row r="1804" customHeight="1" spans="1:27">
      <c r="A1804" s="62">
        <v>40</v>
      </c>
      <c r="B1804" s="63">
        <v>1803</v>
      </c>
      <c r="C1804" s="154" t="s">
        <v>3683</v>
      </c>
      <c r="D1804" s="154" t="s">
        <v>3667</v>
      </c>
      <c r="E1804" s="154" t="s">
        <v>3606</v>
      </c>
      <c r="F1804" s="154" t="s">
        <v>34</v>
      </c>
      <c r="G1804" s="155" t="s">
        <v>3684</v>
      </c>
      <c r="H1804" s="68">
        <v>151.3</v>
      </c>
      <c r="I1804" s="68">
        <v>42.3</v>
      </c>
      <c r="J1804" s="71">
        <f>IF(F1804="女",IF(H1804=0,0,VLOOKUP(I1804/(H1804*H1804/10000),标准!M$108:N$112,2,TRUE)),IF(H1804=0,0,VLOOKUP(I1804/(H1804*H1804/10000),标准!M$74:N$78,2,TRUE)))</f>
        <v>100</v>
      </c>
      <c r="K1804" s="72">
        <v>3502</v>
      </c>
      <c r="L1804" s="71">
        <f>IF(A1804&lt;43,IF(F1804="女",VLOOKUP(K1804,标准!K$108:L$128,2,TRUE),VLOOKUP(K1804,标准!K$74:L$94,2,TRUE)),IF(F1804="女",VLOOKUP(K1804,标准!K$39:L$59,2,TRUE),VLOOKUP(K1804,标准!K$3:L$23,2,TRUE)))</f>
        <v>100</v>
      </c>
      <c r="M1804" s="68">
        <v>24</v>
      </c>
      <c r="N1804" s="71">
        <f>IF(M1804="",0,IF(A1804&lt;43,IF(F1804="女",VLOOKUP(M1804,标准!C$108:D$128,2,TRUE),VLOOKUP(M1804,标准!C$74:D$94,2,TRUE)),IF(F1804="女",VLOOKUP(M1804,标准!C$39:D$59,2,TRUE),VLOOKUP(M1804,标准!C$3:D$23,2,TRUE))))</f>
        <v>95</v>
      </c>
      <c r="O1804" s="76">
        <v>190</v>
      </c>
      <c r="P1804" s="71">
        <f>IF(A1804&lt;43,IF(F1804="女",VLOOKUP(O1804/100,标准!E$108:F$128,2,TRUE),VLOOKUP(O1804/100,标准!E$74:F$94,2,TRUE)),IF(F1804="女",VLOOKUP(O1804/100,标准!E$39:F$59,2,TRUE),VLOOKUP(O1804/100,标准!E$3:F$23,2,TRUE)))</f>
        <v>85</v>
      </c>
      <c r="Q1804" s="81">
        <v>3.18</v>
      </c>
      <c r="R1804" s="71">
        <f>IF(Q1804=0,0,IF(A1804&lt;43,IF(F1804="女",IF(Q1804="",0,VLOOKUP(Q1804,标准!I$108:J$138,2,TRUE)),IF(Q1804="",0,VLOOKUP(Q1804,标准!I$74:J$104,2,TRUE))),IF(F1804="女",IF(Q1804="",0,VLOOKUP(Q1804,标准!I$39:J$69,2,TRUE)),IF(Q1804="",0,VLOOKUP(Q1804,标准!I$3:J$33,2,TRUE)))))</f>
        <v>100</v>
      </c>
      <c r="S1804" s="76">
        <v>54</v>
      </c>
      <c r="T1804" s="71">
        <f>IF(A1804&lt;43,IF(F1804="女",VLOOKUP(S1804,标准!G$108:H$138,2,TRUE),VLOOKUP(S1804,标准!G$74:H$99,2,TRUE)),IF(F1804="女",VLOOKUP(S1804,标准!G$39:H$69,2,TRUE),VLOOKUP(S1804,标准!G$3:H$28,2,TRUE)))</f>
        <v>95</v>
      </c>
      <c r="U1804" s="88">
        <v>8.26</v>
      </c>
      <c r="V1804" s="71">
        <f>IF(U1804=0,0,IF(A1804&lt;43,IF(F1804="女",IF(U1804="",0,VLOOKUP(U1804,标准!A$108:B$128,2,TRUE)),IF(U1804="",0,VLOOKUP(U1804,标准!A$74:B$94,2,TRUE))),IF(F1804="女",IF(U1804="",0,VLOOKUP(U1804,标准!A$39:B$59,2,TRUE)),IF(U1804="",0,VLOOKUP(U1804,标准!A$3:B$23,2,TRUE)))))</f>
        <v>80</v>
      </c>
      <c r="W1804" s="86">
        <f t="shared" si="28"/>
        <v>93.5</v>
      </c>
      <c r="X1804" s="87">
        <v>3.9</v>
      </c>
      <c r="Y1804" s="87">
        <v>4.2</v>
      </c>
      <c r="Z1804" s="91"/>
      <c r="AA1804" s="92"/>
    </row>
    <row r="1805" customHeight="1" spans="1:27">
      <c r="A1805" s="62">
        <v>40</v>
      </c>
      <c r="B1805" s="63">
        <v>1804</v>
      </c>
      <c r="C1805" s="154" t="s">
        <v>3685</v>
      </c>
      <c r="D1805" s="154" t="s">
        <v>3667</v>
      </c>
      <c r="E1805" s="154" t="s">
        <v>3606</v>
      </c>
      <c r="F1805" s="154" t="s">
        <v>34</v>
      </c>
      <c r="G1805" s="155" t="s">
        <v>3686</v>
      </c>
      <c r="H1805" s="68">
        <v>156.3</v>
      </c>
      <c r="I1805" s="68">
        <v>42.6</v>
      </c>
      <c r="J1805" s="71">
        <f>IF(F1805="女",IF(H1805=0,0,VLOOKUP(I1805/(H1805*H1805/10000),标准!M$108:N$112,2,TRUE)),IF(H1805=0,0,VLOOKUP(I1805/(H1805*H1805/10000),标准!M$74:N$78,2,TRUE)))</f>
        <v>100</v>
      </c>
      <c r="K1805" s="72">
        <v>3301</v>
      </c>
      <c r="L1805" s="71">
        <f>IF(A1805&lt;43,IF(F1805="女",VLOOKUP(K1805,标准!K$108:L$128,2,TRUE),VLOOKUP(K1805,标准!K$74:L$94,2,TRUE)),IF(F1805="女",VLOOKUP(K1805,标准!K$39:L$59,2,TRUE),VLOOKUP(K1805,标准!K$3:L$23,2,TRUE)))</f>
        <v>90</v>
      </c>
      <c r="M1805" s="68">
        <v>12</v>
      </c>
      <c r="N1805" s="71">
        <f>IF(M1805="",0,IF(A1805&lt;43,IF(F1805="女",VLOOKUP(M1805,标准!C$108:D$128,2,TRUE),VLOOKUP(M1805,标准!C$74:D$94,2,TRUE)),IF(F1805="女",VLOOKUP(M1805,标准!C$39:D$59,2,TRUE),VLOOKUP(M1805,标准!C$3:D$23,2,TRUE))))</f>
        <v>68</v>
      </c>
      <c r="O1805" s="76">
        <v>170</v>
      </c>
      <c r="P1805" s="71">
        <f>IF(A1805&lt;43,IF(F1805="女",VLOOKUP(O1805/100,标准!E$108:F$128,2,TRUE),VLOOKUP(O1805/100,标准!E$74:F$94,2,TRUE)),IF(F1805="女",VLOOKUP(O1805/100,标准!E$39:F$59,2,TRUE),VLOOKUP(O1805/100,标准!E$3:F$23,2,TRUE)))</f>
        <v>72</v>
      </c>
      <c r="Q1805" s="81">
        <v>3.41</v>
      </c>
      <c r="R1805" s="71">
        <f>IF(Q1805=0,0,IF(A1805&lt;43,IF(F1805="女",IF(Q1805="",0,VLOOKUP(Q1805,标准!I$108:J$138,2,TRUE)),IF(Q1805="",0,VLOOKUP(Q1805,标准!I$74:J$104,2,TRUE))),IF(F1805="女",IF(Q1805="",0,VLOOKUP(Q1805,标准!I$39:J$69,2,TRUE)),IF(Q1805="",0,VLOOKUP(Q1805,标准!I$3:J$33,2,TRUE)))))</f>
        <v>80</v>
      </c>
      <c r="S1805" s="76">
        <v>33</v>
      </c>
      <c r="T1805" s="71">
        <f>IF(A1805&lt;43,IF(F1805="女",VLOOKUP(S1805,标准!G$108:H$138,2,TRUE),VLOOKUP(S1805,标准!G$74:H$99,2,TRUE)),IF(F1805="女",VLOOKUP(S1805,标准!G$39:H$69,2,TRUE),VLOOKUP(S1805,标准!G$3:H$28,2,TRUE)))</f>
        <v>66</v>
      </c>
      <c r="U1805" s="88">
        <v>9.26</v>
      </c>
      <c r="V1805" s="71">
        <f>IF(U1805=0,0,IF(A1805&lt;43,IF(F1805="女",IF(U1805="",0,VLOOKUP(U1805,标准!A$108:B$128,2,TRUE)),IF(U1805="",0,VLOOKUP(U1805,标准!A$74:B$94,2,TRUE))),IF(F1805="女",IF(U1805="",0,VLOOKUP(U1805,标准!A$39:B$59,2,TRUE)),IF(U1805="",0,VLOOKUP(U1805,标准!A$3:B$23,2,TRUE)))))</f>
        <v>70</v>
      </c>
      <c r="W1805" s="86">
        <f t="shared" si="28"/>
        <v>79.1</v>
      </c>
      <c r="X1805" s="87">
        <v>4.2</v>
      </c>
      <c r="Y1805" s="87">
        <v>4.2</v>
      </c>
      <c r="Z1805" s="91"/>
      <c r="AA1805" s="92"/>
    </row>
    <row r="1806" customHeight="1" spans="1:27">
      <c r="A1806" s="62">
        <v>40</v>
      </c>
      <c r="B1806" s="63">
        <v>1805</v>
      </c>
      <c r="C1806" s="154" t="s">
        <v>3687</v>
      </c>
      <c r="D1806" s="154" t="s">
        <v>3667</v>
      </c>
      <c r="E1806" s="154" t="s">
        <v>3606</v>
      </c>
      <c r="F1806" s="154" t="s">
        <v>34</v>
      </c>
      <c r="G1806" s="155" t="s">
        <v>3688</v>
      </c>
      <c r="H1806" s="68">
        <v>159.5</v>
      </c>
      <c r="I1806" s="68">
        <v>47.7</v>
      </c>
      <c r="J1806" s="71">
        <f>IF(F1806="女",IF(H1806=0,0,VLOOKUP(I1806/(H1806*H1806/10000),标准!M$108:N$112,2,TRUE)),IF(H1806=0,0,VLOOKUP(I1806/(H1806*H1806/10000),标准!M$74:N$78,2,TRUE)))</f>
        <v>100</v>
      </c>
      <c r="K1806" s="72">
        <v>2895</v>
      </c>
      <c r="L1806" s="71">
        <f>IF(A1806&lt;43,IF(F1806="女",VLOOKUP(K1806,标准!K$108:L$128,2,TRUE),VLOOKUP(K1806,标准!K$74:L$94,2,TRUE)),IF(F1806="女",VLOOKUP(K1806,标准!K$39:L$59,2,TRUE),VLOOKUP(K1806,标准!K$3:L$23,2,TRUE)))</f>
        <v>76</v>
      </c>
      <c r="M1806" s="68">
        <v>15</v>
      </c>
      <c r="N1806" s="71">
        <f>IF(M1806="",0,IF(A1806&lt;43,IF(F1806="女",VLOOKUP(M1806,标准!C$108:D$128,2,TRUE),VLOOKUP(M1806,标准!C$74:D$94,2,TRUE)),IF(F1806="女",VLOOKUP(M1806,标准!C$39:D$59,2,TRUE),VLOOKUP(M1806,标准!C$3:D$23,2,TRUE))))</f>
        <v>72</v>
      </c>
      <c r="O1806" s="76">
        <v>172</v>
      </c>
      <c r="P1806" s="71">
        <f>IF(A1806&lt;43,IF(F1806="女",VLOOKUP(O1806/100,标准!E$108:F$128,2,TRUE),VLOOKUP(O1806/100,标准!E$74:F$94,2,TRUE)),IF(F1806="女",VLOOKUP(O1806/100,标准!E$39:F$59,2,TRUE),VLOOKUP(O1806/100,标准!E$3:F$23,2,TRUE)))</f>
        <v>74</v>
      </c>
      <c r="Q1806" s="81">
        <v>3.53</v>
      </c>
      <c r="R1806" s="71">
        <f>IF(Q1806=0,0,IF(A1806&lt;43,IF(F1806="女",IF(Q1806="",0,VLOOKUP(Q1806,标准!I$108:J$138,2,TRUE)),IF(Q1806="",0,VLOOKUP(Q1806,标准!I$74:J$104,2,TRUE))),IF(F1806="女",IF(Q1806="",0,VLOOKUP(Q1806,标准!I$39:J$69,2,TRUE)),IF(Q1806="",0,VLOOKUP(Q1806,标准!I$3:J$33,2,TRUE)))))</f>
        <v>76</v>
      </c>
      <c r="S1806" s="76">
        <v>45</v>
      </c>
      <c r="T1806" s="71">
        <f>IF(A1806&lt;43,IF(F1806="女",VLOOKUP(S1806,标准!G$108:H$138,2,TRUE),VLOOKUP(S1806,标准!G$74:H$99,2,TRUE)),IF(F1806="女",VLOOKUP(S1806,标准!G$39:H$69,2,TRUE),VLOOKUP(S1806,标准!G$3:H$28,2,TRUE)))</f>
        <v>78</v>
      </c>
      <c r="U1806" s="88">
        <v>8.57</v>
      </c>
      <c r="V1806" s="71">
        <f>IF(U1806=0,0,IF(A1806&lt;43,IF(F1806="女",IF(U1806="",0,VLOOKUP(U1806,标准!A$108:B$128,2,TRUE)),IF(U1806="",0,VLOOKUP(U1806,标准!A$74:B$94,2,TRUE))),IF(F1806="女",IF(U1806="",0,VLOOKUP(U1806,标准!A$39:B$59,2,TRUE)),IF(U1806="",0,VLOOKUP(U1806,标准!A$3:B$23,2,TRUE)))))</f>
        <v>76</v>
      </c>
      <c r="W1806" s="86">
        <f t="shared" si="28"/>
        <v>79.2</v>
      </c>
      <c r="X1806" s="87">
        <v>4.7</v>
      </c>
      <c r="Y1806" s="87">
        <v>4.7</v>
      </c>
      <c r="Z1806" s="91">
        <v>1</v>
      </c>
      <c r="AA1806" s="92"/>
    </row>
    <row r="1807" customHeight="1" spans="1:27">
      <c r="A1807" s="62">
        <v>40</v>
      </c>
      <c r="B1807" s="63">
        <v>1806</v>
      </c>
      <c r="C1807" s="154" t="s">
        <v>1300</v>
      </c>
      <c r="D1807" s="154" t="s">
        <v>3667</v>
      </c>
      <c r="E1807" s="154" t="s">
        <v>3606</v>
      </c>
      <c r="F1807" s="154" t="s">
        <v>30</v>
      </c>
      <c r="G1807" s="155" t="s">
        <v>3689</v>
      </c>
      <c r="H1807" s="68">
        <v>175.8</v>
      </c>
      <c r="I1807" s="68">
        <v>76</v>
      </c>
      <c r="J1807" s="71">
        <f>IF(F1807="女",IF(H1807=0,0,VLOOKUP(I1807/(H1807*H1807/10000),标准!M$108:N$112,2,TRUE)),IF(H1807=0,0,VLOOKUP(I1807/(H1807*H1807/10000),标准!M$74:N$78,2,TRUE)))</f>
        <v>80</v>
      </c>
      <c r="K1807" s="72">
        <v>4820</v>
      </c>
      <c r="L1807" s="71">
        <f>IF(A1807&lt;43,IF(F1807="女",VLOOKUP(K1807,标准!K$108:L$128,2,TRUE),VLOOKUP(K1807,标准!K$74:L$94,2,TRUE)),IF(F1807="女",VLOOKUP(K1807,标准!K$39:L$59,2,TRUE),VLOOKUP(K1807,标准!K$3:L$23,2,TRUE)))</f>
        <v>90</v>
      </c>
      <c r="M1807" s="68">
        <v>18</v>
      </c>
      <c r="N1807" s="71">
        <f>IF(M1807="",0,IF(A1807&lt;43,IF(F1807="女",VLOOKUP(M1807,标准!C$108:D$128,2,TRUE),VLOOKUP(M1807,标准!C$74:D$94,2,TRUE)),IF(F1807="女",VLOOKUP(M1807,标准!C$39:D$59,2,TRUE),VLOOKUP(M1807,标准!C$3:D$23,2,TRUE))))</f>
        <v>80</v>
      </c>
      <c r="O1807" s="72">
        <v>240</v>
      </c>
      <c r="P1807" s="71">
        <f>IF(A1807&lt;43,IF(F1807="女",VLOOKUP(O1807/100,标准!E$108:F$128,2,TRUE),VLOOKUP(O1807/100,标准!E$74:F$94,2,TRUE)),IF(F1807="女",VLOOKUP(O1807/100,标准!E$39:F$59,2,TRUE),VLOOKUP(O1807/100,标准!E$3:F$23,2,TRUE)))</f>
        <v>76</v>
      </c>
      <c r="Q1807" s="82">
        <v>3.3</v>
      </c>
      <c r="R1807" s="71">
        <f>IF(Q1807=0,0,IF(A1807&lt;43,IF(F1807="女",IF(Q1807="",0,VLOOKUP(Q1807,标准!I$108:J$138,2,TRUE)),IF(Q1807="",0,VLOOKUP(Q1807,标准!I$74:J$104,2,TRUE))),IF(F1807="女",IF(Q1807="",0,VLOOKUP(Q1807,标准!I$39:J$69,2,TRUE)),IF(Q1807="",0,VLOOKUP(Q1807,标准!I$3:J$33,2,TRUE)))))</f>
        <v>85</v>
      </c>
      <c r="S1807" s="83">
        <v>2</v>
      </c>
      <c r="T1807" s="71">
        <f>IF(A1807&lt;43,IF(F1807="女",VLOOKUP(S1807,标准!G$108:H$138,2,TRUE),VLOOKUP(S1807,标准!G$74:H$99,2,TRUE)),IF(F1807="女",VLOOKUP(S1807,标准!G$39:H$69,2,TRUE),VLOOKUP(S1807,标准!G$3:H$28,2,TRUE)))</f>
        <v>0</v>
      </c>
      <c r="U1807" s="89">
        <v>7.21</v>
      </c>
      <c r="V1807" s="71">
        <f>IF(U1807=0,0,IF(A1807&lt;43,IF(F1807="女",IF(U1807="",0,VLOOKUP(U1807,标准!A$108:B$128,2,TRUE)),IF(U1807="",0,VLOOKUP(U1807,标准!A$74:B$94,2,TRUE))),IF(F1807="女",IF(U1807="",0,VLOOKUP(U1807,标准!A$39:B$59,2,TRUE)),IF(U1807="",0,VLOOKUP(U1807,标准!A$3:B$23,2,TRUE)))))</f>
        <v>78</v>
      </c>
      <c r="W1807" s="86">
        <f t="shared" si="28"/>
        <v>73.7</v>
      </c>
      <c r="X1807" s="87">
        <v>3.8</v>
      </c>
      <c r="Y1807" s="87">
        <v>3.8</v>
      </c>
      <c r="Z1807" s="91"/>
      <c r="AA1807" s="92"/>
    </row>
    <row r="1808" customHeight="1" spans="1:27">
      <c r="A1808" s="62">
        <v>40</v>
      </c>
      <c r="B1808" s="63">
        <v>1807</v>
      </c>
      <c r="C1808" s="154" t="s">
        <v>3690</v>
      </c>
      <c r="D1808" s="154" t="s">
        <v>3667</v>
      </c>
      <c r="E1808" s="154" t="s">
        <v>3606</v>
      </c>
      <c r="F1808" s="154" t="s">
        <v>34</v>
      </c>
      <c r="G1808" s="155" t="s">
        <v>3691</v>
      </c>
      <c r="H1808" s="68">
        <v>161</v>
      </c>
      <c r="I1808" s="68">
        <v>63.6</v>
      </c>
      <c r="J1808" s="71">
        <f>IF(F1808="女",IF(H1808=0,0,VLOOKUP(I1808/(H1808*H1808/10000),标准!M$108:N$112,2,TRUE)),IF(H1808=0,0,VLOOKUP(I1808/(H1808*H1808/10000),标准!M$74:N$78,2,TRUE)))</f>
        <v>80</v>
      </c>
      <c r="K1808" s="72">
        <v>2901</v>
      </c>
      <c r="L1808" s="71">
        <f>IF(A1808&lt;43,IF(F1808="女",VLOOKUP(K1808,标准!K$108:L$128,2,TRUE),VLOOKUP(K1808,标准!K$74:L$94,2,TRUE)),IF(F1808="女",VLOOKUP(K1808,标准!K$39:L$59,2,TRUE),VLOOKUP(K1808,标准!K$3:L$23,2,TRUE)))</f>
        <v>78</v>
      </c>
      <c r="M1808" s="68">
        <v>24</v>
      </c>
      <c r="N1808" s="71">
        <f>IF(M1808="",0,IF(A1808&lt;43,IF(F1808="女",VLOOKUP(M1808,标准!C$108:D$128,2,TRUE),VLOOKUP(M1808,标准!C$74:D$94,2,TRUE)),IF(F1808="女",VLOOKUP(M1808,标准!C$39:D$59,2,TRUE),VLOOKUP(M1808,标准!C$3:D$23,2,TRUE))))</f>
        <v>95</v>
      </c>
      <c r="O1808" s="72"/>
      <c r="P1808" s="71">
        <f>IF(A1808&lt;43,IF(F1808="女",VLOOKUP(O1808/100,标准!E$108:F$128,2,TRUE),VLOOKUP(O1808/100,标准!E$74:F$94,2,TRUE)),IF(F1808="女",VLOOKUP(O1808/100,标准!E$39:F$59,2,TRUE),VLOOKUP(O1808/100,标准!E$3:F$23,2,TRUE)))</f>
        <v>0</v>
      </c>
      <c r="Q1808" s="82"/>
      <c r="R1808" s="71">
        <f>IF(Q1808=0,0,IF(A1808&lt;43,IF(F1808="女",IF(Q1808="",0,VLOOKUP(Q1808,标准!I$108:J$138,2,TRUE)),IF(Q1808="",0,VLOOKUP(Q1808,标准!I$74:J$104,2,TRUE))),IF(F1808="女",IF(Q1808="",0,VLOOKUP(Q1808,标准!I$39:J$69,2,TRUE)),IF(Q1808="",0,VLOOKUP(Q1808,标准!I$3:J$33,2,TRUE)))))</f>
        <v>0</v>
      </c>
      <c r="S1808" s="83"/>
      <c r="T1808" s="71">
        <f>IF(A1808&lt;43,IF(F1808="女",VLOOKUP(S1808,标准!G$108:H$138,2,TRUE),VLOOKUP(S1808,标准!G$74:H$99,2,TRUE)),IF(F1808="女",VLOOKUP(S1808,标准!G$39:H$69,2,TRUE),VLOOKUP(S1808,标准!G$3:H$28,2,TRUE)))</f>
        <v>0</v>
      </c>
      <c r="U1808" s="89"/>
      <c r="V1808" s="71">
        <f>IF(U1808=0,0,IF(A1808&lt;43,IF(F1808="女",IF(U1808="",0,VLOOKUP(U1808,标准!A$108:B$128,2,TRUE)),IF(U1808="",0,VLOOKUP(U1808,标准!A$74:B$94,2,TRUE))),IF(F1808="女",IF(U1808="",0,VLOOKUP(U1808,标准!A$39:B$59,2,TRUE)),IF(U1808="",0,VLOOKUP(U1808,标准!A$3:B$23,2,TRUE)))))</f>
        <v>0</v>
      </c>
      <c r="W1808" s="86">
        <v>60</v>
      </c>
      <c r="X1808" s="87">
        <v>4.1</v>
      </c>
      <c r="Y1808" s="87">
        <v>4.3</v>
      </c>
      <c r="Z1808" s="91"/>
      <c r="AA1808" s="92" t="s">
        <v>144</v>
      </c>
    </row>
    <row r="1809" customHeight="1" spans="1:27">
      <c r="A1809" s="62">
        <v>40</v>
      </c>
      <c r="B1809" s="63">
        <v>1808</v>
      </c>
      <c r="C1809" s="154" t="s">
        <v>3692</v>
      </c>
      <c r="D1809" s="154" t="s">
        <v>3667</v>
      </c>
      <c r="E1809" s="154" t="s">
        <v>3606</v>
      </c>
      <c r="F1809" s="154" t="s">
        <v>34</v>
      </c>
      <c r="G1809" s="155" t="s">
        <v>3693</v>
      </c>
      <c r="H1809" s="68">
        <v>155.2</v>
      </c>
      <c r="I1809" s="68">
        <v>57.8</v>
      </c>
      <c r="J1809" s="71">
        <f>IF(F1809="女",IF(H1809=0,0,VLOOKUP(I1809/(H1809*H1809/10000),标准!M$108:N$112,2,TRUE)),IF(H1809=0,0,VLOOKUP(I1809/(H1809*H1809/10000),标准!M$74:N$78,2,TRUE)))</f>
        <v>80</v>
      </c>
      <c r="K1809" s="72">
        <v>3528</v>
      </c>
      <c r="L1809" s="71">
        <f>IF(A1809&lt;43,IF(F1809="女",VLOOKUP(K1809,标准!K$108:L$128,2,TRUE),VLOOKUP(K1809,标准!K$74:L$94,2,TRUE)),IF(F1809="女",VLOOKUP(K1809,标准!K$39:L$59,2,TRUE),VLOOKUP(K1809,标准!K$3:L$23,2,TRUE)))</f>
        <v>100</v>
      </c>
      <c r="M1809" s="68">
        <v>8</v>
      </c>
      <c r="N1809" s="71">
        <f>IF(M1809="",0,IF(A1809&lt;43,IF(F1809="女",VLOOKUP(M1809,标准!C$108:D$128,2,TRUE),VLOOKUP(M1809,标准!C$74:D$94,2,TRUE)),IF(F1809="女",VLOOKUP(M1809,标准!C$39:D$59,2,TRUE),VLOOKUP(M1809,标准!C$3:D$23,2,TRUE))))</f>
        <v>62</v>
      </c>
      <c r="O1809" s="76">
        <v>152</v>
      </c>
      <c r="P1809" s="71">
        <f>IF(A1809&lt;43,IF(F1809="女",VLOOKUP(O1809/100,标准!E$108:F$128,2,TRUE),VLOOKUP(O1809/100,标准!E$74:F$94,2,TRUE)),IF(F1809="女",VLOOKUP(O1809/100,标准!E$39:F$59,2,TRUE),VLOOKUP(O1809/100,标准!E$3:F$23,2,TRUE)))</f>
        <v>60</v>
      </c>
      <c r="Q1809" s="81">
        <v>4.22</v>
      </c>
      <c r="R1809" s="71">
        <f>IF(Q1809=0,0,IF(A1809&lt;43,IF(F1809="女",IF(Q1809="",0,VLOOKUP(Q1809,标准!I$108:J$138,2,TRUE)),IF(Q1809="",0,VLOOKUP(Q1809,标准!I$74:J$104,2,TRUE))),IF(F1809="女",IF(Q1809="",0,VLOOKUP(Q1809,标准!I$39:J$69,2,TRUE)),IF(Q1809="",0,VLOOKUP(Q1809,标准!I$3:J$33,2,TRUE)))))</f>
        <v>64</v>
      </c>
      <c r="S1809" s="76">
        <v>52</v>
      </c>
      <c r="T1809" s="71">
        <f>IF(A1809&lt;43,IF(F1809="女",VLOOKUP(S1809,标准!G$108:H$138,2,TRUE),VLOOKUP(S1809,标准!G$74:H$99,2,TRUE)),IF(F1809="女",VLOOKUP(S1809,标准!G$39:H$69,2,TRUE),VLOOKUP(S1809,标准!G$3:H$28,2,TRUE)))</f>
        <v>90</v>
      </c>
      <c r="U1809" s="88">
        <v>9.34</v>
      </c>
      <c r="V1809" s="71">
        <f>IF(U1809=0,0,IF(A1809&lt;43,IF(F1809="女",IF(U1809="",0,VLOOKUP(U1809,标准!A$108:B$128,2,TRUE)),IF(U1809="",0,VLOOKUP(U1809,标准!A$74:B$94,2,TRUE))),IF(F1809="女",IF(U1809="",0,VLOOKUP(U1809,标准!A$39:B$59,2,TRUE)),IF(U1809="",0,VLOOKUP(U1809,标准!A$3:B$23,2,TRUE)))))</f>
        <v>68</v>
      </c>
      <c r="W1809" s="86">
        <f t="shared" si="28"/>
        <v>74.6</v>
      </c>
      <c r="X1809" s="87">
        <v>4.7</v>
      </c>
      <c r="Y1809" s="87">
        <v>4.8</v>
      </c>
      <c r="Z1809" s="91"/>
      <c r="AA1809" s="92"/>
    </row>
    <row r="1810" customHeight="1" spans="1:27">
      <c r="A1810" s="62">
        <v>40</v>
      </c>
      <c r="B1810" s="63">
        <v>1809</v>
      </c>
      <c r="C1810" s="154" t="s">
        <v>3694</v>
      </c>
      <c r="D1810" s="154" t="s">
        <v>3667</v>
      </c>
      <c r="E1810" s="154" t="s">
        <v>3606</v>
      </c>
      <c r="F1810" s="154" t="s">
        <v>34</v>
      </c>
      <c r="G1810" s="155" t="s">
        <v>3695</v>
      </c>
      <c r="H1810" s="68">
        <v>165.5</v>
      </c>
      <c r="I1810" s="68">
        <v>52.8</v>
      </c>
      <c r="J1810" s="71">
        <f>IF(F1810="女",IF(H1810=0,0,VLOOKUP(I1810/(H1810*H1810/10000),标准!M$108:N$112,2,TRUE)),IF(H1810=0,0,VLOOKUP(I1810/(H1810*H1810/10000),标准!M$74:N$78,2,TRUE)))</f>
        <v>100</v>
      </c>
      <c r="K1810" s="72">
        <v>3606</v>
      </c>
      <c r="L1810" s="71">
        <f>IF(A1810&lt;43,IF(F1810="女",VLOOKUP(K1810,标准!K$108:L$128,2,TRUE),VLOOKUP(K1810,标准!K$74:L$94,2,TRUE)),IF(F1810="女",VLOOKUP(K1810,标准!K$39:L$59,2,TRUE),VLOOKUP(K1810,标准!K$3:L$23,2,TRUE)))</f>
        <v>100</v>
      </c>
      <c r="M1810" s="68">
        <v>20</v>
      </c>
      <c r="N1810" s="71">
        <f>IF(M1810="",0,IF(A1810&lt;43,IF(F1810="女",VLOOKUP(M1810,标准!C$108:D$128,2,TRUE),VLOOKUP(M1810,标准!C$74:D$94,2,TRUE)),IF(F1810="女",VLOOKUP(M1810,标准!C$39:D$59,2,TRUE),VLOOKUP(M1810,标准!C$3:D$23,2,TRUE))))</f>
        <v>80</v>
      </c>
      <c r="O1810" s="76">
        <v>180</v>
      </c>
      <c r="P1810" s="71">
        <f>IF(A1810&lt;43,IF(F1810="女",VLOOKUP(O1810/100,标准!E$108:F$128,2,TRUE),VLOOKUP(O1810/100,标准!E$74:F$94,2,TRUE)),IF(F1810="女",VLOOKUP(O1810/100,标准!E$39:F$59,2,TRUE),VLOOKUP(O1810/100,标准!E$3:F$23,2,TRUE)))</f>
        <v>78</v>
      </c>
      <c r="Q1810" s="81">
        <v>4</v>
      </c>
      <c r="R1810" s="71">
        <f>IF(Q1810=0,0,IF(A1810&lt;43,IF(F1810="女",IF(Q1810="",0,VLOOKUP(Q1810,标准!I$108:J$138,2,TRUE)),IF(Q1810="",0,VLOOKUP(Q1810,标准!I$74:J$104,2,TRUE))),IF(F1810="女",IF(Q1810="",0,VLOOKUP(Q1810,标准!I$39:J$69,2,TRUE)),IF(Q1810="",0,VLOOKUP(Q1810,标准!I$3:J$33,2,TRUE)))))</f>
        <v>72</v>
      </c>
      <c r="S1810" s="76">
        <v>35</v>
      </c>
      <c r="T1810" s="71">
        <f>IF(A1810&lt;43,IF(F1810="女",VLOOKUP(S1810,标准!G$108:H$138,2,TRUE),VLOOKUP(S1810,标准!G$74:H$99,2,TRUE)),IF(F1810="女",VLOOKUP(S1810,标准!G$39:H$69,2,TRUE),VLOOKUP(S1810,标准!G$3:H$28,2,TRUE)))</f>
        <v>68</v>
      </c>
      <c r="U1810" s="88">
        <v>9.4</v>
      </c>
      <c r="V1810" s="71">
        <f>IF(U1810=0,0,IF(A1810&lt;43,IF(F1810="女",IF(U1810="",0,VLOOKUP(U1810,标准!A$108:B$128,2,TRUE)),IF(U1810="",0,VLOOKUP(U1810,标准!A$74:B$94,2,TRUE))),IF(F1810="女",IF(U1810="",0,VLOOKUP(U1810,标准!A$39:B$59,2,TRUE)),IF(U1810="",0,VLOOKUP(U1810,标准!A$3:B$23,2,TRUE)))))</f>
        <v>68</v>
      </c>
      <c r="W1810" s="86">
        <f t="shared" si="28"/>
        <v>80.6</v>
      </c>
      <c r="X1810" s="87">
        <v>4.5</v>
      </c>
      <c r="Y1810" s="87">
        <v>3.9</v>
      </c>
      <c r="Z1810" s="91"/>
      <c r="AA1810" s="92"/>
    </row>
    <row r="1811" customHeight="1" spans="1:27">
      <c r="A1811" s="62">
        <v>40</v>
      </c>
      <c r="B1811" s="63">
        <v>1810</v>
      </c>
      <c r="C1811" s="154" t="s">
        <v>3696</v>
      </c>
      <c r="D1811" s="154" t="s">
        <v>3667</v>
      </c>
      <c r="E1811" s="154" t="s">
        <v>3606</v>
      </c>
      <c r="F1811" s="154" t="s">
        <v>30</v>
      </c>
      <c r="G1811" s="155" t="s">
        <v>3697</v>
      </c>
      <c r="H1811" s="68">
        <v>167.6</v>
      </c>
      <c r="I1811" s="68">
        <v>60.1</v>
      </c>
      <c r="J1811" s="71">
        <f>IF(F1811="女",IF(H1811=0,0,VLOOKUP(I1811/(H1811*H1811/10000),标准!M$108:N$112,2,TRUE)),IF(H1811=0,0,VLOOKUP(I1811/(H1811*H1811/10000),标准!M$74:N$78,2,TRUE)))</f>
        <v>100</v>
      </c>
      <c r="K1811" s="72">
        <v>4279</v>
      </c>
      <c r="L1811" s="71">
        <f>IF(A1811&lt;43,IF(F1811="女",VLOOKUP(K1811,标准!K$108:L$128,2,TRUE),VLOOKUP(K1811,标准!K$74:L$94,2,TRUE)),IF(F1811="女",VLOOKUP(K1811,标准!K$39:L$59,2,TRUE),VLOOKUP(K1811,标准!K$3:L$23,2,TRUE)))</f>
        <v>78</v>
      </c>
      <c r="M1811" s="68">
        <v>12</v>
      </c>
      <c r="N1811" s="71">
        <f>IF(M1811="",0,IF(A1811&lt;43,IF(F1811="女",VLOOKUP(M1811,标准!C$108:D$128,2,TRUE),VLOOKUP(M1811,标准!C$74:D$94,2,TRUE)),IF(F1811="女",VLOOKUP(M1811,标准!C$39:D$59,2,TRUE),VLOOKUP(M1811,标准!C$3:D$23,2,TRUE))))</f>
        <v>70</v>
      </c>
      <c r="O1811" s="72">
        <v>253</v>
      </c>
      <c r="P1811" s="71">
        <f>IF(A1811&lt;43,IF(F1811="女",VLOOKUP(O1811/100,标准!E$108:F$128,2,TRUE),VLOOKUP(O1811/100,标准!E$74:F$94,2,TRUE)),IF(F1811="女",VLOOKUP(O1811/100,标准!E$39:F$59,2,TRUE),VLOOKUP(O1811/100,标准!E$3:F$23,2,TRUE)))</f>
        <v>80</v>
      </c>
      <c r="Q1811" s="82">
        <v>3.42</v>
      </c>
      <c r="R1811" s="71">
        <f>IF(Q1811=0,0,IF(A1811&lt;43,IF(F1811="女",IF(Q1811="",0,VLOOKUP(Q1811,标准!I$108:J$138,2,TRUE)),IF(Q1811="",0,VLOOKUP(Q1811,标准!I$74:J$104,2,TRUE))),IF(F1811="女",IF(Q1811="",0,VLOOKUP(Q1811,标准!I$39:J$69,2,TRUE)),IF(Q1811="",0,VLOOKUP(Q1811,标准!I$3:J$33,2,TRUE)))))</f>
        <v>80</v>
      </c>
      <c r="S1811" s="83">
        <v>14</v>
      </c>
      <c r="T1811" s="71">
        <f>IF(A1811&lt;43,IF(F1811="女",VLOOKUP(S1811,标准!G$108:H$138,2,TRUE),VLOOKUP(S1811,标准!G$74:H$99,2,TRUE)),IF(F1811="女",VLOOKUP(S1811,标准!G$39:H$69,2,TRUE),VLOOKUP(S1811,标准!G$3:H$28,2,TRUE)))</f>
        <v>76</v>
      </c>
      <c r="U1811" s="89">
        <v>6.97</v>
      </c>
      <c r="V1811" s="71">
        <f>IF(U1811=0,0,IF(A1811&lt;43,IF(F1811="女",IF(U1811="",0,VLOOKUP(U1811,标准!A$108:B$128,2,TRUE)),IF(U1811="",0,VLOOKUP(U1811,标准!A$74:B$94,2,TRUE))),IF(F1811="女",IF(U1811="",0,VLOOKUP(U1811,标准!A$39:B$59,2,TRUE)),IF(U1811="",0,VLOOKUP(U1811,标准!A$3:B$23,2,TRUE)))))</f>
        <v>85</v>
      </c>
      <c r="W1811" s="86">
        <f t="shared" si="28"/>
        <v>82.3</v>
      </c>
      <c r="X1811" s="87">
        <v>3.7</v>
      </c>
      <c r="Y1811" s="87">
        <v>3.7</v>
      </c>
      <c r="Z1811" s="91"/>
      <c r="AA1811" s="92"/>
    </row>
    <row r="1812" customHeight="1" spans="1:27">
      <c r="A1812" s="62">
        <v>40</v>
      </c>
      <c r="B1812" s="63">
        <v>1811</v>
      </c>
      <c r="C1812" s="154" t="s">
        <v>3698</v>
      </c>
      <c r="D1812" s="154" t="s">
        <v>3667</v>
      </c>
      <c r="E1812" s="154" t="s">
        <v>3606</v>
      </c>
      <c r="F1812" s="154" t="s">
        <v>34</v>
      </c>
      <c r="G1812" s="155" t="s">
        <v>3699</v>
      </c>
      <c r="H1812" s="68">
        <v>159.3</v>
      </c>
      <c r="I1812" s="68">
        <v>61.8</v>
      </c>
      <c r="J1812" s="71">
        <f>IF(F1812="女",IF(H1812=0,0,VLOOKUP(I1812/(H1812*H1812/10000),标准!M$108:N$112,2,TRUE)),IF(H1812=0,0,VLOOKUP(I1812/(H1812*H1812/10000),标准!M$74:N$78,2,TRUE)))</f>
        <v>80</v>
      </c>
      <c r="K1812" s="72">
        <v>2539</v>
      </c>
      <c r="L1812" s="71">
        <f>IF(A1812&lt;43,IF(F1812="女",VLOOKUP(K1812,标准!K$108:L$128,2,TRUE),VLOOKUP(K1812,标准!K$74:L$94,2,TRUE)),IF(F1812="女",VLOOKUP(K1812,标准!K$39:L$59,2,TRUE),VLOOKUP(K1812,标准!K$3:L$23,2,TRUE)))</f>
        <v>70</v>
      </c>
      <c r="M1812" s="68">
        <v>15.5</v>
      </c>
      <c r="N1812" s="71">
        <f>IF(M1812="",0,IF(A1812&lt;43,IF(F1812="女",VLOOKUP(M1812,标准!C$108:D$128,2,TRUE),VLOOKUP(M1812,标准!C$74:D$94,2,TRUE)),IF(F1812="女",VLOOKUP(M1812,标准!C$39:D$59,2,TRUE),VLOOKUP(M1812,标准!C$3:D$23,2,TRUE))))</f>
        <v>74</v>
      </c>
      <c r="O1812" s="76">
        <v>163</v>
      </c>
      <c r="P1812" s="71">
        <f>IF(A1812&lt;43,IF(F1812="女",VLOOKUP(O1812/100,标准!E$108:F$128,2,TRUE),VLOOKUP(O1812/100,标准!E$74:F$94,2,TRUE)),IF(F1812="女",VLOOKUP(O1812/100,标准!E$39:F$59,2,TRUE),VLOOKUP(O1812/100,标准!E$3:F$23,2,TRUE)))</f>
        <v>68</v>
      </c>
      <c r="Q1812" s="81">
        <v>4.08</v>
      </c>
      <c r="R1812" s="71">
        <f>IF(Q1812=0,0,IF(A1812&lt;43,IF(F1812="女",IF(Q1812="",0,VLOOKUP(Q1812,标准!I$108:J$138,2,TRUE)),IF(Q1812="",0,VLOOKUP(Q1812,标准!I$74:J$104,2,TRUE))),IF(F1812="女",IF(Q1812="",0,VLOOKUP(Q1812,标准!I$39:J$69,2,TRUE)),IF(Q1812="",0,VLOOKUP(Q1812,标准!I$3:J$33,2,TRUE)))))</f>
        <v>70</v>
      </c>
      <c r="S1812" s="76">
        <v>43</v>
      </c>
      <c r="T1812" s="71">
        <f>IF(A1812&lt;43,IF(F1812="女",VLOOKUP(S1812,标准!G$108:H$138,2,TRUE),VLOOKUP(S1812,标准!G$74:H$99,2,TRUE)),IF(F1812="女",VLOOKUP(S1812,标准!G$39:H$69,2,TRUE),VLOOKUP(S1812,标准!G$3:H$28,2,TRUE)))</f>
        <v>76</v>
      </c>
      <c r="U1812" s="88">
        <v>9.46</v>
      </c>
      <c r="V1812" s="71">
        <f>IF(U1812=0,0,IF(A1812&lt;43,IF(F1812="女",IF(U1812="",0,VLOOKUP(U1812,标准!A$108:B$128,2,TRUE)),IF(U1812="",0,VLOOKUP(U1812,标准!A$74:B$94,2,TRUE))),IF(F1812="女",IF(U1812="",0,VLOOKUP(U1812,标准!A$39:B$59,2,TRUE)),IF(U1812="",0,VLOOKUP(U1812,标准!A$3:B$23,2,TRUE)))))</f>
        <v>68</v>
      </c>
      <c r="W1812" s="86">
        <f t="shared" si="28"/>
        <v>71.9</v>
      </c>
      <c r="X1812" s="87"/>
      <c r="Y1812" s="87"/>
      <c r="Z1812" s="91"/>
      <c r="AA1812" s="92"/>
    </row>
    <row r="1813" customHeight="1" spans="1:27">
      <c r="A1813" s="62">
        <v>40</v>
      </c>
      <c r="B1813" s="63">
        <v>1812</v>
      </c>
      <c r="C1813" s="154" t="s">
        <v>3700</v>
      </c>
      <c r="D1813" s="154" t="s">
        <v>3667</v>
      </c>
      <c r="E1813" s="154" t="s">
        <v>3606</v>
      </c>
      <c r="F1813" s="154" t="s">
        <v>30</v>
      </c>
      <c r="G1813" s="155" t="s">
        <v>3701</v>
      </c>
      <c r="H1813" s="68">
        <v>181.1</v>
      </c>
      <c r="I1813" s="68">
        <v>60.7</v>
      </c>
      <c r="J1813" s="71">
        <f>IF(F1813="女",IF(H1813=0,0,VLOOKUP(I1813/(H1813*H1813/10000),标准!M$108:N$112,2,TRUE)),IF(H1813=0,0,VLOOKUP(I1813/(H1813*H1813/10000),标准!M$74:N$78,2,TRUE)))</f>
        <v>100</v>
      </c>
      <c r="K1813" s="72">
        <v>4035</v>
      </c>
      <c r="L1813" s="71">
        <f>IF(A1813&lt;43,IF(F1813="女",VLOOKUP(K1813,标准!K$108:L$128,2,TRUE),VLOOKUP(K1813,标准!K$74:L$94,2,TRUE)),IF(F1813="女",VLOOKUP(K1813,标准!K$39:L$59,2,TRUE),VLOOKUP(K1813,标准!K$3:L$23,2,TRUE)))</f>
        <v>74</v>
      </c>
      <c r="M1813" s="68">
        <v>10</v>
      </c>
      <c r="N1813" s="71">
        <f>IF(M1813="",0,IF(A1813&lt;43,IF(F1813="女",VLOOKUP(M1813,标准!C$108:D$128,2,TRUE),VLOOKUP(M1813,标准!C$74:D$94,2,TRUE)),IF(F1813="女",VLOOKUP(M1813,标准!C$39:D$59,2,TRUE),VLOOKUP(M1813,标准!C$3:D$23,2,TRUE))))</f>
        <v>68</v>
      </c>
      <c r="O1813" s="72">
        <v>260</v>
      </c>
      <c r="P1813" s="71">
        <f>IF(A1813&lt;43,IF(F1813="女",VLOOKUP(O1813/100,标准!E$108:F$128,2,TRUE),VLOOKUP(O1813/100,标准!E$74:F$94,2,TRUE)),IF(F1813="女",VLOOKUP(O1813/100,标准!E$39:F$59,2,TRUE),VLOOKUP(O1813/100,标准!E$3:F$23,2,TRUE)))</f>
        <v>85</v>
      </c>
      <c r="Q1813" s="82">
        <v>4.03</v>
      </c>
      <c r="R1813" s="71">
        <f>IF(Q1813=0,0,IF(A1813&lt;43,IF(F1813="女",IF(Q1813="",0,VLOOKUP(Q1813,标准!I$108:J$138,2,TRUE)),IF(Q1813="",0,VLOOKUP(Q1813,标准!I$74:J$104,2,TRUE))),IF(F1813="女",IF(Q1813="",0,VLOOKUP(Q1813,标准!I$39:J$69,2,TRUE)),IF(Q1813="",0,VLOOKUP(Q1813,标准!I$3:J$33,2,TRUE)))))</f>
        <v>70</v>
      </c>
      <c r="S1813" s="83">
        <v>7</v>
      </c>
      <c r="T1813" s="71">
        <f>IF(A1813&lt;43,IF(F1813="女",VLOOKUP(S1813,标准!G$108:H$138,2,TRUE),VLOOKUP(S1813,标准!G$74:H$99,2,TRUE)),IF(F1813="女",VLOOKUP(S1813,标准!G$39:H$69,2,TRUE),VLOOKUP(S1813,标准!G$3:H$28,2,TRUE)))</f>
        <v>30</v>
      </c>
      <c r="U1813" s="89">
        <v>7.55</v>
      </c>
      <c r="V1813" s="71">
        <f>IF(U1813=0,0,IF(A1813&lt;43,IF(F1813="女",IF(U1813="",0,VLOOKUP(U1813,标准!A$108:B$128,2,TRUE)),IF(U1813="",0,VLOOKUP(U1813,标准!A$74:B$94,2,TRUE))),IF(F1813="女",IF(U1813="",0,VLOOKUP(U1813,标准!A$39:B$59,2,TRUE)),IF(U1813="",0,VLOOKUP(U1813,标准!A$3:B$23,2,TRUE)))))</f>
        <v>74</v>
      </c>
      <c r="W1813" s="86">
        <f t="shared" si="28"/>
        <v>73.2</v>
      </c>
      <c r="X1813" s="87"/>
      <c r="Y1813" s="87"/>
      <c r="Z1813" s="91"/>
      <c r="AA1813" s="92"/>
    </row>
    <row r="1814" customHeight="1" spans="1:27">
      <c r="A1814" s="62">
        <v>40</v>
      </c>
      <c r="B1814" s="63">
        <v>1813</v>
      </c>
      <c r="C1814" s="154" t="s">
        <v>3702</v>
      </c>
      <c r="D1814" s="154" t="s">
        <v>3667</v>
      </c>
      <c r="E1814" s="154" t="s">
        <v>3606</v>
      </c>
      <c r="F1814" s="154" t="s">
        <v>34</v>
      </c>
      <c r="G1814" s="155" t="s">
        <v>3703</v>
      </c>
      <c r="H1814" s="68">
        <v>154</v>
      </c>
      <c r="I1814" s="68">
        <v>48.8</v>
      </c>
      <c r="J1814" s="71">
        <f>IF(F1814="女",IF(H1814=0,0,VLOOKUP(I1814/(H1814*H1814/10000),标准!M$108:N$112,2,TRUE)),IF(H1814=0,0,VLOOKUP(I1814/(H1814*H1814/10000),标准!M$74:N$78,2,TRUE)))</f>
        <v>100</v>
      </c>
      <c r="K1814" s="72">
        <v>2800</v>
      </c>
      <c r="L1814" s="71">
        <f>IF(A1814&lt;43,IF(F1814="女",VLOOKUP(K1814,标准!K$108:L$128,2,TRUE),VLOOKUP(K1814,标准!K$74:L$94,2,TRUE)),IF(F1814="女",VLOOKUP(K1814,标准!K$39:L$59,2,TRUE),VLOOKUP(K1814,标准!K$3:L$23,2,TRUE)))</f>
        <v>76</v>
      </c>
      <c r="M1814" s="68">
        <v>15</v>
      </c>
      <c r="N1814" s="71">
        <f>IF(M1814="",0,IF(A1814&lt;43,IF(F1814="女",VLOOKUP(M1814,标准!C$108:D$128,2,TRUE),VLOOKUP(M1814,标准!C$74:D$94,2,TRUE)),IF(F1814="女",VLOOKUP(M1814,标准!C$39:D$59,2,TRUE),VLOOKUP(M1814,标准!C$3:D$23,2,TRUE))))</f>
        <v>72</v>
      </c>
      <c r="O1814" s="76">
        <v>175</v>
      </c>
      <c r="P1814" s="71">
        <f>IF(A1814&lt;43,IF(F1814="女",VLOOKUP(O1814/100,标准!E$108:F$128,2,TRUE),VLOOKUP(O1814/100,标准!E$74:F$94,2,TRUE)),IF(F1814="女",VLOOKUP(O1814/100,标准!E$39:F$59,2,TRUE),VLOOKUP(O1814/100,标准!E$3:F$23,2,TRUE)))</f>
        <v>76</v>
      </c>
      <c r="Q1814" s="81">
        <v>3.5</v>
      </c>
      <c r="R1814" s="71">
        <f>IF(Q1814=0,0,IF(A1814&lt;43,IF(F1814="女",IF(Q1814="",0,VLOOKUP(Q1814,标准!I$108:J$138,2,TRUE)),IF(Q1814="",0,VLOOKUP(Q1814,标准!I$74:J$104,2,TRUE))),IF(F1814="女",IF(Q1814="",0,VLOOKUP(Q1814,标准!I$39:J$69,2,TRUE)),IF(Q1814="",0,VLOOKUP(Q1814,标准!I$3:J$33,2,TRUE)))))</f>
        <v>76</v>
      </c>
      <c r="S1814" s="76">
        <v>49</v>
      </c>
      <c r="T1814" s="71">
        <f>IF(A1814&lt;43,IF(F1814="女",VLOOKUP(S1814,标准!G$108:H$138,2,TRUE),VLOOKUP(S1814,标准!G$74:H$99,2,TRUE)),IF(F1814="女",VLOOKUP(S1814,标准!G$39:H$69,2,TRUE),VLOOKUP(S1814,标准!G$3:H$28,2,TRUE)))</f>
        <v>85</v>
      </c>
      <c r="U1814" s="88">
        <v>8.2</v>
      </c>
      <c r="V1814" s="71">
        <f>IF(U1814=0,0,IF(A1814&lt;43,IF(F1814="女",IF(U1814="",0,VLOOKUP(U1814,标准!A$108:B$128,2,TRUE)),IF(U1814="",0,VLOOKUP(U1814,标准!A$74:B$94,2,TRUE))),IF(F1814="女",IF(U1814="",0,VLOOKUP(U1814,标准!A$39:B$59,2,TRUE)),IF(U1814="",0,VLOOKUP(U1814,标准!A$3:B$23,2,TRUE)))))</f>
        <v>80</v>
      </c>
      <c r="W1814" s="86">
        <f t="shared" si="28"/>
        <v>80.9</v>
      </c>
      <c r="X1814" s="87">
        <v>4.3</v>
      </c>
      <c r="Y1814" s="87">
        <v>4.3</v>
      </c>
      <c r="Z1814" s="91"/>
      <c r="AA1814" s="92"/>
    </row>
    <row r="1815" customHeight="1" spans="1:27">
      <c r="A1815" s="62">
        <v>40</v>
      </c>
      <c r="B1815" s="63">
        <v>1814</v>
      </c>
      <c r="C1815" s="154" t="s">
        <v>3704</v>
      </c>
      <c r="D1815" s="154" t="s">
        <v>3667</v>
      </c>
      <c r="E1815" s="154" t="s">
        <v>3606</v>
      </c>
      <c r="F1815" s="154" t="s">
        <v>34</v>
      </c>
      <c r="G1815" s="155" t="s">
        <v>3705</v>
      </c>
      <c r="H1815" s="68">
        <v>160.7</v>
      </c>
      <c r="I1815" s="68">
        <v>44.4</v>
      </c>
      <c r="J1815" s="71">
        <f>IF(F1815="女",IF(H1815=0,0,VLOOKUP(I1815/(H1815*H1815/10000),标准!M$108:N$112,2,TRUE)),IF(H1815=0,0,VLOOKUP(I1815/(H1815*H1815/10000),标准!M$74:N$78,2,TRUE)))</f>
        <v>100</v>
      </c>
      <c r="K1815" s="72">
        <v>2804</v>
      </c>
      <c r="L1815" s="71">
        <f>IF(A1815&lt;43,IF(F1815="女",VLOOKUP(K1815,标准!K$108:L$128,2,TRUE),VLOOKUP(K1815,标准!K$74:L$94,2,TRUE)),IF(F1815="女",VLOOKUP(K1815,标准!K$39:L$59,2,TRUE),VLOOKUP(K1815,标准!K$3:L$23,2,TRUE)))</f>
        <v>76</v>
      </c>
      <c r="M1815" s="68">
        <v>20</v>
      </c>
      <c r="N1815" s="71">
        <f>IF(M1815="",0,IF(A1815&lt;43,IF(F1815="女",VLOOKUP(M1815,标准!C$108:D$128,2,TRUE),VLOOKUP(M1815,标准!C$74:D$94,2,TRUE)),IF(F1815="女",VLOOKUP(M1815,标准!C$39:D$59,2,TRUE),VLOOKUP(M1815,标准!C$3:D$23,2,TRUE))))</f>
        <v>80</v>
      </c>
      <c r="O1815" s="76">
        <v>185</v>
      </c>
      <c r="P1815" s="71">
        <f>IF(A1815&lt;43,IF(F1815="女",VLOOKUP(O1815/100,标准!E$108:F$128,2,TRUE),VLOOKUP(O1815/100,标准!E$74:F$94,2,TRUE)),IF(F1815="女",VLOOKUP(O1815/100,标准!E$39:F$59,2,TRUE),VLOOKUP(O1815/100,标准!E$3:F$23,2,TRUE)))</f>
        <v>80</v>
      </c>
      <c r="Q1815" s="81">
        <v>3.11</v>
      </c>
      <c r="R1815" s="71">
        <f>IF(Q1815=0,0,IF(A1815&lt;43,IF(F1815="女",IF(Q1815="",0,VLOOKUP(Q1815,标准!I$108:J$138,2,TRUE)),IF(Q1815="",0,VLOOKUP(Q1815,标准!I$74:J$104,2,TRUE))),IF(F1815="女",IF(Q1815="",0,VLOOKUP(Q1815,标准!I$39:J$69,2,TRUE)),IF(Q1815="",0,VLOOKUP(Q1815,标准!I$3:J$33,2,TRUE)))))</f>
        <v>101</v>
      </c>
      <c r="S1815" s="76">
        <v>47</v>
      </c>
      <c r="T1815" s="71">
        <f>IF(A1815&lt;43,IF(F1815="女",VLOOKUP(S1815,标准!G$108:H$138,2,TRUE),VLOOKUP(S1815,标准!G$74:H$99,2,TRUE)),IF(F1815="女",VLOOKUP(S1815,标准!G$39:H$69,2,TRUE),VLOOKUP(S1815,标准!G$3:H$28,2,TRUE)))</f>
        <v>80</v>
      </c>
      <c r="U1815" s="88">
        <v>8.35</v>
      </c>
      <c r="V1815" s="71">
        <f>IF(U1815=0,0,IF(A1815&lt;43,IF(F1815="女",IF(U1815="",0,VLOOKUP(U1815,标准!A$108:B$128,2,TRUE)),IF(U1815="",0,VLOOKUP(U1815,标准!A$74:B$94,2,TRUE))),IF(F1815="女",IF(U1815="",0,VLOOKUP(U1815,标准!A$39:B$59,2,TRUE)),IF(U1815="",0,VLOOKUP(U1815,标准!A$3:B$23,2,TRUE)))))</f>
        <v>78</v>
      </c>
      <c r="W1815" s="86">
        <f t="shared" si="28"/>
        <v>86.2</v>
      </c>
      <c r="X1815" s="87">
        <v>4.4</v>
      </c>
      <c r="Y1815" s="87">
        <v>4.4</v>
      </c>
      <c r="Z1815" s="91"/>
      <c r="AA1815" s="92"/>
    </row>
    <row r="1816" customHeight="1" spans="1:27">
      <c r="A1816" s="62">
        <v>40</v>
      </c>
      <c r="B1816" s="63">
        <v>1815</v>
      </c>
      <c r="C1816" s="154" t="s">
        <v>3706</v>
      </c>
      <c r="D1816" s="154" t="s">
        <v>3667</v>
      </c>
      <c r="E1816" s="154" t="s">
        <v>3606</v>
      </c>
      <c r="F1816" s="154" t="s">
        <v>30</v>
      </c>
      <c r="G1816" s="155" t="s">
        <v>3707</v>
      </c>
      <c r="H1816" s="68">
        <v>175.8</v>
      </c>
      <c r="I1816" s="68">
        <v>61.8</v>
      </c>
      <c r="J1816" s="71">
        <f>IF(F1816="女",IF(H1816=0,0,VLOOKUP(I1816/(H1816*H1816/10000),标准!M$108:N$112,2,TRUE)),IF(H1816=0,0,VLOOKUP(I1816/(H1816*H1816/10000),标准!M$74:N$78,2,TRUE)))</f>
        <v>100</v>
      </c>
      <c r="K1816" s="72">
        <v>4296</v>
      </c>
      <c r="L1816" s="71">
        <f>IF(A1816&lt;43,IF(F1816="女",VLOOKUP(K1816,标准!K$108:L$128,2,TRUE),VLOOKUP(K1816,标准!K$74:L$94,2,TRUE)),IF(F1816="女",VLOOKUP(K1816,标准!K$39:L$59,2,TRUE),VLOOKUP(K1816,标准!K$3:L$23,2,TRUE)))</f>
        <v>78</v>
      </c>
      <c r="M1816" s="68">
        <v>8</v>
      </c>
      <c r="N1816" s="71">
        <f>IF(M1816="",0,IF(A1816&lt;43,IF(F1816="女",VLOOKUP(M1816,标准!C$108:D$128,2,TRUE),VLOOKUP(M1816,标准!C$74:D$94,2,TRUE)),IF(F1816="女",VLOOKUP(M1816,标准!C$39:D$59,2,TRUE),VLOOKUP(M1816,标准!C$3:D$23,2,TRUE))))</f>
        <v>66</v>
      </c>
      <c r="O1816" s="72">
        <v>245</v>
      </c>
      <c r="P1816" s="71">
        <f>IF(A1816&lt;43,IF(F1816="女",VLOOKUP(O1816/100,标准!E$108:F$128,2,TRUE),VLOOKUP(O1816/100,标准!E$74:F$94,2,TRUE)),IF(F1816="女",VLOOKUP(O1816/100,标准!E$39:F$59,2,TRUE),VLOOKUP(O1816/100,标准!E$3:F$23,2,TRUE)))</f>
        <v>78</v>
      </c>
      <c r="Q1816" s="82">
        <v>3.41</v>
      </c>
      <c r="R1816" s="71">
        <f>IF(Q1816=0,0,IF(A1816&lt;43,IF(F1816="女",IF(Q1816="",0,VLOOKUP(Q1816,标准!I$108:J$138,2,TRUE)),IF(Q1816="",0,VLOOKUP(Q1816,标准!I$74:J$104,2,TRUE))),IF(F1816="女",IF(Q1816="",0,VLOOKUP(Q1816,标准!I$39:J$69,2,TRUE)),IF(Q1816="",0,VLOOKUP(Q1816,标准!I$3:J$33,2,TRUE)))))</f>
        <v>80</v>
      </c>
      <c r="S1816" s="83">
        <v>5</v>
      </c>
      <c r="T1816" s="71">
        <f>IF(A1816&lt;43,IF(F1816="女",VLOOKUP(S1816,标准!G$108:H$138,2,TRUE),VLOOKUP(S1816,标准!G$74:H$99,2,TRUE)),IF(F1816="女",VLOOKUP(S1816,标准!G$39:H$69,2,TRUE),VLOOKUP(S1816,标准!G$3:H$28,2,TRUE)))</f>
        <v>10</v>
      </c>
      <c r="U1816" s="89">
        <v>7.31</v>
      </c>
      <c r="V1816" s="71">
        <f>IF(U1816=0,0,IF(A1816&lt;43,IF(F1816="女",IF(U1816="",0,VLOOKUP(U1816,标准!A$108:B$128,2,TRUE)),IF(U1816="",0,VLOOKUP(U1816,标准!A$74:B$94,2,TRUE))),IF(F1816="女",IF(U1816="",0,VLOOKUP(U1816,标准!A$39:B$59,2,TRUE)),IF(U1816="",0,VLOOKUP(U1816,标准!A$3:B$23,2,TRUE)))))</f>
        <v>76</v>
      </c>
      <c r="W1816" s="86">
        <f t="shared" si="28"/>
        <v>73.3</v>
      </c>
      <c r="X1816" s="87">
        <v>4.8</v>
      </c>
      <c r="Y1816" s="87">
        <v>4.4</v>
      </c>
      <c r="Z1816" s="91"/>
      <c r="AA1816" s="92"/>
    </row>
    <row r="1817" customHeight="1" spans="1:27">
      <c r="A1817" s="62">
        <v>40</v>
      </c>
      <c r="B1817" s="63">
        <v>1816</v>
      </c>
      <c r="C1817" s="154" t="s">
        <v>3708</v>
      </c>
      <c r="D1817" s="154" t="s">
        <v>3667</v>
      </c>
      <c r="E1817" s="154" t="s">
        <v>3606</v>
      </c>
      <c r="F1817" s="154" t="s">
        <v>34</v>
      </c>
      <c r="G1817" s="155" t="s">
        <v>3709</v>
      </c>
      <c r="H1817" s="68">
        <v>158.4</v>
      </c>
      <c r="I1817" s="68">
        <v>51.1</v>
      </c>
      <c r="J1817" s="71">
        <f>IF(F1817="女",IF(H1817=0,0,VLOOKUP(I1817/(H1817*H1817/10000),标准!M$108:N$112,2,TRUE)),IF(H1817=0,0,VLOOKUP(I1817/(H1817*H1817/10000),标准!M$74:N$78,2,TRUE)))</f>
        <v>100</v>
      </c>
      <c r="K1817" s="72">
        <v>2648</v>
      </c>
      <c r="L1817" s="71">
        <f>IF(A1817&lt;43,IF(F1817="女",VLOOKUP(K1817,标准!K$108:L$128,2,TRUE),VLOOKUP(K1817,标准!K$74:L$94,2,TRUE)),IF(F1817="女",VLOOKUP(K1817,标准!K$39:L$59,2,TRUE),VLOOKUP(K1817,标准!K$3:L$23,2,TRUE)))</f>
        <v>72</v>
      </c>
      <c r="M1817" s="68">
        <v>13</v>
      </c>
      <c r="N1817" s="71">
        <f>IF(M1817="",0,IF(A1817&lt;43,IF(F1817="女",VLOOKUP(M1817,标准!C$108:D$128,2,TRUE),VLOOKUP(M1817,标准!C$74:D$94,2,TRUE)),IF(F1817="女",VLOOKUP(M1817,标准!C$39:D$59,2,TRUE),VLOOKUP(M1817,标准!C$3:D$23,2,TRUE))))</f>
        <v>70</v>
      </c>
      <c r="O1817" s="76">
        <v>160</v>
      </c>
      <c r="P1817" s="71">
        <f>IF(A1817&lt;43,IF(F1817="女",VLOOKUP(O1817/100,标准!E$108:F$128,2,TRUE),VLOOKUP(O1817/100,标准!E$74:F$94,2,TRUE)),IF(F1817="女",VLOOKUP(O1817/100,标准!E$39:F$59,2,TRUE),VLOOKUP(O1817/100,标准!E$3:F$23,2,TRUE)))</f>
        <v>66</v>
      </c>
      <c r="Q1817" s="81">
        <v>3.56</v>
      </c>
      <c r="R1817" s="71">
        <f>IF(Q1817=0,0,IF(A1817&lt;43,IF(F1817="女",IF(Q1817="",0,VLOOKUP(Q1817,标准!I$108:J$138,2,TRUE)),IF(Q1817="",0,VLOOKUP(Q1817,标准!I$74:J$104,2,TRUE))),IF(F1817="女",IF(Q1817="",0,VLOOKUP(Q1817,标准!I$39:J$69,2,TRUE)),IF(Q1817="",0,VLOOKUP(Q1817,标准!I$3:J$33,2,TRUE)))))</f>
        <v>74</v>
      </c>
      <c r="S1817" s="76">
        <v>37</v>
      </c>
      <c r="T1817" s="71">
        <f>IF(A1817&lt;43,IF(F1817="女",VLOOKUP(S1817,标准!G$108:H$138,2,TRUE),VLOOKUP(S1817,标准!G$74:H$99,2,TRUE)),IF(F1817="女",VLOOKUP(S1817,标准!G$39:H$69,2,TRUE),VLOOKUP(S1817,标准!G$3:H$28,2,TRUE)))</f>
        <v>70</v>
      </c>
      <c r="U1817" s="88">
        <v>8.96</v>
      </c>
      <c r="V1817" s="71">
        <f>IF(U1817=0,0,IF(A1817&lt;43,IF(F1817="女",IF(U1817="",0,VLOOKUP(U1817,标准!A$108:B$128,2,TRUE)),IF(U1817="",0,VLOOKUP(U1817,标准!A$74:B$94,2,TRUE))),IF(F1817="女",IF(U1817="",0,VLOOKUP(U1817,标准!A$39:B$59,2,TRUE)),IF(U1817="",0,VLOOKUP(U1817,标准!A$3:B$23,2,TRUE)))))</f>
        <v>72</v>
      </c>
      <c r="W1817" s="86">
        <f t="shared" si="28"/>
        <v>75.6</v>
      </c>
      <c r="X1817" s="87">
        <v>4.7</v>
      </c>
      <c r="Y1817" s="87">
        <v>4.6</v>
      </c>
      <c r="Z1817" s="91">
        <v>1</v>
      </c>
      <c r="AA1817" s="92"/>
    </row>
    <row r="1818" customHeight="1" spans="1:27">
      <c r="A1818" s="62">
        <v>40</v>
      </c>
      <c r="B1818" s="63">
        <v>1817</v>
      </c>
      <c r="C1818" s="154" t="s">
        <v>3710</v>
      </c>
      <c r="D1818" s="154" t="s">
        <v>3667</v>
      </c>
      <c r="E1818" s="154" t="s">
        <v>3606</v>
      </c>
      <c r="F1818" s="154" t="s">
        <v>34</v>
      </c>
      <c r="G1818" s="155" t="s">
        <v>3711</v>
      </c>
      <c r="H1818" s="68">
        <v>159.6</v>
      </c>
      <c r="I1818" s="68">
        <v>50.2</v>
      </c>
      <c r="J1818" s="71">
        <f>IF(F1818="女",IF(H1818=0,0,VLOOKUP(I1818/(H1818*H1818/10000),标准!M$108:N$112,2,TRUE)),IF(H1818=0,0,VLOOKUP(I1818/(H1818*H1818/10000),标准!M$74:N$78,2,TRUE)))</f>
        <v>100</v>
      </c>
      <c r="K1818" s="72">
        <v>3377</v>
      </c>
      <c r="L1818" s="71">
        <f>IF(A1818&lt;43,IF(F1818="女",VLOOKUP(K1818,标准!K$108:L$128,2,TRUE),VLOOKUP(K1818,标准!K$74:L$94,2,TRUE)),IF(F1818="女",VLOOKUP(K1818,标准!K$39:L$59,2,TRUE),VLOOKUP(K1818,标准!K$3:L$23,2,TRUE)))</f>
        <v>95</v>
      </c>
      <c r="M1818" s="68">
        <v>15</v>
      </c>
      <c r="N1818" s="71">
        <f>IF(M1818="",0,IF(A1818&lt;43,IF(F1818="女",VLOOKUP(M1818,标准!C$108:D$128,2,TRUE),VLOOKUP(M1818,标准!C$74:D$94,2,TRUE)),IF(F1818="女",VLOOKUP(M1818,标准!C$39:D$59,2,TRUE),VLOOKUP(M1818,标准!C$3:D$23,2,TRUE))))</f>
        <v>72</v>
      </c>
      <c r="O1818" s="76">
        <v>160</v>
      </c>
      <c r="P1818" s="71">
        <f>IF(A1818&lt;43,IF(F1818="女",VLOOKUP(O1818/100,标准!E$108:F$128,2,TRUE),VLOOKUP(O1818/100,标准!E$74:F$94,2,TRUE)),IF(F1818="女",VLOOKUP(O1818/100,标准!E$39:F$59,2,TRUE),VLOOKUP(O1818/100,标准!E$3:F$23,2,TRUE)))</f>
        <v>66</v>
      </c>
      <c r="Q1818" s="81">
        <v>4.05</v>
      </c>
      <c r="R1818" s="71">
        <f>IF(Q1818=0,0,IF(A1818&lt;43,IF(F1818="女",IF(Q1818="",0,VLOOKUP(Q1818,标准!I$108:J$138,2,TRUE)),IF(Q1818="",0,VLOOKUP(Q1818,标准!I$74:J$104,2,TRUE))),IF(F1818="女",IF(Q1818="",0,VLOOKUP(Q1818,标准!I$39:J$69,2,TRUE)),IF(Q1818="",0,VLOOKUP(Q1818,标准!I$3:J$33,2,TRUE)))))</f>
        <v>70</v>
      </c>
      <c r="S1818" s="76">
        <v>41</v>
      </c>
      <c r="T1818" s="71">
        <f>IF(A1818&lt;43,IF(F1818="女",VLOOKUP(S1818,标准!G$108:H$138,2,TRUE),VLOOKUP(S1818,标准!G$74:H$99,2,TRUE)),IF(F1818="女",VLOOKUP(S1818,标准!G$39:H$69,2,TRUE),VLOOKUP(S1818,标准!G$3:H$28,2,TRUE)))</f>
        <v>74</v>
      </c>
      <c r="U1818" s="88">
        <v>9.23</v>
      </c>
      <c r="V1818" s="71">
        <f>IF(U1818=0,0,IF(A1818&lt;43,IF(F1818="女",IF(U1818="",0,VLOOKUP(U1818,标准!A$108:B$128,2,TRUE)),IF(U1818="",0,VLOOKUP(U1818,标准!A$74:B$94,2,TRUE))),IF(F1818="女",IF(U1818="",0,VLOOKUP(U1818,标准!A$39:B$59,2,TRUE)),IF(U1818="",0,VLOOKUP(U1818,标准!A$3:B$23,2,TRUE)))))</f>
        <v>70</v>
      </c>
      <c r="W1818" s="86">
        <f t="shared" si="28"/>
        <v>78.45</v>
      </c>
      <c r="X1818" s="87">
        <v>4.6</v>
      </c>
      <c r="Y1818" s="87">
        <v>4.8</v>
      </c>
      <c r="Z1818" s="91"/>
      <c r="AA1818" s="92"/>
    </row>
    <row r="1819" customHeight="1" spans="1:27">
      <c r="A1819" s="62">
        <v>40</v>
      </c>
      <c r="B1819" s="63">
        <v>1818</v>
      </c>
      <c r="C1819" s="154" t="s">
        <v>3712</v>
      </c>
      <c r="D1819" s="154" t="s">
        <v>3667</v>
      </c>
      <c r="E1819" s="154" t="s">
        <v>3606</v>
      </c>
      <c r="F1819" s="154" t="s">
        <v>34</v>
      </c>
      <c r="G1819" s="155" t="s">
        <v>3713</v>
      </c>
      <c r="H1819" s="68"/>
      <c r="I1819" s="68"/>
      <c r="J1819" s="71">
        <f>IF(F1819="女",IF(H1819=0,0,VLOOKUP(I1819/(H1819*H1819/10000),标准!M$108:N$112,2,TRUE)),IF(H1819=0,0,VLOOKUP(I1819/(H1819*H1819/10000),标准!M$74:N$78,2,TRUE)))</f>
        <v>0</v>
      </c>
      <c r="K1819" s="72"/>
      <c r="L1819" s="71">
        <f>IF(A1819&lt;43,IF(F1819="女",VLOOKUP(K1819,标准!K$108:L$128,2,TRUE),VLOOKUP(K1819,标准!K$74:L$94,2,TRUE)),IF(F1819="女",VLOOKUP(K1819,标准!K$39:L$59,2,TRUE),VLOOKUP(K1819,标准!K$3:L$23,2,TRUE)))</f>
        <v>0</v>
      </c>
      <c r="M1819" s="68">
        <v>0</v>
      </c>
      <c r="N1819" s="71">
        <f>IF(M1819="",0,IF(A1819&lt;43,IF(F1819="女",VLOOKUP(M1819,标准!C$108:D$128,2,TRUE),VLOOKUP(M1819,标准!C$74:D$94,2,TRUE)),IF(F1819="女",VLOOKUP(M1819,标准!C$39:D$59,2,TRUE),VLOOKUP(M1819,标准!C$3:D$23,2,TRUE))))</f>
        <v>0</v>
      </c>
      <c r="O1819" s="76">
        <v>160</v>
      </c>
      <c r="P1819" s="71">
        <f>IF(A1819&lt;43,IF(F1819="女",VLOOKUP(O1819/100,标准!E$108:F$128,2,TRUE),VLOOKUP(O1819/100,标准!E$74:F$94,2,TRUE)),IF(F1819="女",VLOOKUP(O1819/100,标准!E$39:F$59,2,TRUE),VLOOKUP(O1819/100,标准!E$3:F$23,2,TRUE)))</f>
        <v>66</v>
      </c>
      <c r="Q1819" s="81">
        <v>4.3</v>
      </c>
      <c r="R1819" s="71">
        <f>IF(Q1819=0,0,IF(A1819&lt;43,IF(F1819="女",IF(Q1819="",0,VLOOKUP(Q1819,标准!I$108:J$138,2,TRUE)),IF(Q1819="",0,VLOOKUP(Q1819,标准!I$74:J$104,2,TRUE))),IF(F1819="女",IF(Q1819="",0,VLOOKUP(Q1819,标准!I$39:J$69,2,TRUE)),IF(Q1819="",0,VLOOKUP(Q1819,标准!I$3:J$33,2,TRUE)))))</f>
        <v>60</v>
      </c>
      <c r="S1819" s="76">
        <v>35</v>
      </c>
      <c r="T1819" s="71">
        <f>IF(A1819&lt;43,IF(F1819="女",VLOOKUP(S1819,标准!G$108:H$138,2,TRUE),VLOOKUP(S1819,标准!G$74:H$99,2,TRUE)),IF(F1819="女",VLOOKUP(S1819,标准!G$39:H$69,2,TRUE),VLOOKUP(S1819,标准!G$3:H$28,2,TRUE)))</f>
        <v>68</v>
      </c>
      <c r="U1819" s="88">
        <v>9.31</v>
      </c>
      <c r="V1819" s="71">
        <f>IF(U1819=0,0,IF(A1819&lt;43,IF(F1819="女",IF(U1819="",0,VLOOKUP(U1819,标准!A$108:B$128,2,TRUE)),IF(U1819="",0,VLOOKUP(U1819,标准!A$74:B$94,2,TRUE))),IF(F1819="女",IF(U1819="",0,VLOOKUP(U1819,标准!A$39:B$59,2,TRUE)),IF(U1819="",0,VLOOKUP(U1819,标准!A$3:B$23,2,TRUE)))))</f>
        <v>68</v>
      </c>
      <c r="W1819" s="86">
        <v>60</v>
      </c>
      <c r="X1819" s="87"/>
      <c r="Y1819" s="87"/>
      <c r="Z1819" s="91"/>
      <c r="AA1819" s="92" t="s">
        <v>108</v>
      </c>
    </row>
    <row r="1820" customHeight="1" spans="1:27">
      <c r="A1820" s="62">
        <v>40</v>
      </c>
      <c r="B1820" s="63">
        <v>1819</v>
      </c>
      <c r="C1820" s="154" t="s">
        <v>3714</v>
      </c>
      <c r="D1820" s="154" t="s">
        <v>3715</v>
      </c>
      <c r="E1820" s="154" t="s">
        <v>3606</v>
      </c>
      <c r="F1820" s="154" t="s">
        <v>34</v>
      </c>
      <c r="G1820" s="155" t="s">
        <v>3716</v>
      </c>
      <c r="H1820" s="68">
        <v>166.8</v>
      </c>
      <c r="I1820" s="68">
        <v>67.5</v>
      </c>
      <c r="J1820" s="71">
        <f>IF(F1820="女",IF(H1820=0,0,VLOOKUP(I1820/(H1820*H1820/10000),标准!M$108:N$112,2,TRUE)),IF(H1820=0,0,VLOOKUP(I1820/(H1820*H1820/10000),标准!M$74:N$78,2,TRUE)))</f>
        <v>80</v>
      </c>
      <c r="K1820" s="72">
        <v>4256</v>
      </c>
      <c r="L1820" s="71">
        <f>IF(A1820&lt;43,IF(F1820="女",VLOOKUP(K1820,标准!K$108:L$128,2,TRUE),VLOOKUP(K1820,标准!K$74:L$94,2,TRUE)),IF(F1820="女",VLOOKUP(K1820,标准!K$39:L$59,2,TRUE),VLOOKUP(K1820,标准!K$3:L$23,2,TRUE)))</f>
        <v>100</v>
      </c>
      <c r="M1820" s="68">
        <v>18</v>
      </c>
      <c r="N1820" s="71">
        <f>IF(M1820="",0,IF(A1820&lt;43,IF(F1820="女",VLOOKUP(M1820,标准!C$108:D$128,2,TRUE),VLOOKUP(M1820,标准!C$74:D$94,2,TRUE)),IF(F1820="女",VLOOKUP(M1820,标准!C$39:D$59,2,TRUE),VLOOKUP(M1820,标准!C$3:D$23,2,TRUE))))</f>
        <v>78</v>
      </c>
      <c r="O1820" s="76">
        <v>170</v>
      </c>
      <c r="P1820" s="71">
        <f>IF(A1820&lt;43,IF(F1820="女",VLOOKUP(O1820/100,标准!E$108:F$128,2,TRUE),VLOOKUP(O1820/100,标准!E$74:F$94,2,TRUE)),IF(F1820="女",VLOOKUP(O1820/100,标准!E$39:F$59,2,TRUE),VLOOKUP(O1820/100,标准!E$3:F$23,2,TRUE)))</f>
        <v>72</v>
      </c>
      <c r="Q1820" s="81">
        <v>4.22</v>
      </c>
      <c r="R1820" s="71">
        <f>IF(Q1820=0,0,IF(A1820&lt;43,IF(F1820="女",IF(Q1820="",0,VLOOKUP(Q1820,标准!I$108:J$138,2,TRUE)),IF(Q1820="",0,VLOOKUP(Q1820,标准!I$74:J$104,2,TRUE))),IF(F1820="女",IF(Q1820="",0,VLOOKUP(Q1820,标准!I$39:J$69,2,TRUE)),IF(Q1820="",0,VLOOKUP(Q1820,标准!I$3:J$33,2,TRUE)))))</f>
        <v>64</v>
      </c>
      <c r="S1820" s="76">
        <v>32</v>
      </c>
      <c r="T1820" s="71">
        <f>IF(A1820&lt;43,IF(F1820="女",VLOOKUP(S1820,标准!G$108:H$138,2,TRUE),VLOOKUP(S1820,标准!G$74:H$99,2,TRUE)),IF(F1820="女",VLOOKUP(S1820,标准!G$39:H$69,2,TRUE),VLOOKUP(S1820,标准!G$3:H$28,2,TRUE)))</f>
        <v>66</v>
      </c>
      <c r="U1820" s="88">
        <v>10.3</v>
      </c>
      <c r="V1820" s="71">
        <f>IF(U1820=0,0,IF(A1820&lt;43,IF(F1820="女",IF(U1820="",0,VLOOKUP(U1820,标准!A$108:B$128,2,TRUE)),IF(U1820="",0,VLOOKUP(U1820,标准!A$74:B$94,2,TRUE))),IF(F1820="女",IF(U1820="",0,VLOOKUP(U1820,标准!A$39:B$59,2,TRUE)),IF(U1820="",0,VLOOKUP(U1820,标准!A$3:B$23,2,TRUE)))))</f>
        <v>60</v>
      </c>
      <c r="W1820" s="86">
        <f t="shared" si="28"/>
        <v>73.4</v>
      </c>
      <c r="X1820" s="87">
        <v>3.9</v>
      </c>
      <c r="Y1820" s="87">
        <v>3.9</v>
      </c>
      <c r="Z1820" s="91"/>
      <c r="AA1820" s="92"/>
    </row>
    <row r="1821" customHeight="1" spans="1:27">
      <c r="A1821" s="62">
        <v>40</v>
      </c>
      <c r="B1821" s="63">
        <v>1820</v>
      </c>
      <c r="C1821" s="154" t="s">
        <v>3717</v>
      </c>
      <c r="D1821" s="154" t="s">
        <v>3715</v>
      </c>
      <c r="E1821" s="154" t="s">
        <v>3606</v>
      </c>
      <c r="F1821" s="154" t="s">
        <v>30</v>
      </c>
      <c r="G1821" s="155" t="s">
        <v>3718</v>
      </c>
      <c r="H1821" s="68">
        <v>174</v>
      </c>
      <c r="I1821" s="68">
        <v>61.1</v>
      </c>
      <c r="J1821" s="71">
        <f>IF(F1821="女",IF(H1821=0,0,VLOOKUP(I1821/(H1821*H1821/10000),标准!M$108:N$112,2,TRUE)),IF(H1821=0,0,VLOOKUP(I1821/(H1821*H1821/10000),标准!M$74:N$78,2,TRUE)))</f>
        <v>100</v>
      </c>
      <c r="K1821" s="72">
        <v>4915</v>
      </c>
      <c r="L1821" s="71">
        <f>IF(A1821&lt;43,IF(F1821="女",VLOOKUP(K1821,标准!K$108:L$128,2,TRUE),VLOOKUP(K1821,标准!K$74:L$94,2,TRUE)),IF(F1821="女",VLOOKUP(K1821,标准!K$39:L$59,2,TRUE),VLOOKUP(K1821,标准!K$3:L$23,2,TRUE)))</f>
        <v>90</v>
      </c>
      <c r="M1821" s="68">
        <v>15</v>
      </c>
      <c r="N1821" s="71">
        <f>IF(M1821="",0,IF(A1821&lt;43,IF(F1821="女",VLOOKUP(M1821,标准!C$108:D$128,2,TRUE),VLOOKUP(M1821,标准!C$74:D$94,2,TRUE)),IF(F1821="女",VLOOKUP(M1821,标准!C$39:D$59,2,TRUE),VLOOKUP(M1821,标准!C$3:D$23,2,TRUE))))</f>
        <v>76</v>
      </c>
      <c r="O1821" s="76">
        <v>220</v>
      </c>
      <c r="P1821" s="71">
        <f>IF(A1821&lt;43,IF(F1821="女",VLOOKUP(O1821/100,标准!E$108:F$128,2,TRUE),VLOOKUP(O1821/100,标准!E$74:F$94,2,TRUE)),IF(F1821="女",VLOOKUP(O1821/100,标准!E$39:F$59,2,TRUE),VLOOKUP(O1821/100,标准!E$3:F$23,2,TRUE)))</f>
        <v>66</v>
      </c>
      <c r="Q1821" s="81">
        <v>4.26</v>
      </c>
      <c r="R1821" s="71">
        <f>IF(Q1821=0,0,IF(A1821&lt;43,IF(F1821="女",IF(Q1821="",0,VLOOKUP(Q1821,标准!I$108:J$138,2,TRUE)),IF(Q1821="",0,VLOOKUP(Q1821,标准!I$74:J$104,2,TRUE))),IF(F1821="女",IF(Q1821="",0,VLOOKUP(Q1821,标准!I$39:J$69,2,TRUE)),IF(Q1821="",0,VLOOKUP(Q1821,标准!I$3:J$33,2,TRUE)))))</f>
        <v>62</v>
      </c>
      <c r="S1821" s="76">
        <v>2</v>
      </c>
      <c r="T1821" s="71">
        <f>IF(A1821&lt;43,IF(F1821="女",VLOOKUP(S1821,标准!G$108:H$138,2,TRUE),VLOOKUP(S1821,标准!G$74:H$99,2,TRUE)),IF(F1821="女",VLOOKUP(S1821,标准!G$39:H$69,2,TRUE),VLOOKUP(S1821,标准!G$3:H$28,2,TRUE)))</f>
        <v>0</v>
      </c>
      <c r="U1821" s="88">
        <v>7.6</v>
      </c>
      <c r="V1821" s="71">
        <f>IF(U1821=0,0,IF(A1821&lt;43,IF(F1821="女",IF(U1821="",0,VLOOKUP(U1821,标准!A$108:B$128,2,TRUE)),IF(U1821="",0,VLOOKUP(U1821,标准!A$74:B$94,2,TRUE))),IF(F1821="女",IF(U1821="",0,VLOOKUP(U1821,标准!A$39:B$59,2,TRUE)),IF(U1821="",0,VLOOKUP(U1821,标准!A$3:B$23,2,TRUE)))))</f>
        <v>74</v>
      </c>
      <c r="W1821" s="86">
        <f t="shared" si="28"/>
        <v>69.9</v>
      </c>
      <c r="X1821" s="87">
        <v>3.9</v>
      </c>
      <c r="Y1821" s="87">
        <v>4.2</v>
      </c>
      <c r="Z1821" s="91"/>
      <c r="AA1821" s="92"/>
    </row>
    <row r="1822" customHeight="1" spans="1:27">
      <c r="A1822" s="62">
        <v>40</v>
      </c>
      <c r="B1822" s="63">
        <v>1821</v>
      </c>
      <c r="C1822" s="154" t="s">
        <v>3719</v>
      </c>
      <c r="D1822" s="154" t="s">
        <v>3715</v>
      </c>
      <c r="E1822" s="154" t="s">
        <v>3606</v>
      </c>
      <c r="F1822" s="154" t="s">
        <v>34</v>
      </c>
      <c r="G1822" s="155" t="s">
        <v>3720</v>
      </c>
      <c r="H1822" s="68">
        <v>155.7</v>
      </c>
      <c r="I1822" s="68">
        <v>45.2</v>
      </c>
      <c r="J1822" s="71">
        <f>IF(F1822="女",IF(H1822=0,0,VLOOKUP(I1822/(H1822*H1822/10000),标准!M$108:N$112,2,TRUE)),IF(H1822=0,0,VLOOKUP(I1822/(H1822*H1822/10000),标准!M$74:N$78,2,TRUE)))</f>
        <v>100</v>
      </c>
      <c r="K1822" s="72">
        <v>3518</v>
      </c>
      <c r="L1822" s="71">
        <f>IF(A1822&lt;43,IF(F1822="女",VLOOKUP(K1822,标准!K$108:L$128,2,TRUE),VLOOKUP(K1822,标准!K$74:L$94,2,TRUE)),IF(F1822="女",VLOOKUP(K1822,标准!K$39:L$59,2,TRUE),VLOOKUP(K1822,标准!K$3:L$23,2,TRUE)))</f>
        <v>100</v>
      </c>
      <c r="M1822" s="68">
        <v>14</v>
      </c>
      <c r="N1822" s="71">
        <f>IF(M1822="",0,IF(A1822&lt;43,IF(F1822="女",VLOOKUP(M1822,标准!C$108:D$128,2,TRUE),VLOOKUP(M1822,标准!C$74:D$94,2,TRUE)),IF(F1822="女",VLOOKUP(M1822,标准!C$39:D$59,2,TRUE),VLOOKUP(M1822,标准!C$3:D$23,2,TRUE))))</f>
        <v>72</v>
      </c>
      <c r="O1822" s="76">
        <v>173</v>
      </c>
      <c r="P1822" s="71">
        <f>IF(A1822&lt;43,IF(F1822="女",VLOOKUP(O1822/100,标准!E$108:F$128,2,TRUE),VLOOKUP(O1822/100,标准!E$74:F$94,2,TRUE)),IF(F1822="女",VLOOKUP(O1822/100,标准!E$39:F$59,2,TRUE),VLOOKUP(O1822/100,标准!E$3:F$23,2,TRUE)))</f>
        <v>74</v>
      </c>
      <c r="Q1822" s="81">
        <v>3.38</v>
      </c>
      <c r="R1822" s="71">
        <f>IF(Q1822=0,0,IF(A1822&lt;43,IF(F1822="女",IF(Q1822="",0,VLOOKUP(Q1822,标准!I$108:J$138,2,TRUE)),IF(Q1822="",0,VLOOKUP(Q1822,标准!I$74:J$104,2,TRUE))),IF(F1822="女",IF(Q1822="",0,VLOOKUP(Q1822,标准!I$39:J$69,2,TRUE)),IF(Q1822="",0,VLOOKUP(Q1822,标准!I$3:J$33,2,TRUE)))))</f>
        <v>80</v>
      </c>
      <c r="S1822" s="76">
        <v>46</v>
      </c>
      <c r="T1822" s="71">
        <f>IF(A1822&lt;43,IF(F1822="女",VLOOKUP(S1822,标准!G$108:H$138,2,TRUE),VLOOKUP(S1822,标准!G$74:H$99,2,TRUE)),IF(F1822="女",VLOOKUP(S1822,标准!G$39:H$69,2,TRUE),VLOOKUP(S1822,标准!G$3:H$28,2,TRUE)))</f>
        <v>80</v>
      </c>
      <c r="U1822" s="88">
        <v>9.06</v>
      </c>
      <c r="V1822" s="71">
        <f>IF(U1822=0,0,IF(A1822&lt;43,IF(F1822="女",IF(U1822="",0,VLOOKUP(U1822,标准!A$108:B$128,2,TRUE)),IF(U1822="",0,VLOOKUP(U1822,标准!A$74:B$94,2,TRUE))),IF(F1822="女",IF(U1822="",0,VLOOKUP(U1822,标准!A$39:B$59,2,TRUE)),IF(U1822="",0,VLOOKUP(U1822,标准!A$3:B$23,2,TRUE)))))</f>
        <v>72</v>
      </c>
      <c r="W1822" s="86">
        <f t="shared" si="28"/>
        <v>83</v>
      </c>
      <c r="X1822" s="87">
        <v>3.7</v>
      </c>
      <c r="Y1822" s="87">
        <v>3.7</v>
      </c>
      <c r="Z1822" s="91"/>
      <c r="AA1822" s="92"/>
    </row>
    <row r="1823" customHeight="1" spans="1:27">
      <c r="A1823" s="62">
        <v>40</v>
      </c>
      <c r="B1823" s="63">
        <v>1822</v>
      </c>
      <c r="C1823" s="154" t="s">
        <v>3721</v>
      </c>
      <c r="D1823" s="154" t="s">
        <v>3715</v>
      </c>
      <c r="E1823" s="154" t="s">
        <v>3606</v>
      </c>
      <c r="F1823" s="154" t="s">
        <v>30</v>
      </c>
      <c r="G1823" s="155" t="s">
        <v>3722</v>
      </c>
      <c r="H1823" s="68">
        <v>174.4</v>
      </c>
      <c r="I1823" s="68">
        <v>53.7</v>
      </c>
      <c r="J1823" s="71">
        <f>IF(F1823="女",IF(H1823=0,0,VLOOKUP(I1823/(H1823*H1823/10000),标准!M$108:N$112,2,TRUE)),IF(H1823=0,0,VLOOKUP(I1823/(H1823*H1823/10000),标准!M$74:N$78,2,TRUE)))</f>
        <v>80</v>
      </c>
      <c r="K1823" s="72">
        <v>4026</v>
      </c>
      <c r="L1823" s="71">
        <f>IF(A1823&lt;43,IF(F1823="女",VLOOKUP(K1823,标准!K$108:L$128,2,TRUE),VLOOKUP(K1823,标准!K$74:L$94,2,TRUE)),IF(F1823="女",VLOOKUP(K1823,标准!K$39:L$59,2,TRUE),VLOOKUP(K1823,标准!K$3:L$23,2,TRUE)))</f>
        <v>74</v>
      </c>
      <c r="M1823" s="68">
        <v>11</v>
      </c>
      <c r="N1823" s="71">
        <f>IF(M1823="",0,IF(A1823&lt;43,IF(F1823="女",VLOOKUP(M1823,标准!C$108:D$128,2,TRUE),VLOOKUP(M1823,标准!C$74:D$94,2,TRUE)),IF(F1823="女",VLOOKUP(M1823,标准!C$39:D$59,2,TRUE),VLOOKUP(M1823,标准!C$3:D$23,2,TRUE))))</f>
        <v>70</v>
      </c>
      <c r="O1823" s="76">
        <v>228</v>
      </c>
      <c r="P1823" s="71">
        <f>IF(A1823&lt;43,IF(F1823="女",VLOOKUP(O1823/100,标准!E$108:F$128,2,TRUE),VLOOKUP(O1823/100,标准!E$74:F$94,2,TRUE)),IF(F1823="女",VLOOKUP(O1823/100,标准!E$39:F$59,2,TRUE),VLOOKUP(O1823/100,标准!E$3:F$23,2,TRUE)))</f>
        <v>70</v>
      </c>
      <c r="Q1823" s="81">
        <v>4.1</v>
      </c>
      <c r="R1823" s="71">
        <f>IF(Q1823=0,0,IF(A1823&lt;43,IF(F1823="女",IF(Q1823="",0,VLOOKUP(Q1823,标准!I$108:J$138,2,TRUE)),IF(Q1823="",0,VLOOKUP(Q1823,标准!I$74:J$104,2,TRUE))),IF(F1823="女",IF(Q1823="",0,VLOOKUP(Q1823,标准!I$39:J$69,2,TRUE)),IF(Q1823="",0,VLOOKUP(Q1823,标准!I$3:J$33,2,TRUE)))))</f>
        <v>68</v>
      </c>
      <c r="S1823" s="76">
        <v>4</v>
      </c>
      <c r="T1823" s="71">
        <f>IF(A1823&lt;43,IF(F1823="女",VLOOKUP(S1823,标准!G$108:H$138,2,TRUE),VLOOKUP(S1823,标准!G$74:H$99,2,TRUE)),IF(F1823="女",VLOOKUP(S1823,标准!G$39:H$69,2,TRUE),VLOOKUP(S1823,标准!G$3:H$28,2,TRUE)))</f>
        <v>0</v>
      </c>
      <c r="U1823" s="88">
        <v>7.87</v>
      </c>
      <c r="V1823" s="71">
        <f>IF(U1823=0,0,IF(A1823&lt;43,IF(F1823="女",IF(U1823="",0,VLOOKUP(U1823,标准!A$108:B$128,2,TRUE)),IF(U1823="",0,VLOOKUP(U1823,标准!A$74:B$94,2,TRUE))),IF(F1823="女",IF(U1823="",0,VLOOKUP(U1823,标准!A$39:B$59,2,TRUE)),IF(U1823="",0,VLOOKUP(U1823,标准!A$3:B$23,2,TRUE)))))</f>
        <v>72</v>
      </c>
      <c r="W1823" s="86">
        <f t="shared" si="28"/>
        <v>65.1</v>
      </c>
      <c r="X1823" s="87">
        <v>3.7</v>
      </c>
      <c r="Y1823" s="87">
        <v>3.8</v>
      </c>
      <c r="Z1823" s="91"/>
      <c r="AA1823" s="92"/>
    </row>
    <row r="1824" customHeight="1" spans="1:27">
      <c r="A1824" s="62">
        <v>40</v>
      </c>
      <c r="B1824" s="63">
        <v>1823</v>
      </c>
      <c r="C1824" s="154" t="s">
        <v>3723</v>
      </c>
      <c r="D1824" s="154" t="s">
        <v>3715</v>
      </c>
      <c r="E1824" s="154" t="s">
        <v>3606</v>
      </c>
      <c r="F1824" s="154" t="s">
        <v>34</v>
      </c>
      <c r="G1824" s="155" t="s">
        <v>3724</v>
      </c>
      <c r="H1824" s="68">
        <v>147.1</v>
      </c>
      <c r="I1824" s="68">
        <v>34</v>
      </c>
      <c r="J1824" s="71">
        <f>IF(F1824="女",IF(H1824=0,0,VLOOKUP(I1824/(H1824*H1824/10000),标准!M$108:N$112,2,TRUE)),IF(H1824=0,0,VLOOKUP(I1824/(H1824*H1824/10000),标准!M$74:N$78,2,TRUE)))</f>
        <v>80</v>
      </c>
      <c r="K1824" s="72">
        <v>1270</v>
      </c>
      <c r="L1824" s="71">
        <f>IF(A1824&lt;43,IF(F1824="女",VLOOKUP(K1824,标准!K$108:L$128,2,TRUE),VLOOKUP(K1824,标准!K$74:L$94,2,TRUE)),IF(F1824="女",VLOOKUP(K1824,标准!K$39:L$59,2,TRUE),VLOOKUP(K1824,标准!K$3:L$23,2,TRUE)))</f>
        <v>0</v>
      </c>
      <c r="M1824" s="68">
        <v>26</v>
      </c>
      <c r="N1824" s="71">
        <f>IF(M1824="",0,IF(A1824&lt;43,IF(F1824="女",VLOOKUP(M1824,标准!C$108:D$128,2,TRUE),VLOOKUP(M1824,标准!C$74:D$94,2,TRUE)),IF(F1824="女",VLOOKUP(M1824,标准!C$39:D$59,2,TRUE),VLOOKUP(M1824,标准!C$3:D$23,2,TRUE))))</f>
        <v>100</v>
      </c>
      <c r="O1824" s="76">
        <v>144</v>
      </c>
      <c r="P1824" s="71">
        <f>IF(A1824&lt;43,IF(F1824="女",VLOOKUP(O1824/100,标准!E$108:F$128,2,TRUE),VLOOKUP(O1824/100,标准!E$74:F$94,2,TRUE)),IF(F1824="女",VLOOKUP(O1824/100,标准!E$39:F$59,2,TRUE),VLOOKUP(O1824/100,标准!E$3:F$23,2,TRUE)))</f>
        <v>40</v>
      </c>
      <c r="Q1824" s="81">
        <v>4.2</v>
      </c>
      <c r="R1824" s="71">
        <f>IF(Q1824=0,0,IF(A1824&lt;43,IF(F1824="女",IF(Q1824="",0,VLOOKUP(Q1824,标准!I$108:J$138,2,TRUE)),IF(Q1824="",0,VLOOKUP(Q1824,标准!I$74:J$104,2,TRUE))),IF(F1824="女",IF(Q1824="",0,VLOOKUP(Q1824,标准!I$39:J$69,2,TRUE)),IF(Q1824="",0,VLOOKUP(Q1824,标准!I$3:J$33,2,TRUE)))))</f>
        <v>64</v>
      </c>
      <c r="S1824" s="76">
        <v>12</v>
      </c>
      <c r="T1824" s="71">
        <f>IF(A1824&lt;43,IF(F1824="女",VLOOKUP(S1824,标准!G$108:H$138,2,TRUE),VLOOKUP(S1824,标准!G$74:H$99,2,TRUE)),IF(F1824="女",VLOOKUP(S1824,标准!G$39:H$69,2,TRUE),VLOOKUP(S1824,标准!G$3:H$28,2,TRUE)))</f>
        <v>0</v>
      </c>
      <c r="U1824" s="88">
        <v>10.92</v>
      </c>
      <c r="V1824" s="71">
        <f>IF(U1824=0,0,IF(A1824&lt;43,IF(F1824="女",IF(U1824="",0,VLOOKUP(U1824,标准!A$108:B$128,2,TRUE)),IF(U1824="",0,VLOOKUP(U1824,标准!A$74:B$94,2,TRUE))),IF(F1824="女",IF(U1824="",0,VLOOKUP(U1824,标准!A$39:B$59,2,TRUE)),IF(U1824="",0,VLOOKUP(U1824,标准!A$3:B$23,2,TRUE)))))</f>
        <v>20</v>
      </c>
      <c r="W1824" s="86">
        <f t="shared" si="28"/>
        <v>42.8</v>
      </c>
      <c r="X1824" s="87">
        <v>3.8</v>
      </c>
      <c r="Y1824" s="87">
        <v>4</v>
      </c>
      <c r="Z1824" s="91"/>
      <c r="AA1824" s="92"/>
    </row>
    <row r="1825" customHeight="1" spans="1:27">
      <c r="A1825" s="62">
        <v>40</v>
      </c>
      <c r="B1825" s="63">
        <v>1824</v>
      </c>
      <c r="C1825" s="154" t="s">
        <v>3725</v>
      </c>
      <c r="D1825" s="154" t="s">
        <v>3715</v>
      </c>
      <c r="E1825" s="154" t="s">
        <v>3606</v>
      </c>
      <c r="F1825" s="154" t="s">
        <v>34</v>
      </c>
      <c r="G1825" s="155" t="s">
        <v>3726</v>
      </c>
      <c r="H1825" s="68">
        <v>153.7</v>
      </c>
      <c r="I1825" s="68">
        <v>46.7</v>
      </c>
      <c r="J1825" s="71">
        <f>IF(F1825="女",IF(H1825=0,0,VLOOKUP(I1825/(H1825*H1825/10000),标准!M$108:N$112,2,TRUE)),IF(H1825=0,0,VLOOKUP(I1825/(H1825*H1825/10000),标准!M$74:N$78,2,TRUE)))</f>
        <v>100</v>
      </c>
      <c r="K1825" s="72">
        <v>1967</v>
      </c>
      <c r="L1825" s="71">
        <f>IF(A1825&lt;43,IF(F1825="女",VLOOKUP(K1825,标准!K$108:L$128,2,TRUE),VLOOKUP(K1825,标准!K$74:L$94,2,TRUE)),IF(F1825="女",VLOOKUP(K1825,标准!K$39:L$59,2,TRUE),VLOOKUP(K1825,标准!K$3:L$23,2,TRUE)))</f>
        <v>50</v>
      </c>
      <c r="M1825" s="68">
        <v>15</v>
      </c>
      <c r="N1825" s="71">
        <f>IF(M1825="",0,IF(A1825&lt;43,IF(F1825="女",VLOOKUP(M1825,标准!C$108:D$128,2,TRUE),VLOOKUP(M1825,标准!C$74:D$94,2,TRUE)),IF(F1825="女",VLOOKUP(M1825,标准!C$39:D$59,2,TRUE),VLOOKUP(M1825,标准!C$3:D$23,2,TRUE))))</f>
        <v>72</v>
      </c>
      <c r="O1825" s="76">
        <v>184</v>
      </c>
      <c r="P1825" s="71">
        <f>IF(A1825&lt;43,IF(F1825="女",VLOOKUP(O1825/100,标准!E$108:F$128,2,TRUE),VLOOKUP(O1825/100,标准!E$74:F$94,2,TRUE)),IF(F1825="女",VLOOKUP(O1825/100,标准!E$39:F$59,2,TRUE),VLOOKUP(O1825/100,标准!E$3:F$23,2,TRUE)))</f>
        <v>80</v>
      </c>
      <c r="Q1825" s="81">
        <v>3.45</v>
      </c>
      <c r="R1825" s="71">
        <f>IF(Q1825=0,0,IF(A1825&lt;43,IF(F1825="女",IF(Q1825="",0,VLOOKUP(Q1825,标准!I$108:J$138,2,TRUE)),IF(Q1825="",0,VLOOKUP(Q1825,标准!I$74:J$104,2,TRUE))),IF(F1825="女",IF(Q1825="",0,VLOOKUP(Q1825,标准!I$39:J$69,2,TRUE)),IF(Q1825="",0,VLOOKUP(Q1825,标准!I$3:J$33,2,TRUE)))))</f>
        <v>78</v>
      </c>
      <c r="S1825" s="76">
        <v>52</v>
      </c>
      <c r="T1825" s="71">
        <f>IF(A1825&lt;43,IF(F1825="女",VLOOKUP(S1825,标准!G$108:H$138,2,TRUE),VLOOKUP(S1825,标准!G$74:H$99,2,TRUE)),IF(F1825="女",VLOOKUP(S1825,标准!G$39:H$69,2,TRUE),VLOOKUP(S1825,标准!G$3:H$28,2,TRUE)))</f>
        <v>90</v>
      </c>
      <c r="U1825" s="88">
        <v>9.39</v>
      </c>
      <c r="V1825" s="71">
        <f>IF(U1825=0,0,IF(A1825&lt;43,IF(F1825="女",IF(U1825="",0,VLOOKUP(U1825,标准!A$108:B$128,2,TRUE)),IF(U1825="",0,VLOOKUP(U1825,标准!A$74:B$94,2,TRUE))),IF(F1825="女",IF(U1825="",0,VLOOKUP(U1825,标准!A$39:B$59,2,TRUE)),IF(U1825="",0,VLOOKUP(U1825,标准!A$3:B$23,2,TRUE)))))</f>
        <v>68</v>
      </c>
      <c r="W1825" s="86">
        <f t="shared" si="28"/>
        <v>75.9</v>
      </c>
      <c r="X1825" s="87">
        <v>4.8</v>
      </c>
      <c r="Y1825" s="87">
        <v>4.8</v>
      </c>
      <c r="Z1825" s="91"/>
      <c r="AA1825" s="92"/>
    </row>
    <row r="1826" customHeight="1" spans="1:27">
      <c r="A1826" s="62">
        <v>40</v>
      </c>
      <c r="B1826" s="63">
        <v>1825</v>
      </c>
      <c r="C1826" s="154" t="s">
        <v>3727</v>
      </c>
      <c r="D1826" s="154" t="s">
        <v>3715</v>
      </c>
      <c r="E1826" s="154" t="s">
        <v>3606</v>
      </c>
      <c r="F1826" s="154" t="s">
        <v>34</v>
      </c>
      <c r="G1826" s="155" t="s">
        <v>3728</v>
      </c>
      <c r="H1826" s="68">
        <v>162.9</v>
      </c>
      <c r="I1826" s="68">
        <v>57.4</v>
      </c>
      <c r="J1826" s="71">
        <f>IF(F1826="女",IF(H1826=0,0,VLOOKUP(I1826/(H1826*H1826/10000),标准!M$108:N$112,2,TRUE)),IF(H1826=0,0,VLOOKUP(I1826/(H1826*H1826/10000),标准!M$74:N$78,2,TRUE)))</f>
        <v>100</v>
      </c>
      <c r="K1826" s="72">
        <v>3819</v>
      </c>
      <c r="L1826" s="71">
        <f>IF(A1826&lt;43,IF(F1826="女",VLOOKUP(K1826,标准!K$108:L$128,2,TRUE),VLOOKUP(K1826,标准!K$74:L$94,2,TRUE)),IF(F1826="女",VLOOKUP(K1826,标准!K$39:L$59,2,TRUE),VLOOKUP(K1826,标准!K$3:L$23,2,TRUE)))</f>
        <v>100</v>
      </c>
      <c r="M1826" s="68">
        <v>19</v>
      </c>
      <c r="N1826" s="71">
        <f>IF(M1826="",0,IF(A1826&lt;43,IF(F1826="女",VLOOKUP(M1826,标准!C$108:D$128,2,TRUE),VLOOKUP(M1826,标准!C$74:D$94,2,TRUE)),IF(F1826="女",VLOOKUP(M1826,标准!C$39:D$59,2,TRUE),VLOOKUP(M1826,标准!C$3:D$23,2,TRUE))))</f>
        <v>80</v>
      </c>
      <c r="O1826" s="76">
        <v>211</v>
      </c>
      <c r="P1826" s="71">
        <f>IF(A1826&lt;43,IF(F1826="女",VLOOKUP(O1826/100,标准!E$108:F$128,2,TRUE),VLOOKUP(O1826/100,标准!E$74:F$94,2,TRUE)),IF(F1826="女",VLOOKUP(O1826/100,标准!E$39:F$59,2,TRUE),VLOOKUP(O1826/100,标准!E$3:F$23,2,TRUE)))</f>
        <v>100</v>
      </c>
      <c r="Q1826" s="81">
        <v>3.3</v>
      </c>
      <c r="R1826" s="71">
        <f>IF(Q1826=0,0,IF(A1826&lt;43,IF(F1826="女",IF(Q1826="",0,VLOOKUP(Q1826,标准!I$108:J$138,2,TRUE)),IF(Q1826="",0,VLOOKUP(Q1826,标准!I$74:J$104,2,TRUE))),IF(F1826="女",IF(Q1826="",0,VLOOKUP(Q1826,标准!I$39:J$69,2,TRUE)),IF(Q1826="",0,VLOOKUP(Q1826,标准!I$3:J$33,2,TRUE)))))</f>
        <v>90</v>
      </c>
      <c r="S1826" s="76">
        <v>27</v>
      </c>
      <c r="T1826" s="71">
        <f>IF(A1826&lt;43,IF(F1826="女",VLOOKUP(S1826,标准!G$108:H$138,2,TRUE),VLOOKUP(S1826,标准!G$74:H$99,2,TRUE)),IF(F1826="女",VLOOKUP(S1826,标准!G$39:H$69,2,TRUE),VLOOKUP(S1826,标准!G$3:H$28,2,TRUE)))</f>
        <v>60</v>
      </c>
      <c r="U1826" s="88">
        <v>8.35</v>
      </c>
      <c r="V1826" s="71">
        <f>IF(U1826=0,0,IF(A1826&lt;43,IF(F1826="女",IF(U1826="",0,VLOOKUP(U1826,标准!A$108:B$128,2,TRUE)),IF(U1826="",0,VLOOKUP(U1826,标准!A$74:B$94,2,TRUE))),IF(F1826="女",IF(U1826="",0,VLOOKUP(U1826,标准!A$39:B$59,2,TRUE)),IF(U1826="",0,VLOOKUP(U1826,标准!A$3:B$23,2,TRUE)))))</f>
        <v>78</v>
      </c>
      <c r="W1826" s="86">
        <f t="shared" si="28"/>
        <v>87.6</v>
      </c>
      <c r="X1826" s="87">
        <v>4.4</v>
      </c>
      <c r="Y1826" s="87">
        <v>4.3</v>
      </c>
      <c r="Z1826" s="91"/>
      <c r="AA1826" s="92"/>
    </row>
    <row r="1827" customHeight="1" spans="1:27">
      <c r="A1827" s="62">
        <v>40</v>
      </c>
      <c r="B1827" s="63">
        <v>1826</v>
      </c>
      <c r="C1827" s="154" t="s">
        <v>3729</v>
      </c>
      <c r="D1827" s="154" t="s">
        <v>3715</v>
      </c>
      <c r="E1827" s="154" t="s">
        <v>3606</v>
      </c>
      <c r="F1827" s="154" t="s">
        <v>30</v>
      </c>
      <c r="G1827" s="155" t="s">
        <v>3730</v>
      </c>
      <c r="H1827" s="68">
        <v>169.4</v>
      </c>
      <c r="I1827" s="68">
        <v>63</v>
      </c>
      <c r="J1827" s="71">
        <f>IF(F1827="女",IF(H1827=0,0,VLOOKUP(I1827/(H1827*H1827/10000),标准!M$108:N$112,2,TRUE)),IF(H1827=0,0,VLOOKUP(I1827/(H1827*H1827/10000),标准!M$74:N$78,2,TRUE)))</f>
        <v>100</v>
      </c>
      <c r="K1827" s="72">
        <v>3603</v>
      </c>
      <c r="L1827" s="71">
        <f>IF(A1827&lt;43,IF(F1827="女",VLOOKUP(K1827,标准!K$108:L$128,2,TRUE),VLOOKUP(K1827,标准!K$74:L$94,2,TRUE)),IF(F1827="女",VLOOKUP(K1827,标准!K$39:L$59,2,TRUE),VLOOKUP(K1827,标准!K$3:L$23,2,TRUE)))</f>
        <v>68</v>
      </c>
      <c r="M1827" s="68">
        <v>6</v>
      </c>
      <c r="N1827" s="71">
        <f>IF(M1827="",0,IF(A1827&lt;43,IF(F1827="女",VLOOKUP(M1827,标准!C$108:D$128,2,TRUE),VLOOKUP(M1827,标准!C$74:D$94,2,TRUE)),IF(F1827="女",VLOOKUP(M1827,标准!C$39:D$59,2,TRUE),VLOOKUP(M1827,标准!C$3:D$23,2,TRUE))))</f>
        <v>62</v>
      </c>
      <c r="O1827" s="76">
        <v>222</v>
      </c>
      <c r="P1827" s="71">
        <f>IF(A1827&lt;43,IF(F1827="女",VLOOKUP(O1827/100,标准!E$108:F$128,2,TRUE),VLOOKUP(O1827/100,标准!E$74:F$94,2,TRUE)),IF(F1827="女",VLOOKUP(O1827/100,标准!E$39:F$59,2,TRUE),VLOOKUP(O1827/100,标准!E$3:F$23,2,TRUE)))</f>
        <v>66</v>
      </c>
      <c r="Q1827" s="81">
        <v>4.1</v>
      </c>
      <c r="R1827" s="71">
        <f>IF(Q1827=0,0,IF(A1827&lt;43,IF(F1827="女",IF(Q1827="",0,VLOOKUP(Q1827,标准!I$108:J$138,2,TRUE)),IF(Q1827="",0,VLOOKUP(Q1827,标准!I$74:J$104,2,TRUE))),IF(F1827="女",IF(Q1827="",0,VLOOKUP(Q1827,标准!I$39:J$69,2,TRUE)),IF(Q1827="",0,VLOOKUP(Q1827,标准!I$3:J$33,2,TRUE)))))</f>
        <v>68</v>
      </c>
      <c r="S1827" s="76">
        <v>3</v>
      </c>
      <c r="T1827" s="71">
        <f>IF(A1827&lt;43,IF(F1827="女",VLOOKUP(S1827,标准!G$108:H$138,2,TRUE),VLOOKUP(S1827,标准!G$74:H$99,2,TRUE)),IF(F1827="女",VLOOKUP(S1827,标准!G$39:H$69,2,TRUE),VLOOKUP(S1827,标准!G$3:H$28,2,TRUE)))</f>
        <v>0</v>
      </c>
      <c r="U1827" s="88">
        <v>7.97</v>
      </c>
      <c r="V1827" s="71">
        <f>IF(U1827=0,0,IF(A1827&lt;43,IF(F1827="女",IF(U1827="",0,VLOOKUP(U1827,标准!A$108:B$128,2,TRUE)),IF(U1827="",0,VLOOKUP(U1827,标准!A$74:B$94,2,TRUE))),IF(F1827="女",IF(U1827="",0,VLOOKUP(U1827,标准!A$39:B$59,2,TRUE)),IF(U1827="",0,VLOOKUP(U1827,标准!A$3:B$23,2,TRUE)))))</f>
        <v>70</v>
      </c>
      <c r="W1827" s="86">
        <f t="shared" si="28"/>
        <v>65.6</v>
      </c>
      <c r="X1827" s="87">
        <v>3.9</v>
      </c>
      <c r="Y1827" s="87">
        <v>3.7</v>
      </c>
      <c r="Z1827" s="91"/>
      <c r="AA1827" s="92"/>
    </row>
    <row r="1828" customHeight="1" spans="1:27">
      <c r="A1828" s="62">
        <v>40</v>
      </c>
      <c r="B1828" s="63">
        <v>1827</v>
      </c>
      <c r="C1828" s="154" t="s">
        <v>3731</v>
      </c>
      <c r="D1828" s="154" t="s">
        <v>3715</v>
      </c>
      <c r="E1828" s="154" t="s">
        <v>3606</v>
      </c>
      <c r="F1828" s="154" t="s">
        <v>34</v>
      </c>
      <c r="G1828" s="155" t="s">
        <v>3732</v>
      </c>
      <c r="H1828" s="68">
        <v>160.2</v>
      </c>
      <c r="I1828" s="68">
        <v>54.9</v>
      </c>
      <c r="J1828" s="71">
        <f>IF(F1828="女",IF(H1828=0,0,VLOOKUP(I1828/(H1828*H1828/10000),标准!M$108:N$112,2,TRUE)),IF(H1828=0,0,VLOOKUP(I1828/(H1828*H1828/10000),标准!M$74:N$78,2,TRUE)))</f>
        <v>100</v>
      </c>
      <c r="K1828" s="72">
        <v>3639</v>
      </c>
      <c r="L1828" s="71">
        <f>IF(A1828&lt;43,IF(F1828="女",VLOOKUP(K1828,标准!K$108:L$128,2,TRUE),VLOOKUP(K1828,标准!K$74:L$94,2,TRUE)),IF(F1828="女",VLOOKUP(K1828,标准!K$39:L$59,2,TRUE),VLOOKUP(K1828,标准!K$3:L$23,2,TRUE)))</f>
        <v>100</v>
      </c>
      <c r="M1828" s="68">
        <v>10</v>
      </c>
      <c r="N1828" s="71">
        <f>IF(M1828="",0,IF(A1828&lt;43,IF(F1828="女",VLOOKUP(M1828,标准!C$108:D$128,2,TRUE),VLOOKUP(M1828,标准!C$74:D$94,2,TRUE)),IF(F1828="女",VLOOKUP(M1828,标准!C$39:D$59,2,TRUE),VLOOKUP(M1828,标准!C$3:D$23,2,TRUE))))</f>
        <v>66</v>
      </c>
      <c r="O1828" s="76">
        <v>182</v>
      </c>
      <c r="P1828" s="71">
        <f>IF(A1828&lt;43,IF(F1828="女",VLOOKUP(O1828/100,标准!E$108:F$128,2,TRUE),VLOOKUP(O1828/100,标准!E$74:F$94,2,TRUE)),IF(F1828="女",VLOOKUP(O1828/100,标准!E$39:F$59,2,TRUE),VLOOKUP(O1828/100,标准!E$3:F$23,2,TRUE)))</f>
        <v>80</v>
      </c>
      <c r="Q1828" s="81">
        <v>4.29</v>
      </c>
      <c r="R1828" s="71">
        <f>IF(Q1828=0,0,IF(A1828&lt;43,IF(F1828="女",IF(Q1828="",0,VLOOKUP(Q1828,标准!I$108:J$138,2,TRUE)),IF(Q1828="",0,VLOOKUP(Q1828,标准!I$74:J$104,2,TRUE))),IF(F1828="女",IF(Q1828="",0,VLOOKUP(Q1828,标准!I$39:J$69,2,TRUE)),IF(Q1828="",0,VLOOKUP(Q1828,标准!I$3:J$33,2,TRUE)))))</f>
        <v>62</v>
      </c>
      <c r="S1828" s="76">
        <v>45</v>
      </c>
      <c r="T1828" s="71">
        <f>IF(A1828&lt;43,IF(F1828="女",VLOOKUP(S1828,标准!G$108:H$138,2,TRUE),VLOOKUP(S1828,标准!G$74:H$99,2,TRUE)),IF(F1828="女",VLOOKUP(S1828,标准!G$39:H$69,2,TRUE),VLOOKUP(S1828,标准!G$3:H$28,2,TRUE)))</f>
        <v>78</v>
      </c>
      <c r="U1828" s="88">
        <v>9.25</v>
      </c>
      <c r="V1828" s="71">
        <f>IF(U1828=0,0,IF(A1828&lt;43,IF(F1828="女",IF(U1828="",0,VLOOKUP(U1828,标准!A$108:B$128,2,TRUE)),IF(U1828="",0,VLOOKUP(U1828,标准!A$74:B$94,2,TRUE))),IF(F1828="女",IF(U1828="",0,VLOOKUP(U1828,标准!A$39:B$59,2,TRUE)),IF(U1828="",0,VLOOKUP(U1828,标准!A$3:B$23,2,TRUE)))))</f>
        <v>70</v>
      </c>
      <c r="W1828" s="86">
        <f t="shared" si="28"/>
        <v>78.8</v>
      </c>
      <c r="X1828" s="87">
        <v>4.6</v>
      </c>
      <c r="Y1828" s="87">
        <v>4.1</v>
      </c>
      <c r="Z1828" s="91"/>
      <c r="AA1828" s="92"/>
    </row>
    <row r="1829" customHeight="1" spans="1:27">
      <c r="A1829" s="62">
        <v>40</v>
      </c>
      <c r="B1829" s="63">
        <v>1828</v>
      </c>
      <c r="C1829" s="154" t="s">
        <v>3733</v>
      </c>
      <c r="D1829" s="154" t="s">
        <v>3715</v>
      </c>
      <c r="E1829" s="154" t="s">
        <v>3606</v>
      </c>
      <c r="F1829" s="154" t="s">
        <v>34</v>
      </c>
      <c r="G1829" s="155" t="s">
        <v>3734</v>
      </c>
      <c r="H1829" s="68"/>
      <c r="I1829" s="68"/>
      <c r="J1829" s="71">
        <f>IF(F1829="女",IF(H1829=0,0,VLOOKUP(I1829/(H1829*H1829/10000),标准!M$108:N$112,2,TRUE)),IF(H1829=0,0,VLOOKUP(I1829/(H1829*H1829/10000),标准!M$74:N$78,2,TRUE)))</f>
        <v>0</v>
      </c>
      <c r="K1829" s="72"/>
      <c r="L1829" s="71">
        <f>IF(A1829&lt;43,IF(F1829="女",VLOOKUP(K1829,标准!K$108:L$128,2,TRUE),VLOOKUP(K1829,标准!K$74:L$94,2,TRUE)),IF(F1829="女",VLOOKUP(K1829,标准!K$39:L$59,2,TRUE),VLOOKUP(K1829,标准!K$3:L$23,2,TRUE)))</f>
        <v>0</v>
      </c>
      <c r="M1829" s="68">
        <v>0</v>
      </c>
      <c r="N1829" s="71">
        <f>IF(M1829="",0,IF(A1829&lt;43,IF(F1829="女",VLOOKUP(M1829,标准!C$108:D$128,2,TRUE),VLOOKUP(M1829,标准!C$74:D$94,2,TRUE)),IF(F1829="女",VLOOKUP(M1829,标准!C$39:D$59,2,TRUE),VLOOKUP(M1829,标准!C$3:D$23,2,TRUE))))</f>
        <v>0</v>
      </c>
      <c r="O1829" s="72"/>
      <c r="P1829" s="71">
        <f>IF(A1829&lt;43,IF(F1829="女",VLOOKUP(O1829/100,标准!E$108:F$128,2,TRUE),VLOOKUP(O1829/100,标准!E$74:F$94,2,TRUE)),IF(F1829="女",VLOOKUP(O1829/100,标准!E$39:F$59,2,TRUE),VLOOKUP(O1829/100,标准!E$3:F$23,2,TRUE)))</f>
        <v>0</v>
      </c>
      <c r="Q1829" s="82"/>
      <c r="R1829" s="71">
        <f>IF(Q1829=0,0,IF(A1829&lt;43,IF(F1829="女",IF(Q1829="",0,VLOOKUP(Q1829,标准!I$108:J$138,2,TRUE)),IF(Q1829="",0,VLOOKUP(Q1829,标准!I$74:J$104,2,TRUE))),IF(F1829="女",IF(Q1829="",0,VLOOKUP(Q1829,标准!I$39:J$69,2,TRUE)),IF(Q1829="",0,VLOOKUP(Q1829,标准!I$3:J$33,2,TRUE)))))</f>
        <v>0</v>
      </c>
      <c r="S1829" s="83"/>
      <c r="T1829" s="71">
        <f>IF(A1829&lt;43,IF(F1829="女",VLOOKUP(S1829,标准!G$108:H$138,2,TRUE),VLOOKUP(S1829,标准!G$74:H$99,2,TRUE)),IF(F1829="女",VLOOKUP(S1829,标准!G$39:H$69,2,TRUE),VLOOKUP(S1829,标准!G$3:H$28,2,TRUE)))</f>
        <v>0</v>
      </c>
      <c r="U1829" s="89"/>
      <c r="V1829" s="71">
        <f>IF(U1829=0,0,IF(A1829&lt;43,IF(F1829="女",IF(U1829="",0,VLOOKUP(U1829,标准!A$108:B$128,2,TRUE)),IF(U1829="",0,VLOOKUP(U1829,标准!A$74:B$94,2,TRUE))),IF(F1829="女",IF(U1829="",0,VLOOKUP(U1829,标准!A$39:B$59,2,TRUE)),IF(U1829="",0,VLOOKUP(U1829,标准!A$3:B$23,2,TRUE)))))</f>
        <v>0</v>
      </c>
      <c r="W1829" s="86">
        <v>60</v>
      </c>
      <c r="X1829" s="87"/>
      <c r="Y1829" s="87"/>
      <c r="Z1829" s="91"/>
      <c r="AA1829" s="92" t="s">
        <v>144</v>
      </c>
    </row>
    <row r="1830" customHeight="1" spans="1:27">
      <c r="A1830" s="62">
        <v>40</v>
      </c>
      <c r="B1830" s="63">
        <v>1829</v>
      </c>
      <c r="C1830" s="154" t="s">
        <v>3735</v>
      </c>
      <c r="D1830" s="154" t="s">
        <v>3715</v>
      </c>
      <c r="E1830" s="154" t="s">
        <v>3606</v>
      </c>
      <c r="F1830" s="154" t="s">
        <v>30</v>
      </c>
      <c r="G1830" s="155" t="s">
        <v>3736</v>
      </c>
      <c r="H1830" s="68">
        <v>177.6</v>
      </c>
      <c r="I1830" s="68">
        <v>65.4</v>
      </c>
      <c r="J1830" s="71">
        <f>IF(F1830="女",IF(H1830=0,0,VLOOKUP(I1830/(H1830*H1830/10000),标准!M$108:N$112,2,TRUE)),IF(H1830=0,0,VLOOKUP(I1830/(H1830*H1830/10000),标准!M$74:N$78,2,TRUE)))</f>
        <v>100</v>
      </c>
      <c r="K1830" s="72">
        <v>4105</v>
      </c>
      <c r="L1830" s="71">
        <f>IF(A1830&lt;43,IF(F1830="女",VLOOKUP(K1830,标准!K$108:L$128,2,TRUE),VLOOKUP(K1830,标准!K$74:L$94,2,TRUE)),IF(F1830="女",VLOOKUP(K1830,标准!K$39:L$59,2,TRUE),VLOOKUP(K1830,标准!K$3:L$23,2,TRUE)))</f>
        <v>76</v>
      </c>
      <c r="M1830" s="68">
        <v>8.5</v>
      </c>
      <c r="N1830" s="71">
        <f>IF(M1830="",0,IF(A1830&lt;43,IF(F1830="女",VLOOKUP(M1830,标准!C$108:D$128,2,TRUE),VLOOKUP(M1830,标准!C$74:D$94,2,TRUE)),IF(F1830="女",VLOOKUP(M1830,标准!C$39:D$59,2,TRUE),VLOOKUP(M1830,标准!C$3:D$23,2,TRUE))))</f>
        <v>66</v>
      </c>
      <c r="O1830" s="76">
        <v>220</v>
      </c>
      <c r="P1830" s="71">
        <f>IF(A1830&lt;43,IF(F1830="女",VLOOKUP(O1830/100,标准!E$108:F$128,2,TRUE),VLOOKUP(O1830/100,标准!E$74:F$94,2,TRUE)),IF(F1830="女",VLOOKUP(O1830/100,标准!E$39:F$59,2,TRUE),VLOOKUP(O1830/100,标准!E$3:F$23,2,TRUE)))</f>
        <v>66</v>
      </c>
      <c r="Q1830" s="81">
        <v>5</v>
      </c>
      <c r="R1830" s="71">
        <f>IF(Q1830=0,0,IF(A1830&lt;43,IF(F1830="女",IF(Q1830="",0,VLOOKUP(Q1830,标准!I$108:J$138,2,TRUE)),IF(Q1830="",0,VLOOKUP(Q1830,标准!I$74:J$104,2,TRUE))),IF(F1830="女",IF(Q1830="",0,VLOOKUP(Q1830,标准!I$39:J$69,2,TRUE)),IF(Q1830="",0,VLOOKUP(Q1830,标准!I$3:J$33,2,TRUE)))))</f>
        <v>40</v>
      </c>
      <c r="S1830" s="76">
        <v>0</v>
      </c>
      <c r="T1830" s="71">
        <f>IF(A1830&lt;43,IF(F1830="女",VLOOKUP(S1830,标准!G$108:H$138,2,TRUE),VLOOKUP(S1830,标准!G$74:H$99,2,TRUE)),IF(F1830="女",VLOOKUP(S1830,标准!G$39:H$69,2,TRUE),VLOOKUP(S1830,标准!G$3:H$28,2,TRUE)))</f>
        <v>0</v>
      </c>
      <c r="U1830" s="88">
        <v>8.71</v>
      </c>
      <c r="V1830" s="71">
        <f>IF(U1830=0,0,IF(A1830&lt;43,IF(F1830="女",IF(U1830="",0,VLOOKUP(U1830,标准!A$108:B$128,2,TRUE)),IF(U1830="",0,VLOOKUP(U1830,标准!A$74:B$94,2,TRUE))),IF(F1830="女",IF(U1830="",0,VLOOKUP(U1830,标准!A$39:B$59,2,TRUE)),IF(U1830="",0,VLOOKUP(U1830,标准!A$3:B$23,2,TRUE)))))</f>
        <v>62</v>
      </c>
      <c r="W1830" s="86">
        <f t="shared" si="28"/>
        <v>60</v>
      </c>
      <c r="X1830" s="87">
        <v>4.2</v>
      </c>
      <c r="Y1830" s="87">
        <v>4</v>
      </c>
      <c r="Z1830" s="91"/>
      <c r="AA1830" s="92"/>
    </row>
    <row r="1831" customHeight="1" spans="1:27">
      <c r="A1831" s="62">
        <v>40</v>
      </c>
      <c r="B1831" s="63">
        <v>1830</v>
      </c>
      <c r="C1831" s="154" t="s">
        <v>3737</v>
      </c>
      <c r="D1831" s="154" t="s">
        <v>3715</v>
      </c>
      <c r="E1831" s="154" t="s">
        <v>3606</v>
      </c>
      <c r="F1831" s="154" t="s">
        <v>34</v>
      </c>
      <c r="G1831" s="155" t="s">
        <v>3738</v>
      </c>
      <c r="H1831" s="68">
        <v>167.9</v>
      </c>
      <c r="I1831" s="68">
        <v>53.4</v>
      </c>
      <c r="J1831" s="71">
        <f>IF(F1831="女",IF(H1831=0,0,VLOOKUP(I1831/(H1831*H1831/10000),标准!M$108:N$112,2,TRUE)),IF(H1831=0,0,VLOOKUP(I1831/(H1831*H1831/10000),标准!M$74:N$78,2,TRUE)))</f>
        <v>100</v>
      </c>
      <c r="K1831" s="72">
        <v>2853</v>
      </c>
      <c r="L1831" s="71">
        <f>IF(A1831&lt;43,IF(F1831="女",VLOOKUP(K1831,标准!K$108:L$128,2,TRUE),VLOOKUP(K1831,标准!K$74:L$94,2,TRUE)),IF(F1831="女",VLOOKUP(K1831,标准!K$39:L$59,2,TRUE),VLOOKUP(K1831,标准!K$3:L$23,2,TRUE)))</f>
        <v>76</v>
      </c>
      <c r="M1831" s="68">
        <v>11.5</v>
      </c>
      <c r="N1831" s="71">
        <f>IF(M1831="",0,IF(A1831&lt;43,IF(F1831="女",VLOOKUP(M1831,标准!C$108:D$128,2,TRUE),VLOOKUP(M1831,标准!C$74:D$94,2,TRUE)),IF(F1831="女",VLOOKUP(M1831,标准!C$39:D$59,2,TRUE),VLOOKUP(M1831,标准!C$3:D$23,2,TRUE))))</f>
        <v>68</v>
      </c>
      <c r="O1831" s="76">
        <v>171</v>
      </c>
      <c r="P1831" s="71">
        <f>IF(A1831&lt;43,IF(F1831="女",VLOOKUP(O1831/100,标准!E$108:F$128,2,TRUE),VLOOKUP(O1831/100,标准!E$74:F$94,2,TRUE)),IF(F1831="女",VLOOKUP(O1831/100,标准!E$39:F$59,2,TRUE),VLOOKUP(O1831/100,标准!E$3:F$23,2,TRUE)))</f>
        <v>72</v>
      </c>
      <c r="Q1831" s="81">
        <v>3.36</v>
      </c>
      <c r="R1831" s="71">
        <f>IF(Q1831=0,0,IF(A1831&lt;43,IF(F1831="女",IF(Q1831="",0,VLOOKUP(Q1831,标准!I$108:J$138,2,TRUE)),IF(Q1831="",0,VLOOKUP(Q1831,标准!I$74:J$104,2,TRUE))),IF(F1831="女",IF(Q1831="",0,VLOOKUP(Q1831,标准!I$39:J$69,2,TRUE)),IF(Q1831="",0,VLOOKUP(Q1831,标准!I$3:J$33,2,TRUE)))))</f>
        <v>85</v>
      </c>
      <c r="S1831" s="76">
        <v>56</v>
      </c>
      <c r="T1831" s="71">
        <f>IF(A1831&lt;43,IF(F1831="女",VLOOKUP(S1831,标准!G$108:H$138,2,TRUE),VLOOKUP(S1831,标准!G$74:H$99,2,TRUE)),IF(F1831="女",VLOOKUP(S1831,标准!G$39:H$69,2,TRUE),VLOOKUP(S1831,标准!G$3:H$28,2,TRUE)))</f>
        <v>100</v>
      </c>
      <c r="U1831" s="88">
        <v>9.09</v>
      </c>
      <c r="V1831" s="71">
        <f>IF(U1831=0,0,IF(A1831&lt;43,IF(F1831="女",IF(U1831="",0,VLOOKUP(U1831,标准!A$108:B$128,2,TRUE)),IF(U1831="",0,VLOOKUP(U1831,标准!A$74:B$94,2,TRUE))),IF(F1831="女",IF(U1831="",0,VLOOKUP(U1831,标准!A$39:B$59,2,TRUE)),IF(U1831="",0,VLOOKUP(U1831,标准!A$3:B$23,2,TRUE)))))</f>
        <v>72</v>
      </c>
      <c r="W1831" s="86">
        <f t="shared" si="28"/>
        <v>81.8</v>
      </c>
      <c r="X1831" s="87">
        <v>4.7</v>
      </c>
      <c r="Y1831" s="87">
        <v>4.5</v>
      </c>
      <c r="Z1831" s="91"/>
      <c r="AA1831" s="92"/>
    </row>
    <row r="1832" customHeight="1" spans="1:27">
      <c r="A1832" s="62">
        <v>40</v>
      </c>
      <c r="B1832" s="63">
        <v>1831</v>
      </c>
      <c r="C1832" s="154" t="s">
        <v>3739</v>
      </c>
      <c r="D1832" s="154" t="s">
        <v>3715</v>
      </c>
      <c r="E1832" s="154" t="s">
        <v>3606</v>
      </c>
      <c r="F1832" s="154" t="s">
        <v>30</v>
      </c>
      <c r="G1832" s="155" t="s">
        <v>3740</v>
      </c>
      <c r="H1832" s="68">
        <v>174.6</v>
      </c>
      <c r="I1832" s="68">
        <v>77.3</v>
      </c>
      <c r="J1832" s="71">
        <f>IF(F1832="女",IF(H1832=0,0,VLOOKUP(I1832/(H1832*H1832/10000),标准!M$108:N$112,2,TRUE)),IF(H1832=0,0,VLOOKUP(I1832/(H1832*H1832/10000),标准!M$74:N$78,2,TRUE)))</f>
        <v>80</v>
      </c>
      <c r="K1832" s="72">
        <v>3371</v>
      </c>
      <c r="L1832" s="71">
        <f>IF(A1832&lt;43,IF(F1832="女",VLOOKUP(K1832,标准!K$108:L$128,2,TRUE),VLOOKUP(K1832,标准!K$74:L$94,2,TRUE)),IF(F1832="女",VLOOKUP(K1832,标准!K$39:L$59,2,TRUE),VLOOKUP(K1832,标准!K$3:L$23,2,TRUE)))</f>
        <v>64</v>
      </c>
      <c r="M1832" s="68">
        <v>12</v>
      </c>
      <c r="N1832" s="71">
        <f>IF(M1832="",0,IF(A1832&lt;43,IF(F1832="女",VLOOKUP(M1832,标准!C$108:D$128,2,TRUE),VLOOKUP(M1832,标准!C$74:D$94,2,TRUE)),IF(F1832="女",VLOOKUP(M1832,标准!C$39:D$59,2,TRUE),VLOOKUP(M1832,标准!C$3:D$23,2,TRUE))))</f>
        <v>70</v>
      </c>
      <c r="O1832" s="76">
        <v>230</v>
      </c>
      <c r="P1832" s="71">
        <f>IF(A1832&lt;43,IF(F1832="女",VLOOKUP(O1832/100,标准!E$108:F$128,2,TRUE),VLOOKUP(O1832/100,标准!E$74:F$94,2,TRUE)),IF(F1832="女",VLOOKUP(O1832/100,标准!E$39:F$59,2,TRUE),VLOOKUP(O1832/100,标准!E$3:F$23,2,TRUE)))</f>
        <v>70</v>
      </c>
      <c r="Q1832" s="81">
        <v>4.55</v>
      </c>
      <c r="R1832" s="71">
        <f>IF(Q1832=0,0,IF(A1832&lt;43,IF(F1832="女",IF(Q1832="",0,VLOOKUP(Q1832,标准!I$108:J$138,2,TRUE)),IF(Q1832="",0,VLOOKUP(Q1832,标准!I$74:J$104,2,TRUE))),IF(F1832="女",IF(Q1832="",0,VLOOKUP(Q1832,标准!I$39:J$69,2,TRUE)),IF(Q1832="",0,VLOOKUP(Q1832,标准!I$3:J$33,2,TRUE)))))</f>
        <v>40</v>
      </c>
      <c r="S1832" s="76">
        <v>0</v>
      </c>
      <c r="T1832" s="71">
        <f>IF(A1832&lt;43,IF(F1832="女",VLOOKUP(S1832,标准!G$108:H$138,2,TRUE),VLOOKUP(S1832,标准!G$74:H$99,2,TRUE)),IF(F1832="女",VLOOKUP(S1832,标准!G$39:H$69,2,TRUE),VLOOKUP(S1832,标准!G$3:H$28,2,TRUE)))</f>
        <v>0</v>
      </c>
      <c r="U1832" s="88">
        <v>8.02</v>
      </c>
      <c r="V1832" s="71">
        <f>IF(U1832=0,0,IF(A1832&lt;43,IF(F1832="女",IF(U1832="",0,VLOOKUP(U1832,标准!A$108:B$128,2,TRUE)),IF(U1832="",0,VLOOKUP(U1832,标准!A$74:B$94,2,TRUE))),IF(F1832="女",IF(U1832="",0,VLOOKUP(U1832,标准!A$39:B$59,2,TRUE)),IF(U1832="",0,VLOOKUP(U1832,标准!A$3:B$23,2,TRUE)))))</f>
        <v>70</v>
      </c>
      <c r="W1832" s="86">
        <f t="shared" si="28"/>
        <v>57.6</v>
      </c>
      <c r="X1832" s="87">
        <v>3.8</v>
      </c>
      <c r="Y1832" s="87">
        <v>3.9</v>
      </c>
      <c r="Z1832" s="91"/>
      <c r="AA1832" s="92"/>
    </row>
    <row r="1833" customHeight="1" spans="1:27">
      <c r="A1833" s="62">
        <v>40</v>
      </c>
      <c r="B1833" s="63">
        <v>1832</v>
      </c>
      <c r="C1833" s="154" t="s">
        <v>3741</v>
      </c>
      <c r="D1833" s="154" t="s">
        <v>3715</v>
      </c>
      <c r="E1833" s="154" t="s">
        <v>3606</v>
      </c>
      <c r="F1833" s="154" t="s">
        <v>34</v>
      </c>
      <c r="G1833" s="155" t="s">
        <v>3742</v>
      </c>
      <c r="H1833" s="68">
        <v>166.2</v>
      </c>
      <c r="I1833" s="68">
        <v>61.4</v>
      </c>
      <c r="J1833" s="71">
        <f>IF(F1833="女",IF(H1833=0,0,VLOOKUP(I1833/(H1833*H1833/10000),标准!M$108:N$112,2,TRUE)),IF(H1833=0,0,VLOOKUP(I1833/(H1833*H1833/10000),标准!M$74:N$78,2,TRUE)))</f>
        <v>100</v>
      </c>
      <c r="K1833" s="72">
        <v>2408</v>
      </c>
      <c r="L1833" s="71">
        <f>IF(A1833&lt;43,IF(F1833="女",VLOOKUP(K1833,标准!K$108:L$128,2,TRUE),VLOOKUP(K1833,标准!K$74:L$94,2,TRUE)),IF(F1833="女",VLOOKUP(K1833,标准!K$39:L$59,2,TRUE),VLOOKUP(K1833,标准!K$3:L$23,2,TRUE)))</f>
        <v>68</v>
      </c>
      <c r="M1833" s="68">
        <v>23.5</v>
      </c>
      <c r="N1833" s="71">
        <f>IF(M1833="",0,IF(A1833&lt;43,IF(F1833="女",VLOOKUP(M1833,标准!C$108:D$128,2,TRUE),VLOOKUP(M1833,标准!C$74:D$94,2,TRUE)),IF(F1833="女",VLOOKUP(M1833,标准!C$39:D$59,2,TRUE),VLOOKUP(M1833,标准!C$3:D$23,2,TRUE))))</f>
        <v>90</v>
      </c>
      <c r="O1833" s="76">
        <v>173</v>
      </c>
      <c r="P1833" s="71">
        <f>IF(A1833&lt;43,IF(F1833="女",VLOOKUP(O1833/100,标准!E$108:F$128,2,TRUE),VLOOKUP(O1833/100,标准!E$74:F$94,2,TRUE)),IF(F1833="女",VLOOKUP(O1833/100,标准!E$39:F$59,2,TRUE),VLOOKUP(O1833/100,标准!E$3:F$23,2,TRUE)))</f>
        <v>74</v>
      </c>
      <c r="Q1833" s="81">
        <v>3.57</v>
      </c>
      <c r="R1833" s="71">
        <f>IF(Q1833=0,0,IF(A1833&lt;43,IF(F1833="女",IF(Q1833="",0,VLOOKUP(Q1833,标准!I$108:J$138,2,TRUE)),IF(Q1833="",0,VLOOKUP(Q1833,标准!I$74:J$104,2,TRUE))),IF(F1833="女",IF(Q1833="",0,VLOOKUP(Q1833,标准!I$39:J$69,2,TRUE)),IF(Q1833="",0,VLOOKUP(Q1833,标准!I$3:J$33,2,TRUE)))))</f>
        <v>74</v>
      </c>
      <c r="S1833" s="76">
        <v>35</v>
      </c>
      <c r="T1833" s="71">
        <f>IF(A1833&lt;43,IF(F1833="女",VLOOKUP(S1833,标准!G$108:H$138,2,TRUE),VLOOKUP(S1833,标准!G$74:H$99,2,TRUE)),IF(F1833="女",VLOOKUP(S1833,标准!G$39:H$69,2,TRUE),VLOOKUP(S1833,标准!G$3:H$28,2,TRUE)))</f>
        <v>68</v>
      </c>
      <c r="U1833" s="88">
        <v>9.98</v>
      </c>
      <c r="V1833" s="71">
        <f>IF(U1833=0,0,IF(A1833&lt;43,IF(F1833="女",IF(U1833="",0,VLOOKUP(U1833,标准!A$108:B$128,2,TRUE)),IF(U1833="",0,VLOOKUP(U1833,标准!A$74:B$94,2,TRUE))),IF(F1833="女",IF(U1833="",0,VLOOKUP(U1833,标准!A$39:B$59,2,TRUE)),IF(U1833="",0,VLOOKUP(U1833,标准!A$3:B$23,2,TRUE)))))</f>
        <v>62</v>
      </c>
      <c r="W1833" s="86">
        <f t="shared" si="28"/>
        <v>75.6</v>
      </c>
      <c r="X1833" s="87">
        <v>3.9</v>
      </c>
      <c r="Y1833" s="87">
        <v>4.1</v>
      </c>
      <c r="Z1833" s="91"/>
      <c r="AA1833" s="92"/>
    </row>
    <row r="1834" customHeight="1" spans="1:27">
      <c r="A1834" s="62">
        <v>40</v>
      </c>
      <c r="B1834" s="63">
        <v>1833</v>
      </c>
      <c r="C1834" s="154" t="s">
        <v>3743</v>
      </c>
      <c r="D1834" s="154" t="s">
        <v>3715</v>
      </c>
      <c r="E1834" s="154" t="s">
        <v>3606</v>
      </c>
      <c r="F1834" s="154" t="s">
        <v>34</v>
      </c>
      <c r="G1834" s="155" t="s">
        <v>3744</v>
      </c>
      <c r="H1834" s="68">
        <v>158.5</v>
      </c>
      <c r="I1834" s="68">
        <v>49</v>
      </c>
      <c r="J1834" s="71">
        <f>IF(F1834="女",IF(H1834=0,0,VLOOKUP(I1834/(H1834*H1834/10000),标准!M$108:N$112,2,TRUE)),IF(H1834=0,0,VLOOKUP(I1834/(H1834*H1834/10000),标准!M$74:N$78,2,TRUE)))</f>
        <v>100</v>
      </c>
      <c r="K1834" s="72">
        <v>1643</v>
      </c>
      <c r="L1834" s="71">
        <f>IF(A1834&lt;43,IF(F1834="女",VLOOKUP(K1834,标准!K$108:L$128,2,TRUE),VLOOKUP(K1834,标准!K$74:L$94,2,TRUE)),IF(F1834="女",VLOOKUP(K1834,标准!K$39:L$59,2,TRUE),VLOOKUP(K1834,标准!K$3:L$23,2,TRUE)))</f>
        <v>0</v>
      </c>
      <c r="M1834" s="68">
        <v>11</v>
      </c>
      <c r="N1834" s="71">
        <f>IF(M1834="",0,IF(A1834&lt;43,IF(F1834="女",VLOOKUP(M1834,标准!C$108:D$128,2,TRUE),VLOOKUP(M1834,标准!C$74:D$94,2,TRUE)),IF(F1834="女",VLOOKUP(M1834,标准!C$39:D$59,2,TRUE),VLOOKUP(M1834,标准!C$3:D$23,2,TRUE))))</f>
        <v>66</v>
      </c>
      <c r="O1834" s="76">
        <v>152</v>
      </c>
      <c r="P1834" s="71">
        <f>IF(A1834&lt;43,IF(F1834="女",VLOOKUP(O1834/100,标准!E$108:F$128,2,TRUE),VLOOKUP(O1834/100,标准!E$74:F$94,2,TRUE)),IF(F1834="女",VLOOKUP(O1834/100,标准!E$39:F$59,2,TRUE),VLOOKUP(O1834/100,标准!E$3:F$23,2,TRUE)))</f>
        <v>60</v>
      </c>
      <c r="Q1834" s="81">
        <v>4.13</v>
      </c>
      <c r="R1834" s="71">
        <f>IF(Q1834=0,0,IF(A1834&lt;43,IF(F1834="女",IF(Q1834="",0,VLOOKUP(Q1834,标准!I$108:J$138,2,TRUE)),IF(Q1834="",0,VLOOKUP(Q1834,标准!I$74:J$104,2,TRUE))),IF(F1834="女",IF(Q1834="",0,VLOOKUP(Q1834,标准!I$39:J$69,2,TRUE)),IF(Q1834="",0,VLOOKUP(Q1834,标准!I$3:J$33,2,TRUE)))))</f>
        <v>68</v>
      </c>
      <c r="S1834" s="76">
        <v>37</v>
      </c>
      <c r="T1834" s="71">
        <f>IF(A1834&lt;43,IF(F1834="女",VLOOKUP(S1834,标准!G$108:H$138,2,TRUE),VLOOKUP(S1834,标准!G$74:H$99,2,TRUE)),IF(F1834="女",VLOOKUP(S1834,标准!G$39:H$69,2,TRUE),VLOOKUP(S1834,标准!G$3:H$28,2,TRUE)))</f>
        <v>70</v>
      </c>
      <c r="U1834" s="88">
        <v>10.77</v>
      </c>
      <c r="V1834" s="71">
        <f>IF(U1834=0,0,IF(A1834&lt;43,IF(F1834="女",IF(U1834="",0,VLOOKUP(U1834,标准!A$108:B$128,2,TRUE)),IF(U1834="",0,VLOOKUP(U1834,标准!A$74:B$94,2,TRUE))),IF(F1834="女",IF(U1834="",0,VLOOKUP(U1834,标准!A$39:B$59,2,TRUE)),IF(U1834="",0,VLOOKUP(U1834,标准!A$3:B$23,2,TRUE)))))</f>
        <v>30</v>
      </c>
      <c r="W1834" s="86">
        <f t="shared" si="28"/>
        <v>54.2</v>
      </c>
      <c r="X1834" s="87">
        <v>4.7</v>
      </c>
      <c r="Y1834" s="87">
        <v>4.7</v>
      </c>
      <c r="Z1834" s="91"/>
      <c r="AA1834" s="92"/>
    </row>
    <row r="1835" customHeight="1" spans="1:27">
      <c r="A1835" s="62">
        <v>40</v>
      </c>
      <c r="B1835" s="63">
        <v>1834</v>
      </c>
      <c r="C1835" s="154" t="s">
        <v>3745</v>
      </c>
      <c r="D1835" s="154" t="s">
        <v>3715</v>
      </c>
      <c r="E1835" s="154" t="s">
        <v>3606</v>
      </c>
      <c r="F1835" s="154" t="s">
        <v>34</v>
      </c>
      <c r="G1835" s="155" t="s">
        <v>3746</v>
      </c>
      <c r="H1835" s="68">
        <v>161.5</v>
      </c>
      <c r="I1835" s="68">
        <v>51.4</v>
      </c>
      <c r="J1835" s="71">
        <f>IF(F1835="女",IF(H1835=0,0,VLOOKUP(I1835/(H1835*H1835/10000),标准!M$108:N$112,2,TRUE)),IF(H1835=0,0,VLOOKUP(I1835/(H1835*H1835/10000),标准!M$74:N$78,2,TRUE)))</f>
        <v>100</v>
      </c>
      <c r="K1835" s="72">
        <v>2632</v>
      </c>
      <c r="L1835" s="71">
        <f>IF(A1835&lt;43,IF(F1835="女",VLOOKUP(K1835,标准!K$108:L$128,2,TRUE),VLOOKUP(K1835,标准!K$74:L$94,2,TRUE)),IF(F1835="女",VLOOKUP(K1835,标准!K$39:L$59,2,TRUE),VLOOKUP(K1835,标准!K$3:L$23,2,TRUE)))</f>
        <v>72</v>
      </c>
      <c r="M1835" s="68">
        <v>10.5</v>
      </c>
      <c r="N1835" s="71">
        <f>IF(M1835="",0,IF(A1835&lt;43,IF(F1835="女",VLOOKUP(M1835,标准!C$108:D$128,2,TRUE),VLOOKUP(M1835,标准!C$74:D$94,2,TRUE)),IF(F1835="女",VLOOKUP(M1835,标准!C$39:D$59,2,TRUE),VLOOKUP(M1835,标准!C$3:D$23,2,TRUE))))</f>
        <v>66</v>
      </c>
      <c r="O1835" s="76">
        <v>164</v>
      </c>
      <c r="P1835" s="71">
        <f>IF(A1835&lt;43,IF(F1835="女",VLOOKUP(O1835/100,标准!E$108:F$128,2,TRUE),VLOOKUP(O1835/100,标准!E$74:F$94,2,TRUE)),IF(F1835="女",VLOOKUP(O1835/100,标准!E$39:F$59,2,TRUE),VLOOKUP(O1835/100,标准!E$3:F$23,2,TRUE)))</f>
        <v>68</v>
      </c>
      <c r="Q1835" s="81">
        <v>3.37</v>
      </c>
      <c r="R1835" s="71">
        <f>IF(Q1835=0,0,IF(A1835&lt;43,IF(F1835="女",IF(Q1835="",0,VLOOKUP(Q1835,标准!I$108:J$138,2,TRUE)),IF(Q1835="",0,VLOOKUP(Q1835,标准!I$74:J$104,2,TRUE))),IF(F1835="女",IF(Q1835="",0,VLOOKUP(Q1835,标准!I$39:J$69,2,TRUE)),IF(Q1835="",0,VLOOKUP(Q1835,标准!I$3:J$33,2,TRUE)))))</f>
        <v>85</v>
      </c>
      <c r="S1835" s="76">
        <v>46</v>
      </c>
      <c r="T1835" s="71">
        <f>IF(A1835&lt;43,IF(F1835="女",VLOOKUP(S1835,标准!G$108:H$138,2,TRUE),VLOOKUP(S1835,标准!G$74:H$99,2,TRUE)),IF(F1835="女",VLOOKUP(S1835,标准!G$39:H$69,2,TRUE),VLOOKUP(S1835,标准!G$3:H$28,2,TRUE)))</f>
        <v>80</v>
      </c>
      <c r="U1835" s="88">
        <v>10.07</v>
      </c>
      <c r="V1835" s="71">
        <f>IF(U1835=0,0,IF(A1835&lt;43,IF(F1835="女",IF(U1835="",0,VLOOKUP(U1835,标准!A$108:B$128,2,TRUE)),IF(U1835="",0,VLOOKUP(U1835,标准!A$74:B$94,2,TRUE))),IF(F1835="女",IF(U1835="",0,VLOOKUP(U1835,标准!A$39:B$59,2,TRUE)),IF(U1835="",0,VLOOKUP(U1835,标准!A$3:B$23,2,TRUE)))))</f>
        <v>62</v>
      </c>
      <c r="W1835" s="86">
        <f t="shared" si="28"/>
        <v>76.6</v>
      </c>
      <c r="X1835" s="87">
        <v>4</v>
      </c>
      <c r="Y1835" s="87">
        <v>4</v>
      </c>
      <c r="Z1835" s="91"/>
      <c r="AA1835" s="92"/>
    </row>
    <row r="1836" customHeight="1" spans="1:27">
      <c r="A1836" s="62">
        <v>40</v>
      </c>
      <c r="B1836" s="63">
        <v>1835</v>
      </c>
      <c r="C1836" s="154" t="s">
        <v>3747</v>
      </c>
      <c r="D1836" s="154" t="s">
        <v>3715</v>
      </c>
      <c r="E1836" s="154" t="s">
        <v>3606</v>
      </c>
      <c r="F1836" s="154" t="s">
        <v>30</v>
      </c>
      <c r="G1836" s="155" t="s">
        <v>3748</v>
      </c>
      <c r="H1836" s="68">
        <v>166.9</v>
      </c>
      <c r="I1836" s="68">
        <v>51.3</v>
      </c>
      <c r="J1836" s="71">
        <f>IF(F1836="女",IF(H1836=0,0,VLOOKUP(I1836/(H1836*H1836/10000),标准!M$108:N$112,2,TRUE)),IF(H1836=0,0,VLOOKUP(I1836/(H1836*H1836/10000),标准!M$74:N$78,2,TRUE)))</f>
        <v>100</v>
      </c>
      <c r="K1836" s="72">
        <v>3820</v>
      </c>
      <c r="L1836" s="71">
        <f>IF(A1836&lt;43,IF(F1836="女",VLOOKUP(K1836,标准!K$108:L$128,2,TRUE),VLOOKUP(K1836,标准!K$74:L$94,2,TRUE)),IF(F1836="女",VLOOKUP(K1836,标准!K$39:L$59,2,TRUE),VLOOKUP(K1836,标准!K$3:L$23,2,TRUE)))</f>
        <v>72</v>
      </c>
      <c r="M1836" s="68">
        <v>13</v>
      </c>
      <c r="N1836" s="71">
        <f>IF(M1836="",0,IF(A1836&lt;43,IF(F1836="女",VLOOKUP(M1836,标准!C$108:D$128,2,TRUE),VLOOKUP(M1836,标准!C$74:D$94,2,TRUE)),IF(F1836="女",VLOOKUP(M1836,标准!C$39:D$59,2,TRUE),VLOOKUP(M1836,标准!C$3:D$23,2,TRUE))))</f>
        <v>72</v>
      </c>
      <c r="O1836" s="72"/>
      <c r="P1836" s="71">
        <f>IF(A1836&lt;43,IF(F1836="女",VLOOKUP(O1836/100,标准!E$108:F$128,2,TRUE),VLOOKUP(O1836/100,标准!E$74:F$94,2,TRUE)),IF(F1836="女",VLOOKUP(O1836/100,标准!E$39:F$59,2,TRUE),VLOOKUP(O1836/100,标准!E$3:F$23,2,TRUE)))</f>
        <v>0</v>
      </c>
      <c r="Q1836" s="82"/>
      <c r="R1836" s="71">
        <f>IF(Q1836=0,0,IF(A1836&lt;43,IF(F1836="女",IF(Q1836="",0,VLOOKUP(Q1836,标准!I$108:J$138,2,TRUE)),IF(Q1836="",0,VLOOKUP(Q1836,标准!I$74:J$104,2,TRUE))),IF(F1836="女",IF(Q1836="",0,VLOOKUP(Q1836,标准!I$39:J$69,2,TRUE)),IF(Q1836="",0,VLOOKUP(Q1836,标准!I$3:J$33,2,TRUE)))))</f>
        <v>0</v>
      </c>
      <c r="S1836" s="83"/>
      <c r="T1836" s="71">
        <f>IF(A1836&lt;43,IF(F1836="女",VLOOKUP(S1836,标准!G$108:H$138,2,TRUE),VLOOKUP(S1836,标准!G$74:H$99,2,TRUE)),IF(F1836="女",VLOOKUP(S1836,标准!G$39:H$69,2,TRUE),VLOOKUP(S1836,标准!G$3:H$28,2,TRUE)))</f>
        <v>0</v>
      </c>
      <c r="U1836" s="89"/>
      <c r="V1836" s="71">
        <f>IF(U1836=0,0,IF(A1836&lt;43,IF(F1836="女",IF(U1836="",0,VLOOKUP(U1836,标准!A$108:B$128,2,TRUE)),IF(U1836="",0,VLOOKUP(U1836,标准!A$74:B$94,2,TRUE))),IF(F1836="女",IF(U1836="",0,VLOOKUP(U1836,标准!A$39:B$59,2,TRUE)),IF(U1836="",0,VLOOKUP(U1836,标准!A$3:B$23,2,TRUE)))))</f>
        <v>0</v>
      </c>
      <c r="W1836" s="86">
        <v>60</v>
      </c>
      <c r="X1836" s="87">
        <v>3.7</v>
      </c>
      <c r="Y1836" s="87">
        <v>4</v>
      </c>
      <c r="Z1836" s="91"/>
      <c r="AA1836" s="92" t="s">
        <v>144</v>
      </c>
    </row>
    <row r="1837" customHeight="1" spans="1:27">
      <c r="A1837" s="62">
        <v>40</v>
      </c>
      <c r="B1837" s="63">
        <v>1836</v>
      </c>
      <c r="C1837" s="154" t="s">
        <v>3749</v>
      </c>
      <c r="D1837" s="154" t="s">
        <v>3715</v>
      </c>
      <c r="E1837" s="154" t="s">
        <v>3606</v>
      </c>
      <c r="F1837" s="154" t="s">
        <v>34</v>
      </c>
      <c r="G1837" s="155" t="s">
        <v>3750</v>
      </c>
      <c r="H1837" s="68">
        <v>165.4</v>
      </c>
      <c r="I1837" s="68">
        <v>47</v>
      </c>
      <c r="J1837" s="71">
        <f>IF(F1837="女",IF(H1837=0,0,VLOOKUP(I1837/(H1837*H1837/10000),标准!M$108:N$112,2,TRUE)),IF(H1837=0,0,VLOOKUP(I1837/(H1837*H1837/10000),标准!M$74:N$78,2,TRUE)))</f>
        <v>100</v>
      </c>
      <c r="K1837" s="72">
        <v>3317</v>
      </c>
      <c r="L1837" s="71">
        <f>IF(A1837&lt;43,IF(F1837="女",VLOOKUP(K1837,标准!K$108:L$128,2,TRUE),VLOOKUP(K1837,标准!K$74:L$94,2,TRUE)),IF(F1837="女",VLOOKUP(K1837,标准!K$39:L$59,2,TRUE),VLOOKUP(K1837,标准!K$3:L$23,2,TRUE)))</f>
        <v>90</v>
      </c>
      <c r="M1837" s="68">
        <v>27.5</v>
      </c>
      <c r="N1837" s="71">
        <f>IF(M1837="",0,IF(A1837&lt;43,IF(F1837="女",VLOOKUP(M1837,标准!C$108:D$128,2,TRUE),VLOOKUP(M1837,标准!C$74:D$94,2,TRUE)),IF(F1837="女",VLOOKUP(M1837,标准!C$39:D$59,2,TRUE),VLOOKUP(M1837,标准!C$3:D$23,2,TRUE))))</f>
        <v>100</v>
      </c>
      <c r="O1837" s="76">
        <v>192</v>
      </c>
      <c r="P1837" s="71">
        <f>IF(A1837&lt;43,IF(F1837="女",VLOOKUP(O1837/100,标准!E$108:F$128,2,TRUE),VLOOKUP(O1837/100,标准!E$74:F$94,2,TRUE)),IF(F1837="女",VLOOKUP(O1837/100,标准!E$39:F$59,2,TRUE),VLOOKUP(O1837/100,标准!E$3:F$23,2,TRUE)))</f>
        <v>85</v>
      </c>
      <c r="Q1837" s="81">
        <v>3.52</v>
      </c>
      <c r="R1837" s="71">
        <f>IF(Q1837=0,0,IF(A1837&lt;43,IF(F1837="女",IF(Q1837="",0,VLOOKUP(Q1837,标准!I$108:J$138,2,TRUE)),IF(Q1837="",0,VLOOKUP(Q1837,标准!I$74:J$104,2,TRUE))),IF(F1837="女",IF(Q1837="",0,VLOOKUP(Q1837,标准!I$39:J$69,2,TRUE)),IF(Q1837="",0,VLOOKUP(Q1837,标准!I$3:J$33,2,TRUE)))))</f>
        <v>76</v>
      </c>
      <c r="S1837" s="76">
        <v>34</v>
      </c>
      <c r="T1837" s="71">
        <f>IF(A1837&lt;43,IF(F1837="女",VLOOKUP(S1837,标准!G$108:H$138,2,TRUE),VLOOKUP(S1837,标准!G$74:H$99,2,TRUE)),IF(F1837="女",VLOOKUP(S1837,标准!G$39:H$69,2,TRUE),VLOOKUP(S1837,标准!G$3:H$28,2,TRUE)))</f>
        <v>68</v>
      </c>
      <c r="U1837" s="88">
        <v>9.53</v>
      </c>
      <c r="V1837" s="71">
        <f>IF(U1837=0,0,IF(A1837&lt;43,IF(F1837="女",IF(U1837="",0,VLOOKUP(U1837,标准!A$108:B$128,2,TRUE)),IF(U1837="",0,VLOOKUP(U1837,标准!A$74:B$94,2,TRUE))),IF(F1837="女",IF(U1837="",0,VLOOKUP(U1837,标准!A$39:B$59,2,TRUE)),IF(U1837="",0,VLOOKUP(U1837,标准!A$3:B$23,2,TRUE)))))</f>
        <v>66</v>
      </c>
      <c r="W1837" s="86">
        <f t="shared" si="28"/>
        <v>82.2</v>
      </c>
      <c r="X1837" s="87">
        <v>4.8</v>
      </c>
      <c r="Y1837" s="87">
        <v>4.7</v>
      </c>
      <c r="Z1837" s="91"/>
      <c r="AA1837" s="92"/>
    </row>
    <row r="1838" customHeight="1" spans="1:27">
      <c r="A1838" s="62">
        <v>40</v>
      </c>
      <c r="B1838" s="63">
        <v>1837</v>
      </c>
      <c r="C1838" s="154" t="s">
        <v>3751</v>
      </c>
      <c r="D1838" s="154" t="s">
        <v>3715</v>
      </c>
      <c r="E1838" s="154" t="s">
        <v>3606</v>
      </c>
      <c r="F1838" s="154" t="s">
        <v>30</v>
      </c>
      <c r="G1838" s="155" t="s">
        <v>3752</v>
      </c>
      <c r="H1838" s="68">
        <v>170.4</v>
      </c>
      <c r="I1838" s="68">
        <v>59.3</v>
      </c>
      <c r="J1838" s="71">
        <f>IF(F1838="女",IF(H1838=0,0,VLOOKUP(I1838/(H1838*H1838/10000),标准!M$108:N$112,2,TRUE)),IF(H1838=0,0,VLOOKUP(I1838/(H1838*H1838/10000),标准!M$74:N$78,2,TRUE)))</f>
        <v>100</v>
      </c>
      <c r="K1838" s="72">
        <v>3915</v>
      </c>
      <c r="L1838" s="71">
        <f>IF(A1838&lt;43,IF(F1838="女",VLOOKUP(K1838,标准!K$108:L$128,2,TRUE),VLOOKUP(K1838,标准!K$74:L$94,2,TRUE)),IF(F1838="女",VLOOKUP(K1838,标准!K$39:L$59,2,TRUE),VLOOKUP(K1838,标准!K$3:L$23,2,TRUE)))</f>
        <v>72</v>
      </c>
      <c r="M1838" s="68">
        <v>16.5</v>
      </c>
      <c r="N1838" s="71">
        <f>IF(M1838="",0,IF(A1838&lt;43,IF(F1838="女",VLOOKUP(M1838,标准!C$108:D$128,2,TRUE),VLOOKUP(M1838,标准!C$74:D$94,2,TRUE)),IF(F1838="女",VLOOKUP(M1838,标准!C$39:D$59,2,TRUE),VLOOKUP(M1838,标准!C$3:D$23,2,TRUE))))</f>
        <v>78</v>
      </c>
      <c r="O1838" s="76">
        <v>230</v>
      </c>
      <c r="P1838" s="71">
        <f>IF(A1838&lt;43,IF(F1838="女",VLOOKUP(O1838/100,标准!E$108:F$128,2,TRUE),VLOOKUP(O1838/100,标准!E$74:F$94,2,TRUE)),IF(F1838="女",VLOOKUP(O1838/100,标准!E$39:F$59,2,TRUE),VLOOKUP(O1838/100,标准!E$3:F$23,2,TRUE)))</f>
        <v>70</v>
      </c>
      <c r="Q1838" s="81">
        <v>4.2</v>
      </c>
      <c r="R1838" s="71">
        <f>IF(Q1838=0,0,IF(A1838&lt;43,IF(F1838="女",IF(Q1838="",0,VLOOKUP(Q1838,标准!I$108:J$138,2,TRUE)),IF(Q1838="",0,VLOOKUP(Q1838,标准!I$74:J$104,2,TRUE))),IF(F1838="女",IF(Q1838="",0,VLOOKUP(Q1838,标准!I$39:J$69,2,TRUE)),IF(Q1838="",0,VLOOKUP(Q1838,标准!I$3:J$33,2,TRUE)))))</f>
        <v>64</v>
      </c>
      <c r="S1838" s="76">
        <v>11</v>
      </c>
      <c r="T1838" s="71">
        <f>IF(A1838&lt;43,IF(F1838="女",VLOOKUP(S1838,标准!G$108:H$138,2,TRUE),VLOOKUP(S1838,标准!G$74:H$99,2,TRUE)),IF(F1838="女",VLOOKUP(S1838,标准!G$39:H$69,2,TRUE),VLOOKUP(S1838,标准!G$3:H$28,2,TRUE)))</f>
        <v>64</v>
      </c>
      <c r="U1838" s="88">
        <v>7.15</v>
      </c>
      <c r="V1838" s="71">
        <f>IF(U1838=0,0,IF(A1838&lt;43,IF(F1838="女",IF(U1838="",0,VLOOKUP(U1838,标准!A$108:B$128,2,TRUE)),IF(U1838="",0,VLOOKUP(U1838,标准!A$74:B$94,2,TRUE))),IF(F1838="女",IF(U1838="",0,VLOOKUP(U1838,标准!A$39:B$59,2,TRUE)),IF(U1838="",0,VLOOKUP(U1838,标准!A$3:B$23,2,TRUE)))))</f>
        <v>78</v>
      </c>
      <c r="W1838" s="86">
        <f t="shared" si="28"/>
        <v>75.4</v>
      </c>
      <c r="X1838" s="87">
        <v>4.2</v>
      </c>
      <c r="Y1838" s="87">
        <v>3.9</v>
      </c>
      <c r="Z1838" s="91"/>
      <c r="AA1838" s="92"/>
    </row>
    <row r="1839" customHeight="1" spans="1:27">
      <c r="A1839" s="62">
        <v>40</v>
      </c>
      <c r="B1839" s="63">
        <v>1838</v>
      </c>
      <c r="C1839" s="154" t="s">
        <v>3753</v>
      </c>
      <c r="D1839" s="154" t="s">
        <v>3715</v>
      </c>
      <c r="E1839" s="154" t="s">
        <v>3606</v>
      </c>
      <c r="F1839" s="154" t="s">
        <v>34</v>
      </c>
      <c r="G1839" s="155" t="s">
        <v>3754</v>
      </c>
      <c r="H1839" s="68">
        <v>163</v>
      </c>
      <c r="I1839" s="68">
        <v>51.9</v>
      </c>
      <c r="J1839" s="71">
        <f>IF(F1839="女",IF(H1839=0,0,VLOOKUP(I1839/(H1839*H1839/10000),标准!M$108:N$112,2,TRUE)),IF(H1839=0,0,VLOOKUP(I1839/(H1839*H1839/10000),标准!M$74:N$78,2,TRUE)))</f>
        <v>100</v>
      </c>
      <c r="K1839" s="72">
        <v>3114</v>
      </c>
      <c r="L1839" s="71">
        <f>IF(A1839&lt;43,IF(F1839="女",VLOOKUP(K1839,标准!K$108:L$128,2,TRUE),VLOOKUP(K1839,标准!K$74:L$94,2,TRUE)),IF(F1839="女",VLOOKUP(K1839,标准!K$39:L$59,2,TRUE),VLOOKUP(K1839,标准!K$3:L$23,2,TRUE)))</f>
        <v>80</v>
      </c>
      <c r="M1839" s="68">
        <v>15</v>
      </c>
      <c r="N1839" s="71">
        <f>IF(M1839="",0,IF(A1839&lt;43,IF(F1839="女",VLOOKUP(M1839,标准!C$108:D$128,2,TRUE),VLOOKUP(M1839,标准!C$74:D$94,2,TRUE)),IF(F1839="女",VLOOKUP(M1839,标准!C$39:D$59,2,TRUE),VLOOKUP(M1839,标准!C$3:D$23,2,TRUE))))</f>
        <v>72</v>
      </c>
      <c r="O1839" s="76">
        <v>168</v>
      </c>
      <c r="P1839" s="71">
        <f>IF(A1839&lt;43,IF(F1839="女",VLOOKUP(O1839/100,标准!E$108:F$128,2,TRUE),VLOOKUP(O1839/100,标准!E$74:F$94,2,TRUE)),IF(F1839="女",VLOOKUP(O1839/100,标准!E$39:F$59,2,TRUE),VLOOKUP(O1839/100,标准!E$3:F$23,2,TRUE)))</f>
        <v>70</v>
      </c>
      <c r="Q1839" s="81">
        <v>3.35</v>
      </c>
      <c r="R1839" s="71">
        <f>IF(Q1839=0,0,IF(A1839&lt;43,IF(F1839="女",IF(Q1839="",0,VLOOKUP(Q1839,标准!I$108:J$138,2,TRUE)),IF(Q1839="",0,VLOOKUP(Q1839,标准!I$74:J$104,2,TRUE))),IF(F1839="女",IF(Q1839="",0,VLOOKUP(Q1839,标准!I$39:J$69,2,TRUE)),IF(Q1839="",0,VLOOKUP(Q1839,标准!I$3:J$33,2,TRUE)))))</f>
        <v>85</v>
      </c>
      <c r="S1839" s="76">
        <v>52</v>
      </c>
      <c r="T1839" s="71">
        <f>IF(A1839&lt;43,IF(F1839="女",VLOOKUP(S1839,标准!G$108:H$138,2,TRUE),VLOOKUP(S1839,标准!G$74:H$99,2,TRUE)),IF(F1839="女",VLOOKUP(S1839,标准!G$39:H$69,2,TRUE),VLOOKUP(S1839,标准!G$3:H$28,2,TRUE)))</f>
        <v>90</v>
      </c>
      <c r="U1839" s="88">
        <v>9.74</v>
      </c>
      <c r="V1839" s="71">
        <f>IF(U1839=0,0,IF(A1839&lt;43,IF(F1839="女",IF(U1839="",0,VLOOKUP(U1839,标准!A$108:B$128,2,TRUE)),IF(U1839="",0,VLOOKUP(U1839,标准!A$74:B$94,2,TRUE))),IF(F1839="女",IF(U1839="",0,VLOOKUP(U1839,标准!A$39:B$59,2,TRUE)),IF(U1839="",0,VLOOKUP(U1839,标准!A$3:B$23,2,TRUE)))))</f>
        <v>64</v>
      </c>
      <c r="W1839" s="86">
        <f t="shared" si="28"/>
        <v>80</v>
      </c>
      <c r="X1839" s="87">
        <v>3.9</v>
      </c>
      <c r="Y1839" s="87">
        <v>3.9</v>
      </c>
      <c r="Z1839" s="91"/>
      <c r="AA1839" s="92"/>
    </row>
    <row r="1840" customHeight="1" spans="1:27">
      <c r="A1840" s="62">
        <v>40</v>
      </c>
      <c r="B1840" s="63">
        <v>1839</v>
      </c>
      <c r="C1840" s="154" t="s">
        <v>3755</v>
      </c>
      <c r="D1840" s="154" t="s">
        <v>3715</v>
      </c>
      <c r="E1840" s="154" t="s">
        <v>3606</v>
      </c>
      <c r="F1840" s="154" t="s">
        <v>30</v>
      </c>
      <c r="G1840" s="155" t="s">
        <v>3756</v>
      </c>
      <c r="H1840" s="68">
        <v>168.2</v>
      </c>
      <c r="I1840" s="68">
        <v>53.5</v>
      </c>
      <c r="J1840" s="71">
        <f>IF(F1840="女",IF(H1840=0,0,VLOOKUP(I1840/(H1840*H1840/10000),标准!M$108:N$112,2,TRUE)),IF(H1840=0,0,VLOOKUP(I1840/(H1840*H1840/10000),标准!M$74:N$78,2,TRUE)))</f>
        <v>100</v>
      </c>
      <c r="K1840" s="72">
        <v>4158</v>
      </c>
      <c r="L1840" s="71">
        <f>IF(A1840&lt;43,IF(F1840="女",VLOOKUP(K1840,标准!K$108:L$128,2,TRUE),VLOOKUP(K1840,标准!K$74:L$94,2,TRUE)),IF(F1840="女",VLOOKUP(K1840,标准!K$39:L$59,2,TRUE),VLOOKUP(K1840,标准!K$3:L$23,2,TRUE)))</f>
        <v>76</v>
      </c>
      <c r="M1840" s="68">
        <v>12</v>
      </c>
      <c r="N1840" s="71">
        <f>IF(M1840="",0,IF(A1840&lt;43,IF(F1840="女",VLOOKUP(M1840,标准!C$108:D$128,2,TRUE),VLOOKUP(M1840,标准!C$74:D$94,2,TRUE)),IF(F1840="女",VLOOKUP(M1840,标准!C$39:D$59,2,TRUE),VLOOKUP(M1840,标准!C$3:D$23,2,TRUE))))</f>
        <v>70</v>
      </c>
      <c r="O1840" s="76">
        <v>220</v>
      </c>
      <c r="P1840" s="71">
        <f>IF(A1840&lt;43,IF(F1840="女",VLOOKUP(O1840/100,标准!E$108:F$128,2,TRUE),VLOOKUP(O1840/100,标准!E$74:F$94,2,TRUE)),IF(F1840="女",VLOOKUP(O1840/100,标准!E$39:F$59,2,TRUE),VLOOKUP(O1840/100,标准!E$3:F$23,2,TRUE)))</f>
        <v>66</v>
      </c>
      <c r="Q1840" s="81">
        <v>4.15</v>
      </c>
      <c r="R1840" s="71">
        <f>IF(Q1840=0,0,IF(A1840&lt;43,IF(F1840="女",IF(Q1840="",0,VLOOKUP(Q1840,标准!I$108:J$138,2,TRUE)),IF(Q1840="",0,VLOOKUP(Q1840,标准!I$74:J$104,2,TRUE))),IF(F1840="女",IF(Q1840="",0,VLOOKUP(Q1840,标准!I$39:J$69,2,TRUE)),IF(Q1840="",0,VLOOKUP(Q1840,标准!I$3:J$33,2,TRUE)))))</f>
        <v>66</v>
      </c>
      <c r="S1840" s="76">
        <v>10</v>
      </c>
      <c r="T1840" s="71">
        <f>IF(A1840&lt;43,IF(F1840="女",VLOOKUP(S1840,标准!G$108:H$138,2,TRUE),VLOOKUP(S1840,标准!G$74:H$99,2,TRUE)),IF(F1840="女",VLOOKUP(S1840,标准!G$39:H$69,2,TRUE),VLOOKUP(S1840,标准!G$3:H$28,2,TRUE)))</f>
        <v>60</v>
      </c>
      <c r="U1840" s="88">
        <v>7.58</v>
      </c>
      <c r="V1840" s="71">
        <f>IF(U1840=0,0,IF(A1840&lt;43,IF(F1840="女",IF(U1840="",0,VLOOKUP(U1840,标准!A$108:B$128,2,TRUE)),IF(U1840="",0,VLOOKUP(U1840,标准!A$74:B$94,2,TRUE))),IF(F1840="女",IF(U1840="",0,VLOOKUP(U1840,标准!A$39:B$59,2,TRUE)),IF(U1840="",0,VLOOKUP(U1840,标准!A$3:B$23,2,TRUE)))))</f>
        <v>74</v>
      </c>
      <c r="W1840" s="86">
        <f t="shared" si="28"/>
        <v>74</v>
      </c>
      <c r="X1840" s="87">
        <v>3.9</v>
      </c>
      <c r="Y1840" s="87">
        <v>4</v>
      </c>
      <c r="Z1840" s="91"/>
      <c r="AA1840" s="92"/>
    </row>
    <row r="1841" customHeight="1" spans="1:27">
      <c r="A1841" s="62">
        <v>40</v>
      </c>
      <c r="B1841" s="63">
        <v>1840</v>
      </c>
      <c r="C1841" s="154" t="s">
        <v>3757</v>
      </c>
      <c r="D1841" s="154" t="s">
        <v>3715</v>
      </c>
      <c r="E1841" s="154" t="s">
        <v>3606</v>
      </c>
      <c r="F1841" s="154" t="s">
        <v>34</v>
      </c>
      <c r="G1841" s="155" t="s">
        <v>3758</v>
      </c>
      <c r="H1841" s="68">
        <v>157.1</v>
      </c>
      <c r="I1841" s="68">
        <v>47.3</v>
      </c>
      <c r="J1841" s="71">
        <f>IF(F1841="女",IF(H1841=0,0,VLOOKUP(I1841/(H1841*H1841/10000),标准!M$108:N$112,2,TRUE)),IF(H1841=0,0,VLOOKUP(I1841/(H1841*H1841/10000),标准!M$74:N$78,2,TRUE)))</f>
        <v>100</v>
      </c>
      <c r="K1841" s="72">
        <v>2617</v>
      </c>
      <c r="L1841" s="71">
        <f>IF(A1841&lt;43,IF(F1841="女",VLOOKUP(K1841,标准!K$108:L$128,2,TRUE),VLOOKUP(K1841,标准!K$74:L$94,2,TRUE)),IF(F1841="女",VLOOKUP(K1841,标准!K$39:L$59,2,TRUE),VLOOKUP(K1841,标准!K$3:L$23,2,TRUE)))</f>
        <v>72</v>
      </c>
      <c r="M1841" s="68">
        <v>14</v>
      </c>
      <c r="N1841" s="71">
        <f>IF(M1841="",0,IF(A1841&lt;43,IF(F1841="女",VLOOKUP(M1841,标准!C$108:D$128,2,TRUE),VLOOKUP(M1841,标准!C$74:D$94,2,TRUE)),IF(F1841="女",VLOOKUP(M1841,标准!C$39:D$59,2,TRUE),VLOOKUP(M1841,标准!C$3:D$23,2,TRUE))))</f>
        <v>72</v>
      </c>
      <c r="O1841" s="76">
        <v>154</v>
      </c>
      <c r="P1841" s="71">
        <f>IF(A1841&lt;43,IF(F1841="女",VLOOKUP(O1841/100,标准!E$108:F$128,2,TRUE),VLOOKUP(O1841/100,标准!E$74:F$94,2,TRUE)),IF(F1841="女",VLOOKUP(O1841/100,标准!E$39:F$59,2,TRUE),VLOOKUP(O1841/100,标准!E$3:F$23,2,TRUE)))</f>
        <v>62</v>
      </c>
      <c r="Q1841" s="81">
        <v>4.43</v>
      </c>
      <c r="R1841" s="71">
        <f>IF(Q1841=0,0,IF(A1841&lt;43,IF(F1841="女",IF(Q1841="",0,VLOOKUP(Q1841,标准!I$108:J$138,2,TRUE)),IF(Q1841="",0,VLOOKUP(Q1841,标准!I$74:J$104,2,TRUE))),IF(F1841="女",IF(Q1841="",0,VLOOKUP(Q1841,标准!I$39:J$69,2,TRUE)),IF(Q1841="",0,VLOOKUP(Q1841,标准!I$3:J$33,2,TRUE)))))</f>
        <v>50</v>
      </c>
      <c r="S1841" s="76">
        <v>36</v>
      </c>
      <c r="T1841" s="71">
        <f>IF(A1841&lt;43,IF(F1841="女",VLOOKUP(S1841,标准!G$108:H$138,2,TRUE),VLOOKUP(S1841,标准!G$74:H$99,2,TRUE)),IF(F1841="女",VLOOKUP(S1841,标准!G$39:H$69,2,TRUE),VLOOKUP(S1841,标准!G$3:H$28,2,TRUE)))</f>
        <v>70</v>
      </c>
      <c r="U1841" s="88">
        <v>10.92</v>
      </c>
      <c r="V1841" s="71">
        <f>IF(U1841=0,0,IF(A1841&lt;43,IF(F1841="女",IF(U1841="",0,VLOOKUP(U1841,标准!A$108:B$128,2,TRUE)),IF(U1841="",0,VLOOKUP(U1841,标准!A$74:B$94,2,TRUE))),IF(F1841="女",IF(U1841="",0,VLOOKUP(U1841,标准!A$39:B$59,2,TRUE)),IF(U1841="",0,VLOOKUP(U1841,标准!A$3:B$23,2,TRUE)))))</f>
        <v>20</v>
      </c>
      <c r="W1841" s="86">
        <f t="shared" si="28"/>
        <v>60.2</v>
      </c>
      <c r="X1841" s="87">
        <v>3.9</v>
      </c>
      <c r="Y1841" s="87">
        <v>4.3</v>
      </c>
      <c r="Z1841" s="91"/>
      <c r="AA1841" s="92"/>
    </row>
    <row r="1842" customHeight="1" spans="1:27">
      <c r="A1842" s="62">
        <v>40</v>
      </c>
      <c r="B1842" s="63">
        <v>1841</v>
      </c>
      <c r="C1842" s="154" t="s">
        <v>3759</v>
      </c>
      <c r="D1842" s="154" t="s">
        <v>3715</v>
      </c>
      <c r="E1842" s="154" t="s">
        <v>3606</v>
      </c>
      <c r="F1842" s="154" t="s">
        <v>34</v>
      </c>
      <c r="G1842" s="155" t="s">
        <v>3760</v>
      </c>
      <c r="H1842" s="68">
        <v>161.4</v>
      </c>
      <c r="I1842" s="68">
        <v>62.7</v>
      </c>
      <c r="J1842" s="71">
        <f>IF(F1842="女",IF(H1842=0,0,VLOOKUP(I1842/(H1842*H1842/10000),标准!M$108:N$112,2,TRUE)),IF(H1842=0,0,VLOOKUP(I1842/(H1842*H1842/10000),标准!M$74:N$78,2,TRUE)))</f>
        <v>80</v>
      </c>
      <c r="K1842" s="72">
        <v>2966</v>
      </c>
      <c r="L1842" s="71">
        <f>IF(A1842&lt;43,IF(F1842="女",VLOOKUP(K1842,标准!K$108:L$128,2,TRUE),VLOOKUP(K1842,标准!K$74:L$94,2,TRUE)),IF(F1842="女",VLOOKUP(K1842,标准!K$39:L$59,2,TRUE),VLOOKUP(K1842,标准!K$3:L$23,2,TRUE)))</f>
        <v>78</v>
      </c>
      <c r="M1842" s="68">
        <v>13</v>
      </c>
      <c r="N1842" s="71">
        <f>IF(M1842="",0,IF(A1842&lt;43,IF(F1842="女",VLOOKUP(M1842,标准!C$108:D$128,2,TRUE),VLOOKUP(M1842,标准!C$74:D$94,2,TRUE)),IF(F1842="女",VLOOKUP(M1842,标准!C$39:D$59,2,TRUE),VLOOKUP(M1842,标准!C$3:D$23,2,TRUE))))</f>
        <v>70</v>
      </c>
      <c r="O1842" s="76">
        <v>156</v>
      </c>
      <c r="P1842" s="71">
        <f>IF(A1842&lt;43,IF(F1842="女",VLOOKUP(O1842/100,标准!E$108:F$128,2,TRUE),VLOOKUP(O1842/100,标准!E$74:F$94,2,TRUE)),IF(F1842="女",VLOOKUP(O1842/100,标准!E$39:F$59,2,TRUE),VLOOKUP(O1842/100,标准!E$3:F$23,2,TRUE)))</f>
        <v>62</v>
      </c>
      <c r="Q1842" s="81">
        <v>4.58</v>
      </c>
      <c r="R1842" s="71">
        <f>IF(Q1842=0,0,IF(A1842&lt;43,IF(F1842="女",IF(Q1842="",0,VLOOKUP(Q1842,标准!I$108:J$138,2,TRUE)),IF(Q1842="",0,VLOOKUP(Q1842,标准!I$74:J$104,2,TRUE))),IF(F1842="女",IF(Q1842="",0,VLOOKUP(Q1842,标准!I$39:J$69,2,TRUE)),IF(Q1842="",0,VLOOKUP(Q1842,标准!I$3:J$33,2,TRUE)))))</f>
        <v>30</v>
      </c>
      <c r="S1842" s="76">
        <v>27</v>
      </c>
      <c r="T1842" s="71">
        <f>IF(A1842&lt;43,IF(F1842="女",VLOOKUP(S1842,标准!G$108:H$138,2,TRUE),VLOOKUP(S1842,标准!G$74:H$99,2,TRUE)),IF(F1842="女",VLOOKUP(S1842,标准!G$39:H$69,2,TRUE),VLOOKUP(S1842,标准!G$3:H$28,2,TRUE)))</f>
        <v>60</v>
      </c>
      <c r="U1842" s="88">
        <v>11.13</v>
      </c>
      <c r="V1842" s="71">
        <f>IF(U1842=0,0,IF(A1842&lt;43,IF(F1842="女",IF(U1842="",0,VLOOKUP(U1842,标准!A$108:B$128,2,TRUE)),IF(U1842="",0,VLOOKUP(U1842,标准!A$74:B$94,2,TRUE))),IF(F1842="女",IF(U1842="",0,VLOOKUP(U1842,标准!A$39:B$59,2,TRUE)),IF(U1842="",0,VLOOKUP(U1842,标准!A$3:B$23,2,TRUE)))))</f>
        <v>10</v>
      </c>
      <c r="W1842" s="86">
        <f t="shared" si="28"/>
        <v>50.9</v>
      </c>
      <c r="X1842" s="87">
        <v>3.7</v>
      </c>
      <c r="Y1842" s="87">
        <v>3.8</v>
      </c>
      <c r="Z1842" s="91"/>
      <c r="AA1842" s="92"/>
    </row>
    <row r="1843" customHeight="1" spans="1:27">
      <c r="A1843" s="62">
        <v>40</v>
      </c>
      <c r="B1843" s="63">
        <v>1842</v>
      </c>
      <c r="C1843" s="154" t="s">
        <v>3761</v>
      </c>
      <c r="D1843" s="154" t="s">
        <v>3715</v>
      </c>
      <c r="E1843" s="154" t="s">
        <v>3606</v>
      </c>
      <c r="F1843" s="154" t="s">
        <v>34</v>
      </c>
      <c r="G1843" s="155" t="s">
        <v>3762</v>
      </c>
      <c r="H1843" s="68">
        <v>153.5</v>
      </c>
      <c r="I1843" s="68">
        <v>54.4</v>
      </c>
      <c r="J1843" s="71">
        <f>IF(F1843="女",IF(H1843=0,0,VLOOKUP(I1843/(H1843*H1843/10000),标准!M$108:N$112,2,TRUE)),IF(H1843=0,0,VLOOKUP(I1843/(H1843*H1843/10000),标准!M$74:N$78,2,TRUE)))</f>
        <v>100</v>
      </c>
      <c r="K1843" s="72">
        <v>2621</v>
      </c>
      <c r="L1843" s="71">
        <f>IF(A1843&lt;43,IF(F1843="女",VLOOKUP(K1843,标准!K$108:L$128,2,TRUE),VLOOKUP(K1843,标准!K$74:L$94,2,TRUE)),IF(F1843="女",VLOOKUP(K1843,标准!K$39:L$59,2,TRUE),VLOOKUP(K1843,标准!K$3:L$23,2,TRUE)))</f>
        <v>72</v>
      </c>
      <c r="M1843" s="68">
        <v>16</v>
      </c>
      <c r="N1843" s="71">
        <f>IF(M1843="",0,IF(A1843&lt;43,IF(F1843="女",VLOOKUP(M1843,标准!C$108:D$128,2,TRUE),VLOOKUP(M1843,标准!C$74:D$94,2,TRUE)),IF(F1843="女",VLOOKUP(M1843,标准!C$39:D$59,2,TRUE),VLOOKUP(M1843,标准!C$3:D$23,2,TRUE))))</f>
        <v>74</v>
      </c>
      <c r="O1843" s="76">
        <v>148</v>
      </c>
      <c r="P1843" s="71">
        <f>IF(A1843&lt;43,IF(F1843="女",VLOOKUP(O1843/100,标准!E$108:F$128,2,TRUE),VLOOKUP(O1843/100,标准!E$74:F$94,2,TRUE)),IF(F1843="女",VLOOKUP(O1843/100,标准!E$39:F$59,2,TRUE),VLOOKUP(O1843/100,标准!E$3:F$23,2,TRUE)))</f>
        <v>50</v>
      </c>
      <c r="Q1843" s="81">
        <v>3.57</v>
      </c>
      <c r="R1843" s="71">
        <f>IF(Q1843=0,0,IF(A1843&lt;43,IF(F1843="女",IF(Q1843="",0,VLOOKUP(Q1843,标准!I$108:J$138,2,TRUE)),IF(Q1843="",0,VLOOKUP(Q1843,标准!I$74:J$104,2,TRUE))),IF(F1843="女",IF(Q1843="",0,VLOOKUP(Q1843,标准!I$39:J$69,2,TRUE)),IF(Q1843="",0,VLOOKUP(Q1843,标准!I$3:J$33,2,TRUE)))))</f>
        <v>74</v>
      </c>
      <c r="S1843" s="76">
        <v>39</v>
      </c>
      <c r="T1843" s="71">
        <f>IF(A1843&lt;43,IF(F1843="女",VLOOKUP(S1843,标准!G$108:H$138,2,TRUE),VLOOKUP(S1843,标准!G$74:H$99,2,TRUE)),IF(F1843="女",VLOOKUP(S1843,标准!G$39:H$69,2,TRUE),VLOOKUP(S1843,标准!G$3:H$28,2,TRUE)))</f>
        <v>72</v>
      </c>
      <c r="U1843" s="88">
        <v>9.69</v>
      </c>
      <c r="V1843" s="71">
        <f>IF(U1843=0,0,IF(A1843&lt;43,IF(F1843="女",IF(U1843="",0,VLOOKUP(U1843,标准!A$108:B$128,2,TRUE)),IF(U1843="",0,VLOOKUP(U1843,标准!A$74:B$94,2,TRUE))),IF(F1843="女",IF(U1843="",0,VLOOKUP(U1843,标准!A$39:B$59,2,TRUE)),IF(U1843="",0,VLOOKUP(U1843,标准!A$3:B$23,2,TRUE)))))</f>
        <v>66</v>
      </c>
      <c r="W1843" s="86">
        <f t="shared" si="28"/>
        <v>73.4</v>
      </c>
      <c r="X1843" s="87">
        <v>4</v>
      </c>
      <c r="Y1843" s="87">
        <v>4</v>
      </c>
      <c r="Z1843" s="91"/>
      <c r="AA1843" s="92"/>
    </row>
    <row r="1844" customHeight="1" spans="1:27">
      <c r="A1844" s="62">
        <v>40</v>
      </c>
      <c r="B1844" s="63">
        <v>1843</v>
      </c>
      <c r="C1844" s="154" t="s">
        <v>3763</v>
      </c>
      <c r="D1844" s="154" t="s">
        <v>3715</v>
      </c>
      <c r="E1844" s="154" t="s">
        <v>3606</v>
      </c>
      <c r="F1844" s="154" t="s">
        <v>34</v>
      </c>
      <c r="G1844" s="155" t="s">
        <v>3764</v>
      </c>
      <c r="H1844" s="68">
        <v>161.5</v>
      </c>
      <c r="I1844" s="68">
        <v>43.7</v>
      </c>
      <c r="J1844" s="71">
        <f>IF(F1844="女",IF(H1844=0,0,VLOOKUP(I1844/(H1844*H1844/10000),标准!M$108:N$112,2,TRUE)),IF(H1844=0,0,VLOOKUP(I1844/(H1844*H1844/10000),标准!M$74:N$78,2,TRUE)))</f>
        <v>80</v>
      </c>
      <c r="K1844" s="72">
        <v>2647</v>
      </c>
      <c r="L1844" s="71">
        <f>IF(A1844&lt;43,IF(F1844="女",VLOOKUP(K1844,标准!K$108:L$128,2,TRUE),VLOOKUP(K1844,标准!K$74:L$94,2,TRUE)),IF(F1844="女",VLOOKUP(K1844,标准!K$39:L$59,2,TRUE),VLOOKUP(K1844,标准!K$3:L$23,2,TRUE)))</f>
        <v>72</v>
      </c>
      <c r="M1844" s="68">
        <v>18</v>
      </c>
      <c r="N1844" s="71">
        <f>IF(M1844="",0,IF(A1844&lt;43,IF(F1844="女",VLOOKUP(M1844,标准!C$108:D$128,2,TRUE),VLOOKUP(M1844,标准!C$74:D$94,2,TRUE)),IF(F1844="女",VLOOKUP(M1844,标准!C$39:D$59,2,TRUE),VLOOKUP(M1844,标准!C$3:D$23,2,TRUE))))</f>
        <v>78</v>
      </c>
      <c r="O1844" s="76">
        <v>174</v>
      </c>
      <c r="P1844" s="71">
        <f>IF(A1844&lt;43,IF(F1844="女",VLOOKUP(O1844/100,标准!E$108:F$128,2,TRUE),VLOOKUP(O1844/100,标准!E$74:F$94,2,TRUE)),IF(F1844="女",VLOOKUP(O1844/100,标准!E$39:F$59,2,TRUE),VLOOKUP(O1844/100,标准!E$3:F$23,2,TRUE)))</f>
        <v>74</v>
      </c>
      <c r="Q1844" s="81">
        <v>3.53</v>
      </c>
      <c r="R1844" s="71">
        <f>IF(Q1844=0,0,IF(A1844&lt;43,IF(F1844="女",IF(Q1844="",0,VLOOKUP(Q1844,标准!I$108:J$138,2,TRUE)),IF(Q1844="",0,VLOOKUP(Q1844,标准!I$74:J$104,2,TRUE))),IF(F1844="女",IF(Q1844="",0,VLOOKUP(Q1844,标准!I$39:J$69,2,TRUE)),IF(Q1844="",0,VLOOKUP(Q1844,标准!I$3:J$33,2,TRUE)))))</f>
        <v>76</v>
      </c>
      <c r="S1844" s="76">
        <v>42</v>
      </c>
      <c r="T1844" s="71">
        <f>IF(A1844&lt;43,IF(F1844="女",VLOOKUP(S1844,标准!G$108:H$138,2,TRUE),VLOOKUP(S1844,标准!G$74:H$99,2,TRUE)),IF(F1844="女",VLOOKUP(S1844,标准!G$39:H$69,2,TRUE),VLOOKUP(S1844,标准!G$3:H$28,2,TRUE)))</f>
        <v>76</v>
      </c>
      <c r="U1844" s="88">
        <v>9.98</v>
      </c>
      <c r="V1844" s="71">
        <f>IF(U1844=0,0,IF(A1844&lt;43,IF(F1844="女",IF(U1844="",0,VLOOKUP(U1844,标准!A$108:B$128,2,TRUE)),IF(U1844="",0,VLOOKUP(U1844,标准!A$74:B$94,2,TRUE))),IF(F1844="女",IF(U1844="",0,VLOOKUP(U1844,标准!A$39:B$59,2,TRUE)),IF(U1844="",0,VLOOKUP(U1844,标准!A$3:B$23,2,TRUE)))))</f>
        <v>62</v>
      </c>
      <c r="W1844" s="86">
        <f t="shared" si="28"/>
        <v>73.2</v>
      </c>
      <c r="X1844" s="87">
        <v>4</v>
      </c>
      <c r="Y1844" s="87">
        <v>3.8</v>
      </c>
      <c r="Z1844" s="91"/>
      <c r="AA1844" s="92"/>
    </row>
    <row r="1845" customHeight="1" spans="1:27">
      <c r="A1845" s="62">
        <v>40</v>
      </c>
      <c r="B1845" s="63">
        <v>1844</v>
      </c>
      <c r="C1845" s="154" t="s">
        <v>3765</v>
      </c>
      <c r="D1845" s="154" t="s">
        <v>3715</v>
      </c>
      <c r="E1845" s="154" t="s">
        <v>3606</v>
      </c>
      <c r="F1845" s="154" t="s">
        <v>34</v>
      </c>
      <c r="G1845" s="155" t="s">
        <v>3766</v>
      </c>
      <c r="H1845" s="68">
        <v>156</v>
      </c>
      <c r="I1845" s="68">
        <v>44.3</v>
      </c>
      <c r="J1845" s="71">
        <f>IF(F1845="女",IF(H1845=0,0,VLOOKUP(I1845/(H1845*H1845/10000),标准!M$108:N$112,2,TRUE)),IF(H1845=0,0,VLOOKUP(I1845/(H1845*H1845/10000),标准!M$74:N$78,2,TRUE)))</f>
        <v>100</v>
      </c>
      <c r="K1845" s="72">
        <v>2837</v>
      </c>
      <c r="L1845" s="71">
        <f>IF(A1845&lt;43,IF(F1845="女",VLOOKUP(K1845,标准!K$108:L$128,2,TRUE),VLOOKUP(K1845,标准!K$74:L$94,2,TRUE)),IF(F1845="女",VLOOKUP(K1845,标准!K$39:L$59,2,TRUE),VLOOKUP(K1845,标准!K$3:L$23,2,TRUE)))</f>
        <v>76</v>
      </c>
      <c r="M1845" s="68">
        <v>17.5</v>
      </c>
      <c r="N1845" s="71">
        <f>IF(M1845="",0,IF(A1845&lt;43,IF(F1845="女",VLOOKUP(M1845,标准!C$108:D$128,2,TRUE),VLOOKUP(M1845,标准!C$74:D$94,2,TRUE)),IF(F1845="女",VLOOKUP(M1845,标准!C$39:D$59,2,TRUE),VLOOKUP(M1845,标准!C$3:D$23,2,TRUE))))</f>
        <v>76</v>
      </c>
      <c r="O1845" s="76">
        <v>192</v>
      </c>
      <c r="P1845" s="71">
        <f>IF(A1845&lt;43,IF(F1845="女",VLOOKUP(O1845/100,标准!E$108:F$128,2,TRUE),VLOOKUP(O1845/100,标准!E$74:F$94,2,TRUE)),IF(F1845="女",VLOOKUP(O1845/100,标准!E$39:F$59,2,TRUE),VLOOKUP(O1845/100,标准!E$3:F$23,2,TRUE)))</f>
        <v>85</v>
      </c>
      <c r="Q1845" s="81">
        <v>3.4</v>
      </c>
      <c r="R1845" s="71">
        <f>IF(Q1845=0,0,IF(A1845&lt;43,IF(F1845="女",IF(Q1845="",0,VLOOKUP(Q1845,标准!I$108:J$138,2,TRUE)),IF(Q1845="",0,VLOOKUP(Q1845,标准!I$74:J$104,2,TRUE))),IF(F1845="女",IF(Q1845="",0,VLOOKUP(Q1845,标准!I$39:J$69,2,TRUE)),IF(Q1845="",0,VLOOKUP(Q1845,标准!I$3:J$33,2,TRUE)))))</f>
        <v>80</v>
      </c>
      <c r="S1845" s="76">
        <v>46</v>
      </c>
      <c r="T1845" s="71">
        <f>IF(A1845&lt;43,IF(F1845="女",VLOOKUP(S1845,标准!G$108:H$138,2,TRUE),VLOOKUP(S1845,标准!G$74:H$99,2,TRUE)),IF(F1845="女",VLOOKUP(S1845,标准!G$39:H$69,2,TRUE),VLOOKUP(S1845,标准!G$3:H$28,2,TRUE)))</f>
        <v>80</v>
      </c>
      <c r="U1845" s="88">
        <v>8.96</v>
      </c>
      <c r="V1845" s="71">
        <f>IF(U1845=0,0,IF(A1845&lt;43,IF(F1845="女",IF(U1845="",0,VLOOKUP(U1845,标准!A$108:B$128,2,TRUE)),IF(U1845="",0,VLOOKUP(U1845,标准!A$74:B$94,2,TRUE))),IF(F1845="女",IF(U1845="",0,VLOOKUP(U1845,标准!A$39:B$59,2,TRUE)),IF(U1845="",0,VLOOKUP(U1845,标准!A$3:B$23,2,TRUE)))))</f>
        <v>72</v>
      </c>
      <c r="W1845" s="86">
        <f t="shared" si="28"/>
        <v>80.9</v>
      </c>
      <c r="X1845" s="87">
        <v>4.1</v>
      </c>
      <c r="Y1845" s="87">
        <v>4.2</v>
      </c>
      <c r="Z1845" s="91"/>
      <c r="AA1845" s="92"/>
    </row>
    <row r="1846" customHeight="1" spans="1:27">
      <c r="A1846" s="62">
        <v>40</v>
      </c>
      <c r="B1846" s="63">
        <v>1845</v>
      </c>
      <c r="C1846" s="154" t="s">
        <v>2779</v>
      </c>
      <c r="D1846" s="154" t="s">
        <v>3715</v>
      </c>
      <c r="E1846" s="154" t="s">
        <v>3606</v>
      </c>
      <c r="F1846" s="154" t="s">
        <v>34</v>
      </c>
      <c r="G1846" s="155" t="s">
        <v>3767</v>
      </c>
      <c r="H1846" s="68">
        <v>156</v>
      </c>
      <c r="I1846" s="68">
        <v>42.2</v>
      </c>
      <c r="J1846" s="71">
        <f>IF(F1846="女",IF(H1846=0,0,VLOOKUP(I1846/(H1846*H1846/10000),标准!M$108:N$112,2,TRUE)),IF(H1846=0,0,VLOOKUP(I1846/(H1846*H1846/10000),标准!M$74:N$78,2,TRUE)))</f>
        <v>100</v>
      </c>
      <c r="K1846" s="72">
        <v>3665</v>
      </c>
      <c r="L1846" s="71">
        <f>IF(A1846&lt;43,IF(F1846="女",VLOOKUP(K1846,标准!K$108:L$128,2,TRUE),VLOOKUP(K1846,标准!K$74:L$94,2,TRUE)),IF(F1846="女",VLOOKUP(K1846,标准!K$39:L$59,2,TRUE),VLOOKUP(K1846,标准!K$3:L$23,2,TRUE)))</f>
        <v>100</v>
      </c>
      <c r="M1846" s="68">
        <v>18</v>
      </c>
      <c r="N1846" s="71">
        <f>IF(M1846="",0,IF(A1846&lt;43,IF(F1846="女",VLOOKUP(M1846,标准!C$108:D$128,2,TRUE),VLOOKUP(M1846,标准!C$74:D$94,2,TRUE)),IF(F1846="女",VLOOKUP(M1846,标准!C$39:D$59,2,TRUE),VLOOKUP(M1846,标准!C$3:D$23,2,TRUE))))</f>
        <v>78</v>
      </c>
      <c r="O1846" s="76">
        <v>165</v>
      </c>
      <c r="P1846" s="71">
        <f>IF(A1846&lt;43,IF(F1846="女",VLOOKUP(O1846/100,标准!E$108:F$128,2,TRUE),VLOOKUP(O1846/100,标准!E$74:F$94,2,TRUE)),IF(F1846="女",VLOOKUP(O1846/100,标准!E$39:F$59,2,TRUE),VLOOKUP(O1846/100,标准!E$3:F$23,2,TRUE)))</f>
        <v>68</v>
      </c>
      <c r="Q1846" s="81">
        <v>4.22</v>
      </c>
      <c r="R1846" s="71">
        <f>IF(Q1846=0,0,IF(A1846&lt;43,IF(F1846="女",IF(Q1846="",0,VLOOKUP(Q1846,标准!I$108:J$138,2,TRUE)),IF(Q1846="",0,VLOOKUP(Q1846,标准!I$74:J$104,2,TRUE))),IF(F1846="女",IF(Q1846="",0,VLOOKUP(Q1846,标准!I$39:J$69,2,TRUE)),IF(Q1846="",0,VLOOKUP(Q1846,标准!I$3:J$33,2,TRUE)))))</f>
        <v>64</v>
      </c>
      <c r="S1846" s="76">
        <v>43</v>
      </c>
      <c r="T1846" s="71">
        <f>IF(A1846&lt;43,IF(F1846="女",VLOOKUP(S1846,标准!G$108:H$138,2,TRUE),VLOOKUP(S1846,标准!G$74:H$99,2,TRUE)),IF(F1846="女",VLOOKUP(S1846,标准!G$39:H$69,2,TRUE),VLOOKUP(S1846,标准!G$3:H$28,2,TRUE)))</f>
        <v>76</v>
      </c>
      <c r="U1846" s="88">
        <v>10.52</v>
      </c>
      <c r="V1846" s="71">
        <f>IF(U1846=0,0,IF(A1846&lt;43,IF(F1846="女",IF(U1846="",0,VLOOKUP(U1846,标准!A$108:B$128,2,TRUE)),IF(U1846="",0,VLOOKUP(U1846,标准!A$74:B$94,2,TRUE))),IF(F1846="女",IF(U1846="",0,VLOOKUP(U1846,标准!A$39:B$59,2,TRUE)),IF(U1846="",0,VLOOKUP(U1846,标准!A$3:B$23,2,TRUE)))))</f>
        <v>40</v>
      </c>
      <c r="W1846" s="86">
        <f t="shared" si="28"/>
        <v>73</v>
      </c>
      <c r="X1846" s="87">
        <v>4.2</v>
      </c>
      <c r="Y1846" s="87">
        <v>4.3</v>
      </c>
      <c r="Z1846" s="91"/>
      <c r="AA1846" s="92"/>
    </row>
    <row r="1847" customHeight="1" spans="1:27">
      <c r="A1847" s="62">
        <v>40</v>
      </c>
      <c r="B1847" s="63">
        <v>1846</v>
      </c>
      <c r="C1847" s="154" t="s">
        <v>3768</v>
      </c>
      <c r="D1847" s="154" t="s">
        <v>3715</v>
      </c>
      <c r="E1847" s="154" t="s">
        <v>3606</v>
      </c>
      <c r="F1847" s="154" t="s">
        <v>30</v>
      </c>
      <c r="G1847" s="155" t="s">
        <v>3769</v>
      </c>
      <c r="H1847" s="68">
        <v>169.9</v>
      </c>
      <c r="I1847" s="68">
        <v>82</v>
      </c>
      <c r="J1847" s="71">
        <f>IF(F1847="女",IF(H1847=0,0,VLOOKUP(I1847/(H1847*H1847/10000),标准!M$108:N$112,2,TRUE)),IF(H1847=0,0,VLOOKUP(I1847/(H1847*H1847/10000),标准!M$74:N$78,2,TRUE)))</f>
        <v>60</v>
      </c>
      <c r="K1847" s="72">
        <v>3792</v>
      </c>
      <c r="L1847" s="71">
        <f>IF(A1847&lt;43,IF(F1847="女",VLOOKUP(K1847,标准!K$108:L$128,2,TRUE),VLOOKUP(K1847,标准!K$74:L$94,2,TRUE)),IF(F1847="女",VLOOKUP(K1847,标准!K$39:L$59,2,TRUE),VLOOKUP(K1847,标准!K$3:L$23,2,TRUE)))</f>
        <v>70</v>
      </c>
      <c r="M1847" s="68">
        <v>11</v>
      </c>
      <c r="N1847" s="71">
        <f>IF(M1847="",0,IF(A1847&lt;43,IF(F1847="女",VLOOKUP(M1847,标准!C$108:D$128,2,TRUE),VLOOKUP(M1847,标准!C$74:D$94,2,TRUE)),IF(F1847="女",VLOOKUP(M1847,标准!C$39:D$59,2,TRUE),VLOOKUP(M1847,标准!C$3:D$23,2,TRUE))))</f>
        <v>70</v>
      </c>
      <c r="O1847" s="76">
        <v>200</v>
      </c>
      <c r="P1847" s="71">
        <f>IF(A1847&lt;43,IF(F1847="女",VLOOKUP(O1847/100,标准!E$108:F$128,2,TRUE),VLOOKUP(O1847/100,标准!E$74:F$94,2,TRUE)),IF(F1847="女",VLOOKUP(O1847/100,标准!E$39:F$59,2,TRUE),VLOOKUP(O1847/100,标准!E$3:F$23,2,TRUE)))</f>
        <v>40</v>
      </c>
      <c r="Q1847" s="81">
        <v>5.05</v>
      </c>
      <c r="R1847" s="71">
        <f>IF(Q1847=0,0,IF(A1847&lt;43,IF(F1847="女",IF(Q1847="",0,VLOOKUP(Q1847,标准!I$108:J$138,2,TRUE)),IF(Q1847="",0,VLOOKUP(Q1847,标准!I$74:J$104,2,TRUE))),IF(F1847="女",IF(Q1847="",0,VLOOKUP(Q1847,标准!I$39:J$69,2,TRUE)),IF(Q1847="",0,VLOOKUP(Q1847,标准!I$3:J$33,2,TRUE)))))</f>
        <v>40</v>
      </c>
      <c r="S1847" s="76">
        <v>0</v>
      </c>
      <c r="T1847" s="71">
        <f>IF(A1847&lt;43,IF(F1847="女",VLOOKUP(S1847,标准!G$108:H$138,2,TRUE),VLOOKUP(S1847,标准!G$74:H$99,2,TRUE)),IF(F1847="女",VLOOKUP(S1847,标准!G$39:H$69,2,TRUE),VLOOKUP(S1847,标准!G$3:H$28,2,TRUE)))</f>
        <v>0</v>
      </c>
      <c r="U1847" s="88">
        <v>8.27</v>
      </c>
      <c r="V1847" s="71">
        <f>IF(U1847=0,0,IF(A1847&lt;43,IF(F1847="女",IF(U1847="",0,VLOOKUP(U1847,标准!A$108:B$128,2,TRUE)),IF(U1847="",0,VLOOKUP(U1847,标准!A$74:B$94,2,TRUE))),IF(F1847="女",IF(U1847="",0,VLOOKUP(U1847,标准!A$39:B$59,2,TRUE)),IF(U1847="",0,VLOOKUP(U1847,标准!A$3:B$23,2,TRUE)))))</f>
        <v>68</v>
      </c>
      <c r="W1847" s="86">
        <f t="shared" si="28"/>
        <v>52.1</v>
      </c>
      <c r="X1847" s="87">
        <v>4.2</v>
      </c>
      <c r="Y1847" s="87">
        <v>3.9</v>
      </c>
      <c r="Z1847" s="91"/>
      <c r="AA1847" s="92"/>
    </row>
    <row r="1848" customHeight="1" spans="1:27">
      <c r="A1848" s="62">
        <v>40</v>
      </c>
      <c r="B1848" s="63">
        <v>1847</v>
      </c>
      <c r="C1848" s="154" t="s">
        <v>3770</v>
      </c>
      <c r="D1848" s="154" t="s">
        <v>3771</v>
      </c>
      <c r="E1848" s="154" t="s">
        <v>3606</v>
      </c>
      <c r="F1848" s="154" t="s">
        <v>34</v>
      </c>
      <c r="G1848" s="155" t="s">
        <v>3772</v>
      </c>
      <c r="H1848" s="68">
        <v>169</v>
      </c>
      <c r="I1848" s="68">
        <v>53.8</v>
      </c>
      <c r="J1848" s="71">
        <f>IF(F1848="女",IF(H1848=0,0,VLOOKUP(I1848/(H1848*H1848/10000),标准!M$108:N$112,2,TRUE)),IF(H1848=0,0,VLOOKUP(I1848/(H1848*H1848/10000),标准!M$74:N$78,2,TRUE)))</f>
        <v>100</v>
      </c>
      <c r="K1848" s="72">
        <v>3479</v>
      </c>
      <c r="L1848" s="71">
        <f>IF(A1848&lt;43,IF(F1848="女",VLOOKUP(K1848,标准!K$108:L$128,2,TRUE),VLOOKUP(K1848,标准!K$74:L$94,2,TRUE)),IF(F1848="女",VLOOKUP(K1848,标准!K$39:L$59,2,TRUE),VLOOKUP(K1848,标准!K$3:L$23,2,TRUE)))</f>
        <v>100</v>
      </c>
      <c r="M1848" s="68">
        <v>2.5</v>
      </c>
      <c r="N1848" s="71">
        <f>IF(M1848="",0,IF(A1848&lt;43,IF(F1848="女",VLOOKUP(M1848,标准!C$108:D$128,2,TRUE),VLOOKUP(M1848,标准!C$74:D$94,2,TRUE)),IF(F1848="女",VLOOKUP(M1848,标准!C$39:D$59,2,TRUE),VLOOKUP(M1848,标准!C$3:D$23,2,TRUE))))</f>
        <v>10</v>
      </c>
      <c r="O1848" s="76">
        <v>162</v>
      </c>
      <c r="P1848" s="71">
        <f>IF(A1848&lt;43,IF(F1848="女",VLOOKUP(O1848/100,标准!E$108:F$128,2,TRUE),VLOOKUP(O1848/100,标准!E$74:F$94,2,TRUE)),IF(F1848="女",VLOOKUP(O1848/100,标准!E$39:F$59,2,TRUE),VLOOKUP(O1848/100,标准!E$3:F$23,2,TRUE)))</f>
        <v>66</v>
      </c>
      <c r="Q1848" s="81">
        <v>3.57</v>
      </c>
      <c r="R1848" s="71">
        <f>IF(Q1848=0,0,IF(A1848&lt;43,IF(F1848="女",IF(Q1848="",0,VLOOKUP(Q1848,标准!I$108:J$138,2,TRUE)),IF(Q1848="",0,VLOOKUP(Q1848,标准!I$74:J$104,2,TRUE))),IF(F1848="女",IF(Q1848="",0,VLOOKUP(Q1848,标准!I$39:J$69,2,TRUE)),IF(Q1848="",0,VLOOKUP(Q1848,标准!I$3:J$33,2,TRUE)))))</f>
        <v>74</v>
      </c>
      <c r="S1848" s="76">
        <v>31</v>
      </c>
      <c r="T1848" s="71">
        <f>IF(A1848&lt;43,IF(F1848="女",VLOOKUP(S1848,标准!G$108:H$138,2,TRUE),VLOOKUP(S1848,标准!G$74:H$99,2,TRUE)),IF(F1848="女",VLOOKUP(S1848,标准!G$39:H$69,2,TRUE),VLOOKUP(S1848,标准!G$3:H$28,2,TRUE)))</f>
        <v>64</v>
      </c>
      <c r="U1848" s="88">
        <v>8.97</v>
      </c>
      <c r="V1848" s="71">
        <f>IF(U1848=0,0,IF(A1848&lt;43,IF(F1848="女",IF(U1848="",0,VLOOKUP(U1848,标准!A$108:B$128,2,TRUE)),IF(U1848="",0,VLOOKUP(U1848,标准!A$74:B$94,2,TRUE))),IF(F1848="女",IF(U1848="",0,VLOOKUP(U1848,标准!A$39:B$59,2,TRUE)),IF(U1848="",0,VLOOKUP(U1848,标准!A$3:B$23,2,TRUE)))))</f>
        <v>72</v>
      </c>
      <c r="W1848" s="86">
        <f t="shared" si="28"/>
        <v>73.2</v>
      </c>
      <c r="X1848" s="87">
        <v>3.9</v>
      </c>
      <c r="Y1848" s="87">
        <v>3.9</v>
      </c>
      <c r="Z1848" s="91"/>
      <c r="AA1848" s="92"/>
    </row>
    <row r="1849" customHeight="1" spans="1:27">
      <c r="A1849" s="62">
        <v>40</v>
      </c>
      <c r="B1849" s="63">
        <v>1848</v>
      </c>
      <c r="C1849" s="154" t="s">
        <v>3773</v>
      </c>
      <c r="D1849" s="154" t="s">
        <v>3771</v>
      </c>
      <c r="E1849" s="154" t="s">
        <v>3606</v>
      </c>
      <c r="F1849" s="154" t="s">
        <v>34</v>
      </c>
      <c r="G1849" s="155" t="s">
        <v>3774</v>
      </c>
      <c r="H1849" s="68">
        <v>153.5</v>
      </c>
      <c r="I1849" s="68">
        <v>47.8</v>
      </c>
      <c r="J1849" s="71">
        <f>IF(F1849="女",IF(H1849=0,0,VLOOKUP(I1849/(H1849*H1849/10000),标准!M$108:N$112,2,TRUE)),IF(H1849=0,0,VLOOKUP(I1849/(H1849*H1849/10000),标准!M$74:N$78,2,TRUE)))</f>
        <v>100</v>
      </c>
      <c r="K1849" s="72">
        <v>3678</v>
      </c>
      <c r="L1849" s="71">
        <f>IF(A1849&lt;43,IF(F1849="女",VLOOKUP(K1849,标准!K$108:L$128,2,TRUE),VLOOKUP(K1849,标准!K$74:L$94,2,TRUE)),IF(F1849="女",VLOOKUP(K1849,标准!K$39:L$59,2,TRUE),VLOOKUP(K1849,标准!K$3:L$23,2,TRUE)))</f>
        <v>100</v>
      </c>
      <c r="M1849" s="68">
        <v>1</v>
      </c>
      <c r="N1849" s="71">
        <f>IF(M1849="",0,IF(A1849&lt;43,IF(F1849="女",VLOOKUP(M1849,标准!C$108:D$128,2,TRUE),VLOOKUP(M1849,标准!C$74:D$94,2,TRUE)),IF(F1849="女",VLOOKUP(M1849,标准!C$39:D$59,2,TRUE),VLOOKUP(M1849,标准!C$3:D$23,2,TRUE))))</f>
        <v>0</v>
      </c>
      <c r="O1849" s="76">
        <v>135</v>
      </c>
      <c r="P1849" s="71">
        <f>IF(A1849&lt;43,IF(F1849="女",VLOOKUP(O1849/100,标准!E$108:F$128,2,TRUE),VLOOKUP(O1849/100,标准!E$74:F$94,2,TRUE)),IF(F1849="女",VLOOKUP(O1849/100,标准!E$39:F$59,2,TRUE),VLOOKUP(O1849/100,标准!E$3:F$23,2,TRUE)))</f>
        <v>20</v>
      </c>
      <c r="Q1849" s="81">
        <v>4.4</v>
      </c>
      <c r="R1849" s="71">
        <f>IF(Q1849=0,0,IF(A1849&lt;43,IF(F1849="女",IF(Q1849="",0,VLOOKUP(Q1849,标准!I$108:J$138,2,TRUE)),IF(Q1849="",0,VLOOKUP(Q1849,标准!I$74:J$104,2,TRUE))),IF(F1849="女",IF(Q1849="",0,VLOOKUP(Q1849,标准!I$39:J$69,2,TRUE)),IF(Q1849="",0,VLOOKUP(Q1849,标准!I$3:J$33,2,TRUE)))))</f>
        <v>50</v>
      </c>
      <c r="S1849" s="76">
        <v>33</v>
      </c>
      <c r="T1849" s="71">
        <f>IF(A1849&lt;43,IF(F1849="女",VLOOKUP(S1849,标准!G$108:H$138,2,TRUE),VLOOKUP(S1849,标准!G$74:H$99,2,TRUE)),IF(F1849="女",VLOOKUP(S1849,标准!G$39:H$69,2,TRUE),VLOOKUP(S1849,标准!G$3:H$28,2,TRUE)))</f>
        <v>66</v>
      </c>
      <c r="U1849" s="88">
        <v>10.29</v>
      </c>
      <c r="V1849" s="71">
        <f>IF(U1849=0,0,IF(A1849&lt;43,IF(F1849="女",IF(U1849="",0,VLOOKUP(U1849,标准!A$108:B$128,2,TRUE)),IF(U1849="",0,VLOOKUP(U1849,标准!A$74:B$94,2,TRUE))),IF(F1849="女",IF(U1849="",0,VLOOKUP(U1849,标准!A$39:B$59,2,TRUE)),IF(U1849="",0,VLOOKUP(U1849,标准!A$3:B$23,2,TRUE)))))</f>
        <v>60</v>
      </c>
      <c r="W1849" s="86">
        <f t="shared" si="28"/>
        <v>60.6</v>
      </c>
      <c r="X1849" s="87">
        <v>3.7</v>
      </c>
      <c r="Y1849" s="87">
        <v>3.7</v>
      </c>
      <c r="Z1849" s="91"/>
      <c r="AA1849" s="92"/>
    </row>
    <row r="1850" customHeight="1" spans="1:27">
      <c r="A1850" s="62">
        <v>40</v>
      </c>
      <c r="B1850" s="63">
        <v>1849</v>
      </c>
      <c r="C1850" s="154" t="s">
        <v>3775</v>
      </c>
      <c r="D1850" s="154" t="s">
        <v>3771</v>
      </c>
      <c r="E1850" s="154" t="s">
        <v>3606</v>
      </c>
      <c r="F1850" s="154" t="s">
        <v>30</v>
      </c>
      <c r="G1850" s="155" t="s">
        <v>3776</v>
      </c>
      <c r="H1850" s="68">
        <v>177.4</v>
      </c>
      <c r="I1850" s="68">
        <v>81.7</v>
      </c>
      <c r="J1850" s="71">
        <f>IF(F1850="女",IF(H1850=0,0,VLOOKUP(I1850/(H1850*H1850/10000),标准!M$108:N$112,2,TRUE)),IF(H1850=0,0,VLOOKUP(I1850/(H1850*H1850/10000),标准!M$74:N$78,2,TRUE)))</f>
        <v>80</v>
      </c>
      <c r="K1850" s="72">
        <v>4724</v>
      </c>
      <c r="L1850" s="71">
        <f>IF(A1850&lt;43,IF(F1850="女",VLOOKUP(K1850,标准!K$108:L$128,2,TRUE),VLOOKUP(K1850,标准!K$74:L$94,2,TRUE)),IF(F1850="女",VLOOKUP(K1850,标准!K$39:L$59,2,TRUE),VLOOKUP(K1850,标准!K$3:L$23,2,TRUE)))</f>
        <v>85</v>
      </c>
      <c r="M1850" s="68">
        <v>12</v>
      </c>
      <c r="N1850" s="71">
        <f>IF(M1850="",0,IF(A1850&lt;43,IF(F1850="女",VLOOKUP(M1850,标准!C$108:D$128,2,TRUE),VLOOKUP(M1850,标准!C$74:D$94,2,TRUE)),IF(F1850="女",VLOOKUP(M1850,标准!C$39:D$59,2,TRUE),VLOOKUP(M1850,标准!C$3:D$23,2,TRUE))))</f>
        <v>70</v>
      </c>
      <c r="O1850" s="76">
        <v>210</v>
      </c>
      <c r="P1850" s="71">
        <f>IF(A1850&lt;43,IF(F1850="女",VLOOKUP(O1850/100,标准!E$108:F$128,2,TRUE),VLOOKUP(O1850/100,标准!E$74:F$94,2,TRUE)),IF(F1850="女",VLOOKUP(O1850/100,标准!E$39:F$59,2,TRUE),VLOOKUP(O1850/100,标准!E$3:F$23,2,TRUE)))</f>
        <v>60</v>
      </c>
      <c r="Q1850" s="81">
        <v>4.28</v>
      </c>
      <c r="R1850" s="71">
        <f>IF(Q1850=0,0,IF(A1850&lt;43,IF(F1850="女",IF(Q1850="",0,VLOOKUP(Q1850,标准!I$108:J$138,2,TRUE)),IF(Q1850="",0,VLOOKUP(Q1850,标准!I$74:J$104,2,TRUE))),IF(F1850="女",IF(Q1850="",0,VLOOKUP(Q1850,标准!I$39:J$69,2,TRUE)),IF(Q1850="",0,VLOOKUP(Q1850,标准!I$3:J$33,2,TRUE)))))</f>
        <v>60</v>
      </c>
      <c r="S1850" s="76">
        <v>2</v>
      </c>
      <c r="T1850" s="71">
        <f>IF(A1850&lt;43,IF(F1850="女",VLOOKUP(S1850,标准!G$108:H$138,2,TRUE),VLOOKUP(S1850,标准!G$74:H$99,2,TRUE)),IF(F1850="女",VLOOKUP(S1850,标准!G$39:H$69,2,TRUE),VLOOKUP(S1850,标准!G$3:H$28,2,TRUE)))</f>
        <v>0</v>
      </c>
      <c r="U1850" s="88">
        <v>7.41</v>
      </c>
      <c r="V1850" s="71">
        <f>IF(U1850=0,0,IF(A1850&lt;43,IF(F1850="女",IF(U1850="",0,VLOOKUP(U1850,标准!A$108:B$128,2,TRUE)),IF(U1850="",0,VLOOKUP(U1850,标准!A$74:B$94,2,TRUE))),IF(F1850="女",IF(U1850="",0,VLOOKUP(U1850,标准!A$39:B$59,2,TRUE)),IF(U1850="",0,VLOOKUP(U1850,标准!A$3:B$23,2,TRUE)))))</f>
        <v>76</v>
      </c>
      <c r="W1850" s="86">
        <f t="shared" si="28"/>
        <v>64.95</v>
      </c>
      <c r="X1850" s="87">
        <v>4.5</v>
      </c>
      <c r="Y1850" s="87">
        <v>4.4</v>
      </c>
      <c r="Z1850" s="91"/>
      <c r="AA1850" s="92"/>
    </row>
    <row r="1851" customHeight="1" spans="1:27">
      <c r="A1851" s="62">
        <v>40</v>
      </c>
      <c r="B1851" s="63">
        <v>1850</v>
      </c>
      <c r="C1851" s="154" t="s">
        <v>3777</v>
      </c>
      <c r="D1851" s="154" t="s">
        <v>3771</v>
      </c>
      <c r="E1851" s="154" t="s">
        <v>3606</v>
      </c>
      <c r="F1851" s="154" t="s">
        <v>34</v>
      </c>
      <c r="G1851" s="155" t="s">
        <v>3778</v>
      </c>
      <c r="H1851" s="68">
        <v>160.7</v>
      </c>
      <c r="I1851" s="68">
        <v>63.5</v>
      </c>
      <c r="J1851" s="71">
        <f>IF(F1851="女",IF(H1851=0,0,VLOOKUP(I1851/(H1851*H1851/10000),标准!M$108:N$112,2,TRUE)),IF(H1851=0,0,VLOOKUP(I1851/(H1851*H1851/10000),标准!M$74:N$78,2,TRUE)))</f>
        <v>80</v>
      </c>
      <c r="K1851" s="72">
        <v>2366</v>
      </c>
      <c r="L1851" s="71">
        <f>IF(A1851&lt;43,IF(F1851="女",VLOOKUP(K1851,标准!K$108:L$128,2,TRUE),VLOOKUP(K1851,标准!K$74:L$94,2,TRUE)),IF(F1851="女",VLOOKUP(K1851,标准!K$39:L$59,2,TRUE),VLOOKUP(K1851,标准!K$3:L$23,2,TRUE)))</f>
        <v>66</v>
      </c>
      <c r="M1851" s="68">
        <v>8</v>
      </c>
      <c r="N1851" s="71">
        <f>IF(M1851="",0,IF(A1851&lt;43,IF(F1851="女",VLOOKUP(M1851,标准!C$108:D$128,2,TRUE),VLOOKUP(M1851,标准!C$74:D$94,2,TRUE)),IF(F1851="女",VLOOKUP(M1851,标准!C$39:D$59,2,TRUE),VLOOKUP(M1851,标准!C$3:D$23,2,TRUE))))</f>
        <v>62</v>
      </c>
      <c r="O1851" s="76">
        <v>164</v>
      </c>
      <c r="P1851" s="71">
        <f>IF(A1851&lt;43,IF(F1851="女",VLOOKUP(O1851/100,标准!E$108:F$128,2,TRUE),VLOOKUP(O1851/100,标准!E$74:F$94,2,TRUE)),IF(F1851="女",VLOOKUP(O1851/100,标准!E$39:F$59,2,TRUE),VLOOKUP(O1851/100,标准!E$3:F$23,2,TRUE)))</f>
        <v>68</v>
      </c>
      <c r="Q1851" s="81">
        <v>4.39</v>
      </c>
      <c r="R1851" s="71">
        <f>IF(Q1851=0,0,IF(A1851&lt;43,IF(F1851="女",IF(Q1851="",0,VLOOKUP(Q1851,标准!I$108:J$138,2,TRUE)),IF(Q1851="",0,VLOOKUP(Q1851,标准!I$74:J$104,2,TRUE))),IF(F1851="女",IF(Q1851="",0,VLOOKUP(Q1851,标准!I$39:J$69,2,TRUE)),IF(Q1851="",0,VLOOKUP(Q1851,标准!I$3:J$33,2,TRUE)))))</f>
        <v>50</v>
      </c>
      <c r="S1851" s="76">
        <v>26</v>
      </c>
      <c r="T1851" s="71">
        <f>IF(A1851&lt;43,IF(F1851="女",VLOOKUP(S1851,标准!G$108:H$138,2,TRUE),VLOOKUP(S1851,标准!G$74:H$99,2,TRUE)),IF(F1851="女",VLOOKUP(S1851,标准!G$39:H$69,2,TRUE),VLOOKUP(S1851,标准!G$3:H$28,2,TRUE)))</f>
        <v>60</v>
      </c>
      <c r="U1851" s="88">
        <v>10.4</v>
      </c>
      <c r="V1851" s="71">
        <f>IF(U1851=0,0,IF(A1851&lt;43,IF(F1851="女",IF(U1851="",0,VLOOKUP(U1851,标准!A$108:B$128,2,TRUE)),IF(U1851="",0,VLOOKUP(U1851,标准!A$74:B$94,2,TRUE))),IF(F1851="女",IF(U1851="",0,VLOOKUP(U1851,标准!A$39:B$59,2,TRUE)),IF(U1851="",0,VLOOKUP(U1851,标准!A$3:B$23,2,TRUE)))))</f>
        <v>50</v>
      </c>
      <c r="W1851" s="86">
        <f t="shared" si="28"/>
        <v>60.9</v>
      </c>
      <c r="X1851" s="87">
        <v>4.7</v>
      </c>
      <c r="Y1851" s="87">
        <v>4.6</v>
      </c>
      <c r="Z1851" s="91"/>
      <c r="AA1851" s="92"/>
    </row>
    <row r="1852" customHeight="1" spans="1:27">
      <c r="A1852" s="62">
        <v>40</v>
      </c>
      <c r="B1852" s="63">
        <v>1851</v>
      </c>
      <c r="C1852" s="154" t="s">
        <v>3779</v>
      </c>
      <c r="D1852" s="154" t="s">
        <v>3771</v>
      </c>
      <c r="E1852" s="154" t="s">
        <v>3606</v>
      </c>
      <c r="F1852" s="154" t="s">
        <v>30</v>
      </c>
      <c r="G1852" s="155" t="s">
        <v>3780</v>
      </c>
      <c r="H1852" s="68">
        <v>176.5</v>
      </c>
      <c r="I1852" s="68">
        <v>64.9</v>
      </c>
      <c r="J1852" s="71">
        <f>IF(F1852="女",IF(H1852=0,0,VLOOKUP(I1852/(H1852*H1852/10000),标准!M$108:N$112,2,TRUE)),IF(H1852=0,0,VLOOKUP(I1852/(H1852*H1852/10000),标准!M$74:N$78,2,TRUE)))</f>
        <v>100</v>
      </c>
      <c r="K1852" s="72">
        <v>4214</v>
      </c>
      <c r="L1852" s="71">
        <f>IF(A1852&lt;43,IF(F1852="女",VLOOKUP(K1852,标准!K$108:L$128,2,TRUE),VLOOKUP(K1852,标准!K$74:L$94,2,TRUE)),IF(F1852="女",VLOOKUP(K1852,标准!K$39:L$59,2,TRUE),VLOOKUP(K1852,标准!K$3:L$23,2,TRUE)))</f>
        <v>78</v>
      </c>
      <c r="M1852" s="68">
        <v>15</v>
      </c>
      <c r="N1852" s="71">
        <f>IF(M1852="",0,IF(A1852&lt;43,IF(F1852="女",VLOOKUP(M1852,标准!C$108:D$128,2,TRUE),VLOOKUP(M1852,标准!C$74:D$94,2,TRUE)),IF(F1852="女",VLOOKUP(M1852,标准!C$39:D$59,2,TRUE),VLOOKUP(M1852,标准!C$3:D$23,2,TRUE))))</f>
        <v>76</v>
      </c>
      <c r="O1852" s="76">
        <v>245</v>
      </c>
      <c r="P1852" s="71">
        <f>IF(A1852&lt;43,IF(F1852="女",VLOOKUP(O1852/100,标准!E$108:F$128,2,TRUE),VLOOKUP(O1852/100,标准!E$74:F$94,2,TRUE)),IF(F1852="女",VLOOKUP(O1852/100,标准!E$39:F$59,2,TRUE),VLOOKUP(O1852/100,标准!E$3:F$23,2,TRUE)))</f>
        <v>78</v>
      </c>
      <c r="Q1852" s="81">
        <v>4.15</v>
      </c>
      <c r="R1852" s="71">
        <f>IF(Q1852=0,0,IF(A1852&lt;43,IF(F1852="女",IF(Q1852="",0,VLOOKUP(Q1852,标准!I$108:J$138,2,TRUE)),IF(Q1852="",0,VLOOKUP(Q1852,标准!I$74:J$104,2,TRUE))),IF(F1852="女",IF(Q1852="",0,VLOOKUP(Q1852,标准!I$39:J$69,2,TRUE)),IF(Q1852="",0,VLOOKUP(Q1852,标准!I$3:J$33,2,TRUE)))))</f>
        <v>66</v>
      </c>
      <c r="S1852" s="76">
        <v>13</v>
      </c>
      <c r="T1852" s="71">
        <f>IF(A1852&lt;43,IF(F1852="女",VLOOKUP(S1852,标准!G$108:H$138,2,TRUE),VLOOKUP(S1852,标准!G$74:H$99,2,TRUE)),IF(F1852="女",VLOOKUP(S1852,标准!G$39:H$69,2,TRUE),VLOOKUP(S1852,标准!G$3:H$28,2,TRUE)))</f>
        <v>72</v>
      </c>
      <c r="U1852" s="88">
        <v>7.91</v>
      </c>
      <c r="V1852" s="71">
        <f>IF(U1852=0,0,IF(A1852&lt;43,IF(F1852="女",IF(U1852="",0,VLOOKUP(U1852,标准!A$108:B$128,2,TRUE)),IF(U1852="",0,VLOOKUP(U1852,标准!A$74:B$94,2,TRUE))),IF(F1852="女",IF(U1852="",0,VLOOKUP(U1852,标准!A$39:B$59,2,TRUE)),IF(U1852="",0,VLOOKUP(U1852,标准!A$3:B$23,2,TRUE)))))</f>
        <v>70</v>
      </c>
      <c r="W1852" s="86">
        <f t="shared" si="28"/>
        <v>76.5</v>
      </c>
      <c r="X1852" s="87">
        <v>5</v>
      </c>
      <c r="Y1852" s="87">
        <v>4.9</v>
      </c>
      <c r="Z1852" s="91"/>
      <c r="AA1852" s="92"/>
    </row>
    <row r="1853" customHeight="1" spans="1:27">
      <c r="A1853" s="62">
        <v>40</v>
      </c>
      <c r="B1853" s="63">
        <v>1852</v>
      </c>
      <c r="C1853" s="154" t="s">
        <v>3781</v>
      </c>
      <c r="D1853" s="154" t="s">
        <v>3771</v>
      </c>
      <c r="E1853" s="154" t="s">
        <v>3606</v>
      </c>
      <c r="F1853" s="154" t="s">
        <v>34</v>
      </c>
      <c r="G1853" s="155" t="s">
        <v>3782</v>
      </c>
      <c r="H1853" s="68">
        <v>156.8</v>
      </c>
      <c r="I1853" s="68">
        <v>37</v>
      </c>
      <c r="J1853" s="71">
        <f>IF(F1853="女",IF(H1853=0,0,VLOOKUP(I1853/(H1853*H1853/10000),标准!M$108:N$112,2,TRUE)),IF(H1853=0,0,VLOOKUP(I1853/(H1853*H1853/10000),标准!M$74:N$78,2,TRUE)))</f>
        <v>80</v>
      </c>
      <c r="K1853" s="72">
        <v>3660</v>
      </c>
      <c r="L1853" s="71">
        <f>IF(A1853&lt;43,IF(F1853="女",VLOOKUP(K1853,标准!K$108:L$128,2,TRUE),VLOOKUP(K1853,标准!K$74:L$94,2,TRUE)),IF(F1853="女",VLOOKUP(K1853,标准!K$39:L$59,2,TRUE),VLOOKUP(K1853,标准!K$3:L$23,2,TRUE)))</f>
        <v>100</v>
      </c>
      <c r="M1853" s="68">
        <v>8</v>
      </c>
      <c r="N1853" s="71">
        <f>IF(M1853="",0,IF(A1853&lt;43,IF(F1853="女",VLOOKUP(M1853,标准!C$108:D$128,2,TRUE),VLOOKUP(M1853,标准!C$74:D$94,2,TRUE)),IF(F1853="女",VLOOKUP(M1853,标准!C$39:D$59,2,TRUE),VLOOKUP(M1853,标准!C$3:D$23,2,TRUE))))</f>
        <v>62</v>
      </c>
      <c r="O1853" s="76">
        <v>157</v>
      </c>
      <c r="P1853" s="71">
        <f>IF(A1853&lt;43,IF(F1853="女",VLOOKUP(O1853/100,标准!E$108:F$128,2,TRUE),VLOOKUP(O1853/100,标准!E$74:F$94,2,TRUE)),IF(F1853="女",VLOOKUP(O1853/100,标准!E$39:F$59,2,TRUE),VLOOKUP(O1853/100,标准!E$3:F$23,2,TRUE)))</f>
        <v>64</v>
      </c>
      <c r="Q1853" s="81">
        <v>4.08</v>
      </c>
      <c r="R1853" s="71">
        <f>IF(Q1853=0,0,IF(A1853&lt;43,IF(F1853="女",IF(Q1853="",0,VLOOKUP(Q1853,标准!I$108:J$138,2,TRUE)),IF(Q1853="",0,VLOOKUP(Q1853,标准!I$74:J$104,2,TRUE))),IF(F1853="女",IF(Q1853="",0,VLOOKUP(Q1853,标准!I$39:J$69,2,TRUE)),IF(Q1853="",0,VLOOKUP(Q1853,标准!I$3:J$33,2,TRUE)))))</f>
        <v>70</v>
      </c>
      <c r="S1853" s="76">
        <v>40</v>
      </c>
      <c r="T1853" s="71">
        <f>IF(A1853&lt;43,IF(F1853="女",VLOOKUP(S1853,标准!G$108:H$138,2,TRUE),VLOOKUP(S1853,标准!G$74:H$99,2,TRUE)),IF(F1853="女",VLOOKUP(S1853,标准!G$39:H$69,2,TRUE),VLOOKUP(S1853,标准!G$3:H$28,2,TRUE)))</f>
        <v>74</v>
      </c>
      <c r="U1853" s="88">
        <v>10.18</v>
      </c>
      <c r="V1853" s="71">
        <f>IF(U1853=0,0,IF(A1853&lt;43,IF(F1853="女",IF(U1853="",0,VLOOKUP(U1853,标准!A$108:B$128,2,TRUE)),IF(U1853="",0,VLOOKUP(U1853,标准!A$74:B$94,2,TRUE))),IF(F1853="女",IF(U1853="",0,VLOOKUP(U1853,标准!A$39:B$59,2,TRUE)),IF(U1853="",0,VLOOKUP(U1853,标准!A$3:B$23,2,TRUE)))))</f>
        <v>60</v>
      </c>
      <c r="W1853" s="86">
        <f t="shared" si="28"/>
        <v>73</v>
      </c>
      <c r="X1853" s="87">
        <v>4.7</v>
      </c>
      <c r="Y1853" s="87">
        <v>4.9</v>
      </c>
      <c r="Z1853" s="91">
        <v>1</v>
      </c>
      <c r="AA1853" s="92"/>
    </row>
    <row r="1854" customHeight="1" spans="1:27">
      <c r="A1854" s="62">
        <v>40</v>
      </c>
      <c r="B1854" s="63">
        <v>1853</v>
      </c>
      <c r="C1854" s="154" t="s">
        <v>3783</v>
      </c>
      <c r="D1854" s="154" t="s">
        <v>3771</v>
      </c>
      <c r="E1854" s="154" t="s">
        <v>3606</v>
      </c>
      <c r="F1854" s="154" t="s">
        <v>34</v>
      </c>
      <c r="G1854" s="155" t="s">
        <v>3784</v>
      </c>
      <c r="H1854" s="68">
        <v>144.9</v>
      </c>
      <c r="I1854" s="68">
        <v>43.5</v>
      </c>
      <c r="J1854" s="71">
        <f>IF(F1854="女",IF(H1854=0,0,VLOOKUP(I1854/(H1854*H1854/10000),标准!M$108:N$112,2,TRUE)),IF(H1854=0,0,VLOOKUP(I1854/(H1854*H1854/10000),标准!M$74:N$78,2,TRUE)))</f>
        <v>100</v>
      </c>
      <c r="K1854" s="72">
        <v>2340</v>
      </c>
      <c r="L1854" s="71">
        <f>IF(A1854&lt;43,IF(F1854="女",VLOOKUP(K1854,标准!K$108:L$128,2,TRUE),VLOOKUP(K1854,标准!K$74:L$94,2,TRUE)),IF(F1854="女",VLOOKUP(K1854,标准!K$39:L$59,2,TRUE),VLOOKUP(K1854,标准!K$3:L$23,2,TRUE)))</f>
        <v>66</v>
      </c>
      <c r="M1854" s="68">
        <v>16</v>
      </c>
      <c r="N1854" s="71">
        <f>IF(M1854="",0,IF(A1854&lt;43,IF(F1854="女",VLOOKUP(M1854,标准!C$108:D$128,2,TRUE),VLOOKUP(M1854,标准!C$74:D$94,2,TRUE)),IF(F1854="女",VLOOKUP(M1854,标准!C$39:D$59,2,TRUE),VLOOKUP(M1854,标准!C$3:D$23,2,TRUE))))</f>
        <v>74</v>
      </c>
      <c r="O1854" s="76">
        <v>151</v>
      </c>
      <c r="P1854" s="71">
        <f>IF(A1854&lt;43,IF(F1854="女",VLOOKUP(O1854/100,标准!E$108:F$128,2,TRUE),VLOOKUP(O1854/100,标准!E$74:F$94,2,TRUE)),IF(F1854="女",VLOOKUP(O1854/100,标准!E$39:F$59,2,TRUE),VLOOKUP(O1854/100,标准!E$3:F$23,2,TRUE)))</f>
        <v>60</v>
      </c>
      <c r="Q1854" s="81">
        <v>3.55</v>
      </c>
      <c r="R1854" s="71">
        <f>IF(Q1854=0,0,IF(A1854&lt;43,IF(F1854="女",IF(Q1854="",0,VLOOKUP(Q1854,标准!I$108:J$138,2,TRUE)),IF(Q1854="",0,VLOOKUP(Q1854,标准!I$74:J$104,2,TRUE))),IF(F1854="女",IF(Q1854="",0,VLOOKUP(Q1854,标准!I$39:J$69,2,TRUE)),IF(Q1854="",0,VLOOKUP(Q1854,标准!I$3:J$33,2,TRUE)))))</f>
        <v>74</v>
      </c>
      <c r="S1854" s="76">
        <v>50</v>
      </c>
      <c r="T1854" s="71">
        <f>IF(A1854&lt;43,IF(F1854="女",VLOOKUP(S1854,标准!G$108:H$138,2,TRUE),VLOOKUP(S1854,标准!G$74:H$99,2,TRUE)),IF(F1854="女",VLOOKUP(S1854,标准!G$39:H$69,2,TRUE),VLOOKUP(S1854,标准!G$3:H$28,2,TRUE)))</f>
        <v>85</v>
      </c>
      <c r="U1854" s="88">
        <v>9.69</v>
      </c>
      <c r="V1854" s="71">
        <f>IF(U1854=0,0,IF(A1854&lt;43,IF(F1854="女",IF(U1854="",0,VLOOKUP(U1854,标准!A$108:B$128,2,TRUE)),IF(U1854="",0,VLOOKUP(U1854,标准!A$74:B$94,2,TRUE))),IF(F1854="女",IF(U1854="",0,VLOOKUP(U1854,标准!A$39:B$59,2,TRUE)),IF(U1854="",0,VLOOKUP(U1854,标准!A$3:B$23,2,TRUE)))))</f>
        <v>66</v>
      </c>
      <c r="W1854" s="86">
        <f t="shared" si="28"/>
        <v>74.8</v>
      </c>
      <c r="X1854" s="87">
        <v>4.7</v>
      </c>
      <c r="Y1854" s="87">
        <v>4.4</v>
      </c>
      <c r="Z1854" s="91"/>
      <c r="AA1854" s="92"/>
    </row>
    <row r="1855" customHeight="1" spans="1:27">
      <c r="A1855" s="62">
        <v>40</v>
      </c>
      <c r="B1855" s="63">
        <v>1854</v>
      </c>
      <c r="C1855" s="154" t="s">
        <v>3785</v>
      </c>
      <c r="D1855" s="154" t="s">
        <v>3771</v>
      </c>
      <c r="E1855" s="154" t="s">
        <v>3606</v>
      </c>
      <c r="F1855" s="154" t="s">
        <v>30</v>
      </c>
      <c r="G1855" s="155" t="s">
        <v>3786</v>
      </c>
      <c r="H1855" s="68">
        <v>174.5</v>
      </c>
      <c r="I1855" s="68">
        <v>84.3</v>
      </c>
      <c r="J1855" s="71">
        <f>IF(F1855="女",IF(H1855=0,0,VLOOKUP(I1855/(H1855*H1855/10000),标准!M$108:N$112,2,TRUE)),IF(H1855=0,0,VLOOKUP(I1855/(H1855*H1855/10000),标准!M$74:N$78,2,TRUE)))</f>
        <v>80</v>
      </c>
      <c r="K1855" s="72">
        <v>3225</v>
      </c>
      <c r="L1855" s="71">
        <f>IF(A1855&lt;43,IF(F1855="女",VLOOKUP(K1855,标准!K$108:L$128,2,TRUE),VLOOKUP(K1855,标准!K$74:L$94,2,TRUE)),IF(F1855="女",VLOOKUP(K1855,标准!K$39:L$59,2,TRUE),VLOOKUP(K1855,标准!K$3:L$23,2,TRUE)))</f>
        <v>62</v>
      </c>
      <c r="M1855" s="68">
        <v>16</v>
      </c>
      <c r="N1855" s="71">
        <f>IF(M1855="",0,IF(A1855&lt;43,IF(F1855="女",VLOOKUP(M1855,标准!C$108:D$128,2,TRUE),VLOOKUP(M1855,标准!C$74:D$94,2,TRUE)),IF(F1855="女",VLOOKUP(M1855,标准!C$39:D$59,2,TRUE),VLOOKUP(M1855,标准!C$3:D$23,2,TRUE))))</f>
        <v>76</v>
      </c>
      <c r="O1855" s="76">
        <v>205</v>
      </c>
      <c r="P1855" s="71">
        <f>IF(A1855&lt;43,IF(F1855="女",VLOOKUP(O1855/100,标准!E$108:F$128,2,TRUE),VLOOKUP(O1855/100,标准!E$74:F$94,2,TRUE)),IF(F1855="女",VLOOKUP(O1855/100,标准!E$39:F$59,2,TRUE),VLOOKUP(O1855/100,标准!E$3:F$23,2,TRUE)))</f>
        <v>50</v>
      </c>
      <c r="Q1855" s="81">
        <v>5.05</v>
      </c>
      <c r="R1855" s="71">
        <f>IF(Q1855=0,0,IF(A1855&lt;43,IF(F1855="女",IF(Q1855="",0,VLOOKUP(Q1855,标准!I$108:J$138,2,TRUE)),IF(Q1855="",0,VLOOKUP(Q1855,标准!I$74:J$104,2,TRUE))),IF(F1855="女",IF(Q1855="",0,VLOOKUP(Q1855,标准!I$39:J$69,2,TRUE)),IF(Q1855="",0,VLOOKUP(Q1855,标准!I$3:J$33,2,TRUE)))))</f>
        <v>40</v>
      </c>
      <c r="S1855" s="76">
        <v>0</v>
      </c>
      <c r="T1855" s="71">
        <f>IF(A1855&lt;43,IF(F1855="女",VLOOKUP(S1855,标准!G$108:H$138,2,TRUE),VLOOKUP(S1855,标准!G$74:H$99,2,TRUE)),IF(F1855="女",VLOOKUP(S1855,标准!G$39:H$69,2,TRUE),VLOOKUP(S1855,标准!G$3:H$28,2,TRUE)))</f>
        <v>0</v>
      </c>
      <c r="U1855" s="88">
        <v>7.55</v>
      </c>
      <c r="V1855" s="71">
        <f>IF(U1855=0,0,IF(A1855&lt;43,IF(F1855="女",IF(U1855="",0,VLOOKUP(U1855,标准!A$108:B$128,2,TRUE)),IF(U1855="",0,VLOOKUP(U1855,标准!A$74:B$94,2,TRUE))),IF(F1855="女",IF(U1855="",0,VLOOKUP(U1855,标准!A$39:B$59,2,TRUE)),IF(U1855="",0,VLOOKUP(U1855,标准!A$3:B$23,2,TRUE)))))</f>
        <v>74</v>
      </c>
      <c r="W1855" s="86">
        <f t="shared" si="28"/>
        <v>56.7</v>
      </c>
      <c r="X1855" s="87">
        <v>3.8</v>
      </c>
      <c r="Y1855" s="87">
        <v>3.8</v>
      </c>
      <c r="Z1855" s="91"/>
      <c r="AA1855" s="92"/>
    </row>
    <row r="1856" customHeight="1" spans="1:27">
      <c r="A1856" s="62">
        <v>40</v>
      </c>
      <c r="B1856" s="63">
        <v>1855</v>
      </c>
      <c r="C1856" s="154" t="s">
        <v>3787</v>
      </c>
      <c r="D1856" s="154" t="s">
        <v>3771</v>
      </c>
      <c r="E1856" s="154" t="s">
        <v>3606</v>
      </c>
      <c r="F1856" s="154" t="s">
        <v>34</v>
      </c>
      <c r="G1856" s="155" t="s">
        <v>3788</v>
      </c>
      <c r="H1856" s="68">
        <v>160.1</v>
      </c>
      <c r="I1856" s="68">
        <v>46.3</v>
      </c>
      <c r="J1856" s="71">
        <f>IF(F1856="女",IF(H1856=0,0,VLOOKUP(I1856/(H1856*H1856/10000),标准!M$108:N$112,2,TRUE)),IF(H1856=0,0,VLOOKUP(I1856/(H1856*H1856/10000),标准!M$74:N$78,2,TRUE)))</f>
        <v>100</v>
      </c>
      <c r="K1856" s="72">
        <v>2648</v>
      </c>
      <c r="L1856" s="71">
        <f>IF(A1856&lt;43,IF(F1856="女",VLOOKUP(K1856,标准!K$108:L$128,2,TRUE),VLOOKUP(K1856,标准!K$74:L$94,2,TRUE)),IF(F1856="女",VLOOKUP(K1856,标准!K$39:L$59,2,TRUE),VLOOKUP(K1856,标准!K$3:L$23,2,TRUE)))</f>
        <v>72</v>
      </c>
      <c r="M1856" s="68">
        <v>22.5</v>
      </c>
      <c r="N1856" s="71">
        <f>IF(M1856="",0,IF(A1856&lt;43,IF(F1856="女",VLOOKUP(M1856,标准!C$108:D$128,2,TRUE),VLOOKUP(M1856,标准!C$74:D$94,2,TRUE)),IF(F1856="女",VLOOKUP(M1856,标准!C$39:D$59,2,TRUE),VLOOKUP(M1856,标准!C$3:D$23,2,TRUE))))</f>
        <v>90</v>
      </c>
      <c r="O1856" s="76">
        <v>151</v>
      </c>
      <c r="P1856" s="71">
        <f>IF(A1856&lt;43,IF(F1856="女",VLOOKUP(O1856/100,标准!E$108:F$128,2,TRUE),VLOOKUP(O1856/100,标准!E$74:F$94,2,TRUE)),IF(F1856="女",VLOOKUP(O1856/100,标准!E$39:F$59,2,TRUE),VLOOKUP(O1856/100,标准!E$3:F$23,2,TRUE)))</f>
        <v>60</v>
      </c>
      <c r="Q1856" s="81">
        <v>4.09</v>
      </c>
      <c r="R1856" s="71">
        <f>IF(Q1856=0,0,IF(A1856&lt;43,IF(F1856="女",IF(Q1856="",0,VLOOKUP(Q1856,标准!I$108:J$138,2,TRUE)),IF(Q1856="",0,VLOOKUP(Q1856,标准!I$74:J$104,2,TRUE))),IF(F1856="女",IF(Q1856="",0,VLOOKUP(Q1856,标准!I$39:J$69,2,TRUE)),IF(Q1856="",0,VLOOKUP(Q1856,标准!I$3:J$33,2,TRUE)))))</f>
        <v>70</v>
      </c>
      <c r="S1856" s="76">
        <v>30</v>
      </c>
      <c r="T1856" s="71">
        <f>IF(A1856&lt;43,IF(F1856="女",VLOOKUP(S1856,标准!G$108:H$138,2,TRUE),VLOOKUP(S1856,标准!G$74:H$99,2,TRUE)),IF(F1856="女",VLOOKUP(S1856,标准!G$39:H$69,2,TRUE),VLOOKUP(S1856,标准!G$3:H$28,2,TRUE)))</f>
        <v>64</v>
      </c>
      <c r="U1856" s="88">
        <v>10.46</v>
      </c>
      <c r="V1856" s="71">
        <f>IF(U1856=0,0,IF(A1856&lt;43,IF(F1856="女",IF(U1856="",0,VLOOKUP(U1856,标准!A$108:B$128,2,TRUE)),IF(U1856="",0,VLOOKUP(U1856,标准!A$74:B$94,2,TRUE))),IF(F1856="女",IF(U1856="",0,VLOOKUP(U1856,标准!A$39:B$59,2,TRUE)),IF(U1856="",0,VLOOKUP(U1856,标准!A$3:B$23,2,TRUE)))))</f>
        <v>50</v>
      </c>
      <c r="W1856" s="86">
        <f t="shared" si="28"/>
        <v>71.2</v>
      </c>
      <c r="X1856" s="87">
        <v>3.7</v>
      </c>
      <c r="Y1856" s="87">
        <v>3.8</v>
      </c>
      <c r="Z1856" s="91"/>
      <c r="AA1856" s="92"/>
    </row>
    <row r="1857" customHeight="1" spans="1:27">
      <c r="A1857" s="62">
        <v>40</v>
      </c>
      <c r="B1857" s="63">
        <v>1856</v>
      </c>
      <c r="C1857" s="154" t="s">
        <v>3789</v>
      </c>
      <c r="D1857" s="154" t="s">
        <v>3771</v>
      </c>
      <c r="E1857" s="154" t="s">
        <v>3606</v>
      </c>
      <c r="F1857" s="154" t="s">
        <v>34</v>
      </c>
      <c r="G1857" s="155" t="s">
        <v>3790</v>
      </c>
      <c r="H1857" s="68">
        <v>158.9</v>
      </c>
      <c r="I1857" s="68">
        <v>52.1</v>
      </c>
      <c r="J1857" s="71">
        <f>IF(F1857="女",IF(H1857=0,0,VLOOKUP(I1857/(H1857*H1857/10000),标准!M$108:N$112,2,TRUE)),IF(H1857=0,0,VLOOKUP(I1857/(H1857*H1857/10000),标准!M$74:N$78,2,TRUE)))</f>
        <v>100</v>
      </c>
      <c r="K1857" s="72">
        <v>3303</v>
      </c>
      <c r="L1857" s="71">
        <f>IF(A1857&lt;43,IF(F1857="女",VLOOKUP(K1857,标准!K$108:L$128,2,TRUE),VLOOKUP(K1857,标准!K$74:L$94,2,TRUE)),IF(F1857="女",VLOOKUP(K1857,标准!K$39:L$59,2,TRUE),VLOOKUP(K1857,标准!K$3:L$23,2,TRUE)))</f>
        <v>90</v>
      </c>
      <c r="M1857" s="68">
        <v>25</v>
      </c>
      <c r="N1857" s="71">
        <f>IF(M1857="",0,IF(A1857&lt;43,IF(F1857="女",VLOOKUP(M1857,标准!C$108:D$128,2,TRUE),VLOOKUP(M1857,标准!C$74:D$94,2,TRUE)),IF(F1857="女",VLOOKUP(M1857,标准!C$39:D$59,2,TRUE),VLOOKUP(M1857,标准!C$3:D$23,2,TRUE))))</f>
        <v>95</v>
      </c>
      <c r="O1857" s="76">
        <v>170</v>
      </c>
      <c r="P1857" s="71">
        <f>IF(A1857&lt;43,IF(F1857="女",VLOOKUP(O1857/100,标准!E$108:F$128,2,TRUE),VLOOKUP(O1857/100,标准!E$74:F$94,2,TRUE)),IF(F1857="女",VLOOKUP(O1857/100,标准!E$39:F$59,2,TRUE),VLOOKUP(O1857/100,标准!E$3:F$23,2,TRUE)))</f>
        <v>72</v>
      </c>
      <c r="Q1857" s="81">
        <v>3.54</v>
      </c>
      <c r="R1857" s="71">
        <f>IF(Q1857=0,0,IF(A1857&lt;43,IF(F1857="女",IF(Q1857="",0,VLOOKUP(Q1857,标准!I$108:J$138,2,TRUE)),IF(Q1857="",0,VLOOKUP(Q1857,标准!I$74:J$104,2,TRUE))),IF(F1857="女",IF(Q1857="",0,VLOOKUP(Q1857,标准!I$39:J$69,2,TRUE)),IF(Q1857="",0,VLOOKUP(Q1857,标准!I$3:J$33,2,TRUE)))))</f>
        <v>76</v>
      </c>
      <c r="S1857" s="76">
        <v>46</v>
      </c>
      <c r="T1857" s="71">
        <f>IF(A1857&lt;43,IF(F1857="女",VLOOKUP(S1857,标准!G$108:H$138,2,TRUE),VLOOKUP(S1857,标准!G$74:H$99,2,TRUE)),IF(F1857="女",VLOOKUP(S1857,标准!G$39:H$69,2,TRUE),VLOOKUP(S1857,标准!G$3:H$28,2,TRUE)))</f>
        <v>80</v>
      </c>
      <c r="U1857" s="88">
        <v>9.63</v>
      </c>
      <c r="V1857" s="71">
        <f>IF(U1857=0,0,IF(A1857&lt;43,IF(F1857="女",IF(U1857="",0,VLOOKUP(U1857,标准!A$108:B$128,2,TRUE)),IF(U1857="",0,VLOOKUP(U1857,标准!A$74:B$94,2,TRUE))),IF(F1857="女",IF(U1857="",0,VLOOKUP(U1857,标准!A$39:B$59,2,TRUE)),IF(U1857="",0,VLOOKUP(U1857,标准!A$3:B$23,2,TRUE)))))</f>
        <v>66</v>
      </c>
      <c r="W1857" s="86">
        <f t="shared" si="28"/>
        <v>81.6</v>
      </c>
      <c r="X1857" s="87">
        <v>4.5</v>
      </c>
      <c r="Y1857" s="87">
        <v>4</v>
      </c>
      <c r="Z1857" s="91"/>
      <c r="AA1857" s="92"/>
    </row>
    <row r="1858" customHeight="1" spans="1:27">
      <c r="A1858" s="62">
        <v>40</v>
      </c>
      <c r="B1858" s="63">
        <v>1857</v>
      </c>
      <c r="C1858" s="154" t="s">
        <v>3791</v>
      </c>
      <c r="D1858" s="154" t="s">
        <v>3771</v>
      </c>
      <c r="E1858" s="154" t="s">
        <v>3606</v>
      </c>
      <c r="F1858" s="154" t="s">
        <v>30</v>
      </c>
      <c r="G1858" s="155" t="s">
        <v>3792</v>
      </c>
      <c r="H1858" s="68"/>
      <c r="I1858" s="68"/>
      <c r="J1858" s="71">
        <f>IF(F1858="女",IF(H1858=0,0,VLOOKUP(I1858/(H1858*H1858/10000),标准!M$108:N$112,2,TRUE)),IF(H1858=0,0,VLOOKUP(I1858/(H1858*H1858/10000),标准!M$74:N$78,2,TRUE)))</f>
        <v>0</v>
      </c>
      <c r="K1858" s="72">
        <v>4081</v>
      </c>
      <c r="L1858" s="71">
        <f>IF(A1858&lt;43,IF(F1858="女",VLOOKUP(K1858,标准!K$108:L$128,2,TRUE),VLOOKUP(K1858,标准!K$74:L$94,2,TRUE)),IF(F1858="女",VLOOKUP(K1858,标准!K$39:L$59,2,TRUE),VLOOKUP(K1858,标准!K$3:L$23,2,TRUE)))</f>
        <v>76</v>
      </c>
      <c r="M1858" s="68">
        <v>0</v>
      </c>
      <c r="N1858" s="71">
        <f>IF(M1858="",0,IF(A1858&lt;43,IF(F1858="女",VLOOKUP(M1858,标准!C$108:D$128,2,TRUE),VLOOKUP(M1858,标准!C$74:D$94,2,TRUE)),IF(F1858="女",VLOOKUP(M1858,标准!C$39:D$59,2,TRUE),VLOOKUP(M1858,标准!C$3:D$23,2,TRUE))))</f>
        <v>20</v>
      </c>
      <c r="O1858" s="76">
        <v>220</v>
      </c>
      <c r="P1858" s="71">
        <f>IF(A1858&lt;43,IF(F1858="女",VLOOKUP(O1858/100,标准!E$108:F$128,2,TRUE),VLOOKUP(O1858/100,标准!E$74:F$94,2,TRUE)),IF(F1858="女",VLOOKUP(O1858/100,标准!E$39:F$59,2,TRUE),VLOOKUP(O1858/100,标准!E$3:F$23,2,TRUE)))</f>
        <v>66</v>
      </c>
      <c r="Q1858" s="81">
        <v>4.15</v>
      </c>
      <c r="R1858" s="71">
        <f>IF(Q1858=0,0,IF(A1858&lt;43,IF(F1858="女",IF(Q1858="",0,VLOOKUP(Q1858,标准!I$108:J$138,2,TRUE)),IF(Q1858="",0,VLOOKUP(Q1858,标准!I$74:J$104,2,TRUE))),IF(F1858="女",IF(Q1858="",0,VLOOKUP(Q1858,标准!I$39:J$69,2,TRUE)),IF(Q1858="",0,VLOOKUP(Q1858,标准!I$3:J$33,2,TRUE)))))</f>
        <v>66</v>
      </c>
      <c r="S1858" s="76">
        <v>10</v>
      </c>
      <c r="T1858" s="71">
        <f>IF(A1858&lt;43,IF(F1858="女",VLOOKUP(S1858,标准!G$108:H$138,2,TRUE),VLOOKUP(S1858,标准!G$74:H$99,2,TRUE)),IF(F1858="女",VLOOKUP(S1858,标准!G$39:H$69,2,TRUE),VLOOKUP(S1858,标准!G$3:H$28,2,TRUE)))</f>
        <v>60</v>
      </c>
      <c r="U1858" s="88">
        <v>7.17</v>
      </c>
      <c r="V1858" s="71">
        <f>IF(U1858=0,0,IF(A1858&lt;43,IF(F1858="女",IF(U1858="",0,VLOOKUP(U1858,标准!A$108:B$128,2,TRUE)),IF(U1858="",0,VLOOKUP(U1858,标准!A$74:B$94,2,TRUE))),IF(F1858="女",IF(U1858="",0,VLOOKUP(U1858,标准!A$39:B$59,2,TRUE)),IF(U1858="",0,VLOOKUP(U1858,标准!A$3:B$23,2,TRUE)))))</f>
        <v>78</v>
      </c>
      <c r="W1858" s="86">
        <f t="shared" ref="W1858:W1921" si="29">V1858*0.2+N1858*0.1+P1858*0.1+T1858*0.1+R1858*0.2+J1858*0.15+L1858*0.15</f>
        <v>54.8</v>
      </c>
      <c r="X1858" s="87">
        <v>4.8</v>
      </c>
      <c r="Y1858" s="87">
        <v>4.8</v>
      </c>
      <c r="Z1858" s="91"/>
      <c r="AA1858" s="92"/>
    </row>
    <row r="1859" customHeight="1" spans="1:27">
      <c r="A1859" s="62">
        <v>40</v>
      </c>
      <c r="B1859" s="63">
        <v>1858</v>
      </c>
      <c r="C1859" s="154" t="s">
        <v>3793</v>
      </c>
      <c r="D1859" s="154" t="s">
        <v>3771</v>
      </c>
      <c r="E1859" s="154" t="s">
        <v>3606</v>
      </c>
      <c r="F1859" s="154" t="s">
        <v>34</v>
      </c>
      <c r="G1859" s="155" t="s">
        <v>3794</v>
      </c>
      <c r="H1859" s="68">
        <v>155.9</v>
      </c>
      <c r="I1859" s="68">
        <v>37.9</v>
      </c>
      <c r="J1859" s="71">
        <f>IF(F1859="女",IF(H1859=0,0,VLOOKUP(I1859/(H1859*H1859/10000),标准!M$108:N$112,2,TRUE)),IF(H1859=0,0,VLOOKUP(I1859/(H1859*H1859/10000),标准!M$74:N$78,2,TRUE)))</f>
        <v>80</v>
      </c>
      <c r="K1859" s="72">
        <v>2142</v>
      </c>
      <c r="L1859" s="71">
        <f>IF(A1859&lt;43,IF(F1859="女",VLOOKUP(K1859,标准!K$108:L$128,2,TRUE),VLOOKUP(K1859,标准!K$74:L$94,2,TRUE)),IF(F1859="女",VLOOKUP(K1859,标准!K$39:L$59,2,TRUE),VLOOKUP(K1859,标准!K$3:L$23,2,TRUE)))</f>
        <v>62</v>
      </c>
      <c r="M1859" s="68">
        <v>11</v>
      </c>
      <c r="N1859" s="71">
        <f>IF(M1859="",0,IF(A1859&lt;43,IF(F1859="女",VLOOKUP(M1859,标准!C$108:D$128,2,TRUE),VLOOKUP(M1859,标准!C$74:D$94,2,TRUE)),IF(F1859="女",VLOOKUP(M1859,标准!C$39:D$59,2,TRUE),VLOOKUP(M1859,标准!C$3:D$23,2,TRUE))))</f>
        <v>66</v>
      </c>
      <c r="O1859" s="72">
        <v>167</v>
      </c>
      <c r="P1859" s="71">
        <f>IF(A1859&lt;43,IF(F1859="女",VLOOKUP(O1859/100,标准!E$108:F$128,2,TRUE),VLOOKUP(O1859/100,标准!E$74:F$94,2,TRUE)),IF(F1859="女",VLOOKUP(O1859/100,标准!E$39:F$59,2,TRUE),VLOOKUP(O1859/100,标准!E$3:F$23,2,TRUE)))</f>
        <v>70</v>
      </c>
      <c r="Q1859" s="82">
        <v>4.05</v>
      </c>
      <c r="R1859" s="71">
        <f>IF(Q1859=0,0,IF(A1859&lt;43,IF(F1859="女",IF(Q1859="",0,VLOOKUP(Q1859,标准!I$108:J$138,2,TRUE)),IF(Q1859="",0,VLOOKUP(Q1859,标准!I$74:J$104,2,TRUE))),IF(F1859="女",IF(Q1859="",0,VLOOKUP(Q1859,标准!I$39:J$69,2,TRUE)),IF(Q1859="",0,VLOOKUP(Q1859,标准!I$3:J$33,2,TRUE)))))</f>
        <v>70</v>
      </c>
      <c r="S1859" s="83">
        <v>27</v>
      </c>
      <c r="T1859" s="71">
        <f>IF(A1859&lt;43,IF(F1859="女",VLOOKUP(S1859,标准!G$108:H$138,2,TRUE),VLOOKUP(S1859,标准!G$74:H$99,2,TRUE)),IF(F1859="女",VLOOKUP(S1859,标准!G$39:H$69,2,TRUE),VLOOKUP(S1859,标准!G$3:H$28,2,TRUE)))</f>
        <v>60</v>
      </c>
      <c r="U1859" s="89">
        <v>9.53</v>
      </c>
      <c r="V1859" s="71">
        <f>IF(U1859=0,0,IF(A1859&lt;43,IF(F1859="女",IF(U1859="",0,VLOOKUP(U1859,标准!A$108:B$128,2,TRUE)),IF(U1859="",0,VLOOKUP(U1859,标准!A$74:B$94,2,TRUE))),IF(F1859="女",IF(U1859="",0,VLOOKUP(U1859,标准!A$39:B$59,2,TRUE)),IF(U1859="",0,VLOOKUP(U1859,标准!A$3:B$23,2,TRUE)))))</f>
        <v>66</v>
      </c>
      <c r="W1859" s="86">
        <f t="shared" si="29"/>
        <v>68.1</v>
      </c>
      <c r="X1859" s="87">
        <v>3.9</v>
      </c>
      <c r="Y1859" s="87">
        <v>3.9</v>
      </c>
      <c r="Z1859" s="91"/>
      <c r="AA1859" s="92"/>
    </row>
    <row r="1860" customHeight="1" spans="1:27">
      <c r="A1860" s="62">
        <v>40</v>
      </c>
      <c r="B1860" s="63">
        <v>1859</v>
      </c>
      <c r="C1860" s="154" t="s">
        <v>3795</v>
      </c>
      <c r="D1860" s="154" t="s">
        <v>3771</v>
      </c>
      <c r="E1860" s="154" t="s">
        <v>3606</v>
      </c>
      <c r="F1860" s="154" t="s">
        <v>30</v>
      </c>
      <c r="G1860" s="155" t="s">
        <v>3796</v>
      </c>
      <c r="H1860" s="68">
        <v>173.7</v>
      </c>
      <c r="I1860" s="68">
        <v>64.4</v>
      </c>
      <c r="J1860" s="71">
        <f>IF(F1860="女",IF(H1860=0,0,VLOOKUP(I1860/(H1860*H1860/10000),标准!M$108:N$112,2,TRUE)),IF(H1860=0,0,VLOOKUP(I1860/(H1860*H1860/10000),标准!M$74:N$78,2,TRUE)))</f>
        <v>100</v>
      </c>
      <c r="K1860" s="72">
        <v>4700</v>
      </c>
      <c r="L1860" s="71">
        <f>IF(A1860&lt;43,IF(F1860="女",VLOOKUP(K1860,标准!K$108:L$128,2,TRUE),VLOOKUP(K1860,标准!K$74:L$94,2,TRUE)),IF(F1860="女",VLOOKUP(K1860,标准!K$39:L$59,2,TRUE),VLOOKUP(K1860,标准!K$3:L$23,2,TRUE)))</f>
        <v>85</v>
      </c>
      <c r="M1860" s="68">
        <v>19</v>
      </c>
      <c r="N1860" s="71">
        <f>IF(M1860="",0,IF(A1860&lt;43,IF(F1860="女",VLOOKUP(M1860,标准!C$108:D$128,2,TRUE),VLOOKUP(M1860,标准!C$74:D$94,2,TRUE)),IF(F1860="女",VLOOKUP(M1860,标准!C$39:D$59,2,TRUE),VLOOKUP(M1860,标准!C$3:D$23,2,TRUE))))</f>
        <v>80</v>
      </c>
      <c r="O1860" s="76">
        <v>265</v>
      </c>
      <c r="P1860" s="71">
        <f>IF(A1860&lt;43,IF(F1860="女",VLOOKUP(O1860/100,标准!E$108:F$128,2,TRUE),VLOOKUP(O1860/100,标准!E$74:F$94,2,TRUE)),IF(F1860="女",VLOOKUP(O1860/100,标准!E$39:F$59,2,TRUE),VLOOKUP(O1860/100,标准!E$3:F$23,2,TRUE)))</f>
        <v>90</v>
      </c>
      <c r="Q1860" s="81">
        <v>4.2</v>
      </c>
      <c r="R1860" s="71">
        <f>IF(Q1860=0,0,IF(A1860&lt;43,IF(F1860="女",IF(Q1860="",0,VLOOKUP(Q1860,标准!I$108:J$138,2,TRUE)),IF(Q1860="",0,VLOOKUP(Q1860,标准!I$74:J$104,2,TRUE))),IF(F1860="女",IF(Q1860="",0,VLOOKUP(Q1860,标准!I$39:J$69,2,TRUE)),IF(Q1860="",0,VLOOKUP(Q1860,标准!I$3:J$33,2,TRUE)))))</f>
        <v>64</v>
      </c>
      <c r="S1860" s="76">
        <v>11</v>
      </c>
      <c r="T1860" s="71">
        <f>IF(A1860&lt;43,IF(F1860="女",VLOOKUP(S1860,标准!G$108:H$138,2,TRUE),VLOOKUP(S1860,标准!G$74:H$99,2,TRUE)),IF(F1860="女",VLOOKUP(S1860,标准!G$39:H$69,2,TRUE),VLOOKUP(S1860,标准!G$3:H$28,2,TRUE)))</f>
        <v>64</v>
      </c>
      <c r="U1860" s="88">
        <v>6.39</v>
      </c>
      <c r="V1860" s="71">
        <f>IF(U1860=0,0,IF(A1860&lt;43,IF(F1860="女",IF(U1860="",0,VLOOKUP(U1860,标准!A$108:B$128,2,TRUE)),IF(U1860="",0,VLOOKUP(U1860,标准!A$74:B$94,2,TRUE))),IF(F1860="女",IF(U1860="",0,VLOOKUP(U1860,标准!A$39:B$59,2,TRUE)),IF(U1860="",0,VLOOKUP(U1860,标准!A$3:B$23,2,TRUE)))))</f>
        <v>100</v>
      </c>
      <c r="W1860" s="86">
        <f t="shared" si="29"/>
        <v>83.95</v>
      </c>
      <c r="X1860" s="87">
        <v>4.2</v>
      </c>
      <c r="Y1860" s="87">
        <v>4.4</v>
      </c>
      <c r="Z1860" s="91"/>
      <c r="AA1860" s="92"/>
    </row>
    <row r="1861" customHeight="1" spans="1:27">
      <c r="A1861" s="62">
        <v>40</v>
      </c>
      <c r="B1861" s="63">
        <v>1860</v>
      </c>
      <c r="C1861" s="154" t="s">
        <v>3797</v>
      </c>
      <c r="D1861" s="154" t="s">
        <v>3771</v>
      </c>
      <c r="E1861" s="154" t="s">
        <v>3606</v>
      </c>
      <c r="F1861" s="154" t="s">
        <v>34</v>
      </c>
      <c r="G1861" s="155" t="s">
        <v>3798</v>
      </c>
      <c r="H1861" s="68">
        <v>161.5</v>
      </c>
      <c r="I1861" s="68">
        <v>46</v>
      </c>
      <c r="J1861" s="71">
        <f>IF(F1861="女",IF(H1861=0,0,VLOOKUP(I1861/(H1861*H1861/10000),标准!M$108:N$112,2,TRUE)),IF(H1861=0,0,VLOOKUP(I1861/(H1861*H1861/10000),标准!M$74:N$78,2,TRUE)))</f>
        <v>100</v>
      </c>
      <c r="K1861" s="72">
        <v>2488</v>
      </c>
      <c r="L1861" s="71">
        <f>IF(A1861&lt;43,IF(F1861="女",VLOOKUP(K1861,标准!K$108:L$128,2,TRUE),VLOOKUP(K1861,标准!K$74:L$94,2,TRUE)),IF(F1861="女",VLOOKUP(K1861,标准!K$39:L$59,2,TRUE),VLOOKUP(K1861,标准!K$3:L$23,2,TRUE)))</f>
        <v>68</v>
      </c>
      <c r="M1861" s="68">
        <v>13</v>
      </c>
      <c r="N1861" s="71">
        <f>IF(M1861="",0,IF(A1861&lt;43,IF(F1861="女",VLOOKUP(M1861,标准!C$108:D$128,2,TRUE),VLOOKUP(M1861,标准!C$74:D$94,2,TRUE)),IF(F1861="女",VLOOKUP(M1861,标准!C$39:D$59,2,TRUE),VLOOKUP(M1861,标准!C$3:D$23,2,TRUE))))</f>
        <v>70</v>
      </c>
      <c r="O1861" s="72">
        <v>182</v>
      </c>
      <c r="P1861" s="71">
        <f>IF(A1861&lt;43,IF(F1861="女",VLOOKUP(O1861/100,标准!E$108:F$128,2,TRUE),VLOOKUP(O1861/100,标准!E$74:F$94,2,TRUE)),IF(F1861="女",VLOOKUP(O1861/100,标准!E$39:F$59,2,TRUE),VLOOKUP(O1861/100,标准!E$3:F$23,2,TRUE)))</f>
        <v>80</v>
      </c>
      <c r="Q1861" s="82">
        <v>3.43</v>
      </c>
      <c r="R1861" s="71">
        <f>IF(Q1861=0,0,IF(A1861&lt;43,IF(F1861="女",IF(Q1861="",0,VLOOKUP(Q1861,标准!I$108:J$138,2,TRUE)),IF(Q1861="",0,VLOOKUP(Q1861,标准!I$74:J$104,2,TRUE))),IF(F1861="女",IF(Q1861="",0,VLOOKUP(Q1861,标准!I$39:J$69,2,TRUE)),IF(Q1861="",0,VLOOKUP(Q1861,标准!I$3:J$33,2,TRUE)))))</f>
        <v>80</v>
      </c>
      <c r="S1861" s="83">
        <v>51</v>
      </c>
      <c r="T1861" s="71">
        <f>IF(A1861&lt;43,IF(F1861="女",VLOOKUP(S1861,标准!G$108:H$138,2,TRUE),VLOOKUP(S1861,标准!G$74:H$99,2,TRUE)),IF(F1861="女",VLOOKUP(S1861,标准!G$39:H$69,2,TRUE),VLOOKUP(S1861,标准!G$3:H$28,2,TRUE)))</f>
        <v>85</v>
      </c>
      <c r="U1861" s="89">
        <v>9.4</v>
      </c>
      <c r="V1861" s="71">
        <f>IF(U1861=0,0,IF(A1861&lt;43,IF(F1861="女",IF(U1861="",0,VLOOKUP(U1861,标准!A$108:B$128,2,TRUE)),IF(U1861="",0,VLOOKUP(U1861,标准!A$74:B$94,2,TRUE))),IF(F1861="女",IF(U1861="",0,VLOOKUP(U1861,标准!A$39:B$59,2,TRUE)),IF(U1861="",0,VLOOKUP(U1861,标准!A$3:B$23,2,TRUE)))))</f>
        <v>68</v>
      </c>
      <c r="W1861" s="86">
        <f t="shared" si="29"/>
        <v>78.3</v>
      </c>
      <c r="X1861" s="87">
        <v>3.9</v>
      </c>
      <c r="Y1861" s="87">
        <v>3.9</v>
      </c>
      <c r="Z1861" s="91"/>
      <c r="AA1861" s="92"/>
    </row>
    <row r="1862" customHeight="1" spans="1:27">
      <c r="A1862" s="62">
        <v>40</v>
      </c>
      <c r="B1862" s="63">
        <v>1861</v>
      </c>
      <c r="C1862" s="154" t="s">
        <v>3799</v>
      </c>
      <c r="D1862" s="154" t="s">
        <v>3771</v>
      </c>
      <c r="E1862" s="154" t="s">
        <v>3606</v>
      </c>
      <c r="F1862" s="154" t="s">
        <v>34</v>
      </c>
      <c r="G1862" s="155" t="s">
        <v>3800</v>
      </c>
      <c r="H1862" s="68">
        <v>150.7</v>
      </c>
      <c r="I1862" s="68">
        <v>50.4</v>
      </c>
      <c r="J1862" s="71">
        <f>IF(F1862="女",IF(H1862=0,0,VLOOKUP(I1862/(H1862*H1862/10000),标准!M$108:N$112,2,TRUE)),IF(H1862=0,0,VLOOKUP(I1862/(H1862*H1862/10000),标准!M$74:N$78,2,TRUE)))</f>
        <v>100</v>
      </c>
      <c r="K1862" s="72">
        <v>2335</v>
      </c>
      <c r="L1862" s="71">
        <f>IF(A1862&lt;43,IF(F1862="女",VLOOKUP(K1862,标准!K$108:L$128,2,TRUE),VLOOKUP(K1862,标准!K$74:L$94,2,TRUE)),IF(F1862="女",VLOOKUP(K1862,标准!K$39:L$59,2,TRUE),VLOOKUP(K1862,标准!K$3:L$23,2,TRUE)))</f>
        <v>66</v>
      </c>
      <c r="M1862" s="68">
        <v>10</v>
      </c>
      <c r="N1862" s="71">
        <f>IF(M1862="",0,IF(A1862&lt;43,IF(F1862="女",VLOOKUP(M1862,标准!C$108:D$128,2,TRUE),VLOOKUP(M1862,标准!C$74:D$94,2,TRUE)),IF(F1862="女",VLOOKUP(M1862,标准!C$39:D$59,2,TRUE),VLOOKUP(M1862,标准!C$3:D$23,2,TRUE))))</f>
        <v>66</v>
      </c>
      <c r="O1862" s="72">
        <v>159</v>
      </c>
      <c r="P1862" s="71">
        <f>IF(A1862&lt;43,IF(F1862="女",VLOOKUP(O1862/100,标准!E$108:F$128,2,TRUE),VLOOKUP(O1862/100,标准!E$74:F$94,2,TRUE)),IF(F1862="女",VLOOKUP(O1862/100,标准!E$39:F$59,2,TRUE),VLOOKUP(O1862/100,标准!E$3:F$23,2,TRUE)))</f>
        <v>64</v>
      </c>
      <c r="Q1862" s="82">
        <v>3.5</v>
      </c>
      <c r="R1862" s="71">
        <f>IF(Q1862=0,0,IF(A1862&lt;43,IF(F1862="女",IF(Q1862="",0,VLOOKUP(Q1862,标准!I$108:J$138,2,TRUE)),IF(Q1862="",0,VLOOKUP(Q1862,标准!I$74:J$104,2,TRUE))),IF(F1862="女",IF(Q1862="",0,VLOOKUP(Q1862,标准!I$39:J$69,2,TRUE)),IF(Q1862="",0,VLOOKUP(Q1862,标准!I$3:J$33,2,TRUE)))))</f>
        <v>76</v>
      </c>
      <c r="S1862" s="83">
        <v>53</v>
      </c>
      <c r="T1862" s="71">
        <f>IF(A1862&lt;43,IF(F1862="女",VLOOKUP(S1862,标准!G$108:H$138,2,TRUE),VLOOKUP(S1862,标准!G$74:H$99,2,TRUE)),IF(F1862="女",VLOOKUP(S1862,标准!G$39:H$69,2,TRUE),VLOOKUP(S1862,标准!G$3:H$28,2,TRUE)))</f>
        <v>90</v>
      </c>
      <c r="U1862" s="89">
        <v>9.21</v>
      </c>
      <c r="V1862" s="71">
        <f>IF(U1862=0,0,IF(A1862&lt;43,IF(F1862="女",IF(U1862="",0,VLOOKUP(U1862,标准!A$108:B$128,2,TRUE)),IF(U1862="",0,VLOOKUP(U1862,标准!A$74:B$94,2,TRUE))),IF(F1862="女",IF(U1862="",0,VLOOKUP(U1862,标准!A$39:B$59,2,TRUE)),IF(U1862="",0,VLOOKUP(U1862,标准!A$3:B$23,2,TRUE)))))</f>
        <v>70</v>
      </c>
      <c r="W1862" s="86">
        <f t="shared" si="29"/>
        <v>76.1</v>
      </c>
      <c r="X1862" s="87">
        <v>3.9</v>
      </c>
      <c r="Y1862" s="87">
        <v>3.9</v>
      </c>
      <c r="Z1862" s="91"/>
      <c r="AA1862" s="92"/>
    </row>
    <row r="1863" customHeight="1" spans="1:27">
      <c r="A1863" s="62">
        <v>40</v>
      </c>
      <c r="B1863" s="63">
        <v>1862</v>
      </c>
      <c r="C1863" s="154" t="s">
        <v>3801</v>
      </c>
      <c r="D1863" s="154" t="s">
        <v>3771</v>
      </c>
      <c r="E1863" s="154" t="s">
        <v>3606</v>
      </c>
      <c r="F1863" s="154" t="s">
        <v>30</v>
      </c>
      <c r="G1863" s="155" t="s">
        <v>3802</v>
      </c>
      <c r="H1863" s="68">
        <v>172.2</v>
      </c>
      <c r="I1863" s="68">
        <v>68.5</v>
      </c>
      <c r="J1863" s="71">
        <f>IF(F1863="女",IF(H1863=0,0,VLOOKUP(I1863/(H1863*H1863/10000),标准!M$108:N$112,2,TRUE)),IF(H1863=0,0,VLOOKUP(I1863/(H1863*H1863/10000),标准!M$74:N$78,2,TRUE)))</f>
        <v>100</v>
      </c>
      <c r="K1863" s="72">
        <v>4096</v>
      </c>
      <c r="L1863" s="71">
        <f>IF(A1863&lt;43,IF(F1863="女",VLOOKUP(K1863,标准!K$108:L$128,2,TRUE),VLOOKUP(K1863,标准!K$74:L$94,2,TRUE)),IF(F1863="女",VLOOKUP(K1863,标准!K$39:L$59,2,TRUE),VLOOKUP(K1863,标准!K$3:L$23,2,TRUE)))</f>
        <v>76</v>
      </c>
      <c r="M1863" s="68">
        <v>13.5</v>
      </c>
      <c r="N1863" s="71">
        <f>IF(M1863="",0,IF(A1863&lt;43,IF(F1863="女",VLOOKUP(M1863,标准!C$108:D$128,2,TRUE),VLOOKUP(M1863,标准!C$74:D$94,2,TRUE)),IF(F1863="女",VLOOKUP(M1863,标准!C$39:D$59,2,TRUE),VLOOKUP(M1863,标准!C$3:D$23,2,TRUE))))</f>
        <v>74</v>
      </c>
      <c r="O1863" s="76">
        <v>240</v>
      </c>
      <c r="P1863" s="71">
        <f>IF(A1863&lt;43,IF(F1863="女",VLOOKUP(O1863/100,标准!E$108:F$128,2,TRUE),VLOOKUP(O1863/100,标准!E$74:F$94,2,TRUE)),IF(F1863="女",VLOOKUP(O1863/100,标准!E$39:F$59,2,TRUE),VLOOKUP(O1863/100,标准!E$3:F$23,2,TRUE)))</f>
        <v>76</v>
      </c>
      <c r="Q1863" s="81">
        <v>4.26</v>
      </c>
      <c r="R1863" s="71">
        <f>IF(Q1863=0,0,IF(A1863&lt;43,IF(F1863="女",IF(Q1863="",0,VLOOKUP(Q1863,标准!I$108:J$138,2,TRUE)),IF(Q1863="",0,VLOOKUP(Q1863,标准!I$74:J$104,2,TRUE))),IF(F1863="女",IF(Q1863="",0,VLOOKUP(Q1863,标准!I$39:J$69,2,TRUE)),IF(Q1863="",0,VLOOKUP(Q1863,标准!I$3:J$33,2,TRUE)))))</f>
        <v>62</v>
      </c>
      <c r="S1863" s="76">
        <v>4</v>
      </c>
      <c r="T1863" s="71">
        <f>IF(A1863&lt;43,IF(F1863="女",VLOOKUP(S1863,标准!G$108:H$138,2,TRUE),VLOOKUP(S1863,标准!G$74:H$99,2,TRUE)),IF(F1863="女",VLOOKUP(S1863,标准!G$39:H$69,2,TRUE),VLOOKUP(S1863,标准!G$3:H$28,2,TRUE)))</f>
        <v>0</v>
      </c>
      <c r="U1863" s="88">
        <v>7.23</v>
      </c>
      <c r="V1863" s="71">
        <f>IF(U1863=0,0,IF(A1863&lt;43,IF(F1863="女",IF(U1863="",0,VLOOKUP(U1863,标准!A$108:B$128,2,TRUE)),IF(U1863="",0,VLOOKUP(U1863,标准!A$74:B$94,2,TRUE))),IF(F1863="女",IF(U1863="",0,VLOOKUP(U1863,标准!A$39:B$59,2,TRUE)),IF(U1863="",0,VLOOKUP(U1863,标准!A$3:B$23,2,TRUE)))))</f>
        <v>78</v>
      </c>
      <c r="W1863" s="86">
        <f t="shared" si="29"/>
        <v>69.4</v>
      </c>
      <c r="X1863" s="87">
        <v>4.3</v>
      </c>
      <c r="Y1863" s="87">
        <v>4.2</v>
      </c>
      <c r="Z1863" s="91"/>
      <c r="AA1863" s="92"/>
    </row>
    <row r="1864" customHeight="1" spans="1:27">
      <c r="A1864" s="62">
        <v>40</v>
      </c>
      <c r="B1864" s="63">
        <v>1863</v>
      </c>
      <c r="C1864" s="154" t="s">
        <v>3803</v>
      </c>
      <c r="D1864" s="154" t="s">
        <v>3771</v>
      </c>
      <c r="E1864" s="154" t="s">
        <v>3606</v>
      </c>
      <c r="F1864" s="154" t="s">
        <v>34</v>
      </c>
      <c r="G1864" s="155" t="s">
        <v>3804</v>
      </c>
      <c r="H1864" s="68">
        <v>165.5</v>
      </c>
      <c r="I1864" s="68">
        <v>54</v>
      </c>
      <c r="J1864" s="71">
        <f>IF(F1864="女",IF(H1864=0,0,VLOOKUP(I1864/(H1864*H1864/10000),标准!M$108:N$112,2,TRUE)),IF(H1864=0,0,VLOOKUP(I1864/(H1864*H1864/10000),标准!M$74:N$78,2,TRUE)))</f>
        <v>100</v>
      </c>
      <c r="K1864" s="72">
        <v>3296</v>
      </c>
      <c r="L1864" s="71">
        <f>IF(A1864&lt;43,IF(F1864="女",VLOOKUP(K1864,标准!K$108:L$128,2,TRUE),VLOOKUP(K1864,标准!K$74:L$94,2,TRUE)),IF(F1864="女",VLOOKUP(K1864,标准!K$39:L$59,2,TRUE),VLOOKUP(K1864,标准!K$3:L$23,2,TRUE)))</f>
        <v>85</v>
      </c>
      <c r="M1864" s="68">
        <v>23</v>
      </c>
      <c r="N1864" s="71">
        <f>IF(M1864="",0,IF(A1864&lt;43,IF(F1864="女",VLOOKUP(M1864,标准!C$108:D$128,2,TRUE),VLOOKUP(M1864,标准!C$74:D$94,2,TRUE)),IF(F1864="女",VLOOKUP(M1864,标准!C$39:D$59,2,TRUE),VLOOKUP(M1864,标准!C$3:D$23,2,TRUE))))</f>
        <v>90</v>
      </c>
      <c r="O1864" s="72">
        <v>208</v>
      </c>
      <c r="P1864" s="71">
        <f>IF(A1864&lt;43,IF(F1864="女",VLOOKUP(O1864/100,标准!E$108:F$128,2,TRUE),VLOOKUP(O1864/100,标准!E$74:F$94,2,TRUE)),IF(F1864="女",VLOOKUP(O1864/100,标准!E$39:F$59,2,TRUE),VLOOKUP(O1864/100,标准!E$3:F$23,2,TRUE)))</f>
        <v>100</v>
      </c>
      <c r="Q1864" s="82">
        <v>3.38</v>
      </c>
      <c r="R1864" s="71">
        <f>IF(Q1864=0,0,IF(A1864&lt;43,IF(F1864="女",IF(Q1864="",0,VLOOKUP(Q1864,标准!I$108:J$138,2,TRUE)),IF(Q1864="",0,VLOOKUP(Q1864,标准!I$74:J$104,2,TRUE))),IF(F1864="女",IF(Q1864="",0,VLOOKUP(Q1864,标准!I$39:J$69,2,TRUE)),IF(Q1864="",0,VLOOKUP(Q1864,标准!I$3:J$33,2,TRUE)))))</f>
        <v>80</v>
      </c>
      <c r="S1864" s="83">
        <v>44</v>
      </c>
      <c r="T1864" s="71">
        <f>IF(A1864&lt;43,IF(F1864="女",VLOOKUP(S1864,标准!G$108:H$138,2,TRUE),VLOOKUP(S1864,标准!G$74:H$99,2,TRUE)),IF(F1864="女",VLOOKUP(S1864,标准!G$39:H$69,2,TRUE),VLOOKUP(S1864,标准!G$3:H$28,2,TRUE)))</f>
        <v>78</v>
      </c>
      <c r="U1864" s="89">
        <v>8.27</v>
      </c>
      <c r="V1864" s="71">
        <f>IF(U1864=0,0,IF(A1864&lt;43,IF(F1864="女",IF(U1864="",0,VLOOKUP(U1864,标准!A$108:B$128,2,TRUE)),IF(U1864="",0,VLOOKUP(U1864,标准!A$74:B$94,2,TRUE))),IF(F1864="女",IF(U1864="",0,VLOOKUP(U1864,标准!A$39:B$59,2,TRUE)),IF(U1864="",0,VLOOKUP(U1864,标准!A$3:B$23,2,TRUE)))))</f>
        <v>80</v>
      </c>
      <c r="W1864" s="86">
        <f t="shared" si="29"/>
        <v>86.55</v>
      </c>
      <c r="X1864" s="87">
        <v>4.7</v>
      </c>
      <c r="Y1864" s="87">
        <v>4.7</v>
      </c>
      <c r="Z1864" s="91">
        <v>1</v>
      </c>
      <c r="AA1864" s="92"/>
    </row>
    <row r="1865" customHeight="1" spans="1:27">
      <c r="A1865" s="62">
        <v>40</v>
      </c>
      <c r="B1865" s="63">
        <v>1864</v>
      </c>
      <c r="C1865" s="154" t="s">
        <v>3805</v>
      </c>
      <c r="D1865" s="154" t="s">
        <v>3771</v>
      </c>
      <c r="E1865" s="154" t="s">
        <v>3606</v>
      </c>
      <c r="F1865" s="154" t="s">
        <v>34</v>
      </c>
      <c r="G1865" s="155" t="s">
        <v>3806</v>
      </c>
      <c r="H1865" s="68">
        <v>159</v>
      </c>
      <c r="I1865" s="68">
        <v>55</v>
      </c>
      <c r="J1865" s="71">
        <f>IF(F1865="女",IF(H1865=0,0,VLOOKUP(I1865/(H1865*H1865/10000),标准!M$108:N$112,2,TRUE)),IF(H1865=0,0,VLOOKUP(I1865/(H1865*H1865/10000),标准!M$74:N$78,2,TRUE)))</f>
        <v>100</v>
      </c>
      <c r="K1865" s="72">
        <v>2647</v>
      </c>
      <c r="L1865" s="71">
        <f>IF(A1865&lt;43,IF(F1865="女",VLOOKUP(K1865,标准!K$108:L$128,2,TRUE),VLOOKUP(K1865,标准!K$74:L$94,2,TRUE)),IF(F1865="女",VLOOKUP(K1865,标准!K$39:L$59,2,TRUE),VLOOKUP(K1865,标准!K$3:L$23,2,TRUE)))</f>
        <v>72</v>
      </c>
      <c r="M1865" s="68">
        <v>17</v>
      </c>
      <c r="N1865" s="71">
        <f>IF(M1865="",0,IF(A1865&lt;43,IF(F1865="女",VLOOKUP(M1865,标准!C$108:D$128,2,TRUE),VLOOKUP(M1865,标准!C$74:D$94,2,TRUE)),IF(F1865="女",VLOOKUP(M1865,标准!C$39:D$59,2,TRUE),VLOOKUP(M1865,标准!C$3:D$23,2,TRUE))))</f>
        <v>76</v>
      </c>
      <c r="O1865" s="72">
        <v>190</v>
      </c>
      <c r="P1865" s="71">
        <f>IF(A1865&lt;43,IF(F1865="女",VLOOKUP(O1865/100,标准!E$108:F$128,2,TRUE),VLOOKUP(O1865/100,标准!E$74:F$94,2,TRUE)),IF(F1865="女",VLOOKUP(O1865/100,标准!E$39:F$59,2,TRUE),VLOOKUP(O1865/100,标准!E$3:F$23,2,TRUE)))</f>
        <v>85</v>
      </c>
      <c r="Q1865" s="82">
        <v>3.32</v>
      </c>
      <c r="R1865" s="71">
        <f>IF(Q1865=0,0,IF(A1865&lt;43,IF(F1865="女",IF(Q1865="",0,VLOOKUP(Q1865,标准!I$108:J$138,2,TRUE)),IF(Q1865="",0,VLOOKUP(Q1865,标准!I$74:J$104,2,TRUE))),IF(F1865="女",IF(Q1865="",0,VLOOKUP(Q1865,标准!I$39:J$69,2,TRUE)),IF(Q1865="",0,VLOOKUP(Q1865,标准!I$3:J$33,2,TRUE)))))</f>
        <v>85</v>
      </c>
      <c r="S1865" s="83">
        <v>47</v>
      </c>
      <c r="T1865" s="71">
        <f>IF(A1865&lt;43,IF(F1865="女",VLOOKUP(S1865,标准!G$108:H$138,2,TRUE),VLOOKUP(S1865,标准!G$74:H$99,2,TRUE)),IF(F1865="女",VLOOKUP(S1865,标准!G$39:H$69,2,TRUE),VLOOKUP(S1865,标准!G$3:H$28,2,TRUE)))</f>
        <v>80</v>
      </c>
      <c r="U1865" s="89">
        <v>7.87</v>
      </c>
      <c r="V1865" s="71">
        <f>IF(U1865=0,0,IF(A1865&lt;43,IF(F1865="女",IF(U1865="",0,VLOOKUP(U1865,标准!A$108:B$128,2,TRUE)),IF(U1865="",0,VLOOKUP(U1865,标准!A$74:B$94,2,TRUE))),IF(F1865="女",IF(U1865="",0,VLOOKUP(U1865,标准!A$39:B$59,2,TRUE)),IF(U1865="",0,VLOOKUP(U1865,标准!A$3:B$23,2,TRUE)))))</f>
        <v>85</v>
      </c>
      <c r="W1865" s="86">
        <f t="shared" si="29"/>
        <v>83.9</v>
      </c>
      <c r="X1865" s="87">
        <v>4.1</v>
      </c>
      <c r="Y1865" s="87">
        <v>3.9</v>
      </c>
      <c r="Z1865" s="91"/>
      <c r="AA1865" s="92"/>
    </row>
    <row r="1866" customHeight="1" spans="1:27">
      <c r="A1866" s="62">
        <v>40</v>
      </c>
      <c r="B1866" s="63">
        <v>1865</v>
      </c>
      <c r="C1866" s="154" t="s">
        <v>3807</v>
      </c>
      <c r="D1866" s="154" t="s">
        <v>3771</v>
      </c>
      <c r="E1866" s="154" t="s">
        <v>3606</v>
      </c>
      <c r="F1866" s="154" t="s">
        <v>30</v>
      </c>
      <c r="G1866" s="155" t="s">
        <v>3808</v>
      </c>
      <c r="H1866" s="68">
        <v>178.7</v>
      </c>
      <c r="I1866" s="68">
        <v>74.4</v>
      </c>
      <c r="J1866" s="71">
        <f>IF(F1866="女",IF(H1866=0,0,VLOOKUP(I1866/(H1866*H1866/10000),标准!M$108:N$112,2,TRUE)),IF(H1866=0,0,VLOOKUP(I1866/(H1866*H1866/10000),标准!M$74:N$78,2,TRUE)))</f>
        <v>100</v>
      </c>
      <c r="K1866" s="72">
        <v>4255</v>
      </c>
      <c r="L1866" s="71">
        <f>IF(A1866&lt;43,IF(F1866="女",VLOOKUP(K1866,标准!K$108:L$128,2,TRUE),VLOOKUP(K1866,标准!K$74:L$94,2,TRUE)),IF(F1866="女",VLOOKUP(K1866,标准!K$39:L$59,2,TRUE),VLOOKUP(K1866,标准!K$3:L$23,2,TRUE)))</f>
        <v>78</v>
      </c>
      <c r="M1866" s="68">
        <v>8</v>
      </c>
      <c r="N1866" s="71">
        <f>IF(M1866="",0,IF(A1866&lt;43,IF(F1866="女",VLOOKUP(M1866,标准!C$108:D$128,2,TRUE),VLOOKUP(M1866,标准!C$74:D$94,2,TRUE)),IF(F1866="女",VLOOKUP(M1866,标准!C$39:D$59,2,TRUE),VLOOKUP(M1866,标准!C$3:D$23,2,TRUE))))</f>
        <v>66</v>
      </c>
      <c r="O1866" s="76">
        <v>210</v>
      </c>
      <c r="P1866" s="71">
        <f>IF(A1866&lt;43,IF(F1866="女",VLOOKUP(O1866/100,标准!E$108:F$128,2,TRUE),VLOOKUP(O1866/100,标准!E$74:F$94,2,TRUE)),IF(F1866="女",VLOOKUP(O1866/100,标准!E$39:F$59,2,TRUE),VLOOKUP(O1866/100,标准!E$3:F$23,2,TRUE)))</f>
        <v>60</v>
      </c>
      <c r="Q1866" s="81">
        <v>4.2</v>
      </c>
      <c r="R1866" s="71">
        <f>IF(Q1866=0,0,IF(A1866&lt;43,IF(F1866="女",IF(Q1866="",0,VLOOKUP(Q1866,标准!I$108:J$138,2,TRUE)),IF(Q1866="",0,VLOOKUP(Q1866,标准!I$74:J$104,2,TRUE))),IF(F1866="女",IF(Q1866="",0,VLOOKUP(Q1866,标准!I$39:J$69,2,TRUE)),IF(Q1866="",0,VLOOKUP(Q1866,标准!I$3:J$33,2,TRUE)))))</f>
        <v>64</v>
      </c>
      <c r="S1866" s="76">
        <v>0</v>
      </c>
      <c r="T1866" s="71">
        <f>IF(A1866&lt;43,IF(F1866="女",VLOOKUP(S1866,标准!G$108:H$138,2,TRUE),VLOOKUP(S1866,标准!G$74:H$99,2,TRUE)),IF(F1866="女",VLOOKUP(S1866,标准!G$39:H$69,2,TRUE),VLOOKUP(S1866,标准!G$3:H$28,2,TRUE)))</f>
        <v>0</v>
      </c>
      <c r="U1866" s="88">
        <v>7.52</v>
      </c>
      <c r="V1866" s="71">
        <f>IF(U1866=0,0,IF(A1866&lt;43,IF(F1866="女",IF(U1866="",0,VLOOKUP(U1866,标准!A$108:B$128,2,TRUE)),IF(U1866="",0,VLOOKUP(U1866,标准!A$74:B$94,2,TRUE))),IF(F1866="女",IF(U1866="",0,VLOOKUP(U1866,标准!A$39:B$59,2,TRUE)),IF(U1866="",0,VLOOKUP(U1866,标准!A$3:B$23,2,TRUE)))))</f>
        <v>74</v>
      </c>
      <c r="W1866" s="86">
        <f t="shared" si="29"/>
        <v>66.9</v>
      </c>
      <c r="X1866" s="87"/>
      <c r="Y1866" s="87"/>
      <c r="Z1866" s="91"/>
      <c r="AA1866" s="92"/>
    </row>
    <row r="1867" customHeight="1" spans="1:27">
      <c r="A1867" s="62">
        <v>40</v>
      </c>
      <c r="B1867" s="63">
        <v>1866</v>
      </c>
      <c r="C1867" s="154" t="s">
        <v>1207</v>
      </c>
      <c r="D1867" s="154" t="s">
        <v>3771</v>
      </c>
      <c r="E1867" s="154" t="s">
        <v>3606</v>
      </c>
      <c r="F1867" s="154" t="s">
        <v>30</v>
      </c>
      <c r="G1867" s="155" t="s">
        <v>3809</v>
      </c>
      <c r="H1867" s="68">
        <v>176.9</v>
      </c>
      <c r="I1867" s="68">
        <v>86.1</v>
      </c>
      <c r="J1867" s="71">
        <f>IF(F1867="女",IF(H1867=0,0,VLOOKUP(I1867/(H1867*H1867/10000),标准!M$108:N$112,2,TRUE)),IF(H1867=0,0,VLOOKUP(I1867/(H1867*H1867/10000),标准!M$74:N$78,2,TRUE)))</f>
        <v>80</v>
      </c>
      <c r="K1867" s="72">
        <v>5025</v>
      </c>
      <c r="L1867" s="71">
        <f>IF(A1867&lt;43,IF(F1867="女",VLOOKUP(K1867,标准!K$108:L$128,2,TRUE),VLOOKUP(K1867,标准!K$74:L$94,2,TRUE)),IF(F1867="女",VLOOKUP(K1867,标准!K$39:L$59,2,TRUE),VLOOKUP(K1867,标准!K$3:L$23,2,TRUE)))</f>
        <v>95</v>
      </c>
      <c r="M1867" s="68">
        <v>18</v>
      </c>
      <c r="N1867" s="71">
        <f>IF(M1867="",0,IF(A1867&lt;43,IF(F1867="女",VLOOKUP(M1867,标准!C$108:D$128,2,TRUE),VLOOKUP(M1867,标准!C$74:D$94,2,TRUE)),IF(F1867="女",VLOOKUP(M1867,标准!C$39:D$59,2,TRUE),VLOOKUP(M1867,标准!C$3:D$23,2,TRUE))))</f>
        <v>80</v>
      </c>
      <c r="O1867" s="76">
        <v>252</v>
      </c>
      <c r="P1867" s="71">
        <f>IF(A1867&lt;43,IF(F1867="女",VLOOKUP(O1867/100,标准!E$108:F$128,2,TRUE),VLOOKUP(O1867/100,标准!E$74:F$94,2,TRUE)),IF(F1867="女",VLOOKUP(O1867/100,标准!E$39:F$59,2,TRUE),VLOOKUP(O1867/100,标准!E$3:F$23,2,TRUE)))</f>
        <v>80</v>
      </c>
      <c r="Q1867" s="81">
        <v>4</v>
      </c>
      <c r="R1867" s="71">
        <f>IF(Q1867=0,0,IF(A1867&lt;43,IF(F1867="女",IF(Q1867="",0,VLOOKUP(Q1867,标准!I$108:J$138,2,TRUE)),IF(Q1867="",0,VLOOKUP(Q1867,标准!I$74:J$104,2,TRUE))),IF(F1867="女",IF(Q1867="",0,VLOOKUP(Q1867,标准!I$39:J$69,2,TRUE)),IF(Q1867="",0,VLOOKUP(Q1867,标准!I$3:J$33,2,TRUE)))))</f>
        <v>72</v>
      </c>
      <c r="S1867" s="76">
        <v>1</v>
      </c>
      <c r="T1867" s="71">
        <f>IF(A1867&lt;43,IF(F1867="女",VLOOKUP(S1867,标准!G$108:H$138,2,TRUE),VLOOKUP(S1867,标准!G$74:H$99,2,TRUE)),IF(F1867="女",VLOOKUP(S1867,标准!G$39:H$69,2,TRUE),VLOOKUP(S1867,标准!G$3:H$28,2,TRUE)))</f>
        <v>0</v>
      </c>
      <c r="U1867" s="88">
        <v>6.95</v>
      </c>
      <c r="V1867" s="71">
        <f>IF(U1867=0,0,IF(A1867&lt;43,IF(F1867="女",IF(U1867="",0,VLOOKUP(U1867,标准!A$108:B$128,2,TRUE)),IF(U1867="",0,VLOOKUP(U1867,标准!A$74:B$94,2,TRUE))),IF(F1867="女",IF(U1867="",0,VLOOKUP(U1867,标准!A$39:B$59,2,TRUE)),IF(U1867="",0,VLOOKUP(U1867,标准!A$3:B$23,2,TRUE)))))</f>
        <v>85</v>
      </c>
      <c r="W1867" s="86">
        <f t="shared" si="29"/>
        <v>73.65</v>
      </c>
      <c r="X1867" s="87"/>
      <c r="Y1867" s="87"/>
      <c r="Z1867" s="91"/>
      <c r="AA1867" s="92"/>
    </row>
    <row r="1868" customHeight="1" spans="1:27">
      <c r="A1868" s="62">
        <v>40</v>
      </c>
      <c r="B1868" s="63">
        <v>1867</v>
      </c>
      <c r="C1868" s="154" t="s">
        <v>3810</v>
      </c>
      <c r="D1868" s="154" t="s">
        <v>3771</v>
      </c>
      <c r="E1868" s="154" t="s">
        <v>3606</v>
      </c>
      <c r="F1868" s="154" t="s">
        <v>34</v>
      </c>
      <c r="G1868" s="155" t="s">
        <v>3811</v>
      </c>
      <c r="H1868" s="68">
        <v>162.2</v>
      </c>
      <c r="I1868" s="68">
        <v>58.6</v>
      </c>
      <c r="J1868" s="71">
        <f>IF(F1868="女",IF(H1868=0,0,VLOOKUP(I1868/(H1868*H1868/10000),标准!M$108:N$112,2,TRUE)),IF(H1868=0,0,VLOOKUP(I1868/(H1868*H1868/10000),标准!M$74:N$78,2,TRUE)))</f>
        <v>100</v>
      </c>
      <c r="K1868" s="72">
        <v>3921</v>
      </c>
      <c r="L1868" s="71">
        <f>IF(A1868&lt;43,IF(F1868="女",VLOOKUP(K1868,标准!K$108:L$128,2,TRUE),VLOOKUP(K1868,标准!K$74:L$94,2,TRUE)),IF(F1868="女",VLOOKUP(K1868,标准!K$39:L$59,2,TRUE),VLOOKUP(K1868,标准!K$3:L$23,2,TRUE)))</f>
        <v>100</v>
      </c>
      <c r="M1868" s="68">
        <v>7.5</v>
      </c>
      <c r="N1868" s="71">
        <f>IF(M1868="",0,IF(A1868&lt;43,IF(F1868="女",VLOOKUP(M1868,标准!C$108:D$128,2,TRUE),VLOOKUP(M1868,标准!C$74:D$94,2,TRUE)),IF(F1868="女",VLOOKUP(M1868,标准!C$39:D$59,2,TRUE),VLOOKUP(M1868,标准!C$3:D$23,2,TRUE))))</f>
        <v>62</v>
      </c>
      <c r="O1868" s="72">
        <v>169</v>
      </c>
      <c r="P1868" s="71">
        <f>IF(A1868&lt;43,IF(F1868="女",VLOOKUP(O1868/100,标准!E$108:F$128,2,TRUE),VLOOKUP(O1868/100,标准!E$74:F$94,2,TRUE)),IF(F1868="女",VLOOKUP(O1868/100,标准!E$39:F$59,2,TRUE),VLOOKUP(O1868/100,标准!E$3:F$23,2,TRUE)))</f>
        <v>72</v>
      </c>
      <c r="Q1868" s="82">
        <v>4</v>
      </c>
      <c r="R1868" s="71">
        <f>IF(Q1868=0,0,IF(A1868&lt;43,IF(F1868="女",IF(Q1868="",0,VLOOKUP(Q1868,标准!I$108:J$138,2,TRUE)),IF(Q1868="",0,VLOOKUP(Q1868,标准!I$74:J$104,2,TRUE))),IF(F1868="女",IF(Q1868="",0,VLOOKUP(Q1868,标准!I$39:J$69,2,TRUE)),IF(Q1868="",0,VLOOKUP(Q1868,标准!I$3:J$33,2,TRUE)))))</f>
        <v>72</v>
      </c>
      <c r="S1868" s="83">
        <v>18</v>
      </c>
      <c r="T1868" s="71">
        <f>IF(A1868&lt;43,IF(F1868="女",VLOOKUP(S1868,标准!G$108:H$138,2,TRUE),VLOOKUP(S1868,标准!G$74:H$99,2,TRUE)),IF(F1868="女",VLOOKUP(S1868,标准!G$39:H$69,2,TRUE),VLOOKUP(S1868,标准!G$3:H$28,2,TRUE)))</f>
        <v>20</v>
      </c>
      <c r="U1868" s="89">
        <v>8.67</v>
      </c>
      <c r="V1868" s="71">
        <f>IF(U1868=0,0,IF(A1868&lt;43,IF(F1868="女",IF(U1868="",0,VLOOKUP(U1868,标准!A$108:B$128,2,TRUE)),IF(U1868="",0,VLOOKUP(U1868,标准!A$74:B$94,2,TRUE))),IF(F1868="女",IF(U1868="",0,VLOOKUP(U1868,标准!A$39:B$59,2,TRUE)),IF(U1868="",0,VLOOKUP(U1868,标准!A$3:B$23,2,TRUE)))))</f>
        <v>76</v>
      </c>
      <c r="W1868" s="86">
        <f t="shared" si="29"/>
        <v>75</v>
      </c>
      <c r="X1868" s="87">
        <v>4.8</v>
      </c>
      <c r="Y1868" s="87">
        <v>4.7</v>
      </c>
      <c r="Z1868" s="91"/>
      <c r="AA1868" s="92"/>
    </row>
    <row r="1869" customHeight="1" spans="1:27">
      <c r="A1869" s="62">
        <v>40</v>
      </c>
      <c r="B1869" s="63">
        <v>1868</v>
      </c>
      <c r="C1869" s="154" t="s">
        <v>3812</v>
      </c>
      <c r="D1869" s="154" t="s">
        <v>3771</v>
      </c>
      <c r="E1869" s="154" t="s">
        <v>3606</v>
      </c>
      <c r="F1869" s="154" t="s">
        <v>34</v>
      </c>
      <c r="G1869" s="155" t="s">
        <v>3813</v>
      </c>
      <c r="H1869" s="68">
        <v>158.6</v>
      </c>
      <c r="I1869" s="68">
        <v>52.3</v>
      </c>
      <c r="J1869" s="71">
        <f>IF(F1869="女",IF(H1869=0,0,VLOOKUP(I1869/(H1869*H1869/10000),标准!M$108:N$112,2,TRUE)),IF(H1869=0,0,VLOOKUP(I1869/(H1869*H1869/10000),标准!M$74:N$78,2,TRUE)))</f>
        <v>100</v>
      </c>
      <c r="K1869" s="72">
        <v>2431</v>
      </c>
      <c r="L1869" s="71">
        <f>IF(A1869&lt;43,IF(F1869="女",VLOOKUP(K1869,标准!K$108:L$128,2,TRUE),VLOOKUP(K1869,标准!K$74:L$94,2,TRUE)),IF(F1869="女",VLOOKUP(K1869,标准!K$39:L$59,2,TRUE),VLOOKUP(K1869,标准!K$3:L$23,2,TRUE)))</f>
        <v>68</v>
      </c>
      <c r="M1869" s="68">
        <v>21</v>
      </c>
      <c r="N1869" s="71">
        <f>IF(M1869="",0,IF(A1869&lt;43,IF(F1869="女",VLOOKUP(M1869,标准!C$108:D$128,2,TRUE),VLOOKUP(M1869,标准!C$74:D$94,2,TRUE)),IF(F1869="女",VLOOKUP(M1869,标准!C$39:D$59,2,TRUE),VLOOKUP(M1869,标准!C$3:D$23,2,TRUE))))</f>
        <v>85</v>
      </c>
      <c r="O1869" s="72">
        <v>162</v>
      </c>
      <c r="P1869" s="71">
        <f>IF(A1869&lt;43,IF(F1869="女",VLOOKUP(O1869/100,标准!E$108:F$128,2,TRUE),VLOOKUP(O1869/100,标准!E$74:F$94,2,TRUE)),IF(F1869="女",VLOOKUP(O1869/100,标准!E$39:F$59,2,TRUE),VLOOKUP(O1869/100,标准!E$3:F$23,2,TRUE)))</f>
        <v>66</v>
      </c>
      <c r="Q1869" s="82">
        <v>4.05</v>
      </c>
      <c r="R1869" s="71">
        <f>IF(Q1869=0,0,IF(A1869&lt;43,IF(F1869="女",IF(Q1869="",0,VLOOKUP(Q1869,标准!I$108:J$138,2,TRUE)),IF(Q1869="",0,VLOOKUP(Q1869,标准!I$74:J$104,2,TRUE))),IF(F1869="女",IF(Q1869="",0,VLOOKUP(Q1869,标准!I$39:J$69,2,TRUE)),IF(Q1869="",0,VLOOKUP(Q1869,标准!I$3:J$33,2,TRUE)))))</f>
        <v>70</v>
      </c>
      <c r="S1869" s="83">
        <v>31</v>
      </c>
      <c r="T1869" s="71">
        <f>IF(A1869&lt;43,IF(F1869="女",VLOOKUP(S1869,标准!G$108:H$138,2,TRUE),VLOOKUP(S1869,标准!G$74:H$99,2,TRUE)),IF(F1869="女",VLOOKUP(S1869,标准!G$39:H$69,2,TRUE),VLOOKUP(S1869,标准!G$3:H$28,2,TRUE)))</f>
        <v>64</v>
      </c>
      <c r="U1869" s="89">
        <v>10.2</v>
      </c>
      <c r="V1869" s="71">
        <f>IF(U1869=0,0,IF(A1869&lt;43,IF(F1869="女",IF(U1869="",0,VLOOKUP(U1869,标准!A$108:B$128,2,TRUE)),IF(U1869="",0,VLOOKUP(U1869,标准!A$74:B$94,2,TRUE))),IF(F1869="女",IF(U1869="",0,VLOOKUP(U1869,标准!A$39:B$59,2,TRUE)),IF(U1869="",0,VLOOKUP(U1869,标准!A$3:B$23,2,TRUE)))))</f>
        <v>60</v>
      </c>
      <c r="W1869" s="86">
        <f t="shared" si="29"/>
        <v>72.7</v>
      </c>
      <c r="X1869" s="87">
        <v>4</v>
      </c>
      <c r="Y1869" s="87">
        <v>3.7</v>
      </c>
      <c r="Z1869" s="91"/>
      <c r="AA1869" s="92"/>
    </row>
    <row r="1870" customHeight="1" spans="1:27">
      <c r="A1870" s="62">
        <v>40</v>
      </c>
      <c r="B1870" s="63">
        <v>1869</v>
      </c>
      <c r="C1870" s="154" t="s">
        <v>3814</v>
      </c>
      <c r="D1870" s="154" t="s">
        <v>3771</v>
      </c>
      <c r="E1870" s="154" t="s">
        <v>3606</v>
      </c>
      <c r="F1870" s="154" t="s">
        <v>30</v>
      </c>
      <c r="G1870" s="155" t="s">
        <v>3815</v>
      </c>
      <c r="H1870" s="68">
        <v>163.2</v>
      </c>
      <c r="I1870" s="68">
        <v>48.2</v>
      </c>
      <c r="J1870" s="71">
        <f>IF(F1870="女",IF(H1870=0,0,VLOOKUP(I1870/(H1870*H1870/10000),标准!M$108:N$112,2,TRUE)),IF(H1870=0,0,VLOOKUP(I1870/(H1870*H1870/10000),标准!M$74:N$78,2,TRUE)))</f>
        <v>100</v>
      </c>
      <c r="K1870" s="72">
        <v>3594</v>
      </c>
      <c r="L1870" s="71">
        <f>IF(A1870&lt;43,IF(F1870="女",VLOOKUP(K1870,标准!K$108:L$128,2,TRUE),VLOOKUP(K1870,标准!K$74:L$94,2,TRUE)),IF(F1870="女",VLOOKUP(K1870,标准!K$39:L$59,2,TRUE),VLOOKUP(K1870,标准!K$3:L$23,2,TRUE)))</f>
        <v>68</v>
      </c>
      <c r="M1870" s="68">
        <v>11</v>
      </c>
      <c r="N1870" s="71">
        <f>IF(M1870="",0,IF(A1870&lt;43,IF(F1870="女",VLOOKUP(M1870,标准!C$108:D$128,2,TRUE),VLOOKUP(M1870,标准!C$74:D$94,2,TRUE)),IF(F1870="女",VLOOKUP(M1870,标准!C$39:D$59,2,TRUE),VLOOKUP(M1870,标准!C$3:D$23,2,TRUE))))</f>
        <v>70</v>
      </c>
      <c r="O1870" s="76">
        <v>265</v>
      </c>
      <c r="P1870" s="71">
        <f>IF(A1870&lt;43,IF(F1870="女",VLOOKUP(O1870/100,标准!E$108:F$128,2,TRUE),VLOOKUP(O1870/100,标准!E$74:F$94,2,TRUE)),IF(F1870="女",VLOOKUP(O1870/100,标准!E$39:F$59,2,TRUE),VLOOKUP(O1870/100,标准!E$3:F$23,2,TRUE)))</f>
        <v>90</v>
      </c>
      <c r="Q1870" s="81">
        <v>4.25</v>
      </c>
      <c r="R1870" s="71">
        <f>IF(Q1870=0,0,IF(A1870&lt;43,IF(F1870="女",IF(Q1870="",0,VLOOKUP(Q1870,标准!I$108:J$138,2,TRUE)),IF(Q1870="",0,VLOOKUP(Q1870,标准!I$74:J$104,2,TRUE))),IF(F1870="女",IF(Q1870="",0,VLOOKUP(Q1870,标准!I$39:J$69,2,TRUE)),IF(Q1870="",0,VLOOKUP(Q1870,标准!I$3:J$33,2,TRUE)))))</f>
        <v>62</v>
      </c>
      <c r="S1870" s="76">
        <v>9</v>
      </c>
      <c r="T1870" s="71">
        <f>IF(A1870&lt;43,IF(F1870="女",VLOOKUP(S1870,标准!G$108:H$138,2,TRUE),VLOOKUP(S1870,标准!G$74:H$99,2,TRUE)),IF(F1870="女",VLOOKUP(S1870,标准!G$39:H$69,2,TRUE),VLOOKUP(S1870,标准!G$3:H$28,2,TRUE)))</f>
        <v>50</v>
      </c>
      <c r="U1870" s="88">
        <v>7.07</v>
      </c>
      <c r="V1870" s="71">
        <f>IF(U1870=0,0,IF(A1870&lt;43,IF(F1870="女",IF(U1870="",0,VLOOKUP(U1870,标准!A$108:B$128,2,TRUE)),IF(U1870="",0,VLOOKUP(U1870,标准!A$74:B$94,2,TRUE))),IF(F1870="女",IF(U1870="",0,VLOOKUP(U1870,标准!A$39:B$59,2,TRUE)),IF(U1870="",0,VLOOKUP(U1870,标准!A$3:B$23,2,TRUE)))))</f>
        <v>80</v>
      </c>
      <c r="W1870" s="86">
        <f t="shared" si="29"/>
        <v>74.6</v>
      </c>
      <c r="X1870" s="87">
        <v>4</v>
      </c>
      <c r="Y1870" s="87">
        <v>3.9</v>
      </c>
      <c r="Z1870" s="91"/>
      <c r="AA1870" s="92"/>
    </row>
    <row r="1871" customHeight="1" spans="1:27">
      <c r="A1871" s="62">
        <v>40</v>
      </c>
      <c r="B1871" s="63">
        <v>1870</v>
      </c>
      <c r="C1871" s="154" t="s">
        <v>3816</v>
      </c>
      <c r="D1871" s="154" t="s">
        <v>3771</v>
      </c>
      <c r="E1871" s="154" t="s">
        <v>3606</v>
      </c>
      <c r="F1871" s="154" t="s">
        <v>34</v>
      </c>
      <c r="G1871" s="155" t="s">
        <v>3817</v>
      </c>
      <c r="H1871" s="68">
        <v>162.3</v>
      </c>
      <c r="I1871" s="68">
        <v>59.7</v>
      </c>
      <c r="J1871" s="71">
        <f>IF(F1871="女",IF(H1871=0,0,VLOOKUP(I1871/(H1871*H1871/10000),标准!M$108:N$112,2,TRUE)),IF(H1871=0,0,VLOOKUP(I1871/(H1871*H1871/10000),标准!M$74:N$78,2,TRUE)))</f>
        <v>100</v>
      </c>
      <c r="K1871" s="72">
        <v>2800</v>
      </c>
      <c r="L1871" s="71">
        <f>IF(A1871&lt;43,IF(F1871="女",VLOOKUP(K1871,标准!K$108:L$128,2,TRUE),VLOOKUP(K1871,标准!K$74:L$94,2,TRUE)),IF(F1871="女",VLOOKUP(K1871,标准!K$39:L$59,2,TRUE),VLOOKUP(K1871,标准!K$3:L$23,2,TRUE)))</f>
        <v>76</v>
      </c>
      <c r="M1871" s="68">
        <v>20</v>
      </c>
      <c r="N1871" s="71">
        <f>IF(M1871="",0,IF(A1871&lt;43,IF(F1871="女",VLOOKUP(M1871,标准!C$108:D$128,2,TRUE),VLOOKUP(M1871,标准!C$74:D$94,2,TRUE)),IF(F1871="女",VLOOKUP(M1871,标准!C$39:D$59,2,TRUE),VLOOKUP(M1871,标准!C$3:D$23,2,TRUE))))</f>
        <v>80</v>
      </c>
      <c r="O1871" s="72">
        <v>152</v>
      </c>
      <c r="P1871" s="71">
        <f>IF(A1871&lt;43,IF(F1871="女",VLOOKUP(O1871/100,标准!E$108:F$128,2,TRUE),VLOOKUP(O1871/100,标准!E$74:F$94,2,TRUE)),IF(F1871="女",VLOOKUP(O1871/100,标准!E$39:F$59,2,TRUE),VLOOKUP(O1871/100,标准!E$3:F$23,2,TRUE)))</f>
        <v>60</v>
      </c>
      <c r="Q1871" s="82">
        <v>4.29</v>
      </c>
      <c r="R1871" s="71">
        <f>IF(Q1871=0,0,IF(A1871&lt;43,IF(F1871="女",IF(Q1871="",0,VLOOKUP(Q1871,标准!I$108:J$138,2,TRUE)),IF(Q1871="",0,VLOOKUP(Q1871,标准!I$74:J$104,2,TRUE))),IF(F1871="女",IF(Q1871="",0,VLOOKUP(Q1871,标准!I$39:J$69,2,TRUE)),IF(Q1871="",0,VLOOKUP(Q1871,标准!I$3:J$33,2,TRUE)))))</f>
        <v>62</v>
      </c>
      <c r="S1871" s="83">
        <v>30</v>
      </c>
      <c r="T1871" s="71">
        <f>IF(A1871&lt;43,IF(F1871="女",VLOOKUP(S1871,标准!G$108:H$138,2,TRUE),VLOOKUP(S1871,标准!G$74:H$99,2,TRUE)),IF(F1871="女",VLOOKUP(S1871,标准!G$39:H$69,2,TRUE),VLOOKUP(S1871,标准!G$3:H$28,2,TRUE)))</f>
        <v>64</v>
      </c>
      <c r="U1871" s="89">
        <v>10.2</v>
      </c>
      <c r="V1871" s="71">
        <f>IF(U1871=0,0,IF(A1871&lt;43,IF(F1871="女",IF(U1871="",0,VLOOKUP(U1871,标准!A$108:B$128,2,TRUE)),IF(U1871="",0,VLOOKUP(U1871,标准!A$74:B$94,2,TRUE))),IF(F1871="女",IF(U1871="",0,VLOOKUP(U1871,标准!A$39:B$59,2,TRUE)),IF(U1871="",0,VLOOKUP(U1871,标准!A$3:B$23,2,TRUE)))))</f>
        <v>60</v>
      </c>
      <c r="W1871" s="86">
        <f t="shared" si="29"/>
        <v>71.2</v>
      </c>
      <c r="X1871" s="87">
        <v>4.8</v>
      </c>
      <c r="Y1871" s="87">
        <v>4.8</v>
      </c>
      <c r="Z1871" s="91"/>
      <c r="AA1871" s="92"/>
    </row>
    <row r="1872" customHeight="1" spans="1:27">
      <c r="A1872" s="62">
        <v>40</v>
      </c>
      <c r="B1872" s="63">
        <v>1871</v>
      </c>
      <c r="C1872" s="154" t="s">
        <v>3818</v>
      </c>
      <c r="D1872" s="154" t="s">
        <v>3771</v>
      </c>
      <c r="E1872" s="154" t="s">
        <v>3606</v>
      </c>
      <c r="F1872" s="154" t="s">
        <v>34</v>
      </c>
      <c r="G1872" s="155" t="s">
        <v>3819</v>
      </c>
      <c r="H1872" s="68">
        <v>159.2</v>
      </c>
      <c r="I1872" s="68">
        <v>46.4</v>
      </c>
      <c r="J1872" s="71">
        <f>IF(F1872="女",IF(H1872=0,0,VLOOKUP(I1872/(H1872*H1872/10000),标准!M$108:N$112,2,TRUE)),IF(H1872=0,0,VLOOKUP(I1872/(H1872*H1872/10000),标准!M$74:N$78,2,TRUE)))</f>
        <v>100</v>
      </c>
      <c r="K1872" s="72">
        <v>2874</v>
      </c>
      <c r="L1872" s="71">
        <f>IF(A1872&lt;43,IF(F1872="女",VLOOKUP(K1872,标准!K$108:L$128,2,TRUE),VLOOKUP(K1872,标准!K$74:L$94,2,TRUE)),IF(F1872="女",VLOOKUP(K1872,标准!K$39:L$59,2,TRUE),VLOOKUP(K1872,标准!K$3:L$23,2,TRUE)))</f>
        <v>76</v>
      </c>
      <c r="M1872" s="68">
        <v>17</v>
      </c>
      <c r="N1872" s="71">
        <f>IF(M1872="",0,IF(A1872&lt;43,IF(F1872="女",VLOOKUP(M1872,标准!C$108:D$128,2,TRUE),VLOOKUP(M1872,标准!C$74:D$94,2,TRUE)),IF(F1872="女",VLOOKUP(M1872,标准!C$39:D$59,2,TRUE),VLOOKUP(M1872,标准!C$3:D$23,2,TRUE))))</f>
        <v>76</v>
      </c>
      <c r="O1872" s="72">
        <v>186</v>
      </c>
      <c r="P1872" s="71">
        <f>IF(A1872&lt;43,IF(F1872="女",VLOOKUP(O1872/100,标准!E$108:F$128,2,TRUE),VLOOKUP(O1872/100,标准!E$74:F$94,2,TRUE)),IF(F1872="女",VLOOKUP(O1872/100,标准!E$39:F$59,2,TRUE),VLOOKUP(O1872/100,标准!E$3:F$23,2,TRUE)))</f>
        <v>80</v>
      </c>
      <c r="Q1872" s="82">
        <v>4.06</v>
      </c>
      <c r="R1872" s="71">
        <f>IF(Q1872=0,0,IF(A1872&lt;43,IF(F1872="女",IF(Q1872="",0,VLOOKUP(Q1872,标准!I$108:J$138,2,TRUE)),IF(Q1872="",0,VLOOKUP(Q1872,标准!I$74:J$104,2,TRUE))),IF(F1872="女",IF(Q1872="",0,VLOOKUP(Q1872,标准!I$39:J$69,2,TRUE)),IF(Q1872="",0,VLOOKUP(Q1872,标准!I$3:J$33,2,TRUE)))))</f>
        <v>70</v>
      </c>
      <c r="S1872" s="83">
        <v>50</v>
      </c>
      <c r="T1872" s="71">
        <f>IF(A1872&lt;43,IF(F1872="女",VLOOKUP(S1872,标准!G$108:H$138,2,TRUE),VLOOKUP(S1872,标准!G$74:H$99,2,TRUE)),IF(F1872="女",VLOOKUP(S1872,标准!G$39:H$69,2,TRUE),VLOOKUP(S1872,标准!G$3:H$28,2,TRUE)))</f>
        <v>85</v>
      </c>
      <c r="U1872" s="89">
        <v>9.67</v>
      </c>
      <c r="V1872" s="71">
        <f>IF(U1872=0,0,IF(A1872&lt;43,IF(F1872="女",IF(U1872="",0,VLOOKUP(U1872,标准!A$108:B$128,2,TRUE)),IF(U1872="",0,VLOOKUP(U1872,标准!A$74:B$94,2,TRUE))),IF(F1872="女",IF(U1872="",0,VLOOKUP(U1872,标准!A$39:B$59,2,TRUE)),IF(U1872="",0,VLOOKUP(U1872,标准!A$3:B$23,2,TRUE)))))</f>
        <v>66</v>
      </c>
      <c r="W1872" s="86">
        <f t="shared" si="29"/>
        <v>77.7</v>
      </c>
      <c r="X1872" s="87">
        <v>4.3</v>
      </c>
      <c r="Y1872" s="87">
        <v>4.3</v>
      </c>
      <c r="Z1872" s="91"/>
      <c r="AA1872" s="92"/>
    </row>
    <row r="1873" customHeight="1" spans="1:27">
      <c r="A1873" s="62">
        <v>40</v>
      </c>
      <c r="B1873" s="63">
        <v>1872</v>
      </c>
      <c r="C1873" s="154" t="s">
        <v>3820</v>
      </c>
      <c r="D1873" s="154" t="s">
        <v>3771</v>
      </c>
      <c r="E1873" s="154" t="s">
        <v>3606</v>
      </c>
      <c r="F1873" s="154" t="s">
        <v>34</v>
      </c>
      <c r="G1873" s="155" t="s">
        <v>3821</v>
      </c>
      <c r="H1873" s="68">
        <v>158.3</v>
      </c>
      <c r="I1873" s="68">
        <v>58.3</v>
      </c>
      <c r="J1873" s="71">
        <f>IF(F1873="女",IF(H1873=0,0,VLOOKUP(I1873/(H1873*H1873/10000),标准!M$108:N$112,2,TRUE)),IF(H1873=0,0,VLOOKUP(I1873/(H1873*H1873/10000),标准!M$74:N$78,2,TRUE)))</f>
        <v>100</v>
      </c>
      <c r="K1873" s="72">
        <v>3809</v>
      </c>
      <c r="L1873" s="71">
        <f>IF(A1873&lt;43,IF(F1873="女",VLOOKUP(K1873,标准!K$108:L$128,2,TRUE),VLOOKUP(K1873,标准!K$74:L$94,2,TRUE)),IF(F1873="女",VLOOKUP(K1873,标准!K$39:L$59,2,TRUE),VLOOKUP(K1873,标准!K$3:L$23,2,TRUE)))</f>
        <v>100</v>
      </c>
      <c r="M1873" s="68">
        <v>18</v>
      </c>
      <c r="N1873" s="71">
        <f>IF(M1873="",0,IF(A1873&lt;43,IF(F1873="女",VLOOKUP(M1873,标准!C$108:D$128,2,TRUE),VLOOKUP(M1873,标准!C$74:D$94,2,TRUE)),IF(F1873="女",VLOOKUP(M1873,标准!C$39:D$59,2,TRUE),VLOOKUP(M1873,标准!C$3:D$23,2,TRUE))))</f>
        <v>78</v>
      </c>
      <c r="O1873" s="72">
        <v>183</v>
      </c>
      <c r="P1873" s="71">
        <f>IF(A1873&lt;43,IF(F1873="女",VLOOKUP(O1873/100,标准!E$108:F$128,2,TRUE),VLOOKUP(O1873/100,标准!E$74:F$94,2,TRUE)),IF(F1873="女",VLOOKUP(O1873/100,标准!E$39:F$59,2,TRUE),VLOOKUP(O1873/100,标准!E$3:F$23,2,TRUE)))</f>
        <v>80</v>
      </c>
      <c r="Q1873" s="82">
        <v>4.24</v>
      </c>
      <c r="R1873" s="71">
        <f>IF(Q1873=0,0,IF(A1873&lt;43,IF(F1873="女",IF(Q1873="",0,VLOOKUP(Q1873,标准!I$108:J$138,2,TRUE)),IF(Q1873="",0,VLOOKUP(Q1873,标准!I$74:J$104,2,TRUE))),IF(F1873="女",IF(Q1873="",0,VLOOKUP(Q1873,标准!I$39:J$69,2,TRUE)),IF(Q1873="",0,VLOOKUP(Q1873,标准!I$3:J$33,2,TRUE)))))</f>
        <v>64</v>
      </c>
      <c r="S1873" s="83">
        <v>35</v>
      </c>
      <c r="T1873" s="71">
        <f>IF(A1873&lt;43,IF(F1873="女",VLOOKUP(S1873,标准!G$108:H$138,2,TRUE),VLOOKUP(S1873,标准!G$74:H$99,2,TRUE)),IF(F1873="女",VLOOKUP(S1873,标准!G$39:H$69,2,TRUE),VLOOKUP(S1873,标准!G$3:H$28,2,TRUE)))</f>
        <v>68</v>
      </c>
      <c r="U1873" s="89">
        <v>9.53</v>
      </c>
      <c r="V1873" s="71">
        <f>IF(U1873=0,0,IF(A1873&lt;43,IF(F1873="女",IF(U1873="",0,VLOOKUP(U1873,标准!A$108:B$128,2,TRUE)),IF(U1873="",0,VLOOKUP(U1873,标准!A$74:B$94,2,TRUE))),IF(F1873="女",IF(U1873="",0,VLOOKUP(U1873,标准!A$39:B$59,2,TRUE)),IF(U1873="",0,VLOOKUP(U1873,标准!A$3:B$23,2,TRUE)))))</f>
        <v>66</v>
      </c>
      <c r="W1873" s="86">
        <f t="shared" si="29"/>
        <v>78.6</v>
      </c>
      <c r="X1873" s="87">
        <v>4.3</v>
      </c>
      <c r="Y1873" s="87">
        <v>4</v>
      </c>
      <c r="Z1873" s="91"/>
      <c r="AA1873" s="92"/>
    </row>
    <row r="1874" customHeight="1" spans="1:27">
      <c r="A1874" s="62">
        <v>40</v>
      </c>
      <c r="B1874" s="63">
        <v>1873</v>
      </c>
      <c r="C1874" s="154" t="s">
        <v>3822</v>
      </c>
      <c r="D1874" s="154" t="s">
        <v>3771</v>
      </c>
      <c r="E1874" s="154" t="s">
        <v>3606</v>
      </c>
      <c r="F1874" s="154" t="s">
        <v>30</v>
      </c>
      <c r="G1874" s="155" t="s">
        <v>3823</v>
      </c>
      <c r="H1874" s="68">
        <v>174</v>
      </c>
      <c r="I1874" s="68">
        <v>64.1</v>
      </c>
      <c r="J1874" s="71">
        <f>IF(F1874="女",IF(H1874=0,0,VLOOKUP(I1874/(H1874*H1874/10000),标准!M$108:N$112,2,TRUE)),IF(H1874=0,0,VLOOKUP(I1874/(H1874*H1874/10000),标准!M$74:N$78,2,TRUE)))</f>
        <v>100</v>
      </c>
      <c r="K1874" s="72">
        <v>4845</v>
      </c>
      <c r="L1874" s="71">
        <f>IF(A1874&lt;43,IF(F1874="女",VLOOKUP(K1874,标准!K$108:L$128,2,TRUE),VLOOKUP(K1874,标准!K$74:L$94,2,TRUE)),IF(F1874="女",VLOOKUP(K1874,标准!K$39:L$59,2,TRUE),VLOOKUP(K1874,标准!K$3:L$23,2,TRUE)))</f>
        <v>90</v>
      </c>
      <c r="M1874" s="68">
        <v>23</v>
      </c>
      <c r="N1874" s="71">
        <f>IF(M1874="",0,IF(A1874&lt;43,IF(F1874="女",VLOOKUP(M1874,标准!C$108:D$128,2,TRUE),VLOOKUP(M1874,标准!C$74:D$94,2,TRUE)),IF(F1874="女",VLOOKUP(M1874,标准!C$39:D$59,2,TRUE),VLOOKUP(M1874,标准!C$3:D$23,2,TRUE))))</f>
        <v>90</v>
      </c>
      <c r="O1874" s="76">
        <v>225</v>
      </c>
      <c r="P1874" s="71">
        <f>IF(A1874&lt;43,IF(F1874="女",VLOOKUP(O1874/100,标准!E$108:F$128,2,TRUE),VLOOKUP(O1874/100,标准!E$74:F$94,2,TRUE)),IF(F1874="女",VLOOKUP(O1874/100,标准!E$39:F$59,2,TRUE),VLOOKUP(O1874/100,标准!E$3:F$23,2,TRUE)))</f>
        <v>68</v>
      </c>
      <c r="Q1874" s="81">
        <v>4.05</v>
      </c>
      <c r="R1874" s="71">
        <f>IF(Q1874=0,0,IF(A1874&lt;43,IF(F1874="女",IF(Q1874="",0,VLOOKUP(Q1874,标准!I$108:J$138,2,TRUE)),IF(Q1874="",0,VLOOKUP(Q1874,标准!I$74:J$104,2,TRUE))),IF(F1874="女",IF(Q1874="",0,VLOOKUP(Q1874,标准!I$39:J$69,2,TRUE)),IF(Q1874="",0,VLOOKUP(Q1874,标准!I$3:J$33,2,TRUE)))))</f>
        <v>70</v>
      </c>
      <c r="S1874" s="76">
        <v>4</v>
      </c>
      <c r="T1874" s="71">
        <f>IF(A1874&lt;43,IF(F1874="女",VLOOKUP(S1874,标准!G$108:H$138,2,TRUE),VLOOKUP(S1874,标准!G$74:H$99,2,TRUE)),IF(F1874="女",VLOOKUP(S1874,标准!G$39:H$69,2,TRUE),VLOOKUP(S1874,标准!G$3:H$28,2,TRUE)))</f>
        <v>0</v>
      </c>
      <c r="U1874" s="88">
        <v>7.41</v>
      </c>
      <c r="V1874" s="71">
        <f>IF(U1874=0,0,IF(A1874&lt;43,IF(F1874="女",IF(U1874="",0,VLOOKUP(U1874,标准!A$108:B$128,2,TRUE)),IF(U1874="",0,VLOOKUP(U1874,标准!A$74:B$94,2,TRUE))),IF(F1874="女",IF(U1874="",0,VLOOKUP(U1874,标准!A$39:B$59,2,TRUE)),IF(U1874="",0,VLOOKUP(U1874,标准!A$3:B$23,2,TRUE)))))</f>
        <v>76</v>
      </c>
      <c r="W1874" s="86">
        <f t="shared" si="29"/>
        <v>73.5</v>
      </c>
      <c r="X1874" s="87">
        <v>4.6</v>
      </c>
      <c r="Y1874" s="87">
        <v>4.5</v>
      </c>
      <c r="Z1874" s="91"/>
      <c r="AA1874" s="92"/>
    </row>
    <row r="1875" customHeight="1" spans="1:27">
      <c r="A1875" s="62">
        <v>40</v>
      </c>
      <c r="B1875" s="63">
        <v>1874</v>
      </c>
      <c r="C1875" s="154" t="s">
        <v>3824</v>
      </c>
      <c r="D1875" s="154" t="s">
        <v>3771</v>
      </c>
      <c r="E1875" s="154" t="s">
        <v>3606</v>
      </c>
      <c r="F1875" s="154" t="s">
        <v>34</v>
      </c>
      <c r="G1875" s="155" t="s">
        <v>3825</v>
      </c>
      <c r="H1875" s="68">
        <v>155.9</v>
      </c>
      <c r="I1875" s="68">
        <v>55.4</v>
      </c>
      <c r="J1875" s="71">
        <f>IF(F1875="女",IF(H1875=0,0,VLOOKUP(I1875/(H1875*H1875/10000),标准!M$108:N$112,2,TRUE)),IF(H1875=0,0,VLOOKUP(I1875/(H1875*H1875/10000),标准!M$74:N$78,2,TRUE)))</f>
        <v>100</v>
      </c>
      <c r="K1875" s="72">
        <v>2469</v>
      </c>
      <c r="L1875" s="71">
        <f>IF(A1875&lt;43,IF(F1875="女",VLOOKUP(K1875,标准!K$108:L$128,2,TRUE),VLOOKUP(K1875,标准!K$74:L$94,2,TRUE)),IF(F1875="女",VLOOKUP(K1875,标准!K$39:L$59,2,TRUE),VLOOKUP(K1875,标准!K$3:L$23,2,TRUE)))</f>
        <v>68</v>
      </c>
      <c r="M1875" s="68">
        <v>28</v>
      </c>
      <c r="N1875" s="71">
        <f>IF(M1875="",0,IF(A1875&lt;43,IF(F1875="女",VLOOKUP(M1875,标准!C$108:D$128,2,TRUE),VLOOKUP(M1875,标准!C$74:D$94,2,TRUE)),IF(F1875="女",VLOOKUP(M1875,标准!C$39:D$59,2,TRUE),VLOOKUP(M1875,标准!C$3:D$23,2,TRUE))))</f>
        <v>100</v>
      </c>
      <c r="O1875" s="72">
        <v>152</v>
      </c>
      <c r="P1875" s="71">
        <f>IF(A1875&lt;43,IF(F1875="女",VLOOKUP(O1875/100,标准!E$108:F$128,2,TRUE),VLOOKUP(O1875/100,标准!E$74:F$94,2,TRUE)),IF(F1875="女",VLOOKUP(O1875/100,标准!E$39:F$59,2,TRUE),VLOOKUP(O1875/100,标准!E$3:F$23,2,TRUE)))</f>
        <v>60</v>
      </c>
      <c r="Q1875" s="82">
        <v>4.32</v>
      </c>
      <c r="R1875" s="71">
        <f>IF(Q1875=0,0,IF(A1875&lt;43,IF(F1875="女",IF(Q1875="",0,VLOOKUP(Q1875,标准!I$108:J$138,2,TRUE)),IF(Q1875="",0,VLOOKUP(Q1875,标准!I$74:J$104,2,TRUE))),IF(F1875="女",IF(Q1875="",0,VLOOKUP(Q1875,标准!I$39:J$69,2,TRUE)),IF(Q1875="",0,VLOOKUP(Q1875,标准!I$3:J$33,2,TRUE)))))</f>
        <v>60</v>
      </c>
      <c r="S1875" s="83">
        <v>37</v>
      </c>
      <c r="T1875" s="71">
        <f>IF(A1875&lt;43,IF(F1875="女",VLOOKUP(S1875,标准!G$108:H$138,2,TRUE),VLOOKUP(S1875,标准!G$74:H$99,2,TRUE)),IF(F1875="女",VLOOKUP(S1875,标准!G$39:H$69,2,TRUE),VLOOKUP(S1875,标准!G$3:H$28,2,TRUE)))</f>
        <v>70</v>
      </c>
      <c r="U1875" s="89">
        <v>10.2</v>
      </c>
      <c r="V1875" s="71">
        <f>IF(U1875=0,0,IF(A1875&lt;43,IF(F1875="女",IF(U1875="",0,VLOOKUP(U1875,标准!A$108:B$128,2,TRUE)),IF(U1875="",0,VLOOKUP(U1875,标准!A$74:B$94,2,TRUE))),IF(F1875="女",IF(U1875="",0,VLOOKUP(U1875,标准!A$39:B$59,2,TRUE)),IF(U1875="",0,VLOOKUP(U1875,标准!A$3:B$23,2,TRUE)))))</f>
        <v>60</v>
      </c>
      <c r="W1875" s="86">
        <f t="shared" si="29"/>
        <v>72.2</v>
      </c>
      <c r="X1875" s="87">
        <v>4.3</v>
      </c>
      <c r="Y1875" s="87">
        <v>4.3</v>
      </c>
      <c r="Z1875" s="91"/>
      <c r="AA1875" s="92"/>
    </row>
    <row r="1876" customHeight="1" spans="1:27">
      <c r="A1876" s="62">
        <v>40</v>
      </c>
      <c r="B1876" s="63">
        <v>1875</v>
      </c>
      <c r="C1876" s="154" t="s">
        <v>3826</v>
      </c>
      <c r="D1876" s="154" t="s">
        <v>3827</v>
      </c>
      <c r="E1876" s="154" t="s">
        <v>3606</v>
      </c>
      <c r="F1876" s="154" t="s">
        <v>30</v>
      </c>
      <c r="G1876" s="155" t="s">
        <v>3828</v>
      </c>
      <c r="H1876" s="68">
        <v>167.9</v>
      </c>
      <c r="I1876" s="68">
        <v>65.8</v>
      </c>
      <c r="J1876" s="71">
        <f>IF(F1876="女",IF(H1876=0,0,VLOOKUP(I1876/(H1876*H1876/10000),标准!M$108:N$112,2,TRUE)),IF(H1876=0,0,VLOOKUP(I1876/(H1876*H1876/10000),标准!M$74:N$78,2,TRUE)))</f>
        <v>100</v>
      </c>
      <c r="K1876" s="72"/>
      <c r="L1876" s="71">
        <f>IF(A1876&lt;43,IF(F1876="女",VLOOKUP(K1876,标准!K$108:L$128,2,TRUE),VLOOKUP(K1876,标准!K$74:L$94,2,TRUE)),IF(F1876="女",VLOOKUP(K1876,标准!K$39:L$59,2,TRUE),VLOOKUP(K1876,标准!K$3:L$23,2,TRUE)))</f>
        <v>0</v>
      </c>
      <c r="M1876" s="68">
        <v>19.5</v>
      </c>
      <c r="N1876" s="71">
        <f>IF(M1876="",0,IF(A1876&lt;43,IF(F1876="女",VLOOKUP(M1876,标准!C$108:D$128,2,TRUE),VLOOKUP(M1876,标准!C$74:D$94,2,TRUE)),IF(F1876="女",VLOOKUP(M1876,标准!C$39:D$59,2,TRUE),VLOOKUP(M1876,标准!C$3:D$23,2,TRUE))))</f>
        <v>85</v>
      </c>
      <c r="O1876" s="75"/>
      <c r="P1876" s="71">
        <f>IF(A1876&lt;43,IF(F1876="女",VLOOKUP(O1876/100,标准!E$108:F$128,2,TRUE),VLOOKUP(O1876/100,标准!E$74:F$94,2,TRUE)),IF(F1876="女",VLOOKUP(O1876/100,标准!E$39:F$59,2,TRUE),VLOOKUP(O1876/100,标准!E$3:F$23,2,TRUE)))</f>
        <v>0</v>
      </c>
      <c r="Q1876" s="82"/>
      <c r="R1876" s="71">
        <f>IF(Q1876=0,0,IF(A1876&lt;43,IF(F1876="女",IF(Q1876="",0,VLOOKUP(Q1876,标准!I$108:J$138,2,TRUE)),IF(Q1876="",0,VLOOKUP(Q1876,标准!I$74:J$104,2,TRUE))),IF(F1876="女",IF(Q1876="",0,VLOOKUP(Q1876,标准!I$39:J$69,2,TRUE)),IF(Q1876="",0,VLOOKUP(Q1876,标准!I$3:J$33,2,TRUE)))))</f>
        <v>0</v>
      </c>
      <c r="S1876" s="80"/>
      <c r="T1876" s="71">
        <f>IF(A1876&lt;43,IF(F1876="女",VLOOKUP(S1876,标准!G$108:H$138,2,TRUE),VLOOKUP(S1876,标准!G$74:H$99,2,TRUE)),IF(F1876="女",VLOOKUP(S1876,标准!G$39:H$69,2,TRUE),VLOOKUP(S1876,标准!G$3:H$28,2,TRUE)))</f>
        <v>0</v>
      </c>
      <c r="U1876" s="86"/>
      <c r="V1876" s="71">
        <f>IF(U1876=0,0,IF(A1876&lt;43,IF(F1876="女",IF(U1876="",0,VLOOKUP(U1876,标准!A$108:B$128,2,TRUE)),IF(U1876="",0,VLOOKUP(U1876,标准!A$74:B$94,2,TRUE))),IF(F1876="女",IF(U1876="",0,VLOOKUP(U1876,标准!A$39:B$59,2,TRUE)),IF(U1876="",0,VLOOKUP(U1876,标准!A$3:B$23,2,TRUE)))))</f>
        <v>0</v>
      </c>
      <c r="W1876" s="86">
        <f t="shared" si="29"/>
        <v>23.5</v>
      </c>
      <c r="X1876" s="87"/>
      <c r="Y1876" s="87"/>
      <c r="Z1876" s="91"/>
      <c r="AA1876" s="92"/>
    </row>
    <row r="1877" customHeight="1" spans="1:27">
      <c r="A1877" s="62">
        <v>40</v>
      </c>
      <c r="B1877" s="63">
        <v>1876</v>
      </c>
      <c r="C1877" s="154" t="s">
        <v>3829</v>
      </c>
      <c r="D1877" s="154" t="s">
        <v>3827</v>
      </c>
      <c r="E1877" s="154" t="s">
        <v>3606</v>
      </c>
      <c r="F1877" s="154" t="s">
        <v>34</v>
      </c>
      <c r="G1877" s="155" t="s">
        <v>3830</v>
      </c>
      <c r="H1877" s="68">
        <v>168.5</v>
      </c>
      <c r="I1877" s="68">
        <v>72.2</v>
      </c>
      <c r="J1877" s="71">
        <f>IF(F1877="女",IF(H1877=0,0,VLOOKUP(I1877/(H1877*H1877/10000),标准!M$108:N$112,2,TRUE)),IF(H1877=0,0,VLOOKUP(I1877/(H1877*H1877/10000),标准!M$74:N$78,2,TRUE)))</f>
        <v>80</v>
      </c>
      <c r="K1877" s="72">
        <v>3856</v>
      </c>
      <c r="L1877" s="71">
        <f>IF(A1877&lt;43,IF(F1877="女",VLOOKUP(K1877,标准!K$108:L$128,2,TRUE),VLOOKUP(K1877,标准!K$74:L$94,2,TRUE)),IF(F1877="女",VLOOKUP(K1877,标准!K$39:L$59,2,TRUE),VLOOKUP(K1877,标准!K$3:L$23,2,TRUE)))</f>
        <v>100</v>
      </c>
      <c r="M1877" s="68">
        <v>12</v>
      </c>
      <c r="N1877" s="71">
        <f>IF(M1877="",0,IF(A1877&lt;43,IF(F1877="女",VLOOKUP(M1877,标准!C$108:D$128,2,TRUE),VLOOKUP(M1877,标准!C$74:D$94,2,TRUE)),IF(F1877="女",VLOOKUP(M1877,标准!C$39:D$59,2,TRUE),VLOOKUP(M1877,标准!C$3:D$23,2,TRUE))))</f>
        <v>68</v>
      </c>
      <c r="O1877" s="76">
        <v>200</v>
      </c>
      <c r="P1877" s="71">
        <f>IF(A1877&lt;43,IF(F1877="女",VLOOKUP(O1877/100,标准!E$108:F$128,2,TRUE),VLOOKUP(O1877/100,标准!E$74:F$94,2,TRUE)),IF(F1877="女",VLOOKUP(O1877/100,标准!E$39:F$59,2,TRUE),VLOOKUP(O1877/100,标准!E$3:F$23,2,TRUE)))</f>
        <v>90</v>
      </c>
      <c r="Q1877" s="81">
        <v>3.35</v>
      </c>
      <c r="R1877" s="71">
        <f>IF(Q1877=0,0,IF(A1877&lt;43,IF(F1877="女",IF(Q1877="",0,VLOOKUP(Q1877,标准!I$108:J$138,2,TRUE)),IF(Q1877="",0,VLOOKUP(Q1877,标准!I$74:J$104,2,TRUE))),IF(F1877="女",IF(Q1877="",0,VLOOKUP(Q1877,标准!I$39:J$69,2,TRUE)),IF(Q1877="",0,VLOOKUP(Q1877,标准!I$3:J$33,2,TRUE)))))</f>
        <v>85</v>
      </c>
      <c r="S1877" s="76">
        <v>36</v>
      </c>
      <c r="T1877" s="71">
        <f>IF(A1877&lt;43,IF(F1877="女",VLOOKUP(S1877,标准!G$108:H$138,2,TRUE),VLOOKUP(S1877,标准!G$74:H$99,2,TRUE)),IF(F1877="女",VLOOKUP(S1877,标准!G$39:H$69,2,TRUE),VLOOKUP(S1877,标准!G$3:H$28,2,TRUE)))</f>
        <v>70</v>
      </c>
      <c r="U1877" s="88">
        <v>8.65</v>
      </c>
      <c r="V1877" s="71">
        <f>IF(U1877=0,0,IF(A1877&lt;43,IF(F1877="女",IF(U1877="",0,VLOOKUP(U1877,标准!A$108:B$128,2,TRUE)),IF(U1877="",0,VLOOKUP(U1877,标准!A$74:B$94,2,TRUE))),IF(F1877="女",IF(U1877="",0,VLOOKUP(U1877,标准!A$39:B$59,2,TRUE)),IF(U1877="",0,VLOOKUP(U1877,标准!A$3:B$23,2,TRUE)))))</f>
        <v>76</v>
      </c>
      <c r="W1877" s="86">
        <f t="shared" si="29"/>
        <v>82</v>
      </c>
      <c r="X1877" s="87"/>
      <c r="Y1877" s="87"/>
      <c r="Z1877" s="91"/>
      <c r="AA1877" s="92"/>
    </row>
    <row r="1878" customHeight="1" spans="1:27">
      <c r="A1878" s="62">
        <v>40</v>
      </c>
      <c r="B1878" s="63">
        <v>1877</v>
      </c>
      <c r="C1878" s="154" t="s">
        <v>3831</v>
      </c>
      <c r="D1878" s="154" t="s">
        <v>3827</v>
      </c>
      <c r="E1878" s="154" t="s">
        <v>3606</v>
      </c>
      <c r="F1878" s="154" t="s">
        <v>30</v>
      </c>
      <c r="G1878" s="155" t="s">
        <v>3832</v>
      </c>
      <c r="H1878" s="68">
        <v>173</v>
      </c>
      <c r="I1878" s="68">
        <v>55.2</v>
      </c>
      <c r="J1878" s="71">
        <f>IF(F1878="女",IF(H1878=0,0,VLOOKUP(I1878/(H1878*H1878/10000),标准!M$108:N$112,2,TRUE)),IF(H1878=0,0,VLOOKUP(I1878/(H1878*H1878/10000),标准!M$74:N$78,2,TRUE)))</f>
        <v>100</v>
      </c>
      <c r="K1878" s="72">
        <v>4598</v>
      </c>
      <c r="L1878" s="71">
        <f>IF(A1878&lt;43,IF(F1878="女",VLOOKUP(K1878,标准!K$108:L$128,2,TRUE),VLOOKUP(K1878,标准!K$74:L$94,2,TRUE)),IF(F1878="女",VLOOKUP(K1878,标准!K$39:L$59,2,TRUE),VLOOKUP(K1878,标准!K$3:L$23,2,TRUE)))</f>
        <v>85</v>
      </c>
      <c r="M1878" s="68">
        <v>16</v>
      </c>
      <c r="N1878" s="71">
        <f>IF(M1878="",0,IF(A1878&lt;43,IF(F1878="女",VLOOKUP(M1878,标准!C$108:D$128,2,TRUE),VLOOKUP(M1878,标准!C$74:D$94,2,TRUE)),IF(F1878="女",VLOOKUP(M1878,标准!C$39:D$59,2,TRUE),VLOOKUP(M1878,标准!C$3:D$23,2,TRUE))))</f>
        <v>76</v>
      </c>
      <c r="O1878" s="76">
        <v>245</v>
      </c>
      <c r="P1878" s="71">
        <f>IF(A1878&lt;43,IF(F1878="女",VLOOKUP(O1878/100,标准!E$108:F$128,2,TRUE),VLOOKUP(O1878/100,标准!E$74:F$94,2,TRUE)),IF(F1878="女",VLOOKUP(O1878/100,标准!E$39:F$59,2,TRUE),VLOOKUP(O1878/100,标准!E$3:F$23,2,TRUE)))</f>
        <v>78</v>
      </c>
      <c r="Q1878" s="81">
        <v>3.5</v>
      </c>
      <c r="R1878" s="71">
        <f>IF(Q1878=0,0,IF(A1878&lt;43,IF(F1878="女",IF(Q1878="",0,VLOOKUP(Q1878,标准!I$108:J$138,2,TRUE)),IF(Q1878="",0,VLOOKUP(Q1878,标准!I$74:J$104,2,TRUE))),IF(F1878="女",IF(Q1878="",0,VLOOKUP(Q1878,标准!I$39:J$69,2,TRUE)),IF(Q1878="",0,VLOOKUP(Q1878,标准!I$3:J$33,2,TRUE)))))</f>
        <v>76</v>
      </c>
      <c r="S1878" s="76">
        <v>10</v>
      </c>
      <c r="T1878" s="71">
        <f>IF(A1878&lt;43,IF(F1878="女",VLOOKUP(S1878,标准!G$108:H$138,2,TRUE),VLOOKUP(S1878,标准!G$74:H$99,2,TRUE)),IF(F1878="女",VLOOKUP(S1878,标准!G$39:H$69,2,TRUE),VLOOKUP(S1878,标准!G$3:H$28,2,TRUE)))</f>
        <v>60</v>
      </c>
      <c r="U1878" s="88">
        <v>6.95</v>
      </c>
      <c r="V1878" s="71">
        <f>IF(U1878=0,0,IF(A1878&lt;43,IF(F1878="女",IF(U1878="",0,VLOOKUP(U1878,标准!A$108:B$128,2,TRUE)),IF(U1878="",0,VLOOKUP(U1878,标准!A$74:B$94,2,TRUE))),IF(F1878="女",IF(U1878="",0,VLOOKUP(U1878,标准!A$39:B$59,2,TRUE)),IF(U1878="",0,VLOOKUP(U1878,标准!A$3:B$23,2,TRUE)))))</f>
        <v>85</v>
      </c>
      <c r="W1878" s="86">
        <f t="shared" si="29"/>
        <v>81.35</v>
      </c>
      <c r="X1878" s="87">
        <v>4.1</v>
      </c>
      <c r="Y1878" s="87">
        <v>4</v>
      </c>
      <c r="Z1878" s="91"/>
      <c r="AA1878" s="92"/>
    </row>
    <row r="1879" customHeight="1" spans="1:27">
      <c r="A1879" s="62">
        <v>40</v>
      </c>
      <c r="B1879" s="63">
        <v>1878</v>
      </c>
      <c r="C1879" s="154" t="s">
        <v>3833</v>
      </c>
      <c r="D1879" s="154" t="s">
        <v>3827</v>
      </c>
      <c r="E1879" s="154" t="s">
        <v>3606</v>
      </c>
      <c r="F1879" s="154" t="s">
        <v>34</v>
      </c>
      <c r="G1879" s="155" t="s">
        <v>3834</v>
      </c>
      <c r="H1879" s="68">
        <v>168.4</v>
      </c>
      <c r="I1879" s="68">
        <v>53.4</v>
      </c>
      <c r="J1879" s="71">
        <f>IF(F1879="女",IF(H1879=0,0,VLOOKUP(I1879/(H1879*H1879/10000),标准!M$108:N$112,2,TRUE)),IF(H1879=0,0,VLOOKUP(I1879/(H1879*H1879/10000),标准!M$74:N$78,2,TRUE)))</f>
        <v>100</v>
      </c>
      <c r="K1879" s="72"/>
      <c r="L1879" s="71">
        <f>IF(A1879&lt;43,IF(F1879="女",VLOOKUP(K1879,标准!K$108:L$128,2,TRUE),VLOOKUP(K1879,标准!K$74:L$94,2,TRUE)),IF(F1879="女",VLOOKUP(K1879,标准!K$39:L$59,2,TRUE),VLOOKUP(K1879,标准!K$3:L$23,2,TRUE)))</f>
        <v>0</v>
      </c>
      <c r="M1879" s="68">
        <v>14.5</v>
      </c>
      <c r="N1879" s="71">
        <f>IF(M1879="",0,IF(A1879&lt;43,IF(F1879="女",VLOOKUP(M1879,标准!C$108:D$128,2,TRUE),VLOOKUP(M1879,标准!C$74:D$94,2,TRUE)),IF(F1879="女",VLOOKUP(M1879,标准!C$39:D$59,2,TRUE),VLOOKUP(M1879,标准!C$3:D$23,2,TRUE))))</f>
        <v>72</v>
      </c>
      <c r="O1879" s="76">
        <v>170</v>
      </c>
      <c r="P1879" s="71">
        <f>IF(A1879&lt;43,IF(F1879="女",VLOOKUP(O1879/100,标准!E$108:F$128,2,TRUE),VLOOKUP(O1879/100,标准!E$74:F$94,2,TRUE)),IF(F1879="女",VLOOKUP(O1879/100,标准!E$39:F$59,2,TRUE),VLOOKUP(O1879/100,标准!E$3:F$23,2,TRUE)))</f>
        <v>72</v>
      </c>
      <c r="Q1879" s="81">
        <v>4.19</v>
      </c>
      <c r="R1879" s="71">
        <f>IF(Q1879=0,0,IF(A1879&lt;43,IF(F1879="女",IF(Q1879="",0,VLOOKUP(Q1879,标准!I$108:J$138,2,TRUE)),IF(Q1879="",0,VLOOKUP(Q1879,标准!I$74:J$104,2,TRUE))),IF(F1879="女",IF(Q1879="",0,VLOOKUP(Q1879,标准!I$39:J$69,2,TRUE)),IF(Q1879="",0,VLOOKUP(Q1879,标准!I$3:J$33,2,TRUE)))))</f>
        <v>66</v>
      </c>
      <c r="S1879" s="76">
        <v>32</v>
      </c>
      <c r="T1879" s="71">
        <f>IF(A1879&lt;43,IF(F1879="女",VLOOKUP(S1879,标准!G$108:H$138,2,TRUE),VLOOKUP(S1879,标准!G$74:H$99,2,TRUE)),IF(F1879="女",VLOOKUP(S1879,标准!G$39:H$69,2,TRUE),VLOOKUP(S1879,标准!G$3:H$28,2,TRUE)))</f>
        <v>66</v>
      </c>
      <c r="U1879" s="88">
        <v>9.81</v>
      </c>
      <c r="V1879" s="71">
        <f>IF(U1879=0,0,IF(A1879&lt;43,IF(F1879="女",IF(U1879="",0,VLOOKUP(U1879,标准!A$108:B$128,2,TRUE)),IF(U1879="",0,VLOOKUP(U1879,标准!A$74:B$94,2,TRUE))),IF(F1879="女",IF(U1879="",0,VLOOKUP(U1879,标准!A$39:B$59,2,TRUE)),IF(U1879="",0,VLOOKUP(U1879,标准!A$3:B$23,2,TRUE)))))</f>
        <v>64</v>
      </c>
      <c r="W1879" s="86">
        <f t="shared" si="29"/>
        <v>62</v>
      </c>
      <c r="X1879" s="87">
        <v>4.4</v>
      </c>
      <c r="Y1879" s="87">
        <v>4.4</v>
      </c>
      <c r="Z1879" s="91"/>
      <c r="AA1879" s="92"/>
    </row>
    <row r="1880" customHeight="1" spans="1:27">
      <c r="A1880" s="62">
        <v>40</v>
      </c>
      <c r="B1880" s="63">
        <v>1879</v>
      </c>
      <c r="C1880" s="154" t="s">
        <v>3835</v>
      </c>
      <c r="D1880" s="154" t="s">
        <v>3827</v>
      </c>
      <c r="E1880" s="154" t="s">
        <v>3606</v>
      </c>
      <c r="F1880" s="154" t="s">
        <v>30</v>
      </c>
      <c r="G1880" s="155" t="s">
        <v>3836</v>
      </c>
      <c r="H1880" s="68">
        <v>171.9</v>
      </c>
      <c r="I1880" s="68">
        <v>69.6</v>
      </c>
      <c r="J1880" s="71">
        <f>IF(F1880="女",IF(H1880=0,0,VLOOKUP(I1880/(H1880*H1880/10000),标准!M$108:N$112,2,TRUE)),IF(H1880=0,0,VLOOKUP(I1880/(H1880*H1880/10000),标准!M$74:N$78,2,TRUE)))</f>
        <v>100</v>
      </c>
      <c r="K1880" s="72">
        <v>4377</v>
      </c>
      <c r="L1880" s="71">
        <f>IF(A1880&lt;43,IF(F1880="女",VLOOKUP(K1880,标准!K$108:L$128,2,TRUE),VLOOKUP(K1880,标准!K$74:L$94,2,TRUE)),IF(F1880="女",VLOOKUP(K1880,标准!K$39:L$59,2,TRUE),VLOOKUP(K1880,标准!K$3:L$23,2,TRUE)))</f>
        <v>80</v>
      </c>
      <c r="M1880" s="68">
        <v>3</v>
      </c>
      <c r="N1880" s="71">
        <f>IF(M1880="",0,IF(A1880&lt;43,IF(F1880="女",VLOOKUP(M1880,标准!C$108:D$128,2,TRUE),VLOOKUP(M1880,标准!C$74:D$94,2,TRUE)),IF(F1880="女",VLOOKUP(M1880,标准!C$39:D$59,2,TRUE),VLOOKUP(M1880,标准!C$3:D$23,2,TRUE))))</f>
        <v>50</v>
      </c>
      <c r="O1880" s="76">
        <v>242</v>
      </c>
      <c r="P1880" s="71">
        <f>IF(A1880&lt;43,IF(F1880="女",VLOOKUP(O1880/100,标准!E$108:F$128,2,TRUE),VLOOKUP(O1880/100,标准!E$74:F$94,2,TRUE)),IF(F1880="女",VLOOKUP(O1880/100,标准!E$39:F$59,2,TRUE),VLOOKUP(O1880/100,标准!E$3:F$23,2,TRUE)))</f>
        <v>76</v>
      </c>
      <c r="Q1880" s="81">
        <v>4.1</v>
      </c>
      <c r="R1880" s="71">
        <f>IF(Q1880=0,0,IF(A1880&lt;43,IF(F1880="女",IF(Q1880="",0,VLOOKUP(Q1880,标准!I$108:J$138,2,TRUE)),IF(Q1880="",0,VLOOKUP(Q1880,标准!I$74:J$104,2,TRUE))),IF(F1880="女",IF(Q1880="",0,VLOOKUP(Q1880,标准!I$39:J$69,2,TRUE)),IF(Q1880="",0,VLOOKUP(Q1880,标准!I$3:J$33,2,TRUE)))))</f>
        <v>68</v>
      </c>
      <c r="S1880" s="76">
        <v>7</v>
      </c>
      <c r="T1880" s="71">
        <f>IF(A1880&lt;43,IF(F1880="女",VLOOKUP(S1880,标准!G$108:H$138,2,TRUE),VLOOKUP(S1880,标准!G$74:H$99,2,TRUE)),IF(F1880="女",VLOOKUP(S1880,标准!G$39:H$69,2,TRUE),VLOOKUP(S1880,标准!G$3:H$28,2,TRUE)))</f>
        <v>30</v>
      </c>
      <c r="U1880" s="88">
        <v>7.53</v>
      </c>
      <c r="V1880" s="71">
        <f>IF(U1880=0,0,IF(A1880&lt;43,IF(F1880="女",IF(U1880="",0,VLOOKUP(U1880,标准!A$108:B$128,2,TRUE)),IF(U1880="",0,VLOOKUP(U1880,标准!A$74:B$94,2,TRUE))),IF(F1880="女",IF(U1880="",0,VLOOKUP(U1880,标准!A$39:B$59,2,TRUE)),IF(U1880="",0,VLOOKUP(U1880,标准!A$3:B$23,2,TRUE)))))</f>
        <v>74</v>
      </c>
      <c r="W1880" s="86">
        <f t="shared" si="29"/>
        <v>71</v>
      </c>
      <c r="X1880" s="87">
        <v>4.1</v>
      </c>
      <c r="Y1880" s="87">
        <v>3.7</v>
      </c>
      <c r="Z1880" s="91"/>
      <c r="AA1880" s="92"/>
    </row>
    <row r="1881" customHeight="1" spans="1:27">
      <c r="A1881" s="62">
        <v>40</v>
      </c>
      <c r="B1881" s="63">
        <v>1880</v>
      </c>
      <c r="C1881" s="154" t="s">
        <v>3837</v>
      </c>
      <c r="D1881" s="154" t="s">
        <v>3827</v>
      </c>
      <c r="E1881" s="154" t="s">
        <v>3606</v>
      </c>
      <c r="F1881" s="154" t="s">
        <v>34</v>
      </c>
      <c r="G1881" s="155" t="s">
        <v>3838</v>
      </c>
      <c r="H1881" s="68">
        <v>154.5</v>
      </c>
      <c r="I1881" s="68">
        <v>41.6</v>
      </c>
      <c r="J1881" s="71">
        <f>IF(F1881="女",IF(H1881=0,0,VLOOKUP(I1881/(H1881*H1881/10000),标准!M$108:N$112,2,TRUE)),IF(H1881=0,0,VLOOKUP(I1881/(H1881*H1881/10000),标准!M$74:N$78,2,TRUE)))</f>
        <v>100</v>
      </c>
      <c r="K1881" s="72">
        <v>2875</v>
      </c>
      <c r="L1881" s="71">
        <f>IF(A1881&lt;43,IF(F1881="女",VLOOKUP(K1881,标准!K$108:L$128,2,TRUE),VLOOKUP(K1881,标准!K$74:L$94,2,TRUE)),IF(F1881="女",VLOOKUP(K1881,标准!K$39:L$59,2,TRUE),VLOOKUP(K1881,标准!K$3:L$23,2,TRUE)))</f>
        <v>76</v>
      </c>
      <c r="M1881" s="68">
        <v>24</v>
      </c>
      <c r="N1881" s="71">
        <f>IF(M1881="",0,IF(A1881&lt;43,IF(F1881="女",VLOOKUP(M1881,标准!C$108:D$128,2,TRUE),VLOOKUP(M1881,标准!C$74:D$94,2,TRUE)),IF(F1881="女",VLOOKUP(M1881,标准!C$39:D$59,2,TRUE),VLOOKUP(M1881,标准!C$3:D$23,2,TRUE))))</f>
        <v>95</v>
      </c>
      <c r="O1881" s="76">
        <v>165</v>
      </c>
      <c r="P1881" s="71">
        <f>IF(A1881&lt;43,IF(F1881="女",VLOOKUP(O1881/100,标准!E$108:F$128,2,TRUE),VLOOKUP(O1881/100,标准!E$74:F$94,2,TRUE)),IF(F1881="女",VLOOKUP(O1881/100,标准!E$39:F$59,2,TRUE),VLOOKUP(O1881/100,标准!E$3:F$23,2,TRUE)))</f>
        <v>68</v>
      </c>
      <c r="Q1881" s="81">
        <v>4.1</v>
      </c>
      <c r="R1881" s="71">
        <f>IF(Q1881=0,0,IF(A1881&lt;43,IF(F1881="女",IF(Q1881="",0,VLOOKUP(Q1881,标准!I$108:J$138,2,TRUE)),IF(Q1881="",0,VLOOKUP(Q1881,标准!I$74:J$104,2,TRUE))),IF(F1881="女",IF(Q1881="",0,VLOOKUP(Q1881,标准!I$39:J$69,2,TRUE)),IF(Q1881="",0,VLOOKUP(Q1881,标准!I$3:J$33,2,TRUE)))))</f>
        <v>68</v>
      </c>
      <c r="S1881" s="76">
        <v>36</v>
      </c>
      <c r="T1881" s="71">
        <f>IF(A1881&lt;43,IF(F1881="女",VLOOKUP(S1881,标准!G$108:H$138,2,TRUE),VLOOKUP(S1881,标准!G$74:H$99,2,TRUE)),IF(F1881="女",VLOOKUP(S1881,标准!G$39:H$69,2,TRUE),VLOOKUP(S1881,标准!G$3:H$28,2,TRUE)))</f>
        <v>70</v>
      </c>
      <c r="U1881" s="88">
        <v>9.81</v>
      </c>
      <c r="V1881" s="71">
        <f>IF(U1881=0,0,IF(A1881&lt;43,IF(F1881="女",IF(U1881="",0,VLOOKUP(U1881,标准!A$108:B$128,2,TRUE)),IF(U1881="",0,VLOOKUP(U1881,标准!A$74:B$94,2,TRUE))),IF(F1881="女",IF(U1881="",0,VLOOKUP(U1881,标准!A$39:B$59,2,TRUE)),IF(U1881="",0,VLOOKUP(U1881,标准!A$3:B$23,2,TRUE)))))</f>
        <v>64</v>
      </c>
      <c r="W1881" s="86">
        <f t="shared" si="29"/>
        <v>76.1</v>
      </c>
      <c r="X1881" s="87">
        <v>3.7</v>
      </c>
      <c r="Y1881" s="87">
        <v>4.1</v>
      </c>
      <c r="Z1881" s="91"/>
      <c r="AA1881" s="92"/>
    </row>
    <row r="1882" customHeight="1" spans="1:27">
      <c r="A1882" s="62">
        <v>40</v>
      </c>
      <c r="B1882" s="63">
        <v>1881</v>
      </c>
      <c r="C1882" s="154" t="s">
        <v>3839</v>
      </c>
      <c r="D1882" s="154" t="s">
        <v>3827</v>
      </c>
      <c r="E1882" s="154" t="s">
        <v>3606</v>
      </c>
      <c r="F1882" s="154" t="s">
        <v>34</v>
      </c>
      <c r="G1882" s="155" t="s">
        <v>3840</v>
      </c>
      <c r="H1882" s="68">
        <v>174.1</v>
      </c>
      <c r="I1882" s="68">
        <v>53.5</v>
      </c>
      <c r="J1882" s="71">
        <f>IF(F1882="女",IF(H1882=0,0,VLOOKUP(I1882/(H1882*H1882/10000),标准!M$108:N$112,2,TRUE)),IF(H1882=0,0,VLOOKUP(I1882/(H1882*H1882/10000),标准!M$74:N$78,2,TRUE)))</f>
        <v>100</v>
      </c>
      <c r="K1882" s="72">
        <v>3494</v>
      </c>
      <c r="L1882" s="71">
        <f>IF(A1882&lt;43,IF(F1882="女",VLOOKUP(K1882,标准!K$108:L$128,2,TRUE),VLOOKUP(K1882,标准!K$74:L$94,2,TRUE)),IF(F1882="女",VLOOKUP(K1882,标准!K$39:L$59,2,TRUE),VLOOKUP(K1882,标准!K$3:L$23,2,TRUE)))</f>
        <v>100</v>
      </c>
      <c r="M1882" s="68">
        <v>0</v>
      </c>
      <c r="N1882" s="71">
        <f>IF(M1882="",0,IF(A1882&lt;43,IF(F1882="女",VLOOKUP(M1882,标准!C$108:D$128,2,TRUE),VLOOKUP(M1882,标准!C$74:D$94,2,TRUE)),IF(F1882="女",VLOOKUP(M1882,标准!C$39:D$59,2,TRUE),VLOOKUP(M1882,标准!C$3:D$23,2,TRUE))))</f>
        <v>0</v>
      </c>
      <c r="O1882" s="76">
        <v>200</v>
      </c>
      <c r="P1882" s="71">
        <f>IF(A1882&lt;43,IF(F1882="女",VLOOKUP(O1882/100,标准!E$108:F$128,2,TRUE),VLOOKUP(O1882/100,标准!E$74:F$94,2,TRUE)),IF(F1882="女",VLOOKUP(O1882/100,标准!E$39:F$59,2,TRUE),VLOOKUP(O1882/100,标准!E$3:F$23,2,TRUE)))</f>
        <v>90</v>
      </c>
      <c r="Q1882" s="81">
        <v>4.3</v>
      </c>
      <c r="R1882" s="71">
        <f>IF(Q1882=0,0,IF(A1882&lt;43,IF(F1882="女",IF(Q1882="",0,VLOOKUP(Q1882,标准!I$108:J$138,2,TRUE)),IF(Q1882="",0,VLOOKUP(Q1882,标准!I$74:J$104,2,TRUE))),IF(F1882="女",IF(Q1882="",0,VLOOKUP(Q1882,标准!I$39:J$69,2,TRUE)),IF(Q1882="",0,VLOOKUP(Q1882,标准!I$3:J$33,2,TRUE)))))</f>
        <v>60</v>
      </c>
      <c r="S1882" s="76">
        <v>56</v>
      </c>
      <c r="T1882" s="71">
        <f>IF(A1882&lt;43,IF(F1882="女",VLOOKUP(S1882,标准!G$108:H$138,2,TRUE),VLOOKUP(S1882,标准!G$74:H$99,2,TRUE)),IF(F1882="女",VLOOKUP(S1882,标准!G$39:H$69,2,TRUE),VLOOKUP(S1882,标准!G$3:H$28,2,TRUE)))</f>
        <v>100</v>
      </c>
      <c r="U1882" s="88">
        <v>9.56</v>
      </c>
      <c r="V1882" s="71">
        <f>IF(U1882=0,0,IF(A1882&lt;43,IF(F1882="女",IF(U1882="",0,VLOOKUP(U1882,标准!A$108:B$128,2,TRUE)),IF(U1882="",0,VLOOKUP(U1882,标准!A$74:B$94,2,TRUE))),IF(F1882="女",IF(U1882="",0,VLOOKUP(U1882,标准!A$39:B$59,2,TRUE)),IF(U1882="",0,VLOOKUP(U1882,标准!A$3:B$23,2,TRUE)))))</f>
        <v>66</v>
      </c>
      <c r="W1882" s="86">
        <f t="shared" si="29"/>
        <v>74.2</v>
      </c>
      <c r="X1882" s="87">
        <v>4.3</v>
      </c>
      <c r="Y1882" s="87">
        <v>4.5</v>
      </c>
      <c r="Z1882" s="91"/>
      <c r="AA1882" s="92"/>
    </row>
    <row r="1883" customHeight="1" spans="1:27">
      <c r="A1883" s="62">
        <v>40</v>
      </c>
      <c r="B1883" s="63">
        <v>1882</v>
      </c>
      <c r="C1883" s="154" t="s">
        <v>3841</v>
      </c>
      <c r="D1883" s="154" t="s">
        <v>3827</v>
      </c>
      <c r="E1883" s="154" t="s">
        <v>3606</v>
      </c>
      <c r="F1883" s="154" t="s">
        <v>34</v>
      </c>
      <c r="G1883" s="155" t="s">
        <v>3842</v>
      </c>
      <c r="H1883" s="68">
        <v>163.1</v>
      </c>
      <c r="I1883" s="68">
        <v>55.1</v>
      </c>
      <c r="J1883" s="71">
        <f>IF(F1883="女",IF(H1883=0,0,VLOOKUP(I1883/(H1883*H1883/10000),标准!M$108:N$112,2,TRUE)),IF(H1883=0,0,VLOOKUP(I1883/(H1883*H1883/10000),标准!M$74:N$78,2,TRUE)))</f>
        <v>100</v>
      </c>
      <c r="K1883" s="72">
        <v>2465</v>
      </c>
      <c r="L1883" s="71">
        <f>IF(A1883&lt;43,IF(F1883="女",VLOOKUP(K1883,标准!K$108:L$128,2,TRUE),VLOOKUP(K1883,标准!K$74:L$94,2,TRUE)),IF(F1883="女",VLOOKUP(K1883,标准!K$39:L$59,2,TRUE),VLOOKUP(K1883,标准!K$3:L$23,2,TRUE)))</f>
        <v>68</v>
      </c>
      <c r="M1883" s="68">
        <v>18.5</v>
      </c>
      <c r="N1883" s="71">
        <f>IF(M1883="",0,IF(A1883&lt;43,IF(F1883="女",VLOOKUP(M1883,标准!C$108:D$128,2,TRUE),VLOOKUP(M1883,标准!C$74:D$94,2,TRUE)),IF(F1883="女",VLOOKUP(M1883,标准!C$39:D$59,2,TRUE),VLOOKUP(M1883,标准!C$3:D$23,2,TRUE))))</f>
        <v>78</v>
      </c>
      <c r="O1883" s="76">
        <v>170</v>
      </c>
      <c r="P1883" s="71">
        <f>IF(A1883&lt;43,IF(F1883="女",VLOOKUP(O1883/100,标准!E$108:F$128,2,TRUE),VLOOKUP(O1883/100,标准!E$74:F$94,2,TRUE)),IF(F1883="女",VLOOKUP(O1883/100,标准!E$39:F$59,2,TRUE),VLOOKUP(O1883/100,标准!E$3:F$23,2,TRUE)))</f>
        <v>72</v>
      </c>
      <c r="Q1883" s="81">
        <v>4.19</v>
      </c>
      <c r="R1883" s="71">
        <f>IF(Q1883=0,0,IF(A1883&lt;43,IF(F1883="女",IF(Q1883="",0,VLOOKUP(Q1883,标准!I$108:J$138,2,TRUE)),IF(Q1883="",0,VLOOKUP(Q1883,标准!I$74:J$104,2,TRUE))),IF(F1883="女",IF(Q1883="",0,VLOOKUP(Q1883,标准!I$39:J$69,2,TRUE)),IF(Q1883="",0,VLOOKUP(Q1883,标准!I$3:J$33,2,TRUE)))))</f>
        <v>66</v>
      </c>
      <c r="S1883" s="76">
        <v>46</v>
      </c>
      <c r="T1883" s="71">
        <f>IF(A1883&lt;43,IF(F1883="女",VLOOKUP(S1883,标准!G$108:H$138,2,TRUE),VLOOKUP(S1883,标准!G$74:H$99,2,TRUE)),IF(F1883="女",VLOOKUP(S1883,标准!G$39:H$69,2,TRUE),VLOOKUP(S1883,标准!G$3:H$28,2,TRUE)))</f>
        <v>80</v>
      </c>
      <c r="U1883" s="88">
        <v>9.66</v>
      </c>
      <c r="V1883" s="71">
        <f>IF(U1883=0,0,IF(A1883&lt;43,IF(F1883="女",IF(U1883="",0,VLOOKUP(U1883,标准!A$108:B$128,2,TRUE)),IF(U1883="",0,VLOOKUP(U1883,标准!A$74:B$94,2,TRUE))),IF(F1883="女",IF(U1883="",0,VLOOKUP(U1883,标准!A$39:B$59,2,TRUE)),IF(U1883="",0,VLOOKUP(U1883,标准!A$3:B$23,2,TRUE)))))</f>
        <v>66</v>
      </c>
      <c r="W1883" s="86">
        <f t="shared" si="29"/>
        <v>74.6</v>
      </c>
      <c r="X1883" s="87">
        <v>4.2</v>
      </c>
      <c r="Y1883" s="87">
        <v>4.4</v>
      </c>
      <c r="Z1883" s="91"/>
      <c r="AA1883" s="92"/>
    </row>
    <row r="1884" customHeight="1" spans="1:27">
      <c r="A1884" s="62">
        <v>40</v>
      </c>
      <c r="B1884" s="63">
        <v>1883</v>
      </c>
      <c r="C1884" s="154" t="s">
        <v>3843</v>
      </c>
      <c r="D1884" s="154" t="s">
        <v>3827</v>
      </c>
      <c r="E1884" s="154" t="s">
        <v>3606</v>
      </c>
      <c r="F1884" s="154" t="s">
        <v>34</v>
      </c>
      <c r="G1884" s="155" t="s">
        <v>3844</v>
      </c>
      <c r="H1884" s="68">
        <v>164.2</v>
      </c>
      <c r="I1884" s="68">
        <v>51.4</v>
      </c>
      <c r="J1884" s="71">
        <f>IF(F1884="女",IF(H1884=0,0,VLOOKUP(I1884/(H1884*H1884/10000),标准!M$108:N$112,2,TRUE)),IF(H1884=0,0,VLOOKUP(I1884/(H1884*H1884/10000),标准!M$74:N$78,2,TRUE)))</f>
        <v>100</v>
      </c>
      <c r="K1884" s="72">
        <v>1533</v>
      </c>
      <c r="L1884" s="71">
        <f>IF(A1884&lt;43,IF(F1884="女",VLOOKUP(K1884,标准!K$108:L$128,2,TRUE),VLOOKUP(K1884,标准!K$74:L$94,2,TRUE)),IF(F1884="女",VLOOKUP(K1884,标准!K$39:L$59,2,TRUE),VLOOKUP(K1884,标准!K$3:L$23,2,TRUE)))</f>
        <v>0</v>
      </c>
      <c r="M1884" s="68">
        <v>8</v>
      </c>
      <c r="N1884" s="71">
        <f>IF(M1884="",0,IF(A1884&lt;43,IF(F1884="女",VLOOKUP(M1884,标准!C$108:D$128,2,TRUE),VLOOKUP(M1884,标准!C$74:D$94,2,TRUE)),IF(F1884="女",VLOOKUP(M1884,标准!C$39:D$59,2,TRUE),VLOOKUP(M1884,标准!C$3:D$23,2,TRUE))))</f>
        <v>62</v>
      </c>
      <c r="O1884" s="76">
        <v>180</v>
      </c>
      <c r="P1884" s="71">
        <f>IF(A1884&lt;43,IF(F1884="女",VLOOKUP(O1884/100,标准!E$108:F$128,2,TRUE),VLOOKUP(O1884/100,标准!E$74:F$94,2,TRUE)),IF(F1884="女",VLOOKUP(O1884/100,标准!E$39:F$59,2,TRUE),VLOOKUP(O1884/100,标准!E$3:F$23,2,TRUE)))</f>
        <v>78</v>
      </c>
      <c r="Q1884" s="81">
        <v>4.18</v>
      </c>
      <c r="R1884" s="71">
        <f>IF(Q1884=0,0,IF(A1884&lt;43,IF(F1884="女",IF(Q1884="",0,VLOOKUP(Q1884,标准!I$108:J$138,2,TRUE)),IF(Q1884="",0,VLOOKUP(Q1884,标准!I$74:J$104,2,TRUE))),IF(F1884="女",IF(Q1884="",0,VLOOKUP(Q1884,标准!I$39:J$69,2,TRUE)),IF(Q1884="",0,VLOOKUP(Q1884,标准!I$3:J$33,2,TRUE)))))</f>
        <v>66</v>
      </c>
      <c r="S1884" s="76">
        <v>42</v>
      </c>
      <c r="T1884" s="71">
        <f>IF(A1884&lt;43,IF(F1884="女",VLOOKUP(S1884,标准!G$108:H$138,2,TRUE),VLOOKUP(S1884,标准!G$74:H$99,2,TRUE)),IF(F1884="女",VLOOKUP(S1884,标准!G$39:H$69,2,TRUE),VLOOKUP(S1884,标准!G$3:H$28,2,TRUE)))</f>
        <v>76</v>
      </c>
      <c r="U1884" s="88">
        <v>8.92</v>
      </c>
      <c r="V1884" s="71">
        <f>IF(U1884=0,0,IF(A1884&lt;43,IF(F1884="女",IF(U1884="",0,VLOOKUP(U1884,标准!A$108:B$128,2,TRUE)),IF(U1884="",0,VLOOKUP(U1884,标准!A$74:B$94,2,TRUE))),IF(F1884="女",IF(U1884="",0,VLOOKUP(U1884,标准!A$39:B$59,2,TRUE)),IF(U1884="",0,VLOOKUP(U1884,标准!A$3:B$23,2,TRUE)))))</f>
        <v>72</v>
      </c>
      <c r="W1884" s="86">
        <f t="shared" si="29"/>
        <v>64.2</v>
      </c>
      <c r="X1884" s="87">
        <v>4.3</v>
      </c>
      <c r="Y1884" s="87">
        <v>3.8</v>
      </c>
      <c r="Z1884" s="91"/>
      <c r="AA1884" s="92"/>
    </row>
    <row r="1885" customHeight="1" spans="1:27">
      <c r="A1885" s="62">
        <v>40</v>
      </c>
      <c r="B1885" s="63">
        <v>1884</v>
      </c>
      <c r="C1885" s="154" t="s">
        <v>3845</v>
      </c>
      <c r="D1885" s="154" t="s">
        <v>3827</v>
      </c>
      <c r="E1885" s="154" t="s">
        <v>3606</v>
      </c>
      <c r="F1885" s="154" t="s">
        <v>30</v>
      </c>
      <c r="G1885" s="155" t="s">
        <v>3846</v>
      </c>
      <c r="H1885" s="68"/>
      <c r="I1885" s="68"/>
      <c r="J1885" s="71">
        <f>IF(F1885="女",IF(H1885=0,0,VLOOKUP(I1885/(H1885*H1885/10000),标准!M$108:N$112,2,TRUE)),IF(H1885=0,0,VLOOKUP(I1885/(H1885*H1885/10000),标准!M$74:N$78,2,TRUE)))</f>
        <v>0</v>
      </c>
      <c r="K1885" s="72"/>
      <c r="L1885" s="71">
        <f>IF(A1885&lt;43,IF(F1885="女",VLOOKUP(K1885,标准!K$108:L$128,2,TRUE),VLOOKUP(K1885,标准!K$74:L$94,2,TRUE)),IF(F1885="女",VLOOKUP(K1885,标准!K$39:L$59,2,TRUE),VLOOKUP(K1885,标准!K$3:L$23,2,TRUE)))</f>
        <v>0</v>
      </c>
      <c r="M1885" s="68">
        <v>0</v>
      </c>
      <c r="N1885" s="71">
        <f>IF(M1885="",0,IF(A1885&lt;43,IF(F1885="女",VLOOKUP(M1885,标准!C$108:D$128,2,TRUE),VLOOKUP(M1885,标准!C$74:D$94,2,TRUE)),IF(F1885="女",VLOOKUP(M1885,标准!C$39:D$59,2,TRUE),VLOOKUP(M1885,标准!C$3:D$23,2,TRUE))))</f>
        <v>20</v>
      </c>
      <c r="O1885" s="72"/>
      <c r="P1885" s="71">
        <f>IF(A1885&lt;43,IF(F1885="女",VLOOKUP(O1885/100,标准!E$108:F$128,2,TRUE),VLOOKUP(O1885/100,标准!E$74:F$94,2,TRUE)),IF(F1885="女",VLOOKUP(O1885/100,标准!E$39:F$59,2,TRUE),VLOOKUP(O1885/100,标准!E$3:F$23,2,TRUE)))</f>
        <v>0</v>
      </c>
      <c r="Q1885" s="82"/>
      <c r="R1885" s="71">
        <f>IF(Q1885=0,0,IF(A1885&lt;43,IF(F1885="女",IF(Q1885="",0,VLOOKUP(Q1885,标准!I$108:J$138,2,TRUE)),IF(Q1885="",0,VLOOKUP(Q1885,标准!I$74:J$104,2,TRUE))),IF(F1885="女",IF(Q1885="",0,VLOOKUP(Q1885,标准!I$39:J$69,2,TRUE)),IF(Q1885="",0,VLOOKUP(Q1885,标准!I$3:J$33,2,TRUE)))))</f>
        <v>0</v>
      </c>
      <c r="S1885" s="83"/>
      <c r="T1885" s="71">
        <f>IF(A1885&lt;43,IF(F1885="女",VLOOKUP(S1885,标准!G$108:H$138,2,TRUE),VLOOKUP(S1885,标准!G$74:H$99,2,TRUE)),IF(F1885="女",VLOOKUP(S1885,标准!G$39:H$69,2,TRUE),VLOOKUP(S1885,标准!G$3:H$28,2,TRUE)))</f>
        <v>0</v>
      </c>
      <c r="U1885" s="89"/>
      <c r="V1885" s="71">
        <f>IF(U1885=0,0,IF(A1885&lt;43,IF(F1885="女",IF(U1885="",0,VLOOKUP(U1885,标准!A$108:B$128,2,TRUE)),IF(U1885="",0,VLOOKUP(U1885,标准!A$74:B$94,2,TRUE))),IF(F1885="女",IF(U1885="",0,VLOOKUP(U1885,标准!A$39:B$59,2,TRUE)),IF(U1885="",0,VLOOKUP(U1885,标准!A$3:B$23,2,TRUE)))))</f>
        <v>0</v>
      </c>
      <c r="W1885" s="86">
        <v>60</v>
      </c>
      <c r="X1885" s="87"/>
      <c r="Y1885" s="87"/>
      <c r="Z1885" s="91"/>
      <c r="AA1885" s="92" t="s">
        <v>144</v>
      </c>
    </row>
    <row r="1886" customHeight="1" spans="1:27">
      <c r="A1886" s="62">
        <v>40</v>
      </c>
      <c r="B1886" s="63">
        <v>1885</v>
      </c>
      <c r="C1886" s="154" t="s">
        <v>3847</v>
      </c>
      <c r="D1886" s="154" t="s">
        <v>3827</v>
      </c>
      <c r="E1886" s="154" t="s">
        <v>3606</v>
      </c>
      <c r="F1886" s="154" t="s">
        <v>34</v>
      </c>
      <c r="G1886" s="155" t="s">
        <v>3848</v>
      </c>
      <c r="H1886" s="68">
        <v>161.2</v>
      </c>
      <c r="I1886" s="68">
        <v>68.5</v>
      </c>
      <c r="J1886" s="71">
        <f>IF(F1886="女",IF(H1886=0,0,VLOOKUP(I1886/(H1886*H1886/10000),标准!M$108:N$112,2,TRUE)),IF(H1886=0,0,VLOOKUP(I1886/(H1886*H1886/10000),标准!M$74:N$78,2,TRUE)))</f>
        <v>80</v>
      </c>
      <c r="K1886" s="72">
        <v>2800</v>
      </c>
      <c r="L1886" s="71">
        <f>IF(A1886&lt;43,IF(F1886="女",VLOOKUP(K1886,标准!K$108:L$128,2,TRUE),VLOOKUP(K1886,标准!K$74:L$94,2,TRUE)),IF(F1886="女",VLOOKUP(K1886,标准!K$39:L$59,2,TRUE),VLOOKUP(K1886,标准!K$3:L$23,2,TRUE)))</f>
        <v>76</v>
      </c>
      <c r="M1886" s="68">
        <v>28</v>
      </c>
      <c r="N1886" s="71">
        <f>IF(M1886="",0,IF(A1886&lt;43,IF(F1886="女",VLOOKUP(M1886,标准!C$108:D$128,2,TRUE),VLOOKUP(M1886,标准!C$74:D$94,2,TRUE)),IF(F1886="女",VLOOKUP(M1886,标准!C$39:D$59,2,TRUE),VLOOKUP(M1886,标准!C$3:D$23,2,TRUE))))</f>
        <v>100</v>
      </c>
      <c r="O1886" s="76">
        <v>160</v>
      </c>
      <c r="P1886" s="71">
        <f>IF(A1886&lt;43,IF(F1886="女",VLOOKUP(O1886/100,标准!E$108:F$128,2,TRUE),VLOOKUP(O1886/100,标准!E$74:F$94,2,TRUE)),IF(F1886="女",VLOOKUP(O1886/100,标准!E$39:F$59,2,TRUE),VLOOKUP(O1886/100,标准!E$3:F$23,2,TRUE)))</f>
        <v>66</v>
      </c>
      <c r="Q1886" s="81">
        <v>3.54</v>
      </c>
      <c r="R1886" s="71">
        <f>IF(Q1886=0,0,IF(A1886&lt;43,IF(F1886="女",IF(Q1886="",0,VLOOKUP(Q1886,标准!I$108:J$138,2,TRUE)),IF(Q1886="",0,VLOOKUP(Q1886,标准!I$74:J$104,2,TRUE))),IF(F1886="女",IF(Q1886="",0,VLOOKUP(Q1886,标准!I$39:J$69,2,TRUE)),IF(Q1886="",0,VLOOKUP(Q1886,标准!I$3:J$33,2,TRUE)))))</f>
        <v>76</v>
      </c>
      <c r="S1886" s="76">
        <v>45</v>
      </c>
      <c r="T1886" s="71">
        <f>IF(A1886&lt;43,IF(F1886="女",VLOOKUP(S1886,标准!G$108:H$138,2,TRUE),VLOOKUP(S1886,标准!G$74:H$99,2,TRUE)),IF(F1886="女",VLOOKUP(S1886,标准!G$39:H$69,2,TRUE),VLOOKUP(S1886,标准!G$3:H$28,2,TRUE)))</f>
        <v>78</v>
      </c>
      <c r="U1886" s="88">
        <v>9.35</v>
      </c>
      <c r="V1886" s="71">
        <f>IF(U1886=0,0,IF(A1886&lt;43,IF(F1886="女",IF(U1886="",0,VLOOKUP(U1886,标准!A$108:B$128,2,TRUE)),IF(U1886="",0,VLOOKUP(U1886,标准!A$74:B$94,2,TRUE))),IF(F1886="女",IF(U1886="",0,VLOOKUP(U1886,标准!A$39:B$59,2,TRUE)),IF(U1886="",0,VLOOKUP(U1886,标准!A$3:B$23,2,TRUE)))))</f>
        <v>68</v>
      </c>
      <c r="W1886" s="86">
        <f t="shared" si="29"/>
        <v>76.6</v>
      </c>
      <c r="X1886" s="87">
        <v>4.2</v>
      </c>
      <c r="Y1886" s="87">
        <v>4.1</v>
      </c>
      <c r="Z1886" s="91"/>
      <c r="AA1886" s="92"/>
    </row>
    <row r="1887" customHeight="1" spans="1:27">
      <c r="A1887" s="62">
        <v>40</v>
      </c>
      <c r="B1887" s="63">
        <v>1886</v>
      </c>
      <c r="C1887" s="154" t="s">
        <v>3849</v>
      </c>
      <c r="D1887" s="154" t="s">
        <v>3827</v>
      </c>
      <c r="E1887" s="154" t="s">
        <v>3606</v>
      </c>
      <c r="F1887" s="154" t="s">
        <v>30</v>
      </c>
      <c r="G1887" s="155" t="s">
        <v>3850</v>
      </c>
      <c r="H1887" s="68">
        <v>172.9</v>
      </c>
      <c r="I1887" s="68">
        <v>67</v>
      </c>
      <c r="J1887" s="71">
        <f>IF(F1887="女",IF(H1887=0,0,VLOOKUP(I1887/(H1887*H1887/10000),标准!M$108:N$112,2,TRUE)),IF(H1887=0,0,VLOOKUP(I1887/(H1887*H1887/10000),标准!M$74:N$78,2,TRUE)))</f>
        <v>100</v>
      </c>
      <c r="K1887" s="72">
        <v>5139</v>
      </c>
      <c r="L1887" s="71">
        <f>IF(A1887&lt;43,IF(F1887="女",VLOOKUP(K1887,标准!K$108:L$128,2,TRUE),VLOOKUP(K1887,标准!K$74:L$94,2,TRUE)),IF(F1887="女",VLOOKUP(K1887,标准!K$39:L$59,2,TRUE),VLOOKUP(K1887,标准!K$3:L$23,2,TRUE)))</f>
        <v>100</v>
      </c>
      <c r="M1887" s="68">
        <v>0</v>
      </c>
      <c r="N1887" s="71">
        <f>IF(M1887="",0,IF(A1887&lt;43,IF(F1887="女",VLOOKUP(M1887,标准!C$108:D$128,2,TRUE),VLOOKUP(M1887,标准!C$74:D$94,2,TRUE)),IF(F1887="女",VLOOKUP(M1887,标准!C$39:D$59,2,TRUE),VLOOKUP(M1887,标准!C$3:D$23,2,TRUE))))</f>
        <v>20</v>
      </c>
      <c r="O1887" s="76">
        <v>220</v>
      </c>
      <c r="P1887" s="71">
        <f>IF(A1887&lt;43,IF(F1887="女",VLOOKUP(O1887/100,标准!E$108:F$128,2,TRUE),VLOOKUP(O1887/100,标准!E$74:F$94,2,TRUE)),IF(F1887="女",VLOOKUP(O1887/100,标准!E$39:F$59,2,TRUE),VLOOKUP(O1887/100,标准!E$3:F$23,2,TRUE)))</f>
        <v>66</v>
      </c>
      <c r="Q1887" s="81">
        <v>4.18</v>
      </c>
      <c r="R1887" s="71">
        <f>IF(Q1887=0,0,IF(A1887&lt;43,IF(F1887="女",IF(Q1887="",0,VLOOKUP(Q1887,标准!I$108:J$138,2,TRUE)),IF(Q1887="",0,VLOOKUP(Q1887,标准!I$74:J$104,2,TRUE))),IF(F1887="女",IF(Q1887="",0,VLOOKUP(Q1887,标准!I$39:J$69,2,TRUE)),IF(Q1887="",0,VLOOKUP(Q1887,标准!I$3:J$33,2,TRUE)))))</f>
        <v>64</v>
      </c>
      <c r="S1887" s="76">
        <v>0</v>
      </c>
      <c r="T1887" s="71">
        <f>IF(A1887&lt;43,IF(F1887="女",VLOOKUP(S1887,标准!G$108:H$138,2,TRUE),VLOOKUP(S1887,标准!G$74:H$99,2,TRUE)),IF(F1887="女",VLOOKUP(S1887,标准!G$39:H$69,2,TRUE),VLOOKUP(S1887,标准!G$3:H$28,2,TRUE)))</f>
        <v>0</v>
      </c>
      <c r="U1887" s="88">
        <v>7.43</v>
      </c>
      <c r="V1887" s="71">
        <f>IF(U1887=0,0,IF(A1887&lt;43,IF(F1887="女",IF(U1887="",0,VLOOKUP(U1887,标准!A$108:B$128,2,TRUE)),IF(U1887="",0,VLOOKUP(U1887,标准!A$74:B$94,2,TRUE))),IF(F1887="女",IF(U1887="",0,VLOOKUP(U1887,标准!A$39:B$59,2,TRUE)),IF(U1887="",0,VLOOKUP(U1887,标准!A$3:B$23,2,TRUE)))))</f>
        <v>76</v>
      </c>
      <c r="W1887" s="86">
        <f t="shared" si="29"/>
        <v>66.6</v>
      </c>
      <c r="X1887" s="87">
        <v>4.5</v>
      </c>
      <c r="Y1887" s="87">
        <v>3.7</v>
      </c>
      <c r="Z1887" s="91"/>
      <c r="AA1887" s="92"/>
    </row>
    <row r="1888" customHeight="1" spans="1:27">
      <c r="A1888" s="62">
        <v>40</v>
      </c>
      <c r="B1888" s="63">
        <v>1887</v>
      </c>
      <c r="C1888" s="154" t="s">
        <v>3851</v>
      </c>
      <c r="D1888" s="154" t="s">
        <v>3827</v>
      </c>
      <c r="E1888" s="154" t="s">
        <v>3606</v>
      </c>
      <c r="F1888" s="154" t="s">
        <v>34</v>
      </c>
      <c r="G1888" s="155" t="s">
        <v>3852</v>
      </c>
      <c r="H1888" s="68">
        <v>162</v>
      </c>
      <c r="I1888" s="68">
        <v>47.3</v>
      </c>
      <c r="J1888" s="71">
        <f>IF(F1888="女",IF(H1888=0,0,VLOOKUP(I1888/(H1888*H1888/10000),标准!M$108:N$112,2,TRUE)),IF(H1888=0,0,VLOOKUP(I1888/(H1888*H1888/10000),标准!M$74:N$78,2,TRUE)))</f>
        <v>100</v>
      </c>
      <c r="K1888" s="72">
        <v>3029</v>
      </c>
      <c r="L1888" s="71">
        <f>IF(A1888&lt;43,IF(F1888="女",VLOOKUP(K1888,标准!K$108:L$128,2,TRUE),VLOOKUP(K1888,标准!K$74:L$94,2,TRUE)),IF(F1888="女",VLOOKUP(K1888,标准!K$39:L$59,2,TRUE),VLOOKUP(K1888,标准!K$3:L$23,2,TRUE)))</f>
        <v>80</v>
      </c>
      <c r="M1888" s="68">
        <v>11</v>
      </c>
      <c r="N1888" s="71">
        <f>IF(M1888="",0,IF(A1888&lt;43,IF(F1888="女",VLOOKUP(M1888,标准!C$108:D$128,2,TRUE),VLOOKUP(M1888,标准!C$74:D$94,2,TRUE)),IF(F1888="女",VLOOKUP(M1888,标准!C$39:D$59,2,TRUE),VLOOKUP(M1888,标准!C$3:D$23,2,TRUE))))</f>
        <v>66</v>
      </c>
      <c r="O1888" s="76">
        <v>151</v>
      </c>
      <c r="P1888" s="71">
        <f>IF(A1888&lt;43,IF(F1888="女",VLOOKUP(O1888/100,标准!E$108:F$128,2,TRUE),VLOOKUP(O1888/100,标准!E$74:F$94,2,TRUE)),IF(F1888="女",VLOOKUP(O1888/100,标准!E$39:F$59,2,TRUE),VLOOKUP(O1888/100,标准!E$3:F$23,2,TRUE)))</f>
        <v>60</v>
      </c>
      <c r="Q1888" s="81">
        <v>4.17</v>
      </c>
      <c r="R1888" s="71">
        <f>IF(Q1888=0,0,IF(A1888&lt;43,IF(F1888="女",IF(Q1888="",0,VLOOKUP(Q1888,标准!I$108:J$138,2,TRUE)),IF(Q1888="",0,VLOOKUP(Q1888,标准!I$74:J$104,2,TRUE))),IF(F1888="女",IF(Q1888="",0,VLOOKUP(Q1888,标准!I$39:J$69,2,TRUE)),IF(Q1888="",0,VLOOKUP(Q1888,标准!I$3:J$33,2,TRUE)))))</f>
        <v>66</v>
      </c>
      <c r="S1888" s="76">
        <v>49</v>
      </c>
      <c r="T1888" s="71">
        <f>IF(A1888&lt;43,IF(F1888="女",VLOOKUP(S1888,标准!G$108:H$138,2,TRUE),VLOOKUP(S1888,标准!G$74:H$99,2,TRUE)),IF(F1888="女",VLOOKUP(S1888,标准!G$39:H$69,2,TRUE),VLOOKUP(S1888,标准!G$3:H$28,2,TRUE)))</f>
        <v>85</v>
      </c>
      <c r="U1888" s="88">
        <v>9.85</v>
      </c>
      <c r="V1888" s="71">
        <f>IF(U1888=0,0,IF(A1888&lt;43,IF(F1888="女",IF(U1888="",0,VLOOKUP(U1888,标准!A$108:B$128,2,TRUE)),IF(U1888="",0,VLOOKUP(U1888,标准!A$74:B$94,2,TRUE))),IF(F1888="女",IF(U1888="",0,VLOOKUP(U1888,标准!A$39:B$59,2,TRUE)),IF(U1888="",0,VLOOKUP(U1888,标准!A$3:B$23,2,TRUE)))))</f>
        <v>64</v>
      </c>
      <c r="W1888" s="86">
        <f t="shared" si="29"/>
        <v>74.1</v>
      </c>
      <c r="X1888" s="87">
        <v>3.7</v>
      </c>
      <c r="Y1888" s="87">
        <v>3.7</v>
      </c>
      <c r="Z1888" s="91"/>
      <c r="AA1888" s="92"/>
    </row>
    <row r="1889" customHeight="1" spans="1:27">
      <c r="A1889" s="62">
        <v>40</v>
      </c>
      <c r="B1889" s="63">
        <v>1888</v>
      </c>
      <c r="C1889" s="154" t="s">
        <v>3853</v>
      </c>
      <c r="D1889" s="154" t="s">
        <v>3827</v>
      </c>
      <c r="E1889" s="154" t="s">
        <v>3606</v>
      </c>
      <c r="F1889" s="154" t="s">
        <v>34</v>
      </c>
      <c r="G1889" s="155" t="s">
        <v>3854</v>
      </c>
      <c r="H1889" s="68">
        <v>160.6</v>
      </c>
      <c r="I1889" s="68">
        <v>60</v>
      </c>
      <c r="J1889" s="71">
        <f>IF(F1889="女",IF(H1889=0,0,VLOOKUP(I1889/(H1889*H1889/10000),标准!M$108:N$112,2,TRUE)),IF(H1889=0,0,VLOOKUP(I1889/(H1889*H1889/10000),标准!M$74:N$78,2,TRUE)))</f>
        <v>100</v>
      </c>
      <c r="K1889" s="72">
        <v>3090</v>
      </c>
      <c r="L1889" s="71">
        <f>IF(A1889&lt;43,IF(F1889="女",VLOOKUP(K1889,标准!K$108:L$128,2,TRUE),VLOOKUP(K1889,标准!K$74:L$94,2,TRUE)),IF(F1889="女",VLOOKUP(K1889,标准!K$39:L$59,2,TRUE),VLOOKUP(K1889,标准!K$3:L$23,2,TRUE)))</f>
        <v>80</v>
      </c>
      <c r="M1889" s="68">
        <v>21.5</v>
      </c>
      <c r="N1889" s="71">
        <f>IF(M1889="",0,IF(A1889&lt;43,IF(F1889="女",VLOOKUP(M1889,标准!C$108:D$128,2,TRUE),VLOOKUP(M1889,标准!C$74:D$94,2,TRUE)),IF(F1889="女",VLOOKUP(M1889,标准!C$39:D$59,2,TRUE),VLOOKUP(M1889,标准!C$3:D$23,2,TRUE))))</f>
        <v>85</v>
      </c>
      <c r="O1889" s="76">
        <v>175</v>
      </c>
      <c r="P1889" s="71">
        <f>IF(A1889&lt;43,IF(F1889="女",VLOOKUP(O1889/100,标准!E$108:F$128,2,TRUE),VLOOKUP(O1889/100,标准!E$74:F$94,2,TRUE)),IF(F1889="女",VLOOKUP(O1889/100,标准!E$39:F$59,2,TRUE),VLOOKUP(O1889/100,标准!E$3:F$23,2,TRUE)))</f>
        <v>76</v>
      </c>
      <c r="Q1889" s="81">
        <v>4.09</v>
      </c>
      <c r="R1889" s="71">
        <f>IF(Q1889=0,0,IF(A1889&lt;43,IF(F1889="女",IF(Q1889="",0,VLOOKUP(Q1889,标准!I$108:J$138,2,TRUE)),IF(Q1889="",0,VLOOKUP(Q1889,标准!I$74:J$104,2,TRUE))),IF(F1889="女",IF(Q1889="",0,VLOOKUP(Q1889,标准!I$39:J$69,2,TRUE)),IF(Q1889="",0,VLOOKUP(Q1889,标准!I$3:J$33,2,TRUE)))))</f>
        <v>70</v>
      </c>
      <c r="S1889" s="76">
        <v>40</v>
      </c>
      <c r="T1889" s="71">
        <f>IF(A1889&lt;43,IF(F1889="女",VLOOKUP(S1889,标准!G$108:H$138,2,TRUE),VLOOKUP(S1889,标准!G$74:H$99,2,TRUE)),IF(F1889="女",VLOOKUP(S1889,标准!G$39:H$69,2,TRUE),VLOOKUP(S1889,标准!G$3:H$28,2,TRUE)))</f>
        <v>74</v>
      </c>
      <c r="U1889" s="88">
        <v>9.31</v>
      </c>
      <c r="V1889" s="71">
        <f>IF(U1889=0,0,IF(A1889&lt;43,IF(F1889="女",IF(U1889="",0,VLOOKUP(U1889,标准!A$108:B$128,2,TRUE)),IF(U1889="",0,VLOOKUP(U1889,标准!A$74:B$94,2,TRUE))),IF(F1889="女",IF(U1889="",0,VLOOKUP(U1889,标准!A$39:B$59,2,TRUE)),IF(U1889="",0,VLOOKUP(U1889,标准!A$3:B$23,2,TRUE)))))</f>
        <v>68</v>
      </c>
      <c r="W1889" s="86">
        <f t="shared" si="29"/>
        <v>78.1</v>
      </c>
      <c r="X1889" s="87">
        <v>4</v>
      </c>
      <c r="Y1889" s="87">
        <v>4.1</v>
      </c>
      <c r="Z1889" s="91"/>
      <c r="AA1889" s="92"/>
    </row>
    <row r="1890" customHeight="1" spans="1:27">
      <c r="A1890" s="62">
        <v>40</v>
      </c>
      <c r="B1890" s="63">
        <v>1889</v>
      </c>
      <c r="C1890" s="154" t="s">
        <v>3855</v>
      </c>
      <c r="D1890" s="154" t="s">
        <v>3827</v>
      </c>
      <c r="E1890" s="154" t="s">
        <v>3606</v>
      </c>
      <c r="F1890" s="154" t="s">
        <v>30</v>
      </c>
      <c r="G1890" s="155" t="s">
        <v>3856</v>
      </c>
      <c r="H1890" s="68">
        <v>184.8</v>
      </c>
      <c r="I1890" s="68">
        <v>68.8</v>
      </c>
      <c r="J1890" s="71">
        <f>IF(F1890="女",IF(H1890=0,0,VLOOKUP(I1890/(H1890*H1890/10000),标准!M$108:N$112,2,TRUE)),IF(H1890=0,0,VLOOKUP(I1890/(H1890*H1890/10000),标准!M$74:N$78,2,TRUE)))</f>
        <v>100</v>
      </c>
      <c r="K1890" s="72">
        <v>6016</v>
      </c>
      <c r="L1890" s="71">
        <f>IF(A1890&lt;43,IF(F1890="女",VLOOKUP(K1890,标准!K$108:L$128,2,TRUE),VLOOKUP(K1890,标准!K$74:L$94,2,TRUE)),IF(F1890="女",VLOOKUP(K1890,标准!K$39:L$59,2,TRUE),VLOOKUP(K1890,标准!K$3:L$23,2,TRUE)))</f>
        <v>100</v>
      </c>
      <c r="M1890" s="68">
        <v>2</v>
      </c>
      <c r="N1890" s="71">
        <f>IF(M1890="",0,IF(A1890&lt;43,IF(F1890="女",VLOOKUP(M1890,标准!C$108:D$128,2,TRUE),VLOOKUP(M1890,标准!C$74:D$94,2,TRUE)),IF(F1890="女",VLOOKUP(M1890,标准!C$39:D$59,2,TRUE),VLOOKUP(M1890,标准!C$3:D$23,2,TRUE))))</f>
        <v>40</v>
      </c>
      <c r="O1890" s="76">
        <v>225</v>
      </c>
      <c r="P1890" s="71">
        <f>IF(A1890&lt;43,IF(F1890="女",VLOOKUP(O1890/100,标准!E$108:F$128,2,TRUE),VLOOKUP(O1890/100,标准!E$74:F$94,2,TRUE)),IF(F1890="女",VLOOKUP(O1890/100,标准!E$39:F$59,2,TRUE),VLOOKUP(O1890/100,标准!E$3:F$23,2,TRUE)))</f>
        <v>68</v>
      </c>
      <c r="Q1890" s="81">
        <v>4.1</v>
      </c>
      <c r="R1890" s="71">
        <f>IF(Q1890=0,0,IF(A1890&lt;43,IF(F1890="女",IF(Q1890="",0,VLOOKUP(Q1890,标准!I$108:J$138,2,TRUE)),IF(Q1890="",0,VLOOKUP(Q1890,标准!I$74:J$104,2,TRUE))),IF(F1890="女",IF(Q1890="",0,VLOOKUP(Q1890,标准!I$39:J$69,2,TRUE)),IF(Q1890="",0,VLOOKUP(Q1890,标准!I$3:J$33,2,TRUE)))))</f>
        <v>68</v>
      </c>
      <c r="S1890" s="76">
        <v>4</v>
      </c>
      <c r="T1890" s="71">
        <f>IF(A1890&lt;43,IF(F1890="女",VLOOKUP(S1890,标准!G$108:H$138,2,TRUE),VLOOKUP(S1890,标准!G$74:H$99,2,TRUE)),IF(F1890="女",VLOOKUP(S1890,标准!G$39:H$69,2,TRUE),VLOOKUP(S1890,标准!G$3:H$28,2,TRUE)))</f>
        <v>0</v>
      </c>
      <c r="U1890" s="88">
        <v>7.46</v>
      </c>
      <c r="V1890" s="71">
        <f>IF(U1890=0,0,IF(A1890&lt;43,IF(F1890="女",IF(U1890="",0,VLOOKUP(U1890,标准!A$108:B$128,2,TRUE)),IF(U1890="",0,VLOOKUP(U1890,标准!A$74:B$94,2,TRUE))),IF(F1890="女",IF(U1890="",0,VLOOKUP(U1890,标准!A$39:B$59,2,TRUE)),IF(U1890="",0,VLOOKUP(U1890,标准!A$3:B$23,2,TRUE)))))</f>
        <v>76</v>
      </c>
      <c r="W1890" s="86">
        <f t="shared" si="29"/>
        <v>69.6</v>
      </c>
      <c r="X1890" s="87">
        <v>4.2</v>
      </c>
      <c r="Y1890" s="87">
        <v>4.2</v>
      </c>
      <c r="Z1890" s="91"/>
      <c r="AA1890" s="92"/>
    </row>
    <row r="1891" customHeight="1" spans="1:27">
      <c r="A1891" s="62">
        <v>40</v>
      </c>
      <c r="B1891" s="63">
        <v>1890</v>
      </c>
      <c r="C1891" s="154" t="s">
        <v>3857</v>
      </c>
      <c r="D1891" s="154" t="s">
        <v>3827</v>
      </c>
      <c r="E1891" s="154" t="s">
        <v>3606</v>
      </c>
      <c r="F1891" s="154" t="s">
        <v>34</v>
      </c>
      <c r="G1891" s="155" t="s">
        <v>3858</v>
      </c>
      <c r="H1891" s="68">
        <v>156.4</v>
      </c>
      <c r="I1891" s="68">
        <v>47.6</v>
      </c>
      <c r="J1891" s="71">
        <f>IF(F1891="女",IF(H1891=0,0,VLOOKUP(I1891/(H1891*H1891/10000),标准!M$108:N$112,2,TRUE)),IF(H1891=0,0,VLOOKUP(I1891/(H1891*H1891/10000),标准!M$74:N$78,2,TRUE)))</f>
        <v>100</v>
      </c>
      <c r="K1891" s="72">
        <v>2069</v>
      </c>
      <c r="L1891" s="71">
        <f>IF(A1891&lt;43,IF(F1891="女",VLOOKUP(K1891,标准!K$108:L$128,2,TRUE),VLOOKUP(K1891,标准!K$74:L$94,2,TRUE)),IF(F1891="女",VLOOKUP(K1891,标准!K$39:L$59,2,TRUE),VLOOKUP(K1891,标准!K$3:L$23,2,TRUE)))</f>
        <v>60</v>
      </c>
      <c r="M1891" s="68">
        <v>14</v>
      </c>
      <c r="N1891" s="71">
        <f>IF(M1891="",0,IF(A1891&lt;43,IF(F1891="女",VLOOKUP(M1891,标准!C$108:D$128,2,TRUE),VLOOKUP(M1891,标准!C$74:D$94,2,TRUE)),IF(F1891="女",VLOOKUP(M1891,标准!C$39:D$59,2,TRUE),VLOOKUP(M1891,标准!C$3:D$23,2,TRUE))))</f>
        <v>72</v>
      </c>
      <c r="O1891" s="76">
        <v>190</v>
      </c>
      <c r="P1891" s="71">
        <f>IF(A1891&lt;43,IF(F1891="女",VLOOKUP(O1891/100,标准!E$108:F$128,2,TRUE),VLOOKUP(O1891/100,标准!E$74:F$94,2,TRUE)),IF(F1891="女",VLOOKUP(O1891/100,标准!E$39:F$59,2,TRUE),VLOOKUP(O1891/100,标准!E$3:F$23,2,TRUE)))</f>
        <v>85</v>
      </c>
      <c r="Q1891" s="81">
        <v>3.35</v>
      </c>
      <c r="R1891" s="71">
        <f>IF(Q1891=0,0,IF(A1891&lt;43,IF(F1891="女",IF(Q1891="",0,VLOOKUP(Q1891,标准!I$108:J$138,2,TRUE)),IF(Q1891="",0,VLOOKUP(Q1891,标准!I$74:J$104,2,TRUE))),IF(F1891="女",IF(Q1891="",0,VLOOKUP(Q1891,标准!I$39:J$69,2,TRUE)),IF(Q1891="",0,VLOOKUP(Q1891,标准!I$3:J$33,2,TRUE)))))</f>
        <v>85</v>
      </c>
      <c r="S1891" s="76">
        <v>50</v>
      </c>
      <c r="T1891" s="71">
        <f>IF(A1891&lt;43,IF(F1891="女",VLOOKUP(S1891,标准!G$108:H$138,2,TRUE),VLOOKUP(S1891,标准!G$74:H$99,2,TRUE)),IF(F1891="女",VLOOKUP(S1891,标准!G$39:H$69,2,TRUE),VLOOKUP(S1891,标准!G$3:H$28,2,TRUE)))</f>
        <v>85</v>
      </c>
      <c r="U1891" s="88">
        <v>8.3</v>
      </c>
      <c r="V1891" s="71">
        <f>IF(U1891=0,0,IF(A1891&lt;43,IF(F1891="女",IF(U1891="",0,VLOOKUP(U1891,标准!A$108:B$128,2,TRUE)),IF(U1891="",0,VLOOKUP(U1891,标准!A$74:B$94,2,TRUE))),IF(F1891="女",IF(U1891="",0,VLOOKUP(U1891,标准!A$39:B$59,2,TRUE)),IF(U1891="",0,VLOOKUP(U1891,标准!A$3:B$23,2,TRUE)))))</f>
        <v>80</v>
      </c>
      <c r="W1891" s="86">
        <f t="shared" si="29"/>
        <v>81.2</v>
      </c>
      <c r="X1891" s="87">
        <v>4.8</v>
      </c>
      <c r="Y1891" s="87">
        <v>4.6</v>
      </c>
      <c r="Z1891" s="91">
        <v>1</v>
      </c>
      <c r="AA1891" s="92"/>
    </row>
    <row r="1892" customHeight="1" spans="1:27">
      <c r="A1892" s="62">
        <v>40</v>
      </c>
      <c r="B1892" s="63">
        <v>1891</v>
      </c>
      <c r="C1892" s="154" t="s">
        <v>3859</v>
      </c>
      <c r="D1892" s="154" t="s">
        <v>3827</v>
      </c>
      <c r="E1892" s="154" t="s">
        <v>3606</v>
      </c>
      <c r="F1892" s="154" t="s">
        <v>30</v>
      </c>
      <c r="G1892" s="155" t="s">
        <v>3860</v>
      </c>
      <c r="H1892" s="68">
        <v>175</v>
      </c>
      <c r="I1892" s="68">
        <v>55.8</v>
      </c>
      <c r="J1892" s="71">
        <f>IF(F1892="女",IF(H1892=0,0,VLOOKUP(I1892/(H1892*H1892/10000),标准!M$108:N$112,2,TRUE)),IF(H1892=0,0,VLOOKUP(I1892/(H1892*H1892/10000),标准!M$74:N$78,2,TRUE)))</f>
        <v>100</v>
      </c>
      <c r="K1892" s="72">
        <v>5343</v>
      </c>
      <c r="L1892" s="71">
        <f>IF(A1892&lt;43,IF(F1892="女",VLOOKUP(K1892,标准!K$108:L$128,2,TRUE),VLOOKUP(K1892,标准!K$74:L$94,2,TRUE)),IF(F1892="女",VLOOKUP(K1892,标准!K$39:L$59,2,TRUE),VLOOKUP(K1892,标准!K$3:L$23,2,TRUE)))</f>
        <v>100</v>
      </c>
      <c r="M1892" s="68">
        <v>8.5</v>
      </c>
      <c r="N1892" s="71">
        <f>IF(M1892="",0,IF(A1892&lt;43,IF(F1892="女",VLOOKUP(M1892,标准!C$108:D$128,2,TRUE),VLOOKUP(M1892,标准!C$74:D$94,2,TRUE)),IF(F1892="女",VLOOKUP(M1892,标准!C$39:D$59,2,TRUE),VLOOKUP(M1892,标准!C$3:D$23,2,TRUE))))</f>
        <v>66</v>
      </c>
      <c r="O1892" s="76">
        <v>245</v>
      </c>
      <c r="P1892" s="71">
        <f>IF(A1892&lt;43,IF(F1892="女",VLOOKUP(O1892/100,标准!E$108:F$128,2,TRUE),VLOOKUP(O1892/100,标准!E$74:F$94,2,TRUE)),IF(F1892="女",VLOOKUP(O1892/100,标准!E$39:F$59,2,TRUE),VLOOKUP(O1892/100,标准!E$3:F$23,2,TRUE)))</f>
        <v>78</v>
      </c>
      <c r="Q1892" s="81">
        <v>3.45</v>
      </c>
      <c r="R1892" s="71">
        <f>IF(Q1892=0,0,IF(A1892&lt;43,IF(F1892="女",IF(Q1892="",0,VLOOKUP(Q1892,标准!I$108:J$138,2,TRUE)),IF(Q1892="",0,VLOOKUP(Q1892,标准!I$74:J$104,2,TRUE))),IF(F1892="女",IF(Q1892="",0,VLOOKUP(Q1892,标准!I$39:J$69,2,TRUE)),IF(Q1892="",0,VLOOKUP(Q1892,标准!I$3:J$33,2,TRUE)))))</f>
        <v>78</v>
      </c>
      <c r="S1892" s="76">
        <v>3</v>
      </c>
      <c r="T1892" s="71">
        <f>IF(A1892&lt;43,IF(F1892="女",VLOOKUP(S1892,标准!G$108:H$138,2,TRUE),VLOOKUP(S1892,标准!G$74:H$99,2,TRUE)),IF(F1892="女",VLOOKUP(S1892,标准!G$39:H$69,2,TRUE),VLOOKUP(S1892,标准!G$3:H$28,2,TRUE)))</f>
        <v>0</v>
      </c>
      <c r="U1892" s="88">
        <v>7.22</v>
      </c>
      <c r="V1892" s="71">
        <f>IF(U1892=0,0,IF(A1892&lt;43,IF(F1892="女",IF(U1892="",0,VLOOKUP(U1892,标准!A$108:B$128,2,TRUE)),IF(U1892="",0,VLOOKUP(U1892,标准!A$74:B$94,2,TRUE))),IF(F1892="女",IF(U1892="",0,VLOOKUP(U1892,标准!A$39:B$59,2,TRUE)),IF(U1892="",0,VLOOKUP(U1892,标准!A$3:B$23,2,TRUE)))))</f>
        <v>78</v>
      </c>
      <c r="W1892" s="86">
        <f t="shared" si="29"/>
        <v>75.6</v>
      </c>
      <c r="X1892" s="87">
        <v>4.2</v>
      </c>
      <c r="Y1892" s="87">
        <v>4</v>
      </c>
      <c r="Z1892" s="91"/>
      <c r="AA1892" s="92"/>
    </row>
    <row r="1893" customHeight="1" spans="1:27">
      <c r="A1893" s="62">
        <v>40</v>
      </c>
      <c r="B1893" s="63">
        <v>1892</v>
      </c>
      <c r="C1893" s="154" t="s">
        <v>3861</v>
      </c>
      <c r="D1893" s="154" t="s">
        <v>3827</v>
      </c>
      <c r="E1893" s="154" t="s">
        <v>3606</v>
      </c>
      <c r="F1893" s="154" t="s">
        <v>34</v>
      </c>
      <c r="G1893" s="155" t="s">
        <v>3862</v>
      </c>
      <c r="H1893" s="68">
        <v>158.4</v>
      </c>
      <c r="I1893" s="68">
        <v>83.7</v>
      </c>
      <c r="J1893" s="71">
        <f>IF(F1893="女",IF(H1893=0,0,VLOOKUP(I1893/(H1893*H1893/10000),标准!M$108:N$112,2,TRUE)),IF(H1893=0,0,VLOOKUP(I1893/(H1893*H1893/10000),标准!M$74:N$78,2,TRUE)))</f>
        <v>60</v>
      </c>
      <c r="K1893" s="72">
        <v>2415</v>
      </c>
      <c r="L1893" s="71">
        <f>IF(A1893&lt;43,IF(F1893="女",VLOOKUP(K1893,标准!K$108:L$128,2,TRUE),VLOOKUP(K1893,标准!K$74:L$94,2,TRUE)),IF(F1893="女",VLOOKUP(K1893,标准!K$39:L$59,2,TRUE),VLOOKUP(K1893,标准!K$3:L$23,2,TRUE)))</f>
        <v>68</v>
      </c>
      <c r="M1893" s="68">
        <v>9.5</v>
      </c>
      <c r="N1893" s="71">
        <f>IF(M1893="",0,IF(A1893&lt;43,IF(F1893="女",VLOOKUP(M1893,标准!C$108:D$128,2,TRUE),VLOOKUP(M1893,标准!C$74:D$94,2,TRUE)),IF(F1893="女",VLOOKUP(M1893,标准!C$39:D$59,2,TRUE),VLOOKUP(M1893,标准!C$3:D$23,2,TRUE))))</f>
        <v>64</v>
      </c>
      <c r="O1893" s="76">
        <v>165</v>
      </c>
      <c r="P1893" s="71">
        <f>IF(A1893&lt;43,IF(F1893="女",VLOOKUP(O1893/100,标准!E$108:F$128,2,TRUE),VLOOKUP(O1893/100,标准!E$74:F$94,2,TRUE)),IF(F1893="女",VLOOKUP(O1893/100,标准!E$39:F$59,2,TRUE),VLOOKUP(O1893/100,标准!E$3:F$23,2,TRUE)))</f>
        <v>68</v>
      </c>
      <c r="Q1893" s="81">
        <v>4.39</v>
      </c>
      <c r="R1893" s="71">
        <f>IF(Q1893=0,0,IF(A1893&lt;43,IF(F1893="女",IF(Q1893="",0,VLOOKUP(Q1893,标准!I$108:J$138,2,TRUE)),IF(Q1893="",0,VLOOKUP(Q1893,标准!I$74:J$104,2,TRUE))),IF(F1893="女",IF(Q1893="",0,VLOOKUP(Q1893,标准!I$39:J$69,2,TRUE)),IF(Q1893="",0,VLOOKUP(Q1893,标准!I$3:J$33,2,TRUE)))))</f>
        <v>50</v>
      </c>
      <c r="S1893" s="76">
        <v>28</v>
      </c>
      <c r="T1893" s="71">
        <f>IF(A1893&lt;43,IF(F1893="女",VLOOKUP(S1893,标准!G$108:H$138,2,TRUE),VLOOKUP(S1893,标准!G$74:H$99,2,TRUE)),IF(F1893="女",VLOOKUP(S1893,标准!G$39:H$69,2,TRUE),VLOOKUP(S1893,标准!G$3:H$28,2,TRUE)))</f>
        <v>62</v>
      </c>
      <c r="U1893" s="88">
        <v>10.34</v>
      </c>
      <c r="V1893" s="71">
        <f>IF(U1893=0,0,IF(A1893&lt;43,IF(F1893="女",IF(U1893="",0,VLOOKUP(U1893,标准!A$108:B$128,2,TRUE)),IF(U1893="",0,VLOOKUP(U1893,标准!A$74:B$94,2,TRUE))),IF(F1893="女",IF(U1893="",0,VLOOKUP(U1893,标准!A$39:B$59,2,TRUE)),IF(U1893="",0,VLOOKUP(U1893,标准!A$3:B$23,2,TRUE)))))</f>
        <v>50</v>
      </c>
      <c r="W1893" s="86">
        <f t="shared" si="29"/>
        <v>58.6</v>
      </c>
      <c r="X1893" s="87">
        <v>3.8</v>
      </c>
      <c r="Y1893" s="87">
        <v>3.9</v>
      </c>
      <c r="Z1893" s="91"/>
      <c r="AA1893" s="92"/>
    </row>
    <row r="1894" customHeight="1" spans="1:27">
      <c r="A1894" s="62">
        <v>40</v>
      </c>
      <c r="B1894" s="63">
        <v>1893</v>
      </c>
      <c r="C1894" s="154" t="s">
        <v>98</v>
      </c>
      <c r="D1894" s="154" t="s">
        <v>3827</v>
      </c>
      <c r="E1894" s="154" t="s">
        <v>3606</v>
      </c>
      <c r="F1894" s="154" t="s">
        <v>34</v>
      </c>
      <c r="G1894" s="155" t="s">
        <v>3863</v>
      </c>
      <c r="H1894" s="68">
        <v>160.2</v>
      </c>
      <c r="I1894" s="68">
        <v>47.3</v>
      </c>
      <c r="J1894" s="71">
        <f>IF(F1894="女",IF(H1894=0,0,VLOOKUP(I1894/(H1894*H1894/10000),标准!M$108:N$112,2,TRUE)),IF(H1894=0,0,VLOOKUP(I1894/(H1894*H1894/10000),标准!M$74:N$78,2,TRUE)))</f>
        <v>100</v>
      </c>
      <c r="K1894" s="72">
        <v>3198</v>
      </c>
      <c r="L1894" s="71">
        <f>IF(A1894&lt;43,IF(F1894="女",VLOOKUP(K1894,标准!K$108:L$128,2,TRUE),VLOOKUP(K1894,标准!K$74:L$94,2,TRUE)),IF(F1894="女",VLOOKUP(K1894,标准!K$39:L$59,2,TRUE),VLOOKUP(K1894,标准!K$3:L$23,2,TRUE)))</f>
        <v>85</v>
      </c>
      <c r="M1894" s="68">
        <v>13</v>
      </c>
      <c r="N1894" s="71">
        <f>IF(M1894="",0,IF(A1894&lt;43,IF(F1894="女",VLOOKUP(M1894,标准!C$108:D$128,2,TRUE),VLOOKUP(M1894,标准!C$74:D$94,2,TRUE)),IF(F1894="女",VLOOKUP(M1894,标准!C$39:D$59,2,TRUE),VLOOKUP(M1894,标准!C$3:D$23,2,TRUE))))</f>
        <v>70</v>
      </c>
      <c r="O1894" s="76">
        <v>160</v>
      </c>
      <c r="P1894" s="71">
        <f>IF(A1894&lt;43,IF(F1894="女",VLOOKUP(O1894/100,标准!E$108:F$128,2,TRUE),VLOOKUP(O1894/100,标准!E$74:F$94,2,TRUE)),IF(F1894="女",VLOOKUP(O1894/100,标准!E$39:F$59,2,TRUE),VLOOKUP(O1894/100,标准!E$3:F$23,2,TRUE)))</f>
        <v>66</v>
      </c>
      <c r="Q1894" s="81">
        <v>3.46</v>
      </c>
      <c r="R1894" s="71">
        <f>IF(Q1894=0,0,IF(A1894&lt;43,IF(F1894="女",IF(Q1894="",0,VLOOKUP(Q1894,标准!I$108:J$138,2,TRUE)),IF(Q1894="",0,VLOOKUP(Q1894,标准!I$74:J$104,2,TRUE))),IF(F1894="女",IF(Q1894="",0,VLOOKUP(Q1894,标准!I$39:J$69,2,TRUE)),IF(Q1894="",0,VLOOKUP(Q1894,标准!I$3:J$33,2,TRUE)))))</f>
        <v>78</v>
      </c>
      <c r="S1894" s="76">
        <v>48</v>
      </c>
      <c r="T1894" s="71">
        <f>IF(A1894&lt;43,IF(F1894="女",VLOOKUP(S1894,标准!G$108:H$138,2,TRUE),VLOOKUP(S1894,标准!G$74:H$99,2,TRUE)),IF(F1894="女",VLOOKUP(S1894,标准!G$39:H$69,2,TRUE),VLOOKUP(S1894,标准!G$3:H$28,2,TRUE)))</f>
        <v>80</v>
      </c>
      <c r="U1894" s="88">
        <v>8.5</v>
      </c>
      <c r="V1894" s="71">
        <f>IF(U1894=0,0,IF(A1894&lt;43,IF(F1894="女",IF(U1894="",0,VLOOKUP(U1894,标准!A$108:B$128,2,TRUE)),IF(U1894="",0,VLOOKUP(U1894,标准!A$74:B$94,2,TRUE))),IF(F1894="女",IF(U1894="",0,VLOOKUP(U1894,标准!A$39:B$59,2,TRUE)),IF(U1894="",0,VLOOKUP(U1894,标准!A$3:B$23,2,TRUE)))))</f>
        <v>78</v>
      </c>
      <c r="W1894" s="86">
        <f t="shared" si="29"/>
        <v>80.55</v>
      </c>
      <c r="X1894" s="87">
        <v>4.7</v>
      </c>
      <c r="Y1894" s="87">
        <v>4.7</v>
      </c>
      <c r="Z1894" s="91"/>
      <c r="AA1894" s="92"/>
    </row>
    <row r="1895" customHeight="1" spans="1:27">
      <c r="A1895" s="62">
        <v>40</v>
      </c>
      <c r="B1895" s="63">
        <v>1894</v>
      </c>
      <c r="C1895" s="154" t="s">
        <v>3864</v>
      </c>
      <c r="D1895" s="154" t="s">
        <v>3827</v>
      </c>
      <c r="E1895" s="154" t="s">
        <v>3606</v>
      </c>
      <c r="F1895" s="154" t="s">
        <v>34</v>
      </c>
      <c r="G1895" s="155" t="s">
        <v>3865</v>
      </c>
      <c r="H1895" s="68">
        <v>161.9</v>
      </c>
      <c r="I1895" s="68">
        <v>49.7</v>
      </c>
      <c r="J1895" s="71">
        <f>IF(F1895="女",IF(H1895=0,0,VLOOKUP(I1895/(H1895*H1895/10000),标准!M$108:N$112,2,TRUE)),IF(H1895=0,0,VLOOKUP(I1895/(H1895*H1895/10000),标准!M$74:N$78,2,TRUE)))</f>
        <v>100</v>
      </c>
      <c r="K1895" s="72">
        <v>3251</v>
      </c>
      <c r="L1895" s="71">
        <f>IF(A1895&lt;43,IF(F1895="女",VLOOKUP(K1895,标准!K$108:L$128,2,TRUE),VLOOKUP(K1895,标准!K$74:L$94,2,TRUE)),IF(F1895="女",VLOOKUP(K1895,标准!K$39:L$59,2,TRUE),VLOOKUP(K1895,标准!K$3:L$23,2,TRUE)))</f>
        <v>85</v>
      </c>
      <c r="M1895" s="68">
        <v>19</v>
      </c>
      <c r="N1895" s="71">
        <f>IF(M1895="",0,IF(A1895&lt;43,IF(F1895="女",VLOOKUP(M1895,标准!C$108:D$128,2,TRUE),VLOOKUP(M1895,标准!C$74:D$94,2,TRUE)),IF(F1895="女",VLOOKUP(M1895,标准!C$39:D$59,2,TRUE),VLOOKUP(M1895,标准!C$3:D$23,2,TRUE))))</f>
        <v>80</v>
      </c>
      <c r="O1895" s="76">
        <v>190</v>
      </c>
      <c r="P1895" s="71">
        <f>IF(A1895&lt;43,IF(F1895="女",VLOOKUP(O1895/100,标准!E$108:F$128,2,TRUE),VLOOKUP(O1895/100,标准!E$74:F$94,2,TRUE)),IF(F1895="女",VLOOKUP(O1895/100,标准!E$39:F$59,2,TRUE),VLOOKUP(O1895/100,标准!E$3:F$23,2,TRUE)))</f>
        <v>85</v>
      </c>
      <c r="Q1895" s="81">
        <v>4.03</v>
      </c>
      <c r="R1895" s="71">
        <f>IF(Q1895=0,0,IF(A1895&lt;43,IF(F1895="女",IF(Q1895="",0,VLOOKUP(Q1895,标准!I$108:J$138,2,TRUE)),IF(Q1895="",0,VLOOKUP(Q1895,标准!I$74:J$104,2,TRUE))),IF(F1895="女",IF(Q1895="",0,VLOOKUP(Q1895,标准!I$39:J$69,2,TRUE)),IF(Q1895="",0,VLOOKUP(Q1895,标准!I$3:J$33,2,TRUE)))))</f>
        <v>72</v>
      </c>
      <c r="S1895" s="76">
        <v>46</v>
      </c>
      <c r="T1895" s="71">
        <f>IF(A1895&lt;43,IF(F1895="女",VLOOKUP(S1895,标准!G$108:H$138,2,TRUE),VLOOKUP(S1895,标准!G$74:H$99,2,TRUE)),IF(F1895="女",VLOOKUP(S1895,标准!G$39:H$69,2,TRUE),VLOOKUP(S1895,标准!G$3:H$28,2,TRUE)))</f>
        <v>80</v>
      </c>
      <c r="U1895" s="88">
        <v>9.12</v>
      </c>
      <c r="V1895" s="71">
        <f>IF(U1895=0,0,IF(A1895&lt;43,IF(F1895="女",IF(U1895="",0,VLOOKUP(U1895,标准!A$108:B$128,2,TRUE)),IF(U1895="",0,VLOOKUP(U1895,标准!A$74:B$94,2,TRUE))),IF(F1895="女",IF(U1895="",0,VLOOKUP(U1895,标准!A$39:B$59,2,TRUE)),IF(U1895="",0,VLOOKUP(U1895,标准!A$3:B$23,2,TRUE)))))</f>
        <v>70</v>
      </c>
      <c r="W1895" s="86">
        <f t="shared" si="29"/>
        <v>80.65</v>
      </c>
      <c r="X1895" s="87">
        <v>4.5</v>
      </c>
      <c r="Y1895" s="87">
        <v>4.2</v>
      </c>
      <c r="Z1895" s="91"/>
      <c r="AA1895" s="92"/>
    </row>
    <row r="1896" customHeight="1" spans="1:27">
      <c r="A1896" s="62">
        <v>40</v>
      </c>
      <c r="B1896" s="63">
        <v>1895</v>
      </c>
      <c r="C1896" s="154" t="s">
        <v>3866</v>
      </c>
      <c r="D1896" s="154" t="s">
        <v>3827</v>
      </c>
      <c r="E1896" s="154" t="s">
        <v>3606</v>
      </c>
      <c r="F1896" s="154" t="s">
        <v>30</v>
      </c>
      <c r="G1896" s="155" t="s">
        <v>3867</v>
      </c>
      <c r="H1896" s="68">
        <v>172</v>
      </c>
      <c r="I1896" s="68">
        <v>67.9</v>
      </c>
      <c r="J1896" s="71">
        <f>IF(F1896="女",IF(H1896=0,0,VLOOKUP(I1896/(H1896*H1896/10000),标准!M$108:N$112,2,TRUE)),IF(H1896=0,0,VLOOKUP(I1896/(H1896*H1896/10000),标准!M$74:N$78,2,TRUE)))</f>
        <v>100</v>
      </c>
      <c r="K1896" s="72">
        <v>4709</v>
      </c>
      <c r="L1896" s="71">
        <f>IF(A1896&lt;43,IF(F1896="女",VLOOKUP(K1896,标准!K$108:L$128,2,TRUE),VLOOKUP(K1896,标准!K$74:L$94,2,TRUE)),IF(F1896="女",VLOOKUP(K1896,标准!K$39:L$59,2,TRUE),VLOOKUP(K1896,标准!K$3:L$23,2,TRUE)))</f>
        <v>85</v>
      </c>
      <c r="M1896" s="68">
        <v>11</v>
      </c>
      <c r="N1896" s="71">
        <f>IF(M1896="",0,IF(A1896&lt;43,IF(F1896="女",VLOOKUP(M1896,标准!C$108:D$128,2,TRUE),VLOOKUP(M1896,标准!C$74:D$94,2,TRUE)),IF(F1896="女",VLOOKUP(M1896,标准!C$39:D$59,2,TRUE),VLOOKUP(M1896,标准!C$3:D$23,2,TRUE))))</f>
        <v>70</v>
      </c>
      <c r="O1896" s="76">
        <v>238</v>
      </c>
      <c r="P1896" s="71">
        <f>IF(A1896&lt;43,IF(F1896="女",VLOOKUP(O1896/100,标准!E$108:F$128,2,TRUE),VLOOKUP(O1896/100,标准!E$74:F$94,2,TRUE)),IF(F1896="女",VLOOKUP(O1896/100,标准!E$39:F$59,2,TRUE),VLOOKUP(O1896/100,标准!E$3:F$23,2,TRUE)))</f>
        <v>74</v>
      </c>
      <c r="Q1896" s="81">
        <v>4.2</v>
      </c>
      <c r="R1896" s="71">
        <f>IF(Q1896=0,0,IF(A1896&lt;43,IF(F1896="女",IF(Q1896="",0,VLOOKUP(Q1896,标准!I$108:J$138,2,TRUE)),IF(Q1896="",0,VLOOKUP(Q1896,标准!I$74:J$104,2,TRUE))),IF(F1896="女",IF(Q1896="",0,VLOOKUP(Q1896,标准!I$39:J$69,2,TRUE)),IF(Q1896="",0,VLOOKUP(Q1896,标准!I$3:J$33,2,TRUE)))))</f>
        <v>64</v>
      </c>
      <c r="S1896" s="76">
        <v>4</v>
      </c>
      <c r="T1896" s="71">
        <f>IF(A1896&lt;43,IF(F1896="女",VLOOKUP(S1896,标准!G$108:H$138,2,TRUE),VLOOKUP(S1896,标准!G$74:H$99,2,TRUE)),IF(F1896="女",VLOOKUP(S1896,标准!G$39:H$69,2,TRUE),VLOOKUP(S1896,标准!G$3:H$28,2,TRUE)))</f>
        <v>0</v>
      </c>
      <c r="U1896" s="88">
        <v>7.65</v>
      </c>
      <c r="V1896" s="71">
        <f>IF(U1896=0,0,IF(A1896&lt;43,IF(F1896="女",IF(U1896="",0,VLOOKUP(U1896,标准!A$108:B$128,2,TRUE)),IF(U1896="",0,VLOOKUP(U1896,标准!A$74:B$94,2,TRUE))),IF(F1896="女",IF(U1896="",0,VLOOKUP(U1896,标准!A$39:B$59,2,TRUE)),IF(U1896="",0,VLOOKUP(U1896,标准!A$3:B$23,2,TRUE)))))</f>
        <v>74</v>
      </c>
      <c r="W1896" s="86">
        <f t="shared" si="29"/>
        <v>69.75</v>
      </c>
      <c r="X1896" s="87"/>
      <c r="Y1896" s="87"/>
      <c r="Z1896" s="91"/>
      <c r="AA1896" s="92"/>
    </row>
    <row r="1897" customHeight="1" spans="1:27">
      <c r="A1897" s="62">
        <v>40</v>
      </c>
      <c r="B1897" s="63">
        <v>1896</v>
      </c>
      <c r="C1897" s="154" t="s">
        <v>3868</v>
      </c>
      <c r="D1897" s="154" t="s">
        <v>3827</v>
      </c>
      <c r="E1897" s="154" t="s">
        <v>3606</v>
      </c>
      <c r="F1897" s="154" t="s">
        <v>30</v>
      </c>
      <c r="G1897" s="155" t="s">
        <v>3869</v>
      </c>
      <c r="H1897" s="68">
        <v>166</v>
      </c>
      <c r="I1897" s="68">
        <v>99</v>
      </c>
      <c r="J1897" s="71">
        <f>IF(F1897="女",IF(H1897=0,0,VLOOKUP(I1897/(H1897*H1897/10000),标准!M$108:N$112,2,TRUE)),IF(H1897=0,0,VLOOKUP(I1897/(H1897*H1897/10000),标准!M$74:N$78,2,TRUE)))</f>
        <v>60</v>
      </c>
      <c r="K1897" s="72">
        <v>4179</v>
      </c>
      <c r="L1897" s="71">
        <f>IF(A1897&lt;43,IF(F1897="女",VLOOKUP(K1897,标准!K$108:L$128,2,TRUE),VLOOKUP(K1897,标准!K$74:L$94,2,TRUE)),IF(F1897="女",VLOOKUP(K1897,标准!K$39:L$59,2,TRUE),VLOOKUP(K1897,标准!K$3:L$23,2,TRUE)))</f>
        <v>76</v>
      </c>
      <c r="M1897" s="68">
        <v>13</v>
      </c>
      <c r="N1897" s="71">
        <f>IF(M1897="",0,IF(A1897&lt;43,IF(F1897="女",VLOOKUP(M1897,标准!C$108:D$128,2,TRUE),VLOOKUP(M1897,标准!C$74:D$94,2,TRUE)),IF(F1897="女",VLOOKUP(M1897,标准!C$39:D$59,2,TRUE),VLOOKUP(M1897,标准!C$3:D$23,2,TRUE))))</f>
        <v>72</v>
      </c>
      <c r="O1897" s="76">
        <v>205</v>
      </c>
      <c r="P1897" s="71">
        <f>IF(A1897&lt;43,IF(F1897="女",VLOOKUP(O1897/100,标准!E$108:F$128,2,TRUE),VLOOKUP(O1897/100,标准!E$74:F$94,2,TRUE)),IF(F1897="女",VLOOKUP(O1897/100,标准!E$39:F$59,2,TRUE),VLOOKUP(O1897/100,标准!E$3:F$23,2,TRUE)))</f>
        <v>50</v>
      </c>
      <c r="Q1897" s="81">
        <v>5</v>
      </c>
      <c r="R1897" s="71">
        <f>IF(Q1897=0,0,IF(A1897&lt;43,IF(F1897="女",IF(Q1897="",0,VLOOKUP(Q1897,标准!I$108:J$138,2,TRUE)),IF(Q1897="",0,VLOOKUP(Q1897,标准!I$74:J$104,2,TRUE))),IF(F1897="女",IF(Q1897="",0,VLOOKUP(Q1897,标准!I$39:J$69,2,TRUE)),IF(Q1897="",0,VLOOKUP(Q1897,标准!I$3:J$33,2,TRUE)))))</f>
        <v>40</v>
      </c>
      <c r="S1897" s="76">
        <v>0</v>
      </c>
      <c r="T1897" s="71">
        <f>IF(A1897&lt;43,IF(F1897="女",VLOOKUP(S1897,标准!G$108:H$138,2,TRUE),VLOOKUP(S1897,标准!G$74:H$99,2,TRUE)),IF(F1897="女",VLOOKUP(S1897,标准!G$39:H$69,2,TRUE),VLOOKUP(S1897,标准!G$3:H$28,2,TRUE)))</f>
        <v>0</v>
      </c>
      <c r="U1897" s="88">
        <v>8.19</v>
      </c>
      <c r="V1897" s="71">
        <f>IF(U1897=0,0,IF(A1897&lt;43,IF(F1897="女",IF(U1897="",0,VLOOKUP(U1897,标准!A$108:B$128,2,TRUE)),IF(U1897="",0,VLOOKUP(U1897,标准!A$74:B$94,2,TRUE))),IF(F1897="女",IF(U1897="",0,VLOOKUP(U1897,标准!A$39:B$59,2,TRUE)),IF(U1897="",0,VLOOKUP(U1897,标准!A$3:B$23,2,TRUE)))))</f>
        <v>68</v>
      </c>
      <c r="W1897" s="86">
        <f t="shared" si="29"/>
        <v>54.2</v>
      </c>
      <c r="X1897" s="87"/>
      <c r="Y1897" s="87"/>
      <c r="Z1897" s="91"/>
      <c r="AA1897" s="92"/>
    </row>
    <row r="1898" customHeight="1" spans="1:27">
      <c r="A1898" s="62">
        <v>40</v>
      </c>
      <c r="B1898" s="63">
        <v>1897</v>
      </c>
      <c r="C1898" s="154" t="s">
        <v>3870</v>
      </c>
      <c r="D1898" s="154" t="s">
        <v>3827</v>
      </c>
      <c r="E1898" s="154" t="s">
        <v>3606</v>
      </c>
      <c r="F1898" s="154" t="s">
        <v>34</v>
      </c>
      <c r="G1898" s="155" t="s">
        <v>3871</v>
      </c>
      <c r="H1898" s="68">
        <v>160.8</v>
      </c>
      <c r="I1898" s="68">
        <v>49.7</v>
      </c>
      <c r="J1898" s="71">
        <f>IF(F1898="女",IF(H1898=0,0,VLOOKUP(I1898/(H1898*H1898/10000),标准!M$108:N$112,2,TRUE)),IF(H1898=0,0,VLOOKUP(I1898/(H1898*H1898/10000),标准!M$74:N$78,2,TRUE)))</f>
        <v>100</v>
      </c>
      <c r="K1898" s="72">
        <v>2946</v>
      </c>
      <c r="L1898" s="71">
        <f>IF(A1898&lt;43,IF(F1898="女",VLOOKUP(K1898,标准!K$108:L$128,2,TRUE),VLOOKUP(K1898,标准!K$74:L$94,2,TRUE)),IF(F1898="女",VLOOKUP(K1898,标准!K$39:L$59,2,TRUE),VLOOKUP(K1898,标准!K$3:L$23,2,TRUE)))</f>
        <v>78</v>
      </c>
      <c r="M1898" s="68">
        <v>16.5</v>
      </c>
      <c r="N1898" s="71">
        <f>IF(M1898="",0,IF(A1898&lt;43,IF(F1898="女",VLOOKUP(M1898,标准!C$108:D$128,2,TRUE),VLOOKUP(M1898,标准!C$74:D$94,2,TRUE)),IF(F1898="女",VLOOKUP(M1898,标准!C$39:D$59,2,TRUE),VLOOKUP(M1898,标准!C$3:D$23,2,TRUE))))</f>
        <v>76</v>
      </c>
      <c r="O1898" s="76">
        <v>170</v>
      </c>
      <c r="P1898" s="71">
        <f>IF(A1898&lt;43,IF(F1898="女",VLOOKUP(O1898/100,标准!E$108:F$128,2,TRUE),VLOOKUP(O1898/100,标准!E$74:F$94,2,TRUE)),IF(F1898="女",VLOOKUP(O1898/100,标准!E$39:F$59,2,TRUE),VLOOKUP(O1898/100,标准!E$3:F$23,2,TRUE)))</f>
        <v>72</v>
      </c>
      <c r="Q1898" s="81">
        <v>4.5</v>
      </c>
      <c r="R1898" s="71">
        <f>IF(Q1898=0,0,IF(A1898&lt;43,IF(F1898="女",IF(Q1898="",0,VLOOKUP(Q1898,标准!I$108:J$138,2,TRUE)),IF(Q1898="",0,VLOOKUP(Q1898,标准!I$74:J$104,2,TRUE))),IF(F1898="女",IF(Q1898="",0,VLOOKUP(Q1898,标准!I$39:J$69,2,TRUE)),IF(Q1898="",0,VLOOKUP(Q1898,标准!I$3:J$33,2,TRUE)))))</f>
        <v>40</v>
      </c>
      <c r="S1898" s="76">
        <v>44</v>
      </c>
      <c r="T1898" s="71">
        <f>IF(A1898&lt;43,IF(F1898="女",VLOOKUP(S1898,标准!G$108:H$138,2,TRUE),VLOOKUP(S1898,标准!G$74:H$99,2,TRUE)),IF(F1898="女",VLOOKUP(S1898,标准!G$39:H$69,2,TRUE),VLOOKUP(S1898,标准!G$3:H$28,2,TRUE)))</f>
        <v>78</v>
      </c>
      <c r="U1898" s="88">
        <v>9.27</v>
      </c>
      <c r="V1898" s="71">
        <f>IF(U1898=0,0,IF(A1898&lt;43,IF(F1898="女",IF(U1898="",0,VLOOKUP(U1898,标准!A$108:B$128,2,TRUE)),IF(U1898="",0,VLOOKUP(U1898,标准!A$74:B$94,2,TRUE))),IF(F1898="女",IF(U1898="",0,VLOOKUP(U1898,标准!A$39:B$59,2,TRUE)),IF(U1898="",0,VLOOKUP(U1898,标准!A$3:B$23,2,TRUE)))))</f>
        <v>70</v>
      </c>
      <c r="W1898" s="86">
        <f t="shared" si="29"/>
        <v>71.3</v>
      </c>
      <c r="X1898" s="87">
        <v>4.8</v>
      </c>
      <c r="Y1898" s="87">
        <v>4.8</v>
      </c>
      <c r="Z1898" s="91">
        <v>1</v>
      </c>
      <c r="AA1898" s="92"/>
    </row>
    <row r="1899" customHeight="1" spans="1:27">
      <c r="A1899" s="62">
        <v>40</v>
      </c>
      <c r="B1899" s="63">
        <v>1898</v>
      </c>
      <c r="C1899" s="154" t="s">
        <v>3872</v>
      </c>
      <c r="D1899" s="154" t="s">
        <v>3827</v>
      </c>
      <c r="E1899" s="154" t="s">
        <v>3606</v>
      </c>
      <c r="F1899" s="154" t="s">
        <v>34</v>
      </c>
      <c r="G1899" s="155" t="s">
        <v>3873</v>
      </c>
      <c r="H1899" s="68">
        <v>152.7</v>
      </c>
      <c r="I1899" s="68">
        <v>49.1</v>
      </c>
      <c r="J1899" s="71">
        <f>IF(F1899="女",IF(H1899=0,0,VLOOKUP(I1899/(H1899*H1899/10000),标准!M$108:N$112,2,TRUE)),IF(H1899=0,0,VLOOKUP(I1899/(H1899*H1899/10000),标准!M$74:N$78,2,TRUE)))</f>
        <v>100</v>
      </c>
      <c r="K1899" s="72">
        <v>2934</v>
      </c>
      <c r="L1899" s="71">
        <f>IF(A1899&lt;43,IF(F1899="女",VLOOKUP(K1899,标准!K$108:L$128,2,TRUE),VLOOKUP(K1899,标准!K$74:L$94,2,TRUE)),IF(F1899="女",VLOOKUP(K1899,标准!K$39:L$59,2,TRUE),VLOOKUP(K1899,标准!K$3:L$23,2,TRUE)))</f>
        <v>78</v>
      </c>
      <c r="M1899" s="68">
        <v>12</v>
      </c>
      <c r="N1899" s="71">
        <f>IF(M1899="",0,IF(A1899&lt;43,IF(F1899="女",VLOOKUP(M1899,标准!C$108:D$128,2,TRUE),VLOOKUP(M1899,标准!C$74:D$94,2,TRUE)),IF(F1899="女",VLOOKUP(M1899,标准!C$39:D$59,2,TRUE),VLOOKUP(M1899,标准!C$3:D$23,2,TRUE))))</f>
        <v>68</v>
      </c>
      <c r="O1899" s="76">
        <v>170</v>
      </c>
      <c r="P1899" s="71">
        <f>IF(A1899&lt;43,IF(F1899="女",VLOOKUP(O1899/100,标准!E$108:F$128,2,TRUE),VLOOKUP(O1899/100,标准!E$74:F$94,2,TRUE)),IF(F1899="女",VLOOKUP(O1899/100,标准!E$39:F$59,2,TRUE),VLOOKUP(O1899/100,标准!E$3:F$23,2,TRUE)))</f>
        <v>72</v>
      </c>
      <c r="Q1899" s="81">
        <v>4.16</v>
      </c>
      <c r="R1899" s="71">
        <f>IF(Q1899=0,0,IF(A1899&lt;43,IF(F1899="女",IF(Q1899="",0,VLOOKUP(Q1899,标准!I$108:J$138,2,TRUE)),IF(Q1899="",0,VLOOKUP(Q1899,标准!I$74:J$104,2,TRUE))),IF(F1899="女",IF(Q1899="",0,VLOOKUP(Q1899,标准!I$39:J$69,2,TRUE)),IF(Q1899="",0,VLOOKUP(Q1899,标准!I$3:J$33,2,TRUE)))))</f>
        <v>66</v>
      </c>
      <c r="S1899" s="76">
        <v>50</v>
      </c>
      <c r="T1899" s="71">
        <f>IF(A1899&lt;43,IF(F1899="女",VLOOKUP(S1899,标准!G$108:H$138,2,TRUE),VLOOKUP(S1899,标准!G$74:H$99,2,TRUE)),IF(F1899="女",VLOOKUP(S1899,标准!G$39:H$69,2,TRUE),VLOOKUP(S1899,标准!G$3:H$28,2,TRUE)))</f>
        <v>85</v>
      </c>
      <c r="U1899" s="88">
        <v>8.92</v>
      </c>
      <c r="V1899" s="71">
        <f>IF(U1899=0,0,IF(A1899&lt;43,IF(F1899="女",IF(U1899="",0,VLOOKUP(U1899,标准!A$108:B$128,2,TRUE)),IF(U1899="",0,VLOOKUP(U1899,标准!A$74:B$94,2,TRUE))),IF(F1899="女",IF(U1899="",0,VLOOKUP(U1899,标准!A$39:B$59,2,TRUE)),IF(U1899="",0,VLOOKUP(U1899,标准!A$3:B$23,2,TRUE)))))</f>
        <v>72</v>
      </c>
      <c r="W1899" s="86">
        <f t="shared" si="29"/>
        <v>76.8</v>
      </c>
      <c r="X1899" s="87">
        <v>3.7</v>
      </c>
      <c r="Y1899" s="87">
        <v>3.7</v>
      </c>
      <c r="Z1899" s="91"/>
      <c r="AA1899" s="92"/>
    </row>
    <row r="1900" customHeight="1" spans="1:27">
      <c r="A1900" s="62">
        <v>40</v>
      </c>
      <c r="B1900" s="63">
        <v>1899</v>
      </c>
      <c r="C1900" s="154" t="s">
        <v>3874</v>
      </c>
      <c r="D1900" s="154" t="s">
        <v>3827</v>
      </c>
      <c r="E1900" s="154" t="s">
        <v>3606</v>
      </c>
      <c r="F1900" s="154" t="s">
        <v>34</v>
      </c>
      <c r="G1900" s="155" t="s">
        <v>3875</v>
      </c>
      <c r="H1900" s="68">
        <v>163</v>
      </c>
      <c r="I1900" s="68">
        <v>59.9</v>
      </c>
      <c r="J1900" s="71">
        <f>IF(F1900="女",IF(H1900=0,0,VLOOKUP(I1900/(H1900*H1900/10000),标准!M$108:N$112,2,TRUE)),IF(H1900=0,0,VLOOKUP(I1900/(H1900*H1900/10000),标准!M$74:N$78,2,TRUE)))</f>
        <v>100</v>
      </c>
      <c r="K1900" s="72">
        <v>3221</v>
      </c>
      <c r="L1900" s="71">
        <f>IF(A1900&lt;43,IF(F1900="女",VLOOKUP(K1900,标准!K$108:L$128,2,TRUE),VLOOKUP(K1900,标准!K$74:L$94,2,TRUE)),IF(F1900="女",VLOOKUP(K1900,标准!K$39:L$59,2,TRUE),VLOOKUP(K1900,标准!K$3:L$23,2,TRUE)))</f>
        <v>85</v>
      </c>
      <c r="M1900" s="68">
        <v>20</v>
      </c>
      <c r="N1900" s="71">
        <f>IF(M1900="",0,IF(A1900&lt;43,IF(F1900="女",VLOOKUP(M1900,标准!C$108:D$128,2,TRUE),VLOOKUP(M1900,标准!C$74:D$94,2,TRUE)),IF(F1900="女",VLOOKUP(M1900,标准!C$39:D$59,2,TRUE),VLOOKUP(M1900,标准!C$3:D$23,2,TRUE))))</f>
        <v>80</v>
      </c>
      <c r="O1900" s="76">
        <v>151</v>
      </c>
      <c r="P1900" s="71">
        <f>IF(A1900&lt;43,IF(F1900="女",VLOOKUP(O1900/100,标准!E$108:F$128,2,TRUE),VLOOKUP(O1900/100,标准!E$74:F$94,2,TRUE)),IF(F1900="女",VLOOKUP(O1900/100,标准!E$39:F$59,2,TRUE),VLOOKUP(O1900/100,标准!E$3:F$23,2,TRUE)))</f>
        <v>60</v>
      </c>
      <c r="Q1900" s="81">
        <v>4.15</v>
      </c>
      <c r="R1900" s="71">
        <f>IF(Q1900=0,0,IF(A1900&lt;43,IF(F1900="女",IF(Q1900="",0,VLOOKUP(Q1900,标准!I$108:J$138,2,TRUE)),IF(Q1900="",0,VLOOKUP(Q1900,标准!I$74:J$104,2,TRUE))),IF(F1900="女",IF(Q1900="",0,VLOOKUP(Q1900,标准!I$39:J$69,2,TRUE)),IF(Q1900="",0,VLOOKUP(Q1900,标准!I$3:J$33,2,TRUE)))))</f>
        <v>66</v>
      </c>
      <c r="S1900" s="76">
        <v>41</v>
      </c>
      <c r="T1900" s="71">
        <f>IF(A1900&lt;43,IF(F1900="女",VLOOKUP(S1900,标准!G$108:H$138,2,TRUE),VLOOKUP(S1900,标准!G$74:H$99,2,TRUE)),IF(F1900="女",VLOOKUP(S1900,标准!G$39:H$69,2,TRUE),VLOOKUP(S1900,标准!G$3:H$28,2,TRUE)))</f>
        <v>74</v>
      </c>
      <c r="U1900" s="88">
        <v>10.3</v>
      </c>
      <c r="V1900" s="71">
        <f>IF(U1900=0,0,IF(A1900&lt;43,IF(F1900="女",IF(U1900="",0,VLOOKUP(U1900,标准!A$108:B$128,2,TRUE)),IF(U1900="",0,VLOOKUP(U1900,标准!A$74:B$94,2,TRUE))),IF(F1900="女",IF(U1900="",0,VLOOKUP(U1900,标准!A$39:B$59,2,TRUE)),IF(U1900="",0,VLOOKUP(U1900,标准!A$3:B$23,2,TRUE)))))</f>
        <v>60</v>
      </c>
      <c r="W1900" s="86">
        <f t="shared" si="29"/>
        <v>74.35</v>
      </c>
      <c r="X1900" s="87">
        <v>4.5</v>
      </c>
      <c r="Y1900" s="87">
        <v>4.6</v>
      </c>
      <c r="Z1900" s="91"/>
      <c r="AA1900" s="92"/>
    </row>
    <row r="1901" customHeight="1" spans="1:27">
      <c r="A1901" s="62">
        <v>40</v>
      </c>
      <c r="B1901" s="63">
        <v>1900</v>
      </c>
      <c r="C1901" s="154" t="s">
        <v>3876</v>
      </c>
      <c r="D1901" s="154" t="s">
        <v>3827</v>
      </c>
      <c r="E1901" s="154" t="s">
        <v>3606</v>
      </c>
      <c r="F1901" s="154" t="s">
        <v>34</v>
      </c>
      <c r="G1901" s="155" t="s">
        <v>3877</v>
      </c>
      <c r="H1901" s="68">
        <v>151.8</v>
      </c>
      <c r="I1901" s="68">
        <v>57.1</v>
      </c>
      <c r="J1901" s="71">
        <f>IF(F1901="女",IF(H1901=0,0,VLOOKUP(I1901/(H1901*H1901/10000),标准!M$108:N$112,2,TRUE)),IF(H1901=0,0,VLOOKUP(I1901/(H1901*H1901/10000),标准!M$74:N$78,2,TRUE)))</f>
        <v>80</v>
      </c>
      <c r="K1901" s="72">
        <v>3004</v>
      </c>
      <c r="L1901" s="71">
        <f>IF(A1901&lt;43,IF(F1901="女",VLOOKUP(K1901,标准!K$108:L$128,2,TRUE),VLOOKUP(K1901,标准!K$74:L$94,2,TRUE)),IF(F1901="女",VLOOKUP(K1901,标准!K$39:L$59,2,TRUE),VLOOKUP(K1901,标准!K$3:L$23,2,TRUE)))</f>
        <v>80</v>
      </c>
      <c r="M1901" s="68">
        <v>1</v>
      </c>
      <c r="N1901" s="71">
        <f>IF(M1901="",0,IF(A1901&lt;43,IF(F1901="女",VLOOKUP(M1901,标准!C$108:D$128,2,TRUE),VLOOKUP(M1901,标准!C$74:D$94,2,TRUE)),IF(F1901="女",VLOOKUP(M1901,标准!C$39:D$59,2,TRUE),VLOOKUP(M1901,标准!C$3:D$23,2,TRUE))))</f>
        <v>0</v>
      </c>
      <c r="O1901" s="76">
        <v>120</v>
      </c>
      <c r="P1901" s="71">
        <f>IF(A1901&lt;43,IF(F1901="女",VLOOKUP(O1901/100,标准!E$108:F$128,2,TRUE),VLOOKUP(O1901/100,标准!E$74:F$94,2,TRUE)),IF(F1901="女",VLOOKUP(O1901/100,标准!E$39:F$59,2,TRUE),VLOOKUP(O1901/100,标准!E$3:F$23,2,TRUE)))</f>
        <v>0</v>
      </c>
      <c r="Q1901" s="81">
        <v>4.27</v>
      </c>
      <c r="R1901" s="71">
        <f>IF(Q1901=0,0,IF(A1901&lt;43,IF(F1901="女",IF(Q1901="",0,VLOOKUP(Q1901,标准!I$108:J$138,2,TRUE)),IF(Q1901="",0,VLOOKUP(Q1901,标准!I$74:J$104,2,TRUE))),IF(F1901="女",IF(Q1901="",0,VLOOKUP(Q1901,标准!I$39:J$69,2,TRUE)),IF(Q1901="",0,VLOOKUP(Q1901,标准!I$3:J$33,2,TRUE)))))</f>
        <v>62</v>
      </c>
      <c r="S1901" s="76">
        <v>36</v>
      </c>
      <c r="T1901" s="71">
        <f>IF(A1901&lt;43,IF(F1901="女",VLOOKUP(S1901,标准!G$108:H$138,2,TRUE),VLOOKUP(S1901,标准!G$74:H$99,2,TRUE)),IF(F1901="女",VLOOKUP(S1901,标准!G$39:H$69,2,TRUE),VLOOKUP(S1901,标准!G$3:H$28,2,TRUE)))</f>
        <v>70</v>
      </c>
      <c r="U1901" s="88">
        <v>10.29</v>
      </c>
      <c r="V1901" s="71">
        <f>IF(U1901=0,0,IF(A1901&lt;43,IF(F1901="女",IF(U1901="",0,VLOOKUP(U1901,标准!A$108:B$128,2,TRUE)),IF(U1901="",0,VLOOKUP(U1901,标准!A$74:B$94,2,TRUE))),IF(F1901="女",IF(U1901="",0,VLOOKUP(U1901,标准!A$39:B$59,2,TRUE)),IF(U1901="",0,VLOOKUP(U1901,标准!A$3:B$23,2,TRUE)))))</f>
        <v>60</v>
      </c>
      <c r="W1901" s="86">
        <f t="shared" si="29"/>
        <v>55.4</v>
      </c>
      <c r="X1901" s="87">
        <v>3.9</v>
      </c>
      <c r="Y1901" s="87">
        <v>3.7</v>
      </c>
      <c r="Z1901" s="91"/>
      <c r="AA1901" s="92"/>
    </row>
    <row r="1902" customHeight="1" spans="1:27">
      <c r="A1902" s="62">
        <v>40</v>
      </c>
      <c r="B1902" s="63">
        <v>1901</v>
      </c>
      <c r="C1902" s="154" t="s">
        <v>3878</v>
      </c>
      <c r="D1902" s="154" t="s">
        <v>3827</v>
      </c>
      <c r="E1902" s="154" t="s">
        <v>3606</v>
      </c>
      <c r="F1902" s="154" t="s">
        <v>30</v>
      </c>
      <c r="G1902" s="155" t="s">
        <v>3879</v>
      </c>
      <c r="H1902" s="68">
        <v>172.4</v>
      </c>
      <c r="I1902" s="68">
        <v>64.5</v>
      </c>
      <c r="J1902" s="71">
        <f>IF(F1902="女",IF(H1902=0,0,VLOOKUP(I1902/(H1902*H1902/10000),标准!M$108:N$112,2,TRUE)),IF(H1902=0,0,VLOOKUP(I1902/(H1902*H1902/10000),标准!M$74:N$78,2,TRUE)))</f>
        <v>100</v>
      </c>
      <c r="K1902" s="72">
        <v>4173</v>
      </c>
      <c r="L1902" s="71">
        <f>IF(A1902&lt;43,IF(F1902="女",VLOOKUP(K1902,标准!K$108:L$128,2,TRUE),VLOOKUP(K1902,标准!K$74:L$94,2,TRUE)),IF(F1902="女",VLOOKUP(K1902,标准!K$39:L$59,2,TRUE),VLOOKUP(K1902,标准!K$3:L$23,2,TRUE)))</f>
        <v>76</v>
      </c>
      <c r="M1902" s="68">
        <v>0.5</v>
      </c>
      <c r="N1902" s="71">
        <f>IF(M1902="",0,IF(A1902&lt;43,IF(F1902="女",VLOOKUP(M1902,标准!C$108:D$128,2,TRUE),VLOOKUP(M1902,标准!C$74:D$94,2,TRUE)),IF(F1902="女",VLOOKUP(M1902,标准!C$39:D$59,2,TRUE),VLOOKUP(M1902,标准!C$3:D$23,2,TRUE))))</f>
        <v>20</v>
      </c>
      <c r="O1902" s="76">
        <v>208</v>
      </c>
      <c r="P1902" s="71">
        <f>IF(A1902&lt;43,IF(F1902="女",VLOOKUP(O1902/100,标准!E$108:F$128,2,TRUE),VLOOKUP(O1902/100,标准!E$74:F$94,2,TRUE)),IF(F1902="女",VLOOKUP(O1902/100,标准!E$39:F$59,2,TRUE),VLOOKUP(O1902/100,标准!E$3:F$23,2,TRUE)))</f>
        <v>60</v>
      </c>
      <c r="Q1902" s="81">
        <v>4.25</v>
      </c>
      <c r="R1902" s="71">
        <f>IF(Q1902=0,0,IF(A1902&lt;43,IF(F1902="女",IF(Q1902="",0,VLOOKUP(Q1902,标准!I$108:J$138,2,TRUE)),IF(Q1902="",0,VLOOKUP(Q1902,标准!I$74:J$104,2,TRUE))),IF(F1902="女",IF(Q1902="",0,VLOOKUP(Q1902,标准!I$39:J$69,2,TRUE)),IF(Q1902="",0,VLOOKUP(Q1902,标准!I$3:J$33,2,TRUE)))))</f>
        <v>62</v>
      </c>
      <c r="S1902" s="76">
        <v>0</v>
      </c>
      <c r="T1902" s="71">
        <f>IF(A1902&lt;43,IF(F1902="女",VLOOKUP(S1902,标准!G$108:H$138,2,TRUE),VLOOKUP(S1902,标准!G$74:H$99,2,TRUE)),IF(F1902="女",VLOOKUP(S1902,标准!G$39:H$69,2,TRUE),VLOOKUP(S1902,标准!G$3:H$28,2,TRUE)))</f>
        <v>0</v>
      </c>
      <c r="U1902" s="88">
        <v>7.75</v>
      </c>
      <c r="V1902" s="71">
        <f>IF(U1902=0,0,IF(A1902&lt;43,IF(F1902="女",IF(U1902="",0,VLOOKUP(U1902,标准!A$108:B$128,2,TRUE)),IF(U1902="",0,VLOOKUP(U1902,标准!A$74:B$94,2,TRUE))),IF(F1902="女",IF(U1902="",0,VLOOKUP(U1902,标准!A$39:B$59,2,TRUE)),IF(U1902="",0,VLOOKUP(U1902,标准!A$3:B$23,2,TRUE)))))</f>
        <v>72</v>
      </c>
      <c r="W1902" s="86">
        <f t="shared" si="29"/>
        <v>61.2</v>
      </c>
      <c r="X1902" s="87">
        <v>4.8</v>
      </c>
      <c r="Y1902" s="87">
        <v>4.9</v>
      </c>
      <c r="Z1902" s="91"/>
      <c r="AA1902" s="92"/>
    </row>
    <row r="1903" customHeight="1" spans="1:27">
      <c r="A1903" s="62">
        <v>40</v>
      </c>
      <c r="B1903" s="63">
        <v>1902</v>
      </c>
      <c r="C1903" s="154" t="s">
        <v>3880</v>
      </c>
      <c r="D1903" s="154" t="s">
        <v>3827</v>
      </c>
      <c r="E1903" s="154" t="s">
        <v>3606</v>
      </c>
      <c r="F1903" s="154" t="s">
        <v>34</v>
      </c>
      <c r="G1903" s="155" t="s">
        <v>3881</v>
      </c>
      <c r="H1903" s="68">
        <v>158.6</v>
      </c>
      <c r="I1903" s="68">
        <v>66.1</v>
      </c>
      <c r="J1903" s="71">
        <f>IF(F1903="女",IF(H1903=0,0,VLOOKUP(I1903/(H1903*H1903/10000),标准!M$108:N$112,2,TRUE)),IF(H1903=0,0,VLOOKUP(I1903/(H1903*H1903/10000),标准!M$74:N$78,2,TRUE)))</f>
        <v>80</v>
      </c>
      <c r="K1903" s="72">
        <v>3449</v>
      </c>
      <c r="L1903" s="71">
        <f>IF(A1903&lt;43,IF(F1903="女",VLOOKUP(K1903,标准!K$108:L$128,2,TRUE),VLOOKUP(K1903,标准!K$74:L$94,2,TRUE)),IF(F1903="女",VLOOKUP(K1903,标准!K$39:L$59,2,TRUE),VLOOKUP(K1903,标准!K$3:L$23,2,TRUE)))</f>
        <v>100</v>
      </c>
      <c r="M1903" s="68">
        <v>7</v>
      </c>
      <c r="N1903" s="71">
        <f>IF(M1903="",0,IF(A1903&lt;43,IF(F1903="女",VLOOKUP(M1903,标准!C$108:D$128,2,TRUE),VLOOKUP(M1903,标准!C$74:D$94,2,TRUE)),IF(F1903="女",VLOOKUP(M1903,标准!C$39:D$59,2,TRUE),VLOOKUP(M1903,标准!C$3:D$23,2,TRUE))))</f>
        <v>60</v>
      </c>
      <c r="O1903" s="76">
        <v>160</v>
      </c>
      <c r="P1903" s="71">
        <f>IF(A1903&lt;43,IF(F1903="女",VLOOKUP(O1903/100,标准!E$108:F$128,2,TRUE),VLOOKUP(O1903/100,标准!E$74:F$94,2,TRUE)),IF(F1903="女",VLOOKUP(O1903/100,标准!E$39:F$59,2,TRUE),VLOOKUP(O1903/100,标准!E$3:F$23,2,TRUE)))</f>
        <v>66</v>
      </c>
      <c r="Q1903" s="81">
        <v>4.13</v>
      </c>
      <c r="R1903" s="71">
        <f>IF(Q1903=0,0,IF(A1903&lt;43,IF(F1903="女",IF(Q1903="",0,VLOOKUP(Q1903,标准!I$108:J$138,2,TRUE)),IF(Q1903="",0,VLOOKUP(Q1903,标准!I$74:J$104,2,TRUE))),IF(F1903="女",IF(Q1903="",0,VLOOKUP(Q1903,标准!I$39:J$69,2,TRUE)),IF(Q1903="",0,VLOOKUP(Q1903,标准!I$3:J$33,2,TRUE)))))</f>
        <v>68</v>
      </c>
      <c r="S1903" s="76">
        <v>35</v>
      </c>
      <c r="T1903" s="71">
        <f>IF(A1903&lt;43,IF(F1903="女",VLOOKUP(S1903,标准!G$108:H$138,2,TRUE),VLOOKUP(S1903,标准!G$74:H$99,2,TRUE)),IF(F1903="女",VLOOKUP(S1903,标准!G$39:H$69,2,TRUE),VLOOKUP(S1903,标准!G$3:H$28,2,TRUE)))</f>
        <v>68</v>
      </c>
      <c r="U1903" s="88">
        <v>9.04</v>
      </c>
      <c r="V1903" s="71">
        <f>IF(U1903=0,0,IF(A1903&lt;43,IF(F1903="女",IF(U1903="",0,VLOOKUP(U1903,标准!A$108:B$128,2,TRUE)),IF(U1903="",0,VLOOKUP(U1903,标准!A$74:B$94,2,TRUE))),IF(F1903="女",IF(U1903="",0,VLOOKUP(U1903,标准!A$39:B$59,2,TRUE)),IF(U1903="",0,VLOOKUP(U1903,标准!A$3:B$23,2,TRUE)))))</f>
        <v>72</v>
      </c>
      <c r="W1903" s="86">
        <f t="shared" si="29"/>
        <v>74.4</v>
      </c>
      <c r="X1903" s="87">
        <v>3.8</v>
      </c>
      <c r="Y1903" s="87">
        <v>4.2</v>
      </c>
      <c r="Z1903" s="91"/>
      <c r="AA1903" s="92"/>
    </row>
    <row r="1904" customHeight="1" spans="1:27">
      <c r="A1904" s="62">
        <v>40</v>
      </c>
      <c r="B1904" s="63">
        <v>1903</v>
      </c>
      <c r="C1904" s="154" t="s">
        <v>3882</v>
      </c>
      <c r="D1904" s="154" t="s">
        <v>3827</v>
      </c>
      <c r="E1904" s="154" t="s">
        <v>3606</v>
      </c>
      <c r="F1904" s="154" t="s">
        <v>34</v>
      </c>
      <c r="G1904" s="155" t="s">
        <v>3883</v>
      </c>
      <c r="H1904" s="68">
        <v>163.2</v>
      </c>
      <c r="I1904" s="68">
        <v>60.1</v>
      </c>
      <c r="J1904" s="71">
        <f>IF(F1904="女",IF(H1904=0,0,VLOOKUP(I1904/(H1904*H1904/10000),标准!M$108:N$112,2,TRUE)),IF(H1904=0,0,VLOOKUP(I1904/(H1904*H1904/10000),标准!M$74:N$78,2,TRUE)))</f>
        <v>100</v>
      </c>
      <c r="K1904" s="72">
        <v>3540</v>
      </c>
      <c r="L1904" s="71">
        <f>IF(A1904&lt;43,IF(F1904="女",VLOOKUP(K1904,标准!K$108:L$128,2,TRUE),VLOOKUP(K1904,标准!K$74:L$94,2,TRUE)),IF(F1904="女",VLOOKUP(K1904,标准!K$39:L$59,2,TRUE),VLOOKUP(K1904,标准!K$3:L$23,2,TRUE)))</f>
        <v>100</v>
      </c>
      <c r="M1904" s="68">
        <v>7</v>
      </c>
      <c r="N1904" s="71">
        <f>IF(M1904="",0,IF(A1904&lt;43,IF(F1904="女",VLOOKUP(M1904,标准!C$108:D$128,2,TRUE),VLOOKUP(M1904,标准!C$74:D$94,2,TRUE)),IF(F1904="女",VLOOKUP(M1904,标准!C$39:D$59,2,TRUE),VLOOKUP(M1904,标准!C$3:D$23,2,TRUE))))</f>
        <v>60</v>
      </c>
      <c r="O1904" s="76">
        <v>170</v>
      </c>
      <c r="P1904" s="71">
        <f>IF(A1904&lt;43,IF(F1904="女",VLOOKUP(O1904/100,标准!E$108:F$128,2,TRUE),VLOOKUP(O1904/100,标准!E$74:F$94,2,TRUE)),IF(F1904="女",VLOOKUP(O1904/100,标准!E$39:F$59,2,TRUE),VLOOKUP(O1904/100,标准!E$3:F$23,2,TRUE)))</f>
        <v>72</v>
      </c>
      <c r="Q1904" s="81">
        <v>3.54</v>
      </c>
      <c r="R1904" s="71">
        <f>IF(Q1904=0,0,IF(A1904&lt;43,IF(F1904="女",IF(Q1904="",0,VLOOKUP(Q1904,标准!I$108:J$138,2,TRUE)),IF(Q1904="",0,VLOOKUP(Q1904,标准!I$74:J$104,2,TRUE))),IF(F1904="女",IF(Q1904="",0,VLOOKUP(Q1904,标准!I$39:J$69,2,TRUE)),IF(Q1904="",0,VLOOKUP(Q1904,标准!I$3:J$33,2,TRUE)))))</f>
        <v>76</v>
      </c>
      <c r="S1904" s="76">
        <v>37</v>
      </c>
      <c r="T1904" s="71">
        <f>IF(A1904&lt;43,IF(F1904="女",VLOOKUP(S1904,标准!G$108:H$138,2,TRUE),VLOOKUP(S1904,标准!G$74:H$99,2,TRUE)),IF(F1904="女",VLOOKUP(S1904,标准!G$39:H$69,2,TRUE),VLOOKUP(S1904,标准!G$3:H$28,2,TRUE)))</f>
        <v>70</v>
      </c>
      <c r="U1904" s="88">
        <v>9.26</v>
      </c>
      <c r="V1904" s="71">
        <f>IF(U1904=0,0,IF(A1904&lt;43,IF(F1904="女",IF(U1904="",0,VLOOKUP(U1904,标准!A$108:B$128,2,TRUE)),IF(U1904="",0,VLOOKUP(U1904,标准!A$74:B$94,2,TRUE))),IF(F1904="女",IF(U1904="",0,VLOOKUP(U1904,标准!A$39:B$59,2,TRUE)),IF(U1904="",0,VLOOKUP(U1904,标准!A$3:B$23,2,TRUE)))))</f>
        <v>70</v>
      </c>
      <c r="W1904" s="86">
        <f t="shared" si="29"/>
        <v>79.4</v>
      </c>
      <c r="X1904" s="87">
        <v>3.7</v>
      </c>
      <c r="Y1904" s="87">
        <v>3.7</v>
      </c>
      <c r="Z1904" s="91"/>
      <c r="AA1904" s="92"/>
    </row>
    <row r="1905" customHeight="1" spans="1:27">
      <c r="A1905" s="62">
        <v>40</v>
      </c>
      <c r="B1905" s="63">
        <v>1904</v>
      </c>
      <c r="C1905" s="154" t="s">
        <v>3884</v>
      </c>
      <c r="D1905" s="154" t="s">
        <v>3885</v>
      </c>
      <c r="E1905" s="154" t="s">
        <v>3606</v>
      </c>
      <c r="F1905" s="154" t="s">
        <v>34</v>
      </c>
      <c r="G1905" s="155" t="s">
        <v>3886</v>
      </c>
      <c r="H1905" s="68">
        <v>156.5</v>
      </c>
      <c r="I1905" s="68">
        <v>55.2</v>
      </c>
      <c r="J1905" s="71">
        <f>IF(F1905="女",IF(H1905=0,0,VLOOKUP(I1905/(H1905*H1905/10000),标准!M$108:N$112,2,TRUE)),IF(H1905=0,0,VLOOKUP(I1905/(H1905*H1905/10000),标准!M$74:N$78,2,TRUE)))</f>
        <v>100</v>
      </c>
      <c r="K1905" s="72">
        <v>2380</v>
      </c>
      <c r="L1905" s="71">
        <f>IF(A1905&lt;43,IF(F1905="女",VLOOKUP(K1905,标准!K$108:L$128,2,TRUE),VLOOKUP(K1905,标准!K$74:L$94,2,TRUE)),IF(F1905="女",VLOOKUP(K1905,标准!K$39:L$59,2,TRUE),VLOOKUP(K1905,标准!K$3:L$23,2,TRUE)))</f>
        <v>66</v>
      </c>
      <c r="M1905" s="68">
        <v>18</v>
      </c>
      <c r="N1905" s="71">
        <f>IF(M1905="",0,IF(A1905&lt;43,IF(F1905="女",VLOOKUP(M1905,标准!C$108:D$128,2,TRUE),VLOOKUP(M1905,标准!C$74:D$94,2,TRUE)),IF(F1905="女",VLOOKUP(M1905,标准!C$39:D$59,2,TRUE),VLOOKUP(M1905,标准!C$3:D$23,2,TRUE))))</f>
        <v>78</v>
      </c>
      <c r="O1905" s="76">
        <v>155</v>
      </c>
      <c r="P1905" s="71">
        <f>IF(A1905&lt;43,IF(F1905="女",VLOOKUP(O1905/100,标准!E$108:F$128,2,TRUE),VLOOKUP(O1905/100,标准!E$74:F$94,2,TRUE)),IF(F1905="女",VLOOKUP(O1905/100,标准!E$39:F$59,2,TRUE),VLOOKUP(O1905/100,标准!E$3:F$23,2,TRUE)))</f>
        <v>62</v>
      </c>
      <c r="Q1905" s="81">
        <v>4.03</v>
      </c>
      <c r="R1905" s="71">
        <f>IF(Q1905=0,0,IF(A1905&lt;43,IF(F1905="女",IF(Q1905="",0,VLOOKUP(Q1905,标准!I$108:J$138,2,TRUE)),IF(Q1905="",0,VLOOKUP(Q1905,标准!I$74:J$104,2,TRUE))),IF(F1905="女",IF(Q1905="",0,VLOOKUP(Q1905,标准!I$39:J$69,2,TRUE)),IF(Q1905="",0,VLOOKUP(Q1905,标准!I$3:J$33,2,TRUE)))))</f>
        <v>72</v>
      </c>
      <c r="S1905" s="76">
        <v>48</v>
      </c>
      <c r="T1905" s="71">
        <f>IF(A1905&lt;43,IF(F1905="女",VLOOKUP(S1905,标准!G$108:H$138,2,TRUE),VLOOKUP(S1905,标准!G$74:H$99,2,TRUE)),IF(F1905="女",VLOOKUP(S1905,标准!G$39:H$69,2,TRUE),VLOOKUP(S1905,标准!G$3:H$28,2,TRUE)))</f>
        <v>80</v>
      </c>
      <c r="U1905" s="88">
        <v>9</v>
      </c>
      <c r="V1905" s="71">
        <f>IF(U1905=0,0,IF(A1905&lt;43,IF(F1905="女",IF(U1905="",0,VLOOKUP(U1905,标准!A$108:B$128,2,TRUE)),IF(U1905="",0,VLOOKUP(U1905,标准!A$74:B$94,2,TRUE))),IF(F1905="女",IF(U1905="",0,VLOOKUP(U1905,标准!A$39:B$59,2,TRUE)),IF(U1905="",0,VLOOKUP(U1905,标准!A$3:B$23,2,TRUE)))))</f>
        <v>72</v>
      </c>
      <c r="W1905" s="86">
        <f t="shared" si="29"/>
        <v>75.7</v>
      </c>
      <c r="X1905" s="87">
        <v>3.7</v>
      </c>
      <c r="Y1905" s="87">
        <v>3.7</v>
      </c>
      <c r="Z1905" s="91"/>
      <c r="AA1905" s="92"/>
    </row>
    <row r="1906" customHeight="1" spans="1:27">
      <c r="A1906" s="62">
        <v>40</v>
      </c>
      <c r="B1906" s="63">
        <v>1905</v>
      </c>
      <c r="C1906" s="154" t="s">
        <v>3887</v>
      </c>
      <c r="D1906" s="154" t="s">
        <v>3885</v>
      </c>
      <c r="E1906" s="154" t="s">
        <v>3606</v>
      </c>
      <c r="F1906" s="154" t="s">
        <v>34</v>
      </c>
      <c r="G1906" s="155" t="s">
        <v>3888</v>
      </c>
      <c r="H1906" s="68">
        <v>157.7</v>
      </c>
      <c r="I1906" s="68">
        <v>43.8</v>
      </c>
      <c r="J1906" s="71">
        <f>IF(F1906="女",IF(H1906=0,0,VLOOKUP(I1906/(H1906*H1906/10000),标准!M$108:N$112,2,TRUE)),IF(H1906=0,0,VLOOKUP(I1906/(H1906*H1906/10000),标准!M$74:N$78,2,TRUE)))</f>
        <v>100</v>
      </c>
      <c r="K1906" s="72">
        <v>3449</v>
      </c>
      <c r="L1906" s="71">
        <f>IF(A1906&lt;43,IF(F1906="女",VLOOKUP(K1906,标准!K$108:L$128,2,TRUE),VLOOKUP(K1906,标准!K$74:L$94,2,TRUE)),IF(F1906="女",VLOOKUP(K1906,标准!K$39:L$59,2,TRUE),VLOOKUP(K1906,标准!K$3:L$23,2,TRUE)))</f>
        <v>100</v>
      </c>
      <c r="M1906" s="68">
        <v>8.5</v>
      </c>
      <c r="N1906" s="71">
        <f>IF(M1906="",0,IF(A1906&lt;43,IF(F1906="女",VLOOKUP(M1906,标准!C$108:D$128,2,TRUE),VLOOKUP(M1906,标准!C$74:D$94,2,TRUE)),IF(F1906="女",VLOOKUP(M1906,标准!C$39:D$59,2,TRUE),VLOOKUP(M1906,标准!C$3:D$23,2,TRUE))))</f>
        <v>62</v>
      </c>
      <c r="O1906" s="76">
        <v>172</v>
      </c>
      <c r="P1906" s="71">
        <f>IF(A1906&lt;43,IF(F1906="女",VLOOKUP(O1906/100,标准!E$108:F$128,2,TRUE),VLOOKUP(O1906/100,标准!E$74:F$94,2,TRUE)),IF(F1906="女",VLOOKUP(O1906/100,标准!E$39:F$59,2,TRUE),VLOOKUP(O1906/100,标准!E$3:F$23,2,TRUE)))</f>
        <v>74</v>
      </c>
      <c r="Q1906" s="81">
        <v>3.55</v>
      </c>
      <c r="R1906" s="71">
        <f>IF(Q1906=0,0,IF(A1906&lt;43,IF(F1906="女",IF(Q1906="",0,VLOOKUP(Q1906,标准!I$108:J$138,2,TRUE)),IF(Q1906="",0,VLOOKUP(Q1906,标准!I$74:J$104,2,TRUE))),IF(F1906="女",IF(Q1906="",0,VLOOKUP(Q1906,标准!I$39:J$69,2,TRUE)),IF(Q1906="",0,VLOOKUP(Q1906,标准!I$3:J$33,2,TRUE)))))</f>
        <v>74</v>
      </c>
      <c r="S1906" s="76">
        <v>38</v>
      </c>
      <c r="T1906" s="71">
        <f>IF(A1906&lt;43,IF(F1906="女",VLOOKUP(S1906,标准!G$108:H$138,2,TRUE),VLOOKUP(S1906,标准!G$74:H$99,2,TRUE)),IF(F1906="女",VLOOKUP(S1906,标准!G$39:H$69,2,TRUE),VLOOKUP(S1906,标准!G$3:H$28,2,TRUE)))</f>
        <v>72</v>
      </c>
      <c r="U1906" s="88">
        <v>8.7</v>
      </c>
      <c r="V1906" s="71">
        <f>IF(U1906=0,0,IF(A1906&lt;43,IF(F1906="女",IF(U1906="",0,VLOOKUP(U1906,标准!A$108:B$128,2,TRUE)),IF(U1906="",0,VLOOKUP(U1906,标准!A$74:B$94,2,TRUE))),IF(F1906="女",IF(U1906="",0,VLOOKUP(U1906,标准!A$39:B$59,2,TRUE)),IF(U1906="",0,VLOOKUP(U1906,标准!A$3:B$23,2,TRUE)))))</f>
        <v>76</v>
      </c>
      <c r="W1906" s="86">
        <f t="shared" si="29"/>
        <v>80.8</v>
      </c>
      <c r="X1906" s="87"/>
      <c r="Y1906" s="87"/>
      <c r="Z1906" s="91"/>
      <c r="AA1906" s="92"/>
    </row>
    <row r="1907" customHeight="1" spans="1:27">
      <c r="A1907" s="62">
        <v>40</v>
      </c>
      <c r="B1907" s="63">
        <v>1906</v>
      </c>
      <c r="C1907" s="154" t="s">
        <v>3889</v>
      </c>
      <c r="D1907" s="154" t="s">
        <v>3885</v>
      </c>
      <c r="E1907" s="154" t="s">
        <v>3606</v>
      </c>
      <c r="F1907" s="154" t="s">
        <v>34</v>
      </c>
      <c r="G1907" s="155" t="s">
        <v>3890</v>
      </c>
      <c r="H1907" s="68">
        <v>161.9</v>
      </c>
      <c r="I1907" s="68">
        <v>51.5</v>
      </c>
      <c r="J1907" s="71">
        <f>IF(F1907="女",IF(H1907=0,0,VLOOKUP(I1907/(H1907*H1907/10000),标准!M$108:N$112,2,TRUE)),IF(H1907=0,0,VLOOKUP(I1907/(H1907*H1907/10000),标准!M$74:N$78,2,TRUE)))</f>
        <v>100</v>
      </c>
      <c r="K1907" s="72">
        <v>3144</v>
      </c>
      <c r="L1907" s="71">
        <f>IF(A1907&lt;43,IF(F1907="女",VLOOKUP(K1907,标准!K$108:L$128,2,TRUE),VLOOKUP(K1907,标准!K$74:L$94,2,TRUE)),IF(F1907="女",VLOOKUP(K1907,标准!K$39:L$59,2,TRUE),VLOOKUP(K1907,标准!K$3:L$23,2,TRUE)))</f>
        <v>80</v>
      </c>
      <c r="M1907" s="68">
        <v>21</v>
      </c>
      <c r="N1907" s="71">
        <f>IF(M1907="",0,IF(A1907&lt;43,IF(F1907="女",VLOOKUP(M1907,标准!C$108:D$128,2,TRUE),VLOOKUP(M1907,标准!C$74:D$94,2,TRUE)),IF(F1907="女",VLOOKUP(M1907,标准!C$39:D$59,2,TRUE),VLOOKUP(M1907,标准!C$3:D$23,2,TRUE))))</f>
        <v>85</v>
      </c>
      <c r="O1907" s="76">
        <v>210</v>
      </c>
      <c r="P1907" s="71">
        <f>IF(A1907&lt;43,IF(F1907="女",VLOOKUP(O1907/100,标准!E$108:F$128,2,TRUE),VLOOKUP(O1907/100,标准!E$74:F$94,2,TRUE)),IF(F1907="女",VLOOKUP(O1907/100,标准!E$39:F$59,2,TRUE),VLOOKUP(O1907/100,标准!E$3:F$23,2,TRUE)))</f>
        <v>100</v>
      </c>
      <c r="Q1907" s="81">
        <v>3.53</v>
      </c>
      <c r="R1907" s="71">
        <f>IF(Q1907=0,0,IF(A1907&lt;43,IF(F1907="女",IF(Q1907="",0,VLOOKUP(Q1907,标准!I$108:J$138,2,TRUE)),IF(Q1907="",0,VLOOKUP(Q1907,标准!I$74:J$104,2,TRUE))),IF(F1907="女",IF(Q1907="",0,VLOOKUP(Q1907,标准!I$39:J$69,2,TRUE)),IF(Q1907="",0,VLOOKUP(Q1907,标准!I$3:J$33,2,TRUE)))))</f>
        <v>76</v>
      </c>
      <c r="S1907" s="76">
        <v>43</v>
      </c>
      <c r="T1907" s="71">
        <f>IF(A1907&lt;43,IF(F1907="女",VLOOKUP(S1907,标准!G$108:H$138,2,TRUE),VLOOKUP(S1907,标准!G$74:H$99,2,TRUE)),IF(F1907="女",VLOOKUP(S1907,标准!G$39:H$69,2,TRUE),VLOOKUP(S1907,标准!G$3:H$28,2,TRUE)))</f>
        <v>76</v>
      </c>
      <c r="U1907" s="88">
        <v>8</v>
      </c>
      <c r="V1907" s="71">
        <f>IF(U1907=0,0,IF(A1907&lt;43,IF(F1907="女",IF(U1907="",0,VLOOKUP(U1907,标准!A$108:B$128,2,TRUE)),IF(U1907="",0,VLOOKUP(U1907,标准!A$74:B$94,2,TRUE))),IF(F1907="女",IF(U1907="",0,VLOOKUP(U1907,标准!A$39:B$59,2,TRUE)),IF(U1907="",0,VLOOKUP(U1907,标准!A$3:B$23,2,TRUE)))))</f>
        <v>85</v>
      </c>
      <c r="W1907" s="86">
        <f t="shared" si="29"/>
        <v>85.3</v>
      </c>
      <c r="X1907" s="87"/>
      <c r="Y1907" s="87"/>
      <c r="Z1907" s="91"/>
      <c r="AA1907" s="92"/>
    </row>
    <row r="1908" customHeight="1" spans="1:27">
      <c r="A1908" s="62">
        <v>40</v>
      </c>
      <c r="B1908" s="63">
        <v>1907</v>
      </c>
      <c r="C1908" s="154" t="s">
        <v>3891</v>
      </c>
      <c r="D1908" s="154" t="s">
        <v>3885</v>
      </c>
      <c r="E1908" s="154" t="s">
        <v>3606</v>
      </c>
      <c r="F1908" s="154" t="s">
        <v>30</v>
      </c>
      <c r="G1908" s="155" t="s">
        <v>3892</v>
      </c>
      <c r="H1908" s="68">
        <v>183.2</v>
      </c>
      <c r="I1908" s="68">
        <v>66.3</v>
      </c>
      <c r="J1908" s="71">
        <f>IF(F1908="女",IF(H1908=0,0,VLOOKUP(I1908/(H1908*H1908/10000),标准!M$108:N$112,2,TRUE)),IF(H1908=0,0,VLOOKUP(I1908/(H1908*H1908/10000),标准!M$74:N$78,2,TRUE)))</f>
        <v>100</v>
      </c>
      <c r="K1908" s="72">
        <v>4632</v>
      </c>
      <c r="L1908" s="71">
        <f>IF(A1908&lt;43,IF(F1908="女",VLOOKUP(K1908,标准!K$108:L$128,2,TRUE),VLOOKUP(K1908,标准!K$74:L$94,2,TRUE)),IF(F1908="女",VLOOKUP(K1908,标准!K$39:L$59,2,TRUE),VLOOKUP(K1908,标准!K$3:L$23,2,TRUE)))</f>
        <v>85</v>
      </c>
      <c r="M1908" s="68">
        <v>14</v>
      </c>
      <c r="N1908" s="71">
        <f>IF(M1908="",0,IF(A1908&lt;43,IF(F1908="女",VLOOKUP(M1908,标准!C$108:D$128,2,TRUE),VLOOKUP(M1908,标准!C$74:D$94,2,TRUE)),IF(F1908="女",VLOOKUP(M1908,标准!C$39:D$59,2,TRUE),VLOOKUP(M1908,标准!C$3:D$23,2,TRUE))))</f>
        <v>74</v>
      </c>
      <c r="O1908" s="76">
        <v>255</v>
      </c>
      <c r="P1908" s="71">
        <f>IF(A1908&lt;43,IF(F1908="女",VLOOKUP(O1908/100,标准!E$108:F$128,2,TRUE),VLOOKUP(O1908/100,标准!E$74:F$94,2,TRUE)),IF(F1908="女",VLOOKUP(O1908/100,标准!E$39:F$59,2,TRUE),VLOOKUP(O1908/100,标准!E$3:F$23,2,TRUE)))</f>
        <v>80</v>
      </c>
      <c r="Q1908" s="81">
        <v>4.1</v>
      </c>
      <c r="R1908" s="71">
        <f>IF(Q1908=0,0,IF(A1908&lt;43,IF(F1908="女",IF(Q1908="",0,VLOOKUP(Q1908,标准!I$108:J$138,2,TRUE)),IF(Q1908="",0,VLOOKUP(Q1908,标准!I$74:J$104,2,TRUE))),IF(F1908="女",IF(Q1908="",0,VLOOKUP(Q1908,标准!I$39:J$69,2,TRUE)),IF(Q1908="",0,VLOOKUP(Q1908,标准!I$3:J$33,2,TRUE)))))</f>
        <v>68</v>
      </c>
      <c r="S1908" s="76">
        <v>3</v>
      </c>
      <c r="T1908" s="71">
        <f>IF(A1908&lt;43,IF(F1908="女",VLOOKUP(S1908,标准!G$108:H$138,2,TRUE),VLOOKUP(S1908,标准!G$74:H$99,2,TRUE)),IF(F1908="女",VLOOKUP(S1908,标准!G$39:H$69,2,TRUE),VLOOKUP(S1908,标准!G$3:H$28,2,TRUE)))</f>
        <v>0</v>
      </c>
      <c r="U1908" s="88">
        <v>6.74</v>
      </c>
      <c r="V1908" s="71">
        <f>IF(U1908=0,0,IF(A1908&lt;43,IF(F1908="女",IF(U1908="",0,VLOOKUP(U1908,标准!A$108:B$128,2,TRUE)),IF(U1908="",0,VLOOKUP(U1908,标准!A$74:B$94,2,TRUE))),IF(F1908="女",IF(U1908="",0,VLOOKUP(U1908,标准!A$39:B$59,2,TRUE)),IF(U1908="",0,VLOOKUP(U1908,标准!A$3:B$23,2,TRUE)))))</f>
        <v>95</v>
      </c>
      <c r="W1908" s="86">
        <f t="shared" si="29"/>
        <v>75.75</v>
      </c>
      <c r="X1908" s="87">
        <v>5</v>
      </c>
      <c r="Y1908" s="87">
        <v>3.9</v>
      </c>
      <c r="Z1908" s="91"/>
      <c r="AA1908" s="92"/>
    </row>
    <row r="1909" customHeight="1" spans="1:27">
      <c r="A1909" s="62">
        <v>40</v>
      </c>
      <c r="B1909" s="63">
        <v>1908</v>
      </c>
      <c r="C1909" s="154" t="s">
        <v>3893</v>
      </c>
      <c r="D1909" s="154" t="s">
        <v>3885</v>
      </c>
      <c r="E1909" s="154" t="s">
        <v>3606</v>
      </c>
      <c r="F1909" s="154" t="s">
        <v>30</v>
      </c>
      <c r="G1909" s="155" t="s">
        <v>3894</v>
      </c>
      <c r="H1909" s="68">
        <v>170.5</v>
      </c>
      <c r="I1909" s="68">
        <v>73.2</v>
      </c>
      <c r="J1909" s="71">
        <f>IF(F1909="女",IF(H1909=0,0,VLOOKUP(I1909/(H1909*H1909/10000),标准!M$108:N$112,2,TRUE)),IF(H1909=0,0,VLOOKUP(I1909/(H1909*H1909/10000),标准!M$74:N$78,2,TRUE)))</f>
        <v>80</v>
      </c>
      <c r="K1909" s="72">
        <v>5223</v>
      </c>
      <c r="L1909" s="71">
        <f>IF(A1909&lt;43,IF(F1909="女",VLOOKUP(K1909,标准!K$108:L$128,2,TRUE),VLOOKUP(K1909,标准!K$74:L$94,2,TRUE)),IF(F1909="女",VLOOKUP(K1909,标准!K$39:L$59,2,TRUE),VLOOKUP(K1909,标准!K$3:L$23,2,TRUE)))</f>
        <v>100</v>
      </c>
      <c r="M1909" s="68">
        <v>3</v>
      </c>
      <c r="N1909" s="71">
        <f>IF(M1909="",0,IF(A1909&lt;43,IF(F1909="女",VLOOKUP(M1909,标准!C$108:D$128,2,TRUE),VLOOKUP(M1909,标准!C$74:D$94,2,TRUE)),IF(F1909="女",VLOOKUP(M1909,标准!C$39:D$59,2,TRUE),VLOOKUP(M1909,标准!C$3:D$23,2,TRUE))))</f>
        <v>50</v>
      </c>
      <c r="O1909" s="76">
        <v>220</v>
      </c>
      <c r="P1909" s="71">
        <f>IF(A1909&lt;43,IF(F1909="女",VLOOKUP(O1909/100,标准!E$108:F$128,2,TRUE),VLOOKUP(O1909/100,标准!E$74:F$94,2,TRUE)),IF(F1909="女",VLOOKUP(O1909/100,标准!E$39:F$59,2,TRUE),VLOOKUP(O1909/100,标准!E$3:F$23,2,TRUE)))</f>
        <v>66</v>
      </c>
      <c r="Q1909" s="81">
        <v>4.08</v>
      </c>
      <c r="R1909" s="71">
        <f>IF(Q1909=0,0,IF(A1909&lt;43,IF(F1909="女",IF(Q1909="",0,VLOOKUP(Q1909,标准!I$108:J$138,2,TRUE)),IF(Q1909="",0,VLOOKUP(Q1909,标准!I$74:J$104,2,TRUE))),IF(F1909="女",IF(Q1909="",0,VLOOKUP(Q1909,标准!I$39:J$69,2,TRUE)),IF(Q1909="",0,VLOOKUP(Q1909,标准!I$3:J$33,2,TRUE)))))</f>
        <v>68</v>
      </c>
      <c r="S1909" s="76">
        <v>0</v>
      </c>
      <c r="T1909" s="71">
        <f>IF(A1909&lt;43,IF(F1909="女",VLOOKUP(S1909,标准!G$108:H$138,2,TRUE),VLOOKUP(S1909,标准!G$74:H$99,2,TRUE)),IF(F1909="女",VLOOKUP(S1909,标准!G$39:H$69,2,TRUE),VLOOKUP(S1909,标准!G$3:H$28,2,TRUE)))</f>
        <v>0</v>
      </c>
      <c r="U1909" s="88">
        <v>7.52</v>
      </c>
      <c r="V1909" s="71">
        <f>IF(U1909=0,0,IF(A1909&lt;43,IF(F1909="女",IF(U1909="",0,VLOOKUP(U1909,标准!A$108:B$128,2,TRUE)),IF(U1909="",0,VLOOKUP(U1909,标准!A$74:B$94,2,TRUE))),IF(F1909="女",IF(U1909="",0,VLOOKUP(U1909,标准!A$39:B$59,2,TRUE)),IF(U1909="",0,VLOOKUP(U1909,标准!A$3:B$23,2,TRUE)))))</f>
        <v>74</v>
      </c>
      <c r="W1909" s="86">
        <f t="shared" si="29"/>
        <v>67</v>
      </c>
      <c r="X1909" s="87">
        <v>3.9</v>
      </c>
      <c r="Y1909" s="87">
        <v>3.8</v>
      </c>
      <c r="Z1909" s="91"/>
      <c r="AA1909" s="92"/>
    </row>
    <row r="1910" customHeight="1" spans="1:27">
      <c r="A1910" s="62">
        <v>40</v>
      </c>
      <c r="B1910" s="63">
        <v>1909</v>
      </c>
      <c r="C1910" s="154" t="s">
        <v>3895</v>
      </c>
      <c r="D1910" s="154" t="s">
        <v>3885</v>
      </c>
      <c r="E1910" s="154" t="s">
        <v>3606</v>
      </c>
      <c r="F1910" s="154" t="s">
        <v>34</v>
      </c>
      <c r="G1910" s="155" t="s">
        <v>3896</v>
      </c>
      <c r="H1910" s="68">
        <v>152.9</v>
      </c>
      <c r="I1910" s="68">
        <v>44</v>
      </c>
      <c r="J1910" s="71">
        <f>IF(F1910="女",IF(H1910=0,0,VLOOKUP(I1910/(H1910*H1910/10000),标准!M$108:N$112,2,TRUE)),IF(H1910=0,0,VLOOKUP(I1910/(H1910*H1910/10000),标准!M$74:N$78,2,TRUE)))</f>
        <v>100</v>
      </c>
      <c r="K1910" s="72">
        <v>2709</v>
      </c>
      <c r="L1910" s="71">
        <f>IF(A1910&lt;43,IF(F1910="女",VLOOKUP(K1910,标准!K$108:L$128,2,TRUE),VLOOKUP(K1910,标准!K$74:L$94,2,TRUE)),IF(F1910="女",VLOOKUP(K1910,标准!K$39:L$59,2,TRUE),VLOOKUP(K1910,标准!K$3:L$23,2,TRUE)))</f>
        <v>74</v>
      </c>
      <c r="M1910" s="68">
        <v>23</v>
      </c>
      <c r="N1910" s="71">
        <f>IF(M1910="",0,IF(A1910&lt;43,IF(F1910="女",VLOOKUP(M1910,标准!C$108:D$128,2,TRUE),VLOOKUP(M1910,标准!C$74:D$94,2,TRUE)),IF(F1910="女",VLOOKUP(M1910,标准!C$39:D$59,2,TRUE),VLOOKUP(M1910,标准!C$3:D$23,2,TRUE))))</f>
        <v>90</v>
      </c>
      <c r="O1910" s="76">
        <v>166</v>
      </c>
      <c r="P1910" s="71">
        <f>IF(A1910&lt;43,IF(F1910="女",VLOOKUP(O1910/100,标准!E$108:F$128,2,TRUE),VLOOKUP(O1910/100,标准!E$74:F$94,2,TRUE)),IF(F1910="女",VLOOKUP(O1910/100,标准!E$39:F$59,2,TRUE),VLOOKUP(O1910/100,标准!E$3:F$23,2,TRUE)))</f>
        <v>70</v>
      </c>
      <c r="Q1910" s="81">
        <v>4.2</v>
      </c>
      <c r="R1910" s="71">
        <f>IF(Q1910=0,0,IF(A1910&lt;43,IF(F1910="女",IF(Q1910="",0,VLOOKUP(Q1910,标准!I$108:J$138,2,TRUE)),IF(Q1910="",0,VLOOKUP(Q1910,标准!I$74:J$104,2,TRUE))),IF(F1910="女",IF(Q1910="",0,VLOOKUP(Q1910,标准!I$39:J$69,2,TRUE)),IF(Q1910="",0,VLOOKUP(Q1910,标准!I$3:J$33,2,TRUE)))))</f>
        <v>64</v>
      </c>
      <c r="S1910" s="76">
        <v>33</v>
      </c>
      <c r="T1910" s="71">
        <f>IF(A1910&lt;43,IF(F1910="女",VLOOKUP(S1910,标准!G$108:H$138,2,TRUE),VLOOKUP(S1910,标准!G$74:H$99,2,TRUE)),IF(F1910="女",VLOOKUP(S1910,标准!G$39:H$69,2,TRUE),VLOOKUP(S1910,标准!G$3:H$28,2,TRUE)))</f>
        <v>66</v>
      </c>
      <c r="U1910" s="88">
        <v>9</v>
      </c>
      <c r="V1910" s="71">
        <f>IF(U1910=0,0,IF(A1910&lt;43,IF(F1910="女",IF(U1910="",0,VLOOKUP(U1910,标准!A$108:B$128,2,TRUE)),IF(U1910="",0,VLOOKUP(U1910,标准!A$74:B$94,2,TRUE))),IF(F1910="女",IF(U1910="",0,VLOOKUP(U1910,标准!A$39:B$59,2,TRUE)),IF(U1910="",0,VLOOKUP(U1910,标准!A$3:B$23,2,TRUE)))))</f>
        <v>72</v>
      </c>
      <c r="W1910" s="86">
        <f t="shared" si="29"/>
        <v>75.9</v>
      </c>
      <c r="X1910" s="87">
        <v>3.7</v>
      </c>
      <c r="Y1910" s="87">
        <v>3.8</v>
      </c>
      <c r="Z1910" s="91"/>
      <c r="AA1910" s="92"/>
    </row>
    <row r="1911" customHeight="1" spans="1:27">
      <c r="A1911" s="62">
        <v>40</v>
      </c>
      <c r="B1911" s="63">
        <v>1910</v>
      </c>
      <c r="C1911" s="154" t="s">
        <v>3897</v>
      </c>
      <c r="D1911" s="154" t="s">
        <v>3885</v>
      </c>
      <c r="E1911" s="154" t="s">
        <v>3606</v>
      </c>
      <c r="F1911" s="154" t="s">
        <v>34</v>
      </c>
      <c r="G1911" s="155" t="s">
        <v>3898</v>
      </c>
      <c r="H1911" s="68">
        <v>161.4</v>
      </c>
      <c r="I1911" s="68">
        <v>52.6</v>
      </c>
      <c r="J1911" s="71">
        <f>IF(F1911="女",IF(H1911=0,0,VLOOKUP(I1911/(H1911*H1911/10000),标准!M$108:N$112,2,TRUE)),IF(H1911=0,0,VLOOKUP(I1911/(H1911*H1911/10000),标准!M$74:N$78,2,TRUE)))</f>
        <v>100</v>
      </c>
      <c r="K1911" s="72">
        <v>3088</v>
      </c>
      <c r="L1911" s="71">
        <f>IF(A1911&lt;43,IF(F1911="女",VLOOKUP(K1911,标准!K$108:L$128,2,TRUE),VLOOKUP(K1911,标准!K$74:L$94,2,TRUE)),IF(F1911="女",VLOOKUP(K1911,标准!K$39:L$59,2,TRUE),VLOOKUP(K1911,标准!K$3:L$23,2,TRUE)))</f>
        <v>80</v>
      </c>
      <c r="M1911" s="68">
        <v>16</v>
      </c>
      <c r="N1911" s="71">
        <f>IF(M1911="",0,IF(A1911&lt;43,IF(F1911="女",VLOOKUP(M1911,标准!C$108:D$128,2,TRUE),VLOOKUP(M1911,标准!C$74:D$94,2,TRUE)),IF(F1911="女",VLOOKUP(M1911,标准!C$39:D$59,2,TRUE),VLOOKUP(M1911,标准!C$3:D$23,2,TRUE))))</f>
        <v>74</v>
      </c>
      <c r="O1911" s="76">
        <v>165</v>
      </c>
      <c r="P1911" s="71">
        <f>IF(A1911&lt;43,IF(F1911="女",VLOOKUP(O1911/100,标准!E$108:F$128,2,TRUE),VLOOKUP(O1911/100,标准!E$74:F$94,2,TRUE)),IF(F1911="女",VLOOKUP(O1911/100,标准!E$39:F$59,2,TRUE),VLOOKUP(O1911/100,标准!E$3:F$23,2,TRUE)))</f>
        <v>68</v>
      </c>
      <c r="Q1911" s="81">
        <v>4.02</v>
      </c>
      <c r="R1911" s="71">
        <f>IF(Q1911=0,0,IF(A1911&lt;43,IF(F1911="女",IF(Q1911="",0,VLOOKUP(Q1911,标准!I$108:J$138,2,TRUE)),IF(Q1911="",0,VLOOKUP(Q1911,标准!I$74:J$104,2,TRUE))),IF(F1911="女",IF(Q1911="",0,VLOOKUP(Q1911,标准!I$39:J$69,2,TRUE)),IF(Q1911="",0,VLOOKUP(Q1911,标准!I$3:J$33,2,TRUE)))))</f>
        <v>72</v>
      </c>
      <c r="S1911" s="76">
        <v>30</v>
      </c>
      <c r="T1911" s="71">
        <f>IF(A1911&lt;43,IF(F1911="女",VLOOKUP(S1911,标准!G$108:H$138,2,TRUE),VLOOKUP(S1911,标准!G$74:H$99,2,TRUE)),IF(F1911="女",VLOOKUP(S1911,标准!G$39:H$69,2,TRUE),VLOOKUP(S1911,标准!G$3:H$28,2,TRUE)))</f>
        <v>64</v>
      </c>
      <c r="U1911" s="88">
        <v>8.7</v>
      </c>
      <c r="V1911" s="71">
        <f>IF(U1911=0,0,IF(A1911&lt;43,IF(F1911="女",IF(U1911="",0,VLOOKUP(U1911,标准!A$108:B$128,2,TRUE)),IF(U1911="",0,VLOOKUP(U1911,标准!A$74:B$94,2,TRUE))),IF(F1911="女",IF(U1911="",0,VLOOKUP(U1911,标准!A$39:B$59,2,TRUE)),IF(U1911="",0,VLOOKUP(U1911,标准!A$3:B$23,2,TRUE)))))</f>
        <v>76</v>
      </c>
      <c r="W1911" s="86">
        <f t="shared" si="29"/>
        <v>77.2</v>
      </c>
      <c r="X1911" s="87">
        <v>3.7</v>
      </c>
      <c r="Y1911" s="87">
        <v>3.7</v>
      </c>
      <c r="Z1911" s="91"/>
      <c r="AA1911" s="92"/>
    </row>
    <row r="1912" customHeight="1" spans="1:27">
      <c r="A1912" s="62">
        <v>40</v>
      </c>
      <c r="B1912" s="63">
        <v>1911</v>
      </c>
      <c r="C1912" s="154" t="s">
        <v>3899</v>
      </c>
      <c r="D1912" s="154" t="s">
        <v>3885</v>
      </c>
      <c r="E1912" s="154" t="s">
        <v>3606</v>
      </c>
      <c r="F1912" s="154" t="s">
        <v>34</v>
      </c>
      <c r="G1912" s="155" t="s">
        <v>3900</v>
      </c>
      <c r="H1912" s="68">
        <v>162.1</v>
      </c>
      <c r="I1912" s="68">
        <v>42.3</v>
      </c>
      <c r="J1912" s="71">
        <f>IF(F1912="女",IF(H1912=0,0,VLOOKUP(I1912/(H1912*H1912/10000),标准!M$108:N$112,2,TRUE)),IF(H1912=0,0,VLOOKUP(I1912/(H1912*H1912/10000),标准!M$74:N$78,2,TRUE)))</f>
        <v>80</v>
      </c>
      <c r="K1912" s="72">
        <v>3278</v>
      </c>
      <c r="L1912" s="71">
        <f>IF(A1912&lt;43,IF(F1912="女",VLOOKUP(K1912,标准!K$108:L$128,2,TRUE),VLOOKUP(K1912,标准!K$74:L$94,2,TRUE)),IF(F1912="女",VLOOKUP(K1912,标准!K$39:L$59,2,TRUE),VLOOKUP(K1912,标准!K$3:L$23,2,TRUE)))</f>
        <v>85</v>
      </c>
      <c r="M1912" s="68">
        <v>30.5</v>
      </c>
      <c r="N1912" s="71">
        <f>IF(M1912="",0,IF(A1912&lt;43,IF(F1912="女",VLOOKUP(M1912,标准!C$108:D$128,2,TRUE),VLOOKUP(M1912,标准!C$74:D$94,2,TRUE)),IF(F1912="女",VLOOKUP(M1912,标准!C$39:D$59,2,TRUE),VLOOKUP(M1912,标准!C$3:D$23,2,TRUE))))</f>
        <v>100</v>
      </c>
      <c r="O1912" s="76">
        <v>172</v>
      </c>
      <c r="P1912" s="71">
        <f>IF(A1912&lt;43,IF(F1912="女",VLOOKUP(O1912/100,标准!E$108:F$128,2,TRUE),VLOOKUP(O1912/100,标准!E$74:F$94,2,TRUE)),IF(F1912="女",VLOOKUP(O1912/100,标准!E$39:F$59,2,TRUE),VLOOKUP(O1912/100,标准!E$3:F$23,2,TRUE)))</f>
        <v>74</v>
      </c>
      <c r="Q1912" s="81">
        <v>3.59</v>
      </c>
      <c r="R1912" s="71">
        <f>IF(Q1912=0,0,IF(A1912&lt;43,IF(F1912="女",IF(Q1912="",0,VLOOKUP(Q1912,标准!I$108:J$138,2,TRUE)),IF(Q1912="",0,VLOOKUP(Q1912,标准!I$74:J$104,2,TRUE))),IF(F1912="女",IF(Q1912="",0,VLOOKUP(Q1912,标准!I$39:J$69,2,TRUE)),IF(Q1912="",0,VLOOKUP(Q1912,标准!I$3:J$33,2,TRUE)))))</f>
        <v>74</v>
      </c>
      <c r="S1912" s="76">
        <v>29</v>
      </c>
      <c r="T1912" s="71">
        <f>IF(A1912&lt;43,IF(F1912="女",VLOOKUP(S1912,标准!G$108:H$138,2,TRUE),VLOOKUP(S1912,标准!G$74:H$99,2,TRUE)),IF(F1912="女",VLOOKUP(S1912,标准!G$39:H$69,2,TRUE),VLOOKUP(S1912,标准!G$3:H$28,2,TRUE)))</f>
        <v>62</v>
      </c>
      <c r="U1912" s="88">
        <v>8.4</v>
      </c>
      <c r="V1912" s="71">
        <f>IF(U1912=0,0,IF(A1912&lt;43,IF(F1912="女",IF(U1912="",0,VLOOKUP(U1912,标准!A$108:B$128,2,TRUE)),IF(U1912="",0,VLOOKUP(U1912,标准!A$74:B$94,2,TRUE))),IF(F1912="女",IF(U1912="",0,VLOOKUP(U1912,标准!A$39:B$59,2,TRUE)),IF(U1912="",0,VLOOKUP(U1912,标准!A$3:B$23,2,TRUE)))))</f>
        <v>78</v>
      </c>
      <c r="W1912" s="86">
        <f t="shared" si="29"/>
        <v>78.75</v>
      </c>
      <c r="X1912" s="87">
        <v>3.8</v>
      </c>
      <c r="Y1912" s="87">
        <v>4</v>
      </c>
      <c r="Z1912" s="91"/>
      <c r="AA1912" s="92"/>
    </row>
    <row r="1913" customHeight="1" spans="1:27">
      <c r="A1913" s="62">
        <v>40</v>
      </c>
      <c r="B1913" s="63">
        <v>1912</v>
      </c>
      <c r="C1913" s="154" t="s">
        <v>3901</v>
      </c>
      <c r="D1913" s="154" t="s">
        <v>3885</v>
      </c>
      <c r="E1913" s="154" t="s">
        <v>3606</v>
      </c>
      <c r="F1913" s="154" t="s">
        <v>34</v>
      </c>
      <c r="G1913" s="155" t="s">
        <v>3902</v>
      </c>
      <c r="H1913" s="68">
        <v>162.7</v>
      </c>
      <c r="I1913" s="68">
        <v>50.7</v>
      </c>
      <c r="J1913" s="71">
        <f>IF(F1913="女",IF(H1913=0,0,VLOOKUP(I1913/(H1913*H1913/10000),标准!M$108:N$112,2,TRUE)),IF(H1913=0,0,VLOOKUP(I1913/(H1913*H1913/10000),标准!M$74:N$78,2,TRUE)))</f>
        <v>100</v>
      </c>
      <c r="K1913" s="72">
        <v>3324</v>
      </c>
      <c r="L1913" s="71">
        <f>IF(A1913&lt;43,IF(F1913="女",VLOOKUP(K1913,标准!K$108:L$128,2,TRUE),VLOOKUP(K1913,标准!K$74:L$94,2,TRUE)),IF(F1913="女",VLOOKUP(K1913,标准!K$39:L$59,2,TRUE),VLOOKUP(K1913,标准!K$3:L$23,2,TRUE)))</f>
        <v>90</v>
      </c>
      <c r="M1913" s="68">
        <v>19</v>
      </c>
      <c r="N1913" s="71">
        <f>IF(M1913="",0,IF(A1913&lt;43,IF(F1913="女",VLOOKUP(M1913,标准!C$108:D$128,2,TRUE),VLOOKUP(M1913,标准!C$74:D$94,2,TRUE)),IF(F1913="女",VLOOKUP(M1913,标准!C$39:D$59,2,TRUE),VLOOKUP(M1913,标准!C$3:D$23,2,TRUE))))</f>
        <v>80</v>
      </c>
      <c r="O1913" s="76">
        <v>155</v>
      </c>
      <c r="P1913" s="71">
        <f>IF(A1913&lt;43,IF(F1913="女",VLOOKUP(O1913/100,标准!E$108:F$128,2,TRUE),VLOOKUP(O1913/100,标准!E$74:F$94,2,TRUE)),IF(F1913="女",VLOOKUP(O1913/100,标准!E$39:F$59,2,TRUE),VLOOKUP(O1913/100,标准!E$3:F$23,2,TRUE)))</f>
        <v>62</v>
      </c>
      <c r="Q1913" s="81">
        <v>4.12</v>
      </c>
      <c r="R1913" s="71">
        <f>IF(Q1913=0,0,IF(A1913&lt;43,IF(F1913="女",IF(Q1913="",0,VLOOKUP(Q1913,标准!I$108:J$138,2,TRUE)),IF(Q1913="",0,VLOOKUP(Q1913,标准!I$74:J$104,2,TRUE))),IF(F1913="女",IF(Q1913="",0,VLOOKUP(Q1913,标准!I$39:J$69,2,TRUE)),IF(Q1913="",0,VLOOKUP(Q1913,标准!I$3:J$33,2,TRUE)))))</f>
        <v>68</v>
      </c>
      <c r="S1913" s="76">
        <v>40</v>
      </c>
      <c r="T1913" s="71">
        <f>IF(A1913&lt;43,IF(F1913="女",VLOOKUP(S1913,标准!G$108:H$138,2,TRUE),VLOOKUP(S1913,标准!G$74:H$99,2,TRUE)),IF(F1913="女",VLOOKUP(S1913,标准!G$39:H$69,2,TRUE),VLOOKUP(S1913,标准!G$3:H$28,2,TRUE)))</f>
        <v>74</v>
      </c>
      <c r="U1913" s="88">
        <v>9.7</v>
      </c>
      <c r="V1913" s="71">
        <f>IF(U1913=0,0,IF(A1913&lt;43,IF(F1913="女",IF(U1913="",0,VLOOKUP(U1913,标准!A$108:B$128,2,TRUE)),IF(U1913="",0,VLOOKUP(U1913,标准!A$74:B$94,2,TRUE))),IF(F1913="女",IF(U1913="",0,VLOOKUP(U1913,标准!A$39:B$59,2,TRUE)),IF(U1913="",0,VLOOKUP(U1913,标准!A$3:B$23,2,TRUE)))))</f>
        <v>66</v>
      </c>
      <c r="W1913" s="86">
        <f t="shared" si="29"/>
        <v>76.9</v>
      </c>
      <c r="X1913" s="87">
        <v>4.4</v>
      </c>
      <c r="Y1913" s="87">
        <v>4.4</v>
      </c>
      <c r="Z1913" s="91"/>
      <c r="AA1913" s="92"/>
    </row>
    <row r="1914" customHeight="1" spans="1:27">
      <c r="A1914" s="62">
        <v>40</v>
      </c>
      <c r="B1914" s="63">
        <v>1913</v>
      </c>
      <c r="C1914" s="154" t="s">
        <v>3903</v>
      </c>
      <c r="D1914" s="154" t="s">
        <v>3885</v>
      </c>
      <c r="E1914" s="154" t="s">
        <v>3606</v>
      </c>
      <c r="F1914" s="154" t="s">
        <v>34</v>
      </c>
      <c r="G1914" s="155" t="s">
        <v>3904</v>
      </c>
      <c r="H1914" s="68">
        <v>161.3</v>
      </c>
      <c r="I1914" s="68">
        <v>47.1</v>
      </c>
      <c r="J1914" s="71">
        <f>IF(F1914="女",IF(H1914=0,0,VLOOKUP(I1914/(H1914*H1914/10000),标准!M$108:N$112,2,TRUE)),IF(H1914=0,0,VLOOKUP(I1914/(H1914*H1914/10000),标准!M$74:N$78,2,TRUE)))</f>
        <v>100</v>
      </c>
      <c r="K1914" s="72">
        <v>2372</v>
      </c>
      <c r="L1914" s="71">
        <f>IF(A1914&lt;43,IF(F1914="女",VLOOKUP(K1914,标准!K$108:L$128,2,TRUE),VLOOKUP(K1914,标准!K$74:L$94,2,TRUE)),IF(F1914="女",VLOOKUP(K1914,标准!K$39:L$59,2,TRUE),VLOOKUP(K1914,标准!K$3:L$23,2,TRUE)))</f>
        <v>66</v>
      </c>
      <c r="M1914" s="68">
        <v>6.5</v>
      </c>
      <c r="N1914" s="71">
        <f>IF(M1914="",0,IF(A1914&lt;43,IF(F1914="女",VLOOKUP(M1914,标准!C$108:D$128,2,TRUE),VLOOKUP(M1914,标准!C$74:D$94,2,TRUE)),IF(F1914="女",VLOOKUP(M1914,标准!C$39:D$59,2,TRUE),VLOOKUP(M1914,标准!C$3:D$23,2,TRUE))))</f>
        <v>60</v>
      </c>
      <c r="O1914" s="76">
        <v>185</v>
      </c>
      <c r="P1914" s="71">
        <f>IF(A1914&lt;43,IF(F1914="女",VLOOKUP(O1914/100,标准!E$108:F$128,2,TRUE),VLOOKUP(O1914/100,标准!E$74:F$94,2,TRUE)),IF(F1914="女",VLOOKUP(O1914/100,标准!E$39:F$59,2,TRUE),VLOOKUP(O1914/100,标准!E$3:F$23,2,TRUE)))</f>
        <v>80</v>
      </c>
      <c r="Q1914" s="81">
        <v>4.01</v>
      </c>
      <c r="R1914" s="71">
        <f>IF(Q1914=0,0,IF(A1914&lt;43,IF(F1914="女",IF(Q1914="",0,VLOOKUP(Q1914,标准!I$108:J$138,2,TRUE)),IF(Q1914="",0,VLOOKUP(Q1914,标准!I$74:J$104,2,TRUE))),IF(F1914="女",IF(Q1914="",0,VLOOKUP(Q1914,标准!I$39:J$69,2,TRUE)),IF(Q1914="",0,VLOOKUP(Q1914,标准!I$3:J$33,2,TRUE)))))</f>
        <v>72</v>
      </c>
      <c r="S1914" s="76">
        <v>27</v>
      </c>
      <c r="T1914" s="71">
        <f>IF(A1914&lt;43,IF(F1914="女",VLOOKUP(S1914,标准!G$108:H$138,2,TRUE),VLOOKUP(S1914,标准!G$74:H$99,2,TRUE)),IF(F1914="女",VLOOKUP(S1914,标准!G$39:H$69,2,TRUE),VLOOKUP(S1914,标准!G$3:H$28,2,TRUE)))</f>
        <v>60</v>
      </c>
      <c r="U1914" s="88">
        <v>8.9</v>
      </c>
      <c r="V1914" s="71">
        <f>IF(U1914=0,0,IF(A1914&lt;43,IF(F1914="女",IF(U1914="",0,VLOOKUP(U1914,标准!A$108:B$128,2,TRUE)),IF(U1914="",0,VLOOKUP(U1914,标准!A$74:B$94,2,TRUE))),IF(F1914="女",IF(U1914="",0,VLOOKUP(U1914,标准!A$39:B$59,2,TRUE)),IF(U1914="",0,VLOOKUP(U1914,标准!A$3:B$23,2,TRUE)))))</f>
        <v>74</v>
      </c>
      <c r="W1914" s="86">
        <f t="shared" si="29"/>
        <v>74.1</v>
      </c>
      <c r="X1914" s="87">
        <v>4.4</v>
      </c>
      <c r="Y1914" s="87">
        <v>4.4</v>
      </c>
      <c r="Z1914" s="91"/>
      <c r="AA1914" s="92"/>
    </row>
    <row r="1915" customHeight="1" spans="1:27">
      <c r="A1915" s="62">
        <v>40</v>
      </c>
      <c r="B1915" s="63">
        <v>1914</v>
      </c>
      <c r="C1915" s="154" t="s">
        <v>3905</v>
      </c>
      <c r="D1915" s="154" t="s">
        <v>3885</v>
      </c>
      <c r="E1915" s="154" t="s">
        <v>3606</v>
      </c>
      <c r="F1915" s="154" t="s">
        <v>30</v>
      </c>
      <c r="G1915" s="155" t="s">
        <v>3906</v>
      </c>
      <c r="H1915" s="68">
        <v>183.5</v>
      </c>
      <c r="I1915" s="68">
        <v>65</v>
      </c>
      <c r="J1915" s="71">
        <f>IF(F1915="女",IF(H1915=0,0,VLOOKUP(I1915/(H1915*H1915/10000),标准!M$108:N$112,2,TRUE)),IF(H1915=0,0,VLOOKUP(I1915/(H1915*H1915/10000),标准!M$74:N$78,2,TRUE)))</f>
        <v>100</v>
      </c>
      <c r="K1915" s="72">
        <v>4745</v>
      </c>
      <c r="L1915" s="71">
        <f>IF(A1915&lt;43,IF(F1915="女",VLOOKUP(K1915,标准!K$108:L$128,2,TRUE),VLOOKUP(K1915,标准!K$74:L$94,2,TRUE)),IF(F1915="女",VLOOKUP(K1915,标准!K$39:L$59,2,TRUE),VLOOKUP(K1915,标准!K$3:L$23,2,TRUE)))</f>
        <v>85</v>
      </c>
      <c r="M1915" s="68">
        <v>20</v>
      </c>
      <c r="N1915" s="71">
        <f>IF(M1915="",0,IF(A1915&lt;43,IF(F1915="女",VLOOKUP(M1915,标准!C$108:D$128,2,TRUE),VLOOKUP(M1915,标准!C$74:D$94,2,TRUE)),IF(F1915="女",VLOOKUP(M1915,标准!C$39:D$59,2,TRUE),VLOOKUP(M1915,标准!C$3:D$23,2,TRUE))))</f>
        <v>85</v>
      </c>
      <c r="O1915" s="76">
        <v>220</v>
      </c>
      <c r="P1915" s="71">
        <f>IF(A1915&lt;43,IF(F1915="女",VLOOKUP(O1915/100,标准!E$108:F$128,2,TRUE),VLOOKUP(O1915/100,标准!E$74:F$94,2,TRUE)),IF(F1915="女",VLOOKUP(O1915/100,标准!E$39:F$59,2,TRUE),VLOOKUP(O1915/100,标准!E$3:F$23,2,TRUE)))</f>
        <v>66</v>
      </c>
      <c r="Q1915" s="81">
        <v>4.55</v>
      </c>
      <c r="R1915" s="71">
        <f>IF(Q1915=0,0,IF(A1915&lt;43,IF(F1915="女",IF(Q1915="",0,VLOOKUP(Q1915,标准!I$108:J$138,2,TRUE)),IF(Q1915="",0,VLOOKUP(Q1915,标准!I$74:J$104,2,TRUE))),IF(F1915="女",IF(Q1915="",0,VLOOKUP(Q1915,标准!I$39:J$69,2,TRUE)),IF(Q1915="",0,VLOOKUP(Q1915,标准!I$3:J$33,2,TRUE)))))</f>
        <v>40</v>
      </c>
      <c r="S1915" s="76">
        <v>2</v>
      </c>
      <c r="T1915" s="71">
        <f>IF(A1915&lt;43,IF(F1915="女",VLOOKUP(S1915,标准!G$108:H$138,2,TRUE),VLOOKUP(S1915,标准!G$74:H$99,2,TRUE)),IF(F1915="女",VLOOKUP(S1915,标准!G$39:H$69,2,TRUE),VLOOKUP(S1915,标准!G$3:H$28,2,TRUE)))</f>
        <v>0</v>
      </c>
      <c r="U1915" s="88">
        <v>7.51</v>
      </c>
      <c r="V1915" s="71">
        <f>IF(U1915=0,0,IF(A1915&lt;43,IF(F1915="女",IF(U1915="",0,VLOOKUP(U1915,标准!A$108:B$128,2,TRUE)),IF(U1915="",0,VLOOKUP(U1915,标准!A$74:B$94,2,TRUE))),IF(F1915="女",IF(U1915="",0,VLOOKUP(U1915,标准!A$39:B$59,2,TRUE)),IF(U1915="",0,VLOOKUP(U1915,标准!A$3:B$23,2,TRUE)))))</f>
        <v>74</v>
      </c>
      <c r="W1915" s="86">
        <f t="shared" si="29"/>
        <v>65.65</v>
      </c>
      <c r="X1915" s="87">
        <v>3.7</v>
      </c>
      <c r="Y1915" s="87">
        <v>3.7</v>
      </c>
      <c r="Z1915" s="91"/>
      <c r="AA1915" s="92"/>
    </row>
    <row r="1916" customHeight="1" spans="1:27">
      <c r="A1916" s="62">
        <v>40</v>
      </c>
      <c r="B1916" s="63">
        <v>1915</v>
      </c>
      <c r="C1916" s="154" t="s">
        <v>3907</v>
      </c>
      <c r="D1916" s="154" t="s">
        <v>3885</v>
      </c>
      <c r="E1916" s="154" t="s">
        <v>3606</v>
      </c>
      <c r="F1916" s="154" t="s">
        <v>34</v>
      </c>
      <c r="G1916" s="155" t="s">
        <v>3908</v>
      </c>
      <c r="H1916" s="68">
        <v>156.4</v>
      </c>
      <c r="I1916" s="68">
        <v>40.5</v>
      </c>
      <c r="J1916" s="71">
        <f>IF(F1916="女",IF(H1916=0,0,VLOOKUP(I1916/(H1916*H1916/10000),标准!M$108:N$112,2,TRUE)),IF(H1916=0,0,VLOOKUP(I1916/(H1916*H1916/10000),标准!M$74:N$78,2,TRUE)))</f>
        <v>80</v>
      </c>
      <c r="K1916" s="72">
        <v>2427</v>
      </c>
      <c r="L1916" s="71">
        <f>IF(A1916&lt;43,IF(F1916="女",VLOOKUP(K1916,标准!K$108:L$128,2,TRUE),VLOOKUP(K1916,标准!K$74:L$94,2,TRUE)),IF(F1916="女",VLOOKUP(K1916,标准!K$39:L$59,2,TRUE),VLOOKUP(K1916,标准!K$3:L$23,2,TRUE)))</f>
        <v>68</v>
      </c>
      <c r="M1916" s="68">
        <v>7</v>
      </c>
      <c r="N1916" s="71">
        <f>IF(M1916="",0,IF(A1916&lt;43,IF(F1916="女",VLOOKUP(M1916,标准!C$108:D$128,2,TRUE),VLOOKUP(M1916,标准!C$74:D$94,2,TRUE)),IF(F1916="女",VLOOKUP(M1916,标准!C$39:D$59,2,TRUE),VLOOKUP(M1916,标准!C$3:D$23,2,TRUE))))</f>
        <v>60</v>
      </c>
      <c r="O1916" s="76">
        <v>195</v>
      </c>
      <c r="P1916" s="71">
        <f>IF(A1916&lt;43,IF(F1916="女",VLOOKUP(O1916/100,标准!E$108:F$128,2,TRUE),VLOOKUP(O1916/100,标准!E$74:F$94,2,TRUE)),IF(F1916="女",VLOOKUP(O1916/100,标准!E$39:F$59,2,TRUE),VLOOKUP(O1916/100,标准!E$3:F$23,2,TRUE)))</f>
        <v>90</v>
      </c>
      <c r="Q1916" s="81">
        <v>3.58</v>
      </c>
      <c r="R1916" s="71">
        <f>IF(Q1916=0,0,IF(A1916&lt;43,IF(F1916="女",IF(Q1916="",0,VLOOKUP(Q1916,标准!I$108:J$138,2,TRUE)),IF(Q1916="",0,VLOOKUP(Q1916,标准!I$74:J$104,2,TRUE))),IF(F1916="女",IF(Q1916="",0,VLOOKUP(Q1916,标准!I$39:J$69,2,TRUE)),IF(Q1916="",0,VLOOKUP(Q1916,标准!I$3:J$33,2,TRUE)))))</f>
        <v>74</v>
      </c>
      <c r="S1916" s="76">
        <v>40</v>
      </c>
      <c r="T1916" s="71">
        <f>IF(A1916&lt;43,IF(F1916="女",VLOOKUP(S1916,标准!G$108:H$138,2,TRUE),VLOOKUP(S1916,标准!G$74:H$99,2,TRUE)),IF(F1916="女",VLOOKUP(S1916,标准!G$39:H$69,2,TRUE),VLOOKUP(S1916,标准!G$3:H$28,2,TRUE)))</f>
        <v>74</v>
      </c>
      <c r="U1916" s="88">
        <v>8.4</v>
      </c>
      <c r="V1916" s="71">
        <f>IF(U1916=0,0,IF(A1916&lt;43,IF(F1916="女",IF(U1916="",0,VLOOKUP(U1916,标准!A$108:B$128,2,TRUE)),IF(U1916="",0,VLOOKUP(U1916,标准!A$74:B$94,2,TRUE))),IF(F1916="女",IF(U1916="",0,VLOOKUP(U1916,标准!A$39:B$59,2,TRUE)),IF(U1916="",0,VLOOKUP(U1916,标准!A$3:B$23,2,TRUE)))))</f>
        <v>78</v>
      </c>
      <c r="W1916" s="86">
        <f t="shared" si="29"/>
        <v>75</v>
      </c>
      <c r="X1916" s="87">
        <v>4.4</v>
      </c>
      <c r="Y1916" s="87">
        <v>4.4</v>
      </c>
      <c r="Z1916" s="91"/>
      <c r="AA1916" s="92"/>
    </row>
    <row r="1917" customHeight="1" spans="1:27">
      <c r="A1917" s="62">
        <v>40</v>
      </c>
      <c r="B1917" s="63">
        <v>1916</v>
      </c>
      <c r="C1917" s="154" t="s">
        <v>3909</v>
      </c>
      <c r="D1917" s="154" t="s">
        <v>3885</v>
      </c>
      <c r="E1917" s="154" t="s">
        <v>3606</v>
      </c>
      <c r="F1917" s="154" t="s">
        <v>34</v>
      </c>
      <c r="G1917" s="155" t="s">
        <v>3910</v>
      </c>
      <c r="H1917" s="68">
        <v>156.6</v>
      </c>
      <c r="I1917" s="68">
        <v>41.6</v>
      </c>
      <c r="J1917" s="71">
        <f>IF(F1917="女",IF(H1917=0,0,VLOOKUP(I1917/(H1917*H1917/10000),标准!M$108:N$112,2,TRUE)),IF(H1917=0,0,VLOOKUP(I1917/(H1917*H1917/10000),标准!M$74:N$78,2,TRUE)))</f>
        <v>80</v>
      </c>
      <c r="K1917" s="72">
        <v>2278</v>
      </c>
      <c r="L1917" s="71">
        <f>IF(A1917&lt;43,IF(F1917="女",VLOOKUP(K1917,标准!K$108:L$128,2,TRUE),VLOOKUP(K1917,标准!K$74:L$94,2,TRUE)),IF(F1917="女",VLOOKUP(K1917,标准!K$39:L$59,2,TRUE),VLOOKUP(K1917,标准!K$3:L$23,2,TRUE)))</f>
        <v>64</v>
      </c>
      <c r="M1917" s="68">
        <v>12.5</v>
      </c>
      <c r="N1917" s="71">
        <f>IF(M1917="",0,IF(A1917&lt;43,IF(F1917="女",VLOOKUP(M1917,标准!C$108:D$128,2,TRUE),VLOOKUP(M1917,标准!C$74:D$94,2,TRUE)),IF(F1917="女",VLOOKUP(M1917,标准!C$39:D$59,2,TRUE),VLOOKUP(M1917,标准!C$3:D$23,2,TRUE))))</f>
        <v>70</v>
      </c>
      <c r="O1917" s="76">
        <v>190</v>
      </c>
      <c r="P1917" s="71">
        <f>IF(A1917&lt;43,IF(F1917="女",VLOOKUP(O1917/100,标准!E$108:F$128,2,TRUE),VLOOKUP(O1917/100,标准!E$74:F$94,2,TRUE)),IF(F1917="女",VLOOKUP(O1917/100,标准!E$39:F$59,2,TRUE),VLOOKUP(O1917/100,标准!E$3:F$23,2,TRUE)))</f>
        <v>85</v>
      </c>
      <c r="Q1917" s="81">
        <v>3.47</v>
      </c>
      <c r="R1917" s="71">
        <f>IF(Q1917=0,0,IF(A1917&lt;43,IF(F1917="女",IF(Q1917="",0,VLOOKUP(Q1917,标准!I$108:J$138,2,TRUE)),IF(Q1917="",0,VLOOKUP(Q1917,标准!I$74:J$104,2,TRUE))),IF(F1917="女",IF(Q1917="",0,VLOOKUP(Q1917,标准!I$39:J$69,2,TRUE)),IF(Q1917="",0,VLOOKUP(Q1917,标准!I$3:J$33,2,TRUE)))))</f>
        <v>78</v>
      </c>
      <c r="S1917" s="76">
        <v>30</v>
      </c>
      <c r="T1917" s="71">
        <f>IF(A1917&lt;43,IF(F1917="女",VLOOKUP(S1917,标准!G$108:H$138,2,TRUE),VLOOKUP(S1917,标准!G$74:H$99,2,TRUE)),IF(F1917="女",VLOOKUP(S1917,标准!G$39:H$69,2,TRUE),VLOOKUP(S1917,标准!G$3:H$28,2,TRUE)))</f>
        <v>64</v>
      </c>
      <c r="U1917" s="88">
        <v>8.7</v>
      </c>
      <c r="V1917" s="71">
        <f>IF(U1917=0,0,IF(A1917&lt;43,IF(F1917="女",IF(U1917="",0,VLOOKUP(U1917,标准!A$108:B$128,2,TRUE)),IF(U1917="",0,VLOOKUP(U1917,标准!A$74:B$94,2,TRUE))),IF(F1917="女",IF(U1917="",0,VLOOKUP(U1917,标准!A$39:B$59,2,TRUE)),IF(U1917="",0,VLOOKUP(U1917,标准!A$3:B$23,2,TRUE)))))</f>
        <v>76</v>
      </c>
      <c r="W1917" s="86">
        <f t="shared" si="29"/>
        <v>74.3</v>
      </c>
      <c r="X1917" s="87">
        <v>4.8</v>
      </c>
      <c r="Y1917" s="87">
        <v>4.9</v>
      </c>
      <c r="Z1917" s="91"/>
      <c r="AA1917" s="92"/>
    </row>
    <row r="1918" customHeight="1" spans="1:27">
      <c r="A1918" s="62">
        <v>40</v>
      </c>
      <c r="B1918" s="63">
        <v>1917</v>
      </c>
      <c r="C1918" s="154" t="s">
        <v>3911</v>
      </c>
      <c r="D1918" s="154" t="s">
        <v>3885</v>
      </c>
      <c r="E1918" s="154" t="s">
        <v>3606</v>
      </c>
      <c r="F1918" s="154" t="s">
        <v>30</v>
      </c>
      <c r="G1918" s="155" t="s">
        <v>3912</v>
      </c>
      <c r="H1918" s="68">
        <v>165</v>
      </c>
      <c r="I1918" s="68">
        <v>54.6</v>
      </c>
      <c r="J1918" s="71">
        <f>IF(F1918="女",IF(H1918=0,0,VLOOKUP(I1918/(H1918*H1918/10000),标准!M$108:N$112,2,TRUE)),IF(H1918=0,0,VLOOKUP(I1918/(H1918*H1918/10000),标准!M$74:N$78,2,TRUE)))</f>
        <v>100</v>
      </c>
      <c r="K1918" s="72">
        <v>3425</v>
      </c>
      <c r="L1918" s="71">
        <f>IF(A1918&lt;43,IF(F1918="女",VLOOKUP(K1918,标准!K$108:L$128,2,TRUE),VLOOKUP(K1918,标准!K$74:L$94,2,TRUE)),IF(F1918="女",VLOOKUP(K1918,标准!K$39:L$59,2,TRUE),VLOOKUP(K1918,标准!K$3:L$23,2,TRUE)))</f>
        <v>64</v>
      </c>
      <c r="M1918" s="68">
        <v>10</v>
      </c>
      <c r="N1918" s="71">
        <f>IF(M1918="",0,IF(A1918&lt;43,IF(F1918="女",VLOOKUP(M1918,标准!C$108:D$128,2,TRUE),VLOOKUP(M1918,标准!C$74:D$94,2,TRUE)),IF(F1918="女",VLOOKUP(M1918,标准!C$39:D$59,2,TRUE),VLOOKUP(M1918,标准!C$3:D$23,2,TRUE))))</f>
        <v>68</v>
      </c>
      <c r="O1918" s="76">
        <v>210</v>
      </c>
      <c r="P1918" s="71">
        <f>IF(A1918&lt;43,IF(F1918="女",VLOOKUP(O1918/100,标准!E$108:F$128,2,TRUE),VLOOKUP(O1918/100,标准!E$74:F$94,2,TRUE)),IF(F1918="女",VLOOKUP(O1918/100,标准!E$39:F$59,2,TRUE),VLOOKUP(O1918/100,标准!E$3:F$23,2,TRUE)))</f>
        <v>60</v>
      </c>
      <c r="Q1918" s="81">
        <v>4.12</v>
      </c>
      <c r="R1918" s="71">
        <f>IF(Q1918=0,0,IF(A1918&lt;43,IF(F1918="女",IF(Q1918="",0,VLOOKUP(Q1918,标准!I$108:J$138,2,TRUE)),IF(Q1918="",0,VLOOKUP(Q1918,标准!I$74:J$104,2,TRUE))),IF(F1918="女",IF(Q1918="",0,VLOOKUP(Q1918,标准!I$39:J$69,2,TRUE)),IF(Q1918="",0,VLOOKUP(Q1918,标准!I$3:J$33,2,TRUE)))))</f>
        <v>68</v>
      </c>
      <c r="S1918" s="76">
        <v>0</v>
      </c>
      <c r="T1918" s="71">
        <f>IF(A1918&lt;43,IF(F1918="女",VLOOKUP(S1918,标准!G$108:H$138,2,TRUE),VLOOKUP(S1918,标准!G$74:H$99,2,TRUE)),IF(F1918="女",VLOOKUP(S1918,标准!G$39:H$69,2,TRUE),VLOOKUP(S1918,标准!G$3:H$28,2,TRUE)))</f>
        <v>0</v>
      </c>
      <c r="U1918" s="88">
        <v>7.56</v>
      </c>
      <c r="V1918" s="71">
        <f>IF(U1918=0,0,IF(A1918&lt;43,IF(F1918="女",IF(U1918="",0,VLOOKUP(U1918,标准!A$108:B$128,2,TRUE)),IF(U1918="",0,VLOOKUP(U1918,标准!A$74:B$94,2,TRUE))),IF(F1918="女",IF(U1918="",0,VLOOKUP(U1918,标准!A$39:B$59,2,TRUE)),IF(U1918="",0,VLOOKUP(U1918,标准!A$3:B$23,2,TRUE)))))</f>
        <v>74</v>
      </c>
      <c r="W1918" s="86">
        <f t="shared" si="29"/>
        <v>65.8</v>
      </c>
      <c r="X1918" s="87">
        <v>4.4</v>
      </c>
      <c r="Y1918" s="87">
        <v>4.5</v>
      </c>
      <c r="Z1918" s="91"/>
      <c r="AA1918" s="92"/>
    </row>
    <row r="1919" customHeight="1" spans="1:27">
      <c r="A1919" s="62">
        <v>40</v>
      </c>
      <c r="B1919" s="63">
        <v>1918</v>
      </c>
      <c r="C1919" s="154" t="s">
        <v>3913</v>
      </c>
      <c r="D1919" s="154" t="s">
        <v>3885</v>
      </c>
      <c r="E1919" s="154" t="s">
        <v>3606</v>
      </c>
      <c r="F1919" s="154" t="s">
        <v>30</v>
      </c>
      <c r="G1919" s="155" t="s">
        <v>3914</v>
      </c>
      <c r="H1919" s="68">
        <v>178.8</v>
      </c>
      <c r="I1919" s="68">
        <v>83.2</v>
      </c>
      <c r="J1919" s="71">
        <f>IF(F1919="女",IF(H1919=0,0,VLOOKUP(I1919/(H1919*H1919/10000),标准!M$108:N$112,2,TRUE)),IF(H1919=0,0,VLOOKUP(I1919/(H1919*H1919/10000),标准!M$74:N$78,2,TRUE)))</f>
        <v>80</v>
      </c>
      <c r="K1919" s="72">
        <v>5530</v>
      </c>
      <c r="L1919" s="71">
        <f>IF(A1919&lt;43,IF(F1919="女",VLOOKUP(K1919,标准!K$108:L$128,2,TRUE),VLOOKUP(K1919,标准!K$74:L$94,2,TRUE)),IF(F1919="女",VLOOKUP(K1919,标准!K$39:L$59,2,TRUE),VLOOKUP(K1919,标准!K$3:L$23,2,TRUE)))</f>
        <v>100</v>
      </c>
      <c r="M1919" s="68">
        <v>10.5</v>
      </c>
      <c r="N1919" s="71">
        <f>IF(M1919="",0,IF(A1919&lt;43,IF(F1919="女",VLOOKUP(M1919,标准!C$108:D$128,2,TRUE),VLOOKUP(M1919,标准!C$74:D$94,2,TRUE)),IF(F1919="女",VLOOKUP(M1919,标准!C$39:D$59,2,TRUE),VLOOKUP(M1919,标准!C$3:D$23,2,TRUE))))</f>
        <v>68</v>
      </c>
      <c r="O1919" s="72">
        <v>215</v>
      </c>
      <c r="P1919" s="71">
        <f>IF(A1919&lt;43,IF(F1919="女",VLOOKUP(O1919/100,标准!E$108:F$128,2,TRUE),VLOOKUP(O1919/100,标准!E$74:F$94,2,TRUE)),IF(F1919="女",VLOOKUP(O1919/100,标准!E$39:F$59,2,TRUE),VLOOKUP(O1919/100,标准!E$3:F$23,2,TRUE)))</f>
        <v>62</v>
      </c>
      <c r="Q1919" s="82">
        <v>4.28</v>
      </c>
      <c r="R1919" s="71">
        <f>IF(Q1919=0,0,IF(A1919&lt;43,IF(F1919="女",IF(Q1919="",0,VLOOKUP(Q1919,标准!I$108:J$138,2,TRUE)),IF(Q1919="",0,VLOOKUP(Q1919,标准!I$74:J$104,2,TRUE))),IF(F1919="女",IF(Q1919="",0,VLOOKUP(Q1919,标准!I$39:J$69,2,TRUE)),IF(Q1919="",0,VLOOKUP(Q1919,标准!I$3:J$33,2,TRUE)))))</f>
        <v>60</v>
      </c>
      <c r="S1919" s="83">
        <v>6</v>
      </c>
      <c r="T1919" s="71">
        <f>IF(A1919&lt;43,IF(F1919="女",VLOOKUP(S1919,标准!G$108:H$138,2,TRUE),VLOOKUP(S1919,标准!G$74:H$99,2,TRUE)),IF(F1919="女",VLOOKUP(S1919,标准!G$39:H$69,2,TRUE),VLOOKUP(S1919,标准!G$3:H$28,2,TRUE)))</f>
        <v>20</v>
      </c>
      <c r="U1919" s="89">
        <v>8.74</v>
      </c>
      <c r="V1919" s="71">
        <f>IF(U1919=0,0,IF(A1919&lt;43,IF(F1919="女",IF(U1919="",0,VLOOKUP(U1919,标准!A$108:B$128,2,TRUE)),IF(U1919="",0,VLOOKUP(U1919,标准!A$74:B$94,2,TRUE))),IF(F1919="女",IF(U1919="",0,VLOOKUP(U1919,标准!A$39:B$59,2,TRUE)),IF(U1919="",0,VLOOKUP(U1919,标准!A$3:B$23,2,TRUE)))))</f>
        <v>62</v>
      </c>
      <c r="W1919" s="86">
        <f t="shared" si="29"/>
        <v>66.4</v>
      </c>
      <c r="X1919" s="87">
        <v>3.7</v>
      </c>
      <c r="Y1919" s="87">
        <v>3.9</v>
      </c>
      <c r="Z1919" s="91"/>
      <c r="AA1919" s="92"/>
    </row>
    <row r="1920" customHeight="1" spans="1:27">
      <c r="A1920" s="62">
        <v>40</v>
      </c>
      <c r="B1920" s="63">
        <v>1919</v>
      </c>
      <c r="C1920" s="154" t="s">
        <v>3915</v>
      </c>
      <c r="D1920" s="154" t="s">
        <v>3885</v>
      </c>
      <c r="E1920" s="154" t="s">
        <v>3606</v>
      </c>
      <c r="F1920" s="154" t="s">
        <v>34</v>
      </c>
      <c r="G1920" s="155" t="s">
        <v>3916</v>
      </c>
      <c r="H1920" s="68">
        <v>149.6</v>
      </c>
      <c r="I1920" s="68">
        <v>43.5</v>
      </c>
      <c r="J1920" s="71">
        <f>IF(F1920="女",IF(H1920=0,0,VLOOKUP(I1920/(H1920*H1920/10000),标准!M$108:N$112,2,TRUE)),IF(H1920=0,0,VLOOKUP(I1920/(H1920*H1920/10000),标准!M$74:N$78,2,TRUE)))</f>
        <v>100</v>
      </c>
      <c r="K1920" s="72">
        <v>2483</v>
      </c>
      <c r="L1920" s="71">
        <f>IF(A1920&lt;43,IF(F1920="女",VLOOKUP(K1920,标准!K$108:L$128,2,TRUE),VLOOKUP(K1920,标准!K$74:L$94,2,TRUE)),IF(F1920="女",VLOOKUP(K1920,标准!K$39:L$59,2,TRUE),VLOOKUP(K1920,标准!K$3:L$23,2,TRUE)))</f>
        <v>68</v>
      </c>
      <c r="M1920" s="68">
        <v>11.5</v>
      </c>
      <c r="N1920" s="71">
        <f>IF(M1920="",0,IF(A1920&lt;43,IF(F1920="女",VLOOKUP(M1920,标准!C$108:D$128,2,TRUE),VLOOKUP(M1920,标准!C$74:D$94,2,TRUE)),IF(F1920="女",VLOOKUP(M1920,标准!C$39:D$59,2,TRUE),VLOOKUP(M1920,标准!C$3:D$23,2,TRUE))))</f>
        <v>68</v>
      </c>
      <c r="O1920" s="76">
        <v>120</v>
      </c>
      <c r="P1920" s="71">
        <f>IF(A1920&lt;43,IF(F1920="女",VLOOKUP(O1920/100,标准!E$108:F$128,2,TRUE),VLOOKUP(O1920/100,标准!E$74:F$94,2,TRUE)),IF(F1920="女",VLOOKUP(O1920/100,标准!E$39:F$59,2,TRUE),VLOOKUP(O1920/100,标准!E$3:F$23,2,TRUE)))</f>
        <v>0</v>
      </c>
      <c r="Q1920" s="81">
        <v>4.18</v>
      </c>
      <c r="R1920" s="71">
        <f>IF(Q1920=0,0,IF(A1920&lt;43,IF(F1920="女",IF(Q1920="",0,VLOOKUP(Q1920,标准!I$108:J$138,2,TRUE)),IF(Q1920="",0,VLOOKUP(Q1920,标准!I$74:J$104,2,TRUE))),IF(F1920="女",IF(Q1920="",0,VLOOKUP(Q1920,标准!I$39:J$69,2,TRUE)),IF(Q1920="",0,VLOOKUP(Q1920,标准!I$3:J$33,2,TRUE)))))</f>
        <v>66</v>
      </c>
      <c r="S1920" s="76">
        <v>26</v>
      </c>
      <c r="T1920" s="71">
        <f>IF(A1920&lt;43,IF(F1920="女",VLOOKUP(S1920,标准!G$108:H$138,2,TRUE),VLOOKUP(S1920,标准!G$74:H$99,2,TRUE)),IF(F1920="女",VLOOKUP(S1920,标准!G$39:H$69,2,TRUE),VLOOKUP(S1920,标准!G$3:H$28,2,TRUE)))</f>
        <v>60</v>
      </c>
      <c r="U1920" s="88">
        <v>9.6</v>
      </c>
      <c r="V1920" s="71">
        <f>IF(U1920=0,0,IF(A1920&lt;43,IF(F1920="女",IF(U1920="",0,VLOOKUP(U1920,标准!A$108:B$128,2,TRUE)),IF(U1920="",0,VLOOKUP(U1920,标准!A$74:B$94,2,TRUE))),IF(F1920="女",IF(U1920="",0,VLOOKUP(U1920,标准!A$39:B$59,2,TRUE)),IF(U1920="",0,VLOOKUP(U1920,标准!A$3:B$23,2,TRUE)))))</f>
        <v>66</v>
      </c>
      <c r="W1920" s="86">
        <f t="shared" si="29"/>
        <v>64.4</v>
      </c>
      <c r="X1920" s="87">
        <v>4</v>
      </c>
      <c r="Y1920" s="87">
        <v>4.5</v>
      </c>
      <c r="Z1920" s="91"/>
      <c r="AA1920" s="92"/>
    </row>
    <row r="1921" customHeight="1" spans="1:27">
      <c r="A1921" s="62">
        <v>40</v>
      </c>
      <c r="B1921" s="63">
        <v>1920</v>
      </c>
      <c r="C1921" s="154" t="s">
        <v>3917</v>
      </c>
      <c r="D1921" s="154" t="s">
        <v>3885</v>
      </c>
      <c r="E1921" s="154" t="s">
        <v>3606</v>
      </c>
      <c r="F1921" s="154" t="s">
        <v>34</v>
      </c>
      <c r="G1921" s="155" t="s">
        <v>3918</v>
      </c>
      <c r="H1921" s="68">
        <v>163.8</v>
      </c>
      <c r="I1921" s="68">
        <v>49.9</v>
      </c>
      <c r="J1921" s="71">
        <f>IF(F1921="女",IF(H1921=0,0,VLOOKUP(I1921/(H1921*H1921/10000),标准!M$108:N$112,2,TRUE)),IF(H1921=0,0,VLOOKUP(I1921/(H1921*H1921/10000),标准!M$74:N$78,2,TRUE)))</f>
        <v>100</v>
      </c>
      <c r="K1921" s="72">
        <v>3022</v>
      </c>
      <c r="L1921" s="71">
        <f>IF(A1921&lt;43,IF(F1921="女",VLOOKUP(K1921,标准!K$108:L$128,2,TRUE),VLOOKUP(K1921,标准!K$74:L$94,2,TRUE)),IF(F1921="女",VLOOKUP(K1921,标准!K$39:L$59,2,TRUE),VLOOKUP(K1921,标准!K$3:L$23,2,TRUE)))</f>
        <v>80</v>
      </c>
      <c r="M1921" s="68">
        <v>14</v>
      </c>
      <c r="N1921" s="71">
        <f>IF(M1921="",0,IF(A1921&lt;43,IF(F1921="女",VLOOKUP(M1921,标准!C$108:D$128,2,TRUE),VLOOKUP(M1921,标准!C$74:D$94,2,TRUE)),IF(F1921="女",VLOOKUP(M1921,标准!C$39:D$59,2,TRUE),VLOOKUP(M1921,标准!C$3:D$23,2,TRUE))))</f>
        <v>72</v>
      </c>
      <c r="O1921" s="76">
        <v>170</v>
      </c>
      <c r="P1921" s="71">
        <f>IF(A1921&lt;43,IF(F1921="女",VLOOKUP(O1921/100,标准!E$108:F$128,2,TRUE),VLOOKUP(O1921/100,标准!E$74:F$94,2,TRUE)),IF(F1921="女",VLOOKUP(O1921/100,标准!E$39:F$59,2,TRUE),VLOOKUP(O1921/100,标准!E$3:F$23,2,TRUE)))</f>
        <v>72</v>
      </c>
      <c r="Q1921" s="81">
        <v>3.44</v>
      </c>
      <c r="R1921" s="71">
        <f>IF(Q1921=0,0,IF(A1921&lt;43,IF(F1921="女",IF(Q1921="",0,VLOOKUP(Q1921,标准!I$108:J$138,2,TRUE)),IF(Q1921="",0,VLOOKUP(Q1921,标准!I$74:J$104,2,TRUE))),IF(F1921="女",IF(Q1921="",0,VLOOKUP(Q1921,标准!I$39:J$69,2,TRUE)),IF(Q1921="",0,VLOOKUP(Q1921,标准!I$3:J$33,2,TRUE)))))</f>
        <v>80</v>
      </c>
      <c r="S1921" s="76">
        <v>37</v>
      </c>
      <c r="T1921" s="71">
        <f>IF(A1921&lt;43,IF(F1921="女",VLOOKUP(S1921,标准!G$108:H$138,2,TRUE),VLOOKUP(S1921,标准!G$74:H$99,2,TRUE)),IF(F1921="女",VLOOKUP(S1921,标准!G$39:H$69,2,TRUE),VLOOKUP(S1921,标准!G$3:H$28,2,TRUE)))</f>
        <v>70</v>
      </c>
      <c r="U1921" s="88">
        <v>8.6</v>
      </c>
      <c r="V1921" s="71">
        <f>IF(U1921=0,0,IF(A1921&lt;43,IF(F1921="女",IF(U1921="",0,VLOOKUP(U1921,标准!A$108:B$128,2,TRUE)),IF(U1921="",0,VLOOKUP(U1921,标准!A$74:B$94,2,TRUE))),IF(F1921="女",IF(U1921="",0,VLOOKUP(U1921,标准!A$39:B$59,2,TRUE)),IF(U1921="",0,VLOOKUP(U1921,标准!A$3:B$23,2,TRUE)))))</f>
        <v>76</v>
      </c>
      <c r="W1921" s="86">
        <f t="shared" si="29"/>
        <v>79.6</v>
      </c>
      <c r="X1921" s="87">
        <v>4</v>
      </c>
      <c r="Y1921" s="87">
        <v>3.9</v>
      </c>
      <c r="Z1921" s="91"/>
      <c r="AA1921" s="92"/>
    </row>
    <row r="1922" customHeight="1" spans="1:27">
      <c r="A1922" s="62">
        <v>40</v>
      </c>
      <c r="B1922" s="63">
        <v>1921</v>
      </c>
      <c r="C1922" s="154" t="s">
        <v>3919</v>
      </c>
      <c r="D1922" s="154" t="s">
        <v>3885</v>
      </c>
      <c r="E1922" s="154" t="s">
        <v>3606</v>
      </c>
      <c r="F1922" s="154" t="s">
        <v>34</v>
      </c>
      <c r="G1922" s="155" t="s">
        <v>3920</v>
      </c>
      <c r="H1922" s="68">
        <v>155.7</v>
      </c>
      <c r="I1922" s="68">
        <v>63.8</v>
      </c>
      <c r="J1922" s="71">
        <f>IF(F1922="女",IF(H1922=0,0,VLOOKUP(I1922/(H1922*H1922/10000),标准!M$108:N$112,2,TRUE)),IF(H1922=0,0,VLOOKUP(I1922/(H1922*H1922/10000),标准!M$74:N$78,2,TRUE)))</f>
        <v>80</v>
      </c>
      <c r="K1922" s="72">
        <v>3242</v>
      </c>
      <c r="L1922" s="71">
        <f>IF(A1922&lt;43,IF(F1922="女",VLOOKUP(K1922,标准!K$108:L$128,2,TRUE),VLOOKUP(K1922,标准!K$74:L$94,2,TRUE)),IF(F1922="女",VLOOKUP(K1922,标准!K$39:L$59,2,TRUE),VLOOKUP(K1922,标准!K$3:L$23,2,TRUE)))</f>
        <v>85</v>
      </c>
      <c r="M1922" s="68">
        <v>18</v>
      </c>
      <c r="N1922" s="71">
        <f>IF(M1922="",0,IF(A1922&lt;43,IF(F1922="女",VLOOKUP(M1922,标准!C$108:D$128,2,TRUE),VLOOKUP(M1922,标准!C$74:D$94,2,TRUE)),IF(F1922="女",VLOOKUP(M1922,标准!C$39:D$59,2,TRUE),VLOOKUP(M1922,标准!C$3:D$23,2,TRUE))))</f>
        <v>78</v>
      </c>
      <c r="O1922" s="76">
        <v>165</v>
      </c>
      <c r="P1922" s="71">
        <f>IF(A1922&lt;43,IF(F1922="女",VLOOKUP(O1922/100,标准!E$108:F$128,2,TRUE),VLOOKUP(O1922/100,标准!E$74:F$94,2,TRUE)),IF(F1922="女",VLOOKUP(O1922/100,标准!E$39:F$59,2,TRUE),VLOOKUP(O1922/100,标准!E$3:F$23,2,TRUE)))</f>
        <v>68</v>
      </c>
      <c r="Q1922" s="81">
        <v>3.38</v>
      </c>
      <c r="R1922" s="71">
        <f>IF(Q1922=0,0,IF(A1922&lt;43,IF(F1922="女",IF(Q1922="",0,VLOOKUP(Q1922,标准!I$108:J$138,2,TRUE)),IF(Q1922="",0,VLOOKUP(Q1922,标准!I$74:J$104,2,TRUE))),IF(F1922="女",IF(Q1922="",0,VLOOKUP(Q1922,标准!I$39:J$69,2,TRUE)),IF(Q1922="",0,VLOOKUP(Q1922,标准!I$3:J$33,2,TRUE)))))</f>
        <v>80</v>
      </c>
      <c r="S1922" s="76">
        <v>37</v>
      </c>
      <c r="T1922" s="71">
        <f>IF(A1922&lt;43,IF(F1922="女",VLOOKUP(S1922,标准!G$108:H$138,2,TRUE),VLOOKUP(S1922,标准!G$74:H$99,2,TRUE)),IF(F1922="女",VLOOKUP(S1922,标准!G$39:H$69,2,TRUE),VLOOKUP(S1922,标准!G$3:H$28,2,TRUE)))</f>
        <v>70</v>
      </c>
      <c r="U1922" s="88">
        <v>9</v>
      </c>
      <c r="V1922" s="71">
        <f>IF(U1922=0,0,IF(A1922&lt;43,IF(F1922="女",IF(U1922="",0,VLOOKUP(U1922,标准!A$108:B$128,2,TRUE)),IF(U1922="",0,VLOOKUP(U1922,标准!A$74:B$94,2,TRUE))),IF(F1922="女",IF(U1922="",0,VLOOKUP(U1922,标准!A$39:B$59,2,TRUE)),IF(U1922="",0,VLOOKUP(U1922,标准!A$3:B$23,2,TRUE)))))</f>
        <v>72</v>
      </c>
      <c r="W1922" s="86">
        <f t="shared" ref="W1922:W1985" si="30">V1922*0.2+N1922*0.1+P1922*0.1+T1922*0.1+R1922*0.2+J1922*0.15+L1922*0.15</f>
        <v>76.75</v>
      </c>
      <c r="X1922" s="87">
        <v>4.5</v>
      </c>
      <c r="Y1922" s="87">
        <v>4.4</v>
      </c>
      <c r="Z1922" s="91"/>
      <c r="AA1922" s="92"/>
    </row>
    <row r="1923" customHeight="1" spans="1:27">
      <c r="A1923" s="62">
        <v>40</v>
      </c>
      <c r="B1923" s="63">
        <v>1922</v>
      </c>
      <c r="C1923" s="154" t="s">
        <v>3921</v>
      </c>
      <c r="D1923" s="154" t="s">
        <v>3885</v>
      </c>
      <c r="E1923" s="154" t="s">
        <v>3606</v>
      </c>
      <c r="F1923" s="154" t="s">
        <v>30</v>
      </c>
      <c r="G1923" s="155" t="s">
        <v>3922</v>
      </c>
      <c r="H1923" s="68">
        <v>175.5</v>
      </c>
      <c r="I1923" s="68">
        <v>54.9</v>
      </c>
      <c r="J1923" s="71">
        <f>IF(F1923="女",IF(H1923=0,0,VLOOKUP(I1923/(H1923*H1923/10000),标准!M$108:N$112,2,TRUE)),IF(H1923=0,0,VLOOKUP(I1923/(H1923*H1923/10000),标准!M$74:N$78,2,TRUE)))</f>
        <v>100</v>
      </c>
      <c r="K1923" s="72">
        <v>3581</v>
      </c>
      <c r="L1923" s="71">
        <f>IF(A1923&lt;43,IF(F1923="女",VLOOKUP(K1923,标准!K$108:L$128,2,TRUE),VLOOKUP(K1923,标准!K$74:L$94,2,TRUE)),IF(F1923="女",VLOOKUP(K1923,标准!K$39:L$59,2,TRUE),VLOOKUP(K1923,标准!K$3:L$23,2,TRUE)))</f>
        <v>68</v>
      </c>
      <c r="M1923" s="68">
        <v>14</v>
      </c>
      <c r="N1923" s="71">
        <f>IF(M1923="",0,IF(A1923&lt;43,IF(F1923="女",VLOOKUP(M1923,标准!C$108:D$128,2,TRUE),VLOOKUP(M1923,标准!C$74:D$94,2,TRUE)),IF(F1923="女",VLOOKUP(M1923,标准!C$39:D$59,2,TRUE),VLOOKUP(M1923,标准!C$3:D$23,2,TRUE))))</f>
        <v>74</v>
      </c>
      <c r="O1923" s="72">
        <v>240</v>
      </c>
      <c r="P1923" s="71">
        <f>IF(A1923&lt;43,IF(F1923="女",VLOOKUP(O1923/100,标准!E$108:F$128,2,TRUE),VLOOKUP(O1923/100,标准!E$74:F$94,2,TRUE)),IF(F1923="女",VLOOKUP(O1923/100,标准!E$39:F$59,2,TRUE),VLOOKUP(O1923/100,标准!E$3:F$23,2,TRUE)))</f>
        <v>76</v>
      </c>
      <c r="Q1923" s="82">
        <v>4.13</v>
      </c>
      <c r="R1923" s="71">
        <f>IF(Q1923=0,0,IF(A1923&lt;43,IF(F1923="女",IF(Q1923="",0,VLOOKUP(Q1923,标准!I$108:J$138,2,TRUE)),IF(Q1923="",0,VLOOKUP(Q1923,标准!I$74:J$104,2,TRUE))),IF(F1923="女",IF(Q1923="",0,VLOOKUP(Q1923,标准!I$39:J$69,2,TRUE)),IF(Q1923="",0,VLOOKUP(Q1923,标准!I$3:J$33,2,TRUE)))))</f>
        <v>66</v>
      </c>
      <c r="S1923" s="83">
        <v>6</v>
      </c>
      <c r="T1923" s="71">
        <f>IF(A1923&lt;43,IF(F1923="女",VLOOKUP(S1923,标准!G$108:H$138,2,TRUE),VLOOKUP(S1923,标准!G$74:H$99,2,TRUE)),IF(F1923="女",VLOOKUP(S1923,标准!G$39:H$69,2,TRUE),VLOOKUP(S1923,标准!G$3:H$28,2,TRUE)))</f>
        <v>20</v>
      </c>
      <c r="U1923" s="89">
        <v>7.64</v>
      </c>
      <c r="V1923" s="71">
        <f>IF(U1923=0,0,IF(A1923&lt;43,IF(F1923="女",IF(U1923="",0,VLOOKUP(U1923,标准!A$108:B$128,2,TRUE)),IF(U1923="",0,VLOOKUP(U1923,标准!A$74:B$94,2,TRUE))),IF(F1923="女",IF(U1923="",0,VLOOKUP(U1923,标准!A$39:B$59,2,TRUE)),IF(U1923="",0,VLOOKUP(U1923,标准!A$3:B$23,2,TRUE)))))</f>
        <v>74</v>
      </c>
      <c r="W1923" s="86">
        <f t="shared" si="30"/>
        <v>70.2</v>
      </c>
      <c r="X1923" s="87">
        <v>3.7</v>
      </c>
      <c r="Y1923" s="87">
        <v>3.7</v>
      </c>
      <c r="Z1923" s="91"/>
      <c r="AA1923" s="92"/>
    </row>
    <row r="1924" customHeight="1" spans="1:27">
      <c r="A1924" s="62">
        <v>40</v>
      </c>
      <c r="B1924" s="63">
        <v>1923</v>
      </c>
      <c r="C1924" s="154" t="s">
        <v>3923</v>
      </c>
      <c r="D1924" s="154" t="s">
        <v>3885</v>
      </c>
      <c r="E1924" s="154" t="s">
        <v>3606</v>
      </c>
      <c r="F1924" s="154" t="s">
        <v>34</v>
      </c>
      <c r="G1924" s="155" t="s">
        <v>3924</v>
      </c>
      <c r="H1924" s="68">
        <v>160.2</v>
      </c>
      <c r="I1924" s="68">
        <v>51.7</v>
      </c>
      <c r="J1924" s="71">
        <f>IF(F1924="女",IF(H1924=0,0,VLOOKUP(I1924/(H1924*H1924/10000),标准!M$108:N$112,2,TRUE)),IF(H1924=0,0,VLOOKUP(I1924/(H1924*H1924/10000),标准!M$74:N$78,2,TRUE)))</f>
        <v>100</v>
      </c>
      <c r="K1924" s="72">
        <v>3140</v>
      </c>
      <c r="L1924" s="71">
        <f>IF(A1924&lt;43,IF(F1924="女",VLOOKUP(K1924,标准!K$108:L$128,2,TRUE),VLOOKUP(K1924,标准!K$74:L$94,2,TRUE)),IF(F1924="女",VLOOKUP(K1924,标准!K$39:L$59,2,TRUE),VLOOKUP(K1924,标准!K$3:L$23,2,TRUE)))</f>
        <v>80</v>
      </c>
      <c r="M1924" s="68">
        <v>14</v>
      </c>
      <c r="N1924" s="71">
        <f>IF(M1924="",0,IF(A1924&lt;43,IF(F1924="女",VLOOKUP(M1924,标准!C$108:D$128,2,TRUE),VLOOKUP(M1924,标准!C$74:D$94,2,TRUE)),IF(F1924="女",VLOOKUP(M1924,标准!C$39:D$59,2,TRUE),VLOOKUP(M1924,标准!C$3:D$23,2,TRUE))))</f>
        <v>72</v>
      </c>
      <c r="O1924" s="76">
        <v>172</v>
      </c>
      <c r="P1924" s="71">
        <f>IF(A1924&lt;43,IF(F1924="女",VLOOKUP(O1924/100,标准!E$108:F$128,2,TRUE),VLOOKUP(O1924/100,标准!E$74:F$94,2,TRUE)),IF(F1924="女",VLOOKUP(O1924/100,标准!E$39:F$59,2,TRUE),VLOOKUP(O1924/100,标准!E$3:F$23,2,TRUE)))</f>
        <v>74</v>
      </c>
      <c r="Q1924" s="81">
        <v>3.27</v>
      </c>
      <c r="R1924" s="71">
        <f>IF(Q1924=0,0,IF(A1924&lt;43,IF(F1924="女",IF(Q1924="",0,VLOOKUP(Q1924,标准!I$108:J$138,2,TRUE)),IF(Q1924="",0,VLOOKUP(Q1924,标准!I$74:J$104,2,TRUE))),IF(F1924="女",IF(Q1924="",0,VLOOKUP(Q1924,标准!I$39:J$69,2,TRUE)),IF(Q1924="",0,VLOOKUP(Q1924,标准!I$3:J$33,2,TRUE)))))</f>
        <v>90</v>
      </c>
      <c r="S1924" s="76">
        <v>50</v>
      </c>
      <c r="T1924" s="71">
        <f>IF(A1924&lt;43,IF(F1924="女",VLOOKUP(S1924,标准!G$108:H$138,2,TRUE),VLOOKUP(S1924,标准!G$74:H$99,2,TRUE)),IF(F1924="女",VLOOKUP(S1924,标准!G$39:H$69,2,TRUE),VLOOKUP(S1924,标准!G$3:H$28,2,TRUE)))</f>
        <v>85</v>
      </c>
      <c r="U1924" s="88">
        <v>8.5</v>
      </c>
      <c r="V1924" s="71">
        <f>IF(U1924=0,0,IF(A1924&lt;43,IF(F1924="女",IF(U1924="",0,VLOOKUP(U1924,标准!A$108:B$128,2,TRUE)),IF(U1924="",0,VLOOKUP(U1924,标准!A$74:B$94,2,TRUE))),IF(F1924="女",IF(U1924="",0,VLOOKUP(U1924,标准!A$39:B$59,2,TRUE)),IF(U1924="",0,VLOOKUP(U1924,标准!A$3:B$23,2,TRUE)))))</f>
        <v>78</v>
      </c>
      <c r="W1924" s="86">
        <f t="shared" si="30"/>
        <v>83.7</v>
      </c>
      <c r="X1924" s="87">
        <v>4.3</v>
      </c>
      <c r="Y1924" s="87">
        <v>4.4</v>
      </c>
      <c r="Z1924" s="91"/>
      <c r="AA1924" s="92"/>
    </row>
    <row r="1925" customHeight="1" spans="1:27">
      <c r="A1925" s="62">
        <v>40</v>
      </c>
      <c r="B1925" s="63">
        <v>1924</v>
      </c>
      <c r="C1925" s="154" t="s">
        <v>3925</v>
      </c>
      <c r="D1925" s="154" t="s">
        <v>3885</v>
      </c>
      <c r="E1925" s="154" t="s">
        <v>3606</v>
      </c>
      <c r="F1925" s="154" t="s">
        <v>34</v>
      </c>
      <c r="G1925" s="155" t="s">
        <v>3926</v>
      </c>
      <c r="H1925" s="68">
        <v>168.9</v>
      </c>
      <c r="I1925" s="68">
        <v>76.8</v>
      </c>
      <c r="J1925" s="71">
        <f>IF(F1925="女",IF(H1925=0,0,VLOOKUP(I1925/(H1925*H1925/10000),标准!M$108:N$112,2,TRUE)),IF(H1925=0,0,VLOOKUP(I1925/(H1925*H1925/10000),标准!M$74:N$78,2,TRUE)))</f>
        <v>80</v>
      </c>
      <c r="K1925" s="72">
        <v>3824</v>
      </c>
      <c r="L1925" s="71">
        <f>IF(A1925&lt;43,IF(F1925="女",VLOOKUP(K1925,标准!K$108:L$128,2,TRUE),VLOOKUP(K1925,标准!K$74:L$94,2,TRUE)),IF(F1925="女",VLOOKUP(K1925,标准!K$39:L$59,2,TRUE),VLOOKUP(K1925,标准!K$3:L$23,2,TRUE)))</f>
        <v>100</v>
      </c>
      <c r="M1925" s="68">
        <v>14</v>
      </c>
      <c r="N1925" s="71">
        <f>IF(M1925="",0,IF(A1925&lt;43,IF(F1925="女",VLOOKUP(M1925,标准!C$108:D$128,2,TRUE),VLOOKUP(M1925,标准!C$74:D$94,2,TRUE)),IF(F1925="女",VLOOKUP(M1925,标准!C$39:D$59,2,TRUE),VLOOKUP(M1925,标准!C$3:D$23,2,TRUE))))</f>
        <v>72</v>
      </c>
      <c r="O1925" s="76">
        <v>151</v>
      </c>
      <c r="P1925" s="71">
        <f>IF(A1925&lt;43,IF(F1925="女",VLOOKUP(O1925/100,标准!E$108:F$128,2,TRUE),VLOOKUP(O1925/100,标准!E$74:F$94,2,TRUE)),IF(F1925="女",VLOOKUP(O1925/100,标准!E$39:F$59,2,TRUE),VLOOKUP(O1925/100,标准!E$3:F$23,2,TRUE)))</f>
        <v>60</v>
      </c>
      <c r="Q1925" s="81">
        <v>3.54</v>
      </c>
      <c r="R1925" s="71">
        <f>IF(Q1925=0,0,IF(A1925&lt;43,IF(F1925="女",IF(Q1925="",0,VLOOKUP(Q1925,标准!I$108:J$138,2,TRUE)),IF(Q1925="",0,VLOOKUP(Q1925,标准!I$74:J$104,2,TRUE))),IF(F1925="女",IF(Q1925="",0,VLOOKUP(Q1925,标准!I$39:J$69,2,TRUE)),IF(Q1925="",0,VLOOKUP(Q1925,标准!I$3:J$33,2,TRUE)))))</f>
        <v>76</v>
      </c>
      <c r="S1925" s="76">
        <v>41</v>
      </c>
      <c r="T1925" s="71">
        <f>IF(A1925&lt;43,IF(F1925="女",VLOOKUP(S1925,标准!G$108:H$138,2,TRUE),VLOOKUP(S1925,标准!G$74:H$99,2,TRUE)),IF(F1925="女",VLOOKUP(S1925,标准!G$39:H$69,2,TRUE),VLOOKUP(S1925,标准!G$3:H$28,2,TRUE)))</f>
        <v>74</v>
      </c>
      <c r="U1925" s="88">
        <v>9.5</v>
      </c>
      <c r="V1925" s="71">
        <f>IF(U1925=0,0,IF(A1925&lt;43,IF(F1925="女",IF(U1925="",0,VLOOKUP(U1925,标准!A$108:B$128,2,TRUE)),IF(U1925="",0,VLOOKUP(U1925,标准!A$74:B$94,2,TRUE))),IF(F1925="女",IF(U1925="",0,VLOOKUP(U1925,标准!A$39:B$59,2,TRUE)),IF(U1925="",0,VLOOKUP(U1925,标准!A$3:B$23,2,TRUE)))))</f>
        <v>68</v>
      </c>
      <c r="W1925" s="86">
        <f t="shared" si="30"/>
        <v>76.4</v>
      </c>
      <c r="X1925" s="87">
        <v>4.2</v>
      </c>
      <c r="Y1925" s="87">
        <v>4</v>
      </c>
      <c r="Z1925" s="91"/>
      <c r="AA1925" s="92"/>
    </row>
    <row r="1926" customHeight="1" spans="1:27">
      <c r="A1926" s="62">
        <v>40</v>
      </c>
      <c r="B1926" s="63">
        <v>1925</v>
      </c>
      <c r="C1926" s="154" t="s">
        <v>3927</v>
      </c>
      <c r="D1926" s="154" t="s">
        <v>3885</v>
      </c>
      <c r="E1926" s="154" t="s">
        <v>3606</v>
      </c>
      <c r="F1926" s="154" t="s">
        <v>34</v>
      </c>
      <c r="G1926" s="155" t="s">
        <v>3928</v>
      </c>
      <c r="H1926" s="68">
        <v>165.6</v>
      </c>
      <c r="I1926" s="68">
        <v>53.6</v>
      </c>
      <c r="J1926" s="71">
        <f>IF(F1926="女",IF(H1926=0,0,VLOOKUP(I1926/(H1926*H1926/10000),标准!M$108:N$112,2,TRUE)),IF(H1926=0,0,VLOOKUP(I1926/(H1926*H1926/10000),标准!M$74:N$78,2,TRUE)))</f>
        <v>100</v>
      </c>
      <c r="K1926" s="72">
        <v>3130</v>
      </c>
      <c r="L1926" s="71">
        <f>IF(A1926&lt;43,IF(F1926="女",VLOOKUP(K1926,标准!K$108:L$128,2,TRUE),VLOOKUP(K1926,标准!K$74:L$94,2,TRUE)),IF(F1926="女",VLOOKUP(K1926,标准!K$39:L$59,2,TRUE),VLOOKUP(K1926,标准!K$3:L$23,2,TRUE)))</f>
        <v>80</v>
      </c>
      <c r="M1926" s="68">
        <v>27</v>
      </c>
      <c r="N1926" s="71">
        <f>IF(M1926="",0,IF(A1926&lt;43,IF(F1926="女",VLOOKUP(M1926,标准!C$108:D$128,2,TRUE),VLOOKUP(M1926,标准!C$74:D$94,2,TRUE)),IF(F1926="女",VLOOKUP(M1926,标准!C$39:D$59,2,TRUE),VLOOKUP(M1926,标准!C$3:D$23,2,TRUE))))</f>
        <v>100</v>
      </c>
      <c r="O1926" s="76">
        <v>170</v>
      </c>
      <c r="P1926" s="71">
        <f>IF(A1926&lt;43,IF(F1926="女",VLOOKUP(O1926/100,标准!E$108:F$128,2,TRUE),VLOOKUP(O1926/100,标准!E$74:F$94,2,TRUE)),IF(F1926="女",VLOOKUP(O1926/100,标准!E$39:F$59,2,TRUE),VLOOKUP(O1926/100,标准!E$3:F$23,2,TRUE)))</f>
        <v>72</v>
      </c>
      <c r="Q1926" s="81">
        <v>3.58</v>
      </c>
      <c r="R1926" s="71">
        <f>IF(Q1926=0,0,IF(A1926&lt;43,IF(F1926="女",IF(Q1926="",0,VLOOKUP(Q1926,标准!I$108:J$138,2,TRUE)),IF(Q1926="",0,VLOOKUP(Q1926,标准!I$74:J$104,2,TRUE))),IF(F1926="女",IF(Q1926="",0,VLOOKUP(Q1926,标准!I$39:J$69,2,TRUE)),IF(Q1926="",0,VLOOKUP(Q1926,标准!I$3:J$33,2,TRUE)))))</f>
        <v>74</v>
      </c>
      <c r="S1926" s="76">
        <v>50</v>
      </c>
      <c r="T1926" s="71">
        <f>IF(A1926&lt;43,IF(F1926="女",VLOOKUP(S1926,标准!G$108:H$138,2,TRUE),VLOOKUP(S1926,标准!G$74:H$99,2,TRUE)),IF(F1926="女",VLOOKUP(S1926,标准!G$39:H$69,2,TRUE),VLOOKUP(S1926,标准!G$3:H$28,2,TRUE)))</f>
        <v>85</v>
      </c>
      <c r="U1926" s="88">
        <v>8</v>
      </c>
      <c r="V1926" s="71">
        <f>IF(U1926=0,0,IF(A1926&lt;43,IF(F1926="女",IF(U1926="",0,VLOOKUP(U1926,标准!A$108:B$128,2,TRUE)),IF(U1926="",0,VLOOKUP(U1926,标准!A$74:B$94,2,TRUE))),IF(F1926="女",IF(U1926="",0,VLOOKUP(U1926,标准!A$39:B$59,2,TRUE)),IF(U1926="",0,VLOOKUP(U1926,标准!A$3:B$23,2,TRUE)))))</f>
        <v>85</v>
      </c>
      <c r="W1926" s="86">
        <f t="shared" si="30"/>
        <v>84.5</v>
      </c>
      <c r="X1926" s="87">
        <v>4.2</v>
      </c>
      <c r="Y1926" s="87">
        <v>4.2</v>
      </c>
      <c r="Z1926" s="91"/>
      <c r="AA1926" s="92"/>
    </row>
    <row r="1927" customHeight="1" spans="1:27">
      <c r="A1927" s="62">
        <v>40</v>
      </c>
      <c r="B1927" s="63">
        <v>1926</v>
      </c>
      <c r="C1927" s="154" t="s">
        <v>3929</v>
      </c>
      <c r="D1927" s="154" t="s">
        <v>3930</v>
      </c>
      <c r="E1927" s="154" t="s">
        <v>3606</v>
      </c>
      <c r="F1927" s="154" t="s">
        <v>30</v>
      </c>
      <c r="G1927" s="155" t="s">
        <v>3931</v>
      </c>
      <c r="H1927" s="68"/>
      <c r="I1927" s="68"/>
      <c r="J1927" s="71">
        <f>IF(F1927="女",IF(H1927=0,0,VLOOKUP(I1927/(H1927*H1927/10000),标准!M$108:N$112,2,TRUE)),IF(H1927=0,0,VLOOKUP(I1927/(H1927*H1927/10000),标准!M$74:N$78,2,TRUE)))</f>
        <v>0</v>
      </c>
      <c r="K1927" s="72"/>
      <c r="L1927" s="71">
        <f>IF(A1927&lt;43,IF(F1927="女",VLOOKUP(K1927,标准!K$108:L$128,2,TRUE),VLOOKUP(K1927,标准!K$74:L$94,2,TRUE)),IF(F1927="女",VLOOKUP(K1927,标准!K$39:L$59,2,TRUE),VLOOKUP(K1927,标准!K$3:L$23,2,TRUE)))</f>
        <v>0</v>
      </c>
      <c r="M1927" s="68">
        <v>0</v>
      </c>
      <c r="N1927" s="71">
        <f>IF(M1927="",0,IF(A1927&lt;43,IF(F1927="女",VLOOKUP(M1927,标准!C$108:D$128,2,TRUE),VLOOKUP(M1927,标准!C$74:D$94,2,TRUE)),IF(F1927="女",VLOOKUP(M1927,标准!C$39:D$59,2,TRUE),VLOOKUP(M1927,标准!C$3:D$23,2,TRUE))))</f>
        <v>20</v>
      </c>
      <c r="O1927" s="75"/>
      <c r="P1927" s="71">
        <f>IF(A1927&lt;43,IF(F1927="女",VLOOKUP(O1927/100,标准!E$108:F$128,2,TRUE),VLOOKUP(O1927/100,标准!E$74:F$94,2,TRUE)),IF(F1927="女",VLOOKUP(O1927/100,标准!E$39:F$59,2,TRUE),VLOOKUP(O1927/100,标准!E$3:F$23,2,TRUE)))</f>
        <v>0</v>
      </c>
      <c r="Q1927" s="82"/>
      <c r="R1927" s="71">
        <f>IF(Q1927=0,0,IF(A1927&lt;43,IF(F1927="女",IF(Q1927="",0,VLOOKUP(Q1927,标准!I$108:J$138,2,TRUE)),IF(Q1927="",0,VLOOKUP(Q1927,标准!I$74:J$104,2,TRUE))),IF(F1927="女",IF(Q1927="",0,VLOOKUP(Q1927,标准!I$39:J$69,2,TRUE)),IF(Q1927="",0,VLOOKUP(Q1927,标准!I$3:J$33,2,TRUE)))))</f>
        <v>0</v>
      </c>
      <c r="S1927" s="80"/>
      <c r="T1927" s="71">
        <f>IF(A1927&lt;43,IF(F1927="女",VLOOKUP(S1927,标准!G$108:H$138,2,TRUE),VLOOKUP(S1927,标准!G$74:H$99,2,TRUE)),IF(F1927="女",VLOOKUP(S1927,标准!G$39:H$69,2,TRUE),VLOOKUP(S1927,标准!G$3:H$28,2,TRUE)))</f>
        <v>0</v>
      </c>
      <c r="U1927" s="86"/>
      <c r="V1927" s="71">
        <f>IF(U1927=0,0,IF(A1927&lt;43,IF(F1927="女",IF(U1927="",0,VLOOKUP(U1927,标准!A$108:B$128,2,TRUE)),IF(U1927="",0,VLOOKUP(U1927,标准!A$74:B$94,2,TRUE))),IF(F1927="女",IF(U1927="",0,VLOOKUP(U1927,标准!A$39:B$59,2,TRUE)),IF(U1927="",0,VLOOKUP(U1927,标准!A$3:B$23,2,TRUE)))))</f>
        <v>0</v>
      </c>
      <c r="W1927" s="86">
        <v>80</v>
      </c>
      <c r="X1927" s="87"/>
      <c r="Y1927" s="87"/>
      <c r="Z1927" s="91"/>
      <c r="AA1927" s="92" t="s">
        <v>32</v>
      </c>
    </row>
    <row r="1928" customHeight="1" spans="1:27">
      <c r="A1928" s="62">
        <v>40</v>
      </c>
      <c r="B1928" s="63">
        <v>1927</v>
      </c>
      <c r="C1928" s="154" t="s">
        <v>3932</v>
      </c>
      <c r="D1928" s="154" t="s">
        <v>3930</v>
      </c>
      <c r="E1928" s="154" t="s">
        <v>3606</v>
      </c>
      <c r="F1928" s="154" t="s">
        <v>34</v>
      </c>
      <c r="G1928" s="155" t="s">
        <v>3933</v>
      </c>
      <c r="H1928" s="68">
        <v>151.2</v>
      </c>
      <c r="I1928" s="68">
        <v>45.3</v>
      </c>
      <c r="J1928" s="71">
        <f>IF(F1928="女",IF(H1928=0,0,VLOOKUP(I1928/(H1928*H1928/10000),标准!M$108:N$112,2,TRUE)),IF(H1928=0,0,VLOOKUP(I1928/(H1928*H1928/10000),标准!M$74:N$78,2,TRUE)))</f>
        <v>100</v>
      </c>
      <c r="K1928" s="72">
        <v>2493</v>
      </c>
      <c r="L1928" s="71">
        <f>IF(A1928&lt;43,IF(F1928="女",VLOOKUP(K1928,标准!K$108:L$128,2,TRUE),VLOOKUP(K1928,标准!K$74:L$94,2,TRUE)),IF(F1928="女",VLOOKUP(K1928,标准!K$39:L$59,2,TRUE),VLOOKUP(K1928,标准!K$3:L$23,2,TRUE)))</f>
        <v>68</v>
      </c>
      <c r="M1928" s="68">
        <v>15</v>
      </c>
      <c r="N1928" s="71">
        <f>IF(M1928="",0,IF(A1928&lt;43,IF(F1928="女",VLOOKUP(M1928,标准!C$108:D$128,2,TRUE),VLOOKUP(M1928,标准!C$74:D$94,2,TRUE)),IF(F1928="女",VLOOKUP(M1928,标准!C$39:D$59,2,TRUE),VLOOKUP(M1928,标准!C$3:D$23,2,TRUE))))</f>
        <v>72</v>
      </c>
      <c r="O1928" s="76">
        <v>185</v>
      </c>
      <c r="P1928" s="71">
        <f>IF(A1928&lt;43,IF(F1928="女",VLOOKUP(O1928/100,标准!E$108:F$128,2,TRUE),VLOOKUP(O1928/100,标准!E$74:F$94,2,TRUE)),IF(F1928="女",VLOOKUP(O1928/100,标准!E$39:F$59,2,TRUE),VLOOKUP(O1928/100,标准!E$3:F$23,2,TRUE)))</f>
        <v>80</v>
      </c>
      <c r="Q1928" s="81">
        <v>3.52</v>
      </c>
      <c r="R1928" s="71">
        <f>IF(Q1928=0,0,IF(A1928&lt;43,IF(F1928="女",IF(Q1928="",0,VLOOKUP(Q1928,标准!I$108:J$138,2,TRUE)),IF(Q1928="",0,VLOOKUP(Q1928,标准!I$74:J$104,2,TRUE))),IF(F1928="女",IF(Q1928="",0,VLOOKUP(Q1928,标准!I$39:J$69,2,TRUE)),IF(Q1928="",0,VLOOKUP(Q1928,标准!I$3:J$33,2,TRUE)))))</f>
        <v>76</v>
      </c>
      <c r="S1928" s="76">
        <v>29</v>
      </c>
      <c r="T1928" s="71">
        <f>IF(A1928&lt;43,IF(F1928="女",VLOOKUP(S1928,标准!G$108:H$138,2,TRUE),VLOOKUP(S1928,标准!G$74:H$99,2,TRUE)),IF(F1928="女",VLOOKUP(S1928,标准!G$39:H$69,2,TRUE),VLOOKUP(S1928,标准!G$3:H$28,2,TRUE)))</f>
        <v>62</v>
      </c>
      <c r="U1928" s="88">
        <v>9.1</v>
      </c>
      <c r="V1928" s="71">
        <f>IF(U1928=0,0,IF(A1928&lt;43,IF(F1928="女",IF(U1928="",0,VLOOKUP(U1928,标准!A$108:B$128,2,TRUE)),IF(U1928="",0,VLOOKUP(U1928,标准!A$74:B$94,2,TRUE))),IF(F1928="女",IF(U1928="",0,VLOOKUP(U1928,标准!A$39:B$59,2,TRUE)),IF(U1928="",0,VLOOKUP(U1928,标准!A$3:B$23,2,TRUE)))))</f>
        <v>72</v>
      </c>
      <c r="W1928" s="86">
        <f t="shared" si="30"/>
        <v>76.2</v>
      </c>
      <c r="X1928" s="87">
        <v>3.9</v>
      </c>
      <c r="Y1928" s="87">
        <v>4.5</v>
      </c>
      <c r="Z1928" s="91"/>
      <c r="AA1928" s="92"/>
    </row>
    <row r="1929" customHeight="1" spans="1:27">
      <c r="A1929" s="62">
        <v>40</v>
      </c>
      <c r="B1929" s="63">
        <v>1928</v>
      </c>
      <c r="C1929" s="154" t="s">
        <v>3934</v>
      </c>
      <c r="D1929" s="154" t="s">
        <v>3930</v>
      </c>
      <c r="E1929" s="154" t="s">
        <v>3606</v>
      </c>
      <c r="F1929" s="154" t="s">
        <v>34</v>
      </c>
      <c r="G1929" s="155" t="s">
        <v>3935</v>
      </c>
      <c r="H1929" s="68">
        <v>162.1</v>
      </c>
      <c r="I1929" s="68">
        <v>46.9</v>
      </c>
      <c r="J1929" s="71">
        <f>IF(F1929="女",IF(H1929=0,0,VLOOKUP(I1929/(H1929*H1929/10000),标准!M$108:N$112,2,TRUE)),IF(H1929=0,0,VLOOKUP(I1929/(H1929*H1929/10000),标准!M$74:N$78,2,TRUE)))</f>
        <v>100</v>
      </c>
      <c r="K1929" s="72">
        <v>3495</v>
      </c>
      <c r="L1929" s="71">
        <f>IF(A1929&lt;43,IF(F1929="女",VLOOKUP(K1929,标准!K$108:L$128,2,TRUE),VLOOKUP(K1929,标准!K$74:L$94,2,TRUE)),IF(F1929="女",VLOOKUP(K1929,标准!K$39:L$59,2,TRUE),VLOOKUP(K1929,标准!K$3:L$23,2,TRUE)))</f>
        <v>100</v>
      </c>
      <c r="M1929" s="68">
        <v>26</v>
      </c>
      <c r="N1929" s="71">
        <f>IF(M1929="",0,IF(A1929&lt;43,IF(F1929="女",VLOOKUP(M1929,标准!C$108:D$128,2,TRUE),VLOOKUP(M1929,标准!C$74:D$94,2,TRUE)),IF(F1929="女",VLOOKUP(M1929,标准!C$39:D$59,2,TRUE),VLOOKUP(M1929,标准!C$3:D$23,2,TRUE))))</f>
        <v>100</v>
      </c>
      <c r="O1929" s="76">
        <v>196</v>
      </c>
      <c r="P1929" s="71">
        <f>IF(A1929&lt;43,IF(F1929="女",VLOOKUP(O1929/100,标准!E$108:F$128,2,TRUE),VLOOKUP(O1929/100,标准!E$74:F$94,2,TRUE)),IF(F1929="女",VLOOKUP(O1929/100,标准!E$39:F$59,2,TRUE),VLOOKUP(O1929/100,标准!E$3:F$23,2,TRUE)))</f>
        <v>90</v>
      </c>
      <c r="Q1929" s="81">
        <v>3.39</v>
      </c>
      <c r="R1929" s="71">
        <f>IF(Q1929=0,0,IF(A1929&lt;43,IF(F1929="女",IF(Q1929="",0,VLOOKUP(Q1929,标准!I$108:J$138,2,TRUE)),IF(Q1929="",0,VLOOKUP(Q1929,标准!I$74:J$104,2,TRUE))),IF(F1929="女",IF(Q1929="",0,VLOOKUP(Q1929,标准!I$39:J$69,2,TRUE)),IF(Q1929="",0,VLOOKUP(Q1929,标准!I$3:J$33,2,TRUE)))))</f>
        <v>80</v>
      </c>
      <c r="S1929" s="76">
        <v>41</v>
      </c>
      <c r="T1929" s="71">
        <f>IF(A1929&lt;43,IF(F1929="女",VLOOKUP(S1929,标准!G$108:H$138,2,TRUE),VLOOKUP(S1929,标准!G$74:H$99,2,TRUE)),IF(F1929="女",VLOOKUP(S1929,标准!G$39:H$69,2,TRUE),VLOOKUP(S1929,标准!G$3:H$28,2,TRUE)))</f>
        <v>74</v>
      </c>
      <c r="U1929" s="88">
        <v>7.8</v>
      </c>
      <c r="V1929" s="71">
        <f>IF(U1929=0,0,IF(A1929&lt;43,IF(F1929="女",IF(U1929="",0,VLOOKUP(U1929,标准!A$108:B$128,2,TRUE)),IF(U1929="",0,VLOOKUP(U1929,标准!A$74:B$94,2,TRUE))),IF(F1929="女",IF(U1929="",0,VLOOKUP(U1929,标准!A$39:B$59,2,TRUE)),IF(U1929="",0,VLOOKUP(U1929,标准!A$3:B$23,2,TRUE)))))</f>
        <v>85</v>
      </c>
      <c r="W1929" s="86">
        <f t="shared" si="30"/>
        <v>89.4</v>
      </c>
      <c r="X1929" s="87">
        <v>4.1</v>
      </c>
      <c r="Y1929" s="87">
        <v>3.9</v>
      </c>
      <c r="Z1929" s="91"/>
      <c r="AA1929" s="92"/>
    </row>
    <row r="1930" customHeight="1" spans="1:27">
      <c r="A1930" s="62">
        <v>40</v>
      </c>
      <c r="B1930" s="63">
        <v>1929</v>
      </c>
      <c r="C1930" s="154" t="s">
        <v>3936</v>
      </c>
      <c r="D1930" s="154" t="s">
        <v>3930</v>
      </c>
      <c r="E1930" s="154" t="s">
        <v>3606</v>
      </c>
      <c r="F1930" s="154" t="s">
        <v>30</v>
      </c>
      <c r="G1930" s="155" t="s">
        <v>3937</v>
      </c>
      <c r="H1930" s="68">
        <v>170</v>
      </c>
      <c r="I1930" s="68">
        <v>95</v>
      </c>
      <c r="J1930" s="71">
        <f>IF(F1930="女",IF(H1930=0,0,VLOOKUP(I1930/(H1930*H1930/10000),标准!M$108:N$112,2,TRUE)),IF(H1930=0,0,VLOOKUP(I1930/(H1930*H1930/10000),标准!M$74:N$78,2,TRUE)))</f>
        <v>60</v>
      </c>
      <c r="K1930" s="72">
        <v>3469</v>
      </c>
      <c r="L1930" s="71">
        <f>IF(A1930&lt;43,IF(F1930="女",VLOOKUP(K1930,标准!K$108:L$128,2,TRUE),VLOOKUP(K1930,标准!K$74:L$94,2,TRUE)),IF(F1930="女",VLOOKUP(K1930,标准!K$39:L$59,2,TRUE),VLOOKUP(K1930,标准!K$3:L$23,2,TRUE)))</f>
        <v>66</v>
      </c>
      <c r="M1930" s="68">
        <v>9</v>
      </c>
      <c r="N1930" s="71">
        <f>IF(M1930="",0,IF(A1930&lt;43,IF(F1930="女",VLOOKUP(M1930,标准!C$108:D$128,2,TRUE),VLOOKUP(M1930,标准!C$74:D$94,2,TRUE)),IF(F1930="女",VLOOKUP(M1930,标准!C$39:D$59,2,TRUE),VLOOKUP(M1930,标准!C$3:D$23,2,TRUE))))</f>
        <v>66</v>
      </c>
      <c r="O1930" s="72"/>
      <c r="P1930" s="71">
        <f>IF(A1930&lt;43,IF(F1930="女",VLOOKUP(O1930/100,标准!E$108:F$128,2,TRUE),VLOOKUP(O1930/100,标准!E$74:F$94,2,TRUE)),IF(F1930="女",VLOOKUP(O1930/100,标准!E$39:F$59,2,TRUE),VLOOKUP(O1930/100,标准!E$3:F$23,2,TRUE)))</f>
        <v>0</v>
      </c>
      <c r="Q1930" s="82"/>
      <c r="R1930" s="71">
        <f>IF(Q1930=0,0,IF(A1930&lt;43,IF(F1930="女",IF(Q1930="",0,VLOOKUP(Q1930,标准!I$108:J$138,2,TRUE)),IF(Q1930="",0,VLOOKUP(Q1930,标准!I$74:J$104,2,TRUE))),IF(F1930="女",IF(Q1930="",0,VLOOKUP(Q1930,标准!I$39:J$69,2,TRUE)),IF(Q1930="",0,VLOOKUP(Q1930,标准!I$3:J$33,2,TRUE)))))</f>
        <v>0</v>
      </c>
      <c r="S1930" s="83">
        <v>0</v>
      </c>
      <c r="T1930" s="71">
        <f>IF(A1930&lt;43,IF(F1930="女",VLOOKUP(S1930,标准!G$108:H$138,2,TRUE),VLOOKUP(S1930,标准!G$74:H$99,2,TRUE)),IF(F1930="女",VLOOKUP(S1930,标准!G$39:H$69,2,TRUE),VLOOKUP(S1930,标准!G$3:H$28,2,TRUE)))</f>
        <v>0</v>
      </c>
      <c r="U1930" s="89">
        <v>11.59</v>
      </c>
      <c r="V1930" s="71">
        <f>IF(U1930=0,0,IF(A1930&lt;43,IF(F1930="女",IF(U1930="",0,VLOOKUP(U1930,标准!A$108:B$128,2,TRUE)),IF(U1930="",0,VLOOKUP(U1930,标准!A$74:B$94,2,TRUE))),IF(F1930="女",IF(U1930="",0,VLOOKUP(U1930,标准!A$39:B$59,2,TRUE)),IF(U1930="",0,VLOOKUP(U1930,标准!A$3:B$23,2,TRUE)))))</f>
        <v>0</v>
      </c>
      <c r="W1930" s="86">
        <f t="shared" si="30"/>
        <v>25.5</v>
      </c>
      <c r="X1930" s="87">
        <v>3.7</v>
      </c>
      <c r="Y1930" s="87">
        <v>3.7</v>
      </c>
      <c r="Z1930" s="91"/>
      <c r="AA1930" s="92"/>
    </row>
    <row r="1931" customHeight="1" spans="1:27">
      <c r="A1931" s="62">
        <v>40</v>
      </c>
      <c r="B1931" s="63">
        <v>1930</v>
      </c>
      <c r="C1931" s="154" t="s">
        <v>1545</v>
      </c>
      <c r="D1931" s="154" t="s">
        <v>3930</v>
      </c>
      <c r="E1931" s="154" t="s">
        <v>3606</v>
      </c>
      <c r="F1931" s="154" t="s">
        <v>34</v>
      </c>
      <c r="G1931" s="155" t="s">
        <v>3938</v>
      </c>
      <c r="H1931" s="68">
        <v>161.5</v>
      </c>
      <c r="I1931" s="68">
        <v>82.6</v>
      </c>
      <c r="J1931" s="71">
        <f>IF(F1931="女",IF(H1931=0,0,VLOOKUP(I1931/(H1931*H1931/10000),标准!M$108:N$112,2,TRUE)),IF(H1931=0,0,VLOOKUP(I1931/(H1931*H1931/10000),标准!M$74:N$78,2,TRUE)))</f>
        <v>60</v>
      </c>
      <c r="K1931" s="72">
        <v>2675</v>
      </c>
      <c r="L1931" s="71">
        <f>IF(A1931&lt;43,IF(F1931="女",VLOOKUP(K1931,标准!K$108:L$128,2,TRUE),VLOOKUP(K1931,标准!K$74:L$94,2,TRUE)),IF(F1931="女",VLOOKUP(K1931,标准!K$39:L$59,2,TRUE),VLOOKUP(K1931,标准!K$3:L$23,2,TRUE)))</f>
        <v>72</v>
      </c>
      <c r="M1931" s="68">
        <v>8</v>
      </c>
      <c r="N1931" s="71">
        <f>IF(M1931="",0,IF(A1931&lt;43,IF(F1931="女",VLOOKUP(M1931,标准!C$108:D$128,2,TRUE),VLOOKUP(M1931,标准!C$74:D$94,2,TRUE)),IF(F1931="女",VLOOKUP(M1931,标准!C$39:D$59,2,TRUE),VLOOKUP(M1931,标准!C$3:D$23,2,TRUE))))</f>
        <v>62</v>
      </c>
      <c r="O1931" s="76">
        <v>162</v>
      </c>
      <c r="P1931" s="71">
        <f>IF(A1931&lt;43,IF(F1931="女",VLOOKUP(O1931/100,标准!E$108:F$128,2,TRUE),VLOOKUP(O1931/100,标准!E$74:F$94,2,TRUE)),IF(F1931="女",VLOOKUP(O1931/100,标准!E$39:F$59,2,TRUE),VLOOKUP(O1931/100,标准!E$3:F$23,2,TRUE)))</f>
        <v>66</v>
      </c>
      <c r="Q1931" s="81">
        <v>5.14</v>
      </c>
      <c r="R1931" s="71">
        <f>IF(Q1931=0,0,IF(A1931&lt;43,IF(F1931="女",IF(Q1931="",0,VLOOKUP(Q1931,标准!I$108:J$138,2,TRUE)),IF(Q1931="",0,VLOOKUP(Q1931,标准!I$74:J$104,2,TRUE))),IF(F1931="女",IF(Q1931="",0,VLOOKUP(Q1931,标准!I$39:J$69,2,TRUE)),IF(Q1931="",0,VLOOKUP(Q1931,标准!I$3:J$33,2,TRUE)))))</f>
        <v>20</v>
      </c>
      <c r="S1931" s="76">
        <v>32</v>
      </c>
      <c r="T1931" s="71">
        <f>IF(A1931&lt;43,IF(F1931="女",VLOOKUP(S1931,标准!G$108:H$138,2,TRUE),VLOOKUP(S1931,标准!G$74:H$99,2,TRUE)),IF(F1931="女",VLOOKUP(S1931,标准!G$39:H$69,2,TRUE),VLOOKUP(S1931,标准!G$3:H$28,2,TRUE)))</f>
        <v>66</v>
      </c>
      <c r="U1931" s="88">
        <v>9.4</v>
      </c>
      <c r="V1931" s="71">
        <f>IF(U1931=0,0,IF(A1931&lt;43,IF(F1931="女",IF(U1931="",0,VLOOKUP(U1931,标准!A$108:B$128,2,TRUE)),IF(U1931="",0,VLOOKUP(U1931,标准!A$74:B$94,2,TRUE))),IF(F1931="女",IF(U1931="",0,VLOOKUP(U1931,标准!A$39:B$59,2,TRUE)),IF(U1931="",0,VLOOKUP(U1931,标准!A$3:B$23,2,TRUE)))))</f>
        <v>68</v>
      </c>
      <c r="W1931" s="86">
        <f t="shared" si="30"/>
        <v>56.8</v>
      </c>
      <c r="X1931" s="87">
        <v>4.3</v>
      </c>
      <c r="Y1931" s="87">
        <v>4.3</v>
      </c>
      <c r="Z1931" s="91"/>
      <c r="AA1931" s="92"/>
    </row>
    <row r="1932" customHeight="1" spans="1:27">
      <c r="A1932" s="62">
        <v>40</v>
      </c>
      <c r="B1932" s="63">
        <v>1931</v>
      </c>
      <c r="C1932" s="154" t="s">
        <v>1300</v>
      </c>
      <c r="D1932" s="154" t="s">
        <v>3930</v>
      </c>
      <c r="E1932" s="154" t="s">
        <v>3606</v>
      </c>
      <c r="F1932" s="154" t="s">
        <v>34</v>
      </c>
      <c r="G1932" s="155" t="s">
        <v>3939</v>
      </c>
      <c r="H1932" s="68">
        <v>154</v>
      </c>
      <c r="I1932" s="68">
        <v>58.6</v>
      </c>
      <c r="J1932" s="71">
        <f>IF(F1932="女",IF(H1932=0,0,VLOOKUP(I1932/(H1932*H1932/10000),标准!M$108:N$112,2,TRUE)),IF(H1932=0,0,VLOOKUP(I1932/(H1932*H1932/10000),标准!M$74:N$78,2,TRUE)))</f>
        <v>80</v>
      </c>
      <c r="K1932" s="72">
        <v>1759</v>
      </c>
      <c r="L1932" s="71">
        <f>IF(A1932&lt;43,IF(F1932="女",VLOOKUP(K1932,标准!K$108:L$128,2,TRUE),VLOOKUP(K1932,标准!K$74:L$94,2,TRUE)),IF(F1932="女",VLOOKUP(K1932,标准!K$39:L$59,2,TRUE),VLOOKUP(K1932,标准!K$3:L$23,2,TRUE)))</f>
        <v>0</v>
      </c>
      <c r="M1932" s="68">
        <v>8</v>
      </c>
      <c r="N1932" s="71">
        <f>IF(M1932="",0,IF(A1932&lt;43,IF(F1932="女",VLOOKUP(M1932,标准!C$108:D$128,2,TRUE),VLOOKUP(M1932,标准!C$74:D$94,2,TRUE)),IF(F1932="女",VLOOKUP(M1932,标准!C$39:D$59,2,TRUE),VLOOKUP(M1932,标准!C$3:D$23,2,TRUE))))</f>
        <v>62</v>
      </c>
      <c r="O1932" s="76">
        <v>175</v>
      </c>
      <c r="P1932" s="71">
        <f>IF(A1932&lt;43,IF(F1932="女",VLOOKUP(O1932/100,标准!E$108:F$128,2,TRUE),VLOOKUP(O1932/100,标准!E$74:F$94,2,TRUE)),IF(F1932="女",VLOOKUP(O1932/100,标准!E$39:F$59,2,TRUE),VLOOKUP(O1932/100,标准!E$3:F$23,2,TRUE)))</f>
        <v>76</v>
      </c>
      <c r="Q1932" s="81">
        <v>3.46</v>
      </c>
      <c r="R1932" s="71">
        <f>IF(Q1932=0,0,IF(A1932&lt;43,IF(F1932="女",IF(Q1932="",0,VLOOKUP(Q1932,标准!I$108:J$138,2,TRUE)),IF(Q1932="",0,VLOOKUP(Q1932,标准!I$74:J$104,2,TRUE))),IF(F1932="女",IF(Q1932="",0,VLOOKUP(Q1932,标准!I$39:J$69,2,TRUE)),IF(Q1932="",0,VLOOKUP(Q1932,标准!I$3:J$33,2,TRUE)))))</f>
        <v>78</v>
      </c>
      <c r="S1932" s="76">
        <v>41</v>
      </c>
      <c r="T1932" s="71">
        <f>IF(A1932&lt;43,IF(F1932="女",VLOOKUP(S1932,标准!G$108:H$138,2,TRUE),VLOOKUP(S1932,标准!G$74:H$99,2,TRUE)),IF(F1932="女",VLOOKUP(S1932,标准!G$39:H$69,2,TRUE),VLOOKUP(S1932,标准!G$3:H$28,2,TRUE)))</f>
        <v>74</v>
      </c>
      <c r="U1932" s="88">
        <v>8.3</v>
      </c>
      <c r="V1932" s="71">
        <f>IF(U1932=0,0,IF(A1932&lt;43,IF(F1932="女",IF(U1932="",0,VLOOKUP(U1932,标准!A$108:B$128,2,TRUE)),IF(U1932="",0,VLOOKUP(U1932,标准!A$74:B$94,2,TRUE))),IF(F1932="女",IF(U1932="",0,VLOOKUP(U1932,标准!A$39:B$59,2,TRUE)),IF(U1932="",0,VLOOKUP(U1932,标准!A$3:B$23,2,TRUE)))))</f>
        <v>80</v>
      </c>
      <c r="W1932" s="86">
        <f t="shared" si="30"/>
        <v>64.8</v>
      </c>
      <c r="X1932" s="87">
        <v>3.7</v>
      </c>
      <c r="Y1932" s="87">
        <v>3.7</v>
      </c>
      <c r="Z1932" s="91"/>
      <c r="AA1932" s="92"/>
    </row>
    <row r="1933" customHeight="1" spans="1:27">
      <c r="A1933" s="62">
        <v>40</v>
      </c>
      <c r="B1933" s="63">
        <v>1932</v>
      </c>
      <c r="C1933" s="154" t="s">
        <v>3940</v>
      </c>
      <c r="D1933" s="154" t="s">
        <v>3930</v>
      </c>
      <c r="E1933" s="154" t="s">
        <v>3606</v>
      </c>
      <c r="F1933" s="154" t="s">
        <v>30</v>
      </c>
      <c r="G1933" s="155" t="s">
        <v>3941</v>
      </c>
      <c r="H1933" s="68">
        <v>175.7</v>
      </c>
      <c r="I1933" s="68">
        <v>90.7</v>
      </c>
      <c r="J1933" s="71">
        <f>IF(F1933="女",IF(H1933=0,0,VLOOKUP(I1933/(H1933*H1933/10000),标准!M$108:N$112,2,TRUE)),IF(H1933=0,0,VLOOKUP(I1933/(H1933*H1933/10000),标准!M$74:N$78,2,TRUE)))</f>
        <v>60</v>
      </c>
      <c r="K1933" s="72">
        <v>4680</v>
      </c>
      <c r="L1933" s="71">
        <f>IF(A1933&lt;43,IF(F1933="女",VLOOKUP(K1933,标准!K$108:L$128,2,TRUE),VLOOKUP(K1933,标准!K$74:L$94,2,TRUE)),IF(F1933="女",VLOOKUP(K1933,标准!K$39:L$59,2,TRUE),VLOOKUP(K1933,标准!K$3:L$23,2,TRUE)))</f>
        <v>85</v>
      </c>
      <c r="M1933" s="68">
        <v>13</v>
      </c>
      <c r="N1933" s="71">
        <f>IF(M1933="",0,IF(A1933&lt;43,IF(F1933="女",VLOOKUP(M1933,标准!C$108:D$128,2,TRUE),VLOOKUP(M1933,标准!C$74:D$94,2,TRUE)),IF(F1933="女",VLOOKUP(M1933,标准!C$39:D$59,2,TRUE),VLOOKUP(M1933,标准!C$3:D$23,2,TRUE))))</f>
        <v>72</v>
      </c>
      <c r="O1933" s="72">
        <v>215</v>
      </c>
      <c r="P1933" s="71">
        <f>IF(A1933&lt;43,IF(F1933="女",VLOOKUP(O1933/100,标准!E$108:F$128,2,TRUE),VLOOKUP(O1933/100,标准!E$74:F$94,2,TRUE)),IF(F1933="女",VLOOKUP(O1933/100,标准!E$39:F$59,2,TRUE),VLOOKUP(O1933/100,标准!E$3:F$23,2,TRUE)))</f>
        <v>62</v>
      </c>
      <c r="Q1933" s="82">
        <v>5.05</v>
      </c>
      <c r="R1933" s="71">
        <f>IF(Q1933=0,0,IF(A1933&lt;43,IF(F1933="女",IF(Q1933="",0,VLOOKUP(Q1933,标准!I$108:J$138,2,TRUE)),IF(Q1933="",0,VLOOKUP(Q1933,标准!I$74:J$104,2,TRUE))),IF(F1933="女",IF(Q1933="",0,VLOOKUP(Q1933,标准!I$39:J$69,2,TRUE)),IF(Q1933="",0,VLOOKUP(Q1933,标准!I$3:J$33,2,TRUE)))))</f>
        <v>40</v>
      </c>
      <c r="S1933" s="83">
        <v>3</v>
      </c>
      <c r="T1933" s="71">
        <f>IF(A1933&lt;43,IF(F1933="女",VLOOKUP(S1933,标准!G$108:H$138,2,TRUE),VLOOKUP(S1933,标准!G$74:H$99,2,TRUE)),IF(F1933="女",VLOOKUP(S1933,标准!G$39:H$69,2,TRUE),VLOOKUP(S1933,标准!G$3:H$28,2,TRUE)))</f>
        <v>0</v>
      </c>
      <c r="U1933" s="89">
        <v>8.24</v>
      </c>
      <c r="V1933" s="71">
        <f>IF(U1933=0,0,IF(A1933&lt;43,IF(F1933="女",IF(U1933="",0,VLOOKUP(U1933,标准!A$108:B$128,2,TRUE)),IF(U1933="",0,VLOOKUP(U1933,标准!A$74:B$94,2,TRUE))),IF(F1933="女",IF(U1933="",0,VLOOKUP(U1933,标准!A$39:B$59,2,TRUE)),IF(U1933="",0,VLOOKUP(U1933,标准!A$3:B$23,2,TRUE)))))</f>
        <v>68</v>
      </c>
      <c r="W1933" s="86">
        <f t="shared" si="30"/>
        <v>56.75</v>
      </c>
      <c r="X1933" s="87">
        <v>3.8</v>
      </c>
      <c r="Y1933" s="87">
        <v>3.8</v>
      </c>
      <c r="Z1933" s="91"/>
      <c r="AA1933" s="92"/>
    </row>
    <row r="1934" customHeight="1" spans="1:27">
      <c r="A1934" s="62">
        <v>40</v>
      </c>
      <c r="B1934" s="63">
        <v>1933</v>
      </c>
      <c r="C1934" s="154" t="s">
        <v>3942</v>
      </c>
      <c r="D1934" s="154" t="s">
        <v>3930</v>
      </c>
      <c r="E1934" s="154" t="s">
        <v>3606</v>
      </c>
      <c r="F1934" s="154" t="s">
        <v>34</v>
      </c>
      <c r="G1934" s="155" t="s">
        <v>3943</v>
      </c>
      <c r="H1934" s="68">
        <v>166.1</v>
      </c>
      <c r="I1934" s="68">
        <v>66.1</v>
      </c>
      <c r="J1934" s="71">
        <f>IF(F1934="女",IF(H1934=0,0,VLOOKUP(I1934/(H1934*H1934/10000),标准!M$108:N$112,2,TRUE)),IF(H1934=0,0,VLOOKUP(I1934/(H1934*H1934/10000),标准!M$74:N$78,2,TRUE)))</f>
        <v>80</v>
      </c>
      <c r="K1934" s="72">
        <v>3030</v>
      </c>
      <c r="L1934" s="71">
        <f>IF(A1934&lt;43,IF(F1934="女",VLOOKUP(K1934,标准!K$108:L$128,2,TRUE),VLOOKUP(K1934,标准!K$74:L$94,2,TRUE)),IF(F1934="女",VLOOKUP(K1934,标准!K$39:L$59,2,TRUE),VLOOKUP(K1934,标准!K$3:L$23,2,TRUE)))</f>
        <v>80</v>
      </c>
      <c r="M1934" s="68">
        <v>29</v>
      </c>
      <c r="N1934" s="71">
        <f>IF(M1934="",0,IF(A1934&lt;43,IF(F1934="女",VLOOKUP(M1934,标准!C$108:D$128,2,TRUE),VLOOKUP(M1934,标准!C$74:D$94,2,TRUE)),IF(F1934="女",VLOOKUP(M1934,标准!C$39:D$59,2,TRUE),VLOOKUP(M1934,标准!C$3:D$23,2,TRUE))))</f>
        <v>100</v>
      </c>
      <c r="O1934" s="76">
        <v>165</v>
      </c>
      <c r="P1934" s="71">
        <f>IF(A1934&lt;43,IF(F1934="女",VLOOKUP(O1934/100,标准!E$108:F$128,2,TRUE),VLOOKUP(O1934/100,标准!E$74:F$94,2,TRUE)),IF(F1934="女",VLOOKUP(O1934/100,标准!E$39:F$59,2,TRUE),VLOOKUP(O1934/100,标准!E$3:F$23,2,TRUE)))</f>
        <v>68</v>
      </c>
      <c r="Q1934" s="81">
        <v>5.09</v>
      </c>
      <c r="R1934" s="71">
        <f>IF(Q1934=0,0,IF(A1934&lt;43,IF(F1934="女",IF(Q1934="",0,VLOOKUP(Q1934,标准!I$108:J$138,2,TRUE)),IF(Q1934="",0,VLOOKUP(Q1934,标准!I$74:J$104,2,TRUE))),IF(F1934="女",IF(Q1934="",0,VLOOKUP(Q1934,标准!I$39:J$69,2,TRUE)),IF(Q1934="",0,VLOOKUP(Q1934,标准!I$3:J$33,2,TRUE)))))</f>
        <v>20</v>
      </c>
      <c r="S1934" s="76">
        <v>34</v>
      </c>
      <c r="T1934" s="71">
        <f>IF(A1934&lt;43,IF(F1934="女",VLOOKUP(S1934,标准!G$108:H$138,2,TRUE),VLOOKUP(S1934,标准!G$74:H$99,2,TRUE)),IF(F1934="女",VLOOKUP(S1934,标准!G$39:H$69,2,TRUE),VLOOKUP(S1934,标准!G$3:H$28,2,TRUE)))</f>
        <v>68</v>
      </c>
      <c r="U1934" s="88">
        <v>9.4</v>
      </c>
      <c r="V1934" s="71">
        <f>IF(U1934=0,0,IF(A1934&lt;43,IF(F1934="女",IF(U1934="",0,VLOOKUP(U1934,标准!A$108:B$128,2,TRUE)),IF(U1934="",0,VLOOKUP(U1934,标准!A$74:B$94,2,TRUE))),IF(F1934="女",IF(U1934="",0,VLOOKUP(U1934,标准!A$39:B$59,2,TRUE)),IF(U1934="",0,VLOOKUP(U1934,标准!A$3:B$23,2,TRUE)))))</f>
        <v>68</v>
      </c>
      <c r="W1934" s="86">
        <f t="shared" si="30"/>
        <v>65.2</v>
      </c>
      <c r="X1934" s="87">
        <v>3.8</v>
      </c>
      <c r="Y1934" s="87">
        <v>4.1</v>
      </c>
      <c r="Z1934" s="91"/>
      <c r="AA1934" s="92"/>
    </row>
    <row r="1935" customHeight="1" spans="1:27">
      <c r="A1935" s="62">
        <v>40</v>
      </c>
      <c r="B1935" s="63">
        <v>1934</v>
      </c>
      <c r="C1935" s="154" t="s">
        <v>3944</v>
      </c>
      <c r="D1935" s="154" t="s">
        <v>3930</v>
      </c>
      <c r="E1935" s="154" t="s">
        <v>3606</v>
      </c>
      <c r="F1935" s="154" t="s">
        <v>34</v>
      </c>
      <c r="G1935" s="155" t="s">
        <v>3945</v>
      </c>
      <c r="H1935" s="68">
        <v>156.8</v>
      </c>
      <c r="I1935" s="68">
        <v>53.1</v>
      </c>
      <c r="J1935" s="71">
        <f>IF(F1935="女",IF(H1935=0,0,VLOOKUP(I1935/(H1935*H1935/10000),标准!M$108:N$112,2,TRUE)),IF(H1935=0,0,VLOOKUP(I1935/(H1935*H1935/10000),标准!M$74:N$78,2,TRUE)))</f>
        <v>100</v>
      </c>
      <c r="K1935" s="72">
        <v>2005</v>
      </c>
      <c r="L1935" s="71">
        <f>IF(A1935&lt;43,IF(F1935="女",VLOOKUP(K1935,标准!K$108:L$128,2,TRUE),VLOOKUP(K1935,标准!K$74:L$94,2,TRUE)),IF(F1935="女",VLOOKUP(K1935,标准!K$39:L$59,2,TRUE),VLOOKUP(K1935,标准!K$3:L$23,2,TRUE)))</f>
        <v>60</v>
      </c>
      <c r="M1935" s="68">
        <v>6.5</v>
      </c>
      <c r="N1935" s="71">
        <f>IF(M1935="",0,IF(A1935&lt;43,IF(F1935="女",VLOOKUP(M1935,标准!C$108:D$128,2,TRUE),VLOOKUP(M1935,标准!C$74:D$94,2,TRUE)),IF(F1935="女",VLOOKUP(M1935,标准!C$39:D$59,2,TRUE),VLOOKUP(M1935,标准!C$3:D$23,2,TRUE))))</f>
        <v>60</v>
      </c>
      <c r="O1935" s="76">
        <v>171</v>
      </c>
      <c r="P1935" s="71">
        <f>IF(A1935&lt;43,IF(F1935="女",VLOOKUP(O1935/100,标准!E$108:F$128,2,TRUE),VLOOKUP(O1935/100,标准!E$74:F$94,2,TRUE)),IF(F1935="女",VLOOKUP(O1935/100,标准!E$39:F$59,2,TRUE),VLOOKUP(O1935/100,标准!E$3:F$23,2,TRUE)))</f>
        <v>72</v>
      </c>
      <c r="Q1935" s="81">
        <v>3.48</v>
      </c>
      <c r="R1935" s="71">
        <f>IF(Q1935=0,0,IF(A1935&lt;43,IF(F1935="女",IF(Q1935="",0,VLOOKUP(Q1935,标准!I$108:J$138,2,TRUE)),IF(Q1935="",0,VLOOKUP(Q1935,标准!I$74:J$104,2,TRUE))),IF(F1935="女",IF(Q1935="",0,VLOOKUP(Q1935,标准!I$39:J$69,2,TRUE)),IF(Q1935="",0,VLOOKUP(Q1935,标准!I$3:J$33,2,TRUE)))))</f>
        <v>78</v>
      </c>
      <c r="S1935" s="76">
        <v>42</v>
      </c>
      <c r="T1935" s="71">
        <f>IF(A1935&lt;43,IF(F1935="女",VLOOKUP(S1935,标准!G$108:H$138,2,TRUE),VLOOKUP(S1935,标准!G$74:H$99,2,TRUE)),IF(F1935="女",VLOOKUP(S1935,标准!G$39:H$69,2,TRUE),VLOOKUP(S1935,标准!G$3:H$28,2,TRUE)))</f>
        <v>76</v>
      </c>
      <c r="U1935" s="88">
        <v>8.8</v>
      </c>
      <c r="V1935" s="71">
        <f>IF(U1935=0,0,IF(A1935&lt;43,IF(F1935="女",IF(U1935="",0,VLOOKUP(U1935,标准!A$108:B$128,2,TRUE)),IF(U1935="",0,VLOOKUP(U1935,标准!A$74:B$94,2,TRUE))),IF(F1935="女",IF(U1935="",0,VLOOKUP(U1935,标准!A$39:B$59,2,TRUE)),IF(U1935="",0,VLOOKUP(U1935,标准!A$3:B$23,2,TRUE)))))</f>
        <v>74</v>
      </c>
      <c r="W1935" s="86">
        <f t="shared" si="30"/>
        <v>75.2</v>
      </c>
      <c r="X1935" s="87">
        <v>4.5</v>
      </c>
      <c r="Y1935" s="87">
        <v>4.3</v>
      </c>
      <c r="Z1935" s="91"/>
      <c r="AA1935" s="92"/>
    </row>
    <row r="1936" customHeight="1" spans="1:27">
      <c r="A1936" s="62">
        <v>40</v>
      </c>
      <c r="B1936" s="63">
        <v>1935</v>
      </c>
      <c r="C1936" s="154" t="s">
        <v>3946</v>
      </c>
      <c r="D1936" s="154" t="s">
        <v>3930</v>
      </c>
      <c r="E1936" s="154" t="s">
        <v>3606</v>
      </c>
      <c r="F1936" s="154" t="s">
        <v>34</v>
      </c>
      <c r="G1936" s="155" t="s">
        <v>3947</v>
      </c>
      <c r="H1936" s="68">
        <v>158.5</v>
      </c>
      <c r="I1936" s="68">
        <v>43.3</v>
      </c>
      <c r="J1936" s="71">
        <f>IF(F1936="女",IF(H1936=0,0,VLOOKUP(I1936/(H1936*H1936/10000),标准!M$108:N$112,2,TRUE)),IF(H1936=0,0,VLOOKUP(I1936/(H1936*H1936/10000),标准!M$74:N$78,2,TRUE)))</f>
        <v>100</v>
      </c>
      <c r="K1936" s="72">
        <v>3274</v>
      </c>
      <c r="L1936" s="71">
        <f>IF(A1936&lt;43,IF(F1936="女",VLOOKUP(K1936,标准!K$108:L$128,2,TRUE),VLOOKUP(K1936,标准!K$74:L$94,2,TRUE)),IF(F1936="女",VLOOKUP(K1936,标准!K$39:L$59,2,TRUE),VLOOKUP(K1936,标准!K$3:L$23,2,TRUE)))</f>
        <v>85</v>
      </c>
      <c r="M1936" s="68">
        <v>19</v>
      </c>
      <c r="N1936" s="71">
        <f>IF(M1936="",0,IF(A1936&lt;43,IF(F1936="女",VLOOKUP(M1936,标准!C$108:D$128,2,TRUE),VLOOKUP(M1936,标准!C$74:D$94,2,TRUE)),IF(F1936="女",VLOOKUP(M1936,标准!C$39:D$59,2,TRUE),VLOOKUP(M1936,标准!C$3:D$23,2,TRUE))))</f>
        <v>80</v>
      </c>
      <c r="O1936" s="76">
        <v>195</v>
      </c>
      <c r="P1936" s="71">
        <f>IF(A1936&lt;43,IF(F1936="女",VLOOKUP(O1936/100,标准!E$108:F$128,2,TRUE),VLOOKUP(O1936/100,标准!E$74:F$94,2,TRUE)),IF(F1936="女",VLOOKUP(O1936/100,标准!E$39:F$59,2,TRUE),VLOOKUP(O1936/100,标准!E$3:F$23,2,TRUE)))</f>
        <v>90</v>
      </c>
      <c r="Q1936" s="81">
        <v>3.28</v>
      </c>
      <c r="R1936" s="71">
        <f>IF(Q1936=0,0,IF(A1936&lt;43,IF(F1936="女",IF(Q1936="",0,VLOOKUP(Q1936,标准!I$108:J$138,2,TRUE)),IF(Q1936="",0,VLOOKUP(Q1936,标准!I$74:J$104,2,TRUE))),IF(F1936="女",IF(Q1936="",0,VLOOKUP(Q1936,标准!I$39:J$69,2,TRUE)),IF(Q1936="",0,VLOOKUP(Q1936,标准!I$3:J$33,2,TRUE)))))</f>
        <v>90</v>
      </c>
      <c r="S1936" s="76">
        <v>38</v>
      </c>
      <c r="T1936" s="71">
        <f>IF(A1936&lt;43,IF(F1936="女",VLOOKUP(S1936,标准!G$108:H$138,2,TRUE),VLOOKUP(S1936,标准!G$74:H$99,2,TRUE)),IF(F1936="女",VLOOKUP(S1936,标准!G$39:H$69,2,TRUE),VLOOKUP(S1936,标准!G$3:H$28,2,TRUE)))</f>
        <v>72</v>
      </c>
      <c r="U1936" s="88">
        <v>8.3</v>
      </c>
      <c r="V1936" s="71">
        <f>IF(U1936=0,0,IF(A1936&lt;43,IF(F1936="女",IF(U1936="",0,VLOOKUP(U1936,标准!A$108:B$128,2,TRUE)),IF(U1936="",0,VLOOKUP(U1936,标准!A$74:B$94,2,TRUE))),IF(F1936="女",IF(U1936="",0,VLOOKUP(U1936,标准!A$39:B$59,2,TRUE)),IF(U1936="",0,VLOOKUP(U1936,标准!A$3:B$23,2,TRUE)))))</f>
        <v>80</v>
      </c>
      <c r="W1936" s="86">
        <f t="shared" si="30"/>
        <v>85.95</v>
      </c>
      <c r="X1936" s="87">
        <v>3.7</v>
      </c>
      <c r="Y1936" s="87">
        <v>3.7</v>
      </c>
      <c r="Z1936" s="91"/>
      <c r="AA1936" s="92"/>
    </row>
    <row r="1937" customHeight="1" spans="1:27">
      <c r="A1937" s="62">
        <v>40</v>
      </c>
      <c r="B1937" s="63">
        <v>1936</v>
      </c>
      <c r="C1937" s="154" t="s">
        <v>3948</v>
      </c>
      <c r="D1937" s="154" t="s">
        <v>3930</v>
      </c>
      <c r="E1937" s="154" t="s">
        <v>3606</v>
      </c>
      <c r="F1937" s="154" t="s">
        <v>34</v>
      </c>
      <c r="G1937" s="155" t="s">
        <v>3949</v>
      </c>
      <c r="H1937" s="68">
        <v>159.5</v>
      </c>
      <c r="I1937" s="68">
        <v>55.3</v>
      </c>
      <c r="J1937" s="71">
        <f>IF(F1937="女",IF(H1937=0,0,VLOOKUP(I1937/(H1937*H1937/10000),标准!M$108:N$112,2,TRUE)),IF(H1937=0,0,VLOOKUP(I1937/(H1937*H1937/10000),标准!M$74:N$78,2,TRUE)))</f>
        <v>100</v>
      </c>
      <c r="K1937" s="72">
        <v>3012</v>
      </c>
      <c r="L1937" s="71">
        <f>IF(A1937&lt;43,IF(F1937="女",VLOOKUP(K1937,标准!K$108:L$128,2,TRUE),VLOOKUP(K1937,标准!K$74:L$94,2,TRUE)),IF(F1937="女",VLOOKUP(K1937,标准!K$39:L$59,2,TRUE),VLOOKUP(K1937,标准!K$3:L$23,2,TRUE)))</f>
        <v>80</v>
      </c>
      <c r="M1937" s="68">
        <v>9</v>
      </c>
      <c r="N1937" s="71">
        <f>IF(M1937="",0,IF(A1937&lt;43,IF(F1937="女",VLOOKUP(M1937,标准!C$108:D$128,2,TRUE),VLOOKUP(M1937,标准!C$74:D$94,2,TRUE)),IF(F1937="女",VLOOKUP(M1937,标准!C$39:D$59,2,TRUE),VLOOKUP(M1937,标准!C$3:D$23,2,TRUE))))</f>
        <v>64</v>
      </c>
      <c r="O1937" s="76">
        <v>165</v>
      </c>
      <c r="P1937" s="71">
        <f>IF(A1937&lt;43,IF(F1937="女",VLOOKUP(O1937/100,标准!E$108:F$128,2,TRUE),VLOOKUP(O1937/100,标准!E$74:F$94,2,TRUE)),IF(F1937="女",VLOOKUP(O1937/100,标准!E$39:F$59,2,TRUE),VLOOKUP(O1937/100,标准!E$3:F$23,2,TRUE)))</f>
        <v>68</v>
      </c>
      <c r="Q1937" s="81">
        <v>4.19</v>
      </c>
      <c r="R1937" s="71">
        <f>IF(Q1937=0,0,IF(A1937&lt;43,IF(F1937="女",IF(Q1937="",0,VLOOKUP(Q1937,标准!I$108:J$138,2,TRUE)),IF(Q1937="",0,VLOOKUP(Q1937,标准!I$74:J$104,2,TRUE))),IF(F1937="女",IF(Q1937="",0,VLOOKUP(Q1937,标准!I$39:J$69,2,TRUE)),IF(Q1937="",0,VLOOKUP(Q1937,标准!I$3:J$33,2,TRUE)))))</f>
        <v>66</v>
      </c>
      <c r="S1937" s="76">
        <v>33</v>
      </c>
      <c r="T1937" s="71">
        <f>IF(A1937&lt;43,IF(F1937="女",VLOOKUP(S1937,标准!G$108:H$138,2,TRUE),VLOOKUP(S1937,标准!G$74:H$99,2,TRUE)),IF(F1937="女",VLOOKUP(S1937,标准!G$39:H$69,2,TRUE),VLOOKUP(S1937,标准!G$3:H$28,2,TRUE)))</f>
        <v>66</v>
      </c>
      <c r="U1937" s="88">
        <v>9.2</v>
      </c>
      <c r="V1937" s="71">
        <f>IF(U1937=0,0,IF(A1937&lt;43,IF(F1937="女",IF(U1937="",0,VLOOKUP(U1937,标准!A$108:B$128,2,TRUE)),IF(U1937="",0,VLOOKUP(U1937,标准!A$74:B$94,2,TRUE))),IF(F1937="女",IF(U1937="",0,VLOOKUP(U1937,标准!A$39:B$59,2,TRUE)),IF(U1937="",0,VLOOKUP(U1937,标准!A$3:B$23,2,TRUE)))))</f>
        <v>70</v>
      </c>
      <c r="W1937" s="86">
        <f t="shared" si="30"/>
        <v>74</v>
      </c>
      <c r="X1937" s="87">
        <v>4.1</v>
      </c>
      <c r="Y1937" s="87">
        <v>3.9</v>
      </c>
      <c r="Z1937" s="91"/>
      <c r="AA1937" s="92"/>
    </row>
    <row r="1938" customHeight="1" spans="1:27">
      <c r="A1938" s="62">
        <v>40</v>
      </c>
      <c r="B1938" s="63">
        <v>1937</v>
      </c>
      <c r="C1938" s="154" t="s">
        <v>3950</v>
      </c>
      <c r="D1938" s="154" t="s">
        <v>3930</v>
      </c>
      <c r="E1938" s="154" t="s">
        <v>3606</v>
      </c>
      <c r="F1938" s="154" t="s">
        <v>30</v>
      </c>
      <c r="G1938" s="155" t="s">
        <v>3951</v>
      </c>
      <c r="H1938" s="68">
        <v>180</v>
      </c>
      <c r="I1938" s="68">
        <v>81.2</v>
      </c>
      <c r="J1938" s="71">
        <f>IF(F1938="女",IF(H1938=0,0,VLOOKUP(I1938/(H1938*H1938/10000),标准!M$108:N$112,2,TRUE)),IF(H1938=0,0,VLOOKUP(I1938/(H1938*H1938/10000),标准!M$74:N$78,2,TRUE)))</f>
        <v>80</v>
      </c>
      <c r="K1938" s="72">
        <v>4355</v>
      </c>
      <c r="L1938" s="71">
        <f>IF(A1938&lt;43,IF(F1938="女",VLOOKUP(K1938,标准!K$108:L$128,2,TRUE),VLOOKUP(K1938,标准!K$74:L$94,2,TRUE)),IF(F1938="女",VLOOKUP(K1938,标准!K$39:L$59,2,TRUE),VLOOKUP(K1938,标准!K$3:L$23,2,TRUE)))</f>
        <v>80</v>
      </c>
      <c r="M1938" s="68">
        <v>8</v>
      </c>
      <c r="N1938" s="71">
        <f>IF(M1938="",0,IF(A1938&lt;43,IF(F1938="女",VLOOKUP(M1938,标准!C$108:D$128,2,TRUE),VLOOKUP(M1938,标准!C$74:D$94,2,TRUE)),IF(F1938="女",VLOOKUP(M1938,标准!C$39:D$59,2,TRUE),VLOOKUP(M1938,标准!C$3:D$23,2,TRUE))))</f>
        <v>66</v>
      </c>
      <c r="O1938" s="72">
        <v>220</v>
      </c>
      <c r="P1938" s="71">
        <f>IF(A1938&lt;43,IF(F1938="女",VLOOKUP(O1938/100,标准!E$108:F$128,2,TRUE),VLOOKUP(O1938/100,标准!E$74:F$94,2,TRUE)),IF(F1938="女",VLOOKUP(O1938/100,标准!E$39:F$59,2,TRUE),VLOOKUP(O1938/100,标准!E$3:F$23,2,TRUE)))</f>
        <v>66</v>
      </c>
      <c r="Q1938" s="82">
        <v>4.06</v>
      </c>
      <c r="R1938" s="71">
        <f>IF(Q1938=0,0,IF(A1938&lt;43,IF(F1938="女",IF(Q1938="",0,VLOOKUP(Q1938,标准!I$108:J$138,2,TRUE)),IF(Q1938="",0,VLOOKUP(Q1938,标准!I$74:J$104,2,TRUE))),IF(F1938="女",IF(Q1938="",0,VLOOKUP(Q1938,标准!I$39:J$69,2,TRUE)),IF(Q1938="",0,VLOOKUP(Q1938,标准!I$3:J$33,2,TRUE)))))</f>
        <v>70</v>
      </c>
      <c r="S1938" s="83">
        <v>8</v>
      </c>
      <c r="T1938" s="71">
        <f>IF(A1938&lt;43,IF(F1938="女",VLOOKUP(S1938,标准!G$108:H$138,2,TRUE),VLOOKUP(S1938,标准!G$74:H$99,2,TRUE)),IF(F1938="女",VLOOKUP(S1938,标准!G$39:H$69,2,TRUE),VLOOKUP(S1938,标准!G$3:H$28,2,TRUE)))</f>
        <v>40</v>
      </c>
      <c r="U1938" s="89">
        <v>7.31</v>
      </c>
      <c r="V1938" s="71">
        <f>IF(U1938=0,0,IF(A1938&lt;43,IF(F1938="女",IF(U1938="",0,VLOOKUP(U1938,标准!A$108:B$128,2,TRUE)),IF(U1938="",0,VLOOKUP(U1938,标准!A$74:B$94,2,TRUE))),IF(F1938="女",IF(U1938="",0,VLOOKUP(U1938,标准!A$39:B$59,2,TRUE)),IF(U1938="",0,VLOOKUP(U1938,标准!A$3:B$23,2,TRUE)))))</f>
        <v>76</v>
      </c>
      <c r="W1938" s="86">
        <f t="shared" si="30"/>
        <v>70.4</v>
      </c>
      <c r="X1938" s="87">
        <v>4.4</v>
      </c>
      <c r="Y1938" s="87">
        <v>4.3</v>
      </c>
      <c r="Z1938" s="91"/>
      <c r="AA1938" s="92"/>
    </row>
    <row r="1939" customHeight="1" spans="1:27">
      <c r="A1939" s="62">
        <v>40</v>
      </c>
      <c r="B1939" s="63">
        <v>1938</v>
      </c>
      <c r="C1939" s="154" t="s">
        <v>3952</v>
      </c>
      <c r="D1939" s="154" t="s">
        <v>3930</v>
      </c>
      <c r="E1939" s="154" t="s">
        <v>3606</v>
      </c>
      <c r="F1939" s="154" t="s">
        <v>34</v>
      </c>
      <c r="G1939" s="155" t="s">
        <v>3953</v>
      </c>
      <c r="H1939" s="68">
        <v>159</v>
      </c>
      <c r="I1939" s="68">
        <v>48</v>
      </c>
      <c r="J1939" s="71">
        <f>IF(F1939="女",IF(H1939=0,0,VLOOKUP(I1939/(H1939*H1939/10000),标准!M$108:N$112,2,TRUE)),IF(H1939=0,0,VLOOKUP(I1939/(H1939*H1939/10000),标准!M$74:N$78,2,TRUE)))</f>
        <v>100</v>
      </c>
      <c r="K1939" s="72">
        <v>2279</v>
      </c>
      <c r="L1939" s="71">
        <f>IF(A1939&lt;43,IF(F1939="女",VLOOKUP(K1939,标准!K$108:L$128,2,TRUE),VLOOKUP(K1939,标准!K$74:L$94,2,TRUE)),IF(F1939="女",VLOOKUP(K1939,标准!K$39:L$59,2,TRUE),VLOOKUP(K1939,标准!K$3:L$23,2,TRUE)))</f>
        <v>64</v>
      </c>
      <c r="M1939" s="68">
        <v>27</v>
      </c>
      <c r="N1939" s="71">
        <f>IF(M1939="",0,IF(A1939&lt;43,IF(F1939="女",VLOOKUP(M1939,标准!C$108:D$128,2,TRUE),VLOOKUP(M1939,标准!C$74:D$94,2,TRUE)),IF(F1939="女",VLOOKUP(M1939,标准!C$39:D$59,2,TRUE),VLOOKUP(M1939,标准!C$3:D$23,2,TRUE))))</f>
        <v>100</v>
      </c>
      <c r="O1939" s="76">
        <v>190</v>
      </c>
      <c r="P1939" s="71">
        <f>IF(A1939&lt;43,IF(F1939="女",VLOOKUP(O1939/100,标准!E$108:F$128,2,TRUE),VLOOKUP(O1939/100,标准!E$74:F$94,2,TRUE)),IF(F1939="女",VLOOKUP(O1939/100,标准!E$39:F$59,2,TRUE),VLOOKUP(O1939/100,标准!E$3:F$23,2,TRUE)))</f>
        <v>85</v>
      </c>
      <c r="Q1939" s="81">
        <v>3.49</v>
      </c>
      <c r="R1939" s="71">
        <f>IF(Q1939=0,0,IF(A1939&lt;43,IF(F1939="女",IF(Q1939="",0,VLOOKUP(Q1939,标准!I$108:J$138,2,TRUE)),IF(Q1939="",0,VLOOKUP(Q1939,标准!I$74:J$104,2,TRUE))),IF(F1939="女",IF(Q1939="",0,VLOOKUP(Q1939,标准!I$39:J$69,2,TRUE)),IF(Q1939="",0,VLOOKUP(Q1939,标准!I$3:J$33,2,TRUE)))))</f>
        <v>78</v>
      </c>
      <c r="S1939" s="76">
        <v>43</v>
      </c>
      <c r="T1939" s="71">
        <f>IF(A1939&lt;43,IF(F1939="女",VLOOKUP(S1939,标准!G$108:H$138,2,TRUE),VLOOKUP(S1939,标准!G$74:H$99,2,TRUE)),IF(F1939="女",VLOOKUP(S1939,标准!G$39:H$69,2,TRUE),VLOOKUP(S1939,标准!G$3:H$28,2,TRUE)))</f>
        <v>76</v>
      </c>
      <c r="U1939" s="88">
        <v>9</v>
      </c>
      <c r="V1939" s="71">
        <f>IF(U1939=0,0,IF(A1939&lt;43,IF(F1939="女",IF(U1939="",0,VLOOKUP(U1939,标准!A$108:B$128,2,TRUE)),IF(U1939="",0,VLOOKUP(U1939,标准!A$74:B$94,2,TRUE))),IF(F1939="女",IF(U1939="",0,VLOOKUP(U1939,标准!A$39:B$59,2,TRUE)),IF(U1939="",0,VLOOKUP(U1939,标准!A$3:B$23,2,TRUE)))))</f>
        <v>72</v>
      </c>
      <c r="W1939" s="86">
        <f t="shared" si="30"/>
        <v>80.7</v>
      </c>
      <c r="X1939" s="87">
        <v>3.7</v>
      </c>
      <c r="Y1939" s="87">
        <v>3.7</v>
      </c>
      <c r="Z1939" s="91"/>
      <c r="AA1939" s="92"/>
    </row>
    <row r="1940" customHeight="1" spans="1:27">
      <c r="A1940" s="62">
        <v>40</v>
      </c>
      <c r="B1940" s="63">
        <v>1939</v>
      </c>
      <c r="C1940" s="154" t="s">
        <v>3954</v>
      </c>
      <c r="D1940" s="154" t="s">
        <v>3930</v>
      </c>
      <c r="E1940" s="154" t="s">
        <v>3606</v>
      </c>
      <c r="F1940" s="154" t="s">
        <v>34</v>
      </c>
      <c r="G1940" s="155" t="s">
        <v>3955</v>
      </c>
      <c r="H1940" s="68">
        <v>158.2</v>
      </c>
      <c r="I1940" s="68">
        <v>46.9</v>
      </c>
      <c r="J1940" s="71">
        <f>IF(F1940="女",IF(H1940=0,0,VLOOKUP(I1940/(H1940*H1940/10000),标准!M$108:N$112,2,TRUE)),IF(H1940=0,0,VLOOKUP(I1940/(H1940*H1940/10000),标准!M$74:N$78,2,TRUE)))</f>
        <v>100</v>
      </c>
      <c r="K1940" s="72">
        <v>3299</v>
      </c>
      <c r="L1940" s="71">
        <f>IF(A1940&lt;43,IF(F1940="女",VLOOKUP(K1940,标准!K$108:L$128,2,TRUE),VLOOKUP(K1940,标准!K$74:L$94,2,TRUE)),IF(F1940="女",VLOOKUP(K1940,标准!K$39:L$59,2,TRUE),VLOOKUP(K1940,标准!K$3:L$23,2,TRUE)))</f>
        <v>85</v>
      </c>
      <c r="M1940" s="68">
        <v>20</v>
      </c>
      <c r="N1940" s="71">
        <f>IF(M1940="",0,IF(A1940&lt;43,IF(F1940="女",VLOOKUP(M1940,标准!C$108:D$128,2,TRUE),VLOOKUP(M1940,标准!C$74:D$94,2,TRUE)),IF(F1940="女",VLOOKUP(M1940,标准!C$39:D$59,2,TRUE),VLOOKUP(M1940,标准!C$3:D$23,2,TRUE))))</f>
        <v>80</v>
      </c>
      <c r="O1940" s="76">
        <v>203</v>
      </c>
      <c r="P1940" s="71">
        <f>IF(A1940&lt;43,IF(F1940="女",VLOOKUP(O1940/100,标准!E$108:F$128,2,TRUE),VLOOKUP(O1940/100,标准!E$74:F$94,2,TRUE)),IF(F1940="女",VLOOKUP(O1940/100,标准!E$39:F$59,2,TRUE),VLOOKUP(O1940/100,标准!E$3:F$23,2,TRUE)))</f>
        <v>95</v>
      </c>
      <c r="Q1940" s="81">
        <v>4.13</v>
      </c>
      <c r="R1940" s="71">
        <f>IF(Q1940=0,0,IF(A1940&lt;43,IF(F1940="女",IF(Q1940="",0,VLOOKUP(Q1940,标准!I$108:J$138,2,TRUE)),IF(Q1940="",0,VLOOKUP(Q1940,标准!I$74:J$104,2,TRUE))),IF(F1940="女",IF(Q1940="",0,VLOOKUP(Q1940,标准!I$39:J$69,2,TRUE)),IF(Q1940="",0,VLOOKUP(Q1940,标准!I$3:J$33,2,TRUE)))))</f>
        <v>68</v>
      </c>
      <c r="S1940" s="76">
        <v>39</v>
      </c>
      <c r="T1940" s="71">
        <f>IF(A1940&lt;43,IF(F1940="女",VLOOKUP(S1940,标准!G$108:H$138,2,TRUE),VLOOKUP(S1940,标准!G$74:H$99,2,TRUE)),IF(F1940="女",VLOOKUP(S1940,标准!G$39:H$69,2,TRUE),VLOOKUP(S1940,标准!G$3:H$28,2,TRUE)))</f>
        <v>72</v>
      </c>
      <c r="U1940" s="88">
        <v>9.4</v>
      </c>
      <c r="V1940" s="71">
        <f>IF(U1940=0,0,IF(A1940&lt;43,IF(F1940="女",IF(U1940="",0,VLOOKUP(U1940,标准!A$108:B$128,2,TRUE)),IF(U1940="",0,VLOOKUP(U1940,标准!A$74:B$94,2,TRUE))),IF(F1940="女",IF(U1940="",0,VLOOKUP(U1940,标准!A$39:B$59,2,TRUE)),IF(U1940="",0,VLOOKUP(U1940,标准!A$3:B$23,2,TRUE)))))</f>
        <v>68</v>
      </c>
      <c r="W1940" s="86">
        <f t="shared" si="30"/>
        <v>79.65</v>
      </c>
      <c r="X1940" s="87">
        <v>4.1</v>
      </c>
      <c r="Y1940" s="87">
        <v>4.2</v>
      </c>
      <c r="Z1940" s="91"/>
      <c r="AA1940" s="92"/>
    </row>
    <row r="1941" customHeight="1" spans="1:27">
      <c r="A1941" s="62">
        <v>40</v>
      </c>
      <c r="B1941" s="63">
        <v>1940</v>
      </c>
      <c r="C1941" s="154" t="s">
        <v>3076</v>
      </c>
      <c r="D1941" s="154" t="s">
        <v>3930</v>
      </c>
      <c r="E1941" s="154" t="s">
        <v>3606</v>
      </c>
      <c r="F1941" s="154" t="s">
        <v>30</v>
      </c>
      <c r="G1941" s="155" t="s">
        <v>3956</v>
      </c>
      <c r="H1941" s="68">
        <v>186.1</v>
      </c>
      <c r="I1941" s="68">
        <v>60.5</v>
      </c>
      <c r="J1941" s="71">
        <f>IF(F1941="女",IF(H1941=0,0,VLOOKUP(I1941/(H1941*H1941/10000),标准!M$108:N$112,2,TRUE)),IF(H1941=0,0,VLOOKUP(I1941/(H1941*H1941/10000),标准!M$74:N$78,2,TRUE)))</f>
        <v>80</v>
      </c>
      <c r="K1941" s="72">
        <v>3939</v>
      </c>
      <c r="L1941" s="71">
        <f>IF(A1941&lt;43,IF(F1941="女",VLOOKUP(K1941,标准!K$108:L$128,2,TRUE),VLOOKUP(K1941,标准!K$74:L$94,2,TRUE)),IF(F1941="女",VLOOKUP(K1941,标准!K$39:L$59,2,TRUE),VLOOKUP(K1941,标准!K$3:L$23,2,TRUE)))</f>
        <v>72</v>
      </c>
      <c r="M1941" s="68">
        <v>11</v>
      </c>
      <c r="N1941" s="71">
        <f>IF(M1941="",0,IF(A1941&lt;43,IF(F1941="女",VLOOKUP(M1941,标准!C$108:D$128,2,TRUE),VLOOKUP(M1941,标准!C$74:D$94,2,TRUE)),IF(F1941="女",VLOOKUP(M1941,标准!C$39:D$59,2,TRUE),VLOOKUP(M1941,标准!C$3:D$23,2,TRUE))))</f>
        <v>70</v>
      </c>
      <c r="O1941" s="72">
        <v>202</v>
      </c>
      <c r="P1941" s="71">
        <f>IF(A1941&lt;43,IF(F1941="女",VLOOKUP(O1941/100,标准!E$108:F$128,2,TRUE),VLOOKUP(O1941/100,标准!E$74:F$94,2,TRUE)),IF(F1941="女",VLOOKUP(O1941/100,标准!E$39:F$59,2,TRUE),VLOOKUP(O1941/100,标准!E$3:F$23,2,TRUE)))</f>
        <v>40</v>
      </c>
      <c r="Q1941" s="82">
        <v>4.17</v>
      </c>
      <c r="R1941" s="71">
        <f>IF(Q1941=0,0,IF(A1941&lt;43,IF(F1941="女",IF(Q1941="",0,VLOOKUP(Q1941,标准!I$108:J$138,2,TRUE)),IF(Q1941="",0,VLOOKUP(Q1941,标准!I$74:J$104,2,TRUE))),IF(F1941="女",IF(Q1941="",0,VLOOKUP(Q1941,标准!I$39:J$69,2,TRUE)),IF(Q1941="",0,VLOOKUP(Q1941,标准!I$3:J$33,2,TRUE)))))</f>
        <v>66</v>
      </c>
      <c r="S1941" s="83">
        <v>1</v>
      </c>
      <c r="T1941" s="71">
        <f>IF(A1941&lt;43,IF(F1941="女",VLOOKUP(S1941,标准!G$108:H$138,2,TRUE),VLOOKUP(S1941,标准!G$74:H$99,2,TRUE)),IF(F1941="女",VLOOKUP(S1941,标准!G$39:H$69,2,TRUE),VLOOKUP(S1941,标准!G$3:H$28,2,TRUE)))</f>
        <v>0</v>
      </c>
      <c r="U1941" s="89">
        <v>8.07</v>
      </c>
      <c r="V1941" s="71">
        <f>IF(U1941=0,0,IF(A1941&lt;43,IF(F1941="女",IF(U1941="",0,VLOOKUP(U1941,标准!A$108:B$128,2,TRUE)),IF(U1941="",0,VLOOKUP(U1941,标准!A$74:B$94,2,TRUE))),IF(F1941="女",IF(U1941="",0,VLOOKUP(U1941,标准!A$39:B$59,2,TRUE)),IF(U1941="",0,VLOOKUP(U1941,标准!A$3:B$23,2,TRUE)))))</f>
        <v>70</v>
      </c>
      <c r="W1941" s="86">
        <f t="shared" si="30"/>
        <v>61</v>
      </c>
      <c r="X1941" s="87">
        <v>3.8</v>
      </c>
      <c r="Y1941" s="87">
        <v>3.8</v>
      </c>
      <c r="Z1941" s="91"/>
      <c r="AA1941" s="92"/>
    </row>
    <row r="1942" customHeight="1" spans="1:27">
      <c r="A1942" s="62">
        <v>40</v>
      </c>
      <c r="B1942" s="63">
        <v>1941</v>
      </c>
      <c r="C1942" s="154" t="s">
        <v>3957</v>
      </c>
      <c r="D1942" s="154" t="s">
        <v>3930</v>
      </c>
      <c r="E1942" s="154" t="s">
        <v>3606</v>
      </c>
      <c r="F1942" s="154" t="s">
        <v>34</v>
      </c>
      <c r="G1942" s="155" t="s">
        <v>3958</v>
      </c>
      <c r="H1942" s="68">
        <v>158.4</v>
      </c>
      <c r="I1942" s="68">
        <v>44.1</v>
      </c>
      <c r="J1942" s="71">
        <f>IF(F1942="女",IF(H1942=0,0,VLOOKUP(I1942/(H1942*H1942/10000),标准!M$108:N$112,2,TRUE)),IF(H1942=0,0,VLOOKUP(I1942/(H1942*H1942/10000),标准!M$74:N$78,2,TRUE)))</f>
        <v>100</v>
      </c>
      <c r="K1942" s="72">
        <v>2730</v>
      </c>
      <c r="L1942" s="71">
        <f>IF(A1942&lt;43,IF(F1942="女",VLOOKUP(K1942,标准!K$108:L$128,2,TRUE),VLOOKUP(K1942,标准!K$74:L$94,2,TRUE)),IF(F1942="女",VLOOKUP(K1942,标准!K$39:L$59,2,TRUE),VLOOKUP(K1942,标准!K$3:L$23,2,TRUE)))</f>
        <v>74</v>
      </c>
      <c r="M1942" s="68">
        <v>17</v>
      </c>
      <c r="N1942" s="71">
        <f>IF(M1942="",0,IF(A1942&lt;43,IF(F1942="女",VLOOKUP(M1942,标准!C$108:D$128,2,TRUE),VLOOKUP(M1942,标准!C$74:D$94,2,TRUE)),IF(F1942="女",VLOOKUP(M1942,标准!C$39:D$59,2,TRUE),VLOOKUP(M1942,标准!C$3:D$23,2,TRUE))))</f>
        <v>76</v>
      </c>
      <c r="O1942" s="76">
        <v>149</v>
      </c>
      <c r="P1942" s="71">
        <f>IF(A1942&lt;43,IF(F1942="女",VLOOKUP(O1942/100,标准!E$108:F$128,2,TRUE),VLOOKUP(O1942/100,标准!E$74:F$94,2,TRUE)),IF(F1942="女",VLOOKUP(O1942/100,标准!E$39:F$59,2,TRUE),VLOOKUP(O1942/100,标准!E$3:F$23,2,TRUE)))</f>
        <v>50</v>
      </c>
      <c r="Q1942" s="81">
        <v>4.5</v>
      </c>
      <c r="R1942" s="71">
        <f>IF(Q1942=0,0,IF(A1942&lt;43,IF(F1942="女",IF(Q1942="",0,VLOOKUP(Q1942,标准!I$108:J$138,2,TRUE)),IF(Q1942="",0,VLOOKUP(Q1942,标准!I$74:J$104,2,TRUE))),IF(F1942="女",IF(Q1942="",0,VLOOKUP(Q1942,标准!I$39:J$69,2,TRUE)),IF(Q1942="",0,VLOOKUP(Q1942,标准!I$3:J$33,2,TRUE)))))</f>
        <v>40</v>
      </c>
      <c r="S1942" s="76">
        <v>43</v>
      </c>
      <c r="T1942" s="71">
        <f>IF(A1942&lt;43,IF(F1942="女",VLOOKUP(S1942,标准!G$108:H$138,2,TRUE),VLOOKUP(S1942,标准!G$74:H$99,2,TRUE)),IF(F1942="女",VLOOKUP(S1942,标准!G$39:H$69,2,TRUE),VLOOKUP(S1942,标准!G$3:H$28,2,TRUE)))</f>
        <v>76</v>
      </c>
      <c r="U1942" s="88">
        <v>9.6</v>
      </c>
      <c r="V1942" s="71">
        <f>IF(U1942=0,0,IF(A1942&lt;43,IF(F1942="女",IF(U1942="",0,VLOOKUP(U1942,标准!A$108:B$128,2,TRUE)),IF(U1942="",0,VLOOKUP(U1942,标准!A$74:B$94,2,TRUE))),IF(F1942="女",IF(U1942="",0,VLOOKUP(U1942,标准!A$39:B$59,2,TRUE)),IF(U1942="",0,VLOOKUP(U1942,标准!A$3:B$23,2,TRUE)))))</f>
        <v>66</v>
      </c>
      <c r="W1942" s="86">
        <f t="shared" si="30"/>
        <v>67.5</v>
      </c>
      <c r="X1942" s="87">
        <v>3.7</v>
      </c>
      <c r="Y1942" s="87">
        <v>3.7</v>
      </c>
      <c r="Z1942" s="91"/>
      <c r="AA1942" s="92"/>
    </row>
    <row r="1943" customHeight="1" spans="1:27">
      <c r="A1943" s="62">
        <v>40</v>
      </c>
      <c r="B1943" s="63">
        <v>1942</v>
      </c>
      <c r="C1943" s="154" t="s">
        <v>3959</v>
      </c>
      <c r="D1943" s="154" t="s">
        <v>3930</v>
      </c>
      <c r="E1943" s="154" t="s">
        <v>3606</v>
      </c>
      <c r="F1943" s="154" t="s">
        <v>34</v>
      </c>
      <c r="G1943" s="155" t="s">
        <v>3960</v>
      </c>
      <c r="H1943" s="68">
        <v>165</v>
      </c>
      <c r="I1943" s="68">
        <v>55.2</v>
      </c>
      <c r="J1943" s="71">
        <f>IF(F1943="女",IF(H1943=0,0,VLOOKUP(I1943/(H1943*H1943/10000),标准!M$108:N$112,2,TRUE)),IF(H1943=0,0,VLOOKUP(I1943/(H1943*H1943/10000),标准!M$74:N$78,2,TRUE)))</f>
        <v>100</v>
      </c>
      <c r="K1943" s="72">
        <v>4087</v>
      </c>
      <c r="L1943" s="71">
        <f>IF(A1943&lt;43,IF(F1943="女",VLOOKUP(K1943,标准!K$108:L$128,2,TRUE),VLOOKUP(K1943,标准!K$74:L$94,2,TRUE)),IF(F1943="女",VLOOKUP(K1943,标准!K$39:L$59,2,TRUE),VLOOKUP(K1943,标准!K$3:L$23,2,TRUE)))</f>
        <v>100</v>
      </c>
      <c r="M1943" s="68">
        <v>11</v>
      </c>
      <c r="N1943" s="71">
        <f>IF(M1943="",0,IF(A1943&lt;43,IF(F1943="女",VLOOKUP(M1943,标准!C$108:D$128,2,TRUE),VLOOKUP(M1943,标准!C$74:D$94,2,TRUE)),IF(F1943="女",VLOOKUP(M1943,标准!C$39:D$59,2,TRUE),VLOOKUP(M1943,标准!C$3:D$23,2,TRUE))))</f>
        <v>66</v>
      </c>
      <c r="O1943" s="76">
        <v>194</v>
      </c>
      <c r="P1943" s="71">
        <f>IF(A1943&lt;43,IF(F1943="女",VLOOKUP(O1943/100,标准!E$108:F$128,2,TRUE),VLOOKUP(O1943/100,标准!E$74:F$94,2,TRUE)),IF(F1943="女",VLOOKUP(O1943/100,标准!E$39:F$59,2,TRUE),VLOOKUP(O1943/100,标准!E$3:F$23,2,TRUE)))</f>
        <v>85</v>
      </c>
      <c r="Q1943" s="81">
        <v>3.59</v>
      </c>
      <c r="R1943" s="71">
        <f>IF(Q1943=0,0,IF(A1943&lt;43,IF(F1943="女",IF(Q1943="",0,VLOOKUP(Q1943,标准!I$108:J$138,2,TRUE)),IF(Q1943="",0,VLOOKUP(Q1943,标准!I$74:J$104,2,TRUE))),IF(F1943="女",IF(Q1943="",0,VLOOKUP(Q1943,标准!I$39:J$69,2,TRUE)),IF(Q1943="",0,VLOOKUP(Q1943,标准!I$3:J$33,2,TRUE)))))</f>
        <v>74</v>
      </c>
      <c r="S1943" s="76">
        <v>51</v>
      </c>
      <c r="T1943" s="71">
        <f>IF(A1943&lt;43,IF(F1943="女",VLOOKUP(S1943,标准!G$108:H$138,2,TRUE),VLOOKUP(S1943,标准!G$74:H$99,2,TRUE)),IF(F1943="女",VLOOKUP(S1943,标准!G$39:H$69,2,TRUE),VLOOKUP(S1943,标准!G$3:H$28,2,TRUE)))</f>
        <v>85</v>
      </c>
      <c r="U1943" s="88">
        <v>8.1</v>
      </c>
      <c r="V1943" s="71">
        <f>IF(U1943=0,0,IF(A1943&lt;43,IF(F1943="女",IF(U1943="",0,VLOOKUP(U1943,标准!A$108:B$128,2,TRUE)),IF(U1943="",0,VLOOKUP(U1943,标准!A$74:B$94,2,TRUE))),IF(F1943="女",IF(U1943="",0,VLOOKUP(U1943,标准!A$39:B$59,2,TRUE)),IF(U1943="",0,VLOOKUP(U1943,标准!A$3:B$23,2,TRUE)))))</f>
        <v>80</v>
      </c>
      <c r="W1943" s="86">
        <f t="shared" si="30"/>
        <v>84.4</v>
      </c>
      <c r="X1943" s="87">
        <v>4.9</v>
      </c>
      <c r="Y1943" s="87">
        <v>4.3</v>
      </c>
      <c r="Z1943" s="91"/>
      <c r="AA1943" s="92"/>
    </row>
    <row r="1944" customHeight="1" spans="1:27">
      <c r="A1944" s="62">
        <v>40</v>
      </c>
      <c r="B1944" s="63">
        <v>1943</v>
      </c>
      <c r="C1944" s="154" t="s">
        <v>3961</v>
      </c>
      <c r="D1944" s="154" t="s">
        <v>3930</v>
      </c>
      <c r="E1944" s="154" t="s">
        <v>3606</v>
      </c>
      <c r="F1944" s="154" t="s">
        <v>30</v>
      </c>
      <c r="G1944" s="155" t="s">
        <v>3962</v>
      </c>
      <c r="H1944" s="68">
        <v>169.1</v>
      </c>
      <c r="I1944" s="68">
        <v>58</v>
      </c>
      <c r="J1944" s="71">
        <f>IF(F1944="女",IF(H1944=0,0,VLOOKUP(I1944/(H1944*H1944/10000),标准!M$108:N$112,2,TRUE)),IF(H1944=0,0,VLOOKUP(I1944/(H1944*H1944/10000),标准!M$74:N$78,2,TRUE)))</f>
        <v>100</v>
      </c>
      <c r="K1944" s="72">
        <v>4961</v>
      </c>
      <c r="L1944" s="71">
        <f>IF(A1944&lt;43,IF(F1944="女",VLOOKUP(K1944,标准!K$108:L$128,2,TRUE),VLOOKUP(K1944,标准!K$74:L$94,2,TRUE)),IF(F1944="女",VLOOKUP(K1944,标准!K$39:L$59,2,TRUE),VLOOKUP(K1944,标准!K$3:L$23,2,TRUE)))</f>
        <v>95</v>
      </c>
      <c r="M1944" s="68">
        <v>12.5</v>
      </c>
      <c r="N1944" s="71">
        <f>IF(M1944="",0,IF(A1944&lt;43,IF(F1944="女",VLOOKUP(M1944,标准!C$108:D$128,2,TRUE),VLOOKUP(M1944,标准!C$74:D$94,2,TRUE)),IF(F1944="女",VLOOKUP(M1944,标准!C$39:D$59,2,TRUE),VLOOKUP(M1944,标准!C$3:D$23,2,TRUE))))</f>
        <v>72</v>
      </c>
      <c r="O1944" s="72">
        <v>230</v>
      </c>
      <c r="P1944" s="71">
        <f>IF(A1944&lt;43,IF(F1944="女",VLOOKUP(O1944/100,标准!E$108:F$128,2,TRUE),VLOOKUP(O1944/100,标准!E$74:F$94,2,TRUE)),IF(F1944="女",VLOOKUP(O1944/100,标准!E$39:F$59,2,TRUE),VLOOKUP(O1944/100,标准!E$3:F$23,2,TRUE)))</f>
        <v>70</v>
      </c>
      <c r="Q1944" s="82">
        <v>3.45</v>
      </c>
      <c r="R1944" s="71">
        <f>IF(Q1944=0,0,IF(A1944&lt;43,IF(F1944="女",IF(Q1944="",0,VLOOKUP(Q1944,标准!I$108:J$138,2,TRUE)),IF(Q1944="",0,VLOOKUP(Q1944,标准!I$74:J$104,2,TRUE))),IF(F1944="女",IF(Q1944="",0,VLOOKUP(Q1944,标准!I$39:J$69,2,TRUE)),IF(Q1944="",0,VLOOKUP(Q1944,标准!I$3:J$33,2,TRUE)))))</f>
        <v>78</v>
      </c>
      <c r="S1944" s="83">
        <v>16</v>
      </c>
      <c r="T1944" s="71">
        <f>IF(A1944&lt;43,IF(F1944="女",VLOOKUP(S1944,标准!G$108:H$138,2,TRUE),VLOOKUP(S1944,标准!G$74:H$99,2,TRUE)),IF(F1944="女",VLOOKUP(S1944,标准!G$39:H$69,2,TRUE),VLOOKUP(S1944,标准!G$3:H$28,2,TRUE)))</f>
        <v>85</v>
      </c>
      <c r="U1944" s="89">
        <v>8.85</v>
      </c>
      <c r="V1944" s="71">
        <f>IF(U1944=0,0,IF(A1944&lt;43,IF(F1944="女",IF(U1944="",0,VLOOKUP(U1944,标准!A$108:B$128,2,TRUE)),IF(U1944="",0,VLOOKUP(U1944,标准!A$74:B$94,2,TRUE))),IF(F1944="女",IF(U1944="",0,VLOOKUP(U1944,标准!A$39:B$59,2,TRUE)),IF(U1944="",0,VLOOKUP(U1944,标准!A$3:B$23,2,TRUE)))))</f>
        <v>62</v>
      </c>
      <c r="W1944" s="86">
        <f t="shared" si="30"/>
        <v>79.95</v>
      </c>
      <c r="X1944" s="87">
        <v>5</v>
      </c>
      <c r="Y1944" s="87">
        <v>4.9</v>
      </c>
      <c r="Z1944" s="91"/>
      <c r="AA1944" s="92"/>
    </row>
    <row r="1945" customHeight="1" spans="1:27">
      <c r="A1945" s="62">
        <v>40</v>
      </c>
      <c r="B1945" s="63">
        <v>1944</v>
      </c>
      <c r="C1945" s="154" t="s">
        <v>3963</v>
      </c>
      <c r="D1945" s="154" t="s">
        <v>3930</v>
      </c>
      <c r="E1945" s="154" t="s">
        <v>3606</v>
      </c>
      <c r="F1945" s="154" t="s">
        <v>30</v>
      </c>
      <c r="G1945" s="155" t="s">
        <v>3964</v>
      </c>
      <c r="H1945" s="68">
        <v>175.3</v>
      </c>
      <c r="I1945" s="68">
        <v>71.7</v>
      </c>
      <c r="J1945" s="71">
        <f>IF(F1945="女",IF(H1945=0,0,VLOOKUP(I1945/(H1945*H1945/10000),标准!M$108:N$112,2,TRUE)),IF(H1945=0,0,VLOOKUP(I1945/(H1945*H1945/10000),标准!M$74:N$78,2,TRUE)))</f>
        <v>100</v>
      </c>
      <c r="K1945" s="72">
        <v>4908</v>
      </c>
      <c r="L1945" s="71">
        <f>IF(A1945&lt;43,IF(F1945="女",VLOOKUP(K1945,标准!K$108:L$128,2,TRUE),VLOOKUP(K1945,标准!K$74:L$94,2,TRUE)),IF(F1945="女",VLOOKUP(K1945,标准!K$39:L$59,2,TRUE),VLOOKUP(K1945,标准!K$3:L$23,2,TRUE)))</f>
        <v>90</v>
      </c>
      <c r="M1945" s="68">
        <v>10</v>
      </c>
      <c r="N1945" s="71">
        <f>IF(M1945="",0,IF(A1945&lt;43,IF(F1945="女",VLOOKUP(M1945,标准!C$108:D$128,2,TRUE),VLOOKUP(M1945,标准!C$74:D$94,2,TRUE)),IF(F1945="女",VLOOKUP(M1945,标准!C$39:D$59,2,TRUE),VLOOKUP(M1945,标准!C$3:D$23,2,TRUE))))</f>
        <v>68</v>
      </c>
      <c r="O1945" s="72">
        <v>170</v>
      </c>
      <c r="P1945" s="71">
        <f>IF(A1945&lt;43,IF(F1945="女",VLOOKUP(O1945/100,标准!E$108:F$128,2,TRUE),VLOOKUP(O1945/100,标准!E$74:F$94,2,TRUE)),IF(F1945="女",VLOOKUP(O1945/100,标准!E$39:F$59,2,TRUE),VLOOKUP(O1945/100,标准!E$3:F$23,2,TRUE)))</f>
        <v>0</v>
      </c>
      <c r="Q1945" s="82">
        <v>6.15</v>
      </c>
      <c r="R1945" s="71">
        <f>IF(Q1945=0,0,IF(A1945&lt;43,IF(F1945="女",IF(Q1945="",0,VLOOKUP(Q1945,标准!I$108:J$138,2,TRUE)),IF(Q1945="",0,VLOOKUP(Q1945,标准!I$74:J$104,2,TRUE))),IF(F1945="女",IF(Q1945="",0,VLOOKUP(Q1945,标准!I$39:J$69,2,TRUE)),IF(Q1945="",0,VLOOKUP(Q1945,标准!I$3:J$33,2,TRUE)))))</f>
        <v>0</v>
      </c>
      <c r="S1945" s="83">
        <v>1</v>
      </c>
      <c r="T1945" s="71">
        <f>IF(A1945&lt;43,IF(F1945="女",VLOOKUP(S1945,标准!G$108:H$138,2,TRUE),VLOOKUP(S1945,标准!G$74:H$99,2,TRUE)),IF(F1945="女",VLOOKUP(S1945,标准!G$39:H$69,2,TRUE),VLOOKUP(S1945,标准!G$3:H$28,2,TRUE)))</f>
        <v>0</v>
      </c>
      <c r="U1945" s="89">
        <v>9.2</v>
      </c>
      <c r="V1945" s="71">
        <f>IF(U1945=0,0,IF(A1945&lt;43,IF(F1945="女",IF(U1945="",0,VLOOKUP(U1945,标准!A$108:B$128,2,TRUE)),IF(U1945="",0,VLOOKUP(U1945,标准!A$74:B$94,2,TRUE))),IF(F1945="女",IF(U1945="",0,VLOOKUP(U1945,标准!A$39:B$59,2,TRUE)),IF(U1945="",0,VLOOKUP(U1945,标准!A$3:B$23,2,TRUE)))))</f>
        <v>50</v>
      </c>
      <c r="W1945" s="86">
        <f t="shared" si="30"/>
        <v>45.3</v>
      </c>
      <c r="X1945" s="87">
        <v>4.5</v>
      </c>
      <c r="Y1945" s="87">
        <v>4.2</v>
      </c>
      <c r="Z1945" s="91"/>
      <c r="AA1945" s="92"/>
    </row>
    <row r="1946" customHeight="1" spans="1:27">
      <c r="A1946" s="62">
        <v>40</v>
      </c>
      <c r="B1946" s="63">
        <v>1945</v>
      </c>
      <c r="C1946" s="154" t="s">
        <v>3965</v>
      </c>
      <c r="D1946" s="154" t="s">
        <v>3930</v>
      </c>
      <c r="E1946" s="154" t="s">
        <v>3606</v>
      </c>
      <c r="F1946" s="154" t="s">
        <v>30</v>
      </c>
      <c r="G1946" s="155" t="s">
        <v>3966</v>
      </c>
      <c r="H1946" s="68">
        <v>153.7</v>
      </c>
      <c r="I1946" s="68">
        <v>95.5</v>
      </c>
      <c r="J1946" s="71">
        <f>IF(F1946="女",IF(H1946=0,0,VLOOKUP(I1946/(H1946*H1946/10000),标准!M$108:N$112,2,TRUE)),IF(H1946=0,0,VLOOKUP(I1946/(H1946*H1946/10000),标准!M$74:N$78,2,TRUE)))</f>
        <v>60</v>
      </c>
      <c r="K1946" s="72">
        <v>5268</v>
      </c>
      <c r="L1946" s="71">
        <f>IF(A1946&lt;43,IF(F1946="女",VLOOKUP(K1946,标准!K$108:L$128,2,TRUE),VLOOKUP(K1946,标准!K$74:L$94,2,TRUE)),IF(F1946="女",VLOOKUP(K1946,标准!K$39:L$59,2,TRUE),VLOOKUP(K1946,标准!K$3:L$23,2,TRUE)))</f>
        <v>100</v>
      </c>
      <c r="M1946" s="68">
        <v>27.5</v>
      </c>
      <c r="N1946" s="71">
        <f>IF(M1946="",0,IF(A1946&lt;43,IF(F1946="女",VLOOKUP(M1946,标准!C$108:D$128,2,TRUE),VLOOKUP(M1946,标准!C$74:D$94,2,TRUE)),IF(F1946="女",VLOOKUP(M1946,标准!C$39:D$59,2,TRUE),VLOOKUP(M1946,标准!C$3:D$23,2,TRUE))))</f>
        <v>100</v>
      </c>
      <c r="O1946" s="72">
        <v>225</v>
      </c>
      <c r="P1946" s="71">
        <f>IF(A1946&lt;43,IF(F1946="女",VLOOKUP(O1946/100,标准!E$108:F$128,2,TRUE),VLOOKUP(O1946/100,标准!E$74:F$94,2,TRUE)),IF(F1946="女",VLOOKUP(O1946/100,标准!E$39:F$59,2,TRUE),VLOOKUP(O1946/100,标准!E$3:F$23,2,TRUE)))</f>
        <v>68</v>
      </c>
      <c r="Q1946" s="82">
        <v>4.18</v>
      </c>
      <c r="R1946" s="71">
        <f>IF(Q1946=0,0,IF(A1946&lt;43,IF(F1946="女",IF(Q1946="",0,VLOOKUP(Q1946,标准!I$108:J$138,2,TRUE)),IF(Q1946="",0,VLOOKUP(Q1946,标准!I$74:J$104,2,TRUE))),IF(F1946="女",IF(Q1946="",0,VLOOKUP(Q1946,标准!I$39:J$69,2,TRUE)),IF(Q1946="",0,VLOOKUP(Q1946,标准!I$3:J$33,2,TRUE)))))</f>
        <v>64</v>
      </c>
      <c r="S1946" s="83">
        <v>2</v>
      </c>
      <c r="T1946" s="71">
        <f>IF(A1946&lt;43,IF(F1946="女",VLOOKUP(S1946,标准!G$108:H$138,2,TRUE),VLOOKUP(S1946,标准!G$74:H$99,2,TRUE)),IF(F1946="女",VLOOKUP(S1946,标准!G$39:H$69,2,TRUE),VLOOKUP(S1946,标准!G$3:H$28,2,TRUE)))</f>
        <v>0</v>
      </c>
      <c r="U1946" s="89">
        <v>8.2</v>
      </c>
      <c r="V1946" s="71">
        <f>IF(U1946=0,0,IF(A1946&lt;43,IF(F1946="女",IF(U1946="",0,VLOOKUP(U1946,标准!A$108:B$128,2,TRUE)),IF(U1946="",0,VLOOKUP(U1946,标准!A$74:B$94,2,TRUE))),IF(F1946="女",IF(U1946="",0,VLOOKUP(U1946,标准!A$39:B$59,2,TRUE)),IF(U1946="",0,VLOOKUP(U1946,标准!A$3:B$23,2,TRUE)))))</f>
        <v>68</v>
      </c>
      <c r="W1946" s="86">
        <f t="shared" si="30"/>
        <v>67.2</v>
      </c>
      <c r="X1946" s="87">
        <v>4.9</v>
      </c>
      <c r="Y1946" s="87">
        <v>4.8</v>
      </c>
      <c r="Z1946" s="91"/>
      <c r="AA1946" s="92"/>
    </row>
    <row r="1947" customHeight="1" spans="1:27">
      <c r="A1947" s="62">
        <v>40</v>
      </c>
      <c r="B1947" s="63">
        <v>1946</v>
      </c>
      <c r="C1947" s="154" t="s">
        <v>3967</v>
      </c>
      <c r="D1947" s="154" t="s">
        <v>3930</v>
      </c>
      <c r="E1947" s="154" t="s">
        <v>3606</v>
      </c>
      <c r="F1947" s="154" t="s">
        <v>34</v>
      </c>
      <c r="G1947" s="155" t="s">
        <v>3968</v>
      </c>
      <c r="H1947" s="68">
        <v>157.3</v>
      </c>
      <c r="I1947" s="68">
        <v>45.4</v>
      </c>
      <c r="J1947" s="71">
        <f>IF(F1947="女",IF(H1947=0,0,VLOOKUP(I1947/(H1947*H1947/10000),标准!M$108:N$112,2,TRUE)),IF(H1947=0,0,VLOOKUP(I1947/(H1947*H1947/10000),标准!M$74:N$78,2,TRUE)))</f>
        <v>100</v>
      </c>
      <c r="K1947" s="72">
        <v>2643</v>
      </c>
      <c r="L1947" s="71">
        <f>IF(A1947&lt;43,IF(F1947="女",VLOOKUP(K1947,标准!K$108:L$128,2,TRUE),VLOOKUP(K1947,标准!K$74:L$94,2,TRUE)),IF(F1947="女",VLOOKUP(K1947,标准!K$39:L$59,2,TRUE),VLOOKUP(K1947,标准!K$3:L$23,2,TRUE)))</f>
        <v>72</v>
      </c>
      <c r="M1947" s="68">
        <v>17.5</v>
      </c>
      <c r="N1947" s="71">
        <f>IF(M1947="",0,IF(A1947&lt;43,IF(F1947="女",VLOOKUP(M1947,标准!C$108:D$128,2,TRUE),VLOOKUP(M1947,标准!C$74:D$94,2,TRUE)),IF(F1947="女",VLOOKUP(M1947,标准!C$39:D$59,2,TRUE),VLOOKUP(M1947,标准!C$3:D$23,2,TRUE))))</f>
        <v>76</v>
      </c>
      <c r="O1947" s="76">
        <v>162</v>
      </c>
      <c r="P1947" s="71">
        <f>IF(A1947&lt;43,IF(F1947="女",VLOOKUP(O1947/100,标准!E$108:F$128,2,TRUE),VLOOKUP(O1947/100,标准!E$74:F$94,2,TRUE)),IF(F1947="女",VLOOKUP(O1947/100,标准!E$39:F$59,2,TRUE),VLOOKUP(O1947/100,标准!E$3:F$23,2,TRUE)))</f>
        <v>66</v>
      </c>
      <c r="Q1947" s="81">
        <v>4.01</v>
      </c>
      <c r="R1947" s="71">
        <f>IF(Q1947=0,0,IF(A1947&lt;43,IF(F1947="女",IF(Q1947="",0,VLOOKUP(Q1947,标准!I$108:J$138,2,TRUE)),IF(Q1947="",0,VLOOKUP(Q1947,标准!I$74:J$104,2,TRUE))),IF(F1947="女",IF(Q1947="",0,VLOOKUP(Q1947,标准!I$39:J$69,2,TRUE)),IF(Q1947="",0,VLOOKUP(Q1947,标准!I$3:J$33,2,TRUE)))))</f>
        <v>72</v>
      </c>
      <c r="S1947" s="76">
        <v>40</v>
      </c>
      <c r="T1947" s="71">
        <f>IF(A1947&lt;43,IF(F1947="女",VLOOKUP(S1947,标准!G$108:H$138,2,TRUE),VLOOKUP(S1947,标准!G$74:H$99,2,TRUE)),IF(F1947="女",VLOOKUP(S1947,标准!G$39:H$69,2,TRUE),VLOOKUP(S1947,标准!G$3:H$28,2,TRUE)))</f>
        <v>74</v>
      </c>
      <c r="U1947" s="88">
        <v>9.3</v>
      </c>
      <c r="V1947" s="71">
        <f>IF(U1947=0,0,IF(A1947&lt;43,IF(F1947="女",IF(U1947="",0,VLOOKUP(U1947,标准!A$108:B$128,2,TRUE)),IF(U1947="",0,VLOOKUP(U1947,标准!A$74:B$94,2,TRUE))),IF(F1947="女",IF(U1947="",0,VLOOKUP(U1947,标准!A$39:B$59,2,TRUE)),IF(U1947="",0,VLOOKUP(U1947,标准!A$3:B$23,2,TRUE)))))</f>
        <v>70</v>
      </c>
      <c r="W1947" s="86">
        <f t="shared" si="30"/>
        <v>75.8</v>
      </c>
      <c r="X1947" s="87">
        <v>4.2</v>
      </c>
      <c r="Y1947" s="87">
        <v>4.1</v>
      </c>
      <c r="Z1947" s="91"/>
      <c r="AA1947" s="92"/>
    </row>
    <row r="1948" customHeight="1" spans="1:27">
      <c r="A1948" s="62">
        <v>40</v>
      </c>
      <c r="B1948" s="63">
        <v>1947</v>
      </c>
      <c r="C1948" s="154" t="s">
        <v>3969</v>
      </c>
      <c r="D1948" s="154" t="s">
        <v>3930</v>
      </c>
      <c r="E1948" s="154" t="s">
        <v>3606</v>
      </c>
      <c r="F1948" s="154" t="s">
        <v>34</v>
      </c>
      <c r="G1948" s="155" t="s">
        <v>3970</v>
      </c>
      <c r="H1948" s="68">
        <v>162.5</v>
      </c>
      <c r="I1948" s="68">
        <v>73.5</v>
      </c>
      <c r="J1948" s="71">
        <f>IF(F1948="女",IF(H1948=0,0,VLOOKUP(I1948/(H1948*H1948/10000),标准!M$108:N$112,2,TRUE)),IF(H1948=0,0,VLOOKUP(I1948/(H1948*H1948/10000),标准!M$74:N$78,2,TRUE)))</f>
        <v>80</v>
      </c>
      <c r="K1948" s="72">
        <v>4746</v>
      </c>
      <c r="L1948" s="71">
        <f>IF(A1948&lt;43,IF(F1948="女",VLOOKUP(K1948,标准!K$108:L$128,2,TRUE),VLOOKUP(K1948,标准!K$74:L$94,2,TRUE)),IF(F1948="女",VLOOKUP(K1948,标准!K$39:L$59,2,TRUE),VLOOKUP(K1948,标准!K$3:L$23,2,TRUE)))</f>
        <v>100</v>
      </c>
      <c r="M1948" s="68">
        <v>26.5</v>
      </c>
      <c r="N1948" s="71">
        <f>IF(M1948="",0,IF(A1948&lt;43,IF(F1948="女",VLOOKUP(M1948,标准!C$108:D$128,2,TRUE),VLOOKUP(M1948,标准!C$74:D$94,2,TRUE)),IF(F1948="女",VLOOKUP(M1948,标准!C$39:D$59,2,TRUE),VLOOKUP(M1948,标准!C$3:D$23,2,TRUE))))</f>
        <v>100</v>
      </c>
      <c r="O1948" s="76">
        <v>151</v>
      </c>
      <c r="P1948" s="71">
        <f>IF(A1948&lt;43,IF(F1948="女",VLOOKUP(O1948/100,标准!E$108:F$128,2,TRUE),VLOOKUP(O1948/100,标准!E$74:F$94,2,TRUE)),IF(F1948="女",VLOOKUP(O1948/100,标准!E$39:F$59,2,TRUE),VLOOKUP(O1948/100,标准!E$3:F$23,2,TRUE)))</f>
        <v>60</v>
      </c>
      <c r="Q1948" s="81">
        <v>4.24</v>
      </c>
      <c r="R1948" s="71">
        <f>IF(Q1948=0,0,IF(A1948&lt;43,IF(F1948="女",IF(Q1948="",0,VLOOKUP(Q1948,标准!I$108:J$138,2,TRUE)),IF(Q1948="",0,VLOOKUP(Q1948,标准!I$74:J$104,2,TRUE))),IF(F1948="女",IF(Q1948="",0,VLOOKUP(Q1948,标准!I$39:J$69,2,TRUE)),IF(Q1948="",0,VLOOKUP(Q1948,标准!I$3:J$33,2,TRUE)))))</f>
        <v>64</v>
      </c>
      <c r="S1948" s="76">
        <v>33</v>
      </c>
      <c r="T1948" s="71">
        <f>IF(A1948&lt;43,IF(F1948="女",VLOOKUP(S1948,标准!G$108:H$138,2,TRUE),VLOOKUP(S1948,标准!G$74:H$99,2,TRUE)),IF(F1948="女",VLOOKUP(S1948,标准!G$39:H$69,2,TRUE),VLOOKUP(S1948,标准!G$3:H$28,2,TRUE)))</f>
        <v>66</v>
      </c>
      <c r="U1948" s="88">
        <v>9.9</v>
      </c>
      <c r="V1948" s="71">
        <f>IF(U1948=0,0,IF(A1948&lt;43,IF(F1948="女",IF(U1948="",0,VLOOKUP(U1948,标准!A$108:B$128,2,TRUE)),IF(U1948="",0,VLOOKUP(U1948,标准!A$74:B$94,2,TRUE))),IF(F1948="女",IF(U1948="",0,VLOOKUP(U1948,标准!A$39:B$59,2,TRUE)),IF(U1948="",0,VLOOKUP(U1948,标准!A$3:B$23,2,TRUE)))))</f>
        <v>64</v>
      </c>
      <c r="W1948" s="86">
        <f t="shared" si="30"/>
        <v>75.2</v>
      </c>
      <c r="X1948" s="87">
        <v>4.8</v>
      </c>
      <c r="Y1948" s="87">
        <v>4.9</v>
      </c>
      <c r="Z1948" s="91"/>
      <c r="AA1948" s="92"/>
    </row>
    <row r="1949" customHeight="1" spans="1:27">
      <c r="A1949" s="62">
        <v>40</v>
      </c>
      <c r="B1949" s="63">
        <v>1948</v>
      </c>
      <c r="C1949" s="154" t="s">
        <v>3971</v>
      </c>
      <c r="D1949" s="154" t="s">
        <v>3930</v>
      </c>
      <c r="E1949" s="154" t="s">
        <v>3606</v>
      </c>
      <c r="F1949" s="154" t="s">
        <v>34</v>
      </c>
      <c r="G1949" s="155" t="s">
        <v>3972</v>
      </c>
      <c r="H1949" s="68">
        <v>168.9</v>
      </c>
      <c r="I1949" s="68">
        <v>55.3</v>
      </c>
      <c r="J1949" s="71">
        <f>IF(F1949="女",IF(H1949=0,0,VLOOKUP(I1949/(H1949*H1949/10000),标准!M$108:N$112,2,TRUE)),IF(H1949=0,0,VLOOKUP(I1949/(H1949*H1949/10000),标准!M$74:N$78,2,TRUE)))</f>
        <v>100</v>
      </c>
      <c r="K1949" s="72">
        <v>3846</v>
      </c>
      <c r="L1949" s="71">
        <f>IF(A1949&lt;43,IF(F1949="女",VLOOKUP(K1949,标准!K$108:L$128,2,TRUE),VLOOKUP(K1949,标准!K$74:L$94,2,TRUE)),IF(F1949="女",VLOOKUP(K1949,标准!K$39:L$59,2,TRUE),VLOOKUP(K1949,标准!K$3:L$23,2,TRUE)))</f>
        <v>100</v>
      </c>
      <c r="M1949" s="68">
        <v>18</v>
      </c>
      <c r="N1949" s="71">
        <f>IF(M1949="",0,IF(A1949&lt;43,IF(F1949="女",VLOOKUP(M1949,标准!C$108:D$128,2,TRUE),VLOOKUP(M1949,标准!C$74:D$94,2,TRUE)),IF(F1949="女",VLOOKUP(M1949,标准!C$39:D$59,2,TRUE),VLOOKUP(M1949,标准!C$3:D$23,2,TRUE))))</f>
        <v>78</v>
      </c>
      <c r="O1949" s="76">
        <v>172</v>
      </c>
      <c r="P1949" s="71">
        <f>IF(A1949&lt;43,IF(F1949="女",VLOOKUP(O1949/100,标准!E$108:F$128,2,TRUE),VLOOKUP(O1949/100,标准!E$74:F$94,2,TRUE)),IF(F1949="女",VLOOKUP(O1949/100,标准!E$39:F$59,2,TRUE),VLOOKUP(O1949/100,标准!E$3:F$23,2,TRUE)))</f>
        <v>74</v>
      </c>
      <c r="Q1949" s="81">
        <v>4.12</v>
      </c>
      <c r="R1949" s="71">
        <f>IF(Q1949=0,0,IF(A1949&lt;43,IF(F1949="女",IF(Q1949="",0,VLOOKUP(Q1949,标准!I$108:J$138,2,TRUE)),IF(Q1949="",0,VLOOKUP(Q1949,标准!I$74:J$104,2,TRUE))),IF(F1949="女",IF(Q1949="",0,VLOOKUP(Q1949,标准!I$39:J$69,2,TRUE)),IF(Q1949="",0,VLOOKUP(Q1949,标准!I$3:J$33,2,TRUE)))))</f>
        <v>68</v>
      </c>
      <c r="S1949" s="76">
        <v>35</v>
      </c>
      <c r="T1949" s="71">
        <f>IF(A1949&lt;43,IF(F1949="女",VLOOKUP(S1949,标准!G$108:H$138,2,TRUE),VLOOKUP(S1949,标准!G$74:H$99,2,TRUE)),IF(F1949="女",VLOOKUP(S1949,标准!G$39:H$69,2,TRUE),VLOOKUP(S1949,标准!G$3:H$28,2,TRUE)))</f>
        <v>68</v>
      </c>
      <c r="U1949" s="88">
        <v>9.6</v>
      </c>
      <c r="V1949" s="71">
        <f>IF(U1949=0,0,IF(A1949&lt;43,IF(F1949="女",IF(U1949="",0,VLOOKUP(U1949,标准!A$108:B$128,2,TRUE)),IF(U1949="",0,VLOOKUP(U1949,标准!A$74:B$94,2,TRUE))),IF(F1949="女",IF(U1949="",0,VLOOKUP(U1949,标准!A$39:B$59,2,TRUE)),IF(U1949="",0,VLOOKUP(U1949,标准!A$3:B$23,2,TRUE)))))</f>
        <v>66</v>
      </c>
      <c r="W1949" s="86">
        <f t="shared" si="30"/>
        <v>78.8</v>
      </c>
      <c r="X1949" s="87">
        <v>4.7</v>
      </c>
      <c r="Y1949" s="87">
        <v>4.7</v>
      </c>
      <c r="Z1949" s="91">
        <v>1</v>
      </c>
      <c r="AA1949" s="92"/>
    </row>
    <row r="1950" customHeight="1" spans="1:27">
      <c r="A1950" s="62">
        <v>40</v>
      </c>
      <c r="B1950" s="63">
        <v>1949</v>
      </c>
      <c r="C1950" s="154" t="s">
        <v>3973</v>
      </c>
      <c r="D1950" s="154" t="s">
        <v>3930</v>
      </c>
      <c r="E1950" s="154" t="s">
        <v>3606</v>
      </c>
      <c r="F1950" s="154" t="s">
        <v>34</v>
      </c>
      <c r="G1950" s="155" t="s">
        <v>3974</v>
      </c>
      <c r="H1950" s="68">
        <v>168</v>
      </c>
      <c r="I1950" s="68">
        <v>57</v>
      </c>
      <c r="J1950" s="71">
        <f>IF(F1950="女",IF(H1950=0,0,VLOOKUP(I1950/(H1950*H1950/10000),标准!M$108:N$112,2,TRUE)),IF(H1950=0,0,VLOOKUP(I1950/(H1950*H1950/10000),标准!M$74:N$78,2,TRUE)))</f>
        <v>100</v>
      </c>
      <c r="K1950" s="72">
        <v>3243</v>
      </c>
      <c r="L1950" s="71">
        <f>IF(A1950&lt;43,IF(F1950="女",VLOOKUP(K1950,标准!K$108:L$128,2,TRUE),VLOOKUP(K1950,标准!K$74:L$94,2,TRUE)),IF(F1950="女",VLOOKUP(K1950,标准!K$39:L$59,2,TRUE),VLOOKUP(K1950,标准!K$3:L$23,2,TRUE)))</f>
        <v>85</v>
      </c>
      <c r="M1950" s="68">
        <v>26</v>
      </c>
      <c r="N1950" s="71">
        <f>IF(M1950="",0,IF(A1950&lt;43,IF(F1950="女",VLOOKUP(M1950,标准!C$108:D$128,2,TRUE),VLOOKUP(M1950,标准!C$74:D$94,2,TRUE)),IF(F1950="女",VLOOKUP(M1950,标准!C$39:D$59,2,TRUE),VLOOKUP(M1950,标准!C$3:D$23,2,TRUE))))</f>
        <v>100</v>
      </c>
      <c r="O1950" s="76">
        <v>161</v>
      </c>
      <c r="P1950" s="71">
        <f>IF(A1950&lt;43,IF(F1950="女",VLOOKUP(O1950/100,标准!E$108:F$128,2,TRUE),VLOOKUP(O1950/100,标准!E$74:F$94,2,TRUE)),IF(F1950="女",VLOOKUP(O1950/100,标准!E$39:F$59,2,TRUE),VLOOKUP(O1950/100,标准!E$3:F$23,2,TRUE)))</f>
        <v>66</v>
      </c>
      <c r="Q1950" s="81">
        <v>4.27</v>
      </c>
      <c r="R1950" s="71">
        <f>IF(Q1950=0,0,IF(A1950&lt;43,IF(F1950="女",IF(Q1950="",0,VLOOKUP(Q1950,标准!I$108:J$138,2,TRUE)),IF(Q1950="",0,VLOOKUP(Q1950,标准!I$74:J$104,2,TRUE))),IF(F1950="女",IF(Q1950="",0,VLOOKUP(Q1950,标准!I$39:J$69,2,TRUE)),IF(Q1950="",0,VLOOKUP(Q1950,标准!I$3:J$33,2,TRUE)))))</f>
        <v>62</v>
      </c>
      <c r="S1950" s="76">
        <v>30</v>
      </c>
      <c r="T1950" s="71">
        <f>IF(A1950&lt;43,IF(F1950="女",VLOOKUP(S1950,标准!G$108:H$138,2,TRUE),VLOOKUP(S1950,标准!G$74:H$99,2,TRUE)),IF(F1950="女",VLOOKUP(S1950,标准!G$39:H$69,2,TRUE),VLOOKUP(S1950,标准!G$3:H$28,2,TRUE)))</f>
        <v>64</v>
      </c>
      <c r="U1950" s="88">
        <v>9.2</v>
      </c>
      <c r="V1950" s="71">
        <f>IF(U1950=0,0,IF(A1950&lt;43,IF(F1950="女",IF(U1950="",0,VLOOKUP(U1950,标准!A$108:B$128,2,TRUE)),IF(U1950="",0,VLOOKUP(U1950,标准!A$74:B$94,2,TRUE))),IF(F1950="女",IF(U1950="",0,VLOOKUP(U1950,标准!A$39:B$59,2,TRUE)),IF(U1950="",0,VLOOKUP(U1950,标准!A$3:B$23,2,TRUE)))))</f>
        <v>70</v>
      </c>
      <c r="W1950" s="86">
        <f t="shared" si="30"/>
        <v>77.15</v>
      </c>
      <c r="X1950" s="87">
        <v>4</v>
      </c>
      <c r="Y1950" s="87">
        <v>4.5</v>
      </c>
      <c r="Z1950" s="91"/>
      <c r="AA1950" s="92"/>
    </row>
    <row r="1951" customHeight="1" spans="1:27">
      <c r="A1951" s="62">
        <v>40</v>
      </c>
      <c r="B1951" s="63">
        <v>1950</v>
      </c>
      <c r="C1951" s="154" t="s">
        <v>3975</v>
      </c>
      <c r="D1951" s="154" t="s">
        <v>3930</v>
      </c>
      <c r="E1951" s="154" t="s">
        <v>3606</v>
      </c>
      <c r="F1951" s="154" t="s">
        <v>34</v>
      </c>
      <c r="G1951" s="155" t="s">
        <v>3976</v>
      </c>
      <c r="H1951" s="68">
        <v>161.5</v>
      </c>
      <c r="I1951" s="68">
        <v>74.8</v>
      </c>
      <c r="J1951" s="71">
        <f>IF(F1951="女",IF(H1951=0,0,VLOOKUP(I1951/(H1951*H1951/10000),标准!M$108:N$112,2,TRUE)),IF(H1951=0,0,VLOOKUP(I1951/(H1951*H1951/10000),标准!M$74:N$78,2,TRUE)))</f>
        <v>60</v>
      </c>
      <c r="K1951" s="72">
        <v>2637</v>
      </c>
      <c r="L1951" s="71">
        <f>IF(A1951&lt;43,IF(F1951="女",VLOOKUP(K1951,标准!K$108:L$128,2,TRUE),VLOOKUP(K1951,标准!K$74:L$94,2,TRUE)),IF(F1951="女",VLOOKUP(K1951,标准!K$39:L$59,2,TRUE),VLOOKUP(K1951,标准!K$3:L$23,2,TRUE)))</f>
        <v>72</v>
      </c>
      <c r="M1951" s="68">
        <v>9</v>
      </c>
      <c r="N1951" s="71">
        <f>IF(M1951="",0,IF(A1951&lt;43,IF(F1951="女",VLOOKUP(M1951,标准!C$108:D$128,2,TRUE),VLOOKUP(M1951,标准!C$74:D$94,2,TRUE)),IF(F1951="女",VLOOKUP(M1951,标准!C$39:D$59,2,TRUE),VLOOKUP(M1951,标准!C$3:D$23,2,TRUE))))</f>
        <v>64</v>
      </c>
      <c r="O1951" s="76">
        <v>130</v>
      </c>
      <c r="P1951" s="71">
        <f>IF(A1951&lt;43,IF(F1951="女",VLOOKUP(O1951/100,标准!E$108:F$128,2,TRUE),VLOOKUP(O1951/100,标准!E$74:F$94,2,TRUE)),IF(F1951="女",VLOOKUP(O1951/100,标准!E$39:F$59,2,TRUE),VLOOKUP(O1951/100,标准!E$3:F$23,2,TRUE)))</f>
        <v>10</v>
      </c>
      <c r="Q1951" s="81">
        <v>5.1</v>
      </c>
      <c r="R1951" s="71">
        <f>IF(Q1951=0,0,IF(A1951&lt;43,IF(F1951="女",IF(Q1951="",0,VLOOKUP(Q1951,标准!I$108:J$138,2,TRUE)),IF(Q1951="",0,VLOOKUP(Q1951,标准!I$74:J$104,2,TRUE))),IF(F1951="女",IF(Q1951="",0,VLOOKUP(Q1951,标准!I$39:J$69,2,TRUE)),IF(Q1951="",0,VLOOKUP(Q1951,标准!I$3:J$33,2,TRUE)))))</f>
        <v>20</v>
      </c>
      <c r="S1951" s="76">
        <v>31</v>
      </c>
      <c r="T1951" s="71">
        <f>IF(A1951&lt;43,IF(F1951="女",VLOOKUP(S1951,标准!G$108:H$138,2,TRUE),VLOOKUP(S1951,标准!G$74:H$99,2,TRUE)),IF(F1951="女",VLOOKUP(S1951,标准!G$39:H$69,2,TRUE),VLOOKUP(S1951,标准!G$3:H$28,2,TRUE)))</f>
        <v>64</v>
      </c>
      <c r="U1951" s="88">
        <v>11.1</v>
      </c>
      <c r="V1951" s="71">
        <f>IF(U1951=0,0,IF(A1951&lt;43,IF(F1951="女",IF(U1951="",0,VLOOKUP(U1951,标准!A$108:B$128,2,TRUE)),IF(U1951="",0,VLOOKUP(U1951,标准!A$74:B$94,2,TRUE))),IF(F1951="女",IF(U1951="",0,VLOOKUP(U1951,标准!A$39:B$59,2,TRUE)),IF(U1951="",0,VLOOKUP(U1951,标准!A$3:B$23,2,TRUE)))))</f>
        <v>20</v>
      </c>
      <c r="W1951" s="86">
        <f t="shared" si="30"/>
        <v>41.6</v>
      </c>
      <c r="X1951" s="87">
        <v>4.9</v>
      </c>
      <c r="Y1951" s="87">
        <v>4.7</v>
      </c>
      <c r="Z1951" s="91"/>
      <c r="AA1951" s="92"/>
    </row>
    <row r="1952" customHeight="1" spans="1:27">
      <c r="A1952" s="62">
        <v>40</v>
      </c>
      <c r="B1952" s="63">
        <v>1951</v>
      </c>
      <c r="C1952" s="154" t="s">
        <v>3977</v>
      </c>
      <c r="D1952" s="154" t="s">
        <v>3978</v>
      </c>
      <c r="E1952" s="154" t="s">
        <v>3606</v>
      </c>
      <c r="F1952" s="154" t="s">
        <v>34</v>
      </c>
      <c r="G1952" s="155" t="s">
        <v>3979</v>
      </c>
      <c r="H1952" s="68">
        <v>165.7</v>
      </c>
      <c r="I1952" s="68">
        <v>55.2</v>
      </c>
      <c r="J1952" s="71">
        <f>IF(F1952="女",IF(H1952=0,0,VLOOKUP(I1952/(H1952*H1952/10000),标准!M$108:N$112,2,TRUE)),IF(H1952=0,0,VLOOKUP(I1952/(H1952*H1952/10000),标准!M$74:N$78,2,TRUE)))</f>
        <v>100</v>
      </c>
      <c r="K1952" s="72">
        <v>3351</v>
      </c>
      <c r="L1952" s="71">
        <f>IF(A1952&lt;43,IF(F1952="女",VLOOKUP(K1952,标准!K$108:L$128,2,TRUE),VLOOKUP(K1952,标准!K$74:L$94,2,TRUE)),IF(F1952="女",VLOOKUP(K1952,标准!K$39:L$59,2,TRUE),VLOOKUP(K1952,标准!K$3:L$23,2,TRUE)))</f>
        <v>95</v>
      </c>
      <c r="M1952" s="68">
        <v>22</v>
      </c>
      <c r="N1952" s="71">
        <f>IF(M1952="",0,IF(A1952&lt;43,IF(F1952="女",VLOOKUP(M1952,标准!C$108:D$128,2,TRUE),VLOOKUP(M1952,标准!C$74:D$94,2,TRUE)),IF(F1952="女",VLOOKUP(M1952,标准!C$39:D$59,2,TRUE),VLOOKUP(M1952,标准!C$3:D$23,2,TRUE))))</f>
        <v>85</v>
      </c>
      <c r="O1952" s="76">
        <v>180</v>
      </c>
      <c r="P1952" s="71">
        <f>IF(A1952&lt;43,IF(F1952="女",VLOOKUP(O1952/100,标准!E$108:F$128,2,TRUE),VLOOKUP(O1952/100,标准!E$74:F$94,2,TRUE)),IF(F1952="女",VLOOKUP(O1952/100,标准!E$39:F$59,2,TRUE),VLOOKUP(O1952/100,标准!E$3:F$23,2,TRUE)))</f>
        <v>78</v>
      </c>
      <c r="Q1952" s="81">
        <v>4.33</v>
      </c>
      <c r="R1952" s="71">
        <f>IF(Q1952=0,0,IF(A1952&lt;43,IF(F1952="女",IF(Q1952="",0,VLOOKUP(Q1952,标准!I$108:J$138,2,TRUE)),IF(Q1952="",0,VLOOKUP(Q1952,标准!I$74:J$104,2,TRUE))),IF(F1952="女",IF(Q1952="",0,VLOOKUP(Q1952,标准!I$39:J$69,2,TRUE)),IF(Q1952="",0,VLOOKUP(Q1952,标准!I$3:J$33,2,TRUE)))))</f>
        <v>60</v>
      </c>
      <c r="S1952" s="76">
        <v>48</v>
      </c>
      <c r="T1952" s="71">
        <f>IF(A1952&lt;43,IF(F1952="女",VLOOKUP(S1952,标准!G$108:H$138,2,TRUE),VLOOKUP(S1952,标准!G$74:H$99,2,TRUE)),IF(F1952="女",VLOOKUP(S1952,标准!G$39:H$69,2,TRUE),VLOOKUP(S1952,标准!G$3:H$28,2,TRUE)))</f>
        <v>80</v>
      </c>
      <c r="U1952" s="88">
        <v>9.73</v>
      </c>
      <c r="V1952" s="71">
        <f>IF(U1952=0,0,IF(A1952&lt;43,IF(F1952="女",IF(U1952="",0,VLOOKUP(U1952,标准!A$108:B$128,2,TRUE)),IF(U1952="",0,VLOOKUP(U1952,标准!A$74:B$94,2,TRUE))),IF(F1952="女",IF(U1952="",0,VLOOKUP(U1952,标准!A$39:B$59,2,TRUE)),IF(U1952="",0,VLOOKUP(U1952,标准!A$3:B$23,2,TRUE)))))</f>
        <v>64</v>
      </c>
      <c r="W1952" s="86">
        <f t="shared" si="30"/>
        <v>78.35</v>
      </c>
      <c r="X1952" s="87">
        <v>4</v>
      </c>
      <c r="Y1952" s="87">
        <v>4.1</v>
      </c>
      <c r="Z1952" s="91"/>
      <c r="AA1952" s="92"/>
    </row>
    <row r="1953" customHeight="1" spans="1:27">
      <c r="A1953" s="62">
        <v>40</v>
      </c>
      <c r="B1953" s="63">
        <v>1952</v>
      </c>
      <c r="C1953" s="154" t="s">
        <v>3980</v>
      </c>
      <c r="D1953" s="154" t="s">
        <v>3978</v>
      </c>
      <c r="E1953" s="154" t="s">
        <v>3606</v>
      </c>
      <c r="F1953" s="154" t="s">
        <v>30</v>
      </c>
      <c r="G1953" s="155" t="s">
        <v>3981</v>
      </c>
      <c r="H1953" s="68">
        <v>173.3</v>
      </c>
      <c r="I1953" s="68">
        <v>56.2</v>
      </c>
      <c r="J1953" s="71">
        <f>IF(F1953="女",IF(H1953=0,0,VLOOKUP(I1953/(H1953*H1953/10000),标准!M$108:N$112,2,TRUE)),IF(H1953=0,0,VLOOKUP(I1953/(H1953*H1953/10000),标准!M$74:N$78,2,TRUE)))</f>
        <v>100</v>
      </c>
      <c r="K1953" s="72">
        <v>3628</v>
      </c>
      <c r="L1953" s="71">
        <f>IF(A1953&lt;43,IF(F1953="女",VLOOKUP(K1953,标准!K$108:L$128,2,TRUE),VLOOKUP(K1953,标准!K$74:L$94,2,TRUE)),IF(F1953="女",VLOOKUP(K1953,标准!K$39:L$59,2,TRUE),VLOOKUP(K1953,标准!K$3:L$23,2,TRUE)))</f>
        <v>68</v>
      </c>
      <c r="M1953" s="68">
        <v>9</v>
      </c>
      <c r="N1953" s="71">
        <f>IF(M1953="",0,IF(A1953&lt;43,IF(F1953="女",VLOOKUP(M1953,标准!C$108:D$128,2,TRUE),VLOOKUP(M1953,标准!C$74:D$94,2,TRUE)),IF(F1953="女",VLOOKUP(M1953,标准!C$39:D$59,2,TRUE),VLOOKUP(M1953,标准!C$3:D$23,2,TRUE))))</f>
        <v>66</v>
      </c>
      <c r="O1953" s="72">
        <v>230</v>
      </c>
      <c r="P1953" s="71">
        <f>IF(A1953&lt;43,IF(F1953="女",VLOOKUP(O1953/100,标准!E$108:F$128,2,TRUE),VLOOKUP(O1953/100,标准!E$74:F$94,2,TRUE)),IF(F1953="女",VLOOKUP(O1953/100,标准!E$39:F$59,2,TRUE),VLOOKUP(O1953/100,标准!E$3:F$23,2,TRUE)))</f>
        <v>70</v>
      </c>
      <c r="Q1953" s="82">
        <v>4.48</v>
      </c>
      <c r="R1953" s="71">
        <f>IF(Q1953=0,0,IF(A1953&lt;43,IF(F1953="女",IF(Q1953="",0,VLOOKUP(Q1953,标准!I$108:J$138,2,TRUE)),IF(Q1953="",0,VLOOKUP(Q1953,标准!I$74:J$104,2,TRUE))),IF(F1953="女",IF(Q1953="",0,VLOOKUP(Q1953,标准!I$39:J$69,2,TRUE)),IF(Q1953="",0,VLOOKUP(Q1953,标准!I$3:J$33,2,TRUE)))))</f>
        <v>50</v>
      </c>
      <c r="S1953" s="83">
        <v>3</v>
      </c>
      <c r="T1953" s="71">
        <f>IF(A1953&lt;43,IF(F1953="女",VLOOKUP(S1953,标准!G$108:H$138,2,TRUE),VLOOKUP(S1953,标准!G$74:H$99,2,TRUE)),IF(F1953="女",VLOOKUP(S1953,标准!G$39:H$69,2,TRUE),VLOOKUP(S1953,标准!G$3:H$28,2,TRUE)))</f>
        <v>0</v>
      </c>
      <c r="U1953" s="89">
        <v>7.91</v>
      </c>
      <c r="V1953" s="71">
        <f>IF(U1953=0,0,IF(A1953&lt;43,IF(F1953="女",IF(U1953="",0,VLOOKUP(U1953,标准!A$108:B$128,2,TRUE)),IF(U1953="",0,VLOOKUP(U1953,标准!A$74:B$94,2,TRUE))),IF(F1953="女",IF(U1953="",0,VLOOKUP(U1953,标准!A$39:B$59,2,TRUE)),IF(U1953="",0,VLOOKUP(U1953,标准!A$3:B$23,2,TRUE)))))</f>
        <v>70</v>
      </c>
      <c r="W1953" s="86">
        <f t="shared" si="30"/>
        <v>62.8</v>
      </c>
      <c r="X1953" s="87">
        <v>4.7</v>
      </c>
      <c r="Y1953" s="87">
        <v>4.7</v>
      </c>
      <c r="Z1953" s="91"/>
      <c r="AA1953" s="92"/>
    </row>
    <row r="1954" customHeight="1" spans="1:27">
      <c r="A1954" s="62">
        <v>40</v>
      </c>
      <c r="B1954" s="63">
        <v>1953</v>
      </c>
      <c r="C1954" s="154" t="s">
        <v>3982</v>
      </c>
      <c r="D1954" s="154" t="s">
        <v>3978</v>
      </c>
      <c r="E1954" s="154" t="s">
        <v>3606</v>
      </c>
      <c r="F1954" s="154" t="s">
        <v>34</v>
      </c>
      <c r="G1954" s="155" t="s">
        <v>3983</v>
      </c>
      <c r="H1954" s="68">
        <v>159.1</v>
      </c>
      <c r="I1954" s="68">
        <v>71</v>
      </c>
      <c r="J1954" s="71">
        <f>IF(F1954="女",IF(H1954=0,0,VLOOKUP(I1954/(H1954*H1954/10000),标准!M$108:N$112,2,TRUE)),IF(H1954=0,0,VLOOKUP(I1954/(H1954*H1954/10000),标准!M$74:N$78,2,TRUE)))</f>
        <v>60</v>
      </c>
      <c r="K1954" s="72">
        <v>3001</v>
      </c>
      <c r="L1954" s="71">
        <f>IF(A1954&lt;43,IF(F1954="女",VLOOKUP(K1954,标准!K$108:L$128,2,TRUE),VLOOKUP(K1954,标准!K$74:L$94,2,TRUE)),IF(F1954="女",VLOOKUP(K1954,标准!K$39:L$59,2,TRUE),VLOOKUP(K1954,标准!K$3:L$23,2,TRUE)))</f>
        <v>80</v>
      </c>
      <c r="M1954" s="68">
        <v>24</v>
      </c>
      <c r="N1954" s="71">
        <f>IF(M1954="",0,IF(A1954&lt;43,IF(F1954="女",VLOOKUP(M1954,标准!C$108:D$128,2,TRUE),VLOOKUP(M1954,标准!C$74:D$94,2,TRUE)),IF(F1954="女",VLOOKUP(M1954,标准!C$39:D$59,2,TRUE),VLOOKUP(M1954,标准!C$3:D$23,2,TRUE))))</f>
        <v>95</v>
      </c>
      <c r="O1954" s="76">
        <v>160</v>
      </c>
      <c r="P1954" s="71">
        <f>IF(A1954&lt;43,IF(F1954="女",VLOOKUP(O1954/100,标准!E$108:F$128,2,TRUE),VLOOKUP(O1954/100,标准!E$74:F$94,2,TRUE)),IF(F1954="女",VLOOKUP(O1954/100,标准!E$39:F$59,2,TRUE),VLOOKUP(O1954/100,标准!E$3:F$23,2,TRUE)))</f>
        <v>66</v>
      </c>
      <c r="Q1954" s="81">
        <v>4.34</v>
      </c>
      <c r="R1954" s="71">
        <f>IF(Q1954=0,0,IF(A1954&lt;43,IF(F1954="女",IF(Q1954="",0,VLOOKUP(Q1954,标准!I$108:J$138,2,TRUE)),IF(Q1954="",0,VLOOKUP(Q1954,标准!I$74:J$104,2,TRUE))),IF(F1954="女",IF(Q1954="",0,VLOOKUP(Q1954,标准!I$39:J$69,2,TRUE)),IF(Q1954="",0,VLOOKUP(Q1954,标准!I$3:J$33,2,TRUE)))))</f>
        <v>60</v>
      </c>
      <c r="S1954" s="76">
        <v>31</v>
      </c>
      <c r="T1954" s="71">
        <f>IF(A1954&lt;43,IF(F1954="女",VLOOKUP(S1954,标准!G$108:H$138,2,TRUE),VLOOKUP(S1954,标准!G$74:H$99,2,TRUE)),IF(F1954="女",VLOOKUP(S1954,标准!G$39:H$69,2,TRUE),VLOOKUP(S1954,标准!G$3:H$28,2,TRUE)))</f>
        <v>64</v>
      </c>
      <c r="U1954" s="88">
        <v>9.64</v>
      </c>
      <c r="V1954" s="71">
        <f>IF(U1954=0,0,IF(A1954&lt;43,IF(F1954="女",IF(U1954="",0,VLOOKUP(U1954,标准!A$108:B$128,2,TRUE)),IF(U1954="",0,VLOOKUP(U1954,标准!A$74:B$94,2,TRUE))),IF(F1954="女",IF(U1954="",0,VLOOKUP(U1954,标准!A$39:B$59,2,TRUE)),IF(U1954="",0,VLOOKUP(U1954,标准!A$3:B$23,2,TRUE)))))</f>
        <v>66</v>
      </c>
      <c r="W1954" s="86">
        <f t="shared" si="30"/>
        <v>68.7</v>
      </c>
      <c r="X1954" s="87">
        <v>4.7</v>
      </c>
      <c r="Y1954" s="87">
        <v>4.2</v>
      </c>
      <c r="Z1954" s="91"/>
      <c r="AA1954" s="92"/>
    </row>
    <row r="1955" customHeight="1" spans="1:27">
      <c r="A1955" s="62">
        <v>40</v>
      </c>
      <c r="B1955" s="63">
        <v>1954</v>
      </c>
      <c r="C1955" s="154" t="s">
        <v>3984</v>
      </c>
      <c r="D1955" s="154" t="s">
        <v>3978</v>
      </c>
      <c r="E1955" s="154" t="s">
        <v>3606</v>
      </c>
      <c r="F1955" s="154" t="s">
        <v>34</v>
      </c>
      <c r="G1955" s="155" t="s">
        <v>3985</v>
      </c>
      <c r="H1955" s="68">
        <v>156.9</v>
      </c>
      <c r="I1955" s="68">
        <v>52.1</v>
      </c>
      <c r="J1955" s="71">
        <f>IF(F1955="女",IF(H1955=0,0,VLOOKUP(I1955/(H1955*H1955/10000),标准!M$108:N$112,2,TRUE)),IF(H1955=0,0,VLOOKUP(I1955/(H1955*H1955/10000),标准!M$74:N$78,2,TRUE)))</f>
        <v>100</v>
      </c>
      <c r="K1955" s="72">
        <v>2456</v>
      </c>
      <c r="L1955" s="71">
        <f>IF(A1955&lt;43,IF(F1955="女",VLOOKUP(K1955,标准!K$108:L$128,2,TRUE),VLOOKUP(K1955,标准!K$74:L$94,2,TRUE)),IF(F1955="女",VLOOKUP(K1955,标准!K$39:L$59,2,TRUE),VLOOKUP(K1955,标准!K$3:L$23,2,TRUE)))</f>
        <v>68</v>
      </c>
      <c r="M1955" s="68">
        <v>23</v>
      </c>
      <c r="N1955" s="71">
        <f>IF(M1955="",0,IF(A1955&lt;43,IF(F1955="女",VLOOKUP(M1955,标准!C$108:D$128,2,TRUE),VLOOKUP(M1955,标准!C$74:D$94,2,TRUE)),IF(F1955="女",VLOOKUP(M1955,标准!C$39:D$59,2,TRUE),VLOOKUP(M1955,标准!C$3:D$23,2,TRUE))))</f>
        <v>90</v>
      </c>
      <c r="O1955" s="76">
        <v>170</v>
      </c>
      <c r="P1955" s="71">
        <f>IF(A1955&lt;43,IF(F1955="女",VLOOKUP(O1955/100,标准!E$108:F$128,2,TRUE),VLOOKUP(O1955/100,标准!E$74:F$94,2,TRUE)),IF(F1955="女",VLOOKUP(O1955/100,标准!E$39:F$59,2,TRUE),VLOOKUP(O1955/100,标准!E$3:F$23,2,TRUE)))</f>
        <v>72</v>
      </c>
      <c r="Q1955" s="81">
        <v>3.47</v>
      </c>
      <c r="R1955" s="71">
        <f>IF(Q1955=0,0,IF(A1955&lt;43,IF(F1955="女",IF(Q1955="",0,VLOOKUP(Q1955,标准!I$108:J$138,2,TRUE)),IF(Q1955="",0,VLOOKUP(Q1955,标准!I$74:J$104,2,TRUE))),IF(F1955="女",IF(Q1955="",0,VLOOKUP(Q1955,标准!I$39:J$69,2,TRUE)),IF(Q1955="",0,VLOOKUP(Q1955,标准!I$3:J$33,2,TRUE)))))</f>
        <v>78</v>
      </c>
      <c r="S1955" s="76">
        <v>39</v>
      </c>
      <c r="T1955" s="71">
        <f>IF(A1955&lt;43,IF(F1955="女",VLOOKUP(S1955,标准!G$108:H$138,2,TRUE),VLOOKUP(S1955,标准!G$74:H$99,2,TRUE)),IF(F1955="女",VLOOKUP(S1955,标准!G$39:H$69,2,TRUE),VLOOKUP(S1955,标准!G$3:H$28,2,TRUE)))</f>
        <v>72</v>
      </c>
      <c r="U1955" s="88">
        <v>9.31</v>
      </c>
      <c r="V1955" s="71">
        <f>IF(U1955=0,0,IF(A1955&lt;43,IF(F1955="女",IF(U1955="",0,VLOOKUP(U1955,标准!A$108:B$128,2,TRUE)),IF(U1955="",0,VLOOKUP(U1955,标准!A$74:B$94,2,TRUE))),IF(F1955="女",IF(U1955="",0,VLOOKUP(U1955,标准!A$39:B$59,2,TRUE)),IF(U1955="",0,VLOOKUP(U1955,标准!A$3:B$23,2,TRUE)))))</f>
        <v>68</v>
      </c>
      <c r="W1955" s="86">
        <f t="shared" si="30"/>
        <v>77.8</v>
      </c>
      <c r="X1955" s="87">
        <v>3.9</v>
      </c>
      <c r="Y1955" s="87">
        <v>3.9</v>
      </c>
      <c r="Z1955" s="91"/>
      <c r="AA1955" s="92"/>
    </row>
    <row r="1956" customHeight="1" spans="1:27">
      <c r="A1956" s="62">
        <v>40</v>
      </c>
      <c r="B1956" s="63">
        <v>1955</v>
      </c>
      <c r="C1956" s="154" t="s">
        <v>3986</v>
      </c>
      <c r="D1956" s="154" t="s">
        <v>3978</v>
      </c>
      <c r="E1956" s="154" t="s">
        <v>3606</v>
      </c>
      <c r="F1956" s="154" t="s">
        <v>34</v>
      </c>
      <c r="G1956" s="155" t="s">
        <v>3987</v>
      </c>
      <c r="H1956" s="68">
        <v>148.3</v>
      </c>
      <c r="I1956" s="68">
        <v>64.1</v>
      </c>
      <c r="J1956" s="71">
        <f>IF(F1956="女",IF(H1956=0,0,VLOOKUP(I1956/(H1956*H1956/10000),标准!M$108:N$112,2,TRUE)),IF(H1956=0,0,VLOOKUP(I1956/(H1956*H1956/10000),标准!M$74:N$78,2,TRUE)))</f>
        <v>60</v>
      </c>
      <c r="K1956" s="72">
        <v>2275</v>
      </c>
      <c r="L1956" s="71">
        <f>IF(A1956&lt;43,IF(F1956="女",VLOOKUP(K1956,标准!K$108:L$128,2,TRUE),VLOOKUP(K1956,标准!K$74:L$94,2,TRUE)),IF(F1956="女",VLOOKUP(K1956,标准!K$39:L$59,2,TRUE),VLOOKUP(K1956,标准!K$3:L$23,2,TRUE)))</f>
        <v>64</v>
      </c>
      <c r="M1956" s="68">
        <v>18</v>
      </c>
      <c r="N1956" s="71">
        <f>IF(M1956="",0,IF(A1956&lt;43,IF(F1956="女",VLOOKUP(M1956,标准!C$108:D$128,2,TRUE),VLOOKUP(M1956,标准!C$74:D$94,2,TRUE)),IF(F1956="女",VLOOKUP(M1956,标准!C$39:D$59,2,TRUE),VLOOKUP(M1956,标准!C$3:D$23,2,TRUE))))</f>
        <v>78</v>
      </c>
      <c r="O1956" s="76">
        <v>160</v>
      </c>
      <c r="P1956" s="71">
        <f>IF(A1956&lt;43,IF(F1956="女",VLOOKUP(O1956/100,标准!E$108:F$128,2,TRUE),VLOOKUP(O1956/100,标准!E$74:F$94,2,TRUE)),IF(F1956="女",VLOOKUP(O1956/100,标准!E$39:F$59,2,TRUE),VLOOKUP(O1956/100,标准!E$3:F$23,2,TRUE)))</f>
        <v>66</v>
      </c>
      <c r="Q1956" s="81">
        <v>4.31</v>
      </c>
      <c r="R1956" s="71">
        <f>IF(Q1956=0,0,IF(A1956&lt;43,IF(F1956="女",IF(Q1956="",0,VLOOKUP(Q1956,标准!I$108:J$138,2,TRUE)),IF(Q1956="",0,VLOOKUP(Q1956,标准!I$74:J$104,2,TRUE))),IF(F1956="女",IF(Q1956="",0,VLOOKUP(Q1956,标准!I$39:J$69,2,TRUE)),IF(Q1956="",0,VLOOKUP(Q1956,标准!I$3:J$33,2,TRUE)))))</f>
        <v>60</v>
      </c>
      <c r="S1956" s="76">
        <v>36</v>
      </c>
      <c r="T1956" s="71">
        <f>IF(A1956&lt;43,IF(F1956="女",VLOOKUP(S1956,标准!G$108:H$138,2,TRUE),VLOOKUP(S1956,标准!G$74:H$99,2,TRUE)),IF(F1956="女",VLOOKUP(S1956,标准!G$39:H$69,2,TRUE),VLOOKUP(S1956,标准!G$3:H$28,2,TRUE)))</f>
        <v>70</v>
      </c>
      <c r="U1956" s="88">
        <v>9.34</v>
      </c>
      <c r="V1956" s="71">
        <f>IF(U1956=0,0,IF(A1956&lt;43,IF(F1956="女",IF(U1956="",0,VLOOKUP(U1956,标准!A$108:B$128,2,TRUE)),IF(U1956="",0,VLOOKUP(U1956,标准!A$74:B$94,2,TRUE))),IF(F1956="女",IF(U1956="",0,VLOOKUP(U1956,标准!A$39:B$59,2,TRUE)),IF(U1956="",0,VLOOKUP(U1956,标准!A$3:B$23,2,TRUE)))))</f>
        <v>68</v>
      </c>
      <c r="W1956" s="86">
        <f t="shared" si="30"/>
        <v>65.6</v>
      </c>
      <c r="X1956" s="87">
        <v>4.1</v>
      </c>
      <c r="Y1956" s="87">
        <v>3.8</v>
      </c>
      <c r="Z1956" s="91"/>
      <c r="AA1956" s="92"/>
    </row>
    <row r="1957" customHeight="1" spans="1:27">
      <c r="A1957" s="62">
        <v>40</v>
      </c>
      <c r="B1957" s="63">
        <v>1956</v>
      </c>
      <c r="C1957" s="154" t="s">
        <v>3988</v>
      </c>
      <c r="D1957" s="154" t="s">
        <v>3978</v>
      </c>
      <c r="E1957" s="154" t="s">
        <v>3606</v>
      </c>
      <c r="F1957" s="154" t="s">
        <v>30</v>
      </c>
      <c r="G1957" s="155" t="s">
        <v>3989</v>
      </c>
      <c r="H1957" s="68">
        <v>165.4</v>
      </c>
      <c r="I1957" s="68">
        <v>61.8</v>
      </c>
      <c r="J1957" s="71">
        <f>IF(F1957="女",IF(H1957=0,0,VLOOKUP(I1957/(H1957*H1957/10000),标准!M$108:N$112,2,TRUE)),IF(H1957=0,0,VLOOKUP(I1957/(H1957*H1957/10000),标准!M$74:N$78,2,TRUE)))</f>
        <v>100</v>
      </c>
      <c r="K1957" s="72">
        <v>3997</v>
      </c>
      <c r="L1957" s="71">
        <f>IF(A1957&lt;43,IF(F1957="女",VLOOKUP(K1957,标准!K$108:L$128,2,TRUE),VLOOKUP(K1957,标准!K$74:L$94,2,TRUE)),IF(F1957="女",VLOOKUP(K1957,标准!K$39:L$59,2,TRUE),VLOOKUP(K1957,标准!K$3:L$23,2,TRUE)))</f>
        <v>74</v>
      </c>
      <c r="M1957" s="68">
        <v>9</v>
      </c>
      <c r="N1957" s="71">
        <f>IF(M1957="",0,IF(A1957&lt;43,IF(F1957="女",VLOOKUP(M1957,标准!C$108:D$128,2,TRUE),VLOOKUP(M1957,标准!C$74:D$94,2,TRUE)),IF(F1957="女",VLOOKUP(M1957,标准!C$39:D$59,2,TRUE),VLOOKUP(M1957,标准!C$3:D$23,2,TRUE))))</f>
        <v>66</v>
      </c>
      <c r="O1957" s="72">
        <v>190</v>
      </c>
      <c r="P1957" s="71">
        <f>IF(A1957&lt;43,IF(F1957="女",VLOOKUP(O1957/100,标准!E$108:F$128,2,TRUE),VLOOKUP(O1957/100,标准!E$74:F$94,2,TRUE)),IF(F1957="女",VLOOKUP(O1957/100,标准!E$39:F$59,2,TRUE),VLOOKUP(O1957/100,标准!E$3:F$23,2,TRUE)))</f>
        <v>20</v>
      </c>
      <c r="Q1957" s="82">
        <v>5.08</v>
      </c>
      <c r="R1957" s="71">
        <f>IF(Q1957=0,0,IF(A1957&lt;43,IF(F1957="女",IF(Q1957="",0,VLOOKUP(Q1957,标准!I$108:J$138,2,TRUE)),IF(Q1957="",0,VLOOKUP(Q1957,标准!I$74:J$104,2,TRUE))),IF(F1957="女",IF(Q1957="",0,VLOOKUP(Q1957,标准!I$39:J$69,2,TRUE)),IF(Q1957="",0,VLOOKUP(Q1957,标准!I$3:J$33,2,TRUE)))))</f>
        <v>40</v>
      </c>
      <c r="S1957" s="83">
        <v>1</v>
      </c>
      <c r="T1957" s="71">
        <f>IF(A1957&lt;43,IF(F1957="女",VLOOKUP(S1957,标准!G$108:H$138,2,TRUE),VLOOKUP(S1957,标准!G$74:H$99,2,TRUE)),IF(F1957="女",VLOOKUP(S1957,标准!G$39:H$69,2,TRUE),VLOOKUP(S1957,标准!G$3:H$28,2,TRUE)))</f>
        <v>0</v>
      </c>
      <c r="U1957" s="89">
        <v>10.48</v>
      </c>
      <c r="V1957" s="71">
        <f>IF(U1957=0,0,IF(A1957&lt;43,IF(F1957="女",IF(U1957="",0,VLOOKUP(U1957,标准!A$108:B$128,2,TRUE)),IF(U1957="",0,VLOOKUP(U1957,标准!A$74:B$94,2,TRUE))),IF(F1957="女",IF(U1957="",0,VLOOKUP(U1957,标准!A$39:B$59,2,TRUE)),IF(U1957="",0,VLOOKUP(U1957,标准!A$3:B$23,2,TRUE)))))</f>
        <v>0</v>
      </c>
      <c r="W1957" s="86">
        <f t="shared" si="30"/>
        <v>42.7</v>
      </c>
      <c r="X1957" s="87">
        <v>4.2</v>
      </c>
      <c r="Y1957" s="87">
        <v>4</v>
      </c>
      <c r="Z1957" s="91"/>
      <c r="AA1957" s="92"/>
    </row>
    <row r="1958" customHeight="1" spans="1:27">
      <c r="A1958" s="62">
        <v>40</v>
      </c>
      <c r="B1958" s="63">
        <v>1957</v>
      </c>
      <c r="C1958" s="154" t="s">
        <v>3990</v>
      </c>
      <c r="D1958" s="154" t="s">
        <v>3978</v>
      </c>
      <c r="E1958" s="154" t="s">
        <v>3606</v>
      </c>
      <c r="F1958" s="154" t="s">
        <v>34</v>
      </c>
      <c r="G1958" s="155" t="s">
        <v>3991</v>
      </c>
      <c r="H1958" s="68">
        <v>154.8</v>
      </c>
      <c r="I1958" s="68">
        <v>50</v>
      </c>
      <c r="J1958" s="71">
        <f>IF(F1958="女",IF(H1958=0,0,VLOOKUP(I1958/(H1958*H1958/10000),标准!M$108:N$112,2,TRUE)),IF(H1958=0,0,VLOOKUP(I1958/(H1958*H1958/10000),标准!M$74:N$78,2,TRUE)))</f>
        <v>100</v>
      </c>
      <c r="K1958" s="72">
        <v>2911</v>
      </c>
      <c r="L1958" s="71">
        <f>IF(A1958&lt;43,IF(F1958="女",VLOOKUP(K1958,标准!K$108:L$128,2,TRUE),VLOOKUP(K1958,标准!K$74:L$94,2,TRUE)),IF(F1958="女",VLOOKUP(K1958,标准!K$39:L$59,2,TRUE),VLOOKUP(K1958,标准!K$3:L$23,2,TRUE)))</f>
        <v>78</v>
      </c>
      <c r="M1958" s="68">
        <v>11</v>
      </c>
      <c r="N1958" s="71">
        <f>IF(M1958="",0,IF(A1958&lt;43,IF(F1958="女",VLOOKUP(M1958,标准!C$108:D$128,2,TRUE),VLOOKUP(M1958,标准!C$74:D$94,2,TRUE)),IF(F1958="女",VLOOKUP(M1958,标准!C$39:D$59,2,TRUE),VLOOKUP(M1958,标准!C$3:D$23,2,TRUE))))</f>
        <v>66</v>
      </c>
      <c r="O1958" s="76">
        <v>180</v>
      </c>
      <c r="P1958" s="71">
        <f>IF(A1958&lt;43,IF(F1958="女",VLOOKUP(O1958/100,标准!E$108:F$128,2,TRUE),VLOOKUP(O1958/100,标准!E$74:F$94,2,TRUE)),IF(F1958="女",VLOOKUP(O1958/100,标准!E$39:F$59,2,TRUE),VLOOKUP(O1958/100,标准!E$3:F$23,2,TRUE)))</f>
        <v>78</v>
      </c>
      <c r="Q1958" s="81">
        <v>4.06</v>
      </c>
      <c r="R1958" s="71">
        <f>IF(Q1958=0,0,IF(A1958&lt;43,IF(F1958="女",IF(Q1958="",0,VLOOKUP(Q1958,标准!I$108:J$138,2,TRUE)),IF(Q1958="",0,VLOOKUP(Q1958,标准!I$74:J$104,2,TRUE))),IF(F1958="女",IF(Q1958="",0,VLOOKUP(Q1958,标准!I$39:J$69,2,TRUE)),IF(Q1958="",0,VLOOKUP(Q1958,标准!I$3:J$33,2,TRUE)))))</f>
        <v>70</v>
      </c>
      <c r="S1958" s="76">
        <v>41</v>
      </c>
      <c r="T1958" s="71">
        <f>IF(A1958&lt;43,IF(F1958="女",VLOOKUP(S1958,标准!G$108:H$138,2,TRUE),VLOOKUP(S1958,标准!G$74:H$99,2,TRUE)),IF(F1958="女",VLOOKUP(S1958,标准!G$39:H$69,2,TRUE),VLOOKUP(S1958,标准!G$3:H$28,2,TRUE)))</f>
        <v>74</v>
      </c>
      <c r="U1958" s="88">
        <v>9.54</v>
      </c>
      <c r="V1958" s="71">
        <f>IF(U1958=0,0,IF(A1958&lt;43,IF(F1958="女",IF(U1958="",0,VLOOKUP(U1958,标准!A$108:B$128,2,TRUE)),IF(U1958="",0,VLOOKUP(U1958,标准!A$74:B$94,2,TRUE))),IF(F1958="女",IF(U1958="",0,VLOOKUP(U1958,标准!A$39:B$59,2,TRUE)),IF(U1958="",0,VLOOKUP(U1958,标准!A$3:B$23,2,TRUE)))))</f>
        <v>66</v>
      </c>
      <c r="W1958" s="86">
        <f t="shared" si="30"/>
        <v>75.7</v>
      </c>
      <c r="X1958" s="87">
        <v>3.7</v>
      </c>
      <c r="Y1958" s="87">
        <v>3.7</v>
      </c>
      <c r="Z1958" s="91"/>
      <c r="AA1958" s="92"/>
    </row>
    <row r="1959" customHeight="1" spans="1:27">
      <c r="A1959" s="62">
        <v>40</v>
      </c>
      <c r="B1959" s="63">
        <v>1958</v>
      </c>
      <c r="C1959" s="154" t="s">
        <v>3837</v>
      </c>
      <c r="D1959" s="154" t="s">
        <v>3978</v>
      </c>
      <c r="E1959" s="154" t="s">
        <v>3606</v>
      </c>
      <c r="F1959" s="154" t="s">
        <v>34</v>
      </c>
      <c r="G1959" s="155" t="s">
        <v>3992</v>
      </c>
      <c r="H1959" s="68">
        <v>141.9</v>
      </c>
      <c r="I1959" s="68">
        <v>41.4</v>
      </c>
      <c r="J1959" s="71">
        <f>IF(F1959="女",IF(H1959=0,0,VLOOKUP(I1959/(H1959*H1959/10000),标准!M$108:N$112,2,TRUE)),IF(H1959=0,0,VLOOKUP(I1959/(H1959*H1959/10000),标准!M$74:N$78,2,TRUE)))</f>
        <v>100</v>
      </c>
      <c r="K1959" s="72">
        <v>2217</v>
      </c>
      <c r="L1959" s="71">
        <f>IF(A1959&lt;43,IF(F1959="女",VLOOKUP(K1959,标准!K$108:L$128,2,TRUE),VLOOKUP(K1959,标准!K$74:L$94,2,TRUE)),IF(F1959="女",VLOOKUP(K1959,标准!K$39:L$59,2,TRUE),VLOOKUP(K1959,标准!K$3:L$23,2,TRUE)))</f>
        <v>64</v>
      </c>
      <c r="M1959" s="68">
        <v>24</v>
      </c>
      <c r="N1959" s="71">
        <f>IF(M1959="",0,IF(A1959&lt;43,IF(F1959="女",VLOOKUP(M1959,标准!C$108:D$128,2,TRUE),VLOOKUP(M1959,标准!C$74:D$94,2,TRUE)),IF(F1959="女",VLOOKUP(M1959,标准!C$39:D$59,2,TRUE),VLOOKUP(M1959,标准!C$3:D$23,2,TRUE))))</f>
        <v>95</v>
      </c>
      <c r="O1959" s="76">
        <v>170</v>
      </c>
      <c r="P1959" s="71">
        <f>IF(A1959&lt;43,IF(F1959="女",VLOOKUP(O1959/100,标准!E$108:F$128,2,TRUE),VLOOKUP(O1959/100,标准!E$74:F$94,2,TRUE)),IF(F1959="女",VLOOKUP(O1959/100,标准!E$39:F$59,2,TRUE),VLOOKUP(O1959/100,标准!E$3:F$23,2,TRUE)))</f>
        <v>72</v>
      </c>
      <c r="Q1959" s="81">
        <v>4.14</v>
      </c>
      <c r="R1959" s="71">
        <f>IF(Q1959=0,0,IF(A1959&lt;43,IF(F1959="女",IF(Q1959="",0,VLOOKUP(Q1959,标准!I$108:J$138,2,TRUE)),IF(Q1959="",0,VLOOKUP(Q1959,标准!I$74:J$104,2,TRUE))),IF(F1959="女",IF(Q1959="",0,VLOOKUP(Q1959,标准!I$39:J$69,2,TRUE)),IF(Q1959="",0,VLOOKUP(Q1959,标准!I$3:J$33,2,TRUE)))))</f>
        <v>68</v>
      </c>
      <c r="S1959" s="76">
        <v>43</v>
      </c>
      <c r="T1959" s="71">
        <f>IF(A1959&lt;43,IF(F1959="女",VLOOKUP(S1959,标准!G$108:H$138,2,TRUE),VLOOKUP(S1959,标准!G$74:H$99,2,TRUE)),IF(F1959="女",VLOOKUP(S1959,标准!G$39:H$69,2,TRUE),VLOOKUP(S1959,标准!G$3:H$28,2,TRUE)))</f>
        <v>76</v>
      </c>
      <c r="U1959" s="88">
        <v>9.32</v>
      </c>
      <c r="V1959" s="71">
        <f>IF(U1959=0,0,IF(A1959&lt;43,IF(F1959="女",IF(U1959="",0,VLOOKUP(U1959,标准!A$108:B$128,2,TRUE)),IF(U1959="",0,VLOOKUP(U1959,标准!A$74:B$94,2,TRUE))),IF(F1959="女",IF(U1959="",0,VLOOKUP(U1959,标准!A$39:B$59,2,TRUE)),IF(U1959="",0,VLOOKUP(U1959,标准!A$3:B$23,2,TRUE)))))</f>
        <v>68</v>
      </c>
      <c r="W1959" s="86">
        <f t="shared" si="30"/>
        <v>76.1</v>
      </c>
      <c r="X1959" s="87">
        <v>4</v>
      </c>
      <c r="Y1959" s="87">
        <v>3.7</v>
      </c>
      <c r="Z1959" s="91"/>
      <c r="AA1959" s="92"/>
    </row>
    <row r="1960" customHeight="1" spans="1:27">
      <c r="A1960" s="62">
        <v>40</v>
      </c>
      <c r="B1960" s="63">
        <v>1959</v>
      </c>
      <c r="C1960" s="154" t="s">
        <v>3993</v>
      </c>
      <c r="D1960" s="154" t="s">
        <v>3978</v>
      </c>
      <c r="E1960" s="154" t="s">
        <v>3606</v>
      </c>
      <c r="F1960" s="154" t="s">
        <v>34</v>
      </c>
      <c r="G1960" s="155" t="s">
        <v>3994</v>
      </c>
      <c r="H1960" s="68">
        <v>154.9</v>
      </c>
      <c r="I1960" s="68">
        <v>53</v>
      </c>
      <c r="J1960" s="71">
        <f>IF(F1960="女",IF(H1960=0,0,VLOOKUP(I1960/(H1960*H1960/10000),标准!M$108:N$112,2,TRUE)),IF(H1960=0,0,VLOOKUP(I1960/(H1960*H1960/10000),标准!M$74:N$78,2,TRUE)))</f>
        <v>100</v>
      </c>
      <c r="K1960" s="72">
        <v>3036</v>
      </c>
      <c r="L1960" s="71">
        <f>IF(A1960&lt;43,IF(F1960="女",VLOOKUP(K1960,标准!K$108:L$128,2,TRUE),VLOOKUP(K1960,标准!K$74:L$94,2,TRUE)),IF(F1960="女",VLOOKUP(K1960,标准!K$39:L$59,2,TRUE),VLOOKUP(K1960,标准!K$3:L$23,2,TRUE)))</f>
        <v>80</v>
      </c>
      <c r="M1960" s="68">
        <v>18</v>
      </c>
      <c r="N1960" s="71">
        <f>IF(M1960="",0,IF(A1960&lt;43,IF(F1960="女",VLOOKUP(M1960,标准!C$108:D$128,2,TRUE),VLOOKUP(M1960,标准!C$74:D$94,2,TRUE)),IF(F1960="女",VLOOKUP(M1960,标准!C$39:D$59,2,TRUE),VLOOKUP(M1960,标准!C$3:D$23,2,TRUE))))</f>
        <v>78</v>
      </c>
      <c r="O1960" s="76">
        <v>158</v>
      </c>
      <c r="P1960" s="71">
        <f>IF(A1960&lt;43,IF(F1960="女",VLOOKUP(O1960/100,标准!E$108:F$128,2,TRUE),VLOOKUP(O1960/100,标准!E$74:F$94,2,TRUE)),IF(F1960="女",VLOOKUP(O1960/100,标准!E$39:F$59,2,TRUE),VLOOKUP(O1960/100,标准!E$3:F$23,2,TRUE)))</f>
        <v>64</v>
      </c>
      <c r="Q1960" s="81">
        <v>3.4</v>
      </c>
      <c r="R1960" s="71">
        <f>IF(Q1960=0,0,IF(A1960&lt;43,IF(F1960="女",IF(Q1960="",0,VLOOKUP(Q1960,标准!I$108:J$138,2,TRUE)),IF(Q1960="",0,VLOOKUP(Q1960,标准!I$74:J$104,2,TRUE))),IF(F1960="女",IF(Q1960="",0,VLOOKUP(Q1960,标准!I$39:J$69,2,TRUE)),IF(Q1960="",0,VLOOKUP(Q1960,标准!I$3:J$33,2,TRUE)))))</f>
        <v>80</v>
      </c>
      <c r="S1960" s="76">
        <v>35</v>
      </c>
      <c r="T1960" s="71">
        <f>IF(A1960&lt;43,IF(F1960="女",VLOOKUP(S1960,标准!G$108:H$138,2,TRUE),VLOOKUP(S1960,标准!G$74:H$99,2,TRUE)),IF(F1960="女",VLOOKUP(S1960,标准!G$39:H$69,2,TRUE),VLOOKUP(S1960,标准!G$3:H$28,2,TRUE)))</f>
        <v>68</v>
      </c>
      <c r="U1960" s="88">
        <v>9.09</v>
      </c>
      <c r="V1960" s="71">
        <f>IF(U1960=0,0,IF(A1960&lt;43,IF(F1960="女",IF(U1960="",0,VLOOKUP(U1960,标准!A$108:B$128,2,TRUE)),IF(U1960="",0,VLOOKUP(U1960,标准!A$74:B$94,2,TRUE))),IF(F1960="女",IF(U1960="",0,VLOOKUP(U1960,标准!A$39:B$59,2,TRUE)),IF(U1960="",0,VLOOKUP(U1960,标准!A$3:B$23,2,TRUE)))))</f>
        <v>72</v>
      </c>
      <c r="W1960" s="86">
        <f t="shared" si="30"/>
        <v>78.4</v>
      </c>
      <c r="X1960" s="87">
        <v>4.9</v>
      </c>
      <c r="Y1960" s="87">
        <v>4.9</v>
      </c>
      <c r="Z1960" s="91"/>
      <c r="AA1960" s="92"/>
    </row>
    <row r="1961" customHeight="1" spans="1:27">
      <c r="A1961" s="62">
        <v>40</v>
      </c>
      <c r="B1961" s="63">
        <v>1960</v>
      </c>
      <c r="C1961" s="154" t="s">
        <v>3995</v>
      </c>
      <c r="D1961" s="154" t="s">
        <v>3978</v>
      </c>
      <c r="E1961" s="154" t="s">
        <v>3606</v>
      </c>
      <c r="F1961" s="154" t="s">
        <v>34</v>
      </c>
      <c r="G1961" s="155" t="s">
        <v>3996</v>
      </c>
      <c r="H1961" s="68">
        <v>165</v>
      </c>
      <c r="I1961" s="68">
        <v>76.3</v>
      </c>
      <c r="J1961" s="71">
        <f>IF(F1961="女",IF(H1961=0,0,VLOOKUP(I1961/(H1961*H1961/10000),标准!M$108:N$112,2,TRUE)),IF(H1961=0,0,VLOOKUP(I1961/(H1961*H1961/10000),标准!M$74:N$78,2,TRUE)))</f>
        <v>60</v>
      </c>
      <c r="K1961" s="72">
        <v>2599</v>
      </c>
      <c r="L1961" s="71">
        <f>IF(A1961&lt;43,IF(F1961="女",VLOOKUP(K1961,标准!K$108:L$128,2,TRUE),VLOOKUP(K1961,标准!K$74:L$94,2,TRUE)),IF(F1961="女",VLOOKUP(K1961,标准!K$39:L$59,2,TRUE),VLOOKUP(K1961,标准!K$3:L$23,2,TRUE)))</f>
        <v>70</v>
      </c>
      <c r="M1961" s="68">
        <v>0</v>
      </c>
      <c r="N1961" s="71">
        <f>IF(M1961="",0,IF(A1961&lt;43,IF(F1961="女",VLOOKUP(M1961,标准!C$108:D$128,2,TRUE),VLOOKUP(M1961,标准!C$74:D$94,2,TRUE)),IF(F1961="女",VLOOKUP(M1961,标准!C$39:D$59,2,TRUE),VLOOKUP(M1961,标准!C$3:D$23,2,TRUE))))</f>
        <v>0</v>
      </c>
      <c r="O1961" s="76">
        <v>145</v>
      </c>
      <c r="P1961" s="71">
        <f>IF(A1961&lt;43,IF(F1961="女",VLOOKUP(O1961/100,标准!E$108:F$128,2,TRUE),VLOOKUP(O1961/100,标准!E$74:F$94,2,TRUE)),IF(F1961="女",VLOOKUP(O1961/100,标准!E$39:F$59,2,TRUE),VLOOKUP(O1961/100,标准!E$3:F$23,2,TRUE)))</f>
        <v>40</v>
      </c>
      <c r="Q1961" s="81">
        <v>4.06</v>
      </c>
      <c r="R1961" s="71">
        <f>IF(Q1961=0,0,IF(A1961&lt;43,IF(F1961="女",IF(Q1961="",0,VLOOKUP(Q1961,标准!I$108:J$138,2,TRUE)),IF(Q1961="",0,VLOOKUP(Q1961,标准!I$74:J$104,2,TRUE))),IF(F1961="女",IF(Q1961="",0,VLOOKUP(Q1961,标准!I$39:J$69,2,TRUE)),IF(Q1961="",0,VLOOKUP(Q1961,标准!I$3:J$33,2,TRUE)))))</f>
        <v>70</v>
      </c>
      <c r="S1961" s="76">
        <v>32</v>
      </c>
      <c r="T1961" s="71">
        <f>IF(A1961&lt;43,IF(F1961="女",VLOOKUP(S1961,标准!G$108:H$138,2,TRUE),VLOOKUP(S1961,标准!G$74:H$99,2,TRUE)),IF(F1961="女",VLOOKUP(S1961,标准!G$39:H$69,2,TRUE),VLOOKUP(S1961,标准!G$3:H$28,2,TRUE)))</f>
        <v>66</v>
      </c>
      <c r="U1961" s="88">
        <v>9.31</v>
      </c>
      <c r="V1961" s="71">
        <f>IF(U1961=0,0,IF(A1961&lt;43,IF(F1961="女",IF(U1961="",0,VLOOKUP(U1961,标准!A$108:B$128,2,TRUE)),IF(U1961="",0,VLOOKUP(U1961,标准!A$74:B$94,2,TRUE))),IF(F1961="女",IF(U1961="",0,VLOOKUP(U1961,标准!A$39:B$59,2,TRUE)),IF(U1961="",0,VLOOKUP(U1961,标准!A$3:B$23,2,TRUE)))))</f>
        <v>68</v>
      </c>
      <c r="W1961" s="86">
        <f t="shared" si="30"/>
        <v>57.7</v>
      </c>
      <c r="X1961" s="87">
        <v>4.7</v>
      </c>
      <c r="Y1961" s="87">
        <v>4.7</v>
      </c>
      <c r="Z1961" s="91"/>
      <c r="AA1961" s="92"/>
    </row>
    <row r="1962" customHeight="1" spans="1:27">
      <c r="A1962" s="62">
        <v>40</v>
      </c>
      <c r="B1962" s="63">
        <v>1961</v>
      </c>
      <c r="C1962" s="154" t="s">
        <v>3997</v>
      </c>
      <c r="D1962" s="154" t="s">
        <v>3978</v>
      </c>
      <c r="E1962" s="154" t="s">
        <v>3606</v>
      </c>
      <c r="F1962" s="154" t="s">
        <v>34</v>
      </c>
      <c r="G1962" s="155" t="s">
        <v>3998</v>
      </c>
      <c r="H1962" s="68">
        <v>157.5</v>
      </c>
      <c r="I1962" s="68">
        <v>55.2</v>
      </c>
      <c r="J1962" s="71">
        <f>IF(F1962="女",IF(H1962=0,0,VLOOKUP(I1962/(H1962*H1962/10000),标准!M$108:N$112,2,TRUE)),IF(H1962=0,0,VLOOKUP(I1962/(H1962*H1962/10000),标准!M$74:N$78,2,TRUE)))</f>
        <v>100</v>
      </c>
      <c r="K1962" s="72">
        <v>3305</v>
      </c>
      <c r="L1962" s="71">
        <f>IF(A1962&lt;43,IF(F1962="女",VLOOKUP(K1962,标准!K$108:L$128,2,TRUE),VLOOKUP(K1962,标准!K$74:L$94,2,TRUE)),IF(F1962="女",VLOOKUP(K1962,标准!K$39:L$59,2,TRUE),VLOOKUP(K1962,标准!K$3:L$23,2,TRUE)))</f>
        <v>90</v>
      </c>
      <c r="M1962" s="68">
        <v>19</v>
      </c>
      <c r="N1962" s="71">
        <f>IF(M1962="",0,IF(A1962&lt;43,IF(F1962="女",VLOOKUP(M1962,标准!C$108:D$128,2,TRUE),VLOOKUP(M1962,标准!C$74:D$94,2,TRUE)),IF(F1962="女",VLOOKUP(M1962,标准!C$39:D$59,2,TRUE),VLOOKUP(M1962,标准!C$3:D$23,2,TRUE))))</f>
        <v>80</v>
      </c>
      <c r="O1962" s="76">
        <v>155</v>
      </c>
      <c r="P1962" s="71">
        <f>IF(A1962&lt;43,IF(F1962="女",VLOOKUP(O1962/100,标准!E$108:F$128,2,TRUE),VLOOKUP(O1962/100,标准!E$74:F$94,2,TRUE)),IF(F1962="女",VLOOKUP(O1962/100,标准!E$39:F$59,2,TRUE),VLOOKUP(O1962/100,标准!E$3:F$23,2,TRUE)))</f>
        <v>62</v>
      </c>
      <c r="Q1962" s="81">
        <v>4.15</v>
      </c>
      <c r="R1962" s="71">
        <f>IF(Q1962=0,0,IF(A1962&lt;43,IF(F1962="女",IF(Q1962="",0,VLOOKUP(Q1962,标准!I$108:J$138,2,TRUE)),IF(Q1962="",0,VLOOKUP(Q1962,标准!I$74:J$104,2,TRUE))),IF(F1962="女",IF(Q1962="",0,VLOOKUP(Q1962,标准!I$39:J$69,2,TRUE)),IF(Q1962="",0,VLOOKUP(Q1962,标准!I$3:J$33,2,TRUE)))))</f>
        <v>66</v>
      </c>
      <c r="S1962" s="76">
        <v>41</v>
      </c>
      <c r="T1962" s="71">
        <f>IF(A1962&lt;43,IF(F1962="女",VLOOKUP(S1962,标准!G$108:H$138,2,TRUE),VLOOKUP(S1962,标准!G$74:H$99,2,TRUE)),IF(F1962="女",VLOOKUP(S1962,标准!G$39:H$69,2,TRUE),VLOOKUP(S1962,标准!G$3:H$28,2,TRUE)))</f>
        <v>74</v>
      </c>
      <c r="U1962" s="88">
        <v>9.6</v>
      </c>
      <c r="V1962" s="71">
        <f>IF(U1962=0,0,IF(A1962&lt;43,IF(F1962="女",IF(U1962="",0,VLOOKUP(U1962,标准!A$108:B$128,2,TRUE)),IF(U1962="",0,VLOOKUP(U1962,标准!A$74:B$94,2,TRUE))),IF(F1962="女",IF(U1962="",0,VLOOKUP(U1962,标准!A$39:B$59,2,TRUE)),IF(U1962="",0,VLOOKUP(U1962,标准!A$3:B$23,2,TRUE)))))</f>
        <v>66</v>
      </c>
      <c r="W1962" s="86">
        <f t="shared" si="30"/>
        <v>76.5</v>
      </c>
      <c r="X1962" s="87">
        <v>4.4</v>
      </c>
      <c r="Y1962" s="87">
        <v>4.5</v>
      </c>
      <c r="Z1962" s="91"/>
      <c r="AA1962" s="92"/>
    </row>
    <row r="1963" customHeight="1" spans="1:27">
      <c r="A1963" s="62">
        <v>40</v>
      </c>
      <c r="B1963" s="63">
        <v>1962</v>
      </c>
      <c r="C1963" s="154" t="s">
        <v>3999</v>
      </c>
      <c r="D1963" s="154" t="s">
        <v>3978</v>
      </c>
      <c r="E1963" s="154" t="s">
        <v>3606</v>
      </c>
      <c r="F1963" s="154" t="s">
        <v>30</v>
      </c>
      <c r="G1963" s="155" t="s">
        <v>4000</v>
      </c>
      <c r="H1963" s="68">
        <v>172.5</v>
      </c>
      <c r="I1963" s="68">
        <v>46.4</v>
      </c>
      <c r="J1963" s="71">
        <f>IF(F1963="女",IF(H1963=0,0,VLOOKUP(I1963/(H1963*H1963/10000),标准!M$108:N$112,2,TRUE)),IF(H1963=0,0,VLOOKUP(I1963/(H1963*H1963/10000),标准!M$74:N$78,2,TRUE)))</f>
        <v>80</v>
      </c>
      <c r="K1963" s="72">
        <v>4116</v>
      </c>
      <c r="L1963" s="71">
        <f>IF(A1963&lt;43,IF(F1963="女",VLOOKUP(K1963,标准!K$108:L$128,2,TRUE),VLOOKUP(K1963,标准!K$74:L$94,2,TRUE)),IF(F1963="女",VLOOKUP(K1963,标准!K$39:L$59,2,TRUE),VLOOKUP(K1963,标准!K$3:L$23,2,TRUE)))</f>
        <v>76</v>
      </c>
      <c r="M1963" s="68">
        <v>0</v>
      </c>
      <c r="N1963" s="71">
        <f>IF(M1963="",0,IF(A1963&lt;43,IF(F1963="女",VLOOKUP(M1963,标准!C$108:D$128,2,TRUE),VLOOKUP(M1963,标准!C$74:D$94,2,TRUE)),IF(F1963="女",VLOOKUP(M1963,标准!C$39:D$59,2,TRUE),VLOOKUP(M1963,标准!C$3:D$23,2,TRUE))))</f>
        <v>20</v>
      </c>
      <c r="O1963" s="72">
        <v>363</v>
      </c>
      <c r="P1963" s="71">
        <f>IF(A1963&lt;43,IF(F1963="女",VLOOKUP(O1963/100,标准!E$108:F$128,2,TRUE),VLOOKUP(O1963/100,标准!E$74:F$94,2,TRUE)),IF(F1963="女",VLOOKUP(O1963/100,标准!E$39:F$59,2,TRUE),VLOOKUP(O1963/100,标准!E$3:F$23,2,TRUE)))</f>
        <v>100</v>
      </c>
      <c r="Q1963" s="82">
        <v>3.48</v>
      </c>
      <c r="R1963" s="71">
        <f>IF(Q1963=0,0,IF(A1963&lt;43,IF(F1963="女",IF(Q1963="",0,VLOOKUP(Q1963,标准!I$108:J$138,2,TRUE)),IF(Q1963="",0,VLOOKUP(Q1963,标准!I$74:J$104,2,TRUE))),IF(F1963="女",IF(Q1963="",0,VLOOKUP(Q1963,标准!I$39:J$69,2,TRUE)),IF(Q1963="",0,VLOOKUP(Q1963,标准!I$3:J$33,2,TRUE)))))</f>
        <v>76</v>
      </c>
      <c r="S1963" s="83">
        <v>7</v>
      </c>
      <c r="T1963" s="71">
        <f>IF(A1963&lt;43,IF(F1963="女",VLOOKUP(S1963,标准!G$108:H$138,2,TRUE),VLOOKUP(S1963,标准!G$74:H$99,2,TRUE)),IF(F1963="女",VLOOKUP(S1963,标准!G$39:H$69,2,TRUE),VLOOKUP(S1963,标准!G$3:H$28,2,TRUE)))</f>
        <v>30</v>
      </c>
      <c r="U1963" s="89">
        <v>7.55</v>
      </c>
      <c r="V1963" s="71">
        <f>IF(U1963=0,0,IF(A1963&lt;43,IF(F1963="女",IF(U1963="",0,VLOOKUP(U1963,标准!A$108:B$128,2,TRUE)),IF(U1963="",0,VLOOKUP(U1963,标准!A$74:B$94,2,TRUE))),IF(F1963="女",IF(U1963="",0,VLOOKUP(U1963,标准!A$39:B$59,2,TRUE)),IF(U1963="",0,VLOOKUP(U1963,标准!A$3:B$23,2,TRUE)))))</f>
        <v>74</v>
      </c>
      <c r="W1963" s="86">
        <f t="shared" si="30"/>
        <v>68.4</v>
      </c>
      <c r="X1963" s="87">
        <v>4.3</v>
      </c>
      <c r="Y1963" s="87">
        <v>4.2</v>
      </c>
      <c r="Z1963" s="91"/>
      <c r="AA1963" s="92"/>
    </row>
    <row r="1964" customHeight="1" spans="1:27">
      <c r="A1964" s="62">
        <v>40</v>
      </c>
      <c r="B1964" s="63">
        <v>1963</v>
      </c>
      <c r="C1964" s="154" t="s">
        <v>4001</v>
      </c>
      <c r="D1964" s="154" t="s">
        <v>3978</v>
      </c>
      <c r="E1964" s="154" t="s">
        <v>3606</v>
      </c>
      <c r="F1964" s="154" t="s">
        <v>34</v>
      </c>
      <c r="G1964" s="155" t="s">
        <v>4002</v>
      </c>
      <c r="H1964" s="68">
        <v>158.1</v>
      </c>
      <c r="I1964" s="68">
        <v>58.9</v>
      </c>
      <c r="J1964" s="71">
        <f>IF(F1964="女",IF(H1964=0,0,VLOOKUP(I1964/(H1964*H1964/10000),标准!M$108:N$112,2,TRUE)),IF(H1964=0,0,VLOOKUP(I1964/(H1964*H1964/10000),标准!M$74:N$78,2,TRUE)))</f>
        <v>100</v>
      </c>
      <c r="K1964" s="72">
        <v>2373</v>
      </c>
      <c r="L1964" s="71">
        <f>IF(A1964&lt;43,IF(F1964="女",VLOOKUP(K1964,标准!K$108:L$128,2,TRUE),VLOOKUP(K1964,标准!K$74:L$94,2,TRUE)),IF(F1964="女",VLOOKUP(K1964,标准!K$39:L$59,2,TRUE),VLOOKUP(K1964,标准!K$3:L$23,2,TRUE)))</f>
        <v>66</v>
      </c>
      <c r="M1964" s="68">
        <v>2</v>
      </c>
      <c r="N1964" s="71">
        <f>IF(M1964="",0,IF(A1964&lt;43,IF(F1964="女",VLOOKUP(M1964,标准!C$108:D$128,2,TRUE),VLOOKUP(M1964,标准!C$74:D$94,2,TRUE)),IF(F1964="女",VLOOKUP(M1964,标准!C$39:D$59,2,TRUE),VLOOKUP(M1964,标准!C$3:D$23,2,TRUE))))</f>
        <v>10</v>
      </c>
      <c r="O1964" s="76">
        <v>175</v>
      </c>
      <c r="P1964" s="71">
        <f>IF(A1964&lt;43,IF(F1964="女",VLOOKUP(O1964/100,标准!E$108:F$128,2,TRUE),VLOOKUP(O1964/100,标准!E$74:F$94,2,TRUE)),IF(F1964="女",VLOOKUP(O1964/100,标准!E$39:F$59,2,TRUE),VLOOKUP(O1964/100,标准!E$3:F$23,2,TRUE)))</f>
        <v>76</v>
      </c>
      <c r="Q1964" s="81">
        <v>3.54</v>
      </c>
      <c r="R1964" s="71">
        <f>IF(Q1964=0,0,IF(A1964&lt;43,IF(F1964="女",IF(Q1964="",0,VLOOKUP(Q1964,标准!I$108:J$138,2,TRUE)),IF(Q1964="",0,VLOOKUP(Q1964,标准!I$74:J$104,2,TRUE))),IF(F1964="女",IF(Q1964="",0,VLOOKUP(Q1964,标准!I$39:J$69,2,TRUE)),IF(Q1964="",0,VLOOKUP(Q1964,标准!I$3:J$33,2,TRUE)))))</f>
        <v>76</v>
      </c>
      <c r="S1964" s="76">
        <v>56</v>
      </c>
      <c r="T1964" s="71">
        <f>IF(A1964&lt;43,IF(F1964="女",VLOOKUP(S1964,标准!G$108:H$138,2,TRUE),VLOOKUP(S1964,标准!G$74:H$99,2,TRUE)),IF(F1964="女",VLOOKUP(S1964,标准!G$39:H$69,2,TRUE),VLOOKUP(S1964,标准!G$3:H$28,2,TRUE)))</f>
        <v>100</v>
      </c>
      <c r="U1964" s="88">
        <v>8.6</v>
      </c>
      <c r="V1964" s="71">
        <f>IF(U1964=0,0,IF(A1964&lt;43,IF(F1964="女",IF(U1964="",0,VLOOKUP(U1964,标准!A$108:B$128,2,TRUE)),IF(U1964="",0,VLOOKUP(U1964,标准!A$74:B$94,2,TRUE))),IF(F1964="女",IF(U1964="",0,VLOOKUP(U1964,标准!A$39:B$59,2,TRUE)),IF(U1964="",0,VLOOKUP(U1964,标准!A$3:B$23,2,TRUE)))))</f>
        <v>76</v>
      </c>
      <c r="W1964" s="86">
        <f t="shared" si="30"/>
        <v>73.9</v>
      </c>
      <c r="X1964" s="87">
        <v>4.1</v>
      </c>
      <c r="Y1964" s="87">
        <v>4.4</v>
      </c>
      <c r="Z1964" s="91"/>
      <c r="AA1964" s="92"/>
    </row>
    <row r="1965" customHeight="1" spans="1:27">
      <c r="A1965" s="62">
        <v>40</v>
      </c>
      <c r="B1965" s="63">
        <v>1964</v>
      </c>
      <c r="C1965" s="154" t="s">
        <v>4003</v>
      </c>
      <c r="D1965" s="154" t="s">
        <v>3978</v>
      </c>
      <c r="E1965" s="154" t="s">
        <v>3606</v>
      </c>
      <c r="F1965" s="154" t="s">
        <v>34</v>
      </c>
      <c r="G1965" s="155" t="s">
        <v>4004</v>
      </c>
      <c r="H1965" s="68">
        <v>162.5</v>
      </c>
      <c r="I1965" s="68">
        <v>46.1</v>
      </c>
      <c r="J1965" s="71">
        <f>IF(F1965="女",IF(H1965=0,0,VLOOKUP(I1965/(H1965*H1965/10000),标准!M$108:N$112,2,TRUE)),IF(H1965=0,0,VLOOKUP(I1965/(H1965*H1965/10000),标准!M$74:N$78,2,TRUE)))</f>
        <v>100</v>
      </c>
      <c r="K1965" s="72">
        <v>3292</v>
      </c>
      <c r="L1965" s="71">
        <f>IF(A1965&lt;43,IF(F1965="女",VLOOKUP(K1965,标准!K$108:L$128,2,TRUE),VLOOKUP(K1965,标准!K$74:L$94,2,TRUE)),IF(F1965="女",VLOOKUP(K1965,标准!K$39:L$59,2,TRUE),VLOOKUP(K1965,标准!K$3:L$23,2,TRUE)))</f>
        <v>85</v>
      </c>
      <c r="M1965" s="68">
        <v>9</v>
      </c>
      <c r="N1965" s="71">
        <f>IF(M1965="",0,IF(A1965&lt;43,IF(F1965="女",VLOOKUP(M1965,标准!C$108:D$128,2,TRUE),VLOOKUP(M1965,标准!C$74:D$94,2,TRUE)),IF(F1965="女",VLOOKUP(M1965,标准!C$39:D$59,2,TRUE),VLOOKUP(M1965,标准!C$3:D$23,2,TRUE))))</f>
        <v>64</v>
      </c>
      <c r="O1965" s="76">
        <v>170</v>
      </c>
      <c r="P1965" s="71">
        <f>IF(A1965&lt;43,IF(F1965="女",VLOOKUP(O1965/100,标准!E$108:F$128,2,TRUE),VLOOKUP(O1965/100,标准!E$74:F$94,2,TRUE)),IF(F1965="女",VLOOKUP(O1965/100,标准!E$39:F$59,2,TRUE),VLOOKUP(O1965/100,标准!E$3:F$23,2,TRUE)))</f>
        <v>72</v>
      </c>
      <c r="Q1965" s="81">
        <v>4.07</v>
      </c>
      <c r="R1965" s="71">
        <f>IF(Q1965=0,0,IF(A1965&lt;43,IF(F1965="女",IF(Q1965="",0,VLOOKUP(Q1965,标准!I$108:J$138,2,TRUE)),IF(Q1965="",0,VLOOKUP(Q1965,标准!I$74:J$104,2,TRUE))),IF(F1965="女",IF(Q1965="",0,VLOOKUP(Q1965,标准!I$39:J$69,2,TRUE)),IF(Q1965="",0,VLOOKUP(Q1965,标准!I$3:J$33,2,TRUE)))))</f>
        <v>70</v>
      </c>
      <c r="S1965" s="76">
        <v>40</v>
      </c>
      <c r="T1965" s="71">
        <f>IF(A1965&lt;43,IF(F1965="女",VLOOKUP(S1965,标准!G$108:H$138,2,TRUE),VLOOKUP(S1965,标准!G$74:H$99,2,TRUE)),IF(F1965="女",VLOOKUP(S1965,标准!G$39:H$69,2,TRUE),VLOOKUP(S1965,标准!G$3:H$28,2,TRUE)))</f>
        <v>74</v>
      </c>
      <c r="U1965" s="88">
        <v>9.01</v>
      </c>
      <c r="V1965" s="71">
        <f>IF(U1965=0,0,IF(A1965&lt;43,IF(F1965="女",IF(U1965="",0,VLOOKUP(U1965,标准!A$108:B$128,2,TRUE)),IF(U1965="",0,VLOOKUP(U1965,标准!A$74:B$94,2,TRUE))),IF(F1965="女",IF(U1965="",0,VLOOKUP(U1965,标准!A$39:B$59,2,TRUE)),IF(U1965="",0,VLOOKUP(U1965,标准!A$3:B$23,2,TRUE)))))</f>
        <v>72</v>
      </c>
      <c r="W1965" s="86">
        <f t="shared" si="30"/>
        <v>77.15</v>
      </c>
      <c r="X1965" s="87">
        <v>4</v>
      </c>
      <c r="Y1965" s="87">
        <v>4</v>
      </c>
      <c r="Z1965" s="91"/>
      <c r="AA1965" s="92"/>
    </row>
    <row r="1966" customHeight="1" spans="1:27">
      <c r="A1966" s="62">
        <v>40</v>
      </c>
      <c r="B1966" s="63">
        <v>1965</v>
      </c>
      <c r="C1966" s="154" t="s">
        <v>4005</v>
      </c>
      <c r="D1966" s="154" t="s">
        <v>3978</v>
      </c>
      <c r="E1966" s="154" t="s">
        <v>3606</v>
      </c>
      <c r="F1966" s="154" t="s">
        <v>30</v>
      </c>
      <c r="G1966" s="155" t="s">
        <v>4006</v>
      </c>
      <c r="H1966" s="68">
        <v>179.7</v>
      </c>
      <c r="I1966" s="68">
        <v>61</v>
      </c>
      <c r="J1966" s="71">
        <f>IF(F1966="女",IF(H1966=0,0,VLOOKUP(I1966/(H1966*H1966/10000),标准!M$108:N$112,2,TRUE)),IF(H1966=0,0,VLOOKUP(I1966/(H1966*H1966/10000),标准!M$74:N$78,2,TRUE)))</f>
        <v>100</v>
      </c>
      <c r="K1966" s="72">
        <v>4118</v>
      </c>
      <c r="L1966" s="71">
        <f>IF(A1966&lt;43,IF(F1966="女",VLOOKUP(K1966,标准!K$108:L$128,2,TRUE),VLOOKUP(K1966,标准!K$74:L$94,2,TRUE)),IF(F1966="女",VLOOKUP(K1966,标准!K$39:L$59,2,TRUE),VLOOKUP(K1966,标准!K$3:L$23,2,TRUE)))</f>
        <v>76</v>
      </c>
      <c r="M1966" s="68">
        <v>3</v>
      </c>
      <c r="N1966" s="71">
        <f>IF(M1966="",0,IF(A1966&lt;43,IF(F1966="女",VLOOKUP(M1966,标准!C$108:D$128,2,TRUE),VLOOKUP(M1966,标准!C$74:D$94,2,TRUE)),IF(F1966="女",VLOOKUP(M1966,标准!C$39:D$59,2,TRUE),VLOOKUP(M1966,标准!C$3:D$23,2,TRUE))))</f>
        <v>50</v>
      </c>
      <c r="O1966" s="72">
        <v>250</v>
      </c>
      <c r="P1966" s="71">
        <f>IF(A1966&lt;43,IF(F1966="女",VLOOKUP(O1966/100,标准!E$108:F$128,2,TRUE),VLOOKUP(O1966/100,标准!E$74:F$94,2,TRUE)),IF(F1966="女",VLOOKUP(O1966/100,标准!E$39:F$59,2,TRUE),VLOOKUP(O1966/100,标准!E$3:F$23,2,TRUE)))</f>
        <v>80</v>
      </c>
      <c r="Q1966" s="82">
        <v>4.01</v>
      </c>
      <c r="R1966" s="71">
        <f>IF(Q1966=0,0,IF(A1966&lt;43,IF(F1966="女",IF(Q1966="",0,VLOOKUP(Q1966,标准!I$108:J$138,2,TRUE)),IF(Q1966="",0,VLOOKUP(Q1966,标准!I$74:J$104,2,TRUE))),IF(F1966="女",IF(Q1966="",0,VLOOKUP(Q1966,标准!I$39:J$69,2,TRUE)),IF(Q1966="",0,VLOOKUP(Q1966,标准!I$3:J$33,2,TRUE)))))</f>
        <v>72</v>
      </c>
      <c r="S1966" s="83">
        <v>5</v>
      </c>
      <c r="T1966" s="71">
        <f>IF(A1966&lt;43,IF(F1966="女",VLOOKUP(S1966,标准!G$108:H$138,2,TRUE),VLOOKUP(S1966,标准!G$74:H$99,2,TRUE)),IF(F1966="女",VLOOKUP(S1966,标准!G$39:H$69,2,TRUE),VLOOKUP(S1966,标准!G$3:H$28,2,TRUE)))</f>
        <v>10</v>
      </c>
      <c r="U1966" s="89">
        <v>7.93</v>
      </c>
      <c r="V1966" s="71">
        <f>IF(U1966=0,0,IF(A1966&lt;43,IF(F1966="女",IF(U1966="",0,VLOOKUP(U1966,标准!A$108:B$128,2,TRUE)),IF(U1966="",0,VLOOKUP(U1966,标准!A$74:B$94,2,TRUE))),IF(F1966="女",IF(U1966="",0,VLOOKUP(U1966,标准!A$39:B$59,2,TRUE)),IF(U1966="",0,VLOOKUP(U1966,标准!A$3:B$23,2,TRUE)))))</f>
        <v>70</v>
      </c>
      <c r="W1966" s="86">
        <f t="shared" si="30"/>
        <v>68.8</v>
      </c>
      <c r="X1966" s="87">
        <v>4.2</v>
      </c>
      <c r="Y1966" s="87">
        <v>4.5</v>
      </c>
      <c r="Z1966" s="91"/>
      <c r="AA1966" s="92"/>
    </row>
    <row r="1967" customHeight="1" spans="1:27">
      <c r="A1967" s="62">
        <v>40</v>
      </c>
      <c r="B1967" s="63">
        <v>1966</v>
      </c>
      <c r="C1967" s="154" t="s">
        <v>4007</v>
      </c>
      <c r="D1967" s="154" t="s">
        <v>3978</v>
      </c>
      <c r="E1967" s="154" t="s">
        <v>3606</v>
      </c>
      <c r="F1967" s="154" t="s">
        <v>34</v>
      </c>
      <c r="G1967" s="155" t="s">
        <v>4008</v>
      </c>
      <c r="H1967" s="68">
        <v>158.6</v>
      </c>
      <c r="I1967" s="68">
        <v>45.3</v>
      </c>
      <c r="J1967" s="71">
        <f>IF(F1967="女",IF(H1967=0,0,VLOOKUP(I1967/(H1967*H1967/10000),标准!M$108:N$112,2,TRUE)),IF(H1967=0,0,VLOOKUP(I1967/(H1967*H1967/10000),标准!M$74:N$78,2,TRUE)))</f>
        <v>100</v>
      </c>
      <c r="K1967" s="72">
        <v>2923</v>
      </c>
      <c r="L1967" s="71">
        <f>IF(A1967&lt;43,IF(F1967="女",VLOOKUP(K1967,标准!K$108:L$128,2,TRUE),VLOOKUP(K1967,标准!K$74:L$94,2,TRUE)),IF(F1967="女",VLOOKUP(K1967,标准!K$39:L$59,2,TRUE),VLOOKUP(K1967,标准!K$3:L$23,2,TRUE)))</f>
        <v>78</v>
      </c>
      <c r="M1967" s="68">
        <v>26</v>
      </c>
      <c r="N1967" s="71">
        <f>IF(M1967="",0,IF(A1967&lt;43,IF(F1967="女",VLOOKUP(M1967,标准!C$108:D$128,2,TRUE),VLOOKUP(M1967,标准!C$74:D$94,2,TRUE)),IF(F1967="女",VLOOKUP(M1967,标准!C$39:D$59,2,TRUE),VLOOKUP(M1967,标准!C$3:D$23,2,TRUE))))</f>
        <v>100</v>
      </c>
      <c r="O1967" s="76">
        <v>165</v>
      </c>
      <c r="P1967" s="71">
        <f>IF(A1967&lt;43,IF(F1967="女",VLOOKUP(O1967/100,标准!E$108:F$128,2,TRUE),VLOOKUP(O1967/100,标准!E$74:F$94,2,TRUE)),IF(F1967="女",VLOOKUP(O1967/100,标准!E$39:F$59,2,TRUE),VLOOKUP(O1967/100,标准!E$3:F$23,2,TRUE)))</f>
        <v>68</v>
      </c>
      <c r="Q1967" s="81">
        <v>4.03</v>
      </c>
      <c r="R1967" s="71">
        <f>IF(Q1967=0,0,IF(A1967&lt;43,IF(F1967="女",IF(Q1967="",0,VLOOKUP(Q1967,标准!I$108:J$138,2,TRUE)),IF(Q1967="",0,VLOOKUP(Q1967,标准!I$74:J$104,2,TRUE))),IF(F1967="女",IF(Q1967="",0,VLOOKUP(Q1967,标准!I$39:J$69,2,TRUE)),IF(Q1967="",0,VLOOKUP(Q1967,标准!I$3:J$33,2,TRUE)))))</f>
        <v>72</v>
      </c>
      <c r="S1967" s="76">
        <v>45</v>
      </c>
      <c r="T1967" s="71">
        <f>IF(A1967&lt;43,IF(F1967="女",VLOOKUP(S1967,标准!G$108:H$138,2,TRUE),VLOOKUP(S1967,标准!G$74:H$99,2,TRUE)),IF(F1967="女",VLOOKUP(S1967,标准!G$39:H$69,2,TRUE),VLOOKUP(S1967,标准!G$3:H$28,2,TRUE)))</f>
        <v>78</v>
      </c>
      <c r="U1967" s="88">
        <v>9.31</v>
      </c>
      <c r="V1967" s="71">
        <f>IF(U1967=0,0,IF(A1967&lt;43,IF(F1967="女",IF(U1967="",0,VLOOKUP(U1967,标准!A$108:B$128,2,TRUE)),IF(U1967="",0,VLOOKUP(U1967,标准!A$74:B$94,2,TRUE))),IF(F1967="女",IF(U1967="",0,VLOOKUP(U1967,标准!A$39:B$59,2,TRUE)),IF(U1967="",0,VLOOKUP(U1967,标准!A$3:B$23,2,TRUE)))))</f>
        <v>68</v>
      </c>
      <c r="W1967" s="86">
        <f t="shared" si="30"/>
        <v>79.3</v>
      </c>
      <c r="X1967" s="87">
        <v>4.3</v>
      </c>
      <c r="Y1967" s="87">
        <v>4.4</v>
      </c>
      <c r="Z1967" s="91"/>
      <c r="AA1967" s="92"/>
    </row>
    <row r="1968" customHeight="1" spans="1:27">
      <c r="A1968" s="62">
        <v>40</v>
      </c>
      <c r="B1968" s="63">
        <v>1967</v>
      </c>
      <c r="C1968" s="154" t="s">
        <v>4009</v>
      </c>
      <c r="D1968" s="154" t="s">
        <v>3978</v>
      </c>
      <c r="E1968" s="154" t="s">
        <v>3606</v>
      </c>
      <c r="F1968" s="154" t="s">
        <v>30</v>
      </c>
      <c r="G1968" s="155" t="s">
        <v>4010</v>
      </c>
      <c r="H1968" s="68">
        <v>162.9</v>
      </c>
      <c r="I1968" s="68">
        <v>69.3</v>
      </c>
      <c r="J1968" s="71">
        <f>IF(F1968="女",IF(H1968=0,0,VLOOKUP(I1968/(H1968*H1968/10000),标准!M$108:N$112,2,TRUE)),IF(H1968=0,0,VLOOKUP(I1968/(H1968*H1968/10000),标准!M$74:N$78,2,TRUE)))</f>
        <v>80</v>
      </c>
      <c r="K1968" s="72">
        <v>4244</v>
      </c>
      <c r="L1968" s="71">
        <f>IF(A1968&lt;43,IF(F1968="女",VLOOKUP(K1968,标准!K$108:L$128,2,TRUE),VLOOKUP(K1968,标准!K$74:L$94,2,TRUE)),IF(F1968="女",VLOOKUP(K1968,标准!K$39:L$59,2,TRUE),VLOOKUP(K1968,标准!K$3:L$23,2,TRUE)))</f>
        <v>78</v>
      </c>
      <c r="M1968" s="68">
        <v>12</v>
      </c>
      <c r="N1968" s="71">
        <f>IF(M1968="",0,IF(A1968&lt;43,IF(F1968="女",VLOOKUP(M1968,标准!C$108:D$128,2,TRUE),VLOOKUP(M1968,标准!C$74:D$94,2,TRUE)),IF(F1968="女",VLOOKUP(M1968,标准!C$39:D$59,2,TRUE),VLOOKUP(M1968,标准!C$3:D$23,2,TRUE))))</f>
        <v>70</v>
      </c>
      <c r="O1968" s="72">
        <v>200</v>
      </c>
      <c r="P1968" s="71">
        <f>IF(A1968&lt;43,IF(F1968="女",VLOOKUP(O1968/100,标准!E$108:F$128,2,TRUE),VLOOKUP(O1968/100,标准!E$74:F$94,2,TRUE)),IF(F1968="女",VLOOKUP(O1968/100,标准!E$39:F$59,2,TRUE),VLOOKUP(O1968/100,标准!E$3:F$23,2,TRUE)))</f>
        <v>40</v>
      </c>
      <c r="Q1968" s="82">
        <v>4.21</v>
      </c>
      <c r="R1968" s="71">
        <f>IF(Q1968=0,0,IF(A1968&lt;43,IF(F1968="女",IF(Q1968="",0,VLOOKUP(Q1968,标准!I$108:J$138,2,TRUE)),IF(Q1968="",0,VLOOKUP(Q1968,标准!I$74:J$104,2,TRUE))),IF(F1968="女",IF(Q1968="",0,VLOOKUP(Q1968,标准!I$39:J$69,2,TRUE)),IF(Q1968="",0,VLOOKUP(Q1968,标准!I$3:J$33,2,TRUE)))))</f>
        <v>64</v>
      </c>
      <c r="S1968" s="83">
        <v>1</v>
      </c>
      <c r="T1968" s="71">
        <f>IF(A1968&lt;43,IF(F1968="女",VLOOKUP(S1968,标准!G$108:H$138,2,TRUE),VLOOKUP(S1968,标准!G$74:H$99,2,TRUE)),IF(F1968="女",VLOOKUP(S1968,标准!G$39:H$69,2,TRUE),VLOOKUP(S1968,标准!G$3:H$28,2,TRUE)))</f>
        <v>0</v>
      </c>
      <c r="U1968" s="89">
        <v>8.43</v>
      </c>
      <c r="V1968" s="71">
        <f>IF(U1968=0,0,IF(A1968&lt;43,IF(F1968="女",IF(U1968="",0,VLOOKUP(U1968,标准!A$108:B$128,2,TRUE)),IF(U1968="",0,VLOOKUP(U1968,标准!A$74:B$94,2,TRUE))),IF(F1968="女",IF(U1968="",0,VLOOKUP(U1968,标准!A$39:B$59,2,TRUE)),IF(U1968="",0,VLOOKUP(U1968,标准!A$3:B$23,2,TRUE)))))</f>
        <v>66</v>
      </c>
      <c r="W1968" s="86">
        <f t="shared" si="30"/>
        <v>60.7</v>
      </c>
      <c r="X1968" s="87">
        <v>4.1</v>
      </c>
      <c r="Y1968" s="87">
        <v>4.6</v>
      </c>
      <c r="Z1968" s="91"/>
      <c r="AA1968" s="92"/>
    </row>
    <row r="1969" customHeight="1" spans="1:27">
      <c r="A1969" s="62">
        <v>40</v>
      </c>
      <c r="B1969" s="63">
        <v>1968</v>
      </c>
      <c r="C1969" s="154" t="s">
        <v>4011</v>
      </c>
      <c r="D1969" s="154" t="s">
        <v>3978</v>
      </c>
      <c r="E1969" s="154" t="s">
        <v>3606</v>
      </c>
      <c r="F1969" s="154" t="s">
        <v>34</v>
      </c>
      <c r="G1969" s="155" t="s">
        <v>4012</v>
      </c>
      <c r="H1969" s="68">
        <v>156.6</v>
      </c>
      <c r="I1969" s="68">
        <v>54.5</v>
      </c>
      <c r="J1969" s="71">
        <f>IF(F1969="女",IF(H1969=0,0,VLOOKUP(I1969/(H1969*H1969/10000),标准!M$108:N$112,2,TRUE)),IF(H1969=0,0,VLOOKUP(I1969/(H1969*H1969/10000),标准!M$74:N$78,2,TRUE)))</f>
        <v>100</v>
      </c>
      <c r="K1969" s="72">
        <v>3168</v>
      </c>
      <c r="L1969" s="71">
        <f>IF(A1969&lt;43,IF(F1969="女",VLOOKUP(K1969,标准!K$108:L$128,2,TRUE),VLOOKUP(K1969,标准!K$74:L$94,2,TRUE)),IF(F1969="女",VLOOKUP(K1969,标准!K$39:L$59,2,TRUE),VLOOKUP(K1969,标准!K$3:L$23,2,TRUE)))</f>
        <v>85</v>
      </c>
      <c r="M1969" s="68">
        <v>21</v>
      </c>
      <c r="N1969" s="71">
        <f>IF(M1969="",0,IF(A1969&lt;43,IF(F1969="女",VLOOKUP(M1969,标准!C$108:D$128,2,TRUE),VLOOKUP(M1969,标准!C$74:D$94,2,TRUE)),IF(F1969="女",VLOOKUP(M1969,标准!C$39:D$59,2,TRUE),VLOOKUP(M1969,标准!C$3:D$23,2,TRUE))))</f>
        <v>85</v>
      </c>
      <c r="O1969" s="76">
        <v>177</v>
      </c>
      <c r="P1969" s="71">
        <f>IF(A1969&lt;43,IF(F1969="女",VLOOKUP(O1969/100,标准!E$108:F$128,2,TRUE),VLOOKUP(O1969/100,标准!E$74:F$94,2,TRUE)),IF(F1969="女",VLOOKUP(O1969/100,标准!E$39:F$59,2,TRUE),VLOOKUP(O1969/100,标准!E$3:F$23,2,TRUE)))</f>
        <v>76</v>
      </c>
      <c r="Q1969" s="81">
        <v>3.46</v>
      </c>
      <c r="R1969" s="71">
        <f>IF(Q1969=0,0,IF(A1969&lt;43,IF(F1969="女",IF(Q1969="",0,VLOOKUP(Q1969,标准!I$108:J$138,2,TRUE)),IF(Q1969="",0,VLOOKUP(Q1969,标准!I$74:J$104,2,TRUE))),IF(F1969="女",IF(Q1969="",0,VLOOKUP(Q1969,标准!I$39:J$69,2,TRUE)),IF(Q1969="",0,VLOOKUP(Q1969,标准!I$3:J$33,2,TRUE)))))</f>
        <v>78</v>
      </c>
      <c r="S1969" s="76">
        <v>44</v>
      </c>
      <c r="T1969" s="71">
        <f>IF(A1969&lt;43,IF(F1969="女",VLOOKUP(S1969,标准!G$108:H$138,2,TRUE),VLOOKUP(S1969,标准!G$74:H$99,2,TRUE)),IF(F1969="女",VLOOKUP(S1969,标准!G$39:H$69,2,TRUE),VLOOKUP(S1969,标准!G$3:H$28,2,TRUE)))</f>
        <v>78</v>
      </c>
      <c r="U1969" s="88">
        <v>9</v>
      </c>
      <c r="V1969" s="71">
        <f>IF(U1969=0,0,IF(A1969&lt;43,IF(F1969="女",IF(U1969="",0,VLOOKUP(U1969,标准!A$108:B$128,2,TRUE)),IF(U1969="",0,VLOOKUP(U1969,标准!A$74:B$94,2,TRUE))),IF(F1969="女",IF(U1969="",0,VLOOKUP(U1969,标准!A$39:B$59,2,TRUE)),IF(U1969="",0,VLOOKUP(U1969,标准!A$3:B$23,2,TRUE)))))</f>
        <v>72</v>
      </c>
      <c r="W1969" s="86">
        <f t="shared" si="30"/>
        <v>81.65</v>
      </c>
      <c r="X1969" s="87">
        <v>4.3</v>
      </c>
      <c r="Y1969" s="87">
        <v>4.3</v>
      </c>
      <c r="Z1969" s="91"/>
      <c r="AA1969" s="92"/>
    </row>
    <row r="1970" customHeight="1" spans="1:27">
      <c r="A1970" s="62">
        <v>40</v>
      </c>
      <c r="B1970" s="63">
        <v>1969</v>
      </c>
      <c r="C1970" s="154" t="s">
        <v>4013</v>
      </c>
      <c r="D1970" s="154" t="s">
        <v>3978</v>
      </c>
      <c r="E1970" s="154" t="s">
        <v>3606</v>
      </c>
      <c r="F1970" s="154" t="s">
        <v>34</v>
      </c>
      <c r="G1970" s="155" t="s">
        <v>4014</v>
      </c>
      <c r="H1970" s="68">
        <v>167.5</v>
      </c>
      <c r="I1970" s="68">
        <v>51.5</v>
      </c>
      <c r="J1970" s="71">
        <f>IF(F1970="女",IF(H1970=0,0,VLOOKUP(I1970/(H1970*H1970/10000),标准!M$108:N$112,2,TRUE)),IF(H1970=0,0,VLOOKUP(I1970/(H1970*H1970/10000),标准!M$74:N$78,2,TRUE)))</f>
        <v>100</v>
      </c>
      <c r="K1970" s="72">
        <v>3229</v>
      </c>
      <c r="L1970" s="71">
        <f>IF(A1970&lt;43,IF(F1970="女",VLOOKUP(K1970,标准!K$108:L$128,2,TRUE),VLOOKUP(K1970,标准!K$74:L$94,2,TRUE)),IF(F1970="女",VLOOKUP(K1970,标准!K$39:L$59,2,TRUE),VLOOKUP(K1970,标准!K$3:L$23,2,TRUE)))</f>
        <v>85</v>
      </c>
      <c r="M1970" s="68">
        <v>0</v>
      </c>
      <c r="N1970" s="71">
        <f>IF(M1970="",0,IF(A1970&lt;43,IF(F1970="女",VLOOKUP(M1970,标准!C$108:D$128,2,TRUE),VLOOKUP(M1970,标准!C$74:D$94,2,TRUE)),IF(F1970="女",VLOOKUP(M1970,标准!C$39:D$59,2,TRUE),VLOOKUP(M1970,标准!C$3:D$23,2,TRUE))))</f>
        <v>0</v>
      </c>
      <c r="O1970" s="76">
        <v>182</v>
      </c>
      <c r="P1970" s="71">
        <f>IF(A1970&lt;43,IF(F1970="女",VLOOKUP(O1970/100,标准!E$108:F$128,2,TRUE),VLOOKUP(O1970/100,标准!E$74:F$94,2,TRUE)),IF(F1970="女",VLOOKUP(O1970/100,标准!E$39:F$59,2,TRUE),VLOOKUP(O1970/100,标准!E$3:F$23,2,TRUE)))</f>
        <v>80</v>
      </c>
      <c r="Q1970" s="81">
        <v>4.23</v>
      </c>
      <c r="R1970" s="71">
        <f>IF(Q1970=0,0,IF(A1970&lt;43,IF(F1970="女",IF(Q1970="",0,VLOOKUP(Q1970,标准!I$108:J$138,2,TRUE)),IF(Q1970="",0,VLOOKUP(Q1970,标准!I$74:J$104,2,TRUE))),IF(F1970="女",IF(Q1970="",0,VLOOKUP(Q1970,标准!I$39:J$69,2,TRUE)),IF(Q1970="",0,VLOOKUP(Q1970,标准!I$3:J$33,2,TRUE)))))</f>
        <v>64</v>
      </c>
      <c r="S1970" s="76">
        <v>29</v>
      </c>
      <c r="T1970" s="71">
        <f>IF(A1970&lt;43,IF(F1970="女",VLOOKUP(S1970,标准!G$108:H$138,2,TRUE),VLOOKUP(S1970,标准!G$74:H$99,2,TRUE)),IF(F1970="女",VLOOKUP(S1970,标准!G$39:H$69,2,TRUE),VLOOKUP(S1970,标准!G$3:H$28,2,TRUE)))</f>
        <v>62</v>
      </c>
      <c r="U1970" s="88">
        <v>8.7</v>
      </c>
      <c r="V1970" s="71">
        <f>IF(U1970=0,0,IF(A1970&lt;43,IF(F1970="女",IF(U1970="",0,VLOOKUP(U1970,标准!A$108:B$128,2,TRUE)),IF(U1970="",0,VLOOKUP(U1970,标准!A$74:B$94,2,TRUE))),IF(F1970="女",IF(U1970="",0,VLOOKUP(U1970,标准!A$39:B$59,2,TRUE)),IF(U1970="",0,VLOOKUP(U1970,标准!A$3:B$23,2,TRUE)))))</f>
        <v>76</v>
      </c>
      <c r="W1970" s="86">
        <f t="shared" si="30"/>
        <v>69.95</v>
      </c>
      <c r="X1970" s="87">
        <v>4.3</v>
      </c>
      <c r="Y1970" s="87">
        <v>4.1</v>
      </c>
      <c r="Z1970" s="91"/>
      <c r="AA1970" s="92"/>
    </row>
    <row r="1971" customHeight="1" spans="1:27">
      <c r="A1971" s="62">
        <v>40</v>
      </c>
      <c r="B1971" s="63">
        <v>1970</v>
      </c>
      <c r="C1971" s="154" t="s">
        <v>4015</v>
      </c>
      <c r="D1971" s="154" t="s">
        <v>3978</v>
      </c>
      <c r="E1971" s="154" t="s">
        <v>3606</v>
      </c>
      <c r="F1971" s="154" t="s">
        <v>30</v>
      </c>
      <c r="G1971" s="155" t="s">
        <v>4016</v>
      </c>
      <c r="H1971" s="68">
        <v>172.1</v>
      </c>
      <c r="I1971" s="68">
        <v>76.9</v>
      </c>
      <c r="J1971" s="71">
        <f>IF(F1971="女",IF(H1971=0,0,VLOOKUP(I1971/(H1971*H1971/10000),标准!M$108:N$112,2,TRUE)),IF(H1971=0,0,VLOOKUP(I1971/(H1971*H1971/10000),标准!M$74:N$78,2,TRUE)))</f>
        <v>80</v>
      </c>
      <c r="K1971" s="72">
        <v>4212</v>
      </c>
      <c r="L1971" s="71">
        <f>IF(A1971&lt;43,IF(F1971="女",VLOOKUP(K1971,标准!K$108:L$128,2,TRUE),VLOOKUP(K1971,标准!K$74:L$94,2,TRUE)),IF(F1971="女",VLOOKUP(K1971,标准!K$39:L$59,2,TRUE),VLOOKUP(K1971,标准!K$3:L$23,2,TRUE)))</f>
        <v>78</v>
      </c>
      <c r="M1971" s="68">
        <v>11</v>
      </c>
      <c r="N1971" s="71">
        <f>IF(M1971="",0,IF(A1971&lt;43,IF(F1971="女",VLOOKUP(M1971,标准!C$108:D$128,2,TRUE),VLOOKUP(M1971,标准!C$74:D$94,2,TRUE)),IF(F1971="女",VLOOKUP(M1971,标准!C$39:D$59,2,TRUE),VLOOKUP(M1971,标准!C$3:D$23,2,TRUE))))</f>
        <v>70</v>
      </c>
      <c r="O1971" s="72">
        <v>213</v>
      </c>
      <c r="P1971" s="71">
        <f>IF(A1971&lt;43,IF(F1971="女",VLOOKUP(O1971/100,标准!E$108:F$128,2,TRUE),VLOOKUP(O1971/100,标准!E$74:F$94,2,TRUE)),IF(F1971="女",VLOOKUP(O1971/100,标准!E$39:F$59,2,TRUE),VLOOKUP(O1971/100,标准!E$3:F$23,2,TRUE)))</f>
        <v>62</v>
      </c>
      <c r="Q1971" s="82">
        <v>4.55</v>
      </c>
      <c r="R1971" s="71">
        <f>IF(Q1971=0,0,IF(A1971&lt;43,IF(F1971="女",IF(Q1971="",0,VLOOKUP(Q1971,标准!I$108:J$138,2,TRUE)),IF(Q1971="",0,VLOOKUP(Q1971,标准!I$74:J$104,2,TRUE))),IF(F1971="女",IF(Q1971="",0,VLOOKUP(Q1971,标准!I$39:J$69,2,TRUE)),IF(Q1971="",0,VLOOKUP(Q1971,标准!I$3:J$33,2,TRUE)))))</f>
        <v>40</v>
      </c>
      <c r="S1971" s="83">
        <v>1</v>
      </c>
      <c r="T1971" s="71">
        <f>IF(A1971&lt;43,IF(F1971="女",VLOOKUP(S1971,标准!G$108:H$138,2,TRUE),VLOOKUP(S1971,标准!G$74:H$99,2,TRUE)),IF(F1971="女",VLOOKUP(S1971,标准!G$39:H$69,2,TRUE),VLOOKUP(S1971,标准!G$3:H$28,2,TRUE)))</f>
        <v>0</v>
      </c>
      <c r="U1971" s="89">
        <v>7.91</v>
      </c>
      <c r="V1971" s="71">
        <f>IF(U1971=0,0,IF(A1971&lt;43,IF(F1971="女",IF(U1971="",0,VLOOKUP(U1971,标准!A$108:B$128,2,TRUE)),IF(U1971="",0,VLOOKUP(U1971,标准!A$74:B$94,2,TRUE))),IF(F1971="女",IF(U1971="",0,VLOOKUP(U1971,标准!A$39:B$59,2,TRUE)),IF(U1971="",0,VLOOKUP(U1971,标准!A$3:B$23,2,TRUE)))))</f>
        <v>70</v>
      </c>
      <c r="W1971" s="86">
        <f t="shared" si="30"/>
        <v>58.9</v>
      </c>
      <c r="X1971" s="87">
        <v>4</v>
      </c>
      <c r="Y1971" s="87">
        <v>4.3</v>
      </c>
      <c r="Z1971" s="91"/>
      <c r="AA1971" s="92"/>
    </row>
    <row r="1972" customHeight="1" spans="1:27">
      <c r="A1972" s="62">
        <v>40</v>
      </c>
      <c r="B1972" s="63">
        <v>1971</v>
      </c>
      <c r="C1972" s="154" t="s">
        <v>4017</v>
      </c>
      <c r="D1972" s="154" t="s">
        <v>3978</v>
      </c>
      <c r="E1972" s="154" t="s">
        <v>3606</v>
      </c>
      <c r="F1972" s="154" t="s">
        <v>34</v>
      </c>
      <c r="G1972" s="155" t="s">
        <v>4018</v>
      </c>
      <c r="H1972" s="68">
        <v>169.7</v>
      </c>
      <c r="I1972" s="68">
        <v>57.7</v>
      </c>
      <c r="J1972" s="71">
        <f>IF(F1972="女",IF(H1972=0,0,VLOOKUP(I1972/(H1972*H1972/10000),标准!M$108:N$112,2,TRUE)),IF(H1972=0,0,VLOOKUP(I1972/(H1972*H1972/10000),标准!M$74:N$78,2,TRUE)))</f>
        <v>100</v>
      </c>
      <c r="K1972" s="72">
        <v>4227</v>
      </c>
      <c r="L1972" s="71">
        <f>IF(A1972&lt;43,IF(F1972="女",VLOOKUP(K1972,标准!K$108:L$128,2,TRUE),VLOOKUP(K1972,标准!K$74:L$94,2,TRUE)),IF(F1972="女",VLOOKUP(K1972,标准!K$39:L$59,2,TRUE),VLOOKUP(K1972,标准!K$3:L$23,2,TRUE)))</f>
        <v>100</v>
      </c>
      <c r="M1972" s="68">
        <v>8.5</v>
      </c>
      <c r="N1972" s="71">
        <f>IF(M1972="",0,IF(A1972&lt;43,IF(F1972="女",VLOOKUP(M1972,标准!C$108:D$128,2,TRUE),VLOOKUP(M1972,标准!C$74:D$94,2,TRUE)),IF(F1972="女",VLOOKUP(M1972,标准!C$39:D$59,2,TRUE),VLOOKUP(M1972,标准!C$3:D$23,2,TRUE))))</f>
        <v>62</v>
      </c>
      <c r="O1972" s="76">
        <v>192</v>
      </c>
      <c r="P1972" s="71">
        <f>IF(A1972&lt;43,IF(F1972="女",VLOOKUP(O1972/100,标准!E$108:F$128,2,TRUE),VLOOKUP(O1972/100,标准!E$74:F$94,2,TRUE)),IF(F1972="女",VLOOKUP(O1972/100,标准!E$39:F$59,2,TRUE),VLOOKUP(O1972/100,标准!E$3:F$23,2,TRUE)))</f>
        <v>85</v>
      </c>
      <c r="Q1972" s="81">
        <v>3.28</v>
      </c>
      <c r="R1972" s="71">
        <f>IF(Q1972=0,0,IF(A1972&lt;43,IF(F1972="女",IF(Q1972="",0,VLOOKUP(Q1972,标准!I$108:J$138,2,TRUE)),IF(Q1972="",0,VLOOKUP(Q1972,标准!I$74:J$104,2,TRUE))),IF(F1972="女",IF(Q1972="",0,VLOOKUP(Q1972,标准!I$39:J$69,2,TRUE)),IF(Q1972="",0,VLOOKUP(Q1972,标准!I$3:J$33,2,TRUE)))))</f>
        <v>90</v>
      </c>
      <c r="S1972" s="76">
        <v>51</v>
      </c>
      <c r="T1972" s="71">
        <f>IF(A1972&lt;43,IF(F1972="女",VLOOKUP(S1972,标准!G$108:H$138,2,TRUE),VLOOKUP(S1972,标准!G$74:H$99,2,TRUE)),IF(F1972="女",VLOOKUP(S1972,标准!G$39:H$69,2,TRUE),VLOOKUP(S1972,标准!G$3:H$28,2,TRUE)))</f>
        <v>85</v>
      </c>
      <c r="U1972" s="88">
        <v>8</v>
      </c>
      <c r="V1972" s="71">
        <f>IF(U1972=0,0,IF(A1972&lt;43,IF(F1972="女",IF(U1972="",0,VLOOKUP(U1972,标准!A$108:B$128,2,TRUE)),IF(U1972="",0,VLOOKUP(U1972,标准!A$74:B$94,2,TRUE))),IF(F1972="女",IF(U1972="",0,VLOOKUP(U1972,标准!A$39:B$59,2,TRUE)),IF(U1972="",0,VLOOKUP(U1972,标准!A$3:B$23,2,TRUE)))))</f>
        <v>85</v>
      </c>
      <c r="W1972" s="86">
        <f t="shared" si="30"/>
        <v>88.2</v>
      </c>
      <c r="X1972" s="87">
        <v>3.7</v>
      </c>
      <c r="Y1972" s="87">
        <v>3.7</v>
      </c>
      <c r="Z1972" s="91"/>
      <c r="AA1972" s="92"/>
    </row>
    <row r="1973" customHeight="1" spans="1:27">
      <c r="A1973" s="62">
        <v>40</v>
      </c>
      <c r="B1973" s="63">
        <v>1972</v>
      </c>
      <c r="C1973" s="154" t="s">
        <v>4019</v>
      </c>
      <c r="D1973" s="154" t="s">
        <v>3978</v>
      </c>
      <c r="E1973" s="154" t="s">
        <v>3606</v>
      </c>
      <c r="F1973" s="154" t="s">
        <v>34</v>
      </c>
      <c r="G1973" s="155" t="s">
        <v>4020</v>
      </c>
      <c r="H1973" s="68">
        <v>164.8</v>
      </c>
      <c r="I1973" s="68">
        <v>70.2</v>
      </c>
      <c r="J1973" s="71">
        <f>IF(F1973="女",IF(H1973=0,0,VLOOKUP(I1973/(H1973*H1973/10000),标准!M$108:N$112,2,TRUE)),IF(H1973=0,0,VLOOKUP(I1973/(H1973*H1973/10000),标准!M$74:N$78,2,TRUE)))</f>
        <v>80</v>
      </c>
      <c r="K1973" s="72">
        <v>3350</v>
      </c>
      <c r="L1973" s="71">
        <f>IF(A1973&lt;43,IF(F1973="女",VLOOKUP(K1973,标准!K$108:L$128,2,TRUE),VLOOKUP(K1973,标准!K$74:L$94,2,TRUE)),IF(F1973="女",VLOOKUP(K1973,标准!K$39:L$59,2,TRUE),VLOOKUP(K1973,标准!K$3:L$23,2,TRUE)))</f>
        <v>95</v>
      </c>
      <c r="M1973" s="68">
        <v>28</v>
      </c>
      <c r="N1973" s="71">
        <f>IF(M1973="",0,IF(A1973&lt;43,IF(F1973="女",VLOOKUP(M1973,标准!C$108:D$128,2,TRUE),VLOOKUP(M1973,标准!C$74:D$94,2,TRUE)),IF(F1973="女",VLOOKUP(M1973,标准!C$39:D$59,2,TRUE),VLOOKUP(M1973,标准!C$3:D$23,2,TRUE))))</f>
        <v>100</v>
      </c>
      <c r="O1973" s="76">
        <v>155</v>
      </c>
      <c r="P1973" s="71">
        <f>IF(A1973&lt;43,IF(F1973="女",VLOOKUP(O1973/100,标准!E$108:F$128,2,TRUE),VLOOKUP(O1973/100,标准!E$74:F$94,2,TRUE)),IF(F1973="女",VLOOKUP(O1973/100,标准!E$39:F$59,2,TRUE),VLOOKUP(O1973/100,标准!E$3:F$23,2,TRUE)))</f>
        <v>62</v>
      </c>
      <c r="Q1973" s="81">
        <v>4.28</v>
      </c>
      <c r="R1973" s="71">
        <f>IF(Q1973=0,0,IF(A1973&lt;43,IF(F1973="女",IF(Q1973="",0,VLOOKUP(Q1973,标准!I$108:J$138,2,TRUE)),IF(Q1973="",0,VLOOKUP(Q1973,标准!I$74:J$104,2,TRUE))),IF(F1973="女",IF(Q1973="",0,VLOOKUP(Q1973,标准!I$39:J$69,2,TRUE)),IF(Q1973="",0,VLOOKUP(Q1973,标准!I$3:J$33,2,TRUE)))))</f>
        <v>62</v>
      </c>
      <c r="S1973" s="76">
        <v>29</v>
      </c>
      <c r="T1973" s="71">
        <f>IF(A1973&lt;43,IF(F1973="女",VLOOKUP(S1973,标准!G$108:H$138,2,TRUE),VLOOKUP(S1973,标准!G$74:H$99,2,TRUE)),IF(F1973="女",VLOOKUP(S1973,标准!G$39:H$69,2,TRUE),VLOOKUP(S1973,标准!G$3:H$28,2,TRUE)))</f>
        <v>62</v>
      </c>
      <c r="U1973" s="88">
        <v>9.9</v>
      </c>
      <c r="V1973" s="71">
        <f>IF(U1973=0,0,IF(A1973&lt;43,IF(F1973="女",IF(U1973="",0,VLOOKUP(U1973,标准!A$108:B$128,2,TRUE)),IF(U1973="",0,VLOOKUP(U1973,标准!A$74:B$94,2,TRUE))),IF(F1973="女",IF(U1973="",0,VLOOKUP(U1973,标准!A$39:B$59,2,TRUE)),IF(U1973="",0,VLOOKUP(U1973,标准!A$3:B$23,2,TRUE)))))</f>
        <v>64</v>
      </c>
      <c r="W1973" s="86">
        <f t="shared" si="30"/>
        <v>73.85</v>
      </c>
      <c r="X1973" s="87"/>
      <c r="Y1973" s="87"/>
      <c r="Z1973" s="91"/>
      <c r="AA1973" s="92"/>
    </row>
    <row r="1974" customHeight="1" spans="1:27">
      <c r="A1974" s="62">
        <v>40</v>
      </c>
      <c r="B1974" s="63">
        <v>1973</v>
      </c>
      <c r="C1974" s="154" t="s">
        <v>4021</v>
      </c>
      <c r="D1974" s="154" t="s">
        <v>3978</v>
      </c>
      <c r="E1974" s="154" t="s">
        <v>3606</v>
      </c>
      <c r="F1974" s="154" t="s">
        <v>34</v>
      </c>
      <c r="G1974" s="155" t="s">
        <v>4022</v>
      </c>
      <c r="H1974" s="68">
        <v>158</v>
      </c>
      <c r="I1974" s="68">
        <v>48.6</v>
      </c>
      <c r="J1974" s="71">
        <f>IF(F1974="女",IF(H1974=0,0,VLOOKUP(I1974/(H1974*H1974/10000),标准!M$108:N$112,2,TRUE)),IF(H1974=0,0,VLOOKUP(I1974/(H1974*H1974/10000),标准!M$74:N$78,2,TRUE)))</f>
        <v>100</v>
      </c>
      <c r="K1974" s="72">
        <v>3311</v>
      </c>
      <c r="L1974" s="71">
        <f>IF(A1974&lt;43,IF(F1974="女",VLOOKUP(K1974,标准!K$108:L$128,2,TRUE),VLOOKUP(K1974,标准!K$74:L$94,2,TRUE)),IF(F1974="女",VLOOKUP(K1974,标准!K$39:L$59,2,TRUE),VLOOKUP(K1974,标准!K$3:L$23,2,TRUE)))</f>
        <v>90</v>
      </c>
      <c r="M1974" s="68">
        <v>22.5</v>
      </c>
      <c r="N1974" s="71">
        <f>IF(M1974="",0,IF(A1974&lt;43,IF(F1974="女",VLOOKUP(M1974,标准!C$108:D$128,2,TRUE),VLOOKUP(M1974,标准!C$74:D$94,2,TRUE)),IF(F1974="女",VLOOKUP(M1974,标准!C$39:D$59,2,TRUE),VLOOKUP(M1974,标准!C$3:D$23,2,TRUE))))</f>
        <v>90</v>
      </c>
      <c r="O1974" s="76">
        <v>173</v>
      </c>
      <c r="P1974" s="71">
        <f>IF(A1974&lt;43,IF(F1974="女",VLOOKUP(O1974/100,标准!E$108:F$128,2,TRUE),VLOOKUP(O1974/100,标准!E$74:F$94,2,TRUE)),IF(F1974="女",VLOOKUP(O1974/100,标准!E$39:F$59,2,TRUE),VLOOKUP(O1974/100,标准!E$3:F$23,2,TRUE)))</f>
        <v>74</v>
      </c>
      <c r="Q1974" s="81">
        <v>3.59</v>
      </c>
      <c r="R1974" s="71">
        <f>IF(Q1974=0,0,IF(A1974&lt;43,IF(F1974="女",IF(Q1974="",0,VLOOKUP(Q1974,标准!I$108:J$138,2,TRUE)),IF(Q1974="",0,VLOOKUP(Q1974,标准!I$74:J$104,2,TRUE))),IF(F1974="女",IF(Q1974="",0,VLOOKUP(Q1974,标准!I$39:J$69,2,TRUE)),IF(Q1974="",0,VLOOKUP(Q1974,标准!I$3:J$33,2,TRUE)))))</f>
        <v>74</v>
      </c>
      <c r="S1974" s="76">
        <v>40</v>
      </c>
      <c r="T1974" s="71">
        <f>IF(A1974&lt;43,IF(F1974="女",VLOOKUP(S1974,标准!G$108:H$138,2,TRUE),VLOOKUP(S1974,标准!G$74:H$99,2,TRUE)),IF(F1974="女",VLOOKUP(S1974,标准!G$39:H$69,2,TRUE),VLOOKUP(S1974,标准!G$3:H$28,2,TRUE)))</f>
        <v>74</v>
      </c>
      <c r="U1974" s="88">
        <v>8.4</v>
      </c>
      <c r="V1974" s="71">
        <f>IF(U1974=0,0,IF(A1974&lt;43,IF(F1974="女",IF(U1974="",0,VLOOKUP(U1974,标准!A$108:B$128,2,TRUE)),IF(U1974="",0,VLOOKUP(U1974,标准!A$74:B$94,2,TRUE))),IF(F1974="女",IF(U1974="",0,VLOOKUP(U1974,标准!A$39:B$59,2,TRUE)),IF(U1974="",0,VLOOKUP(U1974,标准!A$3:B$23,2,TRUE)))))</f>
        <v>78</v>
      </c>
      <c r="W1974" s="86">
        <f t="shared" si="30"/>
        <v>82.7</v>
      </c>
      <c r="X1974" s="87">
        <v>3.8</v>
      </c>
      <c r="Y1974" s="87">
        <v>4</v>
      </c>
      <c r="Z1974" s="91"/>
      <c r="AA1974" s="92"/>
    </row>
    <row r="1975" customHeight="1" spans="1:27">
      <c r="A1975" s="62">
        <v>40</v>
      </c>
      <c r="B1975" s="63">
        <v>1974</v>
      </c>
      <c r="C1975" s="154" t="s">
        <v>4023</v>
      </c>
      <c r="D1975" s="154" t="s">
        <v>4024</v>
      </c>
      <c r="E1975" s="154" t="s">
        <v>4025</v>
      </c>
      <c r="F1975" s="154" t="s">
        <v>30</v>
      </c>
      <c r="G1975" s="155" t="s">
        <v>4026</v>
      </c>
      <c r="H1975" s="68">
        <v>173.2</v>
      </c>
      <c r="I1975" s="68">
        <v>73</v>
      </c>
      <c r="J1975" s="71">
        <f>IF(F1975="女",IF(H1975=0,0,VLOOKUP(I1975/(H1975*H1975/10000),标准!M$108:N$112,2,TRUE)),IF(H1975=0,0,VLOOKUP(I1975/(H1975*H1975/10000),标准!M$74:N$78,2,TRUE)))</f>
        <v>80</v>
      </c>
      <c r="K1975" s="72">
        <v>3867</v>
      </c>
      <c r="L1975" s="71">
        <f>IF(A1975&lt;43,IF(F1975="女",VLOOKUP(K1975,标准!K$108:L$128,2,TRUE),VLOOKUP(K1975,标准!K$74:L$94,2,TRUE)),IF(F1975="女",VLOOKUP(K1975,标准!K$39:L$59,2,TRUE),VLOOKUP(K1975,标准!K$3:L$23,2,TRUE)))</f>
        <v>72</v>
      </c>
      <c r="M1975" s="68">
        <v>18</v>
      </c>
      <c r="N1975" s="71">
        <f>IF(M1975="",0,IF(A1975&lt;43,IF(F1975="女",VLOOKUP(M1975,标准!C$108:D$128,2,TRUE),VLOOKUP(M1975,标准!C$74:D$94,2,TRUE)),IF(F1975="女",VLOOKUP(M1975,标准!C$39:D$59,2,TRUE),VLOOKUP(M1975,标准!C$3:D$23,2,TRUE))))</f>
        <v>80</v>
      </c>
      <c r="O1975" s="62">
        <v>215</v>
      </c>
      <c r="P1975" s="71">
        <f>IF(A1975&lt;43,IF(F1975="女",VLOOKUP(O1975/100,标准!E$108:F$128,2,TRUE),VLOOKUP(O1975/100,标准!E$74:F$94,2,TRUE)),IF(F1975="女",VLOOKUP(O1975/100,标准!E$39:F$59,2,TRUE),VLOOKUP(O1975/100,标准!E$3:F$23,2,TRUE)))</f>
        <v>62</v>
      </c>
      <c r="Q1975" s="112">
        <v>4.23</v>
      </c>
      <c r="R1975" s="71">
        <f>IF(Q1975=0,0,IF(A1975&lt;43,IF(F1975="女",IF(Q1975="",0,VLOOKUP(Q1975,标准!I$108:J$138,2,TRUE)),IF(Q1975="",0,VLOOKUP(Q1975,标准!I$74:J$104,2,TRUE))),IF(F1975="女",IF(Q1975="",0,VLOOKUP(Q1975,标准!I$39:J$69,2,TRUE)),IF(Q1975="",0,VLOOKUP(Q1975,标准!I$3:J$33,2,TRUE)))))</f>
        <v>62</v>
      </c>
      <c r="S1975" s="76">
        <v>1</v>
      </c>
      <c r="T1975" s="71">
        <f>IF(A1975&lt;43,IF(F1975="女",VLOOKUP(S1975,标准!G$108:H$138,2,TRUE),VLOOKUP(S1975,标准!G$74:H$99,2,TRUE)),IF(F1975="女",VLOOKUP(S1975,标准!G$39:H$69,2,TRUE),VLOOKUP(S1975,标准!G$3:H$28,2,TRUE)))</f>
        <v>0</v>
      </c>
      <c r="U1975" s="114">
        <v>8.02</v>
      </c>
      <c r="V1975" s="71">
        <f>IF(U1975=0,0,IF(A1975&lt;43,IF(F1975="女",IF(U1975="",0,VLOOKUP(U1975,标准!A$108:B$128,2,TRUE)),IF(U1975="",0,VLOOKUP(U1975,标准!A$74:B$94,2,TRUE))),IF(F1975="女",IF(U1975="",0,VLOOKUP(U1975,标准!A$39:B$59,2,TRUE)),IF(U1975="",0,VLOOKUP(U1975,标准!A$3:B$23,2,TRUE)))))</f>
        <v>70</v>
      </c>
      <c r="W1975" s="86">
        <f t="shared" si="30"/>
        <v>63.4</v>
      </c>
      <c r="X1975" s="87">
        <v>3.8</v>
      </c>
      <c r="Y1975" s="87">
        <v>3.7</v>
      </c>
      <c r="Z1975" s="91"/>
      <c r="AA1975" s="92"/>
    </row>
    <row r="1976" customHeight="1" spans="1:27">
      <c r="A1976" s="62">
        <v>40</v>
      </c>
      <c r="B1976" s="63">
        <v>1975</v>
      </c>
      <c r="C1976" s="154" t="s">
        <v>4027</v>
      </c>
      <c r="D1976" s="154" t="s">
        <v>4024</v>
      </c>
      <c r="E1976" s="154" t="s">
        <v>4025</v>
      </c>
      <c r="F1976" s="154" t="s">
        <v>34</v>
      </c>
      <c r="G1976" s="155" t="s">
        <v>4028</v>
      </c>
      <c r="H1976" s="68">
        <v>166.6</v>
      </c>
      <c r="I1976" s="68">
        <v>55.6</v>
      </c>
      <c r="J1976" s="71">
        <f>IF(F1976="女",IF(H1976=0,0,VLOOKUP(I1976/(H1976*H1976/10000),标准!M$108:N$112,2,TRUE)),IF(H1976=0,0,VLOOKUP(I1976/(H1976*H1976/10000),标准!M$74:N$78,2,TRUE)))</f>
        <v>100</v>
      </c>
      <c r="K1976" s="72">
        <v>2998</v>
      </c>
      <c r="L1976" s="71">
        <f>IF(A1976&lt;43,IF(F1976="女",VLOOKUP(K1976,标准!K$108:L$128,2,TRUE),VLOOKUP(K1976,标准!K$74:L$94,2,TRUE)),IF(F1976="女",VLOOKUP(K1976,标准!K$39:L$59,2,TRUE),VLOOKUP(K1976,标准!K$3:L$23,2,TRUE)))</f>
        <v>78</v>
      </c>
      <c r="M1976" s="68">
        <v>22</v>
      </c>
      <c r="N1976" s="71">
        <f>IF(M1976="",0,IF(A1976&lt;43,IF(F1976="女",VLOOKUP(M1976,标准!C$108:D$128,2,TRUE),VLOOKUP(M1976,标准!C$74:D$94,2,TRUE)),IF(F1976="女",VLOOKUP(M1976,标准!C$39:D$59,2,TRUE),VLOOKUP(M1976,标准!C$3:D$23,2,TRUE))))</f>
        <v>85</v>
      </c>
      <c r="O1976" s="76">
        <v>185</v>
      </c>
      <c r="P1976" s="71">
        <f>IF(A1976&lt;43,IF(F1976="女",VLOOKUP(O1976/100,标准!E$108:F$128,2,TRUE),VLOOKUP(O1976/100,标准!E$74:F$94,2,TRUE)),IF(F1976="女",VLOOKUP(O1976/100,标准!E$39:F$59,2,TRUE),VLOOKUP(O1976/100,标准!E$3:F$23,2,TRUE)))</f>
        <v>80</v>
      </c>
      <c r="Q1976" s="81">
        <v>3.55</v>
      </c>
      <c r="R1976" s="71">
        <f>IF(Q1976=0,0,IF(A1976&lt;43,IF(F1976="女",IF(Q1976="",0,VLOOKUP(Q1976,标准!I$108:J$138,2,TRUE)),IF(Q1976="",0,VLOOKUP(Q1976,标准!I$74:J$104,2,TRUE))),IF(F1976="女",IF(Q1976="",0,VLOOKUP(Q1976,标准!I$39:J$69,2,TRUE)),IF(Q1976="",0,VLOOKUP(Q1976,标准!I$3:J$33,2,TRUE)))))</f>
        <v>74</v>
      </c>
      <c r="S1976" s="76">
        <v>42</v>
      </c>
      <c r="T1976" s="71">
        <f>IF(A1976&lt;43,IF(F1976="女",VLOOKUP(S1976,标准!G$108:H$138,2,TRUE),VLOOKUP(S1976,标准!G$74:H$99,2,TRUE)),IF(F1976="女",VLOOKUP(S1976,标准!G$39:H$69,2,TRUE),VLOOKUP(S1976,标准!G$3:H$28,2,TRUE)))</f>
        <v>76</v>
      </c>
      <c r="U1976" s="88">
        <v>8.3</v>
      </c>
      <c r="V1976" s="71">
        <f>IF(U1976=0,0,IF(A1976&lt;43,IF(F1976="女",IF(U1976="",0,VLOOKUP(U1976,标准!A$108:B$128,2,TRUE)),IF(U1976="",0,VLOOKUP(U1976,标准!A$74:B$94,2,TRUE))),IF(F1976="女",IF(U1976="",0,VLOOKUP(U1976,标准!A$39:B$59,2,TRUE)),IF(U1976="",0,VLOOKUP(U1976,标准!A$3:B$23,2,TRUE)))))</f>
        <v>80</v>
      </c>
      <c r="W1976" s="86">
        <f t="shared" si="30"/>
        <v>81.6</v>
      </c>
      <c r="X1976" s="87">
        <v>3.8</v>
      </c>
      <c r="Y1976" s="87">
        <v>3.8</v>
      </c>
      <c r="Z1976" s="91"/>
      <c r="AA1976" s="92"/>
    </row>
    <row r="1977" customHeight="1" spans="1:27">
      <c r="A1977" s="62">
        <v>40</v>
      </c>
      <c r="B1977" s="63">
        <v>1976</v>
      </c>
      <c r="C1977" s="154" t="s">
        <v>4029</v>
      </c>
      <c r="D1977" s="154" t="s">
        <v>4024</v>
      </c>
      <c r="E1977" s="154" t="s">
        <v>4025</v>
      </c>
      <c r="F1977" s="154" t="s">
        <v>34</v>
      </c>
      <c r="G1977" s="155" t="s">
        <v>4030</v>
      </c>
      <c r="H1977" s="68">
        <v>160.7</v>
      </c>
      <c r="I1977" s="68">
        <v>47.4</v>
      </c>
      <c r="J1977" s="71">
        <f>IF(F1977="女",IF(H1977=0,0,VLOOKUP(I1977/(H1977*H1977/10000),标准!M$108:N$112,2,TRUE)),IF(H1977=0,0,VLOOKUP(I1977/(H1977*H1977/10000),标准!M$74:N$78,2,TRUE)))</f>
        <v>100</v>
      </c>
      <c r="K1977" s="72">
        <v>2784</v>
      </c>
      <c r="L1977" s="71">
        <f>IF(A1977&lt;43,IF(F1977="女",VLOOKUP(K1977,标准!K$108:L$128,2,TRUE),VLOOKUP(K1977,标准!K$74:L$94,2,TRUE)),IF(F1977="女",VLOOKUP(K1977,标准!K$39:L$59,2,TRUE),VLOOKUP(K1977,标准!K$3:L$23,2,TRUE)))</f>
        <v>74</v>
      </c>
      <c r="M1977" s="68">
        <v>7</v>
      </c>
      <c r="N1977" s="71">
        <f>IF(M1977="",0,IF(A1977&lt;43,IF(F1977="女",VLOOKUP(M1977,标准!C$108:D$128,2,TRUE),VLOOKUP(M1977,标准!C$74:D$94,2,TRUE)),IF(F1977="女",VLOOKUP(M1977,标准!C$39:D$59,2,TRUE),VLOOKUP(M1977,标准!C$3:D$23,2,TRUE))))</f>
        <v>60</v>
      </c>
      <c r="O1977" s="76">
        <v>165</v>
      </c>
      <c r="P1977" s="71">
        <f>IF(A1977&lt;43,IF(F1977="女",VLOOKUP(O1977/100,标准!E$108:F$128,2,TRUE),VLOOKUP(O1977/100,标准!E$74:F$94,2,TRUE)),IF(F1977="女",VLOOKUP(O1977/100,标准!E$39:F$59,2,TRUE),VLOOKUP(O1977/100,标准!E$3:F$23,2,TRUE)))</f>
        <v>68</v>
      </c>
      <c r="Q1977" s="81">
        <v>4.05</v>
      </c>
      <c r="R1977" s="71">
        <f>IF(Q1977=0,0,IF(A1977&lt;43,IF(F1977="女",IF(Q1977="",0,VLOOKUP(Q1977,标准!I$108:J$138,2,TRUE)),IF(Q1977="",0,VLOOKUP(Q1977,标准!I$74:J$104,2,TRUE))),IF(F1977="女",IF(Q1977="",0,VLOOKUP(Q1977,标准!I$39:J$69,2,TRUE)),IF(Q1977="",0,VLOOKUP(Q1977,标准!I$3:J$33,2,TRUE)))))</f>
        <v>70</v>
      </c>
      <c r="S1977" s="76">
        <v>46</v>
      </c>
      <c r="T1977" s="71">
        <f>IF(A1977&lt;43,IF(F1977="女",VLOOKUP(S1977,标准!G$108:H$138,2,TRUE),VLOOKUP(S1977,标准!G$74:H$99,2,TRUE)),IF(F1977="女",VLOOKUP(S1977,标准!G$39:H$69,2,TRUE),VLOOKUP(S1977,标准!G$3:H$28,2,TRUE)))</f>
        <v>80</v>
      </c>
      <c r="U1977" s="88">
        <v>8.8</v>
      </c>
      <c r="V1977" s="71">
        <f>IF(U1977=0,0,IF(A1977&lt;43,IF(F1977="女",IF(U1977="",0,VLOOKUP(U1977,标准!A$108:B$128,2,TRUE)),IF(U1977="",0,VLOOKUP(U1977,标准!A$74:B$94,2,TRUE))),IF(F1977="女",IF(U1977="",0,VLOOKUP(U1977,标准!A$39:B$59,2,TRUE)),IF(U1977="",0,VLOOKUP(U1977,标准!A$3:B$23,2,TRUE)))))</f>
        <v>74</v>
      </c>
      <c r="W1977" s="86">
        <f t="shared" si="30"/>
        <v>75.7</v>
      </c>
      <c r="X1977" s="87">
        <v>4.1</v>
      </c>
      <c r="Y1977" s="87">
        <v>3.8</v>
      </c>
      <c r="Z1977" s="91"/>
      <c r="AA1977" s="92"/>
    </row>
    <row r="1978" customHeight="1" spans="1:27">
      <c r="A1978" s="62">
        <v>40</v>
      </c>
      <c r="B1978" s="63">
        <v>1977</v>
      </c>
      <c r="C1978" s="154" t="s">
        <v>4031</v>
      </c>
      <c r="D1978" s="154" t="s">
        <v>4024</v>
      </c>
      <c r="E1978" s="154" t="s">
        <v>4025</v>
      </c>
      <c r="F1978" s="154" t="s">
        <v>34</v>
      </c>
      <c r="G1978" s="155" t="s">
        <v>4032</v>
      </c>
      <c r="H1978" s="68">
        <v>158.2</v>
      </c>
      <c r="I1978" s="68">
        <v>49.9</v>
      </c>
      <c r="J1978" s="71">
        <f>IF(F1978="女",IF(H1978=0,0,VLOOKUP(I1978/(H1978*H1978/10000),标准!M$108:N$112,2,TRUE)),IF(H1978=0,0,VLOOKUP(I1978/(H1978*H1978/10000),标准!M$74:N$78,2,TRUE)))</f>
        <v>100</v>
      </c>
      <c r="K1978" s="72">
        <v>2894</v>
      </c>
      <c r="L1978" s="71">
        <f>IF(A1978&lt;43,IF(F1978="女",VLOOKUP(K1978,标准!K$108:L$128,2,TRUE),VLOOKUP(K1978,标准!K$74:L$94,2,TRUE)),IF(F1978="女",VLOOKUP(K1978,标准!K$39:L$59,2,TRUE),VLOOKUP(K1978,标准!K$3:L$23,2,TRUE)))</f>
        <v>76</v>
      </c>
      <c r="M1978" s="68">
        <v>18</v>
      </c>
      <c r="N1978" s="71">
        <f>IF(M1978="",0,IF(A1978&lt;43,IF(F1978="女",VLOOKUP(M1978,标准!C$108:D$128,2,TRUE),VLOOKUP(M1978,标准!C$74:D$94,2,TRUE)),IF(F1978="女",VLOOKUP(M1978,标准!C$39:D$59,2,TRUE),VLOOKUP(M1978,标准!C$3:D$23,2,TRUE))))</f>
        <v>78</v>
      </c>
      <c r="O1978" s="76">
        <v>189</v>
      </c>
      <c r="P1978" s="71">
        <f>IF(A1978&lt;43,IF(F1978="女",VLOOKUP(O1978/100,标准!E$108:F$128,2,TRUE),VLOOKUP(O1978/100,标准!E$74:F$94,2,TRUE)),IF(F1978="女",VLOOKUP(O1978/100,标准!E$39:F$59,2,TRUE),VLOOKUP(O1978/100,标准!E$3:F$23,2,TRUE)))</f>
        <v>85</v>
      </c>
      <c r="Q1978" s="81">
        <v>3.5</v>
      </c>
      <c r="R1978" s="71">
        <f>IF(Q1978=0,0,IF(A1978&lt;43,IF(F1978="女",IF(Q1978="",0,VLOOKUP(Q1978,标准!I$108:J$138,2,TRUE)),IF(Q1978="",0,VLOOKUP(Q1978,标准!I$74:J$104,2,TRUE))),IF(F1978="女",IF(Q1978="",0,VLOOKUP(Q1978,标准!I$39:J$69,2,TRUE)),IF(Q1978="",0,VLOOKUP(Q1978,标准!I$3:J$33,2,TRUE)))))</f>
        <v>76</v>
      </c>
      <c r="S1978" s="76">
        <v>42</v>
      </c>
      <c r="T1978" s="71">
        <f>IF(A1978&lt;43,IF(F1978="女",VLOOKUP(S1978,标准!G$108:H$138,2,TRUE),VLOOKUP(S1978,标准!G$74:H$99,2,TRUE)),IF(F1978="女",VLOOKUP(S1978,标准!G$39:H$69,2,TRUE),VLOOKUP(S1978,标准!G$3:H$28,2,TRUE)))</f>
        <v>76</v>
      </c>
      <c r="U1978" s="88">
        <v>8.5</v>
      </c>
      <c r="V1978" s="71">
        <f>IF(U1978=0,0,IF(A1978&lt;43,IF(F1978="女",IF(U1978="",0,VLOOKUP(U1978,标准!A$108:B$128,2,TRUE)),IF(U1978="",0,VLOOKUP(U1978,标准!A$74:B$94,2,TRUE))),IF(F1978="女",IF(U1978="",0,VLOOKUP(U1978,标准!A$39:B$59,2,TRUE)),IF(U1978="",0,VLOOKUP(U1978,标准!A$3:B$23,2,TRUE)))))</f>
        <v>78</v>
      </c>
      <c r="W1978" s="86">
        <f t="shared" si="30"/>
        <v>81.1</v>
      </c>
      <c r="X1978" s="87">
        <v>3.7</v>
      </c>
      <c r="Y1978" s="87">
        <v>3.7</v>
      </c>
      <c r="Z1978" s="91"/>
      <c r="AA1978" s="92"/>
    </row>
    <row r="1979" customHeight="1" spans="1:27">
      <c r="A1979" s="62">
        <v>40</v>
      </c>
      <c r="B1979" s="63">
        <v>1978</v>
      </c>
      <c r="C1979" s="154" t="s">
        <v>4033</v>
      </c>
      <c r="D1979" s="154" t="s">
        <v>4024</v>
      </c>
      <c r="E1979" s="154" t="s">
        <v>4025</v>
      </c>
      <c r="F1979" s="154" t="s">
        <v>34</v>
      </c>
      <c r="G1979" s="155" t="s">
        <v>4034</v>
      </c>
      <c r="H1979" s="68">
        <v>156</v>
      </c>
      <c r="I1979" s="68">
        <v>58.9</v>
      </c>
      <c r="J1979" s="71">
        <f>IF(F1979="女",IF(H1979=0,0,VLOOKUP(I1979/(H1979*H1979/10000),标准!M$108:N$112,2,TRUE)),IF(H1979=0,0,VLOOKUP(I1979/(H1979*H1979/10000),标准!M$74:N$78,2,TRUE)))</f>
        <v>80</v>
      </c>
      <c r="K1979" s="72">
        <v>2928</v>
      </c>
      <c r="L1979" s="71">
        <f>IF(A1979&lt;43,IF(F1979="女",VLOOKUP(K1979,标准!K$108:L$128,2,TRUE),VLOOKUP(K1979,标准!K$74:L$94,2,TRUE)),IF(F1979="女",VLOOKUP(K1979,标准!K$39:L$59,2,TRUE),VLOOKUP(K1979,标准!K$3:L$23,2,TRUE)))</f>
        <v>78</v>
      </c>
      <c r="M1979" s="68">
        <v>17.5</v>
      </c>
      <c r="N1979" s="71">
        <f>IF(M1979="",0,IF(A1979&lt;43,IF(F1979="女",VLOOKUP(M1979,标准!C$108:D$128,2,TRUE),VLOOKUP(M1979,标准!C$74:D$94,2,TRUE)),IF(F1979="女",VLOOKUP(M1979,标准!C$39:D$59,2,TRUE),VLOOKUP(M1979,标准!C$3:D$23,2,TRUE))))</f>
        <v>76</v>
      </c>
      <c r="O1979" s="76">
        <v>158</v>
      </c>
      <c r="P1979" s="71">
        <f>IF(A1979&lt;43,IF(F1979="女",VLOOKUP(O1979/100,标准!E$108:F$128,2,TRUE),VLOOKUP(O1979/100,标准!E$74:F$94,2,TRUE)),IF(F1979="女",VLOOKUP(O1979/100,标准!E$39:F$59,2,TRUE),VLOOKUP(O1979/100,标准!E$3:F$23,2,TRUE)))</f>
        <v>64</v>
      </c>
      <c r="Q1979" s="81">
        <v>4</v>
      </c>
      <c r="R1979" s="71">
        <f>IF(Q1979=0,0,IF(A1979&lt;43,IF(F1979="女",IF(Q1979="",0,VLOOKUP(Q1979,标准!I$108:J$138,2,TRUE)),IF(Q1979="",0,VLOOKUP(Q1979,标准!I$74:J$104,2,TRUE))),IF(F1979="女",IF(Q1979="",0,VLOOKUP(Q1979,标准!I$39:J$69,2,TRUE)),IF(Q1979="",0,VLOOKUP(Q1979,标准!I$3:J$33,2,TRUE)))))</f>
        <v>72</v>
      </c>
      <c r="S1979" s="76">
        <v>38</v>
      </c>
      <c r="T1979" s="71">
        <f>IF(A1979&lt;43,IF(F1979="女",VLOOKUP(S1979,标准!G$108:H$138,2,TRUE),VLOOKUP(S1979,标准!G$74:H$99,2,TRUE)),IF(F1979="女",VLOOKUP(S1979,标准!G$39:H$69,2,TRUE),VLOOKUP(S1979,标准!G$3:H$28,2,TRUE)))</f>
        <v>72</v>
      </c>
      <c r="U1979" s="88">
        <v>8.9</v>
      </c>
      <c r="V1979" s="71">
        <f>IF(U1979=0,0,IF(A1979&lt;43,IF(F1979="女",IF(U1979="",0,VLOOKUP(U1979,标准!A$108:B$128,2,TRUE)),IF(U1979="",0,VLOOKUP(U1979,标准!A$74:B$94,2,TRUE))),IF(F1979="女",IF(U1979="",0,VLOOKUP(U1979,标准!A$39:B$59,2,TRUE)),IF(U1979="",0,VLOOKUP(U1979,标准!A$3:B$23,2,TRUE)))))</f>
        <v>74</v>
      </c>
      <c r="W1979" s="86">
        <f t="shared" si="30"/>
        <v>74.1</v>
      </c>
      <c r="X1979" s="87">
        <v>4.8</v>
      </c>
      <c r="Y1979" s="87">
        <v>4.6</v>
      </c>
      <c r="Z1979" s="91"/>
      <c r="AA1979" s="92"/>
    </row>
    <row r="1980" customHeight="1" spans="1:27">
      <c r="A1980" s="62">
        <v>40</v>
      </c>
      <c r="B1980" s="63">
        <v>1979</v>
      </c>
      <c r="C1980" s="154" t="s">
        <v>4035</v>
      </c>
      <c r="D1980" s="154" t="s">
        <v>4024</v>
      </c>
      <c r="E1980" s="154" t="s">
        <v>4025</v>
      </c>
      <c r="F1980" s="154" t="s">
        <v>30</v>
      </c>
      <c r="G1980" s="155" t="s">
        <v>4036</v>
      </c>
      <c r="H1980" s="68">
        <v>175.2</v>
      </c>
      <c r="I1980" s="68">
        <v>77.8</v>
      </c>
      <c r="J1980" s="71">
        <f>IF(F1980="女",IF(H1980=0,0,VLOOKUP(I1980/(H1980*H1980/10000),标准!M$108:N$112,2,TRUE)),IF(H1980=0,0,VLOOKUP(I1980/(H1980*H1980/10000),标准!M$74:N$78,2,TRUE)))</f>
        <v>80</v>
      </c>
      <c r="K1980" s="72">
        <v>4224</v>
      </c>
      <c r="L1980" s="71">
        <f>IF(A1980&lt;43,IF(F1980="女",VLOOKUP(K1980,标准!K$108:L$128,2,TRUE),VLOOKUP(K1980,标准!K$74:L$94,2,TRUE)),IF(F1980="女",VLOOKUP(K1980,标准!K$39:L$59,2,TRUE),VLOOKUP(K1980,标准!K$3:L$23,2,TRUE)))</f>
        <v>78</v>
      </c>
      <c r="M1980" s="68">
        <v>15</v>
      </c>
      <c r="N1980" s="71">
        <f>IF(M1980="",0,IF(A1980&lt;43,IF(F1980="女",VLOOKUP(M1980,标准!C$108:D$128,2,TRUE),VLOOKUP(M1980,标准!C$74:D$94,2,TRUE)),IF(F1980="女",VLOOKUP(M1980,标准!C$39:D$59,2,TRUE),VLOOKUP(M1980,标准!C$3:D$23,2,TRUE))))</f>
        <v>76</v>
      </c>
      <c r="O1980" s="62">
        <v>252</v>
      </c>
      <c r="P1980" s="71">
        <f>IF(A1980&lt;43,IF(F1980="女",VLOOKUP(O1980/100,标准!E$108:F$128,2,TRUE),VLOOKUP(O1980/100,标准!E$74:F$94,2,TRUE)),IF(F1980="女",VLOOKUP(O1980/100,标准!E$39:F$59,2,TRUE),VLOOKUP(O1980/100,标准!E$3:F$23,2,TRUE)))</f>
        <v>80</v>
      </c>
      <c r="Q1980" s="112">
        <v>3.5</v>
      </c>
      <c r="R1980" s="71">
        <f>IF(Q1980=0,0,IF(A1980&lt;43,IF(F1980="女",IF(Q1980="",0,VLOOKUP(Q1980,标准!I$108:J$138,2,TRUE)),IF(Q1980="",0,VLOOKUP(Q1980,标准!I$74:J$104,2,TRUE))),IF(F1980="女",IF(Q1980="",0,VLOOKUP(Q1980,标准!I$39:J$69,2,TRUE)),IF(Q1980="",0,VLOOKUP(Q1980,标准!I$3:J$33,2,TRUE)))))</f>
        <v>76</v>
      </c>
      <c r="S1980" s="76">
        <v>2</v>
      </c>
      <c r="T1980" s="71">
        <f>IF(A1980&lt;43,IF(F1980="女",VLOOKUP(S1980,标准!G$108:H$138,2,TRUE),VLOOKUP(S1980,标准!G$74:H$99,2,TRUE)),IF(F1980="女",VLOOKUP(S1980,标准!G$39:H$69,2,TRUE),VLOOKUP(S1980,标准!G$3:H$28,2,TRUE)))</f>
        <v>0</v>
      </c>
      <c r="U1980" s="114">
        <v>6.96</v>
      </c>
      <c r="V1980" s="71">
        <f>IF(U1980=0,0,IF(A1980&lt;43,IF(F1980="女",IF(U1980="",0,VLOOKUP(U1980,标准!A$108:B$128,2,TRUE)),IF(U1980="",0,VLOOKUP(U1980,标准!A$74:B$94,2,TRUE))),IF(F1980="女",IF(U1980="",0,VLOOKUP(U1980,标准!A$39:B$59,2,TRUE)),IF(U1980="",0,VLOOKUP(U1980,标准!A$3:B$23,2,TRUE)))))</f>
        <v>85</v>
      </c>
      <c r="W1980" s="86">
        <f t="shared" si="30"/>
        <v>71.5</v>
      </c>
      <c r="X1980" s="87">
        <v>3.8</v>
      </c>
      <c r="Y1980" s="87">
        <v>4.1</v>
      </c>
      <c r="Z1980" s="91"/>
      <c r="AA1980" s="92"/>
    </row>
    <row r="1981" customHeight="1" spans="1:27">
      <c r="A1981" s="62">
        <v>40</v>
      </c>
      <c r="B1981" s="63">
        <v>1980</v>
      </c>
      <c r="C1981" s="154" t="s">
        <v>4037</v>
      </c>
      <c r="D1981" s="154" t="s">
        <v>4024</v>
      </c>
      <c r="E1981" s="154" t="s">
        <v>4025</v>
      </c>
      <c r="F1981" s="154" t="s">
        <v>34</v>
      </c>
      <c r="G1981" s="155" t="s">
        <v>4038</v>
      </c>
      <c r="H1981" s="68">
        <v>157.5</v>
      </c>
      <c r="I1981" s="68">
        <v>49.9</v>
      </c>
      <c r="J1981" s="71">
        <f>IF(F1981="女",IF(H1981=0,0,VLOOKUP(I1981/(H1981*H1981/10000),标准!M$108:N$112,2,TRUE)),IF(H1981=0,0,VLOOKUP(I1981/(H1981*H1981/10000),标准!M$74:N$78,2,TRUE)))</f>
        <v>100</v>
      </c>
      <c r="K1981" s="72">
        <v>2548</v>
      </c>
      <c r="L1981" s="71">
        <f>IF(A1981&lt;43,IF(F1981="女",VLOOKUP(K1981,标准!K$108:L$128,2,TRUE),VLOOKUP(K1981,标准!K$74:L$94,2,TRUE)),IF(F1981="女",VLOOKUP(K1981,标准!K$39:L$59,2,TRUE),VLOOKUP(K1981,标准!K$3:L$23,2,TRUE)))</f>
        <v>70</v>
      </c>
      <c r="M1981" s="68">
        <v>13</v>
      </c>
      <c r="N1981" s="71">
        <f>IF(M1981="",0,IF(A1981&lt;43,IF(F1981="女",VLOOKUP(M1981,标准!C$108:D$128,2,TRUE),VLOOKUP(M1981,标准!C$74:D$94,2,TRUE)),IF(F1981="女",VLOOKUP(M1981,标准!C$39:D$59,2,TRUE),VLOOKUP(M1981,标准!C$3:D$23,2,TRUE))))</f>
        <v>70</v>
      </c>
      <c r="O1981" s="76">
        <v>152</v>
      </c>
      <c r="P1981" s="71">
        <f>IF(A1981&lt;43,IF(F1981="女",VLOOKUP(O1981/100,标准!E$108:F$128,2,TRUE),VLOOKUP(O1981/100,标准!E$74:F$94,2,TRUE)),IF(F1981="女",VLOOKUP(O1981/100,标准!E$39:F$59,2,TRUE),VLOOKUP(O1981/100,标准!E$3:F$23,2,TRUE)))</f>
        <v>60</v>
      </c>
      <c r="Q1981" s="81">
        <v>4.15</v>
      </c>
      <c r="R1981" s="71">
        <f>IF(Q1981=0,0,IF(A1981&lt;43,IF(F1981="女",IF(Q1981="",0,VLOOKUP(Q1981,标准!I$108:J$138,2,TRUE)),IF(Q1981="",0,VLOOKUP(Q1981,标准!I$74:J$104,2,TRUE))),IF(F1981="女",IF(Q1981="",0,VLOOKUP(Q1981,标准!I$39:J$69,2,TRUE)),IF(Q1981="",0,VLOOKUP(Q1981,标准!I$3:J$33,2,TRUE)))))</f>
        <v>66</v>
      </c>
      <c r="S1981" s="76">
        <v>35</v>
      </c>
      <c r="T1981" s="71">
        <f>IF(A1981&lt;43,IF(F1981="女",VLOOKUP(S1981,标准!G$108:H$138,2,TRUE),VLOOKUP(S1981,标准!G$74:H$99,2,TRUE)),IF(F1981="女",VLOOKUP(S1981,标准!G$39:H$69,2,TRUE),VLOOKUP(S1981,标准!G$3:H$28,2,TRUE)))</f>
        <v>68</v>
      </c>
      <c r="U1981" s="88">
        <v>10</v>
      </c>
      <c r="V1981" s="71">
        <f>IF(U1981=0,0,IF(A1981&lt;43,IF(F1981="女",IF(U1981="",0,VLOOKUP(U1981,标准!A$108:B$128,2,TRUE)),IF(U1981="",0,VLOOKUP(U1981,标准!A$74:B$94,2,TRUE))),IF(F1981="女",IF(U1981="",0,VLOOKUP(U1981,标准!A$39:B$59,2,TRUE)),IF(U1981="",0,VLOOKUP(U1981,标准!A$3:B$23,2,TRUE)))))</f>
        <v>62</v>
      </c>
      <c r="W1981" s="86">
        <f t="shared" si="30"/>
        <v>70.9</v>
      </c>
      <c r="X1981" s="87">
        <v>4.4</v>
      </c>
      <c r="Y1981" s="87">
        <v>3.8</v>
      </c>
      <c r="Z1981" s="91"/>
      <c r="AA1981" s="92"/>
    </row>
    <row r="1982" customHeight="1" spans="1:27">
      <c r="A1982" s="62">
        <v>40</v>
      </c>
      <c r="B1982" s="63">
        <v>1981</v>
      </c>
      <c r="C1982" s="154" t="s">
        <v>4039</v>
      </c>
      <c r="D1982" s="154" t="s">
        <v>4024</v>
      </c>
      <c r="E1982" s="154" t="s">
        <v>4025</v>
      </c>
      <c r="F1982" s="154" t="s">
        <v>30</v>
      </c>
      <c r="G1982" s="155" t="s">
        <v>4040</v>
      </c>
      <c r="H1982" s="68">
        <v>172</v>
      </c>
      <c r="I1982" s="68">
        <v>86.6</v>
      </c>
      <c r="J1982" s="71">
        <f>IF(F1982="女",IF(H1982=0,0,VLOOKUP(I1982/(H1982*H1982/10000),标准!M$108:N$112,2,TRUE)),IF(H1982=0,0,VLOOKUP(I1982/(H1982*H1982/10000),标准!M$74:N$78,2,TRUE)))</f>
        <v>60</v>
      </c>
      <c r="K1982" s="72">
        <v>4203</v>
      </c>
      <c r="L1982" s="71">
        <f>IF(A1982&lt;43,IF(F1982="女",VLOOKUP(K1982,标准!K$108:L$128,2,TRUE),VLOOKUP(K1982,标准!K$74:L$94,2,TRUE)),IF(F1982="女",VLOOKUP(K1982,标准!K$39:L$59,2,TRUE),VLOOKUP(K1982,标准!K$3:L$23,2,TRUE)))</f>
        <v>78</v>
      </c>
      <c r="M1982" s="68">
        <v>16</v>
      </c>
      <c r="N1982" s="71">
        <f>IF(M1982="",0,IF(A1982&lt;43,IF(F1982="女",VLOOKUP(M1982,标准!C$108:D$128,2,TRUE),VLOOKUP(M1982,标准!C$74:D$94,2,TRUE)),IF(F1982="女",VLOOKUP(M1982,标准!C$39:D$59,2,TRUE),VLOOKUP(M1982,标准!C$3:D$23,2,TRUE))))</f>
        <v>76</v>
      </c>
      <c r="O1982" s="62">
        <v>190</v>
      </c>
      <c r="P1982" s="71">
        <f>IF(A1982&lt;43,IF(F1982="女",VLOOKUP(O1982/100,标准!E$108:F$128,2,TRUE),VLOOKUP(O1982/100,标准!E$74:F$94,2,TRUE)),IF(F1982="女",VLOOKUP(O1982/100,标准!E$39:F$59,2,TRUE),VLOOKUP(O1982/100,标准!E$3:F$23,2,TRUE)))</f>
        <v>20</v>
      </c>
      <c r="Q1982" s="112">
        <v>4.3</v>
      </c>
      <c r="R1982" s="71">
        <f>IF(Q1982=0,0,IF(A1982&lt;43,IF(F1982="女",IF(Q1982="",0,VLOOKUP(Q1982,标准!I$108:J$138,2,TRUE)),IF(Q1982="",0,VLOOKUP(Q1982,标准!I$74:J$104,2,TRUE))),IF(F1982="女",IF(Q1982="",0,VLOOKUP(Q1982,标准!I$39:J$69,2,TRUE)),IF(Q1982="",0,VLOOKUP(Q1982,标准!I$3:J$33,2,TRUE)))))</f>
        <v>60</v>
      </c>
      <c r="S1982" s="76">
        <v>0</v>
      </c>
      <c r="T1982" s="71">
        <f>IF(A1982&lt;43,IF(F1982="女",VLOOKUP(S1982,标准!G$108:H$138,2,TRUE),VLOOKUP(S1982,标准!G$74:H$99,2,TRUE)),IF(F1982="女",VLOOKUP(S1982,标准!G$39:H$69,2,TRUE),VLOOKUP(S1982,标准!G$3:H$28,2,TRUE)))</f>
        <v>0</v>
      </c>
      <c r="U1982" s="114">
        <v>8.73</v>
      </c>
      <c r="V1982" s="71">
        <f>IF(U1982=0,0,IF(A1982&lt;43,IF(F1982="女",IF(U1982="",0,VLOOKUP(U1982,标准!A$108:B$128,2,TRUE)),IF(U1982="",0,VLOOKUP(U1982,标准!A$74:B$94,2,TRUE))),IF(F1982="女",IF(U1982="",0,VLOOKUP(U1982,标准!A$39:B$59,2,TRUE)),IF(U1982="",0,VLOOKUP(U1982,标准!A$3:B$23,2,TRUE)))))</f>
        <v>62</v>
      </c>
      <c r="W1982" s="86">
        <f t="shared" si="30"/>
        <v>54.7</v>
      </c>
      <c r="X1982" s="87">
        <v>4.7</v>
      </c>
      <c r="Y1982" s="87">
        <v>3.9</v>
      </c>
      <c r="Z1982" s="91"/>
      <c r="AA1982" s="92"/>
    </row>
    <row r="1983" customHeight="1" spans="1:27">
      <c r="A1983" s="62">
        <v>40</v>
      </c>
      <c r="B1983" s="63">
        <v>1982</v>
      </c>
      <c r="C1983" s="154" t="s">
        <v>4041</v>
      </c>
      <c r="D1983" s="154" t="s">
        <v>4024</v>
      </c>
      <c r="E1983" s="154" t="s">
        <v>4025</v>
      </c>
      <c r="F1983" s="154" t="s">
        <v>34</v>
      </c>
      <c r="G1983" s="155" t="s">
        <v>4042</v>
      </c>
      <c r="H1983" s="68">
        <v>158.9</v>
      </c>
      <c r="I1983" s="68">
        <v>58</v>
      </c>
      <c r="J1983" s="71">
        <f>IF(F1983="女",IF(H1983=0,0,VLOOKUP(I1983/(H1983*H1983/10000),标准!M$108:N$112,2,TRUE)),IF(H1983=0,0,VLOOKUP(I1983/(H1983*H1983/10000),标准!M$74:N$78,2,TRUE)))</f>
        <v>100</v>
      </c>
      <c r="K1983" s="72">
        <v>2693</v>
      </c>
      <c r="L1983" s="71">
        <f>IF(A1983&lt;43,IF(F1983="女",VLOOKUP(K1983,标准!K$108:L$128,2,TRUE),VLOOKUP(K1983,标准!K$74:L$94,2,TRUE)),IF(F1983="女",VLOOKUP(K1983,标准!K$39:L$59,2,TRUE),VLOOKUP(K1983,标准!K$3:L$23,2,TRUE)))</f>
        <v>72</v>
      </c>
      <c r="M1983" s="68">
        <v>14</v>
      </c>
      <c r="N1983" s="71">
        <f>IF(M1983="",0,IF(A1983&lt;43,IF(F1983="女",VLOOKUP(M1983,标准!C$108:D$128,2,TRUE),VLOOKUP(M1983,标准!C$74:D$94,2,TRUE)),IF(F1983="女",VLOOKUP(M1983,标准!C$39:D$59,2,TRUE),VLOOKUP(M1983,标准!C$3:D$23,2,TRUE))))</f>
        <v>72</v>
      </c>
      <c r="O1983" s="76">
        <v>151</v>
      </c>
      <c r="P1983" s="71">
        <f>IF(A1983&lt;43,IF(F1983="女",VLOOKUP(O1983/100,标准!E$108:F$128,2,TRUE),VLOOKUP(O1983/100,标准!E$74:F$94,2,TRUE)),IF(F1983="女",VLOOKUP(O1983/100,标准!E$39:F$59,2,TRUE),VLOOKUP(O1983/100,标准!E$3:F$23,2,TRUE)))</f>
        <v>60</v>
      </c>
      <c r="Q1983" s="81">
        <v>4.34</v>
      </c>
      <c r="R1983" s="71">
        <f>IF(Q1983=0,0,IF(A1983&lt;43,IF(F1983="女",IF(Q1983="",0,VLOOKUP(Q1983,标准!I$108:J$138,2,TRUE)),IF(Q1983="",0,VLOOKUP(Q1983,标准!I$74:J$104,2,TRUE))),IF(F1983="女",IF(Q1983="",0,VLOOKUP(Q1983,标准!I$39:J$69,2,TRUE)),IF(Q1983="",0,VLOOKUP(Q1983,标准!I$3:J$33,2,TRUE)))))</f>
        <v>60</v>
      </c>
      <c r="S1983" s="76">
        <v>45</v>
      </c>
      <c r="T1983" s="71">
        <f>IF(A1983&lt;43,IF(F1983="女",VLOOKUP(S1983,标准!G$108:H$138,2,TRUE),VLOOKUP(S1983,标准!G$74:H$99,2,TRUE)),IF(F1983="女",VLOOKUP(S1983,标准!G$39:H$69,2,TRUE),VLOOKUP(S1983,标准!G$3:H$28,2,TRUE)))</f>
        <v>78</v>
      </c>
      <c r="U1983" s="88">
        <v>8.8</v>
      </c>
      <c r="V1983" s="71">
        <f>IF(U1983=0,0,IF(A1983&lt;43,IF(F1983="女",IF(U1983="",0,VLOOKUP(U1983,标准!A$108:B$128,2,TRUE)),IF(U1983="",0,VLOOKUP(U1983,标准!A$74:B$94,2,TRUE))),IF(F1983="女",IF(U1983="",0,VLOOKUP(U1983,标准!A$39:B$59,2,TRUE)),IF(U1983="",0,VLOOKUP(U1983,标准!A$3:B$23,2,TRUE)))))</f>
        <v>74</v>
      </c>
      <c r="W1983" s="86">
        <f t="shared" si="30"/>
        <v>73.6</v>
      </c>
      <c r="X1983" s="87">
        <v>3.7</v>
      </c>
      <c r="Y1983" s="87">
        <v>3.7</v>
      </c>
      <c r="Z1983" s="91"/>
      <c r="AA1983" s="92"/>
    </row>
    <row r="1984" customHeight="1" spans="1:27">
      <c r="A1984" s="62">
        <v>40</v>
      </c>
      <c r="B1984" s="63">
        <v>1983</v>
      </c>
      <c r="C1984" s="154" t="s">
        <v>4043</v>
      </c>
      <c r="D1984" s="154" t="s">
        <v>4024</v>
      </c>
      <c r="E1984" s="154" t="s">
        <v>4025</v>
      </c>
      <c r="F1984" s="154" t="s">
        <v>30</v>
      </c>
      <c r="G1984" s="155" t="s">
        <v>4044</v>
      </c>
      <c r="H1984" s="68">
        <v>167</v>
      </c>
      <c r="I1984" s="68">
        <v>56</v>
      </c>
      <c r="J1984" s="71">
        <f>IF(F1984="女",IF(H1984=0,0,VLOOKUP(I1984/(H1984*H1984/10000),标准!M$108:N$112,2,TRUE)),IF(H1984=0,0,VLOOKUP(I1984/(H1984*H1984/10000),标准!M$74:N$78,2,TRUE)))</f>
        <v>100</v>
      </c>
      <c r="K1984" s="72">
        <v>3966</v>
      </c>
      <c r="L1984" s="71">
        <f>IF(A1984&lt;43,IF(F1984="女",VLOOKUP(K1984,标准!K$108:L$128,2,TRUE),VLOOKUP(K1984,标准!K$74:L$94,2,TRUE)),IF(F1984="女",VLOOKUP(K1984,标准!K$39:L$59,2,TRUE),VLOOKUP(K1984,标准!K$3:L$23,2,TRUE)))</f>
        <v>74</v>
      </c>
      <c r="M1984" s="68">
        <v>10.5</v>
      </c>
      <c r="N1984" s="71">
        <f>IF(M1984="",0,IF(A1984&lt;43,IF(F1984="女",VLOOKUP(M1984,标准!C$108:D$128,2,TRUE),VLOOKUP(M1984,标准!C$74:D$94,2,TRUE)),IF(F1984="女",VLOOKUP(M1984,标准!C$39:D$59,2,TRUE),VLOOKUP(M1984,标准!C$3:D$23,2,TRUE))))</f>
        <v>68</v>
      </c>
      <c r="O1984" s="76">
        <v>248</v>
      </c>
      <c r="P1984" s="71">
        <f>IF(A1984&lt;43,IF(F1984="女",VLOOKUP(O1984/100,标准!E$108:F$128,2,TRUE),VLOOKUP(O1984/100,标准!E$74:F$94,2,TRUE)),IF(F1984="女",VLOOKUP(O1984/100,标准!E$39:F$59,2,TRUE),VLOOKUP(O1984/100,标准!E$3:F$23,2,TRUE)))</f>
        <v>80</v>
      </c>
      <c r="Q1984" s="81">
        <v>4.02</v>
      </c>
      <c r="R1984" s="71">
        <f>IF(Q1984=0,0,IF(A1984&lt;43,IF(F1984="女",IF(Q1984="",0,VLOOKUP(Q1984,标准!I$108:J$138,2,TRUE)),IF(Q1984="",0,VLOOKUP(Q1984,标准!I$74:J$104,2,TRUE))),IF(F1984="女",IF(Q1984="",0,VLOOKUP(Q1984,标准!I$39:J$69,2,TRUE)),IF(Q1984="",0,VLOOKUP(Q1984,标准!I$3:J$33,2,TRUE)))))</f>
        <v>72</v>
      </c>
      <c r="S1984" s="76">
        <v>20</v>
      </c>
      <c r="T1984" s="71">
        <f>IF(A1984&lt;43,IF(F1984="女",VLOOKUP(S1984,标准!G$108:H$138,2,TRUE),VLOOKUP(S1984,标准!G$74:H$99,2,TRUE)),IF(F1984="女",VLOOKUP(S1984,标准!G$39:H$69,2,TRUE),VLOOKUP(S1984,标准!G$3:H$28,2,TRUE)))</f>
        <v>101</v>
      </c>
      <c r="U1984" s="88">
        <v>7.24</v>
      </c>
      <c r="V1984" s="71">
        <f>IF(U1984=0,0,IF(A1984&lt;43,IF(F1984="女",IF(U1984="",0,VLOOKUP(U1984,标准!A$108:B$128,2,TRUE)),IF(U1984="",0,VLOOKUP(U1984,标准!A$74:B$94,2,TRUE))),IF(F1984="女",IF(U1984="",0,VLOOKUP(U1984,标准!A$39:B$59,2,TRUE)),IF(U1984="",0,VLOOKUP(U1984,标准!A$3:B$23,2,TRUE)))))</f>
        <v>78</v>
      </c>
      <c r="W1984" s="86">
        <f t="shared" si="30"/>
        <v>81</v>
      </c>
      <c r="X1984" s="87">
        <v>4.7</v>
      </c>
      <c r="Y1984" s="87">
        <v>4.8</v>
      </c>
      <c r="Z1984" s="91"/>
      <c r="AA1984" s="92"/>
    </row>
    <row r="1985" customHeight="1" spans="1:27">
      <c r="A1985" s="62">
        <v>40</v>
      </c>
      <c r="B1985" s="63">
        <v>1984</v>
      </c>
      <c r="C1985" s="154" t="s">
        <v>4045</v>
      </c>
      <c r="D1985" s="154" t="s">
        <v>4024</v>
      </c>
      <c r="E1985" s="154" t="s">
        <v>4025</v>
      </c>
      <c r="F1985" s="154" t="s">
        <v>30</v>
      </c>
      <c r="G1985" s="155" t="s">
        <v>4046</v>
      </c>
      <c r="H1985" s="68">
        <v>174.9</v>
      </c>
      <c r="I1985" s="68">
        <v>59.4</v>
      </c>
      <c r="J1985" s="71">
        <f>IF(F1985="女",IF(H1985=0,0,VLOOKUP(I1985/(H1985*H1985/10000),标准!M$108:N$112,2,TRUE)),IF(H1985=0,0,VLOOKUP(I1985/(H1985*H1985/10000),标准!M$74:N$78,2,TRUE)))</f>
        <v>100</v>
      </c>
      <c r="K1985" s="72">
        <v>4164</v>
      </c>
      <c r="L1985" s="71">
        <f>IF(A1985&lt;43,IF(F1985="女",VLOOKUP(K1985,标准!K$108:L$128,2,TRUE),VLOOKUP(K1985,标准!K$74:L$94,2,TRUE)),IF(F1985="女",VLOOKUP(K1985,标准!K$39:L$59,2,TRUE),VLOOKUP(K1985,标准!K$3:L$23,2,TRUE)))</f>
        <v>76</v>
      </c>
      <c r="M1985" s="68">
        <v>24</v>
      </c>
      <c r="N1985" s="71">
        <f>IF(M1985="",0,IF(A1985&lt;43,IF(F1985="女",VLOOKUP(M1985,标准!C$108:D$128,2,TRUE),VLOOKUP(M1985,标准!C$74:D$94,2,TRUE)),IF(F1985="女",VLOOKUP(M1985,标准!C$39:D$59,2,TRUE),VLOOKUP(M1985,标准!C$3:D$23,2,TRUE))))</f>
        <v>95</v>
      </c>
      <c r="O1985" s="76">
        <v>270</v>
      </c>
      <c r="P1985" s="71">
        <f>IF(A1985&lt;43,IF(F1985="女",VLOOKUP(O1985/100,标准!E$108:F$128,2,TRUE),VLOOKUP(O1985/100,标准!E$74:F$94,2,TRUE)),IF(F1985="女",VLOOKUP(O1985/100,标准!E$39:F$59,2,TRUE),VLOOKUP(O1985/100,标准!E$3:F$23,2,TRUE)))</f>
        <v>95</v>
      </c>
      <c r="Q1985" s="81">
        <v>3.47</v>
      </c>
      <c r="R1985" s="71">
        <f>IF(Q1985=0,0,IF(A1985&lt;43,IF(F1985="女",IF(Q1985="",0,VLOOKUP(Q1985,标准!I$108:J$138,2,TRUE)),IF(Q1985="",0,VLOOKUP(Q1985,标准!I$74:J$104,2,TRUE))),IF(F1985="女",IF(Q1985="",0,VLOOKUP(Q1985,标准!I$39:J$69,2,TRUE)),IF(Q1985="",0,VLOOKUP(Q1985,标准!I$3:J$33,2,TRUE)))))</f>
        <v>78</v>
      </c>
      <c r="S1985" s="76">
        <v>11</v>
      </c>
      <c r="T1985" s="71">
        <f>IF(A1985&lt;43,IF(F1985="女",VLOOKUP(S1985,标准!G$108:H$138,2,TRUE),VLOOKUP(S1985,标准!G$74:H$99,2,TRUE)),IF(F1985="女",VLOOKUP(S1985,标准!G$39:H$69,2,TRUE),VLOOKUP(S1985,标准!G$3:H$28,2,TRUE)))</f>
        <v>64</v>
      </c>
      <c r="U1985" s="88">
        <v>6.87</v>
      </c>
      <c r="V1985" s="71">
        <f>IF(U1985=0,0,IF(A1985&lt;43,IF(F1985="女",IF(U1985="",0,VLOOKUP(U1985,标准!A$108:B$128,2,TRUE)),IF(U1985="",0,VLOOKUP(U1985,标准!A$74:B$94,2,TRUE))),IF(F1985="女",IF(U1985="",0,VLOOKUP(U1985,标准!A$39:B$59,2,TRUE)),IF(U1985="",0,VLOOKUP(U1985,标准!A$3:B$23,2,TRUE)))))</f>
        <v>90</v>
      </c>
      <c r="W1985" s="86">
        <f t="shared" si="30"/>
        <v>85.4</v>
      </c>
      <c r="X1985" s="87">
        <v>4.1</v>
      </c>
      <c r="Y1985" s="87">
        <v>4.3</v>
      </c>
      <c r="Z1985" s="91"/>
      <c r="AA1985" s="92"/>
    </row>
    <row r="1986" customHeight="1" spans="1:27">
      <c r="A1986" s="62">
        <v>40</v>
      </c>
      <c r="B1986" s="63">
        <v>1985</v>
      </c>
      <c r="C1986" s="154" t="s">
        <v>4047</v>
      </c>
      <c r="D1986" s="154" t="s">
        <v>4024</v>
      </c>
      <c r="E1986" s="154" t="s">
        <v>4025</v>
      </c>
      <c r="F1986" s="154" t="s">
        <v>34</v>
      </c>
      <c r="G1986" s="155" t="s">
        <v>4048</v>
      </c>
      <c r="H1986" s="68">
        <v>160.8</v>
      </c>
      <c r="I1986" s="68">
        <v>49.7</v>
      </c>
      <c r="J1986" s="71">
        <f>IF(F1986="女",IF(H1986=0,0,VLOOKUP(I1986/(H1986*H1986/10000),标准!M$108:N$112,2,TRUE)),IF(H1986=0,0,VLOOKUP(I1986/(H1986*H1986/10000),标准!M$74:N$78,2,TRUE)))</f>
        <v>100</v>
      </c>
      <c r="K1986" s="72">
        <v>2849</v>
      </c>
      <c r="L1986" s="71">
        <f>IF(A1986&lt;43,IF(F1986="女",VLOOKUP(K1986,标准!K$108:L$128,2,TRUE),VLOOKUP(K1986,标准!K$74:L$94,2,TRUE)),IF(F1986="女",VLOOKUP(K1986,标准!K$39:L$59,2,TRUE),VLOOKUP(K1986,标准!K$3:L$23,2,TRUE)))</f>
        <v>76</v>
      </c>
      <c r="M1986" s="68">
        <v>8</v>
      </c>
      <c r="N1986" s="71">
        <f>IF(M1986="",0,IF(A1986&lt;43,IF(F1986="女",VLOOKUP(M1986,标准!C$108:D$128,2,TRUE),VLOOKUP(M1986,标准!C$74:D$94,2,TRUE)),IF(F1986="女",VLOOKUP(M1986,标准!C$39:D$59,2,TRUE),VLOOKUP(M1986,标准!C$3:D$23,2,TRUE))))</f>
        <v>62</v>
      </c>
      <c r="O1986" s="76">
        <v>158</v>
      </c>
      <c r="P1986" s="71">
        <f>IF(A1986&lt;43,IF(F1986="女",VLOOKUP(O1986/100,标准!E$108:F$128,2,TRUE),VLOOKUP(O1986/100,标准!E$74:F$94,2,TRUE)),IF(F1986="女",VLOOKUP(O1986/100,标准!E$39:F$59,2,TRUE),VLOOKUP(O1986/100,标准!E$3:F$23,2,TRUE)))</f>
        <v>64</v>
      </c>
      <c r="Q1986" s="81">
        <v>4.03</v>
      </c>
      <c r="R1986" s="71">
        <f>IF(Q1986=0,0,IF(A1986&lt;43,IF(F1986="女",IF(Q1986="",0,VLOOKUP(Q1986,标准!I$108:J$138,2,TRUE)),IF(Q1986="",0,VLOOKUP(Q1986,标准!I$74:J$104,2,TRUE))),IF(F1986="女",IF(Q1986="",0,VLOOKUP(Q1986,标准!I$39:J$69,2,TRUE)),IF(Q1986="",0,VLOOKUP(Q1986,标准!I$3:J$33,2,TRUE)))))</f>
        <v>72</v>
      </c>
      <c r="S1986" s="76">
        <v>40</v>
      </c>
      <c r="T1986" s="71">
        <f>IF(A1986&lt;43,IF(F1986="女",VLOOKUP(S1986,标准!G$108:H$138,2,TRUE),VLOOKUP(S1986,标准!G$74:H$99,2,TRUE)),IF(F1986="女",VLOOKUP(S1986,标准!G$39:H$69,2,TRUE),VLOOKUP(S1986,标准!G$3:H$28,2,TRUE)))</f>
        <v>74</v>
      </c>
      <c r="U1986" s="88">
        <v>9.4</v>
      </c>
      <c r="V1986" s="71">
        <f>IF(U1986=0,0,IF(A1986&lt;43,IF(F1986="女",IF(U1986="",0,VLOOKUP(U1986,标准!A$108:B$128,2,TRUE)),IF(U1986="",0,VLOOKUP(U1986,标准!A$74:B$94,2,TRUE))),IF(F1986="女",IF(U1986="",0,VLOOKUP(U1986,标准!A$39:B$59,2,TRUE)),IF(U1986="",0,VLOOKUP(U1986,标准!A$3:B$23,2,TRUE)))))</f>
        <v>68</v>
      </c>
      <c r="W1986" s="86">
        <f t="shared" ref="W1986:W2049" si="31">V1986*0.2+N1986*0.1+P1986*0.1+T1986*0.1+R1986*0.2+J1986*0.15+L1986*0.15</f>
        <v>74.4</v>
      </c>
      <c r="X1986" s="87">
        <v>4.5</v>
      </c>
      <c r="Y1986" s="87">
        <v>4.6</v>
      </c>
      <c r="Z1986" s="91"/>
      <c r="AA1986" s="92"/>
    </row>
    <row r="1987" customHeight="1" spans="1:27">
      <c r="A1987" s="62">
        <v>40</v>
      </c>
      <c r="B1987" s="63">
        <v>1986</v>
      </c>
      <c r="C1987" s="154" t="s">
        <v>4049</v>
      </c>
      <c r="D1987" s="154" t="s">
        <v>4024</v>
      </c>
      <c r="E1987" s="154" t="s">
        <v>4025</v>
      </c>
      <c r="F1987" s="154" t="s">
        <v>34</v>
      </c>
      <c r="G1987" s="155" t="s">
        <v>4050</v>
      </c>
      <c r="H1987" s="68">
        <v>160.1</v>
      </c>
      <c r="I1987" s="68">
        <v>36.7</v>
      </c>
      <c r="J1987" s="71">
        <f>IF(F1987="女",IF(H1987=0,0,VLOOKUP(I1987/(H1987*H1987/10000),标准!M$108:N$112,2,TRUE)),IF(H1987=0,0,VLOOKUP(I1987/(H1987*H1987/10000),标准!M$74:N$78,2,TRUE)))</f>
        <v>80</v>
      </c>
      <c r="K1987" s="72">
        <v>2963</v>
      </c>
      <c r="L1987" s="71">
        <f>IF(A1987&lt;43,IF(F1987="女",VLOOKUP(K1987,标准!K$108:L$128,2,TRUE),VLOOKUP(K1987,标准!K$74:L$94,2,TRUE)),IF(F1987="女",VLOOKUP(K1987,标准!K$39:L$59,2,TRUE),VLOOKUP(K1987,标准!K$3:L$23,2,TRUE)))</f>
        <v>78</v>
      </c>
      <c r="M1987" s="68">
        <v>7</v>
      </c>
      <c r="N1987" s="71">
        <f>IF(M1987="",0,IF(A1987&lt;43,IF(F1987="女",VLOOKUP(M1987,标准!C$108:D$128,2,TRUE),VLOOKUP(M1987,标准!C$74:D$94,2,TRUE)),IF(F1987="女",VLOOKUP(M1987,标准!C$39:D$59,2,TRUE),VLOOKUP(M1987,标准!C$3:D$23,2,TRUE))))</f>
        <v>60</v>
      </c>
      <c r="O1987" s="76">
        <v>188</v>
      </c>
      <c r="P1987" s="71">
        <f>IF(A1987&lt;43,IF(F1987="女",VLOOKUP(O1987/100,标准!E$108:F$128,2,TRUE),VLOOKUP(O1987/100,标准!E$74:F$94,2,TRUE)),IF(F1987="女",VLOOKUP(O1987/100,标准!E$39:F$59,2,TRUE),VLOOKUP(O1987/100,标准!E$3:F$23,2,TRUE)))</f>
        <v>85</v>
      </c>
      <c r="Q1987" s="81">
        <v>3.21</v>
      </c>
      <c r="R1987" s="71">
        <f>IF(Q1987=0,0,IF(A1987&lt;43,IF(F1987="女",IF(Q1987="",0,VLOOKUP(Q1987,标准!I$108:J$138,2,TRUE)),IF(Q1987="",0,VLOOKUP(Q1987,标准!I$74:J$104,2,TRUE))),IF(F1987="女",IF(Q1987="",0,VLOOKUP(Q1987,标准!I$39:J$69,2,TRUE)),IF(Q1987="",0,VLOOKUP(Q1987,标准!I$3:J$33,2,TRUE)))))</f>
        <v>95</v>
      </c>
      <c r="S1987" s="76">
        <v>64</v>
      </c>
      <c r="T1987" s="71">
        <f>IF(A1987&lt;43,IF(F1987="女",VLOOKUP(S1987,标准!G$108:H$138,2,TRUE),VLOOKUP(S1987,标准!G$74:H$99,2,TRUE)),IF(F1987="女",VLOOKUP(S1987,标准!G$39:H$69,2,TRUE),VLOOKUP(S1987,标准!G$3:H$28,2,TRUE)))</f>
        <v>105</v>
      </c>
      <c r="U1987" s="88">
        <v>7.5</v>
      </c>
      <c r="V1987" s="71">
        <f>IF(U1987=0,0,IF(A1987&lt;43,IF(F1987="女",IF(U1987="",0,VLOOKUP(U1987,标准!A$108:B$128,2,TRUE)),IF(U1987="",0,VLOOKUP(U1987,标准!A$74:B$94,2,TRUE))),IF(F1987="女",IF(U1987="",0,VLOOKUP(U1987,标准!A$39:B$59,2,TRUE)),IF(U1987="",0,VLOOKUP(U1987,标准!A$3:B$23,2,TRUE)))))</f>
        <v>100</v>
      </c>
      <c r="W1987" s="86">
        <f t="shared" si="31"/>
        <v>87.7</v>
      </c>
      <c r="X1987" s="87">
        <v>4</v>
      </c>
      <c r="Y1987" s="87">
        <v>3.9</v>
      </c>
      <c r="Z1987" s="91"/>
      <c r="AA1987" s="92"/>
    </row>
    <row r="1988" customHeight="1" spans="1:27">
      <c r="A1988" s="62">
        <v>40</v>
      </c>
      <c r="B1988" s="63">
        <v>1987</v>
      </c>
      <c r="C1988" s="154" t="s">
        <v>4051</v>
      </c>
      <c r="D1988" s="154" t="s">
        <v>4024</v>
      </c>
      <c r="E1988" s="154" t="s">
        <v>4025</v>
      </c>
      <c r="F1988" s="154" t="s">
        <v>34</v>
      </c>
      <c r="G1988" s="155" t="s">
        <v>4052</v>
      </c>
      <c r="H1988" s="68">
        <v>160.5</v>
      </c>
      <c r="I1988" s="68">
        <v>62.6</v>
      </c>
      <c r="J1988" s="71">
        <f>IF(F1988="女",IF(H1988=0,0,VLOOKUP(I1988/(H1988*H1988/10000),标准!M$108:N$112,2,TRUE)),IF(H1988=0,0,VLOOKUP(I1988/(H1988*H1988/10000),标准!M$74:N$78,2,TRUE)))</f>
        <v>80</v>
      </c>
      <c r="K1988" s="72">
        <v>3312</v>
      </c>
      <c r="L1988" s="71">
        <f>IF(A1988&lt;43,IF(F1988="女",VLOOKUP(K1988,标准!K$108:L$128,2,TRUE),VLOOKUP(K1988,标准!K$74:L$94,2,TRUE)),IF(F1988="女",VLOOKUP(K1988,标准!K$39:L$59,2,TRUE),VLOOKUP(K1988,标准!K$3:L$23,2,TRUE)))</f>
        <v>90</v>
      </c>
      <c r="M1988" s="68">
        <v>9</v>
      </c>
      <c r="N1988" s="71">
        <f>IF(M1988="",0,IF(A1988&lt;43,IF(F1988="女",VLOOKUP(M1988,标准!C$108:D$128,2,TRUE),VLOOKUP(M1988,标准!C$74:D$94,2,TRUE)),IF(F1988="女",VLOOKUP(M1988,标准!C$39:D$59,2,TRUE),VLOOKUP(M1988,标准!C$3:D$23,2,TRUE))))</f>
        <v>64</v>
      </c>
      <c r="O1988" s="76">
        <v>172</v>
      </c>
      <c r="P1988" s="71">
        <f>IF(A1988&lt;43,IF(F1988="女",VLOOKUP(O1988/100,标准!E$108:F$128,2,TRUE),VLOOKUP(O1988/100,标准!E$74:F$94,2,TRUE)),IF(F1988="女",VLOOKUP(O1988/100,标准!E$39:F$59,2,TRUE),VLOOKUP(O1988/100,标准!E$3:F$23,2,TRUE)))</f>
        <v>74</v>
      </c>
      <c r="Q1988" s="81">
        <v>4.02</v>
      </c>
      <c r="R1988" s="71">
        <f>IF(Q1988=0,0,IF(A1988&lt;43,IF(F1988="女",IF(Q1988="",0,VLOOKUP(Q1988,标准!I$108:J$138,2,TRUE)),IF(Q1988="",0,VLOOKUP(Q1988,标准!I$74:J$104,2,TRUE))),IF(F1988="女",IF(Q1988="",0,VLOOKUP(Q1988,标准!I$39:J$69,2,TRUE)),IF(Q1988="",0,VLOOKUP(Q1988,标准!I$3:J$33,2,TRUE)))))</f>
        <v>72</v>
      </c>
      <c r="S1988" s="76">
        <v>43</v>
      </c>
      <c r="T1988" s="71">
        <f>IF(A1988&lt;43,IF(F1988="女",VLOOKUP(S1988,标准!G$108:H$138,2,TRUE),VLOOKUP(S1988,标准!G$74:H$99,2,TRUE)),IF(F1988="女",VLOOKUP(S1988,标准!G$39:H$69,2,TRUE),VLOOKUP(S1988,标准!G$3:H$28,2,TRUE)))</f>
        <v>76</v>
      </c>
      <c r="U1988" s="88">
        <v>8.9</v>
      </c>
      <c r="V1988" s="71">
        <f>IF(U1988=0,0,IF(A1988&lt;43,IF(F1988="女",IF(U1988="",0,VLOOKUP(U1988,标准!A$108:B$128,2,TRUE)),IF(U1988="",0,VLOOKUP(U1988,标准!A$74:B$94,2,TRUE))),IF(F1988="女",IF(U1988="",0,VLOOKUP(U1988,标准!A$39:B$59,2,TRUE)),IF(U1988="",0,VLOOKUP(U1988,标准!A$3:B$23,2,TRUE)))))</f>
        <v>74</v>
      </c>
      <c r="W1988" s="86">
        <f t="shared" si="31"/>
        <v>76.1</v>
      </c>
      <c r="X1988" s="87">
        <v>4.2</v>
      </c>
      <c r="Y1988" s="87">
        <v>4.2</v>
      </c>
      <c r="Z1988" s="91"/>
      <c r="AA1988" s="92"/>
    </row>
    <row r="1989" customHeight="1" spans="1:27">
      <c r="A1989" s="62">
        <v>40</v>
      </c>
      <c r="B1989" s="63">
        <v>1988</v>
      </c>
      <c r="C1989" s="154" t="s">
        <v>4053</v>
      </c>
      <c r="D1989" s="154" t="s">
        <v>4024</v>
      </c>
      <c r="E1989" s="154" t="s">
        <v>4025</v>
      </c>
      <c r="F1989" s="154" t="s">
        <v>34</v>
      </c>
      <c r="G1989" s="155" t="s">
        <v>4054</v>
      </c>
      <c r="H1989" s="68">
        <v>153</v>
      </c>
      <c r="I1989" s="68">
        <v>60</v>
      </c>
      <c r="J1989" s="71">
        <f>IF(F1989="女",IF(H1989=0,0,VLOOKUP(I1989/(H1989*H1989/10000),标准!M$108:N$112,2,TRUE)),IF(H1989=0,0,VLOOKUP(I1989/(H1989*H1989/10000),标准!M$74:N$78,2,TRUE)))</f>
        <v>80</v>
      </c>
      <c r="K1989" s="72">
        <v>2907</v>
      </c>
      <c r="L1989" s="71">
        <f>IF(A1989&lt;43,IF(F1989="女",VLOOKUP(K1989,标准!K$108:L$128,2,TRUE),VLOOKUP(K1989,标准!K$74:L$94,2,TRUE)),IF(F1989="女",VLOOKUP(K1989,标准!K$39:L$59,2,TRUE),VLOOKUP(K1989,标准!K$3:L$23,2,TRUE)))</f>
        <v>78</v>
      </c>
      <c r="M1989" s="68">
        <v>12.5</v>
      </c>
      <c r="N1989" s="71">
        <f>IF(M1989="",0,IF(A1989&lt;43,IF(F1989="女",VLOOKUP(M1989,标准!C$108:D$128,2,TRUE),VLOOKUP(M1989,标准!C$74:D$94,2,TRUE)),IF(F1989="女",VLOOKUP(M1989,标准!C$39:D$59,2,TRUE),VLOOKUP(M1989,标准!C$3:D$23,2,TRUE))))</f>
        <v>70</v>
      </c>
      <c r="O1989" s="76">
        <v>153</v>
      </c>
      <c r="P1989" s="71">
        <f>IF(A1989&lt;43,IF(F1989="女",VLOOKUP(O1989/100,标准!E$108:F$128,2,TRUE),VLOOKUP(O1989/100,标准!E$74:F$94,2,TRUE)),IF(F1989="女",VLOOKUP(O1989/100,标准!E$39:F$59,2,TRUE),VLOOKUP(O1989/100,标准!E$3:F$23,2,TRUE)))</f>
        <v>60</v>
      </c>
      <c r="Q1989" s="81">
        <v>4.34</v>
      </c>
      <c r="R1989" s="71">
        <f>IF(Q1989=0,0,IF(A1989&lt;43,IF(F1989="女",IF(Q1989="",0,VLOOKUP(Q1989,标准!I$108:J$138,2,TRUE)),IF(Q1989="",0,VLOOKUP(Q1989,标准!I$74:J$104,2,TRUE))),IF(F1989="女",IF(Q1989="",0,VLOOKUP(Q1989,标准!I$39:J$69,2,TRUE)),IF(Q1989="",0,VLOOKUP(Q1989,标准!I$3:J$33,2,TRUE)))))</f>
        <v>60</v>
      </c>
      <c r="S1989" s="76">
        <v>40</v>
      </c>
      <c r="T1989" s="71">
        <f>IF(A1989&lt;43,IF(F1989="女",VLOOKUP(S1989,标准!G$108:H$138,2,TRUE),VLOOKUP(S1989,标准!G$74:H$99,2,TRUE)),IF(F1989="女",VLOOKUP(S1989,标准!G$39:H$69,2,TRUE),VLOOKUP(S1989,标准!G$3:H$28,2,TRUE)))</f>
        <v>74</v>
      </c>
      <c r="U1989" s="88">
        <v>9.1</v>
      </c>
      <c r="V1989" s="71">
        <f>IF(U1989=0,0,IF(A1989&lt;43,IF(F1989="女",IF(U1989="",0,VLOOKUP(U1989,标准!A$108:B$128,2,TRUE)),IF(U1989="",0,VLOOKUP(U1989,标准!A$74:B$94,2,TRUE))),IF(F1989="女",IF(U1989="",0,VLOOKUP(U1989,标准!A$39:B$59,2,TRUE)),IF(U1989="",0,VLOOKUP(U1989,标准!A$3:B$23,2,TRUE)))))</f>
        <v>72</v>
      </c>
      <c r="W1989" s="86">
        <f t="shared" si="31"/>
        <v>70.5</v>
      </c>
      <c r="X1989" s="87">
        <v>3.9</v>
      </c>
      <c r="Y1989" s="87">
        <v>3.8</v>
      </c>
      <c r="Z1989" s="91"/>
      <c r="AA1989" s="92"/>
    </row>
    <row r="1990" customHeight="1" spans="1:27">
      <c r="A1990" s="62">
        <v>40</v>
      </c>
      <c r="B1990" s="63">
        <v>1989</v>
      </c>
      <c r="C1990" s="154" t="s">
        <v>4055</v>
      </c>
      <c r="D1990" s="154" t="s">
        <v>4024</v>
      </c>
      <c r="E1990" s="154" t="s">
        <v>4025</v>
      </c>
      <c r="F1990" s="154" t="s">
        <v>30</v>
      </c>
      <c r="G1990" s="155" t="s">
        <v>4056</v>
      </c>
      <c r="H1990" s="68">
        <v>170.1</v>
      </c>
      <c r="I1990" s="68">
        <v>59.2</v>
      </c>
      <c r="J1990" s="71">
        <f>IF(F1990="女",IF(H1990=0,0,VLOOKUP(I1990/(H1990*H1990/10000),标准!M$108:N$112,2,TRUE)),IF(H1990=0,0,VLOOKUP(I1990/(H1990*H1990/10000),标准!M$74:N$78,2,TRUE)))</f>
        <v>100</v>
      </c>
      <c r="K1990" s="72">
        <v>3075</v>
      </c>
      <c r="L1990" s="71">
        <f>IF(A1990&lt;43,IF(F1990="女",VLOOKUP(K1990,标准!K$108:L$128,2,TRUE),VLOOKUP(K1990,标准!K$74:L$94,2,TRUE)),IF(F1990="女",VLOOKUP(K1990,标准!K$39:L$59,2,TRUE),VLOOKUP(K1990,标准!K$3:L$23,2,TRUE)))</f>
        <v>50</v>
      </c>
      <c r="M1990" s="68">
        <v>4</v>
      </c>
      <c r="N1990" s="71">
        <f>IF(M1990="",0,IF(A1990&lt;43,IF(F1990="女",VLOOKUP(M1990,标准!C$108:D$128,2,TRUE),VLOOKUP(M1990,标准!C$74:D$94,2,TRUE)),IF(F1990="女",VLOOKUP(M1990,标准!C$39:D$59,2,TRUE),VLOOKUP(M1990,标准!C$3:D$23,2,TRUE))))</f>
        <v>60</v>
      </c>
      <c r="O1990" s="62">
        <v>205</v>
      </c>
      <c r="P1990" s="71">
        <f>IF(A1990&lt;43,IF(F1990="女",VLOOKUP(O1990/100,标准!E$108:F$128,2,TRUE),VLOOKUP(O1990/100,标准!E$74:F$94,2,TRUE)),IF(F1990="女",VLOOKUP(O1990/100,标准!E$39:F$59,2,TRUE),VLOOKUP(O1990/100,标准!E$3:F$23,2,TRUE)))</f>
        <v>50</v>
      </c>
      <c r="Q1990" s="112">
        <v>3.58</v>
      </c>
      <c r="R1990" s="71">
        <f>IF(Q1990=0,0,IF(A1990&lt;43,IF(F1990="女",IF(Q1990="",0,VLOOKUP(Q1990,标准!I$108:J$138,2,TRUE)),IF(Q1990="",0,VLOOKUP(Q1990,标准!I$74:J$104,2,TRUE))),IF(F1990="女",IF(Q1990="",0,VLOOKUP(Q1990,标准!I$39:J$69,2,TRUE)),IF(Q1990="",0,VLOOKUP(Q1990,标准!I$3:J$33,2,TRUE)))))</f>
        <v>72</v>
      </c>
      <c r="S1990" s="76">
        <v>3</v>
      </c>
      <c r="T1990" s="71">
        <f>IF(A1990&lt;43,IF(F1990="女",VLOOKUP(S1990,标准!G$108:H$138,2,TRUE),VLOOKUP(S1990,标准!G$74:H$99,2,TRUE)),IF(F1990="女",VLOOKUP(S1990,标准!G$39:H$69,2,TRUE),VLOOKUP(S1990,标准!G$3:H$28,2,TRUE)))</f>
        <v>0</v>
      </c>
      <c r="U1990" s="114">
        <v>7.51</v>
      </c>
      <c r="V1990" s="71">
        <f>IF(U1990=0,0,IF(A1990&lt;43,IF(F1990="女",IF(U1990="",0,VLOOKUP(U1990,标准!A$108:B$128,2,TRUE)),IF(U1990="",0,VLOOKUP(U1990,标准!A$74:B$94,2,TRUE))),IF(F1990="女",IF(U1990="",0,VLOOKUP(U1990,标准!A$39:B$59,2,TRUE)),IF(U1990="",0,VLOOKUP(U1990,标准!A$3:B$23,2,TRUE)))))</f>
        <v>74</v>
      </c>
      <c r="W1990" s="86">
        <f t="shared" si="31"/>
        <v>62.7</v>
      </c>
      <c r="X1990" s="87">
        <v>3.7</v>
      </c>
      <c r="Y1990" s="87">
        <v>3.7</v>
      </c>
      <c r="Z1990" s="91"/>
      <c r="AA1990" s="92"/>
    </row>
    <row r="1991" customHeight="1" spans="1:27">
      <c r="A1991" s="62">
        <v>40</v>
      </c>
      <c r="B1991" s="63">
        <v>1990</v>
      </c>
      <c r="C1991" s="154" t="s">
        <v>4057</v>
      </c>
      <c r="D1991" s="154" t="s">
        <v>4024</v>
      </c>
      <c r="E1991" s="154" t="s">
        <v>4025</v>
      </c>
      <c r="F1991" s="154" t="s">
        <v>34</v>
      </c>
      <c r="G1991" s="155" t="s">
        <v>4058</v>
      </c>
      <c r="H1991" s="68">
        <v>157.2</v>
      </c>
      <c r="I1991" s="68">
        <v>43.8</v>
      </c>
      <c r="J1991" s="71">
        <f>IF(F1991="女",IF(H1991=0,0,VLOOKUP(I1991/(H1991*H1991/10000),标准!M$108:N$112,2,TRUE)),IF(H1991=0,0,VLOOKUP(I1991/(H1991*H1991/10000),标准!M$74:N$78,2,TRUE)))</f>
        <v>100</v>
      </c>
      <c r="K1991" s="72">
        <v>2072</v>
      </c>
      <c r="L1991" s="71">
        <f>IF(A1991&lt;43,IF(F1991="女",VLOOKUP(K1991,标准!K$108:L$128,2,TRUE),VLOOKUP(K1991,标准!K$74:L$94,2,TRUE)),IF(F1991="女",VLOOKUP(K1991,标准!K$39:L$59,2,TRUE),VLOOKUP(K1991,标准!K$3:L$23,2,TRUE)))</f>
        <v>60</v>
      </c>
      <c r="M1991" s="68">
        <v>9</v>
      </c>
      <c r="N1991" s="71">
        <f>IF(M1991="",0,IF(A1991&lt;43,IF(F1991="女",VLOOKUP(M1991,标准!C$108:D$128,2,TRUE),VLOOKUP(M1991,标准!C$74:D$94,2,TRUE)),IF(F1991="女",VLOOKUP(M1991,标准!C$39:D$59,2,TRUE),VLOOKUP(M1991,标准!C$3:D$23,2,TRUE))))</f>
        <v>64</v>
      </c>
      <c r="O1991" s="76">
        <v>140</v>
      </c>
      <c r="P1991" s="71">
        <f>IF(A1991&lt;43,IF(F1991="女",VLOOKUP(O1991/100,标准!E$108:F$128,2,TRUE),VLOOKUP(O1991/100,标准!E$74:F$94,2,TRUE)),IF(F1991="女",VLOOKUP(O1991/100,标准!E$39:F$59,2,TRUE),VLOOKUP(O1991/100,标准!E$3:F$23,2,TRUE)))</f>
        <v>30</v>
      </c>
      <c r="Q1991" s="81">
        <v>4.16</v>
      </c>
      <c r="R1991" s="71">
        <f>IF(Q1991=0,0,IF(A1991&lt;43,IF(F1991="女",IF(Q1991="",0,VLOOKUP(Q1991,标准!I$108:J$138,2,TRUE)),IF(Q1991="",0,VLOOKUP(Q1991,标准!I$74:J$104,2,TRUE))),IF(F1991="女",IF(Q1991="",0,VLOOKUP(Q1991,标准!I$39:J$69,2,TRUE)),IF(Q1991="",0,VLOOKUP(Q1991,标准!I$3:J$33,2,TRUE)))))</f>
        <v>66</v>
      </c>
      <c r="S1991" s="76">
        <v>46</v>
      </c>
      <c r="T1991" s="71">
        <f>IF(A1991&lt;43,IF(F1991="女",VLOOKUP(S1991,标准!G$108:H$138,2,TRUE),VLOOKUP(S1991,标准!G$74:H$99,2,TRUE)),IF(F1991="女",VLOOKUP(S1991,标准!G$39:H$69,2,TRUE),VLOOKUP(S1991,标准!G$3:H$28,2,TRUE)))</f>
        <v>80</v>
      </c>
      <c r="U1991" s="88">
        <v>9.3</v>
      </c>
      <c r="V1991" s="71">
        <f>IF(U1991=0,0,IF(A1991&lt;43,IF(F1991="女",IF(U1991="",0,VLOOKUP(U1991,标准!A$108:B$128,2,TRUE)),IF(U1991="",0,VLOOKUP(U1991,标准!A$74:B$94,2,TRUE))),IF(F1991="女",IF(U1991="",0,VLOOKUP(U1991,标准!A$39:B$59,2,TRUE)),IF(U1991="",0,VLOOKUP(U1991,标准!A$3:B$23,2,TRUE)))))</f>
        <v>70</v>
      </c>
      <c r="W1991" s="86">
        <f t="shared" si="31"/>
        <v>68.6</v>
      </c>
      <c r="X1991" s="87">
        <v>4.3</v>
      </c>
      <c r="Y1991" s="87">
        <v>4.1</v>
      </c>
      <c r="Z1991" s="91"/>
      <c r="AA1991" s="92"/>
    </row>
    <row r="1992" customHeight="1" spans="1:27">
      <c r="A1992" s="62">
        <v>40</v>
      </c>
      <c r="B1992" s="63">
        <v>1991</v>
      </c>
      <c r="C1992" s="154" t="s">
        <v>4059</v>
      </c>
      <c r="D1992" s="154" t="s">
        <v>4024</v>
      </c>
      <c r="E1992" s="154" t="s">
        <v>4025</v>
      </c>
      <c r="F1992" s="154" t="s">
        <v>30</v>
      </c>
      <c r="G1992" s="155" t="s">
        <v>4060</v>
      </c>
      <c r="H1992" s="68">
        <v>177.3</v>
      </c>
      <c r="I1992" s="68">
        <v>69.1</v>
      </c>
      <c r="J1992" s="71">
        <f>IF(F1992="女",IF(H1992=0,0,VLOOKUP(I1992/(H1992*H1992/10000),标准!M$108:N$112,2,TRUE)),IF(H1992=0,0,VLOOKUP(I1992/(H1992*H1992/10000),标准!M$74:N$78,2,TRUE)))</f>
        <v>100</v>
      </c>
      <c r="K1992" s="72">
        <v>4694</v>
      </c>
      <c r="L1992" s="71">
        <f>IF(A1992&lt;43,IF(F1992="女",VLOOKUP(K1992,标准!K$108:L$128,2,TRUE),VLOOKUP(K1992,标准!K$74:L$94,2,TRUE)),IF(F1992="女",VLOOKUP(K1992,标准!K$39:L$59,2,TRUE),VLOOKUP(K1992,标准!K$3:L$23,2,TRUE)))</f>
        <v>85</v>
      </c>
      <c r="M1992" s="68">
        <v>18</v>
      </c>
      <c r="N1992" s="71">
        <f>IF(M1992="",0,IF(A1992&lt;43,IF(F1992="女",VLOOKUP(M1992,标准!C$108:D$128,2,TRUE),VLOOKUP(M1992,标准!C$74:D$94,2,TRUE)),IF(F1992="女",VLOOKUP(M1992,标准!C$39:D$59,2,TRUE),VLOOKUP(M1992,标准!C$3:D$23,2,TRUE))))</f>
        <v>80</v>
      </c>
      <c r="O1992" s="76">
        <v>217</v>
      </c>
      <c r="P1992" s="71">
        <f>IF(A1992&lt;43,IF(F1992="女",VLOOKUP(O1992/100,标准!E$108:F$128,2,TRUE),VLOOKUP(O1992/100,标准!E$74:F$94,2,TRUE)),IF(F1992="女",VLOOKUP(O1992/100,标准!E$39:F$59,2,TRUE),VLOOKUP(O1992/100,标准!E$3:F$23,2,TRUE)))</f>
        <v>64</v>
      </c>
      <c r="Q1992" s="81">
        <v>3.57</v>
      </c>
      <c r="R1992" s="71">
        <f>IF(Q1992=0,0,IF(A1992&lt;43,IF(F1992="女",IF(Q1992="",0,VLOOKUP(Q1992,标准!I$108:J$138,2,TRUE)),IF(Q1992="",0,VLOOKUP(Q1992,标准!I$74:J$104,2,TRUE))),IF(F1992="女",IF(Q1992="",0,VLOOKUP(Q1992,标准!I$39:J$69,2,TRUE)),IF(Q1992="",0,VLOOKUP(Q1992,标准!I$3:J$33,2,TRUE)))))</f>
        <v>74</v>
      </c>
      <c r="S1992" s="76">
        <v>3</v>
      </c>
      <c r="T1992" s="71">
        <f>IF(A1992&lt;43,IF(F1992="女",VLOOKUP(S1992,标准!G$108:H$138,2,TRUE),VLOOKUP(S1992,标准!G$74:H$99,2,TRUE)),IF(F1992="女",VLOOKUP(S1992,标准!G$39:H$69,2,TRUE),VLOOKUP(S1992,标准!G$3:H$28,2,TRUE)))</f>
        <v>0</v>
      </c>
      <c r="U1992" s="88">
        <v>7.19</v>
      </c>
      <c r="V1992" s="71">
        <f>IF(U1992=0,0,IF(A1992&lt;43,IF(F1992="女",IF(U1992="",0,VLOOKUP(U1992,标准!A$108:B$128,2,TRUE)),IF(U1992="",0,VLOOKUP(U1992,标准!A$74:B$94,2,TRUE))),IF(F1992="女",IF(U1992="",0,VLOOKUP(U1992,标准!A$39:B$59,2,TRUE)),IF(U1992="",0,VLOOKUP(U1992,标准!A$3:B$23,2,TRUE)))))</f>
        <v>78</v>
      </c>
      <c r="W1992" s="86">
        <f t="shared" si="31"/>
        <v>72.55</v>
      </c>
      <c r="X1992" s="87">
        <v>4.3</v>
      </c>
      <c r="Y1992" s="87">
        <v>4</v>
      </c>
      <c r="Z1992" s="91"/>
      <c r="AA1992" s="92"/>
    </row>
    <row r="1993" customHeight="1" spans="1:27">
      <c r="A1993" s="62">
        <v>40</v>
      </c>
      <c r="B1993" s="63">
        <v>1992</v>
      </c>
      <c r="C1993" s="154" t="s">
        <v>4061</v>
      </c>
      <c r="D1993" s="154" t="s">
        <v>4024</v>
      </c>
      <c r="E1993" s="154" t="s">
        <v>4025</v>
      </c>
      <c r="F1993" s="154" t="s">
        <v>34</v>
      </c>
      <c r="G1993" s="155" t="s">
        <v>4062</v>
      </c>
      <c r="H1993" s="68">
        <v>157.9</v>
      </c>
      <c r="I1993" s="68">
        <v>45.9</v>
      </c>
      <c r="J1993" s="71">
        <f>IF(F1993="女",IF(H1993=0,0,VLOOKUP(I1993/(H1993*H1993/10000),标准!M$108:N$112,2,TRUE)),IF(H1993=0,0,VLOOKUP(I1993/(H1993*H1993/10000),标准!M$74:N$78,2,TRUE)))</f>
        <v>100</v>
      </c>
      <c r="K1993" s="72">
        <v>1938</v>
      </c>
      <c r="L1993" s="71">
        <f>IF(A1993&lt;43,IF(F1993="女",VLOOKUP(K1993,标准!K$108:L$128,2,TRUE),VLOOKUP(K1993,标准!K$74:L$94,2,TRUE)),IF(F1993="女",VLOOKUP(K1993,标准!K$39:L$59,2,TRUE),VLOOKUP(K1993,标准!K$3:L$23,2,TRUE)))</f>
        <v>40</v>
      </c>
      <c r="M1993" s="68">
        <v>15</v>
      </c>
      <c r="N1993" s="71">
        <f>IF(M1993="",0,IF(A1993&lt;43,IF(F1993="女",VLOOKUP(M1993,标准!C$108:D$128,2,TRUE),VLOOKUP(M1993,标准!C$74:D$94,2,TRUE)),IF(F1993="女",VLOOKUP(M1993,标准!C$39:D$59,2,TRUE),VLOOKUP(M1993,标准!C$3:D$23,2,TRUE))))</f>
        <v>72</v>
      </c>
      <c r="O1993" s="76">
        <v>155</v>
      </c>
      <c r="P1993" s="71">
        <f>IF(A1993&lt;43,IF(F1993="女",VLOOKUP(O1993/100,标准!E$108:F$128,2,TRUE),VLOOKUP(O1993/100,标准!E$74:F$94,2,TRUE)),IF(F1993="女",VLOOKUP(O1993/100,标准!E$39:F$59,2,TRUE),VLOOKUP(O1993/100,标准!E$3:F$23,2,TRUE)))</f>
        <v>62</v>
      </c>
      <c r="Q1993" s="81">
        <v>4.05</v>
      </c>
      <c r="R1993" s="71">
        <f>IF(Q1993=0,0,IF(A1993&lt;43,IF(F1993="女",IF(Q1993="",0,VLOOKUP(Q1993,标准!I$108:J$138,2,TRUE)),IF(Q1993="",0,VLOOKUP(Q1993,标准!I$74:J$104,2,TRUE))),IF(F1993="女",IF(Q1993="",0,VLOOKUP(Q1993,标准!I$39:J$69,2,TRUE)),IF(Q1993="",0,VLOOKUP(Q1993,标准!I$3:J$33,2,TRUE)))))</f>
        <v>70</v>
      </c>
      <c r="S1993" s="76">
        <v>38</v>
      </c>
      <c r="T1993" s="71">
        <f>IF(A1993&lt;43,IF(F1993="女",VLOOKUP(S1993,标准!G$108:H$138,2,TRUE),VLOOKUP(S1993,标准!G$74:H$99,2,TRUE)),IF(F1993="女",VLOOKUP(S1993,标准!G$39:H$69,2,TRUE),VLOOKUP(S1993,标准!G$3:H$28,2,TRUE)))</f>
        <v>72</v>
      </c>
      <c r="U1993" s="88">
        <v>9.4</v>
      </c>
      <c r="V1993" s="71">
        <f>IF(U1993=0,0,IF(A1993&lt;43,IF(F1993="女",IF(U1993="",0,VLOOKUP(U1993,标准!A$108:B$128,2,TRUE)),IF(U1993="",0,VLOOKUP(U1993,标准!A$74:B$94,2,TRUE))),IF(F1993="女",IF(U1993="",0,VLOOKUP(U1993,标准!A$39:B$59,2,TRUE)),IF(U1993="",0,VLOOKUP(U1993,标准!A$3:B$23,2,TRUE)))))</f>
        <v>68</v>
      </c>
      <c r="W1993" s="86">
        <f t="shared" si="31"/>
        <v>69.2</v>
      </c>
      <c r="X1993" s="87">
        <v>4.4</v>
      </c>
      <c r="Y1993" s="87">
        <v>4.5</v>
      </c>
      <c r="Z1993" s="91">
        <v>1</v>
      </c>
      <c r="AA1993" s="92"/>
    </row>
    <row r="1994" customHeight="1" spans="1:27">
      <c r="A1994" s="62">
        <v>40</v>
      </c>
      <c r="B1994" s="63">
        <v>1993</v>
      </c>
      <c r="C1994" s="154" t="s">
        <v>4063</v>
      </c>
      <c r="D1994" s="154" t="s">
        <v>4024</v>
      </c>
      <c r="E1994" s="154" t="s">
        <v>4025</v>
      </c>
      <c r="F1994" s="154" t="s">
        <v>30</v>
      </c>
      <c r="G1994" s="155" t="s">
        <v>4064</v>
      </c>
      <c r="H1994" s="68">
        <v>169.7</v>
      </c>
      <c r="I1994" s="68">
        <v>59.7</v>
      </c>
      <c r="J1994" s="71">
        <f>IF(F1994="女",IF(H1994=0,0,VLOOKUP(I1994/(H1994*H1994/10000),标准!M$108:N$112,2,TRUE)),IF(H1994=0,0,VLOOKUP(I1994/(H1994*H1994/10000),标准!M$74:N$78,2,TRUE)))</f>
        <v>100</v>
      </c>
      <c r="K1994" s="72">
        <v>4719</v>
      </c>
      <c r="L1994" s="71">
        <f>IF(A1994&lt;43,IF(F1994="女",VLOOKUP(K1994,标准!K$108:L$128,2,TRUE),VLOOKUP(K1994,标准!K$74:L$94,2,TRUE)),IF(F1994="女",VLOOKUP(K1994,标准!K$39:L$59,2,TRUE),VLOOKUP(K1994,标准!K$3:L$23,2,TRUE)))</f>
        <v>85</v>
      </c>
      <c r="M1994" s="68">
        <v>19.5</v>
      </c>
      <c r="N1994" s="71">
        <f>IF(M1994="",0,IF(A1994&lt;43,IF(F1994="女",VLOOKUP(M1994,标准!C$108:D$128,2,TRUE),VLOOKUP(M1994,标准!C$74:D$94,2,TRUE)),IF(F1994="女",VLOOKUP(M1994,标准!C$39:D$59,2,TRUE),VLOOKUP(M1994,标准!C$3:D$23,2,TRUE))))</f>
        <v>85</v>
      </c>
      <c r="O1994" s="62">
        <v>255</v>
      </c>
      <c r="P1994" s="71">
        <f>IF(A1994&lt;43,IF(F1994="女",VLOOKUP(O1994/100,标准!E$108:F$128,2,TRUE),VLOOKUP(O1994/100,标准!E$74:F$94,2,TRUE)),IF(F1994="女",VLOOKUP(O1994/100,标准!E$39:F$59,2,TRUE),VLOOKUP(O1994/100,标准!E$3:F$23,2,TRUE)))</f>
        <v>80</v>
      </c>
      <c r="Q1994" s="112">
        <v>4.22</v>
      </c>
      <c r="R1994" s="71">
        <f>IF(Q1994=0,0,IF(A1994&lt;43,IF(F1994="女",IF(Q1994="",0,VLOOKUP(Q1994,标准!I$108:J$138,2,TRUE)),IF(Q1994="",0,VLOOKUP(Q1994,标准!I$74:J$104,2,TRUE))),IF(F1994="女",IF(Q1994="",0,VLOOKUP(Q1994,标准!I$39:J$69,2,TRUE)),IF(Q1994="",0,VLOOKUP(Q1994,标准!I$3:J$33,2,TRUE)))))</f>
        <v>64</v>
      </c>
      <c r="S1994" s="76">
        <v>12</v>
      </c>
      <c r="T1994" s="71">
        <f>IF(A1994&lt;43,IF(F1994="女",VLOOKUP(S1994,标准!G$108:H$138,2,TRUE),VLOOKUP(S1994,标准!G$74:H$99,2,TRUE)),IF(F1994="女",VLOOKUP(S1994,标准!G$39:H$69,2,TRUE),VLOOKUP(S1994,标准!G$3:H$28,2,TRUE)))</f>
        <v>68</v>
      </c>
      <c r="U1994" s="114">
        <v>7.47</v>
      </c>
      <c r="V1994" s="71">
        <f>IF(U1994=0,0,IF(A1994&lt;43,IF(F1994="女",IF(U1994="",0,VLOOKUP(U1994,标准!A$108:B$128,2,TRUE)),IF(U1994="",0,VLOOKUP(U1994,标准!A$74:B$94,2,TRUE))),IF(F1994="女",IF(U1994="",0,VLOOKUP(U1994,标准!A$39:B$59,2,TRUE)),IF(U1994="",0,VLOOKUP(U1994,标准!A$3:B$23,2,TRUE)))))</f>
        <v>76</v>
      </c>
      <c r="W1994" s="86">
        <f t="shared" si="31"/>
        <v>79.05</v>
      </c>
      <c r="X1994" s="87">
        <v>3.9</v>
      </c>
      <c r="Y1994" s="87">
        <v>4</v>
      </c>
      <c r="Z1994" s="91"/>
      <c r="AA1994" s="92"/>
    </row>
    <row r="1995" customHeight="1" spans="1:27">
      <c r="A1995" s="62">
        <v>40</v>
      </c>
      <c r="B1995" s="63">
        <v>1994</v>
      </c>
      <c r="C1995" s="154" t="s">
        <v>4065</v>
      </c>
      <c r="D1995" s="154" t="s">
        <v>4024</v>
      </c>
      <c r="E1995" s="154" t="s">
        <v>4025</v>
      </c>
      <c r="F1995" s="154" t="s">
        <v>34</v>
      </c>
      <c r="G1995" s="155" t="s">
        <v>4066</v>
      </c>
      <c r="H1995" s="68">
        <v>157.2</v>
      </c>
      <c r="I1995" s="68">
        <v>46.4</v>
      </c>
      <c r="J1995" s="71">
        <f>IF(F1995="女",IF(H1995=0,0,VLOOKUP(I1995/(H1995*H1995/10000),标准!M$108:N$112,2,TRUE)),IF(H1995=0,0,VLOOKUP(I1995/(H1995*H1995/10000),标准!M$74:N$78,2,TRUE)))</f>
        <v>100</v>
      </c>
      <c r="K1995" s="72">
        <v>2431</v>
      </c>
      <c r="L1995" s="71">
        <f>IF(A1995&lt;43,IF(F1995="女",VLOOKUP(K1995,标准!K$108:L$128,2,TRUE),VLOOKUP(K1995,标准!K$74:L$94,2,TRUE)),IF(F1995="女",VLOOKUP(K1995,标准!K$39:L$59,2,TRUE),VLOOKUP(K1995,标准!K$3:L$23,2,TRUE)))</f>
        <v>68</v>
      </c>
      <c r="M1995" s="68">
        <v>27</v>
      </c>
      <c r="N1995" s="71">
        <f>IF(M1995="",0,IF(A1995&lt;43,IF(F1995="女",VLOOKUP(M1995,标准!C$108:D$128,2,TRUE),VLOOKUP(M1995,标准!C$74:D$94,2,TRUE)),IF(F1995="女",VLOOKUP(M1995,标准!C$39:D$59,2,TRUE),VLOOKUP(M1995,标准!C$3:D$23,2,TRUE))))</f>
        <v>100</v>
      </c>
      <c r="O1995" s="76">
        <v>152</v>
      </c>
      <c r="P1995" s="71">
        <f>IF(A1995&lt;43,IF(F1995="女",VLOOKUP(O1995/100,标准!E$108:F$128,2,TRUE),VLOOKUP(O1995/100,标准!E$74:F$94,2,TRUE)),IF(F1995="女",VLOOKUP(O1995/100,标准!E$39:F$59,2,TRUE),VLOOKUP(O1995/100,标准!E$3:F$23,2,TRUE)))</f>
        <v>60</v>
      </c>
      <c r="Q1995" s="81">
        <v>4.34</v>
      </c>
      <c r="R1995" s="71">
        <f>IF(Q1995=0,0,IF(A1995&lt;43,IF(F1995="女",IF(Q1995="",0,VLOOKUP(Q1995,标准!I$108:J$138,2,TRUE)),IF(Q1995="",0,VLOOKUP(Q1995,标准!I$74:J$104,2,TRUE))),IF(F1995="女",IF(Q1995="",0,VLOOKUP(Q1995,标准!I$39:J$69,2,TRUE)),IF(Q1995="",0,VLOOKUP(Q1995,标准!I$3:J$33,2,TRUE)))))</f>
        <v>60</v>
      </c>
      <c r="S1995" s="76">
        <v>0</v>
      </c>
      <c r="T1995" s="71">
        <f>IF(A1995&lt;43,IF(F1995="女",VLOOKUP(S1995,标准!G$108:H$138,2,TRUE),VLOOKUP(S1995,标准!G$74:H$99,2,TRUE)),IF(F1995="女",VLOOKUP(S1995,标准!G$39:H$69,2,TRUE),VLOOKUP(S1995,标准!G$3:H$28,2,TRUE)))</f>
        <v>0</v>
      </c>
      <c r="U1995" s="88">
        <v>9.7</v>
      </c>
      <c r="V1995" s="71">
        <f>IF(U1995=0,0,IF(A1995&lt;43,IF(F1995="女",IF(U1995="",0,VLOOKUP(U1995,标准!A$108:B$128,2,TRUE)),IF(U1995="",0,VLOOKUP(U1995,标准!A$74:B$94,2,TRUE))),IF(F1995="女",IF(U1995="",0,VLOOKUP(U1995,标准!A$39:B$59,2,TRUE)),IF(U1995="",0,VLOOKUP(U1995,标准!A$3:B$23,2,TRUE)))))</f>
        <v>66</v>
      </c>
      <c r="W1995" s="86">
        <f t="shared" si="31"/>
        <v>66.4</v>
      </c>
      <c r="X1995" s="87">
        <v>3.9</v>
      </c>
      <c r="Y1995" s="87">
        <v>3.8</v>
      </c>
      <c r="Z1995" s="91"/>
      <c r="AA1995" s="92"/>
    </row>
    <row r="1996" customHeight="1" spans="1:27">
      <c r="A1996" s="62">
        <v>40</v>
      </c>
      <c r="B1996" s="63">
        <v>1995</v>
      </c>
      <c r="C1996" s="154" t="s">
        <v>4067</v>
      </c>
      <c r="D1996" s="154" t="s">
        <v>4024</v>
      </c>
      <c r="E1996" s="154" t="s">
        <v>4025</v>
      </c>
      <c r="F1996" s="154" t="s">
        <v>30</v>
      </c>
      <c r="G1996" s="155" t="s">
        <v>4068</v>
      </c>
      <c r="H1996" s="68">
        <v>173.6</v>
      </c>
      <c r="I1996" s="68">
        <v>61.8</v>
      </c>
      <c r="J1996" s="71">
        <f>IF(F1996="女",IF(H1996=0,0,VLOOKUP(I1996/(H1996*H1996/10000),标准!M$108:N$112,2,TRUE)),IF(H1996=0,0,VLOOKUP(I1996/(H1996*H1996/10000),标准!M$74:N$78,2,TRUE)))</f>
        <v>100</v>
      </c>
      <c r="K1996" s="72">
        <v>4766</v>
      </c>
      <c r="L1996" s="71">
        <f>IF(A1996&lt;43,IF(F1996="女",VLOOKUP(K1996,标准!K$108:L$128,2,TRUE),VLOOKUP(K1996,标准!K$74:L$94,2,TRUE)),IF(F1996="女",VLOOKUP(K1996,标准!K$39:L$59,2,TRUE),VLOOKUP(K1996,标准!K$3:L$23,2,TRUE)))</f>
        <v>85</v>
      </c>
      <c r="M1996" s="68">
        <v>27</v>
      </c>
      <c r="N1996" s="71">
        <f>IF(M1996="",0,IF(A1996&lt;43,IF(F1996="女",VLOOKUP(M1996,标准!C$108:D$128,2,TRUE),VLOOKUP(M1996,标准!C$74:D$94,2,TRUE)),IF(F1996="女",VLOOKUP(M1996,标准!C$39:D$59,2,TRUE),VLOOKUP(M1996,标准!C$3:D$23,2,TRUE))))</f>
        <v>100</v>
      </c>
      <c r="O1996" s="62">
        <v>245</v>
      </c>
      <c r="P1996" s="71">
        <f>IF(A1996&lt;43,IF(F1996="女",VLOOKUP(O1996/100,标准!E$108:F$128,2,TRUE),VLOOKUP(O1996/100,标准!E$74:F$94,2,TRUE)),IF(F1996="女",VLOOKUP(O1996/100,标准!E$39:F$59,2,TRUE),VLOOKUP(O1996/100,标准!E$3:F$23,2,TRUE)))</f>
        <v>78</v>
      </c>
      <c r="Q1996" s="112">
        <v>3.49</v>
      </c>
      <c r="R1996" s="71">
        <f>IF(Q1996=0,0,IF(A1996&lt;43,IF(F1996="女",IF(Q1996="",0,VLOOKUP(Q1996,标准!I$108:J$138,2,TRUE)),IF(Q1996="",0,VLOOKUP(Q1996,标准!I$74:J$104,2,TRUE))),IF(F1996="女",IF(Q1996="",0,VLOOKUP(Q1996,标准!I$39:J$69,2,TRUE)),IF(Q1996="",0,VLOOKUP(Q1996,标准!I$3:J$33,2,TRUE)))))</f>
        <v>76</v>
      </c>
      <c r="S1996" s="76">
        <v>12</v>
      </c>
      <c r="T1996" s="71">
        <f>IF(A1996&lt;43,IF(F1996="女",VLOOKUP(S1996,标准!G$108:H$138,2,TRUE),VLOOKUP(S1996,标准!G$74:H$99,2,TRUE)),IF(F1996="女",VLOOKUP(S1996,标准!G$39:H$69,2,TRUE),VLOOKUP(S1996,标准!G$3:H$28,2,TRUE)))</f>
        <v>68</v>
      </c>
      <c r="U1996" s="114">
        <v>6.8</v>
      </c>
      <c r="V1996" s="71">
        <f>IF(U1996=0,0,IF(A1996&lt;43,IF(F1996="女",IF(U1996="",0,VLOOKUP(U1996,标准!A$108:B$128,2,TRUE)),IF(U1996="",0,VLOOKUP(U1996,标准!A$74:B$94,2,TRUE))),IF(F1996="女",IF(U1996="",0,VLOOKUP(U1996,标准!A$39:B$59,2,TRUE)),IF(U1996="",0,VLOOKUP(U1996,标准!A$3:B$23,2,TRUE)))))</f>
        <v>95</v>
      </c>
      <c r="W1996" s="86">
        <f t="shared" si="31"/>
        <v>86.55</v>
      </c>
      <c r="X1996" s="87">
        <v>4</v>
      </c>
      <c r="Y1996" s="87">
        <v>3.9</v>
      </c>
      <c r="Z1996" s="91"/>
      <c r="AA1996" s="92"/>
    </row>
    <row r="1997" customHeight="1" spans="1:27">
      <c r="A1997" s="62">
        <v>40</v>
      </c>
      <c r="B1997" s="63">
        <v>1996</v>
      </c>
      <c r="C1997" s="154" t="s">
        <v>4069</v>
      </c>
      <c r="D1997" s="154" t="s">
        <v>4024</v>
      </c>
      <c r="E1997" s="154" t="s">
        <v>4025</v>
      </c>
      <c r="F1997" s="154" t="s">
        <v>30</v>
      </c>
      <c r="G1997" s="155" t="s">
        <v>4070</v>
      </c>
      <c r="H1997" s="68">
        <v>165.9</v>
      </c>
      <c r="I1997" s="68">
        <v>59.5</v>
      </c>
      <c r="J1997" s="71">
        <f>IF(F1997="女",IF(H1997=0,0,VLOOKUP(I1997/(H1997*H1997/10000),标准!M$108:N$112,2,TRUE)),IF(H1997=0,0,VLOOKUP(I1997/(H1997*H1997/10000),标准!M$74:N$78,2,TRUE)))</f>
        <v>100</v>
      </c>
      <c r="K1997" s="72">
        <v>3839</v>
      </c>
      <c r="L1997" s="71">
        <f>IF(A1997&lt;43,IF(F1997="女",VLOOKUP(K1997,标准!K$108:L$128,2,TRUE),VLOOKUP(K1997,标准!K$74:L$94,2,TRUE)),IF(F1997="女",VLOOKUP(K1997,标准!K$39:L$59,2,TRUE),VLOOKUP(K1997,标准!K$3:L$23,2,TRUE)))</f>
        <v>72</v>
      </c>
      <c r="M1997" s="68">
        <v>19</v>
      </c>
      <c r="N1997" s="71">
        <f>IF(M1997="",0,IF(A1997&lt;43,IF(F1997="女",VLOOKUP(M1997,标准!C$108:D$128,2,TRUE),VLOOKUP(M1997,标准!C$74:D$94,2,TRUE)),IF(F1997="女",VLOOKUP(M1997,标准!C$39:D$59,2,TRUE),VLOOKUP(M1997,标准!C$3:D$23,2,TRUE))))</f>
        <v>80</v>
      </c>
      <c r="O1997" s="62">
        <v>250</v>
      </c>
      <c r="P1997" s="71">
        <f>IF(A1997&lt;43,IF(F1997="女",VLOOKUP(O1997/100,标准!E$108:F$128,2,TRUE),VLOOKUP(O1997/100,标准!E$74:F$94,2,TRUE)),IF(F1997="女",VLOOKUP(O1997/100,标准!E$39:F$59,2,TRUE),VLOOKUP(O1997/100,标准!E$3:F$23,2,TRUE)))</f>
        <v>80</v>
      </c>
      <c r="Q1997" s="112">
        <v>4.01</v>
      </c>
      <c r="R1997" s="71">
        <f>IF(Q1997=0,0,IF(A1997&lt;43,IF(F1997="女",IF(Q1997="",0,VLOOKUP(Q1997,标准!I$108:J$138,2,TRUE)),IF(Q1997="",0,VLOOKUP(Q1997,标准!I$74:J$104,2,TRUE))),IF(F1997="女",IF(Q1997="",0,VLOOKUP(Q1997,标准!I$39:J$69,2,TRUE)),IF(Q1997="",0,VLOOKUP(Q1997,标准!I$3:J$33,2,TRUE)))))</f>
        <v>72</v>
      </c>
      <c r="S1997" s="76">
        <v>17</v>
      </c>
      <c r="T1997" s="71">
        <f>IF(A1997&lt;43,IF(F1997="女",VLOOKUP(S1997,标准!G$108:H$138,2,TRUE),VLOOKUP(S1997,标准!G$74:H$99,2,TRUE)),IF(F1997="女",VLOOKUP(S1997,标准!G$39:H$69,2,TRUE),VLOOKUP(S1997,标准!G$3:H$28,2,TRUE)))</f>
        <v>90</v>
      </c>
      <c r="U1997" s="114">
        <v>6.86</v>
      </c>
      <c r="V1997" s="71">
        <f>IF(U1997=0,0,IF(A1997&lt;43,IF(F1997="女",IF(U1997="",0,VLOOKUP(U1997,标准!A$108:B$128,2,TRUE)),IF(U1997="",0,VLOOKUP(U1997,标准!A$74:B$94,2,TRUE))),IF(F1997="女",IF(U1997="",0,VLOOKUP(U1997,标准!A$39:B$59,2,TRUE)),IF(U1997="",0,VLOOKUP(U1997,标准!A$3:B$23,2,TRUE)))))</f>
        <v>90</v>
      </c>
      <c r="W1997" s="86">
        <f t="shared" si="31"/>
        <v>83.2</v>
      </c>
      <c r="X1997" s="87">
        <v>3.9</v>
      </c>
      <c r="Y1997" s="87">
        <v>4.1</v>
      </c>
      <c r="Z1997" s="91"/>
      <c r="AA1997" s="92"/>
    </row>
    <row r="1998" customHeight="1" spans="1:27">
      <c r="A1998" s="62">
        <v>40</v>
      </c>
      <c r="B1998" s="63">
        <v>1997</v>
      </c>
      <c r="C1998" s="154" t="s">
        <v>4071</v>
      </c>
      <c r="D1998" s="154" t="s">
        <v>4024</v>
      </c>
      <c r="E1998" s="154" t="s">
        <v>4025</v>
      </c>
      <c r="F1998" s="154" t="s">
        <v>34</v>
      </c>
      <c r="G1998" s="155" t="s">
        <v>4072</v>
      </c>
      <c r="H1998" s="68">
        <v>165.1</v>
      </c>
      <c r="I1998" s="68">
        <v>63.3</v>
      </c>
      <c r="J1998" s="71">
        <f>IF(F1998="女",IF(H1998=0,0,VLOOKUP(I1998/(H1998*H1998/10000),标准!M$108:N$112,2,TRUE)),IF(H1998=0,0,VLOOKUP(I1998/(H1998*H1998/10000),标准!M$74:N$78,2,TRUE)))</f>
        <v>100</v>
      </c>
      <c r="K1998" s="72">
        <v>4587</v>
      </c>
      <c r="L1998" s="71">
        <f>IF(A1998&lt;43,IF(F1998="女",VLOOKUP(K1998,标准!K$108:L$128,2,TRUE),VLOOKUP(K1998,标准!K$74:L$94,2,TRUE)),IF(F1998="女",VLOOKUP(K1998,标准!K$39:L$59,2,TRUE),VLOOKUP(K1998,标准!K$3:L$23,2,TRUE)))</f>
        <v>100</v>
      </c>
      <c r="M1998" s="68">
        <v>16</v>
      </c>
      <c r="N1998" s="71">
        <f>IF(M1998="",0,IF(A1998&lt;43,IF(F1998="女",VLOOKUP(M1998,标准!C$108:D$128,2,TRUE),VLOOKUP(M1998,标准!C$74:D$94,2,TRUE)),IF(F1998="女",VLOOKUP(M1998,标准!C$39:D$59,2,TRUE),VLOOKUP(M1998,标准!C$3:D$23,2,TRUE))))</f>
        <v>74</v>
      </c>
      <c r="O1998" s="76">
        <v>163</v>
      </c>
      <c r="P1998" s="71">
        <f>IF(A1998&lt;43,IF(F1998="女",VLOOKUP(O1998/100,标准!E$108:F$128,2,TRUE),VLOOKUP(O1998/100,标准!E$74:F$94,2,TRUE)),IF(F1998="女",VLOOKUP(O1998/100,标准!E$39:F$59,2,TRUE),VLOOKUP(O1998/100,标准!E$3:F$23,2,TRUE)))</f>
        <v>68</v>
      </c>
      <c r="Q1998" s="81">
        <v>5.11</v>
      </c>
      <c r="R1998" s="71">
        <f>IF(Q1998=0,0,IF(A1998&lt;43,IF(F1998="女",IF(Q1998="",0,VLOOKUP(Q1998,标准!I$108:J$138,2,TRUE)),IF(Q1998="",0,VLOOKUP(Q1998,标准!I$74:J$104,2,TRUE))),IF(F1998="女",IF(Q1998="",0,VLOOKUP(Q1998,标准!I$39:J$69,2,TRUE)),IF(Q1998="",0,VLOOKUP(Q1998,标准!I$3:J$33,2,TRUE)))))</f>
        <v>20</v>
      </c>
      <c r="S1998" s="76">
        <v>35</v>
      </c>
      <c r="T1998" s="71">
        <f>IF(A1998&lt;43,IF(F1998="女",VLOOKUP(S1998,标准!G$108:H$138,2,TRUE),VLOOKUP(S1998,标准!G$74:H$99,2,TRUE)),IF(F1998="女",VLOOKUP(S1998,标准!G$39:H$69,2,TRUE),VLOOKUP(S1998,标准!G$3:H$28,2,TRUE)))</f>
        <v>68</v>
      </c>
      <c r="U1998" s="88">
        <v>9.6</v>
      </c>
      <c r="V1998" s="71">
        <f>IF(U1998=0,0,IF(A1998&lt;43,IF(F1998="女",IF(U1998="",0,VLOOKUP(U1998,标准!A$108:B$128,2,TRUE)),IF(U1998="",0,VLOOKUP(U1998,标准!A$74:B$94,2,TRUE))),IF(F1998="女",IF(U1998="",0,VLOOKUP(U1998,标准!A$39:B$59,2,TRUE)),IF(U1998="",0,VLOOKUP(U1998,标准!A$3:B$23,2,TRUE)))))</f>
        <v>66</v>
      </c>
      <c r="W1998" s="86">
        <f t="shared" si="31"/>
        <v>68.2</v>
      </c>
      <c r="X1998" s="87">
        <v>5</v>
      </c>
      <c r="Y1998" s="87">
        <v>4.8</v>
      </c>
      <c r="Z1998" s="91"/>
      <c r="AA1998" s="92"/>
    </row>
    <row r="1999" customHeight="1" spans="1:27">
      <c r="A1999" s="62">
        <v>40</v>
      </c>
      <c r="B1999" s="63">
        <v>1998</v>
      </c>
      <c r="C1999" s="154" t="s">
        <v>4073</v>
      </c>
      <c r="D1999" s="154" t="s">
        <v>4024</v>
      </c>
      <c r="E1999" s="154" t="s">
        <v>4025</v>
      </c>
      <c r="F1999" s="154" t="s">
        <v>30</v>
      </c>
      <c r="G1999" s="155" t="s">
        <v>4074</v>
      </c>
      <c r="H1999" s="68">
        <v>176.5</v>
      </c>
      <c r="I1999" s="68">
        <v>74.1</v>
      </c>
      <c r="J1999" s="71">
        <f>IF(F1999="女",IF(H1999=0,0,VLOOKUP(I1999/(H1999*H1999/10000),标准!M$108:N$112,2,TRUE)),IF(H1999=0,0,VLOOKUP(I1999/(H1999*H1999/10000),标准!M$74:N$78,2,TRUE)))</f>
        <v>100</v>
      </c>
      <c r="K1999" s="72">
        <v>5213</v>
      </c>
      <c r="L1999" s="71">
        <f>IF(A1999&lt;43,IF(F1999="女",VLOOKUP(K1999,标准!K$108:L$128,2,TRUE),VLOOKUP(K1999,标准!K$74:L$94,2,TRUE)),IF(F1999="女",VLOOKUP(K1999,标准!K$39:L$59,2,TRUE),VLOOKUP(K1999,标准!K$3:L$23,2,TRUE)))</f>
        <v>100</v>
      </c>
      <c r="M1999" s="68">
        <v>13.5</v>
      </c>
      <c r="N1999" s="71">
        <f>IF(M1999="",0,IF(A1999&lt;43,IF(F1999="女",VLOOKUP(M1999,标准!C$108:D$128,2,TRUE),VLOOKUP(M1999,标准!C$74:D$94,2,TRUE)),IF(F1999="女",VLOOKUP(M1999,标准!C$39:D$59,2,TRUE),VLOOKUP(M1999,标准!C$3:D$23,2,TRUE))))</f>
        <v>74</v>
      </c>
      <c r="O1999" s="76">
        <v>217</v>
      </c>
      <c r="P1999" s="71">
        <f>IF(A1999&lt;43,IF(F1999="女",VLOOKUP(O1999/100,标准!E$108:F$128,2,TRUE),VLOOKUP(O1999/100,标准!E$74:F$94,2,TRUE)),IF(F1999="女",VLOOKUP(O1999/100,标准!E$39:F$59,2,TRUE),VLOOKUP(O1999/100,标准!E$3:F$23,2,TRUE)))</f>
        <v>64</v>
      </c>
      <c r="Q1999" s="81">
        <v>4.3</v>
      </c>
      <c r="R1999" s="71">
        <f>IF(Q1999=0,0,IF(A1999&lt;43,IF(F1999="女",IF(Q1999="",0,VLOOKUP(Q1999,标准!I$108:J$138,2,TRUE)),IF(Q1999="",0,VLOOKUP(Q1999,标准!I$74:J$104,2,TRUE))),IF(F1999="女",IF(Q1999="",0,VLOOKUP(Q1999,标准!I$39:J$69,2,TRUE)),IF(Q1999="",0,VLOOKUP(Q1999,标准!I$3:J$33,2,TRUE)))))</f>
        <v>60</v>
      </c>
      <c r="S1999" s="76">
        <v>0</v>
      </c>
      <c r="T1999" s="71">
        <f>IF(A1999&lt;43,IF(F1999="女",VLOOKUP(S1999,标准!G$108:H$138,2,TRUE),VLOOKUP(S1999,标准!G$74:H$99,2,TRUE)),IF(F1999="女",VLOOKUP(S1999,标准!G$39:H$69,2,TRUE),VLOOKUP(S1999,标准!G$3:H$28,2,TRUE)))</f>
        <v>0</v>
      </c>
      <c r="U1999" s="88">
        <v>7.78</v>
      </c>
      <c r="V1999" s="71">
        <f>IF(U1999=0,0,IF(A1999&lt;43,IF(F1999="女",IF(U1999="",0,VLOOKUP(U1999,标准!A$108:B$128,2,TRUE)),IF(U1999="",0,VLOOKUP(U1999,标准!A$74:B$94,2,TRUE))),IF(F1999="女",IF(U1999="",0,VLOOKUP(U1999,标准!A$39:B$59,2,TRUE)),IF(U1999="",0,VLOOKUP(U1999,标准!A$3:B$23,2,TRUE)))))</f>
        <v>72</v>
      </c>
      <c r="W1999" s="86">
        <f t="shared" si="31"/>
        <v>70.2</v>
      </c>
      <c r="X1999" s="87">
        <v>4</v>
      </c>
      <c r="Y1999" s="87">
        <v>4</v>
      </c>
      <c r="Z1999" s="91"/>
      <c r="AA1999" s="92"/>
    </row>
    <row r="2000" customHeight="1" spans="1:27">
      <c r="A2000" s="62">
        <v>40</v>
      </c>
      <c r="B2000" s="63">
        <v>1999</v>
      </c>
      <c r="C2000" s="154" t="s">
        <v>4075</v>
      </c>
      <c r="D2000" s="154" t="s">
        <v>4024</v>
      </c>
      <c r="E2000" s="154" t="s">
        <v>4025</v>
      </c>
      <c r="F2000" s="154" t="s">
        <v>34</v>
      </c>
      <c r="G2000" s="155" t="s">
        <v>4076</v>
      </c>
      <c r="H2000" s="68">
        <v>154.5</v>
      </c>
      <c r="I2000" s="68">
        <v>47.8</v>
      </c>
      <c r="J2000" s="71">
        <f>IF(F2000="女",IF(H2000=0,0,VLOOKUP(I2000/(H2000*H2000/10000),标准!M$108:N$112,2,TRUE)),IF(H2000=0,0,VLOOKUP(I2000/(H2000*H2000/10000),标准!M$74:N$78,2,TRUE)))</f>
        <v>100</v>
      </c>
      <c r="K2000" s="72">
        <v>2774</v>
      </c>
      <c r="L2000" s="71">
        <f>IF(A2000&lt;43,IF(F2000="女",VLOOKUP(K2000,标准!K$108:L$128,2,TRUE),VLOOKUP(K2000,标准!K$74:L$94,2,TRUE)),IF(F2000="女",VLOOKUP(K2000,标准!K$39:L$59,2,TRUE),VLOOKUP(K2000,标准!K$3:L$23,2,TRUE)))</f>
        <v>74</v>
      </c>
      <c r="M2000" s="68">
        <v>30</v>
      </c>
      <c r="N2000" s="71">
        <f>IF(M2000="",0,IF(A2000&lt;43,IF(F2000="女",VLOOKUP(M2000,标准!C$108:D$128,2,TRUE),VLOOKUP(M2000,标准!C$74:D$94,2,TRUE)),IF(F2000="女",VLOOKUP(M2000,标准!C$39:D$59,2,TRUE),VLOOKUP(M2000,标准!C$3:D$23,2,TRUE))))</f>
        <v>100</v>
      </c>
      <c r="O2000" s="76">
        <v>155</v>
      </c>
      <c r="P2000" s="71">
        <f>IF(A2000&lt;43,IF(F2000="女",VLOOKUP(O2000/100,标准!E$108:F$128,2,TRUE),VLOOKUP(O2000/100,标准!E$74:F$94,2,TRUE)),IF(F2000="女",VLOOKUP(O2000/100,标准!E$39:F$59,2,TRUE),VLOOKUP(O2000/100,标准!E$3:F$23,2,TRUE)))</f>
        <v>62</v>
      </c>
      <c r="Q2000" s="81">
        <v>4.12</v>
      </c>
      <c r="R2000" s="71">
        <f>IF(Q2000=0,0,IF(A2000&lt;43,IF(F2000="女",IF(Q2000="",0,VLOOKUP(Q2000,标准!I$108:J$138,2,TRUE)),IF(Q2000="",0,VLOOKUP(Q2000,标准!I$74:J$104,2,TRUE))),IF(F2000="女",IF(Q2000="",0,VLOOKUP(Q2000,标准!I$39:J$69,2,TRUE)),IF(Q2000="",0,VLOOKUP(Q2000,标准!I$3:J$33,2,TRUE)))))</f>
        <v>68</v>
      </c>
      <c r="S2000" s="76">
        <v>27</v>
      </c>
      <c r="T2000" s="71">
        <f>IF(A2000&lt;43,IF(F2000="女",VLOOKUP(S2000,标准!G$108:H$138,2,TRUE),VLOOKUP(S2000,标准!G$74:H$99,2,TRUE)),IF(F2000="女",VLOOKUP(S2000,标准!G$39:H$69,2,TRUE),VLOOKUP(S2000,标准!G$3:H$28,2,TRUE)))</f>
        <v>60</v>
      </c>
      <c r="U2000" s="88">
        <v>9.5</v>
      </c>
      <c r="V2000" s="71">
        <f>IF(U2000=0,0,IF(A2000&lt;43,IF(F2000="女",IF(U2000="",0,VLOOKUP(U2000,标准!A$108:B$128,2,TRUE)),IF(U2000="",0,VLOOKUP(U2000,标准!A$74:B$94,2,TRUE))),IF(F2000="女",IF(U2000="",0,VLOOKUP(U2000,标准!A$39:B$59,2,TRUE)),IF(U2000="",0,VLOOKUP(U2000,标准!A$3:B$23,2,TRUE)))))</f>
        <v>68</v>
      </c>
      <c r="W2000" s="86">
        <f t="shared" si="31"/>
        <v>75.5</v>
      </c>
      <c r="X2000" s="87">
        <v>4.7</v>
      </c>
      <c r="Y2000" s="87">
        <v>4.9</v>
      </c>
      <c r="Z2000" s="91"/>
      <c r="AA2000" s="92"/>
    </row>
    <row r="2001" customHeight="1" spans="1:27">
      <c r="A2001" s="62">
        <v>40</v>
      </c>
      <c r="B2001" s="63">
        <v>2000</v>
      </c>
      <c r="C2001" s="154" t="s">
        <v>4077</v>
      </c>
      <c r="D2001" s="154" t="s">
        <v>4024</v>
      </c>
      <c r="E2001" s="154" t="s">
        <v>4025</v>
      </c>
      <c r="F2001" s="154" t="s">
        <v>30</v>
      </c>
      <c r="G2001" s="155" t="s">
        <v>4078</v>
      </c>
      <c r="H2001" s="68">
        <v>183.3</v>
      </c>
      <c r="I2001" s="68">
        <v>71.3</v>
      </c>
      <c r="J2001" s="71">
        <f>IF(F2001="女",IF(H2001=0,0,VLOOKUP(I2001/(H2001*H2001/10000),标准!M$108:N$112,2,TRUE)),IF(H2001=0,0,VLOOKUP(I2001/(H2001*H2001/10000),标准!M$74:N$78,2,TRUE)))</f>
        <v>100</v>
      </c>
      <c r="K2001" s="72">
        <v>5743</v>
      </c>
      <c r="L2001" s="71">
        <f>IF(A2001&lt;43,IF(F2001="女",VLOOKUP(K2001,标准!K$108:L$128,2,TRUE),VLOOKUP(K2001,标准!K$74:L$94,2,TRUE)),IF(F2001="女",VLOOKUP(K2001,标准!K$39:L$59,2,TRUE),VLOOKUP(K2001,标准!K$3:L$23,2,TRUE)))</f>
        <v>100</v>
      </c>
      <c r="M2001" s="68">
        <v>7</v>
      </c>
      <c r="N2001" s="71">
        <f>IF(M2001="",0,IF(A2001&lt;43,IF(F2001="女",VLOOKUP(M2001,标准!C$108:D$128,2,TRUE),VLOOKUP(M2001,标准!C$74:D$94,2,TRUE)),IF(F2001="女",VLOOKUP(M2001,标准!C$39:D$59,2,TRUE),VLOOKUP(M2001,标准!C$3:D$23,2,TRUE))))</f>
        <v>64</v>
      </c>
      <c r="O2001" s="62">
        <v>235</v>
      </c>
      <c r="P2001" s="71">
        <f>IF(A2001&lt;43,IF(F2001="女",VLOOKUP(O2001/100,标准!E$108:F$128,2,TRUE),VLOOKUP(O2001/100,标准!E$74:F$94,2,TRUE)),IF(F2001="女",VLOOKUP(O2001/100,标准!E$39:F$59,2,TRUE),VLOOKUP(O2001/100,标准!E$3:F$23,2,TRUE)))</f>
        <v>72</v>
      </c>
      <c r="Q2001" s="112">
        <v>4.23</v>
      </c>
      <c r="R2001" s="71">
        <f>IF(Q2001=0,0,IF(A2001&lt;43,IF(F2001="女",IF(Q2001="",0,VLOOKUP(Q2001,标准!I$108:J$138,2,TRUE)),IF(Q2001="",0,VLOOKUP(Q2001,标准!I$74:J$104,2,TRUE))),IF(F2001="女",IF(Q2001="",0,VLOOKUP(Q2001,标准!I$39:J$69,2,TRUE)),IF(Q2001="",0,VLOOKUP(Q2001,标准!I$3:J$33,2,TRUE)))))</f>
        <v>62</v>
      </c>
      <c r="S2001" s="76">
        <v>1</v>
      </c>
      <c r="T2001" s="71">
        <f>IF(A2001&lt;43,IF(F2001="女",VLOOKUP(S2001,标准!G$108:H$138,2,TRUE),VLOOKUP(S2001,标准!G$74:H$99,2,TRUE)),IF(F2001="女",VLOOKUP(S2001,标准!G$39:H$69,2,TRUE),VLOOKUP(S2001,标准!G$3:H$28,2,TRUE)))</f>
        <v>0</v>
      </c>
      <c r="U2001" s="114">
        <v>7.75</v>
      </c>
      <c r="V2001" s="71">
        <f>IF(U2001=0,0,IF(A2001&lt;43,IF(F2001="女",IF(U2001="",0,VLOOKUP(U2001,标准!A$108:B$128,2,TRUE)),IF(U2001="",0,VLOOKUP(U2001,标准!A$74:B$94,2,TRUE))),IF(F2001="女",IF(U2001="",0,VLOOKUP(U2001,标准!A$39:B$59,2,TRUE)),IF(U2001="",0,VLOOKUP(U2001,标准!A$3:B$23,2,TRUE)))))</f>
        <v>72</v>
      </c>
      <c r="W2001" s="86">
        <f t="shared" si="31"/>
        <v>70.4</v>
      </c>
      <c r="X2001" s="87">
        <v>4</v>
      </c>
      <c r="Y2001" s="87">
        <v>4</v>
      </c>
      <c r="Z2001" s="91"/>
      <c r="AA2001" s="92"/>
    </row>
    <row r="2002" customHeight="1" spans="1:27">
      <c r="A2002" s="62">
        <v>40</v>
      </c>
      <c r="B2002" s="63">
        <v>2001</v>
      </c>
      <c r="C2002" s="154" t="s">
        <v>4079</v>
      </c>
      <c r="D2002" s="154" t="s">
        <v>4024</v>
      </c>
      <c r="E2002" s="154" t="s">
        <v>4025</v>
      </c>
      <c r="F2002" s="154" t="s">
        <v>34</v>
      </c>
      <c r="G2002" s="155" t="s">
        <v>4080</v>
      </c>
      <c r="H2002" s="68">
        <v>158</v>
      </c>
      <c r="I2002" s="68">
        <v>51.4</v>
      </c>
      <c r="J2002" s="71">
        <f>IF(F2002="女",IF(H2002=0,0,VLOOKUP(I2002/(H2002*H2002/10000),标准!M$108:N$112,2,TRUE)),IF(H2002=0,0,VLOOKUP(I2002/(H2002*H2002/10000),标准!M$74:N$78,2,TRUE)))</f>
        <v>100</v>
      </c>
      <c r="K2002" s="72">
        <v>3055</v>
      </c>
      <c r="L2002" s="71">
        <f>IF(A2002&lt;43,IF(F2002="女",VLOOKUP(K2002,标准!K$108:L$128,2,TRUE),VLOOKUP(K2002,标准!K$74:L$94,2,TRUE)),IF(F2002="女",VLOOKUP(K2002,标准!K$39:L$59,2,TRUE),VLOOKUP(K2002,标准!K$3:L$23,2,TRUE)))</f>
        <v>80</v>
      </c>
      <c r="M2002" s="68">
        <v>17</v>
      </c>
      <c r="N2002" s="71">
        <f>IF(M2002="",0,IF(A2002&lt;43,IF(F2002="女",VLOOKUP(M2002,标准!C$108:D$128,2,TRUE),VLOOKUP(M2002,标准!C$74:D$94,2,TRUE)),IF(F2002="女",VLOOKUP(M2002,标准!C$39:D$59,2,TRUE),VLOOKUP(M2002,标准!C$3:D$23,2,TRUE))))</f>
        <v>76</v>
      </c>
      <c r="O2002" s="76">
        <v>173</v>
      </c>
      <c r="P2002" s="71">
        <f>IF(A2002&lt;43,IF(F2002="女",VLOOKUP(O2002/100,标准!E$108:F$128,2,TRUE),VLOOKUP(O2002/100,标准!E$74:F$94,2,TRUE)),IF(F2002="女",VLOOKUP(O2002/100,标准!E$39:F$59,2,TRUE),VLOOKUP(O2002/100,标准!E$3:F$23,2,TRUE)))</f>
        <v>74</v>
      </c>
      <c r="Q2002" s="81">
        <v>3.58</v>
      </c>
      <c r="R2002" s="71">
        <f>IF(Q2002=0,0,IF(A2002&lt;43,IF(F2002="女",IF(Q2002="",0,VLOOKUP(Q2002,标准!I$108:J$138,2,TRUE)),IF(Q2002="",0,VLOOKUP(Q2002,标准!I$74:J$104,2,TRUE))),IF(F2002="女",IF(Q2002="",0,VLOOKUP(Q2002,标准!I$39:J$69,2,TRUE)),IF(Q2002="",0,VLOOKUP(Q2002,标准!I$3:J$33,2,TRUE)))))</f>
        <v>74</v>
      </c>
      <c r="S2002" s="76">
        <v>31</v>
      </c>
      <c r="T2002" s="71">
        <f>IF(A2002&lt;43,IF(F2002="女",VLOOKUP(S2002,标准!G$108:H$138,2,TRUE),VLOOKUP(S2002,标准!G$74:H$99,2,TRUE)),IF(F2002="女",VLOOKUP(S2002,标准!G$39:H$69,2,TRUE),VLOOKUP(S2002,标准!G$3:H$28,2,TRUE)))</f>
        <v>64</v>
      </c>
      <c r="U2002" s="88">
        <v>9.7</v>
      </c>
      <c r="V2002" s="71">
        <f>IF(U2002=0,0,IF(A2002&lt;43,IF(F2002="女",IF(U2002="",0,VLOOKUP(U2002,标准!A$108:B$128,2,TRUE)),IF(U2002="",0,VLOOKUP(U2002,标准!A$74:B$94,2,TRUE))),IF(F2002="女",IF(U2002="",0,VLOOKUP(U2002,标准!A$39:B$59,2,TRUE)),IF(U2002="",0,VLOOKUP(U2002,标准!A$3:B$23,2,TRUE)))))</f>
        <v>66</v>
      </c>
      <c r="W2002" s="86">
        <f t="shared" si="31"/>
        <v>76.4</v>
      </c>
      <c r="X2002" s="87">
        <v>3.9</v>
      </c>
      <c r="Y2002" s="87">
        <v>3.9</v>
      </c>
      <c r="Z2002" s="91"/>
      <c r="AA2002" s="92"/>
    </row>
    <row r="2003" customHeight="1" spans="1:27">
      <c r="A2003" s="62">
        <v>40</v>
      </c>
      <c r="B2003" s="63">
        <v>2002</v>
      </c>
      <c r="C2003" s="154" t="s">
        <v>3076</v>
      </c>
      <c r="D2003" s="154" t="s">
        <v>4024</v>
      </c>
      <c r="E2003" s="154" t="s">
        <v>4025</v>
      </c>
      <c r="F2003" s="154" t="s">
        <v>30</v>
      </c>
      <c r="G2003" s="155" t="s">
        <v>4081</v>
      </c>
      <c r="H2003" s="68">
        <v>160</v>
      </c>
      <c r="I2003" s="68">
        <v>48.5</v>
      </c>
      <c r="J2003" s="71">
        <f>IF(F2003="女",IF(H2003=0,0,VLOOKUP(I2003/(H2003*H2003/10000),标准!M$108:N$112,2,TRUE)),IF(H2003=0,0,VLOOKUP(I2003/(H2003*H2003/10000),标准!M$74:N$78,2,TRUE)))</f>
        <v>100</v>
      </c>
      <c r="K2003" s="72">
        <v>4350</v>
      </c>
      <c r="L2003" s="71">
        <f>IF(A2003&lt;43,IF(F2003="女",VLOOKUP(K2003,标准!K$108:L$128,2,TRUE),VLOOKUP(K2003,标准!K$74:L$94,2,TRUE)),IF(F2003="女",VLOOKUP(K2003,标准!K$39:L$59,2,TRUE),VLOOKUP(K2003,标准!K$3:L$23,2,TRUE)))</f>
        <v>80</v>
      </c>
      <c r="M2003" s="68">
        <v>8</v>
      </c>
      <c r="N2003" s="71">
        <f>IF(M2003="",0,IF(A2003&lt;43,IF(F2003="女",VLOOKUP(M2003,标准!C$108:D$128,2,TRUE),VLOOKUP(M2003,标准!C$74:D$94,2,TRUE)),IF(F2003="女",VLOOKUP(M2003,标准!C$39:D$59,2,TRUE),VLOOKUP(M2003,标准!C$3:D$23,2,TRUE))))</f>
        <v>66</v>
      </c>
      <c r="O2003" s="62">
        <v>220</v>
      </c>
      <c r="P2003" s="71">
        <f>IF(A2003&lt;43,IF(F2003="女",VLOOKUP(O2003/100,标准!E$108:F$128,2,TRUE),VLOOKUP(O2003/100,标准!E$74:F$94,2,TRUE)),IF(F2003="女",VLOOKUP(O2003/100,标准!E$39:F$59,2,TRUE),VLOOKUP(O2003/100,标准!E$3:F$23,2,TRUE)))</f>
        <v>66</v>
      </c>
      <c r="Q2003" s="112">
        <v>3.56</v>
      </c>
      <c r="R2003" s="71">
        <f>IF(Q2003=0,0,IF(A2003&lt;43,IF(F2003="女",IF(Q2003="",0,VLOOKUP(Q2003,标准!I$108:J$138,2,TRUE)),IF(Q2003="",0,VLOOKUP(Q2003,标准!I$74:J$104,2,TRUE))),IF(F2003="女",IF(Q2003="",0,VLOOKUP(Q2003,标准!I$39:J$69,2,TRUE)),IF(Q2003="",0,VLOOKUP(Q2003,标准!I$3:J$33,2,TRUE)))))</f>
        <v>74</v>
      </c>
      <c r="S2003" s="76">
        <v>10</v>
      </c>
      <c r="T2003" s="71">
        <f>IF(A2003&lt;43,IF(F2003="女",VLOOKUP(S2003,标准!G$108:H$138,2,TRUE),VLOOKUP(S2003,标准!G$74:H$99,2,TRUE)),IF(F2003="女",VLOOKUP(S2003,标准!G$39:H$69,2,TRUE),VLOOKUP(S2003,标准!G$3:H$28,2,TRUE)))</f>
        <v>60</v>
      </c>
      <c r="U2003" s="114">
        <v>7.32</v>
      </c>
      <c r="V2003" s="71">
        <f>IF(U2003=0,0,IF(A2003&lt;43,IF(F2003="女",IF(U2003="",0,VLOOKUP(U2003,标准!A$108:B$128,2,TRUE)),IF(U2003="",0,VLOOKUP(U2003,标准!A$74:B$94,2,TRUE))),IF(F2003="女",IF(U2003="",0,VLOOKUP(U2003,标准!A$39:B$59,2,TRUE)),IF(U2003="",0,VLOOKUP(U2003,标准!A$3:B$23,2,TRUE)))))</f>
        <v>76</v>
      </c>
      <c r="W2003" s="86">
        <f t="shared" si="31"/>
        <v>76.2</v>
      </c>
      <c r="X2003" s="87">
        <v>4</v>
      </c>
      <c r="Y2003" s="87">
        <v>3.9</v>
      </c>
      <c r="Z2003" s="91"/>
      <c r="AA2003" s="92"/>
    </row>
    <row r="2004" customHeight="1" spans="1:27">
      <c r="A2004" s="62">
        <v>40</v>
      </c>
      <c r="B2004" s="63">
        <v>2003</v>
      </c>
      <c r="C2004" s="154" t="s">
        <v>4082</v>
      </c>
      <c r="D2004" s="154" t="s">
        <v>4024</v>
      </c>
      <c r="E2004" s="154" t="s">
        <v>4025</v>
      </c>
      <c r="F2004" s="154" t="s">
        <v>34</v>
      </c>
      <c r="G2004" s="155" t="s">
        <v>4083</v>
      </c>
      <c r="H2004" s="68">
        <v>166.7</v>
      </c>
      <c r="I2004" s="68">
        <v>45.7</v>
      </c>
      <c r="J2004" s="71">
        <f>IF(F2004="女",IF(H2004=0,0,VLOOKUP(I2004/(H2004*H2004/10000),标准!M$108:N$112,2,TRUE)),IF(H2004=0,0,VLOOKUP(I2004/(H2004*H2004/10000),标准!M$74:N$78,2,TRUE)))</f>
        <v>80</v>
      </c>
      <c r="K2004" s="72">
        <v>2767</v>
      </c>
      <c r="L2004" s="71">
        <f>IF(A2004&lt;43,IF(F2004="女",VLOOKUP(K2004,标准!K$108:L$128,2,TRUE),VLOOKUP(K2004,标准!K$74:L$94,2,TRUE)),IF(F2004="女",VLOOKUP(K2004,标准!K$39:L$59,2,TRUE),VLOOKUP(K2004,标准!K$3:L$23,2,TRUE)))</f>
        <v>74</v>
      </c>
      <c r="M2004" s="68">
        <v>12</v>
      </c>
      <c r="N2004" s="71">
        <f>IF(M2004="",0,IF(A2004&lt;43,IF(F2004="女",VLOOKUP(M2004,标准!C$108:D$128,2,TRUE),VLOOKUP(M2004,标准!C$74:D$94,2,TRUE)),IF(F2004="女",VLOOKUP(M2004,标准!C$39:D$59,2,TRUE),VLOOKUP(M2004,标准!C$3:D$23,2,TRUE))))</f>
        <v>68</v>
      </c>
      <c r="O2004" s="76">
        <v>168</v>
      </c>
      <c r="P2004" s="71">
        <f>IF(A2004&lt;43,IF(F2004="女",VLOOKUP(O2004/100,标准!E$108:F$128,2,TRUE),VLOOKUP(O2004/100,标准!E$74:F$94,2,TRUE)),IF(F2004="女",VLOOKUP(O2004/100,标准!E$39:F$59,2,TRUE),VLOOKUP(O2004/100,标准!E$3:F$23,2,TRUE)))</f>
        <v>70</v>
      </c>
      <c r="Q2004" s="81">
        <v>3.52</v>
      </c>
      <c r="R2004" s="71">
        <f>IF(Q2004=0,0,IF(A2004&lt;43,IF(F2004="女",IF(Q2004="",0,VLOOKUP(Q2004,标准!I$108:J$138,2,TRUE)),IF(Q2004="",0,VLOOKUP(Q2004,标准!I$74:J$104,2,TRUE))),IF(F2004="女",IF(Q2004="",0,VLOOKUP(Q2004,标准!I$39:J$69,2,TRUE)),IF(Q2004="",0,VLOOKUP(Q2004,标准!I$3:J$33,2,TRUE)))))</f>
        <v>76</v>
      </c>
      <c r="S2004" s="76">
        <v>43</v>
      </c>
      <c r="T2004" s="71">
        <f>IF(A2004&lt;43,IF(F2004="女",VLOOKUP(S2004,标准!G$108:H$138,2,TRUE),VLOOKUP(S2004,标准!G$74:H$99,2,TRUE)),IF(F2004="女",VLOOKUP(S2004,标准!G$39:H$69,2,TRUE),VLOOKUP(S2004,标准!G$3:H$28,2,TRUE)))</f>
        <v>76</v>
      </c>
      <c r="U2004" s="88">
        <v>9.4</v>
      </c>
      <c r="V2004" s="71">
        <f>IF(U2004=0,0,IF(A2004&lt;43,IF(F2004="女",IF(U2004="",0,VLOOKUP(U2004,标准!A$108:B$128,2,TRUE)),IF(U2004="",0,VLOOKUP(U2004,标准!A$74:B$94,2,TRUE))),IF(F2004="女",IF(U2004="",0,VLOOKUP(U2004,标准!A$39:B$59,2,TRUE)),IF(U2004="",0,VLOOKUP(U2004,标准!A$3:B$23,2,TRUE)))))</f>
        <v>68</v>
      </c>
      <c r="W2004" s="86">
        <f t="shared" si="31"/>
        <v>73.3</v>
      </c>
      <c r="X2004" s="87">
        <v>3.9</v>
      </c>
      <c r="Y2004" s="87">
        <v>4</v>
      </c>
      <c r="Z2004" s="91"/>
      <c r="AA2004" s="92"/>
    </row>
    <row r="2005" customHeight="1" spans="1:27">
      <c r="A2005" s="62">
        <v>40</v>
      </c>
      <c r="B2005" s="63">
        <v>2004</v>
      </c>
      <c r="C2005" s="154" t="s">
        <v>3868</v>
      </c>
      <c r="D2005" s="154" t="s">
        <v>4024</v>
      </c>
      <c r="E2005" s="154" t="s">
        <v>4025</v>
      </c>
      <c r="F2005" s="154" t="s">
        <v>30</v>
      </c>
      <c r="G2005" s="155" t="s">
        <v>4084</v>
      </c>
      <c r="H2005" s="68">
        <v>166.5</v>
      </c>
      <c r="I2005" s="68">
        <v>52.4</v>
      </c>
      <c r="J2005" s="71">
        <f>IF(F2005="女",IF(H2005=0,0,VLOOKUP(I2005/(H2005*H2005/10000),标准!M$108:N$112,2,TRUE)),IF(H2005=0,0,VLOOKUP(I2005/(H2005*H2005/10000),标准!M$74:N$78,2,TRUE)))</f>
        <v>100</v>
      </c>
      <c r="K2005" s="72">
        <v>4276</v>
      </c>
      <c r="L2005" s="71">
        <f>IF(A2005&lt;43,IF(F2005="女",VLOOKUP(K2005,标准!K$108:L$128,2,TRUE),VLOOKUP(K2005,标准!K$74:L$94,2,TRUE)),IF(F2005="女",VLOOKUP(K2005,标准!K$39:L$59,2,TRUE),VLOOKUP(K2005,标准!K$3:L$23,2,TRUE)))</f>
        <v>78</v>
      </c>
      <c r="M2005" s="68">
        <v>15</v>
      </c>
      <c r="N2005" s="71">
        <f>IF(M2005="",0,IF(A2005&lt;43,IF(F2005="女",VLOOKUP(M2005,标准!C$108:D$128,2,TRUE),VLOOKUP(M2005,标准!C$74:D$94,2,TRUE)),IF(F2005="女",VLOOKUP(M2005,标准!C$39:D$59,2,TRUE),VLOOKUP(M2005,标准!C$3:D$23,2,TRUE))))</f>
        <v>76</v>
      </c>
      <c r="O2005" s="76">
        <v>230</v>
      </c>
      <c r="P2005" s="71">
        <f>IF(A2005&lt;43,IF(F2005="女",VLOOKUP(O2005/100,标准!E$108:F$128,2,TRUE),VLOOKUP(O2005/100,标准!E$74:F$94,2,TRUE)),IF(F2005="女",VLOOKUP(O2005/100,标准!E$39:F$59,2,TRUE),VLOOKUP(O2005/100,标准!E$3:F$23,2,TRUE)))</f>
        <v>70</v>
      </c>
      <c r="Q2005" s="81">
        <v>3.58</v>
      </c>
      <c r="R2005" s="71">
        <f>IF(Q2005=0,0,IF(A2005&lt;43,IF(F2005="女",IF(Q2005="",0,VLOOKUP(Q2005,标准!I$108:J$138,2,TRUE)),IF(Q2005="",0,VLOOKUP(Q2005,标准!I$74:J$104,2,TRUE))),IF(F2005="女",IF(Q2005="",0,VLOOKUP(Q2005,标准!I$39:J$69,2,TRUE)),IF(Q2005="",0,VLOOKUP(Q2005,标准!I$3:J$33,2,TRUE)))))</f>
        <v>72</v>
      </c>
      <c r="S2005" s="76">
        <v>4</v>
      </c>
      <c r="T2005" s="71">
        <f>IF(A2005&lt;43,IF(F2005="女",VLOOKUP(S2005,标准!G$108:H$138,2,TRUE),VLOOKUP(S2005,标准!G$74:H$99,2,TRUE)),IF(F2005="女",VLOOKUP(S2005,标准!G$39:H$69,2,TRUE),VLOOKUP(S2005,标准!G$3:H$28,2,TRUE)))</f>
        <v>0</v>
      </c>
      <c r="U2005" s="88">
        <v>7.3</v>
      </c>
      <c r="V2005" s="71">
        <f>IF(U2005=0,0,IF(A2005&lt;43,IF(F2005="女",IF(U2005="",0,VLOOKUP(U2005,标准!A$108:B$128,2,TRUE)),IF(U2005="",0,VLOOKUP(U2005,标准!A$74:B$94,2,TRUE))),IF(F2005="女",IF(U2005="",0,VLOOKUP(U2005,标准!A$39:B$59,2,TRUE)),IF(U2005="",0,VLOOKUP(U2005,标准!A$3:B$23,2,TRUE)))))</f>
        <v>78</v>
      </c>
      <c r="W2005" s="86">
        <f t="shared" si="31"/>
        <v>71.3</v>
      </c>
      <c r="X2005" s="87">
        <v>3.7</v>
      </c>
      <c r="Y2005" s="87">
        <v>3.7</v>
      </c>
      <c r="Z2005" s="91"/>
      <c r="AA2005" s="92"/>
    </row>
    <row r="2006" customHeight="1" spans="1:27">
      <c r="A2006" s="62">
        <v>40</v>
      </c>
      <c r="B2006" s="63">
        <v>2005</v>
      </c>
      <c r="C2006" s="154" t="s">
        <v>4085</v>
      </c>
      <c r="D2006" s="154" t="s">
        <v>4086</v>
      </c>
      <c r="E2006" s="154" t="s">
        <v>4025</v>
      </c>
      <c r="F2006" s="154" t="s">
        <v>30</v>
      </c>
      <c r="G2006" s="155" t="s">
        <v>4087</v>
      </c>
      <c r="H2006" s="68"/>
      <c r="I2006" s="68"/>
      <c r="J2006" s="71">
        <f>IF(F2006="女",IF(H2006=0,0,VLOOKUP(I2006/(H2006*H2006/10000),标准!M$108:N$112,2,TRUE)),IF(H2006=0,0,VLOOKUP(I2006/(H2006*H2006/10000),标准!M$74:N$78,2,TRUE)))</f>
        <v>0</v>
      </c>
      <c r="K2006" s="72"/>
      <c r="L2006" s="71">
        <f>IF(A2006&lt;43,IF(F2006="女",VLOOKUP(K2006,标准!K$108:L$128,2,TRUE),VLOOKUP(K2006,标准!K$74:L$94,2,TRUE)),IF(F2006="女",VLOOKUP(K2006,标准!K$39:L$59,2,TRUE),VLOOKUP(K2006,标准!K$3:L$23,2,TRUE)))</f>
        <v>0</v>
      </c>
      <c r="M2006" s="68">
        <v>0</v>
      </c>
      <c r="N2006" s="71">
        <f>IF(M2006="",0,IF(A2006&lt;43,IF(F2006="女",VLOOKUP(M2006,标准!C$108:D$128,2,TRUE),VLOOKUP(M2006,标准!C$74:D$94,2,TRUE)),IF(F2006="女",VLOOKUP(M2006,标准!C$39:D$59,2,TRUE),VLOOKUP(M2006,标准!C$3:D$23,2,TRUE))))</f>
        <v>20</v>
      </c>
      <c r="O2006" s="75"/>
      <c r="P2006" s="71">
        <f>IF(A2006&lt;43,IF(F2006="女",VLOOKUP(O2006/100,标准!E$108:F$128,2,TRUE),VLOOKUP(O2006/100,标准!E$74:F$94,2,TRUE)),IF(F2006="女",VLOOKUP(O2006/100,标准!E$39:F$59,2,TRUE),VLOOKUP(O2006/100,标准!E$3:F$23,2,TRUE)))</f>
        <v>0</v>
      </c>
      <c r="Q2006" s="82"/>
      <c r="R2006" s="71">
        <f>IF(Q2006=0,0,IF(A2006&lt;43,IF(F2006="女",IF(Q2006="",0,VLOOKUP(Q2006,标准!I$108:J$138,2,TRUE)),IF(Q2006="",0,VLOOKUP(Q2006,标准!I$74:J$104,2,TRUE))),IF(F2006="女",IF(Q2006="",0,VLOOKUP(Q2006,标准!I$39:J$69,2,TRUE)),IF(Q2006="",0,VLOOKUP(Q2006,标准!I$3:J$33,2,TRUE)))))</f>
        <v>0</v>
      </c>
      <c r="S2006" s="80"/>
      <c r="T2006" s="71">
        <f>IF(A2006&lt;43,IF(F2006="女",VLOOKUP(S2006,标准!G$108:H$138,2,TRUE),VLOOKUP(S2006,标准!G$74:H$99,2,TRUE)),IF(F2006="女",VLOOKUP(S2006,标准!G$39:H$69,2,TRUE),VLOOKUP(S2006,标准!G$3:H$28,2,TRUE)))</f>
        <v>0</v>
      </c>
      <c r="U2006" s="86"/>
      <c r="V2006" s="71">
        <f>IF(U2006=0,0,IF(A2006&lt;43,IF(F2006="女",IF(U2006="",0,VLOOKUP(U2006,标准!A$108:B$128,2,TRUE)),IF(U2006="",0,VLOOKUP(U2006,标准!A$74:B$94,2,TRUE))),IF(F2006="女",IF(U2006="",0,VLOOKUP(U2006,标准!A$39:B$59,2,TRUE)),IF(U2006="",0,VLOOKUP(U2006,标准!A$3:B$23,2,TRUE)))))</f>
        <v>0</v>
      </c>
      <c r="W2006" s="86">
        <v>80</v>
      </c>
      <c r="X2006" s="87"/>
      <c r="Y2006" s="87"/>
      <c r="Z2006" s="91"/>
      <c r="AA2006" s="92" t="s">
        <v>32</v>
      </c>
    </row>
    <row r="2007" customHeight="1" spans="1:27">
      <c r="A2007" s="62">
        <v>40</v>
      </c>
      <c r="B2007" s="63">
        <v>2006</v>
      </c>
      <c r="C2007" s="154" t="s">
        <v>4088</v>
      </c>
      <c r="D2007" s="154" t="s">
        <v>4086</v>
      </c>
      <c r="E2007" s="154" t="s">
        <v>4025</v>
      </c>
      <c r="F2007" s="154" t="s">
        <v>34</v>
      </c>
      <c r="G2007" s="155" t="s">
        <v>4089</v>
      </c>
      <c r="H2007" s="68">
        <v>159.8</v>
      </c>
      <c r="I2007" s="68">
        <v>50.2</v>
      </c>
      <c r="J2007" s="71">
        <f>IF(F2007="女",IF(H2007=0,0,VLOOKUP(I2007/(H2007*H2007/10000),标准!M$108:N$112,2,TRUE)),IF(H2007=0,0,VLOOKUP(I2007/(H2007*H2007/10000),标准!M$74:N$78,2,TRUE)))</f>
        <v>100</v>
      </c>
      <c r="K2007" s="72">
        <v>3210</v>
      </c>
      <c r="L2007" s="71">
        <f>IF(A2007&lt;43,IF(F2007="女",VLOOKUP(K2007,标准!K$108:L$128,2,TRUE),VLOOKUP(K2007,标准!K$74:L$94,2,TRUE)),IF(F2007="女",VLOOKUP(K2007,标准!K$39:L$59,2,TRUE),VLOOKUP(K2007,标准!K$3:L$23,2,TRUE)))</f>
        <v>85</v>
      </c>
      <c r="M2007" s="68">
        <v>21</v>
      </c>
      <c r="N2007" s="71">
        <f>IF(M2007="",0,IF(A2007&lt;43,IF(F2007="女",VLOOKUP(M2007,标准!C$108:D$128,2,TRUE),VLOOKUP(M2007,标准!C$74:D$94,2,TRUE)),IF(F2007="女",VLOOKUP(M2007,标准!C$39:D$59,2,TRUE),VLOOKUP(M2007,标准!C$3:D$23,2,TRUE))))</f>
        <v>85</v>
      </c>
      <c r="O2007" s="76">
        <v>195</v>
      </c>
      <c r="P2007" s="71">
        <f>IF(A2007&lt;43,IF(F2007="女",VLOOKUP(O2007/100,标准!E$108:F$128,2,TRUE),VLOOKUP(O2007/100,标准!E$74:F$94,2,TRUE)),IF(F2007="女",VLOOKUP(O2007/100,标准!E$39:F$59,2,TRUE),VLOOKUP(O2007/100,标准!E$3:F$23,2,TRUE)))</f>
        <v>90</v>
      </c>
      <c r="Q2007" s="81">
        <v>3.45</v>
      </c>
      <c r="R2007" s="71">
        <f>IF(Q2007=0,0,IF(A2007&lt;43,IF(F2007="女",IF(Q2007="",0,VLOOKUP(Q2007,标准!I$108:J$138,2,TRUE)),IF(Q2007="",0,VLOOKUP(Q2007,标准!I$74:J$104,2,TRUE))),IF(F2007="女",IF(Q2007="",0,VLOOKUP(Q2007,标准!I$39:J$69,2,TRUE)),IF(Q2007="",0,VLOOKUP(Q2007,标准!I$3:J$33,2,TRUE)))))</f>
        <v>78</v>
      </c>
      <c r="S2007" s="76">
        <v>32</v>
      </c>
      <c r="T2007" s="71">
        <f>IF(A2007&lt;43,IF(F2007="女",VLOOKUP(S2007,标准!G$108:H$138,2,TRUE),VLOOKUP(S2007,标准!G$74:H$99,2,TRUE)),IF(F2007="女",VLOOKUP(S2007,标准!G$39:H$69,2,TRUE),VLOOKUP(S2007,标准!G$3:H$28,2,TRUE)))</f>
        <v>66</v>
      </c>
      <c r="U2007" s="88">
        <v>8.5</v>
      </c>
      <c r="V2007" s="71">
        <f>IF(U2007=0,0,IF(A2007&lt;43,IF(F2007="女",IF(U2007="",0,VLOOKUP(U2007,标准!A$108:B$128,2,TRUE)),IF(U2007="",0,VLOOKUP(U2007,标准!A$74:B$94,2,TRUE))),IF(F2007="女",IF(U2007="",0,VLOOKUP(U2007,标准!A$39:B$59,2,TRUE)),IF(U2007="",0,VLOOKUP(U2007,标准!A$3:B$23,2,TRUE)))))</f>
        <v>78</v>
      </c>
      <c r="W2007" s="86">
        <f t="shared" si="31"/>
        <v>83.05</v>
      </c>
      <c r="X2007" s="87">
        <v>4</v>
      </c>
      <c r="Y2007" s="87">
        <v>4.2</v>
      </c>
      <c r="Z2007" s="91"/>
      <c r="AA2007" s="92"/>
    </row>
    <row r="2008" customHeight="1" spans="1:27">
      <c r="A2008" s="62">
        <v>40</v>
      </c>
      <c r="B2008" s="63">
        <v>2007</v>
      </c>
      <c r="C2008" s="154" t="s">
        <v>4090</v>
      </c>
      <c r="D2008" s="154" t="s">
        <v>4086</v>
      </c>
      <c r="E2008" s="154" t="s">
        <v>4025</v>
      </c>
      <c r="F2008" s="154" t="s">
        <v>34</v>
      </c>
      <c r="G2008" s="155" t="s">
        <v>4091</v>
      </c>
      <c r="H2008" s="68">
        <v>157</v>
      </c>
      <c r="I2008" s="68">
        <v>46.2</v>
      </c>
      <c r="J2008" s="71">
        <f>IF(F2008="女",IF(H2008=0,0,VLOOKUP(I2008/(H2008*H2008/10000),标准!M$108:N$112,2,TRUE)),IF(H2008=0,0,VLOOKUP(I2008/(H2008*H2008/10000),标准!M$74:N$78,2,TRUE)))</f>
        <v>100</v>
      </c>
      <c r="K2008" s="72">
        <v>2626</v>
      </c>
      <c r="L2008" s="71">
        <f>IF(A2008&lt;43,IF(F2008="女",VLOOKUP(K2008,标准!K$108:L$128,2,TRUE),VLOOKUP(K2008,标准!K$74:L$94,2,TRUE)),IF(F2008="女",VLOOKUP(K2008,标准!K$39:L$59,2,TRUE),VLOOKUP(K2008,标准!K$3:L$23,2,TRUE)))</f>
        <v>72</v>
      </c>
      <c r="M2008" s="68">
        <v>13</v>
      </c>
      <c r="N2008" s="71">
        <f>IF(M2008="",0,IF(A2008&lt;43,IF(F2008="女",VLOOKUP(M2008,标准!C$108:D$128,2,TRUE),VLOOKUP(M2008,标准!C$74:D$94,2,TRUE)),IF(F2008="女",VLOOKUP(M2008,标准!C$39:D$59,2,TRUE),VLOOKUP(M2008,标准!C$3:D$23,2,TRUE))))</f>
        <v>70</v>
      </c>
      <c r="O2008" s="76">
        <v>180</v>
      </c>
      <c r="P2008" s="71">
        <f>IF(A2008&lt;43,IF(F2008="女",VLOOKUP(O2008/100,标准!E$108:F$128,2,TRUE),VLOOKUP(O2008/100,标准!E$74:F$94,2,TRUE)),IF(F2008="女",VLOOKUP(O2008/100,标准!E$39:F$59,2,TRUE),VLOOKUP(O2008/100,标准!E$3:F$23,2,TRUE)))</f>
        <v>78</v>
      </c>
      <c r="Q2008" s="81">
        <v>3.45</v>
      </c>
      <c r="R2008" s="71">
        <f>IF(Q2008=0,0,IF(A2008&lt;43,IF(F2008="女",IF(Q2008="",0,VLOOKUP(Q2008,标准!I$108:J$138,2,TRUE)),IF(Q2008="",0,VLOOKUP(Q2008,标准!I$74:J$104,2,TRUE))),IF(F2008="女",IF(Q2008="",0,VLOOKUP(Q2008,标准!I$39:J$69,2,TRUE)),IF(Q2008="",0,VLOOKUP(Q2008,标准!I$3:J$33,2,TRUE)))))</f>
        <v>78</v>
      </c>
      <c r="S2008" s="76">
        <v>41</v>
      </c>
      <c r="T2008" s="71">
        <f>IF(A2008&lt;43,IF(F2008="女",VLOOKUP(S2008,标准!G$108:H$138,2,TRUE),VLOOKUP(S2008,标准!G$74:H$99,2,TRUE)),IF(F2008="女",VLOOKUP(S2008,标准!G$39:H$69,2,TRUE),VLOOKUP(S2008,标准!G$3:H$28,2,TRUE)))</f>
        <v>74</v>
      </c>
      <c r="U2008" s="88">
        <v>8.6</v>
      </c>
      <c r="V2008" s="71">
        <f>IF(U2008=0,0,IF(A2008&lt;43,IF(F2008="女",IF(U2008="",0,VLOOKUP(U2008,标准!A$108:B$128,2,TRUE)),IF(U2008="",0,VLOOKUP(U2008,标准!A$74:B$94,2,TRUE))),IF(F2008="女",IF(U2008="",0,VLOOKUP(U2008,标准!A$39:B$59,2,TRUE)),IF(U2008="",0,VLOOKUP(U2008,标准!A$3:B$23,2,TRUE)))))</f>
        <v>76</v>
      </c>
      <c r="W2008" s="86">
        <f t="shared" si="31"/>
        <v>78.8</v>
      </c>
      <c r="X2008" s="87">
        <v>4</v>
      </c>
      <c r="Y2008" s="87">
        <v>4.1</v>
      </c>
      <c r="Z2008" s="91"/>
      <c r="AA2008" s="92"/>
    </row>
    <row r="2009" customHeight="1" spans="1:27">
      <c r="A2009" s="62">
        <v>40</v>
      </c>
      <c r="B2009" s="63">
        <v>2008</v>
      </c>
      <c r="C2009" s="154" t="s">
        <v>4092</v>
      </c>
      <c r="D2009" s="154" t="s">
        <v>4086</v>
      </c>
      <c r="E2009" s="154" t="s">
        <v>4025</v>
      </c>
      <c r="F2009" s="154" t="s">
        <v>30</v>
      </c>
      <c r="G2009" s="155" t="s">
        <v>4093</v>
      </c>
      <c r="H2009" s="68">
        <v>169.1</v>
      </c>
      <c r="I2009" s="68">
        <v>71.8</v>
      </c>
      <c r="J2009" s="71">
        <f>IF(F2009="女",IF(H2009=0,0,VLOOKUP(I2009/(H2009*H2009/10000),标准!M$108:N$112,2,TRUE)),IF(H2009=0,0,VLOOKUP(I2009/(H2009*H2009/10000),标准!M$74:N$78,2,TRUE)))</f>
        <v>80</v>
      </c>
      <c r="K2009" s="72">
        <v>4839</v>
      </c>
      <c r="L2009" s="71">
        <f>IF(A2009&lt;43,IF(F2009="女",VLOOKUP(K2009,标准!K$108:L$128,2,TRUE),VLOOKUP(K2009,标准!K$74:L$94,2,TRUE)),IF(F2009="女",VLOOKUP(K2009,标准!K$39:L$59,2,TRUE),VLOOKUP(K2009,标准!K$3:L$23,2,TRUE)))</f>
        <v>90</v>
      </c>
      <c r="M2009" s="68">
        <v>11.5</v>
      </c>
      <c r="N2009" s="71">
        <f>IF(M2009="",0,IF(A2009&lt;43,IF(F2009="女",VLOOKUP(M2009,标准!C$108:D$128,2,TRUE),VLOOKUP(M2009,标准!C$74:D$94,2,TRUE)),IF(F2009="女",VLOOKUP(M2009,标准!C$39:D$59,2,TRUE),VLOOKUP(M2009,标准!C$3:D$23,2,TRUE))))</f>
        <v>70</v>
      </c>
      <c r="O2009" s="62">
        <v>217</v>
      </c>
      <c r="P2009" s="71">
        <f>IF(A2009&lt;43,IF(F2009="女",VLOOKUP(O2009/100,标准!E$108:F$128,2,TRUE),VLOOKUP(O2009/100,标准!E$74:F$94,2,TRUE)),IF(F2009="女",VLOOKUP(O2009/100,标准!E$39:F$59,2,TRUE),VLOOKUP(O2009/100,标准!E$3:F$23,2,TRUE)))</f>
        <v>64</v>
      </c>
      <c r="Q2009" s="112">
        <v>4.07</v>
      </c>
      <c r="R2009" s="71">
        <f>IF(Q2009=0,0,IF(A2009&lt;43,IF(F2009="女",IF(Q2009="",0,VLOOKUP(Q2009,标准!I$108:J$138,2,TRUE)),IF(Q2009="",0,VLOOKUP(Q2009,标准!I$74:J$104,2,TRUE))),IF(F2009="女",IF(Q2009="",0,VLOOKUP(Q2009,标准!I$39:J$69,2,TRUE)),IF(Q2009="",0,VLOOKUP(Q2009,标准!I$3:J$33,2,TRUE)))))</f>
        <v>70</v>
      </c>
      <c r="S2009" s="76">
        <v>0</v>
      </c>
      <c r="T2009" s="71">
        <f>IF(A2009&lt;43,IF(F2009="女",VLOOKUP(S2009,标准!G$108:H$138,2,TRUE),VLOOKUP(S2009,标准!G$74:H$99,2,TRUE)),IF(F2009="女",VLOOKUP(S2009,标准!G$39:H$69,2,TRUE),VLOOKUP(S2009,标准!G$3:H$28,2,TRUE)))</f>
        <v>0</v>
      </c>
      <c r="U2009" s="114">
        <v>7.33</v>
      </c>
      <c r="V2009" s="71">
        <f>IF(U2009=0,0,IF(A2009&lt;43,IF(F2009="女",IF(U2009="",0,VLOOKUP(U2009,标准!A$108:B$128,2,TRUE)),IF(U2009="",0,VLOOKUP(U2009,标准!A$74:B$94,2,TRUE))),IF(F2009="女",IF(U2009="",0,VLOOKUP(U2009,标准!A$39:B$59,2,TRUE)),IF(U2009="",0,VLOOKUP(U2009,标准!A$3:B$23,2,TRUE)))))</f>
        <v>76</v>
      </c>
      <c r="W2009" s="86">
        <f t="shared" si="31"/>
        <v>68.1</v>
      </c>
      <c r="X2009" s="87">
        <v>4</v>
      </c>
      <c r="Y2009" s="87">
        <v>4.1</v>
      </c>
      <c r="Z2009" s="91"/>
      <c r="AA2009" s="92"/>
    </row>
    <row r="2010" customHeight="1" spans="1:27">
      <c r="A2010" s="62">
        <v>40</v>
      </c>
      <c r="B2010" s="63">
        <v>2009</v>
      </c>
      <c r="C2010" s="154" t="s">
        <v>4094</v>
      </c>
      <c r="D2010" s="154" t="s">
        <v>4086</v>
      </c>
      <c r="E2010" s="154" t="s">
        <v>4025</v>
      </c>
      <c r="F2010" s="154" t="s">
        <v>34</v>
      </c>
      <c r="G2010" s="155" t="s">
        <v>4095</v>
      </c>
      <c r="H2010" s="68">
        <v>174.4</v>
      </c>
      <c r="I2010" s="68">
        <v>63.5</v>
      </c>
      <c r="J2010" s="71">
        <f>IF(F2010="女",IF(H2010=0,0,VLOOKUP(I2010/(H2010*H2010/10000),标准!M$108:N$112,2,TRUE)),IF(H2010=0,0,VLOOKUP(I2010/(H2010*H2010/10000),标准!M$74:N$78,2,TRUE)))</f>
        <v>100</v>
      </c>
      <c r="K2010" s="72">
        <v>4148</v>
      </c>
      <c r="L2010" s="71">
        <f>IF(A2010&lt;43,IF(F2010="女",VLOOKUP(K2010,标准!K$108:L$128,2,TRUE),VLOOKUP(K2010,标准!K$74:L$94,2,TRUE)),IF(F2010="女",VLOOKUP(K2010,标准!K$39:L$59,2,TRUE),VLOOKUP(K2010,标准!K$3:L$23,2,TRUE)))</f>
        <v>100</v>
      </c>
      <c r="M2010" s="68">
        <v>18</v>
      </c>
      <c r="N2010" s="71">
        <f>IF(M2010="",0,IF(A2010&lt;43,IF(F2010="女",VLOOKUP(M2010,标准!C$108:D$128,2,TRUE),VLOOKUP(M2010,标准!C$74:D$94,2,TRUE)),IF(F2010="女",VLOOKUP(M2010,标准!C$39:D$59,2,TRUE),VLOOKUP(M2010,标准!C$3:D$23,2,TRUE))))</f>
        <v>78</v>
      </c>
      <c r="O2010" s="76">
        <v>190</v>
      </c>
      <c r="P2010" s="71">
        <f>IF(A2010&lt;43,IF(F2010="女",VLOOKUP(O2010/100,标准!E$108:F$128,2,TRUE),VLOOKUP(O2010/100,标准!E$74:F$94,2,TRUE)),IF(F2010="女",VLOOKUP(O2010/100,标准!E$39:F$59,2,TRUE),VLOOKUP(O2010/100,标准!E$3:F$23,2,TRUE)))</f>
        <v>85</v>
      </c>
      <c r="Q2010" s="81">
        <v>3.48</v>
      </c>
      <c r="R2010" s="71">
        <f>IF(Q2010=0,0,IF(A2010&lt;43,IF(F2010="女",IF(Q2010="",0,VLOOKUP(Q2010,标准!I$108:J$138,2,TRUE)),IF(Q2010="",0,VLOOKUP(Q2010,标准!I$74:J$104,2,TRUE))),IF(F2010="女",IF(Q2010="",0,VLOOKUP(Q2010,标准!I$39:J$69,2,TRUE)),IF(Q2010="",0,VLOOKUP(Q2010,标准!I$3:J$33,2,TRUE)))))</f>
        <v>78</v>
      </c>
      <c r="S2010" s="76">
        <v>46</v>
      </c>
      <c r="T2010" s="71">
        <f>IF(A2010&lt;43,IF(F2010="女",VLOOKUP(S2010,标准!G$108:H$138,2,TRUE),VLOOKUP(S2010,标准!G$74:H$99,2,TRUE)),IF(F2010="女",VLOOKUP(S2010,标准!G$39:H$69,2,TRUE),VLOOKUP(S2010,标准!G$3:H$28,2,TRUE)))</f>
        <v>80</v>
      </c>
      <c r="U2010" s="88">
        <v>8.7</v>
      </c>
      <c r="V2010" s="71">
        <f>IF(U2010=0,0,IF(A2010&lt;43,IF(F2010="女",IF(U2010="",0,VLOOKUP(U2010,标准!A$108:B$128,2,TRUE)),IF(U2010="",0,VLOOKUP(U2010,标准!A$74:B$94,2,TRUE))),IF(F2010="女",IF(U2010="",0,VLOOKUP(U2010,标准!A$39:B$59,2,TRUE)),IF(U2010="",0,VLOOKUP(U2010,标准!A$3:B$23,2,TRUE)))))</f>
        <v>76</v>
      </c>
      <c r="W2010" s="86">
        <f t="shared" si="31"/>
        <v>85.1</v>
      </c>
      <c r="X2010" s="87">
        <v>4.6</v>
      </c>
      <c r="Y2010" s="87">
        <v>4.8</v>
      </c>
      <c r="Z2010" s="91"/>
      <c r="AA2010" s="92"/>
    </row>
    <row r="2011" customHeight="1" spans="1:27">
      <c r="A2011" s="62">
        <v>40</v>
      </c>
      <c r="B2011" s="63">
        <v>2010</v>
      </c>
      <c r="C2011" s="154" t="s">
        <v>4096</v>
      </c>
      <c r="D2011" s="154" t="s">
        <v>4086</v>
      </c>
      <c r="E2011" s="154" t="s">
        <v>4025</v>
      </c>
      <c r="F2011" s="154" t="s">
        <v>34</v>
      </c>
      <c r="G2011" s="155" t="s">
        <v>4097</v>
      </c>
      <c r="H2011" s="68">
        <v>165.4</v>
      </c>
      <c r="I2011" s="68">
        <v>53.3</v>
      </c>
      <c r="J2011" s="71">
        <f>IF(F2011="女",IF(H2011=0,0,VLOOKUP(I2011/(H2011*H2011/10000),标准!M$108:N$112,2,TRUE)),IF(H2011=0,0,VLOOKUP(I2011/(H2011*H2011/10000),标准!M$74:N$78,2,TRUE)))</f>
        <v>100</v>
      </c>
      <c r="K2011" s="72">
        <v>3348</v>
      </c>
      <c r="L2011" s="71">
        <f>IF(A2011&lt;43,IF(F2011="女",VLOOKUP(K2011,标准!K$108:L$128,2,TRUE),VLOOKUP(K2011,标准!K$74:L$94,2,TRUE)),IF(F2011="女",VLOOKUP(K2011,标准!K$39:L$59,2,TRUE),VLOOKUP(K2011,标准!K$3:L$23,2,TRUE)))</f>
        <v>90</v>
      </c>
      <c r="M2011" s="68">
        <v>11</v>
      </c>
      <c r="N2011" s="71">
        <f>IF(M2011="",0,IF(A2011&lt;43,IF(F2011="女",VLOOKUP(M2011,标准!C$108:D$128,2,TRUE),VLOOKUP(M2011,标准!C$74:D$94,2,TRUE)),IF(F2011="女",VLOOKUP(M2011,标准!C$39:D$59,2,TRUE),VLOOKUP(M2011,标准!C$3:D$23,2,TRUE))))</f>
        <v>66</v>
      </c>
      <c r="O2011" s="76">
        <v>153</v>
      </c>
      <c r="P2011" s="71">
        <f>IF(A2011&lt;43,IF(F2011="女",VLOOKUP(O2011/100,标准!E$108:F$128,2,TRUE),VLOOKUP(O2011/100,标准!E$74:F$94,2,TRUE)),IF(F2011="女",VLOOKUP(O2011/100,标准!E$39:F$59,2,TRUE),VLOOKUP(O2011/100,标准!E$3:F$23,2,TRUE)))</f>
        <v>60</v>
      </c>
      <c r="Q2011" s="81">
        <v>5.04</v>
      </c>
      <c r="R2011" s="71">
        <f>IF(Q2011=0,0,IF(A2011&lt;43,IF(F2011="女",IF(Q2011="",0,VLOOKUP(Q2011,标准!I$108:J$138,2,TRUE)),IF(Q2011="",0,VLOOKUP(Q2011,标准!I$74:J$104,2,TRUE))),IF(F2011="女",IF(Q2011="",0,VLOOKUP(Q2011,标准!I$39:J$69,2,TRUE)),IF(Q2011="",0,VLOOKUP(Q2011,标准!I$3:J$33,2,TRUE)))))</f>
        <v>30</v>
      </c>
      <c r="S2011" s="76">
        <v>26</v>
      </c>
      <c r="T2011" s="71">
        <f>IF(A2011&lt;43,IF(F2011="女",VLOOKUP(S2011,标准!G$108:H$138,2,TRUE),VLOOKUP(S2011,标准!G$74:H$99,2,TRUE)),IF(F2011="女",VLOOKUP(S2011,标准!G$39:H$69,2,TRUE),VLOOKUP(S2011,标准!G$3:H$28,2,TRUE)))</f>
        <v>60</v>
      </c>
      <c r="U2011" s="88">
        <v>10</v>
      </c>
      <c r="V2011" s="71">
        <f>IF(U2011=0,0,IF(A2011&lt;43,IF(F2011="女",IF(U2011="",0,VLOOKUP(U2011,标准!A$108:B$128,2,TRUE)),IF(U2011="",0,VLOOKUP(U2011,标准!A$74:B$94,2,TRUE))),IF(F2011="女",IF(U2011="",0,VLOOKUP(U2011,标准!A$39:B$59,2,TRUE)),IF(U2011="",0,VLOOKUP(U2011,标准!A$3:B$23,2,TRUE)))))</f>
        <v>62</v>
      </c>
      <c r="W2011" s="86">
        <f t="shared" si="31"/>
        <v>65.5</v>
      </c>
      <c r="X2011" s="87">
        <v>4.9</v>
      </c>
      <c r="Y2011" s="87">
        <v>4.7</v>
      </c>
      <c r="Z2011" s="91">
        <v>1</v>
      </c>
      <c r="AA2011" s="92"/>
    </row>
    <row r="2012" customHeight="1" spans="1:27">
      <c r="A2012" s="62">
        <v>40</v>
      </c>
      <c r="B2012" s="63">
        <v>2011</v>
      </c>
      <c r="C2012" s="154" t="s">
        <v>4098</v>
      </c>
      <c r="D2012" s="154" t="s">
        <v>4086</v>
      </c>
      <c r="E2012" s="154" t="s">
        <v>4025</v>
      </c>
      <c r="F2012" s="154" t="s">
        <v>30</v>
      </c>
      <c r="G2012" s="155" t="s">
        <v>4099</v>
      </c>
      <c r="H2012" s="68">
        <v>180.2</v>
      </c>
      <c r="I2012" s="68">
        <v>66</v>
      </c>
      <c r="J2012" s="71">
        <f>IF(F2012="女",IF(H2012=0,0,VLOOKUP(I2012/(H2012*H2012/10000),标准!M$108:N$112,2,TRUE)),IF(H2012=0,0,VLOOKUP(I2012/(H2012*H2012/10000),标准!M$74:N$78,2,TRUE)))</f>
        <v>100</v>
      </c>
      <c r="K2012" s="72">
        <v>3697</v>
      </c>
      <c r="L2012" s="71">
        <f>IF(A2012&lt;43,IF(F2012="女",VLOOKUP(K2012,标准!K$108:L$128,2,TRUE),VLOOKUP(K2012,标准!K$74:L$94,2,TRUE)),IF(F2012="女",VLOOKUP(K2012,标准!K$39:L$59,2,TRUE),VLOOKUP(K2012,标准!K$3:L$23,2,TRUE)))</f>
        <v>68</v>
      </c>
      <c r="M2012" s="68">
        <v>16</v>
      </c>
      <c r="N2012" s="71">
        <f>IF(M2012="",0,IF(A2012&lt;43,IF(F2012="女",VLOOKUP(M2012,标准!C$108:D$128,2,TRUE),VLOOKUP(M2012,标准!C$74:D$94,2,TRUE)),IF(F2012="女",VLOOKUP(M2012,标准!C$39:D$59,2,TRUE),VLOOKUP(M2012,标准!C$3:D$23,2,TRUE))))</f>
        <v>76</v>
      </c>
      <c r="O2012" s="76">
        <v>225</v>
      </c>
      <c r="P2012" s="71">
        <f>IF(A2012&lt;43,IF(F2012="女",VLOOKUP(O2012/100,标准!E$108:F$128,2,TRUE),VLOOKUP(O2012/100,标准!E$74:F$94,2,TRUE)),IF(F2012="女",VLOOKUP(O2012/100,标准!E$39:F$59,2,TRUE),VLOOKUP(O2012/100,标准!E$3:F$23,2,TRUE)))</f>
        <v>68</v>
      </c>
      <c r="Q2012" s="81">
        <v>3.53</v>
      </c>
      <c r="R2012" s="71">
        <f>IF(Q2012=0,0,IF(A2012&lt;43,IF(F2012="女",IF(Q2012="",0,VLOOKUP(Q2012,标准!I$108:J$138,2,TRUE)),IF(Q2012="",0,VLOOKUP(Q2012,标准!I$74:J$104,2,TRUE))),IF(F2012="女",IF(Q2012="",0,VLOOKUP(Q2012,标准!I$39:J$69,2,TRUE)),IF(Q2012="",0,VLOOKUP(Q2012,标准!I$3:J$33,2,TRUE)))))</f>
        <v>74</v>
      </c>
      <c r="S2012" s="76">
        <v>2</v>
      </c>
      <c r="T2012" s="71">
        <f>IF(A2012&lt;43,IF(F2012="女",VLOOKUP(S2012,标准!G$108:H$138,2,TRUE),VLOOKUP(S2012,标准!G$74:H$99,2,TRUE)),IF(F2012="女",VLOOKUP(S2012,标准!G$39:H$69,2,TRUE),VLOOKUP(S2012,标准!G$3:H$28,2,TRUE)))</f>
        <v>0</v>
      </c>
      <c r="U2012" s="88">
        <v>7.55</v>
      </c>
      <c r="V2012" s="71">
        <f>IF(U2012=0,0,IF(A2012&lt;43,IF(F2012="女",IF(U2012="",0,VLOOKUP(U2012,标准!A$108:B$128,2,TRUE)),IF(U2012="",0,VLOOKUP(U2012,标准!A$74:B$94,2,TRUE))),IF(F2012="女",IF(U2012="",0,VLOOKUP(U2012,标准!A$39:B$59,2,TRUE)),IF(U2012="",0,VLOOKUP(U2012,标准!A$3:B$23,2,TRUE)))))</f>
        <v>74</v>
      </c>
      <c r="W2012" s="86">
        <f t="shared" si="31"/>
        <v>69.2</v>
      </c>
      <c r="X2012" s="87">
        <v>4.2</v>
      </c>
      <c r="Y2012" s="87">
        <v>3.7</v>
      </c>
      <c r="Z2012" s="91"/>
      <c r="AA2012" s="92"/>
    </row>
    <row r="2013" customHeight="1" spans="1:27">
      <c r="A2013" s="62">
        <v>40</v>
      </c>
      <c r="B2013" s="63">
        <v>2012</v>
      </c>
      <c r="C2013" s="154" t="s">
        <v>4100</v>
      </c>
      <c r="D2013" s="154" t="s">
        <v>4086</v>
      </c>
      <c r="E2013" s="154" t="s">
        <v>4025</v>
      </c>
      <c r="F2013" s="154" t="s">
        <v>34</v>
      </c>
      <c r="G2013" s="155" t="s">
        <v>4101</v>
      </c>
      <c r="H2013" s="68">
        <v>163.4</v>
      </c>
      <c r="I2013" s="68">
        <v>49.6</v>
      </c>
      <c r="J2013" s="71">
        <f>IF(F2013="女",IF(H2013=0,0,VLOOKUP(I2013/(H2013*H2013/10000),标准!M$108:N$112,2,TRUE)),IF(H2013=0,0,VLOOKUP(I2013/(H2013*H2013/10000),标准!M$74:N$78,2,TRUE)))</f>
        <v>100</v>
      </c>
      <c r="K2013" s="72">
        <v>3695</v>
      </c>
      <c r="L2013" s="71">
        <f>IF(A2013&lt;43,IF(F2013="女",VLOOKUP(K2013,标准!K$108:L$128,2,TRUE),VLOOKUP(K2013,标准!K$74:L$94,2,TRUE)),IF(F2013="女",VLOOKUP(K2013,标准!K$39:L$59,2,TRUE),VLOOKUP(K2013,标准!K$3:L$23,2,TRUE)))</f>
        <v>100</v>
      </c>
      <c r="M2013" s="68">
        <v>16</v>
      </c>
      <c r="N2013" s="71">
        <f>IF(M2013="",0,IF(A2013&lt;43,IF(F2013="女",VLOOKUP(M2013,标准!C$108:D$128,2,TRUE),VLOOKUP(M2013,标准!C$74:D$94,2,TRUE)),IF(F2013="女",VLOOKUP(M2013,标准!C$39:D$59,2,TRUE),VLOOKUP(M2013,标准!C$3:D$23,2,TRUE))))</f>
        <v>74</v>
      </c>
      <c r="O2013" s="76">
        <v>191</v>
      </c>
      <c r="P2013" s="71">
        <f>IF(A2013&lt;43,IF(F2013="女",VLOOKUP(O2013/100,标准!E$108:F$128,2,TRUE),VLOOKUP(O2013/100,标准!E$74:F$94,2,TRUE)),IF(F2013="女",VLOOKUP(O2013/100,标准!E$39:F$59,2,TRUE),VLOOKUP(O2013/100,标准!E$3:F$23,2,TRUE)))</f>
        <v>85</v>
      </c>
      <c r="Q2013" s="81">
        <v>3.32</v>
      </c>
      <c r="R2013" s="71">
        <f>IF(Q2013=0,0,IF(A2013&lt;43,IF(F2013="女",IF(Q2013="",0,VLOOKUP(Q2013,标准!I$108:J$138,2,TRUE)),IF(Q2013="",0,VLOOKUP(Q2013,标准!I$74:J$104,2,TRUE))),IF(F2013="女",IF(Q2013="",0,VLOOKUP(Q2013,标准!I$39:J$69,2,TRUE)),IF(Q2013="",0,VLOOKUP(Q2013,标准!I$3:J$33,2,TRUE)))))</f>
        <v>85</v>
      </c>
      <c r="S2013" s="76">
        <v>38</v>
      </c>
      <c r="T2013" s="71">
        <f>IF(A2013&lt;43,IF(F2013="女",VLOOKUP(S2013,标准!G$108:H$138,2,TRUE),VLOOKUP(S2013,标准!G$74:H$99,2,TRUE)),IF(F2013="女",VLOOKUP(S2013,标准!G$39:H$69,2,TRUE),VLOOKUP(S2013,标准!G$3:H$28,2,TRUE)))</f>
        <v>72</v>
      </c>
      <c r="U2013" s="88">
        <v>7.5</v>
      </c>
      <c r="V2013" s="71">
        <f>IF(U2013=0,0,IF(A2013&lt;43,IF(F2013="女",IF(U2013="",0,VLOOKUP(U2013,标准!A$108:B$128,2,TRUE)),IF(U2013="",0,VLOOKUP(U2013,标准!A$74:B$94,2,TRUE))),IF(F2013="女",IF(U2013="",0,VLOOKUP(U2013,标准!A$39:B$59,2,TRUE)),IF(U2013="",0,VLOOKUP(U2013,标准!A$3:B$23,2,TRUE)))))</f>
        <v>100</v>
      </c>
      <c r="W2013" s="86">
        <f t="shared" si="31"/>
        <v>90.1</v>
      </c>
      <c r="X2013" s="87">
        <v>4</v>
      </c>
      <c r="Y2013" s="87">
        <v>4</v>
      </c>
      <c r="Z2013" s="91"/>
      <c r="AA2013" s="92"/>
    </row>
    <row r="2014" customHeight="1" spans="1:27">
      <c r="A2014" s="62">
        <v>40</v>
      </c>
      <c r="B2014" s="63">
        <v>2013</v>
      </c>
      <c r="C2014" s="154" t="s">
        <v>4102</v>
      </c>
      <c r="D2014" s="154" t="s">
        <v>4086</v>
      </c>
      <c r="E2014" s="154" t="s">
        <v>4025</v>
      </c>
      <c r="F2014" s="154" t="s">
        <v>30</v>
      </c>
      <c r="G2014" s="155" t="s">
        <v>4103</v>
      </c>
      <c r="H2014" s="68">
        <v>166.9</v>
      </c>
      <c r="I2014" s="68">
        <v>65.9</v>
      </c>
      <c r="J2014" s="71">
        <f>IF(F2014="女",IF(H2014=0,0,VLOOKUP(I2014/(H2014*H2014/10000),标准!M$108:N$112,2,TRUE)),IF(H2014=0,0,VLOOKUP(I2014/(H2014*H2014/10000),标准!M$74:N$78,2,TRUE)))</f>
        <v>100</v>
      </c>
      <c r="K2014" s="72">
        <v>4058</v>
      </c>
      <c r="L2014" s="71">
        <f>IF(A2014&lt;43,IF(F2014="女",VLOOKUP(K2014,标准!K$108:L$128,2,TRUE),VLOOKUP(K2014,标准!K$74:L$94,2,TRUE)),IF(F2014="女",VLOOKUP(K2014,标准!K$39:L$59,2,TRUE),VLOOKUP(K2014,标准!K$3:L$23,2,TRUE)))</f>
        <v>74</v>
      </c>
      <c r="M2014" s="68">
        <v>0.5</v>
      </c>
      <c r="N2014" s="71">
        <f>IF(M2014="",0,IF(A2014&lt;43,IF(F2014="女",VLOOKUP(M2014,标准!C$108:D$128,2,TRUE),VLOOKUP(M2014,标准!C$74:D$94,2,TRUE)),IF(F2014="女",VLOOKUP(M2014,标准!C$39:D$59,2,TRUE),VLOOKUP(M2014,标准!C$3:D$23,2,TRUE))))</f>
        <v>20</v>
      </c>
      <c r="O2014" s="62">
        <v>224</v>
      </c>
      <c r="P2014" s="71">
        <f>IF(A2014&lt;43,IF(F2014="女",VLOOKUP(O2014/100,标准!E$108:F$128,2,TRUE),VLOOKUP(O2014/100,标准!E$74:F$94,2,TRUE)),IF(F2014="女",VLOOKUP(O2014/100,标准!E$39:F$59,2,TRUE),VLOOKUP(O2014/100,标准!E$3:F$23,2,TRUE)))</f>
        <v>68</v>
      </c>
      <c r="Q2014" s="112">
        <v>3.59</v>
      </c>
      <c r="R2014" s="71">
        <f>IF(Q2014=0,0,IF(A2014&lt;43,IF(F2014="女",IF(Q2014="",0,VLOOKUP(Q2014,标准!I$108:J$138,2,TRUE)),IF(Q2014="",0,VLOOKUP(Q2014,标准!I$74:J$104,2,TRUE))),IF(F2014="女",IF(Q2014="",0,VLOOKUP(Q2014,标准!I$39:J$69,2,TRUE)),IF(Q2014="",0,VLOOKUP(Q2014,标准!I$3:J$33,2,TRUE)))))</f>
        <v>72</v>
      </c>
      <c r="S2014" s="76">
        <v>4</v>
      </c>
      <c r="T2014" s="71">
        <f>IF(A2014&lt;43,IF(F2014="女",VLOOKUP(S2014,标准!G$108:H$138,2,TRUE),VLOOKUP(S2014,标准!G$74:H$99,2,TRUE)),IF(F2014="女",VLOOKUP(S2014,标准!G$39:H$69,2,TRUE),VLOOKUP(S2014,标准!G$3:H$28,2,TRUE)))</f>
        <v>0</v>
      </c>
      <c r="U2014" s="114">
        <v>7.04</v>
      </c>
      <c r="V2014" s="71">
        <f>IF(U2014=0,0,IF(A2014&lt;43,IF(F2014="女",IF(U2014="",0,VLOOKUP(U2014,标准!A$108:B$128,2,TRUE)),IF(U2014="",0,VLOOKUP(U2014,标准!A$74:B$94,2,TRUE))),IF(F2014="女",IF(U2014="",0,VLOOKUP(U2014,标准!A$39:B$59,2,TRUE)),IF(U2014="",0,VLOOKUP(U2014,标准!A$3:B$23,2,TRUE)))))</f>
        <v>80</v>
      </c>
      <c r="W2014" s="86">
        <f t="shared" si="31"/>
        <v>65.3</v>
      </c>
      <c r="X2014" s="87">
        <v>4.1</v>
      </c>
      <c r="Y2014" s="87">
        <v>4.1</v>
      </c>
      <c r="Z2014" s="91"/>
      <c r="AA2014" s="92"/>
    </row>
    <row r="2015" customHeight="1" spans="1:27">
      <c r="A2015" s="62">
        <v>40</v>
      </c>
      <c r="B2015" s="63">
        <v>2014</v>
      </c>
      <c r="C2015" s="154" t="s">
        <v>4104</v>
      </c>
      <c r="D2015" s="154" t="s">
        <v>4086</v>
      </c>
      <c r="E2015" s="154" t="s">
        <v>4025</v>
      </c>
      <c r="F2015" s="154" t="s">
        <v>34</v>
      </c>
      <c r="G2015" s="155" t="s">
        <v>4105</v>
      </c>
      <c r="H2015" s="68">
        <v>160.2</v>
      </c>
      <c r="I2015" s="68">
        <v>43.7</v>
      </c>
      <c r="J2015" s="71">
        <f>IF(F2015="女",IF(H2015=0,0,VLOOKUP(I2015/(H2015*H2015/10000),标准!M$108:N$112,2,TRUE)),IF(H2015=0,0,VLOOKUP(I2015/(H2015*H2015/10000),标准!M$74:N$78,2,TRUE)))</f>
        <v>80</v>
      </c>
      <c r="K2015" s="72">
        <v>2812</v>
      </c>
      <c r="L2015" s="71">
        <f>IF(A2015&lt;43,IF(F2015="女",VLOOKUP(K2015,标准!K$108:L$128,2,TRUE),VLOOKUP(K2015,标准!K$74:L$94,2,TRUE)),IF(F2015="女",VLOOKUP(K2015,标准!K$39:L$59,2,TRUE),VLOOKUP(K2015,标准!K$3:L$23,2,TRUE)))</f>
        <v>76</v>
      </c>
      <c r="M2015" s="68">
        <v>27</v>
      </c>
      <c r="N2015" s="71">
        <f>IF(M2015="",0,IF(A2015&lt;43,IF(F2015="女",VLOOKUP(M2015,标准!C$108:D$128,2,TRUE),VLOOKUP(M2015,标准!C$74:D$94,2,TRUE)),IF(F2015="女",VLOOKUP(M2015,标准!C$39:D$59,2,TRUE),VLOOKUP(M2015,标准!C$3:D$23,2,TRUE))))</f>
        <v>100</v>
      </c>
      <c r="O2015" s="76">
        <v>183</v>
      </c>
      <c r="P2015" s="71">
        <f>IF(A2015&lt;43,IF(F2015="女",VLOOKUP(O2015/100,标准!E$108:F$128,2,TRUE),VLOOKUP(O2015/100,标准!E$74:F$94,2,TRUE)),IF(F2015="女",VLOOKUP(O2015/100,标准!E$39:F$59,2,TRUE),VLOOKUP(O2015/100,标准!E$3:F$23,2,TRUE)))</f>
        <v>80</v>
      </c>
      <c r="Q2015" s="81">
        <v>4.2</v>
      </c>
      <c r="R2015" s="71">
        <f>IF(Q2015=0,0,IF(A2015&lt;43,IF(F2015="女",IF(Q2015="",0,VLOOKUP(Q2015,标准!I$108:J$138,2,TRUE)),IF(Q2015="",0,VLOOKUP(Q2015,标准!I$74:J$104,2,TRUE))),IF(F2015="女",IF(Q2015="",0,VLOOKUP(Q2015,标准!I$39:J$69,2,TRUE)),IF(Q2015="",0,VLOOKUP(Q2015,标准!I$3:J$33,2,TRUE)))))</f>
        <v>64</v>
      </c>
      <c r="S2015" s="76">
        <v>52</v>
      </c>
      <c r="T2015" s="71">
        <f>IF(A2015&lt;43,IF(F2015="女",VLOOKUP(S2015,标准!G$108:H$138,2,TRUE),VLOOKUP(S2015,标准!G$74:H$99,2,TRUE)),IF(F2015="女",VLOOKUP(S2015,标准!G$39:H$69,2,TRUE),VLOOKUP(S2015,标准!G$3:H$28,2,TRUE)))</f>
        <v>90</v>
      </c>
      <c r="U2015" s="88">
        <v>9</v>
      </c>
      <c r="V2015" s="71">
        <f>IF(U2015=0,0,IF(A2015&lt;43,IF(F2015="女",IF(U2015="",0,VLOOKUP(U2015,标准!A$108:B$128,2,TRUE)),IF(U2015="",0,VLOOKUP(U2015,标准!A$74:B$94,2,TRUE))),IF(F2015="女",IF(U2015="",0,VLOOKUP(U2015,标准!A$39:B$59,2,TRUE)),IF(U2015="",0,VLOOKUP(U2015,标准!A$3:B$23,2,TRUE)))))</f>
        <v>72</v>
      </c>
      <c r="W2015" s="86">
        <f t="shared" si="31"/>
        <v>77.6</v>
      </c>
      <c r="X2015" s="87">
        <v>3.7</v>
      </c>
      <c r="Y2015" s="87">
        <v>3.7</v>
      </c>
      <c r="Z2015" s="91"/>
      <c r="AA2015" s="92"/>
    </row>
    <row r="2016" customHeight="1" spans="1:27">
      <c r="A2016" s="62">
        <v>40</v>
      </c>
      <c r="B2016" s="63">
        <v>2015</v>
      </c>
      <c r="C2016" s="154" t="s">
        <v>4106</v>
      </c>
      <c r="D2016" s="154" t="s">
        <v>4086</v>
      </c>
      <c r="E2016" s="154" t="s">
        <v>4025</v>
      </c>
      <c r="F2016" s="154" t="s">
        <v>34</v>
      </c>
      <c r="G2016" s="155" t="s">
        <v>4107</v>
      </c>
      <c r="H2016" s="68">
        <v>153.3</v>
      </c>
      <c r="I2016" s="68">
        <v>46.1</v>
      </c>
      <c r="J2016" s="71">
        <f>IF(F2016="女",IF(H2016=0,0,VLOOKUP(I2016/(H2016*H2016/10000),标准!M$108:N$112,2,TRUE)),IF(H2016=0,0,VLOOKUP(I2016/(H2016*H2016/10000),标准!M$74:N$78,2,TRUE)))</f>
        <v>100</v>
      </c>
      <c r="K2016" s="72">
        <v>2881</v>
      </c>
      <c r="L2016" s="71">
        <f>IF(A2016&lt;43,IF(F2016="女",VLOOKUP(K2016,标准!K$108:L$128,2,TRUE),VLOOKUP(K2016,标准!K$74:L$94,2,TRUE)),IF(F2016="女",VLOOKUP(K2016,标准!K$39:L$59,2,TRUE),VLOOKUP(K2016,标准!K$3:L$23,2,TRUE)))</f>
        <v>76</v>
      </c>
      <c r="M2016" s="68">
        <v>15</v>
      </c>
      <c r="N2016" s="71">
        <f>IF(M2016="",0,IF(A2016&lt;43,IF(F2016="女",VLOOKUP(M2016,标准!C$108:D$128,2,TRUE),VLOOKUP(M2016,标准!C$74:D$94,2,TRUE)),IF(F2016="女",VLOOKUP(M2016,标准!C$39:D$59,2,TRUE),VLOOKUP(M2016,标准!C$3:D$23,2,TRUE))))</f>
        <v>72</v>
      </c>
      <c r="O2016" s="76">
        <v>170</v>
      </c>
      <c r="P2016" s="71">
        <f>IF(A2016&lt;43,IF(F2016="女",VLOOKUP(O2016/100,标准!E$108:F$128,2,TRUE),VLOOKUP(O2016/100,标准!E$74:F$94,2,TRUE)),IF(F2016="女",VLOOKUP(O2016/100,标准!E$39:F$59,2,TRUE),VLOOKUP(O2016/100,标准!E$3:F$23,2,TRUE)))</f>
        <v>72</v>
      </c>
      <c r="Q2016" s="81">
        <v>4.31</v>
      </c>
      <c r="R2016" s="71">
        <f>IF(Q2016=0,0,IF(A2016&lt;43,IF(F2016="女",IF(Q2016="",0,VLOOKUP(Q2016,标准!I$108:J$138,2,TRUE)),IF(Q2016="",0,VLOOKUP(Q2016,标准!I$74:J$104,2,TRUE))),IF(F2016="女",IF(Q2016="",0,VLOOKUP(Q2016,标准!I$39:J$69,2,TRUE)),IF(Q2016="",0,VLOOKUP(Q2016,标准!I$3:J$33,2,TRUE)))))</f>
        <v>60</v>
      </c>
      <c r="S2016" s="76">
        <v>42</v>
      </c>
      <c r="T2016" s="71">
        <f>IF(A2016&lt;43,IF(F2016="女",VLOOKUP(S2016,标准!G$108:H$138,2,TRUE),VLOOKUP(S2016,标准!G$74:H$99,2,TRUE)),IF(F2016="女",VLOOKUP(S2016,标准!G$39:H$69,2,TRUE),VLOOKUP(S2016,标准!G$3:H$28,2,TRUE)))</f>
        <v>76</v>
      </c>
      <c r="U2016" s="88">
        <v>9.4</v>
      </c>
      <c r="V2016" s="71">
        <f>IF(U2016=0,0,IF(A2016&lt;43,IF(F2016="女",IF(U2016="",0,VLOOKUP(U2016,标准!A$108:B$128,2,TRUE)),IF(U2016="",0,VLOOKUP(U2016,标准!A$74:B$94,2,TRUE))),IF(F2016="女",IF(U2016="",0,VLOOKUP(U2016,标准!A$39:B$59,2,TRUE)),IF(U2016="",0,VLOOKUP(U2016,标准!A$3:B$23,2,TRUE)))))</f>
        <v>68</v>
      </c>
      <c r="W2016" s="86">
        <f t="shared" si="31"/>
        <v>74</v>
      </c>
      <c r="X2016" s="87">
        <v>4.1</v>
      </c>
      <c r="Y2016" s="87">
        <v>4.1</v>
      </c>
      <c r="Z2016" s="91"/>
      <c r="AA2016" s="92"/>
    </row>
    <row r="2017" customHeight="1" spans="1:27">
      <c r="A2017" s="62">
        <v>40</v>
      </c>
      <c r="B2017" s="63">
        <v>2016</v>
      </c>
      <c r="C2017" s="154" t="s">
        <v>4108</v>
      </c>
      <c r="D2017" s="154" t="s">
        <v>4086</v>
      </c>
      <c r="E2017" s="154" t="s">
        <v>4025</v>
      </c>
      <c r="F2017" s="154" t="s">
        <v>30</v>
      </c>
      <c r="G2017" s="155" t="s">
        <v>4109</v>
      </c>
      <c r="H2017" s="68">
        <v>172.7</v>
      </c>
      <c r="I2017" s="68">
        <v>73.6</v>
      </c>
      <c r="J2017" s="71">
        <f>IF(F2017="女",IF(H2017=0,0,VLOOKUP(I2017/(H2017*H2017/10000),标准!M$108:N$112,2,TRUE)),IF(H2017=0,0,VLOOKUP(I2017/(H2017*H2017/10000),标准!M$74:N$78,2,TRUE)))</f>
        <v>80</v>
      </c>
      <c r="K2017" s="72">
        <v>4948</v>
      </c>
      <c r="L2017" s="71">
        <f>IF(A2017&lt;43,IF(F2017="女",VLOOKUP(K2017,标准!K$108:L$128,2,TRUE),VLOOKUP(K2017,标准!K$74:L$94,2,TRUE)),IF(F2017="女",VLOOKUP(K2017,标准!K$39:L$59,2,TRUE),VLOOKUP(K2017,标准!K$3:L$23,2,TRUE)))</f>
        <v>95</v>
      </c>
      <c r="M2017" s="68">
        <v>15</v>
      </c>
      <c r="N2017" s="71">
        <f>IF(M2017="",0,IF(A2017&lt;43,IF(F2017="女",VLOOKUP(M2017,标准!C$108:D$128,2,TRUE),VLOOKUP(M2017,标准!C$74:D$94,2,TRUE)),IF(F2017="女",VLOOKUP(M2017,标准!C$39:D$59,2,TRUE),VLOOKUP(M2017,标准!C$3:D$23,2,TRUE))))</f>
        <v>76</v>
      </c>
      <c r="O2017" s="62">
        <v>200</v>
      </c>
      <c r="P2017" s="71">
        <f>IF(A2017&lt;43,IF(F2017="女",VLOOKUP(O2017/100,标准!E$108:F$128,2,TRUE),VLOOKUP(O2017/100,标准!E$74:F$94,2,TRUE)),IF(F2017="女",VLOOKUP(O2017/100,标准!E$39:F$59,2,TRUE),VLOOKUP(O2017/100,标准!E$3:F$23,2,TRUE)))</f>
        <v>40</v>
      </c>
      <c r="Q2017" s="112">
        <v>4.04</v>
      </c>
      <c r="R2017" s="71">
        <f>IF(Q2017=0,0,IF(A2017&lt;43,IF(F2017="女",IF(Q2017="",0,VLOOKUP(Q2017,标准!I$108:J$138,2,TRUE)),IF(Q2017="",0,VLOOKUP(Q2017,标准!I$74:J$104,2,TRUE))),IF(F2017="女",IF(Q2017="",0,VLOOKUP(Q2017,标准!I$39:J$69,2,TRUE)),IF(Q2017="",0,VLOOKUP(Q2017,标准!I$3:J$33,2,TRUE)))))</f>
        <v>70</v>
      </c>
      <c r="S2017" s="76">
        <v>10</v>
      </c>
      <c r="T2017" s="71">
        <f>IF(A2017&lt;43,IF(F2017="女",VLOOKUP(S2017,标准!G$108:H$138,2,TRUE),VLOOKUP(S2017,标准!G$74:H$99,2,TRUE)),IF(F2017="女",VLOOKUP(S2017,标准!G$39:H$69,2,TRUE),VLOOKUP(S2017,标准!G$3:H$28,2,TRUE)))</f>
        <v>60</v>
      </c>
      <c r="U2017" s="114">
        <v>7.26</v>
      </c>
      <c r="V2017" s="71">
        <f>IF(U2017=0,0,IF(A2017&lt;43,IF(F2017="女",IF(U2017="",0,VLOOKUP(U2017,标准!A$108:B$128,2,TRUE)),IF(U2017="",0,VLOOKUP(U2017,标准!A$74:B$94,2,TRUE))),IF(F2017="女",IF(U2017="",0,VLOOKUP(U2017,标准!A$39:B$59,2,TRUE)),IF(U2017="",0,VLOOKUP(U2017,标准!A$3:B$23,2,TRUE)))))</f>
        <v>78</v>
      </c>
      <c r="W2017" s="86">
        <f t="shared" si="31"/>
        <v>73.45</v>
      </c>
      <c r="X2017" s="87">
        <v>3.7</v>
      </c>
      <c r="Y2017" s="87">
        <v>3.7</v>
      </c>
      <c r="Z2017" s="91"/>
      <c r="AA2017" s="92"/>
    </row>
    <row r="2018" customHeight="1" spans="1:27">
      <c r="A2018" s="62">
        <v>40</v>
      </c>
      <c r="B2018" s="63">
        <v>2017</v>
      </c>
      <c r="C2018" s="154" t="s">
        <v>4110</v>
      </c>
      <c r="D2018" s="154" t="s">
        <v>4086</v>
      </c>
      <c r="E2018" s="154" t="s">
        <v>4025</v>
      </c>
      <c r="F2018" s="154" t="s">
        <v>34</v>
      </c>
      <c r="G2018" s="155" t="s">
        <v>4111</v>
      </c>
      <c r="H2018" s="68">
        <v>158.2</v>
      </c>
      <c r="I2018" s="68">
        <v>49.4</v>
      </c>
      <c r="J2018" s="71">
        <f>IF(F2018="女",IF(H2018=0,0,VLOOKUP(I2018/(H2018*H2018/10000),标准!M$108:N$112,2,TRUE)),IF(H2018=0,0,VLOOKUP(I2018/(H2018*H2018/10000),标准!M$74:N$78,2,TRUE)))</f>
        <v>100</v>
      </c>
      <c r="K2018" s="72">
        <v>2663</v>
      </c>
      <c r="L2018" s="71">
        <f>IF(A2018&lt;43,IF(F2018="女",VLOOKUP(K2018,标准!K$108:L$128,2,TRUE),VLOOKUP(K2018,标准!K$74:L$94,2,TRUE)),IF(F2018="女",VLOOKUP(K2018,标准!K$39:L$59,2,TRUE),VLOOKUP(K2018,标准!K$3:L$23,2,TRUE)))</f>
        <v>72</v>
      </c>
      <c r="M2018" s="68">
        <v>19</v>
      </c>
      <c r="N2018" s="71">
        <f>IF(M2018="",0,IF(A2018&lt;43,IF(F2018="女",VLOOKUP(M2018,标准!C$108:D$128,2,TRUE),VLOOKUP(M2018,标准!C$74:D$94,2,TRUE)),IF(F2018="女",VLOOKUP(M2018,标准!C$39:D$59,2,TRUE),VLOOKUP(M2018,标准!C$3:D$23,2,TRUE))))</f>
        <v>80</v>
      </c>
      <c r="O2018" s="76">
        <v>175</v>
      </c>
      <c r="P2018" s="71">
        <f>IF(A2018&lt;43,IF(F2018="女",VLOOKUP(O2018/100,标准!E$108:F$128,2,TRUE),VLOOKUP(O2018/100,标准!E$74:F$94,2,TRUE)),IF(F2018="女",VLOOKUP(O2018/100,标准!E$39:F$59,2,TRUE),VLOOKUP(O2018/100,标准!E$3:F$23,2,TRUE)))</f>
        <v>76</v>
      </c>
      <c r="Q2018" s="81">
        <v>3.42</v>
      </c>
      <c r="R2018" s="71">
        <f>IF(Q2018=0,0,IF(A2018&lt;43,IF(F2018="女",IF(Q2018="",0,VLOOKUP(Q2018,标准!I$108:J$138,2,TRUE)),IF(Q2018="",0,VLOOKUP(Q2018,标准!I$74:J$104,2,TRUE))),IF(F2018="女",IF(Q2018="",0,VLOOKUP(Q2018,标准!I$39:J$69,2,TRUE)),IF(Q2018="",0,VLOOKUP(Q2018,标准!I$3:J$33,2,TRUE)))))</f>
        <v>80</v>
      </c>
      <c r="S2018" s="76">
        <v>48</v>
      </c>
      <c r="T2018" s="71">
        <f>IF(A2018&lt;43,IF(F2018="女",VLOOKUP(S2018,标准!G$108:H$138,2,TRUE),VLOOKUP(S2018,标准!G$74:H$99,2,TRUE)),IF(F2018="女",VLOOKUP(S2018,标准!G$39:H$69,2,TRUE),VLOOKUP(S2018,标准!G$3:H$28,2,TRUE)))</f>
        <v>80</v>
      </c>
      <c r="U2018" s="88">
        <v>8.1</v>
      </c>
      <c r="V2018" s="71">
        <f>IF(U2018=0,0,IF(A2018&lt;43,IF(F2018="女",IF(U2018="",0,VLOOKUP(U2018,标准!A$108:B$128,2,TRUE)),IF(U2018="",0,VLOOKUP(U2018,标准!A$74:B$94,2,TRUE))),IF(F2018="女",IF(U2018="",0,VLOOKUP(U2018,标准!A$39:B$59,2,TRUE)),IF(U2018="",0,VLOOKUP(U2018,标准!A$3:B$23,2,TRUE)))))</f>
        <v>80</v>
      </c>
      <c r="W2018" s="86">
        <f t="shared" si="31"/>
        <v>81.4</v>
      </c>
      <c r="X2018" s="87">
        <v>4</v>
      </c>
      <c r="Y2018" s="87">
        <v>3.8</v>
      </c>
      <c r="Z2018" s="91"/>
      <c r="AA2018" s="92"/>
    </row>
    <row r="2019" customHeight="1" spans="1:27">
      <c r="A2019" s="62">
        <v>40</v>
      </c>
      <c r="B2019" s="63">
        <v>2018</v>
      </c>
      <c r="C2019" s="154" t="s">
        <v>4112</v>
      </c>
      <c r="D2019" s="154" t="s">
        <v>4086</v>
      </c>
      <c r="E2019" s="154" t="s">
        <v>4025</v>
      </c>
      <c r="F2019" s="154" t="s">
        <v>30</v>
      </c>
      <c r="G2019" s="155" t="s">
        <v>4113</v>
      </c>
      <c r="H2019" s="68">
        <v>169.9</v>
      </c>
      <c r="I2019" s="68">
        <v>67.9</v>
      </c>
      <c r="J2019" s="71">
        <f>IF(F2019="女",IF(H2019=0,0,VLOOKUP(I2019/(H2019*H2019/10000),标准!M$108:N$112,2,TRUE)),IF(H2019=0,0,VLOOKUP(I2019/(H2019*H2019/10000),标准!M$74:N$78,2,TRUE)))</f>
        <v>100</v>
      </c>
      <c r="K2019" s="72">
        <v>4533</v>
      </c>
      <c r="L2019" s="71">
        <f>IF(A2019&lt;43,IF(F2019="女",VLOOKUP(K2019,标准!K$108:L$128,2,TRUE),VLOOKUP(K2019,标准!K$74:L$94,2,TRUE)),IF(F2019="女",VLOOKUP(K2019,标准!K$39:L$59,2,TRUE),VLOOKUP(K2019,标准!K$3:L$23,2,TRUE)))</f>
        <v>80</v>
      </c>
      <c r="M2019" s="68">
        <v>14</v>
      </c>
      <c r="N2019" s="71">
        <f>IF(M2019="",0,IF(A2019&lt;43,IF(F2019="女",VLOOKUP(M2019,标准!C$108:D$128,2,TRUE),VLOOKUP(M2019,标准!C$74:D$94,2,TRUE)),IF(F2019="女",VLOOKUP(M2019,标准!C$39:D$59,2,TRUE),VLOOKUP(M2019,标准!C$3:D$23,2,TRUE))))</f>
        <v>74</v>
      </c>
      <c r="O2019" s="62">
        <v>220</v>
      </c>
      <c r="P2019" s="71">
        <f>IF(A2019&lt;43,IF(F2019="女",VLOOKUP(O2019/100,标准!E$108:F$128,2,TRUE),VLOOKUP(O2019/100,标准!E$74:F$94,2,TRUE)),IF(F2019="女",VLOOKUP(O2019/100,标准!E$39:F$59,2,TRUE),VLOOKUP(O2019/100,标准!E$3:F$23,2,TRUE)))</f>
        <v>66</v>
      </c>
      <c r="Q2019" s="112">
        <v>4.06</v>
      </c>
      <c r="R2019" s="71">
        <f>IF(Q2019=0,0,IF(A2019&lt;43,IF(F2019="女",IF(Q2019="",0,VLOOKUP(Q2019,标准!I$108:J$138,2,TRUE)),IF(Q2019="",0,VLOOKUP(Q2019,标准!I$74:J$104,2,TRUE))),IF(F2019="女",IF(Q2019="",0,VLOOKUP(Q2019,标准!I$39:J$69,2,TRUE)),IF(Q2019="",0,VLOOKUP(Q2019,标准!I$3:J$33,2,TRUE)))))</f>
        <v>70</v>
      </c>
      <c r="S2019" s="76">
        <v>3</v>
      </c>
      <c r="T2019" s="71">
        <f>IF(A2019&lt;43,IF(F2019="女",VLOOKUP(S2019,标准!G$108:H$138,2,TRUE),VLOOKUP(S2019,标准!G$74:H$99,2,TRUE)),IF(F2019="女",VLOOKUP(S2019,标准!G$39:H$69,2,TRUE),VLOOKUP(S2019,标准!G$3:H$28,2,TRUE)))</f>
        <v>0</v>
      </c>
      <c r="U2019" s="114">
        <v>7.42</v>
      </c>
      <c r="V2019" s="71">
        <f>IF(U2019=0,0,IF(A2019&lt;43,IF(F2019="女",IF(U2019="",0,VLOOKUP(U2019,标准!A$108:B$128,2,TRUE)),IF(U2019="",0,VLOOKUP(U2019,标准!A$74:B$94,2,TRUE))),IF(F2019="女",IF(U2019="",0,VLOOKUP(U2019,标准!A$39:B$59,2,TRUE)),IF(U2019="",0,VLOOKUP(U2019,标准!A$3:B$23,2,TRUE)))))</f>
        <v>76</v>
      </c>
      <c r="W2019" s="86">
        <f t="shared" si="31"/>
        <v>70.2</v>
      </c>
      <c r="X2019" s="87">
        <v>4</v>
      </c>
      <c r="Y2019" s="87">
        <v>4.1</v>
      </c>
      <c r="Z2019" s="91"/>
      <c r="AA2019" s="92"/>
    </row>
    <row r="2020" customHeight="1" spans="1:27">
      <c r="A2020" s="62">
        <v>40</v>
      </c>
      <c r="B2020" s="63">
        <v>2019</v>
      </c>
      <c r="C2020" s="154" t="s">
        <v>4114</v>
      </c>
      <c r="D2020" s="154" t="s">
        <v>4086</v>
      </c>
      <c r="E2020" s="154" t="s">
        <v>4025</v>
      </c>
      <c r="F2020" s="154" t="s">
        <v>34</v>
      </c>
      <c r="G2020" s="155" t="s">
        <v>4115</v>
      </c>
      <c r="H2020" s="68">
        <v>161</v>
      </c>
      <c r="I2020" s="68">
        <v>54.8</v>
      </c>
      <c r="J2020" s="71">
        <f>IF(F2020="女",IF(H2020=0,0,VLOOKUP(I2020/(H2020*H2020/10000),标准!M$108:N$112,2,TRUE)),IF(H2020=0,0,VLOOKUP(I2020/(H2020*H2020/10000),标准!M$74:N$78,2,TRUE)))</f>
        <v>100</v>
      </c>
      <c r="K2020" s="72">
        <v>3475</v>
      </c>
      <c r="L2020" s="71">
        <f>IF(A2020&lt;43,IF(F2020="女",VLOOKUP(K2020,标准!K$108:L$128,2,TRUE),VLOOKUP(K2020,标准!K$74:L$94,2,TRUE)),IF(F2020="女",VLOOKUP(K2020,标准!K$39:L$59,2,TRUE),VLOOKUP(K2020,标准!K$3:L$23,2,TRUE)))</f>
        <v>100</v>
      </c>
      <c r="M2020" s="68">
        <v>13</v>
      </c>
      <c r="N2020" s="71">
        <f>IF(M2020="",0,IF(A2020&lt;43,IF(F2020="女",VLOOKUP(M2020,标准!C$108:D$128,2,TRUE),VLOOKUP(M2020,标准!C$74:D$94,2,TRUE)),IF(F2020="女",VLOOKUP(M2020,标准!C$39:D$59,2,TRUE),VLOOKUP(M2020,标准!C$3:D$23,2,TRUE))))</f>
        <v>70</v>
      </c>
      <c r="O2020" s="76">
        <v>156</v>
      </c>
      <c r="P2020" s="71">
        <f>IF(A2020&lt;43,IF(F2020="女",VLOOKUP(O2020/100,标准!E$108:F$128,2,TRUE),VLOOKUP(O2020/100,标准!E$74:F$94,2,TRUE)),IF(F2020="女",VLOOKUP(O2020/100,标准!E$39:F$59,2,TRUE),VLOOKUP(O2020/100,标准!E$3:F$23,2,TRUE)))</f>
        <v>62</v>
      </c>
      <c r="Q2020" s="81">
        <v>4.17</v>
      </c>
      <c r="R2020" s="71">
        <f>IF(Q2020=0,0,IF(A2020&lt;43,IF(F2020="女",IF(Q2020="",0,VLOOKUP(Q2020,标准!I$108:J$138,2,TRUE)),IF(Q2020="",0,VLOOKUP(Q2020,标准!I$74:J$104,2,TRUE))),IF(F2020="女",IF(Q2020="",0,VLOOKUP(Q2020,标准!I$39:J$69,2,TRUE)),IF(Q2020="",0,VLOOKUP(Q2020,标准!I$3:J$33,2,TRUE)))))</f>
        <v>66</v>
      </c>
      <c r="S2020" s="76">
        <v>26</v>
      </c>
      <c r="T2020" s="71">
        <f>IF(A2020&lt;43,IF(F2020="女",VLOOKUP(S2020,标准!G$108:H$138,2,TRUE),VLOOKUP(S2020,标准!G$74:H$99,2,TRUE)),IF(F2020="女",VLOOKUP(S2020,标准!G$39:H$69,2,TRUE),VLOOKUP(S2020,标准!G$3:H$28,2,TRUE)))</f>
        <v>60</v>
      </c>
      <c r="U2020" s="88">
        <v>9.2</v>
      </c>
      <c r="V2020" s="71">
        <f>IF(U2020=0,0,IF(A2020&lt;43,IF(F2020="女",IF(U2020="",0,VLOOKUP(U2020,标准!A$108:B$128,2,TRUE)),IF(U2020="",0,VLOOKUP(U2020,标准!A$74:B$94,2,TRUE))),IF(F2020="女",IF(U2020="",0,VLOOKUP(U2020,标准!A$39:B$59,2,TRUE)),IF(U2020="",0,VLOOKUP(U2020,标准!A$3:B$23,2,TRUE)))))</f>
        <v>70</v>
      </c>
      <c r="W2020" s="86">
        <f t="shared" si="31"/>
        <v>76.4</v>
      </c>
      <c r="X2020" s="87">
        <v>3.7</v>
      </c>
      <c r="Y2020" s="87">
        <v>3.7</v>
      </c>
      <c r="Z2020" s="91"/>
      <c r="AA2020" s="92"/>
    </row>
    <row r="2021" customHeight="1" spans="1:27">
      <c r="A2021" s="62">
        <v>40</v>
      </c>
      <c r="B2021" s="63">
        <v>2020</v>
      </c>
      <c r="C2021" s="154" t="s">
        <v>4116</v>
      </c>
      <c r="D2021" s="154" t="s">
        <v>4086</v>
      </c>
      <c r="E2021" s="154" t="s">
        <v>4025</v>
      </c>
      <c r="F2021" s="154" t="s">
        <v>34</v>
      </c>
      <c r="G2021" s="155" t="s">
        <v>4117</v>
      </c>
      <c r="H2021" s="68">
        <v>166.4</v>
      </c>
      <c r="I2021" s="68">
        <v>55.9</v>
      </c>
      <c r="J2021" s="71">
        <f>IF(F2021="女",IF(H2021=0,0,VLOOKUP(I2021/(H2021*H2021/10000),标准!M$108:N$112,2,TRUE)),IF(H2021=0,0,VLOOKUP(I2021/(H2021*H2021/10000),标准!M$74:N$78,2,TRUE)))</f>
        <v>100</v>
      </c>
      <c r="K2021" s="72">
        <v>2508</v>
      </c>
      <c r="L2021" s="71">
        <f>IF(A2021&lt;43,IF(F2021="女",VLOOKUP(K2021,标准!K$108:L$128,2,TRUE),VLOOKUP(K2021,标准!K$74:L$94,2,TRUE)),IF(F2021="女",VLOOKUP(K2021,标准!K$39:L$59,2,TRUE),VLOOKUP(K2021,标准!K$3:L$23,2,TRUE)))</f>
        <v>70</v>
      </c>
      <c r="M2021" s="68">
        <v>15.5</v>
      </c>
      <c r="N2021" s="71">
        <f>IF(M2021="",0,IF(A2021&lt;43,IF(F2021="女",VLOOKUP(M2021,标准!C$108:D$128,2,TRUE),VLOOKUP(M2021,标准!C$74:D$94,2,TRUE)),IF(F2021="女",VLOOKUP(M2021,标准!C$39:D$59,2,TRUE),VLOOKUP(M2021,标准!C$3:D$23,2,TRUE))))</f>
        <v>74</v>
      </c>
      <c r="O2021" s="76">
        <v>162</v>
      </c>
      <c r="P2021" s="71">
        <f>IF(A2021&lt;43,IF(F2021="女",VLOOKUP(O2021/100,标准!E$108:F$128,2,TRUE),VLOOKUP(O2021/100,标准!E$74:F$94,2,TRUE)),IF(F2021="女",VLOOKUP(O2021/100,标准!E$39:F$59,2,TRUE),VLOOKUP(O2021/100,标准!E$3:F$23,2,TRUE)))</f>
        <v>66</v>
      </c>
      <c r="Q2021" s="81">
        <v>4.36</v>
      </c>
      <c r="R2021" s="71">
        <f>IF(Q2021=0,0,IF(A2021&lt;43,IF(F2021="女",IF(Q2021="",0,VLOOKUP(Q2021,标准!I$108:J$138,2,TRUE)),IF(Q2021="",0,VLOOKUP(Q2021,标准!I$74:J$104,2,TRUE))),IF(F2021="女",IF(Q2021="",0,VLOOKUP(Q2021,标准!I$39:J$69,2,TRUE)),IF(Q2021="",0,VLOOKUP(Q2021,标准!I$3:J$33,2,TRUE)))))</f>
        <v>50</v>
      </c>
      <c r="S2021" s="76">
        <v>37</v>
      </c>
      <c r="T2021" s="71">
        <f>IF(A2021&lt;43,IF(F2021="女",VLOOKUP(S2021,标准!G$108:H$138,2,TRUE),VLOOKUP(S2021,标准!G$74:H$99,2,TRUE)),IF(F2021="女",VLOOKUP(S2021,标准!G$39:H$69,2,TRUE),VLOOKUP(S2021,标准!G$3:H$28,2,TRUE)))</f>
        <v>70</v>
      </c>
      <c r="U2021" s="88">
        <v>9.6</v>
      </c>
      <c r="V2021" s="71">
        <f>IF(U2021=0,0,IF(A2021&lt;43,IF(F2021="女",IF(U2021="",0,VLOOKUP(U2021,标准!A$108:B$128,2,TRUE)),IF(U2021="",0,VLOOKUP(U2021,标准!A$74:B$94,2,TRUE))),IF(F2021="女",IF(U2021="",0,VLOOKUP(U2021,标准!A$39:B$59,2,TRUE)),IF(U2021="",0,VLOOKUP(U2021,标准!A$3:B$23,2,TRUE)))))</f>
        <v>66</v>
      </c>
      <c r="W2021" s="86">
        <f t="shared" si="31"/>
        <v>69.7</v>
      </c>
      <c r="X2021" s="87">
        <v>4</v>
      </c>
      <c r="Y2021" s="87">
        <v>4</v>
      </c>
      <c r="Z2021" s="91"/>
      <c r="AA2021" s="92"/>
    </row>
    <row r="2022" customHeight="1" spans="1:27">
      <c r="A2022" s="62">
        <v>40</v>
      </c>
      <c r="B2022" s="63">
        <v>2021</v>
      </c>
      <c r="C2022" s="154" t="s">
        <v>4118</v>
      </c>
      <c r="D2022" s="154" t="s">
        <v>4086</v>
      </c>
      <c r="E2022" s="154" t="s">
        <v>4025</v>
      </c>
      <c r="F2022" s="154" t="s">
        <v>34</v>
      </c>
      <c r="G2022" s="155" t="s">
        <v>4119</v>
      </c>
      <c r="H2022" s="68">
        <v>153.3</v>
      </c>
      <c r="I2022" s="68">
        <v>62</v>
      </c>
      <c r="J2022" s="71">
        <f>IF(F2022="女",IF(H2022=0,0,VLOOKUP(I2022/(H2022*H2022/10000),标准!M$108:N$112,2,TRUE)),IF(H2022=0,0,VLOOKUP(I2022/(H2022*H2022/10000),标准!M$74:N$78,2,TRUE)))</f>
        <v>80</v>
      </c>
      <c r="K2022" s="72">
        <v>3120</v>
      </c>
      <c r="L2022" s="71">
        <f>IF(A2022&lt;43,IF(F2022="女",VLOOKUP(K2022,标准!K$108:L$128,2,TRUE),VLOOKUP(K2022,标准!K$74:L$94,2,TRUE)),IF(F2022="女",VLOOKUP(K2022,标准!K$39:L$59,2,TRUE),VLOOKUP(K2022,标准!K$3:L$23,2,TRUE)))</f>
        <v>80</v>
      </c>
      <c r="M2022" s="68">
        <v>13</v>
      </c>
      <c r="N2022" s="71">
        <f>IF(M2022="",0,IF(A2022&lt;43,IF(F2022="女",VLOOKUP(M2022,标准!C$108:D$128,2,TRUE),VLOOKUP(M2022,标准!C$74:D$94,2,TRUE)),IF(F2022="女",VLOOKUP(M2022,标准!C$39:D$59,2,TRUE),VLOOKUP(M2022,标准!C$3:D$23,2,TRUE))))</f>
        <v>70</v>
      </c>
      <c r="O2022" s="76">
        <v>165</v>
      </c>
      <c r="P2022" s="71">
        <f>IF(A2022&lt;43,IF(F2022="女",VLOOKUP(O2022/100,标准!E$108:F$128,2,TRUE),VLOOKUP(O2022/100,标准!E$74:F$94,2,TRUE)),IF(F2022="女",VLOOKUP(O2022/100,标准!E$39:F$59,2,TRUE),VLOOKUP(O2022/100,标准!E$3:F$23,2,TRUE)))</f>
        <v>68</v>
      </c>
      <c r="Q2022" s="81">
        <v>4.33</v>
      </c>
      <c r="R2022" s="71">
        <f>IF(Q2022=0,0,IF(A2022&lt;43,IF(F2022="女",IF(Q2022="",0,VLOOKUP(Q2022,标准!I$108:J$138,2,TRUE)),IF(Q2022="",0,VLOOKUP(Q2022,标准!I$74:J$104,2,TRUE))),IF(F2022="女",IF(Q2022="",0,VLOOKUP(Q2022,标准!I$39:J$69,2,TRUE)),IF(Q2022="",0,VLOOKUP(Q2022,标准!I$3:J$33,2,TRUE)))))</f>
        <v>60</v>
      </c>
      <c r="S2022" s="76">
        <v>29</v>
      </c>
      <c r="T2022" s="71">
        <f>IF(A2022&lt;43,IF(F2022="女",VLOOKUP(S2022,标准!G$108:H$138,2,TRUE),VLOOKUP(S2022,标准!G$74:H$99,2,TRUE)),IF(F2022="女",VLOOKUP(S2022,标准!G$39:H$69,2,TRUE),VLOOKUP(S2022,标准!G$3:H$28,2,TRUE)))</f>
        <v>62</v>
      </c>
      <c r="U2022" s="88">
        <v>10</v>
      </c>
      <c r="V2022" s="71">
        <f>IF(U2022=0,0,IF(A2022&lt;43,IF(F2022="女",IF(U2022="",0,VLOOKUP(U2022,标准!A$108:B$128,2,TRUE)),IF(U2022="",0,VLOOKUP(U2022,标准!A$74:B$94,2,TRUE))),IF(F2022="女",IF(U2022="",0,VLOOKUP(U2022,标准!A$39:B$59,2,TRUE)),IF(U2022="",0,VLOOKUP(U2022,标准!A$3:B$23,2,TRUE)))))</f>
        <v>62</v>
      </c>
      <c r="W2022" s="86">
        <f t="shared" si="31"/>
        <v>68.4</v>
      </c>
      <c r="X2022" s="87">
        <v>4.2</v>
      </c>
      <c r="Y2022" s="87">
        <v>4.1</v>
      </c>
      <c r="Z2022" s="91"/>
      <c r="AA2022" s="92"/>
    </row>
    <row r="2023" customHeight="1" spans="1:27">
      <c r="A2023" s="62">
        <v>40</v>
      </c>
      <c r="B2023" s="63">
        <v>2022</v>
      </c>
      <c r="C2023" s="154" t="s">
        <v>4120</v>
      </c>
      <c r="D2023" s="154" t="s">
        <v>4086</v>
      </c>
      <c r="E2023" s="154" t="s">
        <v>4025</v>
      </c>
      <c r="F2023" s="154" t="s">
        <v>34</v>
      </c>
      <c r="G2023" s="155" t="s">
        <v>4121</v>
      </c>
      <c r="H2023" s="68">
        <v>156</v>
      </c>
      <c r="I2023" s="68">
        <v>42.4</v>
      </c>
      <c r="J2023" s="71">
        <f>IF(F2023="女",IF(H2023=0,0,VLOOKUP(I2023/(H2023*H2023/10000),标准!M$108:N$112,2,TRUE)),IF(H2023=0,0,VLOOKUP(I2023/(H2023*H2023/10000),标准!M$74:N$78,2,TRUE)))</f>
        <v>100</v>
      </c>
      <c r="K2023" s="72">
        <v>3715</v>
      </c>
      <c r="L2023" s="71">
        <f>IF(A2023&lt;43,IF(F2023="女",VLOOKUP(K2023,标准!K$108:L$128,2,TRUE),VLOOKUP(K2023,标准!K$74:L$94,2,TRUE)),IF(F2023="女",VLOOKUP(K2023,标准!K$39:L$59,2,TRUE),VLOOKUP(K2023,标准!K$3:L$23,2,TRUE)))</f>
        <v>100</v>
      </c>
      <c r="M2023" s="68">
        <v>20.5</v>
      </c>
      <c r="N2023" s="71">
        <f>IF(M2023="",0,IF(A2023&lt;43,IF(F2023="女",VLOOKUP(M2023,标准!C$108:D$128,2,TRUE),VLOOKUP(M2023,标准!C$74:D$94,2,TRUE)),IF(F2023="女",VLOOKUP(M2023,标准!C$39:D$59,2,TRUE),VLOOKUP(M2023,标准!C$3:D$23,2,TRUE))))</f>
        <v>80</v>
      </c>
      <c r="O2023" s="76">
        <v>185</v>
      </c>
      <c r="P2023" s="71">
        <f>IF(A2023&lt;43,IF(F2023="女",VLOOKUP(O2023/100,标准!E$108:F$128,2,TRUE),VLOOKUP(O2023/100,标准!E$74:F$94,2,TRUE)),IF(F2023="女",VLOOKUP(O2023/100,标准!E$39:F$59,2,TRUE),VLOOKUP(O2023/100,标准!E$3:F$23,2,TRUE)))</f>
        <v>80</v>
      </c>
      <c r="Q2023" s="81">
        <v>3.43</v>
      </c>
      <c r="R2023" s="71">
        <f>IF(Q2023=0,0,IF(A2023&lt;43,IF(F2023="女",IF(Q2023="",0,VLOOKUP(Q2023,标准!I$108:J$138,2,TRUE)),IF(Q2023="",0,VLOOKUP(Q2023,标准!I$74:J$104,2,TRUE))),IF(F2023="女",IF(Q2023="",0,VLOOKUP(Q2023,标准!I$39:J$69,2,TRUE)),IF(Q2023="",0,VLOOKUP(Q2023,标准!I$3:J$33,2,TRUE)))))</f>
        <v>80</v>
      </c>
      <c r="S2023" s="76">
        <v>46</v>
      </c>
      <c r="T2023" s="71">
        <f>IF(A2023&lt;43,IF(F2023="女",VLOOKUP(S2023,标准!G$108:H$138,2,TRUE),VLOOKUP(S2023,标准!G$74:H$99,2,TRUE)),IF(F2023="女",VLOOKUP(S2023,标准!G$39:H$69,2,TRUE),VLOOKUP(S2023,标准!G$3:H$28,2,TRUE)))</f>
        <v>80</v>
      </c>
      <c r="U2023" s="88">
        <v>8.2</v>
      </c>
      <c r="V2023" s="71">
        <f>IF(U2023=0,0,IF(A2023&lt;43,IF(F2023="女",IF(U2023="",0,VLOOKUP(U2023,标准!A$108:B$128,2,TRUE)),IF(U2023="",0,VLOOKUP(U2023,标准!A$74:B$94,2,TRUE))),IF(F2023="女",IF(U2023="",0,VLOOKUP(U2023,标准!A$39:B$59,2,TRUE)),IF(U2023="",0,VLOOKUP(U2023,标准!A$3:B$23,2,TRUE)))))</f>
        <v>80</v>
      </c>
      <c r="W2023" s="86">
        <f t="shared" si="31"/>
        <v>86</v>
      </c>
      <c r="X2023" s="87">
        <v>4</v>
      </c>
      <c r="Y2023" s="87">
        <v>3.9</v>
      </c>
      <c r="Z2023" s="91"/>
      <c r="AA2023" s="92"/>
    </row>
    <row r="2024" customHeight="1" spans="1:27">
      <c r="A2024" s="62">
        <v>40</v>
      </c>
      <c r="B2024" s="63">
        <v>2023</v>
      </c>
      <c r="C2024" s="154" t="s">
        <v>4122</v>
      </c>
      <c r="D2024" s="154" t="s">
        <v>4086</v>
      </c>
      <c r="E2024" s="154" t="s">
        <v>4025</v>
      </c>
      <c r="F2024" s="154" t="s">
        <v>30</v>
      </c>
      <c r="G2024" s="155" t="s">
        <v>4123</v>
      </c>
      <c r="H2024" s="68">
        <v>169.8</v>
      </c>
      <c r="I2024" s="68">
        <v>52.8</v>
      </c>
      <c r="J2024" s="71">
        <f>IF(F2024="女",IF(H2024=0,0,VLOOKUP(I2024/(H2024*H2024/10000),标准!M$108:N$112,2,TRUE)),IF(H2024=0,0,VLOOKUP(I2024/(H2024*H2024/10000),标准!M$74:N$78,2,TRUE)))</f>
        <v>100</v>
      </c>
      <c r="K2024" s="72">
        <v>4548</v>
      </c>
      <c r="L2024" s="71">
        <f>IF(A2024&lt;43,IF(F2024="女",VLOOKUP(K2024,标准!K$108:L$128,2,TRUE),VLOOKUP(K2024,标准!K$74:L$94,2,TRUE)),IF(F2024="女",VLOOKUP(K2024,标准!K$39:L$59,2,TRUE),VLOOKUP(K2024,标准!K$3:L$23,2,TRUE)))</f>
        <v>80</v>
      </c>
      <c r="M2024" s="68">
        <v>14</v>
      </c>
      <c r="N2024" s="71">
        <f>IF(M2024="",0,IF(A2024&lt;43,IF(F2024="女",VLOOKUP(M2024,标准!C$108:D$128,2,TRUE),VLOOKUP(M2024,标准!C$74:D$94,2,TRUE)),IF(F2024="女",VLOOKUP(M2024,标准!C$39:D$59,2,TRUE),VLOOKUP(M2024,标准!C$3:D$23,2,TRUE))))</f>
        <v>74</v>
      </c>
      <c r="O2024" s="62">
        <v>220</v>
      </c>
      <c r="P2024" s="71">
        <f>IF(A2024&lt;43,IF(F2024="女",VLOOKUP(O2024/100,标准!E$108:F$128,2,TRUE),VLOOKUP(O2024/100,标准!E$74:F$94,2,TRUE)),IF(F2024="女",VLOOKUP(O2024/100,标准!E$39:F$59,2,TRUE),VLOOKUP(O2024/100,标准!E$3:F$23,2,TRUE)))</f>
        <v>66</v>
      </c>
      <c r="Q2024" s="112">
        <v>4.02</v>
      </c>
      <c r="R2024" s="71">
        <f>IF(Q2024=0,0,IF(A2024&lt;43,IF(F2024="女",IF(Q2024="",0,VLOOKUP(Q2024,标准!I$108:J$138,2,TRUE)),IF(Q2024="",0,VLOOKUP(Q2024,标准!I$74:J$104,2,TRUE))),IF(F2024="女",IF(Q2024="",0,VLOOKUP(Q2024,标准!I$39:J$69,2,TRUE)),IF(Q2024="",0,VLOOKUP(Q2024,标准!I$3:J$33,2,TRUE)))))</f>
        <v>72</v>
      </c>
      <c r="S2024" s="76">
        <v>11</v>
      </c>
      <c r="T2024" s="71">
        <f>IF(A2024&lt;43,IF(F2024="女",VLOOKUP(S2024,标准!G$108:H$138,2,TRUE),VLOOKUP(S2024,标准!G$74:H$99,2,TRUE)),IF(F2024="女",VLOOKUP(S2024,标准!G$39:H$69,2,TRUE),VLOOKUP(S2024,标准!G$3:H$28,2,TRUE)))</f>
        <v>64</v>
      </c>
      <c r="U2024" s="114">
        <v>7.02</v>
      </c>
      <c r="V2024" s="71">
        <f>IF(U2024=0,0,IF(A2024&lt;43,IF(F2024="女",IF(U2024="",0,VLOOKUP(U2024,标准!A$108:B$128,2,TRUE)),IF(U2024="",0,VLOOKUP(U2024,标准!A$74:B$94,2,TRUE))),IF(F2024="女",IF(U2024="",0,VLOOKUP(U2024,标准!A$39:B$59,2,TRUE)),IF(U2024="",0,VLOOKUP(U2024,标准!A$3:B$23,2,TRUE)))))</f>
        <v>80</v>
      </c>
      <c r="W2024" s="86">
        <f t="shared" si="31"/>
        <v>77.8</v>
      </c>
      <c r="X2024" s="87">
        <v>4</v>
      </c>
      <c r="Y2024" s="87">
        <v>3.9</v>
      </c>
      <c r="Z2024" s="91"/>
      <c r="AA2024" s="92"/>
    </row>
    <row r="2025" customHeight="1" spans="1:27">
      <c r="A2025" s="62">
        <v>40</v>
      </c>
      <c r="B2025" s="63">
        <v>2024</v>
      </c>
      <c r="C2025" s="154" t="s">
        <v>4124</v>
      </c>
      <c r="D2025" s="154" t="s">
        <v>4086</v>
      </c>
      <c r="E2025" s="154" t="s">
        <v>4025</v>
      </c>
      <c r="F2025" s="154" t="s">
        <v>34</v>
      </c>
      <c r="G2025" s="155" t="s">
        <v>4125</v>
      </c>
      <c r="H2025" s="68">
        <v>164</v>
      </c>
      <c r="I2025" s="68">
        <v>57.7</v>
      </c>
      <c r="J2025" s="71">
        <f>IF(F2025="女",IF(H2025=0,0,VLOOKUP(I2025/(H2025*H2025/10000),标准!M$108:N$112,2,TRUE)),IF(H2025=0,0,VLOOKUP(I2025/(H2025*H2025/10000),标准!M$74:N$78,2,TRUE)))</f>
        <v>100</v>
      </c>
      <c r="K2025" s="72">
        <v>3204</v>
      </c>
      <c r="L2025" s="71">
        <f>IF(A2025&lt;43,IF(F2025="女",VLOOKUP(K2025,标准!K$108:L$128,2,TRUE),VLOOKUP(K2025,标准!K$74:L$94,2,TRUE)),IF(F2025="女",VLOOKUP(K2025,标准!K$39:L$59,2,TRUE),VLOOKUP(K2025,标准!K$3:L$23,2,TRUE)))</f>
        <v>85</v>
      </c>
      <c r="M2025" s="68">
        <v>23.5</v>
      </c>
      <c r="N2025" s="71">
        <f>IF(M2025="",0,IF(A2025&lt;43,IF(F2025="女",VLOOKUP(M2025,标准!C$108:D$128,2,TRUE),VLOOKUP(M2025,标准!C$74:D$94,2,TRUE)),IF(F2025="女",VLOOKUP(M2025,标准!C$39:D$59,2,TRUE),VLOOKUP(M2025,标准!C$3:D$23,2,TRUE))))</f>
        <v>90</v>
      </c>
      <c r="O2025" s="76">
        <v>147</v>
      </c>
      <c r="P2025" s="71">
        <f>IF(A2025&lt;43,IF(F2025="女",VLOOKUP(O2025/100,标准!E$108:F$128,2,TRUE),VLOOKUP(O2025/100,标准!E$74:F$94,2,TRUE)),IF(F2025="女",VLOOKUP(O2025/100,标准!E$39:F$59,2,TRUE),VLOOKUP(O2025/100,标准!E$3:F$23,2,TRUE)))</f>
        <v>50</v>
      </c>
      <c r="Q2025" s="81">
        <v>3.49</v>
      </c>
      <c r="R2025" s="71">
        <f>IF(Q2025=0,0,IF(A2025&lt;43,IF(F2025="女",IF(Q2025="",0,VLOOKUP(Q2025,标准!I$108:J$138,2,TRUE)),IF(Q2025="",0,VLOOKUP(Q2025,标准!I$74:J$104,2,TRUE))),IF(F2025="女",IF(Q2025="",0,VLOOKUP(Q2025,标准!I$39:J$69,2,TRUE)),IF(Q2025="",0,VLOOKUP(Q2025,标准!I$3:J$33,2,TRUE)))))</f>
        <v>78</v>
      </c>
      <c r="S2025" s="76">
        <v>51</v>
      </c>
      <c r="T2025" s="71">
        <f>IF(A2025&lt;43,IF(F2025="女",VLOOKUP(S2025,标准!G$108:H$138,2,TRUE),VLOOKUP(S2025,标准!G$74:H$99,2,TRUE)),IF(F2025="女",VLOOKUP(S2025,标准!G$39:H$69,2,TRUE),VLOOKUP(S2025,标准!G$3:H$28,2,TRUE)))</f>
        <v>85</v>
      </c>
      <c r="U2025" s="88">
        <v>9.5</v>
      </c>
      <c r="V2025" s="71">
        <f>IF(U2025=0,0,IF(A2025&lt;43,IF(F2025="女",IF(U2025="",0,VLOOKUP(U2025,标准!A$108:B$128,2,TRUE)),IF(U2025="",0,VLOOKUP(U2025,标准!A$74:B$94,2,TRUE))),IF(F2025="女",IF(U2025="",0,VLOOKUP(U2025,标准!A$39:B$59,2,TRUE)),IF(U2025="",0,VLOOKUP(U2025,标准!A$3:B$23,2,TRUE)))))</f>
        <v>68</v>
      </c>
      <c r="W2025" s="86">
        <f t="shared" si="31"/>
        <v>79.45</v>
      </c>
      <c r="X2025" s="87">
        <v>4.3</v>
      </c>
      <c r="Y2025" s="87">
        <v>4.3</v>
      </c>
      <c r="Z2025" s="91"/>
      <c r="AA2025" s="92"/>
    </row>
    <row r="2026" customHeight="1" spans="1:27">
      <c r="A2026" s="62">
        <v>40</v>
      </c>
      <c r="B2026" s="63">
        <v>2025</v>
      </c>
      <c r="C2026" s="154" t="s">
        <v>4126</v>
      </c>
      <c r="D2026" s="154" t="s">
        <v>4086</v>
      </c>
      <c r="E2026" s="154" t="s">
        <v>4025</v>
      </c>
      <c r="F2026" s="154" t="s">
        <v>30</v>
      </c>
      <c r="G2026" s="155" t="s">
        <v>4127</v>
      </c>
      <c r="H2026" s="68">
        <v>187.7</v>
      </c>
      <c r="I2026" s="68">
        <v>64.7</v>
      </c>
      <c r="J2026" s="71">
        <f>IF(F2026="女",IF(H2026=0,0,VLOOKUP(I2026/(H2026*H2026/10000),标准!M$108:N$112,2,TRUE)),IF(H2026=0,0,VLOOKUP(I2026/(H2026*H2026/10000),标准!M$74:N$78,2,TRUE)))</f>
        <v>100</v>
      </c>
      <c r="K2026" s="72">
        <v>5570</v>
      </c>
      <c r="L2026" s="71">
        <f>IF(A2026&lt;43,IF(F2026="女",VLOOKUP(K2026,标准!K$108:L$128,2,TRUE),VLOOKUP(K2026,标准!K$74:L$94,2,TRUE)),IF(F2026="女",VLOOKUP(K2026,标准!K$39:L$59,2,TRUE),VLOOKUP(K2026,标准!K$3:L$23,2,TRUE)))</f>
        <v>100</v>
      </c>
      <c r="M2026" s="68">
        <v>15</v>
      </c>
      <c r="N2026" s="71">
        <f>IF(M2026="",0,IF(A2026&lt;43,IF(F2026="女",VLOOKUP(M2026,标准!C$108:D$128,2,TRUE),VLOOKUP(M2026,标准!C$74:D$94,2,TRUE)),IF(F2026="女",VLOOKUP(M2026,标准!C$39:D$59,2,TRUE),VLOOKUP(M2026,标准!C$3:D$23,2,TRUE))))</f>
        <v>76</v>
      </c>
      <c r="O2026" s="62">
        <v>255</v>
      </c>
      <c r="P2026" s="71">
        <f>IF(A2026&lt;43,IF(F2026="女",VLOOKUP(O2026/100,标准!E$108:F$128,2,TRUE),VLOOKUP(O2026/100,标准!E$74:F$94,2,TRUE)),IF(F2026="女",VLOOKUP(O2026/100,标准!E$39:F$59,2,TRUE),VLOOKUP(O2026/100,标准!E$3:F$23,2,TRUE)))</f>
        <v>80</v>
      </c>
      <c r="Q2026" s="112">
        <v>4.03</v>
      </c>
      <c r="R2026" s="71">
        <f>IF(Q2026=0,0,IF(A2026&lt;43,IF(F2026="女",IF(Q2026="",0,VLOOKUP(Q2026,标准!I$108:J$138,2,TRUE)),IF(Q2026="",0,VLOOKUP(Q2026,标准!I$74:J$104,2,TRUE))),IF(F2026="女",IF(Q2026="",0,VLOOKUP(Q2026,标准!I$39:J$69,2,TRUE)),IF(Q2026="",0,VLOOKUP(Q2026,标准!I$3:J$33,2,TRUE)))))</f>
        <v>70</v>
      </c>
      <c r="S2026" s="76">
        <v>2</v>
      </c>
      <c r="T2026" s="71">
        <f>IF(A2026&lt;43,IF(F2026="女",VLOOKUP(S2026,标准!G$108:H$138,2,TRUE),VLOOKUP(S2026,标准!G$74:H$99,2,TRUE)),IF(F2026="女",VLOOKUP(S2026,标准!G$39:H$69,2,TRUE),VLOOKUP(S2026,标准!G$3:H$28,2,TRUE)))</f>
        <v>0</v>
      </c>
      <c r="U2026" s="114">
        <v>7.01</v>
      </c>
      <c r="V2026" s="71">
        <f>IF(U2026=0,0,IF(A2026&lt;43,IF(F2026="女",IF(U2026="",0,VLOOKUP(U2026,标准!A$108:B$128,2,TRUE)),IF(U2026="",0,VLOOKUP(U2026,标准!A$74:B$94,2,TRUE))),IF(F2026="女",IF(U2026="",0,VLOOKUP(U2026,标准!A$39:B$59,2,TRUE)),IF(U2026="",0,VLOOKUP(U2026,标准!A$3:B$23,2,TRUE)))))</f>
        <v>80</v>
      </c>
      <c r="W2026" s="86">
        <f t="shared" si="31"/>
        <v>75.6</v>
      </c>
      <c r="X2026" s="87">
        <v>3.9</v>
      </c>
      <c r="Y2026" s="87">
        <v>3.9</v>
      </c>
      <c r="Z2026" s="91"/>
      <c r="AA2026" s="92"/>
    </row>
    <row r="2027" customHeight="1" spans="1:27">
      <c r="A2027" s="62">
        <v>40</v>
      </c>
      <c r="B2027" s="63">
        <v>2026</v>
      </c>
      <c r="C2027" s="154" t="s">
        <v>4128</v>
      </c>
      <c r="D2027" s="154" t="s">
        <v>4086</v>
      </c>
      <c r="E2027" s="154" t="s">
        <v>4025</v>
      </c>
      <c r="F2027" s="154" t="s">
        <v>34</v>
      </c>
      <c r="G2027" s="155" t="s">
        <v>4129</v>
      </c>
      <c r="H2027" s="68">
        <v>158.5</v>
      </c>
      <c r="I2027" s="68">
        <v>68</v>
      </c>
      <c r="J2027" s="71">
        <f>IF(F2027="女",IF(H2027=0,0,VLOOKUP(I2027/(H2027*H2027/10000),标准!M$108:N$112,2,TRUE)),IF(H2027=0,0,VLOOKUP(I2027/(H2027*H2027/10000),标准!M$74:N$78,2,TRUE)))</f>
        <v>80</v>
      </c>
      <c r="K2027" s="72">
        <v>2605</v>
      </c>
      <c r="L2027" s="71">
        <f>IF(A2027&lt;43,IF(F2027="女",VLOOKUP(K2027,标准!K$108:L$128,2,TRUE),VLOOKUP(K2027,标准!K$74:L$94,2,TRUE)),IF(F2027="女",VLOOKUP(K2027,标准!K$39:L$59,2,TRUE),VLOOKUP(K2027,标准!K$3:L$23,2,TRUE)))</f>
        <v>72</v>
      </c>
      <c r="M2027" s="68">
        <v>15.5</v>
      </c>
      <c r="N2027" s="71">
        <f>IF(M2027="",0,IF(A2027&lt;43,IF(F2027="女",VLOOKUP(M2027,标准!C$108:D$128,2,TRUE),VLOOKUP(M2027,标准!C$74:D$94,2,TRUE)),IF(F2027="女",VLOOKUP(M2027,标准!C$39:D$59,2,TRUE),VLOOKUP(M2027,标准!C$3:D$23,2,TRUE))))</f>
        <v>74</v>
      </c>
      <c r="O2027" s="76">
        <v>168</v>
      </c>
      <c r="P2027" s="71">
        <f>IF(A2027&lt;43,IF(F2027="女",VLOOKUP(O2027/100,标准!E$108:F$128,2,TRUE),VLOOKUP(O2027/100,标准!E$74:F$94,2,TRUE)),IF(F2027="女",VLOOKUP(O2027/100,标准!E$39:F$59,2,TRUE),VLOOKUP(O2027/100,标准!E$3:F$23,2,TRUE)))</f>
        <v>70</v>
      </c>
      <c r="Q2027" s="81">
        <v>4.1</v>
      </c>
      <c r="R2027" s="71">
        <f>IF(Q2027=0,0,IF(A2027&lt;43,IF(F2027="女",IF(Q2027="",0,VLOOKUP(Q2027,标准!I$108:J$138,2,TRUE)),IF(Q2027="",0,VLOOKUP(Q2027,标准!I$74:J$104,2,TRUE))),IF(F2027="女",IF(Q2027="",0,VLOOKUP(Q2027,标准!I$39:J$69,2,TRUE)),IF(Q2027="",0,VLOOKUP(Q2027,标准!I$3:J$33,2,TRUE)))))</f>
        <v>68</v>
      </c>
      <c r="S2027" s="76">
        <v>32</v>
      </c>
      <c r="T2027" s="71">
        <f>IF(A2027&lt;43,IF(F2027="女",VLOOKUP(S2027,标准!G$108:H$138,2,TRUE),VLOOKUP(S2027,标准!G$74:H$99,2,TRUE)),IF(F2027="女",VLOOKUP(S2027,标准!G$39:H$69,2,TRUE),VLOOKUP(S2027,标准!G$3:H$28,2,TRUE)))</f>
        <v>66</v>
      </c>
      <c r="U2027" s="88">
        <v>9.2</v>
      </c>
      <c r="V2027" s="71">
        <f>IF(U2027=0,0,IF(A2027&lt;43,IF(F2027="女",IF(U2027="",0,VLOOKUP(U2027,标准!A$108:B$128,2,TRUE)),IF(U2027="",0,VLOOKUP(U2027,标准!A$74:B$94,2,TRUE))),IF(F2027="女",IF(U2027="",0,VLOOKUP(U2027,标准!A$39:B$59,2,TRUE)),IF(U2027="",0,VLOOKUP(U2027,标准!A$3:B$23,2,TRUE)))))</f>
        <v>70</v>
      </c>
      <c r="W2027" s="86">
        <f t="shared" si="31"/>
        <v>71.4</v>
      </c>
      <c r="X2027" s="87">
        <v>4.8</v>
      </c>
      <c r="Y2027" s="87">
        <v>4.4</v>
      </c>
      <c r="Z2027" s="91"/>
      <c r="AA2027" s="92"/>
    </row>
    <row r="2028" customHeight="1" spans="1:27">
      <c r="A2028" s="62">
        <v>40</v>
      </c>
      <c r="B2028" s="63">
        <v>2027</v>
      </c>
      <c r="C2028" s="154" t="s">
        <v>4130</v>
      </c>
      <c r="D2028" s="154" t="s">
        <v>4086</v>
      </c>
      <c r="E2028" s="154" t="s">
        <v>4025</v>
      </c>
      <c r="F2028" s="154" t="s">
        <v>30</v>
      </c>
      <c r="G2028" s="155" t="s">
        <v>4131</v>
      </c>
      <c r="H2028" s="68">
        <v>170.5</v>
      </c>
      <c r="I2028" s="68">
        <v>70.1</v>
      </c>
      <c r="J2028" s="71">
        <f>IF(F2028="女",IF(H2028=0,0,VLOOKUP(I2028/(H2028*H2028/10000),标准!M$108:N$112,2,TRUE)),IF(H2028=0,0,VLOOKUP(I2028/(H2028*H2028/10000),标准!M$74:N$78,2,TRUE)))</f>
        <v>80</v>
      </c>
      <c r="K2028" s="72">
        <v>4213</v>
      </c>
      <c r="L2028" s="71">
        <f>IF(A2028&lt;43,IF(F2028="女",VLOOKUP(K2028,标准!K$108:L$128,2,TRUE),VLOOKUP(K2028,标准!K$74:L$94,2,TRUE)),IF(F2028="女",VLOOKUP(K2028,标准!K$39:L$59,2,TRUE),VLOOKUP(K2028,标准!K$3:L$23,2,TRUE)))</f>
        <v>78</v>
      </c>
      <c r="M2028" s="68">
        <v>27</v>
      </c>
      <c r="N2028" s="71">
        <f>IF(M2028="",0,IF(A2028&lt;43,IF(F2028="女",VLOOKUP(M2028,标准!C$108:D$128,2,TRUE),VLOOKUP(M2028,标准!C$74:D$94,2,TRUE)),IF(F2028="女",VLOOKUP(M2028,标准!C$39:D$59,2,TRUE),VLOOKUP(M2028,标准!C$3:D$23,2,TRUE))))</f>
        <v>100</v>
      </c>
      <c r="O2028" s="76">
        <v>220</v>
      </c>
      <c r="P2028" s="71">
        <f>IF(A2028&lt;43,IF(F2028="女",VLOOKUP(O2028/100,标准!E$108:F$128,2,TRUE),VLOOKUP(O2028/100,标准!E$74:F$94,2,TRUE)),IF(F2028="女",VLOOKUP(O2028/100,标准!E$39:F$59,2,TRUE),VLOOKUP(O2028/100,标准!E$3:F$23,2,TRUE)))</f>
        <v>66</v>
      </c>
      <c r="Q2028" s="81">
        <v>4.08</v>
      </c>
      <c r="R2028" s="71">
        <f>IF(Q2028=0,0,IF(A2028&lt;43,IF(F2028="女",IF(Q2028="",0,VLOOKUP(Q2028,标准!I$108:J$138,2,TRUE)),IF(Q2028="",0,VLOOKUP(Q2028,标准!I$74:J$104,2,TRUE))),IF(F2028="女",IF(Q2028="",0,VLOOKUP(Q2028,标准!I$39:J$69,2,TRUE)),IF(Q2028="",0,VLOOKUP(Q2028,标准!I$3:J$33,2,TRUE)))))</f>
        <v>68</v>
      </c>
      <c r="S2028" s="76">
        <v>0</v>
      </c>
      <c r="T2028" s="71">
        <f>IF(A2028&lt;43,IF(F2028="女",VLOOKUP(S2028,标准!G$108:H$138,2,TRUE),VLOOKUP(S2028,标准!G$74:H$99,2,TRUE)),IF(F2028="女",VLOOKUP(S2028,标准!G$39:H$69,2,TRUE),VLOOKUP(S2028,标准!G$3:H$28,2,TRUE)))</f>
        <v>0</v>
      </c>
      <c r="U2028" s="88">
        <v>7.87</v>
      </c>
      <c r="V2028" s="71">
        <f>IF(U2028=0,0,IF(A2028&lt;43,IF(F2028="女",IF(U2028="",0,VLOOKUP(U2028,标准!A$108:B$128,2,TRUE)),IF(U2028="",0,VLOOKUP(U2028,标准!A$74:B$94,2,TRUE))),IF(F2028="女",IF(U2028="",0,VLOOKUP(U2028,标准!A$39:B$59,2,TRUE)),IF(U2028="",0,VLOOKUP(U2028,标准!A$3:B$23,2,TRUE)))))</f>
        <v>72</v>
      </c>
      <c r="W2028" s="86">
        <f t="shared" si="31"/>
        <v>68.3</v>
      </c>
      <c r="X2028" s="87">
        <v>3.7</v>
      </c>
      <c r="Y2028" s="87">
        <v>3.7</v>
      </c>
      <c r="Z2028" s="91"/>
      <c r="AA2028" s="92"/>
    </row>
    <row r="2029" customHeight="1" spans="1:27">
      <c r="A2029" s="62">
        <v>40</v>
      </c>
      <c r="B2029" s="63">
        <v>2028</v>
      </c>
      <c r="C2029" s="154" t="s">
        <v>4132</v>
      </c>
      <c r="D2029" s="154" t="s">
        <v>4086</v>
      </c>
      <c r="E2029" s="154" t="s">
        <v>4025</v>
      </c>
      <c r="F2029" s="154" t="s">
        <v>30</v>
      </c>
      <c r="G2029" s="155" t="s">
        <v>4133</v>
      </c>
      <c r="H2029" s="68">
        <v>164.9</v>
      </c>
      <c r="I2029" s="68">
        <v>42.7</v>
      </c>
      <c r="J2029" s="71">
        <f>IF(F2029="女",IF(H2029=0,0,VLOOKUP(I2029/(H2029*H2029/10000),标准!M$108:N$112,2,TRUE)),IF(H2029=0,0,VLOOKUP(I2029/(H2029*H2029/10000),标准!M$74:N$78,2,TRUE)))</f>
        <v>80</v>
      </c>
      <c r="K2029" s="72">
        <v>4285</v>
      </c>
      <c r="L2029" s="71">
        <f>IF(A2029&lt;43,IF(F2029="女",VLOOKUP(K2029,标准!K$108:L$128,2,TRUE),VLOOKUP(K2029,标准!K$74:L$94,2,TRUE)),IF(F2029="女",VLOOKUP(K2029,标准!K$39:L$59,2,TRUE),VLOOKUP(K2029,标准!K$3:L$23,2,TRUE)))</f>
        <v>78</v>
      </c>
      <c r="M2029" s="68">
        <v>26</v>
      </c>
      <c r="N2029" s="71">
        <f>IF(M2029="",0,IF(A2029&lt;43,IF(F2029="女",VLOOKUP(M2029,标准!C$108:D$128,2,TRUE),VLOOKUP(M2029,标准!C$74:D$94,2,TRUE)),IF(F2029="女",VLOOKUP(M2029,标准!C$39:D$59,2,TRUE),VLOOKUP(M2029,标准!C$3:D$23,2,TRUE))))</f>
        <v>100</v>
      </c>
      <c r="O2029" s="62">
        <v>225</v>
      </c>
      <c r="P2029" s="71">
        <f>IF(A2029&lt;43,IF(F2029="女",VLOOKUP(O2029/100,标准!E$108:F$128,2,TRUE),VLOOKUP(O2029/100,标准!E$74:F$94,2,TRUE)),IF(F2029="女",VLOOKUP(O2029/100,标准!E$39:F$59,2,TRUE),VLOOKUP(O2029/100,标准!E$3:F$23,2,TRUE)))</f>
        <v>68</v>
      </c>
      <c r="Q2029" s="112">
        <v>4.12</v>
      </c>
      <c r="R2029" s="71">
        <f>IF(Q2029=0,0,IF(A2029&lt;43,IF(F2029="女",IF(Q2029="",0,VLOOKUP(Q2029,标准!I$108:J$138,2,TRUE)),IF(Q2029="",0,VLOOKUP(Q2029,标准!I$74:J$104,2,TRUE))),IF(F2029="女",IF(Q2029="",0,VLOOKUP(Q2029,标准!I$39:J$69,2,TRUE)),IF(Q2029="",0,VLOOKUP(Q2029,标准!I$3:J$33,2,TRUE)))))</f>
        <v>68</v>
      </c>
      <c r="S2029" s="76">
        <v>7</v>
      </c>
      <c r="T2029" s="71">
        <f>IF(A2029&lt;43,IF(F2029="女",VLOOKUP(S2029,标准!G$108:H$138,2,TRUE),VLOOKUP(S2029,标准!G$74:H$99,2,TRUE)),IF(F2029="女",VLOOKUP(S2029,标准!G$39:H$69,2,TRUE),VLOOKUP(S2029,标准!G$3:H$28,2,TRUE)))</f>
        <v>30</v>
      </c>
      <c r="U2029" s="114">
        <v>7.68</v>
      </c>
      <c r="V2029" s="71">
        <f>IF(U2029=0,0,IF(A2029&lt;43,IF(F2029="女",IF(U2029="",0,VLOOKUP(U2029,标准!A$108:B$128,2,TRUE)),IF(U2029="",0,VLOOKUP(U2029,标准!A$74:B$94,2,TRUE))),IF(F2029="女",IF(U2029="",0,VLOOKUP(U2029,标准!A$39:B$59,2,TRUE)),IF(U2029="",0,VLOOKUP(U2029,标准!A$3:B$23,2,TRUE)))))</f>
        <v>74</v>
      </c>
      <c r="W2029" s="86">
        <f t="shared" si="31"/>
        <v>71.9</v>
      </c>
      <c r="X2029" s="87">
        <v>3.9</v>
      </c>
      <c r="Y2029" s="87">
        <v>3.7</v>
      </c>
      <c r="Z2029" s="91"/>
      <c r="AA2029" s="92"/>
    </row>
    <row r="2030" customHeight="1" spans="1:27">
      <c r="A2030" s="62">
        <v>40</v>
      </c>
      <c r="B2030" s="63">
        <v>2029</v>
      </c>
      <c r="C2030" s="154" t="s">
        <v>4134</v>
      </c>
      <c r="D2030" s="154" t="s">
        <v>4086</v>
      </c>
      <c r="E2030" s="154" t="s">
        <v>4025</v>
      </c>
      <c r="F2030" s="154" t="s">
        <v>34</v>
      </c>
      <c r="G2030" s="155" t="s">
        <v>4135</v>
      </c>
      <c r="H2030" s="68">
        <v>164.2</v>
      </c>
      <c r="I2030" s="68">
        <v>52.8</v>
      </c>
      <c r="J2030" s="71">
        <f>IF(F2030="女",IF(H2030=0,0,VLOOKUP(I2030/(H2030*H2030/10000),标准!M$108:N$112,2,TRUE)),IF(H2030=0,0,VLOOKUP(I2030/(H2030*H2030/10000),标准!M$74:N$78,2,TRUE)))</f>
        <v>100</v>
      </c>
      <c r="K2030" s="72">
        <v>3064</v>
      </c>
      <c r="L2030" s="71">
        <f>IF(A2030&lt;43,IF(F2030="女",VLOOKUP(K2030,标准!K$108:L$128,2,TRUE),VLOOKUP(K2030,标准!K$74:L$94,2,TRUE)),IF(F2030="女",VLOOKUP(K2030,标准!K$39:L$59,2,TRUE),VLOOKUP(K2030,标准!K$3:L$23,2,TRUE)))</f>
        <v>80</v>
      </c>
      <c r="M2030" s="68">
        <v>14</v>
      </c>
      <c r="N2030" s="71">
        <f>IF(M2030="",0,IF(A2030&lt;43,IF(F2030="女",VLOOKUP(M2030,标准!C$108:D$128,2,TRUE),VLOOKUP(M2030,标准!C$74:D$94,2,TRUE)),IF(F2030="女",VLOOKUP(M2030,标准!C$39:D$59,2,TRUE),VLOOKUP(M2030,标准!C$3:D$23,2,TRUE))))</f>
        <v>72</v>
      </c>
      <c r="O2030" s="76">
        <v>155</v>
      </c>
      <c r="P2030" s="71">
        <f>IF(A2030&lt;43,IF(F2030="女",VLOOKUP(O2030/100,标准!E$108:F$128,2,TRUE),VLOOKUP(O2030/100,标准!E$74:F$94,2,TRUE)),IF(F2030="女",VLOOKUP(O2030/100,标准!E$39:F$59,2,TRUE),VLOOKUP(O2030/100,标准!E$3:F$23,2,TRUE)))</f>
        <v>62</v>
      </c>
      <c r="Q2030" s="81">
        <v>4.26</v>
      </c>
      <c r="R2030" s="71">
        <f>IF(Q2030=0,0,IF(A2030&lt;43,IF(F2030="女",IF(Q2030="",0,VLOOKUP(Q2030,标准!I$108:J$138,2,TRUE)),IF(Q2030="",0,VLOOKUP(Q2030,标准!I$74:J$104,2,TRUE))),IF(F2030="女",IF(Q2030="",0,VLOOKUP(Q2030,标准!I$39:J$69,2,TRUE)),IF(Q2030="",0,VLOOKUP(Q2030,标准!I$3:J$33,2,TRUE)))))</f>
        <v>62</v>
      </c>
      <c r="S2030" s="76">
        <v>28</v>
      </c>
      <c r="T2030" s="71">
        <f>IF(A2030&lt;43,IF(F2030="女",VLOOKUP(S2030,标准!G$108:H$138,2,TRUE),VLOOKUP(S2030,标准!G$74:H$99,2,TRUE)),IF(F2030="女",VLOOKUP(S2030,标准!G$39:H$69,2,TRUE),VLOOKUP(S2030,标准!G$3:H$28,2,TRUE)))</f>
        <v>62</v>
      </c>
      <c r="U2030" s="88">
        <v>10</v>
      </c>
      <c r="V2030" s="71">
        <f>IF(U2030=0,0,IF(A2030&lt;43,IF(F2030="女",IF(U2030="",0,VLOOKUP(U2030,标准!A$108:B$128,2,TRUE)),IF(U2030="",0,VLOOKUP(U2030,标准!A$74:B$94,2,TRUE))),IF(F2030="女",IF(U2030="",0,VLOOKUP(U2030,标准!A$39:B$59,2,TRUE)),IF(U2030="",0,VLOOKUP(U2030,标准!A$3:B$23,2,TRUE)))))</f>
        <v>62</v>
      </c>
      <c r="W2030" s="86">
        <f t="shared" si="31"/>
        <v>71.4</v>
      </c>
      <c r="X2030" s="87">
        <v>4.7</v>
      </c>
      <c r="Y2030" s="87">
        <v>4.5</v>
      </c>
      <c r="Z2030" s="91"/>
      <c r="AA2030" s="92"/>
    </row>
    <row r="2031" customHeight="1" spans="1:27">
      <c r="A2031" s="62">
        <v>40</v>
      </c>
      <c r="B2031" s="63">
        <v>2030</v>
      </c>
      <c r="C2031" s="154" t="s">
        <v>4136</v>
      </c>
      <c r="D2031" s="154" t="s">
        <v>4086</v>
      </c>
      <c r="E2031" s="154" t="s">
        <v>4025</v>
      </c>
      <c r="F2031" s="154" t="s">
        <v>30</v>
      </c>
      <c r="G2031" s="155" t="s">
        <v>4137</v>
      </c>
      <c r="H2031" s="68">
        <v>182.4</v>
      </c>
      <c r="I2031" s="68">
        <v>54.1</v>
      </c>
      <c r="J2031" s="71">
        <f>IF(F2031="女",IF(H2031=0,0,VLOOKUP(I2031/(H2031*H2031/10000),标准!M$108:N$112,2,TRUE)),IF(H2031=0,0,VLOOKUP(I2031/(H2031*H2031/10000),标准!M$74:N$78,2,TRUE)))</f>
        <v>80</v>
      </c>
      <c r="K2031" s="72">
        <v>4330</v>
      </c>
      <c r="L2031" s="71">
        <f>IF(A2031&lt;43,IF(F2031="女",VLOOKUP(K2031,标准!K$108:L$128,2,TRUE),VLOOKUP(K2031,标准!K$74:L$94,2,TRUE)),IF(F2031="女",VLOOKUP(K2031,标准!K$39:L$59,2,TRUE),VLOOKUP(K2031,标准!K$3:L$23,2,TRUE)))</f>
        <v>80</v>
      </c>
      <c r="M2031" s="68">
        <v>15.5</v>
      </c>
      <c r="N2031" s="71">
        <f>IF(M2031="",0,IF(A2031&lt;43,IF(F2031="女",VLOOKUP(M2031,标准!C$108:D$128,2,TRUE),VLOOKUP(M2031,标准!C$74:D$94,2,TRUE)),IF(F2031="女",VLOOKUP(M2031,标准!C$39:D$59,2,TRUE),VLOOKUP(M2031,标准!C$3:D$23,2,TRUE))))</f>
        <v>76</v>
      </c>
      <c r="O2031" s="62">
        <v>285</v>
      </c>
      <c r="P2031" s="71">
        <f>IF(A2031&lt;43,IF(F2031="女",VLOOKUP(O2031/100,标准!E$108:F$128,2,TRUE),VLOOKUP(O2031/100,标准!E$74:F$94,2,TRUE)),IF(F2031="女",VLOOKUP(O2031/100,标准!E$39:F$59,2,TRUE),VLOOKUP(O2031/100,标准!E$3:F$23,2,TRUE)))</f>
        <v>100</v>
      </c>
      <c r="Q2031" s="112">
        <v>4</v>
      </c>
      <c r="R2031" s="71">
        <f>IF(Q2031=0,0,IF(A2031&lt;43,IF(F2031="女",IF(Q2031="",0,VLOOKUP(Q2031,标准!I$108:J$138,2,TRUE)),IF(Q2031="",0,VLOOKUP(Q2031,标准!I$74:J$104,2,TRUE))),IF(F2031="女",IF(Q2031="",0,VLOOKUP(Q2031,标准!I$39:J$69,2,TRUE)),IF(Q2031="",0,VLOOKUP(Q2031,标准!I$3:J$33,2,TRUE)))))</f>
        <v>72</v>
      </c>
      <c r="S2031" s="76">
        <v>5</v>
      </c>
      <c r="T2031" s="71">
        <f>IF(A2031&lt;43,IF(F2031="女",VLOOKUP(S2031,标准!G$108:H$138,2,TRUE),VLOOKUP(S2031,标准!G$74:H$99,2,TRUE)),IF(F2031="女",VLOOKUP(S2031,标准!G$39:H$69,2,TRUE),VLOOKUP(S2031,标准!G$3:H$28,2,TRUE)))</f>
        <v>10</v>
      </c>
      <c r="U2031" s="114">
        <v>6.84</v>
      </c>
      <c r="V2031" s="71">
        <f>IF(U2031=0,0,IF(A2031&lt;43,IF(F2031="女",IF(U2031="",0,VLOOKUP(U2031,标准!A$108:B$128,2,TRUE)),IF(U2031="",0,VLOOKUP(U2031,标准!A$74:B$94,2,TRUE))),IF(F2031="女",IF(U2031="",0,VLOOKUP(U2031,标准!A$39:B$59,2,TRUE)),IF(U2031="",0,VLOOKUP(U2031,标准!A$3:B$23,2,TRUE)))))</f>
        <v>90</v>
      </c>
      <c r="W2031" s="86">
        <f t="shared" si="31"/>
        <v>75</v>
      </c>
      <c r="X2031" s="87">
        <v>3.9</v>
      </c>
      <c r="Y2031" s="87">
        <v>4</v>
      </c>
      <c r="Z2031" s="91"/>
      <c r="AA2031" s="92"/>
    </row>
    <row r="2032" customHeight="1" spans="1:27">
      <c r="A2032" s="62">
        <v>40</v>
      </c>
      <c r="B2032" s="63">
        <v>2031</v>
      </c>
      <c r="C2032" s="154" t="s">
        <v>4138</v>
      </c>
      <c r="D2032" s="154" t="s">
        <v>4086</v>
      </c>
      <c r="E2032" s="154" t="s">
        <v>4025</v>
      </c>
      <c r="F2032" s="154" t="s">
        <v>30</v>
      </c>
      <c r="G2032" s="155" t="s">
        <v>4139</v>
      </c>
      <c r="H2032" s="68">
        <v>150.2</v>
      </c>
      <c r="I2032" s="68">
        <v>53.5</v>
      </c>
      <c r="J2032" s="71">
        <f>IF(F2032="女",IF(H2032=0,0,VLOOKUP(I2032/(H2032*H2032/10000),标准!M$108:N$112,2,TRUE)),IF(H2032=0,0,VLOOKUP(I2032/(H2032*H2032/10000),标准!M$74:N$78,2,TRUE)))</f>
        <v>100</v>
      </c>
      <c r="K2032" s="72">
        <v>3354</v>
      </c>
      <c r="L2032" s="71">
        <f>IF(A2032&lt;43,IF(F2032="女",VLOOKUP(K2032,标准!K$108:L$128,2,TRUE),VLOOKUP(K2032,标准!K$74:L$94,2,TRUE)),IF(F2032="女",VLOOKUP(K2032,标准!K$39:L$59,2,TRUE),VLOOKUP(K2032,标准!K$3:L$23,2,TRUE)))</f>
        <v>64</v>
      </c>
      <c r="M2032" s="68">
        <v>14</v>
      </c>
      <c r="N2032" s="71">
        <f>IF(M2032="",0,IF(A2032&lt;43,IF(F2032="女",VLOOKUP(M2032,标准!C$108:D$128,2,TRUE),VLOOKUP(M2032,标准!C$74:D$94,2,TRUE)),IF(F2032="女",VLOOKUP(M2032,标准!C$39:D$59,2,TRUE),VLOOKUP(M2032,标准!C$3:D$23,2,TRUE))))</f>
        <v>74</v>
      </c>
      <c r="O2032" s="62">
        <v>225</v>
      </c>
      <c r="P2032" s="71">
        <f>IF(A2032&lt;43,IF(F2032="女",VLOOKUP(O2032/100,标准!E$108:F$128,2,TRUE),VLOOKUP(O2032/100,标准!E$74:F$94,2,TRUE)),IF(F2032="女",VLOOKUP(O2032/100,标准!E$39:F$59,2,TRUE),VLOOKUP(O2032/100,标准!E$3:F$23,2,TRUE)))</f>
        <v>68</v>
      </c>
      <c r="Q2032" s="112">
        <v>3.58</v>
      </c>
      <c r="R2032" s="71">
        <f>IF(Q2032=0,0,IF(A2032&lt;43,IF(F2032="女",IF(Q2032="",0,VLOOKUP(Q2032,标准!I$108:J$138,2,TRUE)),IF(Q2032="",0,VLOOKUP(Q2032,标准!I$74:J$104,2,TRUE))),IF(F2032="女",IF(Q2032="",0,VLOOKUP(Q2032,标准!I$39:J$69,2,TRUE)),IF(Q2032="",0,VLOOKUP(Q2032,标准!I$3:J$33,2,TRUE)))))</f>
        <v>72</v>
      </c>
      <c r="S2032" s="76">
        <v>13</v>
      </c>
      <c r="T2032" s="71">
        <f>IF(A2032&lt;43,IF(F2032="女",VLOOKUP(S2032,标准!G$108:H$138,2,TRUE),VLOOKUP(S2032,标准!G$74:H$99,2,TRUE)),IF(F2032="女",VLOOKUP(S2032,标准!G$39:H$69,2,TRUE),VLOOKUP(S2032,标准!G$3:H$28,2,TRUE)))</f>
        <v>72</v>
      </c>
      <c r="U2032" s="114">
        <v>7.04</v>
      </c>
      <c r="V2032" s="71">
        <f>IF(U2032=0,0,IF(A2032&lt;43,IF(F2032="女",IF(U2032="",0,VLOOKUP(U2032,标准!A$108:B$128,2,TRUE)),IF(U2032="",0,VLOOKUP(U2032,标准!A$74:B$94,2,TRUE))),IF(F2032="女",IF(U2032="",0,VLOOKUP(U2032,标准!A$39:B$59,2,TRUE)),IF(U2032="",0,VLOOKUP(U2032,标准!A$3:B$23,2,TRUE)))))</f>
        <v>80</v>
      </c>
      <c r="W2032" s="86">
        <f t="shared" si="31"/>
        <v>76.4</v>
      </c>
      <c r="X2032" s="87">
        <v>4.1</v>
      </c>
      <c r="Y2032" s="87">
        <v>4.1</v>
      </c>
      <c r="Z2032" s="91"/>
      <c r="AA2032" s="92"/>
    </row>
    <row r="2033" customHeight="1" spans="1:27">
      <c r="A2033" s="62">
        <v>40</v>
      </c>
      <c r="B2033" s="63">
        <v>2032</v>
      </c>
      <c r="C2033" s="154" t="s">
        <v>4140</v>
      </c>
      <c r="D2033" s="154" t="s">
        <v>4086</v>
      </c>
      <c r="E2033" s="154" t="s">
        <v>4025</v>
      </c>
      <c r="F2033" s="154" t="s">
        <v>34</v>
      </c>
      <c r="G2033" s="155" t="s">
        <v>4141</v>
      </c>
      <c r="H2033" s="68">
        <v>172.9</v>
      </c>
      <c r="I2033" s="68">
        <v>69.1</v>
      </c>
      <c r="J2033" s="71">
        <f>IF(F2033="女",IF(H2033=0,0,VLOOKUP(I2033/(H2033*H2033/10000),标准!M$108:N$112,2,TRUE)),IF(H2033=0,0,VLOOKUP(I2033/(H2033*H2033/10000),标准!M$74:N$78,2,TRUE)))</f>
        <v>100</v>
      </c>
      <c r="K2033" s="72">
        <v>3424</v>
      </c>
      <c r="L2033" s="71">
        <f>IF(A2033&lt;43,IF(F2033="女",VLOOKUP(K2033,标准!K$108:L$128,2,TRUE),VLOOKUP(K2033,标准!K$74:L$94,2,TRUE)),IF(F2033="女",VLOOKUP(K2033,标准!K$39:L$59,2,TRUE),VLOOKUP(K2033,标准!K$3:L$23,2,TRUE)))</f>
        <v>100</v>
      </c>
      <c r="M2033" s="68">
        <v>16</v>
      </c>
      <c r="N2033" s="71">
        <f>IF(M2033="",0,IF(A2033&lt;43,IF(F2033="女",VLOOKUP(M2033,标准!C$108:D$128,2,TRUE),VLOOKUP(M2033,标准!C$74:D$94,2,TRUE)),IF(F2033="女",VLOOKUP(M2033,标准!C$39:D$59,2,TRUE),VLOOKUP(M2033,标准!C$3:D$23,2,TRUE))))</f>
        <v>74</v>
      </c>
      <c r="O2033" s="76">
        <v>176</v>
      </c>
      <c r="P2033" s="71">
        <f>IF(A2033&lt;43,IF(F2033="女",VLOOKUP(O2033/100,标准!E$108:F$128,2,TRUE),VLOOKUP(O2033/100,标准!E$74:F$94,2,TRUE)),IF(F2033="女",VLOOKUP(O2033/100,标准!E$39:F$59,2,TRUE),VLOOKUP(O2033/100,标准!E$3:F$23,2,TRUE)))</f>
        <v>76</v>
      </c>
      <c r="Q2033" s="81">
        <v>3.49</v>
      </c>
      <c r="R2033" s="71">
        <f>IF(Q2033=0,0,IF(A2033&lt;43,IF(F2033="女",IF(Q2033="",0,VLOOKUP(Q2033,标准!I$108:J$138,2,TRUE)),IF(Q2033="",0,VLOOKUP(Q2033,标准!I$74:J$104,2,TRUE))),IF(F2033="女",IF(Q2033="",0,VLOOKUP(Q2033,标准!I$39:J$69,2,TRUE)),IF(Q2033="",0,VLOOKUP(Q2033,标准!I$3:J$33,2,TRUE)))))</f>
        <v>78</v>
      </c>
      <c r="S2033" s="76">
        <v>34</v>
      </c>
      <c r="T2033" s="71">
        <f>IF(A2033&lt;43,IF(F2033="女",VLOOKUP(S2033,标准!G$108:H$138,2,TRUE),VLOOKUP(S2033,标准!G$74:H$99,2,TRUE)),IF(F2033="女",VLOOKUP(S2033,标准!G$39:H$69,2,TRUE),VLOOKUP(S2033,标准!G$3:H$28,2,TRUE)))</f>
        <v>68</v>
      </c>
      <c r="U2033" s="88">
        <v>9.6</v>
      </c>
      <c r="V2033" s="71">
        <f>IF(U2033=0,0,IF(A2033&lt;43,IF(F2033="女",IF(U2033="",0,VLOOKUP(U2033,标准!A$108:B$128,2,TRUE)),IF(U2033="",0,VLOOKUP(U2033,标准!A$74:B$94,2,TRUE))),IF(F2033="女",IF(U2033="",0,VLOOKUP(U2033,标准!A$39:B$59,2,TRUE)),IF(U2033="",0,VLOOKUP(U2033,标准!A$3:B$23,2,TRUE)))))</f>
        <v>66</v>
      </c>
      <c r="W2033" s="86">
        <f t="shared" si="31"/>
        <v>80.6</v>
      </c>
      <c r="X2033" s="87">
        <v>4.8</v>
      </c>
      <c r="Y2033" s="87">
        <v>4.7</v>
      </c>
      <c r="Z2033" s="91">
        <v>1</v>
      </c>
      <c r="AA2033" s="92"/>
    </row>
    <row r="2034" customHeight="1" spans="1:27">
      <c r="A2034" s="62">
        <v>40</v>
      </c>
      <c r="B2034" s="63">
        <v>2033</v>
      </c>
      <c r="C2034" s="154" t="s">
        <v>4142</v>
      </c>
      <c r="D2034" s="154" t="s">
        <v>4086</v>
      </c>
      <c r="E2034" s="154" t="s">
        <v>4025</v>
      </c>
      <c r="F2034" s="154" t="s">
        <v>30</v>
      </c>
      <c r="G2034" s="155" t="s">
        <v>4143</v>
      </c>
      <c r="H2034" s="68">
        <v>170.5</v>
      </c>
      <c r="I2034" s="68">
        <v>87.6</v>
      </c>
      <c r="J2034" s="71">
        <f>IF(F2034="女",IF(H2034=0,0,VLOOKUP(I2034/(H2034*H2034/10000),标准!M$108:N$112,2,TRUE)),IF(H2034=0,0,VLOOKUP(I2034/(H2034*H2034/10000),标准!M$74:N$78,2,TRUE)))</f>
        <v>60</v>
      </c>
      <c r="K2034" s="72">
        <v>5043</v>
      </c>
      <c r="L2034" s="71">
        <f>IF(A2034&lt;43,IF(F2034="女",VLOOKUP(K2034,标准!K$108:L$128,2,TRUE),VLOOKUP(K2034,标准!K$74:L$94,2,TRUE)),IF(F2034="女",VLOOKUP(K2034,标准!K$39:L$59,2,TRUE),VLOOKUP(K2034,标准!K$3:L$23,2,TRUE)))</f>
        <v>100</v>
      </c>
      <c r="M2034" s="68">
        <v>15</v>
      </c>
      <c r="N2034" s="71">
        <f>IF(M2034="",0,IF(A2034&lt;43,IF(F2034="女",VLOOKUP(M2034,标准!C$108:D$128,2,TRUE),VLOOKUP(M2034,标准!C$74:D$94,2,TRUE)),IF(F2034="女",VLOOKUP(M2034,标准!C$39:D$59,2,TRUE),VLOOKUP(M2034,标准!C$3:D$23,2,TRUE))))</f>
        <v>76</v>
      </c>
      <c r="O2034" s="76">
        <v>235</v>
      </c>
      <c r="P2034" s="71">
        <f>IF(A2034&lt;43,IF(F2034="女",VLOOKUP(O2034/100,标准!E$108:F$128,2,TRUE),VLOOKUP(O2034/100,标准!E$74:F$94,2,TRUE)),IF(F2034="女",VLOOKUP(O2034/100,标准!E$39:F$59,2,TRUE),VLOOKUP(O2034/100,标准!E$3:F$23,2,TRUE)))</f>
        <v>72</v>
      </c>
      <c r="Q2034" s="81"/>
      <c r="R2034" s="71">
        <f>IF(Q2034=0,0,IF(A2034&lt;43,IF(F2034="女",IF(Q2034="",0,VLOOKUP(Q2034,标准!I$108:J$138,2,TRUE)),IF(Q2034="",0,VLOOKUP(Q2034,标准!I$74:J$104,2,TRUE))),IF(F2034="女",IF(Q2034="",0,VLOOKUP(Q2034,标准!I$39:J$69,2,TRUE)),IF(Q2034="",0,VLOOKUP(Q2034,标准!I$3:J$33,2,TRUE)))))</f>
        <v>0</v>
      </c>
      <c r="S2034" s="76">
        <v>3</v>
      </c>
      <c r="T2034" s="71">
        <f>IF(A2034&lt;43,IF(F2034="女",VLOOKUP(S2034,标准!G$108:H$138,2,TRUE),VLOOKUP(S2034,标准!G$74:H$99,2,TRUE)),IF(F2034="女",VLOOKUP(S2034,标准!G$39:H$69,2,TRUE),VLOOKUP(S2034,标准!G$3:H$28,2,TRUE)))</f>
        <v>0</v>
      </c>
      <c r="U2034" s="88">
        <v>7.21</v>
      </c>
      <c r="V2034" s="71">
        <f>IF(U2034=0,0,IF(A2034&lt;43,IF(F2034="女",IF(U2034="",0,VLOOKUP(U2034,标准!A$108:B$128,2,TRUE)),IF(U2034="",0,VLOOKUP(U2034,标准!A$74:B$94,2,TRUE))),IF(F2034="女",IF(U2034="",0,VLOOKUP(U2034,标准!A$39:B$59,2,TRUE)),IF(U2034="",0,VLOOKUP(U2034,标准!A$3:B$23,2,TRUE)))))</f>
        <v>78</v>
      </c>
      <c r="W2034" s="86">
        <f t="shared" si="31"/>
        <v>54.4</v>
      </c>
      <c r="X2034" s="87">
        <v>4.3</v>
      </c>
      <c r="Y2034" s="87">
        <v>4.2</v>
      </c>
      <c r="Z2034" s="91"/>
      <c r="AA2034" s="92"/>
    </row>
    <row r="2035" customHeight="1" spans="1:27">
      <c r="A2035" s="62">
        <v>40</v>
      </c>
      <c r="B2035" s="63">
        <v>2034</v>
      </c>
      <c r="C2035" s="154" t="s">
        <v>4144</v>
      </c>
      <c r="D2035" s="154" t="s">
        <v>4086</v>
      </c>
      <c r="E2035" s="154" t="s">
        <v>4025</v>
      </c>
      <c r="F2035" s="154" t="s">
        <v>34</v>
      </c>
      <c r="G2035" s="155" t="s">
        <v>4145</v>
      </c>
      <c r="H2035" s="68">
        <v>158.1</v>
      </c>
      <c r="I2035" s="68">
        <v>54.4</v>
      </c>
      <c r="J2035" s="71">
        <f>IF(F2035="女",IF(H2035=0,0,VLOOKUP(I2035/(H2035*H2035/10000),标准!M$108:N$112,2,TRUE)),IF(H2035=0,0,VLOOKUP(I2035/(H2035*H2035/10000),标准!M$74:N$78,2,TRUE)))</f>
        <v>100</v>
      </c>
      <c r="K2035" s="72">
        <v>2954</v>
      </c>
      <c r="L2035" s="71">
        <f>IF(A2035&lt;43,IF(F2035="女",VLOOKUP(K2035,标准!K$108:L$128,2,TRUE),VLOOKUP(K2035,标准!K$74:L$94,2,TRUE)),IF(F2035="女",VLOOKUP(K2035,标准!K$39:L$59,2,TRUE),VLOOKUP(K2035,标准!K$3:L$23,2,TRUE)))</f>
        <v>78</v>
      </c>
      <c r="M2035" s="68">
        <v>15</v>
      </c>
      <c r="N2035" s="71">
        <f>IF(M2035="",0,IF(A2035&lt;43,IF(F2035="女",VLOOKUP(M2035,标准!C$108:D$128,2,TRUE),VLOOKUP(M2035,标准!C$74:D$94,2,TRUE)),IF(F2035="女",VLOOKUP(M2035,标准!C$39:D$59,2,TRUE),VLOOKUP(M2035,标准!C$3:D$23,2,TRUE))))</f>
        <v>72</v>
      </c>
      <c r="O2035" s="76">
        <v>156</v>
      </c>
      <c r="P2035" s="71">
        <f>IF(A2035&lt;43,IF(F2035="女",VLOOKUP(O2035/100,标准!E$108:F$128,2,TRUE),VLOOKUP(O2035/100,标准!E$74:F$94,2,TRUE)),IF(F2035="女",VLOOKUP(O2035/100,标准!E$39:F$59,2,TRUE),VLOOKUP(O2035/100,标准!E$3:F$23,2,TRUE)))</f>
        <v>62</v>
      </c>
      <c r="Q2035" s="81">
        <v>4.15</v>
      </c>
      <c r="R2035" s="71">
        <f>IF(Q2035=0,0,IF(A2035&lt;43,IF(F2035="女",IF(Q2035="",0,VLOOKUP(Q2035,标准!I$108:J$138,2,TRUE)),IF(Q2035="",0,VLOOKUP(Q2035,标准!I$74:J$104,2,TRUE))),IF(F2035="女",IF(Q2035="",0,VLOOKUP(Q2035,标准!I$39:J$69,2,TRUE)),IF(Q2035="",0,VLOOKUP(Q2035,标准!I$3:J$33,2,TRUE)))))</f>
        <v>66</v>
      </c>
      <c r="S2035" s="76">
        <v>46</v>
      </c>
      <c r="T2035" s="71">
        <f>IF(A2035&lt;43,IF(F2035="女",VLOOKUP(S2035,标准!G$108:H$138,2,TRUE),VLOOKUP(S2035,标准!G$74:H$99,2,TRUE)),IF(F2035="女",VLOOKUP(S2035,标准!G$39:H$69,2,TRUE),VLOOKUP(S2035,标准!G$3:H$28,2,TRUE)))</f>
        <v>80</v>
      </c>
      <c r="U2035" s="88">
        <v>9.6</v>
      </c>
      <c r="V2035" s="71">
        <f>IF(U2035=0,0,IF(A2035&lt;43,IF(F2035="女",IF(U2035="",0,VLOOKUP(U2035,标准!A$108:B$128,2,TRUE)),IF(U2035="",0,VLOOKUP(U2035,标准!A$74:B$94,2,TRUE))),IF(F2035="女",IF(U2035="",0,VLOOKUP(U2035,标准!A$39:B$59,2,TRUE)),IF(U2035="",0,VLOOKUP(U2035,标准!A$3:B$23,2,TRUE)))))</f>
        <v>66</v>
      </c>
      <c r="W2035" s="86">
        <f t="shared" si="31"/>
        <v>74.5</v>
      </c>
      <c r="X2035" s="87">
        <v>4.3</v>
      </c>
      <c r="Y2035" s="87">
        <v>4.7</v>
      </c>
      <c r="Z2035" s="91"/>
      <c r="AA2035" s="92"/>
    </row>
    <row r="2036" customHeight="1" spans="1:27">
      <c r="A2036" s="62">
        <v>40</v>
      </c>
      <c r="B2036" s="63">
        <v>2035</v>
      </c>
      <c r="C2036" s="154" t="s">
        <v>4146</v>
      </c>
      <c r="D2036" s="154" t="s">
        <v>4086</v>
      </c>
      <c r="E2036" s="154" t="s">
        <v>4025</v>
      </c>
      <c r="F2036" s="154" t="s">
        <v>30</v>
      </c>
      <c r="G2036" s="155" t="s">
        <v>4147</v>
      </c>
      <c r="H2036" s="68">
        <v>176.2</v>
      </c>
      <c r="I2036" s="68">
        <v>79.6</v>
      </c>
      <c r="J2036" s="71">
        <f>IF(F2036="女",IF(H2036=0,0,VLOOKUP(I2036/(H2036*H2036/10000),标准!M$108:N$112,2,TRUE)),IF(H2036=0,0,VLOOKUP(I2036/(H2036*H2036/10000),标准!M$74:N$78,2,TRUE)))</f>
        <v>80</v>
      </c>
      <c r="K2036" s="72">
        <v>5006</v>
      </c>
      <c r="L2036" s="71">
        <f>IF(A2036&lt;43,IF(F2036="女",VLOOKUP(K2036,标准!K$108:L$128,2,TRUE),VLOOKUP(K2036,标准!K$74:L$94,2,TRUE)),IF(F2036="女",VLOOKUP(K2036,标准!K$39:L$59,2,TRUE),VLOOKUP(K2036,标准!K$3:L$23,2,TRUE)))</f>
        <v>95</v>
      </c>
      <c r="M2036" s="68">
        <v>22</v>
      </c>
      <c r="N2036" s="71">
        <f>IF(M2036="",0,IF(A2036&lt;43,IF(F2036="女",VLOOKUP(M2036,标准!C$108:D$128,2,TRUE),VLOOKUP(M2036,标准!C$74:D$94,2,TRUE)),IF(F2036="女",VLOOKUP(M2036,标准!C$39:D$59,2,TRUE),VLOOKUP(M2036,标准!C$3:D$23,2,TRUE))))</f>
        <v>90</v>
      </c>
      <c r="O2036" s="62">
        <v>264</v>
      </c>
      <c r="P2036" s="71">
        <f>IF(A2036&lt;43,IF(F2036="女",VLOOKUP(O2036/100,标准!E$108:F$128,2,TRUE),VLOOKUP(O2036/100,标准!E$74:F$94,2,TRUE)),IF(F2036="女",VLOOKUP(O2036/100,标准!E$39:F$59,2,TRUE),VLOOKUP(O2036/100,标准!E$3:F$23,2,TRUE)))</f>
        <v>90</v>
      </c>
      <c r="Q2036" s="112">
        <v>4.15</v>
      </c>
      <c r="R2036" s="71">
        <f>IF(Q2036=0,0,IF(A2036&lt;43,IF(F2036="女",IF(Q2036="",0,VLOOKUP(Q2036,标准!I$108:J$138,2,TRUE)),IF(Q2036="",0,VLOOKUP(Q2036,标准!I$74:J$104,2,TRUE))),IF(F2036="女",IF(Q2036="",0,VLOOKUP(Q2036,标准!I$39:J$69,2,TRUE)),IF(Q2036="",0,VLOOKUP(Q2036,标准!I$3:J$33,2,TRUE)))))</f>
        <v>66</v>
      </c>
      <c r="S2036" s="62">
        <v>4</v>
      </c>
      <c r="T2036" s="71">
        <f>IF(A2036&lt;43,IF(F2036="女",VLOOKUP(S2036,标准!G$108:H$138,2,TRUE),VLOOKUP(S2036,标准!G$74:H$99,2,TRUE)),IF(F2036="女",VLOOKUP(S2036,标准!G$39:H$69,2,TRUE),VLOOKUP(S2036,标准!G$3:H$28,2,TRUE)))</f>
        <v>0</v>
      </c>
      <c r="U2036" s="114">
        <v>7.13</v>
      </c>
      <c r="V2036" s="71">
        <f>IF(U2036=0,0,IF(A2036&lt;43,IF(F2036="女",IF(U2036="",0,VLOOKUP(U2036,标准!A$108:B$128,2,TRUE)),IF(U2036="",0,VLOOKUP(U2036,标准!A$74:B$94,2,TRUE))),IF(F2036="女",IF(U2036="",0,VLOOKUP(U2036,标准!A$39:B$59,2,TRUE)),IF(U2036="",0,VLOOKUP(U2036,标准!A$3:B$23,2,TRUE)))))</f>
        <v>78</v>
      </c>
      <c r="W2036" s="86">
        <f t="shared" si="31"/>
        <v>73.05</v>
      </c>
      <c r="X2036" s="87">
        <v>3.7</v>
      </c>
      <c r="Y2036" s="87">
        <v>3.7</v>
      </c>
      <c r="Z2036" s="91"/>
      <c r="AA2036" s="92"/>
    </row>
    <row r="2037" customHeight="1" spans="1:27">
      <c r="A2037" s="62">
        <v>40</v>
      </c>
      <c r="B2037" s="63">
        <v>2036</v>
      </c>
      <c r="C2037" s="154" t="s">
        <v>4148</v>
      </c>
      <c r="D2037" s="154" t="s">
        <v>4149</v>
      </c>
      <c r="E2037" s="154" t="s">
        <v>4025</v>
      </c>
      <c r="F2037" s="154" t="s">
        <v>30</v>
      </c>
      <c r="G2037" s="155" t="s">
        <v>4150</v>
      </c>
      <c r="H2037" s="68">
        <v>178.1</v>
      </c>
      <c r="I2037" s="68">
        <v>64.3</v>
      </c>
      <c r="J2037" s="71">
        <f>IF(F2037="女",IF(H2037=0,0,VLOOKUP(I2037/(H2037*H2037/10000),标准!M$108:N$112,2,TRUE)),IF(H2037=0,0,VLOOKUP(I2037/(H2037*H2037/10000),标准!M$74:N$78,2,TRUE)))</f>
        <v>100</v>
      </c>
      <c r="K2037" s="72">
        <v>4819</v>
      </c>
      <c r="L2037" s="71">
        <f>IF(A2037&lt;43,IF(F2037="女",VLOOKUP(K2037,标准!K$108:L$128,2,TRUE),VLOOKUP(K2037,标准!K$74:L$94,2,TRUE)),IF(F2037="女",VLOOKUP(K2037,标准!K$39:L$59,2,TRUE),VLOOKUP(K2037,标准!K$3:L$23,2,TRUE)))</f>
        <v>90</v>
      </c>
      <c r="M2037" s="68">
        <v>7</v>
      </c>
      <c r="N2037" s="71">
        <f>IF(M2037="",0,IF(A2037&lt;43,IF(F2037="女",VLOOKUP(M2037,标准!C$108:D$128,2,TRUE),VLOOKUP(M2037,标准!C$74:D$94,2,TRUE)),IF(F2037="女",VLOOKUP(M2037,标准!C$39:D$59,2,TRUE),VLOOKUP(M2037,标准!C$3:D$23,2,TRUE))))</f>
        <v>64</v>
      </c>
      <c r="O2037" s="76">
        <v>260</v>
      </c>
      <c r="P2037" s="71">
        <f>IF(A2037&lt;43,IF(F2037="女",VLOOKUP(O2037/100,标准!E$108:F$128,2,TRUE),VLOOKUP(O2037/100,标准!E$74:F$94,2,TRUE)),IF(F2037="女",VLOOKUP(O2037/100,标准!E$39:F$59,2,TRUE),VLOOKUP(O2037/100,标准!E$3:F$23,2,TRUE)))</f>
        <v>85</v>
      </c>
      <c r="Q2037" s="81">
        <v>3.17</v>
      </c>
      <c r="R2037" s="71">
        <f>IF(Q2037=0,0,IF(A2037&lt;43,IF(F2037="女",IF(Q2037="",0,VLOOKUP(Q2037,标准!I$108:J$138,2,TRUE)),IF(Q2037="",0,VLOOKUP(Q2037,标准!I$74:J$104,2,TRUE))),IF(F2037="女",IF(Q2037="",0,VLOOKUP(Q2037,标准!I$39:J$69,2,TRUE)),IF(Q2037="",0,VLOOKUP(Q2037,标准!I$3:J$33,2,TRUE)))))</f>
        <v>100</v>
      </c>
      <c r="S2037" s="76">
        <v>10</v>
      </c>
      <c r="T2037" s="71">
        <f>IF(A2037&lt;43,IF(F2037="女",VLOOKUP(S2037,标准!G$108:H$138,2,TRUE),VLOOKUP(S2037,标准!G$74:H$99,2,TRUE)),IF(F2037="女",VLOOKUP(S2037,标准!G$39:H$69,2,TRUE),VLOOKUP(S2037,标准!G$3:H$28,2,TRUE)))</f>
        <v>60</v>
      </c>
      <c r="U2037" s="88">
        <v>6.8</v>
      </c>
      <c r="V2037" s="71">
        <f>IF(U2037=0,0,IF(A2037&lt;43,IF(F2037="女",IF(U2037="",0,VLOOKUP(U2037,标准!A$108:B$128,2,TRUE)),IF(U2037="",0,VLOOKUP(U2037,标准!A$74:B$94,2,TRUE))),IF(F2037="女",IF(U2037="",0,VLOOKUP(U2037,标准!A$39:B$59,2,TRUE)),IF(U2037="",0,VLOOKUP(U2037,标准!A$3:B$23,2,TRUE)))))</f>
        <v>95</v>
      </c>
      <c r="W2037" s="86">
        <f t="shared" si="31"/>
        <v>88.4</v>
      </c>
      <c r="X2037" s="87">
        <v>4.1</v>
      </c>
      <c r="Y2037" s="87">
        <v>4</v>
      </c>
      <c r="Z2037" s="91"/>
      <c r="AA2037" s="92"/>
    </row>
    <row r="2038" customHeight="1" spans="1:27">
      <c r="A2038" s="62">
        <v>40</v>
      </c>
      <c r="B2038" s="63">
        <v>2037</v>
      </c>
      <c r="C2038" s="154" t="s">
        <v>4151</v>
      </c>
      <c r="D2038" s="154" t="s">
        <v>4149</v>
      </c>
      <c r="E2038" s="154" t="s">
        <v>4025</v>
      </c>
      <c r="F2038" s="154" t="s">
        <v>30</v>
      </c>
      <c r="G2038" s="155" t="s">
        <v>4152</v>
      </c>
      <c r="H2038" s="68">
        <v>176.9</v>
      </c>
      <c r="I2038" s="68">
        <v>70.9</v>
      </c>
      <c r="J2038" s="71">
        <f>IF(F2038="女",IF(H2038=0,0,VLOOKUP(I2038/(H2038*H2038/10000),标准!M$108:N$112,2,TRUE)),IF(H2038=0,0,VLOOKUP(I2038/(H2038*H2038/10000),标准!M$74:N$78,2,TRUE)))</f>
        <v>100</v>
      </c>
      <c r="K2038" s="72">
        <v>4332</v>
      </c>
      <c r="L2038" s="71">
        <f>IF(A2038&lt;43,IF(F2038="女",VLOOKUP(K2038,标准!K$108:L$128,2,TRUE),VLOOKUP(K2038,标准!K$74:L$94,2,TRUE)),IF(F2038="女",VLOOKUP(K2038,标准!K$39:L$59,2,TRUE),VLOOKUP(K2038,标准!K$3:L$23,2,TRUE)))</f>
        <v>80</v>
      </c>
      <c r="M2038" s="68">
        <v>17</v>
      </c>
      <c r="N2038" s="71">
        <f>IF(M2038="",0,IF(A2038&lt;43,IF(F2038="女",VLOOKUP(M2038,标准!C$108:D$128,2,TRUE),VLOOKUP(M2038,标准!C$74:D$94,2,TRUE)),IF(F2038="女",VLOOKUP(M2038,标准!C$39:D$59,2,TRUE),VLOOKUP(M2038,标准!C$3:D$23,2,TRUE))))</f>
        <v>78</v>
      </c>
      <c r="O2038" s="62">
        <v>222</v>
      </c>
      <c r="P2038" s="71">
        <f>IF(A2038&lt;43,IF(F2038="女",VLOOKUP(O2038/100,标准!E$108:F$128,2,TRUE),VLOOKUP(O2038/100,标准!E$74:F$94,2,TRUE)),IF(F2038="女",VLOOKUP(O2038/100,标准!E$39:F$59,2,TRUE),VLOOKUP(O2038/100,标准!E$3:F$23,2,TRUE)))</f>
        <v>66</v>
      </c>
      <c r="Q2038" s="112">
        <v>4.01</v>
      </c>
      <c r="R2038" s="71">
        <f>IF(Q2038=0,0,IF(A2038&lt;43,IF(F2038="女",IF(Q2038="",0,VLOOKUP(Q2038,标准!I$108:J$138,2,TRUE)),IF(Q2038="",0,VLOOKUP(Q2038,标准!I$74:J$104,2,TRUE))),IF(F2038="女",IF(Q2038="",0,VLOOKUP(Q2038,标准!I$39:J$69,2,TRUE)),IF(Q2038="",0,VLOOKUP(Q2038,标准!I$3:J$33,2,TRUE)))))</f>
        <v>72</v>
      </c>
      <c r="S2038" s="62">
        <v>4</v>
      </c>
      <c r="T2038" s="71">
        <f>IF(A2038&lt;43,IF(F2038="女",VLOOKUP(S2038,标准!G$108:H$138,2,TRUE),VLOOKUP(S2038,标准!G$74:H$99,2,TRUE)),IF(F2038="女",VLOOKUP(S2038,标准!G$39:H$69,2,TRUE),VLOOKUP(S2038,标准!G$3:H$28,2,TRUE)))</f>
        <v>0</v>
      </c>
      <c r="U2038" s="114">
        <v>7.1</v>
      </c>
      <c r="V2038" s="71">
        <f>IF(U2038=0,0,IF(A2038&lt;43,IF(F2038="女",IF(U2038="",0,VLOOKUP(U2038,标准!A$108:B$128,2,TRUE)),IF(U2038="",0,VLOOKUP(U2038,标准!A$74:B$94,2,TRUE))),IF(F2038="女",IF(U2038="",0,VLOOKUP(U2038,标准!A$39:B$59,2,TRUE)),IF(U2038="",0,VLOOKUP(U2038,标准!A$3:B$23,2,TRUE)))))</f>
        <v>80</v>
      </c>
      <c r="W2038" s="86">
        <f t="shared" si="31"/>
        <v>71.8</v>
      </c>
      <c r="X2038" s="87">
        <v>3.8</v>
      </c>
      <c r="Y2038" s="87">
        <v>4.2</v>
      </c>
      <c r="Z2038" s="91"/>
      <c r="AA2038" s="92"/>
    </row>
    <row r="2039" customHeight="1" spans="1:27">
      <c r="A2039" s="62">
        <v>40</v>
      </c>
      <c r="B2039" s="63">
        <v>2038</v>
      </c>
      <c r="C2039" s="154" t="s">
        <v>4153</v>
      </c>
      <c r="D2039" s="154" t="s">
        <v>4149</v>
      </c>
      <c r="E2039" s="154" t="s">
        <v>4025</v>
      </c>
      <c r="F2039" s="154" t="s">
        <v>30</v>
      </c>
      <c r="G2039" s="155" t="s">
        <v>4154</v>
      </c>
      <c r="H2039" s="68">
        <v>170.1</v>
      </c>
      <c r="I2039" s="68">
        <v>54.7</v>
      </c>
      <c r="J2039" s="71">
        <f>IF(F2039="女",IF(H2039=0,0,VLOOKUP(I2039/(H2039*H2039/10000),标准!M$108:N$112,2,TRUE)),IF(H2039=0,0,VLOOKUP(I2039/(H2039*H2039/10000),标准!M$74:N$78,2,TRUE)))</f>
        <v>100</v>
      </c>
      <c r="K2039" s="72">
        <v>4044</v>
      </c>
      <c r="L2039" s="71">
        <f>IF(A2039&lt;43,IF(F2039="女",VLOOKUP(K2039,标准!K$108:L$128,2,TRUE),VLOOKUP(K2039,标准!K$74:L$94,2,TRUE)),IF(F2039="女",VLOOKUP(K2039,标准!K$39:L$59,2,TRUE),VLOOKUP(K2039,标准!K$3:L$23,2,TRUE)))</f>
        <v>74</v>
      </c>
      <c r="M2039" s="68">
        <v>18</v>
      </c>
      <c r="N2039" s="71">
        <f>IF(M2039="",0,IF(A2039&lt;43,IF(F2039="女",VLOOKUP(M2039,标准!C$108:D$128,2,TRUE),VLOOKUP(M2039,标准!C$74:D$94,2,TRUE)),IF(F2039="女",VLOOKUP(M2039,标准!C$39:D$59,2,TRUE),VLOOKUP(M2039,标准!C$3:D$23,2,TRUE))))</f>
        <v>80</v>
      </c>
      <c r="O2039" s="62">
        <v>247</v>
      </c>
      <c r="P2039" s="71">
        <f>IF(A2039&lt;43,IF(F2039="女",VLOOKUP(O2039/100,标准!E$108:F$128,2,TRUE),VLOOKUP(O2039/100,标准!E$74:F$94,2,TRUE)),IF(F2039="女",VLOOKUP(O2039/100,标准!E$39:F$59,2,TRUE),VLOOKUP(O2039/100,标准!E$3:F$23,2,TRUE)))</f>
        <v>78</v>
      </c>
      <c r="Q2039" s="112">
        <v>3.29</v>
      </c>
      <c r="R2039" s="71">
        <f>IF(Q2039=0,0,IF(A2039&lt;43,IF(F2039="女",IF(Q2039="",0,VLOOKUP(Q2039,标准!I$108:J$138,2,TRUE)),IF(Q2039="",0,VLOOKUP(Q2039,标准!I$74:J$104,2,TRUE))),IF(F2039="女",IF(Q2039="",0,VLOOKUP(Q2039,标准!I$39:J$69,2,TRUE)),IF(Q2039="",0,VLOOKUP(Q2039,标准!I$3:J$33,2,TRUE)))))</f>
        <v>85</v>
      </c>
      <c r="S2039" s="62">
        <v>13</v>
      </c>
      <c r="T2039" s="71">
        <f>IF(A2039&lt;43,IF(F2039="女",VLOOKUP(S2039,标准!G$108:H$138,2,TRUE),VLOOKUP(S2039,标准!G$74:H$99,2,TRUE)),IF(F2039="女",VLOOKUP(S2039,标准!G$39:H$69,2,TRUE),VLOOKUP(S2039,标准!G$3:H$28,2,TRUE)))</f>
        <v>72</v>
      </c>
      <c r="U2039" s="114">
        <v>6.9</v>
      </c>
      <c r="V2039" s="71">
        <f>IF(U2039=0,0,IF(A2039&lt;43,IF(F2039="女",IF(U2039="",0,VLOOKUP(U2039,标准!A$108:B$128,2,TRUE)),IF(U2039="",0,VLOOKUP(U2039,标准!A$74:B$94,2,TRUE))),IF(F2039="女",IF(U2039="",0,VLOOKUP(U2039,标准!A$39:B$59,2,TRUE)),IF(U2039="",0,VLOOKUP(U2039,标准!A$3:B$23,2,TRUE)))))</f>
        <v>90</v>
      </c>
      <c r="W2039" s="86">
        <f t="shared" si="31"/>
        <v>84.1</v>
      </c>
      <c r="X2039" s="87">
        <v>3.7</v>
      </c>
      <c r="Y2039" s="87">
        <v>3.8</v>
      </c>
      <c r="Z2039" s="91"/>
      <c r="AA2039" s="92"/>
    </row>
    <row r="2040" customHeight="1" spans="1:27">
      <c r="A2040" s="62">
        <v>40</v>
      </c>
      <c r="B2040" s="63">
        <v>2039</v>
      </c>
      <c r="C2040" s="154" t="s">
        <v>4155</v>
      </c>
      <c r="D2040" s="154" t="s">
        <v>4149</v>
      </c>
      <c r="E2040" s="154" t="s">
        <v>4025</v>
      </c>
      <c r="F2040" s="154" t="s">
        <v>34</v>
      </c>
      <c r="G2040" s="155" t="s">
        <v>4156</v>
      </c>
      <c r="H2040" s="68">
        <v>156.7</v>
      </c>
      <c r="I2040" s="68">
        <v>47.4</v>
      </c>
      <c r="J2040" s="71">
        <f>IF(F2040="女",IF(H2040=0,0,VLOOKUP(I2040/(H2040*H2040/10000),标准!M$108:N$112,2,TRUE)),IF(H2040=0,0,VLOOKUP(I2040/(H2040*H2040/10000),标准!M$74:N$78,2,TRUE)))</f>
        <v>100</v>
      </c>
      <c r="K2040" s="72">
        <v>3051</v>
      </c>
      <c r="L2040" s="71">
        <f>IF(A2040&lt;43,IF(F2040="女",VLOOKUP(K2040,标准!K$108:L$128,2,TRUE),VLOOKUP(K2040,标准!K$74:L$94,2,TRUE)),IF(F2040="女",VLOOKUP(K2040,标准!K$39:L$59,2,TRUE),VLOOKUP(K2040,标准!K$3:L$23,2,TRUE)))</f>
        <v>80</v>
      </c>
      <c r="M2040" s="68">
        <v>28</v>
      </c>
      <c r="N2040" s="71">
        <f>IF(M2040="",0,IF(A2040&lt;43,IF(F2040="女",VLOOKUP(M2040,标准!C$108:D$128,2,TRUE),VLOOKUP(M2040,标准!C$74:D$94,2,TRUE)),IF(F2040="女",VLOOKUP(M2040,标准!C$39:D$59,2,TRUE),VLOOKUP(M2040,标准!C$3:D$23,2,TRUE))))</f>
        <v>100</v>
      </c>
      <c r="O2040" s="76">
        <v>165</v>
      </c>
      <c r="P2040" s="71">
        <f>IF(A2040&lt;43,IF(F2040="女",VLOOKUP(O2040/100,标准!E$108:F$128,2,TRUE),VLOOKUP(O2040/100,标准!E$74:F$94,2,TRUE)),IF(F2040="女",VLOOKUP(O2040/100,标准!E$39:F$59,2,TRUE),VLOOKUP(O2040/100,标准!E$3:F$23,2,TRUE)))</f>
        <v>68</v>
      </c>
      <c r="Q2040" s="81">
        <v>3.59</v>
      </c>
      <c r="R2040" s="71">
        <f>IF(Q2040=0,0,IF(A2040&lt;43,IF(F2040="女",IF(Q2040="",0,VLOOKUP(Q2040,标准!I$108:J$138,2,TRUE)),IF(Q2040="",0,VLOOKUP(Q2040,标准!I$74:J$104,2,TRUE))),IF(F2040="女",IF(Q2040="",0,VLOOKUP(Q2040,标准!I$39:J$69,2,TRUE)),IF(Q2040="",0,VLOOKUP(Q2040,标准!I$3:J$33,2,TRUE)))))</f>
        <v>74</v>
      </c>
      <c r="S2040" s="76">
        <v>45</v>
      </c>
      <c r="T2040" s="71">
        <f>IF(A2040&lt;43,IF(F2040="女",VLOOKUP(S2040,标准!G$108:H$138,2,TRUE),VLOOKUP(S2040,标准!G$74:H$99,2,TRUE)),IF(F2040="女",VLOOKUP(S2040,标准!G$39:H$69,2,TRUE),VLOOKUP(S2040,标准!G$3:H$28,2,TRUE)))</f>
        <v>78</v>
      </c>
      <c r="U2040" s="88">
        <v>9.4</v>
      </c>
      <c r="V2040" s="71">
        <f>IF(U2040=0,0,IF(A2040&lt;43,IF(F2040="女",IF(U2040="",0,VLOOKUP(U2040,标准!A$108:B$128,2,TRUE)),IF(U2040="",0,VLOOKUP(U2040,标准!A$74:B$94,2,TRUE))),IF(F2040="女",IF(U2040="",0,VLOOKUP(U2040,标准!A$39:B$59,2,TRUE)),IF(U2040="",0,VLOOKUP(U2040,标准!A$3:B$23,2,TRUE)))))</f>
        <v>68</v>
      </c>
      <c r="W2040" s="86">
        <f t="shared" si="31"/>
        <v>80</v>
      </c>
      <c r="X2040" s="87">
        <v>4</v>
      </c>
      <c r="Y2040" s="87">
        <v>4</v>
      </c>
      <c r="Z2040" s="91"/>
      <c r="AA2040" s="92"/>
    </row>
    <row r="2041" customHeight="1" spans="1:27">
      <c r="A2041" s="62">
        <v>40</v>
      </c>
      <c r="B2041" s="63">
        <v>2040</v>
      </c>
      <c r="C2041" s="154" t="s">
        <v>4157</v>
      </c>
      <c r="D2041" s="154" t="s">
        <v>4149</v>
      </c>
      <c r="E2041" s="154" t="s">
        <v>4025</v>
      </c>
      <c r="F2041" s="154" t="s">
        <v>30</v>
      </c>
      <c r="G2041" s="155" t="s">
        <v>4158</v>
      </c>
      <c r="H2041" s="68">
        <v>165.5</v>
      </c>
      <c r="I2041" s="68">
        <v>92.7</v>
      </c>
      <c r="J2041" s="71">
        <f>IF(F2041="女",IF(H2041=0,0,VLOOKUP(I2041/(H2041*H2041/10000),标准!M$108:N$112,2,TRUE)),IF(H2041=0,0,VLOOKUP(I2041/(H2041*H2041/10000),标准!M$74:N$78,2,TRUE)))</f>
        <v>60</v>
      </c>
      <c r="K2041" s="72"/>
      <c r="L2041" s="71">
        <f>IF(A2041&lt;43,IF(F2041="女",VLOOKUP(K2041,标准!K$108:L$128,2,TRUE),VLOOKUP(K2041,标准!K$74:L$94,2,TRUE)),IF(F2041="女",VLOOKUP(K2041,标准!K$39:L$59,2,TRUE),VLOOKUP(K2041,标准!K$3:L$23,2,TRUE)))</f>
        <v>0</v>
      </c>
      <c r="M2041" s="68">
        <v>2</v>
      </c>
      <c r="N2041" s="71">
        <f>IF(M2041="",0,IF(A2041&lt;43,IF(F2041="女",VLOOKUP(M2041,标准!C$108:D$128,2,TRUE),VLOOKUP(M2041,标准!C$74:D$94,2,TRUE)),IF(F2041="女",VLOOKUP(M2041,标准!C$39:D$59,2,TRUE),VLOOKUP(M2041,标准!C$3:D$23,2,TRUE))))</f>
        <v>40</v>
      </c>
      <c r="O2041" s="76">
        <v>180</v>
      </c>
      <c r="P2041" s="71">
        <f>IF(A2041&lt;43,IF(F2041="女",VLOOKUP(O2041/100,标准!E$108:F$128,2,TRUE),VLOOKUP(O2041/100,标准!E$74:F$94,2,TRUE)),IF(F2041="女",VLOOKUP(O2041/100,标准!E$39:F$59,2,TRUE),VLOOKUP(O2041/100,标准!E$3:F$23,2,TRUE)))</f>
        <v>0</v>
      </c>
      <c r="Q2041" s="81">
        <v>4.55</v>
      </c>
      <c r="R2041" s="71">
        <f>IF(Q2041=0,0,IF(A2041&lt;43,IF(F2041="女",IF(Q2041="",0,VLOOKUP(Q2041,标准!I$108:J$138,2,TRUE)),IF(Q2041="",0,VLOOKUP(Q2041,标准!I$74:J$104,2,TRUE))),IF(F2041="女",IF(Q2041="",0,VLOOKUP(Q2041,标准!I$39:J$69,2,TRUE)),IF(Q2041="",0,VLOOKUP(Q2041,标准!I$3:J$33,2,TRUE)))))</f>
        <v>40</v>
      </c>
      <c r="S2041" s="76">
        <v>0</v>
      </c>
      <c r="T2041" s="71">
        <f>IF(A2041&lt;43,IF(F2041="女",VLOOKUP(S2041,标准!G$108:H$138,2,TRUE),VLOOKUP(S2041,标准!G$74:H$99,2,TRUE)),IF(F2041="女",VLOOKUP(S2041,标准!G$39:H$69,2,TRUE),VLOOKUP(S2041,标准!G$3:H$28,2,TRUE)))</f>
        <v>0</v>
      </c>
      <c r="U2041" s="88">
        <v>7.6</v>
      </c>
      <c r="V2041" s="71">
        <f>IF(U2041=0,0,IF(A2041&lt;43,IF(F2041="女",IF(U2041="",0,VLOOKUP(U2041,标准!A$108:B$128,2,TRUE)),IF(U2041="",0,VLOOKUP(U2041,标准!A$74:B$94,2,TRUE))),IF(F2041="女",IF(U2041="",0,VLOOKUP(U2041,标准!A$39:B$59,2,TRUE)),IF(U2041="",0,VLOOKUP(U2041,标准!A$3:B$23,2,TRUE)))))</f>
        <v>74</v>
      </c>
      <c r="W2041" s="86">
        <f t="shared" si="31"/>
        <v>35.8</v>
      </c>
      <c r="X2041" s="87">
        <v>3.7</v>
      </c>
      <c r="Y2041" s="87">
        <v>3.7</v>
      </c>
      <c r="Z2041" s="91"/>
      <c r="AA2041" s="92"/>
    </row>
    <row r="2042" customHeight="1" spans="1:27">
      <c r="A2042" s="62">
        <v>40</v>
      </c>
      <c r="B2042" s="63">
        <v>2041</v>
      </c>
      <c r="C2042" s="154" t="s">
        <v>4159</v>
      </c>
      <c r="D2042" s="154" t="s">
        <v>4149</v>
      </c>
      <c r="E2042" s="154" t="s">
        <v>4025</v>
      </c>
      <c r="F2042" s="154" t="s">
        <v>30</v>
      </c>
      <c r="G2042" s="155" t="s">
        <v>4160</v>
      </c>
      <c r="H2042" s="68">
        <v>169.7</v>
      </c>
      <c r="I2042" s="68">
        <v>60.4</v>
      </c>
      <c r="J2042" s="71">
        <f>IF(F2042="女",IF(H2042=0,0,VLOOKUP(I2042/(H2042*H2042/10000),标准!M$108:N$112,2,TRUE)),IF(H2042=0,0,VLOOKUP(I2042/(H2042*H2042/10000),标准!M$74:N$78,2,TRUE)))</f>
        <v>100</v>
      </c>
      <c r="K2042" s="72">
        <v>4547</v>
      </c>
      <c r="L2042" s="71">
        <f>IF(A2042&lt;43,IF(F2042="女",VLOOKUP(K2042,标准!K$108:L$128,2,TRUE),VLOOKUP(K2042,标准!K$74:L$94,2,TRUE)),IF(F2042="女",VLOOKUP(K2042,标准!K$39:L$59,2,TRUE),VLOOKUP(K2042,标准!K$3:L$23,2,TRUE)))</f>
        <v>80</v>
      </c>
      <c r="M2042" s="68">
        <v>13.5</v>
      </c>
      <c r="N2042" s="71">
        <f>IF(M2042="",0,IF(A2042&lt;43,IF(F2042="女",VLOOKUP(M2042,标准!C$108:D$128,2,TRUE),VLOOKUP(M2042,标准!C$74:D$94,2,TRUE)),IF(F2042="女",VLOOKUP(M2042,标准!C$39:D$59,2,TRUE),VLOOKUP(M2042,标准!C$3:D$23,2,TRUE))))</f>
        <v>74</v>
      </c>
      <c r="O2042" s="76">
        <v>230</v>
      </c>
      <c r="P2042" s="71">
        <f>IF(A2042&lt;43,IF(F2042="女",VLOOKUP(O2042/100,标准!E$108:F$128,2,TRUE),VLOOKUP(O2042/100,标准!E$74:F$94,2,TRUE)),IF(F2042="女",VLOOKUP(O2042/100,标准!E$39:F$59,2,TRUE),VLOOKUP(O2042/100,标准!E$3:F$23,2,TRUE)))</f>
        <v>70</v>
      </c>
      <c r="Q2042" s="81">
        <v>3.51</v>
      </c>
      <c r="R2042" s="71">
        <f>IF(Q2042=0,0,IF(A2042&lt;43,IF(F2042="女",IF(Q2042="",0,VLOOKUP(Q2042,标准!I$108:J$138,2,TRUE)),IF(Q2042="",0,VLOOKUP(Q2042,标准!I$74:J$104,2,TRUE))),IF(F2042="女",IF(Q2042="",0,VLOOKUP(Q2042,标准!I$39:J$69,2,TRUE)),IF(Q2042="",0,VLOOKUP(Q2042,标准!I$3:J$33,2,TRUE)))))</f>
        <v>76</v>
      </c>
      <c r="S2042" s="76">
        <v>12</v>
      </c>
      <c r="T2042" s="71">
        <f>IF(A2042&lt;43,IF(F2042="女",VLOOKUP(S2042,标准!G$108:H$138,2,TRUE),VLOOKUP(S2042,标准!G$74:H$99,2,TRUE)),IF(F2042="女",VLOOKUP(S2042,标准!G$39:H$69,2,TRUE),VLOOKUP(S2042,标准!G$3:H$28,2,TRUE)))</f>
        <v>68</v>
      </c>
      <c r="U2042" s="88">
        <v>7.2</v>
      </c>
      <c r="V2042" s="71">
        <f>IF(U2042=0,0,IF(A2042&lt;43,IF(F2042="女",IF(U2042="",0,VLOOKUP(U2042,标准!A$108:B$128,2,TRUE)),IF(U2042="",0,VLOOKUP(U2042,标准!A$74:B$94,2,TRUE))),IF(F2042="女",IF(U2042="",0,VLOOKUP(U2042,标准!A$39:B$59,2,TRUE)),IF(U2042="",0,VLOOKUP(U2042,标准!A$3:B$23,2,TRUE)))))</f>
        <v>78</v>
      </c>
      <c r="W2042" s="86">
        <f t="shared" si="31"/>
        <v>79</v>
      </c>
      <c r="X2042" s="87">
        <v>4.8</v>
      </c>
      <c r="Y2042" s="87">
        <v>4.5</v>
      </c>
      <c r="Z2042" s="91"/>
      <c r="AA2042" s="92"/>
    </row>
    <row r="2043" customHeight="1" spans="1:27">
      <c r="A2043" s="62">
        <v>40</v>
      </c>
      <c r="B2043" s="63">
        <v>2042</v>
      </c>
      <c r="C2043" s="154" t="s">
        <v>4161</v>
      </c>
      <c r="D2043" s="154" t="s">
        <v>4149</v>
      </c>
      <c r="E2043" s="154" t="s">
        <v>4025</v>
      </c>
      <c r="F2043" s="154" t="s">
        <v>30</v>
      </c>
      <c r="G2043" s="155" t="s">
        <v>4162</v>
      </c>
      <c r="H2043" s="68">
        <v>181.9</v>
      </c>
      <c r="I2043" s="68">
        <v>78.7</v>
      </c>
      <c r="J2043" s="71">
        <f>IF(F2043="女",IF(H2043=0,0,VLOOKUP(I2043/(H2043*H2043/10000),标准!M$108:N$112,2,TRUE)),IF(H2043=0,0,VLOOKUP(I2043/(H2043*H2043/10000),标准!M$74:N$78,2,TRUE)))</f>
        <v>100</v>
      </c>
      <c r="K2043" s="72">
        <v>4547</v>
      </c>
      <c r="L2043" s="71">
        <f>IF(A2043&lt;43,IF(F2043="女",VLOOKUP(K2043,标准!K$108:L$128,2,TRUE),VLOOKUP(K2043,标准!K$74:L$94,2,TRUE)),IF(F2043="女",VLOOKUP(K2043,标准!K$39:L$59,2,TRUE),VLOOKUP(K2043,标准!K$3:L$23,2,TRUE)))</f>
        <v>80</v>
      </c>
      <c r="M2043" s="68">
        <v>8</v>
      </c>
      <c r="N2043" s="71">
        <f>IF(M2043="",0,IF(A2043&lt;43,IF(F2043="女",VLOOKUP(M2043,标准!C$108:D$128,2,TRUE),VLOOKUP(M2043,标准!C$74:D$94,2,TRUE)),IF(F2043="女",VLOOKUP(M2043,标准!C$39:D$59,2,TRUE),VLOOKUP(M2043,标准!C$3:D$23,2,TRUE))))</f>
        <v>66</v>
      </c>
      <c r="O2043" s="76">
        <v>248</v>
      </c>
      <c r="P2043" s="71">
        <f>IF(A2043&lt;43,IF(F2043="女",VLOOKUP(O2043/100,标准!E$108:F$128,2,TRUE),VLOOKUP(O2043/100,标准!E$74:F$94,2,TRUE)),IF(F2043="女",VLOOKUP(O2043/100,标准!E$39:F$59,2,TRUE),VLOOKUP(O2043/100,标准!E$3:F$23,2,TRUE)))</f>
        <v>80</v>
      </c>
      <c r="Q2043" s="81">
        <v>4.03</v>
      </c>
      <c r="R2043" s="71">
        <f>IF(Q2043=0,0,IF(A2043&lt;43,IF(F2043="女",IF(Q2043="",0,VLOOKUP(Q2043,标准!I$108:J$138,2,TRUE)),IF(Q2043="",0,VLOOKUP(Q2043,标准!I$74:J$104,2,TRUE))),IF(F2043="女",IF(Q2043="",0,VLOOKUP(Q2043,标准!I$39:J$69,2,TRUE)),IF(Q2043="",0,VLOOKUP(Q2043,标准!I$3:J$33,2,TRUE)))))</f>
        <v>70</v>
      </c>
      <c r="S2043" s="76">
        <v>0</v>
      </c>
      <c r="T2043" s="71">
        <f>IF(A2043&lt;43,IF(F2043="女",VLOOKUP(S2043,标准!G$108:H$138,2,TRUE),VLOOKUP(S2043,标准!G$74:H$99,2,TRUE)),IF(F2043="女",VLOOKUP(S2043,标准!G$39:H$69,2,TRUE),VLOOKUP(S2043,标准!G$3:H$28,2,TRUE)))</f>
        <v>0</v>
      </c>
      <c r="U2043" s="88">
        <v>7</v>
      </c>
      <c r="V2043" s="71">
        <f>IF(U2043=0,0,IF(A2043&lt;43,IF(F2043="女",IF(U2043="",0,VLOOKUP(U2043,标准!A$108:B$128,2,TRUE)),IF(U2043="",0,VLOOKUP(U2043,标准!A$74:B$94,2,TRUE))),IF(F2043="女",IF(U2043="",0,VLOOKUP(U2043,标准!A$39:B$59,2,TRUE)),IF(U2043="",0,VLOOKUP(U2043,标准!A$3:B$23,2,TRUE)))))</f>
        <v>85</v>
      </c>
      <c r="W2043" s="86">
        <f t="shared" si="31"/>
        <v>72.6</v>
      </c>
      <c r="X2043" s="87">
        <v>3.8</v>
      </c>
      <c r="Y2043" s="87">
        <v>3.8</v>
      </c>
      <c r="Z2043" s="91"/>
      <c r="AA2043" s="92"/>
    </row>
    <row r="2044" customHeight="1" spans="1:27">
      <c r="A2044" s="62">
        <v>40</v>
      </c>
      <c r="B2044" s="63">
        <v>2043</v>
      </c>
      <c r="C2044" s="154" t="s">
        <v>4163</v>
      </c>
      <c r="D2044" s="154" t="s">
        <v>4149</v>
      </c>
      <c r="E2044" s="154" t="s">
        <v>4025</v>
      </c>
      <c r="F2044" s="154" t="s">
        <v>30</v>
      </c>
      <c r="G2044" s="155" t="s">
        <v>4164</v>
      </c>
      <c r="H2044" s="68">
        <v>177.6</v>
      </c>
      <c r="I2044" s="68">
        <v>63</v>
      </c>
      <c r="J2044" s="71">
        <f>IF(F2044="女",IF(H2044=0,0,VLOOKUP(I2044/(H2044*H2044/10000),标准!M$108:N$112,2,TRUE)),IF(H2044=0,0,VLOOKUP(I2044/(H2044*H2044/10000),标准!M$74:N$78,2,TRUE)))</f>
        <v>100</v>
      </c>
      <c r="K2044" s="72">
        <v>5799</v>
      </c>
      <c r="L2044" s="71">
        <f>IF(A2044&lt;43,IF(F2044="女",VLOOKUP(K2044,标准!K$108:L$128,2,TRUE),VLOOKUP(K2044,标准!K$74:L$94,2,TRUE)),IF(F2044="女",VLOOKUP(K2044,标准!K$39:L$59,2,TRUE),VLOOKUP(K2044,标准!K$3:L$23,2,TRUE)))</f>
        <v>100</v>
      </c>
      <c r="M2044" s="68">
        <v>16</v>
      </c>
      <c r="N2044" s="71">
        <f>IF(M2044="",0,IF(A2044&lt;43,IF(F2044="女",VLOOKUP(M2044,标准!C$108:D$128,2,TRUE),VLOOKUP(M2044,标准!C$74:D$94,2,TRUE)),IF(F2044="女",VLOOKUP(M2044,标准!C$39:D$59,2,TRUE),VLOOKUP(M2044,标准!C$3:D$23,2,TRUE))))</f>
        <v>76</v>
      </c>
      <c r="O2044" s="76">
        <v>205</v>
      </c>
      <c r="P2044" s="71">
        <f>IF(A2044&lt;43,IF(F2044="女",VLOOKUP(O2044/100,标准!E$108:F$128,2,TRUE),VLOOKUP(O2044/100,标准!E$74:F$94,2,TRUE)),IF(F2044="女",VLOOKUP(O2044/100,标准!E$39:F$59,2,TRUE),VLOOKUP(O2044/100,标准!E$3:F$23,2,TRUE)))</f>
        <v>50</v>
      </c>
      <c r="Q2044" s="81">
        <v>4.12</v>
      </c>
      <c r="R2044" s="71">
        <f>IF(Q2044=0,0,IF(A2044&lt;43,IF(F2044="女",IF(Q2044="",0,VLOOKUP(Q2044,标准!I$108:J$138,2,TRUE)),IF(Q2044="",0,VLOOKUP(Q2044,标准!I$74:J$104,2,TRUE))),IF(F2044="女",IF(Q2044="",0,VLOOKUP(Q2044,标准!I$39:J$69,2,TRUE)),IF(Q2044="",0,VLOOKUP(Q2044,标准!I$3:J$33,2,TRUE)))))</f>
        <v>68</v>
      </c>
      <c r="S2044" s="76">
        <v>1</v>
      </c>
      <c r="T2044" s="71">
        <f>IF(A2044&lt;43,IF(F2044="女",VLOOKUP(S2044,标准!G$108:H$138,2,TRUE),VLOOKUP(S2044,标准!G$74:H$99,2,TRUE)),IF(F2044="女",VLOOKUP(S2044,标准!G$39:H$69,2,TRUE),VLOOKUP(S2044,标准!G$3:H$28,2,TRUE)))</f>
        <v>0</v>
      </c>
      <c r="U2044" s="88">
        <v>7.1</v>
      </c>
      <c r="V2044" s="71">
        <f>IF(U2044=0,0,IF(A2044&lt;43,IF(F2044="女",IF(U2044="",0,VLOOKUP(U2044,标准!A$108:B$128,2,TRUE)),IF(U2044="",0,VLOOKUP(U2044,标准!A$74:B$94,2,TRUE))),IF(F2044="女",IF(U2044="",0,VLOOKUP(U2044,标准!A$39:B$59,2,TRUE)),IF(U2044="",0,VLOOKUP(U2044,标准!A$3:B$23,2,TRUE)))))</f>
        <v>80</v>
      </c>
      <c r="W2044" s="86">
        <f t="shared" si="31"/>
        <v>72.2</v>
      </c>
      <c r="X2044" s="87">
        <v>4.5</v>
      </c>
      <c r="Y2044" s="87">
        <v>4.8</v>
      </c>
      <c r="Z2044" s="91"/>
      <c r="AA2044" s="92"/>
    </row>
    <row r="2045" customHeight="1" spans="1:27">
      <c r="A2045" s="62">
        <v>40</v>
      </c>
      <c r="B2045" s="63">
        <v>2044</v>
      </c>
      <c r="C2045" s="154" t="s">
        <v>4165</v>
      </c>
      <c r="D2045" s="154" t="s">
        <v>4149</v>
      </c>
      <c r="E2045" s="154" t="s">
        <v>4025</v>
      </c>
      <c r="F2045" s="154" t="s">
        <v>30</v>
      </c>
      <c r="G2045" s="155" t="s">
        <v>4166</v>
      </c>
      <c r="H2045" s="68">
        <v>180.8</v>
      </c>
      <c r="I2045" s="68">
        <v>83.4</v>
      </c>
      <c r="J2045" s="71">
        <f>IF(F2045="女",IF(H2045=0,0,VLOOKUP(I2045/(H2045*H2045/10000),标准!M$108:N$112,2,TRUE)),IF(H2045=0,0,VLOOKUP(I2045/(H2045*H2045/10000),标准!M$74:N$78,2,TRUE)))</f>
        <v>80</v>
      </c>
      <c r="K2045" s="72">
        <v>5506</v>
      </c>
      <c r="L2045" s="71">
        <f>IF(A2045&lt;43,IF(F2045="女",VLOOKUP(K2045,标准!K$108:L$128,2,TRUE),VLOOKUP(K2045,标准!K$74:L$94,2,TRUE)),IF(F2045="女",VLOOKUP(K2045,标准!K$39:L$59,2,TRUE),VLOOKUP(K2045,标准!K$3:L$23,2,TRUE)))</f>
        <v>100</v>
      </c>
      <c r="M2045" s="68">
        <v>22</v>
      </c>
      <c r="N2045" s="71">
        <f>IF(M2045="",0,IF(A2045&lt;43,IF(F2045="女",VLOOKUP(M2045,标准!C$108:D$128,2,TRUE),VLOOKUP(M2045,标准!C$74:D$94,2,TRUE)),IF(F2045="女",VLOOKUP(M2045,标准!C$39:D$59,2,TRUE),VLOOKUP(M2045,标准!C$3:D$23,2,TRUE))))</f>
        <v>90</v>
      </c>
      <c r="O2045" s="76">
        <v>223</v>
      </c>
      <c r="P2045" s="71">
        <f>IF(A2045&lt;43,IF(F2045="女",VLOOKUP(O2045/100,标准!E$108:F$128,2,TRUE),VLOOKUP(O2045/100,标准!E$74:F$94,2,TRUE)),IF(F2045="女",VLOOKUP(O2045/100,标准!E$39:F$59,2,TRUE),VLOOKUP(O2045/100,标准!E$3:F$23,2,TRUE)))</f>
        <v>66</v>
      </c>
      <c r="Q2045" s="81">
        <v>4.21</v>
      </c>
      <c r="R2045" s="71">
        <f>IF(Q2045=0,0,IF(A2045&lt;43,IF(F2045="女",IF(Q2045="",0,VLOOKUP(Q2045,标准!I$108:J$138,2,TRUE)),IF(Q2045="",0,VLOOKUP(Q2045,标准!I$74:J$104,2,TRUE))),IF(F2045="女",IF(Q2045="",0,VLOOKUP(Q2045,标准!I$39:J$69,2,TRUE)),IF(Q2045="",0,VLOOKUP(Q2045,标准!I$3:J$33,2,TRUE)))))</f>
        <v>64</v>
      </c>
      <c r="S2045" s="76">
        <v>1</v>
      </c>
      <c r="T2045" s="71">
        <f>IF(A2045&lt;43,IF(F2045="女",VLOOKUP(S2045,标准!G$108:H$138,2,TRUE),VLOOKUP(S2045,标准!G$74:H$99,2,TRUE)),IF(F2045="女",VLOOKUP(S2045,标准!G$39:H$69,2,TRUE),VLOOKUP(S2045,标准!G$3:H$28,2,TRUE)))</f>
        <v>0</v>
      </c>
      <c r="U2045" s="88">
        <v>7.6</v>
      </c>
      <c r="V2045" s="71">
        <f>IF(U2045=0,0,IF(A2045&lt;43,IF(F2045="女",IF(U2045="",0,VLOOKUP(U2045,标准!A$108:B$128,2,TRUE)),IF(U2045="",0,VLOOKUP(U2045,标准!A$74:B$94,2,TRUE))),IF(F2045="女",IF(U2045="",0,VLOOKUP(U2045,标准!A$39:B$59,2,TRUE)),IF(U2045="",0,VLOOKUP(U2045,标准!A$3:B$23,2,TRUE)))))</f>
        <v>74</v>
      </c>
      <c r="W2045" s="86">
        <f t="shared" si="31"/>
        <v>70.2</v>
      </c>
      <c r="X2045" s="87">
        <v>3.8</v>
      </c>
      <c r="Y2045" s="87">
        <v>3.8</v>
      </c>
      <c r="Z2045" s="91"/>
      <c r="AA2045" s="92"/>
    </row>
    <row r="2046" customHeight="1" spans="1:27">
      <c r="A2046" s="62">
        <v>40</v>
      </c>
      <c r="B2046" s="63">
        <v>2045</v>
      </c>
      <c r="C2046" s="154" t="s">
        <v>4167</v>
      </c>
      <c r="D2046" s="154" t="s">
        <v>4149</v>
      </c>
      <c r="E2046" s="154" t="s">
        <v>4025</v>
      </c>
      <c r="F2046" s="154" t="s">
        <v>30</v>
      </c>
      <c r="G2046" s="155" t="s">
        <v>4168</v>
      </c>
      <c r="H2046" s="68">
        <v>161.1</v>
      </c>
      <c r="I2046" s="68">
        <v>56.9</v>
      </c>
      <c r="J2046" s="71">
        <f>IF(F2046="女",IF(H2046=0,0,VLOOKUP(I2046/(H2046*H2046/10000),标准!M$108:N$112,2,TRUE)),IF(H2046=0,0,VLOOKUP(I2046/(H2046*H2046/10000),标准!M$74:N$78,2,TRUE)))</f>
        <v>100</v>
      </c>
      <c r="K2046" s="72">
        <v>3598</v>
      </c>
      <c r="L2046" s="71">
        <f>IF(A2046&lt;43,IF(F2046="女",VLOOKUP(K2046,标准!K$108:L$128,2,TRUE),VLOOKUP(K2046,标准!K$74:L$94,2,TRUE)),IF(F2046="女",VLOOKUP(K2046,标准!K$39:L$59,2,TRUE),VLOOKUP(K2046,标准!K$3:L$23,2,TRUE)))</f>
        <v>68</v>
      </c>
      <c r="M2046" s="68">
        <v>17.5</v>
      </c>
      <c r="N2046" s="71">
        <f>IF(M2046="",0,IF(A2046&lt;43,IF(F2046="女",VLOOKUP(M2046,标准!C$108:D$128,2,TRUE),VLOOKUP(M2046,标准!C$74:D$94,2,TRUE)),IF(F2046="女",VLOOKUP(M2046,标准!C$39:D$59,2,TRUE),VLOOKUP(M2046,标准!C$3:D$23,2,TRUE))))</f>
        <v>78</v>
      </c>
      <c r="O2046" s="76">
        <v>212</v>
      </c>
      <c r="P2046" s="71">
        <f>IF(A2046&lt;43,IF(F2046="女",VLOOKUP(O2046/100,标准!E$108:F$128,2,TRUE),VLOOKUP(O2046/100,标准!E$74:F$94,2,TRUE)),IF(F2046="女",VLOOKUP(O2046/100,标准!E$39:F$59,2,TRUE),VLOOKUP(O2046/100,标准!E$3:F$23,2,TRUE)))</f>
        <v>62</v>
      </c>
      <c r="Q2046" s="81">
        <v>4.1</v>
      </c>
      <c r="R2046" s="71">
        <f>IF(Q2046=0,0,IF(A2046&lt;43,IF(F2046="女",IF(Q2046="",0,VLOOKUP(Q2046,标准!I$108:J$138,2,TRUE)),IF(Q2046="",0,VLOOKUP(Q2046,标准!I$74:J$104,2,TRUE))),IF(F2046="女",IF(Q2046="",0,VLOOKUP(Q2046,标准!I$39:J$69,2,TRUE)),IF(Q2046="",0,VLOOKUP(Q2046,标准!I$3:J$33,2,TRUE)))))</f>
        <v>68</v>
      </c>
      <c r="S2046" s="76">
        <v>6</v>
      </c>
      <c r="T2046" s="71">
        <f>IF(A2046&lt;43,IF(F2046="女",VLOOKUP(S2046,标准!G$108:H$138,2,TRUE),VLOOKUP(S2046,标准!G$74:H$99,2,TRUE)),IF(F2046="女",VLOOKUP(S2046,标准!G$39:H$69,2,TRUE),VLOOKUP(S2046,标准!G$3:H$28,2,TRUE)))</f>
        <v>20</v>
      </c>
      <c r="U2046" s="88">
        <v>7.5</v>
      </c>
      <c r="V2046" s="71">
        <f>IF(U2046=0,0,IF(A2046&lt;43,IF(F2046="女",IF(U2046="",0,VLOOKUP(U2046,标准!A$108:B$128,2,TRUE)),IF(U2046="",0,VLOOKUP(U2046,标准!A$74:B$94,2,TRUE))),IF(F2046="女",IF(U2046="",0,VLOOKUP(U2046,标准!A$39:B$59,2,TRUE)),IF(U2046="",0,VLOOKUP(U2046,标准!A$3:B$23,2,TRUE)))))</f>
        <v>76</v>
      </c>
      <c r="W2046" s="86">
        <f t="shared" si="31"/>
        <v>70</v>
      </c>
      <c r="X2046" s="87">
        <v>3.7</v>
      </c>
      <c r="Y2046" s="87">
        <v>3.7</v>
      </c>
      <c r="Z2046" s="91"/>
      <c r="AA2046" s="92"/>
    </row>
    <row r="2047" customHeight="1" spans="1:27">
      <c r="A2047" s="62">
        <v>40</v>
      </c>
      <c r="B2047" s="63">
        <v>2046</v>
      </c>
      <c r="C2047" s="154" t="s">
        <v>1482</v>
      </c>
      <c r="D2047" s="154" t="s">
        <v>4149</v>
      </c>
      <c r="E2047" s="154" t="s">
        <v>4025</v>
      </c>
      <c r="F2047" s="154" t="s">
        <v>30</v>
      </c>
      <c r="G2047" s="155" t="s">
        <v>4169</v>
      </c>
      <c r="H2047" s="68">
        <v>169.7</v>
      </c>
      <c r="I2047" s="68">
        <v>70.5</v>
      </c>
      <c r="J2047" s="71">
        <f>IF(F2047="女",IF(H2047=0,0,VLOOKUP(I2047/(H2047*H2047/10000),标准!M$108:N$112,2,TRUE)),IF(H2047=0,0,VLOOKUP(I2047/(H2047*H2047/10000),标准!M$74:N$78,2,TRUE)))</f>
        <v>80</v>
      </c>
      <c r="K2047" s="72">
        <v>4301</v>
      </c>
      <c r="L2047" s="71">
        <f>IF(A2047&lt;43,IF(F2047="女",VLOOKUP(K2047,标准!K$108:L$128,2,TRUE),VLOOKUP(K2047,标准!K$74:L$94,2,TRUE)),IF(F2047="女",VLOOKUP(K2047,标准!K$39:L$59,2,TRUE),VLOOKUP(K2047,标准!K$3:L$23,2,TRUE)))</f>
        <v>80</v>
      </c>
      <c r="M2047" s="68">
        <v>7.5</v>
      </c>
      <c r="N2047" s="71">
        <f>IF(M2047="",0,IF(A2047&lt;43,IF(F2047="女",VLOOKUP(M2047,标准!C$108:D$128,2,TRUE),VLOOKUP(M2047,标准!C$74:D$94,2,TRUE)),IF(F2047="女",VLOOKUP(M2047,标准!C$39:D$59,2,TRUE),VLOOKUP(M2047,标准!C$3:D$23,2,TRUE))))</f>
        <v>64</v>
      </c>
      <c r="O2047" s="76">
        <v>215</v>
      </c>
      <c r="P2047" s="71">
        <f>IF(A2047&lt;43,IF(F2047="女",VLOOKUP(O2047/100,标准!E$108:F$128,2,TRUE),VLOOKUP(O2047/100,标准!E$74:F$94,2,TRUE)),IF(F2047="女",VLOOKUP(O2047/100,标准!E$39:F$59,2,TRUE),VLOOKUP(O2047/100,标准!E$3:F$23,2,TRUE)))</f>
        <v>62</v>
      </c>
      <c r="Q2047" s="81">
        <v>3.54</v>
      </c>
      <c r="R2047" s="71">
        <f>IF(Q2047=0,0,IF(A2047&lt;43,IF(F2047="女",IF(Q2047="",0,VLOOKUP(Q2047,标准!I$108:J$138,2,TRUE)),IF(Q2047="",0,VLOOKUP(Q2047,标准!I$74:J$104,2,TRUE))),IF(F2047="女",IF(Q2047="",0,VLOOKUP(Q2047,标准!I$39:J$69,2,TRUE)),IF(Q2047="",0,VLOOKUP(Q2047,标准!I$3:J$33,2,TRUE)))))</f>
        <v>74</v>
      </c>
      <c r="S2047" s="76">
        <v>1</v>
      </c>
      <c r="T2047" s="71">
        <f>IF(A2047&lt;43,IF(F2047="女",VLOOKUP(S2047,标准!G$108:H$138,2,TRUE),VLOOKUP(S2047,标准!G$74:H$99,2,TRUE)),IF(F2047="女",VLOOKUP(S2047,标准!G$39:H$69,2,TRUE),VLOOKUP(S2047,标准!G$3:H$28,2,TRUE)))</f>
        <v>0</v>
      </c>
      <c r="U2047" s="88">
        <v>7.2</v>
      </c>
      <c r="V2047" s="71">
        <f>IF(U2047=0,0,IF(A2047&lt;43,IF(F2047="女",IF(U2047="",0,VLOOKUP(U2047,标准!A$108:B$128,2,TRUE)),IF(U2047="",0,VLOOKUP(U2047,标准!A$74:B$94,2,TRUE))),IF(F2047="女",IF(U2047="",0,VLOOKUP(U2047,标准!A$39:B$59,2,TRUE)),IF(U2047="",0,VLOOKUP(U2047,标准!A$3:B$23,2,TRUE)))))</f>
        <v>78</v>
      </c>
      <c r="W2047" s="86">
        <f t="shared" si="31"/>
        <v>67</v>
      </c>
      <c r="X2047" s="87">
        <v>3.8</v>
      </c>
      <c r="Y2047" s="87">
        <v>4.5</v>
      </c>
      <c r="Z2047" s="91"/>
      <c r="AA2047" s="92"/>
    </row>
    <row r="2048" customHeight="1" spans="1:27">
      <c r="A2048" s="62">
        <v>40</v>
      </c>
      <c r="B2048" s="63">
        <v>2047</v>
      </c>
      <c r="C2048" s="154" t="s">
        <v>4170</v>
      </c>
      <c r="D2048" s="154" t="s">
        <v>4149</v>
      </c>
      <c r="E2048" s="154" t="s">
        <v>4025</v>
      </c>
      <c r="F2048" s="154" t="s">
        <v>34</v>
      </c>
      <c r="G2048" s="155" t="s">
        <v>4171</v>
      </c>
      <c r="H2048" s="68">
        <v>158.2</v>
      </c>
      <c r="I2048" s="68">
        <v>51</v>
      </c>
      <c r="J2048" s="71">
        <f>IF(F2048="女",IF(H2048=0,0,VLOOKUP(I2048/(H2048*H2048/10000),标准!M$108:N$112,2,TRUE)),IF(H2048=0,0,VLOOKUP(I2048/(H2048*H2048/10000),标准!M$74:N$78,2,TRUE)))</f>
        <v>100</v>
      </c>
      <c r="K2048" s="72">
        <v>3243</v>
      </c>
      <c r="L2048" s="71">
        <f>IF(A2048&lt;43,IF(F2048="女",VLOOKUP(K2048,标准!K$108:L$128,2,TRUE),VLOOKUP(K2048,标准!K$74:L$94,2,TRUE)),IF(F2048="女",VLOOKUP(K2048,标准!K$39:L$59,2,TRUE),VLOOKUP(K2048,标准!K$3:L$23,2,TRUE)))</f>
        <v>85</v>
      </c>
      <c r="M2048" s="68">
        <v>18</v>
      </c>
      <c r="N2048" s="71">
        <f>IF(M2048="",0,IF(A2048&lt;43,IF(F2048="女",VLOOKUP(M2048,标准!C$108:D$128,2,TRUE),VLOOKUP(M2048,标准!C$74:D$94,2,TRUE)),IF(F2048="女",VLOOKUP(M2048,标准!C$39:D$59,2,TRUE),VLOOKUP(M2048,标准!C$3:D$23,2,TRUE))))</f>
        <v>78</v>
      </c>
      <c r="O2048" s="76">
        <v>152</v>
      </c>
      <c r="P2048" s="71">
        <f>IF(A2048&lt;43,IF(F2048="女",VLOOKUP(O2048/100,标准!E$108:F$128,2,TRUE),VLOOKUP(O2048/100,标准!E$74:F$94,2,TRUE)),IF(F2048="女",VLOOKUP(O2048/100,标准!E$39:F$59,2,TRUE),VLOOKUP(O2048/100,标准!E$3:F$23,2,TRUE)))</f>
        <v>60</v>
      </c>
      <c r="Q2048" s="81">
        <v>4.3</v>
      </c>
      <c r="R2048" s="71">
        <f>IF(Q2048=0,0,IF(A2048&lt;43,IF(F2048="女",IF(Q2048="",0,VLOOKUP(Q2048,标准!I$108:J$138,2,TRUE)),IF(Q2048="",0,VLOOKUP(Q2048,标准!I$74:J$104,2,TRUE))),IF(F2048="女",IF(Q2048="",0,VLOOKUP(Q2048,标准!I$39:J$69,2,TRUE)),IF(Q2048="",0,VLOOKUP(Q2048,标准!I$3:J$33,2,TRUE)))))</f>
        <v>60</v>
      </c>
      <c r="S2048" s="76">
        <v>37</v>
      </c>
      <c r="T2048" s="71">
        <f>IF(A2048&lt;43,IF(F2048="女",VLOOKUP(S2048,标准!G$108:H$138,2,TRUE),VLOOKUP(S2048,标准!G$74:H$99,2,TRUE)),IF(F2048="女",VLOOKUP(S2048,标准!G$39:H$69,2,TRUE),VLOOKUP(S2048,标准!G$3:H$28,2,TRUE)))</f>
        <v>70</v>
      </c>
      <c r="U2048" s="88">
        <v>10</v>
      </c>
      <c r="V2048" s="71">
        <f>IF(U2048=0,0,IF(A2048&lt;43,IF(F2048="女",IF(U2048="",0,VLOOKUP(U2048,标准!A$108:B$128,2,TRUE)),IF(U2048="",0,VLOOKUP(U2048,标准!A$74:B$94,2,TRUE))),IF(F2048="女",IF(U2048="",0,VLOOKUP(U2048,标准!A$39:B$59,2,TRUE)),IF(U2048="",0,VLOOKUP(U2048,标准!A$3:B$23,2,TRUE)))))</f>
        <v>62</v>
      </c>
      <c r="W2048" s="86">
        <f t="shared" si="31"/>
        <v>72.95</v>
      </c>
      <c r="X2048" s="87">
        <v>4.1</v>
      </c>
      <c r="Y2048" s="87">
        <v>4.1</v>
      </c>
      <c r="Z2048" s="91"/>
      <c r="AA2048" s="92"/>
    </row>
    <row r="2049" customHeight="1" spans="1:27">
      <c r="A2049" s="62">
        <v>40</v>
      </c>
      <c r="B2049" s="63">
        <v>2048</v>
      </c>
      <c r="C2049" s="154" t="s">
        <v>4172</v>
      </c>
      <c r="D2049" s="154" t="s">
        <v>4149</v>
      </c>
      <c r="E2049" s="154" t="s">
        <v>4025</v>
      </c>
      <c r="F2049" s="154" t="s">
        <v>30</v>
      </c>
      <c r="G2049" s="155" t="s">
        <v>4173</v>
      </c>
      <c r="H2049" s="68">
        <v>169.5</v>
      </c>
      <c r="I2049" s="68">
        <v>55.1</v>
      </c>
      <c r="J2049" s="71">
        <f>IF(F2049="女",IF(H2049=0,0,VLOOKUP(I2049/(H2049*H2049/10000),标准!M$108:N$112,2,TRUE)),IF(H2049=0,0,VLOOKUP(I2049/(H2049*H2049/10000),标准!M$74:N$78,2,TRUE)))</f>
        <v>100</v>
      </c>
      <c r="K2049" s="72">
        <v>4885</v>
      </c>
      <c r="L2049" s="71">
        <f>IF(A2049&lt;43,IF(F2049="女",VLOOKUP(K2049,标准!K$108:L$128,2,TRUE),VLOOKUP(K2049,标准!K$74:L$94,2,TRUE)),IF(F2049="女",VLOOKUP(K2049,标准!K$39:L$59,2,TRUE),VLOOKUP(K2049,标准!K$3:L$23,2,TRUE)))</f>
        <v>90</v>
      </c>
      <c r="M2049" s="68">
        <v>17</v>
      </c>
      <c r="N2049" s="71">
        <f>IF(M2049="",0,IF(A2049&lt;43,IF(F2049="女",VLOOKUP(M2049,标准!C$108:D$128,2,TRUE),VLOOKUP(M2049,标准!C$74:D$94,2,TRUE)),IF(F2049="女",VLOOKUP(M2049,标准!C$39:D$59,2,TRUE),VLOOKUP(M2049,标准!C$3:D$23,2,TRUE))))</f>
        <v>78</v>
      </c>
      <c r="O2049" s="76">
        <v>202</v>
      </c>
      <c r="P2049" s="71">
        <f>IF(A2049&lt;43,IF(F2049="女",VLOOKUP(O2049/100,标准!E$108:F$128,2,TRUE),VLOOKUP(O2049/100,标准!E$74:F$94,2,TRUE)),IF(F2049="女",VLOOKUP(O2049/100,标准!E$39:F$59,2,TRUE),VLOOKUP(O2049/100,标准!E$3:F$23,2,TRUE)))</f>
        <v>40</v>
      </c>
      <c r="Q2049" s="81">
        <v>3.52</v>
      </c>
      <c r="R2049" s="71">
        <f>IF(Q2049=0,0,IF(A2049&lt;43,IF(F2049="女",IF(Q2049="",0,VLOOKUP(Q2049,标准!I$108:J$138,2,TRUE)),IF(Q2049="",0,VLOOKUP(Q2049,标准!I$74:J$104,2,TRUE))),IF(F2049="女",IF(Q2049="",0,VLOOKUP(Q2049,标准!I$39:J$69,2,TRUE)),IF(Q2049="",0,VLOOKUP(Q2049,标准!I$3:J$33,2,TRUE)))))</f>
        <v>76</v>
      </c>
      <c r="S2049" s="76">
        <v>10</v>
      </c>
      <c r="T2049" s="71">
        <f>IF(A2049&lt;43,IF(F2049="女",VLOOKUP(S2049,标准!G$108:H$138,2,TRUE),VLOOKUP(S2049,标准!G$74:H$99,2,TRUE)),IF(F2049="女",VLOOKUP(S2049,标准!G$39:H$69,2,TRUE),VLOOKUP(S2049,标准!G$3:H$28,2,TRUE)))</f>
        <v>60</v>
      </c>
      <c r="U2049" s="88">
        <v>6.8</v>
      </c>
      <c r="V2049" s="71">
        <f>IF(U2049=0,0,IF(A2049&lt;43,IF(F2049="女",IF(U2049="",0,VLOOKUP(U2049,标准!A$108:B$128,2,TRUE)),IF(U2049="",0,VLOOKUP(U2049,标准!A$74:B$94,2,TRUE))),IF(F2049="女",IF(U2049="",0,VLOOKUP(U2049,标准!A$39:B$59,2,TRUE)),IF(U2049="",0,VLOOKUP(U2049,标准!A$3:B$23,2,TRUE)))))</f>
        <v>95</v>
      </c>
      <c r="W2049" s="86">
        <f t="shared" si="31"/>
        <v>80.5</v>
      </c>
      <c r="X2049" s="87">
        <v>4</v>
      </c>
      <c r="Y2049" s="87">
        <v>4</v>
      </c>
      <c r="Z2049" s="91"/>
      <c r="AA2049" s="92"/>
    </row>
    <row r="2050" customHeight="1" spans="1:27">
      <c r="A2050" s="62">
        <v>40</v>
      </c>
      <c r="B2050" s="63">
        <v>2049</v>
      </c>
      <c r="C2050" s="154" t="s">
        <v>4174</v>
      </c>
      <c r="D2050" s="154" t="s">
        <v>4149</v>
      </c>
      <c r="E2050" s="154" t="s">
        <v>4025</v>
      </c>
      <c r="F2050" s="154" t="s">
        <v>30</v>
      </c>
      <c r="G2050" s="155" t="s">
        <v>4175</v>
      </c>
      <c r="H2050" s="68">
        <v>180.3</v>
      </c>
      <c r="I2050" s="68">
        <v>76.1</v>
      </c>
      <c r="J2050" s="71">
        <f>IF(F2050="女",IF(H2050=0,0,VLOOKUP(I2050/(H2050*H2050/10000),标准!M$108:N$112,2,TRUE)),IF(H2050=0,0,VLOOKUP(I2050/(H2050*H2050/10000),标准!M$74:N$78,2,TRUE)))</f>
        <v>100</v>
      </c>
      <c r="K2050" s="72"/>
      <c r="L2050" s="71">
        <f>IF(A2050&lt;43,IF(F2050="女",VLOOKUP(K2050,标准!K$108:L$128,2,TRUE),VLOOKUP(K2050,标准!K$74:L$94,2,TRUE)),IF(F2050="女",VLOOKUP(K2050,标准!K$39:L$59,2,TRUE),VLOOKUP(K2050,标准!K$3:L$23,2,TRUE)))</f>
        <v>0</v>
      </c>
      <c r="M2050" s="68">
        <v>4</v>
      </c>
      <c r="N2050" s="71">
        <f>IF(M2050="",0,IF(A2050&lt;43,IF(F2050="女",VLOOKUP(M2050,标准!C$108:D$128,2,TRUE),VLOOKUP(M2050,标准!C$74:D$94,2,TRUE)),IF(F2050="女",VLOOKUP(M2050,标准!C$39:D$59,2,TRUE),VLOOKUP(M2050,标准!C$3:D$23,2,TRUE))))</f>
        <v>60</v>
      </c>
      <c r="O2050" s="76">
        <v>230</v>
      </c>
      <c r="P2050" s="71">
        <f>IF(A2050&lt;43,IF(F2050="女",VLOOKUP(O2050/100,标准!E$108:F$128,2,TRUE),VLOOKUP(O2050/100,标准!E$74:F$94,2,TRUE)),IF(F2050="女",VLOOKUP(O2050/100,标准!E$39:F$59,2,TRUE),VLOOKUP(O2050/100,标准!E$3:F$23,2,TRUE)))</f>
        <v>70</v>
      </c>
      <c r="Q2050" s="81">
        <v>3.49</v>
      </c>
      <c r="R2050" s="71">
        <f>IF(Q2050=0,0,IF(A2050&lt;43,IF(F2050="女",IF(Q2050="",0,VLOOKUP(Q2050,标准!I$108:J$138,2,TRUE)),IF(Q2050="",0,VLOOKUP(Q2050,标准!I$74:J$104,2,TRUE))),IF(F2050="女",IF(Q2050="",0,VLOOKUP(Q2050,标准!I$39:J$69,2,TRUE)),IF(Q2050="",0,VLOOKUP(Q2050,标准!I$3:J$33,2,TRUE)))))</f>
        <v>76</v>
      </c>
      <c r="S2050" s="76">
        <v>2</v>
      </c>
      <c r="T2050" s="71">
        <f>IF(A2050&lt;43,IF(F2050="女",VLOOKUP(S2050,标准!G$108:H$138,2,TRUE),VLOOKUP(S2050,标准!G$74:H$99,2,TRUE)),IF(F2050="女",VLOOKUP(S2050,标准!G$39:H$69,2,TRUE),VLOOKUP(S2050,标准!G$3:H$28,2,TRUE)))</f>
        <v>0</v>
      </c>
      <c r="U2050" s="88">
        <v>7.2</v>
      </c>
      <c r="V2050" s="71">
        <f>IF(U2050=0,0,IF(A2050&lt;43,IF(F2050="女",IF(U2050="",0,VLOOKUP(U2050,标准!A$108:B$128,2,TRUE)),IF(U2050="",0,VLOOKUP(U2050,标准!A$74:B$94,2,TRUE))),IF(F2050="女",IF(U2050="",0,VLOOKUP(U2050,标准!A$39:B$59,2,TRUE)),IF(U2050="",0,VLOOKUP(U2050,标准!A$3:B$23,2,TRUE)))))</f>
        <v>78</v>
      </c>
      <c r="W2050" s="86">
        <f t="shared" ref="W2050:W2113" si="32">V2050*0.2+N2050*0.1+P2050*0.1+T2050*0.1+R2050*0.2+J2050*0.15+L2050*0.15</f>
        <v>58.8</v>
      </c>
      <c r="X2050" s="87">
        <v>4.5</v>
      </c>
      <c r="Y2050" s="87">
        <v>4.5</v>
      </c>
      <c r="Z2050" s="91"/>
      <c r="AA2050" s="92"/>
    </row>
    <row r="2051" customHeight="1" spans="1:27">
      <c r="A2051" s="62">
        <v>40</v>
      </c>
      <c r="B2051" s="63">
        <v>2050</v>
      </c>
      <c r="C2051" s="154" t="s">
        <v>4176</v>
      </c>
      <c r="D2051" s="154" t="s">
        <v>4149</v>
      </c>
      <c r="E2051" s="154" t="s">
        <v>4025</v>
      </c>
      <c r="F2051" s="154" t="s">
        <v>30</v>
      </c>
      <c r="G2051" s="155" t="s">
        <v>4177</v>
      </c>
      <c r="H2051" s="68">
        <v>181.4</v>
      </c>
      <c r="I2051" s="68">
        <v>85.7</v>
      </c>
      <c r="J2051" s="71">
        <f>IF(F2051="女",IF(H2051=0,0,VLOOKUP(I2051/(H2051*H2051/10000),标准!M$108:N$112,2,TRUE)),IF(H2051=0,0,VLOOKUP(I2051/(H2051*H2051/10000),标准!M$74:N$78,2,TRUE)))</f>
        <v>80</v>
      </c>
      <c r="K2051" s="72">
        <v>4292</v>
      </c>
      <c r="L2051" s="71">
        <f>IF(A2051&lt;43,IF(F2051="女",VLOOKUP(K2051,标准!K$108:L$128,2,TRUE),VLOOKUP(K2051,标准!K$74:L$94,2,TRUE)),IF(F2051="女",VLOOKUP(K2051,标准!K$39:L$59,2,TRUE),VLOOKUP(K2051,标准!K$3:L$23,2,TRUE)))</f>
        <v>78</v>
      </c>
      <c r="M2051" s="68">
        <v>3</v>
      </c>
      <c r="N2051" s="71">
        <f>IF(M2051="",0,IF(A2051&lt;43,IF(F2051="女",VLOOKUP(M2051,标准!C$108:D$128,2,TRUE),VLOOKUP(M2051,标准!C$74:D$94,2,TRUE)),IF(F2051="女",VLOOKUP(M2051,标准!C$39:D$59,2,TRUE),VLOOKUP(M2051,标准!C$3:D$23,2,TRUE))))</f>
        <v>50</v>
      </c>
      <c r="O2051" s="76">
        <v>245</v>
      </c>
      <c r="P2051" s="71">
        <f>IF(A2051&lt;43,IF(F2051="女",VLOOKUP(O2051/100,标准!E$108:F$128,2,TRUE),VLOOKUP(O2051/100,标准!E$74:F$94,2,TRUE)),IF(F2051="女",VLOOKUP(O2051/100,标准!E$39:F$59,2,TRUE),VLOOKUP(O2051/100,标准!E$3:F$23,2,TRUE)))</f>
        <v>78</v>
      </c>
      <c r="Q2051" s="81">
        <v>4.07</v>
      </c>
      <c r="R2051" s="71">
        <f>IF(Q2051=0,0,IF(A2051&lt;43,IF(F2051="女",IF(Q2051="",0,VLOOKUP(Q2051,标准!I$108:J$138,2,TRUE)),IF(Q2051="",0,VLOOKUP(Q2051,标准!I$74:J$104,2,TRUE))),IF(F2051="女",IF(Q2051="",0,VLOOKUP(Q2051,标准!I$39:J$69,2,TRUE)),IF(Q2051="",0,VLOOKUP(Q2051,标准!I$3:J$33,2,TRUE)))))</f>
        <v>70</v>
      </c>
      <c r="S2051" s="76">
        <v>0</v>
      </c>
      <c r="T2051" s="71">
        <f>IF(A2051&lt;43,IF(F2051="女",VLOOKUP(S2051,标准!G$108:H$138,2,TRUE),VLOOKUP(S2051,标准!G$74:H$99,2,TRUE)),IF(F2051="女",VLOOKUP(S2051,标准!G$39:H$69,2,TRUE),VLOOKUP(S2051,标准!G$3:H$28,2,TRUE)))</f>
        <v>0</v>
      </c>
      <c r="U2051" s="88">
        <v>6.8</v>
      </c>
      <c r="V2051" s="71">
        <f>IF(U2051=0,0,IF(A2051&lt;43,IF(F2051="女",IF(U2051="",0,VLOOKUP(U2051,标准!A$108:B$128,2,TRUE)),IF(U2051="",0,VLOOKUP(U2051,标准!A$74:B$94,2,TRUE))),IF(F2051="女",IF(U2051="",0,VLOOKUP(U2051,标准!A$39:B$59,2,TRUE)),IF(U2051="",0,VLOOKUP(U2051,标准!A$3:B$23,2,TRUE)))))</f>
        <v>95</v>
      </c>
      <c r="W2051" s="86">
        <f t="shared" si="32"/>
        <v>69.5</v>
      </c>
      <c r="X2051" s="87">
        <v>4.4</v>
      </c>
      <c r="Y2051" s="87">
        <v>4.6</v>
      </c>
      <c r="Z2051" s="91"/>
      <c r="AA2051" s="92"/>
    </row>
    <row r="2052" customHeight="1" spans="1:27">
      <c r="A2052" s="62">
        <v>40</v>
      </c>
      <c r="B2052" s="63">
        <v>2051</v>
      </c>
      <c r="C2052" s="154" t="s">
        <v>4178</v>
      </c>
      <c r="D2052" s="154" t="s">
        <v>4149</v>
      </c>
      <c r="E2052" s="154" t="s">
        <v>4025</v>
      </c>
      <c r="F2052" s="154" t="s">
        <v>34</v>
      </c>
      <c r="G2052" s="155" t="s">
        <v>4179</v>
      </c>
      <c r="H2052" s="68">
        <v>161.2</v>
      </c>
      <c r="I2052" s="68">
        <v>43</v>
      </c>
      <c r="J2052" s="71">
        <f>IF(F2052="女",IF(H2052=0,0,VLOOKUP(I2052/(H2052*H2052/10000),标准!M$108:N$112,2,TRUE)),IF(H2052=0,0,VLOOKUP(I2052/(H2052*H2052/10000),标准!M$74:N$78,2,TRUE)))</f>
        <v>80</v>
      </c>
      <c r="K2052" s="72">
        <v>3117</v>
      </c>
      <c r="L2052" s="71">
        <f>IF(A2052&lt;43,IF(F2052="女",VLOOKUP(K2052,标准!K$108:L$128,2,TRUE),VLOOKUP(K2052,标准!K$74:L$94,2,TRUE)),IF(F2052="女",VLOOKUP(K2052,标准!K$39:L$59,2,TRUE),VLOOKUP(K2052,标准!K$3:L$23,2,TRUE)))</f>
        <v>80</v>
      </c>
      <c r="M2052" s="68">
        <v>29</v>
      </c>
      <c r="N2052" s="71">
        <f>IF(M2052="",0,IF(A2052&lt;43,IF(F2052="女",VLOOKUP(M2052,标准!C$108:D$128,2,TRUE),VLOOKUP(M2052,标准!C$74:D$94,2,TRUE)),IF(F2052="女",VLOOKUP(M2052,标准!C$39:D$59,2,TRUE),VLOOKUP(M2052,标准!C$3:D$23,2,TRUE))))</f>
        <v>100</v>
      </c>
      <c r="O2052" s="76">
        <v>190</v>
      </c>
      <c r="P2052" s="71">
        <f>IF(A2052&lt;43,IF(F2052="女",VLOOKUP(O2052/100,标准!E$108:F$128,2,TRUE),VLOOKUP(O2052/100,标准!E$74:F$94,2,TRUE)),IF(F2052="女",VLOOKUP(O2052/100,标准!E$39:F$59,2,TRUE),VLOOKUP(O2052/100,标准!E$3:F$23,2,TRUE)))</f>
        <v>85</v>
      </c>
      <c r="Q2052" s="81">
        <v>3.48</v>
      </c>
      <c r="R2052" s="71">
        <f>IF(Q2052=0,0,IF(A2052&lt;43,IF(F2052="女",IF(Q2052="",0,VLOOKUP(Q2052,标准!I$108:J$138,2,TRUE)),IF(Q2052="",0,VLOOKUP(Q2052,标准!I$74:J$104,2,TRUE))),IF(F2052="女",IF(Q2052="",0,VLOOKUP(Q2052,标准!I$39:J$69,2,TRUE)),IF(Q2052="",0,VLOOKUP(Q2052,标准!I$3:J$33,2,TRUE)))))</f>
        <v>78</v>
      </c>
      <c r="S2052" s="76">
        <v>58</v>
      </c>
      <c r="T2052" s="71">
        <f>IF(A2052&lt;43,IF(F2052="女",VLOOKUP(S2052,标准!G$108:H$138,2,TRUE),VLOOKUP(S2052,标准!G$74:H$99,2,TRUE)),IF(F2052="女",VLOOKUP(S2052,标准!G$39:H$69,2,TRUE),VLOOKUP(S2052,标准!G$3:H$28,2,TRUE)))</f>
        <v>101</v>
      </c>
      <c r="U2052" s="88">
        <v>8.8</v>
      </c>
      <c r="V2052" s="71">
        <f>IF(U2052=0,0,IF(A2052&lt;43,IF(F2052="女",IF(U2052="",0,VLOOKUP(U2052,标准!A$108:B$128,2,TRUE)),IF(U2052="",0,VLOOKUP(U2052,标准!A$74:B$94,2,TRUE))),IF(F2052="女",IF(U2052="",0,VLOOKUP(U2052,标准!A$39:B$59,2,TRUE)),IF(U2052="",0,VLOOKUP(U2052,标准!A$3:B$23,2,TRUE)))))</f>
        <v>74</v>
      </c>
      <c r="W2052" s="86">
        <f t="shared" si="32"/>
        <v>83</v>
      </c>
      <c r="X2052" s="87">
        <v>4.6</v>
      </c>
      <c r="Y2052" s="87">
        <v>4.7</v>
      </c>
      <c r="Z2052" s="91">
        <v>1</v>
      </c>
      <c r="AA2052" s="92"/>
    </row>
    <row r="2053" customHeight="1" spans="1:27">
      <c r="A2053" s="62">
        <v>40</v>
      </c>
      <c r="B2053" s="63">
        <v>2052</v>
      </c>
      <c r="C2053" s="154" t="s">
        <v>4180</v>
      </c>
      <c r="D2053" s="154" t="s">
        <v>4149</v>
      </c>
      <c r="E2053" s="154" t="s">
        <v>4025</v>
      </c>
      <c r="F2053" s="154" t="s">
        <v>30</v>
      </c>
      <c r="G2053" s="155" t="s">
        <v>4181</v>
      </c>
      <c r="H2053" s="68">
        <v>169.5</v>
      </c>
      <c r="I2053" s="68">
        <v>50.8</v>
      </c>
      <c r="J2053" s="71">
        <f>IF(F2053="女",IF(H2053=0,0,VLOOKUP(I2053/(H2053*H2053/10000),标准!M$108:N$112,2,TRUE)),IF(H2053=0,0,VLOOKUP(I2053/(H2053*H2053/10000),标准!M$74:N$78,2,TRUE)))</f>
        <v>80</v>
      </c>
      <c r="K2053" s="72">
        <v>2979</v>
      </c>
      <c r="L2053" s="71">
        <f>IF(A2053&lt;43,IF(F2053="女",VLOOKUP(K2053,标准!K$108:L$128,2,TRUE),VLOOKUP(K2053,标准!K$74:L$94,2,TRUE)),IF(F2053="女",VLOOKUP(K2053,标准!K$39:L$59,2,TRUE),VLOOKUP(K2053,标准!K$3:L$23,2,TRUE)))</f>
        <v>50</v>
      </c>
      <c r="M2053" s="68">
        <v>8</v>
      </c>
      <c r="N2053" s="71">
        <f>IF(M2053="",0,IF(A2053&lt;43,IF(F2053="女",VLOOKUP(M2053,标准!C$108:D$128,2,TRUE),VLOOKUP(M2053,标准!C$74:D$94,2,TRUE)),IF(F2053="女",VLOOKUP(M2053,标准!C$39:D$59,2,TRUE),VLOOKUP(M2053,标准!C$3:D$23,2,TRUE))))</f>
        <v>66</v>
      </c>
      <c r="O2053" s="76">
        <v>228</v>
      </c>
      <c r="P2053" s="71">
        <f>IF(A2053&lt;43,IF(F2053="女",VLOOKUP(O2053/100,标准!E$108:F$128,2,TRUE),VLOOKUP(O2053/100,标准!E$74:F$94,2,TRUE)),IF(F2053="女",VLOOKUP(O2053/100,标准!E$39:F$59,2,TRUE),VLOOKUP(O2053/100,标准!E$3:F$23,2,TRUE)))</f>
        <v>70</v>
      </c>
      <c r="Q2053" s="81">
        <v>4.17</v>
      </c>
      <c r="R2053" s="71">
        <f>IF(Q2053=0,0,IF(A2053&lt;43,IF(F2053="女",IF(Q2053="",0,VLOOKUP(Q2053,标准!I$108:J$138,2,TRUE)),IF(Q2053="",0,VLOOKUP(Q2053,标准!I$74:J$104,2,TRUE))),IF(F2053="女",IF(Q2053="",0,VLOOKUP(Q2053,标准!I$39:J$69,2,TRUE)),IF(Q2053="",0,VLOOKUP(Q2053,标准!I$3:J$33,2,TRUE)))))</f>
        <v>66</v>
      </c>
      <c r="S2053" s="76">
        <v>5</v>
      </c>
      <c r="T2053" s="71">
        <f>IF(A2053&lt;43,IF(F2053="女",VLOOKUP(S2053,标准!G$108:H$138,2,TRUE),VLOOKUP(S2053,标准!G$74:H$99,2,TRUE)),IF(F2053="女",VLOOKUP(S2053,标准!G$39:H$69,2,TRUE),VLOOKUP(S2053,标准!G$3:H$28,2,TRUE)))</f>
        <v>10</v>
      </c>
      <c r="U2053" s="88">
        <v>7.3</v>
      </c>
      <c r="V2053" s="71">
        <f>IF(U2053=0,0,IF(A2053&lt;43,IF(F2053="女",IF(U2053="",0,VLOOKUP(U2053,标准!A$108:B$128,2,TRUE)),IF(U2053="",0,VLOOKUP(U2053,标准!A$74:B$94,2,TRUE))),IF(F2053="女",IF(U2053="",0,VLOOKUP(U2053,标准!A$39:B$59,2,TRUE)),IF(U2053="",0,VLOOKUP(U2053,标准!A$3:B$23,2,TRUE)))))</f>
        <v>78</v>
      </c>
      <c r="W2053" s="86">
        <f t="shared" si="32"/>
        <v>62.9</v>
      </c>
      <c r="X2053" s="87">
        <v>3.7</v>
      </c>
      <c r="Y2053" s="87">
        <v>3.7</v>
      </c>
      <c r="Z2053" s="91"/>
      <c r="AA2053" s="92"/>
    </row>
    <row r="2054" customHeight="1" spans="1:27">
      <c r="A2054" s="62">
        <v>40</v>
      </c>
      <c r="B2054" s="63">
        <v>2053</v>
      </c>
      <c r="C2054" s="154" t="s">
        <v>4182</v>
      </c>
      <c r="D2054" s="154" t="s">
        <v>4149</v>
      </c>
      <c r="E2054" s="154" t="s">
        <v>4025</v>
      </c>
      <c r="F2054" s="154" t="s">
        <v>30</v>
      </c>
      <c r="G2054" s="155" t="s">
        <v>4183</v>
      </c>
      <c r="H2054" s="68">
        <v>169.5</v>
      </c>
      <c r="I2054" s="68">
        <v>44.6</v>
      </c>
      <c r="J2054" s="71">
        <f>IF(F2054="女",IF(H2054=0,0,VLOOKUP(I2054/(H2054*H2054/10000),标准!M$108:N$112,2,TRUE)),IF(H2054=0,0,VLOOKUP(I2054/(H2054*H2054/10000),标准!M$74:N$78,2,TRUE)))</f>
        <v>80</v>
      </c>
      <c r="K2054" s="72">
        <v>3510</v>
      </c>
      <c r="L2054" s="71">
        <f>IF(A2054&lt;43,IF(F2054="女",VLOOKUP(K2054,标准!K$108:L$128,2,TRUE),VLOOKUP(K2054,标准!K$74:L$94,2,TRUE)),IF(F2054="女",VLOOKUP(K2054,标准!K$39:L$59,2,TRUE),VLOOKUP(K2054,标准!K$3:L$23,2,TRUE)))</f>
        <v>66</v>
      </c>
      <c r="M2054" s="68">
        <v>0</v>
      </c>
      <c r="N2054" s="71">
        <f>IF(M2054="",0,IF(A2054&lt;43,IF(F2054="女",VLOOKUP(M2054,标准!C$108:D$128,2,TRUE),VLOOKUP(M2054,标准!C$74:D$94,2,TRUE)),IF(F2054="女",VLOOKUP(M2054,标准!C$39:D$59,2,TRUE),VLOOKUP(M2054,标准!C$3:D$23,2,TRUE))))</f>
        <v>20</v>
      </c>
      <c r="O2054" s="76">
        <v>204</v>
      </c>
      <c r="P2054" s="71">
        <f>IF(A2054&lt;43,IF(F2054="女",VLOOKUP(O2054/100,标准!E$108:F$128,2,TRUE),VLOOKUP(O2054/100,标准!E$74:F$94,2,TRUE)),IF(F2054="女",VLOOKUP(O2054/100,标准!E$39:F$59,2,TRUE),VLOOKUP(O2054/100,标准!E$3:F$23,2,TRUE)))</f>
        <v>50</v>
      </c>
      <c r="Q2054" s="81">
        <v>4.18</v>
      </c>
      <c r="R2054" s="71">
        <f>IF(Q2054=0,0,IF(A2054&lt;43,IF(F2054="女",IF(Q2054="",0,VLOOKUP(Q2054,标准!I$108:J$138,2,TRUE)),IF(Q2054="",0,VLOOKUP(Q2054,标准!I$74:J$104,2,TRUE))),IF(F2054="女",IF(Q2054="",0,VLOOKUP(Q2054,标准!I$39:J$69,2,TRUE)),IF(Q2054="",0,VLOOKUP(Q2054,标准!I$3:J$33,2,TRUE)))))</f>
        <v>64</v>
      </c>
      <c r="S2054" s="76">
        <v>2</v>
      </c>
      <c r="T2054" s="71">
        <f>IF(A2054&lt;43,IF(F2054="女",VLOOKUP(S2054,标准!G$108:H$138,2,TRUE),VLOOKUP(S2054,标准!G$74:H$99,2,TRUE)),IF(F2054="女",VLOOKUP(S2054,标准!G$39:H$69,2,TRUE),VLOOKUP(S2054,标准!G$3:H$28,2,TRUE)))</f>
        <v>0</v>
      </c>
      <c r="U2054" s="88">
        <v>7.8</v>
      </c>
      <c r="V2054" s="71">
        <f>IF(U2054=0,0,IF(A2054&lt;43,IF(F2054="女",IF(U2054="",0,VLOOKUP(U2054,标准!A$108:B$128,2,TRUE)),IF(U2054="",0,VLOOKUP(U2054,标准!A$74:B$94,2,TRUE))),IF(F2054="女",IF(U2054="",0,VLOOKUP(U2054,标准!A$39:B$59,2,TRUE)),IF(U2054="",0,VLOOKUP(U2054,标准!A$3:B$23,2,TRUE)))))</f>
        <v>72</v>
      </c>
      <c r="W2054" s="86">
        <f t="shared" si="32"/>
        <v>56.1</v>
      </c>
      <c r="X2054" s="87">
        <v>4.8</v>
      </c>
      <c r="Y2054" s="87">
        <v>4.1</v>
      </c>
      <c r="Z2054" s="91"/>
      <c r="AA2054" s="92"/>
    </row>
    <row r="2055" customHeight="1" spans="1:27">
      <c r="A2055" s="62">
        <v>40</v>
      </c>
      <c r="B2055" s="63">
        <v>2054</v>
      </c>
      <c r="C2055" s="154" t="s">
        <v>4184</v>
      </c>
      <c r="D2055" s="154" t="s">
        <v>4149</v>
      </c>
      <c r="E2055" s="154" t="s">
        <v>4025</v>
      </c>
      <c r="F2055" s="154" t="s">
        <v>30</v>
      </c>
      <c r="G2055" s="155" t="s">
        <v>4185</v>
      </c>
      <c r="H2055" s="68">
        <v>173.2</v>
      </c>
      <c r="I2055" s="68">
        <v>58.7</v>
      </c>
      <c r="J2055" s="71">
        <f>IF(F2055="女",IF(H2055=0,0,VLOOKUP(I2055/(H2055*H2055/10000),标准!M$108:N$112,2,TRUE)),IF(H2055=0,0,VLOOKUP(I2055/(H2055*H2055/10000),标准!M$74:N$78,2,TRUE)))</f>
        <v>100</v>
      </c>
      <c r="K2055" s="72">
        <v>4613</v>
      </c>
      <c r="L2055" s="71">
        <f>IF(A2055&lt;43,IF(F2055="女",VLOOKUP(K2055,标准!K$108:L$128,2,TRUE),VLOOKUP(K2055,标准!K$74:L$94,2,TRUE)),IF(F2055="女",VLOOKUP(K2055,标准!K$39:L$59,2,TRUE),VLOOKUP(K2055,标准!K$3:L$23,2,TRUE)))</f>
        <v>85</v>
      </c>
      <c r="M2055" s="68">
        <v>7</v>
      </c>
      <c r="N2055" s="71">
        <f>IF(M2055="",0,IF(A2055&lt;43,IF(F2055="女",VLOOKUP(M2055,标准!C$108:D$128,2,TRUE),VLOOKUP(M2055,标准!C$74:D$94,2,TRUE)),IF(F2055="女",VLOOKUP(M2055,标准!C$39:D$59,2,TRUE),VLOOKUP(M2055,标准!C$3:D$23,2,TRUE))))</f>
        <v>64</v>
      </c>
      <c r="O2055" s="76">
        <v>228</v>
      </c>
      <c r="P2055" s="71">
        <f>IF(A2055&lt;43,IF(F2055="女",VLOOKUP(O2055/100,标准!E$108:F$128,2,TRUE),VLOOKUP(O2055/100,标准!E$74:F$94,2,TRUE)),IF(F2055="女",VLOOKUP(O2055/100,标准!E$39:F$59,2,TRUE),VLOOKUP(O2055/100,标准!E$3:F$23,2,TRUE)))</f>
        <v>70</v>
      </c>
      <c r="Q2055" s="81">
        <v>3.17</v>
      </c>
      <c r="R2055" s="71">
        <f>IF(Q2055=0,0,IF(A2055&lt;43,IF(F2055="女",IF(Q2055="",0,VLOOKUP(Q2055,标准!I$108:J$138,2,TRUE)),IF(Q2055="",0,VLOOKUP(Q2055,标准!I$74:J$104,2,TRUE))),IF(F2055="女",IF(Q2055="",0,VLOOKUP(Q2055,标准!I$39:J$69,2,TRUE)),IF(Q2055="",0,VLOOKUP(Q2055,标准!I$3:J$33,2,TRUE)))))</f>
        <v>100</v>
      </c>
      <c r="S2055" s="76">
        <v>15</v>
      </c>
      <c r="T2055" s="71">
        <f>IF(A2055&lt;43,IF(F2055="女",VLOOKUP(S2055,标准!G$108:H$138,2,TRUE),VLOOKUP(S2055,标准!G$74:H$99,2,TRUE)),IF(F2055="女",VLOOKUP(S2055,标准!G$39:H$69,2,TRUE),VLOOKUP(S2055,标准!G$3:H$28,2,TRUE)))</f>
        <v>80</v>
      </c>
      <c r="U2055" s="88">
        <v>6.9</v>
      </c>
      <c r="V2055" s="71">
        <f>IF(U2055=0,0,IF(A2055&lt;43,IF(F2055="女",IF(U2055="",0,VLOOKUP(U2055,标准!A$108:B$128,2,TRUE)),IF(U2055="",0,VLOOKUP(U2055,标准!A$74:B$94,2,TRUE))),IF(F2055="女",IF(U2055="",0,VLOOKUP(U2055,标准!A$39:B$59,2,TRUE)),IF(U2055="",0,VLOOKUP(U2055,标准!A$3:B$23,2,TRUE)))))</f>
        <v>90</v>
      </c>
      <c r="W2055" s="86">
        <f t="shared" si="32"/>
        <v>87.15</v>
      </c>
      <c r="X2055" s="87">
        <v>4.4</v>
      </c>
      <c r="Y2055" s="87">
        <v>4.4</v>
      </c>
      <c r="Z2055" s="91"/>
      <c r="AA2055" s="92"/>
    </row>
    <row r="2056" customHeight="1" spans="1:27">
      <c r="A2056" s="62">
        <v>40</v>
      </c>
      <c r="B2056" s="63">
        <v>2055</v>
      </c>
      <c r="C2056" s="154" t="s">
        <v>4186</v>
      </c>
      <c r="D2056" s="154" t="s">
        <v>4149</v>
      </c>
      <c r="E2056" s="154" t="s">
        <v>4025</v>
      </c>
      <c r="F2056" s="154" t="s">
        <v>30</v>
      </c>
      <c r="G2056" s="155" t="s">
        <v>4187</v>
      </c>
      <c r="H2056" s="68">
        <v>163.3</v>
      </c>
      <c r="I2056" s="68">
        <v>55.3</v>
      </c>
      <c r="J2056" s="71">
        <f>IF(F2056="女",IF(H2056=0,0,VLOOKUP(I2056/(H2056*H2056/10000),标准!M$108:N$112,2,TRUE)),IF(H2056=0,0,VLOOKUP(I2056/(H2056*H2056/10000),标准!M$74:N$78,2,TRUE)))</f>
        <v>100</v>
      </c>
      <c r="K2056" s="72">
        <v>3755</v>
      </c>
      <c r="L2056" s="71">
        <f>IF(A2056&lt;43,IF(F2056="女",VLOOKUP(K2056,标准!K$108:L$128,2,TRUE),VLOOKUP(K2056,标准!K$74:L$94,2,TRUE)),IF(F2056="女",VLOOKUP(K2056,标准!K$39:L$59,2,TRUE),VLOOKUP(K2056,标准!K$3:L$23,2,TRUE)))</f>
        <v>70</v>
      </c>
      <c r="M2056" s="68">
        <v>12.5</v>
      </c>
      <c r="N2056" s="71">
        <f>IF(M2056="",0,IF(A2056&lt;43,IF(F2056="女",VLOOKUP(M2056,标准!C$108:D$128,2,TRUE),VLOOKUP(M2056,标准!C$74:D$94,2,TRUE)),IF(F2056="女",VLOOKUP(M2056,标准!C$39:D$59,2,TRUE),VLOOKUP(M2056,标准!C$3:D$23,2,TRUE))))</f>
        <v>72</v>
      </c>
      <c r="O2056" s="76">
        <v>202</v>
      </c>
      <c r="P2056" s="71">
        <f>IF(A2056&lt;43,IF(F2056="女",VLOOKUP(O2056/100,标准!E$108:F$128,2,TRUE),VLOOKUP(O2056/100,标准!E$74:F$94,2,TRUE)),IF(F2056="女",VLOOKUP(O2056/100,标准!E$39:F$59,2,TRUE),VLOOKUP(O2056/100,标准!E$3:F$23,2,TRUE)))</f>
        <v>40</v>
      </c>
      <c r="Q2056" s="81">
        <v>4.13</v>
      </c>
      <c r="R2056" s="71">
        <f>IF(Q2056=0,0,IF(A2056&lt;43,IF(F2056="女",IF(Q2056="",0,VLOOKUP(Q2056,标准!I$108:J$138,2,TRUE)),IF(Q2056="",0,VLOOKUP(Q2056,标准!I$74:J$104,2,TRUE))),IF(F2056="女",IF(Q2056="",0,VLOOKUP(Q2056,标准!I$39:J$69,2,TRUE)),IF(Q2056="",0,VLOOKUP(Q2056,标准!I$3:J$33,2,TRUE)))))</f>
        <v>66</v>
      </c>
      <c r="S2056" s="76">
        <v>11</v>
      </c>
      <c r="T2056" s="71">
        <f>IF(A2056&lt;43,IF(F2056="女",VLOOKUP(S2056,标准!G$108:H$138,2,TRUE),VLOOKUP(S2056,标准!G$74:H$99,2,TRUE)),IF(F2056="女",VLOOKUP(S2056,标准!G$39:H$69,2,TRUE),VLOOKUP(S2056,标准!G$3:H$28,2,TRUE)))</f>
        <v>64</v>
      </c>
      <c r="U2056" s="88">
        <v>7.4</v>
      </c>
      <c r="V2056" s="71">
        <f>IF(U2056=0,0,IF(A2056&lt;43,IF(F2056="女",IF(U2056="",0,VLOOKUP(U2056,标准!A$108:B$128,2,TRUE)),IF(U2056="",0,VLOOKUP(U2056,标准!A$74:B$94,2,TRUE))),IF(F2056="女",IF(U2056="",0,VLOOKUP(U2056,标准!A$39:B$59,2,TRUE)),IF(U2056="",0,VLOOKUP(U2056,标准!A$3:B$23,2,TRUE)))))</f>
        <v>76</v>
      </c>
      <c r="W2056" s="86">
        <f t="shared" si="32"/>
        <v>71.5</v>
      </c>
      <c r="X2056" s="87">
        <v>3.9</v>
      </c>
      <c r="Y2056" s="87">
        <v>4.2</v>
      </c>
      <c r="Z2056" s="91"/>
      <c r="AA2056" s="92"/>
    </row>
    <row r="2057" customHeight="1" spans="1:27">
      <c r="A2057" s="62">
        <v>40</v>
      </c>
      <c r="B2057" s="63">
        <v>2056</v>
      </c>
      <c r="C2057" s="154" t="s">
        <v>4188</v>
      </c>
      <c r="D2057" s="154" t="s">
        <v>4149</v>
      </c>
      <c r="E2057" s="154" t="s">
        <v>4025</v>
      </c>
      <c r="F2057" s="154" t="s">
        <v>30</v>
      </c>
      <c r="G2057" s="155" t="s">
        <v>4189</v>
      </c>
      <c r="H2057" s="68"/>
      <c r="I2057" s="68"/>
      <c r="J2057" s="71">
        <f>IF(F2057="女",IF(H2057=0,0,VLOOKUP(I2057/(H2057*H2057/10000),标准!M$108:N$112,2,TRUE)),IF(H2057=0,0,VLOOKUP(I2057/(H2057*H2057/10000),标准!M$74:N$78,2,TRUE)))</f>
        <v>0</v>
      </c>
      <c r="K2057" s="72"/>
      <c r="L2057" s="71">
        <f>IF(A2057&lt;43,IF(F2057="女",VLOOKUP(K2057,标准!K$108:L$128,2,TRUE),VLOOKUP(K2057,标准!K$74:L$94,2,TRUE)),IF(F2057="女",VLOOKUP(K2057,标准!K$39:L$59,2,TRUE),VLOOKUP(K2057,标准!K$3:L$23,2,TRUE)))</f>
        <v>0</v>
      </c>
      <c r="M2057" s="68">
        <v>0</v>
      </c>
      <c r="N2057" s="71">
        <f>IF(M2057="",0,IF(A2057&lt;43,IF(F2057="女",VLOOKUP(M2057,标准!C$108:D$128,2,TRUE),VLOOKUP(M2057,标准!C$74:D$94,2,TRUE)),IF(F2057="女",VLOOKUP(M2057,标准!C$39:D$59,2,TRUE),VLOOKUP(M2057,标准!C$3:D$23,2,TRUE))))</f>
        <v>20</v>
      </c>
      <c r="O2057" s="76">
        <v>211</v>
      </c>
      <c r="P2057" s="71">
        <f>IF(A2057&lt;43,IF(F2057="女",VLOOKUP(O2057/100,标准!E$108:F$128,2,TRUE),VLOOKUP(O2057/100,标准!E$74:F$94,2,TRUE)),IF(F2057="女",VLOOKUP(O2057/100,标准!E$39:F$59,2,TRUE),VLOOKUP(O2057/100,标准!E$3:F$23,2,TRUE)))</f>
        <v>60</v>
      </c>
      <c r="Q2057" s="81">
        <v>4.44</v>
      </c>
      <c r="R2057" s="71">
        <f>IF(Q2057=0,0,IF(A2057&lt;43,IF(F2057="女",IF(Q2057="",0,VLOOKUP(Q2057,标准!I$108:J$138,2,TRUE)),IF(Q2057="",0,VLOOKUP(Q2057,标准!I$74:J$104,2,TRUE))),IF(F2057="女",IF(Q2057="",0,VLOOKUP(Q2057,标准!I$39:J$69,2,TRUE)),IF(Q2057="",0,VLOOKUP(Q2057,标准!I$3:J$33,2,TRUE)))))</f>
        <v>50</v>
      </c>
      <c r="S2057" s="76">
        <v>1</v>
      </c>
      <c r="T2057" s="71">
        <f>IF(A2057&lt;43,IF(F2057="女",VLOOKUP(S2057,标准!G$108:H$138,2,TRUE),VLOOKUP(S2057,标准!G$74:H$99,2,TRUE)),IF(F2057="女",VLOOKUP(S2057,标准!G$39:H$69,2,TRUE),VLOOKUP(S2057,标准!G$3:H$28,2,TRUE)))</f>
        <v>0</v>
      </c>
      <c r="U2057" s="88">
        <v>7.6</v>
      </c>
      <c r="V2057" s="71">
        <f>IF(U2057=0,0,IF(A2057&lt;43,IF(F2057="女",IF(U2057="",0,VLOOKUP(U2057,标准!A$108:B$128,2,TRUE)),IF(U2057="",0,VLOOKUP(U2057,标准!A$74:B$94,2,TRUE))),IF(F2057="女",IF(U2057="",0,VLOOKUP(U2057,标准!A$39:B$59,2,TRUE)),IF(U2057="",0,VLOOKUP(U2057,标准!A$3:B$23,2,TRUE)))))</f>
        <v>74</v>
      </c>
      <c r="W2057" s="86">
        <f t="shared" si="32"/>
        <v>32.8</v>
      </c>
      <c r="X2057" s="87"/>
      <c r="Y2057" s="87"/>
      <c r="Z2057" s="91"/>
      <c r="AA2057" s="92"/>
    </row>
    <row r="2058" customHeight="1" spans="1:27">
      <c r="A2058" s="62">
        <v>40</v>
      </c>
      <c r="B2058" s="63">
        <v>2057</v>
      </c>
      <c r="C2058" s="154" t="s">
        <v>4190</v>
      </c>
      <c r="D2058" s="154" t="s">
        <v>4149</v>
      </c>
      <c r="E2058" s="154" t="s">
        <v>4025</v>
      </c>
      <c r="F2058" s="154" t="s">
        <v>30</v>
      </c>
      <c r="G2058" s="155" t="s">
        <v>4191</v>
      </c>
      <c r="H2058" s="68">
        <v>172.9</v>
      </c>
      <c r="I2058" s="68">
        <v>53.5</v>
      </c>
      <c r="J2058" s="71">
        <f>IF(F2058="女",IF(H2058=0,0,VLOOKUP(I2058/(H2058*H2058/10000),标准!M$108:N$112,2,TRUE)),IF(H2058=0,0,VLOOKUP(I2058/(H2058*H2058/10000),标准!M$74:N$78,2,TRUE)))</f>
        <v>100</v>
      </c>
      <c r="K2058" s="72">
        <v>3366</v>
      </c>
      <c r="L2058" s="71">
        <f>IF(A2058&lt;43,IF(F2058="女",VLOOKUP(K2058,标准!K$108:L$128,2,TRUE),VLOOKUP(K2058,标准!K$74:L$94,2,TRUE)),IF(F2058="女",VLOOKUP(K2058,标准!K$39:L$59,2,TRUE),VLOOKUP(K2058,标准!K$3:L$23,2,TRUE)))</f>
        <v>64</v>
      </c>
      <c r="M2058" s="68">
        <v>1</v>
      </c>
      <c r="N2058" s="71">
        <f>IF(M2058="",0,IF(A2058&lt;43,IF(F2058="女",VLOOKUP(M2058,标准!C$108:D$128,2,TRUE),VLOOKUP(M2058,标准!C$74:D$94,2,TRUE)),IF(F2058="女",VLOOKUP(M2058,标准!C$39:D$59,2,TRUE),VLOOKUP(M2058,标准!C$3:D$23,2,TRUE))))</f>
        <v>30</v>
      </c>
      <c r="O2058" s="76">
        <v>215</v>
      </c>
      <c r="P2058" s="71">
        <f>IF(A2058&lt;43,IF(F2058="女",VLOOKUP(O2058/100,标准!E$108:F$128,2,TRUE),VLOOKUP(O2058/100,标准!E$74:F$94,2,TRUE)),IF(F2058="女",VLOOKUP(O2058/100,标准!E$39:F$59,2,TRUE),VLOOKUP(O2058/100,标准!E$3:F$23,2,TRUE)))</f>
        <v>62</v>
      </c>
      <c r="Q2058" s="81">
        <v>4.08</v>
      </c>
      <c r="R2058" s="71">
        <f>IF(Q2058=0,0,IF(A2058&lt;43,IF(F2058="女",IF(Q2058="",0,VLOOKUP(Q2058,标准!I$108:J$138,2,TRUE)),IF(Q2058="",0,VLOOKUP(Q2058,标准!I$74:J$104,2,TRUE))),IF(F2058="女",IF(Q2058="",0,VLOOKUP(Q2058,标准!I$39:J$69,2,TRUE)),IF(Q2058="",0,VLOOKUP(Q2058,标准!I$3:J$33,2,TRUE)))))</f>
        <v>68</v>
      </c>
      <c r="S2058" s="76">
        <v>1</v>
      </c>
      <c r="T2058" s="71">
        <f>IF(A2058&lt;43,IF(F2058="女",VLOOKUP(S2058,标准!G$108:H$138,2,TRUE),VLOOKUP(S2058,标准!G$74:H$99,2,TRUE)),IF(F2058="女",VLOOKUP(S2058,标准!G$39:H$69,2,TRUE),VLOOKUP(S2058,标准!G$3:H$28,2,TRUE)))</f>
        <v>0</v>
      </c>
      <c r="U2058" s="88">
        <v>7.3</v>
      </c>
      <c r="V2058" s="71">
        <f>IF(U2058=0,0,IF(A2058&lt;43,IF(F2058="女",IF(U2058="",0,VLOOKUP(U2058,标准!A$108:B$128,2,TRUE)),IF(U2058="",0,VLOOKUP(U2058,标准!A$74:B$94,2,TRUE))),IF(F2058="女",IF(U2058="",0,VLOOKUP(U2058,标准!A$39:B$59,2,TRUE)),IF(U2058="",0,VLOOKUP(U2058,标准!A$3:B$23,2,TRUE)))))</f>
        <v>78</v>
      </c>
      <c r="W2058" s="86">
        <f t="shared" si="32"/>
        <v>63</v>
      </c>
      <c r="X2058" s="87">
        <v>4.8</v>
      </c>
      <c r="Y2058" s="87">
        <v>4.9</v>
      </c>
      <c r="Z2058" s="91"/>
      <c r="AA2058" s="92"/>
    </row>
    <row r="2059" customHeight="1" spans="1:27">
      <c r="A2059" s="62">
        <v>40</v>
      </c>
      <c r="B2059" s="63">
        <v>2058</v>
      </c>
      <c r="C2059" s="154" t="s">
        <v>4192</v>
      </c>
      <c r="D2059" s="154" t="s">
        <v>4149</v>
      </c>
      <c r="E2059" s="154" t="s">
        <v>4025</v>
      </c>
      <c r="F2059" s="154" t="s">
        <v>30</v>
      </c>
      <c r="G2059" s="155" t="s">
        <v>4193</v>
      </c>
      <c r="H2059" s="68">
        <v>168.5</v>
      </c>
      <c r="I2059" s="68">
        <v>55</v>
      </c>
      <c r="J2059" s="71">
        <f>IF(F2059="女",IF(H2059=0,0,VLOOKUP(I2059/(H2059*H2059/10000),标准!M$108:N$112,2,TRUE)),IF(H2059=0,0,VLOOKUP(I2059/(H2059*H2059/10000),标准!M$74:N$78,2,TRUE)))</f>
        <v>100</v>
      </c>
      <c r="K2059" s="72">
        <v>4422</v>
      </c>
      <c r="L2059" s="71">
        <f>IF(A2059&lt;43,IF(F2059="女",VLOOKUP(K2059,标准!K$108:L$128,2,TRUE),VLOOKUP(K2059,标准!K$74:L$94,2,TRUE)),IF(F2059="女",VLOOKUP(K2059,标准!K$39:L$59,2,TRUE),VLOOKUP(K2059,标准!K$3:L$23,2,TRUE)))</f>
        <v>80</v>
      </c>
      <c r="M2059" s="68">
        <v>8</v>
      </c>
      <c r="N2059" s="71">
        <f>IF(M2059="",0,IF(A2059&lt;43,IF(F2059="女",VLOOKUP(M2059,标准!C$108:D$128,2,TRUE),VLOOKUP(M2059,标准!C$74:D$94,2,TRUE)),IF(F2059="女",VLOOKUP(M2059,标准!C$39:D$59,2,TRUE),VLOOKUP(M2059,标准!C$3:D$23,2,TRUE))))</f>
        <v>66</v>
      </c>
      <c r="O2059" s="76">
        <v>203</v>
      </c>
      <c r="P2059" s="71">
        <f>IF(A2059&lt;43,IF(F2059="女",VLOOKUP(O2059/100,标准!E$108:F$128,2,TRUE),VLOOKUP(O2059/100,标准!E$74:F$94,2,TRUE)),IF(F2059="女",VLOOKUP(O2059/100,标准!E$39:F$59,2,TRUE),VLOOKUP(O2059/100,标准!E$3:F$23,2,TRUE)))</f>
        <v>50</v>
      </c>
      <c r="Q2059" s="81">
        <v>4.24</v>
      </c>
      <c r="R2059" s="71">
        <f>IF(Q2059=0,0,IF(A2059&lt;43,IF(F2059="女",IF(Q2059="",0,VLOOKUP(Q2059,标准!I$108:J$138,2,TRUE)),IF(Q2059="",0,VLOOKUP(Q2059,标准!I$74:J$104,2,TRUE))),IF(F2059="女",IF(Q2059="",0,VLOOKUP(Q2059,标准!I$39:J$69,2,TRUE)),IF(Q2059="",0,VLOOKUP(Q2059,标准!I$3:J$33,2,TRUE)))))</f>
        <v>62</v>
      </c>
      <c r="S2059" s="76">
        <v>3</v>
      </c>
      <c r="T2059" s="71">
        <f>IF(A2059&lt;43,IF(F2059="女",VLOOKUP(S2059,标准!G$108:H$138,2,TRUE),VLOOKUP(S2059,标准!G$74:H$99,2,TRUE)),IF(F2059="女",VLOOKUP(S2059,标准!G$39:H$69,2,TRUE),VLOOKUP(S2059,标准!G$3:H$28,2,TRUE)))</f>
        <v>0</v>
      </c>
      <c r="U2059" s="88">
        <v>7.2</v>
      </c>
      <c r="V2059" s="71">
        <f>IF(U2059=0,0,IF(A2059&lt;43,IF(F2059="女",IF(U2059="",0,VLOOKUP(U2059,标准!A$108:B$128,2,TRUE)),IF(U2059="",0,VLOOKUP(U2059,标准!A$74:B$94,2,TRUE))),IF(F2059="女",IF(U2059="",0,VLOOKUP(U2059,标准!A$39:B$59,2,TRUE)),IF(U2059="",0,VLOOKUP(U2059,标准!A$3:B$23,2,TRUE)))))</f>
        <v>78</v>
      </c>
      <c r="W2059" s="86">
        <f t="shared" si="32"/>
        <v>66.6</v>
      </c>
      <c r="X2059" s="87">
        <v>4</v>
      </c>
      <c r="Y2059" s="87">
        <v>3.8</v>
      </c>
      <c r="Z2059" s="91"/>
      <c r="AA2059" s="92"/>
    </row>
    <row r="2060" customHeight="1" spans="1:27">
      <c r="A2060" s="62">
        <v>40</v>
      </c>
      <c r="B2060" s="63">
        <v>2059</v>
      </c>
      <c r="C2060" s="154" t="s">
        <v>4194</v>
      </c>
      <c r="D2060" s="154" t="s">
        <v>4149</v>
      </c>
      <c r="E2060" s="154" t="s">
        <v>4025</v>
      </c>
      <c r="F2060" s="154" t="s">
        <v>30</v>
      </c>
      <c r="G2060" s="155" t="s">
        <v>4195</v>
      </c>
      <c r="H2060" s="68">
        <v>172.5</v>
      </c>
      <c r="I2060" s="68">
        <v>60.1</v>
      </c>
      <c r="J2060" s="71">
        <f>IF(F2060="女",IF(H2060=0,0,VLOOKUP(I2060/(H2060*H2060/10000),标准!M$108:N$112,2,TRUE)),IF(H2060=0,0,VLOOKUP(I2060/(H2060*H2060/10000),标准!M$74:N$78,2,TRUE)))</f>
        <v>100</v>
      </c>
      <c r="K2060" s="72">
        <v>3726</v>
      </c>
      <c r="L2060" s="71">
        <f>IF(A2060&lt;43,IF(F2060="女",VLOOKUP(K2060,标准!K$108:L$128,2,TRUE),VLOOKUP(K2060,标准!K$74:L$94,2,TRUE)),IF(F2060="女",VLOOKUP(K2060,标准!K$39:L$59,2,TRUE),VLOOKUP(K2060,标准!K$3:L$23,2,TRUE)))</f>
        <v>70</v>
      </c>
      <c r="M2060" s="68">
        <v>22</v>
      </c>
      <c r="N2060" s="71">
        <f>IF(M2060="",0,IF(A2060&lt;43,IF(F2060="女",VLOOKUP(M2060,标准!C$108:D$128,2,TRUE),VLOOKUP(M2060,标准!C$74:D$94,2,TRUE)),IF(F2060="女",VLOOKUP(M2060,标准!C$39:D$59,2,TRUE),VLOOKUP(M2060,标准!C$3:D$23,2,TRUE))))</f>
        <v>90</v>
      </c>
      <c r="O2060" s="76">
        <v>208</v>
      </c>
      <c r="P2060" s="71">
        <f>IF(A2060&lt;43,IF(F2060="女",VLOOKUP(O2060/100,标准!E$108:F$128,2,TRUE),VLOOKUP(O2060/100,标准!E$74:F$94,2,TRUE)),IF(F2060="女",VLOOKUP(O2060/100,标准!E$39:F$59,2,TRUE),VLOOKUP(O2060/100,标准!E$3:F$23,2,TRUE)))</f>
        <v>60</v>
      </c>
      <c r="Q2060" s="81">
        <v>4.53</v>
      </c>
      <c r="R2060" s="71">
        <f>IF(Q2060=0,0,IF(A2060&lt;43,IF(F2060="女",IF(Q2060="",0,VLOOKUP(Q2060,标准!I$108:J$138,2,TRUE)),IF(Q2060="",0,VLOOKUP(Q2060,标准!I$74:J$104,2,TRUE))),IF(F2060="女",IF(Q2060="",0,VLOOKUP(Q2060,标准!I$39:J$69,2,TRUE)),IF(Q2060="",0,VLOOKUP(Q2060,标准!I$3:J$33,2,TRUE)))))</f>
        <v>40</v>
      </c>
      <c r="S2060" s="76">
        <v>3</v>
      </c>
      <c r="T2060" s="71">
        <f>IF(A2060&lt;43,IF(F2060="女",VLOOKUP(S2060,标准!G$108:H$138,2,TRUE),VLOOKUP(S2060,标准!G$74:H$99,2,TRUE)),IF(F2060="女",VLOOKUP(S2060,标准!G$39:H$69,2,TRUE),VLOOKUP(S2060,标准!G$3:H$28,2,TRUE)))</f>
        <v>0</v>
      </c>
      <c r="U2060" s="88">
        <v>7.6</v>
      </c>
      <c r="V2060" s="71">
        <f>IF(U2060=0,0,IF(A2060&lt;43,IF(F2060="女",IF(U2060="",0,VLOOKUP(U2060,标准!A$108:B$128,2,TRUE)),IF(U2060="",0,VLOOKUP(U2060,标准!A$74:B$94,2,TRUE))),IF(F2060="女",IF(U2060="",0,VLOOKUP(U2060,标准!A$39:B$59,2,TRUE)),IF(U2060="",0,VLOOKUP(U2060,标准!A$3:B$23,2,TRUE)))))</f>
        <v>74</v>
      </c>
      <c r="W2060" s="86">
        <f t="shared" si="32"/>
        <v>63.3</v>
      </c>
      <c r="X2060" s="87">
        <v>4.2</v>
      </c>
      <c r="Y2060" s="87">
        <v>4.3</v>
      </c>
      <c r="Z2060" s="91"/>
      <c r="AA2060" s="92"/>
    </row>
    <row r="2061" customHeight="1" spans="1:27">
      <c r="A2061" s="62">
        <v>40</v>
      </c>
      <c r="B2061" s="63">
        <v>2060</v>
      </c>
      <c r="C2061" s="154" t="s">
        <v>4196</v>
      </c>
      <c r="D2061" s="154" t="s">
        <v>4149</v>
      </c>
      <c r="E2061" s="154" t="s">
        <v>4025</v>
      </c>
      <c r="F2061" s="154" t="s">
        <v>30</v>
      </c>
      <c r="G2061" s="155" t="s">
        <v>4197</v>
      </c>
      <c r="H2061" s="68">
        <v>171.7</v>
      </c>
      <c r="I2061" s="68">
        <v>77.1</v>
      </c>
      <c r="J2061" s="71">
        <f>IF(F2061="女",IF(H2061=0,0,VLOOKUP(I2061/(H2061*H2061/10000),标准!M$108:N$112,2,TRUE)),IF(H2061=0,0,VLOOKUP(I2061/(H2061*H2061/10000),标准!M$74:N$78,2,TRUE)))</f>
        <v>80</v>
      </c>
      <c r="K2061" s="72">
        <v>4276</v>
      </c>
      <c r="L2061" s="71">
        <f>IF(A2061&lt;43,IF(F2061="女",VLOOKUP(K2061,标准!K$108:L$128,2,TRUE),VLOOKUP(K2061,标准!K$74:L$94,2,TRUE)),IF(F2061="女",VLOOKUP(K2061,标准!K$39:L$59,2,TRUE),VLOOKUP(K2061,标准!K$3:L$23,2,TRUE)))</f>
        <v>78</v>
      </c>
      <c r="M2061" s="68">
        <v>11</v>
      </c>
      <c r="N2061" s="71">
        <f>IF(M2061="",0,IF(A2061&lt;43,IF(F2061="女",VLOOKUP(M2061,标准!C$108:D$128,2,TRUE),VLOOKUP(M2061,标准!C$74:D$94,2,TRUE)),IF(F2061="女",VLOOKUP(M2061,标准!C$39:D$59,2,TRUE),VLOOKUP(M2061,标准!C$3:D$23,2,TRUE))))</f>
        <v>70</v>
      </c>
      <c r="O2061" s="76">
        <v>207</v>
      </c>
      <c r="P2061" s="71">
        <f>IF(A2061&lt;43,IF(F2061="女",VLOOKUP(O2061/100,标准!E$108:F$128,2,TRUE),VLOOKUP(O2061/100,标准!E$74:F$94,2,TRUE)),IF(F2061="女",VLOOKUP(O2061/100,标准!E$39:F$59,2,TRUE),VLOOKUP(O2061/100,标准!E$3:F$23,2,TRUE)))</f>
        <v>50</v>
      </c>
      <c r="Q2061" s="81">
        <v>4.29</v>
      </c>
      <c r="R2061" s="71">
        <f>IF(Q2061=0,0,IF(A2061&lt;43,IF(F2061="女",IF(Q2061="",0,VLOOKUP(Q2061,标准!I$108:J$138,2,TRUE)),IF(Q2061="",0,VLOOKUP(Q2061,标准!I$74:J$104,2,TRUE))),IF(F2061="女",IF(Q2061="",0,VLOOKUP(Q2061,标准!I$39:J$69,2,TRUE)),IF(Q2061="",0,VLOOKUP(Q2061,标准!I$3:J$33,2,TRUE)))))</f>
        <v>60</v>
      </c>
      <c r="S2061" s="76">
        <v>1</v>
      </c>
      <c r="T2061" s="71">
        <f>IF(A2061&lt;43,IF(F2061="女",VLOOKUP(S2061,标准!G$108:H$138,2,TRUE),VLOOKUP(S2061,标准!G$74:H$99,2,TRUE)),IF(F2061="女",VLOOKUP(S2061,标准!G$39:H$69,2,TRUE),VLOOKUP(S2061,标准!G$3:H$28,2,TRUE)))</f>
        <v>0</v>
      </c>
      <c r="U2061" s="88">
        <v>7.4</v>
      </c>
      <c r="V2061" s="71">
        <f>IF(U2061=0,0,IF(A2061&lt;43,IF(F2061="女",IF(U2061="",0,VLOOKUP(U2061,标准!A$108:B$128,2,TRUE)),IF(U2061="",0,VLOOKUP(U2061,标准!A$74:B$94,2,TRUE))),IF(F2061="女",IF(U2061="",0,VLOOKUP(U2061,标准!A$39:B$59,2,TRUE)),IF(U2061="",0,VLOOKUP(U2061,标准!A$3:B$23,2,TRUE)))))</f>
        <v>76</v>
      </c>
      <c r="W2061" s="86">
        <f t="shared" si="32"/>
        <v>62.9</v>
      </c>
      <c r="X2061" s="87">
        <v>3.7</v>
      </c>
      <c r="Y2061" s="87">
        <v>3.7</v>
      </c>
      <c r="Z2061" s="91"/>
      <c r="AA2061" s="92"/>
    </row>
    <row r="2062" customHeight="1" spans="1:27">
      <c r="A2062" s="62">
        <v>40</v>
      </c>
      <c r="B2062" s="63">
        <v>2061</v>
      </c>
      <c r="C2062" s="154" t="s">
        <v>4198</v>
      </c>
      <c r="D2062" s="154" t="s">
        <v>4149</v>
      </c>
      <c r="E2062" s="154" t="s">
        <v>4025</v>
      </c>
      <c r="F2062" s="154" t="s">
        <v>34</v>
      </c>
      <c r="G2062" s="155" t="s">
        <v>4199</v>
      </c>
      <c r="H2062" s="68">
        <v>155.3</v>
      </c>
      <c r="I2062" s="68">
        <v>49</v>
      </c>
      <c r="J2062" s="71">
        <f>IF(F2062="女",IF(H2062=0,0,VLOOKUP(I2062/(H2062*H2062/10000),标准!M$108:N$112,2,TRUE)),IF(H2062=0,0,VLOOKUP(I2062/(H2062*H2062/10000),标准!M$74:N$78,2,TRUE)))</f>
        <v>100</v>
      </c>
      <c r="K2062" s="72">
        <v>3114</v>
      </c>
      <c r="L2062" s="71">
        <f>IF(A2062&lt;43,IF(F2062="女",VLOOKUP(K2062,标准!K$108:L$128,2,TRUE),VLOOKUP(K2062,标准!K$74:L$94,2,TRUE)),IF(F2062="女",VLOOKUP(K2062,标准!K$39:L$59,2,TRUE),VLOOKUP(K2062,标准!K$3:L$23,2,TRUE)))</f>
        <v>80</v>
      </c>
      <c r="M2062" s="68">
        <v>33</v>
      </c>
      <c r="N2062" s="71">
        <f>IF(M2062="",0,IF(A2062&lt;43,IF(F2062="女",VLOOKUP(M2062,标准!C$108:D$128,2,TRUE),VLOOKUP(M2062,标准!C$74:D$94,2,TRUE)),IF(F2062="女",VLOOKUP(M2062,标准!C$39:D$59,2,TRUE),VLOOKUP(M2062,标准!C$3:D$23,2,TRUE))))</f>
        <v>100</v>
      </c>
      <c r="O2062" s="76">
        <v>165</v>
      </c>
      <c r="P2062" s="71">
        <f>IF(A2062&lt;43,IF(F2062="女",VLOOKUP(O2062/100,标准!E$108:F$128,2,TRUE),VLOOKUP(O2062/100,标准!E$74:F$94,2,TRUE)),IF(F2062="女",VLOOKUP(O2062/100,标准!E$39:F$59,2,TRUE),VLOOKUP(O2062/100,标准!E$3:F$23,2,TRUE)))</f>
        <v>68</v>
      </c>
      <c r="Q2062" s="81">
        <v>4.01</v>
      </c>
      <c r="R2062" s="71">
        <f>IF(Q2062=0,0,IF(A2062&lt;43,IF(F2062="女",IF(Q2062="",0,VLOOKUP(Q2062,标准!I$108:J$138,2,TRUE)),IF(Q2062="",0,VLOOKUP(Q2062,标准!I$74:J$104,2,TRUE))),IF(F2062="女",IF(Q2062="",0,VLOOKUP(Q2062,标准!I$39:J$69,2,TRUE)),IF(Q2062="",0,VLOOKUP(Q2062,标准!I$3:J$33,2,TRUE)))))</f>
        <v>72</v>
      </c>
      <c r="S2062" s="76">
        <v>44</v>
      </c>
      <c r="T2062" s="71">
        <f>IF(A2062&lt;43,IF(F2062="女",VLOOKUP(S2062,标准!G$108:H$138,2,TRUE),VLOOKUP(S2062,标准!G$74:H$99,2,TRUE)),IF(F2062="女",VLOOKUP(S2062,标准!G$39:H$69,2,TRUE),VLOOKUP(S2062,标准!G$3:H$28,2,TRUE)))</f>
        <v>78</v>
      </c>
      <c r="U2062" s="88">
        <v>9.7</v>
      </c>
      <c r="V2062" s="71">
        <f>IF(U2062=0,0,IF(A2062&lt;43,IF(F2062="女",IF(U2062="",0,VLOOKUP(U2062,标准!A$108:B$128,2,TRUE)),IF(U2062="",0,VLOOKUP(U2062,标准!A$74:B$94,2,TRUE))),IF(F2062="女",IF(U2062="",0,VLOOKUP(U2062,标准!A$39:B$59,2,TRUE)),IF(U2062="",0,VLOOKUP(U2062,标准!A$3:B$23,2,TRUE)))))</f>
        <v>66</v>
      </c>
      <c r="W2062" s="86">
        <f t="shared" si="32"/>
        <v>79.2</v>
      </c>
      <c r="X2062" s="87">
        <v>4.1</v>
      </c>
      <c r="Y2062" s="87">
        <v>3.9</v>
      </c>
      <c r="Z2062" s="91"/>
      <c r="AA2062" s="92"/>
    </row>
    <row r="2063" customHeight="1" spans="1:27">
      <c r="A2063" s="62">
        <v>40</v>
      </c>
      <c r="B2063" s="63">
        <v>2062</v>
      </c>
      <c r="C2063" s="154" t="s">
        <v>4200</v>
      </c>
      <c r="D2063" s="154" t="s">
        <v>4149</v>
      </c>
      <c r="E2063" s="154" t="s">
        <v>4025</v>
      </c>
      <c r="F2063" s="154" t="s">
        <v>30</v>
      </c>
      <c r="G2063" s="155" t="s">
        <v>4201</v>
      </c>
      <c r="H2063" s="68">
        <v>175.1</v>
      </c>
      <c r="I2063" s="68">
        <v>71.2</v>
      </c>
      <c r="J2063" s="71">
        <f>IF(F2063="女",IF(H2063=0,0,VLOOKUP(I2063/(H2063*H2063/10000),标准!M$108:N$112,2,TRUE)),IF(H2063=0,0,VLOOKUP(I2063/(H2063*H2063/10000),标准!M$74:N$78,2,TRUE)))</f>
        <v>100</v>
      </c>
      <c r="K2063" s="72">
        <v>4393</v>
      </c>
      <c r="L2063" s="71">
        <f>IF(A2063&lt;43,IF(F2063="女",VLOOKUP(K2063,标准!K$108:L$128,2,TRUE),VLOOKUP(K2063,标准!K$74:L$94,2,TRUE)),IF(F2063="女",VLOOKUP(K2063,标准!K$39:L$59,2,TRUE),VLOOKUP(K2063,标准!K$3:L$23,2,TRUE)))</f>
        <v>80</v>
      </c>
      <c r="M2063" s="68">
        <v>11</v>
      </c>
      <c r="N2063" s="71">
        <f>IF(M2063="",0,IF(A2063&lt;43,IF(F2063="女",VLOOKUP(M2063,标准!C$108:D$128,2,TRUE),VLOOKUP(M2063,标准!C$74:D$94,2,TRUE)),IF(F2063="女",VLOOKUP(M2063,标准!C$39:D$59,2,TRUE),VLOOKUP(M2063,标准!C$3:D$23,2,TRUE))))</f>
        <v>70</v>
      </c>
      <c r="O2063" s="76">
        <v>180</v>
      </c>
      <c r="P2063" s="71">
        <f>IF(A2063&lt;43,IF(F2063="女",VLOOKUP(O2063/100,标准!E$108:F$128,2,TRUE),VLOOKUP(O2063/100,标准!E$74:F$94,2,TRUE)),IF(F2063="女",VLOOKUP(O2063/100,标准!E$39:F$59,2,TRUE),VLOOKUP(O2063/100,标准!E$3:F$23,2,TRUE)))</f>
        <v>0</v>
      </c>
      <c r="Q2063" s="81">
        <v>4.57</v>
      </c>
      <c r="R2063" s="71">
        <f>IF(Q2063=0,0,IF(A2063&lt;43,IF(F2063="女",IF(Q2063="",0,VLOOKUP(Q2063,标准!I$108:J$138,2,TRUE)),IF(Q2063="",0,VLOOKUP(Q2063,标准!I$74:J$104,2,TRUE))),IF(F2063="女",IF(Q2063="",0,VLOOKUP(Q2063,标准!I$39:J$69,2,TRUE)),IF(Q2063="",0,VLOOKUP(Q2063,标准!I$3:J$33,2,TRUE)))))</f>
        <v>40</v>
      </c>
      <c r="S2063" s="76">
        <v>0</v>
      </c>
      <c r="T2063" s="71">
        <f>IF(A2063&lt;43,IF(F2063="女",VLOOKUP(S2063,标准!G$108:H$138,2,TRUE),VLOOKUP(S2063,标准!G$74:H$99,2,TRUE)),IF(F2063="女",VLOOKUP(S2063,标准!G$39:H$69,2,TRUE),VLOOKUP(S2063,标准!G$3:H$28,2,TRUE)))</f>
        <v>0</v>
      </c>
      <c r="U2063" s="88">
        <v>8.7</v>
      </c>
      <c r="V2063" s="71">
        <f>IF(U2063=0,0,IF(A2063&lt;43,IF(F2063="女",IF(U2063="",0,VLOOKUP(U2063,标准!A$108:B$128,2,TRUE)),IF(U2063="",0,VLOOKUP(U2063,标准!A$74:B$94,2,TRUE))),IF(F2063="女",IF(U2063="",0,VLOOKUP(U2063,标准!A$39:B$59,2,TRUE)),IF(U2063="",0,VLOOKUP(U2063,标准!A$3:B$23,2,TRUE)))))</f>
        <v>64</v>
      </c>
      <c r="W2063" s="86">
        <f t="shared" si="32"/>
        <v>54.8</v>
      </c>
      <c r="X2063" s="87">
        <v>4.7</v>
      </c>
      <c r="Y2063" s="87">
        <v>4.8</v>
      </c>
      <c r="Z2063" s="91"/>
      <c r="AA2063" s="92"/>
    </row>
    <row r="2064" customHeight="1" spans="1:27">
      <c r="A2064" s="62">
        <v>40</v>
      </c>
      <c r="B2064" s="63">
        <v>2063</v>
      </c>
      <c r="C2064" s="154" t="s">
        <v>4202</v>
      </c>
      <c r="D2064" s="154" t="s">
        <v>4149</v>
      </c>
      <c r="E2064" s="154" t="s">
        <v>4025</v>
      </c>
      <c r="F2064" s="154" t="s">
        <v>30</v>
      </c>
      <c r="G2064" s="155" t="s">
        <v>4203</v>
      </c>
      <c r="H2064" s="68">
        <v>165.2</v>
      </c>
      <c r="I2064" s="68">
        <v>53.6</v>
      </c>
      <c r="J2064" s="71">
        <f>IF(F2064="女",IF(H2064=0,0,VLOOKUP(I2064/(H2064*H2064/10000),标准!M$108:N$112,2,TRUE)),IF(H2064=0,0,VLOOKUP(I2064/(H2064*H2064/10000),标准!M$74:N$78,2,TRUE)))</f>
        <v>100</v>
      </c>
      <c r="K2064" s="72">
        <v>3312</v>
      </c>
      <c r="L2064" s="71">
        <f>IF(A2064&lt;43,IF(F2064="女",VLOOKUP(K2064,标准!K$108:L$128,2,TRUE),VLOOKUP(K2064,标准!K$74:L$94,2,TRUE)),IF(F2064="女",VLOOKUP(K2064,标准!K$39:L$59,2,TRUE),VLOOKUP(K2064,标准!K$3:L$23,2,TRUE)))</f>
        <v>62</v>
      </c>
      <c r="M2064" s="68">
        <v>4</v>
      </c>
      <c r="N2064" s="71">
        <f>IF(M2064="",0,IF(A2064&lt;43,IF(F2064="女",VLOOKUP(M2064,标准!C$108:D$128,2,TRUE),VLOOKUP(M2064,标准!C$74:D$94,2,TRUE)),IF(F2064="女",VLOOKUP(M2064,标准!C$39:D$59,2,TRUE),VLOOKUP(M2064,标准!C$3:D$23,2,TRUE))))</f>
        <v>60</v>
      </c>
      <c r="O2064" s="76">
        <v>223</v>
      </c>
      <c r="P2064" s="71">
        <f>IF(A2064&lt;43,IF(F2064="女",VLOOKUP(O2064/100,标准!E$108:F$128,2,TRUE),VLOOKUP(O2064/100,标准!E$74:F$94,2,TRUE)),IF(F2064="女",VLOOKUP(O2064/100,标准!E$39:F$59,2,TRUE),VLOOKUP(O2064/100,标准!E$3:F$23,2,TRUE)))</f>
        <v>66</v>
      </c>
      <c r="Q2064" s="81">
        <v>4.33</v>
      </c>
      <c r="R2064" s="71">
        <f>IF(Q2064=0,0,IF(A2064&lt;43,IF(F2064="女",IF(Q2064="",0,VLOOKUP(Q2064,标准!I$108:J$138,2,TRUE)),IF(Q2064="",0,VLOOKUP(Q2064,标准!I$74:J$104,2,TRUE))),IF(F2064="女",IF(Q2064="",0,VLOOKUP(Q2064,标准!I$39:J$69,2,TRUE)),IF(Q2064="",0,VLOOKUP(Q2064,标准!I$3:J$33,2,TRUE)))))</f>
        <v>50</v>
      </c>
      <c r="S2064" s="76">
        <v>4</v>
      </c>
      <c r="T2064" s="71">
        <f>IF(A2064&lt;43,IF(F2064="女",VLOOKUP(S2064,标准!G$108:H$138,2,TRUE),VLOOKUP(S2064,标准!G$74:H$99,2,TRUE)),IF(F2064="女",VLOOKUP(S2064,标准!G$39:H$69,2,TRUE),VLOOKUP(S2064,标准!G$3:H$28,2,TRUE)))</f>
        <v>0</v>
      </c>
      <c r="U2064" s="88">
        <v>7.5</v>
      </c>
      <c r="V2064" s="71">
        <f>IF(U2064=0,0,IF(A2064&lt;43,IF(F2064="女",IF(U2064="",0,VLOOKUP(U2064,标准!A$108:B$128,2,TRUE)),IF(U2064="",0,VLOOKUP(U2064,标准!A$74:B$94,2,TRUE))),IF(F2064="女",IF(U2064="",0,VLOOKUP(U2064,标准!A$39:B$59,2,TRUE)),IF(U2064="",0,VLOOKUP(U2064,标准!A$3:B$23,2,TRUE)))))</f>
        <v>76</v>
      </c>
      <c r="W2064" s="86">
        <f t="shared" si="32"/>
        <v>62.1</v>
      </c>
      <c r="X2064" s="87">
        <v>3.7</v>
      </c>
      <c r="Y2064" s="87">
        <v>3.7</v>
      </c>
      <c r="Z2064" s="91"/>
      <c r="AA2064" s="92"/>
    </row>
    <row r="2065" customHeight="1" spans="1:27">
      <c r="A2065" s="62">
        <v>40</v>
      </c>
      <c r="B2065" s="63">
        <v>2064</v>
      </c>
      <c r="C2065" s="154" t="s">
        <v>4204</v>
      </c>
      <c r="D2065" s="154" t="s">
        <v>4149</v>
      </c>
      <c r="E2065" s="154" t="s">
        <v>4025</v>
      </c>
      <c r="F2065" s="154" t="s">
        <v>30</v>
      </c>
      <c r="G2065" s="155" t="s">
        <v>4205</v>
      </c>
      <c r="H2065" s="68">
        <v>165.3</v>
      </c>
      <c r="I2065" s="68">
        <v>56.2</v>
      </c>
      <c r="J2065" s="71">
        <f>IF(F2065="女",IF(H2065=0,0,VLOOKUP(I2065/(H2065*H2065/10000),标准!M$108:N$112,2,TRUE)),IF(H2065=0,0,VLOOKUP(I2065/(H2065*H2065/10000),标准!M$74:N$78,2,TRUE)))</f>
        <v>100</v>
      </c>
      <c r="K2065" s="72">
        <v>3852</v>
      </c>
      <c r="L2065" s="71">
        <f>IF(A2065&lt;43,IF(F2065="女",VLOOKUP(K2065,标准!K$108:L$128,2,TRUE),VLOOKUP(K2065,标准!K$74:L$94,2,TRUE)),IF(F2065="女",VLOOKUP(K2065,标准!K$39:L$59,2,TRUE),VLOOKUP(K2065,标准!K$3:L$23,2,TRUE)))</f>
        <v>72</v>
      </c>
      <c r="M2065" s="68">
        <v>9</v>
      </c>
      <c r="N2065" s="71">
        <f>IF(M2065="",0,IF(A2065&lt;43,IF(F2065="女",VLOOKUP(M2065,标准!C$108:D$128,2,TRUE),VLOOKUP(M2065,标准!C$74:D$94,2,TRUE)),IF(F2065="女",VLOOKUP(M2065,标准!C$39:D$59,2,TRUE),VLOOKUP(M2065,标准!C$3:D$23,2,TRUE))))</f>
        <v>66</v>
      </c>
      <c r="O2065" s="76">
        <v>252</v>
      </c>
      <c r="P2065" s="71">
        <f>IF(A2065&lt;43,IF(F2065="女",VLOOKUP(O2065/100,标准!E$108:F$128,2,TRUE),VLOOKUP(O2065/100,标准!E$74:F$94,2,TRUE)),IF(F2065="女",VLOOKUP(O2065/100,标准!E$39:F$59,2,TRUE),VLOOKUP(O2065/100,标准!E$3:F$23,2,TRUE)))</f>
        <v>80</v>
      </c>
      <c r="Q2065" s="81">
        <v>4.06</v>
      </c>
      <c r="R2065" s="71">
        <f>IF(Q2065=0,0,IF(A2065&lt;43,IF(F2065="女",IF(Q2065="",0,VLOOKUP(Q2065,标准!I$108:J$138,2,TRUE)),IF(Q2065="",0,VLOOKUP(Q2065,标准!I$74:J$104,2,TRUE))),IF(F2065="女",IF(Q2065="",0,VLOOKUP(Q2065,标准!I$39:J$69,2,TRUE)),IF(Q2065="",0,VLOOKUP(Q2065,标准!I$3:J$33,2,TRUE)))))</f>
        <v>70</v>
      </c>
      <c r="S2065" s="76">
        <v>11</v>
      </c>
      <c r="T2065" s="71">
        <f>IF(A2065&lt;43,IF(F2065="女",VLOOKUP(S2065,标准!G$108:H$138,2,TRUE),VLOOKUP(S2065,标准!G$74:H$99,2,TRUE)),IF(F2065="女",VLOOKUP(S2065,标准!G$39:H$69,2,TRUE),VLOOKUP(S2065,标准!G$3:H$28,2,TRUE)))</f>
        <v>64</v>
      </c>
      <c r="U2065" s="88">
        <v>6.6</v>
      </c>
      <c r="V2065" s="71">
        <f>IF(U2065=0,0,IF(A2065&lt;43,IF(F2065="女",IF(U2065="",0,VLOOKUP(U2065,标准!A$108:B$128,2,TRUE)),IF(U2065="",0,VLOOKUP(U2065,标准!A$74:B$94,2,TRUE))),IF(F2065="女",IF(U2065="",0,VLOOKUP(U2065,标准!A$39:B$59,2,TRUE)),IF(U2065="",0,VLOOKUP(U2065,标准!A$3:B$23,2,TRUE)))))</f>
        <v>100</v>
      </c>
      <c r="W2065" s="86">
        <f t="shared" si="32"/>
        <v>80.8</v>
      </c>
      <c r="X2065" s="87">
        <v>4.1</v>
      </c>
      <c r="Y2065" s="87">
        <v>4.3</v>
      </c>
      <c r="Z2065" s="91"/>
      <c r="AA2065" s="92"/>
    </row>
    <row r="2066" customHeight="1" spans="1:27">
      <c r="A2066" s="62">
        <v>40</v>
      </c>
      <c r="B2066" s="63">
        <v>2065</v>
      </c>
      <c r="C2066" s="154" t="s">
        <v>4206</v>
      </c>
      <c r="D2066" s="154" t="s">
        <v>4149</v>
      </c>
      <c r="E2066" s="154" t="s">
        <v>4025</v>
      </c>
      <c r="F2066" s="154" t="s">
        <v>30</v>
      </c>
      <c r="G2066" s="155" t="s">
        <v>4207</v>
      </c>
      <c r="H2066" s="68">
        <v>159.4</v>
      </c>
      <c r="I2066" s="68">
        <v>52.9</v>
      </c>
      <c r="J2066" s="71">
        <f>IF(F2066="女",IF(H2066=0,0,VLOOKUP(I2066/(H2066*H2066/10000),标准!M$108:N$112,2,TRUE)),IF(H2066=0,0,VLOOKUP(I2066/(H2066*H2066/10000),标准!M$74:N$78,2,TRUE)))</f>
        <v>100</v>
      </c>
      <c r="K2066" s="72">
        <v>3026</v>
      </c>
      <c r="L2066" s="71">
        <f>IF(A2066&lt;43,IF(F2066="女",VLOOKUP(K2066,标准!K$108:L$128,2,TRUE),VLOOKUP(K2066,标准!K$74:L$94,2,TRUE)),IF(F2066="女",VLOOKUP(K2066,标准!K$39:L$59,2,TRUE),VLOOKUP(K2066,标准!K$3:L$23,2,TRUE)))</f>
        <v>50</v>
      </c>
      <c r="M2066" s="68">
        <v>9</v>
      </c>
      <c r="N2066" s="71">
        <f>IF(M2066="",0,IF(A2066&lt;43,IF(F2066="女",VLOOKUP(M2066,标准!C$108:D$128,2,TRUE),VLOOKUP(M2066,标准!C$74:D$94,2,TRUE)),IF(F2066="女",VLOOKUP(M2066,标准!C$39:D$59,2,TRUE),VLOOKUP(M2066,标准!C$3:D$23,2,TRUE))))</f>
        <v>66</v>
      </c>
      <c r="O2066" s="76">
        <v>238</v>
      </c>
      <c r="P2066" s="71">
        <f>IF(A2066&lt;43,IF(F2066="女",VLOOKUP(O2066/100,标准!E$108:F$128,2,TRUE),VLOOKUP(O2066/100,标准!E$74:F$94,2,TRUE)),IF(F2066="女",VLOOKUP(O2066/100,标准!E$39:F$59,2,TRUE),VLOOKUP(O2066/100,标准!E$3:F$23,2,TRUE)))</f>
        <v>74</v>
      </c>
      <c r="Q2066" s="81">
        <v>4.09</v>
      </c>
      <c r="R2066" s="71">
        <f>IF(Q2066=0,0,IF(A2066&lt;43,IF(F2066="女",IF(Q2066="",0,VLOOKUP(Q2066,标准!I$108:J$138,2,TRUE)),IF(Q2066="",0,VLOOKUP(Q2066,标准!I$74:J$104,2,TRUE))),IF(F2066="女",IF(Q2066="",0,VLOOKUP(Q2066,标准!I$39:J$69,2,TRUE)),IF(Q2066="",0,VLOOKUP(Q2066,标准!I$3:J$33,2,TRUE)))))</f>
        <v>68</v>
      </c>
      <c r="S2066" s="76">
        <v>11</v>
      </c>
      <c r="T2066" s="71">
        <f>IF(A2066&lt;43,IF(F2066="女",VLOOKUP(S2066,标准!G$108:H$138,2,TRUE),VLOOKUP(S2066,标准!G$74:H$99,2,TRUE)),IF(F2066="女",VLOOKUP(S2066,标准!G$39:H$69,2,TRUE),VLOOKUP(S2066,标准!G$3:H$28,2,TRUE)))</f>
        <v>64</v>
      </c>
      <c r="U2066" s="88">
        <v>7.1</v>
      </c>
      <c r="V2066" s="71">
        <f>IF(U2066=0,0,IF(A2066&lt;43,IF(F2066="女",IF(U2066="",0,VLOOKUP(U2066,标准!A$108:B$128,2,TRUE)),IF(U2066="",0,VLOOKUP(U2066,标准!A$74:B$94,2,TRUE))),IF(F2066="女",IF(U2066="",0,VLOOKUP(U2066,标准!A$39:B$59,2,TRUE)),IF(U2066="",0,VLOOKUP(U2066,标准!A$3:B$23,2,TRUE)))))</f>
        <v>80</v>
      </c>
      <c r="W2066" s="86">
        <f t="shared" si="32"/>
        <v>72.5</v>
      </c>
      <c r="X2066" s="87">
        <v>3.7</v>
      </c>
      <c r="Y2066" s="87">
        <v>3.7</v>
      </c>
      <c r="Z2066" s="91"/>
      <c r="AA2066" s="92"/>
    </row>
    <row r="2067" customHeight="1" spans="1:27">
      <c r="A2067" s="62">
        <v>40</v>
      </c>
      <c r="B2067" s="63">
        <v>2066</v>
      </c>
      <c r="C2067" s="154" t="s">
        <v>4208</v>
      </c>
      <c r="D2067" s="154" t="s">
        <v>4149</v>
      </c>
      <c r="E2067" s="154" t="s">
        <v>4025</v>
      </c>
      <c r="F2067" s="154" t="s">
        <v>30</v>
      </c>
      <c r="G2067" s="155" t="s">
        <v>4209</v>
      </c>
      <c r="H2067" s="68">
        <v>177</v>
      </c>
      <c r="I2067" s="68">
        <v>72.6</v>
      </c>
      <c r="J2067" s="71">
        <f>IF(F2067="女",IF(H2067=0,0,VLOOKUP(I2067/(H2067*H2067/10000),标准!M$108:N$112,2,TRUE)),IF(H2067=0,0,VLOOKUP(I2067/(H2067*H2067/10000),标准!M$74:N$78,2,TRUE)))</f>
        <v>100</v>
      </c>
      <c r="K2067" s="72">
        <v>4492</v>
      </c>
      <c r="L2067" s="71">
        <f>IF(A2067&lt;43,IF(F2067="女",VLOOKUP(K2067,标准!K$108:L$128,2,TRUE),VLOOKUP(K2067,标准!K$74:L$94,2,TRUE)),IF(F2067="女",VLOOKUP(K2067,标准!K$39:L$59,2,TRUE),VLOOKUP(K2067,标准!K$3:L$23,2,TRUE)))</f>
        <v>80</v>
      </c>
      <c r="M2067" s="68">
        <v>2</v>
      </c>
      <c r="N2067" s="71">
        <f>IF(M2067="",0,IF(A2067&lt;43,IF(F2067="女",VLOOKUP(M2067,标准!C$108:D$128,2,TRUE),VLOOKUP(M2067,标准!C$74:D$94,2,TRUE)),IF(F2067="女",VLOOKUP(M2067,标准!C$39:D$59,2,TRUE),VLOOKUP(M2067,标准!C$3:D$23,2,TRUE))))</f>
        <v>40</v>
      </c>
      <c r="O2067" s="76">
        <v>252</v>
      </c>
      <c r="P2067" s="71">
        <f>IF(A2067&lt;43,IF(F2067="女",VLOOKUP(O2067/100,标准!E$108:F$128,2,TRUE),VLOOKUP(O2067/100,标准!E$74:F$94,2,TRUE)),IF(F2067="女",VLOOKUP(O2067/100,标准!E$39:F$59,2,TRUE),VLOOKUP(O2067/100,标准!E$3:F$23,2,TRUE)))</f>
        <v>80</v>
      </c>
      <c r="Q2067" s="81">
        <v>4.18</v>
      </c>
      <c r="R2067" s="71">
        <f>IF(Q2067=0,0,IF(A2067&lt;43,IF(F2067="女",IF(Q2067="",0,VLOOKUP(Q2067,标准!I$108:J$138,2,TRUE)),IF(Q2067="",0,VLOOKUP(Q2067,标准!I$74:J$104,2,TRUE))),IF(F2067="女",IF(Q2067="",0,VLOOKUP(Q2067,标准!I$39:J$69,2,TRUE)),IF(Q2067="",0,VLOOKUP(Q2067,标准!I$3:J$33,2,TRUE)))))</f>
        <v>64</v>
      </c>
      <c r="S2067" s="76">
        <v>11</v>
      </c>
      <c r="T2067" s="71">
        <f>IF(A2067&lt;43,IF(F2067="女",VLOOKUP(S2067,标准!G$108:H$138,2,TRUE),VLOOKUP(S2067,标准!G$74:H$99,2,TRUE)),IF(F2067="女",VLOOKUP(S2067,标准!G$39:H$69,2,TRUE),VLOOKUP(S2067,标准!G$3:H$28,2,TRUE)))</f>
        <v>64</v>
      </c>
      <c r="U2067" s="88">
        <v>7.1</v>
      </c>
      <c r="V2067" s="71">
        <f>IF(U2067=0,0,IF(A2067&lt;43,IF(F2067="女",IF(U2067="",0,VLOOKUP(U2067,标准!A$108:B$128,2,TRUE)),IF(U2067="",0,VLOOKUP(U2067,标准!A$74:B$94,2,TRUE))),IF(F2067="女",IF(U2067="",0,VLOOKUP(U2067,标准!A$39:B$59,2,TRUE)),IF(U2067="",0,VLOOKUP(U2067,标准!A$3:B$23,2,TRUE)))))</f>
        <v>80</v>
      </c>
      <c r="W2067" s="86">
        <f t="shared" si="32"/>
        <v>74.2</v>
      </c>
      <c r="X2067" s="87">
        <v>4.4</v>
      </c>
      <c r="Y2067" s="87">
        <v>4.3</v>
      </c>
      <c r="Z2067" s="91"/>
      <c r="AA2067" s="92"/>
    </row>
    <row r="2068" customHeight="1" spans="1:27">
      <c r="A2068" s="62">
        <v>40</v>
      </c>
      <c r="B2068" s="63">
        <v>2067</v>
      </c>
      <c r="C2068" s="154" t="s">
        <v>4210</v>
      </c>
      <c r="D2068" s="154" t="s">
        <v>4149</v>
      </c>
      <c r="E2068" s="154" t="s">
        <v>4025</v>
      </c>
      <c r="F2068" s="154" t="s">
        <v>30</v>
      </c>
      <c r="G2068" s="155" t="s">
        <v>4211</v>
      </c>
      <c r="H2068" s="68">
        <v>169.7</v>
      </c>
      <c r="I2068" s="68">
        <v>55.6</v>
      </c>
      <c r="J2068" s="71">
        <f>IF(F2068="女",IF(H2068=0,0,VLOOKUP(I2068/(H2068*H2068/10000),标准!M$108:N$112,2,TRUE)),IF(H2068=0,0,VLOOKUP(I2068/(H2068*H2068/10000),标准!M$74:N$78,2,TRUE)))</f>
        <v>100</v>
      </c>
      <c r="K2068" s="72">
        <v>3765</v>
      </c>
      <c r="L2068" s="71">
        <f>IF(A2068&lt;43,IF(F2068="女",VLOOKUP(K2068,标准!K$108:L$128,2,TRUE),VLOOKUP(K2068,标准!K$74:L$94,2,TRUE)),IF(F2068="女",VLOOKUP(K2068,标准!K$39:L$59,2,TRUE),VLOOKUP(K2068,标准!K$3:L$23,2,TRUE)))</f>
        <v>70</v>
      </c>
      <c r="M2068" s="68">
        <v>4</v>
      </c>
      <c r="N2068" s="71">
        <f>IF(M2068="",0,IF(A2068&lt;43,IF(F2068="女",VLOOKUP(M2068,标准!C$108:D$128,2,TRUE),VLOOKUP(M2068,标准!C$74:D$94,2,TRUE)),IF(F2068="女",VLOOKUP(M2068,标准!C$39:D$59,2,TRUE),VLOOKUP(M2068,标准!C$3:D$23,2,TRUE))))</f>
        <v>60</v>
      </c>
      <c r="O2068" s="76">
        <v>212</v>
      </c>
      <c r="P2068" s="71">
        <f>IF(A2068&lt;43,IF(F2068="女",VLOOKUP(O2068/100,标准!E$108:F$128,2,TRUE),VLOOKUP(O2068/100,标准!E$74:F$94,2,TRUE)),IF(F2068="女",VLOOKUP(O2068/100,标准!E$39:F$59,2,TRUE),VLOOKUP(O2068/100,标准!E$3:F$23,2,TRUE)))</f>
        <v>62</v>
      </c>
      <c r="Q2068" s="81">
        <v>4.14</v>
      </c>
      <c r="R2068" s="71">
        <f>IF(Q2068=0,0,IF(A2068&lt;43,IF(F2068="女",IF(Q2068="",0,VLOOKUP(Q2068,标准!I$108:J$138,2,TRUE)),IF(Q2068="",0,VLOOKUP(Q2068,标准!I$74:J$104,2,TRUE))),IF(F2068="女",IF(Q2068="",0,VLOOKUP(Q2068,标准!I$39:J$69,2,TRUE)),IF(Q2068="",0,VLOOKUP(Q2068,标准!I$3:J$33,2,TRUE)))))</f>
        <v>66</v>
      </c>
      <c r="S2068" s="76">
        <v>1</v>
      </c>
      <c r="T2068" s="71">
        <f>IF(A2068&lt;43,IF(F2068="女",VLOOKUP(S2068,标准!G$108:H$138,2,TRUE),VLOOKUP(S2068,标准!G$74:H$99,2,TRUE)),IF(F2068="女",VLOOKUP(S2068,标准!G$39:H$69,2,TRUE),VLOOKUP(S2068,标准!G$3:H$28,2,TRUE)))</f>
        <v>0</v>
      </c>
      <c r="U2068" s="88">
        <v>7.2</v>
      </c>
      <c r="V2068" s="71">
        <f>IF(U2068=0,0,IF(A2068&lt;43,IF(F2068="女",IF(U2068="",0,VLOOKUP(U2068,标准!A$108:B$128,2,TRUE)),IF(U2068="",0,VLOOKUP(U2068,标准!A$74:B$94,2,TRUE))),IF(F2068="女",IF(U2068="",0,VLOOKUP(U2068,标准!A$39:B$59,2,TRUE)),IF(U2068="",0,VLOOKUP(U2068,标准!A$3:B$23,2,TRUE)))))</f>
        <v>78</v>
      </c>
      <c r="W2068" s="86">
        <f t="shared" si="32"/>
        <v>66.5</v>
      </c>
      <c r="X2068" s="87">
        <v>3.8</v>
      </c>
      <c r="Y2068" s="87">
        <v>3.8</v>
      </c>
      <c r="Z2068" s="91"/>
      <c r="AA2068" s="92"/>
    </row>
    <row r="2069" customHeight="1" spans="1:27">
      <c r="A2069" s="62">
        <v>40</v>
      </c>
      <c r="B2069" s="63">
        <v>2068</v>
      </c>
      <c r="C2069" s="154" t="s">
        <v>4212</v>
      </c>
      <c r="D2069" s="154" t="s">
        <v>4149</v>
      </c>
      <c r="E2069" s="154" t="s">
        <v>4025</v>
      </c>
      <c r="F2069" s="154" t="s">
        <v>30</v>
      </c>
      <c r="G2069" s="155" t="s">
        <v>4213</v>
      </c>
      <c r="H2069" s="68">
        <v>177.5</v>
      </c>
      <c r="I2069" s="68">
        <v>77.7</v>
      </c>
      <c r="J2069" s="71">
        <f>IF(F2069="女",IF(H2069=0,0,VLOOKUP(I2069/(H2069*H2069/10000),标准!M$108:N$112,2,TRUE)),IF(H2069=0,0,VLOOKUP(I2069/(H2069*H2069/10000),标准!M$74:N$78,2,TRUE)))</f>
        <v>80</v>
      </c>
      <c r="K2069" s="72">
        <v>5174</v>
      </c>
      <c r="L2069" s="71">
        <f>IF(A2069&lt;43,IF(F2069="女",VLOOKUP(K2069,标准!K$108:L$128,2,TRUE),VLOOKUP(K2069,标准!K$74:L$94,2,TRUE)),IF(F2069="女",VLOOKUP(K2069,标准!K$39:L$59,2,TRUE),VLOOKUP(K2069,标准!K$3:L$23,2,TRUE)))</f>
        <v>100</v>
      </c>
      <c r="M2069" s="68">
        <v>7</v>
      </c>
      <c r="N2069" s="71">
        <f>IF(M2069="",0,IF(A2069&lt;43,IF(F2069="女",VLOOKUP(M2069,标准!C$108:D$128,2,TRUE),VLOOKUP(M2069,标准!C$74:D$94,2,TRUE)),IF(F2069="女",VLOOKUP(M2069,标准!C$39:D$59,2,TRUE),VLOOKUP(M2069,标准!C$3:D$23,2,TRUE))))</f>
        <v>64</v>
      </c>
      <c r="O2069" s="76">
        <v>194</v>
      </c>
      <c r="P2069" s="71">
        <f>IF(A2069&lt;43,IF(F2069="女",VLOOKUP(O2069/100,标准!E$108:F$128,2,TRUE),VLOOKUP(O2069/100,标准!E$74:F$94,2,TRUE)),IF(F2069="女",VLOOKUP(O2069/100,标准!E$39:F$59,2,TRUE),VLOOKUP(O2069/100,标准!E$3:F$23,2,TRUE)))</f>
        <v>30</v>
      </c>
      <c r="Q2069" s="81">
        <v>3.46</v>
      </c>
      <c r="R2069" s="71">
        <f>IF(Q2069=0,0,IF(A2069&lt;43,IF(F2069="女",IF(Q2069="",0,VLOOKUP(Q2069,标准!I$108:J$138,2,TRUE)),IF(Q2069="",0,VLOOKUP(Q2069,标准!I$74:J$104,2,TRUE))),IF(F2069="女",IF(Q2069="",0,VLOOKUP(Q2069,标准!I$39:J$69,2,TRUE)),IF(Q2069="",0,VLOOKUP(Q2069,标准!I$3:J$33,2,TRUE)))))</f>
        <v>78</v>
      </c>
      <c r="S2069" s="76">
        <v>2</v>
      </c>
      <c r="T2069" s="71">
        <f>IF(A2069&lt;43,IF(F2069="女",VLOOKUP(S2069,标准!G$108:H$138,2,TRUE),VLOOKUP(S2069,标准!G$74:H$99,2,TRUE)),IF(F2069="女",VLOOKUP(S2069,标准!G$39:H$69,2,TRUE),VLOOKUP(S2069,标准!G$3:H$28,2,TRUE)))</f>
        <v>0</v>
      </c>
      <c r="U2069" s="88">
        <v>7.5</v>
      </c>
      <c r="V2069" s="71">
        <f>IF(U2069=0,0,IF(A2069&lt;43,IF(F2069="女",IF(U2069="",0,VLOOKUP(U2069,标准!A$108:B$128,2,TRUE)),IF(U2069="",0,VLOOKUP(U2069,标准!A$74:B$94,2,TRUE))),IF(F2069="女",IF(U2069="",0,VLOOKUP(U2069,标准!A$39:B$59,2,TRUE)),IF(U2069="",0,VLOOKUP(U2069,标准!A$3:B$23,2,TRUE)))))</f>
        <v>76</v>
      </c>
      <c r="W2069" s="86">
        <f t="shared" si="32"/>
        <v>67.2</v>
      </c>
      <c r="X2069" s="87">
        <v>4.8</v>
      </c>
      <c r="Y2069" s="87">
        <v>4.9</v>
      </c>
      <c r="Z2069" s="91"/>
      <c r="AA2069" s="92"/>
    </row>
    <row r="2070" customHeight="1" spans="1:27">
      <c r="A2070" s="62">
        <v>40</v>
      </c>
      <c r="B2070" s="63">
        <v>2069</v>
      </c>
      <c r="C2070" s="154" t="s">
        <v>4214</v>
      </c>
      <c r="D2070" s="154" t="s">
        <v>4149</v>
      </c>
      <c r="E2070" s="154" t="s">
        <v>4025</v>
      </c>
      <c r="F2070" s="154" t="s">
        <v>34</v>
      </c>
      <c r="G2070" s="155" t="s">
        <v>4215</v>
      </c>
      <c r="H2070" s="68">
        <v>166.8</v>
      </c>
      <c r="I2070" s="68">
        <v>48.3</v>
      </c>
      <c r="J2070" s="71">
        <f>IF(F2070="女",IF(H2070=0,0,VLOOKUP(I2070/(H2070*H2070/10000),标准!M$108:N$112,2,TRUE)),IF(H2070=0,0,VLOOKUP(I2070/(H2070*H2070/10000),标准!M$74:N$78,2,TRUE)))</f>
        <v>100</v>
      </c>
      <c r="K2070" s="72">
        <v>3172</v>
      </c>
      <c r="L2070" s="71">
        <f>IF(A2070&lt;43,IF(F2070="女",VLOOKUP(K2070,标准!K$108:L$128,2,TRUE),VLOOKUP(K2070,标准!K$74:L$94,2,TRUE)),IF(F2070="女",VLOOKUP(K2070,标准!K$39:L$59,2,TRUE),VLOOKUP(K2070,标准!K$3:L$23,2,TRUE)))</f>
        <v>85</v>
      </c>
      <c r="M2070" s="68">
        <v>14</v>
      </c>
      <c r="N2070" s="71">
        <f>IF(M2070="",0,IF(A2070&lt;43,IF(F2070="女",VLOOKUP(M2070,标准!C$108:D$128,2,TRUE),VLOOKUP(M2070,标准!C$74:D$94,2,TRUE)),IF(F2070="女",VLOOKUP(M2070,标准!C$39:D$59,2,TRUE),VLOOKUP(M2070,标准!C$3:D$23,2,TRUE))))</f>
        <v>72</v>
      </c>
      <c r="O2070" s="76">
        <v>174</v>
      </c>
      <c r="P2070" s="71">
        <f>IF(A2070&lt;43,IF(F2070="女",VLOOKUP(O2070/100,标准!E$108:F$128,2,TRUE),VLOOKUP(O2070/100,标准!E$74:F$94,2,TRUE)),IF(F2070="女",VLOOKUP(O2070/100,标准!E$39:F$59,2,TRUE),VLOOKUP(O2070/100,标准!E$3:F$23,2,TRUE)))</f>
        <v>74</v>
      </c>
      <c r="Q2070" s="81">
        <v>4.09</v>
      </c>
      <c r="R2070" s="71">
        <f>IF(Q2070=0,0,IF(A2070&lt;43,IF(F2070="女",IF(Q2070="",0,VLOOKUP(Q2070,标准!I$108:J$138,2,TRUE)),IF(Q2070="",0,VLOOKUP(Q2070,标准!I$74:J$104,2,TRUE))),IF(F2070="女",IF(Q2070="",0,VLOOKUP(Q2070,标准!I$39:J$69,2,TRUE)),IF(Q2070="",0,VLOOKUP(Q2070,标准!I$3:J$33,2,TRUE)))))</f>
        <v>70</v>
      </c>
      <c r="S2070" s="76">
        <v>31</v>
      </c>
      <c r="T2070" s="71">
        <f>IF(A2070&lt;43,IF(F2070="女",VLOOKUP(S2070,标准!G$108:H$138,2,TRUE),VLOOKUP(S2070,标准!G$74:H$99,2,TRUE)),IF(F2070="女",VLOOKUP(S2070,标准!G$39:H$69,2,TRUE),VLOOKUP(S2070,标准!G$3:H$28,2,TRUE)))</f>
        <v>64</v>
      </c>
      <c r="U2070" s="88">
        <v>10.1</v>
      </c>
      <c r="V2070" s="71">
        <f>IF(U2070=0,0,IF(A2070&lt;43,IF(F2070="女",IF(U2070="",0,VLOOKUP(U2070,标准!A$108:B$128,2,TRUE)),IF(U2070="",0,VLOOKUP(U2070,标准!A$74:B$94,2,TRUE))),IF(F2070="女",IF(U2070="",0,VLOOKUP(U2070,标准!A$39:B$59,2,TRUE)),IF(U2070="",0,VLOOKUP(U2070,标准!A$3:B$23,2,TRUE)))))</f>
        <v>62</v>
      </c>
      <c r="W2070" s="86">
        <f t="shared" si="32"/>
        <v>75.15</v>
      </c>
      <c r="X2070" s="87">
        <v>4.2</v>
      </c>
      <c r="Y2070" s="87">
        <v>4.2</v>
      </c>
      <c r="Z2070" s="91"/>
      <c r="AA2070" s="92"/>
    </row>
    <row r="2071" customHeight="1" spans="1:27">
      <c r="A2071" s="62">
        <v>40</v>
      </c>
      <c r="B2071" s="63">
        <v>2070</v>
      </c>
      <c r="C2071" s="154" t="s">
        <v>4216</v>
      </c>
      <c r="D2071" s="154" t="s">
        <v>4149</v>
      </c>
      <c r="E2071" s="154" t="s">
        <v>4025</v>
      </c>
      <c r="F2071" s="154" t="s">
        <v>30</v>
      </c>
      <c r="G2071" s="155" t="s">
        <v>4217</v>
      </c>
      <c r="H2071" s="68">
        <v>169.5</v>
      </c>
      <c r="I2071" s="68">
        <v>61</v>
      </c>
      <c r="J2071" s="71">
        <f>IF(F2071="女",IF(H2071=0,0,VLOOKUP(I2071/(H2071*H2071/10000),标准!M$108:N$112,2,TRUE)),IF(H2071=0,0,VLOOKUP(I2071/(H2071*H2071/10000),标准!M$74:N$78,2,TRUE)))</f>
        <v>100</v>
      </c>
      <c r="K2071" s="72">
        <v>4402</v>
      </c>
      <c r="L2071" s="71">
        <f>IF(A2071&lt;43,IF(F2071="女",VLOOKUP(K2071,标准!K$108:L$128,2,TRUE),VLOOKUP(K2071,标准!K$74:L$94,2,TRUE)),IF(F2071="女",VLOOKUP(K2071,标准!K$39:L$59,2,TRUE),VLOOKUP(K2071,标准!K$3:L$23,2,TRUE)))</f>
        <v>80</v>
      </c>
      <c r="M2071" s="68">
        <v>12</v>
      </c>
      <c r="N2071" s="71">
        <f>IF(M2071="",0,IF(A2071&lt;43,IF(F2071="女",VLOOKUP(M2071,标准!C$108:D$128,2,TRUE),VLOOKUP(M2071,标准!C$74:D$94,2,TRUE)),IF(F2071="女",VLOOKUP(M2071,标准!C$39:D$59,2,TRUE),VLOOKUP(M2071,标准!C$3:D$23,2,TRUE))))</f>
        <v>70</v>
      </c>
      <c r="O2071" s="76">
        <v>220</v>
      </c>
      <c r="P2071" s="71">
        <f>IF(A2071&lt;43,IF(F2071="女",VLOOKUP(O2071/100,标准!E$108:F$128,2,TRUE),VLOOKUP(O2071/100,标准!E$74:F$94,2,TRUE)),IF(F2071="女",VLOOKUP(O2071/100,标准!E$39:F$59,2,TRUE),VLOOKUP(O2071/100,标准!E$3:F$23,2,TRUE)))</f>
        <v>66</v>
      </c>
      <c r="Q2071" s="81">
        <v>4.07</v>
      </c>
      <c r="R2071" s="71">
        <f>IF(Q2071=0,0,IF(A2071&lt;43,IF(F2071="女",IF(Q2071="",0,VLOOKUP(Q2071,标准!I$108:J$138,2,TRUE)),IF(Q2071="",0,VLOOKUP(Q2071,标准!I$74:J$104,2,TRUE))),IF(F2071="女",IF(Q2071="",0,VLOOKUP(Q2071,标准!I$39:J$69,2,TRUE)),IF(Q2071="",0,VLOOKUP(Q2071,标准!I$3:J$33,2,TRUE)))))</f>
        <v>70</v>
      </c>
      <c r="S2071" s="76">
        <v>1</v>
      </c>
      <c r="T2071" s="71">
        <f>IF(A2071&lt;43,IF(F2071="女",VLOOKUP(S2071,标准!G$108:H$138,2,TRUE),VLOOKUP(S2071,标准!G$74:H$99,2,TRUE)),IF(F2071="女",VLOOKUP(S2071,标准!G$39:H$69,2,TRUE),VLOOKUP(S2071,标准!G$3:H$28,2,TRUE)))</f>
        <v>0</v>
      </c>
      <c r="U2071" s="88">
        <v>7.1</v>
      </c>
      <c r="V2071" s="71">
        <f>IF(U2071=0,0,IF(A2071&lt;43,IF(F2071="女",IF(U2071="",0,VLOOKUP(U2071,标准!A$108:B$128,2,TRUE)),IF(U2071="",0,VLOOKUP(U2071,标准!A$74:B$94,2,TRUE))),IF(F2071="女",IF(U2071="",0,VLOOKUP(U2071,标准!A$39:B$59,2,TRUE)),IF(U2071="",0,VLOOKUP(U2071,标准!A$3:B$23,2,TRUE)))))</f>
        <v>80</v>
      </c>
      <c r="W2071" s="86">
        <f t="shared" si="32"/>
        <v>70.6</v>
      </c>
      <c r="X2071" s="87">
        <v>4.6</v>
      </c>
      <c r="Y2071" s="87">
        <v>4.7</v>
      </c>
      <c r="Z2071" s="91"/>
      <c r="AA2071" s="92"/>
    </row>
    <row r="2072" customHeight="1" spans="1:27">
      <c r="A2072" s="62">
        <v>40</v>
      </c>
      <c r="B2072" s="63">
        <v>2071</v>
      </c>
      <c r="C2072" s="154" t="s">
        <v>4218</v>
      </c>
      <c r="D2072" s="154" t="s">
        <v>4149</v>
      </c>
      <c r="E2072" s="154" t="s">
        <v>4025</v>
      </c>
      <c r="F2072" s="154" t="s">
        <v>30</v>
      </c>
      <c r="G2072" s="155" t="s">
        <v>4219</v>
      </c>
      <c r="H2072" s="68">
        <v>166.5</v>
      </c>
      <c r="I2072" s="68">
        <v>58.7</v>
      </c>
      <c r="J2072" s="71">
        <f>IF(F2072="女",IF(H2072=0,0,VLOOKUP(I2072/(H2072*H2072/10000),标准!M$108:N$112,2,TRUE)),IF(H2072=0,0,VLOOKUP(I2072/(H2072*H2072/10000),标准!M$74:N$78,2,TRUE)))</f>
        <v>100</v>
      </c>
      <c r="K2072" s="72">
        <v>4686</v>
      </c>
      <c r="L2072" s="71">
        <f>IF(A2072&lt;43,IF(F2072="女",VLOOKUP(K2072,标准!K$108:L$128,2,TRUE),VLOOKUP(K2072,标准!K$74:L$94,2,TRUE)),IF(F2072="女",VLOOKUP(K2072,标准!K$39:L$59,2,TRUE),VLOOKUP(K2072,标准!K$3:L$23,2,TRUE)))</f>
        <v>85</v>
      </c>
      <c r="M2072" s="68">
        <v>8</v>
      </c>
      <c r="N2072" s="71">
        <f>IF(M2072="",0,IF(A2072&lt;43,IF(F2072="女",VLOOKUP(M2072,标准!C$108:D$128,2,TRUE),VLOOKUP(M2072,标准!C$74:D$94,2,TRUE)),IF(F2072="女",VLOOKUP(M2072,标准!C$39:D$59,2,TRUE),VLOOKUP(M2072,标准!C$3:D$23,2,TRUE))))</f>
        <v>66</v>
      </c>
      <c r="O2072" s="76">
        <v>196</v>
      </c>
      <c r="P2072" s="71">
        <f>IF(A2072&lt;43,IF(F2072="女",VLOOKUP(O2072/100,标准!E$108:F$128,2,TRUE),VLOOKUP(O2072/100,标准!E$74:F$94,2,TRUE)),IF(F2072="女",VLOOKUP(O2072/100,标准!E$39:F$59,2,TRUE),VLOOKUP(O2072/100,标准!E$3:F$23,2,TRUE)))</f>
        <v>30</v>
      </c>
      <c r="Q2072" s="81">
        <v>4.21</v>
      </c>
      <c r="R2072" s="71">
        <f>IF(Q2072=0,0,IF(A2072&lt;43,IF(F2072="女",IF(Q2072="",0,VLOOKUP(Q2072,标准!I$108:J$138,2,TRUE)),IF(Q2072="",0,VLOOKUP(Q2072,标准!I$74:J$104,2,TRUE))),IF(F2072="女",IF(Q2072="",0,VLOOKUP(Q2072,标准!I$39:J$69,2,TRUE)),IF(Q2072="",0,VLOOKUP(Q2072,标准!I$3:J$33,2,TRUE)))))</f>
        <v>64</v>
      </c>
      <c r="S2072" s="76">
        <v>8</v>
      </c>
      <c r="T2072" s="71">
        <f>IF(A2072&lt;43,IF(F2072="女",VLOOKUP(S2072,标准!G$108:H$138,2,TRUE),VLOOKUP(S2072,标准!G$74:H$99,2,TRUE)),IF(F2072="女",VLOOKUP(S2072,标准!G$39:H$69,2,TRUE),VLOOKUP(S2072,标准!G$3:H$28,2,TRUE)))</f>
        <v>40</v>
      </c>
      <c r="U2072" s="88">
        <v>8.1</v>
      </c>
      <c r="V2072" s="71">
        <f>IF(U2072=0,0,IF(A2072&lt;43,IF(F2072="女",IF(U2072="",0,VLOOKUP(U2072,标准!A$108:B$128,2,TRUE)),IF(U2072="",0,VLOOKUP(U2072,标准!A$74:B$94,2,TRUE))),IF(F2072="女",IF(U2072="",0,VLOOKUP(U2072,标准!A$39:B$59,2,TRUE)),IF(U2072="",0,VLOOKUP(U2072,标准!A$3:B$23,2,TRUE)))))</f>
        <v>70</v>
      </c>
      <c r="W2072" s="86">
        <f t="shared" si="32"/>
        <v>68.15</v>
      </c>
      <c r="X2072" s="87">
        <v>4</v>
      </c>
      <c r="Y2072" s="87">
        <v>4.5</v>
      </c>
      <c r="Z2072" s="91"/>
      <c r="AA2072" s="92"/>
    </row>
    <row r="2073" customHeight="1" spans="1:27">
      <c r="A2073" s="62">
        <v>40</v>
      </c>
      <c r="B2073" s="63">
        <v>2072</v>
      </c>
      <c r="C2073" s="154" t="s">
        <v>4220</v>
      </c>
      <c r="D2073" s="154" t="s">
        <v>4149</v>
      </c>
      <c r="E2073" s="154" t="s">
        <v>4025</v>
      </c>
      <c r="F2073" s="154" t="s">
        <v>30</v>
      </c>
      <c r="G2073" s="155" t="s">
        <v>4221</v>
      </c>
      <c r="H2073" s="68">
        <v>170</v>
      </c>
      <c r="I2073" s="68">
        <v>53.8</v>
      </c>
      <c r="J2073" s="71">
        <f>IF(F2073="女",IF(H2073=0,0,VLOOKUP(I2073/(H2073*H2073/10000),标准!M$108:N$112,2,TRUE)),IF(H2073=0,0,VLOOKUP(I2073/(H2073*H2073/10000),标准!M$74:N$78,2,TRUE)))</f>
        <v>100</v>
      </c>
      <c r="K2073" s="72">
        <v>3917</v>
      </c>
      <c r="L2073" s="71">
        <f>IF(A2073&lt;43,IF(F2073="女",VLOOKUP(K2073,标准!K$108:L$128,2,TRUE),VLOOKUP(K2073,标准!K$74:L$94,2,TRUE)),IF(F2073="女",VLOOKUP(K2073,标准!K$39:L$59,2,TRUE),VLOOKUP(K2073,标准!K$3:L$23,2,TRUE)))</f>
        <v>72</v>
      </c>
      <c r="M2073" s="68">
        <v>7</v>
      </c>
      <c r="N2073" s="71">
        <f>IF(M2073="",0,IF(A2073&lt;43,IF(F2073="女",VLOOKUP(M2073,标准!C$108:D$128,2,TRUE),VLOOKUP(M2073,标准!C$74:D$94,2,TRUE)),IF(F2073="女",VLOOKUP(M2073,标准!C$39:D$59,2,TRUE),VLOOKUP(M2073,标准!C$3:D$23,2,TRUE))))</f>
        <v>64</v>
      </c>
      <c r="O2073" s="76">
        <v>208</v>
      </c>
      <c r="P2073" s="71">
        <f>IF(A2073&lt;43,IF(F2073="女",VLOOKUP(O2073/100,标准!E$108:F$128,2,TRUE),VLOOKUP(O2073/100,标准!E$74:F$94,2,TRUE)),IF(F2073="女",VLOOKUP(O2073/100,标准!E$39:F$59,2,TRUE),VLOOKUP(O2073/100,标准!E$3:F$23,2,TRUE)))</f>
        <v>60</v>
      </c>
      <c r="Q2073" s="81">
        <v>4.36</v>
      </c>
      <c r="R2073" s="71">
        <f>IF(Q2073=0,0,IF(A2073&lt;43,IF(F2073="女",IF(Q2073="",0,VLOOKUP(Q2073,标准!I$108:J$138,2,TRUE)),IF(Q2073="",0,VLOOKUP(Q2073,标准!I$74:J$104,2,TRUE))),IF(F2073="女",IF(Q2073="",0,VLOOKUP(Q2073,标准!I$39:J$69,2,TRUE)),IF(Q2073="",0,VLOOKUP(Q2073,标准!I$3:J$33,2,TRUE)))))</f>
        <v>50</v>
      </c>
      <c r="S2073" s="76">
        <v>1</v>
      </c>
      <c r="T2073" s="71">
        <f>IF(A2073&lt;43,IF(F2073="女",VLOOKUP(S2073,标准!G$108:H$138,2,TRUE),VLOOKUP(S2073,标准!G$74:H$99,2,TRUE)),IF(F2073="女",VLOOKUP(S2073,标准!G$39:H$69,2,TRUE),VLOOKUP(S2073,标准!G$3:H$28,2,TRUE)))</f>
        <v>0</v>
      </c>
      <c r="U2073" s="88">
        <v>7.4</v>
      </c>
      <c r="V2073" s="71">
        <f>IF(U2073=0,0,IF(A2073&lt;43,IF(F2073="女",IF(U2073="",0,VLOOKUP(U2073,标准!A$108:B$128,2,TRUE)),IF(U2073="",0,VLOOKUP(U2073,标准!A$74:B$94,2,TRUE))),IF(F2073="女",IF(U2073="",0,VLOOKUP(U2073,标准!A$39:B$59,2,TRUE)),IF(U2073="",0,VLOOKUP(U2073,标准!A$3:B$23,2,TRUE)))))</f>
        <v>76</v>
      </c>
      <c r="W2073" s="86">
        <f t="shared" si="32"/>
        <v>63.4</v>
      </c>
      <c r="X2073" s="87">
        <v>4.9</v>
      </c>
      <c r="Y2073" s="87">
        <v>4.9</v>
      </c>
      <c r="Z2073" s="91"/>
      <c r="AA2073" s="92"/>
    </row>
    <row r="2074" customHeight="1" spans="1:27">
      <c r="A2074" s="62">
        <v>40</v>
      </c>
      <c r="B2074" s="63">
        <v>2073</v>
      </c>
      <c r="C2074" s="154" t="s">
        <v>4222</v>
      </c>
      <c r="D2074" s="154" t="s">
        <v>4149</v>
      </c>
      <c r="E2074" s="154" t="s">
        <v>4025</v>
      </c>
      <c r="F2074" s="154" t="s">
        <v>34</v>
      </c>
      <c r="G2074" s="155" t="s">
        <v>4223</v>
      </c>
      <c r="H2074" s="68">
        <v>153</v>
      </c>
      <c r="I2074" s="68">
        <v>49.7</v>
      </c>
      <c r="J2074" s="71">
        <f>IF(F2074="女",IF(H2074=0,0,VLOOKUP(I2074/(H2074*H2074/10000),标准!M$108:N$112,2,TRUE)),IF(H2074=0,0,VLOOKUP(I2074/(H2074*H2074/10000),标准!M$74:N$78,2,TRUE)))</f>
        <v>100</v>
      </c>
      <c r="K2074" s="72">
        <v>3342</v>
      </c>
      <c r="L2074" s="71">
        <f>IF(A2074&lt;43,IF(F2074="女",VLOOKUP(K2074,标准!K$108:L$128,2,TRUE),VLOOKUP(K2074,标准!K$74:L$94,2,TRUE)),IF(F2074="女",VLOOKUP(K2074,标准!K$39:L$59,2,TRUE),VLOOKUP(K2074,标准!K$3:L$23,2,TRUE)))</f>
        <v>90</v>
      </c>
      <c r="M2074" s="68">
        <v>10.5</v>
      </c>
      <c r="N2074" s="71">
        <f>IF(M2074="",0,IF(A2074&lt;43,IF(F2074="女",VLOOKUP(M2074,标准!C$108:D$128,2,TRUE),VLOOKUP(M2074,标准!C$74:D$94,2,TRUE)),IF(F2074="女",VLOOKUP(M2074,标准!C$39:D$59,2,TRUE),VLOOKUP(M2074,标准!C$3:D$23,2,TRUE))))</f>
        <v>66</v>
      </c>
      <c r="O2074" s="76">
        <v>167</v>
      </c>
      <c r="P2074" s="71">
        <f>IF(A2074&lt;43,IF(F2074="女",VLOOKUP(O2074/100,标准!E$108:F$128,2,TRUE),VLOOKUP(O2074/100,标准!E$74:F$94,2,TRUE)),IF(F2074="女",VLOOKUP(O2074/100,标准!E$39:F$59,2,TRUE),VLOOKUP(O2074/100,标准!E$3:F$23,2,TRUE)))</f>
        <v>70</v>
      </c>
      <c r="Q2074" s="81">
        <v>3.53</v>
      </c>
      <c r="R2074" s="71">
        <f>IF(Q2074=0,0,IF(A2074&lt;43,IF(F2074="女",IF(Q2074="",0,VLOOKUP(Q2074,标准!I$108:J$138,2,TRUE)),IF(Q2074="",0,VLOOKUP(Q2074,标准!I$74:J$104,2,TRUE))),IF(F2074="女",IF(Q2074="",0,VLOOKUP(Q2074,标准!I$39:J$69,2,TRUE)),IF(Q2074="",0,VLOOKUP(Q2074,标准!I$3:J$33,2,TRUE)))))</f>
        <v>76</v>
      </c>
      <c r="S2074" s="76">
        <v>38</v>
      </c>
      <c r="T2074" s="71">
        <f>IF(A2074&lt;43,IF(F2074="女",VLOOKUP(S2074,标准!G$108:H$138,2,TRUE),VLOOKUP(S2074,标准!G$74:H$99,2,TRUE)),IF(F2074="女",VLOOKUP(S2074,标准!G$39:H$69,2,TRUE),VLOOKUP(S2074,标准!G$3:H$28,2,TRUE)))</f>
        <v>72</v>
      </c>
      <c r="U2074" s="88">
        <v>9.2</v>
      </c>
      <c r="V2074" s="71">
        <f>IF(U2074=0,0,IF(A2074&lt;43,IF(F2074="女",IF(U2074="",0,VLOOKUP(U2074,标准!A$108:B$128,2,TRUE)),IF(U2074="",0,VLOOKUP(U2074,标准!A$74:B$94,2,TRUE))),IF(F2074="女",IF(U2074="",0,VLOOKUP(U2074,标准!A$39:B$59,2,TRUE)),IF(U2074="",0,VLOOKUP(U2074,标准!A$3:B$23,2,TRUE)))))</f>
        <v>70</v>
      </c>
      <c r="W2074" s="86">
        <f t="shared" si="32"/>
        <v>78.5</v>
      </c>
      <c r="X2074" s="87">
        <v>3.9</v>
      </c>
      <c r="Y2074" s="87">
        <v>3.9</v>
      </c>
      <c r="Z2074" s="91"/>
      <c r="AA2074" s="92"/>
    </row>
    <row r="2075" customHeight="1" spans="1:27">
      <c r="A2075" s="62">
        <v>40</v>
      </c>
      <c r="B2075" s="63">
        <v>2074</v>
      </c>
      <c r="C2075" s="154" t="s">
        <v>4224</v>
      </c>
      <c r="D2075" s="154" t="s">
        <v>4149</v>
      </c>
      <c r="E2075" s="154" t="s">
        <v>4025</v>
      </c>
      <c r="F2075" s="154" t="s">
        <v>30</v>
      </c>
      <c r="G2075" s="155" t="s">
        <v>4225</v>
      </c>
      <c r="H2075" s="68">
        <v>175.5</v>
      </c>
      <c r="I2075" s="68">
        <v>52.9</v>
      </c>
      <c r="J2075" s="71">
        <f>IF(F2075="女",IF(H2075=0,0,VLOOKUP(I2075/(H2075*H2075/10000),标准!M$108:N$112,2,TRUE)),IF(H2075=0,0,VLOOKUP(I2075/(H2075*H2075/10000),标准!M$74:N$78,2,TRUE)))</f>
        <v>80</v>
      </c>
      <c r="K2075" s="72">
        <v>3935</v>
      </c>
      <c r="L2075" s="71">
        <f>IF(A2075&lt;43,IF(F2075="女",VLOOKUP(K2075,标准!K$108:L$128,2,TRUE),VLOOKUP(K2075,标准!K$74:L$94,2,TRUE)),IF(F2075="女",VLOOKUP(K2075,标准!K$39:L$59,2,TRUE),VLOOKUP(K2075,标准!K$3:L$23,2,TRUE)))</f>
        <v>72</v>
      </c>
      <c r="M2075" s="68">
        <v>2</v>
      </c>
      <c r="N2075" s="71">
        <f>IF(M2075="",0,IF(A2075&lt;43,IF(F2075="女",VLOOKUP(M2075,标准!C$108:D$128,2,TRUE),VLOOKUP(M2075,标准!C$74:D$94,2,TRUE)),IF(F2075="女",VLOOKUP(M2075,标准!C$39:D$59,2,TRUE),VLOOKUP(M2075,标准!C$3:D$23,2,TRUE))))</f>
        <v>40</v>
      </c>
      <c r="O2075" s="76">
        <v>200</v>
      </c>
      <c r="P2075" s="71">
        <f>IF(A2075&lt;43,IF(F2075="女",VLOOKUP(O2075/100,标准!E$108:F$128,2,TRUE),VLOOKUP(O2075/100,标准!E$74:F$94,2,TRUE)),IF(F2075="女",VLOOKUP(O2075/100,标准!E$39:F$59,2,TRUE),VLOOKUP(O2075/100,标准!E$3:F$23,2,TRUE)))</f>
        <v>40</v>
      </c>
      <c r="Q2075" s="81">
        <v>4.07</v>
      </c>
      <c r="R2075" s="71">
        <f>IF(Q2075=0,0,IF(A2075&lt;43,IF(F2075="女",IF(Q2075="",0,VLOOKUP(Q2075,标准!I$108:J$138,2,TRUE)),IF(Q2075="",0,VLOOKUP(Q2075,标准!I$74:J$104,2,TRUE))),IF(F2075="女",IF(Q2075="",0,VLOOKUP(Q2075,标准!I$39:J$69,2,TRUE)),IF(Q2075="",0,VLOOKUP(Q2075,标准!I$3:J$33,2,TRUE)))))</f>
        <v>70</v>
      </c>
      <c r="S2075" s="76">
        <v>3</v>
      </c>
      <c r="T2075" s="71">
        <f>IF(A2075&lt;43,IF(F2075="女",VLOOKUP(S2075,标准!G$108:H$138,2,TRUE),VLOOKUP(S2075,标准!G$74:H$99,2,TRUE)),IF(F2075="女",VLOOKUP(S2075,标准!G$39:H$69,2,TRUE),VLOOKUP(S2075,标准!G$3:H$28,2,TRUE)))</f>
        <v>0</v>
      </c>
      <c r="U2075" s="88">
        <v>7.8</v>
      </c>
      <c r="V2075" s="71">
        <f>IF(U2075=0,0,IF(A2075&lt;43,IF(F2075="女",IF(U2075="",0,VLOOKUP(U2075,标准!A$108:B$128,2,TRUE)),IF(U2075="",0,VLOOKUP(U2075,标准!A$74:B$94,2,TRUE))),IF(F2075="女",IF(U2075="",0,VLOOKUP(U2075,标准!A$39:B$59,2,TRUE)),IF(U2075="",0,VLOOKUP(U2075,标准!A$3:B$23,2,TRUE)))))</f>
        <v>72</v>
      </c>
      <c r="W2075" s="86">
        <f t="shared" si="32"/>
        <v>59.2</v>
      </c>
      <c r="X2075" s="87">
        <v>3.8</v>
      </c>
      <c r="Y2075" s="87">
        <v>3.7</v>
      </c>
      <c r="Z2075" s="91"/>
      <c r="AA2075" s="92"/>
    </row>
    <row r="2076" customHeight="1" spans="1:27">
      <c r="A2076" s="62">
        <v>40</v>
      </c>
      <c r="B2076" s="63">
        <v>2075</v>
      </c>
      <c r="C2076" s="154" t="s">
        <v>4226</v>
      </c>
      <c r="D2076" s="154" t="s">
        <v>4149</v>
      </c>
      <c r="E2076" s="154" t="s">
        <v>4025</v>
      </c>
      <c r="F2076" s="154" t="s">
        <v>30</v>
      </c>
      <c r="G2076" s="155" t="s">
        <v>4227</v>
      </c>
      <c r="H2076" s="68">
        <v>172</v>
      </c>
      <c r="I2076" s="68">
        <v>81.5</v>
      </c>
      <c r="J2076" s="71">
        <f>IF(F2076="女",IF(H2076=0,0,VLOOKUP(I2076/(H2076*H2076/10000),标准!M$108:N$112,2,TRUE)),IF(H2076=0,0,VLOOKUP(I2076/(H2076*H2076/10000),标准!M$74:N$78,2,TRUE)))</f>
        <v>80</v>
      </c>
      <c r="K2076" s="72">
        <v>3835</v>
      </c>
      <c r="L2076" s="71">
        <f>IF(A2076&lt;43,IF(F2076="女",VLOOKUP(K2076,标准!K$108:L$128,2,TRUE),VLOOKUP(K2076,标准!K$74:L$94,2,TRUE)),IF(F2076="女",VLOOKUP(K2076,标准!K$39:L$59,2,TRUE),VLOOKUP(K2076,标准!K$3:L$23,2,TRUE)))</f>
        <v>72</v>
      </c>
      <c r="M2076" s="68">
        <v>5</v>
      </c>
      <c r="N2076" s="71">
        <f>IF(M2076="",0,IF(A2076&lt;43,IF(F2076="女",VLOOKUP(M2076,标准!C$108:D$128,2,TRUE),VLOOKUP(M2076,标准!C$74:D$94,2,TRUE)),IF(F2076="女",VLOOKUP(M2076,标准!C$39:D$59,2,TRUE),VLOOKUP(M2076,标准!C$3:D$23,2,TRUE))))</f>
        <v>60</v>
      </c>
      <c r="O2076" s="76">
        <v>250</v>
      </c>
      <c r="P2076" s="71">
        <f>IF(A2076&lt;43,IF(F2076="女",VLOOKUP(O2076/100,标准!E$108:F$128,2,TRUE),VLOOKUP(O2076/100,标准!E$74:F$94,2,TRUE)),IF(F2076="女",VLOOKUP(O2076/100,标准!E$39:F$59,2,TRUE),VLOOKUP(O2076/100,标准!E$3:F$23,2,TRUE)))</f>
        <v>80</v>
      </c>
      <c r="Q2076" s="81">
        <v>4.12</v>
      </c>
      <c r="R2076" s="71">
        <f>IF(Q2076=0,0,IF(A2076&lt;43,IF(F2076="女",IF(Q2076="",0,VLOOKUP(Q2076,标准!I$108:J$138,2,TRUE)),IF(Q2076="",0,VLOOKUP(Q2076,标准!I$74:J$104,2,TRUE))),IF(F2076="女",IF(Q2076="",0,VLOOKUP(Q2076,标准!I$39:J$69,2,TRUE)),IF(Q2076="",0,VLOOKUP(Q2076,标准!I$3:J$33,2,TRUE)))))</f>
        <v>68</v>
      </c>
      <c r="S2076" s="76">
        <v>3</v>
      </c>
      <c r="T2076" s="71">
        <f>IF(A2076&lt;43,IF(F2076="女",VLOOKUP(S2076,标准!G$108:H$138,2,TRUE),VLOOKUP(S2076,标准!G$74:H$99,2,TRUE)),IF(F2076="女",VLOOKUP(S2076,标准!G$39:H$69,2,TRUE),VLOOKUP(S2076,标准!G$3:H$28,2,TRUE)))</f>
        <v>0</v>
      </c>
      <c r="U2076" s="88">
        <v>7</v>
      </c>
      <c r="V2076" s="71">
        <f>IF(U2076=0,0,IF(A2076&lt;43,IF(F2076="女",IF(U2076="",0,VLOOKUP(U2076,标准!A$108:B$128,2,TRUE)),IF(U2076="",0,VLOOKUP(U2076,标准!A$74:B$94,2,TRUE))),IF(F2076="女",IF(U2076="",0,VLOOKUP(U2076,标准!A$39:B$59,2,TRUE)),IF(U2076="",0,VLOOKUP(U2076,标准!A$3:B$23,2,TRUE)))))</f>
        <v>85</v>
      </c>
      <c r="W2076" s="86">
        <f t="shared" si="32"/>
        <v>67.4</v>
      </c>
      <c r="X2076" s="87">
        <v>3.7</v>
      </c>
      <c r="Y2076" s="87">
        <v>3.7</v>
      </c>
      <c r="Z2076" s="91"/>
      <c r="AA2076" s="92"/>
    </row>
    <row r="2077" customHeight="1" spans="1:27">
      <c r="A2077" s="62">
        <v>40</v>
      </c>
      <c r="B2077" s="63">
        <v>2076</v>
      </c>
      <c r="C2077" s="154" t="s">
        <v>4228</v>
      </c>
      <c r="D2077" s="154" t="s">
        <v>4149</v>
      </c>
      <c r="E2077" s="154" t="s">
        <v>4025</v>
      </c>
      <c r="F2077" s="154" t="s">
        <v>30</v>
      </c>
      <c r="G2077" s="155" t="s">
        <v>4229</v>
      </c>
      <c r="H2077" s="68">
        <v>165.8</v>
      </c>
      <c r="I2077" s="68">
        <v>60.3</v>
      </c>
      <c r="J2077" s="71">
        <f>IF(F2077="女",IF(H2077=0,0,VLOOKUP(I2077/(H2077*H2077/10000),标准!M$108:N$112,2,TRUE)),IF(H2077=0,0,VLOOKUP(I2077/(H2077*H2077/10000),标准!M$74:N$78,2,TRUE)))</f>
        <v>100</v>
      </c>
      <c r="K2077" s="72">
        <v>4175</v>
      </c>
      <c r="L2077" s="71">
        <f>IF(A2077&lt;43,IF(F2077="女",VLOOKUP(K2077,标准!K$108:L$128,2,TRUE),VLOOKUP(K2077,标准!K$74:L$94,2,TRUE)),IF(F2077="女",VLOOKUP(K2077,标准!K$39:L$59,2,TRUE),VLOOKUP(K2077,标准!K$3:L$23,2,TRUE)))</f>
        <v>76</v>
      </c>
      <c r="M2077" s="68">
        <v>17</v>
      </c>
      <c r="N2077" s="71">
        <f>IF(M2077="",0,IF(A2077&lt;43,IF(F2077="女",VLOOKUP(M2077,标准!C$108:D$128,2,TRUE),VLOOKUP(M2077,标准!C$74:D$94,2,TRUE)),IF(F2077="女",VLOOKUP(M2077,标准!C$39:D$59,2,TRUE),VLOOKUP(M2077,标准!C$3:D$23,2,TRUE))))</f>
        <v>78</v>
      </c>
      <c r="O2077" s="76">
        <v>262</v>
      </c>
      <c r="P2077" s="71">
        <f>IF(A2077&lt;43,IF(F2077="女",VLOOKUP(O2077/100,标准!E$108:F$128,2,TRUE),VLOOKUP(O2077/100,标准!E$74:F$94,2,TRUE)),IF(F2077="女",VLOOKUP(O2077/100,标准!E$39:F$59,2,TRUE),VLOOKUP(O2077/100,标准!E$3:F$23,2,TRUE)))</f>
        <v>85</v>
      </c>
      <c r="Q2077" s="81">
        <v>4</v>
      </c>
      <c r="R2077" s="71">
        <f>IF(Q2077=0,0,IF(A2077&lt;43,IF(F2077="女",IF(Q2077="",0,VLOOKUP(Q2077,标准!I$108:J$138,2,TRUE)),IF(Q2077="",0,VLOOKUP(Q2077,标准!I$74:J$104,2,TRUE))),IF(F2077="女",IF(Q2077="",0,VLOOKUP(Q2077,标准!I$39:J$69,2,TRUE)),IF(Q2077="",0,VLOOKUP(Q2077,标准!I$3:J$33,2,TRUE)))))</f>
        <v>72</v>
      </c>
      <c r="S2077" s="76">
        <v>4</v>
      </c>
      <c r="T2077" s="71">
        <f>IF(A2077&lt;43,IF(F2077="女",VLOOKUP(S2077,标准!G$108:H$138,2,TRUE),VLOOKUP(S2077,标准!G$74:H$99,2,TRUE)),IF(F2077="女",VLOOKUP(S2077,标准!G$39:H$69,2,TRUE),VLOOKUP(S2077,标准!G$3:H$28,2,TRUE)))</f>
        <v>0</v>
      </c>
      <c r="U2077" s="88">
        <v>6.6</v>
      </c>
      <c r="V2077" s="71">
        <f>IF(U2077=0,0,IF(A2077&lt;43,IF(F2077="女",IF(U2077="",0,VLOOKUP(U2077,标准!A$108:B$128,2,TRUE)),IF(U2077="",0,VLOOKUP(U2077,标准!A$74:B$94,2,TRUE))),IF(F2077="女",IF(U2077="",0,VLOOKUP(U2077,标准!A$39:B$59,2,TRUE)),IF(U2077="",0,VLOOKUP(U2077,标准!A$3:B$23,2,TRUE)))))</f>
        <v>100</v>
      </c>
      <c r="W2077" s="86">
        <f t="shared" si="32"/>
        <v>77.1</v>
      </c>
      <c r="X2077" s="87">
        <v>4.3</v>
      </c>
      <c r="Y2077" s="87">
        <v>3.9</v>
      </c>
      <c r="Z2077" s="91"/>
      <c r="AA2077" s="92"/>
    </row>
    <row r="2078" customHeight="1" spans="1:27">
      <c r="A2078" s="62">
        <v>40</v>
      </c>
      <c r="B2078" s="63">
        <v>2077</v>
      </c>
      <c r="C2078" s="154" t="s">
        <v>4230</v>
      </c>
      <c r="D2078" s="154" t="s">
        <v>4149</v>
      </c>
      <c r="E2078" s="154" t="s">
        <v>4025</v>
      </c>
      <c r="F2078" s="154" t="s">
        <v>30</v>
      </c>
      <c r="G2078" s="155" t="s">
        <v>4231</v>
      </c>
      <c r="H2078" s="68">
        <v>167.8</v>
      </c>
      <c r="I2078" s="68">
        <v>58.4</v>
      </c>
      <c r="J2078" s="71">
        <f>IF(F2078="女",IF(H2078=0,0,VLOOKUP(I2078/(H2078*H2078/10000),标准!M$108:N$112,2,TRUE)),IF(H2078=0,0,VLOOKUP(I2078/(H2078*H2078/10000),标准!M$74:N$78,2,TRUE)))</f>
        <v>100</v>
      </c>
      <c r="K2078" s="72">
        <v>3386</v>
      </c>
      <c r="L2078" s="71">
        <f>IF(A2078&lt;43,IF(F2078="女",VLOOKUP(K2078,标准!K$108:L$128,2,TRUE),VLOOKUP(K2078,标准!K$74:L$94,2,TRUE)),IF(F2078="女",VLOOKUP(K2078,标准!K$39:L$59,2,TRUE),VLOOKUP(K2078,标准!K$3:L$23,2,TRUE)))</f>
        <v>64</v>
      </c>
      <c r="M2078" s="68">
        <v>0</v>
      </c>
      <c r="N2078" s="71">
        <f>IF(M2078="",0,IF(A2078&lt;43,IF(F2078="女",VLOOKUP(M2078,标准!C$108:D$128,2,TRUE),VLOOKUP(M2078,标准!C$74:D$94,2,TRUE)),IF(F2078="女",VLOOKUP(M2078,标准!C$39:D$59,2,TRUE),VLOOKUP(M2078,标准!C$3:D$23,2,TRUE))))</f>
        <v>20</v>
      </c>
      <c r="O2078" s="76">
        <v>237</v>
      </c>
      <c r="P2078" s="71">
        <f>IF(A2078&lt;43,IF(F2078="女",VLOOKUP(O2078/100,标准!E$108:F$128,2,TRUE),VLOOKUP(O2078/100,标准!E$74:F$94,2,TRUE)),IF(F2078="女",VLOOKUP(O2078/100,标准!E$39:F$59,2,TRUE),VLOOKUP(O2078/100,标准!E$3:F$23,2,TRUE)))</f>
        <v>74</v>
      </c>
      <c r="Q2078" s="81">
        <v>3.23</v>
      </c>
      <c r="R2078" s="71">
        <f>IF(Q2078=0,0,IF(A2078&lt;43,IF(F2078="女",IF(Q2078="",0,VLOOKUP(Q2078,标准!I$108:J$138,2,TRUE)),IF(Q2078="",0,VLOOKUP(Q2078,标准!I$74:J$104,2,TRUE))),IF(F2078="女",IF(Q2078="",0,VLOOKUP(Q2078,标准!I$39:J$69,2,TRUE)),IF(Q2078="",0,VLOOKUP(Q2078,标准!I$3:J$33,2,TRUE)))))</f>
        <v>90</v>
      </c>
      <c r="S2078" s="76">
        <v>20</v>
      </c>
      <c r="T2078" s="71">
        <f>IF(A2078&lt;43,IF(F2078="女",VLOOKUP(S2078,标准!G$108:H$138,2,TRUE),VLOOKUP(S2078,标准!G$74:H$99,2,TRUE)),IF(F2078="女",VLOOKUP(S2078,标准!G$39:H$69,2,TRUE),VLOOKUP(S2078,标准!G$3:H$28,2,TRUE)))</f>
        <v>101</v>
      </c>
      <c r="U2078" s="88">
        <v>6.6</v>
      </c>
      <c r="V2078" s="71">
        <f>IF(U2078=0,0,IF(A2078&lt;43,IF(F2078="女",IF(U2078="",0,VLOOKUP(U2078,标准!A$108:B$128,2,TRUE)),IF(U2078="",0,VLOOKUP(U2078,标准!A$74:B$94,2,TRUE))),IF(F2078="女",IF(U2078="",0,VLOOKUP(U2078,标准!A$39:B$59,2,TRUE)),IF(U2078="",0,VLOOKUP(U2078,标准!A$3:B$23,2,TRUE)))))</f>
        <v>100</v>
      </c>
      <c r="W2078" s="86">
        <f t="shared" si="32"/>
        <v>82.1</v>
      </c>
      <c r="X2078" s="87">
        <v>3.7</v>
      </c>
      <c r="Y2078" s="87">
        <v>3.7</v>
      </c>
      <c r="Z2078" s="91"/>
      <c r="AA2078" s="92"/>
    </row>
    <row r="2079" customHeight="1" spans="1:27">
      <c r="A2079" s="62">
        <v>40</v>
      </c>
      <c r="B2079" s="63">
        <v>2078</v>
      </c>
      <c r="C2079" s="154" t="s">
        <v>4232</v>
      </c>
      <c r="D2079" s="154" t="s">
        <v>4149</v>
      </c>
      <c r="E2079" s="154" t="s">
        <v>4025</v>
      </c>
      <c r="F2079" s="154" t="s">
        <v>30</v>
      </c>
      <c r="G2079" s="155" t="s">
        <v>4233</v>
      </c>
      <c r="H2079" s="68">
        <v>172.5</v>
      </c>
      <c r="I2079" s="68">
        <v>55.1</v>
      </c>
      <c r="J2079" s="71">
        <f>IF(F2079="女",IF(H2079=0,0,VLOOKUP(I2079/(H2079*H2079/10000),标准!M$108:N$112,2,TRUE)),IF(H2079=0,0,VLOOKUP(I2079/(H2079*H2079/10000),标准!M$74:N$78,2,TRUE)))</f>
        <v>100</v>
      </c>
      <c r="K2079" s="72">
        <v>5525</v>
      </c>
      <c r="L2079" s="71">
        <f>IF(A2079&lt;43,IF(F2079="女",VLOOKUP(K2079,标准!K$108:L$128,2,TRUE),VLOOKUP(K2079,标准!K$74:L$94,2,TRUE)),IF(F2079="女",VLOOKUP(K2079,标准!K$39:L$59,2,TRUE),VLOOKUP(K2079,标准!K$3:L$23,2,TRUE)))</f>
        <v>100</v>
      </c>
      <c r="M2079" s="68">
        <v>13.5</v>
      </c>
      <c r="N2079" s="71">
        <f>IF(M2079="",0,IF(A2079&lt;43,IF(F2079="女",VLOOKUP(M2079,标准!C$108:D$128,2,TRUE),VLOOKUP(M2079,标准!C$74:D$94,2,TRUE)),IF(F2079="女",VLOOKUP(M2079,标准!C$39:D$59,2,TRUE),VLOOKUP(M2079,标准!C$3:D$23,2,TRUE))))</f>
        <v>74</v>
      </c>
      <c r="O2079" s="76">
        <v>233</v>
      </c>
      <c r="P2079" s="71">
        <f>IF(A2079&lt;43,IF(F2079="女",VLOOKUP(O2079/100,标准!E$108:F$128,2,TRUE),VLOOKUP(O2079/100,标准!E$74:F$94,2,TRUE)),IF(F2079="女",VLOOKUP(O2079/100,标准!E$39:F$59,2,TRUE),VLOOKUP(O2079/100,标准!E$3:F$23,2,TRUE)))</f>
        <v>72</v>
      </c>
      <c r="Q2079" s="81">
        <v>4.07</v>
      </c>
      <c r="R2079" s="71">
        <f>IF(Q2079=0,0,IF(A2079&lt;43,IF(F2079="女",IF(Q2079="",0,VLOOKUP(Q2079,标准!I$108:J$138,2,TRUE)),IF(Q2079="",0,VLOOKUP(Q2079,标准!I$74:J$104,2,TRUE))),IF(F2079="女",IF(Q2079="",0,VLOOKUP(Q2079,标准!I$39:J$69,2,TRUE)),IF(Q2079="",0,VLOOKUP(Q2079,标准!I$3:J$33,2,TRUE)))))</f>
        <v>70</v>
      </c>
      <c r="S2079" s="76">
        <v>10</v>
      </c>
      <c r="T2079" s="71">
        <f>IF(A2079&lt;43,IF(F2079="女",VLOOKUP(S2079,标准!G$108:H$138,2,TRUE),VLOOKUP(S2079,标准!G$74:H$99,2,TRUE)),IF(F2079="女",VLOOKUP(S2079,标准!G$39:H$69,2,TRUE),VLOOKUP(S2079,标准!G$3:H$28,2,TRUE)))</f>
        <v>60</v>
      </c>
      <c r="U2079" s="88">
        <v>7.3</v>
      </c>
      <c r="V2079" s="71">
        <f>IF(U2079=0,0,IF(A2079&lt;43,IF(F2079="女",IF(U2079="",0,VLOOKUP(U2079,标准!A$108:B$128,2,TRUE)),IF(U2079="",0,VLOOKUP(U2079,标准!A$74:B$94,2,TRUE))),IF(F2079="女",IF(U2079="",0,VLOOKUP(U2079,标准!A$39:B$59,2,TRUE)),IF(U2079="",0,VLOOKUP(U2079,标准!A$3:B$23,2,TRUE)))))</f>
        <v>78</v>
      </c>
      <c r="W2079" s="86">
        <f t="shared" si="32"/>
        <v>80.2</v>
      </c>
      <c r="X2079" s="87">
        <v>3.9</v>
      </c>
      <c r="Y2079" s="87">
        <v>3.8</v>
      </c>
      <c r="Z2079" s="91"/>
      <c r="AA2079" s="92"/>
    </row>
    <row r="2080" customHeight="1" spans="1:27">
      <c r="A2080" s="62">
        <v>40</v>
      </c>
      <c r="B2080" s="63">
        <v>2079</v>
      </c>
      <c r="C2080" s="154" t="s">
        <v>4234</v>
      </c>
      <c r="D2080" s="154" t="s">
        <v>4149</v>
      </c>
      <c r="E2080" s="154" t="s">
        <v>4025</v>
      </c>
      <c r="F2080" s="154" t="s">
        <v>30</v>
      </c>
      <c r="G2080" s="155" t="s">
        <v>4235</v>
      </c>
      <c r="H2080" s="68">
        <v>167.8</v>
      </c>
      <c r="I2080" s="68">
        <v>53.4</v>
      </c>
      <c r="J2080" s="71">
        <f>IF(F2080="女",IF(H2080=0,0,VLOOKUP(I2080/(H2080*H2080/10000),标准!M$108:N$112,2,TRUE)),IF(H2080=0,0,VLOOKUP(I2080/(H2080*H2080/10000),标准!M$74:N$78,2,TRUE)))</f>
        <v>100</v>
      </c>
      <c r="K2080" s="72">
        <v>3729</v>
      </c>
      <c r="L2080" s="71">
        <f>IF(A2080&lt;43,IF(F2080="女",VLOOKUP(K2080,标准!K$108:L$128,2,TRUE),VLOOKUP(K2080,标准!K$74:L$94,2,TRUE)),IF(F2080="女",VLOOKUP(K2080,标准!K$39:L$59,2,TRUE),VLOOKUP(K2080,标准!K$3:L$23,2,TRUE)))</f>
        <v>70</v>
      </c>
      <c r="M2080" s="68">
        <v>10</v>
      </c>
      <c r="N2080" s="71">
        <f>IF(M2080="",0,IF(A2080&lt;43,IF(F2080="女",VLOOKUP(M2080,标准!C$108:D$128,2,TRUE),VLOOKUP(M2080,标准!C$74:D$94,2,TRUE)),IF(F2080="女",VLOOKUP(M2080,标准!C$39:D$59,2,TRUE),VLOOKUP(M2080,标准!C$3:D$23,2,TRUE))))</f>
        <v>68</v>
      </c>
      <c r="O2080" s="76">
        <v>198</v>
      </c>
      <c r="P2080" s="71">
        <f>IF(A2080&lt;43,IF(F2080="女",VLOOKUP(O2080/100,标准!E$108:F$128,2,TRUE),VLOOKUP(O2080/100,标准!E$74:F$94,2,TRUE)),IF(F2080="女",VLOOKUP(O2080/100,标准!E$39:F$59,2,TRUE),VLOOKUP(O2080/100,标准!E$3:F$23,2,TRUE)))</f>
        <v>40</v>
      </c>
      <c r="Q2080" s="81">
        <v>4.05</v>
      </c>
      <c r="R2080" s="71">
        <f>IF(Q2080=0,0,IF(A2080&lt;43,IF(F2080="女",IF(Q2080="",0,VLOOKUP(Q2080,标准!I$108:J$138,2,TRUE)),IF(Q2080="",0,VLOOKUP(Q2080,标准!I$74:J$104,2,TRUE))),IF(F2080="女",IF(Q2080="",0,VLOOKUP(Q2080,标准!I$39:J$69,2,TRUE)),IF(Q2080="",0,VLOOKUP(Q2080,标准!I$3:J$33,2,TRUE)))))</f>
        <v>70</v>
      </c>
      <c r="S2080" s="76">
        <v>10</v>
      </c>
      <c r="T2080" s="71">
        <f>IF(A2080&lt;43,IF(F2080="女",VLOOKUP(S2080,标准!G$108:H$138,2,TRUE),VLOOKUP(S2080,标准!G$74:H$99,2,TRUE)),IF(F2080="女",VLOOKUP(S2080,标准!G$39:H$69,2,TRUE),VLOOKUP(S2080,标准!G$3:H$28,2,TRUE)))</f>
        <v>60</v>
      </c>
      <c r="U2080" s="88">
        <v>7.4</v>
      </c>
      <c r="V2080" s="71">
        <f>IF(U2080=0,0,IF(A2080&lt;43,IF(F2080="女",IF(U2080="",0,VLOOKUP(U2080,标准!A$108:B$128,2,TRUE)),IF(U2080="",0,VLOOKUP(U2080,标准!A$74:B$94,2,TRUE))),IF(F2080="女",IF(U2080="",0,VLOOKUP(U2080,标准!A$39:B$59,2,TRUE)),IF(U2080="",0,VLOOKUP(U2080,标准!A$3:B$23,2,TRUE)))))</f>
        <v>76</v>
      </c>
      <c r="W2080" s="86">
        <f t="shared" si="32"/>
        <v>71.5</v>
      </c>
      <c r="X2080" s="87">
        <v>4</v>
      </c>
      <c r="Y2080" s="87">
        <v>3.8</v>
      </c>
      <c r="Z2080" s="91"/>
      <c r="AA2080" s="92"/>
    </row>
    <row r="2081" customHeight="1" spans="1:27">
      <c r="A2081" s="62">
        <v>40</v>
      </c>
      <c r="B2081" s="63">
        <v>2080</v>
      </c>
      <c r="C2081" s="154" t="s">
        <v>4236</v>
      </c>
      <c r="D2081" s="154" t="s">
        <v>4149</v>
      </c>
      <c r="E2081" s="154" t="s">
        <v>4025</v>
      </c>
      <c r="F2081" s="154" t="s">
        <v>30</v>
      </c>
      <c r="G2081" s="155" t="s">
        <v>4237</v>
      </c>
      <c r="H2081" s="68">
        <v>167</v>
      </c>
      <c r="I2081" s="68">
        <v>71.7</v>
      </c>
      <c r="J2081" s="71">
        <f>IF(F2081="女",IF(H2081=0,0,VLOOKUP(I2081/(H2081*H2081/10000),标准!M$108:N$112,2,TRUE)),IF(H2081=0,0,VLOOKUP(I2081/(H2081*H2081/10000),标准!M$74:N$78,2,TRUE)))</f>
        <v>80</v>
      </c>
      <c r="K2081" s="72">
        <v>4999</v>
      </c>
      <c r="L2081" s="71">
        <f>IF(A2081&lt;43,IF(F2081="女",VLOOKUP(K2081,标准!K$108:L$128,2,TRUE),VLOOKUP(K2081,标准!K$74:L$94,2,TRUE)),IF(F2081="女",VLOOKUP(K2081,标准!K$39:L$59,2,TRUE),VLOOKUP(K2081,标准!K$3:L$23,2,TRUE)))</f>
        <v>95</v>
      </c>
      <c r="M2081" s="68">
        <v>13</v>
      </c>
      <c r="N2081" s="71">
        <f>IF(M2081="",0,IF(A2081&lt;43,IF(F2081="女",VLOOKUP(M2081,标准!C$108:D$128,2,TRUE),VLOOKUP(M2081,标准!C$74:D$94,2,TRUE)),IF(F2081="女",VLOOKUP(M2081,标准!C$39:D$59,2,TRUE),VLOOKUP(M2081,标准!C$3:D$23,2,TRUE))))</f>
        <v>72</v>
      </c>
      <c r="O2081" s="76">
        <v>212</v>
      </c>
      <c r="P2081" s="71">
        <f>IF(A2081&lt;43,IF(F2081="女",VLOOKUP(O2081/100,标准!E$108:F$128,2,TRUE),VLOOKUP(O2081/100,标准!E$74:F$94,2,TRUE)),IF(F2081="女",VLOOKUP(O2081/100,标准!E$39:F$59,2,TRUE),VLOOKUP(O2081/100,标准!E$3:F$23,2,TRUE)))</f>
        <v>62</v>
      </c>
      <c r="Q2081" s="81">
        <v>4.14</v>
      </c>
      <c r="R2081" s="71">
        <f>IF(Q2081=0,0,IF(A2081&lt;43,IF(F2081="女",IF(Q2081="",0,VLOOKUP(Q2081,标准!I$108:J$138,2,TRUE)),IF(Q2081="",0,VLOOKUP(Q2081,标准!I$74:J$104,2,TRUE))),IF(F2081="女",IF(Q2081="",0,VLOOKUP(Q2081,标准!I$39:J$69,2,TRUE)),IF(Q2081="",0,VLOOKUP(Q2081,标准!I$3:J$33,2,TRUE)))))</f>
        <v>66</v>
      </c>
      <c r="S2081" s="76">
        <v>1</v>
      </c>
      <c r="T2081" s="71">
        <f>IF(A2081&lt;43,IF(F2081="女",VLOOKUP(S2081,标准!G$108:H$138,2,TRUE),VLOOKUP(S2081,标准!G$74:H$99,2,TRUE)),IF(F2081="女",VLOOKUP(S2081,标准!G$39:H$69,2,TRUE),VLOOKUP(S2081,标准!G$3:H$28,2,TRUE)))</f>
        <v>0</v>
      </c>
      <c r="U2081" s="88">
        <v>7.6</v>
      </c>
      <c r="V2081" s="71">
        <f>IF(U2081=0,0,IF(A2081&lt;43,IF(F2081="女",IF(U2081="",0,VLOOKUP(U2081,标准!A$108:B$128,2,TRUE)),IF(U2081="",0,VLOOKUP(U2081,标准!A$74:B$94,2,TRUE))),IF(F2081="女",IF(U2081="",0,VLOOKUP(U2081,标准!A$39:B$59,2,TRUE)),IF(U2081="",0,VLOOKUP(U2081,标准!A$3:B$23,2,TRUE)))))</f>
        <v>74</v>
      </c>
      <c r="W2081" s="86">
        <f t="shared" si="32"/>
        <v>67.65</v>
      </c>
      <c r="X2081" s="87">
        <v>4</v>
      </c>
      <c r="Y2081" s="87">
        <v>4.2</v>
      </c>
      <c r="Z2081" s="91"/>
      <c r="AA2081" s="92"/>
    </row>
    <row r="2082" customHeight="1" spans="1:27">
      <c r="A2082" s="62">
        <v>40</v>
      </c>
      <c r="B2082" s="63">
        <v>2081</v>
      </c>
      <c r="C2082" s="154" t="s">
        <v>4238</v>
      </c>
      <c r="D2082" s="154" t="s">
        <v>4149</v>
      </c>
      <c r="E2082" s="154" t="s">
        <v>4025</v>
      </c>
      <c r="F2082" s="154" t="s">
        <v>30</v>
      </c>
      <c r="G2082" s="155" t="s">
        <v>4239</v>
      </c>
      <c r="H2082" s="68">
        <v>176.9</v>
      </c>
      <c r="I2082" s="68">
        <v>78.3</v>
      </c>
      <c r="J2082" s="71">
        <f>IF(F2082="女",IF(H2082=0,0,VLOOKUP(I2082/(H2082*H2082/10000),标准!M$108:N$112,2,TRUE)),IF(H2082=0,0,VLOOKUP(I2082/(H2082*H2082/10000),标准!M$74:N$78,2,TRUE)))</f>
        <v>80</v>
      </c>
      <c r="K2082" s="72">
        <v>4353</v>
      </c>
      <c r="L2082" s="71">
        <f>IF(A2082&lt;43,IF(F2082="女",VLOOKUP(K2082,标准!K$108:L$128,2,TRUE),VLOOKUP(K2082,标准!K$74:L$94,2,TRUE)),IF(F2082="女",VLOOKUP(K2082,标准!K$39:L$59,2,TRUE),VLOOKUP(K2082,标准!K$3:L$23,2,TRUE)))</f>
        <v>80</v>
      </c>
      <c r="M2082" s="68">
        <v>9.5</v>
      </c>
      <c r="N2082" s="71">
        <f>IF(M2082="",0,IF(A2082&lt;43,IF(F2082="女",VLOOKUP(M2082,标准!C$108:D$128,2,TRUE),VLOOKUP(M2082,标准!C$74:D$94,2,TRUE)),IF(F2082="女",VLOOKUP(M2082,标准!C$39:D$59,2,TRUE),VLOOKUP(M2082,标准!C$3:D$23,2,TRUE))))</f>
        <v>68</v>
      </c>
      <c r="O2082" s="76">
        <v>224</v>
      </c>
      <c r="P2082" s="71">
        <f>IF(A2082&lt;43,IF(F2082="女",VLOOKUP(O2082/100,标准!E$108:F$128,2,TRUE),VLOOKUP(O2082/100,标准!E$74:F$94,2,TRUE)),IF(F2082="女",VLOOKUP(O2082/100,标准!E$39:F$59,2,TRUE),VLOOKUP(O2082/100,标准!E$3:F$23,2,TRUE)))</f>
        <v>68</v>
      </c>
      <c r="Q2082" s="81">
        <v>3.48</v>
      </c>
      <c r="R2082" s="71">
        <f>IF(Q2082=0,0,IF(A2082&lt;43,IF(F2082="女",IF(Q2082="",0,VLOOKUP(Q2082,标准!I$108:J$138,2,TRUE)),IF(Q2082="",0,VLOOKUP(Q2082,标准!I$74:J$104,2,TRUE))),IF(F2082="女",IF(Q2082="",0,VLOOKUP(Q2082,标准!I$39:J$69,2,TRUE)),IF(Q2082="",0,VLOOKUP(Q2082,标准!I$3:J$33,2,TRUE)))))</f>
        <v>76</v>
      </c>
      <c r="S2082" s="76">
        <v>2</v>
      </c>
      <c r="T2082" s="71">
        <f>IF(A2082&lt;43,IF(F2082="女",VLOOKUP(S2082,标准!G$108:H$138,2,TRUE),VLOOKUP(S2082,标准!G$74:H$99,2,TRUE)),IF(F2082="女",VLOOKUP(S2082,标准!G$39:H$69,2,TRUE),VLOOKUP(S2082,标准!G$3:H$28,2,TRUE)))</f>
        <v>0</v>
      </c>
      <c r="U2082" s="88">
        <v>6.6</v>
      </c>
      <c r="V2082" s="71">
        <f>IF(U2082=0,0,IF(A2082&lt;43,IF(F2082="女",IF(U2082="",0,VLOOKUP(U2082,标准!A$108:B$128,2,TRUE)),IF(U2082="",0,VLOOKUP(U2082,标准!A$74:B$94,2,TRUE))),IF(F2082="女",IF(U2082="",0,VLOOKUP(U2082,标准!A$39:B$59,2,TRUE)),IF(U2082="",0,VLOOKUP(U2082,标准!A$3:B$23,2,TRUE)))))</f>
        <v>100</v>
      </c>
      <c r="W2082" s="86">
        <f t="shared" si="32"/>
        <v>72.8</v>
      </c>
      <c r="X2082" s="87">
        <v>3.8</v>
      </c>
      <c r="Y2082" s="87">
        <v>3.9</v>
      </c>
      <c r="Z2082" s="91"/>
      <c r="AA2082" s="92"/>
    </row>
    <row r="2083" customHeight="1" spans="1:27">
      <c r="A2083" s="62">
        <v>40</v>
      </c>
      <c r="B2083" s="63">
        <v>2082</v>
      </c>
      <c r="C2083" s="154" t="s">
        <v>4240</v>
      </c>
      <c r="D2083" s="154" t="s">
        <v>4149</v>
      </c>
      <c r="E2083" s="154" t="s">
        <v>4025</v>
      </c>
      <c r="F2083" s="154" t="s">
        <v>30</v>
      </c>
      <c r="G2083" s="155" t="s">
        <v>4241</v>
      </c>
      <c r="H2083" s="68">
        <v>178.9</v>
      </c>
      <c r="I2083" s="68">
        <v>59.4</v>
      </c>
      <c r="J2083" s="71">
        <f>IF(F2083="女",IF(H2083=0,0,VLOOKUP(I2083/(H2083*H2083/10000),标准!M$108:N$112,2,TRUE)),IF(H2083=0,0,VLOOKUP(I2083/(H2083*H2083/10000),标准!M$74:N$78,2,TRUE)))</f>
        <v>100</v>
      </c>
      <c r="K2083" s="72">
        <v>5569</v>
      </c>
      <c r="L2083" s="71">
        <f>IF(A2083&lt;43,IF(F2083="女",VLOOKUP(K2083,标准!K$108:L$128,2,TRUE),VLOOKUP(K2083,标准!K$74:L$94,2,TRUE)),IF(F2083="女",VLOOKUP(K2083,标准!K$39:L$59,2,TRUE),VLOOKUP(K2083,标准!K$3:L$23,2,TRUE)))</f>
        <v>100</v>
      </c>
      <c r="M2083" s="68">
        <v>10</v>
      </c>
      <c r="N2083" s="71">
        <f>IF(M2083="",0,IF(A2083&lt;43,IF(F2083="女",VLOOKUP(M2083,标准!C$108:D$128,2,TRUE),VLOOKUP(M2083,标准!C$74:D$94,2,TRUE)),IF(F2083="女",VLOOKUP(M2083,标准!C$39:D$59,2,TRUE),VLOOKUP(M2083,标准!C$3:D$23,2,TRUE))))</f>
        <v>68</v>
      </c>
      <c r="O2083" s="76">
        <v>234</v>
      </c>
      <c r="P2083" s="71">
        <f>IF(A2083&lt;43,IF(F2083="女",VLOOKUP(O2083/100,标准!E$108:F$128,2,TRUE),VLOOKUP(O2083/100,标准!E$74:F$94,2,TRUE)),IF(F2083="女",VLOOKUP(O2083/100,标准!E$39:F$59,2,TRUE),VLOOKUP(O2083/100,标准!E$3:F$23,2,TRUE)))</f>
        <v>72</v>
      </c>
      <c r="Q2083" s="81">
        <v>3.28</v>
      </c>
      <c r="R2083" s="71">
        <f>IF(Q2083=0,0,IF(A2083&lt;43,IF(F2083="女",IF(Q2083="",0,VLOOKUP(Q2083,标准!I$108:J$138,2,TRUE)),IF(Q2083="",0,VLOOKUP(Q2083,标准!I$74:J$104,2,TRUE))),IF(F2083="女",IF(Q2083="",0,VLOOKUP(Q2083,标准!I$39:J$69,2,TRUE)),IF(Q2083="",0,VLOOKUP(Q2083,标准!I$3:J$33,2,TRUE)))))</f>
        <v>85</v>
      </c>
      <c r="S2083" s="76">
        <v>0</v>
      </c>
      <c r="T2083" s="71">
        <f>IF(A2083&lt;43,IF(F2083="女",VLOOKUP(S2083,标准!G$108:H$138,2,TRUE),VLOOKUP(S2083,标准!G$74:H$99,2,TRUE)),IF(F2083="女",VLOOKUP(S2083,标准!G$39:H$69,2,TRUE),VLOOKUP(S2083,标准!G$3:H$28,2,TRUE)))</f>
        <v>0</v>
      </c>
      <c r="U2083" s="88">
        <v>6.6</v>
      </c>
      <c r="V2083" s="71">
        <f>IF(U2083=0,0,IF(A2083&lt;43,IF(F2083="女",IF(U2083="",0,VLOOKUP(U2083,标准!A$108:B$128,2,TRUE)),IF(U2083="",0,VLOOKUP(U2083,标准!A$74:B$94,2,TRUE))),IF(F2083="女",IF(U2083="",0,VLOOKUP(U2083,标准!A$39:B$59,2,TRUE)),IF(U2083="",0,VLOOKUP(U2083,标准!A$3:B$23,2,TRUE)))))</f>
        <v>100</v>
      </c>
      <c r="W2083" s="86">
        <f t="shared" si="32"/>
        <v>81</v>
      </c>
      <c r="X2083" s="87">
        <v>4</v>
      </c>
      <c r="Y2083" s="87">
        <v>4.3</v>
      </c>
      <c r="Z2083" s="91"/>
      <c r="AA2083" s="92"/>
    </row>
    <row r="2084" customHeight="1" spans="1:27">
      <c r="A2084" s="62">
        <v>40</v>
      </c>
      <c r="B2084" s="63">
        <v>2083</v>
      </c>
      <c r="C2084" s="154" t="s">
        <v>4242</v>
      </c>
      <c r="D2084" s="154" t="s">
        <v>4149</v>
      </c>
      <c r="E2084" s="154" t="s">
        <v>4025</v>
      </c>
      <c r="F2084" s="154" t="s">
        <v>34</v>
      </c>
      <c r="G2084" s="155" t="s">
        <v>4243</v>
      </c>
      <c r="H2084" s="68">
        <v>160.3</v>
      </c>
      <c r="I2084" s="68">
        <v>53.3</v>
      </c>
      <c r="J2084" s="71">
        <f>IF(F2084="女",IF(H2084=0,0,VLOOKUP(I2084/(H2084*H2084/10000),标准!M$108:N$112,2,TRUE)),IF(H2084=0,0,VLOOKUP(I2084/(H2084*H2084/10000),标准!M$74:N$78,2,TRUE)))</f>
        <v>100</v>
      </c>
      <c r="K2084" s="72">
        <v>2191</v>
      </c>
      <c r="L2084" s="71">
        <f>IF(A2084&lt;43,IF(F2084="女",VLOOKUP(K2084,标准!K$108:L$128,2,TRUE),VLOOKUP(K2084,标准!K$74:L$94,2,TRUE)),IF(F2084="女",VLOOKUP(K2084,标准!K$39:L$59,2,TRUE),VLOOKUP(K2084,标准!K$3:L$23,2,TRUE)))</f>
        <v>62</v>
      </c>
      <c r="M2084" s="68">
        <v>21</v>
      </c>
      <c r="N2084" s="71">
        <f>IF(M2084="",0,IF(A2084&lt;43,IF(F2084="女",VLOOKUP(M2084,标准!C$108:D$128,2,TRUE),VLOOKUP(M2084,标准!C$74:D$94,2,TRUE)),IF(F2084="女",VLOOKUP(M2084,标准!C$39:D$59,2,TRUE),VLOOKUP(M2084,标准!C$3:D$23,2,TRUE))))</f>
        <v>85</v>
      </c>
      <c r="O2084" s="76">
        <v>190</v>
      </c>
      <c r="P2084" s="71">
        <f>IF(A2084&lt;43,IF(F2084="女",VLOOKUP(O2084/100,标准!E$108:F$128,2,TRUE),VLOOKUP(O2084/100,标准!E$74:F$94,2,TRUE)),IF(F2084="女",VLOOKUP(O2084/100,标准!E$39:F$59,2,TRUE),VLOOKUP(O2084/100,标准!E$3:F$23,2,TRUE)))</f>
        <v>85</v>
      </c>
      <c r="Q2084" s="81">
        <v>3.57</v>
      </c>
      <c r="R2084" s="71">
        <f>IF(Q2084=0,0,IF(A2084&lt;43,IF(F2084="女",IF(Q2084="",0,VLOOKUP(Q2084,标准!I$108:J$138,2,TRUE)),IF(Q2084="",0,VLOOKUP(Q2084,标准!I$74:J$104,2,TRUE))),IF(F2084="女",IF(Q2084="",0,VLOOKUP(Q2084,标准!I$39:J$69,2,TRUE)),IF(Q2084="",0,VLOOKUP(Q2084,标准!I$3:J$33,2,TRUE)))))</f>
        <v>74</v>
      </c>
      <c r="S2084" s="76">
        <v>34</v>
      </c>
      <c r="T2084" s="71">
        <f>IF(A2084&lt;43,IF(F2084="女",VLOOKUP(S2084,标准!G$108:H$138,2,TRUE),VLOOKUP(S2084,标准!G$74:H$99,2,TRUE)),IF(F2084="女",VLOOKUP(S2084,标准!G$39:H$69,2,TRUE),VLOOKUP(S2084,标准!G$3:H$28,2,TRUE)))</f>
        <v>68</v>
      </c>
      <c r="U2084" s="88">
        <v>9.9</v>
      </c>
      <c r="V2084" s="71">
        <f>IF(U2084=0,0,IF(A2084&lt;43,IF(F2084="女",IF(U2084="",0,VLOOKUP(U2084,标准!A$108:B$128,2,TRUE)),IF(U2084="",0,VLOOKUP(U2084,标准!A$74:B$94,2,TRUE))),IF(F2084="女",IF(U2084="",0,VLOOKUP(U2084,标准!A$39:B$59,2,TRUE)),IF(U2084="",0,VLOOKUP(U2084,标准!A$3:B$23,2,TRUE)))))</f>
        <v>64</v>
      </c>
      <c r="W2084" s="86">
        <f t="shared" si="32"/>
        <v>75.7</v>
      </c>
      <c r="X2084" s="87">
        <v>4.7</v>
      </c>
      <c r="Y2084" s="87">
        <v>4.8</v>
      </c>
      <c r="Z2084" s="91"/>
      <c r="AA2084" s="92"/>
    </row>
    <row r="2085" customHeight="1" spans="1:27">
      <c r="A2085" s="62">
        <v>40</v>
      </c>
      <c r="B2085" s="63">
        <v>2084</v>
      </c>
      <c r="C2085" s="154" t="s">
        <v>4244</v>
      </c>
      <c r="D2085" s="154" t="s">
        <v>4149</v>
      </c>
      <c r="E2085" s="154" t="s">
        <v>4025</v>
      </c>
      <c r="F2085" s="154" t="s">
        <v>30</v>
      </c>
      <c r="G2085" s="155" t="s">
        <v>4245</v>
      </c>
      <c r="H2085" s="68">
        <v>172.4</v>
      </c>
      <c r="I2085" s="68">
        <v>67.9</v>
      </c>
      <c r="J2085" s="71">
        <f>IF(F2085="女",IF(H2085=0,0,VLOOKUP(I2085/(H2085*H2085/10000),标准!M$108:N$112,2,TRUE)),IF(H2085=0,0,VLOOKUP(I2085/(H2085*H2085/10000),标准!M$74:N$78,2,TRUE)))</f>
        <v>100</v>
      </c>
      <c r="K2085" s="72">
        <v>4253</v>
      </c>
      <c r="L2085" s="71">
        <f>IF(A2085&lt;43,IF(F2085="女",VLOOKUP(K2085,标准!K$108:L$128,2,TRUE),VLOOKUP(K2085,标准!K$74:L$94,2,TRUE)),IF(F2085="女",VLOOKUP(K2085,标准!K$39:L$59,2,TRUE),VLOOKUP(K2085,标准!K$3:L$23,2,TRUE)))</f>
        <v>78</v>
      </c>
      <c r="M2085" s="68">
        <v>10</v>
      </c>
      <c r="N2085" s="71">
        <f>IF(M2085="",0,IF(A2085&lt;43,IF(F2085="女",VLOOKUP(M2085,标准!C$108:D$128,2,TRUE),VLOOKUP(M2085,标准!C$74:D$94,2,TRUE)),IF(F2085="女",VLOOKUP(M2085,标准!C$39:D$59,2,TRUE),VLOOKUP(M2085,标准!C$3:D$23,2,TRUE))))</f>
        <v>68</v>
      </c>
      <c r="O2085" s="76">
        <v>213</v>
      </c>
      <c r="P2085" s="71">
        <f>IF(A2085&lt;43,IF(F2085="女",VLOOKUP(O2085/100,标准!E$108:F$128,2,TRUE),VLOOKUP(O2085/100,标准!E$74:F$94,2,TRUE)),IF(F2085="女",VLOOKUP(O2085/100,标准!E$39:F$59,2,TRUE),VLOOKUP(O2085/100,标准!E$3:F$23,2,TRUE)))</f>
        <v>62</v>
      </c>
      <c r="Q2085" s="81">
        <v>4.24</v>
      </c>
      <c r="R2085" s="71">
        <f>IF(Q2085=0,0,IF(A2085&lt;43,IF(F2085="女",IF(Q2085="",0,VLOOKUP(Q2085,标准!I$108:J$138,2,TRUE)),IF(Q2085="",0,VLOOKUP(Q2085,标准!I$74:J$104,2,TRUE))),IF(F2085="女",IF(Q2085="",0,VLOOKUP(Q2085,标准!I$39:J$69,2,TRUE)),IF(Q2085="",0,VLOOKUP(Q2085,标准!I$3:J$33,2,TRUE)))))</f>
        <v>62</v>
      </c>
      <c r="S2085" s="76">
        <v>0</v>
      </c>
      <c r="T2085" s="71">
        <f>IF(A2085&lt;43,IF(F2085="女",VLOOKUP(S2085,标准!G$108:H$138,2,TRUE),VLOOKUP(S2085,标准!G$74:H$99,2,TRUE)),IF(F2085="女",VLOOKUP(S2085,标准!G$39:H$69,2,TRUE),VLOOKUP(S2085,标准!G$3:H$28,2,TRUE)))</f>
        <v>0</v>
      </c>
      <c r="U2085" s="88">
        <v>7.9</v>
      </c>
      <c r="V2085" s="71">
        <f>IF(U2085=0,0,IF(A2085&lt;43,IF(F2085="女",IF(U2085="",0,VLOOKUP(U2085,标准!A$108:B$128,2,TRUE)),IF(U2085="",0,VLOOKUP(U2085,标准!A$74:B$94,2,TRUE))),IF(F2085="女",IF(U2085="",0,VLOOKUP(U2085,标准!A$39:B$59,2,TRUE)),IF(U2085="",0,VLOOKUP(U2085,标准!A$3:B$23,2,TRUE)))))</f>
        <v>72</v>
      </c>
      <c r="W2085" s="86">
        <f t="shared" si="32"/>
        <v>66.5</v>
      </c>
      <c r="X2085" s="87">
        <v>4.4</v>
      </c>
      <c r="Y2085" s="87">
        <v>4.4</v>
      </c>
      <c r="Z2085" s="91"/>
      <c r="AA2085" s="92"/>
    </row>
    <row r="2086" customHeight="1" spans="1:27">
      <c r="A2086" s="62">
        <v>40</v>
      </c>
      <c r="B2086" s="63">
        <v>2085</v>
      </c>
      <c r="C2086" s="154" t="s">
        <v>4246</v>
      </c>
      <c r="D2086" s="154" t="s">
        <v>4149</v>
      </c>
      <c r="E2086" s="154" t="s">
        <v>4025</v>
      </c>
      <c r="F2086" s="154" t="s">
        <v>30</v>
      </c>
      <c r="G2086" s="155" t="s">
        <v>4247</v>
      </c>
      <c r="H2086" s="68">
        <v>173.9</v>
      </c>
      <c r="I2086" s="68">
        <v>70.8</v>
      </c>
      <c r="J2086" s="71">
        <f>IF(F2086="女",IF(H2086=0,0,VLOOKUP(I2086/(H2086*H2086/10000),标准!M$108:N$112,2,TRUE)),IF(H2086=0,0,VLOOKUP(I2086/(H2086*H2086/10000),标准!M$74:N$78,2,TRUE)))</f>
        <v>100</v>
      </c>
      <c r="K2086" s="72">
        <v>3183</v>
      </c>
      <c r="L2086" s="71">
        <f>IF(A2086&lt;43,IF(F2086="女",VLOOKUP(K2086,标准!K$108:L$128,2,TRUE),VLOOKUP(K2086,标准!K$74:L$94,2,TRUE)),IF(F2086="女",VLOOKUP(K2086,标准!K$39:L$59,2,TRUE),VLOOKUP(K2086,标准!K$3:L$23,2,TRUE)))</f>
        <v>60</v>
      </c>
      <c r="M2086" s="68">
        <v>9</v>
      </c>
      <c r="N2086" s="71">
        <f>IF(M2086="",0,IF(A2086&lt;43,IF(F2086="女",VLOOKUP(M2086,标准!C$108:D$128,2,TRUE),VLOOKUP(M2086,标准!C$74:D$94,2,TRUE)),IF(F2086="女",VLOOKUP(M2086,标准!C$39:D$59,2,TRUE),VLOOKUP(M2086,标准!C$3:D$23,2,TRUE))))</f>
        <v>66</v>
      </c>
      <c r="O2086" s="76">
        <v>225</v>
      </c>
      <c r="P2086" s="71">
        <f>IF(A2086&lt;43,IF(F2086="女",VLOOKUP(O2086/100,标准!E$108:F$128,2,TRUE),VLOOKUP(O2086/100,标准!E$74:F$94,2,TRUE)),IF(F2086="女",VLOOKUP(O2086/100,标准!E$39:F$59,2,TRUE),VLOOKUP(O2086/100,标准!E$3:F$23,2,TRUE)))</f>
        <v>68</v>
      </c>
      <c r="Q2086" s="81">
        <v>4.05</v>
      </c>
      <c r="R2086" s="71">
        <f>IF(Q2086=0,0,IF(A2086&lt;43,IF(F2086="女",IF(Q2086="",0,VLOOKUP(Q2086,标准!I$108:J$138,2,TRUE)),IF(Q2086="",0,VLOOKUP(Q2086,标准!I$74:J$104,2,TRUE))),IF(F2086="女",IF(Q2086="",0,VLOOKUP(Q2086,标准!I$39:J$69,2,TRUE)),IF(Q2086="",0,VLOOKUP(Q2086,标准!I$3:J$33,2,TRUE)))))</f>
        <v>70</v>
      </c>
      <c r="S2086" s="76">
        <v>2</v>
      </c>
      <c r="T2086" s="71">
        <f>IF(A2086&lt;43,IF(F2086="女",VLOOKUP(S2086,标准!G$108:H$138,2,TRUE),VLOOKUP(S2086,标准!G$74:H$99,2,TRUE)),IF(F2086="女",VLOOKUP(S2086,标准!G$39:H$69,2,TRUE),VLOOKUP(S2086,标准!G$3:H$28,2,TRUE)))</f>
        <v>0</v>
      </c>
      <c r="U2086" s="88">
        <v>7.8</v>
      </c>
      <c r="V2086" s="71">
        <f>IF(U2086=0,0,IF(A2086&lt;43,IF(F2086="女",IF(U2086="",0,VLOOKUP(U2086,标准!A$108:B$128,2,TRUE)),IF(U2086="",0,VLOOKUP(U2086,标准!A$74:B$94,2,TRUE))),IF(F2086="女",IF(U2086="",0,VLOOKUP(U2086,标准!A$39:B$59,2,TRUE)),IF(U2086="",0,VLOOKUP(U2086,标准!A$3:B$23,2,TRUE)))))</f>
        <v>72</v>
      </c>
      <c r="W2086" s="86">
        <f t="shared" si="32"/>
        <v>65.8</v>
      </c>
      <c r="X2086" s="87">
        <v>3.9</v>
      </c>
      <c r="Y2086" s="87">
        <v>4</v>
      </c>
      <c r="Z2086" s="91"/>
      <c r="AA2086" s="92"/>
    </row>
    <row r="2087" customHeight="1" spans="1:27">
      <c r="A2087" s="62">
        <v>40</v>
      </c>
      <c r="B2087" s="63">
        <v>2086</v>
      </c>
      <c r="C2087" s="154" t="s">
        <v>4248</v>
      </c>
      <c r="D2087" s="154" t="s">
        <v>4149</v>
      </c>
      <c r="E2087" s="154" t="s">
        <v>4025</v>
      </c>
      <c r="F2087" s="154" t="s">
        <v>30</v>
      </c>
      <c r="G2087" s="155" t="s">
        <v>4249</v>
      </c>
      <c r="H2087" s="68"/>
      <c r="I2087" s="68"/>
      <c r="J2087" s="71">
        <f>IF(F2087="女",IF(H2087=0,0,VLOOKUP(I2087/(H2087*H2087/10000),标准!M$108:N$112,2,TRUE)),IF(H2087=0,0,VLOOKUP(I2087/(H2087*H2087/10000),标准!M$74:N$78,2,TRUE)))</f>
        <v>0</v>
      </c>
      <c r="K2087" s="72">
        <v>2533</v>
      </c>
      <c r="L2087" s="71">
        <f>IF(A2087&lt;43,IF(F2087="女",VLOOKUP(K2087,标准!K$108:L$128,2,TRUE),VLOOKUP(K2087,标准!K$74:L$94,2,TRUE)),IF(F2087="女",VLOOKUP(K2087,标准!K$39:L$59,2,TRUE),VLOOKUP(K2087,标准!K$3:L$23,2,TRUE)))</f>
        <v>20</v>
      </c>
      <c r="M2087" s="68">
        <v>0</v>
      </c>
      <c r="N2087" s="71">
        <f>IF(M2087="",0,IF(A2087&lt;43,IF(F2087="女",VLOOKUP(M2087,标准!C$108:D$128,2,TRUE),VLOOKUP(M2087,标准!C$74:D$94,2,TRUE)),IF(F2087="女",VLOOKUP(M2087,标准!C$39:D$59,2,TRUE),VLOOKUP(M2087,标准!C$3:D$23,2,TRUE))))</f>
        <v>20</v>
      </c>
      <c r="O2087" s="62">
        <v>231</v>
      </c>
      <c r="P2087" s="71">
        <f>IF(A2087&lt;43,IF(F2087="女",VLOOKUP(O2087/100,标准!E$108:F$128,2,TRUE),VLOOKUP(O2087/100,标准!E$74:F$94,2,TRUE)),IF(F2087="女",VLOOKUP(O2087/100,标准!E$39:F$59,2,TRUE),VLOOKUP(O2087/100,标准!E$3:F$23,2,TRUE)))</f>
        <v>70</v>
      </c>
      <c r="Q2087" s="112">
        <v>5.12</v>
      </c>
      <c r="R2087" s="71">
        <f>IF(Q2087=0,0,IF(A2087&lt;43,IF(F2087="女",IF(Q2087="",0,VLOOKUP(Q2087,标准!I$108:J$138,2,TRUE)),IF(Q2087="",0,VLOOKUP(Q2087,标准!I$74:J$104,2,TRUE))),IF(F2087="女",IF(Q2087="",0,VLOOKUP(Q2087,标准!I$39:J$69,2,TRUE)),IF(Q2087="",0,VLOOKUP(Q2087,标准!I$3:J$33,2,TRUE)))))</f>
        <v>40</v>
      </c>
      <c r="S2087" s="83">
        <v>4</v>
      </c>
      <c r="T2087" s="71">
        <f>IF(A2087&lt;43,IF(F2087="女",VLOOKUP(S2087,标准!G$108:H$138,2,TRUE),VLOOKUP(S2087,标准!G$74:H$99,2,TRUE)),IF(F2087="女",VLOOKUP(S2087,标准!G$39:H$69,2,TRUE),VLOOKUP(S2087,标准!G$3:H$28,2,TRUE)))</f>
        <v>0</v>
      </c>
      <c r="U2087" s="114">
        <v>7.8</v>
      </c>
      <c r="V2087" s="71">
        <f>IF(U2087=0,0,IF(A2087&lt;43,IF(F2087="女",IF(U2087="",0,VLOOKUP(U2087,标准!A$108:B$128,2,TRUE)),IF(U2087="",0,VLOOKUP(U2087,标准!A$74:B$94,2,TRUE))),IF(F2087="女",IF(U2087="",0,VLOOKUP(U2087,标准!A$39:B$59,2,TRUE)),IF(U2087="",0,VLOOKUP(U2087,标准!A$3:B$23,2,TRUE)))))</f>
        <v>72</v>
      </c>
      <c r="W2087" s="86">
        <f t="shared" si="32"/>
        <v>34.4</v>
      </c>
      <c r="X2087" s="87"/>
      <c r="Y2087" s="87"/>
      <c r="Z2087" s="91"/>
      <c r="AA2087" s="92"/>
    </row>
    <row r="2088" customHeight="1" spans="1:27">
      <c r="A2088" s="62">
        <v>40</v>
      </c>
      <c r="B2088" s="63">
        <v>2087</v>
      </c>
      <c r="C2088" s="154" t="s">
        <v>4250</v>
      </c>
      <c r="D2088" s="154" t="s">
        <v>4251</v>
      </c>
      <c r="E2088" s="154" t="s">
        <v>4025</v>
      </c>
      <c r="F2088" s="154" t="s">
        <v>30</v>
      </c>
      <c r="G2088" s="155" t="s">
        <v>4252</v>
      </c>
      <c r="H2088" s="68">
        <v>167.3</v>
      </c>
      <c r="I2088" s="68">
        <v>60.8</v>
      </c>
      <c r="J2088" s="71">
        <f>IF(F2088="女",IF(H2088=0,0,VLOOKUP(I2088/(H2088*H2088/10000),标准!M$108:N$112,2,TRUE)),IF(H2088=0,0,VLOOKUP(I2088/(H2088*H2088/10000),标准!M$74:N$78,2,TRUE)))</f>
        <v>100</v>
      </c>
      <c r="K2088" s="72">
        <v>4818</v>
      </c>
      <c r="L2088" s="71">
        <f>IF(A2088&lt;43,IF(F2088="女",VLOOKUP(K2088,标准!K$108:L$128,2,TRUE),VLOOKUP(K2088,标准!K$74:L$94,2,TRUE)),IF(F2088="女",VLOOKUP(K2088,标准!K$39:L$59,2,TRUE),VLOOKUP(K2088,标准!K$3:L$23,2,TRUE)))</f>
        <v>90</v>
      </c>
      <c r="M2088" s="68">
        <v>21</v>
      </c>
      <c r="N2088" s="71">
        <f>IF(M2088="",0,IF(A2088&lt;43,IF(F2088="女",VLOOKUP(M2088,标准!C$108:D$128,2,TRUE),VLOOKUP(M2088,标准!C$74:D$94,2,TRUE)),IF(F2088="女",VLOOKUP(M2088,标准!C$39:D$59,2,TRUE),VLOOKUP(M2088,标准!C$3:D$23,2,TRUE))))</f>
        <v>85</v>
      </c>
      <c r="O2088" s="62">
        <v>245</v>
      </c>
      <c r="P2088" s="71">
        <f>IF(A2088&lt;43,IF(F2088="女",VLOOKUP(O2088/100,标准!E$108:F$128,2,TRUE),VLOOKUP(O2088/100,标准!E$74:F$94,2,TRUE)),IF(F2088="女",VLOOKUP(O2088/100,标准!E$39:F$59,2,TRUE),VLOOKUP(O2088/100,标准!E$3:F$23,2,TRUE)))</f>
        <v>78</v>
      </c>
      <c r="Q2088" s="112">
        <v>3.41</v>
      </c>
      <c r="R2088" s="71">
        <f>IF(Q2088=0,0,IF(A2088&lt;43,IF(F2088="女",IF(Q2088="",0,VLOOKUP(Q2088,标准!I$108:J$138,2,TRUE)),IF(Q2088="",0,VLOOKUP(Q2088,标准!I$74:J$104,2,TRUE))),IF(F2088="女",IF(Q2088="",0,VLOOKUP(Q2088,标准!I$39:J$69,2,TRUE)),IF(Q2088="",0,VLOOKUP(Q2088,标准!I$3:J$33,2,TRUE)))))</f>
        <v>80</v>
      </c>
      <c r="S2088" s="62">
        <v>15</v>
      </c>
      <c r="T2088" s="71">
        <f>IF(A2088&lt;43,IF(F2088="女",VLOOKUP(S2088,标准!G$108:H$138,2,TRUE),VLOOKUP(S2088,标准!G$74:H$99,2,TRUE)),IF(F2088="女",VLOOKUP(S2088,标准!G$39:H$69,2,TRUE),VLOOKUP(S2088,标准!G$3:H$28,2,TRUE)))</f>
        <v>80</v>
      </c>
      <c r="U2088" s="114">
        <v>6.98</v>
      </c>
      <c r="V2088" s="71">
        <f>IF(U2088=0,0,IF(A2088&lt;43,IF(F2088="女",IF(U2088="",0,VLOOKUP(U2088,标准!A$108:B$128,2,TRUE)),IF(U2088="",0,VLOOKUP(U2088,标准!A$74:B$94,2,TRUE))),IF(F2088="女",IF(U2088="",0,VLOOKUP(U2088,标准!A$39:B$59,2,TRUE)),IF(U2088="",0,VLOOKUP(U2088,标准!A$3:B$23,2,TRUE)))))</f>
        <v>85</v>
      </c>
      <c r="W2088" s="86">
        <f t="shared" si="32"/>
        <v>85.8</v>
      </c>
      <c r="X2088" s="87">
        <v>4.7</v>
      </c>
      <c r="Y2088" s="87">
        <v>4.9</v>
      </c>
      <c r="Z2088" s="91"/>
      <c r="AA2088" s="92"/>
    </row>
    <row r="2089" customHeight="1" spans="1:27">
      <c r="A2089" s="62">
        <v>40</v>
      </c>
      <c r="B2089" s="63">
        <v>2088</v>
      </c>
      <c r="C2089" s="154" t="s">
        <v>4253</v>
      </c>
      <c r="D2089" s="154" t="s">
        <v>4251</v>
      </c>
      <c r="E2089" s="154" t="s">
        <v>4025</v>
      </c>
      <c r="F2089" s="154" t="s">
        <v>34</v>
      </c>
      <c r="G2089" s="155" t="s">
        <v>4254</v>
      </c>
      <c r="H2089" s="68">
        <v>152.4</v>
      </c>
      <c r="I2089" s="68">
        <v>43.1</v>
      </c>
      <c r="J2089" s="71">
        <f>IF(F2089="女",IF(H2089=0,0,VLOOKUP(I2089/(H2089*H2089/10000),标准!M$108:N$112,2,TRUE)),IF(H2089=0,0,VLOOKUP(I2089/(H2089*H2089/10000),标准!M$74:N$78,2,TRUE)))</f>
        <v>100</v>
      </c>
      <c r="K2089" s="72">
        <v>2522</v>
      </c>
      <c r="L2089" s="71">
        <f>IF(A2089&lt;43,IF(F2089="女",VLOOKUP(K2089,标准!K$108:L$128,2,TRUE),VLOOKUP(K2089,标准!K$74:L$94,2,TRUE)),IF(F2089="女",VLOOKUP(K2089,标准!K$39:L$59,2,TRUE),VLOOKUP(K2089,标准!K$3:L$23,2,TRUE)))</f>
        <v>70</v>
      </c>
      <c r="M2089" s="68">
        <v>14</v>
      </c>
      <c r="N2089" s="71">
        <f>IF(M2089="",0,IF(A2089&lt;43,IF(F2089="女",VLOOKUP(M2089,标准!C$108:D$128,2,TRUE),VLOOKUP(M2089,标准!C$74:D$94,2,TRUE)),IF(F2089="女",VLOOKUP(M2089,标准!C$39:D$59,2,TRUE),VLOOKUP(M2089,标准!C$3:D$23,2,TRUE))))</f>
        <v>72</v>
      </c>
      <c r="O2089" s="76">
        <v>151</v>
      </c>
      <c r="P2089" s="71">
        <f>IF(A2089&lt;43,IF(F2089="女",VLOOKUP(O2089/100,标准!E$108:F$128,2,TRUE),VLOOKUP(O2089/100,标准!E$74:F$94,2,TRUE)),IF(F2089="女",VLOOKUP(O2089/100,标准!E$39:F$59,2,TRUE),VLOOKUP(O2089/100,标准!E$3:F$23,2,TRUE)))</f>
        <v>60</v>
      </c>
      <c r="Q2089" s="81">
        <v>3.51</v>
      </c>
      <c r="R2089" s="71">
        <f>IF(Q2089=0,0,IF(A2089&lt;43,IF(F2089="女",IF(Q2089="",0,VLOOKUP(Q2089,标准!I$108:J$138,2,TRUE)),IF(Q2089="",0,VLOOKUP(Q2089,标准!I$74:J$104,2,TRUE))),IF(F2089="女",IF(Q2089="",0,VLOOKUP(Q2089,标准!I$39:J$69,2,TRUE)),IF(Q2089="",0,VLOOKUP(Q2089,标准!I$3:J$33,2,TRUE)))))</f>
        <v>76</v>
      </c>
      <c r="S2089" s="76">
        <v>36</v>
      </c>
      <c r="T2089" s="71">
        <f>IF(A2089&lt;43,IF(F2089="女",VLOOKUP(S2089,标准!G$108:H$138,2,TRUE),VLOOKUP(S2089,标准!G$74:H$99,2,TRUE)),IF(F2089="女",VLOOKUP(S2089,标准!G$39:H$69,2,TRUE),VLOOKUP(S2089,标准!G$3:H$28,2,TRUE)))</f>
        <v>70</v>
      </c>
      <c r="U2089" s="88">
        <v>9.5</v>
      </c>
      <c r="V2089" s="71">
        <f>IF(U2089=0,0,IF(A2089&lt;43,IF(F2089="女",IF(U2089="",0,VLOOKUP(U2089,标准!A$108:B$128,2,TRUE)),IF(U2089="",0,VLOOKUP(U2089,标准!A$74:B$94,2,TRUE))),IF(F2089="女",IF(U2089="",0,VLOOKUP(U2089,标准!A$39:B$59,2,TRUE)),IF(U2089="",0,VLOOKUP(U2089,标准!A$3:B$23,2,TRUE)))))</f>
        <v>68</v>
      </c>
      <c r="W2089" s="86">
        <f t="shared" si="32"/>
        <v>74.5</v>
      </c>
      <c r="X2089" s="87">
        <v>3.7</v>
      </c>
      <c r="Y2089" s="87">
        <v>4</v>
      </c>
      <c r="Z2089" s="91"/>
      <c r="AA2089" s="92"/>
    </row>
    <row r="2090" customHeight="1" spans="1:27">
      <c r="A2090" s="62">
        <v>40</v>
      </c>
      <c r="B2090" s="63">
        <v>2089</v>
      </c>
      <c r="C2090" s="154" t="s">
        <v>4255</v>
      </c>
      <c r="D2090" s="154" t="s">
        <v>4251</v>
      </c>
      <c r="E2090" s="154" t="s">
        <v>4025</v>
      </c>
      <c r="F2090" s="154" t="s">
        <v>30</v>
      </c>
      <c r="G2090" s="155" t="s">
        <v>4256</v>
      </c>
      <c r="H2090" s="68">
        <v>171.7</v>
      </c>
      <c r="I2090" s="68">
        <v>63.5</v>
      </c>
      <c r="J2090" s="71">
        <f>IF(F2090="女",IF(H2090=0,0,VLOOKUP(I2090/(H2090*H2090/10000),标准!M$108:N$112,2,TRUE)),IF(H2090=0,0,VLOOKUP(I2090/(H2090*H2090/10000),标准!M$74:N$78,2,TRUE)))</f>
        <v>100</v>
      </c>
      <c r="K2090" s="72">
        <v>4308</v>
      </c>
      <c r="L2090" s="71">
        <f>IF(A2090&lt;43,IF(F2090="女",VLOOKUP(K2090,标准!K$108:L$128,2,TRUE),VLOOKUP(K2090,标准!K$74:L$94,2,TRUE)),IF(F2090="女",VLOOKUP(K2090,标准!K$39:L$59,2,TRUE),VLOOKUP(K2090,标准!K$3:L$23,2,TRUE)))</f>
        <v>80</v>
      </c>
      <c r="M2090" s="68">
        <v>9.5</v>
      </c>
      <c r="N2090" s="71">
        <f>IF(M2090="",0,IF(A2090&lt;43,IF(F2090="女",VLOOKUP(M2090,标准!C$108:D$128,2,TRUE),VLOOKUP(M2090,标准!C$74:D$94,2,TRUE)),IF(F2090="女",VLOOKUP(M2090,标准!C$39:D$59,2,TRUE),VLOOKUP(M2090,标准!C$3:D$23,2,TRUE))))</f>
        <v>68</v>
      </c>
      <c r="O2090" s="76">
        <v>238</v>
      </c>
      <c r="P2090" s="71">
        <f>IF(A2090&lt;43,IF(F2090="女",VLOOKUP(O2090/100,标准!E$108:F$128,2,TRUE),VLOOKUP(O2090/100,标准!E$74:F$94,2,TRUE)),IF(F2090="女",VLOOKUP(O2090/100,标准!E$39:F$59,2,TRUE),VLOOKUP(O2090/100,标准!E$3:F$23,2,TRUE)))</f>
        <v>74</v>
      </c>
      <c r="Q2090" s="81">
        <v>3.55</v>
      </c>
      <c r="R2090" s="71">
        <f>IF(Q2090=0,0,IF(A2090&lt;43,IF(F2090="女",IF(Q2090="",0,VLOOKUP(Q2090,标准!I$108:J$138,2,TRUE)),IF(Q2090="",0,VLOOKUP(Q2090,标准!I$74:J$104,2,TRUE))),IF(F2090="女",IF(Q2090="",0,VLOOKUP(Q2090,标准!I$39:J$69,2,TRUE)),IF(Q2090="",0,VLOOKUP(Q2090,标准!I$3:J$33,2,TRUE)))))</f>
        <v>74</v>
      </c>
      <c r="S2090" s="76">
        <v>5</v>
      </c>
      <c r="T2090" s="71">
        <f>IF(A2090&lt;43,IF(F2090="女",VLOOKUP(S2090,标准!G$108:H$138,2,TRUE),VLOOKUP(S2090,标准!G$74:H$99,2,TRUE)),IF(F2090="女",VLOOKUP(S2090,标准!G$39:H$69,2,TRUE),VLOOKUP(S2090,标准!G$3:H$28,2,TRUE)))</f>
        <v>10</v>
      </c>
      <c r="U2090" s="88">
        <v>6.99</v>
      </c>
      <c r="V2090" s="71">
        <f>IF(U2090=0,0,IF(A2090&lt;43,IF(F2090="女",IF(U2090="",0,VLOOKUP(U2090,标准!A$108:B$128,2,TRUE)),IF(U2090="",0,VLOOKUP(U2090,标准!A$74:B$94,2,TRUE))),IF(F2090="女",IF(U2090="",0,VLOOKUP(U2090,标准!A$39:B$59,2,TRUE)),IF(U2090="",0,VLOOKUP(U2090,标准!A$3:B$23,2,TRUE)))))</f>
        <v>85</v>
      </c>
      <c r="W2090" s="86">
        <f t="shared" si="32"/>
        <v>74</v>
      </c>
      <c r="X2090" s="87">
        <v>3.7</v>
      </c>
      <c r="Y2090" s="87">
        <v>3.7</v>
      </c>
      <c r="Z2090" s="91"/>
      <c r="AA2090" s="92"/>
    </row>
    <row r="2091" s="45" customFormat="1" customHeight="1" spans="1:27">
      <c r="A2091" s="62">
        <v>40</v>
      </c>
      <c r="B2091" s="63">
        <v>2090</v>
      </c>
      <c r="C2091" s="154" t="s">
        <v>4257</v>
      </c>
      <c r="D2091" s="154" t="s">
        <v>4251</v>
      </c>
      <c r="E2091" s="154" t="s">
        <v>4025</v>
      </c>
      <c r="F2091" s="154" t="s">
        <v>30</v>
      </c>
      <c r="G2091" s="155" t="s">
        <v>4258</v>
      </c>
      <c r="H2091" s="68">
        <v>173.1</v>
      </c>
      <c r="I2091" s="68">
        <v>66.5</v>
      </c>
      <c r="J2091" s="71">
        <f>IF(F2091="女",IF(H2091=0,0,VLOOKUP(I2091/(H2091*H2091/10000),标准!M$108:N$112,2,TRUE)),IF(H2091=0,0,VLOOKUP(I2091/(H2091*H2091/10000),标准!M$74:N$78,2,TRUE)))</f>
        <v>100</v>
      </c>
      <c r="K2091" s="72">
        <v>5654</v>
      </c>
      <c r="L2091" s="71">
        <f>IF(A2091&lt;43,IF(F2091="女",VLOOKUP(K2091,标准!K$108:L$128,2,TRUE),VLOOKUP(K2091,标准!K$74:L$94,2,TRUE)),IF(F2091="女",VLOOKUP(K2091,标准!K$39:L$59,2,TRUE),VLOOKUP(K2091,标准!K$3:L$23,2,TRUE)))</f>
        <v>100</v>
      </c>
      <c r="M2091" s="68">
        <v>17.5</v>
      </c>
      <c r="N2091" s="71">
        <f>IF(M2091="",0,IF(A2091&lt;43,IF(F2091="女",VLOOKUP(M2091,标准!C$108:D$128,2,TRUE),VLOOKUP(M2091,标准!C$74:D$94,2,TRUE)),IF(F2091="女",VLOOKUP(M2091,标准!C$39:D$59,2,TRUE),VLOOKUP(M2091,标准!C$3:D$23,2,TRUE))))</f>
        <v>78</v>
      </c>
      <c r="O2091" s="76">
        <v>230</v>
      </c>
      <c r="P2091" s="71">
        <f>IF(A2091&lt;43,IF(F2091="女",VLOOKUP(O2091/100,标准!E$108:F$128,2,TRUE),VLOOKUP(O2091/100,标准!E$74:F$94,2,TRUE)),IF(F2091="女",VLOOKUP(O2091/100,标准!E$39:F$59,2,TRUE),VLOOKUP(O2091/100,标准!E$3:F$23,2,TRUE)))</f>
        <v>70</v>
      </c>
      <c r="Q2091" s="81">
        <v>4.02</v>
      </c>
      <c r="R2091" s="71">
        <f>IF(Q2091=0,0,IF(A2091&lt;43,IF(F2091="女",IF(Q2091="",0,VLOOKUP(Q2091,标准!I$108:J$138,2,TRUE)),IF(Q2091="",0,VLOOKUP(Q2091,标准!I$74:J$104,2,TRUE))),IF(F2091="女",IF(Q2091="",0,VLOOKUP(Q2091,标准!I$39:J$69,2,TRUE)),IF(Q2091="",0,VLOOKUP(Q2091,标准!I$3:J$33,2,TRUE)))))</f>
        <v>72</v>
      </c>
      <c r="S2091" s="76">
        <v>4</v>
      </c>
      <c r="T2091" s="71">
        <f>IF(A2091&lt;43,IF(F2091="女",VLOOKUP(S2091,标准!G$108:H$138,2,TRUE),VLOOKUP(S2091,标准!G$74:H$99,2,TRUE)),IF(F2091="女",VLOOKUP(S2091,标准!G$39:H$69,2,TRUE),VLOOKUP(S2091,标准!G$3:H$28,2,TRUE)))</f>
        <v>0</v>
      </c>
      <c r="U2091" s="88">
        <v>7.38</v>
      </c>
      <c r="V2091" s="71">
        <f>IF(U2091=0,0,IF(A2091&lt;43,IF(F2091="女",IF(U2091="",0,VLOOKUP(U2091,标准!A$108:B$128,2,TRUE)),IF(U2091="",0,VLOOKUP(U2091,标准!A$74:B$94,2,TRUE))),IF(F2091="女",IF(U2091="",0,VLOOKUP(U2091,标准!A$39:B$59,2,TRUE)),IF(U2091="",0,VLOOKUP(U2091,标准!A$3:B$23,2,TRUE)))))</f>
        <v>76</v>
      </c>
      <c r="W2091" s="86">
        <f t="shared" si="32"/>
        <v>74.4</v>
      </c>
      <c r="X2091" s="87">
        <v>4.9</v>
      </c>
      <c r="Y2091" s="87">
        <v>4.9</v>
      </c>
      <c r="Z2091" s="91"/>
      <c r="AA2091" s="92"/>
    </row>
    <row r="2092" customHeight="1" spans="1:27">
      <c r="A2092" s="62">
        <v>40</v>
      </c>
      <c r="B2092" s="63">
        <v>2091</v>
      </c>
      <c r="C2092" s="154" t="s">
        <v>4259</v>
      </c>
      <c r="D2092" s="154" t="s">
        <v>4251</v>
      </c>
      <c r="E2092" s="154" t="s">
        <v>4025</v>
      </c>
      <c r="F2092" s="154" t="s">
        <v>30</v>
      </c>
      <c r="G2092" s="155" t="s">
        <v>4260</v>
      </c>
      <c r="H2092" s="68">
        <v>166</v>
      </c>
      <c r="I2092" s="68">
        <v>56.6</v>
      </c>
      <c r="J2092" s="71">
        <f>IF(F2092="女",IF(H2092=0,0,VLOOKUP(I2092/(H2092*H2092/10000),标准!M$108:N$112,2,TRUE)),IF(H2092=0,0,VLOOKUP(I2092/(H2092*H2092/10000),标准!M$74:N$78,2,TRUE)))</f>
        <v>100</v>
      </c>
      <c r="K2092" s="72">
        <v>4225</v>
      </c>
      <c r="L2092" s="71">
        <f>IF(A2092&lt;43,IF(F2092="女",VLOOKUP(K2092,标准!K$108:L$128,2,TRUE),VLOOKUP(K2092,标准!K$74:L$94,2,TRUE)),IF(F2092="女",VLOOKUP(K2092,标准!K$39:L$59,2,TRUE),VLOOKUP(K2092,标准!K$3:L$23,2,TRUE)))</f>
        <v>78</v>
      </c>
      <c r="M2092" s="68">
        <v>22</v>
      </c>
      <c r="N2092" s="71">
        <f>IF(M2092="",0,IF(A2092&lt;43,IF(F2092="女",VLOOKUP(M2092,标准!C$108:D$128,2,TRUE),VLOOKUP(M2092,标准!C$74:D$94,2,TRUE)),IF(F2092="女",VLOOKUP(M2092,标准!C$39:D$59,2,TRUE),VLOOKUP(M2092,标准!C$3:D$23,2,TRUE))))</f>
        <v>90</v>
      </c>
      <c r="O2092" s="62">
        <v>248</v>
      </c>
      <c r="P2092" s="71">
        <f>IF(A2092&lt;43,IF(F2092="女",VLOOKUP(O2092/100,标准!E$108:F$128,2,TRUE),VLOOKUP(O2092/100,标准!E$74:F$94,2,TRUE)),IF(F2092="女",VLOOKUP(O2092/100,标准!E$39:F$59,2,TRUE),VLOOKUP(O2092/100,标准!E$3:F$23,2,TRUE)))</f>
        <v>80</v>
      </c>
      <c r="Q2092" s="112">
        <v>4.05</v>
      </c>
      <c r="R2092" s="71">
        <f>IF(Q2092=0,0,IF(A2092&lt;43,IF(F2092="女",IF(Q2092="",0,VLOOKUP(Q2092,标准!I$108:J$138,2,TRUE)),IF(Q2092="",0,VLOOKUP(Q2092,标准!I$74:J$104,2,TRUE))),IF(F2092="女",IF(Q2092="",0,VLOOKUP(Q2092,标准!I$39:J$69,2,TRUE)),IF(Q2092="",0,VLOOKUP(Q2092,标准!I$3:J$33,2,TRUE)))))</f>
        <v>70</v>
      </c>
      <c r="S2092" s="62">
        <v>10</v>
      </c>
      <c r="T2092" s="71">
        <f>IF(A2092&lt;43,IF(F2092="女",VLOOKUP(S2092,标准!G$108:H$138,2,TRUE),VLOOKUP(S2092,标准!G$74:H$99,2,TRUE)),IF(F2092="女",VLOOKUP(S2092,标准!G$39:H$69,2,TRUE),VLOOKUP(S2092,标准!G$3:H$28,2,TRUE)))</f>
        <v>60</v>
      </c>
      <c r="U2092" s="114">
        <v>7.05</v>
      </c>
      <c r="V2092" s="71">
        <f>IF(U2092=0,0,IF(A2092&lt;43,IF(F2092="女",IF(U2092="",0,VLOOKUP(U2092,标准!A$108:B$128,2,TRUE)),IF(U2092="",0,VLOOKUP(U2092,标准!A$74:B$94,2,TRUE))),IF(F2092="女",IF(U2092="",0,VLOOKUP(U2092,标准!A$39:B$59,2,TRUE)),IF(U2092="",0,VLOOKUP(U2092,标准!A$3:B$23,2,TRUE)))))</f>
        <v>80</v>
      </c>
      <c r="W2092" s="86">
        <f t="shared" si="32"/>
        <v>79.7</v>
      </c>
      <c r="X2092" s="87"/>
      <c r="Y2092" s="87"/>
      <c r="Z2092" s="91"/>
      <c r="AA2092" s="92"/>
    </row>
    <row r="2093" s="45" customFormat="1" customHeight="1" spans="1:27">
      <c r="A2093" s="62">
        <v>40</v>
      </c>
      <c r="B2093" s="63">
        <v>2092</v>
      </c>
      <c r="C2093" s="154" t="s">
        <v>4261</v>
      </c>
      <c r="D2093" s="154" t="s">
        <v>4251</v>
      </c>
      <c r="E2093" s="154" t="s">
        <v>4025</v>
      </c>
      <c r="F2093" s="154" t="s">
        <v>30</v>
      </c>
      <c r="G2093" s="155" t="s">
        <v>4262</v>
      </c>
      <c r="H2093" s="68">
        <v>173.1</v>
      </c>
      <c r="I2093" s="68">
        <v>58.4</v>
      </c>
      <c r="J2093" s="71">
        <f>IF(F2093="女",IF(H2093=0,0,VLOOKUP(I2093/(H2093*H2093/10000),标准!M$108:N$112,2,TRUE)),IF(H2093=0,0,VLOOKUP(I2093/(H2093*H2093/10000),标准!M$74:N$78,2,TRUE)))</f>
        <v>100</v>
      </c>
      <c r="K2093" s="72">
        <v>4440</v>
      </c>
      <c r="L2093" s="71">
        <f>IF(A2093&lt;43,IF(F2093="女",VLOOKUP(K2093,标准!K$108:L$128,2,TRUE),VLOOKUP(K2093,标准!K$74:L$94,2,TRUE)),IF(F2093="女",VLOOKUP(K2093,标准!K$39:L$59,2,TRUE),VLOOKUP(K2093,标准!K$3:L$23,2,TRUE)))</f>
        <v>80</v>
      </c>
      <c r="M2093" s="68">
        <v>13</v>
      </c>
      <c r="N2093" s="71">
        <f>IF(M2093="",0,IF(A2093&lt;43,IF(F2093="女",VLOOKUP(M2093,标准!C$108:D$128,2,TRUE),VLOOKUP(M2093,标准!C$74:D$94,2,TRUE)),IF(F2093="女",VLOOKUP(M2093,标准!C$39:D$59,2,TRUE),VLOOKUP(M2093,标准!C$3:D$23,2,TRUE))))</f>
        <v>72</v>
      </c>
      <c r="O2093" s="76">
        <v>224</v>
      </c>
      <c r="P2093" s="71">
        <f>IF(A2093&lt;43,IF(F2093="女",VLOOKUP(O2093/100,标准!E$108:F$128,2,TRUE),VLOOKUP(O2093/100,标准!E$74:F$94,2,TRUE)),IF(F2093="女",VLOOKUP(O2093/100,标准!E$39:F$59,2,TRUE),VLOOKUP(O2093/100,标准!E$3:F$23,2,TRUE)))</f>
        <v>68</v>
      </c>
      <c r="Q2093" s="81">
        <v>4.07</v>
      </c>
      <c r="R2093" s="71">
        <f>IF(Q2093=0,0,IF(A2093&lt;43,IF(F2093="女",IF(Q2093="",0,VLOOKUP(Q2093,标准!I$108:J$138,2,TRUE)),IF(Q2093="",0,VLOOKUP(Q2093,标准!I$74:J$104,2,TRUE))),IF(F2093="女",IF(Q2093="",0,VLOOKUP(Q2093,标准!I$39:J$69,2,TRUE)),IF(Q2093="",0,VLOOKUP(Q2093,标准!I$3:J$33,2,TRUE)))))</f>
        <v>70</v>
      </c>
      <c r="S2093" s="76">
        <v>12</v>
      </c>
      <c r="T2093" s="71">
        <f>IF(A2093&lt;43,IF(F2093="女",VLOOKUP(S2093,标准!G$108:H$138,2,TRUE),VLOOKUP(S2093,标准!G$74:H$99,2,TRUE)),IF(F2093="女",VLOOKUP(S2093,标准!G$39:H$69,2,TRUE),VLOOKUP(S2093,标准!G$3:H$28,2,TRUE)))</f>
        <v>68</v>
      </c>
      <c r="U2093" s="88">
        <v>7.83</v>
      </c>
      <c r="V2093" s="71">
        <f>IF(U2093=0,0,IF(A2093&lt;43,IF(F2093="女",IF(U2093="",0,VLOOKUP(U2093,标准!A$108:B$128,2,TRUE)),IF(U2093="",0,VLOOKUP(U2093,标准!A$74:B$94,2,TRUE))),IF(F2093="女",IF(U2093="",0,VLOOKUP(U2093,标准!A$39:B$59,2,TRUE)),IF(U2093="",0,VLOOKUP(U2093,标准!A$3:B$23,2,TRUE)))))</f>
        <v>72</v>
      </c>
      <c r="W2093" s="86">
        <f t="shared" si="32"/>
        <v>76.2</v>
      </c>
      <c r="X2093" s="87">
        <v>4.7</v>
      </c>
      <c r="Y2093" s="87">
        <v>4.2</v>
      </c>
      <c r="Z2093" s="91"/>
      <c r="AA2093" s="92"/>
    </row>
    <row r="2094" s="45" customFormat="1" customHeight="1" spans="1:27">
      <c r="A2094" s="62">
        <v>40</v>
      </c>
      <c r="B2094" s="63">
        <v>2093</v>
      </c>
      <c r="C2094" s="154" t="s">
        <v>4263</v>
      </c>
      <c r="D2094" s="154" t="s">
        <v>4251</v>
      </c>
      <c r="E2094" s="154" t="s">
        <v>4025</v>
      </c>
      <c r="F2094" s="154" t="s">
        <v>30</v>
      </c>
      <c r="G2094" s="155" t="s">
        <v>4264</v>
      </c>
      <c r="H2094" s="68">
        <v>174</v>
      </c>
      <c r="I2094" s="68">
        <v>118.2</v>
      </c>
      <c r="J2094" s="71">
        <f>IF(F2094="女",IF(H2094=0,0,VLOOKUP(I2094/(H2094*H2094/10000),标准!M$108:N$112,2,TRUE)),IF(H2094=0,0,VLOOKUP(I2094/(H2094*H2094/10000),标准!M$74:N$78,2,TRUE)))</f>
        <v>60</v>
      </c>
      <c r="K2094" s="72">
        <v>4522</v>
      </c>
      <c r="L2094" s="71">
        <f>IF(A2094&lt;43,IF(F2094="女",VLOOKUP(K2094,标准!K$108:L$128,2,TRUE),VLOOKUP(K2094,标准!K$74:L$94,2,TRUE)),IF(F2094="女",VLOOKUP(K2094,标准!K$39:L$59,2,TRUE),VLOOKUP(K2094,标准!K$3:L$23,2,TRUE)))</f>
        <v>80</v>
      </c>
      <c r="M2094" s="68">
        <v>11</v>
      </c>
      <c r="N2094" s="71">
        <f>IF(M2094="",0,IF(A2094&lt;43,IF(F2094="女",VLOOKUP(M2094,标准!C$108:D$128,2,TRUE),VLOOKUP(M2094,标准!C$74:D$94,2,TRUE)),IF(F2094="女",VLOOKUP(M2094,标准!C$39:D$59,2,TRUE),VLOOKUP(M2094,标准!C$3:D$23,2,TRUE))))</f>
        <v>70</v>
      </c>
      <c r="O2094" s="62">
        <v>225</v>
      </c>
      <c r="P2094" s="71">
        <f>IF(A2094&lt;43,IF(F2094="女",VLOOKUP(O2094/100,标准!E$108:F$128,2,TRUE),VLOOKUP(O2094/100,标准!E$74:F$94,2,TRUE)),IF(F2094="女",VLOOKUP(O2094/100,标准!E$39:F$59,2,TRUE),VLOOKUP(O2094/100,标准!E$3:F$23,2,TRUE)))</f>
        <v>68</v>
      </c>
      <c r="Q2094" s="112"/>
      <c r="R2094" s="71">
        <f>IF(Q2094=0,0,IF(A2094&lt;43,IF(F2094="女",IF(Q2094="",0,VLOOKUP(Q2094,标准!I$108:J$138,2,TRUE)),IF(Q2094="",0,VLOOKUP(Q2094,标准!I$74:J$104,2,TRUE))),IF(F2094="女",IF(Q2094="",0,VLOOKUP(Q2094,标准!I$39:J$69,2,TRUE)),IF(Q2094="",0,VLOOKUP(Q2094,标准!I$3:J$33,2,TRUE)))))</f>
        <v>0</v>
      </c>
      <c r="S2094" s="62">
        <v>0</v>
      </c>
      <c r="T2094" s="71">
        <f>IF(A2094&lt;43,IF(F2094="女",VLOOKUP(S2094,标准!G$108:H$138,2,TRUE),VLOOKUP(S2094,标准!G$74:H$99,2,TRUE)),IF(F2094="女",VLOOKUP(S2094,标准!G$39:H$69,2,TRUE),VLOOKUP(S2094,标准!G$3:H$28,2,TRUE)))</f>
        <v>0</v>
      </c>
      <c r="U2094" s="114">
        <v>7.97</v>
      </c>
      <c r="V2094" s="71">
        <f>IF(U2094=0,0,IF(A2094&lt;43,IF(F2094="女",IF(U2094="",0,VLOOKUP(U2094,标准!A$108:B$128,2,TRUE)),IF(U2094="",0,VLOOKUP(U2094,标准!A$74:B$94,2,TRUE))),IF(F2094="女",IF(U2094="",0,VLOOKUP(U2094,标准!A$39:B$59,2,TRUE)),IF(U2094="",0,VLOOKUP(U2094,标准!A$3:B$23,2,TRUE)))))</f>
        <v>70</v>
      </c>
      <c r="W2094" s="86">
        <f t="shared" si="32"/>
        <v>48.8</v>
      </c>
      <c r="X2094" s="87">
        <v>4.4</v>
      </c>
      <c r="Y2094" s="87">
        <v>4.8</v>
      </c>
      <c r="Z2094" s="91"/>
      <c r="AA2094" s="92"/>
    </row>
    <row r="2095" customHeight="1" spans="1:27">
      <c r="A2095" s="62">
        <v>40</v>
      </c>
      <c r="B2095" s="63">
        <v>2094</v>
      </c>
      <c r="C2095" s="154" t="s">
        <v>4265</v>
      </c>
      <c r="D2095" s="154" t="s">
        <v>4251</v>
      </c>
      <c r="E2095" s="154" t="s">
        <v>4025</v>
      </c>
      <c r="F2095" s="154" t="s">
        <v>30</v>
      </c>
      <c r="G2095" s="155" t="s">
        <v>4266</v>
      </c>
      <c r="H2095" s="68">
        <v>170.7</v>
      </c>
      <c r="I2095" s="68">
        <v>51.3</v>
      </c>
      <c r="J2095" s="71">
        <f>IF(F2095="女",IF(H2095=0,0,VLOOKUP(I2095/(H2095*H2095/10000),标准!M$108:N$112,2,TRUE)),IF(H2095=0,0,VLOOKUP(I2095/(H2095*H2095/10000),标准!M$74:N$78,2,TRUE)))</f>
        <v>80</v>
      </c>
      <c r="K2095" s="72">
        <v>4016</v>
      </c>
      <c r="L2095" s="71">
        <f>IF(A2095&lt;43,IF(F2095="女",VLOOKUP(K2095,标准!K$108:L$128,2,TRUE),VLOOKUP(K2095,标准!K$74:L$94,2,TRUE)),IF(F2095="女",VLOOKUP(K2095,标准!K$39:L$59,2,TRUE),VLOOKUP(K2095,标准!K$3:L$23,2,TRUE)))</f>
        <v>74</v>
      </c>
      <c r="M2095" s="68">
        <v>4.5</v>
      </c>
      <c r="N2095" s="71">
        <f>IF(M2095="",0,IF(A2095&lt;43,IF(F2095="女",VLOOKUP(M2095,标准!C$108:D$128,2,TRUE),VLOOKUP(M2095,标准!C$74:D$94,2,TRUE)),IF(F2095="女",VLOOKUP(M2095,标准!C$39:D$59,2,TRUE),VLOOKUP(M2095,标准!C$3:D$23,2,TRUE))))</f>
        <v>60</v>
      </c>
      <c r="O2095" s="62">
        <v>250</v>
      </c>
      <c r="P2095" s="71">
        <f>IF(A2095&lt;43,IF(F2095="女",VLOOKUP(O2095/100,标准!E$108:F$128,2,TRUE),VLOOKUP(O2095/100,标准!E$74:F$94,2,TRUE)),IF(F2095="女",VLOOKUP(O2095/100,标准!E$39:F$59,2,TRUE),VLOOKUP(O2095/100,标准!E$3:F$23,2,TRUE)))</f>
        <v>80</v>
      </c>
      <c r="Q2095" s="112">
        <v>3.5</v>
      </c>
      <c r="R2095" s="71">
        <f>IF(Q2095=0,0,IF(A2095&lt;43,IF(F2095="女",IF(Q2095="",0,VLOOKUP(Q2095,标准!I$108:J$138,2,TRUE)),IF(Q2095="",0,VLOOKUP(Q2095,标准!I$74:J$104,2,TRUE))),IF(F2095="女",IF(Q2095="",0,VLOOKUP(Q2095,标准!I$39:J$69,2,TRUE)),IF(Q2095="",0,VLOOKUP(Q2095,标准!I$3:J$33,2,TRUE)))))</f>
        <v>76</v>
      </c>
      <c r="S2095" s="62">
        <v>11</v>
      </c>
      <c r="T2095" s="71">
        <f>IF(A2095&lt;43,IF(F2095="女",VLOOKUP(S2095,标准!G$108:H$138,2,TRUE),VLOOKUP(S2095,标准!G$74:H$99,2,TRUE)),IF(F2095="女",VLOOKUP(S2095,标准!G$39:H$69,2,TRUE),VLOOKUP(S2095,标准!G$3:H$28,2,TRUE)))</f>
        <v>64</v>
      </c>
      <c r="U2095" s="114">
        <v>7.16</v>
      </c>
      <c r="V2095" s="71">
        <f>IF(U2095=0,0,IF(A2095&lt;43,IF(F2095="女",IF(U2095="",0,VLOOKUP(U2095,标准!A$108:B$128,2,TRUE)),IF(U2095="",0,VLOOKUP(U2095,标准!A$74:B$94,2,TRUE))),IF(F2095="女",IF(U2095="",0,VLOOKUP(U2095,标准!A$39:B$59,2,TRUE)),IF(U2095="",0,VLOOKUP(U2095,标准!A$3:B$23,2,TRUE)))))</f>
        <v>78</v>
      </c>
      <c r="W2095" s="86">
        <f t="shared" si="32"/>
        <v>74.3</v>
      </c>
      <c r="X2095" s="87">
        <v>3.7</v>
      </c>
      <c r="Y2095" s="87">
        <v>3.7</v>
      </c>
      <c r="Z2095" s="91"/>
      <c r="AA2095" s="92"/>
    </row>
    <row r="2096" customHeight="1" spans="1:27">
      <c r="A2096" s="62">
        <v>40</v>
      </c>
      <c r="B2096" s="63">
        <v>2095</v>
      </c>
      <c r="C2096" s="154" t="s">
        <v>4267</v>
      </c>
      <c r="D2096" s="154" t="s">
        <v>4251</v>
      </c>
      <c r="E2096" s="154" t="s">
        <v>4025</v>
      </c>
      <c r="F2096" s="154" t="s">
        <v>30</v>
      </c>
      <c r="G2096" s="155" t="s">
        <v>4268</v>
      </c>
      <c r="H2096" s="68">
        <v>163</v>
      </c>
      <c r="I2096" s="68">
        <v>59</v>
      </c>
      <c r="J2096" s="71">
        <f>IF(F2096="女",IF(H2096=0,0,VLOOKUP(I2096/(H2096*H2096/10000),标准!M$108:N$112,2,TRUE)),IF(H2096=0,0,VLOOKUP(I2096/(H2096*H2096/10000),标准!M$74:N$78,2,TRUE)))</f>
        <v>100</v>
      </c>
      <c r="K2096" s="72">
        <v>3417</v>
      </c>
      <c r="L2096" s="71">
        <f>IF(A2096&lt;43,IF(F2096="女",VLOOKUP(K2096,标准!K$108:L$128,2,TRUE),VLOOKUP(K2096,标准!K$74:L$94,2,TRUE)),IF(F2096="女",VLOOKUP(K2096,标准!K$39:L$59,2,TRUE),VLOOKUP(K2096,标准!K$3:L$23,2,TRUE)))</f>
        <v>64</v>
      </c>
      <c r="M2096" s="68">
        <v>20.5</v>
      </c>
      <c r="N2096" s="71">
        <f>IF(M2096="",0,IF(A2096&lt;43,IF(F2096="女",VLOOKUP(M2096,标准!C$108:D$128,2,TRUE),VLOOKUP(M2096,标准!C$74:D$94,2,TRUE)),IF(F2096="女",VLOOKUP(M2096,标准!C$39:D$59,2,TRUE),VLOOKUP(M2096,标准!C$3:D$23,2,TRUE))))</f>
        <v>85</v>
      </c>
      <c r="O2096" s="76">
        <v>222</v>
      </c>
      <c r="P2096" s="71">
        <f>IF(A2096&lt;43,IF(F2096="女",VLOOKUP(O2096/100,标准!E$108:F$128,2,TRUE),VLOOKUP(O2096/100,标准!E$74:F$94,2,TRUE)),IF(F2096="女",VLOOKUP(O2096/100,标准!E$39:F$59,2,TRUE),VLOOKUP(O2096/100,标准!E$3:F$23,2,TRUE)))</f>
        <v>66</v>
      </c>
      <c r="Q2096" s="81">
        <v>4.06</v>
      </c>
      <c r="R2096" s="71">
        <f>IF(Q2096=0,0,IF(A2096&lt;43,IF(F2096="女",IF(Q2096="",0,VLOOKUP(Q2096,标准!I$108:J$138,2,TRUE)),IF(Q2096="",0,VLOOKUP(Q2096,标准!I$74:J$104,2,TRUE))),IF(F2096="女",IF(Q2096="",0,VLOOKUP(Q2096,标准!I$39:J$69,2,TRUE)),IF(Q2096="",0,VLOOKUP(Q2096,标准!I$3:J$33,2,TRUE)))))</f>
        <v>70</v>
      </c>
      <c r="S2096" s="76">
        <v>4</v>
      </c>
      <c r="T2096" s="71">
        <f>IF(A2096&lt;43,IF(F2096="女",VLOOKUP(S2096,标准!G$108:H$138,2,TRUE),VLOOKUP(S2096,标准!G$74:H$99,2,TRUE)),IF(F2096="女",VLOOKUP(S2096,标准!G$39:H$69,2,TRUE),VLOOKUP(S2096,标准!G$3:H$28,2,TRUE)))</f>
        <v>0</v>
      </c>
      <c r="U2096" s="88">
        <v>7.34</v>
      </c>
      <c r="V2096" s="71">
        <f>IF(U2096=0,0,IF(A2096&lt;43,IF(F2096="女",IF(U2096="",0,VLOOKUP(U2096,标准!A$108:B$128,2,TRUE)),IF(U2096="",0,VLOOKUP(U2096,标准!A$74:B$94,2,TRUE))),IF(F2096="女",IF(U2096="",0,VLOOKUP(U2096,标准!A$39:B$59,2,TRUE)),IF(U2096="",0,VLOOKUP(U2096,标准!A$3:B$23,2,TRUE)))))</f>
        <v>76</v>
      </c>
      <c r="W2096" s="86">
        <f t="shared" si="32"/>
        <v>68.9</v>
      </c>
      <c r="X2096" s="87">
        <v>4</v>
      </c>
      <c r="Y2096" s="87">
        <v>4.2</v>
      </c>
      <c r="Z2096" s="91"/>
      <c r="AA2096" s="92"/>
    </row>
    <row r="2097" customHeight="1" spans="1:27">
      <c r="A2097" s="62">
        <v>40</v>
      </c>
      <c r="B2097" s="63">
        <v>2096</v>
      </c>
      <c r="C2097" s="154" t="s">
        <v>4269</v>
      </c>
      <c r="D2097" s="154" t="s">
        <v>4251</v>
      </c>
      <c r="E2097" s="154" t="s">
        <v>4025</v>
      </c>
      <c r="F2097" s="154" t="s">
        <v>30</v>
      </c>
      <c r="G2097" s="155" t="s">
        <v>4270</v>
      </c>
      <c r="H2097" s="68">
        <v>177.1</v>
      </c>
      <c r="I2097" s="68">
        <v>59.9</v>
      </c>
      <c r="J2097" s="71">
        <f>IF(F2097="女",IF(H2097=0,0,VLOOKUP(I2097/(H2097*H2097/10000),标准!M$108:N$112,2,TRUE)),IF(H2097=0,0,VLOOKUP(I2097/(H2097*H2097/10000),标准!M$74:N$78,2,TRUE)))</f>
        <v>100</v>
      </c>
      <c r="K2097" s="72">
        <v>3815</v>
      </c>
      <c r="L2097" s="71">
        <f>IF(A2097&lt;43,IF(F2097="女",VLOOKUP(K2097,标准!K$108:L$128,2,TRUE),VLOOKUP(K2097,标准!K$74:L$94,2,TRUE)),IF(F2097="女",VLOOKUP(K2097,标准!K$39:L$59,2,TRUE),VLOOKUP(K2097,标准!K$3:L$23,2,TRUE)))</f>
        <v>70</v>
      </c>
      <c r="M2097" s="68">
        <v>7.5</v>
      </c>
      <c r="N2097" s="71">
        <f>IF(M2097="",0,IF(A2097&lt;43,IF(F2097="女",VLOOKUP(M2097,标准!C$108:D$128,2,TRUE),VLOOKUP(M2097,标准!C$74:D$94,2,TRUE)),IF(F2097="女",VLOOKUP(M2097,标准!C$39:D$59,2,TRUE),VLOOKUP(M2097,标准!C$3:D$23,2,TRUE))))</f>
        <v>64</v>
      </c>
      <c r="O2097" s="62">
        <v>208</v>
      </c>
      <c r="P2097" s="71">
        <f>IF(A2097&lt;43,IF(F2097="女",VLOOKUP(O2097/100,标准!E$108:F$128,2,TRUE),VLOOKUP(O2097/100,标准!E$74:F$94,2,TRUE)),IF(F2097="女",VLOOKUP(O2097/100,标准!E$39:F$59,2,TRUE),VLOOKUP(O2097/100,标准!E$3:F$23,2,TRUE)))</f>
        <v>60</v>
      </c>
      <c r="Q2097" s="112">
        <v>4.27</v>
      </c>
      <c r="R2097" s="71">
        <f>IF(Q2097=0,0,IF(A2097&lt;43,IF(F2097="女",IF(Q2097="",0,VLOOKUP(Q2097,标准!I$108:J$138,2,TRUE)),IF(Q2097="",0,VLOOKUP(Q2097,标准!I$74:J$104,2,TRUE))),IF(F2097="女",IF(Q2097="",0,VLOOKUP(Q2097,标准!I$39:J$69,2,TRUE)),IF(Q2097="",0,VLOOKUP(Q2097,标准!I$3:J$33,2,TRUE)))))</f>
        <v>62</v>
      </c>
      <c r="S2097" s="62">
        <v>14</v>
      </c>
      <c r="T2097" s="71">
        <f>IF(A2097&lt;43,IF(F2097="女",VLOOKUP(S2097,标准!G$108:H$138,2,TRUE),VLOOKUP(S2097,标准!G$74:H$99,2,TRUE)),IF(F2097="女",VLOOKUP(S2097,标准!G$39:H$69,2,TRUE),VLOOKUP(S2097,标准!G$3:H$28,2,TRUE)))</f>
        <v>76</v>
      </c>
      <c r="U2097" s="114">
        <v>8.66</v>
      </c>
      <c r="V2097" s="71">
        <f>IF(U2097=0,0,IF(A2097&lt;43,IF(F2097="女",IF(U2097="",0,VLOOKUP(U2097,标准!A$108:B$128,2,TRUE)),IF(U2097="",0,VLOOKUP(U2097,标准!A$74:B$94,2,TRUE))),IF(F2097="女",IF(U2097="",0,VLOOKUP(U2097,标准!A$39:B$59,2,TRUE)),IF(U2097="",0,VLOOKUP(U2097,标准!A$3:B$23,2,TRUE)))))</f>
        <v>64</v>
      </c>
      <c r="W2097" s="86">
        <f t="shared" si="32"/>
        <v>70.7</v>
      </c>
      <c r="X2097" s="87"/>
      <c r="Y2097" s="87"/>
      <c r="Z2097" s="91"/>
      <c r="AA2097" s="92"/>
    </row>
    <row r="2098" customHeight="1" spans="1:27">
      <c r="A2098" s="62">
        <v>40</v>
      </c>
      <c r="B2098" s="63">
        <v>2097</v>
      </c>
      <c r="C2098" s="154" t="s">
        <v>4271</v>
      </c>
      <c r="D2098" s="154" t="s">
        <v>4251</v>
      </c>
      <c r="E2098" s="154" t="s">
        <v>4025</v>
      </c>
      <c r="F2098" s="154" t="s">
        <v>34</v>
      </c>
      <c r="G2098" s="155" t="s">
        <v>4272</v>
      </c>
      <c r="H2098" s="68">
        <v>155.4</v>
      </c>
      <c r="I2098" s="68">
        <v>50.4</v>
      </c>
      <c r="J2098" s="71">
        <f>IF(F2098="女",IF(H2098=0,0,VLOOKUP(I2098/(H2098*H2098/10000),标准!M$108:N$112,2,TRUE)),IF(H2098=0,0,VLOOKUP(I2098/(H2098*H2098/10000),标准!M$74:N$78,2,TRUE)))</f>
        <v>100</v>
      </c>
      <c r="K2098" s="72">
        <v>3232</v>
      </c>
      <c r="L2098" s="71">
        <f>IF(A2098&lt;43,IF(F2098="女",VLOOKUP(K2098,标准!K$108:L$128,2,TRUE),VLOOKUP(K2098,标准!K$74:L$94,2,TRUE)),IF(F2098="女",VLOOKUP(K2098,标准!K$39:L$59,2,TRUE),VLOOKUP(K2098,标准!K$3:L$23,2,TRUE)))</f>
        <v>85</v>
      </c>
      <c r="M2098" s="68">
        <v>20.5</v>
      </c>
      <c r="N2098" s="71">
        <f>IF(M2098="",0,IF(A2098&lt;43,IF(F2098="女",VLOOKUP(M2098,标准!C$108:D$128,2,TRUE),VLOOKUP(M2098,标准!C$74:D$94,2,TRUE)),IF(F2098="女",VLOOKUP(M2098,标准!C$39:D$59,2,TRUE),VLOOKUP(M2098,标准!C$3:D$23,2,TRUE))))</f>
        <v>80</v>
      </c>
      <c r="O2098" s="76">
        <v>170</v>
      </c>
      <c r="P2098" s="71">
        <f>IF(A2098&lt;43,IF(F2098="女",VLOOKUP(O2098/100,标准!E$108:F$128,2,TRUE),VLOOKUP(O2098/100,标准!E$74:F$94,2,TRUE)),IF(F2098="女",VLOOKUP(O2098/100,标准!E$39:F$59,2,TRUE),VLOOKUP(O2098/100,标准!E$3:F$23,2,TRUE)))</f>
        <v>72</v>
      </c>
      <c r="Q2098" s="81">
        <v>3.35</v>
      </c>
      <c r="R2098" s="71">
        <f>IF(Q2098=0,0,IF(A2098&lt;43,IF(F2098="女",IF(Q2098="",0,VLOOKUP(Q2098,标准!I$108:J$138,2,TRUE)),IF(Q2098="",0,VLOOKUP(Q2098,标准!I$74:J$104,2,TRUE))),IF(F2098="女",IF(Q2098="",0,VLOOKUP(Q2098,标准!I$39:J$69,2,TRUE)),IF(Q2098="",0,VLOOKUP(Q2098,标准!I$3:J$33,2,TRUE)))))</f>
        <v>85</v>
      </c>
      <c r="S2098" s="76">
        <v>50</v>
      </c>
      <c r="T2098" s="71">
        <f>IF(A2098&lt;43,IF(F2098="女",VLOOKUP(S2098,标准!G$108:H$138,2,TRUE),VLOOKUP(S2098,标准!G$74:H$99,2,TRUE)),IF(F2098="女",VLOOKUP(S2098,标准!G$39:H$69,2,TRUE),VLOOKUP(S2098,标准!G$3:H$28,2,TRUE)))</f>
        <v>85</v>
      </c>
      <c r="U2098" s="88">
        <v>9.1</v>
      </c>
      <c r="V2098" s="71">
        <f>IF(U2098=0,0,IF(A2098&lt;43,IF(F2098="女",IF(U2098="",0,VLOOKUP(U2098,标准!A$108:B$128,2,TRUE)),IF(U2098="",0,VLOOKUP(U2098,标准!A$74:B$94,2,TRUE))),IF(F2098="女",IF(U2098="",0,VLOOKUP(U2098,标准!A$39:B$59,2,TRUE)),IF(U2098="",0,VLOOKUP(U2098,标准!A$3:B$23,2,TRUE)))))</f>
        <v>72</v>
      </c>
      <c r="W2098" s="86">
        <f t="shared" si="32"/>
        <v>82.85</v>
      </c>
      <c r="X2098" s="87"/>
      <c r="Y2098" s="87"/>
      <c r="Z2098" s="91"/>
      <c r="AA2098" s="92"/>
    </row>
    <row r="2099" customHeight="1" spans="1:27">
      <c r="A2099" s="62">
        <v>40</v>
      </c>
      <c r="B2099" s="63">
        <v>2098</v>
      </c>
      <c r="C2099" s="154" t="s">
        <v>4273</v>
      </c>
      <c r="D2099" s="154" t="s">
        <v>4251</v>
      </c>
      <c r="E2099" s="154" t="s">
        <v>4025</v>
      </c>
      <c r="F2099" s="154" t="s">
        <v>30</v>
      </c>
      <c r="G2099" s="155" t="s">
        <v>4274</v>
      </c>
      <c r="H2099" s="68">
        <v>170.2</v>
      </c>
      <c r="I2099" s="68">
        <v>59.2</v>
      </c>
      <c r="J2099" s="71">
        <f>IF(F2099="女",IF(H2099=0,0,VLOOKUP(I2099/(H2099*H2099/10000),标准!M$108:N$112,2,TRUE)),IF(H2099=0,0,VLOOKUP(I2099/(H2099*H2099/10000),标准!M$74:N$78,2,TRUE)))</f>
        <v>100</v>
      </c>
      <c r="K2099" s="72">
        <v>3808</v>
      </c>
      <c r="L2099" s="71">
        <f>IF(A2099&lt;43,IF(F2099="女",VLOOKUP(K2099,标准!K$108:L$128,2,TRUE),VLOOKUP(K2099,标准!K$74:L$94,2,TRUE)),IF(F2099="女",VLOOKUP(K2099,标准!K$39:L$59,2,TRUE),VLOOKUP(K2099,标准!K$3:L$23,2,TRUE)))</f>
        <v>70</v>
      </c>
      <c r="M2099" s="68">
        <v>22</v>
      </c>
      <c r="N2099" s="71">
        <f>IF(M2099="",0,IF(A2099&lt;43,IF(F2099="女",VLOOKUP(M2099,标准!C$108:D$128,2,TRUE),VLOOKUP(M2099,标准!C$74:D$94,2,TRUE)),IF(F2099="女",VLOOKUP(M2099,标准!C$39:D$59,2,TRUE),VLOOKUP(M2099,标准!C$3:D$23,2,TRUE))))</f>
        <v>90</v>
      </c>
      <c r="O2099" s="62">
        <v>262</v>
      </c>
      <c r="P2099" s="71">
        <f>IF(A2099&lt;43,IF(F2099="女",VLOOKUP(O2099/100,标准!E$108:F$128,2,TRUE),VLOOKUP(O2099/100,标准!E$74:F$94,2,TRUE)),IF(F2099="女",VLOOKUP(O2099/100,标准!E$39:F$59,2,TRUE),VLOOKUP(O2099/100,标准!E$3:F$23,2,TRUE)))</f>
        <v>85</v>
      </c>
      <c r="Q2099" s="112">
        <v>3.56</v>
      </c>
      <c r="R2099" s="71">
        <f>IF(Q2099=0,0,IF(A2099&lt;43,IF(F2099="女",IF(Q2099="",0,VLOOKUP(Q2099,标准!I$108:J$138,2,TRUE)),IF(Q2099="",0,VLOOKUP(Q2099,标准!I$74:J$104,2,TRUE))),IF(F2099="女",IF(Q2099="",0,VLOOKUP(Q2099,标准!I$39:J$69,2,TRUE)),IF(Q2099="",0,VLOOKUP(Q2099,标准!I$3:J$33,2,TRUE)))))</f>
        <v>74</v>
      </c>
      <c r="S2099" s="62">
        <v>2</v>
      </c>
      <c r="T2099" s="71">
        <f>IF(A2099&lt;43,IF(F2099="女",VLOOKUP(S2099,标准!G$108:H$138,2,TRUE),VLOOKUP(S2099,标准!G$74:H$99,2,TRUE)),IF(F2099="女",VLOOKUP(S2099,标准!G$39:H$69,2,TRUE),VLOOKUP(S2099,标准!G$3:H$28,2,TRUE)))</f>
        <v>0</v>
      </c>
      <c r="U2099" s="114">
        <v>7.25</v>
      </c>
      <c r="V2099" s="71">
        <f>IF(U2099=0,0,IF(A2099&lt;43,IF(F2099="女",IF(U2099="",0,VLOOKUP(U2099,标准!A$108:B$128,2,TRUE)),IF(U2099="",0,VLOOKUP(U2099,标准!A$74:B$94,2,TRUE))),IF(F2099="女",IF(U2099="",0,VLOOKUP(U2099,标准!A$39:B$59,2,TRUE)),IF(U2099="",0,VLOOKUP(U2099,标准!A$3:B$23,2,TRUE)))))</f>
        <v>78</v>
      </c>
      <c r="W2099" s="86">
        <f t="shared" si="32"/>
        <v>73.4</v>
      </c>
      <c r="X2099" s="87">
        <v>4.8</v>
      </c>
      <c r="Y2099" s="87">
        <v>4.8</v>
      </c>
      <c r="Z2099" s="91"/>
      <c r="AA2099" s="92"/>
    </row>
    <row r="2100" customHeight="1" spans="1:27">
      <c r="A2100" s="62">
        <v>40</v>
      </c>
      <c r="B2100" s="63">
        <v>2099</v>
      </c>
      <c r="C2100" s="154" t="s">
        <v>4275</v>
      </c>
      <c r="D2100" s="154" t="s">
        <v>4251</v>
      </c>
      <c r="E2100" s="154" t="s">
        <v>4025</v>
      </c>
      <c r="F2100" s="154" t="s">
        <v>30</v>
      </c>
      <c r="G2100" s="155" t="s">
        <v>4276</v>
      </c>
      <c r="H2100" s="68"/>
      <c r="I2100" s="68"/>
      <c r="J2100" s="71">
        <f>IF(F2100="女",IF(H2100=0,0,VLOOKUP(I2100/(H2100*H2100/10000),标准!M$108:N$112,2,TRUE)),IF(H2100=0,0,VLOOKUP(I2100/(H2100*H2100/10000),标准!M$74:N$78,2,TRUE)))</f>
        <v>0</v>
      </c>
      <c r="K2100" s="72"/>
      <c r="L2100" s="71">
        <f>IF(A2100&lt;43,IF(F2100="女",VLOOKUP(K2100,标准!K$108:L$128,2,TRUE),VLOOKUP(K2100,标准!K$74:L$94,2,TRUE)),IF(F2100="女",VLOOKUP(K2100,标准!K$39:L$59,2,TRUE),VLOOKUP(K2100,标准!K$3:L$23,2,TRUE)))</f>
        <v>0</v>
      </c>
      <c r="M2100" s="68">
        <v>0</v>
      </c>
      <c r="N2100" s="71">
        <f>IF(M2100="",0,IF(A2100&lt;43,IF(F2100="女",VLOOKUP(M2100,标准!C$108:D$128,2,TRUE),VLOOKUP(M2100,标准!C$74:D$94,2,TRUE)),IF(F2100="女",VLOOKUP(M2100,标准!C$39:D$59,2,TRUE),VLOOKUP(M2100,标准!C$3:D$23,2,TRUE))))</f>
        <v>20</v>
      </c>
      <c r="O2100" s="72"/>
      <c r="P2100" s="71">
        <f>IF(A2100&lt;43,IF(F2100="女",VLOOKUP(O2100/100,标准!E$108:F$128,2,TRUE),VLOOKUP(O2100/100,标准!E$74:F$94,2,TRUE)),IF(F2100="女",VLOOKUP(O2100/100,标准!E$39:F$59,2,TRUE),VLOOKUP(O2100/100,标准!E$3:F$23,2,TRUE)))</f>
        <v>0</v>
      </c>
      <c r="Q2100" s="82"/>
      <c r="R2100" s="71">
        <f>IF(Q2100=0,0,IF(A2100&lt;43,IF(F2100="女",IF(Q2100="",0,VLOOKUP(Q2100,标准!I$108:J$138,2,TRUE)),IF(Q2100="",0,VLOOKUP(Q2100,标准!I$74:J$104,2,TRUE))),IF(F2100="女",IF(Q2100="",0,VLOOKUP(Q2100,标准!I$39:J$69,2,TRUE)),IF(Q2100="",0,VLOOKUP(Q2100,标准!I$3:J$33,2,TRUE)))))</f>
        <v>0</v>
      </c>
      <c r="S2100" s="83"/>
      <c r="T2100" s="71">
        <f>IF(A2100&lt;43,IF(F2100="女",VLOOKUP(S2100,标准!G$108:H$138,2,TRUE),VLOOKUP(S2100,标准!G$74:H$99,2,TRUE)),IF(F2100="女",VLOOKUP(S2100,标准!G$39:H$69,2,TRUE),VLOOKUP(S2100,标准!G$3:H$28,2,TRUE)))</f>
        <v>0</v>
      </c>
      <c r="U2100" s="89"/>
      <c r="V2100" s="71">
        <f>IF(U2100=0,0,IF(A2100&lt;43,IF(F2100="女",IF(U2100="",0,VLOOKUP(U2100,标准!A$108:B$128,2,TRUE)),IF(U2100="",0,VLOOKUP(U2100,标准!A$74:B$94,2,TRUE))),IF(F2100="女",IF(U2100="",0,VLOOKUP(U2100,标准!A$39:B$59,2,TRUE)),IF(U2100="",0,VLOOKUP(U2100,标准!A$3:B$23,2,TRUE)))))</f>
        <v>0</v>
      </c>
      <c r="W2100" s="86">
        <v>60</v>
      </c>
      <c r="X2100" s="87"/>
      <c r="Y2100" s="87"/>
      <c r="Z2100" s="91"/>
      <c r="AA2100" s="92" t="s">
        <v>144</v>
      </c>
    </row>
    <row r="2101" customHeight="1" spans="1:27">
      <c r="A2101" s="62">
        <v>40</v>
      </c>
      <c r="B2101" s="63">
        <v>2100</v>
      </c>
      <c r="C2101" s="154" t="s">
        <v>4277</v>
      </c>
      <c r="D2101" s="154" t="s">
        <v>4251</v>
      </c>
      <c r="E2101" s="154" t="s">
        <v>4025</v>
      </c>
      <c r="F2101" s="154" t="s">
        <v>30</v>
      </c>
      <c r="G2101" s="155" t="s">
        <v>4278</v>
      </c>
      <c r="H2101" s="68">
        <v>169.7</v>
      </c>
      <c r="I2101" s="68">
        <v>66.4</v>
      </c>
      <c r="J2101" s="71">
        <f>IF(F2101="女",IF(H2101=0,0,VLOOKUP(I2101/(H2101*H2101/10000),标准!M$108:N$112,2,TRUE)),IF(H2101=0,0,VLOOKUP(I2101/(H2101*H2101/10000),标准!M$74:N$78,2,TRUE)))</f>
        <v>100</v>
      </c>
      <c r="K2101" s="72">
        <v>4214</v>
      </c>
      <c r="L2101" s="71">
        <f>IF(A2101&lt;43,IF(F2101="女",VLOOKUP(K2101,标准!K$108:L$128,2,TRUE),VLOOKUP(K2101,标准!K$74:L$94,2,TRUE)),IF(F2101="女",VLOOKUP(K2101,标准!K$39:L$59,2,TRUE),VLOOKUP(K2101,标准!K$3:L$23,2,TRUE)))</f>
        <v>78</v>
      </c>
      <c r="M2101" s="68">
        <v>3.5</v>
      </c>
      <c r="N2101" s="71">
        <f>IF(M2101="",0,IF(A2101&lt;43,IF(F2101="女",VLOOKUP(M2101,标准!C$108:D$128,2,TRUE),VLOOKUP(M2101,标准!C$74:D$94,2,TRUE)),IF(F2101="女",VLOOKUP(M2101,标准!C$39:D$59,2,TRUE),VLOOKUP(M2101,标准!C$3:D$23,2,TRUE))))</f>
        <v>50</v>
      </c>
      <c r="O2101" s="62">
        <v>223</v>
      </c>
      <c r="P2101" s="71">
        <f>IF(A2101&lt;43,IF(F2101="女",VLOOKUP(O2101/100,标准!E$108:F$128,2,TRUE),VLOOKUP(O2101/100,标准!E$74:F$94,2,TRUE)),IF(F2101="女",VLOOKUP(O2101/100,标准!E$39:F$59,2,TRUE),VLOOKUP(O2101/100,标准!E$3:F$23,2,TRUE)))</f>
        <v>66</v>
      </c>
      <c r="Q2101" s="112">
        <v>4.23</v>
      </c>
      <c r="R2101" s="71">
        <f>IF(Q2101=0,0,IF(A2101&lt;43,IF(F2101="女",IF(Q2101="",0,VLOOKUP(Q2101,标准!I$108:J$138,2,TRUE)),IF(Q2101="",0,VLOOKUP(Q2101,标准!I$74:J$104,2,TRUE))),IF(F2101="女",IF(Q2101="",0,VLOOKUP(Q2101,标准!I$39:J$69,2,TRUE)),IF(Q2101="",0,VLOOKUP(Q2101,标准!I$3:J$33,2,TRUE)))))</f>
        <v>62</v>
      </c>
      <c r="S2101" s="62">
        <v>10</v>
      </c>
      <c r="T2101" s="71">
        <f>IF(A2101&lt;43,IF(F2101="女",VLOOKUP(S2101,标准!G$108:H$138,2,TRUE),VLOOKUP(S2101,标准!G$74:H$99,2,TRUE)),IF(F2101="女",VLOOKUP(S2101,标准!G$39:H$69,2,TRUE),VLOOKUP(S2101,标准!G$3:H$28,2,TRUE)))</f>
        <v>60</v>
      </c>
      <c r="U2101" s="114">
        <v>7.76</v>
      </c>
      <c r="V2101" s="71">
        <f>IF(U2101=0,0,IF(A2101&lt;43,IF(F2101="女",IF(U2101="",0,VLOOKUP(U2101,标准!A$108:B$128,2,TRUE)),IF(U2101="",0,VLOOKUP(U2101,标准!A$74:B$94,2,TRUE))),IF(F2101="女",IF(U2101="",0,VLOOKUP(U2101,标准!A$39:B$59,2,TRUE)),IF(U2101="",0,VLOOKUP(U2101,标准!A$3:B$23,2,TRUE)))))</f>
        <v>72</v>
      </c>
      <c r="W2101" s="86">
        <f t="shared" si="32"/>
        <v>71.1</v>
      </c>
      <c r="X2101" s="87">
        <v>4.9</v>
      </c>
      <c r="Y2101" s="87">
        <v>5</v>
      </c>
      <c r="Z2101" s="91"/>
      <c r="AA2101" s="92"/>
    </row>
    <row r="2102" customHeight="1" spans="1:27">
      <c r="A2102" s="62">
        <v>40</v>
      </c>
      <c r="B2102" s="63">
        <v>2101</v>
      </c>
      <c r="C2102" s="154" t="s">
        <v>4279</v>
      </c>
      <c r="D2102" s="154" t="s">
        <v>4251</v>
      </c>
      <c r="E2102" s="154" t="s">
        <v>4025</v>
      </c>
      <c r="F2102" s="154" t="s">
        <v>34</v>
      </c>
      <c r="G2102" s="155" t="s">
        <v>4280</v>
      </c>
      <c r="H2102" s="68">
        <v>152.9</v>
      </c>
      <c r="I2102" s="68">
        <v>49.2</v>
      </c>
      <c r="J2102" s="71">
        <f>IF(F2102="女",IF(H2102=0,0,VLOOKUP(I2102/(H2102*H2102/10000),标准!M$108:N$112,2,TRUE)),IF(H2102=0,0,VLOOKUP(I2102/(H2102*H2102/10000),标准!M$74:N$78,2,TRUE)))</f>
        <v>100</v>
      </c>
      <c r="K2102" s="72">
        <v>3268</v>
      </c>
      <c r="L2102" s="71">
        <f>IF(A2102&lt;43,IF(F2102="女",VLOOKUP(K2102,标准!K$108:L$128,2,TRUE),VLOOKUP(K2102,标准!K$74:L$94,2,TRUE)),IF(F2102="女",VLOOKUP(K2102,标准!K$39:L$59,2,TRUE),VLOOKUP(K2102,标准!K$3:L$23,2,TRUE)))</f>
        <v>85</v>
      </c>
      <c r="M2102" s="68">
        <v>10</v>
      </c>
      <c r="N2102" s="71">
        <f>IF(M2102="",0,IF(A2102&lt;43,IF(F2102="女",VLOOKUP(M2102,标准!C$108:D$128,2,TRUE),VLOOKUP(M2102,标准!C$74:D$94,2,TRUE)),IF(F2102="女",VLOOKUP(M2102,标准!C$39:D$59,2,TRUE),VLOOKUP(M2102,标准!C$3:D$23,2,TRUE))))</f>
        <v>66</v>
      </c>
      <c r="O2102" s="76">
        <v>160</v>
      </c>
      <c r="P2102" s="71">
        <f>IF(A2102&lt;43,IF(F2102="女",VLOOKUP(O2102/100,标准!E$108:F$128,2,TRUE),VLOOKUP(O2102/100,标准!E$74:F$94,2,TRUE)),IF(F2102="女",VLOOKUP(O2102/100,标准!E$39:F$59,2,TRUE),VLOOKUP(O2102/100,标准!E$3:F$23,2,TRUE)))</f>
        <v>66</v>
      </c>
      <c r="Q2102" s="81">
        <v>4.03</v>
      </c>
      <c r="R2102" s="71">
        <f>IF(Q2102=0,0,IF(A2102&lt;43,IF(F2102="女",IF(Q2102="",0,VLOOKUP(Q2102,标准!I$108:J$138,2,TRUE)),IF(Q2102="",0,VLOOKUP(Q2102,标准!I$74:J$104,2,TRUE))),IF(F2102="女",IF(Q2102="",0,VLOOKUP(Q2102,标准!I$39:J$69,2,TRUE)),IF(Q2102="",0,VLOOKUP(Q2102,标准!I$3:J$33,2,TRUE)))))</f>
        <v>72</v>
      </c>
      <c r="S2102" s="76">
        <v>31</v>
      </c>
      <c r="T2102" s="71">
        <f>IF(A2102&lt;43,IF(F2102="女",VLOOKUP(S2102,标准!G$108:H$138,2,TRUE),VLOOKUP(S2102,标准!G$74:H$99,2,TRUE)),IF(F2102="女",VLOOKUP(S2102,标准!G$39:H$69,2,TRUE),VLOOKUP(S2102,标准!G$3:H$28,2,TRUE)))</f>
        <v>64</v>
      </c>
      <c r="U2102" s="88">
        <v>9.3</v>
      </c>
      <c r="V2102" s="71">
        <f>IF(U2102=0,0,IF(A2102&lt;43,IF(F2102="女",IF(U2102="",0,VLOOKUP(U2102,标准!A$108:B$128,2,TRUE)),IF(U2102="",0,VLOOKUP(U2102,标准!A$74:B$94,2,TRUE))),IF(F2102="女",IF(U2102="",0,VLOOKUP(U2102,标准!A$39:B$59,2,TRUE)),IF(U2102="",0,VLOOKUP(U2102,标准!A$3:B$23,2,TRUE)))))</f>
        <v>70</v>
      </c>
      <c r="W2102" s="86">
        <f t="shared" si="32"/>
        <v>75.75</v>
      </c>
      <c r="X2102" s="87">
        <v>4.7</v>
      </c>
      <c r="Y2102" s="87">
        <v>4.9</v>
      </c>
      <c r="Z2102" s="91"/>
      <c r="AA2102" s="92"/>
    </row>
    <row r="2103" customHeight="1" spans="1:27">
      <c r="A2103" s="62">
        <v>40</v>
      </c>
      <c r="B2103" s="63">
        <v>2102</v>
      </c>
      <c r="C2103" s="154" t="s">
        <v>4281</v>
      </c>
      <c r="D2103" s="154" t="s">
        <v>4251</v>
      </c>
      <c r="E2103" s="154" t="s">
        <v>4025</v>
      </c>
      <c r="F2103" s="154" t="s">
        <v>30</v>
      </c>
      <c r="G2103" s="155" t="s">
        <v>4282</v>
      </c>
      <c r="H2103" s="68">
        <v>172.9</v>
      </c>
      <c r="I2103" s="68">
        <v>74.6</v>
      </c>
      <c r="J2103" s="71">
        <f>IF(F2103="女",IF(H2103=0,0,VLOOKUP(I2103/(H2103*H2103/10000),标准!M$108:N$112,2,TRUE)),IF(H2103=0,0,VLOOKUP(I2103/(H2103*H2103/10000),标准!M$74:N$78,2,TRUE)))</f>
        <v>80</v>
      </c>
      <c r="K2103" s="72">
        <v>5034</v>
      </c>
      <c r="L2103" s="71">
        <f>IF(A2103&lt;43,IF(F2103="女",VLOOKUP(K2103,标准!K$108:L$128,2,TRUE),VLOOKUP(K2103,标准!K$74:L$94,2,TRUE)),IF(F2103="女",VLOOKUP(K2103,标准!K$39:L$59,2,TRUE),VLOOKUP(K2103,标准!K$3:L$23,2,TRUE)))</f>
        <v>95</v>
      </c>
      <c r="M2103" s="68">
        <v>7</v>
      </c>
      <c r="N2103" s="71">
        <f>IF(M2103="",0,IF(A2103&lt;43,IF(F2103="女",VLOOKUP(M2103,标准!C$108:D$128,2,TRUE),VLOOKUP(M2103,标准!C$74:D$94,2,TRUE)),IF(F2103="女",VLOOKUP(M2103,标准!C$39:D$59,2,TRUE),VLOOKUP(M2103,标准!C$3:D$23,2,TRUE))))</f>
        <v>64</v>
      </c>
      <c r="O2103" s="76">
        <v>230</v>
      </c>
      <c r="P2103" s="71">
        <f>IF(A2103&lt;43,IF(F2103="女",VLOOKUP(O2103/100,标准!E$108:F$128,2,TRUE),VLOOKUP(O2103/100,标准!E$74:F$94,2,TRUE)),IF(F2103="女",VLOOKUP(O2103/100,标准!E$39:F$59,2,TRUE),VLOOKUP(O2103/100,标准!E$3:F$23,2,TRUE)))</f>
        <v>70</v>
      </c>
      <c r="Q2103" s="81">
        <v>4.08</v>
      </c>
      <c r="R2103" s="71">
        <f>IF(Q2103=0,0,IF(A2103&lt;43,IF(F2103="女",IF(Q2103="",0,VLOOKUP(Q2103,标准!I$108:J$138,2,TRUE)),IF(Q2103="",0,VLOOKUP(Q2103,标准!I$74:J$104,2,TRUE))),IF(F2103="女",IF(Q2103="",0,VLOOKUP(Q2103,标准!I$39:J$69,2,TRUE)),IF(Q2103="",0,VLOOKUP(Q2103,标准!I$3:J$33,2,TRUE)))))</f>
        <v>68</v>
      </c>
      <c r="S2103" s="76">
        <v>1</v>
      </c>
      <c r="T2103" s="71">
        <f>IF(A2103&lt;43,IF(F2103="女",VLOOKUP(S2103,标准!G$108:H$138,2,TRUE),VLOOKUP(S2103,标准!G$74:H$99,2,TRUE)),IF(F2103="女",VLOOKUP(S2103,标准!G$39:H$69,2,TRUE),VLOOKUP(S2103,标准!G$3:H$28,2,TRUE)))</f>
        <v>0</v>
      </c>
      <c r="U2103" s="88">
        <v>7.15</v>
      </c>
      <c r="V2103" s="71">
        <f>IF(U2103=0,0,IF(A2103&lt;43,IF(F2103="女",IF(U2103="",0,VLOOKUP(U2103,标准!A$108:B$128,2,TRUE)),IF(U2103="",0,VLOOKUP(U2103,标准!A$74:B$94,2,TRUE))),IF(F2103="女",IF(U2103="",0,VLOOKUP(U2103,标准!A$39:B$59,2,TRUE)),IF(U2103="",0,VLOOKUP(U2103,标准!A$3:B$23,2,TRUE)))))</f>
        <v>78</v>
      </c>
      <c r="W2103" s="86">
        <f t="shared" si="32"/>
        <v>68.85</v>
      </c>
      <c r="X2103" s="87">
        <v>3.9</v>
      </c>
      <c r="Y2103" s="87">
        <v>3.9</v>
      </c>
      <c r="Z2103" s="91"/>
      <c r="AA2103" s="92"/>
    </row>
    <row r="2104" customHeight="1" spans="1:27">
      <c r="A2104" s="62">
        <v>40</v>
      </c>
      <c r="B2104" s="63">
        <v>2103</v>
      </c>
      <c r="C2104" s="154" t="s">
        <v>4283</v>
      </c>
      <c r="D2104" s="154" t="s">
        <v>4251</v>
      </c>
      <c r="E2104" s="154" t="s">
        <v>4025</v>
      </c>
      <c r="F2104" s="154" t="s">
        <v>30</v>
      </c>
      <c r="G2104" s="155" t="s">
        <v>4284</v>
      </c>
      <c r="H2104" s="68">
        <v>170</v>
      </c>
      <c r="I2104" s="68">
        <v>69.7</v>
      </c>
      <c r="J2104" s="71">
        <f>IF(F2104="女",IF(H2104=0,0,VLOOKUP(I2104/(H2104*H2104/10000),标准!M$108:N$112,2,TRUE)),IF(H2104=0,0,VLOOKUP(I2104/(H2104*H2104/10000),标准!M$74:N$78,2,TRUE)))</f>
        <v>80</v>
      </c>
      <c r="K2104" s="72">
        <v>4217</v>
      </c>
      <c r="L2104" s="71">
        <f>IF(A2104&lt;43,IF(F2104="女",VLOOKUP(K2104,标准!K$108:L$128,2,TRUE),VLOOKUP(K2104,标准!K$74:L$94,2,TRUE)),IF(F2104="女",VLOOKUP(K2104,标准!K$39:L$59,2,TRUE),VLOOKUP(K2104,标准!K$3:L$23,2,TRUE)))</f>
        <v>78</v>
      </c>
      <c r="M2104" s="68">
        <v>15.5</v>
      </c>
      <c r="N2104" s="71">
        <f>IF(M2104="",0,IF(A2104&lt;43,IF(F2104="女",VLOOKUP(M2104,标准!C$108:D$128,2,TRUE),VLOOKUP(M2104,标准!C$74:D$94,2,TRUE)),IF(F2104="女",VLOOKUP(M2104,标准!C$39:D$59,2,TRUE),VLOOKUP(M2104,标准!C$3:D$23,2,TRUE))))</f>
        <v>76</v>
      </c>
      <c r="O2104" s="62">
        <v>221</v>
      </c>
      <c r="P2104" s="71">
        <f>IF(A2104&lt;43,IF(F2104="女",VLOOKUP(O2104/100,标准!E$108:F$128,2,TRUE),VLOOKUP(O2104/100,标准!E$74:F$94,2,TRUE)),IF(F2104="女",VLOOKUP(O2104/100,标准!E$39:F$59,2,TRUE),VLOOKUP(O2104/100,标准!E$3:F$23,2,TRUE)))</f>
        <v>66</v>
      </c>
      <c r="Q2104" s="112">
        <v>4.4</v>
      </c>
      <c r="R2104" s="71">
        <f>IF(Q2104=0,0,IF(A2104&lt;43,IF(F2104="女",IF(Q2104="",0,VLOOKUP(Q2104,标准!I$108:J$138,2,TRUE)),IF(Q2104="",0,VLOOKUP(Q2104,标准!I$74:J$104,2,TRUE))),IF(F2104="女",IF(Q2104="",0,VLOOKUP(Q2104,标准!I$39:J$69,2,TRUE)),IF(Q2104="",0,VLOOKUP(Q2104,标准!I$3:J$33,2,TRUE)))))</f>
        <v>50</v>
      </c>
      <c r="S2104" s="62">
        <v>0</v>
      </c>
      <c r="T2104" s="71">
        <f>IF(A2104&lt;43,IF(F2104="女",VLOOKUP(S2104,标准!G$108:H$138,2,TRUE),VLOOKUP(S2104,标准!G$74:H$99,2,TRUE)),IF(F2104="女",VLOOKUP(S2104,标准!G$39:H$69,2,TRUE),VLOOKUP(S2104,标准!G$3:H$28,2,TRUE)))</f>
        <v>0</v>
      </c>
      <c r="U2104" s="114">
        <v>7.72</v>
      </c>
      <c r="V2104" s="71">
        <f>IF(U2104=0,0,IF(A2104&lt;43,IF(F2104="女",IF(U2104="",0,VLOOKUP(U2104,标准!A$108:B$128,2,TRUE)),IF(U2104="",0,VLOOKUP(U2104,标准!A$74:B$94,2,TRUE))),IF(F2104="女",IF(U2104="",0,VLOOKUP(U2104,标准!A$39:B$59,2,TRUE)),IF(U2104="",0,VLOOKUP(U2104,标准!A$3:B$23,2,TRUE)))))</f>
        <v>72</v>
      </c>
      <c r="W2104" s="86">
        <f t="shared" si="32"/>
        <v>62.3</v>
      </c>
      <c r="X2104" s="87">
        <v>4.7</v>
      </c>
      <c r="Y2104" s="87">
        <v>4.2</v>
      </c>
      <c r="Z2104" s="91"/>
      <c r="AA2104" s="92"/>
    </row>
    <row r="2105" customHeight="1" spans="1:27">
      <c r="A2105" s="62">
        <v>40</v>
      </c>
      <c r="B2105" s="63">
        <v>2104</v>
      </c>
      <c r="C2105" s="154" t="s">
        <v>4285</v>
      </c>
      <c r="D2105" s="154" t="s">
        <v>4251</v>
      </c>
      <c r="E2105" s="154" t="s">
        <v>4025</v>
      </c>
      <c r="F2105" s="154" t="s">
        <v>30</v>
      </c>
      <c r="G2105" s="155" t="s">
        <v>4286</v>
      </c>
      <c r="H2105" s="68">
        <v>184.9</v>
      </c>
      <c r="I2105" s="68">
        <v>66.6</v>
      </c>
      <c r="J2105" s="71">
        <f>IF(F2105="女",IF(H2105=0,0,VLOOKUP(I2105/(H2105*H2105/10000),标准!M$108:N$112,2,TRUE)),IF(H2105=0,0,VLOOKUP(I2105/(H2105*H2105/10000),标准!M$74:N$78,2,TRUE)))</f>
        <v>100</v>
      </c>
      <c r="K2105" s="72">
        <v>4341</v>
      </c>
      <c r="L2105" s="71">
        <f>IF(A2105&lt;43,IF(F2105="女",VLOOKUP(K2105,标准!K$108:L$128,2,TRUE),VLOOKUP(K2105,标准!K$74:L$94,2,TRUE)),IF(F2105="女",VLOOKUP(K2105,标准!K$39:L$59,2,TRUE),VLOOKUP(K2105,标准!K$3:L$23,2,TRUE)))</f>
        <v>80</v>
      </c>
      <c r="M2105" s="68">
        <v>12</v>
      </c>
      <c r="N2105" s="71">
        <f>IF(M2105="",0,IF(A2105&lt;43,IF(F2105="女",VLOOKUP(M2105,标准!C$108:D$128,2,TRUE),VLOOKUP(M2105,标准!C$74:D$94,2,TRUE)),IF(F2105="女",VLOOKUP(M2105,标准!C$39:D$59,2,TRUE),VLOOKUP(M2105,标准!C$3:D$23,2,TRUE))))</f>
        <v>70</v>
      </c>
      <c r="O2105" s="62">
        <v>260</v>
      </c>
      <c r="P2105" s="71">
        <f>IF(A2105&lt;43,IF(F2105="女",VLOOKUP(O2105/100,标准!E$108:F$128,2,TRUE),VLOOKUP(O2105/100,标准!E$74:F$94,2,TRUE)),IF(F2105="女",VLOOKUP(O2105/100,标准!E$39:F$59,2,TRUE),VLOOKUP(O2105/100,标准!E$3:F$23,2,TRUE)))</f>
        <v>85</v>
      </c>
      <c r="Q2105" s="112">
        <v>4.18</v>
      </c>
      <c r="R2105" s="71">
        <f>IF(Q2105=0,0,IF(A2105&lt;43,IF(F2105="女",IF(Q2105="",0,VLOOKUP(Q2105,标准!I$108:J$138,2,TRUE)),IF(Q2105="",0,VLOOKUP(Q2105,标准!I$74:J$104,2,TRUE))),IF(F2105="女",IF(Q2105="",0,VLOOKUP(Q2105,标准!I$39:J$69,2,TRUE)),IF(Q2105="",0,VLOOKUP(Q2105,标准!I$3:J$33,2,TRUE)))))</f>
        <v>64</v>
      </c>
      <c r="S2105" s="62">
        <v>6</v>
      </c>
      <c r="T2105" s="71">
        <f>IF(A2105&lt;43,IF(F2105="女",VLOOKUP(S2105,标准!G$108:H$138,2,TRUE),VLOOKUP(S2105,标准!G$74:H$99,2,TRUE)),IF(F2105="女",VLOOKUP(S2105,标准!G$39:H$69,2,TRUE),VLOOKUP(S2105,标准!G$3:H$28,2,TRUE)))</f>
        <v>20</v>
      </c>
      <c r="U2105" s="114">
        <v>7.07</v>
      </c>
      <c r="V2105" s="71">
        <f>IF(U2105=0,0,IF(A2105&lt;43,IF(F2105="女",IF(U2105="",0,VLOOKUP(U2105,标准!A$108:B$128,2,TRUE)),IF(U2105="",0,VLOOKUP(U2105,标准!A$74:B$94,2,TRUE))),IF(F2105="女",IF(U2105="",0,VLOOKUP(U2105,标准!A$39:B$59,2,TRUE)),IF(U2105="",0,VLOOKUP(U2105,标准!A$3:B$23,2,TRUE)))))</f>
        <v>80</v>
      </c>
      <c r="W2105" s="86">
        <f t="shared" si="32"/>
        <v>73.3</v>
      </c>
      <c r="X2105" s="87">
        <v>4.3</v>
      </c>
      <c r="Y2105" s="87">
        <v>4.3</v>
      </c>
      <c r="Z2105" s="91"/>
      <c r="AA2105" s="92"/>
    </row>
    <row r="2106" customHeight="1" spans="1:27">
      <c r="A2106" s="62">
        <v>40</v>
      </c>
      <c r="B2106" s="63">
        <v>2105</v>
      </c>
      <c r="C2106" s="154" t="s">
        <v>4287</v>
      </c>
      <c r="D2106" s="154" t="s">
        <v>4251</v>
      </c>
      <c r="E2106" s="154" t="s">
        <v>4025</v>
      </c>
      <c r="F2106" s="154" t="s">
        <v>30</v>
      </c>
      <c r="G2106" s="155" t="s">
        <v>4288</v>
      </c>
      <c r="H2106" s="68">
        <v>168.8</v>
      </c>
      <c r="I2106" s="68">
        <v>53.7</v>
      </c>
      <c r="J2106" s="71">
        <f>IF(F2106="女",IF(H2106=0,0,VLOOKUP(I2106/(H2106*H2106/10000),标准!M$108:N$112,2,TRUE)),IF(H2106=0,0,VLOOKUP(I2106/(H2106*H2106/10000),标准!M$74:N$78,2,TRUE)))</f>
        <v>100</v>
      </c>
      <c r="K2106" s="72">
        <v>4547</v>
      </c>
      <c r="L2106" s="71">
        <f>IF(A2106&lt;43,IF(F2106="女",VLOOKUP(K2106,标准!K$108:L$128,2,TRUE),VLOOKUP(K2106,标准!K$74:L$94,2,TRUE)),IF(F2106="女",VLOOKUP(K2106,标准!K$39:L$59,2,TRUE),VLOOKUP(K2106,标准!K$3:L$23,2,TRUE)))</f>
        <v>80</v>
      </c>
      <c r="M2106" s="68">
        <v>13</v>
      </c>
      <c r="N2106" s="71">
        <f>IF(M2106="",0,IF(A2106&lt;43,IF(F2106="女",VLOOKUP(M2106,标准!C$108:D$128,2,TRUE),VLOOKUP(M2106,标准!C$74:D$94,2,TRUE)),IF(F2106="女",VLOOKUP(M2106,标准!C$39:D$59,2,TRUE),VLOOKUP(M2106,标准!C$3:D$23,2,TRUE))))</f>
        <v>72</v>
      </c>
      <c r="O2106" s="62">
        <v>210</v>
      </c>
      <c r="P2106" s="71">
        <f>IF(A2106&lt;43,IF(F2106="女",VLOOKUP(O2106/100,标准!E$108:F$128,2,TRUE),VLOOKUP(O2106/100,标准!E$74:F$94,2,TRUE)),IF(F2106="女",VLOOKUP(O2106/100,标准!E$39:F$59,2,TRUE),VLOOKUP(O2106/100,标准!E$3:F$23,2,TRUE)))</f>
        <v>60</v>
      </c>
      <c r="Q2106" s="112">
        <v>4.1</v>
      </c>
      <c r="R2106" s="71">
        <f>IF(Q2106=0,0,IF(A2106&lt;43,IF(F2106="女",IF(Q2106="",0,VLOOKUP(Q2106,标准!I$108:J$138,2,TRUE)),IF(Q2106="",0,VLOOKUP(Q2106,标准!I$74:J$104,2,TRUE))),IF(F2106="女",IF(Q2106="",0,VLOOKUP(Q2106,标准!I$39:J$69,2,TRUE)),IF(Q2106="",0,VLOOKUP(Q2106,标准!I$3:J$33,2,TRUE)))))</f>
        <v>68</v>
      </c>
      <c r="S2106" s="62">
        <v>1</v>
      </c>
      <c r="T2106" s="71">
        <f>IF(A2106&lt;43,IF(F2106="女",VLOOKUP(S2106,标准!G$108:H$138,2,TRUE),VLOOKUP(S2106,标准!G$74:H$99,2,TRUE)),IF(F2106="女",VLOOKUP(S2106,标准!G$39:H$69,2,TRUE),VLOOKUP(S2106,标准!G$3:H$28,2,TRUE)))</f>
        <v>0</v>
      </c>
      <c r="U2106" s="114">
        <v>8.02</v>
      </c>
      <c r="V2106" s="71">
        <f>IF(U2106=0,0,IF(A2106&lt;43,IF(F2106="女",IF(U2106="",0,VLOOKUP(U2106,标准!A$108:B$128,2,TRUE)),IF(U2106="",0,VLOOKUP(U2106,标准!A$74:B$94,2,TRUE))),IF(F2106="女",IF(U2106="",0,VLOOKUP(U2106,标准!A$39:B$59,2,TRUE)),IF(U2106="",0,VLOOKUP(U2106,标准!A$3:B$23,2,TRUE)))))</f>
        <v>70</v>
      </c>
      <c r="W2106" s="86">
        <f t="shared" si="32"/>
        <v>67.8</v>
      </c>
      <c r="X2106" s="87">
        <v>3.7</v>
      </c>
      <c r="Y2106" s="87">
        <v>3.8</v>
      </c>
      <c r="Z2106" s="91"/>
      <c r="AA2106" s="92"/>
    </row>
    <row r="2107" customHeight="1" spans="1:27">
      <c r="A2107" s="62">
        <v>40</v>
      </c>
      <c r="B2107" s="63">
        <v>2106</v>
      </c>
      <c r="C2107" s="154" t="s">
        <v>4289</v>
      </c>
      <c r="D2107" s="154" t="s">
        <v>4251</v>
      </c>
      <c r="E2107" s="154" t="s">
        <v>4025</v>
      </c>
      <c r="F2107" s="154" t="s">
        <v>30</v>
      </c>
      <c r="G2107" s="155" t="s">
        <v>4290</v>
      </c>
      <c r="H2107" s="68">
        <v>167.5</v>
      </c>
      <c r="I2107" s="68">
        <v>77.3</v>
      </c>
      <c r="J2107" s="71">
        <f>IF(F2107="女",IF(H2107=0,0,VLOOKUP(I2107/(H2107*H2107/10000),标准!M$108:N$112,2,TRUE)),IF(H2107=0,0,VLOOKUP(I2107/(H2107*H2107/10000),标准!M$74:N$78,2,TRUE)))</f>
        <v>80</v>
      </c>
      <c r="K2107" s="72">
        <v>4273</v>
      </c>
      <c r="L2107" s="71">
        <f>IF(A2107&lt;43,IF(F2107="女",VLOOKUP(K2107,标准!K$108:L$128,2,TRUE),VLOOKUP(K2107,标准!K$74:L$94,2,TRUE)),IF(F2107="女",VLOOKUP(K2107,标准!K$39:L$59,2,TRUE),VLOOKUP(K2107,标准!K$3:L$23,2,TRUE)))</f>
        <v>78</v>
      </c>
      <c r="M2107" s="68">
        <v>2</v>
      </c>
      <c r="N2107" s="71">
        <f>IF(M2107="",0,IF(A2107&lt;43,IF(F2107="女",VLOOKUP(M2107,标准!C$108:D$128,2,TRUE),VLOOKUP(M2107,标准!C$74:D$94,2,TRUE)),IF(F2107="女",VLOOKUP(M2107,标准!C$39:D$59,2,TRUE),VLOOKUP(M2107,标准!C$3:D$23,2,TRUE))))</f>
        <v>40</v>
      </c>
      <c r="O2107" s="62">
        <v>200</v>
      </c>
      <c r="P2107" s="71">
        <f>IF(A2107&lt;43,IF(F2107="女",VLOOKUP(O2107/100,标准!E$108:F$128,2,TRUE),VLOOKUP(O2107/100,标准!E$74:F$94,2,TRUE)),IF(F2107="女",VLOOKUP(O2107/100,标准!E$39:F$59,2,TRUE),VLOOKUP(O2107/100,标准!E$3:F$23,2,TRUE)))</f>
        <v>40</v>
      </c>
      <c r="Q2107" s="112">
        <v>4.15</v>
      </c>
      <c r="R2107" s="71">
        <f>IF(Q2107=0,0,IF(A2107&lt;43,IF(F2107="女",IF(Q2107="",0,VLOOKUP(Q2107,标准!I$108:J$138,2,TRUE)),IF(Q2107="",0,VLOOKUP(Q2107,标准!I$74:J$104,2,TRUE))),IF(F2107="女",IF(Q2107="",0,VLOOKUP(Q2107,标准!I$39:J$69,2,TRUE)),IF(Q2107="",0,VLOOKUP(Q2107,标准!I$3:J$33,2,TRUE)))))</f>
        <v>66</v>
      </c>
      <c r="S2107" s="62">
        <v>0</v>
      </c>
      <c r="T2107" s="71">
        <f>IF(A2107&lt;43,IF(F2107="女",VLOOKUP(S2107,标准!G$108:H$138,2,TRUE),VLOOKUP(S2107,标准!G$74:H$99,2,TRUE)),IF(F2107="女",VLOOKUP(S2107,标准!G$39:H$69,2,TRUE),VLOOKUP(S2107,标准!G$3:H$28,2,TRUE)))</f>
        <v>0</v>
      </c>
      <c r="U2107" s="114">
        <v>8.17</v>
      </c>
      <c r="V2107" s="71">
        <f>IF(U2107=0,0,IF(A2107&lt;43,IF(F2107="女",IF(U2107="",0,VLOOKUP(U2107,标准!A$108:B$128,2,TRUE)),IF(U2107="",0,VLOOKUP(U2107,标准!A$74:B$94,2,TRUE))),IF(F2107="女",IF(U2107="",0,VLOOKUP(U2107,标准!A$39:B$59,2,TRUE)),IF(U2107="",0,VLOOKUP(U2107,标准!A$3:B$23,2,TRUE)))))</f>
        <v>68</v>
      </c>
      <c r="W2107" s="86">
        <f t="shared" si="32"/>
        <v>58.5</v>
      </c>
      <c r="X2107" s="87">
        <v>3.7</v>
      </c>
      <c r="Y2107" s="87">
        <v>3.7</v>
      </c>
      <c r="Z2107" s="91"/>
      <c r="AA2107" s="92"/>
    </row>
    <row r="2108" customHeight="1" spans="1:27">
      <c r="A2108" s="62">
        <v>40</v>
      </c>
      <c r="B2108" s="63">
        <v>2107</v>
      </c>
      <c r="C2108" s="154" t="s">
        <v>4291</v>
      </c>
      <c r="D2108" s="154" t="s">
        <v>4251</v>
      </c>
      <c r="E2108" s="154" t="s">
        <v>4025</v>
      </c>
      <c r="F2108" s="154" t="s">
        <v>34</v>
      </c>
      <c r="G2108" s="155" t="s">
        <v>4292</v>
      </c>
      <c r="H2108" s="68">
        <v>159.9</v>
      </c>
      <c r="I2108" s="68">
        <v>67.1</v>
      </c>
      <c r="J2108" s="71">
        <f>IF(F2108="女",IF(H2108=0,0,VLOOKUP(I2108/(H2108*H2108/10000),标准!M$108:N$112,2,TRUE)),IF(H2108=0,0,VLOOKUP(I2108/(H2108*H2108/10000),标准!M$74:N$78,2,TRUE)))</f>
        <v>80</v>
      </c>
      <c r="K2108" s="72">
        <v>2795</v>
      </c>
      <c r="L2108" s="71">
        <f>IF(A2108&lt;43,IF(F2108="女",VLOOKUP(K2108,标准!K$108:L$128,2,TRUE),VLOOKUP(K2108,标准!K$74:L$94,2,TRUE)),IF(F2108="女",VLOOKUP(K2108,标准!K$39:L$59,2,TRUE),VLOOKUP(K2108,标准!K$3:L$23,2,TRUE)))</f>
        <v>74</v>
      </c>
      <c r="M2108" s="68">
        <v>22</v>
      </c>
      <c r="N2108" s="71">
        <f>IF(M2108="",0,IF(A2108&lt;43,IF(F2108="女",VLOOKUP(M2108,标准!C$108:D$128,2,TRUE),VLOOKUP(M2108,标准!C$74:D$94,2,TRUE)),IF(F2108="女",VLOOKUP(M2108,标准!C$39:D$59,2,TRUE),VLOOKUP(M2108,标准!C$3:D$23,2,TRUE))))</f>
        <v>85</v>
      </c>
      <c r="O2108" s="76">
        <v>188</v>
      </c>
      <c r="P2108" s="71">
        <f>IF(A2108&lt;43,IF(F2108="女",VLOOKUP(O2108/100,标准!E$108:F$128,2,TRUE),VLOOKUP(O2108/100,标准!E$74:F$94,2,TRUE)),IF(F2108="女",VLOOKUP(O2108/100,标准!E$39:F$59,2,TRUE),VLOOKUP(O2108/100,标准!E$3:F$23,2,TRUE)))</f>
        <v>85</v>
      </c>
      <c r="Q2108" s="81">
        <v>4.26</v>
      </c>
      <c r="R2108" s="71">
        <f>IF(Q2108=0,0,IF(A2108&lt;43,IF(F2108="女",IF(Q2108="",0,VLOOKUP(Q2108,标准!I$108:J$138,2,TRUE)),IF(Q2108="",0,VLOOKUP(Q2108,标准!I$74:J$104,2,TRUE))),IF(F2108="女",IF(Q2108="",0,VLOOKUP(Q2108,标准!I$39:J$69,2,TRUE)),IF(Q2108="",0,VLOOKUP(Q2108,标准!I$3:J$33,2,TRUE)))))</f>
        <v>62</v>
      </c>
      <c r="S2108" s="76">
        <v>41</v>
      </c>
      <c r="T2108" s="71">
        <f>IF(A2108&lt;43,IF(F2108="女",VLOOKUP(S2108,标准!G$108:H$138,2,TRUE),VLOOKUP(S2108,标准!G$74:H$99,2,TRUE)),IF(F2108="女",VLOOKUP(S2108,标准!G$39:H$69,2,TRUE),VLOOKUP(S2108,标准!G$3:H$28,2,TRUE)))</f>
        <v>74</v>
      </c>
      <c r="U2108" s="88">
        <v>8.8</v>
      </c>
      <c r="V2108" s="71">
        <f>IF(U2108=0,0,IF(A2108&lt;43,IF(F2108="女",IF(U2108="",0,VLOOKUP(U2108,标准!A$108:B$128,2,TRUE)),IF(U2108="",0,VLOOKUP(U2108,标准!A$74:B$94,2,TRUE))),IF(F2108="女",IF(U2108="",0,VLOOKUP(U2108,标准!A$39:B$59,2,TRUE)),IF(U2108="",0,VLOOKUP(U2108,标准!A$3:B$23,2,TRUE)))))</f>
        <v>74</v>
      </c>
      <c r="W2108" s="86">
        <f t="shared" si="32"/>
        <v>74.7</v>
      </c>
      <c r="X2108" s="87">
        <v>3.9</v>
      </c>
      <c r="Y2108" s="87">
        <v>4.1</v>
      </c>
      <c r="Z2108" s="91"/>
      <c r="AA2108" s="92"/>
    </row>
    <row r="2109" customHeight="1" spans="1:27">
      <c r="A2109" s="62">
        <v>40</v>
      </c>
      <c r="B2109" s="63">
        <v>2108</v>
      </c>
      <c r="C2109" s="154" t="s">
        <v>4293</v>
      </c>
      <c r="D2109" s="154" t="s">
        <v>4251</v>
      </c>
      <c r="E2109" s="154" t="s">
        <v>4025</v>
      </c>
      <c r="F2109" s="154" t="s">
        <v>30</v>
      </c>
      <c r="G2109" s="155" t="s">
        <v>4294</v>
      </c>
      <c r="H2109" s="68">
        <v>178</v>
      </c>
      <c r="I2109" s="68">
        <v>55.2</v>
      </c>
      <c r="J2109" s="71">
        <f>IF(F2109="女",IF(H2109=0,0,VLOOKUP(I2109/(H2109*H2109/10000),标准!M$108:N$112,2,TRUE)),IF(H2109=0,0,VLOOKUP(I2109/(H2109*H2109/10000),标准!M$74:N$78,2,TRUE)))</f>
        <v>80</v>
      </c>
      <c r="K2109" s="72">
        <v>5053</v>
      </c>
      <c r="L2109" s="71">
        <f>IF(A2109&lt;43,IF(F2109="女",VLOOKUP(K2109,标准!K$108:L$128,2,TRUE),VLOOKUP(K2109,标准!K$74:L$94,2,TRUE)),IF(F2109="女",VLOOKUP(K2109,标准!K$39:L$59,2,TRUE),VLOOKUP(K2109,标准!K$3:L$23,2,TRUE)))</f>
        <v>100</v>
      </c>
      <c r="M2109" s="68">
        <v>17</v>
      </c>
      <c r="N2109" s="71">
        <f>IF(M2109="",0,IF(A2109&lt;43,IF(F2109="女",VLOOKUP(M2109,标准!C$108:D$128,2,TRUE),VLOOKUP(M2109,标准!C$74:D$94,2,TRUE)),IF(F2109="女",VLOOKUP(M2109,标准!C$39:D$59,2,TRUE),VLOOKUP(M2109,标准!C$3:D$23,2,TRUE))))</f>
        <v>78</v>
      </c>
      <c r="O2109" s="62">
        <v>235</v>
      </c>
      <c r="P2109" s="71">
        <f>IF(A2109&lt;43,IF(F2109="女",VLOOKUP(O2109/100,标准!E$108:F$128,2,TRUE),VLOOKUP(O2109/100,标准!E$74:F$94,2,TRUE)),IF(F2109="女",VLOOKUP(O2109/100,标准!E$39:F$59,2,TRUE),VLOOKUP(O2109/100,标准!E$3:F$23,2,TRUE)))</f>
        <v>72</v>
      </c>
      <c r="Q2109" s="112">
        <v>4.29</v>
      </c>
      <c r="R2109" s="71">
        <f>IF(Q2109=0,0,IF(A2109&lt;43,IF(F2109="女",IF(Q2109="",0,VLOOKUP(Q2109,标准!I$108:J$138,2,TRUE)),IF(Q2109="",0,VLOOKUP(Q2109,标准!I$74:J$104,2,TRUE))),IF(F2109="女",IF(Q2109="",0,VLOOKUP(Q2109,标准!I$39:J$69,2,TRUE)),IF(Q2109="",0,VLOOKUP(Q2109,标准!I$3:J$33,2,TRUE)))))</f>
        <v>60</v>
      </c>
      <c r="S2109" s="62">
        <v>7</v>
      </c>
      <c r="T2109" s="71">
        <f>IF(A2109&lt;43,IF(F2109="女",VLOOKUP(S2109,标准!G$108:H$138,2,TRUE),VLOOKUP(S2109,标准!G$74:H$99,2,TRUE)),IF(F2109="女",VLOOKUP(S2109,标准!G$39:H$69,2,TRUE),VLOOKUP(S2109,标准!G$3:H$28,2,TRUE)))</f>
        <v>30</v>
      </c>
      <c r="U2109" s="114">
        <v>8.17</v>
      </c>
      <c r="V2109" s="71">
        <f>IF(U2109=0,0,IF(A2109&lt;43,IF(F2109="女",IF(U2109="",0,VLOOKUP(U2109,标准!A$108:B$128,2,TRUE)),IF(U2109="",0,VLOOKUP(U2109,标准!A$74:B$94,2,TRUE))),IF(F2109="女",IF(U2109="",0,VLOOKUP(U2109,标准!A$39:B$59,2,TRUE)),IF(U2109="",0,VLOOKUP(U2109,标准!A$3:B$23,2,TRUE)))))</f>
        <v>68</v>
      </c>
      <c r="W2109" s="86">
        <f t="shared" si="32"/>
        <v>70.6</v>
      </c>
      <c r="X2109" s="87">
        <v>3.9</v>
      </c>
      <c r="Y2109" s="87">
        <v>3.7</v>
      </c>
      <c r="Z2109" s="91"/>
      <c r="AA2109" s="92"/>
    </row>
    <row r="2110" customHeight="1" spans="1:27">
      <c r="A2110" s="62">
        <v>40</v>
      </c>
      <c r="B2110" s="63">
        <v>2109</v>
      </c>
      <c r="C2110" s="154" t="s">
        <v>4295</v>
      </c>
      <c r="D2110" s="154" t="s">
        <v>4251</v>
      </c>
      <c r="E2110" s="154" t="s">
        <v>4025</v>
      </c>
      <c r="F2110" s="154" t="s">
        <v>30</v>
      </c>
      <c r="G2110" s="155" t="s">
        <v>4296</v>
      </c>
      <c r="H2110" s="68">
        <v>164.5</v>
      </c>
      <c r="I2110" s="68">
        <v>47.6</v>
      </c>
      <c r="J2110" s="71">
        <f>IF(F2110="女",IF(H2110=0,0,VLOOKUP(I2110/(H2110*H2110/10000),标准!M$108:N$112,2,TRUE)),IF(H2110=0,0,VLOOKUP(I2110/(H2110*H2110/10000),标准!M$74:N$78,2,TRUE)))</f>
        <v>80</v>
      </c>
      <c r="K2110" s="72">
        <v>2960</v>
      </c>
      <c r="L2110" s="71">
        <f>IF(A2110&lt;43,IF(F2110="女",VLOOKUP(K2110,标准!K$108:L$128,2,TRUE),VLOOKUP(K2110,标准!K$74:L$94,2,TRUE)),IF(F2110="女",VLOOKUP(K2110,标准!K$39:L$59,2,TRUE),VLOOKUP(K2110,标准!K$3:L$23,2,TRUE)))</f>
        <v>50</v>
      </c>
      <c r="M2110" s="68">
        <v>14</v>
      </c>
      <c r="N2110" s="71">
        <f>IF(M2110="",0,IF(A2110&lt;43,IF(F2110="女",VLOOKUP(M2110,标准!C$108:D$128,2,TRUE),VLOOKUP(M2110,标准!C$74:D$94,2,TRUE)),IF(F2110="女",VLOOKUP(M2110,标准!C$39:D$59,2,TRUE),VLOOKUP(M2110,标准!C$3:D$23,2,TRUE))))</f>
        <v>74</v>
      </c>
      <c r="O2110" s="76">
        <v>249</v>
      </c>
      <c r="P2110" s="71">
        <f>IF(A2110&lt;43,IF(F2110="女",VLOOKUP(O2110/100,标准!E$108:F$128,2,TRUE),VLOOKUP(O2110/100,标准!E$74:F$94,2,TRUE)),IF(F2110="女",VLOOKUP(O2110/100,标准!E$39:F$59,2,TRUE),VLOOKUP(O2110/100,标准!E$3:F$23,2,TRUE)))</f>
        <v>80</v>
      </c>
      <c r="Q2110" s="81">
        <v>4.32</v>
      </c>
      <c r="R2110" s="71">
        <f>IF(Q2110=0,0,IF(A2110&lt;43,IF(F2110="女",IF(Q2110="",0,VLOOKUP(Q2110,标准!I$108:J$138,2,TRUE)),IF(Q2110="",0,VLOOKUP(Q2110,标准!I$74:J$104,2,TRUE))),IF(F2110="女",IF(Q2110="",0,VLOOKUP(Q2110,标准!I$39:J$69,2,TRUE)),IF(Q2110="",0,VLOOKUP(Q2110,标准!I$3:J$33,2,TRUE)))))</f>
        <v>60</v>
      </c>
      <c r="S2110" s="76">
        <v>1</v>
      </c>
      <c r="T2110" s="71">
        <f>IF(A2110&lt;43,IF(F2110="女",VLOOKUP(S2110,标准!G$108:H$138,2,TRUE),VLOOKUP(S2110,标准!G$74:H$99,2,TRUE)),IF(F2110="女",VLOOKUP(S2110,标准!G$39:H$69,2,TRUE),VLOOKUP(S2110,标准!G$3:H$28,2,TRUE)))</f>
        <v>0</v>
      </c>
      <c r="U2110" s="88">
        <v>9</v>
      </c>
      <c r="V2110" s="71">
        <f>IF(U2110=0,0,IF(A2110&lt;43,IF(F2110="女",IF(U2110="",0,VLOOKUP(U2110,标准!A$108:B$128,2,TRUE)),IF(U2110="",0,VLOOKUP(U2110,标准!A$74:B$94,2,TRUE))),IF(F2110="女",IF(U2110="",0,VLOOKUP(U2110,标准!A$39:B$59,2,TRUE)),IF(U2110="",0,VLOOKUP(U2110,标准!A$3:B$23,2,TRUE)))))</f>
        <v>60</v>
      </c>
      <c r="W2110" s="86">
        <f t="shared" si="32"/>
        <v>58.9</v>
      </c>
      <c r="X2110" s="87">
        <v>4.9</v>
      </c>
      <c r="Y2110" s="87">
        <v>4.9</v>
      </c>
      <c r="Z2110" s="91"/>
      <c r="AA2110" s="92"/>
    </row>
    <row r="2111" customHeight="1" spans="1:27">
      <c r="A2111" s="62">
        <v>40</v>
      </c>
      <c r="B2111" s="63">
        <v>2110</v>
      </c>
      <c r="C2111" s="154" t="s">
        <v>4297</v>
      </c>
      <c r="D2111" s="154" t="s">
        <v>4251</v>
      </c>
      <c r="E2111" s="154" t="s">
        <v>4025</v>
      </c>
      <c r="F2111" s="154" t="s">
        <v>30</v>
      </c>
      <c r="G2111" s="155" t="s">
        <v>4298</v>
      </c>
      <c r="H2111" s="68">
        <v>173.2</v>
      </c>
      <c r="I2111" s="68">
        <v>63.7</v>
      </c>
      <c r="J2111" s="71">
        <f>IF(F2111="女",IF(H2111=0,0,VLOOKUP(I2111/(H2111*H2111/10000),标准!M$108:N$112,2,TRUE)),IF(H2111=0,0,VLOOKUP(I2111/(H2111*H2111/10000),标准!M$74:N$78,2,TRUE)))</f>
        <v>100</v>
      </c>
      <c r="K2111" s="72">
        <v>5018</v>
      </c>
      <c r="L2111" s="71">
        <f>IF(A2111&lt;43,IF(F2111="女",VLOOKUP(K2111,标准!K$108:L$128,2,TRUE),VLOOKUP(K2111,标准!K$74:L$94,2,TRUE)),IF(F2111="女",VLOOKUP(K2111,标准!K$39:L$59,2,TRUE),VLOOKUP(K2111,标准!K$3:L$23,2,TRUE)))</f>
        <v>95</v>
      </c>
      <c r="M2111" s="68">
        <v>21.5</v>
      </c>
      <c r="N2111" s="71">
        <f>IF(M2111="",0,IF(A2111&lt;43,IF(F2111="女",VLOOKUP(M2111,标准!C$108:D$128,2,TRUE),VLOOKUP(M2111,标准!C$74:D$94,2,TRUE)),IF(F2111="女",VLOOKUP(M2111,标准!C$39:D$59,2,TRUE),VLOOKUP(M2111,标准!C$3:D$23,2,TRUE))))</f>
        <v>90</v>
      </c>
      <c r="O2111" s="62">
        <v>259</v>
      </c>
      <c r="P2111" s="71">
        <f>IF(A2111&lt;43,IF(F2111="女",VLOOKUP(O2111/100,标准!E$108:F$128,2,TRUE),VLOOKUP(O2111/100,标准!E$74:F$94,2,TRUE)),IF(F2111="女",VLOOKUP(O2111/100,标准!E$39:F$59,2,TRUE),VLOOKUP(O2111/100,标准!E$3:F$23,2,TRUE)))</f>
        <v>85</v>
      </c>
      <c r="Q2111" s="112">
        <v>3.5</v>
      </c>
      <c r="R2111" s="71">
        <f>IF(Q2111=0,0,IF(A2111&lt;43,IF(F2111="女",IF(Q2111="",0,VLOOKUP(Q2111,标准!I$108:J$138,2,TRUE)),IF(Q2111="",0,VLOOKUP(Q2111,标准!I$74:J$104,2,TRUE))),IF(F2111="女",IF(Q2111="",0,VLOOKUP(Q2111,标准!I$39:J$69,2,TRUE)),IF(Q2111="",0,VLOOKUP(Q2111,标准!I$3:J$33,2,TRUE)))))</f>
        <v>76</v>
      </c>
      <c r="S2111" s="62">
        <v>19</v>
      </c>
      <c r="T2111" s="71">
        <f>IF(A2111&lt;43,IF(F2111="女",VLOOKUP(S2111,标准!G$108:H$138,2,TRUE),VLOOKUP(S2111,标准!G$74:H$99,2,TRUE)),IF(F2111="女",VLOOKUP(S2111,标准!G$39:H$69,2,TRUE),VLOOKUP(S2111,标准!G$3:H$28,2,TRUE)))</f>
        <v>100</v>
      </c>
      <c r="U2111" s="114">
        <v>6.91</v>
      </c>
      <c r="V2111" s="71">
        <f>IF(U2111=0,0,IF(A2111&lt;43,IF(F2111="女",IF(U2111="",0,VLOOKUP(U2111,标准!A$108:B$128,2,TRUE)),IF(U2111="",0,VLOOKUP(U2111,标准!A$74:B$94,2,TRUE))),IF(F2111="女",IF(U2111="",0,VLOOKUP(U2111,标准!A$39:B$59,2,TRUE)),IF(U2111="",0,VLOOKUP(U2111,标准!A$3:B$23,2,TRUE)))))</f>
        <v>85</v>
      </c>
      <c r="W2111" s="86">
        <f t="shared" si="32"/>
        <v>88.95</v>
      </c>
      <c r="X2111" s="87">
        <v>4.8</v>
      </c>
      <c r="Y2111" s="87">
        <v>4.9</v>
      </c>
      <c r="Z2111" s="91"/>
      <c r="AA2111" s="92"/>
    </row>
    <row r="2112" customHeight="1" spans="1:27">
      <c r="A2112" s="62">
        <v>40</v>
      </c>
      <c r="B2112" s="63">
        <v>2111</v>
      </c>
      <c r="C2112" s="154" t="s">
        <v>4299</v>
      </c>
      <c r="D2112" s="154" t="s">
        <v>4251</v>
      </c>
      <c r="E2112" s="154" t="s">
        <v>4025</v>
      </c>
      <c r="F2112" s="154" t="s">
        <v>30</v>
      </c>
      <c r="G2112" s="155" t="s">
        <v>4300</v>
      </c>
      <c r="H2112" s="68">
        <v>168.3</v>
      </c>
      <c r="I2112" s="68">
        <v>63.8</v>
      </c>
      <c r="J2112" s="71">
        <f>IF(F2112="女",IF(H2112=0,0,VLOOKUP(I2112/(H2112*H2112/10000),标准!M$108:N$112,2,TRUE)),IF(H2112=0,0,VLOOKUP(I2112/(H2112*H2112/10000),标准!M$74:N$78,2,TRUE)))</f>
        <v>100</v>
      </c>
      <c r="K2112" s="72">
        <v>5451</v>
      </c>
      <c r="L2112" s="71">
        <f>IF(A2112&lt;43,IF(F2112="女",VLOOKUP(K2112,标准!K$108:L$128,2,TRUE),VLOOKUP(K2112,标准!K$74:L$94,2,TRUE)),IF(F2112="女",VLOOKUP(K2112,标准!K$39:L$59,2,TRUE),VLOOKUP(K2112,标准!K$3:L$23,2,TRUE)))</f>
        <v>100</v>
      </c>
      <c r="M2112" s="68">
        <v>23</v>
      </c>
      <c r="N2112" s="71">
        <f>IF(M2112="",0,IF(A2112&lt;43,IF(F2112="女",VLOOKUP(M2112,标准!C$108:D$128,2,TRUE),VLOOKUP(M2112,标准!C$74:D$94,2,TRUE)),IF(F2112="女",VLOOKUP(M2112,标准!C$39:D$59,2,TRUE),VLOOKUP(M2112,标准!C$3:D$23,2,TRUE))))</f>
        <v>90</v>
      </c>
      <c r="O2112" s="62">
        <v>233</v>
      </c>
      <c r="P2112" s="71">
        <f>IF(A2112&lt;43,IF(F2112="女",VLOOKUP(O2112/100,标准!E$108:F$128,2,TRUE),VLOOKUP(O2112/100,标准!E$74:F$94,2,TRUE)),IF(F2112="女",VLOOKUP(O2112/100,标准!E$39:F$59,2,TRUE),VLOOKUP(O2112/100,标准!E$3:F$23,2,TRUE)))</f>
        <v>72</v>
      </c>
      <c r="Q2112" s="112">
        <v>3.58</v>
      </c>
      <c r="R2112" s="71">
        <f>IF(Q2112=0,0,IF(A2112&lt;43,IF(F2112="女",IF(Q2112="",0,VLOOKUP(Q2112,标准!I$108:J$138,2,TRUE)),IF(Q2112="",0,VLOOKUP(Q2112,标准!I$74:J$104,2,TRUE))),IF(F2112="女",IF(Q2112="",0,VLOOKUP(Q2112,标准!I$39:J$69,2,TRUE)),IF(Q2112="",0,VLOOKUP(Q2112,标准!I$3:J$33,2,TRUE)))))</f>
        <v>72</v>
      </c>
      <c r="S2112" s="62">
        <v>8</v>
      </c>
      <c r="T2112" s="71">
        <f>IF(A2112&lt;43,IF(F2112="女",VLOOKUP(S2112,标准!G$108:H$138,2,TRUE),VLOOKUP(S2112,标准!G$74:H$99,2,TRUE)),IF(F2112="女",VLOOKUP(S2112,标准!G$39:H$69,2,TRUE),VLOOKUP(S2112,标准!G$3:H$28,2,TRUE)))</f>
        <v>40</v>
      </c>
      <c r="U2112" s="114">
        <v>7.5</v>
      </c>
      <c r="V2112" s="71">
        <f>IF(U2112=0,0,IF(A2112&lt;43,IF(F2112="女",IF(U2112="",0,VLOOKUP(U2112,标准!A$108:B$128,2,TRUE)),IF(U2112="",0,VLOOKUP(U2112,标准!A$74:B$94,2,TRUE))),IF(F2112="女",IF(U2112="",0,VLOOKUP(U2112,标准!A$39:B$59,2,TRUE)),IF(U2112="",0,VLOOKUP(U2112,标准!A$3:B$23,2,TRUE)))))</f>
        <v>76</v>
      </c>
      <c r="W2112" s="86">
        <f t="shared" si="32"/>
        <v>79.8</v>
      </c>
      <c r="X2112" s="87">
        <v>3.7</v>
      </c>
      <c r="Y2112" s="87">
        <v>4</v>
      </c>
      <c r="Z2112" s="91"/>
      <c r="AA2112" s="92"/>
    </row>
    <row r="2113" customHeight="1" spans="1:27">
      <c r="A2113" s="62">
        <v>40</v>
      </c>
      <c r="B2113" s="63">
        <v>2112</v>
      </c>
      <c r="C2113" s="154" t="s">
        <v>4301</v>
      </c>
      <c r="D2113" s="154" t="s">
        <v>4251</v>
      </c>
      <c r="E2113" s="154" t="s">
        <v>4025</v>
      </c>
      <c r="F2113" s="154" t="s">
        <v>30</v>
      </c>
      <c r="G2113" s="155" t="s">
        <v>4302</v>
      </c>
      <c r="H2113" s="68">
        <v>165.8</v>
      </c>
      <c r="I2113" s="68">
        <v>60.2</v>
      </c>
      <c r="J2113" s="71">
        <f>IF(F2113="女",IF(H2113=0,0,VLOOKUP(I2113/(H2113*H2113/10000),标准!M$108:N$112,2,TRUE)),IF(H2113=0,0,VLOOKUP(I2113/(H2113*H2113/10000),标准!M$74:N$78,2,TRUE)))</f>
        <v>100</v>
      </c>
      <c r="K2113" s="72">
        <v>3938</v>
      </c>
      <c r="L2113" s="71">
        <f>IF(A2113&lt;43,IF(F2113="女",VLOOKUP(K2113,标准!K$108:L$128,2,TRUE),VLOOKUP(K2113,标准!K$74:L$94,2,TRUE)),IF(F2113="女",VLOOKUP(K2113,标准!K$39:L$59,2,TRUE),VLOOKUP(K2113,标准!K$3:L$23,2,TRUE)))</f>
        <v>72</v>
      </c>
      <c r="M2113" s="68">
        <v>15</v>
      </c>
      <c r="N2113" s="71">
        <f>IF(M2113="",0,IF(A2113&lt;43,IF(F2113="女",VLOOKUP(M2113,标准!C$108:D$128,2,TRUE),VLOOKUP(M2113,标准!C$74:D$94,2,TRUE)),IF(F2113="女",VLOOKUP(M2113,标准!C$39:D$59,2,TRUE),VLOOKUP(M2113,标准!C$3:D$23,2,TRUE))))</f>
        <v>76</v>
      </c>
      <c r="O2113" s="62">
        <v>250</v>
      </c>
      <c r="P2113" s="71">
        <f>IF(A2113&lt;43,IF(F2113="女",VLOOKUP(O2113/100,标准!E$108:F$128,2,TRUE),VLOOKUP(O2113/100,标准!E$74:F$94,2,TRUE)),IF(F2113="女",VLOOKUP(O2113/100,标准!E$39:F$59,2,TRUE),VLOOKUP(O2113/100,标准!E$3:F$23,2,TRUE)))</f>
        <v>80</v>
      </c>
      <c r="Q2113" s="112">
        <v>3.59</v>
      </c>
      <c r="R2113" s="71">
        <f>IF(Q2113=0,0,IF(A2113&lt;43,IF(F2113="女",IF(Q2113="",0,VLOOKUP(Q2113,标准!I$108:J$138,2,TRUE)),IF(Q2113="",0,VLOOKUP(Q2113,标准!I$74:J$104,2,TRUE))),IF(F2113="女",IF(Q2113="",0,VLOOKUP(Q2113,标准!I$39:J$69,2,TRUE)),IF(Q2113="",0,VLOOKUP(Q2113,标准!I$3:J$33,2,TRUE)))))</f>
        <v>72</v>
      </c>
      <c r="S2113" s="62">
        <v>11</v>
      </c>
      <c r="T2113" s="71">
        <f>IF(A2113&lt;43,IF(F2113="女",VLOOKUP(S2113,标准!G$108:H$138,2,TRUE),VLOOKUP(S2113,标准!G$74:H$99,2,TRUE)),IF(F2113="女",VLOOKUP(S2113,标准!G$39:H$69,2,TRUE),VLOOKUP(S2113,标准!G$3:H$28,2,TRUE)))</f>
        <v>64</v>
      </c>
      <c r="U2113" s="114">
        <v>6.69</v>
      </c>
      <c r="V2113" s="71">
        <f>IF(U2113=0,0,IF(A2113&lt;43,IF(F2113="女",IF(U2113="",0,VLOOKUP(U2113,标准!A$108:B$128,2,TRUE)),IF(U2113="",0,VLOOKUP(U2113,标准!A$74:B$94,2,TRUE))),IF(F2113="女",IF(U2113="",0,VLOOKUP(U2113,标准!A$39:B$59,2,TRUE)),IF(U2113="",0,VLOOKUP(U2113,标准!A$3:B$23,2,TRUE)))))</f>
        <v>100</v>
      </c>
      <c r="W2113" s="86">
        <f t="shared" si="32"/>
        <v>82.2</v>
      </c>
      <c r="X2113" s="87">
        <v>3.9</v>
      </c>
      <c r="Y2113" s="87">
        <v>3.7</v>
      </c>
      <c r="Z2113" s="91"/>
      <c r="AA2113" s="92"/>
    </row>
    <row r="2114" customHeight="1" spans="1:27">
      <c r="A2114" s="62">
        <v>40</v>
      </c>
      <c r="B2114" s="63">
        <v>2113</v>
      </c>
      <c r="C2114" s="154" t="s">
        <v>4303</v>
      </c>
      <c r="D2114" s="154" t="s">
        <v>4251</v>
      </c>
      <c r="E2114" s="154" t="s">
        <v>4025</v>
      </c>
      <c r="F2114" s="154" t="s">
        <v>30</v>
      </c>
      <c r="G2114" s="155" t="s">
        <v>4304</v>
      </c>
      <c r="H2114" s="68">
        <v>177</v>
      </c>
      <c r="I2114" s="68">
        <v>72.3</v>
      </c>
      <c r="J2114" s="71">
        <f>IF(F2114="女",IF(H2114=0,0,VLOOKUP(I2114/(H2114*H2114/10000),标准!M$108:N$112,2,TRUE)),IF(H2114=0,0,VLOOKUP(I2114/(H2114*H2114/10000),标准!M$74:N$78,2,TRUE)))</f>
        <v>100</v>
      </c>
      <c r="K2114" s="72">
        <v>5277</v>
      </c>
      <c r="L2114" s="71">
        <f>IF(A2114&lt;43,IF(F2114="女",VLOOKUP(K2114,标准!K$108:L$128,2,TRUE),VLOOKUP(K2114,标准!K$74:L$94,2,TRUE)),IF(F2114="女",VLOOKUP(K2114,标准!K$39:L$59,2,TRUE),VLOOKUP(K2114,标准!K$3:L$23,2,TRUE)))</f>
        <v>100</v>
      </c>
      <c r="M2114" s="68">
        <v>13.5</v>
      </c>
      <c r="N2114" s="71">
        <f>IF(M2114="",0,IF(A2114&lt;43,IF(F2114="女",VLOOKUP(M2114,标准!C$108:D$128,2,TRUE),VLOOKUP(M2114,标准!C$74:D$94,2,TRUE)),IF(F2114="女",VLOOKUP(M2114,标准!C$39:D$59,2,TRUE),VLOOKUP(M2114,标准!C$3:D$23,2,TRUE))))</f>
        <v>74</v>
      </c>
      <c r="O2114" s="62">
        <v>235</v>
      </c>
      <c r="P2114" s="71">
        <f>IF(A2114&lt;43,IF(F2114="女",VLOOKUP(O2114/100,标准!E$108:F$128,2,TRUE),VLOOKUP(O2114/100,标准!E$74:F$94,2,TRUE)),IF(F2114="女",VLOOKUP(O2114/100,标准!E$39:F$59,2,TRUE),VLOOKUP(O2114/100,标准!E$3:F$23,2,TRUE)))</f>
        <v>72</v>
      </c>
      <c r="Q2114" s="112">
        <v>3.47</v>
      </c>
      <c r="R2114" s="71">
        <f>IF(Q2114=0,0,IF(A2114&lt;43,IF(F2114="女",IF(Q2114="",0,VLOOKUP(Q2114,标准!I$108:J$138,2,TRUE)),IF(Q2114="",0,VLOOKUP(Q2114,标准!I$74:J$104,2,TRUE))),IF(F2114="女",IF(Q2114="",0,VLOOKUP(Q2114,标准!I$39:J$69,2,TRUE)),IF(Q2114="",0,VLOOKUP(Q2114,标准!I$3:J$33,2,TRUE)))))</f>
        <v>78</v>
      </c>
      <c r="S2114" s="62">
        <v>2</v>
      </c>
      <c r="T2114" s="71">
        <f>IF(A2114&lt;43,IF(F2114="女",VLOOKUP(S2114,标准!G$108:H$138,2,TRUE),VLOOKUP(S2114,标准!G$74:H$99,2,TRUE)),IF(F2114="女",VLOOKUP(S2114,标准!G$39:H$69,2,TRUE),VLOOKUP(S2114,标准!G$3:H$28,2,TRUE)))</f>
        <v>0</v>
      </c>
      <c r="U2114" s="114">
        <v>7.52</v>
      </c>
      <c r="V2114" s="71">
        <f>IF(U2114=0,0,IF(A2114&lt;43,IF(F2114="女",IF(U2114="",0,VLOOKUP(U2114,标准!A$108:B$128,2,TRUE)),IF(U2114="",0,VLOOKUP(U2114,标准!A$74:B$94,2,TRUE))),IF(F2114="女",IF(U2114="",0,VLOOKUP(U2114,标准!A$39:B$59,2,TRUE)),IF(U2114="",0,VLOOKUP(U2114,标准!A$3:B$23,2,TRUE)))))</f>
        <v>74</v>
      </c>
      <c r="W2114" s="86">
        <f t="shared" ref="W2114:W2177" si="33">V2114*0.2+N2114*0.1+P2114*0.1+T2114*0.1+R2114*0.2+J2114*0.15+L2114*0.15</f>
        <v>75</v>
      </c>
      <c r="X2114" s="87">
        <v>3.8</v>
      </c>
      <c r="Y2114" s="87">
        <v>3.8</v>
      </c>
      <c r="Z2114" s="91"/>
      <c r="AA2114" s="92"/>
    </row>
    <row r="2115" customHeight="1" spans="1:27">
      <c r="A2115" s="62">
        <v>40</v>
      </c>
      <c r="B2115" s="63">
        <v>2114</v>
      </c>
      <c r="C2115" s="154" t="s">
        <v>4305</v>
      </c>
      <c r="D2115" s="154" t="s">
        <v>4251</v>
      </c>
      <c r="E2115" s="154" t="s">
        <v>4025</v>
      </c>
      <c r="F2115" s="154" t="s">
        <v>30</v>
      </c>
      <c r="G2115" s="155" t="s">
        <v>4306</v>
      </c>
      <c r="H2115" s="68">
        <v>172.8</v>
      </c>
      <c r="I2115" s="68">
        <v>88.5</v>
      </c>
      <c r="J2115" s="71">
        <f>IF(F2115="女",IF(H2115=0,0,VLOOKUP(I2115/(H2115*H2115/10000),标准!M$108:N$112,2,TRUE)),IF(H2115=0,0,VLOOKUP(I2115/(H2115*H2115/10000),标准!M$74:N$78,2,TRUE)))</f>
        <v>60</v>
      </c>
      <c r="K2115" s="72">
        <v>4271</v>
      </c>
      <c r="L2115" s="71">
        <f>IF(A2115&lt;43,IF(F2115="女",VLOOKUP(K2115,标准!K$108:L$128,2,TRUE),VLOOKUP(K2115,标准!K$74:L$94,2,TRUE)),IF(F2115="女",VLOOKUP(K2115,标准!K$39:L$59,2,TRUE),VLOOKUP(K2115,标准!K$3:L$23,2,TRUE)))</f>
        <v>78</v>
      </c>
      <c r="M2115" s="68">
        <v>15</v>
      </c>
      <c r="N2115" s="71">
        <f>IF(M2115="",0,IF(A2115&lt;43,IF(F2115="女",VLOOKUP(M2115,标准!C$108:D$128,2,TRUE),VLOOKUP(M2115,标准!C$74:D$94,2,TRUE)),IF(F2115="女",VLOOKUP(M2115,标准!C$39:D$59,2,TRUE),VLOOKUP(M2115,标准!C$3:D$23,2,TRUE))))</f>
        <v>76</v>
      </c>
      <c r="O2115" s="62">
        <v>208</v>
      </c>
      <c r="P2115" s="71">
        <f>IF(A2115&lt;43,IF(F2115="女",VLOOKUP(O2115/100,标准!E$108:F$128,2,TRUE),VLOOKUP(O2115/100,标准!E$74:F$94,2,TRUE)),IF(F2115="女",VLOOKUP(O2115/100,标准!E$39:F$59,2,TRUE),VLOOKUP(O2115/100,标准!E$3:F$23,2,TRUE)))</f>
        <v>60</v>
      </c>
      <c r="Q2115" s="82"/>
      <c r="R2115" s="71">
        <f>IF(Q2115=0,0,IF(A2115&lt;43,IF(F2115="女",IF(Q2115="",0,VLOOKUP(Q2115,标准!I$108:J$138,2,TRUE)),IF(Q2115="",0,VLOOKUP(Q2115,标准!I$74:J$104,2,TRUE))),IF(F2115="女",IF(Q2115="",0,VLOOKUP(Q2115,标准!I$39:J$69,2,TRUE)),IF(Q2115="",0,VLOOKUP(Q2115,标准!I$3:J$33,2,TRUE)))))</f>
        <v>0</v>
      </c>
      <c r="S2115" s="62">
        <v>0</v>
      </c>
      <c r="T2115" s="71">
        <f>IF(A2115&lt;43,IF(F2115="女",VLOOKUP(S2115,标准!G$108:H$138,2,TRUE),VLOOKUP(S2115,标准!G$74:H$99,2,TRUE)),IF(F2115="女",VLOOKUP(S2115,标准!G$39:H$69,2,TRUE),VLOOKUP(S2115,标准!G$3:H$28,2,TRUE)))</f>
        <v>0</v>
      </c>
      <c r="U2115" s="114">
        <v>8.53</v>
      </c>
      <c r="V2115" s="71">
        <f>IF(U2115=0,0,IF(A2115&lt;43,IF(F2115="女",IF(U2115="",0,VLOOKUP(U2115,标准!A$108:B$128,2,TRUE)),IF(U2115="",0,VLOOKUP(U2115,标准!A$74:B$94,2,TRUE))),IF(F2115="女",IF(U2115="",0,VLOOKUP(U2115,标准!A$39:B$59,2,TRUE)),IF(U2115="",0,VLOOKUP(U2115,标准!A$3:B$23,2,TRUE)))))</f>
        <v>64</v>
      </c>
      <c r="W2115" s="86">
        <f t="shared" si="33"/>
        <v>47.1</v>
      </c>
      <c r="X2115" s="87">
        <v>4.4</v>
      </c>
      <c r="Y2115" s="87">
        <v>4.2</v>
      </c>
      <c r="Z2115" s="91"/>
      <c r="AA2115" s="92"/>
    </row>
    <row r="2116" customHeight="1" spans="1:27">
      <c r="A2116" s="62">
        <v>40</v>
      </c>
      <c r="B2116" s="63">
        <v>2115</v>
      </c>
      <c r="C2116" s="154" t="s">
        <v>4307</v>
      </c>
      <c r="D2116" s="154" t="s">
        <v>4251</v>
      </c>
      <c r="E2116" s="154" t="s">
        <v>4025</v>
      </c>
      <c r="F2116" s="154" t="s">
        <v>30</v>
      </c>
      <c r="G2116" s="155" t="s">
        <v>4308</v>
      </c>
      <c r="H2116" s="68">
        <v>166</v>
      </c>
      <c r="I2116" s="68">
        <v>73.6</v>
      </c>
      <c r="J2116" s="71">
        <f>IF(F2116="女",IF(H2116=0,0,VLOOKUP(I2116/(H2116*H2116/10000),标准!M$108:N$112,2,TRUE)),IF(H2116=0,0,VLOOKUP(I2116/(H2116*H2116/10000),标准!M$74:N$78,2,TRUE)))</f>
        <v>80</v>
      </c>
      <c r="K2116" s="72">
        <v>3434</v>
      </c>
      <c r="L2116" s="71">
        <f>IF(A2116&lt;43,IF(F2116="女",VLOOKUP(K2116,标准!K$108:L$128,2,TRUE),VLOOKUP(K2116,标准!K$74:L$94,2,TRUE)),IF(F2116="女",VLOOKUP(K2116,标准!K$39:L$59,2,TRUE),VLOOKUP(K2116,标准!K$3:L$23,2,TRUE)))</f>
        <v>64</v>
      </c>
      <c r="M2116" s="68">
        <v>16</v>
      </c>
      <c r="N2116" s="71">
        <f>IF(M2116="",0,IF(A2116&lt;43,IF(F2116="女",VLOOKUP(M2116,标准!C$108:D$128,2,TRUE),VLOOKUP(M2116,标准!C$74:D$94,2,TRUE)),IF(F2116="女",VLOOKUP(M2116,标准!C$39:D$59,2,TRUE),VLOOKUP(M2116,标准!C$3:D$23,2,TRUE))))</f>
        <v>76</v>
      </c>
      <c r="O2116" s="62">
        <v>200</v>
      </c>
      <c r="P2116" s="71">
        <f>IF(A2116&lt;43,IF(F2116="女",VLOOKUP(O2116/100,标准!E$108:F$128,2,TRUE),VLOOKUP(O2116/100,标准!E$74:F$94,2,TRUE)),IF(F2116="女",VLOOKUP(O2116/100,标准!E$39:F$59,2,TRUE),VLOOKUP(O2116/100,标准!E$3:F$23,2,TRUE)))</f>
        <v>40</v>
      </c>
      <c r="Q2116" s="112">
        <v>4.43</v>
      </c>
      <c r="R2116" s="71">
        <f>IF(Q2116=0,0,IF(A2116&lt;43,IF(F2116="女",IF(Q2116="",0,VLOOKUP(Q2116,标准!I$108:J$138,2,TRUE)),IF(Q2116="",0,VLOOKUP(Q2116,标准!I$74:J$104,2,TRUE))),IF(F2116="女",IF(Q2116="",0,VLOOKUP(Q2116,标准!I$39:J$69,2,TRUE)),IF(Q2116="",0,VLOOKUP(Q2116,标准!I$3:J$33,2,TRUE)))))</f>
        <v>50</v>
      </c>
      <c r="S2116" s="62">
        <v>1</v>
      </c>
      <c r="T2116" s="71">
        <f>IF(A2116&lt;43,IF(F2116="女",VLOOKUP(S2116,标准!G$108:H$138,2,TRUE),VLOOKUP(S2116,标准!G$74:H$99,2,TRUE)),IF(F2116="女",VLOOKUP(S2116,标准!G$39:H$69,2,TRUE),VLOOKUP(S2116,标准!G$3:H$28,2,TRUE)))</f>
        <v>0</v>
      </c>
      <c r="U2116" s="114">
        <v>7.96</v>
      </c>
      <c r="V2116" s="71">
        <f>IF(U2116=0,0,IF(A2116&lt;43,IF(F2116="女",IF(U2116="",0,VLOOKUP(U2116,标准!A$108:B$128,2,TRUE)),IF(U2116="",0,VLOOKUP(U2116,标准!A$74:B$94,2,TRUE))),IF(F2116="女",IF(U2116="",0,VLOOKUP(U2116,标准!A$39:B$59,2,TRUE)),IF(U2116="",0,VLOOKUP(U2116,标准!A$3:B$23,2,TRUE)))))</f>
        <v>70</v>
      </c>
      <c r="W2116" s="86">
        <f t="shared" si="33"/>
        <v>57.2</v>
      </c>
      <c r="X2116" s="87">
        <v>3.9</v>
      </c>
      <c r="Y2116" s="87">
        <v>4.1</v>
      </c>
      <c r="Z2116" s="91"/>
      <c r="AA2116" s="92"/>
    </row>
    <row r="2117" customHeight="1" spans="1:27">
      <c r="A2117" s="62">
        <v>40</v>
      </c>
      <c r="B2117" s="63">
        <v>2116</v>
      </c>
      <c r="C2117" s="154" t="s">
        <v>4309</v>
      </c>
      <c r="D2117" s="154" t="s">
        <v>4251</v>
      </c>
      <c r="E2117" s="154" t="s">
        <v>4025</v>
      </c>
      <c r="F2117" s="154" t="s">
        <v>30</v>
      </c>
      <c r="G2117" s="155" t="s">
        <v>4310</v>
      </c>
      <c r="H2117" s="68">
        <v>170.5</v>
      </c>
      <c r="I2117" s="68">
        <v>71</v>
      </c>
      <c r="J2117" s="71">
        <f>IF(F2117="女",IF(H2117=0,0,VLOOKUP(I2117/(H2117*H2117/10000),标准!M$108:N$112,2,TRUE)),IF(H2117=0,0,VLOOKUP(I2117/(H2117*H2117/10000),标准!M$74:N$78,2,TRUE)))</f>
        <v>80</v>
      </c>
      <c r="K2117" s="72">
        <v>4658</v>
      </c>
      <c r="L2117" s="71">
        <f>IF(A2117&lt;43,IF(F2117="女",VLOOKUP(K2117,标准!K$108:L$128,2,TRUE),VLOOKUP(K2117,标准!K$74:L$94,2,TRUE)),IF(F2117="女",VLOOKUP(K2117,标准!K$39:L$59,2,TRUE),VLOOKUP(K2117,标准!K$3:L$23,2,TRUE)))</f>
        <v>85</v>
      </c>
      <c r="M2117" s="68">
        <v>3.5</v>
      </c>
      <c r="N2117" s="71">
        <f>IF(M2117="",0,IF(A2117&lt;43,IF(F2117="女",VLOOKUP(M2117,标准!C$108:D$128,2,TRUE),VLOOKUP(M2117,标准!C$74:D$94,2,TRUE)),IF(F2117="女",VLOOKUP(M2117,标准!C$39:D$59,2,TRUE),VLOOKUP(M2117,标准!C$3:D$23,2,TRUE))))</f>
        <v>50</v>
      </c>
      <c r="O2117" s="76">
        <v>222</v>
      </c>
      <c r="P2117" s="71">
        <f>IF(A2117&lt;43,IF(F2117="女",VLOOKUP(O2117/100,标准!E$108:F$128,2,TRUE),VLOOKUP(O2117/100,标准!E$74:F$94,2,TRUE)),IF(F2117="女",VLOOKUP(O2117/100,标准!E$39:F$59,2,TRUE),VLOOKUP(O2117/100,标准!E$3:F$23,2,TRUE)))</f>
        <v>66</v>
      </c>
      <c r="Q2117" s="81">
        <v>3.57</v>
      </c>
      <c r="R2117" s="71">
        <f>IF(Q2117=0,0,IF(A2117&lt;43,IF(F2117="女",IF(Q2117="",0,VLOOKUP(Q2117,标准!I$108:J$138,2,TRUE)),IF(Q2117="",0,VLOOKUP(Q2117,标准!I$74:J$104,2,TRUE))),IF(F2117="女",IF(Q2117="",0,VLOOKUP(Q2117,标准!I$39:J$69,2,TRUE)),IF(Q2117="",0,VLOOKUP(Q2117,标准!I$3:J$33,2,TRUE)))))</f>
        <v>74</v>
      </c>
      <c r="S2117" s="76">
        <v>2</v>
      </c>
      <c r="T2117" s="71">
        <f>IF(A2117&lt;43,IF(F2117="女",VLOOKUP(S2117,标准!G$108:H$138,2,TRUE),VLOOKUP(S2117,标准!G$74:H$99,2,TRUE)),IF(F2117="女",VLOOKUP(S2117,标准!G$39:H$69,2,TRUE),VLOOKUP(S2117,标准!G$3:H$28,2,TRUE)))</f>
        <v>0</v>
      </c>
      <c r="U2117" s="88">
        <v>7.12</v>
      </c>
      <c r="V2117" s="71">
        <f>IF(U2117=0,0,IF(A2117&lt;43,IF(F2117="女",IF(U2117="",0,VLOOKUP(U2117,标准!A$108:B$128,2,TRUE)),IF(U2117="",0,VLOOKUP(U2117,标准!A$74:B$94,2,TRUE))),IF(F2117="女",IF(U2117="",0,VLOOKUP(U2117,标准!A$39:B$59,2,TRUE)),IF(U2117="",0,VLOOKUP(U2117,标准!A$3:B$23,2,TRUE)))))</f>
        <v>78</v>
      </c>
      <c r="W2117" s="86">
        <f t="shared" si="33"/>
        <v>66.75</v>
      </c>
      <c r="X2117" s="87">
        <v>4</v>
      </c>
      <c r="Y2117" s="87">
        <v>3.9</v>
      </c>
      <c r="Z2117" s="91"/>
      <c r="AA2117" s="92"/>
    </row>
    <row r="2118" customHeight="1" spans="1:27">
      <c r="A2118" s="62">
        <v>40</v>
      </c>
      <c r="B2118" s="63">
        <v>2117</v>
      </c>
      <c r="C2118" s="154" t="s">
        <v>4311</v>
      </c>
      <c r="D2118" s="154" t="s">
        <v>4251</v>
      </c>
      <c r="E2118" s="154" t="s">
        <v>4025</v>
      </c>
      <c r="F2118" s="154" t="s">
        <v>30</v>
      </c>
      <c r="G2118" s="155" t="s">
        <v>4312</v>
      </c>
      <c r="H2118" s="68">
        <v>172</v>
      </c>
      <c r="I2118" s="68">
        <v>63</v>
      </c>
      <c r="J2118" s="71">
        <f>IF(F2118="女",IF(H2118=0,0,VLOOKUP(I2118/(H2118*H2118/10000),标准!M$108:N$112,2,TRUE)),IF(H2118=0,0,VLOOKUP(I2118/(H2118*H2118/10000),标准!M$74:N$78,2,TRUE)))</f>
        <v>100</v>
      </c>
      <c r="K2118" s="72">
        <v>3848</v>
      </c>
      <c r="L2118" s="71">
        <f>IF(A2118&lt;43,IF(F2118="女",VLOOKUP(K2118,标准!K$108:L$128,2,TRUE),VLOOKUP(K2118,标准!K$74:L$94,2,TRUE)),IF(F2118="女",VLOOKUP(K2118,标准!K$39:L$59,2,TRUE),VLOOKUP(K2118,标准!K$3:L$23,2,TRUE)))</f>
        <v>72</v>
      </c>
      <c r="M2118" s="68">
        <v>8</v>
      </c>
      <c r="N2118" s="71">
        <f>IF(M2118="",0,IF(A2118&lt;43,IF(F2118="女",VLOOKUP(M2118,标准!C$108:D$128,2,TRUE),VLOOKUP(M2118,标准!C$74:D$94,2,TRUE)),IF(F2118="女",VLOOKUP(M2118,标准!C$39:D$59,2,TRUE),VLOOKUP(M2118,标准!C$3:D$23,2,TRUE))))</f>
        <v>66</v>
      </c>
      <c r="O2118" s="76">
        <v>233</v>
      </c>
      <c r="P2118" s="71">
        <f>IF(A2118&lt;43,IF(F2118="女",VLOOKUP(O2118/100,标准!E$108:F$128,2,TRUE),VLOOKUP(O2118/100,标准!E$74:F$94,2,TRUE)),IF(F2118="女",VLOOKUP(O2118/100,标准!E$39:F$59,2,TRUE),VLOOKUP(O2118/100,标准!E$3:F$23,2,TRUE)))</f>
        <v>72</v>
      </c>
      <c r="Q2118" s="81">
        <v>4.16</v>
      </c>
      <c r="R2118" s="71">
        <f>IF(Q2118=0,0,IF(A2118&lt;43,IF(F2118="女",IF(Q2118="",0,VLOOKUP(Q2118,标准!I$108:J$138,2,TRUE)),IF(Q2118="",0,VLOOKUP(Q2118,标准!I$74:J$104,2,TRUE))),IF(F2118="女",IF(Q2118="",0,VLOOKUP(Q2118,标准!I$39:J$69,2,TRUE)),IF(Q2118="",0,VLOOKUP(Q2118,标准!I$3:J$33,2,TRUE)))))</f>
        <v>66</v>
      </c>
      <c r="S2118" s="76">
        <v>2</v>
      </c>
      <c r="T2118" s="71">
        <f>IF(A2118&lt;43,IF(F2118="女",VLOOKUP(S2118,标准!G$108:H$138,2,TRUE),VLOOKUP(S2118,标准!G$74:H$99,2,TRUE)),IF(F2118="女",VLOOKUP(S2118,标准!G$39:H$69,2,TRUE),VLOOKUP(S2118,标准!G$3:H$28,2,TRUE)))</f>
        <v>0</v>
      </c>
      <c r="U2118" s="88">
        <v>7.56</v>
      </c>
      <c r="V2118" s="71">
        <f>IF(U2118=0,0,IF(A2118&lt;43,IF(F2118="女",IF(U2118="",0,VLOOKUP(U2118,标准!A$108:B$128,2,TRUE)),IF(U2118="",0,VLOOKUP(U2118,标准!A$74:B$94,2,TRUE))),IF(F2118="女",IF(U2118="",0,VLOOKUP(U2118,标准!A$39:B$59,2,TRUE)),IF(U2118="",0,VLOOKUP(U2118,标准!A$3:B$23,2,TRUE)))))</f>
        <v>74</v>
      </c>
      <c r="W2118" s="86">
        <f t="shared" si="33"/>
        <v>67.6</v>
      </c>
      <c r="X2118" s="87">
        <v>3.7</v>
      </c>
      <c r="Y2118" s="87">
        <v>3.7</v>
      </c>
      <c r="Z2118" s="91"/>
      <c r="AA2118" s="92"/>
    </row>
    <row r="2119" customHeight="1" spans="1:27">
      <c r="A2119" s="62">
        <v>40</v>
      </c>
      <c r="B2119" s="63">
        <v>2118</v>
      </c>
      <c r="C2119" s="154" t="s">
        <v>4313</v>
      </c>
      <c r="D2119" s="154" t="s">
        <v>4251</v>
      </c>
      <c r="E2119" s="154" t="s">
        <v>4025</v>
      </c>
      <c r="F2119" s="154" t="s">
        <v>34</v>
      </c>
      <c r="G2119" s="155" t="s">
        <v>4314</v>
      </c>
      <c r="H2119" s="68">
        <v>158.2</v>
      </c>
      <c r="I2119" s="68">
        <v>45.3</v>
      </c>
      <c r="J2119" s="71">
        <f>IF(F2119="女",IF(H2119=0,0,VLOOKUP(I2119/(H2119*H2119/10000),标准!M$108:N$112,2,TRUE)),IF(H2119=0,0,VLOOKUP(I2119/(H2119*H2119/10000),标准!M$74:N$78,2,TRUE)))</f>
        <v>100</v>
      </c>
      <c r="K2119" s="72">
        <v>3302</v>
      </c>
      <c r="L2119" s="71">
        <f>IF(A2119&lt;43,IF(F2119="女",VLOOKUP(K2119,标准!K$108:L$128,2,TRUE),VLOOKUP(K2119,标准!K$74:L$94,2,TRUE)),IF(F2119="女",VLOOKUP(K2119,标准!K$39:L$59,2,TRUE),VLOOKUP(K2119,标准!K$3:L$23,2,TRUE)))</f>
        <v>90</v>
      </c>
      <c r="M2119" s="68">
        <v>11</v>
      </c>
      <c r="N2119" s="71">
        <f>IF(M2119="",0,IF(A2119&lt;43,IF(F2119="女",VLOOKUP(M2119,标准!C$108:D$128,2,TRUE),VLOOKUP(M2119,标准!C$74:D$94,2,TRUE)),IF(F2119="女",VLOOKUP(M2119,标准!C$39:D$59,2,TRUE),VLOOKUP(M2119,标准!C$3:D$23,2,TRUE))))</f>
        <v>66</v>
      </c>
      <c r="O2119" s="76">
        <v>170</v>
      </c>
      <c r="P2119" s="71">
        <f>IF(A2119&lt;43,IF(F2119="女",VLOOKUP(O2119/100,标准!E$108:F$128,2,TRUE),VLOOKUP(O2119/100,标准!E$74:F$94,2,TRUE)),IF(F2119="女",VLOOKUP(O2119/100,标准!E$39:F$59,2,TRUE),VLOOKUP(O2119/100,标准!E$3:F$23,2,TRUE)))</f>
        <v>72</v>
      </c>
      <c r="Q2119" s="81">
        <v>4</v>
      </c>
      <c r="R2119" s="71">
        <f>IF(Q2119=0,0,IF(A2119&lt;43,IF(F2119="女",IF(Q2119="",0,VLOOKUP(Q2119,标准!I$108:J$138,2,TRUE)),IF(Q2119="",0,VLOOKUP(Q2119,标准!I$74:J$104,2,TRUE))),IF(F2119="女",IF(Q2119="",0,VLOOKUP(Q2119,标准!I$39:J$69,2,TRUE)),IF(Q2119="",0,VLOOKUP(Q2119,标准!I$3:J$33,2,TRUE)))))</f>
        <v>72</v>
      </c>
      <c r="S2119" s="76">
        <v>39</v>
      </c>
      <c r="T2119" s="71">
        <f>IF(A2119&lt;43,IF(F2119="女",VLOOKUP(S2119,标准!G$108:H$138,2,TRUE),VLOOKUP(S2119,标准!G$74:H$99,2,TRUE)),IF(F2119="女",VLOOKUP(S2119,标准!G$39:H$69,2,TRUE),VLOOKUP(S2119,标准!G$3:H$28,2,TRUE)))</f>
        <v>72</v>
      </c>
      <c r="U2119" s="88">
        <v>8.9</v>
      </c>
      <c r="V2119" s="71">
        <f>IF(U2119=0,0,IF(A2119&lt;43,IF(F2119="女",IF(U2119="",0,VLOOKUP(U2119,标准!A$108:B$128,2,TRUE)),IF(U2119="",0,VLOOKUP(U2119,标准!A$74:B$94,2,TRUE))),IF(F2119="女",IF(U2119="",0,VLOOKUP(U2119,标准!A$39:B$59,2,TRUE)),IF(U2119="",0,VLOOKUP(U2119,标准!A$3:B$23,2,TRUE)))))</f>
        <v>74</v>
      </c>
      <c r="W2119" s="86">
        <f t="shared" si="33"/>
        <v>78.7</v>
      </c>
      <c r="X2119" s="87">
        <v>3.7</v>
      </c>
      <c r="Y2119" s="87">
        <v>3.7</v>
      </c>
      <c r="Z2119" s="91"/>
      <c r="AA2119" s="92"/>
    </row>
    <row r="2120" customHeight="1" spans="1:27">
      <c r="A2120" s="62">
        <v>40</v>
      </c>
      <c r="B2120" s="63">
        <v>2119</v>
      </c>
      <c r="C2120" s="154" t="s">
        <v>4315</v>
      </c>
      <c r="D2120" s="154" t="s">
        <v>4251</v>
      </c>
      <c r="E2120" s="154" t="s">
        <v>4025</v>
      </c>
      <c r="F2120" s="154" t="s">
        <v>30</v>
      </c>
      <c r="G2120" s="155" t="s">
        <v>4316</v>
      </c>
      <c r="H2120" s="68">
        <v>165.3</v>
      </c>
      <c r="I2120" s="68">
        <v>49.6</v>
      </c>
      <c r="J2120" s="71">
        <f>IF(F2120="女",IF(H2120=0,0,VLOOKUP(I2120/(H2120*H2120/10000),标准!M$108:N$112,2,TRUE)),IF(H2120=0,0,VLOOKUP(I2120/(H2120*H2120/10000),标准!M$74:N$78,2,TRUE)))</f>
        <v>100</v>
      </c>
      <c r="K2120" s="72">
        <v>3741</v>
      </c>
      <c r="L2120" s="71">
        <f>IF(A2120&lt;43,IF(F2120="女",VLOOKUP(K2120,标准!K$108:L$128,2,TRUE),VLOOKUP(K2120,标准!K$74:L$94,2,TRUE)),IF(F2120="女",VLOOKUP(K2120,标准!K$39:L$59,2,TRUE),VLOOKUP(K2120,标准!K$3:L$23,2,TRUE)))</f>
        <v>70</v>
      </c>
      <c r="M2120" s="68">
        <v>10.5</v>
      </c>
      <c r="N2120" s="71">
        <f>IF(M2120="",0,IF(A2120&lt;43,IF(F2120="女",VLOOKUP(M2120,标准!C$108:D$128,2,TRUE),VLOOKUP(M2120,标准!C$74:D$94,2,TRUE)),IF(F2120="女",VLOOKUP(M2120,标准!C$39:D$59,2,TRUE),VLOOKUP(M2120,标准!C$3:D$23,2,TRUE))))</f>
        <v>68</v>
      </c>
      <c r="O2120" s="62">
        <v>226</v>
      </c>
      <c r="P2120" s="71">
        <f>IF(A2120&lt;43,IF(F2120="女",VLOOKUP(O2120/100,标准!E$108:F$128,2,TRUE),VLOOKUP(O2120/100,标准!E$74:F$94,2,TRUE)),IF(F2120="女",VLOOKUP(O2120/100,标准!E$39:F$59,2,TRUE),VLOOKUP(O2120/100,标准!E$3:F$23,2,TRUE)))</f>
        <v>68</v>
      </c>
      <c r="Q2120" s="112">
        <v>3.39</v>
      </c>
      <c r="R2120" s="71">
        <f>IF(Q2120=0,0,IF(A2120&lt;43,IF(F2120="女",IF(Q2120="",0,VLOOKUP(Q2120,标准!I$108:J$138,2,TRUE)),IF(Q2120="",0,VLOOKUP(Q2120,标准!I$74:J$104,2,TRUE))),IF(F2120="女",IF(Q2120="",0,VLOOKUP(Q2120,标准!I$39:J$69,2,TRUE)),IF(Q2120="",0,VLOOKUP(Q2120,标准!I$3:J$33,2,TRUE)))))</f>
        <v>80</v>
      </c>
      <c r="S2120" s="62">
        <v>4</v>
      </c>
      <c r="T2120" s="71">
        <f>IF(A2120&lt;43,IF(F2120="女",VLOOKUP(S2120,标准!G$108:H$138,2,TRUE),VLOOKUP(S2120,标准!G$74:H$99,2,TRUE)),IF(F2120="女",VLOOKUP(S2120,标准!G$39:H$69,2,TRUE),VLOOKUP(S2120,标准!G$3:H$28,2,TRUE)))</f>
        <v>0</v>
      </c>
      <c r="U2120" s="114">
        <v>6.96</v>
      </c>
      <c r="V2120" s="71">
        <f>IF(U2120=0,0,IF(A2120&lt;43,IF(F2120="女",IF(U2120="",0,VLOOKUP(U2120,标准!A$108:B$128,2,TRUE)),IF(U2120="",0,VLOOKUP(U2120,标准!A$74:B$94,2,TRUE))),IF(F2120="女",IF(U2120="",0,VLOOKUP(U2120,标准!A$39:B$59,2,TRUE)),IF(U2120="",0,VLOOKUP(U2120,标准!A$3:B$23,2,TRUE)))))</f>
        <v>85</v>
      </c>
      <c r="W2120" s="86">
        <f t="shared" si="33"/>
        <v>72.1</v>
      </c>
      <c r="X2120" s="87">
        <v>4.4</v>
      </c>
      <c r="Y2120" s="87">
        <v>4.2</v>
      </c>
      <c r="Z2120" s="91"/>
      <c r="AA2120" s="92"/>
    </row>
    <row r="2121" customHeight="1" spans="1:27">
      <c r="A2121" s="62">
        <v>40</v>
      </c>
      <c r="B2121" s="63">
        <v>2120</v>
      </c>
      <c r="C2121" s="154" t="s">
        <v>4317</v>
      </c>
      <c r="D2121" s="154" t="s">
        <v>4251</v>
      </c>
      <c r="E2121" s="154" t="s">
        <v>4025</v>
      </c>
      <c r="F2121" s="154" t="s">
        <v>30</v>
      </c>
      <c r="G2121" s="155" t="s">
        <v>4318</v>
      </c>
      <c r="H2121" s="68">
        <v>161.3</v>
      </c>
      <c r="I2121" s="68">
        <v>48.2</v>
      </c>
      <c r="J2121" s="71">
        <f>IF(F2121="女",IF(H2121=0,0,VLOOKUP(I2121/(H2121*H2121/10000),标准!M$108:N$112,2,TRUE)),IF(H2121=0,0,VLOOKUP(I2121/(H2121*H2121/10000),标准!M$74:N$78,2,TRUE)))</f>
        <v>100</v>
      </c>
      <c r="K2121" s="72">
        <v>3888</v>
      </c>
      <c r="L2121" s="71">
        <f>IF(A2121&lt;43,IF(F2121="女",VLOOKUP(K2121,标准!K$108:L$128,2,TRUE),VLOOKUP(K2121,标准!K$74:L$94,2,TRUE)),IF(F2121="女",VLOOKUP(K2121,标准!K$39:L$59,2,TRUE),VLOOKUP(K2121,标准!K$3:L$23,2,TRUE)))</f>
        <v>72</v>
      </c>
      <c r="M2121" s="68">
        <v>24.5</v>
      </c>
      <c r="N2121" s="71">
        <f>IF(M2121="",0,IF(A2121&lt;43,IF(F2121="女",VLOOKUP(M2121,标准!C$108:D$128,2,TRUE),VLOOKUP(M2121,标准!C$74:D$94,2,TRUE)),IF(F2121="女",VLOOKUP(M2121,标准!C$39:D$59,2,TRUE),VLOOKUP(M2121,标准!C$3:D$23,2,TRUE))))</f>
        <v>95</v>
      </c>
      <c r="O2121" s="76">
        <v>219</v>
      </c>
      <c r="P2121" s="71">
        <f>IF(A2121&lt;43,IF(F2121="女",VLOOKUP(O2121/100,标准!E$108:F$128,2,TRUE),VLOOKUP(O2121/100,标准!E$74:F$94,2,TRUE)),IF(F2121="女",VLOOKUP(O2121/100,标准!E$39:F$59,2,TRUE),VLOOKUP(O2121/100,标准!E$3:F$23,2,TRUE)))</f>
        <v>64</v>
      </c>
      <c r="Q2121" s="81">
        <v>3.52</v>
      </c>
      <c r="R2121" s="71">
        <f>IF(Q2121=0,0,IF(A2121&lt;43,IF(F2121="女",IF(Q2121="",0,VLOOKUP(Q2121,标准!I$108:J$138,2,TRUE)),IF(Q2121="",0,VLOOKUP(Q2121,标准!I$74:J$104,2,TRUE))),IF(F2121="女",IF(Q2121="",0,VLOOKUP(Q2121,标准!I$39:J$69,2,TRUE)),IF(Q2121="",0,VLOOKUP(Q2121,标准!I$3:J$33,2,TRUE)))))</f>
        <v>76</v>
      </c>
      <c r="S2121" s="76">
        <v>10</v>
      </c>
      <c r="T2121" s="71">
        <f>IF(A2121&lt;43,IF(F2121="女",VLOOKUP(S2121,标准!G$108:H$138,2,TRUE),VLOOKUP(S2121,标准!G$74:H$99,2,TRUE)),IF(F2121="女",VLOOKUP(S2121,标准!G$39:H$69,2,TRUE),VLOOKUP(S2121,标准!G$3:H$28,2,TRUE)))</f>
        <v>60</v>
      </c>
      <c r="U2121" s="88">
        <v>7.25</v>
      </c>
      <c r="V2121" s="71">
        <f>IF(U2121=0,0,IF(A2121&lt;43,IF(F2121="女",IF(U2121="",0,VLOOKUP(U2121,标准!A$108:B$128,2,TRUE)),IF(U2121="",0,VLOOKUP(U2121,标准!A$74:B$94,2,TRUE))),IF(F2121="女",IF(U2121="",0,VLOOKUP(U2121,标准!A$39:B$59,2,TRUE)),IF(U2121="",0,VLOOKUP(U2121,标准!A$3:B$23,2,TRUE)))))</f>
        <v>78</v>
      </c>
      <c r="W2121" s="86">
        <f t="shared" si="33"/>
        <v>78.5</v>
      </c>
      <c r="X2121" s="87">
        <v>4</v>
      </c>
      <c r="Y2121" s="87">
        <v>4.1</v>
      </c>
      <c r="Z2121" s="91"/>
      <c r="AA2121" s="92"/>
    </row>
    <row r="2122" customHeight="1" spans="1:27">
      <c r="A2122" s="62">
        <v>40</v>
      </c>
      <c r="B2122" s="63">
        <v>2121</v>
      </c>
      <c r="C2122" s="154" t="s">
        <v>4319</v>
      </c>
      <c r="D2122" s="154" t="s">
        <v>4251</v>
      </c>
      <c r="E2122" s="154" t="s">
        <v>4025</v>
      </c>
      <c r="F2122" s="154" t="s">
        <v>30</v>
      </c>
      <c r="G2122" s="155" t="s">
        <v>4320</v>
      </c>
      <c r="H2122" s="68">
        <v>169.7</v>
      </c>
      <c r="I2122" s="68">
        <v>59.1</v>
      </c>
      <c r="J2122" s="71">
        <f>IF(F2122="女",IF(H2122=0,0,VLOOKUP(I2122/(H2122*H2122/10000),标准!M$108:N$112,2,TRUE)),IF(H2122=0,0,VLOOKUP(I2122/(H2122*H2122/10000),标准!M$74:N$78,2,TRUE)))</f>
        <v>100</v>
      </c>
      <c r="K2122" s="72">
        <v>3652</v>
      </c>
      <c r="L2122" s="71">
        <f>IF(A2122&lt;43,IF(F2122="女",VLOOKUP(K2122,标准!K$108:L$128,2,TRUE),VLOOKUP(K2122,标准!K$74:L$94,2,TRUE)),IF(F2122="女",VLOOKUP(K2122,标准!K$39:L$59,2,TRUE),VLOOKUP(K2122,标准!K$3:L$23,2,TRUE)))</f>
        <v>68</v>
      </c>
      <c r="M2122" s="68">
        <v>9</v>
      </c>
      <c r="N2122" s="71">
        <f>IF(M2122="",0,IF(A2122&lt;43,IF(F2122="女",VLOOKUP(M2122,标准!C$108:D$128,2,TRUE),VLOOKUP(M2122,标准!C$74:D$94,2,TRUE)),IF(F2122="女",VLOOKUP(M2122,标准!C$39:D$59,2,TRUE),VLOOKUP(M2122,标准!C$3:D$23,2,TRUE))))</f>
        <v>66</v>
      </c>
      <c r="O2122" s="62">
        <v>224</v>
      </c>
      <c r="P2122" s="71">
        <f>IF(A2122&lt;43,IF(F2122="女",VLOOKUP(O2122/100,标准!E$108:F$128,2,TRUE),VLOOKUP(O2122/100,标准!E$74:F$94,2,TRUE)),IF(F2122="女",VLOOKUP(O2122/100,标准!E$39:F$59,2,TRUE),VLOOKUP(O2122/100,标准!E$3:F$23,2,TRUE)))</f>
        <v>68</v>
      </c>
      <c r="Q2122" s="112">
        <v>4.58</v>
      </c>
      <c r="R2122" s="71">
        <f>IF(Q2122=0,0,IF(A2122&lt;43,IF(F2122="女",IF(Q2122="",0,VLOOKUP(Q2122,标准!I$108:J$138,2,TRUE)),IF(Q2122="",0,VLOOKUP(Q2122,标准!I$74:J$104,2,TRUE))),IF(F2122="女",IF(Q2122="",0,VLOOKUP(Q2122,标准!I$39:J$69,2,TRUE)),IF(Q2122="",0,VLOOKUP(Q2122,标准!I$3:J$33,2,TRUE)))))</f>
        <v>40</v>
      </c>
      <c r="S2122" s="62">
        <v>6</v>
      </c>
      <c r="T2122" s="71">
        <f>IF(A2122&lt;43,IF(F2122="女",VLOOKUP(S2122,标准!G$108:H$138,2,TRUE),VLOOKUP(S2122,标准!G$74:H$99,2,TRUE)),IF(F2122="女",VLOOKUP(S2122,标准!G$39:H$69,2,TRUE),VLOOKUP(S2122,标准!G$3:H$28,2,TRUE)))</f>
        <v>20</v>
      </c>
      <c r="U2122" s="114">
        <v>7.96</v>
      </c>
      <c r="V2122" s="71">
        <f>IF(U2122=0,0,IF(A2122&lt;43,IF(F2122="女",IF(U2122="",0,VLOOKUP(U2122,标准!A$108:B$128,2,TRUE)),IF(U2122="",0,VLOOKUP(U2122,标准!A$74:B$94,2,TRUE))),IF(F2122="女",IF(U2122="",0,VLOOKUP(U2122,标准!A$39:B$59,2,TRUE)),IF(U2122="",0,VLOOKUP(U2122,标准!A$3:B$23,2,TRUE)))))</f>
        <v>70</v>
      </c>
      <c r="W2122" s="86">
        <f t="shared" si="33"/>
        <v>62.6</v>
      </c>
      <c r="X2122" s="87">
        <v>4</v>
      </c>
      <c r="Y2122" s="87">
        <v>4</v>
      </c>
      <c r="Z2122" s="91"/>
      <c r="AA2122" s="92"/>
    </row>
    <row r="2123" customHeight="1" spans="1:27">
      <c r="A2123" s="62">
        <v>40</v>
      </c>
      <c r="B2123" s="63">
        <v>2122</v>
      </c>
      <c r="C2123" s="154" t="s">
        <v>4321</v>
      </c>
      <c r="D2123" s="154" t="s">
        <v>4251</v>
      </c>
      <c r="E2123" s="154" t="s">
        <v>4025</v>
      </c>
      <c r="F2123" s="154" t="s">
        <v>30</v>
      </c>
      <c r="G2123" s="155" t="s">
        <v>4322</v>
      </c>
      <c r="H2123" s="68">
        <v>176.8</v>
      </c>
      <c r="I2123" s="68">
        <v>90</v>
      </c>
      <c r="J2123" s="71">
        <f>IF(F2123="女",IF(H2123=0,0,VLOOKUP(I2123/(H2123*H2123/10000),标准!M$108:N$112,2,TRUE)),IF(H2123=0,0,VLOOKUP(I2123/(H2123*H2123/10000),标准!M$74:N$78,2,TRUE)))</f>
        <v>60</v>
      </c>
      <c r="K2123" s="72">
        <v>5251</v>
      </c>
      <c r="L2123" s="71">
        <f>IF(A2123&lt;43,IF(F2123="女",VLOOKUP(K2123,标准!K$108:L$128,2,TRUE),VLOOKUP(K2123,标准!K$74:L$94,2,TRUE)),IF(F2123="女",VLOOKUP(K2123,标准!K$39:L$59,2,TRUE),VLOOKUP(K2123,标准!K$3:L$23,2,TRUE)))</f>
        <v>100</v>
      </c>
      <c r="M2123" s="68">
        <v>23.5</v>
      </c>
      <c r="N2123" s="71">
        <f>IF(M2123="",0,IF(A2123&lt;43,IF(F2123="女",VLOOKUP(M2123,标准!C$108:D$128,2,TRUE),VLOOKUP(M2123,标准!C$74:D$94,2,TRUE)),IF(F2123="女",VLOOKUP(M2123,标准!C$39:D$59,2,TRUE),VLOOKUP(M2123,标准!C$3:D$23,2,TRUE))))</f>
        <v>95</v>
      </c>
      <c r="O2123" s="62">
        <v>192</v>
      </c>
      <c r="P2123" s="71">
        <f>IF(A2123&lt;43,IF(F2123="女",VLOOKUP(O2123/100,标准!E$108:F$128,2,TRUE),VLOOKUP(O2123/100,标准!E$74:F$94,2,TRUE)),IF(F2123="女",VLOOKUP(O2123/100,标准!E$39:F$59,2,TRUE),VLOOKUP(O2123/100,标准!E$3:F$23,2,TRUE)))</f>
        <v>20</v>
      </c>
      <c r="Q2123" s="112">
        <v>4.55</v>
      </c>
      <c r="R2123" s="71">
        <f>IF(Q2123=0,0,IF(A2123&lt;43,IF(F2123="女",IF(Q2123="",0,VLOOKUP(Q2123,标准!I$108:J$138,2,TRUE)),IF(Q2123="",0,VLOOKUP(Q2123,标准!I$74:J$104,2,TRUE))),IF(F2123="女",IF(Q2123="",0,VLOOKUP(Q2123,标准!I$39:J$69,2,TRUE)),IF(Q2123="",0,VLOOKUP(Q2123,标准!I$3:J$33,2,TRUE)))))</f>
        <v>40</v>
      </c>
      <c r="S2123" s="62">
        <v>0</v>
      </c>
      <c r="T2123" s="71">
        <f>IF(A2123&lt;43,IF(F2123="女",VLOOKUP(S2123,标准!G$108:H$138,2,TRUE),VLOOKUP(S2123,标准!G$74:H$99,2,TRUE)),IF(F2123="女",VLOOKUP(S2123,标准!G$39:H$69,2,TRUE),VLOOKUP(S2123,标准!G$3:H$28,2,TRUE)))</f>
        <v>0</v>
      </c>
      <c r="U2123" s="114">
        <v>8.4</v>
      </c>
      <c r="V2123" s="71">
        <f>IF(U2123=0,0,IF(A2123&lt;43,IF(F2123="女",IF(U2123="",0,VLOOKUP(U2123,标准!A$108:B$128,2,TRUE)),IF(U2123="",0,VLOOKUP(U2123,标准!A$74:B$94,2,TRUE))),IF(F2123="女",IF(U2123="",0,VLOOKUP(U2123,标准!A$39:B$59,2,TRUE)),IF(U2123="",0,VLOOKUP(U2123,标准!A$3:B$23,2,TRUE)))))</f>
        <v>66</v>
      </c>
      <c r="W2123" s="86">
        <f t="shared" si="33"/>
        <v>56.7</v>
      </c>
      <c r="X2123" s="87">
        <v>4.4</v>
      </c>
      <c r="Y2123" s="87">
        <v>4.3</v>
      </c>
      <c r="Z2123" s="91"/>
      <c r="AA2123" s="92"/>
    </row>
    <row r="2124" customHeight="1" spans="1:27">
      <c r="A2124" s="62">
        <v>40</v>
      </c>
      <c r="B2124" s="63">
        <v>2123</v>
      </c>
      <c r="C2124" s="154" t="s">
        <v>4323</v>
      </c>
      <c r="D2124" s="154" t="s">
        <v>4251</v>
      </c>
      <c r="E2124" s="154" t="s">
        <v>4025</v>
      </c>
      <c r="F2124" s="154" t="s">
        <v>34</v>
      </c>
      <c r="G2124" s="155" t="s">
        <v>4324</v>
      </c>
      <c r="H2124" s="68">
        <v>165.1</v>
      </c>
      <c r="I2124" s="68">
        <v>57.7</v>
      </c>
      <c r="J2124" s="71">
        <f>IF(F2124="女",IF(H2124=0,0,VLOOKUP(I2124/(H2124*H2124/10000),标准!M$108:N$112,2,TRUE)),IF(H2124=0,0,VLOOKUP(I2124/(H2124*H2124/10000),标准!M$74:N$78,2,TRUE)))</f>
        <v>100</v>
      </c>
      <c r="K2124" s="72">
        <v>2908</v>
      </c>
      <c r="L2124" s="71">
        <f>IF(A2124&lt;43,IF(F2124="女",VLOOKUP(K2124,标准!K$108:L$128,2,TRUE),VLOOKUP(K2124,标准!K$74:L$94,2,TRUE)),IF(F2124="女",VLOOKUP(K2124,标准!K$39:L$59,2,TRUE),VLOOKUP(K2124,标准!K$3:L$23,2,TRUE)))</f>
        <v>78</v>
      </c>
      <c r="M2124" s="68">
        <v>9</v>
      </c>
      <c r="N2124" s="71">
        <f>IF(M2124="",0,IF(A2124&lt;43,IF(F2124="女",VLOOKUP(M2124,标准!C$108:D$128,2,TRUE),VLOOKUP(M2124,标准!C$74:D$94,2,TRUE)),IF(F2124="女",VLOOKUP(M2124,标准!C$39:D$59,2,TRUE),VLOOKUP(M2124,标准!C$3:D$23,2,TRUE))))</f>
        <v>64</v>
      </c>
      <c r="O2124" s="76">
        <v>195</v>
      </c>
      <c r="P2124" s="71">
        <f>IF(A2124&lt;43,IF(F2124="女",VLOOKUP(O2124/100,标准!E$108:F$128,2,TRUE),VLOOKUP(O2124/100,标准!E$74:F$94,2,TRUE)),IF(F2124="女",VLOOKUP(O2124/100,标准!E$39:F$59,2,TRUE),VLOOKUP(O2124/100,标准!E$3:F$23,2,TRUE)))</f>
        <v>90</v>
      </c>
      <c r="Q2124" s="81">
        <v>4.23</v>
      </c>
      <c r="R2124" s="71">
        <f>IF(Q2124=0,0,IF(A2124&lt;43,IF(F2124="女",IF(Q2124="",0,VLOOKUP(Q2124,标准!I$108:J$138,2,TRUE)),IF(Q2124="",0,VLOOKUP(Q2124,标准!I$74:J$104,2,TRUE))),IF(F2124="女",IF(Q2124="",0,VLOOKUP(Q2124,标准!I$39:J$69,2,TRUE)),IF(Q2124="",0,VLOOKUP(Q2124,标准!I$3:J$33,2,TRUE)))))</f>
        <v>64</v>
      </c>
      <c r="S2124" s="76">
        <v>39</v>
      </c>
      <c r="T2124" s="71">
        <f>IF(A2124&lt;43,IF(F2124="女",VLOOKUP(S2124,标准!G$108:H$138,2,TRUE),VLOOKUP(S2124,标准!G$74:H$99,2,TRUE)),IF(F2124="女",VLOOKUP(S2124,标准!G$39:H$69,2,TRUE),VLOOKUP(S2124,标准!G$3:H$28,2,TRUE)))</f>
        <v>72</v>
      </c>
      <c r="U2124" s="88">
        <v>9</v>
      </c>
      <c r="V2124" s="71">
        <f>IF(U2124=0,0,IF(A2124&lt;43,IF(F2124="女",IF(U2124="",0,VLOOKUP(U2124,标准!A$108:B$128,2,TRUE)),IF(U2124="",0,VLOOKUP(U2124,标准!A$74:B$94,2,TRUE))),IF(F2124="女",IF(U2124="",0,VLOOKUP(U2124,标准!A$39:B$59,2,TRUE)),IF(U2124="",0,VLOOKUP(U2124,标准!A$3:B$23,2,TRUE)))))</f>
        <v>72</v>
      </c>
      <c r="W2124" s="86">
        <f t="shared" si="33"/>
        <v>76.5</v>
      </c>
      <c r="X2124" s="87">
        <v>3.7</v>
      </c>
      <c r="Y2124" s="87">
        <v>3.7</v>
      </c>
      <c r="Z2124" s="91"/>
      <c r="AA2124" s="92"/>
    </row>
    <row r="2125" customHeight="1" spans="1:27">
      <c r="A2125" s="62">
        <v>40</v>
      </c>
      <c r="B2125" s="63">
        <v>2124</v>
      </c>
      <c r="C2125" s="154" t="s">
        <v>4325</v>
      </c>
      <c r="D2125" s="154" t="s">
        <v>4251</v>
      </c>
      <c r="E2125" s="154" t="s">
        <v>4025</v>
      </c>
      <c r="F2125" s="154" t="s">
        <v>30</v>
      </c>
      <c r="G2125" s="155" t="s">
        <v>4326</v>
      </c>
      <c r="H2125" s="68">
        <v>171.3</v>
      </c>
      <c r="I2125" s="68">
        <v>93.6</v>
      </c>
      <c r="J2125" s="71">
        <f>IF(F2125="女",IF(H2125=0,0,VLOOKUP(I2125/(H2125*H2125/10000),标准!M$108:N$112,2,TRUE)),IF(H2125=0,0,VLOOKUP(I2125/(H2125*H2125/10000),标准!M$74:N$78,2,TRUE)))</f>
        <v>60</v>
      </c>
      <c r="K2125" s="72">
        <v>4050</v>
      </c>
      <c r="L2125" s="71">
        <f>IF(A2125&lt;43,IF(F2125="女",VLOOKUP(K2125,标准!K$108:L$128,2,TRUE),VLOOKUP(K2125,标准!K$74:L$94,2,TRUE)),IF(F2125="女",VLOOKUP(K2125,标准!K$39:L$59,2,TRUE),VLOOKUP(K2125,标准!K$3:L$23,2,TRUE)))</f>
        <v>74</v>
      </c>
      <c r="M2125" s="68">
        <v>0</v>
      </c>
      <c r="N2125" s="71">
        <f>IF(M2125="",0,IF(A2125&lt;43,IF(F2125="女",VLOOKUP(M2125,标准!C$108:D$128,2,TRUE),VLOOKUP(M2125,标准!C$74:D$94,2,TRUE)),IF(F2125="女",VLOOKUP(M2125,标准!C$39:D$59,2,TRUE),VLOOKUP(M2125,标准!C$3:D$23,2,TRUE))))</f>
        <v>20</v>
      </c>
      <c r="O2125" s="62">
        <v>175</v>
      </c>
      <c r="P2125" s="71">
        <f>IF(A2125&lt;43,IF(F2125="女",VLOOKUP(O2125/100,标准!E$108:F$128,2,TRUE),VLOOKUP(O2125/100,标准!E$74:F$94,2,TRUE)),IF(F2125="女",VLOOKUP(O2125/100,标准!E$39:F$59,2,TRUE),VLOOKUP(O2125/100,标准!E$3:F$23,2,TRUE)))</f>
        <v>0</v>
      </c>
      <c r="Q2125" s="112">
        <v>4.59</v>
      </c>
      <c r="R2125" s="71">
        <f>IF(Q2125=0,0,IF(A2125&lt;43,IF(F2125="女",IF(Q2125="",0,VLOOKUP(Q2125,标准!I$108:J$138,2,TRUE)),IF(Q2125="",0,VLOOKUP(Q2125,标准!I$74:J$104,2,TRUE))),IF(F2125="女",IF(Q2125="",0,VLOOKUP(Q2125,标准!I$39:J$69,2,TRUE)),IF(Q2125="",0,VLOOKUP(Q2125,标准!I$3:J$33,2,TRUE)))))</f>
        <v>40</v>
      </c>
      <c r="S2125" s="62">
        <v>0</v>
      </c>
      <c r="T2125" s="71">
        <f>IF(A2125&lt;43,IF(F2125="女",VLOOKUP(S2125,标准!G$108:H$138,2,TRUE),VLOOKUP(S2125,标准!G$74:H$99,2,TRUE)),IF(F2125="女",VLOOKUP(S2125,标准!G$39:H$69,2,TRUE),VLOOKUP(S2125,标准!G$3:H$28,2,TRUE)))</f>
        <v>0</v>
      </c>
      <c r="U2125" s="114">
        <v>9.01</v>
      </c>
      <c r="V2125" s="71">
        <f>IF(U2125=0,0,IF(A2125&lt;43,IF(F2125="女",IF(U2125="",0,VLOOKUP(U2125,标准!A$108:B$128,2,TRUE)),IF(U2125="",0,VLOOKUP(U2125,标准!A$74:B$94,2,TRUE))),IF(F2125="女",IF(U2125="",0,VLOOKUP(U2125,标准!A$39:B$59,2,TRUE)),IF(U2125="",0,VLOOKUP(U2125,标准!A$3:B$23,2,TRUE)))))</f>
        <v>60</v>
      </c>
      <c r="W2125" s="86">
        <f t="shared" si="33"/>
        <v>42.1</v>
      </c>
      <c r="X2125" s="87">
        <v>4.3</v>
      </c>
      <c r="Y2125" s="87">
        <v>4.3</v>
      </c>
      <c r="Z2125" s="91"/>
      <c r="AA2125" s="92"/>
    </row>
    <row r="2126" customHeight="1" spans="1:27">
      <c r="A2126" s="62">
        <v>40</v>
      </c>
      <c r="B2126" s="63">
        <v>2125</v>
      </c>
      <c r="C2126" s="154" t="s">
        <v>4327</v>
      </c>
      <c r="D2126" s="154" t="s">
        <v>4251</v>
      </c>
      <c r="E2126" s="154" t="s">
        <v>4025</v>
      </c>
      <c r="F2126" s="154" t="s">
        <v>30</v>
      </c>
      <c r="G2126" s="155" t="s">
        <v>4328</v>
      </c>
      <c r="H2126" s="68">
        <v>172.3</v>
      </c>
      <c r="I2126" s="68">
        <v>81.7</v>
      </c>
      <c r="J2126" s="71">
        <f>IF(F2126="女",IF(H2126=0,0,VLOOKUP(I2126/(H2126*H2126/10000),标准!M$108:N$112,2,TRUE)),IF(H2126=0,0,VLOOKUP(I2126/(H2126*H2126/10000),标准!M$74:N$78,2,TRUE)))</f>
        <v>80</v>
      </c>
      <c r="K2126" s="72">
        <v>3816</v>
      </c>
      <c r="L2126" s="71">
        <f>IF(A2126&lt;43,IF(F2126="女",VLOOKUP(K2126,标准!K$108:L$128,2,TRUE),VLOOKUP(K2126,标准!K$74:L$94,2,TRUE)),IF(F2126="女",VLOOKUP(K2126,标准!K$39:L$59,2,TRUE),VLOOKUP(K2126,标准!K$3:L$23,2,TRUE)))</f>
        <v>70</v>
      </c>
      <c r="M2126" s="68">
        <v>13</v>
      </c>
      <c r="N2126" s="71">
        <f>IF(M2126="",0,IF(A2126&lt;43,IF(F2126="女",VLOOKUP(M2126,标准!C$108:D$128,2,TRUE),VLOOKUP(M2126,标准!C$74:D$94,2,TRUE)),IF(F2126="女",VLOOKUP(M2126,标准!C$39:D$59,2,TRUE),VLOOKUP(M2126,标准!C$3:D$23,2,TRUE))))</f>
        <v>72</v>
      </c>
      <c r="O2126" s="76">
        <v>205</v>
      </c>
      <c r="P2126" s="71">
        <f>IF(A2126&lt;43,IF(F2126="女",VLOOKUP(O2126/100,标准!E$108:F$128,2,TRUE),VLOOKUP(O2126/100,标准!E$74:F$94,2,TRUE)),IF(F2126="女",VLOOKUP(O2126/100,标准!E$39:F$59,2,TRUE),VLOOKUP(O2126/100,标准!E$3:F$23,2,TRUE)))</f>
        <v>50</v>
      </c>
      <c r="Q2126" s="81">
        <v>4.18</v>
      </c>
      <c r="R2126" s="71">
        <f>IF(Q2126=0,0,IF(A2126&lt;43,IF(F2126="女",IF(Q2126="",0,VLOOKUP(Q2126,标准!I$108:J$138,2,TRUE)),IF(Q2126="",0,VLOOKUP(Q2126,标准!I$74:J$104,2,TRUE))),IF(F2126="女",IF(Q2126="",0,VLOOKUP(Q2126,标准!I$39:J$69,2,TRUE)),IF(Q2126="",0,VLOOKUP(Q2126,标准!I$3:J$33,2,TRUE)))))</f>
        <v>64</v>
      </c>
      <c r="S2126" s="76">
        <v>0</v>
      </c>
      <c r="T2126" s="71">
        <f>IF(A2126&lt;43,IF(F2126="女",VLOOKUP(S2126,标准!G$108:H$138,2,TRUE),VLOOKUP(S2126,标准!G$74:H$99,2,TRUE)),IF(F2126="女",VLOOKUP(S2126,标准!G$39:H$69,2,TRUE),VLOOKUP(S2126,标准!G$3:H$28,2,TRUE)))</f>
        <v>0</v>
      </c>
      <c r="U2126" s="88">
        <v>7.6</v>
      </c>
      <c r="V2126" s="71">
        <f>IF(U2126=0,0,IF(A2126&lt;43,IF(F2126="女",IF(U2126="",0,VLOOKUP(U2126,标准!A$108:B$128,2,TRUE)),IF(U2126="",0,VLOOKUP(U2126,标准!A$74:B$94,2,TRUE))),IF(F2126="女",IF(U2126="",0,VLOOKUP(U2126,标准!A$39:B$59,2,TRUE)),IF(U2126="",0,VLOOKUP(U2126,标准!A$3:B$23,2,TRUE)))))</f>
        <v>74</v>
      </c>
      <c r="W2126" s="86">
        <f t="shared" si="33"/>
        <v>62.3</v>
      </c>
      <c r="X2126" s="87">
        <v>4.4</v>
      </c>
      <c r="Y2126" s="87">
        <v>3.7</v>
      </c>
      <c r="Z2126" s="91"/>
      <c r="AA2126" s="92"/>
    </row>
    <row r="2127" customHeight="1" spans="1:27">
      <c r="A2127" s="62">
        <v>40</v>
      </c>
      <c r="B2127" s="63">
        <v>2126</v>
      </c>
      <c r="C2127" s="154" t="s">
        <v>4329</v>
      </c>
      <c r="D2127" s="154" t="s">
        <v>4251</v>
      </c>
      <c r="E2127" s="154" t="s">
        <v>4025</v>
      </c>
      <c r="F2127" s="154" t="s">
        <v>30</v>
      </c>
      <c r="G2127" s="155" t="s">
        <v>4330</v>
      </c>
      <c r="H2127" s="68">
        <v>169.4</v>
      </c>
      <c r="I2127" s="68">
        <v>67.4</v>
      </c>
      <c r="J2127" s="71">
        <f>IF(F2127="女",IF(H2127=0,0,VLOOKUP(I2127/(H2127*H2127/10000),标准!M$108:N$112,2,TRUE)),IF(H2127=0,0,VLOOKUP(I2127/(H2127*H2127/10000),标准!M$74:N$78,2,TRUE)))</f>
        <v>100</v>
      </c>
      <c r="K2127" s="72">
        <v>4760</v>
      </c>
      <c r="L2127" s="71">
        <f>IF(A2127&lt;43,IF(F2127="女",VLOOKUP(K2127,标准!K$108:L$128,2,TRUE),VLOOKUP(K2127,标准!K$74:L$94,2,TRUE)),IF(F2127="女",VLOOKUP(K2127,标准!K$39:L$59,2,TRUE),VLOOKUP(K2127,标准!K$3:L$23,2,TRUE)))</f>
        <v>85</v>
      </c>
      <c r="M2127" s="68">
        <v>15</v>
      </c>
      <c r="N2127" s="71">
        <f>IF(M2127="",0,IF(A2127&lt;43,IF(F2127="女",VLOOKUP(M2127,标准!C$108:D$128,2,TRUE),VLOOKUP(M2127,标准!C$74:D$94,2,TRUE)),IF(F2127="女",VLOOKUP(M2127,标准!C$39:D$59,2,TRUE),VLOOKUP(M2127,标准!C$3:D$23,2,TRUE))))</f>
        <v>76</v>
      </c>
      <c r="O2127" s="76">
        <v>215</v>
      </c>
      <c r="P2127" s="71">
        <f>IF(A2127&lt;43,IF(F2127="女",VLOOKUP(O2127/100,标准!E$108:F$128,2,TRUE),VLOOKUP(O2127/100,标准!E$74:F$94,2,TRUE)),IF(F2127="女",VLOOKUP(O2127/100,标准!E$39:F$59,2,TRUE),VLOOKUP(O2127/100,标准!E$3:F$23,2,TRUE)))</f>
        <v>62</v>
      </c>
      <c r="Q2127" s="81">
        <v>3.5</v>
      </c>
      <c r="R2127" s="71">
        <f>IF(Q2127=0,0,IF(A2127&lt;43,IF(F2127="女",IF(Q2127="",0,VLOOKUP(Q2127,标准!I$108:J$138,2,TRUE)),IF(Q2127="",0,VLOOKUP(Q2127,标准!I$74:J$104,2,TRUE))),IF(F2127="女",IF(Q2127="",0,VLOOKUP(Q2127,标准!I$39:J$69,2,TRUE)),IF(Q2127="",0,VLOOKUP(Q2127,标准!I$3:J$33,2,TRUE)))))</f>
        <v>76</v>
      </c>
      <c r="S2127" s="76">
        <v>0</v>
      </c>
      <c r="T2127" s="71">
        <f>IF(A2127&lt;43,IF(F2127="女",VLOOKUP(S2127,标准!G$108:H$138,2,TRUE),VLOOKUP(S2127,标准!G$74:H$99,2,TRUE)),IF(F2127="女",VLOOKUP(S2127,标准!G$39:H$69,2,TRUE),VLOOKUP(S2127,标准!G$3:H$28,2,TRUE)))</f>
        <v>0</v>
      </c>
      <c r="U2127" s="88">
        <v>7.1</v>
      </c>
      <c r="V2127" s="71">
        <f>IF(U2127=0,0,IF(A2127&lt;43,IF(F2127="女",IF(U2127="",0,VLOOKUP(U2127,标准!A$108:B$128,2,TRUE)),IF(U2127="",0,VLOOKUP(U2127,标准!A$74:B$94,2,TRUE))),IF(F2127="女",IF(U2127="",0,VLOOKUP(U2127,标准!A$39:B$59,2,TRUE)),IF(U2127="",0,VLOOKUP(U2127,标准!A$3:B$23,2,TRUE)))))</f>
        <v>80</v>
      </c>
      <c r="W2127" s="86">
        <f t="shared" si="33"/>
        <v>72.75</v>
      </c>
      <c r="X2127" s="87">
        <v>4.2</v>
      </c>
      <c r="Y2127" s="87">
        <v>4.4</v>
      </c>
      <c r="Z2127" s="91"/>
      <c r="AA2127" s="92"/>
    </row>
    <row r="2128" customHeight="1" spans="1:27">
      <c r="A2128" s="62">
        <v>40</v>
      </c>
      <c r="B2128" s="63">
        <v>2127</v>
      </c>
      <c r="C2128" s="154" t="s">
        <v>4331</v>
      </c>
      <c r="D2128" s="154" t="s">
        <v>4251</v>
      </c>
      <c r="E2128" s="154" t="s">
        <v>4025</v>
      </c>
      <c r="F2128" s="154" t="s">
        <v>30</v>
      </c>
      <c r="G2128" s="155" t="s">
        <v>4332</v>
      </c>
      <c r="H2128" s="68">
        <v>170</v>
      </c>
      <c r="I2128" s="68">
        <v>69.4</v>
      </c>
      <c r="J2128" s="71">
        <f>IF(F2128="女",IF(H2128=0,0,VLOOKUP(I2128/(H2128*H2128/10000),标准!M$108:N$112,2,TRUE)),IF(H2128=0,0,VLOOKUP(I2128/(H2128*H2128/10000),标准!M$74:N$78,2,TRUE)))</f>
        <v>80</v>
      </c>
      <c r="K2128" s="72">
        <v>4240</v>
      </c>
      <c r="L2128" s="71">
        <f>IF(A2128&lt;43,IF(F2128="女",VLOOKUP(K2128,标准!K$108:L$128,2,TRUE),VLOOKUP(K2128,标准!K$74:L$94,2,TRUE)),IF(F2128="女",VLOOKUP(K2128,标准!K$39:L$59,2,TRUE),VLOOKUP(K2128,标准!K$3:L$23,2,TRUE)))</f>
        <v>78</v>
      </c>
      <c r="M2128" s="68">
        <v>9</v>
      </c>
      <c r="N2128" s="71">
        <f>IF(M2128="",0,IF(A2128&lt;43,IF(F2128="女",VLOOKUP(M2128,标准!C$108:D$128,2,TRUE),VLOOKUP(M2128,标准!C$74:D$94,2,TRUE)),IF(F2128="女",VLOOKUP(M2128,标准!C$39:D$59,2,TRUE),VLOOKUP(M2128,标准!C$3:D$23,2,TRUE))))</f>
        <v>66</v>
      </c>
      <c r="O2128" s="76">
        <v>220</v>
      </c>
      <c r="P2128" s="71">
        <f>IF(A2128&lt;43,IF(F2128="女",VLOOKUP(O2128/100,标准!E$108:F$128,2,TRUE),VLOOKUP(O2128/100,标准!E$74:F$94,2,TRUE)),IF(F2128="女",VLOOKUP(O2128/100,标准!E$39:F$59,2,TRUE),VLOOKUP(O2128/100,标准!E$3:F$23,2,TRUE)))</f>
        <v>66</v>
      </c>
      <c r="Q2128" s="81">
        <v>3.45</v>
      </c>
      <c r="R2128" s="71">
        <f>IF(Q2128=0,0,IF(A2128&lt;43,IF(F2128="女",IF(Q2128="",0,VLOOKUP(Q2128,标准!I$108:J$138,2,TRUE)),IF(Q2128="",0,VLOOKUP(Q2128,标准!I$74:J$104,2,TRUE))),IF(F2128="女",IF(Q2128="",0,VLOOKUP(Q2128,标准!I$39:J$69,2,TRUE)),IF(Q2128="",0,VLOOKUP(Q2128,标准!I$3:J$33,2,TRUE)))))</f>
        <v>78</v>
      </c>
      <c r="S2128" s="76">
        <v>6</v>
      </c>
      <c r="T2128" s="71">
        <f>IF(A2128&lt;43,IF(F2128="女",VLOOKUP(S2128,标准!G$108:H$138,2,TRUE),VLOOKUP(S2128,标准!G$74:H$99,2,TRUE)),IF(F2128="女",VLOOKUP(S2128,标准!G$39:H$69,2,TRUE),VLOOKUP(S2128,标准!G$3:H$28,2,TRUE)))</f>
        <v>20</v>
      </c>
      <c r="U2128" s="88">
        <v>7.1</v>
      </c>
      <c r="V2128" s="71">
        <f>IF(U2128=0,0,IF(A2128&lt;43,IF(F2128="女",IF(U2128="",0,VLOOKUP(U2128,标准!A$108:B$128,2,TRUE)),IF(U2128="",0,VLOOKUP(U2128,标准!A$74:B$94,2,TRUE))),IF(F2128="女",IF(U2128="",0,VLOOKUP(U2128,标准!A$39:B$59,2,TRUE)),IF(U2128="",0,VLOOKUP(U2128,标准!A$3:B$23,2,TRUE)))))</f>
        <v>80</v>
      </c>
      <c r="W2128" s="86">
        <f t="shared" si="33"/>
        <v>70.5</v>
      </c>
      <c r="X2128" s="87">
        <v>4.9</v>
      </c>
      <c r="Y2128" s="87">
        <v>4.9</v>
      </c>
      <c r="Z2128" s="91"/>
      <c r="AA2128" s="92"/>
    </row>
    <row r="2129" customHeight="1" spans="1:27">
      <c r="A2129" s="62">
        <v>40</v>
      </c>
      <c r="B2129" s="63">
        <v>2128</v>
      </c>
      <c r="C2129" s="154" t="s">
        <v>4333</v>
      </c>
      <c r="D2129" s="154" t="s">
        <v>4251</v>
      </c>
      <c r="E2129" s="154" t="s">
        <v>4025</v>
      </c>
      <c r="F2129" s="154" t="s">
        <v>30</v>
      </c>
      <c r="G2129" s="155" t="s">
        <v>4334</v>
      </c>
      <c r="H2129" s="68">
        <v>168.7</v>
      </c>
      <c r="I2129" s="68">
        <v>59.3</v>
      </c>
      <c r="J2129" s="71">
        <f>IF(F2129="女",IF(H2129=0,0,VLOOKUP(I2129/(H2129*H2129/10000),标准!M$108:N$112,2,TRUE)),IF(H2129=0,0,VLOOKUP(I2129/(H2129*H2129/10000),标准!M$74:N$78,2,TRUE)))</f>
        <v>100</v>
      </c>
      <c r="K2129" s="72">
        <v>4225</v>
      </c>
      <c r="L2129" s="71">
        <f>IF(A2129&lt;43,IF(F2129="女",VLOOKUP(K2129,标准!K$108:L$128,2,TRUE),VLOOKUP(K2129,标准!K$74:L$94,2,TRUE)),IF(F2129="女",VLOOKUP(K2129,标准!K$39:L$59,2,TRUE),VLOOKUP(K2129,标准!K$3:L$23,2,TRUE)))</f>
        <v>78</v>
      </c>
      <c r="M2129" s="68">
        <v>19</v>
      </c>
      <c r="N2129" s="71">
        <f>IF(M2129="",0,IF(A2129&lt;43,IF(F2129="女",VLOOKUP(M2129,标准!C$108:D$128,2,TRUE),VLOOKUP(M2129,标准!C$74:D$94,2,TRUE)),IF(F2129="女",VLOOKUP(M2129,标准!C$39:D$59,2,TRUE),VLOOKUP(M2129,标准!C$3:D$23,2,TRUE))))</f>
        <v>80</v>
      </c>
      <c r="O2129" s="76">
        <v>238</v>
      </c>
      <c r="P2129" s="71">
        <f>IF(A2129&lt;43,IF(F2129="女",VLOOKUP(O2129/100,标准!E$108:F$128,2,TRUE),VLOOKUP(O2129/100,标准!E$74:F$94,2,TRUE)),IF(F2129="女",VLOOKUP(O2129/100,标准!E$39:F$59,2,TRUE),VLOOKUP(O2129/100,标准!E$3:F$23,2,TRUE)))</f>
        <v>74</v>
      </c>
      <c r="Q2129" s="81">
        <v>4.01</v>
      </c>
      <c r="R2129" s="71">
        <f>IF(Q2129=0,0,IF(A2129&lt;43,IF(F2129="女",IF(Q2129="",0,VLOOKUP(Q2129,标准!I$108:J$138,2,TRUE)),IF(Q2129="",0,VLOOKUP(Q2129,标准!I$74:J$104,2,TRUE))),IF(F2129="女",IF(Q2129="",0,VLOOKUP(Q2129,标准!I$39:J$69,2,TRUE)),IF(Q2129="",0,VLOOKUP(Q2129,标准!I$3:J$33,2,TRUE)))))</f>
        <v>72</v>
      </c>
      <c r="S2129" s="76">
        <v>8</v>
      </c>
      <c r="T2129" s="71">
        <f>IF(A2129&lt;43,IF(F2129="女",VLOOKUP(S2129,标准!G$108:H$138,2,TRUE),VLOOKUP(S2129,标准!G$74:H$99,2,TRUE)),IF(F2129="女",VLOOKUP(S2129,标准!G$39:H$69,2,TRUE),VLOOKUP(S2129,标准!G$3:H$28,2,TRUE)))</f>
        <v>40</v>
      </c>
      <c r="U2129" s="88">
        <v>7</v>
      </c>
      <c r="V2129" s="71">
        <f>IF(U2129=0,0,IF(A2129&lt;43,IF(F2129="女",IF(U2129="",0,VLOOKUP(U2129,标准!A$108:B$128,2,TRUE)),IF(U2129="",0,VLOOKUP(U2129,标准!A$74:B$94,2,TRUE))),IF(F2129="女",IF(U2129="",0,VLOOKUP(U2129,标准!A$39:B$59,2,TRUE)),IF(U2129="",0,VLOOKUP(U2129,标准!A$3:B$23,2,TRUE)))))</f>
        <v>85</v>
      </c>
      <c r="W2129" s="86">
        <f t="shared" si="33"/>
        <v>77.5</v>
      </c>
      <c r="X2129" s="87">
        <v>4.3</v>
      </c>
      <c r="Y2129" s="87">
        <v>4.1</v>
      </c>
      <c r="Z2129" s="91"/>
      <c r="AA2129" s="92"/>
    </row>
    <row r="2130" customHeight="1" spans="1:27">
      <c r="A2130" s="62">
        <v>40</v>
      </c>
      <c r="B2130" s="63">
        <v>2129</v>
      </c>
      <c r="C2130" s="154" t="s">
        <v>4335</v>
      </c>
      <c r="D2130" s="154" t="s">
        <v>4251</v>
      </c>
      <c r="E2130" s="154" t="s">
        <v>4025</v>
      </c>
      <c r="F2130" s="154" t="s">
        <v>30</v>
      </c>
      <c r="G2130" s="155" t="s">
        <v>4336</v>
      </c>
      <c r="H2130" s="68">
        <v>185.1</v>
      </c>
      <c r="I2130" s="68">
        <v>66.7</v>
      </c>
      <c r="J2130" s="71">
        <f>IF(F2130="女",IF(H2130=0,0,VLOOKUP(I2130/(H2130*H2130/10000),标准!M$108:N$112,2,TRUE)),IF(H2130=0,0,VLOOKUP(I2130/(H2130*H2130/10000),标准!M$74:N$78,2,TRUE)))</f>
        <v>100</v>
      </c>
      <c r="K2130" s="72">
        <v>4332</v>
      </c>
      <c r="L2130" s="71">
        <f>IF(A2130&lt;43,IF(F2130="女",VLOOKUP(K2130,标准!K$108:L$128,2,TRUE),VLOOKUP(K2130,标准!K$74:L$94,2,TRUE)),IF(F2130="女",VLOOKUP(K2130,标准!K$39:L$59,2,TRUE),VLOOKUP(K2130,标准!K$3:L$23,2,TRUE)))</f>
        <v>80</v>
      </c>
      <c r="M2130" s="68">
        <v>11</v>
      </c>
      <c r="N2130" s="71">
        <f>IF(M2130="",0,IF(A2130&lt;43,IF(F2130="女",VLOOKUP(M2130,标准!C$108:D$128,2,TRUE),VLOOKUP(M2130,标准!C$74:D$94,2,TRUE)),IF(F2130="女",VLOOKUP(M2130,标准!C$39:D$59,2,TRUE),VLOOKUP(M2130,标准!C$3:D$23,2,TRUE))))</f>
        <v>70</v>
      </c>
      <c r="O2130" s="76">
        <v>209</v>
      </c>
      <c r="P2130" s="71">
        <f>IF(A2130&lt;43,IF(F2130="女",VLOOKUP(O2130/100,标准!E$108:F$128,2,TRUE),VLOOKUP(O2130/100,标准!E$74:F$94,2,TRUE)),IF(F2130="女",VLOOKUP(O2130/100,标准!E$39:F$59,2,TRUE),VLOOKUP(O2130/100,标准!E$3:F$23,2,TRUE)))</f>
        <v>60</v>
      </c>
      <c r="Q2130" s="81">
        <v>4.19</v>
      </c>
      <c r="R2130" s="71">
        <f>IF(Q2130=0,0,IF(A2130&lt;43,IF(F2130="女",IF(Q2130="",0,VLOOKUP(Q2130,标准!I$108:J$138,2,TRUE)),IF(Q2130="",0,VLOOKUP(Q2130,标准!I$74:J$104,2,TRUE))),IF(F2130="女",IF(Q2130="",0,VLOOKUP(Q2130,标准!I$39:J$69,2,TRUE)),IF(Q2130="",0,VLOOKUP(Q2130,标准!I$3:J$33,2,TRUE)))))</f>
        <v>64</v>
      </c>
      <c r="S2130" s="76">
        <v>2</v>
      </c>
      <c r="T2130" s="71">
        <f>IF(A2130&lt;43,IF(F2130="女",VLOOKUP(S2130,标准!G$108:H$138,2,TRUE),VLOOKUP(S2130,标准!G$74:H$99,2,TRUE)),IF(F2130="女",VLOOKUP(S2130,标准!G$39:H$69,2,TRUE),VLOOKUP(S2130,标准!G$3:H$28,2,TRUE)))</f>
        <v>0</v>
      </c>
      <c r="U2130" s="88">
        <v>7.3</v>
      </c>
      <c r="V2130" s="71">
        <f>IF(U2130=0,0,IF(A2130&lt;43,IF(F2130="女",IF(U2130="",0,VLOOKUP(U2130,标准!A$108:B$128,2,TRUE)),IF(U2130="",0,VLOOKUP(U2130,标准!A$74:B$94,2,TRUE))),IF(F2130="女",IF(U2130="",0,VLOOKUP(U2130,标准!A$39:B$59,2,TRUE)),IF(U2130="",0,VLOOKUP(U2130,标准!A$3:B$23,2,TRUE)))))</f>
        <v>78</v>
      </c>
      <c r="W2130" s="86">
        <f t="shared" si="33"/>
        <v>68.4</v>
      </c>
      <c r="X2130" s="87">
        <v>4.2</v>
      </c>
      <c r="Y2130" s="87">
        <v>4.3</v>
      </c>
      <c r="Z2130" s="91"/>
      <c r="AA2130" s="92"/>
    </row>
    <row r="2131" customHeight="1" spans="1:27">
      <c r="A2131" s="62">
        <v>40</v>
      </c>
      <c r="B2131" s="63">
        <v>2130</v>
      </c>
      <c r="C2131" s="154" t="s">
        <v>4337</v>
      </c>
      <c r="D2131" s="154" t="s">
        <v>4251</v>
      </c>
      <c r="E2131" s="154" t="s">
        <v>4025</v>
      </c>
      <c r="F2131" s="154" t="s">
        <v>30</v>
      </c>
      <c r="G2131" s="155" t="s">
        <v>4338</v>
      </c>
      <c r="H2131" s="68">
        <v>180.2</v>
      </c>
      <c r="I2131" s="68">
        <v>74</v>
      </c>
      <c r="J2131" s="71">
        <f>IF(F2131="女",IF(H2131=0,0,VLOOKUP(I2131/(H2131*H2131/10000),标准!M$108:N$112,2,TRUE)),IF(H2131=0,0,VLOOKUP(I2131/(H2131*H2131/10000),标准!M$74:N$78,2,TRUE)))</f>
        <v>100</v>
      </c>
      <c r="K2131" s="72">
        <v>4792</v>
      </c>
      <c r="L2131" s="71">
        <f>IF(A2131&lt;43,IF(F2131="女",VLOOKUP(K2131,标准!K$108:L$128,2,TRUE),VLOOKUP(K2131,标准!K$74:L$94,2,TRUE)),IF(F2131="女",VLOOKUP(K2131,标准!K$39:L$59,2,TRUE),VLOOKUP(K2131,标准!K$3:L$23,2,TRUE)))</f>
        <v>85</v>
      </c>
      <c r="M2131" s="68">
        <v>0</v>
      </c>
      <c r="N2131" s="71">
        <f>IF(M2131="",0,IF(A2131&lt;43,IF(F2131="女",VLOOKUP(M2131,标准!C$108:D$128,2,TRUE),VLOOKUP(M2131,标准!C$74:D$94,2,TRUE)),IF(F2131="女",VLOOKUP(M2131,标准!C$39:D$59,2,TRUE),VLOOKUP(M2131,标准!C$3:D$23,2,TRUE))))</f>
        <v>20</v>
      </c>
      <c r="O2131" s="76">
        <v>245</v>
      </c>
      <c r="P2131" s="71">
        <f>IF(A2131&lt;43,IF(F2131="女",VLOOKUP(O2131/100,标准!E$108:F$128,2,TRUE),VLOOKUP(O2131/100,标准!E$74:F$94,2,TRUE)),IF(F2131="女",VLOOKUP(O2131/100,标准!E$39:F$59,2,TRUE),VLOOKUP(O2131/100,标准!E$3:F$23,2,TRUE)))</f>
        <v>78</v>
      </c>
      <c r="Q2131" s="81">
        <v>3.32</v>
      </c>
      <c r="R2131" s="71">
        <f>IF(Q2131=0,0,IF(A2131&lt;43,IF(F2131="女",IF(Q2131="",0,VLOOKUP(Q2131,标准!I$108:J$138,2,TRUE)),IF(Q2131="",0,VLOOKUP(Q2131,标准!I$74:J$104,2,TRUE))),IF(F2131="女",IF(Q2131="",0,VLOOKUP(Q2131,标准!I$39:J$69,2,TRUE)),IF(Q2131="",0,VLOOKUP(Q2131,标准!I$3:J$33,2,TRUE)))))</f>
        <v>85</v>
      </c>
      <c r="S2131" s="76">
        <v>3</v>
      </c>
      <c r="T2131" s="71">
        <f>IF(A2131&lt;43,IF(F2131="女",VLOOKUP(S2131,标准!G$108:H$138,2,TRUE),VLOOKUP(S2131,标准!G$74:H$99,2,TRUE)),IF(F2131="女",VLOOKUP(S2131,标准!G$39:H$69,2,TRUE),VLOOKUP(S2131,标准!G$3:H$28,2,TRUE)))</f>
        <v>0</v>
      </c>
      <c r="U2131" s="88">
        <v>6.6</v>
      </c>
      <c r="V2131" s="71">
        <f>IF(U2131=0,0,IF(A2131&lt;43,IF(F2131="女",IF(U2131="",0,VLOOKUP(U2131,标准!A$108:B$128,2,TRUE)),IF(U2131="",0,VLOOKUP(U2131,标准!A$74:B$94,2,TRUE))),IF(F2131="女",IF(U2131="",0,VLOOKUP(U2131,标准!A$39:B$59,2,TRUE)),IF(U2131="",0,VLOOKUP(U2131,标准!A$3:B$23,2,TRUE)))))</f>
        <v>100</v>
      </c>
      <c r="W2131" s="86">
        <f t="shared" si="33"/>
        <v>74.55</v>
      </c>
      <c r="X2131" s="87">
        <v>3.7</v>
      </c>
      <c r="Y2131" s="87">
        <v>3.7</v>
      </c>
      <c r="Z2131" s="91"/>
      <c r="AA2131" s="92"/>
    </row>
    <row r="2132" customHeight="1" spans="1:27">
      <c r="A2132" s="62">
        <v>40</v>
      </c>
      <c r="B2132" s="63">
        <v>2131</v>
      </c>
      <c r="C2132" s="154" t="s">
        <v>4339</v>
      </c>
      <c r="D2132" s="154" t="s">
        <v>4251</v>
      </c>
      <c r="E2132" s="154" t="s">
        <v>4025</v>
      </c>
      <c r="F2132" s="154" t="s">
        <v>30</v>
      </c>
      <c r="G2132" s="155" t="s">
        <v>4340</v>
      </c>
      <c r="H2132" s="68">
        <v>175.2</v>
      </c>
      <c r="I2132" s="68">
        <v>67.2</v>
      </c>
      <c r="J2132" s="71">
        <f>IF(F2132="女",IF(H2132=0,0,VLOOKUP(I2132/(H2132*H2132/10000),标准!M$108:N$112,2,TRUE)),IF(H2132=0,0,VLOOKUP(I2132/(H2132*H2132/10000),标准!M$74:N$78,2,TRUE)))</f>
        <v>100</v>
      </c>
      <c r="K2132" s="72">
        <v>3428</v>
      </c>
      <c r="L2132" s="71">
        <f>IF(A2132&lt;43,IF(F2132="女",VLOOKUP(K2132,标准!K$108:L$128,2,TRUE),VLOOKUP(K2132,标准!K$74:L$94,2,TRUE)),IF(F2132="女",VLOOKUP(K2132,标准!K$39:L$59,2,TRUE),VLOOKUP(K2132,标准!K$3:L$23,2,TRUE)))</f>
        <v>64</v>
      </c>
      <c r="M2132" s="68">
        <v>9</v>
      </c>
      <c r="N2132" s="71">
        <f>IF(M2132="",0,IF(A2132&lt;43,IF(F2132="女",VLOOKUP(M2132,标准!C$108:D$128,2,TRUE),VLOOKUP(M2132,标准!C$74:D$94,2,TRUE)),IF(F2132="女",VLOOKUP(M2132,标准!C$39:D$59,2,TRUE),VLOOKUP(M2132,标准!C$3:D$23,2,TRUE))))</f>
        <v>66</v>
      </c>
      <c r="O2132" s="76">
        <v>195</v>
      </c>
      <c r="P2132" s="71">
        <f>IF(A2132&lt;43,IF(F2132="女",VLOOKUP(O2132/100,标准!E$108:F$128,2,TRUE),VLOOKUP(O2132/100,标准!E$74:F$94,2,TRUE)),IF(F2132="女",VLOOKUP(O2132/100,标准!E$39:F$59,2,TRUE),VLOOKUP(O2132/100,标准!E$3:F$23,2,TRUE)))</f>
        <v>30</v>
      </c>
      <c r="Q2132" s="81">
        <v>4.44</v>
      </c>
      <c r="R2132" s="71">
        <f>IF(Q2132=0,0,IF(A2132&lt;43,IF(F2132="女",IF(Q2132="",0,VLOOKUP(Q2132,标准!I$108:J$138,2,TRUE)),IF(Q2132="",0,VLOOKUP(Q2132,标准!I$74:J$104,2,TRUE))),IF(F2132="女",IF(Q2132="",0,VLOOKUP(Q2132,标准!I$39:J$69,2,TRUE)),IF(Q2132="",0,VLOOKUP(Q2132,标准!I$3:J$33,2,TRUE)))))</f>
        <v>50</v>
      </c>
      <c r="S2132" s="76">
        <v>1</v>
      </c>
      <c r="T2132" s="71">
        <f>IF(A2132&lt;43,IF(F2132="女",VLOOKUP(S2132,标准!G$108:H$138,2,TRUE),VLOOKUP(S2132,标准!G$74:H$99,2,TRUE)),IF(F2132="女",VLOOKUP(S2132,标准!G$39:H$69,2,TRUE),VLOOKUP(S2132,标准!G$3:H$28,2,TRUE)))</f>
        <v>0</v>
      </c>
      <c r="U2132" s="88">
        <v>8.3</v>
      </c>
      <c r="V2132" s="71">
        <f>IF(U2132=0,0,IF(A2132&lt;43,IF(F2132="女",IF(U2132="",0,VLOOKUP(U2132,标准!A$108:B$128,2,TRUE)),IF(U2132="",0,VLOOKUP(U2132,标准!A$74:B$94,2,TRUE))),IF(F2132="女",IF(U2132="",0,VLOOKUP(U2132,标准!A$39:B$59,2,TRUE)),IF(U2132="",0,VLOOKUP(U2132,标准!A$3:B$23,2,TRUE)))))</f>
        <v>68</v>
      </c>
      <c r="W2132" s="86">
        <f t="shared" si="33"/>
        <v>57.8</v>
      </c>
      <c r="X2132" s="87">
        <v>3.8</v>
      </c>
      <c r="Y2132" s="87">
        <v>3.7</v>
      </c>
      <c r="Z2132" s="91"/>
      <c r="AA2132" s="92"/>
    </row>
    <row r="2133" customHeight="1" spans="1:27">
      <c r="A2133" s="62">
        <v>40</v>
      </c>
      <c r="B2133" s="63">
        <v>2132</v>
      </c>
      <c r="C2133" s="154" t="s">
        <v>4341</v>
      </c>
      <c r="D2133" s="154" t="s">
        <v>4251</v>
      </c>
      <c r="E2133" s="154" t="s">
        <v>4025</v>
      </c>
      <c r="F2133" s="154" t="s">
        <v>34</v>
      </c>
      <c r="G2133" s="155" t="s">
        <v>4342</v>
      </c>
      <c r="H2133" s="68">
        <v>160.4</v>
      </c>
      <c r="I2133" s="68">
        <v>49.5</v>
      </c>
      <c r="J2133" s="71">
        <f>IF(F2133="女",IF(H2133=0,0,VLOOKUP(I2133/(H2133*H2133/10000),标准!M$108:N$112,2,TRUE)),IF(H2133=0,0,VLOOKUP(I2133/(H2133*H2133/10000),标准!M$74:N$78,2,TRUE)))</f>
        <v>100</v>
      </c>
      <c r="K2133" s="72">
        <v>3062</v>
      </c>
      <c r="L2133" s="71">
        <f>IF(A2133&lt;43,IF(F2133="女",VLOOKUP(K2133,标准!K$108:L$128,2,TRUE),VLOOKUP(K2133,标准!K$74:L$94,2,TRUE)),IF(F2133="女",VLOOKUP(K2133,标准!K$39:L$59,2,TRUE),VLOOKUP(K2133,标准!K$3:L$23,2,TRUE)))</f>
        <v>80</v>
      </c>
      <c r="M2133" s="68">
        <v>18.5</v>
      </c>
      <c r="N2133" s="71">
        <f>IF(M2133="",0,IF(A2133&lt;43,IF(F2133="女",VLOOKUP(M2133,标准!C$108:D$128,2,TRUE),VLOOKUP(M2133,标准!C$74:D$94,2,TRUE)),IF(F2133="女",VLOOKUP(M2133,标准!C$39:D$59,2,TRUE),VLOOKUP(M2133,标准!C$3:D$23,2,TRUE))))</f>
        <v>78</v>
      </c>
      <c r="O2133" s="76">
        <v>165</v>
      </c>
      <c r="P2133" s="71">
        <f>IF(A2133&lt;43,IF(F2133="女",VLOOKUP(O2133/100,标准!E$108:F$128,2,TRUE),VLOOKUP(O2133/100,标准!E$74:F$94,2,TRUE)),IF(F2133="女",VLOOKUP(O2133/100,标准!E$39:F$59,2,TRUE),VLOOKUP(O2133/100,标准!E$3:F$23,2,TRUE)))</f>
        <v>68</v>
      </c>
      <c r="Q2133" s="81">
        <v>4.08</v>
      </c>
      <c r="R2133" s="71">
        <f>IF(Q2133=0,0,IF(A2133&lt;43,IF(F2133="女",IF(Q2133="",0,VLOOKUP(Q2133,标准!I$108:J$138,2,TRUE)),IF(Q2133="",0,VLOOKUP(Q2133,标准!I$74:J$104,2,TRUE))),IF(F2133="女",IF(Q2133="",0,VLOOKUP(Q2133,标准!I$39:J$69,2,TRUE)),IF(Q2133="",0,VLOOKUP(Q2133,标准!I$3:J$33,2,TRUE)))))</f>
        <v>70</v>
      </c>
      <c r="S2133" s="76">
        <v>42</v>
      </c>
      <c r="T2133" s="71">
        <f>IF(A2133&lt;43,IF(F2133="女",VLOOKUP(S2133,标准!G$108:H$138,2,TRUE),VLOOKUP(S2133,标准!G$74:H$99,2,TRUE)),IF(F2133="女",VLOOKUP(S2133,标准!G$39:H$69,2,TRUE),VLOOKUP(S2133,标准!G$3:H$28,2,TRUE)))</f>
        <v>76</v>
      </c>
      <c r="U2133" s="88">
        <v>9</v>
      </c>
      <c r="V2133" s="71">
        <f>IF(U2133=0,0,IF(A2133&lt;43,IF(F2133="女",IF(U2133="",0,VLOOKUP(U2133,标准!A$108:B$128,2,TRUE)),IF(U2133="",0,VLOOKUP(U2133,标准!A$74:B$94,2,TRUE))),IF(F2133="女",IF(U2133="",0,VLOOKUP(U2133,标准!A$39:B$59,2,TRUE)),IF(U2133="",0,VLOOKUP(U2133,标准!A$3:B$23,2,TRUE)))))</f>
        <v>72</v>
      </c>
      <c r="W2133" s="86">
        <f t="shared" si="33"/>
        <v>77.6</v>
      </c>
      <c r="X2133" s="87">
        <v>3.7</v>
      </c>
      <c r="Y2133" s="87">
        <v>3.7</v>
      </c>
      <c r="Z2133" s="91"/>
      <c r="AA2133" s="92"/>
    </row>
    <row r="2134" customHeight="1" spans="1:27">
      <c r="A2134" s="62">
        <v>40</v>
      </c>
      <c r="B2134" s="63">
        <v>2133</v>
      </c>
      <c r="C2134" s="154" t="s">
        <v>4343</v>
      </c>
      <c r="D2134" s="154" t="s">
        <v>4251</v>
      </c>
      <c r="E2134" s="154" t="s">
        <v>4025</v>
      </c>
      <c r="F2134" s="154" t="s">
        <v>30</v>
      </c>
      <c r="G2134" s="155" t="s">
        <v>4344</v>
      </c>
      <c r="H2134" s="68">
        <v>162.5</v>
      </c>
      <c r="I2134" s="68">
        <v>60.8</v>
      </c>
      <c r="J2134" s="71">
        <f>IF(F2134="女",IF(H2134=0,0,VLOOKUP(I2134/(H2134*H2134/10000),标准!M$108:N$112,2,TRUE)),IF(H2134=0,0,VLOOKUP(I2134/(H2134*H2134/10000),标准!M$74:N$78,2,TRUE)))</f>
        <v>100</v>
      </c>
      <c r="K2134" s="72">
        <v>3849</v>
      </c>
      <c r="L2134" s="71">
        <f>IF(A2134&lt;43,IF(F2134="女",VLOOKUP(K2134,标准!K$108:L$128,2,TRUE),VLOOKUP(K2134,标准!K$74:L$94,2,TRUE)),IF(F2134="女",VLOOKUP(K2134,标准!K$39:L$59,2,TRUE),VLOOKUP(K2134,标准!K$3:L$23,2,TRUE)))</f>
        <v>72</v>
      </c>
      <c r="M2134" s="68">
        <v>17.5</v>
      </c>
      <c r="N2134" s="71">
        <f>IF(M2134="",0,IF(A2134&lt;43,IF(F2134="女",VLOOKUP(M2134,标准!C$108:D$128,2,TRUE),VLOOKUP(M2134,标准!C$74:D$94,2,TRUE)),IF(F2134="女",VLOOKUP(M2134,标准!C$39:D$59,2,TRUE),VLOOKUP(M2134,标准!C$3:D$23,2,TRUE))))</f>
        <v>78</v>
      </c>
      <c r="O2134" s="76">
        <v>192</v>
      </c>
      <c r="P2134" s="71">
        <f>IF(A2134&lt;43,IF(F2134="女",VLOOKUP(O2134/100,标准!E$108:F$128,2,TRUE),VLOOKUP(O2134/100,标准!E$74:F$94,2,TRUE)),IF(F2134="女",VLOOKUP(O2134/100,标准!E$39:F$59,2,TRUE),VLOOKUP(O2134/100,标准!E$3:F$23,2,TRUE)))</f>
        <v>20</v>
      </c>
      <c r="Q2134" s="81">
        <v>4.05</v>
      </c>
      <c r="R2134" s="71">
        <f>IF(Q2134=0,0,IF(A2134&lt;43,IF(F2134="女",IF(Q2134="",0,VLOOKUP(Q2134,标准!I$108:J$138,2,TRUE)),IF(Q2134="",0,VLOOKUP(Q2134,标准!I$74:J$104,2,TRUE))),IF(F2134="女",IF(Q2134="",0,VLOOKUP(Q2134,标准!I$39:J$69,2,TRUE)),IF(Q2134="",0,VLOOKUP(Q2134,标准!I$3:J$33,2,TRUE)))))</f>
        <v>70</v>
      </c>
      <c r="S2134" s="76">
        <v>2</v>
      </c>
      <c r="T2134" s="71">
        <f>IF(A2134&lt;43,IF(F2134="女",VLOOKUP(S2134,标准!G$108:H$138,2,TRUE),VLOOKUP(S2134,标准!G$74:H$99,2,TRUE)),IF(F2134="女",VLOOKUP(S2134,标准!G$39:H$69,2,TRUE),VLOOKUP(S2134,标准!G$3:H$28,2,TRUE)))</f>
        <v>0</v>
      </c>
      <c r="U2134" s="88">
        <v>7.1</v>
      </c>
      <c r="V2134" s="71">
        <f>IF(U2134=0,0,IF(A2134&lt;43,IF(F2134="女",IF(U2134="",0,VLOOKUP(U2134,标准!A$108:B$128,2,TRUE)),IF(U2134="",0,VLOOKUP(U2134,标准!A$74:B$94,2,TRUE))),IF(F2134="女",IF(U2134="",0,VLOOKUP(U2134,标准!A$39:B$59,2,TRUE)),IF(U2134="",0,VLOOKUP(U2134,标准!A$3:B$23,2,TRUE)))))</f>
        <v>80</v>
      </c>
      <c r="W2134" s="86">
        <f t="shared" si="33"/>
        <v>65.6</v>
      </c>
      <c r="X2134" s="87">
        <v>3.7</v>
      </c>
      <c r="Y2134" s="87">
        <v>3.8</v>
      </c>
      <c r="Z2134" s="91"/>
      <c r="AA2134" s="92"/>
    </row>
    <row r="2135" customHeight="1" spans="1:27">
      <c r="A2135" s="62">
        <v>40</v>
      </c>
      <c r="B2135" s="63">
        <v>2134</v>
      </c>
      <c r="C2135" s="154" t="s">
        <v>4345</v>
      </c>
      <c r="D2135" s="154" t="s">
        <v>4251</v>
      </c>
      <c r="E2135" s="154" t="s">
        <v>4025</v>
      </c>
      <c r="F2135" s="154" t="s">
        <v>30</v>
      </c>
      <c r="G2135" s="155" t="s">
        <v>4346</v>
      </c>
      <c r="H2135" s="68">
        <v>161.6</v>
      </c>
      <c r="I2135" s="68">
        <v>65.4</v>
      </c>
      <c r="J2135" s="71">
        <f>IF(F2135="女",IF(H2135=0,0,VLOOKUP(I2135/(H2135*H2135/10000),标准!M$108:N$112,2,TRUE)),IF(H2135=0,0,VLOOKUP(I2135/(H2135*H2135/10000),标准!M$74:N$78,2,TRUE)))</f>
        <v>80</v>
      </c>
      <c r="K2135" s="72">
        <v>4629</v>
      </c>
      <c r="L2135" s="71">
        <f>IF(A2135&lt;43,IF(F2135="女",VLOOKUP(K2135,标准!K$108:L$128,2,TRUE),VLOOKUP(K2135,标准!K$74:L$94,2,TRUE)),IF(F2135="女",VLOOKUP(K2135,标准!K$39:L$59,2,TRUE),VLOOKUP(K2135,标准!K$3:L$23,2,TRUE)))</f>
        <v>85</v>
      </c>
      <c r="M2135" s="68">
        <v>18.5</v>
      </c>
      <c r="N2135" s="71">
        <f>IF(M2135="",0,IF(A2135&lt;43,IF(F2135="女",VLOOKUP(M2135,标准!C$108:D$128,2,TRUE),VLOOKUP(M2135,标准!C$74:D$94,2,TRUE)),IF(F2135="女",VLOOKUP(M2135,标准!C$39:D$59,2,TRUE),VLOOKUP(M2135,标准!C$3:D$23,2,TRUE))))</f>
        <v>80</v>
      </c>
      <c r="O2135" s="76">
        <v>230</v>
      </c>
      <c r="P2135" s="71">
        <f>IF(A2135&lt;43,IF(F2135="女",VLOOKUP(O2135/100,标准!E$108:F$128,2,TRUE),VLOOKUP(O2135/100,标准!E$74:F$94,2,TRUE)),IF(F2135="女",VLOOKUP(O2135/100,标准!E$39:F$59,2,TRUE),VLOOKUP(O2135/100,标准!E$3:F$23,2,TRUE)))</f>
        <v>70</v>
      </c>
      <c r="Q2135" s="81">
        <v>4.01</v>
      </c>
      <c r="R2135" s="71">
        <f>IF(Q2135=0,0,IF(A2135&lt;43,IF(F2135="女",IF(Q2135="",0,VLOOKUP(Q2135,标准!I$108:J$138,2,TRUE)),IF(Q2135="",0,VLOOKUP(Q2135,标准!I$74:J$104,2,TRUE))),IF(F2135="女",IF(Q2135="",0,VLOOKUP(Q2135,标准!I$39:J$69,2,TRUE)),IF(Q2135="",0,VLOOKUP(Q2135,标准!I$3:J$33,2,TRUE)))))</f>
        <v>72</v>
      </c>
      <c r="S2135" s="76">
        <v>8</v>
      </c>
      <c r="T2135" s="71">
        <f>IF(A2135&lt;43,IF(F2135="女",VLOOKUP(S2135,标准!G$108:H$138,2,TRUE),VLOOKUP(S2135,标准!G$74:H$99,2,TRUE)),IF(F2135="女",VLOOKUP(S2135,标准!G$39:H$69,2,TRUE),VLOOKUP(S2135,标准!G$3:H$28,2,TRUE)))</f>
        <v>40</v>
      </c>
      <c r="U2135" s="88">
        <v>7.4</v>
      </c>
      <c r="V2135" s="71">
        <f>IF(U2135=0,0,IF(A2135&lt;43,IF(F2135="女",IF(U2135="",0,VLOOKUP(U2135,标准!A$108:B$128,2,TRUE)),IF(U2135="",0,VLOOKUP(U2135,标准!A$74:B$94,2,TRUE))),IF(F2135="女",IF(U2135="",0,VLOOKUP(U2135,标准!A$39:B$59,2,TRUE)),IF(U2135="",0,VLOOKUP(U2135,标准!A$3:B$23,2,TRUE)))))</f>
        <v>76</v>
      </c>
      <c r="W2135" s="86">
        <f t="shared" si="33"/>
        <v>73.35</v>
      </c>
      <c r="X2135" s="87">
        <v>4.6</v>
      </c>
      <c r="Y2135" s="87">
        <v>4.5</v>
      </c>
      <c r="Z2135" s="91"/>
      <c r="AA2135" s="92"/>
    </row>
    <row r="2136" customHeight="1" spans="1:27">
      <c r="A2136" s="62">
        <v>40</v>
      </c>
      <c r="B2136" s="63">
        <v>2135</v>
      </c>
      <c r="C2136" s="154" t="s">
        <v>4347</v>
      </c>
      <c r="D2136" s="154" t="s">
        <v>4251</v>
      </c>
      <c r="E2136" s="154" t="s">
        <v>4025</v>
      </c>
      <c r="F2136" s="154" t="s">
        <v>30</v>
      </c>
      <c r="G2136" s="155" t="s">
        <v>4348</v>
      </c>
      <c r="H2136" s="68">
        <v>167.6</v>
      </c>
      <c r="I2136" s="68">
        <v>69</v>
      </c>
      <c r="J2136" s="71">
        <f>IF(F2136="女",IF(H2136=0,0,VLOOKUP(I2136/(H2136*H2136/10000),标准!M$108:N$112,2,TRUE)),IF(H2136=0,0,VLOOKUP(I2136/(H2136*H2136/10000),标准!M$74:N$78,2,TRUE)))</f>
        <v>80</v>
      </c>
      <c r="K2136" s="72">
        <v>3818</v>
      </c>
      <c r="L2136" s="71">
        <f>IF(A2136&lt;43,IF(F2136="女",VLOOKUP(K2136,标准!K$108:L$128,2,TRUE),VLOOKUP(K2136,标准!K$74:L$94,2,TRUE)),IF(F2136="女",VLOOKUP(K2136,标准!K$39:L$59,2,TRUE),VLOOKUP(K2136,标准!K$3:L$23,2,TRUE)))</f>
        <v>70</v>
      </c>
      <c r="M2136" s="68">
        <v>0</v>
      </c>
      <c r="N2136" s="71">
        <f>IF(M2136="",0,IF(A2136&lt;43,IF(F2136="女",VLOOKUP(M2136,标准!C$108:D$128,2,TRUE),VLOOKUP(M2136,标准!C$74:D$94,2,TRUE)),IF(F2136="女",VLOOKUP(M2136,标准!C$39:D$59,2,TRUE),VLOOKUP(M2136,标准!C$3:D$23,2,TRUE))))</f>
        <v>20</v>
      </c>
      <c r="O2136" s="76">
        <v>255</v>
      </c>
      <c r="P2136" s="71">
        <f>IF(A2136&lt;43,IF(F2136="女",VLOOKUP(O2136/100,标准!E$108:F$128,2,TRUE),VLOOKUP(O2136/100,标准!E$74:F$94,2,TRUE)),IF(F2136="女",VLOOKUP(O2136/100,标准!E$39:F$59,2,TRUE),VLOOKUP(O2136/100,标准!E$3:F$23,2,TRUE)))</f>
        <v>80</v>
      </c>
      <c r="Q2136" s="81">
        <v>3.5</v>
      </c>
      <c r="R2136" s="71">
        <f>IF(Q2136=0,0,IF(A2136&lt;43,IF(F2136="女",IF(Q2136="",0,VLOOKUP(Q2136,标准!I$108:J$138,2,TRUE)),IF(Q2136="",0,VLOOKUP(Q2136,标准!I$74:J$104,2,TRUE))),IF(F2136="女",IF(Q2136="",0,VLOOKUP(Q2136,标准!I$39:J$69,2,TRUE)),IF(Q2136="",0,VLOOKUP(Q2136,标准!I$3:J$33,2,TRUE)))))</f>
        <v>76</v>
      </c>
      <c r="S2136" s="76">
        <v>10</v>
      </c>
      <c r="T2136" s="71">
        <f>IF(A2136&lt;43,IF(F2136="女",VLOOKUP(S2136,标准!G$108:H$138,2,TRUE),VLOOKUP(S2136,标准!G$74:H$99,2,TRUE)),IF(F2136="女",VLOOKUP(S2136,标准!G$39:H$69,2,TRUE),VLOOKUP(S2136,标准!G$3:H$28,2,TRUE)))</f>
        <v>60</v>
      </c>
      <c r="U2136" s="88">
        <v>6.6</v>
      </c>
      <c r="V2136" s="71">
        <f>IF(U2136=0,0,IF(A2136&lt;43,IF(F2136="女",IF(U2136="",0,VLOOKUP(U2136,标准!A$108:B$128,2,TRUE)),IF(U2136="",0,VLOOKUP(U2136,标准!A$74:B$94,2,TRUE))),IF(F2136="女",IF(U2136="",0,VLOOKUP(U2136,标准!A$39:B$59,2,TRUE)),IF(U2136="",0,VLOOKUP(U2136,标准!A$3:B$23,2,TRUE)))))</f>
        <v>100</v>
      </c>
      <c r="W2136" s="86">
        <f t="shared" si="33"/>
        <v>73.7</v>
      </c>
      <c r="X2136" s="87">
        <v>4.7</v>
      </c>
      <c r="Y2136" s="87">
        <v>4.6</v>
      </c>
      <c r="Z2136" s="91"/>
      <c r="AA2136" s="92"/>
    </row>
    <row r="2137" customHeight="1" spans="1:27">
      <c r="A2137" s="62">
        <v>40</v>
      </c>
      <c r="B2137" s="63">
        <v>2136</v>
      </c>
      <c r="C2137" s="154" t="s">
        <v>4206</v>
      </c>
      <c r="D2137" s="154" t="s">
        <v>4251</v>
      </c>
      <c r="E2137" s="154" t="s">
        <v>4025</v>
      </c>
      <c r="F2137" s="154" t="s">
        <v>30</v>
      </c>
      <c r="G2137" s="155" t="s">
        <v>4349</v>
      </c>
      <c r="H2137" s="68">
        <v>176.5</v>
      </c>
      <c r="I2137" s="68">
        <v>67.2</v>
      </c>
      <c r="J2137" s="71">
        <f>IF(F2137="女",IF(H2137=0,0,VLOOKUP(I2137/(H2137*H2137/10000),标准!M$108:N$112,2,TRUE)),IF(H2137=0,0,VLOOKUP(I2137/(H2137*H2137/10000),标准!M$74:N$78,2,TRUE)))</f>
        <v>100</v>
      </c>
      <c r="K2137" s="72">
        <v>4292</v>
      </c>
      <c r="L2137" s="71">
        <f>IF(A2137&lt;43,IF(F2137="女",VLOOKUP(K2137,标准!K$108:L$128,2,TRUE),VLOOKUP(K2137,标准!K$74:L$94,2,TRUE)),IF(F2137="女",VLOOKUP(K2137,标准!K$39:L$59,2,TRUE),VLOOKUP(K2137,标准!K$3:L$23,2,TRUE)))</f>
        <v>78</v>
      </c>
      <c r="M2137" s="68">
        <v>16</v>
      </c>
      <c r="N2137" s="71">
        <f>IF(M2137="",0,IF(A2137&lt;43,IF(F2137="女",VLOOKUP(M2137,标准!C$108:D$128,2,TRUE),VLOOKUP(M2137,标准!C$74:D$94,2,TRUE)),IF(F2137="女",VLOOKUP(M2137,标准!C$39:D$59,2,TRUE),VLOOKUP(M2137,标准!C$3:D$23,2,TRUE))))</f>
        <v>76</v>
      </c>
      <c r="O2137" s="76">
        <v>270</v>
      </c>
      <c r="P2137" s="71">
        <f>IF(A2137&lt;43,IF(F2137="女",VLOOKUP(O2137/100,标准!E$108:F$128,2,TRUE),VLOOKUP(O2137/100,标准!E$74:F$94,2,TRUE)),IF(F2137="女",VLOOKUP(O2137/100,标准!E$39:F$59,2,TRUE),VLOOKUP(O2137/100,标准!E$3:F$23,2,TRUE)))</f>
        <v>95</v>
      </c>
      <c r="Q2137" s="81">
        <v>3.22</v>
      </c>
      <c r="R2137" s="71">
        <f>IF(Q2137=0,0,IF(A2137&lt;43,IF(F2137="女",IF(Q2137="",0,VLOOKUP(Q2137,标准!I$108:J$138,2,TRUE)),IF(Q2137="",0,VLOOKUP(Q2137,标准!I$74:J$104,2,TRUE))),IF(F2137="女",IF(Q2137="",0,VLOOKUP(Q2137,标准!I$39:J$69,2,TRUE)),IF(Q2137="",0,VLOOKUP(Q2137,标准!I$3:J$33,2,TRUE)))))</f>
        <v>95</v>
      </c>
      <c r="S2137" s="76">
        <v>6</v>
      </c>
      <c r="T2137" s="71">
        <f>IF(A2137&lt;43,IF(F2137="女",VLOOKUP(S2137,标准!G$108:H$138,2,TRUE),VLOOKUP(S2137,标准!G$74:H$99,2,TRUE)),IF(F2137="女",VLOOKUP(S2137,标准!G$39:H$69,2,TRUE),VLOOKUP(S2137,标准!G$3:H$28,2,TRUE)))</f>
        <v>20</v>
      </c>
      <c r="U2137" s="88">
        <v>6.3</v>
      </c>
      <c r="V2137" s="71">
        <f>IF(U2137=0,0,IF(A2137&lt;43,IF(F2137="女",IF(U2137="",0,VLOOKUP(U2137,标准!A$108:B$128,2,TRUE)),IF(U2137="",0,VLOOKUP(U2137,标准!A$74:B$94,2,TRUE))),IF(F2137="女",IF(U2137="",0,VLOOKUP(U2137,标准!A$39:B$59,2,TRUE)),IF(U2137="",0,VLOOKUP(U2137,标准!A$3:B$23,2,TRUE)))))</f>
        <v>100</v>
      </c>
      <c r="W2137" s="86">
        <f t="shared" si="33"/>
        <v>84.8</v>
      </c>
      <c r="X2137" s="87">
        <v>3.7</v>
      </c>
      <c r="Y2137" s="87">
        <v>3.7</v>
      </c>
      <c r="Z2137" s="91"/>
      <c r="AA2137" s="92"/>
    </row>
    <row r="2138" customHeight="1" spans="1:27">
      <c r="A2138" s="62">
        <v>40</v>
      </c>
      <c r="B2138" s="63">
        <v>2137</v>
      </c>
      <c r="C2138" s="154" t="s">
        <v>4350</v>
      </c>
      <c r="D2138" s="154" t="s">
        <v>4251</v>
      </c>
      <c r="E2138" s="154" t="s">
        <v>4025</v>
      </c>
      <c r="F2138" s="154" t="s">
        <v>30</v>
      </c>
      <c r="G2138" s="155" t="s">
        <v>4351</v>
      </c>
      <c r="H2138" s="68">
        <v>176.1</v>
      </c>
      <c r="I2138" s="68">
        <v>70.7</v>
      </c>
      <c r="J2138" s="71">
        <f>IF(F2138="女",IF(H2138=0,0,VLOOKUP(I2138/(H2138*H2138/10000),标准!M$108:N$112,2,TRUE)),IF(H2138=0,0,VLOOKUP(I2138/(H2138*H2138/10000),标准!M$74:N$78,2,TRUE)))</f>
        <v>100</v>
      </c>
      <c r="K2138" s="72">
        <v>2657</v>
      </c>
      <c r="L2138" s="71">
        <f>IF(A2138&lt;43,IF(F2138="女",VLOOKUP(K2138,标准!K$108:L$128,2,TRUE),VLOOKUP(K2138,标准!K$74:L$94,2,TRUE)),IF(F2138="女",VLOOKUP(K2138,标准!K$39:L$59,2,TRUE),VLOOKUP(K2138,标准!K$3:L$23,2,TRUE)))</f>
        <v>30</v>
      </c>
      <c r="M2138" s="68">
        <v>26</v>
      </c>
      <c r="N2138" s="71">
        <f>IF(M2138="",0,IF(A2138&lt;43,IF(F2138="女",VLOOKUP(M2138,标准!C$108:D$128,2,TRUE),VLOOKUP(M2138,标准!C$74:D$94,2,TRUE)),IF(F2138="女",VLOOKUP(M2138,标准!C$39:D$59,2,TRUE),VLOOKUP(M2138,标准!C$3:D$23,2,TRUE))))</f>
        <v>100</v>
      </c>
      <c r="O2138" s="76">
        <v>260</v>
      </c>
      <c r="P2138" s="71">
        <f>IF(A2138&lt;43,IF(F2138="女",VLOOKUP(O2138/100,标准!E$108:F$128,2,TRUE),VLOOKUP(O2138/100,标准!E$74:F$94,2,TRUE)),IF(F2138="女",VLOOKUP(O2138/100,标准!E$39:F$59,2,TRUE),VLOOKUP(O2138/100,标准!E$3:F$23,2,TRUE)))</f>
        <v>85</v>
      </c>
      <c r="Q2138" s="81">
        <v>3.59</v>
      </c>
      <c r="R2138" s="71">
        <f>IF(Q2138=0,0,IF(A2138&lt;43,IF(F2138="女",IF(Q2138="",0,VLOOKUP(Q2138,标准!I$108:J$138,2,TRUE)),IF(Q2138="",0,VLOOKUP(Q2138,标准!I$74:J$104,2,TRUE))),IF(F2138="女",IF(Q2138="",0,VLOOKUP(Q2138,标准!I$39:J$69,2,TRUE)),IF(Q2138="",0,VLOOKUP(Q2138,标准!I$3:J$33,2,TRUE)))))</f>
        <v>72</v>
      </c>
      <c r="S2138" s="76">
        <v>0</v>
      </c>
      <c r="T2138" s="71">
        <f>IF(A2138&lt;43,IF(F2138="女",VLOOKUP(S2138,标准!G$108:H$138,2,TRUE),VLOOKUP(S2138,标准!G$74:H$99,2,TRUE)),IF(F2138="女",VLOOKUP(S2138,标准!G$39:H$69,2,TRUE),VLOOKUP(S2138,标准!G$3:H$28,2,TRUE)))</f>
        <v>0</v>
      </c>
      <c r="U2138" s="88">
        <v>7</v>
      </c>
      <c r="V2138" s="71">
        <f>IF(U2138=0,0,IF(A2138&lt;43,IF(F2138="女",IF(U2138="",0,VLOOKUP(U2138,标准!A$108:B$128,2,TRUE)),IF(U2138="",0,VLOOKUP(U2138,标准!A$74:B$94,2,TRUE))),IF(F2138="女",IF(U2138="",0,VLOOKUP(U2138,标准!A$39:B$59,2,TRUE)),IF(U2138="",0,VLOOKUP(U2138,标准!A$3:B$23,2,TRUE)))))</f>
        <v>85</v>
      </c>
      <c r="W2138" s="86">
        <f t="shared" si="33"/>
        <v>69.4</v>
      </c>
      <c r="X2138" s="87">
        <v>4.7</v>
      </c>
      <c r="Y2138" s="87">
        <v>4.4</v>
      </c>
      <c r="Z2138" s="91"/>
      <c r="AA2138" s="92"/>
    </row>
    <row r="2139" customHeight="1" spans="1:27">
      <c r="A2139" s="62">
        <v>40</v>
      </c>
      <c r="B2139" s="63">
        <v>2138</v>
      </c>
      <c r="C2139" s="154" t="s">
        <v>4352</v>
      </c>
      <c r="D2139" s="154" t="s">
        <v>4251</v>
      </c>
      <c r="E2139" s="154" t="s">
        <v>4025</v>
      </c>
      <c r="F2139" s="154" t="s">
        <v>30</v>
      </c>
      <c r="G2139" s="155" t="s">
        <v>4353</v>
      </c>
      <c r="H2139" s="68">
        <v>174</v>
      </c>
      <c r="I2139" s="68">
        <v>62.1</v>
      </c>
      <c r="J2139" s="71">
        <f>IF(F2139="女",IF(H2139=0,0,VLOOKUP(I2139/(H2139*H2139/10000),标准!M$108:N$112,2,TRUE)),IF(H2139=0,0,VLOOKUP(I2139/(H2139*H2139/10000),标准!M$74:N$78,2,TRUE)))</f>
        <v>100</v>
      </c>
      <c r="K2139" s="72">
        <v>4604</v>
      </c>
      <c r="L2139" s="71">
        <f>IF(A2139&lt;43,IF(F2139="女",VLOOKUP(K2139,标准!K$108:L$128,2,TRUE),VLOOKUP(K2139,标准!K$74:L$94,2,TRUE)),IF(F2139="女",VLOOKUP(K2139,标准!K$39:L$59,2,TRUE),VLOOKUP(K2139,标准!K$3:L$23,2,TRUE)))</f>
        <v>85</v>
      </c>
      <c r="M2139" s="68">
        <v>21</v>
      </c>
      <c r="N2139" s="71">
        <f>IF(M2139="",0,IF(A2139&lt;43,IF(F2139="女",VLOOKUP(M2139,标准!C$108:D$128,2,TRUE),VLOOKUP(M2139,标准!C$74:D$94,2,TRUE)),IF(F2139="女",VLOOKUP(M2139,标准!C$39:D$59,2,TRUE),VLOOKUP(M2139,标准!C$3:D$23,2,TRUE))))</f>
        <v>85</v>
      </c>
      <c r="O2139" s="76">
        <v>220</v>
      </c>
      <c r="P2139" s="71">
        <f>IF(A2139&lt;43,IF(F2139="女",VLOOKUP(O2139/100,标准!E$108:F$128,2,TRUE),VLOOKUP(O2139/100,标准!E$74:F$94,2,TRUE)),IF(F2139="女",VLOOKUP(O2139/100,标准!E$39:F$59,2,TRUE),VLOOKUP(O2139/100,标准!E$3:F$23,2,TRUE)))</f>
        <v>66</v>
      </c>
      <c r="Q2139" s="81">
        <v>4.18</v>
      </c>
      <c r="R2139" s="71">
        <f>IF(Q2139=0,0,IF(A2139&lt;43,IF(F2139="女",IF(Q2139="",0,VLOOKUP(Q2139,标准!I$108:J$138,2,TRUE)),IF(Q2139="",0,VLOOKUP(Q2139,标准!I$74:J$104,2,TRUE))),IF(F2139="女",IF(Q2139="",0,VLOOKUP(Q2139,标准!I$39:J$69,2,TRUE)),IF(Q2139="",0,VLOOKUP(Q2139,标准!I$3:J$33,2,TRUE)))))</f>
        <v>64</v>
      </c>
      <c r="S2139" s="76">
        <v>0</v>
      </c>
      <c r="T2139" s="71">
        <f>IF(A2139&lt;43,IF(F2139="女",VLOOKUP(S2139,标准!G$108:H$138,2,TRUE),VLOOKUP(S2139,标准!G$74:H$99,2,TRUE)),IF(F2139="女",VLOOKUP(S2139,标准!G$39:H$69,2,TRUE),VLOOKUP(S2139,标准!G$3:H$28,2,TRUE)))</f>
        <v>0</v>
      </c>
      <c r="U2139" s="88">
        <v>7.8</v>
      </c>
      <c r="V2139" s="71">
        <f>IF(U2139=0,0,IF(A2139&lt;43,IF(F2139="女",IF(U2139="",0,VLOOKUP(U2139,标准!A$108:B$128,2,TRUE)),IF(U2139="",0,VLOOKUP(U2139,标准!A$74:B$94,2,TRUE))),IF(F2139="女",IF(U2139="",0,VLOOKUP(U2139,标准!A$39:B$59,2,TRUE)),IF(U2139="",0,VLOOKUP(U2139,标准!A$3:B$23,2,TRUE)))))</f>
        <v>72</v>
      </c>
      <c r="W2139" s="86">
        <f t="shared" si="33"/>
        <v>70.05</v>
      </c>
      <c r="X2139" s="87">
        <v>4.3</v>
      </c>
      <c r="Y2139" s="87">
        <v>4.5</v>
      </c>
      <c r="Z2139" s="91"/>
      <c r="AA2139" s="92"/>
    </row>
    <row r="2140" customHeight="1" spans="1:27">
      <c r="A2140" s="62">
        <v>40</v>
      </c>
      <c r="B2140" s="63">
        <v>2139</v>
      </c>
      <c r="C2140" s="154" t="s">
        <v>4354</v>
      </c>
      <c r="D2140" s="154" t="s">
        <v>4355</v>
      </c>
      <c r="E2140" s="154" t="s">
        <v>4025</v>
      </c>
      <c r="F2140" s="154" t="s">
        <v>34</v>
      </c>
      <c r="G2140" s="155" t="s">
        <v>4356</v>
      </c>
      <c r="H2140" s="68">
        <v>155.5</v>
      </c>
      <c r="I2140" s="68">
        <v>46.2</v>
      </c>
      <c r="J2140" s="71">
        <f>IF(F2140="女",IF(H2140=0,0,VLOOKUP(I2140/(H2140*H2140/10000),标准!M$108:N$112,2,TRUE)),IF(H2140=0,0,VLOOKUP(I2140/(H2140*H2140/10000),标准!M$74:N$78,2,TRUE)))</f>
        <v>100</v>
      </c>
      <c r="K2140" s="72">
        <v>2448</v>
      </c>
      <c r="L2140" s="71">
        <f>IF(A2140&lt;43,IF(F2140="女",VLOOKUP(K2140,标准!K$108:L$128,2,TRUE),VLOOKUP(K2140,标准!K$74:L$94,2,TRUE)),IF(F2140="女",VLOOKUP(K2140,标准!K$39:L$59,2,TRUE),VLOOKUP(K2140,标准!K$3:L$23,2,TRUE)))</f>
        <v>68</v>
      </c>
      <c r="M2140" s="68">
        <v>27</v>
      </c>
      <c r="N2140" s="71">
        <f>IF(M2140="",0,IF(A2140&lt;43,IF(F2140="女",VLOOKUP(M2140,标准!C$108:D$128,2,TRUE),VLOOKUP(M2140,标准!C$74:D$94,2,TRUE)),IF(F2140="女",VLOOKUP(M2140,标准!C$39:D$59,2,TRUE),VLOOKUP(M2140,标准!C$3:D$23,2,TRUE))))</f>
        <v>100</v>
      </c>
      <c r="O2140" s="62">
        <v>178</v>
      </c>
      <c r="P2140" s="71">
        <f>IF(A2140&lt;43,IF(F2140="女",VLOOKUP(O2140/100,标准!E$108:F$128,2,TRUE),VLOOKUP(O2140/100,标准!E$74:F$94,2,TRUE)),IF(F2140="女",VLOOKUP(O2140/100,标准!E$39:F$59,2,TRUE),VLOOKUP(O2140/100,标准!E$3:F$23,2,TRUE)))</f>
        <v>78</v>
      </c>
      <c r="Q2140" s="112">
        <v>3.39</v>
      </c>
      <c r="R2140" s="71">
        <f>IF(Q2140=0,0,IF(A2140&lt;43,IF(F2140="女",IF(Q2140="",0,VLOOKUP(Q2140,标准!I$108:J$138,2,TRUE)),IF(Q2140="",0,VLOOKUP(Q2140,标准!I$74:J$104,2,TRUE))),IF(F2140="女",IF(Q2140="",0,VLOOKUP(Q2140,标准!I$39:J$69,2,TRUE)),IF(Q2140="",0,VLOOKUP(Q2140,标准!I$3:J$33,2,TRUE)))))</f>
        <v>80</v>
      </c>
      <c r="S2140" s="76">
        <v>50</v>
      </c>
      <c r="T2140" s="71">
        <f>IF(A2140&lt;43,IF(F2140="女",VLOOKUP(S2140,标准!G$108:H$138,2,TRUE),VLOOKUP(S2140,标准!G$74:H$99,2,TRUE)),IF(F2140="女",VLOOKUP(S2140,标准!G$39:H$69,2,TRUE),VLOOKUP(S2140,标准!G$3:H$28,2,TRUE)))</f>
        <v>85</v>
      </c>
      <c r="U2140" s="114">
        <v>9.1</v>
      </c>
      <c r="V2140" s="71">
        <f>IF(U2140=0,0,IF(A2140&lt;43,IF(F2140="女",IF(U2140="",0,VLOOKUP(U2140,标准!A$108:B$128,2,TRUE)),IF(U2140="",0,VLOOKUP(U2140,标准!A$74:B$94,2,TRUE))),IF(F2140="女",IF(U2140="",0,VLOOKUP(U2140,标准!A$39:B$59,2,TRUE)),IF(U2140="",0,VLOOKUP(U2140,标准!A$3:B$23,2,TRUE)))))</f>
        <v>72</v>
      </c>
      <c r="W2140" s="86">
        <f t="shared" si="33"/>
        <v>81.9</v>
      </c>
      <c r="X2140" s="87">
        <v>4</v>
      </c>
      <c r="Y2140" s="87">
        <v>4.2</v>
      </c>
      <c r="Z2140" s="91"/>
      <c r="AA2140" s="92"/>
    </row>
    <row r="2141" customHeight="1" spans="1:27">
      <c r="A2141" s="62">
        <v>40</v>
      </c>
      <c r="B2141" s="63">
        <v>2140</v>
      </c>
      <c r="C2141" s="154" t="s">
        <v>4128</v>
      </c>
      <c r="D2141" s="154" t="s">
        <v>4355</v>
      </c>
      <c r="E2141" s="154" t="s">
        <v>4025</v>
      </c>
      <c r="F2141" s="154" t="s">
        <v>34</v>
      </c>
      <c r="G2141" s="155" t="s">
        <v>4357</v>
      </c>
      <c r="H2141" s="68">
        <v>164.8</v>
      </c>
      <c r="I2141" s="68">
        <v>70.9</v>
      </c>
      <c r="J2141" s="71">
        <f>IF(F2141="女",IF(H2141=0,0,VLOOKUP(I2141/(H2141*H2141/10000),标准!M$108:N$112,2,TRUE)),IF(H2141=0,0,VLOOKUP(I2141/(H2141*H2141/10000),标准!M$74:N$78,2,TRUE)))</f>
        <v>80</v>
      </c>
      <c r="K2141" s="72">
        <v>3195</v>
      </c>
      <c r="L2141" s="71">
        <f>IF(A2141&lt;43,IF(F2141="女",VLOOKUP(K2141,标准!K$108:L$128,2,TRUE),VLOOKUP(K2141,标准!K$74:L$94,2,TRUE)),IF(F2141="女",VLOOKUP(K2141,标准!K$39:L$59,2,TRUE),VLOOKUP(K2141,标准!K$3:L$23,2,TRUE)))</f>
        <v>85</v>
      </c>
      <c r="M2141" s="68">
        <v>16</v>
      </c>
      <c r="N2141" s="71">
        <f>IF(M2141="",0,IF(A2141&lt;43,IF(F2141="女",VLOOKUP(M2141,标准!C$108:D$128,2,TRUE),VLOOKUP(M2141,标准!C$74:D$94,2,TRUE)),IF(F2141="女",VLOOKUP(M2141,标准!C$39:D$59,2,TRUE),VLOOKUP(M2141,标准!C$3:D$23,2,TRUE))))</f>
        <v>74</v>
      </c>
      <c r="O2141" s="76">
        <v>161</v>
      </c>
      <c r="P2141" s="71">
        <f>IF(A2141&lt;43,IF(F2141="女",VLOOKUP(O2141/100,标准!E$108:F$128,2,TRUE),VLOOKUP(O2141/100,标准!E$74:F$94,2,TRUE)),IF(F2141="女",VLOOKUP(O2141/100,标准!E$39:F$59,2,TRUE),VLOOKUP(O2141/100,标准!E$3:F$23,2,TRUE)))</f>
        <v>66</v>
      </c>
      <c r="Q2141" s="81">
        <v>4.1</v>
      </c>
      <c r="R2141" s="71">
        <f>IF(Q2141=0,0,IF(A2141&lt;43,IF(F2141="女",IF(Q2141="",0,VLOOKUP(Q2141,标准!I$108:J$138,2,TRUE)),IF(Q2141="",0,VLOOKUP(Q2141,标准!I$74:J$104,2,TRUE))),IF(F2141="女",IF(Q2141="",0,VLOOKUP(Q2141,标准!I$39:J$69,2,TRUE)),IF(Q2141="",0,VLOOKUP(Q2141,标准!I$3:J$33,2,TRUE)))))</f>
        <v>68</v>
      </c>
      <c r="S2141" s="76">
        <v>45</v>
      </c>
      <c r="T2141" s="71">
        <f>IF(A2141&lt;43,IF(F2141="女",VLOOKUP(S2141,标准!G$108:H$138,2,TRUE),VLOOKUP(S2141,标准!G$74:H$99,2,TRUE)),IF(F2141="女",VLOOKUP(S2141,标准!G$39:H$69,2,TRUE),VLOOKUP(S2141,标准!G$3:H$28,2,TRUE)))</f>
        <v>78</v>
      </c>
      <c r="U2141" s="88">
        <v>9</v>
      </c>
      <c r="V2141" s="71">
        <f>IF(U2141=0,0,IF(A2141&lt;43,IF(F2141="女",IF(U2141="",0,VLOOKUP(U2141,标准!A$108:B$128,2,TRUE)),IF(U2141="",0,VLOOKUP(U2141,标准!A$74:B$94,2,TRUE))),IF(F2141="女",IF(U2141="",0,VLOOKUP(U2141,标准!A$39:B$59,2,TRUE)),IF(U2141="",0,VLOOKUP(U2141,标准!A$3:B$23,2,TRUE)))))</f>
        <v>72</v>
      </c>
      <c r="W2141" s="86">
        <f t="shared" si="33"/>
        <v>74.55</v>
      </c>
      <c r="X2141" s="87">
        <v>4.3</v>
      </c>
      <c r="Y2141" s="87">
        <v>4</v>
      </c>
      <c r="Z2141" s="91"/>
      <c r="AA2141" s="92"/>
    </row>
    <row r="2142" customHeight="1" spans="1:27">
      <c r="A2142" s="62">
        <v>40</v>
      </c>
      <c r="B2142" s="63">
        <v>2141</v>
      </c>
      <c r="C2142" s="154" t="s">
        <v>4358</v>
      </c>
      <c r="D2142" s="154" t="s">
        <v>4355</v>
      </c>
      <c r="E2142" s="154" t="s">
        <v>4025</v>
      </c>
      <c r="F2142" s="154" t="s">
        <v>30</v>
      </c>
      <c r="G2142" s="155" t="s">
        <v>4359</v>
      </c>
      <c r="H2142" s="68">
        <v>175.2</v>
      </c>
      <c r="I2142" s="68">
        <v>72</v>
      </c>
      <c r="J2142" s="71">
        <f>IF(F2142="女",IF(H2142=0,0,VLOOKUP(I2142/(H2142*H2142/10000),标准!M$108:N$112,2,TRUE)),IF(H2142=0,0,VLOOKUP(I2142/(H2142*H2142/10000),标准!M$74:N$78,2,TRUE)))</f>
        <v>100</v>
      </c>
      <c r="K2142" s="72">
        <v>4704</v>
      </c>
      <c r="L2142" s="71">
        <f>IF(A2142&lt;43,IF(F2142="女",VLOOKUP(K2142,标准!K$108:L$128,2,TRUE),VLOOKUP(K2142,标准!K$74:L$94,2,TRUE)),IF(F2142="女",VLOOKUP(K2142,标准!K$39:L$59,2,TRUE),VLOOKUP(K2142,标准!K$3:L$23,2,TRUE)))</f>
        <v>85</v>
      </c>
      <c r="M2142" s="68">
        <v>3</v>
      </c>
      <c r="N2142" s="71">
        <f>IF(M2142="",0,IF(A2142&lt;43,IF(F2142="女",VLOOKUP(M2142,标准!C$108:D$128,2,TRUE),VLOOKUP(M2142,标准!C$74:D$94,2,TRUE)),IF(F2142="女",VLOOKUP(M2142,标准!C$39:D$59,2,TRUE),VLOOKUP(M2142,标准!C$3:D$23,2,TRUE))))</f>
        <v>50</v>
      </c>
      <c r="O2142" s="72">
        <v>210</v>
      </c>
      <c r="P2142" s="71">
        <f>IF(A2142&lt;43,IF(F2142="女",VLOOKUP(O2142/100,标准!E$108:F$128,2,TRUE),VLOOKUP(O2142/100,标准!E$74:F$94,2,TRUE)),IF(F2142="女",VLOOKUP(O2142/100,标准!E$39:F$59,2,TRUE),VLOOKUP(O2142/100,标准!E$3:F$23,2,TRUE)))</f>
        <v>60</v>
      </c>
      <c r="Q2142" s="82">
        <v>4.12</v>
      </c>
      <c r="R2142" s="71">
        <f>IF(Q2142=0,0,IF(A2142&lt;43,IF(F2142="女",IF(Q2142="",0,VLOOKUP(Q2142,标准!I$108:J$138,2,TRUE)),IF(Q2142="",0,VLOOKUP(Q2142,标准!I$74:J$104,2,TRUE))),IF(F2142="女",IF(Q2142="",0,VLOOKUP(Q2142,标准!I$39:J$69,2,TRUE)),IF(Q2142="",0,VLOOKUP(Q2142,标准!I$3:J$33,2,TRUE)))))</f>
        <v>68</v>
      </c>
      <c r="S2142" s="83">
        <v>5</v>
      </c>
      <c r="T2142" s="71">
        <f>IF(A2142&lt;43,IF(F2142="女",VLOOKUP(S2142,标准!G$108:H$138,2,TRUE),VLOOKUP(S2142,标准!G$74:H$99,2,TRUE)),IF(F2142="女",VLOOKUP(S2142,标准!G$39:H$69,2,TRUE),VLOOKUP(S2142,标准!G$3:H$28,2,TRUE)))</f>
        <v>10</v>
      </c>
      <c r="U2142" s="89">
        <v>8.04</v>
      </c>
      <c r="V2142" s="71">
        <f>IF(U2142=0,0,IF(A2142&lt;43,IF(F2142="女",IF(U2142="",0,VLOOKUP(U2142,标准!A$108:B$128,2,TRUE)),IF(U2142="",0,VLOOKUP(U2142,标准!A$74:B$94,2,TRUE))),IF(F2142="女",IF(U2142="",0,VLOOKUP(U2142,标准!A$39:B$59,2,TRUE)),IF(U2142="",0,VLOOKUP(U2142,标准!A$3:B$23,2,TRUE)))))</f>
        <v>70</v>
      </c>
      <c r="W2142" s="86">
        <f t="shared" si="33"/>
        <v>67.35</v>
      </c>
      <c r="X2142" s="87">
        <v>4.9</v>
      </c>
      <c r="Y2142" s="87">
        <v>4.8</v>
      </c>
      <c r="Z2142" s="91"/>
      <c r="AA2142" s="92"/>
    </row>
    <row r="2143" customHeight="1" spans="1:27">
      <c r="A2143" s="62">
        <v>40</v>
      </c>
      <c r="B2143" s="63">
        <v>2142</v>
      </c>
      <c r="C2143" s="154" t="s">
        <v>4360</v>
      </c>
      <c r="D2143" s="154" t="s">
        <v>4355</v>
      </c>
      <c r="E2143" s="154" t="s">
        <v>4025</v>
      </c>
      <c r="F2143" s="154" t="s">
        <v>34</v>
      </c>
      <c r="G2143" s="155" t="s">
        <v>4361</v>
      </c>
      <c r="H2143" s="68">
        <v>161.3</v>
      </c>
      <c r="I2143" s="68">
        <v>65.5</v>
      </c>
      <c r="J2143" s="71">
        <f>IF(F2143="女",IF(H2143=0,0,VLOOKUP(I2143/(H2143*H2143/10000),标准!M$108:N$112,2,TRUE)),IF(H2143=0,0,VLOOKUP(I2143/(H2143*H2143/10000),标准!M$74:N$78,2,TRUE)))</f>
        <v>80</v>
      </c>
      <c r="K2143" s="72">
        <v>2573</v>
      </c>
      <c r="L2143" s="71">
        <f>IF(A2143&lt;43,IF(F2143="女",VLOOKUP(K2143,标准!K$108:L$128,2,TRUE),VLOOKUP(K2143,标准!K$74:L$94,2,TRUE)),IF(F2143="女",VLOOKUP(K2143,标准!K$39:L$59,2,TRUE),VLOOKUP(K2143,标准!K$3:L$23,2,TRUE)))</f>
        <v>70</v>
      </c>
      <c r="M2143" s="68">
        <v>31</v>
      </c>
      <c r="N2143" s="71">
        <f>IF(M2143="",0,IF(A2143&lt;43,IF(F2143="女",VLOOKUP(M2143,标准!C$108:D$128,2,TRUE),VLOOKUP(M2143,标准!C$74:D$94,2,TRUE)),IF(F2143="女",VLOOKUP(M2143,标准!C$39:D$59,2,TRUE),VLOOKUP(M2143,标准!C$3:D$23,2,TRUE))))</f>
        <v>100</v>
      </c>
      <c r="O2143" s="76">
        <v>160</v>
      </c>
      <c r="P2143" s="71">
        <f>IF(A2143&lt;43,IF(F2143="女",VLOOKUP(O2143/100,标准!E$108:F$128,2,TRUE),VLOOKUP(O2143/100,标准!E$74:F$94,2,TRUE)),IF(F2143="女",VLOOKUP(O2143/100,标准!E$39:F$59,2,TRUE),VLOOKUP(O2143/100,标准!E$3:F$23,2,TRUE)))</f>
        <v>66</v>
      </c>
      <c r="Q2143" s="81">
        <v>4.3</v>
      </c>
      <c r="R2143" s="71">
        <f>IF(Q2143=0,0,IF(A2143&lt;43,IF(F2143="女",IF(Q2143="",0,VLOOKUP(Q2143,标准!I$108:J$138,2,TRUE)),IF(Q2143="",0,VLOOKUP(Q2143,标准!I$74:J$104,2,TRUE))),IF(F2143="女",IF(Q2143="",0,VLOOKUP(Q2143,标准!I$39:J$69,2,TRUE)),IF(Q2143="",0,VLOOKUP(Q2143,标准!I$3:J$33,2,TRUE)))))</f>
        <v>60</v>
      </c>
      <c r="S2143" s="76">
        <v>26</v>
      </c>
      <c r="T2143" s="71">
        <f>IF(A2143&lt;43,IF(F2143="女",VLOOKUP(S2143,标准!G$108:H$138,2,TRUE),VLOOKUP(S2143,标准!G$74:H$99,2,TRUE)),IF(F2143="女",VLOOKUP(S2143,标准!G$39:H$69,2,TRUE),VLOOKUP(S2143,标准!G$3:H$28,2,TRUE)))</f>
        <v>60</v>
      </c>
      <c r="U2143" s="88">
        <v>10</v>
      </c>
      <c r="V2143" s="71">
        <f>IF(U2143=0,0,IF(A2143&lt;43,IF(F2143="女",IF(U2143="",0,VLOOKUP(U2143,标准!A$108:B$128,2,TRUE)),IF(U2143="",0,VLOOKUP(U2143,标准!A$74:B$94,2,TRUE))),IF(F2143="女",IF(U2143="",0,VLOOKUP(U2143,标准!A$39:B$59,2,TRUE)),IF(U2143="",0,VLOOKUP(U2143,标准!A$3:B$23,2,TRUE)))))</f>
        <v>62</v>
      </c>
      <c r="W2143" s="86">
        <f t="shared" si="33"/>
        <v>69.5</v>
      </c>
      <c r="X2143" s="87">
        <v>3.7</v>
      </c>
      <c r="Y2143" s="87">
        <v>3.7</v>
      </c>
      <c r="Z2143" s="91"/>
      <c r="AA2143" s="92"/>
    </row>
    <row r="2144" customHeight="1" spans="1:27">
      <c r="A2144" s="62">
        <v>40</v>
      </c>
      <c r="B2144" s="63">
        <v>2143</v>
      </c>
      <c r="C2144" s="154" t="s">
        <v>4362</v>
      </c>
      <c r="D2144" s="154" t="s">
        <v>4355</v>
      </c>
      <c r="E2144" s="154" t="s">
        <v>4025</v>
      </c>
      <c r="F2144" s="154" t="s">
        <v>30</v>
      </c>
      <c r="G2144" s="155" t="s">
        <v>4363</v>
      </c>
      <c r="H2144" s="68">
        <v>169</v>
      </c>
      <c r="I2144" s="68">
        <v>65.6</v>
      </c>
      <c r="J2144" s="71">
        <f>IF(F2144="女",IF(H2144=0,0,VLOOKUP(I2144/(H2144*H2144/10000),标准!M$108:N$112,2,TRUE)),IF(H2144=0,0,VLOOKUP(I2144/(H2144*H2144/10000),标准!M$74:N$78,2,TRUE)))</f>
        <v>100</v>
      </c>
      <c r="K2144" s="72">
        <v>4330</v>
      </c>
      <c r="L2144" s="71">
        <f>IF(A2144&lt;43,IF(F2144="女",VLOOKUP(K2144,标准!K$108:L$128,2,TRUE),VLOOKUP(K2144,标准!K$74:L$94,2,TRUE)),IF(F2144="女",VLOOKUP(K2144,标准!K$39:L$59,2,TRUE),VLOOKUP(K2144,标准!K$3:L$23,2,TRUE)))</f>
        <v>80</v>
      </c>
      <c r="M2144" s="68">
        <v>5.5</v>
      </c>
      <c r="N2144" s="71">
        <f>IF(M2144="",0,IF(A2144&lt;43,IF(F2144="女",VLOOKUP(M2144,标准!C$108:D$128,2,TRUE),VLOOKUP(M2144,标准!C$74:D$94,2,TRUE)),IF(F2144="女",VLOOKUP(M2144,标准!C$39:D$59,2,TRUE),VLOOKUP(M2144,标准!C$3:D$23,2,TRUE))))</f>
        <v>62</v>
      </c>
      <c r="O2144" s="72">
        <v>243</v>
      </c>
      <c r="P2144" s="71">
        <f>IF(A2144&lt;43,IF(F2144="女",VLOOKUP(O2144/100,标准!E$108:F$128,2,TRUE),VLOOKUP(O2144/100,标准!E$74:F$94,2,TRUE)),IF(F2144="女",VLOOKUP(O2144/100,标准!E$39:F$59,2,TRUE),VLOOKUP(O2144/100,标准!E$3:F$23,2,TRUE)))</f>
        <v>76</v>
      </c>
      <c r="Q2144" s="82">
        <v>4.25</v>
      </c>
      <c r="R2144" s="71">
        <f>IF(Q2144=0,0,IF(A2144&lt;43,IF(F2144="女",IF(Q2144="",0,VLOOKUP(Q2144,标准!I$108:J$138,2,TRUE)),IF(Q2144="",0,VLOOKUP(Q2144,标准!I$74:J$104,2,TRUE))),IF(F2144="女",IF(Q2144="",0,VLOOKUP(Q2144,标准!I$39:J$69,2,TRUE)),IF(Q2144="",0,VLOOKUP(Q2144,标准!I$3:J$33,2,TRUE)))))</f>
        <v>62</v>
      </c>
      <c r="S2144" s="83">
        <v>7</v>
      </c>
      <c r="T2144" s="71">
        <f>IF(A2144&lt;43,IF(F2144="女",VLOOKUP(S2144,标准!G$108:H$138,2,TRUE),VLOOKUP(S2144,标准!G$74:H$99,2,TRUE)),IF(F2144="女",VLOOKUP(S2144,标准!G$39:H$69,2,TRUE),VLOOKUP(S2144,标准!G$3:H$28,2,TRUE)))</f>
        <v>30</v>
      </c>
      <c r="U2144" s="89">
        <v>7.24</v>
      </c>
      <c r="V2144" s="71">
        <f>IF(U2144=0,0,IF(A2144&lt;43,IF(F2144="女",IF(U2144="",0,VLOOKUP(U2144,标准!A$108:B$128,2,TRUE)),IF(U2144="",0,VLOOKUP(U2144,标准!A$74:B$94,2,TRUE))),IF(F2144="女",IF(U2144="",0,VLOOKUP(U2144,标准!A$39:B$59,2,TRUE)),IF(U2144="",0,VLOOKUP(U2144,标准!A$3:B$23,2,TRUE)))))</f>
        <v>78</v>
      </c>
      <c r="W2144" s="86">
        <f t="shared" si="33"/>
        <v>71.8</v>
      </c>
      <c r="X2144" s="87">
        <v>3.7</v>
      </c>
      <c r="Y2144" s="87">
        <v>3.7</v>
      </c>
      <c r="Z2144" s="91"/>
      <c r="AA2144" s="92"/>
    </row>
    <row r="2145" customHeight="1" spans="1:27">
      <c r="A2145" s="62">
        <v>40</v>
      </c>
      <c r="B2145" s="63">
        <v>2144</v>
      </c>
      <c r="C2145" s="154" t="s">
        <v>4364</v>
      </c>
      <c r="D2145" s="154" t="s">
        <v>4355</v>
      </c>
      <c r="E2145" s="154" t="s">
        <v>4025</v>
      </c>
      <c r="F2145" s="154" t="s">
        <v>34</v>
      </c>
      <c r="G2145" s="155" t="s">
        <v>4365</v>
      </c>
      <c r="H2145" s="68">
        <v>164.8</v>
      </c>
      <c r="I2145" s="68">
        <v>44.8</v>
      </c>
      <c r="J2145" s="71">
        <f>IF(F2145="女",IF(H2145=0,0,VLOOKUP(I2145/(H2145*H2145/10000),标准!M$108:N$112,2,TRUE)),IF(H2145=0,0,VLOOKUP(I2145/(H2145*H2145/10000),标准!M$74:N$78,2,TRUE)))</f>
        <v>80</v>
      </c>
      <c r="K2145" s="72">
        <v>3093</v>
      </c>
      <c r="L2145" s="71">
        <f>IF(A2145&lt;43,IF(F2145="女",VLOOKUP(K2145,标准!K$108:L$128,2,TRUE),VLOOKUP(K2145,标准!K$74:L$94,2,TRUE)),IF(F2145="女",VLOOKUP(K2145,标准!K$39:L$59,2,TRUE),VLOOKUP(K2145,标准!K$3:L$23,2,TRUE)))</f>
        <v>80</v>
      </c>
      <c r="M2145" s="68">
        <v>9</v>
      </c>
      <c r="N2145" s="71">
        <f>IF(M2145="",0,IF(A2145&lt;43,IF(F2145="女",VLOOKUP(M2145,标准!C$108:D$128,2,TRUE),VLOOKUP(M2145,标准!C$74:D$94,2,TRUE)),IF(F2145="女",VLOOKUP(M2145,标准!C$39:D$59,2,TRUE),VLOOKUP(M2145,标准!C$3:D$23,2,TRUE))))</f>
        <v>64</v>
      </c>
      <c r="O2145" s="76">
        <v>194</v>
      </c>
      <c r="P2145" s="71">
        <f>IF(A2145&lt;43,IF(F2145="女",VLOOKUP(O2145/100,标准!E$108:F$128,2,TRUE),VLOOKUP(O2145/100,标准!E$74:F$94,2,TRUE)),IF(F2145="女",VLOOKUP(O2145/100,标准!E$39:F$59,2,TRUE),VLOOKUP(O2145/100,标准!E$3:F$23,2,TRUE)))</f>
        <v>85</v>
      </c>
      <c r="Q2145" s="81">
        <v>3.27</v>
      </c>
      <c r="R2145" s="71">
        <f>IF(Q2145=0,0,IF(A2145&lt;43,IF(F2145="女",IF(Q2145="",0,VLOOKUP(Q2145,标准!I$108:J$138,2,TRUE)),IF(Q2145="",0,VLOOKUP(Q2145,标准!I$74:J$104,2,TRUE))),IF(F2145="女",IF(Q2145="",0,VLOOKUP(Q2145,标准!I$39:J$69,2,TRUE)),IF(Q2145="",0,VLOOKUP(Q2145,标准!I$3:J$33,2,TRUE)))))</f>
        <v>90</v>
      </c>
      <c r="S2145" s="76">
        <v>59</v>
      </c>
      <c r="T2145" s="71">
        <f>IF(A2145&lt;43,IF(F2145="女",VLOOKUP(S2145,标准!G$108:H$138,2,TRUE),VLOOKUP(S2145,标准!G$74:H$99,2,TRUE)),IF(F2145="女",VLOOKUP(S2145,标准!G$39:H$69,2,TRUE),VLOOKUP(S2145,标准!G$3:H$28,2,TRUE)))</f>
        <v>101</v>
      </c>
      <c r="U2145" s="88">
        <v>8.3</v>
      </c>
      <c r="V2145" s="71">
        <f>IF(U2145=0,0,IF(A2145&lt;43,IF(F2145="女",IF(U2145="",0,VLOOKUP(U2145,标准!A$108:B$128,2,TRUE)),IF(U2145="",0,VLOOKUP(U2145,标准!A$74:B$94,2,TRUE))),IF(F2145="女",IF(U2145="",0,VLOOKUP(U2145,标准!A$39:B$59,2,TRUE)),IF(U2145="",0,VLOOKUP(U2145,标准!A$3:B$23,2,TRUE)))))</f>
        <v>80</v>
      </c>
      <c r="W2145" s="86">
        <f t="shared" si="33"/>
        <v>83</v>
      </c>
      <c r="X2145" s="87">
        <v>3.7</v>
      </c>
      <c r="Y2145" s="87">
        <v>4.1</v>
      </c>
      <c r="Z2145" s="91"/>
      <c r="AA2145" s="92"/>
    </row>
    <row r="2146" customHeight="1" spans="1:27">
      <c r="A2146" s="62">
        <v>40</v>
      </c>
      <c r="B2146" s="63">
        <v>2145</v>
      </c>
      <c r="C2146" s="154" t="s">
        <v>4366</v>
      </c>
      <c r="D2146" s="154" t="s">
        <v>4355</v>
      </c>
      <c r="E2146" s="154" t="s">
        <v>4025</v>
      </c>
      <c r="F2146" s="154" t="s">
        <v>30</v>
      </c>
      <c r="G2146" s="155" t="s">
        <v>4367</v>
      </c>
      <c r="H2146" s="68">
        <v>180.2</v>
      </c>
      <c r="I2146" s="68">
        <v>57.2</v>
      </c>
      <c r="J2146" s="71">
        <f>IF(F2146="女",IF(H2146=0,0,VLOOKUP(I2146/(H2146*H2146/10000),标准!M$108:N$112,2,TRUE)),IF(H2146=0,0,VLOOKUP(I2146/(H2146*H2146/10000),标准!M$74:N$78,2,TRUE)))</f>
        <v>80</v>
      </c>
      <c r="K2146" s="72">
        <v>4399</v>
      </c>
      <c r="L2146" s="71">
        <f>IF(A2146&lt;43,IF(F2146="女",VLOOKUP(K2146,标准!K$108:L$128,2,TRUE),VLOOKUP(K2146,标准!K$74:L$94,2,TRUE)),IF(F2146="女",VLOOKUP(K2146,标准!K$39:L$59,2,TRUE),VLOOKUP(K2146,标准!K$3:L$23,2,TRUE)))</f>
        <v>80</v>
      </c>
      <c r="M2146" s="68">
        <v>13</v>
      </c>
      <c r="N2146" s="71">
        <f>IF(M2146="",0,IF(A2146&lt;43,IF(F2146="女",VLOOKUP(M2146,标准!C$108:D$128,2,TRUE),VLOOKUP(M2146,标准!C$74:D$94,2,TRUE)),IF(F2146="女",VLOOKUP(M2146,标准!C$39:D$59,2,TRUE),VLOOKUP(M2146,标准!C$3:D$23,2,TRUE))))</f>
        <v>72</v>
      </c>
      <c r="O2146" s="72">
        <v>258</v>
      </c>
      <c r="P2146" s="71">
        <f>IF(A2146&lt;43,IF(F2146="女",VLOOKUP(O2146/100,标准!E$108:F$128,2,TRUE),VLOOKUP(O2146/100,标准!E$74:F$94,2,TRUE)),IF(F2146="女",VLOOKUP(O2146/100,标准!E$39:F$59,2,TRUE),VLOOKUP(O2146/100,标准!E$3:F$23,2,TRUE)))</f>
        <v>85</v>
      </c>
      <c r="Q2146" s="82">
        <v>3.52</v>
      </c>
      <c r="R2146" s="71">
        <f>IF(Q2146=0,0,IF(A2146&lt;43,IF(F2146="女",IF(Q2146="",0,VLOOKUP(Q2146,标准!I$108:J$138,2,TRUE)),IF(Q2146="",0,VLOOKUP(Q2146,标准!I$74:J$104,2,TRUE))),IF(F2146="女",IF(Q2146="",0,VLOOKUP(Q2146,标准!I$39:J$69,2,TRUE)),IF(Q2146="",0,VLOOKUP(Q2146,标准!I$3:J$33,2,TRUE)))))</f>
        <v>76</v>
      </c>
      <c r="S2146" s="83">
        <v>8</v>
      </c>
      <c r="T2146" s="71">
        <f>IF(A2146&lt;43,IF(F2146="女",VLOOKUP(S2146,标准!G$108:H$138,2,TRUE),VLOOKUP(S2146,标准!G$74:H$99,2,TRUE)),IF(F2146="女",VLOOKUP(S2146,标准!G$39:H$69,2,TRUE),VLOOKUP(S2146,标准!G$3:H$28,2,TRUE)))</f>
        <v>40</v>
      </c>
      <c r="U2146" s="89">
        <v>6.84</v>
      </c>
      <c r="V2146" s="71">
        <f>IF(U2146=0,0,IF(A2146&lt;43,IF(F2146="女",IF(U2146="",0,VLOOKUP(U2146,标准!A$108:B$128,2,TRUE)),IF(U2146="",0,VLOOKUP(U2146,标准!A$74:B$94,2,TRUE))),IF(F2146="女",IF(U2146="",0,VLOOKUP(U2146,标准!A$39:B$59,2,TRUE)),IF(U2146="",0,VLOOKUP(U2146,标准!A$3:B$23,2,TRUE)))))</f>
        <v>90</v>
      </c>
      <c r="W2146" s="86">
        <f t="shared" si="33"/>
        <v>76.9</v>
      </c>
      <c r="X2146" s="87">
        <v>3.8</v>
      </c>
      <c r="Y2146" s="87">
        <v>3.8</v>
      </c>
      <c r="Z2146" s="91"/>
      <c r="AA2146" s="92"/>
    </row>
    <row r="2147" customHeight="1" spans="1:27">
      <c r="A2147" s="62">
        <v>40</v>
      </c>
      <c r="B2147" s="63">
        <v>2146</v>
      </c>
      <c r="C2147" s="154" t="s">
        <v>4368</v>
      </c>
      <c r="D2147" s="154" t="s">
        <v>4355</v>
      </c>
      <c r="E2147" s="154" t="s">
        <v>4025</v>
      </c>
      <c r="F2147" s="154" t="s">
        <v>34</v>
      </c>
      <c r="G2147" s="155" t="s">
        <v>4369</v>
      </c>
      <c r="H2147" s="68">
        <v>155.4</v>
      </c>
      <c r="I2147" s="68">
        <v>65</v>
      </c>
      <c r="J2147" s="71">
        <f>IF(F2147="女",IF(H2147=0,0,VLOOKUP(I2147/(H2147*H2147/10000),标准!M$108:N$112,2,TRUE)),IF(H2147=0,0,VLOOKUP(I2147/(H2147*H2147/10000),标准!M$74:N$78,2,TRUE)))</f>
        <v>80</v>
      </c>
      <c r="K2147" s="72">
        <v>3786</v>
      </c>
      <c r="L2147" s="71">
        <f>IF(A2147&lt;43,IF(F2147="女",VLOOKUP(K2147,标准!K$108:L$128,2,TRUE),VLOOKUP(K2147,标准!K$74:L$94,2,TRUE)),IF(F2147="女",VLOOKUP(K2147,标准!K$39:L$59,2,TRUE),VLOOKUP(K2147,标准!K$3:L$23,2,TRUE)))</f>
        <v>100</v>
      </c>
      <c r="M2147" s="68">
        <v>16</v>
      </c>
      <c r="N2147" s="71">
        <f>IF(M2147="",0,IF(A2147&lt;43,IF(F2147="女",VLOOKUP(M2147,标准!C$108:D$128,2,TRUE),VLOOKUP(M2147,标准!C$74:D$94,2,TRUE)),IF(F2147="女",VLOOKUP(M2147,标准!C$39:D$59,2,TRUE),VLOOKUP(M2147,标准!C$3:D$23,2,TRUE))))</f>
        <v>74</v>
      </c>
      <c r="O2147" s="76">
        <v>158</v>
      </c>
      <c r="P2147" s="71">
        <f>IF(A2147&lt;43,IF(F2147="女",VLOOKUP(O2147/100,标准!E$108:F$128,2,TRUE),VLOOKUP(O2147/100,标准!E$74:F$94,2,TRUE)),IF(F2147="女",VLOOKUP(O2147/100,标准!E$39:F$59,2,TRUE),VLOOKUP(O2147/100,标准!E$3:F$23,2,TRUE)))</f>
        <v>64</v>
      </c>
      <c r="Q2147" s="81">
        <v>3.5</v>
      </c>
      <c r="R2147" s="71">
        <f>IF(Q2147=0,0,IF(A2147&lt;43,IF(F2147="女",IF(Q2147="",0,VLOOKUP(Q2147,标准!I$108:J$138,2,TRUE)),IF(Q2147="",0,VLOOKUP(Q2147,标准!I$74:J$104,2,TRUE))),IF(F2147="女",IF(Q2147="",0,VLOOKUP(Q2147,标准!I$39:J$69,2,TRUE)),IF(Q2147="",0,VLOOKUP(Q2147,标准!I$3:J$33,2,TRUE)))))</f>
        <v>76</v>
      </c>
      <c r="S2147" s="76">
        <v>40</v>
      </c>
      <c r="T2147" s="71">
        <f>IF(A2147&lt;43,IF(F2147="女",VLOOKUP(S2147,标准!G$108:H$138,2,TRUE),VLOOKUP(S2147,标准!G$74:H$99,2,TRUE)),IF(F2147="女",VLOOKUP(S2147,标准!G$39:H$69,2,TRUE),VLOOKUP(S2147,标准!G$3:H$28,2,TRUE)))</f>
        <v>74</v>
      </c>
      <c r="U2147" s="88">
        <v>9</v>
      </c>
      <c r="V2147" s="71">
        <f>IF(U2147=0,0,IF(A2147&lt;43,IF(F2147="女",IF(U2147="",0,VLOOKUP(U2147,标准!A$108:B$128,2,TRUE)),IF(U2147="",0,VLOOKUP(U2147,标准!A$74:B$94,2,TRUE))),IF(F2147="女",IF(U2147="",0,VLOOKUP(U2147,标准!A$39:B$59,2,TRUE)),IF(U2147="",0,VLOOKUP(U2147,标准!A$3:B$23,2,TRUE)))))</f>
        <v>72</v>
      </c>
      <c r="W2147" s="86">
        <f t="shared" si="33"/>
        <v>77.8</v>
      </c>
      <c r="X2147" s="87">
        <v>3.7</v>
      </c>
      <c r="Y2147" s="87">
        <v>4</v>
      </c>
      <c r="Z2147" s="91"/>
      <c r="AA2147" s="92"/>
    </row>
    <row r="2148" customHeight="1" spans="1:27">
      <c r="A2148" s="62">
        <v>40</v>
      </c>
      <c r="B2148" s="63">
        <v>2147</v>
      </c>
      <c r="C2148" s="154" t="s">
        <v>4370</v>
      </c>
      <c r="D2148" s="154" t="s">
        <v>4355</v>
      </c>
      <c r="E2148" s="154" t="s">
        <v>4025</v>
      </c>
      <c r="F2148" s="154" t="s">
        <v>30</v>
      </c>
      <c r="G2148" s="155" t="s">
        <v>4371</v>
      </c>
      <c r="H2148" s="68">
        <v>175.4</v>
      </c>
      <c r="I2148" s="68">
        <v>69</v>
      </c>
      <c r="J2148" s="71">
        <f>IF(F2148="女",IF(H2148=0,0,VLOOKUP(I2148/(H2148*H2148/10000),标准!M$108:N$112,2,TRUE)),IF(H2148=0,0,VLOOKUP(I2148/(H2148*H2148/10000),标准!M$74:N$78,2,TRUE)))</f>
        <v>100</v>
      </c>
      <c r="K2148" s="72">
        <v>3949</v>
      </c>
      <c r="L2148" s="71">
        <f>IF(A2148&lt;43,IF(F2148="女",VLOOKUP(K2148,标准!K$108:L$128,2,TRUE),VLOOKUP(K2148,标准!K$74:L$94,2,TRUE)),IF(F2148="女",VLOOKUP(K2148,标准!K$39:L$59,2,TRUE),VLOOKUP(K2148,标准!K$3:L$23,2,TRUE)))</f>
        <v>74</v>
      </c>
      <c r="M2148" s="68">
        <v>19.5</v>
      </c>
      <c r="N2148" s="71">
        <f>IF(M2148="",0,IF(A2148&lt;43,IF(F2148="女",VLOOKUP(M2148,标准!C$108:D$128,2,TRUE),VLOOKUP(M2148,标准!C$74:D$94,2,TRUE)),IF(F2148="女",VLOOKUP(M2148,标准!C$39:D$59,2,TRUE),VLOOKUP(M2148,标准!C$3:D$23,2,TRUE))))</f>
        <v>85</v>
      </c>
      <c r="O2148" s="72">
        <v>258</v>
      </c>
      <c r="P2148" s="71">
        <f>IF(A2148&lt;43,IF(F2148="女",VLOOKUP(O2148/100,标准!E$108:F$128,2,TRUE),VLOOKUP(O2148/100,标准!E$74:F$94,2,TRUE)),IF(F2148="女",VLOOKUP(O2148/100,标准!E$39:F$59,2,TRUE),VLOOKUP(O2148/100,标准!E$3:F$23,2,TRUE)))</f>
        <v>85</v>
      </c>
      <c r="Q2148" s="82">
        <v>4.01</v>
      </c>
      <c r="R2148" s="71">
        <f>IF(Q2148=0,0,IF(A2148&lt;43,IF(F2148="女",IF(Q2148="",0,VLOOKUP(Q2148,标准!I$108:J$138,2,TRUE)),IF(Q2148="",0,VLOOKUP(Q2148,标准!I$74:J$104,2,TRUE))),IF(F2148="女",IF(Q2148="",0,VLOOKUP(Q2148,标准!I$39:J$69,2,TRUE)),IF(Q2148="",0,VLOOKUP(Q2148,标准!I$3:J$33,2,TRUE)))))</f>
        <v>72</v>
      </c>
      <c r="S2148" s="83">
        <v>5</v>
      </c>
      <c r="T2148" s="71">
        <f>IF(A2148&lt;43,IF(F2148="女",VLOOKUP(S2148,标准!G$108:H$138,2,TRUE),VLOOKUP(S2148,标准!G$74:H$99,2,TRUE)),IF(F2148="女",VLOOKUP(S2148,标准!G$39:H$69,2,TRUE),VLOOKUP(S2148,标准!G$3:H$28,2,TRUE)))</f>
        <v>10</v>
      </c>
      <c r="U2148" s="89">
        <v>7.28</v>
      </c>
      <c r="V2148" s="71">
        <f>IF(U2148=0,0,IF(A2148&lt;43,IF(F2148="女",IF(U2148="",0,VLOOKUP(U2148,标准!A$108:B$128,2,TRUE)),IF(U2148="",0,VLOOKUP(U2148,标准!A$74:B$94,2,TRUE))),IF(F2148="女",IF(U2148="",0,VLOOKUP(U2148,标准!A$39:B$59,2,TRUE)),IF(U2148="",0,VLOOKUP(U2148,标准!A$3:B$23,2,TRUE)))))</f>
        <v>78</v>
      </c>
      <c r="W2148" s="86">
        <f t="shared" si="33"/>
        <v>74.1</v>
      </c>
      <c r="X2148" s="87">
        <v>4.6</v>
      </c>
      <c r="Y2148" s="87">
        <v>4.7</v>
      </c>
      <c r="Z2148" s="91"/>
      <c r="AA2148" s="92"/>
    </row>
    <row r="2149" customHeight="1" spans="1:27">
      <c r="A2149" s="62">
        <v>40</v>
      </c>
      <c r="B2149" s="63">
        <v>2148</v>
      </c>
      <c r="C2149" s="154" t="s">
        <v>4372</v>
      </c>
      <c r="D2149" s="154" t="s">
        <v>4355</v>
      </c>
      <c r="E2149" s="154" t="s">
        <v>4025</v>
      </c>
      <c r="F2149" s="154" t="s">
        <v>30</v>
      </c>
      <c r="G2149" s="155" t="s">
        <v>4373</v>
      </c>
      <c r="H2149" s="68">
        <v>163.6</v>
      </c>
      <c r="I2149" s="68">
        <v>50.8</v>
      </c>
      <c r="J2149" s="71">
        <f>IF(F2149="女",IF(H2149=0,0,VLOOKUP(I2149/(H2149*H2149/10000),标准!M$108:N$112,2,TRUE)),IF(H2149=0,0,VLOOKUP(I2149/(H2149*H2149/10000),标准!M$74:N$78,2,TRUE)))</f>
        <v>100</v>
      </c>
      <c r="K2149" s="72">
        <v>3705</v>
      </c>
      <c r="L2149" s="71">
        <f>IF(A2149&lt;43,IF(F2149="女",VLOOKUP(K2149,标准!K$108:L$128,2,TRUE),VLOOKUP(K2149,标准!K$74:L$94,2,TRUE)),IF(F2149="女",VLOOKUP(K2149,标准!K$39:L$59,2,TRUE),VLOOKUP(K2149,标准!K$3:L$23,2,TRUE)))</f>
        <v>70</v>
      </c>
      <c r="M2149" s="68">
        <v>20.5</v>
      </c>
      <c r="N2149" s="71">
        <f>IF(M2149="",0,IF(A2149&lt;43,IF(F2149="女",VLOOKUP(M2149,标准!C$108:D$128,2,TRUE),VLOOKUP(M2149,标准!C$74:D$94,2,TRUE)),IF(F2149="女",VLOOKUP(M2149,标准!C$39:D$59,2,TRUE),VLOOKUP(M2149,标准!C$3:D$23,2,TRUE))))</f>
        <v>85</v>
      </c>
      <c r="O2149" s="72">
        <v>220</v>
      </c>
      <c r="P2149" s="71">
        <f>IF(A2149&lt;43,IF(F2149="女",VLOOKUP(O2149/100,标准!E$108:F$128,2,TRUE),VLOOKUP(O2149/100,标准!E$74:F$94,2,TRUE)),IF(F2149="女",VLOOKUP(O2149/100,标准!E$39:F$59,2,TRUE),VLOOKUP(O2149/100,标准!E$3:F$23,2,TRUE)))</f>
        <v>66</v>
      </c>
      <c r="Q2149" s="82">
        <v>3.51</v>
      </c>
      <c r="R2149" s="71">
        <f>IF(Q2149=0,0,IF(A2149&lt;43,IF(F2149="女",IF(Q2149="",0,VLOOKUP(Q2149,标准!I$108:J$138,2,TRUE)),IF(Q2149="",0,VLOOKUP(Q2149,标准!I$74:J$104,2,TRUE))),IF(F2149="女",IF(Q2149="",0,VLOOKUP(Q2149,标准!I$39:J$69,2,TRUE)),IF(Q2149="",0,VLOOKUP(Q2149,标准!I$3:J$33,2,TRUE)))))</f>
        <v>76</v>
      </c>
      <c r="S2149" s="83">
        <v>8</v>
      </c>
      <c r="T2149" s="71">
        <f>IF(A2149&lt;43,IF(F2149="女",VLOOKUP(S2149,标准!G$108:H$138,2,TRUE),VLOOKUP(S2149,标准!G$74:H$99,2,TRUE)),IF(F2149="女",VLOOKUP(S2149,标准!G$39:H$69,2,TRUE),VLOOKUP(S2149,标准!G$3:H$28,2,TRUE)))</f>
        <v>40</v>
      </c>
      <c r="U2149" s="89">
        <v>6.96</v>
      </c>
      <c r="V2149" s="71">
        <f>IF(U2149=0,0,IF(A2149&lt;43,IF(F2149="女",IF(U2149="",0,VLOOKUP(U2149,标准!A$108:B$128,2,TRUE)),IF(U2149="",0,VLOOKUP(U2149,标准!A$74:B$94,2,TRUE))),IF(F2149="女",IF(U2149="",0,VLOOKUP(U2149,标准!A$39:B$59,2,TRUE)),IF(U2149="",0,VLOOKUP(U2149,标准!A$3:B$23,2,TRUE)))))</f>
        <v>85</v>
      </c>
      <c r="W2149" s="86">
        <f t="shared" si="33"/>
        <v>76.8</v>
      </c>
      <c r="X2149" s="87">
        <v>4.2</v>
      </c>
      <c r="Y2149" s="87">
        <v>4.1</v>
      </c>
      <c r="Z2149" s="91"/>
      <c r="AA2149" s="92"/>
    </row>
    <row r="2150" customHeight="1" spans="1:27">
      <c r="A2150" s="62">
        <v>40</v>
      </c>
      <c r="B2150" s="63">
        <v>2149</v>
      </c>
      <c r="C2150" s="154" t="s">
        <v>4374</v>
      </c>
      <c r="D2150" s="154" t="s">
        <v>4355</v>
      </c>
      <c r="E2150" s="154" t="s">
        <v>4025</v>
      </c>
      <c r="F2150" s="154" t="s">
        <v>30</v>
      </c>
      <c r="G2150" s="155" t="s">
        <v>4375</v>
      </c>
      <c r="H2150" s="68">
        <v>174.6</v>
      </c>
      <c r="I2150" s="68">
        <v>76.2</v>
      </c>
      <c r="J2150" s="71">
        <f>IF(F2150="女",IF(H2150=0,0,VLOOKUP(I2150/(H2150*H2150/10000),标准!M$108:N$112,2,TRUE)),IF(H2150=0,0,VLOOKUP(I2150/(H2150*H2150/10000),标准!M$74:N$78,2,TRUE)))</f>
        <v>80</v>
      </c>
      <c r="K2150" s="72">
        <v>3916</v>
      </c>
      <c r="L2150" s="71">
        <f>IF(A2150&lt;43,IF(F2150="女",VLOOKUP(K2150,标准!K$108:L$128,2,TRUE),VLOOKUP(K2150,标准!K$74:L$94,2,TRUE)),IF(F2150="女",VLOOKUP(K2150,标准!K$39:L$59,2,TRUE),VLOOKUP(K2150,标准!K$3:L$23,2,TRUE)))</f>
        <v>72</v>
      </c>
      <c r="M2150" s="68">
        <v>6.5</v>
      </c>
      <c r="N2150" s="71">
        <f>IF(M2150="",0,IF(A2150&lt;43,IF(F2150="女",VLOOKUP(M2150,标准!C$108:D$128,2,TRUE),VLOOKUP(M2150,标准!C$74:D$94,2,TRUE)),IF(F2150="女",VLOOKUP(M2150,标准!C$39:D$59,2,TRUE),VLOOKUP(M2150,标准!C$3:D$23,2,TRUE))))</f>
        <v>64</v>
      </c>
      <c r="O2150" s="72">
        <v>210</v>
      </c>
      <c r="P2150" s="71">
        <f>IF(A2150&lt;43,IF(F2150="女",VLOOKUP(O2150/100,标准!E$108:F$128,2,TRUE),VLOOKUP(O2150/100,标准!E$74:F$94,2,TRUE)),IF(F2150="女",VLOOKUP(O2150/100,标准!E$39:F$59,2,TRUE),VLOOKUP(O2150/100,标准!E$3:F$23,2,TRUE)))</f>
        <v>60</v>
      </c>
      <c r="Q2150" s="82">
        <v>4.26</v>
      </c>
      <c r="R2150" s="71">
        <f>IF(Q2150=0,0,IF(A2150&lt;43,IF(F2150="女",IF(Q2150="",0,VLOOKUP(Q2150,标准!I$108:J$138,2,TRUE)),IF(Q2150="",0,VLOOKUP(Q2150,标准!I$74:J$104,2,TRUE))),IF(F2150="女",IF(Q2150="",0,VLOOKUP(Q2150,标准!I$39:J$69,2,TRUE)),IF(Q2150="",0,VLOOKUP(Q2150,标准!I$3:J$33,2,TRUE)))))</f>
        <v>62</v>
      </c>
      <c r="S2150" s="83">
        <v>1</v>
      </c>
      <c r="T2150" s="71">
        <f>IF(A2150&lt;43,IF(F2150="女",VLOOKUP(S2150,标准!G$108:H$138,2,TRUE),VLOOKUP(S2150,标准!G$74:H$99,2,TRUE)),IF(F2150="女",VLOOKUP(S2150,标准!G$39:H$69,2,TRUE),VLOOKUP(S2150,标准!G$3:H$28,2,TRUE)))</f>
        <v>0</v>
      </c>
      <c r="U2150" s="89">
        <v>7.69</v>
      </c>
      <c r="V2150" s="71">
        <f>IF(U2150=0,0,IF(A2150&lt;43,IF(F2150="女",IF(U2150="",0,VLOOKUP(U2150,标准!A$108:B$128,2,TRUE)),IF(U2150="",0,VLOOKUP(U2150,标准!A$74:B$94,2,TRUE))),IF(F2150="女",IF(U2150="",0,VLOOKUP(U2150,标准!A$39:B$59,2,TRUE)),IF(U2150="",0,VLOOKUP(U2150,标准!A$3:B$23,2,TRUE)))))</f>
        <v>74</v>
      </c>
      <c r="W2150" s="86">
        <f t="shared" si="33"/>
        <v>62.4</v>
      </c>
      <c r="X2150" s="87">
        <v>4.3</v>
      </c>
      <c r="Y2150" s="87">
        <v>4.4</v>
      </c>
      <c r="Z2150" s="91"/>
      <c r="AA2150" s="92"/>
    </row>
    <row r="2151" customHeight="1" spans="1:27">
      <c r="A2151" s="62">
        <v>40</v>
      </c>
      <c r="B2151" s="63">
        <v>2150</v>
      </c>
      <c r="C2151" s="154" t="s">
        <v>4376</v>
      </c>
      <c r="D2151" s="154" t="s">
        <v>4355</v>
      </c>
      <c r="E2151" s="154" t="s">
        <v>4025</v>
      </c>
      <c r="F2151" s="154" t="s">
        <v>34</v>
      </c>
      <c r="G2151" s="155" t="s">
        <v>4377</v>
      </c>
      <c r="H2151" s="68">
        <v>161.6</v>
      </c>
      <c r="I2151" s="68">
        <v>54</v>
      </c>
      <c r="J2151" s="71">
        <f>IF(F2151="女",IF(H2151=0,0,VLOOKUP(I2151/(H2151*H2151/10000),标准!M$108:N$112,2,TRUE)),IF(H2151=0,0,VLOOKUP(I2151/(H2151*H2151/10000),标准!M$74:N$78,2,TRUE)))</f>
        <v>100</v>
      </c>
      <c r="K2151" s="72">
        <v>3049</v>
      </c>
      <c r="L2151" s="71">
        <f>IF(A2151&lt;43,IF(F2151="女",VLOOKUP(K2151,标准!K$108:L$128,2,TRUE),VLOOKUP(K2151,标准!K$74:L$94,2,TRUE)),IF(F2151="女",VLOOKUP(K2151,标准!K$39:L$59,2,TRUE),VLOOKUP(K2151,标准!K$3:L$23,2,TRUE)))</f>
        <v>80</v>
      </c>
      <c r="M2151" s="68">
        <v>21</v>
      </c>
      <c r="N2151" s="71">
        <f>IF(M2151="",0,IF(A2151&lt;43,IF(F2151="女",VLOOKUP(M2151,标准!C$108:D$128,2,TRUE),VLOOKUP(M2151,标准!C$74:D$94,2,TRUE)),IF(F2151="女",VLOOKUP(M2151,标准!C$39:D$59,2,TRUE),VLOOKUP(M2151,标准!C$3:D$23,2,TRUE))))</f>
        <v>85</v>
      </c>
      <c r="O2151" s="76">
        <v>178</v>
      </c>
      <c r="P2151" s="71">
        <f>IF(A2151&lt;43,IF(F2151="女",VLOOKUP(O2151/100,标准!E$108:F$128,2,TRUE),VLOOKUP(O2151/100,标准!E$74:F$94,2,TRUE)),IF(F2151="女",VLOOKUP(O2151/100,标准!E$39:F$59,2,TRUE),VLOOKUP(O2151/100,标准!E$3:F$23,2,TRUE)))</f>
        <v>78</v>
      </c>
      <c r="Q2151" s="81">
        <v>4</v>
      </c>
      <c r="R2151" s="71">
        <f>IF(Q2151=0,0,IF(A2151&lt;43,IF(F2151="女",IF(Q2151="",0,VLOOKUP(Q2151,标准!I$108:J$138,2,TRUE)),IF(Q2151="",0,VLOOKUP(Q2151,标准!I$74:J$104,2,TRUE))),IF(F2151="女",IF(Q2151="",0,VLOOKUP(Q2151,标准!I$39:J$69,2,TRUE)),IF(Q2151="",0,VLOOKUP(Q2151,标准!I$3:J$33,2,TRUE)))))</f>
        <v>72</v>
      </c>
      <c r="S2151" s="76">
        <v>57</v>
      </c>
      <c r="T2151" s="71">
        <f>IF(A2151&lt;43,IF(F2151="女",VLOOKUP(S2151,标准!G$108:H$138,2,TRUE),VLOOKUP(S2151,标准!G$74:H$99,2,TRUE)),IF(F2151="女",VLOOKUP(S2151,标准!G$39:H$69,2,TRUE),VLOOKUP(S2151,标准!G$3:H$28,2,TRUE)))</f>
        <v>100</v>
      </c>
      <c r="U2151" s="88">
        <v>8.7</v>
      </c>
      <c r="V2151" s="71">
        <f>IF(U2151=0,0,IF(A2151&lt;43,IF(F2151="女",IF(U2151="",0,VLOOKUP(U2151,标准!A$108:B$128,2,TRUE)),IF(U2151="",0,VLOOKUP(U2151,标准!A$74:B$94,2,TRUE))),IF(F2151="女",IF(U2151="",0,VLOOKUP(U2151,标准!A$39:B$59,2,TRUE)),IF(U2151="",0,VLOOKUP(U2151,标准!A$3:B$23,2,TRUE)))))</f>
        <v>76</v>
      </c>
      <c r="W2151" s="86">
        <f t="shared" si="33"/>
        <v>82.9</v>
      </c>
      <c r="X2151" s="87">
        <v>3.8</v>
      </c>
      <c r="Y2151" s="87">
        <v>3.8</v>
      </c>
      <c r="Z2151" s="91"/>
      <c r="AA2151" s="92"/>
    </row>
    <row r="2152" customHeight="1" spans="1:27">
      <c r="A2152" s="62">
        <v>40</v>
      </c>
      <c r="B2152" s="63">
        <v>2151</v>
      </c>
      <c r="C2152" s="154" t="s">
        <v>4378</v>
      </c>
      <c r="D2152" s="154" t="s">
        <v>4355</v>
      </c>
      <c r="E2152" s="154" t="s">
        <v>4025</v>
      </c>
      <c r="F2152" s="154" t="s">
        <v>34</v>
      </c>
      <c r="G2152" s="155" t="s">
        <v>4379</v>
      </c>
      <c r="H2152" s="68">
        <v>154.6</v>
      </c>
      <c r="I2152" s="68">
        <v>51.6</v>
      </c>
      <c r="J2152" s="71">
        <f>IF(F2152="女",IF(H2152=0,0,VLOOKUP(I2152/(H2152*H2152/10000),标准!M$108:N$112,2,TRUE)),IF(H2152=0,0,VLOOKUP(I2152/(H2152*H2152/10000),标准!M$74:N$78,2,TRUE)))</f>
        <v>100</v>
      </c>
      <c r="K2152" s="72">
        <v>2898</v>
      </c>
      <c r="L2152" s="71">
        <f>IF(A2152&lt;43,IF(F2152="女",VLOOKUP(K2152,标准!K$108:L$128,2,TRUE),VLOOKUP(K2152,标准!K$74:L$94,2,TRUE)),IF(F2152="女",VLOOKUP(K2152,标准!K$39:L$59,2,TRUE),VLOOKUP(K2152,标准!K$3:L$23,2,TRUE)))</f>
        <v>76</v>
      </c>
      <c r="M2152" s="68">
        <v>25</v>
      </c>
      <c r="N2152" s="71">
        <f>IF(M2152="",0,IF(A2152&lt;43,IF(F2152="女",VLOOKUP(M2152,标准!C$108:D$128,2,TRUE),VLOOKUP(M2152,标准!C$74:D$94,2,TRUE)),IF(F2152="女",VLOOKUP(M2152,标准!C$39:D$59,2,TRUE),VLOOKUP(M2152,标准!C$3:D$23,2,TRUE))))</f>
        <v>95</v>
      </c>
      <c r="O2152" s="76">
        <v>155</v>
      </c>
      <c r="P2152" s="71">
        <f>IF(A2152&lt;43,IF(F2152="女",VLOOKUP(O2152/100,标准!E$108:F$128,2,TRUE),VLOOKUP(O2152/100,标准!E$74:F$94,2,TRUE)),IF(F2152="女",VLOOKUP(O2152/100,标准!E$39:F$59,2,TRUE),VLOOKUP(O2152/100,标准!E$3:F$23,2,TRUE)))</f>
        <v>62</v>
      </c>
      <c r="Q2152" s="81">
        <v>3.26</v>
      </c>
      <c r="R2152" s="71">
        <f>IF(Q2152=0,0,IF(A2152&lt;43,IF(F2152="女",IF(Q2152="",0,VLOOKUP(Q2152,标准!I$108:J$138,2,TRUE)),IF(Q2152="",0,VLOOKUP(Q2152,标准!I$74:J$104,2,TRUE))),IF(F2152="女",IF(Q2152="",0,VLOOKUP(Q2152,标准!I$39:J$69,2,TRUE)),IF(Q2152="",0,VLOOKUP(Q2152,标准!I$3:J$33,2,TRUE)))))</f>
        <v>90</v>
      </c>
      <c r="S2152" s="76">
        <v>45</v>
      </c>
      <c r="T2152" s="71">
        <f>IF(A2152&lt;43,IF(F2152="女",VLOOKUP(S2152,标准!G$108:H$138,2,TRUE),VLOOKUP(S2152,标准!G$74:H$99,2,TRUE)),IF(F2152="女",VLOOKUP(S2152,标准!G$39:H$69,2,TRUE),VLOOKUP(S2152,标准!G$3:H$28,2,TRUE)))</f>
        <v>78</v>
      </c>
      <c r="U2152" s="88">
        <v>8.7</v>
      </c>
      <c r="V2152" s="71">
        <f>IF(U2152=0,0,IF(A2152&lt;43,IF(F2152="女",IF(U2152="",0,VLOOKUP(U2152,标准!A$108:B$128,2,TRUE)),IF(U2152="",0,VLOOKUP(U2152,标准!A$74:B$94,2,TRUE))),IF(F2152="女",IF(U2152="",0,VLOOKUP(U2152,标准!A$39:B$59,2,TRUE)),IF(U2152="",0,VLOOKUP(U2152,标准!A$3:B$23,2,TRUE)))))</f>
        <v>76</v>
      </c>
      <c r="W2152" s="86">
        <f t="shared" si="33"/>
        <v>83.1</v>
      </c>
      <c r="X2152" s="87">
        <v>4.6</v>
      </c>
      <c r="Y2152" s="87">
        <v>3.9</v>
      </c>
      <c r="Z2152" s="91"/>
      <c r="AA2152" s="92"/>
    </row>
    <row r="2153" customHeight="1" spans="1:27">
      <c r="A2153" s="62">
        <v>40</v>
      </c>
      <c r="B2153" s="63">
        <v>2152</v>
      </c>
      <c r="C2153" s="154" t="s">
        <v>4380</v>
      </c>
      <c r="D2153" s="154" t="s">
        <v>4355</v>
      </c>
      <c r="E2153" s="154" t="s">
        <v>4025</v>
      </c>
      <c r="F2153" s="154" t="s">
        <v>30</v>
      </c>
      <c r="G2153" s="155" t="s">
        <v>4381</v>
      </c>
      <c r="H2153" s="68">
        <v>179.7</v>
      </c>
      <c r="I2153" s="68">
        <v>62.9</v>
      </c>
      <c r="J2153" s="71">
        <f>IF(F2153="女",IF(H2153=0,0,VLOOKUP(I2153/(H2153*H2153/10000),标准!M$108:N$112,2,TRUE)),IF(H2153=0,0,VLOOKUP(I2153/(H2153*H2153/10000),标准!M$74:N$78,2,TRUE)))</f>
        <v>100</v>
      </c>
      <c r="K2153" s="72">
        <v>4423</v>
      </c>
      <c r="L2153" s="71">
        <f>IF(A2153&lt;43,IF(F2153="女",VLOOKUP(K2153,标准!K$108:L$128,2,TRUE),VLOOKUP(K2153,标准!K$74:L$94,2,TRUE)),IF(F2153="女",VLOOKUP(K2153,标准!K$39:L$59,2,TRUE),VLOOKUP(K2153,标准!K$3:L$23,2,TRUE)))</f>
        <v>80</v>
      </c>
      <c r="M2153" s="68">
        <v>20</v>
      </c>
      <c r="N2153" s="71">
        <f>IF(M2153="",0,IF(A2153&lt;43,IF(F2153="女",VLOOKUP(M2153,标准!C$108:D$128,2,TRUE),VLOOKUP(M2153,标准!C$74:D$94,2,TRUE)),IF(F2153="女",VLOOKUP(M2153,标准!C$39:D$59,2,TRUE),VLOOKUP(M2153,标准!C$3:D$23,2,TRUE))))</f>
        <v>85</v>
      </c>
      <c r="O2153" s="72">
        <v>233</v>
      </c>
      <c r="P2153" s="71">
        <f>IF(A2153&lt;43,IF(F2153="女",VLOOKUP(O2153/100,标准!E$108:F$128,2,TRUE),VLOOKUP(O2153/100,标准!E$74:F$94,2,TRUE)),IF(F2153="女",VLOOKUP(O2153/100,标准!E$39:F$59,2,TRUE),VLOOKUP(O2153/100,标准!E$3:F$23,2,TRUE)))</f>
        <v>72</v>
      </c>
      <c r="Q2153" s="82">
        <v>3.24</v>
      </c>
      <c r="R2153" s="71">
        <f>IF(Q2153=0,0,IF(A2153&lt;43,IF(F2153="女",IF(Q2153="",0,VLOOKUP(Q2153,标准!I$108:J$138,2,TRUE)),IF(Q2153="",0,VLOOKUP(Q2153,标准!I$74:J$104,2,TRUE))),IF(F2153="女",IF(Q2153="",0,VLOOKUP(Q2153,标准!I$39:J$69,2,TRUE)),IF(Q2153="",0,VLOOKUP(Q2153,标准!I$3:J$33,2,TRUE)))))</f>
        <v>90</v>
      </c>
      <c r="S2153" s="83">
        <v>7</v>
      </c>
      <c r="T2153" s="71">
        <f>IF(A2153&lt;43,IF(F2153="女",VLOOKUP(S2153,标准!G$108:H$138,2,TRUE),VLOOKUP(S2153,标准!G$74:H$99,2,TRUE)),IF(F2153="女",VLOOKUP(S2153,标准!G$39:H$69,2,TRUE),VLOOKUP(S2153,标准!G$3:H$28,2,TRUE)))</f>
        <v>30</v>
      </c>
      <c r="U2153" s="89">
        <v>6.96</v>
      </c>
      <c r="V2153" s="71">
        <f>IF(U2153=0,0,IF(A2153&lt;43,IF(F2153="女",IF(U2153="",0,VLOOKUP(U2153,标准!A$108:B$128,2,TRUE)),IF(U2153="",0,VLOOKUP(U2153,标准!A$74:B$94,2,TRUE))),IF(F2153="女",IF(U2153="",0,VLOOKUP(U2153,标准!A$39:B$59,2,TRUE)),IF(U2153="",0,VLOOKUP(U2153,标准!A$3:B$23,2,TRUE)))))</f>
        <v>85</v>
      </c>
      <c r="W2153" s="86">
        <f t="shared" si="33"/>
        <v>80.7</v>
      </c>
      <c r="X2153" s="87">
        <v>4.6</v>
      </c>
      <c r="Y2153" s="87">
        <v>4.3</v>
      </c>
      <c r="Z2153" s="91"/>
      <c r="AA2153" s="92"/>
    </row>
    <row r="2154" customHeight="1" spans="1:27">
      <c r="A2154" s="62">
        <v>40</v>
      </c>
      <c r="B2154" s="63">
        <v>2153</v>
      </c>
      <c r="C2154" s="154" t="s">
        <v>4382</v>
      </c>
      <c r="D2154" s="154" t="s">
        <v>4355</v>
      </c>
      <c r="E2154" s="154" t="s">
        <v>4025</v>
      </c>
      <c r="F2154" s="154" t="s">
        <v>34</v>
      </c>
      <c r="G2154" s="155" t="s">
        <v>4383</v>
      </c>
      <c r="H2154" s="68">
        <v>162.2</v>
      </c>
      <c r="I2154" s="68">
        <v>77.5</v>
      </c>
      <c r="J2154" s="71">
        <f>IF(F2154="女",IF(H2154=0,0,VLOOKUP(I2154/(H2154*H2154/10000),标准!M$108:N$112,2,TRUE)),IF(H2154=0,0,VLOOKUP(I2154/(H2154*H2154/10000),标准!M$74:N$78,2,TRUE)))</f>
        <v>60</v>
      </c>
      <c r="K2154" s="72">
        <v>2613</v>
      </c>
      <c r="L2154" s="71">
        <f>IF(A2154&lt;43,IF(F2154="女",VLOOKUP(K2154,标准!K$108:L$128,2,TRUE),VLOOKUP(K2154,标准!K$74:L$94,2,TRUE)),IF(F2154="女",VLOOKUP(K2154,标准!K$39:L$59,2,TRUE),VLOOKUP(K2154,标准!K$3:L$23,2,TRUE)))</f>
        <v>72</v>
      </c>
      <c r="M2154" s="68">
        <v>20</v>
      </c>
      <c r="N2154" s="71">
        <f>IF(M2154="",0,IF(A2154&lt;43,IF(F2154="女",VLOOKUP(M2154,标准!C$108:D$128,2,TRUE),VLOOKUP(M2154,标准!C$74:D$94,2,TRUE)),IF(F2154="女",VLOOKUP(M2154,标准!C$39:D$59,2,TRUE),VLOOKUP(M2154,标准!C$3:D$23,2,TRUE))))</f>
        <v>80</v>
      </c>
      <c r="O2154" s="76">
        <v>177</v>
      </c>
      <c r="P2154" s="71">
        <f>IF(A2154&lt;43,IF(F2154="女",VLOOKUP(O2154/100,标准!E$108:F$128,2,TRUE),VLOOKUP(O2154/100,标准!E$74:F$94,2,TRUE)),IF(F2154="女",VLOOKUP(O2154/100,标准!E$39:F$59,2,TRUE),VLOOKUP(O2154/100,标准!E$3:F$23,2,TRUE)))</f>
        <v>76</v>
      </c>
      <c r="Q2154" s="81">
        <v>4.09</v>
      </c>
      <c r="R2154" s="71">
        <f>IF(Q2154=0,0,IF(A2154&lt;43,IF(F2154="女",IF(Q2154="",0,VLOOKUP(Q2154,标准!I$108:J$138,2,TRUE)),IF(Q2154="",0,VLOOKUP(Q2154,标准!I$74:J$104,2,TRUE))),IF(F2154="女",IF(Q2154="",0,VLOOKUP(Q2154,标准!I$39:J$69,2,TRUE)),IF(Q2154="",0,VLOOKUP(Q2154,标准!I$3:J$33,2,TRUE)))))</f>
        <v>70</v>
      </c>
      <c r="S2154" s="76">
        <v>46</v>
      </c>
      <c r="T2154" s="71">
        <f>IF(A2154&lt;43,IF(F2154="女",VLOOKUP(S2154,标准!G$108:H$138,2,TRUE),VLOOKUP(S2154,标准!G$74:H$99,2,TRUE)),IF(F2154="女",VLOOKUP(S2154,标准!G$39:H$69,2,TRUE),VLOOKUP(S2154,标准!G$3:H$28,2,TRUE)))</f>
        <v>80</v>
      </c>
      <c r="U2154" s="88">
        <v>8.2</v>
      </c>
      <c r="V2154" s="71">
        <f>IF(U2154=0,0,IF(A2154&lt;43,IF(F2154="女",IF(U2154="",0,VLOOKUP(U2154,标准!A$108:B$128,2,TRUE)),IF(U2154="",0,VLOOKUP(U2154,标准!A$74:B$94,2,TRUE))),IF(F2154="女",IF(U2154="",0,VLOOKUP(U2154,标准!A$39:B$59,2,TRUE)),IF(U2154="",0,VLOOKUP(U2154,标准!A$3:B$23,2,TRUE)))))</f>
        <v>80</v>
      </c>
      <c r="W2154" s="86">
        <f t="shared" si="33"/>
        <v>73.4</v>
      </c>
      <c r="X2154" s="87">
        <v>4.1</v>
      </c>
      <c r="Y2154" s="87">
        <v>4.9</v>
      </c>
      <c r="Z2154" s="91"/>
      <c r="AA2154" s="92"/>
    </row>
    <row r="2155" customHeight="1" spans="1:27">
      <c r="A2155" s="62">
        <v>40</v>
      </c>
      <c r="B2155" s="63">
        <v>2154</v>
      </c>
      <c r="C2155" s="154" t="s">
        <v>4384</v>
      </c>
      <c r="D2155" s="154" t="s">
        <v>4355</v>
      </c>
      <c r="E2155" s="154" t="s">
        <v>4025</v>
      </c>
      <c r="F2155" s="154" t="s">
        <v>30</v>
      </c>
      <c r="G2155" s="155" t="s">
        <v>4385</v>
      </c>
      <c r="H2155" s="68">
        <v>172.6</v>
      </c>
      <c r="I2155" s="68">
        <v>45.4</v>
      </c>
      <c r="J2155" s="71">
        <f>IF(F2155="女",IF(H2155=0,0,VLOOKUP(I2155/(H2155*H2155/10000),标准!M$108:N$112,2,TRUE)),IF(H2155=0,0,VLOOKUP(I2155/(H2155*H2155/10000),标准!M$74:N$78,2,TRUE)))</f>
        <v>80</v>
      </c>
      <c r="K2155" s="72">
        <v>3340</v>
      </c>
      <c r="L2155" s="71">
        <f>IF(A2155&lt;43,IF(F2155="女",VLOOKUP(K2155,标准!K$108:L$128,2,TRUE),VLOOKUP(K2155,标准!K$74:L$94,2,TRUE)),IF(F2155="女",VLOOKUP(K2155,标准!K$39:L$59,2,TRUE),VLOOKUP(K2155,标准!K$3:L$23,2,TRUE)))</f>
        <v>64</v>
      </c>
      <c r="M2155" s="68">
        <v>0</v>
      </c>
      <c r="N2155" s="71">
        <f>IF(M2155="",0,IF(A2155&lt;43,IF(F2155="女",VLOOKUP(M2155,标准!C$108:D$128,2,TRUE),VLOOKUP(M2155,标准!C$74:D$94,2,TRUE)),IF(F2155="女",VLOOKUP(M2155,标准!C$39:D$59,2,TRUE),VLOOKUP(M2155,标准!C$3:D$23,2,TRUE))))</f>
        <v>20</v>
      </c>
      <c r="O2155" s="72">
        <v>230</v>
      </c>
      <c r="P2155" s="71">
        <f>IF(A2155&lt;43,IF(F2155="女",VLOOKUP(O2155/100,标准!E$108:F$128,2,TRUE),VLOOKUP(O2155/100,标准!E$74:F$94,2,TRUE)),IF(F2155="女",VLOOKUP(O2155/100,标准!E$39:F$59,2,TRUE),VLOOKUP(O2155/100,标准!E$3:F$23,2,TRUE)))</f>
        <v>70</v>
      </c>
      <c r="Q2155" s="82">
        <v>3.52</v>
      </c>
      <c r="R2155" s="71">
        <f>IF(Q2155=0,0,IF(A2155&lt;43,IF(F2155="女",IF(Q2155="",0,VLOOKUP(Q2155,标准!I$108:J$138,2,TRUE)),IF(Q2155="",0,VLOOKUP(Q2155,标准!I$74:J$104,2,TRUE))),IF(F2155="女",IF(Q2155="",0,VLOOKUP(Q2155,标准!I$39:J$69,2,TRUE)),IF(Q2155="",0,VLOOKUP(Q2155,标准!I$3:J$33,2,TRUE)))))</f>
        <v>76</v>
      </c>
      <c r="S2155" s="83">
        <v>2</v>
      </c>
      <c r="T2155" s="71">
        <f>IF(A2155&lt;43,IF(F2155="女",VLOOKUP(S2155,标准!G$108:H$138,2,TRUE),VLOOKUP(S2155,标准!G$74:H$99,2,TRUE)),IF(F2155="女",VLOOKUP(S2155,标准!G$39:H$69,2,TRUE),VLOOKUP(S2155,标准!G$3:H$28,2,TRUE)))</f>
        <v>0</v>
      </c>
      <c r="U2155" s="89">
        <v>6.96</v>
      </c>
      <c r="V2155" s="71">
        <f>IF(U2155=0,0,IF(A2155&lt;43,IF(F2155="女",IF(U2155="",0,VLOOKUP(U2155,标准!A$108:B$128,2,TRUE)),IF(U2155="",0,VLOOKUP(U2155,标准!A$74:B$94,2,TRUE))),IF(F2155="女",IF(U2155="",0,VLOOKUP(U2155,标准!A$39:B$59,2,TRUE)),IF(U2155="",0,VLOOKUP(U2155,标准!A$3:B$23,2,TRUE)))))</f>
        <v>85</v>
      </c>
      <c r="W2155" s="86">
        <f t="shared" si="33"/>
        <v>62.8</v>
      </c>
      <c r="X2155" s="87">
        <v>4</v>
      </c>
      <c r="Y2155" s="87">
        <v>4.1</v>
      </c>
      <c r="Z2155" s="91"/>
      <c r="AA2155" s="92"/>
    </row>
    <row r="2156" customHeight="1" spans="1:27">
      <c r="A2156" s="62">
        <v>40</v>
      </c>
      <c r="B2156" s="63">
        <v>2155</v>
      </c>
      <c r="C2156" s="154" t="s">
        <v>4386</v>
      </c>
      <c r="D2156" s="154" t="s">
        <v>4355</v>
      </c>
      <c r="E2156" s="154" t="s">
        <v>4025</v>
      </c>
      <c r="F2156" s="154" t="s">
        <v>30</v>
      </c>
      <c r="G2156" s="155" t="s">
        <v>4387</v>
      </c>
      <c r="H2156" s="68">
        <v>177.6</v>
      </c>
      <c r="I2156" s="68">
        <v>72</v>
      </c>
      <c r="J2156" s="71">
        <f>IF(F2156="女",IF(H2156=0,0,VLOOKUP(I2156/(H2156*H2156/10000),标准!M$108:N$112,2,TRUE)),IF(H2156=0,0,VLOOKUP(I2156/(H2156*H2156/10000),标准!M$74:N$78,2,TRUE)))</f>
        <v>100</v>
      </c>
      <c r="K2156" s="72">
        <v>5742</v>
      </c>
      <c r="L2156" s="71">
        <f>IF(A2156&lt;43,IF(F2156="女",VLOOKUP(K2156,标准!K$108:L$128,2,TRUE),VLOOKUP(K2156,标准!K$74:L$94,2,TRUE)),IF(F2156="女",VLOOKUP(K2156,标准!K$39:L$59,2,TRUE),VLOOKUP(K2156,标准!K$3:L$23,2,TRUE)))</f>
        <v>100</v>
      </c>
      <c r="M2156" s="68">
        <v>14.5</v>
      </c>
      <c r="N2156" s="71">
        <f>IF(M2156="",0,IF(A2156&lt;43,IF(F2156="女",VLOOKUP(M2156,标准!C$108:D$128,2,TRUE),VLOOKUP(M2156,标准!C$74:D$94,2,TRUE)),IF(F2156="女",VLOOKUP(M2156,标准!C$39:D$59,2,TRUE),VLOOKUP(M2156,标准!C$3:D$23,2,TRUE))))</f>
        <v>74</v>
      </c>
      <c r="O2156" s="72">
        <v>220</v>
      </c>
      <c r="P2156" s="71">
        <f>IF(A2156&lt;43,IF(F2156="女",VLOOKUP(O2156/100,标准!E$108:F$128,2,TRUE),VLOOKUP(O2156/100,标准!E$74:F$94,2,TRUE)),IF(F2156="女",VLOOKUP(O2156/100,标准!E$39:F$59,2,TRUE),VLOOKUP(O2156/100,标准!E$3:F$23,2,TRUE)))</f>
        <v>66</v>
      </c>
      <c r="Q2156" s="82">
        <v>3.54</v>
      </c>
      <c r="R2156" s="71">
        <f>IF(Q2156=0,0,IF(A2156&lt;43,IF(F2156="女",IF(Q2156="",0,VLOOKUP(Q2156,标准!I$108:J$138,2,TRUE)),IF(Q2156="",0,VLOOKUP(Q2156,标准!I$74:J$104,2,TRUE))),IF(F2156="女",IF(Q2156="",0,VLOOKUP(Q2156,标准!I$39:J$69,2,TRUE)),IF(Q2156="",0,VLOOKUP(Q2156,标准!I$3:J$33,2,TRUE)))))</f>
        <v>74</v>
      </c>
      <c r="S2156" s="83">
        <v>5</v>
      </c>
      <c r="T2156" s="71">
        <f>IF(A2156&lt;43,IF(F2156="女",VLOOKUP(S2156,标准!G$108:H$138,2,TRUE),VLOOKUP(S2156,标准!G$74:H$99,2,TRUE)),IF(F2156="女",VLOOKUP(S2156,标准!G$39:H$69,2,TRUE),VLOOKUP(S2156,标准!G$3:H$28,2,TRUE)))</f>
        <v>10</v>
      </c>
      <c r="U2156" s="89">
        <v>7.67</v>
      </c>
      <c r="V2156" s="71">
        <f>IF(U2156=0,0,IF(A2156&lt;43,IF(F2156="女",IF(U2156="",0,VLOOKUP(U2156,标准!A$108:B$128,2,TRUE)),IF(U2156="",0,VLOOKUP(U2156,标准!A$74:B$94,2,TRUE))),IF(F2156="女",IF(U2156="",0,VLOOKUP(U2156,标准!A$39:B$59,2,TRUE)),IF(U2156="",0,VLOOKUP(U2156,标准!A$3:B$23,2,TRUE)))))</f>
        <v>74</v>
      </c>
      <c r="W2156" s="86">
        <f t="shared" si="33"/>
        <v>74.6</v>
      </c>
      <c r="X2156" s="87">
        <v>4.2</v>
      </c>
      <c r="Y2156" s="87">
        <v>4.1</v>
      </c>
      <c r="Z2156" s="91"/>
      <c r="AA2156" s="92"/>
    </row>
    <row r="2157" customHeight="1" spans="1:27">
      <c r="A2157" s="62">
        <v>40</v>
      </c>
      <c r="B2157" s="63">
        <v>2156</v>
      </c>
      <c r="C2157" s="154" t="s">
        <v>4388</v>
      </c>
      <c r="D2157" s="154" t="s">
        <v>4355</v>
      </c>
      <c r="E2157" s="154" t="s">
        <v>4025</v>
      </c>
      <c r="F2157" s="154" t="s">
        <v>30</v>
      </c>
      <c r="G2157" s="155" t="s">
        <v>4389</v>
      </c>
      <c r="H2157" s="68">
        <v>186.9</v>
      </c>
      <c r="I2157" s="68">
        <v>85.8</v>
      </c>
      <c r="J2157" s="71">
        <f>IF(F2157="女",IF(H2157=0,0,VLOOKUP(I2157/(H2157*H2157/10000),标准!M$108:N$112,2,TRUE)),IF(H2157=0,0,VLOOKUP(I2157/(H2157*H2157/10000),标准!M$74:N$78,2,TRUE)))</f>
        <v>80</v>
      </c>
      <c r="K2157" s="72">
        <v>7265</v>
      </c>
      <c r="L2157" s="71">
        <f>IF(A2157&lt;43,IF(F2157="女",VLOOKUP(K2157,标准!K$108:L$128,2,TRUE),VLOOKUP(K2157,标准!K$74:L$94,2,TRUE)),IF(F2157="女",VLOOKUP(K2157,标准!K$39:L$59,2,TRUE),VLOOKUP(K2157,标准!K$3:L$23,2,TRUE)))</f>
        <v>100</v>
      </c>
      <c r="M2157" s="68">
        <v>11</v>
      </c>
      <c r="N2157" s="71">
        <f>IF(M2157="",0,IF(A2157&lt;43,IF(F2157="女",VLOOKUP(M2157,标准!C$108:D$128,2,TRUE),VLOOKUP(M2157,标准!C$74:D$94,2,TRUE)),IF(F2157="女",VLOOKUP(M2157,标准!C$39:D$59,2,TRUE),VLOOKUP(M2157,标准!C$3:D$23,2,TRUE))))</f>
        <v>70</v>
      </c>
      <c r="O2157" s="72">
        <v>251</v>
      </c>
      <c r="P2157" s="71">
        <f>IF(A2157&lt;43,IF(F2157="女",VLOOKUP(O2157/100,标准!E$108:F$128,2,TRUE),VLOOKUP(O2157/100,标准!E$74:F$94,2,TRUE)),IF(F2157="女",VLOOKUP(O2157/100,标准!E$39:F$59,2,TRUE),VLOOKUP(O2157/100,标准!E$3:F$23,2,TRUE)))</f>
        <v>80</v>
      </c>
      <c r="Q2157" s="82">
        <v>4.04</v>
      </c>
      <c r="R2157" s="71">
        <f>IF(Q2157=0,0,IF(A2157&lt;43,IF(F2157="女",IF(Q2157="",0,VLOOKUP(Q2157,标准!I$108:J$138,2,TRUE)),IF(Q2157="",0,VLOOKUP(Q2157,标准!I$74:J$104,2,TRUE))),IF(F2157="女",IF(Q2157="",0,VLOOKUP(Q2157,标准!I$39:J$69,2,TRUE)),IF(Q2157="",0,VLOOKUP(Q2157,标准!I$3:J$33,2,TRUE)))))</f>
        <v>70</v>
      </c>
      <c r="S2157" s="83">
        <v>5</v>
      </c>
      <c r="T2157" s="71">
        <f>IF(A2157&lt;43,IF(F2157="女",VLOOKUP(S2157,标准!G$108:H$138,2,TRUE),VLOOKUP(S2157,标准!G$74:H$99,2,TRUE)),IF(F2157="女",VLOOKUP(S2157,标准!G$39:H$69,2,TRUE),VLOOKUP(S2157,标准!G$3:H$28,2,TRUE)))</f>
        <v>10</v>
      </c>
      <c r="U2157" s="89">
        <v>7.49</v>
      </c>
      <c r="V2157" s="71">
        <f>IF(U2157=0,0,IF(A2157&lt;43,IF(F2157="女",IF(U2157="",0,VLOOKUP(U2157,标准!A$108:B$128,2,TRUE)),IF(U2157="",0,VLOOKUP(U2157,标准!A$74:B$94,2,TRUE))),IF(F2157="女",IF(U2157="",0,VLOOKUP(U2157,标准!A$39:B$59,2,TRUE)),IF(U2157="",0,VLOOKUP(U2157,标准!A$3:B$23,2,TRUE)))))</f>
        <v>76</v>
      </c>
      <c r="W2157" s="86">
        <f t="shared" si="33"/>
        <v>72.2</v>
      </c>
      <c r="X2157" s="87">
        <v>4.9</v>
      </c>
      <c r="Y2157" s="87">
        <v>4.8</v>
      </c>
      <c r="Z2157" s="91"/>
      <c r="AA2157" s="92"/>
    </row>
    <row r="2158" customHeight="1" spans="1:27">
      <c r="A2158" s="62">
        <v>40</v>
      </c>
      <c r="B2158" s="63">
        <v>2157</v>
      </c>
      <c r="C2158" s="154" t="s">
        <v>4390</v>
      </c>
      <c r="D2158" s="154" t="s">
        <v>4355</v>
      </c>
      <c r="E2158" s="154" t="s">
        <v>4025</v>
      </c>
      <c r="F2158" s="154" t="s">
        <v>34</v>
      </c>
      <c r="G2158" s="155" t="s">
        <v>4391</v>
      </c>
      <c r="H2158" s="68">
        <v>163.5</v>
      </c>
      <c r="I2158" s="68">
        <v>54</v>
      </c>
      <c r="J2158" s="71">
        <f>IF(F2158="女",IF(H2158=0,0,VLOOKUP(I2158/(H2158*H2158/10000),标准!M$108:N$112,2,TRUE)),IF(H2158=0,0,VLOOKUP(I2158/(H2158*H2158/10000),标准!M$74:N$78,2,TRUE)))</f>
        <v>100</v>
      </c>
      <c r="K2158" s="72">
        <v>4367</v>
      </c>
      <c r="L2158" s="71">
        <f>IF(A2158&lt;43,IF(F2158="女",VLOOKUP(K2158,标准!K$108:L$128,2,TRUE),VLOOKUP(K2158,标准!K$74:L$94,2,TRUE)),IF(F2158="女",VLOOKUP(K2158,标准!K$39:L$59,2,TRUE),VLOOKUP(K2158,标准!K$3:L$23,2,TRUE)))</f>
        <v>100</v>
      </c>
      <c r="M2158" s="68">
        <v>18</v>
      </c>
      <c r="N2158" s="71">
        <f>IF(M2158="",0,IF(A2158&lt;43,IF(F2158="女",VLOOKUP(M2158,标准!C$108:D$128,2,TRUE),VLOOKUP(M2158,标准!C$74:D$94,2,TRUE)),IF(F2158="女",VLOOKUP(M2158,标准!C$39:D$59,2,TRUE),VLOOKUP(M2158,标准!C$3:D$23,2,TRUE))))</f>
        <v>78</v>
      </c>
      <c r="O2158" s="76">
        <v>185</v>
      </c>
      <c r="P2158" s="71">
        <f>IF(A2158&lt;43,IF(F2158="女",VLOOKUP(O2158/100,标准!E$108:F$128,2,TRUE),VLOOKUP(O2158/100,标准!E$74:F$94,2,TRUE)),IF(F2158="女",VLOOKUP(O2158/100,标准!E$39:F$59,2,TRUE),VLOOKUP(O2158/100,标准!E$3:F$23,2,TRUE)))</f>
        <v>80</v>
      </c>
      <c r="Q2158" s="81">
        <v>3.43</v>
      </c>
      <c r="R2158" s="71">
        <f>IF(Q2158=0,0,IF(A2158&lt;43,IF(F2158="女",IF(Q2158="",0,VLOOKUP(Q2158,标准!I$108:J$138,2,TRUE)),IF(Q2158="",0,VLOOKUP(Q2158,标准!I$74:J$104,2,TRUE))),IF(F2158="女",IF(Q2158="",0,VLOOKUP(Q2158,标准!I$39:J$69,2,TRUE)),IF(Q2158="",0,VLOOKUP(Q2158,标准!I$3:J$33,2,TRUE)))))</f>
        <v>80</v>
      </c>
      <c r="S2158" s="76">
        <v>46</v>
      </c>
      <c r="T2158" s="71">
        <f>IF(A2158&lt;43,IF(F2158="女",VLOOKUP(S2158,标准!G$108:H$138,2,TRUE),VLOOKUP(S2158,标准!G$74:H$99,2,TRUE)),IF(F2158="女",VLOOKUP(S2158,标准!G$39:H$69,2,TRUE),VLOOKUP(S2158,标准!G$3:H$28,2,TRUE)))</f>
        <v>80</v>
      </c>
      <c r="U2158" s="88">
        <v>8.8</v>
      </c>
      <c r="V2158" s="71">
        <f>IF(U2158=0,0,IF(A2158&lt;43,IF(F2158="女",IF(U2158="",0,VLOOKUP(U2158,标准!A$108:B$128,2,TRUE)),IF(U2158="",0,VLOOKUP(U2158,标准!A$74:B$94,2,TRUE))),IF(F2158="女",IF(U2158="",0,VLOOKUP(U2158,标准!A$39:B$59,2,TRUE)),IF(U2158="",0,VLOOKUP(U2158,标准!A$3:B$23,2,TRUE)))))</f>
        <v>74</v>
      </c>
      <c r="W2158" s="86">
        <f t="shared" si="33"/>
        <v>84.6</v>
      </c>
      <c r="X2158" s="87">
        <v>3.7</v>
      </c>
      <c r="Y2158" s="87">
        <v>3.7</v>
      </c>
      <c r="Z2158" s="91"/>
      <c r="AA2158" s="92"/>
    </row>
    <row r="2159" customHeight="1" spans="1:27">
      <c r="A2159" s="62">
        <v>40</v>
      </c>
      <c r="B2159" s="63">
        <v>2158</v>
      </c>
      <c r="C2159" s="154" t="s">
        <v>4392</v>
      </c>
      <c r="D2159" s="154" t="s">
        <v>4355</v>
      </c>
      <c r="E2159" s="154" t="s">
        <v>4025</v>
      </c>
      <c r="F2159" s="154" t="s">
        <v>34</v>
      </c>
      <c r="G2159" s="155" t="s">
        <v>4393</v>
      </c>
      <c r="H2159" s="68"/>
      <c r="I2159" s="68"/>
      <c r="J2159" s="71">
        <f>IF(F2159="女",IF(H2159=0,0,VLOOKUP(I2159/(H2159*H2159/10000),标准!M$108:N$112,2,TRUE)),IF(H2159=0,0,VLOOKUP(I2159/(H2159*H2159/10000),标准!M$74:N$78,2,TRUE)))</f>
        <v>0</v>
      </c>
      <c r="K2159" s="72">
        <v>3269</v>
      </c>
      <c r="L2159" s="71">
        <f>IF(A2159&lt;43,IF(F2159="女",VLOOKUP(K2159,标准!K$108:L$128,2,TRUE),VLOOKUP(K2159,标准!K$74:L$94,2,TRUE)),IF(F2159="女",VLOOKUP(K2159,标准!K$39:L$59,2,TRUE),VLOOKUP(K2159,标准!K$3:L$23,2,TRUE)))</f>
        <v>85</v>
      </c>
      <c r="M2159" s="68">
        <v>0</v>
      </c>
      <c r="N2159" s="71">
        <f>IF(M2159="",0,IF(A2159&lt;43,IF(F2159="女",VLOOKUP(M2159,标准!C$108:D$128,2,TRUE),VLOOKUP(M2159,标准!C$74:D$94,2,TRUE)),IF(F2159="女",VLOOKUP(M2159,标准!C$39:D$59,2,TRUE),VLOOKUP(M2159,标准!C$3:D$23,2,TRUE))))</f>
        <v>0</v>
      </c>
      <c r="O2159" s="72"/>
      <c r="P2159" s="71">
        <f>IF(A2159&lt;43,IF(F2159="女",VLOOKUP(O2159/100,标准!E$108:F$128,2,TRUE),VLOOKUP(O2159/100,标准!E$74:F$94,2,TRUE)),IF(F2159="女",VLOOKUP(O2159/100,标准!E$39:F$59,2,TRUE),VLOOKUP(O2159/100,标准!E$3:F$23,2,TRUE)))</f>
        <v>0</v>
      </c>
      <c r="Q2159" s="82"/>
      <c r="R2159" s="71">
        <f>IF(Q2159=0,0,IF(A2159&lt;43,IF(F2159="女",IF(Q2159="",0,VLOOKUP(Q2159,标准!I$108:J$138,2,TRUE)),IF(Q2159="",0,VLOOKUP(Q2159,标准!I$74:J$104,2,TRUE))),IF(F2159="女",IF(Q2159="",0,VLOOKUP(Q2159,标准!I$39:J$69,2,TRUE)),IF(Q2159="",0,VLOOKUP(Q2159,标准!I$3:J$33,2,TRUE)))))</f>
        <v>0</v>
      </c>
      <c r="S2159" s="83"/>
      <c r="T2159" s="71">
        <f>IF(A2159&lt;43,IF(F2159="女",VLOOKUP(S2159,标准!G$108:H$138,2,TRUE),VLOOKUP(S2159,标准!G$74:H$99,2,TRUE)),IF(F2159="女",VLOOKUP(S2159,标准!G$39:H$69,2,TRUE),VLOOKUP(S2159,标准!G$3:H$28,2,TRUE)))</f>
        <v>0</v>
      </c>
      <c r="U2159" s="89"/>
      <c r="V2159" s="71">
        <f>IF(U2159=0,0,IF(A2159&lt;43,IF(F2159="女",IF(U2159="",0,VLOOKUP(U2159,标准!A$108:B$128,2,TRUE)),IF(U2159="",0,VLOOKUP(U2159,标准!A$74:B$94,2,TRUE))),IF(F2159="女",IF(U2159="",0,VLOOKUP(U2159,标准!A$39:B$59,2,TRUE)),IF(U2159="",0,VLOOKUP(U2159,标准!A$3:B$23,2,TRUE)))))</f>
        <v>0</v>
      </c>
      <c r="W2159" s="86">
        <v>60</v>
      </c>
      <c r="X2159" s="87"/>
      <c r="Y2159" s="87"/>
      <c r="Z2159" s="91"/>
      <c r="AA2159" s="92" t="s">
        <v>144</v>
      </c>
    </row>
    <row r="2160" customHeight="1" spans="1:27">
      <c r="A2160" s="62">
        <v>40</v>
      </c>
      <c r="B2160" s="63">
        <v>2159</v>
      </c>
      <c r="C2160" s="154" t="s">
        <v>4394</v>
      </c>
      <c r="D2160" s="154" t="s">
        <v>4355</v>
      </c>
      <c r="E2160" s="154" t="s">
        <v>4025</v>
      </c>
      <c r="F2160" s="154" t="s">
        <v>30</v>
      </c>
      <c r="G2160" s="155" t="s">
        <v>4395</v>
      </c>
      <c r="H2160" s="68">
        <v>165.8</v>
      </c>
      <c r="I2160" s="68">
        <v>51.8</v>
      </c>
      <c r="J2160" s="71">
        <f>IF(F2160="女",IF(H2160=0,0,VLOOKUP(I2160/(H2160*H2160/10000),标准!M$108:N$112,2,TRUE)),IF(H2160=0,0,VLOOKUP(I2160/(H2160*H2160/10000),标准!M$74:N$78,2,TRUE)))</f>
        <v>100</v>
      </c>
      <c r="K2160" s="72">
        <v>3176</v>
      </c>
      <c r="L2160" s="71">
        <f>IF(A2160&lt;43,IF(F2160="女",VLOOKUP(K2160,标准!K$108:L$128,2,TRUE),VLOOKUP(K2160,标准!K$74:L$94,2,TRUE)),IF(F2160="女",VLOOKUP(K2160,标准!K$39:L$59,2,TRUE),VLOOKUP(K2160,标准!K$3:L$23,2,TRUE)))</f>
        <v>60</v>
      </c>
      <c r="M2160" s="68">
        <v>10.5</v>
      </c>
      <c r="N2160" s="71">
        <f>IF(M2160="",0,IF(A2160&lt;43,IF(F2160="女",VLOOKUP(M2160,标准!C$108:D$128,2,TRUE),VLOOKUP(M2160,标准!C$74:D$94,2,TRUE)),IF(F2160="女",VLOOKUP(M2160,标准!C$39:D$59,2,TRUE),VLOOKUP(M2160,标准!C$3:D$23,2,TRUE))))</f>
        <v>68</v>
      </c>
      <c r="O2160" s="72">
        <v>217</v>
      </c>
      <c r="P2160" s="71">
        <f>IF(A2160&lt;43,IF(F2160="女",VLOOKUP(O2160/100,标准!E$108:F$128,2,TRUE),VLOOKUP(O2160/100,标准!E$74:F$94,2,TRUE)),IF(F2160="女",VLOOKUP(O2160/100,标准!E$39:F$59,2,TRUE),VLOOKUP(O2160/100,标准!E$3:F$23,2,TRUE)))</f>
        <v>64</v>
      </c>
      <c r="Q2160" s="82">
        <v>3.51</v>
      </c>
      <c r="R2160" s="71">
        <f>IF(Q2160=0,0,IF(A2160&lt;43,IF(F2160="女",IF(Q2160="",0,VLOOKUP(Q2160,标准!I$108:J$138,2,TRUE)),IF(Q2160="",0,VLOOKUP(Q2160,标准!I$74:J$104,2,TRUE))),IF(F2160="女",IF(Q2160="",0,VLOOKUP(Q2160,标准!I$39:J$69,2,TRUE)),IF(Q2160="",0,VLOOKUP(Q2160,标准!I$3:J$33,2,TRUE)))))</f>
        <v>76</v>
      </c>
      <c r="S2160" s="83">
        <v>4</v>
      </c>
      <c r="T2160" s="71">
        <f>IF(A2160&lt;43,IF(F2160="女",VLOOKUP(S2160,标准!G$108:H$138,2,TRUE),VLOOKUP(S2160,标准!G$74:H$99,2,TRUE)),IF(F2160="女",VLOOKUP(S2160,标准!G$39:H$69,2,TRUE),VLOOKUP(S2160,标准!G$3:H$28,2,TRUE)))</f>
        <v>0</v>
      </c>
      <c r="U2160" s="89">
        <v>7.78</v>
      </c>
      <c r="V2160" s="71">
        <f>IF(U2160=0,0,IF(A2160&lt;43,IF(F2160="女",IF(U2160="",0,VLOOKUP(U2160,标准!A$108:B$128,2,TRUE)),IF(U2160="",0,VLOOKUP(U2160,标准!A$74:B$94,2,TRUE))),IF(F2160="女",IF(U2160="",0,VLOOKUP(U2160,标准!A$39:B$59,2,TRUE)),IF(U2160="",0,VLOOKUP(U2160,标准!A$3:B$23,2,TRUE)))))</f>
        <v>72</v>
      </c>
      <c r="W2160" s="86">
        <f t="shared" si="33"/>
        <v>66.8</v>
      </c>
      <c r="X2160" s="87">
        <v>4</v>
      </c>
      <c r="Y2160" s="87">
        <v>3.9</v>
      </c>
      <c r="Z2160" s="91"/>
      <c r="AA2160" s="92"/>
    </row>
    <row r="2161" customHeight="1" spans="1:27">
      <c r="A2161" s="62">
        <v>40</v>
      </c>
      <c r="B2161" s="63">
        <v>2160</v>
      </c>
      <c r="C2161" s="154" t="s">
        <v>4396</v>
      </c>
      <c r="D2161" s="154" t="s">
        <v>4355</v>
      </c>
      <c r="E2161" s="154" t="s">
        <v>4025</v>
      </c>
      <c r="F2161" s="154" t="s">
        <v>30</v>
      </c>
      <c r="G2161" s="155" t="s">
        <v>4397</v>
      </c>
      <c r="H2161" s="68">
        <v>170</v>
      </c>
      <c r="I2161" s="68">
        <v>65.6</v>
      </c>
      <c r="J2161" s="71">
        <f>IF(F2161="女",IF(H2161=0,0,VLOOKUP(I2161/(H2161*H2161/10000),标准!M$108:N$112,2,TRUE)),IF(H2161=0,0,VLOOKUP(I2161/(H2161*H2161/10000),标准!M$74:N$78,2,TRUE)))</f>
        <v>100</v>
      </c>
      <c r="K2161" s="72">
        <v>3714</v>
      </c>
      <c r="L2161" s="71">
        <f>IF(A2161&lt;43,IF(F2161="女",VLOOKUP(K2161,标准!K$108:L$128,2,TRUE),VLOOKUP(K2161,标准!K$74:L$94,2,TRUE)),IF(F2161="女",VLOOKUP(K2161,标准!K$39:L$59,2,TRUE),VLOOKUP(K2161,标准!K$3:L$23,2,TRUE)))</f>
        <v>70</v>
      </c>
      <c r="M2161" s="68">
        <v>10</v>
      </c>
      <c r="N2161" s="71">
        <f>IF(M2161="",0,IF(A2161&lt;43,IF(F2161="女",VLOOKUP(M2161,标准!C$108:D$128,2,TRUE),VLOOKUP(M2161,标准!C$74:D$94,2,TRUE)),IF(F2161="女",VLOOKUP(M2161,标准!C$39:D$59,2,TRUE),VLOOKUP(M2161,标准!C$3:D$23,2,TRUE))))</f>
        <v>68</v>
      </c>
      <c r="O2161" s="72">
        <v>195</v>
      </c>
      <c r="P2161" s="71">
        <f>IF(A2161&lt;43,IF(F2161="女",VLOOKUP(O2161/100,标准!E$108:F$128,2,TRUE),VLOOKUP(O2161/100,标准!E$74:F$94,2,TRUE)),IF(F2161="女",VLOOKUP(O2161/100,标准!E$39:F$59,2,TRUE),VLOOKUP(O2161/100,标准!E$3:F$23,2,TRUE)))</f>
        <v>30</v>
      </c>
      <c r="Q2161" s="82">
        <v>4.15</v>
      </c>
      <c r="R2161" s="71">
        <f>IF(Q2161=0,0,IF(A2161&lt;43,IF(F2161="女",IF(Q2161="",0,VLOOKUP(Q2161,标准!I$108:J$138,2,TRUE)),IF(Q2161="",0,VLOOKUP(Q2161,标准!I$74:J$104,2,TRUE))),IF(F2161="女",IF(Q2161="",0,VLOOKUP(Q2161,标准!I$39:J$69,2,TRUE)),IF(Q2161="",0,VLOOKUP(Q2161,标准!I$3:J$33,2,TRUE)))))</f>
        <v>66</v>
      </c>
      <c r="S2161" s="83">
        <v>3</v>
      </c>
      <c r="T2161" s="71">
        <f>IF(A2161&lt;43,IF(F2161="女",VLOOKUP(S2161,标准!G$108:H$138,2,TRUE),VLOOKUP(S2161,标准!G$74:H$99,2,TRUE)),IF(F2161="女",VLOOKUP(S2161,标准!G$39:H$69,2,TRUE),VLOOKUP(S2161,标准!G$3:H$28,2,TRUE)))</f>
        <v>0</v>
      </c>
      <c r="U2161" s="89">
        <v>8.25</v>
      </c>
      <c r="V2161" s="71">
        <f>IF(U2161=0,0,IF(A2161&lt;43,IF(F2161="女",IF(U2161="",0,VLOOKUP(U2161,标准!A$108:B$128,2,TRUE)),IF(U2161="",0,VLOOKUP(U2161,标准!A$74:B$94,2,TRUE))),IF(F2161="女",IF(U2161="",0,VLOOKUP(U2161,标准!A$39:B$59,2,TRUE)),IF(U2161="",0,VLOOKUP(U2161,标准!A$3:B$23,2,TRUE)))))</f>
        <v>68</v>
      </c>
      <c r="W2161" s="86">
        <f t="shared" si="33"/>
        <v>62.1</v>
      </c>
      <c r="X2161" s="87">
        <v>4.5</v>
      </c>
      <c r="Y2161" s="87">
        <v>4.3</v>
      </c>
      <c r="Z2161" s="91"/>
      <c r="AA2161" s="92"/>
    </row>
    <row r="2162" customHeight="1" spans="1:27">
      <c r="A2162" s="62">
        <v>40</v>
      </c>
      <c r="B2162" s="63">
        <v>2161</v>
      </c>
      <c r="C2162" s="154" t="s">
        <v>4398</v>
      </c>
      <c r="D2162" s="154" t="s">
        <v>4355</v>
      </c>
      <c r="E2162" s="154" t="s">
        <v>4025</v>
      </c>
      <c r="F2162" s="154" t="s">
        <v>30</v>
      </c>
      <c r="G2162" s="155" t="s">
        <v>4399</v>
      </c>
      <c r="H2162" s="68">
        <v>166.5</v>
      </c>
      <c r="I2162" s="68">
        <v>49.8</v>
      </c>
      <c r="J2162" s="71">
        <f>IF(F2162="女",IF(H2162=0,0,VLOOKUP(I2162/(H2162*H2162/10000),标准!M$108:N$112,2,TRUE)),IF(H2162=0,0,VLOOKUP(I2162/(H2162*H2162/10000),标准!M$74:N$78,2,TRUE)))</f>
        <v>100</v>
      </c>
      <c r="K2162" s="72"/>
      <c r="L2162" s="71">
        <f>IF(A2162&lt;43,IF(F2162="女",VLOOKUP(K2162,标准!K$108:L$128,2,TRUE),VLOOKUP(K2162,标准!K$74:L$94,2,TRUE)),IF(F2162="女",VLOOKUP(K2162,标准!K$39:L$59,2,TRUE),VLOOKUP(K2162,标准!K$3:L$23,2,TRUE)))</f>
        <v>0</v>
      </c>
      <c r="M2162" s="68">
        <v>0</v>
      </c>
      <c r="N2162" s="71">
        <f>IF(M2162="",0,IF(A2162&lt;43,IF(F2162="女",VLOOKUP(M2162,标准!C$108:D$128,2,TRUE),VLOOKUP(M2162,标准!C$74:D$94,2,TRUE)),IF(F2162="女",VLOOKUP(M2162,标准!C$39:D$59,2,TRUE),VLOOKUP(M2162,标准!C$3:D$23,2,TRUE))))</f>
        <v>20</v>
      </c>
      <c r="O2162" s="72">
        <v>253</v>
      </c>
      <c r="P2162" s="71">
        <f>IF(A2162&lt;43,IF(F2162="女",VLOOKUP(O2162/100,标准!E$108:F$128,2,TRUE),VLOOKUP(O2162/100,标准!E$74:F$94,2,TRUE)),IF(F2162="女",VLOOKUP(O2162/100,标准!E$39:F$59,2,TRUE),VLOOKUP(O2162/100,标准!E$3:F$23,2,TRUE)))</f>
        <v>80</v>
      </c>
      <c r="Q2162" s="82">
        <v>3.53</v>
      </c>
      <c r="R2162" s="71">
        <f>IF(Q2162=0,0,IF(A2162&lt;43,IF(F2162="女",IF(Q2162="",0,VLOOKUP(Q2162,标准!I$108:J$138,2,TRUE)),IF(Q2162="",0,VLOOKUP(Q2162,标准!I$74:J$104,2,TRUE))),IF(F2162="女",IF(Q2162="",0,VLOOKUP(Q2162,标准!I$39:J$69,2,TRUE)),IF(Q2162="",0,VLOOKUP(Q2162,标准!I$3:J$33,2,TRUE)))))</f>
        <v>74</v>
      </c>
      <c r="S2162" s="83">
        <v>4</v>
      </c>
      <c r="T2162" s="71">
        <f>IF(A2162&lt;43,IF(F2162="女",VLOOKUP(S2162,标准!G$108:H$138,2,TRUE),VLOOKUP(S2162,标准!G$74:H$99,2,TRUE)),IF(F2162="女",VLOOKUP(S2162,标准!G$39:H$69,2,TRUE),VLOOKUP(S2162,标准!G$3:H$28,2,TRUE)))</f>
        <v>0</v>
      </c>
      <c r="U2162" s="89">
        <v>6.97</v>
      </c>
      <c r="V2162" s="71">
        <f>IF(U2162=0,0,IF(A2162&lt;43,IF(F2162="女",IF(U2162="",0,VLOOKUP(U2162,标准!A$108:B$128,2,TRUE)),IF(U2162="",0,VLOOKUP(U2162,标准!A$74:B$94,2,TRUE))),IF(F2162="女",IF(U2162="",0,VLOOKUP(U2162,标准!A$39:B$59,2,TRUE)),IF(U2162="",0,VLOOKUP(U2162,标准!A$3:B$23,2,TRUE)))))</f>
        <v>85</v>
      </c>
      <c r="W2162" s="86">
        <f t="shared" si="33"/>
        <v>56.8</v>
      </c>
      <c r="X2162" s="87">
        <v>3.9</v>
      </c>
      <c r="Y2162" s="87">
        <v>3.7</v>
      </c>
      <c r="Z2162" s="91"/>
      <c r="AA2162" s="92"/>
    </row>
    <row r="2163" customHeight="1" spans="1:27">
      <c r="A2163" s="62">
        <v>40</v>
      </c>
      <c r="B2163" s="63">
        <v>2162</v>
      </c>
      <c r="C2163" s="154" t="s">
        <v>4400</v>
      </c>
      <c r="D2163" s="154" t="s">
        <v>4355</v>
      </c>
      <c r="E2163" s="154" t="s">
        <v>4025</v>
      </c>
      <c r="F2163" s="154" t="s">
        <v>30</v>
      </c>
      <c r="G2163" s="155" t="s">
        <v>4401</v>
      </c>
      <c r="H2163" s="68"/>
      <c r="I2163" s="68"/>
      <c r="J2163" s="71">
        <f>IF(F2163="女",IF(H2163=0,0,VLOOKUP(I2163/(H2163*H2163/10000),标准!M$108:N$112,2,TRUE)),IF(H2163=0,0,VLOOKUP(I2163/(H2163*H2163/10000),标准!M$74:N$78,2,TRUE)))</f>
        <v>0</v>
      </c>
      <c r="K2163" s="72"/>
      <c r="L2163" s="71">
        <f>IF(A2163&lt;43,IF(F2163="女",VLOOKUP(K2163,标准!K$108:L$128,2,TRUE),VLOOKUP(K2163,标准!K$74:L$94,2,TRUE)),IF(F2163="女",VLOOKUP(K2163,标准!K$39:L$59,2,TRUE),VLOOKUP(K2163,标准!K$3:L$23,2,TRUE)))</f>
        <v>0</v>
      </c>
      <c r="M2163" s="68">
        <v>0</v>
      </c>
      <c r="N2163" s="71">
        <f>IF(M2163="",0,IF(A2163&lt;43,IF(F2163="女",VLOOKUP(M2163,标准!C$108:D$128,2,TRUE),VLOOKUP(M2163,标准!C$74:D$94,2,TRUE)),IF(F2163="女",VLOOKUP(M2163,标准!C$39:D$59,2,TRUE),VLOOKUP(M2163,标准!C$3:D$23,2,TRUE))))</f>
        <v>20</v>
      </c>
      <c r="O2163" s="72"/>
      <c r="P2163" s="71">
        <f>IF(A2163&lt;43,IF(F2163="女",VLOOKUP(O2163/100,标准!E$108:F$128,2,TRUE),VLOOKUP(O2163/100,标准!E$74:F$94,2,TRUE)),IF(F2163="女",VLOOKUP(O2163/100,标准!E$39:F$59,2,TRUE),VLOOKUP(O2163/100,标准!E$3:F$23,2,TRUE)))</f>
        <v>0</v>
      </c>
      <c r="Q2163" s="82"/>
      <c r="R2163" s="71">
        <f>IF(Q2163=0,0,IF(A2163&lt;43,IF(F2163="女",IF(Q2163="",0,VLOOKUP(Q2163,标准!I$108:J$138,2,TRUE)),IF(Q2163="",0,VLOOKUP(Q2163,标准!I$74:J$104,2,TRUE))),IF(F2163="女",IF(Q2163="",0,VLOOKUP(Q2163,标准!I$39:J$69,2,TRUE)),IF(Q2163="",0,VLOOKUP(Q2163,标准!I$3:J$33,2,TRUE)))))</f>
        <v>0</v>
      </c>
      <c r="S2163" s="83"/>
      <c r="T2163" s="71">
        <f>IF(A2163&lt;43,IF(F2163="女",VLOOKUP(S2163,标准!G$108:H$138,2,TRUE),VLOOKUP(S2163,标准!G$74:H$99,2,TRUE)),IF(F2163="女",VLOOKUP(S2163,标准!G$39:H$69,2,TRUE),VLOOKUP(S2163,标准!G$3:H$28,2,TRUE)))</f>
        <v>0</v>
      </c>
      <c r="U2163" s="89"/>
      <c r="V2163" s="71">
        <f>IF(U2163=0,0,IF(A2163&lt;43,IF(F2163="女",IF(U2163="",0,VLOOKUP(U2163,标准!A$108:B$128,2,TRUE)),IF(U2163="",0,VLOOKUP(U2163,标准!A$74:B$94,2,TRUE))),IF(F2163="女",IF(U2163="",0,VLOOKUP(U2163,标准!A$39:B$59,2,TRUE)),IF(U2163="",0,VLOOKUP(U2163,标准!A$3:B$23,2,TRUE)))))</f>
        <v>0</v>
      </c>
      <c r="W2163" s="86">
        <v>60</v>
      </c>
      <c r="X2163" s="87"/>
      <c r="Y2163" s="87"/>
      <c r="Z2163" s="91"/>
      <c r="AA2163" s="92" t="s">
        <v>144</v>
      </c>
    </row>
    <row r="2164" customHeight="1" spans="1:27">
      <c r="A2164" s="62">
        <v>40</v>
      </c>
      <c r="B2164" s="63">
        <v>2163</v>
      </c>
      <c r="C2164" s="154" t="s">
        <v>4402</v>
      </c>
      <c r="D2164" s="154" t="s">
        <v>4355</v>
      </c>
      <c r="E2164" s="154" t="s">
        <v>4025</v>
      </c>
      <c r="F2164" s="154" t="s">
        <v>30</v>
      </c>
      <c r="G2164" s="155" t="s">
        <v>4403</v>
      </c>
      <c r="H2164" s="68">
        <v>164</v>
      </c>
      <c r="I2164" s="68">
        <v>65.7</v>
      </c>
      <c r="J2164" s="71">
        <f>IF(F2164="女",IF(H2164=0,0,VLOOKUP(I2164/(H2164*H2164/10000),标准!M$108:N$112,2,TRUE)),IF(H2164=0,0,VLOOKUP(I2164/(H2164*H2164/10000),标准!M$74:N$78,2,TRUE)))</f>
        <v>80</v>
      </c>
      <c r="K2164" s="72">
        <v>4386</v>
      </c>
      <c r="L2164" s="71">
        <f>IF(A2164&lt;43,IF(F2164="女",VLOOKUP(K2164,标准!K$108:L$128,2,TRUE),VLOOKUP(K2164,标准!K$74:L$94,2,TRUE)),IF(F2164="女",VLOOKUP(K2164,标准!K$39:L$59,2,TRUE),VLOOKUP(K2164,标准!K$3:L$23,2,TRUE)))</f>
        <v>80</v>
      </c>
      <c r="M2164" s="68">
        <v>21.5</v>
      </c>
      <c r="N2164" s="71">
        <f>IF(M2164="",0,IF(A2164&lt;43,IF(F2164="女",VLOOKUP(M2164,标准!C$108:D$128,2,TRUE),VLOOKUP(M2164,标准!C$74:D$94,2,TRUE)),IF(F2164="女",VLOOKUP(M2164,标准!C$39:D$59,2,TRUE),VLOOKUP(M2164,标准!C$3:D$23,2,TRUE))))</f>
        <v>90</v>
      </c>
      <c r="O2164" s="62">
        <v>220</v>
      </c>
      <c r="P2164" s="71">
        <f>IF(A2164&lt;43,IF(F2164="女",VLOOKUP(O2164/100,标准!E$108:F$128,2,TRUE),VLOOKUP(O2164/100,标准!E$74:F$94,2,TRUE)),IF(F2164="女",VLOOKUP(O2164/100,标准!E$39:F$59,2,TRUE),VLOOKUP(O2164/100,标准!E$3:F$23,2,TRUE)))</f>
        <v>66</v>
      </c>
      <c r="Q2164" s="112">
        <v>4.02</v>
      </c>
      <c r="R2164" s="71">
        <f>IF(Q2164=0,0,IF(A2164&lt;43,IF(F2164="女",IF(Q2164="",0,VLOOKUP(Q2164,标准!I$108:J$138,2,TRUE)),IF(Q2164="",0,VLOOKUP(Q2164,标准!I$74:J$104,2,TRUE))),IF(F2164="女",IF(Q2164="",0,VLOOKUP(Q2164,标准!I$39:J$69,2,TRUE)),IF(Q2164="",0,VLOOKUP(Q2164,标准!I$3:J$33,2,TRUE)))))</f>
        <v>72</v>
      </c>
      <c r="S2164" s="76">
        <v>8</v>
      </c>
      <c r="T2164" s="71">
        <f>IF(A2164&lt;43,IF(F2164="女",VLOOKUP(S2164,标准!G$108:H$138,2,TRUE),VLOOKUP(S2164,标准!G$74:H$99,2,TRUE)),IF(F2164="女",VLOOKUP(S2164,标准!G$39:H$69,2,TRUE),VLOOKUP(S2164,标准!G$3:H$28,2,TRUE)))</f>
        <v>40</v>
      </c>
      <c r="U2164" s="114">
        <v>7.47</v>
      </c>
      <c r="V2164" s="71">
        <f>IF(U2164=0,0,IF(A2164&lt;43,IF(F2164="女",IF(U2164="",0,VLOOKUP(U2164,标准!A$108:B$128,2,TRUE)),IF(U2164="",0,VLOOKUP(U2164,标准!A$74:B$94,2,TRUE))),IF(F2164="女",IF(U2164="",0,VLOOKUP(U2164,标准!A$39:B$59,2,TRUE)),IF(U2164="",0,VLOOKUP(U2164,标准!A$3:B$23,2,TRUE)))))</f>
        <v>76</v>
      </c>
      <c r="W2164" s="86">
        <f t="shared" si="33"/>
        <v>73.2</v>
      </c>
      <c r="X2164" s="87">
        <v>4</v>
      </c>
      <c r="Y2164" s="87">
        <v>4.3</v>
      </c>
      <c r="Z2164" s="91"/>
      <c r="AA2164" s="92"/>
    </row>
    <row r="2165" customHeight="1" spans="1:27">
      <c r="A2165" s="62">
        <v>40</v>
      </c>
      <c r="B2165" s="63">
        <v>2164</v>
      </c>
      <c r="C2165" s="154" t="s">
        <v>4404</v>
      </c>
      <c r="D2165" s="154" t="s">
        <v>4355</v>
      </c>
      <c r="E2165" s="154" t="s">
        <v>4025</v>
      </c>
      <c r="F2165" s="154" t="s">
        <v>34</v>
      </c>
      <c r="G2165" s="155" t="s">
        <v>4405</v>
      </c>
      <c r="H2165" s="68">
        <v>160</v>
      </c>
      <c r="I2165" s="68">
        <v>52</v>
      </c>
      <c r="J2165" s="71">
        <f>IF(F2165="女",IF(H2165=0,0,VLOOKUP(I2165/(H2165*H2165/10000),标准!M$108:N$112,2,TRUE)),IF(H2165=0,0,VLOOKUP(I2165/(H2165*H2165/10000),标准!M$74:N$78,2,TRUE)))</f>
        <v>100</v>
      </c>
      <c r="K2165" s="72">
        <v>3022</v>
      </c>
      <c r="L2165" s="71">
        <f>IF(A2165&lt;43,IF(F2165="女",VLOOKUP(K2165,标准!K$108:L$128,2,TRUE),VLOOKUP(K2165,标准!K$74:L$94,2,TRUE)),IF(F2165="女",VLOOKUP(K2165,标准!K$39:L$59,2,TRUE),VLOOKUP(K2165,标准!K$3:L$23,2,TRUE)))</f>
        <v>80</v>
      </c>
      <c r="M2165" s="68">
        <v>9</v>
      </c>
      <c r="N2165" s="71">
        <f>IF(M2165="",0,IF(A2165&lt;43,IF(F2165="女",VLOOKUP(M2165,标准!C$108:D$128,2,TRUE),VLOOKUP(M2165,标准!C$74:D$94,2,TRUE)),IF(F2165="女",VLOOKUP(M2165,标准!C$39:D$59,2,TRUE),VLOOKUP(M2165,标准!C$3:D$23,2,TRUE))))</f>
        <v>64</v>
      </c>
      <c r="O2165" s="76">
        <v>168</v>
      </c>
      <c r="P2165" s="71">
        <f>IF(A2165&lt;43,IF(F2165="女",VLOOKUP(O2165/100,标准!E$108:F$128,2,TRUE),VLOOKUP(O2165/100,标准!E$74:F$94,2,TRUE)),IF(F2165="女",VLOOKUP(O2165/100,标准!E$39:F$59,2,TRUE),VLOOKUP(O2165/100,标准!E$3:F$23,2,TRUE)))</f>
        <v>70</v>
      </c>
      <c r="Q2165" s="81">
        <v>3.51</v>
      </c>
      <c r="R2165" s="71">
        <f>IF(Q2165=0,0,IF(A2165&lt;43,IF(F2165="女",IF(Q2165="",0,VLOOKUP(Q2165,标准!I$108:J$138,2,TRUE)),IF(Q2165="",0,VLOOKUP(Q2165,标准!I$74:J$104,2,TRUE))),IF(F2165="女",IF(Q2165="",0,VLOOKUP(Q2165,标准!I$39:J$69,2,TRUE)),IF(Q2165="",0,VLOOKUP(Q2165,标准!I$3:J$33,2,TRUE)))))</f>
        <v>76</v>
      </c>
      <c r="S2165" s="76">
        <v>45</v>
      </c>
      <c r="T2165" s="71">
        <f>IF(A2165&lt;43,IF(F2165="女",VLOOKUP(S2165,标准!G$108:H$138,2,TRUE),VLOOKUP(S2165,标准!G$74:H$99,2,TRUE)),IF(F2165="女",VLOOKUP(S2165,标准!G$39:H$69,2,TRUE),VLOOKUP(S2165,标准!G$3:H$28,2,TRUE)))</f>
        <v>78</v>
      </c>
      <c r="U2165" s="88">
        <v>8.5</v>
      </c>
      <c r="V2165" s="71">
        <f>IF(U2165=0,0,IF(A2165&lt;43,IF(F2165="女",IF(U2165="",0,VLOOKUP(U2165,标准!A$108:B$128,2,TRUE)),IF(U2165="",0,VLOOKUP(U2165,标准!A$74:B$94,2,TRUE))),IF(F2165="女",IF(U2165="",0,VLOOKUP(U2165,标准!A$39:B$59,2,TRUE)),IF(U2165="",0,VLOOKUP(U2165,标准!A$3:B$23,2,TRUE)))))</f>
        <v>78</v>
      </c>
      <c r="W2165" s="86">
        <f t="shared" si="33"/>
        <v>79</v>
      </c>
      <c r="X2165" s="87">
        <v>4.8</v>
      </c>
      <c r="Y2165" s="87">
        <v>4.4</v>
      </c>
      <c r="Z2165" s="91"/>
      <c r="AA2165" s="92"/>
    </row>
    <row r="2166" customHeight="1" spans="1:27">
      <c r="A2166" s="62">
        <v>40</v>
      </c>
      <c r="B2166" s="63">
        <v>2165</v>
      </c>
      <c r="C2166" s="154" t="s">
        <v>4406</v>
      </c>
      <c r="D2166" s="154" t="s">
        <v>4355</v>
      </c>
      <c r="E2166" s="154" t="s">
        <v>4025</v>
      </c>
      <c r="F2166" s="154" t="s">
        <v>30</v>
      </c>
      <c r="G2166" s="155" t="s">
        <v>4407</v>
      </c>
      <c r="H2166" s="68">
        <v>185</v>
      </c>
      <c r="I2166" s="68">
        <v>76.8</v>
      </c>
      <c r="J2166" s="71">
        <f>IF(F2166="女",IF(H2166=0,0,VLOOKUP(I2166/(H2166*H2166/10000),标准!M$108:N$112,2,TRUE)),IF(H2166=0,0,VLOOKUP(I2166/(H2166*H2166/10000),标准!M$74:N$78,2,TRUE)))</f>
        <v>100</v>
      </c>
      <c r="K2166" s="72">
        <v>4592</v>
      </c>
      <c r="L2166" s="71">
        <f>IF(A2166&lt;43,IF(F2166="女",VLOOKUP(K2166,标准!K$108:L$128,2,TRUE),VLOOKUP(K2166,标准!K$74:L$94,2,TRUE)),IF(F2166="女",VLOOKUP(K2166,标准!K$39:L$59,2,TRUE),VLOOKUP(K2166,标准!K$3:L$23,2,TRUE)))</f>
        <v>85</v>
      </c>
      <c r="M2166" s="68">
        <v>21</v>
      </c>
      <c r="N2166" s="71">
        <f>IF(M2166="",0,IF(A2166&lt;43,IF(F2166="女",VLOOKUP(M2166,标准!C$108:D$128,2,TRUE),VLOOKUP(M2166,标准!C$74:D$94,2,TRUE)),IF(F2166="女",VLOOKUP(M2166,标准!C$39:D$59,2,TRUE),VLOOKUP(M2166,标准!C$3:D$23,2,TRUE))))</f>
        <v>85</v>
      </c>
      <c r="O2166" s="76">
        <v>248</v>
      </c>
      <c r="P2166" s="71">
        <f>IF(A2166&lt;43,IF(F2166="女",VLOOKUP(O2166/100,标准!E$108:F$128,2,TRUE),VLOOKUP(O2166/100,标准!E$74:F$94,2,TRUE)),IF(F2166="女",VLOOKUP(O2166/100,标准!E$39:F$59,2,TRUE),VLOOKUP(O2166/100,标准!E$3:F$23,2,TRUE)))</f>
        <v>80</v>
      </c>
      <c r="Q2166" s="81">
        <v>3.36</v>
      </c>
      <c r="R2166" s="71">
        <f>IF(Q2166=0,0,IF(A2166&lt;43,IF(F2166="女",IF(Q2166="",0,VLOOKUP(Q2166,标准!I$108:J$138,2,TRUE)),IF(Q2166="",0,VLOOKUP(Q2166,标准!I$74:J$104,2,TRUE))),IF(F2166="女",IF(Q2166="",0,VLOOKUP(Q2166,标准!I$39:J$69,2,TRUE)),IF(Q2166="",0,VLOOKUP(Q2166,标准!I$3:J$33,2,TRUE)))))</f>
        <v>80</v>
      </c>
      <c r="S2166" s="76">
        <v>1</v>
      </c>
      <c r="T2166" s="71">
        <f>IF(A2166&lt;43,IF(F2166="女",VLOOKUP(S2166,标准!G$108:H$138,2,TRUE),VLOOKUP(S2166,标准!G$74:H$99,2,TRUE)),IF(F2166="女",VLOOKUP(S2166,标准!G$39:H$69,2,TRUE),VLOOKUP(S2166,标准!G$3:H$28,2,TRUE)))</f>
        <v>0</v>
      </c>
      <c r="U2166" s="88">
        <v>6.71</v>
      </c>
      <c r="V2166" s="71">
        <f>IF(U2166=0,0,IF(A2166&lt;43,IF(F2166="女",IF(U2166="",0,VLOOKUP(U2166,标准!A$108:B$128,2,TRUE)),IF(U2166="",0,VLOOKUP(U2166,标准!A$74:B$94,2,TRUE))),IF(F2166="女",IF(U2166="",0,VLOOKUP(U2166,标准!A$39:B$59,2,TRUE)),IF(U2166="",0,VLOOKUP(U2166,标准!A$3:B$23,2,TRUE)))))</f>
        <v>95</v>
      </c>
      <c r="W2166" s="86">
        <f t="shared" si="33"/>
        <v>79.25</v>
      </c>
      <c r="X2166" s="87">
        <v>3.9</v>
      </c>
      <c r="Y2166" s="87">
        <v>4.2</v>
      </c>
      <c r="Z2166" s="91"/>
      <c r="AA2166" s="92"/>
    </row>
    <row r="2167" customHeight="1" spans="1:27">
      <c r="A2167" s="62">
        <v>40</v>
      </c>
      <c r="B2167" s="63">
        <v>2166</v>
      </c>
      <c r="C2167" s="154" t="s">
        <v>4408</v>
      </c>
      <c r="D2167" s="154" t="s">
        <v>4355</v>
      </c>
      <c r="E2167" s="154" t="s">
        <v>4025</v>
      </c>
      <c r="F2167" s="154" t="s">
        <v>34</v>
      </c>
      <c r="G2167" s="155" t="s">
        <v>4409</v>
      </c>
      <c r="H2167" s="68">
        <v>161.7</v>
      </c>
      <c r="I2167" s="68">
        <v>52.5</v>
      </c>
      <c r="J2167" s="71">
        <f>IF(F2167="女",IF(H2167=0,0,VLOOKUP(I2167/(H2167*H2167/10000),标准!M$108:N$112,2,TRUE)),IF(H2167=0,0,VLOOKUP(I2167/(H2167*H2167/10000),标准!M$74:N$78,2,TRUE)))</f>
        <v>100</v>
      </c>
      <c r="K2167" s="72">
        <v>2893</v>
      </c>
      <c r="L2167" s="71">
        <f>IF(A2167&lt;43,IF(F2167="女",VLOOKUP(K2167,标准!K$108:L$128,2,TRUE),VLOOKUP(K2167,标准!K$74:L$94,2,TRUE)),IF(F2167="女",VLOOKUP(K2167,标准!K$39:L$59,2,TRUE),VLOOKUP(K2167,标准!K$3:L$23,2,TRUE)))</f>
        <v>76</v>
      </c>
      <c r="M2167" s="68">
        <v>20</v>
      </c>
      <c r="N2167" s="71">
        <f>IF(M2167="",0,IF(A2167&lt;43,IF(F2167="女",VLOOKUP(M2167,标准!C$108:D$128,2,TRUE),VLOOKUP(M2167,标准!C$74:D$94,2,TRUE)),IF(F2167="女",VLOOKUP(M2167,标准!C$39:D$59,2,TRUE),VLOOKUP(M2167,标准!C$3:D$23,2,TRUE))))</f>
        <v>80</v>
      </c>
      <c r="O2167" s="76">
        <v>170</v>
      </c>
      <c r="P2167" s="71">
        <f>IF(A2167&lt;43,IF(F2167="女",VLOOKUP(O2167/100,标准!E$108:F$128,2,TRUE),VLOOKUP(O2167/100,标准!E$74:F$94,2,TRUE)),IF(F2167="女",VLOOKUP(O2167/100,标准!E$39:F$59,2,TRUE),VLOOKUP(O2167/100,标准!E$3:F$23,2,TRUE)))</f>
        <v>72</v>
      </c>
      <c r="Q2167" s="81">
        <v>3.54</v>
      </c>
      <c r="R2167" s="71">
        <f>IF(Q2167=0,0,IF(A2167&lt;43,IF(F2167="女",IF(Q2167="",0,VLOOKUP(Q2167,标准!I$108:J$138,2,TRUE)),IF(Q2167="",0,VLOOKUP(Q2167,标准!I$74:J$104,2,TRUE))),IF(F2167="女",IF(Q2167="",0,VLOOKUP(Q2167,标准!I$39:J$69,2,TRUE)),IF(Q2167="",0,VLOOKUP(Q2167,标准!I$3:J$33,2,TRUE)))))</f>
        <v>76</v>
      </c>
      <c r="S2167" s="76">
        <v>46</v>
      </c>
      <c r="T2167" s="71">
        <f>IF(A2167&lt;43,IF(F2167="女",VLOOKUP(S2167,标准!G$108:H$138,2,TRUE),VLOOKUP(S2167,标准!G$74:H$99,2,TRUE)),IF(F2167="女",VLOOKUP(S2167,标准!G$39:H$69,2,TRUE),VLOOKUP(S2167,标准!G$3:H$28,2,TRUE)))</f>
        <v>80</v>
      </c>
      <c r="U2167" s="88">
        <v>9</v>
      </c>
      <c r="V2167" s="71">
        <f>IF(U2167=0,0,IF(A2167&lt;43,IF(F2167="女",IF(U2167="",0,VLOOKUP(U2167,标准!A$108:B$128,2,TRUE)),IF(U2167="",0,VLOOKUP(U2167,标准!A$74:B$94,2,TRUE))),IF(F2167="女",IF(U2167="",0,VLOOKUP(U2167,标准!A$39:B$59,2,TRUE)),IF(U2167="",0,VLOOKUP(U2167,标准!A$3:B$23,2,TRUE)))))</f>
        <v>72</v>
      </c>
      <c r="W2167" s="86">
        <f t="shared" si="33"/>
        <v>79.2</v>
      </c>
      <c r="X2167" s="87">
        <v>3.7</v>
      </c>
      <c r="Y2167" s="87">
        <v>3.7</v>
      </c>
      <c r="Z2167" s="91"/>
      <c r="AA2167" s="92"/>
    </row>
    <row r="2168" customHeight="1" spans="1:27">
      <c r="A2168" s="62">
        <v>40</v>
      </c>
      <c r="B2168" s="63">
        <v>2167</v>
      </c>
      <c r="C2168" s="154" t="s">
        <v>4410</v>
      </c>
      <c r="D2168" s="154" t="s">
        <v>4355</v>
      </c>
      <c r="E2168" s="154" t="s">
        <v>4025</v>
      </c>
      <c r="F2168" s="154" t="s">
        <v>30</v>
      </c>
      <c r="G2168" s="155" t="s">
        <v>4411</v>
      </c>
      <c r="H2168" s="68">
        <v>175</v>
      </c>
      <c r="I2168" s="68">
        <v>73.7</v>
      </c>
      <c r="J2168" s="71">
        <f>IF(F2168="女",IF(H2168=0,0,VLOOKUP(I2168/(H2168*H2168/10000),标准!M$108:N$112,2,TRUE)),IF(H2168=0,0,VLOOKUP(I2168/(H2168*H2168/10000),标准!M$74:N$78,2,TRUE)))</f>
        <v>80</v>
      </c>
      <c r="K2168" s="72">
        <v>4773</v>
      </c>
      <c r="L2168" s="71">
        <f>IF(A2168&lt;43,IF(F2168="女",VLOOKUP(K2168,标准!K$108:L$128,2,TRUE),VLOOKUP(K2168,标准!K$74:L$94,2,TRUE)),IF(F2168="女",VLOOKUP(K2168,标准!K$39:L$59,2,TRUE),VLOOKUP(K2168,标准!K$3:L$23,2,TRUE)))</f>
        <v>85</v>
      </c>
      <c r="M2168" s="68">
        <v>19.5</v>
      </c>
      <c r="N2168" s="71">
        <f>IF(M2168="",0,IF(A2168&lt;43,IF(F2168="女",VLOOKUP(M2168,标准!C$108:D$128,2,TRUE),VLOOKUP(M2168,标准!C$74:D$94,2,TRUE)),IF(F2168="女",VLOOKUP(M2168,标准!C$39:D$59,2,TRUE),VLOOKUP(M2168,标准!C$3:D$23,2,TRUE))))</f>
        <v>85</v>
      </c>
      <c r="O2168" s="62">
        <v>272</v>
      </c>
      <c r="P2168" s="71">
        <f>IF(A2168&lt;43,IF(F2168="女",VLOOKUP(O2168/100,标准!E$108:F$128,2,TRUE),VLOOKUP(O2168/100,标准!E$74:F$94,2,TRUE)),IF(F2168="女",VLOOKUP(O2168/100,标准!E$39:F$59,2,TRUE),VLOOKUP(O2168/100,标准!E$3:F$23,2,TRUE)))</f>
        <v>95</v>
      </c>
      <c r="Q2168" s="112">
        <v>3.36</v>
      </c>
      <c r="R2168" s="71">
        <f>IF(Q2168=0,0,IF(A2168&lt;43,IF(F2168="女",IF(Q2168="",0,VLOOKUP(Q2168,标准!I$108:J$138,2,TRUE)),IF(Q2168="",0,VLOOKUP(Q2168,标准!I$74:J$104,2,TRUE))),IF(F2168="女",IF(Q2168="",0,VLOOKUP(Q2168,标准!I$39:J$69,2,TRUE)),IF(Q2168="",0,VLOOKUP(Q2168,标准!I$3:J$33,2,TRUE)))))</f>
        <v>80</v>
      </c>
      <c r="S2168" s="76">
        <v>1</v>
      </c>
      <c r="T2168" s="71">
        <f>IF(A2168&lt;43,IF(F2168="女",VLOOKUP(S2168,标准!G$108:H$138,2,TRUE),VLOOKUP(S2168,标准!G$74:H$99,2,TRUE)),IF(F2168="女",VLOOKUP(S2168,标准!G$39:H$69,2,TRUE),VLOOKUP(S2168,标准!G$3:H$28,2,TRUE)))</f>
        <v>0</v>
      </c>
      <c r="U2168" s="114">
        <v>6.71</v>
      </c>
      <c r="V2168" s="71">
        <f>IF(U2168=0,0,IF(A2168&lt;43,IF(F2168="女",IF(U2168="",0,VLOOKUP(U2168,标准!A$108:B$128,2,TRUE)),IF(U2168="",0,VLOOKUP(U2168,标准!A$74:B$94,2,TRUE))),IF(F2168="女",IF(U2168="",0,VLOOKUP(U2168,标准!A$39:B$59,2,TRUE)),IF(U2168="",0,VLOOKUP(U2168,标准!A$3:B$23,2,TRUE)))))</f>
        <v>95</v>
      </c>
      <c r="W2168" s="86">
        <f t="shared" si="33"/>
        <v>77.75</v>
      </c>
      <c r="X2168" s="87">
        <v>4</v>
      </c>
      <c r="Y2168" s="87">
        <v>4.5</v>
      </c>
      <c r="Z2168" s="91"/>
      <c r="AA2168" s="92"/>
    </row>
    <row r="2169" customHeight="1" spans="1:27">
      <c r="A2169" s="62">
        <v>40</v>
      </c>
      <c r="B2169" s="63">
        <v>2168</v>
      </c>
      <c r="C2169" s="154" t="s">
        <v>4412</v>
      </c>
      <c r="D2169" s="154" t="s">
        <v>4355</v>
      </c>
      <c r="E2169" s="154" t="s">
        <v>4025</v>
      </c>
      <c r="F2169" s="154" t="s">
        <v>34</v>
      </c>
      <c r="G2169" s="155" t="s">
        <v>4413</v>
      </c>
      <c r="H2169" s="68">
        <v>164.6</v>
      </c>
      <c r="I2169" s="68">
        <v>54.6</v>
      </c>
      <c r="J2169" s="71">
        <f>IF(F2169="女",IF(H2169=0,0,VLOOKUP(I2169/(H2169*H2169/10000),标准!M$108:N$112,2,TRUE)),IF(H2169=0,0,VLOOKUP(I2169/(H2169*H2169/10000),标准!M$74:N$78,2,TRUE)))</f>
        <v>100</v>
      </c>
      <c r="K2169" s="72">
        <v>3597</v>
      </c>
      <c r="L2169" s="71">
        <f>IF(A2169&lt;43,IF(F2169="女",VLOOKUP(K2169,标准!K$108:L$128,2,TRUE),VLOOKUP(K2169,标准!K$74:L$94,2,TRUE)),IF(F2169="女",VLOOKUP(K2169,标准!K$39:L$59,2,TRUE),VLOOKUP(K2169,标准!K$3:L$23,2,TRUE)))</f>
        <v>100</v>
      </c>
      <c r="M2169" s="68">
        <v>14.5</v>
      </c>
      <c r="N2169" s="71">
        <f>IF(M2169="",0,IF(A2169&lt;43,IF(F2169="女",VLOOKUP(M2169,标准!C$108:D$128,2,TRUE),VLOOKUP(M2169,标准!C$74:D$94,2,TRUE)),IF(F2169="女",VLOOKUP(M2169,标准!C$39:D$59,2,TRUE),VLOOKUP(M2169,标准!C$3:D$23,2,TRUE))))</f>
        <v>72</v>
      </c>
      <c r="O2169" s="76">
        <v>210</v>
      </c>
      <c r="P2169" s="71">
        <f>IF(A2169&lt;43,IF(F2169="女",VLOOKUP(O2169/100,标准!E$108:F$128,2,TRUE),VLOOKUP(O2169/100,标准!E$74:F$94,2,TRUE)),IF(F2169="女",VLOOKUP(O2169/100,标准!E$39:F$59,2,TRUE),VLOOKUP(O2169/100,标准!E$3:F$23,2,TRUE)))</f>
        <v>100</v>
      </c>
      <c r="Q2169" s="81">
        <v>3.51</v>
      </c>
      <c r="R2169" s="71">
        <f>IF(Q2169=0,0,IF(A2169&lt;43,IF(F2169="女",IF(Q2169="",0,VLOOKUP(Q2169,标准!I$108:J$138,2,TRUE)),IF(Q2169="",0,VLOOKUP(Q2169,标准!I$74:J$104,2,TRUE))),IF(F2169="女",IF(Q2169="",0,VLOOKUP(Q2169,标准!I$39:J$69,2,TRUE)),IF(Q2169="",0,VLOOKUP(Q2169,标准!I$3:J$33,2,TRUE)))))</f>
        <v>76</v>
      </c>
      <c r="S2169" s="76">
        <v>32</v>
      </c>
      <c r="T2169" s="71">
        <f>IF(A2169&lt;43,IF(F2169="女",VLOOKUP(S2169,标准!G$108:H$138,2,TRUE),VLOOKUP(S2169,标准!G$74:H$99,2,TRUE)),IF(F2169="女",VLOOKUP(S2169,标准!G$39:H$69,2,TRUE),VLOOKUP(S2169,标准!G$3:H$28,2,TRUE)))</f>
        <v>66</v>
      </c>
      <c r="U2169" s="88">
        <v>8</v>
      </c>
      <c r="V2169" s="71">
        <f>IF(U2169=0,0,IF(A2169&lt;43,IF(F2169="女",IF(U2169="",0,VLOOKUP(U2169,标准!A$108:B$128,2,TRUE)),IF(U2169="",0,VLOOKUP(U2169,标准!A$74:B$94,2,TRUE))),IF(F2169="女",IF(U2169="",0,VLOOKUP(U2169,标准!A$39:B$59,2,TRUE)),IF(U2169="",0,VLOOKUP(U2169,标准!A$3:B$23,2,TRUE)))))</f>
        <v>85</v>
      </c>
      <c r="W2169" s="86">
        <f t="shared" si="33"/>
        <v>86</v>
      </c>
      <c r="X2169" s="87">
        <v>4.1</v>
      </c>
      <c r="Y2169" s="87">
        <v>4.1</v>
      </c>
      <c r="Z2169" s="91"/>
      <c r="AA2169" s="92"/>
    </row>
    <row r="2170" customHeight="1" spans="1:27">
      <c r="A2170" s="62">
        <v>40</v>
      </c>
      <c r="B2170" s="63">
        <v>2169</v>
      </c>
      <c r="C2170" s="154" t="s">
        <v>4414</v>
      </c>
      <c r="D2170" s="154" t="s">
        <v>4355</v>
      </c>
      <c r="E2170" s="154" t="s">
        <v>4025</v>
      </c>
      <c r="F2170" s="154" t="s">
        <v>34</v>
      </c>
      <c r="G2170" s="155" t="s">
        <v>4415</v>
      </c>
      <c r="H2170" s="68">
        <v>166.7</v>
      </c>
      <c r="I2170" s="68">
        <v>51.1</v>
      </c>
      <c r="J2170" s="71">
        <f>IF(F2170="女",IF(H2170=0,0,VLOOKUP(I2170/(H2170*H2170/10000),标准!M$108:N$112,2,TRUE)),IF(H2170=0,0,VLOOKUP(I2170/(H2170*H2170/10000),标准!M$74:N$78,2,TRUE)))</f>
        <v>100</v>
      </c>
      <c r="K2170" s="72">
        <v>3910</v>
      </c>
      <c r="L2170" s="71">
        <f>IF(A2170&lt;43,IF(F2170="女",VLOOKUP(K2170,标准!K$108:L$128,2,TRUE),VLOOKUP(K2170,标准!K$74:L$94,2,TRUE)),IF(F2170="女",VLOOKUP(K2170,标准!K$39:L$59,2,TRUE),VLOOKUP(K2170,标准!K$3:L$23,2,TRUE)))</f>
        <v>100</v>
      </c>
      <c r="M2170" s="68">
        <v>24</v>
      </c>
      <c r="N2170" s="71">
        <f>IF(M2170="",0,IF(A2170&lt;43,IF(F2170="女",VLOOKUP(M2170,标准!C$108:D$128,2,TRUE),VLOOKUP(M2170,标准!C$74:D$94,2,TRUE)),IF(F2170="女",VLOOKUP(M2170,标准!C$39:D$59,2,TRUE),VLOOKUP(M2170,标准!C$3:D$23,2,TRUE))))</f>
        <v>95</v>
      </c>
      <c r="O2170" s="76">
        <v>180</v>
      </c>
      <c r="P2170" s="71">
        <f>IF(A2170&lt;43,IF(F2170="女",VLOOKUP(O2170/100,标准!E$108:F$128,2,TRUE),VLOOKUP(O2170/100,标准!E$74:F$94,2,TRUE)),IF(F2170="女",VLOOKUP(O2170/100,标准!E$39:F$59,2,TRUE),VLOOKUP(O2170/100,标准!E$3:F$23,2,TRUE)))</f>
        <v>78</v>
      </c>
      <c r="Q2170" s="81">
        <v>4</v>
      </c>
      <c r="R2170" s="71">
        <f>IF(Q2170=0,0,IF(A2170&lt;43,IF(F2170="女",IF(Q2170="",0,VLOOKUP(Q2170,标准!I$108:J$138,2,TRUE)),IF(Q2170="",0,VLOOKUP(Q2170,标准!I$74:J$104,2,TRUE))),IF(F2170="女",IF(Q2170="",0,VLOOKUP(Q2170,标准!I$39:J$69,2,TRUE)),IF(Q2170="",0,VLOOKUP(Q2170,标准!I$3:J$33,2,TRUE)))))</f>
        <v>72</v>
      </c>
      <c r="S2170" s="76">
        <v>59</v>
      </c>
      <c r="T2170" s="71">
        <f>IF(A2170&lt;43,IF(F2170="女",VLOOKUP(S2170,标准!G$108:H$138,2,TRUE),VLOOKUP(S2170,标准!G$74:H$99,2,TRUE)),IF(F2170="女",VLOOKUP(S2170,标准!G$39:H$69,2,TRUE),VLOOKUP(S2170,标准!G$3:H$28,2,TRUE)))</f>
        <v>101</v>
      </c>
      <c r="U2170" s="88">
        <v>9.4</v>
      </c>
      <c r="V2170" s="71">
        <f>IF(U2170=0,0,IF(A2170&lt;43,IF(F2170="女",IF(U2170="",0,VLOOKUP(U2170,标准!A$108:B$128,2,TRUE)),IF(U2170="",0,VLOOKUP(U2170,标准!A$74:B$94,2,TRUE))),IF(F2170="女",IF(U2170="",0,VLOOKUP(U2170,标准!A$39:B$59,2,TRUE)),IF(U2170="",0,VLOOKUP(U2170,标准!A$3:B$23,2,TRUE)))))</f>
        <v>68</v>
      </c>
      <c r="W2170" s="86">
        <f t="shared" si="33"/>
        <v>85.4</v>
      </c>
      <c r="X2170" s="87">
        <v>4.2</v>
      </c>
      <c r="Y2170" s="87">
        <v>4.2</v>
      </c>
      <c r="Z2170" s="91"/>
      <c r="AA2170" s="92"/>
    </row>
    <row r="2171" customHeight="1" spans="1:27">
      <c r="A2171" s="62">
        <v>40</v>
      </c>
      <c r="B2171" s="63">
        <v>2170</v>
      </c>
      <c r="C2171" s="154" t="s">
        <v>4416</v>
      </c>
      <c r="D2171" s="154" t="s">
        <v>4355</v>
      </c>
      <c r="E2171" s="154" t="s">
        <v>4025</v>
      </c>
      <c r="F2171" s="154" t="s">
        <v>30</v>
      </c>
      <c r="G2171" s="155" t="s">
        <v>4417</v>
      </c>
      <c r="H2171" s="68">
        <v>175.2</v>
      </c>
      <c r="I2171" s="68">
        <v>59.7</v>
      </c>
      <c r="J2171" s="71">
        <f>IF(F2171="女",IF(H2171=0,0,VLOOKUP(I2171/(H2171*H2171/10000),标准!M$108:N$112,2,TRUE)),IF(H2171=0,0,VLOOKUP(I2171/(H2171*H2171/10000),标准!M$74:N$78,2,TRUE)))</f>
        <v>100</v>
      </c>
      <c r="K2171" s="72">
        <v>3671</v>
      </c>
      <c r="L2171" s="71">
        <f>IF(A2171&lt;43,IF(F2171="女",VLOOKUP(K2171,标准!K$108:L$128,2,TRUE),VLOOKUP(K2171,标准!K$74:L$94,2,TRUE)),IF(F2171="女",VLOOKUP(K2171,标准!K$39:L$59,2,TRUE),VLOOKUP(K2171,标准!K$3:L$23,2,TRUE)))</f>
        <v>68</v>
      </c>
      <c r="M2171" s="68">
        <v>11.5</v>
      </c>
      <c r="N2171" s="71">
        <f>IF(M2171="",0,IF(A2171&lt;43,IF(F2171="女",VLOOKUP(M2171,标准!C$108:D$128,2,TRUE),VLOOKUP(M2171,标准!C$74:D$94,2,TRUE)),IF(F2171="女",VLOOKUP(M2171,标准!C$39:D$59,2,TRUE),VLOOKUP(M2171,标准!C$3:D$23,2,TRUE))))</f>
        <v>70</v>
      </c>
      <c r="O2171" s="62">
        <v>260</v>
      </c>
      <c r="P2171" s="71">
        <f>IF(A2171&lt;43,IF(F2171="女",VLOOKUP(O2171/100,标准!E$108:F$128,2,TRUE),VLOOKUP(O2171/100,标准!E$74:F$94,2,TRUE)),IF(F2171="女",VLOOKUP(O2171/100,标准!E$39:F$59,2,TRUE),VLOOKUP(O2171/100,标准!E$3:F$23,2,TRUE)))</f>
        <v>85</v>
      </c>
      <c r="Q2171" s="112">
        <v>4.1</v>
      </c>
      <c r="R2171" s="71">
        <f>IF(Q2171=0,0,IF(A2171&lt;43,IF(F2171="女",IF(Q2171="",0,VLOOKUP(Q2171,标准!I$108:J$138,2,TRUE)),IF(Q2171="",0,VLOOKUP(Q2171,标准!I$74:J$104,2,TRUE))),IF(F2171="女",IF(Q2171="",0,VLOOKUP(Q2171,标准!I$39:J$69,2,TRUE)),IF(Q2171="",0,VLOOKUP(Q2171,标准!I$3:J$33,2,TRUE)))))</f>
        <v>68</v>
      </c>
      <c r="S2171" s="76">
        <v>6</v>
      </c>
      <c r="T2171" s="71">
        <f>IF(A2171&lt;43,IF(F2171="女",VLOOKUP(S2171,标准!G$108:H$138,2,TRUE),VLOOKUP(S2171,标准!G$74:H$99,2,TRUE)),IF(F2171="女",VLOOKUP(S2171,标准!G$39:H$69,2,TRUE),VLOOKUP(S2171,标准!G$3:H$28,2,TRUE)))</f>
        <v>20</v>
      </c>
      <c r="U2171" s="114">
        <v>7.21</v>
      </c>
      <c r="V2171" s="71">
        <f>IF(U2171=0,0,IF(A2171&lt;43,IF(F2171="女",IF(U2171="",0,VLOOKUP(U2171,标准!A$108:B$128,2,TRUE)),IF(U2171="",0,VLOOKUP(U2171,标准!A$74:B$94,2,TRUE))),IF(F2171="女",IF(U2171="",0,VLOOKUP(U2171,标准!A$39:B$59,2,TRUE)),IF(U2171="",0,VLOOKUP(U2171,标准!A$3:B$23,2,TRUE)))))</f>
        <v>78</v>
      </c>
      <c r="W2171" s="86">
        <f t="shared" si="33"/>
        <v>71.9</v>
      </c>
      <c r="X2171" s="87">
        <v>3.7</v>
      </c>
      <c r="Y2171" s="87">
        <v>3.7</v>
      </c>
      <c r="Z2171" s="91"/>
      <c r="AA2171" s="92"/>
    </row>
    <row r="2172" customHeight="1" spans="1:27">
      <c r="A2172" s="62">
        <v>40</v>
      </c>
      <c r="B2172" s="63">
        <v>2171</v>
      </c>
      <c r="C2172" s="154" t="s">
        <v>4418</v>
      </c>
      <c r="D2172" s="154" t="s">
        <v>4355</v>
      </c>
      <c r="E2172" s="154" t="s">
        <v>4025</v>
      </c>
      <c r="F2172" s="154" t="s">
        <v>30</v>
      </c>
      <c r="G2172" s="155" t="s">
        <v>4419</v>
      </c>
      <c r="H2172" s="68">
        <v>176.5</v>
      </c>
      <c r="I2172" s="68">
        <v>58.2</v>
      </c>
      <c r="J2172" s="71">
        <f>IF(F2172="女",IF(H2172=0,0,VLOOKUP(I2172/(H2172*H2172/10000),标准!M$108:N$112,2,TRUE)),IF(H2172=0,0,VLOOKUP(I2172/(H2172*H2172/10000),标准!M$74:N$78,2,TRUE)))</f>
        <v>100</v>
      </c>
      <c r="K2172" s="72">
        <v>4629</v>
      </c>
      <c r="L2172" s="71">
        <f>IF(A2172&lt;43,IF(F2172="女",VLOOKUP(K2172,标准!K$108:L$128,2,TRUE),VLOOKUP(K2172,标准!K$74:L$94,2,TRUE)),IF(F2172="女",VLOOKUP(K2172,标准!K$39:L$59,2,TRUE),VLOOKUP(K2172,标准!K$3:L$23,2,TRUE)))</f>
        <v>85</v>
      </c>
      <c r="M2172" s="68">
        <v>2.5</v>
      </c>
      <c r="N2172" s="71">
        <f>IF(M2172="",0,IF(A2172&lt;43,IF(F2172="女",VLOOKUP(M2172,标准!C$108:D$128,2,TRUE),VLOOKUP(M2172,标准!C$74:D$94,2,TRUE)),IF(F2172="女",VLOOKUP(M2172,标准!C$39:D$59,2,TRUE),VLOOKUP(M2172,标准!C$3:D$23,2,TRUE))))</f>
        <v>40</v>
      </c>
      <c r="O2172" s="76">
        <v>227</v>
      </c>
      <c r="P2172" s="71">
        <f>IF(A2172&lt;43,IF(F2172="女",VLOOKUP(O2172/100,标准!E$108:F$128,2,TRUE),VLOOKUP(O2172/100,标准!E$74:F$94,2,TRUE)),IF(F2172="女",VLOOKUP(O2172/100,标准!E$39:F$59,2,TRUE),VLOOKUP(O2172/100,标准!E$3:F$23,2,TRUE)))</f>
        <v>68</v>
      </c>
      <c r="Q2172" s="81">
        <v>4.3</v>
      </c>
      <c r="R2172" s="71">
        <f>IF(Q2172=0,0,IF(A2172&lt;43,IF(F2172="女",IF(Q2172="",0,VLOOKUP(Q2172,标准!I$108:J$138,2,TRUE)),IF(Q2172="",0,VLOOKUP(Q2172,标准!I$74:J$104,2,TRUE))),IF(F2172="女",IF(Q2172="",0,VLOOKUP(Q2172,标准!I$39:J$69,2,TRUE)),IF(Q2172="",0,VLOOKUP(Q2172,标准!I$3:J$33,2,TRUE)))))</f>
        <v>60</v>
      </c>
      <c r="S2172" s="76">
        <v>3</v>
      </c>
      <c r="T2172" s="71">
        <f>IF(A2172&lt;43,IF(F2172="女",VLOOKUP(S2172,标准!G$108:H$138,2,TRUE),VLOOKUP(S2172,标准!G$74:H$99,2,TRUE)),IF(F2172="女",VLOOKUP(S2172,标准!G$39:H$69,2,TRUE),VLOOKUP(S2172,标准!G$3:H$28,2,TRUE)))</f>
        <v>0</v>
      </c>
      <c r="U2172" s="88">
        <v>7.8</v>
      </c>
      <c r="V2172" s="71">
        <f>IF(U2172=0,0,IF(A2172&lt;43,IF(F2172="女",IF(U2172="",0,VLOOKUP(U2172,标准!A$108:B$128,2,TRUE)),IF(U2172="",0,VLOOKUP(U2172,标准!A$74:B$94,2,TRUE))),IF(F2172="女",IF(U2172="",0,VLOOKUP(U2172,标准!A$39:B$59,2,TRUE)),IF(U2172="",0,VLOOKUP(U2172,标准!A$3:B$23,2,TRUE)))))</f>
        <v>72</v>
      </c>
      <c r="W2172" s="86">
        <f t="shared" si="33"/>
        <v>64.95</v>
      </c>
      <c r="X2172" s="87">
        <v>3.9</v>
      </c>
      <c r="Y2172" s="87">
        <v>3.9</v>
      </c>
      <c r="Z2172" s="91"/>
      <c r="AA2172" s="92"/>
    </row>
    <row r="2173" customHeight="1" spans="1:27">
      <c r="A2173" s="62">
        <v>40</v>
      </c>
      <c r="B2173" s="63">
        <v>2172</v>
      </c>
      <c r="C2173" s="154" t="s">
        <v>4420</v>
      </c>
      <c r="D2173" s="154" t="s">
        <v>4355</v>
      </c>
      <c r="E2173" s="154" t="s">
        <v>4025</v>
      </c>
      <c r="F2173" s="154" t="s">
        <v>34</v>
      </c>
      <c r="G2173" s="155" t="s">
        <v>4421</v>
      </c>
      <c r="H2173" s="68">
        <v>160.6</v>
      </c>
      <c r="I2173" s="68">
        <v>54.9</v>
      </c>
      <c r="J2173" s="71">
        <f>IF(F2173="女",IF(H2173=0,0,VLOOKUP(I2173/(H2173*H2173/10000),标准!M$108:N$112,2,TRUE)),IF(H2173=0,0,VLOOKUP(I2173/(H2173*H2173/10000),标准!M$74:N$78,2,TRUE)))</f>
        <v>100</v>
      </c>
      <c r="K2173" s="72">
        <v>3424</v>
      </c>
      <c r="L2173" s="71">
        <f>IF(A2173&lt;43,IF(F2173="女",VLOOKUP(K2173,标准!K$108:L$128,2,TRUE),VLOOKUP(K2173,标准!K$74:L$94,2,TRUE)),IF(F2173="女",VLOOKUP(K2173,标准!K$39:L$59,2,TRUE),VLOOKUP(K2173,标准!K$3:L$23,2,TRUE)))</f>
        <v>100</v>
      </c>
      <c r="M2173" s="68">
        <v>25</v>
      </c>
      <c r="N2173" s="71">
        <f>IF(M2173="",0,IF(A2173&lt;43,IF(F2173="女",VLOOKUP(M2173,标准!C$108:D$128,2,TRUE),VLOOKUP(M2173,标准!C$74:D$94,2,TRUE)),IF(F2173="女",VLOOKUP(M2173,标准!C$39:D$59,2,TRUE),VLOOKUP(M2173,标准!C$3:D$23,2,TRUE))))</f>
        <v>95</v>
      </c>
      <c r="O2173" s="76">
        <v>173</v>
      </c>
      <c r="P2173" s="71">
        <f>IF(A2173&lt;43,IF(F2173="女",VLOOKUP(O2173/100,标准!E$108:F$128,2,TRUE),VLOOKUP(O2173/100,标准!E$74:F$94,2,TRUE)),IF(F2173="女",VLOOKUP(O2173/100,标准!E$39:F$59,2,TRUE),VLOOKUP(O2173/100,标准!E$3:F$23,2,TRUE)))</f>
        <v>74</v>
      </c>
      <c r="Q2173" s="81">
        <v>4.08</v>
      </c>
      <c r="R2173" s="71">
        <f>IF(Q2173=0,0,IF(A2173&lt;43,IF(F2173="女",IF(Q2173="",0,VLOOKUP(Q2173,标准!I$108:J$138,2,TRUE)),IF(Q2173="",0,VLOOKUP(Q2173,标准!I$74:J$104,2,TRUE))),IF(F2173="女",IF(Q2173="",0,VLOOKUP(Q2173,标准!I$39:J$69,2,TRUE)),IF(Q2173="",0,VLOOKUP(Q2173,标准!I$3:J$33,2,TRUE)))))</f>
        <v>70</v>
      </c>
      <c r="S2173" s="76">
        <v>41</v>
      </c>
      <c r="T2173" s="71">
        <f>IF(A2173&lt;43,IF(F2173="女",VLOOKUP(S2173,标准!G$108:H$138,2,TRUE),VLOOKUP(S2173,标准!G$74:H$99,2,TRUE)),IF(F2173="女",VLOOKUP(S2173,标准!G$39:H$69,2,TRUE),VLOOKUP(S2173,标准!G$3:H$28,2,TRUE)))</f>
        <v>74</v>
      </c>
      <c r="U2173" s="88">
        <v>8.4</v>
      </c>
      <c r="V2173" s="71">
        <f>IF(U2173=0,0,IF(A2173&lt;43,IF(F2173="女",IF(U2173="",0,VLOOKUP(U2173,标准!A$108:B$128,2,TRUE)),IF(U2173="",0,VLOOKUP(U2173,标准!A$74:B$94,2,TRUE))),IF(F2173="女",IF(U2173="",0,VLOOKUP(U2173,标准!A$39:B$59,2,TRUE)),IF(U2173="",0,VLOOKUP(U2173,标准!A$3:B$23,2,TRUE)))))</f>
        <v>78</v>
      </c>
      <c r="W2173" s="86">
        <f t="shared" si="33"/>
        <v>83.9</v>
      </c>
      <c r="X2173" s="87">
        <v>3.9</v>
      </c>
      <c r="Y2173" s="87">
        <v>4.2</v>
      </c>
      <c r="Z2173" s="91"/>
      <c r="AA2173" s="92"/>
    </row>
    <row r="2174" customHeight="1" spans="1:27">
      <c r="A2174" s="62">
        <v>40</v>
      </c>
      <c r="B2174" s="63">
        <v>2173</v>
      </c>
      <c r="C2174" s="154" t="s">
        <v>4422</v>
      </c>
      <c r="D2174" s="154" t="s">
        <v>4355</v>
      </c>
      <c r="E2174" s="154" t="s">
        <v>4025</v>
      </c>
      <c r="F2174" s="154" t="s">
        <v>30</v>
      </c>
      <c r="G2174" s="155" t="s">
        <v>4423</v>
      </c>
      <c r="H2174" s="68">
        <v>174.2</v>
      </c>
      <c r="I2174" s="68">
        <v>55</v>
      </c>
      <c r="J2174" s="71">
        <f>IF(F2174="女",IF(H2174=0,0,VLOOKUP(I2174/(H2174*H2174/10000),标准!M$108:N$112,2,TRUE)),IF(H2174=0,0,VLOOKUP(I2174/(H2174*H2174/10000),标准!M$74:N$78,2,TRUE)))</f>
        <v>100</v>
      </c>
      <c r="K2174" s="72">
        <v>3011</v>
      </c>
      <c r="L2174" s="71">
        <f>IF(A2174&lt;43,IF(F2174="女",VLOOKUP(K2174,标准!K$108:L$128,2,TRUE),VLOOKUP(K2174,标准!K$74:L$94,2,TRUE)),IF(F2174="女",VLOOKUP(K2174,标准!K$39:L$59,2,TRUE),VLOOKUP(K2174,标准!K$3:L$23,2,TRUE)))</f>
        <v>50</v>
      </c>
      <c r="M2174" s="68">
        <v>13</v>
      </c>
      <c r="N2174" s="71">
        <f>IF(M2174="",0,IF(A2174&lt;43,IF(F2174="女",VLOOKUP(M2174,标准!C$108:D$128,2,TRUE),VLOOKUP(M2174,标准!C$74:D$94,2,TRUE)),IF(F2174="女",VLOOKUP(M2174,标准!C$39:D$59,2,TRUE),VLOOKUP(M2174,标准!C$3:D$23,2,TRUE))))</f>
        <v>72</v>
      </c>
      <c r="O2174" s="62">
        <v>208</v>
      </c>
      <c r="P2174" s="71">
        <f>IF(A2174&lt;43,IF(F2174="女",VLOOKUP(O2174/100,标准!E$108:F$128,2,TRUE),VLOOKUP(O2174/100,标准!E$74:F$94,2,TRUE)),IF(F2174="女",VLOOKUP(O2174/100,标准!E$39:F$59,2,TRUE),VLOOKUP(O2174/100,标准!E$3:F$23,2,TRUE)))</f>
        <v>60</v>
      </c>
      <c r="Q2174" s="112">
        <v>3.48</v>
      </c>
      <c r="R2174" s="71">
        <f>IF(Q2174=0,0,IF(A2174&lt;43,IF(F2174="女",IF(Q2174="",0,VLOOKUP(Q2174,标准!I$108:J$138,2,TRUE)),IF(Q2174="",0,VLOOKUP(Q2174,标准!I$74:J$104,2,TRUE))),IF(F2174="女",IF(Q2174="",0,VLOOKUP(Q2174,标准!I$39:J$69,2,TRUE)),IF(Q2174="",0,VLOOKUP(Q2174,标准!I$3:J$33,2,TRUE)))))</f>
        <v>76</v>
      </c>
      <c r="S2174" s="76">
        <v>0</v>
      </c>
      <c r="T2174" s="71">
        <f>IF(A2174&lt;43,IF(F2174="女",VLOOKUP(S2174,标准!G$108:H$138,2,TRUE),VLOOKUP(S2174,标准!G$74:H$99,2,TRUE)),IF(F2174="女",VLOOKUP(S2174,标准!G$39:H$69,2,TRUE),VLOOKUP(S2174,标准!G$3:H$28,2,TRUE)))</f>
        <v>0</v>
      </c>
      <c r="U2174" s="114">
        <v>7.54</v>
      </c>
      <c r="V2174" s="71">
        <f>IF(U2174=0,0,IF(A2174&lt;43,IF(F2174="女",IF(U2174="",0,VLOOKUP(U2174,标准!A$108:B$128,2,TRUE)),IF(U2174="",0,VLOOKUP(U2174,标准!A$74:B$94,2,TRUE))),IF(F2174="女",IF(U2174="",0,VLOOKUP(U2174,标准!A$39:B$59,2,TRUE)),IF(U2174="",0,VLOOKUP(U2174,标准!A$3:B$23,2,TRUE)))))</f>
        <v>74</v>
      </c>
      <c r="W2174" s="86">
        <f t="shared" si="33"/>
        <v>65.7</v>
      </c>
      <c r="X2174" s="87">
        <v>3.8</v>
      </c>
      <c r="Y2174" s="87">
        <v>3.8</v>
      </c>
      <c r="Z2174" s="91"/>
      <c r="AA2174" s="92"/>
    </row>
    <row r="2175" customHeight="1" spans="1:27">
      <c r="A2175" s="62">
        <v>40</v>
      </c>
      <c r="B2175" s="63">
        <v>2174</v>
      </c>
      <c r="C2175" s="154" t="s">
        <v>4424</v>
      </c>
      <c r="D2175" s="154" t="s">
        <v>4355</v>
      </c>
      <c r="E2175" s="154" t="s">
        <v>4025</v>
      </c>
      <c r="F2175" s="154" t="s">
        <v>34</v>
      </c>
      <c r="G2175" s="155" t="s">
        <v>4425</v>
      </c>
      <c r="H2175" s="68">
        <v>161.5</v>
      </c>
      <c r="I2175" s="68">
        <v>57.3</v>
      </c>
      <c r="J2175" s="71">
        <f>IF(F2175="女",IF(H2175=0,0,VLOOKUP(I2175/(H2175*H2175/10000),标准!M$108:N$112,2,TRUE)),IF(H2175=0,0,VLOOKUP(I2175/(H2175*H2175/10000),标准!M$74:N$78,2,TRUE)))</f>
        <v>100</v>
      </c>
      <c r="K2175" s="72">
        <v>3420</v>
      </c>
      <c r="L2175" s="71">
        <f>IF(A2175&lt;43,IF(F2175="女",VLOOKUP(K2175,标准!K$108:L$128,2,TRUE),VLOOKUP(K2175,标准!K$74:L$94,2,TRUE)),IF(F2175="女",VLOOKUP(K2175,标准!K$39:L$59,2,TRUE),VLOOKUP(K2175,标准!K$3:L$23,2,TRUE)))</f>
        <v>100</v>
      </c>
      <c r="M2175" s="68">
        <v>27</v>
      </c>
      <c r="N2175" s="71">
        <f>IF(M2175="",0,IF(A2175&lt;43,IF(F2175="女",VLOOKUP(M2175,标准!C$108:D$128,2,TRUE),VLOOKUP(M2175,标准!C$74:D$94,2,TRUE)),IF(F2175="女",VLOOKUP(M2175,标准!C$39:D$59,2,TRUE),VLOOKUP(M2175,标准!C$3:D$23,2,TRUE))))</f>
        <v>100</v>
      </c>
      <c r="O2175" s="76">
        <v>173</v>
      </c>
      <c r="P2175" s="71">
        <f>IF(A2175&lt;43,IF(F2175="女",VLOOKUP(O2175/100,标准!E$108:F$128,2,TRUE),VLOOKUP(O2175/100,标准!E$74:F$94,2,TRUE)),IF(F2175="女",VLOOKUP(O2175/100,标准!E$39:F$59,2,TRUE),VLOOKUP(O2175/100,标准!E$3:F$23,2,TRUE)))</f>
        <v>74</v>
      </c>
      <c r="Q2175" s="81">
        <v>3.56</v>
      </c>
      <c r="R2175" s="71">
        <f>IF(Q2175=0,0,IF(A2175&lt;43,IF(F2175="女",IF(Q2175="",0,VLOOKUP(Q2175,标准!I$108:J$138,2,TRUE)),IF(Q2175="",0,VLOOKUP(Q2175,标准!I$74:J$104,2,TRUE))),IF(F2175="女",IF(Q2175="",0,VLOOKUP(Q2175,标准!I$39:J$69,2,TRUE)),IF(Q2175="",0,VLOOKUP(Q2175,标准!I$3:J$33,2,TRUE)))))</f>
        <v>74</v>
      </c>
      <c r="S2175" s="76">
        <v>26</v>
      </c>
      <c r="T2175" s="71">
        <f>IF(A2175&lt;43,IF(F2175="女",VLOOKUP(S2175,标准!G$108:H$138,2,TRUE),VLOOKUP(S2175,标准!G$74:H$99,2,TRUE)),IF(F2175="女",VLOOKUP(S2175,标准!G$39:H$69,2,TRUE),VLOOKUP(S2175,标准!G$3:H$28,2,TRUE)))</f>
        <v>60</v>
      </c>
      <c r="U2175" s="88">
        <v>9.5</v>
      </c>
      <c r="V2175" s="71">
        <f>IF(U2175=0,0,IF(A2175&lt;43,IF(F2175="女",IF(U2175="",0,VLOOKUP(U2175,标准!A$108:B$128,2,TRUE)),IF(U2175="",0,VLOOKUP(U2175,标准!A$74:B$94,2,TRUE))),IF(F2175="女",IF(U2175="",0,VLOOKUP(U2175,标准!A$39:B$59,2,TRUE)),IF(U2175="",0,VLOOKUP(U2175,标准!A$3:B$23,2,TRUE)))))</f>
        <v>68</v>
      </c>
      <c r="W2175" s="86">
        <f t="shared" si="33"/>
        <v>81.8</v>
      </c>
      <c r="X2175" s="87">
        <v>4.1</v>
      </c>
      <c r="Y2175" s="87">
        <v>3.9</v>
      </c>
      <c r="Z2175" s="91"/>
      <c r="AA2175" s="92"/>
    </row>
    <row r="2176" customHeight="1" spans="1:27">
      <c r="A2176" s="62">
        <v>40</v>
      </c>
      <c r="B2176" s="63">
        <v>2175</v>
      </c>
      <c r="C2176" s="154" t="s">
        <v>4426</v>
      </c>
      <c r="D2176" s="154" t="s">
        <v>4355</v>
      </c>
      <c r="E2176" s="154" t="s">
        <v>4025</v>
      </c>
      <c r="F2176" s="154" t="s">
        <v>34</v>
      </c>
      <c r="G2176" s="155" t="s">
        <v>4427</v>
      </c>
      <c r="H2176" s="68">
        <v>155.7</v>
      </c>
      <c r="I2176" s="68">
        <v>61</v>
      </c>
      <c r="J2176" s="71">
        <f>IF(F2176="女",IF(H2176=0,0,VLOOKUP(I2176/(H2176*H2176/10000),标准!M$108:N$112,2,TRUE)),IF(H2176=0,0,VLOOKUP(I2176/(H2176*H2176/10000),标准!M$74:N$78,2,TRUE)))</f>
        <v>80</v>
      </c>
      <c r="K2176" s="72">
        <v>4027</v>
      </c>
      <c r="L2176" s="71">
        <f>IF(A2176&lt;43,IF(F2176="女",VLOOKUP(K2176,标准!K$108:L$128,2,TRUE),VLOOKUP(K2176,标准!K$74:L$94,2,TRUE)),IF(F2176="女",VLOOKUP(K2176,标准!K$39:L$59,2,TRUE),VLOOKUP(K2176,标准!K$3:L$23,2,TRUE)))</f>
        <v>100</v>
      </c>
      <c r="M2176" s="68">
        <v>26</v>
      </c>
      <c r="N2176" s="71">
        <f>IF(M2176="",0,IF(A2176&lt;43,IF(F2176="女",VLOOKUP(M2176,标准!C$108:D$128,2,TRUE),VLOOKUP(M2176,标准!C$74:D$94,2,TRUE)),IF(F2176="女",VLOOKUP(M2176,标准!C$39:D$59,2,TRUE),VLOOKUP(M2176,标准!C$3:D$23,2,TRUE))))</f>
        <v>100</v>
      </c>
      <c r="O2176" s="76">
        <v>185</v>
      </c>
      <c r="P2176" s="71">
        <f>IF(A2176&lt;43,IF(F2176="女",VLOOKUP(O2176/100,标准!E$108:F$128,2,TRUE),VLOOKUP(O2176/100,标准!E$74:F$94,2,TRUE)),IF(F2176="女",VLOOKUP(O2176/100,标准!E$39:F$59,2,TRUE),VLOOKUP(O2176/100,标准!E$3:F$23,2,TRUE)))</f>
        <v>80</v>
      </c>
      <c r="Q2176" s="81">
        <v>3.38</v>
      </c>
      <c r="R2176" s="71">
        <f>IF(Q2176=0,0,IF(A2176&lt;43,IF(F2176="女",IF(Q2176="",0,VLOOKUP(Q2176,标准!I$108:J$138,2,TRUE)),IF(Q2176="",0,VLOOKUP(Q2176,标准!I$74:J$104,2,TRUE))),IF(F2176="女",IF(Q2176="",0,VLOOKUP(Q2176,标准!I$39:J$69,2,TRUE)),IF(Q2176="",0,VLOOKUP(Q2176,标准!I$3:J$33,2,TRUE)))))</f>
        <v>80</v>
      </c>
      <c r="S2176" s="76">
        <v>41</v>
      </c>
      <c r="T2176" s="71">
        <f>IF(A2176&lt;43,IF(F2176="女",VLOOKUP(S2176,标准!G$108:H$138,2,TRUE),VLOOKUP(S2176,标准!G$74:H$99,2,TRUE)),IF(F2176="女",VLOOKUP(S2176,标准!G$39:H$69,2,TRUE),VLOOKUP(S2176,标准!G$3:H$28,2,TRUE)))</f>
        <v>74</v>
      </c>
      <c r="U2176" s="88">
        <v>8.5</v>
      </c>
      <c r="V2176" s="71">
        <f>IF(U2176=0,0,IF(A2176&lt;43,IF(F2176="女",IF(U2176="",0,VLOOKUP(U2176,标准!A$108:B$128,2,TRUE)),IF(U2176="",0,VLOOKUP(U2176,标准!A$74:B$94,2,TRUE))),IF(F2176="女",IF(U2176="",0,VLOOKUP(U2176,标准!A$39:B$59,2,TRUE)),IF(U2176="",0,VLOOKUP(U2176,标准!A$3:B$23,2,TRUE)))))</f>
        <v>78</v>
      </c>
      <c r="W2176" s="86">
        <f t="shared" si="33"/>
        <v>84</v>
      </c>
      <c r="X2176" s="87">
        <v>3.8</v>
      </c>
      <c r="Y2176" s="87">
        <v>4.1</v>
      </c>
      <c r="Z2176" s="91"/>
      <c r="AA2176" s="92"/>
    </row>
    <row r="2177" customHeight="1" spans="1:27">
      <c r="A2177" s="62">
        <v>40</v>
      </c>
      <c r="B2177" s="63">
        <v>2176</v>
      </c>
      <c r="C2177" s="154" t="s">
        <v>4428</v>
      </c>
      <c r="D2177" s="154" t="s">
        <v>4355</v>
      </c>
      <c r="E2177" s="154" t="s">
        <v>4025</v>
      </c>
      <c r="F2177" s="154" t="s">
        <v>34</v>
      </c>
      <c r="G2177" s="155" t="s">
        <v>4429</v>
      </c>
      <c r="H2177" s="68">
        <v>157.8</v>
      </c>
      <c r="I2177" s="68">
        <v>46.3</v>
      </c>
      <c r="J2177" s="71">
        <f>IF(F2177="女",IF(H2177=0,0,VLOOKUP(I2177/(H2177*H2177/10000),标准!M$108:N$112,2,TRUE)),IF(H2177=0,0,VLOOKUP(I2177/(H2177*H2177/10000),标准!M$74:N$78,2,TRUE)))</f>
        <v>100</v>
      </c>
      <c r="K2177" s="72">
        <v>2027</v>
      </c>
      <c r="L2177" s="71">
        <f>IF(A2177&lt;43,IF(F2177="女",VLOOKUP(K2177,标准!K$108:L$128,2,TRUE),VLOOKUP(K2177,标准!K$74:L$94,2,TRUE)),IF(F2177="女",VLOOKUP(K2177,标准!K$39:L$59,2,TRUE),VLOOKUP(K2177,标准!K$3:L$23,2,TRUE)))</f>
        <v>60</v>
      </c>
      <c r="M2177" s="68">
        <v>13</v>
      </c>
      <c r="N2177" s="71">
        <f>IF(M2177="",0,IF(A2177&lt;43,IF(F2177="女",VLOOKUP(M2177,标准!C$108:D$128,2,TRUE),VLOOKUP(M2177,标准!C$74:D$94,2,TRUE)),IF(F2177="女",VLOOKUP(M2177,标准!C$39:D$59,2,TRUE),VLOOKUP(M2177,标准!C$3:D$23,2,TRUE))))</f>
        <v>70</v>
      </c>
      <c r="O2177" s="76">
        <v>160</v>
      </c>
      <c r="P2177" s="71">
        <f>IF(A2177&lt;43,IF(F2177="女",VLOOKUP(O2177/100,标准!E$108:F$128,2,TRUE),VLOOKUP(O2177/100,标准!E$74:F$94,2,TRUE)),IF(F2177="女",VLOOKUP(O2177/100,标准!E$39:F$59,2,TRUE),VLOOKUP(O2177/100,标准!E$3:F$23,2,TRUE)))</f>
        <v>66</v>
      </c>
      <c r="Q2177" s="81">
        <v>4.09</v>
      </c>
      <c r="R2177" s="71">
        <f>IF(Q2177=0,0,IF(A2177&lt;43,IF(F2177="女",IF(Q2177="",0,VLOOKUP(Q2177,标准!I$108:J$138,2,TRUE)),IF(Q2177="",0,VLOOKUP(Q2177,标准!I$74:J$104,2,TRUE))),IF(F2177="女",IF(Q2177="",0,VLOOKUP(Q2177,标准!I$39:J$69,2,TRUE)),IF(Q2177="",0,VLOOKUP(Q2177,标准!I$3:J$33,2,TRUE)))))</f>
        <v>70</v>
      </c>
      <c r="S2177" s="76">
        <v>36</v>
      </c>
      <c r="T2177" s="71">
        <f>IF(A2177&lt;43,IF(F2177="女",VLOOKUP(S2177,标准!G$108:H$138,2,TRUE),VLOOKUP(S2177,标准!G$74:H$99,2,TRUE)),IF(F2177="女",VLOOKUP(S2177,标准!G$39:H$69,2,TRUE),VLOOKUP(S2177,标准!G$3:H$28,2,TRUE)))</f>
        <v>70</v>
      </c>
      <c r="U2177" s="88">
        <v>9.5</v>
      </c>
      <c r="V2177" s="71">
        <f>IF(U2177=0,0,IF(A2177&lt;43,IF(F2177="女",IF(U2177="",0,VLOOKUP(U2177,标准!A$108:B$128,2,TRUE)),IF(U2177="",0,VLOOKUP(U2177,标准!A$74:B$94,2,TRUE))),IF(F2177="女",IF(U2177="",0,VLOOKUP(U2177,标准!A$39:B$59,2,TRUE)),IF(U2177="",0,VLOOKUP(U2177,标准!A$3:B$23,2,TRUE)))))</f>
        <v>68</v>
      </c>
      <c r="W2177" s="86">
        <f t="shared" si="33"/>
        <v>72.2</v>
      </c>
      <c r="X2177" s="87">
        <v>3.9</v>
      </c>
      <c r="Y2177" s="87">
        <v>4.3</v>
      </c>
      <c r="Z2177" s="91"/>
      <c r="AA2177" s="92"/>
    </row>
    <row r="2178" customHeight="1" spans="1:27">
      <c r="A2178" s="62">
        <v>40</v>
      </c>
      <c r="B2178" s="63">
        <v>2177</v>
      </c>
      <c r="C2178" s="154" t="s">
        <v>4430</v>
      </c>
      <c r="D2178" s="154" t="s">
        <v>4355</v>
      </c>
      <c r="E2178" s="154" t="s">
        <v>4025</v>
      </c>
      <c r="F2178" s="154" t="s">
        <v>34</v>
      </c>
      <c r="G2178" s="155" t="s">
        <v>4431</v>
      </c>
      <c r="H2178" s="68">
        <v>151.5</v>
      </c>
      <c r="I2178" s="68">
        <v>43.8</v>
      </c>
      <c r="J2178" s="71">
        <f>IF(F2178="女",IF(H2178=0,0,VLOOKUP(I2178/(H2178*H2178/10000),标准!M$108:N$112,2,TRUE)),IF(H2178=0,0,VLOOKUP(I2178/(H2178*H2178/10000),标准!M$74:N$78,2,TRUE)))</f>
        <v>100</v>
      </c>
      <c r="K2178" s="72">
        <v>2431</v>
      </c>
      <c r="L2178" s="71">
        <f>IF(A2178&lt;43,IF(F2178="女",VLOOKUP(K2178,标准!K$108:L$128,2,TRUE),VLOOKUP(K2178,标准!K$74:L$94,2,TRUE)),IF(F2178="女",VLOOKUP(K2178,标准!K$39:L$59,2,TRUE),VLOOKUP(K2178,标准!K$3:L$23,2,TRUE)))</f>
        <v>68</v>
      </c>
      <c r="M2178" s="68">
        <v>13</v>
      </c>
      <c r="N2178" s="71">
        <f>IF(M2178="",0,IF(A2178&lt;43,IF(F2178="女",VLOOKUP(M2178,标准!C$108:D$128,2,TRUE),VLOOKUP(M2178,标准!C$74:D$94,2,TRUE)),IF(F2178="女",VLOOKUP(M2178,标准!C$39:D$59,2,TRUE),VLOOKUP(M2178,标准!C$3:D$23,2,TRUE))))</f>
        <v>70</v>
      </c>
      <c r="O2178" s="76">
        <v>155</v>
      </c>
      <c r="P2178" s="71">
        <f>IF(A2178&lt;43,IF(F2178="女",VLOOKUP(O2178/100,标准!E$108:F$128,2,TRUE),VLOOKUP(O2178/100,标准!E$74:F$94,2,TRUE)),IF(F2178="女",VLOOKUP(O2178/100,标准!E$39:F$59,2,TRUE),VLOOKUP(O2178/100,标准!E$3:F$23,2,TRUE)))</f>
        <v>62</v>
      </c>
      <c r="Q2178" s="81">
        <v>4.34</v>
      </c>
      <c r="R2178" s="71">
        <f>IF(Q2178=0,0,IF(A2178&lt;43,IF(F2178="女",IF(Q2178="",0,VLOOKUP(Q2178,标准!I$108:J$138,2,TRUE)),IF(Q2178="",0,VLOOKUP(Q2178,标准!I$74:J$104,2,TRUE))),IF(F2178="女",IF(Q2178="",0,VLOOKUP(Q2178,标准!I$39:J$69,2,TRUE)),IF(Q2178="",0,VLOOKUP(Q2178,标准!I$3:J$33,2,TRUE)))))</f>
        <v>60</v>
      </c>
      <c r="S2178" s="76">
        <v>30</v>
      </c>
      <c r="T2178" s="71">
        <f>IF(A2178&lt;43,IF(F2178="女",VLOOKUP(S2178,标准!G$108:H$138,2,TRUE),VLOOKUP(S2178,标准!G$74:H$99,2,TRUE)),IF(F2178="女",VLOOKUP(S2178,标准!G$39:H$69,2,TRUE),VLOOKUP(S2178,标准!G$3:H$28,2,TRUE)))</f>
        <v>64</v>
      </c>
      <c r="U2178" s="88">
        <v>10.3</v>
      </c>
      <c r="V2178" s="71">
        <f>IF(U2178=0,0,IF(A2178&lt;43,IF(F2178="女",IF(U2178="",0,VLOOKUP(U2178,标准!A$108:B$128,2,TRUE)),IF(U2178="",0,VLOOKUP(U2178,标准!A$74:B$94,2,TRUE))),IF(F2178="女",IF(U2178="",0,VLOOKUP(U2178,标准!A$39:B$59,2,TRUE)),IF(U2178="",0,VLOOKUP(U2178,标准!A$3:B$23,2,TRUE)))))</f>
        <v>60</v>
      </c>
      <c r="W2178" s="86">
        <f t="shared" ref="W2178:W2241" si="34">V2178*0.2+N2178*0.1+P2178*0.1+T2178*0.1+R2178*0.2+J2178*0.15+L2178*0.15</f>
        <v>68.8</v>
      </c>
      <c r="X2178" s="87">
        <v>4.5</v>
      </c>
      <c r="Y2178" s="87">
        <v>4.8</v>
      </c>
      <c r="Z2178" s="91"/>
      <c r="AA2178" s="92"/>
    </row>
    <row r="2179" customHeight="1" spans="1:27">
      <c r="A2179" s="62">
        <v>40</v>
      </c>
      <c r="B2179" s="63">
        <v>2178</v>
      </c>
      <c r="C2179" s="154" t="s">
        <v>4432</v>
      </c>
      <c r="D2179" s="154" t="s">
        <v>4355</v>
      </c>
      <c r="E2179" s="154" t="s">
        <v>4025</v>
      </c>
      <c r="F2179" s="154" t="s">
        <v>34</v>
      </c>
      <c r="G2179" s="155" t="s">
        <v>4433</v>
      </c>
      <c r="H2179" s="68">
        <v>156.5</v>
      </c>
      <c r="I2179" s="68">
        <v>59.8</v>
      </c>
      <c r="J2179" s="71">
        <f>IF(F2179="女",IF(H2179=0,0,VLOOKUP(I2179/(H2179*H2179/10000),标准!M$108:N$112,2,TRUE)),IF(H2179=0,0,VLOOKUP(I2179/(H2179*H2179/10000),标准!M$74:N$78,2,TRUE)))</f>
        <v>80</v>
      </c>
      <c r="K2179" s="72">
        <v>3590</v>
      </c>
      <c r="L2179" s="71">
        <f>IF(A2179&lt;43,IF(F2179="女",VLOOKUP(K2179,标准!K$108:L$128,2,TRUE),VLOOKUP(K2179,标准!K$74:L$94,2,TRUE)),IF(F2179="女",VLOOKUP(K2179,标准!K$39:L$59,2,TRUE),VLOOKUP(K2179,标准!K$3:L$23,2,TRUE)))</f>
        <v>100</v>
      </c>
      <c r="M2179" s="68">
        <v>27</v>
      </c>
      <c r="N2179" s="71">
        <f>IF(M2179="",0,IF(A2179&lt;43,IF(F2179="女",VLOOKUP(M2179,标准!C$108:D$128,2,TRUE),VLOOKUP(M2179,标准!C$74:D$94,2,TRUE)),IF(F2179="女",VLOOKUP(M2179,标准!C$39:D$59,2,TRUE),VLOOKUP(M2179,标准!C$3:D$23,2,TRUE))))</f>
        <v>100</v>
      </c>
      <c r="O2179" s="76">
        <v>168</v>
      </c>
      <c r="P2179" s="71">
        <f>IF(A2179&lt;43,IF(F2179="女",VLOOKUP(O2179/100,标准!E$108:F$128,2,TRUE),VLOOKUP(O2179/100,标准!E$74:F$94,2,TRUE)),IF(F2179="女",VLOOKUP(O2179/100,标准!E$39:F$59,2,TRUE),VLOOKUP(O2179/100,标准!E$3:F$23,2,TRUE)))</f>
        <v>70</v>
      </c>
      <c r="Q2179" s="81">
        <v>3.58</v>
      </c>
      <c r="R2179" s="71">
        <f>IF(Q2179=0,0,IF(A2179&lt;43,IF(F2179="女",IF(Q2179="",0,VLOOKUP(Q2179,标准!I$108:J$138,2,TRUE)),IF(Q2179="",0,VLOOKUP(Q2179,标准!I$74:J$104,2,TRUE))),IF(F2179="女",IF(Q2179="",0,VLOOKUP(Q2179,标准!I$39:J$69,2,TRUE)),IF(Q2179="",0,VLOOKUP(Q2179,标准!I$3:J$33,2,TRUE)))))</f>
        <v>74</v>
      </c>
      <c r="S2179" s="76">
        <v>27</v>
      </c>
      <c r="T2179" s="71">
        <f>IF(A2179&lt;43,IF(F2179="女",VLOOKUP(S2179,标准!G$108:H$138,2,TRUE),VLOOKUP(S2179,标准!G$74:H$99,2,TRUE)),IF(F2179="女",VLOOKUP(S2179,标准!G$39:H$69,2,TRUE),VLOOKUP(S2179,标准!G$3:H$28,2,TRUE)))</f>
        <v>60</v>
      </c>
      <c r="U2179" s="88">
        <v>9</v>
      </c>
      <c r="V2179" s="71">
        <f>IF(U2179=0,0,IF(A2179&lt;43,IF(F2179="女",IF(U2179="",0,VLOOKUP(U2179,标准!A$108:B$128,2,TRUE)),IF(U2179="",0,VLOOKUP(U2179,标准!A$74:B$94,2,TRUE))),IF(F2179="女",IF(U2179="",0,VLOOKUP(U2179,标准!A$39:B$59,2,TRUE)),IF(U2179="",0,VLOOKUP(U2179,标准!A$3:B$23,2,TRUE)))))</f>
        <v>72</v>
      </c>
      <c r="W2179" s="86">
        <f t="shared" si="34"/>
        <v>79.2</v>
      </c>
      <c r="X2179" s="87">
        <v>4.2</v>
      </c>
      <c r="Y2179" s="87">
        <v>4.3</v>
      </c>
      <c r="Z2179" s="91"/>
      <c r="AA2179" s="92"/>
    </row>
    <row r="2180" customHeight="1" spans="1:27">
      <c r="A2180" s="62">
        <v>40</v>
      </c>
      <c r="B2180" s="63">
        <v>2179</v>
      </c>
      <c r="C2180" s="154" t="s">
        <v>4434</v>
      </c>
      <c r="D2180" s="154" t="s">
        <v>4355</v>
      </c>
      <c r="E2180" s="154" t="s">
        <v>4025</v>
      </c>
      <c r="F2180" s="154" t="s">
        <v>34</v>
      </c>
      <c r="G2180" s="155" t="s">
        <v>4435</v>
      </c>
      <c r="H2180" s="68">
        <v>155</v>
      </c>
      <c r="I2180" s="68">
        <v>54.5</v>
      </c>
      <c r="J2180" s="71">
        <f>IF(F2180="女",IF(H2180=0,0,VLOOKUP(I2180/(H2180*H2180/10000),标准!M$108:N$112,2,TRUE)),IF(H2180=0,0,VLOOKUP(I2180/(H2180*H2180/10000),标准!M$74:N$78,2,TRUE)))</f>
        <v>100</v>
      </c>
      <c r="K2180" s="72">
        <v>2065</v>
      </c>
      <c r="L2180" s="71">
        <f>IF(A2180&lt;43,IF(F2180="女",VLOOKUP(K2180,标准!K$108:L$128,2,TRUE),VLOOKUP(K2180,标准!K$74:L$94,2,TRUE)),IF(F2180="女",VLOOKUP(K2180,标准!K$39:L$59,2,TRUE),VLOOKUP(K2180,标准!K$3:L$23,2,TRUE)))</f>
        <v>60</v>
      </c>
      <c r="M2180" s="68">
        <v>17</v>
      </c>
      <c r="N2180" s="71">
        <f>IF(M2180="",0,IF(A2180&lt;43,IF(F2180="女",VLOOKUP(M2180,标准!C$108:D$128,2,TRUE),VLOOKUP(M2180,标准!C$74:D$94,2,TRUE)),IF(F2180="女",VLOOKUP(M2180,标准!C$39:D$59,2,TRUE),VLOOKUP(M2180,标准!C$3:D$23,2,TRUE))))</f>
        <v>76</v>
      </c>
      <c r="O2180" s="76">
        <v>171</v>
      </c>
      <c r="P2180" s="71">
        <f>IF(A2180&lt;43,IF(F2180="女",VLOOKUP(O2180/100,标准!E$108:F$128,2,TRUE),VLOOKUP(O2180/100,标准!E$74:F$94,2,TRUE)),IF(F2180="女",VLOOKUP(O2180/100,标准!E$39:F$59,2,TRUE),VLOOKUP(O2180/100,标准!E$3:F$23,2,TRUE)))</f>
        <v>72</v>
      </c>
      <c r="Q2180" s="81">
        <v>3.57</v>
      </c>
      <c r="R2180" s="71">
        <f>IF(Q2180=0,0,IF(A2180&lt;43,IF(F2180="女",IF(Q2180="",0,VLOOKUP(Q2180,标准!I$108:J$138,2,TRUE)),IF(Q2180="",0,VLOOKUP(Q2180,标准!I$74:J$104,2,TRUE))),IF(F2180="女",IF(Q2180="",0,VLOOKUP(Q2180,标准!I$39:J$69,2,TRUE)),IF(Q2180="",0,VLOOKUP(Q2180,标准!I$3:J$33,2,TRUE)))))</f>
        <v>74</v>
      </c>
      <c r="S2180" s="76">
        <v>36</v>
      </c>
      <c r="T2180" s="71">
        <f>IF(A2180&lt;43,IF(F2180="女",VLOOKUP(S2180,标准!G$108:H$138,2,TRUE),VLOOKUP(S2180,标准!G$74:H$99,2,TRUE)),IF(F2180="女",VLOOKUP(S2180,标准!G$39:H$69,2,TRUE),VLOOKUP(S2180,标准!G$3:H$28,2,TRUE)))</f>
        <v>70</v>
      </c>
      <c r="U2180" s="88">
        <v>9</v>
      </c>
      <c r="V2180" s="71">
        <f>IF(U2180=0,0,IF(A2180&lt;43,IF(F2180="女",IF(U2180="",0,VLOOKUP(U2180,标准!A$108:B$128,2,TRUE)),IF(U2180="",0,VLOOKUP(U2180,标准!A$74:B$94,2,TRUE))),IF(F2180="女",IF(U2180="",0,VLOOKUP(U2180,标准!A$39:B$59,2,TRUE)),IF(U2180="",0,VLOOKUP(U2180,标准!A$3:B$23,2,TRUE)))))</f>
        <v>72</v>
      </c>
      <c r="W2180" s="86">
        <f t="shared" si="34"/>
        <v>75</v>
      </c>
      <c r="X2180" s="87">
        <v>4.5</v>
      </c>
      <c r="Y2180" s="87">
        <v>4.5</v>
      </c>
      <c r="Z2180" s="91"/>
      <c r="AA2180" s="92"/>
    </row>
    <row r="2181" customHeight="1" spans="1:27">
      <c r="A2181" s="62">
        <v>40</v>
      </c>
      <c r="B2181" s="63">
        <v>2180</v>
      </c>
      <c r="C2181" s="154" t="s">
        <v>4436</v>
      </c>
      <c r="D2181" s="154" t="s">
        <v>4355</v>
      </c>
      <c r="E2181" s="154" t="s">
        <v>4025</v>
      </c>
      <c r="F2181" s="154" t="s">
        <v>30</v>
      </c>
      <c r="G2181" s="155" t="s">
        <v>4437</v>
      </c>
      <c r="H2181" s="68">
        <v>173.3</v>
      </c>
      <c r="I2181" s="68">
        <v>71.3</v>
      </c>
      <c r="J2181" s="71">
        <f>IF(F2181="女",IF(H2181=0,0,VLOOKUP(I2181/(H2181*H2181/10000),标准!M$108:N$112,2,TRUE)),IF(H2181=0,0,VLOOKUP(I2181/(H2181*H2181/10000),标准!M$74:N$78,2,TRUE)))</f>
        <v>100</v>
      </c>
      <c r="K2181" s="72">
        <v>4659</v>
      </c>
      <c r="L2181" s="71">
        <f>IF(A2181&lt;43,IF(F2181="女",VLOOKUP(K2181,标准!K$108:L$128,2,TRUE),VLOOKUP(K2181,标准!K$74:L$94,2,TRUE)),IF(F2181="女",VLOOKUP(K2181,标准!K$39:L$59,2,TRUE),VLOOKUP(K2181,标准!K$3:L$23,2,TRUE)))</f>
        <v>85</v>
      </c>
      <c r="M2181" s="68">
        <v>14</v>
      </c>
      <c r="N2181" s="71">
        <f>IF(M2181="",0,IF(A2181&lt;43,IF(F2181="女",VLOOKUP(M2181,标准!C$108:D$128,2,TRUE),VLOOKUP(M2181,标准!C$74:D$94,2,TRUE)),IF(F2181="女",VLOOKUP(M2181,标准!C$39:D$59,2,TRUE),VLOOKUP(M2181,标准!C$3:D$23,2,TRUE))))</f>
        <v>74</v>
      </c>
      <c r="O2181" s="62">
        <v>208</v>
      </c>
      <c r="P2181" s="71">
        <f>IF(A2181&lt;43,IF(F2181="女",VLOOKUP(O2181/100,标准!E$108:F$128,2,TRUE),VLOOKUP(O2181/100,标准!E$74:F$94,2,TRUE)),IF(F2181="女",VLOOKUP(O2181/100,标准!E$39:F$59,2,TRUE),VLOOKUP(O2181/100,标准!E$3:F$23,2,TRUE)))</f>
        <v>60</v>
      </c>
      <c r="Q2181" s="112">
        <v>4.3</v>
      </c>
      <c r="R2181" s="71">
        <f>IF(Q2181=0,0,IF(A2181&lt;43,IF(F2181="女",IF(Q2181="",0,VLOOKUP(Q2181,标准!I$108:J$138,2,TRUE)),IF(Q2181="",0,VLOOKUP(Q2181,标准!I$74:J$104,2,TRUE))),IF(F2181="女",IF(Q2181="",0,VLOOKUP(Q2181,标准!I$39:J$69,2,TRUE)),IF(Q2181="",0,VLOOKUP(Q2181,标准!I$3:J$33,2,TRUE)))))</f>
        <v>60</v>
      </c>
      <c r="S2181" s="76">
        <v>0</v>
      </c>
      <c r="T2181" s="71">
        <f>IF(A2181&lt;43,IF(F2181="女",VLOOKUP(S2181,标准!G$108:H$138,2,TRUE),VLOOKUP(S2181,标准!G$74:H$99,2,TRUE)),IF(F2181="女",VLOOKUP(S2181,标准!G$39:H$69,2,TRUE),VLOOKUP(S2181,标准!G$3:H$28,2,TRUE)))</f>
        <v>0</v>
      </c>
      <c r="U2181" s="114">
        <v>7.85</v>
      </c>
      <c r="V2181" s="71">
        <f>IF(U2181=0,0,IF(A2181&lt;43,IF(F2181="女",IF(U2181="",0,VLOOKUP(U2181,标准!A$108:B$128,2,TRUE)),IF(U2181="",0,VLOOKUP(U2181,标准!A$74:B$94,2,TRUE))),IF(F2181="女",IF(U2181="",0,VLOOKUP(U2181,标准!A$39:B$59,2,TRUE)),IF(U2181="",0,VLOOKUP(U2181,标准!A$3:B$23,2,TRUE)))))</f>
        <v>72</v>
      </c>
      <c r="W2181" s="86">
        <f t="shared" si="34"/>
        <v>67.55</v>
      </c>
      <c r="X2181" s="87">
        <v>3.8</v>
      </c>
      <c r="Y2181" s="87">
        <v>3.8</v>
      </c>
      <c r="Z2181" s="91"/>
      <c r="AA2181" s="92"/>
    </row>
    <row r="2182" customHeight="1" spans="1:27">
      <c r="A2182" s="62">
        <v>40</v>
      </c>
      <c r="B2182" s="63">
        <v>2181</v>
      </c>
      <c r="C2182" s="154" t="s">
        <v>4438</v>
      </c>
      <c r="D2182" s="154" t="s">
        <v>4355</v>
      </c>
      <c r="E2182" s="154" t="s">
        <v>4025</v>
      </c>
      <c r="F2182" s="154" t="s">
        <v>34</v>
      </c>
      <c r="G2182" s="155" t="s">
        <v>4439</v>
      </c>
      <c r="H2182" s="68">
        <v>167.7</v>
      </c>
      <c r="I2182" s="68">
        <v>67</v>
      </c>
      <c r="J2182" s="71">
        <f>IF(F2182="女",IF(H2182=0,0,VLOOKUP(I2182/(H2182*H2182/10000),标准!M$108:N$112,2,TRUE)),IF(H2182=0,0,VLOOKUP(I2182/(H2182*H2182/10000),标准!M$74:N$78,2,TRUE)))</f>
        <v>100</v>
      </c>
      <c r="K2182" s="72">
        <v>3778</v>
      </c>
      <c r="L2182" s="71">
        <f>IF(A2182&lt;43,IF(F2182="女",VLOOKUP(K2182,标准!K$108:L$128,2,TRUE),VLOOKUP(K2182,标准!K$74:L$94,2,TRUE)),IF(F2182="女",VLOOKUP(K2182,标准!K$39:L$59,2,TRUE),VLOOKUP(K2182,标准!K$3:L$23,2,TRUE)))</f>
        <v>100</v>
      </c>
      <c r="M2182" s="68">
        <v>11</v>
      </c>
      <c r="N2182" s="71">
        <f>IF(M2182="",0,IF(A2182&lt;43,IF(F2182="女",VLOOKUP(M2182,标准!C$108:D$128,2,TRUE),VLOOKUP(M2182,标准!C$74:D$94,2,TRUE)),IF(F2182="女",VLOOKUP(M2182,标准!C$39:D$59,2,TRUE),VLOOKUP(M2182,标准!C$3:D$23,2,TRUE))))</f>
        <v>66</v>
      </c>
      <c r="O2182" s="76">
        <v>191</v>
      </c>
      <c r="P2182" s="71">
        <f>IF(A2182&lt;43,IF(F2182="女",VLOOKUP(O2182/100,标准!E$108:F$128,2,TRUE),VLOOKUP(O2182/100,标准!E$74:F$94,2,TRUE)),IF(F2182="女",VLOOKUP(O2182/100,标准!E$39:F$59,2,TRUE),VLOOKUP(O2182/100,标准!E$3:F$23,2,TRUE)))</f>
        <v>85</v>
      </c>
      <c r="Q2182" s="81">
        <v>3.46</v>
      </c>
      <c r="R2182" s="71">
        <f>IF(Q2182=0,0,IF(A2182&lt;43,IF(F2182="女",IF(Q2182="",0,VLOOKUP(Q2182,标准!I$108:J$138,2,TRUE)),IF(Q2182="",0,VLOOKUP(Q2182,标准!I$74:J$104,2,TRUE))),IF(F2182="女",IF(Q2182="",0,VLOOKUP(Q2182,标准!I$39:J$69,2,TRUE)),IF(Q2182="",0,VLOOKUP(Q2182,标准!I$3:J$33,2,TRUE)))))</f>
        <v>78</v>
      </c>
      <c r="S2182" s="76">
        <v>40</v>
      </c>
      <c r="T2182" s="71">
        <f>IF(A2182&lt;43,IF(F2182="女",VLOOKUP(S2182,标准!G$108:H$138,2,TRUE),VLOOKUP(S2182,标准!G$74:H$99,2,TRUE)),IF(F2182="女",VLOOKUP(S2182,标准!G$39:H$69,2,TRUE),VLOOKUP(S2182,标准!G$3:H$28,2,TRUE)))</f>
        <v>74</v>
      </c>
      <c r="U2182" s="88">
        <v>8</v>
      </c>
      <c r="V2182" s="71">
        <f>IF(U2182=0,0,IF(A2182&lt;43,IF(F2182="女",IF(U2182="",0,VLOOKUP(U2182,标准!A$108:B$128,2,TRUE)),IF(U2182="",0,VLOOKUP(U2182,标准!A$74:B$94,2,TRUE))),IF(F2182="女",IF(U2182="",0,VLOOKUP(U2182,标准!A$39:B$59,2,TRUE)),IF(U2182="",0,VLOOKUP(U2182,标准!A$3:B$23,2,TRUE)))))</f>
        <v>85</v>
      </c>
      <c r="W2182" s="86">
        <f t="shared" si="34"/>
        <v>85.1</v>
      </c>
      <c r="X2182" s="87">
        <v>4.1</v>
      </c>
      <c r="Y2182" s="87">
        <v>4.2</v>
      </c>
      <c r="Z2182" s="91"/>
      <c r="AA2182" s="92"/>
    </row>
    <row r="2183" customHeight="1" spans="1:27">
      <c r="A2183" s="62">
        <v>40</v>
      </c>
      <c r="B2183" s="63">
        <v>2182</v>
      </c>
      <c r="C2183" s="154" t="s">
        <v>4440</v>
      </c>
      <c r="D2183" s="154" t="s">
        <v>4441</v>
      </c>
      <c r="E2183" s="154" t="s">
        <v>4025</v>
      </c>
      <c r="F2183" s="154" t="s">
        <v>30</v>
      </c>
      <c r="G2183" s="155" t="s">
        <v>4442</v>
      </c>
      <c r="H2183" s="68"/>
      <c r="I2183" s="68"/>
      <c r="J2183" s="71">
        <f>IF(F2183="女",IF(H2183=0,0,VLOOKUP(I2183/(H2183*H2183/10000),标准!M$108:N$112,2,TRUE)),IF(H2183=0,0,VLOOKUP(I2183/(H2183*H2183/10000),标准!M$74:N$78,2,TRUE)))</f>
        <v>0</v>
      </c>
      <c r="K2183" s="72"/>
      <c r="L2183" s="71">
        <f>IF(A2183&lt;43,IF(F2183="女",VLOOKUP(K2183,标准!K$108:L$128,2,TRUE),VLOOKUP(K2183,标准!K$74:L$94,2,TRUE)),IF(F2183="女",VLOOKUP(K2183,标准!K$39:L$59,2,TRUE),VLOOKUP(K2183,标准!K$3:L$23,2,TRUE)))</f>
        <v>0</v>
      </c>
      <c r="M2183" s="68">
        <v>0</v>
      </c>
      <c r="N2183" s="71">
        <f>IF(M2183="",0,IF(A2183&lt;43,IF(F2183="女",VLOOKUP(M2183,标准!C$108:D$128,2,TRUE),VLOOKUP(M2183,标准!C$74:D$94,2,TRUE)),IF(F2183="女",VLOOKUP(M2183,标准!C$39:D$59,2,TRUE),VLOOKUP(M2183,标准!C$3:D$23,2,TRUE))))</f>
        <v>20</v>
      </c>
      <c r="O2183" s="75"/>
      <c r="P2183" s="71">
        <f>IF(A2183&lt;43,IF(F2183="女",VLOOKUP(O2183/100,标准!E$108:F$128,2,TRUE),VLOOKUP(O2183/100,标准!E$74:F$94,2,TRUE)),IF(F2183="女",VLOOKUP(O2183/100,标准!E$39:F$59,2,TRUE),VLOOKUP(O2183/100,标准!E$3:F$23,2,TRUE)))</f>
        <v>0</v>
      </c>
      <c r="Q2183" s="82"/>
      <c r="R2183" s="71">
        <f>IF(Q2183=0,0,IF(A2183&lt;43,IF(F2183="女",IF(Q2183="",0,VLOOKUP(Q2183,标准!I$108:J$138,2,TRUE)),IF(Q2183="",0,VLOOKUP(Q2183,标准!I$74:J$104,2,TRUE))),IF(F2183="女",IF(Q2183="",0,VLOOKUP(Q2183,标准!I$39:J$69,2,TRUE)),IF(Q2183="",0,VLOOKUP(Q2183,标准!I$3:J$33,2,TRUE)))))</f>
        <v>0</v>
      </c>
      <c r="S2183" s="80"/>
      <c r="T2183" s="71">
        <f>IF(A2183&lt;43,IF(F2183="女",VLOOKUP(S2183,标准!G$108:H$138,2,TRUE),VLOOKUP(S2183,标准!G$74:H$99,2,TRUE)),IF(F2183="女",VLOOKUP(S2183,标准!G$39:H$69,2,TRUE),VLOOKUP(S2183,标准!G$3:H$28,2,TRUE)))</f>
        <v>0</v>
      </c>
      <c r="U2183" s="86"/>
      <c r="V2183" s="71">
        <f>IF(U2183=0,0,IF(A2183&lt;43,IF(F2183="女",IF(U2183="",0,VLOOKUP(U2183,标准!A$108:B$128,2,TRUE)),IF(U2183="",0,VLOOKUP(U2183,标准!A$74:B$94,2,TRUE))),IF(F2183="女",IF(U2183="",0,VLOOKUP(U2183,标准!A$39:B$59,2,TRUE)),IF(U2183="",0,VLOOKUP(U2183,标准!A$3:B$23,2,TRUE)))))</f>
        <v>0</v>
      </c>
      <c r="W2183" s="86">
        <v>80</v>
      </c>
      <c r="X2183" s="87"/>
      <c r="Y2183" s="87"/>
      <c r="Z2183" s="91"/>
      <c r="AA2183" s="92" t="s">
        <v>32</v>
      </c>
    </row>
    <row r="2184" customHeight="1" spans="1:27">
      <c r="A2184" s="62">
        <v>40</v>
      </c>
      <c r="B2184" s="63">
        <v>2183</v>
      </c>
      <c r="C2184" s="154" t="s">
        <v>4443</v>
      </c>
      <c r="D2184" s="154" t="s">
        <v>4441</v>
      </c>
      <c r="E2184" s="154" t="s">
        <v>4025</v>
      </c>
      <c r="F2184" s="154" t="s">
        <v>30</v>
      </c>
      <c r="G2184" s="155" t="s">
        <v>4444</v>
      </c>
      <c r="H2184" s="68">
        <v>168.2</v>
      </c>
      <c r="I2184" s="68">
        <v>61.9</v>
      </c>
      <c r="J2184" s="71">
        <f>IF(F2184="女",IF(H2184=0,0,VLOOKUP(I2184/(H2184*H2184/10000),标准!M$108:N$112,2,TRUE)),IF(H2184=0,0,VLOOKUP(I2184/(H2184*H2184/10000),标准!M$74:N$78,2,TRUE)))</f>
        <v>100</v>
      </c>
      <c r="K2184" s="72">
        <v>4233</v>
      </c>
      <c r="L2184" s="71">
        <f>IF(A2184&lt;43,IF(F2184="女",VLOOKUP(K2184,标准!K$108:L$128,2,TRUE),VLOOKUP(K2184,标准!K$74:L$94,2,TRUE)),IF(F2184="女",VLOOKUP(K2184,标准!K$39:L$59,2,TRUE),VLOOKUP(K2184,标准!K$3:L$23,2,TRUE)))</f>
        <v>78</v>
      </c>
      <c r="M2184" s="68">
        <v>21</v>
      </c>
      <c r="N2184" s="71">
        <f>IF(M2184="",0,IF(A2184&lt;43,IF(F2184="女",VLOOKUP(M2184,标准!C$108:D$128,2,TRUE),VLOOKUP(M2184,标准!C$74:D$94,2,TRUE)),IF(F2184="女",VLOOKUP(M2184,标准!C$39:D$59,2,TRUE),VLOOKUP(M2184,标准!C$3:D$23,2,TRUE))))</f>
        <v>85</v>
      </c>
      <c r="O2184" s="76">
        <v>235</v>
      </c>
      <c r="P2184" s="71">
        <f>IF(A2184&lt;43,IF(F2184="女",VLOOKUP(O2184/100,标准!E$108:F$128,2,TRUE),VLOOKUP(O2184/100,标准!E$74:F$94,2,TRUE)),IF(F2184="女",VLOOKUP(O2184/100,标准!E$39:F$59,2,TRUE),VLOOKUP(O2184/100,标准!E$3:F$23,2,TRUE)))</f>
        <v>72</v>
      </c>
      <c r="Q2184" s="81">
        <v>3.45</v>
      </c>
      <c r="R2184" s="71">
        <f>IF(Q2184=0,0,IF(A2184&lt;43,IF(F2184="女",IF(Q2184="",0,VLOOKUP(Q2184,标准!I$108:J$138,2,TRUE)),IF(Q2184="",0,VLOOKUP(Q2184,标准!I$74:J$104,2,TRUE))),IF(F2184="女",IF(Q2184="",0,VLOOKUP(Q2184,标准!I$39:J$69,2,TRUE)),IF(Q2184="",0,VLOOKUP(Q2184,标准!I$3:J$33,2,TRUE)))))</f>
        <v>78</v>
      </c>
      <c r="S2184" s="76">
        <v>7</v>
      </c>
      <c r="T2184" s="71">
        <f>IF(A2184&lt;43,IF(F2184="女",VLOOKUP(S2184,标准!G$108:H$138,2,TRUE),VLOOKUP(S2184,标准!G$74:H$99,2,TRUE)),IF(F2184="女",VLOOKUP(S2184,标准!G$39:H$69,2,TRUE),VLOOKUP(S2184,标准!G$3:H$28,2,TRUE)))</f>
        <v>30</v>
      </c>
      <c r="U2184" s="88">
        <v>6.6</v>
      </c>
      <c r="V2184" s="71">
        <f>IF(U2184=0,0,IF(A2184&lt;43,IF(F2184="女",IF(U2184="",0,VLOOKUP(U2184,标准!A$108:B$128,2,TRUE)),IF(U2184="",0,VLOOKUP(U2184,标准!A$74:B$94,2,TRUE))),IF(F2184="女",IF(U2184="",0,VLOOKUP(U2184,标准!A$39:B$59,2,TRUE)),IF(U2184="",0,VLOOKUP(U2184,标准!A$3:B$23,2,TRUE)))))</f>
        <v>100</v>
      </c>
      <c r="W2184" s="86">
        <f t="shared" si="34"/>
        <v>81</v>
      </c>
      <c r="X2184" s="87">
        <v>4.7</v>
      </c>
      <c r="Y2184" s="87">
        <v>4.8</v>
      </c>
      <c r="Z2184" s="91"/>
      <c r="AA2184" s="92"/>
    </row>
    <row r="2185" customHeight="1" spans="1:27">
      <c r="A2185" s="62">
        <v>40</v>
      </c>
      <c r="B2185" s="63">
        <v>2184</v>
      </c>
      <c r="C2185" s="154" t="s">
        <v>4445</v>
      </c>
      <c r="D2185" s="154" t="s">
        <v>4441</v>
      </c>
      <c r="E2185" s="154" t="s">
        <v>4025</v>
      </c>
      <c r="F2185" s="154" t="s">
        <v>30</v>
      </c>
      <c r="G2185" s="155" t="s">
        <v>4446</v>
      </c>
      <c r="H2185" s="68">
        <v>178.7</v>
      </c>
      <c r="I2185" s="68">
        <v>58.2</v>
      </c>
      <c r="J2185" s="71">
        <f>IF(F2185="女",IF(H2185=0,0,VLOOKUP(I2185/(H2185*H2185/10000),标准!M$108:N$112,2,TRUE)),IF(H2185=0,0,VLOOKUP(I2185/(H2185*H2185/10000),标准!M$74:N$78,2,TRUE)))</f>
        <v>100</v>
      </c>
      <c r="K2185" s="72">
        <v>4088</v>
      </c>
      <c r="L2185" s="71">
        <f>IF(A2185&lt;43,IF(F2185="女",VLOOKUP(K2185,标准!K$108:L$128,2,TRUE),VLOOKUP(K2185,标准!K$74:L$94,2,TRUE)),IF(F2185="女",VLOOKUP(K2185,标准!K$39:L$59,2,TRUE),VLOOKUP(K2185,标准!K$3:L$23,2,TRUE)))</f>
        <v>76</v>
      </c>
      <c r="M2185" s="68">
        <v>16.5</v>
      </c>
      <c r="N2185" s="71">
        <f>IF(M2185="",0,IF(A2185&lt;43,IF(F2185="女",VLOOKUP(M2185,标准!C$108:D$128,2,TRUE),VLOOKUP(M2185,标准!C$74:D$94,2,TRUE)),IF(F2185="女",VLOOKUP(M2185,标准!C$39:D$59,2,TRUE),VLOOKUP(M2185,标准!C$3:D$23,2,TRUE))))</f>
        <v>78</v>
      </c>
      <c r="O2185" s="76">
        <v>235</v>
      </c>
      <c r="P2185" s="71">
        <f>IF(A2185&lt;43,IF(F2185="女",VLOOKUP(O2185/100,标准!E$108:F$128,2,TRUE),VLOOKUP(O2185/100,标准!E$74:F$94,2,TRUE)),IF(F2185="女",VLOOKUP(O2185/100,标准!E$39:F$59,2,TRUE),VLOOKUP(O2185/100,标准!E$3:F$23,2,TRUE)))</f>
        <v>72</v>
      </c>
      <c r="Q2185" s="81">
        <v>3.51</v>
      </c>
      <c r="R2185" s="71">
        <f>IF(Q2185=0,0,IF(A2185&lt;43,IF(F2185="女",IF(Q2185="",0,VLOOKUP(Q2185,标准!I$108:J$138,2,TRUE)),IF(Q2185="",0,VLOOKUP(Q2185,标准!I$74:J$104,2,TRUE))),IF(F2185="女",IF(Q2185="",0,VLOOKUP(Q2185,标准!I$39:J$69,2,TRUE)),IF(Q2185="",0,VLOOKUP(Q2185,标准!I$3:J$33,2,TRUE)))))</f>
        <v>76</v>
      </c>
      <c r="S2185" s="76">
        <v>17</v>
      </c>
      <c r="T2185" s="71">
        <f>IF(A2185&lt;43,IF(F2185="女",VLOOKUP(S2185,标准!G$108:H$138,2,TRUE),VLOOKUP(S2185,标准!G$74:H$99,2,TRUE)),IF(F2185="女",VLOOKUP(S2185,标准!G$39:H$69,2,TRUE),VLOOKUP(S2185,标准!G$3:H$28,2,TRUE)))</f>
        <v>90</v>
      </c>
      <c r="U2185" s="88">
        <v>7.8</v>
      </c>
      <c r="V2185" s="71">
        <f>IF(U2185=0,0,IF(A2185&lt;43,IF(F2185="女",IF(U2185="",0,VLOOKUP(U2185,标准!A$108:B$128,2,TRUE)),IF(U2185="",0,VLOOKUP(U2185,标准!A$74:B$94,2,TRUE))),IF(F2185="女",IF(U2185="",0,VLOOKUP(U2185,标准!A$39:B$59,2,TRUE)),IF(U2185="",0,VLOOKUP(U2185,标准!A$3:B$23,2,TRUE)))))</f>
        <v>72</v>
      </c>
      <c r="W2185" s="86">
        <f t="shared" si="34"/>
        <v>80</v>
      </c>
      <c r="X2185" s="87">
        <v>3.8</v>
      </c>
      <c r="Y2185" s="87">
        <v>3.8</v>
      </c>
      <c r="Z2185" s="91"/>
      <c r="AA2185" s="92"/>
    </row>
    <row r="2186" customHeight="1" spans="1:27">
      <c r="A2186" s="62">
        <v>40</v>
      </c>
      <c r="B2186" s="63">
        <v>2185</v>
      </c>
      <c r="C2186" s="154" t="s">
        <v>4447</v>
      </c>
      <c r="D2186" s="154" t="s">
        <v>4441</v>
      </c>
      <c r="E2186" s="154" t="s">
        <v>4025</v>
      </c>
      <c r="F2186" s="154" t="s">
        <v>30</v>
      </c>
      <c r="G2186" s="155" t="s">
        <v>4448</v>
      </c>
      <c r="H2186" s="68">
        <v>172.7</v>
      </c>
      <c r="I2186" s="68">
        <v>75.5</v>
      </c>
      <c r="J2186" s="71">
        <f>IF(F2186="女",IF(H2186=0,0,VLOOKUP(I2186/(H2186*H2186/10000),标准!M$108:N$112,2,TRUE)),IF(H2186=0,0,VLOOKUP(I2186/(H2186*H2186/10000),标准!M$74:N$78,2,TRUE)))</f>
        <v>80</v>
      </c>
      <c r="K2186" s="72">
        <v>5072</v>
      </c>
      <c r="L2186" s="71">
        <f>IF(A2186&lt;43,IF(F2186="女",VLOOKUP(K2186,标准!K$108:L$128,2,TRUE),VLOOKUP(K2186,标准!K$74:L$94,2,TRUE)),IF(F2186="女",VLOOKUP(K2186,标准!K$39:L$59,2,TRUE),VLOOKUP(K2186,标准!K$3:L$23,2,TRUE)))</f>
        <v>100</v>
      </c>
      <c r="M2186" s="68">
        <v>7.5</v>
      </c>
      <c r="N2186" s="71">
        <f>IF(M2186="",0,IF(A2186&lt;43,IF(F2186="女",VLOOKUP(M2186,标准!C$108:D$128,2,TRUE),VLOOKUP(M2186,标准!C$74:D$94,2,TRUE)),IF(F2186="女",VLOOKUP(M2186,标准!C$39:D$59,2,TRUE),VLOOKUP(M2186,标准!C$3:D$23,2,TRUE))))</f>
        <v>64</v>
      </c>
      <c r="O2186" s="76">
        <v>250</v>
      </c>
      <c r="P2186" s="71">
        <f>IF(A2186&lt;43,IF(F2186="女",VLOOKUP(O2186/100,标准!E$108:F$128,2,TRUE),VLOOKUP(O2186/100,标准!E$74:F$94,2,TRUE)),IF(F2186="女",VLOOKUP(O2186/100,标准!E$39:F$59,2,TRUE),VLOOKUP(O2186/100,标准!E$3:F$23,2,TRUE)))</f>
        <v>80</v>
      </c>
      <c r="Q2186" s="81">
        <v>3.4</v>
      </c>
      <c r="R2186" s="71">
        <f>IF(Q2186=0,0,IF(A2186&lt;43,IF(F2186="女",IF(Q2186="",0,VLOOKUP(Q2186,标准!I$108:J$138,2,TRUE)),IF(Q2186="",0,VLOOKUP(Q2186,标准!I$74:J$104,2,TRUE))),IF(F2186="女",IF(Q2186="",0,VLOOKUP(Q2186,标准!I$39:J$69,2,TRUE)),IF(Q2186="",0,VLOOKUP(Q2186,标准!I$3:J$33,2,TRUE)))))</f>
        <v>80</v>
      </c>
      <c r="S2186" s="76">
        <v>15</v>
      </c>
      <c r="T2186" s="71">
        <f>IF(A2186&lt;43,IF(F2186="女",VLOOKUP(S2186,标准!G$108:H$138,2,TRUE),VLOOKUP(S2186,标准!G$74:H$99,2,TRUE)),IF(F2186="女",VLOOKUP(S2186,标准!G$39:H$69,2,TRUE),VLOOKUP(S2186,标准!G$3:H$28,2,TRUE)))</f>
        <v>80</v>
      </c>
      <c r="U2186" s="88">
        <v>6.8</v>
      </c>
      <c r="V2186" s="71">
        <f>IF(U2186=0,0,IF(A2186&lt;43,IF(F2186="女",IF(U2186="",0,VLOOKUP(U2186,标准!A$108:B$128,2,TRUE)),IF(U2186="",0,VLOOKUP(U2186,标准!A$74:B$94,2,TRUE))),IF(F2186="女",IF(U2186="",0,VLOOKUP(U2186,标准!A$39:B$59,2,TRUE)),IF(U2186="",0,VLOOKUP(U2186,标准!A$3:B$23,2,TRUE)))))</f>
        <v>95</v>
      </c>
      <c r="W2186" s="86">
        <f t="shared" si="34"/>
        <v>84.4</v>
      </c>
      <c r="X2186" s="87">
        <v>4.3</v>
      </c>
      <c r="Y2186" s="87">
        <v>4.3</v>
      </c>
      <c r="Z2186" s="91"/>
      <c r="AA2186" s="92"/>
    </row>
    <row r="2187" customHeight="1" spans="1:27">
      <c r="A2187" s="62">
        <v>40</v>
      </c>
      <c r="B2187" s="63">
        <v>2186</v>
      </c>
      <c r="C2187" s="154" t="s">
        <v>4449</v>
      </c>
      <c r="D2187" s="154" t="s">
        <v>4441</v>
      </c>
      <c r="E2187" s="154" t="s">
        <v>4025</v>
      </c>
      <c r="F2187" s="154" t="s">
        <v>30</v>
      </c>
      <c r="G2187" s="155" t="s">
        <v>4450</v>
      </c>
      <c r="H2187" s="68">
        <v>168.9</v>
      </c>
      <c r="I2187" s="68">
        <v>62.5</v>
      </c>
      <c r="J2187" s="71">
        <f>IF(F2187="女",IF(H2187=0,0,VLOOKUP(I2187/(H2187*H2187/10000),标准!M$108:N$112,2,TRUE)),IF(H2187=0,0,VLOOKUP(I2187/(H2187*H2187/10000),标准!M$74:N$78,2,TRUE)))</f>
        <v>100</v>
      </c>
      <c r="K2187" s="72">
        <v>3926</v>
      </c>
      <c r="L2187" s="71">
        <f>IF(A2187&lt;43,IF(F2187="女",VLOOKUP(K2187,标准!K$108:L$128,2,TRUE),VLOOKUP(K2187,标准!K$74:L$94,2,TRUE)),IF(F2187="女",VLOOKUP(K2187,标准!K$39:L$59,2,TRUE),VLOOKUP(K2187,标准!K$3:L$23,2,TRUE)))</f>
        <v>72</v>
      </c>
      <c r="M2187" s="68">
        <v>21</v>
      </c>
      <c r="N2187" s="71">
        <f>IF(M2187="",0,IF(A2187&lt;43,IF(F2187="女",VLOOKUP(M2187,标准!C$108:D$128,2,TRUE),VLOOKUP(M2187,标准!C$74:D$94,2,TRUE)),IF(F2187="女",VLOOKUP(M2187,标准!C$39:D$59,2,TRUE),VLOOKUP(M2187,标准!C$3:D$23,2,TRUE))))</f>
        <v>85</v>
      </c>
      <c r="O2187" s="76">
        <v>247</v>
      </c>
      <c r="P2187" s="71">
        <f>IF(A2187&lt;43,IF(F2187="女",VLOOKUP(O2187/100,标准!E$108:F$128,2,TRUE),VLOOKUP(O2187/100,标准!E$74:F$94,2,TRUE)),IF(F2187="女",VLOOKUP(O2187/100,标准!E$39:F$59,2,TRUE),VLOOKUP(O2187/100,标准!E$3:F$23,2,TRUE)))</f>
        <v>78</v>
      </c>
      <c r="Q2187" s="81">
        <v>3.54</v>
      </c>
      <c r="R2187" s="71">
        <f>IF(Q2187=0,0,IF(A2187&lt;43,IF(F2187="女",IF(Q2187="",0,VLOOKUP(Q2187,标准!I$108:J$138,2,TRUE)),IF(Q2187="",0,VLOOKUP(Q2187,标准!I$74:J$104,2,TRUE))),IF(F2187="女",IF(Q2187="",0,VLOOKUP(Q2187,标准!I$39:J$69,2,TRUE)),IF(Q2187="",0,VLOOKUP(Q2187,标准!I$3:J$33,2,TRUE)))))</f>
        <v>74</v>
      </c>
      <c r="S2187" s="76">
        <v>1</v>
      </c>
      <c r="T2187" s="71">
        <f>IF(A2187&lt;43,IF(F2187="女",VLOOKUP(S2187,标准!G$108:H$138,2,TRUE),VLOOKUP(S2187,标准!G$74:H$99,2,TRUE)),IF(F2187="女",VLOOKUP(S2187,标准!G$39:H$69,2,TRUE),VLOOKUP(S2187,标准!G$3:H$28,2,TRUE)))</f>
        <v>0</v>
      </c>
      <c r="U2187" s="88">
        <v>7.3</v>
      </c>
      <c r="V2187" s="71">
        <f>IF(U2187=0,0,IF(A2187&lt;43,IF(F2187="女",IF(U2187="",0,VLOOKUP(U2187,标准!A$108:B$128,2,TRUE)),IF(U2187="",0,VLOOKUP(U2187,标准!A$74:B$94,2,TRUE))),IF(F2187="女",IF(U2187="",0,VLOOKUP(U2187,标准!A$39:B$59,2,TRUE)),IF(U2187="",0,VLOOKUP(U2187,标准!A$3:B$23,2,TRUE)))))</f>
        <v>78</v>
      </c>
      <c r="W2187" s="86">
        <f t="shared" si="34"/>
        <v>72.5</v>
      </c>
      <c r="X2187" s="87">
        <v>3.8</v>
      </c>
      <c r="Y2187" s="87">
        <v>3.8</v>
      </c>
      <c r="Z2187" s="91"/>
      <c r="AA2187" s="92"/>
    </row>
    <row r="2188" customHeight="1" spans="1:27">
      <c r="A2188" s="62">
        <v>40</v>
      </c>
      <c r="B2188" s="63">
        <v>2187</v>
      </c>
      <c r="C2188" s="154" t="s">
        <v>4451</v>
      </c>
      <c r="D2188" s="154" t="s">
        <v>4441</v>
      </c>
      <c r="E2188" s="154" t="s">
        <v>4025</v>
      </c>
      <c r="F2188" s="154" t="s">
        <v>34</v>
      </c>
      <c r="G2188" s="155" t="s">
        <v>4452</v>
      </c>
      <c r="H2188" s="68">
        <v>161.4</v>
      </c>
      <c r="I2188" s="68">
        <v>51.6</v>
      </c>
      <c r="J2188" s="71">
        <f>IF(F2188="女",IF(H2188=0,0,VLOOKUP(I2188/(H2188*H2188/10000),标准!M$108:N$112,2,TRUE)),IF(H2188=0,0,VLOOKUP(I2188/(H2188*H2188/10000),标准!M$74:N$78,2,TRUE)))</f>
        <v>100</v>
      </c>
      <c r="K2188" s="72">
        <v>3036</v>
      </c>
      <c r="L2188" s="71">
        <f>IF(A2188&lt;43,IF(F2188="女",VLOOKUP(K2188,标准!K$108:L$128,2,TRUE),VLOOKUP(K2188,标准!K$74:L$94,2,TRUE)),IF(F2188="女",VLOOKUP(K2188,标准!K$39:L$59,2,TRUE),VLOOKUP(K2188,标准!K$3:L$23,2,TRUE)))</f>
        <v>80</v>
      </c>
      <c r="M2188" s="68">
        <v>22</v>
      </c>
      <c r="N2188" s="71">
        <f>IF(M2188="",0,IF(A2188&lt;43,IF(F2188="女",VLOOKUP(M2188,标准!C$108:D$128,2,TRUE),VLOOKUP(M2188,标准!C$74:D$94,2,TRUE)),IF(F2188="女",VLOOKUP(M2188,标准!C$39:D$59,2,TRUE),VLOOKUP(M2188,标准!C$3:D$23,2,TRUE))))</f>
        <v>85</v>
      </c>
      <c r="O2188" s="76">
        <v>172</v>
      </c>
      <c r="P2188" s="71">
        <f>IF(A2188&lt;43,IF(F2188="女",VLOOKUP(O2188/100,标准!E$108:F$128,2,TRUE),VLOOKUP(O2188/100,标准!E$74:F$94,2,TRUE)),IF(F2188="女",VLOOKUP(O2188/100,标准!E$39:F$59,2,TRUE),VLOOKUP(O2188/100,标准!E$3:F$23,2,TRUE)))</f>
        <v>74</v>
      </c>
      <c r="Q2188" s="81">
        <v>3.35</v>
      </c>
      <c r="R2188" s="71">
        <f>IF(Q2188=0,0,IF(A2188&lt;43,IF(F2188="女",IF(Q2188="",0,VLOOKUP(Q2188,标准!I$108:J$138,2,TRUE)),IF(Q2188="",0,VLOOKUP(Q2188,标准!I$74:J$104,2,TRUE))),IF(F2188="女",IF(Q2188="",0,VLOOKUP(Q2188,标准!I$39:J$69,2,TRUE)),IF(Q2188="",0,VLOOKUP(Q2188,标准!I$3:J$33,2,TRUE)))))</f>
        <v>85</v>
      </c>
      <c r="S2188" s="76">
        <v>35</v>
      </c>
      <c r="T2188" s="71">
        <f>IF(A2188&lt;43,IF(F2188="女",VLOOKUP(S2188,标准!G$108:H$138,2,TRUE),VLOOKUP(S2188,标准!G$74:H$99,2,TRUE)),IF(F2188="女",VLOOKUP(S2188,标准!G$39:H$69,2,TRUE),VLOOKUP(S2188,标准!G$3:H$28,2,TRUE)))</f>
        <v>68</v>
      </c>
      <c r="U2188" s="88">
        <v>8.7</v>
      </c>
      <c r="V2188" s="71">
        <f>IF(U2188=0,0,IF(A2188&lt;43,IF(F2188="女",IF(U2188="",0,VLOOKUP(U2188,标准!A$108:B$128,2,TRUE)),IF(U2188="",0,VLOOKUP(U2188,标准!A$74:B$94,2,TRUE))),IF(F2188="女",IF(U2188="",0,VLOOKUP(U2188,标准!A$39:B$59,2,TRUE)),IF(U2188="",0,VLOOKUP(U2188,标准!A$3:B$23,2,TRUE)))))</f>
        <v>76</v>
      </c>
      <c r="W2188" s="86">
        <f t="shared" si="34"/>
        <v>81.9</v>
      </c>
      <c r="X2188" s="87">
        <v>4.5</v>
      </c>
      <c r="Y2188" s="87">
        <v>4.7</v>
      </c>
      <c r="Z2188" s="91"/>
      <c r="AA2188" s="92"/>
    </row>
    <row r="2189" customHeight="1" spans="1:27">
      <c r="A2189" s="62">
        <v>40</v>
      </c>
      <c r="B2189" s="63">
        <v>2188</v>
      </c>
      <c r="C2189" s="154" t="s">
        <v>4453</v>
      </c>
      <c r="D2189" s="154" t="s">
        <v>4441</v>
      </c>
      <c r="E2189" s="154" t="s">
        <v>4025</v>
      </c>
      <c r="F2189" s="154" t="s">
        <v>30</v>
      </c>
      <c r="G2189" s="155" t="s">
        <v>4454</v>
      </c>
      <c r="H2189" s="68">
        <v>170.1</v>
      </c>
      <c r="I2189" s="68">
        <v>63.6</v>
      </c>
      <c r="J2189" s="71">
        <f>IF(F2189="女",IF(H2189=0,0,VLOOKUP(I2189/(H2189*H2189/10000),标准!M$108:N$112,2,TRUE)),IF(H2189=0,0,VLOOKUP(I2189/(H2189*H2189/10000),标准!M$74:N$78,2,TRUE)))</f>
        <v>100</v>
      </c>
      <c r="K2189" s="72">
        <v>3957</v>
      </c>
      <c r="L2189" s="71">
        <f>IF(A2189&lt;43,IF(F2189="女",VLOOKUP(K2189,标准!K$108:L$128,2,TRUE),VLOOKUP(K2189,标准!K$74:L$94,2,TRUE)),IF(F2189="女",VLOOKUP(K2189,标准!K$39:L$59,2,TRUE),VLOOKUP(K2189,标准!K$3:L$23,2,TRUE)))</f>
        <v>74</v>
      </c>
      <c r="M2189" s="68">
        <v>6.5</v>
      </c>
      <c r="N2189" s="71">
        <f>IF(M2189="",0,IF(A2189&lt;43,IF(F2189="女",VLOOKUP(M2189,标准!C$108:D$128,2,TRUE),VLOOKUP(M2189,标准!C$74:D$94,2,TRUE)),IF(F2189="女",VLOOKUP(M2189,标准!C$39:D$59,2,TRUE),VLOOKUP(M2189,标准!C$3:D$23,2,TRUE))))</f>
        <v>64</v>
      </c>
      <c r="O2189" s="76">
        <v>228</v>
      </c>
      <c r="P2189" s="71">
        <f>IF(A2189&lt;43,IF(F2189="女",VLOOKUP(O2189/100,标准!E$108:F$128,2,TRUE),VLOOKUP(O2189/100,标准!E$74:F$94,2,TRUE)),IF(F2189="女",VLOOKUP(O2189/100,标准!E$39:F$59,2,TRUE),VLOOKUP(O2189/100,标准!E$3:F$23,2,TRUE)))</f>
        <v>70</v>
      </c>
      <c r="Q2189" s="81">
        <v>4.04</v>
      </c>
      <c r="R2189" s="71">
        <f>IF(Q2189=0,0,IF(A2189&lt;43,IF(F2189="女",IF(Q2189="",0,VLOOKUP(Q2189,标准!I$108:J$138,2,TRUE)),IF(Q2189="",0,VLOOKUP(Q2189,标准!I$74:J$104,2,TRUE))),IF(F2189="女",IF(Q2189="",0,VLOOKUP(Q2189,标准!I$39:J$69,2,TRUE)),IF(Q2189="",0,VLOOKUP(Q2189,标准!I$3:J$33,2,TRUE)))))</f>
        <v>70</v>
      </c>
      <c r="S2189" s="76">
        <v>2</v>
      </c>
      <c r="T2189" s="71">
        <f>IF(A2189&lt;43,IF(F2189="女",VLOOKUP(S2189,标准!G$108:H$138,2,TRUE),VLOOKUP(S2189,标准!G$74:H$99,2,TRUE)),IF(F2189="女",VLOOKUP(S2189,标准!G$39:H$69,2,TRUE),VLOOKUP(S2189,标准!G$3:H$28,2,TRUE)))</f>
        <v>0</v>
      </c>
      <c r="U2189" s="88">
        <v>7.1</v>
      </c>
      <c r="V2189" s="71">
        <f>IF(U2189=0,0,IF(A2189&lt;43,IF(F2189="女",IF(U2189="",0,VLOOKUP(U2189,标准!A$108:B$128,2,TRUE)),IF(U2189="",0,VLOOKUP(U2189,标准!A$74:B$94,2,TRUE))),IF(F2189="女",IF(U2189="",0,VLOOKUP(U2189,标准!A$39:B$59,2,TRUE)),IF(U2189="",0,VLOOKUP(U2189,标准!A$3:B$23,2,TRUE)))))</f>
        <v>80</v>
      </c>
      <c r="W2189" s="86">
        <f t="shared" si="34"/>
        <v>69.5</v>
      </c>
      <c r="X2189" s="87">
        <v>4.3</v>
      </c>
      <c r="Y2189" s="87">
        <v>3.9</v>
      </c>
      <c r="Z2189" s="91"/>
      <c r="AA2189" s="92"/>
    </row>
    <row r="2190" customHeight="1" spans="1:27">
      <c r="A2190" s="62">
        <v>40</v>
      </c>
      <c r="B2190" s="63">
        <v>2189</v>
      </c>
      <c r="C2190" s="154" t="s">
        <v>4455</v>
      </c>
      <c r="D2190" s="154" t="s">
        <v>4441</v>
      </c>
      <c r="E2190" s="154" t="s">
        <v>4025</v>
      </c>
      <c r="F2190" s="154" t="s">
        <v>30</v>
      </c>
      <c r="G2190" s="155" t="s">
        <v>4456</v>
      </c>
      <c r="H2190" s="68">
        <v>171.9</v>
      </c>
      <c r="I2190" s="68">
        <v>65.6</v>
      </c>
      <c r="J2190" s="71">
        <f>IF(F2190="女",IF(H2190=0,0,VLOOKUP(I2190/(H2190*H2190/10000),标准!M$108:N$112,2,TRUE)),IF(H2190=0,0,VLOOKUP(I2190/(H2190*H2190/10000),标准!M$74:N$78,2,TRUE)))</f>
        <v>100</v>
      </c>
      <c r="K2190" s="72">
        <v>5014</v>
      </c>
      <c r="L2190" s="71">
        <f>IF(A2190&lt;43,IF(F2190="女",VLOOKUP(K2190,标准!K$108:L$128,2,TRUE),VLOOKUP(K2190,标准!K$74:L$94,2,TRUE)),IF(F2190="女",VLOOKUP(K2190,标准!K$39:L$59,2,TRUE),VLOOKUP(K2190,标准!K$3:L$23,2,TRUE)))</f>
        <v>95</v>
      </c>
      <c r="M2190" s="68">
        <v>8</v>
      </c>
      <c r="N2190" s="71">
        <f>IF(M2190="",0,IF(A2190&lt;43,IF(F2190="女",VLOOKUP(M2190,标准!C$108:D$128,2,TRUE),VLOOKUP(M2190,标准!C$74:D$94,2,TRUE)),IF(F2190="女",VLOOKUP(M2190,标准!C$39:D$59,2,TRUE),VLOOKUP(M2190,标准!C$3:D$23,2,TRUE))))</f>
        <v>66</v>
      </c>
      <c r="O2190" s="76">
        <v>220</v>
      </c>
      <c r="P2190" s="71">
        <f>IF(A2190&lt;43,IF(F2190="女",VLOOKUP(O2190/100,标准!E$108:F$128,2,TRUE),VLOOKUP(O2190/100,标准!E$74:F$94,2,TRUE)),IF(F2190="女",VLOOKUP(O2190/100,标准!E$39:F$59,2,TRUE),VLOOKUP(O2190/100,标准!E$3:F$23,2,TRUE)))</f>
        <v>66</v>
      </c>
      <c r="Q2190" s="81">
        <v>3.48</v>
      </c>
      <c r="R2190" s="71">
        <f>IF(Q2190=0,0,IF(A2190&lt;43,IF(F2190="女",IF(Q2190="",0,VLOOKUP(Q2190,标准!I$108:J$138,2,TRUE)),IF(Q2190="",0,VLOOKUP(Q2190,标准!I$74:J$104,2,TRUE))),IF(F2190="女",IF(Q2190="",0,VLOOKUP(Q2190,标准!I$39:J$69,2,TRUE)),IF(Q2190="",0,VLOOKUP(Q2190,标准!I$3:J$33,2,TRUE)))))</f>
        <v>76</v>
      </c>
      <c r="S2190" s="76">
        <v>1</v>
      </c>
      <c r="T2190" s="71">
        <f>IF(A2190&lt;43,IF(F2190="女",VLOOKUP(S2190,标准!G$108:H$138,2,TRUE),VLOOKUP(S2190,标准!G$74:H$99,2,TRUE)),IF(F2190="女",VLOOKUP(S2190,标准!G$39:H$69,2,TRUE),VLOOKUP(S2190,标准!G$3:H$28,2,TRUE)))</f>
        <v>0</v>
      </c>
      <c r="U2190" s="88">
        <v>7.6</v>
      </c>
      <c r="V2190" s="71">
        <f>IF(U2190=0,0,IF(A2190&lt;43,IF(F2190="女",IF(U2190="",0,VLOOKUP(U2190,标准!A$108:B$128,2,TRUE)),IF(U2190="",0,VLOOKUP(U2190,标准!A$74:B$94,2,TRUE))),IF(F2190="女",IF(U2190="",0,VLOOKUP(U2190,标准!A$39:B$59,2,TRUE)),IF(U2190="",0,VLOOKUP(U2190,标准!A$3:B$23,2,TRUE)))))</f>
        <v>74</v>
      </c>
      <c r="W2190" s="86">
        <f t="shared" si="34"/>
        <v>72.45</v>
      </c>
      <c r="X2190" s="87">
        <v>3.9</v>
      </c>
      <c r="Y2190" s="87">
        <v>4.1</v>
      </c>
      <c r="Z2190" s="91"/>
      <c r="AA2190" s="92"/>
    </row>
    <row r="2191" customHeight="1" spans="1:27">
      <c r="A2191" s="62">
        <v>40</v>
      </c>
      <c r="B2191" s="63">
        <v>2190</v>
      </c>
      <c r="C2191" s="154" t="s">
        <v>4098</v>
      </c>
      <c r="D2191" s="154" t="s">
        <v>4441</v>
      </c>
      <c r="E2191" s="154" t="s">
        <v>4025</v>
      </c>
      <c r="F2191" s="154" t="s">
        <v>30</v>
      </c>
      <c r="G2191" s="155" t="s">
        <v>4457</v>
      </c>
      <c r="H2191" s="68">
        <v>171.7</v>
      </c>
      <c r="I2191" s="68">
        <v>54.3</v>
      </c>
      <c r="J2191" s="71">
        <f>IF(F2191="女",IF(H2191=0,0,VLOOKUP(I2191/(H2191*H2191/10000),标准!M$108:N$112,2,TRUE)),IF(H2191=0,0,VLOOKUP(I2191/(H2191*H2191/10000),标准!M$74:N$78,2,TRUE)))</f>
        <v>100</v>
      </c>
      <c r="K2191" s="72">
        <v>3661</v>
      </c>
      <c r="L2191" s="71">
        <f>IF(A2191&lt;43,IF(F2191="女",VLOOKUP(K2191,标准!K$108:L$128,2,TRUE),VLOOKUP(K2191,标准!K$74:L$94,2,TRUE)),IF(F2191="女",VLOOKUP(K2191,标准!K$39:L$59,2,TRUE),VLOOKUP(K2191,标准!K$3:L$23,2,TRUE)))</f>
        <v>68</v>
      </c>
      <c r="M2191" s="68">
        <v>14</v>
      </c>
      <c r="N2191" s="71">
        <f>IF(M2191="",0,IF(A2191&lt;43,IF(F2191="女",VLOOKUP(M2191,标准!C$108:D$128,2,TRUE),VLOOKUP(M2191,标准!C$74:D$94,2,TRUE)),IF(F2191="女",VLOOKUP(M2191,标准!C$39:D$59,2,TRUE),VLOOKUP(M2191,标准!C$3:D$23,2,TRUE))))</f>
        <v>74</v>
      </c>
      <c r="O2191" s="76">
        <v>252</v>
      </c>
      <c r="P2191" s="71">
        <f>IF(A2191&lt;43,IF(F2191="女",VLOOKUP(O2191/100,标准!E$108:F$128,2,TRUE),VLOOKUP(O2191/100,标准!E$74:F$94,2,TRUE)),IF(F2191="女",VLOOKUP(O2191/100,标准!E$39:F$59,2,TRUE),VLOOKUP(O2191/100,标准!E$3:F$23,2,TRUE)))</f>
        <v>80</v>
      </c>
      <c r="Q2191" s="81">
        <v>3.51</v>
      </c>
      <c r="R2191" s="71">
        <f>IF(Q2191=0,0,IF(A2191&lt;43,IF(F2191="女",IF(Q2191="",0,VLOOKUP(Q2191,标准!I$108:J$138,2,TRUE)),IF(Q2191="",0,VLOOKUP(Q2191,标准!I$74:J$104,2,TRUE))),IF(F2191="女",IF(Q2191="",0,VLOOKUP(Q2191,标准!I$39:J$69,2,TRUE)),IF(Q2191="",0,VLOOKUP(Q2191,标准!I$3:J$33,2,TRUE)))))</f>
        <v>76</v>
      </c>
      <c r="S2191" s="76">
        <v>10</v>
      </c>
      <c r="T2191" s="71">
        <f>IF(A2191&lt;43,IF(F2191="女",VLOOKUP(S2191,标准!G$108:H$138,2,TRUE),VLOOKUP(S2191,标准!G$74:H$99,2,TRUE)),IF(F2191="女",VLOOKUP(S2191,标准!G$39:H$69,2,TRUE),VLOOKUP(S2191,标准!G$3:H$28,2,TRUE)))</f>
        <v>60</v>
      </c>
      <c r="U2191" s="88">
        <v>7.6</v>
      </c>
      <c r="V2191" s="71">
        <f>IF(U2191=0,0,IF(A2191&lt;43,IF(F2191="女",IF(U2191="",0,VLOOKUP(U2191,标准!A$108:B$128,2,TRUE)),IF(U2191="",0,VLOOKUP(U2191,标准!A$74:B$94,2,TRUE))),IF(F2191="女",IF(U2191="",0,VLOOKUP(U2191,标准!A$39:B$59,2,TRUE)),IF(U2191="",0,VLOOKUP(U2191,标准!A$3:B$23,2,TRUE)))))</f>
        <v>74</v>
      </c>
      <c r="W2191" s="86">
        <f t="shared" si="34"/>
        <v>76.6</v>
      </c>
      <c r="X2191" s="87">
        <v>4.8</v>
      </c>
      <c r="Y2191" s="87">
        <v>4.7</v>
      </c>
      <c r="Z2191" s="91"/>
      <c r="AA2191" s="92"/>
    </row>
    <row r="2192" customHeight="1" spans="1:27">
      <c r="A2192" s="62">
        <v>40</v>
      </c>
      <c r="B2192" s="63">
        <v>2191</v>
      </c>
      <c r="C2192" s="154" t="s">
        <v>4458</v>
      </c>
      <c r="D2192" s="154" t="s">
        <v>4441</v>
      </c>
      <c r="E2192" s="154" t="s">
        <v>4025</v>
      </c>
      <c r="F2192" s="154" t="s">
        <v>30</v>
      </c>
      <c r="G2192" s="155" t="s">
        <v>4459</v>
      </c>
      <c r="H2192" s="68">
        <v>160</v>
      </c>
      <c r="I2192" s="68">
        <v>49.2</v>
      </c>
      <c r="J2192" s="71">
        <f>IF(F2192="女",IF(H2192=0,0,VLOOKUP(I2192/(H2192*H2192/10000),标准!M$108:N$112,2,TRUE)),IF(H2192=0,0,VLOOKUP(I2192/(H2192*H2192/10000),标准!M$74:N$78,2,TRUE)))</f>
        <v>100</v>
      </c>
      <c r="K2192" s="72">
        <v>3166</v>
      </c>
      <c r="L2192" s="71">
        <f>IF(A2192&lt;43,IF(F2192="女",VLOOKUP(K2192,标准!K$108:L$128,2,TRUE),VLOOKUP(K2192,标准!K$74:L$94,2,TRUE)),IF(F2192="女",VLOOKUP(K2192,标准!K$39:L$59,2,TRUE),VLOOKUP(K2192,标准!K$3:L$23,2,TRUE)))</f>
        <v>60</v>
      </c>
      <c r="M2192" s="68">
        <v>3</v>
      </c>
      <c r="N2192" s="71">
        <f>IF(M2192="",0,IF(A2192&lt;43,IF(F2192="女",VLOOKUP(M2192,标准!C$108:D$128,2,TRUE),VLOOKUP(M2192,标准!C$74:D$94,2,TRUE)),IF(F2192="女",VLOOKUP(M2192,标准!C$39:D$59,2,TRUE),VLOOKUP(M2192,标准!C$3:D$23,2,TRUE))))</f>
        <v>50</v>
      </c>
      <c r="O2192" s="76">
        <v>240</v>
      </c>
      <c r="P2192" s="71">
        <f>IF(A2192&lt;43,IF(F2192="女",VLOOKUP(O2192/100,标准!E$108:F$128,2,TRUE),VLOOKUP(O2192/100,标准!E$74:F$94,2,TRUE)),IF(F2192="女",VLOOKUP(O2192/100,标准!E$39:F$59,2,TRUE),VLOOKUP(O2192/100,标准!E$3:F$23,2,TRUE)))</f>
        <v>76</v>
      </c>
      <c r="Q2192" s="81">
        <v>4.07</v>
      </c>
      <c r="R2192" s="71">
        <f>IF(Q2192=0,0,IF(A2192&lt;43,IF(F2192="女",IF(Q2192="",0,VLOOKUP(Q2192,标准!I$108:J$138,2,TRUE)),IF(Q2192="",0,VLOOKUP(Q2192,标准!I$74:J$104,2,TRUE))),IF(F2192="女",IF(Q2192="",0,VLOOKUP(Q2192,标准!I$39:J$69,2,TRUE)),IF(Q2192="",0,VLOOKUP(Q2192,标准!I$3:J$33,2,TRUE)))))</f>
        <v>70</v>
      </c>
      <c r="S2192" s="76">
        <v>10</v>
      </c>
      <c r="T2192" s="71">
        <f>IF(A2192&lt;43,IF(F2192="女",VLOOKUP(S2192,标准!G$108:H$138,2,TRUE),VLOOKUP(S2192,标准!G$74:H$99,2,TRUE)),IF(F2192="女",VLOOKUP(S2192,标准!G$39:H$69,2,TRUE),VLOOKUP(S2192,标准!G$3:H$28,2,TRUE)))</f>
        <v>60</v>
      </c>
      <c r="U2192" s="88">
        <v>7.1</v>
      </c>
      <c r="V2192" s="71">
        <f>IF(U2192=0,0,IF(A2192&lt;43,IF(F2192="女",IF(U2192="",0,VLOOKUP(U2192,标准!A$108:B$128,2,TRUE)),IF(U2192="",0,VLOOKUP(U2192,标准!A$74:B$94,2,TRUE))),IF(F2192="女",IF(U2192="",0,VLOOKUP(U2192,标准!A$39:B$59,2,TRUE)),IF(U2192="",0,VLOOKUP(U2192,标准!A$3:B$23,2,TRUE)))))</f>
        <v>80</v>
      </c>
      <c r="W2192" s="86">
        <f t="shared" si="34"/>
        <v>72.6</v>
      </c>
      <c r="X2192" s="87">
        <v>4</v>
      </c>
      <c r="Y2192" s="87">
        <v>4</v>
      </c>
      <c r="Z2192" s="91"/>
      <c r="AA2192" s="92"/>
    </row>
    <row r="2193" customHeight="1" spans="1:27">
      <c r="A2193" s="62">
        <v>40</v>
      </c>
      <c r="B2193" s="63">
        <v>2192</v>
      </c>
      <c r="C2193" s="154" t="s">
        <v>4460</v>
      </c>
      <c r="D2193" s="154" t="s">
        <v>4441</v>
      </c>
      <c r="E2193" s="154" t="s">
        <v>4025</v>
      </c>
      <c r="F2193" s="154" t="s">
        <v>30</v>
      </c>
      <c r="G2193" s="155" t="s">
        <v>4461</v>
      </c>
      <c r="H2193" s="68">
        <v>169.1</v>
      </c>
      <c r="I2193" s="68">
        <v>62.6</v>
      </c>
      <c r="J2193" s="71">
        <f>IF(F2193="女",IF(H2193=0,0,VLOOKUP(I2193/(H2193*H2193/10000),标准!M$108:N$112,2,TRUE)),IF(H2193=0,0,VLOOKUP(I2193/(H2193*H2193/10000),标准!M$74:N$78,2,TRUE)))</f>
        <v>100</v>
      </c>
      <c r="K2193" s="72">
        <v>3443</v>
      </c>
      <c r="L2193" s="71">
        <f>IF(A2193&lt;43,IF(F2193="女",VLOOKUP(K2193,标准!K$108:L$128,2,TRUE),VLOOKUP(K2193,标准!K$74:L$94,2,TRUE)),IF(F2193="女",VLOOKUP(K2193,标准!K$39:L$59,2,TRUE),VLOOKUP(K2193,标准!K$3:L$23,2,TRUE)))</f>
        <v>64</v>
      </c>
      <c r="M2193" s="68">
        <v>9</v>
      </c>
      <c r="N2193" s="71">
        <f>IF(M2193="",0,IF(A2193&lt;43,IF(F2193="女",VLOOKUP(M2193,标准!C$108:D$128,2,TRUE),VLOOKUP(M2193,标准!C$74:D$94,2,TRUE)),IF(F2193="女",VLOOKUP(M2193,标准!C$39:D$59,2,TRUE),VLOOKUP(M2193,标准!C$3:D$23,2,TRUE))))</f>
        <v>66</v>
      </c>
      <c r="O2193" s="76">
        <v>240</v>
      </c>
      <c r="P2193" s="71">
        <f>IF(A2193&lt;43,IF(F2193="女",VLOOKUP(O2193/100,标准!E$108:F$128,2,TRUE),VLOOKUP(O2193/100,标准!E$74:F$94,2,TRUE)),IF(F2193="女",VLOOKUP(O2193/100,标准!E$39:F$59,2,TRUE),VLOOKUP(O2193/100,标准!E$3:F$23,2,TRUE)))</f>
        <v>76</v>
      </c>
      <c r="Q2193" s="81">
        <v>3.46</v>
      </c>
      <c r="R2193" s="71">
        <f>IF(Q2193=0,0,IF(A2193&lt;43,IF(F2193="女",IF(Q2193="",0,VLOOKUP(Q2193,标准!I$108:J$138,2,TRUE)),IF(Q2193="",0,VLOOKUP(Q2193,标准!I$74:J$104,2,TRUE))),IF(F2193="女",IF(Q2193="",0,VLOOKUP(Q2193,标准!I$39:J$69,2,TRUE)),IF(Q2193="",0,VLOOKUP(Q2193,标准!I$3:J$33,2,TRUE)))))</f>
        <v>78</v>
      </c>
      <c r="S2193" s="76">
        <v>4</v>
      </c>
      <c r="T2193" s="71">
        <f>IF(A2193&lt;43,IF(F2193="女",VLOOKUP(S2193,标准!G$108:H$138,2,TRUE),VLOOKUP(S2193,标准!G$74:H$99,2,TRUE)),IF(F2193="女",VLOOKUP(S2193,标准!G$39:H$69,2,TRUE),VLOOKUP(S2193,标准!G$3:H$28,2,TRUE)))</f>
        <v>0</v>
      </c>
      <c r="U2193" s="88">
        <v>7.1</v>
      </c>
      <c r="V2193" s="71">
        <f>IF(U2193=0,0,IF(A2193&lt;43,IF(F2193="女",IF(U2193="",0,VLOOKUP(U2193,标准!A$108:B$128,2,TRUE)),IF(U2193="",0,VLOOKUP(U2193,标准!A$74:B$94,2,TRUE))),IF(F2193="女",IF(U2193="",0,VLOOKUP(U2193,标准!A$39:B$59,2,TRUE)),IF(U2193="",0,VLOOKUP(U2193,标准!A$3:B$23,2,TRUE)))))</f>
        <v>80</v>
      </c>
      <c r="W2193" s="86">
        <f t="shared" si="34"/>
        <v>70.4</v>
      </c>
      <c r="X2193" s="87">
        <v>4.1</v>
      </c>
      <c r="Y2193" s="87">
        <v>4</v>
      </c>
      <c r="Z2193" s="91"/>
      <c r="AA2193" s="92"/>
    </row>
    <row r="2194" customHeight="1" spans="1:27">
      <c r="A2194" s="62">
        <v>40</v>
      </c>
      <c r="B2194" s="63">
        <v>2193</v>
      </c>
      <c r="C2194" s="154" t="s">
        <v>4462</v>
      </c>
      <c r="D2194" s="154" t="s">
        <v>4441</v>
      </c>
      <c r="E2194" s="154" t="s">
        <v>4025</v>
      </c>
      <c r="F2194" s="154" t="s">
        <v>34</v>
      </c>
      <c r="G2194" s="155" t="s">
        <v>4463</v>
      </c>
      <c r="H2194" s="68">
        <v>160.3</v>
      </c>
      <c r="I2194" s="68">
        <v>59.1</v>
      </c>
      <c r="J2194" s="71">
        <f>IF(F2194="女",IF(H2194=0,0,VLOOKUP(I2194/(H2194*H2194/10000),标准!M$108:N$112,2,TRUE)),IF(H2194=0,0,VLOOKUP(I2194/(H2194*H2194/10000),标准!M$74:N$78,2,TRUE)))</f>
        <v>100</v>
      </c>
      <c r="K2194" s="72">
        <v>3690</v>
      </c>
      <c r="L2194" s="71">
        <f>IF(A2194&lt;43,IF(F2194="女",VLOOKUP(K2194,标准!K$108:L$128,2,TRUE),VLOOKUP(K2194,标准!K$74:L$94,2,TRUE)),IF(F2194="女",VLOOKUP(K2194,标准!K$39:L$59,2,TRUE),VLOOKUP(K2194,标准!K$3:L$23,2,TRUE)))</f>
        <v>100</v>
      </c>
      <c r="M2194" s="68">
        <v>14</v>
      </c>
      <c r="N2194" s="71">
        <f>IF(M2194="",0,IF(A2194&lt;43,IF(F2194="女",VLOOKUP(M2194,标准!C$108:D$128,2,TRUE),VLOOKUP(M2194,标准!C$74:D$94,2,TRUE)),IF(F2194="女",VLOOKUP(M2194,标准!C$39:D$59,2,TRUE),VLOOKUP(M2194,标准!C$3:D$23,2,TRUE))))</f>
        <v>72</v>
      </c>
      <c r="O2194" s="76">
        <v>195</v>
      </c>
      <c r="P2194" s="71">
        <f>IF(A2194&lt;43,IF(F2194="女",VLOOKUP(O2194/100,标准!E$108:F$128,2,TRUE),VLOOKUP(O2194/100,标准!E$74:F$94,2,TRUE)),IF(F2194="女",VLOOKUP(O2194/100,标准!E$39:F$59,2,TRUE),VLOOKUP(O2194/100,标准!E$3:F$23,2,TRUE)))</f>
        <v>90</v>
      </c>
      <c r="Q2194" s="81">
        <v>3.56</v>
      </c>
      <c r="R2194" s="71">
        <f>IF(Q2194=0,0,IF(A2194&lt;43,IF(F2194="女",IF(Q2194="",0,VLOOKUP(Q2194,标准!I$108:J$138,2,TRUE)),IF(Q2194="",0,VLOOKUP(Q2194,标准!I$74:J$104,2,TRUE))),IF(F2194="女",IF(Q2194="",0,VLOOKUP(Q2194,标准!I$39:J$69,2,TRUE)),IF(Q2194="",0,VLOOKUP(Q2194,标准!I$3:J$33,2,TRUE)))))</f>
        <v>74</v>
      </c>
      <c r="S2194" s="76">
        <v>46</v>
      </c>
      <c r="T2194" s="71">
        <f>IF(A2194&lt;43,IF(F2194="女",VLOOKUP(S2194,标准!G$108:H$138,2,TRUE),VLOOKUP(S2194,标准!G$74:H$99,2,TRUE)),IF(F2194="女",VLOOKUP(S2194,标准!G$39:H$69,2,TRUE),VLOOKUP(S2194,标准!G$3:H$28,2,TRUE)))</f>
        <v>80</v>
      </c>
      <c r="U2194" s="88">
        <v>8.9</v>
      </c>
      <c r="V2194" s="71">
        <f>IF(U2194=0,0,IF(A2194&lt;43,IF(F2194="女",IF(U2194="",0,VLOOKUP(U2194,标准!A$108:B$128,2,TRUE)),IF(U2194="",0,VLOOKUP(U2194,标准!A$74:B$94,2,TRUE))),IF(F2194="女",IF(U2194="",0,VLOOKUP(U2194,标准!A$39:B$59,2,TRUE)),IF(U2194="",0,VLOOKUP(U2194,标准!A$3:B$23,2,TRUE)))))</f>
        <v>74</v>
      </c>
      <c r="W2194" s="86">
        <f t="shared" si="34"/>
        <v>83.8</v>
      </c>
      <c r="X2194" s="87">
        <v>4.5</v>
      </c>
      <c r="Y2194" s="87">
        <v>4.4</v>
      </c>
      <c r="Z2194" s="91"/>
      <c r="AA2194" s="92"/>
    </row>
    <row r="2195" customHeight="1" spans="1:27">
      <c r="A2195" s="62">
        <v>40</v>
      </c>
      <c r="B2195" s="63">
        <v>2194</v>
      </c>
      <c r="C2195" s="154" t="s">
        <v>4464</v>
      </c>
      <c r="D2195" s="154" t="s">
        <v>4441</v>
      </c>
      <c r="E2195" s="154" t="s">
        <v>4025</v>
      </c>
      <c r="F2195" s="154" t="s">
        <v>30</v>
      </c>
      <c r="G2195" s="155" t="s">
        <v>4465</v>
      </c>
      <c r="H2195" s="68">
        <v>182</v>
      </c>
      <c r="I2195" s="68">
        <v>65.8</v>
      </c>
      <c r="J2195" s="71">
        <f>IF(F2195="女",IF(H2195=0,0,VLOOKUP(I2195/(H2195*H2195/10000),标准!M$108:N$112,2,TRUE)),IF(H2195=0,0,VLOOKUP(I2195/(H2195*H2195/10000),标准!M$74:N$78,2,TRUE)))</f>
        <v>100</v>
      </c>
      <c r="K2195" s="72">
        <v>4484</v>
      </c>
      <c r="L2195" s="71">
        <f>IF(A2195&lt;43,IF(F2195="女",VLOOKUP(K2195,标准!K$108:L$128,2,TRUE),VLOOKUP(K2195,标准!K$74:L$94,2,TRUE)),IF(F2195="女",VLOOKUP(K2195,标准!K$39:L$59,2,TRUE),VLOOKUP(K2195,标准!K$3:L$23,2,TRUE)))</f>
        <v>80</v>
      </c>
      <c r="M2195" s="68">
        <v>18.5</v>
      </c>
      <c r="N2195" s="71">
        <f>IF(M2195="",0,IF(A2195&lt;43,IF(F2195="女",VLOOKUP(M2195,标准!C$108:D$128,2,TRUE),VLOOKUP(M2195,标准!C$74:D$94,2,TRUE)),IF(F2195="女",VLOOKUP(M2195,标准!C$39:D$59,2,TRUE),VLOOKUP(M2195,标准!C$3:D$23,2,TRUE))))</f>
        <v>80</v>
      </c>
      <c r="O2195" s="76">
        <v>240</v>
      </c>
      <c r="P2195" s="71">
        <f>IF(A2195&lt;43,IF(F2195="女",VLOOKUP(O2195/100,标准!E$108:F$128,2,TRUE),VLOOKUP(O2195/100,标准!E$74:F$94,2,TRUE)),IF(F2195="女",VLOOKUP(O2195/100,标准!E$39:F$59,2,TRUE),VLOOKUP(O2195/100,标准!E$3:F$23,2,TRUE)))</f>
        <v>76</v>
      </c>
      <c r="Q2195" s="81">
        <v>3.31</v>
      </c>
      <c r="R2195" s="71">
        <f>IF(Q2195=0,0,IF(A2195&lt;43,IF(F2195="女",IF(Q2195="",0,VLOOKUP(Q2195,标准!I$108:J$138,2,TRUE)),IF(Q2195="",0,VLOOKUP(Q2195,标准!I$74:J$104,2,TRUE))),IF(F2195="女",IF(Q2195="",0,VLOOKUP(Q2195,标准!I$39:J$69,2,TRUE)),IF(Q2195="",0,VLOOKUP(Q2195,标准!I$3:J$33,2,TRUE)))))</f>
        <v>85</v>
      </c>
      <c r="S2195" s="76">
        <v>2</v>
      </c>
      <c r="T2195" s="71">
        <f>IF(A2195&lt;43,IF(F2195="女",VLOOKUP(S2195,标准!G$108:H$138,2,TRUE),VLOOKUP(S2195,标准!G$74:H$99,2,TRUE)),IF(F2195="女",VLOOKUP(S2195,标准!G$39:H$69,2,TRUE),VLOOKUP(S2195,标准!G$3:H$28,2,TRUE)))</f>
        <v>0</v>
      </c>
      <c r="U2195" s="88">
        <v>6.9</v>
      </c>
      <c r="V2195" s="71">
        <f>IF(U2195=0,0,IF(A2195&lt;43,IF(F2195="女",IF(U2195="",0,VLOOKUP(U2195,标准!A$108:B$128,2,TRUE)),IF(U2195="",0,VLOOKUP(U2195,标准!A$74:B$94,2,TRUE))),IF(F2195="女",IF(U2195="",0,VLOOKUP(U2195,标准!A$39:B$59,2,TRUE)),IF(U2195="",0,VLOOKUP(U2195,标准!A$3:B$23,2,TRUE)))))</f>
        <v>90</v>
      </c>
      <c r="W2195" s="86">
        <f t="shared" si="34"/>
        <v>77.6</v>
      </c>
      <c r="X2195" s="87">
        <v>3.8</v>
      </c>
      <c r="Y2195" s="87">
        <v>4.4</v>
      </c>
      <c r="Z2195" s="91"/>
      <c r="AA2195" s="92"/>
    </row>
    <row r="2196" customHeight="1" spans="1:27">
      <c r="A2196" s="62">
        <v>40</v>
      </c>
      <c r="B2196" s="63">
        <v>2195</v>
      </c>
      <c r="C2196" s="154" t="s">
        <v>4466</v>
      </c>
      <c r="D2196" s="154" t="s">
        <v>4441</v>
      </c>
      <c r="E2196" s="154" t="s">
        <v>4025</v>
      </c>
      <c r="F2196" s="154" t="s">
        <v>30</v>
      </c>
      <c r="G2196" s="155" t="s">
        <v>4467</v>
      </c>
      <c r="H2196" s="68">
        <v>167.3</v>
      </c>
      <c r="I2196" s="68">
        <v>63</v>
      </c>
      <c r="J2196" s="71">
        <f>IF(F2196="女",IF(H2196=0,0,VLOOKUP(I2196/(H2196*H2196/10000),标准!M$108:N$112,2,TRUE)),IF(H2196=0,0,VLOOKUP(I2196/(H2196*H2196/10000),标准!M$74:N$78,2,TRUE)))</f>
        <v>100</v>
      </c>
      <c r="K2196" s="72">
        <v>4138</v>
      </c>
      <c r="L2196" s="71">
        <f>IF(A2196&lt;43,IF(F2196="女",VLOOKUP(K2196,标准!K$108:L$128,2,TRUE),VLOOKUP(K2196,标准!K$74:L$94,2,TRUE)),IF(F2196="女",VLOOKUP(K2196,标准!K$39:L$59,2,TRUE),VLOOKUP(K2196,标准!K$3:L$23,2,TRUE)))</f>
        <v>76</v>
      </c>
      <c r="M2196" s="68">
        <v>14.5</v>
      </c>
      <c r="N2196" s="71">
        <f>IF(M2196="",0,IF(A2196&lt;43,IF(F2196="女",VLOOKUP(M2196,标准!C$108:D$128,2,TRUE),VLOOKUP(M2196,标准!C$74:D$94,2,TRUE)),IF(F2196="女",VLOOKUP(M2196,标准!C$39:D$59,2,TRUE),VLOOKUP(M2196,标准!C$3:D$23,2,TRUE))))</f>
        <v>74</v>
      </c>
      <c r="O2196" s="76">
        <v>270</v>
      </c>
      <c r="P2196" s="71">
        <f>IF(A2196&lt;43,IF(F2196="女",VLOOKUP(O2196/100,标准!E$108:F$128,2,TRUE),VLOOKUP(O2196/100,标准!E$74:F$94,2,TRUE)),IF(F2196="女",VLOOKUP(O2196/100,标准!E$39:F$59,2,TRUE),VLOOKUP(O2196/100,标准!E$3:F$23,2,TRUE)))</f>
        <v>95</v>
      </c>
      <c r="Q2196" s="81">
        <v>3.39</v>
      </c>
      <c r="R2196" s="71">
        <f>IF(Q2196=0,0,IF(A2196&lt;43,IF(F2196="女",IF(Q2196="",0,VLOOKUP(Q2196,标准!I$108:J$138,2,TRUE)),IF(Q2196="",0,VLOOKUP(Q2196,标准!I$74:J$104,2,TRUE))),IF(F2196="女",IF(Q2196="",0,VLOOKUP(Q2196,标准!I$39:J$69,2,TRUE)),IF(Q2196="",0,VLOOKUP(Q2196,标准!I$3:J$33,2,TRUE)))))</f>
        <v>80</v>
      </c>
      <c r="S2196" s="76">
        <v>10</v>
      </c>
      <c r="T2196" s="71">
        <f>IF(A2196&lt;43,IF(F2196="女",VLOOKUP(S2196,标准!G$108:H$138,2,TRUE),VLOOKUP(S2196,标准!G$74:H$99,2,TRUE)),IF(F2196="女",VLOOKUP(S2196,标准!G$39:H$69,2,TRUE),VLOOKUP(S2196,标准!G$3:H$28,2,TRUE)))</f>
        <v>60</v>
      </c>
      <c r="U2196" s="88">
        <v>6.8</v>
      </c>
      <c r="V2196" s="71">
        <f>IF(U2196=0,0,IF(A2196&lt;43,IF(F2196="女",IF(U2196="",0,VLOOKUP(U2196,标准!A$108:B$128,2,TRUE)),IF(U2196="",0,VLOOKUP(U2196,标准!A$74:B$94,2,TRUE))),IF(F2196="女",IF(U2196="",0,VLOOKUP(U2196,标准!A$39:B$59,2,TRUE)),IF(U2196="",0,VLOOKUP(U2196,标准!A$3:B$23,2,TRUE)))))</f>
        <v>95</v>
      </c>
      <c r="W2196" s="86">
        <f t="shared" si="34"/>
        <v>84.3</v>
      </c>
      <c r="X2196" s="87">
        <v>4.1</v>
      </c>
      <c r="Y2196" s="87">
        <v>4.4</v>
      </c>
      <c r="Z2196" s="91"/>
      <c r="AA2196" s="92"/>
    </row>
    <row r="2197" customHeight="1" spans="1:27">
      <c r="A2197" s="62">
        <v>40</v>
      </c>
      <c r="B2197" s="63">
        <v>2196</v>
      </c>
      <c r="C2197" s="154" t="s">
        <v>4468</v>
      </c>
      <c r="D2197" s="154" t="s">
        <v>4441</v>
      </c>
      <c r="E2197" s="154" t="s">
        <v>4025</v>
      </c>
      <c r="F2197" s="154" t="s">
        <v>30</v>
      </c>
      <c r="G2197" s="155" t="s">
        <v>4469</v>
      </c>
      <c r="H2197" s="68">
        <v>172.8</v>
      </c>
      <c r="I2197" s="68">
        <v>50.7</v>
      </c>
      <c r="J2197" s="71">
        <f>IF(F2197="女",IF(H2197=0,0,VLOOKUP(I2197/(H2197*H2197/10000),标准!M$108:N$112,2,TRUE)),IF(H2197=0,0,VLOOKUP(I2197/(H2197*H2197/10000),标准!M$74:N$78,2,TRUE)))</f>
        <v>80</v>
      </c>
      <c r="K2197" s="72">
        <v>4178</v>
      </c>
      <c r="L2197" s="71">
        <f>IF(A2197&lt;43,IF(F2197="女",VLOOKUP(K2197,标准!K$108:L$128,2,TRUE),VLOOKUP(K2197,标准!K$74:L$94,2,TRUE)),IF(F2197="女",VLOOKUP(K2197,标准!K$39:L$59,2,TRUE),VLOOKUP(K2197,标准!K$3:L$23,2,TRUE)))</f>
        <v>76</v>
      </c>
      <c r="M2197" s="68">
        <v>14</v>
      </c>
      <c r="N2197" s="71">
        <f>IF(M2197="",0,IF(A2197&lt;43,IF(F2197="女",VLOOKUP(M2197,标准!C$108:D$128,2,TRUE),VLOOKUP(M2197,标准!C$74:D$94,2,TRUE)),IF(F2197="女",VLOOKUP(M2197,标准!C$39:D$59,2,TRUE),VLOOKUP(M2197,标准!C$3:D$23,2,TRUE))))</f>
        <v>74</v>
      </c>
      <c r="O2197" s="76">
        <v>230</v>
      </c>
      <c r="P2197" s="71">
        <f>IF(A2197&lt;43,IF(F2197="女",VLOOKUP(O2197/100,标准!E$108:F$128,2,TRUE),VLOOKUP(O2197/100,标准!E$74:F$94,2,TRUE)),IF(F2197="女",VLOOKUP(O2197/100,标准!E$39:F$59,2,TRUE),VLOOKUP(O2197/100,标准!E$3:F$23,2,TRUE)))</f>
        <v>70</v>
      </c>
      <c r="Q2197" s="81">
        <v>4.09</v>
      </c>
      <c r="R2197" s="71">
        <f>IF(Q2197=0,0,IF(A2197&lt;43,IF(F2197="女",IF(Q2197="",0,VLOOKUP(Q2197,标准!I$108:J$138,2,TRUE)),IF(Q2197="",0,VLOOKUP(Q2197,标准!I$74:J$104,2,TRUE))),IF(F2197="女",IF(Q2197="",0,VLOOKUP(Q2197,标准!I$39:J$69,2,TRUE)),IF(Q2197="",0,VLOOKUP(Q2197,标准!I$3:J$33,2,TRUE)))))</f>
        <v>68</v>
      </c>
      <c r="S2197" s="76">
        <v>4</v>
      </c>
      <c r="T2197" s="71">
        <f>IF(A2197&lt;43,IF(F2197="女",VLOOKUP(S2197,标准!G$108:H$138,2,TRUE),VLOOKUP(S2197,标准!G$74:H$99,2,TRUE)),IF(F2197="女",VLOOKUP(S2197,标准!G$39:H$69,2,TRUE),VLOOKUP(S2197,标准!G$3:H$28,2,TRUE)))</f>
        <v>0</v>
      </c>
      <c r="U2197" s="88">
        <v>7.3</v>
      </c>
      <c r="V2197" s="71">
        <f>IF(U2197=0,0,IF(A2197&lt;43,IF(F2197="女",IF(U2197="",0,VLOOKUP(U2197,标准!A$108:B$128,2,TRUE)),IF(U2197="",0,VLOOKUP(U2197,标准!A$74:B$94,2,TRUE))),IF(F2197="女",IF(U2197="",0,VLOOKUP(U2197,标准!A$39:B$59,2,TRUE)),IF(U2197="",0,VLOOKUP(U2197,标准!A$3:B$23,2,TRUE)))))</f>
        <v>78</v>
      </c>
      <c r="W2197" s="86">
        <f t="shared" si="34"/>
        <v>67</v>
      </c>
      <c r="X2197" s="87">
        <v>3.8</v>
      </c>
      <c r="Y2197" s="87">
        <v>3.9</v>
      </c>
      <c r="Z2197" s="91"/>
      <c r="AA2197" s="92"/>
    </row>
    <row r="2198" customHeight="1" spans="1:27">
      <c r="A2198" s="62">
        <v>40</v>
      </c>
      <c r="B2198" s="63">
        <v>2197</v>
      </c>
      <c r="C2198" s="154" t="s">
        <v>4470</v>
      </c>
      <c r="D2198" s="154" t="s">
        <v>4441</v>
      </c>
      <c r="E2198" s="154" t="s">
        <v>4025</v>
      </c>
      <c r="F2198" s="154" t="s">
        <v>30</v>
      </c>
      <c r="G2198" s="155" t="s">
        <v>4471</v>
      </c>
      <c r="H2198" s="68">
        <v>167</v>
      </c>
      <c r="I2198" s="68">
        <v>52.9</v>
      </c>
      <c r="J2198" s="71">
        <f>IF(F2198="女",IF(H2198=0,0,VLOOKUP(I2198/(H2198*H2198/10000),标准!M$108:N$112,2,TRUE)),IF(H2198=0,0,VLOOKUP(I2198/(H2198*H2198/10000),标准!M$74:N$78,2,TRUE)))</f>
        <v>100</v>
      </c>
      <c r="K2198" s="72">
        <v>3303</v>
      </c>
      <c r="L2198" s="71">
        <f>IF(A2198&lt;43,IF(F2198="女",VLOOKUP(K2198,标准!K$108:L$128,2,TRUE),VLOOKUP(K2198,标准!K$74:L$94,2,TRUE)),IF(F2198="女",VLOOKUP(K2198,标准!K$39:L$59,2,TRUE),VLOOKUP(K2198,标准!K$3:L$23,2,TRUE)))</f>
        <v>62</v>
      </c>
      <c r="M2198" s="68">
        <v>22</v>
      </c>
      <c r="N2198" s="71">
        <f>IF(M2198="",0,IF(A2198&lt;43,IF(F2198="女",VLOOKUP(M2198,标准!C$108:D$128,2,TRUE),VLOOKUP(M2198,标准!C$74:D$94,2,TRUE)),IF(F2198="女",VLOOKUP(M2198,标准!C$39:D$59,2,TRUE),VLOOKUP(M2198,标准!C$3:D$23,2,TRUE))))</f>
        <v>90</v>
      </c>
      <c r="O2198" s="76">
        <v>160</v>
      </c>
      <c r="P2198" s="71">
        <f>IF(A2198&lt;43,IF(F2198="女",VLOOKUP(O2198/100,标准!E$108:F$128,2,TRUE),VLOOKUP(O2198/100,标准!E$74:F$94,2,TRUE)),IF(F2198="女",VLOOKUP(O2198/100,标准!E$39:F$59,2,TRUE),VLOOKUP(O2198/100,标准!E$3:F$23,2,TRUE)))</f>
        <v>0</v>
      </c>
      <c r="Q2198" s="81">
        <v>4.28</v>
      </c>
      <c r="R2198" s="71">
        <f>IF(Q2198=0,0,IF(A2198&lt;43,IF(F2198="女",IF(Q2198="",0,VLOOKUP(Q2198,标准!I$108:J$138,2,TRUE)),IF(Q2198="",0,VLOOKUP(Q2198,标准!I$74:J$104,2,TRUE))),IF(F2198="女",IF(Q2198="",0,VLOOKUP(Q2198,标准!I$39:J$69,2,TRUE)),IF(Q2198="",0,VLOOKUP(Q2198,标准!I$3:J$33,2,TRUE)))))</f>
        <v>60</v>
      </c>
      <c r="S2198" s="76">
        <v>0</v>
      </c>
      <c r="T2198" s="71">
        <f>IF(A2198&lt;43,IF(F2198="女",VLOOKUP(S2198,标准!G$108:H$138,2,TRUE),VLOOKUP(S2198,标准!G$74:H$99,2,TRUE)),IF(F2198="女",VLOOKUP(S2198,标准!G$39:H$69,2,TRUE),VLOOKUP(S2198,标准!G$3:H$28,2,TRUE)))</f>
        <v>0</v>
      </c>
      <c r="U2198" s="88">
        <v>8.4</v>
      </c>
      <c r="V2198" s="71">
        <f>IF(U2198=0,0,IF(A2198&lt;43,IF(F2198="女",IF(U2198="",0,VLOOKUP(U2198,标准!A$108:B$128,2,TRUE)),IF(U2198="",0,VLOOKUP(U2198,标准!A$74:B$94,2,TRUE))),IF(F2198="女",IF(U2198="",0,VLOOKUP(U2198,标准!A$39:B$59,2,TRUE)),IF(U2198="",0,VLOOKUP(U2198,标准!A$3:B$23,2,TRUE)))))</f>
        <v>66</v>
      </c>
      <c r="W2198" s="86">
        <f t="shared" si="34"/>
        <v>58.5</v>
      </c>
      <c r="X2198" s="87">
        <v>4</v>
      </c>
      <c r="Y2198" s="87">
        <v>4.2</v>
      </c>
      <c r="Z2198" s="91"/>
      <c r="AA2198" s="92"/>
    </row>
    <row r="2199" customHeight="1" spans="1:27">
      <c r="A2199" s="62">
        <v>40</v>
      </c>
      <c r="B2199" s="63">
        <v>2198</v>
      </c>
      <c r="C2199" s="154" t="s">
        <v>4472</v>
      </c>
      <c r="D2199" s="154" t="s">
        <v>4441</v>
      </c>
      <c r="E2199" s="154" t="s">
        <v>4025</v>
      </c>
      <c r="F2199" s="154" t="s">
        <v>30</v>
      </c>
      <c r="G2199" s="155" t="s">
        <v>4473</v>
      </c>
      <c r="H2199" s="68"/>
      <c r="I2199" s="68"/>
      <c r="J2199" s="71">
        <f>IF(F2199="女",IF(H2199=0,0,VLOOKUP(I2199/(H2199*H2199/10000),标准!M$108:N$112,2,TRUE)),IF(H2199=0,0,VLOOKUP(I2199/(H2199*H2199/10000),标准!M$74:N$78,2,TRUE)))</f>
        <v>0</v>
      </c>
      <c r="K2199" s="72"/>
      <c r="L2199" s="71">
        <f>IF(A2199&lt;43,IF(F2199="女",VLOOKUP(K2199,标准!K$108:L$128,2,TRUE),VLOOKUP(K2199,标准!K$74:L$94,2,TRUE)),IF(F2199="女",VLOOKUP(K2199,标准!K$39:L$59,2,TRUE),VLOOKUP(K2199,标准!K$3:L$23,2,TRUE)))</f>
        <v>0</v>
      </c>
      <c r="M2199" s="68">
        <v>0</v>
      </c>
      <c r="N2199" s="71">
        <f>IF(M2199="",0,IF(A2199&lt;43,IF(F2199="女",VLOOKUP(M2199,标准!C$108:D$128,2,TRUE),VLOOKUP(M2199,标准!C$74:D$94,2,TRUE)),IF(F2199="女",VLOOKUP(M2199,标准!C$39:D$59,2,TRUE),VLOOKUP(M2199,标准!C$3:D$23,2,TRUE))))</f>
        <v>20</v>
      </c>
      <c r="O2199" s="72"/>
      <c r="P2199" s="71">
        <f>IF(A2199&lt;43,IF(F2199="女",VLOOKUP(O2199/100,标准!E$108:F$128,2,TRUE),VLOOKUP(O2199/100,标准!E$74:F$94,2,TRUE)),IF(F2199="女",VLOOKUP(O2199/100,标准!E$39:F$59,2,TRUE),VLOOKUP(O2199/100,标准!E$3:F$23,2,TRUE)))</f>
        <v>0</v>
      </c>
      <c r="Q2199" s="82"/>
      <c r="R2199" s="71">
        <f>IF(Q2199=0,0,IF(A2199&lt;43,IF(F2199="女",IF(Q2199="",0,VLOOKUP(Q2199,标准!I$108:J$138,2,TRUE)),IF(Q2199="",0,VLOOKUP(Q2199,标准!I$74:J$104,2,TRUE))),IF(F2199="女",IF(Q2199="",0,VLOOKUP(Q2199,标准!I$39:J$69,2,TRUE)),IF(Q2199="",0,VLOOKUP(Q2199,标准!I$3:J$33,2,TRUE)))))</f>
        <v>0</v>
      </c>
      <c r="S2199" s="83"/>
      <c r="T2199" s="71">
        <f>IF(A2199&lt;43,IF(F2199="女",VLOOKUP(S2199,标准!G$108:H$138,2,TRUE),VLOOKUP(S2199,标准!G$74:H$99,2,TRUE)),IF(F2199="女",VLOOKUP(S2199,标准!G$39:H$69,2,TRUE),VLOOKUP(S2199,标准!G$3:H$28,2,TRUE)))</f>
        <v>0</v>
      </c>
      <c r="U2199" s="89"/>
      <c r="V2199" s="71">
        <f>IF(U2199=0,0,IF(A2199&lt;43,IF(F2199="女",IF(U2199="",0,VLOOKUP(U2199,标准!A$108:B$128,2,TRUE)),IF(U2199="",0,VLOOKUP(U2199,标准!A$74:B$94,2,TRUE))),IF(F2199="女",IF(U2199="",0,VLOOKUP(U2199,标准!A$39:B$59,2,TRUE)),IF(U2199="",0,VLOOKUP(U2199,标准!A$3:B$23,2,TRUE)))))</f>
        <v>0</v>
      </c>
      <c r="W2199" s="86">
        <v>60</v>
      </c>
      <c r="X2199" s="87"/>
      <c r="Y2199" s="87"/>
      <c r="Z2199" s="91"/>
      <c r="AA2199" s="92" t="s">
        <v>144</v>
      </c>
    </row>
    <row r="2200" customHeight="1" spans="1:27">
      <c r="A2200" s="62">
        <v>40</v>
      </c>
      <c r="B2200" s="63">
        <v>2199</v>
      </c>
      <c r="C2200" s="154" t="s">
        <v>4474</v>
      </c>
      <c r="D2200" s="154" t="s">
        <v>4441</v>
      </c>
      <c r="E2200" s="154" t="s">
        <v>4025</v>
      </c>
      <c r="F2200" s="154" t="s">
        <v>34</v>
      </c>
      <c r="G2200" s="155" t="s">
        <v>4475</v>
      </c>
      <c r="H2200" s="68">
        <v>157</v>
      </c>
      <c r="I2200" s="68">
        <v>59.1</v>
      </c>
      <c r="J2200" s="71">
        <f>IF(F2200="女",IF(H2200=0,0,VLOOKUP(I2200/(H2200*H2200/10000),标准!M$108:N$112,2,TRUE)),IF(H2200=0,0,VLOOKUP(I2200/(H2200*H2200/10000),标准!M$74:N$78,2,TRUE)))</f>
        <v>80</v>
      </c>
      <c r="K2200" s="72">
        <v>2908</v>
      </c>
      <c r="L2200" s="71">
        <f>IF(A2200&lt;43,IF(F2200="女",VLOOKUP(K2200,标准!K$108:L$128,2,TRUE),VLOOKUP(K2200,标准!K$74:L$94,2,TRUE)),IF(F2200="女",VLOOKUP(K2200,标准!K$39:L$59,2,TRUE),VLOOKUP(K2200,标准!K$3:L$23,2,TRUE)))</f>
        <v>78</v>
      </c>
      <c r="M2200" s="68">
        <v>22</v>
      </c>
      <c r="N2200" s="71">
        <f>IF(M2200="",0,IF(A2200&lt;43,IF(F2200="女",VLOOKUP(M2200,标准!C$108:D$128,2,TRUE),VLOOKUP(M2200,标准!C$74:D$94,2,TRUE)),IF(F2200="女",VLOOKUP(M2200,标准!C$39:D$59,2,TRUE),VLOOKUP(M2200,标准!C$3:D$23,2,TRUE))))</f>
        <v>85</v>
      </c>
      <c r="O2200" s="76">
        <v>175</v>
      </c>
      <c r="P2200" s="71">
        <f>IF(A2200&lt;43,IF(F2200="女",VLOOKUP(O2200/100,标准!E$108:F$128,2,TRUE),VLOOKUP(O2200/100,标准!E$74:F$94,2,TRUE)),IF(F2200="女",VLOOKUP(O2200/100,标准!E$39:F$59,2,TRUE),VLOOKUP(O2200/100,标准!E$3:F$23,2,TRUE)))</f>
        <v>76</v>
      </c>
      <c r="Q2200" s="81">
        <v>3.46</v>
      </c>
      <c r="R2200" s="71">
        <f>IF(Q2200=0,0,IF(A2200&lt;43,IF(F2200="女",IF(Q2200="",0,VLOOKUP(Q2200,标准!I$108:J$138,2,TRUE)),IF(Q2200="",0,VLOOKUP(Q2200,标准!I$74:J$104,2,TRUE))),IF(F2200="女",IF(Q2200="",0,VLOOKUP(Q2200,标准!I$39:J$69,2,TRUE)),IF(Q2200="",0,VLOOKUP(Q2200,标准!I$3:J$33,2,TRUE)))))</f>
        <v>78</v>
      </c>
      <c r="S2200" s="76">
        <v>40</v>
      </c>
      <c r="T2200" s="71">
        <f>IF(A2200&lt;43,IF(F2200="女",VLOOKUP(S2200,标准!G$108:H$138,2,TRUE),VLOOKUP(S2200,标准!G$74:H$99,2,TRUE)),IF(F2200="女",VLOOKUP(S2200,标准!G$39:H$69,2,TRUE),VLOOKUP(S2200,标准!G$3:H$28,2,TRUE)))</f>
        <v>74</v>
      </c>
      <c r="U2200" s="88">
        <v>9.2</v>
      </c>
      <c r="V2200" s="71">
        <f>IF(U2200=0,0,IF(A2200&lt;43,IF(F2200="女",IF(U2200="",0,VLOOKUP(U2200,标准!A$108:B$128,2,TRUE)),IF(U2200="",0,VLOOKUP(U2200,标准!A$74:B$94,2,TRUE))),IF(F2200="女",IF(U2200="",0,VLOOKUP(U2200,标准!A$39:B$59,2,TRUE)),IF(U2200="",0,VLOOKUP(U2200,标准!A$3:B$23,2,TRUE)))))</f>
        <v>70</v>
      </c>
      <c r="W2200" s="86">
        <f t="shared" si="34"/>
        <v>76.8</v>
      </c>
      <c r="X2200" s="87">
        <v>4</v>
      </c>
      <c r="Y2200" s="87">
        <v>3.9</v>
      </c>
      <c r="Z2200" s="91"/>
      <c r="AA2200" s="92"/>
    </row>
    <row r="2201" customHeight="1" spans="1:27">
      <c r="A2201" s="62">
        <v>40</v>
      </c>
      <c r="B2201" s="63">
        <v>2200</v>
      </c>
      <c r="C2201" s="154" t="s">
        <v>4476</v>
      </c>
      <c r="D2201" s="154" t="s">
        <v>4441</v>
      </c>
      <c r="E2201" s="154" t="s">
        <v>4025</v>
      </c>
      <c r="F2201" s="154" t="s">
        <v>30</v>
      </c>
      <c r="G2201" s="155" t="s">
        <v>4477</v>
      </c>
      <c r="H2201" s="68">
        <v>170.4</v>
      </c>
      <c r="I2201" s="68">
        <v>53.6</v>
      </c>
      <c r="J2201" s="71">
        <f>IF(F2201="女",IF(H2201=0,0,VLOOKUP(I2201/(H2201*H2201/10000),标准!M$108:N$112,2,TRUE)),IF(H2201=0,0,VLOOKUP(I2201/(H2201*H2201/10000),标准!M$74:N$78,2,TRUE)))</f>
        <v>100</v>
      </c>
      <c r="K2201" s="72">
        <v>5513</v>
      </c>
      <c r="L2201" s="71">
        <f>IF(A2201&lt;43,IF(F2201="女",VLOOKUP(K2201,标准!K$108:L$128,2,TRUE),VLOOKUP(K2201,标准!K$74:L$94,2,TRUE)),IF(F2201="女",VLOOKUP(K2201,标准!K$39:L$59,2,TRUE),VLOOKUP(K2201,标准!K$3:L$23,2,TRUE)))</f>
        <v>100</v>
      </c>
      <c r="M2201" s="68">
        <v>8</v>
      </c>
      <c r="N2201" s="71">
        <f>IF(M2201="",0,IF(A2201&lt;43,IF(F2201="女",VLOOKUP(M2201,标准!C$108:D$128,2,TRUE),VLOOKUP(M2201,标准!C$74:D$94,2,TRUE)),IF(F2201="女",VLOOKUP(M2201,标准!C$39:D$59,2,TRUE),VLOOKUP(M2201,标准!C$3:D$23,2,TRUE))))</f>
        <v>66</v>
      </c>
      <c r="O2201" s="76">
        <v>235</v>
      </c>
      <c r="P2201" s="71">
        <f>IF(A2201&lt;43,IF(F2201="女",VLOOKUP(O2201/100,标准!E$108:F$128,2,TRUE),VLOOKUP(O2201/100,标准!E$74:F$94,2,TRUE)),IF(F2201="女",VLOOKUP(O2201/100,标准!E$39:F$59,2,TRUE),VLOOKUP(O2201/100,标准!E$3:F$23,2,TRUE)))</f>
        <v>72</v>
      </c>
      <c r="Q2201" s="81">
        <v>3.51</v>
      </c>
      <c r="R2201" s="71">
        <f>IF(Q2201=0,0,IF(A2201&lt;43,IF(F2201="女",IF(Q2201="",0,VLOOKUP(Q2201,标准!I$108:J$138,2,TRUE)),IF(Q2201="",0,VLOOKUP(Q2201,标准!I$74:J$104,2,TRUE))),IF(F2201="女",IF(Q2201="",0,VLOOKUP(Q2201,标准!I$39:J$69,2,TRUE)),IF(Q2201="",0,VLOOKUP(Q2201,标准!I$3:J$33,2,TRUE)))))</f>
        <v>76</v>
      </c>
      <c r="S2201" s="76">
        <v>10</v>
      </c>
      <c r="T2201" s="71">
        <f>IF(A2201&lt;43,IF(F2201="女",VLOOKUP(S2201,标准!G$108:H$138,2,TRUE),VLOOKUP(S2201,标准!G$74:H$99,2,TRUE)),IF(F2201="女",VLOOKUP(S2201,标准!G$39:H$69,2,TRUE),VLOOKUP(S2201,标准!G$3:H$28,2,TRUE)))</f>
        <v>60</v>
      </c>
      <c r="U2201" s="88">
        <v>6.8</v>
      </c>
      <c r="V2201" s="71">
        <f>IF(U2201=0,0,IF(A2201&lt;43,IF(F2201="女",IF(U2201="",0,VLOOKUP(U2201,标准!A$108:B$128,2,TRUE)),IF(U2201="",0,VLOOKUP(U2201,标准!A$74:B$94,2,TRUE))),IF(F2201="女",IF(U2201="",0,VLOOKUP(U2201,标准!A$39:B$59,2,TRUE)),IF(U2201="",0,VLOOKUP(U2201,标准!A$3:B$23,2,TRUE)))))</f>
        <v>95</v>
      </c>
      <c r="W2201" s="86">
        <f t="shared" si="34"/>
        <v>84</v>
      </c>
      <c r="X2201" s="87">
        <v>4.7</v>
      </c>
      <c r="Y2201" s="87">
        <v>4.1</v>
      </c>
      <c r="Z2201" s="91"/>
      <c r="AA2201" s="92"/>
    </row>
    <row r="2202" customHeight="1" spans="1:27">
      <c r="A2202" s="62">
        <v>40</v>
      </c>
      <c r="B2202" s="63">
        <v>2201</v>
      </c>
      <c r="C2202" s="154" t="s">
        <v>4478</v>
      </c>
      <c r="D2202" s="154" t="s">
        <v>4441</v>
      </c>
      <c r="E2202" s="154" t="s">
        <v>4025</v>
      </c>
      <c r="F2202" s="154" t="s">
        <v>30</v>
      </c>
      <c r="G2202" s="155" t="s">
        <v>4479</v>
      </c>
      <c r="H2202" s="68">
        <v>174.4</v>
      </c>
      <c r="I2202" s="68">
        <v>83.2</v>
      </c>
      <c r="J2202" s="71">
        <f>IF(F2202="女",IF(H2202=0,0,VLOOKUP(I2202/(H2202*H2202/10000),标准!M$108:N$112,2,TRUE)),IF(H2202=0,0,VLOOKUP(I2202/(H2202*H2202/10000),标准!M$74:N$78,2,TRUE)))</f>
        <v>80</v>
      </c>
      <c r="K2202" s="72">
        <v>4623</v>
      </c>
      <c r="L2202" s="71">
        <f>IF(A2202&lt;43,IF(F2202="女",VLOOKUP(K2202,标准!K$108:L$128,2,TRUE),VLOOKUP(K2202,标准!K$74:L$94,2,TRUE)),IF(F2202="女",VLOOKUP(K2202,标准!K$39:L$59,2,TRUE),VLOOKUP(K2202,标准!K$3:L$23,2,TRUE)))</f>
        <v>85</v>
      </c>
      <c r="M2202" s="68">
        <v>9</v>
      </c>
      <c r="N2202" s="71">
        <f>IF(M2202="",0,IF(A2202&lt;43,IF(F2202="女",VLOOKUP(M2202,标准!C$108:D$128,2,TRUE),VLOOKUP(M2202,标准!C$74:D$94,2,TRUE)),IF(F2202="女",VLOOKUP(M2202,标准!C$39:D$59,2,TRUE),VLOOKUP(M2202,标准!C$3:D$23,2,TRUE))))</f>
        <v>66</v>
      </c>
      <c r="O2202" s="76">
        <v>225</v>
      </c>
      <c r="P2202" s="71">
        <f>IF(A2202&lt;43,IF(F2202="女",VLOOKUP(O2202/100,标准!E$108:F$128,2,TRUE),VLOOKUP(O2202/100,标准!E$74:F$94,2,TRUE)),IF(F2202="女",VLOOKUP(O2202/100,标准!E$39:F$59,2,TRUE),VLOOKUP(O2202/100,标准!E$3:F$23,2,TRUE)))</f>
        <v>68</v>
      </c>
      <c r="Q2202" s="81">
        <v>4</v>
      </c>
      <c r="R2202" s="71">
        <f>IF(Q2202=0,0,IF(A2202&lt;43,IF(F2202="女",IF(Q2202="",0,VLOOKUP(Q2202,标准!I$108:J$138,2,TRUE)),IF(Q2202="",0,VLOOKUP(Q2202,标准!I$74:J$104,2,TRUE))),IF(F2202="女",IF(Q2202="",0,VLOOKUP(Q2202,标准!I$39:J$69,2,TRUE)),IF(Q2202="",0,VLOOKUP(Q2202,标准!I$3:J$33,2,TRUE)))))</f>
        <v>72</v>
      </c>
      <c r="S2202" s="76">
        <v>0</v>
      </c>
      <c r="T2202" s="71">
        <f>IF(A2202&lt;43,IF(F2202="女",VLOOKUP(S2202,标准!G$108:H$138,2,TRUE),VLOOKUP(S2202,标准!G$74:H$99,2,TRUE)),IF(F2202="女",VLOOKUP(S2202,标准!G$39:H$69,2,TRUE),VLOOKUP(S2202,标准!G$3:H$28,2,TRUE)))</f>
        <v>0</v>
      </c>
      <c r="U2202" s="88">
        <v>7.6</v>
      </c>
      <c r="V2202" s="71">
        <f>IF(U2202=0,0,IF(A2202&lt;43,IF(F2202="女",IF(U2202="",0,VLOOKUP(U2202,标准!A$108:B$128,2,TRUE)),IF(U2202="",0,VLOOKUP(U2202,标准!A$74:B$94,2,TRUE))),IF(F2202="女",IF(U2202="",0,VLOOKUP(U2202,标准!A$39:B$59,2,TRUE)),IF(U2202="",0,VLOOKUP(U2202,标准!A$3:B$23,2,TRUE)))))</f>
        <v>74</v>
      </c>
      <c r="W2202" s="86">
        <f t="shared" si="34"/>
        <v>67.35</v>
      </c>
      <c r="X2202" s="87">
        <v>4.2</v>
      </c>
      <c r="Y2202" s="87">
        <v>4.4</v>
      </c>
      <c r="Z2202" s="91"/>
      <c r="AA2202" s="92"/>
    </row>
    <row r="2203" customHeight="1" spans="1:27">
      <c r="A2203" s="62">
        <v>40</v>
      </c>
      <c r="B2203" s="63">
        <v>2202</v>
      </c>
      <c r="C2203" s="154" t="s">
        <v>4480</v>
      </c>
      <c r="D2203" s="154" t="s">
        <v>4441</v>
      </c>
      <c r="E2203" s="154" t="s">
        <v>4025</v>
      </c>
      <c r="F2203" s="154" t="s">
        <v>30</v>
      </c>
      <c r="G2203" s="155" t="s">
        <v>4481</v>
      </c>
      <c r="H2203" s="68">
        <v>165</v>
      </c>
      <c r="I2203" s="68">
        <v>77.3</v>
      </c>
      <c r="J2203" s="71">
        <f>IF(F2203="女",IF(H2203=0,0,VLOOKUP(I2203/(H2203*H2203/10000),标准!M$108:N$112,2,TRUE)),IF(H2203=0,0,VLOOKUP(I2203/(H2203*H2203/10000),标准!M$74:N$78,2,TRUE)))</f>
        <v>60</v>
      </c>
      <c r="K2203" s="72">
        <v>3777</v>
      </c>
      <c r="L2203" s="71">
        <f>IF(A2203&lt;43,IF(F2203="女",VLOOKUP(K2203,标准!K$108:L$128,2,TRUE),VLOOKUP(K2203,标准!K$74:L$94,2,TRUE)),IF(F2203="女",VLOOKUP(K2203,标准!K$39:L$59,2,TRUE),VLOOKUP(K2203,标准!K$3:L$23,2,TRUE)))</f>
        <v>70</v>
      </c>
      <c r="M2203" s="68">
        <v>12</v>
      </c>
      <c r="N2203" s="71">
        <f>IF(M2203="",0,IF(A2203&lt;43,IF(F2203="女",VLOOKUP(M2203,标准!C$108:D$128,2,TRUE),VLOOKUP(M2203,标准!C$74:D$94,2,TRUE)),IF(F2203="女",VLOOKUP(M2203,标准!C$39:D$59,2,TRUE),VLOOKUP(M2203,标准!C$3:D$23,2,TRUE))))</f>
        <v>70</v>
      </c>
      <c r="O2203" s="76">
        <v>250</v>
      </c>
      <c r="P2203" s="71">
        <f>IF(A2203&lt;43,IF(F2203="女",VLOOKUP(O2203/100,标准!E$108:F$128,2,TRUE),VLOOKUP(O2203/100,标准!E$74:F$94,2,TRUE)),IF(F2203="女",VLOOKUP(O2203/100,标准!E$39:F$59,2,TRUE),VLOOKUP(O2203/100,标准!E$3:F$23,2,TRUE)))</f>
        <v>80</v>
      </c>
      <c r="Q2203" s="81">
        <v>4.1</v>
      </c>
      <c r="R2203" s="71">
        <f>IF(Q2203=0,0,IF(A2203&lt;43,IF(F2203="女",IF(Q2203="",0,VLOOKUP(Q2203,标准!I$108:J$138,2,TRUE)),IF(Q2203="",0,VLOOKUP(Q2203,标准!I$74:J$104,2,TRUE))),IF(F2203="女",IF(Q2203="",0,VLOOKUP(Q2203,标准!I$39:J$69,2,TRUE)),IF(Q2203="",0,VLOOKUP(Q2203,标准!I$3:J$33,2,TRUE)))))</f>
        <v>68</v>
      </c>
      <c r="S2203" s="76">
        <v>1</v>
      </c>
      <c r="T2203" s="71">
        <f>IF(A2203&lt;43,IF(F2203="女",VLOOKUP(S2203,标准!G$108:H$138,2,TRUE),VLOOKUP(S2203,标准!G$74:H$99,2,TRUE)),IF(F2203="女",VLOOKUP(S2203,标准!G$39:H$69,2,TRUE),VLOOKUP(S2203,标准!G$3:H$28,2,TRUE)))</f>
        <v>0</v>
      </c>
      <c r="U2203" s="88">
        <v>7.2</v>
      </c>
      <c r="V2203" s="71">
        <f>IF(U2203=0,0,IF(A2203&lt;43,IF(F2203="女",IF(U2203="",0,VLOOKUP(U2203,标准!A$108:B$128,2,TRUE)),IF(U2203="",0,VLOOKUP(U2203,标准!A$74:B$94,2,TRUE))),IF(F2203="女",IF(U2203="",0,VLOOKUP(U2203,标准!A$39:B$59,2,TRUE)),IF(U2203="",0,VLOOKUP(U2203,标准!A$3:B$23,2,TRUE)))))</f>
        <v>78</v>
      </c>
      <c r="W2203" s="86">
        <f t="shared" si="34"/>
        <v>63.7</v>
      </c>
      <c r="X2203" s="87">
        <v>4.7</v>
      </c>
      <c r="Y2203" s="87">
        <v>4.5</v>
      </c>
      <c r="Z2203" s="91"/>
      <c r="AA2203" s="92"/>
    </row>
    <row r="2204" customHeight="1" spans="1:27">
      <c r="A2204" s="62">
        <v>40</v>
      </c>
      <c r="B2204" s="63">
        <v>2203</v>
      </c>
      <c r="C2204" s="154" t="s">
        <v>4482</v>
      </c>
      <c r="D2204" s="154" t="s">
        <v>4441</v>
      </c>
      <c r="E2204" s="154" t="s">
        <v>4025</v>
      </c>
      <c r="F2204" s="154" t="s">
        <v>30</v>
      </c>
      <c r="G2204" s="155" t="s">
        <v>4483</v>
      </c>
      <c r="H2204" s="68">
        <v>165</v>
      </c>
      <c r="I2204" s="68">
        <v>66.3</v>
      </c>
      <c r="J2204" s="71">
        <f>IF(F2204="女",IF(H2204=0,0,VLOOKUP(I2204/(H2204*H2204/10000),标准!M$108:N$112,2,TRUE)),IF(H2204=0,0,VLOOKUP(I2204/(H2204*H2204/10000),标准!M$74:N$78,2,TRUE)))</f>
        <v>80</v>
      </c>
      <c r="K2204" s="72">
        <v>4228</v>
      </c>
      <c r="L2204" s="71">
        <f>IF(A2204&lt;43,IF(F2204="女",VLOOKUP(K2204,标准!K$108:L$128,2,TRUE),VLOOKUP(K2204,标准!K$74:L$94,2,TRUE)),IF(F2204="女",VLOOKUP(K2204,标准!K$39:L$59,2,TRUE),VLOOKUP(K2204,标准!K$3:L$23,2,TRUE)))</f>
        <v>78</v>
      </c>
      <c r="M2204" s="68">
        <v>8</v>
      </c>
      <c r="N2204" s="71">
        <f>IF(M2204="",0,IF(A2204&lt;43,IF(F2204="女",VLOOKUP(M2204,标准!C$108:D$128,2,TRUE),VLOOKUP(M2204,标准!C$74:D$94,2,TRUE)),IF(F2204="女",VLOOKUP(M2204,标准!C$39:D$59,2,TRUE),VLOOKUP(M2204,标准!C$3:D$23,2,TRUE))))</f>
        <v>66</v>
      </c>
      <c r="O2204" s="76">
        <v>240</v>
      </c>
      <c r="P2204" s="71">
        <f>IF(A2204&lt;43,IF(F2204="女",VLOOKUP(O2204/100,标准!E$108:F$128,2,TRUE),VLOOKUP(O2204/100,标准!E$74:F$94,2,TRUE)),IF(F2204="女",VLOOKUP(O2204/100,标准!E$39:F$59,2,TRUE),VLOOKUP(O2204/100,标准!E$3:F$23,2,TRUE)))</f>
        <v>76</v>
      </c>
      <c r="Q2204" s="81">
        <v>4.08</v>
      </c>
      <c r="R2204" s="71">
        <f>IF(Q2204=0,0,IF(A2204&lt;43,IF(F2204="女",IF(Q2204="",0,VLOOKUP(Q2204,标准!I$108:J$138,2,TRUE)),IF(Q2204="",0,VLOOKUP(Q2204,标准!I$74:J$104,2,TRUE))),IF(F2204="女",IF(Q2204="",0,VLOOKUP(Q2204,标准!I$39:J$69,2,TRUE)),IF(Q2204="",0,VLOOKUP(Q2204,标准!I$3:J$33,2,TRUE)))))</f>
        <v>68</v>
      </c>
      <c r="S2204" s="76">
        <v>0</v>
      </c>
      <c r="T2204" s="71">
        <f>IF(A2204&lt;43,IF(F2204="女",VLOOKUP(S2204,标准!G$108:H$138,2,TRUE),VLOOKUP(S2204,标准!G$74:H$99,2,TRUE)),IF(F2204="女",VLOOKUP(S2204,标准!G$39:H$69,2,TRUE),VLOOKUP(S2204,标准!G$3:H$28,2,TRUE)))</f>
        <v>0</v>
      </c>
      <c r="U2204" s="88">
        <v>7.6</v>
      </c>
      <c r="V2204" s="71">
        <f>IF(U2204=0,0,IF(A2204&lt;43,IF(F2204="女",IF(U2204="",0,VLOOKUP(U2204,标准!A$108:B$128,2,TRUE)),IF(U2204="",0,VLOOKUP(U2204,标准!A$74:B$94,2,TRUE))),IF(F2204="女",IF(U2204="",0,VLOOKUP(U2204,标准!A$39:B$59,2,TRUE)),IF(U2204="",0,VLOOKUP(U2204,标准!A$3:B$23,2,TRUE)))))</f>
        <v>74</v>
      </c>
      <c r="W2204" s="86">
        <f t="shared" si="34"/>
        <v>66.3</v>
      </c>
      <c r="X2204" s="87">
        <v>4.1</v>
      </c>
      <c r="Y2204" s="87">
        <v>4.2</v>
      </c>
      <c r="Z2204" s="91"/>
      <c r="AA2204" s="92"/>
    </row>
    <row r="2205" customHeight="1" spans="1:27">
      <c r="A2205" s="62">
        <v>40</v>
      </c>
      <c r="B2205" s="63">
        <v>2204</v>
      </c>
      <c r="C2205" s="154" t="s">
        <v>4484</v>
      </c>
      <c r="D2205" s="154" t="s">
        <v>4441</v>
      </c>
      <c r="E2205" s="154" t="s">
        <v>4025</v>
      </c>
      <c r="F2205" s="154" t="s">
        <v>30</v>
      </c>
      <c r="G2205" s="155" t="s">
        <v>4485</v>
      </c>
      <c r="H2205" s="68">
        <v>169.5</v>
      </c>
      <c r="I2205" s="68">
        <v>49.8</v>
      </c>
      <c r="J2205" s="71">
        <f>IF(F2205="女",IF(H2205=0,0,VLOOKUP(I2205/(H2205*H2205/10000),标准!M$108:N$112,2,TRUE)),IF(H2205=0,0,VLOOKUP(I2205/(H2205*H2205/10000),标准!M$74:N$78,2,TRUE)))</f>
        <v>80</v>
      </c>
      <c r="K2205" s="72">
        <v>3803</v>
      </c>
      <c r="L2205" s="71">
        <f>IF(A2205&lt;43,IF(F2205="女",VLOOKUP(K2205,标准!K$108:L$128,2,TRUE),VLOOKUP(K2205,标准!K$74:L$94,2,TRUE)),IF(F2205="女",VLOOKUP(K2205,标准!K$39:L$59,2,TRUE),VLOOKUP(K2205,标准!K$3:L$23,2,TRUE)))</f>
        <v>70</v>
      </c>
      <c r="M2205" s="68">
        <v>19</v>
      </c>
      <c r="N2205" s="71">
        <f>IF(M2205="",0,IF(A2205&lt;43,IF(F2205="女",VLOOKUP(M2205,标准!C$108:D$128,2,TRUE),VLOOKUP(M2205,标准!C$74:D$94,2,TRUE)),IF(F2205="女",VLOOKUP(M2205,标准!C$39:D$59,2,TRUE),VLOOKUP(M2205,标准!C$3:D$23,2,TRUE))))</f>
        <v>80</v>
      </c>
      <c r="O2205" s="76">
        <v>212</v>
      </c>
      <c r="P2205" s="71">
        <f>IF(A2205&lt;43,IF(F2205="女",VLOOKUP(O2205/100,标准!E$108:F$128,2,TRUE),VLOOKUP(O2205/100,标准!E$74:F$94,2,TRUE)),IF(F2205="女",VLOOKUP(O2205/100,标准!E$39:F$59,2,TRUE),VLOOKUP(O2205/100,标准!E$3:F$23,2,TRUE)))</f>
        <v>62</v>
      </c>
      <c r="Q2205" s="81">
        <v>4.31</v>
      </c>
      <c r="R2205" s="71">
        <f>IF(Q2205=0,0,IF(A2205&lt;43,IF(F2205="女",IF(Q2205="",0,VLOOKUP(Q2205,标准!I$108:J$138,2,TRUE)),IF(Q2205="",0,VLOOKUP(Q2205,标准!I$74:J$104,2,TRUE))),IF(F2205="女",IF(Q2205="",0,VLOOKUP(Q2205,标准!I$39:J$69,2,TRUE)),IF(Q2205="",0,VLOOKUP(Q2205,标准!I$3:J$33,2,TRUE)))))</f>
        <v>60</v>
      </c>
      <c r="S2205" s="76">
        <v>4</v>
      </c>
      <c r="T2205" s="71">
        <f>IF(A2205&lt;43,IF(F2205="女",VLOOKUP(S2205,标准!G$108:H$138,2,TRUE),VLOOKUP(S2205,标准!G$74:H$99,2,TRUE)),IF(F2205="女",VLOOKUP(S2205,标准!G$39:H$69,2,TRUE),VLOOKUP(S2205,标准!G$3:H$28,2,TRUE)))</f>
        <v>0</v>
      </c>
      <c r="U2205" s="88">
        <v>7.1</v>
      </c>
      <c r="V2205" s="71">
        <f>IF(U2205=0,0,IF(A2205&lt;43,IF(F2205="女",IF(U2205="",0,VLOOKUP(U2205,标准!A$108:B$128,2,TRUE)),IF(U2205="",0,VLOOKUP(U2205,标准!A$74:B$94,2,TRUE))),IF(F2205="女",IF(U2205="",0,VLOOKUP(U2205,标准!A$39:B$59,2,TRUE)),IF(U2205="",0,VLOOKUP(U2205,标准!A$3:B$23,2,TRUE)))))</f>
        <v>80</v>
      </c>
      <c r="W2205" s="86">
        <f t="shared" si="34"/>
        <v>64.7</v>
      </c>
      <c r="X2205" s="87">
        <v>3.9</v>
      </c>
      <c r="Y2205" s="87">
        <v>3.9</v>
      </c>
      <c r="Z2205" s="91"/>
      <c r="AA2205" s="92"/>
    </row>
    <row r="2206" customHeight="1" spans="1:27">
      <c r="A2206" s="62">
        <v>40</v>
      </c>
      <c r="B2206" s="63">
        <v>2205</v>
      </c>
      <c r="C2206" s="154" t="s">
        <v>4486</v>
      </c>
      <c r="D2206" s="154" t="s">
        <v>4441</v>
      </c>
      <c r="E2206" s="154" t="s">
        <v>4025</v>
      </c>
      <c r="F2206" s="154" t="s">
        <v>30</v>
      </c>
      <c r="G2206" s="155" t="s">
        <v>4487</v>
      </c>
      <c r="H2206" s="68">
        <v>170</v>
      </c>
      <c r="I2206" s="68">
        <v>92.8</v>
      </c>
      <c r="J2206" s="71">
        <f>IF(F2206="女",IF(H2206=0,0,VLOOKUP(I2206/(H2206*H2206/10000),标准!M$108:N$112,2,TRUE)),IF(H2206=0,0,VLOOKUP(I2206/(H2206*H2206/10000),标准!M$74:N$78,2,TRUE)))</f>
        <v>60</v>
      </c>
      <c r="K2206" s="72">
        <v>4558</v>
      </c>
      <c r="L2206" s="71">
        <f>IF(A2206&lt;43,IF(F2206="女",VLOOKUP(K2206,标准!K$108:L$128,2,TRUE),VLOOKUP(K2206,标准!K$74:L$94,2,TRUE)),IF(F2206="女",VLOOKUP(K2206,标准!K$39:L$59,2,TRUE),VLOOKUP(K2206,标准!K$3:L$23,2,TRUE)))</f>
        <v>85</v>
      </c>
      <c r="M2206" s="68">
        <v>0</v>
      </c>
      <c r="N2206" s="71">
        <f>IF(M2206="",0,IF(A2206&lt;43,IF(F2206="女",VLOOKUP(M2206,标准!C$108:D$128,2,TRUE),VLOOKUP(M2206,标准!C$74:D$94,2,TRUE)),IF(F2206="女",VLOOKUP(M2206,标准!C$39:D$59,2,TRUE),VLOOKUP(M2206,标准!C$3:D$23,2,TRUE))))</f>
        <v>20</v>
      </c>
      <c r="O2206" s="76">
        <v>205</v>
      </c>
      <c r="P2206" s="71">
        <f>IF(A2206&lt;43,IF(F2206="女",VLOOKUP(O2206/100,标准!E$108:F$128,2,TRUE),VLOOKUP(O2206/100,标准!E$74:F$94,2,TRUE)),IF(F2206="女",VLOOKUP(O2206/100,标准!E$39:F$59,2,TRUE),VLOOKUP(O2206/100,标准!E$3:F$23,2,TRUE)))</f>
        <v>50</v>
      </c>
      <c r="Q2206" s="81">
        <v>4.49</v>
      </c>
      <c r="R2206" s="71">
        <f>IF(Q2206=0,0,IF(A2206&lt;43,IF(F2206="女",IF(Q2206="",0,VLOOKUP(Q2206,标准!I$108:J$138,2,TRUE)),IF(Q2206="",0,VLOOKUP(Q2206,标准!I$74:J$104,2,TRUE))),IF(F2206="女",IF(Q2206="",0,VLOOKUP(Q2206,标准!I$39:J$69,2,TRUE)),IF(Q2206="",0,VLOOKUP(Q2206,标准!I$3:J$33,2,TRUE)))))</f>
        <v>50</v>
      </c>
      <c r="S2206" s="76">
        <v>0</v>
      </c>
      <c r="T2206" s="71">
        <f>IF(A2206&lt;43,IF(F2206="女",VLOOKUP(S2206,标准!G$108:H$138,2,TRUE),VLOOKUP(S2206,标准!G$74:H$99,2,TRUE)),IF(F2206="女",VLOOKUP(S2206,标准!G$39:H$69,2,TRUE),VLOOKUP(S2206,标准!G$3:H$28,2,TRUE)))</f>
        <v>0</v>
      </c>
      <c r="U2206" s="88">
        <v>7.6</v>
      </c>
      <c r="V2206" s="71">
        <f>IF(U2206=0,0,IF(A2206&lt;43,IF(F2206="女",IF(U2206="",0,VLOOKUP(U2206,标准!A$108:B$128,2,TRUE)),IF(U2206="",0,VLOOKUP(U2206,标准!A$74:B$94,2,TRUE))),IF(F2206="女",IF(U2206="",0,VLOOKUP(U2206,标准!A$39:B$59,2,TRUE)),IF(U2206="",0,VLOOKUP(U2206,标准!A$3:B$23,2,TRUE)))))</f>
        <v>74</v>
      </c>
      <c r="W2206" s="86">
        <f t="shared" si="34"/>
        <v>53.55</v>
      </c>
      <c r="X2206" s="87">
        <v>4</v>
      </c>
      <c r="Y2206" s="87">
        <v>4</v>
      </c>
      <c r="Z2206" s="91"/>
      <c r="AA2206" s="92"/>
    </row>
    <row r="2207" customHeight="1" spans="1:27">
      <c r="A2207" s="62">
        <v>40</v>
      </c>
      <c r="B2207" s="63">
        <v>2206</v>
      </c>
      <c r="C2207" s="154" t="s">
        <v>4488</v>
      </c>
      <c r="D2207" s="154" t="s">
        <v>4441</v>
      </c>
      <c r="E2207" s="154" t="s">
        <v>4025</v>
      </c>
      <c r="F2207" s="154" t="s">
        <v>30</v>
      </c>
      <c r="G2207" s="155" t="s">
        <v>4489</v>
      </c>
      <c r="H2207" s="68">
        <v>169</v>
      </c>
      <c r="I2207" s="68">
        <v>70</v>
      </c>
      <c r="J2207" s="71">
        <f>IF(F2207="女",IF(H2207=0,0,VLOOKUP(I2207/(H2207*H2207/10000),标准!M$108:N$112,2,TRUE)),IF(H2207=0,0,VLOOKUP(I2207/(H2207*H2207/10000),标准!M$74:N$78,2,TRUE)))</f>
        <v>80</v>
      </c>
      <c r="K2207" s="72">
        <v>4362</v>
      </c>
      <c r="L2207" s="71">
        <f>IF(A2207&lt;43,IF(F2207="女",VLOOKUP(K2207,标准!K$108:L$128,2,TRUE),VLOOKUP(K2207,标准!K$74:L$94,2,TRUE)),IF(F2207="女",VLOOKUP(K2207,标准!K$39:L$59,2,TRUE),VLOOKUP(K2207,标准!K$3:L$23,2,TRUE)))</f>
        <v>80</v>
      </c>
      <c r="M2207" s="68">
        <v>9</v>
      </c>
      <c r="N2207" s="71">
        <f>IF(M2207="",0,IF(A2207&lt;43,IF(F2207="女",VLOOKUP(M2207,标准!C$108:D$128,2,TRUE),VLOOKUP(M2207,标准!C$74:D$94,2,TRUE)),IF(F2207="女",VLOOKUP(M2207,标准!C$39:D$59,2,TRUE),VLOOKUP(M2207,标准!C$3:D$23,2,TRUE))))</f>
        <v>66</v>
      </c>
      <c r="O2207" s="62">
        <v>208</v>
      </c>
      <c r="P2207" s="71">
        <f>IF(A2207&lt;43,IF(F2207="女",VLOOKUP(O2207/100,标准!E$108:F$128,2,TRUE),VLOOKUP(O2207/100,标准!E$74:F$94,2,TRUE)),IF(F2207="女",VLOOKUP(O2207/100,标准!E$39:F$59,2,TRUE),VLOOKUP(O2207/100,标准!E$3:F$23,2,TRUE)))</f>
        <v>60</v>
      </c>
      <c r="Q2207" s="112">
        <v>4.47</v>
      </c>
      <c r="R2207" s="71">
        <f>IF(Q2207=0,0,IF(A2207&lt;43,IF(F2207="女",IF(Q2207="",0,VLOOKUP(Q2207,标准!I$108:J$138,2,TRUE)),IF(Q2207="",0,VLOOKUP(Q2207,标准!I$74:J$104,2,TRUE))),IF(F2207="女",IF(Q2207="",0,VLOOKUP(Q2207,标准!I$39:J$69,2,TRUE)),IF(Q2207="",0,VLOOKUP(Q2207,标准!I$3:J$33,2,TRUE)))))</f>
        <v>50</v>
      </c>
      <c r="S2207" s="62">
        <v>1</v>
      </c>
      <c r="T2207" s="71">
        <f>IF(A2207&lt;43,IF(F2207="女",VLOOKUP(S2207,标准!G$108:H$138,2,TRUE),VLOOKUP(S2207,标准!G$74:H$99,2,TRUE)),IF(F2207="女",VLOOKUP(S2207,标准!G$39:H$69,2,TRUE),VLOOKUP(S2207,标准!G$3:H$28,2,TRUE)))</f>
        <v>0</v>
      </c>
      <c r="U2207" s="114">
        <v>8.2</v>
      </c>
      <c r="V2207" s="71">
        <f>IF(U2207=0,0,IF(A2207&lt;43,IF(F2207="女",IF(U2207="",0,VLOOKUP(U2207,标准!A$108:B$128,2,TRUE)),IF(U2207="",0,VLOOKUP(U2207,标准!A$74:B$94,2,TRUE))),IF(F2207="女",IF(U2207="",0,VLOOKUP(U2207,标准!A$39:B$59,2,TRUE)),IF(U2207="",0,VLOOKUP(U2207,标准!A$3:B$23,2,TRUE)))))</f>
        <v>68</v>
      </c>
      <c r="W2207" s="86">
        <f t="shared" si="34"/>
        <v>60.2</v>
      </c>
      <c r="X2207" s="87">
        <v>3.9</v>
      </c>
      <c r="Y2207" s="87">
        <v>4.1</v>
      </c>
      <c r="Z2207" s="91"/>
      <c r="AA2207" s="92"/>
    </row>
    <row r="2208" customHeight="1" spans="1:27">
      <c r="A2208" s="62">
        <v>40</v>
      </c>
      <c r="B2208" s="63">
        <v>2207</v>
      </c>
      <c r="C2208" s="154" t="s">
        <v>4490</v>
      </c>
      <c r="D2208" s="154" t="s">
        <v>4441</v>
      </c>
      <c r="E2208" s="154" t="s">
        <v>4025</v>
      </c>
      <c r="F2208" s="154" t="s">
        <v>30</v>
      </c>
      <c r="G2208" s="155" t="s">
        <v>4491</v>
      </c>
      <c r="H2208" s="68">
        <v>175.5</v>
      </c>
      <c r="I2208" s="68">
        <v>82</v>
      </c>
      <c r="J2208" s="71">
        <f>IF(F2208="女",IF(H2208=0,0,VLOOKUP(I2208/(H2208*H2208/10000),标准!M$108:N$112,2,TRUE)),IF(H2208=0,0,VLOOKUP(I2208/(H2208*H2208/10000),标准!M$74:N$78,2,TRUE)))</f>
        <v>80</v>
      </c>
      <c r="K2208" s="72">
        <v>4271</v>
      </c>
      <c r="L2208" s="71">
        <f>IF(A2208&lt;43,IF(F2208="女",VLOOKUP(K2208,标准!K$108:L$128,2,TRUE),VLOOKUP(K2208,标准!K$74:L$94,2,TRUE)),IF(F2208="女",VLOOKUP(K2208,标准!K$39:L$59,2,TRUE),VLOOKUP(K2208,标准!K$3:L$23,2,TRUE)))</f>
        <v>78</v>
      </c>
      <c r="M2208" s="68">
        <v>5</v>
      </c>
      <c r="N2208" s="71">
        <f>IF(M2208="",0,IF(A2208&lt;43,IF(F2208="女",VLOOKUP(M2208,标准!C$108:D$128,2,TRUE),VLOOKUP(M2208,标准!C$74:D$94,2,TRUE)),IF(F2208="女",VLOOKUP(M2208,标准!C$39:D$59,2,TRUE),VLOOKUP(M2208,标准!C$3:D$23,2,TRUE))))</f>
        <v>60</v>
      </c>
      <c r="O2208" s="62">
        <v>230</v>
      </c>
      <c r="P2208" s="71">
        <f>IF(A2208&lt;43,IF(F2208="女",VLOOKUP(O2208/100,标准!E$108:F$128,2,TRUE),VLOOKUP(O2208/100,标准!E$74:F$94,2,TRUE)),IF(F2208="女",VLOOKUP(O2208/100,标准!E$39:F$59,2,TRUE),VLOOKUP(O2208/100,标准!E$3:F$23,2,TRUE)))</f>
        <v>70</v>
      </c>
      <c r="Q2208" s="112">
        <v>4.1</v>
      </c>
      <c r="R2208" s="71">
        <f>IF(Q2208=0,0,IF(A2208&lt;43,IF(F2208="女",IF(Q2208="",0,VLOOKUP(Q2208,标准!I$108:J$138,2,TRUE)),IF(Q2208="",0,VLOOKUP(Q2208,标准!I$74:J$104,2,TRUE))),IF(F2208="女",IF(Q2208="",0,VLOOKUP(Q2208,标准!I$39:J$69,2,TRUE)),IF(Q2208="",0,VLOOKUP(Q2208,标准!I$3:J$33,2,TRUE)))))</f>
        <v>68</v>
      </c>
      <c r="S2208" s="62">
        <v>2</v>
      </c>
      <c r="T2208" s="71">
        <f>IF(A2208&lt;43,IF(F2208="女",VLOOKUP(S2208,标准!G$108:H$138,2,TRUE),VLOOKUP(S2208,标准!G$74:H$99,2,TRUE)),IF(F2208="女",VLOOKUP(S2208,标准!G$39:H$69,2,TRUE),VLOOKUP(S2208,标准!G$3:H$28,2,TRUE)))</f>
        <v>0</v>
      </c>
      <c r="U2208" s="114">
        <v>7</v>
      </c>
      <c r="V2208" s="71">
        <f>IF(U2208=0,0,IF(A2208&lt;43,IF(F2208="女",IF(U2208="",0,VLOOKUP(U2208,标准!A$108:B$128,2,TRUE)),IF(U2208="",0,VLOOKUP(U2208,标准!A$74:B$94,2,TRUE))),IF(F2208="女",IF(U2208="",0,VLOOKUP(U2208,标准!A$39:B$59,2,TRUE)),IF(U2208="",0,VLOOKUP(U2208,标准!A$3:B$23,2,TRUE)))))</f>
        <v>85</v>
      </c>
      <c r="W2208" s="86">
        <f t="shared" si="34"/>
        <v>67.3</v>
      </c>
      <c r="X2208" s="87">
        <v>4.9</v>
      </c>
      <c r="Y2208" s="87">
        <v>4.9</v>
      </c>
      <c r="Z2208" s="91"/>
      <c r="AA2208" s="92"/>
    </row>
    <row r="2209" customHeight="1" spans="1:27">
      <c r="A2209" s="62">
        <v>40</v>
      </c>
      <c r="B2209" s="63">
        <v>2208</v>
      </c>
      <c r="C2209" s="154" t="s">
        <v>4492</v>
      </c>
      <c r="D2209" s="154" t="s">
        <v>4441</v>
      </c>
      <c r="E2209" s="154" t="s">
        <v>4025</v>
      </c>
      <c r="F2209" s="154" t="s">
        <v>30</v>
      </c>
      <c r="G2209" s="155" t="s">
        <v>4493</v>
      </c>
      <c r="H2209" s="68">
        <v>175.3</v>
      </c>
      <c r="I2209" s="68">
        <v>68.3</v>
      </c>
      <c r="J2209" s="71">
        <f>IF(F2209="女",IF(H2209=0,0,VLOOKUP(I2209/(H2209*H2209/10000),标准!M$108:N$112,2,TRUE)),IF(H2209=0,0,VLOOKUP(I2209/(H2209*H2209/10000),标准!M$74:N$78,2,TRUE)))</f>
        <v>100</v>
      </c>
      <c r="K2209" s="72">
        <v>4960</v>
      </c>
      <c r="L2209" s="71">
        <f>IF(A2209&lt;43,IF(F2209="女",VLOOKUP(K2209,标准!K$108:L$128,2,TRUE),VLOOKUP(K2209,标准!K$74:L$94,2,TRUE)),IF(F2209="女",VLOOKUP(K2209,标准!K$39:L$59,2,TRUE),VLOOKUP(K2209,标准!K$3:L$23,2,TRUE)))</f>
        <v>95</v>
      </c>
      <c r="M2209" s="68">
        <v>15</v>
      </c>
      <c r="N2209" s="71">
        <f>IF(M2209="",0,IF(A2209&lt;43,IF(F2209="女",VLOOKUP(M2209,标准!C$108:D$128,2,TRUE),VLOOKUP(M2209,标准!C$74:D$94,2,TRUE)),IF(F2209="女",VLOOKUP(M2209,标准!C$39:D$59,2,TRUE),VLOOKUP(M2209,标准!C$3:D$23,2,TRUE))))</f>
        <v>76</v>
      </c>
      <c r="O2209" s="76">
        <v>230</v>
      </c>
      <c r="P2209" s="71">
        <f>IF(A2209&lt;43,IF(F2209="女",VLOOKUP(O2209/100,标准!E$108:F$128,2,TRUE),VLOOKUP(O2209/100,标准!E$74:F$94,2,TRUE)),IF(F2209="女",VLOOKUP(O2209/100,标准!E$39:F$59,2,TRUE),VLOOKUP(O2209/100,标准!E$3:F$23,2,TRUE)))</f>
        <v>70</v>
      </c>
      <c r="Q2209" s="81">
        <v>4.1</v>
      </c>
      <c r="R2209" s="71">
        <f>IF(Q2209=0,0,IF(A2209&lt;43,IF(F2209="女",IF(Q2209="",0,VLOOKUP(Q2209,标准!I$108:J$138,2,TRUE)),IF(Q2209="",0,VLOOKUP(Q2209,标准!I$74:J$104,2,TRUE))),IF(F2209="女",IF(Q2209="",0,VLOOKUP(Q2209,标准!I$39:J$69,2,TRUE)),IF(Q2209="",0,VLOOKUP(Q2209,标准!I$3:J$33,2,TRUE)))))</f>
        <v>68</v>
      </c>
      <c r="S2209" s="76">
        <v>0</v>
      </c>
      <c r="T2209" s="71">
        <f>IF(A2209&lt;43,IF(F2209="女",VLOOKUP(S2209,标准!G$108:H$138,2,TRUE),VLOOKUP(S2209,标准!G$74:H$99,2,TRUE)),IF(F2209="女",VLOOKUP(S2209,标准!G$39:H$69,2,TRUE),VLOOKUP(S2209,标准!G$3:H$28,2,TRUE)))</f>
        <v>0</v>
      </c>
      <c r="U2209" s="88">
        <v>7.1</v>
      </c>
      <c r="V2209" s="71">
        <f>IF(U2209=0,0,IF(A2209&lt;43,IF(F2209="女",IF(U2209="",0,VLOOKUP(U2209,标准!A$108:B$128,2,TRUE)),IF(U2209="",0,VLOOKUP(U2209,标准!A$74:B$94,2,TRUE))),IF(F2209="女",IF(U2209="",0,VLOOKUP(U2209,标准!A$39:B$59,2,TRUE)),IF(U2209="",0,VLOOKUP(U2209,标准!A$3:B$23,2,TRUE)))))</f>
        <v>80</v>
      </c>
      <c r="W2209" s="86">
        <f t="shared" si="34"/>
        <v>73.45</v>
      </c>
      <c r="X2209" s="87">
        <v>4.2</v>
      </c>
      <c r="Y2209" s="87">
        <v>4.2</v>
      </c>
      <c r="Z2209" s="91"/>
      <c r="AA2209" s="92"/>
    </row>
    <row r="2210" customHeight="1" spans="1:27">
      <c r="A2210" s="62">
        <v>40</v>
      </c>
      <c r="B2210" s="63">
        <v>2209</v>
      </c>
      <c r="C2210" s="154" t="s">
        <v>4494</v>
      </c>
      <c r="D2210" s="154" t="s">
        <v>4441</v>
      </c>
      <c r="E2210" s="154" t="s">
        <v>4025</v>
      </c>
      <c r="F2210" s="154" t="s">
        <v>30</v>
      </c>
      <c r="G2210" s="155" t="s">
        <v>4495</v>
      </c>
      <c r="H2210" s="68">
        <v>175</v>
      </c>
      <c r="I2210" s="68">
        <v>69.8</v>
      </c>
      <c r="J2210" s="71">
        <f>IF(F2210="女",IF(H2210=0,0,VLOOKUP(I2210/(H2210*H2210/10000),标准!M$108:N$112,2,TRUE)),IF(H2210=0,0,VLOOKUP(I2210/(H2210*H2210/10000),标准!M$74:N$78,2,TRUE)))</f>
        <v>100</v>
      </c>
      <c r="K2210" s="72">
        <v>4547</v>
      </c>
      <c r="L2210" s="71">
        <f>IF(A2210&lt;43,IF(F2210="女",VLOOKUP(K2210,标准!K$108:L$128,2,TRUE),VLOOKUP(K2210,标准!K$74:L$94,2,TRUE)),IF(F2210="女",VLOOKUP(K2210,标准!K$39:L$59,2,TRUE),VLOOKUP(K2210,标准!K$3:L$23,2,TRUE)))</f>
        <v>80</v>
      </c>
      <c r="M2210" s="68">
        <v>14</v>
      </c>
      <c r="N2210" s="71">
        <f>IF(M2210="",0,IF(A2210&lt;43,IF(F2210="女",VLOOKUP(M2210,标准!C$108:D$128,2,TRUE),VLOOKUP(M2210,标准!C$74:D$94,2,TRUE)),IF(F2210="女",VLOOKUP(M2210,标准!C$39:D$59,2,TRUE),VLOOKUP(M2210,标准!C$3:D$23,2,TRUE))))</f>
        <v>74</v>
      </c>
      <c r="O2210" s="76">
        <v>216</v>
      </c>
      <c r="P2210" s="71">
        <f>IF(A2210&lt;43,IF(F2210="女",VLOOKUP(O2210/100,标准!E$108:F$128,2,TRUE),VLOOKUP(O2210/100,标准!E$74:F$94,2,TRUE)),IF(F2210="女",VLOOKUP(O2210/100,标准!E$39:F$59,2,TRUE),VLOOKUP(O2210/100,标准!E$3:F$23,2,TRUE)))</f>
        <v>64</v>
      </c>
      <c r="Q2210" s="81">
        <v>4.23</v>
      </c>
      <c r="R2210" s="71">
        <f>IF(Q2210=0,0,IF(A2210&lt;43,IF(F2210="女",IF(Q2210="",0,VLOOKUP(Q2210,标准!I$108:J$138,2,TRUE)),IF(Q2210="",0,VLOOKUP(Q2210,标准!I$74:J$104,2,TRUE))),IF(F2210="女",IF(Q2210="",0,VLOOKUP(Q2210,标准!I$39:J$69,2,TRUE)),IF(Q2210="",0,VLOOKUP(Q2210,标准!I$3:J$33,2,TRUE)))))</f>
        <v>62</v>
      </c>
      <c r="S2210" s="76">
        <v>0</v>
      </c>
      <c r="T2210" s="71">
        <f>IF(A2210&lt;43,IF(F2210="女",VLOOKUP(S2210,标准!G$108:H$138,2,TRUE),VLOOKUP(S2210,标准!G$74:H$99,2,TRUE)),IF(F2210="女",VLOOKUP(S2210,标准!G$39:H$69,2,TRUE),VLOOKUP(S2210,标准!G$3:H$28,2,TRUE)))</f>
        <v>0</v>
      </c>
      <c r="U2210" s="88">
        <v>7.4</v>
      </c>
      <c r="V2210" s="71">
        <f>IF(U2210=0,0,IF(A2210&lt;43,IF(F2210="女",IF(U2210="",0,VLOOKUP(U2210,标准!A$108:B$128,2,TRUE)),IF(U2210="",0,VLOOKUP(U2210,标准!A$74:B$94,2,TRUE))),IF(F2210="女",IF(U2210="",0,VLOOKUP(U2210,标准!A$39:B$59,2,TRUE)),IF(U2210="",0,VLOOKUP(U2210,标准!A$3:B$23,2,TRUE)))))</f>
        <v>76</v>
      </c>
      <c r="W2210" s="86">
        <f t="shared" si="34"/>
        <v>68.4</v>
      </c>
      <c r="X2210" s="87">
        <v>4.6</v>
      </c>
      <c r="Y2210" s="87">
        <v>4.6</v>
      </c>
      <c r="Z2210" s="91"/>
      <c r="AA2210" s="92"/>
    </row>
    <row r="2211" customHeight="1" spans="1:27">
      <c r="A2211" s="62">
        <v>40</v>
      </c>
      <c r="B2211" s="63">
        <v>2210</v>
      </c>
      <c r="C2211" s="154" t="s">
        <v>4496</v>
      </c>
      <c r="D2211" s="154" t="s">
        <v>4441</v>
      </c>
      <c r="E2211" s="154" t="s">
        <v>4025</v>
      </c>
      <c r="F2211" s="154" t="s">
        <v>30</v>
      </c>
      <c r="G2211" s="155" t="s">
        <v>4497</v>
      </c>
      <c r="H2211" s="68">
        <v>171</v>
      </c>
      <c r="I2211" s="68">
        <v>63.8</v>
      </c>
      <c r="J2211" s="71">
        <f>IF(F2211="女",IF(H2211=0,0,VLOOKUP(I2211/(H2211*H2211/10000),标准!M$108:N$112,2,TRUE)),IF(H2211=0,0,VLOOKUP(I2211/(H2211*H2211/10000),标准!M$74:N$78,2,TRUE)))</f>
        <v>100</v>
      </c>
      <c r="K2211" s="72">
        <v>4598</v>
      </c>
      <c r="L2211" s="71">
        <f>IF(A2211&lt;43,IF(F2211="女",VLOOKUP(K2211,标准!K$108:L$128,2,TRUE),VLOOKUP(K2211,标准!K$74:L$94,2,TRUE)),IF(F2211="女",VLOOKUP(K2211,标准!K$39:L$59,2,TRUE),VLOOKUP(K2211,标准!K$3:L$23,2,TRUE)))</f>
        <v>85</v>
      </c>
      <c r="M2211" s="68">
        <v>0</v>
      </c>
      <c r="N2211" s="71">
        <f>IF(M2211="",0,IF(A2211&lt;43,IF(F2211="女",VLOOKUP(M2211,标准!C$108:D$128,2,TRUE),VLOOKUP(M2211,标准!C$74:D$94,2,TRUE)),IF(F2211="女",VLOOKUP(M2211,标准!C$39:D$59,2,TRUE),VLOOKUP(M2211,标准!C$3:D$23,2,TRUE))))</f>
        <v>20</v>
      </c>
      <c r="O2211" s="76">
        <v>240</v>
      </c>
      <c r="P2211" s="71">
        <f>IF(A2211&lt;43,IF(F2211="女",VLOOKUP(O2211/100,标准!E$108:F$128,2,TRUE),VLOOKUP(O2211/100,标准!E$74:F$94,2,TRUE)),IF(F2211="女",VLOOKUP(O2211/100,标准!E$39:F$59,2,TRUE),VLOOKUP(O2211/100,标准!E$3:F$23,2,TRUE)))</f>
        <v>76</v>
      </c>
      <c r="Q2211" s="81">
        <v>3.32</v>
      </c>
      <c r="R2211" s="71">
        <f>IF(Q2211=0,0,IF(A2211&lt;43,IF(F2211="女",IF(Q2211="",0,VLOOKUP(Q2211,标准!I$108:J$138,2,TRUE)),IF(Q2211="",0,VLOOKUP(Q2211,标准!I$74:J$104,2,TRUE))),IF(F2211="女",IF(Q2211="",0,VLOOKUP(Q2211,标准!I$39:J$69,2,TRUE)),IF(Q2211="",0,VLOOKUP(Q2211,标准!I$3:J$33,2,TRUE)))))</f>
        <v>85</v>
      </c>
      <c r="S2211" s="76">
        <v>10</v>
      </c>
      <c r="T2211" s="71">
        <f>IF(A2211&lt;43,IF(F2211="女",VLOOKUP(S2211,标准!G$108:H$138,2,TRUE),VLOOKUP(S2211,标准!G$74:H$99,2,TRUE)),IF(F2211="女",VLOOKUP(S2211,标准!G$39:H$69,2,TRUE),VLOOKUP(S2211,标准!G$3:H$28,2,TRUE)))</f>
        <v>60</v>
      </c>
      <c r="U2211" s="88">
        <v>7</v>
      </c>
      <c r="V2211" s="71">
        <f>IF(U2211=0,0,IF(A2211&lt;43,IF(F2211="女",IF(U2211="",0,VLOOKUP(U2211,标准!A$108:B$128,2,TRUE)),IF(U2211="",0,VLOOKUP(U2211,标准!A$74:B$94,2,TRUE))),IF(F2211="女",IF(U2211="",0,VLOOKUP(U2211,标准!A$39:B$59,2,TRUE)),IF(U2211="",0,VLOOKUP(U2211,标准!A$3:B$23,2,TRUE)))))</f>
        <v>85</v>
      </c>
      <c r="W2211" s="86">
        <f t="shared" si="34"/>
        <v>77.35</v>
      </c>
      <c r="X2211" s="87">
        <v>3.7</v>
      </c>
      <c r="Y2211" s="87">
        <v>3.7</v>
      </c>
      <c r="Z2211" s="91"/>
      <c r="AA2211" s="92"/>
    </row>
    <row r="2212" customHeight="1" spans="1:27">
      <c r="A2212" s="62">
        <v>40</v>
      </c>
      <c r="B2212" s="63">
        <v>2211</v>
      </c>
      <c r="C2212" s="154" t="s">
        <v>4498</v>
      </c>
      <c r="D2212" s="154" t="s">
        <v>4441</v>
      </c>
      <c r="E2212" s="154" t="s">
        <v>4025</v>
      </c>
      <c r="F2212" s="154" t="s">
        <v>30</v>
      </c>
      <c r="G2212" s="155" t="s">
        <v>4499</v>
      </c>
      <c r="H2212" s="68">
        <v>174</v>
      </c>
      <c r="I2212" s="68">
        <v>50.8</v>
      </c>
      <c r="J2212" s="71">
        <f>IF(F2212="女",IF(H2212=0,0,VLOOKUP(I2212/(H2212*H2212/10000),标准!M$108:N$112,2,TRUE)),IF(H2212=0,0,VLOOKUP(I2212/(H2212*H2212/10000),标准!M$74:N$78,2,TRUE)))</f>
        <v>80</v>
      </c>
      <c r="K2212" s="72">
        <v>4028</v>
      </c>
      <c r="L2212" s="71">
        <f>IF(A2212&lt;43,IF(F2212="女",VLOOKUP(K2212,标准!K$108:L$128,2,TRUE),VLOOKUP(K2212,标准!K$74:L$94,2,TRUE)),IF(F2212="女",VLOOKUP(K2212,标准!K$39:L$59,2,TRUE),VLOOKUP(K2212,标准!K$3:L$23,2,TRUE)))</f>
        <v>74</v>
      </c>
      <c r="M2212" s="68">
        <v>0</v>
      </c>
      <c r="N2212" s="71">
        <f>IF(M2212="",0,IF(A2212&lt;43,IF(F2212="女",VLOOKUP(M2212,标准!C$108:D$128,2,TRUE),VLOOKUP(M2212,标准!C$74:D$94,2,TRUE)),IF(F2212="女",VLOOKUP(M2212,标准!C$39:D$59,2,TRUE),VLOOKUP(M2212,标准!C$3:D$23,2,TRUE))))</f>
        <v>20</v>
      </c>
      <c r="O2212" s="76">
        <v>220</v>
      </c>
      <c r="P2212" s="71">
        <f>IF(A2212&lt;43,IF(F2212="女",VLOOKUP(O2212/100,标准!E$108:F$128,2,TRUE),VLOOKUP(O2212/100,标准!E$74:F$94,2,TRUE)),IF(F2212="女",VLOOKUP(O2212/100,标准!E$39:F$59,2,TRUE),VLOOKUP(O2212/100,标准!E$3:F$23,2,TRUE)))</f>
        <v>66</v>
      </c>
      <c r="Q2212" s="81">
        <v>4.17</v>
      </c>
      <c r="R2212" s="71">
        <f>IF(Q2212=0,0,IF(A2212&lt;43,IF(F2212="女",IF(Q2212="",0,VLOOKUP(Q2212,标准!I$108:J$138,2,TRUE)),IF(Q2212="",0,VLOOKUP(Q2212,标准!I$74:J$104,2,TRUE))),IF(F2212="女",IF(Q2212="",0,VLOOKUP(Q2212,标准!I$39:J$69,2,TRUE)),IF(Q2212="",0,VLOOKUP(Q2212,标准!I$3:J$33,2,TRUE)))))</f>
        <v>66</v>
      </c>
      <c r="S2212" s="76">
        <v>8</v>
      </c>
      <c r="T2212" s="71">
        <f>IF(A2212&lt;43,IF(F2212="女",VLOOKUP(S2212,标准!G$108:H$138,2,TRUE),VLOOKUP(S2212,标准!G$74:H$99,2,TRUE)),IF(F2212="女",VLOOKUP(S2212,标准!G$39:H$69,2,TRUE),VLOOKUP(S2212,标准!G$3:H$28,2,TRUE)))</f>
        <v>40</v>
      </c>
      <c r="U2212" s="88">
        <v>7.4</v>
      </c>
      <c r="V2212" s="71">
        <f>IF(U2212=0,0,IF(A2212&lt;43,IF(F2212="女",IF(U2212="",0,VLOOKUP(U2212,标准!A$108:B$128,2,TRUE)),IF(U2212="",0,VLOOKUP(U2212,标准!A$74:B$94,2,TRUE))),IF(F2212="女",IF(U2212="",0,VLOOKUP(U2212,标准!A$39:B$59,2,TRUE)),IF(U2212="",0,VLOOKUP(U2212,标准!A$3:B$23,2,TRUE)))))</f>
        <v>76</v>
      </c>
      <c r="W2212" s="86">
        <f t="shared" si="34"/>
        <v>64.1</v>
      </c>
      <c r="X2212" s="87">
        <v>3.8</v>
      </c>
      <c r="Y2212" s="87">
        <v>3.7</v>
      </c>
      <c r="Z2212" s="91"/>
      <c r="AA2212" s="92"/>
    </row>
    <row r="2213" customHeight="1" spans="1:27">
      <c r="A2213" s="62">
        <v>40</v>
      </c>
      <c r="B2213" s="63">
        <v>2212</v>
      </c>
      <c r="C2213" s="154" t="s">
        <v>4500</v>
      </c>
      <c r="D2213" s="154" t="s">
        <v>4441</v>
      </c>
      <c r="E2213" s="154" t="s">
        <v>4025</v>
      </c>
      <c r="F2213" s="154" t="s">
        <v>34</v>
      </c>
      <c r="G2213" s="155" t="s">
        <v>4501</v>
      </c>
      <c r="H2213" s="68">
        <v>155.3</v>
      </c>
      <c r="I2213" s="68">
        <v>45.5</v>
      </c>
      <c r="J2213" s="71">
        <f>IF(F2213="女",IF(H2213=0,0,VLOOKUP(I2213/(H2213*H2213/10000),标准!M$108:N$112,2,TRUE)),IF(H2213=0,0,VLOOKUP(I2213/(H2213*H2213/10000),标准!M$74:N$78,2,TRUE)))</f>
        <v>100</v>
      </c>
      <c r="K2213" s="72">
        <v>2412</v>
      </c>
      <c r="L2213" s="71">
        <f>IF(A2213&lt;43,IF(F2213="女",VLOOKUP(K2213,标准!K$108:L$128,2,TRUE),VLOOKUP(K2213,标准!K$74:L$94,2,TRUE)),IF(F2213="女",VLOOKUP(K2213,标准!K$39:L$59,2,TRUE),VLOOKUP(K2213,标准!K$3:L$23,2,TRUE)))</f>
        <v>68</v>
      </c>
      <c r="M2213" s="68">
        <v>4</v>
      </c>
      <c r="N2213" s="71">
        <f>IF(M2213="",0,IF(A2213&lt;43,IF(F2213="女",VLOOKUP(M2213,标准!C$108:D$128,2,TRUE),VLOOKUP(M2213,标准!C$74:D$94,2,TRUE)),IF(F2213="女",VLOOKUP(M2213,标准!C$39:D$59,2,TRUE),VLOOKUP(M2213,标准!C$3:D$23,2,TRUE))))</f>
        <v>30</v>
      </c>
      <c r="O2213" s="76">
        <v>151</v>
      </c>
      <c r="P2213" s="71">
        <f>IF(A2213&lt;43,IF(F2213="女",VLOOKUP(O2213/100,标准!E$108:F$128,2,TRUE),VLOOKUP(O2213/100,标准!E$74:F$94,2,TRUE)),IF(F2213="女",VLOOKUP(O2213/100,标准!E$39:F$59,2,TRUE),VLOOKUP(O2213/100,标准!E$3:F$23,2,TRUE)))</f>
        <v>60</v>
      </c>
      <c r="Q2213" s="81">
        <v>4.2</v>
      </c>
      <c r="R2213" s="71">
        <f>IF(Q2213=0,0,IF(A2213&lt;43,IF(F2213="女",IF(Q2213="",0,VLOOKUP(Q2213,标准!I$108:J$138,2,TRUE)),IF(Q2213="",0,VLOOKUP(Q2213,标准!I$74:J$104,2,TRUE))),IF(F2213="女",IF(Q2213="",0,VLOOKUP(Q2213,标准!I$39:J$69,2,TRUE)),IF(Q2213="",0,VLOOKUP(Q2213,标准!I$3:J$33,2,TRUE)))))</f>
        <v>64</v>
      </c>
      <c r="S2213" s="76">
        <v>45</v>
      </c>
      <c r="T2213" s="71">
        <f>IF(A2213&lt;43,IF(F2213="女",VLOOKUP(S2213,标准!G$108:H$138,2,TRUE),VLOOKUP(S2213,标准!G$74:H$99,2,TRUE)),IF(F2213="女",VLOOKUP(S2213,标准!G$39:H$69,2,TRUE),VLOOKUP(S2213,标准!G$3:H$28,2,TRUE)))</f>
        <v>78</v>
      </c>
      <c r="U2213" s="88">
        <v>9.4</v>
      </c>
      <c r="V2213" s="71">
        <f>IF(U2213=0,0,IF(A2213&lt;43,IF(F2213="女",IF(U2213="",0,VLOOKUP(U2213,标准!A$108:B$128,2,TRUE)),IF(U2213="",0,VLOOKUP(U2213,标准!A$74:B$94,2,TRUE))),IF(F2213="女",IF(U2213="",0,VLOOKUP(U2213,标准!A$39:B$59,2,TRUE)),IF(U2213="",0,VLOOKUP(U2213,标准!A$3:B$23,2,TRUE)))))</f>
        <v>68</v>
      </c>
      <c r="W2213" s="86">
        <f t="shared" si="34"/>
        <v>68.4</v>
      </c>
      <c r="X2213" s="87">
        <v>3.9</v>
      </c>
      <c r="Y2213" s="87">
        <v>3.7</v>
      </c>
      <c r="Z2213" s="91"/>
      <c r="AA2213" s="92"/>
    </row>
    <row r="2214" customHeight="1" spans="1:27">
      <c r="A2214" s="62">
        <v>40</v>
      </c>
      <c r="B2214" s="63">
        <v>2213</v>
      </c>
      <c r="C2214" s="154" t="s">
        <v>4502</v>
      </c>
      <c r="D2214" s="154" t="s">
        <v>4441</v>
      </c>
      <c r="E2214" s="154" t="s">
        <v>4025</v>
      </c>
      <c r="F2214" s="154" t="s">
        <v>30</v>
      </c>
      <c r="G2214" s="155" t="s">
        <v>4503</v>
      </c>
      <c r="H2214" s="68">
        <v>165</v>
      </c>
      <c r="I2214" s="68">
        <v>68.6</v>
      </c>
      <c r="J2214" s="71">
        <f>IF(F2214="女",IF(H2214=0,0,VLOOKUP(I2214/(H2214*H2214/10000),标准!M$108:N$112,2,TRUE)),IF(H2214=0,0,VLOOKUP(I2214/(H2214*H2214/10000),标准!M$74:N$78,2,TRUE)))</f>
        <v>80</v>
      </c>
      <c r="K2214" s="72">
        <v>4406</v>
      </c>
      <c r="L2214" s="71">
        <f>IF(A2214&lt;43,IF(F2214="女",VLOOKUP(K2214,标准!K$108:L$128,2,TRUE),VLOOKUP(K2214,标准!K$74:L$94,2,TRUE)),IF(F2214="女",VLOOKUP(K2214,标准!K$39:L$59,2,TRUE),VLOOKUP(K2214,标准!K$3:L$23,2,TRUE)))</f>
        <v>80</v>
      </c>
      <c r="M2214" s="68">
        <v>16.5</v>
      </c>
      <c r="N2214" s="71">
        <f>IF(M2214="",0,IF(A2214&lt;43,IF(F2214="女",VLOOKUP(M2214,标准!C$108:D$128,2,TRUE),VLOOKUP(M2214,标准!C$74:D$94,2,TRUE)),IF(F2214="女",VLOOKUP(M2214,标准!C$39:D$59,2,TRUE),VLOOKUP(M2214,标准!C$3:D$23,2,TRUE))))</f>
        <v>78</v>
      </c>
      <c r="O2214" s="76">
        <v>208</v>
      </c>
      <c r="P2214" s="71">
        <f>IF(A2214&lt;43,IF(F2214="女",VLOOKUP(O2214/100,标准!E$108:F$128,2,TRUE),VLOOKUP(O2214/100,标准!E$74:F$94,2,TRUE)),IF(F2214="女",VLOOKUP(O2214/100,标准!E$39:F$59,2,TRUE),VLOOKUP(O2214/100,标准!E$3:F$23,2,TRUE)))</f>
        <v>60</v>
      </c>
      <c r="Q2214" s="81">
        <v>4.08</v>
      </c>
      <c r="R2214" s="71">
        <f>IF(Q2214=0,0,IF(A2214&lt;43,IF(F2214="女",IF(Q2214="",0,VLOOKUP(Q2214,标准!I$108:J$138,2,TRUE)),IF(Q2214="",0,VLOOKUP(Q2214,标准!I$74:J$104,2,TRUE))),IF(F2214="女",IF(Q2214="",0,VLOOKUP(Q2214,标准!I$39:J$69,2,TRUE)),IF(Q2214="",0,VLOOKUP(Q2214,标准!I$3:J$33,2,TRUE)))))</f>
        <v>68</v>
      </c>
      <c r="S2214" s="76">
        <v>0</v>
      </c>
      <c r="T2214" s="71">
        <f>IF(A2214&lt;43,IF(F2214="女",VLOOKUP(S2214,标准!G$108:H$138,2,TRUE),VLOOKUP(S2214,标准!G$74:H$99,2,TRUE)),IF(F2214="女",VLOOKUP(S2214,标准!G$39:H$69,2,TRUE),VLOOKUP(S2214,标准!G$3:H$28,2,TRUE)))</f>
        <v>0</v>
      </c>
      <c r="U2214" s="88">
        <v>7.3</v>
      </c>
      <c r="V2214" s="71">
        <f>IF(U2214=0,0,IF(A2214&lt;43,IF(F2214="女",IF(U2214="",0,VLOOKUP(U2214,标准!A$108:B$128,2,TRUE)),IF(U2214="",0,VLOOKUP(U2214,标准!A$74:B$94,2,TRUE))),IF(F2214="女",IF(U2214="",0,VLOOKUP(U2214,标准!A$39:B$59,2,TRUE)),IF(U2214="",0,VLOOKUP(U2214,标准!A$3:B$23,2,TRUE)))))</f>
        <v>78</v>
      </c>
      <c r="W2214" s="86">
        <f t="shared" si="34"/>
        <v>67</v>
      </c>
      <c r="X2214" s="87">
        <v>4.8</v>
      </c>
      <c r="Y2214" s="87">
        <v>4.9</v>
      </c>
      <c r="Z2214" s="91"/>
      <c r="AA2214" s="92"/>
    </row>
    <row r="2215" customHeight="1" spans="1:27">
      <c r="A2215" s="62">
        <v>40</v>
      </c>
      <c r="B2215" s="63">
        <v>2214</v>
      </c>
      <c r="C2215" s="154" t="s">
        <v>4504</v>
      </c>
      <c r="D2215" s="154" t="s">
        <v>4441</v>
      </c>
      <c r="E2215" s="154" t="s">
        <v>4025</v>
      </c>
      <c r="F2215" s="154" t="s">
        <v>30</v>
      </c>
      <c r="G2215" s="155" t="s">
        <v>4505</v>
      </c>
      <c r="H2215" s="68">
        <v>175.8</v>
      </c>
      <c r="I2215" s="68">
        <v>59.4</v>
      </c>
      <c r="J2215" s="71">
        <f>IF(F2215="女",IF(H2215=0,0,VLOOKUP(I2215/(H2215*H2215/10000),标准!M$108:N$112,2,TRUE)),IF(H2215=0,0,VLOOKUP(I2215/(H2215*H2215/10000),标准!M$74:N$78,2,TRUE)))</f>
        <v>100</v>
      </c>
      <c r="K2215" s="72">
        <v>3833</v>
      </c>
      <c r="L2215" s="71">
        <f>IF(A2215&lt;43,IF(F2215="女",VLOOKUP(K2215,标准!K$108:L$128,2,TRUE),VLOOKUP(K2215,标准!K$74:L$94,2,TRUE)),IF(F2215="女",VLOOKUP(K2215,标准!K$39:L$59,2,TRUE),VLOOKUP(K2215,标准!K$3:L$23,2,TRUE)))</f>
        <v>72</v>
      </c>
      <c r="M2215" s="68">
        <v>0</v>
      </c>
      <c r="N2215" s="71">
        <f>IF(M2215="",0,IF(A2215&lt;43,IF(F2215="女",VLOOKUP(M2215,标准!C$108:D$128,2,TRUE),VLOOKUP(M2215,标准!C$74:D$94,2,TRUE)),IF(F2215="女",VLOOKUP(M2215,标准!C$39:D$59,2,TRUE),VLOOKUP(M2215,标准!C$3:D$23,2,TRUE))))</f>
        <v>20</v>
      </c>
      <c r="O2215" s="76">
        <v>251</v>
      </c>
      <c r="P2215" s="71">
        <f>IF(A2215&lt;43,IF(F2215="女",VLOOKUP(O2215/100,标准!E$108:F$128,2,TRUE),VLOOKUP(O2215/100,标准!E$74:F$94,2,TRUE)),IF(F2215="女",VLOOKUP(O2215/100,标准!E$39:F$59,2,TRUE),VLOOKUP(O2215/100,标准!E$3:F$23,2,TRUE)))</f>
        <v>80</v>
      </c>
      <c r="Q2215" s="81">
        <v>4.11</v>
      </c>
      <c r="R2215" s="71">
        <f>IF(Q2215=0,0,IF(A2215&lt;43,IF(F2215="女",IF(Q2215="",0,VLOOKUP(Q2215,标准!I$108:J$138,2,TRUE)),IF(Q2215="",0,VLOOKUP(Q2215,标准!I$74:J$104,2,TRUE))),IF(F2215="女",IF(Q2215="",0,VLOOKUP(Q2215,标准!I$39:J$69,2,TRUE)),IF(Q2215="",0,VLOOKUP(Q2215,标准!I$3:J$33,2,TRUE)))))</f>
        <v>68</v>
      </c>
      <c r="S2215" s="76">
        <v>3</v>
      </c>
      <c r="T2215" s="71">
        <f>IF(A2215&lt;43,IF(F2215="女",VLOOKUP(S2215,标准!G$108:H$138,2,TRUE),VLOOKUP(S2215,标准!G$74:H$99,2,TRUE)),IF(F2215="女",VLOOKUP(S2215,标准!G$39:H$69,2,TRUE),VLOOKUP(S2215,标准!G$3:H$28,2,TRUE)))</f>
        <v>0</v>
      </c>
      <c r="U2215" s="88">
        <v>7.1</v>
      </c>
      <c r="V2215" s="71">
        <f>IF(U2215=0,0,IF(A2215&lt;43,IF(F2215="女",IF(U2215="",0,VLOOKUP(U2215,标准!A$108:B$128,2,TRUE)),IF(U2215="",0,VLOOKUP(U2215,标准!A$74:B$94,2,TRUE))),IF(F2215="女",IF(U2215="",0,VLOOKUP(U2215,标准!A$39:B$59,2,TRUE)),IF(U2215="",0,VLOOKUP(U2215,标准!A$3:B$23,2,TRUE)))))</f>
        <v>80</v>
      </c>
      <c r="W2215" s="86">
        <f t="shared" si="34"/>
        <v>65.4</v>
      </c>
      <c r="X2215" s="87">
        <v>4.1</v>
      </c>
      <c r="Y2215" s="87">
        <v>4.2</v>
      </c>
      <c r="Z2215" s="91"/>
      <c r="AA2215" s="92"/>
    </row>
    <row r="2216" customHeight="1" spans="1:27">
      <c r="A2216" s="62">
        <v>40</v>
      </c>
      <c r="B2216" s="63">
        <v>2215</v>
      </c>
      <c r="C2216" s="154" t="s">
        <v>4506</v>
      </c>
      <c r="D2216" s="154" t="s">
        <v>4441</v>
      </c>
      <c r="E2216" s="154" t="s">
        <v>4025</v>
      </c>
      <c r="F2216" s="154" t="s">
        <v>30</v>
      </c>
      <c r="G2216" s="155" t="s">
        <v>4507</v>
      </c>
      <c r="H2216" s="68">
        <v>176</v>
      </c>
      <c r="I2216" s="68">
        <v>81.9</v>
      </c>
      <c r="J2216" s="71">
        <f>IF(F2216="女",IF(H2216=0,0,VLOOKUP(I2216/(H2216*H2216/10000),标准!M$108:N$112,2,TRUE)),IF(H2216=0,0,VLOOKUP(I2216/(H2216*H2216/10000),标准!M$74:N$78,2,TRUE)))</f>
        <v>80</v>
      </c>
      <c r="K2216" s="72">
        <v>4551</v>
      </c>
      <c r="L2216" s="71">
        <f>IF(A2216&lt;43,IF(F2216="女",VLOOKUP(K2216,标准!K$108:L$128,2,TRUE),VLOOKUP(K2216,标准!K$74:L$94,2,TRUE)),IF(F2216="女",VLOOKUP(K2216,标准!K$39:L$59,2,TRUE),VLOOKUP(K2216,标准!K$3:L$23,2,TRUE)))</f>
        <v>85</v>
      </c>
      <c r="M2216" s="68">
        <v>7</v>
      </c>
      <c r="N2216" s="71">
        <f>IF(M2216="",0,IF(A2216&lt;43,IF(F2216="女",VLOOKUP(M2216,标准!C$108:D$128,2,TRUE),VLOOKUP(M2216,标准!C$74:D$94,2,TRUE)),IF(F2216="女",VLOOKUP(M2216,标准!C$39:D$59,2,TRUE),VLOOKUP(M2216,标准!C$3:D$23,2,TRUE))))</f>
        <v>64</v>
      </c>
      <c r="O2216" s="76">
        <v>210</v>
      </c>
      <c r="P2216" s="71">
        <f>IF(A2216&lt;43,IF(F2216="女",VLOOKUP(O2216/100,标准!E$108:F$128,2,TRUE),VLOOKUP(O2216/100,标准!E$74:F$94,2,TRUE)),IF(F2216="女",VLOOKUP(O2216/100,标准!E$39:F$59,2,TRUE),VLOOKUP(O2216/100,标准!E$3:F$23,2,TRUE)))</f>
        <v>60</v>
      </c>
      <c r="Q2216" s="81">
        <v>5.25</v>
      </c>
      <c r="R2216" s="71">
        <f>IF(Q2216=0,0,IF(A2216&lt;43,IF(F2216="女",IF(Q2216="",0,VLOOKUP(Q2216,标准!I$108:J$138,2,TRUE)),IF(Q2216="",0,VLOOKUP(Q2216,标准!I$74:J$104,2,TRUE))),IF(F2216="女",IF(Q2216="",0,VLOOKUP(Q2216,标准!I$39:J$69,2,TRUE)),IF(Q2216="",0,VLOOKUP(Q2216,标准!I$3:J$33,2,TRUE)))))</f>
        <v>30</v>
      </c>
      <c r="S2216" s="76">
        <v>0</v>
      </c>
      <c r="T2216" s="71">
        <f>IF(A2216&lt;43,IF(F2216="女",VLOOKUP(S2216,标准!G$108:H$138,2,TRUE),VLOOKUP(S2216,标准!G$74:H$99,2,TRUE)),IF(F2216="女",VLOOKUP(S2216,标准!G$39:H$69,2,TRUE),VLOOKUP(S2216,标准!G$3:H$28,2,TRUE)))</f>
        <v>0</v>
      </c>
      <c r="U2216" s="88">
        <v>7.4</v>
      </c>
      <c r="V2216" s="71">
        <f>IF(U2216=0,0,IF(A2216&lt;43,IF(F2216="女",IF(U2216="",0,VLOOKUP(U2216,标准!A$108:B$128,2,TRUE)),IF(U2216="",0,VLOOKUP(U2216,标准!A$74:B$94,2,TRUE))),IF(F2216="女",IF(U2216="",0,VLOOKUP(U2216,标准!A$39:B$59,2,TRUE)),IF(U2216="",0,VLOOKUP(U2216,标准!A$3:B$23,2,TRUE)))))</f>
        <v>76</v>
      </c>
      <c r="W2216" s="86">
        <f t="shared" si="34"/>
        <v>58.35</v>
      </c>
      <c r="X2216" s="87">
        <v>4.1</v>
      </c>
      <c r="Y2216" s="87">
        <v>4.1</v>
      </c>
      <c r="Z2216" s="91"/>
      <c r="AA2216" s="92"/>
    </row>
    <row r="2217" customHeight="1" spans="1:27">
      <c r="A2217" s="62">
        <v>40</v>
      </c>
      <c r="B2217" s="63">
        <v>2216</v>
      </c>
      <c r="C2217" s="154" t="s">
        <v>4508</v>
      </c>
      <c r="D2217" s="154" t="s">
        <v>4441</v>
      </c>
      <c r="E2217" s="154" t="s">
        <v>4025</v>
      </c>
      <c r="F2217" s="154" t="s">
        <v>30</v>
      </c>
      <c r="G2217" s="155" t="s">
        <v>4509</v>
      </c>
      <c r="H2217" s="68">
        <v>165.1</v>
      </c>
      <c r="I2217" s="68">
        <v>50.5</v>
      </c>
      <c r="J2217" s="71">
        <f>IF(F2217="女",IF(H2217=0,0,VLOOKUP(I2217/(H2217*H2217/10000),标准!M$108:N$112,2,TRUE)),IF(H2217=0,0,VLOOKUP(I2217/(H2217*H2217/10000),标准!M$74:N$78,2,TRUE)))</f>
        <v>100</v>
      </c>
      <c r="K2217" s="72">
        <v>4135</v>
      </c>
      <c r="L2217" s="71">
        <f>IF(A2217&lt;43,IF(F2217="女",VLOOKUP(K2217,标准!K$108:L$128,2,TRUE),VLOOKUP(K2217,标准!K$74:L$94,2,TRUE)),IF(F2217="女",VLOOKUP(K2217,标准!K$39:L$59,2,TRUE),VLOOKUP(K2217,标准!K$3:L$23,2,TRUE)))</f>
        <v>76</v>
      </c>
      <c r="M2217" s="68">
        <v>13</v>
      </c>
      <c r="N2217" s="71">
        <f>IF(M2217="",0,IF(A2217&lt;43,IF(F2217="女",VLOOKUP(M2217,标准!C$108:D$128,2,TRUE),VLOOKUP(M2217,标准!C$74:D$94,2,TRUE)),IF(F2217="女",VLOOKUP(M2217,标准!C$39:D$59,2,TRUE),VLOOKUP(M2217,标准!C$3:D$23,2,TRUE))))</f>
        <v>72</v>
      </c>
      <c r="O2217" s="76">
        <v>250</v>
      </c>
      <c r="P2217" s="71">
        <f>IF(A2217&lt;43,IF(F2217="女",VLOOKUP(O2217/100,标准!E$108:F$128,2,TRUE),VLOOKUP(O2217/100,标准!E$74:F$94,2,TRUE)),IF(F2217="女",VLOOKUP(O2217/100,标准!E$39:F$59,2,TRUE),VLOOKUP(O2217/100,标准!E$3:F$23,2,TRUE)))</f>
        <v>80</v>
      </c>
      <c r="Q2217" s="81">
        <v>3.45</v>
      </c>
      <c r="R2217" s="71">
        <f>IF(Q2217=0,0,IF(A2217&lt;43,IF(F2217="女",IF(Q2217="",0,VLOOKUP(Q2217,标准!I$108:J$138,2,TRUE)),IF(Q2217="",0,VLOOKUP(Q2217,标准!I$74:J$104,2,TRUE))),IF(F2217="女",IF(Q2217="",0,VLOOKUP(Q2217,标准!I$39:J$69,2,TRUE)),IF(Q2217="",0,VLOOKUP(Q2217,标准!I$3:J$33,2,TRUE)))))</f>
        <v>78</v>
      </c>
      <c r="S2217" s="76">
        <v>10</v>
      </c>
      <c r="T2217" s="71">
        <f>IF(A2217&lt;43,IF(F2217="女",VLOOKUP(S2217,标准!G$108:H$138,2,TRUE),VLOOKUP(S2217,标准!G$74:H$99,2,TRUE)),IF(F2217="女",VLOOKUP(S2217,标准!G$39:H$69,2,TRUE),VLOOKUP(S2217,标准!G$3:H$28,2,TRUE)))</f>
        <v>60</v>
      </c>
      <c r="U2217" s="88">
        <v>6.7</v>
      </c>
      <c r="V2217" s="71">
        <f>IF(U2217=0,0,IF(A2217&lt;43,IF(F2217="女",IF(U2217="",0,VLOOKUP(U2217,标准!A$108:B$128,2,TRUE)),IF(U2217="",0,VLOOKUP(U2217,标准!A$74:B$94,2,TRUE))),IF(F2217="女",IF(U2217="",0,VLOOKUP(U2217,标准!A$39:B$59,2,TRUE)),IF(U2217="",0,VLOOKUP(U2217,标准!A$3:B$23,2,TRUE)))))</f>
        <v>100</v>
      </c>
      <c r="W2217" s="86">
        <f t="shared" si="34"/>
        <v>83.2</v>
      </c>
      <c r="X2217" s="87">
        <v>4.3</v>
      </c>
      <c r="Y2217" s="87">
        <v>4.1</v>
      </c>
      <c r="Z2217" s="91"/>
      <c r="AA2217" s="92"/>
    </row>
    <row r="2218" customHeight="1" spans="1:27">
      <c r="A2218" s="62">
        <v>40</v>
      </c>
      <c r="B2218" s="63">
        <v>2217</v>
      </c>
      <c r="C2218" s="154" t="s">
        <v>4510</v>
      </c>
      <c r="D2218" s="154" t="s">
        <v>4441</v>
      </c>
      <c r="E2218" s="154" t="s">
        <v>4025</v>
      </c>
      <c r="F2218" s="154" t="s">
        <v>34</v>
      </c>
      <c r="G2218" s="155" t="s">
        <v>4511</v>
      </c>
      <c r="H2218" s="68">
        <v>159.7</v>
      </c>
      <c r="I2218" s="68">
        <v>48.9</v>
      </c>
      <c r="J2218" s="71">
        <f>IF(F2218="女",IF(H2218=0,0,VLOOKUP(I2218/(H2218*H2218/10000),标准!M$108:N$112,2,TRUE)),IF(H2218=0,0,VLOOKUP(I2218/(H2218*H2218/10000),标准!M$74:N$78,2,TRUE)))</f>
        <v>100</v>
      </c>
      <c r="K2218" s="72">
        <v>2887</v>
      </c>
      <c r="L2218" s="71">
        <f>IF(A2218&lt;43,IF(F2218="女",VLOOKUP(K2218,标准!K$108:L$128,2,TRUE),VLOOKUP(K2218,标准!K$74:L$94,2,TRUE)),IF(F2218="女",VLOOKUP(K2218,标准!K$39:L$59,2,TRUE),VLOOKUP(K2218,标准!K$3:L$23,2,TRUE)))</f>
        <v>76</v>
      </c>
      <c r="M2218" s="68">
        <v>32</v>
      </c>
      <c r="N2218" s="71">
        <f>IF(M2218="",0,IF(A2218&lt;43,IF(F2218="女",VLOOKUP(M2218,标准!C$108:D$128,2,TRUE),VLOOKUP(M2218,标准!C$74:D$94,2,TRUE)),IF(F2218="女",VLOOKUP(M2218,标准!C$39:D$59,2,TRUE),VLOOKUP(M2218,标准!C$3:D$23,2,TRUE))))</f>
        <v>100</v>
      </c>
      <c r="O2218" s="76">
        <v>185</v>
      </c>
      <c r="P2218" s="71">
        <f>IF(A2218&lt;43,IF(F2218="女",VLOOKUP(O2218/100,标准!E$108:F$128,2,TRUE),VLOOKUP(O2218/100,标准!E$74:F$94,2,TRUE)),IF(F2218="女",VLOOKUP(O2218/100,标准!E$39:F$59,2,TRUE),VLOOKUP(O2218/100,标准!E$3:F$23,2,TRUE)))</f>
        <v>80</v>
      </c>
      <c r="Q2218" s="81">
        <v>3.56</v>
      </c>
      <c r="R2218" s="71">
        <f>IF(Q2218=0,0,IF(A2218&lt;43,IF(F2218="女",IF(Q2218="",0,VLOOKUP(Q2218,标准!I$108:J$138,2,TRUE)),IF(Q2218="",0,VLOOKUP(Q2218,标准!I$74:J$104,2,TRUE))),IF(F2218="女",IF(Q2218="",0,VLOOKUP(Q2218,标准!I$39:J$69,2,TRUE)),IF(Q2218="",0,VLOOKUP(Q2218,标准!I$3:J$33,2,TRUE)))))</f>
        <v>74</v>
      </c>
      <c r="S2218" s="76">
        <v>51</v>
      </c>
      <c r="T2218" s="71">
        <f>IF(A2218&lt;43,IF(F2218="女",VLOOKUP(S2218,标准!G$108:H$138,2,TRUE),VLOOKUP(S2218,标准!G$74:H$99,2,TRUE)),IF(F2218="女",VLOOKUP(S2218,标准!G$39:H$69,2,TRUE),VLOOKUP(S2218,标准!G$3:H$28,2,TRUE)))</f>
        <v>85</v>
      </c>
      <c r="U2218" s="88">
        <v>9</v>
      </c>
      <c r="V2218" s="71">
        <f>IF(U2218=0,0,IF(A2218&lt;43,IF(F2218="女",IF(U2218="",0,VLOOKUP(U2218,标准!A$108:B$128,2,TRUE)),IF(U2218="",0,VLOOKUP(U2218,标准!A$74:B$94,2,TRUE))),IF(F2218="女",IF(U2218="",0,VLOOKUP(U2218,标准!A$39:B$59,2,TRUE)),IF(U2218="",0,VLOOKUP(U2218,标准!A$3:B$23,2,TRUE)))))</f>
        <v>72</v>
      </c>
      <c r="W2218" s="86">
        <f t="shared" si="34"/>
        <v>82.1</v>
      </c>
      <c r="X2218" s="87">
        <v>4.1</v>
      </c>
      <c r="Y2218" s="87">
        <v>4.1</v>
      </c>
      <c r="Z2218" s="91"/>
      <c r="AA2218" s="92"/>
    </row>
    <row r="2219" customHeight="1" spans="1:27">
      <c r="A2219" s="62">
        <v>40</v>
      </c>
      <c r="B2219" s="63">
        <v>2218</v>
      </c>
      <c r="C2219" s="154" t="s">
        <v>4512</v>
      </c>
      <c r="D2219" s="154" t="s">
        <v>4441</v>
      </c>
      <c r="E2219" s="154" t="s">
        <v>4025</v>
      </c>
      <c r="F2219" s="154" t="s">
        <v>30</v>
      </c>
      <c r="G2219" s="155" t="s">
        <v>4513</v>
      </c>
      <c r="H2219" s="68">
        <v>176.5</v>
      </c>
      <c r="I2219" s="68">
        <v>61.8</v>
      </c>
      <c r="J2219" s="71">
        <f>IF(F2219="女",IF(H2219=0,0,VLOOKUP(I2219/(H2219*H2219/10000),标准!M$108:N$112,2,TRUE)),IF(H2219=0,0,VLOOKUP(I2219/(H2219*H2219/10000),标准!M$74:N$78,2,TRUE)))</f>
        <v>100</v>
      </c>
      <c r="K2219" s="72">
        <v>4915</v>
      </c>
      <c r="L2219" s="71">
        <f>IF(A2219&lt;43,IF(F2219="女",VLOOKUP(K2219,标准!K$108:L$128,2,TRUE),VLOOKUP(K2219,标准!K$74:L$94,2,TRUE)),IF(F2219="女",VLOOKUP(K2219,标准!K$39:L$59,2,TRUE),VLOOKUP(K2219,标准!K$3:L$23,2,TRUE)))</f>
        <v>90</v>
      </c>
      <c r="M2219" s="68">
        <v>19</v>
      </c>
      <c r="N2219" s="71">
        <f>IF(M2219="",0,IF(A2219&lt;43,IF(F2219="女",VLOOKUP(M2219,标准!C$108:D$128,2,TRUE),VLOOKUP(M2219,标准!C$74:D$94,2,TRUE)),IF(F2219="女",VLOOKUP(M2219,标准!C$39:D$59,2,TRUE),VLOOKUP(M2219,标准!C$3:D$23,2,TRUE))))</f>
        <v>80</v>
      </c>
      <c r="O2219" s="76">
        <v>234</v>
      </c>
      <c r="P2219" s="71">
        <f>IF(A2219&lt;43,IF(F2219="女",VLOOKUP(O2219/100,标准!E$108:F$128,2,TRUE),VLOOKUP(O2219/100,标准!E$74:F$94,2,TRUE)),IF(F2219="女",VLOOKUP(O2219/100,标准!E$39:F$59,2,TRUE),VLOOKUP(O2219/100,标准!E$3:F$23,2,TRUE)))</f>
        <v>72</v>
      </c>
      <c r="Q2219" s="81">
        <v>4.01</v>
      </c>
      <c r="R2219" s="71">
        <f>IF(Q2219=0,0,IF(A2219&lt;43,IF(F2219="女",IF(Q2219="",0,VLOOKUP(Q2219,标准!I$108:J$138,2,TRUE)),IF(Q2219="",0,VLOOKUP(Q2219,标准!I$74:J$104,2,TRUE))),IF(F2219="女",IF(Q2219="",0,VLOOKUP(Q2219,标准!I$39:J$69,2,TRUE)),IF(Q2219="",0,VLOOKUP(Q2219,标准!I$3:J$33,2,TRUE)))))</f>
        <v>72</v>
      </c>
      <c r="S2219" s="76">
        <v>3</v>
      </c>
      <c r="T2219" s="71">
        <f>IF(A2219&lt;43,IF(F2219="女",VLOOKUP(S2219,标准!G$108:H$138,2,TRUE),VLOOKUP(S2219,标准!G$74:H$99,2,TRUE)),IF(F2219="女",VLOOKUP(S2219,标准!G$39:H$69,2,TRUE),VLOOKUP(S2219,标准!G$3:H$28,2,TRUE)))</f>
        <v>0</v>
      </c>
      <c r="U2219" s="88">
        <v>7.5</v>
      </c>
      <c r="V2219" s="71">
        <f>IF(U2219=0,0,IF(A2219&lt;43,IF(F2219="女",IF(U2219="",0,VLOOKUP(U2219,标准!A$108:B$128,2,TRUE)),IF(U2219="",0,VLOOKUP(U2219,标准!A$74:B$94,2,TRUE))),IF(F2219="女",IF(U2219="",0,VLOOKUP(U2219,标准!A$39:B$59,2,TRUE)),IF(U2219="",0,VLOOKUP(U2219,标准!A$3:B$23,2,TRUE)))))</f>
        <v>76</v>
      </c>
      <c r="W2219" s="86">
        <f t="shared" si="34"/>
        <v>73.3</v>
      </c>
      <c r="X2219" s="87">
        <v>4</v>
      </c>
      <c r="Y2219" s="87">
        <v>3.9</v>
      </c>
      <c r="Z2219" s="91"/>
      <c r="AA2219" s="92"/>
    </row>
    <row r="2220" customHeight="1" spans="1:27">
      <c r="A2220" s="62">
        <v>40</v>
      </c>
      <c r="B2220" s="63">
        <v>2219</v>
      </c>
      <c r="C2220" s="154" t="s">
        <v>4514</v>
      </c>
      <c r="D2220" s="154" t="s">
        <v>4441</v>
      </c>
      <c r="E2220" s="154" t="s">
        <v>4025</v>
      </c>
      <c r="F2220" s="154" t="s">
        <v>30</v>
      </c>
      <c r="G2220" s="155" t="s">
        <v>4515</v>
      </c>
      <c r="H2220" s="68">
        <v>172.5</v>
      </c>
      <c r="I2220" s="68">
        <v>68.2</v>
      </c>
      <c r="J2220" s="71">
        <f>IF(F2220="女",IF(H2220=0,0,VLOOKUP(I2220/(H2220*H2220/10000),标准!M$108:N$112,2,TRUE)),IF(H2220=0,0,VLOOKUP(I2220/(H2220*H2220/10000),标准!M$74:N$78,2,TRUE)))</f>
        <v>100</v>
      </c>
      <c r="K2220" s="72">
        <v>3637</v>
      </c>
      <c r="L2220" s="71">
        <f>IF(A2220&lt;43,IF(F2220="女",VLOOKUP(K2220,标准!K$108:L$128,2,TRUE),VLOOKUP(K2220,标准!K$74:L$94,2,TRUE)),IF(F2220="女",VLOOKUP(K2220,标准!K$39:L$59,2,TRUE),VLOOKUP(K2220,标准!K$3:L$23,2,TRUE)))</f>
        <v>68</v>
      </c>
      <c r="M2220" s="68">
        <v>8</v>
      </c>
      <c r="N2220" s="71">
        <f>IF(M2220="",0,IF(A2220&lt;43,IF(F2220="女",VLOOKUP(M2220,标准!C$108:D$128,2,TRUE),VLOOKUP(M2220,标准!C$74:D$94,2,TRUE)),IF(F2220="女",VLOOKUP(M2220,标准!C$39:D$59,2,TRUE),VLOOKUP(M2220,标准!C$3:D$23,2,TRUE))))</f>
        <v>66</v>
      </c>
      <c r="O2220" s="76">
        <v>208</v>
      </c>
      <c r="P2220" s="71">
        <f>IF(A2220&lt;43,IF(F2220="女",VLOOKUP(O2220/100,标准!E$108:F$128,2,TRUE),VLOOKUP(O2220/100,标准!E$74:F$94,2,TRUE)),IF(F2220="女",VLOOKUP(O2220/100,标准!E$39:F$59,2,TRUE),VLOOKUP(O2220/100,标准!E$3:F$23,2,TRUE)))</f>
        <v>60</v>
      </c>
      <c r="Q2220" s="81">
        <v>5.42</v>
      </c>
      <c r="R2220" s="71">
        <f>IF(Q2220=0,0,IF(A2220&lt;43,IF(F2220="女",IF(Q2220="",0,VLOOKUP(Q2220,标准!I$108:J$138,2,TRUE)),IF(Q2220="",0,VLOOKUP(Q2220,标准!I$74:J$104,2,TRUE))),IF(F2220="女",IF(Q2220="",0,VLOOKUP(Q2220,标准!I$39:J$69,2,TRUE)),IF(Q2220="",0,VLOOKUP(Q2220,标准!I$3:J$33,2,TRUE)))))</f>
        <v>20</v>
      </c>
      <c r="S2220" s="76">
        <v>0</v>
      </c>
      <c r="T2220" s="71">
        <f>IF(A2220&lt;43,IF(F2220="女",VLOOKUP(S2220,标准!G$108:H$138,2,TRUE),VLOOKUP(S2220,标准!G$74:H$99,2,TRUE)),IF(F2220="女",VLOOKUP(S2220,标准!G$39:H$69,2,TRUE),VLOOKUP(S2220,标准!G$3:H$28,2,TRUE)))</f>
        <v>0</v>
      </c>
      <c r="U2220" s="88">
        <v>7.7</v>
      </c>
      <c r="V2220" s="71">
        <f>IF(U2220=0,0,IF(A2220&lt;43,IF(F2220="女",IF(U2220="",0,VLOOKUP(U2220,标准!A$108:B$128,2,TRUE)),IF(U2220="",0,VLOOKUP(U2220,标准!A$74:B$94,2,TRUE))),IF(F2220="女",IF(U2220="",0,VLOOKUP(U2220,标准!A$39:B$59,2,TRUE)),IF(U2220="",0,VLOOKUP(U2220,标准!A$3:B$23,2,TRUE)))))</f>
        <v>74</v>
      </c>
      <c r="W2220" s="86">
        <f t="shared" si="34"/>
        <v>56.6</v>
      </c>
      <c r="X2220" s="87">
        <v>4.3</v>
      </c>
      <c r="Y2220" s="87">
        <v>4.2</v>
      </c>
      <c r="Z2220" s="91"/>
      <c r="AA2220" s="92"/>
    </row>
    <row r="2221" customHeight="1" spans="1:27">
      <c r="A2221" s="62">
        <v>40</v>
      </c>
      <c r="B2221" s="63">
        <v>2220</v>
      </c>
      <c r="C2221" s="154" t="s">
        <v>4516</v>
      </c>
      <c r="D2221" s="154" t="s">
        <v>4441</v>
      </c>
      <c r="E2221" s="154" t="s">
        <v>4025</v>
      </c>
      <c r="F2221" s="154" t="s">
        <v>30</v>
      </c>
      <c r="G2221" s="155" t="s">
        <v>4517</v>
      </c>
      <c r="H2221" s="68">
        <v>177.5</v>
      </c>
      <c r="I2221" s="68">
        <v>122.2</v>
      </c>
      <c r="J2221" s="71">
        <f>IF(F2221="女",IF(H2221=0,0,VLOOKUP(I2221/(H2221*H2221/10000),标准!M$108:N$112,2,TRUE)),IF(H2221=0,0,VLOOKUP(I2221/(H2221*H2221/10000),标准!M$74:N$78,2,TRUE)))</f>
        <v>60</v>
      </c>
      <c r="K2221" s="72">
        <v>5384</v>
      </c>
      <c r="L2221" s="71">
        <f>IF(A2221&lt;43,IF(F2221="女",VLOOKUP(K2221,标准!K$108:L$128,2,TRUE),VLOOKUP(K2221,标准!K$74:L$94,2,TRUE)),IF(F2221="女",VLOOKUP(K2221,标准!K$39:L$59,2,TRUE),VLOOKUP(K2221,标准!K$3:L$23,2,TRUE)))</f>
        <v>100</v>
      </c>
      <c r="M2221" s="68">
        <v>8</v>
      </c>
      <c r="N2221" s="71">
        <f>IF(M2221="",0,IF(A2221&lt;43,IF(F2221="女",VLOOKUP(M2221,标准!C$108:D$128,2,TRUE),VLOOKUP(M2221,标准!C$74:D$94,2,TRUE)),IF(F2221="女",VLOOKUP(M2221,标准!C$39:D$59,2,TRUE),VLOOKUP(M2221,标准!C$3:D$23,2,TRUE))))</f>
        <v>66</v>
      </c>
      <c r="O2221" s="76">
        <v>208</v>
      </c>
      <c r="P2221" s="71">
        <f>IF(A2221&lt;43,IF(F2221="女",VLOOKUP(O2221/100,标准!E$108:F$128,2,TRUE),VLOOKUP(O2221/100,标准!E$74:F$94,2,TRUE)),IF(F2221="女",VLOOKUP(O2221/100,标准!E$39:F$59,2,TRUE),VLOOKUP(O2221/100,标准!E$3:F$23,2,TRUE)))</f>
        <v>60</v>
      </c>
      <c r="Q2221" s="81">
        <v>6</v>
      </c>
      <c r="R2221" s="71">
        <f>IF(Q2221=0,0,IF(A2221&lt;43,IF(F2221="女",IF(Q2221="",0,VLOOKUP(Q2221,标准!I$108:J$138,2,TRUE)),IF(Q2221="",0,VLOOKUP(Q2221,标准!I$74:J$104,2,TRUE))),IF(F2221="女",IF(Q2221="",0,VLOOKUP(Q2221,标准!I$39:J$69,2,TRUE)),IF(Q2221="",0,VLOOKUP(Q2221,标准!I$3:J$33,2,TRUE)))))</f>
        <v>10</v>
      </c>
      <c r="S2221" s="76">
        <v>1</v>
      </c>
      <c r="T2221" s="71">
        <f>IF(A2221&lt;43,IF(F2221="女",VLOOKUP(S2221,标准!G$108:H$138,2,TRUE),VLOOKUP(S2221,标准!G$74:H$99,2,TRUE)),IF(F2221="女",VLOOKUP(S2221,标准!G$39:H$69,2,TRUE),VLOOKUP(S2221,标准!G$3:H$28,2,TRUE)))</f>
        <v>0</v>
      </c>
      <c r="U2221" s="88">
        <v>8.3</v>
      </c>
      <c r="V2221" s="71">
        <f>IF(U2221=0,0,IF(A2221&lt;43,IF(F2221="女",IF(U2221="",0,VLOOKUP(U2221,标准!A$108:B$128,2,TRUE)),IF(U2221="",0,VLOOKUP(U2221,标准!A$74:B$94,2,TRUE))),IF(F2221="女",IF(U2221="",0,VLOOKUP(U2221,标准!A$39:B$59,2,TRUE)),IF(U2221="",0,VLOOKUP(U2221,标准!A$3:B$23,2,TRUE)))))</f>
        <v>68</v>
      </c>
      <c r="W2221" s="86">
        <f t="shared" si="34"/>
        <v>52.2</v>
      </c>
      <c r="X2221" s="87">
        <v>4.2</v>
      </c>
      <c r="Y2221" s="87">
        <v>4.3</v>
      </c>
      <c r="Z2221" s="91"/>
      <c r="AA2221" s="92"/>
    </row>
    <row r="2222" customHeight="1" spans="1:27">
      <c r="A2222" s="62">
        <v>40</v>
      </c>
      <c r="B2222" s="63">
        <v>2221</v>
      </c>
      <c r="C2222" s="154" t="s">
        <v>4518</v>
      </c>
      <c r="D2222" s="154" t="s">
        <v>4441</v>
      </c>
      <c r="E2222" s="154" t="s">
        <v>4025</v>
      </c>
      <c r="F2222" s="154" t="s">
        <v>30</v>
      </c>
      <c r="G2222" s="155" t="s">
        <v>4519</v>
      </c>
      <c r="H2222" s="68">
        <v>180.4</v>
      </c>
      <c r="I2222" s="68">
        <v>87.8</v>
      </c>
      <c r="J2222" s="71">
        <f>IF(F2222="女",IF(H2222=0,0,VLOOKUP(I2222/(H2222*H2222/10000),标准!M$108:N$112,2,TRUE)),IF(H2222=0,0,VLOOKUP(I2222/(H2222*H2222/10000),标准!M$74:N$78,2,TRUE)))</f>
        <v>80</v>
      </c>
      <c r="K2222" s="72">
        <v>4321</v>
      </c>
      <c r="L2222" s="71">
        <f>IF(A2222&lt;43,IF(F2222="女",VLOOKUP(K2222,标准!K$108:L$128,2,TRUE),VLOOKUP(K2222,标准!K$74:L$94,2,TRUE)),IF(F2222="女",VLOOKUP(K2222,标准!K$39:L$59,2,TRUE),VLOOKUP(K2222,标准!K$3:L$23,2,TRUE)))</f>
        <v>80</v>
      </c>
      <c r="M2222" s="68">
        <v>11</v>
      </c>
      <c r="N2222" s="71">
        <f>IF(M2222="",0,IF(A2222&lt;43,IF(F2222="女",VLOOKUP(M2222,标准!C$108:D$128,2,TRUE),VLOOKUP(M2222,标准!C$74:D$94,2,TRUE)),IF(F2222="女",VLOOKUP(M2222,标准!C$39:D$59,2,TRUE),VLOOKUP(M2222,标准!C$3:D$23,2,TRUE))))</f>
        <v>70</v>
      </c>
      <c r="O2222" s="76">
        <v>206</v>
      </c>
      <c r="P2222" s="71">
        <f>IF(A2222&lt;43,IF(F2222="女",VLOOKUP(O2222/100,标准!E$108:F$128,2,TRUE),VLOOKUP(O2222/100,标准!E$74:F$94,2,TRUE)),IF(F2222="女",VLOOKUP(O2222/100,标准!E$39:F$59,2,TRUE),VLOOKUP(O2222/100,标准!E$3:F$23,2,TRUE)))</f>
        <v>50</v>
      </c>
      <c r="Q2222" s="81">
        <v>3.54</v>
      </c>
      <c r="R2222" s="71">
        <f>IF(Q2222=0,0,IF(A2222&lt;43,IF(F2222="女",IF(Q2222="",0,VLOOKUP(Q2222,标准!I$108:J$138,2,TRUE)),IF(Q2222="",0,VLOOKUP(Q2222,标准!I$74:J$104,2,TRUE))),IF(F2222="女",IF(Q2222="",0,VLOOKUP(Q2222,标准!I$39:J$69,2,TRUE)),IF(Q2222="",0,VLOOKUP(Q2222,标准!I$3:J$33,2,TRUE)))))</f>
        <v>74</v>
      </c>
      <c r="S2222" s="76">
        <v>1</v>
      </c>
      <c r="T2222" s="71">
        <f>IF(A2222&lt;43,IF(F2222="女",VLOOKUP(S2222,标准!G$108:H$138,2,TRUE),VLOOKUP(S2222,标准!G$74:H$99,2,TRUE)),IF(F2222="女",VLOOKUP(S2222,标准!G$39:H$69,2,TRUE),VLOOKUP(S2222,标准!G$3:H$28,2,TRUE)))</f>
        <v>0</v>
      </c>
      <c r="U2222" s="88">
        <v>7.3</v>
      </c>
      <c r="V2222" s="71">
        <f>IF(U2222=0,0,IF(A2222&lt;43,IF(F2222="女",IF(U2222="",0,VLOOKUP(U2222,标准!A$108:B$128,2,TRUE)),IF(U2222="",0,VLOOKUP(U2222,标准!A$74:B$94,2,TRUE))),IF(F2222="女",IF(U2222="",0,VLOOKUP(U2222,标准!A$39:B$59,2,TRUE)),IF(U2222="",0,VLOOKUP(U2222,标准!A$3:B$23,2,TRUE)))))</f>
        <v>78</v>
      </c>
      <c r="W2222" s="86">
        <f t="shared" si="34"/>
        <v>66.4</v>
      </c>
      <c r="X2222" s="87">
        <v>4.1</v>
      </c>
      <c r="Y2222" s="87">
        <v>4.1</v>
      </c>
      <c r="Z2222" s="91"/>
      <c r="AA2222" s="92"/>
    </row>
    <row r="2223" customHeight="1" spans="1:27">
      <c r="A2223" s="62">
        <v>40</v>
      </c>
      <c r="B2223" s="63">
        <v>2222</v>
      </c>
      <c r="C2223" s="154" t="s">
        <v>4520</v>
      </c>
      <c r="D2223" s="154" t="s">
        <v>4441</v>
      </c>
      <c r="E2223" s="154" t="s">
        <v>4025</v>
      </c>
      <c r="F2223" s="154" t="s">
        <v>30</v>
      </c>
      <c r="G2223" s="155" t="s">
        <v>4521</v>
      </c>
      <c r="H2223" s="68">
        <v>165.6</v>
      </c>
      <c r="I2223" s="68">
        <v>66.4</v>
      </c>
      <c r="J2223" s="71">
        <f>IF(F2223="女",IF(H2223=0,0,VLOOKUP(I2223/(H2223*H2223/10000),标准!M$108:N$112,2,TRUE)),IF(H2223=0,0,VLOOKUP(I2223/(H2223*H2223/10000),标准!M$74:N$78,2,TRUE)))</f>
        <v>80</v>
      </c>
      <c r="K2223" s="72">
        <v>3555</v>
      </c>
      <c r="L2223" s="71">
        <f>IF(A2223&lt;43,IF(F2223="女",VLOOKUP(K2223,标准!K$108:L$128,2,TRUE),VLOOKUP(K2223,标准!K$74:L$94,2,TRUE)),IF(F2223="女",VLOOKUP(K2223,标准!K$39:L$59,2,TRUE),VLOOKUP(K2223,标准!K$3:L$23,2,TRUE)))</f>
        <v>66</v>
      </c>
      <c r="M2223" s="68">
        <v>19</v>
      </c>
      <c r="N2223" s="71">
        <f>IF(M2223="",0,IF(A2223&lt;43,IF(F2223="女",VLOOKUP(M2223,标准!C$108:D$128,2,TRUE),VLOOKUP(M2223,标准!C$74:D$94,2,TRUE)),IF(F2223="女",VLOOKUP(M2223,标准!C$39:D$59,2,TRUE),VLOOKUP(M2223,标准!C$3:D$23,2,TRUE))))</f>
        <v>80</v>
      </c>
      <c r="O2223" s="76">
        <v>245</v>
      </c>
      <c r="P2223" s="71">
        <f>IF(A2223&lt;43,IF(F2223="女",VLOOKUP(O2223/100,标准!E$108:F$128,2,TRUE),VLOOKUP(O2223/100,标准!E$74:F$94,2,TRUE)),IF(F2223="女",VLOOKUP(O2223/100,标准!E$39:F$59,2,TRUE),VLOOKUP(O2223/100,标准!E$3:F$23,2,TRUE)))</f>
        <v>78</v>
      </c>
      <c r="Q2223" s="81">
        <v>3.37</v>
      </c>
      <c r="R2223" s="71">
        <f>IF(Q2223=0,0,IF(A2223&lt;43,IF(F2223="女",IF(Q2223="",0,VLOOKUP(Q2223,标准!I$108:J$138,2,TRUE)),IF(Q2223="",0,VLOOKUP(Q2223,标准!I$74:J$104,2,TRUE))),IF(F2223="女",IF(Q2223="",0,VLOOKUP(Q2223,标准!I$39:J$69,2,TRUE)),IF(Q2223="",0,VLOOKUP(Q2223,标准!I$3:J$33,2,TRUE)))))</f>
        <v>80</v>
      </c>
      <c r="S2223" s="76">
        <v>13</v>
      </c>
      <c r="T2223" s="71">
        <f>IF(A2223&lt;43,IF(F2223="女",VLOOKUP(S2223,标准!G$108:H$138,2,TRUE),VLOOKUP(S2223,标准!G$74:H$99,2,TRUE)),IF(F2223="女",VLOOKUP(S2223,标准!G$39:H$69,2,TRUE),VLOOKUP(S2223,标准!G$3:H$28,2,TRUE)))</f>
        <v>72</v>
      </c>
      <c r="U2223" s="88">
        <v>6.7</v>
      </c>
      <c r="V2223" s="71">
        <f>IF(U2223=0,0,IF(A2223&lt;43,IF(F2223="女",IF(U2223="",0,VLOOKUP(U2223,标准!A$108:B$128,2,TRUE)),IF(U2223="",0,VLOOKUP(U2223,标准!A$74:B$94,2,TRUE))),IF(F2223="女",IF(U2223="",0,VLOOKUP(U2223,标准!A$39:B$59,2,TRUE)),IF(U2223="",0,VLOOKUP(U2223,标准!A$3:B$23,2,TRUE)))))</f>
        <v>100</v>
      </c>
      <c r="W2223" s="86">
        <f t="shared" si="34"/>
        <v>80.9</v>
      </c>
      <c r="X2223" s="87">
        <v>4.8</v>
      </c>
      <c r="Y2223" s="87">
        <v>4.9</v>
      </c>
      <c r="Z2223" s="91"/>
      <c r="AA2223" s="92"/>
    </row>
    <row r="2224" customHeight="1" spans="1:27">
      <c r="A2224" s="62">
        <v>40</v>
      </c>
      <c r="B2224" s="63">
        <v>2223</v>
      </c>
      <c r="C2224" s="154" t="s">
        <v>4522</v>
      </c>
      <c r="D2224" s="154" t="s">
        <v>4441</v>
      </c>
      <c r="E2224" s="154" t="s">
        <v>4025</v>
      </c>
      <c r="F2224" s="154" t="s">
        <v>34</v>
      </c>
      <c r="G2224" s="155" t="s">
        <v>4523</v>
      </c>
      <c r="H2224" s="68">
        <v>157.9</v>
      </c>
      <c r="I2224" s="68">
        <v>50</v>
      </c>
      <c r="J2224" s="71">
        <f>IF(F2224="女",IF(H2224=0,0,VLOOKUP(I2224/(H2224*H2224/10000),标准!M$108:N$112,2,TRUE)),IF(H2224=0,0,VLOOKUP(I2224/(H2224*H2224/10000),标准!M$74:N$78,2,TRUE)))</f>
        <v>100</v>
      </c>
      <c r="K2224" s="72">
        <v>2988</v>
      </c>
      <c r="L2224" s="71">
        <f>IF(A2224&lt;43,IF(F2224="女",VLOOKUP(K2224,标准!K$108:L$128,2,TRUE),VLOOKUP(K2224,标准!K$74:L$94,2,TRUE)),IF(F2224="女",VLOOKUP(K2224,标准!K$39:L$59,2,TRUE),VLOOKUP(K2224,标准!K$3:L$23,2,TRUE)))</f>
        <v>78</v>
      </c>
      <c r="M2224" s="68">
        <v>5</v>
      </c>
      <c r="N2224" s="71">
        <f>IF(M2224="",0,IF(A2224&lt;43,IF(F2224="女",VLOOKUP(M2224,标准!C$108:D$128,2,TRUE),VLOOKUP(M2224,标准!C$74:D$94,2,TRUE)),IF(F2224="女",VLOOKUP(M2224,标准!C$39:D$59,2,TRUE),VLOOKUP(M2224,标准!C$3:D$23,2,TRUE))))</f>
        <v>40</v>
      </c>
      <c r="O2224" s="76">
        <v>152</v>
      </c>
      <c r="P2224" s="71">
        <f>IF(A2224&lt;43,IF(F2224="女",VLOOKUP(O2224/100,标准!E$108:F$128,2,TRUE),VLOOKUP(O2224/100,标准!E$74:F$94,2,TRUE)),IF(F2224="女",VLOOKUP(O2224/100,标准!E$39:F$59,2,TRUE),VLOOKUP(O2224/100,标准!E$3:F$23,2,TRUE)))</f>
        <v>60</v>
      </c>
      <c r="Q2224" s="81">
        <v>4.21</v>
      </c>
      <c r="R2224" s="71">
        <f>IF(Q2224=0,0,IF(A2224&lt;43,IF(F2224="女",IF(Q2224="",0,VLOOKUP(Q2224,标准!I$108:J$138,2,TRUE)),IF(Q2224="",0,VLOOKUP(Q2224,标准!I$74:J$104,2,TRUE))),IF(F2224="女",IF(Q2224="",0,VLOOKUP(Q2224,标准!I$39:J$69,2,TRUE)),IF(Q2224="",0,VLOOKUP(Q2224,标准!I$3:J$33,2,TRUE)))))</f>
        <v>64</v>
      </c>
      <c r="S2224" s="76">
        <v>36</v>
      </c>
      <c r="T2224" s="71">
        <f>IF(A2224&lt;43,IF(F2224="女",VLOOKUP(S2224,标准!G$108:H$138,2,TRUE),VLOOKUP(S2224,标准!G$74:H$99,2,TRUE)),IF(F2224="女",VLOOKUP(S2224,标准!G$39:H$69,2,TRUE),VLOOKUP(S2224,标准!G$3:H$28,2,TRUE)))</f>
        <v>70</v>
      </c>
      <c r="U2224" s="88">
        <v>9.4</v>
      </c>
      <c r="V2224" s="71">
        <f>IF(U2224=0,0,IF(A2224&lt;43,IF(F2224="女",IF(U2224="",0,VLOOKUP(U2224,标准!A$108:B$128,2,TRUE)),IF(U2224="",0,VLOOKUP(U2224,标准!A$74:B$94,2,TRUE))),IF(F2224="女",IF(U2224="",0,VLOOKUP(U2224,标准!A$39:B$59,2,TRUE)),IF(U2224="",0,VLOOKUP(U2224,标准!A$3:B$23,2,TRUE)))))</f>
        <v>68</v>
      </c>
      <c r="W2224" s="86">
        <f t="shared" si="34"/>
        <v>70.1</v>
      </c>
      <c r="X2224" s="87">
        <v>4.6</v>
      </c>
      <c r="Y2224" s="87">
        <v>4.4</v>
      </c>
      <c r="Z2224" s="91"/>
      <c r="AA2224" s="92"/>
    </row>
    <row r="2225" customHeight="1" spans="1:27">
      <c r="A2225" s="62">
        <v>40</v>
      </c>
      <c r="B2225" s="63">
        <v>2224</v>
      </c>
      <c r="C2225" s="154" t="s">
        <v>4524</v>
      </c>
      <c r="D2225" s="154" t="s">
        <v>4441</v>
      </c>
      <c r="E2225" s="154" t="s">
        <v>4025</v>
      </c>
      <c r="F2225" s="154" t="s">
        <v>30</v>
      </c>
      <c r="G2225" s="155" t="s">
        <v>4525</v>
      </c>
      <c r="H2225" s="68">
        <v>174.2</v>
      </c>
      <c r="I2225" s="68">
        <v>65.5</v>
      </c>
      <c r="J2225" s="71">
        <f>IF(F2225="女",IF(H2225=0,0,VLOOKUP(I2225/(H2225*H2225/10000),标准!M$108:N$112,2,TRUE)),IF(H2225=0,0,VLOOKUP(I2225/(H2225*H2225/10000),标准!M$74:N$78,2,TRUE)))</f>
        <v>100</v>
      </c>
      <c r="K2225" s="72">
        <v>4376</v>
      </c>
      <c r="L2225" s="71">
        <f>IF(A2225&lt;43,IF(F2225="女",VLOOKUP(K2225,标准!K$108:L$128,2,TRUE),VLOOKUP(K2225,标准!K$74:L$94,2,TRUE)),IF(F2225="女",VLOOKUP(K2225,标准!K$39:L$59,2,TRUE),VLOOKUP(K2225,标准!K$3:L$23,2,TRUE)))</f>
        <v>80</v>
      </c>
      <c r="M2225" s="68">
        <v>0</v>
      </c>
      <c r="N2225" s="71">
        <f>IF(M2225="",0,IF(A2225&lt;43,IF(F2225="女",VLOOKUP(M2225,标准!C$108:D$128,2,TRUE),VLOOKUP(M2225,标准!C$74:D$94,2,TRUE)),IF(F2225="女",VLOOKUP(M2225,标准!C$39:D$59,2,TRUE),VLOOKUP(M2225,标准!C$3:D$23,2,TRUE))))</f>
        <v>20</v>
      </c>
      <c r="O2225" s="76">
        <v>250</v>
      </c>
      <c r="P2225" s="71">
        <f>IF(A2225&lt;43,IF(F2225="女",VLOOKUP(O2225/100,标准!E$108:F$128,2,TRUE),VLOOKUP(O2225/100,标准!E$74:F$94,2,TRUE)),IF(F2225="女",VLOOKUP(O2225/100,标准!E$39:F$59,2,TRUE),VLOOKUP(O2225/100,标准!E$3:F$23,2,TRUE)))</f>
        <v>80</v>
      </c>
      <c r="Q2225" s="81">
        <v>3.48</v>
      </c>
      <c r="R2225" s="71">
        <f>IF(Q2225=0,0,IF(A2225&lt;43,IF(F2225="女",IF(Q2225="",0,VLOOKUP(Q2225,标准!I$108:J$138,2,TRUE)),IF(Q2225="",0,VLOOKUP(Q2225,标准!I$74:J$104,2,TRUE))),IF(F2225="女",IF(Q2225="",0,VLOOKUP(Q2225,标准!I$39:J$69,2,TRUE)),IF(Q2225="",0,VLOOKUP(Q2225,标准!I$3:J$33,2,TRUE)))))</f>
        <v>76</v>
      </c>
      <c r="S2225" s="76">
        <v>5</v>
      </c>
      <c r="T2225" s="71">
        <f>IF(A2225&lt;43,IF(F2225="女",VLOOKUP(S2225,标准!G$108:H$138,2,TRUE),VLOOKUP(S2225,标准!G$74:H$99,2,TRUE)),IF(F2225="女",VLOOKUP(S2225,标准!G$39:H$69,2,TRUE),VLOOKUP(S2225,标准!G$3:H$28,2,TRUE)))</f>
        <v>10</v>
      </c>
      <c r="U2225" s="88">
        <v>7.2</v>
      </c>
      <c r="V2225" s="71">
        <f>IF(U2225=0,0,IF(A2225&lt;43,IF(F2225="女",IF(U2225="",0,VLOOKUP(U2225,标准!A$108:B$128,2,TRUE)),IF(U2225="",0,VLOOKUP(U2225,标准!A$74:B$94,2,TRUE))),IF(F2225="女",IF(U2225="",0,VLOOKUP(U2225,标准!A$39:B$59,2,TRUE)),IF(U2225="",0,VLOOKUP(U2225,标准!A$3:B$23,2,TRUE)))))</f>
        <v>78</v>
      </c>
      <c r="W2225" s="86">
        <f t="shared" si="34"/>
        <v>68.8</v>
      </c>
      <c r="X2225" s="87">
        <v>3.8</v>
      </c>
      <c r="Y2225" s="87">
        <v>3.8</v>
      </c>
      <c r="Z2225" s="91"/>
      <c r="AA2225" s="92"/>
    </row>
    <row r="2226" customHeight="1" spans="1:27">
      <c r="A2226" s="62">
        <v>40</v>
      </c>
      <c r="B2226" s="63">
        <v>2225</v>
      </c>
      <c r="C2226" s="154" t="s">
        <v>4526</v>
      </c>
      <c r="D2226" s="154" t="s">
        <v>4441</v>
      </c>
      <c r="E2226" s="154" t="s">
        <v>4025</v>
      </c>
      <c r="F2226" s="154" t="s">
        <v>30</v>
      </c>
      <c r="G2226" s="155" t="s">
        <v>4527</v>
      </c>
      <c r="H2226" s="68">
        <v>181.1</v>
      </c>
      <c r="I2226" s="68">
        <v>74.2</v>
      </c>
      <c r="J2226" s="71">
        <f>IF(F2226="女",IF(H2226=0,0,VLOOKUP(I2226/(H2226*H2226/10000),标准!M$108:N$112,2,TRUE)),IF(H2226=0,0,VLOOKUP(I2226/(H2226*H2226/10000),标准!M$74:N$78,2,TRUE)))</f>
        <v>100</v>
      </c>
      <c r="K2226" s="72">
        <v>4048</v>
      </c>
      <c r="L2226" s="71">
        <f>IF(A2226&lt;43,IF(F2226="女",VLOOKUP(K2226,标准!K$108:L$128,2,TRUE),VLOOKUP(K2226,标准!K$74:L$94,2,TRUE)),IF(F2226="女",VLOOKUP(K2226,标准!K$39:L$59,2,TRUE),VLOOKUP(K2226,标准!K$3:L$23,2,TRUE)))</f>
        <v>74</v>
      </c>
      <c r="M2226" s="68">
        <v>7</v>
      </c>
      <c r="N2226" s="71">
        <f>IF(M2226="",0,IF(A2226&lt;43,IF(F2226="女",VLOOKUP(M2226,标准!C$108:D$128,2,TRUE),VLOOKUP(M2226,标准!C$74:D$94,2,TRUE)),IF(F2226="女",VLOOKUP(M2226,标准!C$39:D$59,2,TRUE),VLOOKUP(M2226,标准!C$3:D$23,2,TRUE))))</f>
        <v>64</v>
      </c>
      <c r="O2226" s="76">
        <v>215</v>
      </c>
      <c r="P2226" s="71">
        <f>IF(A2226&lt;43,IF(F2226="女",VLOOKUP(O2226/100,标准!E$108:F$128,2,TRUE),VLOOKUP(O2226/100,标准!E$74:F$94,2,TRUE)),IF(F2226="女",VLOOKUP(O2226/100,标准!E$39:F$59,2,TRUE),VLOOKUP(O2226/100,标准!E$3:F$23,2,TRUE)))</f>
        <v>62</v>
      </c>
      <c r="Q2226" s="81">
        <v>5</v>
      </c>
      <c r="R2226" s="71">
        <f>IF(Q2226=0,0,IF(A2226&lt;43,IF(F2226="女",IF(Q2226="",0,VLOOKUP(Q2226,标准!I$108:J$138,2,TRUE)),IF(Q2226="",0,VLOOKUP(Q2226,标准!I$74:J$104,2,TRUE))),IF(F2226="女",IF(Q2226="",0,VLOOKUP(Q2226,标准!I$39:J$69,2,TRUE)),IF(Q2226="",0,VLOOKUP(Q2226,标准!I$3:J$33,2,TRUE)))))</f>
        <v>40</v>
      </c>
      <c r="S2226" s="76">
        <v>0</v>
      </c>
      <c r="T2226" s="71">
        <f>IF(A2226&lt;43,IF(F2226="女",VLOOKUP(S2226,标准!G$108:H$138,2,TRUE),VLOOKUP(S2226,标准!G$74:H$99,2,TRUE)),IF(F2226="女",VLOOKUP(S2226,标准!G$39:H$69,2,TRUE),VLOOKUP(S2226,标准!G$3:H$28,2,TRUE)))</f>
        <v>0</v>
      </c>
      <c r="U2226" s="88">
        <v>8</v>
      </c>
      <c r="V2226" s="71">
        <f>IF(U2226=0,0,IF(A2226&lt;43,IF(F2226="女",IF(U2226="",0,VLOOKUP(U2226,标准!A$108:B$128,2,TRUE)),IF(U2226="",0,VLOOKUP(U2226,标准!A$74:B$94,2,TRUE))),IF(F2226="女",IF(U2226="",0,VLOOKUP(U2226,标准!A$39:B$59,2,TRUE)),IF(U2226="",0,VLOOKUP(U2226,标准!A$3:B$23,2,TRUE)))))</f>
        <v>70</v>
      </c>
      <c r="W2226" s="86">
        <f t="shared" si="34"/>
        <v>60.7</v>
      </c>
      <c r="X2226" s="87">
        <v>3.8</v>
      </c>
      <c r="Y2226" s="87">
        <v>3.8</v>
      </c>
      <c r="Z2226" s="91"/>
      <c r="AA2226" s="92"/>
    </row>
    <row r="2227" customHeight="1" spans="1:27">
      <c r="A2227" s="62">
        <v>40</v>
      </c>
      <c r="B2227" s="63">
        <v>2226</v>
      </c>
      <c r="C2227" s="154" t="s">
        <v>4528</v>
      </c>
      <c r="D2227" s="154" t="s">
        <v>4441</v>
      </c>
      <c r="E2227" s="154" t="s">
        <v>4025</v>
      </c>
      <c r="F2227" s="154" t="s">
        <v>30</v>
      </c>
      <c r="G2227" s="155" t="s">
        <v>4529</v>
      </c>
      <c r="H2227" s="68">
        <v>169.7</v>
      </c>
      <c r="I2227" s="68">
        <v>84.8</v>
      </c>
      <c r="J2227" s="71">
        <f>IF(F2227="女",IF(H2227=0,0,VLOOKUP(I2227/(H2227*H2227/10000),标准!M$108:N$112,2,TRUE)),IF(H2227=0,0,VLOOKUP(I2227/(H2227*H2227/10000),标准!M$74:N$78,2,TRUE)))</f>
        <v>60</v>
      </c>
      <c r="K2227" s="72">
        <v>3898</v>
      </c>
      <c r="L2227" s="71">
        <f>IF(A2227&lt;43,IF(F2227="女",VLOOKUP(K2227,标准!K$108:L$128,2,TRUE),VLOOKUP(K2227,标准!K$74:L$94,2,TRUE)),IF(F2227="女",VLOOKUP(K2227,标准!K$39:L$59,2,TRUE),VLOOKUP(K2227,标准!K$3:L$23,2,TRUE)))</f>
        <v>72</v>
      </c>
      <c r="M2227" s="68">
        <v>9.5</v>
      </c>
      <c r="N2227" s="71">
        <f>IF(M2227="",0,IF(A2227&lt;43,IF(F2227="女",VLOOKUP(M2227,标准!C$108:D$128,2,TRUE),VLOOKUP(M2227,标准!C$74:D$94,2,TRUE)),IF(F2227="女",VLOOKUP(M2227,标准!C$39:D$59,2,TRUE),VLOOKUP(M2227,标准!C$3:D$23,2,TRUE))))</f>
        <v>68</v>
      </c>
      <c r="O2227" s="62">
        <v>222</v>
      </c>
      <c r="P2227" s="71">
        <f>IF(A2227&lt;43,IF(F2227="女",VLOOKUP(O2227/100,标准!E$108:F$128,2,TRUE),VLOOKUP(O2227/100,标准!E$74:F$94,2,TRUE)),IF(F2227="女",VLOOKUP(O2227/100,标准!E$39:F$59,2,TRUE),VLOOKUP(O2227/100,标准!E$3:F$23,2,TRUE)))</f>
        <v>66</v>
      </c>
      <c r="Q2227" s="112">
        <v>4.32</v>
      </c>
      <c r="R2227" s="71">
        <f>IF(Q2227=0,0,IF(A2227&lt;43,IF(F2227="女",IF(Q2227="",0,VLOOKUP(Q2227,标准!I$108:J$138,2,TRUE)),IF(Q2227="",0,VLOOKUP(Q2227,标准!I$74:J$104,2,TRUE))),IF(F2227="女",IF(Q2227="",0,VLOOKUP(Q2227,标准!I$39:J$69,2,TRUE)),IF(Q2227="",0,VLOOKUP(Q2227,标准!I$3:J$33,2,TRUE)))))</f>
        <v>60</v>
      </c>
      <c r="S2227" s="62">
        <v>2</v>
      </c>
      <c r="T2227" s="71">
        <f>IF(A2227&lt;43,IF(F2227="女",VLOOKUP(S2227,标准!G$108:H$138,2,TRUE),VLOOKUP(S2227,标准!G$74:H$99,2,TRUE)),IF(F2227="女",VLOOKUP(S2227,标准!G$39:H$69,2,TRUE),VLOOKUP(S2227,标准!G$3:H$28,2,TRUE)))</f>
        <v>0</v>
      </c>
      <c r="U2227" s="114">
        <v>8.2</v>
      </c>
      <c r="V2227" s="71">
        <f>IF(U2227=0,0,IF(A2227&lt;43,IF(F2227="女",IF(U2227="",0,VLOOKUP(U2227,标准!A$108:B$128,2,TRUE)),IF(U2227="",0,VLOOKUP(U2227,标准!A$74:B$94,2,TRUE))),IF(F2227="女",IF(U2227="",0,VLOOKUP(U2227,标准!A$39:B$59,2,TRUE)),IF(U2227="",0,VLOOKUP(U2227,标准!A$3:B$23,2,TRUE)))))</f>
        <v>68</v>
      </c>
      <c r="W2227" s="86">
        <f t="shared" si="34"/>
        <v>58.8</v>
      </c>
      <c r="X2227" s="87">
        <v>4</v>
      </c>
      <c r="Y2227" s="87">
        <v>4</v>
      </c>
      <c r="Z2227" s="91"/>
      <c r="AA2227" s="92"/>
    </row>
    <row r="2228" customHeight="1" spans="1:27">
      <c r="A2228" s="62">
        <v>40</v>
      </c>
      <c r="B2228" s="63">
        <v>2227</v>
      </c>
      <c r="C2228" s="154" t="s">
        <v>2026</v>
      </c>
      <c r="D2228" s="154" t="s">
        <v>4441</v>
      </c>
      <c r="E2228" s="154" t="s">
        <v>4025</v>
      </c>
      <c r="F2228" s="154" t="s">
        <v>30</v>
      </c>
      <c r="G2228" s="155" t="s">
        <v>4530</v>
      </c>
      <c r="H2228" s="68">
        <v>175.8</v>
      </c>
      <c r="I2228" s="68">
        <v>67.9</v>
      </c>
      <c r="J2228" s="71">
        <f>IF(F2228="女",IF(H2228=0,0,VLOOKUP(I2228/(H2228*H2228/10000),标准!M$108:N$112,2,TRUE)),IF(H2228=0,0,VLOOKUP(I2228/(H2228*H2228/10000),标准!M$74:N$78,2,TRUE)))</f>
        <v>100</v>
      </c>
      <c r="K2228" s="72">
        <v>4811</v>
      </c>
      <c r="L2228" s="71">
        <f>IF(A2228&lt;43,IF(F2228="女",VLOOKUP(K2228,标准!K$108:L$128,2,TRUE),VLOOKUP(K2228,标准!K$74:L$94,2,TRUE)),IF(F2228="女",VLOOKUP(K2228,标准!K$39:L$59,2,TRUE),VLOOKUP(K2228,标准!K$3:L$23,2,TRUE)))</f>
        <v>90</v>
      </c>
      <c r="M2228" s="68">
        <v>8</v>
      </c>
      <c r="N2228" s="71">
        <f>IF(M2228="",0,IF(A2228&lt;43,IF(F2228="女",VLOOKUP(M2228,标准!C$108:D$128,2,TRUE),VLOOKUP(M2228,标准!C$74:D$94,2,TRUE)),IF(F2228="女",VLOOKUP(M2228,标准!C$39:D$59,2,TRUE),VLOOKUP(M2228,标准!C$3:D$23,2,TRUE))))</f>
        <v>66</v>
      </c>
      <c r="O2228" s="76">
        <v>240</v>
      </c>
      <c r="P2228" s="71">
        <f>IF(A2228&lt;43,IF(F2228="女",VLOOKUP(O2228/100,标准!E$108:F$128,2,TRUE),VLOOKUP(O2228/100,标准!E$74:F$94,2,TRUE)),IF(F2228="女",VLOOKUP(O2228/100,标准!E$39:F$59,2,TRUE),VLOOKUP(O2228/100,标准!E$3:F$23,2,TRUE)))</f>
        <v>76</v>
      </c>
      <c r="Q2228" s="81">
        <v>4.2</v>
      </c>
      <c r="R2228" s="71">
        <f>IF(Q2228=0,0,IF(A2228&lt;43,IF(F2228="女",IF(Q2228="",0,VLOOKUP(Q2228,标准!I$108:J$138,2,TRUE)),IF(Q2228="",0,VLOOKUP(Q2228,标准!I$74:J$104,2,TRUE))),IF(F2228="女",IF(Q2228="",0,VLOOKUP(Q2228,标准!I$39:J$69,2,TRUE)),IF(Q2228="",0,VLOOKUP(Q2228,标准!I$3:J$33,2,TRUE)))))</f>
        <v>64</v>
      </c>
      <c r="S2228" s="76">
        <v>6</v>
      </c>
      <c r="T2228" s="71">
        <f>IF(A2228&lt;43,IF(F2228="女",VLOOKUP(S2228,标准!G$108:H$138,2,TRUE),VLOOKUP(S2228,标准!G$74:H$99,2,TRUE)),IF(F2228="女",VLOOKUP(S2228,标准!G$39:H$69,2,TRUE),VLOOKUP(S2228,标准!G$3:H$28,2,TRUE)))</f>
        <v>20</v>
      </c>
      <c r="U2228" s="88">
        <v>8</v>
      </c>
      <c r="V2228" s="71">
        <f>IF(U2228=0,0,IF(A2228&lt;43,IF(F2228="女",IF(U2228="",0,VLOOKUP(U2228,标准!A$108:B$128,2,TRUE)),IF(U2228="",0,VLOOKUP(U2228,标准!A$74:B$94,2,TRUE))),IF(F2228="女",IF(U2228="",0,VLOOKUP(U2228,标准!A$39:B$59,2,TRUE)),IF(U2228="",0,VLOOKUP(U2228,标准!A$3:B$23,2,TRUE)))))</f>
        <v>70</v>
      </c>
      <c r="W2228" s="86">
        <f t="shared" si="34"/>
        <v>71.5</v>
      </c>
      <c r="X2228" s="87">
        <v>4.7</v>
      </c>
      <c r="Y2228" s="87">
        <v>4.4</v>
      </c>
      <c r="Z2228" s="91"/>
      <c r="AA2228" s="92"/>
    </row>
    <row r="2229" customHeight="1" spans="1:27">
      <c r="A2229" s="62">
        <v>40</v>
      </c>
      <c r="B2229" s="63">
        <v>2228</v>
      </c>
      <c r="C2229" s="154" t="s">
        <v>4531</v>
      </c>
      <c r="D2229" s="154" t="s">
        <v>4441</v>
      </c>
      <c r="E2229" s="154" t="s">
        <v>4025</v>
      </c>
      <c r="F2229" s="154" t="s">
        <v>30</v>
      </c>
      <c r="G2229" s="155" t="s">
        <v>4532</v>
      </c>
      <c r="H2229" s="68">
        <v>167</v>
      </c>
      <c r="I2229" s="68">
        <v>74</v>
      </c>
      <c r="J2229" s="71">
        <f>IF(F2229="女",IF(H2229=0,0,VLOOKUP(I2229/(H2229*H2229/10000),标准!M$108:N$112,2,TRUE)),IF(H2229=0,0,VLOOKUP(I2229/(H2229*H2229/10000),标准!M$74:N$78,2,TRUE)))</f>
        <v>80</v>
      </c>
      <c r="K2229" s="72">
        <v>4757</v>
      </c>
      <c r="L2229" s="71">
        <f>IF(A2229&lt;43,IF(F2229="女",VLOOKUP(K2229,标准!K$108:L$128,2,TRUE),VLOOKUP(K2229,标准!K$74:L$94,2,TRUE)),IF(F2229="女",VLOOKUP(K2229,标准!K$39:L$59,2,TRUE),VLOOKUP(K2229,标准!K$3:L$23,2,TRUE)))</f>
        <v>85</v>
      </c>
      <c r="M2229" s="68">
        <v>15.5</v>
      </c>
      <c r="N2229" s="71">
        <f>IF(M2229="",0,IF(A2229&lt;43,IF(F2229="女",VLOOKUP(M2229,标准!C$108:D$128,2,TRUE),VLOOKUP(M2229,标准!C$74:D$94,2,TRUE)),IF(F2229="女",VLOOKUP(M2229,标准!C$39:D$59,2,TRUE),VLOOKUP(M2229,标准!C$3:D$23,2,TRUE))))</f>
        <v>76</v>
      </c>
      <c r="O2229" s="62">
        <v>216</v>
      </c>
      <c r="P2229" s="71">
        <f>IF(A2229&lt;43,IF(F2229="女",VLOOKUP(O2229/100,标准!E$108:F$128,2,TRUE),VLOOKUP(O2229/100,标准!E$74:F$94,2,TRUE)),IF(F2229="女",VLOOKUP(O2229/100,标准!E$39:F$59,2,TRUE),VLOOKUP(O2229/100,标准!E$3:F$23,2,TRUE)))</f>
        <v>64</v>
      </c>
      <c r="Q2229" s="112">
        <v>4.37</v>
      </c>
      <c r="R2229" s="71">
        <f>IF(Q2229=0,0,IF(A2229&lt;43,IF(F2229="女",IF(Q2229="",0,VLOOKUP(Q2229,标准!I$108:J$138,2,TRUE)),IF(Q2229="",0,VLOOKUP(Q2229,标准!I$74:J$104,2,TRUE))),IF(F2229="女",IF(Q2229="",0,VLOOKUP(Q2229,标准!I$39:J$69,2,TRUE)),IF(Q2229="",0,VLOOKUP(Q2229,标准!I$3:J$33,2,TRUE)))))</f>
        <v>50</v>
      </c>
      <c r="S2229" s="62">
        <v>1</v>
      </c>
      <c r="T2229" s="71">
        <f>IF(A2229&lt;43,IF(F2229="女",VLOOKUP(S2229,标准!G$108:H$138,2,TRUE),VLOOKUP(S2229,标准!G$74:H$99,2,TRUE)),IF(F2229="女",VLOOKUP(S2229,标准!G$39:H$69,2,TRUE),VLOOKUP(S2229,标准!G$3:H$28,2,TRUE)))</f>
        <v>0</v>
      </c>
      <c r="U2229" s="114">
        <v>7.4</v>
      </c>
      <c r="V2229" s="71">
        <f>IF(U2229=0,0,IF(A2229&lt;43,IF(F2229="女",IF(U2229="",0,VLOOKUP(U2229,标准!A$108:B$128,2,TRUE)),IF(U2229="",0,VLOOKUP(U2229,标准!A$74:B$94,2,TRUE))),IF(F2229="女",IF(U2229="",0,VLOOKUP(U2229,标准!A$39:B$59,2,TRUE)),IF(U2229="",0,VLOOKUP(U2229,标准!A$3:B$23,2,TRUE)))))</f>
        <v>76</v>
      </c>
      <c r="W2229" s="86">
        <f t="shared" si="34"/>
        <v>63.95</v>
      </c>
      <c r="X2229" s="87">
        <v>3.8</v>
      </c>
      <c r="Y2229" s="87">
        <v>3.8</v>
      </c>
      <c r="Z2229" s="91"/>
      <c r="AA2229" s="92"/>
    </row>
    <row r="2230" customHeight="1" spans="1:27">
      <c r="A2230" s="62">
        <v>40</v>
      </c>
      <c r="B2230" s="63">
        <v>2229</v>
      </c>
      <c r="C2230" s="154" t="s">
        <v>4533</v>
      </c>
      <c r="D2230" s="154" t="s">
        <v>4441</v>
      </c>
      <c r="E2230" s="154" t="s">
        <v>4025</v>
      </c>
      <c r="F2230" s="154" t="s">
        <v>30</v>
      </c>
      <c r="G2230" s="155" t="s">
        <v>4534</v>
      </c>
      <c r="H2230" s="68">
        <v>171</v>
      </c>
      <c r="I2230" s="68">
        <v>62.4</v>
      </c>
      <c r="J2230" s="71">
        <f>IF(F2230="女",IF(H2230=0,0,VLOOKUP(I2230/(H2230*H2230/10000),标准!M$108:N$112,2,TRUE)),IF(H2230=0,0,VLOOKUP(I2230/(H2230*H2230/10000),标准!M$74:N$78,2,TRUE)))</f>
        <v>100</v>
      </c>
      <c r="K2230" s="72">
        <v>3807</v>
      </c>
      <c r="L2230" s="71">
        <f>IF(A2230&lt;43,IF(F2230="女",VLOOKUP(K2230,标准!K$108:L$128,2,TRUE),VLOOKUP(K2230,标准!K$74:L$94,2,TRUE)),IF(F2230="女",VLOOKUP(K2230,标准!K$39:L$59,2,TRUE),VLOOKUP(K2230,标准!K$3:L$23,2,TRUE)))</f>
        <v>70</v>
      </c>
      <c r="M2230" s="68">
        <v>13</v>
      </c>
      <c r="N2230" s="71">
        <f>IF(M2230="",0,IF(A2230&lt;43,IF(F2230="女",VLOOKUP(M2230,标准!C$108:D$128,2,TRUE),VLOOKUP(M2230,标准!C$74:D$94,2,TRUE)),IF(F2230="女",VLOOKUP(M2230,标准!C$39:D$59,2,TRUE),VLOOKUP(M2230,标准!C$3:D$23,2,TRUE))))</f>
        <v>72</v>
      </c>
      <c r="O2230" s="76">
        <v>230</v>
      </c>
      <c r="P2230" s="71">
        <f>IF(A2230&lt;43,IF(F2230="女",VLOOKUP(O2230/100,标准!E$108:F$128,2,TRUE),VLOOKUP(O2230/100,标准!E$74:F$94,2,TRUE)),IF(F2230="女",VLOOKUP(O2230/100,标准!E$39:F$59,2,TRUE),VLOOKUP(O2230/100,标准!E$3:F$23,2,TRUE)))</f>
        <v>70</v>
      </c>
      <c r="Q2230" s="81">
        <v>3.52</v>
      </c>
      <c r="R2230" s="71">
        <f>IF(Q2230=0,0,IF(A2230&lt;43,IF(F2230="女",IF(Q2230="",0,VLOOKUP(Q2230,标准!I$108:J$138,2,TRUE)),IF(Q2230="",0,VLOOKUP(Q2230,标准!I$74:J$104,2,TRUE))),IF(F2230="女",IF(Q2230="",0,VLOOKUP(Q2230,标准!I$39:J$69,2,TRUE)),IF(Q2230="",0,VLOOKUP(Q2230,标准!I$3:J$33,2,TRUE)))))</f>
        <v>76</v>
      </c>
      <c r="S2230" s="76">
        <v>7</v>
      </c>
      <c r="T2230" s="71">
        <f>IF(A2230&lt;43,IF(F2230="女",VLOOKUP(S2230,标准!G$108:H$138,2,TRUE),VLOOKUP(S2230,标准!G$74:H$99,2,TRUE)),IF(F2230="女",VLOOKUP(S2230,标准!G$39:H$69,2,TRUE),VLOOKUP(S2230,标准!G$3:H$28,2,TRUE)))</f>
        <v>30</v>
      </c>
      <c r="U2230" s="88">
        <v>7.8</v>
      </c>
      <c r="V2230" s="71">
        <f>IF(U2230=0,0,IF(A2230&lt;43,IF(F2230="女",IF(U2230="",0,VLOOKUP(U2230,标准!A$108:B$128,2,TRUE)),IF(U2230="",0,VLOOKUP(U2230,标准!A$74:B$94,2,TRUE))),IF(F2230="女",IF(U2230="",0,VLOOKUP(U2230,标准!A$39:B$59,2,TRUE)),IF(U2230="",0,VLOOKUP(U2230,标准!A$3:B$23,2,TRUE)))))</f>
        <v>72</v>
      </c>
      <c r="W2230" s="86">
        <f t="shared" si="34"/>
        <v>72.3</v>
      </c>
      <c r="X2230" s="87">
        <v>4.1</v>
      </c>
      <c r="Y2230" s="87">
        <v>3.7</v>
      </c>
      <c r="Z2230" s="91"/>
      <c r="AA2230" s="92"/>
    </row>
    <row r="2231" customHeight="1" spans="1:27">
      <c r="A2231" s="62">
        <v>40</v>
      </c>
      <c r="B2231" s="63">
        <v>2230</v>
      </c>
      <c r="C2231" s="154" t="s">
        <v>4535</v>
      </c>
      <c r="D2231" s="154" t="s">
        <v>4441</v>
      </c>
      <c r="E2231" s="154" t="s">
        <v>4025</v>
      </c>
      <c r="F2231" s="154" t="s">
        <v>30</v>
      </c>
      <c r="G2231" s="155" t="s">
        <v>4536</v>
      </c>
      <c r="H2231" s="68">
        <v>176</v>
      </c>
      <c r="I2231" s="68">
        <v>48.1</v>
      </c>
      <c r="J2231" s="71">
        <f>IF(F2231="女",IF(H2231=0,0,VLOOKUP(I2231/(H2231*H2231/10000),标准!M$108:N$112,2,TRUE)),IF(H2231=0,0,VLOOKUP(I2231/(H2231*H2231/10000),标准!M$74:N$78,2,TRUE)))</f>
        <v>80</v>
      </c>
      <c r="K2231" s="72">
        <v>3735</v>
      </c>
      <c r="L2231" s="71">
        <f>IF(A2231&lt;43,IF(F2231="女",VLOOKUP(K2231,标准!K$108:L$128,2,TRUE),VLOOKUP(K2231,标准!K$74:L$94,2,TRUE)),IF(F2231="女",VLOOKUP(K2231,标准!K$39:L$59,2,TRUE),VLOOKUP(K2231,标准!K$3:L$23,2,TRUE)))</f>
        <v>70</v>
      </c>
      <c r="M2231" s="68">
        <v>11</v>
      </c>
      <c r="N2231" s="71">
        <f>IF(M2231="",0,IF(A2231&lt;43,IF(F2231="女",VLOOKUP(M2231,标准!C$108:D$128,2,TRUE),VLOOKUP(M2231,标准!C$74:D$94,2,TRUE)),IF(F2231="女",VLOOKUP(M2231,标准!C$39:D$59,2,TRUE),VLOOKUP(M2231,标准!C$3:D$23,2,TRUE))))</f>
        <v>70</v>
      </c>
      <c r="O2231" s="62">
        <v>212</v>
      </c>
      <c r="P2231" s="71">
        <f>IF(A2231&lt;43,IF(F2231="女",VLOOKUP(O2231/100,标准!E$108:F$128,2,TRUE),VLOOKUP(O2231/100,标准!E$74:F$94,2,TRUE)),IF(F2231="女",VLOOKUP(O2231/100,标准!E$39:F$59,2,TRUE),VLOOKUP(O2231/100,标准!E$3:F$23,2,TRUE)))</f>
        <v>62</v>
      </c>
      <c r="Q2231" s="112">
        <v>4.18</v>
      </c>
      <c r="R2231" s="71">
        <f>IF(Q2231=0,0,IF(A2231&lt;43,IF(F2231="女",IF(Q2231="",0,VLOOKUP(Q2231,标准!I$108:J$138,2,TRUE)),IF(Q2231="",0,VLOOKUP(Q2231,标准!I$74:J$104,2,TRUE))),IF(F2231="女",IF(Q2231="",0,VLOOKUP(Q2231,标准!I$39:J$69,2,TRUE)),IF(Q2231="",0,VLOOKUP(Q2231,标准!I$3:J$33,2,TRUE)))))</f>
        <v>64</v>
      </c>
      <c r="S2231" s="62">
        <v>4</v>
      </c>
      <c r="T2231" s="71">
        <f>IF(A2231&lt;43,IF(F2231="女",VLOOKUP(S2231,标准!G$108:H$138,2,TRUE),VLOOKUP(S2231,标准!G$74:H$99,2,TRUE)),IF(F2231="女",VLOOKUP(S2231,标准!G$39:H$69,2,TRUE),VLOOKUP(S2231,标准!G$3:H$28,2,TRUE)))</f>
        <v>0</v>
      </c>
      <c r="U2231" s="114">
        <v>7.2</v>
      </c>
      <c r="V2231" s="71">
        <f>IF(U2231=0,0,IF(A2231&lt;43,IF(F2231="女",IF(U2231="",0,VLOOKUP(U2231,标准!A$108:B$128,2,TRUE)),IF(U2231="",0,VLOOKUP(U2231,标准!A$74:B$94,2,TRUE))),IF(F2231="女",IF(U2231="",0,VLOOKUP(U2231,标准!A$39:B$59,2,TRUE)),IF(U2231="",0,VLOOKUP(U2231,标准!A$3:B$23,2,TRUE)))))</f>
        <v>78</v>
      </c>
      <c r="W2231" s="86">
        <f t="shared" si="34"/>
        <v>64.1</v>
      </c>
      <c r="X2231" s="87">
        <v>4.7</v>
      </c>
      <c r="Y2231" s="87">
        <v>4.8</v>
      </c>
      <c r="Z2231" s="91"/>
      <c r="AA2231" s="92"/>
    </row>
    <row r="2232" customHeight="1" spans="1:27">
      <c r="A2232" s="62">
        <v>40</v>
      </c>
      <c r="B2232" s="63">
        <v>2231</v>
      </c>
      <c r="C2232" s="154" t="s">
        <v>4537</v>
      </c>
      <c r="D2232" s="154" t="s">
        <v>4441</v>
      </c>
      <c r="E2232" s="154" t="s">
        <v>4025</v>
      </c>
      <c r="F2232" s="154" t="s">
        <v>34</v>
      </c>
      <c r="G2232" s="155" t="s">
        <v>4538</v>
      </c>
      <c r="H2232" s="68">
        <v>161.9</v>
      </c>
      <c r="I2232" s="68">
        <v>92</v>
      </c>
      <c r="J2232" s="71">
        <f>IF(F2232="女",IF(H2232=0,0,VLOOKUP(I2232/(H2232*H2232/10000),标准!M$108:N$112,2,TRUE)),IF(H2232=0,0,VLOOKUP(I2232/(H2232*H2232/10000),标准!M$74:N$78,2,TRUE)))</f>
        <v>60</v>
      </c>
      <c r="K2232" s="72">
        <v>3680</v>
      </c>
      <c r="L2232" s="71">
        <f>IF(A2232&lt;43,IF(F2232="女",VLOOKUP(K2232,标准!K$108:L$128,2,TRUE),VLOOKUP(K2232,标准!K$74:L$94,2,TRUE)),IF(F2232="女",VLOOKUP(K2232,标准!K$39:L$59,2,TRUE),VLOOKUP(K2232,标准!K$3:L$23,2,TRUE)))</f>
        <v>100</v>
      </c>
      <c r="M2232" s="68">
        <v>29</v>
      </c>
      <c r="N2232" s="71">
        <f>IF(M2232="",0,IF(A2232&lt;43,IF(F2232="女",VLOOKUP(M2232,标准!C$108:D$128,2,TRUE),VLOOKUP(M2232,标准!C$74:D$94,2,TRUE)),IF(F2232="女",VLOOKUP(M2232,标准!C$39:D$59,2,TRUE),VLOOKUP(M2232,标准!C$3:D$23,2,TRUE))))</f>
        <v>100</v>
      </c>
      <c r="O2232" s="76">
        <v>172</v>
      </c>
      <c r="P2232" s="71">
        <f>IF(A2232&lt;43,IF(F2232="女",VLOOKUP(O2232/100,标准!E$108:F$128,2,TRUE),VLOOKUP(O2232/100,标准!E$74:F$94,2,TRUE)),IF(F2232="女",VLOOKUP(O2232/100,标准!E$39:F$59,2,TRUE),VLOOKUP(O2232/100,标准!E$3:F$23,2,TRUE)))</f>
        <v>74</v>
      </c>
      <c r="Q2232" s="81">
        <v>3.4</v>
      </c>
      <c r="R2232" s="71">
        <f>IF(Q2232=0,0,IF(A2232&lt;43,IF(F2232="女",IF(Q2232="",0,VLOOKUP(Q2232,标准!I$108:J$138,2,TRUE)),IF(Q2232="",0,VLOOKUP(Q2232,标准!I$74:J$104,2,TRUE))),IF(F2232="女",IF(Q2232="",0,VLOOKUP(Q2232,标准!I$39:J$69,2,TRUE)),IF(Q2232="",0,VLOOKUP(Q2232,标准!I$3:J$33,2,TRUE)))))</f>
        <v>80</v>
      </c>
      <c r="S2232" s="76">
        <v>43</v>
      </c>
      <c r="T2232" s="71">
        <f>IF(A2232&lt;43,IF(F2232="女",VLOOKUP(S2232,标准!G$108:H$138,2,TRUE),VLOOKUP(S2232,标准!G$74:H$99,2,TRUE)),IF(F2232="女",VLOOKUP(S2232,标准!G$39:H$69,2,TRUE),VLOOKUP(S2232,标准!G$3:H$28,2,TRUE)))</f>
        <v>76</v>
      </c>
      <c r="U2232" s="88">
        <v>9.8</v>
      </c>
      <c r="V2232" s="71">
        <f>IF(U2232=0,0,IF(A2232&lt;43,IF(F2232="女",IF(U2232="",0,VLOOKUP(U2232,标准!A$108:B$128,2,TRUE)),IF(U2232="",0,VLOOKUP(U2232,标准!A$74:B$94,2,TRUE))),IF(F2232="女",IF(U2232="",0,VLOOKUP(U2232,标准!A$39:B$59,2,TRUE)),IF(U2232="",0,VLOOKUP(U2232,标准!A$3:B$23,2,TRUE)))))</f>
        <v>64</v>
      </c>
      <c r="W2232" s="86">
        <f t="shared" si="34"/>
        <v>77.8</v>
      </c>
      <c r="X2232" s="87">
        <v>4.4</v>
      </c>
      <c r="Y2232" s="87">
        <v>4.2</v>
      </c>
      <c r="Z2232" s="91"/>
      <c r="AA2232" s="92"/>
    </row>
    <row r="2233" customHeight="1" spans="1:27">
      <c r="A2233" s="62">
        <v>40</v>
      </c>
      <c r="B2233" s="63">
        <v>2232</v>
      </c>
      <c r="C2233" s="154" t="s">
        <v>4539</v>
      </c>
      <c r="D2233" s="154" t="s">
        <v>4441</v>
      </c>
      <c r="E2233" s="154" t="s">
        <v>4025</v>
      </c>
      <c r="F2233" s="154" t="s">
        <v>30</v>
      </c>
      <c r="G2233" s="155" t="s">
        <v>4540</v>
      </c>
      <c r="H2233" s="68">
        <v>165.3</v>
      </c>
      <c r="I2233" s="68">
        <v>59.9</v>
      </c>
      <c r="J2233" s="71">
        <f>IF(F2233="女",IF(H2233=0,0,VLOOKUP(I2233/(H2233*H2233/10000),标准!M$108:N$112,2,TRUE)),IF(H2233=0,0,VLOOKUP(I2233/(H2233*H2233/10000),标准!M$74:N$78,2,TRUE)))</f>
        <v>100</v>
      </c>
      <c r="K2233" s="72">
        <v>5344</v>
      </c>
      <c r="L2233" s="71">
        <f>IF(A2233&lt;43,IF(F2233="女",VLOOKUP(K2233,标准!K$108:L$128,2,TRUE),VLOOKUP(K2233,标准!K$74:L$94,2,TRUE)),IF(F2233="女",VLOOKUP(K2233,标准!K$39:L$59,2,TRUE),VLOOKUP(K2233,标准!K$3:L$23,2,TRUE)))</f>
        <v>100</v>
      </c>
      <c r="M2233" s="68">
        <v>30.5</v>
      </c>
      <c r="N2233" s="71">
        <f>IF(M2233="",0,IF(A2233&lt;43,IF(F2233="女",VLOOKUP(M2233,标准!C$108:D$128,2,TRUE),VLOOKUP(M2233,标准!C$74:D$94,2,TRUE)),IF(F2233="女",VLOOKUP(M2233,标准!C$39:D$59,2,TRUE),VLOOKUP(M2233,标准!C$3:D$23,2,TRUE))))</f>
        <v>100</v>
      </c>
      <c r="O2233" s="76">
        <v>250</v>
      </c>
      <c r="P2233" s="71">
        <f>IF(A2233&lt;43,IF(F2233="女",VLOOKUP(O2233/100,标准!E$108:F$128,2,TRUE),VLOOKUP(O2233/100,标准!E$74:F$94,2,TRUE)),IF(F2233="女",VLOOKUP(O2233/100,标准!E$39:F$59,2,TRUE),VLOOKUP(O2233/100,标准!E$3:F$23,2,TRUE)))</f>
        <v>80</v>
      </c>
      <c r="Q2233" s="81">
        <v>3.42</v>
      </c>
      <c r="R2233" s="71">
        <f>IF(Q2233=0,0,IF(A2233&lt;43,IF(F2233="女",IF(Q2233="",0,VLOOKUP(Q2233,标准!I$108:J$138,2,TRUE)),IF(Q2233="",0,VLOOKUP(Q2233,标准!I$74:J$104,2,TRUE))),IF(F2233="女",IF(Q2233="",0,VLOOKUP(Q2233,标准!I$39:J$69,2,TRUE)),IF(Q2233="",0,VLOOKUP(Q2233,标准!I$3:J$33,2,TRUE)))))</f>
        <v>80</v>
      </c>
      <c r="S2233" s="76">
        <v>19</v>
      </c>
      <c r="T2233" s="71">
        <f>IF(A2233&lt;43,IF(F2233="女",VLOOKUP(S2233,标准!G$108:H$138,2,TRUE),VLOOKUP(S2233,标准!G$74:H$99,2,TRUE)),IF(F2233="女",VLOOKUP(S2233,标准!G$39:H$69,2,TRUE),VLOOKUP(S2233,标准!G$3:H$28,2,TRUE)))</f>
        <v>100</v>
      </c>
      <c r="U2233" s="88">
        <v>7.4</v>
      </c>
      <c r="V2233" s="71">
        <f>IF(U2233=0,0,IF(A2233&lt;43,IF(F2233="女",IF(U2233="",0,VLOOKUP(U2233,标准!A$108:B$128,2,TRUE)),IF(U2233="",0,VLOOKUP(U2233,标准!A$74:B$94,2,TRUE))),IF(F2233="女",IF(U2233="",0,VLOOKUP(U2233,标准!A$39:B$59,2,TRUE)),IF(U2233="",0,VLOOKUP(U2233,标准!A$3:B$23,2,TRUE)))))</f>
        <v>76</v>
      </c>
      <c r="W2233" s="86">
        <f t="shared" si="34"/>
        <v>89.2</v>
      </c>
      <c r="X2233" s="87">
        <v>4.1</v>
      </c>
      <c r="Y2233" s="87">
        <v>4.2</v>
      </c>
      <c r="Z2233" s="91"/>
      <c r="AA2233" s="92"/>
    </row>
    <row r="2234" customHeight="1" spans="1:27">
      <c r="A2234" s="62">
        <v>40</v>
      </c>
      <c r="B2234" s="63">
        <v>2233</v>
      </c>
      <c r="C2234" s="154" t="s">
        <v>4541</v>
      </c>
      <c r="D2234" s="154" t="s">
        <v>4441</v>
      </c>
      <c r="E2234" s="154" t="s">
        <v>4025</v>
      </c>
      <c r="F2234" s="154" t="s">
        <v>30</v>
      </c>
      <c r="G2234" s="155" t="s">
        <v>4542</v>
      </c>
      <c r="H2234" s="68">
        <v>170.1</v>
      </c>
      <c r="I2234" s="68">
        <v>57.6</v>
      </c>
      <c r="J2234" s="71">
        <f>IF(F2234="女",IF(H2234=0,0,VLOOKUP(I2234/(H2234*H2234/10000),标准!M$108:N$112,2,TRUE)),IF(H2234=0,0,VLOOKUP(I2234/(H2234*H2234/10000),标准!M$74:N$78,2,TRUE)))</f>
        <v>100</v>
      </c>
      <c r="K2234" s="72">
        <v>4012</v>
      </c>
      <c r="L2234" s="71">
        <f>IF(A2234&lt;43,IF(F2234="女",VLOOKUP(K2234,标准!K$108:L$128,2,TRUE),VLOOKUP(K2234,标准!K$74:L$94,2,TRUE)),IF(F2234="女",VLOOKUP(K2234,标准!K$39:L$59,2,TRUE),VLOOKUP(K2234,标准!K$3:L$23,2,TRUE)))</f>
        <v>74</v>
      </c>
      <c r="M2234" s="68">
        <v>20</v>
      </c>
      <c r="N2234" s="71">
        <f>IF(M2234="",0,IF(A2234&lt;43,IF(F2234="女",VLOOKUP(M2234,标准!C$108:D$128,2,TRUE),VLOOKUP(M2234,标准!C$74:D$94,2,TRUE)),IF(F2234="女",VLOOKUP(M2234,标准!C$39:D$59,2,TRUE),VLOOKUP(M2234,标准!C$3:D$23,2,TRUE))))</f>
        <v>85</v>
      </c>
      <c r="O2234" s="62">
        <v>269</v>
      </c>
      <c r="P2234" s="71">
        <f>IF(A2234&lt;43,IF(F2234="女",VLOOKUP(O2234/100,标准!E$108:F$128,2,TRUE),VLOOKUP(O2234/100,标准!E$74:F$94,2,TRUE)),IF(F2234="女",VLOOKUP(O2234/100,标准!E$39:F$59,2,TRUE),VLOOKUP(O2234/100,标准!E$3:F$23,2,TRUE)))</f>
        <v>95</v>
      </c>
      <c r="Q2234" s="112">
        <v>3.17</v>
      </c>
      <c r="R2234" s="71">
        <f>IF(Q2234=0,0,IF(A2234&lt;43,IF(F2234="女",IF(Q2234="",0,VLOOKUP(Q2234,标准!I$108:J$138,2,TRUE)),IF(Q2234="",0,VLOOKUP(Q2234,标准!I$74:J$104,2,TRUE))),IF(F2234="女",IF(Q2234="",0,VLOOKUP(Q2234,标准!I$39:J$69,2,TRUE)),IF(Q2234="",0,VLOOKUP(Q2234,标准!I$3:J$33,2,TRUE)))))</f>
        <v>100</v>
      </c>
      <c r="S2234" s="62">
        <v>10</v>
      </c>
      <c r="T2234" s="71">
        <f>IF(A2234&lt;43,IF(F2234="女",VLOOKUP(S2234,标准!G$108:H$138,2,TRUE),VLOOKUP(S2234,标准!G$74:H$99,2,TRUE)),IF(F2234="女",VLOOKUP(S2234,标准!G$39:H$69,2,TRUE),VLOOKUP(S2234,标准!G$3:H$28,2,TRUE)))</f>
        <v>60</v>
      </c>
      <c r="U2234" s="114">
        <v>6.6</v>
      </c>
      <c r="V2234" s="71">
        <f>IF(U2234=0,0,IF(A2234&lt;43,IF(F2234="女",IF(U2234="",0,VLOOKUP(U2234,标准!A$108:B$128,2,TRUE)),IF(U2234="",0,VLOOKUP(U2234,标准!A$74:B$94,2,TRUE))),IF(F2234="女",IF(U2234="",0,VLOOKUP(U2234,标准!A$39:B$59,2,TRUE)),IF(U2234="",0,VLOOKUP(U2234,标准!A$3:B$23,2,TRUE)))))</f>
        <v>100</v>
      </c>
      <c r="W2234" s="86">
        <f t="shared" si="34"/>
        <v>90.1</v>
      </c>
      <c r="X2234" s="87">
        <v>3.8</v>
      </c>
      <c r="Y2234" s="87">
        <v>4.3</v>
      </c>
      <c r="Z2234" s="91"/>
      <c r="AA2234" s="92"/>
    </row>
    <row r="2235" customHeight="1" spans="1:27">
      <c r="A2235" s="62">
        <v>40</v>
      </c>
      <c r="B2235" s="63">
        <v>2234</v>
      </c>
      <c r="C2235" s="154" t="s">
        <v>4543</v>
      </c>
      <c r="D2235" s="154" t="s">
        <v>4441</v>
      </c>
      <c r="E2235" s="154" t="s">
        <v>4025</v>
      </c>
      <c r="F2235" s="154" t="s">
        <v>30</v>
      </c>
      <c r="G2235" s="155" t="s">
        <v>4544</v>
      </c>
      <c r="H2235" s="68">
        <v>170.2</v>
      </c>
      <c r="I2235" s="68">
        <v>82.2</v>
      </c>
      <c r="J2235" s="71">
        <f>IF(F2235="女",IF(H2235=0,0,VLOOKUP(I2235/(H2235*H2235/10000),标准!M$108:N$112,2,TRUE)),IF(H2235=0,0,VLOOKUP(I2235/(H2235*H2235/10000),标准!M$74:N$78,2,TRUE)))</f>
        <v>60</v>
      </c>
      <c r="K2235" s="72">
        <v>4379</v>
      </c>
      <c r="L2235" s="71">
        <f>IF(A2235&lt;43,IF(F2235="女",VLOOKUP(K2235,标准!K$108:L$128,2,TRUE),VLOOKUP(K2235,标准!K$74:L$94,2,TRUE)),IF(F2235="女",VLOOKUP(K2235,标准!K$39:L$59,2,TRUE),VLOOKUP(K2235,标准!K$3:L$23,2,TRUE)))</f>
        <v>80</v>
      </c>
      <c r="M2235" s="68">
        <v>9</v>
      </c>
      <c r="N2235" s="71">
        <f>IF(M2235="",0,IF(A2235&lt;43,IF(F2235="女",VLOOKUP(M2235,标准!C$108:D$128,2,TRUE),VLOOKUP(M2235,标准!C$74:D$94,2,TRUE)),IF(F2235="女",VLOOKUP(M2235,标准!C$39:D$59,2,TRUE),VLOOKUP(M2235,标准!C$3:D$23,2,TRUE))))</f>
        <v>66</v>
      </c>
      <c r="O2235" s="62">
        <v>240</v>
      </c>
      <c r="P2235" s="71">
        <f>IF(A2235&lt;43,IF(F2235="女",VLOOKUP(O2235/100,标准!E$108:F$128,2,TRUE),VLOOKUP(O2235/100,标准!E$74:F$94,2,TRUE)),IF(F2235="女",VLOOKUP(O2235/100,标准!E$39:F$59,2,TRUE),VLOOKUP(O2235/100,标准!E$3:F$23,2,TRUE)))</f>
        <v>76</v>
      </c>
      <c r="Q2235" s="112">
        <v>4.09</v>
      </c>
      <c r="R2235" s="71">
        <f>IF(Q2235=0,0,IF(A2235&lt;43,IF(F2235="女",IF(Q2235="",0,VLOOKUP(Q2235,标准!I$108:J$138,2,TRUE)),IF(Q2235="",0,VLOOKUP(Q2235,标准!I$74:J$104,2,TRUE))),IF(F2235="女",IF(Q2235="",0,VLOOKUP(Q2235,标准!I$39:J$69,2,TRUE)),IF(Q2235="",0,VLOOKUP(Q2235,标准!I$3:J$33,2,TRUE)))))</f>
        <v>68</v>
      </c>
      <c r="S2235" s="62">
        <v>0</v>
      </c>
      <c r="T2235" s="71">
        <f>IF(A2235&lt;43,IF(F2235="女",VLOOKUP(S2235,标准!G$108:H$138,2,TRUE),VLOOKUP(S2235,标准!G$74:H$99,2,TRUE)),IF(F2235="女",VLOOKUP(S2235,标准!G$39:H$69,2,TRUE),VLOOKUP(S2235,标准!G$3:H$28,2,TRUE)))</f>
        <v>0</v>
      </c>
      <c r="U2235" s="114">
        <v>7</v>
      </c>
      <c r="V2235" s="71">
        <f>IF(U2235=0,0,IF(A2235&lt;43,IF(F2235="女",IF(U2235="",0,VLOOKUP(U2235,标准!A$108:B$128,2,TRUE)),IF(U2235="",0,VLOOKUP(U2235,标准!A$74:B$94,2,TRUE))),IF(F2235="女",IF(U2235="",0,VLOOKUP(U2235,标准!A$39:B$59,2,TRUE)),IF(U2235="",0,VLOOKUP(U2235,标准!A$3:B$23,2,TRUE)))))</f>
        <v>85</v>
      </c>
      <c r="W2235" s="86">
        <f t="shared" si="34"/>
        <v>65.8</v>
      </c>
      <c r="X2235" s="87">
        <v>3.7</v>
      </c>
      <c r="Y2235" s="87">
        <v>3.8</v>
      </c>
      <c r="Z2235" s="91"/>
      <c r="AA2235" s="92"/>
    </row>
    <row r="2236" customHeight="1" spans="1:27">
      <c r="A2236" s="62">
        <v>40</v>
      </c>
      <c r="B2236" s="63">
        <v>2235</v>
      </c>
      <c r="C2236" s="154" t="s">
        <v>4545</v>
      </c>
      <c r="D2236" s="154" t="s">
        <v>4546</v>
      </c>
      <c r="E2236" s="154" t="s">
        <v>4025</v>
      </c>
      <c r="F2236" s="154" t="s">
        <v>34</v>
      </c>
      <c r="G2236" s="155" t="s">
        <v>4547</v>
      </c>
      <c r="H2236" s="68">
        <v>161.9</v>
      </c>
      <c r="I2236" s="68">
        <v>50.4</v>
      </c>
      <c r="J2236" s="71">
        <f>IF(F2236="女",IF(H2236=0,0,VLOOKUP(I2236/(H2236*H2236/10000),标准!M$108:N$112,2,TRUE)),IF(H2236=0,0,VLOOKUP(I2236/(H2236*H2236/10000),标准!M$74:N$78,2,TRUE)))</f>
        <v>100</v>
      </c>
      <c r="K2236" s="72">
        <v>2706</v>
      </c>
      <c r="L2236" s="71">
        <f>IF(A2236&lt;43,IF(F2236="女",VLOOKUP(K2236,标准!K$108:L$128,2,TRUE),VLOOKUP(K2236,标准!K$74:L$94,2,TRUE)),IF(F2236="女",VLOOKUP(K2236,标准!K$39:L$59,2,TRUE),VLOOKUP(K2236,标准!K$3:L$23,2,TRUE)))</f>
        <v>74</v>
      </c>
      <c r="M2236" s="68">
        <v>15.5</v>
      </c>
      <c r="N2236" s="71">
        <f>IF(M2236="",0,IF(A2236&lt;43,IF(F2236="女",VLOOKUP(M2236,标准!C$108:D$128,2,TRUE),VLOOKUP(M2236,标准!C$74:D$94,2,TRUE)),IF(F2236="女",VLOOKUP(M2236,标准!C$39:D$59,2,TRUE),VLOOKUP(M2236,标准!C$3:D$23,2,TRUE))))</f>
        <v>74</v>
      </c>
      <c r="O2236" s="76">
        <v>171</v>
      </c>
      <c r="P2236" s="71">
        <f>IF(A2236&lt;43,IF(F2236="女",VLOOKUP(O2236/100,标准!E$108:F$128,2,TRUE),VLOOKUP(O2236/100,标准!E$74:F$94,2,TRUE)),IF(F2236="女",VLOOKUP(O2236/100,标准!E$39:F$59,2,TRUE),VLOOKUP(O2236/100,标准!E$3:F$23,2,TRUE)))</f>
        <v>72</v>
      </c>
      <c r="Q2236" s="81">
        <v>4.05</v>
      </c>
      <c r="R2236" s="71">
        <f>IF(Q2236=0,0,IF(A2236&lt;43,IF(F2236="女",IF(Q2236="",0,VLOOKUP(Q2236,标准!I$108:J$138,2,TRUE)),IF(Q2236="",0,VLOOKUP(Q2236,标准!I$74:J$104,2,TRUE))),IF(F2236="女",IF(Q2236="",0,VLOOKUP(Q2236,标准!I$39:J$69,2,TRUE)),IF(Q2236="",0,VLOOKUP(Q2236,标准!I$3:J$33,2,TRUE)))))</f>
        <v>70</v>
      </c>
      <c r="S2236" s="76">
        <v>44</v>
      </c>
      <c r="T2236" s="71">
        <f>IF(A2236&lt;43,IF(F2236="女",VLOOKUP(S2236,标准!G$108:H$138,2,TRUE),VLOOKUP(S2236,标准!G$74:H$99,2,TRUE)),IF(F2236="女",VLOOKUP(S2236,标准!G$39:H$69,2,TRUE),VLOOKUP(S2236,标准!G$3:H$28,2,TRUE)))</f>
        <v>78</v>
      </c>
      <c r="U2236" s="88">
        <v>9.5</v>
      </c>
      <c r="V2236" s="71">
        <f>IF(U2236=0,0,IF(A2236&lt;43,IF(F2236="女",IF(U2236="",0,VLOOKUP(U2236,标准!A$108:B$128,2,TRUE)),IF(U2236="",0,VLOOKUP(U2236,标准!A$74:B$94,2,TRUE))),IF(F2236="女",IF(U2236="",0,VLOOKUP(U2236,标准!A$39:B$59,2,TRUE)),IF(U2236="",0,VLOOKUP(U2236,标准!A$3:B$23,2,TRUE)))))</f>
        <v>68</v>
      </c>
      <c r="W2236" s="86">
        <f t="shared" si="34"/>
        <v>76.1</v>
      </c>
      <c r="X2236" s="87">
        <v>4.5</v>
      </c>
      <c r="Y2236" s="87">
        <v>4</v>
      </c>
      <c r="Z2236" s="91"/>
      <c r="AA2236" s="92"/>
    </row>
    <row r="2237" customHeight="1" spans="1:27">
      <c r="A2237" s="62">
        <v>40</v>
      </c>
      <c r="B2237" s="63">
        <v>2236</v>
      </c>
      <c r="C2237" s="154" t="s">
        <v>4548</v>
      </c>
      <c r="D2237" s="154" t="s">
        <v>4546</v>
      </c>
      <c r="E2237" s="154" t="s">
        <v>4025</v>
      </c>
      <c r="F2237" s="154" t="s">
        <v>30</v>
      </c>
      <c r="G2237" s="155" t="s">
        <v>4549</v>
      </c>
      <c r="H2237" s="68">
        <v>155.1</v>
      </c>
      <c r="I2237" s="68">
        <v>74.9</v>
      </c>
      <c r="J2237" s="71">
        <f>IF(F2237="女",IF(H2237=0,0,VLOOKUP(I2237/(H2237*H2237/10000),标准!M$108:N$112,2,TRUE)),IF(H2237=0,0,VLOOKUP(I2237/(H2237*H2237/10000),标准!M$74:N$78,2,TRUE)))</f>
        <v>60</v>
      </c>
      <c r="K2237" s="72">
        <v>3917</v>
      </c>
      <c r="L2237" s="71">
        <f>IF(A2237&lt;43,IF(F2237="女",VLOOKUP(K2237,标准!K$108:L$128,2,TRUE),VLOOKUP(K2237,标准!K$74:L$94,2,TRUE)),IF(F2237="女",VLOOKUP(K2237,标准!K$39:L$59,2,TRUE),VLOOKUP(K2237,标准!K$3:L$23,2,TRUE)))</f>
        <v>72</v>
      </c>
      <c r="M2237" s="68">
        <v>24</v>
      </c>
      <c r="N2237" s="71">
        <f>IF(M2237="",0,IF(A2237&lt;43,IF(F2237="女",VLOOKUP(M2237,标准!C$108:D$128,2,TRUE),VLOOKUP(M2237,标准!C$74:D$94,2,TRUE)),IF(F2237="女",VLOOKUP(M2237,标准!C$39:D$59,2,TRUE),VLOOKUP(M2237,标准!C$3:D$23,2,TRUE))))</f>
        <v>95</v>
      </c>
      <c r="O2237" s="76">
        <v>211</v>
      </c>
      <c r="P2237" s="71">
        <f>IF(A2237&lt;43,IF(F2237="女",VLOOKUP(O2237/100,标准!E$108:F$128,2,TRUE),VLOOKUP(O2237/100,标准!E$74:F$94,2,TRUE)),IF(F2237="女",VLOOKUP(O2237/100,标准!E$39:F$59,2,TRUE),VLOOKUP(O2237/100,标准!E$3:F$23,2,TRUE)))</f>
        <v>60</v>
      </c>
      <c r="Q2237" s="81">
        <v>4.12</v>
      </c>
      <c r="R2237" s="71">
        <f>IF(Q2237=0,0,IF(A2237&lt;43,IF(F2237="女",IF(Q2237="",0,VLOOKUP(Q2237,标准!I$108:J$138,2,TRUE)),IF(Q2237="",0,VLOOKUP(Q2237,标准!I$74:J$104,2,TRUE))),IF(F2237="女",IF(Q2237="",0,VLOOKUP(Q2237,标准!I$39:J$69,2,TRUE)),IF(Q2237="",0,VLOOKUP(Q2237,标准!I$3:J$33,2,TRUE)))))</f>
        <v>68</v>
      </c>
      <c r="S2237" s="76">
        <v>2</v>
      </c>
      <c r="T2237" s="71">
        <f>IF(A2237&lt;43,IF(F2237="女",VLOOKUP(S2237,标准!G$108:H$138,2,TRUE),VLOOKUP(S2237,标准!G$74:H$99,2,TRUE)),IF(F2237="女",VLOOKUP(S2237,标准!G$39:H$69,2,TRUE),VLOOKUP(S2237,标准!G$3:H$28,2,TRUE)))</f>
        <v>0</v>
      </c>
      <c r="U2237" s="88">
        <v>7.5</v>
      </c>
      <c r="V2237" s="71">
        <f>IF(U2237=0,0,IF(A2237&lt;43,IF(F2237="女",IF(U2237="",0,VLOOKUP(U2237,标准!A$108:B$128,2,TRUE)),IF(U2237="",0,VLOOKUP(U2237,标准!A$74:B$94,2,TRUE))),IF(F2237="女",IF(U2237="",0,VLOOKUP(U2237,标准!A$39:B$59,2,TRUE)),IF(U2237="",0,VLOOKUP(U2237,标准!A$3:B$23,2,TRUE)))))</f>
        <v>76</v>
      </c>
      <c r="W2237" s="86">
        <f t="shared" si="34"/>
        <v>64.1</v>
      </c>
      <c r="X2237" s="87">
        <v>4.8</v>
      </c>
      <c r="Y2237" s="87">
        <v>4.9</v>
      </c>
      <c r="Z2237" s="91"/>
      <c r="AA2237" s="92"/>
    </row>
    <row r="2238" customHeight="1" spans="1:27">
      <c r="A2238" s="62">
        <v>40</v>
      </c>
      <c r="B2238" s="63">
        <v>2237</v>
      </c>
      <c r="C2238" s="154" t="s">
        <v>4550</v>
      </c>
      <c r="D2238" s="154" t="s">
        <v>4546</v>
      </c>
      <c r="E2238" s="154" t="s">
        <v>4025</v>
      </c>
      <c r="F2238" s="154" t="s">
        <v>34</v>
      </c>
      <c r="G2238" s="155" t="s">
        <v>4551</v>
      </c>
      <c r="H2238" s="68">
        <v>152.6</v>
      </c>
      <c r="I2238" s="68">
        <v>54.2</v>
      </c>
      <c r="J2238" s="71">
        <f>IF(F2238="女",IF(H2238=0,0,VLOOKUP(I2238/(H2238*H2238/10000),标准!M$108:N$112,2,TRUE)),IF(H2238=0,0,VLOOKUP(I2238/(H2238*H2238/10000),标准!M$74:N$78,2,TRUE)))</f>
        <v>100</v>
      </c>
      <c r="K2238" s="72">
        <v>3384</v>
      </c>
      <c r="L2238" s="71">
        <f>IF(A2238&lt;43,IF(F2238="女",VLOOKUP(K2238,标准!K$108:L$128,2,TRUE),VLOOKUP(K2238,标准!K$74:L$94,2,TRUE)),IF(F2238="女",VLOOKUP(K2238,标准!K$39:L$59,2,TRUE),VLOOKUP(K2238,标准!K$3:L$23,2,TRUE)))</f>
        <v>95</v>
      </c>
      <c r="M2238" s="68">
        <v>19.5</v>
      </c>
      <c r="N2238" s="71">
        <f>IF(M2238="",0,IF(A2238&lt;43,IF(F2238="女",VLOOKUP(M2238,标准!C$108:D$128,2,TRUE),VLOOKUP(M2238,标准!C$74:D$94,2,TRUE)),IF(F2238="女",VLOOKUP(M2238,标准!C$39:D$59,2,TRUE),VLOOKUP(M2238,标准!C$3:D$23,2,TRUE))))</f>
        <v>80</v>
      </c>
      <c r="O2238" s="76">
        <v>156</v>
      </c>
      <c r="P2238" s="71">
        <f>IF(A2238&lt;43,IF(F2238="女",VLOOKUP(O2238/100,标准!E$108:F$128,2,TRUE),VLOOKUP(O2238/100,标准!E$74:F$94,2,TRUE)),IF(F2238="女",VLOOKUP(O2238/100,标准!E$39:F$59,2,TRUE),VLOOKUP(O2238/100,标准!E$3:F$23,2,TRUE)))</f>
        <v>62</v>
      </c>
      <c r="Q2238" s="81">
        <v>4.07</v>
      </c>
      <c r="R2238" s="71">
        <f>IF(Q2238=0,0,IF(A2238&lt;43,IF(F2238="女",IF(Q2238="",0,VLOOKUP(Q2238,标准!I$108:J$138,2,TRUE)),IF(Q2238="",0,VLOOKUP(Q2238,标准!I$74:J$104,2,TRUE))),IF(F2238="女",IF(Q2238="",0,VLOOKUP(Q2238,标准!I$39:J$69,2,TRUE)),IF(Q2238="",0,VLOOKUP(Q2238,标准!I$3:J$33,2,TRUE)))))</f>
        <v>70</v>
      </c>
      <c r="S2238" s="76">
        <v>42</v>
      </c>
      <c r="T2238" s="71">
        <f>IF(A2238&lt;43,IF(F2238="女",VLOOKUP(S2238,标准!G$108:H$138,2,TRUE),VLOOKUP(S2238,标准!G$74:H$99,2,TRUE)),IF(F2238="女",VLOOKUP(S2238,标准!G$39:H$69,2,TRUE),VLOOKUP(S2238,标准!G$3:H$28,2,TRUE)))</f>
        <v>76</v>
      </c>
      <c r="U2238" s="88">
        <v>9.8</v>
      </c>
      <c r="V2238" s="71">
        <f>IF(U2238=0,0,IF(A2238&lt;43,IF(F2238="女",IF(U2238="",0,VLOOKUP(U2238,标准!A$108:B$128,2,TRUE)),IF(U2238="",0,VLOOKUP(U2238,标准!A$74:B$94,2,TRUE))),IF(F2238="女",IF(U2238="",0,VLOOKUP(U2238,标准!A$39:B$59,2,TRUE)),IF(U2238="",0,VLOOKUP(U2238,标准!A$3:B$23,2,TRUE)))))</f>
        <v>64</v>
      </c>
      <c r="W2238" s="86">
        <f t="shared" si="34"/>
        <v>77.85</v>
      </c>
      <c r="X2238" s="87">
        <v>4</v>
      </c>
      <c r="Y2238" s="87">
        <v>4</v>
      </c>
      <c r="Z2238" s="91"/>
      <c r="AA2238" s="92"/>
    </row>
    <row r="2239" customHeight="1" spans="1:27">
      <c r="A2239" s="62">
        <v>40</v>
      </c>
      <c r="B2239" s="63">
        <v>2238</v>
      </c>
      <c r="C2239" s="154" t="s">
        <v>4552</v>
      </c>
      <c r="D2239" s="154" t="s">
        <v>4546</v>
      </c>
      <c r="E2239" s="154" t="s">
        <v>4025</v>
      </c>
      <c r="F2239" s="154" t="s">
        <v>30</v>
      </c>
      <c r="G2239" s="155" t="s">
        <v>4553</v>
      </c>
      <c r="H2239" s="68">
        <v>167.5</v>
      </c>
      <c r="I2239" s="68">
        <v>58.3</v>
      </c>
      <c r="J2239" s="71">
        <f>IF(F2239="女",IF(H2239=0,0,VLOOKUP(I2239/(H2239*H2239/10000),标准!M$108:N$112,2,TRUE)),IF(H2239=0,0,VLOOKUP(I2239/(H2239*H2239/10000),标准!M$74:N$78,2,TRUE)))</f>
        <v>100</v>
      </c>
      <c r="K2239" s="72">
        <v>3603</v>
      </c>
      <c r="L2239" s="71">
        <f>IF(A2239&lt;43,IF(F2239="女",VLOOKUP(K2239,标准!K$108:L$128,2,TRUE),VLOOKUP(K2239,标准!K$74:L$94,2,TRUE)),IF(F2239="女",VLOOKUP(K2239,标准!K$39:L$59,2,TRUE),VLOOKUP(K2239,标准!K$3:L$23,2,TRUE)))</f>
        <v>68</v>
      </c>
      <c r="M2239" s="68">
        <v>9.5</v>
      </c>
      <c r="N2239" s="71">
        <f>IF(M2239="",0,IF(A2239&lt;43,IF(F2239="女",VLOOKUP(M2239,标准!C$108:D$128,2,TRUE),VLOOKUP(M2239,标准!C$74:D$94,2,TRUE)),IF(F2239="女",VLOOKUP(M2239,标准!C$39:D$59,2,TRUE),VLOOKUP(M2239,标准!C$3:D$23,2,TRUE))))</f>
        <v>68</v>
      </c>
      <c r="O2239" s="76">
        <v>232</v>
      </c>
      <c r="P2239" s="71">
        <f>IF(A2239&lt;43,IF(F2239="女",VLOOKUP(O2239/100,标准!E$108:F$128,2,TRUE),VLOOKUP(O2239/100,标准!E$74:F$94,2,TRUE)),IF(F2239="女",VLOOKUP(O2239/100,标准!E$39:F$59,2,TRUE),VLOOKUP(O2239/100,标准!E$3:F$23,2,TRUE)))</f>
        <v>72</v>
      </c>
      <c r="Q2239" s="81">
        <v>3.49</v>
      </c>
      <c r="R2239" s="71">
        <f>IF(Q2239=0,0,IF(A2239&lt;43,IF(F2239="女",IF(Q2239="",0,VLOOKUP(Q2239,标准!I$108:J$138,2,TRUE)),IF(Q2239="",0,VLOOKUP(Q2239,标准!I$74:J$104,2,TRUE))),IF(F2239="女",IF(Q2239="",0,VLOOKUP(Q2239,标准!I$39:J$69,2,TRUE)),IF(Q2239="",0,VLOOKUP(Q2239,标准!I$3:J$33,2,TRUE)))))</f>
        <v>76</v>
      </c>
      <c r="S2239" s="76">
        <v>11</v>
      </c>
      <c r="T2239" s="71">
        <f>IF(A2239&lt;43,IF(F2239="女",VLOOKUP(S2239,标准!G$108:H$138,2,TRUE),VLOOKUP(S2239,标准!G$74:H$99,2,TRUE)),IF(F2239="女",VLOOKUP(S2239,标准!G$39:H$69,2,TRUE),VLOOKUP(S2239,标准!G$3:H$28,2,TRUE)))</f>
        <v>64</v>
      </c>
      <c r="U2239" s="88">
        <v>7.2</v>
      </c>
      <c r="V2239" s="71">
        <f>IF(U2239=0,0,IF(A2239&lt;43,IF(F2239="女",IF(U2239="",0,VLOOKUP(U2239,标准!A$108:B$128,2,TRUE)),IF(U2239="",0,VLOOKUP(U2239,标准!A$74:B$94,2,TRUE))),IF(F2239="女",IF(U2239="",0,VLOOKUP(U2239,标准!A$39:B$59,2,TRUE)),IF(U2239="",0,VLOOKUP(U2239,标准!A$3:B$23,2,TRUE)))))</f>
        <v>78</v>
      </c>
      <c r="W2239" s="86">
        <f t="shared" si="34"/>
        <v>76.4</v>
      </c>
      <c r="X2239" s="87">
        <v>4.4</v>
      </c>
      <c r="Y2239" s="87">
        <v>4.4</v>
      </c>
      <c r="Z2239" s="91"/>
      <c r="AA2239" s="92"/>
    </row>
    <row r="2240" customHeight="1" spans="1:27">
      <c r="A2240" s="62">
        <v>40</v>
      </c>
      <c r="B2240" s="63">
        <v>2239</v>
      </c>
      <c r="C2240" s="154" t="s">
        <v>4554</v>
      </c>
      <c r="D2240" s="154" t="s">
        <v>4546</v>
      </c>
      <c r="E2240" s="154" t="s">
        <v>4025</v>
      </c>
      <c r="F2240" s="154" t="s">
        <v>34</v>
      </c>
      <c r="G2240" s="155" t="s">
        <v>4555</v>
      </c>
      <c r="H2240" s="68">
        <v>153.5</v>
      </c>
      <c r="I2240" s="68">
        <v>46.7</v>
      </c>
      <c r="J2240" s="71">
        <f>IF(F2240="女",IF(H2240=0,0,VLOOKUP(I2240/(H2240*H2240/10000),标准!M$108:N$112,2,TRUE)),IF(H2240=0,0,VLOOKUP(I2240/(H2240*H2240/10000),标准!M$74:N$78,2,TRUE)))</f>
        <v>100</v>
      </c>
      <c r="K2240" s="72">
        <v>2985</v>
      </c>
      <c r="L2240" s="71">
        <f>IF(A2240&lt;43,IF(F2240="女",VLOOKUP(K2240,标准!K$108:L$128,2,TRUE),VLOOKUP(K2240,标准!K$74:L$94,2,TRUE)),IF(F2240="女",VLOOKUP(K2240,标准!K$39:L$59,2,TRUE),VLOOKUP(K2240,标准!K$3:L$23,2,TRUE)))</f>
        <v>78</v>
      </c>
      <c r="M2240" s="68">
        <v>21</v>
      </c>
      <c r="N2240" s="71">
        <f>IF(M2240="",0,IF(A2240&lt;43,IF(F2240="女",VLOOKUP(M2240,标准!C$108:D$128,2,TRUE),VLOOKUP(M2240,标准!C$74:D$94,2,TRUE)),IF(F2240="女",VLOOKUP(M2240,标准!C$39:D$59,2,TRUE),VLOOKUP(M2240,标准!C$3:D$23,2,TRUE))))</f>
        <v>85</v>
      </c>
      <c r="O2240" s="76">
        <v>158</v>
      </c>
      <c r="P2240" s="71">
        <f>IF(A2240&lt;43,IF(F2240="女",VLOOKUP(O2240/100,标准!E$108:F$128,2,TRUE),VLOOKUP(O2240/100,标准!E$74:F$94,2,TRUE)),IF(F2240="女",VLOOKUP(O2240/100,标准!E$39:F$59,2,TRUE),VLOOKUP(O2240/100,标准!E$3:F$23,2,TRUE)))</f>
        <v>64</v>
      </c>
      <c r="Q2240" s="81">
        <v>3.59</v>
      </c>
      <c r="R2240" s="71">
        <f>IF(Q2240=0,0,IF(A2240&lt;43,IF(F2240="女",IF(Q2240="",0,VLOOKUP(Q2240,标准!I$108:J$138,2,TRUE)),IF(Q2240="",0,VLOOKUP(Q2240,标准!I$74:J$104,2,TRUE))),IF(F2240="女",IF(Q2240="",0,VLOOKUP(Q2240,标准!I$39:J$69,2,TRUE)),IF(Q2240="",0,VLOOKUP(Q2240,标准!I$3:J$33,2,TRUE)))))</f>
        <v>74</v>
      </c>
      <c r="S2240" s="76">
        <v>45</v>
      </c>
      <c r="T2240" s="71">
        <f>IF(A2240&lt;43,IF(F2240="女",VLOOKUP(S2240,标准!G$108:H$138,2,TRUE),VLOOKUP(S2240,标准!G$74:H$99,2,TRUE)),IF(F2240="女",VLOOKUP(S2240,标准!G$39:H$69,2,TRUE),VLOOKUP(S2240,标准!G$3:H$28,2,TRUE)))</f>
        <v>78</v>
      </c>
      <c r="U2240" s="88">
        <v>9.2</v>
      </c>
      <c r="V2240" s="71">
        <f>IF(U2240=0,0,IF(A2240&lt;43,IF(F2240="女",IF(U2240="",0,VLOOKUP(U2240,标准!A$108:B$128,2,TRUE)),IF(U2240="",0,VLOOKUP(U2240,标准!A$74:B$94,2,TRUE))),IF(F2240="女",IF(U2240="",0,VLOOKUP(U2240,标准!A$39:B$59,2,TRUE)),IF(U2240="",0,VLOOKUP(U2240,标准!A$3:B$23,2,TRUE)))))</f>
        <v>70</v>
      </c>
      <c r="W2240" s="86">
        <f t="shared" si="34"/>
        <v>78.2</v>
      </c>
      <c r="X2240" s="87">
        <v>4.1</v>
      </c>
      <c r="Y2240" s="87">
        <v>4.1</v>
      </c>
      <c r="Z2240" s="91"/>
      <c r="AA2240" s="92"/>
    </row>
    <row r="2241" customHeight="1" spans="1:27">
      <c r="A2241" s="62">
        <v>40</v>
      </c>
      <c r="B2241" s="63">
        <v>2240</v>
      </c>
      <c r="C2241" s="154" t="s">
        <v>4556</v>
      </c>
      <c r="D2241" s="154" t="s">
        <v>4546</v>
      </c>
      <c r="E2241" s="154" t="s">
        <v>4025</v>
      </c>
      <c r="F2241" s="154" t="s">
        <v>34</v>
      </c>
      <c r="G2241" s="155" t="s">
        <v>4557</v>
      </c>
      <c r="H2241" s="68">
        <v>155</v>
      </c>
      <c r="I2241" s="68">
        <v>44.3</v>
      </c>
      <c r="J2241" s="71">
        <f>IF(F2241="女",IF(H2241=0,0,VLOOKUP(I2241/(H2241*H2241/10000),标准!M$108:N$112,2,TRUE)),IF(H2241=0,0,VLOOKUP(I2241/(H2241*H2241/10000),标准!M$74:N$78,2,TRUE)))</f>
        <v>100</v>
      </c>
      <c r="K2241" s="72">
        <v>2487</v>
      </c>
      <c r="L2241" s="71">
        <f>IF(A2241&lt;43,IF(F2241="女",VLOOKUP(K2241,标准!K$108:L$128,2,TRUE),VLOOKUP(K2241,标准!K$74:L$94,2,TRUE)),IF(F2241="女",VLOOKUP(K2241,标准!K$39:L$59,2,TRUE),VLOOKUP(K2241,标准!K$3:L$23,2,TRUE)))</f>
        <v>68</v>
      </c>
      <c r="M2241" s="68">
        <v>13.5</v>
      </c>
      <c r="N2241" s="71">
        <f>IF(M2241="",0,IF(A2241&lt;43,IF(F2241="女",VLOOKUP(M2241,标准!C$108:D$128,2,TRUE),VLOOKUP(M2241,标准!C$74:D$94,2,TRUE)),IF(F2241="女",VLOOKUP(M2241,标准!C$39:D$59,2,TRUE),VLOOKUP(M2241,标准!C$3:D$23,2,TRUE))))</f>
        <v>70</v>
      </c>
      <c r="O2241" s="76">
        <v>205</v>
      </c>
      <c r="P2241" s="71">
        <f>IF(A2241&lt;43,IF(F2241="女",VLOOKUP(O2241/100,标准!E$108:F$128,2,TRUE),VLOOKUP(O2241/100,标准!E$74:F$94,2,TRUE)),IF(F2241="女",VLOOKUP(O2241/100,标准!E$39:F$59,2,TRUE),VLOOKUP(O2241/100,标准!E$3:F$23,2,TRUE)))</f>
        <v>95</v>
      </c>
      <c r="Q2241" s="81">
        <v>3.55</v>
      </c>
      <c r="R2241" s="71">
        <f>IF(Q2241=0,0,IF(A2241&lt;43,IF(F2241="女",IF(Q2241="",0,VLOOKUP(Q2241,标准!I$108:J$138,2,TRUE)),IF(Q2241="",0,VLOOKUP(Q2241,标准!I$74:J$104,2,TRUE))),IF(F2241="女",IF(Q2241="",0,VLOOKUP(Q2241,标准!I$39:J$69,2,TRUE)),IF(Q2241="",0,VLOOKUP(Q2241,标准!I$3:J$33,2,TRUE)))))</f>
        <v>74</v>
      </c>
      <c r="S2241" s="76">
        <v>48</v>
      </c>
      <c r="T2241" s="71">
        <f>IF(A2241&lt;43,IF(F2241="女",VLOOKUP(S2241,标准!G$108:H$138,2,TRUE),VLOOKUP(S2241,标准!G$74:H$99,2,TRUE)),IF(F2241="女",VLOOKUP(S2241,标准!G$39:H$69,2,TRUE),VLOOKUP(S2241,标准!G$3:H$28,2,TRUE)))</f>
        <v>80</v>
      </c>
      <c r="U2241" s="88">
        <v>8.4</v>
      </c>
      <c r="V2241" s="71">
        <f>IF(U2241=0,0,IF(A2241&lt;43,IF(F2241="女",IF(U2241="",0,VLOOKUP(U2241,标准!A$108:B$128,2,TRUE)),IF(U2241="",0,VLOOKUP(U2241,标准!A$74:B$94,2,TRUE))),IF(F2241="女",IF(U2241="",0,VLOOKUP(U2241,标准!A$39:B$59,2,TRUE)),IF(U2241="",0,VLOOKUP(U2241,标准!A$3:B$23,2,TRUE)))))</f>
        <v>78</v>
      </c>
      <c r="W2241" s="86">
        <f t="shared" si="34"/>
        <v>80.1</v>
      </c>
      <c r="X2241" s="87">
        <v>4</v>
      </c>
      <c r="Y2241" s="87">
        <v>4</v>
      </c>
      <c r="Z2241" s="91"/>
      <c r="AA2241" s="92"/>
    </row>
    <row r="2242" customHeight="1" spans="1:27">
      <c r="A2242" s="62">
        <v>40</v>
      </c>
      <c r="B2242" s="63">
        <v>2241</v>
      </c>
      <c r="C2242" s="154" t="s">
        <v>4558</v>
      </c>
      <c r="D2242" s="154" t="s">
        <v>4546</v>
      </c>
      <c r="E2242" s="154" t="s">
        <v>4025</v>
      </c>
      <c r="F2242" s="154" t="s">
        <v>34</v>
      </c>
      <c r="G2242" s="155" t="s">
        <v>4559</v>
      </c>
      <c r="H2242" s="68">
        <v>157.8</v>
      </c>
      <c r="I2242" s="68">
        <v>57.1</v>
      </c>
      <c r="J2242" s="71">
        <f>IF(F2242="女",IF(H2242=0,0,VLOOKUP(I2242/(H2242*H2242/10000),标准!M$108:N$112,2,TRUE)),IF(H2242=0,0,VLOOKUP(I2242/(H2242*H2242/10000),标准!M$74:N$78,2,TRUE)))</f>
        <v>100</v>
      </c>
      <c r="K2242" s="72">
        <v>3114</v>
      </c>
      <c r="L2242" s="71">
        <f>IF(A2242&lt;43,IF(F2242="女",VLOOKUP(K2242,标准!K$108:L$128,2,TRUE),VLOOKUP(K2242,标准!K$74:L$94,2,TRUE)),IF(F2242="女",VLOOKUP(K2242,标准!K$39:L$59,2,TRUE),VLOOKUP(K2242,标准!K$3:L$23,2,TRUE)))</f>
        <v>80</v>
      </c>
      <c r="M2242" s="68">
        <v>12</v>
      </c>
      <c r="N2242" s="71">
        <f>IF(M2242="",0,IF(A2242&lt;43,IF(F2242="女",VLOOKUP(M2242,标准!C$108:D$128,2,TRUE),VLOOKUP(M2242,标准!C$74:D$94,2,TRUE)),IF(F2242="女",VLOOKUP(M2242,标准!C$39:D$59,2,TRUE),VLOOKUP(M2242,标准!C$3:D$23,2,TRUE))))</f>
        <v>68</v>
      </c>
      <c r="O2242" s="76">
        <v>175</v>
      </c>
      <c r="P2242" s="71">
        <f>IF(A2242&lt;43,IF(F2242="女",VLOOKUP(O2242/100,标准!E$108:F$128,2,TRUE),VLOOKUP(O2242/100,标准!E$74:F$94,2,TRUE)),IF(F2242="女",VLOOKUP(O2242/100,标准!E$39:F$59,2,TRUE),VLOOKUP(O2242/100,标准!E$3:F$23,2,TRUE)))</f>
        <v>76</v>
      </c>
      <c r="Q2242" s="81">
        <v>3.43</v>
      </c>
      <c r="R2242" s="71">
        <f>IF(Q2242=0,0,IF(A2242&lt;43,IF(F2242="女",IF(Q2242="",0,VLOOKUP(Q2242,标准!I$108:J$138,2,TRUE)),IF(Q2242="",0,VLOOKUP(Q2242,标准!I$74:J$104,2,TRUE))),IF(F2242="女",IF(Q2242="",0,VLOOKUP(Q2242,标准!I$39:J$69,2,TRUE)),IF(Q2242="",0,VLOOKUP(Q2242,标准!I$3:J$33,2,TRUE)))))</f>
        <v>80</v>
      </c>
      <c r="S2242" s="76">
        <v>45</v>
      </c>
      <c r="T2242" s="71">
        <f>IF(A2242&lt;43,IF(F2242="女",VLOOKUP(S2242,标准!G$108:H$138,2,TRUE),VLOOKUP(S2242,标准!G$74:H$99,2,TRUE)),IF(F2242="女",VLOOKUP(S2242,标准!G$39:H$69,2,TRUE),VLOOKUP(S2242,标准!G$3:H$28,2,TRUE)))</f>
        <v>78</v>
      </c>
      <c r="U2242" s="88">
        <v>9</v>
      </c>
      <c r="V2242" s="71">
        <f>IF(U2242=0,0,IF(A2242&lt;43,IF(F2242="女",IF(U2242="",0,VLOOKUP(U2242,标准!A$108:B$128,2,TRUE)),IF(U2242="",0,VLOOKUP(U2242,标准!A$74:B$94,2,TRUE))),IF(F2242="女",IF(U2242="",0,VLOOKUP(U2242,标准!A$39:B$59,2,TRUE)),IF(U2242="",0,VLOOKUP(U2242,标准!A$3:B$23,2,TRUE)))))</f>
        <v>72</v>
      </c>
      <c r="W2242" s="86">
        <f t="shared" ref="W2242:W2305" si="35">V2242*0.2+N2242*0.1+P2242*0.1+T2242*0.1+R2242*0.2+J2242*0.15+L2242*0.15</f>
        <v>79.6</v>
      </c>
      <c r="X2242" s="87">
        <v>4.5</v>
      </c>
      <c r="Y2242" s="87">
        <v>4.5</v>
      </c>
      <c r="Z2242" s="91"/>
      <c r="AA2242" s="92"/>
    </row>
    <row r="2243" customHeight="1" spans="1:27">
      <c r="A2243" s="62">
        <v>40</v>
      </c>
      <c r="B2243" s="63">
        <v>2242</v>
      </c>
      <c r="C2243" s="154" t="s">
        <v>4560</v>
      </c>
      <c r="D2243" s="154" t="s">
        <v>4546</v>
      </c>
      <c r="E2243" s="154" t="s">
        <v>4025</v>
      </c>
      <c r="F2243" s="154" t="s">
        <v>34</v>
      </c>
      <c r="G2243" s="155" t="s">
        <v>4561</v>
      </c>
      <c r="H2243" s="68">
        <v>155.9</v>
      </c>
      <c r="I2243" s="68">
        <v>58</v>
      </c>
      <c r="J2243" s="71">
        <f>IF(F2243="女",IF(H2243=0,0,VLOOKUP(I2243/(H2243*H2243/10000),标准!M$108:N$112,2,TRUE)),IF(H2243=0,0,VLOOKUP(I2243/(H2243*H2243/10000),标准!M$74:N$78,2,TRUE)))</f>
        <v>100</v>
      </c>
      <c r="K2243" s="72">
        <v>1328</v>
      </c>
      <c r="L2243" s="71">
        <f>IF(A2243&lt;43,IF(F2243="女",VLOOKUP(K2243,标准!K$108:L$128,2,TRUE),VLOOKUP(K2243,标准!K$74:L$94,2,TRUE)),IF(F2243="女",VLOOKUP(K2243,标准!K$39:L$59,2,TRUE),VLOOKUP(K2243,标准!K$3:L$23,2,TRUE)))</f>
        <v>0</v>
      </c>
      <c r="M2243" s="68">
        <v>12.5</v>
      </c>
      <c r="N2243" s="71">
        <f>IF(M2243="",0,IF(A2243&lt;43,IF(F2243="女",VLOOKUP(M2243,标准!C$108:D$128,2,TRUE),VLOOKUP(M2243,标准!C$74:D$94,2,TRUE)),IF(F2243="女",VLOOKUP(M2243,标准!C$39:D$59,2,TRUE),VLOOKUP(M2243,标准!C$3:D$23,2,TRUE))))</f>
        <v>70</v>
      </c>
      <c r="O2243" s="76">
        <v>158</v>
      </c>
      <c r="P2243" s="71">
        <f>IF(A2243&lt;43,IF(F2243="女",VLOOKUP(O2243/100,标准!E$108:F$128,2,TRUE),VLOOKUP(O2243/100,标准!E$74:F$94,2,TRUE)),IF(F2243="女",VLOOKUP(O2243/100,标准!E$39:F$59,2,TRUE),VLOOKUP(O2243/100,标准!E$3:F$23,2,TRUE)))</f>
        <v>64</v>
      </c>
      <c r="Q2243" s="81">
        <v>3.5</v>
      </c>
      <c r="R2243" s="71">
        <f>IF(Q2243=0,0,IF(A2243&lt;43,IF(F2243="女",IF(Q2243="",0,VLOOKUP(Q2243,标准!I$108:J$138,2,TRUE)),IF(Q2243="",0,VLOOKUP(Q2243,标准!I$74:J$104,2,TRUE))),IF(F2243="女",IF(Q2243="",0,VLOOKUP(Q2243,标准!I$39:J$69,2,TRUE)),IF(Q2243="",0,VLOOKUP(Q2243,标准!I$3:J$33,2,TRUE)))))</f>
        <v>76</v>
      </c>
      <c r="S2243" s="76">
        <v>45</v>
      </c>
      <c r="T2243" s="71">
        <f>IF(A2243&lt;43,IF(F2243="女",VLOOKUP(S2243,标准!G$108:H$138,2,TRUE),VLOOKUP(S2243,标准!G$74:H$99,2,TRUE)),IF(F2243="女",VLOOKUP(S2243,标准!G$39:H$69,2,TRUE),VLOOKUP(S2243,标准!G$3:H$28,2,TRUE)))</f>
        <v>78</v>
      </c>
      <c r="U2243" s="88">
        <v>10.3</v>
      </c>
      <c r="V2243" s="71">
        <f>IF(U2243=0,0,IF(A2243&lt;43,IF(F2243="女",IF(U2243="",0,VLOOKUP(U2243,标准!A$108:B$128,2,TRUE)),IF(U2243="",0,VLOOKUP(U2243,标准!A$74:B$94,2,TRUE))),IF(F2243="女",IF(U2243="",0,VLOOKUP(U2243,标准!A$39:B$59,2,TRUE)),IF(U2243="",0,VLOOKUP(U2243,标准!A$3:B$23,2,TRUE)))))</f>
        <v>60</v>
      </c>
      <c r="W2243" s="86">
        <f t="shared" si="35"/>
        <v>63.4</v>
      </c>
      <c r="X2243" s="87">
        <v>4</v>
      </c>
      <c r="Y2243" s="87">
        <v>3.7</v>
      </c>
      <c r="Z2243" s="91"/>
      <c r="AA2243" s="92"/>
    </row>
    <row r="2244" customHeight="1" spans="1:27">
      <c r="A2244" s="62">
        <v>40</v>
      </c>
      <c r="B2244" s="63">
        <v>2243</v>
      </c>
      <c r="C2244" s="154" t="s">
        <v>4562</v>
      </c>
      <c r="D2244" s="154" t="s">
        <v>4546</v>
      </c>
      <c r="E2244" s="154" t="s">
        <v>4025</v>
      </c>
      <c r="F2244" s="154" t="s">
        <v>30</v>
      </c>
      <c r="G2244" s="155" t="s">
        <v>4563</v>
      </c>
      <c r="H2244" s="68">
        <v>167.2</v>
      </c>
      <c r="I2244" s="68">
        <v>62.9</v>
      </c>
      <c r="J2244" s="71">
        <f>IF(F2244="女",IF(H2244=0,0,VLOOKUP(I2244/(H2244*H2244/10000),标准!M$108:N$112,2,TRUE)),IF(H2244=0,0,VLOOKUP(I2244/(H2244*H2244/10000),标准!M$74:N$78,2,TRUE)))</f>
        <v>100</v>
      </c>
      <c r="K2244" s="72">
        <v>4467</v>
      </c>
      <c r="L2244" s="71">
        <f>IF(A2244&lt;43,IF(F2244="女",VLOOKUP(K2244,标准!K$108:L$128,2,TRUE),VLOOKUP(K2244,标准!K$74:L$94,2,TRUE)),IF(F2244="女",VLOOKUP(K2244,标准!K$39:L$59,2,TRUE),VLOOKUP(K2244,标准!K$3:L$23,2,TRUE)))</f>
        <v>80</v>
      </c>
      <c r="M2244" s="68">
        <v>18.5</v>
      </c>
      <c r="N2244" s="71">
        <f>IF(M2244="",0,IF(A2244&lt;43,IF(F2244="女",VLOOKUP(M2244,标准!C$108:D$128,2,TRUE),VLOOKUP(M2244,标准!C$74:D$94,2,TRUE)),IF(F2244="女",VLOOKUP(M2244,标准!C$39:D$59,2,TRUE),VLOOKUP(M2244,标准!C$3:D$23,2,TRUE))))</f>
        <v>80</v>
      </c>
      <c r="O2244" s="77">
        <v>257</v>
      </c>
      <c r="P2244" s="71">
        <f>IF(A2244&lt;43,IF(F2244="女",VLOOKUP(O2244/100,标准!E$108:F$128,2,TRUE),VLOOKUP(O2244/100,标准!E$74:F$94,2,TRUE)),IF(F2244="女",VLOOKUP(O2244/100,标准!E$39:F$59,2,TRUE),VLOOKUP(O2244/100,标准!E$3:F$23,2,TRUE)))</f>
        <v>85</v>
      </c>
      <c r="Q2244" s="81">
        <v>3.43</v>
      </c>
      <c r="R2244" s="71">
        <f>IF(Q2244=0,0,IF(A2244&lt;43,IF(F2244="女",IF(Q2244="",0,VLOOKUP(Q2244,标准!I$108:J$138,2,TRUE)),IF(Q2244="",0,VLOOKUP(Q2244,标准!I$74:J$104,2,TRUE))),IF(F2244="女",IF(Q2244="",0,VLOOKUP(Q2244,标准!I$39:J$69,2,TRUE)),IF(Q2244="",0,VLOOKUP(Q2244,标准!I$3:J$33,2,TRUE)))))</f>
        <v>78</v>
      </c>
      <c r="S2244" s="76">
        <v>12</v>
      </c>
      <c r="T2244" s="71">
        <f>IF(A2244&lt;43,IF(F2244="女",VLOOKUP(S2244,标准!G$108:H$138,2,TRUE),VLOOKUP(S2244,标准!G$74:H$99,2,TRUE)),IF(F2244="女",VLOOKUP(S2244,标准!G$39:H$69,2,TRUE),VLOOKUP(S2244,标准!G$3:H$28,2,TRUE)))</f>
        <v>68</v>
      </c>
      <c r="U2244" s="88">
        <v>7</v>
      </c>
      <c r="V2244" s="71">
        <f>IF(U2244=0,0,IF(A2244&lt;43,IF(F2244="女",IF(U2244="",0,VLOOKUP(U2244,标准!A$108:B$128,2,TRUE)),IF(U2244="",0,VLOOKUP(U2244,标准!A$74:B$94,2,TRUE))),IF(F2244="女",IF(U2244="",0,VLOOKUP(U2244,标准!A$39:B$59,2,TRUE)),IF(U2244="",0,VLOOKUP(U2244,标准!A$3:B$23,2,TRUE)))))</f>
        <v>85</v>
      </c>
      <c r="W2244" s="86">
        <f t="shared" si="35"/>
        <v>82.9</v>
      </c>
      <c r="X2244" s="87">
        <v>4</v>
      </c>
      <c r="Y2244" s="87">
        <v>4</v>
      </c>
      <c r="Z2244" s="91"/>
      <c r="AA2244" s="92"/>
    </row>
    <row r="2245" customHeight="1" spans="1:27">
      <c r="A2245" s="62">
        <v>40</v>
      </c>
      <c r="B2245" s="63">
        <v>2244</v>
      </c>
      <c r="C2245" s="154" t="s">
        <v>4564</v>
      </c>
      <c r="D2245" s="154" t="s">
        <v>4546</v>
      </c>
      <c r="E2245" s="154" t="s">
        <v>4025</v>
      </c>
      <c r="F2245" s="154" t="s">
        <v>30</v>
      </c>
      <c r="G2245" s="155" t="s">
        <v>4565</v>
      </c>
      <c r="H2245" s="68">
        <v>177.7</v>
      </c>
      <c r="I2245" s="68">
        <v>53.6</v>
      </c>
      <c r="J2245" s="71">
        <f>IF(F2245="女",IF(H2245=0,0,VLOOKUP(I2245/(H2245*H2245/10000),标准!M$108:N$112,2,TRUE)),IF(H2245=0,0,VLOOKUP(I2245/(H2245*H2245/10000),标准!M$74:N$78,2,TRUE)))</f>
        <v>80</v>
      </c>
      <c r="K2245" s="72">
        <v>5049</v>
      </c>
      <c r="L2245" s="71">
        <f>IF(A2245&lt;43,IF(F2245="女",VLOOKUP(K2245,标准!K$108:L$128,2,TRUE),VLOOKUP(K2245,标准!K$74:L$94,2,TRUE)),IF(F2245="女",VLOOKUP(K2245,标准!K$39:L$59,2,TRUE),VLOOKUP(K2245,标准!K$3:L$23,2,TRUE)))</f>
        <v>100</v>
      </c>
      <c r="M2245" s="68">
        <v>13</v>
      </c>
      <c r="N2245" s="71">
        <f>IF(M2245="",0,IF(A2245&lt;43,IF(F2245="女",VLOOKUP(M2245,标准!C$108:D$128,2,TRUE),VLOOKUP(M2245,标准!C$74:D$94,2,TRUE)),IF(F2245="女",VLOOKUP(M2245,标准!C$39:D$59,2,TRUE),VLOOKUP(M2245,标准!C$3:D$23,2,TRUE))))</f>
        <v>72</v>
      </c>
      <c r="O2245" s="77">
        <v>250</v>
      </c>
      <c r="P2245" s="71">
        <f>IF(A2245&lt;43,IF(F2245="女",VLOOKUP(O2245/100,标准!E$108:F$128,2,TRUE),VLOOKUP(O2245/100,标准!E$74:F$94,2,TRUE)),IF(F2245="女",VLOOKUP(O2245/100,标准!E$39:F$59,2,TRUE),VLOOKUP(O2245/100,标准!E$3:F$23,2,TRUE)))</f>
        <v>80</v>
      </c>
      <c r="Q2245" s="81">
        <v>4.16</v>
      </c>
      <c r="R2245" s="71">
        <f>IF(Q2245=0,0,IF(A2245&lt;43,IF(F2245="女",IF(Q2245="",0,VLOOKUP(Q2245,标准!I$108:J$138,2,TRUE)),IF(Q2245="",0,VLOOKUP(Q2245,标准!I$74:J$104,2,TRUE))),IF(F2245="女",IF(Q2245="",0,VLOOKUP(Q2245,标准!I$39:J$69,2,TRUE)),IF(Q2245="",0,VLOOKUP(Q2245,标准!I$3:J$33,2,TRUE)))))</f>
        <v>66</v>
      </c>
      <c r="S2245" s="76">
        <v>3</v>
      </c>
      <c r="T2245" s="71">
        <f>IF(A2245&lt;43,IF(F2245="女",VLOOKUP(S2245,标准!G$108:H$138,2,TRUE),VLOOKUP(S2245,标准!G$74:H$99,2,TRUE)),IF(F2245="女",VLOOKUP(S2245,标准!G$39:H$69,2,TRUE),VLOOKUP(S2245,标准!G$3:H$28,2,TRUE)))</f>
        <v>0</v>
      </c>
      <c r="U2245" s="88">
        <v>7.8</v>
      </c>
      <c r="V2245" s="71">
        <f>IF(U2245=0,0,IF(A2245&lt;43,IF(F2245="女",IF(U2245="",0,VLOOKUP(U2245,标准!A$108:B$128,2,TRUE)),IF(U2245="",0,VLOOKUP(U2245,标准!A$74:B$94,2,TRUE))),IF(F2245="女",IF(U2245="",0,VLOOKUP(U2245,标准!A$39:B$59,2,TRUE)),IF(U2245="",0,VLOOKUP(U2245,标准!A$3:B$23,2,TRUE)))))</f>
        <v>72</v>
      </c>
      <c r="W2245" s="86">
        <f t="shared" si="35"/>
        <v>69.8</v>
      </c>
      <c r="X2245" s="87">
        <v>4.1</v>
      </c>
      <c r="Y2245" s="87">
        <v>4.2</v>
      </c>
      <c r="Z2245" s="91"/>
      <c r="AA2245" s="92"/>
    </row>
    <row r="2246" customHeight="1" spans="1:27">
      <c r="A2246" s="62">
        <v>40</v>
      </c>
      <c r="B2246" s="63">
        <v>2245</v>
      </c>
      <c r="C2246" s="154" t="s">
        <v>4566</v>
      </c>
      <c r="D2246" s="154" t="s">
        <v>4546</v>
      </c>
      <c r="E2246" s="154" t="s">
        <v>4025</v>
      </c>
      <c r="F2246" s="154" t="s">
        <v>34</v>
      </c>
      <c r="G2246" s="155" t="s">
        <v>4567</v>
      </c>
      <c r="H2246" s="68">
        <v>173.2</v>
      </c>
      <c r="I2246" s="68">
        <v>61.1</v>
      </c>
      <c r="J2246" s="71">
        <f>IF(F2246="女",IF(H2246=0,0,VLOOKUP(I2246/(H2246*H2246/10000),标准!M$108:N$112,2,TRUE)),IF(H2246=0,0,VLOOKUP(I2246/(H2246*H2246/10000),标准!M$74:N$78,2,TRUE)))</f>
        <v>100</v>
      </c>
      <c r="K2246" s="72">
        <v>3198</v>
      </c>
      <c r="L2246" s="71">
        <f>IF(A2246&lt;43,IF(F2246="女",VLOOKUP(K2246,标准!K$108:L$128,2,TRUE),VLOOKUP(K2246,标准!K$74:L$94,2,TRUE)),IF(F2246="女",VLOOKUP(K2246,标准!K$39:L$59,2,TRUE),VLOOKUP(K2246,标准!K$3:L$23,2,TRUE)))</f>
        <v>85</v>
      </c>
      <c r="M2246" s="68">
        <v>7</v>
      </c>
      <c r="N2246" s="71">
        <f>IF(M2246="",0,IF(A2246&lt;43,IF(F2246="女",VLOOKUP(M2246,标准!C$108:D$128,2,TRUE),VLOOKUP(M2246,标准!C$74:D$94,2,TRUE)),IF(F2246="女",VLOOKUP(M2246,标准!C$39:D$59,2,TRUE),VLOOKUP(M2246,标准!C$3:D$23,2,TRUE))))</f>
        <v>60</v>
      </c>
      <c r="O2246" s="121">
        <v>162</v>
      </c>
      <c r="P2246" s="71">
        <f>IF(A2246&lt;43,IF(F2246="女",VLOOKUP(O2246/100,标准!E$108:F$128,2,TRUE),VLOOKUP(O2246/100,标准!E$74:F$94,2,TRUE)),IF(F2246="女",VLOOKUP(O2246/100,标准!E$39:F$59,2,TRUE),VLOOKUP(O2246/100,标准!E$3:F$23,2,TRUE)))</f>
        <v>66</v>
      </c>
      <c r="Q2246" s="112">
        <v>3.56</v>
      </c>
      <c r="R2246" s="71">
        <f>IF(Q2246=0,0,IF(A2246&lt;43,IF(F2246="女",IF(Q2246="",0,VLOOKUP(Q2246,标准!I$108:J$138,2,TRUE)),IF(Q2246="",0,VLOOKUP(Q2246,标准!I$74:J$104,2,TRUE))),IF(F2246="女",IF(Q2246="",0,VLOOKUP(Q2246,标准!I$39:J$69,2,TRUE)),IF(Q2246="",0,VLOOKUP(Q2246,标准!I$3:J$33,2,TRUE)))))</f>
        <v>74</v>
      </c>
      <c r="S2246" s="62">
        <v>34</v>
      </c>
      <c r="T2246" s="71">
        <f>IF(A2246&lt;43,IF(F2246="女",VLOOKUP(S2246,标准!G$108:H$138,2,TRUE),VLOOKUP(S2246,标准!G$74:H$99,2,TRUE)),IF(F2246="女",VLOOKUP(S2246,标准!G$39:H$69,2,TRUE),VLOOKUP(S2246,标准!G$3:H$28,2,TRUE)))</f>
        <v>68</v>
      </c>
      <c r="U2246" s="114">
        <v>9.75</v>
      </c>
      <c r="V2246" s="71">
        <f>IF(U2246=0,0,IF(A2246&lt;43,IF(F2246="女",IF(U2246="",0,VLOOKUP(U2246,标准!A$108:B$128,2,TRUE)),IF(U2246="",0,VLOOKUP(U2246,标准!A$74:B$94,2,TRUE))),IF(F2246="女",IF(U2246="",0,VLOOKUP(U2246,标准!A$39:B$59,2,TRUE)),IF(U2246="",0,VLOOKUP(U2246,标准!A$3:B$23,2,TRUE)))))</f>
        <v>64</v>
      </c>
      <c r="W2246" s="86">
        <f t="shared" si="35"/>
        <v>74.75</v>
      </c>
      <c r="X2246" s="87">
        <v>3.7</v>
      </c>
      <c r="Y2246" s="87">
        <v>3.9</v>
      </c>
      <c r="Z2246" s="91"/>
      <c r="AA2246" s="92"/>
    </row>
    <row r="2247" customHeight="1" spans="1:27">
      <c r="A2247" s="62">
        <v>40</v>
      </c>
      <c r="B2247" s="63">
        <v>2246</v>
      </c>
      <c r="C2247" s="154" t="s">
        <v>4568</v>
      </c>
      <c r="D2247" s="154" t="s">
        <v>4546</v>
      </c>
      <c r="E2247" s="154" t="s">
        <v>4025</v>
      </c>
      <c r="F2247" s="154" t="s">
        <v>34</v>
      </c>
      <c r="G2247" s="155" t="s">
        <v>4569</v>
      </c>
      <c r="H2247" s="68">
        <v>160.2</v>
      </c>
      <c r="I2247" s="68">
        <v>48.7</v>
      </c>
      <c r="J2247" s="71">
        <f>IF(F2247="女",IF(H2247=0,0,VLOOKUP(I2247/(H2247*H2247/10000),标准!M$108:N$112,2,TRUE)),IF(H2247=0,0,VLOOKUP(I2247/(H2247*H2247/10000),标准!M$74:N$78,2,TRUE)))</f>
        <v>100</v>
      </c>
      <c r="K2247" s="72">
        <v>3174</v>
      </c>
      <c r="L2247" s="71">
        <f>IF(A2247&lt;43,IF(F2247="女",VLOOKUP(K2247,标准!K$108:L$128,2,TRUE),VLOOKUP(K2247,标准!K$74:L$94,2,TRUE)),IF(F2247="女",VLOOKUP(K2247,标准!K$39:L$59,2,TRUE),VLOOKUP(K2247,标准!K$3:L$23,2,TRUE)))</f>
        <v>85</v>
      </c>
      <c r="M2247" s="68">
        <v>16.5</v>
      </c>
      <c r="N2247" s="71">
        <f>IF(M2247="",0,IF(A2247&lt;43,IF(F2247="女",VLOOKUP(M2247,标准!C$108:D$128,2,TRUE),VLOOKUP(M2247,标准!C$74:D$94,2,TRUE)),IF(F2247="女",VLOOKUP(M2247,标准!C$39:D$59,2,TRUE),VLOOKUP(M2247,标准!C$3:D$23,2,TRUE))))</f>
        <v>76</v>
      </c>
      <c r="O2247" s="77">
        <v>167</v>
      </c>
      <c r="P2247" s="71">
        <f>IF(A2247&lt;43,IF(F2247="女",VLOOKUP(O2247/100,标准!E$108:F$128,2,TRUE),VLOOKUP(O2247/100,标准!E$74:F$94,2,TRUE)),IF(F2247="女",VLOOKUP(O2247/100,标准!E$39:F$59,2,TRUE),VLOOKUP(O2247/100,标准!E$3:F$23,2,TRUE)))</f>
        <v>70</v>
      </c>
      <c r="Q2247" s="81">
        <v>3.55</v>
      </c>
      <c r="R2247" s="71">
        <f>IF(Q2247=0,0,IF(A2247&lt;43,IF(F2247="女",IF(Q2247="",0,VLOOKUP(Q2247,标准!I$108:J$138,2,TRUE)),IF(Q2247="",0,VLOOKUP(Q2247,标准!I$74:J$104,2,TRUE))),IF(F2247="女",IF(Q2247="",0,VLOOKUP(Q2247,标准!I$39:J$69,2,TRUE)),IF(Q2247="",0,VLOOKUP(Q2247,标准!I$3:J$33,2,TRUE)))))</f>
        <v>74</v>
      </c>
      <c r="S2247" s="76">
        <v>38</v>
      </c>
      <c r="T2247" s="71">
        <f>IF(A2247&lt;43,IF(F2247="女",VLOOKUP(S2247,标准!G$108:H$138,2,TRUE),VLOOKUP(S2247,标准!G$74:H$99,2,TRUE)),IF(F2247="女",VLOOKUP(S2247,标准!G$39:H$69,2,TRUE),VLOOKUP(S2247,标准!G$3:H$28,2,TRUE)))</f>
        <v>72</v>
      </c>
      <c r="U2247" s="88">
        <v>9.12</v>
      </c>
      <c r="V2247" s="71">
        <f>IF(U2247=0,0,IF(A2247&lt;43,IF(F2247="女",IF(U2247="",0,VLOOKUP(U2247,标准!A$108:B$128,2,TRUE)),IF(U2247="",0,VLOOKUP(U2247,标准!A$74:B$94,2,TRUE))),IF(F2247="女",IF(U2247="",0,VLOOKUP(U2247,标准!A$39:B$59,2,TRUE)),IF(U2247="",0,VLOOKUP(U2247,标准!A$3:B$23,2,TRUE)))))</f>
        <v>70</v>
      </c>
      <c r="W2247" s="86">
        <f t="shared" si="35"/>
        <v>78.35</v>
      </c>
      <c r="X2247" s="87">
        <v>4.3</v>
      </c>
      <c r="Y2247" s="87">
        <v>3.9</v>
      </c>
      <c r="Z2247" s="91"/>
      <c r="AA2247" s="92"/>
    </row>
    <row r="2248" customHeight="1" spans="1:27">
      <c r="A2248" s="62">
        <v>40</v>
      </c>
      <c r="B2248" s="63">
        <v>2247</v>
      </c>
      <c r="C2248" s="154" t="s">
        <v>4570</v>
      </c>
      <c r="D2248" s="154" t="s">
        <v>4546</v>
      </c>
      <c r="E2248" s="154" t="s">
        <v>4025</v>
      </c>
      <c r="F2248" s="154" t="s">
        <v>30</v>
      </c>
      <c r="G2248" s="155" t="s">
        <v>4571</v>
      </c>
      <c r="H2248" s="68">
        <v>163.5</v>
      </c>
      <c r="I2248" s="68">
        <v>58.2</v>
      </c>
      <c r="J2248" s="71">
        <f>IF(F2248="女",IF(H2248=0,0,VLOOKUP(I2248/(H2248*H2248/10000),标准!M$108:N$112,2,TRUE)),IF(H2248=0,0,VLOOKUP(I2248/(H2248*H2248/10000),标准!M$74:N$78,2,TRUE)))</f>
        <v>100</v>
      </c>
      <c r="K2248" s="72">
        <v>3626</v>
      </c>
      <c r="L2248" s="71">
        <f>IF(A2248&lt;43,IF(F2248="女",VLOOKUP(K2248,标准!K$108:L$128,2,TRUE),VLOOKUP(K2248,标准!K$74:L$94,2,TRUE)),IF(F2248="女",VLOOKUP(K2248,标准!K$39:L$59,2,TRUE),VLOOKUP(K2248,标准!K$3:L$23,2,TRUE)))</f>
        <v>68</v>
      </c>
      <c r="M2248" s="68">
        <v>20</v>
      </c>
      <c r="N2248" s="71">
        <f>IF(M2248="",0,IF(A2248&lt;43,IF(F2248="女",VLOOKUP(M2248,标准!C$108:D$128,2,TRUE),VLOOKUP(M2248,标准!C$74:D$94,2,TRUE)),IF(F2248="女",VLOOKUP(M2248,标准!C$39:D$59,2,TRUE),VLOOKUP(M2248,标准!C$3:D$23,2,TRUE))))</f>
        <v>85</v>
      </c>
      <c r="O2248" s="121">
        <v>202</v>
      </c>
      <c r="P2248" s="71">
        <f>IF(A2248&lt;43,IF(F2248="女",VLOOKUP(O2248/100,标准!E$108:F$128,2,TRUE),VLOOKUP(O2248/100,标准!E$74:F$94,2,TRUE)),IF(F2248="女",VLOOKUP(O2248/100,标准!E$39:F$59,2,TRUE),VLOOKUP(O2248/100,标准!E$3:F$23,2,TRUE)))</f>
        <v>40</v>
      </c>
      <c r="Q2248" s="112">
        <v>4.22</v>
      </c>
      <c r="R2248" s="71">
        <f>IF(Q2248=0,0,IF(A2248&lt;43,IF(F2248="女",IF(Q2248="",0,VLOOKUP(Q2248,标准!I$108:J$138,2,TRUE)),IF(Q2248="",0,VLOOKUP(Q2248,标准!I$74:J$104,2,TRUE))),IF(F2248="女",IF(Q2248="",0,VLOOKUP(Q2248,标准!I$39:J$69,2,TRUE)),IF(Q2248="",0,VLOOKUP(Q2248,标准!I$3:J$33,2,TRUE)))))</f>
        <v>64</v>
      </c>
      <c r="S2248" s="62">
        <v>3</v>
      </c>
      <c r="T2248" s="71">
        <f>IF(A2248&lt;43,IF(F2248="女",VLOOKUP(S2248,标准!G$108:H$138,2,TRUE),VLOOKUP(S2248,标准!G$74:H$99,2,TRUE)),IF(F2248="女",VLOOKUP(S2248,标准!G$39:H$69,2,TRUE),VLOOKUP(S2248,标准!G$3:H$28,2,TRUE)))</f>
        <v>0</v>
      </c>
      <c r="U2248" s="114">
        <v>7.8</v>
      </c>
      <c r="V2248" s="71">
        <f>IF(U2248=0,0,IF(A2248&lt;43,IF(F2248="女",IF(U2248="",0,VLOOKUP(U2248,标准!A$108:B$128,2,TRUE)),IF(U2248="",0,VLOOKUP(U2248,标准!A$74:B$94,2,TRUE))),IF(F2248="女",IF(U2248="",0,VLOOKUP(U2248,标准!A$39:B$59,2,TRUE)),IF(U2248="",0,VLOOKUP(U2248,标准!A$3:B$23,2,TRUE)))))</f>
        <v>72</v>
      </c>
      <c r="W2248" s="86">
        <f t="shared" si="35"/>
        <v>64.9</v>
      </c>
      <c r="X2248" s="87">
        <v>4.2</v>
      </c>
      <c r="Y2248" s="87">
        <v>4.1</v>
      </c>
      <c r="Z2248" s="91"/>
      <c r="AA2248" s="92"/>
    </row>
    <row r="2249" customHeight="1" spans="1:27">
      <c r="A2249" s="62">
        <v>40</v>
      </c>
      <c r="B2249" s="63">
        <v>2248</v>
      </c>
      <c r="C2249" s="154" t="s">
        <v>4572</v>
      </c>
      <c r="D2249" s="154" t="s">
        <v>4546</v>
      </c>
      <c r="E2249" s="154" t="s">
        <v>4025</v>
      </c>
      <c r="F2249" s="154" t="s">
        <v>34</v>
      </c>
      <c r="G2249" s="155" t="s">
        <v>4573</v>
      </c>
      <c r="H2249" s="68">
        <v>161.4</v>
      </c>
      <c r="I2249" s="68">
        <v>43.2</v>
      </c>
      <c r="J2249" s="71">
        <f>IF(F2249="女",IF(H2249=0,0,VLOOKUP(I2249/(H2249*H2249/10000),标准!M$108:N$112,2,TRUE)),IF(H2249=0,0,VLOOKUP(I2249/(H2249*H2249/10000),标准!M$74:N$78,2,TRUE)))</f>
        <v>80</v>
      </c>
      <c r="K2249" s="72">
        <v>2114</v>
      </c>
      <c r="L2249" s="71">
        <f>IF(A2249&lt;43,IF(F2249="女",VLOOKUP(K2249,标准!K$108:L$128,2,TRUE),VLOOKUP(K2249,标准!K$74:L$94,2,TRUE)),IF(F2249="女",VLOOKUP(K2249,标准!K$39:L$59,2,TRUE),VLOOKUP(K2249,标准!K$3:L$23,2,TRUE)))</f>
        <v>62</v>
      </c>
      <c r="M2249" s="68">
        <v>8</v>
      </c>
      <c r="N2249" s="71">
        <f>IF(M2249="",0,IF(A2249&lt;43,IF(F2249="女",VLOOKUP(M2249,标准!C$108:D$128,2,TRUE),VLOOKUP(M2249,标准!C$74:D$94,2,TRUE)),IF(F2249="女",VLOOKUP(M2249,标准!C$39:D$59,2,TRUE),VLOOKUP(M2249,标准!C$3:D$23,2,TRUE))))</f>
        <v>62</v>
      </c>
      <c r="O2249" s="121">
        <v>172</v>
      </c>
      <c r="P2249" s="71">
        <f>IF(A2249&lt;43,IF(F2249="女",VLOOKUP(O2249/100,标准!E$108:F$128,2,TRUE),VLOOKUP(O2249/100,标准!E$74:F$94,2,TRUE)),IF(F2249="女",VLOOKUP(O2249/100,标准!E$39:F$59,2,TRUE),VLOOKUP(O2249/100,标准!E$3:F$23,2,TRUE)))</f>
        <v>74</v>
      </c>
      <c r="Q2249" s="112">
        <v>3.52</v>
      </c>
      <c r="R2249" s="71">
        <f>IF(Q2249=0,0,IF(A2249&lt;43,IF(F2249="女",IF(Q2249="",0,VLOOKUP(Q2249,标准!I$108:J$138,2,TRUE)),IF(Q2249="",0,VLOOKUP(Q2249,标准!I$74:J$104,2,TRUE))),IF(F2249="女",IF(Q2249="",0,VLOOKUP(Q2249,标准!I$39:J$69,2,TRUE)),IF(Q2249="",0,VLOOKUP(Q2249,标准!I$3:J$33,2,TRUE)))))</f>
        <v>76</v>
      </c>
      <c r="S2249" s="62">
        <v>53</v>
      </c>
      <c r="T2249" s="71">
        <f>IF(A2249&lt;43,IF(F2249="女",VLOOKUP(S2249,标准!G$108:H$138,2,TRUE),VLOOKUP(S2249,标准!G$74:H$99,2,TRUE)),IF(F2249="女",VLOOKUP(S2249,标准!G$39:H$69,2,TRUE),VLOOKUP(S2249,标准!G$3:H$28,2,TRUE)))</f>
        <v>90</v>
      </c>
      <c r="U2249" s="114">
        <v>8.78</v>
      </c>
      <c r="V2249" s="71">
        <f>IF(U2249=0,0,IF(A2249&lt;43,IF(F2249="女",IF(U2249="",0,VLOOKUP(U2249,标准!A$108:B$128,2,TRUE)),IF(U2249="",0,VLOOKUP(U2249,标准!A$74:B$94,2,TRUE))),IF(F2249="女",IF(U2249="",0,VLOOKUP(U2249,标准!A$39:B$59,2,TRUE)),IF(U2249="",0,VLOOKUP(U2249,标准!A$3:B$23,2,TRUE)))))</f>
        <v>74</v>
      </c>
      <c r="W2249" s="86">
        <f t="shared" si="35"/>
        <v>73.9</v>
      </c>
      <c r="X2249" s="87">
        <v>3.7</v>
      </c>
      <c r="Y2249" s="87">
        <v>3.7</v>
      </c>
      <c r="Z2249" s="91"/>
      <c r="AA2249" s="92"/>
    </row>
    <row r="2250" customHeight="1" spans="1:27">
      <c r="A2250" s="62">
        <v>40</v>
      </c>
      <c r="B2250" s="63">
        <v>2249</v>
      </c>
      <c r="C2250" s="154" t="s">
        <v>4574</v>
      </c>
      <c r="D2250" s="154" t="s">
        <v>4546</v>
      </c>
      <c r="E2250" s="154" t="s">
        <v>4025</v>
      </c>
      <c r="F2250" s="154" t="s">
        <v>34</v>
      </c>
      <c r="G2250" s="155" t="s">
        <v>4575</v>
      </c>
      <c r="H2250" s="68">
        <v>158.4</v>
      </c>
      <c r="I2250" s="68">
        <v>46.5</v>
      </c>
      <c r="J2250" s="71">
        <f>IF(F2250="女",IF(H2250=0,0,VLOOKUP(I2250/(H2250*H2250/10000),标准!M$108:N$112,2,TRUE)),IF(H2250=0,0,VLOOKUP(I2250/(H2250*H2250/10000),标准!M$74:N$78,2,TRUE)))</f>
        <v>100</v>
      </c>
      <c r="K2250" s="72">
        <v>2208</v>
      </c>
      <c r="L2250" s="71">
        <f>IF(A2250&lt;43,IF(F2250="女",VLOOKUP(K2250,标准!K$108:L$128,2,TRUE),VLOOKUP(K2250,标准!K$74:L$94,2,TRUE)),IF(F2250="女",VLOOKUP(K2250,标准!K$39:L$59,2,TRUE),VLOOKUP(K2250,标准!K$3:L$23,2,TRUE)))</f>
        <v>64</v>
      </c>
      <c r="M2250" s="68">
        <v>1.5</v>
      </c>
      <c r="N2250" s="71">
        <f>IF(M2250="",0,IF(A2250&lt;43,IF(F2250="女",VLOOKUP(M2250,标准!C$108:D$128,2,TRUE),VLOOKUP(M2250,标准!C$74:D$94,2,TRUE)),IF(F2250="女",VLOOKUP(M2250,标准!C$39:D$59,2,TRUE),VLOOKUP(M2250,标准!C$3:D$23,2,TRUE))))</f>
        <v>0</v>
      </c>
      <c r="O2250" s="77">
        <v>160</v>
      </c>
      <c r="P2250" s="71">
        <f>IF(A2250&lt;43,IF(F2250="女",VLOOKUP(O2250/100,标准!E$108:F$128,2,TRUE),VLOOKUP(O2250/100,标准!E$74:F$94,2,TRUE)),IF(F2250="女",VLOOKUP(O2250/100,标准!E$39:F$59,2,TRUE),VLOOKUP(O2250/100,标准!E$3:F$23,2,TRUE)))</f>
        <v>66</v>
      </c>
      <c r="Q2250" s="81">
        <v>4.14</v>
      </c>
      <c r="R2250" s="71">
        <f>IF(Q2250=0,0,IF(A2250&lt;43,IF(F2250="女",IF(Q2250="",0,VLOOKUP(Q2250,标准!I$108:J$138,2,TRUE)),IF(Q2250="",0,VLOOKUP(Q2250,标准!I$74:J$104,2,TRUE))),IF(F2250="女",IF(Q2250="",0,VLOOKUP(Q2250,标准!I$39:J$69,2,TRUE)),IF(Q2250="",0,VLOOKUP(Q2250,标准!I$3:J$33,2,TRUE)))))</f>
        <v>68</v>
      </c>
      <c r="S2250" s="76">
        <v>35</v>
      </c>
      <c r="T2250" s="71">
        <f>IF(A2250&lt;43,IF(F2250="女",VLOOKUP(S2250,标准!G$108:H$138,2,TRUE),VLOOKUP(S2250,标准!G$74:H$99,2,TRUE)),IF(F2250="女",VLOOKUP(S2250,标准!G$39:H$69,2,TRUE),VLOOKUP(S2250,标准!G$3:H$28,2,TRUE)))</f>
        <v>68</v>
      </c>
      <c r="U2250" s="88">
        <v>9.4</v>
      </c>
      <c r="V2250" s="71">
        <f>IF(U2250=0,0,IF(A2250&lt;43,IF(F2250="女",IF(U2250="",0,VLOOKUP(U2250,标准!A$108:B$128,2,TRUE)),IF(U2250="",0,VLOOKUP(U2250,标准!A$74:B$94,2,TRUE))),IF(F2250="女",IF(U2250="",0,VLOOKUP(U2250,标准!A$39:B$59,2,TRUE)),IF(U2250="",0,VLOOKUP(U2250,标准!A$3:B$23,2,TRUE)))))</f>
        <v>68</v>
      </c>
      <c r="W2250" s="86">
        <f t="shared" si="35"/>
        <v>65.2</v>
      </c>
      <c r="X2250" s="87">
        <v>4.7</v>
      </c>
      <c r="Y2250" s="87">
        <v>4.7</v>
      </c>
      <c r="Z2250" s="91"/>
      <c r="AA2250" s="92"/>
    </row>
    <row r="2251" customHeight="1" spans="1:27">
      <c r="A2251" s="62">
        <v>40</v>
      </c>
      <c r="B2251" s="63">
        <v>2250</v>
      </c>
      <c r="C2251" s="154" t="s">
        <v>4576</v>
      </c>
      <c r="D2251" s="154" t="s">
        <v>4546</v>
      </c>
      <c r="E2251" s="154" t="s">
        <v>4025</v>
      </c>
      <c r="F2251" s="154" t="s">
        <v>30</v>
      </c>
      <c r="G2251" s="155" t="s">
        <v>4577</v>
      </c>
      <c r="H2251" s="68">
        <v>176.8</v>
      </c>
      <c r="I2251" s="68">
        <v>90</v>
      </c>
      <c r="J2251" s="71">
        <f>IF(F2251="女",IF(H2251=0,0,VLOOKUP(I2251/(H2251*H2251/10000),标准!M$108:N$112,2,TRUE)),IF(H2251=0,0,VLOOKUP(I2251/(H2251*H2251/10000),标准!M$74:N$78,2,TRUE)))</f>
        <v>60</v>
      </c>
      <c r="K2251" s="72">
        <v>4707</v>
      </c>
      <c r="L2251" s="71">
        <f>IF(A2251&lt;43,IF(F2251="女",VLOOKUP(K2251,标准!K$108:L$128,2,TRUE),VLOOKUP(K2251,标准!K$74:L$94,2,TRUE)),IF(F2251="女",VLOOKUP(K2251,标准!K$39:L$59,2,TRUE),VLOOKUP(K2251,标准!K$3:L$23,2,TRUE)))</f>
        <v>85</v>
      </c>
      <c r="M2251" s="68">
        <v>23</v>
      </c>
      <c r="N2251" s="71">
        <f>IF(M2251="",0,IF(A2251&lt;43,IF(F2251="女",VLOOKUP(M2251,标准!C$108:D$128,2,TRUE),VLOOKUP(M2251,标准!C$74:D$94,2,TRUE)),IF(F2251="女",VLOOKUP(M2251,标准!C$39:D$59,2,TRUE),VLOOKUP(M2251,标准!C$3:D$23,2,TRUE))))</f>
        <v>90</v>
      </c>
      <c r="O2251" s="121">
        <v>268</v>
      </c>
      <c r="P2251" s="71">
        <f>IF(A2251&lt;43,IF(F2251="女",VLOOKUP(O2251/100,标准!E$108:F$128,2,TRUE),VLOOKUP(O2251/100,标准!E$74:F$94,2,TRUE)),IF(F2251="女",VLOOKUP(O2251/100,标准!E$39:F$59,2,TRUE),VLOOKUP(O2251/100,标准!E$3:F$23,2,TRUE)))</f>
        <v>95</v>
      </c>
      <c r="Q2251" s="112">
        <v>4.42</v>
      </c>
      <c r="R2251" s="71">
        <f>IF(Q2251=0,0,IF(A2251&lt;43,IF(F2251="女",IF(Q2251="",0,VLOOKUP(Q2251,标准!I$108:J$138,2,TRUE)),IF(Q2251="",0,VLOOKUP(Q2251,标准!I$74:J$104,2,TRUE))),IF(F2251="女",IF(Q2251="",0,VLOOKUP(Q2251,标准!I$39:J$69,2,TRUE)),IF(Q2251="",0,VLOOKUP(Q2251,标准!I$3:J$33,2,TRUE)))))</f>
        <v>50</v>
      </c>
      <c r="S2251" s="62">
        <v>0</v>
      </c>
      <c r="T2251" s="71">
        <f>IF(A2251&lt;43,IF(F2251="女",VLOOKUP(S2251,标准!G$108:H$138,2,TRUE),VLOOKUP(S2251,标准!G$74:H$99,2,TRUE)),IF(F2251="女",VLOOKUP(S2251,标准!G$39:H$69,2,TRUE),VLOOKUP(S2251,标准!G$3:H$28,2,TRUE)))</f>
        <v>0</v>
      </c>
      <c r="U2251" s="114">
        <v>7.6</v>
      </c>
      <c r="V2251" s="71">
        <f>IF(U2251=0,0,IF(A2251&lt;43,IF(F2251="女",IF(U2251="",0,VLOOKUP(U2251,标准!A$108:B$128,2,TRUE)),IF(U2251="",0,VLOOKUP(U2251,标准!A$74:B$94,2,TRUE))),IF(F2251="女",IF(U2251="",0,VLOOKUP(U2251,标准!A$39:B$59,2,TRUE)),IF(U2251="",0,VLOOKUP(U2251,标准!A$3:B$23,2,TRUE)))))</f>
        <v>74</v>
      </c>
      <c r="W2251" s="86">
        <f t="shared" si="35"/>
        <v>65.05</v>
      </c>
      <c r="X2251" s="87">
        <v>4.6</v>
      </c>
      <c r="Y2251" s="87">
        <v>4.6</v>
      </c>
      <c r="Z2251" s="91"/>
      <c r="AA2251" s="92"/>
    </row>
    <row r="2252" customHeight="1" spans="1:27">
      <c r="A2252" s="62">
        <v>40</v>
      </c>
      <c r="B2252" s="63">
        <v>2251</v>
      </c>
      <c r="C2252" s="154" t="s">
        <v>4578</v>
      </c>
      <c r="D2252" s="154" t="s">
        <v>4546</v>
      </c>
      <c r="E2252" s="154" t="s">
        <v>4025</v>
      </c>
      <c r="F2252" s="154" t="s">
        <v>30</v>
      </c>
      <c r="G2252" s="155" t="s">
        <v>4579</v>
      </c>
      <c r="H2252" s="68">
        <v>172.1</v>
      </c>
      <c r="I2252" s="68">
        <v>70.5</v>
      </c>
      <c r="J2252" s="71">
        <f>IF(F2252="女",IF(H2252=0,0,VLOOKUP(I2252/(H2252*H2252/10000),标准!M$108:N$112,2,TRUE)),IF(H2252=0,0,VLOOKUP(I2252/(H2252*H2252/10000),标准!M$74:N$78,2,TRUE)))</f>
        <v>100</v>
      </c>
      <c r="K2252" s="72">
        <v>5053</v>
      </c>
      <c r="L2252" s="71">
        <f>IF(A2252&lt;43,IF(F2252="女",VLOOKUP(K2252,标准!K$108:L$128,2,TRUE),VLOOKUP(K2252,标准!K$74:L$94,2,TRUE)),IF(F2252="女",VLOOKUP(K2252,标准!K$39:L$59,2,TRUE),VLOOKUP(K2252,标准!K$3:L$23,2,TRUE)))</f>
        <v>100</v>
      </c>
      <c r="M2252" s="68">
        <v>0</v>
      </c>
      <c r="N2252" s="71">
        <f>IF(M2252="",0,IF(A2252&lt;43,IF(F2252="女",VLOOKUP(M2252,标准!C$108:D$128,2,TRUE),VLOOKUP(M2252,标准!C$74:D$94,2,TRUE)),IF(F2252="女",VLOOKUP(M2252,标准!C$39:D$59,2,TRUE),VLOOKUP(M2252,标准!C$3:D$23,2,TRUE))))</f>
        <v>20</v>
      </c>
      <c r="O2252" s="121">
        <v>212</v>
      </c>
      <c r="P2252" s="71">
        <f>IF(A2252&lt;43,IF(F2252="女",VLOOKUP(O2252/100,标准!E$108:F$128,2,TRUE),VLOOKUP(O2252/100,标准!E$74:F$94,2,TRUE)),IF(F2252="女",VLOOKUP(O2252/100,标准!E$39:F$59,2,TRUE),VLOOKUP(O2252/100,标准!E$3:F$23,2,TRUE)))</f>
        <v>62</v>
      </c>
      <c r="Q2252" s="112">
        <v>4.46</v>
      </c>
      <c r="R2252" s="71">
        <f>IF(Q2252=0,0,IF(A2252&lt;43,IF(F2252="女",IF(Q2252="",0,VLOOKUP(Q2252,标准!I$108:J$138,2,TRUE)),IF(Q2252="",0,VLOOKUP(Q2252,标准!I$74:J$104,2,TRUE))),IF(F2252="女",IF(Q2252="",0,VLOOKUP(Q2252,标准!I$39:J$69,2,TRUE)),IF(Q2252="",0,VLOOKUP(Q2252,标准!I$3:J$33,2,TRUE)))))</f>
        <v>50</v>
      </c>
      <c r="S2252" s="62">
        <v>2</v>
      </c>
      <c r="T2252" s="71">
        <f>IF(A2252&lt;43,IF(F2252="女",VLOOKUP(S2252,标准!G$108:H$138,2,TRUE),VLOOKUP(S2252,标准!G$74:H$99,2,TRUE)),IF(F2252="女",VLOOKUP(S2252,标准!G$39:H$69,2,TRUE),VLOOKUP(S2252,标准!G$3:H$28,2,TRUE)))</f>
        <v>0</v>
      </c>
      <c r="U2252" s="114">
        <v>7.7</v>
      </c>
      <c r="V2252" s="71">
        <f>IF(U2252=0,0,IF(A2252&lt;43,IF(F2252="女",IF(U2252="",0,VLOOKUP(U2252,标准!A$108:B$128,2,TRUE)),IF(U2252="",0,VLOOKUP(U2252,标准!A$74:B$94,2,TRUE))),IF(F2252="女",IF(U2252="",0,VLOOKUP(U2252,标准!A$39:B$59,2,TRUE)),IF(U2252="",0,VLOOKUP(U2252,标准!A$3:B$23,2,TRUE)))))</f>
        <v>74</v>
      </c>
      <c r="W2252" s="86">
        <f t="shared" si="35"/>
        <v>63</v>
      </c>
      <c r="X2252" s="87">
        <v>4.3</v>
      </c>
      <c r="Y2252" s="87">
        <v>4.1</v>
      </c>
      <c r="Z2252" s="91"/>
      <c r="AA2252" s="92"/>
    </row>
    <row r="2253" customHeight="1" spans="1:27">
      <c r="A2253" s="62">
        <v>40</v>
      </c>
      <c r="B2253" s="63">
        <v>2252</v>
      </c>
      <c r="C2253" s="154" t="s">
        <v>4580</v>
      </c>
      <c r="D2253" s="154" t="s">
        <v>4546</v>
      </c>
      <c r="E2253" s="154" t="s">
        <v>4025</v>
      </c>
      <c r="F2253" s="154" t="s">
        <v>30</v>
      </c>
      <c r="G2253" s="155" t="s">
        <v>4581</v>
      </c>
      <c r="H2253" s="68">
        <v>174.5</v>
      </c>
      <c r="I2253" s="68">
        <v>65.7</v>
      </c>
      <c r="J2253" s="71">
        <f>IF(F2253="女",IF(H2253=0,0,VLOOKUP(I2253/(H2253*H2253/10000),标准!M$108:N$112,2,TRUE)),IF(H2253=0,0,VLOOKUP(I2253/(H2253*H2253/10000),标准!M$74:N$78,2,TRUE)))</f>
        <v>100</v>
      </c>
      <c r="K2253" s="72">
        <v>3526</v>
      </c>
      <c r="L2253" s="71">
        <f>IF(A2253&lt;43,IF(F2253="女",VLOOKUP(K2253,标准!K$108:L$128,2,TRUE),VLOOKUP(K2253,标准!K$74:L$94,2,TRUE)),IF(F2253="女",VLOOKUP(K2253,标准!K$39:L$59,2,TRUE),VLOOKUP(K2253,标准!K$3:L$23,2,TRUE)))</f>
        <v>66</v>
      </c>
      <c r="M2253" s="68">
        <v>12</v>
      </c>
      <c r="N2253" s="71">
        <f>IF(M2253="",0,IF(A2253&lt;43,IF(F2253="女",VLOOKUP(M2253,标准!C$108:D$128,2,TRUE),VLOOKUP(M2253,标准!C$74:D$94,2,TRUE)),IF(F2253="女",VLOOKUP(M2253,标准!C$39:D$59,2,TRUE),VLOOKUP(M2253,标准!C$3:D$23,2,TRUE))))</f>
        <v>70</v>
      </c>
      <c r="O2253" s="121">
        <v>220</v>
      </c>
      <c r="P2253" s="71">
        <f>IF(A2253&lt;43,IF(F2253="女",VLOOKUP(O2253/100,标准!E$108:F$128,2,TRUE),VLOOKUP(O2253/100,标准!E$74:F$94,2,TRUE)),IF(F2253="女",VLOOKUP(O2253/100,标准!E$39:F$59,2,TRUE),VLOOKUP(O2253/100,标准!E$3:F$23,2,TRUE)))</f>
        <v>66</v>
      </c>
      <c r="Q2253" s="112">
        <v>3.45</v>
      </c>
      <c r="R2253" s="71">
        <f>IF(Q2253=0,0,IF(A2253&lt;43,IF(F2253="女",IF(Q2253="",0,VLOOKUP(Q2253,标准!I$108:J$138,2,TRUE)),IF(Q2253="",0,VLOOKUP(Q2253,标准!I$74:J$104,2,TRUE))),IF(F2253="女",IF(Q2253="",0,VLOOKUP(Q2253,标准!I$39:J$69,2,TRUE)),IF(Q2253="",0,VLOOKUP(Q2253,标准!I$3:J$33,2,TRUE)))))</f>
        <v>78</v>
      </c>
      <c r="S2253" s="62">
        <v>1</v>
      </c>
      <c r="T2253" s="71">
        <f>IF(A2253&lt;43,IF(F2253="女",VLOOKUP(S2253,标准!G$108:H$138,2,TRUE),VLOOKUP(S2253,标准!G$74:H$99,2,TRUE)),IF(F2253="女",VLOOKUP(S2253,标准!G$39:H$69,2,TRUE),VLOOKUP(S2253,标准!G$3:H$28,2,TRUE)))</f>
        <v>0</v>
      </c>
      <c r="U2253" s="114">
        <v>7.5</v>
      </c>
      <c r="V2253" s="71">
        <f>IF(U2253=0,0,IF(A2253&lt;43,IF(F2253="女",IF(U2253="",0,VLOOKUP(U2253,标准!A$108:B$128,2,TRUE)),IF(U2253="",0,VLOOKUP(U2253,标准!A$74:B$94,2,TRUE))),IF(F2253="女",IF(U2253="",0,VLOOKUP(U2253,标准!A$39:B$59,2,TRUE)),IF(U2253="",0,VLOOKUP(U2253,标准!A$3:B$23,2,TRUE)))))</f>
        <v>76</v>
      </c>
      <c r="W2253" s="86">
        <f t="shared" si="35"/>
        <v>69.3</v>
      </c>
      <c r="X2253" s="87">
        <v>4.9</v>
      </c>
      <c r="Y2253" s="87">
        <v>4.9</v>
      </c>
      <c r="Z2253" s="91"/>
      <c r="AA2253" s="92"/>
    </row>
    <row r="2254" customHeight="1" spans="1:27">
      <c r="A2254" s="62">
        <v>40</v>
      </c>
      <c r="B2254" s="63">
        <v>2253</v>
      </c>
      <c r="C2254" s="154" t="s">
        <v>4582</v>
      </c>
      <c r="D2254" s="154" t="s">
        <v>4546</v>
      </c>
      <c r="E2254" s="154" t="s">
        <v>4025</v>
      </c>
      <c r="F2254" s="154" t="s">
        <v>34</v>
      </c>
      <c r="G2254" s="155" t="s">
        <v>4583</v>
      </c>
      <c r="H2254" s="68">
        <v>156.4</v>
      </c>
      <c r="I2254" s="68">
        <v>44</v>
      </c>
      <c r="J2254" s="71">
        <f>IF(F2254="女",IF(H2254=0,0,VLOOKUP(I2254/(H2254*H2254/10000),标准!M$108:N$112,2,TRUE)),IF(H2254=0,0,VLOOKUP(I2254/(H2254*H2254/10000),标准!M$74:N$78,2,TRUE)))</f>
        <v>100</v>
      </c>
      <c r="K2254" s="72">
        <v>2028</v>
      </c>
      <c r="L2254" s="71">
        <f>IF(A2254&lt;43,IF(F2254="女",VLOOKUP(K2254,标准!K$108:L$128,2,TRUE),VLOOKUP(K2254,标准!K$74:L$94,2,TRUE)),IF(F2254="女",VLOOKUP(K2254,标准!K$39:L$59,2,TRUE),VLOOKUP(K2254,标准!K$3:L$23,2,TRUE)))</f>
        <v>60</v>
      </c>
      <c r="M2254" s="68">
        <v>22</v>
      </c>
      <c r="N2254" s="71">
        <f>IF(M2254="",0,IF(A2254&lt;43,IF(F2254="女",VLOOKUP(M2254,标准!C$108:D$128,2,TRUE),VLOOKUP(M2254,标准!C$74:D$94,2,TRUE)),IF(F2254="女",VLOOKUP(M2254,标准!C$39:D$59,2,TRUE),VLOOKUP(M2254,标准!C$3:D$23,2,TRUE))))</f>
        <v>85</v>
      </c>
      <c r="O2254" s="121">
        <v>175</v>
      </c>
      <c r="P2254" s="71">
        <f>IF(A2254&lt;43,IF(F2254="女",VLOOKUP(O2254/100,标准!E$108:F$128,2,TRUE),VLOOKUP(O2254/100,标准!E$74:F$94,2,TRUE)),IF(F2254="女",VLOOKUP(O2254/100,标准!E$39:F$59,2,TRUE),VLOOKUP(O2254/100,标准!E$3:F$23,2,TRUE)))</f>
        <v>76</v>
      </c>
      <c r="Q2254" s="112">
        <v>3.54</v>
      </c>
      <c r="R2254" s="71">
        <f>IF(Q2254=0,0,IF(A2254&lt;43,IF(F2254="女",IF(Q2254="",0,VLOOKUP(Q2254,标准!I$108:J$138,2,TRUE)),IF(Q2254="",0,VLOOKUP(Q2254,标准!I$74:J$104,2,TRUE))),IF(F2254="女",IF(Q2254="",0,VLOOKUP(Q2254,标准!I$39:J$69,2,TRUE)),IF(Q2254="",0,VLOOKUP(Q2254,标准!I$3:J$33,2,TRUE)))))</f>
        <v>76</v>
      </c>
      <c r="S2254" s="62">
        <v>35</v>
      </c>
      <c r="T2254" s="71">
        <f>IF(A2254&lt;43,IF(F2254="女",VLOOKUP(S2254,标准!G$108:H$138,2,TRUE),VLOOKUP(S2254,标准!G$74:H$99,2,TRUE)),IF(F2254="女",VLOOKUP(S2254,标准!G$39:H$69,2,TRUE),VLOOKUP(S2254,标准!G$3:H$28,2,TRUE)))</f>
        <v>68</v>
      </c>
      <c r="U2254" s="114">
        <v>9.15</v>
      </c>
      <c r="V2254" s="71">
        <f>IF(U2254=0,0,IF(A2254&lt;43,IF(F2254="女",IF(U2254="",0,VLOOKUP(U2254,标准!A$108:B$128,2,TRUE)),IF(U2254="",0,VLOOKUP(U2254,标准!A$74:B$94,2,TRUE))),IF(F2254="女",IF(U2254="",0,VLOOKUP(U2254,标准!A$39:B$59,2,TRUE)),IF(U2254="",0,VLOOKUP(U2254,标准!A$3:B$23,2,TRUE)))))</f>
        <v>70</v>
      </c>
      <c r="W2254" s="86">
        <f t="shared" si="35"/>
        <v>76.1</v>
      </c>
      <c r="X2254" s="87">
        <v>4.1</v>
      </c>
      <c r="Y2254" s="87">
        <v>3.8</v>
      </c>
      <c r="Z2254" s="91"/>
      <c r="AA2254" s="92"/>
    </row>
    <row r="2255" customHeight="1" spans="1:27">
      <c r="A2255" s="62">
        <v>40</v>
      </c>
      <c r="B2255" s="63">
        <v>2254</v>
      </c>
      <c r="C2255" s="154" t="s">
        <v>4584</v>
      </c>
      <c r="D2255" s="154" t="s">
        <v>4546</v>
      </c>
      <c r="E2255" s="154" t="s">
        <v>4025</v>
      </c>
      <c r="F2255" s="154" t="s">
        <v>34</v>
      </c>
      <c r="G2255" s="155" t="s">
        <v>4585</v>
      </c>
      <c r="H2255" s="68">
        <v>156.9</v>
      </c>
      <c r="I2255" s="68">
        <v>51.9</v>
      </c>
      <c r="J2255" s="71">
        <f>IF(F2255="女",IF(H2255=0,0,VLOOKUP(I2255/(H2255*H2255/10000),标准!M$108:N$112,2,TRUE)),IF(H2255=0,0,VLOOKUP(I2255/(H2255*H2255/10000),标准!M$74:N$78,2,TRUE)))</f>
        <v>100</v>
      </c>
      <c r="K2255" s="72">
        <v>3390</v>
      </c>
      <c r="L2255" s="71">
        <f>IF(A2255&lt;43,IF(F2255="女",VLOOKUP(K2255,标准!K$108:L$128,2,TRUE),VLOOKUP(K2255,标准!K$74:L$94,2,TRUE)),IF(F2255="女",VLOOKUP(K2255,标准!K$39:L$59,2,TRUE),VLOOKUP(K2255,标准!K$3:L$23,2,TRUE)))</f>
        <v>95</v>
      </c>
      <c r="M2255" s="68">
        <v>7</v>
      </c>
      <c r="N2255" s="71">
        <f>IF(M2255="",0,IF(A2255&lt;43,IF(F2255="女",VLOOKUP(M2255,标准!C$108:D$128,2,TRUE),VLOOKUP(M2255,标准!C$74:D$94,2,TRUE)),IF(F2255="女",VLOOKUP(M2255,标准!C$39:D$59,2,TRUE),VLOOKUP(M2255,标准!C$3:D$23,2,TRUE))))</f>
        <v>60</v>
      </c>
      <c r="O2255" s="121">
        <v>170</v>
      </c>
      <c r="P2255" s="71">
        <f>IF(A2255&lt;43,IF(F2255="女",VLOOKUP(O2255/100,标准!E$108:F$128,2,TRUE),VLOOKUP(O2255/100,标准!E$74:F$94,2,TRUE)),IF(F2255="女",VLOOKUP(O2255/100,标准!E$39:F$59,2,TRUE),VLOOKUP(O2255/100,标准!E$3:F$23,2,TRUE)))</f>
        <v>72</v>
      </c>
      <c r="Q2255" s="112">
        <v>4.14</v>
      </c>
      <c r="R2255" s="71">
        <f>IF(Q2255=0,0,IF(A2255&lt;43,IF(F2255="女",IF(Q2255="",0,VLOOKUP(Q2255,标准!I$108:J$138,2,TRUE)),IF(Q2255="",0,VLOOKUP(Q2255,标准!I$74:J$104,2,TRUE))),IF(F2255="女",IF(Q2255="",0,VLOOKUP(Q2255,标准!I$39:J$69,2,TRUE)),IF(Q2255="",0,VLOOKUP(Q2255,标准!I$3:J$33,2,TRUE)))))</f>
        <v>68</v>
      </c>
      <c r="S2255" s="62">
        <v>36</v>
      </c>
      <c r="T2255" s="71">
        <f>IF(A2255&lt;43,IF(F2255="女",VLOOKUP(S2255,标准!G$108:H$138,2,TRUE),VLOOKUP(S2255,标准!G$74:H$99,2,TRUE)),IF(F2255="女",VLOOKUP(S2255,标准!G$39:H$69,2,TRUE),VLOOKUP(S2255,标准!G$3:H$28,2,TRUE)))</f>
        <v>70</v>
      </c>
      <c r="U2255" s="114">
        <v>9.03</v>
      </c>
      <c r="V2255" s="71">
        <f>IF(U2255=0,0,IF(A2255&lt;43,IF(F2255="女",IF(U2255="",0,VLOOKUP(U2255,标准!A$108:B$128,2,TRUE)),IF(U2255="",0,VLOOKUP(U2255,标准!A$74:B$94,2,TRUE))),IF(F2255="女",IF(U2255="",0,VLOOKUP(U2255,标准!A$39:B$59,2,TRUE)),IF(U2255="",0,VLOOKUP(U2255,标准!A$3:B$23,2,TRUE)))))</f>
        <v>72</v>
      </c>
      <c r="W2255" s="86">
        <f t="shared" si="35"/>
        <v>77.45</v>
      </c>
      <c r="X2255" s="87">
        <v>3.7</v>
      </c>
      <c r="Y2255" s="87">
        <v>3.7</v>
      </c>
      <c r="Z2255" s="91"/>
      <c r="AA2255" s="92"/>
    </row>
    <row r="2256" customHeight="1" spans="1:27">
      <c r="A2256" s="62">
        <v>40</v>
      </c>
      <c r="B2256" s="63">
        <v>2255</v>
      </c>
      <c r="C2256" s="154" t="s">
        <v>4586</v>
      </c>
      <c r="D2256" s="154" t="s">
        <v>4546</v>
      </c>
      <c r="E2256" s="154" t="s">
        <v>4025</v>
      </c>
      <c r="F2256" s="154" t="s">
        <v>30</v>
      </c>
      <c r="G2256" s="155" t="s">
        <v>4587</v>
      </c>
      <c r="H2256" s="68">
        <v>162.1</v>
      </c>
      <c r="I2256" s="68">
        <v>58</v>
      </c>
      <c r="J2256" s="71">
        <f>IF(F2256="女",IF(H2256=0,0,VLOOKUP(I2256/(H2256*H2256/10000),标准!M$108:N$112,2,TRUE)),IF(H2256=0,0,VLOOKUP(I2256/(H2256*H2256/10000),标准!M$74:N$78,2,TRUE)))</f>
        <v>100</v>
      </c>
      <c r="K2256" s="72">
        <v>3434</v>
      </c>
      <c r="L2256" s="71">
        <f>IF(A2256&lt;43,IF(F2256="女",VLOOKUP(K2256,标准!K$108:L$128,2,TRUE),VLOOKUP(K2256,标准!K$74:L$94,2,TRUE)),IF(F2256="女",VLOOKUP(K2256,标准!K$39:L$59,2,TRUE),VLOOKUP(K2256,标准!K$3:L$23,2,TRUE)))</f>
        <v>64</v>
      </c>
      <c r="M2256" s="68">
        <v>10</v>
      </c>
      <c r="N2256" s="71">
        <f>IF(M2256="",0,IF(A2256&lt;43,IF(F2256="女",VLOOKUP(M2256,标准!C$108:D$128,2,TRUE),VLOOKUP(M2256,标准!C$74:D$94,2,TRUE)),IF(F2256="女",VLOOKUP(M2256,标准!C$39:D$59,2,TRUE),VLOOKUP(M2256,标准!C$3:D$23,2,TRUE))))</f>
        <v>68</v>
      </c>
      <c r="O2256" s="77">
        <v>211</v>
      </c>
      <c r="P2256" s="71">
        <f>IF(A2256&lt;43,IF(F2256="女",VLOOKUP(O2256/100,标准!E$108:F$128,2,TRUE),VLOOKUP(O2256/100,标准!E$74:F$94,2,TRUE)),IF(F2256="女",VLOOKUP(O2256/100,标准!E$39:F$59,2,TRUE),VLOOKUP(O2256/100,标准!E$3:F$23,2,TRUE)))</f>
        <v>60</v>
      </c>
      <c r="Q2256" s="81">
        <v>4.1</v>
      </c>
      <c r="R2256" s="71">
        <f>IF(Q2256=0,0,IF(A2256&lt;43,IF(F2256="女",IF(Q2256="",0,VLOOKUP(Q2256,标准!I$108:J$138,2,TRUE)),IF(Q2256="",0,VLOOKUP(Q2256,标准!I$74:J$104,2,TRUE))),IF(F2256="女",IF(Q2256="",0,VLOOKUP(Q2256,标准!I$39:J$69,2,TRUE)),IF(Q2256="",0,VLOOKUP(Q2256,标准!I$3:J$33,2,TRUE)))))</f>
        <v>68</v>
      </c>
      <c r="S2256" s="76">
        <v>7</v>
      </c>
      <c r="T2256" s="71">
        <f>IF(A2256&lt;43,IF(F2256="女",VLOOKUP(S2256,标准!G$108:H$138,2,TRUE),VLOOKUP(S2256,标准!G$74:H$99,2,TRUE)),IF(F2256="女",VLOOKUP(S2256,标准!G$39:H$69,2,TRUE),VLOOKUP(S2256,标准!G$3:H$28,2,TRUE)))</f>
        <v>30</v>
      </c>
      <c r="U2256" s="88">
        <v>7.4</v>
      </c>
      <c r="V2256" s="71">
        <f>IF(U2256=0,0,IF(A2256&lt;43,IF(F2256="女",IF(U2256="",0,VLOOKUP(U2256,标准!A$108:B$128,2,TRUE)),IF(U2256="",0,VLOOKUP(U2256,标准!A$74:B$94,2,TRUE))),IF(F2256="女",IF(U2256="",0,VLOOKUP(U2256,标准!A$39:B$59,2,TRUE)),IF(U2256="",0,VLOOKUP(U2256,标准!A$3:B$23,2,TRUE)))))</f>
        <v>76</v>
      </c>
      <c r="W2256" s="86">
        <f t="shared" si="35"/>
        <v>69.2</v>
      </c>
      <c r="X2256" s="87">
        <v>4.3</v>
      </c>
      <c r="Y2256" s="87">
        <v>4.1</v>
      </c>
      <c r="Z2256" s="91"/>
      <c r="AA2256" s="92"/>
    </row>
    <row r="2257" customHeight="1" spans="1:27">
      <c r="A2257" s="62">
        <v>40</v>
      </c>
      <c r="B2257" s="63">
        <v>2256</v>
      </c>
      <c r="C2257" s="154" t="s">
        <v>4588</v>
      </c>
      <c r="D2257" s="154" t="s">
        <v>4546</v>
      </c>
      <c r="E2257" s="154" t="s">
        <v>4025</v>
      </c>
      <c r="F2257" s="154" t="s">
        <v>30</v>
      </c>
      <c r="G2257" s="155" t="s">
        <v>4589</v>
      </c>
      <c r="H2257" s="68">
        <v>172.7</v>
      </c>
      <c r="I2257" s="68">
        <v>51.9</v>
      </c>
      <c r="J2257" s="71">
        <f>IF(F2257="女",IF(H2257=0,0,VLOOKUP(I2257/(H2257*H2257/10000),标准!M$108:N$112,2,TRUE)),IF(H2257=0,0,VLOOKUP(I2257/(H2257*H2257/10000),标准!M$74:N$78,2,TRUE)))</f>
        <v>80</v>
      </c>
      <c r="K2257" s="72">
        <v>3654</v>
      </c>
      <c r="L2257" s="71">
        <f>IF(A2257&lt;43,IF(F2257="女",VLOOKUP(K2257,标准!K$108:L$128,2,TRUE),VLOOKUP(K2257,标准!K$74:L$94,2,TRUE)),IF(F2257="女",VLOOKUP(K2257,标准!K$39:L$59,2,TRUE),VLOOKUP(K2257,标准!K$3:L$23,2,TRUE)))</f>
        <v>68</v>
      </c>
      <c r="M2257" s="68">
        <v>13</v>
      </c>
      <c r="N2257" s="71">
        <f>IF(M2257="",0,IF(A2257&lt;43,IF(F2257="女",VLOOKUP(M2257,标准!C$108:D$128,2,TRUE),VLOOKUP(M2257,标准!C$74:D$94,2,TRUE)),IF(F2257="女",VLOOKUP(M2257,标准!C$39:D$59,2,TRUE),VLOOKUP(M2257,标准!C$3:D$23,2,TRUE))))</f>
        <v>72</v>
      </c>
      <c r="O2257" s="121">
        <v>223</v>
      </c>
      <c r="P2257" s="71">
        <f>IF(A2257&lt;43,IF(F2257="女",VLOOKUP(O2257/100,标准!E$108:F$128,2,TRUE),VLOOKUP(O2257/100,标准!E$74:F$94,2,TRUE)),IF(F2257="女",VLOOKUP(O2257/100,标准!E$39:F$59,2,TRUE),VLOOKUP(O2257/100,标准!E$3:F$23,2,TRUE)))</f>
        <v>66</v>
      </c>
      <c r="Q2257" s="112">
        <v>4.36</v>
      </c>
      <c r="R2257" s="71">
        <f>IF(Q2257=0,0,IF(A2257&lt;43,IF(F2257="女",IF(Q2257="",0,VLOOKUP(Q2257,标准!I$108:J$138,2,TRUE)),IF(Q2257="",0,VLOOKUP(Q2257,标准!I$74:J$104,2,TRUE))),IF(F2257="女",IF(Q2257="",0,VLOOKUP(Q2257,标准!I$39:J$69,2,TRUE)),IF(Q2257="",0,VLOOKUP(Q2257,标准!I$3:J$33,2,TRUE)))))</f>
        <v>50</v>
      </c>
      <c r="S2257" s="62">
        <v>8</v>
      </c>
      <c r="T2257" s="71">
        <f>IF(A2257&lt;43,IF(F2257="女",VLOOKUP(S2257,标准!G$108:H$138,2,TRUE),VLOOKUP(S2257,标准!G$74:H$99,2,TRUE)),IF(F2257="女",VLOOKUP(S2257,标准!G$39:H$69,2,TRUE),VLOOKUP(S2257,标准!G$3:H$28,2,TRUE)))</f>
        <v>40</v>
      </c>
      <c r="U2257" s="114">
        <v>7.3</v>
      </c>
      <c r="V2257" s="71">
        <f>IF(U2257=0,0,IF(A2257&lt;43,IF(F2257="女",IF(U2257="",0,VLOOKUP(U2257,标准!A$108:B$128,2,TRUE)),IF(U2257="",0,VLOOKUP(U2257,标准!A$74:B$94,2,TRUE))),IF(F2257="女",IF(U2257="",0,VLOOKUP(U2257,标准!A$39:B$59,2,TRUE)),IF(U2257="",0,VLOOKUP(U2257,标准!A$3:B$23,2,TRUE)))))</f>
        <v>78</v>
      </c>
      <c r="W2257" s="86">
        <f t="shared" si="35"/>
        <v>65.6</v>
      </c>
      <c r="X2257" s="87">
        <v>3.7</v>
      </c>
      <c r="Y2257" s="87">
        <v>3.7</v>
      </c>
      <c r="Z2257" s="91"/>
      <c r="AA2257" s="92"/>
    </row>
    <row r="2258" customHeight="1" spans="1:27">
      <c r="A2258" s="62">
        <v>40</v>
      </c>
      <c r="B2258" s="63">
        <v>2257</v>
      </c>
      <c r="C2258" s="154" t="s">
        <v>4590</v>
      </c>
      <c r="D2258" s="154" t="s">
        <v>4546</v>
      </c>
      <c r="E2258" s="154" t="s">
        <v>4025</v>
      </c>
      <c r="F2258" s="154" t="s">
        <v>30</v>
      </c>
      <c r="G2258" s="155" t="s">
        <v>4591</v>
      </c>
      <c r="H2258" s="68">
        <v>163.7</v>
      </c>
      <c r="I2258" s="68">
        <v>47.5</v>
      </c>
      <c r="J2258" s="71">
        <f>IF(F2258="女",IF(H2258=0,0,VLOOKUP(I2258/(H2258*H2258/10000),标准!M$108:N$112,2,TRUE)),IF(H2258=0,0,VLOOKUP(I2258/(H2258*H2258/10000),标准!M$74:N$78,2,TRUE)))</f>
        <v>80</v>
      </c>
      <c r="K2258" s="72">
        <v>3555</v>
      </c>
      <c r="L2258" s="71">
        <f>IF(A2258&lt;43,IF(F2258="女",VLOOKUP(K2258,标准!K$108:L$128,2,TRUE),VLOOKUP(K2258,标准!K$74:L$94,2,TRUE)),IF(F2258="女",VLOOKUP(K2258,标准!K$39:L$59,2,TRUE),VLOOKUP(K2258,标准!K$3:L$23,2,TRUE)))</f>
        <v>66</v>
      </c>
      <c r="M2258" s="68">
        <v>18.5</v>
      </c>
      <c r="N2258" s="71">
        <f>IF(M2258="",0,IF(A2258&lt;43,IF(F2258="女",VLOOKUP(M2258,标准!C$108:D$128,2,TRUE),VLOOKUP(M2258,标准!C$74:D$94,2,TRUE)),IF(F2258="女",VLOOKUP(M2258,标准!C$39:D$59,2,TRUE),VLOOKUP(M2258,标准!C$3:D$23,2,TRUE))))</f>
        <v>80</v>
      </c>
      <c r="O2258" s="76">
        <v>249</v>
      </c>
      <c r="P2258" s="71">
        <f>IF(A2258&lt;43,IF(F2258="女",VLOOKUP(O2258/100,标准!E$108:F$128,2,TRUE),VLOOKUP(O2258/100,标准!E$74:F$94,2,TRUE)),IF(F2258="女",VLOOKUP(O2258/100,标准!E$39:F$59,2,TRUE),VLOOKUP(O2258/100,标准!E$3:F$23,2,TRUE)))</f>
        <v>80</v>
      </c>
      <c r="Q2258" s="81">
        <v>3.5</v>
      </c>
      <c r="R2258" s="71">
        <f>IF(Q2258=0,0,IF(A2258&lt;43,IF(F2258="女",IF(Q2258="",0,VLOOKUP(Q2258,标准!I$108:J$138,2,TRUE)),IF(Q2258="",0,VLOOKUP(Q2258,标准!I$74:J$104,2,TRUE))),IF(F2258="女",IF(Q2258="",0,VLOOKUP(Q2258,标准!I$39:J$69,2,TRUE)),IF(Q2258="",0,VLOOKUP(Q2258,标准!I$3:J$33,2,TRUE)))))</f>
        <v>76</v>
      </c>
      <c r="S2258" s="76">
        <v>5</v>
      </c>
      <c r="T2258" s="71">
        <f>IF(A2258&lt;43,IF(F2258="女",VLOOKUP(S2258,标准!G$108:H$138,2,TRUE),VLOOKUP(S2258,标准!G$74:H$99,2,TRUE)),IF(F2258="女",VLOOKUP(S2258,标准!G$39:H$69,2,TRUE),VLOOKUP(S2258,标准!G$3:H$28,2,TRUE)))</f>
        <v>10</v>
      </c>
      <c r="U2258" s="88">
        <v>7.4</v>
      </c>
      <c r="V2258" s="71">
        <f>IF(U2258=0,0,IF(A2258&lt;43,IF(F2258="女",IF(U2258="",0,VLOOKUP(U2258,标准!A$108:B$128,2,TRUE)),IF(U2258="",0,VLOOKUP(U2258,标准!A$74:B$94,2,TRUE))),IF(F2258="女",IF(U2258="",0,VLOOKUP(U2258,标准!A$39:B$59,2,TRUE)),IF(U2258="",0,VLOOKUP(U2258,标准!A$3:B$23,2,TRUE)))))</f>
        <v>76</v>
      </c>
      <c r="W2258" s="86">
        <f t="shared" si="35"/>
        <v>69.3</v>
      </c>
      <c r="X2258" s="87">
        <v>3.7</v>
      </c>
      <c r="Y2258" s="87">
        <v>3.7</v>
      </c>
      <c r="Z2258" s="91"/>
      <c r="AA2258" s="92"/>
    </row>
    <row r="2259" customHeight="1" spans="1:27">
      <c r="A2259" s="62">
        <v>40</v>
      </c>
      <c r="B2259" s="63">
        <v>2258</v>
      </c>
      <c r="C2259" s="154" t="s">
        <v>4592</v>
      </c>
      <c r="D2259" s="154" t="s">
        <v>4546</v>
      </c>
      <c r="E2259" s="154" t="s">
        <v>4025</v>
      </c>
      <c r="F2259" s="154" t="s">
        <v>30</v>
      </c>
      <c r="G2259" s="155" t="s">
        <v>4593</v>
      </c>
      <c r="H2259" s="68">
        <v>173.1</v>
      </c>
      <c r="I2259" s="68">
        <v>79.3</v>
      </c>
      <c r="J2259" s="71">
        <f>IF(F2259="女",IF(H2259=0,0,VLOOKUP(I2259/(H2259*H2259/10000),标准!M$108:N$112,2,TRUE)),IF(H2259=0,0,VLOOKUP(I2259/(H2259*H2259/10000),标准!M$74:N$78,2,TRUE)))</f>
        <v>80</v>
      </c>
      <c r="K2259" s="72">
        <v>4117</v>
      </c>
      <c r="L2259" s="71">
        <f>IF(A2259&lt;43,IF(F2259="女",VLOOKUP(K2259,标准!K$108:L$128,2,TRUE),VLOOKUP(K2259,标准!K$74:L$94,2,TRUE)),IF(F2259="女",VLOOKUP(K2259,标准!K$39:L$59,2,TRUE),VLOOKUP(K2259,标准!K$3:L$23,2,TRUE)))</f>
        <v>76</v>
      </c>
      <c r="M2259" s="68">
        <v>3.5</v>
      </c>
      <c r="N2259" s="71">
        <f>IF(M2259="",0,IF(A2259&lt;43,IF(F2259="女",VLOOKUP(M2259,标准!C$108:D$128,2,TRUE),VLOOKUP(M2259,标准!C$74:D$94,2,TRUE)),IF(F2259="女",VLOOKUP(M2259,标准!C$39:D$59,2,TRUE),VLOOKUP(M2259,标准!C$3:D$23,2,TRUE))))</f>
        <v>50</v>
      </c>
      <c r="O2259" s="62">
        <v>190</v>
      </c>
      <c r="P2259" s="71">
        <f>IF(A2259&lt;43,IF(F2259="女",VLOOKUP(O2259/100,标准!E$108:F$128,2,TRUE),VLOOKUP(O2259/100,标准!E$74:F$94,2,TRUE)),IF(F2259="女",VLOOKUP(O2259/100,标准!E$39:F$59,2,TRUE),VLOOKUP(O2259/100,标准!E$3:F$23,2,TRUE)))</f>
        <v>20</v>
      </c>
      <c r="Q2259" s="112">
        <v>4.52</v>
      </c>
      <c r="R2259" s="71">
        <f>IF(Q2259=0,0,IF(A2259&lt;43,IF(F2259="女",IF(Q2259="",0,VLOOKUP(Q2259,标准!I$108:J$138,2,TRUE)),IF(Q2259="",0,VLOOKUP(Q2259,标准!I$74:J$104,2,TRUE))),IF(F2259="女",IF(Q2259="",0,VLOOKUP(Q2259,标准!I$39:J$69,2,TRUE)),IF(Q2259="",0,VLOOKUP(Q2259,标准!I$3:J$33,2,TRUE)))))</f>
        <v>50</v>
      </c>
      <c r="S2259" s="62">
        <v>0</v>
      </c>
      <c r="T2259" s="71">
        <f>IF(A2259&lt;43,IF(F2259="女",VLOOKUP(S2259,标准!G$108:H$138,2,TRUE),VLOOKUP(S2259,标准!G$74:H$99,2,TRUE)),IF(F2259="女",VLOOKUP(S2259,标准!G$39:H$69,2,TRUE),VLOOKUP(S2259,标准!G$3:H$28,2,TRUE)))</f>
        <v>0</v>
      </c>
      <c r="U2259" s="114">
        <v>8</v>
      </c>
      <c r="V2259" s="71">
        <f>IF(U2259=0,0,IF(A2259&lt;43,IF(F2259="女",IF(U2259="",0,VLOOKUP(U2259,标准!A$108:B$128,2,TRUE)),IF(U2259="",0,VLOOKUP(U2259,标准!A$74:B$94,2,TRUE))),IF(F2259="女",IF(U2259="",0,VLOOKUP(U2259,标准!A$39:B$59,2,TRUE)),IF(U2259="",0,VLOOKUP(U2259,标准!A$3:B$23,2,TRUE)))))</f>
        <v>70</v>
      </c>
      <c r="W2259" s="86">
        <f t="shared" si="35"/>
        <v>54.4</v>
      </c>
      <c r="X2259" s="87">
        <v>4.1</v>
      </c>
      <c r="Y2259" s="87">
        <v>4.3</v>
      </c>
      <c r="Z2259" s="91"/>
      <c r="AA2259" s="92"/>
    </row>
    <row r="2260" customHeight="1" spans="1:27">
      <c r="A2260" s="62">
        <v>40</v>
      </c>
      <c r="B2260" s="63">
        <v>2259</v>
      </c>
      <c r="C2260" s="154" t="s">
        <v>4594</v>
      </c>
      <c r="D2260" s="154" t="s">
        <v>4546</v>
      </c>
      <c r="E2260" s="154" t="s">
        <v>4025</v>
      </c>
      <c r="F2260" s="154" t="s">
        <v>34</v>
      </c>
      <c r="G2260" s="155" t="s">
        <v>4595</v>
      </c>
      <c r="H2260" s="68">
        <v>157</v>
      </c>
      <c r="I2260" s="68">
        <v>50.5</v>
      </c>
      <c r="J2260" s="71">
        <f>IF(F2260="女",IF(H2260=0,0,VLOOKUP(I2260/(H2260*H2260/10000),标准!M$108:N$112,2,TRUE)),IF(H2260=0,0,VLOOKUP(I2260/(H2260*H2260/10000),标准!M$74:N$78,2,TRUE)))</f>
        <v>100</v>
      </c>
      <c r="K2260" s="72">
        <v>1905</v>
      </c>
      <c r="L2260" s="71">
        <f>IF(A2260&lt;43,IF(F2260="女",VLOOKUP(K2260,标准!K$108:L$128,2,TRUE),VLOOKUP(K2260,标准!K$74:L$94,2,TRUE)),IF(F2260="女",VLOOKUP(K2260,标准!K$39:L$59,2,TRUE),VLOOKUP(K2260,标准!K$3:L$23,2,TRUE)))</f>
        <v>30</v>
      </c>
      <c r="M2260" s="68">
        <v>13</v>
      </c>
      <c r="N2260" s="71">
        <f>IF(M2260="",0,IF(A2260&lt;43,IF(F2260="女",VLOOKUP(M2260,标准!C$108:D$128,2,TRUE),VLOOKUP(M2260,标准!C$74:D$94,2,TRUE)),IF(F2260="女",VLOOKUP(M2260,标准!C$39:D$59,2,TRUE),VLOOKUP(M2260,标准!C$3:D$23,2,TRUE))))</f>
        <v>70</v>
      </c>
      <c r="O2260" s="76">
        <v>175</v>
      </c>
      <c r="P2260" s="71">
        <f>IF(A2260&lt;43,IF(F2260="女",VLOOKUP(O2260/100,标准!E$108:F$128,2,TRUE),VLOOKUP(O2260/100,标准!E$74:F$94,2,TRUE)),IF(F2260="女",VLOOKUP(O2260/100,标准!E$39:F$59,2,TRUE),VLOOKUP(O2260/100,标准!E$3:F$23,2,TRUE)))</f>
        <v>76</v>
      </c>
      <c r="Q2260" s="81">
        <v>3.56</v>
      </c>
      <c r="R2260" s="71">
        <f>IF(Q2260=0,0,IF(A2260&lt;43,IF(F2260="女",IF(Q2260="",0,VLOOKUP(Q2260,标准!I$108:J$138,2,TRUE)),IF(Q2260="",0,VLOOKUP(Q2260,标准!I$74:J$104,2,TRUE))),IF(F2260="女",IF(Q2260="",0,VLOOKUP(Q2260,标准!I$39:J$69,2,TRUE)),IF(Q2260="",0,VLOOKUP(Q2260,标准!I$3:J$33,2,TRUE)))))</f>
        <v>74</v>
      </c>
      <c r="S2260" s="76">
        <v>30</v>
      </c>
      <c r="T2260" s="71">
        <f>IF(A2260&lt;43,IF(F2260="女",VLOOKUP(S2260,标准!G$108:H$138,2,TRUE),VLOOKUP(S2260,标准!G$74:H$99,2,TRUE)),IF(F2260="女",VLOOKUP(S2260,标准!G$39:H$69,2,TRUE),VLOOKUP(S2260,标准!G$3:H$28,2,TRUE)))</f>
        <v>64</v>
      </c>
      <c r="U2260" s="88">
        <v>9.03</v>
      </c>
      <c r="V2260" s="71">
        <f>IF(U2260=0,0,IF(A2260&lt;43,IF(F2260="女",IF(U2260="",0,VLOOKUP(U2260,标准!A$108:B$128,2,TRUE)),IF(U2260="",0,VLOOKUP(U2260,标准!A$74:B$94,2,TRUE))),IF(F2260="女",IF(U2260="",0,VLOOKUP(U2260,标准!A$39:B$59,2,TRUE)),IF(U2260="",0,VLOOKUP(U2260,标准!A$3:B$23,2,TRUE)))))</f>
        <v>72</v>
      </c>
      <c r="W2260" s="86">
        <f t="shared" si="35"/>
        <v>69.7</v>
      </c>
      <c r="X2260" s="87">
        <v>4.7</v>
      </c>
      <c r="Y2260" s="87">
        <v>4.7</v>
      </c>
      <c r="Z2260" s="91"/>
      <c r="AA2260" s="92"/>
    </row>
    <row r="2261" customHeight="1" spans="1:27">
      <c r="A2261" s="62">
        <v>40</v>
      </c>
      <c r="B2261" s="63">
        <v>2260</v>
      </c>
      <c r="C2261" s="154" t="s">
        <v>4596</v>
      </c>
      <c r="D2261" s="154" t="s">
        <v>4546</v>
      </c>
      <c r="E2261" s="154" t="s">
        <v>4025</v>
      </c>
      <c r="F2261" s="154" t="s">
        <v>30</v>
      </c>
      <c r="G2261" s="155" t="s">
        <v>4597</v>
      </c>
      <c r="H2261" s="68">
        <v>167</v>
      </c>
      <c r="I2261" s="68">
        <v>72</v>
      </c>
      <c r="J2261" s="71">
        <f>IF(F2261="女",IF(H2261=0,0,VLOOKUP(I2261/(H2261*H2261/10000),标准!M$108:N$112,2,TRUE)),IF(H2261=0,0,VLOOKUP(I2261/(H2261*H2261/10000),标准!M$74:N$78,2,TRUE)))</f>
        <v>80</v>
      </c>
      <c r="K2261" s="72">
        <v>5078</v>
      </c>
      <c r="L2261" s="71">
        <f>IF(A2261&lt;43,IF(F2261="女",VLOOKUP(K2261,标准!K$108:L$128,2,TRUE),VLOOKUP(K2261,标准!K$74:L$94,2,TRUE)),IF(F2261="女",VLOOKUP(K2261,标准!K$39:L$59,2,TRUE),VLOOKUP(K2261,标准!K$3:L$23,2,TRUE)))</f>
        <v>100</v>
      </c>
      <c r="M2261" s="68">
        <v>9.5</v>
      </c>
      <c r="N2261" s="71">
        <f>IF(M2261="",0,IF(A2261&lt;43,IF(F2261="女",VLOOKUP(M2261,标准!C$108:D$128,2,TRUE),VLOOKUP(M2261,标准!C$74:D$94,2,TRUE)),IF(F2261="女",VLOOKUP(M2261,标准!C$39:D$59,2,TRUE),VLOOKUP(M2261,标准!C$3:D$23,2,TRUE))))</f>
        <v>68</v>
      </c>
      <c r="O2261" s="121">
        <v>198</v>
      </c>
      <c r="P2261" s="71">
        <f>IF(A2261&lt;43,IF(F2261="女",VLOOKUP(O2261/100,标准!E$108:F$128,2,TRUE),VLOOKUP(O2261/100,标准!E$74:F$94,2,TRUE)),IF(F2261="女",VLOOKUP(O2261/100,标准!E$39:F$59,2,TRUE),VLOOKUP(O2261/100,标准!E$3:F$23,2,TRUE)))</f>
        <v>40</v>
      </c>
      <c r="Q2261" s="112">
        <v>5.11</v>
      </c>
      <c r="R2261" s="71">
        <f>IF(Q2261=0,0,IF(A2261&lt;43,IF(F2261="女",IF(Q2261="",0,VLOOKUP(Q2261,标准!I$108:J$138,2,TRUE)),IF(Q2261="",0,VLOOKUP(Q2261,标准!I$74:J$104,2,TRUE))),IF(F2261="女",IF(Q2261="",0,VLOOKUP(Q2261,标准!I$39:J$69,2,TRUE)),IF(Q2261="",0,VLOOKUP(Q2261,标准!I$3:J$33,2,TRUE)))))</f>
        <v>40</v>
      </c>
      <c r="S2261" s="62">
        <v>1</v>
      </c>
      <c r="T2261" s="71">
        <f>IF(A2261&lt;43,IF(F2261="女",VLOOKUP(S2261,标准!G$108:H$138,2,TRUE),VLOOKUP(S2261,标准!G$74:H$99,2,TRUE)),IF(F2261="女",VLOOKUP(S2261,标准!G$39:H$69,2,TRUE),VLOOKUP(S2261,标准!G$3:H$28,2,TRUE)))</f>
        <v>0</v>
      </c>
      <c r="U2261" s="114">
        <v>7.6</v>
      </c>
      <c r="V2261" s="71">
        <f>IF(U2261=0,0,IF(A2261&lt;43,IF(F2261="女",IF(U2261="",0,VLOOKUP(U2261,标准!A$108:B$128,2,TRUE)),IF(U2261="",0,VLOOKUP(U2261,标准!A$74:B$94,2,TRUE))),IF(F2261="女",IF(U2261="",0,VLOOKUP(U2261,标准!A$39:B$59,2,TRUE)),IF(U2261="",0,VLOOKUP(U2261,标准!A$3:B$23,2,TRUE)))))</f>
        <v>74</v>
      </c>
      <c r="W2261" s="86">
        <f t="shared" si="35"/>
        <v>60.6</v>
      </c>
      <c r="X2261" s="87">
        <v>3.7</v>
      </c>
      <c r="Y2261" s="87">
        <v>3.7</v>
      </c>
      <c r="Z2261" s="91"/>
      <c r="AA2261" s="92"/>
    </row>
    <row r="2262" customHeight="1" spans="1:27">
      <c r="A2262" s="62">
        <v>40</v>
      </c>
      <c r="B2262" s="63">
        <v>2261</v>
      </c>
      <c r="C2262" s="154" t="s">
        <v>4598</v>
      </c>
      <c r="D2262" s="154" t="s">
        <v>4546</v>
      </c>
      <c r="E2262" s="154" t="s">
        <v>4025</v>
      </c>
      <c r="F2262" s="154" t="s">
        <v>34</v>
      </c>
      <c r="G2262" s="155" t="s">
        <v>4599</v>
      </c>
      <c r="H2262" s="68">
        <v>157.9</v>
      </c>
      <c r="I2262" s="68">
        <v>49</v>
      </c>
      <c r="J2262" s="71">
        <f>IF(F2262="女",IF(H2262=0,0,VLOOKUP(I2262/(H2262*H2262/10000),标准!M$108:N$112,2,TRUE)),IF(H2262=0,0,VLOOKUP(I2262/(H2262*H2262/10000),标准!M$74:N$78,2,TRUE)))</f>
        <v>100</v>
      </c>
      <c r="K2262" s="72">
        <v>3035</v>
      </c>
      <c r="L2262" s="71">
        <f>IF(A2262&lt;43,IF(F2262="女",VLOOKUP(K2262,标准!K$108:L$128,2,TRUE),VLOOKUP(K2262,标准!K$74:L$94,2,TRUE)),IF(F2262="女",VLOOKUP(K2262,标准!K$39:L$59,2,TRUE),VLOOKUP(K2262,标准!K$3:L$23,2,TRUE)))</f>
        <v>80</v>
      </c>
      <c r="M2262" s="68">
        <v>26.5</v>
      </c>
      <c r="N2262" s="71">
        <f>IF(M2262="",0,IF(A2262&lt;43,IF(F2262="女",VLOOKUP(M2262,标准!C$108:D$128,2,TRUE),VLOOKUP(M2262,标准!C$74:D$94,2,TRUE)),IF(F2262="女",VLOOKUP(M2262,标准!C$39:D$59,2,TRUE),VLOOKUP(M2262,标准!C$3:D$23,2,TRUE))))</f>
        <v>100</v>
      </c>
      <c r="O2262" s="121">
        <v>178</v>
      </c>
      <c r="P2262" s="71">
        <f>IF(A2262&lt;43,IF(F2262="女",VLOOKUP(O2262/100,标准!E$108:F$128,2,TRUE),VLOOKUP(O2262/100,标准!E$74:F$94,2,TRUE)),IF(F2262="女",VLOOKUP(O2262/100,标准!E$39:F$59,2,TRUE),VLOOKUP(O2262/100,标准!E$3:F$23,2,TRUE)))</f>
        <v>78</v>
      </c>
      <c r="Q2262" s="112">
        <v>4.29</v>
      </c>
      <c r="R2262" s="71">
        <f>IF(Q2262=0,0,IF(A2262&lt;43,IF(F2262="女",IF(Q2262="",0,VLOOKUP(Q2262,标准!I$108:J$138,2,TRUE)),IF(Q2262="",0,VLOOKUP(Q2262,标准!I$74:J$104,2,TRUE))),IF(F2262="女",IF(Q2262="",0,VLOOKUP(Q2262,标准!I$39:J$69,2,TRUE)),IF(Q2262="",0,VLOOKUP(Q2262,标准!I$3:J$33,2,TRUE)))))</f>
        <v>62</v>
      </c>
      <c r="S2262" s="62">
        <v>32</v>
      </c>
      <c r="T2262" s="71">
        <f>IF(A2262&lt;43,IF(F2262="女",VLOOKUP(S2262,标准!G$108:H$138,2,TRUE),VLOOKUP(S2262,标准!G$74:H$99,2,TRUE)),IF(F2262="女",VLOOKUP(S2262,标准!G$39:H$69,2,TRUE),VLOOKUP(S2262,标准!G$3:H$28,2,TRUE)))</f>
        <v>66</v>
      </c>
      <c r="U2262" s="114">
        <v>9.62</v>
      </c>
      <c r="V2262" s="71">
        <f>IF(U2262=0,0,IF(A2262&lt;43,IF(F2262="女",IF(U2262="",0,VLOOKUP(U2262,标准!A$108:B$128,2,TRUE)),IF(U2262="",0,VLOOKUP(U2262,标准!A$74:B$94,2,TRUE))),IF(F2262="女",IF(U2262="",0,VLOOKUP(U2262,标准!A$39:B$59,2,TRUE)),IF(U2262="",0,VLOOKUP(U2262,标准!A$3:B$23,2,TRUE)))))</f>
        <v>66</v>
      </c>
      <c r="W2262" s="86">
        <f t="shared" si="35"/>
        <v>77</v>
      </c>
      <c r="X2262" s="87">
        <v>4.1</v>
      </c>
      <c r="Y2262" s="87">
        <v>4.1</v>
      </c>
      <c r="Z2262" s="91"/>
      <c r="AA2262" s="92"/>
    </row>
    <row r="2263" customHeight="1" spans="1:27">
      <c r="A2263" s="62">
        <v>40</v>
      </c>
      <c r="B2263" s="63">
        <v>2262</v>
      </c>
      <c r="C2263" s="154" t="s">
        <v>4600</v>
      </c>
      <c r="D2263" s="154" t="s">
        <v>4546</v>
      </c>
      <c r="E2263" s="154" t="s">
        <v>4025</v>
      </c>
      <c r="F2263" s="154" t="s">
        <v>30</v>
      </c>
      <c r="G2263" s="155" t="s">
        <v>4601</v>
      </c>
      <c r="H2263" s="68">
        <v>174</v>
      </c>
      <c r="I2263" s="68">
        <v>77</v>
      </c>
      <c r="J2263" s="71">
        <f>IF(F2263="女",IF(H2263=0,0,VLOOKUP(I2263/(H2263*H2263/10000),标准!M$108:N$112,2,TRUE)),IF(H2263=0,0,VLOOKUP(I2263/(H2263*H2263/10000),标准!M$74:N$78,2,TRUE)))</f>
        <v>80</v>
      </c>
      <c r="K2263" s="72">
        <v>3517</v>
      </c>
      <c r="L2263" s="71">
        <f>IF(A2263&lt;43,IF(F2263="女",VLOOKUP(K2263,标准!K$108:L$128,2,TRUE),VLOOKUP(K2263,标准!K$74:L$94,2,TRUE)),IF(F2263="女",VLOOKUP(K2263,标准!K$39:L$59,2,TRUE),VLOOKUP(K2263,标准!K$3:L$23,2,TRUE)))</f>
        <v>66</v>
      </c>
      <c r="M2263" s="68">
        <v>16.5</v>
      </c>
      <c r="N2263" s="71">
        <f>IF(M2263="",0,IF(A2263&lt;43,IF(F2263="女",VLOOKUP(M2263,标准!C$108:D$128,2,TRUE),VLOOKUP(M2263,标准!C$74:D$94,2,TRUE)),IF(F2263="女",VLOOKUP(M2263,标准!C$39:D$59,2,TRUE),VLOOKUP(M2263,标准!C$3:D$23,2,TRUE))))</f>
        <v>78</v>
      </c>
      <c r="O2263" s="77">
        <v>208</v>
      </c>
      <c r="P2263" s="71">
        <f>IF(A2263&lt;43,IF(F2263="女",VLOOKUP(O2263/100,标准!E$108:F$128,2,TRUE),VLOOKUP(O2263/100,标准!E$74:F$94,2,TRUE)),IF(F2263="女",VLOOKUP(O2263/100,标准!E$39:F$59,2,TRUE),VLOOKUP(O2263/100,标准!E$3:F$23,2,TRUE)))</f>
        <v>60</v>
      </c>
      <c r="Q2263" s="81">
        <v>3.46</v>
      </c>
      <c r="R2263" s="71">
        <f>IF(Q2263=0,0,IF(A2263&lt;43,IF(F2263="女",IF(Q2263="",0,VLOOKUP(Q2263,标准!I$108:J$138,2,TRUE)),IF(Q2263="",0,VLOOKUP(Q2263,标准!I$74:J$104,2,TRUE))),IF(F2263="女",IF(Q2263="",0,VLOOKUP(Q2263,标准!I$39:J$69,2,TRUE)),IF(Q2263="",0,VLOOKUP(Q2263,标准!I$3:J$33,2,TRUE)))))</f>
        <v>78</v>
      </c>
      <c r="S2263" s="76">
        <v>4</v>
      </c>
      <c r="T2263" s="71">
        <f>IF(A2263&lt;43,IF(F2263="女",VLOOKUP(S2263,标准!G$108:H$138,2,TRUE),VLOOKUP(S2263,标准!G$74:H$99,2,TRUE)),IF(F2263="女",VLOOKUP(S2263,标准!G$39:H$69,2,TRUE),VLOOKUP(S2263,标准!G$3:H$28,2,TRUE)))</f>
        <v>0</v>
      </c>
      <c r="U2263" s="88">
        <v>7.4</v>
      </c>
      <c r="V2263" s="71">
        <f>IF(U2263=0,0,IF(A2263&lt;43,IF(F2263="女",IF(U2263="",0,VLOOKUP(U2263,标准!A$108:B$128,2,TRUE)),IF(U2263="",0,VLOOKUP(U2263,标准!A$74:B$94,2,TRUE))),IF(F2263="女",IF(U2263="",0,VLOOKUP(U2263,标准!A$39:B$59,2,TRUE)),IF(U2263="",0,VLOOKUP(U2263,标准!A$3:B$23,2,TRUE)))))</f>
        <v>76</v>
      </c>
      <c r="W2263" s="86">
        <f t="shared" si="35"/>
        <v>66.5</v>
      </c>
      <c r="X2263" s="87">
        <v>4.8</v>
      </c>
      <c r="Y2263" s="87">
        <v>4.4</v>
      </c>
      <c r="Z2263" s="91"/>
      <c r="AA2263" s="92"/>
    </row>
    <row r="2264" customHeight="1" spans="1:27">
      <c r="A2264" s="62">
        <v>40</v>
      </c>
      <c r="B2264" s="63">
        <v>2263</v>
      </c>
      <c r="C2264" s="154" t="s">
        <v>4602</v>
      </c>
      <c r="D2264" s="154" t="s">
        <v>4546</v>
      </c>
      <c r="E2264" s="154" t="s">
        <v>4025</v>
      </c>
      <c r="F2264" s="154" t="s">
        <v>34</v>
      </c>
      <c r="G2264" s="155" t="s">
        <v>4603</v>
      </c>
      <c r="H2264" s="68">
        <v>164</v>
      </c>
      <c r="I2264" s="68">
        <v>51.4</v>
      </c>
      <c r="J2264" s="71">
        <f>IF(F2264="女",IF(H2264=0,0,VLOOKUP(I2264/(H2264*H2264/10000),标准!M$108:N$112,2,TRUE)),IF(H2264=0,0,VLOOKUP(I2264/(H2264*H2264/10000),标准!M$74:N$78,2,TRUE)))</f>
        <v>100</v>
      </c>
      <c r="K2264" s="72">
        <v>2686</v>
      </c>
      <c r="L2264" s="71">
        <f>IF(A2264&lt;43,IF(F2264="女",VLOOKUP(K2264,标准!K$108:L$128,2,TRUE),VLOOKUP(K2264,标准!K$74:L$94,2,TRUE)),IF(F2264="女",VLOOKUP(K2264,标准!K$39:L$59,2,TRUE),VLOOKUP(K2264,标准!K$3:L$23,2,TRUE)))</f>
        <v>72</v>
      </c>
      <c r="M2264" s="68">
        <v>8</v>
      </c>
      <c r="N2264" s="71">
        <f>IF(M2264="",0,IF(A2264&lt;43,IF(F2264="女",VLOOKUP(M2264,标准!C$108:D$128,2,TRUE),VLOOKUP(M2264,标准!C$74:D$94,2,TRUE)),IF(F2264="女",VLOOKUP(M2264,标准!C$39:D$59,2,TRUE),VLOOKUP(M2264,标准!C$3:D$23,2,TRUE))))</f>
        <v>62</v>
      </c>
      <c r="O2264" s="121">
        <v>168</v>
      </c>
      <c r="P2264" s="71">
        <f>IF(A2264&lt;43,IF(F2264="女",VLOOKUP(O2264/100,标准!E$108:F$128,2,TRUE),VLOOKUP(O2264/100,标准!E$74:F$94,2,TRUE)),IF(F2264="女",VLOOKUP(O2264/100,标准!E$39:F$59,2,TRUE),VLOOKUP(O2264/100,标准!E$3:F$23,2,TRUE)))</f>
        <v>70</v>
      </c>
      <c r="Q2264" s="112">
        <v>4.05</v>
      </c>
      <c r="R2264" s="71">
        <f>IF(Q2264=0,0,IF(A2264&lt;43,IF(F2264="女",IF(Q2264="",0,VLOOKUP(Q2264,标准!I$108:J$138,2,TRUE)),IF(Q2264="",0,VLOOKUP(Q2264,标准!I$74:J$104,2,TRUE))),IF(F2264="女",IF(Q2264="",0,VLOOKUP(Q2264,标准!I$39:J$69,2,TRUE)),IF(Q2264="",0,VLOOKUP(Q2264,标准!I$3:J$33,2,TRUE)))))</f>
        <v>70</v>
      </c>
      <c r="S2264" s="62">
        <v>40</v>
      </c>
      <c r="T2264" s="71">
        <f>IF(A2264&lt;43,IF(F2264="女",VLOOKUP(S2264,标准!G$108:H$138,2,TRUE),VLOOKUP(S2264,标准!G$74:H$99,2,TRUE)),IF(F2264="女",VLOOKUP(S2264,标准!G$39:H$69,2,TRUE),VLOOKUP(S2264,标准!G$3:H$28,2,TRUE)))</f>
        <v>74</v>
      </c>
      <c r="U2264" s="114">
        <v>10.1</v>
      </c>
      <c r="V2264" s="71">
        <f>IF(U2264=0,0,IF(A2264&lt;43,IF(F2264="女",IF(U2264="",0,VLOOKUP(U2264,标准!A$108:B$128,2,TRUE)),IF(U2264="",0,VLOOKUP(U2264,标准!A$74:B$94,2,TRUE))),IF(F2264="女",IF(U2264="",0,VLOOKUP(U2264,标准!A$39:B$59,2,TRUE)),IF(U2264="",0,VLOOKUP(U2264,标准!A$3:B$23,2,TRUE)))))</f>
        <v>62</v>
      </c>
      <c r="W2264" s="86">
        <f t="shared" si="35"/>
        <v>72.8</v>
      </c>
      <c r="X2264" s="87">
        <v>4.9</v>
      </c>
      <c r="Y2264" s="87">
        <v>3.7</v>
      </c>
      <c r="Z2264" s="91"/>
      <c r="AA2264" s="92"/>
    </row>
    <row r="2265" customHeight="1" spans="1:27">
      <c r="A2265" s="62">
        <v>40</v>
      </c>
      <c r="B2265" s="63">
        <v>2264</v>
      </c>
      <c r="C2265" s="154" t="s">
        <v>4604</v>
      </c>
      <c r="D2265" s="154" t="s">
        <v>4546</v>
      </c>
      <c r="E2265" s="154" t="s">
        <v>4025</v>
      </c>
      <c r="F2265" s="154" t="s">
        <v>34</v>
      </c>
      <c r="G2265" s="155" t="s">
        <v>4605</v>
      </c>
      <c r="H2265" s="68">
        <v>165</v>
      </c>
      <c r="I2265" s="68">
        <v>54.7</v>
      </c>
      <c r="J2265" s="71">
        <f>IF(F2265="女",IF(H2265=0,0,VLOOKUP(I2265/(H2265*H2265/10000),标准!M$108:N$112,2,TRUE)),IF(H2265=0,0,VLOOKUP(I2265/(H2265*H2265/10000),标准!M$74:N$78,2,TRUE)))</f>
        <v>100</v>
      </c>
      <c r="K2265" s="72">
        <v>3731</v>
      </c>
      <c r="L2265" s="71">
        <f>IF(A2265&lt;43,IF(F2265="女",VLOOKUP(K2265,标准!K$108:L$128,2,TRUE),VLOOKUP(K2265,标准!K$74:L$94,2,TRUE)),IF(F2265="女",VLOOKUP(K2265,标准!K$39:L$59,2,TRUE),VLOOKUP(K2265,标准!K$3:L$23,2,TRUE)))</f>
        <v>100</v>
      </c>
      <c r="M2265" s="68">
        <v>8</v>
      </c>
      <c r="N2265" s="71">
        <f>IF(M2265="",0,IF(A2265&lt;43,IF(F2265="女",VLOOKUP(M2265,标准!C$108:D$128,2,TRUE),VLOOKUP(M2265,标准!C$74:D$94,2,TRUE)),IF(F2265="女",VLOOKUP(M2265,标准!C$39:D$59,2,TRUE),VLOOKUP(M2265,标准!C$3:D$23,2,TRUE))))</f>
        <v>62</v>
      </c>
      <c r="O2265" s="121">
        <v>208</v>
      </c>
      <c r="P2265" s="71">
        <f>IF(A2265&lt;43,IF(F2265="女",VLOOKUP(O2265/100,标准!E$108:F$128,2,TRUE),VLOOKUP(O2265/100,标准!E$74:F$94,2,TRUE)),IF(F2265="女",VLOOKUP(O2265/100,标准!E$39:F$59,2,TRUE),VLOOKUP(O2265/100,标准!E$3:F$23,2,TRUE)))</f>
        <v>100</v>
      </c>
      <c r="Q2265" s="112">
        <v>3.58</v>
      </c>
      <c r="R2265" s="71">
        <f>IF(Q2265=0,0,IF(A2265&lt;43,IF(F2265="女",IF(Q2265="",0,VLOOKUP(Q2265,标准!I$108:J$138,2,TRUE)),IF(Q2265="",0,VLOOKUP(Q2265,标准!I$74:J$104,2,TRUE))),IF(F2265="女",IF(Q2265="",0,VLOOKUP(Q2265,标准!I$39:J$69,2,TRUE)),IF(Q2265="",0,VLOOKUP(Q2265,标准!I$3:J$33,2,TRUE)))))</f>
        <v>74</v>
      </c>
      <c r="S2265" s="62">
        <v>34</v>
      </c>
      <c r="T2265" s="71">
        <f>IF(A2265&lt;43,IF(F2265="女",VLOOKUP(S2265,标准!G$108:H$138,2,TRUE),VLOOKUP(S2265,标准!G$74:H$99,2,TRUE)),IF(F2265="女",VLOOKUP(S2265,标准!G$39:H$69,2,TRUE),VLOOKUP(S2265,标准!G$3:H$28,2,TRUE)))</f>
        <v>68</v>
      </c>
      <c r="U2265" s="114">
        <v>8.09</v>
      </c>
      <c r="V2265" s="71">
        <f>IF(U2265=0,0,IF(A2265&lt;43,IF(F2265="女",IF(U2265="",0,VLOOKUP(U2265,标准!A$108:B$128,2,TRUE)),IF(U2265="",0,VLOOKUP(U2265,标准!A$74:B$94,2,TRUE))),IF(F2265="女",IF(U2265="",0,VLOOKUP(U2265,标准!A$39:B$59,2,TRUE)),IF(U2265="",0,VLOOKUP(U2265,标准!A$3:B$23,2,TRUE)))))</f>
        <v>80</v>
      </c>
      <c r="W2265" s="86">
        <f t="shared" si="35"/>
        <v>83.8</v>
      </c>
      <c r="X2265" s="87">
        <v>4.8</v>
      </c>
      <c r="Y2265" s="87">
        <v>4.8</v>
      </c>
      <c r="Z2265" s="91"/>
      <c r="AA2265" s="92"/>
    </row>
    <row r="2266" customHeight="1" spans="1:27">
      <c r="A2266" s="62">
        <v>40</v>
      </c>
      <c r="B2266" s="63">
        <v>2265</v>
      </c>
      <c r="C2266" s="154" t="s">
        <v>4606</v>
      </c>
      <c r="D2266" s="154" t="s">
        <v>4546</v>
      </c>
      <c r="E2266" s="154" t="s">
        <v>4025</v>
      </c>
      <c r="F2266" s="154" t="s">
        <v>34</v>
      </c>
      <c r="G2266" s="155" t="s">
        <v>4607</v>
      </c>
      <c r="H2266" s="68">
        <v>159</v>
      </c>
      <c r="I2266" s="68">
        <v>59.9</v>
      </c>
      <c r="J2266" s="71">
        <f>IF(F2266="女",IF(H2266=0,0,VLOOKUP(I2266/(H2266*H2266/10000),标准!M$108:N$112,2,TRUE)),IF(H2266=0,0,VLOOKUP(I2266/(H2266*H2266/10000),标准!M$74:N$78,2,TRUE)))</f>
        <v>100</v>
      </c>
      <c r="K2266" s="72">
        <v>3158</v>
      </c>
      <c r="L2266" s="71">
        <f>IF(A2266&lt;43,IF(F2266="女",VLOOKUP(K2266,标准!K$108:L$128,2,TRUE),VLOOKUP(K2266,标准!K$74:L$94,2,TRUE)),IF(F2266="女",VLOOKUP(K2266,标准!K$39:L$59,2,TRUE),VLOOKUP(K2266,标准!K$3:L$23,2,TRUE)))</f>
        <v>85</v>
      </c>
      <c r="M2266" s="68">
        <v>14.5</v>
      </c>
      <c r="N2266" s="71">
        <f>IF(M2266="",0,IF(A2266&lt;43,IF(F2266="女",VLOOKUP(M2266,标准!C$108:D$128,2,TRUE),VLOOKUP(M2266,标准!C$74:D$94,2,TRUE)),IF(F2266="女",VLOOKUP(M2266,标准!C$39:D$59,2,TRUE),VLOOKUP(M2266,标准!C$3:D$23,2,TRUE))))</f>
        <v>72</v>
      </c>
      <c r="O2266" s="77">
        <v>160</v>
      </c>
      <c r="P2266" s="71">
        <f>IF(A2266&lt;43,IF(F2266="女",VLOOKUP(O2266/100,标准!E$108:F$128,2,TRUE),VLOOKUP(O2266/100,标准!E$74:F$94,2,TRUE)),IF(F2266="女",VLOOKUP(O2266/100,标准!E$39:F$59,2,TRUE),VLOOKUP(O2266/100,标准!E$3:F$23,2,TRUE)))</f>
        <v>66</v>
      </c>
      <c r="Q2266" s="81">
        <v>3.56</v>
      </c>
      <c r="R2266" s="71">
        <f>IF(Q2266=0,0,IF(A2266&lt;43,IF(F2266="女",IF(Q2266="",0,VLOOKUP(Q2266,标准!I$108:J$138,2,TRUE)),IF(Q2266="",0,VLOOKUP(Q2266,标准!I$74:J$104,2,TRUE))),IF(F2266="女",IF(Q2266="",0,VLOOKUP(Q2266,标准!I$39:J$69,2,TRUE)),IF(Q2266="",0,VLOOKUP(Q2266,标准!I$3:J$33,2,TRUE)))))</f>
        <v>74</v>
      </c>
      <c r="S2266" s="76">
        <v>30</v>
      </c>
      <c r="T2266" s="71">
        <f>IF(A2266&lt;43,IF(F2266="女",VLOOKUP(S2266,标准!G$108:H$138,2,TRUE),VLOOKUP(S2266,标准!G$74:H$99,2,TRUE)),IF(F2266="女",VLOOKUP(S2266,标准!G$39:H$69,2,TRUE),VLOOKUP(S2266,标准!G$3:H$28,2,TRUE)))</f>
        <v>64</v>
      </c>
      <c r="U2266" s="88">
        <v>8.85</v>
      </c>
      <c r="V2266" s="71">
        <f>IF(U2266=0,0,IF(A2266&lt;43,IF(F2266="女",IF(U2266="",0,VLOOKUP(U2266,标准!A$108:B$128,2,TRUE)),IF(U2266="",0,VLOOKUP(U2266,标准!A$74:B$94,2,TRUE))),IF(F2266="女",IF(U2266="",0,VLOOKUP(U2266,标准!A$39:B$59,2,TRUE)),IF(U2266="",0,VLOOKUP(U2266,标准!A$3:B$23,2,TRUE)))))</f>
        <v>74</v>
      </c>
      <c r="W2266" s="86">
        <f t="shared" si="35"/>
        <v>77.55</v>
      </c>
      <c r="X2266" s="87">
        <v>4.1</v>
      </c>
      <c r="Y2266" s="87">
        <v>4.1</v>
      </c>
      <c r="Z2266" s="91"/>
      <c r="AA2266" s="92"/>
    </row>
    <row r="2267" customHeight="1" spans="1:27">
      <c r="A2267" s="62">
        <v>40</v>
      </c>
      <c r="B2267" s="63">
        <v>2266</v>
      </c>
      <c r="C2267" s="154" t="s">
        <v>4608</v>
      </c>
      <c r="D2267" s="154" t="s">
        <v>4546</v>
      </c>
      <c r="E2267" s="154" t="s">
        <v>4025</v>
      </c>
      <c r="F2267" s="154" t="s">
        <v>34</v>
      </c>
      <c r="G2267" s="155" t="s">
        <v>4609</v>
      </c>
      <c r="H2267" s="68">
        <v>148.5</v>
      </c>
      <c r="I2267" s="68">
        <v>38.3</v>
      </c>
      <c r="J2267" s="71">
        <f>IF(F2267="女",IF(H2267=0,0,VLOOKUP(I2267/(H2267*H2267/10000),标准!M$108:N$112,2,TRUE)),IF(H2267=0,0,VLOOKUP(I2267/(H2267*H2267/10000),标准!M$74:N$78,2,TRUE)))</f>
        <v>100</v>
      </c>
      <c r="K2267" s="72">
        <v>2599</v>
      </c>
      <c r="L2267" s="71">
        <f>IF(A2267&lt;43,IF(F2267="女",VLOOKUP(K2267,标准!K$108:L$128,2,TRUE),VLOOKUP(K2267,标准!K$74:L$94,2,TRUE)),IF(F2267="女",VLOOKUP(K2267,标准!K$39:L$59,2,TRUE),VLOOKUP(K2267,标准!K$3:L$23,2,TRUE)))</f>
        <v>70</v>
      </c>
      <c r="M2267" s="68">
        <v>0</v>
      </c>
      <c r="N2267" s="71">
        <f>IF(M2267="",0,IF(A2267&lt;43,IF(F2267="女",VLOOKUP(M2267,标准!C$108:D$128,2,TRUE),VLOOKUP(M2267,标准!C$74:D$94,2,TRUE)),IF(F2267="女",VLOOKUP(M2267,标准!C$39:D$59,2,TRUE),VLOOKUP(M2267,标准!C$3:D$23,2,TRUE))))</f>
        <v>0</v>
      </c>
      <c r="O2267" s="77">
        <v>158</v>
      </c>
      <c r="P2267" s="71">
        <f>IF(A2267&lt;43,IF(F2267="女",VLOOKUP(O2267/100,标准!E$108:F$128,2,TRUE),VLOOKUP(O2267/100,标准!E$74:F$94,2,TRUE)),IF(F2267="女",VLOOKUP(O2267/100,标准!E$39:F$59,2,TRUE),VLOOKUP(O2267/100,标准!E$3:F$23,2,TRUE)))</f>
        <v>64</v>
      </c>
      <c r="Q2267" s="81">
        <v>4.1</v>
      </c>
      <c r="R2267" s="71">
        <f>IF(Q2267=0,0,IF(A2267&lt;43,IF(F2267="女",IF(Q2267="",0,VLOOKUP(Q2267,标准!I$108:J$138,2,TRUE)),IF(Q2267="",0,VLOOKUP(Q2267,标准!I$74:J$104,2,TRUE))),IF(F2267="女",IF(Q2267="",0,VLOOKUP(Q2267,标准!I$39:J$69,2,TRUE)),IF(Q2267="",0,VLOOKUP(Q2267,标准!I$3:J$33,2,TRUE)))))</f>
        <v>68</v>
      </c>
      <c r="S2267" s="76">
        <v>30</v>
      </c>
      <c r="T2267" s="71">
        <f>IF(A2267&lt;43,IF(F2267="女",VLOOKUP(S2267,标准!G$108:H$138,2,TRUE),VLOOKUP(S2267,标准!G$74:H$99,2,TRUE)),IF(F2267="女",VLOOKUP(S2267,标准!G$39:H$69,2,TRUE),VLOOKUP(S2267,标准!G$3:H$28,2,TRUE)))</f>
        <v>64</v>
      </c>
      <c r="U2267" s="88">
        <v>9.96</v>
      </c>
      <c r="V2267" s="71">
        <f>IF(U2267=0,0,IF(A2267&lt;43,IF(F2267="女",IF(U2267="",0,VLOOKUP(U2267,标准!A$108:B$128,2,TRUE)),IF(U2267="",0,VLOOKUP(U2267,标准!A$74:B$94,2,TRUE))),IF(F2267="女",IF(U2267="",0,VLOOKUP(U2267,标准!A$39:B$59,2,TRUE)),IF(U2267="",0,VLOOKUP(U2267,标准!A$3:B$23,2,TRUE)))))</f>
        <v>62</v>
      </c>
      <c r="W2267" s="86">
        <f t="shared" si="35"/>
        <v>64.3</v>
      </c>
      <c r="X2267" s="87">
        <v>3.9</v>
      </c>
      <c r="Y2267" s="87">
        <v>4.9</v>
      </c>
      <c r="Z2267" s="91"/>
      <c r="AA2267" s="92"/>
    </row>
    <row r="2268" customHeight="1" spans="1:27">
      <c r="A2268" s="62">
        <v>40</v>
      </c>
      <c r="B2268" s="63">
        <v>2267</v>
      </c>
      <c r="C2268" s="154" t="s">
        <v>4610</v>
      </c>
      <c r="D2268" s="154" t="s">
        <v>4546</v>
      </c>
      <c r="E2268" s="154" t="s">
        <v>4025</v>
      </c>
      <c r="F2268" s="154" t="s">
        <v>30</v>
      </c>
      <c r="G2268" s="155" t="s">
        <v>4611</v>
      </c>
      <c r="H2268" s="68">
        <v>164.6</v>
      </c>
      <c r="I2268" s="68">
        <v>58.3</v>
      </c>
      <c r="J2268" s="71">
        <f>IF(F2268="女",IF(H2268=0,0,VLOOKUP(I2268/(H2268*H2268/10000),标准!M$108:N$112,2,TRUE)),IF(H2268=0,0,VLOOKUP(I2268/(H2268*H2268/10000),标准!M$74:N$78,2,TRUE)))</f>
        <v>100</v>
      </c>
      <c r="K2268" s="72">
        <v>3823</v>
      </c>
      <c r="L2268" s="71">
        <f>IF(A2268&lt;43,IF(F2268="女",VLOOKUP(K2268,标准!K$108:L$128,2,TRUE),VLOOKUP(K2268,标准!K$74:L$94,2,TRUE)),IF(F2268="女",VLOOKUP(K2268,标准!K$39:L$59,2,TRUE),VLOOKUP(K2268,标准!K$3:L$23,2,TRUE)))</f>
        <v>72</v>
      </c>
      <c r="M2268" s="68">
        <v>14</v>
      </c>
      <c r="N2268" s="71">
        <f>IF(M2268="",0,IF(A2268&lt;43,IF(F2268="女",VLOOKUP(M2268,标准!C$108:D$128,2,TRUE),VLOOKUP(M2268,标准!C$74:D$94,2,TRUE)),IF(F2268="女",VLOOKUP(M2268,标准!C$39:D$59,2,TRUE),VLOOKUP(M2268,标准!C$3:D$23,2,TRUE))))</f>
        <v>74</v>
      </c>
      <c r="O2268" s="121">
        <v>210</v>
      </c>
      <c r="P2268" s="71">
        <f>IF(A2268&lt;43,IF(F2268="女",VLOOKUP(O2268/100,标准!E$108:F$128,2,TRUE),VLOOKUP(O2268/100,标准!E$74:F$94,2,TRUE)),IF(F2268="女",VLOOKUP(O2268/100,标准!E$39:F$59,2,TRUE),VLOOKUP(O2268/100,标准!E$3:F$23,2,TRUE)))</f>
        <v>60</v>
      </c>
      <c r="Q2268" s="112">
        <v>4.11</v>
      </c>
      <c r="R2268" s="71">
        <f>IF(Q2268=0,0,IF(A2268&lt;43,IF(F2268="女",IF(Q2268="",0,VLOOKUP(Q2268,标准!I$108:J$138,2,TRUE)),IF(Q2268="",0,VLOOKUP(Q2268,标准!I$74:J$104,2,TRUE))),IF(F2268="女",IF(Q2268="",0,VLOOKUP(Q2268,标准!I$39:J$69,2,TRUE)),IF(Q2268="",0,VLOOKUP(Q2268,标准!I$3:J$33,2,TRUE)))))</f>
        <v>68</v>
      </c>
      <c r="S2268" s="62">
        <v>15</v>
      </c>
      <c r="T2268" s="71">
        <f>IF(A2268&lt;43,IF(F2268="女",VLOOKUP(S2268,标准!G$108:H$138,2,TRUE),VLOOKUP(S2268,标准!G$74:H$99,2,TRUE)),IF(F2268="女",VLOOKUP(S2268,标准!G$39:H$69,2,TRUE),VLOOKUP(S2268,标准!G$3:H$28,2,TRUE)))</f>
        <v>80</v>
      </c>
      <c r="U2268" s="114">
        <v>7.8</v>
      </c>
      <c r="V2268" s="71">
        <f>IF(U2268=0,0,IF(A2268&lt;43,IF(F2268="女",IF(U2268="",0,VLOOKUP(U2268,标准!A$108:B$128,2,TRUE)),IF(U2268="",0,VLOOKUP(U2268,标准!A$74:B$94,2,TRUE))),IF(F2268="女",IF(U2268="",0,VLOOKUP(U2268,标准!A$39:B$59,2,TRUE)),IF(U2268="",0,VLOOKUP(U2268,标准!A$3:B$23,2,TRUE)))))</f>
        <v>72</v>
      </c>
      <c r="W2268" s="86">
        <f t="shared" si="35"/>
        <v>75.2</v>
      </c>
      <c r="X2268" s="87">
        <v>3.7</v>
      </c>
      <c r="Y2268" s="87">
        <v>3.7</v>
      </c>
      <c r="Z2268" s="91"/>
      <c r="AA2268" s="92"/>
    </row>
    <row r="2269" customHeight="1" spans="1:27">
      <c r="A2269" s="62">
        <v>40</v>
      </c>
      <c r="B2269" s="63">
        <v>2268</v>
      </c>
      <c r="C2269" s="154" t="s">
        <v>4612</v>
      </c>
      <c r="D2269" s="154" t="s">
        <v>4546</v>
      </c>
      <c r="E2269" s="154" t="s">
        <v>4025</v>
      </c>
      <c r="F2269" s="154" t="s">
        <v>34</v>
      </c>
      <c r="G2269" s="155" t="s">
        <v>4613</v>
      </c>
      <c r="H2269" s="68">
        <v>162.5</v>
      </c>
      <c r="I2269" s="68">
        <v>57.1</v>
      </c>
      <c r="J2269" s="71">
        <f>IF(F2269="女",IF(H2269=0,0,VLOOKUP(I2269/(H2269*H2269/10000),标准!M$108:N$112,2,TRUE)),IF(H2269=0,0,VLOOKUP(I2269/(H2269*H2269/10000),标准!M$74:N$78,2,TRUE)))</f>
        <v>100</v>
      </c>
      <c r="K2269" s="72">
        <v>2814</v>
      </c>
      <c r="L2269" s="71">
        <f>IF(A2269&lt;43,IF(F2269="女",VLOOKUP(K2269,标准!K$108:L$128,2,TRUE),VLOOKUP(K2269,标准!K$74:L$94,2,TRUE)),IF(F2269="女",VLOOKUP(K2269,标准!K$39:L$59,2,TRUE),VLOOKUP(K2269,标准!K$3:L$23,2,TRUE)))</f>
        <v>76</v>
      </c>
      <c r="M2269" s="68">
        <v>13</v>
      </c>
      <c r="N2269" s="71">
        <f>IF(M2269="",0,IF(A2269&lt;43,IF(F2269="女",VLOOKUP(M2269,标准!C$108:D$128,2,TRUE),VLOOKUP(M2269,标准!C$74:D$94,2,TRUE)),IF(F2269="女",VLOOKUP(M2269,标准!C$39:D$59,2,TRUE),VLOOKUP(M2269,标准!C$3:D$23,2,TRUE))))</f>
        <v>70</v>
      </c>
      <c r="O2269" s="121">
        <v>170</v>
      </c>
      <c r="P2269" s="71">
        <f>IF(A2269&lt;43,IF(F2269="女",VLOOKUP(O2269/100,标准!E$108:F$128,2,TRUE),VLOOKUP(O2269/100,标准!E$74:F$94,2,TRUE)),IF(F2269="女",VLOOKUP(O2269/100,标准!E$39:F$59,2,TRUE),VLOOKUP(O2269/100,标准!E$3:F$23,2,TRUE)))</f>
        <v>72</v>
      </c>
      <c r="Q2269" s="112">
        <v>3.56</v>
      </c>
      <c r="R2269" s="71">
        <f>IF(Q2269=0,0,IF(A2269&lt;43,IF(F2269="女",IF(Q2269="",0,VLOOKUP(Q2269,标准!I$108:J$138,2,TRUE)),IF(Q2269="",0,VLOOKUP(Q2269,标准!I$74:J$104,2,TRUE))),IF(F2269="女",IF(Q2269="",0,VLOOKUP(Q2269,标准!I$39:J$69,2,TRUE)),IF(Q2269="",0,VLOOKUP(Q2269,标准!I$3:J$33,2,TRUE)))))</f>
        <v>74</v>
      </c>
      <c r="S2269" s="62">
        <v>31</v>
      </c>
      <c r="T2269" s="71">
        <f>IF(A2269&lt;43,IF(F2269="女",VLOOKUP(S2269,标准!G$108:H$138,2,TRUE),VLOOKUP(S2269,标准!G$74:H$99,2,TRUE)),IF(F2269="女",VLOOKUP(S2269,标准!G$39:H$69,2,TRUE),VLOOKUP(S2269,标准!G$3:H$28,2,TRUE)))</f>
        <v>64</v>
      </c>
      <c r="U2269" s="114">
        <v>9.21</v>
      </c>
      <c r="V2269" s="71">
        <f>IF(U2269=0,0,IF(A2269&lt;43,IF(F2269="女",IF(U2269="",0,VLOOKUP(U2269,标准!A$108:B$128,2,TRUE)),IF(U2269="",0,VLOOKUP(U2269,标准!A$74:B$94,2,TRUE))),IF(F2269="女",IF(U2269="",0,VLOOKUP(U2269,标准!A$39:B$59,2,TRUE)),IF(U2269="",0,VLOOKUP(U2269,标准!A$3:B$23,2,TRUE)))))</f>
        <v>70</v>
      </c>
      <c r="W2269" s="86">
        <f t="shared" si="35"/>
        <v>75.8</v>
      </c>
      <c r="X2269" s="87">
        <v>4.5</v>
      </c>
      <c r="Y2269" s="87">
        <v>4.6</v>
      </c>
      <c r="Z2269" s="91"/>
      <c r="AA2269" s="92"/>
    </row>
    <row r="2270" customHeight="1" spans="1:27">
      <c r="A2270" s="62">
        <v>40</v>
      </c>
      <c r="B2270" s="63">
        <v>2269</v>
      </c>
      <c r="C2270" s="154" t="s">
        <v>4614</v>
      </c>
      <c r="D2270" s="154" t="s">
        <v>4546</v>
      </c>
      <c r="E2270" s="154" t="s">
        <v>4025</v>
      </c>
      <c r="F2270" s="154" t="s">
        <v>34</v>
      </c>
      <c r="G2270" s="155" t="s">
        <v>4615</v>
      </c>
      <c r="H2270" s="68">
        <v>156.4</v>
      </c>
      <c r="I2270" s="68">
        <v>45.8</v>
      </c>
      <c r="J2270" s="71">
        <f>IF(F2270="女",IF(H2270=0,0,VLOOKUP(I2270/(H2270*H2270/10000),标准!M$108:N$112,2,TRUE)),IF(H2270=0,0,VLOOKUP(I2270/(H2270*H2270/10000),标准!M$74:N$78,2,TRUE)))</f>
        <v>100</v>
      </c>
      <c r="K2270" s="72">
        <v>2554</v>
      </c>
      <c r="L2270" s="71">
        <f>IF(A2270&lt;43,IF(F2270="女",VLOOKUP(K2270,标准!K$108:L$128,2,TRUE),VLOOKUP(K2270,标准!K$74:L$94,2,TRUE)),IF(F2270="女",VLOOKUP(K2270,标准!K$39:L$59,2,TRUE),VLOOKUP(K2270,标准!K$3:L$23,2,TRUE)))</f>
        <v>70</v>
      </c>
      <c r="M2270" s="68">
        <v>18</v>
      </c>
      <c r="N2270" s="71">
        <f>IF(M2270="",0,IF(A2270&lt;43,IF(F2270="女",VLOOKUP(M2270,标准!C$108:D$128,2,TRUE),VLOOKUP(M2270,标准!C$74:D$94,2,TRUE)),IF(F2270="女",VLOOKUP(M2270,标准!C$39:D$59,2,TRUE),VLOOKUP(M2270,标准!C$3:D$23,2,TRUE))))</f>
        <v>78</v>
      </c>
      <c r="O2270" s="121">
        <v>165</v>
      </c>
      <c r="P2270" s="71">
        <f>IF(A2270&lt;43,IF(F2270="女",VLOOKUP(O2270/100,标准!E$108:F$128,2,TRUE),VLOOKUP(O2270/100,标准!E$74:F$94,2,TRUE)),IF(F2270="女",VLOOKUP(O2270/100,标准!E$39:F$59,2,TRUE),VLOOKUP(O2270/100,标准!E$3:F$23,2,TRUE)))</f>
        <v>68</v>
      </c>
      <c r="Q2270" s="112">
        <v>4.17</v>
      </c>
      <c r="R2270" s="71">
        <f>IF(Q2270=0,0,IF(A2270&lt;43,IF(F2270="女",IF(Q2270="",0,VLOOKUP(Q2270,标准!I$108:J$138,2,TRUE)),IF(Q2270="",0,VLOOKUP(Q2270,标准!I$74:J$104,2,TRUE))),IF(F2270="女",IF(Q2270="",0,VLOOKUP(Q2270,标准!I$39:J$69,2,TRUE)),IF(Q2270="",0,VLOOKUP(Q2270,标准!I$3:J$33,2,TRUE)))))</f>
        <v>66</v>
      </c>
      <c r="S2270" s="62">
        <v>32</v>
      </c>
      <c r="T2270" s="71">
        <f>IF(A2270&lt;43,IF(F2270="女",VLOOKUP(S2270,标准!G$108:H$138,2,TRUE),VLOOKUP(S2270,标准!G$74:H$99,2,TRUE)),IF(F2270="女",VLOOKUP(S2270,标准!G$39:H$69,2,TRUE),VLOOKUP(S2270,标准!G$3:H$28,2,TRUE)))</f>
        <v>66</v>
      </c>
      <c r="U2270" s="114">
        <v>9.51</v>
      </c>
      <c r="V2270" s="71">
        <f>IF(U2270=0,0,IF(A2270&lt;43,IF(F2270="女",IF(U2270="",0,VLOOKUP(U2270,标准!A$108:B$128,2,TRUE)),IF(U2270="",0,VLOOKUP(U2270,标准!A$74:B$94,2,TRUE))),IF(F2270="女",IF(U2270="",0,VLOOKUP(U2270,标准!A$39:B$59,2,TRUE)),IF(U2270="",0,VLOOKUP(U2270,标准!A$3:B$23,2,TRUE)))))</f>
        <v>66</v>
      </c>
      <c r="W2270" s="86">
        <f t="shared" si="35"/>
        <v>73.1</v>
      </c>
      <c r="X2270" s="87">
        <v>4.3</v>
      </c>
      <c r="Y2270" s="87">
        <v>4.2</v>
      </c>
      <c r="Z2270" s="91"/>
      <c r="AA2270" s="92"/>
    </row>
    <row r="2271" customHeight="1" spans="1:27">
      <c r="A2271" s="62">
        <v>40</v>
      </c>
      <c r="B2271" s="63">
        <v>2270</v>
      </c>
      <c r="C2271" s="154" t="s">
        <v>4616</v>
      </c>
      <c r="D2271" s="154" t="s">
        <v>4546</v>
      </c>
      <c r="E2271" s="154" t="s">
        <v>4025</v>
      </c>
      <c r="F2271" s="154" t="s">
        <v>30</v>
      </c>
      <c r="G2271" s="155" t="s">
        <v>4617</v>
      </c>
      <c r="H2271" s="68">
        <v>176.1</v>
      </c>
      <c r="I2271" s="68">
        <v>71.9</v>
      </c>
      <c r="J2271" s="71">
        <f>IF(F2271="女",IF(H2271=0,0,VLOOKUP(I2271/(H2271*H2271/10000),标准!M$108:N$112,2,TRUE)),IF(H2271=0,0,VLOOKUP(I2271/(H2271*H2271/10000),标准!M$74:N$78,2,TRUE)))</f>
        <v>100</v>
      </c>
      <c r="K2271" s="72">
        <v>4107</v>
      </c>
      <c r="L2271" s="71">
        <f>IF(A2271&lt;43,IF(F2271="女",VLOOKUP(K2271,标准!K$108:L$128,2,TRUE),VLOOKUP(K2271,标准!K$74:L$94,2,TRUE)),IF(F2271="女",VLOOKUP(K2271,标准!K$39:L$59,2,TRUE),VLOOKUP(K2271,标准!K$3:L$23,2,TRUE)))</f>
        <v>76</v>
      </c>
      <c r="M2271" s="68">
        <v>20</v>
      </c>
      <c r="N2271" s="71">
        <f>IF(M2271="",0,IF(A2271&lt;43,IF(F2271="女",VLOOKUP(M2271,标准!C$108:D$128,2,TRUE),VLOOKUP(M2271,标准!C$74:D$94,2,TRUE)),IF(F2271="女",VLOOKUP(M2271,标准!C$39:D$59,2,TRUE),VLOOKUP(M2271,标准!C$3:D$23,2,TRUE))))</f>
        <v>85</v>
      </c>
      <c r="O2271" s="121">
        <v>248</v>
      </c>
      <c r="P2271" s="71">
        <f>IF(A2271&lt;43,IF(F2271="女",VLOOKUP(O2271/100,标准!E$108:F$128,2,TRUE),VLOOKUP(O2271/100,标准!E$74:F$94,2,TRUE)),IF(F2271="女",VLOOKUP(O2271/100,标准!E$39:F$59,2,TRUE),VLOOKUP(O2271/100,标准!E$3:F$23,2,TRUE)))</f>
        <v>80</v>
      </c>
      <c r="Q2271" s="112">
        <v>4.06</v>
      </c>
      <c r="R2271" s="71">
        <f>IF(Q2271=0,0,IF(A2271&lt;43,IF(F2271="女",IF(Q2271="",0,VLOOKUP(Q2271,标准!I$108:J$138,2,TRUE)),IF(Q2271="",0,VLOOKUP(Q2271,标准!I$74:J$104,2,TRUE))),IF(F2271="女",IF(Q2271="",0,VLOOKUP(Q2271,标准!I$39:J$69,2,TRUE)),IF(Q2271="",0,VLOOKUP(Q2271,标准!I$3:J$33,2,TRUE)))))</f>
        <v>70</v>
      </c>
      <c r="S2271" s="62">
        <v>5</v>
      </c>
      <c r="T2271" s="71">
        <f>IF(A2271&lt;43,IF(F2271="女",VLOOKUP(S2271,标准!G$108:H$138,2,TRUE),VLOOKUP(S2271,标准!G$74:H$99,2,TRUE)),IF(F2271="女",VLOOKUP(S2271,标准!G$39:H$69,2,TRUE),VLOOKUP(S2271,标准!G$3:H$28,2,TRUE)))</f>
        <v>10</v>
      </c>
      <c r="U2271" s="114">
        <v>7.5</v>
      </c>
      <c r="V2271" s="71">
        <f>IF(U2271=0,0,IF(A2271&lt;43,IF(F2271="女",IF(U2271="",0,VLOOKUP(U2271,标准!A$108:B$128,2,TRUE)),IF(U2271="",0,VLOOKUP(U2271,标准!A$74:B$94,2,TRUE))),IF(F2271="女",IF(U2271="",0,VLOOKUP(U2271,标准!A$39:B$59,2,TRUE)),IF(U2271="",0,VLOOKUP(U2271,标准!A$3:B$23,2,TRUE)))))</f>
        <v>76</v>
      </c>
      <c r="W2271" s="86">
        <f t="shared" si="35"/>
        <v>73.1</v>
      </c>
      <c r="X2271" s="87">
        <v>3.7</v>
      </c>
      <c r="Y2271" s="87">
        <v>3.7</v>
      </c>
      <c r="Z2271" s="91"/>
      <c r="AA2271" s="92"/>
    </row>
    <row r="2272" customHeight="1" spans="1:27">
      <c r="A2272" s="62">
        <v>40</v>
      </c>
      <c r="B2272" s="63">
        <v>2271</v>
      </c>
      <c r="C2272" s="154" t="s">
        <v>4618</v>
      </c>
      <c r="D2272" s="154" t="s">
        <v>4546</v>
      </c>
      <c r="E2272" s="154" t="s">
        <v>4025</v>
      </c>
      <c r="F2272" s="154" t="s">
        <v>30</v>
      </c>
      <c r="G2272" s="155" t="s">
        <v>4619</v>
      </c>
      <c r="H2272" s="68">
        <v>165.1</v>
      </c>
      <c r="I2272" s="68">
        <v>63.5</v>
      </c>
      <c r="J2272" s="71">
        <f>IF(F2272="女",IF(H2272=0,0,VLOOKUP(I2272/(H2272*H2272/10000),标准!M$108:N$112,2,TRUE)),IF(H2272=0,0,VLOOKUP(I2272/(H2272*H2272/10000),标准!M$74:N$78,2,TRUE)))</f>
        <v>100</v>
      </c>
      <c r="K2272" s="72">
        <v>3709</v>
      </c>
      <c r="L2272" s="71">
        <f>IF(A2272&lt;43,IF(F2272="女",VLOOKUP(K2272,标准!K$108:L$128,2,TRUE),VLOOKUP(K2272,标准!K$74:L$94,2,TRUE)),IF(F2272="女",VLOOKUP(K2272,标准!K$39:L$59,2,TRUE),VLOOKUP(K2272,标准!K$3:L$23,2,TRUE)))</f>
        <v>70</v>
      </c>
      <c r="M2272" s="68">
        <v>16.5</v>
      </c>
      <c r="N2272" s="71">
        <f>IF(M2272="",0,IF(A2272&lt;43,IF(F2272="女",VLOOKUP(M2272,标准!C$108:D$128,2,TRUE),VLOOKUP(M2272,标准!C$74:D$94,2,TRUE)),IF(F2272="女",VLOOKUP(M2272,标准!C$39:D$59,2,TRUE),VLOOKUP(M2272,标准!C$3:D$23,2,TRUE))))</f>
        <v>78</v>
      </c>
      <c r="O2272" s="121">
        <v>247</v>
      </c>
      <c r="P2272" s="71">
        <f>IF(A2272&lt;43,IF(F2272="女",VLOOKUP(O2272/100,标准!E$108:F$128,2,TRUE),VLOOKUP(O2272/100,标准!E$74:F$94,2,TRUE)),IF(F2272="女",VLOOKUP(O2272/100,标准!E$39:F$59,2,TRUE),VLOOKUP(O2272/100,标准!E$3:F$23,2,TRUE)))</f>
        <v>78</v>
      </c>
      <c r="Q2272" s="112">
        <v>3.48</v>
      </c>
      <c r="R2272" s="71">
        <f>IF(Q2272=0,0,IF(A2272&lt;43,IF(F2272="女",IF(Q2272="",0,VLOOKUP(Q2272,标准!I$108:J$138,2,TRUE)),IF(Q2272="",0,VLOOKUP(Q2272,标准!I$74:J$104,2,TRUE))),IF(F2272="女",IF(Q2272="",0,VLOOKUP(Q2272,标准!I$39:J$69,2,TRUE)),IF(Q2272="",0,VLOOKUP(Q2272,标准!I$3:J$33,2,TRUE)))))</f>
        <v>76</v>
      </c>
      <c r="S2272" s="62">
        <v>5</v>
      </c>
      <c r="T2272" s="71">
        <f>IF(A2272&lt;43,IF(F2272="女",VLOOKUP(S2272,标准!G$108:H$138,2,TRUE),VLOOKUP(S2272,标准!G$74:H$99,2,TRUE)),IF(F2272="女",VLOOKUP(S2272,标准!G$39:H$69,2,TRUE),VLOOKUP(S2272,标准!G$3:H$28,2,TRUE)))</f>
        <v>10</v>
      </c>
      <c r="U2272" s="114">
        <v>7</v>
      </c>
      <c r="V2272" s="71">
        <f>IF(U2272=0,0,IF(A2272&lt;43,IF(F2272="女",IF(U2272="",0,VLOOKUP(U2272,标准!A$108:B$128,2,TRUE)),IF(U2272="",0,VLOOKUP(U2272,标准!A$74:B$94,2,TRUE))),IF(F2272="女",IF(U2272="",0,VLOOKUP(U2272,标准!A$39:B$59,2,TRUE)),IF(U2272="",0,VLOOKUP(U2272,标准!A$3:B$23,2,TRUE)))))</f>
        <v>85</v>
      </c>
      <c r="W2272" s="86">
        <f t="shared" si="35"/>
        <v>74.3</v>
      </c>
      <c r="X2272" s="87">
        <v>4.5</v>
      </c>
      <c r="Y2272" s="87">
        <v>4.4</v>
      </c>
      <c r="Z2272" s="91"/>
      <c r="AA2272" s="92"/>
    </row>
    <row r="2273" customHeight="1" spans="1:27">
      <c r="A2273" s="62">
        <v>40</v>
      </c>
      <c r="B2273" s="63">
        <v>2272</v>
      </c>
      <c r="C2273" s="154" t="s">
        <v>4620</v>
      </c>
      <c r="D2273" s="154" t="s">
        <v>4546</v>
      </c>
      <c r="E2273" s="154" t="s">
        <v>4025</v>
      </c>
      <c r="F2273" s="154" t="s">
        <v>34</v>
      </c>
      <c r="G2273" s="155" t="s">
        <v>4621</v>
      </c>
      <c r="H2273" s="68">
        <v>171.7</v>
      </c>
      <c r="I2273" s="68">
        <v>53.9</v>
      </c>
      <c r="J2273" s="71">
        <f>IF(F2273="女",IF(H2273=0,0,VLOOKUP(I2273/(H2273*H2273/10000),标准!M$108:N$112,2,TRUE)),IF(H2273=0,0,VLOOKUP(I2273/(H2273*H2273/10000),标准!M$74:N$78,2,TRUE)))</f>
        <v>100</v>
      </c>
      <c r="K2273" s="72">
        <v>2950</v>
      </c>
      <c r="L2273" s="71">
        <f>IF(A2273&lt;43,IF(F2273="女",VLOOKUP(K2273,标准!K$108:L$128,2,TRUE),VLOOKUP(K2273,标准!K$74:L$94,2,TRUE)),IF(F2273="女",VLOOKUP(K2273,标准!K$39:L$59,2,TRUE),VLOOKUP(K2273,标准!K$3:L$23,2,TRUE)))</f>
        <v>78</v>
      </c>
      <c r="M2273" s="68">
        <v>21</v>
      </c>
      <c r="N2273" s="71">
        <f>IF(M2273="",0,IF(A2273&lt;43,IF(F2273="女",VLOOKUP(M2273,标准!C$108:D$128,2,TRUE),VLOOKUP(M2273,标准!C$74:D$94,2,TRUE)),IF(F2273="女",VLOOKUP(M2273,标准!C$39:D$59,2,TRUE),VLOOKUP(M2273,标准!C$3:D$23,2,TRUE))))</f>
        <v>85</v>
      </c>
      <c r="O2273" s="121">
        <v>205</v>
      </c>
      <c r="P2273" s="71">
        <f>IF(A2273&lt;43,IF(F2273="女",VLOOKUP(O2273/100,标准!E$108:F$128,2,TRUE),VLOOKUP(O2273/100,标准!E$74:F$94,2,TRUE)),IF(F2273="女",VLOOKUP(O2273/100,标准!E$39:F$59,2,TRUE),VLOOKUP(O2273/100,标准!E$3:F$23,2,TRUE)))</f>
        <v>95</v>
      </c>
      <c r="Q2273" s="112">
        <v>4.07</v>
      </c>
      <c r="R2273" s="71">
        <f>IF(Q2273=0,0,IF(A2273&lt;43,IF(F2273="女",IF(Q2273="",0,VLOOKUP(Q2273,标准!I$108:J$138,2,TRUE)),IF(Q2273="",0,VLOOKUP(Q2273,标准!I$74:J$104,2,TRUE))),IF(F2273="女",IF(Q2273="",0,VLOOKUP(Q2273,标准!I$39:J$69,2,TRUE)),IF(Q2273="",0,VLOOKUP(Q2273,标准!I$3:J$33,2,TRUE)))))</f>
        <v>70</v>
      </c>
      <c r="S2273" s="62">
        <v>46</v>
      </c>
      <c r="T2273" s="71">
        <f>IF(A2273&lt;43,IF(F2273="女",VLOOKUP(S2273,标准!G$108:H$138,2,TRUE),VLOOKUP(S2273,标准!G$74:H$99,2,TRUE)),IF(F2273="女",VLOOKUP(S2273,标准!G$39:H$69,2,TRUE),VLOOKUP(S2273,标准!G$3:H$28,2,TRUE)))</f>
        <v>80</v>
      </c>
      <c r="U2273" s="114">
        <v>9.39</v>
      </c>
      <c r="V2273" s="71">
        <f>IF(U2273=0,0,IF(A2273&lt;43,IF(F2273="女",IF(U2273="",0,VLOOKUP(U2273,标准!A$108:B$128,2,TRUE)),IF(U2273="",0,VLOOKUP(U2273,标准!A$74:B$94,2,TRUE))),IF(F2273="女",IF(U2273="",0,VLOOKUP(U2273,标准!A$39:B$59,2,TRUE)),IF(U2273="",0,VLOOKUP(U2273,标准!A$3:B$23,2,TRUE)))))</f>
        <v>68</v>
      </c>
      <c r="W2273" s="86">
        <f t="shared" si="35"/>
        <v>80.3</v>
      </c>
      <c r="X2273" s="87">
        <v>4.8</v>
      </c>
      <c r="Y2273" s="87">
        <v>4.2</v>
      </c>
      <c r="Z2273" s="91"/>
      <c r="AA2273" s="92"/>
    </row>
    <row r="2274" customHeight="1" spans="1:27">
      <c r="A2274" s="62">
        <v>40</v>
      </c>
      <c r="B2274" s="63">
        <v>2273</v>
      </c>
      <c r="C2274" s="154" t="s">
        <v>4622</v>
      </c>
      <c r="D2274" s="154" t="s">
        <v>4546</v>
      </c>
      <c r="E2274" s="154" t="s">
        <v>4025</v>
      </c>
      <c r="F2274" s="154" t="s">
        <v>34</v>
      </c>
      <c r="G2274" s="155" t="s">
        <v>4623</v>
      </c>
      <c r="H2274" s="68">
        <v>156.3</v>
      </c>
      <c r="I2274" s="68">
        <v>55</v>
      </c>
      <c r="J2274" s="71">
        <f>IF(F2274="女",IF(H2274=0,0,VLOOKUP(I2274/(H2274*H2274/10000),标准!M$108:N$112,2,TRUE)),IF(H2274=0,0,VLOOKUP(I2274/(H2274*H2274/10000),标准!M$74:N$78,2,TRUE)))</f>
        <v>100</v>
      </c>
      <c r="K2274" s="72">
        <v>3654</v>
      </c>
      <c r="L2274" s="71">
        <f>IF(A2274&lt;43,IF(F2274="女",VLOOKUP(K2274,标准!K$108:L$128,2,TRUE),VLOOKUP(K2274,标准!K$74:L$94,2,TRUE)),IF(F2274="女",VLOOKUP(K2274,标准!K$39:L$59,2,TRUE),VLOOKUP(K2274,标准!K$3:L$23,2,TRUE)))</f>
        <v>100</v>
      </c>
      <c r="M2274" s="68">
        <v>13</v>
      </c>
      <c r="N2274" s="71">
        <f>IF(M2274="",0,IF(A2274&lt;43,IF(F2274="女",VLOOKUP(M2274,标准!C$108:D$128,2,TRUE),VLOOKUP(M2274,标准!C$74:D$94,2,TRUE)),IF(F2274="女",VLOOKUP(M2274,标准!C$39:D$59,2,TRUE),VLOOKUP(M2274,标准!C$3:D$23,2,TRUE))))</f>
        <v>70</v>
      </c>
      <c r="O2274" s="121">
        <v>195</v>
      </c>
      <c r="P2274" s="71">
        <f>IF(A2274&lt;43,IF(F2274="女",VLOOKUP(O2274/100,标准!E$108:F$128,2,TRUE),VLOOKUP(O2274/100,标准!E$74:F$94,2,TRUE)),IF(F2274="女",VLOOKUP(O2274/100,标准!E$39:F$59,2,TRUE),VLOOKUP(O2274/100,标准!E$3:F$23,2,TRUE)))</f>
        <v>90</v>
      </c>
      <c r="Q2274" s="112">
        <v>3.57</v>
      </c>
      <c r="R2274" s="71">
        <f>IF(Q2274=0,0,IF(A2274&lt;43,IF(F2274="女",IF(Q2274="",0,VLOOKUP(Q2274,标准!I$108:J$138,2,TRUE)),IF(Q2274="",0,VLOOKUP(Q2274,标准!I$74:J$104,2,TRUE))),IF(F2274="女",IF(Q2274="",0,VLOOKUP(Q2274,标准!I$39:J$69,2,TRUE)),IF(Q2274="",0,VLOOKUP(Q2274,标准!I$3:J$33,2,TRUE)))))</f>
        <v>74</v>
      </c>
      <c r="S2274" s="62">
        <v>32</v>
      </c>
      <c r="T2274" s="71">
        <f>IF(A2274&lt;43,IF(F2274="女",VLOOKUP(S2274,标准!G$108:H$138,2,TRUE),VLOOKUP(S2274,标准!G$74:H$99,2,TRUE)),IF(F2274="女",VLOOKUP(S2274,标准!G$39:H$69,2,TRUE),VLOOKUP(S2274,标准!G$3:H$28,2,TRUE)))</f>
        <v>66</v>
      </c>
      <c r="U2274" s="114">
        <v>9.1</v>
      </c>
      <c r="V2274" s="71">
        <f>IF(U2274=0,0,IF(A2274&lt;43,IF(F2274="女",IF(U2274="",0,VLOOKUP(U2274,标准!A$108:B$128,2,TRUE)),IF(U2274="",0,VLOOKUP(U2274,标准!A$74:B$94,2,TRUE))),IF(F2274="女",IF(U2274="",0,VLOOKUP(U2274,标准!A$39:B$59,2,TRUE)),IF(U2274="",0,VLOOKUP(U2274,标准!A$3:B$23,2,TRUE)))))</f>
        <v>72</v>
      </c>
      <c r="W2274" s="86">
        <f t="shared" si="35"/>
        <v>81.8</v>
      </c>
      <c r="X2274" s="87">
        <v>3.7</v>
      </c>
      <c r="Y2274" s="87">
        <v>3.9</v>
      </c>
      <c r="Z2274" s="91"/>
      <c r="AA2274" s="92"/>
    </row>
    <row r="2275" customHeight="1" spans="1:27">
      <c r="A2275" s="62">
        <v>40</v>
      </c>
      <c r="B2275" s="63">
        <v>2274</v>
      </c>
      <c r="C2275" s="154" t="s">
        <v>4624</v>
      </c>
      <c r="D2275" s="154" t="s">
        <v>4546</v>
      </c>
      <c r="E2275" s="154" t="s">
        <v>4025</v>
      </c>
      <c r="F2275" s="154" t="s">
        <v>34</v>
      </c>
      <c r="G2275" s="155" t="s">
        <v>4625</v>
      </c>
      <c r="H2275" s="68">
        <v>145.4</v>
      </c>
      <c r="I2275" s="68">
        <v>39.6</v>
      </c>
      <c r="J2275" s="71">
        <f>IF(F2275="女",IF(H2275=0,0,VLOOKUP(I2275/(H2275*H2275/10000),标准!M$108:N$112,2,TRUE)),IF(H2275=0,0,VLOOKUP(I2275/(H2275*H2275/10000),标准!M$74:N$78,2,TRUE)))</f>
        <v>100</v>
      </c>
      <c r="K2275" s="72">
        <v>1045</v>
      </c>
      <c r="L2275" s="71">
        <f>IF(A2275&lt;43,IF(F2275="女",VLOOKUP(K2275,标准!K$108:L$128,2,TRUE),VLOOKUP(K2275,标准!K$74:L$94,2,TRUE)),IF(F2275="女",VLOOKUP(K2275,标准!K$39:L$59,2,TRUE),VLOOKUP(K2275,标准!K$3:L$23,2,TRUE)))</f>
        <v>0</v>
      </c>
      <c r="M2275" s="68">
        <v>17</v>
      </c>
      <c r="N2275" s="71">
        <f>IF(M2275="",0,IF(A2275&lt;43,IF(F2275="女",VLOOKUP(M2275,标准!C$108:D$128,2,TRUE),VLOOKUP(M2275,标准!C$74:D$94,2,TRUE)),IF(F2275="女",VLOOKUP(M2275,标准!C$39:D$59,2,TRUE),VLOOKUP(M2275,标准!C$3:D$23,2,TRUE))))</f>
        <v>76</v>
      </c>
      <c r="O2275" s="77">
        <v>155</v>
      </c>
      <c r="P2275" s="71">
        <f>IF(A2275&lt;43,IF(F2275="女",VLOOKUP(O2275/100,标准!E$108:F$128,2,TRUE),VLOOKUP(O2275/100,标准!E$74:F$94,2,TRUE)),IF(F2275="女",VLOOKUP(O2275/100,标准!E$39:F$59,2,TRUE),VLOOKUP(O2275/100,标准!E$3:F$23,2,TRUE)))</f>
        <v>62</v>
      </c>
      <c r="Q2275" s="81">
        <v>4.26</v>
      </c>
      <c r="R2275" s="71">
        <f>IF(Q2275=0,0,IF(A2275&lt;43,IF(F2275="女",IF(Q2275="",0,VLOOKUP(Q2275,标准!I$108:J$138,2,TRUE)),IF(Q2275="",0,VLOOKUP(Q2275,标准!I$74:J$104,2,TRUE))),IF(F2275="女",IF(Q2275="",0,VLOOKUP(Q2275,标准!I$39:J$69,2,TRUE)),IF(Q2275="",0,VLOOKUP(Q2275,标准!I$3:J$33,2,TRUE)))))</f>
        <v>62</v>
      </c>
      <c r="S2275" s="76">
        <v>35</v>
      </c>
      <c r="T2275" s="71">
        <f>IF(A2275&lt;43,IF(F2275="女",VLOOKUP(S2275,标准!G$108:H$138,2,TRUE),VLOOKUP(S2275,标准!G$74:H$99,2,TRUE)),IF(F2275="女",VLOOKUP(S2275,标准!G$39:H$69,2,TRUE),VLOOKUP(S2275,标准!G$3:H$28,2,TRUE)))</f>
        <v>68</v>
      </c>
      <c r="U2275" s="88">
        <v>10.18</v>
      </c>
      <c r="V2275" s="71">
        <f>IF(U2275=0,0,IF(A2275&lt;43,IF(F2275="女",IF(U2275="",0,VLOOKUP(U2275,标准!A$108:B$128,2,TRUE)),IF(U2275="",0,VLOOKUP(U2275,标准!A$74:B$94,2,TRUE))),IF(F2275="女",IF(U2275="",0,VLOOKUP(U2275,标准!A$39:B$59,2,TRUE)),IF(U2275="",0,VLOOKUP(U2275,标准!A$3:B$23,2,TRUE)))))</f>
        <v>60</v>
      </c>
      <c r="W2275" s="86">
        <f t="shared" si="35"/>
        <v>60</v>
      </c>
      <c r="X2275" s="87">
        <v>3.7</v>
      </c>
      <c r="Y2275" s="87">
        <v>3.8</v>
      </c>
      <c r="Z2275" s="91"/>
      <c r="AA2275" s="92"/>
    </row>
    <row r="2276" customHeight="1" spans="1:27">
      <c r="A2276" s="62">
        <v>40</v>
      </c>
      <c r="B2276" s="63">
        <v>2275</v>
      </c>
      <c r="C2276" s="154" t="s">
        <v>4626</v>
      </c>
      <c r="D2276" s="154" t="s">
        <v>4546</v>
      </c>
      <c r="E2276" s="154" t="s">
        <v>4025</v>
      </c>
      <c r="F2276" s="154" t="s">
        <v>34</v>
      </c>
      <c r="G2276" s="155" t="s">
        <v>4627</v>
      </c>
      <c r="H2276" s="68">
        <v>150</v>
      </c>
      <c r="I2276" s="68">
        <v>45.3</v>
      </c>
      <c r="J2276" s="71">
        <f>IF(F2276="女",IF(H2276=0,0,VLOOKUP(I2276/(H2276*H2276/10000),标准!M$108:N$112,2,TRUE)),IF(H2276=0,0,VLOOKUP(I2276/(H2276*H2276/10000),标准!M$74:N$78,2,TRUE)))</f>
        <v>100</v>
      </c>
      <c r="K2276" s="72">
        <v>2271</v>
      </c>
      <c r="L2276" s="71">
        <f>IF(A2276&lt;43,IF(F2276="女",VLOOKUP(K2276,标准!K$108:L$128,2,TRUE),VLOOKUP(K2276,标准!K$74:L$94,2,TRUE)),IF(F2276="女",VLOOKUP(K2276,标准!K$39:L$59,2,TRUE),VLOOKUP(K2276,标准!K$3:L$23,2,TRUE)))</f>
        <v>64</v>
      </c>
      <c r="M2276" s="68">
        <v>16</v>
      </c>
      <c r="N2276" s="71">
        <f>IF(M2276="",0,IF(A2276&lt;43,IF(F2276="女",VLOOKUP(M2276,标准!C$108:D$128,2,TRUE),VLOOKUP(M2276,标准!C$74:D$94,2,TRUE)),IF(F2276="女",VLOOKUP(M2276,标准!C$39:D$59,2,TRUE),VLOOKUP(M2276,标准!C$3:D$23,2,TRUE))))</f>
        <v>74</v>
      </c>
      <c r="O2276" s="121">
        <v>172</v>
      </c>
      <c r="P2276" s="71">
        <f>IF(A2276&lt;43,IF(F2276="女",VLOOKUP(O2276/100,标准!E$108:F$128,2,TRUE),VLOOKUP(O2276/100,标准!E$74:F$94,2,TRUE)),IF(F2276="女",VLOOKUP(O2276/100,标准!E$39:F$59,2,TRUE),VLOOKUP(O2276/100,标准!E$3:F$23,2,TRUE)))</f>
        <v>74</v>
      </c>
      <c r="Q2276" s="112">
        <v>3.54</v>
      </c>
      <c r="R2276" s="71">
        <f>IF(Q2276=0,0,IF(A2276&lt;43,IF(F2276="女",IF(Q2276="",0,VLOOKUP(Q2276,标准!I$108:J$138,2,TRUE)),IF(Q2276="",0,VLOOKUP(Q2276,标准!I$74:J$104,2,TRUE))),IF(F2276="女",IF(Q2276="",0,VLOOKUP(Q2276,标准!I$39:J$69,2,TRUE)),IF(Q2276="",0,VLOOKUP(Q2276,标准!I$3:J$33,2,TRUE)))))</f>
        <v>76</v>
      </c>
      <c r="S2276" s="62">
        <v>40</v>
      </c>
      <c r="T2276" s="71">
        <f>IF(A2276&lt;43,IF(F2276="女",VLOOKUP(S2276,标准!G$108:H$138,2,TRUE),VLOOKUP(S2276,标准!G$74:H$99,2,TRUE)),IF(F2276="女",VLOOKUP(S2276,标准!G$39:H$69,2,TRUE),VLOOKUP(S2276,标准!G$3:H$28,2,TRUE)))</f>
        <v>74</v>
      </c>
      <c r="U2276" s="114">
        <v>8.48</v>
      </c>
      <c r="V2276" s="71">
        <f>IF(U2276=0,0,IF(A2276&lt;43,IF(F2276="女",IF(U2276="",0,VLOOKUP(U2276,标准!A$108:B$128,2,TRUE)),IF(U2276="",0,VLOOKUP(U2276,标准!A$74:B$94,2,TRUE))),IF(F2276="女",IF(U2276="",0,VLOOKUP(U2276,标准!A$39:B$59,2,TRUE)),IF(U2276="",0,VLOOKUP(U2276,标准!A$3:B$23,2,TRUE)))))</f>
        <v>78</v>
      </c>
      <c r="W2276" s="86">
        <f t="shared" si="35"/>
        <v>77.6</v>
      </c>
      <c r="X2276" s="87">
        <v>4.2</v>
      </c>
      <c r="Y2276" s="87">
        <v>3.9</v>
      </c>
      <c r="Z2276" s="91"/>
      <c r="AA2276" s="92"/>
    </row>
    <row r="2277" customHeight="1" spans="1:27">
      <c r="A2277" s="62">
        <v>40</v>
      </c>
      <c r="B2277" s="63">
        <v>2276</v>
      </c>
      <c r="C2277" s="154" t="s">
        <v>4628</v>
      </c>
      <c r="D2277" s="154" t="s">
        <v>4546</v>
      </c>
      <c r="E2277" s="154" t="s">
        <v>4025</v>
      </c>
      <c r="F2277" s="154" t="s">
        <v>34</v>
      </c>
      <c r="G2277" s="155" t="s">
        <v>4629</v>
      </c>
      <c r="H2277" s="68">
        <v>159.4</v>
      </c>
      <c r="I2277" s="68">
        <v>55.6</v>
      </c>
      <c r="J2277" s="71">
        <f>IF(F2277="女",IF(H2277=0,0,VLOOKUP(I2277/(H2277*H2277/10000),标准!M$108:N$112,2,TRUE)),IF(H2277=0,0,VLOOKUP(I2277/(H2277*H2277/10000),标准!M$74:N$78,2,TRUE)))</f>
        <v>100</v>
      </c>
      <c r="K2277" s="72">
        <v>2707</v>
      </c>
      <c r="L2277" s="71">
        <f>IF(A2277&lt;43,IF(F2277="女",VLOOKUP(K2277,标准!K$108:L$128,2,TRUE),VLOOKUP(K2277,标准!K$74:L$94,2,TRUE)),IF(F2277="女",VLOOKUP(K2277,标准!K$39:L$59,2,TRUE),VLOOKUP(K2277,标准!K$3:L$23,2,TRUE)))</f>
        <v>74</v>
      </c>
      <c r="M2277" s="68">
        <v>17</v>
      </c>
      <c r="N2277" s="71">
        <f>IF(M2277="",0,IF(A2277&lt;43,IF(F2277="女",VLOOKUP(M2277,标准!C$108:D$128,2,TRUE),VLOOKUP(M2277,标准!C$74:D$94,2,TRUE)),IF(F2277="女",VLOOKUP(M2277,标准!C$39:D$59,2,TRUE),VLOOKUP(M2277,标准!C$3:D$23,2,TRUE))))</f>
        <v>76</v>
      </c>
      <c r="O2277" s="121">
        <v>160</v>
      </c>
      <c r="P2277" s="71">
        <f>IF(A2277&lt;43,IF(F2277="女",VLOOKUP(O2277/100,标准!E$108:F$128,2,TRUE),VLOOKUP(O2277/100,标准!E$74:F$94,2,TRUE)),IF(F2277="女",VLOOKUP(O2277/100,标准!E$39:F$59,2,TRUE),VLOOKUP(O2277/100,标准!E$3:F$23,2,TRUE)))</f>
        <v>66</v>
      </c>
      <c r="Q2277" s="112">
        <v>3.35</v>
      </c>
      <c r="R2277" s="71">
        <f>IF(Q2277=0,0,IF(A2277&lt;43,IF(F2277="女",IF(Q2277="",0,VLOOKUP(Q2277,标准!I$108:J$138,2,TRUE)),IF(Q2277="",0,VLOOKUP(Q2277,标准!I$74:J$104,2,TRUE))),IF(F2277="女",IF(Q2277="",0,VLOOKUP(Q2277,标准!I$39:J$69,2,TRUE)),IF(Q2277="",0,VLOOKUP(Q2277,标准!I$3:J$33,2,TRUE)))))</f>
        <v>85</v>
      </c>
      <c r="S2277" s="62">
        <v>30</v>
      </c>
      <c r="T2277" s="71">
        <f>IF(A2277&lt;43,IF(F2277="女",VLOOKUP(S2277,标准!G$108:H$138,2,TRUE),VLOOKUP(S2277,标准!G$74:H$99,2,TRUE)),IF(F2277="女",VLOOKUP(S2277,标准!G$39:H$69,2,TRUE),VLOOKUP(S2277,标准!G$3:H$28,2,TRUE)))</f>
        <v>64</v>
      </c>
      <c r="U2277" s="114">
        <v>10.01</v>
      </c>
      <c r="V2277" s="71">
        <f>IF(U2277=0,0,IF(A2277&lt;43,IF(F2277="女",IF(U2277="",0,VLOOKUP(U2277,标准!A$108:B$128,2,TRUE)),IF(U2277="",0,VLOOKUP(U2277,标准!A$74:B$94,2,TRUE))),IF(F2277="女",IF(U2277="",0,VLOOKUP(U2277,标准!A$39:B$59,2,TRUE)),IF(U2277="",0,VLOOKUP(U2277,标准!A$3:B$23,2,TRUE)))))</f>
        <v>62</v>
      </c>
      <c r="W2277" s="86">
        <f t="shared" si="35"/>
        <v>76.1</v>
      </c>
      <c r="X2277" s="87">
        <v>4.1</v>
      </c>
      <c r="Y2277" s="87">
        <v>3.9</v>
      </c>
      <c r="Z2277" s="91"/>
      <c r="AA2277" s="92"/>
    </row>
    <row r="2278" customHeight="1" spans="1:27">
      <c r="A2278" s="62">
        <v>40</v>
      </c>
      <c r="B2278" s="63">
        <v>2277</v>
      </c>
      <c r="C2278" s="154" t="s">
        <v>4630</v>
      </c>
      <c r="D2278" s="154" t="s">
        <v>4546</v>
      </c>
      <c r="E2278" s="154" t="s">
        <v>4025</v>
      </c>
      <c r="F2278" s="154" t="s">
        <v>34</v>
      </c>
      <c r="G2278" s="155" t="s">
        <v>4631</v>
      </c>
      <c r="H2278" s="68">
        <v>155.5</v>
      </c>
      <c r="I2278" s="68">
        <v>42.2</v>
      </c>
      <c r="J2278" s="71">
        <f>IF(F2278="女",IF(H2278=0,0,VLOOKUP(I2278/(H2278*H2278/10000),标准!M$108:N$112,2,TRUE)),IF(H2278=0,0,VLOOKUP(I2278/(H2278*H2278/10000),标准!M$74:N$78,2,TRUE)))</f>
        <v>100</v>
      </c>
      <c r="K2278" s="72">
        <v>2806</v>
      </c>
      <c r="L2278" s="71">
        <f>IF(A2278&lt;43,IF(F2278="女",VLOOKUP(K2278,标准!K$108:L$128,2,TRUE),VLOOKUP(K2278,标准!K$74:L$94,2,TRUE)),IF(F2278="女",VLOOKUP(K2278,标准!K$39:L$59,2,TRUE),VLOOKUP(K2278,标准!K$3:L$23,2,TRUE)))</f>
        <v>76</v>
      </c>
      <c r="M2278" s="68">
        <v>22.5</v>
      </c>
      <c r="N2278" s="71">
        <f>IF(M2278="",0,IF(A2278&lt;43,IF(F2278="女",VLOOKUP(M2278,标准!C$108:D$128,2,TRUE),VLOOKUP(M2278,标准!C$74:D$94,2,TRUE)),IF(F2278="女",VLOOKUP(M2278,标准!C$39:D$59,2,TRUE),VLOOKUP(M2278,标准!C$3:D$23,2,TRUE))))</f>
        <v>90</v>
      </c>
      <c r="O2278" s="77">
        <v>180</v>
      </c>
      <c r="P2278" s="71">
        <f>IF(A2278&lt;43,IF(F2278="女",VLOOKUP(O2278/100,标准!E$108:F$128,2,TRUE),VLOOKUP(O2278/100,标准!E$74:F$94,2,TRUE)),IF(F2278="女",VLOOKUP(O2278/100,标准!E$39:F$59,2,TRUE),VLOOKUP(O2278/100,标准!E$3:F$23,2,TRUE)))</f>
        <v>78</v>
      </c>
      <c r="Q2278" s="81">
        <v>4.03</v>
      </c>
      <c r="R2278" s="71">
        <f>IF(Q2278=0,0,IF(A2278&lt;43,IF(F2278="女",IF(Q2278="",0,VLOOKUP(Q2278,标准!I$108:J$138,2,TRUE)),IF(Q2278="",0,VLOOKUP(Q2278,标准!I$74:J$104,2,TRUE))),IF(F2278="女",IF(Q2278="",0,VLOOKUP(Q2278,标准!I$39:J$69,2,TRUE)),IF(Q2278="",0,VLOOKUP(Q2278,标准!I$3:J$33,2,TRUE)))))</f>
        <v>72</v>
      </c>
      <c r="S2278" s="76">
        <v>26</v>
      </c>
      <c r="T2278" s="71">
        <f>IF(A2278&lt;43,IF(F2278="女",VLOOKUP(S2278,标准!G$108:H$138,2,TRUE),VLOOKUP(S2278,标准!G$74:H$99,2,TRUE)),IF(F2278="女",VLOOKUP(S2278,标准!G$39:H$69,2,TRUE),VLOOKUP(S2278,标准!G$3:H$28,2,TRUE)))</f>
        <v>60</v>
      </c>
      <c r="U2278" s="88">
        <v>9.01</v>
      </c>
      <c r="V2278" s="71">
        <f>IF(U2278=0,0,IF(A2278&lt;43,IF(F2278="女",IF(U2278="",0,VLOOKUP(U2278,标准!A$108:B$128,2,TRUE)),IF(U2278="",0,VLOOKUP(U2278,标准!A$74:B$94,2,TRUE))),IF(F2278="女",IF(U2278="",0,VLOOKUP(U2278,标准!A$39:B$59,2,TRUE)),IF(U2278="",0,VLOOKUP(U2278,标准!A$3:B$23,2,TRUE)))))</f>
        <v>72</v>
      </c>
      <c r="W2278" s="86">
        <f t="shared" si="35"/>
        <v>78</v>
      </c>
      <c r="X2278" s="87">
        <v>4.6</v>
      </c>
      <c r="Y2278" s="87">
        <v>4.1</v>
      </c>
      <c r="Z2278" s="91"/>
      <c r="AA2278" s="92"/>
    </row>
    <row r="2279" customHeight="1" spans="1:27">
      <c r="A2279" s="62">
        <v>40</v>
      </c>
      <c r="B2279" s="63">
        <v>2278</v>
      </c>
      <c r="C2279" s="154" t="s">
        <v>4632</v>
      </c>
      <c r="D2279" s="154" t="s">
        <v>4546</v>
      </c>
      <c r="E2279" s="154" t="s">
        <v>4025</v>
      </c>
      <c r="F2279" s="154" t="s">
        <v>30</v>
      </c>
      <c r="G2279" s="155" t="s">
        <v>4633</v>
      </c>
      <c r="H2279" s="68">
        <v>161.7</v>
      </c>
      <c r="I2279" s="68">
        <v>54.2</v>
      </c>
      <c r="J2279" s="71">
        <f>IF(F2279="女",IF(H2279=0,0,VLOOKUP(I2279/(H2279*H2279/10000),标准!M$108:N$112,2,TRUE)),IF(H2279=0,0,VLOOKUP(I2279/(H2279*H2279/10000),标准!M$74:N$78,2,TRUE)))</f>
        <v>100</v>
      </c>
      <c r="K2279" s="72">
        <v>3364</v>
      </c>
      <c r="L2279" s="71">
        <f>IF(A2279&lt;43,IF(F2279="女",VLOOKUP(K2279,标准!K$108:L$128,2,TRUE),VLOOKUP(K2279,标准!K$74:L$94,2,TRUE)),IF(F2279="女",VLOOKUP(K2279,标准!K$39:L$59,2,TRUE),VLOOKUP(K2279,标准!K$3:L$23,2,TRUE)))</f>
        <v>64</v>
      </c>
      <c r="M2279" s="68">
        <v>11</v>
      </c>
      <c r="N2279" s="71">
        <f>IF(M2279="",0,IF(A2279&lt;43,IF(F2279="女",VLOOKUP(M2279,标准!C$108:D$128,2,TRUE),VLOOKUP(M2279,标准!C$74:D$94,2,TRUE)),IF(F2279="女",VLOOKUP(M2279,标准!C$39:D$59,2,TRUE),VLOOKUP(M2279,标准!C$3:D$23,2,TRUE))))</f>
        <v>70</v>
      </c>
      <c r="O2279" s="77">
        <v>215</v>
      </c>
      <c r="P2279" s="71">
        <f>IF(A2279&lt;43,IF(F2279="女",VLOOKUP(O2279/100,标准!E$108:F$128,2,TRUE),VLOOKUP(O2279/100,标准!E$74:F$94,2,TRUE)),IF(F2279="女",VLOOKUP(O2279/100,标准!E$39:F$59,2,TRUE),VLOOKUP(O2279/100,标准!E$3:F$23,2,TRUE)))</f>
        <v>62</v>
      </c>
      <c r="Q2279" s="81">
        <v>4.02</v>
      </c>
      <c r="R2279" s="71">
        <f>IF(Q2279=0,0,IF(A2279&lt;43,IF(F2279="女",IF(Q2279="",0,VLOOKUP(Q2279,标准!I$108:J$138,2,TRUE)),IF(Q2279="",0,VLOOKUP(Q2279,标准!I$74:J$104,2,TRUE))),IF(F2279="女",IF(Q2279="",0,VLOOKUP(Q2279,标准!I$39:J$69,2,TRUE)),IF(Q2279="",0,VLOOKUP(Q2279,标准!I$3:J$33,2,TRUE)))))</f>
        <v>72</v>
      </c>
      <c r="S2279" s="76">
        <v>5</v>
      </c>
      <c r="T2279" s="71">
        <f>IF(A2279&lt;43,IF(F2279="女",VLOOKUP(S2279,标准!G$108:H$138,2,TRUE),VLOOKUP(S2279,标准!G$74:H$99,2,TRUE)),IF(F2279="女",VLOOKUP(S2279,标准!G$39:H$69,2,TRUE),VLOOKUP(S2279,标准!G$3:H$28,2,TRUE)))</f>
        <v>10</v>
      </c>
      <c r="U2279" s="88">
        <v>7.4</v>
      </c>
      <c r="V2279" s="71">
        <f>IF(U2279=0,0,IF(A2279&lt;43,IF(F2279="女",IF(U2279="",0,VLOOKUP(U2279,标准!A$108:B$128,2,TRUE)),IF(U2279="",0,VLOOKUP(U2279,标准!A$74:B$94,2,TRUE))),IF(F2279="女",IF(U2279="",0,VLOOKUP(U2279,标准!A$39:B$59,2,TRUE)),IF(U2279="",0,VLOOKUP(U2279,标准!A$3:B$23,2,TRUE)))))</f>
        <v>76</v>
      </c>
      <c r="W2279" s="86">
        <f t="shared" si="35"/>
        <v>68.4</v>
      </c>
      <c r="X2279" s="87">
        <v>4.7</v>
      </c>
      <c r="Y2279" s="87">
        <v>4</v>
      </c>
      <c r="Z2279" s="91"/>
      <c r="AA2279" s="92"/>
    </row>
    <row r="2280" customHeight="1" spans="1:27">
      <c r="A2280" s="62">
        <v>40</v>
      </c>
      <c r="B2280" s="63">
        <v>2279</v>
      </c>
      <c r="C2280" s="154" t="s">
        <v>4634</v>
      </c>
      <c r="D2280" s="154" t="s">
        <v>4546</v>
      </c>
      <c r="E2280" s="154" t="s">
        <v>4025</v>
      </c>
      <c r="F2280" s="154" t="s">
        <v>30</v>
      </c>
      <c r="G2280" s="155" t="s">
        <v>4635</v>
      </c>
      <c r="H2280" s="68">
        <v>176</v>
      </c>
      <c r="I2280" s="68">
        <v>60.2</v>
      </c>
      <c r="J2280" s="71">
        <f>IF(F2280="女",IF(H2280=0,0,VLOOKUP(I2280/(H2280*H2280/10000),标准!M$108:N$112,2,TRUE)),IF(H2280=0,0,VLOOKUP(I2280/(H2280*H2280/10000),标准!M$74:N$78,2,TRUE)))</f>
        <v>100</v>
      </c>
      <c r="K2280" s="72">
        <v>4397</v>
      </c>
      <c r="L2280" s="71">
        <f>IF(A2280&lt;43,IF(F2280="女",VLOOKUP(K2280,标准!K$108:L$128,2,TRUE),VLOOKUP(K2280,标准!K$74:L$94,2,TRUE)),IF(F2280="女",VLOOKUP(K2280,标准!K$39:L$59,2,TRUE),VLOOKUP(K2280,标准!K$3:L$23,2,TRUE)))</f>
        <v>80</v>
      </c>
      <c r="M2280" s="68">
        <v>10.5</v>
      </c>
      <c r="N2280" s="71">
        <f>IF(M2280="",0,IF(A2280&lt;43,IF(F2280="女",VLOOKUP(M2280,标准!C$108:D$128,2,TRUE),VLOOKUP(M2280,标准!C$74:D$94,2,TRUE)),IF(F2280="女",VLOOKUP(M2280,标准!C$39:D$59,2,TRUE),VLOOKUP(M2280,标准!C$3:D$23,2,TRUE))))</f>
        <v>68</v>
      </c>
      <c r="O2280" s="77">
        <v>264</v>
      </c>
      <c r="P2280" s="71">
        <f>IF(A2280&lt;43,IF(F2280="女",VLOOKUP(O2280/100,标准!E$108:F$128,2,TRUE),VLOOKUP(O2280/100,标准!E$74:F$94,2,TRUE)),IF(F2280="女",VLOOKUP(O2280/100,标准!E$39:F$59,2,TRUE),VLOOKUP(O2280/100,标准!E$3:F$23,2,TRUE)))</f>
        <v>90</v>
      </c>
      <c r="Q2280" s="81">
        <v>3.43</v>
      </c>
      <c r="R2280" s="71">
        <f>IF(Q2280=0,0,IF(A2280&lt;43,IF(F2280="女",IF(Q2280="",0,VLOOKUP(Q2280,标准!I$108:J$138,2,TRUE)),IF(Q2280="",0,VLOOKUP(Q2280,标准!I$74:J$104,2,TRUE))),IF(F2280="女",IF(Q2280="",0,VLOOKUP(Q2280,标准!I$39:J$69,2,TRUE)),IF(Q2280="",0,VLOOKUP(Q2280,标准!I$3:J$33,2,TRUE)))))</f>
        <v>78</v>
      </c>
      <c r="S2280" s="76">
        <v>8</v>
      </c>
      <c r="T2280" s="71">
        <f>IF(A2280&lt;43,IF(F2280="女",VLOOKUP(S2280,标准!G$108:H$138,2,TRUE),VLOOKUP(S2280,标准!G$74:H$99,2,TRUE)),IF(F2280="女",VLOOKUP(S2280,标准!G$39:H$69,2,TRUE),VLOOKUP(S2280,标准!G$3:H$28,2,TRUE)))</f>
        <v>40</v>
      </c>
      <c r="U2280" s="88">
        <v>7.2</v>
      </c>
      <c r="V2280" s="71">
        <f>IF(U2280=0,0,IF(A2280&lt;43,IF(F2280="女",IF(U2280="",0,VLOOKUP(U2280,标准!A$108:B$128,2,TRUE)),IF(U2280="",0,VLOOKUP(U2280,标准!A$74:B$94,2,TRUE))),IF(F2280="女",IF(U2280="",0,VLOOKUP(U2280,标准!A$39:B$59,2,TRUE)),IF(U2280="",0,VLOOKUP(U2280,标准!A$3:B$23,2,TRUE)))))</f>
        <v>78</v>
      </c>
      <c r="W2280" s="86">
        <f t="shared" si="35"/>
        <v>78</v>
      </c>
      <c r="X2280" s="87">
        <v>3.7</v>
      </c>
      <c r="Y2280" s="87">
        <v>4.7</v>
      </c>
      <c r="Z2280" s="91"/>
      <c r="AA2280" s="92"/>
    </row>
    <row r="2281" customHeight="1" spans="1:27">
      <c r="A2281" s="62">
        <v>40</v>
      </c>
      <c r="B2281" s="63">
        <v>2280</v>
      </c>
      <c r="C2281" s="154" t="s">
        <v>4636</v>
      </c>
      <c r="D2281" s="154" t="s">
        <v>4546</v>
      </c>
      <c r="E2281" s="154" t="s">
        <v>4025</v>
      </c>
      <c r="F2281" s="154" t="s">
        <v>34</v>
      </c>
      <c r="G2281" s="155" t="s">
        <v>4637</v>
      </c>
      <c r="H2281" s="68">
        <v>158.4</v>
      </c>
      <c r="I2281" s="68">
        <v>47.2</v>
      </c>
      <c r="J2281" s="71">
        <f>IF(F2281="女",IF(H2281=0,0,VLOOKUP(I2281/(H2281*H2281/10000),标准!M$108:N$112,2,TRUE)),IF(H2281=0,0,VLOOKUP(I2281/(H2281*H2281/10000),标准!M$74:N$78,2,TRUE)))</f>
        <v>100</v>
      </c>
      <c r="K2281" s="72">
        <v>2047</v>
      </c>
      <c r="L2281" s="71">
        <f>IF(A2281&lt;43,IF(F2281="女",VLOOKUP(K2281,标准!K$108:L$128,2,TRUE),VLOOKUP(K2281,标准!K$74:L$94,2,TRUE)),IF(F2281="女",VLOOKUP(K2281,标准!K$39:L$59,2,TRUE),VLOOKUP(K2281,标准!K$3:L$23,2,TRUE)))</f>
        <v>60</v>
      </c>
      <c r="M2281" s="68">
        <v>9</v>
      </c>
      <c r="N2281" s="71">
        <f>IF(M2281="",0,IF(A2281&lt;43,IF(F2281="女",VLOOKUP(M2281,标准!C$108:D$128,2,TRUE),VLOOKUP(M2281,标准!C$74:D$94,2,TRUE)),IF(F2281="女",VLOOKUP(M2281,标准!C$39:D$59,2,TRUE),VLOOKUP(M2281,标准!C$3:D$23,2,TRUE))))</f>
        <v>64</v>
      </c>
      <c r="O2281" s="77">
        <v>172</v>
      </c>
      <c r="P2281" s="71">
        <f>IF(A2281&lt;43,IF(F2281="女",VLOOKUP(O2281/100,标准!E$108:F$128,2,TRUE),VLOOKUP(O2281/100,标准!E$74:F$94,2,TRUE)),IF(F2281="女",VLOOKUP(O2281/100,标准!E$39:F$59,2,TRUE),VLOOKUP(O2281/100,标准!E$3:F$23,2,TRUE)))</f>
        <v>74</v>
      </c>
      <c r="Q2281" s="81">
        <v>4.15</v>
      </c>
      <c r="R2281" s="71">
        <f>IF(Q2281=0,0,IF(A2281&lt;43,IF(F2281="女",IF(Q2281="",0,VLOOKUP(Q2281,标准!I$108:J$138,2,TRUE)),IF(Q2281="",0,VLOOKUP(Q2281,标准!I$74:J$104,2,TRUE))),IF(F2281="女",IF(Q2281="",0,VLOOKUP(Q2281,标准!I$39:J$69,2,TRUE)),IF(Q2281="",0,VLOOKUP(Q2281,标准!I$3:J$33,2,TRUE)))))</f>
        <v>66</v>
      </c>
      <c r="S2281" s="76">
        <v>27</v>
      </c>
      <c r="T2281" s="71">
        <f>IF(A2281&lt;43,IF(F2281="女",VLOOKUP(S2281,标准!G$108:H$138,2,TRUE),VLOOKUP(S2281,标准!G$74:H$99,2,TRUE)),IF(F2281="女",VLOOKUP(S2281,标准!G$39:H$69,2,TRUE),VLOOKUP(S2281,标准!G$3:H$28,2,TRUE)))</f>
        <v>60</v>
      </c>
      <c r="U2281" s="88">
        <v>9.01</v>
      </c>
      <c r="V2281" s="71">
        <f>IF(U2281=0,0,IF(A2281&lt;43,IF(F2281="女",IF(U2281="",0,VLOOKUP(U2281,标准!A$108:B$128,2,TRUE)),IF(U2281="",0,VLOOKUP(U2281,标准!A$74:B$94,2,TRUE))),IF(F2281="女",IF(U2281="",0,VLOOKUP(U2281,标准!A$39:B$59,2,TRUE)),IF(U2281="",0,VLOOKUP(U2281,标准!A$3:B$23,2,TRUE)))))</f>
        <v>72</v>
      </c>
      <c r="W2281" s="86">
        <f t="shared" si="35"/>
        <v>71.4</v>
      </c>
      <c r="X2281" s="87">
        <v>4.9</v>
      </c>
      <c r="Y2281" s="87">
        <v>4.9</v>
      </c>
      <c r="Z2281" s="91"/>
      <c r="AA2281" s="92"/>
    </row>
    <row r="2282" customHeight="1" spans="1:27">
      <c r="A2282" s="62">
        <v>40</v>
      </c>
      <c r="B2282" s="63">
        <v>2281</v>
      </c>
      <c r="C2282" s="154" t="s">
        <v>4638</v>
      </c>
      <c r="D2282" s="154" t="s">
        <v>4546</v>
      </c>
      <c r="E2282" s="154" t="s">
        <v>4025</v>
      </c>
      <c r="F2282" s="154" t="s">
        <v>34</v>
      </c>
      <c r="G2282" s="155" t="s">
        <v>4639</v>
      </c>
      <c r="H2282" s="68">
        <v>164</v>
      </c>
      <c r="I2282" s="68">
        <v>83.3</v>
      </c>
      <c r="J2282" s="71">
        <f>IF(F2282="女",IF(H2282=0,0,VLOOKUP(I2282/(H2282*H2282/10000),标准!M$108:N$112,2,TRUE)),IF(H2282=0,0,VLOOKUP(I2282/(H2282*H2282/10000),标准!M$74:N$78,2,TRUE)))</f>
        <v>60</v>
      </c>
      <c r="K2282" s="72">
        <v>3224</v>
      </c>
      <c r="L2282" s="71">
        <f>IF(A2282&lt;43,IF(F2282="女",VLOOKUP(K2282,标准!K$108:L$128,2,TRUE),VLOOKUP(K2282,标准!K$74:L$94,2,TRUE)),IF(F2282="女",VLOOKUP(K2282,标准!K$39:L$59,2,TRUE),VLOOKUP(K2282,标准!K$3:L$23,2,TRUE)))</f>
        <v>85</v>
      </c>
      <c r="M2282" s="68">
        <v>7</v>
      </c>
      <c r="N2282" s="71">
        <f>IF(M2282="",0,IF(A2282&lt;43,IF(F2282="女",VLOOKUP(M2282,标准!C$108:D$128,2,TRUE),VLOOKUP(M2282,标准!C$74:D$94,2,TRUE)),IF(F2282="女",VLOOKUP(M2282,标准!C$39:D$59,2,TRUE),VLOOKUP(M2282,标准!C$3:D$23,2,TRUE))))</f>
        <v>60</v>
      </c>
      <c r="O2282" s="121">
        <v>152</v>
      </c>
      <c r="P2282" s="71">
        <f>IF(A2282&lt;43,IF(F2282="女",VLOOKUP(O2282/100,标准!E$108:F$128,2,TRUE),VLOOKUP(O2282/100,标准!E$74:F$94,2,TRUE)),IF(F2282="女",VLOOKUP(O2282/100,标准!E$39:F$59,2,TRUE),VLOOKUP(O2282/100,标准!E$3:F$23,2,TRUE)))</f>
        <v>60</v>
      </c>
      <c r="Q2282" s="112">
        <v>5.4</v>
      </c>
      <c r="R2282" s="71">
        <f>IF(Q2282=0,0,IF(A2282&lt;43,IF(F2282="女",IF(Q2282="",0,VLOOKUP(Q2282,标准!I$108:J$138,2,TRUE)),IF(Q2282="",0,VLOOKUP(Q2282,标准!I$74:J$104,2,TRUE))),IF(F2282="女",IF(Q2282="",0,VLOOKUP(Q2282,标准!I$39:J$69,2,TRUE)),IF(Q2282="",0,VLOOKUP(Q2282,标准!I$3:J$33,2,TRUE)))))</f>
        <v>0</v>
      </c>
      <c r="S2282" s="62">
        <v>31</v>
      </c>
      <c r="T2282" s="71">
        <f>IF(A2282&lt;43,IF(F2282="女",VLOOKUP(S2282,标准!G$108:H$138,2,TRUE),VLOOKUP(S2282,标准!G$74:H$99,2,TRUE)),IF(F2282="女",VLOOKUP(S2282,标准!G$39:H$69,2,TRUE),VLOOKUP(S2282,标准!G$3:H$28,2,TRUE)))</f>
        <v>64</v>
      </c>
      <c r="U2282" s="114">
        <v>10.07</v>
      </c>
      <c r="V2282" s="71">
        <f>IF(U2282=0,0,IF(A2282&lt;43,IF(F2282="女",IF(U2282="",0,VLOOKUP(U2282,标准!A$108:B$128,2,TRUE)),IF(U2282="",0,VLOOKUP(U2282,标准!A$74:B$94,2,TRUE))),IF(F2282="女",IF(U2282="",0,VLOOKUP(U2282,标准!A$39:B$59,2,TRUE)),IF(U2282="",0,VLOOKUP(U2282,标准!A$3:B$23,2,TRUE)))))</f>
        <v>62</v>
      </c>
      <c r="W2282" s="86">
        <f t="shared" si="35"/>
        <v>52.55</v>
      </c>
      <c r="X2282" s="87">
        <v>3.7</v>
      </c>
      <c r="Y2282" s="87">
        <v>3.8</v>
      </c>
      <c r="Z2282" s="91"/>
      <c r="AA2282" s="92"/>
    </row>
    <row r="2283" customHeight="1" spans="1:27">
      <c r="A2283" s="62">
        <v>40</v>
      </c>
      <c r="B2283" s="63">
        <v>2282</v>
      </c>
      <c r="C2283" s="154" t="s">
        <v>4640</v>
      </c>
      <c r="D2283" s="154" t="s">
        <v>4546</v>
      </c>
      <c r="E2283" s="154" t="s">
        <v>4025</v>
      </c>
      <c r="F2283" s="154" t="s">
        <v>34</v>
      </c>
      <c r="G2283" s="155" t="s">
        <v>4641</v>
      </c>
      <c r="H2283" s="68">
        <v>166.8</v>
      </c>
      <c r="I2283" s="68">
        <v>53.5</v>
      </c>
      <c r="J2283" s="71">
        <f>IF(F2283="女",IF(H2283=0,0,VLOOKUP(I2283/(H2283*H2283/10000),标准!M$108:N$112,2,TRUE)),IF(H2283=0,0,VLOOKUP(I2283/(H2283*H2283/10000),标准!M$74:N$78,2,TRUE)))</f>
        <v>100</v>
      </c>
      <c r="K2283" s="72">
        <v>3074</v>
      </c>
      <c r="L2283" s="71">
        <f>IF(A2283&lt;43,IF(F2283="女",VLOOKUP(K2283,标准!K$108:L$128,2,TRUE),VLOOKUP(K2283,标准!K$74:L$94,2,TRUE)),IF(F2283="女",VLOOKUP(K2283,标准!K$39:L$59,2,TRUE),VLOOKUP(K2283,标准!K$3:L$23,2,TRUE)))</f>
        <v>80</v>
      </c>
      <c r="M2283" s="68">
        <v>13</v>
      </c>
      <c r="N2283" s="71">
        <f>IF(M2283="",0,IF(A2283&lt;43,IF(F2283="女",VLOOKUP(M2283,标准!C$108:D$128,2,TRUE),VLOOKUP(M2283,标准!C$74:D$94,2,TRUE)),IF(F2283="女",VLOOKUP(M2283,标准!C$39:D$59,2,TRUE),VLOOKUP(M2283,标准!C$3:D$23,2,TRUE))))</f>
        <v>70</v>
      </c>
      <c r="O2283" s="77">
        <v>200</v>
      </c>
      <c r="P2283" s="71">
        <f>IF(A2283&lt;43,IF(F2283="女",VLOOKUP(O2283/100,标准!E$108:F$128,2,TRUE),VLOOKUP(O2283/100,标准!E$74:F$94,2,TRUE)),IF(F2283="女",VLOOKUP(O2283/100,标准!E$39:F$59,2,TRUE),VLOOKUP(O2283/100,标准!E$3:F$23,2,TRUE)))</f>
        <v>90</v>
      </c>
      <c r="Q2283" s="81">
        <v>4.16</v>
      </c>
      <c r="R2283" s="71">
        <f>IF(Q2283=0,0,IF(A2283&lt;43,IF(F2283="女",IF(Q2283="",0,VLOOKUP(Q2283,标准!I$108:J$138,2,TRUE)),IF(Q2283="",0,VLOOKUP(Q2283,标准!I$74:J$104,2,TRUE))),IF(F2283="女",IF(Q2283="",0,VLOOKUP(Q2283,标准!I$39:J$69,2,TRUE)),IF(Q2283="",0,VLOOKUP(Q2283,标准!I$3:J$33,2,TRUE)))))</f>
        <v>66</v>
      </c>
      <c r="S2283" s="76">
        <v>40</v>
      </c>
      <c r="T2283" s="71">
        <f>IF(A2283&lt;43,IF(F2283="女",VLOOKUP(S2283,标准!G$108:H$138,2,TRUE),VLOOKUP(S2283,标准!G$74:H$99,2,TRUE)),IF(F2283="女",VLOOKUP(S2283,标准!G$39:H$69,2,TRUE),VLOOKUP(S2283,标准!G$3:H$28,2,TRUE)))</f>
        <v>74</v>
      </c>
      <c r="U2283" s="88">
        <v>8.7</v>
      </c>
      <c r="V2283" s="71">
        <f>IF(U2283=0,0,IF(A2283&lt;43,IF(F2283="女",IF(U2283="",0,VLOOKUP(U2283,标准!A$108:B$128,2,TRUE)),IF(U2283="",0,VLOOKUP(U2283,标准!A$74:B$94,2,TRUE))),IF(F2283="女",IF(U2283="",0,VLOOKUP(U2283,标准!A$39:B$59,2,TRUE)),IF(U2283="",0,VLOOKUP(U2283,标准!A$3:B$23,2,TRUE)))))</f>
        <v>76</v>
      </c>
      <c r="W2283" s="86">
        <f t="shared" si="35"/>
        <v>78.8</v>
      </c>
      <c r="X2283" s="87">
        <v>4.9</v>
      </c>
      <c r="Y2283" s="87">
        <v>5</v>
      </c>
      <c r="Z2283" s="91"/>
      <c r="AA2283" s="92"/>
    </row>
    <row r="2284" customHeight="1" spans="1:27">
      <c r="A2284" s="62">
        <v>40</v>
      </c>
      <c r="B2284" s="63">
        <v>2283</v>
      </c>
      <c r="C2284" s="154" t="s">
        <v>4642</v>
      </c>
      <c r="D2284" s="154" t="s">
        <v>4643</v>
      </c>
      <c r="E2284" s="154" t="s">
        <v>4025</v>
      </c>
      <c r="F2284" s="154" t="s">
        <v>30</v>
      </c>
      <c r="G2284" s="155" t="s">
        <v>4644</v>
      </c>
      <c r="H2284" s="68">
        <v>171</v>
      </c>
      <c r="I2284" s="68">
        <v>55</v>
      </c>
      <c r="J2284" s="71">
        <f>IF(F2284="女",IF(H2284=0,0,VLOOKUP(I2284/(H2284*H2284/10000),标准!M$108:N$112,2,TRUE)),IF(H2284=0,0,VLOOKUP(I2284/(H2284*H2284/10000),标准!M$74:N$78,2,TRUE)))</f>
        <v>100</v>
      </c>
      <c r="K2284" s="72">
        <v>3380</v>
      </c>
      <c r="L2284" s="71">
        <f>IF(A2284&lt;43,IF(F2284="女",VLOOKUP(K2284,标准!K$108:L$128,2,TRUE),VLOOKUP(K2284,标准!K$74:L$94,2,TRUE)),IF(F2284="女",VLOOKUP(K2284,标准!K$39:L$59,2,TRUE),VLOOKUP(K2284,标准!K$3:L$23,2,TRUE)))</f>
        <v>64</v>
      </c>
      <c r="M2284" s="68">
        <v>1</v>
      </c>
      <c r="N2284" s="71">
        <f>IF(M2284="",0,IF(A2284&lt;43,IF(F2284="女",VLOOKUP(M2284,标准!C$108:D$128,2,TRUE),VLOOKUP(M2284,标准!C$74:D$94,2,TRUE)),IF(F2284="女",VLOOKUP(M2284,标准!C$39:D$59,2,TRUE),VLOOKUP(M2284,标准!C$3:D$23,2,TRUE))))</f>
        <v>30</v>
      </c>
      <c r="O2284" s="62">
        <v>248</v>
      </c>
      <c r="P2284" s="71">
        <f>IF(A2284&lt;43,IF(F2284="女",VLOOKUP(O2284/100,标准!E$108:F$128,2,TRUE),VLOOKUP(O2284/100,标准!E$74:F$94,2,TRUE)),IF(F2284="女",VLOOKUP(O2284/100,标准!E$39:F$59,2,TRUE),VLOOKUP(O2284/100,标准!E$3:F$23,2,TRUE)))</f>
        <v>80</v>
      </c>
      <c r="Q2284" s="112">
        <v>5.28</v>
      </c>
      <c r="R2284" s="71">
        <f>IF(Q2284=0,0,IF(A2284&lt;43,IF(F2284="女",IF(Q2284="",0,VLOOKUP(Q2284,标准!I$108:J$138,2,TRUE)),IF(Q2284="",0,VLOOKUP(Q2284,标准!I$74:J$104,2,TRUE))),IF(F2284="女",IF(Q2284="",0,VLOOKUP(Q2284,标准!I$39:J$69,2,TRUE)),IF(Q2284="",0,VLOOKUP(Q2284,标准!I$3:J$33,2,TRUE)))))</f>
        <v>30</v>
      </c>
      <c r="S2284" s="62">
        <v>12</v>
      </c>
      <c r="T2284" s="71">
        <f>IF(A2284&lt;43,IF(F2284="女",VLOOKUP(S2284,标准!G$108:H$138,2,TRUE),VLOOKUP(S2284,标准!G$74:H$99,2,TRUE)),IF(F2284="女",VLOOKUP(S2284,标准!G$39:H$69,2,TRUE),VLOOKUP(S2284,标准!G$3:H$28,2,TRUE)))</f>
        <v>68</v>
      </c>
      <c r="U2284" s="114">
        <v>7.7</v>
      </c>
      <c r="V2284" s="71">
        <f>IF(U2284=0,0,IF(A2284&lt;43,IF(F2284="女",IF(U2284="",0,VLOOKUP(U2284,标准!A$108:B$128,2,TRUE)),IF(U2284="",0,VLOOKUP(U2284,标准!A$74:B$94,2,TRUE))),IF(F2284="女",IF(U2284="",0,VLOOKUP(U2284,标准!A$39:B$59,2,TRUE)),IF(U2284="",0,VLOOKUP(U2284,标准!A$3:B$23,2,TRUE)))))</f>
        <v>74</v>
      </c>
      <c r="W2284" s="86">
        <f t="shared" si="35"/>
        <v>63.2</v>
      </c>
      <c r="X2284" s="87">
        <v>4.2</v>
      </c>
      <c r="Y2284" s="87">
        <v>4.5</v>
      </c>
      <c r="Z2284" s="91"/>
      <c r="AA2284" s="92"/>
    </row>
    <row r="2285" customHeight="1" spans="1:27">
      <c r="A2285" s="62">
        <v>40</v>
      </c>
      <c r="B2285" s="63">
        <v>2284</v>
      </c>
      <c r="C2285" s="154" t="s">
        <v>4645</v>
      </c>
      <c r="D2285" s="154" t="s">
        <v>4643</v>
      </c>
      <c r="E2285" s="154" t="s">
        <v>4025</v>
      </c>
      <c r="F2285" s="154" t="s">
        <v>30</v>
      </c>
      <c r="G2285" s="155" t="s">
        <v>4646</v>
      </c>
      <c r="H2285" s="68">
        <v>169</v>
      </c>
      <c r="I2285" s="68">
        <v>49.9</v>
      </c>
      <c r="J2285" s="71">
        <f>IF(F2285="女",IF(H2285=0,0,VLOOKUP(I2285/(H2285*H2285/10000),标准!M$108:N$112,2,TRUE)),IF(H2285=0,0,VLOOKUP(I2285/(H2285*H2285/10000),标准!M$74:N$78,2,TRUE)))</f>
        <v>80</v>
      </c>
      <c r="K2285" s="72">
        <v>3496</v>
      </c>
      <c r="L2285" s="71">
        <f>IF(A2285&lt;43,IF(F2285="女",VLOOKUP(K2285,标准!K$108:L$128,2,TRUE),VLOOKUP(K2285,标准!K$74:L$94,2,TRUE)),IF(F2285="女",VLOOKUP(K2285,标准!K$39:L$59,2,TRUE),VLOOKUP(K2285,标准!K$3:L$23,2,TRUE)))</f>
        <v>66</v>
      </c>
      <c r="M2285" s="68">
        <v>7</v>
      </c>
      <c r="N2285" s="71">
        <f>IF(M2285="",0,IF(A2285&lt;43,IF(F2285="女",VLOOKUP(M2285,标准!C$108:D$128,2,TRUE),VLOOKUP(M2285,标准!C$74:D$94,2,TRUE)),IF(F2285="女",VLOOKUP(M2285,标准!C$39:D$59,2,TRUE),VLOOKUP(M2285,标准!C$3:D$23,2,TRUE))))</f>
        <v>64</v>
      </c>
      <c r="O2285" s="62">
        <v>220</v>
      </c>
      <c r="P2285" s="71">
        <f>IF(A2285&lt;43,IF(F2285="女",VLOOKUP(O2285/100,标准!E$108:F$128,2,TRUE),VLOOKUP(O2285/100,标准!E$74:F$94,2,TRUE)),IF(F2285="女",VLOOKUP(O2285/100,标准!E$39:F$59,2,TRUE),VLOOKUP(O2285/100,标准!E$3:F$23,2,TRUE)))</f>
        <v>66</v>
      </c>
      <c r="Q2285" s="112">
        <v>4.15</v>
      </c>
      <c r="R2285" s="71">
        <f>IF(Q2285=0,0,IF(A2285&lt;43,IF(F2285="女",IF(Q2285="",0,VLOOKUP(Q2285,标准!I$108:J$138,2,TRUE)),IF(Q2285="",0,VLOOKUP(Q2285,标准!I$74:J$104,2,TRUE))),IF(F2285="女",IF(Q2285="",0,VLOOKUP(Q2285,标准!I$39:J$69,2,TRUE)),IF(Q2285="",0,VLOOKUP(Q2285,标准!I$3:J$33,2,TRUE)))))</f>
        <v>66</v>
      </c>
      <c r="S2285" s="62">
        <v>8</v>
      </c>
      <c r="T2285" s="71">
        <f>IF(A2285&lt;43,IF(F2285="女",VLOOKUP(S2285,标准!G$108:H$138,2,TRUE),VLOOKUP(S2285,标准!G$74:H$99,2,TRUE)),IF(F2285="女",VLOOKUP(S2285,标准!G$39:H$69,2,TRUE),VLOOKUP(S2285,标准!G$3:H$28,2,TRUE)))</f>
        <v>40</v>
      </c>
      <c r="U2285" s="114">
        <v>7.5</v>
      </c>
      <c r="V2285" s="71">
        <f>IF(U2285=0,0,IF(A2285&lt;43,IF(F2285="女",IF(U2285="",0,VLOOKUP(U2285,标准!A$108:B$128,2,TRUE)),IF(U2285="",0,VLOOKUP(U2285,标准!A$74:B$94,2,TRUE))),IF(F2285="女",IF(U2285="",0,VLOOKUP(U2285,标准!A$39:B$59,2,TRUE)),IF(U2285="",0,VLOOKUP(U2285,标准!A$3:B$23,2,TRUE)))))</f>
        <v>76</v>
      </c>
      <c r="W2285" s="86">
        <f t="shared" si="35"/>
        <v>67.3</v>
      </c>
      <c r="X2285" s="87">
        <v>3.7</v>
      </c>
      <c r="Y2285" s="87">
        <v>3.7</v>
      </c>
      <c r="Z2285" s="91"/>
      <c r="AA2285" s="92"/>
    </row>
    <row r="2286" customHeight="1" spans="1:27">
      <c r="A2286" s="62">
        <v>40</v>
      </c>
      <c r="B2286" s="63">
        <v>2285</v>
      </c>
      <c r="C2286" s="154" t="s">
        <v>4647</v>
      </c>
      <c r="D2286" s="154" t="s">
        <v>4643</v>
      </c>
      <c r="E2286" s="154" t="s">
        <v>4025</v>
      </c>
      <c r="F2286" s="154" t="s">
        <v>30</v>
      </c>
      <c r="G2286" s="155" t="s">
        <v>4648</v>
      </c>
      <c r="H2286" s="68">
        <v>174.4</v>
      </c>
      <c r="I2286" s="68">
        <v>68</v>
      </c>
      <c r="J2286" s="71">
        <f>IF(F2286="女",IF(H2286=0,0,VLOOKUP(I2286/(H2286*H2286/10000),标准!M$108:N$112,2,TRUE)),IF(H2286=0,0,VLOOKUP(I2286/(H2286*H2286/10000),标准!M$74:N$78,2,TRUE)))</f>
        <v>100</v>
      </c>
      <c r="K2286" s="72">
        <v>3885</v>
      </c>
      <c r="L2286" s="71">
        <f>IF(A2286&lt;43,IF(F2286="女",VLOOKUP(K2286,标准!K$108:L$128,2,TRUE),VLOOKUP(K2286,标准!K$74:L$94,2,TRUE)),IF(F2286="女",VLOOKUP(K2286,标准!K$39:L$59,2,TRUE),VLOOKUP(K2286,标准!K$3:L$23,2,TRUE)))</f>
        <v>72</v>
      </c>
      <c r="M2286" s="68">
        <v>17</v>
      </c>
      <c r="N2286" s="71">
        <f>IF(M2286="",0,IF(A2286&lt;43,IF(F2286="女",VLOOKUP(M2286,标准!C$108:D$128,2,TRUE),VLOOKUP(M2286,标准!C$74:D$94,2,TRUE)),IF(F2286="女",VLOOKUP(M2286,标准!C$39:D$59,2,TRUE),VLOOKUP(M2286,标准!C$3:D$23,2,TRUE))))</f>
        <v>78</v>
      </c>
      <c r="O2286" s="62">
        <v>238</v>
      </c>
      <c r="P2286" s="71">
        <f>IF(A2286&lt;43,IF(F2286="女",VLOOKUP(O2286/100,标准!E$108:F$128,2,TRUE),VLOOKUP(O2286/100,标准!E$74:F$94,2,TRUE)),IF(F2286="女",VLOOKUP(O2286/100,标准!E$39:F$59,2,TRUE),VLOOKUP(O2286/100,标准!E$3:F$23,2,TRUE)))</f>
        <v>74</v>
      </c>
      <c r="Q2286" s="112">
        <v>4.23</v>
      </c>
      <c r="R2286" s="71">
        <f>IF(Q2286=0,0,IF(A2286&lt;43,IF(F2286="女",IF(Q2286="",0,VLOOKUP(Q2286,标准!I$108:J$138,2,TRUE)),IF(Q2286="",0,VLOOKUP(Q2286,标准!I$74:J$104,2,TRUE))),IF(F2286="女",IF(Q2286="",0,VLOOKUP(Q2286,标准!I$39:J$69,2,TRUE)),IF(Q2286="",0,VLOOKUP(Q2286,标准!I$3:J$33,2,TRUE)))))</f>
        <v>62</v>
      </c>
      <c r="S2286" s="62">
        <v>2</v>
      </c>
      <c r="T2286" s="71">
        <f>IF(A2286&lt;43,IF(F2286="女",VLOOKUP(S2286,标准!G$108:H$138,2,TRUE),VLOOKUP(S2286,标准!G$74:H$99,2,TRUE)),IF(F2286="女",VLOOKUP(S2286,标准!G$39:H$69,2,TRUE),VLOOKUP(S2286,标准!G$3:H$28,2,TRUE)))</f>
        <v>0</v>
      </c>
      <c r="U2286" s="114">
        <v>7.7</v>
      </c>
      <c r="V2286" s="71">
        <f>IF(U2286=0,0,IF(A2286&lt;43,IF(F2286="女",IF(U2286="",0,VLOOKUP(U2286,标准!A$108:B$128,2,TRUE)),IF(U2286="",0,VLOOKUP(U2286,标准!A$74:B$94,2,TRUE))),IF(F2286="女",IF(U2286="",0,VLOOKUP(U2286,标准!A$39:B$59,2,TRUE)),IF(U2286="",0,VLOOKUP(U2286,标准!A$3:B$23,2,TRUE)))))</f>
        <v>74</v>
      </c>
      <c r="W2286" s="86">
        <f t="shared" si="35"/>
        <v>68.2</v>
      </c>
      <c r="X2286" s="87">
        <v>4.5</v>
      </c>
      <c r="Y2286" s="87">
        <v>4.2</v>
      </c>
      <c r="Z2286" s="91"/>
      <c r="AA2286" s="92"/>
    </row>
    <row r="2287" customHeight="1" spans="1:27">
      <c r="A2287" s="62">
        <v>40</v>
      </c>
      <c r="B2287" s="63">
        <v>2286</v>
      </c>
      <c r="C2287" s="154" t="s">
        <v>4649</v>
      </c>
      <c r="D2287" s="154" t="s">
        <v>4643</v>
      </c>
      <c r="E2287" s="154" t="s">
        <v>4025</v>
      </c>
      <c r="F2287" s="154" t="s">
        <v>30</v>
      </c>
      <c r="G2287" s="155" t="s">
        <v>4650</v>
      </c>
      <c r="H2287" s="68">
        <v>181.5</v>
      </c>
      <c r="I2287" s="68">
        <v>103.1</v>
      </c>
      <c r="J2287" s="71">
        <f>IF(F2287="女",IF(H2287=0,0,VLOOKUP(I2287/(H2287*H2287/10000),标准!M$108:N$112,2,TRUE)),IF(H2287=0,0,VLOOKUP(I2287/(H2287*H2287/10000),标准!M$74:N$78,2,TRUE)))</f>
        <v>60</v>
      </c>
      <c r="K2287" s="72">
        <v>5346</v>
      </c>
      <c r="L2287" s="71">
        <f>IF(A2287&lt;43,IF(F2287="女",VLOOKUP(K2287,标准!K$108:L$128,2,TRUE),VLOOKUP(K2287,标准!K$74:L$94,2,TRUE)),IF(F2287="女",VLOOKUP(K2287,标准!K$39:L$59,2,TRUE),VLOOKUP(K2287,标准!K$3:L$23,2,TRUE)))</f>
        <v>100</v>
      </c>
      <c r="M2287" s="68">
        <v>6</v>
      </c>
      <c r="N2287" s="71">
        <f>IF(M2287="",0,IF(A2287&lt;43,IF(F2287="女",VLOOKUP(M2287,标准!C$108:D$128,2,TRUE),VLOOKUP(M2287,标准!C$74:D$94,2,TRUE)),IF(F2287="女",VLOOKUP(M2287,标准!C$39:D$59,2,TRUE),VLOOKUP(M2287,标准!C$3:D$23,2,TRUE))))</f>
        <v>62</v>
      </c>
      <c r="O2287" s="62">
        <v>197</v>
      </c>
      <c r="P2287" s="71">
        <f>IF(A2287&lt;43,IF(F2287="女",VLOOKUP(O2287/100,标准!E$108:F$128,2,TRUE),VLOOKUP(O2287/100,标准!E$74:F$94,2,TRUE)),IF(F2287="女",VLOOKUP(O2287/100,标准!E$39:F$59,2,TRUE),VLOOKUP(O2287/100,标准!E$3:F$23,2,TRUE)))</f>
        <v>30</v>
      </c>
      <c r="Q2287" s="112">
        <v>5.09</v>
      </c>
      <c r="R2287" s="71">
        <f>IF(Q2287=0,0,IF(A2287&lt;43,IF(F2287="女",IF(Q2287="",0,VLOOKUP(Q2287,标准!I$108:J$138,2,TRUE)),IF(Q2287="",0,VLOOKUP(Q2287,标准!I$74:J$104,2,TRUE))),IF(F2287="女",IF(Q2287="",0,VLOOKUP(Q2287,标准!I$39:J$69,2,TRUE)),IF(Q2287="",0,VLOOKUP(Q2287,标准!I$3:J$33,2,TRUE)))))</f>
        <v>40</v>
      </c>
      <c r="S2287" s="62">
        <v>0</v>
      </c>
      <c r="T2287" s="71">
        <f>IF(A2287&lt;43,IF(F2287="女",VLOOKUP(S2287,标准!G$108:H$138,2,TRUE),VLOOKUP(S2287,标准!G$74:H$99,2,TRUE)),IF(F2287="女",VLOOKUP(S2287,标准!G$39:H$69,2,TRUE),VLOOKUP(S2287,标准!G$3:H$28,2,TRUE)))</f>
        <v>0</v>
      </c>
      <c r="U2287" s="114">
        <v>9.1</v>
      </c>
      <c r="V2287" s="71">
        <f>IF(U2287=0,0,IF(A2287&lt;43,IF(F2287="女",IF(U2287="",0,VLOOKUP(U2287,标准!A$108:B$128,2,TRUE)),IF(U2287="",0,VLOOKUP(U2287,标准!A$74:B$94,2,TRUE))),IF(F2287="女",IF(U2287="",0,VLOOKUP(U2287,标准!A$39:B$59,2,TRUE)),IF(U2287="",0,VLOOKUP(U2287,标准!A$3:B$23,2,TRUE)))))</f>
        <v>60</v>
      </c>
      <c r="W2287" s="86">
        <f t="shared" si="35"/>
        <v>53.2</v>
      </c>
      <c r="X2287" s="87">
        <v>3.7</v>
      </c>
      <c r="Y2287" s="87">
        <v>3.8</v>
      </c>
      <c r="Z2287" s="91"/>
      <c r="AA2287" s="92"/>
    </row>
    <row r="2288" customHeight="1" spans="1:27">
      <c r="A2288" s="62">
        <v>40</v>
      </c>
      <c r="B2288" s="63">
        <v>2287</v>
      </c>
      <c r="C2288" s="154" t="s">
        <v>4651</v>
      </c>
      <c r="D2288" s="154" t="s">
        <v>4643</v>
      </c>
      <c r="E2288" s="154" t="s">
        <v>4025</v>
      </c>
      <c r="F2288" s="154" t="s">
        <v>34</v>
      </c>
      <c r="G2288" s="155" t="s">
        <v>4652</v>
      </c>
      <c r="H2288" s="68">
        <v>160.3</v>
      </c>
      <c r="I2288" s="68">
        <v>49.4</v>
      </c>
      <c r="J2288" s="71">
        <f>IF(F2288="女",IF(H2288=0,0,VLOOKUP(I2288/(H2288*H2288/10000),标准!M$108:N$112,2,TRUE)),IF(H2288=0,0,VLOOKUP(I2288/(H2288*H2288/10000),标准!M$74:N$78,2,TRUE)))</f>
        <v>100</v>
      </c>
      <c r="K2288" s="72">
        <v>2565</v>
      </c>
      <c r="L2288" s="71">
        <f>IF(A2288&lt;43,IF(F2288="女",VLOOKUP(K2288,标准!K$108:L$128,2,TRUE),VLOOKUP(K2288,标准!K$74:L$94,2,TRUE)),IF(F2288="女",VLOOKUP(K2288,标准!K$39:L$59,2,TRUE),VLOOKUP(K2288,标准!K$3:L$23,2,TRUE)))</f>
        <v>70</v>
      </c>
      <c r="M2288" s="68">
        <v>15</v>
      </c>
      <c r="N2288" s="71">
        <f>IF(M2288="",0,IF(A2288&lt;43,IF(F2288="女",VLOOKUP(M2288,标准!C$108:D$128,2,TRUE),VLOOKUP(M2288,标准!C$74:D$94,2,TRUE)),IF(F2288="女",VLOOKUP(M2288,标准!C$39:D$59,2,TRUE),VLOOKUP(M2288,标准!C$3:D$23,2,TRUE))))</f>
        <v>72</v>
      </c>
      <c r="O2288" s="76">
        <v>173</v>
      </c>
      <c r="P2288" s="71">
        <f>IF(A2288&lt;43,IF(F2288="女",VLOOKUP(O2288/100,标准!E$108:F$128,2,TRUE),VLOOKUP(O2288/100,标准!E$74:F$94,2,TRUE)),IF(F2288="女",VLOOKUP(O2288/100,标准!E$39:F$59,2,TRUE),VLOOKUP(O2288/100,标准!E$3:F$23,2,TRUE)))</f>
        <v>74</v>
      </c>
      <c r="Q2288" s="81">
        <v>3.47</v>
      </c>
      <c r="R2288" s="71">
        <f>IF(Q2288=0,0,IF(A2288&lt;43,IF(F2288="女",IF(Q2288="",0,VLOOKUP(Q2288,标准!I$108:J$138,2,TRUE)),IF(Q2288="",0,VLOOKUP(Q2288,标准!I$74:J$104,2,TRUE))),IF(F2288="女",IF(Q2288="",0,VLOOKUP(Q2288,标准!I$39:J$69,2,TRUE)),IF(Q2288="",0,VLOOKUP(Q2288,标准!I$3:J$33,2,TRUE)))))</f>
        <v>78</v>
      </c>
      <c r="S2288" s="76">
        <v>52</v>
      </c>
      <c r="T2288" s="71">
        <f>IF(A2288&lt;43,IF(F2288="女",VLOOKUP(S2288,标准!G$108:H$138,2,TRUE),VLOOKUP(S2288,标准!G$74:H$99,2,TRUE)),IF(F2288="女",VLOOKUP(S2288,标准!G$39:H$69,2,TRUE),VLOOKUP(S2288,标准!G$3:H$28,2,TRUE)))</f>
        <v>90</v>
      </c>
      <c r="U2288" s="88">
        <v>9.2</v>
      </c>
      <c r="V2288" s="71">
        <f>IF(U2288=0,0,IF(A2288&lt;43,IF(F2288="女",IF(U2288="",0,VLOOKUP(U2288,标准!A$108:B$128,2,TRUE)),IF(U2288="",0,VLOOKUP(U2288,标准!A$74:B$94,2,TRUE))),IF(F2288="女",IF(U2288="",0,VLOOKUP(U2288,标准!A$39:B$59,2,TRUE)),IF(U2288="",0,VLOOKUP(U2288,标准!A$3:B$23,2,TRUE)))))</f>
        <v>70</v>
      </c>
      <c r="W2288" s="86">
        <f t="shared" si="35"/>
        <v>78.7</v>
      </c>
      <c r="X2288" s="87">
        <v>3.8</v>
      </c>
      <c r="Y2288" s="87">
        <v>3.9</v>
      </c>
      <c r="Z2288" s="91"/>
      <c r="AA2288" s="92"/>
    </row>
    <row r="2289" customHeight="1" spans="1:27">
      <c r="A2289" s="62">
        <v>40</v>
      </c>
      <c r="B2289" s="63">
        <v>2288</v>
      </c>
      <c r="C2289" s="154" t="s">
        <v>4653</v>
      </c>
      <c r="D2289" s="154" t="s">
        <v>4643</v>
      </c>
      <c r="E2289" s="154" t="s">
        <v>4025</v>
      </c>
      <c r="F2289" s="154" t="s">
        <v>30</v>
      </c>
      <c r="G2289" s="155" t="s">
        <v>4654</v>
      </c>
      <c r="H2289" s="68">
        <v>168.3</v>
      </c>
      <c r="I2289" s="68">
        <v>73.1</v>
      </c>
      <c r="J2289" s="71">
        <f>IF(F2289="女",IF(H2289=0,0,VLOOKUP(I2289/(H2289*H2289/10000),标准!M$108:N$112,2,TRUE)),IF(H2289=0,0,VLOOKUP(I2289/(H2289*H2289/10000),标准!M$74:N$78,2,TRUE)))</f>
        <v>80</v>
      </c>
      <c r="K2289" s="72">
        <v>4584</v>
      </c>
      <c r="L2289" s="71">
        <f>IF(A2289&lt;43,IF(F2289="女",VLOOKUP(K2289,标准!K$108:L$128,2,TRUE),VLOOKUP(K2289,标准!K$74:L$94,2,TRUE)),IF(F2289="女",VLOOKUP(K2289,标准!K$39:L$59,2,TRUE),VLOOKUP(K2289,标准!K$3:L$23,2,TRUE)))</f>
        <v>85</v>
      </c>
      <c r="M2289" s="68">
        <v>14</v>
      </c>
      <c r="N2289" s="71">
        <f>IF(M2289="",0,IF(A2289&lt;43,IF(F2289="女",VLOOKUP(M2289,标准!C$108:D$128,2,TRUE),VLOOKUP(M2289,标准!C$74:D$94,2,TRUE)),IF(F2289="女",VLOOKUP(M2289,标准!C$39:D$59,2,TRUE),VLOOKUP(M2289,标准!C$3:D$23,2,TRUE))))</f>
        <v>74</v>
      </c>
      <c r="O2289" s="62">
        <v>222</v>
      </c>
      <c r="P2289" s="71">
        <f>IF(A2289&lt;43,IF(F2289="女",VLOOKUP(O2289/100,标准!E$108:F$128,2,TRUE),VLOOKUP(O2289/100,标准!E$74:F$94,2,TRUE)),IF(F2289="女",VLOOKUP(O2289/100,标准!E$39:F$59,2,TRUE),VLOOKUP(O2289/100,标准!E$3:F$23,2,TRUE)))</f>
        <v>66</v>
      </c>
      <c r="Q2289" s="112">
        <v>4.12</v>
      </c>
      <c r="R2289" s="71">
        <f>IF(Q2289=0,0,IF(A2289&lt;43,IF(F2289="女",IF(Q2289="",0,VLOOKUP(Q2289,标准!I$108:J$138,2,TRUE)),IF(Q2289="",0,VLOOKUP(Q2289,标准!I$74:J$104,2,TRUE))),IF(F2289="女",IF(Q2289="",0,VLOOKUP(Q2289,标准!I$39:J$69,2,TRUE)),IF(Q2289="",0,VLOOKUP(Q2289,标准!I$3:J$33,2,TRUE)))))</f>
        <v>68</v>
      </c>
      <c r="S2289" s="62">
        <v>2</v>
      </c>
      <c r="T2289" s="71">
        <f>IF(A2289&lt;43,IF(F2289="女",VLOOKUP(S2289,标准!G$108:H$138,2,TRUE),VLOOKUP(S2289,标准!G$74:H$99,2,TRUE)),IF(F2289="女",VLOOKUP(S2289,标准!G$39:H$69,2,TRUE),VLOOKUP(S2289,标准!G$3:H$28,2,TRUE)))</f>
        <v>0</v>
      </c>
      <c r="U2289" s="114">
        <v>7.4</v>
      </c>
      <c r="V2289" s="71">
        <f>IF(U2289=0,0,IF(A2289&lt;43,IF(F2289="女",IF(U2289="",0,VLOOKUP(U2289,标准!A$108:B$128,2,TRUE)),IF(U2289="",0,VLOOKUP(U2289,标准!A$74:B$94,2,TRUE))),IF(F2289="女",IF(U2289="",0,VLOOKUP(U2289,标准!A$39:B$59,2,TRUE)),IF(U2289="",0,VLOOKUP(U2289,标准!A$3:B$23,2,TRUE)))))</f>
        <v>76</v>
      </c>
      <c r="W2289" s="86">
        <f t="shared" si="35"/>
        <v>67.55</v>
      </c>
      <c r="X2289" s="87">
        <v>4.8</v>
      </c>
      <c r="Y2289" s="87">
        <v>4.7</v>
      </c>
      <c r="Z2289" s="91"/>
      <c r="AA2289" s="92"/>
    </row>
    <row r="2290" customHeight="1" spans="1:27">
      <c r="A2290" s="62">
        <v>40</v>
      </c>
      <c r="B2290" s="63">
        <v>2289</v>
      </c>
      <c r="C2290" s="154" t="s">
        <v>4655</v>
      </c>
      <c r="D2290" s="154" t="s">
        <v>4643</v>
      </c>
      <c r="E2290" s="154" t="s">
        <v>4025</v>
      </c>
      <c r="F2290" s="154" t="s">
        <v>30</v>
      </c>
      <c r="G2290" s="155" t="s">
        <v>4656</v>
      </c>
      <c r="H2290" s="68">
        <v>172.1</v>
      </c>
      <c r="I2290" s="68">
        <v>65.4</v>
      </c>
      <c r="J2290" s="71">
        <f>IF(F2290="女",IF(H2290=0,0,VLOOKUP(I2290/(H2290*H2290/10000),标准!M$108:N$112,2,TRUE)),IF(H2290=0,0,VLOOKUP(I2290/(H2290*H2290/10000),标准!M$74:N$78,2,TRUE)))</f>
        <v>100</v>
      </c>
      <c r="K2290" s="72">
        <v>5552</v>
      </c>
      <c r="L2290" s="71">
        <f>IF(A2290&lt;43,IF(F2290="女",VLOOKUP(K2290,标准!K$108:L$128,2,TRUE),VLOOKUP(K2290,标准!K$74:L$94,2,TRUE)),IF(F2290="女",VLOOKUP(K2290,标准!K$39:L$59,2,TRUE),VLOOKUP(K2290,标准!K$3:L$23,2,TRUE)))</f>
        <v>100</v>
      </c>
      <c r="M2290" s="68">
        <v>29</v>
      </c>
      <c r="N2290" s="71">
        <f>IF(M2290="",0,IF(A2290&lt;43,IF(F2290="女",VLOOKUP(M2290,标准!C$108:D$128,2,TRUE),VLOOKUP(M2290,标准!C$74:D$94,2,TRUE)),IF(F2290="女",VLOOKUP(M2290,标准!C$39:D$59,2,TRUE),VLOOKUP(M2290,标准!C$3:D$23,2,TRUE))))</f>
        <v>100</v>
      </c>
      <c r="O2290" s="62">
        <v>260</v>
      </c>
      <c r="P2290" s="71">
        <f>IF(A2290&lt;43,IF(F2290="女",VLOOKUP(O2290/100,标准!E$108:F$128,2,TRUE),VLOOKUP(O2290/100,标准!E$74:F$94,2,TRUE)),IF(F2290="女",VLOOKUP(O2290/100,标准!E$39:F$59,2,TRUE),VLOOKUP(O2290/100,标准!E$3:F$23,2,TRUE)))</f>
        <v>85</v>
      </c>
      <c r="Q2290" s="112">
        <v>3.53</v>
      </c>
      <c r="R2290" s="71">
        <f>IF(Q2290=0,0,IF(A2290&lt;43,IF(F2290="女",IF(Q2290="",0,VLOOKUP(Q2290,标准!I$108:J$138,2,TRUE)),IF(Q2290="",0,VLOOKUP(Q2290,标准!I$74:J$104,2,TRUE))),IF(F2290="女",IF(Q2290="",0,VLOOKUP(Q2290,标准!I$39:J$69,2,TRUE)),IF(Q2290="",0,VLOOKUP(Q2290,标准!I$3:J$33,2,TRUE)))))</f>
        <v>74</v>
      </c>
      <c r="S2290" s="62">
        <v>8</v>
      </c>
      <c r="T2290" s="71">
        <f>IF(A2290&lt;43,IF(F2290="女",VLOOKUP(S2290,标准!G$108:H$138,2,TRUE),VLOOKUP(S2290,标准!G$74:H$99,2,TRUE)),IF(F2290="女",VLOOKUP(S2290,标准!G$39:H$69,2,TRUE),VLOOKUP(S2290,标准!G$3:H$28,2,TRUE)))</f>
        <v>40</v>
      </c>
      <c r="U2290" s="114">
        <v>7</v>
      </c>
      <c r="V2290" s="71">
        <f>IF(U2290=0,0,IF(A2290&lt;43,IF(F2290="女",IF(U2290="",0,VLOOKUP(U2290,标准!A$108:B$128,2,TRUE)),IF(U2290="",0,VLOOKUP(U2290,标准!A$74:B$94,2,TRUE))),IF(F2290="女",IF(U2290="",0,VLOOKUP(U2290,标准!A$39:B$59,2,TRUE)),IF(U2290="",0,VLOOKUP(U2290,标准!A$3:B$23,2,TRUE)))))</f>
        <v>85</v>
      </c>
      <c r="W2290" s="86">
        <f t="shared" si="35"/>
        <v>84.3</v>
      </c>
      <c r="X2290" s="87">
        <v>4</v>
      </c>
      <c r="Y2290" s="87">
        <v>4.1</v>
      </c>
      <c r="Z2290" s="91"/>
      <c r="AA2290" s="92"/>
    </row>
    <row r="2291" customHeight="1" spans="1:27">
      <c r="A2291" s="62">
        <v>40</v>
      </c>
      <c r="B2291" s="63">
        <v>2290</v>
      </c>
      <c r="C2291" s="154" t="s">
        <v>4657</v>
      </c>
      <c r="D2291" s="154" t="s">
        <v>4643</v>
      </c>
      <c r="E2291" s="154" t="s">
        <v>4025</v>
      </c>
      <c r="F2291" s="154" t="s">
        <v>30</v>
      </c>
      <c r="G2291" s="155" t="s">
        <v>4658</v>
      </c>
      <c r="H2291" s="68">
        <v>172.7</v>
      </c>
      <c r="I2291" s="68">
        <v>59.7</v>
      </c>
      <c r="J2291" s="71">
        <f>IF(F2291="女",IF(H2291=0,0,VLOOKUP(I2291/(H2291*H2291/10000),标准!M$108:N$112,2,TRUE)),IF(H2291=0,0,VLOOKUP(I2291/(H2291*H2291/10000),标准!M$74:N$78,2,TRUE)))</f>
        <v>100</v>
      </c>
      <c r="K2291" s="72">
        <v>4220</v>
      </c>
      <c r="L2291" s="71">
        <f>IF(A2291&lt;43,IF(F2291="女",VLOOKUP(K2291,标准!K$108:L$128,2,TRUE),VLOOKUP(K2291,标准!K$74:L$94,2,TRUE)),IF(F2291="女",VLOOKUP(K2291,标准!K$39:L$59,2,TRUE),VLOOKUP(K2291,标准!K$3:L$23,2,TRUE)))</f>
        <v>78</v>
      </c>
      <c r="M2291" s="68">
        <v>7</v>
      </c>
      <c r="N2291" s="71">
        <f>IF(M2291="",0,IF(A2291&lt;43,IF(F2291="女",VLOOKUP(M2291,标准!C$108:D$128,2,TRUE),VLOOKUP(M2291,标准!C$74:D$94,2,TRUE)),IF(F2291="女",VLOOKUP(M2291,标准!C$39:D$59,2,TRUE),VLOOKUP(M2291,标准!C$3:D$23,2,TRUE))))</f>
        <v>64</v>
      </c>
      <c r="O2291" s="76">
        <v>269</v>
      </c>
      <c r="P2291" s="71">
        <f>IF(A2291&lt;43,IF(F2291="女",VLOOKUP(O2291/100,标准!E$108:F$128,2,TRUE),VLOOKUP(O2291/100,标准!E$74:F$94,2,TRUE)),IF(F2291="女",VLOOKUP(O2291/100,标准!E$39:F$59,2,TRUE),VLOOKUP(O2291/100,标准!E$3:F$23,2,TRUE)))</f>
        <v>95</v>
      </c>
      <c r="Q2291" s="81">
        <v>3.57</v>
      </c>
      <c r="R2291" s="71">
        <f>IF(Q2291=0,0,IF(A2291&lt;43,IF(F2291="女",IF(Q2291="",0,VLOOKUP(Q2291,标准!I$108:J$138,2,TRUE)),IF(Q2291="",0,VLOOKUP(Q2291,标准!I$74:J$104,2,TRUE))),IF(F2291="女",IF(Q2291="",0,VLOOKUP(Q2291,标准!I$39:J$69,2,TRUE)),IF(Q2291="",0,VLOOKUP(Q2291,标准!I$3:J$33,2,TRUE)))))</f>
        <v>74</v>
      </c>
      <c r="S2291" s="76">
        <v>16</v>
      </c>
      <c r="T2291" s="71">
        <f>IF(A2291&lt;43,IF(F2291="女",VLOOKUP(S2291,标准!G$108:H$138,2,TRUE),VLOOKUP(S2291,标准!G$74:H$99,2,TRUE)),IF(F2291="女",VLOOKUP(S2291,标准!G$39:H$69,2,TRUE),VLOOKUP(S2291,标准!G$3:H$28,2,TRUE)))</f>
        <v>85</v>
      </c>
      <c r="U2291" s="88">
        <v>7.1</v>
      </c>
      <c r="V2291" s="71">
        <f>IF(U2291=0,0,IF(A2291&lt;43,IF(F2291="女",IF(U2291="",0,VLOOKUP(U2291,标准!A$108:B$128,2,TRUE)),IF(U2291="",0,VLOOKUP(U2291,标准!A$74:B$94,2,TRUE))),IF(F2291="女",IF(U2291="",0,VLOOKUP(U2291,标准!A$39:B$59,2,TRUE)),IF(U2291="",0,VLOOKUP(U2291,标准!A$3:B$23,2,TRUE)))))</f>
        <v>80</v>
      </c>
      <c r="W2291" s="86">
        <f t="shared" si="35"/>
        <v>81.9</v>
      </c>
      <c r="X2291" s="87">
        <v>4.5</v>
      </c>
      <c r="Y2291" s="87">
        <v>4.2</v>
      </c>
      <c r="Z2291" s="91"/>
      <c r="AA2291" s="92"/>
    </row>
    <row r="2292" customHeight="1" spans="1:27">
      <c r="A2292" s="62">
        <v>40</v>
      </c>
      <c r="B2292" s="63">
        <v>2291</v>
      </c>
      <c r="C2292" s="154" t="s">
        <v>4659</v>
      </c>
      <c r="D2292" s="154" t="s">
        <v>4643</v>
      </c>
      <c r="E2292" s="154" t="s">
        <v>4025</v>
      </c>
      <c r="F2292" s="154" t="s">
        <v>30</v>
      </c>
      <c r="G2292" s="155" t="s">
        <v>4660</v>
      </c>
      <c r="H2292" s="68">
        <v>171.6</v>
      </c>
      <c r="I2292" s="68">
        <v>59.4</v>
      </c>
      <c r="J2292" s="71">
        <f>IF(F2292="女",IF(H2292=0,0,VLOOKUP(I2292/(H2292*H2292/10000),标准!M$108:N$112,2,TRUE)),IF(H2292=0,0,VLOOKUP(I2292/(H2292*H2292/10000),标准!M$74:N$78,2,TRUE)))</f>
        <v>100</v>
      </c>
      <c r="K2292" s="72">
        <v>4130</v>
      </c>
      <c r="L2292" s="71">
        <f>IF(A2292&lt;43,IF(F2292="女",VLOOKUP(K2292,标准!K$108:L$128,2,TRUE),VLOOKUP(K2292,标准!K$74:L$94,2,TRUE)),IF(F2292="女",VLOOKUP(K2292,标准!K$39:L$59,2,TRUE),VLOOKUP(K2292,标准!K$3:L$23,2,TRUE)))</f>
        <v>76</v>
      </c>
      <c r="M2292" s="68">
        <v>14</v>
      </c>
      <c r="N2292" s="71">
        <f>IF(M2292="",0,IF(A2292&lt;43,IF(F2292="女",VLOOKUP(M2292,标准!C$108:D$128,2,TRUE),VLOOKUP(M2292,标准!C$74:D$94,2,TRUE)),IF(F2292="女",VLOOKUP(M2292,标准!C$39:D$59,2,TRUE),VLOOKUP(M2292,标准!C$3:D$23,2,TRUE))))</f>
        <v>74</v>
      </c>
      <c r="O2292" s="76">
        <v>180</v>
      </c>
      <c r="P2292" s="71">
        <f>IF(A2292&lt;43,IF(F2292="女",VLOOKUP(O2292/100,标准!E$108:F$128,2,TRUE),VLOOKUP(O2292/100,标准!E$74:F$94,2,TRUE)),IF(F2292="女",VLOOKUP(O2292/100,标准!E$39:F$59,2,TRUE),VLOOKUP(O2292/100,标准!E$3:F$23,2,TRUE)))</f>
        <v>0</v>
      </c>
      <c r="Q2292" s="81">
        <v>3.56</v>
      </c>
      <c r="R2292" s="71">
        <f>IF(Q2292=0,0,IF(A2292&lt;43,IF(F2292="女",IF(Q2292="",0,VLOOKUP(Q2292,标准!I$108:J$138,2,TRUE)),IF(Q2292="",0,VLOOKUP(Q2292,标准!I$74:J$104,2,TRUE))),IF(F2292="女",IF(Q2292="",0,VLOOKUP(Q2292,标准!I$39:J$69,2,TRUE)),IF(Q2292="",0,VLOOKUP(Q2292,标准!I$3:J$33,2,TRUE)))))</f>
        <v>74</v>
      </c>
      <c r="S2292" s="76">
        <v>0</v>
      </c>
      <c r="T2292" s="71">
        <f>IF(A2292&lt;43,IF(F2292="女",VLOOKUP(S2292,标准!G$108:H$138,2,TRUE),VLOOKUP(S2292,标准!G$74:H$99,2,TRUE)),IF(F2292="女",VLOOKUP(S2292,标准!G$39:H$69,2,TRUE),VLOOKUP(S2292,标准!G$3:H$28,2,TRUE)))</f>
        <v>0</v>
      </c>
      <c r="U2292" s="88">
        <v>8.8</v>
      </c>
      <c r="V2292" s="71">
        <f>IF(U2292=0,0,IF(A2292&lt;43,IF(F2292="女",IF(U2292="",0,VLOOKUP(U2292,标准!A$108:B$128,2,TRUE)),IF(U2292="",0,VLOOKUP(U2292,标准!A$74:B$94,2,TRUE))),IF(F2292="女",IF(U2292="",0,VLOOKUP(U2292,标准!A$39:B$59,2,TRUE)),IF(U2292="",0,VLOOKUP(U2292,标准!A$3:B$23,2,TRUE)))))</f>
        <v>62</v>
      </c>
      <c r="W2292" s="86">
        <f t="shared" si="35"/>
        <v>61</v>
      </c>
      <c r="X2292" s="87">
        <v>3.7</v>
      </c>
      <c r="Y2292" s="87">
        <v>3.7</v>
      </c>
      <c r="Z2292" s="91"/>
      <c r="AA2292" s="92"/>
    </row>
    <row r="2293" customHeight="1" spans="1:27">
      <c r="A2293" s="62">
        <v>40</v>
      </c>
      <c r="B2293" s="63">
        <v>2292</v>
      </c>
      <c r="C2293" s="154" t="s">
        <v>4661</v>
      </c>
      <c r="D2293" s="154" t="s">
        <v>4643</v>
      </c>
      <c r="E2293" s="154" t="s">
        <v>4025</v>
      </c>
      <c r="F2293" s="154" t="s">
        <v>30</v>
      </c>
      <c r="G2293" s="155" t="s">
        <v>4662</v>
      </c>
      <c r="H2293" s="68">
        <v>162</v>
      </c>
      <c r="I2293" s="68">
        <v>76.3</v>
      </c>
      <c r="J2293" s="71">
        <f>IF(F2293="女",IF(H2293=0,0,VLOOKUP(I2293/(H2293*H2293/10000),标准!M$108:N$112,2,TRUE)),IF(H2293=0,0,VLOOKUP(I2293/(H2293*H2293/10000),标准!M$74:N$78,2,TRUE)))</f>
        <v>60</v>
      </c>
      <c r="K2293" s="72">
        <v>3674</v>
      </c>
      <c r="L2293" s="71">
        <f>IF(A2293&lt;43,IF(F2293="女",VLOOKUP(K2293,标准!K$108:L$128,2,TRUE),VLOOKUP(K2293,标准!K$74:L$94,2,TRUE)),IF(F2293="女",VLOOKUP(K2293,标准!K$39:L$59,2,TRUE),VLOOKUP(K2293,标准!K$3:L$23,2,TRUE)))</f>
        <v>68</v>
      </c>
      <c r="M2293" s="68">
        <v>0</v>
      </c>
      <c r="N2293" s="71">
        <f>IF(M2293="",0,IF(A2293&lt;43,IF(F2293="女",VLOOKUP(M2293,标准!C$108:D$128,2,TRUE),VLOOKUP(M2293,标准!C$74:D$94,2,TRUE)),IF(F2293="女",VLOOKUP(M2293,标准!C$39:D$59,2,TRUE),VLOOKUP(M2293,标准!C$3:D$23,2,TRUE))))</f>
        <v>20</v>
      </c>
      <c r="O2293" s="62">
        <v>235</v>
      </c>
      <c r="P2293" s="71">
        <f>IF(A2293&lt;43,IF(F2293="女",VLOOKUP(O2293/100,标准!E$108:F$128,2,TRUE),VLOOKUP(O2293/100,标准!E$74:F$94,2,TRUE)),IF(F2293="女",VLOOKUP(O2293/100,标准!E$39:F$59,2,TRUE),VLOOKUP(O2293/100,标准!E$3:F$23,2,TRUE)))</f>
        <v>72</v>
      </c>
      <c r="Q2293" s="112">
        <v>4.57</v>
      </c>
      <c r="R2293" s="71">
        <f>IF(Q2293=0,0,IF(A2293&lt;43,IF(F2293="女",IF(Q2293="",0,VLOOKUP(Q2293,标准!I$108:J$138,2,TRUE)),IF(Q2293="",0,VLOOKUP(Q2293,标准!I$74:J$104,2,TRUE))),IF(F2293="女",IF(Q2293="",0,VLOOKUP(Q2293,标准!I$39:J$69,2,TRUE)),IF(Q2293="",0,VLOOKUP(Q2293,标准!I$3:J$33,2,TRUE)))))</f>
        <v>40</v>
      </c>
      <c r="S2293" s="62">
        <v>2</v>
      </c>
      <c r="T2293" s="71">
        <f>IF(A2293&lt;43,IF(F2293="女",VLOOKUP(S2293,标准!G$108:H$138,2,TRUE),VLOOKUP(S2293,标准!G$74:H$99,2,TRUE)),IF(F2293="女",VLOOKUP(S2293,标准!G$39:H$69,2,TRUE),VLOOKUP(S2293,标准!G$3:H$28,2,TRUE)))</f>
        <v>0</v>
      </c>
      <c r="U2293" s="114">
        <v>6.9</v>
      </c>
      <c r="V2293" s="71">
        <f>IF(U2293=0,0,IF(A2293&lt;43,IF(F2293="女",IF(U2293="",0,VLOOKUP(U2293,标准!A$108:B$128,2,TRUE)),IF(U2293="",0,VLOOKUP(U2293,标准!A$74:B$94,2,TRUE))),IF(F2293="女",IF(U2293="",0,VLOOKUP(U2293,标准!A$39:B$59,2,TRUE)),IF(U2293="",0,VLOOKUP(U2293,标准!A$3:B$23,2,TRUE)))))</f>
        <v>90</v>
      </c>
      <c r="W2293" s="86">
        <f t="shared" si="35"/>
        <v>54.4</v>
      </c>
      <c r="X2293" s="87">
        <v>4.6</v>
      </c>
      <c r="Y2293" s="87">
        <v>4.8</v>
      </c>
      <c r="Z2293" s="91"/>
      <c r="AA2293" s="92"/>
    </row>
    <row r="2294" customHeight="1" spans="1:27">
      <c r="A2294" s="62">
        <v>40</v>
      </c>
      <c r="B2294" s="63">
        <v>2293</v>
      </c>
      <c r="C2294" s="154" t="s">
        <v>4663</v>
      </c>
      <c r="D2294" s="154" t="s">
        <v>4643</v>
      </c>
      <c r="E2294" s="154" t="s">
        <v>4025</v>
      </c>
      <c r="F2294" s="154" t="s">
        <v>30</v>
      </c>
      <c r="G2294" s="155" t="s">
        <v>4664</v>
      </c>
      <c r="H2294" s="68">
        <v>173.4</v>
      </c>
      <c r="I2294" s="68">
        <v>50</v>
      </c>
      <c r="J2294" s="71">
        <f>IF(F2294="女",IF(H2294=0,0,VLOOKUP(I2294/(H2294*H2294/10000),标准!M$108:N$112,2,TRUE)),IF(H2294=0,0,VLOOKUP(I2294/(H2294*H2294/10000),标准!M$74:N$78,2,TRUE)))</f>
        <v>80</v>
      </c>
      <c r="K2294" s="72">
        <v>3357</v>
      </c>
      <c r="L2294" s="71">
        <f>IF(A2294&lt;43,IF(F2294="女",VLOOKUP(K2294,标准!K$108:L$128,2,TRUE),VLOOKUP(K2294,标准!K$74:L$94,2,TRUE)),IF(F2294="女",VLOOKUP(K2294,标准!K$39:L$59,2,TRUE),VLOOKUP(K2294,标准!K$3:L$23,2,TRUE)))</f>
        <v>64</v>
      </c>
      <c r="M2294" s="68">
        <v>16</v>
      </c>
      <c r="N2294" s="71">
        <f>IF(M2294="",0,IF(A2294&lt;43,IF(F2294="女",VLOOKUP(M2294,标准!C$108:D$128,2,TRUE),VLOOKUP(M2294,标准!C$74:D$94,2,TRUE)),IF(F2294="女",VLOOKUP(M2294,标准!C$39:D$59,2,TRUE),VLOOKUP(M2294,标准!C$3:D$23,2,TRUE))))</f>
        <v>76</v>
      </c>
      <c r="O2294" s="76">
        <v>220</v>
      </c>
      <c r="P2294" s="71">
        <f>IF(A2294&lt;43,IF(F2294="女",VLOOKUP(O2294/100,标准!E$108:F$128,2,TRUE),VLOOKUP(O2294/100,标准!E$74:F$94,2,TRUE)),IF(F2294="女",VLOOKUP(O2294/100,标准!E$39:F$59,2,TRUE),VLOOKUP(O2294/100,标准!E$3:F$23,2,TRUE)))</f>
        <v>66</v>
      </c>
      <c r="Q2294" s="81">
        <v>4.36</v>
      </c>
      <c r="R2294" s="71">
        <f>IF(Q2294=0,0,IF(A2294&lt;43,IF(F2294="女",IF(Q2294="",0,VLOOKUP(Q2294,标准!I$108:J$138,2,TRUE)),IF(Q2294="",0,VLOOKUP(Q2294,标准!I$74:J$104,2,TRUE))),IF(F2294="女",IF(Q2294="",0,VLOOKUP(Q2294,标准!I$39:J$69,2,TRUE)),IF(Q2294="",0,VLOOKUP(Q2294,标准!I$3:J$33,2,TRUE)))))</f>
        <v>50</v>
      </c>
      <c r="S2294" s="76">
        <v>1</v>
      </c>
      <c r="T2294" s="71">
        <f>IF(A2294&lt;43,IF(F2294="女",VLOOKUP(S2294,标准!G$108:H$138,2,TRUE),VLOOKUP(S2294,标准!G$74:H$99,2,TRUE)),IF(F2294="女",VLOOKUP(S2294,标准!G$39:H$69,2,TRUE),VLOOKUP(S2294,标准!G$3:H$28,2,TRUE)))</f>
        <v>0</v>
      </c>
      <c r="U2294" s="88">
        <v>8</v>
      </c>
      <c r="V2294" s="71">
        <f>IF(U2294=0,0,IF(A2294&lt;43,IF(F2294="女",IF(U2294="",0,VLOOKUP(U2294,标准!A$108:B$128,2,TRUE)),IF(U2294="",0,VLOOKUP(U2294,标准!A$74:B$94,2,TRUE))),IF(F2294="女",IF(U2294="",0,VLOOKUP(U2294,标准!A$39:B$59,2,TRUE)),IF(U2294="",0,VLOOKUP(U2294,标准!A$3:B$23,2,TRUE)))))</f>
        <v>70</v>
      </c>
      <c r="W2294" s="86">
        <f t="shared" si="35"/>
        <v>59.8</v>
      </c>
      <c r="X2294" s="87">
        <v>4.4</v>
      </c>
      <c r="Y2294" s="87">
        <v>4.4</v>
      </c>
      <c r="Z2294" s="91"/>
      <c r="AA2294" s="92"/>
    </row>
    <row r="2295" customHeight="1" spans="1:27">
      <c r="A2295" s="62">
        <v>40</v>
      </c>
      <c r="B2295" s="63">
        <v>2294</v>
      </c>
      <c r="C2295" s="154" t="s">
        <v>4665</v>
      </c>
      <c r="D2295" s="154" t="s">
        <v>4643</v>
      </c>
      <c r="E2295" s="154" t="s">
        <v>4025</v>
      </c>
      <c r="F2295" s="154" t="s">
        <v>30</v>
      </c>
      <c r="G2295" s="155" t="s">
        <v>4666</v>
      </c>
      <c r="H2295" s="68">
        <v>177</v>
      </c>
      <c r="I2295" s="68">
        <v>87</v>
      </c>
      <c r="J2295" s="71">
        <f>IF(F2295="女",IF(H2295=0,0,VLOOKUP(I2295/(H2295*H2295/10000),标准!M$108:N$112,2,TRUE)),IF(H2295=0,0,VLOOKUP(I2295/(H2295*H2295/10000),标准!M$74:N$78,2,TRUE)))</f>
        <v>80</v>
      </c>
      <c r="K2295" s="72">
        <v>4564</v>
      </c>
      <c r="L2295" s="71">
        <f>IF(A2295&lt;43,IF(F2295="女",VLOOKUP(K2295,标准!K$108:L$128,2,TRUE),VLOOKUP(K2295,标准!K$74:L$94,2,TRUE)),IF(F2295="女",VLOOKUP(K2295,标准!K$39:L$59,2,TRUE),VLOOKUP(K2295,标准!K$3:L$23,2,TRUE)))</f>
        <v>85</v>
      </c>
      <c r="M2295" s="68">
        <v>17.5</v>
      </c>
      <c r="N2295" s="71">
        <f>IF(M2295="",0,IF(A2295&lt;43,IF(F2295="女",VLOOKUP(M2295,标准!C$108:D$128,2,TRUE),VLOOKUP(M2295,标准!C$74:D$94,2,TRUE)),IF(F2295="女",VLOOKUP(M2295,标准!C$39:D$59,2,TRUE),VLOOKUP(M2295,标准!C$3:D$23,2,TRUE))))</f>
        <v>78</v>
      </c>
      <c r="O2295" s="62">
        <v>221</v>
      </c>
      <c r="P2295" s="71">
        <f>IF(A2295&lt;43,IF(F2295="女",VLOOKUP(O2295/100,标准!E$108:F$128,2,TRUE),VLOOKUP(O2295/100,标准!E$74:F$94,2,TRUE)),IF(F2295="女",VLOOKUP(O2295/100,标准!E$39:F$59,2,TRUE),VLOOKUP(O2295/100,标准!E$3:F$23,2,TRUE)))</f>
        <v>66</v>
      </c>
      <c r="Q2295" s="112">
        <v>4.43</v>
      </c>
      <c r="R2295" s="71">
        <f>IF(Q2295=0,0,IF(A2295&lt;43,IF(F2295="女",IF(Q2295="",0,VLOOKUP(Q2295,标准!I$108:J$138,2,TRUE)),IF(Q2295="",0,VLOOKUP(Q2295,标准!I$74:J$104,2,TRUE))),IF(F2295="女",IF(Q2295="",0,VLOOKUP(Q2295,标准!I$39:J$69,2,TRUE)),IF(Q2295="",0,VLOOKUP(Q2295,标准!I$3:J$33,2,TRUE)))))</f>
        <v>50</v>
      </c>
      <c r="S2295" s="62">
        <v>0</v>
      </c>
      <c r="T2295" s="71">
        <f>IF(A2295&lt;43,IF(F2295="女",VLOOKUP(S2295,标准!G$108:H$138,2,TRUE),VLOOKUP(S2295,标准!G$74:H$99,2,TRUE)),IF(F2295="女",VLOOKUP(S2295,标准!G$39:H$69,2,TRUE),VLOOKUP(S2295,标准!G$3:H$28,2,TRUE)))</f>
        <v>0</v>
      </c>
      <c r="U2295" s="114">
        <v>8.2</v>
      </c>
      <c r="V2295" s="71">
        <f>IF(U2295=0,0,IF(A2295&lt;43,IF(F2295="女",IF(U2295="",0,VLOOKUP(U2295,标准!A$108:B$128,2,TRUE)),IF(U2295="",0,VLOOKUP(U2295,标准!A$74:B$94,2,TRUE))),IF(F2295="女",IF(U2295="",0,VLOOKUP(U2295,标准!A$39:B$59,2,TRUE)),IF(U2295="",0,VLOOKUP(U2295,标准!A$3:B$23,2,TRUE)))))</f>
        <v>68</v>
      </c>
      <c r="W2295" s="86">
        <f t="shared" si="35"/>
        <v>62.75</v>
      </c>
      <c r="X2295" s="87">
        <v>3.9</v>
      </c>
      <c r="Y2295" s="87">
        <v>3.7</v>
      </c>
      <c r="Z2295" s="91"/>
      <c r="AA2295" s="92"/>
    </row>
    <row r="2296" customHeight="1" spans="1:27">
      <c r="A2296" s="62">
        <v>40</v>
      </c>
      <c r="B2296" s="63">
        <v>2295</v>
      </c>
      <c r="C2296" s="154" t="s">
        <v>4667</v>
      </c>
      <c r="D2296" s="154" t="s">
        <v>4643</v>
      </c>
      <c r="E2296" s="154" t="s">
        <v>4025</v>
      </c>
      <c r="F2296" s="154" t="s">
        <v>34</v>
      </c>
      <c r="G2296" s="155" t="s">
        <v>4668</v>
      </c>
      <c r="H2296" s="68">
        <v>154.6</v>
      </c>
      <c r="I2296" s="68">
        <v>50.7</v>
      </c>
      <c r="J2296" s="71">
        <f>IF(F2296="女",IF(H2296=0,0,VLOOKUP(I2296/(H2296*H2296/10000),标准!M$108:N$112,2,TRUE)),IF(H2296=0,0,VLOOKUP(I2296/(H2296*H2296/10000),标准!M$74:N$78,2,TRUE)))</f>
        <v>100</v>
      </c>
      <c r="K2296" s="72">
        <v>3111</v>
      </c>
      <c r="L2296" s="71">
        <f>IF(A2296&lt;43,IF(F2296="女",VLOOKUP(K2296,标准!K$108:L$128,2,TRUE),VLOOKUP(K2296,标准!K$74:L$94,2,TRUE)),IF(F2296="女",VLOOKUP(K2296,标准!K$39:L$59,2,TRUE),VLOOKUP(K2296,标准!K$3:L$23,2,TRUE)))</f>
        <v>80</v>
      </c>
      <c r="M2296" s="68">
        <v>15.5</v>
      </c>
      <c r="N2296" s="71">
        <f>IF(M2296="",0,IF(A2296&lt;43,IF(F2296="女",VLOOKUP(M2296,标准!C$108:D$128,2,TRUE),VLOOKUP(M2296,标准!C$74:D$94,2,TRUE)),IF(F2296="女",VLOOKUP(M2296,标准!C$39:D$59,2,TRUE),VLOOKUP(M2296,标准!C$3:D$23,2,TRUE))))</f>
        <v>74</v>
      </c>
      <c r="O2296" s="76">
        <v>160</v>
      </c>
      <c r="P2296" s="71">
        <f>IF(A2296&lt;43,IF(F2296="女",VLOOKUP(O2296/100,标准!E$108:F$128,2,TRUE),VLOOKUP(O2296/100,标准!E$74:F$94,2,TRUE)),IF(F2296="女",VLOOKUP(O2296/100,标准!E$39:F$59,2,TRUE),VLOOKUP(O2296/100,标准!E$3:F$23,2,TRUE)))</f>
        <v>66</v>
      </c>
      <c r="Q2296" s="81">
        <v>4.16</v>
      </c>
      <c r="R2296" s="71">
        <f>IF(Q2296=0,0,IF(A2296&lt;43,IF(F2296="女",IF(Q2296="",0,VLOOKUP(Q2296,标准!I$108:J$138,2,TRUE)),IF(Q2296="",0,VLOOKUP(Q2296,标准!I$74:J$104,2,TRUE))),IF(F2296="女",IF(Q2296="",0,VLOOKUP(Q2296,标准!I$39:J$69,2,TRUE)),IF(Q2296="",0,VLOOKUP(Q2296,标准!I$3:J$33,2,TRUE)))))</f>
        <v>66</v>
      </c>
      <c r="S2296" s="76">
        <v>39</v>
      </c>
      <c r="T2296" s="71">
        <f>IF(A2296&lt;43,IF(F2296="女",VLOOKUP(S2296,标准!G$108:H$138,2,TRUE),VLOOKUP(S2296,标准!G$74:H$99,2,TRUE)),IF(F2296="女",VLOOKUP(S2296,标准!G$39:H$69,2,TRUE),VLOOKUP(S2296,标准!G$3:H$28,2,TRUE)))</f>
        <v>72</v>
      </c>
      <c r="U2296" s="88">
        <v>10.2</v>
      </c>
      <c r="V2296" s="71">
        <f>IF(U2296=0,0,IF(A2296&lt;43,IF(F2296="女",IF(U2296="",0,VLOOKUP(U2296,标准!A$108:B$128,2,TRUE)),IF(U2296="",0,VLOOKUP(U2296,标准!A$74:B$94,2,TRUE))),IF(F2296="女",IF(U2296="",0,VLOOKUP(U2296,标准!A$39:B$59,2,TRUE)),IF(U2296="",0,VLOOKUP(U2296,标准!A$3:B$23,2,TRUE)))))</f>
        <v>60</v>
      </c>
      <c r="W2296" s="86">
        <f t="shared" si="35"/>
        <v>73.4</v>
      </c>
      <c r="X2296" s="87">
        <v>3.7</v>
      </c>
      <c r="Y2296" s="87">
        <v>3.7</v>
      </c>
      <c r="Z2296" s="91"/>
      <c r="AA2296" s="92"/>
    </row>
    <row r="2297" customHeight="1" spans="1:27">
      <c r="A2297" s="62">
        <v>40</v>
      </c>
      <c r="B2297" s="63">
        <v>2296</v>
      </c>
      <c r="C2297" s="154" t="s">
        <v>4669</v>
      </c>
      <c r="D2297" s="154" t="s">
        <v>4643</v>
      </c>
      <c r="E2297" s="154" t="s">
        <v>4025</v>
      </c>
      <c r="F2297" s="154" t="s">
        <v>30</v>
      </c>
      <c r="G2297" s="155" t="s">
        <v>4670</v>
      </c>
      <c r="H2297" s="68">
        <v>175.3</v>
      </c>
      <c r="I2297" s="68">
        <v>61.9</v>
      </c>
      <c r="J2297" s="71">
        <f>IF(F2297="女",IF(H2297=0,0,VLOOKUP(I2297/(H2297*H2297/10000),标准!M$108:N$112,2,TRUE)),IF(H2297=0,0,VLOOKUP(I2297/(H2297*H2297/10000),标准!M$74:N$78,2,TRUE)))</f>
        <v>100</v>
      </c>
      <c r="K2297" s="72">
        <v>4268</v>
      </c>
      <c r="L2297" s="71">
        <f>IF(A2297&lt;43,IF(F2297="女",VLOOKUP(K2297,标准!K$108:L$128,2,TRUE),VLOOKUP(K2297,标准!K$74:L$94,2,TRUE)),IF(F2297="女",VLOOKUP(K2297,标准!K$39:L$59,2,TRUE),VLOOKUP(K2297,标准!K$3:L$23,2,TRUE)))</f>
        <v>78</v>
      </c>
      <c r="M2297" s="68">
        <v>27</v>
      </c>
      <c r="N2297" s="71">
        <f>IF(M2297="",0,IF(A2297&lt;43,IF(F2297="女",VLOOKUP(M2297,标准!C$108:D$128,2,TRUE),VLOOKUP(M2297,标准!C$74:D$94,2,TRUE)),IF(F2297="女",VLOOKUP(M2297,标准!C$39:D$59,2,TRUE),VLOOKUP(M2297,标准!C$3:D$23,2,TRUE))))</f>
        <v>100</v>
      </c>
      <c r="O2297" s="62">
        <v>261</v>
      </c>
      <c r="P2297" s="71">
        <f>IF(A2297&lt;43,IF(F2297="女",VLOOKUP(O2297/100,标准!E$108:F$128,2,TRUE),VLOOKUP(O2297/100,标准!E$74:F$94,2,TRUE)),IF(F2297="女",VLOOKUP(O2297/100,标准!E$39:F$59,2,TRUE),VLOOKUP(O2297/100,标准!E$3:F$23,2,TRUE)))</f>
        <v>85</v>
      </c>
      <c r="Q2297" s="112">
        <v>3.27</v>
      </c>
      <c r="R2297" s="71">
        <f>IF(Q2297=0,0,IF(A2297&lt;43,IF(F2297="女",IF(Q2297="",0,VLOOKUP(Q2297,标准!I$108:J$138,2,TRUE)),IF(Q2297="",0,VLOOKUP(Q2297,标准!I$74:J$104,2,TRUE))),IF(F2297="女",IF(Q2297="",0,VLOOKUP(Q2297,标准!I$39:J$69,2,TRUE)),IF(Q2297="",0,VLOOKUP(Q2297,标准!I$3:J$33,2,TRUE)))))</f>
        <v>90</v>
      </c>
      <c r="S2297" s="62">
        <v>6</v>
      </c>
      <c r="T2297" s="71">
        <f>IF(A2297&lt;43,IF(F2297="女",VLOOKUP(S2297,标准!G$108:H$138,2,TRUE),VLOOKUP(S2297,标准!G$74:H$99,2,TRUE)),IF(F2297="女",VLOOKUP(S2297,标准!G$39:H$69,2,TRUE),VLOOKUP(S2297,标准!G$3:H$28,2,TRUE)))</f>
        <v>20</v>
      </c>
      <c r="U2297" s="114">
        <v>6.9</v>
      </c>
      <c r="V2297" s="71">
        <f>IF(U2297=0,0,IF(A2297&lt;43,IF(F2297="女",IF(U2297="",0,VLOOKUP(U2297,标准!A$108:B$128,2,TRUE)),IF(U2297="",0,VLOOKUP(U2297,标准!A$74:B$94,2,TRUE))),IF(F2297="女",IF(U2297="",0,VLOOKUP(U2297,标准!A$39:B$59,2,TRUE)),IF(U2297="",0,VLOOKUP(U2297,标准!A$3:B$23,2,TRUE)))))</f>
        <v>90</v>
      </c>
      <c r="W2297" s="86">
        <f t="shared" si="35"/>
        <v>83.2</v>
      </c>
      <c r="X2297" s="87">
        <v>4.9</v>
      </c>
      <c r="Y2297" s="87">
        <v>4.8</v>
      </c>
      <c r="Z2297" s="91"/>
      <c r="AA2297" s="92"/>
    </row>
    <row r="2298" customHeight="1" spans="1:27">
      <c r="A2298" s="62">
        <v>40</v>
      </c>
      <c r="B2298" s="63">
        <v>2297</v>
      </c>
      <c r="C2298" s="154" t="s">
        <v>4671</v>
      </c>
      <c r="D2298" s="154" t="s">
        <v>4643</v>
      </c>
      <c r="E2298" s="154" t="s">
        <v>4025</v>
      </c>
      <c r="F2298" s="154" t="s">
        <v>34</v>
      </c>
      <c r="G2298" s="155" t="s">
        <v>4672</v>
      </c>
      <c r="H2298" s="68">
        <v>160.4</v>
      </c>
      <c r="I2298" s="68">
        <v>63.6</v>
      </c>
      <c r="J2298" s="71">
        <f>IF(F2298="女",IF(H2298=0,0,VLOOKUP(I2298/(H2298*H2298/10000),标准!M$108:N$112,2,TRUE)),IF(H2298=0,0,VLOOKUP(I2298/(H2298*H2298/10000),标准!M$74:N$78,2,TRUE)))</f>
        <v>80</v>
      </c>
      <c r="K2298" s="72">
        <v>3692</v>
      </c>
      <c r="L2298" s="71">
        <f>IF(A2298&lt;43,IF(F2298="女",VLOOKUP(K2298,标准!K$108:L$128,2,TRUE),VLOOKUP(K2298,标准!K$74:L$94,2,TRUE)),IF(F2298="女",VLOOKUP(K2298,标准!K$39:L$59,2,TRUE),VLOOKUP(K2298,标准!K$3:L$23,2,TRUE)))</f>
        <v>100</v>
      </c>
      <c r="M2298" s="68">
        <v>10</v>
      </c>
      <c r="N2298" s="71">
        <f>IF(M2298="",0,IF(A2298&lt;43,IF(F2298="女",VLOOKUP(M2298,标准!C$108:D$128,2,TRUE),VLOOKUP(M2298,标准!C$74:D$94,2,TRUE)),IF(F2298="女",VLOOKUP(M2298,标准!C$39:D$59,2,TRUE),VLOOKUP(M2298,标准!C$3:D$23,2,TRUE))))</f>
        <v>66</v>
      </c>
      <c r="O2298" s="76">
        <v>165</v>
      </c>
      <c r="P2298" s="71">
        <f>IF(A2298&lt;43,IF(F2298="女",VLOOKUP(O2298/100,标准!E$108:F$128,2,TRUE),VLOOKUP(O2298/100,标准!E$74:F$94,2,TRUE)),IF(F2298="女",VLOOKUP(O2298/100,标准!E$39:F$59,2,TRUE),VLOOKUP(O2298/100,标准!E$3:F$23,2,TRUE)))</f>
        <v>68</v>
      </c>
      <c r="Q2298" s="81">
        <v>4.15</v>
      </c>
      <c r="R2298" s="71">
        <f>IF(Q2298=0,0,IF(A2298&lt;43,IF(F2298="女",IF(Q2298="",0,VLOOKUP(Q2298,标准!I$108:J$138,2,TRUE)),IF(Q2298="",0,VLOOKUP(Q2298,标准!I$74:J$104,2,TRUE))),IF(F2298="女",IF(Q2298="",0,VLOOKUP(Q2298,标准!I$39:J$69,2,TRUE)),IF(Q2298="",0,VLOOKUP(Q2298,标准!I$3:J$33,2,TRUE)))))</f>
        <v>66</v>
      </c>
      <c r="S2298" s="76">
        <v>40</v>
      </c>
      <c r="T2298" s="71">
        <f>IF(A2298&lt;43,IF(F2298="女",VLOOKUP(S2298,标准!G$108:H$138,2,TRUE),VLOOKUP(S2298,标准!G$74:H$99,2,TRUE)),IF(F2298="女",VLOOKUP(S2298,标准!G$39:H$69,2,TRUE),VLOOKUP(S2298,标准!G$3:H$28,2,TRUE)))</f>
        <v>74</v>
      </c>
      <c r="U2298" s="88">
        <v>9.4</v>
      </c>
      <c r="V2298" s="71">
        <f>IF(U2298=0,0,IF(A2298&lt;43,IF(F2298="女",IF(U2298="",0,VLOOKUP(U2298,标准!A$108:B$128,2,TRUE)),IF(U2298="",0,VLOOKUP(U2298,标准!A$74:B$94,2,TRUE))),IF(F2298="女",IF(U2298="",0,VLOOKUP(U2298,标准!A$39:B$59,2,TRUE)),IF(U2298="",0,VLOOKUP(U2298,标准!A$3:B$23,2,TRUE)))))</f>
        <v>68</v>
      </c>
      <c r="W2298" s="86">
        <f t="shared" si="35"/>
        <v>74.6</v>
      </c>
      <c r="X2298" s="87">
        <v>4.1</v>
      </c>
      <c r="Y2298" s="87">
        <v>4.1</v>
      </c>
      <c r="Z2298" s="91"/>
      <c r="AA2298" s="92"/>
    </row>
    <row r="2299" customHeight="1" spans="1:27">
      <c r="A2299" s="62">
        <v>40</v>
      </c>
      <c r="B2299" s="63">
        <v>2298</v>
      </c>
      <c r="C2299" s="154" t="s">
        <v>4673</v>
      </c>
      <c r="D2299" s="154" t="s">
        <v>4643</v>
      </c>
      <c r="E2299" s="154" t="s">
        <v>4025</v>
      </c>
      <c r="F2299" s="154" t="s">
        <v>30</v>
      </c>
      <c r="G2299" s="155" t="s">
        <v>4674</v>
      </c>
      <c r="H2299" s="68">
        <v>177.6</v>
      </c>
      <c r="I2299" s="68">
        <v>91.2</v>
      </c>
      <c r="J2299" s="71">
        <f>IF(F2299="女",IF(H2299=0,0,VLOOKUP(I2299/(H2299*H2299/10000),标准!M$108:N$112,2,TRUE)),IF(H2299=0,0,VLOOKUP(I2299/(H2299*H2299/10000),标准!M$74:N$78,2,TRUE)))</f>
        <v>60</v>
      </c>
      <c r="K2299" s="72">
        <v>4480</v>
      </c>
      <c r="L2299" s="71">
        <f>IF(A2299&lt;43,IF(F2299="女",VLOOKUP(K2299,标准!K$108:L$128,2,TRUE),VLOOKUP(K2299,标准!K$74:L$94,2,TRUE)),IF(F2299="女",VLOOKUP(K2299,标准!K$39:L$59,2,TRUE),VLOOKUP(K2299,标准!K$3:L$23,2,TRUE)))</f>
        <v>80</v>
      </c>
      <c r="M2299" s="68">
        <v>1.5</v>
      </c>
      <c r="N2299" s="71">
        <f>IF(M2299="",0,IF(A2299&lt;43,IF(F2299="女",VLOOKUP(M2299,标准!C$108:D$128,2,TRUE),VLOOKUP(M2299,标准!C$74:D$94,2,TRUE)),IF(F2299="女",VLOOKUP(M2299,标准!C$39:D$59,2,TRUE),VLOOKUP(M2299,标准!C$3:D$23,2,TRUE))))</f>
        <v>30</v>
      </c>
      <c r="O2299" s="62">
        <v>220</v>
      </c>
      <c r="P2299" s="71">
        <f>IF(A2299&lt;43,IF(F2299="女",VLOOKUP(O2299/100,标准!E$108:F$128,2,TRUE),VLOOKUP(O2299/100,标准!E$74:F$94,2,TRUE)),IF(F2299="女",VLOOKUP(O2299/100,标准!E$39:F$59,2,TRUE),VLOOKUP(O2299/100,标准!E$3:F$23,2,TRUE)))</f>
        <v>66</v>
      </c>
      <c r="Q2299" s="112">
        <v>4.08</v>
      </c>
      <c r="R2299" s="71">
        <f>IF(Q2299=0,0,IF(A2299&lt;43,IF(F2299="女",IF(Q2299="",0,VLOOKUP(Q2299,标准!I$108:J$138,2,TRUE)),IF(Q2299="",0,VLOOKUP(Q2299,标准!I$74:J$104,2,TRUE))),IF(F2299="女",IF(Q2299="",0,VLOOKUP(Q2299,标准!I$39:J$69,2,TRUE)),IF(Q2299="",0,VLOOKUP(Q2299,标准!I$3:J$33,2,TRUE)))))</f>
        <v>68</v>
      </c>
      <c r="S2299" s="62">
        <v>0</v>
      </c>
      <c r="T2299" s="71">
        <f>IF(A2299&lt;43,IF(F2299="女",VLOOKUP(S2299,标准!G$108:H$138,2,TRUE),VLOOKUP(S2299,标准!G$74:H$99,2,TRUE)),IF(F2299="女",VLOOKUP(S2299,标准!G$39:H$69,2,TRUE),VLOOKUP(S2299,标准!G$3:H$28,2,TRUE)))</f>
        <v>0</v>
      </c>
      <c r="U2299" s="114">
        <v>7.4</v>
      </c>
      <c r="V2299" s="71">
        <f>IF(U2299=0,0,IF(A2299&lt;43,IF(F2299="女",IF(U2299="",0,VLOOKUP(U2299,标准!A$108:B$128,2,TRUE)),IF(U2299="",0,VLOOKUP(U2299,标准!A$74:B$94,2,TRUE))),IF(F2299="女",IF(U2299="",0,VLOOKUP(U2299,标准!A$39:B$59,2,TRUE)),IF(U2299="",0,VLOOKUP(U2299,标准!A$3:B$23,2,TRUE)))))</f>
        <v>76</v>
      </c>
      <c r="W2299" s="86">
        <f t="shared" si="35"/>
        <v>59.4</v>
      </c>
      <c r="X2299" s="87">
        <v>3.8</v>
      </c>
      <c r="Y2299" s="87">
        <v>4.3</v>
      </c>
      <c r="Z2299" s="91"/>
      <c r="AA2299" s="92"/>
    </row>
    <row r="2300" customHeight="1" spans="1:27">
      <c r="A2300" s="62">
        <v>40</v>
      </c>
      <c r="B2300" s="63">
        <v>2299</v>
      </c>
      <c r="C2300" s="154" t="s">
        <v>4675</v>
      </c>
      <c r="D2300" s="154" t="s">
        <v>4643</v>
      </c>
      <c r="E2300" s="154" t="s">
        <v>4025</v>
      </c>
      <c r="F2300" s="154" t="s">
        <v>30</v>
      </c>
      <c r="G2300" s="155" t="s">
        <v>4676</v>
      </c>
      <c r="H2300" s="68">
        <v>176.9</v>
      </c>
      <c r="I2300" s="68">
        <v>87</v>
      </c>
      <c r="J2300" s="71">
        <f>IF(F2300="女",IF(H2300=0,0,VLOOKUP(I2300/(H2300*H2300/10000),标准!M$108:N$112,2,TRUE)),IF(H2300=0,0,VLOOKUP(I2300/(H2300*H2300/10000),标准!M$74:N$78,2,TRUE)))</f>
        <v>80</v>
      </c>
      <c r="K2300" s="72">
        <v>4783</v>
      </c>
      <c r="L2300" s="71">
        <f>IF(A2300&lt;43,IF(F2300="女",VLOOKUP(K2300,标准!K$108:L$128,2,TRUE),VLOOKUP(K2300,标准!K$74:L$94,2,TRUE)),IF(F2300="女",VLOOKUP(K2300,标准!K$39:L$59,2,TRUE),VLOOKUP(K2300,标准!K$3:L$23,2,TRUE)))</f>
        <v>85</v>
      </c>
      <c r="M2300" s="68">
        <v>14</v>
      </c>
      <c r="N2300" s="71">
        <f>IF(M2300="",0,IF(A2300&lt;43,IF(F2300="女",VLOOKUP(M2300,标准!C$108:D$128,2,TRUE),VLOOKUP(M2300,标准!C$74:D$94,2,TRUE)),IF(F2300="女",VLOOKUP(M2300,标准!C$39:D$59,2,TRUE),VLOOKUP(M2300,标准!C$3:D$23,2,TRUE))))</f>
        <v>74</v>
      </c>
      <c r="O2300" s="76">
        <v>199</v>
      </c>
      <c r="P2300" s="71">
        <f>IF(A2300&lt;43,IF(F2300="女",VLOOKUP(O2300/100,标准!E$108:F$128,2,TRUE),VLOOKUP(O2300/100,标准!E$74:F$94,2,TRUE)),IF(F2300="女",VLOOKUP(O2300/100,标准!E$39:F$59,2,TRUE),VLOOKUP(O2300/100,标准!E$3:F$23,2,TRUE)))</f>
        <v>40</v>
      </c>
      <c r="Q2300" s="81">
        <v>4.29</v>
      </c>
      <c r="R2300" s="71">
        <f>IF(Q2300=0,0,IF(A2300&lt;43,IF(F2300="女",IF(Q2300="",0,VLOOKUP(Q2300,标准!I$108:J$138,2,TRUE)),IF(Q2300="",0,VLOOKUP(Q2300,标准!I$74:J$104,2,TRUE))),IF(F2300="女",IF(Q2300="",0,VLOOKUP(Q2300,标准!I$39:J$69,2,TRUE)),IF(Q2300="",0,VLOOKUP(Q2300,标准!I$3:J$33,2,TRUE)))))</f>
        <v>60</v>
      </c>
      <c r="S2300" s="76">
        <v>0</v>
      </c>
      <c r="T2300" s="71">
        <f>IF(A2300&lt;43,IF(F2300="女",VLOOKUP(S2300,标准!G$108:H$138,2,TRUE),VLOOKUP(S2300,标准!G$74:H$99,2,TRUE)),IF(F2300="女",VLOOKUP(S2300,标准!G$39:H$69,2,TRUE),VLOOKUP(S2300,标准!G$3:H$28,2,TRUE)))</f>
        <v>0</v>
      </c>
      <c r="U2300" s="88">
        <v>7.7</v>
      </c>
      <c r="V2300" s="71">
        <f>IF(U2300=0,0,IF(A2300&lt;43,IF(F2300="女",IF(U2300="",0,VLOOKUP(U2300,标准!A$108:B$128,2,TRUE)),IF(U2300="",0,VLOOKUP(U2300,标准!A$74:B$94,2,TRUE))),IF(F2300="女",IF(U2300="",0,VLOOKUP(U2300,标准!A$39:B$59,2,TRUE)),IF(U2300="",0,VLOOKUP(U2300,标准!A$3:B$23,2,TRUE)))))</f>
        <v>74</v>
      </c>
      <c r="W2300" s="86">
        <f t="shared" si="35"/>
        <v>62.95</v>
      </c>
      <c r="X2300" s="87">
        <v>3.9</v>
      </c>
      <c r="Y2300" s="87">
        <v>3.8</v>
      </c>
      <c r="Z2300" s="91"/>
      <c r="AA2300" s="92"/>
    </row>
    <row r="2301" customHeight="1" spans="1:27">
      <c r="A2301" s="62">
        <v>40</v>
      </c>
      <c r="B2301" s="63">
        <v>2300</v>
      </c>
      <c r="C2301" s="154" t="s">
        <v>4677</v>
      </c>
      <c r="D2301" s="154" t="s">
        <v>4643</v>
      </c>
      <c r="E2301" s="154" t="s">
        <v>4025</v>
      </c>
      <c r="F2301" s="154" t="s">
        <v>30</v>
      </c>
      <c r="G2301" s="155" t="s">
        <v>4678</v>
      </c>
      <c r="H2301" s="68">
        <v>171.2</v>
      </c>
      <c r="I2301" s="68">
        <v>50.4</v>
      </c>
      <c r="J2301" s="71">
        <f>IF(F2301="女",IF(H2301=0,0,VLOOKUP(I2301/(H2301*H2301/10000),标准!M$108:N$112,2,TRUE)),IF(H2301=0,0,VLOOKUP(I2301/(H2301*H2301/10000),标准!M$74:N$78,2,TRUE)))</f>
        <v>80</v>
      </c>
      <c r="K2301" s="72">
        <v>4055</v>
      </c>
      <c r="L2301" s="71">
        <f>IF(A2301&lt;43,IF(F2301="女",VLOOKUP(K2301,标准!K$108:L$128,2,TRUE),VLOOKUP(K2301,标准!K$74:L$94,2,TRUE)),IF(F2301="女",VLOOKUP(K2301,标准!K$39:L$59,2,TRUE),VLOOKUP(K2301,标准!K$3:L$23,2,TRUE)))</f>
        <v>74</v>
      </c>
      <c r="M2301" s="68">
        <v>4.5</v>
      </c>
      <c r="N2301" s="71">
        <f>IF(M2301="",0,IF(A2301&lt;43,IF(F2301="女",VLOOKUP(M2301,标准!C$108:D$128,2,TRUE),VLOOKUP(M2301,标准!C$74:D$94,2,TRUE)),IF(F2301="女",VLOOKUP(M2301,标准!C$39:D$59,2,TRUE),VLOOKUP(M2301,标准!C$3:D$23,2,TRUE))))</f>
        <v>60</v>
      </c>
      <c r="O2301" s="62">
        <v>253</v>
      </c>
      <c r="P2301" s="71">
        <f>IF(A2301&lt;43,IF(F2301="女",VLOOKUP(O2301/100,标准!E$108:F$128,2,TRUE),VLOOKUP(O2301/100,标准!E$74:F$94,2,TRUE)),IF(F2301="女",VLOOKUP(O2301/100,标准!E$39:F$59,2,TRUE),VLOOKUP(O2301/100,标准!E$3:F$23,2,TRUE)))</f>
        <v>80</v>
      </c>
      <c r="Q2301" s="112">
        <v>4.31</v>
      </c>
      <c r="R2301" s="71">
        <f>IF(Q2301=0,0,IF(A2301&lt;43,IF(F2301="女",IF(Q2301="",0,VLOOKUP(Q2301,标准!I$108:J$138,2,TRUE)),IF(Q2301="",0,VLOOKUP(Q2301,标准!I$74:J$104,2,TRUE))),IF(F2301="女",IF(Q2301="",0,VLOOKUP(Q2301,标准!I$39:J$69,2,TRUE)),IF(Q2301="",0,VLOOKUP(Q2301,标准!I$3:J$33,2,TRUE)))))</f>
        <v>60</v>
      </c>
      <c r="S2301" s="62">
        <v>12</v>
      </c>
      <c r="T2301" s="71">
        <f>IF(A2301&lt;43,IF(F2301="女",VLOOKUP(S2301,标准!G$108:H$138,2,TRUE),VLOOKUP(S2301,标准!G$74:H$99,2,TRUE)),IF(F2301="女",VLOOKUP(S2301,标准!G$39:H$69,2,TRUE),VLOOKUP(S2301,标准!G$3:H$28,2,TRUE)))</f>
        <v>68</v>
      </c>
      <c r="U2301" s="114">
        <v>7.7</v>
      </c>
      <c r="V2301" s="71">
        <f>IF(U2301=0,0,IF(A2301&lt;43,IF(F2301="女",IF(U2301="",0,VLOOKUP(U2301,标准!A$108:B$128,2,TRUE)),IF(U2301="",0,VLOOKUP(U2301,标准!A$74:B$94,2,TRUE))),IF(F2301="女",IF(U2301="",0,VLOOKUP(U2301,标准!A$39:B$59,2,TRUE)),IF(U2301="",0,VLOOKUP(U2301,标准!A$3:B$23,2,TRUE)))))</f>
        <v>74</v>
      </c>
      <c r="W2301" s="86">
        <f t="shared" si="35"/>
        <v>70.7</v>
      </c>
      <c r="X2301" s="87">
        <v>4.1</v>
      </c>
      <c r="Y2301" s="87">
        <v>3.7</v>
      </c>
      <c r="Z2301" s="91"/>
      <c r="AA2301" s="92"/>
    </row>
    <row r="2302" customHeight="1" spans="1:27">
      <c r="A2302" s="62">
        <v>40</v>
      </c>
      <c r="B2302" s="63">
        <v>2301</v>
      </c>
      <c r="C2302" s="154" t="s">
        <v>4679</v>
      </c>
      <c r="D2302" s="154" t="s">
        <v>4643</v>
      </c>
      <c r="E2302" s="154" t="s">
        <v>4025</v>
      </c>
      <c r="F2302" s="154" t="s">
        <v>30</v>
      </c>
      <c r="G2302" s="155" t="s">
        <v>4680</v>
      </c>
      <c r="H2302" s="68">
        <v>168.2</v>
      </c>
      <c r="I2302" s="68">
        <v>62.1</v>
      </c>
      <c r="J2302" s="71">
        <f>IF(F2302="女",IF(H2302=0,0,VLOOKUP(I2302/(H2302*H2302/10000),标准!M$108:N$112,2,TRUE)),IF(H2302=0,0,VLOOKUP(I2302/(H2302*H2302/10000),标准!M$74:N$78,2,TRUE)))</f>
        <v>100</v>
      </c>
      <c r="K2302" s="72">
        <v>4700</v>
      </c>
      <c r="L2302" s="71">
        <f>IF(A2302&lt;43,IF(F2302="女",VLOOKUP(K2302,标准!K$108:L$128,2,TRUE),VLOOKUP(K2302,标准!K$74:L$94,2,TRUE)),IF(F2302="女",VLOOKUP(K2302,标准!K$39:L$59,2,TRUE),VLOOKUP(K2302,标准!K$3:L$23,2,TRUE)))</f>
        <v>85</v>
      </c>
      <c r="M2302" s="68">
        <v>7</v>
      </c>
      <c r="N2302" s="71">
        <f>IF(M2302="",0,IF(A2302&lt;43,IF(F2302="女",VLOOKUP(M2302,标准!C$108:D$128,2,TRUE),VLOOKUP(M2302,标准!C$74:D$94,2,TRUE)),IF(F2302="女",VLOOKUP(M2302,标准!C$39:D$59,2,TRUE),VLOOKUP(M2302,标准!C$3:D$23,2,TRUE))))</f>
        <v>64</v>
      </c>
      <c r="O2302" s="62">
        <v>225</v>
      </c>
      <c r="P2302" s="71">
        <f>IF(A2302&lt;43,IF(F2302="女",VLOOKUP(O2302/100,标准!E$108:F$128,2,TRUE),VLOOKUP(O2302/100,标准!E$74:F$94,2,TRUE)),IF(F2302="女",VLOOKUP(O2302/100,标准!E$39:F$59,2,TRUE),VLOOKUP(O2302/100,标准!E$3:F$23,2,TRUE)))</f>
        <v>68</v>
      </c>
      <c r="Q2302" s="112">
        <v>4.14</v>
      </c>
      <c r="R2302" s="71">
        <f>IF(Q2302=0,0,IF(A2302&lt;43,IF(F2302="女",IF(Q2302="",0,VLOOKUP(Q2302,标准!I$108:J$138,2,TRUE)),IF(Q2302="",0,VLOOKUP(Q2302,标准!I$74:J$104,2,TRUE))),IF(F2302="女",IF(Q2302="",0,VLOOKUP(Q2302,标准!I$39:J$69,2,TRUE)),IF(Q2302="",0,VLOOKUP(Q2302,标准!I$3:J$33,2,TRUE)))))</f>
        <v>66</v>
      </c>
      <c r="S2302" s="62">
        <v>19</v>
      </c>
      <c r="T2302" s="71">
        <f>IF(A2302&lt;43,IF(F2302="女",VLOOKUP(S2302,标准!G$108:H$138,2,TRUE),VLOOKUP(S2302,标准!G$74:H$99,2,TRUE)),IF(F2302="女",VLOOKUP(S2302,标准!G$39:H$69,2,TRUE),VLOOKUP(S2302,标准!G$3:H$28,2,TRUE)))</f>
        <v>100</v>
      </c>
      <c r="U2302" s="114">
        <v>7.5</v>
      </c>
      <c r="V2302" s="71">
        <f>IF(U2302=0,0,IF(A2302&lt;43,IF(F2302="女",IF(U2302="",0,VLOOKUP(U2302,标准!A$108:B$128,2,TRUE)),IF(U2302="",0,VLOOKUP(U2302,标准!A$74:B$94,2,TRUE))),IF(F2302="女",IF(U2302="",0,VLOOKUP(U2302,标准!A$39:B$59,2,TRUE)),IF(U2302="",0,VLOOKUP(U2302,标准!A$3:B$23,2,TRUE)))))</f>
        <v>76</v>
      </c>
      <c r="W2302" s="86">
        <f t="shared" si="35"/>
        <v>79.35</v>
      </c>
      <c r="X2302" s="87">
        <v>4.1</v>
      </c>
      <c r="Y2302" s="87">
        <v>3.7</v>
      </c>
      <c r="Z2302" s="91"/>
      <c r="AA2302" s="92"/>
    </row>
    <row r="2303" customHeight="1" spans="1:27">
      <c r="A2303" s="62">
        <v>40</v>
      </c>
      <c r="B2303" s="63">
        <v>2302</v>
      </c>
      <c r="C2303" s="154" t="s">
        <v>4681</v>
      </c>
      <c r="D2303" s="154" t="s">
        <v>4643</v>
      </c>
      <c r="E2303" s="154" t="s">
        <v>4025</v>
      </c>
      <c r="F2303" s="154" t="s">
        <v>30</v>
      </c>
      <c r="G2303" s="155" t="s">
        <v>4682</v>
      </c>
      <c r="H2303" s="68">
        <v>172.1</v>
      </c>
      <c r="I2303" s="68">
        <v>53.3</v>
      </c>
      <c r="J2303" s="71">
        <f>IF(F2303="女",IF(H2303=0,0,VLOOKUP(I2303/(H2303*H2303/10000),标准!M$108:N$112,2,TRUE)),IF(H2303=0,0,VLOOKUP(I2303/(H2303*H2303/10000),标准!M$74:N$78,2,TRUE)))</f>
        <v>100</v>
      </c>
      <c r="K2303" s="72">
        <v>3908</v>
      </c>
      <c r="L2303" s="71">
        <f>IF(A2303&lt;43,IF(F2303="女",VLOOKUP(K2303,标准!K$108:L$128,2,TRUE),VLOOKUP(K2303,标准!K$74:L$94,2,TRUE)),IF(F2303="女",VLOOKUP(K2303,标准!K$39:L$59,2,TRUE),VLOOKUP(K2303,标准!K$3:L$23,2,TRUE)))</f>
        <v>72</v>
      </c>
      <c r="M2303" s="68">
        <v>11.5</v>
      </c>
      <c r="N2303" s="71">
        <f>IF(M2303="",0,IF(A2303&lt;43,IF(F2303="女",VLOOKUP(M2303,标准!C$108:D$128,2,TRUE),VLOOKUP(M2303,标准!C$74:D$94,2,TRUE)),IF(F2303="女",VLOOKUP(M2303,标准!C$39:D$59,2,TRUE),VLOOKUP(M2303,标准!C$3:D$23,2,TRUE))))</f>
        <v>70</v>
      </c>
      <c r="O2303" s="76">
        <v>214</v>
      </c>
      <c r="P2303" s="71">
        <f>IF(A2303&lt;43,IF(F2303="女",VLOOKUP(O2303/100,标准!E$108:F$128,2,TRUE),VLOOKUP(O2303/100,标准!E$74:F$94,2,TRUE)),IF(F2303="女",VLOOKUP(O2303/100,标准!E$39:F$59,2,TRUE),VLOOKUP(O2303/100,标准!E$3:F$23,2,TRUE)))</f>
        <v>62</v>
      </c>
      <c r="Q2303" s="81">
        <v>4.32</v>
      </c>
      <c r="R2303" s="71">
        <f>IF(Q2303=0,0,IF(A2303&lt;43,IF(F2303="女",IF(Q2303="",0,VLOOKUP(Q2303,标准!I$108:J$138,2,TRUE)),IF(Q2303="",0,VLOOKUP(Q2303,标准!I$74:J$104,2,TRUE))),IF(F2303="女",IF(Q2303="",0,VLOOKUP(Q2303,标准!I$39:J$69,2,TRUE)),IF(Q2303="",0,VLOOKUP(Q2303,标准!I$3:J$33,2,TRUE)))))</f>
        <v>60</v>
      </c>
      <c r="S2303" s="76">
        <v>1</v>
      </c>
      <c r="T2303" s="71">
        <f>IF(A2303&lt;43,IF(F2303="女",VLOOKUP(S2303,标准!G$108:H$138,2,TRUE),VLOOKUP(S2303,标准!G$74:H$99,2,TRUE)),IF(F2303="女",VLOOKUP(S2303,标准!G$39:H$69,2,TRUE),VLOOKUP(S2303,标准!G$3:H$28,2,TRUE)))</f>
        <v>0</v>
      </c>
      <c r="U2303" s="88">
        <v>7.5</v>
      </c>
      <c r="V2303" s="71">
        <f>IF(U2303=0,0,IF(A2303&lt;43,IF(F2303="女",IF(U2303="",0,VLOOKUP(U2303,标准!A$108:B$128,2,TRUE)),IF(U2303="",0,VLOOKUP(U2303,标准!A$74:B$94,2,TRUE))),IF(F2303="女",IF(U2303="",0,VLOOKUP(U2303,标准!A$39:B$59,2,TRUE)),IF(U2303="",0,VLOOKUP(U2303,标准!A$3:B$23,2,TRUE)))))</f>
        <v>76</v>
      </c>
      <c r="W2303" s="86">
        <f t="shared" si="35"/>
        <v>66.2</v>
      </c>
      <c r="X2303" s="87">
        <v>4.9</v>
      </c>
      <c r="Y2303" s="87">
        <v>4.7</v>
      </c>
      <c r="Z2303" s="91"/>
      <c r="AA2303" s="92"/>
    </row>
    <row r="2304" customHeight="1" spans="1:27">
      <c r="A2304" s="62">
        <v>40</v>
      </c>
      <c r="B2304" s="63">
        <v>2303</v>
      </c>
      <c r="C2304" s="154" t="s">
        <v>4683</v>
      </c>
      <c r="D2304" s="154" t="s">
        <v>4643</v>
      </c>
      <c r="E2304" s="154" t="s">
        <v>4025</v>
      </c>
      <c r="F2304" s="154" t="s">
        <v>30</v>
      </c>
      <c r="G2304" s="155" t="s">
        <v>4684</v>
      </c>
      <c r="H2304" s="68">
        <v>164.5</v>
      </c>
      <c r="I2304" s="68">
        <v>53.4</v>
      </c>
      <c r="J2304" s="71">
        <f>IF(F2304="女",IF(H2304=0,0,VLOOKUP(I2304/(H2304*H2304/10000),标准!M$108:N$112,2,TRUE)),IF(H2304=0,0,VLOOKUP(I2304/(H2304*H2304/10000),标准!M$74:N$78,2,TRUE)))</f>
        <v>100</v>
      </c>
      <c r="K2304" s="72">
        <v>3881</v>
      </c>
      <c r="L2304" s="71">
        <f>IF(A2304&lt;43,IF(F2304="女",VLOOKUP(K2304,标准!K$108:L$128,2,TRUE),VLOOKUP(K2304,标准!K$74:L$94,2,TRUE)),IF(F2304="女",VLOOKUP(K2304,标准!K$39:L$59,2,TRUE),VLOOKUP(K2304,标准!K$3:L$23,2,TRUE)))</f>
        <v>72</v>
      </c>
      <c r="M2304" s="68">
        <v>3.5</v>
      </c>
      <c r="N2304" s="71">
        <f>IF(M2304="",0,IF(A2304&lt;43,IF(F2304="女",VLOOKUP(M2304,标准!C$108:D$128,2,TRUE),VLOOKUP(M2304,标准!C$74:D$94,2,TRUE)),IF(F2304="女",VLOOKUP(M2304,标准!C$39:D$59,2,TRUE),VLOOKUP(M2304,标准!C$3:D$23,2,TRUE))))</f>
        <v>50</v>
      </c>
      <c r="O2304" s="76">
        <v>205</v>
      </c>
      <c r="P2304" s="71">
        <f>IF(A2304&lt;43,IF(F2304="女",VLOOKUP(O2304/100,标准!E$108:F$128,2,TRUE),VLOOKUP(O2304/100,标准!E$74:F$94,2,TRUE)),IF(F2304="女",VLOOKUP(O2304/100,标准!E$39:F$59,2,TRUE),VLOOKUP(O2304/100,标准!E$3:F$23,2,TRUE)))</f>
        <v>50</v>
      </c>
      <c r="Q2304" s="81">
        <v>4.01</v>
      </c>
      <c r="R2304" s="71">
        <f>IF(Q2304=0,0,IF(A2304&lt;43,IF(F2304="女",IF(Q2304="",0,VLOOKUP(Q2304,标准!I$108:J$138,2,TRUE)),IF(Q2304="",0,VLOOKUP(Q2304,标准!I$74:J$104,2,TRUE))),IF(F2304="女",IF(Q2304="",0,VLOOKUP(Q2304,标准!I$39:J$69,2,TRUE)),IF(Q2304="",0,VLOOKUP(Q2304,标准!I$3:J$33,2,TRUE)))))</f>
        <v>72</v>
      </c>
      <c r="S2304" s="76">
        <v>10</v>
      </c>
      <c r="T2304" s="71">
        <f>IF(A2304&lt;43,IF(F2304="女",VLOOKUP(S2304,标准!G$108:H$138,2,TRUE),VLOOKUP(S2304,标准!G$74:H$99,2,TRUE)),IF(F2304="女",VLOOKUP(S2304,标准!G$39:H$69,2,TRUE),VLOOKUP(S2304,标准!G$3:H$28,2,TRUE)))</f>
        <v>60</v>
      </c>
      <c r="U2304" s="88">
        <v>7.2</v>
      </c>
      <c r="V2304" s="71">
        <f>IF(U2304=0,0,IF(A2304&lt;43,IF(F2304="女",IF(U2304="",0,VLOOKUP(U2304,标准!A$108:B$128,2,TRUE)),IF(U2304="",0,VLOOKUP(U2304,标准!A$74:B$94,2,TRUE))),IF(F2304="女",IF(U2304="",0,VLOOKUP(U2304,标准!A$39:B$59,2,TRUE)),IF(U2304="",0,VLOOKUP(U2304,标准!A$3:B$23,2,TRUE)))))</f>
        <v>78</v>
      </c>
      <c r="W2304" s="86">
        <f t="shared" si="35"/>
        <v>71.8</v>
      </c>
      <c r="X2304" s="87">
        <v>4.8</v>
      </c>
      <c r="Y2304" s="87">
        <v>5</v>
      </c>
      <c r="Z2304" s="91"/>
      <c r="AA2304" s="92"/>
    </row>
    <row r="2305" customHeight="1" spans="1:27">
      <c r="A2305" s="62">
        <v>40</v>
      </c>
      <c r="B2305" s="63">
        <v>2304</v>
      </c>
      <c r="C2305" s="154" t="s">
        <v>4685</v>
      </c>
      <c r="D2305" s="154" t="s">
        <v>4643</v>
      </c>
      <c r="E2305" s="154" t="s">
        <v>4025</v>
      </c>
      <c r="F2305" s="154" t="s">
        <v>30</v>
      </c>
      <c r="G2305" s="155" t="s">
        <v>4686</v>
      </c>
      <c r="H2305" s="68">
        <v>165</v>
      </c>
      <c r="I2305" s="68">
        <v>55.4</v>
      </c>
      <c r="J2305" s="71">
        <f>IF(F2305="女",IF(H2305=0,0,VLOOKUP(I2305/(H2305*H2305/10000),标准!M$108:N$112,2,TRUE)),IF(H2305=0,0,VLOOKUP(I2305/(H2305*H2305/10000),标准!M$74:N$78,2,TRUE)))</f>
        <v>100</v>
      </c>
      <c r="K2305" s="72">
        <v>3595</v>
      </c>
      <c r="L2305" s="71">
        <f>IF(A2305&lt;43,IF(F2305="女",VLOOKUP(K2305,标准!K$108:L$128,2,TRUE),VLOOKUP(K2305,标准!K$74:L$94,2,TRUE)),IF(F2305="女",VLOOKUP(K2305,标准!K$39:L$59,2,TRUE),VLOOKUP(K2305,标准!K$3:L$23,2,TRUE)))</f>
        <v>68</v>
      </c>
      <c r="M2305" s="68">
        <v>20.5</v>
      </c>
      <c r="N2305" s="71">
        <f>IF(M2305="",0,IF(A2305&lt;43,IF(F2305="女",VLOOKUP(M2305,标准!C$108:D$128,2,TRUE),VLOOKUP(M2305,标准!C$74:D$94,2,TRUE)),IF(F2305="女",VLOOKUP(M2305,标准!C$39:D$59,2,TRUE),VLOOKUP(M2305,标准!C$3:D$23,2,TRUE))))</f>
        <v>85</v>
      </c>
      <c r="O2305" s="76">
        <v>213</v>
      </c>
      <c r="P2305" s="71">
        <f>IF(A2305&lt;43,IF(F2305="女",VLOOKUP(O2305/100,标准!E$108:F$128,2,TRUE),VLOOKUP(O2305/100,标准!E$74:F$94,2,TRUE)),IF(F2305="女",VLOOKUP(O2305/100,标准!E$39:F$59,2,TRUE),VLOOKUP(O2305/100,标准!E$3:F$23,2,TRUE)))</f>
        <v>62</v>
      </c>
      <c r="Q2305" s="81">
        <v>4.17</v>
      </c>
      <c r="R2305" s="71">
        <f>IF(Q2305=0,0,IF(A2305&lt;43,IF(F2305="女",IF(Q2305="",0,VLOOKUP(Q2305,标准!I$108:J$138,2,TRUE)),IF(Q2305="",0,VLOOKUP(Q2305,标准!I$74:J$104,2,TRUE))),IF(F2305="女",IF(Q2305="",0,VLOOKUP(Q2305,标准!I$39:J$69,2,TRUE)),IF(Q2305="",0,VLOOKUP(Q2305,标准!I$3:J$33,2,TRUE)))))</f>
        <v>66</v>
      </c>
      <c r="S2305" s="76">
        <v>3</v>
      </c>
      <c r="T2305" s="71">
        <f>IF(A2305&lt;43,IF(F2305="女",VLOOKUP(S2305,标准!G$108:H$138,2,TRUE),VLOOKUP(S2305,标准!G$74:H$99,2,TRUE)),IF(F2305="女",VLOOKUP(S2305,标准!G$39:H$69,2,TRUE),VLOOKUP(S2305,标准!G$3:H$28,2,TRUE)))</f>
        <v>0</v>
      </c>
      <c r="U2305" s="88">
        <v>7.4</v>
      </c>
      <c r="V2305" s="71">
        <f>IF(U2305=0,0,IF(A2305&lt;43,IF(F2305="女",IF(U2305="",0,VLOOKUP(U2305,标准!A$108:B$128,2,TRUE)),IF(U2305="",0,VLOOKUP(U2305,标准!A$74:B$94,2,TRUE))),IF(F2305="女",IF(U2305="",0,VLOOKUP(U2305,标准!A$39:B$59,2,TRUE)),IF(U2305="",0,VLOOKUP(U2305,标准!A$3:B$23,2,TRUE)))))</f>
        <v>76</v>
      </c>
      <c r="W2305" s="86">
        <f t="shared" si="35"/>
        <v>68.3</v>
      </c>
      <c r="X2305" s="87">
        <v>4.3</v>
      </c>
      <c r="Y2305" s="87">
        <v>4.4</v>
      </c>
      <c r="Z2305" s="91"/>
      <c r="AA2305" s="92"/>
    </row>
    <row r="2306" customHeight="1" spans="1:27">
      <c r="A2306" s="62">
        <v>40</v>
      </c>
      <c r="B2306" s="63">
        <v>2305</v>
      </c>
      <c r="C2306" s="154" t="s">
        <v>4687</v>
      </c>
      <c r="D2306" s="154" t="s">
        <v>4643</v>
      </c>
      <c r="E2306" s="154" t="s">
        <v>4025</v>
      </c>
      <c r="F2306" s="154" t="s">
        <v>30</v>
      </c>
      <c r="G2306" s="155" t="s">
        <v>4688</v>
      </c>
      <c r="H2306" s="68">
        <v>172</v>
      </c>
      <c r="I2306" s="68">
        <v>69.9</v>
      </c>
      <c r="J2306" s="71">
        <f>IF(F2306="女",IF(H2306=0,0,VLOOKUP(I2306/(H2306*H2306/10000),标准!M$108:N$112,2,TRUE)),IF(H2306=0,0,VLOOKUP(I2306/(H2306*H2306/10000),标准!M$74:N$78,2,TRUE)))</f>
        <v>100</v>
      </c>
      <c r="K2306" s="72">
        <v>4766</v>
      </c>
      <c r="L2306" s="71">
        <f>IF(A2306&lt;43,IF(F2306="女",VLOOKUP(K2306,标准!K$108:L$128,2,TRUE),VLOOKUP(K2306,标准!K$74:L$94,2,TRUE)),IF(F2306="女",VLOOKUP(K2306,标准!K$39:L$59,2,TRUE),VLOOKUP(K2306,标准!K$3:L$23,2,TRUE)))</f>
        <v>85</v>
      </c>
      <c r="M2306" s="68">
        <v>8</v>
      </c>
      <c r="N2306" s="71">
        <f>IF(M2306="",0,IF(A2306&lt;43,IF(F2306="女",VLOOKUP(M2306,标准!C$108:D$128,2,TRUE),VLOOKUP(M2306,标准!C$74:D$94,2,TRUE)),IF(F2306="女",VLOOKUP(M2306,标准!C$39:D$59,2,TRUE),VLOOKUP(M2306,标准!C$3:D$23,2,TRUE))))</f>
        <v>66</v>
      </c>
      <c r="O2306" s="76">
        <v>206</v>
      </c>
      <c r="P2306" s="71">
        <f>IF(A2306&lt;43,IF(F2306="女",VLOOKUP(O2306/100,标准!E$108:F$128,2,TRUE),VLOOKUP(O2306/100,标准!E$74:F$94,2,TRUE)),IF(F2306="女",VLOOKUP(O2306/100,标准!E$39:F$59,2,TRUE),VLOOKUP(O2306/100,标准!E$3:F$23,2,TRUE)))</f>
        <v>50</v>
      </c>
      <c r="Q2306" s="81">
        <v>5.2</v>
      </c>
      <c r="R2306" s="71">
        <f>IF(Q2306=0,0,IF(A2306&lt;43,IF(F2306="女",IF(Q2306="",0,VLOOKUP(Q2306,标准!I$108:J$138,2,TRUE)),IF(Q2306="",0,VLOOKUP(Q2306,标准!I$74:J$104,2,TRUE))),IF(F2306="女",IF(Q2306="",0,VLOOKUP(Q2306,标准!I$39:J$69,2,TRUE)),IF(Q2306="",0,VLOOKUP(Q2306,标准!I$3:J$33,2,TRUE)))))</f>
        <v>30</v>
      </c>
      <c r="S2306" s="76">
        <v>2</v>
      </c>
      <c r="T2306" s="71">
        <f>IF(A2306&lt;43,IF(F2306="女",VLOOKUP(S2306,标准!G$108:H$138,2,TRUE),VLOOKUP(S2306,标准!G$74:H$99,2,TRUE)),IF(F2306="女",VLOOKUP(S2306,标准!G$39:H$69,2,TRUE),VLOOKUP(S2306,标准!G$3:H$28,2,TRUE)))</f>
        <v>0</v>
      </c>
      <c r="U2306" s="88">
        <v>7.9</v>
      </c>
      <c r="V2306" s="71">
        <f>IF(U2306=0,0,IF(A2306&lt;43,IF(F2306="女",IF(U2306="",0,VLOOKUP(U2306,标准!A$108:B$128,2,TRUE)),IF(U2306="",0,VLOOKUP(U2306,标准!A$74:B$94,2,TRUE))),IF(F2306="女",IF(U2306="",0,VLOOKUP(U2306,标准!A$39:B$59,2,TRUE)),IF(U2306="",0,VLOOKUP(U2306,标准!A$3:B$23,2,TRUE)))))</f>
        <v>72</v>
      </c>
      <c r="W2306" s="86">
        <f t="shared" ref="W2306:W2369" si="36">V2306*0.2+N2306*0.1+P2306*0.1+T2306*0.1+R2306*0.2+J2306*0.15+L2306*0.15</f>
        <v>59.75</v>
      </c>
      <c r="X2306" s="87">
        <v>3.7</v>
      </c>
      <c r="Y2306" s="87">
        <v>3.7</v>
      </c>
      <c r="Z2306" s="91"/>
      <c r="AA2306" s="92"/>
    </row>
    <row r="2307" customHeight="1" spans="1:27">
      <c r="A2307" s="62">
        <v>40</v>
      </c>
      <c r="B2307" s="63">
        <v>2306</v>
      </c>
      <c r="C2307" s="154" t="s">
        <v>4689</v>
      </c>
      <c r="D2307" s="154" t="s">
        <v>4643</v>
      </c>
      <c r="E2307" s="154" t="s">
        <v>4025</v>
      </c>
      <c r="F2307" s="154" t="s">
        <v>30</v>
      </c>
      <c r="G2307" s="155" t="s">
        <v>4690</v>
      </c>
      <c r="H2307" s="68">
        <v>177.5</v>
      </c>
      <c r="I2307" s="68">
        <v>58.6</v>
      </c>
      <c r="J2307" s="71">
        <f>IF(F2307="女",IF(H2307=0,0,VLOOKUP(I2307/(H2307*H2307/10000),标准!M$108:N$112,2,TRUE)),IF(H2307=0,0,VLOOKUP(I2307/(H2307*H2307/10000),标准!M$74:N$78,2,TRUE)))</f>
        <v>100</v>
      </c>
      <c r="K2307" s="72">
        <v>4316</v>
      </c>
      <c r="L2307" s="71">
        <f>IF(A2307&lt;43,IF(F2307="女",VLOOKUP(K2307,标准!K$108:L$128,2,TRUE),VLOOKUP(K2307,标准!K$74:L$94,2,TRUE)),IF(F2307="女",VLOOKUP(K2307,标准!K$39:L$59,2,TRUE),VLOOKUP(K2307,标准!K$3:L$23,2,TRUE)))</f>
        <v>80</v>
      </c>
      <c r="M2307" s="68">
        <v>2.5</v>
      </c>
      <c r="N2307" s="71">
        <f>IF(M2307="",0,IF(A2307&lt;43,IF(F2307="女",VLOOKUP(M2307,标准!C$108:D$128,2,TRUE),VLOOKUP(M2307,标准!C$74:D$94,2,TRUE)),IF(F2307="女",VLOOKUP(M2307,标准!C$39:D$59,2,TRUE),VLOOKUP(M2307,标准!C$3:D$23,2,TRUE))))</f>
        <v>40</v>
      </c>
      <c r="O2307" s="76">
        <v>235</v>
      </c>
      <c r="P2307" s="71">
        <f>IF(A2307&lt;43,IF(F2307="女",VLOOKUP(O2307/100,标准!E$108:F$128,2,TRUE),VLOOKUP(O2307/100,标准!E$74:F$94,2,TRUE)),IF(F2307="女",VLOOKUP(O2307/100,标准!E$39:F$59,2,TRUE),VLOOKUP(O2307/100,标准!E$3:F$23,2,TRUE)))</f>
        <v>72</v>
      </c>
      <c r="Q2307" s="81">
        <v>4.14</v>
      </c>
      <c r="R2307" s="71">
        <f>IF(Q2307=0,0,IF(A2307&lt;43,IF(F2307="女",IF(Q2307="",0,VLOOKUP(Q2307,标准!I$108:J$138,2,TRUE)),IF(Q2307="",0,VLOOKUP(Q2307,标准!I$74:J$104,2,TRUE))),IF(F2307="女",IF(Q2307="",0,VLOOKUP(Q2307,标准!I$39:J$69,2,TRUE)),IF(Q2307="",0,VLOOKUP(Q2307,标准!I$3:J$33,2,TRUE)))))</f>
        <v>66</v>
      </c>
      <c r="S2307" s="76">
        <v>0</v>
      </c>
      <c r="T2307" s="71">
        <f>IF(A2307&lt;43,IF(F2307="女",VLOOKUP(S2307,标准!G$108:H$138,2,TRUE),VLOOKUP(S2307,标准!G$74:H$99,2,TRUE)),IF(F2307="女",VLOOKUP(S2307,标准!G$39:H$69,2,TRUE),VLOOKUP(S2307,标准!G$3:H$28,2,TRUE)))</f>
        <v>0</v>
      </c>
      <c r="U2307" s="88">
        <v>7.3</v>
      </c>
      <c r="V2307" s="71">
        <f>IF(U2307=0,0,IF(A2307&lt;43,IF(F2307="女",IF(U2307="",0,VLOOKUP(U2307,标准!A$108:B$128,2,TRUE)),IF(U2307="",0,VLOOKUP(U2307,标准!A$74:B$94,2,TRUE))),IF(F2307="女",IF(U2307="",0,VLOOKUP(U2307,标准!A$39:B$59,2,TRUE)),IF(U2307="",0,VLOOKUP(U2307,标准!A$3:B$23,2,TRUE)))))</f>
        <v>78</v>
      </c>
      <c r="W2307" s="86">
        <f t="shared" si="36"/>
        <v>67</v>
      </c>
      <c r="X2307" s="87">
        <v>3.7</v>
      </c>
      <c r="Y2307" s="87">
        <v>3.7</v>
      </c>
      <c r="Z2307" s="91"/>
      <c r="AA2307" s="92"/>
    </row>
    <row r="2308" customHeight="1" spans="1:27">
      <c r="A2308" s="62">
        <v>40</v>
      </c>
      <c r="B2308" s="63">
        <v>2307</v>
      </c>
      <c r="C2308" s="154" t="s">
        <v>4691</v>
      </c>
      <c r="D2308" s="154" t="s">
        <v>4643</v>
      </c>
      <c r="E2308" s="154" t="s">
        <v>4025</v>
      </c>
      <c r="F2308" s="154" t="s">
        <v>30</v>
      </c>
      <c r="G2308" s="155" t="s">
        <v>4692</v>
      </c>
      <c r="H2308" s="68">
        <v>172.4</v>
      </c>
      <c r="I2308" s="68">
        <v>52.2</v>
      </c>
      <c r="J2308" s="71">
        <f>IF(F2308="女",IF(H2308=0,0,VLOOKUP(I2308/(H2308*H2308/10000),标准!M$108:N$112,2,TRUE)),IF(H2308=0,0,VLOOKUP(I2308/(H2308*H2308/10000),标准!M$74:N$78,2,TRUE)))</f>
        <v>80</v>
      </c>
      <c r="K2308" s="72">
        <v>4723</v>
      </c>
      <c r="L2308" s="71">
        <f>IF(A2308&lt;43,IF(F2308="女",VLOOKUP(K2308,标准!K$108:L$128,2,TRUE),VLOOKUP(K2308,标准!K$74:L$94,2,TRUE)),IF(F2308="女",VLOOKUP(K2308,标准!K$39:L$59,2,TRUE),VLOOKUP(K2308,标准!K$3:L$23,2,TRUE)))</f>
        <v>85</v>
      </c>
      <c r="M2308" s="68">
        <v>7</v>
      </c>
      <c r="N2308" s="71">
        <f>IF(M2308="",0,IF(A2308&lt;43,IF(F2308="女",VLOOKUP(M2308,标准!C$108:D$128,2,TRUE),VLOOKUP(M2308,标准!C$74:D$94,2,TRUE)),IF(F2308="女",VLOOKUP(M2308,标准!C$39:D$59,2,TRUE),VLOOKUP(M2308,标准!C$3:D$23,2,TRUE))))</f>
        <v>64</v>
      </c>
      <c r="O2308" s="76">
        <v>223</v>
      </c>
      <c r="P2308" s="71">
        <f>IF(A2308&lt;43,IF(F2308="女",VLOOKUP(O2308/100,标准!E$108:F$128,2,TRUE),VLOOKUP(O2308/100,标准!E$74:F$94,2,TRUE)),IF(F2308="女",VLOOKUP(O2308/100,标准!E$39:F$59,2,TRUE),VLOOKUP(O2308/100,标准!E$3:F$23,2,TRUE)))</f>
        <v>66</v>
      </c>
      <c r="Q2308" s="81">
        <v>4.19</v>
      </c>
      <c r="R2308" s="71">
        <f>IF(Q2308=0,0,IF(A2308&lt;43,IF(F2308="女",IF(Q2308="",0,VLOOKUP(Q2308,标准!I$108:J$138,2,TRUE)),IF(Q2308="",0,VLOOKUP(Q2308,标准!I$74:J$104,2,TRUE))),IF(F2308="女",IF(Q2308="",0,VLOOKUP(Q2308,标准!I$39:J$69,2,TRUE)),IF(Q2308="",0,VLOOKUP(Q2308,标准!I$3:J$33,2,TRUE)))))</f>
        <v>64</v>
      </c>
      <c r="S2308" s="76">
        <v>1</v>
      </c>
      <c r="T2308" s="71">
        <f>IF(A2308&lt;43,IF(F2308="女",VLOOKUP(S2308,标准!G$108:H$138,2,TRUE),VLOOKUP(S2308,标准!G$74:H$99,2,TRUE)),IF(F2308="女",VLOOKUP(S2308,标准!G$39:H$69,2,TRUE),VLOOKUP(S2308,标准!G$3:H$28,2,TRUE)))</f>
        <v>0</v>
      </c>
      <c r="U2308" s="88">
        <v>7.7</v>
      </c>
      <c r="V2308" s="71">
        <f>IF(U2308=0,0,IF(A2308&lt;43,IF(F2308="女",IF(U2308="",0,VLOOKUP(U2308,标准!A$108:B$128,2,TRUE)),IF(U2308="",0,VLOOKUP(U2308,标准!A$74:B$94,2,TRUE))),IF(F2308="女",IF(U2308="",0,VLOOKUP(U2308,标准!A$39:B$59,2,TRUE)),IF(U2308="",0,VLOOKUP(U2308,标准!A$3:B$23,2,TRUE)))))</f>
        <v>74</v>
      </c>
      <c r="W2308" s="86">
        <f t="shared" si="36"/>
        <v>65.35</v>
      </c>
      <c r="X2308" s="87">
        <v>4.4</v>
      </c>
      <c r="Y2308" s="87">
        <v>4.6</v>
      </c>
      <c r="Z2308" s="91"/>
      <c r="AA2308" s="92"/>
    </row>
    <row r="2309" customHeight="1" spans="1:27">
      <c r="A2309" s="62">
        <v>40</v>
      </c>
      <c r="B2309" s="63">
        <v>2308</v>
      </c>
      <c r="C2309" s="154" t="s">
        <v>4693</v>
      </c>
      <c r="D2309" s="154" t="s">
        <v>4643</v>
      </c>
      <c r="E2309" s="154" t="s">
        <v>4025</v>
      </c>
      <c r="F2309" s="154" t="s">
        <v>30</v>
      </c>
      <c r="G2309" s="155" t="s">
        <v>4694</v>
      </c>
      <c r="H2309" s="68">
        <v>179.5</v>
      </c>
      <c r="I2309" s="68">
        <v>99.5</v>
      </c>
      <c r="J2309" s="71">
        <f>IF(F2309="女",IF(H2309=0,0,VLOOKUP(I2309/(H2309*H2309/10000),标准!M$108:N$112,2,TRUE)),IF(H2309=0,0,VLOOKUP(I2309/(H2309*H2309/10000),标准!M$74:N$78,2,TRUE)))</f>
        <v>60</v>
      </c>
      <c r="K2309" s="72">
        <v>4148</v>
      </c>
      <c r="L2309" s="71">
        <f>IF(A2309&lt;43,IF(F2309="女",VLOOKUP(K2309,标准!K$108:L$128,2,TRUE),VLOOKUP(K2309,标准!K$74:L$94,2,TRUE)),IF(F2309="女",VLOOKUP(K2309,标准!K$39:L$59,2,TRUE),VLOOKUP(K2309,标准!K$3:L$23,2,TRUE)))</f>
        <v>76</v>
      </c>
      <c r="M2309" s="68">
        <v>11</v>
      </c>
      <c r="N2309" s="71">
        <f>IF(M2309="",0,IF(A2309&lt;43,IF(F2309="女",VLOOKUP(M2309,标准!C$108:D$128,2,TRUE),VLOOKUP(M2309,标准!C$74:D$94,2,TRUE)),IF(F2309="女",VLOOKUP(M2309,标准!C$39:D$59,2,TRUE),VLOOKUP(M2309,标准!C$3:D$23,2,TRUE))))</f>
        <v>70</v>
      </c>
      <c r="O2309" s="76">
        <v>212</v>
      </c>
      <c r="P2309" s="71">
        <f>IF(A2309&lt;43,IF(F2309="女",VLOOKUP(O2309/100,标准!E$108:F$128,2,TRUE),VLOOKUP(O2309/100,标准!E$74:F$94,2,TRUE)),IF(F2309="女",VLOOKUP(O2309/100,标准!E$39:F$59,2,TRUE),VLOOKUP(O2309/100,标准!E$3:F$23,2,TRUE)))</f>
        <v>62</v>
      </c>
      <c r="Q2309" s="81">
        <v>4.58</v>
      </c>
      <c r="R2309" s="71">
        <f>IF(Q2309=0,0,IF(A2309&lt;43,IF(F2309="女",IF(Q2309="",0,VLOOKUP(Q2309,标准!I$108:J$138,2,TRUE)),IF(Q2309="",0,VLOOKUP(Q2309,标准!I$74:J$104,2,TRUE))),IF(F2309="女",IF(Q2309="",0,VLOOKUP(Q2309,标准!I$39:J$69,2,TRUE)),IF(Q2309="",0,VLOOKUP(Q2309,标准!I$3:J$33,2,TRUE)))))</f>
        <v>40</v>
      </c>
      <c r="S2309" s="76">
        <v>0</v>
      </c>
      <c r="T2309" s="71">
        <f>IF(A2309&lt;43,IF(F2309="女",VLOOKUP(S2309,标准!G$108:H$138,2,TRUE),VLOOKUP(S2309,标准!G$74:H$99,2,TRUE)),IF(F2309="女",VLOOKUP(S2309,标准!G$39:H$69,2,TRUE),VLOOKUP(S2309,标准!G$3:H$28,2,TRUE)))</f>
        <v>0</v>
      </c>
      <c r="U2309" s="88">
        <v>8.2</v>
      </c>
      <c r="V2309" s="71">
        <f>IF(U2309=0,0,IF(A2309&lt;43,IF(F2309="女",IF(U2309="",0,VLOOKUP(U2309,标准!A$108:B$128,2,TRUE)),IF(U2309="",0,VLOOKUP(U2309,标准!A$74:B$94,2,TRUE))),IF(F2309="女",IF(U2309="",0,VLOOKUP(U2309,标准!A$39:B$59,2,TRUE)),IF(U2309="",0,VLOOKUP(U2309,标准!A$3:B$23,2,TRUE)))))</f>
        <v>68</v>
      </c>
      <c r="W2309" s="86">
        <f t="shared" si="36"/>
        <v>55.2</v>
      </c>
      <c r="X2309" s="87">
        <v>4.2</v>
      </c>
      <c r="Y2309" s="87">
        <v>3.7</v>
      </c>
      <c r="Z2309" s="91"/>
      <c r="AA2309" s="92"/>
    </row>
    <row r="2310" customHeight="1" spans="1:27">
      <c r="A2310" s="62">
        <v>40</v>
      </c>
      <c r="B2310" s="63">
        <v>2309</v>
      </c>
      <c r="C2310" s="154" t="s">
        <v>4695</v>
      </c>
      <c r="D2310" s="154" t="s">
        <v>4643</v>
      </c>
      <c r="E2310" s="154" t="s">
        <v>4025</v>
      </c>
      <c r="F2310" s="154" t="s">
        <v>34</v>
      </c>
      <c r="G2310" s="155" t="s">
        <v>4696</v>
      </c>
      <c r="H2310" s="68">
        <v>151.4</v>
      </c>
      <c r="I2310" s="68">
        <v>42</v>
      </c>
      <c r="J2310" s="71">
        <f>IF(F2310="女",IF(H2310=0,0,VLOOKUP(I2310/(H2310*H2310/10000),标准!M$108:N$112,2,TRUE)),IF(H2310=0,0,VLOOKUP(I2310/(H2310*H2310/10000),标准!M$74:N$78,2,TRUE)))</f>
        <v>100</v>
      </c>
      <c r="K2310" s="72">
        <v>2880</v>
      </c>
      <c r="L2310" s="71">
        <f>IF(A2310&lt;43,IF(F2310="女",VLOOKUP(K2310,标准!K$108:L$128,2,TRUE),VLOOKUP(K2310,标准!K$74:L$94,2,TRUE)),IF(F2310="女",VLOOKUP(K2310,标准!K$39:L$59,2,TRUE),VLOOKUP(K2310,标准!K$3:L$23,2,TRUE)))</f>
        <v>76</v>
      </c>
      <c r="M2310" s="68">
        <v>17.5</v>
      </c>
      <c r="N2310" s="71">
        <f>IF(M2310="",0,IF(A2310&lt;43,IF(F2310="女",VLOOKUP(M2310,标准!C$108:D$128,2,TRUE),VLOOKUP(M2310,标准!C$74:D$94,2,TRUE)),IF(F2310="女",VLOOKUP(M2310,标准!C$39:D$59,2,TRUE),VLOOKUP(M2310,标准!C$3:D$23,2,TRUE))))</f>
        <v>76</v>
      </c>
      <c r="O2310" s="76">
        <v>165</v>
      </c>
      <c r="P2310" s="71">
        <f>IF(A2310&lt;43,IF(F2310="女",VLOOKUP(O2310/100,标准!E$108:F$128,2,TRUE),VLOOKUP(O2310/100,标准!E$74:F$94,2,TRUE)),IF(F2310="女",VLOOKUP(O2310/100,标准!E$39:F$59,2,TRUE),VLOOKUP(O2310/100,标准!E$3:F$23,2,TRUE)))</f>
        <v>68</v>
      </c>
      <c r="Q2310" s="81">
        <v>4.09</v>
      </c>
      <c r="R2310" s="71">
        <f>IF(Q2310=0,0,IF(A2310&lt;43,IF(F2310="女",IF(Q2310="",0,VLOOKUP(Q2310,标准!I$108:J$138,2,TRUE)),IF(Q2310="",0,VLOOKUP(Q2310,标准!I$74:J$104,2,TRUE))),IF(F2310="女",IF(Q2310="",0,VLOOKUP(Q2310,标准!I$39:J$69,2,TRUE)),IF(Q2310="",0,VLOOKUP(Q2310,标准!I$3:J$33,2,TRUE)))))</f>
        <v>70</v>
      </c>
      <c r="S2310" s="76">
        <v>38</v>
      </c>
      <c r="T2310" s="71">
        <f>IF(A2310&lt;43,IF(F2310="女",VLOOKUP(S2310,标准!G$108:H$138,2,TRUE),VLOOKUP(S2310,标准!G$74:H$99,2,TRUE)),IF(F2310="女",VLOOKUP(S2310,标准!G$39:H$69,2,TRUE),VLOOKUP(S2310,标准!G$3:H$28,2,TRUE)))</f>
        <v>72</v>
      </c>
      <c r="U2310" s="88">
        <v>10.2</v>
      </c>
      <c r="V2310" s="71">
        <f>IF(U2310=0,0,IF(A2310&lt;43,IF(F2310="女",IF(U2310="",0,VLOOKUP(U2310,标准!A$108:B$128,2,TRUE)),IF(U2310="",0,VLOOKUP(U2310,标准!A$74:B$94,2,TRUE))),IF(F2310="女",IF(U2310="",0,VLOOKUP(U2310,标准!A$39:B$59,2,TRUE)),IF(U2310="",0,VLOOKUP(U2310,标准!A$3:B$23,2,TRUE)))))</f>
        <v>60</v>
      </c>
      <c r="W2310" s="86">
        <f t="shared" si="36"/>
        <v>74</v>
      </c>
      <c r="X2310" s="87">
        <v>3.9</v>
      </c>
      <c r="Y2310" s="87">
        <v>4</v>
      </c>
      <c r="Z2310" s="91"/>
      <c r="AA2310" s="92"/>
    </row>
    <row r="2311" customHeight="1" spans="1:27">
      <c r="A2311" s="62">
        <v>40</v>
      </c>
      <c r="B2311" s="63">
        <v>2310</v>
      </c>
      <c r="C2311" s="154" t="s">
        <v>4697</v>
      </c>
      <c r="D2311" s="154" t="s">
        <v>4643</v>
      </c>
      <c r="E2311" s="154" t="s">
        <v>4025</v>
      </c>
      <c r="F2311" s="154" t="s">
        <v>30</v>
      </c>
      <c r="G2311" s="155" t="s">
        <v>4698</v>
      </c>
      <c r="H2311" s="68">
        <v>178</v>
      </c>
      <c r="I2311" s="68">
        <v>80.8</v>
      </c>
      <c r="J2311" s="71">
        <f>IF(F2311="女",IF(H2311=0,0,VLOOKUP(I2311/(H2311*H2311/10000),标准!M$108:N$112,2,TRUE)),IF(H2311=0,0,VLOOKUP(I2311/(H2311*H2311/10000),标准!M$74:N$78,2,TRUE)))</f>
        <v>80</v>
      </c>
      <c r="K2311" s="72">
        <v>5187</v>
      </c>
      <c r="L2311" s="71">
        <f>IF(A2311&lt;43,IF(F2311="女",VLOOKUP(K2311,标准!K$108:L$128,2,TRUE),VLOOKUP(K2311,标准!K$74:L$94,2,TRUE)),IF(F2311="女",VLOOKUP(K2311,标准!K$39:L$59,2,TRUE),VLOOKUP(K2311,标准!K$3:L$23,2,TRUE)))</f>
        <v>100</v>
      </c>
      <c r="M2311" s="68">
        <v>7</v>
      </c>
      <c r="N2311" s="71">
        <f>IF(M2311="",0,IF(A2311&lt;43,IF(F2311="女",VLOOKUP(M2311,标准!C$108:D$128,2,TRUE),VLOOKUP(M2311,标准!C$74:D$94,2,TRUE)),IF(F2311="女",VLOOKUP(M2311,标准!C$39:D$59,2,TRUE),VLOOKUP(M2311,标准!C$3:D$23,2,TRUE))))</f>
        <v>64</v>
      </c>
      <c r="O2311" s="76">
        <v>215</v>
      </c>
      <c r="P2311" s="71">
        <f>IF(A2311&lt;43,IF(F2311="女",VLOOKUP(O2311/100,标准!E$108:F$128,2,TRUE),VLOOKUP(O2311/100,标准!E$74:F$94,2,TRUE)),IF(F2311="女",VLOOKUP(O2311/100,标准!E$39:F$59,2,TRUE),VLOOKUP(O2311/100,标准!E$3:F$23,2,TRUE)))</f>
        <v>62</v>
      </c>
      <c r="Q2311" s="81">
        <v>4.26</v>
      </c>
      <c r="R2311" s="71">
        <f>IF(Q2311=0,0,IF(A2311&lt;43,IF(F2311="女",IF(Q2311="",0,VLOOKUP(Q2311,标准!I$108:J$138,2,TRUE)),IF(Q2311="",0,VLOOKUP(Q2311,标准!I$74:J$104,2,TRUE))),IF(F2311="女",IF(Q2311="",0,VLOOKUP(Q2311,标准!I$39:J$69,2,TRUE)),IF(Q2311="",0,VLOOKUP(Q2311,标准!I$3:J$33,2,TRUE)))))</f>
        <v>62</v>
      </c>
      <c r="S2311" s="76">
        <v>0</v>
      </c>
      <c r="T2311" s="71">
        <f>IF(A2311&lt;43,IF(F2311="女",VLOOKUP(S2311,标准!G$108:H$138,2,TRUE),VLOOKUP(S2311,标准!G$74:H$99,2,TRUE)),IF(F2311="女",VLOOKUP(S2311,标准!G$39:H$69,2,TRUE),VLOOKUP(S2311,标准!G$3:H$28,2,TRUE)))</f>
        <v>0</v>
      </c>
      <c r="U2311" s="88">
        <v>7.9</v>
      </c>
      <c r="V2311" s="71">
        <f>IF(U2311=0,0,IF(A2311&lt;43,IF(F2311="女",IF(U2311="",0,VLOOKUP(U2311,标准!A$108:B$128,2,TRUE)),IF(U2311="",0,VLOOKUP(U2311,标准!A$74:B$94,2,TRUE))),IF(F2311="女",IF(U2311="",0,VLOOKUP(U2311,标准!A$39:B$59,2,TRUE)),IF(U2311="",0,VLOOKUP(U2311,标准!A$3:B$23,2,TRUE)))))</f>
        <v>72</v>
      </c>
      <c r="W2311" s="86">
        <f t="shared" si="36"/>
        <v>66.4</v>
      </c>
      <c r="X2311" s="87">
        <v>4.3</v>
      </c>
      <c r="Y2311" s="87">
        <v>4.2</v>
      </c>
      <c r="Z2311" s="91"/>
      <c r="AA2311" s="92"/>
    </row>
    <row r="2312" customHeight="1" spans="1:27">
      <c r="A2312" s="62">
        <v>40</v>
      </c>
      <c r="B2312" s="63">
        <v>2311</v>
      </c>
      <c r="C2312" s="154" t="s">
        <v>4699</v>
      </c>
      <c r="D2312" s="154" t="s">
        <v>4643</v>
      </c>
      <c r="E2312" s="154" t="s">
        <v>4025</v>
      </c>
      <c r="F2312" s="154" t="s">
        <v>30</v>
      </c>
      <c r="G2312" s="155" t="s">
        <v>4700</v>
      </c>
      <c r="H2312" s="68">
        <v>173</v>
      </c>
      <c r="I2312" s="68">
        <v>59.9</v>
      </c>
      <c r="J2312" s="71">
        <f>IF(F2312="女",IF(H2312=0,0,VLOOKUP(I2312/(H2312*H2312/10000),标准!M$108:N$112,2,TRUE)),IF(H2312=0,0,VLOOKUP(I2312/(H2312*H2312/10000),标准!M$74:N$78,2,TRUE)))</f>
        <v>100</v>
      </c>
      <c r="K2312" s="72">
        <v>4356</v>
      </c>
      <c r="L2312" s="71">
        <f>IF(A2312&lt;43,IF(F2312="女",VLOOKUP(K2312,标准!K$108:L$128,2,TRUE),VLOOKUP(K2312,标准!K$74:L$94,2,TRUE)),IF(F2312="女",VLOOKUP(K2312,标准!K$39:L$59,2,TRUE),VLOOKUP(K2312,标准!K$3:L$23,2,TRUE)))</f>
        <v>80</v>
      </c>
      <c r="M2312" s="68">
        <v>5</v>
      </c>
      <c r="N2312" s="71">
        <f>IF(M2312="",0,IF(A2312&lt;43,IF(F2312="女",VLOOKUP(M2312,标准!C$108:D$128,2,TRUE),VLOOKUP(M2312,标准!C$74:D$94,2,TRUE)),IF(F2312="女",VLOOKUP(M2312,标准!C$39:D$59,2,TRUE),VLOOKUP(M2312,标准!C$3:D$23,2,TRUE))))</f>
        <v>60</v>
      </c>
      <c r="O2312" s="76">
        <v>215</v>
      </c>
      <c r="P2312" s="71">
        <f>IF(A2312&lt;43,IF(F2312="女",VLOOKUP(O2312/100,标准!E$108:F$128,2,TRUE),VLOOKUP(O2312/100,标准!E$74:F$94,2,TRUE)),IF(F2312="女",VLOOKUP(O2312/100,标准!E$39:F$59,2,TRUE),VLOOKUP(O2312/100,标准!E$3:F$23,2,TRUE)))</f>
        <v>62</v>
      </c>
      <c r="Q2312" s="81">
        <v>4.17</v>
      </c>
      <c r="R2312" s="71">
        <f>IF(Q2312=0,0,IF(A2312&lt;43,IF(F2312="女",IF(Q2312="",0,VLOOKUP(Q2312,标准!I$108:J$138,2,TRUE)),IF(Q2312="",0,VLOOKUP(Q2312,标准!I$74:J$104,2,TRUE))),IF(F2312="女",IF(Q2312="",0,VLOOKUP(Q2312,标准!I$39:J$69,2,TRUE)),IF(Q2312="",0,VLOOKUP(Q2312,标准!I$3:J$33,2,TRUE)))))</f>
        <v>66</v>
      </c>
      <c r="S2312" s="76">
        <v>1</v>
      </c>
      <c r="T2312" s="71">
        <f>IF(A2312&lt;43,IF(F2312="女",VLOOKUP(S2312,标准!G$108:H$138,2,TRUE),VLOOKUP(S2312,标准!G$74:H$99,2,TRUE)),IF(F2312="女",VLOOKUP(S2312,标准!G$39:H$69,2,TRUE),VLOOKUP(S2312,标准!G$3:H$28,2,TRUE)))</f>
        <v>0</v>
      </c>
      <c r="U2312" s="88">
        <v>6.9</v>
      </c>
      <c r="V2312" s="71">
        <f>IF(U2312=0,0,IF(A2312&lt;43,IF(F2312="女",IF(U2312="",0,VLOOKUP(U2312,标准!A$108:B$128,2,TRUE)),IF(U2312="",0,VLOOKUP(U2312,标准!A$74:B$94,2,TRUE))),IF(F2312="女",IF(U2312="",0,VLOOKUP(U2312,标准!A$39:B$59,2,TRUE)),IF(U2312="",0,VLOOKUP(U2312,标准!A$3:B$23,2,TRUE)))))</f>
        <v>90</v>
      </c>
      <c r="W2312" s="86">
        <f t="shared" si="36"/>
        <v>70.4</v>
      </c>
      <c r="X2312" s="87">
        <v>4.9</v>
      </c>
      <c r="Y2312" s="87">
        <v>4.8</v>
      </c>
      <c r="Z2312" s="91"/>
      <c r="AA2312" s="92"/>
    </row>
    <row r="2313" customHeight="1" spans="1:27">
      <c r="A2313" s="62">
        <v>40</v>
      </c>
      <c r="B2313" s="63">
        <v>2312</v>
      </c>
      <c r="C2313" s="154" t="s">
        <v>4701</v>
      </c>
      <c r="D2313" s="154" t="s">
        <v>4643</v>
      </c>
      <c r="E2313" s="154" t="s">
        <v>4025</v>
      </c>
      <c r="F2313" s="154" t="s">
        <v>30</v>
      </c>
      <c r="G2313" s="155" t="s">
        <v>4702</v>
      </c>
      <c r="H2313" s="68">
        <v>170.1</v>
      </c>
      <c r="I2313" s="68">
        <v>59.3</v>
      </c>
      <c r="J2313" s="71">
        <f>IF(F2313="女",IF(H2313=0,0,VLOOKUP(I2313/(H2313*H2313/10000),标准!M$108:N$112,2,TRUE)),IF(H2313=0,0,VLOOKUP(I2313/(H2313*H2313/10000),标准!M$74:N$78,2,TRUE)))</f>
        <v>100</v>
      </c>
      <c r="K2313" s="72">
        <v>4535</v>
      </c>
      <c r="L2313" s="71">
        <f>IF(A2313&lt;43,IF(F2313="女",VLOOKUP(K2313,标准!K$108:L$128,2,TRUE),VLOOKUP(K2313,标准!K$74:L$94,2,TRUE)),IF(F2313="女",VLOOKUP(K2313,标准!K$39:L$59,2,TRUE),VLOOKUP(K2313,标准!K$3:L$23,2,TRUE)))</f>
        <v>80</v>
      </c>
      <c r="M2313" s="68">
        <v>7.5</v>
      </c>
      <c r="N2313" s="71">
        <f>IF(M2313="",0,IF(A2313&lt;43,IF(F2313="女",VLOOKUP(M2313,标准!C$108:D$128,2,TRUE),VLOOKUP(M2313,标准!C$74:D$94,2,TRUE)),IF(F2313="女",VLOOKUP(M2313,标准!C$39:D$59,2,TRUE),VLOOKUP(M2313,标准!C$3:D$23,2,TRUE))))</f>
        <v>64</v>
      </c>
      <c r="O2313" s="76">
        <v>236</v>
      </c>
      <c r="P2313" s="71">
        <f>IF(A2313&lt;43,IF(F2313="女",VLOOKUP(O2313/100,标准!E$108:F$128,2,TRUE),VLOOKUP(O2313/100,标准!E$74:F$94,2,TRUE)),IF(F2313="女",VLOOKUP(O2313/100,标准!E$39:F$59,2,TRUE),VLOOKUP(O2313/100,标准!E$3:F$23,2,TRUE)))</f>
        <v>74</v>
      </c>
      <c r="Q2313" s="81">
        <v>4.04</v>
      </c>
      <c r="R2313" s="71">
        <f>IF(Q2313=0,0,IF(A2313&lt;43,IF(F2313="女",IF(Q2313="",0,VLOOKUP(Q2313,标准!I$108:J$138,2,TRUE)),IF(Q2313="",0,VLOOKUP(Q2313,标准!I$74:J$104,2,TRUE))),IF(F2313="女",IF(Q2313="",0,VLOOKUP(Q2313,标准!I$39:J$69,2,TRUE)),IF(Q2313="",0,VLOOKUP(Q2313,标准!I$3:J$33,2,TRUE)))))</f>
        <v>70</v>
      </c>
      <c r="S2313" s="76">
        <v>6</v>
      </c>
      <c r="T2313" s="71">
        <f>IF(A2313&lt;43,IF(F2313="女",VLOOKUP(S2313,标准!G$108:H$138,2,TRUE),VLOOKUP(S2313,标准!G$74:H$99,2,TRUE)),IF(F2313="女",VLOOKUP(S2313,标准!G$39:H$69,2,TRUE),VLOOKUP(S2313,标准!G$3:H$28,2,TRUE)))</f>
        <v>20</v>
      </c>
      <c r="U2313" s="88">
        <v>7.1</v>
      </c>
      <c r="V2313" s="71">
        <f>IF(U2313=0,0,IF(A2313&lt;43,IF(F2313="女",IF(U2313="",0,VLOOKUP(U2313,标准!A$108:B$128,2,TRUE)),IF(U2313="",0,VLOOKUP(U2313,标准!A$74:B$94,2,TRUE))),IF(F2313="女",IF(U2313="",0,VLOOKUP(U2313,标准!A$39:B$59,2,TRUE)),IF(U2313="",0,VLOOKUP(U2313,标准!A$3:B$23,2,TRUE)))))</f>
        <v>80</v>
      </c>
      <c r="W2313" s="86">
        <f t="shared" si="36"/>
        <v>72.8</v>
      </c>
      <c r="X2313" s="87">
        <v>4</v>
      </c>
      <c r="Y2313" s="87">
        <v>3.7</v>
      </c>
      <c r="Z2313" s="91"/>
      <c r="AA2313" s="92"/>
    </row>
    <row r="2314" customHeight="1" spans="1:27">
      <c r="A2314" s="62">
        <v>40</v>
      </c>
      <c r="B2314" s="63">
        <v>2313</v>
      </c>
      <c r="C2314" s="154" t="s">
        <v>4703</v>
      </c>
      <c r="D2314" s="154" t="s">
        <v>4643</v>
      </c>
      <c r="E2314" s="154" t="s">
        <v>4025</v>
      </c>
      <c r="F2314" s="154" t="s">
        <v>30</v>
      </c>
      <c r="G2314" s="155" t="s">
        <v>4704</v>
      </c>
      <c r="H2314" s="68">
        <v>175</v>
      </c>
      <c r="I2314" s="68">
        <v>53.8</v>
      </c>
      <c r="J2314" s="71">
        <f>IF(F2314="女",IF(H2314=0,0,VLOOKUP(I2314/(H2314*H2314/10000),标准!M$108:N$112,2,TRUE)),IF(H2314=0,0,VLOOKUP(I2314/(H2314*H2314/10000),标准!M$74:N$78,2,TRUE)))</f>
        <v>80</v>
      </c>
      <c r="K2314" s="72">
        <v>3850</v>
      </c>
      <c r="L2314" s="71">
        <f>IF(A2314&lt;43,IF(F2314="女",VLOOKUP(K2314,标准!K$108:L$128,2,TRUE),VLOOKUP(K2314,标准!K$74:L$94,2,TRUE)),IF(F2314="女",VLOOKUP(K2314,标准!K$39:L$59,2,TRUE),VLOOKUP(K2314,标准!K$3:L$23,2,TRUE)))</f>
        <v>72</v>
      </c>
      <c r="M2314" s="68">
        <v>4.5</v>
      </c>
      <c r="N2314" s="71">
        <f>IF(M2314="",0,IF(A2314&lt;43,IF(F2314="女",VLOOKUP(M2314,标准!C$108:D$128,2,TRUE),VLOOKUP(M2314,标准!C$74:D$94,2,TRUE)),IF(F2314="女",VLOOKUP(M2314,标准!C$39:D$59,2,TRUE),VLOOKUP(M2314,标准!C$3:D$23,2,TRUE))))</f>
        <v>60</v>
      </c>
      <c r="O2314" s="76">
        <v>214</v>
      </c>
      <c r="P2314" s="71">
        <f>IF(A2314&lt;43,IF(F2314="女",VLOOKUP(O2314/100,标准!E$108:F$128,2,TRUE),VLOOKUP(O2314/100,标准!E$74:F$94,2,TRUE)),IF(F2314="女",VLOOKUP(O2314/100,标准!E$39:F$59,2,TRUE),VLOOKUP(O2314/100,标准!E$3:F$23,2,TRUE)))</f>
        <v>62</v>
      </c>
      <c r="Q2314" s="81">
        <v>4.5</v>
      </c>
      <c r="R2314" s="71">
        <f>IF(Q2314=0,0,IF(A2314&lt;43,IF(F2314="女",IF(Q2314="",0,VLOOKUP(Q2314,标准!I$108:J$138,2,TRUE)),IF(Q2314="",0,VLOOKUP(Q2314,标准!I$74:J$104,2,TRUE))),IF(F2314="女",IF(Q2314="",0,VLOOKUP(Q2314,标准!I$39:J$69,2,TRUE)),IF(Q2314="",0,VLOOKUP(Q2314,标准!I$3:J$33,2,TRUE)))))</f>
        <v>50</v>
      </c>
      <c r="S2314" s="76">
        <v>0</v>
      </c>
      <c r="T2314" s="71">
        <f>IF(A2314&lt;43,IF(F2314="女",VLOOKUP(S2314,标准!G$108:H$138,2,TRUE),VLOOKUP(S2314,标准!G$74:H$99,2,TRUE)),IF(F2314="女",VLOOKUP(S2314,标准!G$39:H$69,2,TRUE),VLOOKUP(S2314,标准!G$3:H$28,2,TRUE)))</f>
        <v>0</v>
      </c>
      <c r="U2314" s="88">
        <v>7.8</v>
      </c>
      <c r="V2314" s="71">
        <f>IF(U2314=0,0,IF(A2314&lt;43,IF(F2314="女",IF(U2314="",0,VLOOKUP(U2314,标准!A$108:B$128,2,TRUE)),IF(U2314="",0,VLOOKUP(U2314,标准!A$74:B$94,2,TRUE))),IF(F2314="女",IF(U2314="",0,VLOOKUP(U2314,标准!A$39:B$59,2,TRUE)),IF(U2314="",0,VLOOKUP(U2314,标准!A$3:B$23,2,TRUE)))))</f>
        <v>72</v>
      </c>
      <c r="W2314" s="86">
        <f t="shared" si="36"/>
        <v>59.4</v>
      </c>
      <c r="X2314" s="87">
        <v>3.7</v>
      </c>
      <c r="Y2314" s="87">
        <v>3.8</v>
      </c>
      <c r="Z2314" s="91"/>
      <c r="AA2314" s="92"/>
    </row>
    <row r="2315" customHeight="1" spans="1:27">
      <c r="A2315" s="62">
        <v>40</v>
      </c>
      <c r="B2315" s="63">
        <v>2314</v>
      </c>
      <c r="C2315" s="154" t="s">
        <v>4705</v>
      </c>
      <c r="D2315" s="154" t="s">
        <v>4643</v>
      </c>
      <c r="E2315" s="154" t="s">
        <v>4025</v>
      </c>
      <c r="F2315" s="154" t="s">
        <v>30</v>
      </c>
      <c r="G2315" s="155" t="s">
        <v>4706</v>
      </c>
      <c r="H2315" s="68">
        <v>173.3</v>
      </c>
      <c r="I2315" s="68">
        <v>56.2</v>
      </c>
      <c r="J2315" s="71">
        <f>IF(F2315="女",IF(H2315=0,0,VLOOKUP(I2315/(H2315*H2315/10000),标准!M$108:N$112,2,TRUE)),IF(H2315=0,0,VLOOKUP(I2315/(H2315*H2315/10000),标准!M$74:N$78,2,TRUE)))</f>
        <v>100</v>
      </c>
      <c r="K2315" s="72">
        <v>3783</v>
      </c>
      <c r="L2315" s="71">
        <f>IF(A2315&lt;43,IF(F2315="女",VLOOKUP(K2315,标准!K$108:L$128,2,TRUE),VLOOKUP(K2315,标准!K$74:L$94,2,TRUE)),IF(F2315="女",VLOOKUP(K2315,标准!K$39:L$59,2,TRUE),VLOOKUP(K2315,标准!K$3:L$23,2,TRUE)))</f>
        <v>70</v>
      </c>
      <c r="M2315" s="68">
        <v>4</v>
      </c>
      <c r="N2315" s="71">
        <f>IF(M2315="",0,IF(A2315&lt;43,IF(F2315="女",VLOOKUP(M2315,标准!C$108:D$128,2,TRUE),VLOOKUP(M2315,标准!C$74:D$94,2,TRUE)),IF(F2315="女",VLOOKUP(M2315,标准!C$39:D$59,2,TRUE),VLOOKUP(M2315,标准!C$3:D$23,2,TRUE))))</f>
        <v>60</v>
      </c>
      <c r="O2315" s="76">
        <v>202</v>
      </c>
      <c r="P2315" s="71">
        <f>IF(A2315&lt;43,IF(F2315="女",VLOOKUP(O2315/100,标准!E$108:F$128,2,TRUE),VLOOKUP(O2315/100,标准!E$74:F$94,2,TRUE)),IF(F2315="女",VLOOKUP(O2315/100,标准!E$39:F$59,2,TRUE),VLOOKUP(O2315/100,标准!E$3:F$23,2,TRUE)))</f>
        <v>40</v>
      </c>
      <c r="Q2315" s="81">
        <v>4.5</v>
      </c>
      <c r="R2315" s="71">
        <f>IF(Q2315=0,0,IF(A2315&lt;43,IF(F2315="女",IF(Q2315="",0,VLOOKUP(Q2315,标准!I$108:J$138,2,TRUE)),IF(Q2315="",0,VLOOKUP(Q2315,标准!I$74:J$104,2,TRUE))),IF(F2315="女",IF(Q2315="",0,VLOOKUP(Q2315,标准!I$39:J$69,2,TRUE)),IF(Q2315="",0,VLOOKUP(Q2315,标准!I$3:J$33,2,TRUE)))))</f>
        <v>50</v>
      </c>
      <c r="S2315" s="76">
        <v>1</v>
      </c>
      <c r="T2315" s="71">
        <f>IF(A2315&lt;43,IF(F2315="女",VLOOKUP(S2315,标准!G$108:H$138,2,TRUE),VLOOKUP(S2315,标准!G$74:H$99,2,TRUE)),IF(F2315="女",VLOOKUP(S2315,标准!G$39:H$69,2,TRUE),VLOOKUP(S2315,标准!G$3:H$28,2,TRUE)))</f>
        <v>0</v>
      </c>
      <c r="U2315" s="88">
        <v>8.3</v>
      </c>
      <c r="V2315" s="71">
        <f>IF(U2315=0,0,IF(A2315&lt;43,IF(F2315="女",IF(U2315="",0,VLOOKUP(U2315,标准!A$108:B$128,2,TRUE)),IF(U2315="",0,VLOOKUP(U2315,标准!A$74:B$94,2,TRUE))),IF(F2315="女",IF(U2315="",0,VLOOKUP(U2315,标准!A$39:B$59,2,TRUE)),IF(U2315="",0,VLOOKUP(U2315,标准!A$3:B$23,2,TRUE)))))</f>
        <v>68</v>
      </c>
      <c r="W2315" s="86">
        <f t="shared" si="36"/>
        <v>59.1</v>
      </c>
      <c r="X2315" s="87">
        <v>3.7</v>
      </c>
      <c r="Y2315" s="87">
        <v>3.7</v>
      </c>
      <c r="Z2315" s="91"/>
      <c r="AA2315" s="92"/>
    </row>
    <row r="2316" customHeight="1" spans="1:27">
      <c r="A2316" s="62">
        <v>40</v>
      </c>
      <c r="B2316" s="63">
        <v>2315</v>
      </c>
      <c r="C2316" s="154" t="s">
        <v>4707</v>
      </c>
      <c r="D2316" s="154" t="s">
        <v>4643</v>
      </c>
      <c r="E2316" s="154" t="s">
        <v>4025</v>
      </c>
      <c r="F2316" s="154" t="s">
        <v>30</v>
      </c>
      <c r="G2316" s="155" t="s">
        <v>4708</v>
      </c>
      <c r="H2316" s="68">
        <v>170.8</v>
      </c>
      <c r="I2316" s="68">
        <v>62.8</v>
      </c>
      <c r="J2316" s="71">
        <f>IF(F2316="女",IF(H2316=0,0,VLOOKUP(I2316/(H2316*H2316/10000),标准!M$108:N$112,2,TRUE)),IF(H2316=0,0,VLOOKUP(I2316/(H2316*H2316/10000),标准!M$74:N$78,2,TRUE)))</f>
        <v>100</v>
      </c>
      <c r="K2316" s="72">
        <v>4047</v>
      </c>
      <c r="L2316" s="71">
        <f>IF(A2316&lt;43,IF(F2316="女",VLOOKUP(K2316,标准!K$108:L$128,2,TRUE),VLOOKUP(K2316,标准!K$74:L$94,2,TRUE)),IF(F2316="女",VLOOKUP(K2316,标准!K$39:L$59,2,TRUE),VLOOKUP(K2316,标准!K$3:L$23,2,TRUE)))</f>
        <v>74</v>
      </c>
      <c r="M2316" s="68">
        <v>0</v>
      </c>
      <c r="N2316" s="71">
        <f>IF(M2316="",0,IF(A2316&lt;43,IF(F2316="女",VLOOKUP(M2316,标准!C$108:D$128,2,TRUE),VLOOKUP(M2316,标准!C$74:D$94,2,TRUE)),IF(F2316="女",VLOOKUP(M2316,标准!C$39:D$59,2,TRUE),VLOOKUP(M2316,标准!C$3:D$23,2,TRUE))))</f>
        <v>20</v>
      </c>
      <c r="O2316" s="76">
        <v>225</v>
      </c>
      <c r="P2316" s="71">
        <f>IF(A2316&lt;43,IF(F2316="女",VLOOKUP(O2316/100,标准!E$108:F$128,2,TRUE),VLOOKUP(O2316/100,标准!E$74:F$94,2,TRUE)),IF(F2316="女",VLOOKUP(O2316/100,标准!E$39:F$59,2,TRUE),VLOOKUP(O2316/100,标准!E$3:F$23,2,TRUE)))</f>
        <v>68</v>
      </c>
      <c r="Q2316" s="81">
        <v>4.19</v>
      </c>
      <c r="R2316" s="71">
        <f>IF(Q2316=0,0,IF(A2316&lt;43,IF(F2316="女",IF(Q2316="",0,VLOOKUP(Q2316,标准!I$108:J$138,2,TRUE)),IF(Q2316="",0,VLOOKUP(Q2316,标准!I$74:J$104,2,TRUE))),IF(F2316="女",IF(Q2316="",0,VLOOKUP(Q2316,标准!I$39:J$69,2,TRUE)),IF(Q2316="",0,VLOOKUP(Q2316,标准!I$3:J$33,2,TRUE)))))</f>
        <v>64</v>
      </c>
      <c r="S2316" s="76">
        <v>1</v>
      </c>
      <c r="T2316" s="71">
        <f>IF(A2316&lt;43,IF(F2316="女",VLOOKUP(S2316,标准!G$108:H$138,2,TRUE),VLOOKUP(S2316,标准!G$74:H$99,2,TRUE)),IF(F2316="女",VLOOKUP(S2316,标准!G$39:H$69,2,TRUE),VLOOKUP(S2316,标准!G$3:H$28,2,TRUE)))</f>
        <v>0</v>
      </c>
      <c r="U2316" s="88">
        <v>7.2</v>
      </c>
      <c r="V2316" s="71">
        <f>IF(U2316=0,0,IF(A2316&lt;43,IF(F2316="女",IF(U2316="",0,VLOOKUP(U2316,标准!A$108:B$128,2,TRUE)),IF(U2316="",0,VLOOKUP(U2316,标准!A$74:B$94,2,TRUE))),IF(F2316="女",IF(U2316="",0,VLOOKUP(U2316,标准!A$39:B$59,2,TRUE)),IF(U2316="",0,VLOOKUP(U2316,标准!A$3:B$23,2,TRUE)))))</f>
        <v>78</v>
      </c>
      <c r="W2316" s="86">
        <f t="shared" si="36"/>
        <v>63.3</v>
      </c>
      <c r="X2316" s="87">
        <v>4.4</v>
      </c>
      <c r="Y2316" s="87">
        <v>4.2</v>
      </c>
      <c r="Z2316" s="91"/>
      <c r="AA2316" s="92"/>
    </row>
    <row r="2317" customHeight="1" spans="1:27">
      <c r="A2317" s="62">
        <v>40</v>
      </c>
      <c r="B2317" s="63">
        <v>2316</v>
      </c>
      <c r="C2317" s="154" t="s">
        <v>4709</v>
      </c>
      <c r="D2317" s="154" t="s">
        <v>4643</v>
      </c>
      <c r="E2317" s="154" t="s">
        <v>4025</v>
      </c>
      <c r="F2317" s="154" t="s">
        <v>34</v>
      </c>
      <c r="G2317" s="155" t="s">
        <v>4710</v>
      </c>
      <c r="H2317" s="68">
        <v>157.2</v>
      </c>
      <c r="I2317" s="68">
        <v>46.4</v>
      </c>
      <c r="J2317" s="71">
        <f>IF(F2317="女",IF(H2317=0,0,VLOOKUP(I2317/(H2317*H2317/10000),标准!M$108:N$112,2,TRUE)),IF(H2317=0,0,VLOOKUP(I2317/(H2317*H2317/10000),标准!M$74:N$78,2,TRUE)))</f>
        <v>100</v>
      </c>
      <c r="K2317" s="72">
        <v>2495</v>
      </c>
      <c r="L2317" s="71">
        <f>IF(A2317&lt;43,IF(F2317="女",VLOOKUP(K2317,标准!K$108:L$128,2,TRUE),VLOOKUP(K2317,标准!K$74:L$94,2,TRUE)),IF(F2317="女",VLOOKUP(K2317,标准!K$39:L$59,2,TRUE),VLOOKUP(K2317,标准!K$3:L$23,2,TRUE)))</f>
        <v>68</v>
      </c>
      <c r="M2317" s="68">
        <v>13.5</v>
      </c>
      <c r="N2317" s="71">
        <f>IF(M2317="",0,IF(A2317&lt;43,IF(F2317="女",VLOOKUP(M2317,标准!C$108:D$128,2,TRUE),VLOOKUP(M2317,标准!C$74:D$94,2,TRUE)),IF(F2317="女",VLOOKUP(M2317,标准!C$39:D$59,2,TRUE),VLOOKUP(M2317,标准!C$3:D$23,2,TRUE))))</f>
        <v>70</v>
      </c>
      <c r="O2317" s="76">
        <v>146</v>
      </c>
      <c r="P2317" s="71">
        <f>IF(A2317&lt;43,IF(F2317="女",VLOOKUP(O2317/100,标准!E$108:F$128,2,TRUE),VLOOKUP(O2317/100,标准!E$74:F$94,2,TRUE)),IF(F2317="女",VLOOKUP(O2317/100,标准!E$39:F$59,2,TRUE),VLOOKUP(O2317/100,标准!E$3:F$23,2,TRUE)))</f>
        <v>50</v>
      </c>
      <c r="Q2317" s="81">
        <v>4.53</v>
      </c>
      <c r="R2317" s="71">
        <f>IF(Q2317=0,0,IF(A2317&lt;43,IF(F2317="女",IF(Q2317="",0,VLOOKUP(Q2317,标准!I$108:J$138,2,TRUE)),IF(Q2317="",0,VLOOKUP(Q2317,标准!I$74:J$104,2,TRUE))),IF(F2317="女",IF(Q2317="",0,VLOOKUP(Q2317,标准!I$39:J$69,2,TRUE)),IF(Q2317="",0,VLOOKUP(Q2317,标准!I$3:J$33,2,TRUE)))))</f>
        <v>40</v>
      </c>
      <c r="S2317" s="76">
        <v>32</v>
      </c>
      <c r="T2317" s="71">
        <f>IF(A2317&lt;43,IF(F2317="女",VLOOKUP(S2317,标准!G$108:H$138,2,TRUE),VLOOKUP(S2317,标准!G$74:H$99,2,TRUE)),IF(F2317="女",VLOOKUP(S2317,标准!G$39:H$69,2,TRUE),VLOOKUP(S2317,标准!G$3:H$28,2,TRUE)))</f>
        <v>66</v>
      </c>
      <c r="U2317" s="88">
        <v>10.6</v>
      </c>
      <c r="V2317" s="71">
        <f>IF(U2317=0,0,IF(A2317&lt;43,IF(F2317="女",IF(U2317="",0,VLOOKUP(U2317,标准!A$108:B$128,2,TRUE)),IF(U2317="",0,VLOOKUP(U2317,标准!A$74:B$94,2,TRUE))),IF(F2317="女",IF(U2317="",0,VLOOKUP(U2317,标准!A$39:B$59,2,TRUE)),IF(U2317="",0,VLOOKUP(U2317,标准!A$3:B$23,2,TRUE)))))</f>
        <v>40</v>
      </c>
      <c r="W2317" s="86">
        <f t="shared" si="36"/>
        <v>59.8</v>
      </c>
      <c r="X2317" s="87">
        <v>3.7</v>
      </c>
      <c r="Y2317" s="87">
        <v>3.7</v>
      </c>
      <c r="Z2317" s="91"/>
      <c r="AA2317" s="92"/>
    </row>
    <row r="2318" customHeight="1" spans="1:27">
      <c r="A2318" s="62">
        <v>40</v>
      </c>
      <c r="B2318" s="63">
        <v>2317</v>
      </c>
      <c r="C2318" s="154" t="s">
        <v>4711</v>
      </c>
      <c r="D2318" s="154" t="s">
        <v>4643</v>
      </c>
      <c r="E2318" s="154" t="s">
        <v>4025</v>
      </c>
      <c r="F2318" s="154" t="s">
        <v>30</v>
      </c>
      <c r="G2318" s="155" t="s">
        <v>4712</v>
      </c>
      <c r="H2318" s="68">
        <v>178.3</v>
      </c>
      <c r="I2318" s="68">
        <v>58.6</v>
      </c>
      <c r="J2318" s="71">
        <f>IF(F2318="女",IF(H2318=0,0,VLOOKUP(I2318/(H2318*H2318/10000),标准!M$108:N$112,2,TRUE)),IF(H2318=0,0,VLOOKUP(I2318/(H2318*H2318/10000),标准!M$74:N$78,2,TRUE)))</f>
        <v>100</v>
      </c>
      <c r="K2318" s="72">
        <v>4823</v>
      </c>
      <c r="L2318" s="71">
        <f>IF(A2318&lt;43,IF(F2318="女",VLOOKUP(K2318,标准!K$108:L$128,2,TRUE),VLOOKUP(K2318,标准!K$74:L$94,2,TRUE)),IF(F2318="女",VLOOKUP(K2318,标准!K$39:L$59,2,TRUE),VLOOKUP(K2318,标准!K$3:L$23,2,TRUE)))</f>
        <v>90</v>
      </c>
      <c r="M2318" s="68">
        <v>9</v>
      </c>
      <c r="N2318" s="71">
        <f>IF(M2318="",0,IF(A2318&lt;43,IF(F2318="女",VLOOKUP(M2318,标准!C$108:D$128,2,TRUE),VLOOKUP(M2318,标准!C$74:D$94,2,TRUE)),IF(F2318="女",VLOOKUP(M2318,标准!C$39:D$59,2,TRUE),VLOOKUP(M2318,标准!C$3:D$23,2,TRUE))))</f>
        <v>66</v>
      </c>
      <c r="O2318" s="76">
        <v>254</v>
      </c>
      <c r="P2318" s="71">
        <f>IF(A2318&lt;43,IF(F2318="女",VLOOKUP(O2318/100,标准!E$108:F$128,2,TRUE),VLOOKUP(O2318/100,标准!E$74:F$94,2,TRUE)),IF(F2318="女",VLOOKUP(O2318/100,标准!E$39:F$59,2,TRUE),VLOOKUP(O2318/100,标准!E$3:F$23,2,TRUE)))</f>
        <v>80</v>
      </c>
      <c r="Q2318" s="81">
        <v>4.12</v>
      </c>
      <c r="R2318" s="71">
        <f>IF(Q2318=0,0,IF(A2318&lt;43,IF(F2318="女",IF(Q2318="",0,VLOOKUP(Q2318,标准!I$108:J$138,2,TRUE)),IF(Q2318="",0,VLOOKUP(Q2318,标准!I$74:J$104,2,TRUE))),IF(F2318="女",IF(Q2318="",0,VLOOKUP(Q2318,标准!I$39:J$69,2,TRUE)),IF(Q2318="",0,VLOOKUP(Q2318,标准!I$3:J$33,2,TRUE)))))</f>
        <v>68</v>
      </c>
      <c r="S2318" s="76">
        <v>11</v>
      </c>
      <c r="T2318" s="71">
        <f>IF(A2318&lt;43,IF(F2318="女",VLOOKUP(S2318,标准!G$108:H$138,2,TRUE),VLOOKUP(S2318,标准!G$74:H$99,2,TRUE)),IF(F2318="女",VLOOKUP(S2318,标准!G$39:H$69,2,TRUE),VLOOKUP(S2318,标准!G$3:H$28,2,TRUE)))</f>
        <v>64</v>
      </c>
      <c r="U2318" s="88">
        <v>7.2</v>
      </c>
      <c r="V2318" s="71">
        <f>IF(U2318=0,0,IF(A2318&lt;43,IF(F2318="女",IF(U2318="",0,VLOOKUP(U2318,标准!A$108:B$128,2,TRUE)),IF(U2318="",0,VLOOKUP(U2318,标准!A$74:B$94,2,TRUE))),IF(F2318="女",IF(U2318="",0,VLOOKUP(U2318,标准!A$39:B$59,2,TRUE)),IF(U2318="",0,VLOOKUP(U2318,标准!A$3:B$23,2,TRUE)))))</f>
        <v>78</v>
      </c>
      <c r="W2318" s="86">
        <f t="shared" si="36"/>
        <v>78.7</v>
      </c>
      <c r="X2318" s="87">
        <v>3.7</v>
      </c>
      <c r="Y2318" s="87">
        <v>3.7</v>
      </c>
      <c r="Z2318" s="91"/>
      <c r="AA2318" s="92"/>
    </row>
    <row r="2319" customHeight="1" spans="1:27">
      <c r="A2319" s="62">
        <v>40</v>
      </c>
      <c r="B2319" s="63">
        <v>2318</v>
      </c>
      <c r="C2319" s="154" t="s">
        <v>4713</v>
      </c>
      <c r="D2319" s="154" t="s">
        <v>4643</v>
      </c>
      <c r="E2319" s="154" t="s">
        <v>4025</v>
      </c>
      <c r="F2319" s="154" t="s">
        <v>30</v>
      </c>
      <c r="G2319" s="155" t="s">
        <v>4714</v>
      </c>
      <c r="H2319" s="68">
        <v>184</v>
      </c>
      <c r="I2319" s="68">
        <v>93.5</v>
      </c>
      <c r="J2319" s="71">
        <f>IF(F2319="女",IF(H2319=0,0,VLOOKUP(I2319/(H2319*H2319/10000),标准!M$108:N$112,2,TRUE)),IF(H2319=0,0,VLOOKUP(I2319/(H2319*H2319/10000),标准!M$74:N$78,2,TRUE)))</f>
        <v>80</v>
      </c>
      <c r="K2319" s="72">
        <v>5184</v>
      </c>
      <c r="L2319" s="71">
        <f>IF(A2319&lt;43,IF(F2319="女",VLOOKUP(K2319,标准!K$108:L$128,2,TRUE),VLOOKUP(K2319,标准!K$74:L$94,2,TRUE)),IF(F2319="女",VLOOKUP(K2319,标准!K$39:L$59,2,TRUE),VLOOKUP(K2319,标准!K$3:L$23,2,TRUE)))</f>
        <v>100</v>
      </c>
      <c r="M2319" s="68">
        <v>18</v>
      </c>
      <c r="N2319" s="71">
        <f>IF(M2319="",0,IF(A2319&lt;43,IF(F2319="女",VLOOKUP(M2319,标准!C$108:D$128,2,TRUE),VLOOKUP(M2319,标准!C$74:D$94,2,TRUE)),IF(F2319="女",VLOOKUP(M2319,标准!C$39:D$59,2,TRUE),VLOOKUP(M2319,标准!C$3:D$23,2,TRUE))))</f>
        <v>80</v>
      </c>
      <c r="O2319" s="76">
        <v>235</v>
      </c>
      <c r="P2319" s="71">
        <f>IF(A2319&lt;43,IF(F2319="女",VLOOKUP(O2319/100,标准!E$108:F$128,2,TRUE),VLOOKUP(O2319/100,标准!E$74:F$94,2,TRUE)),IF(F2319="女",VLOOKUP(O2319/100,标准!E$39:F$59,2,TRUE),VLOOKUP(O2319/100,标准!E$3:F$23,2,TRUE)))</f>
        <v>72</v>
      </c>
      <c r="Q2319" s="81">
        <v>5.17</v>
      </c>
      <c r="R2319" s="71">
        <f>IF(Q2319=0,0,IF(A2319&lt;43,IF(F2319="女",IF(Q2319="",0,VLOOKUP(Q2319,标准!I$108:J$138,2,TRUE)),IF(Q2319="",0,VLOOKUP(Q2319,标准!I$74:J$104,2,TRUE))),IF(F2319="女",IF(Q2319="",0,VLOOKUP(Q2319,标准!I$39:J$69,2,TRUE)),IF(Q2319="",0,VLOOKUP(Q2319,标准!I$3:J$33,2,TRUE)))))</f>
        <v>30</v>
      </c>
      <c r="S2319" s="76">
        <v>0</v>
      </c>
      <c r="T2319" s="71">
        <f>IF(A2319&lt;43,IF(F2319="女",VLOOKUP(S2319,标准!G$108:H$138,2,TRUE),VLOOKUP(S2319,标准!G$74:H$99,2,TRUE)),IF(F2319="女",VLOOKUP(S2319,标准!G$39:H$69,2,TRUE),VLOOKUP(S2319,标准!G$3:H$28,2,TRUE)))</f>
        <v>0</v>
      </c>
      <c r="U2319" s="88">
        <v>7.9</v>
      </c>
      <c r="V2319" s="71">
        <f>IF(U2319=0,0,IF(A2319&lt;43,IF(F2319="女",IF(U2319="",0,VLOOKUP(U2319,标准!A$108:B$128,2,TRUE)),IF(U2319="",0,VLOOKUP(U2319,标准!A$74:B$94,2,TRUE))),IF(F2319="女",IF(U2319="",0,VLOOKUP(U2319,标准!A$39:B$59,2,TRUE)),IF(U2319="",0,VLOOKUP(U2319,标准!A$3:B$23,2,TRUE)))))</f>
        <v>72</v>
      </c>
      <c r="W2319" s="86">
        <f t="shared" si="36"/>
        <v>62.6</v>
      </c>
      <c r="X2319" s="87">
        <v>4.3</v>
      </c>
      <c r="Y2319" s="87">
        <v>4.4</v>
      </c>
      <c r="Z2319" s="91"/>
      <c r="AA2319" s="92"/>
    </row>
    <row r="2320" customHeight="1" spans="1:27">
      <c r="A2320" s="62">
        <v>40</v>
      </c>
      <c r="B2320" s="63">
        <v>2319</v>
      </c>
      <c r="C2320" s="154" t="s">
        <v>4715</v>
      </c>
      <c r="D2320" s="154" t="s">
        <v>4643</v>
      </c>
      <c r="E2320" s="154" t="s">
        <v>4025</v>
      </c>
      <c r="F2320" s="154" t="s">
        <v>30</v>
      </c>
      <c r="G2320" s="155" t="s">
        <v>4716</v>
      </c>
      <c r="H2320" s="68">
        <v>164.5</v>
      </c>
      <c r="I2320" s="68">
        <v>80</v>
      </c>
      <c r="J2320" s="71">
        <f>IF(F2320="女",IF(H2320=0,0,VLOOKUP(I2320/(H2320*H2320/10000),标准!M$108:N$112,2,TRUE)),IF(H2320=0,0,VLOOKUP(I2320/(H2320*H2320/10000),标准!M$74:N$78,2,TRUE)))</f>
        <v>60</v>
      </c>
      <c r="K2320" s="72">
        <v>4592</v>
      </c>
      <c r="L2320" s="71">
        <f>IF(A2320&lt;43,IF(F2320="女",VLOOKUP(K2320,标准!K$108:L$128,2,TRUE),VLOOKUP(K2320,标准!K$74:L$94,2,TRUE)),IF(F2320="女",VLOOKUP(K2320,标准!K$39:L$59,2,TRUE),VLOOKUP(K2320,标准!K$3:L$23,2,TRUE)))</f>
        <v>85</v>
      </c>
      <c r="M2320" s="68">
        <v>7</v>
      </c>
      <c r="N2320" s="71">
        <f>IF(M2320="",0,IF(A2320&lt;43,IF(F2320="女",VLOOKUP(M2320,标准!C$108:D$128,2,TRUE),VLOOKUP(M2320,标准!C$74:D$94,2,TRUE)),IF(F2320="女",VLOOKUP(M2320,标准!C$39:D$59,2,TRUE),VLOOKUP(M2320,标准!C$3:D$23,2,TRUE))))</f>
        <v>64</v>
      </c>
      <c r="O2320" s="62">
        <v>224</v>
      </c>
      <c r="P2320" s="71">
        <f>IF(A2320&lt;43,IF(F2320="女",VLOOKUP(O2320/100,标准!E$108:F$128,2,TRUE),VLOOKUP(O2320/100,标准!E$74:F$94,2,TRUE)),IF(F2320="女",VLOOKUP(O2320/100,标准!E$39:F$59,2,TRUE),VLOOKUP(O2320/100,标准!E$3:F$23,2,TRUE)))</f>
        <v>68</v>
      </c>
      <c r="Q2320" s="112">
        <v>3.56</v>
      </c>
      <c r="R2320" s="71">
        <f>IF(Q2320=0,0,IF(A2320&lt;43,IF(F2320="女",IF(Q2320="",0,VLOOKUP(Q2320,标准!I$108:J$138,2,TRUE)),IF(Q2320="",0,VLOOKUP(Q2320,标准!I$74:J$104,2,TRUE))),IF(F2320="女",IF(Q2320="",0,VLOOKUP(Q2320,标准!I$39:J$69,2,TRUE)),IF(Q2320="",0,VLOOKUP(Q2320,标准!I$3:J$33,2,TRUE)))))</f>
        <v>74</v>
      </c>
      <c r="S2320" s="62">
        <v>2</v>
      </c>
      <c r="T2320" s="71">
        <f>IF(A2320&lt;43,IF(F2320="女",VLOOKUP(S2320,标准!G$108:H$138,2,TRUE),VLOOKUP(S2320,标准!G$74:H$99,2,TRUE)),IF(F2320="女",VLOOKUP(S2320,标准!G$39:H$69,2,TRUE),VLOOKUP(S2320,标准!G$3:H$28,2,TRUE)))</f>
        <v>0</v>
      </c>
      <c r="U2320" s="114">
        <v>6.9</v>
      </c>
      <c r="V2320" s="71">
        <f>IF(U2320=0,0,IF(A2320&lt;43,IF(F2320="女",IF(U2320="",0,VLOOKUP(U2320,标准!A$108:B$128,2,TRUE)),IF(U2320="",0,VLOOKUP(U2320,标准!A$74:B$94,2,TRUE))),IF(F2320="女",IF(U2320="",0,VLOOKUP(U2320,标准!A$39:B$59,2,TRUE)),IF(U2320="",0,VLOOKUP(U2320,标准!A$3:B$23,2,TRUE)))))</f>
        <v>90</v>
      </c>
      <c r="W2320" s="86">
        <f t="shared" si="36"/>
        <v>67.75</v>
      </c>
      <c r="X2320" s="87">
        <v>4.8</v>
      </c>
      <c r="Y2320" s="87">
        <v>4.7</v>
      </c>
      <c r="Z2320" s="91"/>
      <c r="AA2320" s="92"/>
    </row>
    <row r="2321" customHeight="1" spans="1:27">
      <c r="A2321" s="62">
        <v>40</v>
      </c>
      <c r="B2321" s="63">
        <v>2320</v>
      </c>
      <c r="C2321" s="154" t="s">
        <v>4717</v>
      </c>
      <c r="D2321" s="154" t="s">
        <v>4643</v>
      </c>
      <c r="E2321" s="154" t="s">
        <v>4025</v>
      </c>
      <c r="F2321" s="154" t="s">
        <v>30</v>
      </c>
      <c r="G2321" s="155" t="s">
        <v>4718</v>
      </c>
      <c r="H2321" s="68">
        <v>166.6</v>
      </c>
      <c r="I2321" s="68">
        <v>66.2</v>
      </c>
      <c r="J2321" s="71">
        <f>IF(F2321="女",IF(H2321=0,0,VLOOKUP(I2321/(H2321*H2321/10000),标准!M$108:N$112,2,TRUE)),IF(H2321=0,0,VLOOKUP(I2321/(H2321*H2321/10000),标准!M$74:N$78,2,TRUE)))</f>
        <v>100</v>
      </c>
      <c r="K2321" s="72">
        <v>4181</v>
      </c>
      <c r="L2321" s="71">
        <f>IF(A2321&lt;43,IF(F2321="女",VLOOKUP(K2321,标准!K$108:L$128,2,TRUE),VLOOKUP(K2321,标准!K$74:L$94,2,TRUE)),IF(F2321="女",VLOOKUP(K2321,标准!K$39:L$59,2,TRUE),VLOOKUP(K2321,标准!K$3:L$23,2,TRUE)))</f>
        <v>78</v>
      </c>
      <c r="M2321" s="68">
        <v>18</v>
      </c>
      <c r="N2321" s="71">
        <f>IF(M2321="",0,IF(A2321&lt;43,IF(F2321="女",VLOOKUP(M2321,标准!C$108:D$128,2,TRUE),VLOOKUP(M2321,标准!C$74:D$94,2,TRUE)),IF(F2321="女",VLOOKUP(M2321,标准!C$39:D$59,2,TRUE),VLOOKUP(M2321,标准!C$3:D$23,2,TRUE))))</f>
        <v>80</v>
      </c>
      <c r="O2321" s="76">
        <v>203</v>
      </c>
      <c r="P2321" s="71">
        <f>IF(A2321&lt;43,IF(F2321="女",VLOOKUP(O2321/100,标准!E$108:F$128,2,TRUE),VLOOKUP(O2321/100,标准!E$74:F$94,2,TRUE)),IF(F2321="女",VLOOKUP(O2321/100,标准!E$39:F$59,2,TRUE),VLOOKUP(O2321/100,标准!E$3:F$23,2,TRUE)))</f>
        <v>50</v>
      </c>
      <c r="Q2321" s="81">
        <v>4.22</v>
      </c>
      <c r="R2321" s="71">
        <f>IF(Q2321=0,0,IF(A2321&lt;43,IF(F2321="女",IF(Q2321="",0,VLOOKUP(Q2321,标准!I$108:J$138,2,TRUE)),IF(Q2321="",0,VLOOKUP(Q2321,标准!I$74:J$104,2,TRUE))),IF(F2321="女",IF(Q2321="",0,VLOOKUP(Q2321,标准!I$39:J$69,2,TRUE)),IF(Q2321="",0,VLOOKUP(Q2321,标准!I$3:J$33,2,TRUE)))))</f>
        <v>64</v>
      </c>
      <c r="S2321" s="76">
        <v>0</v>
      </c>
      <c r="T2321" s="71">
        <f>IF(A2321&lt;43,IF(F2321="女",VLOOKUP(S2321,标准!G$108:H$138,2,TRUE),VLOOKUP(S2321,标准!G$74:H$99,2,TRUE)),IF(F2321="女",VLOOKUP(S2321,标准!G$39:H$69,2,TRUE),VLOOKUP(S2321,标准!G$3:H$28,2,TRUE)))</f>
        <v>0</v>
      </c>
      <c r="U2321" s="88">
        <v>7.6</v>
      </c>
      <c r="V2321" s="71">
        <f>IF(U2321=0,0,IF(A2321&lt;43,IF(F2321="女",IF(U2321="",0,VLOOKUP(U2321,标准!A$108:B$128,2,TRUE)),IF(U2321="",0,VLOOKUP(U2321,标准!A$74:B$94,2,TRUE))),IF(F2321="女",IF(U2321="",0,VLOOKUP(U2321,标准!A$39:B$59,2,TRUE)),IF(U2321="",0,VLOOKUP(U2321,标准!A$3:B$23,2,TRUE)))))</f>
        <v>74</v>
      </c>
      <c r="W2321" s="86">
        <f t="shared" si="36"/>
        <v>67.3</v>
      </c>
      <c r="X2321" s="87">
        <v>4.3</v>
      </c>
      <c r="Y2321" s="87">
        <v>3.7</v>
      </c>
      <c r="Z2321" s="91"/>
      <c r="AA2321" s="92"/>
    </row>
    <row r="2322" customHeight="1" spans="1:27">
      <c r="A2322" s="62">
        <v>40</v>
      </c>
      <c r="B2322" s="63">
        <v>2321</v>
      </c>
      <c r="C2322" s="154" t="s">
        <v>4719</v>
      </c>
      <c r="D2322" s="154" t="s">
        <v>4643</v>
      </c>
      <c r="E2322" s="154" t="s">
        <v>4025</v>
      </c>
      <c r="F2322" s="154" t="s">
        <v>30</v>
      </c>
      <c r="G2322" s="155" t="s">
        <v>4720</v>
      </c>
      <c r="H2322" s="68">
        <v>173.5</v>
      </c>
      <c r="I2322" s="68">
        <v>86.8</v>
      </c>
      <c r="J2322" s="71">
        <f>IF(F2322="女",IF(H2322=0,0,VLOOKUP(I2322/(H2322*H2322/10000),标准!M$108:N$112,2,TRUE)),IF(H2322=0,0,VLOOKUP(I2322/(H2322*H2322/10000),标准!M$74:N$78,2,TRUE)))</f>
        <v>60</v>
      </c>
      <c r="K2322" s="72">
        <v>5082</v>
      </c>
      <c r="L2322" s="71">
        <f>IF(A2322&lt;43,IF(F2322="女",VLOOKUP(K2322,标准!K$108:L$128,2,TRUE),VLOOKUP(K2322,标准!K$74:L$94,2,TRUE)),IF(F2322="女",VLOOKUP(K2322,标准!K$39:L$59,2,TRUE),VLOOKUP(K2322,标准!K$3:L$23,2,TRUE)))</f>
        <v>100</v>
      </c>
      <c r="M2322" s="68">
        <v>16</v>
      </c>
      <c r="N2322" s="71">
        <f>IF(M2322="",0,IF(A2322&lt;43,IF(F2322="女",VLOOKUP(M2322,标准!C$108:D$128,2,TRUE),VLOOKUP(M2322,标准!C$74:D$94,2,TRUE)),IF(F2322="女",VLOOKUP(M2322,标准!C$39:D$59,2,TRUE),VLOOKUP(M2322,标准!C$3:D$23,2,TRUE))))</f>
        <v>76</v>
      </c>
      <c r="O2322" s="62">
        <v>190</v>
      </c>
      <c r="P2322" s="71">
        <f>IF(A2322&lt;43,IF(F2322="女",VLOOKUP(O2322/100,标准!E$108:F$128,2,TRUE),VLOOKUP(O2322/100,标准!E$74:F$94,2,TRUE)),IF(F2322="女",VLOOKUP(O2322/100,标准!E$39:F$59,2,TRUE),VLOOKUP(O2322/100,标准!E$3:F$23,2,TRUE)))</f>
        <v>20</v>
      </c>
      <c r="Q2322" s="112">
        <v>4.17</v>
      </c>
      <c r="R2322" s="71">
        <f>IF(Q2322=0,0,IF(A2322&lt;43,IF(F2322="女",IF(Q2322="",0,VLOOKUP(Q2322,标准!I$108:J$138,2,TRUE)),IF(Q2322="",0,VLOOKUP(Q2322,标准!I$74:J$104,2,TRUE))),IF(F2322="女",IF(Q2322="",0,VLOOKUP(Q2322,标准!I$39:J$69,2,TRUE)),IF(Q2322="",0,VLOOKUP(Q2322,标准!I$3:J$33,2,TRUE)))))</f>
        <v>66</v>
      </c>
      <c r="S2322" s="62">
        <v>0</v>
      </c>
      <c r="T2322" s="71">
        <f>IF(A2322&lt;43,IF(F2322="女",VLOOKUP(S2322,标准!G$108:H$138,2,TRUE),VLOOKUP(S2322,标准!G$74:H$99,2,TRUE)),IF(F2322="女",VLOOKUP(S2322,标准!G$39:H$69,2,TRUE),VLOOKUP(S2322,标准!G$3:H$28,2,TRUE)))</f>
        <v>0</v>
      </c>
      <c r="U2322" s="114">
        <v>8.2</v>
      </c>
      <c r="V2322" s="71">
        <f>IF(U2322=0,0,IF(A2322&lt;43,IF(F2322="女",IF(U2322="",0,VLOOKUP(U2322,标准!A$108:B$128,2,TRUE)),IF(U2322="",0,VLOOKUP(U2322,标准!A$74:B$94,2,TRUE))),IF(F2322="女",IF(U2322="",0,VLOOKUP(U2322,标准!A$39:B$59,2,TRUE)),IF(U2322="",0,VLOOKUP(U2322,标准!A$3:B$23,2,TRUE)))))</f>
        <v>68</v>
      </c>
      <c r="W2322" s="86">
        <f t="shared" si="36"/>
        <v>60.4</v>
      </c>
      <c r="X2322" s="87">
        <v>3.9</v>
      </c>
      <c r="Y2322" s="87">
        <v>3.9</v>
      </c>
      <c r="Z2322" s="91"/>
      <c r="AA2322" s="92"/>
    </row>
    <row r="2323" customHeight="1" spans="1:27">
      <c r="A2323" s="62">
        <v>40</v>
      </c>
      <c r="B2323" s="63">
        <v>2322</v>
      </c>
      <c r="C2323" s="154" t="s">
        <v>4721</v>
      </c>
      <c r="D2323" s="154" t="s">
        <v>4643</v>
      </c>
      <c r="E2323" s="154" t="s">
        <v>4025</v>
      </c>
      <c r="F2323" s="154" t="s">
        <v>34</v>
      </c>
      <c r="G2323" s="155" t="s">
        <v>4722</v>
      </c>
      <c r="H2323" s="68">
        <v>171.4</v>
      </c>
      <c r="I2323" s="68">
        <v>55.2</v>
      </c>
      <c r="J2323" s="71">
        <f>IF(F2323="女",IF(H2323=0,0,VLOOKUP(I2323/(H2323*H2323/10000),标准!M$108:N$112,2,TRUE)),IF(H2323=0,0,VLOOKUP(I2323/(H2323*H2323/10000),标准!M$74:N$78,2,TRUE)))</f>
        <v>100</v>
      </c>
      <c r="K2323" s="72">
        <v>2993</v>
      </c>
      <c r="L2323" s="71">
        <f>IF(A2323&lt;43,IF(F2323="女",VLOOKUP(K2323,标准!K$108:L$128,2,TRUE),VLOOKUP(K2323,标准!K$74:L$94,2,TRUE)),IF(F2323="女",VLOOKUP(K2323,标准!K$39:L$59,2,TRUE),VLOOKUP(K2323,标准!K$3:L$23,2,TRUE)))</f>
        <v>78</v>
      </c>
      <c r="M2323" s="68">
        <v>7.5</v>
      </c>
      <c r="N2323" s="71">
        <f>IF(M2323="",0,IF(A2323&lt;43,IF(F2323="女",VLOOKUP(M2323,标准!C$108:D$128,2,TRUE),VLOOKUP(M2323,标准!C$74:D$94,2,TRUE)),IF(F2323="女",VLOOKUP(M2323,标准!C$39:D$59,2,TRUE),VLOOKUP(M2323,标准!C$3:D$23,2,TRUE))))</f>
        <v>62</v>
      </c>
      <c r="O2323" s="76">
        <v>173</v>
      </c>
      <c r="P2323" s="71">
        <f>IF(A2323&lt;43,IF(F2323="女",VLOOKUP(O2323/100,标准!E$108:F$128,2,TRUE),VLOOKUP(O2323/100,标准!E$74:F$94,2,TRUE)),IF(F2323="女",VLOOKUP(O2323/100,标准!E$39:F$59,2,TRUE),VLOOKUP(O2323/100,标准!E$3:F$23,2,TRUE)))</f>
        <v>74</v>
      </c>
      <c r="Q2323" s="81"/>
      <c r="R2323" s="71">
        <f>IF(Q2323=0,0,IF(A2323&lt;43,IF(F2323="女",IF(Q2323="",0,VLOOKUP(Q2323,标准!I$108:J$138,2,TRUE)),IF(Q2323="",0,VLOOKUP(Q2323,标准!I$74:J$104,2,TRUE))),IF(F2323="女",IF(Q2323="",0,VLOOKUP(Q2323,标准!I$39:J$69,2,TRUE)),IF(Q2323="",0,VLOOKUP(Q2323,标准!I$3:J$33,2,TRUE)))))</f>
        <v>0</v>
      </c>
      <c r="S2323" s="76">
        <v>46</v>
      </c>
      <c r="T2323" s="71">
        <f>IF(A2323&lt;43,IF(F2323="女",VLOOKUP(S2323,标准!G$108:H$138,2,TRUE),VLOOKUP(S2323,标准!G$74:H$99,2,TRUE)),IF(F2323="女",VLOOKUP(S2323,标准!G$39:H$69,2,TRUE),VLOOKUP(S2323,标准!G$3:H$28,2,TRUE)))</f>
        <v>80</v>
      </c>
      <c r="U2323" s="88">
        <v>9.7</v>
      </c>
      <c r="V2323" s="71">
        <f>IF(U2323=0,0,IF(A2323&lt;43,IF(F2323="女",IF(U2323="",0,VLOOKUP(U2323,标准!A$108:B$128,2,TRUE)),IF(U2323="",0,VLOOKUP(U2323,标准!A$74:B$94,2,TRUE))),IF(F2323="女",IF(U2323="",0,VLOOKUP(U2323,标准!A$39:B$59,2,TRUE)),IF(U2323="",0,VLOOKUP(U2323,标准!A$3:B$23,2,TRUE)))))</f>
        <v>66</v>
      </c>
      <c r="W2323" s="86">
        <f t="shared" si="36"/>
        <v>61.5</v>
      </c>
      <c r="X2323" s="87">
        <v>4.8</v>
      </c>
      <c r="Y2323" s="87">
        <v>4.9</v>
      </c>
      <c r="Z2323" s="91"/>
      <c r="AA2323" s="92"/>
    </row>
    <row r="2324" customHeight="1" spans="1:27">
      <c r="A2324" s="62">
        <v>40</v>
      </c>
      <c r="B2324" s="63">
        <v>2323</v>
      </c>
      <c r="C2324" s="154" t="s">
        <v>4723</v>
      </c>
      <c r="D2324" s="154" t="s">
        <v>4643</v>
      </c>
      <c r="E2324" s="154" t="s">
        <v>4025</v>
      </c>
      <c r="F2324" s="154" t="s">
        <v>30</v>
      </c>
      <c r="G2324" s="155" t="s">
        <v>4724</v>
      </c>
      <c r="H2324" s="68">
        <v>159.2</v>
      </c>
      <c r="I2324" s="68">
        <v>56.4</v>
      </c>
      <c r="J2324" s="71">
        <f>IF(F2324="女",IF(H2324=0,0,VLOOKUP(I2324/(H2324*H2324/10000),标准!M$108:N$112,2,TRUE)),IF(H2324=0,0,VLOOKUP(I2324/(H2324*H2324/10000),标准!M$74:N$78,2,TRUE)))</f>
        <v>100</v>
      </c>
      <c r="K2324" s="72">
        <v>4790</v>
      </c>
      <c r="L2324" s="71">
        <f>IF(A2324&lt;43,IF(F2324="女",VLOOKUP(K2324,标准!K$108:L$128,2,TRUE),VLOOKUP(K2324,标准!K$74:L$94,2,TRUE)),IF(F2324="女",VLOOKUP(K2324,标准!K$39:L$59,2,TRUE),VLOOKUP(K2324,标准!K$3:L$23,2,TRUE)))</f>
        <v>85</v>
      </c>
      <c r="M2324" s="68">
        <v>14</v>
      </c>
      <c r="N2324" s="71">
        <f>IF(M2324="",0,IF(A2324&lt;43,IF(F2324="女",VLOOKUP(M2324,标准!C$108:D$128,2,TRUE),VLOOKUP(M2324,标准!C$74:D$94,2,TRUE)),IF(F2324="女",VLOOKUP(M2324,标准!C$39:D$59,2,TRUE),VLOOKUP(M2324,标准!C$3:D$23,2,TRUE))))</f>
        <v>74</v>
      </c>
      <c r="O2324" s="62">
        <v>215</v>
      </c>
      <c r="P2324" s="71">
        <f>IF(A2324&lt;43,IF(F2324="女",VLOOKUP(O2324/100,标准!E$108:F$128,2,TRUE),VLOOKUP(O2324/100,标准!E$74:F$94,2,TRUE)),IF(F2324="女",VLOOKUP(O2324/100,标准!E$39:F$59,2,TRUE),VLOOKUP(O2324/100,标准!E$3:F$23,2,TRUE)))</f>
        <v>62</v>
      </c>
      <c r="Q2324" s="112">
        <v>3.55</v>
      </c>
      <c r="R2324" s="71">
        <f>IF(Q2324=0,0,IF(A2324&lt;43,IF(F2324="女",IF(Q2324="",0,VLOOKUP(Q2324,标准!I$108:J$138,2,TRUE)),IF(Q2324="",0,VLOOKUP(Q2324,标准!I$74:J$104,2,TRUE))),IF(F2324="女",IF(Q2324="",0,VLOOKUP(Q2324,标准!I$39:J$69,2,TRUE)),IF(Q2324="",0,VLOOKUP(Q2324,标准!I$3:J$33,2,TRUE)))))</f>
        <v>74</v>
      </c>
      <c r="S2324" s="62">
        <v>5</v>
      </c>
      <c r="T2324" s="71">
        <f>IF(A2324&lt;43,IF(F2324="女",VLOOKUP(S2324,标准!G$108:H$138,2,TRUE),VLOOKUP(S2324,标准!G$74:H$99,2,TRUE)),IF(F2324="女",VLOOKUP(S2324,标准!G$39:H$69,2,TRUE),VLOOKUP(S2324,标准!G$3:H$28,2,TRUE)))</f>
        <v>10</v>
      </c>
      <c r="U2324" s="114">
        <v>6.9</v>
      </c>
      <c r="V2324" s="71">
        <f>IF(U2324=0,0,IF(A2324&lt;43,IF(F2324="女",IF(U2324="",0,VLOOKUP(U2324,标准!A$108:B$128,2,TRUE)),IF(U2324="",0,VLOOKUP(U2324,标准!A$74:B$94,2,TRUE))),IF(F2324="女",IF(U2324="",0,VLOOKUP(U2324,标准!A$39:B$59,2,TRUE)),IF(U2324="",0,VLOOKUP(U2324,标准!A$3:B$23,2,TRUE)))))</f>
        <v>90</v>
      </c>
      <c r="W2324" s="86">
        <f t="shared" si="36"/>
        <v>75.15</v>
      </c>
      <c r="X2324" s="87">
        <v>4.5</v>
      </c>
      <c r="Y2324" s="87">
        <v>4.7</v>
      </c>
      <c r="Z2324" s="91"/>
      <c r="AA2324" s="92"/>
    </row>
    <row r="2325" customHeight="1" spans="1:27">
      <c r="A2325" s="62">
        <v>40</v>
      </c>
      <c r="B2325" s="63">
        <v>2324</v>
      </c>
      <c r="C2325" s="154" t="s">
        <v>4725</v>
      </c>
      <c r="D2325" s="154" t="s">
        <v>4643</v>
      </c>
      <c r="E2325" s="154" t="s">
        <v>4025</v>
      </c>
      <c r="F2325" s="154" t="s">
        <v>30</v>
      </c>
      <c r="G2325" s="155" t="s">
        <v>4726</v>
      </c>
      <c r="H2325" s="68">
        <v>166.1</v>
      </c>
      <c r="I2325" s="68">
        <v>58.3</v>
      </c>
      <c r="J2325" s="71">
        <f>IF(F2325="女",IF(H2325=0,0,VLOOKUP(I2325/(H2325*H2325/10000),标准!M$108:N$112,2,TRUE)),IF(H2325=0,0,VLOOKUP(I2325/(H2325*H2325/10000),标准!M$74:N$78,2,TRUE)))</f>
        <v>100</v>
      </c>
      <c r="K2325" s="72">
        <v>3892</v>
      </c>
      <c r="L2325" s="71">
        <f>IF(A2325&lt;43,IF(F2325="女",VLOOKUP(K2325,标准!K$108:L$128,2,TRUE),VLOOKUP(K2325,标准!K$74:L$94,2,TRUE)),IF(F2325="女",VLOOKUP(K2325,标准!K$39:L$59,2,TRUE),VLOOKUP(K2325,标准!K$3:L$23,2,TRUE)))</f>
        <v>72</v>
      </c>
      <c r="M2325" s="68">
        <v>15</v>
      </c>
      <c r="N2325" s="71">
        <f>IF(M2325="",0,IF(A2325&lt;43,IF(F2325="女",VLOOKUP(M2325,标准!C$108:D$128,2,TRUE),VLOOKUP(M2325,标准!C$74:D$94,2,TRUE)),IF(F2325="女",VLOOKUP(M2325,标准!C$39:D$59,2,TRUE),VLOOKUP(M2325,标准!C$3:D$23,2,TRUE))))</f>
        <v>76</v>
      </c>
      <c r="O2325" s="62">
        <v>212</v>
      </c>
      <c r="P2325" s="71">
        <f>IF(A2325&lt;43,IF(F2325="女",VLOOKUP(O2325/100,标准!E$108:F$128,2,TRUE),VLOOKUP(O2325/100,标准!E$74:F$94,2,TRUE)),IF(F2325="女",VLOOKUP(O2325/100,标准!E$39:F$59,2,TRUE),VLOOKUP(O2325/100,标准!E$3:F$23,2,TRUE)))</f>
        <v>62</v>
      </c>
      <c r="Q2325" s="112">
        <v>4.34</v>
      </c>
      <c r="R2325" s="71">
        <f>IF(Q2325=0,0,IF(A2325&lt;43,IF(F2325="女",IF(Q2325="",0,VLOOKUP(Q2325,标准!I$108:J$138,2,TRUE)),IF(Q2325="",0,VLOOKUP(Q2325,标准!I$74:J$104,2,TRUE))),IF(F2325="女",IF(Q2325="",0,VLOOKUP(Q2325,标准!I$39:J$69,2,TRUE)),IF(Q2325="",0,VLOOKUP(Q2325,标准!I$3:J$33,2,TRUE)))))</f>
        <v>50</v>
      </c>
      <c r="S2325" s="62">
        <v>0</v>
      </c>
      <c r="T2325" s="71">
        <f>IF(A2325&lt;43,IF(F2325="女",VLOOKUP(S2325,标准!G$108:H$138,2,TRUE),VLOOKUP(S2325,标准!G$74:H$99,2,TRUE)),IF(F2325="女",VLOOKUP(S2325,标准!G$39:H$69,2,TRUE),VLOOKUP(S2325,标准!G$3:H$28,2,TRUE)))</f>
        <v>0</v>
      </c>
      <c r="U2325" s="114">
        <v>7.7</v>
      </c>
      <c r="V2325" s="71">
        <f>IF(U2325=0,0,IF(A2325&lt;43,IF(F2325="女",IF(U2325="",0,VLOOKUP(U2325,标准!A$108:B$128,2,TRUE)),IF(U2325="",0,VLOOKUP(U2325,标准!A$74:B$94,2,TRUE))),IF(F2325="女",IF(U2325="",0,VLOOKUP(U2325,标准!A$39:B$59,2,TRUE)),IF(U2325="",0,VLOOKUP(U2325,标准!A$3:B$23,2,TRUE)))))</f>
        <v>74</v>
      </c>
      <c r="W2325" s="86">
        <f t="shared" si="36"/>
        <v>64.4</v>
      </c>
      <c r="X2325" s="87">
        <v>4.9</v>
      </c>
      <c r="Y2325" s="87">
        <v>4.9</v>
      </c>
      <c r="Z2325" s="91"/>
      <c r="AA2325" s="92"/>
    </row>
    <row r="2326" customHeight="1" spans="1:27">
      <c r="A2326" s="62">
        <v>40</v>
      </c>
      <c r="B2326" s="63">
        <v>2325</v>
      </c>
      <c r="C2326" s="154" t="s">
        <v>4727</v>
      </c>
      <c r="D2326" s="154" t="s">
        <v>4643</v>
      </c>
      <c r="E2326" s="154" t="s">
        <v>4025</v>
      </c>
      <c r="F2326" s="154" t="s">
        <v>30</v>
      </c>
      <c r="G2326" s="155" t="s">
        <v>4728</v>
      </c>
      <c r="H2326" s="68">
        <v>171.5</v>
      </c>
      <c r="I2326" s="68">
        <v>58.7</v>
      </c>
      <c r="J2326" s="71">
        <f>IF(F2326="女",IF(H2326=0,0,VLOOKUP(I2326/(H2326*H2326/10000),标准!M$108:N$112,2,TRUE)),IF(H2326=0,0,VLOOKUP(I2326/(H2326*H2326/10000),标准!M$74:N$78,2,TRUE)))</f>
        <v>100</v>
      </c>
      <c r="K2326" s="72">
        <v>4240</v>
      </c>
      <c r="L2326" s="71">
        <f>IF(A2326&lt;43,IF(F2326="女",VLOOKUP(K2326,标准!K$108:L$128,2,TRUE),VLOOKUP(K2326,标准!K$74:L$94,2,TRUE)),IF(F2326="女",VLOOKUP(K2326,标准!K$39:L$59,2,TRUE),VLOOKUP(K2326,标准!K$3:L$23,2,TRUE)))</f>
        <v>78</v>
      </c>
      <c r="M2326" s="68">
        <v>0</v>
      </c>
      <c r="N2326" s="71">
        <f>IF(M2326="",0,IF(A2326&lt;43,IF(F2326="女",VLOOKUP(M2326,标准!C$108:D$128,2,TRUE),VLOOKUP(M2326,标准!C$74:D$94,2,TRUE)),IF(F2326="女",VLOOKUP(M2326,标准!C$39:D$59,2,TRUE),VLOOKUP(M2326,标准!C$3:D$23,2,TRUE))))</f>
        <v>20</v>
      </c>
      <c r="O2326" s="76">
        <v>211</v>
      </c>
      <c r="P2326" s="71">
        <f>IF(A2326&lt;43,IF(F2326="女",VLOOKUP(O2326/100,标准!E$108:F$128,2,TRUE),VLOOKUP(O2326/100,标准!E$74:F$94,2,TRUE)),IF(F2326="女",VLOOKUP(O2326/100,标准!E$39:F$59,2,TRUE),VLOOKUP(O2326/100,标准!E$3:F$23,2,TRUE)))</f>
        <v>60</v>
      </c>
      <c r="Q2326" s="81">
        <v>4.19</v>
      </c>
      <c r="R2326" s="71">
        <f>IF(Q2326=0,0,IF(A2326&lt;43,IF(F2326="女",IF(Q2326="",0,VLOOKUP(Q2326,标准!I$108:J$138,2,TRUE)),IF(Q2326="",0,VLOOKUP(Q2326,标准!I$74:J$104,2,TRUE))),IF(F2326="女",IF(Q2326="",0,VLOOKUP(Q2326,标准!I$39:J$69,2,TRUE)),IF(Q2326="",0,VLOOKUP(Q2326,标准!I$3:J$33,2,TRUE)))))</f>
        <v>64</v>
      </c>
      <c r="S2326" s="76">
        <v>0</v>
      </c>
      <c r="T2326" s="71">
        <f>IF(A2326&lt;43,IF(F2326="女",VLOOKUP(S2326,标准!G$108:H$138,2,TRUE),VLOOKUP(S2326,标准!G$74:H$99,2,TRUE)),IF(F2326="女",VLOOKUP(S2326,标准!G$39:H$69,2,TRUE),VLOOKUP(S2326,标准!G$3:H$28,2,TRUE)))</f>
        <v>0</v>
      </c>
      <c r="U2326" s="88">
        <v>7.4</v>
      </c>
      <c r="V2326" s="71">
        <f>IF(U2326=0,0,IF(A2326&lt;43,IF(F2326="女",IF(U2326="",0,VLOOKUP(U2326,标准!A$108:B$128,2,TRUE)),IF(U2326="",0,VLOOKUP(U2326,标准!A$74:B$94,2,TRUE))),IF(F2326="女",IF(U2326="",0,VLOOKUP(U2326,标准!A$39:B$59,2,TRUE)),IF(U2326="",0,VLOOKUP(U2326,标准!A$3:B$23,2,TRUE)))))</f>
        <v>76</v>
      </c>
      <c r="W2326" s="86">
        <f t="shared" si="36"/>
        <v>62.7</v>
      </c>
      <c r="X2326" s="87">
        <v>4.7</v>
      </c>
      <c r="Y2326" s="87">
        <v>4.5</v>
      </c>
      <c r="Z2326" s="91"/>
      <c r="AA2326" s="92"/>
    </row>
    <row r="2327" customHeight="1" spans="1:27">
      <c r="A2327" s="62">
        <v>40</v>
      </c>
      <c r="B2327" s="63">
        <v>2326</v>
      </c>
      <c r="C2327" s="154" t="s">
        <v>4729</v>
      </c>
      <c r="D2327" s="154" t="s">
        <v>4643</v>
      </c>
      <c r="E2327" s="154" t="s">
        <v>4025</v>
      </c>
      <c r="F2327" s="154" t="s">
        <v>30</v>
      </c>
      <c r="G2327" s="155" t="s">
        <v>4730</v>
      </c>
      <c r="H2327" s="68">
        <v>175</v>
      </c>
      <c r="I2327" s="68">
        <v>69.5</v>
      </c>
      <c r="J2327" s="71">
        <f>IF(F2327="女",IF(H2327=0,0,VLOOKUP(I2327/(H2327*H2327/10000),标准!M$108:N$112,2,TRUE)),IF(H2327=0,0,VLOOKUP(I2327/(H2327*H2327/10000),标准!M$74:N$78,2,TRUE)))</f>
        <v>100</v>
      </c>
      <c r="K2327" s="72">
        <v>3778</v>
      </c>
      <c r="L2327" s="71">
        <f>IF(A2327&lt;43,IF(F2327="女",VLOOKUP(K2327,标准!K$108:L$128,2,TRUE),VLOOKUP(K2327,标准!K$74:L$94,2,TRUE)),IF(F2327="女",VLOOKUP(K2327,标准!K$39:L$59,2,TRUE),VLOOKUP(K2327,标准!K$3:L$23,2,TRUE)))</f>
        <v>70</v>
      </c>
      <c r="M2327" s="68">
        <v>4</v>
      </c>
      <c r="N2327" s="71">
        <f>IF(M2327="",0,IF(A2327&lt;43,IF(F2327="女",VLOOKUP(M2327,标准!C$108:D$128,2,TRUE),VLOOKUP(M2327,标准!C$74:D$94,2,TRUE)),IF(F2327="女",VLOOKUP(M2327,标准!C$39:D$59,2,TRUE),VLOOKUP(M2327,标准!C$3:D$23,2,TRUE))))</f>
        <v>60</v>
      </c>
      <c r="O2327" s="62">
        <v>222</v>
      </c>
      <c r="P2327" s="71">
        <f>IF(A2327&lt;43,IF(F2327="女",VLOOKUP(O2327/100,标准!E$108:F$128,2,TRUE),VLOOKUP(O2327/100,标准!E$74:F$94,2,TRUE)),IF(F2327="女",VLOOKUP(O2327/100,标准!E$39:F$59,2,TRUE),VLOOKUP(O2327/100,标准!E$3:F$23,2,TRUE)))</f>
        <v>66</v>
      </c>
      <c r="Q2327" s="112">
        <v>3.32</v>
      </c>
      <c r="R2327" s="71">
        <f>IF(Q2327=0,0,IF(A2327&lt;43,IF(F2327="女",IF(Q2327="",0,VLOOKUP(Q2327,标准!I$108:J$138,2,TRUE)),IF(Q2327="",0,VLOOKUP(Q2327,标准!I$74:J$104,2,TRUE))),IF(F2327="女",IF(Q2327="",0,VLOOKUP(Q2327,标准!I$39:J$69,2,TRUE)),IF(Q2327="",0,VLOOKUP(Q2327,标准!I$3:J$33,2,TRUE)))))</f>
        <v>85</v>
      </c>
      <c r="S2327" s="62">
        <v>10</v>
      </c>
      <c r="T2327" s="71">
        <f>IF(A2327&lt;43,IF(F2327="女",VLOOKUP(S2327,标准!G$108:H$138,2,TRUE),VLOOKUP(S2327,标准!G$74:H$99,2,TRUE)),IF(F2327="女",VLOOKUP(S2327,标准!G$39:H$69,2,TRUE),VLOOKUP(S2327,标准!G$3:H$28,2,TRUE)))</f>
        <v>60</v>
      </c>
      <c r="U2327" s="114">
        <v>6.6</v>
      </c>
      <c r="V2327" s="71">
        <f>IF(U2327=0,0,IF(A2327&lt;43,IF(F2327="女",IF(U2327="",0,VLOOKUP(U2327,标准!A$108:B$128,2,TRUE)),IF(U2327="",0,VLOOKUP(U2327,标准!A$74:B$94,2,TRUE))),IF(F2327="女",IF(U2327="",0,VLOOKUP(U2327,标准!A$39:B$59,2,TRUE)),IF(U2327="",0,VLOOKUP(U2327,标准!A$3:B$23,2,TRUE)))))</f>
        <v>100</v>
      </c>
      <c r="W2327" s="86">
        <f t="shared" si="36"/>
        <v>81.1</v>
      </c>
      <c r="X2327" s="87">
        <v>4.7</v>
      </c>
      <c r="Y2327" s="87">
        <v>4.8</v>
      </c>
      <c r="Z2327" s="91"/>
      <c r="AA2327" s="92"/>
    </row>
    <row r="2328" customHeight="1" spans="1:27">
      <c r="A2328" s="62">
        <v>40</v>
      </c>
      <c r="B2328" s="63">
        <v>2327</v>
      </c>
      <c r="C2328" s="154" t="s">
        <v>4731</v>
      </c>
      <c r="D2328" s="154" t="s">
        <v>4643</v>
      </c>
      <c r="E2328" s="154" t="s">
        <v>4025</v>
      </c>
      <c r="F2328" s="154" t="s">
        <v>30</v>
      </c>
      <c r="G2328" s="155" t="s">
        <v>4732</v>
      </c>
      <c r="H2328" s="68">
        <v>168.4</v>
      </c>
      <c r="I2328" s="68">
        <v>51.4</v>
      </c>
      <c r="J2328" s="71">
        <f>IF(F2328="女",IF(H2328=0,0,VLOOKUP(I2328/(H2328*H2328/10000),标准!M$108:N$112,2,TRUE)),IF(H2328=0,0,VLOOKUP(I2328/(H2328*H2328/10000),标准!M$74:N$78,2,TRUE)))</f>
        <v>100</v>
      </c>
      <c r="K2328" s="72">
        <v>3321</v>
      </c>
      <c r="L2328" s="71">
        <f>IF(A2328&lt;43,IF(F2328="女",VLOOKUP(K2328,标准!K$108:L$128,2,TRUE),VLOOKUP(K2328,标准!K$74:L$94,2,TRUE)),IF(F2328="女",VLOOKUP(K2328,标准!K$39:L$59,2,TRUE),VLOOKUP(K2328,标准!K$3:L$23,2,TRUE)))</f>
        <v>62</v>
      </c>
      <c r="M2328" s="68">
        <v>11</v>
      </c>
      <c r="N2328" s="71">
        <f>IF(M2328="",0,IF(A2328&lt;43,IF(F2328="女",VLOOKUP(M2328,标准!C$108:D$128,2,TRUE),VLOOKUP(M2328,标准!C$74:D$94,2,TRUE)),IF(F2328="女",VLOOKUP(M2328,标准!C$39:D$59,2,TRUE),VLOOKUP(M2328,标准!C$3:D$23,2,TRUE))))</f>
        <v>70</v>
      </c>
      <c r="O2328" s="62">
        <v>235</v>
      </c>
      <c r="P2328" s="71">
        <f>IF(A2328&lt;43,IF(F2328="女",VLOOKUP(O2328/100,标准!E$108:F$128,2,TRUE),VLOOKUP(O2328/100,标准!E$74:F$94,2,TRUE)),IF(F2328="女",VLOOKUP(O2328/100,标准!E$39:F$59,2,TRUE),VLOOKUP(O2328/100,标准!E$3:F$23,2,TRUE)))</f>
        <v>72</v>
      </c>
      <c r="Q2328" s="112">
        <v>4.12</v>
      </c>
      <c r="R2328" s="71">
        <f>IF(Q2328=0,0,IF(A2328&lt;43,IF(F2328="女",IF(Q2328="",0,VLOOKUP(Q2328,标准!I$108:J$138,2,TRUE)),IF(Q2328="",0,VLOOKUP(Q2328,标准!I$74:J$104,2,TRUE))),IF(F2328="女",IF(Q2328="",0,VLOOKUP(Q2328,标准!I$39:J$69,2,TRUE)),IF(Q2328="",0,VLOOKUP(Q2328,标准!I$3:J$33,2,TRUE)))))</f>
        <v>68</v>
      </c>
      <c r="S2328" s="62">
        <v>17</v>
      </c>
      <c r="T2328" s="71">
        <f>IF(A2328&lt;43,IF(F2328="女",VLOOKUP(S2328,标准!G$108:H$138,2,TRUE),VLOOKUP(S2328,标准!G$74:H$99,2,TRUE)),IF(F2328="女",VLOOKUP(S2328,标准!G$39:H$69,2,TRUE),VLOOKUP(S2328,标准!G$3:H$28,2,TRUE)))</f>
        <v>90</v>
      </c>
      <c r="U2328" s="114">
        <v>7.6</v>
      </c>
      <c r="V2328" s="71">
        <f>IF(U2328=0,0,IF(A2328&lt;43,IF(F2328="女",IF(U2328="",0,VLOOKUP(U2328,标准!A$108:B$128,2,TRUE)),IF(U2328="",0,VLOOKUP(U2328,标准!A$74:B$94,2,TRUE))),IF(F2328="女",IF(U2328="",0,VLOOKUP(U2328,标准!A$39:B$59,2,TRUE)),IF(U2328="",0,VLOOKUP(U2328,标准!A$3:B$23,2,TRUE)))))</f>
        <v>74</v>
      </c>
      <c r="W2328" s="86">
        <f t="shared" si="36"/>
        <v>75.9</v>
      </c>
      <c r="X2328" s="87">
        <v>5</v>
      </c>
      <c r="Y2328" s="87">
        <v>4.7</v>
      </c>
      <c r="Z2328" s="91"/>
      <c r="AA2328" s="92"/>
    </row>
    <row r="2329" customHeight="1" spans="1:27">
      <c r="A2329" s="62">
        <v>40</v>
      </c>
      <c r="B2329" s="63">
        <v>2328</v>
      </c>
      <c r="C2329" s="154" t="s">
        <v>4733</v>
      </c>
      <c r="D2329" s="154" t="s">
        <v>4643</v>
      </c>
      <c r="E2329" s="154" t="s">
        <v>4025</v>
      </c>
      <c r="F2329" s="154" t="s">
        <v>30</v>
      </c>
      <c r="G2329" s="155" t="s">
        <v>4734</v>
      </c>
      <c r="H2329" s="68">
        <v>172.5</v>
      </c>
      <c r="I2329" s="68">
        <v>59.2</v>
      </c>
      <c r="J2329" s="71">
        <f>IF(F2329="女",IF(H2329=0,0,VLOOKUP(I2329/(H2329*H2329/10000),标准!M$108:N$112,2,TRUE)),IF(H2329=0,0,VLOOKUP(I2329/(H2329*H2329/10000),标准!M$74:N$78,2,TRUE)))</f>
        <v>100</v>
      </c>
      <c r="K2329" s="72">
        <v>4148</v>
      </c>
      <c r="L2329" s="71">
        <f>IF(A2329&lt;43,IF(F2329="女",VLOOKUP(K2329,标准!K$108:L$128,2,TRUE),VLOOKUP(K2329,标准!K$74:L$94,2,TRUE)),IF(F2329="女",VLOOKUP(K2329,标准!K$39:L$59,2,TRUE),VLOOKUP(K2329,标准!K$3:L$23,2,TRUE)))</f>
        <v>76</v>
      </c>
      <c r="M2329" s="68">
        <v>12.5</v>
      </c>
      <c r="N2329" s="71">
        <f>IF(M2329="",0,IF(A2329&lt;43,IF(F2329="女",VLOOKUP(M2329,标准!C$108:D$128,2,TRUE),VLOOKUP(M2329,标准!C$74:D$94,2,TRUE)),IF(F2329="女",VLOOKUP(M2329,标准!C$39:D$59,2,TRUE),VLOOKUP(M2329,标准!C$3:D$23,2,TRUE))))</f>
        <v>72</v>
      </c>
      <c r="O2329" s="76">
        <v>235</v>
      </c>
      <c r="P2329" s="71">
        <f>IF(A2329&lt;43,IF(F2329="女",VLOOKUP(O2329/100,标准!E$108:F$128,2,TRUE),VLOOKUP(O2329/100,标准!E$74:F$94,2,TRUE)),IF(F2329="女",VLOOKUP(O2329/100,标准!E$39:F$59,2,TRUE),VLOOKUP(O2329/100,标准!E$3:F$23,2,TRUE)))</f>
        <v>72</v>
      </c>
      <c r="Q2329" s="81">
        <v>4.02</v>
      </c>
      <c r="R2329" s="71">
        <f>IF(Q2329=0,0,IF(A2329&lt;43,IF(F2329="女",IF(Q2329="",0,VLOOKUP(Q2329,标准!I$108:J$138,2,TRUE)),IF(Q2329="",0,VLOOKUP(Q2329,标准!I$74:J$104,2,TRUE))),IF(F2329="女",IF(Q2329="",0,VLOOKUP(Q2329,标准!I$39:J$69,2,TRUE)),IF(Q2329="",0,VLOOKUP(Q2329,标准!I$3:J$33,2,TRUE)))))</f>
        <v>72</v>
      </c>
      <c r="S2329" s="76">
        <v>9</v>
      </c>
      <c r="T2329" s="71">
        <f>IF(A2329&lt;43,IF(F2329="女",VLOOKUP(S2329,标准!G$108:H$138,2,TRUE),VLOOKUP(S2329,标准!G$74:H$99,2,TRUE)),IF(F2329="女",VLOOKUP(S2329,标准!G$39:H$69,2,TRUE),VLOOKUP(S2329,标准!G$3:H$28,2,TRUE)))</f>
        <v>50</v>
      </c>
      <c r="U2329" s="88">
        <v>7.5</v>
      </c>
      <c r="V2329" s="71">
        <f>IF(U2329=0,0,IF(A2329&lt;43,IF(F2329="女",IF(U2329="",0,VLOOKUP(U2329,标准!A$108:B$128,2,TRUE)),IF(U2329="",0,VLOOKUP(U2329,标准!A$74:B$94,2,TRUE))),IF(F2329="女",IF(U2329="",0,VLOOKUP(U2329,标准!A$39:B$59,2,TRUE)),IF(U2329="",0,VLOOKUP(U2329,标准!A$3:B$23,2,TRUE)))))</f>
        <v>76</v>
      </c>
      <c r="W2329" s="86">
        <f t="shared" si="36"/>
        <v>75.4</v>
      </c>
      <c r="X2329" s="87">
        <v>4.2</v>
      </c>
      <c r="Y2329" s="87">
        <v>4.5</v>
      </c>
      <c r="Z2329" s="91"/>
      <c r="AA2329" s="92"/>
    </row>
    <row r="2330" customHeight="1" spans="1:27">
      <c r="A2330" s="62">
        <v>40</v>
      </c>
      <c r="B2330" s="63">
        <v>2329</v>
      </c>
      <c r="C2330" s="154" t="s">
        <v>4735</v>
      </c>
      <c r="D2330" s="154" t="s">
        <v>4643</v>
      </c>
      <c r="E2330" s="154" t="s">
        <v>4025</v>
      </c>
      <c r="F2330" s="154" t="s">
        <v>30</v>
      </c>
      <c r="G2330" s="155" t="s">
        <v>4736</v>
      </c>
      <c r="H2330" s="68">
        <v>180</v>
      </c>
      <c r="I2330" s="68">
        <v>85.5</v>
      </c>
      <c r="J2330" s="71">
        <f>IF(F2330="女",IF(H2330=0,0,VLOOKUP(I2330/(H2330*H2330/10000),标准!M$108:N$112,2,TRUE)),IF(H2330=0,0,VLOOKUP(I2330/(H2330*H2330/10000),标准!M$74:N$78,2,TRUE)))</f>
        <v>80</v>
      </c>
      <c r="K2330" s="72">
        <v>4403</v>
      </c>
      <c r="L2330" s="71">
        <f>IF(A2330&lt;43,IF(F2330="女",VLOOKUP(K2330,标准!K$108:L$128,2,TRUE),VLOOKUP(K2330,标准!K$74:L$94,2,TRUE)),IF(F2330="女",VLOOKUP(K2330,标准!K$39:L$59,2,TRUE),VLOOKUP(K2330,标准!K$3:L$23,2,TRUE)))</f>
        <v>80</v>
      </c>
      <c r="M2330" s="68">
        <v>0</v>
      </c>
      <c r="N2330" s="71">
        <f>IF(M2330="",0,IF(A2330&lt;43,IF(F2330="女",VLOOKUP(M2330,标准!C$108:D$128,2,TRUE),VLOOKUP(M2330,标准!C$74:D$94,2,TRUE)),IF(F2330="女",VLOOKUP(M2330,标准!C$39:D$59,2,TRUE),VLOOKUP(M2330,标准!C$3:D$23,2,TRUE))))</f>
        <v>20</v>
      </c>
      <c r="O2330" s="76">
        <v>198</v>
      </c>
      <c r="P2330" s="71">
        <f>IF(A2330&lt;43,IF(F2330="女",VLOOKUP(O2330/100,标准!E$108:F$128,2,TRUE),VLOOKUP(O2330/100,标准!E$74:F$94,2,TRUE)),IF(F2330="女",VLOOKUP(O2330/100,标准!E$39:F$59,2,TRUE),VLOOKUP(O2330/100,标准!E$3:F$23,2,TRUE)))</f>
        <v>40</v>
      </c>
      <c r="Q2330" s="81">
        <v>4.32</v>
      </c>
      <c r="R2330" s="71">
        <f>IF(Q2330=0,0,IF(A2330&lt;43,IF(F2330="女",IF(Q2330="",0,VLOOKUP(Q2330,标准!I$108:J$138,2,TRUE)),IF(Q2330="",0,VLOOKUP(Q2330,标准!I$74:J$104,2,TRUE))),IF(F2330="女",IF(Q2330="",0,VLOOKUP(Q2330,标准!I$39:J$69,2,TRUE)),IF(Q2330="",0,VLOOKUP(Q2330,标准!I$3:J$33,2,TRUE)))))</f>
        <v>60</v>
      </c>
      <c r="S2330" s="76">
        <v>2</v>
      </c>
      <c r="T2330" s="71">
        <f>IF(A2330&lt;43,IF(F2330="女",VLOOKUP(S2330,标准!G$108:H$138,2,TRUE),VLOOKUP(S2330,标准!G$74:H$99,2,TRUE)),IF(F2330="女",VLOOKUP(S2330,标准!G$39:H$69,2,TRUE),VLOOKUP(S2330,标准!G$3:H$28,2,TRUE)))</f>
        <v>0</v>
      </c>
      <c r="U2330" s="88">
        <v>8.3</v>
      </c>
      <c r="V2330" s="71">
        <f>IF(U2330=0,0,IF(A2330&lt;43,IF(F2330="女",IF(U2330="",0,VLOOKUP(U2330,标准!A$108:B$128,2,TRUE)),IF(U2330="",0,VLOOKUP(U2330,标准!A$74:B$94,2,TRUE))),IF(F2330="女",IF(U2330="",0,VLOOKUP(U2330,标准!A$39:B$59,2,TRUE)),IF(U2330="",0,VLOOKUP(U2330,标准!A$3:B$23,2,TRUE)))))</f>
        <v>68</v>
      </c>
      <c r="W2330" s="86">
        <f t="shared" si="36"/>
        <v>55.6</v>
      </c>
      <c r="X2330" s="87">
        <v>4.2</v>
      </c>
      <c r="Y2330" s="87">
        <v>4.2</v>
      </c>
      <c r="Z2330" s="91"/>
      <c r="AA2330" s="92"/>
    </row>
    <row r="2331" customHeight="1" spans="1:27">
      <c r="A2331" s="62">
        <v>40</v>
      </c>
      <c r="B2331" s="63">
        <v>2330</v>
      </c>
      <c r="C2331" s="154" t="s">
        <v>4737</v>
      </c>
      <c r="D2331" s="154" t="s">
        <v>4643</v>
      </c>
      <c r="E2331" s="154" t="s">
        <v>4025</v>
      </c>
      <c r="F2331" s="154" t="s">
        <v>30</v>
      </c>
      <c r="G2331" s="155" t="s">
        <v>4738</v>
      </c>
      <c r="H2331" s="68">
        <v>177</v>
      </c>
      <c r="I2331" s="68">
        <v>84.7</v>
      </c>
      <c r="J2331" s="71">
        <f>IF(F2331="女",IF(H2331=0,0,VLOOKUP(I2331/(H2331*H2331/10000),标准!M$108:N$112,2,TRUE)),IF(H2331=0,0,VLOOKUP(I2331/(H2331*H2331/10000),标准!M$74:N$78,2,TRUE)))</f>
        <v>80</v>
      </c>
      <c r="K2331" s="72">
        <v>5380</v>
      </c>
      <c r="L2331" s="71">
        <f>IF(A2331&lt;43,IF(F2331="女",VLOOKUP(K2331,标准!K$108:L$128,2,TRUE),VLOOKUP(K2331,标准!K$74:L$94,2,TRUE)),IF(F2331="女",VLOOKUP(K2331,标准!K$39:L$59,2,TRUE),VLOOKUP(K2331,标准!K$3:L$23,2,TRUE)))</f>
        <v>100</v>
      </c>
      <c r="M2331" s="68">
        <v>15</v>
      </c>
      <c r="N2331" s="71">
        <f>IF(M2331="",0,IF(A2331&lt;43,IF(F2331="女",VLOOKUP(M2331,标准!C$108:D$128,2,TRUE),VLOOKUP(M2331,标准!C$74:D$94,2,TRUE)),IF(F2331="女",VLOOKUP(M2331,标准!C$39:D$59,2,TRUE),VLOOKUP(M2331,标准!C$3:D$23,2,TRUE))))</f>
        <v>76</v>
      </c>
      <c r="O2331" s="62">
        <v>190</v>
      </c>
      <c r="P2331" s="71">
        <f>IF(A2331&lt;43,IF(F2331="女",VLOOKUP(O2331/100,标准!E$108:F$128,2,TRUE),VLOOKUP(O2331/100,标准!E$74:F$94,2,TRUE)),IF(F2331="女",VLOOKUP(O2331/100,标准!E$39:F$59,2,TRUE),VLOOKUP(O2331/100,标准!E$3:F$23,2,TRUE)))</f>
        <v>20</v>
      </c>
      <c r="Q2331" s="112">
        <v>4.31</v>
      </c>
      <c r="R2331" s="71">
        <f>IF(Q2331=0,0,IF(A2331&lt;43,IF(F2331="女",IF(Q2331="",0,VLOOKUP(Q2331,标准!I$108:J$138,2,TRUE)),IF(Q2331="",0,VLOOKUP(Q2331,标准!I$74:J$104,2,TRUE))),IF(F2331="女",IF(Q2331="",0,VLOOKUP(Q2331,标准!I$39:J$69,2,TRUE)),IF(Q2331="",0,VLOOKUP(Q2331,标准!I$3:J$33,2,TRUE)))))</f>
        <v>60</v>
      </c>
      <c r="S2331" s="62">
        <v>0</v>
      </c>
      <c r="T2331" s="71">
        <f>IF(A2331&lt;43,IF(F2331="女",VLOOKUP(S2331,标准!G$108:H$138,2,TRUE),VLOOKUP(S2331,标准!G$74:H$99,2,TRUE)),IF(F2331="女",VLOOKUP(S2331,标准!G$39:H$69,2,TRUE),VLOOKUP(S2331,标准!G$3:H$28,2,TRUE)))</f>
        <v>0</v>
      </c>
      <c r="U2331" s="114">
        <v>9.2</v>
      </c>
      <c r="V2331" s="71">
        <f>IF(U2331=0,0,IF(A2331&lt;43,IF(F2331="女",IF(U2331="",0,VLOOKUP(U2331,标准!A$108:B$128,2,TRUE)),IF(U2331="",0,VLOOKUP(U2331,标准!A$74:B$94,2,TRUE))),IF(F2331="女",IF(U2331="",0,VLOOKUP(U2331,标准!A$39:B$59,2,TRUE)),IF(U2331="",0,VLOOKUP(U2331,标准!A$3:B$23,2,TRUE)))))</f>
        <v>50</v>
      </c>
      <c r="W2331" s="86">
        <f t="shared" si="36"/>
        <v>58.6</v>
      </c>
      <c r="X2331" s="87">
        <v>4.4</v>
      </c>
      <c r="Y2331" s="87">
        <v>4.2</v>
      </c>
      <c r="Z2331" s="91"/>
      <c r="AA2331" s="92"/>
    </row>
    <row r="2332" customHeight="1" spans="1:27">
      <c r="A2332" s="62">
        <v>40</v>
      </c>
      <c r="B2332" s="63">
        <v>2331</v>
      </c>
      <c r="C2332" s="154" t="s">
        <v>4739</v>
      </c>
      <c r="D2332" s="154" t="s">
        <v>4643</v>
      </c>
      <c r="E2332" s="154" t="s">
        <v>4025</v>
      </c>
      <c r="F2332" s="154" t="s">
        <v>30</v>
      </c>
      <c r="G2332" s="155" t="s">
        <v>4740</v>
      </c>
      <c r="H2332" s="68">
        <v>176</v>
      </c>
      <c r="I2332" s="68">
        <v>65.6</v>
      </c>
      <c r="J2332" s="71">
        <f>IF(F2332="女",IF(H2332=0,0,VLOOKUP(I2332/(H2332*H2332/10000),标准!M$108:N$112,2,TRUE)),IF(H2332=0,0,VLOOKUP(I2332/(H2332*H2332/10000),标准!M$74:N$78,2,TRUE)))</f>
        <v>100</v>
      </c>
      <c r="K2332" s="72">
        <v>4428</v>
      </c>
      <c r="L2332" s="71">
        <f>IF(A2332&lt;43,IF(F2332="女",VLOOKUP(K2332,标准!K$108:L$128,2,TRUE),VLOOKUP(K2332,标准!K$74:L$94,2,TRUE)),IF(F2332="女",VLOOKUP(K2332,标准!K$39:L$59,2,TRUE),VLOOKUP(K2332,标准!K$3:L$23,2,TRUE)))</f>
        <v>80</v>
      </c>
      <c r="M2332" s="68">
        <v>14</v>
      </c>
      <c r="N2332" s="71">
        <f>IF(M2332="",0,IF(A2332&lt;43,IF(F2332="女",VLOOKUP(M2332,标准!C$108:D$128,2,TRUE),VLOOKUP(M2332,标准!C$74:D$94,2,TRUE)),IF(F2332="女",VLOOKUP(M2332,标准!C$39:D$59,2,TRUE),VLOOKUP(M2332,标准!C$3:D$23,2,TRUE))))</f>
        <v>74</v>
      </c>
      <c r="O2332" s="72"/>
      <c r="P2332" s="71">
        <f>IF(A2332&lt;43,IF(F2332="女",VLOOKUP(O2332/100,标准!E$108:F$128,2,TRUE),VLOOKUP(O2332/100,标准!E$74:F$94,2,TRUE)),IF(F2332="女",VLOOKUP(O2332/100,标准!E$39:F$59,2,TRUE),VLOOKUP(O2332/100,标准!E$3:F$23,2,TRUE)))</f>
        <v>0</v>
      </c>
      <c r="Q2332" s="82"/>
      <c r="R2332" s="71">
        <f>IF(Q2332=0,0,IF(A2332&lt;43,IF(F2332="女",IF(Q2332="",0,VLOOKUP(Q2332,标准!I$108:J$138,2,TRUE)),IF(Q2332="",0,VLOOKUP(Q2332,标准!I$74:J$104,2,TRUE))),IF(F2332="女",IF(Q2332="",0,VLOOKUP(Q2332,标准!I$39:J$69,2,TRUE)),IF(Q2332="",0,VLOOKUP(Q2332,标准!I$3:J$33,2,TRUE)))))</f>
        <v>0</v>
      </c>
      <c r="S2332" s="83"/>
      <c r="T2332" s="71">
        <f>IF(A2332&lt;43,IF(F2332="女",VLOOKUP(S2332,标准!G$108:H$138,2,TRUE),VLOOKUP(S2332,标准!G$74:H$99,2,TRUE)),IF(F2332="女",VLOOKUP(S2332,标准!G$39:H$69,2,TRUE),VLOOKUP(S2332,标准!G$3:H$28,2,TRUE)))</f>
        <v>0</v>
      </c>
      <c r="U2332" s="89"/>
      <c r="V2332" s="71">
        <f>IF(U2332=0,0,IF(A2332&lt;43,IF(F2332="女",IF(U2332="",0,VLOOKUP(U2332,标准!A$108:B$128,2,TRUE)),IF(U2332="",0,VLOOKUP(U2332,标准!A$74:B$94,2,TRUE))),IF(F2332="女",IF(U2332="",0,VLOOKUP(U2332,标准!A$39:B$59,2,TRUE)),IF(U2332="",0,VLOOKUP(U2332,标准!A$3:B$23,2,TRUE)))))</f>
        <v>0</v>
      </c>
      <c r="W2332" s="86">
        <v>60</v>
      </c>
      <c r="X2332" s="87">
        <v>4.9</v>
      </c>
      <c r="Y2332" s="87">
        <v>4.9</v>
      </c>
      <c r="Z2332" s="91"/>
      <c r="AA2332" s="92" t="s">
        <v>144</v>
      </c>
    </row>
    <row r="2333" customHeight="1" spans="1:27">
      <c r="A2333" s="62">
        <v>40</v>
      </c>
      <c r="B2333" s="63">
        <v>2332</v>
      </c>
      <c r="C2333" s="154" t="s">
        <v>4741</v>
      </c>
      <c r="D2333" s="154" t="s">
        <v>4643</v>
      </c>
      <c r="E2333" s="154" t="s">
        <v>4025</v>
      </c>
      <c r="F2333" s="154" t="s">
        <v>34</v>
      </c>
      <c r="G2333" s="155" t="s">
        <v>4742</v>
      </c>
      <c r="H2333" s="68"/>
      <c r="I2333" s="68"/>
      <c r="J2333" s="71">
        <f>IF(F2333="女",IF(H2333=0,0,VLOOKUP(I2333/(H2333*H2333/10000),标准!M$108:N$112,2,TRUE)),IF(H2333=0,0,VLOOKUP(I2333/(H2333*H2333/10000),标准!M$74:N$78,2,TRUE)))</f>
        <v>0</v>
      </c>
      <c r="K2333" s="72"/>
      <c r="L2333" s="71">
        <f>IF(A2333&lt;43,IF(F2333="女",VLOOKUP(K2333,标准!K$108:L$128,2,TRUE),VLOOKUP(K2333,标准!K$74:L$94,2,TRUE)),IF(F2333="女",VLOOKUP(K2333,标准!K$39:L$59,2,TRUE),VLOOKUP(K2333,标准!K$3:L$23,2,TRUE)))</f>
        <v>0</v>
      </c>
      <c r="M2333" s="68">
        <v>0</v>
      </c>
      <c r="N2333" s="71">
        <f>IF(M2333="",0,IF(A2333&lt;43,IF(F2333="女",VLOOKUP(M2333,标准!C$108:D$128,2,TRUE),VLOOKUP(M2333,标准!C$74:D$94,2,TRUE)),IF(F2333="女",VLOOKUP(M2333,标准!C$39:D$59,2,TRUE),VLOOKUP(M2333,标准!C$3:D$23,2,TRUE))))</f>
        <v>0</v>
      </c>
      <c r="O2333" s="76">
        <v>147</v>
      </c>
      <c r="P2333" s="71">
        <f>IF(A2333&lt;43,IF(F2333="女",VLOOKUP(O2333/100,标准!E$108:F$128,2,TRUE),VLOOKUP(O2333/100,标准!E$74:F$94,2,TRUE)),IF(F2333="女",VLOOKUP(O2333/100,标准!E$39:F$59,2,TRUE),VLOOKUP(O2333/100,标准!E$3:F$23,2,TRUE)))</f>
        <v>50</v>
      </c>
      <c r="Q2333" s="81">
        <v>0</v>
      </c>
      <c r="R2333" s="71">
        <f>IF(Q2333=0,0,IF(A2333&lt;43,IF(F2333="女",IF(Q2333="",0,VLOOKUP(Q2333,标准!I$108:J$138,2,TRUE)),IF(Q2333="",0,VLOOKUP(Q2333,标准!I$74:J$104,2,TRUE))),IF(F2333="女",IF(Q2333="",0,VLOOKUP(Q2333,标准!I$39:J$69,2,TRUE)),IF(Q2333="",0,VLOOKUP(Q2333,标准!I$3:J$33,2,TRUE)))))</f>
        <v>0</v>
      </c>
      <c r="S2333" s="76">
        <v>23</v>
      </c>
      <c r="T2333" s="71">
        <f>IF(A2333&lt;43,IF(F2333="女",VLOOKUP(S2333,标准!G$108:H$138,2,TRUE),VLOOKUP(S2333,标准!G$74:H$99,2,TRUE)),IF(F2333="女",VLOOKUP(S2333,标准!G$39:H$69,2,TRUE),VLOOKUP(S2333,标准!G$3:H$28,2,TRUE)))</f>
        <v>40</v>
      </c>
      <c r="U2333" s="88">
        <v>0</v>
      </c>
      <c r="V2333" s="71">
        <f>IF(U2333=0,0,IF(A2333&lt;43,IF(F2333="女",IF(U2333="",0,VLOOKUP(U2333,标准!A$108:B$128,2,TRUE)),IF(U2333="",0,VLOOKUP(U2333,标准!A$74:B$94,2,TRUE))),IF(F2333="女",IF(U2333="",0,VLOOKUP(U2333,标准!A$39:B$59,2,TRUE)),IF(U2333="",0,VLOOKUP(U2333,标准!A$3:B$23,2,TRUE)))))</f>
        <v>0</v>
      </c>
      <c r="W2333" s="86">
        <v>60</v>
      </c>
      <c r="X2333" s="87"/>
      <c r="Y2333" s="87"/>
      <c r="Z2333" s="91"/>
      <c r="AA2333" s="92" t="s">
        <v>108</v>
      </c>
    </row>
    <row r="2334" customHeight="1" spans="1:27">
      <c r="A2334" s="62">
        <v>40</v>
      </c>
      <c r="B2334" s="63">
        <v>2333</v>
      </c>
      <c r="C2334" s="154" t="s">
        <v>4743</v>
      </c>
      <c r="D2334" s="154" t="s">
        <v>4643</v>
      </c>
      <c r="E2334" s="154" t="s">
        <v>4025</v>
      </c>
      <c r="F2334" s="154" t="s">
        <v>30</v>
      </c>
      <c r="G2334" s="155" t="s">
        <v>4744</v>
      </c>
      <c r="H2334" s="68">
        <v>175.5</v>
      </c>
      <c r="I2334" s="68">
        <v>64.6</v>
      </c>
      <c r="J2334" s="71">
        <f>IF(F2334="女",IF(H2334=0,0,VLOOKUP(I2334/(H2334*H2334/10000),标准!M$108:N$112,2,TRUE)),IF(H2334=0,0,VLOOKUP(I2334/(H2334*H2334/10000),标准!M$74:N$78,2,TRUE)))</f>
        <v>100</v>
      </c>
      <c r="K2334" s="72">
        <v>4447</v>
      </c>
      <c r="L2334" s="71">
        <f>IF(A2334&lt;43,IF(F2334="女",VLOOKUP(K2334,标准!K$108:L$128,2,TRUE),VLOOKUP(K2334,标准!K$74:L$94,2,TRUE)),IF(F2334="女",VLOOKUP(K2334,标准!K$39:L$59,2,TRUE),VLOOKUP(K2334,标准!K$3:L$23,2,TRUE)))</f>
        <v>80</v>
      </c>
      <c r="M2334" s="68">
        <v>17</v>
      </c>
      <c r="N2334" s="71">
        <f>IF(M2334="",0,IF(A2334&lt;43,IF(F2334="女",VLOOKUP(M2334,标准!C$108:D$128,2,TRUE),VLOOKUP(M2334,标准!C$74:D$94,2,TRUE)),IF(F2334="女",VLOOKUP(M2334,标准!C$39:D$59,2,TRUE),VLOOKUP(M2334,标准!C$3:D$23,2,TRUE))))</f>
        <v>78</v>
      </c>
      <c r="O2334" s="76">
        <v>248</v>
      </c>
      <c r="P2334" s="71">
        <f>IF(A2334&lt;43,IF(F2334="女",VLOOKUP(O2334/100,标准!E$108:F$128,2,TRUE),VLOOKUP(O2334/100,标准!E$74:F$94,2,TRUE)),IF(F2334="女",VLOOKUP(O2334/100,标准!E$39:F$59,2,TRUE),VLOOKUP(O2334/100,标准!E$3:F$23,2,TRUE)))</f>
        <v>80</v>
      </c>
      <c r="Q2334" s="81">
        <v>3.33</v>
      </c>
      <c r="R2334" s="71">
        <f>IF(Q2334=0,0,IF(A2334&lt;43,IF(F2334="女",IF(Q2334="",0,VLOOKUP(Q2334,标准!I$108:J$138,2,TRUE)),IF(Q2334="",0,VLOOKUP(Q2334,标准!I$74:J$104,2,TRUE))),IF(F2334="女",IF(Q2334="",0,VLOOKUP(Q2334,标准!I$39:J$69,2,TRUE)),IF(Q2334="",0,VLOOKUP(Q2334,标准!I$3:J$33,2,TRUE)))))</f>
        <v>85</v>
      </c>
      <c r="S2334" s="76">
        <v>7</v>
      </c>
      <c r="T2334" s="71">
        <f>IF(A2334&lt;43,IF(F2334="女",VLOOKUP(S2334,标准!G$108:H$138,2,TRUE),VLOOKUP(S2334,标准!G$74:H$99,2,TRUE)),IF(F2334="女",VLOOKUP(S2334,标准!G$39:H$69,2,TRUE),VLOOKUP(S2334,标准!G$3:H$28,2,TRUE)))</f>
        <v>30</v>
      </c>
      <c r="U2334" s="88">
        <v>7.2</v>
      </c>
      <c r="V2334" s="71">
        <f>IF(U2334=0,0,IF(A2334&lt;43,IF(F2334="女",IF(U2334="",0,VLOOKUP(U2334,标准!A$108:B$128,2,TRUE)),IF(U2334="",0,VLOOKUP(U2334,标准!A$74:B$94,2,TRUE))),IF(F2334="女",IF(U2334="",0,VLOOKUP(U2334,标准!A$39:B$59,2,TRUE)),IF(U2334="",0,VLOOKUP(U2334,标准!A$3:B$23,2,TRUE)))))</f>
        <v>78</v>
      </c>
      <c r="W2334" s="86">
        <f t="shared" si="36"/>
        <v>78.4</v>
      </c>
      <c r="X2334" s="87">
        <v>4.8</v>
      </c>
      <c r="Y2334" s="87">
        <v>4.8</v>
      </c>
      <c r="Z2334" s="91"/>
      <c r="AA2334" s="92"/>
    </row>
    <row r="2335" customHeight="1" spans="1:27">
      <c r="A2335" s="62">
        <v>40</v>
      </c>
      <c r="B2335" s="63">
        <v>2334</v>
      </c>
      <c r="C2335" s="154" t="s">
        <v>2026</v>
      </c>
      <c r="D2335" s="154" t="s">
        <v>4643</v>
      </c>
      <c r="E2335" s="154" t="s">
        <v>4025</v>
      </c>
      <c r="F2335" s="154" t="s">
        <v>30</v>
      </c>
      <c r="G2335" s="155" t="s">
        <v>4745</v>
      </c>
      <c r="H2335" s="68">
        <v>160</v>
      </c>
      <c r="I2335" s="68">
        <v>67</v>
      </c>
      <c r="J2335" s="71">
        <f>IF(F2335="女",IF(H2335=0,0,VLOOKUP(I2335/(H2335*H2335/10000),标准!M$108:N$112,2,TRUE)),IF(H2335=0,0,VLOOKUP(I2335/(H2335*H2335/10000),标准!M$74:N$78,2,TRUE)))</f>
        <v>80</v>
      </c>
      <c r="K2335" s="72">
        <v>3995</v>
      </c>
      <c r="L2335" s="71">
        <f>IF(A2335&lt;43,IF(F2335="女",VLOOKUP(K2335,标准!K$108:L$128,2,TRUE),VLOOKUP(K2335,标准!K$74:L$94,2,TRUE)),IF(F2335="女",VLOOKUP(K2335,标准!K$39:L$59,2,TRUE),VLOOKUP(K2335,标准!K$3:L$23,2,TRUE)))</f>
        <v>74</v>
      </c>
      <c r="M2335" s="68">
        <v>10</v>
      </c>
      <c r="N2335" s="71">
        <f>IF(M2335="",0,IF(A2335&lt;43,IF(F2335="女",VLOOKUP(M2335,标准!C$108:D$128,2,TRUE),VLOOKUP(M2335,标准!C$74:D$94,2,TRUE)),IF(F2335="女",VLOOKUP(M2335,标准!C$39:D$59,2,TRUE),VLOOKUP(M2335,标准!C$3:D$23,2,TRUE))))</f>
        <v>68</v>
      </c>
      <c r="O2335" s="62">
        <v>206</v>
      </c>
      <c r="P2335" s="71">
        <f>IF(A2335&lt;43,IF(F2335="女",VLOOKUP(O2335/100,标准!E$108:F$128,2,TRUE),VLOOKUP(O2335/100,标准!E$74:F$94,2,TRUE)),IF(F2335="女",VLOOKUP(O2335/100,标准!E$39:F$59,2,TRUE),VLOOKUP(O2335/100,标准!E$3:F$23,2,TRUE)))</f>
        <v>50</v>
      </c>
      <c r="Q2335" s="112">
        <v>4.39</v>
      </c>
      <c r="R2335" s="71">
        <f>IF(Q2335=0,0,IF(A2335&lt;43,IF(F2335="女",IF(Q2335="",0,VLOOKUP(Q2335,标准!I$108:J$138,2,TRUE)),IF(Q2335="",0,VLOOKUP(Q2335,标准!I$74:J$104,2,TRUE))),IF(F2335="女",IF(Q2335="",0,VLOOKUP(Q2335,标准!I$39:J$69,2,TRUE)),IF(Q2335="",0,VLOOKUP(Q2335,标准!I$3:J$33,2,TRUE)))))</f>
        <v>50</v>
      </c>
      <c r="S2335" s="62">
        <v>2</v>
      </c>
      <c r="T2335" s="71">
        <f>IF(A2335&lt;43,IF(F2335="女",VLOOKUP(S2335,标准!G$108:H$138,2,TRUE),VLOOKUP(S2335,标准!G$74:H$99,2,TRUE)),IF(F2335="女",VLOOKUP(S2335,标准!G$39:H$69,2,TRUE),VLOOKUP(S2335,标准!G$3:H$28,2,TRUE)))</f>
        <v>0</v>
      </c>
      <c r="U2335" s="114">
        <v>8.3</v>
      </c>
      <c r="V2335" s="71">
        <f>IF(U2335=0,0,IF(A2335&lt;43,IF(F2335="女",IF(U2335="",0,VLOOKUP(U2335,标准!A$108:B$128,2,TRUE)),IF(U2335="",0,VLOOKUP(U2335,标准!A$74:B$94,2,TRUE))),IF(F2335="女",IF(U2335="",0,VLOOKUP(U2335,标准!A$39:B$59,2,TRUE)),IF(U2335="",0,VLOOKUP(U2335,标准!A$3:B$23,2,TRUE)))))</f>
        <v>68</v>
      </c>
      <c r="W2335" s="86">
        <f t="shared" si="36"/>
        <v>58.5</v>
      </c>
      <c r="X2335" s="87">
        <v>4.4</v>
      </c>
      <c r="Y2335" s="87">
        <v>4.3</v>
      </c>
      <c r="Z2335" s="91"/>
      <c r="AA2335" s="92"/>
    </row>
    <row r="2336" customHeight="1" spans="1:27">
      <c r="A2336" s="62">
        <v>40</v>
      </c>
      <c r="B2336" s="63">
        <v>2335</v>
      </c>
      <c r="C2336" s="154" t="s">
        <v>4746</v>
      </c>
      <c r="D2336" s="154" t="s">
        <v>4643</v>
      </c>
      <c r="E2336" s="154" t="s">
        <v>4025</v>
      </c>
      <c r="F2336" s="154" t="s">
        <v>30</v>
      </c>
      <c r="G2336" s="155" t="s">
        <v>4747</v>
      </c>
      <c r="H2336" s="68">
        <v>183.3</v>
      </c>
      <c r="I2336" s="68">
        <v>108.5</v>
      </c>
      <c r="J2336" s="71">
        <f>IF(F2336="女",IF(H2336=0,0,VLOOKUP(I2336/(H2336*H2336/10000),标准!M$108:N$112,2,TRUE)),IF(H2336=0,0,VLOOKUP(I2336/(H2336*H2336/10000),标准!M$74:N$78,2,TRUE)))</f>
        <v>60</v>
      </c>
      <c r="K2336" s="72">
        <v>6068</v>
      </c>
      <c r="L2336" s="71">
        <f>IF(A2336&lt;43,IF(F2336="女",VLOOKUP(K2336,标准!K$108:L$128,2,TRUE),VLOOKUP(K2336,标准!K$74:L$94,2,TRUE)),IF(F2336="女",VLOOKUP(K2336,标准!K$39:L$59,2,TRUE),VLOOKUP(K2336,标准!K$3:L$23,2,TRUE)))</f>
        <v>100</v>
      </c>
      <c r="M2336" s="68">
        <v>9</v>
      </c>
      <c r="N2336" s="71">
        <f>IF(M2336="",0,IF(A2336&lt;43,IF(F2336="女",VLOOKUP(M2336,标准!C$108:D$128,2,TRUE),VLOOKUP(M2336,标准!C$74:D$94,2,TRUE)),IF(F2336="女",VLOOKUP(M2336,标准!C$39:D$59,2,TRUE),VLOOKUP(M2336,标准!C$3:D$23,2,TRUE))))</f>
        <v>66</v>
      </c>
      <c r="O2336" s="62"/>
      <c r="P2336" s="71">
        <f>IF(A2336&lt;43,IF(F2336="女",VLOOKUP(O2336/100,标准!E$108:F$128,2,TRUE),VLOOKUP(O2336/100,标准!E$74:F$94,2,TRUE)),IF(F2336="女",VLOOKUP(O2336/100,标准!E$39:F$59,2,TRUE),VLOOKUP(O2336/100,标准!E$3:F$23,2,TRUE)))</f>
        <v>0</v>
      </c>
      <c r="Q2336" s="112"/>
      <c r="R2336" s="71">
        <f>IF(Q2336=0,0,IF(A2336&lt;43,IF(F2336="女",IF(Q2336="",0,VLOOKUP(Q2336,标准!I$108:J$138,2,TRUE)),IF(Q2336="",0,VLOOKUP(Q2336,标准!I$74:J$104,2,TRUE))),IF(F2336="女",IF(Q2336="",0,VLOOKUP(Q2336,标准!I$39:J$69,2,TRUE)),IF(Q2336="",0,VLOOKUP(Q2336,标准!I$3:J$33,2,TRUE)))))</f>
        <v>0</v>
      </c>
      <c r="S2336" s="62"/>
      <c r="T2336" s="71">
        <f>IF(A2336&lt;43,IF(F2336="女",VLOOKUP(S2336,标准!G$108:H$138,2,TRUE),VLOOKUP(S2336,标准!G$74:H$99,2,TRUE)),IF(F2336="女",VLOOKUP(S2336,标准!G$39:H$69,2,TRUE),VLOOKUP(S2336,标准!G$3:H$28,2,TRUE)))</f>
        <v>0</v>
      </c>
      <c r="U2336" s="114"/>
      <c r="V2336" s="71">
        <f>IF(U2336=0,0,IF(A2336&lt;43,IF(F2336="女",IF(U2336="",0,VLOOKUP(U2336,标准!A$108:B$128,2,TRUE)),IF(U2336="",0,VLOOKUP(U2336,标准!A$74:B$94,2,TRUE))),IF(F2336="女",IF(U2336="",0,VLOOKUP(U2336,标准!A$39:B$59,2,TRUE)),IF(U2336="",0,VLOOKUP(U2336,标准!A$3:B$23,2,TRUE)))))</f>
        <v>0</v>
      </c>
      <c r="W2336" s="86">
        <v>60</v>
      </c>
      <c r="X2336" s="87">
        <v>4.4</v>
      </c>
      <c r="Y2336" s="87">
        <v>3.7</v>
      </c>
      <c r="Z2336" s="91"/>
      <c r="AA2336" s="92" t="s">
        <v>108</v>
      </c>
    </row>
    <row r="2337" customHeight="1" spans="1:27">
      <c r="A2337" s="62">
        <v>40</v>
      </c>
      <c r="B2337" s="63">
        <v>2336</v>
      </c>
      <c r="C2337" s="154" t="s">
        <v>4748</v>
      </c>
      <c r="D2337" s="154" t="s">
        <v>4643</v>
      </c>
      <c r="E2337" s="154" t="s">
        <v>4025</v>
      </c>
      <c r="F2337" s="154" t="s">
        <v>34</v>
      </c>
      <c r="G2337" s="155" t="s">
        <v>4749</v>
      </c>
      <c r="H2337" s="68"/>
      <c r="I2337" s="68"/>
      <c r="J2337" s="71">
        <f>IF(F2337="女",IF(H2337=0,0,VLOOKUP(I2337/(H2337*H2337/10000),标准!M$108:N$112,2,TRUE)),IF(H2337=0,0,VLOOKUP(I2337/(H2337*H2337/10000),标准!M$74:N$78,2,TRUE)))</f>
        <v>0</v>
      </c>
      <c r="K2337" s="72"/>
      <c r="L2337" s="71">
        <f>IF(A2337&lt;43,IF(F2337="女",VLOOKUP(K2337,标准!K$108:L$128,2,TRUE),VLOOKUP(K2337,标准!K$74:L$94,2,TRUE)),IF(F2337="女",VLOOKUP(K2337,标准!K$39:L$59,2,TRUE),VLOOKUP(K2337,标准!K$3:L$23,2,TRUE)))</f>
        <v>0</v>
      </c>
      <c r="M2337" s="68">
        <v>0</v>
      </c>
      <c r="N2337" s="71">
        <f>IF(M2337="",0,IF(A2337&lt;43,IF(F2337="女",VLOOKUP(M2337,标准!C$108:D$128,2,TRUE),VLOOKUP(M2337,标准!C$74:D$94,2,TRUE)),IF(F2337="女",VLOOKUP(M2337,标准!C$39:D$59,2,TRUE),VLOOKUP(M2337,标准!C$3:D$23,2,TRUE))))</f>
        <v>0</v>
      </c>
      <c r="O2337" s="76"/>
      <c r="P2337" s="71">
        <f>IF(A2337&lt;43,IF(F2337="女",VLOOKUP(O2337/100,标准!E$108:F$128,2,TRUE),VLOOKUP(O2337/100,标准!E$74:F$94,2,TRUE)),IF(F2337="女",VLOOKUP(O2337/100,标准!E$39:F$59,2,TRUE),VLOOKUP(O2337/100,标准!E$3:F$23,2,TRUE)))</f>
        <v>0</v>
      </c>
      <c r="Q2337" s="81"/>
      <c r="R2337" s="71">
        <f>IF(Q2337=0,0,IF(A2337&lt;43,IF(F2337="女",IF(Q2337="",0,VLOOKUP(Q2337,标准!I$108:J$138,2,TRUE)),IF(Q2337="",0,VLOOKUP(Q2337,标准!I$74:J$104,2,TRUE))),IF(F2337="女",IF(Q2337="",0,VLOOKUP(Q2337,标准!I$39:J$69,2,TRUE)),IF(Q2337="",0,VLOOKUP(Q2337,标准!I$3:J$33,2,TRUE)))))</f>
        <v>0</v>
      </c>
      <c r="S2337" s="76"/>
      <c r="T2337" s="71">
        <f>IF(A2337&lt;43,IF(F2337="女",VLOOKUP(S2337,标准!G$108:H$138,2,TRUE),VLOOKUP(S2337,标准!G$74:H$99,2,TRUE)),IF(F2337="女",VLOOKUP(S2337,标准!G$39:H$69,2,TRUE),VLOOKUP(S2337,标准!G$3:H$28,2,TRUE)))</f>
        <v>0</v>
      </c>
      <c r="U2337" s="88">
        <v>9.6</v>
      </c>
      <c r="V2337" s="71">
        <f>IF(U2337=0,0,IF(A2337&lt;43,IF(F2337="女",IF(U2337="",0,VLOOKUP(U2337,标准!A$108:B$128,2,TRUE)),IF(U2337="",0,VLOOKUP(U2337,标准!A$74:B$94,2,TRUE))),IF(F2337="女",IF(U2337="",0,VLOOKUP(U2337,标准!A$39:B$59,2,TRUE)),IF(U2337="",0,VLOOKUP(U2337,标准!A$3:B$23,2,TRUE)))))</f>
        <v>66</v>
      </c>
      <c r="W2337" s="86">
        <f t="shared" si="36"/>
        <v>13.2</v>
      </c>
      <c r="X2337" s="87"/>
      <c r="Y2337" s="87"/>
      <c r="Z2337" s="91"/>
      <c r="AA2337" s="92"/>
    </row>
    <row r="2338" customHeight="1" spans="1:27">
      <c r="A2338" s="62">
        <v>40</v>
      </c>
      <c r="B2338" s="63">
        <v>2337</v>
      </c>
      <c r="C2338" s="154" t="s">
        <v>4750</v>
      </c>
      <c r="D2338" s="154" t="s">
        <v>4751</v>
      </c>
      <c r="E2338" s="154" t="s">
        <v>4025</v>
      </c>
      <c r="F2338" s="154" t="s">
        <v>34</v>
      </c>
      <c r="G2338" s="155" t="s">
        <v>4752</v>
      </c>
      <c r="H2338" s="68">
        <v>156</v>
      </c>
      <c r="I2338" s="68">
        <v>45.4</v>
      </c>
      <c r="J2338" s="71">
        <f>IF(F2338="女",IF(H2338=0,0,VLOOKUP(I2338/(H2338*H2338/10000),标准!M$108:N$112,2,TRUE)),IF(H2338=0,0,VLOOKUP(I2338/(H2338*H2338/10000),标准!M$74:N$78,2,TRUE)))</f>
        <v>100</v>
      </c>
      <c r="K2338" s="72">
        <v>2249</v>
      </c>
      <c r="L2338" s="71">
        <f>IF(A2338&lt;43,IF(F2338="女",VLOOKUP(K2338,标准!K$108:L$128,2,TRUE),VLOOKUP(K2338,标准!K$74:L$94,2,TRUE)),IF(F2338="女",VLOOKUP(K2338,标准!K$39:L$59,2,TRUE),VLOOKUP(K2338,标准!K$3:L$23,2,TRUE)))</f>
        <v>64</v>
      </c>
      <c r="M2338" s="68">
        <v>15.5</v>
      </c>
      <c r="N2338" s="71">
        <f>IF(M2338="",0,IF(A2338&lt;43,IF(F2338="女",VLOOKUP(M2338,标准!C$108:D$128,2,TRUE),VLOOKUP(M2338,标准!C$74:D$94,2,TRUE)),IF(F2338="女",VLOOKUP(M2338,标准!C$39:D$59,2,TRUE),VLOOKUP(M2338,标准!C$3:D$23,2,TRUE))))</f>
        <v>74</v>
      </c>
      <c r="O2338" s="62">
        <v>180</v>
      </c>
      <c r="P2338" s="71">
        <f>IF(A2338&lt;43,IF(F2338="女",VLOOKUP(O2338/100,标准!E$108:F$128,2,TRUE),VLOOKUP(O2338/100,标准!E$74:F$94,2,TRUE)),IF(F2338="女",VLOOKUP(O2338/100,标准!E$39:F$59,2,TRUE),VLOOKUP(O2338/100,标准!E$3:F$23,2,TRUE)))</f>
        <v>78</v>
      </c>
      <c r="Q2338" s="112">
        <v>4.08</v>
      </c>
      <c r="R2338" s="71">
        <f>IF(Q2338=0,0,IF(A2338&lt;43,IF(F2338="女",IF(Q2338="",0,VLOOKUP(Q2338,标准!I$108:J$138,2,TRUE)),IF(Q2338="",0,VLOOKUP(Q2338,标准!I$74:J$104,2,TRUE))),IF(F2338="女",IF(Q2338="",0,VLOOKUP(Q2338,标准!I$39:J$69,2,TRUE)),IF(Q2338="",0,VLOOKUP(Q2338,标准!I$3:J$33,2,TRUE)))))</f>
        <v>70</v>
      </c>
      <c r="S2338" s="76">
        <v>43</v>
      </c>
      <c r="T2338" s="71">
        <f>IF(A2338&lt;43,IF(F2338="女",VLOOKUP(S2338,标准!G$108:H$138,2,TRUE),VLOOKUP(S2338,标准!G$74:H$99,2,TRUE)),IF(F2338="女",VLOOKUP(S2338,标准!G$39:H$69,2,TRUE),VLOOKUP(S2338,标准!G$3:H$28,2,TRUE)))</f>
        <v>76</v>
      </c>
      <c r="U2338" s="114">
        <v>9</v>
      </c>
      <c r="V2338" s="71">
        <f>IF(U2338=0,0,IF(A2338&lt;43,IF(F2338="女",IF(U2338="",0,VLOOKUP(U2338,标准!A$108:B$128,2,TRUE)),IF(U2338="",0,VLOOKUP(U2338,标准!A$74:B$94,2,TRUE))),IF(F2338="女",IF(U2338="",0,VLOOKUP(U2338,标准!A$39:B$59,2,TRUE)),IF(U2338="",0,VLOOKUP(U2338,标准!A$3:B$23,2,TRUE)))))</f>
        <v>72</v>
      </c>
      <c r="W2338" s="86">
        <f t="shared" si="36"/>
        <v>75.8</v>
      </c>
      <c r="X2338" s="87">
        <v>3.8</v>
      </c>
      <c r="Y2338" s="87">
        <v>3.7</v>
      </c>
      <c r="Z2338" s="91"/>
      <c r="AA2338" s="92"/>
    </row>
    <row r="2339" customHeight="1" spans="1:27">
      <c r="A2339" s="62">
        <v>40</v>
      </c>
      <c r="B2339" s="63">
        <v>2338</v>
      </c>
      <c r="C2339" s="154" t="s">
        <v>4753</v>
      </c>
      <c r="D2339" s="154" t="s">
        <v>4751</v>
      </c>
      <c r="E2339" s="154" t="s">
        <v>4025</v>
      </c>
      <c r="F2339" s="154" t="s">
        <v>34</v>
      </c>
      <c r="G2339" s="155" t="s">
        <v>4754</v>
      </c>
      <c r="H2339" s="68">
        <v>154.2</v>
      </c>
      <c r="I2339" s="68">
        <v>49.2</v>
      </c>
      <c r="J2339" s="71">
        <f>IF(F2339="女",IF(H2339=0,0,VLOOKUP(I2339/(H2339*H2339/10000),标准!M$108:N$112,2,TRUE)),IF(H2339=0,0,VLOOKUP(I2339/(H2339*H2339/10000),标准!M$74:N$78,2,TRUE)))</f>
        <v>100</v>
      </c>
      <c r="K2339" s="72">
        <v>2717</v>
      </c>
      <c r="L2339" s="71">
        <f>IF(A2339&lt;43,IF(F2339="女",VLOOKUP(K2339,标准!K$108:L$128,2,TRUE),VLOOKUP(K2339,标准!K$74:L$94,2,TRUE)),IF(F2339="女",VLOOKUP(K2339,标准!K$39:L$59,2,TRUE),VLOOKUP(K2339,标准!K$3:L$23,2,TRUE)))</f>
        <v>74</v>
      </c>
      <c r="M2339" s="68">
        <v>10</v>
      </c>
      <c r="N2339" s="71">
        <f>IF(M2339="",0,IF(A2339&lt;43,IF(F2339="女",VLOOKUP(M2339,标准!C$108:D$128,2,TRUE),VLOOKUP(M2339,标准!C$74:D$94,2,TRUE)),IF(F2339="女",VLOOKUP(M2339,标准!C$39:D$59,2,TRUE),VLOOKUP(M2339,标准!C$3:D$23,2,TRUE))))</f>
        <v>66</v>
      </c>
      <c r="O2339" s="62">
        <v>180</v>
      </c>
      <c r="P2339" s="71">
        <f>IF(A2339&lt;43,IF(F2339="女",VLOOKUP(O2339/100,标准!E$108:F$128,2,TRUE),VLOOKUP(O2339/100,标准!E$74:F$94,2,TRUE)),IF(F2339="女",VLOOKUP(O2339/100,标准!E$39:F$59,2,TRUE),VLOOKUP(O2339/100,标准!E$3:F$23,2,TRUE)))</f>
        <v>78</v>
      </c>
      <c r="Q2339" s="112">
        <v>4.07</v>
      </c>
      <c r="R2339" s="71">
        <f>IF(Q2339=0,0,IF(A2339&lt;43,IF(F2339="女",IF(Q2339="",0,VLOOKUP(Q2339,标准!I$108:J$138,2,TRUE)),IF(Q2339="",0,VLOOKUP(Q2339,标准!I$74:J$104,2,TRUE))),IF(F2339="女",IF(Q2339="",0,VLOOKUP(Q2339,标准!I$39:J$69,2,TRUE)),IF(Q2339="",0,VLOOKUP(Q2339,标准!I$3:J$33,2,TRUE)))))</f>
        <v>70</v>
      </c>
      <c r="S2339" s="76">
        <v>37</v>
      </c>
      <c r="T2339" s="71">
        <f>IF(A2339&lt;43,IF(F2339="女",VLOOKUP(S2339,标准!G$108:H$138,2,TRUE),VLOOKUP(S2339,标准!G$74:H$99,2,TRUE)),IF(F2339="女",VLOOKUP(S2339,标准!G$39:H$69,2,TRUE),VLOOKUP(S2339,标准!G$3:H$28,2,TRUE)))</f>
        <v>70</v>
      </c>
      <c r="U2339" s="114">
        <v>9.2</v>
      </c>
      <c r="V2339" s="71">
        <f>IF(U2339=0,0,IF(A2339&lt;43,IF(F2339="女",IF(U2339="",0,VLOOKUP(U2339,标准!A$108:B$128,2,TRUE)),IF(U2339="",0,VLOOKUP(U2339,标准!A$74:B$94,2,TRUE))),IF(F2339="女",IF(U2339="",0,VLOOKUP(U2339,标准!A$39:B$59,2,TRUE)),IF(U2339="",0,VLOOKUP(U2339,标准!A$3:B$23,2,TRUE)))))</f>
        <v>70</v>
      </c>
      <c r="W2339" s="86">
        <f t="shared" si="36"/>
        <v>75.5</v>
      </c>
      <c r="X2339" s="87">
        <v>4.7</v>
      </c>
      <c r="Y2339" s="87">
        <v>4.9</v>
      </c>
      <c r="Z2339" s="91"/>
      <c r="AA2339" s="92"/>
    </row>
    <row r="2340" customHeight="1" spans="1:27">
      <c r="A2340" s="62">
        <v>40</v>
      </c>
      <c r="B2340" s="63">
        <v>2339</v>
      </c>
      <c r="C2340" s="154" t="s">
        <v>4755</v>
      </c>
      <c r="D2340" s="154" t="s">
        <v>4751</v>
      </c>
      <c r="E2340" s="154" t="s">
        <v>4025</v>
      </c>
      <c r="F2340" s="154" t="s">
        <v>34</v>
      </c>
      <c r="G2340" s="155" t="s">
        <v>4756</v>
      </c>
      <c r="H2340" s="68">
        <v>159.1</v>
      </c>
      <c r="I2340" s="68">
        <v>47.5</v>
      </c>
      <c r="J2340" s="71">
        <f>IF(F2340="女",IF(H2340=0,0,VLOOKUP(I2340/(H2340*H2340/10000),标准!M$108:N$112,2,TRUE)),IF(H2340=0,0,VLOOKUP(I2340/(H2340*H2340/10000),标准!M$74:N$78,2,TRUE)))</f>
        <v>100</v>
      </c>
      <c r="K2340" s="72">
        <v>2824</v>
      </c>
      <c r="L2340" s="71">
        <f>IF(A2340&lt;43,IF(F2340="女",VLOOKUP(K2340,标准!K$108:L$128,2,TRUE),VLOOKUP(K2340,标准!K$74:L$94,2,TRUE)),IF(F2340="女",VLOOKUP(K2340,标准!K$39:L$59,2,TRUE),VLOOKUP(K2340,标准!K$3:L$23,2,TRUE)))</f>
        <v>76</v>
      </c>
      <c r="M2340" s="68">
        <v>9</v>
      </c>
      <c r="N2340" s="71">
        <f>IF(M2340="",0,IF(A2340&lt;43,IF(F2340="女",VLOOKUP(M2340,标准!C$108:D$128,2,TRUE),VLOOKUP(M2340,标准!C$74:D$94,2,TRUE)),IF(F2340="女",VLOOKUP(M2340,标准!C$39:D$59,2,TRUE),VLOOKUP(M2340,标准!C$3:D$23,2,TRUE))))</f>
        <v>64</v>
      </c>
      <c r="O2340" s="62">
        <v>188</v>
      </c>
      <c r="P2340" s="71">
        <f>IF(A2340&lt;43,IF(F2340="女",VLOOKUP(O2340/100,标准!E$108:F$128,2,TRUE),VLOOKUP(O2340/100,标准!E$74:F$94,2,TRUE)),IF(F2340="女",VLOOKUP(O2340/100,标准!E$39:F$59,2,TRUE),VLOOKUP(O2340/100,标准!E$3:F$23,2,TRUE)))</f>
        <v>85</v>
      </c>
      <c r="Q2340" s="112">
        <v>3.46</v>
      </c>
      <c r="R2340" s="71">
        <f>IF(Q2340=0,0,IF(A2340&lt;43,IF(F2340="女",IF(Q2340="",0,VLOOKUP(Q2340,标准!I$108:J$138,2,TRUE)),IF(Q2340="",0,VLOOKUP(Q2340,标准!I$74:J$104,2,TRUE))),IF(F2340="女",IF(Q2340="",0,VLOOKUP(Q2340,标准!I$39:J$69,2,TRUE)),IF(Q2340="",0,VLOOKUP(Q2340,标准!I$3:J$33,2,TRUE)))))</f>
        <v>78</v>
      </c>
      <c r="S2340" s="76">
        <v>43</v>
      </c>
      <c r="T2340" s="71">
        <f>IF(A2340&lt;43,IF(F2340="女",VLOOKUP(S2340,标准!G$108:H$138,2,TRUE),VLOOKUP(S2340,标准!G$74:H$99,2,TRUE)),IF(F2340="女",VLOOKUP(S2340,标准!G$39:H$69,2,TRUE),VLOOKUP(S2340,标准!G$3:H$28,2,TRUE)))</f>
        <v>76</v>
      </c>
      <c r="U2340" s="114">
        <v>9</v>
      </c>
      <c r="V2340" s="71">
        <f>IF(U2340=0,0,IF(A2340&lt;43,IF(F2340="女",IF(U2340="",0,VLOOKUP(U2340,标准!A$108:B$128,2,TRUE)),IF(U2340="",0,VLOOKUP(U2340,标准!A$74:B$94,2,TRUE))),IF(F2340="女",IF(U2340="",0,VLOOKUP(U2340,标准!A$39:B$59,2,TRUE)),IF(U2340="",0,VLOOKUP(U2340,标准!A$3:B$23,2,TRUE)))))</f>
        <v>72</v>
      </c>
      <c r="W2340" s="86">
        <f t="shared" si="36"/>
        <v>78.9</v>
      </c>
      <c r="X2340" s="87">
        <v>3.9</v>
      </c>
      <c r="Y2340" s="87">
        <v>3.8</v>
      </c>
      <c r="Z2340" s="91"/>
      <c r="AA2340" s="92"/>
    </row>
    <row r="2341" customHeight="1" spans="1:27">
      <c r="A2341" s="62">
        <v>40</v>
      </c>
      <c r="B2341" s="63">
        <v>2340</v>
      </c>
      <c r="C2341" s="154" t="s">
        <v>4757</v>
      </c>
      <c r="D2341" s="154" t="s">
        <v>4751</v>
      </c>
      <c r="E2341" s="154" t="s">
        <v>4025</v>
      </c>
      <c r="F2341" s="154" t="s">
        <v>30</v>
      </c>
      <c r="G2341" s="155" t="s">
        <v>4758</v>
      </c>
      <c r="H2341" s="68">
        <v>178</v>
      </c>
      <c r="I2341" s="68">
        <v>53.8</v>
      </c>
      <c r="J2341" s="71">
        <f>IF(F2341="女",IF(H2341=0,0,VLOOKUP(I2341/(H2341*H2341/10000),标准!M$108:N$112,2,TRUE)),IF(H2341=0,0,VLOOKUP(I2341/(H2341*H2341/10000),标准!M$74:N$78,2,TRUE)))</f>
        <v>80</v>
      </c>
      <c r="K2341" s="72">
        <v>3295</v>
      </c>
      <c r="L2341" s="71">
        <f>IF(A2341&lt;43,IF(F2341="女",VLOOKUP(K2341,标准!K$108:L$128,2,TRUE),VLOOKUP(K2341,标准!K$74:L$94,2,TRUE)),IF(F2341="女",VLOOKUP(K2341,标准!K$39:L$59,2,TRUE),VLOOKUP(K2341,标准!K$3:L$23,2,TRUE)))</f>
        <v>62</v>
      </c>
      <c r="M2341" s="68">
        <v>10</v>
      </c>
      <c r="N2341" s="71">
        <f>IF(M2341="",0,IF(A2341&lt;43,IF(F2341="女",VLOOKUP(M2341,标准!C$108:D$128,2,TRUE),VLOOKUP(M2341,标准!C$74:D$94,2,TRUE)),IF(F2341="女",VLOOKUP(M2341,标准!C$39:D$59,2,TRUE),VLOOKUP(M2341,标准!C$3:D$23,2,TRUE))))</f>
        <v>68</v>
      </c>
      <c r="O2341" s="72">
        <v>220</v>
      </c>
      <c r="P2341" s="71">
        <f>IF(A2341&lt;43,IF(F2341="女",VLOOKUP(O2341/100,标准!E$108:F$128,2,TRUE),VLOOKUP(O2341/100,标准!E$74:F$94,2,TRUE)),IF(F2341="女",VLOOKUP(O2341/100,标准!E$39:F$59,2,TRUE),VLOOKUP(O2341/100,标准!E$3:F$23,2,TRUE)))</f>
        <v>66</v>
      </c>
      <c r="Q2341" s="82">
        <v>4.2</v>
      </c>
      <c r="R2341" s="71">
        <f>IF(Q2341=0,0,IF(A2341&lt;43,IF(F2341="女",IF(Q2341="",0,VLOOKUP(Q2341,标准!I$108:J$138,2,TRUE)),IF(Q2341="",0,VLOOKUP(Q2341,标准!I$74:J$104,2,TRUE))),IF(F2341="女",IF(Q2341="",0,VLOOKUP(Q2341,标准!I$39:J$69,2,TRUE)),IF(Q2341="",0,VLOOKUP(Q2341,标准!I$3:J$33,2,TRUE)))))</f>
        <v>64</v>
      </c>
      <c r="S2341" s="83">
        <v>2</v>
      </c>
      <c r="T2341" s="71">
        <f>IF(A2341&lt;43,IF(F2341="女",VLOOKUP(S2341,标准!G$108:H$138,2,TRUE),VLOOKUP(S2341,标准!G$74:H$99,2,TRUE)),IF(F2341="女",VLOOKUP(S2341,标准!G$39:H$69,2,TRUE),VLOOKUP(S2341,标准!G$3:H$28,2,TRUE)))</f>
        <v>0</v>
      </c>
      <c r="U2341" s="89">
        <v>7.69</v>
      </c>
      <c r="V2341" s="71">
        <f>IF(U2341=0,0,IF(A2341&lt;43,IF(F2341="女",IF(U2341="",0,VLOOKUP(U2341,标准!A$108:B$128,2,TRUE)),IF(U2341="",0,VLOOKUP(U2341,标准!A$74:B$94,2,TRUE))),IF(F2341="女",IF(U2341="",0,VLOOKUP(U2341,标准!A$39:B$59,2,TRUE)),IF(U2341="",0,VLOOKUP(U2341,标准!A$3:B$23,2,TRUE)))))</f>
        <v>74</v>
      </c>
      <c r="W2341" s="86">
        <f t="shared" si="36"/>
        <v>62.3</v>
      </c>
      <c r="X2341" s="87">
        <v>4.5</v>
      </c>
      <c r="Y2341" s="87">
        <v>4.7</v>
      </c>
      <c r="Z2341" s="91"/>
      <c r="AA2341" s="92"/>
    </row>
    <row r="2342" customHeight="1" spans="1:27">
      <c r="A2342" s="62">
        <v>40</v>
      </c>
      <c r="B2342" s="63">
        <v>2341</v>
      </c>
      <c r="C2342" s="154" t="s">
        <v>4759</v>
      </c>
      <c r="D2342" s="154" t="s">
        <v>4751</v>
      </c>
      <c r="E2342" s="154" t="s">
        <v>4025</v>
      </c>
      <c r="F2342" s="154" t="s">
        <v>30</v>
      </c>
      <c r="G2342" s="155" t="s">
        <v>4760</v>
      </c>
      <c r="H2342" s="68">
        <v>171.8</v>
      </c>
      <c r="I2342" s="68">
        <v>56.9</v>
      </c>
      <c r="J2342" s="71">
        <f>IF(F2342="女",IF(H2342=0,0,VLOOKUP(I2342/(H2342*H2342/10000),标准!M$108:N$112,2,TRUE)),IF(H2342=0,0,VLOOKUP(I2342/(H2342*H2342/10000),标准!M$74:N$78,2,TRUE)))</f>
        <v>100</v>
      </c>
      <c r="K2342" s="72">
        <v>3652</v>
      </c>
      <c r="L2342" s="71">
        <f>IF(A2342&lt;43,IF(F2342="女",VLOOKUP(K2342,标准!K$108:L$128,2,TRUE),VLOOKUP(K2342,标准!K$74:L$94,2,TRUE)),IF(F2342="女",VLOOKUP(K2342,标准!K$39:L$59,2,TRUE),VLOOKUP(K2342,标准!K$3:L$23,2,TRUE)))</f>
        <v>68</v>
      </c>
      <c r="M2342" s="68">
        <v>8</v>
      </c>
      <c r="N2342" s="71">
        <f>IF(M2342="",0,IF(A2342&lt;43,IF(F2342="女",VLOOKUP(M2342,标准!C$108:D$128,2,TRUE),VLOOKUP(M2342,标准!C$74:D$94,2,TRUE)),IF(F2342="女",VLOOKUP(M2342,标准!C$39:D$59,2,TRUE),VLOOKUP(M2342,标准!C$3:D$23,2,TRUE))))</f>
        <v>66</v>
      </c>
      <c r="O2342" s="72">
        <v>180</v>
      </c>
      <c r="P2342" s="71">
        <f>IF(A2342&lt;43,IF(F2342="女",VLOOKUP(O2342/100,标准!E$108:F$128,2,TRUE),VLOOKUP(O2342/100,标准!E$74:F$94,2,TRUE)),IF(F2342="女",VLOOKUP(O2342/100,标准!E$39:F$59,2,TRUE),VLOOKUP(O2342/100,标准!E$3:F$23,2,TRUE)))</f>
        <v>0</v>
      </c>
      <c r="Q2342" s="82">
        <v>4.51</v>
      </c>
      <c r="R2342" s="71">
        <f>IF(Q2342=0,0,IF(A2342&lt;43,IF(F2342="女",IF(Q2342="",0,VLOOKUP(Q2342,标准!I$108:J$138,2,TRUE)),IF(Q2342="",0,VLOOKUP(Q2342,标准!I$74:J$104,2,TRUE))),IF(F2342="女",IF(Q2342="",0,VLOOKUP(Q2342,标准!I$39:J$69,2,TRUE)),IF(Q2342="",0,VLOOKUP(Q2342,标准!I$3:J$33,2,TRUE)))))</f>
        <v>50</v>
      </c>
      <c r="S2342" s="83">
        <v>1</v>
      </c>
      <c r="T2342" s="71">
        <f>IF(A2342&lt;43,IF(F2342="女",VLOOKUP(S2342,标准!G$108:H$138,2,TRUE),VLOOKUP(S2342,标准!G$74:H$99,2,TRUE)),IF(F2342="女",VLOOKUP(S2342,标准!G$39:H$69,2,TRUE),VLOOKUP(S2342,标准!G$3:H$28,2,TRUE)))</f>
        <v>0</v>
      </c>
      <c r="U2342" s="89">
        <v>7.48</v>
      </c>
      <c r="V2342" s="71">
        <f>IF(U2342=0,0,IF(A2342&lt;43,IF(F2342="女",IF(U2342="",0,VLOOKUP(U2342,标准!A$108:B$128,2,TRUE)),IF(U2342="",0,VLOOKUP(U2342,标准!A$74:B$94,2,TRUE))),IF(F2342="女",IF(U2342="",0,VLOOKUP(U2342,标准!A$39:B$59,2,TRUE)),IF(U2342="",0,VLOOKUP(U2342,标准!A$3:B$23,2,TRUE)))))</f>
        <v>76</v>
      </c>
      <c r="W2342" s="86">
        <f t="shared" si="36"/>
        <v>57</v>
      </c>
      <c r="X2342" s="87">
        <v>3.7</v>
      </c>
      <c r="Y2342" s="87">
        <v>3.7</v>
      </c>
      <c r="Z2342" s="91"/>
      <c r="AA2342" s="92"/>
    </row>
    <row r="2343" customHeight="1" spans="1:27">
      <c r="A2343" s="62">
        <v>40</v>
      </c>
      <c r="B2343" s="63">
        <v>2342</v>
      </c>
      <c r="C2343" s="154" t="s">
        <v>4761</v>
      </c>
      <c r="D2343" s="154" t="s">
        <v>4751</v>
      </c>
      <c r="E2343" s="154" t="s">
        <v>4025</v>
      </c>
      <c r="F2343" s="154" t="s">
        <v>34</v>
      </c>
      <c r="G2343" s="155" t="s">
        <v>4762</v>
      </c>
      <c r="H2343" s="68">
        <v>157.4</v>
      </c>
      <c r="I2343" s="68">
        <v>57.7</v>
      </c>
      <c r="J2343" s="71">
        <f>IF(F2343="女",IF(H2343=0,0,VLOOKUP(I2343/(H2343*H2343/10000),标准!M$108:N$112,2,TRUE)),IF(H2343=0,0,VLOOKUP(I2343/(H2343*H2343/10000),标准!M$74:N$78,2,TRUE)))</f>
        <v>100</v>
      </c>
      <c r="K2343" s="72">
        <v>3200</v>
      </c>
      <c r="L2343" s="71">
        <f>IF(A2343&lt;43,IF(F2343="女",VLOOKUP(K2343,标准!K$108:L$128,2,TRUE),VLOOKUP(K2343,标准!K$74:L$94,2,TRUE)),IF(F2343="女",VLOOKUP(K2343,标准!K$39:L$59,2,TRUE),VLOOKUP(K2343,标准!K$3:L$23,2,TRUE)))</f>
        <v>85</v>
      </c>
      <c r="M2343" s="68">
        <v>27.5</v>
      </c>
      <c r="N2343" s="71">
        <f>IF(M2343="",0,IF(A2343&lt;43,IF(F2343="女",VLOOKUP(M2343,标准!C$108:D$128,2,TRUE),VLOOKUP(M2343,标准!C$74:D$94,2,TRUE)),IF(F2343="女",VLOOKUP(M2343,标准!C$39:D$59,2,TRUE),VLOOKUP(M2343,标准!C$3:D$23,2,TRUE))))</f>
        <v>100</v>
      </c>
      <c r="O2343" s="62">
        <v>185</v>
      </c>
      <c r="P2343" s="71">
        <f>IF(A2343&lt;43,IF(F2343="女",VLOOKUP(O2343/100,标准!E$108:F$128,2,TRUE),VLOOKUP(O2343/100,标准!E$74:F$94,2,TRUE)),IF(F2343="女",VLOOKUP(O2343/100,标准!E$39:F$59,2,TRUE),VLOOKUP(O2343/100,标准!E$3:F$23,2,TRUE)))</f>
        <v>80</v>
      </c>
      <c r="Q2343" s="112">
        <v>3.55</v>
      </c>
      <c r="R2343" s="71">
        <f>IF(Q2343=0,0,IF(A2343&lt;43,IF(F2343="女",IF(Q2343="",0,VLOOKUP(Q2343,标准!I$108:J$138,2,TRUE)),IF(Q2343="",0,VLOOKUP(Q2343,标准!I$74:J$104,2,TRUE))),IF(F2343="女",IF(Q2343="",0,VLOOKUP(Q2343,标准!I$39:J$69,2,TRUE)),IF(Q2343="",0,VLOOKUP(Q2343,标准!I$3:J$33,2,TRUE)))))</f>
        <v>74</v>
      </c>
      <c r="S2343" s="76">
        <v>47</v>
      </c>
      <c r="T2343" s="71">
        <f>IF(A2343&lt;43,IF(F2343="女",VLOOKUP(S2343,标准!G$108:H$138,2,TRUE),VLOOKUP(S2343,标准!G$74:H$99,2,TRUE)),IF(F2343="女",VLOOKUP(S2343,标准!G$39:H$69,2,TRUE),VLOOKUP(S2343,标准!G$3:H$28,2,TRUE)))</f>
        <v>80</v>
      </c>
      <c r="U2343" s="114">
        <v>9.2</v>
      </c>
      <c r="V2343" s="71">
        <f>IF(U2343=0,0,IF(A2343&lt;43,IF(F2343="女",IF(U2343="",0,VLOOKUP(U2343,标准!A$108:B$128,2,TRUE)),IF(U2343="",0,VLOOKUP(U2343,标准!A$74:B$94,2,TRUE))),IF(F2343="女",IF(U2343="",0,VLOOKUP(U2343,标准!A$39:B$59,2,TRUE)),IF(U2343="",0,VLOOKUP(U2343,标准!A$3:B$23,2,TRUE)))))</f>
        <v>70</v>
      </c>
      <c r="W2343" s="86">
        <f t="shared" si="36"/>
        <v>82.55</v>
      </c>
      <c r="X2343" s="87">
        <v>4.3</v>
      </c>
      <c r="Y2343" s="87">
        <v>4.6</v>
      </c>
      <c r="Z2343" s="91"/>
      <c r="AA2343" s="92"/>
    </row>
    <row r="2344" customHeight="1" spans="1:27">
      <c r="A2344" s="62">
        <v>40</v>
      </c>
      <c r="B2344" s="63">
        <v>2343</v>
      </c>
      <c r="C2344" s="154" t="s">
        <v>4763</v>
      </c>
      <c r="D2344" s="154" t="s">
        <v>4751</v>
      </c>
      <c r="E2344" s="154" t="s">
        <v>4025</v>
      </c>
      <c r="F2344" s="154" t="s">
        <v>30</v>
      </c>
      <c r="G2344" s="155" t="s">
        <v>4764</v>
      </c>
      <c r="H2344" s="68">
        <v>168.7</v>
      </c>
      <c r="I2344" s="68">
        <v>58.1</v>
      </c>
      <c r="J2344" s="71">
        <f>IF(F2344="女",IF(H2344=0,0,VLOOKUP(I2344/(H2344*H2344/10000),标准!M$108:N$112,2,TRUE)),IF(H2344=0,0,VLOOKUP(I2344/(H2344*H2344/10000),标准!M$74:N$78,2,TRUE)))</f>
        <v>100</v>
      </c>
      <c r="K2344" s="72">
        <v>3250</v>
      </c>
      <c r="L2344" s="71">
        <f>IF(A2344&lt;43,IF(F2344="女",VLOOKUP(K2344,标准!K$108:L$128,2,TRUE),VLOOKUP(K2344,标准!K$74:L$94,2,TRUE)),IF(F2344="女",VLOOKUP(K2344,标准!K$39:L$59,2,TRUE),VLOOKUP(K2344,标准!K$3:L$23,2,TRUE)))</f>
        <v>62</v>
      </c>
      <c r="M2344" s="68">
        <v>0</v>
      </c>
      <c r="N2344" s="71">
        <f>IF(M2344="",0,IF(A2344&lt;43,IF(F2344="女",VLOOKUP(M2344,标准!C$108:D$128,2,TRUE),VLOOKUP(M2344,标准!C$74:D$94,2,TRUE)),IF(F2344="女",VLOOKUP(M2344,标准!C$39:D$59,2,TRUE),VLOOKUP(M2344,标准!C$3:D$23,2,TRUE))))</f>
        <v>20</v>
      </c>
      <c r="O2344" s="72">
        <v>230</v>
      </c>
      <c r="P2344" s="71">
        <f>IF(A2344&lt;43,IF(F2344="女",VLOOKUP(O2344/100,标准!E$108:F$128,2,TRUE),VLOOKUP(O2344/100,标准!E$74:F$94,2,TRUE)),IF(F2344="女",VLOOKUP(O2344/100,标准!E$39:F$59,2,TRUE),VLOOKUP(O2344/100,标准!E$3:F$23,2,TRUE)))</f>
        <v>70</v>
      </c>
      <c r="Q2344" s="82">
        <v>4.17</v>
      </c>
      <c r="R2344" s="71">
        <f>IF(Q2344=0,0,IF(A2344&lt;43,IF(F2344="女",IF(Q2344="",0,VLOOKUP(Q2344,标准!I$108:J$138,2,TRUE)),IF(Q2344="",0,VLOOKUP(Q2344,标准!I$74:J$104,2,TRUE))),IF(F2344="女",IF(Q2344="",0,VLOOKUP(Q2344,标准!I$39:J$69,2,TRUE)),IF(Q2344="",0,VLOOKUP(Q2344,标准!I$3:J$33,2,TRUE)))))</f>
        <v>66</v>
      </c>
      <c r="S2344" s="83">
        <v>3</v>
      </c>
      <c r="T2344" s="71">
        <f>IF(A2344&lt;43,IF(F2344="女",VLOOKUP(S2344,标准!G$108:H$138,2,TRUE),VLOOKUP(S2344,标准!G$74:H$99,2,TRUE)),IF(F2344="女",VLOOKUP(S2344,标准!G$39:H$69,2,TRUE),VLOOKUP(S2344,标准!G$3:H$28,2,TRUE)))</f>
        <v>0</v>
      </c>
      <c r="U2344" s="89">
        <v>7.66</v>
      </c>
      <c r="V2344" s="71">
        <f>IF(U2344=0,0,IF(A2344&lt;43,IF(F2344="女",IF(U2344="",0,VLOOKUP(U2344,标准!A$108:B$128,2,TRUE)),IF(U2344="",0,VLOOKUP(U2344,标准!A$74:B$94,2,TRUE))),IF(F2344="女",IF(U2344="",0,VLOOKUP(U2344,标准!A$39:B$59,2,TRUE)),IF(U2344="",0,VLOOKUP(U2344,标准!A$3:B$23,2,TRUE)))))</f>
        <v>74</v>
      </c>
      <c r="W2344" s="86">
        <f t="shared" si="36"/>
        <v>61.3</v>
      </c>
      <c r="X2344" s="87">
        <v>4.7</v>
      </c>
      <c r="Y2344" s="87">
        <v>4.8</v>
      </c>
      <c r="Z2344" s="91"/>
      <c r="AA2344" s="92"/>
    </row>
    <row r="2345" customHeight="1" spans="1:27">
      <c r="A2345" s="62">
        <v>40</v>
      </c>
      <c r="B2345" s="63">
        <v>2344</v>
      </c>
      <c r="C2345" s="154" t="s">
        <v>4765</v>
      </c>
      <c r="D2345" s="154" t="s">
        <v>4751</v>
      </c>
      <c r="E2345" s="154" t="s">
        <v>4025</v>
      </c>
      <c r="F2345" s="154" t="s">
        <v>34</v>
      </c>
      <c r="G2345" s="155" t="s">
        <v>4766</v>
      </c>
      <c r="H2345" s="68">
        <v>158.8</v>
      </c>
      <c r="I2345" s="68">
        <v>48.4</v>
      </c>
      <c r="J2345" s="71">
        <f>IF(F2345="女",IF(H2345=0,0,VLOOKUP(I2345/(H2345*H2345/10000),标准!M$108:N$112,2,TRUE)),IF(H2345=0,0,VLOOKUP(I2345/(H2345*H2345/10000),标准!M$74:N$78,2,TRUE)))</f>
        <v>100</v>
      </c>
      <c r="K2345" s="72">
        <v>2947</v>
      </c>
      <c r="L2345" s="71">
        <f>IF(A2345&lt;43,IF(F2345="女",VLOOKUP(K2345,标准!K$108:L$128,2,TRUE),VLOOKUP(K2345,标准!K$74:L$94,2,TRUE)),IF(F2345="女",VLOOKUP(K2345,标准!K$39:L$59,2,TRUE),VLOOKUP(K2345,标准!K$3:L$23,2,TRUE)))</f>
        <v>78</v>
      </c>
      <c r="M2345" s="68">
        <v>15</v>
      </c>
      <c r="N2345" s="71">
        <f>IF(M2345="",0,IF(A2345&lt;43,IF(F2345="女",VLOOKUP(M2345,标准!C$108:D$128,2,TRUE),VLOOKUP(M2345,标准!C$74:D$94,2,TRUE)),IF(F2345="女",VLOOKUP(M2345,标准!C$39:D$59,2,TRUE),VLOOKUP(M2345,标准!C$3:D$23,2,TRUE))))</f>
        <v>72</v>
      </c>
      <c r="O2345" s="76">
        <v>152</v>
      </c>
      <c r="P2345" s="71">
        <f>IF(A2345&lt;43,IF(F2345="女",VLOOKUP(O2345/100,标准!E$108:F$128,2,TRUE),VLOOKUP(O2345/100,标准!E$74:F$94,2,TRUE)),IF(F2345="女",VLOOKUP(O2345/100,标准!E$39:F$59,2,TRUE),VLOOKUP(O2345/100,标准!E$3:F$23,2,TRUE)))</f>
        <v>60</v>
      </c>
      <c r="Q2345" s="81">
        <v>4.2</v>
      </c>
      <c r="R2345" s="71">
        <f>IF(Q2345=0,0,IF(A2345&lt;43,IF(F2345="女",IF(Q2345="",0,VLOOKUP(Q2345,标准!I$108:J$138,2,TRUE)),IF(Q2345="",0,VLOOKUP(Q2345,标准!I$74:J$104,2,TRUE))),IF(F2345="女",IF(Q2345="",0,VLOOKUP(Q2345,标准!I$39:J$69,2,TRUE)),IF(Q2345="",0,VLOOKUP(Q2345,标准!I$3:J$33,2,TRUE)))))</f>
        <v>64</v>
      </c>
      <c r="S2345" s="76">
        <v>21</v>
      </c>
      <c r="T2345" s="71">
        <f>IF(A2345&lt;43,IF(F2345="女",VLOOKUP(S2345,标准!G$108:H$138,2,TRUE),VLOOKUP(S2345,标准!G$74:H$99,2,TRUE)),IF(F2345="女",VLOOKUP(S2345,标准!G$39:H$69,2,TRUE),VLOOKUP(S2345,标准!G$3:H$28,2,TRUE)))</f>
        <v>30</v>
      </c>
      <c r="U2345" s="88">
        <v>10.2</v>
      </c>
      <c r="V2345" s="71">
        <f>IF(U2345=0,0,IF(A2345&lt;43,IF(F2345="女",IF(U2345="",0,VLOOKUP(U2345,标准!A$108:B$128,2,TRUE)),IF(U2345="",0,VLOOKUP(U2345,标准!A$74:B$94,2,TRUE))),IF(F2345="女",IF(U2345="",0,VLOOKUP(U2345,标准!A$39:B$59,2,TRUE)),IF(U2345="",0,VLOOKUP(U2345,标准!A$3:B$23,2,TRUE)))))</f>
        <v>60</v>
      </c>
      <c r="W2345" s="86">
        <f t="shared" si="36"/>
        <v>67.7</v>
      </c>
      <c r="X2345" s="87">
        <v>3.9</v>
      </c>
      <c r="Y2345" s="87">
        <v>4</v>
      </c>
      <c r="Z2345" s="91"/>
      <c r="AA2345" s="92"/>
    </row>
    <row r="2346" customHeight="1" spans="1:27">
      <c r="A2346" s="62">
        <v>40</v>
      </c>
      <c r="B2346" s="63">
        <v>2345</v>
      </c>
      <c r="C2346" s="154" t="s">
        <v>4767</v>
      </c>
      <c r="D2346" s="154" t="s">
        <v>4751</v>
      </c>
      <c r="E2346" s="154" t="s">
        <v>4025</v>
      </c>
      <c r="F2346" s="154" t="s">
        <v>30</v>
      </c>
      <c r="G2346" s="155" t="s">
        <v>4768</v>
      </c>
      <c r="H2346" s="68">
        <v>176.8</v>
      </c>
      <c r="I2346" s="68">
        <v>54.9</v>
      </c>
      <c r="J2346" s="71">
        <f>IF(F2346="女",IF(H2346=0,0,VLOOKUP(I2346/(H2346*H2346/10000),标准!M$108:N$112,2,TRUE)),IF(H2346=0,0,VLOOKUP(I2346/(H2346*H2346/10000),标准!M$74:N$78,2,TRUE)))</f>
        <v>80</v>
      </c>
      <c r="K2346" s="72">
        <v>4710</v>
      </c>
      <c r="L2346" s="71">
        <f>IF(A2346&lt;43,IF(F2346="女",VLOOKUP(K2346,标准!K$108:L$128,2,TRUE),VLOOKUP(K2346,标准!K$74:L$94,2,TRUE)),IF(F2346="女",VLOOKUP(K2346,标准!K$39:L$59,2,TRUE),VLOOKUP(K2346,标准!K$3:L$23,2,TRUE)))</f>
        <v>85</v>
      </c>
      <c r="M2346" s="68">
        <v>12</v>
      </c>
      <c r="N2346" s="71">
        <f>IF(M2346="",0,IF(A2346&lt;43,IF(F2346="女",VLOOKUP(M2346,标准!C$108:D$128,2,TRUE),VLOOKUP(M2346,标准!C$74:D$94,2,TRUE)),IF(F2346="女",VLOOKUP(M2346,标准!C$39:D$59,2,TRUE),VLOOKUP(M2346,标准!C$3:D$23,2,TRUE))))</f>
        <v>70</v>
      </c>
      <c r="O2346" s="72">
        <v>275</v>
      </c>
      <c r="P2346" s="71">
        <f>IF(A2346&lt;43,IF(F2346="女",VLOOKUP(O2346/100,标准!E$108:F$128,2,TRUE),VLOOKUP(O2346/100,标准!E$74:F$94,2,TRUE)),IF(F2346="女",VLOOKUP(O2346/100,标准!E$39:F$59,2,TRUE),VLOOKUP(O2346/100,标准!E$3:F$23,2,TRUE)))</f>
        <v>100</v>
      </c>
      <c r="Q2346" s="82">
        <v>3.31</v>
      </c>
      <c r="R2346" s="71">
        <f>IF(Q2346=0,0,IF(A2346&lt;43,IF(F2346="女",IF(Q2346="",0,VLOOKUP(Q2346,标准!I$108:J$138,2,TRUE)),IF(Q2346="",0,VLOOKUP(Q2346,标准!I$74:J$104,2,TRUE))),IF(F2346="女",IF(Q2346="",0,VLOOKUP(Q2346,标准!I$39:J$69,2,TRUE)),IF(Q2346="",0,VLOOKUP(Q2346,标准!I$3:J$33,2,TRUE)))))</f>
        <v>85</v>
      </c>
      <c r="S2346" s="83">
        <v>4</v>
      </c>
      <c r="T2346" s="71">
        <f>IF(A2346&lt;43,IF(F2346="女",VLOOKUP(S2346,标准!G$108:H$138,2,TRUE),VLOOKUP(S2346,标准!G$74:H$99,2,TRUE)),IF(F2346="女",VLOOKUP(S2346,标准!G$39:H$69,2,TRUE),VLOOKUP(S2346,标准!G$3:H$28,2,TRUE)))</f>
        <v>0</v>
      </c>
      <c r="U2346" s="89">
        <v>6.26</v>
      </c>
      <c r="V2346" s="71">
        <f>IF(U2346=0,0,IF(A2346&lt;43,IF(F2346="女",IF(U2346="",0,VLOOKUP(U2346,标准!A$108:B$128,2,TRUE)),IF(U2346="",0,VLOOKUP(U2346,标准!A$74:B$94,2,TRUE))),IF(F2346="女",IF(U2346="",0,VLOOKUP(U2346,标准!A$39:B$59,2,TRUE)),IF(U2346="",0,VLOOKUP(U2346,标准!A$3:B$23,2,TRUE)))))</f>
        <v>100</v>
      </c>
      <c r="W2346" s="86">
        <f t="shared" si="36"/>
        <v>78.75</v>
      </c>
      <c r="X2346" s="87">
        <v>5</v>
      </c>
      <c r="Y2346" s="87">
        <v>4.6</v>
      </c>
      <c r="Z2346" s="91"/>
      <c r="AA2346" s="92"/>
    </row>
    <row r="2347" customHeight="1" spans="1:27">
      <c r="A2347" s="62">
        <v>40</v>
      </c>
      <c r="B2347" s="63">
        <v>2346</v>
      </c>
      <c r="C2347" s="154" t="s">
        <v>4769</v>
      </c>
      <c r="D2347" s="154" t="s">
        <v>4751</v>
      </c>
      <c r="E2347" s="154" t="s">
        <v>4025</v>
      </c>
      <c r="F2347" s="154" t="s">
        <v>34</v>
      </c>
      <c r="G2347" s="155" t="s">
        <v>4770</v>
      </c>
      <c r="H2347" s="68">
        <v>159.1</v>
      </c>
      <c r="I2347" s="68">
        <v>46.5</v>
      </c>
      <c r="J2347" s="71">
        <f>IF(F2347="女",IF(H2347=0,0,VLOOKUP(I2347/(H2347*H2347/10000),标准!M$108:N$112,2,TRUE)),IF(H2347=0,0,VLOOKUP(I2347/(H2347*H2347/10000),标准!M$74:N$78,2,TRUE)))</f>
        <v>100</v>
      </c>
      <c r="K2347" s="72">
        <v>3103</v>
      </c>
      <c r="L2347" s="71">
        <f>IF(A2347&lt;43,IF(F2347="女",VLOOKUP(K2347,标准!K$108:L$128,2,TRUE),VLOOKUP(K2347,标准!K$74:L$94,2,TRUE)),IF(F2347="女",VLOOKUP(K2347,标准!K$39:L$59,2,TRUE),VLOOKUP(K2347,标准!K$3:L$23,2,TRUE)))</f>
        <v>80</v>
      </c>
      <c r="M2347" s="68">
        <v>3</v>
      </c>
      <c r="N2347" s="71">
        <f>IF(M2347="",0,IF(A2347&lt;43,IF(F2347="女",VLOOKUP(M2347,标准!C$108:D$128,2,TRUE),VLOOKUP(M2347,标准!C$74:D$94,2,TRUE)),IF(F2347="女",VLOOKUP(M2347,标准!C$39:D$59,2,TRUE),VLOOKUP(M2347,标准!C$3:D$23,2,TRUE))))</f>
        <v>20</v>
      </c>
      <c r="O2347" s="62">
        <v>174</v>
      </c>
      <c r="P2347" s="71">
        <f>IF(A2347&lt;43,IF(F2347="女",VLOOKUP(O2347/100,标准!E$108:F$128,2,TRUE),VLOOKUP(O2347/100,标准!E$74:F$94,2,TRUE)),IF(F2347="女",VLOOKUP(O2347/100,标准!E$39:F$59,2,TRUE),VLOOKUP(O2347/100,标准!E$3:F$23,2,TRUE)))</f>
        <v>74</v>
      </c>
      <c r="Q2347" s="112">
        <v>3.42</v>
      </c>
      <c r="R2347" s="71">
        <f>IF(Q2347=0,0,IF(A2347&lt;43,IF(F2347="女",IF(Q2347="",0,VLOOKUP(Q2347,标准!I$108:J$138,2,TRUE)),IF(Q2347="",0,VLOOKUP(Q2347,标准!I$74:J$104,2,TRUE))),IF(F2347="女",IF(Q2347="",0,VLOOKUP(Q2347,标准!I$39:J$69,2,TRUE)),IF(Q2347="",0,VLOOKUP(Q2347,标准!I$3:J$33,2,TRUE)))))</f>
        <v>80</v>
      </c>
      <c r="S2347" s="76">
        <v>51</v>
      </c>
      <c r="T2347" s="71">
        <f>IF(A2347&lt;43,IF(F2347="女",VLOOKUP(S2347,标准!G$108:H$138,2,TRUE),VLOOKUP(S2347,标准!G$74:H$99,2,TRUE)),IF(F2347="女",VLOOKUP(S2347,标准!G$39:H$69,2,TRUE),VLOOKUP(S2347,标准!G$3:H$28,2,TRUE)))</f>
        <v>85</v>
      </c>
      <c r="U2347" s="114">
        <v>8.8</v>
      </c>
      <c r="V2347" s="71">
        <f>IF(U2347=0,0,IF(A2347&lt;43,IF(F2347="女",IF(U2347="",0,VLOOKUP(U2347,标准!A$108:B$128,2,TRUE)),IF(U2347="",0,VLOOKUP(U2347,标准!A$74:B$94,2,TRUE))),IF(F2347="女",IF(U2347="",0,VLOOKUP(U2347,标准!A$39:B$59,2,TRUE)),IF(U2347="",0,VLOOKUP(U2347,标准!A$3:B$23,2,TRUE)))))</f>
        <v>74</v>
      </c>
      <c r="W2347" s="86">
        <f t="shared" si="36"/>
        <v>75.7</v>
      </c>
      <c r="X2347" s="87">
        <v>4</v>
      </c>
      <c r="Y2347" s="87">
        <v>4</v>
      </c>
      <c r="Z2347" s="91"/>
      <c r="AA2347" s="92"/>
    </row>
    <row r="2348" customHeight="1" spans="1:27">
      <c r="A2348" s="62">
        <v>40</v>
      </c>
      <c r="B2348" s="63">
        <v>2347</v>
      </c>
      <c r="C2348" s="154" t="s">
        <v>4771</v>
      </c>
      <c r="D2348" s="154" t="s">
        <v>4751</v>
      </c>
      <c r="E2348" s="154" t="s">
        <v>4025</v>
      </c>
      <c r="F2348" s="154" t="s">
        <v>30</v>
      </c>
      <c r="G2348" s="155" t="s">
        <v>4772</v>
      </c>
      <c r="H2348" s="68">
        <v>162.7</v>
      </c>
      <c r="I2348" s="68">
        <v>47.8</v>
      </c>
      <c r="J2348" s="71">
        <f>IF(F2348="女",IF(H2348=0,0,VLOOKUP(I2348/(H2348*H2348/10000),标准!M$108:N$112,2,TRUE)),IF(H2348=0,0,VLOOKUP(I2348/(H2348*H2348/10000),标准!M$74:N$78,2,TRUE)))</f>
        <v>100</v>
      </c>
      <c r="K2348" s="72">
        <v>3410</v>
      </c>
      <c r="L2348" s="71">
        <f>IF(A2348&lt;43,IF(F2348="女",VLOOKUP(K2348,标准!K$108:L$128,2,TRUE),VLOOKUP(K2348,标准!K$74:L$94,2,TRUE)),IF(F2348="女",VLOOKUP(K2348,标准!K$39:L$59,2,TRUE),VLOOKUP(K2348,标准!K$3:L$23,2,TRUE)))</f>
        <v>64</v>
      </c>
      <c r="M2348" s="68">
        <v>11</v>
      </c>
      <c r="N2348" s="71">
        <f>IF(M2348="",0,IF(A2348&lt;43,IF(F2348="女",VLOOKUP(M2348,标准!C$108:D$128,2,TRUE),VLOOKUP(M2348,标准!C$74:D$94,2,TRUE)),IF(F2348="女",VLOOKUP(M2348,标准!C$39:D$59,2,TRUE),VLOOKUP(M2348,标准!C$3:D$23,2,TRUE))))</f>
        <v>70</v>
      </c>
      <c r="O2348" s="72">
        <v>230</v>
      </c>
      <c r="P2348" s="71">
        <f>IF(A2348&lt;43,IF(F2348="女",VLOOKUP(O2348/100,标准!E$108:F$128,2,TRUE),VLOOKUP(O2348/100,标准!E$74:F$94,2,TRUE)),IF(F2348="女",VLOOKUP(O2348/100,标准!E$39:F$59,2,TRUE),VLOOKUP(O2348/100,标准!E$3:F$23,2,TRUE)))</f>
        <v>70</v>
      </c>
      <c r="Q2348" s="82">
        <v>4.17</v>
      </c>
      <c r="R2348" s="71">
        <f>IF(Q2348=0,0,IF(A2348&lt;43,IF(F2348="女",IF(Q2348="",0,VLOOKUP(Q2348,标准!I$108:J$138,2,TRUE)),IF(Q2348="",0,VLOOKUP(Q2348,标准!I$74:J$104,2,TRUE))),IF(F2348="女",IF(Q2348="",0,VLOOKUP(Q2348,标准!I$39:J$69,2,TRUE)),IF(Q2348="",0,VLOOKUP(Q2348,标准!I$3:J$33,2,TRUE)))))</f>
        <v>66</v>
      </c>
      <c r="S2348" s="83">
        <v>10</v>
      </c>
      <c r="T2348" s="71">
        <f>IF(A2348&lt;43,IF(F2348="女",VLOOKUP(S2348,标准!G$108:H$138,2,TRUE),VLOOKUP(S2348,标准!G$74:H$99,2,TRUE)),IF(F2348="女",VLOOKUP(S2348,标准!G$39:H$69,2,TRUE),VLOOKUP(S2348,标准!G$3:H$28,2,TRUE)))</f>
        <v>60</v>
      </c>
      <c r="U2348" s="89">
        <v>7.26</v>
      </c>
      <c r="V2348" s="71">
        <f>IF(U2348=0,0,IF(A2348&lt;43,IF(F2348="女",IF(U2348="",0,VLOOKUP(U2348,标准!A$108:B$128,2,TRUE)),IF(U2348="",0,VLOOKUP(U2348,标准!A$74:B$94,2,TRUE))),IF(F2348="女",IF(U2348="",0,VLOOKUP(U2348,标准!A$39:B$59,2,TRUE)),IF(U2348="",0,VLOOKUP(U2348,标准!A$3:B$23,2,TRUE)))))</f>
        <v>78</v>
      </c>
      <c r="W2348" s="86">
        <f t="shared" si="36"/>
        <v>73.4</v>
      </c>
      <c r="X2348" s="87">
        <v>4.7</v>
      </c>
      <c r="Y2348" s="87">
        <v>4.4</v>
      </c>
      <c r="Z2348" s="91"/>
      <c r="AA2348" s="92"/>
    </row>
    <row r="2349" customHeight="1" spans="1:27">
      <c r="A2349" s="62">
        <v>40</v>
      </c>
      <c r="B2349" s="63">
        <v>2348</v>
      </c>
      <c r="C2349" s="154" t="s">
        <v>4773</v>
      </c>
      <c r="D2349" s="154" t="s">
        <v>4751</v>
      </c>
      <c r="E2349" s="154" t="s">
        <v>4025</v>
      </c>
      <c r="F2349" s="154" t="s">
        <v>30</v>
      </c>
      <c r="G2349" s="155" t="s">
        <v>4774</v>
      </c>
      <c r="H2349" s="68">
        <v>175</v>
      </c>
      <c r="I2349" s="68">
        <v>55.2</v>
      </c>
      <c r="J2349" s="71">
        <f>IF(F2349="女",IF(H2349=0,0,VLOOKUP(I2349/(H2349*H2349/10000),标准!M$108:N$112,2,TRUE)),IF(H2349=0,0,VLOOKUP(I2349/(H2349*H2349/10000),标准!M$74:N$78,2,TRUE)))</f>
        <v>100</v>
      </c>
      <c r="K2349" s="72">
        <v>4132</v>
      </c>
      <c r="L2349" s="71">
        <f>IF(A2349&lt;43,IF(F2349="女",VLOOKUP(K2349,标准!K$108:L$128,2,TRUE),VLOOKUP(K2349,标准!K$74:L$94,2,TRUE)),IF(F2349="女",VLOOKUP(K2349,标准!K$39:L$59,2,TRUE),VLOOKUP(K2349,标准!K$3:L$23,2,TRUE)))</f>
        <v>76</v>
      </c>
      <c r="M2349" s="68">
        <v>19</v>
      </c>
      <c r="N2349" s="71">
        <f>IF(M2349="",0,IF(A2349&lt;43,IF(F2349="女",VLOOKUP(M2349,标准!C$108:D$128,2,TRUE),VLOOKUP(M2349,标准!C$74:D$94,2,TRUE)),IF(F2349="女",VLOOKUP(M2349,标准!C$39:D$59,2,TRUE),VLOOKUP(M2349,标准!C$3:D$23,2,TRUE))))</f>
        <v>80</v>
      </c>
      <c r="O2349" s="72">
        <v>210</v>
      </c>
      <c r="P2349" s="71">
        <f>IF(A2349&lt;43,IF(F2349="女",VLOOKUP(O2349/100,标准!E$108:F$128,2,TRUE),VLOOKUP(O2349/100,标准!E$74:F$94,2,TRUE)),IF(F2349="女",VLOOKUP(O2349/100,标准!E$39:F$59,2,TRUE),VLOOKUP(O2349/100,标准!E$3:F$23,2,TRUE)))</f>
        <v>60</v>
      </c>
      <c r="Q2349" s="82">
        <v>3.46</v>
      </c>
      <c r="R2349" s="71">
        <f>IF(Q2349=0,0,IF(A2349&lt;43,IF(F2349="女",IF(Q2349="",0,VLOOKUP(Q2349,标准!I$108:J$138,2,TRUE)),IF(Q2349="",0,VLOOKUP(Q2349,标准!I$74:J$104,2,TRUE))),IF(F2349="女",IF(Q2349="",0,VLOOKUP(Q2349,标准!I$39:J$69,2,TRUE)),IF(Q2349="",0,VLOOKUP(Q2349,标准!I$3:J$33,2,TRUE)))))</f>
        <v>78</v>
      </c>
      <c r="S2349" s="83">
        <v>15</v>
      </c>
      <c r="T2349" s="71">
        <f>IF(A2349&lt;43,IF(F2349="女",VLOOKUP(S2349,标准!G$108:H$138,2,TRUE),VLOOKUP(S2349,标准!G$74:H$99,2,TRUE)),IF(F2349="女",VLOOKUP(S2349,标准!G$39:H$69,2,TRUE),VLOOKUP(S2349,标准!G$3:H$28,2,TRUE)))</f>
        <v>80</v>
      </c>
      <c r="U2349" s="89">
        <v>9.62</v>
      </c>
      <c r="V2349" s="71">
        <f>IF(U2349=0,0,IF(A2349&lt;43,IF(F2349="女",IF(U2349="",0,VLOOKUP(U2349,标准!A$108:B$128,2,TRUE)),IF(U2349="",0,VLOOKUP(U2349,标准!A$74:B$94,2,TRUE))),IF(F2349="女",IF(U2349="",0,VLOOKUP(U2349,标准!A$39:B$59,2,TRUE)),IF(U2349="",0,VLOOKUP(U2349,标准!A$3:B$23,2,TRUE)))))</f>
        <v>30</v>
      </c>
      <c r="W2349" s="86">
        <f t="shared" si="36"/>
        <v>70</v>
      </c>
      <c r="X2349" s="87">
        <v>4.8</v>
      </c>
      <c r="Y2349" s="87">
        <v>4.9</v>
      </c>
      <c r="Z2349" s="91"/>
      <c r="AA2349" s="92"/>
    </row>
    <row r="2350" customHeight="1" spans="1:27">
      <c r="A2350" s="62">
        <v>40</v>
      </c>
      <c r="B2350" s="63">
        <v>2349</v>
      </c>
      <c r="C2350" s="154" t="s">
        <v>4775</v>
      </c>
      <c r="D2350" s="154" t="s">
        <v>4751</v>
      </c>
      <c r="E2350" s="154" t="s">
        <v>4025</v>
      </c>
      <c r="F2350" s="154" t="s">
        <v>30</v>
      </c>
      <c r="G2350" s="155" t="s">
        <v>4776</v>
      </c>
      <c r="H2350" s="68">
        <v>178.2</v>
      </c>
      <c r="I2350" s="68">
        <v>56.4</v>
      </c>
      <c r="J2350" s="71">
        <f>IF(F2350="女",IF(H2350=0,0,VLOOKUP(I2350/(H2350*H2350/10000),标准!M$108:N$112,2,TRUE)),IF(H2350=0,0,VLOOKUP(I2350/(H2350*H2350/10000),标准!M$74:N$78,2,TRUE)))</f>
        <v>80</v>
      </c>
      <c r="K2350" s="72">
        <v>3817</v>
      </c>
      <c r="L2350" s="71">
        <f>IF(A2350&lt;43,IF(F2350="女",VLOOKUP(K2350,标准!K$108:L$128,2,TRUE),VLOOKUP(K2350,标准!K$74:L$94,2,TRUE)),IF(F2350="女",VLOOKUP(K2350,标准!K$39:L$59,2,TRUE),VLOOKUP(K2350,标准!K$3:L$23,2,TRUE)))</f>
        <v>70</v>
      </c>
      <c r="M2350" s="68">
        <v>9</v>
      </c>
      <c r="N2350" s="71">
        <f>IF(M2350="",0,IF(A2350&lt;43,IF(F2350="女",VLOOKUP(M2350,标准!C$108:D$128,2,TRUE),VLOOKUP(M2350,标准!C$74:D$94,2,TRUE)),IF(F2350="女",VLOOKUP(M2350,标准!C$39:D$59,2,TRUE),VLOOKUP(M2350,标准!C$3:D$23,2,TRUE))))</f>
        <v>66</v>
      </c>
      <c r="O2350" s="72">
        <v>232</v>
      </c>
      <c r="P2350" s="71">
        <f>IF(A2350&lt;43,IF(F2350="女",VLOOKUP(O2350/100,标准!E$108:F$128,2,TRUE),VLOOKUP(O2350/100,标准!E$74:F$94,2,TRUE)),IF(F2350="女",VLOOKUP(O2350/100,标准!E$39:F$59,2,TRUE),VLOOKUP(O2350/100,标准!E$3:F$23,2,TRUE)))</f>
        <v>72</v>
      </c>
      <c r="Q2350" s="82">
        <v>4.12</v>
      </c>
      <c r="R2350" s="71">
        <f>IF(Q2350=0,0,IF(A2350&lt;43,IF(F2350="女",IF(Q2350="",0,VLOOKUP(Q2350,标准!I$108:J$138,2,TRUE)),IF(Q2350="",0,VLOOKUP(Q2350,标准!I$74:J$104,2,TRUE))),IF(F2350="女",IF(Q2350="",0,VLOOKUP(Q2350,标准!I$39:J$69,2,TRUE)),IF(Q2350="",0,VLOOKUP(Q2350,标准!I$3:J$33,2,TRUE)))))</f>
        <v>68</v>
      </c>
      <c r="S2350" s="83">
        <v>20</v>
      </c>
      <c r="T2350" s="71">
        <f>IF(A2350&lt;43,IF(F2350="女",VLOOKUP(S2350,标准!G$108:H$138,2,TRUE),VLOOKUP(S2350,标准!G$74:H$99,2,TRUE)),IF(F2350="女",VLOOKUP(S2350,标准!G$39:H$69,2,TRUE),VLOOKUP(S2350,标准!G$3:H$28,2,TRUE)))</f>
        <v>101</v>
      </c>
      <c r="U2350" s="89">
        <v>7.58</v>
      </c>
      <c r="V2350" s="71">
        <f>IF(U2350=0,0,IF(A2350&lt;43,IF(F2350="女",IF(U2350="",0,VLOOKUP(U2350,标准!A$108:B$128,2,TRUE)),IF(U2350="",0,VLOOKUP(U2350,标准!A$74:B$94,2,TRUE))),IF(F2350="女",IF(U2350="",0,VLOOKUP(U2350,标准!A$39:B$59,2,TRUE)),IF(U2350="",0,VLOOKUP(U2350,标准!A$3:B$23,2,TRUE)))))</f>
        <v>74</v>
      </c>
      <c r="W2350" s="86">
        <f t="shared" si="36"/>
        <v>74.8</v>
      </c>
      <c r="X2350" s="87">
        <v>4</v>
      </c>
      <c r="Y2350" s="87">
        <v>3.9</v>
      </c>
      <c r="Z2350" s="91"/>
      <c r="AA2350" s="92"/>
    </row>
    <row r="2351" customHeight="1" spans="1:27">
      <c r="A2351" s="62">
        <v>40</v>
      </c>
      <c r="B2351" s="63">
        <v>2350</v>
      </c>
      <c r="C2351" s="154" t="s">
        <v>4777</v>
      </c>
      <c r="D2351" s="154" t="s">
        <v>4751</v>
      </c>
      <c r="E2351" s="154" t="s">
        <v>4025</v>
      </c>
      <c r="F2351" s="154" t="s">
        <v>34</v>
      </c>
      <c r="G2351" s="155" t="s">
        <v>4778</v>
      </c>
      <c r="H2351" s="68">
        <v>163.8</v>
      </c>
      <c r="I2351" s="68">
        <v>50.5</v>
      </c>
      <c r="J2351" s="71">
        <f>IF(F2351="女",IF(H2351=0,0,VLOOKUP(I2351/(H2351*H2351/10000),标准!M$108:N$112,2,TRUE)),IF(H2351=0,0,VLOOKUP(I2351/(H2351*H2351/10000),标准!M$74:N$78,2,TRUE)))</f>
        <v>100</v>
      </c>
      <c r="K2351" s="72">
        <v>2767</v>
      </c>
      <c r="L2351" s="71">
        <f>IF(A2351&lt;43,IF(F2351="女",VLOOKUP(K2351,标准!K$108:L$128,2,TRUE),VLOOKUP(K2351,标准!K$74:L$94,2,TRUE)),IF(F2351="女",VLOOKUP(K2351,标准!K$39:L$59,2,TRUE),VLOOKUP(K2351,标准!K$3:L$23,2,TRUE)))</f>
        <v>74</v>
      </c>
      <c r="M2351" s="68">
        <v>20</v>
      </c>
      <c r="N2351" s="71">
        <f>IF(M2351="",0,IF(A2351&lt;43,IF(F2351="女",VLOOKUP(M2351,标准!C$108:D$128,2,TRUE),VLOOKUP(M2351,标准!C$74:D$94,2,TRUE)),IF(F2351="女",VLOOKUP(M2351,标准!C$39:D$59,2,TRUE),VLOOKUP(M2351,标准!C$3:D$23,2,TRUE))))</f>
        <v>80</v>
      </c>
      <c r="O2351" s="62">
        <v>192</v>
      </c>
      <c r="P2351" s="71">
        <f>IF(A2351&lt;43,IF(F2351="女",VLOOKUP(O2351/100,标准!E$108:F$128,2,TRUE),VLOOKUP(O2351/100,标准!E$74:F$94,2,TRUE)),IF(F2351="女",VLOOKUP(O2351/100,标准!E$39:F$59,2,TRUE),VLOOKUP(O2351/100,标准!E$3:F$23,2,TRUE)))</f>
        <v>85</v>
      </c>
      <c r="Q2351" s="112">
        <v>3.49</v>
      </c>
      <c r="R2351" s="71">
        <f>IF(Q2351=0,0,IF(A2351&lt;43,IF(F2351="女",IF(Q2351="",0,VLOOKUP(Q2351,标准!I$108:J$138,2,TRUE)),IF(Q2351="",0,VLOOKUP(Q2351,标准!I$74:J$104,2,TRUE))),IF(F2351="女",IF(Q2351="",0,VLOOKUP(Q2351,标准!I$39:J$69,2,TRUE)),IF(Q2351="",0,VLOOKUP(Q2351,标准!I$3:J$33,2,TRUE)))))</f>
        <v>78</v>
      </c>
      <c r="S2351" s="76">
        <v>46</v>
      </c>
      <c r="T2351" s="71">
        <f>IF(A2351&lt;43,IF(F2351="女",VLOOKUP(S2351,标准!G$108:H$138,2,TRUE),VLOOKUP(S2351,标准!G$74:H$99,2,TRUE)),IF(F2351="女",VLOOKUP(S2351,标准!G$39:H$69,2,TRUE),VLOOKUP(S2351,标准!G$3:H$28,2,TRUE)))</f>
        <v>80</v>
      </c>
      <c r="U2351" s="114">
        <v>8.6</v>
      </c>
      <c r="V2351" s="71">
        <f>IF(U2351=0,0,IF(A2351&lt;43,IF(F2351="女",IF(U2351="",0,VLOOKUP(U2351,标准!A$108:B$128,2,TRUE)),IF(U2351="",0,VLOOKUP(U2351,标准!A$74:B$94,2,TRUE))),IF(F2351="女",IF(U2351="",0,VLOOKUP(U2351,标准!A$39:B$59,2,TRUE)),IF(U2351="",0,VLOOKUP(U2351,标准!A$3:B$23,2,TRUE)))))</f>
        <v>76</v>
      </c>
      <c r="W2351" s="86">
        <f t="shared" si="36"/>
        <v>81.4</v>
      </c>
      <c r="X2351" s="87">
        <v>4.1</v>
      </c>
      <c r="Y2351" s="87">
        <v>3.9</v>
      </c>
      <c r="Z2351" s="91"/>
      <c r="AA2351" s="92"/>
    </row>
    <row r="2352" customHeight="1" spans="1:27">
      <c r="A2352" s="62">
        <v>40</v>
      </c>
      <c r="B2352" s="63">
        <v>2351</v>
      </c>
      <c r="C2352" s="154" t="s">
        <v>4779</v>
      </c>
      <c r="D2352" s="154" t="s">
        <v>4751</v>
      </c>
      <c r="E2352" s="154" t="s">
        <v>4025</v>
      </c>
      <c r="F2352" s="154" t="s">
        <v>34</v>
      </c>
      <c r="G2352" s="155" t="s">
        <v>4780</v>
      </c>
      <c r="H2352" s="68">
        <v>162.7</v>
      </c>
      <c r="I2352" s="68">
        <v>55.6</v>
      </c>
      <c r="J2352" s="71">
        <f>IF(F2352="女",IF(H2352=0,0,VLOOKUP(I2352/(H2352*H2352/10000),标准!M$108:N$112,2,TRUE)),IF(H2352=0,0,VLOOKUP(I2352/(H2352*H2352/10000),标准!M$74:N$78,2,TRUE)))</f>
        <v>100</v>
      </c>
      <c r="K2352" s="72">
        <v>3155</v>
      </c>
      <c r="L2352" s="71">
        <f>IF(A2352&lt;43,IF(F2352="女",VLOOKUP(K2352,标准!K$108:L$128,2,TRUE),VLOOKUP(K2352,标准!K$74:L$94,2,TRUE)),IF(F2352="女",VLOOKUP(K2352,标准!K$39:L$59,2,TRUE),VLOOKUP(K2352,标准!K$3:L$23,2,TRUE)))</f>
        <v>85</v>
      </c>
      <c r="M2352" s="68">
        <v>15</v>
      </c>
      <c r="N2352" s="71">
        <f>IF(M2352="",0,IF(A2352&lt;43,IF(F2352="女",VLOOKUP(M2352,标准!C$108:D$128,2,TRUE),VLOOKUP(M2352,标准!C$74:D$94,2,TRUE)),IF(F2352="女",VLOOKUP(M2352,标准!C$39:D$59,2,TRUE),VLOOKUP(M2352,标准!C$3:D$23,2,TRUE))))</f>
        <v>72</v>
      </c>
      <c r="O2352" s="62">
        <v>191</v>
      </c>
      <c r="P2352" s="71">
        <f>IF(A2352&lt;43,IF(F2352="女",VLOOKUP(O2352/100,标准!E$108:F$128,2,TRUE),VLOOKUP(O2352/100,标准!E$74:F$94,2,TRUE)),IF(F2352="女",VLOOKUP(O2352/100,标准!E$39:F$59,2,TRUE),VLOOKUP(O2352/100,标准!E$3:F$23,2,TRUE)))</f>
        <v>85</v>
      </c>
      <c r="Q2352" s="112">
        <v>4.05</v>
      </c>
      <c r="R2352" s="71">
        <f>IF(Q2352=0,0,IF(A2352&lt;43,IF(F2352="女",IF(Q2352="",0,VLOOKUP(Q2352,标准!I$108:J$138,2,TRUE)),IF(Q2352="",0,VLOOKUP(Q2352,标准!I$74:J$104,2,TRUE))),IF(F2352="女",IF(Q2352="",0,VLOOKUP(Q2352,标准!I$39:J$69,2,TRUE)),IF(Q2352="",0,VLOOKUP(Q2352,标准!I$3:J$33,2,TRUE)))))</f>
        <v>70</v>
      </c>
      <c r="S2352" s="76">
        <v>44</v>
      </c>
      <c r="T2352" s="71">
        <f>IF(A2352&lt;43,IF(F2352="女",VLOOKUP(S2352,标准!G$108:H$138,2,TRUE),VLOOKUP(S2352,标准!G$74:H$99,2,TRUE)),IF(F2352="女",VLOOKUP(S2352,标准!G$39:H$69,2,TRUE),VLOOKUP(S2352,标准!G$3:H$28,2,TRUE)))</f>
        <v>78</v>
      </c>
      <c r="U2352" s="114">
        <v>8.9</v>
      </c>
      <c r="V2352" s="71">
        <f>IF(U2352=0,0,IF(A2352&lt;43,IF(F2352="女",IF(U2352="",0,VLOOKUP(U2352,标准!A$108:B$128,2,TRUE)),IF(U2352="",0,VLOOKUP(U2352,标准!A$74:B$94,2,TRUE))),IF(F2352="女",IF(U2352="",0,VLOOKUP(U2352,标准!A$39:B$59,2,TRUE)),IF(U2352="",0,VLOOKUP(U2352,标准!A$3:B$23,2,TRUE)))))</f>
        <v>74</v>
      </c>
      <c r="W2352" s="86">
        <f t="shared" si="36"/>
        <v>80.05</v>
      </c>
      <c r="X2352" s="87">
        <v>5</v>
      </c>
      <c r="Y2352" s="87">
        <v>4.5</v>
      </c>
      <c r="Z2352" s="91"/>
      <c r="AA2352" s="92"/>
    </row>
    <row r="2353" customHeight="1" spans="1:27">
      <c r="A2353" s="62">
        <v>40</v>
      </c>
      <c r="B2353" s="63">
        <v>2352</v>
      </c>
      <c r="C2353" s="154" t="s">
        <v>4781</v>
      </c>
      <c r="D2353" s="154" t="s">
        <v>4751</v>
      </c>
      <c r="E2353" s="154" t="s">
        <v>4025</v>
      </c>
      <c r="F2353" s="154" t="s">
        <v>30</v>
      </c>
      <c r="G2353" s="155" t="s">
        <v>4782</v>
      </c>
      <c r="H2353" s="68">
        <v>172.2</v>
      </c>
      <c r="I2353" s="68">
        <v>67</v>
      </c>
      <c r="J2353" s="71">
        <f>IF(F2353="女",IF(H2353=0,0,VLOOKUP(I2353/(H2353*H2353/10000),标准!M$108:N$112,2,TRUE)),IF(H2353=0,0,VLOOKUP(I2353/(H2353*H2353/10000),标准!M$74:N$78,2,TRUE)))</f>
        <v>100</v>
      </c>
      <c r="K2353" s="72">
        <v>5160</v>
      </c>
      <c r="L2353" s="71">
        <f>IF(A2353&lt;43,IF(F2353="女",VLOOKUP(K2353,标准!K$108:L$128,2,TRUE),VLOOKUP(K2353,标准!K$74:L$94,2,TRUE)),IF(F2353="女",VLOOKUP(K2353,标准!K$39:L$59,2,TRUE),VLOOKUP(K2353,标准!K$3:L$23,2,TRUE)))</f>
        <v>100</v>
      </c>
      <c r="M2353" s="68">
        <v>10.5</v>
      </c>
      <c r="N2353" s="71">
        <f>IF(M2353="",0,IF(A2353&lt;43,IF(F2353="女",VLOOKUP(M2353,标准!C$108:D$128,2,TRUE),VLOOKUP(M2353,标准!C$74:D$94,2,TRUE)),IF(F2353="女",VLOOKUP(M2353,标准!C$39:D$59,2,TRUE),VLOOKUP(M2353,标准!C$3:D$23,2,TRUE))))</f>
        <v>68</v>
      </c>
      <c r="O2353" s="72">
        <v>241</v>
      </c>
      <c r="P2353" s="71">
        <f>IF(A2353&lt;43,IF(F2353="女",VLOOKUP(O2353/100,标准!E$108:F$128,2,TRUE),VLOOKUP(O2353/100,标准!E$74:F$94,2,TRUE)),IF(F2353="女",VLOOKUP(O2353/100,标准!E$39:F$59,2,TRUE),VLOOKUP(O2353/100,标准!E$3:F$23,2,TRUE)))</f>
        <v>76</v>
      </c>
      <c r="Q2353" s="82">
        <v>4.02</v>
      </c>
      <c r="R2353" s="71">
        <f>IF(Q2353=0,0,IF(A2353&lt;43,IF(F2353="女",IF(Q2353="",0,VLOOKUP(Q2353,标准!I$108:J$138,2,TRUE)),IF(Q2353="",0,VLOOKUP(Q2353,标准!I$74:J$104,2,TRUE))),IF(F2353="女",IF(Q2353="",0,VLOOKUP(Q2353,标准!I$39:J$69,2,TRUE)),IF(Q2353="",0,VLOOKUP(Q2353,标准!I$3:J$33,2,TRUE)))))</f>
        <v>72</v>
      </c>
      <c r="S2353" s="83">
        <v>13</v>
      </c>
      <c r="T2353" s="71">
        <f>IF(A2353&lt;43,IF(F2353="女",VLOOKUP(S2353,标准!G$108:H$138,2,TRUE),VLOOKUP(S2353,标准!G$74:H$99,2,TRUE)),IF(F2353="女",VLOOKUP(S2353,标准!G$39:H$69,2,TRUE),VLOOKUP(S2353,标准!G$3:H$28,2,TRUE)))</f>
        <v>72</v>
      </c>
      <c r="U2353" s="89">
        <v>7.36</v>
      </c>
      <c r="V2353" s="71">
        <f>IF(U2353=0,0,IF(A2353&lt;43,IF(F2353="女",IF(U2353="",0,VLOOKUP(U2353,标准!A$108:B$128,2,TRUE)),IF(U2353="",0,VLOOKUP(U2353,标准!A$74:B$94,2,TRUE))),IF(F2353="女",IF(U2353="",0,VLOOKUP(U2353,标准!A$39:B$59,2,TRUE)),IF(U2353="",0,VLOOKUP(U2353,标准!A$3:B$23,2,TRUE)))))</f>
        <v>76</v>
      </c>
      <c r="W2353" s="86">
        <f t="shared" si="36"/>
        <v>81.2</v>
      </c>
      <c r="X2353" s="87">
        <v>4.2</v>
      </c>
      <c r="Y2353" s="87">
        <v>4.9</v>
      </c>
      <c r="Z2353" s="91"/>
      <c r="AA2353" s="92"/>
    </row>
    <row r="2354" customHeight="1" spans="1:27">
      <c r="A2354" s="62">
        <v>40</v>
      </c>
      <c r="B2354" s="63">
        <v>2353</v>
      </c>
      <c r="C2354" s="154" t="s">
        <v>4783</v>
      </c>
      <c r="D2354" s="154" t="s">
        <v>4751</v>
      </c>
      <c r="E2354" s="154" t="s">
        <v>4025</v>
      </c>
      <c r="F2354" s="154" t="s">
        <v>30</v>
      </c>
      <c r="G2354" s="155" t="s">
        <v>4784</v>
      </c>
      <c r="H2354" s="68">
        <v>176.5</v>
      </c>
      <c r="I2354" s="68">
        <v>108.8</v>
      </c>
      <c r="J2354" s="71">
        <f>IF(F2354="女",IF(H2354=0,0,VLOOKUP(I2354/(H2354*H2354/10000),标准!M$108:N$112,2,TRUE)),IF(H2354=0,0,VLOOKUP(I2354/(H2354*H2354/10000),标准!M$74:N$78,2,TRUE)))</f>
        <v>60</v>
      </c>
      <c r="K2354" s="72">
        <v>4633</v>
      </c>
      <c r="L2354" s="71">
        <f>IF(A2354&lt;43,IF(F2354="女",VLOOKUP(K2354,标准!K$108:L$128,2,TRUE),VLOOKUP(K2354,标准!K$74:L$94,2,TRUE)),IF(F2354="女",VLOOKUP(K2354,标准!K$39:L$59,2,TRUE),VLOOKUP(K2354,标准!K$3:L$23,2,TRUE)))</f>
        <v>85</v>
      </c>
      <c r="M2354" s="68">
        <v>5.5</v>
      </c>
      <c r="N2354" s="71">
        <f>IF(M2354="",0,IF(A2354&lt;43,IF(F2354="女",VLOOKUP(M2354,标准!C$108:D$128,2,TRUE),VLOOKUP(M2354,标准!C$74:D$94,2,TRUE)),IF(F2354="女",VLOOKUP(M2354,标准!C$39:D$59,2,TRUE),VLOOKUP(M2354,标准!C$3:D$23,2,TRUE))))</f>
        <v>62</v>
      </c>
      <c r="O2354" s="72">
        <v>200</v>
      </c>
      <c r="P2354" s="71">
        <f>IF(A2354&lt;43,IF(F2354="女",VLOOKUP(O2354/100,标准!E$108:F$128,2,TRUE),VLOOKUP(O2354/100,标准!E$74:F$94,2,TRUE)),IF(F2354="女",VLOOKUP(O2354/100,标准!E$39:F$59,2,TRUE),VLOOKUP(O2354/100,标准!E$3:F$23,2,TRUE)))</f>
        <v>40</v>
      </c>
      <c r="Q2354" s="82">
        <v>5.01</v>
      </c>
      <c r="R2354" s="71">
        <f>IF(Q2354=0,0,IF(A2354&lt;43,IF(F2354="女",IF(Q2354="",0,VLOOKUP(Q2354,标准!I$108:J$138,2,TRUE)),IF(Q2354="",0,VLOOKUP(Q2354,标准!I$74:J$104,2,TRUE))),IF(F2354="女",IF(Q2354="",0,VLOOKUP(Q2354,标准!I$39:J$69,2,TRUE)),IF(Q2354="",0,VLOOKUP(Q2354,标准!I$3:J$33,2,TRUE)))))</f>
        <v>40</v>
      </c>
      <c r="S2354" s="83">
        <v>2</v>
      </c>
      <c r="T2354" s="71">
        <f>IF(A2354&lt;43,IF(F2354="女",VLOOKUP(S2354,标准!G$108:H$138,2,TRUE),VLOOKUP(S2354,标准!G$74:H$99,2,TRUE)),IF(F2354="女",VLOOKUP(S2354,标准!G$39:H$69,2,TRUE),VLOOKUP(S2354,标准!G$3:H$28,2,TRUE)))</f>
        <v>0</v>
      </c>
      <c r="U2354" s="89">
        <v>8.58</v>
      </c>
      <c r="V2354" s="71">
        <f>IF(U2354=0,0,IF(A2354&lt;43,IF(F2354="女",IF(U2354="",0,VLOOKUP(U2354,标准!A$108:B$128,2,TRUE)),IF(U2354="",0,VLOOKUP(U2354,标准!A$74:B$94,2,TRUE))),IF(F2354="女",IF(U2354="",0,VLOOKUP(U2354,标准!A$39:B$59,2,TRUE)),IF(U2354="",0,VLOOKUP(U2354,标准!A$3:B$23,2,TRUE)))))</f>
        <v>64</v>
      </c>
      <c r="W2354" s="86">
        <f t="shared" si="36"/>
        <v>52.75</v>
      </c>
      <c r="X2354" s="87">
        <v>3.7</v>
      </c>
      <c r="Y2354" s="87">
        <v>3.7</v>
      </c>
      <c r="Z2354" s="91"/>
      <c r="AA2354" s="92"/>
    </row>
    <row r="2355" customHeight="1" spans="1:27">
      <c r="A2355" s="62">
        <v>40</v>
      </c>
      <c r="B2355" s="63">
        <v>2354</v>
      </c>
      <c r="C2355" s="154" t="s">
        <v>4785</v>
      </c>
      <c r="D2355" s="154" t="s">
        <v>4751</v>
      </c>
      <c r="E2355" s="154" t="s">
        <v>4025</v>
      </c>
      <c r="F2355" s="154" t="s">
        <v>30</v>
      </c>
      <c r="G2355" s="155" t="s">
        <v>4786</v>
      </c>
      <c r="H2355" s="68">
        <v>171.6</v>
      </c>
      <c r="I2355" s="68">
        <v>79.4</v>
      </c>
      <c r="J2355" s="71">
        <f>IF(F2355="女",IF(H2355=0,0,VLOOKUP(I2355/(H2355*H2355/10000),标准!M$108:N$112,2,TRUE)),IF(H2355=0,0,VLOOKUP(I2355/(H2355*H2355/10000),标准!M$74:N$78,2,TRUE)))</f>
        <v>80</v>
      </c>
      <c r="K2355" s="72">
        <v>6060</v>
      </c>
      <c r="L2355" s="71">
        <f>IF(A2355&lt;43,IF(F2355="女",VLOOKUP(K2355,标准!K$108:L$128,2,TRUE),VLOOKUP(K2355,标准!K$74:L$94,2,TRUE)),IF(F2355="女",VLOOKUP(K2355,标准!K$39:L$59,2,TRUE),VLOOKUP(K2355,标准!K$3:L$23,2,TRUE)))</f>
        <v>100</v>
      </c>
      <c r="M2355" s="68">
        <v>9</v>
      </c>
      <c r="N2355" s="71">
        <f>IF(M2355="",0,IF(A2355&lt;43,IF(F2355="女",VLOOKUP(M2355,标准!C$108:D$128,2,TRUE),VLOOKUP(M2355,标准!C$74:D$94,2,TRUE)),IF(F2355="女",VLOOKUP(M2355,标准!C$39:D$59,2,TRUE),VLOOKUP(M2355,标准!C$3:D$23,2,TRUE))))</f>
        <v>66</v>
      </c>
      <c r="O2355" s="72">
        <v>220</v>
      </c>
      <c r="P2355" s="71">
        <f>IF(A2355&lt;43,IF(F2355="女",VLOOKUP(O2355/100,标准!E$108:F$128,2,TRUE),VLOOKUP(O2355/100,标准!E$74:F$94,2,TRUE)),IF(F2355="女",VLOOKUP(O2355/100,标准!E$39:F$59,2,TRUE),VLOOKUP(O2355/100,标准!E$3:F$23,2,TRUE)))</f>
        <v>66</v>
      </c>
      <c r="Q2355" s="82">
        <v>5.14</v>
      </c>
      <c r="R2355" s="71">
        <f>IF(Q2355=0,0,IF(A2355&lt;43,IF(F2355="女",IF(Q2355="",0,VLOOKUP(Q2355,标准!I$108:J$138,2,TRUE)),IF(Q2355="",0,VLOOKUP(Q2355,标准!I$74:J$104,2,TRUE))),IF(F2355="女",IF(Q2355="",0,VLOOKUP(Q2355,标准!I$39:J$69,2,TRUE)),IF(Q2355="",0,VLOOKUP(Q2355,标准!I$3:J$33,2,TRUE)))))</f>
        <v>30</v>
      </c>
      <c r="S2355" s="83">
        <v>2</v>
      </c>
      <c r="T2355" s="71">
        <f>IF(A2355&lt;43,IF(F2355="女",VLOOKUP(S2355,标准!G$108:H$138,2,TRUE),VLOOKUP(S2355,标准!G$74:H$99,2,TRUE)),IF(F2355="女",VLOOKUP(S2355,标准!G$39:H$69,2,TRUE),VLOOKUP(S2355,标准!G$3:H$28,2,TRUE)))</f>
        <v>0</v>
      </c>
      <c r="U2355" s="89">
        <v>8.01</v>
      </c>
      <c r="V2355" s="71">
        <f>IF(U2355=0,0,IF(A2355&lt;43,IF(F2355="女",IF(U2355="",0,VLOOKUP(U2355,标准!A$108:B$128,2,TRUE)),IF(U2355="",0,VLOOKUP(U2355,标准!A$74:B$94,2,TRUE))),IF(F2355="女",IF(U2355="",0,VLOOKUP(U2355,标准!A$39:B$59,2,TRUE)),IF(U2355="",0,VLOOKUP(U2355,标准!A$3:B$23,2,TRUE)))))</f>
        <v>70</v>
      </c>
      <c r="W2355" s="86">
        <f t="shared" si="36"/>
        <v>60.2</v>
      </c>
      <c r="X2355" s="87">
        <v>3.7</v>
      </c>
      <c r="Y2355" s="87">
        <v>4.1</v>
      </c>
      <c r="Z2355" s="91"/>
      <c r="AA2355" s="92"/>
    </row>
    <row r="2356" customHeight="1" spans="1:27">
      <c r="A2356" s="62">
        <v>40</v>
      </c>
      <c r="B2356" s="63">
        <v>2355</v>
      </c>
      <c r="C2356" s="154" t="s">
        <v>4787</v>
      </c>
      <c r="D2356" s="154" t="s">
        <v>4751</v>
      </c>
      <c r="E2356" s="154" t="s">
        <v>4025</v>
      </c>
      <c r="F2356" s="154" t="s">
        <v>30</v>
      </c>
      <c r="G2356" s="155" t="s">
        <v>4788</v>
      </c>
      <c r="H2356" s="68">
        <v>163.6</v>
      </c>
      <c r="I2356" s="68">
        <v>63.6</v>
      </c>
      <c r="J2356" s="71">
        <f>IF(F2356="女",IF(H2356=0,0,VLOOKUP(I2356/(H2356*H2356/10000),标准!M$108:N$112,2,TRUE)),IF(H2356=0,0,VLOOKUP(I2356/(H2356*H2356/10000),标准!M$74:N$78,2,TRUE)))</f>
        <v>100</v>
      </c>
      <c r="K2356" s="72">
        <v>3289</v>
      </c>
      <c r="L2356" s="71">
        <f>IF(A2356&lt;43,IF(F2356="女",VLOOKUP(K2356,标准!K$108:L$128,2,TRUE),VLOOKUP(K2356,标准!K$74:L$94,2,TRUE)),IF(F2356="女",VLOOKUP(K2356,标准!K$39:L$59,2,TRUE),VLOOKUP(K2356,标准!K$3:L$23,2,TRUE)))</f>
        <v>62</v>
      </c>
      <c r="M2356" s="68">
        <v>6.5</v>
      </c>
      <c r="N2356" s="71">
        <f>IF(M2356="",0,IF(A2356&lt;43,IF(F2356="女",VLOOKUP(M2356,标准!C$108:D$128,2,TRUE),VLOOKUP(M2356,标准!C$74:D$94,2,TRUE)),IF(F2356="女",VLOOKUP(M2356,标准!C$39:D$59,2,TRUE),VLOOKUP(M2356,标准!C$3:D$23,2,TRUE))))</f>
        <v>64</v>
      </c>
      <c r="O2356" s="72">
        <v>198</v>
      </c>
      <c r="P2356" s="71">
        <f>IF(A2356&lt;43,IF(F2356="女",VLOOKUP(O2356/100,标准!E$108:F$128,2,TRUE),VLOOKUP(O2356/100,标准!E$74:F$94,2,TRUE)),IF(F2356="女",VLOOKUP(O2356/100,标准!E$39:F$59,2,TRUE),VLOOKUP(O2356/100,标准!E$3:F$23,2,TRUE)))</f>
        <v>40</v>
      </c>
      <c r="Q2356" s="82">
        <v>4.55</v>
      </c>
      <c r="R2356" s="71">
        <f>IF(Q2356=0,0,IF(A2356&lt;43,IF(F2356="女",IF(Q2356="",0,VLOOKUP(Q2356,标准!I$108:J$138,2,TRUE)),IF(Q2356="",0,VLOOKUP(Q2356,标准!I$74:J$104,2,TRUE))),IF(F2356="女",IF(Q2356="",0,VLOOKUP(Q2356,标准!I$39:J$69,2,TRUE)),IF(Q2356="",0,VLOOKUP(Q2356,标准!I$3:J$33,2,TRUE)))))</f>
        <v>40</v>
      </c>
      <c r="S2356" s="83">
        <v>2</v>
      </c>
      <c r="T2356" s="71">
        <f>IF(A2356&lt;43,IF(F2356="女",VLOOKUP(S2356,标准!G$108:H$138,2,TRUE),VLOOKUP(S2356,标准!G$74:H$99,2,TRUE)),IF(F2356="女",VLOOKUP(S2356,标准!G$39:H$69,2,TRUE),VLOOKUP(S2356,标准!G$3:H$28,2,TRUE)))</f>
        <v>0</v>
      </c>
      <c r="U2356" s="89">
        <v>8.36</v>
      </c>
      <c r="V2356" s="71">
        <f>IF(U2356=0,0,IF(A2356&lt;43,IF(F2356="女",IF(U2356="",0,VLOOKUP(U2356,标准!A$108:B$128,2,TRUE)),IF(U2356="",0,VLOOKUP(U2356,标准!A$74:B$94,2,TRUE))),IF(F2356="女",IF(U2356="",0,VLOOKUP(U2356,标准!A$39:B$59,2,TRUE)),IF(U2356="",0,VLOOKUP(U2356,标准!A$3:B$23,2,TRUE)))))</f>
        <v>66</v>
      </c>
      <c r="W2356" s="86">
        <f t="shared" si="36"/>
        <v>55.9</v>
      </c>
      <c r="X2356" s="87">
        <v>4.2</v>
      </c>
      <c r="Y2356" s="87">
        <v>4.4</v>
      </c>
      <c r="Z2356" s="91"/>
      <c r="AA2356" s="92"/>
    </row>
    <row r="2357" customHeight="1" spans="1:27">
      <c r="A2357" s="62">
        <v>40</v>
      </c>
      <c r="B2357" s="63">
        <v>2356</v>
      </c>
      <c r="C2357" s="154" t="s">
        <v>4789</v>
      </c>
      <c r="D2357" s="154" t="s">
        <v>4751</v>
      </c>
      <c r="E2357" s="154" t="s">
        <v>4025</v>
      </c>
      <c r="F2357" s="154" t="s">
        <v>34</v>
      </c>
      <c r="G2357" s="155" t="s">
        <v>4790</v>
      </c>
      <c r="H2357" s="68">
        <v>160.2</v>
      </c>
      <c r="I2357" s="68">
        <v>43.1</v>
      </c>
      <c r="J2357" s="71">
        <f>IF(F2357="女",IF(H2357=0,0,VLOOKUP(I2357/(H2357*H2357/10000),标准!M$108:N$112,2,TRUE)),IF(H2357=0,0,VLOOKUP(I2357/(H2357*H2357/10000),标准!M$74:N$78,2,TRUE)))</f>
        <v>80</v>
      </c>
      <c r="K2357" s="72">
        <v>2589</v>
      </c>
      <c r="L2357" s="71">
        <f>IF(A2357&lt;43,IF(F2357="女",VLOOKUP(K2357,标准!K$108:L$128,2,TRUE),VLOOKUP(K2357,标准!K$74:L$94,2,TRUE)),IF(F2357="女",VLOOKUP(K2357,标准!K$39:L$59,2,TRUE),VLOOKUP(K2357,标准!K$3:L$23,2,TRUE)))</f>
        <v>70</v>
      </c>
      <c r="M2357" s="68">
        <v>11</v>
      </c>
      <c r="N2357" s="71">
        <f>IF(M2357="",0,IF(A2357&lt;43,IF(F2357="女",VLOOKUP(M2357,标准!C$108:D$128,2,TRUE),VLOOKUP(M2357,标准!C$74:D$94,2,TRUE)),IF(F2357="女",VLOOKUP(M2357,标准!C$39:D$59,2,TRUE),VLOOKUP(M2357,标准!C$3:D$23,2,TRUE))))</f>
        <v>66</v>
      </c>
      <c r="O2357" s="62">
        <v>175</v>
      </c>
      <c r="P2357" s="71">
        <f>IF(A2357&lt;43,IF(F2357="女",VLOOKUP(O2357/100,标准!E$108:F$128,2,TRUE),VLOOKUP(O2357/100,标准!E$74:F$94,2,TRUE)),IF(F2357="女",VLOOKUP(O2357/100,标准!E$39:F$59,2,TRUE),VLOOKUP(O2357/100,标准!E$3:F$23,2,TRUE)))</f>
        <v>76</v>
      </c>
      <c r="Q2357" s="112">
        <v>4.18</v>
      </c>
      <c r="R2357" s="71">
        <f>IF(Q2357=0,0,IF(A2357&lt;43,IF(F2357="女",IF(Q2357="",0,VLOOKUP(Q2357,标准!I$108:J$138,2,TRUE)),IF(Q2357="",0,VLOOKUP(Q2357,标准!I$74:J$104,2,TRUE))),IF(F2357="女",IF(Q2357="",0,VLOOKUP(Q2357,标准!I$39:J$69,2,TRUE)),IF(Q2357="",0,VLOOKUP(Q2357,标准!I$3:J$33,2,TRUE)))))</f>
        <v>66</v>
      </c>
      <c r="S2357" s="76">
        <v>34</v>
      </c>
      <c r="T2357" s="71">
        <f>IF(A2357&lt;43,IF(F2357="女",VLOOKUP(S2357,标准!G$108:H$138,2,TRUE),VLOOKUP(S2357,标准!G$74:H$99,2,TRUE)),IF(F2357="女",VLOOKUP(S2357,标准!G$39:H$69,2,TRUE),VLOOKUP(S2357,标准!G$3:H$28,2,TRUE)))</f>
        <v>68</v>
      </c>
      <c r="U2357" s="114">
        <v>10</v>
      </c>
      <c r="V2357" s="71">
        <f>IF(U2357=0,0,IF(A2357&lt;43,IF(F2357="女",IF(U2357="",0,VLOOKUP(U2357,标准!A$108:B$128,2,TRUE)),IF(U2357="",0,VLOOKUP(U2357,标准!A$74:B$94,2,TRUE))),IF(F2357="女",IF(U2357="",0,VLOOKUP(U2357,标准!A$39:B$59,2,TRUE)),IF(U2357="",0,VLOOKUP(U2357,标准!A$3:B$23,2,TRUE)))))</f>
        <v>62</v>
      </c>
      <c r="W2357" s="86">
        <f t="shared" si="36"/>
        <v>69.1</v>
      </c>
      <c r="X2357" s="87">
        <v>4.9</v>
      </c>
      <c r="Y2357" s="87">
        <v>4.5</v>
      </c>
      <c r="Z2357" s="91"/>
      <c r="AA2357" s="92"/>
    </row>
    <row r="2358" customHeight="1" spans="1:27">
      <c r="A2358" s="62">
        <v>40</v>
      </c>
      <c r="B2358" s="63">
        <v>2357</v>
      </c>
      <c r="C2358" s="154" t="s">
        <v>4791</v>
      </c>
      <c r="D2358" s="154" t="s">
        <v>4751</v>
      </c>
      <c r="E2358" s="154" t="s">
        <v>4025</v>
      </c>
      <c r="F2358" s="154" t="s">
        <v>34</v>
      </c>
      <c r="G2358" s="155" t="s">
        <v>4792</v>
      </c>
      <c r="H2358" s="68">
        <v>164</v>
      </c>
      <c r="I2358" s="68">
        <v>95.9</v>
      </c>
      <c r="J2358" s="71">
        <f>IF(F2358="女",IF(H2358=0,0,VLOOKUP(I2358/(H2358*H2358/10000),标准!M$108:N$112,2,TRUE)),IF(H2358=0,0,VLOOKUP(I2358/(H2358*H2358/10000),标准!M$74:N$78,2,TRUE)))</f>
        <v>60</v>
      </c>
      <c r="K2358" s="72">
        <v>4306</v>
      </c>
      <c r="L2358" s="71">
        <f>IF(A2358&lt;43,IF(F2358="女",VLOOKUP(K2358,标准!K$108:L$128,2,TRUE),VLOOKUP(K2358,标准!K$74:L$94,2,TRUE)),IF(F2358="女",VLOOKUP(K2358,标准!K$39:L$59,2,TRUE),VLOOKUP(K2358,标准!K$3:L$23,2,TRUE)))</f>
        <v>100</v>
      </c>
      <c r="M2358" s="68">
        <v>8</v>
      </c>
      <c r="N2358" s="71">
        <f>IF(M2358="",0,IF(A2358&lt;43,IF(F2358="女",VLOOKUP(M2358,标准!C$108:D$128,2,TRUE),VLOOKUP(M2358,标准!C$74:D$94,2,TRUE)),IF(F2358="女",VLOOKUP(M2358,标准!C$39:D$59,2,TRUE),VLOOKUP(M2358,标准!C$3:D$23,2,TRUE))))</f>
        <v>62</v>
      </c>
      <c r="O2358" s="62">
        <v>158</v>
      </c>
      <c r="P2358" s="71">
        <f>IF(A2358&lt;43,IF(F2358="女",VLOOKUP(O2358/100,标准!E$108:F$128,2,TRUE),VLOOKUP(O2358/100,标准!E$74:F$94,2,TRUE)),IF(F2358="女",VLOOKUP(O2358/100,标准!E$39:F$59,2,TRUE),VLOOKUP(O2358/100,标准!E$3:F$23,2,TRUE)))</f>
        <v>64</v>
      </c>
      <c r="Q2358" s="112">
        <v>5.29</v>
      </c>
      <c r="R2358" s="71">
        <f>IF(Q2358=0,0,IF(A2358&lt;43,IF(F2358="女",IF(Q2358="",0,VLOOKUP(Q2358,标准!I$108:J$138,2,TRUE)),IF(Q2358="",0,VLOOKUP(Q2358,标准!I$74:J$104,2,TRUE))),IF(F2358="女",IF(Q2358="",0,VLOOKUP(Q2358,标准!I$39:J$69,2,TRUE)),IF(Q2358="",0,VLOOKUP(Q2358,标准!I$3:J$33,2,TRUE)))))</f>
        <v>0</v>
      </c>
      <c r="S2358" s="76">
        <v>12</v>
      </c>
      <c r="T2358" s="71">
        <f>IF(A2358&lt;43,IF(F2358="女",VLOOKUP(S2358,标准!G$108:H$138,2,TRUE),VLOOKUP(S2358,标准!G$74:H$99,2,TRUE)),IF(F2358="女",VLOOKUP(S2358,标准!G$39:H$69,2,TRUE),VLOOKUP(S2358,标准!G$3:H$28,2,TRUE)))</f>
        <v>0</v>
      </c>
      <c r="U2358" s="114">
        <v>10.3</v>
      </c>
      <c r="V2358" s="71">
        <f>IF(U2358=0,0,IF(A2358&lt;43,IF(F2358="女",IF(U2358="",0,VLOOKUP(U2358,标准!A$108:B$128,2,TRUE)),IF(U2358="",0,VLOOKUP(U2358,标准!A$74:B$94,2,TRUE))),IF(F2358="女",IF(U2358="",0,VLOOKUP(U2358,标准!A$39:B$59,2,TRUE)),IF(U2358="",0,VLOOKUP(U2358,标准!A$3:B$23,2,TRUE)))))</f>
        <v>60</v>
      </c>
      <c r="W2358" s="86">
        <f t="shared" si="36"/>
        <v>48.6</v>
      </c>
      <c r="X2358" s="87">
        <v>3.9</v>
      </c>
      <c r="Y2358" s="87">
        <v>3.7</v>
      </c>
      <c r="Z2358" s="91"/>
      <c r="AA2358" s="92"/>
    </row>
    <row r="2359" customHeight="1" spans="1:27">
      <c r="A2359" s="62">
        <v>40</v>
      </c>
      <c r="B2359" s="63">
        <v>2358</v>
      </c>
      <c r="C2359" s="154" t="s">
        <v>4793</v>
      </c>
      <c r="D2359" s="154" t="s">
        <v>4751</v>
      </c>
      <c r="E2359" s="154" t="s">
        <v>4025</v>
      </c>
      <c r="F2359" s="154" t="s">
        <v>34</v>
      </c>
      <c r="G2359" s="155" t="s">
        <v>4794</v>
      </c>
      <c r="H2359" s="68">
        <v>165.2</v>
      </c>
      <c r="I2359" s="68">
        <v>74.2</v>
      </c>
      <c r="J2359" s="71">
        <f>IF(F2359="女",IF(H2359=0,0,VLOOKUP(I2359/(H2359*H2359/10000),标准!M$108:N$112,2,TRUE)),IF(H2359=0,0,VLOOKUP(I2359/(H2359*H2359/10000),标准!M$74:N$78,2,TRUE)))</f>
        <v>80</v>
      </c>
      <c r="K2359" s="72">
        <v>2900</v>
      </c>
      <c r="L2359" s="71">
        <f>IF(A2359&lt;43,IF(F2359="女",VLOOKUP(K2359,标准!K$108:L$128,2,TRUE),VLOOKUP(K2359,标准!K$74:L$94,2,TRUE)),IF(F2359="女",VLOOKUP(K2359,标准!K$39:L$59,2,TRUE),VLOOKUP(K2359,标准!K$3:L$23,2,TRUE)))</f>
        <v>78</v>
      </c>
      <c r="M2359" s="68">
        <v>7</v>
      </c>
      <c r="N2359" s="71">
        <f>IF(M2359="",0,IF(A2359&lt;43,IF(F2359="女",VLOOKUP(M2359,标准!C$108:D$128,2,TRUE),VLOOKUP(M2359,标准!C$74:D$94,2,TRUE)),IF(F2359="女",VLOOKUP(M2359,标准!C$39:D$59,2,TRUE),VLOOKUP(M2359,标准!C$3:D$23,2,TRUE))))</f>
        <v>60</v>
      </c>
      <c r="O2359" s="62">
        <v>170</v>
      </c>
      <c r="P2359" s="71">
        <f>IF(A2359&lt;43,IF(F2359="女",VLOOKUP(O2359/100,标准!E$108:F$128,2,TRUE),VLOOKUP(O2359/100,标准!E$74:F$94,2,TRUE)),IF(F2359="女",VLOOKUP(O2359/100,标准!E$39:F$59,2,TRUE),VLOOKUP(O2359/100,标准!E$3:F$23,2,TRUE)))</f>
        <v>72</v>
      </c>
      <c r="Q2359" s="112">
        <v>4.09</v>
      </c>
      <c r="R2359" s="71">
        <f>IF(Q2359=0,0,IF(A2359&lt;43,IF(F2359="女",IF(Q2359="",0,VLOOKUP(Q2359,标准!I$108:J$138,2,TRUE)),IF(Q2359="",0,VLOOKUP(Q2359,标准!I$74:J$104,2,TRUE))),IF(F2359="女",IF(Q2359="",0,VLOOKUP(Q2359,标准!I$39:J$69,2,TRUE)),IF(Q2359="",0,VLOOKUP(Q2359,标准!I$3:J$33,2,TRUE)))))</f>
        <v>70</v>
      </c>
      <c r="S2359" s="76">
        <v>31</v>
      </c>
      <c r="T2359" s="71">
        <f>IF(A2359&lt;43,IF(F2359="女",VLOOKUP(S2359,标准!G$108:H$138,2,TRUE),VLOOKUP(S2359,标准!G$74:H$99,2,TRUE)),IF(F2359="女",VLOOKUP(S2359,标准!G$39:H$69,2,TRUE),VLOOKUP(S2359,标准!G$3:H$28,2,TRUE)))</f>
        <v>64</v>
      </c>
      <c r="U2359" s="114">
        <v>8.8</v>
      </c>
      <c r="V2359" s="71">
        <f>IF(U2359=0,0,IF(A2359&lt;43,IF(F2359="女",IF(U2359="",0,VLOOKUP(U2359,标准!A$108:B$128,2,TRUE)),IF(U2359="",0,VLOOKUP(U2359,标准!A$74:B$94,2,TRUE))),IF(F2359="女",IF(U2359="",0,VLOOKUP(U2359,标准!A$39:B$59,2,TRUE)),IF(U2359="",0,VLOOKUP(U2359,标准!A$3:B$23,2,TRUE)))))</f>
        <v>74</v>
      </c>
      <c r="W2359" s="86">
        <f t="shared" si="36"/>
        <v>72.1</v>
      </c>
      <c r="X2359" s="87">
        <v>4.2</v>
      </c>
      <c r="Y2359" s="87">
        <v>4.1</v>
      </c>
      <c r="Z2359" s="91"/>
      <c r="AA2359" s="92"/>
    </row>
    <row r="2360" customHeight="1" spans="1:27">
      <c r="A2360" s="62">
        <v>40</v>
      </c>
      <c r="B2360" s="63">
        <v>2359</v>
      </c>
      <c r="C2360" s="154" t="s">
        <v>4795</v>
      </c>
      <c r="D2360" s="154" t="s">
        <v>4751</v>
      </c>
      <c r="E2360" s="154" t="s">
        <v>4025</v>
      </c>
      <c r="F2360" s="154" t="s">
        <v>30</v>
      </c>
      <c r="G2360" s="155" t="s">
        <v>4796</v>
      </c>
      <c r="H2360" s="68">
        <v>175.4</v>
      </c>
      <c r="I2360" s="68">
        <v>64.8</v>
      </c>
      <c r="J2360" s="71">
        <f>IF(F2360="女",IF(H2360=0,0,VLOOKUP(I2360/(H2360*H2360/10000),标准!M$108:N$112,2,TRUE)),IF(H2360=0,0,VLOOKUP(I2360/(H2360*H2360/10000),标准!M$74:N$78,2,TRUE)))</f>
        <v>100</v>
      </c>
      <c r="K2360" s="72">
        <v>4246</v>
      </c>
      <c r="L2360" s="71">
        <f>IF(A2360&lt;43,IF(F2360="女",VLOOKUP(K2360,标准!K$108:L$128,2,TRUE),VLOOKUP(K2360,标准!K$74:L$94,2,TRUE)),IF(F2360="女",VLOOKUP(K2360,标准!K$39:L$59,2,TRUE),VLOOKUP(K2360,标准!K$3:L$23,2,TRUE)))</f>
        <v>78</v>
      </c>
      <c r="M2360" s="68">
        <v>0</v>
      </c>
      <c r="N2360" s="71">
        <f>IF(M2360="",0,IF(A2360&lt;43,IF(F2360="女",VLOOKUP(M2360,标准!C$108:D$128,2,TRUE),VLOOKUP(M2360,标准!C$74:D$94,2,TRUE)),IF(F2360="女",VLOOKUP(M2360,标准!C$39:D$59,2,TRUE),VLOOKUP(M2360,标准!C$3:D$23,2,TRUE))))</f>
        <v>20</v>
      </c>
      <c r="O2360" s="72">
        <v>218</v>
      </c>
      <c r="P2360" s="71">
        <f>IF(A2360&lt;43,IF(F2360="女",VLOOKUP(O2360/100,标准!E$108:F$128,2,TRUE),VLOOKUP(O2360/100,标准!E$74:F$94,2,TRUE)),IF(F2360="女",VLOOKUP(O2360/100,标准!E$39:F$59,2,TRUE),VLOOKUP(O2360/100,标准!E$3:F$23,2,TRUE)))</f>
        <v>64</v>
      </c>
      <c r="Q2360" s="82">
        <v>3.4</v>
      </c>
      <c r="R2360" s="71">
        <f>IF(Q2360=0,0,IF(A2360&lt;43,IF(F2360="女",IF(Q2360="",0,VLOOKUP(Q2360,标准!I$108:J$138,2,TRUE)),IF(Q2360="",0,VLOOKUP(Q2360,标准!I$74:J$104,2,TRUE))),IF(F2360="女",IF(Q2360="",0,VLOOKUP(Q2360,标准!I$39:J$69,2,TRUE)),IF(Q2360="",0,VLOOKUP(Q2360,标准!I$3:J$33,2,TRUE)))))</f>
        <v>80</v>
      </c>
      <c r="S2360" s="83">
        <v>7</v>
      </c>
      <c r="T2360" s="71">
        <f>IF(A2360&lt;43,IF(F2360="女",VLOOKUP(S2360,标准!G$108:H$138,2,TRUE),VLOOKUP(S2360,标准!G$74:H$99,2,TRUE)),IF(F2360="女",VLOOKUP(S2360,标准!G$39:H$69,2,TRUE),VLOOKUP(S2360,标准!G$3:H$28,2,TRUE)))</f>
        <v>30</v>
      </c>
      <c r="U2360" s="89">
        <v>7.69</v>
      </c>
      <c r="V2360" s="71">
        <f>IF(U2360=0,0,IF(A2360&lt;43,IF(F2360="女",IF(U2360="",0,VLOOKUP(U2360,标准!A$108:B$128,2,TRUE)),IF(U2360="",0,VLOOKUP(U2360,标准!A$74:B$94,2,TRUE))),IF(F2360="女",IF(U2360="",0,VLOOKUP(U2360,标准!A$39:B$59,2,TRUE)),IF(U2360="",0,VLOOKUP(U2360,标准!A$3:B$23,2,TRUE)))))</f>
        <v>74</v>
      </c>
      <c r="W2360" s="86">
        <f t="shared" si="36"/>
        <v>68.9</v>
      </c>
      <c r="X2360" s="87">
        <v>5</v>
      </c>
      <c r="Y2360" s="87">
        <v>4.8</v>
      </c>
      <c r="Z2360" s="91"/>
      <c r="AA2360" s="92"/>
    </row>
    <row r="2361" customHeight="1" spans="1:27">
      <c r="A2361" s="62">
        <v>40</v>
      </c>
      <c r="B2361" s="63">
        <v>2360</v>
      </c>
      <c r="C2361" s="154" t="s">
        <v>4797</v>
      </c>
      <c r="D2361" s="154" t="s">
        <v>4751</v>
      </c>
      <c r="E2361" s="154" t="s">
        <v>4025</v>
      </c>
      <c r="F2361" s="154" t="s">
        <v>30</v>
      </c>
      <c r="G2361" s="155" t="s">
        <v>4798</v>
      </c>
      <c r="H2361" s="68">
        <v>161</v>
      </c>
      <c r="I2361" s="68">
        <v>49.9</v>
      </c>
      <c r="J2361" s="71">
        <f>IF(F2361="女",IF(H2361=0,0,VLOOKUP(I2361/(H2361*H2361/10000),标准!M$108:N$112,2,TRUE)),IF(H2361=0,0,VLOOKUP(I2361/(H2361*H2361/10000),标准!M$74:N$78,2,TRUE)))</f>
        <v>100</v>
      </c>
      <c r="K2361" s="72">
        <v>2975</v>
      </c>
      <c r="L2361" s="71">
        <f>IF(A2361&lt;43,IF(F2361="女",VLOOKUP(K2361,标准!K$108:L$128,2,TRUE),VLOOKUP(K2361,标准!K$74:L$94,2,TRUE)),IF(F2361="女",VLOOKUP(K2361,标准!K$39:L$59,2,TRUE),VLOOKUP(K2361,标准!K$3:L$23,2,TRUE)))</f>
        <v>50</v>
      </c>
      <c r="M2361" s="68">
        <v>14.5</v>
      </c>
      <c r="N2361" s="71">
        <f>IF(M2361="",0,IF(A2361&lt;43,IF(F2361="女",VLOOKUP(M2361,标准!C$108:D$128,2,TRUE),VLOOKUP(M2361,标准!C$74:D$94,2,TRUE)),IF(F2361="女",VLOOKUP(M2361,标准!C$39:D$59,2,TRUE),VLOOKUP(M2361,标准!C$3:D$23,2,TRUE))))</f>
        <v>74</v>
      </c>
      <c r="O2361" s="72">
        <v>259</v>
      </c>
      <c r="P2361" s="71">
        <f>IF(A2361&lt;43,IF(F2361="女",VLOOKUP(O2361/100,标准!E$108:F$128,2,TRUE),VLOOKUP(O2361/100,标准!E$74:F$94,2,TRUE)),IF(F2361="女",VLOOKUP(O2361/100,标准!E$39:F$59,2,TRUE),VLOOKUP(O2361/100,标准!E$3:F$23,2,TRUE)))</f>
        <v>85</v>
      </c>
      <c r="Q2361" s="82">
        <v>4</v>
      </c>
      <c r="R2361" s="71">
        <f>IF(Q2361=0,0,IF(A2361&lt;43,IF(F2361="女",IF(Q2361="",0,VLOOKUP(Q2361,标准!I$108:J$138,2,TRUE)),IF(Q2361="",0,VLOOKUP(Q2361,标准!I$74:J$104,2,TRUE))),IF(F2361="女",IF(Q2361="",0,VLOOKUP(Q2361,标准!I$39:J$69,2,TRUE)),IF(Q2361="",0,VLOOKUP(Q2361,标准!I$3:J$33,2,TRUE)))))</f>
        <v>72</v>
      </c>
      <c r="S2361" s="83">
        <v>15</v>
      </c>
      <c r="T2361" s="71">
        <f>IF(A2361&lt;43,IF(F2361="女",VLOOKUP(S2361,标准!G$108:H$138,2,TRUE),VLOOKUP(S2361,标准!G$74:H$99,2,TRUE)),IF(F2361="女",VLOOKUP(S2361,标准!G$39:H$69,2,TRUE),VLOOKUP(S2361,标准!G$3:H$28,2,TRUE)))</f>
        <v>80</v>
      </c>
      <c r="U2361" s="89">
        <v>6.53</v>
      </c>
      <c r="V2361" s="71">
        <f>IF(U2361=0,0,IF(A2361&lt;43,IF(F2361="女",IF(U2361="",0,VLOOKUP(U2361,标准!A$108:B$128,2,TRUE)),IF(U2361="",0,VLOOKUP(U2361,标准!A$74:B$94,2,TRUE))),IF(F2361="女",IF(U2361="",0,VLOOKUP(U2361,标准!A$39:B$59,2,TRUE)),IF(U2361="",0,VLOOKUP(U2361,标准!A$3:B$23,2,TRUE)))))</f>
        <v>100</v>
      </c>
      <c r="W2361" s="86">
        <f t="shared" si="36"/>
        <v>80.8</v>
      </c>
      <c r="X2361" s="87">
        <v>4.3</v>
      </c>
      <c r="Y2361" s="87">
        <v>4.3</v>
      </c>
      <c r="Z2361" s="91"/>
      <c r="AA2361" s="92"/>
    </row>
    <row r="2362" customHeight="1" spans="1:27">
      <c r="A2362" s="62">
        <v>40</v>
      </c>
      <c r="B2362" s="63">
        <v>2361</v>
      </c>
      <c r="C2362" s="154" t="s">
        <v>4799</v>
      </c>
      <c r="D2362" s="154" t="s">
        <v>4751</v>
      </c>
      <c r="E2362" s="154" t="s">
        <v>4025</v>
      </c>
      <c r="F2362" s="154" t="s">
        <v>30</v>
      </c>
      <c r="G2362" s="155" t="s">
        <v>4800</v>
      </c>
      <c r="H2362" s="68">
        <v>163</v>
      </c>
      <c r="I2362" s="68">
        <v>44.7</v>
      </c>
      <c r="J2362" s="71">
        <f>IF(F2362="女",IF(H2362=0,0,VLOOKUP(I2362/(H2362*H2362/10000),标准!M$108:N$112,2,TRUE)),IF(H2362=0,0,VLOOKUP(I2362/(H2362*H2362/10000),标准!M$74:N$78,2,TRUE)))</f>
        <v>80</v>
      </c>
      <c r="K2362" s="72">
        <v>3646</v>
      </c>
      <c r="L2362" s="71">
        <f>IF(A2362&lt;43,IF(F2362="女",VLOOKUP(K2362,标准!K$108:L$128,2,TRUE),VLOOKUP(K2362,标准!K$74:L$94,2,TRUE)),IF(F2362="女",VLOOKUP(K2362,标准!K$39:L$59,2,TRUE),VLOOKUP(K2362,标准!K$3:L$23,2,TRUE)))</f>
        <v>68</v>
      </c>
      <c r="M2362" s="68">
        <v>15.5</v>
      </c>
      <c r="N2362" s="71">
        <f>IF(M2362="",0,IF(A2362&lt;43,IF(F2362="女",VLOOKUP(M2362,标准!C$108:D$128,2,TRUE),VLOOKUP(M2362,标准!C$74:D$94,2,TRUE)),IF(F2362="女",VLOOKUP(M2362,标准!C$39:D$59,2,TRUE),VLOOKUP(M2362,标准!C$3:D$23,2,TRUE))))</f>
        <v>76</v>
      </c>
      <c r="O2362" s="72">
        <v>210</v>
      </c>
      <c r="P2362" s="71">
        <f>IF(A2362&lt;43,IF(F2362="女",VLOOKUP(O2362/100,标准!E$108:F$128,2,TRUE),VLOOKUP(O2362/100,标准!E$74:F$94,2,TRUE)),IF(F2362="女",VLOOKUP(O2362/100,标准!E$39:F$59,2,TRUE),VLOOKUP(O2362/100,标准!E$3:F$23,2,TRUE)))</f>
        <v>60</v>
      </c>
      <c r="Q2362" s="82">
        <v>4.02</v>
      </c>
      <c r="R2362" s="71">
        <f>IF(Q2362=0,0,IF(A2362&lt;43,IF(F2362="女",IF(Q2362="",0,VLOOKUP(Q2362,标准!I$108:J$138,2,TRUE)),IF(Q2362="",0,VLOOKUP(Q2362,标准!I$74:J$104,2,TRUE))),IF(F2362="女",IF(Q2362="",0,VLOOKUP(Q2362,标准!I$39:J$69,2,TRUE)),IF(Q2362="",0,VLOOKUP(Q2362,标准!I$3:J$33,2,TRUE)))))</f>
        <v>72</v>
      </c>
      <c r="S2362" s="83">
        <v>10</v>
      </c>
      <c r="T2362" s="71">
        <f>IF(A2362&lt;43,IF(F2362="女",VLOOKUP(S2362,标准!G$108:H$138,2,TRUE),VLOOKUP(S2362,标准!G$74:H$99,2,TRUE)),IF(F2362="女",VLOOKUP(S2362,标准!G$39:H$69,2,TRUE),VLOOKUP(S2362,标准!G$3:H$28,2,TRUE)))</f>
        <v>60</v>
      </c>
      <c r="U2362" s="89">
        <v>7.99</v>
      </c>
      <c r="V2362" s="71">
        <f>IF(U2362=0,0,IF(A2362&lt;43,IF(F2362="女",IF(U2362="",0,VLOOKUP(U2362,标准!A$108:B$128,2,TRUE)),IF(U2362="",0,VLOOKUP(U2362,标准!A$74:B$94,2,TRUE))),IF(F2362="女",IF(U2362="",0,VLOOKUP(U2362,标准!A$39:B$59,2,TRUE)),IF(U2362="",0,VLOOKUP(U2362,标准!A$3:B$23,2,TRUE)))))</f>
        <v>70</v>
      </c>
      <c r="W2362" s="86">
        <f t="shared" si="36"/>
        <v>70.2</v>
      </c>
      <c r="X2362" s="87">
        <v>3.7</v>
      </c>
      <c r="Y2362" s="87">
        <v>3.7</v>
      </c>
      <c r="Z2362" s="91"/>
      <c r="AA2362" s="92"/>
    </row>
    <row r="2363" customHeight="1" spans="1:27">
      <c r="A2363" s="62">
        <v>40</v>
      </c>
      <c r="B2363" s="63">
        <v>2362</v>
      </c>
      <c r="C2363" s="154" t="s">
        <v>4801</v>
      </c>
      <c r="D2363" s="154" t="s">
        <v>4751</v>
      </c>
      <c r="E2363" s="154" t="s">
        <v>4025</v>
      </c>
      <c r="F2363" s="154" t="s">
        <v>30</v>
      </c>
      <c r="G2363" s="155" t="s">
        <v>4802</v>
      </c>
      <c r="H2363" s="68">
        <v>179.8</v>
      </c>
      <c r="I2363" s="68">
        <v>97.8</v>
      </c>
      <c r="J2363" s="71">
        <f>IF(F2363="女",IF(H2363=0,0,VLOOKUP(I2363/(H2363*H2363/10000),标准!M$108:N$112,2,TRUE)),IF(H2363=0,0,VLOOKUP(I2363/(H2363*H2363/10000),标准!M$74:N$78,2,TRUE)))</f>
        <v>60</v>
      </c>
      <c r="K2363" s="72">
        <v>4196</v>
      </c>
      <c r="L2363" s="71">
        <f>IF(A2363&lt;43,IF(F2363="女",VLOOKUP(K2363,标准!K$108:L$128,2,TRUE),VLOOKUP(K2363,标准!K$74:L$94,2,TRUE)),IF(F2363="女",VLOOKUP(K2363,标准!K$39:L$59,2,TRUE),VLOOKUP(K2363,标准!K$3:L$23,2,TRUE)))</f>
        <v>78</v>
      </c>
      <c r="M2363" s="68">
        <v>0</v>
      </c>
      <c r="N2363" s="71">
        <f>IF(M2363="",0,IF(A2363&lt;43,IF(F2363="女",VLOOKUP(M2363,标准!C$108:D$128,2,TRUE),VLOOKUP(M2363,标准!C$74:D$94,2,TRUE)),IF(F2363="女",VLOOKUP(M2363,标准!C$39:D$59,2,TRUE),VLOOKUP(M2363,标准!C$3:D$23,2,TRUE))))</f>
        <v>20</v>
      </c>
      <c r="O2363" s="72">
        <v>220</v>
      </c>
      <c r="P2363" s="71">
        <f>IF(A2363&lt;43,IF(F2363="女",VLOOKUP(O2363/100,标准!E$108:F$128,2,TRUE),VLOOKUP(O2363/100,标准!E$74:F$94,2,TRUE)),IF(F2363="女",VLOOKUP(O2363/100,标准!E$39:F$59,2,TRUE),VLOOKUP(O2363/100,标准!E$3:F$23,2,TRUE)))</f>
        <v>66</v>
      </c>
      <c r="Q2363" s="82">
        <v>4.49</v>
      </c>
      <c r="R2363" s="71">
        <f>IF(Q2363=0,0,IF(A2363&lt;43,IF(F2363="女",IF(Q2363="",0,VLOOKUP(Q2363,标准!I$108:J$138,2,TRUE)),IF(Q2363="",0,VLOOKUP(Q2363,标准!I$74:J$104,2,TRUE))),IF(F2363="女",IF(Q2363="",0,VLOOKUP(Q2363,标准!I$39:J$69,2,TRUE)),IF(Q2363="",0,VLOOKUP(Q2363,标准!I$3:J$33,2,TRUE)))))</f>
        <v>50</v>
      </c>
      <c r="S2363" s="83">
        <v>2</v>
      </c>
      <c r="T2363" s="71">
        <f>IF(A2363&lt;43,IF(F2363="女",VLOOKUP(S2363,标准!G$108:H$138,2,TRUE),VLOOKUP(S2363,标准!G$74:H$99,2,TRUE)),IF(F2363="女",VLOOKUP(S2363,标准!G$39:H$69,2,TRUE),VLOOKUP(S2363,标准!G$3:H$28,2,TRUE)))</f>
        <v>0</v>
      </c>
      <c r="U2363" s="89">
        <v>7.61</v>
      </c>
      <c r="V2363" s="71">
        <f>IF(U2363=0,0,IF(A2363&lt;43,IF(F2363="女",IF(U2363="",0,VLOOKUP(U2363,标准!A$108:B$128,2,TRUE)),IF(U2363="",0,VLOOKUP(U2363,标准!A$74:B$94,2,TRUE))),IF(F2363="女",IF(U2363="",0,VLOOKUP(U2363,标准!A$39:B$59,2,TRUE)),IF(U2363="",0,VLOOKUP(U2363,标准!A$3:B$23,2,TRUE)))))</f>
        <v>74</v>
      </c>
      <c r="W2363" s="86">
        <f t="shared" si="36"/>
        <v>54.1</v>
      </c>
      <c r="X2363" s="87">
        <v>4.6</v>
      </c>
      <c r="Y2363" s="87">
        <v>4.6</v>
      </c>
      <c r="Z2363" s="91"/>
      <c r="AA2363" s="92"/>
    </row>
    <row r="2364" customHeight="1" spans="1:27">
      <c r="A2364" s="62">
        <v>40</v>
      </c>
      <c r="B2364" s="63">
        <v>2363</v>
      </c>
      <c r="C2364" s="154" t="s">
        <v>4803</v>
      </c>
      <c r="D2364" s="154" t="s">
        <v>4751</v>
      </c>
      <c r="E2364" s="154" t="s">
        <v>4025</v>
      </c>
      <c r="F2364" s="154" t="s">
        <v>30</v>
      </c>
      <c r="G2364" s="155" t="s">
        <v>4804</v>
      </c>
      <c r="H2364" s="68">
        <v>168.6</v>
      </c>
      <c r="I2364" s="68">
        <v>62.1</v>
      </c>
      <c r="J2364" s="71">
        <f>IF(F2364="女",IF(H2364=0,0,VLOOKUP(I2364/(H2364*H2364/10000),标准!M$108:N$112,2,TRUE)),IF(H2364=0,0,VLOOKUP(I2364/(H2364*H2364/10000),标准!M$74:N$78,2,TRUE)))</f>
        <v>100</v>
      </c>
      <c r="K2364" s="72">
        <v>4080</v>
      </c>
      <c r="L2364" s="71">
        <f>IF(A2364&lt;43,IF(F2364="女",VLOOKUP(K2364,标准!K$108:L$128,2,TRUE),VLOOKUP(K2364,标准!K$74:L$94,2,TRUE)),IF(F2364="女",VLOOKUP(K2364,标准!K$39:L$59,2,TRUE),VLOOKUP(K2364,标准!K$3:L$23,2,TRUE)))</f>
        <v>76</v>
      </c>
      <c r="M2364" s="68">
        <v>31</v>
      </c>
      <c r="N2364" s="71">
        <f>IF(M2364="",0,IF(A2364&lt;43,IF(F2364="女",VLOOKUP(M2364,标准!C$108:D$128,2,TRUE),VLOOKUP(M2364,标准!C$74:D$94,2,TRUE)),IF(F2364="女",VLOOKUP(M2364,标准!C$39:D$59,2,TRUE),VLOOKUP(M2364,标准!C$3:D$23,2,TRUE))))</f>
        <v>100</v>
      </c>
      <c r="O2364" s="72">
        <v>210</v>
      </c>
      <c r="P2364" s="71">
        <f>IF(A2364&lt;43,IF(F2364="女",VLOOKUP(O2364/100,标准!E$108:F$128,2,TRUE),VLOOKUP(O2364/100,标准!E$74:F$94,2,TRUE)),IF(F2364="女",VLOOKUP(O2364/100,标准!E$39:F$59,2,TRUE),VLOOKUP(O2364/100,标准!E$3:F$23,2,TRUE)))</f>
        <v>60</v>
      </c>
      <c r="Q2364" s="82">
        <v>3.41</v>
      </c>
      <c r="R2364" s="71">
        <f>IF(Q2364=0,0,IF(A2364&lt;43,IF(F2364="女",IF(Q2364="",0,VLOOKUP(Q2364,标准!I$108:J$138,2,TRUE)),IF(Q2364="",0,VLOOKUP(Q2364,标准!I$74:J$104,2,TRUE))),IF(F2364="女",IF(Q2364="",0,VLOOKUP(Q2364,标准!I$39:J$69,2,TRUE)),IF(Q2364="",0,VLOOKUP(Q2364,标准!I$3:J$33,2,TRUE)))))</f>
        <v>80</v>
      </c>
      <c r="S2364" s="83">
        <v>4</v>
      </c>
      <c r="T2364" s="71">
        <f>IF(A2364&lt;43,IF(F2364="女",VLOOKUP(S2364,标准!G$108:H$138,2,TRUE),VLOOKUP(S2364,标准!G$74:H$99,2,TRUE)),IF(F2364="女",VLOOKUP(S2364,标准!G$39:H$69,2,TRUE),VLOOKUP(S2364,标准!G$3:H$28,2,TRUE)))</f>
        <v>0</v>
      </c>
      <c r="U2364" s="89">
        <v>7.55</v>
      </c>
      <c r="V2364" s="71">
        <f>IF(U2364=0,0,IF(A2364&lt;43,IF(F2364="女",IF(U2364="",0,VLOOKUP(U2364,标准!A$108:B$128,2,TRUE)),IF(U2364="",0,VLOOKUP(U2364,标准!A$74:B$94,2,TRUE))),IF(F2364="女",IF(U2364="",0,VLOOKUP(U2364,标准!A$39:B$59,2,TRUE)),IF(U2364="",0,VLOOKUP(U2364,标准!A$3:B$23,2,TRUE)))))</f>
        <v>74</v>
      </c>
      <c r="W2364" s="86">
        <f t="shared" si="36"/>
        <v>73.2</v>
      </c>
      <c r="X2364" s="87">
        <v>4.9</v>
      </c>
      <c r="Y2364" s="87">
        <v>4.9</v>
      </c>
      <c r="Z2364" s="91"/>
      <c r="AA2364" s="92"/>
    </row>
    <row r="2365" customHeight="1" spans="1:27">
      <c r="A2365" s="62">
        <v>40</v>
      </c>
      <c r="B2365" s="63">
        <v>2364</v>
      </c>
      <c r="C2365" s="154" t="s">
        <v>4805</v>
      </c>
      <c r="D2365" s="154" t="s">
        <v>4751</v>
      </c>
      <c r="E2365" s="154" t="s">
        <v>4025</v>
      </c>
      <c r="F2365" s="154" t="s">
        <v>34</v>
      </c>
      <c r="G2365" s="155" t="s">
        <v>4806</v>
      </c>
      <c r="H2365" s="68">
        <v>162</v>
      </c>
      <c r="I2365" s="68">
        <v>56.3</v>
      </c>
      <c r="J2365" s="71">
        <f>IF(F2365="女",IF(H2365=0,0,VLOOKUP(I2365/(H2365*H2365/10000),标准!M$108:N$112,2,TRUE)),IF(H2365=0,0,VLOOKUP(I2365/(H2365*H2365/10000),标准!M$74:N$78,2,TRUE)))</f>
        <v>100</v>
      </c>
      <c r="K2365" s="72">
        <v>2823</v>
      </c>
      <c r="L2365" s="71">
        <f>IF(A2365&lt;43,IF(F2365="女",VLOOKUP(K2365,标准!K$108:L$128,2,TRUE),VLOOKUP(K2365,标准!K$74:L$94,2,TRUE)),IF(F2365="女",VLOOKUP(K2365,标准!K$39:L$59,2,TRUE),VLOOKUP(K2365,标准!K$3:L$23,2,TRUE)))</f>
        <v>76</v>
      </c>
      <c r="M2365" s="68">
        <v>20.5</v>
      </c>
      <c r="N2365" s="71">
        <f>IF(M2365="",0,IF(A2365&lt;43,IF(F2365="女",VLOOKUP(M2365,标准!C$108:D$128,2,TRUE),VLOOKUP(M2365,标准!C$74:D$94,2,TRUE)),IF(F2365="女",VLOOKUP(M2365,标准!C$39:D$59,2,TRUE),VLOOKUP(M2365,标准!C$3:D$23,2,TRUE))))</f>
        <v>80</v>
      </c>
      <c r="O2365" s="76">
        <v>180</v>
      </c>
      <c r="P2365" s="71">
        <f>IF(A2365&lt;43,IF(F2365="女",VLOOKUP(O2365/100,标准!E$108:F$128,2,TRUE),VLOOKUP(O2365/100,标准!E$74:F$94,2,TRUE)),IF(F2365="女",VLOOKUP(O2365/100,标准!E$39:F$59,2,TRUE),VLOOKUP(O2365/100,标准!E$3:F$23,2,TRUE)))</f>
        <v>78</v>
      </c>
      <c r="Q2365" s="81">
        <v>3.5</v>
      </c>
      <c r="R2365" s="71">
        <f>IF(Q2365=0,0,IF(A2365&lt;43,IF(F2365="女",IF(Q2365="",0,VLOOKUP(Q2365,标准!I$108:J$138,2,TRUE)),IF(Q2365="",0,VLOOKUP(Q2365,标准!I$74:J$104,2,TRUE))),IF(F2365="女",IF(Q2365="",0,VLOOKUP(Q2365,标准!I$39:J$69,2,TRUE)),IF(Q2365="",0,VLOOKUP(Q2365,标准!I$3:J$33,2,TRUE)))))</f>
        <v>76</v>
      </c>
      <c r="S2365" s="76">
        <v>50</v>
      </c>
      <c r="T2365" s="71">
        <f>IF(A2365&lt;43,IF(F2365="女",VLOOKUP(S2365,标准!G$108:H$138,2,TRUE),VLOOKUP(S2365,标准!G$74:H$99,2,TRUE)),IF(F2365="女",VLOOKUP(S2365,标准!G$39:H$69,2,TRUE),VLOOKUP(S2365,标准!G$3:H$28,2,TRUE)))</f>
        <v>85</v>
      </c>
      <c r="U2365" s="88">
        <v>8.3</v>
      </c>
      <c r="V2365" s="71">
        <f>IF(U2365=0,0,IF(A2365&lt;43,IF(F2365="女",IF(U2365="",0,VLOOKUP(U2365,标准!A$108:B$128,2,TRUE)),IF(U2365="",0,VLOOKUP(U2365,标准!A$74:B$94,2,TRUE))),IF(F2365="女",IF(U2365="",0,VLOOKUP(U2365,标准!A$39:B$59,2,TRUE)),IF(U2365="",0,VLOOKUP(U2365,标准!A$3:B$23,2,TRUE)))))</f>
        <v>80</v>
      </c>
      <c r="W2365" s="86">
        <f t="shared" si="36"/>
        <v>81.9</v>
      </c>
      <c r="X2365" s="87">
        <v>4.2</v>
      </c>
      <c r="Y2365" s="87">
        <v>4.1</v>
      </c>
      <c r="Z2365" s="91"/>
      <c r="AA2365" s="92"/>
    </row>
    <row r="2366" customHeight="1" spans="1:27">
      <c r="A2366" s="62">
        <v>40</v>
      </c>
      <c r="B2366" s="63">
        <v>2365</v>
      </c>
      <c r="C2366" s="154" t="s">
        <v>4807</v>
      </c>
      <c r="D2366" s="154" t="s">
        <v>4751</v>
      </c>
      <c r="E2366" s="154" t="s">
        <v>4025</v>
      </c>
      <c r="F2366" s="154" t="s">
        <v>30</v>
      </c>
      <c r="G2366" s="155" t="s">
        <v>4808</v>
      </c>
      <c r="H2366" s="68">
        <v>173.3</v>
      </c>
      <c r="I2366" s="68">
        <v>84.6</v>
      </c>
      <c r="J2366" s="71">
        <f>IF(F2366="女",IF(H2366=0,0,VLOOKUP(I2366/(H2366*H2366/10000),标准!M$108:N$112,2,TRUE)),IF(H2366=0,0,VLOOKUP(I2366/(H2366*H2366/10000),标准!M$74:N$78,2,TRUE)))</f>
        <v>60</v>
      </c>
      <c r="K2366" s="72">
        <v>4353</v>
      </c>
      <c r="L2366" s="71">
        <f>IF(A2366&lt;43,IF(F2366="女",VLOOKUP(K2366,标准!K$108:L$128,2,TRUE),VLOOKUP(K2366,标准!K$74:L$94,2,TRUE)),IF(F2366="女",VLOOKUP(K2366,标准!K$39:L$59,2,TRUE),VLOOKUP(K2366,标准!K$3:L$23,2,TRUE)))</f>
        <v>80</v>
      </c>
      <c r="M2366" s="68">
        <v>7.5</v>
      </c>
      <c r="N2366" s="71">
        <f>IF(M2366="",0,IF(A2366&lt;43,IF(F2366="女",VLOOKUP(M2366,标准!C$108:D$128,2,TRUE),VLOOKUP(M2366,标准!C$74:D$94,2,TRUE)),IF(F2366="女",VLOOKUP(M2366,标准!C$39:D$59,2,TRUE),VLOOKUP(M2366,标准!C$3:D$23,2,TRUE))))</f>
        <v>64</v>
      </c>
      <c r="O2366" s="72">
        <v>231</v>
      </c>
      <c r="P2366" s="71">
        <f>IF(A2366&lt;43,IF(F2366="女",VLOOKUP(O2366/100,标准!E$108:F$128,2,TRUE),VLOOKUP(O2366/100,标准!E$74:F$94,2,TRUE)),IF(F2366="女",VLOOKUP(O2366/100,标准!E$39:F$59,2,TRUE),VLOOKUP(O2366/100,标准!E$3:F$23,2,TRUE)))</f>
        <v>70</v>
      </c>
      <c r="Q2366" s="82">
        <v>4.22</v>
      </c>
      <c r="R2366" s="71">
        <f>IF(Q2366=0,0,IF(A2366&lt;43,IF(F2366="女",IF(Q2366="",0,VLOOKUP(Q2366,标准!I$108:J$138,2,TRUE)),IF(Q2366="",0,VLOOKUP(Q2366,标准!I$74:J$104,2,TRUE))),IF(F2366="女",IF(Q2366="",0,VLOOKUP(Q2366,标准!I$39:J$69,2,TRUE)),IF(Q2366="",0,VLOOKUP(Q2366,标准!I$3:J$33,2,TRUE)))))</f>
        <v>64</v>
      </c>
      <c r="S2366" s="83">
        <v>2</v>
      </c>
      <c r="T2366" s="71">
        <f>IF(A2366&lt;43,IF(F2366="女",VLOOKUP(S2366,标准!G$108:H$138,2,TRUE),VLOOKUP(S2366,标准!G$74:H$99,2,TRUE)),IF(F2366="女",VLOOKUP(S2366,标准!G$39:H$69,2,TRUE),VLOOKUP(S2366,标准!G$3:H$28,2,TRUE)))</f>
        <v>0</v>
      </c>
      <c r="U2366" s="89">
        <v>7.92</v>
      </c>
      <c r="V2366" s="71">
        <f>IF(U2366=0,0,IF(A2366&lt;43,IF(F2366="女",IF(U2366="",0,VLOOKUP(U2366,标准!A$108:B$128,2,TRUE)),IF(U2366="",0,VLOOKUP(U2366,标准!A$74:B$94,2,TRUE))),IF(F2366="女",IF(U2366="",0,VLOOKUP(U2366,标准!A$39:B$59,2,TRUE)),IF(U2366="",0,VLOOKUP(U2366,标准!A$3:B$23,2,TRUE)))))</f>
        <v>70</v>
      </c>
      <c r="W2366" s="86">
        <f t="shared" si="36"/>
        <v>61.2</v>
      </c>
      <c r="X2366" s="87">
        <v>3.8</v>
      </c>
      <c r="Y2366" s="87">
        <v>3.7</v>
      </c>
      <c r="Z2366" s="91"/>
      <c r="AA2366" s="92"/>
    </row>
    <row r="2367" customHeight="1" spans="1:27">
      <c r="A2367" s="62">
        <v>40</v>
      </c>
      <c r="B2367" s="63">
        <v>2366</v>
      </c>
      <c r="C2367" s="154" t="s">
        <v>4809</v>
      </c>
      <c r="D2367" s="154" t="s">
        <v>4751</v>
      </c>
      <c r="E2367" s="154" t="s">
        <v>4025</v>
      </c>
      <c r="F2367" s="154" t="s">
        <v>34</v>
      </c>
      <c r="G2367" s="155" t="s">
        <v>4810</v>
      </c>
      <c r="H2367" s="68">
        <v>154.5</v>
      </c>
      <c r="I2367" s="68">
        <v>52.9</v>
      </c>
      <c r="J2367" s="71">
        <f>IF(F2367="女",IF(H2367=0,0,VLOOKUP(I2367/(H2367*H2367/10000),标准!M$108:N$112,2,TRUE)),IF(H2367=0,0,VLOOKUP(I2367/(H2367*H2367/10000),标准!M$74:N$78,2,TRUE)))</f>
        <v>100</v>
      </c>
      <c r="K2367" s="72"/>
      <c r="L2367" s="71">
        <f>IF(A2367&lt;43,IF(F2367="女",VLOOKUP(K2367,标准!K$108:L$128,2,TRUE),VLOOKUP(K2367,标准!K$74:L$94,2,TRUE)),IF(F2367="女",VLOOKUP(K2367,标准!K$39:L$59,2,TRUE),VLOOKUP(K2367,标准!K$3:L$23,2,TRUE)))</f>
        <v>0</v>
      </c>
      <c r="M2367" s="68">
        <v>12</v>
      </c>
      <c r="N2367" s="71">
        <f>IF(M2367="",0,IF(A2367&lt;43,IF(F2367="女",VLOOKUP(M2367,标准!C$108:D$128,2,TRUE),VLOOKUP(M2367,标准!C$74:D$94,2,TRUE)),IF(F2367="女",VLOOKUP(M2367,标准!C$39:D$59,2,TRUE),VLOOKUP(M2367,标准!C$3:D$23,2,TRUE))))</f>
        <v>68</v>
      </c>
      <c r="O2367" s="76">
        <v>152</v>
      </c>
      <c r="P2367" s="71">
        <f>IF(A2367&lt;43,IF(F2367="女",VLOOKUP(O2367/100,标准!E$108:F$128,2,TRUE),VLOOKUP(O2367/100,标准!E$74:F$94,2,TRUE)),IF(F2367="女",VLOOKUP(O2367/100,标准!E$39:F$59,2,TRUE),VLOOKUP(O2367/100,标准!E$3:F$23,2,TRUE)))</f>
        <v>60</v>
      </c>
      <c r="Q2367" s="81">
        <v>4.3</v>
      </c>
      <c r="R2367" s="71">
        <f>IF(Q2367=0,0,IF(A2367&lt;43,IF(F2367="女",IF(Q2367="",0,VLOOKUP(Q2367,标准!I$108:J$138,2,TRUE)),IF(Q2367="",0,VLOOKUP(Q2367,标准!I$74:J$104,2,TRUE))),IF(F2367="女",IF(Q2367="",0,VLOOKUP(Q2367,标准!I$39:J$69,2,TRUE)),IF(Q2367="",0,VLOOKUP(Q2367,标准!I$3:J$33,2,TRUE)))))</f>
        <v>60</v>
      </c>
      <c r="S2367" s="76">
        <v>41</v>
      </c>
      <c r="T2367" s="71">
        <f>IF(A2367&lt;43,IF(F2367="女",VLOOKUP(S2367,标准!G$108:H$138,2,TRUE),VLOOKUP(S2367,标准!G$74:H$99,2,TRUE)),IF(F2367="女",VLOOKUP(S2367,标准!G$39:H$69,2,TRUE),VLOOKUP(S2367,标准!G$3:H$28,2,TRUE)))</f>
        <v>74</v>
      </c>
      <c r="U2367" s="88">
        <v>10</v>
      </c>
      <c r="V2367" s="71">
        <f>IF(U2367=0,0,IF(A2367&lt;43,IF(F2367="女",IF(U2367="",0,VLOOKUP(U2367,标准!A$108:B$128,2,TRUE)),IF(U2367="",0,VLOOKUP(U2367,标准!A$74:B$94,2,TRUE))),IF(F2367="女",IF(U2367="",0,VLOOKUP(U2367,标准!A$39:B$59,2,TRUE)),IF(U2367="",0,VLOOKUP(U2367,标准!A$3:B$23,2,TRUE)))))</f>
        <v>62</v>
      </c>
      <c r="W2367" s="86">
        <f t="shared" si="36"/>
        <v>59.6</v>
      </c>
      <c r="X2367" s="87">
        <v>3.9</v>
      </c>
      <c r="Y2367" s="87">
        <v>4</v>
      </c>
      <c r="Z2367" s="91"/>
      <c r="AA2367" s="92"/>
    </row>
    <row r="2368" customHeight="1" spans="1:27">
      <c r="A2368" s="62">
        <v>40</v>
      </c>
      <c r="B2368" s="63">
        <v>2367</v>
      </c>
      <c r="C2368" s="154" t="s">
        <v>4811</v>
      </c>
      <c r="D2368" s="154" t="s">
        <v>4751</v>
      </c>
      <c r="E2368" s="154" t="s">
        <v>4025</v>
      </c>
      <c r="F2368" s="154" t="s">
        <v>34</v>
      </c>
      <c r="G2368" s="155" t="s">
        <v>4812</v>
      </c>
      <c r="H2368" s="68">
        <v>162</v>
      </c>
      <c r="I2368" s="68">
        <v>62.2</v>
      </c>
      <c r="J2368" s="71">
        <f>IF(F2368="女",IF(H2368=0,0,VLOOKUP(I2368/(H2368*H2368/10000),标准!M$108:N$112,2,TRUE)),IF(H2368=0,0,VLOOKUP(I2368/(H2368*H2368/10000),标准!M$74:N$78,2,TRUE)))</f>
        <v>100</v>
      </c>
      <c r="K2368" s="72">
        <v>3027</v>
      </c>
      <c r="L2368" s="71">
        <f>IF(A2368&lt;43,IF(F2368="女",VLOOKUP(K2368,标准!K$108:L$128,2,TRUE),VLOOKUP(K2368,标准!K$74:L$94,2,TRUE)),IF(F2368="女",VLOOKUP(K2368,标准!K$39:L$59,2,TRUE),VLOOKUP(K2368,标准!K$3:L$23,2,TRUE)))</f>
        <v>80</v>
      </c>
      <c r="M2368" s="68">
        <v>23.5</v>
      </c>
      <c r="N2368" s="71">
        <f>IF(M2368="",0,IF(A2368&lt;43,IF(F2368="女",VLOOKUP(M2368,标准!C$108:D$128,2,TRUE),VLOOKUP(M2368,标准!C$74:D$94,2,TRUE)),IF(F2368="女",VLOOKUP(M2368,标准!C$39:D$59,2,TRUE),VLOOKUP(M2368,标准!C$3:D$23,2,TRUE))))</f>
        <v>90</v>
      </c>
      <c r="O2368" s="62">
        <v>174</v>
      </c>
      <c r="P2368" s="71">
        <f>IF(A2368&lt;43,IF(F2368="女",VLOOKUP(O2368/100,标准!E$108:F$128,2,TRUE),VLOOKUP(O2368/100,标准!E$74:F$94,2,TRUE)),IF(F2368="女",VLOOKUP(O2368/100,标准!E$39:F$59,2,TRUE),VLOOKUP(O2368/100,标准!E$3:F$23,2,TRUE)))</f>
        <v>74</v>
      </c>
      <c r="Q2368" s="112">
        <v>4</v>
      </c>
      <c r="R2368" s="71">
        <f>IF(Q2368=0,0,IF(A2368&lt;43,IF(F2368="女",IF(Q2368="",0,VLOOKUP(Q2368,标准!I$108:J$138,2,TRUE)),IF(Q2368="",0,VLOOKUP(Q2368,标准!I$74:J$104,2,TRUE))),IF(F2368="女",IF(Q2368="",0,VLOOKUP(Q2368,标准!I$39:J$69,2,TRUE)),IF(Q2368="",0,VLOOKUP(Q2368,标准!I$3:J$33,2,TRUE)))))</f>
        <v>72</v>
      </c>
      <c r="S2368" s="76">
        <v>28</v>
      </c>
      <c r="T2368" s="71">
        <f>IF(A2368&lt;43,IF(F2368="女",VLOOKUP(S2368,标准!G$108:H$138,2,TRUE),VLOOKUP(S2368,标准!G$74:H$99,2,TRUE)),IF(F2368="女",VLOOKUP(S2368,标准!G$39:H$69,2,TRUE),VLOOKUP(S2368,标准!G$3:H$28,2,TRUE)))</f>
        <v>62</v>
      </c>
      <c r="U2368" s="114">
        <v>9.4</v>
      </c>
      <c r="V2368" s="71">
        <f>IF(U2368=0,0,IF(A2368&lt;43,IF(F2368="女",IF(U2368="",0,VLOOKUP(U2368,标准!A$108:B$128,2,TRUE)),IF(U2368="",0,VLOOKUP(U2368,标准!A$74:B$94,2,TRUE))),IF(F2368="女",IF(U2368="",0,VLOOKUP(U2368,标准!A$39:B$59,2,TRUE)),IF(U2368="",0,VLOOKUP(U2368,标准!A$3:B$23,2,TRUE)))))</f>
        <v>68</v>
      </c>
      <c r="W2368" s="86">
        <f t="shared" si="36"/>
        <v>77.6</v>
      </c>
      <c r="X2368" s="87">
        <v>4</v>
      </c>
      <c r="Y2368" s="87">
        <v>3.7</v>
      </c>
      <c r="Z2368" s="91"/>
      <c r="AA2368" s="92"/>
    </row>
    <row r="2369" customHeight="1" spans="1:27">
      <c r="A2369" s="62">
        <v>40</v>
      </c>
      <c r="B2369" s="63">
        <v>2368</v>
      </c>
      <c r="C2369" s="154" t="s">
        <v>4813</v>
      </c>
      <c r="D2369" s="154" t="s">
        <v>4751</v>
      </c>
      <c r="E2369" s="154" t="s">
        <v>4025</v>
      </c>
      <c r="F2369" s="154" t="s">
        <v>30</v>
      </c>
      <c r="G2369" s="155" t="s">
        <v>4814</v>
      </c>
      <c r="H2369" s="68">
        <v>168</v>
      </c>
      <c r="I2369" s="68">
        <v>64.7</v>
      </c>
      <c r="J2369" s="71">
        <f>IF(F2369="女",IF(H2369=0,0,VLOOKUP(I2369/(H2369*H2369/10000),标准!M$108:N$112,2,TRUE)),IF(H2369=0,0,VLOOKUP(I2369/(H2369*H2369/10000),标准!M$74:N$78,2,TRUE)))</f>
        <v>100</v>
      </c>
      <c r="K2369" s="72">
        <v>3702</v>
      </c>
      <c r="L2369" s="71">
        <f>IF(A2369&lt;43,IF(F2369="女",VLOOKUP(K2369,标准!K$108:L$128,2,TRUE),VLOOKUP(K2369,标准!K$74:L$94,2,TRUE)),IF(F2369="女",VLOOKUP(K2369,标准!K$39:L$59,2,TRUE),VLOOKUP(K2369,标准!K$3:L$23,2,TRUE)))</f>
        <v>70</v>
      </c>
      <c r="M2369" s="68">
        <v>0</v>
      </c>
      <c r="N2369" s="71">
        <f>IF(M2369="",0,IF(A2369&lt;43,IF(F2369="女",VLOOKUP(M2369,标准!C$108:D$128,2,TRUE),VLOOKUP(M2369,标准!C$74:D$94,2,TRUE)),IF(F2369="女",VLOOKUP(M2369,标准!C$39:D$59,2,TRUE),VLOOKUP(M2369,标准!C$3:D$23,2,TRUE))))</f>
        <v>20</v>
      </c>
      <c r="O2369" s="72">
        <v>210</v>
      </c>
      <c r="P2369" s="71">
        <f>IF(A2369&lt;43,IF(F2369="女",VLOOKUP(O2369/100,标准!E$108:F$128,2,TRUE),VLOOKUP(O2369/100,标准!E$74:F$94,2,TRUE)),IF(F2369="女",VLOOKUP(O2369/100,标准!E$39:F$59,2,TRUE),VLOOKUP(O2369/100,标准!E$3:F$23,2,TRUE)))</f>
        <v>60</v>
      </c>
      <c r="Q2369" s="82">
        <v>4.16</v>
      </c>
      <c r="R2369" s="71">
        <f>IF(Q2369=0,0,IF(A2369&lt;43,IF(F2369="女",IF(Q2369="",0,VLOOKUP(Q2369,标准!I$108:J$138,2,TRUE)),IF(Q2369="",0,VLOOKUP(Q2369,标准!I$74:J$104,2,TRUE))),IF(F2369="女",IF(Q2369="",0,VLOOKUP(Q2369,标准!I$39:J$69,2,TRUE)),IF(Q2369="",0,VLOOKUP(Q2369,标准!I$3:J$33,2,TRUE)))))</f>
        <v>66</v>
      </c>
      <c r="S2369" s="83">
        <v>3</v>
      </c>
      <c r="T2369" s="71">
        <f>IF(A2369&lt;43,IF(F2369="女",VLOOKUP(S2369,标准!G$108:H$138,2,TRUE),VLOOKUP(S2369,标准!G$74:H$99,2,TRUE)),IF(F2369="女",VLOOKUP(S2369,标准!G$39:H$69,2,TRUE),VLOOKUP(S2369,标准!G$3:H$28,2,TRUE)))</f>
        <v>0</v>
      </c>
      <c r="U2369" s="89">
        <v>7.71</v>
      </c>
      <c r="V2369" s="71">
        <f>IF(U2369=0,0,IF(A2369&lt;43,IF(F2369="女",IF(U2369="",0,VLOOKUP(U2369,标准!A$108:B$128,2,TRUE)),IF(U2369="",0,VLOOKUP(U2369,标准!A$74:B$94,2,TRUE))),IF(F2369="女",IF(U2369="",0,VLOOKUP(U2369,标准!A$39:B$59,2,TRUE)),IF(U2369="",0,VLOOKUP(U2369,标准!A$3:B$23,2,TRUE)))))</f>
        <v>72</v>
      </c>
      <c r="W2369" s="86">
        <f t="shared" si="36"/>
        <v>61.1</v>
      </c>
      <c r="X2369" s="87">
        <v>4.1</v>
      </c>
      <c r="Y2369" s="87">
        <v>4.4</v>
      </c>
      <c r="Z2369" s="91"/>
      <c r="AA2369" s="92"/>
    </row>
    <row r="2370" customHeight="1" spans="1:27">
      <c r="A2370" s="62">
        <v>40</v>
      </c>
      <c r="B2370" s="63">
        <v>2369</v>
      </c>
      <c r="C2370" s="154" t="s">
        <v>4815</v>
      </c>
      <c r="D2370" s="154" t="s">
        <v>4751</v>
      </c>
      <c r="E2370" s="154" t="s">
        <v>4025</v>
      </c>
      <c r="F2370" s="154" t="s">
        <v>34</v>
      </c>
      <c r="G2370" s="155" t="s">
        <v>4816</v>
      </c>
      <c r="H2370" s="68">
        <v>156</v>
      </c>
      <c r="I2370" s="68">
        <v>54.1</v>
      </c>
      <c r="J2370" s="71">
        <f>IF(F2370="女",IF(H2370=0,0,VLOOKUP(I2370/(H2370*H2370/10000),标准!M$108:N$112,2,TRUE)),IF(H2370=0,0,VLOOKUP(I2370/(H2370*H2370/10000),标准!M$74:N$78,2,TRUE)))</f>
        <v>100</v>
      </c>
      <c r="K2370" s="72">
        <v>2865</v>
      </c>
      <c r="L2370" s="71">
        <f>IF(A2370&lt;43,IF(F2370="女",VLOOKUP(K2370,标准!K$108:L$128,2,TRUE),VLOOKUP(K2370,标准!K$74:L$94,2,TRUE)),IF(F2370="女",VLOOKUP(K2370,标准!K$39:L$59,2,TRUE),VLOOKUP(K2370,标准!K$3:L$23,2,TRUE)))</f>
        <v>76</v>
      </c>
      <c r="M2370" s="68">
        <v>2.5</v>
      </c>
      <c r="N2370" s="71">
        <f>IF(M2370="",0,IF(A2370&lt;43,IF(F2370="女",VLOOKUP(M2370,标准!C$108:D$128,2,TRUE),VLOOKUP(M2370,标准!C$74:D$94,2,TRUE)),IF(F2370="女",VLOOKUP(M2370,标准!C$39:D$59,2,TRUE),VLOOKUP(M2370,标准!C$3:D$23,2,TRUE))))</f>
        <v>10</v>
      </c>
      <c r="O2370" s="76">
        <v>152</v>
      </c>
      <c r="P2370" s="71">
        <f>IF(A2370&lt;43,IF(F2370="女",VLOOKUP(O2370/100,标准!E$108:F$128,2,TRUE),VLOOKUP(O2370/100,标准!E$74:F$94,2,TRUE)),IF(F2370="女",VLOOKUP(O2370/100,标准!E$39:F$59,2,TRUE),VLOOKUP(O2370/100,标准!E$3:F$23,2,TRUE)))</f>
        <v>60</v>
      </c>
      <c r="Q2370" s="81">
        <v>4.02</v>
      </c>
      <c r="R2370" s="71">
        <f>IF(Q2370=0,0,IF(A2370&lt;43,IF(F2370="女",IF(Q2370="",0,VLOOKUP(Q2370,标准!I$108:J$138,2,TRUE)),IF(Q2370="",0,VLOOKUP(Q2370,标准!I$74:J$104,2,TRUE))),IF(F2370="女",IF(Q2370="",0,VLOOKUP(Q2370,标准!I$39:J$69,2,TRUE)),IF(Q2370="",0,VLOOKUP(Q2370,标准!I$3:J$33,2,TRUE)))))</f>
        <v>72</v>
      </c>
      <c r="S2370" s="76">
        <v>33</v>
      </c>
      <c r="T2370" s="71">
        <f>IF(A2370&lt;43,IF(F2370="女",VLOOKUP(S2370,标准!G$108:H$138,2,TRUE),VLOOKUP(S2370,标准!G$74:H$99,2,TRUE)),IF(F2370="女",VLOOKUP(S2370,标准!G$39:H$69,2,TRUE),VLOOKUP(S2370,标准!G$3:H$28,2,TRUE)))</f>
        <v>66</v>
      </c>
      <c r="U2370" s="88">
        <v>9.7</v>
      </c>
      <c r="V2370" s="71">
        <f>IF(U2370=0,0,IF(A2370&lt;43,IF(F2370="女",IF(U2370="",0,VLOOKUP(U2370,标准!A$108:B$128,2,TRUE)),IF(U2370="",0,VLOOKUP(U2370,标准!A$74:B$94,2,TRUE))),IF(F2370="女",IF(U2370="",0,VLOOKUP(U2370,标准!A$39:B$59,2,TRUE)),IF(U2370="",0,VLOOKUP(U2370,标准!A$3:B$23,2,TRUE)))))</f>
        <v>66</v>
      </c>
      <c r="W2370" s="86">
        <f t="shared" ref="W2370:W2433" si="37">V2370*0.2+N2370*0.1+P2370*0.1+T2370*0.1+R2370*0.2+J2370*0.15+L2370*0.15</f>
        <v>67.6</v>
      </c>
      <c r="X2370" s="87">
        <v>4.8</v>
      </c>
      <c r="Y2370" s="87">
        <v>4.8</v>
      </c>
      <c r="Z2370" s="91"/>
      <c r="AA2370" s="92"/>
    </row>
    <row r="2371" customHeight="1" spans="1:27">
      <c r="A2371" s="62">
        <v>40</v>
      </c>
      <c r="B2371" s="63">
        <v>2370</v>
      </c>
      <c r="C2371" s="154" t="s">
        <v>4817</v>
      </c>
      <c r="D2371" s="154" t="s">
        <v>4751</v>
      </c>
      <c r="E2371" s="154" t="s">
        <v>4025</v>
      </c>
      <c r="F2371" s="154" t="s">
        <v>30</v>
      </c>
      <c r="G2371" s="155" t="s">
        <v>4818</v>
      </c>
      <c r="H2371" s="68">
        <v>174.5</v>
      </c>
      <c r="I2371" s="68">
        <v>61.5</v>
      </c>
      <c r="J2371" s="71">
        <f>IF(F2371="女",IF(H2371=0,0,VLOOKUP(I2371/(H2371*H2371/10000),标准!M$108:N$112,2,TRUE)),IF(H2371=0,0,VLOOKUP(I2371/(H2371*H2371/10000),标准!M$74:N$78,2,TRUE)))</f>
        <v>100</v>
      </c>
      <c r="K2371" s="72">
        <v>4923</v>
      </c>
      <c r="L2371" s="71">
        <f>IF(A2371&lt;43,IF(F2371="女",VLOOKUP(K2371,标准!K$108:L$128,2,TRUE),VLOOKUP(K2371,标准!K$74:L$94,2,TRUE)),IF(F2371="女",VLOOKUP(K2371,标准!K$39:L$59,2,TRUE),VLOOKUP(K2371,标准!K$3:L$23,2,TRUE)))</f>
        <v>95</v>
      </c>
      <c r="M2371" s="68">
        <v>16.5</v>
      </c>
      <c r="N2371" s="71">
        <f>IF(M2371="",0,IF(A2371&lt;43,IF(F2371="女",VLOOKUP(M2371,标准!C$108:D$128,2,TRUE),VLOOKUP(M2371,标准!C$74:D$94,2,TRUE)),IF(F2371="女",VLOOKUP(M2371,标准!C$39:D$59,2,TRUE),VLOOKUP(M2371,标准!C$3:D$23,2,TRUE))))</f>
        <v>78</v>
      </c>
      <c r="O2371" s="72">
        <v>231</v>
      </c>
      <c r="P2371" s="71">
        <f>IF(A2371&lt;43,IF(F2371="女",VLOOKUP(O2371/100,标准!E$108:F$128,2,TRUE),VLOOKUP(O2371/100,标准!E$74:F$94,2,TRUE)),IF(F2371="女",VLOOKUP(O2371/100,标准!E$39:F$59,2,TRUE),VLOOKUP(O2371/100,标准!E$3:F$23,2,TRUE)))</f>
        <v>70</v>
      </c>
      <c r="Q2371" s="82">
        <v>3.49</v>
      </c>
      <c r="R2371" s="71">
        <f>IF(Q2371=0,0,IF(A2371&lt;43,IF(F2371="女",IF(Q2371="",0,VLOOKUP(Q2371,标准!I$108:J$138,2,TRUE)),IF(Q2371="",0,VLOOKUP(Q2371,标准!I$74:J$104,2,TRUE))),IF(F2371="女",IF(Q2371="",0,VLOOKUP(Q2371,标准!I$39:J$69,2,TRUE)),IF(Q2371="",0,VLOOKUP(Q2371,标准!I$3:J$33,2,TRUE)))))</f>
        <v>76</v>
      </c>
      <c r="S2371" s="83">
        <v>12</v>
      </c>
      <c r="T2371" s="71">
        <f>IF(A2371&lt;43,IF(F2371="女",VLOOKUP(S2371,标准!G$108:H$138,2,TRUE),VLOOKUP(S2371,标准!G$74:H$99,2,TRUE)),IF(F2371="女",VLOOKUP(S2371,标准!G$39:H$69,2,TRUE),VLOOKUP(S2371,标准!G$3:H$28,2,TRUE)))</f>
        <v>68</v>
      </c>
      <c r="U2371" s="89">
        <v>7.71</v>
      </c>
      <c r="V2371" s="71">
        <f>IF(U2371=0,0,IF(A2371&lt;43,IF(F2371="女",IF(U2371="",0,VLOOKUP(U2371,标准!A$108:B$128,2,TRUE)),IF(U2371="",0,VLOOKUP(U2371,标准!A$74:B$94,2,TRUE))),IF(F2371="女",IF(U2371="",0,VLOOKUP(U2371,标准!A$39:B$59,2,TRUE)),IF(U2371="",0,VLOOKUP(U2371,标准!A$3:B$23,2,TRUE)))))</f>
        <v>72</v>
      </c>
      <c r="W2371" s="86">
        <f t="shared" si="37"/>
        <v>80.45</v>
      </c>
      <c r="X2371" s="87">
        <v>4.7</v>
      </c>
      <c r="Y2371" s="87">
        <v>4.6</v>
      </c>
      <c r="Z2371" s="91"/>
      <c r="AA2371" s="92"/>
    </row>
    <row r="2372" customHeight="1" spans="1:27">
      <c r="A2372" s="62">
        <v>40</v>
      </c>
      <c r="B2372" s="63">
        <v>2371</v>
      </c>
      <c r="C2372" s="154" t="s">
        <v>4819</v>
      </c>
      <c r="D2372" s="154" t="s">
        <v>4751</v>
      </c>
      <c r="E2372" s="154" t="s">
        <v>4025</v>
      </c>
      <c r="F2372" s="154" t="s">
        <v>30</v>
      </c>
      <c r="G2372" s="155" t="s">
        <v>4820</v>
      </c>
      <c r="H2372" s="68">
        <v>162.9</v>
      </c>
      <c r="I2372" s="68">
        <v>63.7</v>
      </c>
      <c r="J2372" s="71">
        <f>IF(F2372="女",IF(H2372=0,0,VLOOKUP(I2372/(H2372*H2372/10000),标准!M$108:N$112,2,TRUE)),IF(H2372=0,0,VLOOKUP(I2372/(H2372*H2372/10000),标准!M$74:N$78,2,TRUE)))</f>
        <v>80</v>
      </c>
      <c r="K2372" s="72">
        <v>4585</v>
      </c>
      <c r="L2372" s="71">
        <f>IF(A2372&lt;43,IF(F2372="女",VLOOKUP(K2372,标准!K$108:L$128,2,TRUE),VLOOKUP(K2372,标准!K$74:L$94,2,TRUE)),IF(F2372="女",VLOOKUP(K2372,标准!K$39:L$59,2,TRUE),VLOOKUP(K2372,标准!K$3:L$23,2,TRUE)))</f>
        <v>85</v>
      </c>
      <c r="M2372" s="68">
        <v>12</v>
      </c>
      <c r="N2372" s="71">
        <f>IF(M2372="",0,IF(A2372&lt;43,IF(F2372="女",VLOOKUP(M2372,标准!C$108:D$128,2,TRUE),VLOOKUP(M2372,标准!C$74:D$94,2,TRUE)),IF(F2372="女",VLOOKUP(M2372,标准!C$39:D$59,2,TRUE),VLOOKUP(M2372,标准!C$3:D$23,2,TRUE))))</f>
        <v>70</v>
      </c>
      <c r="O2372" s="72">
        <v>225</v>
      </c>
      <c r="P2372" s="71">
        <f>IF(A2372&lt;43,IF(F2372="女",VLOOKUP(O2372/100,标准!E$108:F$128,2,TRUE),VLOOKUP(O2372/100,标准!E$74:F$94,2,TRUE)),IF(F2372="女",VLOOKUP(O2372/100,标准!E$39:F$59,2,TRUE),VLOOKUP(O2372/100,标准!E$3:F$23,2,TRUE)))</f>
        <v>68</v>
      </c>
      <c r="Q2372" s="82">
        <v>4.4</v>
      </c>
      <c r="R2372" s="71">
        <f>IF(Q2372=0,0,IF(A2372&lt;43,IF(F2372="女",IF(Q2372="",0,VLOOKUP(Q2372,标准!I$108:J$138,2,TRUE)),IF(Q2372="",0,VLOOKUP(Q2372,标准!I$74:J$104,2,TRUE))),IF(F2372="女",IF(Q2372="",0,VLOOKUP(Q2372,标准!I$39:J$69,2,TRUE)),IF(Q2372="",0,VLOOKUP(Q2372,标准!I$3:J$33,2,TRUE)))))</f>
        <v>50</v>
      </c>
      <c r="S2372" s="83">
        <v>4</v>
      </c>
      <c r="T2372" s="71">
        <f>IF(A2372&lt;43,IF(F2372="女",VLOOKUP(S2372,标准!G$108:H$138,2,TRUE),VLOOKUP(S2372,标准!G$74:H$99,2,TRUE)),IF(F2372="女",VLOOKUP(S2372,标准!G$39:H$69,2,TRUE),VLOOKUP(S2372,标准!G$3:H$28,2,TRUE)))</f>
        <v>0</v>
      </c>
      <c r="U2372" s="89">
        <v>7.46</v>
      </c>
      <c r="V2372" s="71">
        <f>IF(U2372=0,0,IF(A2372&lt;43,IF(F2372="女",IF(U2372="",0,VLOOKUP(U2372,标准!A$108:B$128,2,TRUE)),IF(U2372="",0,VLOOKUP(U2372,标准!A$74:B$94,2,TRUE))),IF(F2372="女",IF(U2372="",0,VLOOKUP(U2372,标准!A$39:B$59,2,TRUE)),IF(U2372="",0,VLOOKUP(U2372,标准!A$3:B$23,2,TRUE)))))</f>
        <v>76</v>
      </c>
      <c r="W2372" s="86">
        <f t="shared" si="37"/>
        <v>63.75</v>
      </c>
      <c r="X2372" s="87">
        <v>4.1</v>
      </c>
      <c r="Y2372" s="87">
        <v>3.7</v>
      </c>
      <c r="Z2372" s="91"/>
      <c r="AA2372" s="92"/>
    </row>
    <row r="2373" customHeight="1" spans="1:27">
      <c r="A2373" s="62">
        <v>40</v>
      </c>
      <c r="B2373" s="63">
        <v>2372</v>
      </c>
      <c r="C2373" s="154" t="s">
        <v>4821</v>
      </c>
      <c r="D2373" s="154" t="s">
        <v>4751</v>
      </c>
      <c r="E2373" s="154" t="s">
        <v>4025</v>
      </c>
      <c r="F2373" s="154" t="s">
        <v>34</v>
      </c>
      <c r="G2373" s="155" t="s">
        <v>4822</v>
      </c>
      <c r="H2373" s="68">
        <v>162.9</v>
      </c>
      <c r="I2373" s="68">
        <v>59</v>
      </c>
      <c r="J2373" s="71">
        <f>IF(F2373="女",IF(H2373=0,0,VLOOKUP(I2373/(H2373*H2373/10000),标准!M$108:N$112,2,TRUE)),IF(H2373=0,0,VLOOKUP(I2373/(H2373*H2373/10000),标准!M$74:N$78,2,TRUE)))</f>
        <v>100</v>
      </c>
      <c r="K2373" s="72">
        <v>3106</v>
      </c>
      <c r="L2373" s="71">
        <f>IF(A2373&lt;43,IF(F2373="女",VLOOKUP(K2373,标准!K$108:L$128,2,TRUE),VLOOKUP(K2373,标准!K$74:L$94,2,TRUE)),IF(F2373="女",VLOOKUP(K2373,标准!K$39:L$59,2,TRUE),VLOOKUP(K2373,标准!K$3:L$23,2,TRUE)))</f>
        <v>80</v>
      </c>
      <c r="M2373" s="68">
        <v>15</v>
      </c>
      <c r="N2373" s="71">
        <f>IF(M2373="",0,IF(A2373&lt;43,IF(F2373="女",VLOOKUP(M2373,标准!C$108:D$128,2,TRUE),VLOOKUP(M2373,标准!C$74:D$94,2,TRUE)),IF(F2373="女",VLOOKUP(M2373,标准!C$39:D$59,2,TRUE),VLOOKUP(M2373,标准!C$3:D$23,2,TRUE))))</f>
        <v>72</v>
      </c>
      <c r="O2373" s="62">
        <v>152</v>
      </c>
      <c r="P2373" s="71">
        <f>IF(A2373&lt;43,IF(F2373="女",VLOOKUP(O2373/100,标准!E$108:F$128,2,TRUE),VLOOKUP(O2373/100,标准!E$74:F$94,2,TRUE)),IF(F2373="女",VLOOKUP(O2373/100,标准!E$39:F$59,2,TRUE),VLOOKUP(O2373/100,标准!E$3:F$23,2,TRUE)))</f>
        <v>60</v>
      </c>
      <c r="Q2373" s="112">
        <v>3.5</v>
      </c>
      <c r="R2373" s="71">
        <f>IF(Q2373=0,0,IF(A2373&lt;43,IF(F2373="女",IF(Q2373="",0,VLOOKUP(Q2373,标准!I$108:J$138,2,TRUE)),IF(Q2373="",0,VLOOKUP(Q2373,标准!I$74:J$104,2,TRUE))),IF(F2373="女",IF(Q2373="",0,VLOOKUP(Q2373,标准!I$39:J$69,2,TRUE)),IF(Q2373="",0,VLOOKUP(Q2373,标准!I$3:J$33,2,TRUE)))))</f>
        <v>76</v>
      </c>
      <c r="S2373" s="76">
        <v>40</v>
      </c>
      <c r="T2373" s="71">
        <f>IF(A2373&lt;43,IF(F2373="女",VLOOKUP(S2373,标准!G$108:H$138,2,TRUE),VLOOKUP(S2373,标准!G$74:H$99,2,TRUE)),IF(F2373="女",VLOOKUP(S2373,标准!G$39:H$69,2,TRUE),VLOOKUP(S2373,标准!G$3:H$28,2,TRUE)))</f>
        <v>74</v>
      </c>
      <c r="U2373" s="114">
        <v>9.4</v>
      </c>
      <c r="V2373" s="71">
        <f>IF(U2373=0,0,IF(A2373&lt;43,IF(F2373="女",IF(U2373="",0,VLOOKUP(U2373,标准!A$108:B$128,2,TRUE)),IF(U2373="",0,VLOOKUP(U2373,标准!A$74:B$94,2,TRUE))),IF(F2373="女",IF(U2373="",0,VLOOKUP(U2373,标准!A$39:B$59,2,TRUE)),IF(U2373="",0,VLOOKUP(U2373,标准!A$3:B$23,2,TRUE)))))</f>
        <v>68</v>
      </c>
      <c r="W2373" s="86">
        <f t="shared" si="37"/>
        <v>76.4</v>
      </c>
      <c r="X2373" s="87">
        <v>4.4</v>
      </c>
      <c r="Y2373" s="87">
        <v>4.2</v>
      </c>
      <c r="Z2373" s="91"/>
      <c r="AA2373" s="92"/>
    </row>
    <row r="2374" customHeight="1" spans="1:27">
      <c r="A2374" s="62">
        <v>40</v>
      </c>
      <c r="B2374" s="63">
        <v>2373</v>
      </c>
      <c r="C2374" s="154" t="s">
        <v>4823</v>
      </c>
      <c r="D2374" s="154" t="s">
        <v>4751</v>
      </c>
      <c r="E2374" s="154" t="s">
        <v>4025</v>
      </c>
      <c r="F2374" s="154" t="s">
        <v>34</v>
      </c>
      <c r="G2374" s="155" t="s">
        <v>4824</v>
      </c>
      <c r="H2374" s="68">
        <v>157.7</v>
      </c>
      <c r="I2374" s="68">
        <v>55.8</v>
      </c>
      <c r="J2374" s="71">
        <f>IF(F2374="女",IF(H2374=0,0,VLOOKUP(I2374/(H2374*H2374/10000),标准!M$108:N$112,2,TRUE)),IF(H2374=0,0,VLOOKUP(I2374/(H2374*H2374/10000),标准!M$74:N$78,2,TRUE)))</f>
        <v>100</v>
      </c>
      <c r="K2374" s="72">
        <v>3288</v>
      </c>
      <c r="L2374" s="71">
        <f>IF(A2374&lt;43,IF(F2374="女",VLOOKUP(K2374,标准!K$108:L$128,2,TRUE),VLOOKUP(K2374,标准!K$74:L$94,2,TRUE)),IF(F2374="女",VLOOKUP(K2374,标准!K$39:L$59,2,TRUE),VLOOKUP(K2374,标准!K$3:L$23,2,TRUE)))</f>
        <v>85</v>
      </c>
      <c r="M2374" s="68">
        <v>15</v>
      </c>
      <c r="N2374" s="71">
        <f>IF(M2374="",0,IF(A2374&lt;43,IF(F2374="女",VLOOKUP(M2374,标准!C$108:D$128,2,TRUE),VLOOKUP(M2374,标准!C$74:D$94,2,TRUE)),IF(F2374="女",VLOOKUP(M2374,标准!C$39:D$59,2,TRUE),VLOOKUP(M2374,标准!C$3:D$23,2,TRUE))))</f>
        <v>72</v>
      </c>
      <c r="O2374" s="62">
        <v>205</v>
      </c>
      <c r="P2374" s="71">
        <f>IF(A2374&lt;43,IF(F2374="女",VLOOKUP(O2374/100,标准!E$108:F$128,2,TRUE),VLOOKUP(O2374/100,标准!E$74:F$94,2,TRUE)),IF(F2374="女",VLOOKUP(O2374/100,标准!E$39:F$59,2,TRUE),VLOOKUP(O2374/100,标准!E$3:F$23,2,TRUE)))</f>
        <v>95</v>
      </c>
      <c r="Q2374" s="112">
        <v>3.38</v>
      </c>
      <c r="R2374" s="71">
        <f>IF(Q2374=0,0,IF(A2374&lt;43,IF(F2374="女",IF(Q2374="",0,VLOOKUP(Q2374,标准!I$108:J$138,2,TRUE)),IF(Q2374="",0,VLOOKUP(Q2374,标准!I$74:J$104,2,TRUE))),IF(F2374="女",IF(Q2374="",0,VLOOKUP(Q2374,标准!I$39:J$69,2,TRUE)),IF(Q2374="",0,VLOOKUP(Q2374,标准!I$3:J$33,2,TRUE)))))</f>
        <v>80</v>
      </c>
      <c r="S2374" s="76">
        <v>34</v>
      </c>
      <c r="T2374" s="71">
        <f>IF(A2374&lt;43,IF(F2374="女",VLOOKUP(S2374,标准!G$108:H$138,2,TRUE),VLOOKUP(S2374,标准!G$74:H$99,2,TRUE)),IF(F2374="女",VLOOKUP(S2374,标准!G$39:H$69,2,TRUE),VLOOKUP(S2374,标准!G$3:H$28,2,TRUE)))</f>
        <v>68</v>
      </c>
      <c r="U2374" s="114">
        <v>9.4</v>
      </c>
      <c r="V2374" s="71">
        <f>IF(U2374=0,0,IF(A2374&lt;43,IF(F2374="女",IF(U2374="",0,VLOOKUP(U2374,标准!A$108:B$128,2,TRUE)),IF(U2374="",0,VLOOKUP(U2374,标准!A$74:B$94,2,TRUE))),IF(F2374="女",IF(U2374="",0,VLOOKUP(U2374,标准!A$39:B$59,2,TRUE)),IF(U2374="",0,VLOOKUP(U2374,标准!A$3:B$23,2,TRUE)))))</f>
        <v>68</v>
      </c>
      <c r="W2374" s="86">
        <f t="shared" si="37"/>
        <v>80.85</v>
      </c>
      <c r="X2374" s="87">
        <v>4.6</v>
      </c>
      <c r="Y2374" s="87">
        <v>4.3</v>
      </c>
      <c r="Z2374" s="91"/>
      <c r="AA2374" s="92"/>
    </row>
    <row r="2375" customHeight="1" spans="1:27">
      <c r="A2375" s="62">
        <v>40</v>
      </c>
      <c r="B2375" s="63">
        <v>2374</v>
      </c>
      <c r="C2375" s="154" t="s">
        <v>4825</v>
      </c>
      <c r="D2375" s="154" t="s">
        <v>4751</v>
      </c>
      <c r="E2375" s="154" t="s">
        <v>4025</v>
      </c>
      <c r="F2375" s="154" t="s">
        <v>30</v>
      </c>
      <c r="G2375" s="155" t="s">
        <v>4826</v>
      </c>
      <c r="H2375" s="68">
        <v>177.6</v>
      </c>
      <c r="I2375" s="68">
        <v>76.5</v>
      </c>
      <c r="J2375" s="71">
        <f>IF(F2375="女",IF(H2375=0,0,VLOOKUP(I2375/(H2375*H2375/10000),标准!M$108:N$112,2,TRUE)),IF(H2375=0,0,VLOOKUP(I2375/(H2375*H2375/10000),标准!M$74:N$78,2,TRUE)))</f>
        <v>80</v>
      </c>
      <c r="K2375" s="72">
        <v>5192</v>
      </c>
      <c r="L2375" s="71">
        <f>IF(A2375&lt;43,IF(F2375="女",VLOOKUP(K2375,标准!K$108:L$128,2,TRUE),VLOOKUP(K2375,标准!K$74:L$94,2,TRUE)),IF(F2375="女",VLOOKUP(K2375,标准!K$39:L$59,2,TRUE),VLOOKUP(K2375,标准!K$3:L$23,2,TRUE)))</f>
        <v>100</v>
      </c>
      <c r="M2375" s="68">
        <v>19</v>
      </c>
      <c r="N2375" s="71">
        <f>IF(M2375="",0,IF(A2375&lt;43,IF(F2375="女",VLOOKUP(M2375,标准!C$108:D$128,2,TRUE),VLOOKUP(M2375,标准!C$74:D$94,2,TRUE)),IF(F2375="女",VLOOKUP(M2375,标准!C$39:D$59,2,TRUE),VLOOKUP(M2375,标准!C$3:D$23,2,TRUE))))</f>
        <v>80</v>
      </c>
      <c r="O2375" s="72">
        <v>229</v>
      </c>
      <c r="P2375" s="71">
        <f>IF(A2375&lt;43,IF(F2375="女",VLOOKUP(O2375/100,标准!E$108:F$128,2,TRUE),VLOOKUP(O2375/100,标准!E$74:F$94,2,TRUE)),IF(F2375="女",VLOOKUP(O2375/100,标准!E$39:F$59,2,TRUE),VLOOKUP(O2375/100,标准!E$3:F$23,2,TRUE)))</f>
        <v>70</v>
      </c>
      <c r="Q2375" s="82">
        <v>3.27</v>
      </c>
      <c r="R2375" s="71">
        <f>IF(Q2375=0,0,IF(A2375&lt;43,IF(F2375="女",IF(Q2375="",0,VLOOKUP(Q2375,标准!I$108:J$138,2,TRUE)),IF(Q2375="",0,VLOOKUP(Q2375,标准!I$74:J$104,2,TRUE))),IF(F2375="女",IF(Q2375="",0,VLOOKUP(Q2375,标准!I$39:J$69,2,TRUE)),IF(Q2375="",0,VLOOKUP(Q2375,标准!I$3:J$33,2,TRUE)))))</f>
        <v>90</v>
      </c>
      <c r="S2375" s="83">
        <v>2</v>
      </c>
      <c r="T2375" s="71">
        <f>IF(A2375&lt;43,IF(F2375="女",VLOOKUP(S2375,标准!G$108:H$138,2,TRUE),VLOOKUP(S2375,标准!G$74:H$99,2,TRUE)),IF(F2375="女",VLOOKUP(S2375,标准!G$39:H$69,2,TRUE),VLOOKUP(S2375,标准!G$3:H$28,2,TRUE)))</f>
        <v>0</v>
      </c>
      <c r="U2375" s="89">
        <v>7.09</v>
      </c>
      <c r="V2375" s="71">
        <f>IF(U2375=0,0,IF(A2375&lt;43,IF(F2375="女",IF(U2375="",0,VLOOKUP(U2375,标准!A$108:B$128,2,TRUE)),IF(U2375="",0,VLOOKUP(U2375,标准!A$74:B$94,2,TRUE))),IF(F2375="女",IF(U2375="",0,VLOOKUP(U2375,标准!A$39:B$59,2,TRUE)),IF(U2375="",0,VLOOKUP(U2375,标准!A$3:B$23,2,TRUE)))))</f>
        <v>80</v>
      </c>
      <c r="W2375" s="86">
        <f t="shared" si="37"/>
        <v>76</v>
      </c>
      <c r="X2375" s="87">
        <v>3.8</v>
      </c>
      <c r="Y2375" s="87">
        <v>3.8</v>
      </c>
      <c r="Z2375" s="91"/>
      <c r="AA2375" s="92"/>
    </row>
    <row r="2376" customHeight="1" spans="1:27">
      <c r="A2376" s="62">
        <v>40</v>
      </c>
      <c r="B2376" s="63">
        <v>2375</v>
      </c>
      <c r="C2376" s="154" t="s">
        <v>4827</v>
      </c>
      <c r="D2376" s="154" t="s">
        <v>4751</v>
      </c>
      <c r="E2376" s="154" t="s">
        <v>4025</v>
      </c>
      <c r="F2376" s="154" t="s">
        <v>34</v>
      </c>
      <c r="G2376" s="155" t="s">
        <v>4828</v>
      </c>
      <c r="H2376" s="68">
        <v>162</v>
      </c>
      <c r="I2376" s="68">
        <v>50</v>
      </c>
      <c r="J2376" s="71">
        <f>IF(F2376="女",IF(H2376=0,0,VLOOKUP(I2376/(H2376*H2376/10000),标准!M$108:N$112,2,TRUE)),IF(H2376=0,0,VLOOKUP(I2376/(H2376*H2376/10000),标准!M$74:N$78,2,TRUE)))</f>
        <v>100</v>
      </c>
      <c r="K2376" s="72">
        <v>2315</v>
      </c>
      <c r="L2376" s="71">
        <f>IF(A2376&lt;43,IF(F2376="女",VLOOKUP(K2376,标准!K$108:L$128,2,TRUE),VLOOKUP(K2376,标准!K$74:L$94,2,TRUE)),IF(F2376="女",VLOOKUP(K2376,标准!K$39:L$59,2,TRUE),VLOOKUP(K2376,标准!K$3:L$23,2,TRUE)))</f>
        <v>66</v>
      </c>
      <c r="M2376" s="68">
        <v>9.5</v>
      </c>
      <c r="N2376" s="71">
        <f>IF(M2376="",0,IF(A2376&lt;43,IF(F2376="女",VLOOKUP(M2376,标准!C$108:D$128,2,TRUE),VLOOKUP(M2376,标准!C$74:D$94,2,TRUE)),IF(F2376="女",VLOOKUP(M2376,标准!C$39:D$59,2,TRUE),VLOOKUP(M2376,标准!C$3:D$23,2,TRUE))))</f>
        <v>64</v>
      </c>
      <c r="O2376" s="62">
        <v>190</v>
      </c>
      <c r="P2376" s="71">
        <f>IF(A2376&lt;43,IF(F2376="女",VLOOKUP(O2376/100,标准!E$108:F$128,2,TRUE),VLOOKUP(O2376/100,标准!E$74:F$94,2,TRUE)),IF(F2376="女",VLOOKUP(O2376/100,标准!E$39:F$59,2,TRUE),VLOOKUP(O2376/100,标准!E$3:F$23,2,TRUE)))</f>
        <v>85</v>
      </c>
      <c r="Q2376" s="112">
        <v>3.47</v>
      </c>
      <c r="R2376" s="71">
        <f>IF(Q2376=0,0,IF(A2376&lt;43,IF(F2376="女",IF(Q2376="",0,VLOOKUP(Q2376,标准!I$108:J$138,2,TRUE)),IF(Q2376="",0,VLOOKUP(Q2376,标准!I$74:J$104,2,TRUE))),IF(F2376="女",IF(Q2376="",0,VLOOKUP(Q2376,标准!I$39:J$69,2,TRUE)),IF(Q2376="",0,VLOOKUP(Q2376,标准!I$3:J$33,2,TRUE)))))</f>
        <v>78</v>
      </c>
      <c r="S2376" s="76">
        <v>27</v>
      </c>
      <c r="T2376" s="71">
        <f>IF(A2376&lt;43,IF(F2376="女",VLOOKUP(S2376,标准!G$108:H$138,2,TRUE),VLOOKUP(S2376,标准!G$74:H$99,2,TRUE)),IF(F2376="女",VLOOKUP(S2376,标准!G$39:H$69,2,TRUE),VLOOKUP(S2376,标准!G$3:H$28,2,TRUE)))</f>
        <v>60</v>
      </c>
      <c r="U2376" s="114">
        <v>8.7</v>
      </c>
      <c r="V2376" s="71">
        <f>IF(U2376=0,0,IF(A2376&lt;43,IF(F2376="女",IF(U2376="",0,VLOOKUP(U2376,标准!A$108:B$128,2,TRUE)),IF(U2376="",0,VLOOKUP(U2376,标准!A$74:B$94,2,TRUE))),IF(F2376="女",IF(U2376="",0,VLOOKUP(U2376,标准!A$39:B$59,2,TRUE)),IF(U2376="",0,VLOOKUP(U2376,标准!A$3:B$23,2,TRUE)))))</f>
        <v>76</v>
      </c>
      <c r="W2376" s="86">
        <f t="shared" si="37"/>
        <v>76.6</v>
      </c>
      <c r="X2376" s="87">
        <v>3.7</v>
      </c>
      <c r="Y2376" s="87">
        <v>3.7</v>
      </c>
      <c r="Z2376" s="91"/>
      <c r="AA2376" s="92"/>
    </row>
    <row r="2377" customHeight="1" spans="1:27">
      <c r="A2377" s="62">
        <v>40</v>
      </c>
      <c r="B2377" s="63">
        <v>2376</v>
      </c>
      <c r="C2377" s="154" t="s">
        <v>4829</v>
      </c>
      <c r="D2377" s="154" t="s">
        <v>4751</v>
      </c>
      <c r="E2377" s="154" t="s">
        <v>4025</v>
      </c>
      <c r="F2377" s="154" t="s">
        <v>34</v>
      </c>
      <c r="G2377" s="155" t="s">
        <v>4830</v>
      </c>
      <c r="H2377" s="68">
        <v>164.1</v>
      </c>
      <c r="I2377" s="68">
        <v>52.6</v>
      </c>
      <c r="J2377" s="71">
        <f>IF(F2377="女",IF(H2377=0,0,VLOOKUP(I2377/(H2377*H2377/10000),标准!M$108:N$112,2,TRUE)),IF(H2377=0,0,VLOOKUP(I2377/(H2377*H2377/10000),标准!M$74:N$78,2,TRUE)))</f>
        <v>100</v>
      </c>
      <c r="K2377" s="72">
        <v>2135</v>
      </c>
      <c r="L2377" s="71">
        <f>IF(A2377&lt;43,IF(F2377="女",VLOOKUP(K2377,标准!K$108:L$128,2,TRUE),VLOOKUP(K2377,标准!K$74:L$94,2,TRUE)),IF(F2377="女",VLOOKUP(K2377,标准!K$39:L$59,2,TRUE),VLOOKUP(K2377,标准!K$3:L$23,2,TRUE)))</f>
        <v>62</v>
      </c>
      <c r="M2377" s="68">
        <v>16</v>
      </c>
      <c r="N2377" s="71">
        <f>IF(M2377="",0,IF(A2377&lt;43,IF(F2377="女",VLOOKUP(M2377,标准!C$108:D$128,2,TRUE),VLOOKUP(M2377,标准!C$74:D$94,2,TRUE)),IF(F2377="女",VLOOKUP(M2377,标准!C$39:D$59,2,TRUE),VLOOKUP(M2377,标准!C$3:D$23,2,TRUE))))</f>
        <v>74</v>
      </c>
      <c r="O2377" s="76">
        <v>158</v>
      </c>
      <c r="P2377" s="71">
        <f>IF(A2377&lt;43,IF(F2377="女",VLOOKUP(O2377/100,标准!E$108:F$128,2,TRUE),VLOOKUP(O2377/100,标准!E$74:F$94,2,TRUE)),IF(F2377="女",VLOOKUP(O2377/100,标准!E$39:F$59,2,TRUE),VLOOKUP(O2377/100,标准!E$3:F$23,2,TRUE)))</f>
        <v>64</v>
      </c>
      <c r="Q2377" s="81">
        <v>3.46</v>
      </c>
      <c r="R2377" s="71">
        <f>IF(Q2377=0,0,IF(A2377&lt;43,IF(F2377="女",IF(Q2377="",0,VLOOKUP(Q2377,标准!I$108:J$138,2,TRUE)),IF(Q2377="",0,VLOOKUP(Q2377,标准!I$74:J$104,2,TRUE))),IF(F2377="女",IF(Q2377="",0,VLOOKUP(Q2377,标准!I$39:J$69,2,TRUE)),IF(Q2377="",0,VLOOKUP(Q2377,标准!I$3:J$33,2,TRUE)))))</f>
        <v>78</v>
      </c>
      <c r="S2377" s="76">
        <v>26</v>
      </c>
      <c r="T2377" s="71">
        <f>IF(A2377&lt;43,IF(F2377="女",VLOOKUP(S2377,标准!G$108:H$138,2,TRUE),VLOOKUP(S2377,标准!G$74:H$99,2,TRUE)),IF(F2377="女",VLOOKUP(S2377,标准!G$39:H$69,2,TRUE),VLOOKUP(S2377,标准!G$3:H$28,2,TRUE)))</f>
        <v>60</v>
      </c>
      <c r="U2377" s="88">
        <v>9.3</v>
      </c>
      <c r="V2377" s="71">
        <f>IF(U2377=0,0,IF(A2377&lt;43,IF(F2377="女",IF(U2377="",0,VLOOKUP(U2377,标准!A$108:B$128,2,TRUE)),IF(U2377="",0,VLOOKUP(U2377,标准!A$74:B$94,2,TRUE))),IF(F2377="女",IF(U2377="",0,VLOOKUP(U2377,标准!A$39:B$59,2,TRUE)),IF(U2377="",0,VLOOKUP(U2377,标准!A$3:B$23,2,TRUE)))))</f>
        <v>70</v>
      </c>
      <c r="W2377" s="86">
        <f t="shared" si="37"/>
        <v>73.7</v>
      </c>
      <c r="X2377" s="87">
        <v>3.7</v>
      </c>
      <c r="Y2377" s="87">
        <v>3.7</v>
      </c>
      <c r="Z2377" s="91"/>
      <c r="AA2377" s="92"/>
    </row>
    <row r="2378" customHeight="1" spans="1:27">
      <c r="A2378" s="62">
        <v>40</v>
      </c>
      <c r="B2378" s="63">
        <v>2377</v>
      </c>
      <c r="C2378" s="154" t="s">
        <v>4831</v>
      </c>
      <c r="D2378" s="154" t="s">
        <v>4751</v>
      </c>
      <c r="E2378" s="154" t="s">
        <v>4025</v>
      </c>
      <c r="F2378" s="154" t="s">
        <v>34</v>
      </c>
      <c r="G2378" s="155" t="s">
        <v>4832</v>
      </c>
      <c r="H2378" s="68">
        <v>154.6</v>
      </c>
      <c r="I2378" s="68">
        <v>54.1</v>
      </c>
      <c r="J2378" s="71">
        <f>IF(F2378="女",IF(H2378=0,0,VLOOKUP(I2378/(H2378*H2378/10000),标准!M$108:N$112,2,TRUE)),IF(H2378=0,0,VLOOKUP(I2378/(H2378*H2378/10000),标准!M$74:N$78,2,TRUE)))</f>
        <v>100</v>
      </c>
      <c r="K2378" s="72">
        <v>2018</v>
      </c>
      <c r="L2378" s="71">
        <f>IF(A2378&lt;43,IF(F2378="女",VLOOKUP(K2378,标准!K$108:L$128,2,TRUE),VLOOKUP(K2378,标准!K$74:L$94,2,TRUE)),IF(F2378="女",VLOOKUP(K2378,标准!K$39:L$59,2,TRUE),VLOOKUP(K2378,标准!K$3:L$23,2,TRUE)))</f>
        <v>60</v>
      </c>
      <c r="M2378" s="68">
        <v>21</v>
      </c>
      <c r="N2378" s="71">
        <f>IF(M2378="",0,IF(A2378&lt;43,IF(F2378="女",VLOOKUP(M2378,标准!C$108:D$128,2,TRUE),VLOOKUP(M2378,标准!C$74:D$94,2,TRUE)),IF(F2378="女",VLOOKUP(M2378,标准!C$39:D$59,2,TRUE),VLOOKUP(M2378,标准!C$3:D$23,2,TRUE))))</f>
        <v>85</v>
      </c>
      <c r="O2378" s="62">
        <v>160</v>
      </c>
      <c r="P2378" s="71">
        <f>IF(A2378&lt;43,IF(F2378="女",VLOOKUP(O2378/100,标准!E$108:F$128,2,TRUE),VLOOKUP(O2378/100,标准!E$74:F$94,2,TRUE)),IF(F2378="女",VLOOKUP(O2378/100,标准!E$39:F$59,2,TRUE),VLOOKUP(O2378/100,标准!E$3:F$23,2,TRUE)))</f>
        <v>66</v>
      </c>
      <c r="Q2378" s="112">
        <v>4.08</v>
      </c>
      <c r="R2378" s="71">
        <f>IF(Q2378=0,0,IF(A2378&lt;43,IF(F2378="女",IF(Q2378="",0,VLOOKUP(Q2378,标准!I$108:J$138,2,TRUE)),IF(Q2378="",0,VLOOKUP(Q2378,标准!I$74:J$104,2,TRUE))),IF(F2378="女",IF(Q2378="",0,VLOOKUP(Q2378,标准!I$39:J$69,2,TRUE)),IF(Q2378="",0,VLOOKUP(Q2378,标准!I$3:J$33,2,TRUE)))))</f>
        <v>70</v>
      </c>
      <c r="S2378" s="76">
        <v>40</v>
      </c>
      <c r="T2378" s="71">
        <f>IF(A2378&lt;43,IF(F2378="女",VLOOKUP(S2378,标准!G$108:H$138,2,TRUE),VLOOKUP(S2378,标准!G$74:H$99,2,TRUE)),IF(F2378="女",VLOOKUP(S2378,标准!G$39:H$69,2,TRUE),VLOOKUP(S2378,标准!G$3:H$28,2,TRUE)))</f>
        <v>74</v>
      </c>
      <c r="U2378" s="114">
        <v>9.3</v>
      </c>
      <c r="V2378" s="71">
        <f>IF(U2378=0,0,IF(A2378&lt;43,IF(F2378="女",IF(U2378="",0,VLOOKUP(U2378,标准!A$108:B$128,2,TRUE)),IF(U2378="",0,VLOOKUP(U2378,标准!A$74:B$94,2,TRUE))),IF(F2378="女",IF(U2378="",0,VLOOKUP(U2378,标准!A$39:B$59,2,TRUE)),IF(U2378="",0,VLOOKUP(U2378,标准!A$3:B$23,2,TRUE)))))</f>
        <v>70</v>
      </c>
      <c r="W2378" s="86">
        <f t="shared" si="37"/>
        <v>74.5</v>
      </c>
      <c r="X2378" s="87">
        <v>4.7</v>
      </c>
      <c r="Y2378" s="87">
        <v>4.8</v>
      </c>
      <c r="Z2378" s="91"/>
      <c r="AA2378" s="92"/>
    </row>
    <row r="2379" customHeight="1" spans="1:27">
      <c r="A2379" s="62">
        <v>40</v>
      </c>
      <c r="B2379" s="63">
        <v>2378</v>
      </c>
      <c r="C2379" s="154" t="s">
        <v>4833</v>
      </c>
      <c r="D2379" s="154" t="s">
        <v>4834</v>
      </c>
      <c r="E2379" s="154" t="s">
        <v>4835</v>
      </c>
      <c r="F2379" s="154" t="s">
        <v>30</v>
      </c>
      <c r="G2379" s="155" t="s">
        <v>4836</v>
      </c>
      <c r="H2379" s="68"/>
      <c r="I2379" s="68"/>
      <c r="J2379" s="71">
        <f>IF(F2379="女",IF(H2379=0,0,VLOOKUP(I2379/(H2379*H2379/10000),标准!M$108:N$112,2,TRUE)),IF(H2379=0,0,VLOOKUP(I2379/(H2379*H2379/10000),标准!M$74:N$78,2,TRUE)))</f>
        <v>0</v>
      </c>
      <c r="K2379" s="72">
        <v>4136</v>
      </c>
      <c r="L2379" s="71">
        <f>IF(A2379&lt;43,IF(F2379="女",VLOOKUP(K2379,标准!K$108:L$128,2,TRUE),VLOOKUP(K2379,标准!K$74:L$94,2,TRUE)),IF(F2379="女",VLOOKUP(K2379,标准!K$39:L$59,2,TRUE),VLOOKUP(K2379,标准!K$3:L$23,2,TRUE)))</f>
        <v>76</v>
      </c>
      <c r="M2379" s="68">
        <v>0</v>
      </c>
      <c r="N2379" s="71">
        <f>IF(M2379="",0,IF(A2379&lt;43,IF(F2379="女",VLOOKUP(M2379,标准!C$108:D$128,2,TRUE),VLOOKUP(M2379,标准!C$74:D$94,2,TRUE)),IF(F2379="女",VLOOKUP(M2379,标准!C$39:D$59,2,TRUE),VLOOKUP(M2379,标准!C$3:D$23,2,TRUE))))</f>
        <v>20</v>
      </c>
      <c r="O2379" s="76"/>
      <c r="P2379" s="71">
        <f>IF(A2379&lt;43,IF(F2379="女",VLOOKUP(O2379/100,标准!E$108:F$128,2,TRUE),VLOOKUP(O2379/100,标准!E$74:F$94,2,TRUE)),IF(F2379="女",VLOOKUP(O2379/100,标准!E$39:F$59,2,TRUE),VLOOKUP(O2379/100,标准!E$3:F$23,2,TRUE)))</f>
        <v>0</v>
      </c>
      <c r="Q2379" s="82"/>
      <c r="R2379" s="71">
        <f>IF(Q2379=0,0,IF(A2379&lt;43,IF(F2379="女",IF(Q2379="",0,VLOOKUP(Q2379,标准!I$108:J$138,2,TRUE)),IF(Q2379="",0,VLOOKUP(Q2379,标准!I$74:J$104,2,TRUE))),IF(F2379="女",IF(Q2379="",0,VLOOKUP(Q2379,标准!I$39:J$69,2,TRUE)),IF(Q2379="",0,VLOOKUP(Q2379,标准!I$3:J$33,2,TRUE)))))</f>
        <v>0</v>
      </c>
      <c r="S2379" s="76"/>
      <c r="T2379" s="71">
        <f>IF(A2379&lt;43,IF(F2379="女",VLOOKUP(S2379,标准!G$108:H$138,2,TRUE),VLOOKUP(S2379,标准!G$74:H$99,2,TRUE)),IF(F2379="女",VLOOKUP(S2379,标准!G$39:H$69,2,TRUE),VLOOKUP(S2379,标准!G$3:H$28,2,TRUE)))</f>
        <v>0</v>
      </c>
      <c r="U2379" s="88"/>
      <c r="V2379" s="71">
        <f>IF(U2379=0,0,IF(A2379&lt;43,IF(F2379="女",IF(U2379="",0,VLOOKUP(U2379,标准!A$108:B$128,2,TRUE)),IF(U2379="",0,VLOOKUP(U2379,标准!A$74:B$94,2,TRUE))),IF(F2379="女",IF(U2379="",0,VLOOKUP(U2379,标准!A$39:B$59,2,TRUE)),IF(U2379="",0,VLOOKUP(U2379,标准!A$3:B$23,2,TRUE)))))</f>
        <v>0</v>
      </c>
      <c r="W2379" s="86">
        <v>60</v>
      </c>
      <c r="X2379" s="87"/>
      <c r="Y2379" s="87"/>
      <c r="Z2379" s="91"/>
      <c r="AA2379" s="97" t="s">
        <v>108</v>
      </c>
    </row>
    <row r="2380" customHeight="1" spans="1:27">
      <c r="A2380" s="62">
        <v>40</v>
      </c>
      <c r="B2380" s="63">
        <v>2379</v>
      </c>
      <c r="C2380" s="154" t="s">
        <v>4837</v>
      </c>
      <c r="D2380" s="154" t="s">
        <v>4834</v>
      </c>
      <c r="E2380" s="154" t="s">
        <v>4835</v>
      </c>
      <c r="F2380" s="154" t="s">
        <v>34</v>
      </c>
      <c r="G2380" s="155" t="s">
        <v>4838</v>
      </c>
      <c r="H2380" s="68">
        <v>164.6</v>
      </c>
      <c r="I2380" s="68">
        <v>49.1</v>
      </c>
      <c r="J2380" s="71">
        <f>IF(F2380="女",IF(H2380=0,0,VLOOKUP(I2380/(H2380*H2380/10000),标准!M$108:N$112,2,TRUE)),IF(H2380=0,0,VLOOKUP(I2380/(H2380*H2380/10000),标准!M$74:N$78,2,TRUE)))</f>
        <v>100</v>
      </c>
      <c r="K2380" s="72"/>
      <c r="L2380" s="71">
        <f>IF(A2380&lt;43,IF(F2380="女",VLOOKUP(K2380,标准!K$108:L$128,2,TRUE),VLOOKUP(K2380,标准!K$74:L$94,2,TRUE)),IF(F2380="女",VLOOKUP(K2380,标准!K$39:L$59,2,TRUE),VLOOKUP(K2380,标准!K$3:L$23,2,TRUE)))</f>
        <v>0</v>
      </c>
      <c r="M2380" s="68">
        <v>14.4</v>
      </c>
      <c r="N2380" s="71">
        <f>IF(M2380="",0,IF(A2380&lt;43,IF(F2380="女",VLOOKUP(M2380,标准!C$108:D$128,2,TRUE),VLOOKUP(M2380,标准!C$74:D$94,2,TRUE)),IF(F2380="女",VLOOKUP(M2380,标准!C$39:D$59,2,TRUE),VLOOKUP(M2380,标准!C$3:D$23,2,TRUE))))</f>
        <v>72</v>
      </c>
      <c r="O2380" s="76">
        <v>165</v>
      </c>
      <c r="P2380" s="71">
        <f>IF(A2380&lt;43,IF(F2380="女",VLOOKUP(O2380/100,标准!E$108:F$128,2,TRUE),VLOOKUP(O2380/100,标准!E$74:F$94,2,TRUE)),IF(F2380="女",VLOOKUP(O2380/100,标准!E$39:F$59,2,TRUE),VLOOKUP(O2380/100,标准!E$3:F$23,2,TRUE)))</f>
        <v>68</v>
      </c>
      <c r="Q2380" s="81">
        <v>5.19</v>
      </c>
      <c r="R2380" s="71">
        <f>IF(Q2380=0,0,IF(A2380&lt;43,IF(F2380="女",IF(Q2380="",0,VLOOKUP(Q2380,标准!I$108:J$138,2,TRUE)),IF(Q2380="",0,VLOOKUP(Q2380,标准!I$74:J$104,2,TRUE))),IF(F2380="女",IF(Q2380="",0,VLOOKUP(Q2380,标准!I$39:J$69,2,TRUE)),IF(Q2380="",0,VLOOKUP(Q2380,标准!I$3:J$33,2,TRUE)))))</f>
        <v>10</v>
      </c>
      <c r="S2380" s="76">
        <v>53</v>
      </c>
      <c r="T2380" s="71">
        <f>IF(A2380&lt;43,IF(F2380="女",VLOOKUP(S2380,标准!G$108:H$138,2,TRUE),VLOOKUP(S2380,标准!G$74:H$99,2,TRUE)),IF(F2380="女",VLOOKUP(S2380,标准!G$39:H$69,2,TRUE),VLOOKUP(S2380,标准!G$3:H$28,2,TRUE)))</f>
        <v>90</v>
      </c>
      <c r="U2380" s="88">
        <v>9.3</v>
      </c>
      <c r="V2380" s="71">
        <f>IF(U2380=0,0,IF(A2380&lt;43,IF(F2380="女",IF(U2380="",0,VLOOKUP(U2380,标准!A$108:B$128,2,TRUE)),IF(U2380="",0,VLOOKUP(U2380,标准!A$74:B$94,2,TRUE))),IF(F2380="女",IF(U2380="",0,VLOOKUP(U2380,标准!A$39:B$59,2,TRUE)),IF(U2380="",0,VLOOKUP(U2380,标准!A$3:B$23,2,TRUE)))))</f>
        <v>70</v>
      </c>
      <c r="W2380" s="86">
        <f t="shared" si="37"/>
        <v>54</v>
      </c>
      <c r="X2380" s="87">
        <v>3.9</v>
      </c>
      <c r="Y2380" s="87">
        <v>3.9</v>
      </c>
      <c r="Z2380" s="91"/>
      <c r="AA2380" s="92"/>
    </row>
    <row r="2381" customHeight="1" spans="1:27">
      <c r="A2381" s="62">
        <v>40</v>
      </c>
      <c r="B2381" s="63">
        <v>2380</v>
      </c>
      <c r="C2381" s="154" t="s">
        <v>4839</v>
      </c>
      <c r="D2381" s="154" t="s">
        <v>4834</v>
      </c>
      <c r="E2381" s="154" t="s">
        <v>4835</v>
      </c>
      <c r="F2381" s="154" t="s">
        <v>34</v>
      </c>
      <c r="G2381" s="155" t="s">
        <v>4840</v>
      </c>
      <c r="H2381" s="68">
        <v>168.6</v>
      </c>
      <c r="I2381" s="68">
        <v>76.8</v>
      </c>
      <c r="J2381" s="71">
        <f>IF(F2381="女",IF(H2381=0,0,VLOOKUP(I2381/(H2381*H2381/10000),标准!M$108:N$112,2,TRUE)),IF(H2381=0,0,VLOOKUP(I2381/(H2381*H2381/10000),标准!M$74:N$78,2,TRUE)))</f>
        <v>80</v>
      </c>
      <c r="K2381" s="72">
        <v>3557</v>
      </c>
      <c r="L2381" s="71">
        <f>IF(A2381&lt;43,IF(F2381="女",VLOOKUP(K2381,标准!K$108:L$128,2,TRUE),VLOOKUP(K2381,标准!K$74:L$94,2,TRUE)),IF(F2381="女",VLOOKUP(K2381,标准!K$39:L$59,2,TRUE),VLOOKUP(K2381,标准!K$3:L$23,2,TRUE)))</f>
        <v>100</v>
      </c>
      <c r="M2381" s="68">
        <v>15.3</v>
      </c>
      <c r="N2381" s="71">
        <f>IF(M2381="",0,IF(A2381&lt;43,IF(F2381="女",VLOOKUP(M2381,标准!C$108:D$128,2,TRUE),VLOOKUP(M2381,标准!C$74:D$94,2,TRUE)),IF(F2381="女",VLOOKUP(M2381,标准!C$39:D$59,2,TRUE),VLOOKUP(M2381,标准!C$3:D$23,2,TRUE))))</f>
        <v>74</v>
      </c>
      <c r="O2381" s="76">
        <v>155</v>
      </c>
      <c r="P2381" s="71">
        <f>IF(A2381&lt;43,IF(F2381="女",VLOOKUP(O2381/100,标准!E$108:F$128,2,TRUE),VLOOKUP(O2381/100,标准!E$74:F$94,2,TRUE)),IF(F2381="女",VLOOKUP(O2381/100,标准!E$39:F$59,2,TRUE),VLOOKUP(O2381/100,标准!E$3:F$23,2,TRUE)))</f>
        <v>62</v>
      </c>
      <c r="Q2381" s="81">
        <v>4.24</v>
      </c>
      <c r="R2381" s="71">
        <f>IF(Q2381=0,0,IF(A2381&lt;43,IF(F2381="女",IF(Q2381="",0,VLOOKUP(Q2381,标准!I$108:J$138,2,TRUE)),IF(Q2381="",0,VLOOKUP(Q2381,标准!I$74:J$104,2,TRUE))),IF(F2381="女",IF(Q2381="",0,VLOOKUP(Q2381,标准!I$39:J$69,2,TRUE)),IF(Q2381="",0,VLOOKUP(Q2381,标准!I$3:J$33,2,TRUE)))))</f>
        <v>64</v>
      </c>
      <c r="S2381" s="76">
        <v>30</v>
      </c>
      <c r="T2381" s="71">
        <f>IF(A2381&lt;43,IF(F2381="女",VLOOKUP(S2381,标准!G$108:H$138,2,TRUE),VLOOKUP(S2381,标准!G$74:H$99,2,TRUE)),IF(F2381="女",VLOOKUP(S2381,标准!G$39:H$69,2,TRUE),VLOOKUP(S2381,标准!G$3:H$28,2,TRUE)))</f>
        <v>64</v>
      </c>
      <c r="U2381" s="88">
        <v>10.3</v>
      </c>
      <c r="V2381" s="71">
        <f>IF(U2381=0,0,IF(A2381&lt;43,IF(F2381="女",IF(U2381="",0,VLOOKUP(U2381,标准!A$108:B$128,2,TRUE)),IF(U2381="",0,VLOOKUP(U2381,标准!A$74:B$94,2,TRUE))),IF(F2381="女",IF(U2381="",0,VLOOKUP(U2381,标准!A$39:B$59,2,TRUE)),IF(U2381="",0,VLOOKUP(U2381,标准!A$3:B$23,2,TRUE)))))</f>
        <v>60</v>
      </c>
      <c r="W2381" s="86">
        <f t="shared" si="37"/>
        <v>71.8</v>
      </c>
      <c r="X2381" s="87">
        <v>4.1</v>
      </c>
      <c r="Y2381" s="87">
        <v>4.1</v>
      </c>
      <c r="Z2381" s="91"/>
      <c r="AA2381" s="92"/>
    </row>
    <row r="2382" customHeight="1" spans="1:27">
      <c r="A2382" s="62">
        <v>40</v>
      </c>
      <c r="B2382" s="63">
        <v>2381</v>
      </c>
      <c r="C2382" s="154" t="s">
        <v>4841</v>
      </c>
      <c r="D2382" s="154" t="s">
        <v>4834</v>
      </c>
      <c r="E2382" s="154" t="s">
        <v>4835</v>
      </c>
      <c r="F2382" s="154" t="s">
        <v>34</v>
      </c>
      <c r="G2382" s="155" t="s">
        <v>4842</v>
      </c>
      <c r="H2382" s="68"/>
      <c r="I2382" s="68"/>
      <c r="J2382" s="71">
        <f>IF(F2382="女",IF(H2382=0,0,VLOOKUP(I2382/(H2382*H2382/10000),标准!M$108:N$112,2,TRUE)),IF(H2382=0,0,VLOOKUP(I2382/(H2382*H2382/10000),标准!M$74:N$78,2,TRUE)))</f>
        <v>0</v>
      </c>
      <c r="K2382" s="72"/>
      <c r="L2382" s="71">
        <f>IF(A2382&lt;43,IF(F2382="女",VLOOKUP(K2382,标准!K$108:L$128,2,TRUE),VLOOKUP(K2382,标准!K$74:L$94,2,TRUE)),IF(F2382="女",VLOOKUP(K2382,标准!K$39:L$59,2,TRUE),VLOOKUP(K2382,标准!K$3:L$23,2,TRUE)))</f>
        <v>0</v>
      </c>
      <c r="M2382" s="68">
        <v>7</v>
      </c>
      <c r="N2382" s="71">
        <f>IF(M2382="",0,IF(A2382&lt;43,IF(F2382="女",VLOOKUP(M2382,标准!C$108:D$128,2,TRUE),VLOOKUP(M2382,标准!C$74:D$94,2,TRUE)),IF(F2382="女",VLOOKUP(M2382,标准!C$39:D$59,2,TRUE),VLOOKUP(M2382,标准!C$3:D$23,2,TRUE))))</f>
        <v>60</v>
      </c>
      <c r="O2382" s="76">
        <v>162</v>
      </c>
      <c r="P2382" s="71">
        <f>IF(A2382&lt;43,IF(F2382="女",VLOOKUP(O2382/100,标准!E$108:F$128,2,TRUE),VLOOKUP(O2382/100,标准!E$74:F$94,2,TRUE)),IF(F2382="女",VLOOKUP(O2382/100,标准!E$39:F$59,2,TRUE),VLOOKUP(O2382/100,标准!E$3:F$23,2,TRUE)))</f>
        <v>66</v>
      </c>
      <c r="Q2382" s="81">
        <v>3.59</v>
      </c>
      <c r="R2382" s="71">
        <f>IF(Q2382=0,0,IF(A2382&lt;43,IF(F2382="女",IF(Q2382="",0,VLOOKUP(Q2382,标准!I$108:J$138,2,TRUE)),IF(Q2382="",0,VLOOKUP(Q2382,标准!I$74:J$104,2,TRUE))),IF(F2382="女",IF(Q2382="",0,VLOOKUP(Q2382,标准!I$39:J$69,2,TRUE)),IF(Q2382="",0,VLOOKUP(Q2382,标准!I$3:J$33,2,TRUE)))))</f>
        <v>74</v>
      </c>
      <c r="S2382" s="76">
        <v>34</v>
      </c>
      <c r="T2382" s="71">
        <f>IF(A2382&lt;43,IF(F2382="女",VLOOKUP(S2382,标准!G$108:H$138,2,TRUE),VLOOKUP(S2382,标准!G$74:H$99,2,TRUE)),IF(F2382="女",VLOOKUP(S2382,标准!G$39:H$69,2,TRUE),VLOOKUP(S2382,标准!G$3:H$28,2,TRUE)))</f>
        <v>68</v>
      </c>
      <c r="U2382" s="88">
        <v>8.9</v>
      </c>
      <c r="V2382" s="71">
        <f>IF(U2382=0,0,IF(A2382&lt;43,IF(F2382="女",IF(U2382="",0,VLOOKUP(U2382,标准!A$108:B$128,2,TRUE)),IF(U2382="",0,VLOOKUP(U2382,标准!A$74:B$94,2,TRUE))),IF(F2382="女",IF(U2382="",0,VLOOKUP(U2382,标准!A$39:B$59,2,TRUE)),IF(U2382="",0,VLOOKUP(U2382,标准!A$3:B$23,2,TRUE)))))</f>
        <v>74</v>
      </c>
      <c r="W2382" s="86">
        <f t="shared" si="37"/>
        <v>49</v>
      </c>
      <c r="X2382" s="87"/>
      <c r="Y2382" s="87"/>
      <c r="Z2382" s="91"/>
      <c r="AA2382" s="92"/>
    </row>
    <row r="2383" customHeight="1" spans="1:27">
      <c r="A2383" s="62">
        <v>40</v>
      </c>
      <c r="B2383" s="63">
        <v>2382</v>
      </c>
      <c r="C2383" s="154" t="s">
        <v>4843</v>
      </c>
      <c r="D2383" s="154" t="s">
        <v>4834</v>
      </c>
      <c r="E2383" s="154" t="s">
        <v>4835</v>
      </c>
      <c r="F2383" s="154" t="s">
        <v>34</v>
      </c>
      <c r="G2383" s="155" t="s">
        <v>4844</v>
      </c>
      <c r="H2383" s="68">
        <v>166</v>
      </c>
      <c r="I2383" s="68">
        <v>55.3</v>
      </c>
      <c r="J2383" s="71">
        <f>IF(F2383="女",IF(H2383=0,0,VLOOKUP(I2383/(H2383*H2383/10000),标准!M$108:N$112,2,TRUE)),IF(H2383=0,0,VLOOKUP(I2383/(H2383*H2383/10000),标准!M$74:N$78,2,TRUE)))</f>
        <v>100</v>
      </c>
      <c r="K2383" s="72">
        <v>3328</v>
      </c>
      <c r="L2383" s="71">
        <f>IF(A2383&lt;43,IF(F2383="女",VLOOKUP(K2383,标准!K$108:L$128,2,TRUE),VLOOKUP(K2383,标准!K$74:L$94,2,TRUE)),IF(F2383="女",VLOOKUP(K2383,标准!K$39:L$59,2,TRUE),VLOOKUP(K2383,标准!K$3:L$23,2,TRUE)))</f>
        <v>90</v>
      </c>
      <c r="M2383" s="68">
        <v>12</v>
      </c>
      <c r="N2383" s="71">
        <f>IF(M2383="",0,IF(A2383&lt;43,IF(F2383="女",VLOOKUP(M2383,标准!C$108:D$128,2,TRUE),VLOOKUP(M2383,标准!C$74:D$94,2,TRUE)),IF(F2383="女",VLOOKUP(M2383,标准!C$39:D$59,2,TRUE),VLOOKUP(M2383,标准!C$3:D$23,2,TRUE))))</f>
        <v>68</v>
      </c>
      <c r="O2383" s="76">
        <v>191</v>
      </c>
      <c r="P2383" s="71">
        <f>IF(A2383&lt;43,IF(F2383="女",VLOOKUP(O2383/100,标准!E$108:F$128,2,TRUE),VLOOKUP(O2383/100,标准!E$74:F$94,2,TRUE)),IF(F2383="女",VLOOKUP(O2383/100,标准!E$39:F$59,2,TRUE),VLOOKUP(O2383/100,标准!E$3:F$23,2,TRUE)))</f>
        <v>85</v>
      </c>
      <c r="Q2383" s="81">
        <v>4.19</v>
      </c>
      <c r="R2383" s="71">
        <f>IF(Q2383=0,0,IF(A2383&lt;43,IF(F2383="女",IF(Q2383="",0,VLOOKUP(Q2383,标准!I$108:J$138,2,TRUE)),IF(Q2383="",0,VLOOKUP(Q2383,标准!I$74:J$104,2,TRUE))),IF(F2383="女",IF(Q2383="",0,VLOOKUP(Q2383,标准!I$39:J$69,2,TRUE)),IF(Q2383="",0,VLOOKUP(Q2383,标准!I$3:J$33,2,TRUE)))))</f>
        <v>66</v>
      </c>
      <c r="S2383" s="76">
        <v>37</v>
      </c>
      <c r="T2383" s="71">
        <f>IF(A2383&lt;43,IF(F2383="女",VLOOKUP(S2383,标准!G$108:H$138,2,TRUE),VLOOKUP(S2383,标准!G$74:H$99,2,TRUE)),IF(F2383="女",VLOOKUP(S2383,标准!G$39:H$69,2,TRUE),VLOOKUP(S2383,标准!G$3:H$28,2,TRUE)))</f>
        <v>70</v>
      </c>
      <c r="U2383" s="88">
        <v>8.8</v>
      </c>
      <c r="V2383" s="71">
        <f>IF(U2383=0,0,IF(A2383&lt;43,IF(F2383="女",IF(U2383="",0,VLOOKUP(U2383,标准!A$108:B$128,2,TRUE)),IF(U2383="",0,VLOOKUP(U2383,标准!A$74:B$94,2,TRUE))),IF(F2383="女",IF(U2383="",0,VLOOKUP(U2383,标准!A$39:B$59,2,TRUE)),IF(U2383="",0,VLOOKUP(U2383,标准!A$3:B$23,2,TRUE)))))</f>
        <v>74</v>
      </c>
      <c r="W2383" s="86">
        <f t="shared" si="37"/>
        <v>78.8</v>
      </c>
      <c r="X2383" s="87">
        <v>4.6</v>
      </c>
      <c r="Y2383" s="87">
        <v>4.4</v>
      </c>
      <c r="Z2383" s="91"/>
      <c r="AA2383" s="92"/>
    </row>
    <row r="2384" customHeight="1" spans="1:27">
      <c r="A2384" s="62">
        <v>40</v>
      </c>
      <c r="B2384" s="63">
        <v>2383</v>
      </c>
      <c r="C2384" s="154" t="s">
        <v>4845</v>
      </c>
      <c r="D2384" s="154" t="s">
        <v>4834</v>
      </c>
      <c r="E2384" s="154" t="s">
        <v>4835</v>
      </c>
      <c r="F2384" s="154" t="s">
        <v>34</v>
      </c>
      <c r="G2384" s="155" t="s">
        <v>4846</v>
      </c>
      <c r="H2384" s="68">
        <v>163.2</v>
      </c>
      <c r="I2384" s="68">
        <v>60.3</v>
      </c>
      <c r="J2384" s="71">
        <f>IF(F2384="女",IF(H2384=0,0,VLOOKUP(I2384/(H2384*H2384/10000),标准!M$108:N$112,2,TRUE)),IF(H2384=0,0,VLOOKUP(I2384/(H2384*H2384/10000),标准!M$74:N$78,2,TRUE)))</f>
        <v>100</v>
      </c>
      <c r="K2384" s="72">
        <v>3692</v>
      </c>
      <c r="L2384" s="71">
        <f>IF(A2384&lt;43,IF(F2384="女",VLOOKUP(K2384,标准!K$108:L$128,2,TRUE),VLOOKUP(K2384,标准!K$74:L$94,2,TRUE)),IF(F2384="女",VLOOKUP(K2384,标准!K$39:L$59,2,TRUE),VLOOKUP(K2384,标准!K$3:L$23,2,TRUE)))</f>
        <v>100</v>
      </c>
      <c r="M2384" s="68">
        <v>26.9</v>
      </c>
      <c r="N2384" s="71">
        <f>IF(M2384="",0,IF(A2384&lt;43,IF(F2384="女",VLOOKUP(M2384,标准!C$108:D$128,2,TRUE),VLOOKUP(M2384,标准!C$74:D$94,2,TRUE)),IF(F2384="女",VLOOKUP(M2384,标准!C$39:D$59,2,TRUE),VLOOKUP(M2384,标准!C$3:D$23,2,TRUE))))</f>
        <v>100</v>
      </c>
      <c r="O2384" s="76">
        <v>184</v>
      </c>
      <c r="P2384" s="71">
        <f>IF(A2384&lt;43,IF(F2384="女",VLOOKUP(O2384/100,标准!E$108:F$128,2,TRUE),VLOOKUP(O2384/100,标准!E$74:F$94,2,TRUE)),IF(F2384="女",VLOOKUP(O2384/100,标准!E$39:F$59,2,TRUE),VLOOKUP(O2384/100,标准!E$3:F$23,2,TRUE)))</f>
        <v>80</v>
      </c>
      <c r="Q2384" s="81">
        <v>3.43</v>
      </c>
      <c r="R2384" s="71">
        <f>IF(Q2384=0,0,IF(A2384&lt;43,IF(F2384="女",IF(Q2384="",0,VLOOKUP(Q2384,标准!I$108:J$138,2,TRUE)),IF(Q2384="",0,VLOOKUP(Q2384,标准!I$74:J$104,2,TRUE))),IF(F2384="女",IF(Q2384="",0,VLOOKUP(Q2384,标准!I$39:J$69,2,TRUE)),IF(Q2384="",0,VLOOKUP(Q2384,标准!I$3:J$33,2,TRUE)))))</f>
        <v>80</v>
      </c>
      <c r="S2384" s="76">
        <v>41</v>
      </c>
      <c r="T2384" s="71">
        <f>IF(A2384&lt;43,IF(F2384="女",VLOOKUP(S2384,标准!G$108:H$138,2,TRUE),VLOOKUP(S2384,标准!G$74:H$99,2,TRUE)),IF(F2384="女",VLOOKUP(S2384,标准!G$39:H$69,2,TRUE),VLOOKUP(S2384,标准!G$3:H$28,2,TRUE)))</f>
        <v>74</v>
      </c>
      <c r="U2384" s="88">
        <v>8.4</v>
      </c>
      <c r="V2384" s="71">
        <f>IF(U2384=0,0,IF(A2384&lt;43,IF(F2384="女",IF(U2384="",0,VLOOKUP(U2384,标准!A$108:B$128,2,TRUE)),IF(U2384="",0,VLOOKUP(U2384,标准!A$74:B$94,2,TRUE))),IF(F2384="女",IF(U2384="",0,VLOOKUP(U2384,标准!A$39:B$59,2,TRUE)),IF(U2384="",0,VLOOKUP(U2384,标准!A$3:B$23,2,TRUE)))))</f>
        <v>78</v>
      </c>
      <c r="W2384" s="86">
        <f t="shared" si="37"/>
        <v>87</v>
      </c>
      <c r="X2384" s="87">
        <v>4.3</v>
      </c>
      <c r="Y2384" s="87">
        <v>3.9</v>
      </c>
      <c r="Z2384" s="91"/>
      <c r="AA2384" s="92"/>
    </row>
    <row r="2385" customHeight="1" spans="1:27">
      <c r="A2385" s="62">
        <v>40</v>
      </c>
      <c r="B2385" s="63">
        <v>2384</v>
      </c>
      <c r="C2385" s="154" t="s">
        <v>4847</v>
      </c>
      <c r="D2385" s="154" t="s">
        <v>4834</v>
      </c>
      <c r="E2385" s="154" t="s">
        <v>4835</v>
      </c>
      <c r="F2385" s="154" t="s">
        <v>34</v>
      </c>
      <c r="G2385" s="155" t="s">
        <v>4848</v>
      </c>
      <c r="H2385" s="68">
        <v>154.7</v>
      </c>
      <c r="I2385" s="68">
        <v>48.1</v>
      </c>
      <c r="J2385" s="71">
        <f>IF(F2385="女",IF(H2385=0,0,VLOOKUP(I2385/(H2385*H2385/10000),标准!M$108:N$112,2,TRUE)),IF(H2385=0,0,VLOOKUP(I2385/(H2385*H2385/10000),标准!M$74:N$78,2,TRUE)))</f>
        <v>100</v>
      </c>
      <c r="K2385" s="72">
        <v>3291</v>
      </c>
      <c r="L2385" s="71">
        <f>IF(A2385&lt;43,IF(F2385="女",VLOOKUP(K2385,标准!K$108:L$128,2,TRUE),VLOOKUP(K2385,标准!K$74:L$94,2,TRUE)),IF(F2385="女",VLOOKUP(K2385,标准!K$39:L$59,2,TRUE),VLOOKUP(K2385,标准!K$3:L$23,2,TRUE)))</f>
        <v>85</v>
      </c>
      <c r="M2385" s="68">
        <v>11</v>
      </c>
      <c r="N2385" s="71">
        <f>IF(M2385="",0,IF(A2385&lt;43,IF(F2385="女",VLOOKUP(M2385,标准!C$108:D$128,2,TRUE),VLOOKUP(M2385,标准!C$74:D$94,2,TRUE)),IF(F2385="女",VLOOKUP(M2385,标准!C$39:D$59,2,TRUE),VLOOKUP(M2385,标准!C$3:D$23,2,TRUE))))</f>
        <v>66</v>
      </c>
      <c r="O2385" s="76">
        <v>160</v>
      </c>
      <c r="P2385" s="71">
        <f>IF(A2385&lt;43,IF(F2385="女",VLOOKUP(O2385/100,标准!E$108:F$128,2,TRUE),VLOOKUP(O2385/100,标准!E$74:F$94,2,TRUE)),IF(F2385="女",VLOOKUP(O2385/100,标准!E$39:F$59,2,TRUE),VLOOKUP(O2385/100,标准!E$3:F$23,2,TRUE)))</f>
        <v>66</v>
      </c>
      <c r="Q2385" s="81">
        <v>4.14</v>
      </c>
      <c r="R2385" s="71">
        <f>IF(Q2385=0,0,IF(A2385&lt;43,IF(F2385="女",IF(Q2385="",0,VLOOKUP(Q2385,标准!I$108:J$138,2,TRUE)),IF(Q2385="",0,VLOOKUP(Q2385,标准!I$74:J$104,2,TRUE))),IF(F2385="女",IF(Q2385="",0,VLOOKUP(Q2385,标准!I$39:J$69,2,TRUE)),IF(Q2385="",0,VLOOKUP(Q2385,标准!I$3:J$33,2,TRUE)))))</f>
        <v>68</v>
      </c>
      <c r="S2385" s="76">
        <v>46</v>
      </c>
      <c r="T2385" s="71">
        <f>IF(A2385&lt;43,IF(F2385="女",VLOOKUP(S2385,标准!G$108:H$138,2,TRUE),VLOOKUP(S2385,标准!G$74:H$99,2,TRUE)),IF(F2385="女",VLOOKUP(S2385,标准!G$39:H$69,2,TRUE),VLOOKUP(S2385,标准!G$3:H$28,2,TRUE)))</f>
        <v>80</v>
      </c>
      <c r="U2385" s="88">
        <v>9</v>
      </c>
      <c r="V2385" s="71">
        <f>IF(U2385=0,0,IF(A2385&lt;43,IF(F2385="女",IF(U2385="",0,VLOOKUP(U2385,标准!A$108:B$128,2,TRUE)),IF(U2385="",0,VLOOKUP(U2385,标准!A$74:B$94,2,TRUE))),IF(F2385="女",IF(U2385="",0,VLOOKUP(U2385,标准!A$39:B$59,2,TRUE)),IF(U2385="",0,VLOOKUP(U2385,标准!A$3:B$23,2,TRUE)))))</f>
        <v>72</v>
      </c>
      <c r="W2385" s="86">
        <f t="shared" si="37"/>
        <v>76.95</v>
      </c>
      <c r="X2385" s="87">
        <v>4.5</v>
      </c>
      <c r="Y2385" s="87">
        <v>4.8</v>
      </c>
      <c r="Z2385" s="91"/>
      <c r="AA2385" s="92"/>
    </row>
    <row r="2386" customHeight="1" spans="1:27">
      <c r="A2386" s="62">
        <v>40</v>
      </c>
      <c r="B2386" s="63">
        <v>2385</v>
      </c>
      <c r="C2386" s="154" t="s">
        <v>4849</v>
      </c>
      <c r="D2386" s="154" t="s">
        <v>4834</v>
      </c>
      <c r="E2386" s="154" t="s">
        <v>4835</v>
      </c>
      <c r="F2386" s="154" t="s">
        <v>34</v>
      </c>
      <c r="G2386" s="155" t="s">
        <v>4850</v>
      </c>
      <c r="H2386" s="68">
        <v>158</v>
      </c>
      <c r="I2386" s="68">
        <v>48.6</v>
      </c>
      <c r="J2386" s="71">
        <f>IF(F2386="女",IF(H2386=0,0,VLOOKUP(I2386/(H2386*H2386/10000),标准!M$108:N$112,2,TRUE)),IF(H2386=0,0,VLOOKUP(I2386/(H2386*H2386/10000),标准!M$74:N$78,2,TRUE)))</f>
        <v>100</v>
      </c>
      <c r="K2386" s="72">
        <v>3295</v>
      </c>
      <c r="L2386" s="71">
        <f>IF(A2386&lt;43,IF(F2386="女",VLOOKUP(K2386,标准!K$108:L$128,2,TRUE),VLOOKUP(K2386,标准!K$74:L$94,2,TRUE)),IF(F2386="女",VLOOKUP(K2386,标准!K$39:L$59,2,TRUE),VLOOKUP(K2386,标准!K$3:L$23,2,TRUE)))</f>
        <v>85</v>
      </c>
      <c r="M2386" s="68">
        <v>27</v>
      </c>
      <c r="N2386" s="71">
        <f>IF(M2386="",0,IF(A2386&lt;43,IF(F2386="女",VLOOKUP(M2386,标准!C$108:D$128,2,TRUE),VLOOKUP(M2386,标准!C$74:D$94,2,TRUE)),IF(F2386="女",VLOOKUP(M2386,标准!C$39:D$59,2,TRUE),VLOOKUP(M2386,标准!C$3:D$23,2,TRUE))))</f>
        <v>100</v>
      </c>
      <c r="O2386" s="76">
        <v>181</v>
      </c>
      <c r="P2386" s="71">
        <f>IF(A2386&lt;43,IF(F2386="女",VLOOKUP(O2386/100,标准!E$108:F$128,2,TRUE),VLOOKUP(O2386/100,标准!E$74:F$94,2,TRUE)),IF(F2386="女",VLOOKUP(O2386/100,标准!E$39:F$59,2,TRUE),VLOOKUP(O2386/100,标准!E$3:F$23,2,TRUE)))</f>
        <v>80</v>
      </c>
      <c r="Q2386" s="81">
        <v>4.25</v>
      </c>
      <c r="R2386" s="71">
        <f>IF(Q2386=0,0,IF(A2386&lt;43,IF(F2386="女",IF(Q2386="",0,VLOOKUP(Q2386,标准!I$108:J$138,2,TRUE)),IF(Q2386="",0,VLOOKUP(Q2386,标准!I$74:J$104,2,TRUE))),IF(F2386="女",IF(Q2386="",0,VLOOKUP(Q2386,标准!I$39:J$69,2,TRUE)),IF(Q2386="",0,VLOOKUP(Q2386,标准!I$3:J$33,2,TRUE)))))</f>
        <v>62</v>
      </c>
      <c r="S2386" s="76">
        <v>45</v>
      </c>
      <c r="T2386" s="71">
        <f>IF(A2386&lt;43,IF(F2386="女",VLOOKUP(S2386,标准!G$108:H$138,2,TRUE),VLOOKUP(S2386,标准!G$74:H$99,2,TRUE)),IF(F2386="女",VLOOKUP(S2386,标准!G$39:H$69,2,TRUE),VLOOKUP(S2386,标准!G$3:H$28,2,TRUE)))</f>
        <v>78</v>
      </c>
      <c r="U2386" s="88">
        <v>9.4</v>
      </c>
      <c r="V2386" s="71">
        <f>IF(U2386=0,0,IF(A2386&lt;43,IF(F2386="女",IF(U2386="",0,VLOOKUP(U2386,标准!A$108:B$128,2,TRUE)),IF(U2386="",0,VLOOKUP(U2386,标准!A$74:B$94,2,TRUE))),IF(F2386="女",IF(U2386="",0,VLOOKUP(U2386,标准!A$39:B$59,2,TRUE)),IF(U2386="",0,VLOOKUP(U2386,标准!A$3:B$23,2,TRUE)))))</f>
        <v>68</v>
      </c>
      <c r="W2386" s="86">
        <f t="shared" si="37"/>
        <v>79.55</v>
      </c>
      <c r="X2386" s="87">
        <v>4.8</v>
      </c>
      <c r="Y2386" s="87">
        <v>4.9</v>
      </c>
      <c r="Z2386" s="91"/>
      <c r="AA2386" s="92"/>
    </row>
    <row r="2387" customHeight="1" spans="1:27">
      <c r="A2387" s="62">
        <v>40</v>
      </c>
      <c r="B2387" s="63">
        <v>2386</v>
      </c>
      <c r="C2387" s="154" t="s">
        <v>4851</v>
      </c>
      <c r="D2387" s="154" t="s">
        <v>4834</v>
      </c>
      <c r="E2387" s="154" t="s">
        <v>4835</v>
      </c>
      <c r="F2387" s="154" t="s">
        <v>34</v>
      </c>
      <c r="G2387" s="155" t="s">
        <v>4852</v>
      </c>
      <c r="H2387" s="68"/>
      <c r="I2387" s="68"/>
      <c r="J2387" s="71">
        <f>IF(F2387="女",IF(H2387=0,0,VLOOKUP(I2387/(H2387*H2387/10000),标准!M$108:N$112,2,TRUE)),IF(H2387=0,0,VLOOKUP(I2387/(H2387*H2387/10000),标准!M$74:N$78,2,TRUE)))</f>
        <v>0</v>
      </c>
      <c r="K2387" s="72"/>
      <c r="L2387" s="71">
        <f>IF(A2387&lt;43,IF(F2387="女",VLOOKUP(K2387,标准!K$108:L$128,2,TRUE),VLOOKUP(K2387,标准!K$74:L$94,2,TRUE)),IF(F2387="女",VLOOKUP(K2387,标准!K$39:L$59,2,TRUE),VLOOKUP(K2387,标准!K$3:L$23,2,TRUE)))</f>
        <v>0</v>
      </c>
      <c r="M2387" s="68">
        <v>0</v>
      </c>
      <c r="N2387" s="71">
        <f>IF(M2387="",0,IF(A2387&lt;43,IF(F2387="女",VLOOKUP(M2387,标准!C$108:D$128,2,TRUE),VLOOKUP(M2387,标准!C$74:D$94,2,TRUE)),IF(F2387="女",VLOOKUP(M2387,标准!C$39:D$59,2,TRUE),VLOOKUP(M2387,标准!C$3:D$23,2,TRUE))))</f>
        <v>0</v>
      </c>
      <c r="O2387" s="76"/>
      <c r="P2387" s="71">
        <f>IF(A2387&lt;43,IF(F2387="女",VLOOKUP(O2387/100,标准!E$108:F$128,2,TRUE),VLOOKUP(O2387/100,标准!E$74:F$94,2,TRUE)),IF(F2387="女",VLOOKUP(O2387/100,标准!E$39:F$59,2,TRUE),VLOOKUP(O2387/100,标准!E$3:F$23,2,TRUE)))</f>
        <v>0</v>
      </c>
      <c r="Q2387" s="81"/>
      <c r="R2387" s="71">
        <f>IF(Q2387=0,0,IF(A2387&lt;43,IF(F2387="女",IF(Q2387="",0,VLOOKUP(Q2387,标准!I$108:J$138,2,TRUE)),IF(Q2387="",0,VLOOKUP(Q2387,标准!I$74:J$104,2,TRUE))),IF(F2387="女",IF(Q2387="",0,VLOOKUP(Q2387,标准!I$39:J$69,2,TRUE)),IF(Q2387="",0,VLOOKUP(Q2387,标准!I$3:J$33,2,TRUE)))))</f>
        <v>0</v>
      </c>
      <c r="S2387" s="76"/>
      <c r="T2387" s="71">
        <f>IF(A2387&lt;43,IF(F2387="女",VLOOKUP(S2387,标准!G$108:H$138,2,TRUE),VLOOKUP(S2387,标准!G$74:H$99,2,TRUE)),IF(F2387="女",VLOOKUP(S2387,标准!G$39:H$69,2,TRUE),VLOOKUP(S2387,标准!G$3:H$28,2,TRUE)))</f>
        <v>0</v>
      </c>
      <c r="U2387" s="88"/>
      <c r="V2387" s="71">
        <f>IF(U2387=0,0,IF(A2387&lt;43,IF(F2387="女",IF(U2387="",0,VLOOKUP(U2387,标准!A$108:B$128,2,TRUE)),IF(U2387="",0,VLOOKUP(U2387,标准!A$74:B$94,2,TRUE))),IF(F2387="女",IF(U2387="",0,VLOOKUP(U2387,标准!A$39:B$59,2,TRUE)),IF(U2387="",0,VLOOKUP(U2387,标准!A$3:B$23,2,TRUE)))))</f>
        <v>0</v>
      </c>
      <c r="W2387" s="86">
        <v>60</v>
      </c>
      <c r="X2387" s="87"/>
      <c r="Y2387" s="87"/>
      <c r="Z2387" s="91"/>
      <c r="AA2387" s="97" t="s">
        <v>108</v>
      </c>
    </row>
    <row r="2388" customHeight="1" spans="1:27">
      <c r="A2388" s="62">
        <v>40</v>
      </c>
      <c r="B2388" s="63">
        <v>2387</v>
      </c>
      <c r="C2388" s="154" t="s">
        <v>4853</v>
      </c>
      <c r="D2388" s="154" t="s">
        <v>4834</v>
      </c>
      <c r="E2388" s="154" t="s">
        <v>4835</v>
      </c>
      <c r="F2388" s="154" t="s">
        <v>34</v>
      </c>
      <c r="G2388" s="155" t="s">
        <v>4854</v>
      </c>
      <c r="H2388" s="68"/>
      <c r="I2388" s="68"/>
      <c r="J2388" s="71">
        <f>IF(F2388="女",IF(H2388=0,0,VLOOKUP(I2388/(H2388*H2388/10000),标准!M$108:N$112,2,TRUE)),IF(H2388=0,0,VLOOKUP(I2388/(H2388*H2388/10000),标准!M$74:N$78,2,TRUE)))</f>
        <v>0</v>
      </c>
      <c r="K2388" s="72"/>
      <c r="L2388" s="71">
        <f>IF(A2388&lt;43,IF(F2388="女",VLOOKUP(K2388,标准!K$108:L$128,2,TRUE),VLOOKUP(K2388,标准!K$74:L$94,2,TRUE)),IF(F2388="女",VLOOKUP(K2388,标准!K$39:L$59,2,TRUE),VLOOKUP(K2388,标准!K$3:L$23,2,TRUE)))</f>
        <v>0</v>
      </c>
      <c r="M2388" s="68">
        <v>0</v>
      </c>
      <c r="N2388" s="71">
        <f>IF(M2388="",0,IF(A2388&lt;43,IF(F2388="女",VLOOKUP(M2388,标准!C$108:D$128,2,TRUE),VLOOKUP(M2388,标准!C$74:D$94,2,TRUE)),IF(F2388="女",VLOOKUP(M2388,标准!C$39:D$59,2,TRUE),VLOOKUP(M2388,标准!C$3:D$23,2,TRUE))))</f>
        <v>0</v>
      </c>
      <c r="O2388" s="76"/>
      <c r="P2388" s="71">
        <f>IF(A2388&lt;43,IF(F2388="女",VLOOKUP(O2388/100,标准!E$108:F$128,2,TRUE),VLOOKUP(O2388/100,标准!E$74:F$94,2,TRUE)),IF(F2388="女",VLOOKUP(O2388/100,标准!E$39:F$59,2,TRUE),VLOOKUP(O2388/100,标准!E$3:F$23,2,TRUE)))</f>
        <v>0</v>
      </c>
      <c r="Q2388" s="81"/>
      <c r="R2388" s="71">
        <f>IF(Q2388=0,0,IF(A2388&lt;43,IF(F2388="女",IF(Q2388="",0,VLOOKUP(Q2388,标准!I$108:J$138,2,TRUE)),IF(Q2388="",0,VLOOKUP(Q2388,标准!I$74:J$104,2,TRUE))),IF(F2388="女",IF(Q2388="",0,VLOOKUP(Q2388,标准!I$39:J$69,2,TRUE)),IF(Q2388="",0,VLOOKUP(Q2388,标准!I$3:J$33,2,TRUE)))))</f>
        <v>0</v>
      </c>
      <c r="S2388" s="76"/>
      <c r="T2388" s="71">
        <f>IF(A2388&lt;43,IF(F2388="女",VLOOKUP(S2388,标准!G$108:H$138,2,TRUE),VLOOKUP(S2388,标准!G$74:H$99,2,TRUE)),IF(F2388="女",VLOOKUP(S2388,标准!G$39:H$69,2,TRUE),VLOOKUP(S2388,标准!G$3:H$28,2,TRUE)))</f>
        <v>0</v>
      </c>
      <c r="U2388" s="88"/>
      <c r="V2388" s="71">
        <f>IF(U2388=0,0,IF(A2388&lt;43,IF(F2388="女",IF(U2388="",0,VLOOKUP(U2388,标准!A$108:B$128,2,TRUE)),IF(U2388="",0,VLOOKUP(U2388,标准!A$74:B$94,2,TRUE))),IF(F2388="女",IF(U2388="",0,VLOOKUP(U2388,标准!A$39:B$59,2,TRUE)),IF(U2388="",0,VLOOKUP(U2388,标准!A$3:B$23,2,TRUE)))))</f>
        <v>0</v>
      </c>
      <c r="W2388" s="86">
        <v>60</v>
      </c>
      <c r="X2388" s="87"/>
      <c r="Y2388" s="87"/>
      <c r="Z2388" s="91"/>
      <c r="AA2388" s="97" t="s">
        <v>108</v>
      </c>
    </row>
    <row r="2389" customHeight="1" spans="1:27">
      <c r="A2389" s="62">
        <v>40</v>
      </c>
      <c r="B2389" s="63">
        <v>2388</v>
      </c>
      <c r="C2389" s="154" t="s">
        <v>4855</v>
      </c>
      <c r="D2389" s="154" t="s">
        <v>4834</v>
      </c>
      <c r="E2389" s="154" t="s">
        <v>4835</v>
      </c>
      <c r="F2389" s="154" t="s">
        <v>34</v>
      </c>
      <c r="G2389" s="155" t="s">
        <v>4856</v>
      </c>
      <c r="H2389" s="68">
        <v>165.6</v>
      </c>
      <c r="I2389" s="68">
        <v>63.5</v>
      </c>
      <c r="J2389" s="71">
        <f>IF(F2389="女",IF(H2389=0,0,VLOOKUP(I2389/(H2389*H2389/10000),标准!M$108:N$112,2,TRUE)),IF(H2389=0,0,VLOOKUP(I2389/(H2389*H2389/10000),标准!M$74:N$78,2,TRUE)))</f>
        <v>100</v>
      </c>
      <c r="K2389" s="72">
        <v>3126</v>
      </c>
      <c r="L2389" s="71">
        <f>IF(A2389&lt;43,IF(F2389="女",VLOOKUP(K2389,标准!K$108:L$128,2,TRUE),VLOOKUP(K2389,标准!K$74:L$94,2,TRUE)),IF(F2389="女",VLOOKUP(K2389,标准!K$39:L$59,2,TRUE),VLOOKUP(K2389,标准!K$3:L$23,2,TRUE)))</f>
        <v>80</v>
      </c>
      <c r="M2389" s="68">
        <v>10</v>
      </c>
      <c r="N2389" s="71">
        <f>IF(M2389="",0,IF(A2389&lt;43,IF(F2389="女",VLOOKUP(M2389,标准!C$108:D$128,2,TRUE),VLOOKUP(M2389,标准!C$74:D$94,2,TRUE)),IF(F2389="女",VLOOKUP(M2389,标准!C$39:D$59,2,TRUE),VLOOKUP(M2389,标准!C$3:D$23,2,TRUE))))</f>
        <v>66</v>
      </c>
      <c r="O2389" s="76">
        <v>180</v>
      </c>
      <c r="P2389" s="71">
        <f>IF(A2389&lt;43,IF(F2389="女",VLOOKUP(O2389/100,标准!E$108:F$128,2,TRUE),VLOOKUP(O2389/100,标准!E$74:F$94,2,TRUE)),IF(F2389="女",VLOOKUP(O2389/100,标准!E$39:F$59,2,TRUE),VLOOKUP(O2389/100,标准!E$3:F$23,2,TRUE)))</f>
        <v>78</v>
      </c>
      <c r="Q2389" s="81">
        <v>4.33</v>
      </c>
      <c r="R2389" s="71">
        <f>IF(Q2389=0,0,IF(A2389&lt;43,IF(F2389="女",IF(Q2389="",0,VLOOKUP(Q2389,标准!I$108:J$138,2,TRUE)),IF(Q2389="",0,VLOOKUP(Q2389,标准!I$74:J$104,2,TRUE))),IF(F2389="女",IF(Q2389="",0,VLOOKUP(Q2389,标准!I$39:J$69,2,TRUE)),IF(Q2389="",0,VLOOKUP(Q2389,标准!I$3:J$33,2,TRUE)))))</f>
        <v>60</v>
      </c>
      <c r="S2389" s="76">
        <v>37</v>
      </c>
      <c r="T2389" s="71">
        <f>IF(A2389&lt;43,IF(F2389="女",VLOOKUP(S2389,标准!G$108:H$138,2,TRUE),VLOOKUP(S2389,标准!G$74:H$99,2,TRUE)),IF(F2389="女",VLOOKUP(S2389,标准!G$39:H$69,2,TRUE),VLOOKUP(S2389,标准!G$3:H$28,2,TRUE)))</f>
        <v>70</v>
      </c>
      <c r="U2389" s="88">
        <v>8.5</v>
      </c>
      <c r="V2389" s="71">
        <f>IF(U2389=0,0,IF(A2389&lt;43,IF(F2389="女",IF(U2389="",0,VLOOKUP(U2389,标准!A$108:B$128,2,TRUE)),IF(U2389="",0,VLOOKUP(U2389,标准!A$74:B$94,2,TRUE))),IF(F2389="女",IF(U2389="",0,VLOOKUP(U2389,标准!A$39:B$59,2,TRUE)),IF(U2389="",0,VLOOKUP(U2389,标准!A$3:B$23,2,TRUE)))))</f>
        <v>78</v>
      </c>
      <c r="W2389" s="86">
        <f t="shared" si="37"/>
        <v>76</v>
      </c>
      <c r="X2389" s="87">
        <v>3.7</v>
      </c>
      <c r="Y2389" s="87">
        <v>3.8</v>
      </c>
      <c r="Z2389" s="91"/>
      <c r="AA2389" s="97"/>
    </row>
    <row r="2390" customHeight="1" spans="1:27">
      <c r="A2390" s="62">
        <v>40</v>
      </c>
      <c r="B2390" s="63">
        <v>2389</v>
      </c>
      <c r="C2390" s="154" t="s">
        <v>4857</v>
      </c>
      <c r="D2390" s="154" t="s">
        <v>4834</v>
      </c>
      <c r="E2390" s="154" t="s">
        <v>4835</v>
      </c>
      <c r="F2390" s="154" t="s">
        <v>34</v>
      </c>
      <c r="G2390" s="155" t="s">
        <v>4858</v>
      </c>
      <c r="H2390" s="68">
        <v>156.7</v>
      </c>
      <c r="I2390" s="68">
        <v>63.4</v>
      </c>
      <c r="J2390" s="71">
        <f>IF(F2390="女",IF(H2390=0,0,VLOOKUP(I2390/(H2390*H2390/10000),标准!M$108:N$112,2,TRUE)),IF(H2390=0,0,VLOOKUP(I2390/(H2390*H2390/10000),标准!M$74:N$78,2,TRUE)))</f>
        <v>80</v>
      </c>
      <c r="K2390" s="72">
        <v>2644</v>
      </c>
      <c r="L2390" s="71">
        <f>IF(A2390&lt;43,IF(F2390="女",VLOOKUP(K2390,标准!K$108:L$128,2,TRUE),VLOOKUP(K2390,标准!K$74:L$94,2,TRUE)),IF(F2390="女",VLOOKUP(K2390,标准!K$39:L$59,2,TRUE),VLOOKUP(K2390,标准!K$3:L$23,2,TRUE)))</f>
        <v>72</v>
      </c>
      <c r="M2390" s="68">
        <v>12.5</v>
      </c>
      <c r="N2390" s="71">
        <f>IF(M2390="",0,IF(A2390&lt;43,IF(F2390="女",VLOOKUP(M2390,标准!C$108:D$128,2,TRUE),VLOOKUP(M2390,标准!C$74:D$94,2,TRUE)),IF(F2390="女",VLOOKUP(M2390,标准!C$39:D$59,2,TRUE),VLOOKUP(M2390,标准!C$3:D$23,2,TRUE))))</f>
        <v>70</v>
      </c>
      <c r="O2390" s="76">
        <v>158</v>
      </c>
      <c r="P2390" s="71">
        <f>IF(A2390&lt;43,IF(F2390="女",VLOOKUP(O2390/100,标准!E$108:F$128,2,TRUE),VLOOKUP(O2390/100,标准!E$74:F$94,2,TRUE)),IF(F2390="女",VLOOKUP(O2390/100,标准!E$39:F$59,2,TRUE),VLOOKUP(O2390/100,标准!E$3:F$23,2,TRUE)))</f>
        <v>64</v>
      </c>
      <c r="Q2390" s="81">
        <v>4.18</v>
      </c>
      <c r="R2390" s="71">
        <f>IF(Q2390=0,0,IF(A2390&lt;43,IF(F2390="女",IF(Q2390="",0,VLOOKUP(Q2390,标准!I$108:J$138,2,TRUE)),IF(Q2390="",0,VLOOKUP(Q2390,标准!I$74:J$104,2,TRUE))),IF(F2390="女",IF(Q2390="",0,VLOOKUP(Q2390,标准!I$39:J$69,2,TRUE)),IF(Q2390="",0,VLOOKUP(Q2390,标准!I$3:J$33,2,TRUE)))))</f>
        <v>66</v>
      </c>
      <c r="S2390" s="76">
        <v>50</v>
      </c>
      <c r="T2390" s="71">
        <f>IF(A2390&lt;43,IF(F2390="女",VLOOKUP(S2390,标准!G$108:H$138,2,TRUE),VLOOKUP(S2390,标准!G$74:H$99,2,TRUE)),IF(F2390="女",VLOOKUP(S2390,标准!G$39:H$69,2,TRUE),VLOOKUP(S2390,标准!G$3:H$28,2,TRUE)))</f>
        <v>85</v>
      </c>
      <c r="U2390" s="88">
        <v>9.2</v>
      </c>
      <c r="V2390" s="71">
        <f>IF(U2390=0,0,IF(A2390&lt;43,IF(F2390="女",IF(U2390="",0,VLOOKUP(U2390,标准!A$108:B$128,2,TRUE)),IF(U2390="",0,VLOOKUP(U2390,标准!A$74:B$94,2,TRUE))),IF(F2390="女",IF(U2390="",0,VLOOKUP(U2390,标准!A$39:B$59,2,TRUE)),IF(U2390="",0,VLOOKUP(U2390,标准!A$3:B$23,2,TRUE)))))</f>
        <v>70</v>
      </c>
      <c r="W2390" s="86">
        <f t="shared" si="37"/>
        <v>71.9</v>
      </c>
      <c r="X2390" s="87">
        <v>4.2</v>
      </c>
      <c r="Y2390" s="87">
        <v>4.1</v>
      </c>
      <c r="Z2390" s="91"/>
      <c r="AA2390" s="97"/>
    </row>
    <row r="2391" customHeight="1" spans="1:27">
      <c r="A2391" s="62">
        <v>40</v>
      </c>
      <c r="B2391" s="63">
        <v>2390</v>
      </c>
      <c r="C2391" s="154" t="s">
        <v>4859</v>
      </c>
      <c r="D2391" s="154" t="s">
        <v>4834</v>
      </c>
      <c r="E2391" s="154" t="s">
        <v>4835</v>
      </c>
      <c r="F2391" s="154" t="s">
        <v>30</v>
      </c>
      <c r="G2391" s="155" t="s">
        <v>4860</v>
      </c>
      <c r="H2391" s="68">
        <v>177</v>
      </c>
      <c r="I2391" s="68">
        <v>72.7</v>
      </c>
      <c r="J2391" s="71">
        <f>IF(F2391="女",IF(H2391=0,0,VLOOKUP(I2391/(H2391*H2391/10000),标准!M$108:N$112,2,TRUE)),IF(H2391=0,0,VLOOKUP(I2391/(H2391*H2391/10000),标准!M$74:N$78,2,TRUE)))</f>
        <v>100</v>
      </c>
      <c r="K2391" s="72">
        <v>5510</v>
      </c>
      <c r="L2391" s="71">
        <f>IF(A2391&lt;43,IF(F2391="女",VLOOKUP(K2391,标准!K$108:L$128,2,TRUE),VLOOKUP(K2391,标准!K$74:L$94,2,TRUE)),IF(F2391="女",VLOOKUP(K2391,标准!K$39:L$59,2,TRUE),VLOOKUP(K2391,标准!K$3:L$23,2,TRUE)))</f>
        <v>100</v>
      </c>
      <c r="M2391" s="68">
        <v>20.1</v>
      </c>
      <c r="N2391" s="71">
        <f>IF(M2391="",0,IF(A2391&lt;43,IF(F2391="女",VLOOKUP(M2391,标准!C$108:D$128,2,TRUE),VLOOKUP(M2391,标准!C$74:D$94,2,TRUE)),IF(F2391="女",VLOOKUP(M2391,标准!C$39:D$59,2,TRUE),VLOOKUP(M2391,标准!C$3:D$23,2,TRUE))))</f>
        <v>85</v>
      </c>
      <c r="O2391" s="76">
        <v>222</v>
      </c>
      <c r="P2391" s="71">
        <f>IF(A2391&lt;43,IF(F2391="女",VLOOKUP(O2391/100,标准!E$108:F$128,2,TRUE),VLOOKUP(O2391/100,标准!E$74:F$94,2,TRUE)),IF(F2391="女",VLOOKUP(O2391/100,标准!E$39:F$59,2,TRUE),VLOOKUP(O2391/100,标准!E$3:F$23,2,TRUE)))</f>
        <v>66</v>
      </c>
      <c r="Q2391" s="81">
        <v>3.58</v>
      </c>
      <c r="R2391" s="71">
        <f>IF(Q2391=0,0,IF(A2391&lt;43,IF(F2391="女",IF(Q2391="",0,VLOOKUP(Q2391,标准!I$108:J$138,2,TRUE)),IF(Q2391="",0,VLOOKUP(Q2391,标准!I$74:J$104,2,TRUE))),IF(F2391="女",IF(Q2391="",0,VLOOKUP(Q2391,标准!I$39:J$69,2,TRUE)),IF(Q2391="",0,VLOOKUP(Q2391,标准!I$3:J$33,2,TRUE)))))</f>
        <v>72</v>
      </c>
      <c r="S2391" s="76">
        <v>5</v>
      </c>
      <c r="T2391" s="71">
        <f>IF(A2391&lt;43,IF(F2391="女",VLOOKUP(S2391,标准!G$108:H$138,2,TRUE),VLOOKUP(S2391,标准!G$74:H$99,2,TRUE)),IF(F2391="女",VLOOKUP(S2391,标准!G$39:H$69,2,TRUE),VLOOKUP(S2391,标准!G$3:H$28,2,TRUE)))</f>
        <v>10</v>
      </c>
      <c r="U2391" s="88">
        <v>7.2</v>
      </c>
      <c r="V2391" s="71">
        <f>IF(U2391=0,0,IF(A2391&lt;43,IF(F2391="女",IF(U2391="",0,VLOOKUP(U2391,标准!A$108:B$128,2,TRUE)),IF(U2391="",0,VLOOKUP(U2391,标准!A$74:B$94,2,TRUE))),IF(F2391="女",IF(U2391="",0,VLOOKUP(U2391,标准!A$39:B$59,2,TRUE)),IF(U2391="",0,VLOOKUP(U2391,标准!A$3:B$23,2,TRUE)))))</f>
        <v>78</v>
      </c>
      <c r="W2391" s="86">
        <f t="shared" si="37"/>
        <v>76.1</v>
      </c>
      <c r="X2391" s="87">
        <v>4.8</v>
      </c>
      <c r="Y2391" s="87">
        <v>4.9</v>
      </c>
      <c r="Z2391" s="91"/>
      <c r="AA2391" s="97"/>
    </row>
    <row r="2392" customHeight="1" spans="1:27">
      <c r="A2392" s="62">
        <v>40</v>
      </c>
      <c r="B2392" s="63">
        <v>2391</v>
      </c>
      <c r="C2392" s="154" t="s">
        <v>4861</v>
      </c>
      <c r="D2392" s="154" t="s">
        <v>4834</v>
      </c>
      <c r="E2392" s="154" t="s">
        <v>4835</v>
      </c>
      <c r="F2392" s="154" t="s">
        <v>34</v>
      </c>
      <c r="G2392" s="155" t="s">
        <v>4862</v>
      </c>
      <c r="H2392" s="68"/>
      <c r="I2392" s="68"/>
      <c r="J2392" s="71">
        <f>IF(F2392="女",IF(H2392=0,0,VLOOKUP(I2392/(H2392*H2392/10000),标准!M$108:N$112,2,TRUE)),IF(H2392=0,0,VLOOKUP(I2392/(H2392*H2392/10000),标准!M$74:N$78,2,TRUE)))</f>
        <v>0</v>
      </c>
      <c r="K2392" s="72"/>
      <c r="L2392" s="71">
        <f>IF(A2392&lt;43,IF(F2392="女",VLOOKUP(K2392,标准!K$108:L$128,2,TRUE),VLOOKUP(K2392,标准!K$74:L$94,2,TRUE)),IF(F2392="女",VLOOKUP(K2392,标准!K$39:L$59,2,TRUE),VLOOKUP(K2392,标准!K$3:L$23,2,TRUE)))</f>
        <v>0</v>
      </c>
      <c r="M2392" s="68">
        <v>0</v>
      </c>
      <c r="N2392" s="71">
        <f>IF(M2392="",0,IF(A2392&lt;43,IF(F2392="女",VLOOKUP(M2392,标准!C$108:D$128,2,TRUE),VLOOKUP(M2392,标准!C$74:D$94,2,TRUE)),IF(F2392="女",VLOOKUP(M2392,标准!C$39:D$59,2,TRUE),VLOOKUP(M2392,标准!C$3:D$23,2,TRUE))))</f>
        <v>0</v>
      </c>
      <c r="O2392" s="76"/>
      <c r="P2392" s="71">
        <f>IF(A2392&lt;43,IF(F2392="女",VLOOKUP(O2392/100,标准!E$108:F$128,2,TRUE),VLOOKUP(O2392/100,标准!E$74:F$94,2,TRUE)),IF(F2392="女",VLOOKUP(O2392/100,标准!E$39:F$59,2,TRUE),VLOOKUP(O2392/100,标准!E$3:F$23,2,TRUE)))</f>
        <v>0</v>
      </c>
      <c r="Q2392" s="81"/>
      <c r="R2392" s="71">
        <f>IF(Q2392=0,0,IF(A2392&lt;43,IF(F2392="女",IF(Q2392="",0,VLOOKUP(Q2392,标准!I$108:J$138,2,TRUE)),IF(Q2392="",0,VLOOKUP(Q2392,标准!I$74:J$104,2,TRUE))),IF(F2392="女",IF(Q2392="",0,VLOOKUP(Q2392,标准!I$39:J$69,2,TRUE)),IF(Q2392="",0,VLOOKUP(Q2392,标准!I$3:J$33,2,TRUE)))))</f>
        <v>0</v>
      </c>
      <c r="S2392" s="76"/>
      <c r="T2392" s="71">
        <f>IF(A2392&lt;43,IF(F2392="女",VLOOKUP(S2392,标准!G$108:H$138,2,TRUE),VLOOKUP(S2392,标准!G$74:H$99,2,TRUE)),IF(F2392="女",VLOOKUP(S2392,标准!G$39:H$69,2,TRUE),VLOOKUP(S2392,标准!G$3:H$28,2,TRUE)))</f>
        <v>0</v>
      </c>
      <c r="U2392" s="88"/>
      <c r="V2392" s="71">
        <f>IF(U2392=0,0,IF(A2392&lt;43,IF(F2392="女",IF(U2392="",0,VLOOKUP(U2392,标准!A$108:B$128,2,TRUE)),IF(U2392="",0,VLOOKUP(U2392,标准!A$74:B$94,2,TRUE))),IF(F2392="女",IF(U2392="",0,VLOOKUP(U2392,标准!A$39:B$59,2,TRUE)),IF(U2392="",0,VLOOKUP(U2392,标准!A$3:B$23,2,TRUE)))))</f>
        <v>0</v>
      </c>
      <c r="W2392" s="86">
        <v>60</v>
      </c>
      <c r="X2392" s="87"/>
      <c r="Y2392" s="87"/>
      <c r="Z2392" s="91"/>
      <c r="AA2392" s="97" t="s">
        <v>108</v>
      </c>
    </row>
    <row r="2393" customHeight="1" spans="1:27">
      <c r="A2393" s="62">
        <v>40</v>
      </c>
      <c r="B2393" s="63">
        <v>2392</v>
      </c>
      <c r="C2393" s="154" t="s">
        <v>4863</v>
      </c>
      <c r="D2393" s="154" t="s">
        <v>4834</v>
      </c>
      <c r="E2393" s="154" t="s">
        <v>4835</v>
      </c>
      <c r="F2393" s="154" t="s">
        <v>34</v>
      </c>
      <c r="G2393" s="155" t="s">
        <v>4864</v>
      </c>
      <c r="H2393" s="68">
        <v>156.2</v>
      </c>
      <c r="I2393" s="68">
        <v>54.3</v>
      </c>
      <c r="J2393" s="71">
        <f>IF(F2393="女",IF(H2393=0,0,VLOOKUP(I2393/(H2393*H2393/10000),标准!M$108:N$112,2,TRUE)),IF(H2393=0,0,VLOOKUP(I2393/(H2393*H2393/10000),标准!M$74:N$78,2,TRUE)))</f>
        <v>100</v>
      </c>
      <c r="K2393" s="72">
        <v>2976</v>
      </c>
      <c r="L2393" s="71">
        <f>IF(A2393&lt;43,IF(F2393="女",VLOOKUP(K2393,标准!K$108:L$128,2,TRUE),VLOOKUP(K2393,标准!K$74:L$94,2,TRUE)),IF(F2393="女",VLOOKUP(K2393,标准!K$39:L$59,2,TRUE),VLOOKUP(K2393,标准!K$3:L$23,2,TRUE)))</f>
        <v>78</v>
      </c>
      <c r="M2393" s="68">
        <v>20</v>
      </c>
      <c r="N2393" s="71">
        <f>IF(M2393="",0,IF(A2393&lt;43,IF(F2393="女",VLOOKUP(M2393,标准!C$108:D$128,2,TRUE),VLOOKUP(M2393,标准!C$74:D$94,2,TRUE)),IF(F2393="女",VLOOKUP(M2393,标准!C$39:D$59,2,TRUE),VLOOKUP(M2393,标准!C$3:D$23,2,TRUE))))</f>
        <v>80</v>
      </c>
      <c r="O2393" s="76">
        <v>155</v>
      </c>
      <c r="P2393" s="71">
        <f>IF(A2393&lt;43,IF(F2393="女",VLOOKUP(O2393/100,标准!E$108:F$128,2,TRUE),VLOOKUP(O2393/100,标准!E$74:F$94,2,TRUE)),IF(F2393="女",VLOOKUP(O2393/100,标准!E$39:F$59,2,TRUE),VLOOKUP(O2393/100,标准!E$3:F$23,2,TRUE)))</f>
        <v>62</v>
      </c>
      <c r="Q2393" s="81">
        <v>4.22</v>
      </c>
      <c r="R2393" s="71">
        <f>IF(Q2393=0,0,IF(A2393&lt;43,IF(F2393="女",IF(Q2393="",0,VLOOKUP(Q2393,标准!I$108:J$138,2,TRUE)),IF(Q2393="",0,VLOOKUP(Q2393,标准!I$74:J$104,2,TRUE))),IF(F2393="女",IF(Q2393="",0,VLOOKUP(Q2393,标准!I$39:J$69,2,TRUE)),IF(Q2393="",0,VLOOKUP(Q2393,标准!I$3:J$33,2,TRUE)))))</f>
        <v>64</v>
      </c>
      <c r="S2393" s="76">
        <v>44</v>
      </c>
      <c r="T2393" s="71">
        <f>IF(A2393&lt;43,IF(F2393="女",VLOOKUP(S2393,标准!G$108:H$138,2,TRUE),VLOOKUP(S2393,标准!G$74:H$99,2,TRUE)),IF(F2393="女",VLOOKUP(S2393,标准!G$39:H$69,2,TRUE),VLOOKUP(S2393,标准!G$3:H$28,2,TRUE)))</f>
        <v>78</v>
      </c>
      <c r="U2393" s="88">
        <v>9.7</v>
      </c>
      <c r="V2393" s="71">
        <f>IF(U2393=0,0,IF(A2393&lt;43,IF(F2393="女",IF(U2393="",0,VLOOKUP(U2393,标准!A$108:B$128,2,TRUE)),IF(U2393="",0,VLOOKUP(U2393,标准!A$74:B$94,2,TRUE))),IF(F2393="女",IF(U2393="",0,VLOOKUP(U2393,标准!A$39:B$59,2,TRUE)),IF(U2393="",0,VLOOKUP(U2393,标准!A$3:B$23,2,TRUE)))))</f>
        <v>66</v>
      </c>
      <c r="W2393" s="86">
        <f t="shared" si="37"/>
        <v>74.7</v>
      </c>
      <c r="X2393" s="87">
        <v>3.8</v>
      </c>
      <c r="Y2393" s="87">
        <v>3.8</v>
      </c>
      <c r="Z2393" s="91"/>
      <c r="AA2393" s="92"/>
    </row>
    <row r="2394" customHeight="1" spans="1:27">
      <c r="A2394" s="62">
        <v>40</v>
      </c>
      <c r="B2394" s="63">
        <v>2393</v>
      </c>
      <c r="C2394" s="154" t="s">
        <v>4865</v>
      </c>
      <c r="D2394" s="154" t="s">
        <v>4834</v>
      </c>
      <c r="E2394" s="154" t="s">
        <v>4835</v>
      </c>
      <c r="F2394" s="154" t="s">
        <v>34</v>
      </c>
      <c r="G2394" s="155" t="s">
        <v>4866</v>
      </c>
      <c r="H2394" s="68">
        <v>159.7</v>
      </c>
      <c r="I2394" s="68">
        <v>43.6</v>
      </c>
      <c r="J2394" s="71">
        <f>IF(F2394="女",IF(H2394=0,0,VLOOKUP(I2394/(H2394*H2394/10000),标准!M$108:N$112,2,TRUE)),IF(H2394=0,0,VLOOKUP(I2394/(H2394*H2394/10000),标准!M$74:N$78,2,TRUE)))</f>
        <v>80</v>
      </c>
      <c r="K2394" s="72">
        <v>3267</v>
      </c>
      <c r="L2394" s="71">
        <f>IF(A2394&lt;43,IF(F2394="女",VLOOKUP(K2394,标准!K$108:L$128,2,TRUE),VLOOKUP(K2394,标准!K$74:L$94,2,TRUE)),IF(F2394="女",VLOOKUP(K2394,标准!K$39:L$59,2,TRUE),VLOOKUP(K2394,标准!K$3:L$23,2,TRUE)))</f>
        <v>85</v>
      </c>
      <c r="M2394" s="68">
        <v>13</v>
      </c>
      <c r="N2394" s="71">
        <f>IF(M2394="",0,IF(A2394&lt;43,IF(F2394="女",VLOOKUP(M2394,标准!C$108:D$128,2,TRUE),VLOOKUP(M2394,标准!C$74:D$94,2,TRUE)),IF(F2394="女",VLOOKUP(M2394,标准!C$39:D$59,2,TRUE),VLOOKUP(M2394,标准!C$3:D$23,2,TRUE))))</f>
        <v>70</v>
      </c>
      <c r="O2394" s="76">
        <v>160</v>
      </c>
      <c r="P2394" s="71">
        <f>IF(A2394&lt;43,IF(F2394="女",VLOOKUP(O2394/100,标准!E$108:F$128,2,TRUE),VLOOKUP(O2394/100,标准!E$74:F$94,2,TRUE)),IF(F2394="女",VLOOKUP(O2394/100,标准!E$39:F$59,2,TRUE),VLOOKUP(O2394/100,标准!E$3:F$23,2,TRUE)))</f>
        <v>66</v>
      </c>
      <c r="Q2394" s="81">
        <v>4.39</v>
      </c>
      <c r="R2394" s="71">
        <f>IF(Q2394=0,0,IF(A2394&lt;43,IF(F2394="女",IF(Q2394="",0,VLOOKUP(Q2394,标准!I$108:J$138,2,TRUE)),IF(Q2394="",0,VLOOKUP(Q2394,标准!I$74:J$104,2,TRUE))),IF(F2394="女",IF(Q2394="",0,VLOOKUP(Q2394,标准!I$39:J$69,2,TRUE)),IF(Q2394="",0,VLOOKUP(Q2394,标准!I$3:J$33,2,TRUE)))))</f>
        <v>50</v>
      </c>
      <c r="S2394" s="76">
        <v>33</v>
      </c>
      <c r="T2394" s="71">
        <f>IF(A2394&lt;43,IF(F2394="女",VLOOKUP(S2394,标准!G$108:H$138,2,TRUE),VLOOKUP(S2394,标准!G$74:H$99,2,TRUE)),IF(F2394="女",VLOOKUP(S2394,标准!G$39:H$69,2,TRUE),VLOOKUP(S2394,标准!G$3:H$28,2,TRUE)))</f>
        <v>66</v>
      </c>
      <c r="U2394" s="88">
        <v>9.7</v>
      </c>
      <c r="V2394" s="71">
        <f>IF(U2394=0,0,IF(A2394&lt;43,IF(F2394="女",IF(U2394="",0,VLOOKUP(U2394,标准!A$108:B$128,2,TRUE)),IF(U2394="",0,VLOOKUP(U2394,标准!A$74:B$94,2,TRUE))),IF(F2394="女",IF(U2394="",0,VLOOKUP(U2394,标准!A$39:B$59,2,TRUE)),IF(U2394="",0,VLOOKUP(U2394,标准!A$3:B$23,2,TRUE)))))</f>
        <v>66</v>
      </c>
      <c r="W2394" s="86">
        <f t="shared" si="37"/>
        <v>68.15</v>
      </c>
      <c r="X2394" s="87">
        <v>4.3</v>
      </c>
      <c r="Y2394" s="87">
        <v>4.3</v>
      </c>
      <c r="Z2394" s="91"/>
      <c r="AA2394" s="92"/>
    </row>
    <row r="2395" customHeight="1" spans="1:27">
      <c r="A2395" s="62">
        <v>40</v>
      </c>
      <c r="B2395" s="63">
        <v>2394</v>
      </c>
      <c r="C2395" s="154" t="s">
        <v>4867</v>
      </c>
      <c r="D2395" s="154" t="s">
        <v>4834</v>
      </c>
      <c r="E2395" s="154" t="s">
        <v>4835</v>
      </c>
      <c r="F2395" s="154" t="s">
        <v>34</v>
      </c>
      <c r="G2395" s="155" t="s">
        <v>4868</v>
      </c>
      <c r="H2395" s="68">
        <v>158.2</v>
      </c>
      <c r="I2395" s="68">
        <v>65.6</v>
      </c>
      <c r="J2395" s="71">
        <f>IF(F2395="女",IF(H2395=0,0,VLOOKUP(I2395/(H2395*H2395/10000),标准!M$108:N$112,2,TRUE)),IF(H2395=0,0,VLOOKUP(I2395/(H2395*H2395/10000),标准!M$74:N$78,2,TRUE)))</f>
        <v>80</v>
      </c>
      <c r="K2395" s="72">
        <v>3977</v>
      </c>
      <c r="L2395" s="71">
        <f>IF(A2395&lt;43,IF(F2395="女",VLOOKUP(K2395,标准!K$108:L$128,2,TRUE),VLOOKUP(K2395,标准!K$74:L$94,2,TRUE)),IF(F2395="女",VLOOKUP(K2395,标准!K$39:L$59,2,TRUE),VLOOKUP(K2395,标准!K$3:L$23,2,TRUE)))</f>
        <v>100</v>
      </c>
      <c r="M2395" s="68">
        <v>12.5</v>
      </c>
      <c r="N2395" s="71">
        <f>IF(M2395="",0,IF(A2395&lt;43,IF(F2395="女",VLOOKUP(M2395,标准!C$108:D$128,2,TRUE),VLOOKUP(M2395,标准!C$74:D$94,2,TRUE)),IF(F2395="女",VLOOKUP(M2395,标准!C$39:D$59,2,TRUE),VLOOKUP(M2395,标准!C$3:D$23,2,TRUE))))</f>
        <v>70</v>
      </c>
      <c r="O2395" s="76">
        <v>162</v>
      </c>
      <c r="P2395" s="71">
        <f>IF(A2395&lt;43,IF(F2395="女",VLOOKUP(O2395/100,标准!E$108:F$128,2,TRUE),VLOOKUP(O2395/100,标准!E$74:F$94,2,TRUE)),IF(F2395="女",VLOOKUP(O2395/100,标准!E$39:F$59,2,TRUE),VLOOKUP(O2395/100,标准!E$3:F$23,2,TRUE)))</f>
        <v>66</v>
      </c>
      <c r="Q2395" s="81">
        <v>4.45</v>
      </c>
      <c r="R2395" s="71">
        <f>IF(Q2395=0,0,IF(A2395&lt;43,IF(F2395="女",IF(Q2395="",0,VLOOKUP(Q2395,标准!I$108:J$138,2,TRUE)),IF(Q2395="",0,VLOOKUP(Q2395,标准!I$74:J$104,2,TRUE))),IF(F2395="女",IF(Q2395="",0,VLOOKUP(Q2395,标准!I$39:J$69,2,TRUE)),IF(Q2395="",0,VLOOKUP(Q2395,标准!I$3:J$33,2,TRUE)))))</f>
        <v>40</v>
      </c>
      <c r="S2395" s="76">
        <v>46</v>
      </c>
      <c r="T2395" s="71">
        <f>IF(A2395&lt;43,IF(F2395="女",VLOOKUP(S2395,标准!G$108:H$138,2,TRUE),VLOOKUP(S2395,标准!G$74:H$99,2,TRUE)),IF(F2395="女",VLOOKUP(S2395,标准!G$39:H$69,2,TRUE),VLOOKUP(S2395,标准!G$3:H$28,2,TRUE)))</f>
        <v>80</v>
      </c>
      <c r="U2395" s="88">
        <v>8.9</v>
      </c>
      <c r="V2395" s="71">
        <f>IF(U2395=0,0,IF(A2395&lt;43,IF(F2395="女",IF(U2395="",0,VLOOKUP(U2395,标准!A$108:B$128,2,TRUE)),IF(U2395="",0,VLOOKUP(U2395,标准!A$74:B$94,2,TRUE))),IF(F2395="女",IF(U2395="",0,VLOOKUP(U2395,标准!A$39:B$59,2,TRUE)),IF(U2395="",0,VLOOKUP(U2395,标准!A$3:B$23,2,TRUE)))))</f>
        <v>74</v>
      </c>
      <c r="W2395" s="86">
        <f t="shared" si="37"/>
        <v>71.4</v>
      </c>
      <c r="X2395" s="87">
        <v>4.1</v>
      </c>
      <c r="Y2395" s="87">
        <v>4.2</v>
      </c>
      <c r="Z2395" s="91"/>
      <c r="AA2395" s="92"/>
    </row>
    <row r="2396" customHeight="1" spans="1:27">
      <c r="A2396" s="62">
        <v>40</v>
      </c>
      <c r="B2396" s="63">
        <v>2395</v>
      </c>
      <c r="C2396" s="154" t="s">
        <v>4869</v>
      </c>
      <c r="D2396" s="154" t="s">
        <v>4834</v>
      </c>
      <c r="E2396" s="154" t="s">
        <v>4835</v>
      </c>
      <c r="F2396" s="154" t="s">
        <v>34</v>
      </c>
      <c r="G2396" s="155" t="s">
        <v>4870</v>
      </c>
      <c r="H2396" s="68"/>
      <c r="I2396" s="68"/>
      <c r="J2396" s="71">
        <f>IF(F2396="女",IF(H2396=0,0,VLOOKUP(I2396/(H2396*H2396/10000),标准!M$108:N$112,2,TRUE)),IF(H2396=0,0,VLOOKUP(I2396/(H2396*H2396/10000),标准!M$74:N$78,2,TRUE)))</f>
        <v>0</v>
      </c>
      <c r="K2396" s="72"/>
      <c r="L2396" s="71">
        <f>IF(A2396&lt;43,IF(F2396="女",VLOOKUP(K2396,标准!K$108:L$128,2,TRUE),VLOOKUP(K2396,标准!K$74:L$94,2,TRUE)),IF(F2396="女",VLOOKUP(K2396,标准!K$39:L$59,2,TRUE),VLOOKUP(K2396,标准!K$3:L$23,2,TRUE)))</f>
        <v>0</v>
      </c>
      <c r="M2396" s="68">
        <v>18</v>
      </c>
      <c r="N2396" s="71">
        <f>IF(M2396="",0,IF(A2396&lt;43,IF(F2396="女",VLOOKUP(M2396,标准!C$108:D$128,2,TRUE),VLOOKUP(M2396,标准!C$74:D$94,2,TRUE)),IF(F2396="女",VLOOKUP(M2396,标准!C$39:D$59,2,TRUE),VLOOKUP(M2396,标准!C$3:D$23,2,TRUE))))</f>
        <v>78</v>
      </c>
      <c r="O2396" s="76">
        <v>155</v>
      </c>
      <c r="P2396" s="71">
        <f>IF(A2396&lt;43,IF(F2396="女",VLOOKUP(O2396/100,标准!E$108:F$128,2,TRUE),VLOOKUP(O2396/100,标准!E$74:F$94,2,TRUE)),IF(F2396="女",VLOOKUP(O2396/100,标准!E$39:F$59,2,TRUE),VLOOKUP(O2396/100,标准!E$3:F$23,2,TRUE)))</f>
        <v>62</v>
      </c>
      <c r="Q2396" s="81">
        <v>4.33</v>
      </c>
      <c r="R2396" s="71">
        <f>IF(Q2396=0,0,IF(A2396&lt;43,IF(F2396="女",IF(Q2396="",0,VLOOKUP(Q2396,标准!I$108:J$138,2,TRUE)),IF(Q2396="",0,VLOOKUP(Q2396,标准!I$74:J$104,2,TRUE))),IF(F2396="女",IF(Q2396="",0,VLOOKUP(Q2396,标准!I$39:J$69,2,TRUE)),IF(Q2396="",0,VLOOKUP(Q2396,标准!I$3:J$33,2,TRUE)))))</f>
        <v>60</v>
      </c>
      <c r="S2396" s="76">
        <v>33</v>
      </c>
      <c r="T2396" s="71">
        <f>IF(A2396&lt;43,IF(F2396="女",VLOOKUP(S2396,标准!G$108:H$138,2,TRUE),VLOOKUP(S2396,标准!G$74:H$99,2,TRUE)),IF(F2396="女",VLOOKUP(S2396,标准!G$39:H$69,2,TRUE),VLOOKUP(S2396,标准!G$3:H$28,2,TRUE)))</f>
        <v>66</v>
      </c>
      <c r="U2396" s="88">
        <v>9.4</v>
      </c>
      <c r="V2396" s="71">
        <f>IF(U2396=0,0,IF(A2396&lt;43,IF(F2396="女",IF(U2396="",0,VLOOKUP(U2396,标准!A$108:B$128,2,TRUE)),IF(U2396="",0,VLOOKUP(U2396,标准!A$74:B$94,2,TRUE))),IF(F2396="女",IF(U2396="",0,VLOOKUP(U2396,标准!A$39:B$59,2,TRUE)),IF(U2396="",0,VLOOKUP(U2396,标准!A$3:B$23,2,TRUE)))))</f>
        <v>68</v>
      </c>
      <c r="W2396" s="86">
        <f t="shared" si="37"/>
        <v>46.2</v>
      </c>
      <c r="X2396" s="87"/>
      <c r="Y2396" s="87"/>
      <c r="Z2396" s="91"/>
      <c r="AA2396" s="92"/>
    </row>
    <row r="2397" customHeight="1" spans="1:27">
      <c r="A2397" s="62">
        <v>40</v>
      </c>
      <c r="B2397" s="63">
        <v>2396</v>
      </c>
      <c r="C2397" s="154" t="s">
        <v>4871</v>
      </c>
      <c r="D2397" s="154" t="s">
        <v>4834</v>
      </c>
      <c r="E2397" s="154" t="s">
        <v>4835</v>
      </c>
      <c r="F2397" s="154" t="s">
        <v>34</v>
      </c>
      <c r="G2397" s="155" t="s">
        <v>4872</v>
      </c>
      <c r="H2397" s="68">
        <v>152.8</v>
      </c>
      <c r="I2397" s="68">
        <v>43.7</v>
      </c>
      <c r="J2397" s="71">
        <f>IF(F2397="女",IF(H2397=0,0,VLOOKUP(I2397/(H2397*H2397/10000),标准!M$108:N$112,2,TRUE)),IF(H2397=0,0,VLOOKUP(I2397/(H2397*H2397/10000),标准!M$74:N$78,2,TRUE)))</f>
        <v>100</v>
      </c>
      <c r="K2397" s="72">
        <v>2806</v>
      </c>
      <c r="L2397" s="71">
        <f>IF(A2397&lt;43,IF(F2397="女",VLOOKUP(K2397,标准!K$108:L$128,2,TRUE),VLOOKUP(K2397,标准!K$74:L$94,2,TRUE)),IF(F2397="女",VLOOKUP(K2397,标准!K$39:L$59,2,TRUE),VLOOKUP(K2397,标准!K$3:L$23,2,TRUE)))</f>
        <v>76</v>
      </c>
      <c r="M2397" s="68">
        <v>24.7</v>
      </c>
      <c r="N2397" s="71">
        <f>IF(M2397="",0,IF(A2397&lt;43,IF(F2397="女",VLOOKUP(M2397,标准!C$108:D$128,2,TRUE),VLOOKUP(M2397,标准!C$74:D$94,2,TRUE)),IF(F2397="女",VLOOKUP(M2397,标准!C$39:D$59,2,TRUE),VLOOKUP(M2397,标准!C$3:D$23,2,TRUE))))</f>
        <v>95</v>
      </c>
      <c r="O2397" s="76">
        <v>172</v>
      </c>
      <c r="P2397" s="71">
        <f>IF(A2397&lt;43,IF(F2397="女",VLOOKUP(O2397/100,标准!E$108:F$128,2,TRUE),VLOOKUP(O2397/100,标准!E$74:F$94,2,TRUE)),IF(F2397="女",VLOOKUP(O2397/100,标准!E$39:F$59,2,TRUE),VLOOKUP(O2397/100,标准!E$3:F$23,2,TRUE)))</f>
        <v>74</v>
      </c>
      <c r="Q2397" s="81">
        <v>4.37</v>
      </c>
      <c r="R2397" s="71">
        <f>IF(Q2397=0,0,IF(A2397&lt;43,IF(F2397="女",IF(Q2397="",0,VLOOKUP(Q2397,标准!I$108:J$138,2,TRUE)),IF(Q2397="",0,VLOOKUP(Q2397,标准!I$74:J$104,2,TRUE))),IF(F2397="女",IF(Q2397="",0,VLOOKUP(Q2397,标准!I$39:J$69,2,TRUE)),IF(Q2397="",0,VLOOKUP(Q2397,标准!I$3:J$33,2,TRUE)))))</f>
        <v>50</v>
      </c>
      <c r="S2397" s="76">
        <v>31</v>
      </c>
      <c r="T2397" s="71">
        <f>IF(A2397&lt;43,IF(F2397="女",VLOOKUP(S2397,标准!G$108:H$138,2,TRUE),VLOOKUP(S2397,标准!G$74:H$99,2,TRUE)),IF(F2397="女",VLOOKUP(S2397,标准!G$39:H$69,2,TRUE),VLOOKUP(S2397,标准!G$3:H$28,2,TRUE)))</f>
        <v>64</v>
      </c>
      <c r="U2397" s="88">
        <v>9.2</v>
      </c>
      <c r="V2397" s="71">
        <f>IF(U2397=0,0,IF(A2397&lt;43,IF(F2397="女",IF(U2397="",0,VLOOKUP(U2397,标准!A$108:B$128,2,TRUE)),IF(U2397="",0,VLOOKUP(U2397,标准!A$74:B$94,2,TRUE))),IF(F2397="女",IF(U2397="",0,VLOOKUP(U2397,标准!A$39:B$59,2,TRUE)),IF(U2397="",0,VLOOKUP(U2397,标准!A$3:B$23,2,TRUE)))))</f>
        <v>70</v>
      </c>
      <c r="W2397" s="86">
        <f t="shared" si="37"/>
        <v>73.7</v>
      </c>
      <c r="X2397" s="87">
        <v>3.8</v>
      </c>
      <c r="Y2397" s="87">
        <v>3.9</v>
      </c>
      <c r="Z2397" s="91"/>
      <c r="AA2397" s="92"/>
    </row>
    <row r="2398" customHeight="1" spans="1:27">
      <c r="A2398" s="62">
        <v>40</v>
      </c>
      <c r="B2398" s="63">
        <v>2397</v>
      </c>
      <c r="C2398" s="154" t="s">
        <v>4873</v>
      </c>
      <c r="D2398" s="154" t="s">
        <v>4834</v>
      </c>
      <c r="E2398" s="154" t="s">
        <v>4835</v>
      </c>
      <c r="F2398" s="154" t="s">
        <v>34</v>
      </c>
      <c r="G2398" s="155" t="s">
        <v>4874</v>
      </c>
      <c r="H2398" s="68"/>
      <c r="I2398" s="68"/>
      <c r="J2398" s="71">
        <f>IF(F2398="女",IF(H2398=0,0,VLOOKUP(I2398/(H2398*H2398/10000),标准!M$108:N$112,2,TRUE)),IF(H2398=0,0,VLOOKUP(I2398/(H2398*H2398/10000),标准!M$74:N$78,2,TRUE)))</f>
        <v>0</v>
      </c>
      <c r="K2398" s="72"/>
      <c r="L2398" s="71">
        <f>IF(A2398&lt;43,IF(F2398="女",VLOOKUP(K2398,标准!K$108:L$128,2,TRUE),VLOOKUP(K2398,标准!K$74:L$94,2,TRUE)),IF(F2398="女",VLOOKUP(K2398,标准!K$39:L$59,2,TRUE),VLOOKUP(K2398,标准!K$3:L$23,2,TRUE)))</f>
        <v>0</v>
      </c>
      <c r="M2398" s="68">
        <v>33</v>
      </c>
      <c r="N2398" s="71">
        <f>IF(M2398="",0,IF(A2398&lt;43,IF(F2398="女",VLOOKUP(M2398,标准!C$108:D$128,2,TRUE),VLOOKUP(M2398,标准!C$74:D$94,2,TRUE)),IF(F2398="女",VLOOKUP(M2398,标准!C$39:D$59,2,TRUE),VLOOKUP(M2398,标准!C$3:D$23,2,TRUE))))</f>
        <v>100</v>
      </c>
      <c r="O2398" s="76">
        <v>160</v>
      </c>
      <c r="P2398" s="71">
        <f>IF(A2398&lt;43,IF(F2398="女",VLOOKUP(O2398/100,标准!E$108:F$128,2,TRUE),VLOOKUP(O2398/100,标准!E$74:F$94,2,TRUE)),IF(F2398="女",VLOOKUP(O2398/100,标准!E$39:F$59,2,TRUE),VLOOKUP(O2398/100,标准!E$3:F$23,2,TRUE)))</f>
        <v>66</v>
      </c>
      <c r="Q2398" s="81">
        <v>4.1</v>
      </c>
      <c r="R2398" s="71">
        <f>IF(Q2398=0,0,IF(A2398&lt;43,IF(F2398="女",IF(Q2398="",0,VLOOKUP(Q2398,标准!I$108:J$138,2,TRUE)),IF(Q2398="",0,VLOOKUP(Q2398,标准!I$74:J$104,2,TRUE))),IF(F2398="女",IF(Q2398="",0,VLOOKUP(Q2398,标准!I$39:J$69,2,TRUE)),IF(Q2398="",0,VLOOKUP(Q2398,标准!I$3:J$33,2,TRUE)))))</f>
        <v>68</v>
      </c>
      <c r="S2398" s="76">
        <v>49</v>
      </c>
      <c r="T2398" s="71">
        <f>IF(A2398&lt;43,IF(F2398="女",VLOOKUP(S2398,标准!G$108:H$138,2,TRUE),VLOOKUP(S2398,标准!G$74:H$99,2,TRUE)),IF(F2398="女",VLOOKUP(S2398,标准!G$39:H$69,2,TRUE),VLOOKUP(S2398,标准!G$3:H$28,2,TRUE)))</f>
        <v>85</v>
      </c>
      <c r="U2398" s="88">
        <v>8.5</v>
      </c>
      <c r="V2398" s="71">
        <f>IF(U2398=0,0,IF(A2398&lt;43,IF(F2398="女",IF(U2398="",0,VLOOKUP(U2398,标准!A$108:B$128,2,TRUE)),IF(U2398="",0,VLOOKUP(U2398,标准!A$74:B$94,2,TRUE))),IF(F2398="女",IF(U2398="",0,VLOOKUP(U2398,标准!A$39:B$59,2,TRUE)),IF(U2398="",0,VLOOKUP(U2398,标准!A$3:B$23,2,TRUE)))))</f>
        <v>78</v>
      </c>
      <c r="W2398" s="86">
        <f t="shared" si="37"/>
        <v>54.3</v>
      </c>
      <c r="X2398" s="87"/>
      <c r="Y2398" s="87"/>
      <c r="Z2398" s="91"/>
      <c r="AA2398" s="92" t="s">
        <v>407</v>
      </c>
    </row>
    <row r="2399" customHeight="1" spans="1:27">
      <c r="A2399" s="62">
        <v>40</v>
      </c>
      <c r="B2399" s="63">
        <v>2398</v>
      </c>
      <c r="C2399" s="154" t="s">
        <v>4875</v>
      </c>
      <c r="D2399" s="154" t="s">
        <v>4834</v>
      </c>
      <c r="E2399" s="154" t="s">
        <v>4835</v>
      </c>
      <c r="F2399" s="154" t="s">
        <v>30</v>
      </c>
      <c r="G2399" s="155" t="s">
        <v>4876</v>
      </c>
      <c r="H2399" s="68">
        <v>171.4</v>
      </c>
      <c r="I2399" s="68">
        <v>61</v>
      </c>
      <c r="J2399" s="71">
        <f>IF(F2399="女",IF(H2399=0,0,VLOOKUP(I2399/(H2399*H2399/10000),标准!M$108:N$112,2,TRUE)),IF(H2399=0,0,VLOOKUP(I2399/(H2399*H2399/10000),标准!M$74:N$78,2,TRUE)))</f>
        <v>100</v>
      </c>
      <c r="K2399" s="72">
        <v>4030</v>
      </c>
      <c r="L2399" s="71">
        <f>IF(A2399&lt;43,IF(F2399="女",VLOOKUP(K2399,标准!K$108:L$128,2,TRUE),VLOOKUP(K2399,标准!K$74:L$94,2,TRUE)),IF(F2399="女",VLOOKUP(K2399,标准!K$39:L$59,2,TRUE),VLOOKUP(K2399,标准!K$3:L$23,2,TRUE)))</f>
        <v>74</v>
      </c>
      <c r="M2399" s="68">
        <v>18.9</v>
      </c>
      <c r="N2399" s="71">
        <f>IF(M2399="",0,IF(A2399&lt;43,IF(F2399="女",VLOOKUP(M2399,标准!C$108:D$128,2,TRUE),VLOOKUP(M2399,标准!C$74:D$94,2,TRUE)),IF(F2399="女",VLOOKUP(M2399,标准!C$39:D$59,2,TRUE),VLOOKUP(M2399,标准!C$3:D$23,2,TRUE))))</f>
        <v>80</v>
      </c>
      <c r="O2399" s="76">
        <v>252</v>
      </c>
      <c r="P2399" s="71">
        <f>IF(A2399&lt;43,IF(F2399="女",VLOOKUP(O2399/100,标准!E$108:F$128,2,TRUE),VLOOKUP(O2399/100,标准!E$74:F$94,2,TRUE)),IF(F2399="女",VLOOKUP(O2399/100,标准!E$39:F$59,2,TRUE),VLOOKUP(O2399/100,标准!E$3:F$23,2,TRUE)))</f>
        <v>80</v>
      </c>
      <c r="Q2399" s="81">
        <v>4.22</v>
      </c>
      <c r="R2399" s="71">
        <f>IF(Q2399=0,0,IF(A2399&lt;43,IF(F2399="女",IF(Q2399="",0,VLOOKUP(Q2399,标准!I$108:J$138,2,TRUE)),IF(Q2399="",0,VLOOKUP(Q2399,标准!I$74:J$104,2,TRUE))),IF(F2399="女",IF(Q2399="",0,VLOOKUP(Q2399,标准!I$39:J$69,2,TRUE)),IF(Q2399="",0,VLOOKUP(Q2399,标准!I$3:J$33,2,TRUE)))))</f>
        <v>64</v>
      </c>
      <c r="S2399" s="76">
        <v>0</v>
      </c>
      <c r="T2399" s="71">
        <f>IF(A2399&lt;43,IF(F2399="女",VLOOKUP(S2399,标准!G$108:H$138,2,TRUE),VLOOKUP(S2399,标准!G$74:H$99,2,TRUE)),IF(F2399="女",VLOOKUP(S2399,标准!G$39:H$69,2,TRUE),VLOOKUP(S2399,标准!G$3:H$28,2,TRUE)))</f>
        <v>0</v>
      </c>
      <c r="U2399" s="88">
        <v>7.4</v>
      </c>
      <c r="V2399" s="71">
        <f>IF(U2399=0,0,IF(A2399&lt;43,IF(F2399="女",IF(U2399="",0,VLOOKUP(U2399,标准!A$108:B$128,2,TRUE)),IF(U2399="",0,VLOOKUP(U2399,标准!A$74:B$94,2,TRUE))),IF(F2399="女",IF(U2399="",0,VLOOKUP(U2399,标准!A$39:B$59,2,TRUE)),IF(U2399="",0,VLOOKUP(U2399,标准!A$3:B$23,2,TRUE)))))</f>
        <v>76</v>
      </c>
      <c r="W2399" s="86">
        <f t="shared" si="37"/>
        <v>70.1</v>
      </c>
      <c r="X2399" s="87">
        <v>4.4</v>
      </c>
      <c r="Y2399" s="87">
        <v>4.5</v>
      </c>
      <c r="Z2399" s="91"/>
      <c r="AA2399" s="92"/>
    </row>
    <row r="2400" customHeight="1" spans="1:27">
      <c r="A2400" s="62">
        <v>40</v>
      </c>
      <c r="B2400" s="63">
        <v>2399</v>
      </c>
      <c r="C2400" s="154" t="s">
        <v>4877</v>
      </c>
      <c r="D2400" s="154" t="s">
        <v>4834</v>
      </c>
      <c r="E2400" s="154" t="s">
        <v>4835</v>
      </c>
      <c r="F2400" s="154" t="s">
        <v>34</v>
      </c>
      <c r="G2400" s="155" t="s">
        <v>4878</v>
      </c>
      <c r="H2400" s="68">
        <v>153</v>
      </c>
      <c r="I2400" s="68">
        <v>56.3</v>
      </c>
      <c r="J2400" s="71">
        <f>IF(F2400="女",IF(H2400=0,0,VLOOKUP(I2400/(H2400*H2400/10000),标准!M$108:N$112,2,TRUE)),IF(H2400=0,0,VLOOKUP(I2400/(H2400*H2400/10000),标准!M$74:N$78,2,TRUE)))</f>
        <v>80</v>
      </c>
      <c r="K2400" s="72">
        <v>2763</v>
      </c>
      <c r="L2400" s="71">
        <f>IF(A2400&lt;43,IF(F2400="女",VLOOKUP(K2400,标准!K$108:L$128,2,TRUE),VLOOKUP(K2400,标准!K$74:L$94,2,TRUE)),IF(F2400="女",VLOOKUP(K2400,标准!K$39:L$59,2,TRUE),VLOOKUP(K2400,标准!K$3:L$23,2,TRUE)))</f>
        <v>74</v>
      </c>
      <c r="M2400" s="68">
        <v>21</v>
      </c>
      <c r="N2400" s="71">
        <f>IF(M2400="",0,IF(A2400&lt;43,IF(F2400="女",VLOOKUP(M2400,标准!C$108:D$128,2,TRUE),VLOOKUP(M2400,标准!C$74:D$94,2,TRUE)),IF(F2400="女",VLOOKUP(M2400,标准!C$39:D$59,2,TRUE),VLOOKUP(M2400,标准!C$3:D$23,2,TRUE))))</f>
        <v>85</v>
      </c>
      <c r="O2400" s="76">
        <v>135</v>
      </c>
      <c r="P2400" s="71">
        <f>IF(A2400&lt;43,IF(F2400="女",VLOOKUP(O2400/100,标准!E$108:F$128,2,TRUE),VLOOKUP(O2400/100,标准!E$74:F$94,2,TRUE)),IF(F2400="女",VLOOKUP(O2400/100,标准!E$39:F$59,2,TRUE),VLOOKUP(O2400/100,标准!E$3:F$23,2,TRUE)))</f>
        <v>20</v>
      </c>
      <c r="Q2400" s="81">
        <v>5.17</v>
      </c>
      <c r="R2400" s="71">
        <f>IF(Q2400=0,0,IF(A2400&lt;43,IF(F2400="女",IF(Q2400="",0,VLOOKUP(Q2400,标准!I$108:J$138,2,TRUE)),IF(Q2400="",0,VLOOKUP(Q2400,标准!I$74:J$104,2,TRUE))),IF(F2400="女",IF(Q2400="",0,VLOOKUP(Q2400,标准!I$39:J$69,2,TRUE)),IF(Q2400="",0,VLOOKUP(Q2400,标准!I$3:J$33,2,TRUE)))))</f>
        <v>10</v>
      </c>
      <c r="S2400" s="76">
        <v>1</v>
      </c>
      <c r="T2400" s="71">
        <f>IF(A2400&lt;43,IF(F2400="女",VLOOKUP(S2400,标准!G$108:H$138,2,TRUE),VLOOKUP(S2400,标准!G$74:H$99,2,TRUE)),IF(F2400="女",VLOOKUP(S2400,标准!G$39:H$69,2,TRUE),VLOOKUP(S2400,标准!G$3:H$28,2,TRUE)))</f>
        <v>0</v>
      </c>
      <c r="U2400" s="88">
        <v>10</v>
      </c>
      <c r="V2400" s="71">
        <f>IF(U2400=0,0,IF(A2400&lt;43,IF(F2400="女",IF(U2400="",0,VLOOKUP(U2400,标准!A$108:B$128,2,TRUE)),IF(U2400="",0,VLOOKUP(U2400,标准!A$74:B$94,2,TRUE))),IF(F2400="女",IF(U2400="",0,VLOOKUP(U2400,标准!A$39:B$59,2,TRUE)),IF(U2400="",0,VLOOKUP(U2400,标准!A$3:B$23,2,TRUE)))))</f>
        <v>62</v>
      </c>
      <c r="W2400" s="86">
        <f t="shared" si="37"/>
        <v>48</v>
      </c>
      <c r="X2400" s="87">
        <v>4.6</v>
      </c>
      <c r="Y2400" s="87">
        <v>4.4</v>
      </c>
      <c r="Z2400" s="91"/>
      <c r="AA2400" s="92"/>
    </row>
    <row r="2401" customHeight="1" spans="1:27">
      <c r="A2401" s="62">
        <v>40</v>
      </c>
      <c r="B2401" s="63">
        <v>2400</v>
      </c>
      <c r="C2401" s="154" t="s">
        <v>4879</v>
      </c>
      <c r="D2401" s="154" t="s">
        <v>4834</v>
      </c>
      <c r="E2401" s="154" t="s">
        <v>4835</v>
      </c>
      <c r="F2401" s="154" t="s">
        <v>34</v>
      </c>
      <c r="G2401" s="155" t="s">
        <v>4880</v>
      </c>
      <c r="H2401" s="68">
        <v>153.7</v>
      </c>
      <c r="I2401" s="68">
        <v>45.6</v>
      </c>
      <c r="J2401" s="71">
        <f>IF(F2401="女",IF(H2401=0,0,VLOOKUP(I2401/(H2401*H2401/10000),标准!M$108:N$112,2,TRUE)),IF(H2401=0,0,VLOOKUP(I2401/(H2401*H2401/10000),标准!M$74:N$78,2,TRUE)))</f>
        <v>100</v>
      </c>
      <c r="K2401" s="72">
        <v>2728</v>
      </c>
      <c r="L2401" s="71">
        <f>IF(A2401&lt;43,IF(F2401="女",VLOOKUP(K2401,标准!K$108:L$128,2,TRUE),VLOOKUP(K2401,标准!K$74:L$94,2,TRUE)),IF(F2401="女",VLOOKUP(K2401,标准!K$39:L$59,2,TRUE),VLOOKUP(K2401,标准!K$3:L$23,2,TRUE)))</f>
        <v>74</v>
      </c>
      <c r="M2401" s="68">
        <v>27.8</v>
      </c>
      <c r="N2401" s="71">
        <f>IF(M2401="",0,IF(A2401&lt;43,IF(F2401="女",VLOOKUP(M2401,标准!C$108:D$128,2,TRUE),VLOOKUP(M2401,标准!C$74:D$94,2,TRUE)),IF(F2401="女",VLOOKUP(M2401,标准!C$39:D$59,2,TRUE),VLOOKUP(M2401,标准!C$3:D$23,2,TRUE))))</f>
        <v>100</v>
      </c>
      <c r="O2401" s="76">
        <v>165</v>
      </c>
      <c r="P2401" s="71">
        <f>IF(A2401&lt;43,IF(F2401="女",VLOOKUP(O2401/100,标准!E$108:F$128,2,TRUE),VLOOKUP(O2401/100,标准!E$74:F$94,2,TRUE)),IF(F2401="女",VLOOKUP(O2401/100,标准!E$39:F$59,2,TRUE),VLOOKUP(O2401/100,标准!E$3:F$23,2,TRUE)))</f>
        <v>68</v>
      </c>
      <c r="Q2401" s="81">
        <v>4.46</v>
      </c>
      <c r="R2401" s="71">
        <f>IF(Q2401=0,0,IF(A2401&lt;43,IF(F2401="女",IF(Q2401="",0,VLOOKUP(Q2401,标准!I$108:J$138,2,TRUE)),IF(Q2401="",0,VLOOKUP(Q2401,标准!I$74:J$104,2,TRUE))),IF(F2401="女",IF(Q2401="",0,VLOOKUP(Q2401,标准!I$39:J$69,2,TRUE)),IF(Q2401="",0,VLOOKUP(Q2401,标准!I$3:J$33,2,TRUE)))))</f>
        <v>40</v>
      </c>
      <c r="S2401" s="76">
        <v>50</v>
      </c>
      <c r="T2401" s="71">
        <f>IF(A2401&lt;43,IF(F2401="女",VLOOKUP(S2401,标准!G$108:H$138,2,TRUE),VLOOKUP(S2401,标准!G$74:H$99,2,TRUE)),IF(F2401="女",VLOOKUP(S2401,标准!G$39:H$69,2,TRUE),VLOOKUP(S2401,标准!G$3:H$28,2,TRUE)))</f>
        <v>85</v>
      </c>
      <c r="U2401" s="88">
        <v>8.7</v>
      </c>
      <c r="V2401" s="71">
        <f>IF(U2401=0,0,IF(A2401&lt;43,IF(F2401="女",IF(U2401="",0,VLOOKUP(U2401,标准!A$108:B$128,2,TRUE)),IF(U2401="",0,VLOOKUP(U2401,标准!A$74:B$94,2,TRUE))),IF(F2401="女",IF(U2401="",0,VLOOKUP(U2401,标准!A$39:B$59,2,TRUE)),IF(U2401="",0,VLOOKUP(U2401,标准!A$3:B$23,2,TRUE)))))</f>
        <v>76</v>
      </c>
      <c r="W2401" s="86">
        <f t="shared" si="37"/>
        <v>74.6</v>
      </c>
      <c r="X2401" s="87">
        <v>3.7</v>
      </c>
      <c r="Y2401" s="87">
        <v>3.7</v>
      </c>
      <c r="Z2401" s="91"/>
      <c r="AA2401" s="92"/>
    </row>
    <row r="2402" customHeight="1" spans="1:27">
      <c r="A2402" s="62">
        <v>40</v>
      </c>
      <c r="B2402" s="63">
        <v>2401</v>
      </c>
      <c r="C2402" s="154" t="s">
        <v>4881</v>
      </c>
      <c r="D2402" s="154" t="s">
        <v>4834</v>
      </c>
      <c r="E2402" s="154" t="s">
        <v>4835</v>
      </c>
      <c r="F2402" s="154" t="s">
        <v>34</v>
      </c>
      <c r="G2402" s="155" t="s">
        <v>4882</v>
      </c>
      <c r="H2402" s="68">
        <v>159.8</v>
      </c>
      <c r="I2402" s="68">
        <v>41.4</v>
      </c>
      <c r="J2402" s="71">
        <f>IF(F2402="女",IF(H2402=0,0,VLOOKUP(I2402/(H2402*H2402/10000),标准!M$108:N$112,2,TRUE)),IF(H2402=0,0,VLOOKUP(I2402/(H2402*H2402/10000),标准!M$74:N$78,2,TRUE)))</f>
        <v>80</v>
      </c>
      <c r="K2402" s="72">
        <v>2365</v>
      </c>
      <c r="L2402" s="71">
        <f>IF(A2402&lt;43,IF(F2402="女",VLOOKUP(K2402,标准!K$108:L$128,2,TRUE),VLOOKUP(K2402,标准!K$74:L$94,2,TRUE)),IF(F2402="女",VLOOKUP(K2402,标准!K$39:L$59,2,TRUE),VLOOKUP(K2402,标准!K$3:L$23,2,TRUE)))</f>
        <v>66</v>
      </c>
      <c r="M2402" s="68">
        <v>13</v>
      </c>
      <c r="N2402" s="71">
        <f>IF(M2402="",0,IF(A2402&lt;43,IF(F2402="女",VLOOKUP(M2402,标准!C$108:D$128,2,TRUE),VLOOKUP(M2402,标准!C$74:D$94,2,TRUE)),IF(F2402="女",VLOOKUP(M2402,标准!C$39:D$59,2,TRUE),VLOOKUP(M2402,标准!C$3:D$23,2,TRUE))))</f>
        <v>70</v>
      </c>
      <c r="O2402" s="76">
        <v>152</v>
      </c>
      <c r="P2402" s="71">
        <f>IF(A2402&lt;43,IF(F2402="女",VLOOKUP(O2402/100,标准!E$108:F$128,2,TRUE),VLOOKUP(O2402/100,标准!E$74:F$94,2,TRUE)),IF(F2402="女",VLOOKUP(O2402/100,标准!E$39:F$59,2,TRUE),VLOOKUP(O2402/100,标准!E$3:F$23,2,TRUE)))</f>
        <v>60</v>
      </c>
      <c r="Q2402" s="81">
        <v>5.05</v>
      </c>
      <c r="R2402" s="71">
        <f>IF(Q2402=0,0,IF(A2402&lt;43,IF(F2402="女",IF(Q2402="",0,VLOOKUP(Q2402,标准!I$108:J$138,2,TRUE)),IF(Q2402="",0,VLOOKUP(Q2402,标准!I$74:J$104,2,TRUE))),IF(F2402="女",IF(Q2402="",0,VLOOKUP(Q2402,标准!I$39:J$69,2,TRUE)),IF(Q2402="",0,VLOOKUP(Q2402,标准!I$3:J$33,2,TRUE)))))</f>
        <v>20</v>
      </c>
      <c r="S2402" s="76">
        <v>46</v>
      </c>
      <c r="T2402" s="71">
        <f>IF(A2402&lt;43,IF(F2402="女",VLOOKUP(S2402,标准!G$108:H$138,2,TRUE),VLOOKUP(S2402,标准!G$74:H$99,2,TRUE)),IF(F2402="女",VLOOKUP(S2402,标准!G$39:H$69,2,TRUE),VLOOKUP(S2402,标准!G$3:H$28,2,TRUE)))</f>
        <v>80</v>
      </c>
      <c r="U2402" s="88">
        <v>9.8</v>
      </c>
      <c r="V2402" s="71">
        <f>IF(U2402=0,0,IF(A2402&lt;43,IF(F2402="女",IF(U2402="",0,VLOOKUP(U2402,标准!A$108:B$128,2,TRUE)),IF(U2402="",0,VLOOKUP(U2402,标准!A$74:B$94,2,TRUE))),IF(F2402="女",IF(U2402="",0,VLOOKUP(U2402,标准!A$39:B$59,2,TRUE)),IF(U2402="",0,VLOOKUP(U2402,标准!A$3:B$23,2,TRUE)))))</f>
        <v>64</v>
      </c>
      <c r="W2402" s="86">
        <f t="shared" si="37"/>
        <v>59.7</v>
      </c>
      <c r="X2402" s="87">
        <v>4.5</v>
      </c>
      <c r="Y2402" s="87">
        <v>4.7</v>
      </c>
      <c r="Z2402" s="91"/>
      <c r="AA2402" s="92"/>
    </row>
    <row r="2403" customHeight="1" spans="1:27">
      <c r="A2403" s="62">
        <v>40</v>
      </c>
      <c r="B2403" s="63">
        <v>2402</v>
      </c>
      <c r="C2403" s="154" t="s">
        <v>4883</v>
      </c>
      <c r="D2403" s="154" t="s">
        <v>4834</v>
      </c>
      <c r="E2403" s="154" t="s">
        <v>4835</v>
      </c>
      <c r="F2403" s="154" t="s">
        <v>34</v>
      </c>
      <c r="G2403" s="155" t="s">
        <v>4884</v>
      </c>
      <c r="H2403" s="68"/>
      <c r="I2403" s="68"/>
      <c r="J2403" s="71">
        <f>IF(F2403="女",IF(H2403=0,0,VLOOKUP(I2403/(H2403*H2403/10000),标准!M$108:N$112,2,TRUE)),IF(H2403=0,0,VLOOKUP(I2403/(H2403*H2403/10000),标准!M$74:N$78,2,TRUE)))</f>
        <v>0</v>
      </c>
      <c r="K2403" s="72"/>
      <c r="L2403" s="71">
        <f>IF(A2403&lt;43,IF(F2403="女",VLOOKUP(K2403,标准!K$108:L$128,2,TRUE),VLOOKUP(K2403,标准!K$74:L$94,2,TRUE)),IF(F2403="女",VLOOKUP(K2403,标准!K$39:L$59,2,TRUE),VLOOKUP(K2403,标准!K$3:L$23,2,TRUE)))</f>
        <v>0</v>
      </c>
      <c r="M2403" s="68">
        <v>16</v>
      </c>
      <c r="N2403" s="71">
        <f>IF(M2403="",0,IF(A2403&lt;43,IF(F2403="女",VLOOKUP(M2403,标准!C$108:D$128,2,TRUE),VLOOKUP(M2403,标准!C$74:D$94,2,TRUE)),IF(F2403="女",VLOOKUP(M2403,标准!C$39:D$59,2,TRUE),VLOOKUP(M2403,标准!C$3:D$23,2,TRUE))))</f>
        <v>74</v>
      </c>
      <c r="O2403" s="76">
        <v>152</v>
      </c>
      <c r="P2403" s="71">
        <f>IF(A2403&lt;43,IF(F2403="女",VLOOKUP(O2403/100,标准!E$108:F$128,2,TRUE),VLOOKUP(O2403/100,标准!E$74:F$94,2,TRUE)),IF(F2403="女",VLOOKUP(O2403/100,标准!E$39:F$59,2,TRUE),VLOOKUP(O2403/100,标准!E$3:F$23,2,TRUE)))</f>
        <v>60</v>
      </c>
      <c r="Q2403" s="81">
        <v>5.23</v>
      </c>
      <c r="R2403" s="71">
        <f>IF(Q2403=0,0,IF(A2403&lt;43,IF(F2403="女",IF(Q2403="",0,VLOOKUP(Q2403,标准!I$108:J$138,2,TRUE)),IF(Q2403="",0,VLOOKUP(Q2403,标准!I$74:J$104,2,TRUE))),IF(F2403="女",IF(Q2403="",0,VLOOKUP(Q2403,标准!I$39:J$69,2,TRUE)),IF(Q2403="",0,VLOOKUP(Q2403,标准!I$3:J$33,2,TRUE)))))</f>
        <v>10</v>
      </c>
      <c r="S2403" s="76">
        <v>22</v>
      </c>
      <c r="T2403" s="71">
        <f>IF(A2403&lt;43,IF(F2403="女",VLOOKUP(S2403,标准!G$108:H$138,2,TRUE),VLOOKUP(S2403,标准!G$74:H$99,2,TRUE)),IF(F2403="女",VLOOKUP(S2403,标准!G$39:H$69,2,TRUE),VLOOKUP(S2403,标准!G$3:H$28,2,TRUE)))</f>
        <v>40</v>
      </c>
      <c r="U2403" s="88">
        <v>9.2</v>
      </c>
      <c r="V2403" s="71">
        <f>IF(U2403=0,0,IF(A2403&lt;43,IF(F2403="女",IF(U2403="",0,VLOOKUP(U2403,标准!A$108:B$128,2,TRUE)),IF(U2403="",0,VLOOKUP(U2403,标准!A$74:B$94,2,TRUE))),IF(F2403="女",IF(U2403="",0,VLOOKUP(U2403,标准!A$39:B$59,2,TRUE)),IF(U2403="",0,VLOOKUP(U2403,标准!A$3:B$23,2,TRUE)))))</f>
        <v>70</v>
      </c>
      <c r="W2403" s="86">
        <f t="shared" si="37"/>
        <v>33.4</v>
      </c>
      <c r="X2403" s="87"/>
      <c r="Y2403" s="87"/>
      <c r="Z2403" s="91"/>
      <c r="AA2403" s="92" t="s">
        <v>407</v>
      </c>
    </row>
    <row r="2404" customHeight="1" spans="1:27">
      <c r="A2404" s="62">
        <v>40</v>
      </c>
      <c r="B2404" s="63">
        <v>2403</v>
      </c>
      <c r="C2404" s="154" t="s">
        <v>4885</v>
      </c>
      <c r="D2404" s="154" t="s">
        <v>4834</v>
      </c>
      <c r="E2404" s="154" t="s">
        <v>4835</v>
      </c>
      <c r="F2404" s="154" t="s">
        <v>34</v>
      </c>
      <c r="G2404" s="155" t="s">
        <v>4886</v>
      </c>
      <c r="H2404" s="68">
        <v>157.6</v>
      </c>
      <c r="I2404" s="68">
        <v>47</v>
      </c>
      <c r="J2404" s="71">
        <f>IF(F2404="女",IF(H2404=0,0,VLOOKUP(I2404/(H2404*H2404/10000),标准!M$108:N$112,2,TRUE)),IF(H2404=0,0,VLOOKUP(I2404/(H2404*H2404/10000),标准!M$74:N$78,2,TRUE)))</f>
        <v>100</v>
      </c>
      <c r="K2404" s="72">
        <v>3036</v>
      </c>
      <c r="L2404" s="71">
        <f>IF(A2404&lt;43,IF(F2404="女",VLOOKUP(K2404,标准!K$108:L$128,2,TRUE),VLOOKUP(K2404,标准!K$74:L$94,2,TRUE)),IF(F2404="女",VLOOKUP(K2404,标准!K$39:L$59,2,TRUE),VLOOKUP(K2404,标准!K$3:L$23,2,TRUE)))</f>
        <v>80</v>
      </c>
      <c r="M2404" s="68">
        <v>13</v>
      </c>
      <c r="N2404" s="71">
        <f>IF(M2404="",0,IF(A2404&lt;43,IF(F2404="女",VLOOKUP(M2404,标准!C$108:D$128,2,TRUE),VLOOKUP(M2404,标准!C$74:D$94,2,TRUE)),IF(F2404="女",VLOOKUP(M2404,标准!C$39:D$59,2,TRUE),VLOOKUP(M2404,标准!C$3:D$23,2,TRUE))))</f>
        <v>70</v>
      </c>
      <c r="O2404" s="76">
        <v>185</v>
      </c>
      <c r="P2404" s="71">
        <f>IF(A2404&lt;43,IF(F2404="女",VLOOKUP(O2404/100,标准!E$108:F$128,2,TRUE),VLOOKUP(O2404/100,标准!E$74:F$94,2,TRUE)),IF(F2404="女",VLOOKUP(O2404/100,标准!E$39:F$59,2,TRUE),VLOOKUP(O2404/100,标准!E$3:F$23,2,TRUE)))</f>
        <v>80</v>
      </c>
      <c r="Q2404" s="81">
        <v>3.39</v>
      </c>
      <c r="R2404" s="71">
        <f>IF(Q2404=0,0,IF(A2404&lt;43,IF(F2404="女",IF(Q2404="",0,VLOOKUP(Q2404,标准!I$108:J$138,2,TRUE)),IF(Q2404="",0,VLOOKUP(Q2404,标准!I$74:J$104,2,TRUE))),IF(F2404="女",IF(Q2404="",0,VLOOKUP(Q2404,标准!I$39:J$69,2,TRUE)),IF(Q2404="",0,VLOOKUP(Q2404,标准!I$3:J$33,2,TRUE)))))</f>
        <v>80</v>
      </c>
      <c r="S2404" s="76">
        <v>40</v>
      </c>
      <c r="T2404" s="71">
        <f>IF(A2404&lt;43,IF(F2404="女",VLOOKUP(S2404,标准!G$108:H$138,2,TRUE),VLOOKUP(S2404,标准!G$74:H$99,2,TRUE)),IF(F2404="女",VLOOKUP(S2404,标准!G$39:H$69,2,TRUE),VLOOKUP(S2404,标准!G$3:H$28,2,TRUE)))</f>
        <v>74</v>
      </c>
      <c r="U2404" s="88">
        <v>8.1</v>
      </c>
      <c r="V2404" s="71">
        <f>IF(U2404=0,0,IF(A2404&lt;43,IF(F2404="女",IF(U2404="",0,VLOOKUP(U2404,标准!A$108:B$128,2,TRUE)),IF(U2404="",0,VLOOKUP(U2404,标准!A$74:B$94,2,TRUE))),IF(F2404="女",IF(U2404="",0,VLOOKUP(U2404,标准!A$39:B$59,2,TRUE)),IF(U2404="",0,VLOOKUP(U2404,标准!A$3:B$23,2,TRUE)))))</f>
        <v>80</v>
      </c>
      <c r="W2404" s="86">
        <f t="shared" si="37"/>
        <v>81.4</v>
      </c>
      <c r="X2404" s="87">
        <v>4.5</v>
      </c>
      <c r="Y2404" s="87">
        <v>4.2</v>
      </c>
      <c r="Z2404" s="91"/>
      <c r="AA2404" s="92"/>
    </row>
    <row r="2405" customHeight="1" spans="1:27">
      <c r="A2405" s="62">
        <v>40</v>
      </c>
      <c r="B2405" s="63">
        <v>2404</v>
      </c>
      <c r="C2405" s="154" t="s">
        <v>4887</v>
      </c>
      <c r="D2405" s="154" t="s">
        <v>4834</v>
      </c>
      <c r="E2405" s="154" t="s">
        <v>4835</v>
      </c>
      <c r="F2405" s="154" t="s">
        <v>34</v>
      </c>
      <c r="G2405" s="155" t="s">
        <v>4888</v>
      </c>
      <c r="H2405" s="68">
        <v>160.4</v>
      </c>
      <c r="I2405" s="68">
        <v>47.3</v>
      </c>
      <c r="J2405" s="71">
        <f>IF(F2405="女",IF(H2405=0,0,VLOOKUP(I2405/(H2405*H2405/10000),标准!M$108:N$112,2,TRUE)),IF(H2405=0,0,VLOOKUP(I2405/(H2405*H2405/10000),标准!M$74:N$78,2,TRUE)))</f>
        <v>100</v>
      </c>
      <c r="K2405" s="72">
        <v>2020</v>
      </c>
      <c r="L2405" s="71">
        <f>IF(A2405&lt;43,IF(F2405="女",VLOOKUP(K2405,标准!K$108:L$128,2,TRUE),VLOOKUP(K2405,标准!K$74:L$94,2,TRUE)),IF(F2405="女",VLOOKUP(K2405,标准!K$39:L$59,2,TRUE),VLOOKUP(K2405,标准!K$3:L$23,2,TRUE)))</f>
        <v>60</v>
      </c>
      <c r="M2405" s="68">
        <v>15.6</v>
      </c>
      <c r="N2405" s="71">
        <f>IF(M2405="",0,IF(A2405&lt;43,IF(F2405="女",VLOOKUP(M2405,标准!C$108:D$128,2,TRUE),VLOOKUP(M2405,标准!C$74:D$94,2,TRUE)),IF(F2405="女",VLOOKUP(M2405,标准!C$39:D$59,2,TRUE),VLOOKUP(M2405,标准!C$3:D$23,2,TRUE))))</f>
        <v>74</v>
      </c>
      <c r="O2405" s="76">
        <v>202</v>
      </c>
      <c r="P2405" s="71">
        <f>IF(A2405&lt;43,IF(F2405="女",VLOOKUP(O2405/100,标准!E$108:F$128,2,TRUE),VLOOKUP(O2405/100,标准!E$74:F$94,2,TRUE)),IF(F2405="女",VLOOKUP(O2405/100,标准!E$39:F$59,2,TRUE),VLOOKUP(O2405/100,标准!E$3:F$23,2,TRUE)))</f>
        <v>95</v>
      </c>
      <c r="Q2405" s="81">
        <v>4.02</v>
      </c>
      <c r="R2405" s="71">
        <f>IF(Q2405=0,0,IF(A2405&lt;43,IF(F2405="女",IF(Q2405="",0,VLOOKUP(Q2405,标准!I$108:J$138,2,TRUE)),IF(Q2405="",0,VLOOKUP(Q2405,标准!I$74:J$104,2,TRUE))),IF(F2405="女",IF(Q2405="",0,VLOOKUP(Q2405,标准!I$39:J$69,2,TRUE)),IF(Q2405="",0,VLOOKUP(Q2405,标准!I$3:J$33,2,TRUE)))))</f>
        <v>72</v>
      </c>
      <c r="S2405" s="76">
        <v>45</v>
      </c>
      <c r="T2405" s="71">
        <f>IF(A2405&lt;43,IF(F2405="女",VLOOKUP(S2405,标准!G$108:H$138,2,TRUE),VLOOKUP(S2405,标准!G$74:H$99,2,TRUE)),IF(F2405="女",VLOOKUP(S2405,标准!G$39:H$69,2,TRUE),VLOOKUP(S2405,标准!G$3:H$28,2,TRUE)))</f>
        <v>78</v>
      </c>
      <c r="U2405" s="88">
        <v>8.3</v>
      </c>
      <c r="V2405" s="71">
        <f>IF(U2405=0,0,IF(A2405&lt;43,IF(F2405="女",IF(U2405="",0,VLOOKUP(U2405,标准!A$108:B$128,2,TRUE)),IF(U2405="",0,VLOOKUP(U2405,标准!A$74:B$94,2,TRUE))),IF(F2405="女",IF(U2405="",0,VLOOKUP(U2405,标准!A$39:B$59,2,TRUE)),IF(U2405="",0,VLOOKUP(U2405,标准!A$3:B$23,2,TRUE)))))</f>
        <v>80</v>
      </c>
      <c r="W2405" s="86">
        <f t="shared" si="37"/>
        <v>79.1</v>
      </c>
      <c r="X2405" s="87">
        <v>4.7</v>
      </c>
      <c r="Y2405" s="87">
        <v>4.7</v>
      </c>
      <c r="Z2405" s="91"/>
      <c r="AA2405" s="92"/>
    </row>
    <row r="2406" customHeight="1" spans="1:27">
      <c r="A2406" s="62">
        <v>40</v>
      </c>
      <c r="B2406" s="63">
        <v>2405</v>
      </c>
      <c r="C2406" s="154" t="s">
        <v>4889</v>
      </c>
      <c r="D2406" s="154" t="s">
        <v>4834</v>
      </c>
      <c r="E2406" s="154" t="s">
        <v>4835</v>
      </c>
      <c r="F2406" s="154" t="s">
        <v>34</v>
      </c>
      <c r="G2406" s="155" t="s">
        <v>4890</v>
      </c>
      <c r="H2406" s="68">
        <v>163.2</v>
      </c>
      <c r="I2406" s="68">
        <v>55.6</v>
      </c>
      <c r="J2406" s="71">
        <f>IF(F2406="女",IF(H2406=0,0,VLOOKUP(I2406/(H2406*H2406/10000),标准!M$108:N$112,2,TRUE)),IF(H2406=0,0,VLOOKUP(I2406/(H2406*H2406/10000),标准!M$74:N$78,2,TRUE)))</f>
        <v>100</v>
      </c>
      <c r="K2406" s="72">
        <v>3115</v>
      </c>
      <c r="L2406" s="71">
        <f>IF(A2406&lt;43,IF(F2406="女",VLOOKUP(K2406,标准!K$108:L$128,2,TRUE),VLOOKUP(K2406,标准!K$74:L$94,2,TRUE)),IF(F2406="女",VLOOKUP(K2406,标准!K$39:L$59,2,TRUE),VLOOKUP(K2406,标准!K$3:L$23,2,TRUE)))</f>
        <v>80</v>
      </c>
      <c r="M2406" s="68">
        <v>15.7</v>
      </c>
      <c r="N2406" s="71">
        <f>IF(M2406="",0,IF(A2406&lt;43,IF(F2406="女",VLOOKUP(M2406,标准!C$108:D$128,2,TRUE),VLOOKUP(M2406,标准!C$74:D$94,2,TRUE)),IF(F2406="女",VLOOKUP(M2406,标准!C$39:D$59,2,TRUE),VLOOKUP(M2406,标准!C$3:D$23,2,TRUE))))</f>
        <v>74</v>
      </c>
      <c r="O2406" s="76">
        <v>178</v>
      </c>
      <c r="P2406" s="71">
        <f>IF(A2406&lt;43,IF(F2406="女",VLOOKUP(O2406/100,标准!E$108:F$128,2,TRUE),VLOOKUP(O2406/100,标准!E$74:F$94,2,TRUE)),IF(F2406="女",VLOOKUP(O2406/100,标准!E$39:F$59,2,TRUE),VLOOKUP(O2406/100,标准!E$3:F$23,2,TRUE)))</f>
        <v>78</v>
      </c>
      <c r="Q2406" s="81">
        <v>4.19</v>
      </c>
      <c r="R2406" s="71">
        <f>IF(Q2406=0,0,IF(A2406&lt;43,IF(F2406="女",IF(Q2406="",0,VLOOKUP(Q2406,标准!I$108:J$138,2,TRUE)),IF(Q2406="",0,VLOOKUP(Q2406,标准!I$74:J$104,2,TRUE))),IF(F2406="女",IF(Q2406="",0,VLOOKUP(Q2406,标准!I$39:J$69,2,TRUE)),IF(Q2406="",0,VLOOKUP(Q2406,标准!I$3:J$33,2,TRUE)))))</f>
        <v>66</v>
      </c>
      <c r="S2406" s="76">
        <v>38</v>
      </c>
      <c r="T2406" s="71">
        <f>IF(A2406&lt;43,IF(F2406="女",VLOOKUP(S2406,标准!G$108:H$138,2,TRUE),VLOOKUP(S2406,标准!G$74:H$99,2,TRUE)),IF(F2406="女",VLOOKUP(S2406,标准!G$39:H$69,2,TRUE),VLOOKUP(S2406,标准!G$3:H$28,2,TRUE)))</f>
        <v>72</v>
      </c>
      <c r="U2406" s="88">
        <v>8.7</v>
      </c>
      <c r="V2406" s="71">
        <f>IF(U2406=0,0,IF(A2406&lt;43,IF(F2406="女",IF(U2406="",0,VLOOKUP(U2406,标准!A$108:B$128,2,TRUE)),IF(U2406="",0,VLOOKUP(U2406,标准!A$74:B$94,2,TRUE))),IF(F2406="女",IF(U2406="",0,VLOOKUP(U2406,标准!A$39:B$59,2,TRUE)),IF(U2406="",0,VLOOKUP(U2406,标准!A$3:B$23,2,TRUE)))))</f>
        <v>76</v>
      </c>
      <c r="W2406" s="86">
        <f t="shared" si="37"/>
        <v>77.8</v>
      </c>
      <c r="X2406" s="87">
        <v>4.7</v>
      </c>
      <c r="Y2406" s="87">
        <v>4.7</v>
      </c>
      <c r="Z2406" s="91"/>
      <c r="AA2406" s="92"/>
    </row>
    <row r="2407" customHeight="1" spans="1:27">
      <c r="A2407" s="62">
        <v>40</v>
      </c>
      <c r="B2407" s="63">
        <v>2406</v>
      </c>
      <c r="C2407" s="154" t="s">
        <v>4891</v>
      </c>
      <c r="D2407" s="154" t="s">
        <v>4834</v>
      </c>
      <c r="E2407" s="154" t="s">
        <v>4835</v>
      </c>
      <c r="F2407" s="154" t="s">
        <v>34</v>
      </c>
      <c r="G2407" s="155" t="s">
        <v>4892</v>
      </c>
      <c r="H2407" s="68">
        <v>155.5</v>
      </c>
      <c r="I2407" s="68">
        <v>47.2</v>
      </c>
      <c r="J2407" s="71">
        <f>IF(F2407="女",IF(H2407=0,0,VLOOKUP(I2407/(H2407*H2407/10000),标准!M$108:N$112,2,TRUE)),IF(H2407=0,0,VLOOKUP(I2407/(H2407*H2407/10000),标准!M$74:N$78,2,TRUE)))</f>
        <v>100</v>
      </c>
      <c r="K2407" s="72">
        <v>2540</v>
      </c>
      <c r="L2407" s="71">
        <f>IF(A2407&lt;43,IF(F2407="女",VLOOKUP(K2407,标准!K$108:L$128,2,TRUE),VLOOKUP(K2407,标准!K$74:L$94,2,TRUE)),IF(F2407="女",VLOOKUP(K2407,标准!K$39:L$59,2,TRUE),VLOOKUP(K2407,标准!K$3:L$23,2,TRUE)))</f>
        <v>70</v>
      </c>
      <c r="M2407" s="68">
        <v>15.7</v>
      </c>
      <c r="N2407" s="71">
        <f>IF(M2407="",0,IF(A2407&lt;43,IF(F2407="女",VLOOKUP(M2407,标准!C$108:D$128,2,TRUE),VLOOKUP(M2407,标准!C$74:D$94,2,TRUE)),IF(F2407="女",VLOOKUP(M2407,标准!C$39:D$59,2,TRUE),VLOOKUP(M2407,标准!C$3:D$23,2,TRUE))))</f>
        <v>74</v>
      </c>
      <c r="O2407" s="76">
        <v>150</v>
      </c>
      <c r="P2407" s="71">
        <f>IF(A2407&lt;43,IF(F2407="女",VLOOKUP(O2407/100,标准!E$108:F$128,2,TRUE),VLOOKUP(O2407/100,标准!E$74:F$94,2,TRUE)),IF(F2407="女",VLOOKUP(O2407/100,标准!E$39:F$59,2,TRUE),VLOOKUP(O2407/100,标准!E$3:F$23,2,TRUE)))</f>
        <v>50</v>
      </c>
      <c r="Q2407" s="81">
        <v>4.32</v>
      </c>
      <c r="R2407" s="71">
        <f>IF(Q2407=0,0,IF(A2407&lt;43,IF(F2407="女",IF(Q2407="",0,VLOOKUP(Q2407,标准!I$108:J$138,2,TRUE)),IF(Q2407="",0,VLOOKUP(Q2407,标准!I$74:J$104,2,TRUE))),IF(F2407="女",IF(Q2407="",0,VLOOKUP(Q2407,标准!I$39:J$69,2,TRUE)),IF(Q2407="",0,VLOOKUP(Q2407,标准!I$3:J$33,2,TRUE)))))</f>
        <v>60</v>
      </c>
      <c r="S2407" s="76">
        <v>47</v>
      </c>
      <c r="T2407" s="71">
        <f>IF(A2407&lt;43,IF(F2407="女",VLOOKUP(S2407,标准!G$108:H$138,2,TRUE),VLOOKUP(S2407,标准!G$74:H$99,2,TRUE)),IF(F2407="女",VLOOKUP(S2407,标准!G$39:H$69,2,TRUE),VLOOKUP(S2407,标准!G$3:H$28,2,TRUE)))</f>
        <v>80</v>
      </c>
      <c r="U2407" s="88">
        <v>9.6</v>
      </c>
      <c r="V2407" s="71">
        <f>IF(U2407=0,0,IF(A2407&lt;43,IF(F2407="女",IF(U2407="",0,VLOOKUP(U2407,标准!A$108:B$128,2,TRUE)),IF(U2407="",0,VLOOKUP(U2407,标准!A$74:B$94,2,TRUE))),IF(F2407="女",IF(U2407="",0,VLOOKUP(U2407,标准!A$39:B$59,2,TRUE)),IF(U2407="",0,VLOOKUP(U2407,标准!A$3:B$23,2,TRUE)))))</f>
        <v>66</v>
      </c>
      <c r="W2407" s="86">
        <f t="shared" si="37"/>
        <v>71.1</v>
      </c>
      <c r="X2407" s="87">
        <v>3.7</v>
      </c>
      <c r="Y2407" s="87">
        <v>4</v>
      </c>
      <c r="Z2407" s="91"/>
      <c r="AA2407" s="92"/>
    </row>
    <row r="2408" customHeight="1" spans="1:27">
      <c r="A2408" s="62">
        <v>40</v>
      </c>
      <c r="B2408" s="63">
        <v>2407</v>
      </c>
      <c r="C2408" s="154" t="s">
        <v>4893</v>
      </c>
      <c r="D2408" s="154" t="s">
        <v>4834</v>
      </c>
      <c r="E2408" s="154" t="s">
        <v>4835</v>
      </c>
      <c r="F2408" s="154" t="s">
        <v>34</v>
      </c>
      <c r="G2408" s="155" t="s">
        <v>4894</v>
      </c>
      <c r="H2408" s="68">
        <v>156.2</v>
      </c>
      <c r="I2408" s="68">
        <v>45.9</v>
      </c>
      <c r="J2408" s="71">
        <f>IF(F2408="女",IF(H2408=0,0,VLOOKUP(I2408/(H2408*H2408/10000),标准!M$108:N$112,2,TRUE)),IF(H2408=0,0,VLOOKUP(I2408/(H2408*H2408/10000),标准!M$74:N$78,2,TRUE)))</f>
        <v>100</v>
      </c>
      <c r="K2408" s="72">
        <v>3292</v>
      </c>
      <c r="L2408" s="71">
        <f>IF(A2408&lt;43,IF(F2408="女",VLOOKUP(K2408,标准!K$108:L$128,2,TRUE),VLOOKUP(K2408,标准!K$74:L$94,2,TRUE)),IF(F2408="女",VLOOKUP(K2408,标准!K$39:L$59,2,TRUE),VLOOKUP(K2408,标准!K$3:L$23,2,TRUE)))</f>
        <v>85</v>
      </c>
      <c r="M2408" s="68">
        <v>9</v>
      </c>
      <c r="N2408" s="71">
        <f>IF(M2408="",0,IF(A2408&lt;43,IF(F2408="女",VLOOKUP(M2408,标准!C$108:D$128,2,TRUE),VLOOKUP(M2408,标准!C$74:D$94,2,TRUE)),IF(F2408="女",VLOOKUP(M2408,标准!C$39:D$59,2,TRUE),VLOOKUP(M2408,标准!C$3:D$23,2,TRUE))))</f>
        <v>64</v>
      </c>
      <c r="O2408" s="76">
        <v>171</v>
      </c>
      <c r="P2408" s="71">
        <f>IF(A2408&lt;43,IF(F2408="女",VLOOKUP(O2408/100,标准!E$108:F$128,2,TRUE),VLOOKUP(O2408/100,标准!E$74:F$94,2,TRUE)),IF(F2408="女",VLOOKUP(O2408/100,标准!E$39:F$59,2,TRUE),VLOOKUP(O2408/100,标准!E$3:F$23,2,TRUE)))</f>
        <v>72</v>
      </c>
      <c r="Q2408" s="81">
        <v>5.14</v>
      </c>
      <c r="R2408" s="71">
        <f>IF(Q2408=0,0,IF(A2408&lt;43,IF(F2408="女",IF(Q2408="",0,VLOOKUP(Q2408,标准!I$108:J$138,2,TRUE)),IF(Q2408="",0,VLOOKUP(Q2408,标准!I$74:J$104,2,TRUE))),IF(F2408="女",IF(Q2408="",0,VLOOKUP(Q2408,标准!I$39:J$69,2,TRUE)),IF(Q2408="",0,VLOOKUP(Q2408,标准!I$3:J$33,2,TRUE)))))</f>
        <v>20</v>
      </c>
      <c r="S2408" s="76">
        <v>39</v>
      </c>
      <c r="T2408" s="71">
        <f>IF(A2408&lt;43,IF(F2408="女",VLOOKUP(S2408,标准!G$108:H$138,2,TRUE),VLOOKUP(S2408,标准!G$74:H$99,2,TRUE)),IF(F2408="女",VLOOKUP(S2408,标准!G$39:H$69,2,TRUE),VLOOKUP(S2408,标准!G$3:H$28,2,TRUE)))</f>
        <v>72</v>
      </c>
      <c r="U2408" s="88">
        <v>8.6</v>
      </c>
      <c r="V2408" s="71">
        <f>IF(U2408=0,0,IF(A2408&lt;43,IF(F2408="女",IF(U2408="",0,VLOOKUP(U2408,标准!A$108:B$128,2,TRUE)),IF(U2408="",0,VLOOKUP(U2408,标准!A$74:B$94,2,TRUE))),IF(F2408="女",IF(U2408="",0,VLOOKUP(U2408,标准!A$39:B$59,2,TRUE)),IF(U2408="",0,VLOOKUP(U2408,标准!A$3:B$23,2,TRUE)))))</f>
        <v>76</v>
      </c>
      <c r="W2408" s="86">
        <f t="shared" si="37"/>
        <v>67.75</v>
      </c>
      <c r="X2408" s="87">
        <v>3.8</v>
      </c>
      <c r="Y2408" s="87">
        <v>4.1</v>
      </c>
      <c r="Z2408" s="91"/>
      <c r="AA2408" s="92"/>
    </row>
    <row r="2409" customHeight="1" spans="1:27">
      <c r="A2409" s="62">
        <v>40</v>
      </c>
      <c r="B2409" s="63">
        <v>2408</v>
      </c>
      <c r="C2409" s="154" t="s">
        <v>4895</v>
      </c>
      <c r="D2409" s="154" t="s">
        <v>4834</v>
      </c>
      <c r="E2409" s="154" t="s">
        <v>4835</v>
      </c>
      <c r="F2409" s="154" t="s">
        <v>34</v>
      </c>
      <c r="G2409" s="155" t="s">
        <v>4896</v>
      </c>
      <c r="H2409" s="68">
        <v>156.3</v>
      </c>
      <c r="I2409" s="68">
        <v>43.1</v>
      </c>
      <c r="J2409" s="71">
        <f>IF(F2409="女",IF(H2409=0,0,VLOOKUP(I2409/(H2409*H2409/10000),标准!M$108:N$112,2,TRUE)),IF(H2409=0,0,VLOOKUP(I2409/(H2409*H2409/10000),标准!M$74:N$78,2,TRUE)))</f>
        <v>100</v>
      </c>
      <c r="K2409" s="72">
        <v>2247</v>
      </c>
      <c r="L2409" s="71">
        <f>IF(A2409&lt;43,IF(F2409="女",VLOOKUP(K2409,标准!K$108:L$128,2,TRUE),VLOOKUP(K2409,标准!K$74:L$94,2,TRUE)),IF(F2409="女",VLOOKUP(K2409,标准!K$39:L$59,2,TRUE),VLOOKUP(K2409,标准!K$3:L$23,2,TRUE)))</f>
        <v>64</v>
      </c>
      <c r="M2409" s="68">
        <v>20.6</v>
      </c>
      <c r="N2409" s="71">
        <f>IF(M2409="",0,IF(A2409&lt;43,IF(F2409="女",VLOOKUP(M2409,标准!C$108:D$128,2,TRUE),VLOOKUP(M2409,标准!C$74:D$94,2,TRUE)),IF(F2409="女",VLOOKUP(M2409,标准!C$39:D$59,2,TRUE),VLOOKUP(M2409,标准!C$3:D$23,2,TRUE))))</f>
        <v>85</v>
      </c>
      <c r="O2409" s="76">
        <v>163</v>
      </c>
      <c r="P2409" s="71">
        <f>IF(A2409&lt;43,IF(F2409="女",VLOOKUP(O2409/100,标准!E$108:F$128,2,TRUE),VLOOKUP(O2409/100,标准!E$74:F$94,2,TRUE)),IF(F2409="女",VLOOKUP(O2409/100,标准!E$39:F$59,2,TRUE),VLOOKUP(O2409/100,标准!E$3:F$23,2,TRUE)))</f>
        <v>68</v>
      </c>
      <c r="Q2409" s="81">
        <v>3.53</v>
      </c>
      <c r="R2409" s="71">
        <f>IF(Q2409=0,0,IF(A2409&lt;43,IF(F2409="女",IF(Q2409="",0,VLOOKUP(Q2409,标准!I$108:J$138,2,TRUE)),IF(Q2409="",0,VLOOKUP(Q2409,标准!I$74:J$104,2,TRUE))),IF(F2409="女",IF(Q2409="",0,VLOOKUP(Q2409,标准!I$39:J$69,2,TRUE)),IF(Q2409="",0,VLOOKUP(Q2409,标准!I$3:J$33,2,TRUE)))))</f>
        <v>76</v>
      </c>
      <c r="S2409" s="76">
        <v>50</v>
      </c>
      <c r="T2409" s="71">
        <f>IF(A2409&lt;43,IF(F2409="女",VLOOKUP(S2409,标准!G$108:H$138,2,TRUE),VLOOKUP(S2409,标准!G$74:H$99,2,TRUE)),IF(F2409="女",VLOOKUP(S2409,标准!G$39:H$69,2,TRUE),VLOOKUP(S2409,标准!G$3:H$28,2,TRUE)))</f>
        <v>85</v>
      </c>
      <c r="U2409" s="88">
        <v>8.6</v>
      </c>
      <c r="V2409" s="71">
        <f>IF(U2409=0,0,IF(A2409&lt;43,IF(F2409="女",IF(U2409="",0,VLOOKUP(U2409,标准!A$108:B$128,2,TRUE)),IF(U2409="",0,VLOOKUP(U2409,标准!A$74:B$94,2,TRUE))),IF(F2409="女",IF(U2409="",0,VLOOKUP(U2409,标准!A$39:B$59,2,TRUE)),IF(U2409="",0,VLOOKUP(U2409,标准!A$3:B$23,2,TRUE)))))</f>
        <v>76</v>
      </c>
      <c r="W2409" s="86">
        <f t="shared" si="37"/>
        <v>78.8</v>
      </c>
      <c r="X2409" s="87">
        <v>4.4</v>
      </c>
      <c r="Y2409" s="87">
        <v>4.2</v>
      </c>
      <c r="Z2409" s="91"/>
      <c r="AA2409" s="92"/>
    </row>
    <row r="2410" customHeight="1" spans="1:27">
      <c r="A2410" s="62">
        <v>40</v>
      </c>
      <c r="B2410" s="63">
        <v>2409</v>
      </c>
      <c r="C2410" s="154" t="s">
        <v>4897</v>
      </c>
      <c r="D2410" s="154" t="s">
        <v>4834</v>
      </c>
      <c r="E2410" s="154" t="s">
        <v>4835</v>
      </c>
      <c r="F2410" s="154" t="s">
        <v>34</v>
      </c>
      <c r="G2410" s="155" t="s">
        <v>4898</v>
      </c>
      <c r="H2410" s="68">
        <v>151.9</v>
      </c>
      <c r="I2410" s="68">
        <v>39.4</v>
      </c>
      <c r="J2410" s="71">
        <f>IF(F2410="女",IF(H2410=0,0,VLOOKUP(I2410/(H2410*H2410/10000),标准!M$108:N$112,2,TRUE)),IF(H2410=0,0,VLOOKUP(I2410/(H2410*H2410/10000),标准!M$74:N$78,2,TRUE)))</f>
        <v>80</v>
      </c>
      <c r="K2410" s="72">
        <v>2310</v>
      </c>
      <c r="L2410" s="71">
        <f>IF(A2410&lt;43,IF(F2410="女",VLOOKUP(K2410,标准!K$108:L$128,2,TRUE),VLOOKUP(K2410,标准!K$74:L$94,2,TRUE)),IF(F2410="女",VLOOKUP(K2410,标准!K$39:L$59,2,TRUE),VLOOKUP(K2410,标准!K$3:L$23,2,TRUE)))</f>
        <v>66</v>
      </c>
      <c r="M2410" s="68">
        <v>26.9</v>
      </c>
      <c r="N2410" s="71">
        <f>IF(M2410="",0,IF(A2410&lt;43,IF(F2410="女",VLOOKUP(M2410,标准!C$108:D$128,2,TRUE),VLOOKUP(M2410,标准!C$74:D$94,2,TRUE)),IF(F2410="女",VLOOKUP(M2410,标准!C$39:D$59,2,TRUE),VLOOKUP(M2410,标准!C$3:D$23,2,TRUE))))</f>
        <v>100</v>
      </c>
      <c r="O2410" s="76">
        <v>155</v>
      </c>
      <c r="P2410" s="71">
        <f>IF(A2410&lt;43,IF(F2410="女",VLOOKUP(O2410/100,标准!E$108:F$128,2,TRUE),VLOOKUP(O2410/100,标准!E$74:F$94,2,TRUE)),IF(F2410="女",VLOOKUP(O2410/100,标准!E$39:F$59,2,TRUE),VLOOKUP(O2410/100,标准!E$3:F$23,2,TRUE)))</f>
        <v>62</v>
      </c>
      <c r="Q2410" s="81"/>
      <c r="R2410" s="71">
        <f>IF(Q2410=0,0,IF(A2410&lt;43,IF(F2410="女",IF(Q2410="",0,VLOOKUP(Q2410,标准!I$108:J$138,2,TRUE)),IF(Q2410="",0,VLOOKUP(Q2410,标准!I$74:J$104,2,TRUE))),IF(F2410="女",IF(Q2410="",0,VLOOKUP(Q2410,标准!I$39:J$69,2,TRUE)),IF(Q2410="",0,VLOOKUP(Q2410,标准!I$3:J$33,2,TRUE)))))</f>
        <v>0</v>
      </c>
      <c r="S2410" s="76">
        <v>33</v>
      </c>
      <c r="T2410" s="71">
        <f>IF(A2410&lt;43,IF(F2410="女",VLOOKUP(S2410,标准!G$108:H$138,2,TRUE),VLOOKUP(S2410,标准!G$74:H$99,2,TRUE)),IF(F2410="女",VLOOKUP(S2410,标准!G$39:H$69,2,TRUE),VLOOKUP(S2410,标准!G$3:H$28,2,TRUE)))</f>
        <v>66</v>
      </c>
      <c r="U2410" s="88">
        <v>9.7</v>
      </c>
      <c r="V2410" s="71">
        <f>IF(U2410=0,0,IF(A2410&lt;43,IF(F2410="女",IF(U2410="",0,VLOOKUP(U2410,标准!A$108:B$128,2,TRUE)),IF(U2410="",0,VLOOKUP(U2410,标准!A$74:B$94,2,TRUE))),IF(F2410="女",IF(U2410="",0,VLOOKUP(U2410,标准!A$39:B$59,2,TRUE)),IF(U2410="",0,VLOOKUP(U2410,标准!A$3:B$23,2,TRUE)))))</f>
        <v>66</v>
      </c>
      <c r="W2410" s="86">
        <f t="shared" si="37"/>
        <v>57.9</v>
      </c>
      <c r="X2410" s="87">
        <v>3.7</v>
      </c>
      <c r="Y2410" s="87">
        <v>3.8</v>
      </c>
      <c r="Z2410" s="91"/>
      <c r="AA2410" s="92"/>
    </row>
    <row r="2411" customHeight="1" spans="1:27">
      <c r="A2411" s="62">
        <v>40</v>
      </c>
      <c r="B2411" s="63">
        <v>2410</v>
      </c>
      <c r="C2411" s="154" t="s">
        <v>4899</v>
      </c>
      <c r="D2411" s="154" t="s">
        <v>4834</v>
      </c>
      <c r="E2411" s="154" t="s">
        <v>4835</v>
      </c>
      <c r="F2411" s="154" t="s">
        <v>34</v>
      </c>
      <c r="G2411" s="155" t="s">
        <v>4900</v>
      </c>
      <c r="H2411" s="68">
        <v>174.4</v>
      </c>
      <c r="I2411" s="68">
        <v>56.9</v>
      </c>
      <c r="J2411" s="71">
        <f>IF(F2411="女",IF(H2411=0,0,VLOOKUP(I2411/(H2411*H2411/10000),标准!M$108:N$112,2,TRUE)),IF(H2411=0,0,VLOOKUP(I2411/(H2411*H2411/10000),标准!M$74:N$78,2,TRUE)))</f>
        <v>100</v>
      </c>
      <c r="K2411" s="72">
        <v>3248</v>
      </c>
      <c r="L2411" s="71">
        <f>IF(A2411&lt;43,IF(F2411="女",VLOOKUP(K2411,标准!K$108:L$128,2,TRUE),VLOOKUP(K2411,标准!K$74:L$94,2,TRUE)),IF(F2411="女",VLOOKUP(K2411,标准!K$39:L$59,2,TRUE),VLOOKUP(K2411,标准!K$3:L$23,2,TRUE)))</f>
        <v>85</v>
      </c>
      <c r="M2411" s="68">
        <v>18.3</v>
      </c>
      <c r="N2411" s="71">
        <f>IF(M2411="",0,IF(A2411&lt;43,IF(F2411="女",VLOOKUP(M2411,标准!C$108:D$128,2,TRUE),VLOOKUP(M2411,标准!C$74:D$94,2,TRUE)),IF(F2411="女",VLOOKUP(M2411,标准!C$39:D$59,2,TRUE),VLOOKUP(M2411,标准!C$3:D$23,2,TRUE))))</f>
        <v>78</v>
      </c>
      <c r="O2411" s="76">
        <v>187</v>
      </c>
      <c r="P2411" s="71">
        <f>IF(A2411&lt;43,IF(F2411="女",VLOOKUP(O2411/100,标准!E$108:F$128,2,TRUE),VLOOKUP(O2411/100,标准!E$74:F$94,2,TRUE)),IF(F2411="女",VLOOKUP(O2411/100,标准!E$39:F$59,2,TRUE),VLOOKUP(O2411/100,标准!E$3:F$23,2,TRUE)))</f>
        <v>80</v>
      </c>
      <c r="Q2411" s="81">
        <v>4.31</v>
      </c>
      <c r="R2411" s="71">
        <f>IF(Q2411=0,0,IF(A2411&lt;43,IF(F2411="女",IF(Q2411="",0,VLOOKUP(Q2411,标准!I$108:J$138,2,TRUE)),IF(Q2411="",0,VLOOKUP(Q2411,标准!I$74:J$104,2,TRUE))),IF(F2411="女",IF(Q2411="",0,VLOOKUP(Q2411,标准!I$39:J$69,2,TRUE)),IF(Q2411="",0,VLOOKUP(Q2411,标准!I$3:J$33,2,TRUE)))))</f>
        <v>60</v>
      </c>
      <c r="S2411" s="76">
        <v>27</v>
      </c>
      <c r="T2411" s="71">
        <f>IF(A2411&lt;43,IF(F2411="女",VLOOKUP(S2411,标准!G$108:H$138,2,TRUE),VLOOKUP(S2411,标准!G$74:H$99,2,TRUE)),IF(F2411="女",VLOOKUP(S2411,标准!G$39:H$69,2,TRUE),VLOOKUP(S2411,标准!G$3:H$28,2,TRUE)))</f>
        <v>60</v>
      </c>
      <c r="U2411" s="88">
        <v>8.8</v>
      </c>
      <c r="V2411" s="71">
        <f>IF(U2411=0,0,IF(A2411&lt;43,IF(F2411="女",IF(U2411="",0,VLOOKUP(U2411,标准!A$108:B$128,2,TRUE)),IF(U2411="",0,VLOOKUP(U2411,标准!A$74:B$94,2,TRUE))),IF(F2411="女",IF(U2411="",0,VLOOKUP(U2411,标准!A$39:B$59,2,TRUE)),IF(U2411="",0,VLOOKUP(U2411,标准!A$3:B$23,2,TRUE)))))</f>
        <v>74</v>
      </c>
      <c r="W2411" s="86">
        <f t="shared" si="37"/>
        <v>76.35</v>
      </c>
      <c r="X2411" s="87">
        <v>4.8</v>
      </c>
      <c r="Y2411" s="87">
        <v>4.9</v>
      </c>
      <c r="Z2411" s="91"/>
      <c r="AA2411" s="92"/>
    </row>
    <row r="2412" customHeight="1" spans="1:27">
      <c r="A2412" s="62">
        <v>40</v>
      </c>
      <c r="B2412" s="63">
        <v>2411</v>
      </c>
      <c r="C2412" s="154" t="s">
        <v>4901</v>
      </c>
      <c r="D2412" s="154" t="s">
        <v>4834</v>
      </c>
      <c r="E2412" s="154" t="s">
        <v>4835</v>
      </c>
      <c r="F2412" s="154" t="s">
        <v>34</v>
      </c>
      <c r="G2412" s="155" t="s">
        <v>4902</v>
      </c>
      <c r="H2412" s="68">
        <v>163.4</v>
      </c>
      <c r="I2412" s="68">
        <v>50.9</v>
      </c>
      <c r="J2412" s="71">
        <f>IF(F2412="女",IF(H2412=0,0,VLOOKUP(I2412/(H2412*H2412/10000),标准!M$108:N$112,2,TRUE)),IF(H2412=0,0,VLOOKUP(I2412/(H2412*H2412/10000),标准!M$74:N$78,2,TRUE)))</f>
        <v>100</v>
      </c>
      <c r="K2412" s="72">
        <v>3141</v>
      </c>
      <c r="L2412" s="71">
        <f>IF(A2412&lt;43,IF(F2412="女",VLOOKUP(K2412,标准!K$108:L$128,2,TRUE),VLOOKUP(K2412,标准!K$74:L$94,2,TRUE)),IF(F2412="女",VLOOKUP(K2412,标准!K$39:L$59,2,TRUE),VLOOKUP(K2412,标准!K$3:L$23,2,TRUE)))</f>
        <v>80</v>
      </c>
      <c r="M2412" s="68">
        <v>22.1</v>
      </c>
      <c r="N2412" s="71">
        <f>IF(M2412="",0,IF(A2412&lt;43,IF(F2412="女",VLOOKUP(M2412,标准!C$108:D$128,2,TRUE),VLOOKUP(M2412,标准!C$74:D$94,2,TRUE)),IF(F2412="女",VLOOKUP(M2412,标准!C$39:D$59,2,TRUE),VLOOKUP(M2412,标准!C$3:D$23,2,TRUE))))</f>
        <v>85</v>
      </c>
      <c r="O2412" s="76">
        <v>165</v>
      </c>
      <c r="P2412" s="71">
        <f>IF(A2412&lt;43,IF(F2412="女",VLOOKUP(O2412/100,标准!E$108:F$128,2,TRUE),VLOOKUP(O2412/100,标准!E$74:F$94,2,TRUE)),IF(F2412="女",VLOOKUP(O2412/100,标准!E$39:F$59,2,TRUE),VLOOKUP(O2412/100,标准!E$3:F$23,2,TRUE)))</f>
        <v>68</v>
      </c>
      <c r="Q2412" s="81">
        <v>4.39</v>
      </c>
      <c r="R2412" s="71">
        <f>IF(Q2412=0,0,IF(A2412&lt;43,IF(F2412="女",IF(Q2412="",0,VLOOKUP(Q2412,标准!I$108:J$138,2,TRUE)),IF(Q2412="",0,VLOOKUP(Q2412,标准!I$74:J$104,2,TRUE))),IF(F2412="女",IF(Q2412="",0,VLOOKUP(Q2412,标准!I$39:J$69,2,TRUE)),IF(Q2412="",0,VLOOKUP(Q2412,标准!I$3:J$33,2,TRUE)))))</f>
        <v>50</v>
      </c>
      <c r="S2412" s="76">
        <v>46</v>
      </c>
      <c r="T2412" s="71">
        <f>IF(A2412&lt;43,IF(F2412="女",VLOOKUP(S2412,标准!G$108:H$138,2,TRUE),VLOOKUP(S2412,标准!G$74:H$99,2,TRUE)),IF(F2412="女",VLOOKUP(S2412,标准!G$39:H$69,2,TRUE),VLOOKUP(S2412,标准!G$3:H$28,2,TRUE)))</f>
        <v>80</v>
      </c>
      <c r="U2412" s="88">
        <v>8.8</v>
      </c>
      <c r="V2412" s="71">
        <f>IF(U2412=0,0,IF(A2412&lt;43,IF(F2412="女",IF(U2412="",0,VLOOKUP(U2412,标准!A$108:B$128,2,TRUE)),IF(U2412="",0,VLOOKUP(U2412,标准!A$74:B$94,2,TRUE))),IF(F2412="女",IF(U2412="",0,VLOOKUP(U2412,标准!A$39:B$59,2,TRUE)),IF(U2412="",0,VLOOKUP(U2412,标准!A$3:B$23,2,TRUE)))))</f>
        <v>74</v>
      </c>
      <c r="W2412" s="86">
        <f t="shared" si="37"/>
        <v>75.1</v>
      </c>
      <c r="X2412" s="87">
        <v>4.4</v>
      </c>
      <c r="Y2412" s="87">
        <v>4.3</v>
      </c>
      <c r="Z2412" s="91"/>
      <c r="AA2412" s="92"/>
    </row>
    <row r="2413" customHeight="1" spans="1:27">
      <c r="A2413" s="62">
        <v>40</v>
      </c>
      <c r="B2413" s="63">
        <v>2412</v>
      </c>
      <c r="C2413" s="154" t="s">
        <v>4903</v>
      </c>
      <c r="D2413" s="154" t="s">
        <v>4834</v>
      </c>
      <c r="E2413" s="154" t="s">
        <v>4835</v>
      </c>
      <c r="F2413" s="154" t="s">
        <v>34</v>
      </c>
      <c r="G2413" s="155" t="s">
        <v>4904</v>
      </c>
      <c r="H2413" s="68"/>
      <c r="I2413" s="68"/>
      <c r="J2413" s="71">
        <f>IF(F2413="女",IF(H2413=0,0,VLOOKUP(I2413/(H2413*H2413/10000),标准!M$108:N$112,2,TRUE)),IF(H2413=0,0,VLOOKUP(I2413/(H2413*H2413/10000),标准!M$74:N$78,2,TRUE)))</f>
        <v>0</v>
      </c>
      <c r="K2413" s="72"/>
      <c r="L2413" s="71">
        <f>IF(A2413&lt;43,IF(F2413="女",VLOOKUP(K2413,标准!K$108:L$128,2,TRUE),VLOOKUP(K2413,标准!K$74:L$94,2,TRUE)),IF(F2413="女",VLOOKUP(K2413,标准!K$39:L$59,2,TRUE),VLOOKUP(K2413,标准!K$3:L$23,2,TRUE)))</f>
        <v>0</v>
      </c>
      <c r="M2413" s="68">
        <v>0</v>
      </c>
      <c r="N2413" s="71">
        <f>IF(M2413="",0,IF(A2413&lt;43,IF(F2413="女",VLOOKUP(M2413,标准!C$108:D$128,2,TRUE),VLOOKUP(M2413,标准!C$74:D$94,2,TRUE)),IF(F2413="女",VLOOKUP(M2413,标准!C$39:D$59,2,TRUE),VLOOKUP(M2413,标准!C$3:D$23,2,TRUE))))</f>
        <v>0</v>
      </c>
      <c r="O2413" s="76"/>
      <c r="P2413" s="71">
        <f>IF(A2413&lt;43,IF(F2413="女",VLOOKUP(O2413/100,标准!E$108:F$128,2,TRUE),VLOOKUP(O2413/100,标准!E$74:F$94,2,TRUE)),IF(F2413="女",VLOOKUP(O2413/100,标准!E$39:F$59,2,TRUE),VLOOKUP(O2413/100,标准!E$3:F$23,2,TRUE)))</f>
        <v>0</v>
      </c>
      <c r="Q2413" s="81"/>
      <c r="R2413" s="71">
        <f>IF(Q2413=0,0,IF(A2413&lt;43,IF(F2413="女",IF(Q2413="",0,VLOOKUP(Q2413,标准!I$108:J$138,2,TRUE)),IF(Q2413="",0,VLOOKUP(Q2413,标准!I$74:J$104,2,TRUE))),IF(F2413="女",IF(Q2413="",0,VLOOKUP(Q2413,标准!I$39:J$69,2,TRUE)),IF(Q2413="",0,VLOOKUP(Q2413,标准!I$3:J$33,2,TRUE)))))</f>
        <v>0</v>
      </c>
      <c r="S2413" s="76"/>
      <c r="T2413" s="71">
        <f>IF(A2413&lt;43,IF(F2413="女",VLOOKUP(S2413,标准!G$108:H$138,2,TRUE),VLOOKUP(S2413,标准!G$74:H$99,2,TRUE)),IF(F2413="女",VLOOKUP(S2413,标准!G$39:H$69,2,TRUE),VLOOKUP(S2413,标准!G$3:H$28,2,TRUE)))</f>
        <v>0</v>
      </c>
      <c r="U2413" s="88"/>
      <c r="V2413" s="71">
        <f>IF(U2413=0,0,IF(A2413&lt;43,IF(F2413="女",IF(U2413="",0,VLOOKUP(U2413,标准!A$108:B$128,2,TRUE)),IF(U2413="",0,VLOOKUP(U2413,标准!A$74:B$94,2,TRUE))),IF(F2413="女",IF(U2413="",0,VLOOKUP(U2413,标准!A$39:B$59,2,TRUE)),IF(U2413="",0,VLOOKUP(U2413,标准!A$3:B$23,2,TRUE)))))</f>
        <v>0</v>
      </c>
      <c r="W2413" s="86">
        <v>60</v>
      </c>
      <c r="X2413" s="87"/>
      <c r="Y2413" s="87"/>
      <c r="Z2413" s="91"/>
      <c r="AA2413" s="97" t="s">
        <v>108</v>
      </c>
    </row>
    <row r="2414" customHeight="1" spans="1:27">
      <c r="A2414" s="62">
        <v>40</v>
      </c>
      <c r="B2414" s="63">
        <v>2413</v>
      </c>
      <c r="C2414" s="154" t="s">
        <v>4905</v>
      </c>
      <c r="D2414" s="154" t="s">
        <v>4834</v>
      </c>
      <c r="E2414" s="154" t="s">
        <v>4835</v>
      </c>
      <c r="F2414" s="154" t="s">
        <v>34</v>
      </c>
      <c r="G2414" s="155" t="s">
        <v>4906</v>
      </c>
      <c r="H2414" s="68"/>
      <c r="I2414" s="68"/>
      <c r="J2414" s="71">
        <f>IF(F2414="女",IF(H2414=0,0,VLOOKUP(I2414/(H2414*H2414/10000),标准!M$108:N$112,2,TRUE)),IF(H2414=0,0,VLOOKUP(I2414/(H2414*H2414/10000),标准!M$74:N$78,2,TRUE)))</f>
        <v>0</v>
      </c>
      <c r="K2414" s="72">
        <v>3037</v>
      </c>
      <c r="L2414" s="71">
        <f>IF(A2414&lt;43,IF(F2414="女",VLOOKUP(K2414,标准!K$108:L$128,2,TRUE),VLOOKUP(K2414,标准!K$74:L$94,2,TRUE)),IF(F2414="女",VLOOKUP(K2414,标准!K$39:L$59,2,TRUE),VLOOKUP(K2414,标准!K$3:L$23,2,TRUE)))</f>
        <v>80</v>
      </c>
      <c r="M2414" s="68">
        <v>9</v>
      </c>
      <c r="N2414" s="71">
        <f>IF(M2414="",0,IF(A2414&lt;43,IF(F2414="女",VLOOKUP(M2414,标准!C$108:D$128,2,TRUE),VLOOKUP(M2414,标准!C$74:D$94,2,TRUE)),IF(F2414="女",VLOOKUP(M2414,标准!C$39:D$59,2,TRUE),VLOOKUP(M2414,标准!C$3:D$23,2,TRUE))))</f>
        <v>64</v>
      </c>
      <c r="O2414" s="76">
        <v>162</v>
      </c>
      <c r="P2414" s="71">
        <f>IF(A2414&lt;43,IF(F2414="女",VLOOKUP(O2414/100,标准!E$108:F$128,2,TRUE),VLOOKUP(O2414/100,标准!E$74:F$94,2,TRUE)),IF(F2414="女",VLOOKUP(O2414/100,标准!E$39:F$59,2,TRUE),VLOOKUP(O2414/100,标准!E$3:F$23,2,TRUE)))</f>
        <v>66</v>
      </c>
      <c r="Q2414" s="81">
        <v>4.57</v>
      </c>
      <c r="R2414" s="71">
        <f>IF(Q2414=0,0,IF(A2414&lt;43,IF(F2414="女",IF(Q2414="",0,VLOOKUP(Q2414,标准!I$108:J$138,2,TRUE)),IF(Q2414="",0,VLOOKUP(Q2414,标准!I$74:J$104,2,TRUE))),IF(F2414="女",IF(Q2414="",0,VLOOKUP(Q2414,标准!I$39:J$69,2,TRUE)),IF(Q2414="",0,VLOOKUP(Q2414,标准!I$3:J$33,2,TRUE)))))</f>
        <v>30</v>
      </c>
      <c r="S2414" s="76">
        <v>29</v>
      </c>
      <c r="T2414" s="71">
        <f>IF(A2414&lt;43,IF(F2414="女",VLOOKUP(S2414,标准!G$108:H$138,2,TRUE),VLOOKUP(S2414,标准!G$74:H$99,2,TRUE)),IF(F2414="女",VLOOKUP(S2414,标准!G$39:H$69,2,TRUE),VLOOKUP(S2414,标准!G$3:H$28,2,TRUE)))</f>
        <v>62</v>
      </c>
      <c r="U2414" s="88">
        <v>8.9</v>
      </c>
      <c r="V2414" s="71">
        <f>IF(U2414=0,0,IF(A2414&lt;43,IF(F2414="女",IF(U2414="",0,VLOOKUP(U2414,标准!A$108:B$128,2,TRUE)),IF(U2414="",0,VLOOKUP(U2414,标准!A$74:B$94,2,TRUE))),IF(F2414="女",IF(U2414="",0,VLOOKUP(U2414,标准!A$39:B$59,2,TRUE)),IF(U2414="",0,VLOOKUP(U2414,标准!A$3:B$23,2,TRUE)))))</f>
        <v>74</v>
      </c>
      <c r="W2414" s="86">
        <f t="shared" si="37"/>
        <v>52</v>
      </c>
      <c r="X2414" s="87">
        <v>4.8</v>
      </c>
      <c r="Y2414" s="87">
        <v>4.8</v>
      </c>
      <c r="Z2414" s="91"/>
      <c r="AA2414" s="92"/>
    </row>
    <row r="2415" customHeight="1" spans="1:27">
      <c r="A2415" s="62">
        <v>40</v>
      </c>
      <c r="B2415" s="63">
        <v>2414</v>
      </c>
      <c r="C2415" s="154" t="s">
        <v>4907</v>
      </c>
      <c r="D2415" s="154" t="s">
        <v>4834</v>
      </c>
      <c r="E2415" s="154" t="s">
        <v>4835</v>
      </c>
      <c r="F2415" s="154" t="s">
        <v>34</v>
      </c>
      <c r="G2415" s="155" t="s">
        <v>4908</v>
      </c>
      <c r="H2415" s="68">
        <v>157</v>
      </c>
      <c r="I2415" s="68">
        <v>55.9</v>
      </c>
      <c r="J2415" s="71">
        <f>IF(F2415="女",IF(H2415=0,0,VLOOKUP(I2415/(H2415*H2415/10000),标准!M$108:N$112,2,TRUE)),IF(H2415=0,0,VLOOKUP(I2415/(H2415*H2415/10000),标准!M$74:N$78,2,TRUE)))</f>
        <v>100</v>
      </c>
      <c r="K2415" s="72">
        <v>3339</v>
      </c>
      <c r="L2415" s="71">
        <f>IF(A2415&lt;43,IF(F2415="女",VLOOKUP(K2415,标准!K$108:L$128,2,TRUE),VLOOKUP(K2415,标准!K$74:L$94,2,TRUE)),IF(F2415="女",VLOOKUP(K2415,标准!K$39:L$59,2,TRUE),VLOOKUP(K2415,标准!K$3:L$23,2,TRUE)))</f>
        <v>90</v>
      </c>
      <c r="M2415" s="68">
        <v>11.5</v>
      </c>
      <c r="N2415" s="71">
        <f>IF(M2415="",0,IF(A2415&lt;43,IF(F2415="女",VLOOKUP(M2415,标准!C$108:D$128,2,TRUE),VLOOKUP(M2415,标准!C$74:D$94,2,TRUE)),IF(F2415="女",VLOOKUP(M2415,标准!C$39:D$59,2,TRUE),VLOOKUP(M2415,标准!C$3:D$23,2,TRUE))))</f>
        <v>68</v>
      </c>
      <c r="O2415" s="76">
        <v>162</v>
      </c>
      <c r="P2415" s="71">
        <f>IF(A2415&lt;43,IF(F2415="女",VLOOKUP(O2415/100,标准!E$108:F$128,2,TRUE),VLOOKUP(O2415/100,标准!E$74:F$94,2,TRUE)),IF(F2415="女",VLOOKUP(O2415/100,标准!E$39:F$59,2,TRUE),VLOOKUP(O2415/100,标准!E$3:F$23,2,TRUE)))</f>
        <v>66</v>
      </c>
      <c r="Q2415" s="81">
        <v>4.29</v>
      </c>
      <c r="R2415" s="71">
        <f>IF(Q2415=0,0,IF(A2415&lt;43,IF(F2415="女",IF(Q2415="",0,VLOOKUP(Q2415,标准!I$108:J$138,2,TRUE)),IF(Q2415="",0,VLOOKUP(Q2415,标准!I$74:J$104,2,TRUE))),IF(F2415="女",IF(Q2415="",0,VLOOKUP(Q2415,标准!I$39:J$69,2,TRUE)),IF(Q2415="",0,VLOOKUP(Q2415,标准!I$3:J$33,2,TRUE)))))</f>
        <v>62</v>
      </c>
      <c r="S2415" s="76">
        <v>33</v>
      </c>
      <c r="T2415" s="71">
        <f>IF(A2415&lt;43,IF(F2415="女",VLOOKUP(S2415,标准!G$108:H$138,2,TRUE),VLOOKUP(S2415,标准!G$74:H$99,2,TRUE)),IF(F2415="女",VLOOKUP(S2415,标准!G$39:H$69,2,TRUE),VLOOKUP(S2415,标准!G$3:H$28,2,TRUE)))</f>
        <v>66</v>
      </c>
      <c r="U2415" s="88">
        <v>9</v>
      </c>
      <c r="V2415" s="71">
        <f>IF(U2415=0,0,IF(A2415&lt;43,IF(F2415="女",IF(U2415="",0,VLOOKUP(U2415,标准!A$108:B$128,2,TRUE)),IF(U2415="",0,VLOOKUP(U2415,标准!A$74:B$94,2,TRUE))),IF(F2415="女",IF(U2415="",0,VLOOKUP(U2415,标准!A$39:B$59,2,TRUE)),IF(U2415="",0,VLOOKUP(U2415,标准!A$3:B$23,2,TRUE)))))</f>
        <v>72</v>
      </c>
      <c r="W2415" s="86">
        <f t="shared" si="37"/>
        <v>75.3</v>
      </c>
      <c r="X2415" s="87">
        <v>3.7</v>
      </c>
      <c r="Y2415" s="87">
        <v>3.7</v>
      </c>
      <c r="Z2415" s="91"/>
      <c r="AA2415" s="92"/>
    </row>
    <row r="2416" customHeight="1" spans="1:27">
      <c r="A2416" s="62">
        <v>40</v>
      </c>
      <c r="B2416" s="63">
        <v>2415</v>
      </c>
      <c r="C2416" s="154" t="s">
        <v>4909</v>
      </c>
      <c r="D2416" s="154" t="s">
        <v>4834</v>
      </c>
      <c r="E2416" s="154" t="s">
        <v>4835</v>
      </c>
      <c r="F2416" s="154" t="s">
        <v>34</v>
      </c>
      <c r="G2416" s="155" t="s">
        <v>4910</v>
      </c>
      <c r="H2416" s="68">
        <v>153</v>
      </c>
      <c r="I2416" s="68">
        <v>50.1</v>
      </c>
      <c r="J2416" s="71">
        <f>IF(F2416="女",IF(H2416=0,0,VLOOKUP(I2416/(H2416*H2416/10000),标准!M$108:N$112,2,TRUE)),IF(H2416=0,0,VLOOKUP(I2416/(H2416*H2416/10000),标准!M$74:N$78,2,TRUE)))</f>
        <v>100</v>
      </c>
      <c r="K2416" s="72">
        <v>2516</v>
      </c>
      <c r="L2416" s="71">
        <f>IF(A2416&lt;43,IF(F2416="女",VLOOKUP(K2416,标准!K$108:L$128,2,TRUE),VLOOKUP(K2416,标准!K$74:L$94,2,TRUE)),IF(F2416="女",VLOOKUP(K2416,标准!K$39:L$59,2,TRUE),VLOOKUP(K2416,标准!K$3:L$23,2,TRUE)))</f>
        <v>70</v>
      </c>
      <c r="M2416" s="68">
        <v>26.6</v>
      </c>
      <c r="N2416" s="71">
        <f>IF(M2416="",0,IF(A2416&lt;43,IF(F2416="女",VLOOKUP(M2416,标准!C$108:D$128,2,TRUE),VLOOKUP(M2416,标准!C$74:D$94,2,TRUE)),IF(F2416="女",VLOOKUP(M2416,标准!C$39:D$59,2,TRUE),VLOOKUP(M2416,标准!C$3:D$23,2,TRUE))))</f>
        <v>100</v>
      </c>
      <c r="O2416" s="76">
        <v>169</v>
      </c>
      <c r="P2416" s="71">
        <f>IF(A2416&lt;43,IF(F2416="女",VLOOKUP(O2416/100,标准!E$108:F$128,2,TRUE),VLOOKUP(O2416/100,标准!E$74:F$94,2,TRUE)),IF(F2416="女",VLOOKUP(O2416/100,标准!E$39:F$59,2,TRUE),VLOOKUP(O2416/100,标准!E$3:F$23,2,TRUE)))</f>
        <v>72</v>
      </c>
      <c r="Q2416" s="81">
        <v>4.11</v>
      </c>
      <c r="R2416" s="71">
        <f>IF(Q2416=0,0,IF(A2416&lt;43,IF(F2416="女",IF(Q2416="",0,VLOOKUP(Q2416,标准!I$108:J$138,2,TRUE)),IF(Q2416="",0,VLOOKUP(Q2416,标准!I$74:J$104,2,TRUE))),IF(F2416="女",IF(Q2416="",0,VLOOKUP(Q2416,标准!I$39:J$69,2,TRUE)),IF(Q2416="",0,VLOOKUP(Q2416,标准!I$3:J$33,2,TRUE)))))</f>
        <v>68</v>
      </c>
      <c r="S2416" s="76">
        <v>54</v>
      </c>
      <c r="T2416" s="71">
        <f>IF(A2416&lt;43,IF(F2416="女",VLOOKUP(S2416,标准!G$108:H$138,2,TRUE),VLOOKUP(S2416,标准!G$74:H$99,2,TRUE)),IF(F2416="女",VLOOKUP(S2416,标准!G$39:H$69,2,TRUE),VLOOKUP(S2416,标准!G$3:H$28,2,TRUE)))</f>
        <v>95</v>
      </c>
      <c r="U2416" s="88">
        <v>8.7</v>
      </c>
      <c r="V2416" s="71">
        <f>IF(U2416=0,0,IF(A2416&lt;43,IF(F2416="女",IF(U2416="",0,VLOOKUP(U2416,标准!A$108:B$128,2,TRUE)),IF(U2416="",0,VLOOKUP(U2416,标准!A$74:B$94,2,TRUE))),IF(F2416="女",IF(U2416="",0,VLOOKUP(U2416,标准!A$39:B$59,2,TRUE)),IF(U2416="",0,VLOOKUP(U2416,标准!A$3:B$23,2,TRUE)))))</f>
        <v>76</v>
      </c>
      <c r="W2416" s="86">
        <f t="shared" si="37"/>
        <v>81</v>
      </c>
      <c r="X2416" s="87">
        <v>4.2</v>
      </c>
      <c r="Y2416" s="87">
        <v>4.1</v>
      </c>
      <c r="Z2416" s="91"/>
      <c r="AA2416" s="92"/>
    </row>
    <row r="2417" customHeight="1" spans="1:27">
      <c r="A2417" s="62">
        <v>40</v>
      </c>
      <c r="B2417" s="63">
        <v>2416</v>
      </c>
      <c r="C2417" s="154" t="s">
        <v>4911</v>
      </c>
      <c r="D2417" s="154" t="s">
        <v>4834</v>
      </c>
      <c r="E2417" s="154" t="s">
        <v>4835</v>
      </c>
      <c r="F2417" s="154" t="s">
        <v>34</v>
      </c>
      <c r="G2417" s="155" t="s">
        <v>4912</v>
      </c>
      <c r="H2417" s="68">
        <v>156</v>
      </c>
      <c r="I2417" s="68">
        <v>47.8</v>
      </c>
      <c r="J2417" s="71">
        <f>IF(F2417="女",IF(H2417=0,0,VLOOKUP(I2417/(H2417*H2417/10000),标准!M$108:N$112,2,TRUE)),IF(H2417=0,0,VLOOKUP(I2417/(H2417*H2417/10000),标准!M$74:N$78,2,TRUE)))</f>
        <v>100</v>
      </c>
      <c r="K2417" s="72">
        <v>2999</v>
      </c>
      <c r="L2417" s="71">
        <f>IF(A2417&lt;43,IF(F2417="女",VLOOKUP(K2417,标准!K$108:L$128,2,TRUE),VLOOKUP(K2417,标准!K$74:L$94,2,TRUE)),IF(F2417="女",VLOOKUP(K2417,标准!K$39:L$59,2,TRUE),VLOOKUP(K2417,标准!K$3:L$23,2,TRUE)))</f>
        <v>78</v>
      </c>
      <c r="M2417" s="68">
        <v>15</v>
      </c>
      <c r="N2417" s="71">
        <f>IF(M2417="",0,IF(A2417&lt;43,IF(F2417="女",VLOOKUP(M2417,标准!C$108:D$128,2,TRUE),VLOOKUP(M2417,标准!C$74:D$94,2,TRUE)),IF(F2417="女",VLOOKUP(M2417,标准!C$39:D$59,2,TRUE),VLOOKUP(M2417,标准!C$3:D$23,2,TRUE))))</f>
        <v>72</v>
      </c>
      <c r="O2417" s="76">
        <v>186</v>
      </c>
      <c r="P2417" s="71">
        <f>IF(A2417&lt;43,IF(F2417="女",VLOOKUP(O2417/100,标准!E$108:F$128,2,TRUE),VLOOKUP(O2417/100,标准!E$74:F$94,2,TRUE)),IF(F2417="女",VLOOKUP(O2417/100,标准!E$39:F$59,2,TRUE),VLOOKUP(O2417/100,标准!E$3:F$23,2,TRUE)))</f>
        <v>80</v>
      </c>
      <c r="Q2417" s="81">
        <v>3.35</v>
      </c>
      <c r="R2417" s="71">
        <f>IF(Q2417=0,0,IF(A2417&lt;43,IF(F2417="女",IF(Q2417="",0,VLOOKUP(Q2417,标准!I$108:J$138,2,TRUE)),IF(Q2417="",0,VLOOKUP(Q2417,标准!I$74:J$104,2,TRUE))),IF(F2417="女",IF(Q2417="",0,VLOOKUP(Q2417,标准!I$39:J$69,2,TRUE)),IF(Q2417="",0,VLOOKUP(Q2417,标准!I$3:J$33,2,TRUE)))))</f>
        <v>85</v>
      </c>
      <c r="S2417" s="76">
        <v>44</v>
      </c>
      <c r="T2417" s="71">
        <f>IF(A2417&lt;43,IF(F2417="女",VLOOKUP(S2417,标准!G$108:H$138,2,TRUE),VLOOKUP(S2417,标准!G$74:H$99,2,TRUE)),IF(F2417="女",VLOOKUP(S2417,标准!G$39:H$69,2,TRUE),VLOOKUP(S2417,标准!G$3:H$28,2,TRUE)))</f>
        <v>78</v>
      </c>
      <c r="U2417" s="88">
        <v>8.2</v>
      </c>
      <c r="V2417" s="71">
        <f>IF(U2417=0,0,IF(A2417&lt;43,IF(F2417="女",IF(U2417="",0,VLOOKUP(U2417,标准!A$108:B$128,2,TRUE)),IF(U2417="",0,VLOOKUP(U2417,标准!A$74:B$94,2,TRUE))),IF(F2417="女",IF(U2417="",0,VLOOKUP(U2417,标准!A$39:B$59,2,TRUE)),IF(U2417="",0,VLOOKUP(U2417,标准!A$3:B$23,2,TRUE)))))</f>
        <v>80</v>
      </c>
      <c r="W2417" s="86">
        <f t="shared" si="37"/>
        <v>82.7</v>
      </c>
      <c r="X2417" s="87">
        <v>4.1</v>
      </c>
      <c r="Y2417" s="87">
        <v>4</v>
      </c>
      <c r="Z2417" s="91"/>
      <c r="AA2417" s="92"/>
    </row>
    <row r="2418" customHeight="1" spans="1:27">
      <c r="A2418" s="62">
        <v>40</v>
      </c>
      <c r="B2418" s="63">
        <v>2417</v>
      </c>
      <c r="C2418" s="154" t="s">
        <v>4913</v>
      </c>
      <c r="D2418" s="154" t="s">
        <v>4834</v>
      </c>
      <c r="E2418" s="154" t="s">
        <v>4835</v>
      </c>
      <c r="F2418" s="154" t="s">
        <v>34</v>
      </c>
      <c r="G2418" s="155" t="s">
        <v>4914</v>
      </c>
      <c r="H2418" s="68">
        <v>162</v>
      </c>
      <c r="I2418" s="68">
        <v>51.8</v>
      </c>
      <c r="J2418" s="71">
        <f>IF(F2418="女",IF(H2418=0,0,VLOOKUP(I2418/(H2418*H2418/10000),标准!M$108:N$112,2,TRUE)),IF(H2418=0,0,VLOOKUP(I2418/(H2418*H2418/10000),标准!M$74:N$78,2,TRUE)))</f>
        <v>100</v>
      </c>
      <c r="K2418" s="72">
        <v>2858</v>
      </c>
      <c r="L2418" s="71">
        <f>IF(A2418&lt;43,IF(F2418="女",VLOOKUP(K2418,标准!K$108:L$128,2,TRUE),VLOOKUP(K2418,标准!K$74:L$94,2,TRUE)),IF(F2418="女",VLOOKUP(K2418,标准!K$39:L$59,2,TRUE),VLOOKUP(K2418,标准!K$3:L$23,2,TRUE)))</f>
        <v>76</v>
      </c>
      <c r="M2418" s="68">
        <v>16</v>
      </c>
      <c r="N2418" s="71">
        <f>IF(M2418="",0,IF(A2418&lt;43,IF(F2418="女",VLOOKUP(M2418,标准!C$108:D$128,2,TRUE),VLOOKUP(M2418,标准!C$74:D$94,2,TRUE)),IF(F2418="女",VLOOKUP(M2418,标准!C$39:D$59,2,TRUE),VLOOKUP(M2418,标准!C$3:D$23,2,TRUE))))</f>
        <v>74</v>
      </c>
      <c r="O2418" s="76">
        <v>163</v>
      </c>
      <c r="P2418" s="71">
        <f>IF(A2418&lt;43,IF(F2418="女",VLOOKUP(O2418/100,标准!E$108:F$128,2,TRUE),VLOOKUP(O2418/100,标准!E$74:F$94,2,TRUE)),IF(F2418="女",VLOOKUP(O2418/100,标准!E$39:F$59,2,TRUE),VLOOKUP(O2418/100,标准!E$3:F$23,2,TRUE)))</f>
        <v>68</v>
      </c>
      <c r="Q2418" s="81">
        <v>4.27</v>
      </c>
      <c r="R2418" s="71">
        <f>IF(Q2418=0,0,IF(A2418&lt;43,IF(F2418="女",IF(Q2418="",0,VLOOKUP(Q2418,标准!I$108:J$138,2,TRUE)),IF(Q2418="",0,VLOOKUP(Q2418,标准!I$74:J$104,2,TRUE))),IF(F2418="女",IF(Q2418="",0,VLOOKUP(Q2418,标准!I$39:J$69,2,TRUE)),IF(Q2418="",0,VLOOKUP(Q2418,标准!I$3:J$33,2,TRUE)))))</f>
        <v>62</v>
      </c>
      <c r="S2418" s="76">
        <v>19</v>
      </c>
      <c r="T2418" s="71">
        <f>IF(A2418&lt;43,IF(F2418="女",VLOOKUP(S2418,标准!G$108:H$138,2,TRUE),VLOOKUP(S2418,标准!G$74:H$99,2,TRUE)),IF(F2418="女",VLOOKUP(S2418,标准!G$39:H$69,2,TRUE),VLOOKUP(S2418,标准!G$3:H$28,2,TRUE)))</f>
        <v>20</v>
      </c>
      <c r="U2418" s="88">
        <v>9</v>
      </c>
      <c r="V2418" s="71">
        <f>IF(U2418=0,0,IF(A2418&lt;43,IF(F2418="女",IF(U2418="",0,VLOOKUP(U2418,标准!A$108:B$128,2,TRUE)),IF(U2418="",0,VLOOKUP(U2418,标准!A$74:B$94,2,TRUE))),IF(F2418="女",IF(U2418="",0,VLOOKUP(U2418,标准!A$39:B$59,2,TRUE)),IF(U2418="",0,VLOOKUP(U2418,标准!A$3:B$23,2,TRUE)))))</f>
        <v>72</v>
      </c>
      <c r="W2418" s="86">
        <f t="shared" si="37"/>
        <v>69.4</v>
      </c>
      <c r="X2418" s="87">
        <v>3.7</v>
      </c>
      <c r="Y2418" s="87">
        <v>3.7</v>
      </c>
      <c r="Z2418" s="91"/>
      <c r="AA2418" s="92"/>
    </row>
    <row r="2419" customHeight="1" spans="1:27">
      <c r="A2419" s="62">
        <v>40</v>
      </c>
      <c r="B2419" s="63">
        <v>2418</v>
      </c>
      <c r="C2419" s="154" t="s">
        <v>4915</v>
      </c>
      <c r="D2419" s="154" t="s">
        <v>4834</v>
      </c>
      <c r="E2419" s="154" t="s">
        <v>4835</v>
      </c>
      <c r="F2419" s="154" t="s">
        <v>30</v>
      </c>
      <c r="G2419" s="155" t="s">
        <v>4916</v>
      </c>
      <c r="H2419" s="68">
        <v>178.5</v>
      </c>
      <c r="I2419" s="68">
        <v>77.9</v>
      </c>
      <c r="J2419" s="71">
        <f>IF(F2419="女",IF(H2419=0,0,VLOOKUP(I2419/(H2419*H2419/10000),标准!M$108:N$112,2,TRUE)),IF(H2419=0,0,VLOOKUP(I2419/(H2419*H2419/10000),标准!M$74:N$78,2,TRUE)))</f>
        <v>80</v>
      </c>
      <c r="K2419" s="72">
        <v>4769</v>
      </c>
      <c r="L2419" s="71">
        <f>IF(A2419&lt;43,IF(F2419="女",VLOOKUP(K2419,标准!K$108:L$128,2,TRUE),VLOOKUP(K2419,标准!K$74:L$94,2,TRUE)),IF(F2419="女",VLOOKUP(K2419,标准!K$39:L$59,2,TRUE),VLOOKUP(K2419,标准!K$3:L$23,2,TRUE)))</f>
        <v>85</v>
      </c>
      <c r="M2419" s="68">
        <v>12</v>
      </c>
      <c r="N2419" s="71">
        <f>IF(M2419="",0,IF(A2419&lt;43,IF(F2419="女",VLOOKUP(M2419,标准!C$108:D$128,2,TRUE),VLOOKUP(M2419,标准!C$74:D$94,2,TRUE)),IF(F2419="女",VLOOKUP(M2419,标准!C$39:D$59,2,TRUE),VLOOKUP(M2419,标准!C$3:D$23,2,TRUE))))</f>
        <v>70</v>
      </c>
      <c r="O2419" s="76">
        <v>208</v>
      </c>
      <c r="P2419" s="71">
        <f>IF(A2419&lt;43,IF(F2419="女",VLOOKUP(O2419/100,标准!E$108:F$128,2,TRUE),VLOOKUP(O2419/100,标准!E$74:F$94,2,TRUE)),IF(F2419="女",VLOOKUP(O2419/100,标准!E$39:F$59,2,TRUE),VLOOKUP(O2419/100,标准!E$3:F$23,2,TRUE)))</f>
        <v>60</v>
      </c>
      <c r="Q2419" s="81">
        <v>4.26</v>
      </c>
      <c r="R2419" s="71">
        <f>IF(Q2419=0,0,IF(A2419&lt;43,IF(F2419="女",IF(Q2419="",0,VLOOKUP(Q2419,标准!I$108:J$138,2,TRUE)),IF(Q2419="",0,VLOOKUP(Q2419,标准!I$74:J$104,2,TRUE))),IF(F2419="女",IF(Q2419="",0,VLOOKUP(Q2419,标准!I$39:J$69,2,TRUE)),IF(Q2419="",0,VLOOKUP(Q2419,标准!I$3:J$33,2,TRUE)))))</f>
        <v>62</v>
      </c>
      <c r="S2419" s="76">
        <v>0</v>
      </c>
      <c r="T2419" s="71">
        <f>IF(A2419&lt;43,IF(F2419="女",VLOOKUP(S2419,标准!G$108:H$138,2,TRUE),VLOOKUP(S2419,标准!G$74:H$99,2,TRUE)),IF(F2419="女",VLOOKUP(S2419,标准!G$39:H$69,2,TRUE),VLOOKUP(S2419,标准!G$3:H$28,2,TRUE)))</f>
        <v>0</v>
      </c>
      <c r="U2419" s="88">
        <v>7.3</v>
      </c>
      <c r="V2419" s="71">
        <f>IF(U2419=0,0,IF(A2419&lt;43,IF(F2419="女",IF(U2419="",0,VLOOKUP(U2419,标准!A$108:B$128,2,TRUE)),IF(U2419="",0,VLOOKUP(U2419,标准!A$74:B$94,2,TRUE))),IF(F2419="女",IF(U2419="",0,VLOOKUP(U2419,标准!A$39:B$59,2,TRUE)),IF(U2419="",0,VLOOKUP(U2419,标准!A$3:B$23,2,TRUE)))))</f>
        <v>78</v>
      </c>
      <c r="W2419" s="86">
        <f t="shared" si="37"/>
        <v>65.75</v>
      </c>
      <c r="X2419" s="87">
        <v>4.9</v>
      </c>
      <c r="Y2419" s="87">
        <v>4.7</v>
      </c>
      <c r="Z2419" s="91"/>
      <c r="AA2419" s="92"/>
    </row>
    <row r="2420" customHeight="1" spans="1:27">
      <c r="A2420" s="62">
        <v>40</v>
      </c>
      <c r="B2420" s="63">
        <v>2419</v>
      </c>
      <c r="C2420" s="154" t="s">
        <v>4917</v>
      </c>
      <c r="D2420" s="154" t="s">
        <v>4834</v>
      </c>
      <c r="E2420" s="154" t="s">
        <v>4835</v>
      </c>
      <c r="F2420" s="154" t="s">
        <v>34</v>
      </c>
      <c r="G2420" s="155" t="s">
        <v>4918</v>
      </c>
      <c r="H2420" s="68">
        <v>165.6</v>
      </c>
      <c r="I2420" s="68">
        <v>59.5</v>
      </c>
      <c r="J2420" s="71">
        <f>IF(F2420="女",IF(H2420=0,0,VLOOKUP(I2420/(H2420*H2420/10000),标准!M$108:N$112,2,TRUE)),IF(H2420=0,0,VLOOKUP(I2420/(H2420*H2420/10000),标准!M$74:N$78,2,TRUE)))</f>
        <v>100</v>
      </c>
      <c r="K2420" s="72">
        <v>3014</v>
      </c>
      <c r="L2420" s="71">
        <f>IF(A2420&lt;43,IF(F2420="女",VLOOKUP(K2420,标准!K$108:L$128,2,TRUE),VLOOKUP(K2420,标准!K$74:L$94,2,TRUE)),IF(F2420="女",VLOOKUP(K2420,标准!K$39:L$59,2,TRUE),VLOOKUP(K2420,标准!K$3:L$23,2,TRUE)))</f>
        <v>80</v>
      </c>
      <c r="M2420" s="68">
        <v>21</v>
      </c>
      <c r="N2420" s="71">
        <f>IF(M2420="",0,IF(A2420&lt;43,IF(F2420="女",VLOOKUP(M2420,标准!C$108:D$128,2,TRUE),VLOOKUP(M2420,标准!C$74:D$94,2,TRUE)),IF(F2420="女",VLOOKUP(M2420,标准!C$39:D$59,2,TRUE),VLOOKUP(M2420,标准!C$3:D$23,2,TRUE))))</f>
        <v>85</v>
      </c>
      <c r="O2420" s="76">
        <v>196</v>
      </c>
      <c r="P2420" s="71">
        <f>IF(A2420&lt;43,IF(F2420="女",VLOOKUP(O2420/100,标准!E$108:F$128,2,TRUE),VLOOKUP(O2420/100,标准!E$74:F$94,2,TRUE)),IF(F2420="女",VLOOKUP(O2420/100,标准!E$39:F$59,2,TRUE),VLOOKUP(O2420/100,标准!E$3:F$23,2,TRUE)))</f>
        <v>90</v>
      </c>
      <c r="Q2420" s="81">
        <v>4.36</v>
      </c>
      <c r="R2420" s="71">
        <f>IF(Q2420=0,0,IF(A2420&lt;43,IF(F2420="女",IF(Q2420="",0,VLOOKUP(Q2420,标准!I$108:J$138,2,TRUE)),IF(Q2420="",0,VLOOKUP(Q2420,标准!I$74:J$104,2,TRUE))),IF(F2420="女",IF(Q2420="",0,VLOOKUP(Q2420,标准!I$39:J$69,2,TRUE)),IF(Q2420="",0,VLOOKUP(Q2420,标准!I$3:J$33,2,TRUE)))))</f>
        <v>50</v>
      </c>
      <c r="S2420" s="76">
        <v>38</v>
      </c>
      <c r="T2420" s="71">
        <f>IF(A2420&lt;43,IF(F2420="女",VLOOKUP(S2420,标准!G$108:H$138,2,TRUE),VLOOKUP(S2420,标准!G$74:H$99,2,TRUE)),IF(F2420="女",VLOOKUP(S2420,标准!G$39:H$69,2,TRUE),VLOOKUP(S2420,标准!G$3:H$28,2,TRUE)))</f>
        <v>72</v>
      </c>
      <c r="U2420" s="88">
        <v>8.6</v>
      </c>
      <c r="V2420" s="71">
        <f>IF(U2420=0,0,IF(A2420&lt;43,IF(F2420="女",IF(U2420="",0,VLOOKUP(U2420,标准!A$108:B$128,2,TRUE)),IF(U2420="",0,VLOOKUP(U2420,标准!A$74:B$94,2,TRUE))),IF(F2420="女",IF(U2420="",0,VLOOKUP(U2420,标准!A$39:B$59,2,TRUE)),IF(U2420="",0,VLOOKUP(U2420,标准!A$3:B$23,2,TRUE)))))</f>
        <v>76</v>
      </c>
      <c r="W2420" s="86">
        <f t="shared" si="37"/>
        <v>76.9</v>
      </c>
      <c r="X2420" s="87">
        <v>4.7</v>
      </c>
      <c r="Y2420" s="87">
        <v>4.8</v>
      </c>
      <c r="Z2420" s="91"/>
      <c r="AA2420" s="92"/>
    </row>
    <row r="2421" customHeight="1" spans="1:27">
      <c r="A2421" s="62">
        <v>40</v>
      </c>
      <c r="B2421" s="63">
        <v>2420</v>
      </c>
      <c r="C2421" s="154" t="s">
        <v>4849</v>
      </c>
      <c r="D2421" s="154" t="s">
        <v>4834</v>
      </c>
      <c r="E2421" s="154" t="s">
        <v>4835</v>
      </c>
      <c r="F2421" s="154" t="s">
        <v>34</v>
      </c>
      <c r="G2421" s="155" t="s">
        <v>4919</v>
      </c>
      <c r="H2421" s="68">
        <v>161</v>
      </c>
      <c r="I2421" s="68">
        <v>70.5</v>
      </c>
      <c r="J2421" s="71">
        <f>IF(F2421="女",IF(H2421=0,0,VLOOKUP(I2421/(H2421*H2421/10000),标准!M$108:N$112,2,TRUE)),IF(H2421=0,0,VLOOKUP(I2421/(H2421*H2421/10000),标准!M$74:N$78,2,TRUE)))</f>
        <v>80</v>
      </c>
      <c r="K2421" s="72">
        <v>2968</v>
      </c>
      <c r="L2421" s="71">
        <f>IF(A2421&lt;43,IF(F2421="女",VLOOKUP(K2421,标准!K$108:L$128,2,TRUE),VLOOKUP(K2421,标准!K$74:L$94,2,TRUE)),IF(F2421="女",VLOOKUP(K2421,标准!K$39:L$59,2,TRUE),VLOOKUP(K2421,标准!K$3:L$23,2,TRUE)))</f>
        <v>78</v>
      </c>
      <c r="M2421" s="68">
        <v>21.9</v>
      </c>
      <c r="N2421" s="71">
        <f>IF(M2421="",0,IF(A2421&lt;43,IF(F2421="女",VLOOKUP(M2421,标准!C$108:D$128,2,TRUE),VLOOKUP(M2421,标准!C$74:D$94,2,TRUE)),IF(F2421="女",VLOOKUP(M2421,标准!C$39:D$59,2,TRUE),VLOOKUP(M2421,标准!C$3:D$23,2,TRUE))))</f>
        <v>85</v>
      </c>
      <c r="O2421" s="76">
        <v>163</v>
      </c>
      <c r="P2421" s="71">
        <f>IF(A2421&lt;43,IF(F2421="女",VLOOKUP(O2421/100,标准!E$108:F$128,2,TRUE),VLOOKUP(O2421/100,标准!E$74:F$94,2,TRUE)),IF(F2421="女",VLOOKUP(O2421/100,标准!E$39:F$59,2,TRUE),VLOOKUP(O2421/100,标准!E$3:F$23,2,TRUE)))</f>
        <v>68</v>
      </c>
      <c r="Q2421" s="81">
        <v>4.13</v>
      </c>
      <c r="R2421" s="71">
        <f>IF(Q2421=0,0,IF(A2421&lt;43,IF(F2421="女",IF(Q2421="",0,VLOOKUP(Q2421,标准!I$108:J$138,2,TRUE)),IF(Q2421="",0,VLOOKUP(Q2421,标准!I$74:J$104,2,TRUE))),IF(F2421="女",IF(Q2421="",0,VLOOKUP(Q2421,标准!I$39:J$69,2,TRUE)),IF(Q2421="",0,VLOOKUP(Q2421,标准!I$3:J$33,2,TRUE)))))</f>
        <v>68</v>
      </c>
      <c r="S2421" s="76">
        <v>26</v>
      </c>
      <c r="T2421" s="71">
        <f>IF(A2421&lt;43,IF(F2421="女",VLOOKUP(S2421,标准!G$108:H$138,2,TRUE),VLOOKUP(S2421,标准!G$74:H$99,2,TRUE)),IF(F2421="女",VLOOKUP(S2421,标准!G$39:H$69,2,TRUE),VLOOKUP(S2421,标准!G$3:H$28,2,TRUE)))</f>
        <v>60</v>
      </c>
      <c r="U2421" s="88">
        <v>9.2</v>
      </c>
      <c r="V2421" s="71">
        <f>IF(U2421=0,0,IF(A2421&lt;43,IF(F2421="女",IF(U2421="",0,VLOOKUP(U2421,标准!A$108:B$128,2,TRUE)),IF(U2421="",0,VLOOKUP(U2421,标准!A$74:B$94,2,TRUE))),IF(F2421="女",IF(U2421="",0,VLOOKUP(U2421,标准!A$39:B$59,2,TRUE)),IF(U2421="",0,VLOOKUP(U2421,标准!A$3:B$23,2,TRUE)))))</f>
        <v>70</v>
      </c>
      <c r="W2421" s="86">
        <f t="shared" si="37"/>
        <v>72.6</v>
      </c>
      <c r="X2421" s="87">
        <v>4.8</v>
      </c>
      <c r="Y2421" s="87">
        <v>4.8</v>
      </c>
      <c r="Z2421" s="91"/>
      <c r="AA2421" s="92"/>
    </row>
    <row r="2422" customHeight="1" spans="1:27">
      <c r="A2422" s="62">
        <v>40</v>
      </c>
      <c r="B2422" s="63">
        <v>2421</v>
      </c>
      <c r="C2422" s="154" t="s">
        <v>4920</v>
      </c>
      <c r="D2422" s="154" t="s">
        <v>4834</v>
      </c>
      <c r="E2422" s="154" t="s">
        <v>4835</v>
      </c>
      <c r="F2422" s="154" t="s">
        <v>34</v>
      </c>
      <c r="G2422" s="155" t="s">
        <v>4921</v>
      </c>
      <c r="H2422" s="68">
        <v>156.1</v>
      </c>
      <c r="I2422" s="68">
        <v>53.4</v>
      </c>
      <c r="J2422" s="71">
        <f>IF(F2422="女",IF(H2422=0,0,VLOOKUP(I2422/(H2422*H2422/10000),标准!M$108:N$112,2,TRUE)),IF(H2422=0,0,VLOOKUP(I2422/(H2422*H2422/10000),标准!M$74:N$78,2,TRUE)))</f>
        <v>100</v>
      </c>
      <c r="K2422" s="72">
        <v>3136</v>
      </c>
      <c r="L2422" s="71">
        <f>IF(A2422&lt;43,IF(F2422="女",VLOOKUP(K2422,标准!K$108:L$128,2,TRUE),VLOOKUP(K2422,标准!K$74:L$94,2,TRUE)),IF(F2422="女",VLOOKUP(K2422,标准!K$39:L$59,2,TRUE),VLOOKUP(K2422,标准!K$3:L$23,2,TRUE)))</f>
        <v>80</v>
      </c>
      <c r="M2422" s="68">
        <v>17</v>
      </c>
      <c r="N2422" s="71">
        <f>IF(M2422="",0,IF(A2422&lt;43,IF(F2422="女",VLOOKUP(M2422,标准!C$108:D$128,2,TRUE),VLOOKUP(M2422,标准!C$74:D$94,2,TRUE)),IF(F2422="女",VLOOKUP(M2422,标准!C$39:D$59,2,TRUE),VLOOKUP(M2422,标准!C$3:D$23,2,TRUE))))</f>
        <v>76</v>
      </c>
      <c r="O2422" s="76">
        <v>153</v>
      </c>
      <c r="P2422" s="71">
        <f>IF(A2422&lt;43,IF(F2422="女",VLOOKUP(O2422/100,标准!E$108:F$128,2,TRUE),VLOOKUP(O2422/100,标准!E$74:F$94,2,TRUE)),IF(F2422="女",VLOOKUP(O2422/100,标准!E$39:F$59,2,TRUE),VLOOKUP(O2422/100,标准!E$3:F$23,2,TRUE)))</f>
        <v>60</v>
      </c>
      <c r="Q2422" s="81">
        <v>3.59</v>
      </c>
      <c r="R2422" s="71">
        <f>IF(Q2422=0,0,IF(A2422&lt;43,IF(F2422="女",IF(Q2422="",0,VLOOKUP(Q2422,标准!I$108:J$138,2,TRUE)),IF(Q2422="",0,VLOOKUP(Q2422,标准!I$74:J$104,2,TRUE))),IF(F2422="女",IF(Q2422="",0,VLOOKUP(Q2422,标准!I$39:J$69,2,TRUE)),IF(Q2422="",0,VLOOKUP(Q2422,标准!I$3:J$33,2,TRUE)))))</f>
        <v>74</v>
      </c>
      <c r="S2422" s="76">
        <v>47</v>
      </c>
      <c r="T2422" s="71">
        <f>IF(A2422&lt;43,IF(F2422="女",VLOOKUP(S2422,标准!G$108:H$138,2,TRUE),VLOOKUP(S2422,标准!G$74:H$99,2,TRUE)),IF(F2422="女",VLOOKUP(S2422,标准!G$39:H$69,2,TRUE),VLOOKUP(S2422,标准!G$3:H$28,2,TRUE)))</f>
        <v>80</v>
      </c>
      <c r="U2422" s="88">
        <v>9.1</v>
      </c>
      <c r="V2422" s="71">
        <f>IF(U2422=0,0,IF(A2422&lt;43,IF(F2422="女",IF(U2422="",0,VLOOKUP(U2422,标准!A$108:B$128,2,TRUE)),IF(U2422="",0,VLOOKUP(U2422,标准!A$74:B$94,2,TRUE))),IF(F2422="女",IF(U2422="",0,VLOOKUP(U2422,标准!A$39:B$59,2,TRUE)),IF(U2422="",0,VLOOKUP(U2422,标准!A$3:B$23,2,TRUE)))))</f>
        <v>72</v>
      </c>
      <c r="W2422" s="86">
        <f t="shared" si="37"/>
        <v>77.8</v>
      </c>
      <c r="X2422" s="87">
        <v>4.3</v>
      </c>
      <c r="Y2422" s="87">
        <v>4.3</v>
      </c>
      <c r="Z2422" s="91"/>
      <c r="AA2422" s="92"/>
    </row>
    <row r="2423" customHeight="1" spans="1:27">
      <c r="A2423" s="62">
        <v>40</v>
      </c>
      <c r="B2423" s="63">
        <v>2422</v>
      </c>
      <c r="C2423" s="154" t="s">
        <v>4922</v>
      </c>
      <c r="D2423" s="154" t="s">
        <v>4834</v>
      </c>
      <c r="E2423" s="154" t="s">
        <v>4835</v>
      </c>
      <c r="F2423" s="154" t="s">
        <v>34</v>
      </c>
      <c r="G2423" s="155" t="s">
        <v>4923</v>
      </c>
      <c r="H2423" s="68">
        <v>153</v>
      </c>
      <c r="I2423" s="68">
        <v>52.2</v>
      </c>
      <c r="J2423" s="71">
        <f>IF(F2423="女",IF(H2423=0,0,VLOOKUP(I2423/(H2423*H2423/10000),标准!M$108:N$112,2,TRUE)),IF(H2423=0,0,VLOOKUP(I2423/(H2423*H2423/10000),标准!M$74:N$78,2,TRUE)))</f>
        <v>100</v>
      </c>
      <c r="K2423" s="72">
        <v>3027</v>
      </c>
      <c r="L2423" s="71">
        <f>IF(A2423&lt;43,IF(F2423="女",VLOOKUP(K2423,标准!K$108:L$128,2,TRUE),VLOOKUP(K2423,标准!K$74:L$94,2,TRUE)),IF(F2423="女",VLOOKUP(K2423,标准!K$39:L$59,2,TRUE),VLOOKUP(K2423,标准!K$3:L$23,2,TRUE)))</f>
        <v>80</v>
      </c>
      <c r="M2423" s="68">
        <v>27</v>
      </c>
      <c r="N2423" s="71">
        <f>IF(M2423="",0,IF(A2423&lt;43,IF(F2423="女",VLOOKUP(M2423,标准!C$108:D$128,2,TRUE),VLOOKUP(M2423,标准!C$74:D$94,2,TRUE)),IF(F2423="女",VLOOKUP(M2423,标准!C$39:D$59,2,TRUE),VLOOKUP(M2423,标准!C$3:D$23,2,TRUE))))</f>
        <v>100</v>
      </c>
      <c r="O2423" s="76">
        <v>174</v>
      </c>
      <c r="P2423" s="71">
        <f>IF(A2423&lt;43,IF(F2423="女",VLOOKUP(O2423/100,标准!E$108:F$128,2,TRUE),VLOOKUP(O2423/100,标准!E$74:F$94,2,TRUE)),IF(F2423="女",VLOOKUP(O2423/100,标准!E$39:F$59,2,TRUE),VLOOKUP(O2423/100,标准!E$3:F$23,2,TRUE)))</f>
        <v>74</v>
      </c>
      <c r="Q2423" s="81">
        <v>4.04</v>
      </c>
      <c r="R2423" s="71">
        <f>IF(Q2423=0,0,IF(A2423&lt;43,IF(F2423="女",IF(Q2423="",0,VLOOKUP(Q2423,标准!I$108:J$138,2,TRUE)),IF(Q2423="",0,VLOOKUP(Q2423,标准!I$74:J$104,2,TRUE))),IF(F2423="女",IF(Q2423="",0,VLOOKUP(Q2423,标准!I$39:J$69,2,TRUE)),IF(Q2423="",0,VLOOKUP(Q2423,标准!I$3:J$33,2,TRUE)))))</f>
        <v>72</v>
      </c>
      <c r="S2423" s="76">
        <v>40</v>
      </c>
      <c r="T2423" s="71">
        <f>IF(A2423&lt;43,IF(F2423="女",VLOOKUP(S2423,标准!G$108:H$138,2,TRUE),VLOOKUP(S2423,标准!G$74:H$99,2,TRUE)),IF(F2423="女",VLOOKUP(S2423,标准!G$39:H$69,2,TRUE),VLOOKUP(S2423,标准!G$3:H$28,2,TRUE)))</f>
        <v>74</v>
      </c>
      <c r="U2423" s="88">
        <v>9.1</v>
      </c>
      <c r="V2423" s="71">
        <f>IF(U2423=0,0,IF(A2423&lt;43,IF(F2423="女",IF(U2423="",0,VLOOKUP(U2423,标准!A$108:B$128,2,TRUE)),IF(U2423="",0,VLOOKUP(U2423,标准!A$74:B$94,2,TRUE))),IF(F2423="女",IF(U2423="",0,VLOOKUP(U2423,标准!A$39:B$59,2,TRUE)),IF(U2423="",0,VLOOKUP(U2423,标准!A$3:B$23,2,TRUE)))))</f>
        <v>72</v>
      </c>
      <c r="W2423" s="86">
        <f t="shared" si="37"/>
        <v>80.6</v>
      </c>
      <c r="X2423" s="87">
        <v>4</v>
      </c>
      <c r="Y2423" s="87">
        <v>4.4</v>
      </c>
      <c r="Z2423" s="91"/>
      <c r="AA2423" s="92"/>
    </row>
    <row r="2424" customHeight="1" spans="1:27">
      <c r="A2424" s="62">
        <v>40</v>
      </c>
      <c r="B2424" s="63">
        <v>2423</v>
      </c>
      <c r="C2424" s="154" t="s">
        <v>4924</v>
      </c>
      <c r="D2424" s="154" t="s">
        <v>4834</v>
      </c>
      <c r="E2424" s="154" t="s">
        <v>4835</v>
      </c>
      <c r="F2424" s="154" t="s">
        <v>34</v>
      </c>
      <c r="G2424" s="155" t="s">
        <v>4925</v>
      </c>
      <c r="H2424" s="68"/>
      <c r="I2424" s="68"/>
      <c r="J2424" s="71">
        <f>IF(F2424="女",IF(H2424=0,0,VLOOKUP(I2424/(H2424*H2424/10000),标准!M$108:N$112,2,TRUE)),IF(H2424=0,0,VLOOKUP(I2424/(H2424*H2424/10000),标准!M$74:N$78,2,TRUE)))</f>
        <v>0</v>
      </c>
      <c r="K2424" s="72"/>
      <c r="L2424" s="71">
        <f>IF(A2424&lt;43,IF(F2424="女",VLOOKUP(K2424,标准!K$108:L$128,2,TRUE),VLOOKUP(K2424,标准!K$74:L$94,2,TRUE)),IF(F2424="女",VLOOKUP(K2424,标准!K$39:L$59,2,TRUE),VLOOKUP(K2424,标准!K$3:L$23,2,TRUE)))</f>
        <v>0</v>
      </c>
      <c r="M2424" s="68">
        <v>21</v>
      </c>
      <c r="N2424" s="71">
        <f>IF(M2424="",0,IF(A2424&lt;43,IF(F2424="女",VLOOKUP(M2424,标准!C$108:D$128,2,TRUE),VLOOKUP(M2424,标准!C$74:D$94,2,TRUE)),IF(F2424="女",VLOOKUP(M2424,标准!C$39:D$59,2,TRUE),VLOOKUP(M2424,标准!C$3:D$23,2,TRUE))))</f>
        <v>85</v>
      </c>
      <c r="O2424" s="76">
        <v>157</v>
      </c>
      <c r="P2424" s="71">
        <f>IF(A2424&lt;43,IF(F2424="女",VLOOKUP(O2424/100,标准!E$108:F$128,2,TRUE),VLOOKUP(O2424/100,标准!E$74:F$94,2,TRUE)),IF(F2424="女",VLOOKUP(O2424/100,标准!E$39:F$59,2,TRUE),VLOOKUP(O2424/100,标准!E$3:F$23,2,TRUE)))</f>
        <v>64</v>
      </c>
      <c r="Q2424" s="81">
        <v>4.02</v>
      </c>
      <c r="R2424" s="71">
        <f>IF(Q2424=0,0,IF(A2424&lt;43,IF(F2424="女",IF(Q2424="",0,VLOOKUP(Q2424,标准!I$108:J$138,2,TRUE)),IF(Q2424="",0,VLOOKUP(Q2424,标准!I$74:J$104,2,TRUE))),IF(F2424="女",IF(Q2424="",0,VLOOKUP(Q2424,标准!I$39:J$69,2,TRUE)),IF(Q2424="",0,VLOOKUP(Q2424,标准!I$3:J$33,2,TRUE)))))</f>
        <v>72</v>
      </c>
      <c r="S2424" s="76">
        <v>47</v>
      </c>
      <c r="T2424" s="71">
        <f>IF(A2424&lt;43,IF(F2424="女",VLOOKUP(S2424,标准!G$108:H$138,2,TRUE),VLOOKUP(S2424,标准!G$74:H$99,2,TRUE)),IF(F2424="女",VLOOKUP(S2424,标准!G$39:H$69,2,TRUE),VLOOKUP(S2424,标准!G$3:H$28,2,TRUE)))</f>
        <v>80</v>
      </c>
      <c r="U2424" s="88">
        <v>8.2</v>
      </c>
      <c r="V2424" s="71">
        <f>IF(U2424=0,0,IF(A2424&lt;43,IF(F2424="女",IF(U2424="",0,VLOOKUP(U2424,标准!A$108:B$128,2,TRUE)),IF(U2424="",0,VLOOKUP(U2424,标准!A$74:B$94,2,TRUE))),IF(F2424="女",IF(U2424="",0,VLOOKUP(U2424,标准!A$39:B$59,2,TRUE)),IF(U2424="",0,VLOOKUP(U2424,标准!A$3:B$23,2,TRUE)))))</f>
        <v>80</v>
      </c>
      <c r="W2424" s="86">
        <f t="shared" si="37"/>
        <v>53.3</v>
      </c>
      <c r="X2424" s="87"/>
      <c r="Y2424" s="87"/>
      <c r="Z2424" s="91"/>
      <c r="AA2424" s="92"/>
    </row>
    <row r="2425" customHeight="1" spans="1:27">
      <c r="A2425" s="62">
        <v>40</v>
      </c>
      <c r="B2425" s="63">
        <v>2424</v>
      </c>
      <c r="C2425" s="154" t="s">
        <v>4926</v>
      </c>
      <c r="D2425" s="154" t="s">
        <v>4834</v>
      </c>
      <c r="E2425" s="154" t="s">
        <v>4835</v>
      </c>
      <c r="F2425" s="154" t="s">
        <v>34</v>
      </c>
      <c r="G2425" s="155" t="s">
        <v>4927</v>
      </c>
      <c r="H2425" s="68">
        <v>170</v>
      </c>
      <c r="I2425" s="68">
        <v>59.4</v>
      </c>
      <c r="J2425" s="71">
        <f>IF(F2425="女",IF(H2425=0,0,VLOOKUP(I2425/(H2425*H2425/10000),标准!M$108:N$112,2,TRUE)),IF(H2425=0,0,VLOOKUP(I2425/(H2425*H2425/10000),标准!M$74:N$78,2,TRUE)))</f>
        <v>100</v>
      </c>
      <c r="K2425" s="72">
        <v>3526</v>
      </c>
      <c r="L2425" s="71">
        <f>IF(A2425&lt;43,IF(F2425="女",VLOOKUP(K2425,标准!K$108:L$128,2,TRUE),VLOOKUP(K2425,标准!K$74:L$94,2,TRUE)),IF(F2425="女",VLOOKUP(K2425,标准!K$39:L$59,2,TRUE),VLOOKUP(K2425,标准!K$3:L$23,2,TRUE)))</f>
        <v>100</v>
      </c>
      <c r="M2425" s="68">
        <v>12.5</v>
      </c>
      <c r="N2425" s="71">
        <f>IF(M2425="",0,IF(A2425&lt;43,IF(F2425="女",VLOOKUP(M2425,标准!C$108:D$128,2,TRUE),VLOOKUP(M2425,标准!C$74:D$94,2,TRUE)),IF(F2425="女",VLOOKUP(M2425,标准!C$39:D$59,2,TRUE),VLOOKUP(M2425,标准!C$3:D$23,2,TRUE))))</f>
        <v>70</v>
      </c>
      <c r="O2425" s="76">
        <v>155</v>
      </c>
      <c r="P2425" s="71">
        <f>IF(A2425&lt;43,IF(F2425="女",VLOOKUP(O2425/100,标准!E$108:F$128,2,TRUE),VLOOKUP(O2425/100,标准!E$74:F$94,2,TRUE)),IF(F2425="女",VLOOKUP(O2425/100,标准!E$39:F$59,2,TRUE),VLOOKUP(O2425/100,标准!E$3:F$23,2,TRUE)))</f>
        <v>62</v>
      </c>
      <c r="Q2425" s="81">
        <v>4.41</v>
      </c>
      <c r="R2425" s="71">
        <f>IF(Q2425=0,0,IF(A2425&lt;43,IF(F2425="女",IF(Q2425="",0,VLOOKUP(Q2425,标准!I$108:J$138,2,TRUE)),IF(Q2425="",0,VLOOKUP(Q2425,标准!I$74:J$104,2,TRUE))),IF(F2425="女",IF(Q2425="",0,VLOOKUP(Q2425,标准!I$39:J$69,2,TRUE)),IF(Q2425="",0,VLOOKUP(Q2425,标准!I$3:J$33,2,TRUE)))))</f>
        <v>50</v>
      </c>
      <c r="S2425" s="76">
        <v>30</v>
      </c>
      <c r="T2425" s="71">
        <f>IF(A2425&lt;43,IF(F2425="女",VLOOKUP(S2425,标准!G$108:H$138,2,TRUE),VLOOKUP(S2425,标准!G$74:H$99,2,TRUE)),IF(F2425="女",VLOOKUP(S2425,标准!G$39:H$69,2,TRUE),VLOOKUP(S2425,标准!G$3:H$28,2,TRUE)))</f>
        <v>64</v>
      </c>
      <c r="U2425" s="88">
        <v>9.4</v>
      </c>
      <c r="V2425" s="71">
        <f>IF(U2425=0,0,IF(A2425&lt;43,IF(F2425="女",IF(U2425="",0,VLOOKUP(U2425,标准!A$108:B$128,2,TRUE)),IF(U2425="",0,VLOOKUP(U2425,标准!A$74:B$94,2,TRUE))),IF(F2425="女",IF(U2425="",0,VLOOKUP(U2425,标准!A$39:B$59,2,TRUE)),IF(U2425="",0,VLOOKUP(U2425,标准!A$3:B$23,2,TRUE)))))</f>
        <v>68</v>
      </c>
      <c r="W2425" s="86">
        <f t="shared" si="37"/>
        <v>73.2</v>
      </c>
      <c r="X2425" s="87">
        <v>4.9</v>
      </c>
      <c r="Y2425" s="87">
        <v>4.9</v>
      </c>
      <c r="Z2425" s="91"/>
      <c r="AA2425" s="92"/>
    </row>
    <row r="2426" customHeight="1" spans="1:27">
      <c r="A2426" s="62">
        <v>40</v>
      </c>
      <c r="B2426" s="63">
        <v>2425</v>
      </c>
      <c r="C2426" s="154" t="s">
        <v>4928</v>
      </c>
      <c r="D2426" s="154" t="s">
        <v>4834</v>
      </c>
      <c r="E2426" s="154" t="s">
        <v>4835</v>
      </c>
      <c r="F2426" s="154" t="s">
        <v>34</v>
      </c>
      <c r="G2426" s="155" t="s">
        <v>4929</v>
      </c>
      <c r="H2426" s="68">
        <v>161</v>
      </c>
      <c r="I2426" s="68">
        <v>57.5</v>
      </c>
      <c r="J2426" s="71">
        <f>IF(F2426="女",IF(H2426=0,0,VLOOKUP(I2426/(H2426*H2426/10000),标准!M$108:N$112,2,TRUE)),IF(H2426=0,0,VLOOKUP(I2426/(H2426*H2426/10000),标准!M$74:N$78,2,TRUE)))</f>
        <v>100</v>
      </c>
      <c r="K2426" s="72">
        <v>4254</v>
      </c>
      <c r="L2426" s="71">
        <f>IF(A2426&lt;43,IF(F2426="女",VLOOKUP(K2426,标准!K$108:L$128,2,TRUE),VLOOKUP(K2426,标准!K$74:L$94,2,TRUE)),IF(F2426="女",VLOOKUP(K2426,标准!K$39:L$59,2,TRUE),VLOOKUP(K2426,标准!K$3:L$23,2,TRUE)))</f>
        <v>100</v>
      </c>
      <c r="M2426" s="68">
        <v>29.8</v>
      </c>
      <c r="N2426" s="71">
        <f>IF(M2426="",0,IF(A2426&lt;43,IF(F2426="女",VLOOKUP(M2426,标准!C$108:D$128,2,TRUE),VLOOKUP(M2426,标准!C$74:D$94,2,TRUE)),IF(F2426="女",VLOOKUP(M2426,标准!C$39:D$59,2,TRUE),VLOOKUP(M2426,标准!C$3:D$23,2,TRUE))))</f>
        <v>100</v>
      </c>
      <c r="O2426" s="76">
        <v>180</v>
      </c>
      <c r="P2426" s="71">
        <f>IF(A2426&lt;43,IF(F2426="女",VLOOKUP(O2426/100,标准!E$108:F$128,2,TRUE),VLOOKUP(O2426/100,标准!E$74:F$94,2,TRUE)),IF(F2426="女",VLOOKUP(O2426/100,标准!E$39:F$59,2,TRUE),VLOOKUP(O2426/100,标准!E$3:F$23,2,TRUE)))</f>
        <v>78</v>
      </c>
      <c r="Q2426" s="81">
        <v>4.49</v>
      </c>
      <c r="R2426" s="71">
        <f>IF(Q2426=0,0,IF(A2426&lt;43,IF(F2426="女",IF(Q2426="",0,VLOOKUP(Q2426,标准!I$108:J$138,2,TRUE)),IF(Q2426="",0,VLOOKUP(Q2426,标准!I$74:J$104,2,TRUE))),IF(F2426="女",IF(Q2426="",0,VLOOKUP(Q2426,标准!I$39:J$69,2,TRUE)),IF(Q2426="",0,VLOOKUP(Q2426,标准!I$3:J$33,2,TRUE)))))</f>
        <v>40</v>
      </c>
      <c r="S2426" s="76">
        <v>46</v>
      </c>
      <c r="T2426" s="71">
        <f>IF(A2426&lt;43,IF(F2426="女",VLOOKUP(S2426,标准!G$108:H$138,2,TRUE),VLOOKUP(S2426,标准!G$74:H$99,2,TRUE)),IF(F2426="女",VLOOKUP(S2426,标准!G$39:H$69,2,TRUE),VLOOKUP(S2426,标准!G$3:H$28,2,TRUE)))</f>
        <v>80</v>
      </c>
      <c r="U2426" s="88">
        <v>8.3</v>
      </c>
      <c r="V2426" s="71">
        <f>IF(U2426=0,0,IF(A2426&lt;43,IF(F2426="女",IF(U2426="",0,VLOOKUP(U2426,标准!A$108:B$128,2,TRUE)),IF(U2426="",0,VLOOKUP(U2426,标准!A$74:B$94,2,TRUE))),IF(F2426="女",IF(U2426="",0,VLOOKUP(U2426,标准!A$39:B$59,2,TRUE)),IF(U2426="",0,VLOOKUP(U2426,标准!A$3:B$23,2,TRUE)))))</f>
        <v>80</v>
      </c>
      <c r="W2426" s="86">
        <f t="shared" si="37"/>
        <v>79.8</v>
      </c>
      <c r="X2426" s="87">
        <v>4.4</v>
      </c>
      <c r="Y2426" s="87">
        <v>4.4</v>
      </c>
      <c r="Z2426" s="91"/>
      <c r="AA2426" s="92"/>
    </row>
    <row r="2427" customHeight="1" spans="1:27">
      <c r="A2427" s="62">
        <v>40</v>
      </c>
      <c r="B2427" s="63">
        <v>2426</v>
      </c>
      <c r="C2427" s="154" t="s">
        <v>4930</v>
      </c>
      <c r="D2427" s="154" t="s">
        <v>4834</v>
      </c>
      <c r="E2427" s="154" t="s">
        <v>4835</v>
      </c>
      <c r="F2427" s="154" t="s">
        <v>34</v>
      </c>
      <c r="G2427" s="155" t="s">
        <v>4931</v>
      </c>
      <c r="H2427" s="68">
        <v>156</v>
      </c>
      <c r="I2427" s="68">
        <v>45.3</v>
      </c>
      <c r="J2427" s="71">
        <f>IF(F2427="女",IF(H2427=0,0,VLOOKUP(I2427/(H2427*H2427/10000),标准!M$108:N$112,2,TRUE)),IF(H2427=0,0,VLOOKUP(I2427/(H2427*H2427/10000),标准!M$74:N$78,2,TRUE)))</f>
        <v>100</v>
      </c>
      <c r="K2427" s="72">
        <v>3381</v>
      </c>
      <c r="L2427" s="71">
        <f>IF(A2427&lt;43,IF(F2427="女",VLOOKUP(K2427,标准!K$108:L$128,2,TRUE),VLOOKUP(K2427,标准!K$74:L$94,2,TRUE)),IF(F2427="女",VLOOKUP(K2427,标准!K$39:L$59,2,TRUE),VLOOKUP(K2427,标准!K$3:L$23,2,TRUE)))</f>
        <v>95</v>
      </c>
      <c r="M2427" s="68">
        <v>17.6</v>
      </c>
      <c r="N2427" s="71">
        <f>IF(M2427="",0,IF(A2427&lt;43,IF(F2427="女",VLOOKUP(M2427,标准!C$108:D$128,2,TRUE),VLOOKUP(M2427,标准!C$74:D$94,2,TRUE)),IF(F2427="女",VLOOKUP(M2427,标准!C$39:D$59,2,TRUE),VLOOKUP(M2427,标准!C$3:D$23,2,TRUE))))</f>
        <v>76</v>
      </c>
      <c r="O2427" s="76">
        <v>184</v>
      </c>
      <c r="P2427" s="71">
        <f>IF(A2427&lt;43,IF(F2427="女",VLOOKUP(O2427/100,标准!E$108:F$128,2,TRUE),VLOOKUP(O2427/100,标准!E$74:F$94,2,TRUE)),IF(F2427="女",VLOOKUP(O2427/100,标准!E$39:F$59,2,TRUE),VLOOKUP(O2427/100,标准!E$3:F$23,2,TRUE)))</f>
        <v>80</v>
      </c>
      <c r="Q2427" s="81">
        <v>3.58</v>
      </c>
      <c r="R2427" s="71">
        <f>IF(Q2427=0,0,IF(A2427&lt;43,IF(F2427="女",IF(Q2427="",0,VLOOKUP(Q2427,标准!I$108:J$138,2,TRUE)),IF(Q2427="",0,VLOOKUP(Q2427,标准!I$74:J$104,2,TRUE))),IF(F2427="女",IF(Q2427="",0,VLOOKUP(Q2427,标准!I$39:J$69,2,TRUE)),IF(Q2427="",0,VLOOKUP(Q2427,标准!I$3:J$33,2,TRUE)))))</f>
        <v>74</v>
      </c>
      <c r="S2427" s="76">
        <v>58</v>
      </c>
      <c r="T2427" s="71">
        <f>IF(A2427&lt;43,IF(F2427="女",VLOOKUP(S2427,标准!G$108:H$138,2,TRUE),VLOOKUP(S2427,标准!G$74:H$99,2,TRUE)),IF(F2427="女",VLOOKUP(S2427,标准!G$39:H$69,2,TRUE),VLOOKUP(S2427,标准!G$3:H$28,2,TRUE)))</f>
        <v>101</v>
      </c>
      <c r="U2427" s="88">
        <v>8.3</v>
      </c>
      <c r="V2427" s="71">
        <f>IF(U2427=0,0,IF(A2427&lt;43,IF(F2427="女",IF(U2427="",0,VLOOKUP(U2427,标准!A$108:B$128,2,TRUE)),IF(U2427="",0,VLOOKUP(U2427,标准!A$74:B$94,2,TRUE))),IF(F2427="女",IF(U2427="",0,VLOOKUP(U2427,标准!A$39:B$59,2,TRUE)),IF(U2427="",0,VLOOKUP(U2427,标准!A$3:B$23,2,TRUE)))))</f>
        <v>80</v>
      </c>
      <c r="W2427" s="86">
        <f t="shared" si="37"/>
        <v>85.75</v>
      </c>
      <c r="X2427" s="87">
        <v>4.4</v>
      </c>
      <c r="Y2427" s="87">
        <v>4.5</v>
      </c>
      <c r="Z2427" s="91"/>
      <c r="AA2427" s="92"/>
    </row>
    <row r="2428" customHeight="1" spans="1:27">
      <c r="A2428" s="62">
        <v>40</v>
      </c>
      <c r="B2428" s="63">
        <v>2427</v>
      </c>
      <c r="C2428" s="154" t="s">
        <v>4932</v>
      </c>
      <c r="D2428" s="154" t="s">
        <v>4834</v>
      </c>
      <c r="E2428" s="154" t="s">
        <v>4835</v>
      </c>
      <c r="F2428" s="154" t="s">
        <v>34</v>
      </c>
      <c r="G2428" s="155" t="s">
        <v>4933</v>
      </c>
      <c r="H2428" s="68">
        <v>157.2</v>
      </c>
      <c r="I2428" s="68">
        <v>43.1</v>
      </c>
      <c r="J2428" s="71">
        <f>IF(F2428="女",IF(H2428=0,0,VLOOKUP(I2428/(H2428*H2428/10000),标准!M$108:N$112,2,TRUE)),IF(H2428=0,0,VLOOKUP(I2428/(H2428*H2428/10000),标准!M$74:N$78,2,TRUE)))</f>
        <v>100</v>
      </c>
      <c r="K2428" s="72">
        <v>2657</v>
      </c>
      <c r="L2428" s="71">
        <f>IF(A2428&lt;43,IF(F2428="女",VLOOKUP(K2428,标准!K$108:L$128,2,TRUE),VLOOKUP(K2428,标准!K$74:L$94,2,TRUE)),IF(F2428="女",VLOOKUP(K2428,标准!K$39:L$59,2,TRUE),VLOOKUP(K2428,标准!K$3:L$23,2,TRUE)))</f>
        <v>72</v>
      </c>
      <c r="M2428" s="68">
        <v>12.5</v>
      </c>
      <c r="N2428" s="71">
        <f>IF(M2428="",0,IF(A2428&lt;43,IF(F2428="女",VLOOKUP(M2428,标准!C$108:D$128,2,TRUE),VLOOKUP(M2428,标准!C$74:D$94,2,TRUE)),IF(F2428="女",VLOOKUP(M2428,标准!C$39:D$59,2,TRUE),VLOOKUP(M2428,标准!C$3:D$23,2,TRUE))))</f>
        <v>70</v>
      </c>
      <c r="O2428" s="76">
        <v>174</v>
      </c>
      <c r="P2428" s="71">
        <f>IF(A2428&lt;43,IF(F2428="女",VLOOKUP(O2428/100,标准!E$108:F$128,2,TRUE),VLOOKUP(O2428/100,标准!E$74:F$94,2,TRUE)),IF(F2428="女",VLOOKUP(O2428/100,标准!E$39:F$59,2,TRUE),VLOOKUP(O2428/100,标准!E$3:F$23,2,TRUE)))</f>
        <v>74</v>
      </c>
      <c r="Q2428" s="81">
        <v>4.27</v>
      </c>
      <c r="R2428" s="71">
        <f>IF(Q2428=0,0,IF(A2428&lt;43,IF(F2428="女",IF(Q2428="",0,VLOOKUP(Q2428,标准!I$108:J$138,2,TRUE)),IF(Q2428="",0,VLOOKUP(Q2428,标准!I$74:J$104,2,TRUE))),IF(F2428="女",IF(Q2428="",0,VLOOKUP(Q2428,标准!I$39:J$69,2,TRUE)),IF(Q2428="",0,VLOOKUP(Q2428,标准!I$3:J$33,2,TRUE)))))</f>
        <v>62</v>
      </c>
      <c r="S2428" s="76">
        <v>40</v>
      </c>
      <c r="T2428" s="71">
        <f>IF(A2428&lt;43,IF(F2428="女",VLOOKUP(S2428,标准!G$108:H$138,2,TRUE),VLOOKUP(S2428,标准!G$74:H$99,2,TRUE)),IF(F2428="女",VLOOKUP(S2428,标准!G$39:H$69,2,TRUE),VLOOKUP(S2428,标准!G$3:H$28,2,TRUE)))</f>
        <v>74</v>
      </c>
      <c r="U2428" s="88">
        <v>9</v>
      </c>
      <c r="V2428" s="71">
        <f>IF(U2428=0,0,IF(A2428&lt;43,IF(F2428="女",IF(U2428="",0,VLOOKUP(U2428,标准!A$108:B$128,2,TRUE)),IF(U2428="",0,VLOOKUP(U2428,标准!A$74:B$94,2,TRUE))),IF(F2428="女",IF(U2428="",0,VLOOKUP(U2428,标准!A$39:B$59,2,TRUE)),IF(U2428="",0,VLOOKUP(U2428,标准!A$3:B$23,2,TRUE)))))</f>
        <v>72</v>
      </c>
      <c r="W2428" s="86">
        <f t="shared" si="37"/>
        <v>74.4</v>
      </c>
      <c r="X2428" s="87">
        <v>4.9</v>
      </c>
      <c r="Y2428" s="87">
        <v>4.9</v>
      </c>
      <c r="Z2428" s="91"/>
      <c r="AA2428" s="92"/>
    </row>
    <row r="2429" customHeight="1" spans="1:27">
      <c r="A2429" s="62">
        <v>40</v>
      </c>
      <c r="B2429" s="63">
        <v>2428</v>
      </c>
      <c r="C2429" s="154" t="s">
        <v>4934</v>
      </c>
      <c r="D2429" s="154" t="s">
        <v>4834</v>
      </c>
      <c r="E2429" s="154" t="s">
        <v>4835</v>
      </c>
      <c r="F2429" s="154" t="s">
        <v>34</v>
      </c>
      <c r="G2429" s="155" t="s">
        <v>4935</v>
      </c>
      <c r="H2429" s="68">
        <v>150.2</v>
      </c>
      <c r="I2429" s="68">
        <v>48.8</v>
      </c>
      <c r="J2429" s="71">
        <f>IF(F2429="女",IF(H2429=0,0,VLOOKUP(I2429/(H2429*H2429/10000),标准!M$108:N$112,2,TRUE)),IF(H2429=0,0,VLOOKUP(I2429/(H2429*H2429/10000),标准!M$74:N$78,2,TRUE)))</f>
        <v>100</v>
      </c>
      <c r="K2429" s="72">
        <v>3831</v>
      </c>
      <c r="L2429" s="71">
        <f>IF(A2429&lt;43,IF(F2429="女",VLOOKUP(K2429,标准!K$108:L$128,2,TRUE),VLOOKUP(K2429,标准!K$74:L$94,2,TRUE)),IF(F2429="女",VLOOKUP(K2429,标准!K$39:L$59,2,TRUE),VLOOKUP(K2429,标准!K$3:L$23,2,TRUE)))</f>
        <v>100</v>
      </c>
      <c r="M2429" s="68">
        <v>18.3</v>
      </c>
      <c r="N2429" s="71">
        <f>IF(M2429="",0,IF(A2429&lt;43,IF(F2429="女",VLOOKUP(M2429,标准!C$108:D$128,2,TRUE),VLOOKUP(M2429,标准!C$74:D$94,2,TRUE)),IF(F2429="女",VLOOKUP(M2429,标准!C$39:D$59,2,TRUE),VLOOKUP(M2429,标准!C$3:D$23,2,TRUE))))</f>
        <v>78</v>
      </c>
      <c r="O2429" s="76">
        <v>152</v>
      </c>
      <c r="P2429" s="71">
        <f>IF(A2429&lt;43,IF(F2429="女",VLOOKUP(O2429/100,标准!E$108:F$128,2,TRUE),VLOOKUP(O2429/100,标准!E$74:F$94,2,TRUE)),IF(F2429="女",VLOOKUP(O2429/100,标准!E$39:F$59,2,TRUE),VLOOKUP(O2429/100,标准!E$3:F$23,2,TRUE)))</f>
        <v>60</v>
      </c>
      <c r="Q2429" s="81">
        <v>3.58</v>
      </c>
      <c r="R2429" s="71">
        <f>IF(Q2429=0,0,IF(A2429&lt;43,IF(F2429="女",IF(Q2429="",0,VLOOKUP(Q2429,标准!I$108:J$138,2,TRUE)),IF(Q2429="",0,VLOOKUP(Q2429,标准!I$74:J$104,2,TRUE))),IF(F2429="女",IF(Q2429="",0,VLOOKUP(Q2429,标准!I$39:J$69,2,TRUE)),IF(Q2429="",0,VLOOKUP(Q2429,标准!I$3:J$33,2,TRUE)))))</f>
        <v>74</v>
      </c>
      <c r="S2429" s="76">
        <v>51</v>
      </c>
      <c r="T2429" s="71">
        <f>IF(A2429&lt;43,IF(F2429="女",VLOOKUP(S2429,标准!G$108:H$138,2,TRUE),VLOOKUP(S2429,标准!G$74:H$99,2,TRUE)),IF(F2429="女",VLOOKUP(S2429,标准!G$39:H$69,2,TRUE),VLOOKUP(S2429,标准!G$3:H$28,2,TRUE)))</f>
        <v>85</v>
      </c>
      <c r="U2429" s="88">
        <v>9.3</v>
      </c>
      <c r="V2429" s="71">
        <f>IF(U2429=0,0,IF(A2429&lt;43,IF(F2429="女",IF(U2429="",0,VLOOKUP(U2429,标准!A$108:B$128,2,TRUE)),IF(U2429="",0,VLOOKUP(U2429,标准!A$74:B$94,2,TRUE))),IF(F2429="女",IF(U2429="",0,VLOOKUP(U2429,标准!A$39:B$59,2,TRUE)),IF(U2429="",0,VLOOKUP(U2429,标准!A$3:B$23,2,TRUE)))))</f>
        <v>70</v>
      </c>
      <c r="W2429" s="86">
        <f t="shared" si="37"/>
        <v>81.1</v>
      </c>
      <c r="X2429" s="87">
        <v>4.8</v>
      </c>
      <c r="Y2429" s="87">
        <v>4.5</v>
      </c>
      <c r="Z2429" s="91"/>
      <c r="AA2429" s="92"/>
    </row>
    <row r="2430" customHeight="1" spans="1:27">
      <c r="A2430" s="62">
        <v>40</v>
      </c>
      <c r="B2430" s="63">
        <v>2429</v>
      </c>
      <c r="C2430" s="154" t="s">
        <v>4936</v>
      </c>
      <c r="D2430" s="154" t="s">
        <v>4834</v>
      </c>
      <c r="E2430" s="154" t="s">
        <v>4835</v>
      </c>
      <c r="F2430" s="154" t="s">
        <v>30</v>
      </c>
      <c r="G2430" s="155" t="s">
        <v>4937</v>
      </c>
      <c r="H2430" s="68">
        <v>167.7</v>
      </c>
      <c r="I2430" s="68">
        <v>60.4</v>
      </c>
      <c r="J2430" s="71">
        <f>IF(F2430="女",IF(H2430=0,0,VLOOKUP(I2430/(H2430*H2430/10000),标准!M$108:N$112,2,TRUE)),IF(H2430=0,0,VLOOKUP(I2430/(H2430*H2430/10000),标准!M$74:N$78,2,TRUE)))</f>
        <v>100</v>
      </c>
      <c r="K2430" s="72">
        <v>4408</v>
      </c>
      <c r="L2430" s="71">
        <f>IF(A2430&lt;43,IF(F2430="女",VLOOKUP(K2430,标准!K$108:L$128,2,TRUE),VLOOKUP(K2430,标准!K$74:L$94,2,TRUE)),IF(F2430="女",VLOOKUP(K2430,标准!K$39:L$59,2,TRUE),VLOOKUP(K2430,标准!K$3:L$23,2,TRUE)))</f>
        <v>80</v>
      </c>
      <c r="M2430" s="68">
        <v>15.1</v>
      </c>
      <c r="N2430" s="71">
        <f>IF(M2430="",0,IF(A2430&lt;43,IF(F2430="女",VLOOKUP(M2430,标准!C$108:D$128,2,TRUE),VLOOKUP(M2430,标准!C$74:D$94,2,TRUE)),IF(F2430="女",VLOOKUP(M2430,标准!C$39:D$59,2,TRUE),VLOOKUP(M2430,标准!C$3:D$23,2,TRUE))))</f>
        <v>76</v>
      </c>
      <c r="O2430" s="76">
        <v>205</v>
      </c>
      <c r="P2430" s="71">
        <f>IF(A2430&lt;43,IF(F2430="女",VLOOKUP(O2430/100,标准!E$108:F$128,2,TRUE),VLOOKUP(O2430/100,标准!E$74:F$94,2,TRUE)),IF(F2430="女",VLOOKUP(O2430/100,标准!E$39:F$59,2,TRUE),VLOOKUP(O2430/100,标准!E$3:F$23,2,TRUE)))</f>
        <v>50</v>
      </c>
      <c r="Q2430" s="81">
        <v>4.23</v>
      </c>
      <c r="R2430" s="71">
        <f>IF(Q2430=0,0,IF(A2430&lt;43,IF(F2430="女",IF(Q2430="",0,VLOOKUP(Q2430,标准!I$108:J$138,2,TRUE)),IF(Q2430="",0,VLOOKUP(Q2430,标准!I$74:J$104,2,TRUE))),IF(F2430="女",IF(Q2430="",0,VLOOKUP(Q2430,标准!I$39:J$69,2,TRUE)),IF(Q2430="",0,VLOOKUP(Q2430,标准!I$3:J$33,2,TRUE)))))</f>
        <v>62</v>
      </c>
      <c r="S2430" s="76">
        <v>53</v>
      </c>
      <c r="T2430" s="71">
        <f>IF(A2430&lt;43,IF(F2430="女",VLOOKUP(S2430,标准!G$108:H$138,2,TRUE),VLOOKUP(S2430,标准!G$74:H$99,2,TRUE)),IF(F2430="女",VLOOKUP(S2430,标准!G$39:H$69,2,TRUE),VLOOKUP(S2430,标准!G$3:H$28,2,TRUE)))</f>
        <v>110</v>
      </c>
      <c r="U2430" s="88">
        <v>7.8</v>
      </c>
      <c r="V2430" s="71">
        <f>IF(U2430=0,0,IF(A2430&lt;43,IF(F2430="女",IF(U2430="",0,VLOOKUP(U2430,标准!A$108:B$128,2,TRUE)),IF(U2430="",0,VLOOKUP(U2430,标准!A$74:B$94,2,TRUE))),IF(F2430="女",IF(U2430="",0,VLOOKUP(U2430,标准!A$39:B$59,2,TRUE)),IF(U2430="",0,VLOOKUP(U2430,标准!A$3:B$23,2,TRUE)))))</f>
        <v>72</v>
      </c>
      <c r="W2430" s="86">
        <f t="shared" si="37"/>
        <v>77.4</v>
      </c>
      <c r="X2430" s="87">
        <v>3.7</v>
      </c>
      <c r="Y2430" s="87">
        <v>3.7</v>
      </c>
      <c r="Z2430" s="91"/>
      <c r="AA2430" s="92"/>
    </row>
    <row r="2431" customHeight="1" spans="1:27">
      <c r="A2431" s="62">
        <v>40</v>
      </c>
      <c r="B2431" s="63">
        <v>2430</v>
      </c>
      <c r="C2431" s="154" t="s">
        <v>4938</v>
      </c>
      <c r="D2431" s="154" t="s">
        <v>4939</v>
      </c>
      <c r="E2431" s="154" t="s">
        <v>4835</v>
      </c>
      <c r="F2431" s="154" t="s">
        <v>34</v>
      </c>
      <c r="G2431" s="155" t="s">
        <v>4940</v>
      </c>
      <c r="H2431" s="68">
        <v>159.1</v>
      </c>
      <c r="I2431" s="68">
        <v>52.7</v>
      </c>
      <c r="J2431" s="71">
        <f>IF(F2431="女",IF(H2431=0,0,VLOOKUP(I2431/(H2431*H2431/10000),标准!M$108:N$112,2,TRUE)),IF(H2431=0,0,VLOOKUP(I2431/(H2431*H2431/10000),标准!M$74:N$78,2,TRUE)))</f>
        <v>100</v>
      </c>
      <c r="K2431" s="72">
        <v>2740</v>
      </c>
      <c r="L2431" s="71">
        <f>IF(A2431&lt;43,IF(F2431="女",VLOOKUP(K2431,标准!K$108:L$128,2,TRUE),VLOOKUP(K2431,标准!K$74:L$94,2,TRUE)),IF(F2431="女",VLOOKUP(K2431,标准!K$39:L$59,2,TRUE),VLOOKUP(K2431,标准!K$3:L$23,2,TRUE)))</f>
        <v>74</v>
      </c>
      <c r="M2431" s="68">
        <v>12</v>
      </c>
      <c r="N2431" s="71">
        <f>IF(M2431="",0,IF(A2431&lt;43,IF(F2431="女",VLOOKUP(M2431,标准!C$108:D$128,2,TRUE),VLOOKUP(M2431,标准!C$74:D$94,2,TRUE)),IF(F2431="女",VLOOKUP(M2431,标准!C$39:D$59,2,TRUE),VLOOKUP(M2431,标准!C$3:D$23,2,TRUE))))</f>
        <v>68</v>
      </c>
      <c r="O2431" s="76">
        <v>182</v>
      </c>
      <c r="P2431" s="71">
        <f>IF(A2431&lt;43,IF(F2431="女",VLOOKUP(O2431/100,标准!E$108:F$128,2,TRUE),VLOOKUP(O2431/100,标准!E$74:F$94,2,TRUE)),IF(F2431="女",VLOOKUP(O2431/100,标准!E$39:F$59,2,TRUE),VLOOKUP(O2431/100,标准!E$3:F$23,2,TRUE)))</f>
        <v>80</v>
      </c>
      <c r="Q2431" s="81">
        <v>3.46</v>
      </c>
      <c r="R2431" s="71">
        <f>IF(Q2431=0,0,IF(A2431&lt;43,IF(F2431="女",IF(Q2431="",0,VLOOKUP(Q2431,标准!I$108:J$138,2,TRUE)),IF(Q2431="",0,VLOOKUP(Q2431,标准!I$74:J$104,2,TRUE))),IF(F2431="女",IF(Q2431="",0,VLOOKUP(Q2431,标准!I$39:J$69,2,TRUE)),IF(Q2431="",0,VLOOKUP(Q2431,标准!I$3:J$33,2,TRUE)))))</f>
        <v>78</v>
      </c>
      <c r="S2431" s="76">
        <v>35</v>
      </c>
      <c r="T2431" s="71">
        <f>IF(A2431&lt;43,IF(F2431="女",VLOOKUP(S2431,标准!G$108:H$138,2,TRUE),VLOOKUP(S2431,标准!G$74:H$99,2,TRUE)),IF(F2431="女",VLOOKUP(S2431,标准!G$39:H$69,2,TRUE),VLOOKUP(S2431,标准!G$3:H$28,2,TRUE)))</f>
        <v>68</v>
      </c>
      <c r="U2431" s="88">
        <v>8</v>
      </c>
      <c r="V2431" s="71">
        <f>IF(U2431=0,0,IF(A2431&lt;43,IF(F2431="女",IF(U2431="",0,VLOOKUP(U2431,标准!A$108:B$128,2,TRUE)),IF(U2431="",0,VLOOKUP(U2431,标准!A$74:B$94,2,TRUE))),IF(F2431="女",IF(U2431="",0,VLOOKUP(U2431,标准!A$39:B$59,2,TRUE)),IF(U2431="",0,VLOOKUP(U2431,标准!A$3:B$23,2,TRUE)))))</f>
        <v>85</v>
      </c>
      <c r="W2431" s="86">
        <f t="shared" si="37"/>
        <v>80.3</v>
      </c>
      <c r="X2431" s="87">
        <v>3.8</v>
      </c>
      <c r="Y2431" s="87">
        <v>3.8</v>
      </c>
      <c r="Z2431" s="91"/>
      <c r="AA2431" s="92"/>
    </row>
    <row r="2432" customHeight="1" spans="1:27">
      <c r="A2432" s="62">
        <v>40</v>
      </c>
      <c r="B2432" s="63">
        <v>2431</v>
      </c>
      <c r="C2432" s="154" t="s">
        <v>4941</v>
      </c>
      <c r="D2432" s="154" t="s">
        <v>4939</v>
      </c>
      <c r="E2432" s="154" t="s">
        <v>4835</v>
      </c>
      <c r="F2432" s="154" t="s">
        <v>34</v>
      </c>
      <c r="G2432" s="155" t="s">
        <v>4942</v>
      </c>
      <c r="H2432" s="68">
        <v>157.9</v>
      </c>
      <c r="I2432" s="68">
        <v>52</v>
      </c>
      <c r="J2432" s="71">
        <f>IF(F2432="女",IF(H2432=0,0,VLOOKUP(I2432/(H2432*H2432/10000),标准!M$108:N$112,2,TRUE)),IF(H2432=0,0,VLOOKUP(I2432/(H2432*H2432/10000),标准!M$74:N$78,2,TRUE)))</f>
        <v>100</v>
      </c>
      <c r="K2432" s="72">
        <v>3254</v>
      </c>
      <c r="L2432" s="71">
        <f>IF(A2432&lt;43,IF(F2432="女",VLOOKUP(K2432,标准!K$108:L$128,2,TRUE),VLOOKUP(K2432,标准!K$74:L$94,2,TRUE)),IF(F2432="女",VLOOKUP(K2432,标准!K$39:L$59,2,TRUE),VLOOKUP(K2432,标准!K$3:L$23,2,TRUE)))</f>
        <v>85</v>
      </c>
      <c r="M2432" s="68">
        <v>12</v>
      </c>
      <c r="N2432" s="71">
        <f>IF(M2432="",0,IF(A2432&lt;43,IF(F2432="女",VLOOKUP(M2432,标准!C$108:D$128,2,TRUE),VLOOKUP(M2432,标准!C$74:D$94,2,TRUE)),IF(F2432="女",VLOOKUP(M2432,标准!C$39:D$59,2,TRUE),VLOOKUP(M2432,标准!C$3:D$23,2,TRUE))))</f>
        <v>68</v>
      </c>
      <c r="O2432" s="76">
        <v>180</v>
      </c>
      <c r="P2432" s="71">
        <f>IF(A2432&lt;43,IF(F2432="女",VLOOKUP(O2432/100,标准!E$108:F$128,2,TRUE),VLOOKUP(O2432/100,标准!E$74:F$94,2,TRUE)),IF(F2432="女",VLOOKUP(O2432/100,标准!E$39:F$59,2,TRUE),VLOOKUP(O2432/100,标准!E$3:F$23,2,TRUE)))</f>
        <v>78</v>
      </c>
      <c r="Q2432" s="81">
        <v>3.44</v>
      </c>
      <c r="R2432" s="71">
        <f>IF(Q2432=0,0,IF(A2432&lt;43,IF(F2432="女",IF(Q2432="",0,VLOOKUP(Q2432,标准!I$108:J$138,2,TRUE)),IF(Q2432="",0,VLOOKUP(Q2432,标准!I$74:J$104,2,TRUE))),IF(F2432="女",IF(Q2432="",0,VLOOKUP(Q2432,标准!I$39:J$69,2,TRUE)),IF(Q2432="",0,VLOOKUP(Q2432,标准!I$3:J$33,2,TRUE)))))</f>
        <v>80</v>
      </c>
      <c r="S2432" s="76">
        <v>39</v>
      </c>
      <c r="T2432" s="71">
        <f>IF(A2432&lt;43,IF(F2432="女",VLOOKUP(S2432,标准!G$108:H$138,2,TRUE),VLOOKUP(S2432,标准!G$74:H$99,2,TRUE)),IF(F2432="女",VLOOKUP(S2432,标准!G$39:H$69,2,TRUE),VLOOKUP(S2432,标准!G$3:H$28,2,TRUE)))</f>
        <v>72</v>
      </c>
      <c r="U2432" s="88">
        <v>8.4</v>
      </c>
      <c r="V2432" s="71">
        <f>IF(U2432=0,0,IF(A2432&lt;43,IF(F2432="女",IF(U2432="",0,VLOOKUP(U2432,标准!A$108:B$128,2,TRUE)),IF(U2432="",0,VLOOKUP(U2432,标准!A$74:B$94,2,TRUE))),IF(F2432="女",IF(U2432="",0,VLOOKUP(U2432,标准!A$39:B$59,2,TRUE)),IF(U2432="",0,VLOOKUP(U2432,标准!A$3:B$23,2,TRUE)))))</f>
        <v>78</v>
      </c>
      <c r="W2432" s="86">
        <f t="shared" si="37"/>
        <v>81.15</v>
      </c>
      <c r="X2432" s="87">
        <v>4.1</v>
      </c>
      <c r="Y2432" s="87">
        <v>3.7</v>
      </c>
      <c r="Z2432" s="91"/>
      <c r="AA2432" s="92"/>
    </row>
    <row r="2433" customHeight="1" spans="1:27">
      <c r="A2433" s="62">
        <v>40</v>
      </c>
      <c r="B2433" s="63">
        <v>2432</v>
      </c>
      <c r="C2433" s="154" t="s">
        <v>4943</v>
      </c>
      <c r="D2433" s="154" t="s">
        <v>4939</v>
      </c>
      <c r="E2433" s="154" t="s">
        <v>4835</v>
      </c>
      <c r="F2433" s="154" t="s">
        <v>30</v>
      </c>
      <c r="G2433" s="155" t="s">
        <v>4944</v>
      </c>
      <c r="H2433" s="68">
        <v>176.1</v>
      </c>
      <c r="I2433" s="68">
        <v>59.8</v>
      </c>
      <c r="J2433" s="71">
        <f>IF(F2433="女",IF(H2433=0,0,VLOOKUP(I2433/(H2433*H2433/10000),标准!M$108:N$112,2,TRUE)),IF(H2433=0,0,VLOOKUP(I2433/(H2433*H2433/10000),标准!M$74:N$78,2,TRUE)))</f>
        <v>100</v>
      </c>
      <c r="K2433" s="72">
        <v>4912</v>
      </c>
      <c r="L2433" s="71">
        <f>IF(A2433&lt;43,IF(F2433="女",VLOOKUP(K2433,标准!K$108:L$128,2,TRUE),VLOOKUP(K2433,标准!K$74:L$94,2,TRUE)),IF(F2433="女",VLOOKUP(K2433,标准!K$39:L$59,2,TRUE),VLOOKUP(K2433,标准!K$3:L$23,2,TRUE)))</f>
        <v>90</v>
      </c>
      <c r="M2433" s="68">
        <v>4</v>
      </c>
      <c r="N2433" s="71">
        <f>IF(M2433="",0,IF(A2433&lt;43,IF(F2433="女",VLOOKUP(M2433,标准!C$108:D$128,2,TRUE),VLOOKUP(M2433,标准!C$74:D$94,2,TRUE)),IF(F2433="女",VLOOKUP(M2433,标准!C$39:D$59,2,TRUE),VLOOKUP(M2433,标准!C$3:D$23,2,TRUE))))</f>
        <v>60</v>
      </c>
      <c r="O2433" s="76">
        <v>200</v>
      </c>
      <c r="P2433" s="71">
        <f>IF(A2433&lt;43,IF(F2433="女",VLOOKUP(O2433/100,标准!E$108:F$128,2,TRUE),VLOOKUP(O2433/100,标准!E$74:F$94,2,TRUE)),IF(F2433="女",VLOOKUP(O2433/100,标准!E$39:F$59,2,TRUE),VLOOKUP(O2433/100,标准!E$3:F$23,2,TRUE)))</f>
        <v>40</v>
      </c>
      <c r="Q2433" s="81">
        <v>4.13</v>
      </c>
      <c r="R2433" s="71">
        <f>IF(Q2433=0,0,IF(A2433&lt;43,IF(F2433="女",IF(Q2433="",0,VLOOKUP(Q2433,标准!I$108:J$138,2,TRUE)),IF(Q2433="",0,VLOOKUP(Q2433,标准!I$74:J$104,2,TRUE))),IF(F2433="女",IF(Q2433="",0,VLOOKUP(Q2433,标准!I$39:J$69,2,TRUE)),IF(Q2433="",0,VLOOKUP(Q2433,标准!I$3:J$33,2,TRUE)))))</f>
        <v>66</v>
      </c>
      <c r="S2433" s="76">
        <v>1</v>
      </c>
      <c r="T2433" s="71">
        <f>IF(A2433&lt;43,IF(F2433="女",VLOOKUP(S2433,标准!G$108:H$138,2,TRUE),VLOOKUP(S2433,标准!G$74:H$99,2,TRUE)),IF(F2433="女",VLOOKUP(S2433,标准!G$39:H$69,2,TRUE),VLOOKUP(S2433,标准!G$3:H$28,2,TRUE)))</f>
        <v>0</v>
      </c>
      <c r="U2433" s="88">
        <v>7.5</v>
      </c>
      <c r="V2433" s="71">
        <f>IF(U2433=0,0,IF(A2433&lt;43,IF(F2433="女",IF(U2433="",0,VLOOKUP(U2433,标准!A$108:B$128,2,TRUE)),IF(U2433="",0,VLOOKUP(U2433,标准!A$74:B$94,2,TRUE))),IF(F2433="女",IF(U2433="",0,VLOOKUP(U2433,标准!A$39:B$59,2,TRUE)),IF(U2433="",0,VLOOKUP(U2433,标准!A$3:B$23,2,TRUE)))))</f>
        <v>76</v>
      </c>
      <c r="W2433" s="86">
        <f t="shared" si="37"/>
        <v>66.9</v>
      </c>
      <c r="X2433" s="87">
        <v>3.8</v>
      </c>
      <c r="Y2433" s="87">
        <v>3.7</v>
      </c>
      <c r="Z2433" s="91"/>
      <c r="AA2433" s="92"/>
    </row>
    <row r="2434" customHeight="1" spans="1:27">
      <c r="A2434" s="62">
        <v>40</v>
      </c>
      <c r="B2434" s="63">
        <v>2433</v>
      </c>
      <c r="C2434" s="154" t="s">
        <v>4945</v>
      </c>
      <c r="D2434" s="154" t="s">
        <v>4939</v>
      </c>
      <c r="E2434" s="154" t="s">
        <v>4835</v>
      </c>
      <c r="F2434" s="154" t="s">
        <v>34</v>
      </c>
      <c r="G2434" s="155" t="s">
        <v>4946</v>
      </c>
      <c r="H2434" s="68">
        <v>155.1</v>
      </c>
      <c r="I2434" s="68">
        <v>71.3</v>
      </c>
      <c r="J2434" s="71">
        <f>IF(F2434="女",IF(H2434=0,0,VLOOKUP(I2434/(H2434*H2434/10000),标准!M$108:N$112,2,TRUE)),IF(H2434=0,0,VLOOKUP(I2434/(H2434*H2434/10000),标准!M$74:N$78,2,TRUE)))</f>
        <v>60</v>
      </c>
      <c r="K2434" s="72">
        <v>2053</v>
      </c>
      <c r="L2434" s="71">
        <f>IF(A2434&lt;43,IF(F2434="女",VLOOKUP(K2434,标准!K$108:L$128,2,TRUE),VLOOKUP(K2434,标准!K$74:L$94,2,TRUE)),IF(F2434="女",VLOOKUP(K2434,标准!K$39:L$59,2,TRUE),VLOOKUP(K2434,标准!K$3:L$23,2,TRUE)))</f>
        <v>60</v>
      </c>
      <c r="M2434" s="68">
        <v>20</v>
      </c>
      <c r="N2434" s="71">
        <f>IF(M2434="",0,IF(A2434&lt;43,IF(F2434="女",VLOOKUP(M2434,标准!C$108:D$128,2,TRUE),VLOOKUP(M2434,标准!C$74:D$94,2,TRUE)),IF(F2434="女",VLOOKUP(M2434,标准!C$39:D$59,2,TRUE),VLOOKUP(M2434,标准!C$3:D$23,2,TRUE))))</f>
        <v>80</v>
      </c>
      <c r="O2434" s="76">
        <v>159</v>
      </c>
      <c r="P2434" s="71">
        <f>IF(A2434&lt;43,IF(F2434="女",VLOOKUP(O2434/100,标准!E$108:F$128,2,TRUE),VLOOKUP(O2434/100,标准!E$74:F$94,2,TRUE)),IF(F2434="女",VLOOKUP(O2434/100,标准!E$39:F$59,2,TRUE),VLOOKUP(O2434/100,标准!E$3:F$23,2,TRUE)))</f>
        <v>64</v>
      </c>
      <c r="Q2434" s="81">
        <v>4.22</v>
      </c>
      <c r="R2434" s="71">
        <f>IF(Q2434=0,0,IF(A2434&lt;43,IF(F2434="女",IF(Q2434="",0,VLOOKUP(Q2434,标准!I$108:J$138,2,TRUE)),IF(Q2434="",0,VLOOKUP(Q2434,标准!I$74:J$104,2,TRUE))),IF(F2434="女",IF(Q2434="",0,VLOOKUP(Q2434,标准!I$39:J$69,2,TRUE)),IF(Q2434="",0,VLOOKUP(Q2434,标准!I$3:J$33,2,TRUE)))))</f>
        <v>64</v>
      </c>
      <c r="S2434" s="76">
        <v>45</v>
      </c>
      <c r="T2434" s="71">
        <f>IF(A2434&lt;43,IF(F2434="女",VLOOKUP(S2434,标准!G$108:H$138,2,TRUE),VLOOKUP(S2434,标准!G$74:H$99,2,TRUE)),IF(F2434="女",VLOOKUP(S2434,标准!G$39:H$69,2,TRUE),VLOOKUP(S2434,标准!G$3:H$28,2,TRUE)))</f>
        <v>78</v>
      </c>
      <c r="U2434" s="88">
        <v>9.8</v>
      </c>
      <c r="V2434" s="71">
        <f>IF(U2434=0,0,IF(A2434&lt;43,IF(F2434="女",IF(U2434="",0,VLOOKUP(U2434,标准!A$108:B$128,2,TRUE)),IF(U2434="",0,VLOOKUP(U2434,标准!A$74:B$94,2,TRUE))),IF(F2434="女",IF(U2434="",0,VLOOKUP(U2434,标准!A$39:B$59,2,TRUE)),IF(U2434="",0,VLOOKUP(U2434,标准!A$3:B$23,2,TRUE)))))</f>
        <v>64</v>
      </c>
      <c r="W2434" s="86">
        <f t="shared" ref="W2434:W2497" si="38">V2434*0.2+N2434*0.1+P2434*0.1+T2434*0.1+R2434*0.2+J2434*0.15+L2434*0.15</f>
        <v>65.8</v>
      </c>
      <c r="X2434" s="87">
        <v>4.3</v>
      </c>
      <c r="Y2434" s="87">
        <v>4.4</v>
      </c>
      <c r="Z2434" s="91"/>
      <c r="AA2434" s="92"/>
    </row>
    <row r="2435" customHeight="1" spans="1:27">
      <c r="A2435" s="62">
        <v>40</v>
      </c>
      <c r="B2435" s="63">
        <v>2434</v>
      </c>
      <c r="C2435" s="154" t="s">
        <v>4947</v>
      </c>
      <c r="D2435" s="154" t="s">
        <v>4939</v>
      </c>
      <c r="E2435" s="154" t="s">
        <v>4835</v>
      </c>
      <c r="F2435" s="154" t="s">
        <v>34</v>
      </c>
      <c r="G2435" s="155" t="s">
        <v>4948</v>
      </c>
      <c r="H2435" s="68">
        <v>154.2</v>
      </c>
      <c r="I2435" s="68">
        <v>50.1</v>
      </c>
      <c r="J2435" s="71">
        <f>IF(F2435="女",IF(H2435=0,0,VLOOKUP(I2435/(H2435*H2435/10000),标准!M$108:N$112,2,TRUE)),IF(H2435=0,0,VLOOKUP(I2435/(H2435*H2435/10000),标准!M$74:N$78,2,TRUE)))</f>
        <v>100</v>
      </c>
      <c r="K2435" s="72">
        <v>2967</v>
      </c>
      <c r="L2435" s="71">
        <f>IF(A2435&lt;43,IF(F2435="女",VLOOKUP(K2435,标准!K$108:L$128,2,TRUE),VLOOKUP(K2435,标准!K$74:L$94,2,TRUE)),IF(F2435="女",VLOOKUP(K2435,标准!K$39:L$59,2,TRUE),VLOOKUP(K2435,标准!K$3:L$23,2,TRUE)))</f>
        <v>78</v>
      </c>
      <c r="M2435" s="68">
        <v>22.5</v>
      </c>
      <c r="N2435" s="71">
        <f>IF(M2435="",0,IF(A2435&lt;43,IF(F2435="女",VLOOKUP(M2435,标准!C$108:D$128,2,TRUE),VLOOKUP(M2435,标准!C$74:D$94,2,TRUE)),IF(F2435="女",VLOOKUP(M2435,标准!C$39:D$59,2,TRUE),VLOOKUP(M2435,标准!C$3:D$23,2,TRUE))))</f>
        <v>90</v>
      </c>
      <c r="O2435" s="76">
        <v>162</v>
      </c>
      <c r="P2435" s="71">
        <f>IF(A2435&lt;43,IF(F2435="女",VLOOKUP(O2435/100,标准!E$108:F$128,2,TRUE),VLOOKUP(O2435/100,标准!E$74:F$94,2,TRUE)),IF(F2435="女",VLOOKUP(O2435/100,标准!E$39:F$59,2,TRUE),VLOOKUP(O2435/100,标准!E$3:F$23,2,TRUE)))</f>
        <v>66</v>
      </c>
      <c r="Q2435" s="81">
        <v>3.53</v>
      </c>
      <c r="R2435" s="71">
        <f>IF(Q2435=0,0,IF(A2435&lt;43,IF(F2435="女",IF(Q2435="",0,VLOOKUP(Q2435,标准!I$108:J$138,2,TRUE)),IF(Q2435="",0,VLOOKUP(Q2435,标准!I$74:J$104,2,TRUE))),IF(F2435="女",IF(Q2435="",0,VLOOKUP(Q2435,标准!I$39:J$69,2,TRUE)),IF(Q2435="",0,VLOOKUP(Q2435,标准!I$3:J$33,2,TRUE)))))</f>
        <v>76</v>
      </c>
      <c r="S2435" s="76">
        <v>53</v>
      </c>
      <c r="T2435" s="71">
        <f>IF(A2435&lt;43,IF(F2435="女",VLOOKUP(S2435,标准!G$108:H$138,2,TRUE),VLOOKUP(S2435,标准!G$74:H$99,2,TRUE)),IF(F2435="女",VLOOKUP(S2435,标准!G$39:H$69,2,TRUE),VLOOKUP(S2435,标准!G$3:H$28,2,TRUE)))</f>
        <v>90</v>
      </c>
      <c r="U2435" s="88">
        <v>8.6</v>
      </c>
      <c r="V2435" s="71">
        <f>IF(U2435=0,0,IF(A2435&lt;43,IF(F2435="女",IF(U2435="",0,VLOOKUP(U2435,标准!A$108:B$128,2,TRUE)),IF(U2435="",0,VLOOKUP(U2435,标准!A$74:B$94,2,TRUE))),IF(F2435="女",IF(U2435="",0,VLOOKUP(U2435,标准!A$39:B$59,2,TRUE)),IF(U2435="",0,VLOOKUP(U2435,标准!A$3:B$23,2,TRUE)))))</f>
        <v>76</v>
      </c>
      <c r="W2435" s="86">
        <f t="shared" si="38"/>
        <v>81.7</v>
      </c>
      <c r="X2435" s="87">
        <v>4.1</v>
      </c>
      <c r="Y2435" s="87">
        <v>3.9</v>
      </c>
      <c r="Z2435" s="91"/>
      <c r="AA2435" s="92"/>
    </row>
    <row r="2436" customHeight="1" spans="1:27">
      <c r="A2436" s="62">
        <v>40</v>
      </c>
      <c r="B2436" s="63">
        <v>2435</v>
      </c>
      <c r="C2436" s="154" t="s">
        <v>4949</v>
      </c>
      <c r="D2436" s="154" t="s">
        <v>4939</v>
      </c>
      <c r="E2436" s="154" t="s">
        <v>4835</v>
      </c>
      <c r="F2436" s="154" t="s">
        <v>34</v>
      </c>
      <c r="G2436" s="155" t="s">
        <v>4950</v>
      </c>
      <c r="H2436" s="68">
        <v>162.4</v>
      </c>
      <c r="I2436" s="68">
        <v>63.1</v>
      </c>
      <c r="J2436" s="71">
        <f>IF(F2436="女",IF(H2436=0,0,VLOOKUP(I2436/(H2436*H2436/10000),标准!M$108:N$112,2,TRUE)),IF(H2436=0,0,VLOOKUP(I2436/(H2436*H2436/10000),标准!M$74:N$78,2,TRUE)))</f>
        <v>80</v>
      </c>
      <c r="K2436" s="72">
        <v>3014</v>
      </c>
      <c r="L2436" s="71">
        <f>IF(A2436&lt;43,IF(F2436="女",VLOOKUP(K2436,标准!K$108:L$128,2,TRUE),VLOOKUP(K2436,标准!K$74:L$94,2,TRUE)),IF(F2436="女",VLOOKUP(K2436,标准!K$39:L$59,2,TRUE),VLOOKUP(K2436,标准!K$3:L$23,2,TRUE)))</f>
        <v>80</v>
      </c>
      <c r="M2436" s="68">
        <v>8</v>
      </c>
      <c r="N2436" s="71">
        <f>IF(M2436="",0,IF(A2436&lt;43,IF(F2436="女",VLOOKUP(M2436,标准!C$108:D$128,2,TRUE),VLOOKUP(M2436,标准!C$74:D$94,2,TRUE)),IF(F2436="女",VLOOKUP(M2436,标准!C$39:D$59,2,TRUE),VLOOKUP(M2436,标准!C$3:D$23,2,TRUE))))</f>
        <v>62</v>
      </c>
      <c r="O2436" s="76">
        <v>155</v>
      </c>
      <c r="P2436" s="71">
        <f>IF(A2436&lt;43,IF(F2436="女",VLOOKUP(O2436/100,标准!E$108:F$128,2,TRUE),VLOOKUP(O2436/100,标准!E$74:F$94,2,TRUE)),IF(F2436="女",VLOOKUP(O2436/100,标准!E$39:F$59,2,TRUE),VLOOKUP(O2436/100,标准!E$3:F$23,2,TRUE)))</f>
        <v>62</v>
      </c>
      <c r="Q2436" s="81">
        <v>4.14</v>
      </c>
      <c r="R2436" s="71">
        <f>IF(Q2436=0,0,IF(A2436&lt;43,IF(F2436="女",IF(Q2436="",0,VLOOKUP(Q2436,标准!I$108:J$138,2,TRUE)),IF(Q2436="",0,VLOOKUP(Q2436,标准!I$74:J$104,2,TRUE))),IF(F2436="女",IF(Q2436="",0,VLOOKUP(Q2436,标准!I$39:J$69,2,TRUE)),IF(Q2436="",0,VLOOKUP(Q2436,标准!I$3:J$33,2,TRUE)))))</f>
        <v>68</v>
      </c>
      <c r="S2436" s="76">
        <v>40</v>
      </c>
      <c r="T2436" s="71">
        <f>IF(A2436&lt;43,IF(F2436="女",VLOOKUP(S2436,标准!G$108:H$138,2,TRUE),VLOOKUP(S2436,标准!G$74:H$99,2,TRUE)),IF(F2436="女",VLOOKUP(S2436,标准!G$39:H$69,2,TRUE),VLOOKUP(S2436,标准!G$3:H$28,2,TRUE)))</f>
        <v>74</v>
      </c>
      <c r="U2436" s="88">
        <v>9.8</v>
      </c>
      <c r="V2436" s="71">
        <f>IF(U2436=0,0,IF(A2436&lt;43,IF(F2436="女",IF(U2436="",0,VLOOKUP(U2436,标准!A$108:B$128,2,TRUE)),IF(U2436="",0,VLOOKUP(U2436,标准!A$74:B$94,2,TRUE))),IF(F2436="女",IF(U2436="",0,VLOOKUP(U2436,标准!A$39:B$59,2,TRUE)),IF(U2436="",0,VLOOKUP(U2436,标准!A$3:B$23,2,TRUE)))))</f>
        <v>64</v>
      </c>
      <c r="W2436" s="86">
        <f t="shared" si="38"/>
        <v>70.2</v>
      </c>
      <c r="X2436" s="87">
        <v>4.2</v>
      </c>
      <c r="Y2436" s="87">
        <v>4.3</v>
      </c>
      <c r="Z2436" s="91"/>
      <c r="AA2436" s="92"/>
    </row>
    <row r="2437" customHeight="1" spans="1:27">
      <c r="A2437" s="62">
        <v>40</v>
      </c>
      <c r="B2437" s="63">
        <v>2436</v>
      </c>
      <c r="C2437" s="154" t="s">
        <v>4951</v>
      </c>
      <c r="D2437" s="154" t="s">
        <v>4939</v>
      </c>
      <c r="E2437" s="154" t="s">
        <v>4835</v>
      </c>
      <c r="F2437" s="154" t="s">
        <v>34</v>
      </c>
      <c r="G2437" s="155" t="s">
        <v>4952</v>
      </c>
      <c r="H2437" s="68">
        <v>164.6</v>
      </c>
      <c r="I2437" s="68">
        <v>56</v>
      </c>
      <c r="J2437" s="71">
        <f>IF(F2437="女",IF(H2437=0,0,VLOOKUP(I2437/(H2437*H2437/10000),标准!M$108:N$112,2,TRUE)),IF(H2437=0,0,VLOOKUP(I2437/(H2437*H2437/10000),标准!M$74:N$78,2,TRUE)))</f>
        <v>100</v>
      </c>
      <c r="K2437" s="72">
        <v>2385</v>
      </c>
      <c r="L2437" s="71">
        <f>IF(A2437&lt;43,IF(F2437="女",VLOOKUP(K2437,标准!K$108:L$128,2,TRUE),VLOOKUP(K2437,标准!K$74:L$94,2,TRUE)),IF(F2437="女",VLOOKUP(K2437,标准!K$39:L$59,2,TRUE),VLOOKUP(K2437,标准!K$3:L$23,2,TRUE)))</f>
        <v>66</v>
      </c>
      <c r="M2437" s="68">
        <v>8</v>
      </c>
      <c r="N2437" s="71">
        <f>IF(M2437="",0,IF(A2437&lt;43,IF(F2437="女",VLOOKUP(M2437,标准!C$108:D$128,2,TRUE),VLOOKUP(M2437,标准!C$74:D$94,2,TRUE)),IF(F2437="女",VLOOKUP(M2437,标准!C$39:D$59,2,TRUE),VLOOKUP(M2437,标准!C$3:D$23,2,TRUE))))</f>
        <v>62</v>
      </c>
      <c r="O2437" s="76">
        <v>180</v>
      </c>
      <c r="P2437" s="71">
        <f>IF(A2437&lt;43,IF(F2437="女",VLOOKUP(O2437/100,标准!E$108:F$128,2,TRUE),VLOOKUP(O2437/100,标准!E$74:F$94,2,TRUE)),IF(F2437="女",VLOOKUP(O2437/100,标准!E$39:F$59,2,TRUE),VLOOKUP(O2437/100,标准!E$3:F$23,2,TRUE)))</f>
        <v>78</v>
      </c>
      <c r="Q2437" s="81">
        <v>3.21</v>
      </c>
      <c r="R2437" s="71">
        <f>IF(Q2437=0,0,IF(A2437&lt;43,IF(F2437="女",IF(Q2437="",0,VLOOKUP(Q2437,标准!I$108:J$138,2,TRUE)),IF(Q2437="",0,VLOOKUP(Q2437,标准!I$74:J$104,2,TRUE))),IF(F2437="女",IF(Q2437="",0,VLOOKUP(Q2437,标准!I$39:J$69,2,TRUE)),IF(Q2437="",0,VLOOKUP(Q2437,标准!I$3:J$33,2,TRUE)))))</f>
        <v>95</v>
      </c>
      <c r="S2437" s="76">
        <v>44</v>
      </c>
      <c r="T2437" s="71">
        <f>IF(A2437&lt;43,IF(F2437="女",VLOOKUP(S2437,标准!G$108:H$138,2,TRUE),VLOOKUP(S2437,标准!G$74:H$99,2,TRUE)),IF(F2437="女",VLOOKUP(S2437,标准!G$39:H$69,2,TRUE),VLOOKUP(S2437,标准!G$3:H$28,2,TRUE)))</f>
        <v>78</v>
      </c>
      <c r="U2437" s="88">
        <v>6.6</v>
      </c>
      <c r="V2437" s="71">
        <f>IF(U2437=0,0,IF(A2437&lt;43,IF(F2437="女",IF(U2437="",0,VLOOKUP(U2437,标准!A$108:B$128,2,TRUE)),IF(U2437="",0,VLOOKUP(U2437,标准!A$74:B$94,2,TRUE))),IF(F2437="女",IF(U2437="",0,VLOOKUP(U2437,标准!A$39:B$59,2,TRUE)),IF(U2437="",0,VLOOKUP(U2437,标准!A$3:B$23,2,TRUE)))))</f>
        <v>100</v>
      </c>
      <c r="W2437" s="86">
        <f t="shared" si="38"/>
        <v>85.7</v>
      </c>
      <c r="X2437" s="87">
        <v>3.9</v>
      </c>
      <c r="Y2437" s="87">
        <v>4.1</v>
      </c>
      <c r="Z2437" s="91"/>
      <c r="AA2437" s="92"/>
    </row>
    <row r="2438" customHeight="1" spans="1:27">
      <c r="A2438" s="62">
        <v>40</v>
      </c>
      <c r="B2438" s="63">
        <v>2437</v>
      </c>
      <c r="C2438" s="154" t="s">
        <v>4953</v>
      </c>
      <c r="D2438" s="154" t="s">
        <v>4939</v>
      </c>
      <c r="E2438" s="154" t="s">
        <v>4835</v>
      </c>
      <c r="F2438" s="154" t="s">
        <v>34</v>
      </c>
      <c r="G2438" s="155" t="s">
        <v>4954</v>
      </c>
      <c r="H2438" s="68">
        <v>157.6</v>
      </c>
      <c r="I2438" s="68">
        <v>54.8</v>
      </c>
      <c r="J2438" s="71">
        <f>IF(F2438="女",IF(H2438=0,0,VLOOKUP(I2438/(H2438*H2438/10000),标准!M$108:N$112,2,TRUE)),IF(H2438=0,0,VLOOKUP(I2438/(H2438*H2438/10000),标准!M$74:N$78,2,TRUE)))</f>
        <v>100</v>
      </c>
      <c r="K2438" s="72">
        <v>3157</v>
      </c>
      <c r="L2438" s="71">
        <f>IF(A2438&lt;43,IF(F2438="女",VLOOKUP(K2438,标准!K$108:L$128,2,TRUE),VLOOKUP(K2438,标准!K$74:L$94,2,TRUE)),IF(F2438="女",VLOOKUP(K2438,标准!K$39:L$59,2,TRUE),VLOOKUP(K2438,标准!K$3:L$23,2,TRUE)))</f>
        <v>85</v>
      </c>
      <c r="M2438" s="68">
        <v>9.5</v>
      </c>
      <c r="N2438" s="71">
        <f>IF(M2438="",0,IF(A2438&lt;43,IF(F2438="女",VLOOKUP(M2438,标准!C$108:D$128,2,TRUE),VLOOKUP(M2438,标准!C$74:D$94,2,TRUE)),IF(F2438="女",VLOOKUP(M2438,标准!C$39:D$59,2,TRUE),VLOOKUP(M2438,标准!C$3:D$23,2,TRUE))))</f>
        <v>64</v>
      </c>
      <c r="O2438" s="76">
        <v>157</v>
      </c>
      <c r="P2438" s="71">
        <f>IF(A2438&lt;43,IF(F2438="女",VLOOKUP(O2438/100,标准!E$108:F$128,2,TRUE),VLOOKUP(O2438/100,标准!E$74:F$94,2,TRUE)),IF(F2438="女",VLOOKUP(O2438/100,标准!E$39:F$59,2,TRUE),VLOOKUP(O2438/100,标准!E$3:F$23,2,TRUE)))</f>
        <v>64</v>
      </c>
      <c r="Q2438" s="81">
        <v>3.5</v>
      </c>
      <c r="R2438" s="71">
        <f>IF(Q2438=0,0,IF(A2438&lt;43,IF(F2438="女",IF(Q2438="",0,VLOOKUP(Q2438,标准!I$108:J$138,2,TRUE)),IF(Q2438="",0,VLOOKUP(Q2438,标准!I$74:J$104,2,TRUE))),IF(F2438="女",IF(Q2438="",0,VLOOKUP(Q2438,标准!I$39:J$69,2,TRUE)),IF(Q2438="",0,VLOOKUP(Q2438,标准!I$3:J$33,2,TRUE)))))</f>
        <v>76</v>
      </c>
      <c r="S2438" s="76">
        <v>31</v>
      </c>
      <c r="T2438" s="71">
        <f>IF(A2438&lt;43,IF(F2438="女",VLOOKUP(S2438,标准!G$108:H$138,2,TRUE),VLOOKUP(S2438,标准!G$74:H$99,2,TRUE)),IF(F2438="女",VLOOKUP(S2438,标准!G$39:H$69,2,TRUE),VLOOKUP(S2438,标准!G$3:H$28,2,TRUE)))</f>
        <v>64</v>
      </c>
      <c r="U2438" s="88">
        <v>9.5</v>
      </c>
      <c r="V2438" s="71">
        <f>IF(U2438=0,0,IF(A2438&lt;43,IF(F2438="女",IF(U2438="",0,VLOOKUP(U2438,标准!A$108:B$128,2,TRUE)),IF(U2438="",0,VLOOKUP(U2438,标准!A$74:B$94,2,TRUE))),IF(F2438="女",IF(U2438="",0,VLOOKUP(U2438,标准!A$39:B$59,2,TRUE)),IF(U2438="",0,VLOOKUP(U2438,标准!A$3:B$23,2,TRUE)))))</f>
        <v>68</v>
      </c>
      <c r="W2438" s="86">
        <f t="shared" si="38"/>
        <v>75.75</v>
      </c>
      <c r="X2438" s="87">
        <v>4.7</v>
      </c>
      <c r="Y2438" s="87">
        <v>4.7</v>
      </c>
      <c r="Z2438" s="91"/>
      <c r="AA2438" s="92"/>
    </row>
    <row r="2439" customHeight="1" spans="1:27">
      <c r="A2439" s="62">
        <v>40</v>
      </c>
      <c r="B2439" s="63">
        <v>2438</v>
      </c>
      <c r="C2439" s="154" t="s">
        <v>4955</v>
      </c>
      <c r="D2439" s="154" t="s">
        <v>4939</v>
      </c>
      <c r="E2439" s="154" t="s">
        <v>4835</v>
      </c>
      <c r="F2439" s="154" t="s">
        <v>34</v>
      </c>
      <c r="G2439" s="155" t="s">
        <v>4956</v>
      </c>
      <c r="H2439" s="68">
        <v>154</v>
      </c>
      <c r="I2439" s="68">
        <v>48.7</v>
      </c>
      <c r="J2439" s="71">
        <f>IF(F2439="女",IF(H2439=0,0,VLOOKUP(I2439/(H2439*H2439/10000),标准!M$108:N$112,2,TRUE)),IF(H2439=0,0,VLOOKUP(I2439/(H2439*H2439/10000),标准!M$74:N$78,2,TRUE)))</f>
        <v>100</v>
      </c>
      <c r="K2439" s="72">
        <v>3634</v>
      </c>
      <c r="L2439" s="71">
        <f>IF(A2439&lt;43,IF(F2439="女",VLOOKUP(K2439,标准!K$108:L$128,2,TRUE),VLOOKUP(K2439,标准!K$74:L$94,2,TRUE)),IF(F2439="女",VLOOKUP(K2439,标准!K$39:L$59,2,TRUE),VLOOKUP(K2439,标准!K$3:L$23,2,TRUE)))</f>
        <v>100</v>
      </c>
      <c r="M2439" s="68">
        <v>10</v>
      </c>
      <c r="N2439" s="71">
        <f>IF(M2439="",0,IF(A2439&lt;43,IF(F2439="女",VLOOKUP(M2439,标准!C$108:D$128,2,TRUE),VLOOKUP(M2439,标准!C$74:D$94,2,TRUE)),IF(F2439="女",VLOOKUP(M2439,标准!C$39:D$59,2,TRUE),VLOOKUP(M2439,标准!C$3:D$23,2,TRUE))))</f>
        <v>66</v>
      </c>
      <c r="O2439" s="76">
        <v>176</v>
      </c>
      <c r="P2439" s="71">
        <f>IF(A2439&lt;43,IF(F2439="女",VLOOKUP(O2439/100,标准!E$108:F$128,2,TRUE),VLOOKUP(O2439/100,标准!E$74:F$94,2,TRUE)),IF(F2439="女",VLOOKUP(O2439/100,标准!E$39:F$59,2,TRUE),VLOOKUP(O2439/100,标准!E$3:F$23,2,TRUE)))</f>
        <v>76</v>
      </c>
      <c r="Q2439" s="81">
        <v>3.44</v>
      </c>
      <c r="R2439" s="71">
        <f>IF(Q2439=0,0,IF(A2439&lt;43,IF(F2439="女",IF(Q2439="",0,VLOOKUP(Q2439,标准!I$108:J$138,2,TRUE)),IF(Q2439="",0,VLOOKUP(Q2439,标准!I$74:J$104,2,TRUE))),IF(F2439="女",IF(Q2439="",0,VLOOKUP(Q2439,标准!I$39:J$69,2,TRUE)),IF(Q2439="",0,VLOOKUP(Q2439,标准!I$3:J$33,2,TRUE)))))</f>
        <v>80</v>
      </c>
      <c r="S2439" s="76">
        <v>37</v>
      </c>
      <c r="T2439" s="71">
        <f>IF(A2439&lt;43,IF(F2439="女",VLOOKUP(S2439,标准!G$108:H$138,2,TRUE),VLOOKUP(S2439,标准!G$74:H$99,2,TRUE)),IF(F2439="女",VLOOKUP(S2439,标准!G$39:H$69,2,TRUE),VLOOKUP(S2439,标准!G$3:H$28,2,TRUE)))</f>
        <v>70</v>
      </c>
      <c r="U2439" s="88">
        <v>9.5</v>
      </c>
      <c r="V2439" s="71">
        <f>IF(U2439=0,0,IF(A2439&lt;43,IF(F2439="女",IF(U2439="",0,VLOOKUP(U2439,标准!A$108:B$128,2,TRUE)),IF(U2439="",0,VLOOKUP(U2439,标准!A$74:B$94,2,TRUE))),IF(F2439="女",IF(U2439="",0,VLOOKUP(U2439,标准!A$39:B$59,2,TRUE)),IF(U2439="",0,VLOOKUP(U2439,标准!A$3:B$23,2,TRUE)))))</f>
        <v>68</v>
      </c>
      <c r="W2439" s="86">
        <f t="shared" si="38"/>
        <v>80.8</v>
      </c>
      <c r="X2439" s="87">
        <v>4.8</v>
      </c>
      <c r="Y2439" s="87">
        <v>4.9</v>
      </c>
      <c r="Z2439" s="91"/>
      <c r="AA2439" s="92"/>
    </row>
    <row r="2440" customHeight="1" spans="1:27">
      <c r="A2440" s="62">
        <v>40</v>
      </c>
      <c r="B2440" s="63">
        <v>2439</v>
      </c>
      <c r="C2440" s="154" t="s">
        <v>4957</v>
      </c>
      <c r="D2440" s="154" t="s">
        <v>4939</v>
      </c>
      <c r="E2440" s="154" t="s">
        <v>4835</v>
      </c>
      <c r="F2440" s="154" t="s">
        <v>34</v>
      </c>
      <c r="G2440" s="155" t="s">
        <v>4958</v>
      </c>
      <c r="H2440" s="68">
        <v>161.8</v>
      </c>
      <c r="I2440" s="68">
        <v>56.1</v>
      </c>
      <c r="J2440" s="71">
        <f>IF(F2440="女",IF(H2440=0,0,VLOOKUP(I2440/(H2440*H2440/10000),标准!M$108:N$112,2,TRUE)),IF(H2440=0,0,VLOOKUP(I2440/(H2440*H2440/10000),标准!M$74:N$78,2,TRUE)))</f>
        <v>100</v>
      </c>
      <c r="K2440" s="72">
        <v>3141</v>
      </c>
      <c r="L2440" s="71">
        <f>IF(A2440&lt;43,IF(F2440="女",VLOOKUP(K2440,标准!K$108:L$128,2,TRUE),VLOOKUP(K2440,标准!K$74:L$94,2,TRUE)),IF(F2440="女",VLOOKUP(K2440,标准!K$39:L$59,2,TRUE),VLOOKUP(K2440,标准!K$3:L$23,2,TRUE)))</f>
        <v>80</v>
      </c>
      <c r="M2440" s="68">
        <v>10</v>
      </c>
      <c r="N2440" s="71">
        <f>IF(M2440="",0,IF(A2440&lt;43,IF(F2440="女",VLOOKUP(M2440,标准!C$108:D$128,2,TRUE),VLOOKUP(M2440,标准!C$74:D$94,2,TRUE)),IF(F2440="女",VLOOKUP(M2440,标准!C$39:D$59,2,TRUE),VLOOKUP(M2440,标准!C$3:D$23,2,TRUE))))</f>
        <v>66</v>
      </c>
      <c r="O2440" s="76">
        <v>160</v>
      </c>
      <c r="P2440" s="71">
        <f>IF(A2440&lt;43,IF(F2440="女",VLOOKUP(O2440/100,标准!E$108:F$128,2,TRUE),VLOOKUP(O2440/100,标准!E$74:F$94,2,TRUE)),IF(F2440="女",VLOOKUP(O2440/100,标准!E$39:F$59,2,TRUE),VLOOKUP(O2440/100,标准!E$3:F$23,2,TRUE)))</f>
        <v>66</v>
      </c>
      <c r="Q2440" s="81">
        <v>3.59</v>
      </c>
      <c r="R2440" s="71">
        <f>IF(Q2440=0,0,IF(A2440&lt;43,IF(F2440="女",IF(Q2440="",0,VLOOKUP(Q2440,标准!I$108:J$138,2,TRUE)),IF(Q2440="",0,VLOOKUP(Q2440,标准!I$74:J$104,2,TRUE))),IF(F2440="女",IF(Q2440="",0,VLOOKUP(Q2440,标准!I$39:J$69,2,TRUE)),IF(Q2440="",0,VLOOKUP(Q2440,标准!I$3:J$33,2,TRUE)))))</f>
        <v>74</v>
      </c>
      <c r="S2440" s="76">
        <v>31</v>
      </c>
      <c r="T2440" s="71">
        <f>IF(A2440&lt;43,IF(F2440="女",VLOOKUP(S2440,标准!G$108:H$138,2,TRUE),VLOOKUP(S2440,标准!G$74:H$99,2,TRUE)),IF(F2440="女",VLOOKUP(S2440,标准!G$39:H$69,2,TRUE),VLOOKUP(S2440,标准!G$3:H$28,2,TRUE)))</f>
        <v>64</v>
      </c>
      <c r="U2440" s="88">
        <v>9.8</v>
      </c>
      <c r="V2440" s="71">
        <f>IF(U2440=0,0,IF(A2440&lt;43,IF(F2440="女",IF(U2440="",0,VLOOKUP(U2440,标准!A$108:B$128,2,TRUE)),IF(U2440="",0,VLOOKUP(U2440,标准!A$74:B$94,2,TRUE))),IF(F2440="女",IF(U2440="",0,VLOOKUP(U2440,标准!A$39:B$59,2,TRUE)),IF(U2440="",0,VLOOKUP(U2440,标准!A$3:B$23,2,TRUE)))))</f>
        <v>64</v>
      </c>
      <c r="W2440" s="86">
        <f t="shared" si="38"/>
        <v>74.2</v>
      </c>
      <c r="X2440" s="87">
        <v>3.7</v>
      </c>
      <c r="Y2440" s="87">
        <v>3.7</v>
      </c>
      <c r="Z2440" s="91"/>
      <c r="AA2440" s="92"/>
    </row>
    <row r="2441" customHeight="1" spans="1:27">
      <c r="A2441" s="62">
        <v>40</v>
      </c>
      <c r="B2441" s="63">
        <v>2440</v>
      </c>
      <c r="C2441" s="154" t="s">
        <v>4959</v>
      </c>
      <c r="D2441" s="154" t="s">
        <v>4939</v>
      </c>
      <c r="E2441" s="154" t="s">
        <v>4835</v>
      </c>
      <c r="F2441" s="154" t="s">
        <v>34</v>
      </c>
      <c r="G2441" s="155" t="s">
        <v>4960</v>
      </c>
      <c r="H2441" s="68">
        <v>165</v>
      </c>
      <c r="I2441" s="68">
        <v>54.8</v>
      </c>
      <c r="J2441" s="71">
        <f>IF(F2441="女",IF(H2441=0,0,VLOOKUP(I2441/(H2441*H2441/10000),标准!M$108:N$112,2,TRUE)),IF(H2441=0,0,VLOOKUP(I2441/(H2441*H2441/10000),标准!M$74:N$78,2,TRUE)))</f>
        <v>100</v>
      </c>
      <c r="K2441" s="72">
        <v>3273</v>
      </c>
      <c r="L2441" s="71">
        <f>IF(A2441&lt;43,IF(F2441="女",VLOOKUP(K2441,标准!K$108:L$128,2,TRUE),VLOOKUP(K2441,标准!K$74:L$94,2,TRUE)),IF(F2441="女",VLOOKUP(K2441,标准!K$39:L$59,2,TRUE),VLOOKUP(K2441,标准!K$3:L$23,2,TRUE)))</f>
        <v>85</v>
      </c>
      <c r="M2441" s="68">
        <v>7</v>
      </c>
      <c r="N2441" s="71">
        <f>IF(M2441="",0,IF(A2441&lt;43,IF(F2441="女",VLOOKUP(M2441,标准!C$108:D$128,2,TRUE),VLOOKUP(M2441,标准!C$74:D$94,2,TRUE)),IF(F2441="女",VLOOKUP(M2441,标准!C$39:D$59,2,TRUE),VLOOKUP(M2441,标准!C$3:D$23,2,TRUE))))</f>
        <v>60</v>
      </c>
      <c r="O2441" s="76">
        <v>160</v>
      </c>
      <c r="P2441" s="71">
        <f>IF(A2441&lt;43,IF(F2441="女",VLOOKUP(O2441/100,标准!E$108:F$128,2,TRUE),VLOOKUP(O2441/100,标准!E$74:F$94,2,TRUE)),IF(F2441="女",VLOOKUP(O2441/100,标准!E$39:F$59,2,TRUE),VLOOKUP(O2441/100,标准!E$3:F$23,2,TRUE)))</f>
        <v>66</v>
      </c>
      <c r="Q2441" s="81">
        <v>3.51</v>
      </c>
      <c r="R2441" s="71">
        <f>IF(Q2441=0,0,IF(A2441&lt;43,IF(F2441="女",IF(Q2441="",0,VLOOKUP(Q2441,标准!I$108:J$138,2,TRUE)),IF(Q2441="",0,VLOOKUP(Q2441,标准!I$74:J$104,2,TRUE))),IF(F2441="女",IF(Q2441="",0,VLOOKUP(Q2441,标准!I$39:J$69,2,TRUE)),IF(Q2441="",0,VLOOKUP(Q2441,标准!I$3:J$33,2,TRUE)))))</f>
        <v>76</v>
      </c>
      <c r="S2441" s="76">
        <v>30</v>
      </c>
      <c r="T2441" s="71">
        <f>IF(A2441&lt;43,IF(F2441="女",VLOOKUP(S2441,标准!G$108:H$138,2,TRUE),VLOOKUP(S2441,标准!G$74:H$99,2,TRUE)),IF(F2441="女",VLOOKUP(S2441,标准!G$39:H$69,2,TRUE),VLOOKUP(S2441,标准!G$3:H$28,2,TRUE)))</f>
        <v>64</v>
      </c>
      <c r="U2441" s="88">
        <v>8.9</v>
      </c>
      <c r="V2441" s="71">
        <f>IF(U2441=0,0,IF(A2441&lt;43,IF(F2441="女",IF(U2441="",0,VLOOKUP(U2441,标准!A$108:B$128,2,TRUE)),IF(U2441="",0,VLOOKUP(U2441,标准!A$74:B$94,2,TRUE))),IF(F2441="女",IF(U2441="",0,VLOOKUP(U2441,标准!A$39:B$59,2,TRUE)),IF(U2441="",0,VLOOKUP(U2441,标准!A$3:B$23,2,TRUE)))))</f>
        <v>74</v>
      </c>
      <c r="W2441" s="86">
        <f t="shared" si="38"/>
        <v>76.75</v>
      </c>
      <c r="X2441" s="87">
        <v>3.8</v>
      </c>
      <c r="Y2441" s="87">
        <v>3.7</v>
      </c>
      <c r="Z2441" s="91"/>
      <c r="AA2441" s="92"/>
    </row>
    <row r="2442" customHeight="1" spans="1:27">
      <c r="A2442" s="62">
        <v>40</v>
      </c>
      <c r="B2442" s="63">
        <v>2441</v>
      </c>
      <c r="C2442" s="154" t="s">
        <v>4961</v>
      </c>
      <c r="D2442" s="154" t="s">
        <v>4939</v>
      </c>
      <c r="E2442" s="154" t="s">
        <v>4835</v>
      </c>
      <c r="F2442" s="154" t="s">
        <v>30</v>
      </c>
      <c r="G2442" s="155" t="s">
        <v>4962</v>
      </c>
      <c r="H2442" s="68">
        <v>180.1</v>
      </c>
      <c r="I2442" s="68">
        <v>74.4</v>
      </c>
      <c r="J2442" s="71">
        <f>IF(F2442="女",IF(H2442=0,0,VLOOKUP(I2442/(H2442*H2442/10000),标准!M$108:N$112,2,TRUE)),IF(H2442=0,0,VLOOKUP(I2442/(H2442*H2442/10000),标准!M$74:N$78,2,TRUE)))</f>
        <v>100</v>
      </c>
      <c r="K2442" s="72">
        <v>5316</v>
      </c>
      <c r="L2442" s="71">
        <f>IF(A2442&lt;43,IF(F2442="女",VLOOKUP(K2442,标准!K$108:L$128,2,TRUE),VLOOKUP(K2442,标准!K$74:L$94,2,TRUE)),IF(F2442="女",VLOOKUP(K2442,标准!K$39:L$59,2,TRUE),VLOOKUP(K2442,标准!K$3:L$23,2,TRUE)))</f>
        <v>100</v>
      </c>
      <c r="M2442" s="68">
        <v>10.5</v>
      </c>
      <c r="N2442" s="71">
        <f>IF(M2442="",0,IF(A2442&lt;43,IF(F2442="女",VLOOKUP(M2442,标准!C$108:D$128,2,TRUE),VLOOKUP(M2442,标准!C$74:D$94,2,TRUE)),IF(F2442="女",VLOOKUP(M2442,标准!C$39:D$59,2,TRUE),VLOOKUP(M2442,标准!C$3:D$23,2,TRUE))))</f>
        <v>68</v>
      </c>
      <c r="O2442" s="62">
        <v>212</v>
      </c>
      <c r="P2442" s="71">
        <f>IF(A2442&lt;43,IF(F2442="女",VLOOKUP(O2442/100,标准!E$108:F$128,2,TRUE),VLOOKUP(O2442/100,标准!E$74:F$94,2,TRUE)),IF(F2442="女",VLOOKUP(O2442/100,标准!E$39:F$59,2,TRUE),VLOOKUP(O2442/100,标准!E$3:F$23,2,TRUE)))</f>
        <v>62</v>
      </c>
      <c r="Q2442" s="112">
        <v>4.04</v>
      </c>
      <c r="R2442" s="71">
        <f>IF(Q2442=0,0,IF(A2442&lt;43,IF(F2442="女",IF(Q2442="",0,VLOOKUP(Q2442,标准!I$108:J$138,2,TRUE)),IF(Q2442="",0,VLOOKUP(Q2442,标准!I$74:J$104,2,TRUE))),IF(F2442="女",IF(Q2442="",0,VLOOKUP(Q2442,标准!I$39:J$69,2,TRUE)),IF(Q2442="",0,VLOOKUP(Q2442,标准!I$3:J$33,2,TRUE)))))</f>
        <v>70</v>
      </c>
      <c r="S2442" s="62">
        <v>2</v>
      </c>
      <c r="T2442" s="71">
        <f>IF(A2442&lt;43,IF(F2442="女",VLOOKUP(S2442,标准!G$108:H$138,2,TRUE),VLOOKUP(S2442,标准!G$74:H$99,2,TRUE)),IF(F2442="女",VLOOKUP(S2442,标准!G$39:H$69,2,TRUE),VLOOKUP(S2442,标准!G$3:H$28,2,TRUE)))</f>
        <v>0</v>
      </c>
      <c r="U2442" s="114">
        <v>7.7</v>
      </c>
      <c r="V2442" s="71">
        <f>IF(U2442=0,0,IF(A2442&lt;43,IF(F2442="女",IF(U2442="",0,VLOOKUP(U2442,标准!A$108:B$128,2,TRUE)),IF(U2442="",0,VLOOKUP(U2442,标准!A$74:B$94,2,TRUE))),IF(F2442="女",IF(U2442="",0,VLOOKUP(U2442,标准!A$39:B$59,2,TRUE)),IF(U2442="",0,VLOOKUP(U2442,标准!A$3:B$23,2,TRUE)))))</f>
        <v>74</v>
      </c>
      <c r="W2442" s="86">
        <f t="shared" si="38"/>
        <v>71.8</v>
      </c>
      <c r="X2442" s="87">
        <v>3.7</v>
      </c>
      <c r="Y2442" s="87">
        <v>3.7</v>
      </c>
      <c r="Z2442" s="91"/>
      <c r="AA2442" s="92"/>
    </row>
    <row r="2443" customHeight="1" spans="1:27">
      <c r="A2443" s="62">
        <v>40</v>
      </c>
      <c r="B2443" s="63">
        <v>2442</v>
      </c>
      <c r="C2443" s="154" t="s">
        <v>4963</v>
      </c>
      <c r="D2443" s="154" t="s">
        <v>4939</v>
      </c>
      <c r="E2443" s="154" t="s">
        <v>4835</v>
      </c>
      <c r="F2443" s="154" t="s">
        <v>34</v>
      </c>
      <c r="G2443" s="155" t="s">
        <v>4964</v>
      </c>
      <c r="H2443" s="68">
        <v>154.3</v>
      </c>
      <c r="I2443" s="68">
        <v>56.4</v>
      </c>
      <c r="J2443" s="71">
        <f>IF(F2443="女",IF(H2443=0,0,VLOOKUP(I2443/(H2443*H2443/10000),标准!M$108:N$112,2,TRUE)),IF(H2443=0,0,VLOOKUP(I2443/(H2443*H2443/10000),标准!M$74:N$78,2,TRUE)))</f>
        <v>100</v>
      </c>
      <c r="K2443" s="72">
        <v>3466</v>
      </c>
      <c r="L2443" s="71">
        <f>IF(A2443&lt;43,IF(F2443="女",VLOOKUP(K2443,标准!K$108:L$128,2,TRUE),VLOOKUP(K2443,标准!K$74:L$94,2,TRUE)),IF(F2443="女",VLOOKUP(K2443,标准!K$39:L$59,2,TRUE),VLOOKUP(K2443,标准!K$3:L$23,2,TRUE)))</f>
        <v>100</v>
      </c>
      <c r="M2443" s="68">
        <v>17</v>
      </c>
      <c r="N2443" s="71">
        <f>IF(M2443="",0,IF(A2443&lt;43,IF(F2443="女",VLOOKUP(M2443,标准!C$108:D$128,2,TRUE),VLOOKUP(M2443,标准!C$74:D$94,2,TRUE)),IF(F2443="女",VLOOKUP(M2443,标准!C$39:D$59,2,TRUE),VLOOKUP(M2443,标准!C$3:D$23,2,TRUE))))</f>
        <v>76</v>
      </c>
      <c r="O2443" s="76">
        <v>170</v>
      </c>
      <c r="P2443" s="71">
        <f>IF(A2443&lt;43,IF(F2443="女",VLOOKUP(O2443/100,标准!E$108:F$128,2,TRUE),VLOOKUP(O2443/100,标准!E$74:F$94,2,TRUE)),IF(F2443="女",VLOOKUP(O2443/100,标准!E$39:F$59,2,TRUE),VLOOKUP(O2443/100,标准!E$3:F$23,2,TRUE)))</f>
        <v>72</v>
      </c>
      <c r="Q2443" s="81">
        <v>4.33</v>
      </c>
      <c r="R2443" s="71">
        <f>IF(Q2443=0,0,IF(A2443&lt;43,IF(F2443="女",IF(Q2443="",0,VLOOKUP(Q2443,标准!I$108:J$138,2,TRUE)),IF(Q2443="",0,VLOOKUP(Q2443,标准!I$74:J$104,2,TRUE))),IF(F2443="女",IF(Q2443="",0,VLOOKUP(Q2443,标准!I$39:J$69,2,TRUE)),IF(Q2443="",0,VLOOKUP(Q2443,标准!I$3:J$33,2,TRUE)))))</f>
        <v>60</v>
      </c>
      <c r="S2443" s="76">
        <v>41</v>
      </c>
      <c r="T2443" s="71">
        <f>IF(A2443&lt;43,IF(F2443="女",VLOOKUP(S2443,标准!G$108:H$138,2,TRUE),VLOOKUP(S2443,标准!G$74:H$99,2,TRUE)),IF(F2443="女",VLOOKUP(S2443,标准!G$39:H$69,2,TRUE),VLOOKUP(S2443,标准!G$3:H$28,2,TRUE)))</f>
        <v>74</v>
      </c>
      <c r="U2443" s="88">
        <v>10</v>
      </c>
      <c r="V2443" s="71">
        <f>IF(U2443=0,0,IF(A2443&lt;43,IF(F2443="女",IF(U2443="",0,VLOOKUP(U2443,标准!A$108:B$128,2,TRUE)),IF(U2443="",0,VLOOKUP(U2443,标准!A$74:B$94,2,TRUE))),IF(F2443="女",IF(U2443="",0,VLOOKUP(U2443,标准!A$39:B$59,2,TRUE)),IF(U2443="",0,VLOOKUP(U2443,标准!A$3:B$23,2,TRUE)))))</f>
        <v>62</v>
      </c>
      <c r="W2443" s="86">
        <f t="shared" si="38"/>
        <v>76.6</v>
      </c>
      <c r="X2443" s="87">
        <v>3.7</v>
      </c>
      <c r="Y2443" s="87">
        <v>3.7</v>
      </c>
      <c r="Z2443" s="91"/>
      <c r="AA2443" s="92"/>
    </row>
    <row r="2444" customHeight="1" spans="1:27">
      <c r="A2444" s="62">
        <v>40</v>
      </c>
      <c r="B2444" s="63">
        <v>2443</v>
      </c>
      <c r="C2444" s="154" t="s">
        <v>4965</v>
      </c>
      <c r="D2444" s="154" t="s">
        <v>4939</v>
      </c>
      <c r="E2444" s="154" t="s">
        <v>4835</v>
      </c>
      <c r="F2444" s="154" t="s">
        <v>34</v>
      </c>
      <c r="G2444" s="155" t="s">
        <v>4966</v>
      </c>
      <c r="H2444" s="68">
        <v>162.2</v>
      </c>
      <c r="I2444" s="68">
        <v>70.1</v>
      </c>
      <c r="J2444" s="71">
        <f>IF(F2444="女",IF(H2444=0,0,VLOOKUP(I2444/(H2444*H2444/10000),标准!M$108:N$112,2,TRUE)),IF(H2444=0,0,VLOOKUP(I2444/(H2444*H2444/10000),标准!M$74:N$78,2,TRUE)))</f>
        <v>80</v>
      </c>
      <c r="K2444" s="72">
        <v>2995</v>
      </c>
      <c r="L2444" s="71">
        <f>IF(A2444&lt;43,IF(F2444="女",VLOOKUP(K2444,标准!K$108:L$128,2,TRUE),VLOOKUP(K2444,标准!K$74:L$94,2,TRUE)),IF(F2444="女",VLOOKUP(K2444,标准!K$39:L$59,2,TRUE),VLOOKUP(K2444,标准!K$3:L$23,2,TRUE)))</f>
        <v>78</v>
      </c>
      <c r="M2444" s="68">
        <v>17</v>
      </c>
      <c r="N2444" s="71">
        <f>IF(M2444="",0,IF(A2444&lt;43,IF(F2444="女",VLOOKUP(M2444,标准!C$108:D$128,2,TRUE),VLOOKUP(M2444,标准!C$74:D$94,2,TRUE)),IF(F2444="女",VLOOKUP(M2444,标准!C$39:D$59,2,TRUE),VLOOKUP(M2444,标准!C$3:D$23,2,TRUE))))</f>
        <v>76</v>
      </c>
      <c r="O2444" s="76">
        <v>160</v>
      </c>
      <c r="P2444" s="71">
        <f>IF(A2444&lt;43,IF(F2444="女",VLOOKUP(O2444/100,标准!E$108:F$128,2,TRUE),VLOOKUP(O2444/100,标准!E$74:F$94,2,TRUE)),IF(F2444="女",VLOOKUP(O2444/100,标准!E$39:F$59,2,TRUE),VLOOKUP(O2444/100,标准!E$3:F$23,2,TRUE)))</f>
        <v>66</v>
      </c>
      <c r="Q2444" s="81">
        <v>4.55</v>
      </c>
      <c r="R2444" s="71">
        <f>IF(Q2444=0,0,IF(A2444&lt;43,IF(F2444="女",IF(Q2444="",0,VLOOKUP(Q2444,标准!I$108:J$138,2,TRUE)),IF(Q2444="",0,VLOOKUP(Q2444,标准!I$74:J$104,2,TRUE))),IF(F2444="女",IF(Q2444="",0,VLOOKUP(Q2444,标准!I$39:J$69,2,TRUE)),IF(Q2444="",0,VLOOKUP(Q2444,标准!I$3:J$33,2,TRUE)))))</f>
        <v>30</v>
      </c>
      <c r="S2444" s="76">
        <v>40</v>
      </c>
      <c r="T2444" s="71">
        <f>IF(A2444&lt;43,IF(F2444="女",VLOOKUP(S2444,标准!G$108:H$138,2,TRUE),VLOOKUP(S2444,标准!G$74:H$99,2,TRUE)),IF(F2444="女",VLOOKUP(S2444,标准!G$39:H$69,2,TRUE),VLOOKUP(S2444,标准!G$3:H$28,2,TRUE)))</f>
        <v>74</v>
      </c>
      <c r="U2444" s="88">
        <v>9.8</v>
      </c>
      <c r="V2444" s="71">
        <f>IF(U2444=0,0,IF(A2444&lt;43,IF(F2444="女",IF(U2444="",0,VLOOKUP(U2444,标准!A$108:B$128,2,TRUE)),IF(U2444="",0,VLOOKUP(U2444,标准!A$74:B$94,2,TRUE))),IF(F2444="女",IF(U2444="",0,VLOOKUP(U2444,标准!A$39:B$59,2,TRUE)),IF(U2444="",0,VLOOKUP(U2444,标准!A$3:B$23,2,TRUE)))))</f>
        <v>64</v>
      </c>
      <c r="W2444" s="86">
        <f t="shared" si="38"/>
        <v>64.1</v>
      </c>
      <c r="X2444" s="87">
        <v>4</v>
      </c>
      <c r="Y2444" s="87">
        <v>4.1</v>
      </c>
      <c r="Z2444" s="91"/>
      <c r="AA2444" s="92"/>
    </row>
    <row r="2445" customHeight="1" spans="1:27">
      <c r="A2445" s="62">
        <v>40</v>
      </c>
      <c r="B2445" s="63">
        <v>2444</v>
      </c>
      <c r="C2445" s="154" t="s">
        <v>4967</v>
      </c>
      <c r="D2445" s="154" t="s">
        <v>4939</v>
      </c>
      <c r="E2445" s="154" t="s">
        <v>4835</v>
      </c>
      <c r="F2445" s="154" t="s">
        <v>34</v>
      </c>
      <c r="G2445" s="155" t="s">
        <v>4968</v>
      </c>
      <c r="H2445" s="68">
        <v>157.7</v>
      </c>
      <c r="I2445" s="68">
        <v>55.6</v>
      </c>
      <c r="J2445" s="71">
        <f>IF(F2445="女",IF(H2445=0,0,VLOOKUP(I2445/(H2445*H2445/10000),标准!M$108:N$112,2,TRUE)),IF(H2445=0,0,VLOOKUP(I2445/(H2445*H2445/10000),标准!M$74:N$78,2,TRUE)))</f>
        <v>100</v>
      </c>
      <c r="K2445" s="72">
        <v>3317</v>
      </c>
      <c r="L2445" s="71">
        <f>IF(A2445&lt;43,IF(F2445="女",VLOOKUP(K2445,标准!K$108:L$128,2,TRUE),VLOOKUP(K2445,标准!K$74:L$94,2,TRUE)),IF(F2445="女",VLOOKUP(K2445,标准!K$39:L$59,2,TRUE),VLOOKUP(K2445,标准!K$3:L$23,2,TRUE)))</f>
        <v>90</v>
      </c>
      <c r="M2445" s="68">
        <v>7</v>
      </c>
      <c r="N2445" s="71">
        <f>IF(M2445="",0,IF(A2445&lt;43,IF(F2445="女",VLOOKUP(M2445,标准!C$108:D$128,2,TRUE),VLOOKUP(M2445,标准!C$74:D$94,2,TRUE)),IF(F2445="女",VLOOKUP(M2445,标准!C$39:D$59,2,TRUE),VLOOKUP(M2445,标准!C$3:D$23,2,TRUE))))</f>
        <v>60</v>
      </c>
      <c r="O2445" s="76">
        <v>170</v>
      </c>
      <c r="P2445" s="71">
        <f>IF(A2445&lt;43,IF(F2445="女",VLOOKUP(O2445/100,标准!E$108:F$128,2,TRUE),VLOOKUP(O2445/100,标准!E$74:F$94,2,TRUE)),IF(F2445="女",VLOOKUP(O2445/100,标准!E$39:F$59,2,TRUE),VLOOKUP(O2445/100,标准!E$3:F$23,2,TRUE)))</f>
        <v>72</v>
      </c>
      <c r="Q2445" s="81">
        <v>3.42</v>
      </c>
      <c r="R2445" s="71">
        <f>IF(Q2445=0,0,IF(A2445&lt;43,IF(F2445="女",IF(Q2445="",0,VLOOKUP(Q2445,标准!I$108:J$138,2,TRUE)),IF(Q2445="",0,VLOOKUP(Q2445,标准!I$74:J$104,2,TRUE))),IF(F2445="女",IF(Q2445="",0,VLOOKUP(Q2445,标准!I$39:J$69,2,TRUE)),IF(Q2445="",0,VLOOKUP(Q2445,标准!I$3:J$33,2,TRUE)))))</f>
        <v>80</v>
      </c>
      <c r="S2445" s="76">
        <v>35</v>
      </c>
      <c r="T2445" s="71">
        <f>IF(A2445&lt;43,IF(F2445="女",VLOOKUP(S2445,标准!G$108:H$138,2,TRUE),VLOOKUP(S2445,标准!G$74:H$99,2,TRUE)),IF(F2445="女",VLOOKUP(S2445,标准!G$39:H$69,2,TRUE),VLOOKUP(S2445,标准!G$3:H$28,2,TRUE)))</f>
        <v>68</v>
      </c>
      <c r="U2445" s="88">
        <v>8.4</v>
      </c>
      <c r="V2445" s="71">
        <f>IF(U2445=0,0,IF(A2445&lt;43,IF(F2445="女",IF(U2445="",0,VLOOKUP(U2445,标准!A$108:B$128,2,TRUE)),IF(U2445="",0,VLOOKUP(U2445,标准!A$74:B$94,2,TRUE))),IF(F2445="女",IF(U2445="",0,VLOOKUP(U2445,标准!A$39:B$59,2,TRUE)),IF(U2445="",0,VLOOKUP(U2445,标准!A$3:B$23,2,TRUE)))))</f>
        <v>78</v>
      </c>
      <c r="W2445" s="86">
        <f t="shared" si="38"/>
        <v>80.1</v>
      </c>
      <c r="X2445" s="87">
        <v>3.9</v>
      </c>
      <c r="Y2445" s="87">
        <v>3.8</v>
      </c>
      <c r="Z2445" s="91"/>
      <c r="AA2445" s="92"/>
    </row>
    <row r="2446" customHeight="1" spans="1:27">
      <c r="A2446" s="62">
        <v>40</v>
      </c>
      <c r="B2446" s="63">
        <v>2445</v>
      </c>
      <c r="C2446" s="154" t="s">
        <v>4969</v>
      </c>
      <c r="D2446" s="154" t="s">
        <v>4939</v>
      </c>
      <c r="E2446" s="154" t="s">
        <v>4835</v>
      </c>
      <c r="F2446" s="154" t="s">
        <v>34</v>
      </c>
      <c r="G2446" s="155" t="s">
        <v>4970</v>
      </c>
      <c r="H2446" s="68">
        <v>166</v>
      </c>
      <c r="I2446" s="68">
        <v>80.5</v>
      </c>
      <c r="J2446" s="71">
        <f>IF(F2446="女",IF(H2446=0,0,VLOOKUP(I2446/(H2446*H2446/10000),标准!M$108:N$112,2,TRUE)),IF(H2446=0,0,VLOOKUP(I2446/(H2446*H2446/10000),标准!M$74:N$78,2,TRUE)))</f>
        <v>60</v>
      </c>
      <c r="K2446" s="72">
        <v>3367</v>
      </c>
      <c r="L2446" s="71">
        <f>IF(A2446&lt;43,IF(F2446="女",VLOOKUP(K2446,标准!K$108:L$128,2,TRUE),VLOOKUP(K2446,标准!K$74:L$94,2,TRUE)),IF(F2446="女",VLOOKUP(K2446,标准!K$39:L$59,2,TRUE),VLOOKUP(K2446,标准!K$3:L$23,2,TRUE)))</f>
        <v>95</v>
      </c>
      <c r="M2446" s="68">
        <v>2.5</v>
      </c>
      <c r="N2446" s="71">
        <f>IF(M2446="",0,IF(A2446&lt;43,IF(F2446="女",VLOOKUP(M2446,标准!C$108:D$128,2,TRUE),VLOOKUP(M2446,标准!C$74:D$94,2,TRUE)),IF(F2446="女",VLOOKUP(M2446,标准!C$39:D$59,2,TRUE),VLOOKUP(M2446,标准!C$3:D$23,2,TRUE))))</f>
        <v>10</v>
      </c>
      <c r="O2446" s="76">
        <v>149</v>
      </c>
      <c r="P2446" s="71">
        <f>IF(A2446&lt;43,IF(F2446="女",VLOOKUP(O2446/100,标准!E$108:F$128,2,TRUE),VLOOKUP(O2446/100,标准!E$74:F$94,2,TRUE)),IF(F2446="女",VLOOKUP(O2446/100,标准!E$39:F$59,2,TRUE),VLOOKUP(O2446/100,标准!E$3:F$23,2,TRUE)))</f>
        <v>50</v>
      </c>
      <c r="Q2446" s="81">
        <v>4.5</v>
      </c>
      <c r="R2446" s="71">
        <f>IF(Q2446=0,0,IF(A2446&lt;43,IF(F2446="女",IF(Q2446="",0,VLOOKUP(Q2446,标准!I$108:J$138,2,TRUE)),IF(Q2446="",0,VLOOKUP(Q2446,标准!I$74:J$104,2,TRUE))),IF(F2446="女",IF(Q2446="",0,VLOOKUP(Q2446,标准!I$39:J$69,2,TRUE)),IF(Q2446="",0,VLOOKUP(Q2446,标准!I$3:J$33,2,TRUE)))))</f>
        <v>40</v>
      </c>
      <c r="S2446" s="76">
        <v>40</v>
      </c>
      <c r="T2446" s="71">
        <f>IF(A2446&lt;43,IF(F2446="女",VLOOKUP(S2446,标准!G$108:H$138,2,TRUE),VLOOKUP(S2446,标准!G$74:H$99,2,TRUE)),IF(F2446="女",VLOOKUP(S2446,标准!G$39:H$69,2,TRUE),VLOOKUP(S2446,标准!G$3:H$28,2,TRUE)))</f>
        <v>74</v>
      </c>
      <c r="U2446" s="88">
        <v>9.7</v>
      </c>
      <c r="V2446" s="71">
        <f>IF(U2446=0,0,IF(A2446&lt;43,IF(F2446="女",IF(U2446="",0,VLOOKUP(U2446,标准!A$108:B$128,2,TRUE)),IF(U2446="",0,VLOOKUP(U2446,标准!A$74:B$94,2,TRUE))),IF(F2446="女",IF(U2446="",0,VLOOKUP(U2446,标准!A$39:B$59,2,TRUE)),IF(U2446="",0,VLOOKUP(U2446,标准!A$3:B$23,2,TRUE)))))</f>
        <v>66</v>
      </c>
      <c r="W2446" s="86">
        <f t="shared" si="38"/>
        <v>57.85</v>
      </c>
      <c r="X2446" s="87">
        <v>4.9</v>
      </c>
      <c r="Y2446" s="87">
        <v>4.4</v>
      </c>
      <c r="Z2446" s="91"/>
      <c r="AA2446" s="92"/>
    </row>
    <row r="2447" customHeight="1" spans="1:27">
      <c r="A2447" s="62">
        <v>40</v>
      </c>
      <c r="B2447" s="63">
        <v>2446</v>
      </c>
      <c r="C2447" s="154" t="s">
        <v>4971</v>
      </c>
      <c r="D2447" s="154" t="s">
        <v>4939</v>
      </c>
      <c r="E2447" s="154" t="s">
        <v>4835</v>
      </c>
      <c r="F2447" s="154" t="s">
        <v>34</v>
      </c>
      <c r="G2447" s="155" t="s">
        <v>4972</v>
      </c>
      <c r="H2447" s="68">
        <v>159.1</v>
      </c>
      <c r="I2447" s="68">
        <v>52.8</v>
      </c>
      <c r="J2447" s="71">
        <f>IF(F2447="女",IF(H2447=0,0,VLOOKUP(I2447/(H2447*H2447/10000),标准!M$108:N$112,2,TRUE)),IF(H2447=0,0,VLOOKUP(I2447/(H2447*H2447/10000),标准!M$74:N$78,2,TRUE)))</f>
        <v>100</v>
      </c>
      <c r="K2447" s="72">
        <v>3197</v>
      </c>
      <c r="L2447" s="71">
        <f>IF(A2447&lt;43,IF(F2447="女",VLOOKUP(K2447,标准!K$108:L$128,2,TRUE),VLOOKUP(K2447,标准!K$74:L$94,2,TRUE)),IF(F2447="女",VLOOKUP(K2447,标准!K$39:L$59,2,TRUE),VLOOKUP(K2447,标准!K$3:L$23,2,TRUE)))</f>
        <v>85</v>
      </c>
      <c r="M2447" s="68">
        <v>25</v>
      </c>
      <c r="N2447" s="71">
        <f>IF(M2447="",0,IF(A2447&lt;43,IF(F2447="女",VLOOKUP(M2447,标准!C$108:D$128,2,TRUE),VLOOKUP(M2447,标准!C$74:D$94,2,TRUE)),IF(F2447="女",VLOOKUP(M2447,标准!C$39:D$59,2,TRUE),VLOOKUP(M2447,标准!C$3:D$23,2,TRUE))))</f>
        <v>95</v>
      </c>
      <c r="O2447" s="76">
        <v>170</v>
      </c>
      <c r="P2447" s="71">
        <f>IF(A2447&lt;43,IF(F2447="女",VLOOKUP(O2447/100,标准!E$108:F$128,2,TRUE),VLOOKUP(O2447/100,标准!E$74:F$94,2,TRUE)),IF(F2447="女",VLOOKUP(O2447/100,标准!E$39:F$59,2,TRUE),VLOOKUP(O2447/100,标准!E$3:F$23,2,TRUE)))</f>
        <v>72</v>
      </c>
      <c r="Q2447" s="81">
        <v>3.43</v>
      </c>
      <c r="R2447" s="71">
        <f>IF(Q2447=0,0,IF(A2447&lt;43,IF(F2447="女",IF(Q2447="",0,VLOOKUP(Q2447,标准!I$108:J$138,2,TRUE)),IF(Q2447="",0,VLOOKUP(Q2447,标准!I$74:J$104,2,TRUE))),IF(F2447="女",IF(Q2447="",0,VLOOKUP(Q2447,标准!I$39:J$69,2,TRUE)),IF(Q2447="",0,VLOOKUP(Q2447,标准!I$3:J$33,2,TRUE)))))</f>
        <v>80</v>
      </c>
      <c r="S2447" s="76">
        <v>51</v>
      </c>
      <c r="T2447" s="71">
        <f>IF(A2447&lt;43,IF(F2447="女",VLOOKUP(S2447,标准!G$108:H$138,2,TRUE),VLOOKUP(S2447,标准!G$74:H$99,2,TRUE)),IF(F2447="女",VLOOKUP(S2447,标准!G$39:H$69,2,TRUE),VLOOKUP(S2447,标准!G$3:H$28,2,TRUE)))</f>
        <v>85</v>
      </c>
      <c r="U2447" s="88">
        <v>7.6</v>
      </c>
      <c r="V2447" s="71">
        <f>IF(U2447=0,0,IF(A2447&lt;43,IF(F2447="女",IF(U2447="",0,VLOOKUP(U2447,标准!A$108:B$128,2,TRUE)),IF(U2447="",0,VLOOKUP(U2447,标准!A$74:B$94,2,TRUE))),IF(F2447="女",IF(U2447="",0,VLOOKUP(U2447,标准!A$39:B$59,2,TRUE)),IF(U2447="",0,VLOOKUP(U2447,标准!A$3:B$23,2,TRUE)))))</f>
        <v>95</v>
      </c>
      <c r="W2447" s="86">
        <f t="shared" si="38"/>
        <v>87.95</v>
      </c>
      <c r="X2447" s="87">
        <v>4.3</v>
      </c>
      <c r="Y2447" s="87">
        <v>4.6</v>
      </c>
      <c r="Z2447" s="91"/>
      <c r="AA2447" s="92"/>
    </row>
    <row r="2448" customHeight="1" spans="1:27">
      <c r="A2448" s="62">
        <v>40</v>
      </c>
      <c r="B2448" s="63">
        <v>2447</v>
      </c>
      <c r="C2448" s="154" t="s">
        <v>4973</v>
      </c>
      <c r="D2448" s="154" t="s">
        <v>4939</v>
      </c>
      <c r="E2448" s="154" t="s">
        <v>4835</v>
      </c>
      <c r="F2448" s="154" t="s">
        <v>34</v>
      </c>
      <c r="G2448" s="155" t="s">
        <v>4974</v>
      </c>
      <c r="H2448" s="68">
        <v>153.4</v>
      </c>
      <c r="I2448" s="68">
        <v>84.2</v>
      </c>
      <c r="J2448" s="71">
        <f>IF(F2448="女",IF(H2448=0,0,VLOOKUP(I2448/(H2448*H2448/10000),标准!M$108:N$112,2,TRUE)),IF(H2448=0,0,VLOOKUP(I2448/(H2448*H2448/10000),标准!M$74:N$78,2,TRUE)))</f>
        <v>60</v>
      </c>
      <c r="K2448" s="72">
        <v>2877</v>
      </c>
      <c r="L2448" s="71">
        <f>IF(A2448&lt;43,IF(F2448="女",VLOOKUP(K2448,标准!K$108:L$128,2,TRUE),VLOOKUP(K2448,标准!K$74:L$94,2,TRUE)),IF(F2448="女",VLOOKUP(K2448,标准!K$39:L$59,2,TRUE),VLOOKUP(K2448,标准!K$3:L$23,2,TRUE)))</f>
        <v>76</v>
      </c>
      <c r="M2448" s="68">
        <v>18.5</v>
      </c>
      <c r="N2448" s="71">
        <f>IF(M2448="",0,IF(A2448&lt;43,IF(F2448="女",VLOOKUP(M2448,标准!C$108:D$128,2,TRUE),VLOOKUP(M2448,标准!C$74:D$94,2,TRUE)),IF(F2448="女",VLOOKUP(M2448,标准!C$39:D$59,2,TRUE),VLOOKUP(M2448,标准!C$3:D$23,2,TRUE))))</f>
        <v>78</v>
      </c>
      <c r="O2448" s="76">
        <v>180</v>
      </c>
      <c r="P2448" s="71">
        <f>IF(A2448&lt;43,IF(F2448="女",VLOOKUP(O2448/100,标准!E$108:F$128,2,TRUE),VLOOKUP(O2448/100,标准!E$74:F$94,2,TRUE)),IF(F2448="女",VLOOKUP(O2448/100,标准!E$39:F$59,2,TRUE),VLOOKUP(O2448/100,标准!E$3:F$23,2,TRUE)))</f>
        <v>78</v>
      </c>
      <c r="Q2448" s="81">
        <v>3.46</v>
      </c>
      <c r="R2448" s="71">
        <f>IF(Q2448=0,0,IF(A2448&lt;43,IF(F2448="女",IF(Q2448="",0,VLOOKUP(Q2448,标准!I$108:J$138,2,TRUE)),IF(Q2448="",0,VLOOKUP(Q2448,标准!I$74:J$104,2,TRUE))),IF(F2448="女",IF(Q2448="",0,VLOOKUP(Q2448,标准!I$39:J$69,2,TRUE)),IF(Q2448="",0,VLOOKUP(Q2448,标准!I$3:J$33,2,TRUE)))))</f>
        <v>78</v>
      </c>
      <c r="S2448" s="76">
        <v>42</v>
      </c>
      <c r="T2448" s="71">
        <f>IF(A2448&lt;43,IF(F2448="女",VLOOKUP(S2448,标准!G$108:H$138,2,TRUE),VLOOKUP(S2448,标准!G$74:H$99,2,TRUE)),IF(F2448="女",VLOOKUP(S2448,标准!G$39:H$69,2,TRUE),VLOOKUP(S2448,标准!G$3:H$28,2,TRUE)))</f>
        <v>76</v>
      </c>
      <c r="U2448" s="88">
        <v>11</v>
      </c>
      <c r="V2448" s="71">
        <f>IF(U2448=0,0,IF(A2448&lt;43,IF(F2448="女",IF(U2448="",0,VLOOKUP(U2448,标准!A$108:B$128,2,TRUE)),IF(U2448="",0,VLOOKUP(U2448,标准!A$74:B$94,2,TRUE))),IF(F2448="女",IF(U2448="",0,VLOOKUP(U2448,标准!A$39:B$59,2,TRUE)),IF(U2448="",0,VLOOKUP(U2448,标准!A$3:B$23,2,TRUE)))))</f>
        <v>20</v>
      </c>
      <c r="W2448" s="86">
        <f t="shared" si="38"/>
        <v>63.2</v>
      </c>
      <c r="X2448" s="87"/>
      <c r="Y2448" s="87"/>
      <c r="Z2448" s="91"/>
      <c r="AA2448" s="92"/>
    </row>
    <row r="2449" customHeight="1" spans="1:27">
      <c r="A2449" s="62">
        <v>40</v>
      </c>
      <c r="B2449" s="63">
        <v>2448</v>
      </c>
      <c r="C2449" s="154" t="s">
        <v>4975</v>
      </c>
      <c r="D2449" s="154" t="s">
        <v>4939</v>
      </c>
      <c r="E2449" s="154" t="s">
        <v>4835</v>
      </c>
      <c r="F2449" s="154" t="s">
        <v>34</v>
      </c>
      <c r="G2449" s="155" t="s">
        <v>4976</v>
      </c>
      <c r="H2449" s="68">
        <v>155.9</v>
      </c>
      <c r="I2449" s="68">
        <v>61.3</v>
      </c>
      <c r="J2449" s="71">
        <f>IF(F2449="女",IF(H2449=0,0,VLOOKUP(I2449/(H2449*H2449/10000),标准!M$108:N$112,2,TRUE)),IF(H2449=0,0,VLOOKUP(I2449/(H2449*H2449/10000),标准!M$74:N$78,2,TRUE)))</f>
        <v>80</v>
      </c>
      <c r="K2449" s="72">
        <v>3481</v>
      </c>
      <c r="L2449" s="71">
        <f>IF(A2449&lt;43,IF(F2449="女",VLOOKUP(K2449,标准!K$108:L$128,2,TRUE),VLOOKUP(K2449,标准!K$74:L$94,2,TRUE)),IF(F2449="女",VLOOKUP(K2449,标准!K$39:L$59,2,TRUE),VLOOKUP(K2449,标准!K$3:L$23,2,TRUE)))</f>
        <v>100</v>
      </c>
      <c r="M2449" s="68">
        <v>8.5</v>
      </c>
      <c r="N2449" s="71">
        <f>IF(M2449="",0,IF(A2449&lt;43,IF(F2449="女",VLOOKUP(M2449,标准!C$108:D$128,2,TRUE),VLOOKUP(M2449,标准!C$74:D$94,2,TRUE)),IF(F2449="女",VLOOKUP(M2449,标准!C$39:D$59,2,TRUE),VLOOKUP(M2449,标准!C$3:D$23,2,TRUE))))</f>
        <v>62</v>
      </c>
      <c r="O2449" s="76">
        <v>157</v>
      </c>
      <c r="P2449" s="71">
        <f>IF(A2449&lt;43,IF(F2449="女",VLOOKUP(O2449/100,标准!E$108:F$128,2,TRUE),VLOOKUP(O2449/100,标准!E$74:F$94,2,TRUE)),IF(F2449="女",VLOOKUP(O2449/100,标准!E$39:F$59,2,TRUE),VLOOKUP(O2449/100,标准!E$3:F$23,2,TRUE)))</f>
        <v>64</v>
      </c>
      <c r="Q2449" s="81">
        <v>3.48</v>
      </c>
      <c r="R2449" s="71">
        <f>IF(Q2449=0,0,IF(A2449&lt;43,IF(F2449="女",IF(Q2449="",0,VLOOKUP(Q2449,标准!I$108:J$138,2,TRUE)),IF(Q2449="",0,VLOOKUP(Q2449,标准!I$74:J$104,2,TRUE))),IF(F2449="女",IF(Q2449="",0,VLOOKUP(Q2449,标准!I$39:J$69,2,TRUE)),IF(Q2449="",0,VLOOKUP(Q2449,标准!I$3:J$33,2,TRUE)))))</f>
        <v>78</v>
      </c>
      <c r="S2449" s="76">
        <v>41</v>
      </c>
      <c r="T2449" s="71">
        <f>IF(A2449&lt;43,IF(F2449="女",VLOOKUP(S2449,标准!G$108:H$138,2,TRUE),VLOOKUP(S2449,标准!G$74:H$99,2,TRUE)),IF(F2449="女",VLOOKUP(S2449,标准!G$39:H$69,2,TRUE),VLOOKUP(S2449,标准!G$3:H$28,2,TRUE)))</f>
        <v>74</v>
      </c>
      <c r="U2449" s="88">
        <v>8.6</v>
      </c>
      <c r="V2449" s="71">
        <f>IF(U2449=0,0,IF(A2449&lt;43,IF(F2449="女",IF(U2449="",0,VLOOKUP(U2449,标准!A$108:B$128,2,TRUE)),IF(U2449="",0,VLOOKUP(U2449,标准!A$74:B$94,2,TRUE))),IF(F2449="女",IF(U2449="",0,VLOOKUP(U2449,标准!A$39:B$59,2,TRUE)),IF(U2449="",0,VLOOKUP(U2449,标准!A$3:B$23,2,TRUE)))))</f>
        <v>76</v>
      </c>
      <c r="W2449" s="86">
        <f t="shared" si="38"/>
        <v>77.8</v>
      </c>
      <c r="X2449" s="87">
        <v>4.1</v>
      </c>
      <c r="Y2449" s="87">
        <v>3.7</v>
      </c>
      <c r="Z2449" s="91"/>
      <c r="AA2449" s="92"/>
    </row>
    <row r="2450" customHeight="1" spans="1:27">
      <c r="A2450" s="62">
        <v>40</v>
      </c>
      <c r="B2450" s="63">
        <v>2449</v>
      </c>
      <c r="C2450" s="154" t="s">
        <v>4977</v>
      </c>
      <c r="D2450" s="154" t="s">
        <v>4939</v>
      </c>
      <c r="E2450" s="154" t="s">
        <v>4835</v>
      </c>
      <c r="F2450" s="154" t="s">
        <v>34</v>
      </c>
      <c r="G2450" s="155" t="s">
        <v>4978</v>
      </c>
      <c r="H2450" s="68">
        <v>163.8</v>
      </c>
      <c r="I2450" s="68">
        <v>44.9</v>
      </c>
      <c r="J2450" s="71">
        <f>IF(F2450="女",IF(H2450=0,0,VLOOKUP(I2450/(H2450*H2450/10000),标准!M$108:N$112,2,TRUE)),IF(H2450=0,0,VLOOKUP(I2450/(H2450*H2450/10000),标准!M$74:N$78,2,TRUE)))</f>
        <v>80</v>
      </c>
      <c r="K2450" s="72">
        <v>3320</v>
      </c>
      <c r="L2450" s="71">
        <f>IF(A2450&lt;43,IF(F2450="女",VLOOKUP(K2450,标准!K$108:L$128,2,TRUE),VLOOKUP(K2450,标准!K$74:L$94,2,TRUE)),IF(F2450="女",VLOOKUP(K2450,标准!K$39:L$59,2,TRUE),VLOOKUP(K2450,标准!K$3:L$23,2,TRUE)))</f>
        <v>90</v>
      </c>
      <c r="M2450" s="68">
        <v>11</v>
      </c>
      <c r="N2450" s="71">
        <f>IF(M2450="",0,IF(A2450&lt;43,IF(F2450="女",VLOOKUP(M2450,标准!C$108:D$128,2,TRUE),VLOOKUP(M2450,标准!C$74:D$94,2,TRUE)),IF(F2450="女",VLOOKUP(M2450,标准!C$39:D$59,2,TRUE),VLOOKUP(M2450,标准!C$3:D$23,2,TRUE))))</f>
        <v>66</v>
      </c>
      <c r="O2450" s="76">
        <v>168</v>
      </c>
      <c r="P2450" s="71">
        <f>IF(A2450&lt;43,IF(F2450="女",VLOOKUP(O2450/100,标准!E$108:F$128,2,TRUE),VLOOKUP(O2450/100,标准!E$74:F$94,2,TRUE)),IF(F2450="女",VLOOKUP(O2450/100,标准!E$39:F$59,2,TRUE),VLOOKUP(O2450/100,标准!E$3:F$23,2,TRUE)))</f>
        <v>70</v>
      </c>
      <c r="Q2450" s="81">
        <v>3.54</v>
      </c>
      <c r="R2450" s="71">
        <f>IF(Q2450=0,0,IF(A2450&lt;43,IF(F2450="女",IF(Q2450="",0,VLOOKUP(Q2450,标准!I$108:J$138,2,TRUE)),IF(Q2450="",0,VLOOKUP(Q2450,标准!I$74:J$104,2,TRUE))),IF(F2450="女",IF(Q2450="",0,VLOOKUP(Q2450,标准!I$39:J$69,2,TRUE)),IF(Q2450="",0,VLOOKUP(Q2450,标准!I$3:J$33,2,TRUE)))))</f>
        <v>76</v>
      </c>
      <c r="S2450" s="76">
        <v>56</v>
      </c>
      <c r="T2450" s="71">
        <f>IF(A2450&lt;43,IF(F2450="女",VLOOKUP(S2450,标准!G$108:H$138,2,TRUE),VLOOKUP(S2450,标准!G$74:H$99,2,TRUE)),IF(F2450="女",VLOOKUP(S2450,标准!G$39:H$69,2,TRUE),VLOOKUP(S2450,标准!G$3:H$28,2,TRUE)))</f>
        <v>100</v>
      </c>
      <c r="U2450" s="88">
        <v>9.9</v>
      </c>
      <c r="V2450" s="71">
        <f>IF(U2450=0,0,IF(A2450&lt;43,IF(F2450="女",IF(U2450="",0,VLOOKUP(U2450,标准!A$108:B$128,2,TRUE)),IF(U2450="",0,VLOOKUP(U2450,标准!A$74:B$94,2,TRUE))),IF(F2450="女",IF(U2450="",0,VLOOKUP(U2450,标准!A$39:B$59,2,TRUE)),IF(U2450="",0,VLOOKUP(U2450,标准!A$3:B$23,2,TRUE)))))</f>
        <v>64</v>
      </c>
      <c r="W2450" s="86">
        <f t="shared" si="38"/>
        <v>77.1</v>
      </c>
      <c r="X2450" s="87">
        <v>4.8</v>
      </c>
      <c r="Y2450" s="87">
        <v>4.9</v>
      </c>
      <c r="Z2450" s="91"/>
      <c r="AA2450" s="92"/>
    </row>
    <row r="2451" customHeight="1" spans="1:27">
      <c r="A2451" s="62">
        <v>40</v>
      </c>
      <c r="B2451" s="63">
        <v>2450</v>
      </c>
      <c r="C2451" s="154" t="s">
        <v>4979</v>
      </c>
      <c r="D2451" s="154" t="s">
        <v>4939</v>
      </c>
      <c r="E2451" s="154" t="s">
        <v>4835</v>
      </c>
      <c r="F2451" s="154" t="s">
        <v>34</v>
      </c>
      <c r="G2451" s="155" t="s">
        <v>4980</v>
      </c>
      <c r="H2451" s="68">
        <v>162</v>
      </c>
      <c r="I2451" s="68">
        <v>57.8</v>
      </c>
      <c r="J2451" s="71">
        <f>IF(F2451="女",IF(H2451=0,0,VLOOKUP(I2451/(H2451*H2451/10000),标准!M$108:N$112,2,TRUE)),IF(H2451=0,0,VLOOKUP(I2451/(H2451*H2451/10000),标准!M$74:N$78,2,TRUE)))</f>
        <v>100</v>
      </c>
      <c r="K2451" s="72">
        <v>3506</v>
      </c>
      <c r="L2451" s="71">
        <f>IF(A2451&lt;43,IF(F2451="女",VLOOKUP(K2451,标准!K$108:L$128,2,TRUE),VLOOKUP(K2451,标准!K$74:L$94,2,TRUE)),IF(F2451="女",VLOOKUP(K2451,标准!K$39:L$59,2,TRUE),VLOOKUP(K2451,标准!K$3:L$23,2,TRUE)))</f>
        <v>100</v>
      </c>
      <c r="M2451" s="68">
        <v>23</v>
      </c>
      <c r="N2451" s="71">
        <f>IF(M2451="",0,IF(A2451&lt;43,IF(F2451="女",VLOOKUP(M2451,标准!C$108:D$128,2,TRUE),VLOOKUP(M2451,标准!C$74:D$94,2,TRUE)),IF(F2451="女",VLOOKUP(M2451,标准!C$39:D$59,2,TRUE),VLOOKUP(M2451,标准!C$3:D$23,2,TRUE))))</f>
        <v>90</v>
      </c>
      <c r="O2451" s="76">
        <v>192</v>
      </c>
      <c r="P2451" s="71">
        <f>IF(A2451&lt;43,IF(F2451="女",VLOOKUP(O2451/100,标准!E$108:F$128,2,TRUE),VLOOKUP(O2451/100,标准!E$74:F$94,2,TRUE)),IF(F2451="女",VLOOKUP(O2451/100,标准!E$39:F$59,2,TRUE),VLOOKUP(O2451/100,标准!E$3:F$23,2,TRUE)))</f>
        <v>85</v>
      </c>
      <c r="Q2451" s="81">
        <v>4.01</v>
      </c>
      <c r="R2451" s="71">
        <f>IF(Q2451=0,0,IF(A2451&lt;43,IF(F2451="女",IF(Q2451="",0,VLOOKUP(Q2451,标准!I$108:J$138,2,TRUE)),IF(Q2451="",0,VLOOKUP(Q2451,标准!I$74:J$104,2,TRUE))),IF(F2451="女",IF(Q2451="",0,VLOOKUP(Q2451,标准!I$39:J$69,2,TRUE)),IF(Q2451="",0,VLOOKUP(Q2451,标准!I$3:J$33,2,TRUE)))))</f>
        <v>72</v>
      </c>
      <c r="S2451" s="76">
        <v>43</v>
      </c>
      <c r="T2451" s="71">
        <f>IF(A2451&lt;43,IF(F2451="女",VLOOKUP(S2451,标准!G$108:H$138,2,TRUE),VLOOKUP(S2451,标准!G$74:H$99,2,TRUE)),IF(F2451="女",VLOOKUP(S2451,标准!G$39:H$69,2,TRUE),VLOOKUP(S2451,标准!G$3:H$28,2,TRUE)))</f>
        <v>76</v>
      </c>
      <c r="U2451" s="88">
        <v>8.7</v>
      </c>
      <c r="V2451" s="71">
        <f>IF(U2451=0,0,IF(A2451&lt;43,IF(F2451="女",IF(U2451="",0,VLOOKUP(U2451,标准!A$108:B$128,2,TRUE)),IF(U2451="",0,VLOOKUP(U2451,标准!A$74:B$94,2,TRUE))),IF(F2451="女",IF(U2451="",0,VLOOKUP(U2451,标准!A$39:B$59,2,TRUE)),IF(U2451="",0,VLOOKUP(U2451,标准!A$3:B$23,2,TRUE)))))</f>
        <v>76</v>
      </c>
      <c r="W2451" s="86">
        <f t="shared" si="38"/>
        <v>84.7</v>
      </c>
      <c r="X2451" s="87">
        <v>4.1</v>
      </c>
      <c r="Y2451" s="87">
        <v>3.9</v>
      </c>
      <c r="Z2451" s="91"/>
      <c r="AA2451" s="92"/>
    </row>
    <row r="2452" customHeight="1" spans="1:27">
      <c r="A2452" s="62">
        <v>40</v>
      </c>
      <c r="B2452" s="63">
        <v>2451</v>
      </c>
      <c r="C2452" s="154" t="s">
        <v>4981</v>
      </c>
      <c r="D2452" s="154" t="s">
        <v>4939</v>
      </c>
      <c r="E2452" s="154" t="s">
        <v>4835</v>
      </c>
      <c r="F2452" s="154" t="s">
        <v>34</v>
      </c>
      <c r="G2452" s="155" t="s">
        <v>4982</v>
      </c>
      <c r="H2452" s="68">
        <v>167</v>
      </c>
      <c r="I2452" s="68">
        <v>66.2</v>
      </c>
      <c r="J2452" s="71">
        <f>IF(F2452="女",IF(H2452=0,0,VLOOKUP(I2452/(H2452*H2452/10000),标准!M$108:N$112,2,TRUE)),IF(H2452=0,0,VLOOKUP(I2452/(H2452*H2452/10000),标准!M$74:N$78,2,TRUE)))</f>
        <v>100</v>
      </c>
      <c r="K2452" s="72">
        <v>3842</v>
      </c>
      <c r="L2452" s="71">
        <f>IF(A2452&lt;43,IF(F2452="女",VLOOKUP(K2452,标准!K$108:L$128,2,TRUE),VLOOKUP(K2452,标准!K$74:L$94,2,TRUE)),IF(F2452="女",VLOOKUP(K2452,标准!K$39:L$59,2,TRUE),VLOOKUP(K2452,标准!K$3:L$23,2,TRUE)))</f>
        <v>100</v>
      </c>
      <c r="M2452" s="68">
        <v>23.5</v>
      </c>
      <c r="N2452" s="71">
        <f>IF(M2452="",0,IF(A2452&lt;43,IF(F2452="女",VLOOKUP(M2452,标准!C$108:D$128,2,TRUE),VLOOKUP(M2452,标准!C$74:D$94,2,TRUE)),IF(F2452="女",VLOOKUP(M2452,标准!C$39:D$59,2,TRUE),VLOOKUP(M2452,标准!C$3:D$23,2,TRUE))))</f>
        <v>90</v>
      </c>
      <c r="O2452" s="76">
        <v>170</v>
      </c>
      <c r="P2452" s="71">
        <f>IF(A2452&lt;43,IF(F2452="女",VLOOKUP(O2452/100,标准!E$108:F$128,2,TRUE),VLOOKUP(O2452/100,标准!E$74:F$94,2,TRUE)),IF(F2452="女",VLOOKUP(O2452/100,标准!E$39:F$59,2,TRUE),VLOOKUP(O2452/100,标准!E$3:F$23,2,TRUE)))</f>
        <v>72</v>
      </c>
      <c r="Q2452" s="81">
        <v>4.01</v>
      </c>
      <c r="R2452" s="71">
        <f>IF(Q2452=0,0,IF(A2452&lt;43,IF(F2452="女",IF(Q2452="",0,VLOOKUP(Q2452,标准!I$108:J$138,2,TRUE)),IF(Q2452="",0,VLOOKUP(Q2452,标准!I$74:J$104,2,TRUE))),IF(F2452="女",IF(Q2452="",0,VLOOKUP(Q2452,标准!I$39:J$69,2,TRUE)),IF(Q2452="",0,VLOOKUP(Q2452,标准!I$3:J$33,2,TRUE)))))</f>
        <v>72</v>
      </c>
      <c r="S2452" s="76">
        <v>31</v>
      </c>
      <c r="T2452" s="71">
        <f>IF(A2452&lt;43,IF(F2452="女",VLOOKUP(S2452,标准!G$108:H$138,2,TRUE),VLOOKUP(S2452,标准!G$74:H$99,2,TRUE)),IF(F2452="女",VLOOKUP(S2452,标准!G$39:H$69,2,TRUE),VLOOKUP(S2452,标准!G$3:H$28,2,TRUE)))</f>
        <v>64</v>
      </c>
      <c r="U2452" s="88">
        <v>9.3</v>
      </c>
      <c r="V2452" s="71">
        <f>IF(U2452=0,0,IF(A2452&lt;43,IF(F2452="女",IF(U2452="",0,VLOOKUP(U2452,标准!A$108:B$128,2,TRUE)),IF(U2452="",0,VLOOKUP(U2452,标准!A$74:B$94,2,TRUE))),IF(F2452="女",IF(U2452="",0,VLOOKUP(U2452,标准!A$39:B$59,2,TRUE)),IF(U2452="",0,VLOOKUP(U2452,标准!A$3:B$23,2,TRUE)))))</f>
        <v>70</v>
      </c>
      <c r="W2452" s="86">
        <f t="shared" si="38"/>
        <v>81</v>
      </c>
      <c r="X2452" s="87">
        <v>4</v>
      </c>
      <c r="Y2452" s="87">
        <v>3.9</v>
      </c>
      <c r="Z2452" s="91"/>
      <c r="AA2452" s="92"/>
    </row>
    <row r="2453" customHeight="1" spans="1:27">
      <c r="A2453" s="62">
        <v>40</v>
      </c>
      <c r="B2453" s="63">
        <v>2452</v>
      </c>
      <c r="C2453" s="154" t="s">
        <v>4983</v>
      </c>
      <c r="D2453" s="154" t="s">
        <v>4939</v>
      </c>
      <c r="E2453" s="154" t="s">
        <v>4835</v>
      </c>
      <c r="F2453" s="154" t="s">
        <v>34</v>
      </c>
      <c r="G2453" s="155" t="s">
        <v>4984</v>
      </c>
      <c r="H2453" s="68">
        <v>161.8</v>
      </c>
      <c r="I2453" s="68">
        <v>55</v>
      </c>
      <c r="J2453" s="71">
        <f>IF(F2453="女",IF(H2453=0,0,VLOOKUP(I2453/(H2453*H2453/10000),标准!M$108:N$112,2,TRUE)),IF(H2453=0,0,VLOOKUP(I2453/(H2453*H2453/10000),标准!M$74:N$78,2,TRUE)))</f>
        <v>100</v>
      </c>
      <c r="K2453" s="72">
        <v>3340</v>
      </c>
      <c r="L2453" s="71">
        <f>IF(A2453&lt;43,IF(F2453="女",VLOOKUP(K2453,标准!K$108:L$128,2,TRUE),VLOOKUP(K2453,标准!K$74:L$94,2,TRUE)),IF(F2453="女",VLOOKUP(K2453,标准!K$39:L$59,2,TRUE),VLOOKUP(K2453,标准!K$3:L$23,2,TRUE)))</f>
        <v>90</v>
      </c>
      <c r="M2453" s="68">
        <v>22</v>
      </c>
      <c r="N2453" s="71">
        <f>IF(M2453="",0,IF(A2453&lt;43,IF(F2453="女",VLOOKUP(M2453,标准!C$108:D$128,2,TRUE),VLOOKUP(M2453,标准!C$74:D$94,2,TRUE)),IF(F2453="女",VLOOKUP(M2453,标准!C$39:D$59,2,TRUE),VLOOKUP(M2453,标准!C$3:D$23,2,TRUE))))</f>
        <v>85</v>
      </c>
      <c r="O2453" s="76">
        <v>170</v>
      </c>
      <c r="P2453" s="71">
        <f>IF(A2453&lt;43,IF(F2453="女",VLOOKUP(O2453/100,标准!E$108:F$128,2,TRUE),VLOOKUP(O2453/100,标准!E$74:F$94,2,TRUE)),IF(F2453="女",VLOOKUP(O2453/100,标准!E$39:F$59,2,TRUE),VLOOKUP(O2453/100,标准!E$3:F$23,2,TRUE)))</f>
        <v>72</v>
      </c>
      <c r="Q2453" s="81">
        <v>4</v>
      </c>
      <c r="R2453" s="71">
        <f>IF(Q2453=0,0,IF(A2453&lt;43,IF(F2453="女",IF(Q2453="",0,VLOOKUP(Q2453,标准!I$108:J$138,2,TRUE)),IF(Q2453="",0,VLOOKUP(Q2453,标准!I$74:J$104,2,TRUE))),IF(F2453="女",IF(Q2453="",0,VLOOKUP(Q2453,标准!I$39:J$69,2,TRUE)),IF(Q2453="",0,VLOOKUP(Q2453,标准!I$3:J$33,2,TRUE)))))</f>
        <v>72</v>
      </c>
      <c r="S2453" s="76">
        <v>51</v>
      </c>
      <c r="T2453" s="71">
        <f>IF(A2453&lt;43,IF(F2453="女",VLOOKUP(S2453,标准!G$108:H$138,2,TRUE),VLOOKUP(S2453,标准!G$74:H$99,2,TRUE)),IF(F2453="女",VLOOKUP(S2453,标准!G$39:H$69,2,TRUE),VLOOKUP(S2453,标准!G$3:H$28,2,TRUE)))</f>
        <v>85</v>
      </c>
      <c r="U2453" s="88">
        <v>8.9</v>
      </c>
      <c r="V2453" s="71">
        <f>IF(U2453=0,0,IF(A2453&lt;43,IF(F2453="女",IF(U2453="",0,VLOOKUP(U2453,标准!A$108:B$128,2,TRUE)),IF(U2453="",0,VLOOKUP(U2453,标准!A$74:B$94,2,TRUE))),IF(F2453="女",IF(U2453="",0,VLOOKUP(U2453,标准!A$39:B$59,2,TRUE)),IF(U2453="",0,VLOOKUP(U2453,标准!A$3:B$23,2,TRUE)))))</f>
        <v>74</v>
      </c>
      <c r="W2453" s="86">
        <f t="shared" si="38"/>
        <v>81.9</v>
      </c>
      <c r="X2453" s="87">
        <v>5</v>
      </c>
      <c r="Y2453" s="87">
        <v>4.3</v>
      </c>
      <c r="Z2453" s="91"/>
      <c r="AA2453" s="92"/>
    </row>
    <row r="2454" customHeight="1" spans="1:27">
      <c r="A2454" s="62">
        <v>40</v>
      </c>
      <c r="B2454" s="63">
        <v>2453</v>
      </c>
      <c r="C2454" s="154" t="s">
        <v>4985</v>
      </c>
      <c r="D2454" s="154" t="s">
        <v>4939</v>
      </c>
      <c r="E2454" s="154" t="s">
        <v>4835</v>
      </c>
      <c r="F2454" s="154" t="s">
        <v>34</v>
      </c>
      <c r="G2454" s="155" t="s">
        <v>4986</v>
      </c>
      <c r="H2454" s="68">
        <v>161.8</v>
      </c>
      <c r="I2454" s="68">
        <v>50.7</v>
      </c>
      <c r="J2454" s="71">
        <f>IF(F2454="女",IF(H2454=0,0,VLOOKUP(I2454/(H2454*H2454/10000),标准!M$108:N$112,2,TRUE)),IF(H2454=0,0,VLOOKUP(I2454/(H2454*H2454/10000),标准!M$74:N$78,2,TRUE)))</f>
        <v>100</v>
      </c>
      <c r="K2454" s="72">
        <v>3546</v>
      </c>
      <c r="L2454" s="71">
        <f>IF(A2454&lt;43,IF(F2454="女",VLOOKUP(K2454,标准!K$108:L$128,2,TRUE),VLOOKUP(K2454,标准!K$74:L$94,2,TRUE)),IF(F2454="女",VLOOKUP(K2454,标准!K$39:L$59,2,TRUE),VLOOKUP(K2454,标准!K$3:L$23,2,TRUE)))</f>
        <v>100</v>
      </c>
      <c r="M2454" s="68">
        <v>16</v>
      </c>
      <c r="N2454" s="71">
        <f>IF(M2454="",0,IF(A2454&lt;43,IF(F2454="女",VLOOKUP(M2454,标准!C$108:D$128,2,TRUE),VLOOKUP(M2454,标准!C$74:D$94,2,TRUE)),IF(F2454="女",VLOOKUP(M2454,标准!C$39:D$59,2,TRUE),VLOOKUP(M2454,标准!C$3:D$23,2,TRUE))))</f>
        <v>74</v>
      </c>
      <c r="O2454" s="76">
        <v>151</v>
      </c>
      <c r="P2454" s="71">
        <f>IF(A2454&lt;43,IF(F2454="女",VLOOKUP(O2454/100,标准!E$108:F$128,2,TRUE),VLOOKUP(O2454/100,标准!E$74:F$94,2,TRUE)),IF(F2454="女",VLOOKUP(O2454/100,标准!E$39:F$59,2,TRUE),VLOOKUP(O2454/100,标准!E$3:F$23,2,TRUE)))</f>
        <v>60</v>
      </c>
      <c r="Q2454" s="81">
        <v>3.58</v>
      </c>
      <c r="R2454" s="71">
        <f>IF(Q2454=0,0,IF(A2454&lt;43,IF(F2454="女",IF(Q2454="",0,VLOOKUP(Q2454,标准!I$108:J$138,2,TRUE)),IF(Q2454="",0,VLOOKUP(Q2454,标准!I$74:J$104,2,TRUE))),IF(F2454="女",IF(Q2454="",0,VLOOKUP(Q2454,标准!I$39:J$69,2,TRUE)),IF(Q2454="",0,VLOOKUP(Q2454,标准!I$3:J$33,2,TRUE)))))</f>
        <v>74</v>
      </c>
      <c r="S2454" s="76">
        <v>50</v>
      </c>
      <c r="T2454" s="71">
        <f>IF(A2454&lt;43,IF(F2454="女",VLOOKUP(S2454,标准!G$108:H$138,2,TRUE),VLOOKUP(S2454,标准!G$74:H$99,2,TRUE)),IF(F2454="女",VLOOKUP(S2454,标准!G$39:H$69,2,TRUE),VLOOKUP(S2454,标准!G$3:H$28,2,TRUE)))</f>
        <v>85</v>
      </c>
      <c r="U2454" s="88">
        <v>9.5</v>
      </c>
      <c r="V2454" s="71">
        <f>IF(U2454=0,0,IF(A2454&lt;43,IF(F2454="女",IF(U2454="",0,VLOOKUP(U2454,标准!A$108:B$128,2,TRUE)),IF(U2454="",0,VLOOKUP(U2454,标准!A$74:B$94,2,TRUE))),IF(F2454="女",IF(U2454="",0,VLOOKUP(U2454,标准!A$39:B$59,2,TRUE)),IF(U2454="",0,VLOOKUP(U2454,标准!A$3:B$23,2,TRUE)))))</f>
        <v>68</v>
      </c>
      <c r="W2454" s="86">
        <f t="shared" si="38"/>
        <v>80.3</v>
      </c>
      <c r="X2454" s="87">
        <v>4</v>
      </c>
      <c r="Y2454" s="87">
        <v>4</v>
      </c>
      <c r="Z2454" s="91"/>
      <c r="AA2454" s="92"/>
    </row>
    <row r="2455" customHeight="1" spans="1:27">
      <c r="A2455" s="62">
        <v>40</v>
      </c>
      <c r="B2455" s="63">
        <v>2454</v>
      </c>
      <c r="C2455" s="154" t="s">
        <v>4987</v>
      </c>
      <c r="D2455" s="154" t="s">
        <v>4939</v>
      </c>
      <c r="E2455" s="154" t="s">
        <v>4835</v>
      </c>
      <c r="F2455" s="154" t="s">
        <v>34</v>
      </c>
      <c r="G2455" s="155" t="s">
        <v>4988</v>
      </c>
      <c r="H2455" s="68"/>
      <c r="I2455" s="68"/>
      <c r="J2455" s="71">
        <f>IF(F2455="女",IF(H2455=0,0,VLOOKUP(I2455/(H2455*H2455/10000),标准!M$108:N$112,2,TRUE)),IF(H2455=0,0,VLOOKUP(I2455/(H2455*H2455/10000),标准!M$74:N$78,2,TRUE)))</f>
        <v>0</v>
      </c>
      <c r="K2455" s="72">
        <v>3661</v>
      </c>
      <c r="L2455" s="71">
        <f>IF(A2455&lt;43,IF(F2455="女",VLOOKUP(K2455,标准!K$108:L$128,2,TRUE),VLOOKUP(K2455,标准!K$74:L$94,2,TRUE)),IF(F2455="女",VLOOKUP(K2455,标准!K$39:L$59,2,TRUE),VLOOKUP(K2455,标准!K$3:L$23,2,TRUE)))</f>
        <v>100</v>
      </c>
      <c r="M2455" s="68">
        <v>10.5</v>
      </c>
      <c r="N2455" s="71">
        <f>IF(M2455="",0,IF(A2455&lt;43,IF(F2455="女",VLOOKUP(M2455,标准!C$108:D$128,2,TRUE),VLOOKUP(M2455,标准!C$74:D$94,2,TRUE)),IF(F2455="女",VLOOKUP(M2455,标准!C$39:D$59,2,TRUE),VLOOKUP(M2455,标准!C$3:D$23,2,TRUE))))</f>
        <v>66</v>
      </c>
      <c r="O2455" s="76">
        <v>175</v>
      </c>
      <c r="P2455" s="71">
        <f>IF(A2455&lt;43,IF(F2455="女",VLOOKUP(O2455/100,标准!E$108:F$128,2,TRUE),VLOOKUP(O2455/100,标准!E$74:F$94,2,TRUE)),IF(F2455="女",VLOOKUP(O2455/100,标准!E$39:F$59,2,TRUE),VLOOKUP(O2455/100,标准!E$3:F$23,2,TRUE)))</f>
        <v>76</v>
      </c>
      <c r="Q2455" s="81">
        <v>3.33</v>
      </c>
      <c r="R2455" s="71">
        <f>IF(Q2455=0,0,IF(A2455&lt;43,IF(F2455="女",IF(Q2455="",0,VLOOKUP(Q2455,标准!I$108:J$138,2,TRUE)),IF(Q2455="",0,VLOOKUP(Q2455,标准!I$74:J$104,2,TRUE))),IF(F2455="女",IF(Q2455="",0,VLOOKUP(Q2455,标准!I$39:J$69,2,TRUE)),IF(Q2455="",0,VLOOKUP(Q2455,标准!I$3:J$33,2,TRUE)))))</f>
        <v>85</v>
      </c>
      <c r="S2455" s="76">
        <v>35</v>
      </c>
      <c r="T2455" s="71">
        <f>IF(A2455&lt;43,IF(F2455="女",VLOOKUP(S2455,标准!G$108:H$138,2,TRUE),VLOOKUP(S2455,标准!G$74:H$99,2,TRUE)),IF(F2455="女",VLOOKUP(S2455,标准!G$39:H$69,2,TRUE),VLOOKUP(S2455,标准!G$3:H$28,2,TRUE)))</f>
        <v>68</v>
      </c>
      <c r="U2455" s="88">
        <v>8.6</v>
      </c>
      <c r="V2455" s="71">
        <f>IF(U2455=0,0,IF(A2455&lt;43,IF(F2455="女",IF(U2455="",0,VLOOKUP(U2455,标准!A$108:B$128,2,TRUE)),IF(U2455="",0,VLOOKUP(U2455,标准!A$74:B$94,2,TRUE))),IF(F2455="女",IF(U2455="",0,VLOOKUP(U2455,标准!A$39:B$59,2,TRUE)),IF(U2455="",0,VLOOKUP(U2455,标准!A$3:B$23,2,TRUE)))))</f>
        <v>76</v>
      </c>
      <c r="W2455" s="86">
        <f t="shared" si="38"/>
        <v>68.2</v>
      </c>
      <c r="X2455" s="87">
        <v>4.2</v>
      </c>
      <c r="Y2455" s="87">
        <v>4</v>
      </c>
      <c r="Z2455" s="91"/>
      <c r="AA2455" s="92"/>
    </row>
    <row r="2456" customHeight="1" spans="1:27">
      <c r="A2456" s="62">
        <v>40</v>
      </c>
      <c r="B2456" s="63">
        <v>2455</v>
      </c>
      <c r="C2456" s="154" t="s">
        <v>4989</v>
      </c>
      <c r="D2456" s="154" t="s">
        <v>4939</v>
      </c>
      <c r="E2456" s="154" t="s">
        <v>4835</v>
      </c>
      <c r="F2456" s="154" t="s">
        <v>34</v>
      </c>
      <c r="G2456" s="155" t="s">
        <v>4990</v>
      </c>
      <c r="H2456" s="68">
        <v>155.2</v>
      </c>
      <c r="I2456" s="68">
        <v>61.5</v>
      </c>
      <c r="J2456" s="71">
        <f>IF(F2456="女",IF(H2456=0,0,VLOOKUP(I2456/(H2456*H2456/10000),标准!M$108:N$112,2,TRUE)),IF(H2456=0,0,VLOOKUP(I2456/(H2456*H2456/10000),标准!M$74:N$78,2,TRUE)))</f>
        <v>80</v>
      </c>
      <c r="K2456" s="72">
        <v>3008</v>
      </c>
      <c r="L2456" s="71">
        <f>IF(A2456&lt;43,IF(F2456="女",VLOOKUP(K2456,标准!K$108:L$128,2,TRUE),VLOOKUP(K2456,标准!K$74:L$94,2,TRUE)),IF(F2456="女",VLOOKUP(K2456,标准!K$39:L$59,2,TRUE),VLOOKUP(K2456,标准!K$3:L$23,2,TRUE)))</f>
        <v>80</v>
      </c>
      <c r="M2456" s="68">
        <v>12</v>
      </c>
      <c r="N2456" s="71">
        <f>IF(M2456="",0,IF(A2456&lt;43,IF(F2456="女",VLOOKUP(M2456,标准!C$108:D$128,2,TRUE),VLOOKUP(M2456,标准!C$74:D$94,2,TRUE)),IF(F2456="女",VLOOKUP(M2456,标准!C$39:D$59,2,TRUE),VLOOKUP(M2456,标准!C$3:D$23,2,TRUE))))</f>
        <v>68</v>
      </c>
      <c r="O2456" s="76">
        <v>170</v>
      </c>
      <c r="P2456" s="71">
        <f>IF(A2456&lt;43,IF(F2456="女",VLOOKUP(O2456/100,标准!E$108:F$128,2,TRUE),VLOOKUP(O2456/100,标准!E$74:F$94,2,TRUE)),IF(F2456="女",VLOOKUP(O2456/100,标准!E$39:F$59,2,TRUE),VLOOKUP(O2456/100,标准!E$3:F$23,2,TRUE)))</f>
        <v>72</v>
      </c>
      <c r="Q2456" s="81">
        <v>3.45</v>
      </c>
      <c r="R2456" s="71">
        <f>IF(Q2456=0,0,IF(A2456&lt;43,IF(F2456="女",IF(Q2456="",0,VLOOKUP(Q2456,标准!I$108:J$138,2,TRUE)),IF(Q2456="",0,VLOOKUP(Q2456,标准!I$74:J$104,2,TRUE))),IF(F2456="女",IF(Q2456="",0,VLOOKUP(Q2456,标准!I$39:J$69,2,TRUE)),IF(Q2456="",0,VLOOKUP(Q2456,标准!I$3:J$33,2,TRUE)))))</f>
        <v>78</v>
      </c>
      <c r="S2456" s="76">
        <v>50</v>
      </c>
      <c r="T2456" s="71">
        <f>IF(A2456&lt;43,IF(F2456="女",VLOOKUP(S2456,标准!G$108:H$138,2,TRUE),VLOOKUP(S2456,标准!G$74:H$99,2,TRUE)),IF(F2456="女",VLOOKUP(S2456,标准!G$39:H$69,2,TRUE),VLOOKUP(S2456,标准!G$3:H$28,2,TRUE)))</f>
        <v>85</v>
      </c>
      <c r="U2456" s="88">
        <v>9.3</v>
      </c>
      <c r="V2456" s="71">
        <f>IF(U2456=0,0,IF(A2456&lt;43,IF(F2456="女",IF(U2456="",0,VLOOKUP(U2456,标准!A$108:B$128,2,TRUE)),IF(U2456="",0,VLOOKUP(U2456,标准!A$74:B$94,2,TRUE))),IF(F2456="女",IF(U2456="",0,VLOOKUP(U2456,标准!A$39:B$59,2,TRUE)),IF(U2456="",0,VLOOKUP(U2456,标准!A$3:B$23,2,TRUE)))))</f>
        <v>70</v>
      </c>
      <c r="W2456" s="86">
        <f t="shared" si="38"/>
        <v>76.1</v>
      </c>
      <c r="X2456" s="87">
        <v>4.8</v>
      </c>
      <c r="Y2456" s="87">
        <v>4.8</v>
      </c>
      <c r="Z2456" s="91">
        <v>1</v>
      </c>
      <c r="AA2456" s="92"/>
    </row>
    <row r="2457" customHeight="1" spans="1:27">
      <c r="A2457" s="62">
        <v>40</v>
      </c>
      <c r="B2457" s="63">
        <v>2456</v>
      </c>
      <c r="C2457" s="154" t="s">
        <v>4991</v>
      </c>
      <c r="D2457" s="154" t="s">
        <v>4939</v>
      </c>
      <c r="E2457" s="154" t="s">
        <v>4835</v>
      </c>
      <c r="F2457" s="154" t="s">
        <v>30</v>
      </c>
      <c r="G2457" s="155" t="s">
        <v>4992</v>
      </c>
      <c r="H2457" s="68">
        <v>169.2</v>
      </c>
      <c r="I2457" s="68">
        <v>80.1</v>
      </c>
      <c r="J2457" s="71">
        <f>IF(F2457="女",IF(H2457=0,0,VLOOKUP(I2457/(H2457*H2457/10000),标准!M$108:N$112,2,TRUE)),IF(H2457=0,0,VLOOKUP(I2457/(H2457*H2457/10000),标准!M$74:N$78,2,TRUE)))</f>
        <v>60</v>
      </c>
      <c r="K2457" s="72">
        <v>4624</v>
      </c>
      <c r="L2457" s="71">
        <f>IF(A2457&lt;43,IF(F2457="女",VLOOKUP(K2457,标准!K$108:L$128,2,TRUE),VLOOKUP(K2457,标准!K$74:L$94,2,TRUE)),IF(F2457="女",VLOOKUP(K2457,标准!K$39:L$59,2,TRUE),VLOOKUP(K2457,标准!K$3:L$23,2,TRUE)))</f>
        <v>85</v>
      </c>
      <c r="M2457" s="68">
        <v>5</v>
      </c>
      <c r="N2457" s="71">
        <f>IF(M2457="",0,IF(A2457&lt;43,IF(F2457="女",VLOOKUP(M2457,标准!C$108:D$128,2,TRUE),VLOOKUP(M2457,标准!C$74:D$94,2,TRUE)),IF(F2457="女",VLOOKUP(M2457,标准!C$39:D$59,2,TRUE),VLOOKUP(M2457,标准!C$3:D$23,2,TRUE))))</f>
        <v>60</v>
      </c>
      <c r="O2457" s="76">
        <v>216</v>
      </c>
      <c r="P2457" s="71">
        <f>IF(A2457&lt;43,IF(F2457="女",VLOOKUP(O2457/100,标准!E$108:F$128,2,TRUE),VLOOKUP(O2457/100,标准!E$74:F$94,2,TRUE)),IF(F2457="女",VLOOKUP(O2457/100,标准!E$39:F$59,2,TRUE),VLOOKUP(O2457/100,标准!E$3:F$23,2,TRUE)))</f>
        <v>64</v>
      </c>
      <c r="Q2457" s="81">
        <v>3.58</v>
      </c>
      <c r="R2457" s="71">
        <f>IF(Q2457=0,0,IF(A2457&lt;43,IF(F2457="女",IF(Q2457="",0,VLOOKUP(Q2457,标准!I$108:J$138,2,TRUE)),IF(Q2457="",0,VLOOKUP(Q2457,标准!I$74:J$104,2,TRUE))),IF(F2457="女",IF(Q2457="",0,VLOOKUP(Q2457,标准!I$39:J$69,2,TRUE)),IF(Q2457="",0,VLOOKUP(Q2457,标准!I$3:J$33,2,TRUE)))))</f>
        <v>72</v>
      </c>
      <c r="S2457" s="76">
        <v>1</v>
      </c>
      <c r="T2457" s="71">
        <f>IF(A2457&lt;43,IF(F2457="女",VLOOKUP(S2457,标准!G$108:H$138,2,TRUE),VLOOKUP(S2457,标准!G$74:H$99,2,TRUE)),IF(F2457="女",VLOOKUP(S2457,标准!G$39:H$69,2,TRUE),VLOOKUP(S2457,标准!G$3:H$28,2,TRUE)))</f>
        <v>0</v>
      </c>
      <c r="U2457" s="88">
        <v>7.7</v>
      </c>
      <c r="V2457" s="71">
        <f>IF(U2457=0,0,IF(A2457&lt;43,IF(F2457="女",IF(U2457="",0,VLOOKUP(U2457,标准!A$108:B$128,2,TRUE)),IF(U2457="",0,VLOOKUP(U2457,标准!A$74:B$94,2,TRUE))),IF(F2457="女",IF(U2457="",0,VLOOKUP(U2457,标准!A$39:B$59,2,TRUE)),IF(U2457="",0,VLOOKUP(U2457,标准!A$3:B$23,2,TRUE)))))</f>
        <v>74</v>
      </c>
      <c r="W2457" s="86">
        <f t="shared" si="38"/>
        <v>63.35</v>
      </c>
      <c r="X2457" s="87">
        <v>4</v>
      </c>
      <c r="Y2457" s="87">
        <v>4.1</v>
      </c>
      <c r="Z2457" s="91"/>
      <c r="AA2457" s="92"/>
    </row>
    <row r="2458" customHeight="1" spans="1:27">
      <c r="A2458" s="62">
        <v>40</v>
      </c>
      <c r="B2458" s="63">
        <v>2457</v>
      </c>
      <c r="C2458" s="154" t="s">
        <v>4993</v>
      </c>
      <c r="D2458" s="154" t="s">
        <v>4939</v>
      </c>
      <c r="E2458" s="154" t="s">
        <v>4835</v>
      </c>
      <c r="F2458" s="154" t="s">
        <v>34</v>
      </c>
      <c r="G2458" s="155" t="s">
        <v>4994</v>
      </c>
      <c r="H2458" s="68">
        <v>164.8</v>
      </c>
      <c r="I2458" s="68">
        <v>52.1</v>
      </c>
      <c r="J2458" s="71">
        <f>IF(F2458="女",IF(H2458=0,0,VLOOKUP(I2458/(H2458*H2458/10000),标准!M$108:N$112,2,TRUE)),IF(H2458=0,0,VLOOKUP(I2458/(H2458*H2458/10000),标准!M$74:N$78,2,TRUE)))</f>
        <v>100</v>
      </c>
      <c r="K2458" s="72">
        <v>2395</v>
      </c>
      <c r="L2458" s="71">
        <f>IF(A2458&lt;43,IF(F2458="女",VLOOKUP(K2458,标准!K$108:L$128,2,TRUE),VLOOKUP(K2458,标准!K$74:L$94,2,TRUE)),IF(F2458="女",VLOOKUP(K2458,标准!K$39:L$59,2,TRUE),VLOOKUP(K2458,标准!K$3:L$23,2,TRUE)))</f>
        <v>66</v>
      </c>
      <c r="M2458" s="68">
        <v>12</v>
      </c>
      <c r="N2458" s="71">
        <f>IF(M2458="",0,IF(A2458&lt;43,IF(F2458="女",VLOOKUP(M2458,标准!C$108:D$128,2,TRUE),VLOOKUP(M2458,标准!C$74:D$94,2,TRUE)),IF(F2458="女",VLOOKUP(M2458,标准!C$39:D$59,2,TRUE),VLOOKUP(M2458,标准!C$3:D$23,2,TRUE))))</f>
        <v>68</v>
      </c>
      <c r="O2458" s="76">
        <v>177</v>
      </c>
      <c r="P2458" s="71">
        <f>IF(A2458&lt;43,IF(F2458="女",VLOOKUP(O2458/100,标准!E$108:F$128,2,TRUE),VLOOKUP(O2458/100,标准!E$74:F$94,2,TRUE)),IF(F2458="女",VLOOKUP(O2458/100,标准!E$39:F$59,2,TRUE),VLOOKUP(O2458/100,标准!E$3:F$23,2,TRUE)))</f>
        <v>76</v>
      </c>
      <c r="Q2458" s="81">
        <v>3.59</v>
      </c>
      <c r="R2458" s="71">
        <f>IF(Q2458=0,0,IF(A2458&lt;43,IF(F2458="女",IF(Q2458="",0,VLOOKUP(Q2458,标准!I$108:J$138,2,TRUE)),IF(Q2458="",0,VLOOKUP(Q2458,标准!I$74:J$104,2,TRUE))),IF(F2458="女",IF(Q2458="",0,VLOOKUP(Q2458,标准!I$39:J$69,2,TRUE)),IF(Q2458="",0,VLOOKUP(Q2458,标准!I$3:J$33,2,TRUE)))))</f>
        <v>74</v>
      </c>
      <c r="S2458" s="76">
        <v>35</v>
      </c>
      <c r="T2458" s="71">
        <f>IF(A2458&lt;43,IF(F2458="女",VLOOKUP(S2458,标准!G$108:H$138,2,TRUE),VLOOKUP(S2458,标准!G$74:H$99,2,TRUE)),IF(F2458="女",VLOOKUP(S2458,标准!G$39:H$69,2,TRUE),VLOOKUP(S2458,标准!G$3:H$28,2,TRUE)))</f>
        <v>68</v>
      </c>
      <c r="U2458" s="88">
        <v>9.49</v>
      </c>
      <c r="V2458" s="71">
        <f>IF(U2458=0,0,IF(A2458&lt;43,IF(F2458="女",IF(U2458="",0,VLOOKUP(U2458,标准!A$108:B$128,2,TRUE)),IF(U2458="",0,VLOOKUP(U2458,标准!A$74:B$94,2,TRUE))),IF(F2458="女",IF(U2458="",0,VLOOKUP(U2458,标准!A$39:B$59,2,TRUE)),IF(U2458="",0,VLOOKUP(U2458,标准!A$3:B$23,2,TRUE)))))</f>
        <v>68</v>
      </c>
      <c r="W2458" s="86">
        <f t="shared" si="38"/>
        <v>74.5</v>
      </c>
      <c r="X2458" s="87">
        <v>4</v>
      </c>
      <c r="Y2458" s="87">
        <v>4</v>
      </c>
      <c r="Z2458" s="91"/>
      <c r="AA2458" s="92"/>
    </row>
    <row r="2459" customHeight="1" spans="1:27">
      <c r="A2459" s="62">
        <v>40</v>
      </c>
      <c r="B2459" s="63">
        <v>2458</v>
      </c>
      <c r="C2459" s="154" t="s">
        <v>4995</v>
      </c>
      <c r="D2459" s="154" t="s">
        <v>4939</v>
      </c>
      <c r="E2459" s="154" t="s">
        <v>4835</v>
      </c>
      <c r="F2459" s="154" t="s">
        <v>34</v>
      </c>
      <c r="G2459" s="155" t="s">
        <v>4996</v>
      </c>
      <c r="H2459" s="68">
        <v>164.5</v>
      </c>
      <c r="I2459" s="68">
        <v>49.7</v>
      </c>
      <c r="J2459" s="71">
        <f>IF(F2459="女",IF(H2459=0,0,VLOOKUP(I2459/(H2459*H2459/10000),标准!M$108:N$112,2,TRUE)),IF(H2459=0,0,VLOOKUP(I2459/(H2459*H2459/10000),标准!M$74:N$78,2,TRUE)))</f>
        <v>100</v>
      </c>
      <c r="K2459" s="72">
        <v>3193</v>
      </c>
      <c r="L2459" s="71">
        <f>IF(A2459&lt;43,IF(F2459="女",VLOOKUP(K2459,标准!K$108:L$128,2,TRUE),VLOOKUP(K2459,标准!K$74:L$94,2,TRUE)),IF(F2459="女",VLOOKUP(K2459,标准!K$39:L$59,2,TRUE),VLOOKUP(K2459,标准!K$3:L$23,2,TRUE)))</f>
        <v>85</v>
      </c>
      <c r="M2459" s="68">
        <v>18</v>
      </c>
      <c r="N2459" s="71">
        <f>IF(M2459="",0,IF(A2459&lt;43,IF(F2459="女",VLOOKUP(M2459,标准!C$108:D$128,2,TRUE),VLOOKUP(M2459,标准!C$74:D$94,2,TRUE)),IF(F2459="女",VLOOKUP(M2459,标准!C$39:D$59,2,TRUE),VLOOKUP(M2459,标准!C$3:D$23,2,TRUE))))</f>
        <v>78</v>
      </c>
      <c r="O2459" s="76">
        <v>176</v>
      </c>
      <c r="P2459" s="71">
        <f>IF(A2459&lt;43,IF(F2459="女",VLOOKUP(O2459/100,标准!E$108:F$128,2,TRUE),VLOOKUP(O2459/100,标准!E$74:F$94,2,TRUE)),IF(F2459="女",VLOOKUP(O2459/100,标准!E$39:F$59,2,TRUE),VLOOKUP(O2459/100,标准!E$3:F$23,2,TRUE)))</f>
        <v>76</v>
      </c>
      <c r="Q2459" s="81">
        <v>3.42</v>
      </c>
      <c r="R2459" s="71">
        <f>IF(Q2459=0,0,IF(A2459&lt;43,IF(F2459="女",IF(Q2459="",0,VLOOKUP(Q2459,标准!I$108:J$138,2,TRUE)),IF(Q2459="",0,VLOOKUP(Q2459,标准!I$74:J$104,2,TRUE))),IF(F2459="女",IF(Q2459="",0,VLOOKUP(Q2459,标准!I$39:J$69,2,TRUE)),IF(Q2459="",0,VLOOKUP(Q2459,标准!I$3:J$33,2,TRUE)))))</f>
        <v>80</v>
      </c>
      <c r="S2459" s="76">
        <v>40</v>
      </c>
      <c r="T2459" s="71">
        <f>IF(A2459&lt;43,IF(F2459="女",VLOOKUP(S2459,标准!G$108:H$138,2,TRUE),VLOOKUP(S2459,标准!G$74:H$99,2,TRUE)),IF(F2459="女",VLOOKUP(S2459,标准!G$39:H$69,2,TRUE),VLOOKUP(S2459,标准!G$3:H$28,2,TRUE)))</f>
        <v>74</v>
      </c>
      <c r="U2459" s="88">
        <v>9.6</v>
      </c>
      <c r="V2459" s="71">
        <f>IF(U2459=0,0,IF(A2459&lt;43,IF(F2459="女",IF(U2459="",0,VLOOKUP(U2459,标准!A$108:B$128,2,TRUE)),IF(U2459="",0,VLOOKUP(U2459,标准!A$74:B$94,2,TRUE))),IF(F2459="女",IF(U2459="",0,VLOOKUP(U2459,标准!A$39:B$59,2,TRUE)),IF(U2459="",0,VLOOKUP(U2459,标准!A$3:B$23,2,TRUE)))))</f>
        <v>66</v>
      </c>
      <c r="W2459" s="86">
        <f t="shared" si="38"/>
        <v>79.75</v>
      </c>
      <c r="X2459" s="87">
        <v>4.2</v>
      </c>
      <c r="Y2459" s="87">
        <v>4</v>
      </c>
      <c r="Z2459" s="91"/>
      <c r="AA2459" s="92"/>
    </row>
    <row r="2460" customHeight="1" spans="1:27">
      <c r="A2460" s="62">
        <v>40</v>
      </c>
      <c r="B2460" s="63">
        <v>2459</v>
      </c>
      <c r="C2460" s="154" t="s">
        <v>4997</v>
      </c>
      <c r="D2460" s="154" t="s">
        <v>4939</v>
      </c>
      <c r="E2460" s="154" t="s">
        <v>4835</v>
      </c>
      <c r="F2460" s="154" t="s">
        <v>34</v>
      </c>
      <c r="G2460" s="155" t="s">
        <v>4998</v>
      </c>
      <c r="H2460" s="68">
        <v>159.7</v>
      </c>
      <c r="I2460" s="68">
        <v>68.7</v>
      </c>
      <c r="J2460" s="71">
        <f>IF(F2460="女",IF(H2460=0,0,VLOOKUP(I2460/(H2460*H2460/10000),标准!M$108:N$112,2,TRUE)),IF(H2460=0,0,VLOOKUP(I2460/(H2460*H2460/10000),标准!M$74:N$78,2,TRUE)))</f>
        <v>80</v>
      </c>
      <c r="K2460" s="72">
        <v>3195</v>
      </c>
      <c r="L2460" s="71">
        <f>IF(A2460&lt;43,IF(F2460="女",VLOOKUP(K2460,标准!K$108:L$128,2,TRUE),VLOOKUP(K2460,标准!K$74:L$94,2,TRUE)),IF(F2460="女",VLOOKUP(K2460,标准!K$39:L$59,2,TRUE),VLOOKUP(K2460,标准!K$3:L$23,2,TRUE)))</f>
        <v>85</v>
      </c>
      <c r="M2460" s="68">
        <v>13.5</v>
      </c>
      <c r="N2460" s="71">
        <f>IF(M2460="",0,IF(A2460&lt;43,IF(F2460="女",VLOOKUP(M2460,标准!C$108:D$128,2,TRUE),VLOOKUP(M2460,标准!C$74:D$94,2,TRUE)),IF(F2460="女",VLOOKUP(M2460,标准!C$39:D$59,2,TRUE),VLOOKUP(M2460,标准!C$3:D$23,2,TRUE))))</f>
        <v>70</v>
      </c>
      <c r="O2460" s="76">
        <v>151</v>
      </c>
      <c r="P2460" s="71">
        <f>IF(A2460&lt;43,IF(F2460="女",VLOOKUP(O2460/100,标准!E$108:F$128,2,TRUE),VLOOKUP(O2460/100,标准!E$74:F$94,2,TRUE)),IF(F2460="女",VLOOKUP(O2460/100,标准!E$39:F$59,2,TRUE),VLOOKUP(O2460/100,标准!E$3:F$23,2,TRUE)))</f>
        <v>60</v>
      </c>
      <c r="Q2460" s="81">
        <v>4</v>
      </c>
      <c r="R2460" s="71">
        <f>IF(Q2460=0,0,IF(A2460&lt;43,IF(F2460="女",IF(Q2460="",0,VLOOKUP(Q2460,标准!I$108:J$138,2,TRUE)),IF(Q2460="",0,VLOOKUP(Q2460,标准!I$74:J$104,2,TRUE))),IF(F2460="女",IF(Q2460="",0,VLOOKUP(Q2460,标准!I$39:J$69,2,TRUE)),IF(Q2460="",0,VLOOKUP(Q2460,标准!I$3:J$33,2,TRUE)))))</f>
        <v>72</v>
      </c>
      <c r="S2460" s="76">
        <v>39</v>
      </c>
      <c r="T2460" s="71">
        <f>IF(A2460&lt;43,IF(F2460="女",VLOOKUP(S2460,标准!G$108:H$138,2,TRUE),VLOOKUP(S2460,标准!G$74:H$99,2,TRUE)),IF(F2460="女",VLOOKUP(S2460,标准!G$39:H$69,2,TRUE),VLOOKUP(S2460,标准!G$3:H$28,2,TRUE)))</f>
        <v>72</v>
      </c>
      <c r="U2460" s="88">
        <v>9.39</v>
      </c>
      <c r="V2460" s="71">
        <f>IF(U2460=0,0,IF(A2460&lt;43,IF(F2460="女",IF(U2460="",0,VLOOKUP(U2460,标准!A$108:B$128,2,TRUE)),IF(U2460="",0,VLOOKUP(U2460,标准!A$74:B$94,2,TRUE))),IF(F2460="女",IF(U2460="",0,VLOOKUP(U2460,标准!A$39:B$59,2,TRUE)),IF(U2460="",0,VLOOKUP(U2460,标准!A$3:B$23,2,TRUE)))))</f>
        <v>68</v>
      </c>
      <c r="W2460" s="86">
        <f t="shared" si="38"/>
        <v>72.95</v>
      </c>
      <c r="X2460" s="87">
        <v>4</v>
      </c>
      <c r="Y2460" s="87">
        <v>4</v>
      </c>
      <c r="Z2460" s="91"/>
      <c r="AA2460" s="92"/>
    </row>
    <row r="2461" customHeight="1" spans="1:27">
      <c r="A2461" s="62">
        <v>40</v>
      </c>
      <c r="B2461" s="63">
        <v>2460</v>
      </c>
      <c r="C2461" s="154" t="s">
        <v>4999</v>
      </c>
      <c r="D2461" s="154" t="s">
        <v>4939</v>
      </c>
      <c r="E2461" s="154" t="s">
        <v>4835</v>
      </c>
      <c r="F2461" s="154" t="s">
        <v>34</v>
      </c>
      <c r="G2461" s="155" t="s">
        <v>5000</v>
      </c>
      <c r="H2461" s="68">
        <v>162.9</v>
      </c>
      <c r="I2461" s="68">
        <v>58</v>
      </c>
      <c r="J2461" s="71">
        <f>IF(F2461="女",IF(H2461=0,0,VLOOKUP(I2461/(H2461*H2461/10000),标准!M$108:N$112,2,TRUE)),IF(H2461=0,0,VLOOKUP(I2461/(H2461*H2461/10000),标准!M$74:N$78,2,TRUE)))</f>
        <v>100</v>
      </c>
      <c r="K2461" s="72">
        <v>3264</v>
      </c>
      <c r="L2461" s="71">
        <f>IF(A2461&lt;43,IF(F2461="女",VLOOKUP(K2461,标准!K$108:L$128,2,TRUE),VLOOKUP(K2461,标准!K$74:L$94,2,TRUE)),IF(F2461="女",VLOOKUP(K2461,标准!K$39:L$59,2,TRUE),VLOOKUP(K2461,标准!K$3:L$23,2,TRUE)))</f>
        <v>85</v>
      </c>
      <c r="M2461" s="68">
        <v>21</v>
      </c>
      <c r="N2461" s="71">
        <f>IF(M2461="",0,IF(A2461&lt;43,IF(F2461="女",VLOOKUP(M2461,标准!C$108:D$128,2,TRUE),VLOOKUP(M2461,标准!C$74:D$94,2,TRUE)),IF(F2461="女",VLOOKUP(M2461,标准!C$39:D$59,2,TRUE),VLOOKUP(M2461,标准!C$3:D$23,2,TRUE))))</f>
        <v>85</v>
      </c>
      <c r="O2461" s="62">
        <v>173</v>
      </c>
      <c r="P2461" s="71">
        <f>IF(A2461&lt;43,IF(F2461="女",VLOOKUP(O2461/100,标准!E$108:F$128,2,TRUE),VLOOKUP(O2461/100,标准!E$74:F$94,2,TRUE)),IF(F2461="女",VLOOKUP(O2461/100,标准!E$39:F$59,2,TRUE),VLOOKUP(O2461/100,标准!E$3:F$23,2,TRUE)))</f>
        <v>74</v>
      </c>
      <c r="Q2461" s="112">
        <v>4.03</v>
      </c>
      <c r="R2461" s="71">
        <f>IF(Q2461=0,0,IF(A2461&lt;43,IF(F2461="女",IF(Q2461="",0,VLOOKUP(Q2461,标准!I$108:J$138,2,TRUE)),IF(Q2461="",0,VLOOKUP(Q2461,标准!I$74:J$104,2,TRUE))),IF(F2461="女",IF(Q2461="",0,VLOOKUP(Q2461,标准!I$39:J$69,2,TRUE)),IF(Q2461="",0,VLOOKUP(Q2461,标准!I$3:J$33,2,TRUE)))))</f>
        <v>72</v>
      </c>
      <c r="S2461" s="76">
        <v>42</v>
      </c>
      <c r="T2461" s="71">
        <f>IF(A2461&lt;43,IF(F2461="女",VLOOKUP(S2461,标准!G$108:H$138,2,TRUE),VLOOKUP(S2461,标准!G$74:H$99,2,TRUE)),IF(F2461="女",VLOOKUP(S2461,标准!G$39:H$69,2,TRUE),VLOOKUP(S2461,标准!G$3:H$28,2,TRUE)))</f>
        <v>76</v>
      </c>
      <c r="U2461" s="114">
        <v>9.2</v>
      </c>
      <c r="V2461" s="71">
        <f>IF(U2461=0,0,IF(A2461&lt;43,IF(F2461="女",IF(U2461="",0,VLOOKUP(U2461,标准!A$108:B$128,2,TRUE)),IF(U2461="",0,VLOOKUP(U2461,标准!A$74:B$94,2,TRUE))),IF(F2461="女",IF(U2461="",0,VLOOKUP(U2461,标准!A$39:B$59,2,TRUE)),IF(U2461="",0,VLOOKUP(U2461,标准!A$3:B$23,2,TRUE)))))</f>
        <v>70</v>
      </c>
      <c r="W2461" s="86">
        <f t="shared" si="38"/>
        <v>79.65</v>
      </c>
      <c r="X2461" s="87">
        <v>4</v>
      </c>
      <c r="Y2461" s="87">
        <v>4</v>
      </c>
      <c r="Z2461" s="91"/>
      <c r="AA2461" s="92"/>
    </row>
    <row r="2462" customHeight="1" spans="1:27">
      <c r="A2462" s="62">
        <v>40</v>
      </c>
      <c r="B2462" s="63">
        <v>2461</v>
      </c>
      <c r="C2462" s="154" t="s">
        <v>5001</v>
      </c>
      <c r="D2462" s="154" t="s">
        <v>4939</v>
      </c>
      <c r="E2462" s="154" t="s">
        <v>4835</v>
      </c>
      <c r="F2462" s="154" t="s">
        <v>34</v>
      </c>
      <c r="G2462" s="155" t="s">
        <v>5002</v>
      </c>
      <c r="H2462" s="68">
        <v>155.6</v>
      </c>
      <c r="I2462" s="68">
        <v>69.1</v>
      </c>
      <c r="J2462" s="71">
        <f>IF(F2462="女",IF(H2462=0,0,VLOOKUP(I2462/(H2462*H2462/10000),标准!M$108:N$112,2,TRUE)),IF(H2462=0,0,VLOOKUP(I2462/(H2462*H2462/10000),标准!M$74:N$78,2,TRUE)))</f>
        <v>60</v>
      </c>
      <c r="K2462" s="72">
        <v>3425</v>
      </c>
      <c r="L2462" s="71">
        <f>IF(A2462&lt;43,IF(F2462="女",VLOOKUP(K2462,标准!K$108:L$128,2,TRUE),VLOOKUP(K2462,标准!K$74:L$94,2,TRUE)),IF(F2462="女",VLOOKUP(K2462,标准!K$39:L$59,2,TRUE),VLOOKUP(K2462,标准!K$3:L$23,2,TRUE)))</f>
        <v>100</v>
      </c>
      <c r="M2462" s="68">
        <v>26</v>
      </c>
      <c r="N2462" s="71">
        <f>IF(M2462="",0,IF(A2462&lt;43,IF(F2462="女",VLOOKUP(M2462,标准!C$108:D$128,2,TRUE),VLOOKUP(M2462,标准!C$74:D$94,2,TRUE)),IF(F2462="女",VLOOKUP(M2462,标准!C$39:D$59,2,TRUE),VLOOKUP(M2462,标准!C$3:D$23,2,TRUE))))</f>
        <v>100</v>
      </c>
      <c r="O2462" s="62">
        <v>177</v>
      </c>
      <c r="P2462" s="71">
        <f>IF(A2462&lt;43,IF(F2462="女",VLOOKUP(O2462/100,标准!E$108:F$128,2,TRUE),VLOOKUP(O2462/100,标准!E$74:F$94,2,TRUE)),IF(F2462="女",VLOOKUP(O2462/100,标准!E$39:F$59,2,TRUE),VLOOKUP(O2462/100,标准!E$3:F$23,2,TRUE)))</f>
        <v>76</v>
      </c>
      <c r="Q2462" s="112">
        <v>3.51</v>
      </c>
      <c r="R2462" s="71">
        <f>IF(Q2462=0,0,IF(A2462&lt;43,IF(F2462="女",IF(Q2462="",0,VLOOKUP(Q2462,标准!I$108:J$138,2,TRUE)),IF(Q2462="",0,VLOOKUP(Q2462,标准!I$74:J$104,2,TRUE))),IF(F2462="女",IF(Q2462="",0,VLOOKUP(Q2462,标准!I$39:J$69,2,TRUE)),IF(Q2462="",0,VLOOKUP(Q2462,标准!I$3:J$33,2,TRUE)))))</f>
        <v>76</v>
      </c>
      <c r="S2462" s="76">
        <v>40</v>
      </c>
      <c r="T2462" s="71">
        <f>IF(A2462&lt;43,IF(F2462="女",VLOOKUP(S2462,标准!G$108:H$138,2,TRUE),VLOOKUP(S2462,标准!G$74:H$99,2,TRUE)),IF(F2462="女",VLOOKUP(S2462,标准!G$39:H$69,2,TRUE),VLOOKUP(S2462,标准!G$3:H$28,2,TRUE)))</f>
        <v>74</v>
      </c>
      <c r="U2462" s="114">
        <v>9.61</v>
      </c>
      <c r="V2462" s="71">
        <f>IF(U2462=0,0,IF(A2462&lt;43,IF(F2462="女",IF(U2462="",0,VLOOKUP(U2462,标准!A$108:B$128,2,TRUE)),IF(U2462="",0,VLOOKUP(U2462,标准!A$74:B$94,2,TRUE))),IF(F2462="女",IF(U2462="",0,VLOOKUP(U2462,标准!A$39:B$59,2,TRUE)),IF(U2462="",0,VLOOKUP(U2462,标准!A$3:B$23,2,TRUE)))))</f>
        <v>66</v>
      </c>
      <c r="W2462" s="86">
        <f t="shared" si="38"/>
        <v>77.4</v>
      </c>
      <c r="X2462" s="87">
        <v>4.2</v>
      </c>
      <c r="Y2462" s="87">
        <v>4</v>
      </c>
      <c r="Z2462" s="91"/>
      <c r="AA2462" s="92"/>
    </row>
    <row r="2463" customHeight="1" spans="1:27">
      <c r="A2463" s="62">
        <v>40</v>
      </c>
      <c r="B2463" s="63">
        <v>2462</v>
      </c>
      <c r="C2463" s="154" t="s">
        <v>5003</v>
      </c>
      <c r="D2463" s="154" t="s">
        <v>4939</v>
      </c>
      <c r="E2463" s="154" t="s">
        <v>4835</v>
      </c>
      <c r="F2463" s="154" t="s">
        <v>34</v>
      </c>
      <c r="G2463" s="155" t="s">
        <v>5004</v>
      </c>
      <c r="H2463" s="68">
        <v>162.5</v>
      </c>
      <c r="I2463" s="68">
        <v>51.9</v>
      </c>
      <c r="J2463" s="71">
        <f>IF(F2463="女",IF(H2463=0,0,VLOOKUP(I2463/(H2463*H2463/10000),标准!M$108:N$112,2,TRUE)),IF(H2463=0,0,VLOOKUP(I2463/(H2463*H2463/10000),标准!M$74:N$78,2,TRUE)))</f>
        <v>100</v>
      </c>
      <c r="K2463" s="72">
        <v>3542</v>
      </c>
      <c r="L2463" s="71">
        <f>IF(A2463&lt;43,IF(F2463="女",VLOOKUP(K2463,标准!K$108:L$128,2,TRUE),VLOOKUP(K2463,标准!K$74:L$94,2,TRUE)),IF(F2463="女",VLOOKUP(K2463,标准!K$39:L$59,2,TRUE),VLOOKUP(K2463,标准!K$3:L$23,2,TRUE)))</f>
        <v>100</v>
      </c>
      <c r="M2463" s="68">
        <v>16.5</v>
      </c>
      <c r="N2463" s="71">
        <f>IF(M2463="",0,IF(A2463&lt;43,IF(F2463="女",VLOOKUP(M2463,标准!C$108:D$128,2,TRUE),VLOOKUP(M2463,标准!C$74:D$94,2,TRUE)),IF(F2463="女",VLOOKUP(M2463,标准!C$39:D$59,2,TRUE),VLOOKUP(M2463,标准!C$3:D$23,2,TRUE))))</f>
        <v>76</v>
      </c>
      <c r="O2463" s="62">
        <v>160</v>
      </c>
      <c r="P2463" s="71">
        <f>IF(A2463&lt;43,IF(F2463="女",VLOOKUP(O2463/100,标准!E$108:F$128,2,TRUE),VLOOKUP(O2463/100,标准!E$74:F$94,2,TRUE)),IF(F2463="女",VLOOKUP(O2463/100,标准!E$39:F$59,2,TRUE),VLOOKUP(O2463/100,标准!E$3:F$23,2,TRUE)))</f>
        <v>66</v>
      </c>
      <c r="Q2463" s="112">
        <v>4.14</v>
      </c>
      <c r="R2463" s="71">
        <f>IF(Q2463=0,0,IF(A2463&lt;43,IF(F2463="女",IF(Q2463="",0,VLOOKUP(Q2463,标准!I$108:J$138,2,TRUE)),IF(Q2463="",0,VLOOKUP(Q2463,标准!I$74:J$104,2,TRUE))),IF(F2463="女",IF(Q2463="",0,VLOOKUP(Q2463,标准!I$39:J$69,2,TRUE)),IF(Q2463="",0,VLOOKUP(Q2463,标准!I$3:J$33,2,TRUE)))))</f>
        <v>68</v>
      </c>
      <c r="S2463" s="76">
        <v>49</v>
      </c>
      <c r="T2463" s="71">
        <f>IF(A2463&lt;43,IF(F2463="女",VLOOKUP(S2463,标准!G$108:H$138,2,TRUE),VLOOKUP(S2463,标准!G$74:H$99,2,TRUE)),IF(F2463="女",VLOOKUP(S2463,标准!G$39:H$69,2,TRUE),VLOOKUP(S2463,标准!G$3:H$28,2,TRUE)))</f>
        <v>85</v>
      </c>
      <c r="U2463" s="114">
        <v>10.3</v>
      </c>
      <c r="V2463" s="71">
        <f>IF(U2463=0,0,IF(A2463&lt;43,IF(F2463="女",IF(U2463="",0,VLOOKUP(U2463,标准!A$108:B$128,2,TRUE)),IF(U2463="",0,VLOOKUP(U2463,标准!A$74:B$94,2,TRUE))),IF(F2463="女",IF(U2463="",0,VLOOKUP(U2463,标准!A$39:B$59,2,TRUE)),IF(U2463="",0,VLOOKUP(U2463,标准!A$3:B$23,2,TRUE)))))</f>
        <v>60</v>
      </c>
      <c r="W2463" s="86">
        <f t="shared" si="38"/>
        <v>78.3</v>
      </c>
      <c r="X2463" s="87"/>
      <c r="Y2463" s="87"/>
      <c r="Z2463" s="91"/>
      <c r="AA2463" s="92"/>
    </row>
    <row r="2464" customHeight="1" spans="1:27">
      <c r="A2464" s="62">
        <v>40</v>
      </c>
      <c r="B2464" s="63">
        <v>2463</v>
      </c>
      <c r="C2464" s="154" t="s">
        <v>5005</v>
      </c>
      <c r="D2464" s="154" t="s">
        <v>4939</v>
      </c>
      <c r="E2464" s="154" t="s">
        <v>4835</v>
      </c>
      <c r="F2464" s="154" t="s">
        <v>34</v>
      </c>
      <c r="G2464" s="155" t="s">
        <v>5006</v>
      </c>
      <c r="H2464" s="68"/>
      <c r="I2464" s="68"/>
      <c r="J2464" s="71">
        <f>IF(F2464="女",IF(H2464=0,0,VLOOKUP(I2464/(H2464*H2464/10000),标准!M$108:N$112,2,TRUE)),IF(H2464=0,0,VLOOKUP(I2464/(H2464*H2464/10000),标准!M$74:N$78,2,TRUE)))</f>
        <v>0</v>
      </c>
      <c r="K2464" s="72"/>
      <c r="L2464" s="71">
        <f>IF(A2464&lt;43,IF(F2464="女",VLOOKUP(K2464,标准!K$108:L$128,2,TRUE),VLOOKUP(K2464,标准!K$74:L$94,2,TRUE)),IF(F2464="女",VLOOKUP(K2464,标准!K$39:L$59,2,TRUE),VLOOKUP(K2464,标准!K$3:L$23,2,TRUE)))</f>
        <v>0</v>
      </c>
      <c r="M2464" s="68">
        <v>0</v>
      </c>
      <c r="N2464" s="71">
        <f>IF(M2464="",0,IF(A2464&lt;43,IF(F2464="女",VLOOKUP(M2464,标准!C$108:D$128,2,TRUE),VLOOKUP(M2464,标准!C$74:D$94,2,TRUE)),IF(F2464="女",VLOOKUP(M2464,标准!C$39:D$59,2,TRUE),VLOOKUP(M2464,标准!C$3:D$23,2,TRUE))))</f>
        <v>0</v>
      </c>
      <c r="O2464" s="72"/>
      <c r="P2464" s="71">
        <f>IF(A2464&lt;43,IF(F2464="女",VLOOKUP(O2464/100,标准!E$108:F$128,2,TRUE),VLOOKUP(O2464/100,标准!E$74:F$94,2,TRUE)),IF(F2464="女",VLOOKUP(O2464/100,标准!E$39:F$59,2,TRUE),VLOOKUP(O2464/100,标准!E$3:F$23,2,TRUE)))</f>
        <v>0</v>
      </c>
      <c r="Q2464" s="82"/>
      <c r="R2464" s="71">
        <f>IF(Q2464=0,0,IF(A2464&lt;43,IF(F2464="女",IF(Q2464="",0,VLOOKUP(Q2464,标准!I$108:J$138,2,TRUE)),IF(Q2464="",0,VLOOKUP(Q2464,标准!I$74:J$104,2,TRUE))),IF(F2464="女",IF(Q2464="",0,VLOOKUP(Q2464,标准!I$39:J$69,2,TRUE)),IF(Q2464="",0,VLOOKUP(Q2464,标准!I$3:J$33,2,TRUE)))))</f>
        <v>0</v>
      </c>
      <c r="S2464" s="83"/>
      <c r="T2464" s="71">
        <f>IF(A2464&lt;43,IF(F2464="女",VLOOKUP(S2464,标准!G$108:H$138,2,TRUE),VLOOKUP(S2464,标准!G$74:H$99,2,TRUE)),IF(F2464="女",VLOOKUP(S2464,标准!G$39:H$69,2,TRUE),VLOOKUP(S2464,标准!G$3:H$28,2,TRUE)))</f>
        <v>0</v>
      </c>
      <c r="U2464" s="89"/>
      <c r="V2464" s="71">
        <f>IF(U2464=0,0,IF(A2464&lt;43,IF(F2464="女",IF(U2464="",0,VLOOKUP(U2464,标准!A$108:B$128,2,TRUE)),IF(U2464="",0,VLOOKUP(U2464,标准!A$74:B$94,2,TRUE))),IF(F2464="女",IF(U2464="",0,VLOOKUP(U2464,标准!A$39:B$59,2,TRUE)),IF(U2464="",0,VLOOKUP(U2464,标准!A$3:B$23,2,TRUE)))))</f>
        <v>0</v>
      </c>
      <c r="W2464" s="86">
        <v>60</v>
      </c>
      <c r="X2464" s="87"/>
      <c r="Y2464" s="87"/>
      <c r="Z2464" s="91"/>
      <c r="AA2464" s="92" t="s">
        <v>144</v>
      </c>
    </row>
    <row r="2465" customHeight="1" spans="1:27">
      <c r="A2465" s="62">
        <v>40</v>
      </c>
      <c r="B2465" s="63">
        <v>2464</v>
      </c>
      <c r="C2465" s="154" t="s">
        <v>5007</v>
      </c>
      <c r="D2465" s="154" t="s">
        <v>4939</v>
      </c>
      <c r="E2465" s="154" t="s">
        <v>4835</v>
      </c>
      <c r="F2465" s="154" t="s">
        <v>34</v>
      </c>
      <c r="G2465" s="155" t="s">
        <v>5008</v>
      </c>
      <c r="H2465" s="68">
        <v>154.8</v>
      </c>
      <c r="I2465" s="68">
        <v>55</v>
      </c>
      <c r="J2465" s="71">
        <f>IF(F2465="女",IF(H2465=0,0,VLOOKUP(I2465/(H2465*H2465/10000),标准!M$108:N$112,2,TRUE)),IF(H2465=0,0,VLOOKUP(I2465/(H2465*H2465/10000),标准!M$74:N$78,2,TRUE)))</f>
        <v>100</v>
      </c>
      <c r="K2465" s="72">
        <v>3118</v>
      </c>
      <c r="L2465" s="71">
        <f>IF(A2465&lt;43,IF(F2465="女",VLOOKUP(K2465,标准!K$108:L$128,2,TRUE),VLOOKUP(K2465,标准!K$74:L$94,2,TRUE)),IF(F2465="女",VLOOKUP(K2465,标准!K$39:L$59,2,TRUE),VLOOKUP(K2465,标准!K$3:L$23,2,TRUE)))</f>
        <v>80</v>
      </c>
      <c r="M2465" s="68">
        <v>22</v>
      </c>
      <c r="N2465" s="71">
        <f>IF(M2465="",0,IF(A2465&lt;43,IF(F2465="女",VLOOKUP(M2465,标准!C$108:D$128,2,TRUE),VLOOKUP(M2465,标准!C$74:D$94,2,TRUE)),IF(F2465="女",VLOOKUP(M2465,标准!C$39:D$59,2,TRUE),VLOOKUP(M2465,标准!C$3:D$23,2,TRUE))))</f>
        <v>85</v>
      </c>
      <c r="O2465" s="62">
        <v>182</v>
      </c>
      <c r="P2465" s="71">
        <f>IF(A2465&lt;43,IF(F2465="女",VLOOKUP(O2465/100,标准!E$108:F$128,2,TRUE),VLOOKUP(O2465/100,标准!E$74:F$94,2,TRUE)),IF(F2465="女",VLOOKUP(O2465/100,标准!E$39:F$59,2,TRUE),VLOOKUP(O2465/100,标准!E$3:F$23,2,TRUE)))</f>
        <v>80</v>
      </c>
      <c r="Q2465" s="112">
        <v>3.38</v>
      </c>
      <c r="R2465" s="71">
        <f>IF(Q2465=0,0,IF(A2465&lt;43,IF(F2465="女",IF(Q2465="",0,VLOOKUP(Q2465,标准!I$108:J$138,2,TRUE)),IF(Q2465="",0,VLOOKUP(Q2465,标准!I$74:J$104,2,TRUE))),IF(F2465="女",IF(Q2465="",0,VLOOKUP(Q2465,标准!I$39:J$69,2,TRUE)),IF(Q2465="",0,VLOOKUP(Q2465,标准!I$3:J$33,2,TRUE)))))</f>
        <v>80</v>
      </c>
      <c r="S2465" s="76">
        <v>45</v>
      </c>
      <c r="T2465" s="71">
        <f>IF(A2465&lt;43,IF(F2465="女",VLOOKUP(S2465,标准!G$108:H$138,2,TRUE),VLOOKUP(S2465,标准!G$74:H$99,2,TRUE)),IF(F2465="女",VLOOKUP(S2465,标准!G$39:H$69,2,TRUE),VLOOKUP(S2465,标准!G$3:H$28,2,TRUE)))</f>
        <v>78</v>
      </c>
      <c r="U2465" s="114">
        <v>8.97</v>
      </c>
      <c r="V2465" s="71">
        <f>IF(U2465=0,0,IF(A2465&lt;43,IF(F2465="女",IF(U2465="",0,VLOOKUP(U2465,标准!A$108:B$128,2,TRUE)),IF(U2465="",0,VLOOKUP(U2465,标准!A$74:B$94,2,TRUE))),IF(F2465="女",IF(U2465="",0,VLOOKUP(U2465,标准!A$39:B$59,2,TRUE)),IF(U2465="",0,VLOOKUP(U2465,标准!A$3:B$23,2,TRUE)))))</f>
        <v>72</v>
      </c>
      <c r="W2465" s="86">
        <f t="shared" si="38"/>
        <v>81.7</v>
      </c>
      <c r="X2465" s="87">
        <v>3.7</v>
      </c>
      <c r="Y2465" s="87">
        <v>3.7</v>
      </c>
      <c r="Z2465" s="91"/>
      <c r="AA2465" s="92"/>
    </row>
    <row r="2466" customHeight="1" spans="1:27">
      <c r="A2466" s="62">
        <v>40</v>
      </c>
      <c r="B2466" s="63">
        <v>2465</v>
      </c>
      <c r="C2466" s="154" t="s">
        <v>5009</v>
      </c>
      <c r="D2466" s="154" t="s">
        <v>4939</v>
      </c>
      <c r="E2466" s="154" t="s">
        <v>4835</v>
      </c>
      <c r="F2466" s="154" t="s">
        <v>34</v>
      </c>
      <c r="G2466" s="155" t="s">
        <v>5010</v>
      </c>
      <c r="H2466" s="68">
        <v>161.7</v>
      </c>
      <c r="I2466" s="68">
        <v>48.4</v>
      </c>
      <c r="J2466" s="71">
        <f>IF(F2466="女",IF(H2466=0,0,VLOOKUP(I2466/(H2466*H2466/10000),标准!M$108:N$112,2,TRUE)),IF(H2466=0,0,VLOOKUP(I2466/(H2466*H2466/10000),标准!M$74:N$78,2,TRUE)))</f>
        <v>100</v>
      </c>
      <c r="K2466" s="72">
        <v>3796</v>
      </c>
      <c r="L2466" s="71">
        <f>IF(A2466&lt;43,IF(F2466="女",VLOOKUP(K2466,标准!K$108:L$128,2,TRUE),VLOOKUP(K2466,标准!K$74:L$94,2,TRUE)),IF(F2466="女",VLOOKUP(K2466,标准!K$39:L$59,2,TRUE),VLOOKUP(K2466,标准!K$3:L$23,2,TRUE)))</f>
        <v>100</v>
      </c>
      <c r="M2466" s="68">
        <v>26</v>
      </c>
      <c r="N2466" s="71">
        <f>IF(M2466="",0,IF(A2466&lt;43,IF(F2466="女",VLOOKUP(M2466,标准!C$108:D$128,2,TRUE),VLOOKUP(M2466,标准!C$74:D$94,2,TRUE)),IF(F2466="女",VLOOKUP(M2466,标准!C$39:D$59,2,TRUE),VLOOKUP(M2466,标准!C$3:D$23,2,TRUE))))</f>
        <v>100</v>
      </c>
      <c r="O2466" s="76">
        <v>195</v>
      </c>
      <c r="P2466" s="71">
        <f>IF(A2466&lt;43,IF(F2466="女",VLOOKUP(O2466/100,标准!E$108:F$128,2,TRUE),VLOOKUP(O2466/100,标准!E$74:F$94,2,TRUE)),IF(F2466="女",VLOOKUP(O2466/100,标准!E$39:F$59,2,TRUE),VLOOKUP(O2466/100,标准!E$3:F$23,2,TRUE)))</f>
        <v>90</v>
      </c>
      <c r="Q2466" s="81">
        <v>3.21</v>
      </c>
      <c r="R2466" s="71">
        <f>IF(Q2466=0,0,IF(A2466&lt;43,IF(F2466="女",IF(Q2466="",0,VLOOKUP(Q2466,标准!I$108:J$138,2,TRUE)),IF(Q2466="",0,VLOOKUP(Q2466,标准!I$74:J$104,2,TRUE))),IF(F2466="女",IF(Q2466="",0,VLOOKUP(Q2466,标准!I$39:J$69,2,TRUE)),IF(Q2466="",0,VLOOKUP(Q2466,标准!I$3:J$33,2,TRUE)))))</f>
        <v>95</v>
      </c>
      <c r="S2466" s="76">
        <v>56</v>
      </c>
      <c r="T2466" s="71">
        <f>IF(A2466&lt;43,IF(F2466="女",VLOOKUP(S2466,标准!G$108:H$138,2,TRUE),VLOOKUP(S2466,标准!G$74:H$99,2,TRUE)),IF(F2466="女",VLOOKUP(S2466,标准!G$39:H$69,2,TRUE),VLOOKUP(S2466,标准!G$3:H$28,2,TRUE)))</f>
        <v>100</v>
      </c>
      <c r="U2466" s="88">
        <v>8.54</v>
      </c>
      <c r="V2466" s="71">
        <f>IF(U2466=0,0,IF(A2466&lt;43,IF(F2466="女",IF(U2466="",0,VLOOKUP(U2466,标准!A$108:B$128,2,TRUE)),IF(U2466="",0,VLOOKUP(U2466,标准!A$74:B$94,2,TRUE))),IF(F2466="女",IF(U2466="",0,VLOOKUP(U2466,标准!A$39:B$59,2,TRUE)),IF(U2466="",0,VLOOKUP(U2466,标准!A$3:B$23,2,TRUE)))))</f>
        <v>76</v>
      </c>
      <c r="W2466" s="86">
        <f t="shared" si="38"/>
        <v>93.2</v>
      </c>
      <c r="X2466" s="87">
        <v>3.8</v>
      </c>
      <c r="Y2466" s="87">
        <v>3.7</v>
      </c>
      <c r="Z2466" s="91"/>
      <c r="AA2466" s="92"/>
    </row>
    <row r="2467" customHeight="1" spans="1:27">
      <c r="A2467" s="62">
        <v>40</v>
      </c>
      <c r="B2467" s="63">
        <v>2466</v>
      </c>
      <c r="C2467" s="154" t="s">
        <v>5011</v>
      </c>
      <c r="D2467" s="154" t="s">
        <v>4939</v>
      </c>
      <c r="E2467" s="154" t="s">
        <v>4835</v>
      </c>
      <c r="F2467" s="154" t="s">
        <v>30</v>
      </c>
      <c r="G2467" s="155" t="s">
        <v>5012</v>
      </c>
      <c r="H2467" s="68"/>
      <c r="I2467" s="68"/>
      <c r="J2467" s="71">
        <f>IF(F2467="女",IF(H2467=0,0,VLOOKUP(I2467/(H2467*H2467/10000),标准!M$108:N$112,2,TRUE)),IF(H2467=0,0,VLOOKUP(I2467/(H2467*H2467/10000),标准!M$74:N$78,2,TRUE)))</f>
        <v>0</v>
      </c>
      <c r="K2467" s="72"/>
      <c r="L2467" s="71">
        <f>IF(A2467&lt;43,IF(F2467="女",VLOOKUP(K2467,标准!K$108:L$128,2,TRUE),VLOOKUP(K2467,标准!K$74:L$94,2,TRUE)),IF(F2467="女",VLOOKUP(K2467,标准!K$39:L$59,2,TRUE),VLOOKUP(K2467,标准!K$3:L$23,2,TRUE)))</f>
        <v>0</v>
      </c>
      <c r="M2467" s="68">
        <v>0</v>
      </c>
      <c r="N2467" s="71">
        <f>IF(M2467="",0,IF(A2467&lt;43,IF(F2467="女",VLOOKUP(M2467,标准!C$108:D$128,2,TRUE),VLOOKUP(M2467,标准!C$74:D$94,2,TRUE)),IF(F2467="女",VLOOKUP(M2467,标准!C$39:D$59,2,TRUE),VLOOKUP(M2467,标准!C$3:D$23,2,TRUE))))</f>
        <v>20</v>
      </c>
      <c r="O2467" s="72"/>
      <c r="P2467" s="71">
        <f>IF(A2467&lt;43,IF(F2467="女",VLOOKUP(O2467/100,标准!E$108:F$128,2,TRUE),VLOOKUP(O2467/100,标准!E$74:F$94,2,TRUE)),IF(F2467="女",VLOOKUP(O2467/100,标准!E$39:F$59,2,TRUE),VLOOKUP(O2467/100,标准!E$3:F$23,2,TRUE)))</f>
        <v>0</v>
      </c>
      <c r="Q2467" s="82"/>
      <c r="R2467" s="71">
        <f>IF(Q2467=0,0,IF(A2467&lt;43,IF(F2467="女",IF(Q2467="",0,VLOOKUP(Q2467,标准!I$108:J$138,2,TRUE)),IF(Q2467="",0,VLOOKUP(Q2467,标准!I$74:J$104,2,TRUE))),IF(F2467="女",IF(Q2467="",0,VLOOKUP(Q2467,标准!I$39:J$69,2,TRUE)),IF(Q2467="",0,VLOOKUP(Q2467,标准!I$3:J$33,2,TRUE)))))</f>
        <v>0</v>
      </c>
      <c r="S2467" s="83"/>
      <c r="T2467" s="71">
        <f>IF(A2467&lt;43,IF(F2467="女",VLOOKUP(S2467,标准!G$108:H$138,2,TRUE),VLOOKUP(S2467,标准!G$74:H$99,2,TRUE)),IF(F2467="女",VLOOKUP(S2467,标准!G$39:H$69,2,TRUE),VLOOKUP(S2467,标准!G$3:H$28,2,TRUE)))</f>
        <v>0</v>
      </c>
      <c r="U2467" s="89"/>
      <c r="V2467" s="71">
        <f>IF(U2467=0,0,IF(A2467&lt;43,IF(F2467="女",IF(U2467="",0,VLOOKUP(U2467,标准!A$108:B$128,2,TRUE)),IF(U2467="",0,VLOOKUP(U2467,标准!A$74:B$94,2,TRUE))),IF(F2467="女",IF(U2467="",0,VLOOKUP(U2467,标准!A$39:B$59,2,TRUE)),IF(U2467="",0,VLOOKUP(U2467,标准!A$3:B$23,2,TRUE)))))</f>
        <v>0</v>
      </c>
      <c r="W2467" s="86">
        <v>60</v>
      </c>
      <c r="X2467" s="87"/>
      <c r="Y2467" s="87"/>
      <c r="Z2467" s="91"/>
      <c r="AA2467" s="92" t="s">
        <v>144</v>
      </c>
    </row>
    <row r="2468" customHeight="1" spans="1:27">
      <c r="A2468" s="62">
        <v>40</v>
      </c>
      <c r="B2468" s="63">
        <v>2467</v>
      </c>
      <c r="C2468" s="154" t="s">
        <v>5013</v>
      </c>
      <c r="D2468" s="154" t="s">
        <v>4939</v>
      </c>
      <c r="E2468" s="154" t="s">
        <v>4835</v>
      </c>
      <c r="F2468" s="154" t="s">
        <v>34</v>
      </c>
      <c r="G2468" s="155" t="s">
        <v>5014</v>
      </c>
      <c r="H2468" s="68">
        <v>168.7</v>
      </c>
      <c r="I2468" s="68">
        <v>51.1</v>
      </c>
      <c r="J2468" s="71">
        <f>IF(F2468="女",IF(H2468=0,0,VLOOKUP(I2468/(H2468*H2468/10000),标准!M$108:N$112,2,TRUE)),IF(H2468=0,0,VLOOKUP(I2468/(H2468*H2468/10000),标准!M$74:N$78,2,TRUE)))</f>
        <v>100</v>
      </c>
      <c r="K2468" s="72">
        <v>3165</v>
      </c>
      <c r="L2468" s="71">
        <f>IF(A2468&lt;43,IF(F2468="女",VLOOKUP(K2468,标准!K$108:L$128,2,TRUE),VLOOKUP(K2468,标准!K$74:L$94,2,TRUE)),IF(F2468="女",VLOOKUP(K2468,标准!K$39:L$59,2,TRUE),VLOOKUP(K2468,标准!K$3:L$23,2,TRUE)))</f>
        <v>85</v>
      </c>
      <c r="M2468" s="68">
        <v>21</v>
      </c>
      <c r="N2468" s="71">
        <f>IF(M2468="",0,IF(A2468&lt;43,IF(F2468="女",VLOOKUP(M2468,标准!C$108:D$128,2,TRUE),VLOOKUP(M2468,标准!C$74:D$94,2,TRUE)),IF(F2468="女",VLOOKUP(M2468,标准!C$39:D$59,2,TRUE),VLOOKUP(M2468,标准!C$3:D$23,2,TRUE))))</f>
        <v>85</v>
      </c>
      <c r="O2468" s="62">
        <v>156</v>
      </c>
      <c r="P2468" s="71">
        <f>IF(A2468&lt;43,IF(F2468="女",VLOOKUP(O2468/100,标准!E$108:F$128,2,TRUE),VLOOKUP(O2468/100,标准!E$74:F$94,2,TRUE)),IF(F2468="女",VLOOKUP(O2468/100,标准!E$39:F$59,2,TRUE),VLOOKUP(O2468/100,标准!E$3:F$23,2,TRUE)))</f>
        <v>62</v>
      </c>
      <c r="Q2468" s="112">
        <v>4.19</v>
      </c>
      <c r="R2468" s="71">
        <f>IF(Q2468=0,0,IF(A2468&lt;43,IF(F2468="女",IF(Q2468="",0,VLOOKUP(Q2468,标准!I$108:J$138,2,TRUE)),IF(Q2468="",0,VLOOKUP(Q2468,标准!I$74:J$104,2,TRUE))),IF(F2468="女",IF(Q2468="",0,VLOOKUP(Q2468,标准!I$39:J$69,2,TRUE)),IF(Q2468="",0,VLOOKUP(Q2468,标准!I$3:J$33,2,TRUE)))))</f>
        <v>66</v>
      </c>
      <c r="S2468" s="76">
        <v>36</v>
      </c>
      <c r="T2468" s="71">
        <f>IF(A2468&lt;43,IF(F2468="女",VLOOKUP(S2468,标准!G$108:H$138,2,TRUE),VLOOKUP(S2468,标准!G$74:H$99,2,TRUE)),IF(F2468="女",VLOOKUP(S2468,标准!G$39:H$69,2,TRUE),VLOOKUP(S2468,标准!G$3:H$28,2,TRUE)))</f>
        <v>70</v>
      </c>
      <c r="U2468" s="114">
        <v>10.3</v>
      </c>
      <c r="V2468" s="71">
        <f>IF(U2468=0,0,IF(A2468&lt;43,IF(F2468="女",IF(U2468="",0,VLOOKUP(U2468,标准!A$108:B$128,2,TRUE)),IF(U2468="",0,VLOOKUP(U2468,标准!A$74:B$94,2,TRUE))),IF(F2468="女",IF(U2468="",0,VLOOKUP(U2468,标准!A$39:B$59,2,TRUE)),IF(U2468="",0,VLOOKUP(U2468,标准!A$3:B$23,2,TRUE)))))</f>
        <v>60</v>
      </c>
      <c r="W2468" s="86">
        <f t="shared" si="38"/>
        <v>74.65</v>
      </c>
      <c r="X2468" s="87">
        <v>4</v>
      </c>
      <c r="Y2468" s="87">
        <v>4</v>
      </c>
      <c r="Z2468" s="91"/>
      <c r="AA2468" s="92"/>
    </row>
    <row r="2469" customHeight="1" spans="1:27">
      <c r="A2469" s="62">
        <v>40</v>
      </c>
      <c r="B2469" s="63">
        <v>2468</v>
      </c>
      <c r="C2469" s="154" t="s">
        <v>5015</v>
      </c>
      <c r="D2469" s="154" t="s">
        <v>4939</v>
      </c>
      <c r="E2469" s="154" t="s">
        <v>4835</v>
      </c>
      <c r="F2469" s="154" t="s">
        <v>34</v>
      </c>
      <c r="G2469" s="155" t="s">
        <v>5016</v>
      </c>
      <c r="H2469" s="68">
        <v>162</v>
      </c>
      <c r="I2469" s="68">
        <v>46.7</v>
      </c>
      <c r="J2469" s="71">
        <f>IF(F2469="女",IF(H2469=0,0,VLOOKUP(I2469/(H2469*H2469/10000),标准!M$108:N$112,2,TRUE)),IF(H2469=0,0,VLOOKUP(I2469/(H2469*H2469/10000),标准!M$74:N$78,2,TRUE)))</f>
        <v>100</v>
      </c>
      <c r="K2469" s="72">
        <v>2438</v>
      </c>
      <c r="L2469" s="71">
        <f>IF(A2469&lt;43,IF(F2469="女",VLOOKUP(K2469,标准!K$108:L$128,2,TRUE),VLOOKUP(K2469,标准!K$74:L$94,2,TRUE)),IF(F2469="女",VLOOKUP(K2469,标准!K$39:L$59,2,TRUE),VLOOKUP(K2469,标准!K$3:L$23,2,TRUE)))</f>
        <v>68</v>
      </c>
      <c r="M2469" s="68">
        <v>23</v>
      </c>
      <c r="N2469" s="71">
        <f>IF(M2469="",0,IF(A2469&lt;43,IF(F2469="女",VLOOKUP(M2469,标准!C$108:D$128,2,TRUE),VLOOKUP(M2469,标准!C$74:D$94,2,TRUE)),IF(F2469="女",VLOOKUP(M2469,标准!C$39:D$59,2,TRUE),VLOOKUP(M2469,标准!C$3:D$23,2,TRUE))))</f>
        <v>90</v>
      </c>
      <c r="O2469" s="76">
        <v>152</v>
      </c>
      <c r="P2469" s="71">
        <f>IF(A2469&lt;43,IF(F2469="女",VLOOKUP(O2469/100,标准!E$108:F$128,2,TRUE),VLOOKUP(O2469/100,标准!E$74:F$94,2,TRUE)),IF(F2469="女",VLOOKUP(O2469/100,标准!E$39:F$59,2,TRUE),VLOOKUP(O2469/100,标准!E$3:F$23,2,TRUE)))</f>
        <v>60</v>
      </c>
      <c r="Q2469" s="81">
        <v>4.1</v>
      </c>
      <c r="R2469" s="71">
        <f>IF(Q2469=0,0,IF(A2469&lt;43,IF(F2469="女",IF(Q2469="",0,VLOOKUP(Q2469,标准!I$108:J$138,2,TRUE)),IF(Q2469="",0,VLOOKUP(Q2469,标准!I$74:J$104,2,TRUE))),IF(F2469="女",IF(Q2469="",0,VLOOKUP(Q2469,标准!I$39:J$69,2,TRUE)),IF(Q2469="",0,VLOOKUP(Q2469,标准!I$3:J$33,2,TRUE)))))</f>
        <v>68</v>
      </c>
      <c r="S2469" s="76">
        <v>53</v>
      </c>
      <c r="T2469" s="71">
        <f>IF(A2469&lt;43,IF(F2469="女",VLOOKUP(S2469,标准!G$108:H$138,2,TRUE),VLOOKUP(S2469,标准!G$74:H$99,2,TRUE)),IF(F2469="女",VLOOKUP(S2469,标准!G$39:H$69,2,TRUE),VLOOKUP(S2469,标准!G$3:H$28,2,TRUE)))</f>
        <v>90</v>
      </c>
      <c r="U2469" s="88">
        <v>9.95</v>
      </c>
      <c r="V2469" s="71">
        <f>IF(U2469=0,0,IF(A2469&lt;43,IF(F2469="女",IF(U2469="",0,VLOOKUP(U2469,标准!A$108:B$128,2,TRUE)),IF(U2469="",0,VLOOKUP(U2469,标准!A$74:B$94,2,TRUE))),IF(F2469="女",IF(U2469="",0,VLOOKUP(U2469,标准!A$39:B$59,2,TRUE)),IF(U2469="",0,VLOOKUP(U2469,标准!A$3:B$23,2,TRUE)))))</f>
        <v>62</v>
      </c>
      <c r="W2469" s="86">
        <f t="shared" si="38"/>
        <v>75.2</v>
      </c>
      <c r="X2469" s="87">
        <v>3.8</v>
      </c>
      <c r="Y2469" s="87">
        <v>3.8</v>
      </c>
      <c r="Z2469" s="91"/>
      <c r="AA2469" s="92"/>
    </row>
    <row r="2470" customHeight="1" spans="1:27">
      <c r="A2470" s="62">
        <v>40</v>
      </c>
      <c r="B2470" s="63">
        <v>2469</v>
      </c>
      <c r="C2470" s="154" t="s">
        <v>5017</v>
      </c>
      <c r="D2470" s="154" t="s">
        <v>4939</v>
      </c>
      <c r="E2470" s="154" t="s">
        <v>4835</v>
      </c>
      <c r="F2470" s="154" t="s">
        <v>30</v>
      </c>
      <c r="G2470" s="155" t="s">
        <v>5018</v>
      </c>
      <c r="H2470" s="68">
        <v>169.2</v>
      </c>
      <c r="I2470" s="68">
        <v>71.9</v>
      </c>
      <c r="J2470" s="71">
        <f>IF(F2470="女",IF(H2470=0,0,VLOOKUP(I2470/(H2470*H2470/10000),标准!M$108:N$112,2,TRUE)),IF(H2470=0,0,VLOOKUP(I2470/(H2470*H2470/10000),标准!M$74:N$78,2,TRUE)))</f>
        <v>80</v>
      </c>
      <c r="K2470" s="72">
        <v>4279</v>
      </c>
      <c r="L2470" s="71">
        <f>IF(A2470&lt;43,IF(F2470="女",VLOOKUP(K2470,标准!K$108:L$128,2,TRUE),VLOOKUP(K2470,标准!K$74:L$94,2,TRUE)),IF(F2470="女",VLOOKUP(K2470,标准!K$39:L$59,2,TRUE),VLOOKUP(K2470,标准!K$3:L$23,2,TRUE)))</f>
        <v>78</v>
      </c>
      <c r="M2470" s="68">
        <v>15</v>
      </c>
      <c r="N2470" s="71">
        <f>IF(M2470="",0,IF(A2470&lt;43,IF(F2470="女",VLOOKUP(M2470,标准!C$108:D$128,2,TRUE),VLOOKUP(M2470,标准!C$74:D$94,2,TRUE)),IF(F2470="女",VLOOKUP(M2470,标准!C$39:D$59,2,TRUE),VLOOKUP(M2470,标准!C$3:D$23,2,TRUE))))</f>
        <v>76</v>
      </c>
      <c r="O2470" s="62">
        <v>195</v>
      </c>
      <c r="P2470" s="71">
        <f>IF(A2470&lt;43,IF(F2470="女",VLOOKUP(O2470/100,标准!E$108:F$128,2,TRUE),VLOOKUP(O2470/100,标准!E$74:F$94,2,TRUE)),IF(F2470="女",VLOOKUP(O2470/100,标准!E$39:F$59,2,TRUE),VLOOKUP(O2470/100,标准!E$3:F$23,2,TRUE)))</f>
        <v>30</v>
      </c>
      <c r="Q2470" s="112">
        <v>4.1</v>
      </c>
      <c r="R2470" s="71">
        <f>IF(Q2470=0,0,IF(A2470&lt;43,IF(F2470="女",IF(Q2470="",0,VLOOKUP(Q2470,标准!I$108:J$138,2,TRUE)),IF(Q2470="",0,VLOOKUP(Q2470,标准!I$74:J$104,2,TRUE))),IF(F2470="女",IF(Q2470="",0,VLOOKUP(Q2470,标准!I$39:J$69,2,TRUE)),IF(Q2470="",0,VLOOKUP(Q2470,标准!I$3:J$33,2,TRUE)))))</f>
        <v>68</v>
      </c>
      <c r="S2470" s="62">
        <v>1</v>
      </c>
      <c r="T2470" s="71">
        <f>IF(A2470&lt;43,IF(F2470="女",VLOOKUP(S2470,标准!G$108:H$138,2,TRUE),VLOOKUP(S2470,标准!G$74:H$99,2,TRUE)),IF(F2470="女",VLOOKUP(S2470,标准!G$39:H$69,2,TRUE),VLOOKUP(S2470,标准!G$3:H$28,2,TRUE)))</f>
        <v>0</v>
      </c>
      <c r="U2470" s="114">
        <v>7.2</v>
      </c>
      <c r="V2470" s="71">
        <f>IF(U2470=0,0,IF(A2470&lt;43,IF(F2470="女",IF(U2470="",0,VLOOKUP(U2470,标准!A$108:B$128,2,TRUE)),IF(U2470="",0,VLOOKUP(U2470,标准!A$74:B$94,2,TRUE))),IF(F2470="女",IF(U2470="",0,VLOOKUP(U2470,标准!A$39:B$59,2,TRUE)),IF(U2470="",0,VLOOKUP(U2470,标准!A$3:B$23,2,TRUE)))))</f>
        <v>78</v>
      </c>
      <c r="W2470" s="86">
        <f t="shared" si="38"/>
        <v>63.5</v>
      </c>
      <c r="X2470" s="87">
        <v>3.7</v>
      </c>
      <c r="Y2470" s="87">
        <v>4</v>
      </c>
      <c r="Z2470" s="91"/>
      <c r="AA2470" s="92"/>
    </row>
    <row r="2471" customHeight="1" spans="1:27">
      <c r="A2471" s="62">
        <v>40</v>
      </c>
      <c r="B2471" s="63">
        <v>2470</v>
      </c>
      <c r="C2471" s="154" t="s">
        <v>5019</v>
      </c>
      <c r="D2471" s="154" t="s">
        <v>4939</v>
      </c>
      <c r="E2471" s="154" t="s">
        <v>4835</v>
      </c>
      <c r="F2471" s="154" t="s">
        <v>34</v>
      </c>
      <c r="G2471" s="155" t="s">
        <v>5020</v>
      </c>
      <c r="H2471" s="68">
        <v>159.8</v>
      </c>
      <c r="I2471" s="68">
        <v>54.6</v>
      </c>
      <c r="J2471" s="71">
        <f>IF(F2471="女",IF(H2471=0,0,VLOOKUP(I2471/(H2471*H2471/10000),标准!M$108:N$112,2,TRUE)),IF(H2471=0,0,VLOOKUP(I2471/(H2471*H2471/10000),标准!M$74:N$78,2,TRUE)))</f>
        <v>100</v>
      </c>
      <c r="K2471" s="72">
        <v>2837</v>
      </c>
      <c r="L2471" s="71">
        <f>IF(A2471&lt;43,IF(F2471="女",VLOOKUP(K2471,标准!K$108:L$128,2,TRUE),VLOOKUP(K2471,标准!K$74:L$94,2,TRUE)),IF(F2471="女",VLOOKUP(K2471,标准!K$39:L$59,2,TRUE),VLOOKUP(K2471,标准!K$3:L$23,2,TRUE)))</f>
        <v>76</v>
      </c>
      <c r="M2471" s="68">
        <v>7</v>
      </c>
      <c r="N2471" s="71">
        <f>IF(M2471="",0,IF(A2471&lt;43,IF(F2471="女",VLOOKUP(M2471,标准!C$108:D$128,2,TRUE),VLOOKUP(M2471,标准!C$74:D$94,2,TRUE)),IF(F2471="女",VLOOKUP(M2471,标准!C$39:D$59,2,TRUE),VLOOKUP(M2471,标准!C$3:D$23,2,TRUE))))</f>
        <v>60</v>
      </c>
      <c r="O2471" s="62">
        <v>151</v>
      </c>
      <c r="P2471" s="71">
        <f>IF(A2471&lt;43,IF(F2471="女",VLOOKUP(O2471/100,标准!E$108:F$128,2,TRUE),VLOOKUP(O2471/100,标准!E$74:F$94,2,TRUE)),IF(F2471="女",VLOOKUP(O2471/100,标准!E$39:F$59,2,TRUE),VLOOKUP(O2471/100,标准!E$3:F$23,2,TRUE)))</f>
        <v>60</v>
      </c>
      <c r="Q2471" s="112">
        <v>4.34</v>
      </c>
      <c r="R2471" s="71">
        <f>IF(Q2471=0,0,IF(A2471&lt;43,IF(F2471="女",IF(Q2471="",0,VLOOKUP(Q2471,标准!I$108:J$138,2,TRUE)),IF(Q2471="",0,VLOOKUP(Q2471,标准!I$74:J$104,2,TRUE))),IF(F2471="女",IF(Q2471="",0,VLOOKUP(Q2471,标准!I$39:J$69,2,TRUE)),IF(Q2471="",0,VLOOKUP(Q2471,标准!I$3:J$33,2,TRUE)))))</f>
        <v>60</v>
      </c>
      <c r="S2471" s="76">
        <v>47</v>
      </c>
      <c r="T2471" s="71">
        <f>IF(A2471&lt;43,IF(F2471="女",VLOOKUP(S2471,标准!G$108:H$138,2,TRUE),VLOOKUP(S2471,标准!G$74:H$99,2,TRUE)),IF(F2471="女",VLOOKUP(S2471,标准!G$39:H$69,2,TRUE),VLOOKUP(S2471,标准!G$3:H$28,2,TRUE)))</f>
        <v>80</v>
      </c>
      <c r="U2471" s="114">
        <v>10.3</v>
      </c>
      <c r="V2471" s="71">
        <f>IF(U2471=0,0,IF(A2471&lt;43,IF(F2471="女",IF(U2471="",0,VLOOKUP(U2471,标准!A$108:B$128,2,TRUE)),IF(U2471="",0,VLOOKUP(U2471,标准!A$74:B$94,2,TRUE))),IF(F2471="女",IF(U2471="",0,VLOOKUP(U2471,标准!A$39:B$59,2,TRUE)),IF(U2471="",0,VLOOKUP(U2471,标准!A$3:B$23,2,TRUE)))))</f>
        <v>60</v>
      </c>
      <c r="W2471" s="86">
        <f t="shared" si="38"/>
        <v>70.4</v>
      </c>
      <c r="X2471" s="87">
        <v>4</v>
      </c>
      <c r="Y2471" s="87">
        <v>5</v>
      </c>
      <c r="Z2471" s="91"/>
      <c r="AA2471" s="92"/>
    </row>
    <row r="2472" customHeight="1" spans="1:27">
      <c r="A2472" s="62">
        <v>40</v>
      </c>
      <c r="B2472" s="63">
        <v>2471</v>
      </c>
      <c r="C2472" s="154" t="s">
        <v>5021</v>
      </c>
      <c r="D2472" s="154" t="s">
        <v>4939</v>
      </c>
      <c r="E2472" s="154" t="s">
        <v>4835</v>
      </c>
      <c r="F2472" s="154" t="s">
        <v>34</v>
      </c>
      <c r="G2472" s="155" t="s">
        <v>5022</v>
      </c>
      <c r="H2472" s="68">
        <v>155.6</v>
      </c>
      <c r="I2472" s="68">
        <v>57.9</v>
      </c>
      <c r="J2472" s="71">
        <f>IF(F2472="女",IF(H2472=0,0,VLOOKUP(I2472/(H2472*H2472/10000),标准!M$108:N$112,2,TRUE)),IF(H2472=0,0,VLOOKUP(I2472/(H2472*H2472/10000),标准!M$74:N$78,2,TRUE)))</f>
        <v>80</v>
      </c>
      <c r="K2472" s="72">
        <v>2736</v>
      </c>
      <c r="L2472" s="71">
        <f>IF(A2472&lt;43,IF(F2472="女",VLOOKUP(K2472,标准!K$108:L$128,2,TRUE),VLOOKUP(K2472,标准!K$74:L$94,2,TRUE)),IF(F2472="女",VLOOKUP(K2472,标准!K$39:L$59,2,TRUE),VLOOKUP(K2472,标准!K$3:L$23,2,TRUE)))</f>
        <v>74</v>
      </c>
      <c r="M2472" s="68">
        <v>20.5</v>
      </c>
      <c r="N2472" s="71">
        <f>IF(M2472="",0,IF(A2472&lt;43,IF(F2472="女",VLOOKUP(M2472,标准!C$108:D$128,2,TRUE),VLOOKUP(M2472,标准!C$74:D$94,2,TRUE)),IF(F2472="女",VLOOKUP(M2472,标准!C$39:D$59,2,TRUE),VLOOKUP(M2472,标准!C$3:D$23,2,TRUE))))</f>
        <v>80</v>
      </c>
      <c r="O2472" s="62">
        <v>195</v>
      </c>
      <c r="P2472" s="71">
        <f>IF(A2472&lt;43,IF(F2472="女",VLOOKUP(O2472/100,标准!E$108:F$128,2,TRUE),VLOOKUP(O2472/100,标准!E$74:F$94,2,TRUE)),IF(F2472="女",VLOOKUP(O2472/100,标准!E$39:F$59,2,TRUE),VLOOKUP(O2472/100,标准!E$3:F$23,2,TRUE)))</f>
        <v>90</v>
      </c>
      <c r="Q2472" s="112">
        <v>3.39</v>
      </c>
      <c r="R2472" s="71">
        <f>IF(Q2472=0,0,IF(A2472&lt;43,IF(F2472="女",IF(Q2472="",0,VLOOKUP(Q2472,标准!I$108:J$138,2,TRUE)),IF(Q2472="",0,VLOOKUP(Q2472,标准!I$74:J$104,2,TRUE))),IF(F2472="女",IF(Q2472="",0,VLOOKUP(Q2472,标准!I$39:J$69,2,TRUE)),IF(Q2472="",0,VLOOKUP(Q2472,标准!I$3:J$33,2,TRUE)))))</f>
        <v>80</v>
      </c>
      <c r="S2472" s="76">
        <v>31</v>
      </c>
      <c r="T2472" s="71">
        <f>IF(A2472&lt;43,IF(F2472="女",VLOOKUP(S2472,标准!G$108:H$138,2,TRUE),VLOOKUP(S2472,标准!G$74:H$99,2,TRUE)),IF(F2472="女",VLOOKUP(S2472,标准!G$39:H$69,2,TRUE),VLOOKUP(S2472,标准!G$3:H$28,2,TRUE)))</f>
        <v>64</v>
      </c>
      <c r="U2472" s="114">
        <v>8.59</v>
      </c>
      <c r="V2472" s="71">
        <f>IF(U2472=0,0,IF(A2472&lt;43,IF(F2472="女",IF(U2472="",0,VLOOKUP(U2472,标准!A$108:B$128,2,TRUE)),IF(U2472="",0,VLOOKUP(U2472,标准!A$74:B$94,2,TRUE))),IF(F2472="女",IF(U2472="",0,VLOOKUP(U2472,标准!A$39:B$59,2,TRUE)),IF(U2472="",0,VLOOKUP(U2472,标准!A$3:B$23,2,TRUE)))))</f>
        <v>76</v>
      </c>
      <c r="W2472" s="86">
        <f t="shared" si="38"/>
        <v>77.7</v>
      </c>
      <c r="X2472" s="87">
        <v>4.6</v>
      </c>
      <c r="Y2472" s="87">
        <v>3.9</v>
      </c>
      <c r="Z2472" s="91"/>
      <c r="AA2472" s="92"/>
    </row>
    <row r="2473" customHeight="1" spans="1:27">
      <c r="A2473" s="62">
        <v>40</v>
      </c>
      <c r="B2473" s="63">
        <v>2472</v>
      </c>
      <c r="C2473" s="154" t="s">
        <v>5023</v>
      </c>
      <c r="D2473" s="154" t="s">
        <v>4939</v>
      </c>
      <c r="E2473" s="154" t="s">
        <v>4835</v>
      </c>
      <c r="F2473" s="154" t="s">
        <v>34</v>
      </c>
      <c r="G2473" s="155" t="s">
        <v>5024</v>
      </c>
      <c r="H2473" s="68">
        <v>149.7</v>
      </c>
      <c r="I2473" s="68">
        <v>53</v>
      </c>
      <c r="J2473" s="71">
        <f>IF(F2473="女",IF(H2473=0,0,VLOOKUP(I2473/(H2473*H2473/10000),标准!M$108:N$112,2,TRUE)),IF(H2473=0,0,VLOOKUP(I2473/(H2473*H2473/10000),标准!M$74:N$78,2,TRUE)))</f>
        <v>100</v>
      </c>
      <c r="K2473" s="72">
        <v>2664</v>
      </c>
      <c r="L2473" s="71">
        <f>IF(A2473&lt;43,IF(F2473="女",VLOOKUP(K2473,标准!K$108:L$128,2,TRUE),VLOOKUP(K2473,标准!K$74:L$94,2,TRUE)),IF(F2473="女",VLOOKUP(K2473,标准!K$39:L$59,2,TRUE),VLOOKUP(K2473,标准!K$3:L$23,2,TRUE)))</f>
        <v>72</v>
      </c>
      <c r="M2473" s="68">
        <v>10</v>
      </c>
      <c r="N2473" s="71">
        <f>IF(M2473="",0,IF(A2473&lt;43,IF(F2473="女",VLOOKUP(M2473,标准!C$108:D$128,2,TRUE),VLOOKUP(M2473,标准!C$74:D$94,2,TRUE)),IF(F2473="女",VLOOKUP(M2473,标准!C$39:D$59,2,TRUE),VLOOKUP(M2473,标准!C$3:D$23,2,TRUE))))</f>
        <v>66</v>
      </c>
      <c r="O2473" s="76">
        <v>194</v>
      </c>
      <c r="P2473" s="71">
        <f>IF(A2473&lt;43,IF(F2473="女",VLOOKUP(O2473/100,标准!E$108:F$128,2,TRUE),VLOOKUP(O2473/100,标准!E$74:F$94,2,TRUE)),IF(F2473="女",VLOOKUP(O2473/100,标准!E$39:F$59,2,TRUE),VLOOKUP(O2473/100,标准!E$3:F$23,2,TRUE)))</f>
        <v>85</v>
      </c>
      <c r="Q2473" s="81">
        <v>4.22</v>
      </c>
      <c r="R2473" s="71">
        <f>IF(Q2473=0,0,IF(A2473&lt;43,IF(F2473="女",IF(Q2473="",0,VLOOKUP(Q2473,标准!I$108:J$138,2,TRUE)),IF(Q2473="",0,VLOOKUP(Q2473,标准!I$74:J$104,2,TRUE))),IF(F2473="女",IF(Q2473="",0,VLOOKUP(Q2473,标准!I$39:J$69,2,TRUE)),IF(Q2473="",0,VLOOKUP(Q2473,标准!I$3:J$33,2,TRUE)))))</f>
        <v>64</v>
      </c>
      <c r="S2473" s="76">
        <v>36</v>
      </c>
      <c r="T2473" s="71">
        <f>IF(A2473&lt;43,IF(F2473="女",VLOOKUP(S2473,标准!G$108:H$138,2,TRUE),VLOOKUP(S2473,标准!G$74:H$99,2,TRUE)),IF(F2473="女",VLOOKUP(S2473,标准!G$39:H$69,2,TRUE),VLOOKUP(S2473,标准!G$3:H$28,2,TRUE)))</f>
        <v>70</v>
      </c>
      <c r="U2473" s="88">
        <v>9.28</v>
      </c>
      <c r="V2473" s="71">
        <f>IF(U2473=0,0,IF(A2473&lt;43,IF(F2473="女",IF(U2473="",0,VLOOKUP(U2473,标准!A$108:B$128,2,TRUE)),IF(U2473="",0,VLOOKUP(U2473,标准!A$74:B$94,2,TRUE))),IF(F2473="女",IF(U2473="",0,VLOOKUP(U2473,标准!A$39:B$59,2,TRUE)),IF(U2473="",0,VLOOKUP(U2473,标准!A$3:B$23,2,TRUE)))))</f>
        <v>70</v>
      </c>
      <c r="W2473" s="86">
        <f t="shared" si="38"/>
        <v>74.7</v>
      </c>
      <c r="X2473" s="87">
        <v>4.8</v>
      </c>
      <c r="Y2473" s="87">
        <v>4.7</v>
      </c>
      <c r="Z2473" s="91"/>
      <c r="AA2473" s="92"/>
    </row>
    <row r="2474" customHeight="1" spans="1:27">
      <c r="A2474" s="62">
        <v>40</v>
      </c>
      <c r="B2474" s="63">
        <v>2473</v>
      </c>
      <c r="C2474" s="154" t="s">
        <v>5025</v>
      </c>
      <c r="D2474" s="154" t="s">
        <v>4939</v>
      </c>
      <c r="E2474" s="154" t="s">
        <v>4835</v>
      </c>
      <c r="F2474" s="154" t="s">
        <v>34</v>
      </c>
      <c r="G2474" s="155" t="s">
        <v>5026</v>
      </c>
      <c r="H2474" s="68">
        <v>155.5</v>
      </c>
      <c r="I2474" s="68">
        <v>64</v>
      </c>
      <c r="J2474" s="71">
        <f>IF(F2474="女",IF(H2474=0,0,VLOOKUP(I2474/(H2474*H2474/10000),标准!M$108:N$112,2,TRUE)),IF(H2474=0,0,VLOOKUP(I2474/(H2474*H2474/10000),标准!M$74:N$78,2,TRUE)))</f>
        <v>80</v>
      </c>
      <c r="K2474" s="72">
        <v>2522</v>
      </c>
      <c r="L2474" s="71">
        <f>IF(A2474&lt;43,IF(F2474="女",VLOOKUP(K2474,标准!K$108:L$128,2,TRUE),VLOOKUP(K2474,标准!K$74:L$94,2,TRUE)),IF(F2474="女",VLOOKUP(K2474,标准!K$39:L$59,2,TRUE),VLOOKUP(K2474,标准!K$3:L$23,2,TRUE)))</f>
        <v>70</v>
      </c>
      <c r="M2474" s="68">
        <v>21.5</v>
      </c>
      <c r="N2474" s="71">
        <f>IF(M2474="",0,IF(A2474&lt;43,IF(F2474="女",VLOOKUP(M2474,标准!C$108:D$128,2,TRUE),VLOOKUP(M2474,标准!C$74:D$94,2,TRUE)),IF(F2474="女",VLOOKUP(M2474,标准!C$39:D$59,2,TRUE),VLOOKUP(M2474,标准!C$3:D$23,2,TRUE))))</f>
        <v>85</v>
      </c>
      <c r="O2474" s="62">
        <v>170</v>
      </c>
      <c r="P2474" s="71">
        <f>IF(A2474&lt;43,IF(F2474="女",VLOOKUP(O2474/100,标准!E$108:F$128,2,TRUE),VLOOKUP(O2474/100,标准!E$74:F$94,2,TRUE)),IF(F2474="女",VLOOKUP(O2474/100,标准!E$39:F$59,2,TRUE),VLOOKUP(O2474/100,标准!E$3:F$23,2,TRUE)))</f>
        <v>72</v>
      </c>
      <c r="Q2474" s="112">
        <v>4.09</v>
      </c>
      <c r="R2474" s="71">
        <f>IF(Q2474=0,0,IF(A2474&lt;43,IF(F2474="女",IF(Q2474="",0,VLOOKUP(Q2474,标准!I$108:J$138,2,TRUE)),IF(Q2474="",0,VLOOKUP(Q2474,标准!I$74:J$104,2,TRUE))),IF(F2474="女",IF(Q2474="",0,VLOOKUP(Q2474,标准!I$39:J$69,2,TRUE)),IF(Q2474="",0,VLOOKUP(Q2474,标准!I$3:J$33,2,TRUE)))))</f>
        <v>70</v>
      </c>
      <c r="S2474" s="76">
        <v>31</v>
      </c>
      <c r="T2474" s="71">
        <f>IF(A2474&lt;43,IF(F2474="女",VLOOKUP(S2474,标准!G$108:H$138,2,TRUE),VLOOKUP(S2474,标准!G$74:H$99,2,TRUE)),IF(F2474="女",VLOOKUP(S2474,标准!G$39:H$69,2,TRUE),VLOOKUP(S2474,标准!G$3:H$28,2,TRUE)))</f>
        <v>64</v>
      </c>
      <c r="U2474" s="114">
        <v>9.75</v>
      </c>
      <c r="V2474" s="71">
        <f>IF(U2474=0,0,IF(A2474&lt;43,IF(F2474="女",IF(U2474="",0,VLOOKUP(U2474,标准!A$108:B$128,2,TRUE)),IF(U2474="",0,VLOOKUP(U2474,标准!A$74:B$94,2,TRUE))),IF(F2474="女",IF(U2474="",0,VLOOKUP(U2474,标准!A$39:B$59,2,TRUE)),IF(U2474="",0,VLOOKUP(U2474,标准!A$3:B$23,2,TRUE)))))</f>
        <v>64</v>
      </c>
      <c r="W2474" s="86">
        <f t="shared" si="38"/>
        <v>71.4</v>
      </c>
      <c r="X2474" s="87">
        <v>4.8</v>
      </c>
      <c r="Y2474" s="87">
        <v>4</v>
      </c>
      <c r="Z2474" s="91"/>
      <c r="AA2474" s="92"/>
    </row>
    <row r="2475" customHeight="1" spans="1:27">
      <c r="A2475" s="62">
        <v>40</v>
      </c>
      <c r="B2475" s="63">
        <v>2474</v>
      </c>
      <c r="C2475" s="154" t="s">
        <v>5027</v>
      </c>
      <c r="D2475" s="154" t="s">
        <v>4939</v>
      </c>
      <c r="E2475" s="154" t="s">
        <v>4835</v>
      </c>
      <c r="F2475" s="154" t="s">
        <v>34</v>
      </c>
      <c r="G2475" s="155" t="s">
        <v>5028</v>
      </c>
      <c r="H2475" s="68">
        <v>162.9</v>
      </c>
      <c r="I2475" s="68">
        <v>67.3</v>
      </c>
      <c r="J2475" s="71">
        <f>IF(F2475="女",IF(H2475=0,0,VLOOKUP(I2475/(H2475*H2475/10000),标准!M$108:N$112,2,TRUE)),IF(H2475=0,0,VLOOKUP(I2475/(H2475*H2475/10000),标准!M$74:N$78,2,TRUE)))</f>
        <v>80</v>
      </c>
      <c r="K2475" s="72">
        <v>4002</v>
      </c>
      <c r="L2475" s="71">
        <f>IF(A2475&lt;43,IF(F2475="女",VLOOKUP(K2475,标准!K$108:L$128,2,TRUE),VLOOKUP(K2475,标准!K$74:L$94,2,TRUE)),IF(F2475="女",VLOOKUP(K2475,标准!K$39:L$59,2,TRUE),VLOOKUP(K2475,标准!K$3:L$23,2,TRUE)))</f>
        <v>100</v>
      </c>
      <c r="M2475" s="68">
        <v>21</v>
      </c>
      <c r="N2475" s="71">
        <f>IF(M2475="",0,IF(A2475&lt;43,IF(F2475="女",VLOOKUP(M2475,标准!C$108:D$128,2,TRUE),VLOOKUP(M2475,标准!C$74:D$94,2,TRUE)),IF(F2475="女",VLOOKUP(M2475,标准!C$39:D$59,2,TRUE),VLOOKUP(M2475,标准!C$3:D$23,2,TRUE))))</f>
        <v>85</v>
      </c>
      <c r="O2475" s="62">
        <v>189</v>
      </c>
      <c r="P2475" s="71">
        <f>IF(A2475&lt;43,IF(F2475="女",VLOOKUP(O2475/100,标准!E$108:F$128,2,TRUE),VLOOKUP(O2475/100,标准!E$74:F$94,2,TRUE)),IF(F2475="女",VLOOKUP(O2475/100,标准!E$39:F$59,2,TRUE),VLOOKUP(O2475/100,标准!E$3:F$23,2,TRUE)))</f>
        <v>85</v>
      </c>
      <c r="Q2475" s="112">
        <v>3.41</v>
      </c>
      <c r="R2475" s="71">
        <f>IF(Q2475=0,0,IF(A2475&lt;43,IF(F2475="女",IF(Q2475="",0,VLOOKUP(Q2475,标准!I$108:J$138,2,TRUE)),IF(Q2475="",0,VLOOKUP(Q2475,标准!I$74:J$104,2,TRUE))),IF(F2475="女",IF(Q2475="",0,VLOOKUP(Q2475,标准!I$39:J$69,2,TRUE)),IF(Q2475="",0,VLOOKUP(Q2475,标准!I$3:J$33,2,TRUE)))))</f>
        <v>80</v>
      </c>
      <c r="S2475" s="76">
        <v>42</v>
      </c>
      <c r="T2475" s="71">
        <f>IF(A2475&lt;43,IF(F2475="女",VLOOKUP(S2475,标准!G$108:H$138,2,TRUE),VLOOKUP(S2475,标准!G$74:H$99,2,TRUE)),IF(F2475="女",VLOOKUP(S2475,标准!G$39:H$69,2,TRUE),VLOOKUP(S2475,标准!G$3:H$28,2,TRUE)))</f>
        <v>76</v>
      </c>
      <c r="U2475" s="114">
        <v>9.38</v>
      </c>
      <c r="V2475" s="71">
        <f>IF(U2475=0,0,IF(A2475&lt;43,IF(F2475="女",IF(U2475="",0,VLOOKUP(U2475,标准!A$108:B$128,2,TRUE)),IF(U2475="",0,VLOOKUP(U2475,标准!A$74:B$94,2,TRUE))),IF(F2475="女",IF(U2475="",0,VLOOKUP(U2475,标准!A$39:B$59,2,TRUE)),IF(U2475="",0,VLOOKUP(U2475,标准!A$3:B$23,2,TRUE)))))</f>
        <v>68</v>
      </c>
      <c r="W2475" s="86">
        <f t="shared" si="38"/>
        <v>81.2</v>
      </c>
      <c r="X2475" s="87">
        <v>4</v>
      </c>
      <c r="Y2475" s="87">
        <v>4</v>
      </c>
      <c r="Z2475" s="91"/>
      <c r="AA2475" s="92"/>
    </row>
    <row r="2476" customHeight="1" spans="1:27">
      <c r="A2476" s="62">
        <v>40</v>
      </c>
      <c r="B2476" s="63">
        <v>2475</v>
      </c>
      <c r="C2476" s="154" t="s">
        <v>5029</v>
      </c>
      <c r="D2476" s="154" t="s">
        <v>4939</v>
      </c>
      <c r="E2476" s="154" t="s">
        <v>4835</v>
      </c>
      <c r="F2476" s="154" t="s">
        <v>34</v>
      </c>
      <c r="G2476" s="155" t="s">
        <v>5030</v>
      </c>
      <c r="H2476" s="68">
        <v>169.2</v>
      </c>
      <c r="I2476" s="68">
        <v>67.9</v>
      </c>
      <c r="J2476" s="71">
        <f>IF(F2476="女",IF(H2476=0,0,VLOOKUP(I2476/(H2476*H2476/10000),标准!M$108:N$112,2,TRUE)),IF(H2476=0,0,VLOOKUP(I2476/(H2476*H2476/10000),标准!M$74:N$78,2,TRUE)))</f>
        <v>100</v>
      </c>
      <c r="K2476" s="72">
        <v>3864</v>
      </c>
      <c r="L2476" s="71">
        <f>IF(A2476&lt;43,IF(F2476="女",VLOOKUP(K2476,标准!K$108:L$128,2,TRUE),VLOOKUP(K2476,标准!K$74:L$94,2,TRUE)),IF(F2476="女",VLOOKUP(K2476,标准!K$39:L$59,2,TRUE),VLOOKUP(K2476,标准!K$3:L$23,2,TRUE)))</f>
        <v>100</v>
      </c>
      <c r="M2476" s="68">
        <v>27</v>
      </c>
      <c r="N2476" s="71">
        <f>IF(M2476="",0,IF(A2476&lt;43,IF(F2476="女",VLOOKUP(M2476,标准!C$108:D$128,2,TRUE),VLOOKUP(M2476,标准!C$74:D$94,2,TRUE)),IF(F2476="女",VLOOKUP(M2476,标准!C$39:D$59,2,TRUE),VLOOKUP(M2476,标准!C$3:D$23,2,TRUE))))</f>
        <v>100</v>
      </c>
      <c r="O2476" s="62">
        <v>187</v>
      </c>
      <c r="P2476" s="71">
        <f>IF(A2476&lt;43,IF(F2476="女",VLOOKUP(O2476/100,标准!E$108:F$128,2,TRUE),VLOOKUP(O2476/100,标准!E$74:F$94,2,TRUE)),IF(F2476="女",VLOOKUP(O2476/100,标准!E$39:F$59,2,TRUE),VLOOKUP(O2476/100,标准!E$3:F$23,2,TRUE)))</f>
        <v>80</v>
      </c>
      <c r="Q2476" s="112">
        <v>4.14</v>
      </c>
      <c r="R2476" s="71">
        <f>IF(Q2476=0,0,IF(A2476&lt;43,IF(F2476="女",IF(Q2476="",0,VLOOKUP(Q2476,标准!I$108:J$138,2,TRUE)),IF(Q2476="",0,VLOOKUP(Q2476,标准!I$74:J$104,2,TRUE))),IF(F2476="女",IF(Q2476="",0,VLOOKUP(Q2476,标准!I$39:J$69,2,TRUE)),IF(Q2476="",0,VLOOKUP(Q2476,标准!I$3:J$33,2,TRUE)))))</f>
        <v>68</v>
      </c>
      <c r="S2476" s="76">
        <v>30</v>
      </c>
      <c r="T2476" s="71">
        <f>IF(A2476&lt;43,IF(F2476="女",VLOOKUP(S2476,标准!G$108:H$138,2,TRUE),VLOOKUP(S2476,标准!G$74:H$99,2,TRUE)),IF(F2476="女",VLOOKUP(S2476,标准!G$39:H$69,2,TRUE),VLOOKUP(S2476,标准!G$3:H$28,2,TRUE)))</f>
        <v>64</v>
      </c>
      <c r="U2476" s="114">
        <v>9.94</v>
      </c>
      <c r="V2476" s="71">
        <f>IF(U2476=0,0,IF(A2476&lt;43,IF(F2476="女",IF(U2476="",0,VLOOKUP(U2476,标准!A$108:B$128,2,TRUE)),IF(U2476="",0,VLOOKUP(U2476,标准!A$74:B$94,2,TRUE))),IF(F2476="女",IF(U2476="",0,VLOOKUP(U2476,标准!A$39:B$59,2,TRUE)),IF(U2476="",0,VLOOKUP(U2476,标准!A$3:B$23,2,TRUE)))))</f>
        <v>62</v>
      </c>
      <c r="W2476" s="86">
        <f t="shared" si="38"/>
        <v>80.4</v>
      </c>
      <c r="X2476" s="87">
        <v>3.7</v>
      </c>
      <c r="Y2476" s="87">
        <v>3.7</v>
      </c>
      <c r="Z2476" s="91"/>
      <c r="AA2476" s="92"/>
    </row>
    <row r="2477" customHeight="1" spans="1:27">
      <c r="A2477" s="62">
        <v>40</v>
      </c>
      <c r="B2477" s="63">
        <v>2476</v>
      </c>
      <c r="C2477" s="154" t="s">
        <v>5031</v>
      </c>
      <c r="D2477" s="154" t="s">
        <v>5032</v>
      </c>
      <c r="E2477" s="154" t="s">
        <v>4835</v>
      </c>
      <c r="F2477" s="154" t="s">
        <v>30</v>
      </c>
      <c r="G2477" s="155" t="s">
        <v>5033</v>
      </c>
      <c r="H2477" s="68">
        <v>170.1</v>
      </c>
      <c r="I2477" s="68">
        <v>60.4</v>
      </c>
      <c r="J2477" s="71">
        <f>IF(F2477="女",IF(H2477=0,0,VLOOKUP(I2477/(H2477*H2477/10000),标准!M$108:N$112,2,TRUE)),IF(H2477=0,0,VLOOKUP(I2477/(H2477*H2477/10000),标准!M$74:N$78,2,TRUE)))</f>
        <v>100</v>
      </c>
      <c r="K2477" s="72">
        <v>4080</v>
      </c>
      <c r="L2477" s="71">
        <f>IF(A2477&lt;43,IF(F2477="女",VLOOKUP(K2477,标准!K$108:L$128,2,TRUE),VLOOKUP(K2477,标准!K$74:L$94,2,TRUE)),IF(F2477="女",VLOOKUP(K2477,标准!K$39:L$59,2,TRUE),VLOOKUP(K2477,标准!K$3:L$23,2,TRUE)))</f>
        <v>76</v>
      </c>
      <c r="M2477" s="68">
        <v>12</v>
      </c>
      <c r="N2477" s="71">
        <f>IF(M2477="",0,IF(A2477&lt;43,IF(F2477="女",VLOOKUP(M2477,标准!C$108:D$128,2,TRUE),VLOOKUP(M2477,标准!C$74:D$94,2,TRUE)),IF(F2477="女",VLOOKUP(M2477,标准!C$39:D$59,2,TRUE),VLOOKUP(M2477,标准!C$3:D$23,2,TRUE))))</f>
        <v>70</v>
      </c>
      <c r="O2477" s="76"/>
      <c r="P2477" s="71">
        <f>IF(A2477&lt;43,IF(F2477="女",VLOOKUP(O2477/100,标准!E$108:F$128,2,TRUE),VLOOKUP(O2477/100,标准!E$74:F$94,2,TRUE)),IF(F2477="女",VLOOKUP(O2477/100,标准!E$39:F$59,2,TRUE),VLOOKUP(O2477/100,标准!E$3:F$23,2,TRUE)))</f>
        <v>0</v>
      </c>
      <c r="Q2477" s="82"/>
      <c r="R2477" s="71">
        <f>IF(Q2477=0,0,IF(A2477&lt;43,IF(F2477="女",IF(Q2477="",0,VLOOKUP(Q2477,标准!I$108:J$138,2,TRUE)),IF(Q2477="",0,VLOOKUP(Q2477,标准!I$74:J$104,2,TRUE))),IF(F2477="女",IF(Q2477="",0,VLOOKUP(Q2477,标准!I$39:J$69,2,TRUE)),IF(Q2477="",0,VLOOKUP(Q2477,标准!I$3:J$33,2,TRUE)))))</f>
        <v>0</v>
      </c>
      <c r="S2477" s="76"/>
      <c r="T2477" s="71">
        <f>IF(A2477&lt;43,IF(F2477="女",VLOOKUP(S2477,标准!G$108:H$138,2,TRUE),VLOOKUP(S2477,标准!G$74:H$99,2,TRUE)),IF(F2477="女",VLOOKUP(S2477,标准!G$39:H$69,2,TRUE),VLOOKUP(S2477,标准!G$3:H$28,2,TRUE)))</f>
        <v>0</v>
      </c>
      <c r="U2477" s="88"/>
      <c r="V2477" s="71">
        <f>IF(U2477=0,0,IF(A2477&lt;43,IF(F2477="女",IF(U2477="",0,VLOOKUP(U2477,标准!A$108:B$128,2,TRUE)),IF(U2477="",0,VLOOKUP(U2477,标准!A$74:B$94,2,TRUE))),IF(F2477="女",IF(U2477="",0,VLOOKUP(U2477,标准!A$39:B$59,2,TRUE)),IF(U2477="",0,VLOOKUP(U2477,标准!A$3:B$23,2,TRUE)))))</f>
        <v>0</v>
      </c>
      <c r="W2477" s="86">
        <f t="shared" si="38"/>
        <v>33.4</v>
      </c>
      <c r="X2477" s="87">
        <v>4.5</v>
      </c>
      <c r="Y2477" s="87">
        <v>4.3</v>
      </c>
      <c r="Z2477" s="91"/>
      <c r="AA2477" s="92"/>
    </row>
    <row r="2478" customHeight="1" spans="1:27">
      <c r="A2478" s="62">
        <v>40</v>
      </c>
      <c r="B2478" s="63">
        <v>2477</v>
      </c>
      <c r="C2478" s="154" t="s">
        <v>5034</v>
      </c>
      <c r="D2478" s="154" t="s">
        <v>5032</v>
      </c>
      <c r="E2478" s="154" t="s">
        <v>4835</v>
      </c>
      <c r="F2478" s="154" t="s">
        <v>34</v>
      </c>
      <c r="G2478" s="155" t="s">
        <v>5035</v>
      </c>
      <c r="H2478" s="68">
        <v>145.8</v>
      </c>
      <c r="I2478" s="68">
        <v>45</v>
      </c>
      <c r="J2478" s="71">
        <f>IF(F2478="女",IF(H2478=0,0,VLOOKUP(I2478/(H2478*H2478/10000),标准!M$108:N$112,2,TRUE)),IF(H2478=0,0,VLOOKUP(I2478/(H2478*H2478/10000),标准!M$74:N$78,2,TRUE)))</f>
        <v>100</v>
      </c>
      <c r="K2478" s="72">
        <v>2566</v>
      </c>
      <c r="L2478" s="71">
        <f>IF(A2478&lt;43,IF(F2478="女",VLOOKUP(K2478,标准!K$108:L$128,2,TRUE),VLOOKUP(K2478,标准!K$74:L$94,2,TRUE)),IF(F2478="女",VLOOKUP(K2478,标准!K$39:L$59,2,TRUE),VLOOKUP(K2478,标准!K$3:L$23,2,TRUE)))</f>
        <v>70</v>
      </c>
      <c r="M2478" s="68">
        <v>19</v>
      </c>
      <c r="N2478" s="71">
        <f>IF(M2478="",0,IF(A2478&lt;43,IF(F2478="女",VLOOKUP(M2478,标准!C$108:D$128,2,TRUE),VLOOKUP(M2478,标准!C$74:D$94,2,TRUE)),IF(F2478="女",VLOOKUP(M2478,标准!C$39:D$59,2,TRUE),VLOOKUP(M2478,标准!C$3:D$23,2,TRUE))))</f>
        <v>80</v>
      </c>
      <c r="O2478" s="76">
        <v>190</v>
      </c>
      <c r="P2478" s="71">
        <f>IF(A2478&lt;43,IF(F2478="女",VLOOKUP(O2478/100,标准!E$108:F$128,2,TRUE),VLOOKUP(O2478/100,标准!E$74:F$94,2,TRUE)),IF(F2478="女",VLOOKUP(O2478/100,标准!E$39:F$59,2,TRUE),VLOOKUP(O2478/100,标准!E$3:F$23,2,TRUE)))</f>
        <v>85</v>
      </c>
      <c r="Q2478" s="81">
        <v>3.54</v>
      </c>
      <c r="R2478" s="71">
        <f>IF(Q2478=0,0,IF(A2478&lt;43,IF(F2478="女",IF(Q2478="",0,VLOOKUP(Q2478,标准!I$108:J$138,2,TRUE)),IF(Q2478="",0,VLOOKUP(Q2478,标准!I$74:J$104,2,TRUE))),IF(F2478="女",IF(Q2478="",0,VLOOKUP(Q2478,标准!I$39:J$69,2,TRUE)),IF(Q2478="",0,VLOOKUP(Q2478,标准!I$3:J$33,2,TRUE)))))</f>
        <v>76</v>
      </c>
      <c r="S2478" s="76">
        <v>44</v>
      </c>
      <c r="T2478" s="71">
        <f>IF(A2478&lt;43,IF(F2478="女",VLOOKUP(S2478,标准!G$108:H$138,2,TRUE),VLOOKUP(S2478,标准!G$74:H$99,2,TRUE)),IF(F2478="女",VLOOKUP(S2478,标准!G$39:H$69,2,TRUE),VLOOKUP(S2478,标准!G$3:H$28,2,TRUE)))</f>
        <v>78</v>
      </c>
      <c r="U2478" s="88">
        <v>8.2</v>
      </c>
      <c r="V2478" s="71">
        <f>IF(U2478=0,0,IF(A2478&lt;43,IF(F2478="女",IF(U2478="",0,VLOOKUP(U2478,标准!A$108:B$128,2,TRUE)),IF(U2478="",0,VLOOKUP(U2478,标准!A$74:B$94,2,TRUE))),IF(F2478="女",IF(U2478="",0,VLOOKUP(U2478,标准!A$39:B$59,2,TRUE)),IF(U2478="",0,VLOOKUP(U2478,标准!A$3:B$23,2,TRUE)))))</f>
        <v>80</v>
      </c>
      <c r="W2478" s="86">
        <f t="shared" si="38"/>
        <v>81</v>
      </c>
      <c r="X2478" s="87">
        <v>4.5</v>
      </c>
      <c r="Y2478" s="87">
        <v>4.6</v>
      </c>
      <c r="Z2478" s="91"/>
      <c r="AA2478" s="92"/>
    </row>
    <row r="2479" customHeight="1" spans="1:27">
      <c r="A2479" s="62">
        <v>40</v>
      </c>
      <c r="B2479" s="63">
        <v>2478</v>
      </c>
      <c r="C2479" s="154" t="s">
        <v>5036</v>
      </c>
      <c r="D2479" s="154" t="s">
        <v>5032</v>
      </c>
      <c r="E2479" s="154" t="s">
        <v>4835</v>
      </c>
      <c r="F2479" s="154" t="s">
        <v>34</v>
      </c>
      <c r="G2479" s="155" t="s">
        <v>5037</v>
      </c>
      <c r="H2479" s="68">
        <v>166.7</v>
      </c>
      <c r="I2479" s="68">
        <v>52</v>
      </c>
      <c r="J2479" s="71">
        <f>IF(F2479="女",IF(H2479=0,0,VLOOKUP(I2479/(H2479*H2479/10000),标准!M$108:N$112,2,TRUE)),IF(H2479=0,0,VLOOKUP(I2479/(H2479*H2479/10000),标准!M$74:N$78,2,TRUE)))</f>
        <v>100</v>
      </c>
      <c r="K2479" s="72">
        <v>3099</v>
      </c>
      <c r="L2479" s="71">
        <f>IF(A2479&lt;43,IF(F2479="女",VLOOKUP(K2479,标准!K$108:L$128,2,TRUE),VLOOKUP(K2479,标准!K$74:L$94,2,TRUE)),IF(F2479="女",VLOOKUP(K2479,标准!K$39:L$59,2,TRUE),VLOOKUP(K2479,标准!K$3:L$23,2,TRUE)))</f>
        <v>80</v>
      </c>
      <c r="M2479" s="68">
        <v>21.5</v>
      </c>
      <c r="N2479" s="71">
        <f>IF(M2479="",0,IF(A2479&lt;43,IF(F2479="女",VLOOKUP(M2479,标准!C$108:D$128,2,TRUE),VLOOKUP(M2479,标准!C$74:D$94,2,TRUE)),IF(F2479="女",VLOOKUP(M2479,标准!C$39:D$59,2,TRUE),VLOOKUP(M2479,标准!C$3:D$23,2,TRUE))))</f>
        <v>85</v>
      </c>
      <c r="O2479" s="76">
        <v>161</v>
      </c>
      <c r="P2479" s="71">
        <f>IF(A2479&lt;43,IF(F2479="女",VLOOKUP(O2479/100,标准!E$108:F$128,2,TRUE),VLOOKUP(O2479/100,标准!E$74:F$94,2,TRUE)),IF(F2479="女",VLOOKUP(O2479/100,标准!E$39:F$59,2,TRUE),VLOOKUP(O2479/100,标准!E$3:F$23,2,TRUE)))</f>
        <v>66</v>
      </c>
      <c r="Q2479" s="81">
        <v>3.53</v>
      </c>
      <c r="R2479" s="71">
        <f>IF(Q2479=0,0,IF(A2479&lt;43,IF(F2479="女",IF(Q2479="",0,VLOOKUP(Q2479,标准!I$108:J$138,2,TRUE)),IF(Q2479="",0,VLOOKUP(Q2479,标准!I$74:J$104,2,TRUE))),IF(F2479="女",IF(Q2479="",0,VLOOKUP(Q2479,标准!I$39:J$69,2,TRUE)),IF(Q2479="",0,VLOOKUP(Q2479,标准!I$3:J$33,2,TRUE)))))</f>
        <v>76</v>
      </c>
      <c r="S2479" s="76">
        <v>51</v>
      </c>
      <c r="T2479" s="71">
        <f>IF(A2479&lt;43,IF(F2479="女",VLOOKUP(S2479,标准!G$108:H$138,2,TRUE),VLOOKUP(S2479,标准!G$74:H$99,2,TRUE)),IF(F2479="女",VLOOKUP(S2479,标准!G$39:H$69,2,TRUE),VLOOKUP(S2479,标准!G$3:H$28,2,TRUE)))</f>
        <v>85</v>
      </c>
      <c r="U2479" s="88">
        <v>8.8</v>
      </c>
      <c r="V2479" s="71">
        <f>IF(U2479=0,0,IF(A2479&lt;43,IF(F2479="女",IF(U2479="",0,VLOOKUP(U2479,标准!A$108:B$128,2,TRUE)),IF(U2479="",0,VLOOKUP(U2479,标准!A$74:B$94,2,TRUE))),IF(F2479="女",IF(U2479="",0,VLOOKUP(U2479,标准!A$39:B$59,2,TRUE)),IF(U2479="",0,VLOOKUP(U2479,标准!A$3:B$23,2,TRUE)))))</f>
        <v>74</v>
      </c>
      <c r="W2479" s="86">
        <f t="shared" si="38"/>
        <v>80.6</v>
      </c>
      <c r="X2479" s="87">
        <v>5</v>
      </c>
      <c r="Y2479" s="87">
        <v>4.8</v>
      </c>
      <c r="Z2479" s="91"/>
      <c r="AA2479" s="92"/>
    </row>
    <row r="2480" customHeight="1" spans="1:27">
      <c r="A2480" s="62">
        <v>40</v>
      </c>
      <c r="B2480" s="63">
        <v>2479</v>
      </c>
      <c r="C2480" s="154" t="s">
        <v>5038</v>
      </c>
      <c r="D2480" s="154" t="s">
        <v>5032</v>
      </c>
      <c r="E2480" s="154" t="s">
        <v>4835</v>
      </c>
      <c r="F2480" s="154" t="s">
        <v>34</v>
      </c>
      <c r="G2480" s="155" t="s">
        <v>5039</v>
      </c>
      <c r="H2480" s="68">
        <v>163.8</v>
      </c>
      <c r="I2480" s="68">
        <v>56.7</v>
      </c>
      <c r="J2480" s="71">
        <f>IF(F2480="女",IF(H2480=0,0,VLOOKUP(I2480/(H2480*H2480/10000),标准!M$108:N$112,2,TRUE)),IF(H2480=0,0,VLOOKUP(I2480/(H2480*H2480/10000),标准!M$74:N$78,2,TRUE)))</f>
        <v>100</v>
      </c>
      <c r="K2480" s="72">
        <v>3535</v>
      </c>
      <c r="L2480" s="71">
        <f>IF(A2480&lt;43,IF(F2480="女",VLOOKUP(K2480,标准!K$108:L$128,2,TRUE),VLOOKUP(K2480,标准!K$74:L$94,2,TRUE)),IF(F2480="女",VLOOKUP(K2480,标准!K$39:L$59,2,TRUE),VLOOKUP(K2480,标准!K$3:L$23,2,TRUE)))</f>
        <v>100</v>
      </c>
      <c r="M2480" s="68">
        <v>11</v>
      </c>
      <c r="N2480" s="71">
        <f>IF(M2480="",0,IF(A2480&lt;43,IF(F2480="女",VLOOKUP(M2480,标准!C$108:D$128,2,TRUE),VLOOKUP(M2480,标准!C$74:D$94,2,TRUE)),IF(F2480="女",VLOOKUP(M2480,标准!C$39:D$59,2,TRUE),VLOOKUP(M2480,标准!C$3:D$23,2,TRUE))))</f>
        <v>66</v>
      </c>
      <c r="O2480" s="76">
        <v>180</v>
      </c>
      <c r="P2480" s="71">
        <f>IF(A2480&lt;43,IF(F2480="女",VLOOKUP(O2480/100,标准!E$108:F$128,2,TRUE),VLOOKUP(O2480/100,标准!E$74:F$94,2,TRUE)),IF(F2480="女",VLOOKUP(O2480/100,标准!E$39:F$59,2,TRUE),VLOOKUP(O2480/100,标准!E$3:F$23,2,TRUE)))</f>
        <v>78</v>
      </c>
      <c r="Q2480" s="81">
        <v>3.38</v>
      </c>
      <c r="R2480" s="71">
        <f>IF(Q2480=0,0,IF(A2480&lt;43,IF(F2480="女",IF(Q2480="",0,VLOOKUP(Q2480,标准!I$108:J$138,2,TRUE)),IF(Q2480="",0,VLOOKUP(Q2480,标准!I$74:J$104,2,TRUE))),IF(F2480="女",IF(Q2480="",0,VLOOKUP(Q2480,标准!I$39:J$69,2,TRUE)),IF(Q2480="",0,VLOOKUP(Q2480,标准!I$3:J$33,2,TRUE)))))</f>
        <v>80</v>
      </c>
      <c r="S2480" s="76">
        <v>47</v>
      </c>
      <c r="T2480" s="71">
        <f>IF(A2480&lt;43,IF(F2480="女",VLOOKUP(S2480,标准!G$108:H$138,2,TRUE),VLOOKUP(S2480,标准!G$74:H$99,2,TRUE)),IF(F2480="女",VLOOKUP(S2480,标准!G$39:H$69,2,TRUE),VLOOKUP(S2480,标准!G$3:H$28,2,TRUE)))</f>
        <v>80</v>
      </c>
      <c r="U2480" s="88">
        <v>9.1</v>
      </c>
      <c r="V2480" s="71">
        <f>IF(U2480=0,0,IF(A2480&lt;43,IF(F2480="女",IF(U2480="",0,VLOOKUP(U2480,标准!A$108:B$128,2,TRUE)),IF(U2480="",0,VLOOKUP(U2480,标准!A$74:B$94,2,TRUE))),IF(F2480="女",IF(U2480="",0,VLOOKUP(U2480,标准!A$39:B$59,2,TRUE)),IF(U2480="",0,VLOOKUP(U2480,标准!A$3:B$23,2,TRUE)))))</f>
        <v>72</v>
      </c>
      <c r="W2480" s="86">
        <f t="shared" si="38"/>
        <v>82.8</v>
      </c>
      <c r="X2480" s="87">
        <v>3.7</v>
      </c>
      <c r="Y2480" s="87">
        <v>3.7</v>
      </c>
      <c r="Z2480" s="91"/>
      <c r="AA2480" s="92"/>
    </row>
    <row r="2481" customHeight="1" spans="1:27">
      <c r="A2481" s="62">
        <v>40</v>
      </c>
      <c r="B2481" s="63">
        <v>2480</v>
      </c>
      <c r="C2481" s="154" t="s">
        <v>5040</v>
      </c>
      <c r="D2481" s="154" t="s">
        <v>5032</v>
      </c>
      <c r="E2481" s="154" t="s">
        <v>4835</v>
      </c>
      <c r="F2481" s="154" t="s">
        <v>30</v>
      </c>
      <c r="G2481" s="155" t="s">
        <v>5041</v>
      </c>
      <c r="H2481" s="68">
        <v>175.1</v>
      </c>
      <c r="I2481" s="68">
        <v>67.7</v>
      </c>
      <c r="J2481" s="71">
        <f>IF(F2481="女",IF(H2481=0,0,VLOOKUP(I2481/(H2481*H2481/10000),标准!M$108:N$112,2,TRUE)),IF(H2481=0,0,VLOOKUP(I2481/(H2481*H2481/10000),标准!M$74:N$78,2,TRUE)))</f>
        <v>100</v>
      </c>
      <c r="K2481" s="72">
        <v>4177</v>
      </c>
      <c r="L2481" s="71">
        <f>IF(A2481&lt;43,IF(F2481="女",VLOOKUP(K2481,标准!K$108:L$128,2,TRUE),VLOOKUP(K2481,标准!K$74:L$94,2,TRUE)),IF(F2481="女",VLOOKUP(K2481,标准!K$39:L$59,2,TRUE),VLOOKUP(K2481,标准!K$3:L$23,2,TRUE)))</f>
        <v>76</v>
      </c>
      <c r="M2481" s="68">
        <v>12</v>
      </c>
      <c r="N2481" s="71">
        <f>IF(M2481="",0,IF(A2481&lt;43,IF(F2481="女",VLOOKUP(M2481,标准!C$108:D$128,2,TRUE),VLOOKUP(M2481,标准!C$74:D$94,2,TRUE)),IF(F2481="女",VLOOKUP(M2481,标准!C$39:D$59,2,TRUE),VLOOKUP(M2481,标准!C$3:D$23,2,TRUE))))</f>
        <v>70</v>
      </c>
      <c r="O2481" s="76">
        <v>262</v>
      </c>
      <c r="P2481" s="71">
        <f>IF(A2481&lt;43,IF(F2481="女",VLOOKUP(O2481/100,标准!E$108:F$128,2,TRUE),VLOOKUP(O2481/100,标准!E$74:F$94,2,TRUE)),IF(F2481="女",VLOOKUP(O2481/100,标准!E$39:F$59,2,TRUE),VLOOKUP(O2481/100,标准!E$3:F$23,2,TRUE)))</f>
        <v>85</v>
      </c>
      <c r="Q2481" s="81">
        <v>3.51</v>
      </c>
      <c r="R2481" s="71">
        <f>IF(Q2481=0,0,IF(A2481&lt;43,IF(F2481="女",IF(Q2481="",0,VLOOKUP(Q2481,标准!I$108:J$138,2,TRUE)),IF(Q2481="",0,VLOOKUP(Q2481,标准!I$74:J$104,2,TRUE))),IF(F2481="女",IF(Q2481="",0,VLOOKUP(Q2481,标准!I$39:J$69,2,TRUE)),IF(Q2481="",0,VLOOKUP(Q2481,标准!I$3:J$33,2,TRUE)))))</f>
        <v>76</v>
      </c>
      <c r="S2481" s="76">
        <v>10</v>
      </c>
      <c r="T2481" s="71">
        <f>IF(A2481&lt;43,IF(F2481="女",VLOOKUP(S2481,标准!G$108:H$138,2,TRUE),VLOOKUP(S2481,标准!G$74:H$99,2,TRUE)),IF(F2481="女",VLOOKUP(S2481,标准!G$39:H$69,2,TRUE),VLOOKUP(S2481,标准!G$3:H$28,2,TRUE)))</f>
        <v>60</v>
      </c>
      <c r="U2481" s="88">
        <v>7.3</v>
      </c>
      <c r="V2481" s="71">
        <f>IF(U2481=0,0,IF(A2481&lt;43,IF(F2481="女",IF(U2481="",0,VLOOKUP(U2481,标准!A$108:B$128,2,TRUE)),IF(U2481="",0,VLOOKUP(U2481,标准!A$74:B$94,2,TRUE))),IF(F2481="女",IF(U2481="",0,VLOOKUP(U2481,标准!A$39:B$59,2,TRUE)),IF(U2481="",0,VLOOKUP(U2481,标准!A$3:B$23,2,TRUE)))))</f>
        <v>78</v>
      </c>
      <c r="W2481" s="86">
        <f t="shared" si="38"/>
        <v>78.7</v>
      </c>
      <c r="X2481" s="87">
        <v>5</v>
      </c>
      <c r="Y2481" s="87">
        <v>4.9</v>
      </c>
      <c r="Z2481" s="91"/>
      <c r="AA2481" s="92"/>
    </row>
    <row r="2482" customHeight="1" spans="1:27">
      <c r="A2482" s="62">
        <v>40</v>
      </c>
      <c r="B2482" s="63">
        <v>2481</v>
      </c>
      <c r="C2482" s="154" t="s">
        <v>5042</v>
      </c>
      <c r="D2482" s="154" t="s">
        <v>5032</v>
      </c>
      <c r="E2482" s="154" t="s">
        <v>4835</v>
      </c>
      <c r="F2482" s="154" t="s">
        <v>34</v>
      </c>
      <c r="G2482" s="155" t="s">
        <v>5043</v>
      </c>
      <c r="H2482" s="68">
        <v>168.9</v>
      </c>
      <c r="I2482" s="68">
        <v>55.1</v>
      </c>
      <c r="J2482" s="71">
        <f>IF(F2482="女",IF(H2482=0,0,VLOOKUP(I2482/(H2482*H2482/10000),标准!M$108:N$112,2,TRUE)),IF(H2482=0,0,VLOOKUP(I2482/(H2482*H2482/10000),标准!M$74:N$78,2,TRUE)))</f>
        <v>100</v>
      </c>
      <c r="K2482" s="72">
        <v>3356</v>
      </c>
      <c r="L2482" s="71">
        <f>IF(A2482&lt;43,IF(F2482="女",VLOOKUP(K2482,标准!K$108:L$128,2,TRUE),VLOOKUP(K2482,标准!K$74:L$94,2,TRUE)),IF(F2482="女",VLOOKUP(K2482,标准!K$39:L$59,2,TRUE),VLOOKUP(K2482,标准!K$3:L$23,2,TRUE)))</f>
        <v>95</v>
      </c>
      <c r="M2482" s="68">
        <v>25</v>
      </c>
      <c r="N2482" s="71">
        <f>IF(M2482="",0,IF(A2482&lt;43,IF(F2482="女",VLOOKUP(M2482,标准!C$108:D$128,2,TRUE),VLOOKUP(M2482,标准!C$74:D$94,2,TRUE)),IF(F2482="女",VLOOKUP(M2482,标准!C$39:D$59,2,TRUE),VLOOKUP(M2482,标准!C$3:D$23,2,TRUE))))</f>
        <v>95</v>
      </c>
      <c r="O2482" s="76">
        <v>160</v>
      </c>
      <c r="P2482" s="71">
        <f>IF(A2482&lt;43,IF(F2482="女",VLOOKUP(O2482/100,标准!E$108:F$128,2,TRUE),VLOOKUP(O2482/100,标准!E$74:F$94,2,TRUE)),IF(F2482="女",VLOOKUP(O2482/100,标准!E$39:F$59,2,TRUE),VLOOKUP(O2482/100,标准!E$3:F$23,2,TRUE)))</f>
        <v>66</v>
      </c>
      <c r="Q2482" s="81">
        <v>4</v>
      </c>
      <c r="R2482" s="71">
        <f>IF(Q2482=0,0,IF(A2482&lt;43,IF(F2482="女",IF(Q2482="",0,VLOOKUP(Q2482,标准!I$108:J$138,2,TRUE)),IF(Q2482="",0,VLOOKUP(Q2482,标准!I$74:J$104,2,TRUE))),IF(F2482="女",IF(Q2482="",0,VLOOKUP(Q2482,标准!I$39:J$69,2,TRUE)),IF(Q2482="",0,VLOOKUP(Q2482,标准!I$3:J$33,2,TRUE)))))</f>
        <v>72</v>
      </c>
      <c r="S2482" s="76">
        <v>37</v>
      </c>
      <c r="T2482" s="71">
        <f>IF(A2482&lt;43,IF(F2482="女",VLOOKUP(S2482,标准!G$108:H$138,2,TRUE),VLOOKUP(S2482,标准!G$74:H$99,2,TRUE)),IF(F2482="女",VLOOKUP(S2482,标准!G$39:H$69,2,TRUE),VLOOKUP(S2482,标准!G$3:H$28,2,TRUE)))</f>
        <v>70</v>
      </c>
      <c r="U2482" s="88">
        <v>9.4</v>
      </c>
      <c r="V2482" s="71">
        <f>IF(U2482=0,0,IF(A2482&lt;43,IF(F2482="女",IF(U2482="",0,VLOOKUP(U2482,标准!A$108:B$128,2,TRUE)),IF(U2482="",0,VLOOKUP(U2482,标准!A$74:B$94,2,TRUE))),IF(F2482="女",IF(U2482="",0,VLOOKUP(U2482,标准!A$39:B$59,2,TRUE)),IF(U2482="",0,VLOOKUP(U2482,标准!A$3:B$23,2,TRUE)))))</f>
        <v>68</v>
      </c>
      <c r="W2482" s="86">
        <f t="shared" si="38"/>
        <v>80.35</v>
      </c>
      <c r="X2482" s="87">
        <v>4.7</v>
      </c>
      <c r="Y2482" s="87">
        <v>5</v>
      </c>
      <c r="Z2482" s="91"/>
      <c r="AA2482" s="92"/>
    </row>
    <row r="2483" customHeight="1" spans="1:27">
      <c r="A2483" s="62">
        <v>40</v>
      </c>
      <c r="B2483" s="63">
        <v>2482</v>
      </c>
      <c r="C2483" s="154" t="s">
        <v>5044</v>
      </c>
      <c r="D2483" s="154" t="s">
        <v>5032</v>
      </c>
      <c r="E2483" s="154" t="s">
        <v>4835</v>
      </c>
      <c r="F2483" s="154" t="s">
        <v>34</v>
      </c>
      <c r="G2483" s="155" t="s">
        <v>5045</v>
      </c>
      <c r="H2483" s="68">
        <v>156.3</v>
      </c>
      <c r="I2483" s="68">
        <v>53.1</v>
      </c>
      <c r="J2483" s="71">
        <f>IF(F2483="女",IF(H2483=0,0,VLOOKUP(I2483/(H2483*H2483/10000),标准!M$108:N$112,2,TRUE)),IF(H2483=0,0,VLOOKUP(I2483/(H2483*H2483/10000),标准!M$74:N$78,2,TRUE)))</f>
        <v>100</v>
      </c>
      <c r="K2483" s="72">
        <v>3382</v>
      </c>
      <c r="L2483" s="71">
        <f>IF(A2483&lt;43,IF(F2483="女",VLOOKUP(K2483,标准!K$108:L$128,2,TRUE),VLOOKUP(K2483,标准!K$74:L$94,2,TRUE)),IF(F2483="女",VLOOKUP(K2483,标准!K$39:L$59,2,TRUE),VLOOKUP(K2483,标准!K$3:L$23,2,TRUE)))</f>
        <v>95</v>
      </c>
      <c r="M2483" s="68">
        <v>18</v>
      </c>
      <c r="N2483" s="71">
        <f>IF(M2483="",0,IF(A2483&lt;43,IF(F2483="女",VLOOKUP(M2483,标准!C$108:D$128,2,TRUE),VLOOKUP(M2483,标准!C$74:D$94,2,TRUE)),IF(F2483="女",VLOOKUP(M2483,标准!C$39:D$59,2,TRUE),VLOOKUP(M2483,标准!C$3:D$23,2,TRUE))))</f>
        <v>78</v>
      </c>
      <c r="O2483" s="76">
        <v>152</v>
      </c>
      <c r="P2483" s="71">
        <f>IF(A2483&lt;43,IF(F2483="女",VLOOKUP(O2483/100,标准!E$108:F$128,2,TRUE),VLOOKUP(O2483/100,标准!E$74:F$94,2,TRUE)),IF(F2483="女",VLOOKUP(O2483/100,标准!E$39:F$59,2,TRUE),VLOOKUP(O2483/100,标准!E$3:F$23,2,TRUE)))</f>
        <v>60</v>
      </c>
      <c r="Q2483" s="81">
        <v>4.04</v>
      </c>
      <c r="R2483" s="71">
        <f>IF(Q2483=0,0,IF(A2483&lt;43,IF(F2483="女",IF(Q2483="",0,VLOOKUP(Q2483,标准!I$108:J$138,2,TRUE)),IF(Q2483="",0,VLOOKUP(Q2483,标准!I$74:J$104,2,TRUE))),IF(F2483="女",IF(Q2483="",0,VLOOKUP(Q2483,标准!I$39:J$69,2,TRUE)),IF(Q2483="",0,VLOOKUP(Q2483,标准!I$3:J$33,2,TRUE)))))</f>
        <v>72</v>
      </c>
      <c r="S2483" s="76">
        <v>50</v>
      </c>
      <c r="T2483" s="71">
        <f>IF(A2483&lt;43,IF(F2483="女",VLOOKUP(S2483,标准!G$108:H$138,2,TRUE),VLOOKUP(S2483,标准!G$74:H$99,2,TRUE)),IF(F2483="女",VLOOKUP(S2483,标准!G$39:H$69,2,TRUE),VLOOKUP(S2483,标准!G$3:H$28,2,TRUE)))</f>
        <v>85</v>
      </c>
      <c r="U2483" s="88">
        <v>9.2</v>
      </c>
      <c r="V2483" s="71">
        <f>IF(U2483=0,0,IF(A2483&lt;43,IF(F2483="女",IF(U2483="",0,VLOOKUP(U2483,标准!A$108:B$128,2,TRUE)),IF(U2483="",0,VLOOKUP(U2483,标准!A$74:B$94,2,TRUE))),IF(F2483="女",IF(U2483="",0,VLOOKUP(U2483,标准!A$39:B$59,2,TRUE)),IF(U2483="",0,VLOOKUP(U2483,标准!A$3:B$23,2,TRUE)))))</f>
        <v>70</v>
      </c>
      <c r="W2483" s="86">
        <f t="shared" si="38"/>
        <v>79.95</v>
      </c>
      <c r="X2483" s="87">
        <v>3.9</v>
      </c>
      <c r="Y2483" s="87">
        <v>3.9</v>
      </c>
      <c r="Z2483" s="91"/>
      <c r="AA2483" s="92"/>
    </row>
    <row r="2484" customHeight="1" spans="1:27">
      <c r="A2484" s="62">
        <v>40</v>
      </c>
      <c r="B2484" s="63">
        <v>2483</v>
      </c>
      <c r="C2484" s="154" t="s">
        <v>5046</v>
      </c>
      <c r="D2484" s="154" t="s">
        <v>5032</v>
      </c>
      <c r="E2484" s="154" t="s">
        <v>4835</v>
      </c>
      <c r="F2484" s="154" t="s">
        <v>34</v>
      </c>
      <c r="G2484" s="155" t="s">
        <v>5047</v>
      </c>
      <c r="H2484" s="68">
        <v>146</v>
      </c>
      <c r="I2484" s="68">
        <v>35.9</v>
      </c>
      <c r="J2484" s="71">
        <f>IF(F2484="女",IF(H2484=0,0,VLOOKUP(I2484/(H2484*H2484/10000),标准!M$108:N$112,2,TRUE)),IF(H2484=0,0,VLOOKUP(I2484/(H2484*H2484/10000),标准!M$74:N$78,2,TRUE)))</f>
        <v>80</v>
      </c>
      <c r="K2484" s="72">
        <v>1988</v>
      </c>
      <c r="L2484" s="71">
        <f>IF(A2484&lt;43,IF(F2484="女",VLOOKUP(K2484,标准!K$108:L$128,2,TRUE),VLOOKUP(K2484,标准!K$74:L$94,2,TRUE)),IF(F2484="女",VLOOKUP(K2484,标准!K$39:L$59,2,TRUE),VLOOKUP(K2484,标准!K$3:L$23,2,TRUE)))</f>
        <v>50</v>
      </c>
      <c r="M2484" s="68">
        <v>24.5</v>
      </c>
      <c r="N2484" s="71">
        <f>IF(M2484="",0,IF(A2484&lt;43,IF(F2484="女",VLOOKUP(M2484,标准!C$108:D$128,2,TRUE),VLOOKUP(M2484,标准!C$74:D$94,2,TRUE)),IF(F2484="女",VLOOKUP(M2484,标准!C$39:D$59,2,TRUE),VLOOKUP(M2484,标准!C$3:D$23,2,TRUE))))</f>
        <v>95</v>
      </c>
      <c r="O2484" s="76">
        <v>158</v>
      </c>
      <c r="P2484" s="71">
        <f>IF(A2484&lt;43,IF(F2484="女",VLOOKUP(O2484/100,标准!E$108:F$128,2,TRUE),VLOOKUP(O2484/100,标准!E$74:F$94,2,TRUE)),IF(F2484="女",VLOOKUP(O2484/100,标准!E$39:F$59,2,TRUE),VLOOKUP(O2484/100,标准!E$3:F$23,2,TRUE)))</f>
        <v>64</v>
      </c>
      <c r="Q2484" s="81"/>
      <c r="R2484" s="71">
        <f>IF(Q2484=0,0,IF(A2484&lt;43,IF(F2484="女",IF(Q2484="",0,VLOOKUP(Q2484,标准!I$108:J$138,2,TRUE)),IF(Q2484="",0,VLOOKUP(Q2484,标准!I$74:J$104,2,TRUE))),IF(F2484="女",IF(Q2484="",0,VLOOKUP(Q2484,标准!I$39:J$69,2,TRUE)),IF(Q2484="",0,VLOOKUP(Q2484,标准!I$3:J$33,2,TRUE)))))</f>
        <v>0</v>
      </c>
      <c r="S2484" s="76">
        <v>34</v>
      </c>
      <c r="T2484" s="71">
        <f>IF(A2484&lt;43,IF(F2484="女",VLOOKUP(S2484,标准!G$108:H$138,2,TRUE),VLOOKUP(S2484,标准!G$74:H$99,2,TRUE)),IF(F2484="女",VLOOKUP(S2484,标准!G$39:H$69,2,TRUE),VLOOKUP(S2484,标准!G$3:H$28,2,TRUE)))</f>
        <v>68</v>
      </c>
      <c r="U2484" s="88">
        <v>10.1</v>
      </c>
      <c r="V2484" s="71">
        <f>IF(U2484=0,0,IF(A2484&lt;43,IF(F2484="女",IF(U2484="",0,VLOOKUP(U2484,标准!A$108:B$128,2,TRUE)),IF(U2484="",0,VLOOKUP(U2484,标准!A$74:B$94,2,TRUE))),IF(F2484="女",IF(U2484="",0,VLOOKUP(U2484,标准!A$39:B$59,2,TRUE)),IF(U2484="",0,VLOOKUP(U2484,标准!A$3:B$23,2,TRUE)))))</f>
        <v>62</v>
      </c>
      <c r="W2484" s="86">
        <f t="shared" si="38"/>
        <v>54.6</v>
      </c>
      <c r="X2484" s="87"/>
      <c r="Y2484" s="87"/>
      <c r="Z2484" s="91"/>
      <c r="AA2484" s="92"/>
    </row>
    <row r="2485" customHeight="1" spans="1:27">
      <c r="A2485" s="62">
        <v>40</v>
      </c>
      <c r="B2485" s="63">
        <v>2484</v>
      </c>
      <c r="C2485" s="154" t="s">
        <v>5048</v>
      </c>
      <c r="D2485" s="154" t="s">
        <v>5032</v>
      </c>
      <c r="E2485" s="154" t="s">
        <v>4835</v>
      </c>
      <c r="F2485" s="154" t="s">
        <v>34</v>
      </c>
      <c r="G2485" s="155" t="s">
        <v>5049</v>
      </c>
      <c r="H2485" s="68">
        <v>164</v>
      </c>
      <c r="I2485" s="68">
        <v>47.8</v>
      </c>
      <c r="J2485" s="71">
        <f>IF(F2485="女",IF(H2485=0,0,VLOOKUP(I2485/(H2485*H2485/10000),标准!M$108:N$112,2,TRUE)),IF(H2485=0,0,VLOOKUP(I2485/(H2485*H2485/10000),标准!M$74:N$78,2,TRUE)))</f>
        <v>100</v>
      </c>
      <c r="K2485" s="72">
        <v>3029</v>
      </c>
      <c r="L2485" s="71">
        <f>IF(A2485&lt;43,IF(F2485="女",VLOOKUP(K2485,标准!K$108:L$128,2,TRUE),VLOOKUP(K2485,标准!K$74:L$94,2,TRUE)),IF(F2485="女",VLOOKUP(K2485,标准!K$39:L$59,2,TRUE),VLOOKUP(K2485,标准!K$3:L$23,2,TRUE)))</f>
        <v>80</v>
      </c>
      <c r="M2485" s="68">
        <v>8</v>
      </c>
      <c r="N2485" s="71">
        <f>IF(M2485="",0,IF(A2485&lt;43,IF(F2485="女",VLOOKUP(M2485,标准!C$108:D$128,2,TRUE),VLOOKUP(M2485,标准!C$74:D$94,2,TRUE)),IF(F2485="女",VLOOKUP(M2485,标准!C$39:D$59,2,TRUE),VLOOKUP(M2485,标准!C$3:D$23,2,TRUE))))</f>
        <v>62</v>
      </c>
      <c r="O2485" s="76">
        <v>170</v>
      </c>
      <c r="P2485" s="71">
        <f>IF(A2485&lt;43,IF(F2485="女",VLOOKUP(O2485/100,标准!E$108:F$128,2,TRUE),VLOOKUP(O2485/100,标准!E$74:F$94,2,TRUE)),IF(F2485="女",VLOOKUP(O2485/100,标准!E$39:F$59,2,TRUE),VLOOKUP(O2485/100,标准!E$3:F$23,2,TRUE)))</f>
        <v>72</v>
      </c>
      <c r="Q2485" s="81">
        <v>4.13</v>
      </c>
      <c r="R2485" s="71">
        <f>IF(Q2485=0,0,IF(A2485&lt;43,IF(F2485="女",IF(Q2485="",0,VLOOKUP(Q2485,标准!I$108:J$138,2,TRUE)),IF(Q2485="",0,VLOOKUP(Q2485,标准!I$74:J$104,2,TRUE))),IF(F2485="女",IF(Q2485="",0,VLOOKUP(Q2485,标准!I$39:J$69,2,TRUE)),IF(Q2485="",0,VLOOKUP(Q2485,标准!I$3:J$33,2,TRUE)))))</f>
        <v>68</v>
      </c>
      <c r="S2485" s="76">
        <v>33</v>
      </c>
      <c r="T2485" s="71">
        <f>IF(A2485&lt;43,IF(F2485="女",VLOOKUP(S2485,标准!G$108:H$138,2,TRUE),VLOOKUP(S2485,标准!G$74:H$99,2,TRUE)),IF(F2485="女",VLOOKUP(S2485,标准!G$39:H$69,2,TRUE),VLOOKUP(S2485,标准!G$3:H$28,2,TRUE)))</f>
        <v>66</v>
      </c>
      <c r="U2485" s="88">
        <v>9.6</v>
      </c>
      <c r="V2485" s="71">
        <f>IF(U2485=0,0,IF(A2485&lt;43,IF(F2485="女",IF(U2485="",0,VLOOKUP(U2485,标准!A$108:B$128,2,TRUE)),IF(U2485="",0,VLOOKUP(U2485,标准!A$74:B$94,2,TRUE))),IF(F2485="女",IF(U2485="",0,VLOOKUP(U2485,标准!A$39:B$59,2,TRUE)),IF(U2485="",0,VLOOKUP(U2485,标准!A$3:B$23,2,TRUE)))))</f>
        <v>66</v>
      </c>
      <c r="W2485" s="86">
        <f t="shared" si="38"/>
        <v>73.8</v>
      </c>
      <c r="X2485" s="87">
        <v>3.7</v>
      </c>
      <c r="Y2485" s="87">
        <v>3.7</v>
      </c>
      <c r="Z2485" s="91"/>
      <c r="AA2485" s="92"/>
    </row>
    <row r="2486" customHeight="1" spans="1:27">
      <c r="A2486" s="62">
        <v>40</v>
      </c>
      <c r="B2486" s="63">
        <v>2485</v>
      </c>
      <c r="C2486" s="154" t="s">
        <v>5050</v>
      </c>
      <c r="D2486" s="154" t="s">
        <v>5032</v>
      </c>
      <c r="E2486" s="154" t="s">
        <v>4835</v>
      </c>
      <c r="F2486" s="154" t="s">
        <v>34</v>
      </c>
      <c r="G2486" s="155" t="s">
        <v>5051</v>
      </c>
      <c r="H2486" s="68">
        <v>163.8</v>
      </c>
      <c r="I2486" s="68">
        <v>62.5</v>
      </c>
      <c r="J2486" s="71">
        <f>IF(F2486="女",IF(H2486=0,0,VLOOKUP(I2486/(H2486*H2486/10000),标准!M$108:N$112,2,TRUE)),IF(H2486=0,0,VLOOKUP(I2486/(H2486*H2486/10000),标准!M$74:N$78,2,TRUE)))</f>
        <v>100</v>
      </c>
      <c r="K2486" s="72">
        <v>3283</v>
      </c>
      <c r="L2486" s="71">
        <f>IF(A2486&lt;43,IF(F2486="女",VLOOKUP(K2486,标准!K$108:L$128,2,TRUE),VLOOKUP(K2486,标准!K$74:L$94,2,TRUE)),IF(F2486="女",VLOOKUP(K2486,标准!K$39:L$59,2,TRUE),VLOOKUP(K2486,标准!K$3:L$23,2,TRUE)))</f>
        <v>85</v>
      </c>
      <c r="M2486" s="68">
        <v>22</v>
      </c>
      <c r="N2486" s="71">
        <f>IF(M2486="",0,IF(A2486&lt;43,IF(F2486="女",VLOOKUP(M2486,标准!C$108:D$128,2,TRUE),VLOOKUP(M2486,标准!C$74:D$94,2,TRUE)),IF(F2486="女",VLOOKUP(M2486,标准!C$39:D$59,2,TRUE),VLOOKUP(M2486,标准!C$3:D$23,2,TRUE))))</f>
        <v>85</v>
      </c>
      <c r="O2486" s="76">
        <v>167</v>
      </c>
      <c r="P2486" s="71">
        <f>IF(A2486&lt;43,IF(F2486="女",VLOOKUP(O2486/100,标准!E$108:F$128,2,TRUE),VLOOKUP(O2486/100,标准!E$74:F$94,2,TRUE)),IF(F2486="女",VLOOKUP(O2486/100,标准!E$39:F$59,2,TRUE),VLOOKUP(O2486/100,标准!E$3:F$23,2,TRUE)))</f>
        <v>70</v>
      </c>
      <c r="Q2486" s="81">
        <v>4.13</v>
      </c>
      <c r="R2486" s="71">
        <f>IF(Q2486=0,0,IF(A2486&lt;43,IF(F2486="女",IF(Q2486="",0,VLOOKUP(Q2486,标准!I$108:J$138,2,TRUE)),IF(Q2486="",0,VLOOKUP(Q2486,标准!I$74:J$104,2,TRUE))),IF(F2486="女",IF(Q2486="",0,VLOOKUP(Q2486,标准!I$39:J$69,2,TRUE)),IF(Q2486="",0,VLOOKUP(Q2486,标准!I$3:J$33,2,TRUE)))))</f>
        <v>68</v>
      </c>
      <c r="S2486" s="76">
        <v>45</v>
      </c>
      <c r="T2486" s="71">
        <f>IF(A2486&lt;43,IF(F2486="女",VLOOKUP(S2486,标准!G$108:H$138,2,TRUE),VLOOKUP(S2486,标准!G$74:H$99,2,TRUE)),IF(F2486="女",VLOOKUP(S2486,标准!G$39:H$69,2,TRUE),VLOOKUP(S2486,标准!G$3:H$28,2,TRUE)))</f>
        <v>78</v>
      </c>
      <c r="U2486" s="88">
        <v>9.9</v>
      </c>
      <c r="V2486" s="71">
        <f>IF(U2486=0,0,IF(A2486&lt;43,IF(F2486="女",IF(U2486="",0,VLOOKUP(U2486,标准!A$108:B$128,2,TRUE)),IF(U2486="",0,VLOOKUP(U2486,标准!A$74:B$94,2,TRUE))),IF(F2486="女",IF(U2486="",0,VLOOKUP(U2486,标准!A$39:B$59,2,TRUE)),IF(U2486="",0,VLOOKUP(U2486,标准!A$3:B$23,2,TRUE)))))</f>
        <v>64</v>
      </c>
      <c r="W2486" s="86">
        <f t="shared" si="38"/>
        <v>77.45</v>
      </c>
      <c r="X2486" s="87">
        <v>4.4</v>
      </c>
      <c r="Y2486" s="87">
        <v>4.5</v>
      </c>
      <c r="Z2486" s="91"/>
      <c r="AA2486" s="92"/>
    </row>
    <row r="2487" customHeight="1" spans="1:27">
      <c r="A2487" s="62">
        <v>40</v>
      </c>
      <c r="B2487" s="63">
        <v>2486</v>
      </c>
      <c r="C2487" s="154" t="s">
        <v>5052</v>
      </c>
      <c r="D2487" s="154" t="s">
        <v>5032</v>
      </c>
      <c r="E2487" s="154" t="s">
        <v>4835</v>
      </c>
      <c r="F2487" s="154" t="s">
        <v>34</v>
      </c>
      <c r="G2487" s="155" t="s">
        <v>5053</v>
      </c>
      <c r="H2487" s="68">
        <v>151.9</v>
      </c>
      <c r="I2487" s="68">
        <v>45.9</v>
      </c>
      <c r="J2487" s="71">
        <f>IF(F2487="女",IF(H2487=0,0,VLOOKUP(I2487/(H2487*H2487/10000),标准!M$108:N$112,2,TRUE)),IF(H2487=0,0,VLOOKUP(I2487/(H2487*H2487/10000),标准!M$74:N$78,2,TRUE)))</f>
        <v>100</v>
      </c>
      <c r="K2487" s="72">
        <v>2766</v>
      </c>
      <c r="L2487" s="71">
        <f>IF(A2487&lt;43,IF(F2487="女",VLOOKUP(K2487,标准!K$108:L$128,2,TRUE),VLOOKUP(K2487,标准!K$74:L$94,2,TRUE)),IF(F2487="女",VLOOKUP(K2487,标准!K$39:L$59,2,TRUE),VLOOKUP(K2487,标准!K$3:L$23,2,TRUE)))</f>
        <v>74</v>
      </c>
      <c r="M2487" s="68">
        <v>21</v>
      </c>
      <c r="N2487" s="71">
        <f>IF(M2487="",0,IF(A2487&lt;43,IF(F2487="女",VLOOKUP(M2487,标准!C$108:D$128,2,TRUE),VLOOKUP(M2487,标准!C$74:D$94,2,TRUE)),IF(F2487="女",VLOOKUP(M2487,标准!C$39:D$59,2,TRUE),VLOOKUP(M2487,标准!C$3:D$23,2,TRUE))))</f>
        <v>85</v>
      </c>
      <c r="O2487" s="76">
        <v>155</v>
      </c>
      <c r="P2487" s="71">
        <f>IF(A2487&lt;43,IF(F2487="女",VLOOKUP(O2487/100,标准!E$108:F$128,2,TRUE),VLOOKUP(O2487/100,标准!E$74:F$94,2,TRUE)),IF(F2487="女",VLOOKUP(O2487/100,标准!E$39:F$59,2,TRUE),VLOOKUP(O2487/100,标准!E$3:F$23,2,TRUE)))</f>
        <v>62</v>
      </c>
      <c r="Q2487" s="81">
        <v>3.52</v>
      </c>
      <c r="R2487" s="71">
        <f>IF(Q2487=0,0,IF(A2487&lt;43,IF(F2487="女",IF(Q2487="",0,VLOOKUP(Q2487,标准!I$108:J$138,2,TRUE)),IF(Q2487="",0,VLOOKUP(Q2487,标准!I$74:J$104,2,TRUE))),IF(F2487="女",IF(Q2487="",0,VLOOKUP(Q2487,标准!I$39:J$69,2,TRUE)),IF(Q2487="",0,VLOOKUP(Q2487,标准!I$3:J$33,2,TRUE)))))</f>
        <v>76</v>
      </c>
      <c r="S2487" s="76">
        <v>38</v>
      </c>
      <c r="T2487" s="71">
        <f>IF(A2487&lt;43,IF(F2487="女",VLOOKUP(S2487,标准!G$108:H$138,2,TRUE),VLOOKUP(S2487,标准!G$74:H$99,2,TRUE)),IF(F2487="女",VLOOKUP(S2487,标准!G$39:H$69,2,TRUE),VLOOKUP(S2487,标准!G$3:H$28,2,TRUE)))</f>
        <v>72</v>
      </c>
      <c r="U2487" s="88">
        <v>9.5</v>
      </c>
      <c r="V2487" s="71">
        <f>IF(U2487=0,0,IF(A2487&lt;43,IF(F2487="女",IF(U2487="",0,VLOOKUP(U2487,标准!A$108:B$128,2,TRUE)),IF(U2487="",0,VLOOKUP(U2487,标准!A$74:B$94,2,TRUE))),IF(F2487="女",IF(U2487="",0,VLOOKUP(U2487,标准!A$39:B$59,2,TRUE)),IF(U2487="",0,VLOOKUP(U2487,标准!A$3:B$23,2,TRUE)))))</f>
        <v>68</v>
      </c>
      <c r="W2487" s="86">
        <f t="shared" si="38"/>
        <v>76.8</v>
      </c>
      <c r="X2487" s="87">
        <v>4.2</v>
      </c>
      <c r="Y2487" s="87">
        <v>4.2</v>
      </c>
      <c r="Z2487" s="91"/>
      <c r="AA2487" s="92"/>
    </row>
    <row r="2488" customHeight="1" spans="1:27">
      <c r="A2488" s="62">
        <v>40</v>
      </c>
      <c r="B2488" s="63">
        <v>2487</v>
      </c>
      <c r="C2488" s="154" t="s">
        <v>5054</v>
      </c>
      <c r="D2488" s="154" t="s">
        <v>5032</v>
      </c>
      <c r="E2488" s="154" t="s">
        <v>4835</v>
      </c>
      <c r="F2488" s="154" t="s">
        <v>34</v>
      </c>
      <c r="G2488" s="155" t="s">
        <v>5055</v>
      </c>
      <c r="H2488" s="68">
        <v>159.3</v>
      </c>
      <c r="I2488" s="68">
        <v>50.7</v>
      </c>
      <c r="J2488" s="71">
        <f>IF(F2488="女",IF(H2488=0,0,VLOOKUP(I2488/(H2488*H2488/10000),标准!M$108:N$112,2,TRUE)),IF(H2488=0,0,VLOOKUP(I2488/(H2488*H2488/10000),标准!M$74:N$78,2,TRUE)))</f>
        <v>100</v>
      </c>
      <c r="K2488" s="72">
        <v>3298</v>
      </c>
      <c r="L2488" s="71">
        <f>IF(A2488&lt;43,IF(F2488="女",VLOOKUP(K2488,标准!K$108:L$128,2,TRUE),VLOOKUP(K2488,标准!K$74:L$94,2,TRUE)),IF(F2488="女",VLOOKUP(K2488,标准!K$39:L$59,2,TRUE),VLOOKUP(K2488,标准!K$3:L$23,2,TRUE)))</f>
        <v>85</v>
      </c>
      <c r="M2488" s="68">
        <v>16</v>
      </c>
      <c r="N2488" s="71">
        <f>IF(M2488="",0,IF(A2488&lt;43,IF(F2488="女",VLOOKUP(M2488,标准!C$108:D$128,2,TRUE),VLOOKUP(M2488,标准!C$74:D$94,2,TRUE)),IF(F2488="女",VLOOKUP(M2488,标准!C$39:D$59,2,TRUE),VLOOKUP(M2488,标准!C$3:D$23,2,TRUE))))</f>
        <v>74</v>
      </c>
      <c r="O2488" s="76">
        <v>185</v>
      </c>
      <c r="P2488" s="71">
        <f>IF(A2488&lt;43,IF(F2488="女",VLOOKUP(O2488/100,标准!E$108:F$128,2,TRUE),VLOOKUP(O2488/100,标准!E$74:F$94,2,TRUE)),IF(F2488="女",VLOOKUP(O2488/100,标准!E$39:F$59,2,TRUE),VLOOKUP(O2488/100,标准!E$3:F$23,2,TRUE)))</f>
        <v>80</v>
      </c>
      <c r="Q2488" s="81">
        <v>4</v>
      </c>
      <c r="R2488" s="71">
        <f>IF(Q2488=0,0,IF(A2488&lt;43,IF(F2488="女",IF(Q2488="",0,VLOOKUP(Q2488,标准!I$108:J$138,2,TRUE)),IF(Q2488="",0,VLOOKUP(Q2488,标准!I$74:J$104,2,TRUE))),IF(F2488="女",IF(Q2488="",0,VLOOKUP(Q2488,标准!I$39:J$69,2,TRUE)),IF(Q2488="",0,VLOOKUP(Q2488,标准!I$3:J$33,2,TRUE)))))</f>
        <v>72</v>
      </c>
      <c r="S2488" s="76">
        <v>39</v>
      </c>
      <c r="T2488" s="71">
        <f>IF(A2488&lt;43,IF(F2488="女",VLOOKUP(S2488,标准!G$108:H$138,2,TRUE),VLOOKUP(S2488,标准!G$74:H$99,2,TRUE)),IF(F2488="女",VLOOKUP(S2488,标准!G$39:H$69,2,TRUE),VLOOKUP(S2488,标准!G$3:H$28,2,TRUE)))</f>
        <v>72</v>
      </c>
      <c r="U2488" s="88">
        <v>9.1</v>
      </c>
      <c r="V2488" s="71">
        <f>IF(U2488=0,0,IF(A2488&lt;43,IF(F2488="女",IF(U2488="",0,VLOOKUP(U2488,标准!A$108:B$128,2,TRUE)),IF(U2488="",0,VLOOKUP(U2488,标准!A$74:B$94,2,TRUE))),IF(F2488="女",IF(U2488="",0,VLOOKUP(U2488,标准!A$39:B$59,2,TRUE)),IF(U2488="",0,VLOOKUP(U2488,标准!A$3:B$23,2,TRUE)))))</f>
        <v>72</v>
      </c>
      <c r="W2488" s="86">
        <f t="shared" si="38"/>
        <v>79.15</v>
      </c>
      <c r="X2488" s="87">
        <v>4</v>
      </c>
      <c r="Y2488" s="87">
        <v>3.8</v>
      </c>
      <c r="Z2488" s="91"/>
      <c r="AA2488" s="92"/>
    </row>
    <row r="2489" customHeight="1" spans="1:27">
      <c r="A2489" s="62">
        <v>40</v>
      </c>
      <c r="B2489" s="63">
        <v>2488</v>
      </c>
      <c r="C2489" s="154" t="s">
        <v>5056</v>
      </c>
      <c r="D2489" s="154" t="s">
        <v>5032</v>
      </c>
      <c r="E2489" s="154" t="s">
        <v>4835</v>
      </c>
      <c r="F2489" s="154" t="s">
        <v>34</v>
      </c>
      <c r="G2489" s="155" t="s">
        <v>5057</v>
      </c>
      <c r="H2489" s="68">
        <v>154.4</v>
      </c>
      <c r="I2489" s="68">
        <v>61.4</v>
      </c>
      <c r="J2489" s="71">
        <f>IF(F2489="女",IF(H2489=0,0,VLOOKUP(I2489/(H2489*H2489/10000),标准!M$108:N$112,2,TRUE)),IF(H2489=0,0,VLOOKUP(I2489/(H2489*H2489/10000),标准!M$74:N$78,2,TRUE)))</f>
        <v>80</v>
      </c>
      <c r="K2489" s="72">
        <v>3377</v>
      </c>
      <c r="L2489" s="71">
        <f>IF(A2489&lt;43,IF(F2489="女",VLOOKUP(K2489,标准!K$108:L$128,2,TRUE),VLOOKUP(K2489,标准!K$74:L$94,2,TRUE)),IF(F2489="女",VLOOKUP(K2489,标准!K$39:L$59,2,TRUE),VLOOKUP(K2489,标准!K$3:L$23,2,TRUE)))</f>
        <v>95</v>
      </c>
      <c r="M2489" s="68">
        <v>20</v>
      </c>
      <c r="N2489" s="71">
        <f>IF(M2489="",0,IF(A2489&lt;43,IF(F2489="女",VLOOKUP(M2489,标准!C$108:D$128,2,TRUE),VLOOKUP(M2489,标准!C$74:D$94,2,TRUE)),IF(F2489="女",VLOOKUP(M2489,标准!C$39:D$59,2,TRUE),VLOOKUP(M2489,标准!C$3:D$23,2,TRUE))))</f>
        <v>80</v>
      </c>
      <c r="O2489" s="76">
        <v>173</v>
      </c>
      <c r="P2489" s="71">
        <f>IF(A2489&lt;43,IF(F2489="女",VLOOKUP(O2489/100,标准!E$108:F$128,2,TRUE),VLOOKUP(O2489/100,标准!E$74:F$94,2,TRUE)),IF(F2489="女",VLOOKUP(O2489/100,标准!E$39:F$59,2,TRUE),VLOOKUP(O2489/100,标准!E$3:F$23,2,TRUE)))</f>
        <v>74</v>
      </c>
      <c r="Q2489" s="81">
        <v>4.45</v>
      </c>
      <c r="R2489" s="71">
        <f>IF(Q2489=0,0,IF(A2489&lt;43,IF(F2489="女",IF(Q2489="",0,VLOOKUP(Q2489,标准!I$108:J$138,2,TRUE)),IF(Q2489="",0,VLOOKUP(Q2489,标准!I$74:J$104,2,TRUE))),IF(F2489="女",IF(Q2489="",0,VLOOKUP(Q2489,标准!I$39:J$69,2,TRUE)),IF(Q2489="",0,VLOOKUP(Q2489,标准!I$3:J$33,2,TRUE)))))</f>
        <v>40</v>
      </c>
      <c r="S2489" s="76">
        <v>39</v>
      </c>
      <c r="T2489" s="71">
        <f>IF(A2489&lt;43,IF(F2489="女",VLOOKUP(S2489,标准!G$108:H$138,2,TRUE),VLOOKUP(S2489,标准!G$74:H$99,2,TRUE)),IF(F2489="女",VLOOKUP(S2489,标准!G$39:H$69,2,TRUE),VLOOKUP(S2489,标准!G$3:H$28,2,TRUE)))</f>
        <v>72</v>
      </c>
      <c r="U2489" s="88">
        <v>9.7</v>
      </c>
      <c r="V2489" s="71">
        <f>IF(U2489=0,0,IF(A2489&lt;43,IF(F2489="女",IF(U2489="",0,VLOOKUP(U2489,标准!A$108:B$128,2,TRUE)),IF(U2489="",0,VLOOKUP(U2489,标准!A$74:B$94,2,TRUE))),IF(F2489="女",IF(U2489="",0,VLOOKUP(U2489,标准!A$39:B$59,2,TRUE)),IF(U2489="",0,VLOOKUP(U2489,标准!A$3:B$23,2,TRUE)))))</f>
        <v>66</v>
      </c>
      <c r="W2489" s="86">
        <f t="shared" si="38"/>
        <v>70.05</v>
      </c>
      <c r="X2489" s="87">
        <v>4.7</v>
      </c>
      <c r="Y2489" s="87">
        <v>4.8</v>
      </c>
      <c r="Z2489" s="91"/>
      <c r="AA2489" s="92"/>
    </row>
    <row r="2490" customHeight="1" spans="1:27">
      <c r="A2490" s="62">
        <v>40</v>
      </c>
      <c r="B2490" s="63">
        <v>2489</v>
      </c>
      <c r="C2490" s="154" t="s">
        <v>5058</v>
      </c>
      <c r="D2490" s="154" t="s">
        <v>5032</v>
      </c>
      <c r="E2490" s="154" t="s">
        <v>4835</v>
      </c>
      <c r="F2490" s="154" t="s">
        <v>34</v>
      </c>
      <c r="G2490" s="155" t="s">
        <v>5059</v>
      </c>
      <c r="H2490" s="68">
        <v>157.1</v>
      </c>
      <c r="I2490" s="68">
        <v>74</v>
      </c>
      <c r="J2490" s="71">
        <f>IF(F2490="女",IF(H2490=0,0,VLOOKUP(I2490/(H2490*H2490/10000),标准!M$108:N$112,2,TRUE)),IF(H2490=0,0,VLOOKUP(I2490/(H2490*H2490/10000),标准!M$74:N$78,2,TRUE)))</f>
        <v>60</v>
      </c>
      <c r="K2490" s="72">
        <v>2700</v>
      </c>
      <c r="L2490" s="71">
        <f>IF(A2490&lt;43,IF(F2490="女",VLOOKUP(K2490,标准!K$108:L$128,2,TRUE),VLOOKUP(K2490,标准!K$74:L$94,2,TRUE)),IF(F2490="女",VLOOKUP(K2490,标准!K$39:L$59,2,TRUE),VLOOKUP(K2490,标准!K$3:L$23,2,TRUE)))</f>
        <v>74</v>
      </c>
      <c r="M2490" s="68">
        <v>19</v>
      </c>
      <c r="N2490" s="71">
        <f>IF(M2490="",0,IF(A2490&lt;43,IF(F2490="女",VLOOKUP(M2490,标准!C$108:D$128,2,TRUE),VLOOKUP(M2490,标准!C$74:D$94,2,TRUE)),IF(F2490="女",VLOOKUP(M2490,标准!C$39:D$59,2,TRUE),VLOOKUP(M2490,标准!C$3:D$23,2,TRUE))))</f>
        <v>80</v>
      </c>
      <c r="O2490" s="76">
        <v>161</v>
      </c>
      <c r="P2490" s="71">
        <f>IF(A2490&lt;43,IF(F2490="女",VLOOKUP(O2490/100,标准!E$108:F$128,2,TRUE),VLOOKUP(O2490/100,标准!E$74:F$94,2,TRUE)),IF(F2490="女",VLOOKUP(O2490/100,标准!E$39:F$59,2,TRUE),VLOOKUP(O2490/100,标准!E$3:F$23,2,TRUE)))</f>
        <v>66</v>
      </c>
      <c r="Q2490" s="81">
        <v>4.23</v>
      </c>
      <c r="R2490" s="71">
        <f>IF(Q2490=0,0,IF(A2490&lt;43,IF(F2490="女",IF(Q2490="",0,VLOOKUP(Q2490,标准!I$108:J$138,2,TRUE)),IF(Q2490="",0,VLOOKUP(Q2490,标准!I$74:J$104,2,TRUE))),IF(F2490="女",IF(Q2490="",0,VLOOKUP(Q2490,标准!I$39:J$69,2,TRUE)),IF(Q2490="",0,VLOOKUP(Q2490,标准!I$3:J$33,2,TRUE)))))</f>
        <v>64</v>
      </c>
      <c r="S2490" s="76">
        <v>27</v>
      </c>
      <c r="T2490" s="71">
        <f>IF(A2490&lt;43,IF(F2490="女",VLOOKUP(S2490,标准!G$108:H$138,2,TRUE),VLOOKUP(S2490,标准!G$74:H$99,2,TRUE)),IF(F2490="女",VLOOKUP(S2490,标准!G$39:H$69,2,TRUE),VLOOKUP(S2490,标准!G$3:H$28,2,TRUE)))</f>
        <v>60</v>
      </c>
      <c r="U2490" s="88">
        <v>9.5</v>
      </c>
      <c r="V2490" s="71">
        <f>IF(U2490=0,0,IF(A2490&lt;43,IF(F2490="女",IF(U2490="",0,VLOOKUP(U2490,标准!A$108:B$128,2,TRUE)),IF(U2490="",0,VLOOKUP(U2490,标准!A$74:B$94,2,TRUE))),IF(F2490="女",IF(U2490="",0,VLOOKUP(U2490,标准!A$39:B$59,2,TRUE)),IF(U2490="",0,VLOOKUP(U2490,标准!A$3:B$23,2,TRUE)))))</f>
        <v>68</v>
      </c>
      <c r="W2490" s="86">
        <f t="shared" si="38"/>
        <v>67.1</v>
      </c>
      <c r="X2490" s="87">
        <v>4.3</v>
      </c>
      <c r="Y2490" s="87">
        <v>4.2</v>
      </c>
      <c r="Z2490" s="91"/>
      <c r="AA2490" s="92"/>
    </row>
    <row r="2491" customHeight="1" spans="1:27">
      <c r="A2491" s="62">
        <v>40</v>
      </c>
      <c r="B2491" s="63">
        <v>2490</v>
      </c>
      <c r="C2491" s="154" t="s">
        <v>5060</v>
      </c>
      <c r="D2491" s="154" t="s">
        <v>5032</v>
      </c>
      <c r="E2491" s="154" t="s">
        <v>4835</v>
      </c>
      <c r="F2491" s="154" t="s">
        <v>30</v>
      </c>
      <c r="G2491" s="155" t="s">
        <v>5061</v>
      </c>
      <c r="H2491" s="68">
        <v>159.2</v>
      </c>
      <c r="I2491" s="68">
        <v>40.8</v>
      </c>
      <c r="J2491" s="71">
        <f>IF(F2491="女",IF(H2491=0,0,VLOOKUP(I2491/(H2491*H2491/10000),标准!M$108:N$112,2,TRUE)),IF(H2491=0,0,VLOOKUP(I2491/(H2491*H2491/10000),标准!M$74:N$78,2,TRUE)))</f>
        <v>80</v>
      </c>
      <c r="K2491" s="72">
        <v>3320</v>
      </c>
      <c r="L2491" s="71">
        <f>IF(A2491&lt;43,IF(F2491="女",VLOOKUP(K2491,标准!K$108:L$128,2,TRUE),VLOOKUP(K2491,标准!K$74:L$94,2,TRUE)),IF(F2491="女",VLOOKUP(K2491,标准!K$39:L$59,2,TRUE),VLOOKUP(K2491,标准!K$3:L$23,2,TRUE)))</f>
        <v>62</v>
      </c>
      <c r="M2491" s="68">
        <v>8.5</v>
      </c>
      <c r="N2491" s="71">
        <f>IF(M2491="",0,IF(A2491&lt;43,IF(F2491="女",VLOOKUP(M2491,标准!C$108:D$128,2,TRUE),VLOOKUP(M2491,标准!C$74:D$94,2,TRUE)),IF(F2491="女",VLOOKUP(M2491,标准!C$39:D$59,2,TRUE),VLOOKUP(M2491,标准!C$3:D$23,2,TRUE))))</f>
        <v>66</v>
      </c>
      <c r="O2491" s="62">
        <v>205</v>
      </c>
      <c r="P2491" s="71">
        <f>IF(A2491&lt;43,IF(F2491="女",VLOOKUP(O2491/100,标准!E$108:F$128,2,TRUE),VLOOKUP(O2491/100,标准!E$74:F$94,2,TRUE)),IF(F2491="女",VLOOKUP(O2491/100,标准!E$39:F$59,2,TRUE),VLOOKUP(O2491/100,标准!E$3:F$23,2,TRUE)))</f>
        <v>50</v>
      </c>
      <c r="Q2491" s="112">
        <v>3.57</v>
      </c>
      <c r="R2491" s="71">
        <f>IF(Q2491=0,0,IF(A2491&lt;43,IF(F2491="女",IF(Q2491="",0,VLOOKUP(Q2491,标准!I$108:J$138,2,TRUE)),IF(Q2491="",0,VLOOKUP(Q2491,标准!I$74:J$104,2,TRUE))),IF(F2491="女",IF(Q2491="",0,VLOOKUP(Q2491,标准!I$39:J$69,2,TRUE)),IF(Q2491="",0,VLOOKUP(Q2491,标准!I$3:J$33,2,TRUE)))))</f>
        <v>74</v>
      </c>
      <c r="S2491" s="62">
        <v>2</v>
      </c>
      <c r="T2491" s="71">
        <f>IF(A2491&lt;43,IF(F2491="女",VLOOKUP(S2491,标准!G$108:H$138,2,TRUE),VLOOKUP(S2491,标准!G$74:H$99,2,TRUE)),IF(F2491="女",VLOOKUP(S2491,标准!G$39:H$69,2,TRUE),VLOOKUP(S2491,标准!G$3:H$28,2,TRUE)))</f>
        <v>0</v>
      </c>
      <c r="U2491" s="114">
        <v>7.5</v>
      </c>
      <c r="V2491" s="71">
        <f>IF(U2491=0,0,IF(A2491&lt;43,IF(F2491="女",IF(U2491="",0,VLOOKUP(U2491,标准!A$108:B$128,2,TRUE)),IF(U2491="",0,VLOOKUP(U2491,标准!A$74:B$94,2,TRUE))),IF(F2491="女",IF(U2491="",0,VLOOKUP(U2491,标准!A$39:B$59,2,TRUE)),IF(U2491="",0,VLOOKUP(U2491,标准!A$3:B$23,2,TRUE)))))</f>
        <v>76</v>
      </c>
      <c r="W2491" s="86">
        <f t="shared" si="38"/>
        <v>62.9</v>
      </c>
      <c r="X2491" s="87">
        <v>3.9</v>
      </c>
      <c r="Y2491" s="87">
        <v>3.9</v>
      </c>
      <c r="Z2491" s="91"/>
      <c r="AA2491" s="92"/>
    </row>
    <row r="2492" customHeight="1" spans="1:27">
      <c r="A2492" s="62">
        <v>40</v>
      </c>
      <c r="B2492" s="63">
        <v>2491</v>
      </c>
      <c r="C2492" s="154" t="s">
        <v>5062</v>
      </c>
      <c r="D2492" s="154" t="s">
        <v>5032</v>
      </c>
      <c r="E2492" s="154" t="s">
        <v>4835</v>
      </c>
      <c r="F2492" s="154" t="s">
        <v>34</v>
      </c>
      <c r="G2492" s="155" t="s">
        <v>5063</v>
      </c>
      <c r="H2492" s="68">
        <v>156.5</v>
      </c>
      <c r="I2492" s="68">
        <v>48.2</v>
      </c>
      <c r="J2492" s="71">
        <f>IF(F2492="女",IF(H2492=0,0,VLOOKUP(I2492/(H2492*H2492/10000),标准!M$108:N$112,2,TRUE)),IF(H2492=0,0,VLOOKUP(I2492/(H2492*H2492/10000),标准!M$74:N$78,2,TRUE)))</f>
        <v>100</v>
      </c>
      <c r="K2492" s="72">
        <v>2515</v>
      </c>
      <c r="L2492" s="71">
        <f>IF(A2492&lt;43,IF(F2492="女",VLOOKUP(K2492,标准!K$108:L$128,2,TRUE),VLOOKUP(K2492,标准!K$74:L$94,2,TRUE)),IF(F2492="女",VLOOKUP(K2492,标准!K$39:L$59,2,TRUE),VLOOKUP(K2492,标准!K$3:L$23,2,TRUE)))</f>
        <v>70</v>
      </c>
      <c r="M2492" s="68">
        <v>15</v>
      </c>
      <c r="N2492" s="71">
        <f>IF(M2492="",0,IF(A2492&lt;43,IF(F2492="女",VLOOKUP(M2492,标准!C$108:D$128,2,TRUE),VLOOKUP(M2492,标准!C$74:D$94,2,TRUE)),IF(F2492="女",VLOOKUP(M2492,标准!C$39:D$59,2,TRUE),VLOOKUP(M2492,标准!C$3:D$23,2,TRUE))))</f>
        <v>72</v>
      </c>
      <c r="O2492" s="76">
        <v>169</v>
      </c>
      <c r="P2492" s="71">
        <f>IF(A2492&lt;43,IF(F2492="女",VLOOKUP(O2492/100,标准!E$108:F$128,2,TRUE),VLOOKUP(O2492/100,标准!E$74:F$94,2,TRUE)),IF(F2492="女",VLOOKUP(O2492/100,标准!E$39:F$59,2,TRUE),VLOOKUP(O2492/100,标准!E$3:F$23,2,TRUE)))</f>
        <v>72</v>
      </c>
      <c r="Q2492" s="81">
        <v>4.16</v>
      </c>
      <c r="R2492" s="71">
        <f>IF(Q2492=0,0,IF(A2492&lt;43,IF(F2492="女",IF(Q2492="",0,VLOOKUP(Q2492,标准!I$108:J$138,2,TRUE)),IF(Q2492="",0,VLOOKUP(Q2492,标准!I$74:J$104,2,TRUE))),IF(F2492="女",IF(Q2492="",0,VLOOKUP(Q2492,标准!I$39:J$69,2,TRUE)),IF(Q2492="",0,VLOOKUP(Q2492,标准!I$3:J$33,2,TRUE)))))</f>
        <v>66</v>
      </c>
      <c r="S2492" s="76">
        <v>35</v>
      </c>
      <c r="T2492" s="71">
        <f>IF(A2492&lt;43,IF(F2492="女",VLOOKUP(S2492,标准!G$108:H$138,2,TRUE),VLOOKUP(S2492,标准!G$74:H$99,2,TRUE)),IF(F2492="女",VLOOKUP(S2492,标准!G$39:H$69,2,TRUE),VLOOKUP(S2492,标准!G$3:H$28,2,TRUE)))</f>
        <v>68</v>
      </c>
      <c r="U2492" s="88">
        <v>9.5</v>
      </c>
      <c r="V2492" s="71">
        <f>IF(U2492=0,0,IF(A2492&lt;43,IF(F2492="女",IF(U2492="",0,VLOOKUP(U2492,标准!A$108:B$128,2,TRUE)),IF(U2492="",0,VLOOKUP(U2492,标准!A$74:B$94,2,TRUE))),IF(F2492="女",IF(U2492="",0,VLOOKUP(U2492,标准!A$39:B$59,2,TRUE)),IF(U2492="",0,VLOOKUP(U2492,标准!A$3:B$23,2,TRUE)))))</f>
        <v>68</v>
      </c>
      <c r="W2492" s="86">
        <f t="shared" si="38"/>
        <v>73.5</v>
      </c>
      <c r="X2492" s="87">
        <v>3.9</v>
      </c>
      <c r="Y2492" s="87">
        <v>3.7</v>
      </c>
      <c r="Z2492" s="91"/>
      <c r="AA2492" s="92"/>
    </row>
    <row r="2493" customHeight="1" spans="1:27">
      <c r="A2493" s="62">
        <v>40</v>
      </c>
      <c r="B2493" s="63">
        <v>2492</v>
      </c>
      <c r="C2493" s="154" t="s">
        <v>5064</v>
      </c>
      <c r="D2493" s="154" t="s">
        <v>5032</v>
      </c>
      <c r="E2493" s="154" t="s">
        <v>4835</v>
      </c>
      <c r="F2493" s="154" t="s">
        <v>34</v>
      </c>
      <c r="G2493" s="155" t="s">
        <v>5065</v>
      </c>
      <c r="H2493" s="68">
        <v>158.1</v>
      </c>
      <c r="I2493" s="68">
        <v>47.9</v>
      </c>
      <c r="J2493" s="71">
        <f>IF(F2493="女",IF(H2493=0,0,VLOOKUP(I2493/(H2493*H2493/10000),标准!M$108:N$112,2,TRUE)),IF(H2493=0,0,VLOOKUP(I2493/(H2493*H2493/10000),标准!M$74:N$78,2,TRUE)))</f>
        <v>100</v>
      </c>
      <c r="K2493" s="72">
        <v>2520</v>
      </c>
      <c r="L2493" s="71">
        <f>IF(A2493&lt;43,IF(F2493="女",VLOOKUP(K2493,标准!K$108:L$128,2,TRUE),VLOOKUP(K2493,标准!K$74:L$94,2,TRUE)),IF(F2493="女",VLOOKUP(K2493,标准!K$39:L$59,2,TRUE),VLOOKUP(K2493,标准!K$3:L$23,2,TRUE)))</f>
        <v>70</v>
      </c>
      <c r="M2493" s="68">
        <v>13</v>
      </c>
      <c r="N2493" s="71">
        <f>IF(M2493="",0,IF(A2493&lt;43,IF(F2493="女",VLOOKUP(M2493,标准!C$108:D$128,2,TRUE),VLOOKUP(M2493,标准!C$74:D$94,2,TRUE)),IF(F2493="女",VLOOKUP(M2493,标准!C$39:D$59,2,TRUE),VLOOKUP(M2493,标准!C$3:D$23,2,TRUE))))</f>
        <v>70</v>
      </c>
      <c r="O2493" s="76">
        <v>190</v>
      </c>
      <c r="P2493" s="71">
        <f>IF(A2493&lt;43,IF(F2493="女",VLOOKUP(O2493/100,标准!E$108:F$128,2,TRUE),VLOOKUP(O2493/100,标准!E$74:F$94,2,TRUE)),IF(F2493="女",VLOOKUP(O2493/100,标准!E$39:F$59,2,TRUE),VLOOKUP(O2493/100,标准!E$3:F$23,2,TRUE)))</f>
        <v>85</v>
      </c>
      <c r="Q2493" s="81">
        <v>4.06</v>
      </c>
      <c r="R2493" s="71">
        <f>IF(Q2493=0,0,IF(A2493&lt;43,IF(F2493="女",IF(Q2493="",0,VLOOKUP(Q2493,标准!I$108:J$138,2,TRUE)),IF(Q2493="",0,VLOOKUP(Q2493,标准!I$74:J$104,2,TRUE))),IF(F2493="女",IF(Q2493="",0,VLOOKUP(Q2493,标准!I$39:J$69,2,TRUE)),IF(Q2493="",0,VLOOKUP(Q2493,标准!I$3:J$33,2,TRUE)))))</f>
        <v>70</v>
      </c>
      <c r="S2493" s="76">
        <v>40</v>
      </c>
      <c r="T2493" s="71">
        <f>IF(A2493&lt;43,IF(F2493="女",VLOOKUP(S2493,标准!G$108:H$138,2,TRUE),VLOOKUP(S2493,标准!G$74:H$99,2,TRUE)),IF(F2493="女",VLOOKUP(S2493,标准!G$39:H$69,2,TRUE),VLOOKUP(S2493,标准!G$3:H$28,2,TRUE)))</f>
        <v>74</v>
      </c>
      <c r="U2493" s="88">
        <v>9</v>
      </c>
      <c r="V2493" s="71">
        <f>IF(U2493=0,0,IF(A2493&lt;43,IF(F2493="女",IF(U2493="",0,VLOOKUP(U2493,标准!A$108:B$128,2,TRUE)),IF(U2493="",0,VLOOKUP(U2493,标准!A$74:B$94,2,TRUE))),IF(F2493="女",IF(U2493="",0,VLOOKUP(U2493,标准!A$39:B$59,2,TRUE)),IF(U2493="",0,VLOOKUP(U2493,标准!A$3:B$23,2,TRUE)))))</f>
        <v>72</v>
      </c>
      <c r="W2493" s="86">
        <f t="shared" si="38"/>
        <v>76.8</v>
      </c>
      <c r="X2493" s="87">
        <v>4</v>
      </c>
      <c r="Y2493" s="87">
        <v>3.9</v>
      </c>
      <c r="Z2493" s="91"/>
      <c r="AA2493" s="92"/>
    </row>
    <row r="2494" customHeight="1" spans="1:27">
      <c r="A2494" s="62">
        <v>40</v>
      </c>
      <c r="B2494" s="63">
        <v>2493</v>
      </c>
      <c r="C2494" s="154" t="s">
        <v>5066</v>
      </c>
      <c r="D2494" s="154" t="s">
        <v>5032</v>
      </c>
      <c r="E2494" s="154" t="s">
        <v>4835</v>
      </c>
      <c r="F2494" s="154" t="s">
        <v>34</v>
      </c>
      <c r="G2494" s="155" t="s">
        <v>5067</v>
      </c>
      <c r="H2494" s="68">
        <v>154.4</v>
      </c>
      <c r="I2494" s="68">
        <v>46.9</v>
      </c>
      <c r="J2494" s="71">
        <f>IF(F2494="女",IF(H2494=0,0,VLOOKUP(I2494/(H2494*H2494/10000),标准!M$108:N$112,2,TRUE)),IF(H2494=0,0,VLOOKUP(I2494/(H2494*H2494/10000),标准!M$74:N$78,2,TRUE)))</f>
        <v>100</v>
      </c>
      <c r="K2494" s="72">
        <v>3175</v>
      </c>
      <c r="L2494" s="71">
        <f>IF(A2494&lt;43,IF(F2494="女",VLOOKUP(K2494,标准!K$108:L$128,2,TRUE),VLOOKUP(K2494,标准!K$74:L$94,2,TRUE)),IF(F2494="女",VLOOKUP(K2494,标准!K$39:L$59,2,TRUE),VLOOKUP(K2494,标准!K$3:L$23,2,TRUE)))</f>
        <v>85</v>
      </c>
      <c r="M2494" s="68">
        <v>13</v>
      </c>
      <c r="N2494" s="71">
        <f>IF(M2494="",0,IF(A2494&lt;43,IF(F2494="女",VLOOKUP(M2494,标准!C$108:D$128,2,TRUE),VLOOKUP(M2494,标准!C$74:D$94,2,TRUE)),IF(F2494="女",VLOOKUP(M2494,标准!C$39:D$59,2,TRUE),VLOOKUP(M2494,标准!C$3:D$23,2,TRUE))))</f>
        <v>70</v>
      </c>
      <c r="O2494" s="76">
        <v>165</v>
      </c>
      <c r="P2494" s="71">
        <f>IF(A2494&lt;43,IF(F2494="女",VLOOKUP(O2494/100,标准!E$108:F$128,2,TRUE),VLOOKUP(O2494/100,标准!E$74:F$94,2,TRUE)),IF(F2494="女",VLOOKUP(O2494/100,标准!E$39:F$59,2,TRUE),VLOOKUP(O2494/100,标准!E$3:F$23,2,TRUE)))</f>
        <v>68</v>
      </c>
      <c r="Q2494" s="81">
        <v>3.5</v>
      </c>
      <c r="R2494" s="71">
        <f>IF(Q2494=0,0,IF(A2494&lt;43,IF(F2494="女",IF(Q2494="",0,VLOOKUP(Q2494,标准!I$108:J$138,2,TRUE)),IF(Q2494="",0,VLOOKUP(Q2494,标准!I$74:J$104,2,TRUE))),IF(F2494="女",IF(Q2494="",0,VLOOKUP(Q2494,标准!I$39:J$69,2,TRUE)),IF(Q2494="",0,VLOOKUP(Q2494,标准!I$3:J$33,2,TRUE)))))</f>
        <v>76</v>
      </c>
      <c r="S2494" s="76">
        <v>43</v>
      </c>
      <c r="T2494" s="71">
        <f>IF(A2494&lt;43,IF(F2494="女",VLOOKUP(S2494,标准!G$108:H$138,2,TRUE),VLOOKUP(S2494,标准!G$74:H$99,2,TRUE)),IF(F2494="女",VLOOKUP(S2494,标准!G$39:H$69,2,TRUE),VLOOKUP(S2494,标准!G$3:H$28,2,TRUE)))</f>
        <v>76</v>
      </c>
      <c r="U2494" s="88">
        <v>9.4</v>
      </c>
      <c r="V2494" s="71">
        <f>IF(U2494=0,0,IF(A2494&lt;43,IF(F2494="女",IF(U2494="",0,VLOOKUP(U2494,标准!A$108:B$128,2,TRUE)),IF(U2494="",0,VLOOKUP(U2494,标准!A$74:B$94,2,TRUE))),IF(F2494="女",IF(U2494="",0,VLOOKUP(U2494,标准!A$39:B$59,2,TRUE)),IF(U2494="",0,VLOOKUP(U2494,标准!A$3:B$23,2,TRUE)))))</f>
        <v>68</v>
      </c>
      <c r="W2494" s="86">
        <f t="shared" si="38"/>
        <v>77.95</v>
      </c>
      <c r="X2494" s="87">
        <v>4.8</v>
      </c>
      <c r="Y2494" s="87">
        <v>4.8</v>
      </c>
      <c r="Z2494" s="91">
        <v>1</v>
      </c>
      <c r="AA2494" s="92"/>
    </row>
    <row r="2495" customHeight="1" spans="1:27">
      <c r="A2495" s="62">
        <v>40</v>
      </c>
      <c r="B2495" s="63">
        <v>2494</v>
      </c>
      <c r="C2495" s="154" t="s">
        <v>5068</v>
      </c>
      <c r="D2495" s="154" t="s">
        <v>5032</v>
      </c>
      <c r="E2495" s="154" t="s">
        <v>4835</v>
      </c>
      <c r="F2495" s="154" t="s">
        <v>34</v>
      </c>
      <c r="G2495" s="155" t="s">
        <v>5069</v>
      </c>
      <c r="H2495" s="68">
        <v>164.7</v>
      </c>
      <c r="I2495" s="68">
        <v>48</v>
      </c>
      <c r="J2495" s="71">
        <f>IF(F2495="女",IF(H2495=0,0,VLOOKUP(I2495/(H2495*H2495/10000),标准!M$108:N$112,2,TRUE)),IF(H2495=0,0,VLOOKUP(I2495/(H2495*H2495/10000),标准!M$74:N$78,2,TRUE)))</f>
        <v>100</v>
      </c>
      <c r="K2495" s="72">
        <v>2827</v>
      </c>
      <c r="L2495" s="71">
        <f>IF(A2495&lt;43,IF(F2495="女",VLOOKUP(K2495,标准!K$108:L$128,2,TRUE),VLOOKUP(K2495,标准!K$74:L$94,2,TRUE)),IF(F2495="女",VLOOKUP(K2495,标准!K$39:L$59,2,TRUE),VLOOKUP(K2495,标准!K$3:L$23,2,TRUE)))</f>
        <v>76</v>
      </c>
      <c r="M2495" s="68">
        <v>12.5</v>
      </c>
      <c r="N2495" s="71">
        <f>IF(M2495="",0,IF(A2495&lt;43,IF(F2495="女",VLOOKUP(M2495,标准!C$108:D$128,2,TRUE),VLOOKUP(M2495,标准!C$74:D$94,2,TRUE)),IF(F2495="女",VLOOKUP(M2495,标准!C$39:D$59,2,TRUE),VLOOKUP(M2495,标准!C$3:D$23,2,TRUE))))</f>
        <v>70</v>
      </c>
      <c r="O2495" s="76">
        <v>175</v>
      </c>
      <c r="P2495" s="71">
        <f>IF(A2495&lt;43,IF(F2495="女",VLOOKUP(O2495/100,标准!E$108:F$128,2,TRUE),VLOOKUP(O2495/100,标准!E$74:F$94,2,TRUE)),IF(F2495="女",VLOOKUP(O2495/100,标准!E$39:F$59,2,TRUE),VLOOKUP(O2495/100,标准!E$3:F$23,2,TRUE)))</f>
        <v>76</v>
      </c>
      <c r="Q2495" s="81">
        <v>3.42</v>
      </c>
      <c r="R2495" s="71">
        <f>IF(Q2495=0,0,IF(A2495&lt;43,IF(F2495="女",IF(Q2495="",0,VLOOKUP(Q2495,标准!I$108:J$138,2,TRUE)),IF(Q2495="",0,VLOOKUP(Q2495,标准!I$74:J$104,2,TRUE))),IF(F2495="女",IF(Q2495="",0,VLOOKUP(Q2495,标准!I$39:J$69,2,TRUE)),IF(Q2495="",0,VLOOKUP(Q2495,标准!I$3:J$33,2,TRUE)))))</f>
        <v>80</v>
      </c>
      <c r="S2495" s="76">
        <v>51</v>
      </c>
      <c r="T2495" s="71">
        <f>IF(A2495&lt;43,IF(F2495="女",VLOOKUP(S2495,标准!G$108:H$138,2,TRUE),VLOOKUP(S2495,标准!G$74:H$99,2,TRUE)),IF(F2495="女",VLOOKUP(S2495,标准!G$39:H$69,2,TRUE),VLOOKUP(S2495,标准!G$3:H$28,2,TRUE)))</f>
        <v>85</v>
      </c>
      <c r="U2495" s="88">
        <v>8.5</v>
      </c>
      <c r="V2495" s="71">
        <f>IF(U2495=0,0,IF(A2495&lt;43,IF(F2495="女",IF(U2495="",0,VLOOKUP(U2495,标准!A$108:B$128,2,TRUE)),IF(U2495="",0,VLOOKUP(U2495,标准!A$74:B$94,2,TRUE))),IF(F2495="女",IF(U2495="",0,VLOOKUP(U2495,标准!A$39:B$59,2,TRUE)),IF(U2495="",0,VLOOKUP(U2495,标准!A$3:B$23,2,TRUE)))))</f>
        <v>78</v>
      </c>
      <c r="W2495" s="86">
        <f t="shared" si="38"/>
        <v>81.1</v>
      </c>
      <c r="X2495" s="87">
        <v>4.7</v>
      </c>
      <c r="Y2495" s="87">
        <v>4.8</v>
      </c>
      <c r="Z2495" s="91">
        <v>1</v>
      </c>
      <c r="AA2495" s="92"/>
    </row>
    <row r="2496" customHeight="1" spans="1:27">
      <c r="A2496" s="62">
        <v>40</v>
      </c>
      <c r="B2496" s="63">
        <v>2495</v>
      </c>
      <c r="C2496" s="154" t="s">
        <v>5070</v>
      </c>
      <c r="D2496" s="154" t="s">
        <v>5032</v>
      </c>
      <c r="E2496" s="154" t="s">
        <v>4835</v>
      </c>
      <c r="F2496" s="154" t="s">
        <v>34</v>
      </c>
      <c r="G2496" s="155" t="s">
        <v>5071</v>
      </c>
      <c r="H2496" s="68">
        <v>157.1</v>
      </c>
      <c r="I2496" s="68">
        <v>58.3</v>
      </c>
      <c r="J2496" s="71">
        <f>IF(F2496="女",IF(H2496=0,0,VLOOKUP(I2496/(H2496*H2496/10000),标准!M$108:N$112,2,TRUE)),IF(H2496=0,0,VLOOKUP(I2496/(H2496*H2496/10000),标准!M$74:N$78,2,TRUE)))</f>
        <v>100</v>
      </c>
      <c r="K2496" s="72">
        <v>2715</v>
      </c>
      <c r="L2496" s="71">
        <f>IF(A2496&lt;43,IF(F2496="女",VLOOKUP(K2496,标准!K$108:L$128,2,TRUE),VLOOKUP(K2496,标准!K$74:L$94,2,TRUE)),IF(F2496="女",VLOOKUP(K2496,标准!K$39:L$59,2,TRUE),VLOOKUP(K2496,标准!K$3:L$23,2,TRUE)))</f>
        <v>74</v>
      </c>
      <c r="M2496" s="68">
        <v>18</v>
      </c>
      <c r="N2496" s="71">
        <f>IF(M2496="",0,IF(A2496&lt;43,IF(F2496="女",VLOOKUP(M2496,标准!C$108:D$128,2,TRUE),VLOOKUP(M2496,标准!C$74:D$94,2,TRUE)),IF(F2496="女",VLOOKUP(M2496,标准!C$39:D$59,2,TRUE),VLOOKUP(M2496,标准!C$3:D$23,2,TRUE))))</f>
        <v>78</v>
      </c>
      <c r="O2496" s="76">
        <v>158</v>
      </c>
      <c r="P2496" s="71">
        <f>IF(A2496&lt;43,IF(F2496="女",VLOOKUP(O2496/100,标准!E$108:F$128,2,TRUE),VLOOKUP(O2496/100,标准!E$74:F$94,2,TRUE)),IF(F2496="女",VLOOKUP(O2496/100,标准!E$39:F$59,2,TRUE),VLOOKUP(O2496/100,标准!E$3:F$23,2,TRUE)))</f>
        <v>64</v>
      </c>
      <c r="Q2496" s="81">
        <v>4.1</v>
      </c>
      <c r="R2496" s="71">
        <f>IF(Q2496=0,0,IF(A2496&lt;43,IF(F2496="女",IF(Q2496="",0,VLOOKUP(Q2496,标准!I$108:J$138,2,TRUE)),IF(Q2496="",0,VLOOKUP(Q2496,标准!I$74:J$104,2,TRUE))),IF(F2496="女",IF(Q2496="",0,VLOOKUP(Q2496,标准!I$39:J$69,2,TRUE)),IF(Q2496="",0,VLOOKUP(Q2496,标准!I$3:J$33,2,TRUE)))))</f>
        <v>68</v>
      </c>
      <c r="S2496" s="76">
        <v>52</v>
      </c>
      <c r="T2496" s="71">
        <f>IF(A2496&lt;43,IF(F2496="女",VLOOKUP(S2496,标准!G$108:H$138,2,TRUE),VLOOKUP(S2496,标准!G$74:H$99,2,TRUE)),IF(F2496="女",VLOOKUP(S2496,标准!G$39:H$69,2,TRUE),VLOOKUP(S2496,标准!G$3:H$28,2,TRUE)))</f>
        <v>90</v>
      </c>
      <c r="U2496" s="88">
        <v>9.2</v>
      </c>
      <c r="V2496" s="71">
        <f>IF(U2496=0,0,IF(A2496&lt;43,IF(F2496="女",IF(U2496="",0,VLOOKUP(U2496,标准!A$108:B$128,2,TRUE)),IF(U2496="",0,VLOOKUP(U2496,标准!A$74:B$94,2,TRUE))),IF(F2496="女",IF(U2496="",0,VLOOKUP(U2496,标准!A$39:B$59,2,TRUE)),IF(U2496="",0,VLOOKUP(U2496,标准!A$3:B$23,2,TRUE)))))</f>
        <v>70</v>
      </c>
      <c r="W2496" s="86">
        <f t="shared" si="38"/>
        <v>76.9</v>
      </c>
      <c r="X2496" s="87">
        <v>4.9</v>
      </c>
      <c r="Y2496" s="87">
        <v>4.8</v>
      </c>
      <c r="Z2496" s="91"/>
      <c r="AA2496" s="92"/>
    </row>
    <row r="2497" customHeight="1" spans="1:27">
      <c r="A2497" s="62">
        <v>40</v>
      </c>
      <c r="B2497" s="63">
        <v>2496</v>
      </c>
      <c r="C2497" s="154" t="s">
        <v>5072</v>
      </c>
      <c r="D2497" s="154" t="s">
        <v>5032</v>
      </c>
      <c r="E2497" s="154" t="s">
        <v>4835</v>
      </c>
      <c r="F2497" s="154" t="s">
        <v>34</v>
      </c>
      <c r="G2497" s="155" t="s">
        <v>5073</v>
      </c>
      <c r="H2497" s="68">
        <v>164.8</v>
      </c>
      <c r="I2497" s="68">
        <v>50.5</v>
      </c>
      <c r="J2497" s="71">
        <f>IF(F2497="女",IF(H2497=0,0,VLOOKUP(I2497/(H2497*H2497/10000),标准!M$108:N$112,2,TRUE)),IF(H2497=0,0,VLOOKUP(I2497/(H2497*H2497/10000),标准!M$74:N$78,2,TRUE)))</f>
        <v>100</v>
      </c>
      <c r="K2497" s="72">
        <v>2655</v>
      </c>
      <c r="L2497" s="71">
        <f>IF(A2497&lt;43,IF(F2497="女",VLOOKUP(K2497,标准!K$108:L$128,2,TRUE),VLOOKUP(K2497,标准!K$74:L$94,2,TRUE)),IF(F2497="女",VLOOKUP(K2497,标准!K$39:L$59,2,TRUE),VLOOKUP(K2497,标准!K$3:L$23,2,TRUE)))</f>
        <v>72</v>
      </c>
      <c r="M2497" s="68">
        <v>18</v>
      </c>
      <c r="N2497" s="71">
        <f>IF(M2497="",0,IF(A2497&lt;43,IF(F2497="女",VLOOKUP(M2497,标准!C$108:D$128,2,TRUE),VLOOKUP(M2497,标准!C$74:D$94,2,TRUE)),IF(F2497="女",VLOOKUP(M2497,标准!C$39:D$59,2,TRUE),VLOOKUP(M2497,标准!C$3:D$23,2,TRUE))))</f>
        <v>78</v>
      </c>
      <c r="O2497" s="76">
        <v>165</v>
      </c>
      <c r="P2497" s="71">
        <f>IF(A2497&lt;43,IF(F2497="女",VLOOKUP(O2497/100,标准!E$108:F$128,2,TRUE),VLOOKUP(O2497/100,标准!E$74:F$94,2,TRUE)),IF(F2497="女",VLOOKUP(O2497/100,标准!E$39:F$59,2,TRUE),VLOOKUP(O2497/100,标准!E$3:F$23,2,TRUE)))</f>
        <v>68</v>
      </c>
      <c r="Q2497" s="81">
        <v>4.12</v>
      </c>
      <c r="R2497" s="71">
        <f>IF(Q2497=0,0,IF(A2497&lt;43,IF(F2497="女",IF(Q2497="",0,VLOOKUP(Q2497,标准!I$108:J$138,2,TRUE)),IF(Q2497="",0,VLOOKUP(Q2497,标准!I$74:J$104,2,TRUE))),IF(F2497="女",IF(Q2497="",0,VLOOKUP(Q2497,标准!I$39:J$69,2,TRUE)),IF(Q2497="",0,VLOOKUP(Q2497,标准!I$3:J$33,2,TRUE)))))</f>
        <v>68</v>
      </c>
      <c r="S2497" s="76">
        <v>36</v>
      </c>
      <c r="T2497" s="71">
        <f>IF(A2497&lt;43,IF(F2497="女",VLOOKUP(S2497,标准!G$108:H$138,2,TRUE),VLOOKUP(S2497,标准!G$74:H$99,2,TRUE)),IF(F2497="女",VLOOKUP(S2497,标准!G$39:H$69,2,TRUE),VLOOKUP(S2497,标准!G$3:H$28,2,TRUE)))</f>
        <v>70</v>
      </c>
      <c r="U2497" s="88">
        <v>9.1</v>
      </c>
      <c r="V2497" s="71">
        <f>IF(U2497=0,0,IF(A2497&lt;43,IF(F2497="女",IF(U2497="",0,VLOOKUP(U2497,标准!A$108:B$128,2,TRUE)),IF(U2497="",0,VLOOKUP(U2497,标准!A$74:B$94,2,TRUE))),IF(F2497="女",IF(U2497="",0,VLOOKUP(U2497,标准!A$39:B$59,2,TRUE)),IF(U2497="",0,VLOOKUP(U2497,标准!A$3:B$23,2,TRUE)))))</f>
        <v>72</v>
      </c>
      <c r="W2497" s="86">
        <f t="shared" si="38"/>
        <v>75.4</v>
      </c>
      <c r="X2497" s="87">
        <v>4.1</v>
      </c>
      <c r="Y2497" s="87">
        <v>4.3</v>
      </c>
      <c r="Z2497" s="91"/>
      <c r="AA2497" s="92"/>
    </row>
    <row r="2498" customHeight="1" spans="1:27">
      <c r="A2498" s="62">
        <v>40</v>
      </c>
      <c r="B2498" s="63">
        <v>2497</v>
      </c>
      <c r="C2498" s="154" t="s">
        <v>5074</v>
      </c>
      <c r="D2498" s="154" t="s">
        <v>5032</v>
      </c>
      <c r="E2498" s="154" t="s">
        <v>4835</v>
      </c>
      <c r="F2498" s="154" t="s">
        <v>34</v>
      </c>
      <c r="G2498" s="155" t="s">
        <v>5075</v>
      </c>
      <c r="H2498" s="68">
        <v>162.7</v>
      </c>
      <c r="I2498" s="68">
        <v>46.5</v>
      </c>
      <c r="J2498" s="71">
        <f>IF(F2498="女",IF(H2498=0,0,VLOOKUP(I2498/(H2498*H2498/10000),标准!M$108:N$112,2,TRUE)),IF(H2498=0,0,VLOOKUP(I2498/(H2498*H2498/10000),标准!M$74:N$78,2,TRUE)))</f>
        <v>100</v>
      </c>
      <c r="K2498" s="72">
        <v>2001</v>
      </c>
      <c r="L2498" s="71">
        <f>IF(A2498&lt;43,IF(F2498="女",VLOOKUP(K2498,标准!K$108:L$128,2,TRUE),VLOOKUP(K2498,标准!K$74:L$94,2,TRUE)),IF(F2498="女",VLOOKUP(K2498,标准!K$39:L$59,2,TRUE),VLOOKUP(K2498,标准!K$3:L$23,2,TRUE)))</f>
        <v>60</v>
      </c>
      <c r="M2498" s="68">
        <v>18</v>
      </c>
      <c r="N2498" s="71">
        <f>IF(M2498="",0,IF(A2498&lt;43,IF(F2498="女",VLOOKUP(M2498,标准!C$108:D$128,2,TRUE),VLOOKUP(M2498,标准!C$74:D$94,2,TRUE)),IF(F2498="女",VLOOKUP(M2498,标准!C$39:D$59,2,TRUE),VLOOKUP(M2498,标准!C$3:D$23,2,TRUE))))</f>
        <v>78</v>
      </c>
      <c r="O2498" s="76">
        <v>155</v>
      </c>
      <c r="P2498" s="71">
        <f>IF(A2498&lt;43,IF(F2498="女",VLOOKUP(O2498/100,标准!E$108:F$128,2,TRUE),VLOOKUP(O2498/100,标准!E$74:F$94,2,TRUE)),IF(F2498="女",VLOOKUP(O2498/100,标准!E$39:F$59,2,TRUE),VLOOKUP(O2498/100,标准!E$3:F$23,2,TRUE)))</f>
        <v>62</v>
      </c>
      <c r="Q2498" s="81">
        <v>4.04</v>
      </c>
      <c r="R2498" s="71">
        <f>IF(Q2498=0,0,IF(A2498&lt;43,IF(F2498="女",IF(Q2498="",0,VLOOKUP(Q2498,标准!I$108:J$138,2,TRUE)),IF(Q2498="",0,VLOOKUP(Q2498,标准!I$74:J$104,2,TRUE))),IF(F2498="女",IF(Q2498="",0,VLOOKUP(Q2498,标准!I$39:J$69,2,TRUE)),IF(Q2498="",0,VLOOKUP(Q2498,标准!I$3:J$33,2,TRUE)))))</f>
        <v>72</v>
      </c>
      <c r="S2498" s="76">
        <v>50</v>
      </c>
      <c r="T2498" s="71">
        <f>IF(A2498&lt;43,IF(F2498="女",VLOOKUP(S2498,标准!G$108:H$138,2,TRUE),VLOOKUP(S2498,标准!G$74:H$99,2,TRUE)),IF(F2498="女",VLOOKUP(S2498,标准!G$39:H$69,2,TRUE),VLOOKUP(S2498,标准!G$3:H$28,2,TRUE)))</f>
        <v>85</v>
      </c>
      <c r="U2498" s="88">
        <v>9.73</v>
      </c>
      <c r="V2498" s="71">
        <f>IF(U2498=0,0,IF(A2498&lt;43,IF(F2498="女",IF(U2498="",0,VLOOKUP(U2498,标准!A$108:B$128,2,TRUE)),IF(U2498="",0,VLOOKUP(U2498,标准!A$74:B$94,2,TRUE))),IF(F2498="女",IF(U2498="",0,VLOOKUP(U2498,标准!A$39:B$59,2,TRUE)),IF(U2498="",0,VLOOKUP(U2498,标准!A$3:B$23,2,TRUE)))))</f>
        <v>64</v>
      </c>
      <c r="W2498" s="86">
        <f t="shared" ref="W2498:W2561" si="39">V2498*0.2+N2498*0.1+P2498*0.1+T2498*0.1+R2498*0.2+J2498*0.15+L2498*0.15</f>
        <v>73.7</v>
      </c>
      <c r="X2498" s="87">
        <v>4</v>
      </c>
      <c r="Y2498" s="87">
        <v>3.9</v>
      </c>
      <c r="Z2498" s="91"/>
      <c r="AA2498" s="92"/>
    </row>
    <row r="2499" customHeight="1" spans="1:27">
      <c r="A2499" s="62">
        <v>40</v>
      </c>
      <c r="B2499" s="63">
        <v>2498</v>
      </c>
      <c r="C2499" s="154" t="s">
        <v>5076</v>
      </c>
      <c r="D2499" s="154" t="s">
        <v>5032</v>
      </c>
      <c r="E2499" s="154" t="s">
        <v>4835</v>
      </c>
      <c r="F2499" s="154" t="s">
        <v>34</v>
      </c>
      <c r="G2499" s="155" t="s">
        <v>5077</v>
      </c>
      <c r="H2499" s="68">
        <v>154.6</v>
      </c>
      <c r="I2499" s="68">
        <v>48.7</v>
      </c>
      <c r="J2499" s="71">
        <f>IF(F2499="女",IF(H2499=0,0,VLOOKUP(I2499/(H2499*H2499/10000),标准!M$108:N$112,2,TRUE)),IF(H2499=0,0,VLOOKUP(I2499/(H2499*H2499/10000),标准!M$74:N$78,2,TRUE)))</f>
        <v>100</v>
      </c>
      <c r="K2499" s="72">
        <v>2428</v>
      </c>
      <c r="L2499" s="71">
        <f>IF(A2499&lt;43,IF(F2499="女",VLOOKUP(K2499,标准!K$108:L$128,2,TRUE),VLOOKUP(K2499,标准!K$74:L$94,2,TRUE)),IF(F2499="女",VLOOKUP(K2499,标准!K$39:L$59,2,TRUE),VLOOKUP(K2499,标准!K$3:L$23,2,TRUE)))</f>
        <v>68</v>
      </c>
      <c r="M2499" s="68">
        <v>11</v>
      </c>
      <c r="N2499" s="71">
        <f>IF(M2499="",0,IF(A2499&lt;43,IF(F2499="女",VLOOKUP(M2499,标准!C$108:D$128,2,TRUE),VLOOKUP(M2499,标准!C$74:D$94,2,TRUE)),IF(F2499="女",VLOOKUP(M2499,标准!C$39:D$59,2,TRUE),VLOOKUP(M2499,标准!C$3:D$23,2,TRUE))))</f>
        <v>66</v>
      </c>
      <c r="O2499" s="76">
        <v>145</v>
      </c>
      <c r="P2499" s="71">
        <f>IF(A2499&lt;43,IF(F2499="女",VLOOKUP(O2499/100,标准!E$108:F$128,2,TRUE),VLOOKUP(O2499/100,标准!E$74:F$94,2,TRUE)),IF(F2499="女",VLOOKUP(O2499/100,标准!E$39:F$59,2,TRUE),VLOOKUP(O2499/100,标准!E$3:F$23,2,TRUE)))</f>
        <v>40</v>
      </c>
      <c r="Q2499" s="81">
        <v>4.05</v>
      </c>
      <c r="R2499" s="71">
        <f>IF(Q2499=0,0,IF(A2499&lt;43,IF(F2499="女",IF(Q2499="",0,VLOOKUP(Q2499,标准!I$108:J$138,2,TRUE)),IF(Q2499="",0,VLOOKUP(Q2499,标准!I$74:J$104,2,TRUE))),IF(F2499="女",IF(Q2499="",0,VLOOKUP(Q2499,标准!I$39:J$69,2,TRUE)),IF(Q2499="",0,VLOOKUP(Q2499,标准!I$3:J$33,2,TRUE)))))</f>
        <v>70</v>
      </c>
      <c r="S2499" s="76">
        <v>32</v>
      </c>
      <c r="T2499" s="71">
        <f>IF(A2499&lt;43,IF(F2499="女",VLOOKUP(S2499,标准!G$108:H$138,2,TRUE),VLOOKUP(S2499,标准!G$74:H$99,2,TRUE)),IF(F2499="女",VLOOKUP(S2499,标准!G$39:H$69,2,TRUE),VLOOKUP(S2499,标准!G$3:H$28,2,TRUE)))</f>
        <v>66</v>
      </c>
      <c r="U2499" s="88">
        <v>10.6</v>
      </c>
      <c r="V2499" s="71">
        <f>IF(U2499=0,0,IF(A2499&lt;43,IF(F2499="女",IF(U2499="",0,VLOOKUP(U2499,标准!A$108:B$128,2,TRUE)),IF(U2499="",0,VLOOKUP(U2499,标准!A$74:B$94,2,TRUE))),IF(F2499="女",IF(U2499="",0,VLOOKUP(U2499,标准!A$39:B$59,2,TRUE)),IF(U2499="",0,VLOOKUP(U2499,标准!A$3:B$23,2,TRUE)))))</f>
        <v>40</v>
      </c>
      <c r="W2499" s="86">
        <f t="shared" si="39"/>
        <v>64.4</v>
      </c>
      <c r="X2499" s="87">
        <v>3.9</v>
      </c>
      <c r="Y2499" s="87">
        <v>4</v>
      </c>
      <c r="Z2499" s="91"/>
      <c r="AA2499" s="92"/>
    </row>
    <row r="2500" customHeight="1" spans="1:27">
      <c r="A2500" s="62">
        <v>40</v>
      </c>
      <c r="B2500" s="63">
        <v>2499</v>
      </c>
      <c r="C2500" s="154" t="s">
        <v>5078</v>
      </c>
      <c r="D2500" s="154" t="s">
        <v>5032</v>
      </c>
      <c r="E2500" s="154" t="s">
        <v>4835</v>
      </c>
      <c r="F2500" s="154" t="s">
        <v>34</v>
      </c>
      <c r="G2500" s="155" t="s">
        <v>5079</v>
      </c>
      <c r="H2500" s="68">
        <v>165</v>
      </c>
      <c r="I2500" s="68">
        <v>46</v>
      </c>
      <c r="J2500" s="71">
        <f>IF(F2500="女",IF(H2500=0,0,VLOOKUP(I2500/(H2500*H2500/10000),标准!M$108:N$112,2,TRUE)),IF(H2500=0,0,VLOOKUP(I2500/(H2500*H2500/10000),标准!M$74:N$78,2,TRUE)))</f>
        <v>80</v>
      </c>
      <c r="K2500" s="72">
        <v>3004</v>
      </c>
      <c r="L2500" s="71">
        <f>IF(A2500&lt;43,IF(F2500="女",VLOOKUP(K2500,标准!K$108:L$128,2,TRUE),VLOOKUP(K2500,标准!K$74:L$94,2,TRUE)),IF(F2500="女",VLOOKUP(K2500,标准!K$39:L$59,2,TRUE),VLOOKUP(K2500,标准!K$3:L$23,2,TRUE)))</f>
        <v>80</v>
      </c>
      <c r="M2500" s="68">
        <v>18</v>
      </c>
      <c r="N2500" s="71">
        <f>IF(M2500="",0,IF(A2500&lt;43,IF(F2500="女",VLOOKUP(M2500,标准!C$108:D$128,2,TRUE),VLOOKUP(M2500,标准!C$74:D$94,2,TRUE)),IF(F2500="女",VLOOKUP(M2500,标准!C$39:D$59,2,TRUE),VLOOKUP(M2500,标准!C$3:D$23,2,TRUE))))</f>
        <v>78</v>
      </c>
      <c r="O2500" s="76">
        <v>170</v>
      </c>
      <c r="P2500" s="71">
        <f>IF(A2500&lt;43,IF(F2500="女",VLOOKUP(O2500/100,标准!E$108:F$128,2,TRUE),VLOOKUP(O2500/100,标准!E$74:F$94,2,TRUE)),IF(F2500="女",VLOOKUP(O2500/100,标准!E$39:F$59,2,TRUE),VLOOKUP(O2500/100,标准!E$3:F$23,2,TRUE)))</f>
        <v>72</v>
      </c>
      <c r="Q2500" s="81">
        <v>3.36</v>
      </c>
      <c r="R2500" s="71">
        <f>IF(Q2500=0,0,IF(A2500&lt;43,IF(F2500="女",IF(Q2500="",0,VLOOKUP(Q2500,标准!I$108:J$138,2,TRUE)),IF(Q2500="",0,VLOOKUP(Q2500,标准!I$74:J$104,2,TRUE))),IF(F2500="女",IF(Q2500="",0,VLOOKUP(Q2500,标准!I$39:J$69,2,TRUE)),IF(Q2500="",0,VLOOKUP(Q2500,标准!I$3:J$33,2,TRUE)))))</f>
        <v>85</v>
      </c>
      <c r="S2500" s="76">
        <v>40</v>
      </c>
      <c r="T2500" s="71">
        <f>IF(A2500&lt;43,IF(F2500="女",VLOOKUP(S2500,标准!G$108:H$138,2,TRUE),VLOOKUP(S2500,标准!G$74:H$99,2,TRUE)),IF(F2500="女",VLOOKUP(S2500,标准!G$39:H$69,2,TRUE),VLOOKUP(S2500,标准!G$3:H$28,2,TRUE)))</f>
        <v>74</v>
      </c>
      <c r="U2500" s="88">
        <v>8.65</v>
      </c>
      <c r="V2500" s="71">
        <f>IF(U2500=0,0,IF(A2500&lt;43,IF(F2500="女",IF(U2500="",0,VLOOKUP(U2500,标准!A$108:B$128,2,TRUE)),IF(U2500="",0,VLOOKUP(U2500,标准!A$74:B$94,2,TRUE))),IF(F2500="女",IF(U2500="",0,VLOOKUP(U2500,标准!A$39:B$59,2,TRUE)),IF(U2500="",0,VLOOKUP(U2500,标准!A$3:B$23,2,TRUE)))))</f>
        <v>76</v>
      </c>
      <c r="W2500" s="86">
        <f t="shared" si="39"/>
        <v>78.6</v>
      </c>
      <c r="X2500" s="87">
        <v>4</v>
      </c>
      <c r="Y2500" s="87">
        <v>4</v>
      </c>
      <c r="Z2500" s="91"/>
      <c r="AA2500" s="92"/>
    </row>
    <row r="2501" customHeight="1" spans="1:27">
      <c r="A2501" s="62">
        <v>40</v>
      </c>
      <c r="B2501" s="63">
        <v>2500</v>
      </c>
      <c r="C2501" s="154" t="s">
        <v>5080</v>
      </c>
      <c r="D2501" s="154" t="s">
        <v>5032</v>
      </c>
      <c r="E2501" s="154" t="s">
        <v>4835</v>
      </c>
      <c r="F2501" s="154" t="s">
        <v>34</v>
      </c>
      <c r="G2501" s="155" t="s">
        <v>5081</v>
      </c>
      <c r="H2501" s="68">
        <v>155</v>
      </c>
      <c r="I2501" s="68">
        <v>50.1</v>
      </c>
      <c r="J2501" s="71">
        <f>IF(F2501="女",IF(H2501=0,0,VLOOKUP(I2501/(H2501*H2501/10000),标准!M$108:N$112,2,TRUE)),IF(H2501=0,0,VLOOKUP(I2501/(H2501*H2501/10000),标准!M$74:N$78,2,TRUE)))</f>
        <v>100</v>
      </c>
      <c r="K2501" s="72">
        <v>3292</v>
      </c>
      <c r="L2501" s="71">
        <f>IF(A2501&lt;43,IF(F2501="女",VLOOKUP(K2501,标准!K$108:L$128,2,TRUE),VLOOKUP(K2501,标准!K$74:L$94,2,TRUE)),IF(F2501="女",VLOOKUP(K2501,标准!K$39:L$59,2,TRUE),VLOOKUP(K2501,标准!K$3:L$23,2,TRUE)))</f>
        <v>85</v>
      </c>
      <c r="M2501" s="68">
        <v>23</v>
      </c>
      <c r="N2501" s="71">
        <f>IF(M2501="",0,IF(A2501&lt;43,IF(F2501="女",VLOOKUP(M2501,标准!C$108:D$128,2,TRUE),VLOOKUP(M2501,标准!C$74:D$94,2,TRUE)),IF(F2501="女",VLOOKUP(M2501,标准!C$39:D$59,2,TRUE),VLOOKUP(M2501,标准!C$3:D$23,2,TRUE))))</f>
        <v>90</v>
      </c>
      <c r="O2501" s="76">
        <v>160</v>
      </c>
      <c r="P2501" s="71">
        <f>IF(A2501&lt;43,IF(F2501="女",VLOOKUP(O2501/100,标准!E$108:F$128,2,TRUE),VLOOKUP(O2501/100,标准!E$74:F$94,2,TRUE)),IF(F2501="女",VLOOKUP(O2501/100,标准!E$39:F$59,2,TRUE),VLOOKUP(O2501/100,标准!E$3:F$23,2,TRUE)))</f>
        <v>66</v>
      </c>
      <c r="Q2501" s="81">
        <v>3.43</v>
      </c>
      <c r="R2501" s="71">
        <f>IF(Q2501=0,0,IF(A2501&lt;43,IF(F2501="女",IF(Q2501="",0,VLOOKUP(Q2501,标准!I$108:J$138,2,TRUE)),IF(Q2501="",0,VLOOKUP(Q2501,标准!I$74:J$104,2,TRUE))),IF(F2501="女",IF(Q2501="",0,VLOOKUP(Q2501,标准!I$39:J$69,2,TRUE)),IF(Q2501="",0,VLOOKUP(Q2501,标准!I$3:J$33,2,TRUE)))))</f>
        <v>80</v>
      </c>
      <c r="S2501" s="76">
        <v>49</v>
      </c>
      <c r="T2501" s="71">
        <f>IF(A2501&lt;43,IF(F2501="女",VLOOKUP(S2501,标准!G$108:H$138,2,TRUE),VLOOKUP(S2501,标准!G$74:H$99,2,TRUE)),IF(F2501="女",VLOOKUP(S2501,标准!G$39:H$69,2,TRUE),VLOOKUP(S2501,标准!G$3:H$28,2,TRUE)))</f>
        <v>85</v>
      </c>
      <c r="U2501" s="88">
        <v>10.23</v>
      </c>
      <c r="V2501" s="71">
        <f>IF(U2501=0,0,IF(A2501&lt;43,IF(F2501="女",IF(U2501="",0,VLOOKUP(U2501,标准!A$108:B$128,2,TRUE)),IF(U2501="",0,VLOOKUP(U2501,标准!A$74:B$94,2,TRUE))),IF(F2501="女",IF(U2501="",0,VLOOKUP(U2501,标准!A$39:B$59,2,TRUE)),IF(U2501="",0,VLOOKUP(U2501,标准!A$3:B$23,2,TRUE)))))</f>
        <v>60</v>
      </c>
      <c r="W2501" s="86">
        <f t="shared" si="39"/>
        <v>79.85</v>
      </c>
      <c r="X2501" s="87">
        <v>4.1</v>
      </c>
      <c r="Y2501" s="87">
        <v>4</v>
      </c>
      <c r="Z2501" s="91"/>
      <c r="AA2501" s="92"/>
    </row>
    <row r="2502" customHeight="1" spans="1:27">
      <c r="A2502" s="62">
        <v>40</v>
      </c>
      <c r="B2502" s="63">
        <v>2501</v>
      </c>
      <c r="C2502" s="154" t="s">
        <v>5082</v>
      </c>
      <c r="D2502" s="154" t="s">
        <v>5032</v>
      </c>
      <c r="E2502" s="154" t="s">
        <v>4835</v>
      </c>
      <c r="F2502" s="154" t="s">
        <v>34</v>
      </c>
      <c r="G2502" s="155" t="s">
        <v>5083</v>
      </c>
      <c r="H2502" s="68">
        <v>163.5</v>
      </c>
      <c r="I2502" s="68">
        <v>48.9</v>
      </c>
      <c r="J2502" s="71">
        <f>IF(F2502="女",IF(H2502=0,0,VLOOKUP(I2502/(H2502*H2502/10000),标准!M$108:N$112,2,TRUE)),IF(H2502=0,0,VLOOKUP(I2502/(H2502*H2502/10000),标准!M$74:N$78,2,TRUE)))</f>
        <v>100</v>
      </c>
      <c r="K2502" s="72">
        <v>3883</v>
      </c>
      <c r="L2502" s="71">
        <f>IF(A2502&lt;43,IF(F2502="女",VLOOKUP(K2502,标准!K$108:L$128,2,TRUE),VLOOKUP(K2502,标准!K$74:L$94,2,TRUE)),IF(F2502="女",VLOOKUP(K2502,标准!K$39:L$59,2,TRUE),VLOOKUP(K2502,标准!K$3:L$23,2,TRUE)))</f>
        <v>100</v>
      </c>
      <c r="M2502" s="68">
        <v>24</v>
      </c>
      <c r="N2502" s="71">
        <f>IF(M2502="",0,IF(A2502&lt;43,IF(F2502="女",VLOOKUP(M2502,标准!C$108:D$128,2,TRUE),VLOOKUP(M2502,标准!C$74:D$94,2,TRUE)),IF(F2502="女",VLOOKUP(M2502,标准!C$39:D$59,2,TRUE),VLOOKUP(M2502,标准!C$3:D$23,2,TRUE))))</f>
        <v>95</v>
      </c>
      <c r="O2502" s="76">
        <v>160</v>
      </c>
      <c r="P2502" s="71">
        <f>IF(A2502&lt;43,IF(F2502="女",VLOOKUP(O2502/100,标准!E$108:F$128,2,TRUE),VLOOKUP(O2502/100,标准!E$74:F$94,2,TRUE)),IF(F2502="女",VLOOKUP(O2502/100,标准!E$39:F$59,2,TRUE),VLOOKUP(O2502/100,标准!E$3:F$23,2,TRUE)))</f>
        <v>66</v>
      </c>
      <c r="Q2502" s="81">
        <v>4</v>
      </c>
      <c r="R2502" s="71">
        <f>IF(Q2502=0,0,IF(A2502&lt;43,IF(F2502="女",IF(Q2502="",0,VLOOKUP(Q2502,标准!I$108:J$138,2,TRUE)),IF(Q2502="",0,VLOOKUP(Q2502,标准!I$74:J$104,2,TRUE))),IF(F2502="女",IF(Q2502="",0,VLOOKUP(Q2502,标准!I$39:J$69,2,TRUE)),IF(Q2502="",0,VLOOKUP(Q2502,标准!I$3:J$33,2,TRUE)))))</f>
        <v>72</v>
      </c>
      <c r="S2502" s="76">
        <v>45</v>
      </c>
      <c r="T2502" s="71">
        <f>IF(A2502&lt;43,IF(F2502="女",VLOOKUP(S2502,标准!G$108:H$138,2,TRUE),VLOOKUP(S2502,标准!G$74:H$99,2,TRUE)),IF(F2502="女",VLOOKUP(S2502,标准!G$39:H$69,2,TRUE),VLOOKUP(S2502,标准!G$3:H$28,2,TRUE)))</f>
        <v>78</v>
      </c>
      <c r="U2502" s="88">
        <v>9.79</v>
      </c>
      <c r="V2502" s="71">
        <f>IF(U2502=0,0,IF(A2502&lt;43,IF(F2502="女",IF(U2502="",0,VLOOKUP(U2502,标准!A$108:B$128,2,TRUE)),IF(U2502="",0,VLOOKUP(U2502,标准!A$74:B$94,2,TRUE))),IF(F2502="女",IF(U2502="",0,VLOOKUP(U2502,标准!A$39:B$59,2,TRUE)),IF(U2502="",0,VLOOKUP(U2502,标准!A$3:B$23,2,TRUE)))))</f>
        <v>64</v>
      </c>
      <c r="W2502" s="86">
        <f t="shared" si="39"/>
        <v>81.1</v>
      </c>
      <c r="X2502" s="87">
        <v>4.6</v>
      </c>
      <c r="Y2502" s="87">
        <v>4.8</v>
      </c>
      <c r="Z2502" s="91"/>
      <c r="AA2502" s="92"/>
    </row>
    <row r="2503" customHeight="1" spans="1:27">
      <c r="A2503" s="62">
        <v>40</v>
      </c>
      <c r="B2503" s="63">
        <v>2502</v>
      </c>
      <c r="C2503" s="154" t="s">
        <v>5084</v>
      </c>
      <c r="D2503" s="154" t="s">
        <v>5032</v>
      </c>
      <c r="E2503" s="154" t="s">
        <v>4835</v>
      </c>
      <c r="F2503" s="154" t="s">
        <v>34</v>
      </c>
      <c r="G2503" s="155" t="s">
        <v>5085</v>
      </c>
      <c r="H2503" s="68">
        <v>155</v>
      </c>
      <c r="I2503" s="68">
        <v>50.5</v>
      </c>
      <c r="J2503" s="71">
        <f>IF(F2503="女",IF(H2503=0,0,VLOOKUP(I2503/(H2503*H2503/10000),标准!M$108:N$112,2,TRUE)),IF(H2503=0,0,VLOOKUP(I2503/(H2503*H2503/10000),标准!M$74:N$78,2,TRUE)))</f>
        <v>100</v>
      </c>
      <c r="K2503" s="72">
        <v>3521</v>
      </c>
      <c r="L2503" s="71">
        <f>IF(A2503&lt;43,IF(F2503="女",VLOOKUP(K2503,标准!K$108:L$128,2,TRUE),VLOOKUP(K2503,标准!K$74:L$94,2,TRUE)),IF(F2503="女",VLOOKUP(K2503,标准!K$39:L$59,2,TRUE),VLOOKUP(K2503,标准!K$3:L$23,2,TRUE)))</f>
        <v>100</v>
      </c>
      <c r="M2503" s="68">
        <v>24</v>
      </c>
      <c r="N2503" s="71">
        <f>IF(M2503="",0,IF(A2503&lt;43,IF(F2503="女",VLOOKUP(M2503,标准!C$108:D$128,2,TRUE),VLOOKUP(M2503,标准!C$74:D$94,2,TRUE)),IF(F2503="女",VLOOKUP(M2503,标准!C$39:D$59,2,TRUE),VLOOKUP(M2503,标准!C$3:D$23,2,TRUE))))</f>
        <v>95</v>
      </c>
      <c r="O2503" s="76">
        <v>165</v>
      </c>
      <c r="P2503" s="71">
        <f>IF(A2503&lt;43,IF(F2503="女",VLOOKUP(O2503/100,标准!E$108:F$128,2,TRUE),VLOOKUP(O2503/100,标准!E$74:F$94,2,TRUE)),IF(F2503="女",VLOOKUP(O2503/100,标准!E$39:F$59,2,TRUE),VLOOKUP(O2503/100,标准!E$3:F$23,2,TRUE)))</f>
        <v>68</v>
      </c>
      <c r="Q2503" s="81">
        <v>3.58</v>
      </c>
      <c r="R2503" s="71">
        <f>IF(Q2503=0,0,IF(A2503&lt;43,IF(F2503="女",IF(Q2503="",0,VLOOKUP(Q2503,标准!I$108:J$138,2,TRUE)),IF(Q2503="",0,VLOOKUP(Q2503,标准!I$74:J$104,2,TRUE))),IF(F2503="女",IF(Q2503="",0,VLOOKUP(Q2503,标准!I$39:J$69,2,TRUE)),IF(Q2503="",0,VLOOKUP(Q2503,标准!I$3:J$33,2,TRUE)))))</f>
        <v>74</v>
      </c>
      <c r="S2503" s="76">
        <v>51</v>
      </c>
      <c r="T2503" s="71">
        <f>IF(A2503&lt;43,IF(F2503="女",VLOOKUP(S2503,标准!G$108:H$138,2,TRUE),VLOOKUP(S2503,标准!G$74:H$99,2,TRUE)),IF(F2503="女",VLOOKUP(S2503,标准!G$39:H$69,2,TRUE),VLOOKUP(S2503,标准!G$3:H$28,2,TRUE)))</f>
        <v>85</v>
      </c>
      <c r="U2503" s="88">
        <v>9.04</v>
      </c>
      <c r="V2503" s="71">
        <f>IF(U2503=0,0,IF(A2503&lt;43,IF(F2503="女",IF(U2503="",0,VLOOKUP(U2503,标准!A$108:B$128,2,TRUE)),IF(U2503="",0,VLOOKUP(U2503,标准!A$74:B$94,2,TRUE))),IF(F2503="女",IF(U2503="",0,VLOOKUP(U2503,标准!A$39:B$59,2,TRUE)),IF(U2503="",0,VLOOKUP(U2503,标准!A$3:B$23,2,TRUE)))))</f>
        <v>72</v>
      </c>
      <c r="W2503" s="86">
        <f t="shared" si="39"/>
        <v>84</v>
      </c>
      <c r="X2503" s="87">
        <v>4.8</v>
      </c>
      <c r="Y2503" s="87">
        <v>4.8</v>
      </c>
      <c r="Z2503" s="91"/>
      <c r="AA2503" s="92"/>
    </row>
    <row r="2504" customHeight="1" spans="1:27">
      <c r="A2504" s="62">
        <v>40</v>
      </c>
      <c r="B2504" s="63">
        <v>2503</v>
      </c>
      <c r="C2504" s="154" t="s">
        <v>5086</v>
      </c>
      <c r="D2504" s="154" t="s">
        <v>5032</v>
      </c>
      <c r="E2504" s="154" t="s">
        <v>4835</v>
      </c>
      <c r="F2504" s="154" t="s">
        <v>34</v>
      </c>
      <c r="G2504" s="155" t="s">
        <v>5087</v>
      </c>
      <c r="H2504" s="68">
        <v>158.4</v>
      </c>
      <c r="I2504" s="68">
        <v>40.5</v>
      </c>
      <c r="J2504" s="71">
        <f>IF(F2504="女",IF(H2504=0,0,VLOOKUP(I2504/(H2504*H2504/10000),标准!M$108:N$112,2,TRUE)),IF(H2504=0,0,VLOOKUP(I2504/(H2504*H2504/10000),标准!M$74:N$78,2,TRUE)))</f>
        <v>80</v>
      </c>
      <c r="K2504" s="72">
        <v>2668</v>
      </c>
      <c r="L2504" s="71">
        <f>IF(A2504&lt;43,IF(F2504="女",VLOOKUP(K2504,标准!K$108:L$128,2,TRUE),VLOOKUP(K2504,标准!K$74:L$94,2,TRUE)),IF(F2504="女",VLOOKUP(K2504,标准!K$39:L$59,2,TRUE),VLOOKUP(K2504,标准!K$3:L$23,2,TRUE)))</f>
        <v>72</v>
      </c>
      <c r="M2504" s="68">
        <v>23</v>
      </c>
      <c r="N2504" s="71">
        <f>IF(M2504="",0,IF(A2504&lt;43,IF(F2504="女",VLOOKUP(M2504,标准!C$108:D$128,2,TRUE),VLOOKUP(M2504,标准!C$74:D$94,2,TRUE)),IF(F2504="女",VLOOKUP(M2504,标准!C$39:D$59,2,TRUE),VLOOKUP(M2504,标准!C$3:D$23,2,TRUE))))</f>
        <v>90</v>
      </c>
      <c r="O2504" s="76">
        <v>195</v>
      </c>
      <c r="P2504" s="71">
        <f>IF(A2504&lt;43,IF(F2504="女",VLOOKUP(O2504/100,标准!E$108:F$128,2,TRUE),VLOOKUP(O2504/100,标准!E$74:F$94,2,TRUE)),IF(F2504="女",VLOOKUP(O2504/100,标准!E$39:F$59,2,TRUE),VLOOKUP(O2504/100,标准!E$3:F$23,2,TRUE)))</f>
        <v>90</v>
      </c>
      <c r="Q2504" s="81">
        <v>3.54</v>
      </c>
      <c r="R2504" s="71">
        <f>IF(Q2504=0,0,IF(A2504&lt;43,IF(F2504="女",IF(Q2504="",0,VLOOKUP(Q2504,标准!I$108:J$138,2,TRUE)),IF(Q2504="",0,VLOOKUP(Q2504,标准!I$74:J$104,2,TRUE))),IF(F2504="女",IF(Q2504="",0,VLOOKUP(Q2504,标准!I$39:J$69,2,TRUE)),IF(Q2504="",0,VLOOKUP(Q2504,标准!I$3:J$33,2,TRUE)))))</f>
        <v>76</v>
      </c>
      <c r="S2504" s="76">
        <v>48</v>
      </c>
      <c r="T2504" s="71">
        <f>IF(A2504&lt;43,IF(F2504="女",VLOOKUP(S2504,标准!G$108:H$138,2,TRUE),VLOOKUP(S2504,标准!G$74:H$99,2,TRUE)),IF(F2504="女",VLOOKUP(S2504,标准!G$39:H$69,2,TRUE),VLOOKUP(S2504,标准!G$3:H$28,2,TRUE)))</f>
        <v>80</v>
      </c>
      <c r="U2504" s="88">
        <v>8.64</v>
      </c>
      <c r="V2504" s="71">
        <f>IF(U2504=0,0,IF(A2504&lt;43,IF(F2504="女",IF(U2504="",0,VLOOKUP(U2504,标准!A$108:B$128,2,TRUE)),IF(U2504="",0,VLOOKUP(U2504,标准!A$74:B$94,2,TRUE))),IF(F2504="女",IF(U2504="",0,VLOOKUP(U2504,标准!A$39:B$59,2,TRUE)),IF(U2504="",0,VLOOKUP(U2504,标准!A$3:B$23,2,TRUE)))))</f>
        <v>76</v>
      </c>
      <c r="W2504" s="86">
        <f t="shared" si="39"/>
        <v>79.2</v>
      </c>
      <c r="X2504" s="87">
        <v>5</v>
      </c>
      <c r="Y2504" s="87">
        <v>4.4</v>
      </c>
      <c r="Z2504" s="91"/>
      <c r="AA2504" s="92"/>
    </row>
    <row r="2505" customHeight="1" spans="1:27">
      <c r="A2505" s="62">
        <v>40</v>
      </c>
      <c r="B2505" s="63">
        <v>2504</v>
      </c>
      <c r="C2505" s="154" t="s">
        <v>5088</v>
      </c>
      <c r="D2505" s="154" t="s">
        <v>5032</v>
      </c>
      <c r="E2505" s="154" t="s">
        <v>4835</v>
      </c>
      <c r="F2505" s="154" t="s">
        <v>34</v>
      </c>
      <c r="G2505" s="155" t="s">
        <v>5089</v>
      </c>
      <c r="H2505" s="68">
        <v>162.8</v>
      </c>
      <c r="I2505" s="68">
        <v>46.5</v>
      </c>
      <c r="J2505" s="71">
        <f>IF(F2505="女",IF(H2505=0,0,VLOOKUP(I2505/(H2505*H2505/10000),标准!M$108:N$112,2,TRUE)),IF(H2505=0,0,VLOOKUP(I2505/(H2505*H2505/10000),标准!M$74:N$78,2,TRUE)))</f>
        <v>100</v>
      </c>
      <c r="K2505" s="72">
        <v>3421</v>
      </c>
      <c r="L2505" s="71">
        <f>IF(A2505&lt;43,IF(F2505="女",VLOOKUP(K2505,标准!K$108:L$128,2,TRUE),VLOOKUP(K2505,标准!K$74:L$94,2,TRUE)),IF(F2505="女",VLOOKUP(K2505,标准!K$39:L$59,2,TRUE),VLOOKUP(K2505,标准!K$3:L$23,2,TRUE)))</f>
        <v>100</v>
      </c>
      <c r="M2505" s="68">
        <v>28</v>
      </c>
      <c r="N2505" s="71">
        <f>IF(M2505="",0,IF(A2505&lt;43,IF(F2505="女",VLOOKUP(M2505,标准!C$108:D$128,2,TRUE),VLOOKUP(M2505,标准!C$74:D$94,2,TRUE)),IF(F2505="女",VLOOKUP(M2505,标准!C$39:D$59,2,TRUE),VLOOKUP(M2505,标准!C$3:D$23,2,TRUE))))</f>
        <v>100</v>
      </c>
      <c r="O2505" s="76">
        <v>178</v>
      </c>
      <c r="P2505" s="71">
        <f>IF(A2505&lt;43,IF(F2505="女",VLOOKUP(O2505/100,标准!E$108:F$128,2,TRUE),VLOOKUP(O2505/100,标准!E$74:F$94,2,TRUE)),IF(F2505="女",VLOOKUP(O2505/100,标准!E$39:F$59,2,TRUE),VLOOKUP(O2505/100,标准!E$3:F$23,2,TRUE)))</f>
        <v>78</v>
      </c>
      <c r="Q2505" s="81">
        <v>4.24</v>
      </c>
      <c r="R2505" s="71">
        <f>IF(Q2505=0,0,IF(A2505&lt;43,IF(F2505="女",IF(Q2505="",0,VLOOKUP(Q2505,标准!I$108:J$138,2,TRUE)),IF(Q2505="",0,VLOOKUP(Q2505,标准!I$74:J$104,2,TRUE))),IF(F2505="女",IF(Q2505="",0,VLOOKUP(Q2505,标准!I$39:J$69,2,TRUE)),IF(Q2505="",0,VLOOKUP(Q2505,标准!I$3:J$33,2,TRUE)))))</f>
        <v>64</v>
      </c>
      <c r="S2505" s="76">
        <v>41</v>
      </c>
      <c r="T2505" s="71">
        <f>IF(A2505&lt;43,IF(F2505="女",VLOOKUP(S2505,标准!G$108:H$138,2,TRUE),VLOOKUP(S2505,标准!G$74:H$99,2,TRUE)),IF(F2505="女",VLOOKUP(S2505,标准!G$39:H$69,2,TRUE),VLOOKUP(S2505,标准!G$3:H$28,2,TRUE)))</f>
        <v>74</v>
      </c>
      <c r="U2505" s="88">
        <v>9.29</v>
      </c>
      <c r="V2505" s="71">
        <f>IF(U2505=0,0,IF(A2505&lt;43,IF(F2505="女",IF(U2505="",0,VLOOKUP(U2505,标准!A$108:B$128,2,TRUE)),IF(U2505="",0,VLOOKUP(U2505,标准!A$74:B$94,2,TRUE))),IF(F2505="女",IF(U2505="",0,VLOOKUP(U2505,标准!A$39:B$59,2,TRUE)),IF(U2505="",0,VLOOKUP(U2505,标准!A$3:B$23,2,TRUE)))))</f>
        <v>70</v>
      </c>
      <c r="W2505" s="86">
        <f t="shared" si="39"/>
        <v>82</v>
      </c>
      <c r="X2505" s="87">
        <v>4.5</v>
      </c>
      <c r="Y2505" s="87">
        <v>4.6</v>
      </c>
      <c r="Z2505" s="91"/>
      <c r="AA2505" s="92"/>
    </row>
    <row r="2506" customHeight="1" spans="1:27">
      <c r="A2506" s="62">
        <v>40</v>
      </c>
      <c r="B2506" s="63">
        <v>2505</v>
      </c>
      <c r="C2506" s="154" t="s">
        <v>5090</v>
      </c>
      <c r="D2506" s="154" t="s">
        <v>5032</v>
      </c>
      <c r="E2506" s="154" t="s">
        <v>4835</v>
      </c>
      <c r="F2506" s="154" t="s">
        <v>34</v>
      </c>
      <c r="G2506" s="155" t="s">
        <v>5091</v>
      </c>
      <c r="H2506" s="68">
        <v>158</v>
      </c>
      <c r="I2506" s="68">
        <v>45.4</v>
      </c>
      <c r="J2506" s="71">
        <f>IF(F2506="女",IF(H2506=0,0,VLOOKUP(I2506/(H2506*H2506/10000),标准!M$108:N$112,2,TRUE)),IF(H2506=0,0,VLOOKUP(I2506/(H2506*H2506/10000),标准!M$74:N$78,2,TRUE)))</f>
        <v>100</v>
      </c>
      <c r="K2506" s="72">
        <v>3069</v>
      </c>
      <c r="L2506" s="71">
        <f>IF(A2506&lt;43,IF(F2506="女",VLOOKUP(K2506,标准!K$108:L$128,2,TRUE),VLOOKUP(K2506,标准!K$74:L$94,2,TRUE)),IF(F2506="女",VLOOKUP(K2506,标准!K$39:L$59,2,TRUE),VLOOKUP(K2506,标准!K$3:L$23,2,TRUE)))</f>
        <v>80</v>
      </c>
      <c r="M2506" s="68">
        <v>4.5</v>
      </c>
      <c r="N2506" s="71">
        <f>IF(M2506="",0,IF(A2506&lt;43,IF(F2506="女",VLOOKUP(M2506,标准!C$108:D$128,2,TRUE),VLOOKUP(M2506,标准!C$74:D$94,2,TRUE)),IF(F2506="女",VLOOKUP(M2506,标准!C$39:D$59,2,TRUE),VLOOKUP(M2506,标准!C$3:D$23,2,TRUE))))</f>
        <v>40</v>
      </c>
      <c r="O2506" s="76">
        <v>185</v>
      </c>
      <c r="P2506" s="71">
        <f>IF(A2506&lt;43,IF(F2506="女",VLOOKUP(O2506/100,标准!E$108:F$128,2,TRUE),VLOOKUP(O2506/100,标准!E$74:F$94,2,TRUE)),IF(F2506="女",VLOOKUP(O2506/100,标准!E$39:F$59,2,TRUE),VLOOKUP(O2506/100,标准!E$3:F$23,2,TRUE)))</f>
        <v>80</v>
      </c>
      <c r="Q2506" s="81">
        <v>3.55</v>
      </c>
      <c r="R2506" s="71">
        <f>IF(Q2506=0,0,IF(A2506&lt;43,IF(F2506="女",IF(Q2506="",0,VLOOKUP(Q2506,标准!I$108:J$138,2,TRUE)),IF(Q2506="",0,VLOOKUP(Q2506,标准!I$74:J$104,2,TRUE))),IF(F2506="女",IF(Q2506="",0,VLOOKUP(Q2506,标准!I$39:J$69,2,TRUE)),IF(Q2506="",0,VLOOKUP(Q2506,标准!I$3:J$33,2,TRUE)))))</f>
        <v>74</v>
      </c>
      <c r="S2506" s="76">
        <v>55</v>
      </c>
      <c r="T2506" s="71">
        <f>IF(A2506&lt;43,IF(F2506="女",VLOOKUP(S2506,标准!G$108:H$138,2,TRUE),VLOOKUP(S2506,标准!G$74:H$99,2,TRUE)),IF(F2506="女",VLOOKUP(S2506,标准!G$39:H$69,2,TRUE),VLOOKUP(S2506,标准!G$3:H$28,2,TRUE)))</f>
        <v>95</v>
      </c>
      <c r="U2506" s="88">
        <v>9.03</v>
      </c>
      <c r="V2506" s="71">
        <f>IF(U2506=0,0,IF(A2506&lt;43,IF(F2506="女",IF(U2506="",0,VLOOKUP(U2506,标准!A$108:B$128,2,TRUE)),IF(U2506="",0,VLOOKUP(U2506,标准!A$74:B$94,2,TRUE))),IF(F2506="女",IF(U2506="",0,VLOOKUP(U2506,标准!A$39:B$59,2,TRUE)),IF(U2506="",0,VLOOKUP(U2506,标准!A$3:B$23,2,TRUE)))))</f>
        <v>72</v>
      </c>
      <c r="W2506" s="86">
        <f t="shared" si="39"/>
        <v>77.7</v>
      </c>
      <c r="X2506" s="87">
        <v>3.7</v>
      </c>
      <c r="Y2506" s="87">
        <v>3.8</v>
      </c>
      <c r="Z2506" s="91"/>
      <c r="AA2506" s="92"/>
    </row>
    <row r="2507" customHeight="1" spans="1:27">
      <c r="A2507" s="62">
        <v>40</v>
      </c>
      <c r="B2507" s="63">
        <v>2506</v>
      </c>
      <c r="C2507" s="154" t="s">
        <v>5092</v>
      </c>
      <c r="D2507" s="154" t="s">
        <v>5032</v>
      </c>
      <c r="E2507" s="154" t="s">
        <v>4835</v>
      </c>
      <c r="F2507" s="154" t="s">
        <v>34</v>
      </c>
      <c r="G2507" s="155" t="s">
        <v>5093</v>
      </c>
      <c r="H2507" s="68">
        <v>151.5</v>
      </c>
      <c r="I2507" s="68">
        <v>46.1</v>
      </c>
      <c r="J2507" s="71">
        <f>IF(F2507="女",IF(H2507=0,0,VLOOKUP(I2507/(H2507*H2507/10000),标准!M$108:N$112,2,TRUE)),IF(H2507=0,0,VLOOKUP(I2507/(H2507*H2507/10000),标准!M$74:N$78,2,TRUE)))</f>
        <v>100</v>
      </c>
      <c r="K2507" s="72">
        <v>2623</v>
      </c>
      <c r="L2507" s="71">
        <f>IF(A2507&lt;43,IF(F2507="女",VLOOKUP(K2507,标准!K$108:L$128,2,TRUE),VLOOKUP(K2507,标准!K$74:L$94,2,TRUE)),IF(F2507="女",VLOOKUP(K2507,标准!K$39:L$59,2,TRUE),VLOOKUP(K2507,标准!K$3:L$23,2,TRUE)))</f>
        <v>72</v>
      </c>
      <c r="M2507" s="68">
        <v>14</v>
      </c>
      <c r="N2507" s="71">
        <f>IF(M2507="",0,IF(A2507&lt;43,IF(F2507="女",VLOOKUP(M2507,标准!C$108:D$128,2,TRUE),VLOOKUP(M2507,标准!C$74:D$94,2,TRUE)),IF(F2507="女",VLOOKUP(M2507,标准!C$39:D$59,2,TRUE),VLOOKUP(M2507,标准!C$3:D$23,2,TRUE))))</f>
        <v>72</v>
      </c>
      <c r="O2507" s="76">
        <v>165</v>
      </c>
      <c r="P2507" s="71">
        <f>IF(A2507&lt;43,IF(F2507="女",VLOOKUP(O2507/100,标准!E$108:F$128,2,TRUE),VLOOKUP(O2507/100,标准!E$74:F$94,2,TRUE)),IF(F2507="女",VLOOKUP(O2507/100,标准!E$39:F$59,2,TRUE),VLOOKUP(O2507/100,标准!E$3:F$23,2,TRUE)))</f>
        <v>68</v>
      </c>
      <c r="Q2507" s="81">
        <v>4.29</v>
      </c>
      <c r="R2507" s="71">
        <f>IF(Q2507=0,0,IF(A2507&lt;43,IF(F2507="女",IF(Q2507="",0,VLOOKUP(Q2507,标准!I$108:J$138,2,TRUE)),IF(Q2507="",0,VLOOKUP(Q2507,标准!I$74:J$104,2,TRUE))),IF(F2507="女",IF(Q2507="",0,VLOOKUP(Q2507,标准!I$39:J$69,2,TRUE)),IF(Q2507="",0,VLOOKUP(Q2507,标准!I$3:J$33,2,TRUE)))))</f>
        <v>62</v>
      </c>
      <c r="S2507" s="76">
        <v>36</v>
      </c>
      <c r="T2507" s="71">
        <f>IF(A2507&lt;43,IF(F2507="女",VLOOKUP(S2507,标准!G$108:H$138,2,TRUE),VLOOKUP(S2507,标准!G$74:H$99,2,TRUE)),IF(F2507="女",VLOOKUP(S2507,标准!G$39:H$69,2,TRUE),VLOOKUP(S2507,标准!G$3:H$28,2,TRUE)))</f>
        <v>70</v>
      </c>
      <c r="U2507" s="88">
        <v>9.53</v>
      </c>
      <c r="V2507" s="71">
        <f>IF(U2507=0,0,IF(A2507&lt;43,IF(F2507="女",IF(U2507="",0,VLOOKUP(U2507,标准!A$108:B$128,2,TRUE)),IF(U2507="",0,VLOOKUP(U2507,标准!A$74:B$94,2,TRUE))),IF(F2507="女",IF(U2507="",0,VLOOKUP(U2507,标准!A$39:B$59,2,TRUE)),IF(U2507="",0,VLOOKUP(U2507,标准!A$3:B$23,2,TRUE)))))</f>
        <v>66</v>
      </c>
      <c r="W2507" s="86">
        <f t="shared" si="39"/>
        <v>72.4</v>
      </c>
      <c r="X2507" s="87">
        <v>4.4</v>
      </c>
      <c r="Y2507" s="87">
        <v>4.4</v>
      </c>
      <c r="Z2507" s="91"/>
      <c r="AA2507" s="92"/>
    </row>
    <row r="2508" customHeight="1" spans="1:27">
      <c r="A2508" s="62">
        <v>40</v>
      </c>
      <c r="B2508" s="63">
        <v>2507</v>
      </c>
      <c r="C2508" s="154" t="s">
        <v>5094</v>
      </c>
      <c r="D2508" s="154" t="s">
        <v>5032</v>
      </c>
      <c r="E2508" s="154" t="s">
        <v>4835</v>
      </c>
      <c r="F2508" s="154" t="s">
        <v>30</v>
      </c>
      <c r="G2508" s="155" t="s">
        <v>5095</v>
      </c>
      <c r="H2508" s="68">
        <v>177.2</v>
      </c>
      <c r="I2508" s="68">
        <v>59.8</v>
      </c>
      <c r="J2508" s="71">
        <f>IF(F2508="女",IF(H2508=0,0,VLOOKUP(I2508/(H2508*H2508/10000),标准!M$108:N$112,2,TRUE)),IF(H2508=0,0,VLOOKUP(I2508/(H2508*H2508/10000),标准!M$74:N$78,2,TRUE)))</f>
        <v>100</v>
      </c>
      <c r="K2508" s="72">
        <v>4026</v>
      </c>
      <c r="L2508" s="71">
        <f>IF(A2508&lt;43,IF(F2508="女",VLOOKUP(K2508,标准!K$108:L$128,2,TRUE),VLOOKUP(K2508,标准!K$74:L$94,2,TRUE)),IF(F2508="女",VLOOKUP(K2508,标准!K$39:L$59,2,TRUE),VLOOKUP(K2508,标准!K$3:L$23,2,TRUE)))</f>
        <v>74</v>
      </c>
      <c r="M2508" s="68">
        <v>9.5</v>
      </c>
      <c r="N2508" s="71">
        <f>IF(M2508="",0,IF(A2508&lt;43,IF(F2508="女",VLOOKUP(M2508,标准!C$108:D$128,2,TRUE),VLOOKUP(M2508,标准!C$74:D$94,2,TRUE)),IF(F2508="女",VLOOKUP(M2508,标准!C$39:D$59,2,TRUE),VLOOKUP(M2508,标准!C$3:D$23,2,TRUE))))</f>
        <v>68</v>
      </c>
      <c r="O2508" s="76">
        <v>245</v>
      </c>
      <c r="P2508" s="71">
        <f>IF(A2508&lt;43,IF(F2508="女",VLOOKUP(O2508/100,标准!E$108:F$128,2,TRUE),VLOOKUP(O2508/100,标准!E$74:F$94,2,TRUE)),IF(F2508="女",VLOOKUP(O2508/100,标准!E$39:F$59,2,TRUE),VLOOKUP(O2508/100,标准!E$3:F$23,2,TRUE)))</f>
        <v>78</v>
      </c>
      <c r="Q2508" s="81">
        <v>4.16</v>
      </c>
      <c r="R2508" s="71">
        <f>IF(Q2508=0,0,IF(A2508&lt;43,IF(F2508="女",IF(Q2508="",0,VLOOKUP(Q2508,标准!I$108:J$138,2,TRUE)),IF(Q2508="",0,VLOOKUP(Q2508,标准!I$74:J$104,2,TRUE))),IF(F2508="女",IF(Q2508="",0,VLOOKUP(Q2508,标准!I$39:J$69,2,TRUE)),IF(Q2508="",0,VLOOKUP(Q2508,标准!I$3:J$33,2,TRUE)))))</f>
        <v>66</v>
      </c>
      <c r="S2508" s="76">
        <v>15</v>
      </c>
      <c r="T2508" s="71">
        <f>IF(A2508&lt;43,IF(F2508="女",VLOOKUP(S2508,标准!G$108:H$138,2,TRUE),VLOOKUP(S2508,标准!G$74:H$99,2,TRUE)),IF(F2508="女",VLOOKUP(S2508,标准!G$39:H$69,2,TRUE),VLOOKUP(S2508,标准!G$3:H$28,2,TRUE)))</f>
        <v>80</v>
      </c>
      <c r="U2508" s="88">
        <v>7.6</v>
      </c>
      <c r="V2508" s="71">
        <f>IF(U2508=0,0,IF(A2508&lt;43,IF(F2508="女",IF(U2508="",0,VLOOKUP(U2508,标准!A$108:B$128,2,TRUE)),IF(U2508="",0,VLOOKUP(U2508,标准!A$74:B$94,2,TRUE))),IF(F2508="女",IF(U2508="",0,VLOOKUP(U2508,标准!A$39:B$59,2,TRUE)),IF(U2508="",0,VLOOKUP(U2508,标准!A$3:B$23,2,TRUE)))))</f>
        <v>74</v>
      </c>
      <c r="W2508" s="86">
        <f t="shared" si="39"/>
        <v>76.7</v>
      </c>
      <c r="X2508" s="87">
        <v>3.7</v>
      </c>
      <c r="Y2508" s="87">
        <v>3.7</v>
      </c>
      <c r="Z2508" s="91"/>
      <c r="AA2508" s="92"/>
    </row>
    <row r="2509" customHeight="1" spans="1:27">
      <c r="A2509" s="62">
        <v>40</v>
      </c>
      <c r="B2509" s="63">
        <v>2508</v>
      </c>
      <c r="C2509" s="154" t="s">
        <v>5096</v>
      </c>
      <c r="D2509" s="154" t="s">
        <v>5032</v>
      </c>
      <c r="E2509" s="154" t="s">
        <v>4835</v>
      </c>
      <c r="F2509" s="154" t="s">
        <v>34</v>
      </c>
      <c r="G2509" s="155" t="s">
        <v>5097</v>
      </c>
      <c r="H2509" s="68">
        <v>158.4</v>
      </c>
      <c r="I2509" s="68">
        <v>42.2</v>
      </c>
      <c r="J2509" s="71">
        <f>IF(F2509="女",IF(H2509=0,0,VLOOKUP(I2509/(H2509*H2509/10000),标准!M$108:N$112,2,TRUE)),IF(H2509=0,0,VLOOKUP(I2509/(H2509*H2509/10000),标准!M$74:N$78,2,TRUE)))</f>
        <v>80</v>
      </c>
      <c r="K2509" s="72">
        <v>2789</v>
      </c>
      <c r="L2509" s="71">
        <f>IF(A2509&lt;43,IF(F2509="女",VLOOKUP(K2509,标准!K$108:L$128,2,TRUE),VLOOKUP(K2509,标准!K$74:L$94,2,TRUE)),IF(F2509="女",VLOOKUP(K2509,标准!K$39:L$59,2,TRUE),VLOOKUP(K2509,标准!K$3:L$23,2,TRUE)))</f>
        <v>74</v>
      </c>
      <c r="M2509" s="68">
        <v>15</v>
      </c>
      <c r="N2509" s="71">
        <f>IF(M2509="",0,IF(A2509&lt;43,IF(F2509="女",VLOOKUP(M2509,标准!C$108:D$128,2,TRUE),VLOOKUP(M2509,标准!C$74:D$94,2,TRUE)),IF(F2509="女",VLOOKUP(M2509,标准!C$39:D$59,2,TRUE),VLOOKUP(M2509,标准!C$3:D$23,2,TRUE))))</f>
        <v>72</v>
      </c>
      <c r="O2509" s="76">
        <v>185</v>
      </c>
      <c r="P2509" s="71">
        <f>IF(A2509&lt;43,IF(F2509="女",VLOOKUP(O2509/100,标准!E$108:F$128,2,TRUE),VLOOKUP(O2509/100,标准!E$74:F$94,2,TRUE)),IF(F2509="女",VLOOKUP(O2509/100,标准!E$39:F$59,2,TRUE),VLOOKUP(O2509/100,标准!E$3:F$23,2,TRUE)))</f>
        <v>80</v>
      </c>
      <c r="Q2509" s="81">
        <v>3.46</v>
      </c>
      <c r="R2509" s="71">
        <f>IF(Q2509=0,0,IF(A2509&lt;43,IF(F2509="女",IF(Q2509="",0,VLOOKUP(Q2509,标准!I$108:J$138,2,TRUE)),IF(Q2509="",0,VLOOKUP(Q2509,标准!I$74:J$104,2,TRUE))),IF(F2509="女",IF(Q2509="",0,VLOOKUP(Q2509,标准!I$39:J$69,2,TRUE)),IF(Q2509="",0,VLOOKUP(Q2509,标准!I$3:J$33,2,TRUE)))))</f>
        <v>78</v>
      </c>
      <c r="S2509" s="76">
        <v>45</v>
      </c>
      <c r="T2509" s="71">
        <f>IF(A2509&lt;43,IF(F2509="女",VLOOKUP(S2509,标准!G$108:H$138,2,TRUE),VLOOKUP(S2509,标准!G$74:H$99,2,TRUE)),IF(F2509="女",VLOOKUP(S2509,标准!G$39:H$69,2,TRUE),VLOOKUP(S2509,标准!G$3:H$28,2,TRUE)))</f>
        <v>78</v>
      </c>
      <c r="U2509" s="88">
        <v>9.04</v>
      </c>
      <c r="V2509" s="71">
        <f>IF(U2509=0,0,IF(A2509&lt;43,IF(F2509="女",IF(U2509="",0,VLOOKUP(U2509,标准!A$108:B$128,2,TRUE)),IF(U2509="",0,VLOOKUP(U2509,标准!A$74:B$94,2,TRUE))),IF(F2509="女",IF(U2509="",0,VLOOKUP(U2509,标准!A$39:B$59,2,TRUE)),IF(U2509="",0,VLOOKUP(U2509,标准!A$3:B$23,2,TRUE)))))</f>
        <v>72</v>
      </c>
      <c r="W2509" s="86">
        <f t="shared" si="39"/>
        <v>76.1</v>
      </c>
      <c r="X2509" s="87">
        <v>3.7</v>
      </c>
      <c r="Y2509" s="87">
        <v>3.8</v>
      </c>
      <c r="Z2509" s="91"/>
      <c r="AA2509" s="92"/>
    </row>
    <row r="2510" customHeight="1" spans="1:27">
      <c r="A2510" s="62">
        <v>40</v>
      </c>
      <c r="B2510" s="63">
        <v>2509</v>
      </c>
      <c r="C2510" s="154" t="s">
        <v>5098</v>
      </c>
      <c r="D2510" s="154" t="s">
        <v>5032</v>
      </c>
      <c r="E2510" s="154" t="s">
        <v>4835</v>
      </c>
      <c r="F2510" s="154" t="s">
        <v>34</v>
      </c>
      <c r="G2510" s="155" t="s">
        <v>5099</v>
      </c>
      <c r="H2510" s="68">
        <v>155.8</v>
      </c>
      <c r="I2510" s="68">
        <v>56.2</v>
      </c>
      <c r="J2510" s="71">
        <f>IF(F2510="女",IF(H2510=0,0,VLOOKUP(I2510/(H2510*H2510/10000),标准!M$108:N$112,2,TRUE)),IF(H2510=0,0,VLOOKUP(I2510/(H2510*H2510/10000),标准!M$74:N$78,2,TRUE)))</f>
        <v>100</v>
      </c>
      <c r="K2510" s="72">
        <v>2780</v>
      </c>
      <c r="L2510" s="71">
        <f>IF(A2510&lt;43,IF(F2510="女",VLOOKUP(K2510,标准!K$108:L$128,2,TRUE),VLOOKUP(K2510,标准!K$74:L$94,2,TRUE)),IF(F2510="女",VLOOKUP(K2510,标准!K$39:L$59,2,TRUE),VLOOKUP(K2510,标准!K$3:L$23,2,TRUE)))</f>
        <v>74</v>
      </c>
      <c r="M2510" s="68">
        <v>16</v>
      </c>
      <c r="N2510" s="71">
        <f>IF(M2510="",0,IF(A2510&lt;43,IF(F2510="女",VLOOKUP(M2510,标准!C$108:D$128,2,TRUE),VLOOKUP(M2510,标准!C$74:D$94,2,TRUE)),IF(F2510="女",VLOOKUP(M2510,标准!C$39:D$59,2,TRUE),VLOOKUP(M2510,标准!C$3:D$23,2,TRUE))))</f>
        <v>74</v>
      </c>
      <c r="O2510" s="76">
        <v>180</v>
      </c>
      <c r="P2510" s="71">
        <f>IF(A2510&lt;43,IF(F2510="女",VLOOKUP(O2510/100,标准!E$108:F$128,2,TRUE),VLOOKUP(O2510/100,标准!E$74:F$94,2,TRUE)),IF(F2510="女",VLOOKUP(O2510/100,标准!E$39:F$59,2,TRUE),VLOOKUP(O2510/100,标准!E$3:F$23,2,TRUE)))</f>
        <v>78</v>
      </c>
      <c r="Q2510" s="81">
        <v>3.56</v>
      </c>
      <c r="R2510" s="71">
        <f>IF(Q2510=0,0,IF(A2510&lt;43,IF(F2510="女",IF(Q2510="",0,VLOOKUP(Q2510,标准!I$108:J$138,2,TRUE)),IF(Q2510="",0,VLOOKUP(Q2510,标准!I$74:J$104,2,TRUE))),IF(F2510="女",IF(Q2510="",0,VLOOKUP(Q2510,标准!I$39:J$69,2,TRUE)),IF(Q2510="",0,VLOOKUP(Q2510,标准!I$3:J$33,2,TRUE)))))</f>
        <v>74</v>
      </c>
      <c r="S2510" s="76">
        <v>35</v>
      </c>
      <c r="T2510" s="71">
        <f>IF(A2510&lt;43,IF(F2510="女",VLOOKUP(S2510,标准!G$108:H$138,2,TRUE),VLOOKUP(S2510,标准!G$74:H$99,2,TRUE)),IF(F2510="女",VLOOKUP(S2510,标准!G$39:H$69,2,TRUE),VLOOKUP(S2510,标准!G$3:H$28,2,TRUE)))</f>
        <v>68</v>
      </c>
      <c r="U2510" s="88">
        <v>9.45</v>
      </c>
      <c r="V2510" s="71">
        <f>IF(U2510=0,0,IF(A2510&lt;43,IF(F2510="女",IF(U2510="",0,VLOOKUP(U2510,标准!A$108:B$128,2,TRUE)),IF(U2510="",0,VLOOKUP(U2510,标准!A$74:B$94,2,TRUE))),IF(F2510="女",IF(U2510="",0,VLOOKUP(U2510,标准!A$39:B$59,2,TRUE)),IF(U2510="",0,VLOOKUP(U2510,标准!A$3:B$23,2,TRUE)))))</f>
        <v>68</v>
      </c>
      <c r="W2510" s="86">
        <f t="shared" si="39"/>
        <v>76.5</v>
      </c>
      <c r="X2510" s="87">
        <v>4.7</v>
      </c>
      <c r="Y2510" s="87">
        <v>4.7</v>
      </c>
      <c r="Z2510" s="91"/>
      <c r="AA2510" s="92"/>
    </row>
    <row r="2511" customHeight="1" spans="1:27">
      <c r="A2511" s="62">
        <v>40</v>
      </c>
      <c r="B2511" s="63">
        <v>2510</v>
      </c>
      <c r="C2511" s="154" t="s">
        <v>5100</v>
      </c>
      <c r="D2511" s="154" t="s">
        <v>5032</v>
      </c>
      <c r="E2511" s="154" t="s">
        <v>4835</v>
      </c>
      <c r="F2511" s="154" t="s">
        <v>34</v>
      </c>
      <c r="G2511" s="155" t="s">
        <v>5101</v>
      </c>
      <c r="H2511" s="68">
        <v>165.8</v>
      </c>
      <c r="I2511" s="68">
        <v>57.7</v>
      </c>
      <c r="J2511" s="71">
        <f>IF(F2511="女",IF(H2511=0,0,VLOOKUP(I2511/(H2511*H2511/10000),标准!M$108:N$112,2,TRUE)),IF(H2511=0,0,VLOOKUP(I2511/(H2511*H2511/10000),标准!M$74:N$78,2,TRUE)))</f>
        <v>100</v>
      </c>
      <c r="K2511" s="72">
        <v>4384</v>
      </c>
      <c r="L2511" s="71">
        <f>IF(A2511&lt;43,IF(F2511="女",VLOOKUP(K2511,标准!K$108:L$128,2,TRUE),VLOOKUP(K2511,标准!K$74:L$94,2,TRUE)),IF(F2511="女",VLOOKUP(K2511,标准!K$39:L$59,2,TRUE),VLOOKUP(K2511,标准!K$3:L$23,2,TRUE)))</f>
        <v>100</v>
      </c>
      <c r="M2511" s="68">
        <v>10</v>
      </c>
      <c r="N2511" s="71">
        <f>IF(M2511="",0,IF(A2511&lt;43,IF(F2511="女",VLOOKUP(M2511,标准!C$108:D$128,2,TRUE),VLOOKUP(M2511,标准!C$74:D$94,2,TRUE)),IF(F2511="女",VLOOKUP(M2511,标准!C$39:D$59,2,TRUE),VLOOKUP(M2511,标准!C$3:D$23,2,TRUE))))</f>
        <v>66</v>
      </c>
      <c r="O2511" s="76">
        <v>152</v>
      </c>
      <c r="P2511" s="71">
        <f>IF(A2511&lt;43,IF(F2511="女",VLOOKUP(O2511/100,标准!E$108:F$128,2,TRUE),VLOOKUP(O2511/100,标准!E$74:F$94,2,TRUE)),IF(F2511="女",VLOOKUP(O2511/100,标准!E$39:F$59,2,TRUE),VLOOKUP(O2511/100,标准!E$3:F$23,2,TRUE)))</f>
        <v>60</v>
      </c>
      <c r="Q2511" s="81">
        <v>3.42</v>
      </c>
      <c r="R2511" s="71">
        <f>IF(Q2511=0,0,IF(A2511&lt;43,IF(F2511="女",IF(Q2511="",0,VLOOKUP(Q2511,标准!I$108:J$138,2,TRUE)),IF(Q2511="",0,VLOOKUP(Q2511,标准!I$74:J$104,2,TRUE))),IF(F2511="女",IF(Q2511="",0,VLOOKUP(Q2511,标准!I$39:J$69,2,TRUE)),IF(Q2511="",0,VLOOKUP(Q2511,标准!I$3:J$33,2,TRUE)))))</f>
        <v>80</v>
      </c>
      <c r="S2511" s="76">
        <v>31</v>
      </c>
      <c r="T2511" s="71">
        <f>IF(A2511&lt;43,IF(F2511="女",VLOOKUP(S2511,标准!G$108:H$138,2,TRUE),VLOOKUP(S2511,标准!G$74:H$99,2,TRUE)),IF(F2511="女",VLOOKUP(S2511,标准!G$39:H$69,2,TRUE),VLOOKUP(S2511,标准!G$3:H$28,2,TRUE)))</f>
        <v>64</v>
      </c>
      <c r="U2511" s="88">
        <v>9.56</v>
      </c>
      <c r="V2511" s="71">
        <f>IF(U2511=0,0,IF(A2511&lt;43,IF(F2511="女",IF(U2511="",0,VLOOKUP(U2511,标准!A$108:B$128,2,TRUE)),IF(U2511="",0,VLOOKUP(U2511,标准!A$74:B$94,2,TRUE))),IF(F2511="女",IF(U2511="",0,VLOOKUP(U2511,标准!A$39:B$59,2,TRUE)),IF(U2511="",0,VLOOKUP(U2511,标准!A$3:B$23,2,TRUE)))))</f>
        <v>66</v>
      </c>
      <c r="W2511" s="86">
        <f t="shared" si="39"/>
        <v>78.2</v>
      </c>
      <c r="X2511" s="87">
        <v>4</v>
      </c>
      <c r="Y2511" s="87">
        <v>4</v>
      </c>
      <c r="Z2511" s="91"/>
      <c r="AA2511" s="92"/>
    </row>
    <row r="2512" customHeight="1" spans="1:27">
      <c r="A2512" s="62">
        <v>40</v>
      </c>
      <c r="B2512" s="63">
        <v>2511</v>
      </c>
      <c r="C2512" s="154" t="s">
        <v>5102</v>
      </c>
      <c r="D2512" s="154" t="s">
        <v>5032</v>
      </c>
      <c r="E2512" s="154" t="s">
        <v>4835</v>
      </c>
      <c r="F2512" s="154" t="s">
        <v>34</v>
      </c>
      <c r="G2512" s="155" t="s">
        <v>5103</v>
      </c>
      <c r="H2512" s="68">
        <v>154.4</v>
      </c>
      <c r="I2512" s="68">
        <v>40.7</v>
      </c>
      <c r="J2512" s="71">
        <f>IF(F2512="女",IF(H2512=0,0,VLOOKUP(I2512/(H2512*H2512/10000),标准!M$108:N$112,2,TRUE)),IF(H2512=0,0,VLOOKUP(I2512/(H2512*H2512/10000),标准!M$74:N$78,2,TRUE)))</f>
        <v>80</v>
      </c>
      <c r="K2512" s="72">
        <v>1784</v>
      </c>
      <c r="L2512" s="71">
        <f>IF(A2512&lt;43,IF(F2512="女",VLOOKUP(K2512,标准!K$108:L$128,2,TRUE),VLOOKUP(K2512,标准!K$74:L$94,2,TRUE)),IF(F2512="女",VLOOKUP(K2512,标准!K$39:L$59,2,TRUE),VLOOKUP(K2512,标准!K$3:L$23,2,TRUE)))</f>
        <v>0</v>
      </c>
      <c r="M2512" s="68">
        <v>18</v>
      </c>
      <c r="N2512" s="71">
        <f>IF(M2512="",0,IF(A2512&lt;43,IF(F2512="女",VLOOKUP(M2512,标准!C$108:D$128,2,TRUE),VLOOKUP(M2512,标准!C$74:D$94,2,TRUE)),IF(F2512="女",VLOOKUP(M2512,标准!C$39:D$59,2,TRUE),VLOOKUP(M2512,标准!C$3:D$23,2,TRUE))))</f>
        <v>78</v>
      </c>
      <c r="O2512" s="76">
        <v>155</v>
      </c>
      <c r="P2512" s="71">
        <f>IF(A2512&lt;43,IF(F2512="女",VLOOKUP(O2512/100,标准!E$108:F$128,2,TRUE),VLOOKUP(O2512/100,标准!E$74:F$94,2,TRUE)),IF(F2512="女",VLOOKUP(O2512/100,标准!E$39:F$59,2,TRUE),VLOOKUP(O2512/100,标准!E$3:F$23,2,TRUE)))</f>
        <v>62</v>
      </c>
      <c r="Q2512" s="81">
        <v>3.51</v>
      </c>
      <c r="R2512" s="71">
        <f>IF(Q2512=0,0,IF(A2512&lt;43,IF(F2512="女",IF(Q2512="",0,VLOOKUP(Q2512,标准!I$108:J$138,2,TRUE)),IF(Q2512="",0,VLOOKUP(Q2512,标准!I$74:J$104,2,TRUE))),IF(F2512="女",IF(Q2512="",0,VLOOKUP(Q2512,标准!I$39:J$69,2,TRUE)),IF(Q2512="",0,VLOOKUP(Q2512,标准!I$3:J$33,2,TRUE)))))</f>
        <v>76</v>
      </c>
      <c r="S2512" s="76">
        <v>30</v>
      </c>
      <c r="T2512" s="71">
        <f>IF(A2512&lt;43,IF(F2512="女",VLOOKUP(S2512,标准!G$108:H$138,2,TRUE),VLOOKUP(S2512,标准!G$74:H$99,2,TRUE)),IF(F2512="女",VLOOKUP(S2512,标准!G$39:H$69,2,TRUE),VLOOKUP(S2512,标准!G$3:H$28,2,TRUE)))</f>
        <v>64</v>
      </c>
      <c r="U2512" s="88">
        <v>9.81</v>
      </c>
      <c r="V2512" s="71">
        <f>IF(U2512=0,0,IF(A2512&lt;43,IF(F2512="女",IF(U2512="",0,VLOOKUP(U2512,标准!A$108:B$128,2,TRUE)),IF(U2512="",0,VLOOKUP(U2512,标准!A$74:B$94,2,TRUE))),IF(F2512="女",IF(U2512="",0,VLOOKUP(U2512,标准!A$39:B$59,2,TRUE)),IF(U2512="",0,VLOOKUP(U2512,标准!A$3:B$23,2,TRUE)))))</f>
        <v>64</v>
      </c>
      <c r="W2512" s="86">
        <f t="shared" si="39"/>
        <v>60.4</v>
      </c>
      <c r="X2512" s="87">
        <v>4.4</v>
      </c>
      <c r="Y2512" s="87">
        <v>4.5</v>
      </c>
      <c r="Z2512" s="91"/>
      <c r="AA2512" s="92"/>
    </row>
    <row r="2513" customHeight="1" spans="1:27">
      <c r="A2513" s="62">
        <v>40</v>
      </c>
      <c r="B2513" s="63">
        <v>2512</v>
      </c>
      <c r="C2513" s="154" t="s">
        <v>5104</v>
      </c>
      <c r="D2513" s="154" t="s">
        <v>5032</v>
      </c>
      <c r="E2513" s="154" t="s">
        <v>4835</v>
      </c>
      <c r="F2513" s="154" t="s">
        <v>34</v>
      </c>
      <c r="G2513" s="155" t="s">
        <v>5105</v>
      </c>
      <c r="H2513" s="68">
        <v>163.5</v>
      </c>
      <c r="I2513" s="68">
        <v>49.1</v>
      </c>
      <c r="J2513" s="71">
        <f>IF(F2513="女",IF(H2513=0,0,VLOOKUP(I2513/(H2513*H2513/10000),标准!M$108:N$112,2,TRUE)),IF(H2513=0,0,VLOOKUP(I2513/(H2513*H2513/10000),标准!M$74:N$78,2,TRUE)))</f>
        <v>100</v>
      </c>
      <c r="K2513" s="72">
        <v>2463</v>
      </c>
      <c r="L2513" s="71">
        <f>IF(A2513&lt;43,IF(F2513="女",VLOOKUP(K2513,标准!K$108:L$128,2,TRUE),VLOOKUP(K2513,标准!K$74:L$94,2,TRUE)),IF(F2513="女",VLOOKUP(K2513,标准!K$39:L$59,2,TRUE),VLOOKUP(K2513,标准!K$3:L$23,2,TRUE)))</f>
        <v>68</v>
      </c>
      <c r="M2513" s="68">
        <v>19</v>
      </c>
      <c r="N2513" s="71">
        <f>IF(M2513="",0,IF(A2513&lt;43,IF(F2513="女",VLOOKUP(M2513,标准!C$108:D$128,2,TRUE),VLOOKUP(M2513,标准!C$74:D$94,2,TRUE)),IF(F2513="女",VLOOKUP(M2513,标准!C$39:D$59,2,TRUE),VLOOKUP(M2513,标准!C$3:D$23,2,TRUE))))</f>
        <v>80</v>
      </c>
      <c r="O2513" s="76">
        <v>195</v>
      </c>
      <c r="P2513" s="71">
        <f>IF(A2513&lt;43,IF(F2513="女",VLOOKUP(O2513/100,标准!E$108:F$128,2,TRUE),VLOOKUP(O2513/100,标准!E$74:F$94,2,TRUE)),IF(F2513="女",VLOOKUP(O2513/100,标准!E$39:F$59,2,TRUE),VLOOKUP(O2513/100,标准!E$3:F$23,2,TRUE)))</f>
        <v>90</v>
      </c>
      <c r="Q2513" s="81">
        <v>3.4</v>
      </c>
      <c r="R2513" s="71">
        <f>IF(Q2513=0,0,IF(A2513&lt;43,IF(F2513="女",IF(Q2513="",0,VLOOKUP(Q2513,标准!I$108:J$138,2,TRUE)),IF(Q2513="",0,VLOOKUP(Q2513,标准!I$74:J$104,2,TRUE))),IF(F2513="女",IF(Q2513="",0,VLOOKUP(Q2513,标准!I$39:J$69,2,TRUE)),IF(Q2513="",0,VLOOKUP(Q2513,标准!I$3:J$33,2,TRUE)))))</f>
        <v>80</v>
      </c>
      <c r="S2513" s="76">
        <v>49</v>
      </c>
      <c r="T2513" s="71">
        <f>IF(A2513&lt;43,IF(F2513="女",VLOOKUP(S2513,标准!G$108:H$138,2,TRUE),VLOOKUP(S2513,标准!G$74:H$99,2,TRUE)),IF(F2513="女",VLOOKUP(S2513,标准!G$39:H$69,2,TRUE),VLOOKUP(S2513,标准!G$3:H$28,2,TRUE)))</f>
        <v>85</v>
      </c>
      <c r="U2513" s="88">
        <v>8.64</v>
      </c>
      <c r="V2513" s="71">
        <f>IF(U2513=0,0,IF(A2513&lt;43,IF(F2513="女",IF(U2513="",0,VLOOKUP(U2513,标准!A$108:B$128,2,TRUE)),IF(U2513="",0,VLOOKUP(U2513,标准!A$74:B$94,2,TRUE))),IF(F2513="女",IF(U2513="",0,VLOOKUP(U2513,标准!A$39:B$59,2,TRUE)),IF(U2513="",0,VLOOKUP(U2513,标准!A$3:B$23,2,TRUE)))))</f>
        <v>76</v>
      </c>
      <c r="W2513" s="86">
        <f t="shared" si="39"/>
        <v>81.9</v>
      </c>
      <c r="X2513" s="87">
        <v>3.7</v>
      </c>
      <c r="Y2513" s="87">
        <v>3.7</v>
      </c>
      <c r="Z2513" s="91"/>
      <c r="AA2513" s="92"/>
    </row>
    <row r="2514" customHeight="1" spans="1:27">
      <c r="A2514" s="62">
        <v>40</v>
      </c>
      <c r="B2514" s="63">
        <v>2513</v>
      </c>
      <c r="C2514" s="154" t="s">
        <v>5106</v>
      </c>
      <c r="D2514" s="154" t="s">
        <v>5032</v>
      </c>
      <c r="E2514" s="154" t="s">
        <v>4835</v>
      </c>
      <c r="F2514" s="154" t="s">
        <v>30</v>
      </c>
      <c r="G2514" s="155" t="s">
        <v>5107</v>
      </c>
      <c r="H2514" s="68">
        <v>190.8</v>
      </c>
      <c r="I2514" s="68">
        <v>107.8</v>
      </c>
      <c r="J2514" s="71">
        <f>IF(F2514="女",IF(H2514=0,0,VLOOKUP(I2514/(H2514*H2514/10000),标准!M$108:N$112,2,TRUE)),IF(H2514=0,0,VLOOKUP(I2514/(H2514*H2514/10000),标准!M$74:N$78,2,TRUE)))</f>
        <v>60</v>
      </c>
      <c r="K2514" s="72">
        <v>4812</v>
      </c>
      <c r="L2514" s="71">
        <f>IF(A2514&lt;43,IF(F2514="女",VLOOKUP(K2514,标准!K$108:L$128,2,TRUE),VLOOKUP(K2514,标准!K$74:L$94,2,TRUE)),IF(F2514="女",VLOOKUP(K2514,标准!K$39:L$59,2,TRUE),VLOOKUP(K2514,标准!K$3:L$23,2,TRUE)))</f>
        <v>90</v>
      </c>
      <c r="M2514" s="68">
        <v>23</v>
      </c>
      <c r="N2514" s="71">
        <f>IF(M2514="",0,IF(A2514&lt;43,IF(F2514="女",VLOOKUP(M2514,标准!C$108:D$128,2,TRUE),VLOOKUP(M2514,标准!C$74:D$94,2,TRUE)),IF(F2514="女",VLOOKUP(M2514,标准!C$39:D$59,2,TRUE),VLOOKUP(M2514,标准!C$3:D$23,2,TRUE))))</f>
        <v>90</v>
      </c>
      <c r="O2514" s="62">
        <v>190</v>
      </c>
      <c r="P2514" s="71">
        <f>IF(A2514&lt;43,IF(F2514="女",VLOOKUP(O2514/100,标准!E$108:F$128,2,TRUE),VLOOKUP(O2514/100,标准!E$74:F$94,2,TRUE)),IF(F2514="女",VLOOKUP(O2514/100,标准!E$39:F$59,2,TRUE),VLOOKUP(O2514/100,标准!E$3:F$23,2,TRUE)))</f>
        <v>20</v>
      </c>
      <c r="Q2514" s="112">
        <v>6</v>
      </c>
      <c r="R2514" s="71">
        <f>IF(Q2514=0,0,IF(A2514&lt;43,IF(F2514="女",IF(Q2514="",0,VLOOKUP(Q2514,标准!I$108:J$138,2,TRUE)),IF(Q2514="",0,VLOOKUP(Q2514,标准!I$74:J$104,2,TRUE))),IF(F2514="女",IF(Q2514="",0,VLOOKUP(Q2514,标准!I$39:J$69,2,TRUE)),IF(Q2514="",0,VLOOKUP(Q2514,标准!I$3:J$33,2,TRUE)))))</f>
        <v>10</v>
      </c>
      <c r="S2514" s="62">
        <v>0</v>
      </c>
      <c r="T2514" s="71">
        <f>IF(A2514&lt;43,IF(F2514="女",VLOOKUP(S2514,标准!G$108:H$138,2,TRUE),VLOOKUP(S2514,标准!G$74:H$99,2,TRUE)),IF(F2514="女",VLOOKUP(S2514,标准!G$39:H$69,2,TRUE),VLOOKUP(S2514,标准!G$3:H$28,2,TRUE)))</f>
        <v>0</v>
      </c>
      <c r="U2514" s="114">
        <v>7.5</v>
      </c>
      <c r="V2514" s="71">
        <f>IF(U2514=0,0,IF(A2514&lt;43,IF(F2514="女",IF(U2514="",0,VLOOKUP(U2514,标准!A$108:B$128,2,TRUE)),IF(U2514="",0,VLOOKUP(U2514,标准!A$74:B$94,2,TRUE))),IF(F2514="女",IF(U2514="",0,VLOOKUP(U2514,标准!A$39:B$59,2,TRUE)),IF(U2514="",0,VLOOKUP(U2514,标准!A$3:B$23,2,TRUE)))))</f>
        <v>76</v>
      </c>
      <c r="W2514" s="86">
        <f t="shared" si="39"/>
        <v>50.7</v>
      </c>
      <c r="X2514" s="87">
        <v>4.4</v>
      </c>
      <c r="Y2514" s="87">
        <v>4.4</v>
      </c>
      <c r="Z2514" s="91"/>
      <c r="AA2514" s="92"/>
    </row>
    <row r="2515" customHeight="1" spans="1:27">
      <c r="A2515" s="62">
        <v>40</v>
      </c>
      <c r="B2515" s="63">
        <v>2514</v>
      </c>
      <c r="C2515" s="154" t="s">
        <v>5108</v>
      </c>
      <c r="D2515" s="154" t="s">
        <v>5032</v>
      </c>
      <c r="E2515" s="154" t="s">
        <v>4835</v>
      </c>
      <c r="F2515" s="154" t="s">
        <v>34</v>
      </c>
      <c r="G2515" s="155" t="s">
        <v>5109</v>
      </c>
      <c r="H2515" s="68">
        <v>150.7</v>
      </c>
      <c r="I2515" s="68">
        <v>40</v>
      </c>
      <c r="J2515" s="71">
        <f>IF(F2515="女",IF(H2515=0,0,VLOOKUP(I2515/(H2515*H2515/10000),标准!M$108:N$112,2,TRUE)),IF(H2515=0,0,VLOOKUP(I2515/(H2515*H2515/10000),标准!M$74:N$78,2,TRUE)))</f>
        <v>100</v>
      </c>
      <c r="K2515" s="72">
        <v>2628</v>
      </c>
      <c r="L2515" s="71">
        <f>IF(A2515&lt;43,IF(F2515="女",VLOOKUP(K2515,标准!K$108:L$128,2,TRUE),VLOOKUP(K2515,标准!K$74:L$94,2,TRUE)),IF(F2515="女",VLOOKUP(K2515,标准!K$39:L$59,2,TRUE),VLOOKUP(K2515,标准!K$3:L$23,2,TRUE)))</f>
        <v>72</v>
      </c>
      <c r="M2515" s="68">
        <v>24.5</v>
      </c>
      <c r="N2515" s="71">
        <f>IF(M2515="",0,IF(A2515&lt;43,IF(F2515="女",VLOOKUP(M2515,标准!C$108:D$128,2,TRUE),VLOOKUP(M2515,标准!C$74:D$94,2,TRUE)),IF(F2515="女",VLOOKUP(M2515,标准!C$39:D$59,2,TRUE),VLOOKUP(M2515,标准!C$3:D$23,2,TRUE))))</f>
        <v>95</v>
      </c>
      <c r="O2515" s="76">
        <v>170</v>
      </c>
      <c r="P2515" s="71">
        <f>IF(A2515&lt;43,IF(F2515="女",VLOOKUP(O2515/100,标准!E$108:F$128,2,TRUE),VLOOKUP(O2515/100,标准!E$74:F$94,2,TRUE)),IF(F2515="女",VLOOKUP(O2515/100,标准!E$39:F$59,2,TRUE),VLOOKUP(O2515/100,标准!E$3:F$23,2,TRUE)))</f>
        <v>72</v>
      </c>
      <c r="Q2515" s="81">
        <v>3.59</v>
      </c>
      <c r="R2515" s="71">
        <f>IF(Q2515=0,0,IF(A2515&lt;43,IF(F2515="女",IF(Q2515="",0,VLOOKUP(Q2515,标准!I$108:J$138,2,TRUE)),IF(Q2515="",0,VLOOKUP(Q2515,标准!I$74:J$104,2,TRUE))),IF(F2515="女",IF(Q2515="",0,VLOOKUP(Q2515,标准!I$39:J$69,2,TRUE)),IF(Q2515="",0,VLOOKUP(Q2515,标准!I$3:J$33,2,TRUE)))))</f>
        <v>74</v>
      </c>
      <c r="S2515" s="76">
        <v>40</v>
      </c>
      <c r="T2515" s="71">
        <f>IF(A2515&lt;43,IF(F2515="女",VLOOKUP(S2515,标准!G$108:H$138,2,TRUE),VLOOKUP(S2515,标准!G$74:H$99,2,TRUE)),IF(F2515="女",VLOOKUP(S2515,标准!G$39:H$69,2,TRUE),VLOOKUP(S2515,标准!G$3:H$28,2,TRUE)))</f>
        <v>74</v>
      </c>
      <c r="U2515" s="88">
        <v>9.12</v>
      </c>
      <c r="V2515" s="71">
        <f>IF(U2515=0,0,IF(A2515&lt;43,IF(F2515="女",IF(U2515="",0,VLOOKUP(U2515,标准!A$108:B$128,2,TRUE)),IF(U2515="",0,VLOOKUP(U2515,标准!A$74:B$94,2,TRUE))),IF(F2515="女",IF(U2515="",0,VLOOKUP(U2515,标准!A$39:B$59,2,TRUE)),IF(U2515="",0,VLOOKUP(U2515,标准!A$3:B$23,2,TRUE)))))</f>
        <v>70</v>
      </c>
      <c r="W2515" s="86">
        <f t="shared" si="39"/>
        <v>78.7</v>
      </c>
      <c r="X2515" s="87">
        <v>3.9</v>
      </c>
      <c r="Y2515" s="87">
        <v>4.2</v>
      </c>
      <c r="Z2515" s="91"/>
      <c r="AA2515" s="92"/>
    </row>
    <row r="2516" customHeight="1" spans="1:27">
      <c r="A2516" s="62">
        <v>40</v>
      </c>
      <c r="B2516" s="63">
        <v>2515</v>
      </c>
      <c r="C2516" s="154" t="s">
        <v>5110</v>
      </c>
      <c r="D2516" s="154" t="s">
        <v>5032</v>
      </c>
      <c r="E2516" s="154" t="s">
        <v>4835</v>
      </c>
      <c r="F2516" s="154" t="s">
        <v>34</v>
      </c>
      <c r="G2516" s="155" t="s">
        <v>5111</v>
      </c>
      <c r="H2516" s="68">
        <v>162</v>
      </c>
      <c r="I2516" s="68">
        <v>59.8</v>
      </c>
      <c r="J2516" s="71">
        <f>IF(F2516="女",IF(H2516=0,0,VLOOKUP(I2516/(H2516*H2516/10000),标准!M$108:N$112,2,TRUE)),IF(H2516=0,0,VLOOKUP(I2516/(H2516*H2516/10000),标准!M$74:N$78,2,TRUE)))</f>
        <v>100</v>
      </c>
      <c r="K2516" s="72">
        <v>2888</v>
      </c>
      <c r="L2516" s="71">
        <f>IF(A2516&lt;43,IF(F2516="女",VLOOKUP(K2516,标准!K$108:L$128,2,TRUE),VLOOKUP(K2516,标准!K$74:L$94,2,TRUE)),IF(F2516="女",VLOOKUP(K2516,标准!K$39:L$59,2,TRUE),VLOOKUP(K2516,标准!K$3:L$23,2,TRUE)))</f>
        <v>76</v>
      </c>
      <c r="M2516" s="68">
        <v>16</v>
      </c>
      <c r="N2516" s="71">
        <f>IF(M2516="",0,IF(A2516&lt;43,IF(F2516="女",VLOOKUP(M2516,标准!C$108:D$128,2,TRUE),VLOOKUP(M2516,标准!C$74:D$94,2,TRUE)),IF(F2516="女",VLOOKUP(M2516,标准!C$39:D$59,2,TRUE),VLOOKUP(M2516,标准!C$3:D$23,2,TRUE))))</f>
        <v>74</v>
      </c>
      <c r="O2516" s="76">
        <v>153</v>
      </c>
      <c r="P2516" s="71">
        <f>IF(A2516&lt;43,IF(F2516="女",VLOOKUP(O2516/100,标准!E$108:F$128,2,TRUE),VLOOKUP(O2516/100,标准!E$74:F$94,2,TRUE)),IF(F2516="女",VLOOKUP(O2516/100,标准!E$39:F$59,2,TRUE),VLOOKUP(O2516/100,标准!E$3:F$23,2,TRUE)))</f>
        <v>60</v>
      </c>
      <c r="Q2516" s="81">
        <v>4.01</v>
      </c>
      <c r="R2516" s="71">
        <f>IF(Q2516=0,0,IF(A2516&lt;43,IF(F2516="女",IF(Q2516="",0,VLOOKUP(Q2516,标准!I$108:J$138,2,TRUE)),IF(Q2516="",0,VLOOKUP(Q2516,标准!I$74:J$104,2,TRUE))),IF(F2516="女",IF(Q2516="",0,VLOOKUP(Q2516,标准!I$39:J$69,2,TRUE)),IF(Q2516="",0,VLOOKUP(Q2516,标准!I$3:J$33,2,TRUE)))))</f>
        <v>72</v>
      </c>
      <c r="S2516" s="76">
        <v>24</v>
      </c>
      <c r="T2516" s="71">
        <f>IF(A2516&lt;43,IF(F2516="女",VLOOKUP(S2516,标准!G$108:H$138,2,TRUE),VLOOKUP(S2516,标准!G$74:H$99,2,TRUE)),IF(F2516="女",VLOOKUP(S2516,标准!G$39:H$69,2,TRUE),VLOOKUP(S2516,标准!G$3:H$28,2,TRUE)))</f>
        <v>50</v>
      </c>
      <c r="U2516" s="88">
        <v>9.71</v>
      </c>
      <c r="V2516" s="71">
        <f>IF(U2516=0,0,IF(A2516&lt;43,IF(F2516="女",IF(U2516="",0,VLOOKUP(U2516,标准!A$108:B$128,2,TRUE)),IF(U2516="",0,VLOOKUP(U2516,标准!A$74:B$94,2,TRUE))),IF(F2516="女",IF(U2516="",0,VLOOKUP(U2516,标准!A$39:B$59,2,TRUE)),IF(U2516="",0,VLOOKUP(U2516,标准!A$3:B$23,2,TRUE)))))</f>
        <v>64</v>
      </c>
      <c r="W2516" s="86">
        <f t="shared" si="39"/>
        <v>72</v>
      </c>
      <c r="X2516" s="87">
        <v>3.7</v>
      </c>
      <c r="Y2516" s="87">
        <v>3.7</v>
      </c>
      <c r="Z2516" s="91"/>
      <c r="AA2516" s="92"/>
    </row>
    <row r="2517" customHeight="1" spans="1:27">
      <c r="A2517" s="62">
        <v>40</v>
      </c>
      <c r="B2517" s="63">
        <v>2516</v>
      </c>
      <c r="C2517" s="154" t="s">
        <v>5112</v>
      </c>
      <c r="D2517" s="154" t="s">
        <v>5032</v>
      </c>
      <c r="E2517" s="154" t="s">
        <v>4835</v>
      </c>
      <c r="F2517" s="154" t="s">
        <v>34</v>
      </c>
      <c r="G2517" s="155" t="s">
        <v>5113</v>
      </c>
      <c r="H2517" s="68"/>
      <c r="I2517" s="68"/>
      <c r="J2517" s="71">
        <f>IF(F2517="女",IF(H2517=0,0,VLOOKUP(I2517/(H2517*H2517/10000),标准!M$108:N$112,2,TRUE)),IF(H2517=0,0,VLOOKUP(I2517/(H2517*H2517/10000),标准!M$74:N$78,2,TRUE)))</f>
        <v>0</v>
      </c>
      <c r="K2517" s="72"/>
      <c r="L2517" s="71">
        <f>IF(A2517&lt;43,IF(F2517="女",VLOOKUP(K2517,标准!K$108:L$128,2,TRUE),VLOOKUP(K2517,标准!K$74:L$94,2,TRUE)),IF(F2517="女",VLOOKUP(K2517,标准!K$39:L$59,2,TRUE),VLOOKUP(K2517,标准!K$3:L$23,2,TRUE)))</f>
        <v>0</v>
      </c>
      <c r="M2517" s="68">
        <v>0</v>
      </c>
      <c r="N2517" s="71">
        <f>IF(M2517="",0,IF(A2517&lt;43,IF(F2517="女",VLOOKUP(M2517,标准!C$108:D$128,2,TRUE),VLOOKUP(M2517,标准!C$74:D$94,2,TRUE)),IF(F2517="女",VLOOKUP(M2517,标准!C$39:D$59,2,TRUE),VLOOKUP(M2517,标准!C$3:D$23,2,TRUE))))</f>
        <v>0</v>
      </c>
      <c r="O2517" s="72"/>
      <c r="P2517" s="71">
        <f>IF(A2517&lt;43,IF(F2517="女",VLOOKUP(O2517/100,标准!E$108:F$128,2,TRUE),VLOOKUP(O2517/100,标准!E$74:F$94,2,TRUE)),IF(F2517="女",VLOOKUP(O2517/100,标准!E$39:F$59,2,TRUE),VLOOKUP(O2517/100,标准!E$3:F$23,2,TRUE)))</f>
        <v>0</v>
      </c>
      <c r="Q2517" s="82"/>
      <c r="R2517" s="71">
        <f>IF(Q2517=0,0,IF(A2517&lt;43,IF(F2517="女",IF(Q2517="",0,VLOOKUP(Q2517,标准!I$108:J$138,2,TRUE)),IF(Q2517="",0,VLOOKUP(Q2517,标准!I$74:J$104,2,TRUE))),IF(F2517="女",IF(Q2517="",0,VLOOKUP(Q2517,标准!I$39:J$69,2,TRUE)),IF(Q2517="",0,VLOOKUP(Q2517,标准!I$3:J$33,2,TRUE)))))</f>
        <v>0</v>
      </c>
      <c r="S2517" s="83"/>
      <c r="T2517" s="71">
        <f>IF(A2517&lt;43,IF(F2517="女",VLOOKUP(S2517,标准!G$108:H$138,2,TRUE),VLOOKUP(S2517,标准!G$74:H$99,2,TRUE)),IF(F2517="女",VLOOKUP(S2517,标准!G$39:H$69,2,TRUE),VLOOKUP(S2517,标准!G$3:H$28,2,TRUE)))</f>
        <v>0</v>
      </c>
      <c r="U2517" s="89"/>
      <c r="V2517" s="71">
        <f>IF(U2517=0,0,IF(A2517&lt;43,IF(F2517="女",IF(U2517="",0,VLOOKUP(U2517,标准!A$108:B$128,2,TRUE)),IF(U2517="",0,VLOOKUP(U2517,标准!A$74:B$94,2,TRUE))),IF(F2517="女",IF(U2517="",0,VLOOKUP(U2517,标准!A$39:B$59,2,TRUE)),IF(U2517="",0,VLOOKUP(U2517,标准!A$3:B$23,2,TRUE)))))</f>
        <v>0</v>
      </c>
      <c r="W2517" s="86">
        <v>60</v>
      </c>
      <c r="X2517" s="87"/>
      <c r="Y2517" s="87"/>
      <c r="Z2517" s="91"/>
      <c r="AA2517" s="92" t="s">
        <v>144</v>
      </c>
    </row>
    <row r="2518" customHeight="1" spans="1:27">
      <c r="A2518" s="62">
        <v>40</v>
      </c>
      <c r="B2518" s="63">
        <v>2517</v>
      </c>
      <c r="C2518" s="154" t="s">
        <v>5114</v>
      </c>
      <c r="D2518" s="154" t="s">
        <v>5032</v>
      </c>
      <c r="E2518" s="154" t="s">
        <v>4835</v>
      </c>
      <c r="F2518" s="154" t="s">
        <v>34</v>
      </c>
      <c r="G2518" s="155" t="s">
        <v>5115</v>
      </c>
      <c r="H2518" s="68">
        <v>155.1</v>
      </c>
      <c r="I2518" s="68">
        <v>50.8</v>
      </c>
      <c r="J2518" s="71">
        <f>IF(F2518="女",IF(H2518=0,0,VLOOKUP(I2518/(H2518*H2518/10000),标准!M$108:N$112,2,TRUE)),IF(H2518=0,0,VLOOKUP(I2518/(H2518*H2518/10000),标准!M$74:N$78,2,TRUE)))</f>
        <v>100</v>
      </c>
      <c r="K2518" s="72">
        <v>3624</v>
      </c>
      <c r="L2518" s="71">
        <f>IF(A2518&lt;43,IF(F2518="女",VLOOKUP(K2518,标准!K$108:L$128,2,TRUE),VLOOKUP(K2518,标准!K$74:L$94,2,TRUE)),IF(F2518="女",VLOOKUP(K2518,标准!K$39:L$59,2,TRUE),VLOOKUP(K2518,标准!K$3:L$23,2,TRUE)))</f>
        <v>100</v>
      </c>
      <c r="M2518" s="68">
        <v>22</v>
      </c>
      <c r="N2518" s="71">
        <f>IF(M2518="",0,IF(A2518&lt;43,IF(F2518="女",VLOOKUP(M2518,标准!C$108:D$128,2,TRUE),VLOOKUP(M2518,标准!C$74:D$94,2,TRUE)),IF(F2518="女",VLOOKUP(M2518,标准!C$39:D$59,2,TRUE),VLOOKUP(M2518,标准!C$3:D$23,2,TRUE))))</f>
        <v>85</v>
      </c>
      <c r="O2518" s="76">
        <v>165</v>
      </c>
      <c r="P2518" s="71">
        <f>IF(A2518&lt;43,IF(F2518="女",VLOOKUP(O2518/100,标准!E$108:F$128,2,TRUE),VLOOKUP(O2518/100,标准!E$74:F$94,2,TRUE)),IF(F2518="女",VLOOKUP(O2518/100,标准!E$39:F$59,2,TRUE),VLOOKUP(O2518/100,标准!E$3:F$23,2,TRUE)))</f>
        <v>68</v>
      </c>
      <c r="Q2518" s="81">
        <v>3.44</v>
      </c>
      <c r="R2518" s="71">
        <f>IF(Q2518=0,0,IF(A2518&lt;43,IF(F2518="女",IF(Q2518="",0,VLOOKUP(Q2518,标准!I$108:J$138,2,TRUE)),IF(Q2518="",0,VLOOKUP(Q2518,标准!I$74:J$104,2,TRUE))),IF(F2518="女",IF(Q2518="",0,VLOOKUP(Q2518,标准!I$39:J$69,2,TRUE)),IF(Q2518="",0,VLOOKUP(Q2518,标准!I$3:J$33,2,TRUE)))))</f>
        <v>80</v>
      </c>
      <c r="S2518" s="76">
        <v>40</v>
      </c>
      <c r="T2518" s="71">
        <f>IF(A2518&lt;43,IF(F2518="女",VLOOKUP(S2518,标准!G$108:H$138,2,TRUE),VLOOKUP(S2518,标准!G$74:H$99,2,TRUE)),IF(F2518="女",VLOOKUP(S2518,标准!G$39:H$69,2,TRUE),VLOOKUP(S2518,标准!G$3:H$28,2,TRUE)))</f>
        <v>74</v>
      </c>
      <c r="U2518" s="88">
        <v>8.98</v>
      </c>
      <c r="V2518" s="71">
        <f>IF(U2518=0,0,IF(A2518&lt;43,IF(F2518="女",IF(U2518="",0,VLOOKUP(U2518,标准!A$108:B$128,2,TRUE)),IF(U2518="",0,VLOOKUP(U2518,标准!A$74:B$94,2,TRUE))),IF(F2518="女",IF(U2518="",0,VLOOKUP(U2518,标准!A$39:B$59,2,TRUE)),IF(U2518="",0,VLOOKUP(U2518,标准!A$3:B$23,2,TRUE)))))</f>
        <v>72</v>
      </c>
      <c r="W2518" s="86">
        <f t="shared" si="39"/>
        <v>83.1</v>
      </c>
      <c r="X2518" s="87">
        <v>4.9</v>
      </c>
      <c r="Y2518" s="87">
        <v>4.7</v>
      </c>
      <c r="Z2518" s="91"/>
      <c r="AA2518" s="92"/>
    </row>
    <row r="2519" customHeight="1" spans="1:27">
      <c r="A2519" s="62">
        <v>40</v>
      </c>
      <c r="B2519" s="63">
        <v>2518</v>
      </c>
      <c r="C2519" s="154" t="s">
        <v>5116</v>
      </c>
      <c r="D2519" s="154" t="s">
        <v>5032</v>
      </c>
      <c r="E2519" s="154" t="s">
        <v>4835</v>
      </c>
      <c r="F2519" s="154" t="s">
        <v>34</v>
      </c>
      <c r="G2519" s="155" t="s">
        <v>5117</v>
      </c>
      <c r="H2519" s="68">
        <v>167.3</v>
      </c>
      <c r="I2519" s="68">
        <v>56.9</v>
      </c>
      <c r="J2519" s="71">
        <f>IF(F2519="女",IF(H2519=0,0,VLOOKUP(I2519/(H2519*H2519/10000),标准!M$108:N$112,2,TRUE)),IF(H2519=0,0,VLOOKUP(I2519/(H2519*H2519/10000),标准!M$74:N$78,2,TRUE)))</f>
        <v>100</v>
      </c>
      <c r="K2519" s="72">
        <v>3710</v>
      </c>
      <c r="L2519" s="71">
        <f>IF(A2519&lt;43,IF(F2519="女",VLOOKUP(K2519,标准!K$108:L$128,2,TRUE),VLOOKUP(K2519,标准!K$74:L$94,2,TRUE)),IF(F2519="女",VLOOKUP(K2519,标准!K$39:L$59,2,TRUE),VLOOKUP(K2519,标准!K$3:L$23,2,TRUE)))</f>
        <v>100</v>
      </c>
      <c r="M2519" s="68">
        <v>10.5</v>
      </c>
      <c r="N2519" s="71">
        <f>IF(M2519="",0,IF(A2519&lt;43,IF(F2519="女",VLOOKUP(M2519,标准!C$108:D$128,2,TRUE),VLOOKUP(M2519,标准!C$74:D$94,2,TRUE)),IF(F2519="女",VLOOKUP(M2519,标准!C$39:D$59,2,TRUE),VLOOKUP(M2519,标准!C$3:D$23,2,TRUE))))</f>
        <v>66</v>
      </c>
      <c r="O2519" s="76">
        <v>178</v>
      </c>
      <c r="P2519" s="71">
        <f>IF(A2519&lt;43,IF(F2519="女",VLOOKUP(O2519/100,标准!E$108:F$128,2,TRUE),VLOOKUP(O2519/100,标准!E$74:F$94,2,TRUE)),IF(F2519="女",VLOOKUP(O2519/100,标准!E$39:F$59,2,TRUE),VLOOKUP(O2519/100,标准!E$3:F$23,2,TRUE)))</f>
        <v>78</v>
      </c>
      <c r="Q2519" s="81">
        <v>3.41</v>
      </c>
      <c r="R2519" s="71">
        <f>IF(Q2519=0,0,IF(A2519&lt;43,IF(F2519="女",IF(Q2519="",0,VLOOKUP(Q2519,标准!I$108:J$138,2,TRUE)),IF(Q2519="",0,VLOOKUP(Q2519,标准!I$74:J$104,2,TRUE))),IF(F2519="女",IF(Q2519="",0,VLOOKUP(Q2519,标准!I$39:J$69,2,TRUE)),IF(Q2519="",0,VLOOKUP(Q2519,标准!I$3:J$33,2,TRUE)))))</f>
        <v>80</v>
      </c>
      <c r="S2519" s="76">
        <v>37</v>
      </c>
      <c r="T2519" s="71">
        <f>IF(A2519&lt;43,IF(F2519="女",VLOOKUP(S2519,标准!G$108:H$138,2,TRUE),VLOOKUP(S2519,标准!G$74:H$99,2,TRUE)),IF(F2519="女",VLOOKUP(S2519,标准!G$39:H$69,2,TRUE),VLOOKUP(S2519,标准!G$3:H$28,2,TRUE)))</f>
        <v>70</v>
      </c>
      <c r="U2519" s="88">
        <v>9.17</v>
      </c>
      <c r="V2519" s="71">
        <f>IF(U2519=0,0,IF(A2519&lt;43,IF(F2519="女",IF(U2519="",0,VLOOKUP(U2519,标准!A$108:B$128,2,TRUE)),IF(U2519="",0,VLOOKUP(U2519,标准!A$74:B$94,2,TRUE))),IF(F2519="女",IF(U2519="",0,VLOOKUP(U2519,标准!A$39:B$59,2,TRUE)),IF(U2519="",0,VLOOKUP(U2519,标准!A$3:B$23,2,TRUE)))))</f>
        <v>70</v>
      </c>
      <c r="W2519" s="86">
        <f t="shared" si="39"/>
        <v>81.4</v>
      </c>
      <c r="X2519" s="87">
        <v>3.7</v>
      </c>
      <c r="Y2519" s="87">
        <v>3.7</v>
      </c>
      <c r="Z2519" s="91"/>
      <c r="AA2519" s="92"/>
    </row>
    <row r="2520" customHeight="1" spans="1:27">
      <c r="A2520" s="62">
        <v>40</v>
      </c>
      <c r="B2520" s="63">
        <v>2519</v>
      </c>
      <c r="C2520" s="154" t="s">
        <v>5118</v>
      </c>
      <c r="D2520" s="154" t="s">
        <v>5032</v>
      </c>
      <c r="E2520" s="154" t="s">
        <v>4835</v>
      </c>
      <c r="F2520" s="154" t="s">
        <v>30</v>
      </c>
      <c r="G2520" s="155" t="s">
        <v>5119</v>
      </c>
      <c r="H2520" s="68">
        <v>172.2</v>
      </c>
      <c r="I2520" s="68">
        <v>71.4</v>
      </c>
      <c r="J2520" s="71">
        <f>IF(F2520="女",IF(H2520=0,0,VLOOKUP(I2520/(H2520*H2520/10000),标准!M$108:N$112,2,TRUE)),IF(H2520=0,0,VLOOKUP(I2520/(H2520*H2520/10000),标准!M$74:N$78,2,TRUE)))</f>
        <v>80</v>
      </c>
      <c r="K2520" s="72">
        <v>4718</v>
      </c>
      <c r="L2520" s="71">
        <f>IF(A2520&lt;43,IF(F2520="女",VLOOKUP(K2520,标准!K$108:L$128,2,TRUE),VLOOKUP(K2520,标准!K$74:L$94,2,TRUE)),IF(F2520="女",VLOOKUP(K2520,标准!K$39:L$59,2,TRUE),VLOOKUP(K2520,标准!K$3:L$23,2,TRUE)))</f>
        <v>85</v>
      </c>
      <c r="M2520" s="68">
        <v>12</v>
      </c>
      <c r="N2520" s="71">
        <f>IF(M2520="",0,IF(A2520&lt;43,IF(F2520="女",VLOOKUP(M2520,标准!C$108:D$128,2,TRUE),VLOOKUP(M2520,标准!C$74:D$94,2,TRUE)),IF(F2520="女",VLOOKUP(M2520,标准!C$39:D$59,2,TRUE),VLOOKUP(M2520,标准!C$3:D$23,2,TRUE))))</f>
        <v>70</v>
      </c>
      <c r="O2520" s="62">
        <v>255</v>
      </c>
      <c r="P2520" s="71">
        <f>IF(A2520&lt;43,IF(F2520="女",VLOOKUP(O2520/100,标准!E$108:F$128,2,TRUE),VLOOKUP(O2520/100,标准!E$74:F$94,2,TRUE)),IF(F2520="女",VLOOKUP(O2520/100,标准!E$39:F$59,2,TRUE),VLOOKUP(O2520/100,标准!E$3:F$23,2,TRUE)))</f>
        <v>80</v>
      </c>
      <c r="Q2520" s="112">
        <v>3.39</v>
      </c>
      <c r="R2520" s="71">
        <f>IF(Q2520=0,0,IF(A2520&lt;43,IF(F2520="女",IF(Q2520="",0,VLOOKUP(Q2520,标准!I$108:J$138,2,TRUE)),IF(Q2520="",0,VLOOKUP(Q2520,标准!I$74:J$104,2,TRUE))),IF(F2520="女",IF(Q2520="",0,VLOOKUP(Q2520,标准!I$39:J$69,2,TRUE)),IF(Q2520="",0,VLOOKUP(Q2520,标准!I$3:J$33,2,TRUE)))))</f>
        <v>80</v>
      </c>
      <c r="S2520" s="62">
        <v>10</v>
      </c>
      <c r="T2520" s="71">
        <f>IF(A2520&lt;43,IF(F2520="女",VLOOKUP(S2520,标准!G$108:H$138,2,TRUE),VLOOKUP(S2520,标准!G$74:H$99,2,TRUE)),IF(F2520="女",VLOOKUP(S2520,标准!G$39:H$69,2,TRUE),VLOOKUP(S2520,标准!G$3:H$28,2,TRUE)))</f>
        <v>60</v>
      </c>
      <c r="U2520" s="114">
        <v>6.8</v>
      </c>
      <c r="V2520" s="71">
        <f>IF(U2520=0,0,IF(A2520&lt;43,IF(F2520="女",IF(U2520="",0,VLOOKUP(U2520,标准!A$108:B$128,2,TRUE)),IF(U2520="",0,VLOOKUP(U2520,标准!A$74:B$94,2,TRUE))),IF(F2520="女",IF(U2520="",0,VLOOKUP(U2520,标准!A$39:B$59,2,TRUE)),IF(U2520="",0,VLOOKUP(U2520,标准!A$3:B$23,2,TRUE)))))</f>
        <v>95</v>
      </c>
      <c r="W2520" s="86">
        <f t="shared" si="39"/>
        <v>80.75</v>
      </c>
      <c r="X2520" s="87">
        <v>4.6</v>
      </c>
      <c r="Y2520" s="87">
        <v>3.8</v>
      </c>
      <c r="Z2520" s="91"/>
      <c r="AA2520" s="92"/>
    </row>
    <row r="2521" customHeight="1" spans="1:27">
      <c r="A2521" s="62">
        <v>40</v>
      </c>
      <c r="B2521" s="63">
        <v>2520</v>
      </c>
      <c r="C2521" s="154" t="s">
        <v>5120</v>
      </c>
      <c r="D2521" s="154" t="s">
        <v>5032</v>
      </c>
      <c r="E2521" s="154" t="s">
        <v>4835</v>
      </c>
      <c r="F2521" s="154" t="s">
        <v>34</v>
      </c>
      <c r="G2521" s="155" t="s">
        <v>5121</v>
      </c>
      <c r="H2521" s="68">
        <v>157.5</v>
      </c>
      <c r="I2521" s="68">
        <v>45.4</v>
      </c>
      <c r="J2521" s="71">
        <f>IF(F2521="女",IF(H2521=0,0,VLOOKUP(I2521/(H2521*H2521/10000),标准!M$108:N$112,2,TRUE)),IF(H2521=0,0,VLOOKUP(I2521/(H2521*H2521/10000),标准!M$74:N$78,2,TRUE)))</f>
        <v>100</v>
      </c>
      <c r="K2521" s="72">
        <v>2975</v>
      </c>
      <c r="L2521" s="71">
        <f>IF(A2521&lt;43,IF(F2521="女",VLOOKUP(K2521,标准!K$108:L$128,2,TRUE),VLOOKUP(K2521,标准!K$74:L$94,2,TRUE)),IF(F2521="女",VLOOKUP(K2521,标准!K$39:L$59,2,TRUE),VLOOKUP(K2521,标准!K$3:L$23,2,TRUE)))</f>
        <v>78</v>
      </c>
      <c r="M2521" s="68">
        <v>27</v>
      </c>
      <c r="N2521" s="71">
        <f>IF(M2521="",0,IF(A2521&lt;43,IF(F2521="女",VLOOKUP(M2521,标准!C$108:D$128,2,TRUE),VLOOKUP(M2521,标准!C$74:D$94,2,TRUE)),IF(F2521="女",VLOOKUP(M2521,标准!C$39:D$59,2,TRUE),VLOOKUP(M2521,标准!C$3:D$23,2,TRUE))))</f>
        <v>100</v>
      </c>
      <c r="O2521" s="76">
        <v>182</v>
      </c>
      <c r="P2521" s="71">
        <f>IF(A2521&lt;43,IF(F2521="女",VLOOKUP(O2521/100,标准!E$108:F$128,2,TRUE),VLOOKUP(O2521/100,标准!E$74:F$94,2,TRUE)),IF(F2521="女",VLOOKUP(O2521/100,标准!E$39:F$59,2,TRUE),VLOOKUP(O2521/100,标准!E$3:F$23,2,TRUE)))</f>
        <v>80</v>
      </c>
      <c r="Q2521" s="81">
        <v>4.29</v>
      </c>
      <c r="R2521" s="71">
        <f>IF(Q2521=0,0,IF(A2521&lt;43,IF(F2521="女",IF(Q2521="",0,VLOOKUP(Q2521,标准!I$108:J$138,2,TRUE)),IF(Q2521="",0,VLOOKUP(Q2521,标准!I$74:J$104,2,TRUE))),IF(F2521="女",IF(Q2521="",0,VLOOKUP(Q2521,标准!I$39:J$69,2,TRUE)),IF(Q2521="",0,VLOOKUP(Q2521,标准!I$3:J$33,2,TRUE)))))</f>
        <v>62</v>
      </c>
      <c r="S2521" s="76">
        <v>52</v>
      </c>
      <c r="T2521" s="71">
        <f>IF(A2521&lt;43,IF(F2521="女",VLOOKUP(S2521,标准!G$108:H$138,2,TRUE),VLOOKUP(S2521,标准!G$74:H$99,2,TRUE)),IF(F2521="女",VLOOKUP(S2521,标准!G$39:H$69,2,TRUE),VLOOKUP(S2521,标准!G$3:H$28,2,TRUE)))</f>
        <v>90</v>
      </c>
      <c r="U2521" s="88">
        <v>8.46</v>
      </c>
      <c r="V2521" s="71">
        <f>IF(U2521=0,0,IF(A2521&lt;43,IF(F2521="女",IF(U2521="",0,VLOOKUP(U2521,标准!A$108:B$128,2,TRUE)),IF(U2521="",0,VLOOKUP(U2521,标准!A$74:B$94,2,TRUE))),IF(F2521="女",IF(U2521="",0,VLOOKUP(U2521,标准!A$39:B$59,2,TRUE)),IF(U2521="",0,VLOOKUP(U2521,标准!A$3:B$23,2,TRUE)))))</f>
        <v>78</v>
      </c>
      <c r="W2521" s="86">
        <f t="shared" si="39"/>
        <v>81.7</v>
      </c>
      <c r="X2521" s="87">
        <v>3.8</v>
      </c>
      <c r="Y2521" s="87">
        <v>3.7</v>
      </c>
      <c r="Z2521" s="91"/>
      <c r="AA2521" s="92"/>
    </row>
    <row r="2522" customHeight="1" spans="1:27">
      <c r="A2522" s="62">
        <v>40</v>
      </c>
      <c r="B2522" s="63">
        <v>2521</v>
      </c>
      <c r="C2522" s="154" t="s">
        <v>5122</v>
      </c>
      <c r="D2522" s="154" t="s">
        <v>5032</v>
      </c>
      <c r="E2522" s="154" t="s">
        <v>4835</v>
      </c>
      <c r="F2522" s="154" t="s">
        <v>34</v>
      </c>
      <c r="G2522" s="155" t="s">
        <v>5123</v>
      </c>
      <c r="H2522" s="68">
        <v>153.5</v>
      </c>
      <c r="I2522" s="68">
        <v>43.4</v>
      </c>
      <c r="J2522" s="71">
        <f>IF(F2522="女",IF(H2522=0,0,VLOOKUP(I2522/(H2522*H2522/10000),标准!M$108:N$112,2,TRUE)),IF(H2522=0,0,VLOOKUP(I2522/(H2522*H2522/10000),标准!M$74:N$78,2,TRUE)))</f>
        <v>100</v>
      </c>
      <c r="K2522" s="72">
        <v>2621</v>
      </c>
      <c r="L2522" s="71">
        <f>IF(A2522&lt;43,IF(F2522="女",VLOOKUP(K2522,标准!K$108:L$128,2,TRUE),VLOOKUP(K2522,标准!K$74:L$94,2,TRUE)),IF(F2522="女",VLOOKUP(K2522,标准!K$39:L$59,2,TRUE),VLOOKUP(K2522,标准!K$3:L$23,2,TRUE)))</f>
        <v>72</v>
      </c>
      <c r="M2522" s="68">
        <v>12.5</v>
      </c>
      <c r="N2522" s="71">
        <f>IF(M2522="",0,IF(A2522&lt;43,IF(F2522="女",VLOOKUP(M2522,标准!C$108:D$128,2,TRUE),VLOOKUP(M2522,标准!C$74:D$94,2,TRUE)),IF(F2522="女",VLOOKUP(M2522,标准!C$39:D$59,2,TRUE),VLOOKUP(M2522,标准!C$3:D$23,2,TRUE))))</f>
        <v>70</v>
      </c>
      <c r="O2522" s="62">
        <v>152</v>
      </c>
      <c r="P2522" s="71">
        <f>IF(A2522&lt;43,IF(F2522="女",VLOOKUP(O2522/100,标准!E$108:F$128,2,TRUE),VLOOKUP(O2522/100,标准!E$74:F$94,2,TRUE)),IF(F2522="女",VLOOKUP(O2522/100,标准!E$39:F$59,2,TRUE),VLOOKUP(O2522/100,标准!E$3:F$23,2,TRUE)))</f>
        <v>60</v>
      </c>
      <c r="Q2522" s="112">
        <v>4.02</v>
      </c>
      <c r="R2522" s="71">
        <f>IF(Q2522=0,0,IF(A2522&lt;43,IF(F2522="女",IF(Q2522="",0,VLOOKUP(Q2522,标准!I$108:J$138,2,TRUE)),IF(Q2522="",0,VLOOKUP(Q2522,标准!I$74:J$104,2,TRUE))),IF(F2522="女",IF(Q2522="",0,VLOOKUP(Q2522,标准!I$39:J$69,2,TRUE)),IF(Q2522="",0,VLOOKUP(Q2522,标准!I$3:J$33,2,TRUE)))))</f>
        <v>72</v>
      </c>
      <c r="S2522" s="62">
        <v>52</v>
      </c>
      <c r="T2522" s="71">
        <f>IF(A2522&lt;43,IF(F2522="女",VLOOKUP(S2522,标准!G$108:H$138,2,TRUE),VLOOKUP(S2522,标准!G$74:H$99,2,TRUE)),IF(F2522="女",VLOOKUP(S2522,标准!G$39:H$69,2,TRUE),VLOOKUP(S2522,标准!G$3:H$28,2,TRUE)))</f>
        <v>90</v>
      </c>
      <c r="U2522" s="114">
        <v>9.46</v>
      </c>
      <c r="V2522" s="71">
        <f>IF(U2522=0,0,IF(A2522&lt;43,IF(F2522="女",IF(U2522="",0,VLOOKUP(U2522,标准!A$108:B$128,2,TRUE)),IF(U2522="",0,VLOOKUP(U2522,标准!A$74:B$94,2,TRUE))),IF(F2522="女",IF(U2522="",0,VLOOKUP(U2522,标准!A$39:B$59,2,TRUE)),IF(U2522="",0,VLOOKUP(U2522,标准!A$3:B$23,2,TRUE)))))</f>
        <v>68</v>
      </c>
      <c r="W2522" s="86">
        <f t="shared" si="39"/>
        <v>75.8</v>
      </c>
      <c r="X2522" s="87">
        <v>4.3</v>
      </c>
      <c r="Y2522" s="87">
        <v>4.6</v>
      </c>
      <c r="Z2522" s="91"/>
      <c r="AA2522" s="92"/>
    </row>
    <row r="2523" customHeight="1" spans="1:27">
      <c r="A2523" s="62">
        <v>40</v>
      </c>
      <c r="B2523" s="63">
        <v>2522</v>
      </c>
      <c r="C2523" s="154" t="s">
        <v>5124</v>
      </c>
      <c r="D2523" s="154" t="s">
        <v>5032</v>
      </c>
      <c r="E2523" s="154" t="s">
        <v>4835</v>
      </c>
      <c r="F2523" s="154" t="s">
        <v>34</v>
      </c>
      <c r="G2523" s="155" t="s">
        <v>5125</v>
      </c>
      <c r="H2523" s="68">
        <v>160.9</v>
      </c>
      <c r="I2523" s="68">
        <v>49.5</v>
      </c>
      <c r="J2523" s="71">
        <f>IF(F2523="女",IF(H2523=0,0,VLOOKUP(I2523/(H2523*H2523/10000),标准!M$108:N$112,2,TRUE)),IF(H2523=0,0,VLOOKUP(I2523/(H2523*H2523/10000),标准!M$74:N$78,2,TRUE)))</f>
        <v>100</v>
      </c>
      <c r="K2523" s="72">
        <v>2613</v>
      </c>
      <c r="L2523" s="71">
        <f>IF(A2523&lt;43,IF(F2523="女",VLOOKUP(K2523,标准!K$108:L$128,2,TRUE),VLOOKUP(K2523,标准!K$74:L$94,2,TRUE)),IF(F2523="女",VLOOKUP(K2523,标准!K$39:L$59,2,TRUE),VLOOKUP(K2523,标准!K$3:L$23,2,TRUE)))</f>
        <v>72</v>
      </c>
      <c r="M2523" s="68">
        <v>10</v>
      </c>
      <c r="N2523" s="71">
        <f>IF(M2523="",0,IF(A2523&lt;43,IF(F2523="女",VLOOKUP(M2523,标准!C$108:D$128,2,TRUE),VLOOKUP(M2523,标准!C$74:D$94,2,TRUE)),IF(F2523="女",VLOOKUP(M2523,标准!C$39:D$59,2,TRUE),VLOOKUP(M2523,标准!C$3:D$23,2,TRUE))))</f>
        <v>66</v>
      </c>
      <c r="O2523" s="62">
        <v>168</v>
      </c>
      <c r="P2523" s="71">
        <f>IF(A2523&lt;43,IF(F2523="女",VLOOKUP(O2523/100,标准!E$108:F$128,2,TRUE),VLOOKUP(O2523/100,标准!E$74:F$94,2,TRUE)),IF(F2523="女",VLOOKUP(O2523/100,标准!E$39:F$59,2,TRUE),VLOOKUP(O2523/100,标准!E$3:F$23,2,TRUE)))</f>
        <v>70</v>
      </c>
      <c r="Q2523" s="112">
        <v>4.13</v>
      </c>
      <c r="R2523" s="71">
        <f>IF(Q2523=0,0,IF(A2523&lt;43,IF(F2523="女",IF(Q2523="",0,VLOOKUP(Q2523,标准!I$108:J$138,2,TRUE)),IF(Q2523="",0,VLOOKUP(Q2523,标准!I$74:J$104,2,TRUE))),IF(F2523="女",IF(Q2523="",0,VLOOKUP(Q2523,标准!I$39:J$69,2,TRUE)),IF(Q2523="",0,VLOOKUP(Q2523,标准!I$3:J$33,2,TRUE)))))</f>
        <v>68</v>
      </c>
      <c r="S2523" s="62">
        <v>26</v>
      </c>
      <c r="T2523" s="71">
        <f>IF(A2523&lt;43,IF(F2523="女",VLOOKUP(S2523,标准!G$108:H$138,2,TRUE),VLOOKUP(S2523,标准!G$74:H$99,2,TRUE)),IF(F2523="女",VLOOKUP(S2523,标准!G$39:H$69,2,TRUE),VLOOKUP(S2523,标准!G$3:H$28,2,TRUE)))</f>
        <v>60</v>
      </c>
      <c r="U2523" s="114">
        <v>9.81</v>
      </c>
      <c r="V2523" s="71">
        <f>IF(U2523=0,0,IF(A2523&lt;43,IF(F2523="女",IF(U2523="",0,VLOOKUP(U2523,标准!A$108:B$128,2,TRUE)),IF(U2523="",0,VLOOKUP(U2523,标准!A$74:B$94,2,TRUE))),IF(F2523="女",IF(U2523="",0,VLOOKUP(U2523,标准!A$39:B$59,2,TRUE)),IF(U2523="",0,VLOOKUP(U2523,标准!A$3:B$23,2,TRUE)))))</f>
        <v>64</v>
      </c>
      <c r="W2523" s="86">
        <f t="shared" si="39"/>
        <v>71.8</v>
      </c>
      <c r="X2523" s="87">
        <v>5</v>
      </c>
      <c r="Y2523" s="87">
        <v>4.9</v>
      </c>
      <c r="Z2523" s="91"/>
      <c r="AA2523" s="92"/>
    </row>
    <row r="2524" customHeight="1" spans="1:27">
      <c r="A2524" s="62">
        <v>40</v>
      </c>
      <c r="B2524" s="63">
        <v>2523</v>
      </c>
      <c r="C2524" s="154" t="s">
        <v>5126</v>
      </c>
      <c r="D2524" s="154" t="s">
        <v>5032</v>
      </c>
      <c r="E2524" s="154" t="s">
        <v>4835</v>
      </c>
      <c r="F2524" s="154" t="s">
        <v>34</v>
      </c>
      <c r="G2524" s="155" t="s">
        <v>5127</v>
      </c>
      <c r="H2524" s="68">
        <v>152</v>
      </c>
      <c r="I2524" s="68">
        <v>52.1</v>
      </c>
      <c r="J2524" s="71">
        <f>IF(F2524="女",IF(H2524=0,0,VLOOKUP(I2524/(H2524*H2524/10000),标准!M$108:N$112,2,TRUE)),IF(H2524=0,0,VLOOKUP(I2524/(H2524*H2524/10000),标准!M$74:N$78,2,TRUE)))</f>
        <v>100</v>
      </c>
      <c r="K2524" s="72">
        <v>2804</v>
      </c>
      <c r="L2524" s="71">
        <f>IF(A2524&lt;43,IF(F2524="女",VLOOKUP(K2524,标准!K$108:L$128,2,TRUE),VLOOKUP(K2524,标准!K$74:L$94,2,TRUE)),IF(F2524="女",VLOOKUP(K2524,标准!K$39:L$59,2,TRUE),VLOOKUP(K2524,标准!K$3:L$23,2,TRUE)))</f>
        <v>76</v>
      </c>
      <c r="M2524" s="68">
        <v>24</v>
      </c>
      <c r="N2524" s="71">
        <f>IF(M2524="",0,IF(A2524&lt;43,IF(F2524="女",VLOOKUP(M2524,标准!C$108:D$128,2,TRUE),VLOOKUP(M2524,标准!C$74:D$94,2,TRUE)),IF(F2524="女",VLOOKUP(M2524,标准!C$39:D$59,2,TRUE),VLOOKUP(M2524,标准!C$3:D$23,2,TRUE))))</f>
        <v>95</v>
      </c>
      <c r="O2524" s="62">
        <v>165</v>
      </c>
      <c r="P2524" s="71">
        <f>IF(A2524&lt;43,IF(F2524="女",VLOOKUP(O2524/100,标准!E$108:F$128,2,TRUE),VLOOKUP(O2524/100,标准!E$74:F$94,2,TRUE)),IF(F2524="女",VLOOKUP(O2524/100,标准!E$39:F$59,2,TRUE),VLOOKUP(O2524/100,标准!E$3:F$23,2,TRUE)))</f>
        <v>68</v>
      </c>
      <c r="Q2524" s="112">
        <v>4.05</v>
      </c>
      <c r="R2524" s="71">
        <f>IF(Q2524=0,0,IF(A2524&lt;43,IF(F2524="女",IF(Q2524="",0,VLOOKUP(Q2524,标准!I$108:J$138,2,TRUE)),IF(Q2524="",0,VLOOKUP(Q2524,标准!I$74:J$104,2,TRUE))),IF(F2524="女",IF(Q2524="",0,VLOOKUP(Q2524,标准!I$39:J$69,2,TRUE)),IF(Q2524="",0,VLOOKUP(Q2524,标准!I$3:J$33,2,TRUE)))))</f>
        <v>70</v>
      </c>
      <c r="S2524" s="62">
        <v>36</v>
      </c>
      <c r="T2524" s="71">
        <f>IF(A2524&lt;43,IF(F2524="女",VLOOKUP(S2524,标准!G$108:H$138,2,TRUE),VLOOKUP(S2524,标准!G$74:H$99,2,TRUE)),IF(F2524="女",VLOOKUP(S2524,标准!G$39:H$69,2,TRUE),VLOOKUP(S2524,标准!G$3:H$28,2,TRUE)))</f>
        <v>70</v>
      </c>
      <c r="U2524" s="114">
        <v>9.51</v>
      </c>
      <c r="V2524" s="71">
        <f>IF(U2524=0,0,IF(A2524&lt;43,IF(F2524="女",IF(U2524="",0,VLOOKUP(U2524,标准!A$108:B$128,2,TRUE)),IF(U2524="",0,VLOOKUP(U2524,标准!A$74:B$94,2,TRUE))),IF(F2524="女",IF(U2524="",0,VLOOKUP(U2524,标准!A$39:B$59,2,TRUE)),IF(U2524="",0,VLOOKUP(U2524,标准!A$3:B$23,2,TRUE)))))</f>
        <v>66</v>
      </c>
      <c r="W2524" s="86">
        <f t="shared" si="39"/>
        <v>76.9</v>
      </c>
      <c r="X2524" s="87">
        <v>4.4</v>
      </c>
      <c r="Y2524" s="87">
        <v>4</v>
      </c>
      <c r="Z2524" s="91"/>
      <c r="AA2524" s="92"/>
    </row>
    <row r="2525" customHeight="1" spans="1:27">
      <c r="A2525" s="62">
        <v>40</v>
      </c>
      <c r="B2525" s="63">
        <v>2524</v>
      </c>
      <c r="C2525" s="154" t="s">
        <v>5128</v>
      </c>
      <c r="D2525" s="154" t="s">
        <v>5129</v>
      </c>
      <c r="E2525" s="154" t="s">
        <v>4835</v>
      </c>
      <c r="F2525" s="154" t="s">
        <v>34</v>
      </c>
      <c r="G2525" s="155" t="s">
        <v>5130</v>
      </c>
      <c r="H2525" s="68">
        <v>154.9</v>
      </c>
      <c r="I2525" s="68">
        <v>50.4</v>
      </c>
      <c r="J2525" s="71">
        <f>IF(F2525="女",IF(H2525=0,0,VLOOKUP(I2525/(H2525*H2525/10000),标准!M$108:N$112,2,TRUE)),IF(H2525=0,0,VLOOKUP(I2525/(H2525*H2525/10000),标准!M$74:N$78,2,TRUE)))</f>
        <v>100</v>
      </c>
      <c r="K2525" s="72">
        <v>3137</v>
      </c>
      <c r="L2525" s="71">
        <f>IF(A2525&lt;43,IF(F2525="女",VLOOKUP(K2525,标准!K$108:L$128,2,TRUE),VLOOKUP(K2525,标准!K$74:L$94,2,TRUE)),IF(F2525="女",VLOOKUP(K2525,标准!K$39:L$59,2,TRUE),VLOOKUP(K2525,标准!K$3:L$23,2,TRUE)))</f>
        <v>80</v>
      </c>
      <c r="M2525" s="68">
        <v>13</v>
      </c>
      <c r="N2525" s="71">
        <f>IF(M2525="",0,IF(A2525&lt;43,IF(F2525="女",VLOOKUP(M2525,标准!C$108:D$128,2,TRUE),VLOOKUP(M2525,标准!C$74:D$94,2,TRUE)),IF(F2525="女",VLOOKUP(M2525,标准!C$39:D$59,2,TRUE),VLOOKUP(M2525,标准!C$3:D$23,2,TRUE))))</f>
        <v>70</v>
      </c>
      <c r="O2525" s="62">
        <v>180</v>
      </c>
      <c r="P2525" s="71">
        <f>IF(A2525&lt;43,IF(F2525="女",VLOOKUP(O2525/100,标准!E$108:F$128,2,TRUE),VLOOKUP(O2525/100,标准!E$74:F$94,2,TRUE)),IF(F2525="女",VLOOKUP(O2525/100,标准!E$39:F$59,2,TRUE),VLOOKUP(O2525/100,标准!E$3:F$23,2,TRUE)))</f>
        <v>78</v>
      </c>
      <c r="Q2525" s="112">
        <v>3.5</v>
      </c>
      <c r="R2525" s="71">
        <f>IF(Q2525=0,0,IF(A2525&lt;43,IF(F2525="女",IF(Q2525="",0,VLOOKUP(Q2525,标准!I$108:J$138,2,TRUE)),IF(Q2525="",0,VLOOKUP(Q2525,标准!I$74:J$104,2,TRUE))),IF(F2525="女",IF(Q2525="",0,VLOOKUP(Q2525,标准!I$39:J$69,2,TRUE)),IF(Q2525="",0,VLOOKUP(Q2525,标准!I$3:J$33,2,TRUE)))))</f>
        <v>76</v>
      </c>
      <c r="S2525" s="62">
        <v>40</v>
      </c>
      <c r="T2525" s="71">
        <f>IF(A2525&lt;43,IF(F2525="女",VLOOKUP(S2525,标准!G$108:H$138,2,TRUE),VLOOKUP(S2525,标准!G$74:H$99,2,TRUE)),IF(F2525="女",VLOOKUP(S2525,标准!G$39:H$69,2,TRUE),VLOOKUP(S2525,标准!G$3:H$28,2,TRUE)))</f>
        <v>74</v>
      </c>
      <c r="U2525" s="114">
        <v>9.2</v>
      </c>
      <c r="V2525" s="71">
        <f>IF(U2525=0,0,IF(A2525&lt;43,IF(F2525="女",IF(U2525="",0,VLOOKUP(U2525,标准!A$108:B$128,2,TRUE)),IF(U2525="",0,VLOOKUP(U2525,标准!A$74:B$94,2,TRUE))),IF(F2525="女",IF(U2525="",0,VLOOKUP(U2525,标准!A$39:B$59,2,TRUE)),IF(U2525="",0,VLOOKUP(U2525,标准!A$3:B$23,2,TRUE)))))</f>
        <v>70</v>
      </c>
      <c r="W2525" s="86">
        <f t="shared" si="39"/>
        <v>78.4</v>
      </c>
      <c r="X2525" s="87">
        <v>3.7</v>
      </c>
      <c r="Y2525" s="87">
        <v>3.7</v>
      </c>
      <c r="Z2525" s="91"/>
      <c r="AA2525" s="92"/>
    </row>
    <row r="2526" customHeight="1" spans="1:27">
      <c r="A2526" s="62">
        <v>40</v>
      </c>
      <c r="B2526" s="63">
        <v>2525</v>
      </c>
      <c r="C2526" s="154" t="s">
        <v>5131</v>
      </c>
      <c r="D2526" s="154" t="s">
        <v>5129</v>
      </c>
      <c r="E2526" s="154" t="s">
        <v>4835</v>
      </c>
      <c r="F2526" s="154" t="s">
        <v>34</v>
      </c>
      <c r="G2526" s="155" t="s">
        <v>5132</v>
      </c>
      <c r="H2526" s="68">
        <v>154</v>
      </c>
      <c r="I2526" s="68">
        <v>40.5</v>
      </c>
      <c r="J2526" s="71">
        <f>IF(F2526="女",IF(H2526=0,0,VLOOKUP(I2526/(H2526*H2526/10000),标准!M$108:N$112,2,TRUE)),IF(H2526=0,0,VLOOKUP(I2526/(H2526*H2526/10000),标准!M$74:N$78,2,TRUE)))</f>
        <v>80</v>
      </c>
      <c r="K2526" s="72">
        <v>3240</v>
      </c>
      <c r="L2526" s="71">
        <f>IF(A2526&lt;43,IF(F2526="女",VLOOKUP(K2526,标准!K$108:L$128,2,TRUE),VLOOKUP(K2526,标准!K$74:L$94,2,TRUE)),IF(F2526="女",VLOOKUP(K2526,标准!K$39:L$59,2,TRUE),VLOOKUP(K2526,标准!K$3:L$23,2,TRUE)))</f>
        <v>85</v>
      </c>
      <c r="M2526" s="68">
        <v>12</v>
      </c>
      <c r="N2526" s="71">
        <f>IF(M2526="",0,IF(A2526&lt;43,IF(F2526="女",VLOOKUP(M2526,标准!C$108:D$128,2,TRUE),VLOOKUP(M2526,标准!C$74:D$94,2,TRUE)),IF(F2526="女",VLOOKUP(M2526,标准!C$39:D$59,2,TRUE),VLOOKUP(M2526,标准!C$3:D$23,2,TRUE))))</f>
        <v>68</v>
      </c>
      <c r="O2526" s="76">
        <v>168</v>
      </c>
      <c r="P2526" s="71">
        <f>IF(A2526&lt;43,IF(F2526="女",VLOOKUP(O2526/100,标准!E$108:F$128,2,TRUE),VLOOKUP(O2526/100,标准!E$74:F$94,2,TRUE)),IF(F2526="女",VLOOKUP(O2526/100,标准!E$39:F$59,2,TRUE),VLOOKUP(O2526/100,标准!E$3:F$23,2,TRUE)))</f>
        <v>70</v>
      </c>
      <c r="Q2526" s="81">
        <v>3.31</v>
      </c>
      <c r="R2526" s="71">
        <f>IF(Q2526=0,0,IF(A2526&lt;43,IF(F2526="女",IF(Q2526="",0,VLOOKUP(Q2526,标准!I$108:J$138,2,TRUE)),IF(Q2526="",0,VLOOKUP(Q2526,标准!I$74:J$104,2,TRUE))),IF(F2526="女",IF(Q2526="",0,VLOOKUP(Q2526,标准!I$39:J$69,2,TRUE)),IF(Q2526="",0,VLOOKUP(Q2526,标准!I$3:J$33,2,TRUE)))))</f>
        <v>85</v>
      </c>
      <c r="S2526" s="76">
        <v>46</v>
      </c>
      <c r="T2526" s="71">
        <f>IF(A2526&lt;43,IF(F2526="女",VLOOKUP(S2526,标准!G$108:H$138,2,TRUE),VLOOKUP(S2526,标准!G$74:H$99,2,TRUE)),IF(F2526="女",VLOOKUP(S2526,标准!G$39:H$69,2,TRUE),VLOOKUP(S2526,标准!G$3:H$28,2,TRUE)))</f>
        <v>80</v>
      </c>
      <c r="U2526" s="88">
        <v>9.2</v>
      </c>
      <c r="V2526" s="71">
        <f>IF(U2526=0,0,IF(A2526&lt;43,IF(F2526="女",IF(U2526="",0,VLOOKUP(U2526,标准!A$108:B$128,2,TRUE)),IF(U2526="",0,VLOOKUP(U2526,标准!A$74:B$94,2,TRUE))),IF(F2526="女",IF(U2526="",0,VLOOKUP(U2526,标准!A$39:B$59,2,TRUE)),IF(U2526="",0,VLOOKUP(U2526,标准!A$3:B$23,2,TRUE)))))</f>
        <v>70</v>
      </c>
      <c r="W2526" s="86">
        <f t="shared" si="39"/>
        <v>77.55</v>
      </c>
      <c r="X2526" s="87">
        <v>3.8</v>
      </c>
      <c r="Y2526" s="87">
        <v>3.8</v>
      </c>
      <c r="Z2526" s="91"/>
      <c r="AA2526" s="92"/>
    </row>
    <row r="2527" customHeight="1" spans="1:27">
      <c r="A2527" s="62">
        <v>40</v>
      </c>
      <c r="B2527" s="63">
        <v>2526</v>
      </c>
      <c r="C2527" s="154" t="s">
        <v>5133</v>
      </c>
      <c r="D2527" s="154" t="s">
        <v>5129</v>
      </c>
      <c r="E2527" s="154" t="s">
        <v>4835</v>
      </c>
      <c r="F2527" s="154" t="s">
        <v>34</v>
      </c>
      <c r="G2527" s="155" t="s">
        <v>5134</v>
      </c>
      <c r="H2527" s="68">
        <v>164.3</v>
      </c>
      <c r="I2527" s="68">
        <v>45.9</v>
      </c>
      <c r="J2527" s="71">
        <f>IF(F2527="女",IF(H2527=0,0,VLOOKUP(I2527/(H2527*H2527/10000),标准!M$108:N$112,2,TRUE)),IF(H2527=0,0,VLOOKUP(I2527/(H2527*H2527/10000),标准!M$74:N$78,2,TRUE)))</f>
        <v>80</v>
      </c>
      <c r="K2527" s="72">
        <v>3547</v>
      </c>
      <c r="L2527" s="71">
        <f>IF(A2527&lt;43,IF(F2527="女",VLOOKUP(K2527,标准!K$108:L$128,2,TRUE),VLOOKUP(K2527,标准!K$74:L$94,2,TRUE)),IF(F2527="女",VLOOKUP(K2527,标准!K$39:L$59,2,TRUE),VLOOKUP(K2527,标准!K$3:L$23,2,TRUE)))</f>
        <v>100</v>
      </c>
      <c r="M2527" s="68">
        <v>12.5</v>
      </c>
      <c r="N2527" s="71">
        <f>IF(M2527="",0,IF(A2527&lt;43,IF(F2527="女",VLOOKUP(M2527,标准!C$108:D$128,2,TRUE),VLOOKUP(M2527,标准!C$74:D$94,2,TRUE)),IF(F2527="女",VLOOKUP(M2527,标准!C$39:D$59,2,TRUE),VLOOKUP(M2527,标准!C$3:D$23,2,TRUE))))</f>
        <v>70</v>
      </c>
      <c r="O2527" s="76">
        <v>180</v>
      </c>
      <c r="P2527" s="71">
        <f>IF(A2527&lt;43,IF(F2527="女",VLOOKUP(O2527/100,标准!E$108:F$128,2,TRUE),VLOOKUP(O2527/100,标准!E$74:F$94,2,TRUE)),IF(F2527="女",VLOOKUP(O2527/100,标准!E$39:F$59,2,TRUE),VLOOKUP(O2527/100,标准!E$3:F$23,2,TRUE)))</f>
        <v>78</v>
      </c>
      <c r="Q2527" s="81">
        <v>3.54</v>
      </c>
      <c r="R2527" s="71">
        <f>IF(Q2527=0,0,IF(A2527&lt;43,IF(F2527="女",IF(Q2527="",0,VLOOKUP(Q2527,标准!I$108:J$138,2,TRUE)),IF(Q2527="",0,VLOOKUP(Q2527,标准!I$74:J$104,2,TRUE))),IF(F2527="女",IF(Q2527="",0,VLOOKUP(Q2527,标准!I$39:J$69,2,TRUE)),IF(Q2527="",0,VLOOKUP(Q2527,标准!I$3:J$33,2,TRUE)))))</f>
        <v>76</v>
      </c>
      <c r="S2527" s="76">
        <v>45</v>
      </c>
      <c r="T2527" s="71">
        <f>IF(A2527&lt;43,IF(F2527="女",VLOOKUP(S2527,标准!G$108:H$138,2,TRUE),VLOOKUP(S2527,标准!G$74:H$99,2,TRUE)),IF(F2527="女",VLOOKUP(S2527,标准!G$39:H$69,2,TRUE),VLOOKUP(S2527,标准!G$3:H$28,2,TRUE)))</f>
        <v>78</v>
      </c>
      <c r="U2527" s="88">
        <v>8.6</v>
      </c>
      <c r="V2527" s="71">
        <f>IF(U2527=0,0,IF(A2527&lt;43,IF(F2527="女",IF(U2527="",0,VLOOKUP(U2527,标准!A$108:B$128,2,TRUE)),IF(U2527="",0,VLOOKUP(U2527,标准!A$74:B$94,2,TRUE))),IF(F2527="女",IF(U2527="",0,VLOOKUP(U2527,标准!A$39:B$59,2,TRUE)),IF(U2527="",0,VLOOKUP(U2527,标准!A$3:B$23,2,TRUE)))))</f>
        <v>76</v>
      </c>
      <c r="W2527" s="86">
        <f t="shared" si="39"/>
        <v>80</v>
      </c>
      <c r="X2527" s="87">
        <v>3.7</v>
      </c>
      <c r="Y2527" s="87">
        <v>3.7</v>
      </c>
      <c r="Z2527" s="91"/>
      <c r="AA2527" s="92"/>
    </row>
    <row r="2528" customHeight="1" spans="1:27">
      <c r="A2528" s="62">
        <v>40</v>
      </c>
      <c r="B2528" s="63">
        <v>2527</v>
      </c>
      <c r="C2528" s="154" t="s">
        <v>5135</v>
      </c>
      <c r="D2528" s="154" t="s">
        <v>5129</v>
      </c>
      <c r="E2528" s="154" t="s">
        <v>4835</v>
      </c>
      <c r="F2528" s="154" t="s">
        <v>34</v>
      </c>
      <c r="G2528" s="155" t="s">
        <v>5136</v>
      </c>
      <c r="H2528" s="68">
        <v>160</v>
      </c>
      <c r="I2528" s="68">
        <v>61.4</v>
      </c>
      <c r="J2528" s="71">
        <f>IF(F2528="女",IF(H2528=0,0,VLOOKUP(I2528/(H2528*H2528/10000),标准!M$108:N$112,2,TRUE)),IF(H2528=0,0,VLOOKUP(I2528/(H2528*H2528/10000),标准!M$74:N$78,2,TRUE)))</f>
        <v>80</v>
      </c>
      <c r="K2528" s="72">
        <v>2839</v>
      </c>
      <c r="L2528" s="71">
        <f>IF(A2528&lt;43,IF(F2528="女",VLOOKUP(K2528,标准!K$108:L$128,2,TRUE),VLOOKUP(K2528,标准!K$74:L$94,2,TRUE)),IF(F2528="女",VLOOKUP(K2528,标准!K$39:L$59,2,TRUE),VLOOKUP(K2528,标准!K$3:L$23,2,TRUE)))</f>
        <v>76</v>
      </c>
      <c r="M2528" s="68">
        <v>19.5</v>
      </c>
      <c r="N2528" s="71">
        <f>IF(M2528="",0,IF(A2528&lt;43,IF(F2528="女",VLOOKUP(M2528,标准!C$108:D$128,2,TRUE),VLOOKUP(M2528,标准!C$74:D$94,2,TRUE)),IF(F2528="女",VLOOKUP(M2528,标准!C$39:D$59,2,TRUE),VLOOKUP(M2528,标准!C$3:D$23,2,TRUE))))</f>
        <v>80</v>
      </c>
      <c r="O2528" s="62">
        <v>175</v>
      </c>
      <c r="P2528" s="71">
        <f>IF(A2528&lt;43,IF(F2528="女",VLOOKUP(O2528/100,标准!E$108:F$128,2,TRUE),VLOOKUP(O2528/100,标准!E$74:F$94,2,TRUE)),IF(F2528="女",VLOOKUP(O2528/100,标准!E$39:F$59,2,TRUE),VLOOKUP(O2528/100,标准!E$3:F$23,2,TRUE)))</f>
        <v>76</v>
      </c>
      <c r="Q2528" s="112">
        <v>4.3</v>
      </c>
      <c r="R2528" s="71">
        <f>IF(Q2528=0,0,IF(A2528&lt;43,IF(F2528="女",IF(Q2528="",0,VLOOKUP(Q2528,标准!I$108:J$138,2,TRUE)),IF(Q2528="",0,VLOOKUP(Q2528,标准!I$74:J$104,2,TRUE))),IF(F2528="女",IF(Q2528="",0,VLOOKUP(Q2528,标准!I$39:J$69,2,TRUE)),IF(Q2528="",0,VLOOKUP(Q2528,标准!I$3:J$33,2,TRUE)))))</f>
        <v>60</v>
      </c>
      <c r="S2528" s="62">
        <v>27</v>
      </c>
      <c r="T2528" s="71">
        <f>IF(A2528&lt;43,IF(F2528="女",VLOOKUP(S2528,标准!G$108:H$138,2,TRUE),VLOOKUP(S2528,标准!G$74:H$99,2,TRUE)),IF(F2528="女",VLOOKUP(S2528,标准!G$39:H$69,2,TRUE),VLOOKUP(S2528,标准!G$3:H$28,2,TRUE)))</f>
        <v>60</v>
      </c>
      <c r="U2528" s="114">
        <v>9.4</v>
      </c>
      <c r="V2528" s="71">
        <f>IF(U2528=0,0,IF(A2528&lt;43,IF(F2528="女",IF(U2528="",0,VLOOKUP(U2528,标准!A$108:B$128,2,TRUE)),IF(U2528="",0,VLOOKUP(U2528,标准!A$74:B$94,2,TRUE))),IF(F2528="女",IF(U2528="",0,VLOOKUP(U2528,标准!A$39:B$59,2,TRUE)),IF(U2528="",0,VLOOKUP(U2528,标准!A$3:B$23,2,TRUE)))))</f>
        <v>68</v>
      </c>
      <c r="W2528" s="86">
        <f t="shared" si="39"/>
        <v>70.6</v>
      </c>
      <c r="X2528" s="87">
        <v>4.1</v>
      </c>
      <c r="Y2528" s="87">
        <v>4.1</v>
      </c>
      <c r="Z2528" s="91"/>
      <c r="AA2528" s="92"/>
    </row>
    <row r="2529" customHeight="1" spans="1:27">
      <c r="A2529" s="62">
        <v>40</v>
      </c>
      <c r="B2529" s="63">
        <v>2528</v>
      </c>
      <c r="C2529" s="154" t="s">
        <v>5137</v>
      </c>
      <c r="D2529" s="154" t="s">
        <v>5129</v>
      </c>
      <c r="E2529" s="154" t="s">
        <v>4835</v>
      </c>
      <c r="F2529" s="154" t="s">
        <v>34</v>
      </c>
      <c r="G2529" s="155" t="s">
        <v>5138</v>
      </c>
      <c r="H2529" s="68">
        <v>160.5</v>
      </c>
      <c r="I2529" s="68">
        <v>41.3</v>
      </c>
      <c r="J2529" s="71">
        <f>IF(F2529="女",IF(H2529=0,0,VLOOKUP(I2529/(H2529*H2529/10000),标准!M$108:N$112,2,TRUE)),IF(H2529=0,0,VLOOKUP(I2529/(H2529*H2529/10000),标准!M$74:N$78,2,TRUE)))</f>
        <v>80</v>
      </c>
      <c r="K2529" s="72">
        <v>3297</v>
      </c>
      <c r="L2529" s="71">
        <f>IF(A2529&lt;43,IF(F2529="女",VLOOKUP(K2529,标准!K$108:L$128,2,TRUE),VLOOKUP(K2529,标准!K$74:L$94,2,TRUE)),IF(F2529="女",VLOOKUP(K2529,标准!K$39:L$59,2,TRUE),VLOOKUP(K2529,标准!K$3:L$23,2,TRUE)))</f>
        <v>85</v>
      </c>
      <c r="M2529" s="68">
        <v>11</v>
      </c>
      <c r="N2529" s="71">
        <f>IF(M2529="",0,IF(A2529&lt;43,IF(F2529="女",VLOOKUP(M2529,标准!C$108:D$128,2,TRUE),VLOOKUP(M2529,标准!C$74:D$94,2,TRUE)),IF(F2529="女",VLOOKUP(M2529,标准!C$39:D$59,2,TRUE),VLOOKUP(M2529,标准!C$3:D$23,2,TRUE))))</f>
        <v>66</v>
      </c>
      <c r="O2529" s="62">
        <v>174</v>
      </c>
      <c r="P2529" s="71">
        <f>IF(A2529&lt;43,IF(F2529="女",VLOOKUP(O2529/100,标准!E$108:F$128,2,TRUE),VLOOKUP(O2529/100,标准!E$74:F$94,2,TRUE)),IF(F2529="女",VLOOKUP(O2529/100,标准!E$39:F$59,2,TRUE),VLOOKUP(O2529/100,标准!E$3:F$23,2,TRUE)))</f>
        <v>74</v>
      </c>
      <c r="Q2529" s="112">
        <v>4.02</v>
      </c>
      <c r="R2529" s="71">
        <f>IF(Q2529=0,0,IF(A2529&lt;43,IF(F2529="女",IF(Q2529="",0,VLOOKUP(Q2529,标准!I$108:J$138,2,TRUE)),IF(Q2529="",0,VLOOKUP(Q2529,标准!I$74:J$104,2,TRUE))),IF(F2529="女",IF(Q2529="",0,VLOOKUP(Q2529,标准!I$39:J$69,2,TRUE)),IF(Q2529="",0,VLOOKUP(Q2529,标准!I$3:J$33,2,TRUE)))))</f>
        <v>72</v>
      </c>
      <c r="S2529" s="62">
        <v>42</v>
      </c>
      <c r="T2529" s="71">
        <f>IF(A2529&lt;43,IF(F2529="女",VLOOKUP(S2529,标准!G$108:H$138,2,TRUE),VLOOKUP(S2529,标准!G$74:H$99,2,TRUE)),IF(F2529="女",VLOOKUP(S2529,标准!G$39:H$69,2,TRUE),VLOOKUP(S2529,标准!G$3:H$28,2,TRUE)))</f>
        <v>76</v>
      </c>
      <c r="U2529" s="114">
        <v>8.8</v>
      </c>
      <c r="V2529" s="71">
        <f>IF(U2529=0,0,IF(A2529&lt;43,IF(F2529="女",IF(U2529="",0,VLOOKUP(U2529,标准!A$108:B$128,2,TRUE)),IF(U2529="",0,VLOOKUP(U2529,标准!A$74:B$94,2,TRUE))),IF(F2529="女",IF(U2529="",0,VLOOKUP(U2529,标准!A$39:B$59,2,TRUE)),IF(U2529="",0,VLOOKUP(U2529,标准!A$3:B$23,2,TRUE)))))</f>
        <v>74</v>
      </c>
      <c r="W2529" s="86">
        <f t="shared" si="39"/>
        <v>75.55</v>
      </c>
      <c r="X2529" s="87">
        <v>4.1</v>
      </c>
      <c r="Y2529" s="87">
        <v>4.2</v>
      </c>
      <c r="Z2529" s="91"/>
      <c r="AA2529" s="92"/>
    </row>
    <row r="2530" customHeight="1" spans="1:27">
      <c r="A2530" s="62">
        <v>40</v>
      </c>
      <c r="B2530" s="63">
        <v>2529</v>
      </c>
      <c r="C2530" s="154" t="s">
        <v>5139</v>
      </c>
      <c r="D2530" s="154" t="s">
        <v>5129</v>
      </c>
      <c r="E2530" s="154" t="s">
        <v>4835</v>
      </c>
      <c r="F2530" s="154" t="s">
        <v>34</v>
      </c>
      <c r="G2530" s="155" t="s">
        <v>5140</v>
      </c>
      <c r="H2530" s="68">
        <v>164</v>
      </c>
      <c r="I2530" s="68">
        <v>54.2</v>
      </c>
      <c r="J2530" s="71">
        <f>IF(F2530="女",IF(H2530=0,0,VLOOKUP(I2530/(H2530*H2530/10000),标准!M$108:N$112,2,TRUE)),IF(H2530=0,0,VLOOKUP(I2530/(H2530*H2530/10000),标准!M$74:N$78,2,TRUE)))</f>
        <v>100</v>
      </c>
      <c r="K2530" s="72">
        <v>3654</v>
      </c>
      <c r="L2530" s="71">
        <f>IF(A2530&lt;43,IF(F2530="女",VLOOKUP(K2530,标准!K$108:L$128,2,TRUE),VLOOKUP(K2530,标准!K$74:L$94,2,TRUE)),IF(F2530="女",VLOOKUP(K2530,标准!K$39:L$59,2,TRUE),VLOOKUP(K2530,标准!K$3:L$23,2,TRUE)))</f>
        <v>100</v>
      </c>
      <c r="M2530" s="68">
        <v>23</v>
      </c>
      <c r="N2530" s="71">
        <f>IF(M2530="",0,IF(A2530&lt;43,IF(F2530="女",VLOOKUP(M2530,标准!C$108:D$128,2,TRUE),VLOOKUP(M2530,标准!C$74:D$94,2,TRUE)),IF(F2530="女",VLOOKUP(M2530,标准!C$39:D$59,2,TRUE),VLOOKUP(M2530,标准!C$3:D$23,2,TRUE))))</f>
        <v>90</v>
      </c>
      <c r="O2530" s="62">
        <v>180</v>
      </c>
      <c r="P2530" s="71">
        <f>IF(A2530&lt;43,IF(F2530="女",VLOOKUP(O2530/100,标准!E$108:F$128,2,TRUE),VLOOKUP(O2530/100,标准!E$74:F$94,2,TRUE)),IF(F2530="女",VLOOKUP(O2530/100,标准!E$39:F$59,2,TRUE),VLOOKUP(O2530/100,标准!E$3:F$23,2,TRUE)))</f>
        <v>78</v>
      </c>
      <c r="Q2530" s="112">
        <v>3.47</v>
      </c>
      <c r="R2530" s="71">
        <f>IF(Q2530=0,0,IF(A2530&lt;43,IF(F2530="女",IF(Q2530="",0,VLOOKUP(Q2530,标准!I$108:J$138,2,TRUE)),IF(Q2530="",0,VLOOKUP(Q2530,标准!I$74:J$104,2,TRUE))),IF(F2530="女",IF(Q2530="",0,VLOOKUP(Q2530,标准!I$39:J$69,2,TRUE)),IF(Q2530="",0,VLOOKUP(Q2530,标准!I$3:J$33,2,TRUE)))))</f>
        <v>78</v>
      </c>
      <c r="S2530" s="62">
        <v>35</v>
      </c>
      <c r="T2530" s="71">
        <f>IF(A2530&lt;43,IF(F2530="女",VLOOKUP(S2530,标准!G$108:H$138,2,TRUE),VLOOKUP(S2530,标准!G$74:H$99,2,TRUE)),IF(F2530="女",VLOOKUP(S2530,标准!G$39:H$69,2,TRUE),VLOOKUP(S2530,标准!G$3:H$28,2,TRUE)))</f>
        <v>68</v>
      </c>
      <c r="U2530" s="114">
        <v>9.3</v>
      </c>
      <c r="V2530" s="71">
        <f>IF(U2530=0,0,IF(A2530&lt;43,IF(F2530="女",IF(U2530="",0,VLOOKUP(U2530,标准!A$108:B$128,2,TRUE)),IF(U2530="",0,VLOOKUP(U2530,标准!A$74:B$94,2,TRUE))),IF(F2530="女",IF(U2530="",0,VLOOKUP(U2530,标准!A$39:B$59,2,TRUE)),IF(U2530="",0,VLOOKUP(U2530,标准!A$3:B$23,2,TRUE)))))</f>
        <v>70</v>
      </c>
      <c r="W2530" s="86">
        <f t="shared" si="39"/>
        <v>83.2</v>
      </c>
      <c r="X2530" s="87">
        <v>4.9</v>
      </c>
      <c r="Y2530" s="87">
        <v>4.9</v>
      </c>
      <c r="Z2530" s="91"/>
      <c r="AA2530" s="92"/>
    </row>
    <row r="2531" customHeight="1" spans="1:27">
      <c r="A2531" s="62">
        <v>40</v>
      </c>
      <c r="B2531" s="63">
        <v>2530</v>
      </c>
      <c r="C2531" s="154" t="s">
        <v>5141</v>
      </c>
      <c r="D2531" s="154" t="s">
        <v>5129</v>
      </c>
      <c r="E2531" s="154" t="s">
        <v>4835</v>
      </c>
      <c r="F2531" s="154" t="s">
        <v>30</v>
      </c>
      <c r="G2531" s="155" t="s">
        <v>5142</v>
      </c>
      <c r="H2531" s="68">
        <v>174.4</v>
      </c>
      <c r="I2531" s="68">
        <v>48.5</v>
      </c>
      <c r="J2531" s="71">
        <f>IF(F2531="女",IF(H2531=0,0,VLOOKUP(I2531/(H2531*H2531/10000),标准!M$108:N$112,2,TRUE)),IF(H2531=0,0,VLOOKUP(I2531/(H2531*H2531/10000),标准!M$74:N$78,2,TRUE)))</f>
        <v>80</v>
      </c>
      <c r="K2531" s="72">
        <v>3275</v>
      </c>
      <c r="L2531" s="71">
        <f>IF(A2531&lt;43,IF(F2531="女",VLOOKUP(K2531,标准!K$108:L$128,2,TRUE),VLOOKUP(K2531,标准!K$74:L$94,2,TRUE)),IF(F2531="女",VLOOKUP(K2531,标准!K$39:L$59,2,TRUE),VLOOKUP(K2531,标准!K$3:L$23,2,TRUE)))</f>
        <v>62</v>
      </c>
      <c r="M2531" s="68">
        <v>9</v>
      </c>
      <c r="N2531" s="71">
        <f>IF(M2531="",0,IF(A2531&lt;43,IF(F2531="女",VLOOKUP(M2531,标准!C$108:D$128,2,TRUE),VLOOKUP(M2531,标准!C$74:D$94,2,TRUE)),IF(F2531="女",VLOOKUP(M2531,标准!C$39:D$59,2,TRUE),VLOOKUP(M2531,标准!C$3:D$23,2,TRUE))))</f>
        <v>66</v>
      </c>
      <c r="O2531" s="62">
        <v>208</v>
      </c>
      <c r="P2531" s="71">
        <f>IF(A2531&lt;43,IF(F2531="女",VLOOKUP(O2531/100,标准!E$108:F$128,2,TRUE),VLOOKUP(O2531/100,标准!E$74:F$94,2,TRUE)),IF(F2531="女",VLOOKUP(O2531/100,标准!E$39:F$59,2,TRUE),VLOOKUP(O2531/100,标准!E$3:F$23,2,TRUE)))</f>
        <v>60</v>
      </c>
      <c r="Q2531" s="112">
        <v>3.48</v>
      </c>
      <c r="R2531" s="71">
        <f>IF(Q2531=0,0,IF(A2531&lt;43,IF(F2531="女",IF(Q2531="",0,VLOOKUP(Q2531,标准!I$108:J$138,2,TRUE)),IF(Q2531="",0,VLOOKUP(Q2531,标准!I$74:J$104,2,TRUE))),IF(F2531="女",IF(Q2531="",0,VLOOKUP(Q2531,标准!I$39:J$69,2,TRUE)),IF(Q2531="",0,VLOOKUP(Q2531,标准!I$3:J$33,2,TRUE)))))</f>
        <v>76</v>
      </c>
      <c r="S2531" s="62">
        <v>8</v>
      </c>
      <c r="T2531" s="71">
        <f>IF(A2531&lt;43,IF(F2531="女",VLOOKUP(S2531,标准!G$108:H$138,2,TRUE),VLOOKUP(S2531,标准!G$74:H$99,2,TRUE)),IF(F2531="女",VLOOKUP(S2531,标准!G$39:H$69,2,TRUE),VLOOKUP(S2531,标准!G$3:H$28,2,TRUE)))</f>
        <v>40</v>
      </c>
      <c r="U2531" s="114">
        <v>6.6</v>
      </c>
      <c r="V2531" s="71">
        <f>IF(U2531=0,0,IF(A2531&lt;43,IF(F2531="女",IF(U2531="",0,VLOOKUP(U2531,标准!A$108:B$128,2,TRUE)),IF(U2531="",0,VLOOKUP(U2531,标准!A$74:B$94,2,TRUE))),IF(F2531="女",IF(U2531="",0,VLOOKUP(U2531,标准!A$39:B$59,2,TRUE)),IF(U2531="",0,VLOOKUP(U2531,标准!A$3:B$23,2,TRUE)))))</f>
        <v>100</v>
      </c>
      <c r="W2531" s="86">
        <f t="shared" si="39"/>
        <v>73.1</v>
      </c>
      <c r="X2531" s="87">
        <v>4.1</v>
      </c>
      <c r="Y2531" s="87">
        <v>4.2</v>
      </c>
      <c r="Z2531" s="91"/>
      <c r="AA2531" s="92"/>
    </row>
    <row r="2532" customHeight="1" spans="1:27">
      <c r="A2532" s="62">
        <v>40</v>
      </c>
      <c r="B2532" s="63">
        <v>2531</v>
      </c>
      <c r="C2532" s="154" t="s">
        <v>5143</v>
      </c>
      <c r="D2532" s="154" t="s">
        <v>5129</v>
      </c>
      <c r="E2532" s="154" t="s">
        <v>4835</v>
      </c>
      <c r="F2532" s="154" t="s">
        <v>34</v>
      </c>
      <c r="G2532" s="155" t="s">
        <v>5144</v>
      </c>
      <c r="H2532" s="68">
        <v>159</v>
      </c>
      <c r="I2532" s="68">
        <v>64</v>
      </c>
      <c r="J2532" s="71">
        <f>IF(F2532="女",IF(H2532=0,0,VLOOKUP(I2532/(H2532*H2532/10000),标准!M$108:N$112,2,TRUE)),IF(H2532=0,0,VLOOKUP(I2532/(H2532*H2532/10000),标准!M$74:N$78,2,TRUE)))</f>
        <v>80</v>
      </c>
      <c r="K2532" s="72">
        <v>3026</v>
      </c>
      <c r="L2532" s="71">
        <f>IF(A2532&lt;43,IF(F2532="女",VLOOKUP(K2532,标准!K$108:L$128,2,TRUE),VLOOKUP(K2532,标准!K$74:L$94,2,TRUE)),IF(F2532="女",VLOOKUP(K2532,标准!K$39:L$59,2,TRUE),VLOOKUP(K2532,标准!K$3:L$23,2,TRUE)))</f>
        <v>80</v>
      </c>
      <c r="M2532" s="68">
        <v>19</v>
      </c>
      <c r="N2532" s="71">
        <f>IF(M2532="",0,IF(A2532&lt;43,IF(F2532="女",VLOOKUP(M2532,标准!C$108:D$128,2,TRUE),VLOOKUP(M2532,标准!C$74:D$94,2,TRUE)),IF(F2532="女",VLOOKUP(M2532,标准!C$39:D$59,2,TRUE),VLOOKUP(M2532,标准!C$3:D$23,2,TRUE))))</f>
        <v>80</v>
      </c>
      <c r="O2532" s="62">
        <v>156</v>
      </c>
      <c r="P2532" s="71">
        <f>IF(A2532&lt;43,IF(F2532="女",VLOOKUP(O2532/100,标准!E$108:F$128,2,TRUE),VLOOKUP(O2532/100,标准!E$74:F$94,2,TRUE)),IF(F2532="女",VLOOKUP(O2532/100,标准!E$39:F$59,2,TRUE),VLOOKUP(O2532/100,标准!E$3:F$23,2,TRUE)))</f>
        <v>62</v>
      </c>
      <c r="Q2532" s="112">
        <v>4.29</v>
      </c>
      <c r="R2532" s="71">
        <f>IF(Q2532=0,0,IF(A2532&lt;43,IF(F2532="女",IF(Q2532="",0,VLOOKUP(Q2532,标准!I$108:J$138,2,TRUE)),IF(Q2532="",0,VLOOKUP(Q2532,标准!I$74:J$104,2,TRUE))),IF(F2532="女",IF(Q2532="",0,VLOOKUP(Q2532,标准!I$39:J$69,2,TRUE)),IF(Q2532="",0,VLOOKUP(Q2532,标准!I$3:J$33,2,TRUE)))))</f>
        <v>62</v>
      </c>
      <c r="S2532" s="62">
        <v>52</v>
      </c>
      <c r="T2532" s="71">
        <f>IF(A2532&lt;43,IF(F2532="女",VLOOKUP(S2532,标准!G$108:H$138,2,TRUE),VLOOKUP(S2532,标准!G$74:H$99,2,TRUE)),IF(F2532="女",VLOOKUP(S2532,标准!G$39:H$69,2,TRUE),VLOOKUP(S2532,标准!G$3:H$28,2,TRUE)))</f>
        <v>90</v>
      </c>
      <c r="U2532" s="114">
        <v>9.1</v>
      </c>
      <c r="V2532" s="71">
        <f>IF(U2532=0,0,IF(A2532&lt;43,IF(F2532="女",IF(U2532="",0,VLOOKUP(U2532,标准!A$108:B$128,2,TRUE)),IF(U2532="",0,VLOOKUP(U2532,标准!A$74:B$94,2,TRUE))),IF(F2532="女",IF(U2532="",0,VLOOKUP(U2532,标准!A$39:B$59,2,TRUE)),IF(U2532="",0,VLOOKUP(U2532,标准!A$3:B$23,2,TRUE)))))</f>
        <v>72</v>
      </c>
      <c r="W2532" s="86">
        <f t="shared" si="39"/>
        <v>74</v>
      </c>
      <c r="X2532" s="87">
        <v>3.7</v>
      </c>
      <c r="Y2532" s="87">
        <v>3.7</v>
      </c>
      <c r="Z2532" s="91"/>
      <c r="AA2532" s="92"/>
    </row>
    <row r="2533" customHeight="1" spans="1:27">
      <c r="A2533" s="62">
        <v>40</v>
      </c>
      <c r="B2533" s="63">
        <v>2532</v>
      </c>
      <c r="C2533" s="154" t="s">
        <v>5145</v>
      </c>
      <c r="D2533" s="154" t="s">
        <v>5129</v>
      </c>
      <c r="E2533" s="154" t="s">
        <v>4835</v>
      </c>
      <c r="F2533" s="154" t="s">
        <v>34</v>
      </c>
      <c r="G2533" s="155" t="s">
        <v>5146</v>
      </c>
      <c r="H2533" s="68">
        <v>157.7</v>
      </c>
      <c r="I2533" s="68">
        <v>52</v>
      </c>
      <c r="J2533" s="71">
        <f>IF(F2533="女",IF(H2533=0,0,VLOOKUP(I2533/(H2533*H2533/10000),标准!M$108:N$112,2,TRUE)),IF(H2533=0,0,VLOOKUP(I2533/(H2533*H2533/10000),标准!M$74:N$78,2,TRUE)))</f>
        <v>100</v>
      </c>
      <c r="K2533" s="72">
        <v>3150</v>
      </c>
      <c r="L2533" s="71">
        <f>IF(A2533&lt;43,IF(F2533="女",VLOOKUP(K2533,标准!K$108:L$128,2,TRUE),VLOOKUP(K2533,标准!K$74:L$94,2,TRUE)),IF(F2533="女",VLOOKUP(K2533,标准!K$39:L$59,2,TRUE),VLOOKUP(K2533,标准!K$3:L$23,2,TRUE)))</f>
        <v>85</v>
      </c>
      <c r="M2533" s="68">
        <v>21</v>
      </c>
      <c r="N2533" s="71">
        <f>IF(M2533="",0,IF(A2533&lt;43,IF(F2533="女",VLOOKUP(M2533,标准!C$108:D$128,2,TRUE),VLOOKUP(M2533,标准!C$74:D$94,2,TRUE)),IF(F2533="女",VLOOKUP(M2533,标准!C$39:D$59,2,TRUE),VLOOKUP(M2533,标准!C$3:D$23,2,TRUE))))</f>
        <v>85</v>
      </c>
      <c r="O2533" s="76">
        <v>172</v>
      </c>
      <c r="P2533" s="71">
        <f>IF(A2533&lt;43,IF(F2533="女",VLOOKUP(O2533/100,标准!E$108:F$128,2,TRUE),VLOOKUP(O2533/100,标准!E$74:F$94,2,TRUE)),IF(F2533="女",VLOOKUP(O2533/100,标准!E$39:F$59,2,TRUE),VLOOKUP(O2533/100,标准!E$3:F$23,2,TRUE)))</f>
        <v>74</v>
      </c>
      <c r="Q2533" s="81">
        <v>3.52</v>
      </c>
      <c r="R2533" s="71">
        <f>IF(Q2533=0,0,IF(A2533&lt;43,IF(F2533="女",IF(Q2533="",0,VLOOKUP(Q2533,标准!I$108:J$138,2,TRUE)),IF(Q2533="",0,VLOOKUP(Q2533,标准!I$74:J$104,2,TRUE))),IF(F2533="女",IF(Q2533="",0,VLOOKUP(Q2533,标准!I$39:J$69,2,TRUE)),IF(Q2533="",0,VLOOKUP(Q2533,标准!I$3:J$33,2,TRUE)))))</f>
        <v>76</v>
      </c>
      <c r="S2533" s="62">
        <v>46</v>
      </c>
      <c r="T2533" s="71">
        <f>IF(A2533&lt;43,IF(F2533="女",VLOOKUP(S2533,标准!G$108:H$138,2,TRUE),VLOOKUP(S2533,标准!G$74:H$99,2,TRUE)),IF(F2533="女",VLOOKUP(S2533,标准!G$39:H$69,2,TRUE),VLOOKUP(S2533,标准!G$3:H$28,2,TRUE)))</f>
        <v>80</v>
      </c>
      <c r="U2533" s="88">
        <v>8.7</v>
      </c>
      <c r="V2533" s="71">
        <f>IF(U2533=0,0,IF(A2533&lt;43,IF(F2533="女",IF(U2533="",0,VLOOKUP(U2533,标准!A$108:B$128,2,TRUE)),IF(U2533="",0,VLOOKUP(U2533,标准!A$74:B$94,2,TRUE))),IF(F2533="女",IF(U2533="",0,VLOOKUP(U2533,标准!A$39:B$59,2,TRUE)),IF(U2533="",0,VLOOKUP(U2533,标准!A$3:B$23,2,TRUE)))))</f>
        <v>76</v>
      </c>
      <c r="W2533" s="86">
        <f t="shared" si="39"/>
        <v>82.05</v>
      </c>
      <c r="X2533" s="87">
        <v>4.2</v>
      </c>
      <c r="Y2533" s="87">
        <v>4</v>
      </c>
      <c r="Z2533" s="91"/>
      <c r="AA2533" s="92"/>
    </row>
    <row r="2534" customHeight="1" spans="1:27">
      <c r="A2534" s="62">
        <v>40</v>
      </c>
      <c r="B2534" s="63">
        <v>2533</v>
      </c>
      <c r="C2534" s="154" t="s">
        <v>5147</v>
      </c>
      <c r="D2534" s="154" t="s">
        <v>5129</v>
      </c>
      <c r="E2534" s="154" t="s">
        <v>4835</v>
      </c>
      <c r="F2534" s="154" t="s">
        <v>34</v>
      </c>
      <c r="G2534" s="155" t="s">
        <v>5148</v>
      </c>
      <c r="H2534" s="68">
        <v>162</v>
      </c>
      <c r="I2534" s="68">
        <v>62.6</v>
      </c>
      <c r="J2534" s="71">
        <f>IF(F2534="女",IF(H2534=0,0,VLOOKUP(I2534/(H2534*H2534/10000),标准!M$108:N$112,2,TRUE)),IF(H2534=0,0,VLOOKUP(I2534/(H2534*H2534/10000),标准!M$74:N$78,2,TRUE)))</f>
        <v>100</v>
      </c>
      <c r="K2534" s="72">
        <v>3352</v>
      </c>
      <c r="L2534" s="71">
        <f>IF(A2534&lt;43,IF(F2534="女",VLOOKUP(K2534,标准!K$108:L$128,2,TRUE),VLOOKUP(K2534,标准!K$74:L$94,2,TRUE)),IF(F2534="女",VLOOKUP(K2534,标准!K$39:L$59,2,TRUE),VLOOKUP(K2534,标准!K$3:L$23,2,TRUE)))</f>
        <v>95</v>
      </c>
      <c r="M2534" s="68">
        <v>17</v>
      </c>
      <c r="N2534" s="71">
        <f>IF(M2534="",0,IF(A2534&lt;43,IF(F2534="女",VLOOKUP(M2534,标准!C$108:D$128,2,TRUE),VLOOKUP(M2534,标准!C$74:D$94,2,TRUE)),IF(F2534="女",VLOOKUP(M2534,标准!C$39:D$59,2,TRUE),VLOOKUP(M2534,标准!C$3:D$23,2,TRUE))))</f>
        <v>76</v>
      </c>
      <c r="O2534" s="62">
        <v>183</v>
      </c>
      <c r="P2534" s="71">
        <f>IF(A2534&lt;43,IF(F2534="女",VLOOKUP(O2534/100,标准!E$108:F$128,2,TRUE),VLOOKUP(O2534/100,标准!E$74:F$94,2,TRUE)),IF(F2534="女",VLOOKUP(O2534/100,标准!E$39:F$59,2,TRUE),VLOOKUP(O2534/100,标准!E$3:F$23,2,TRUE)))</f>
        <v>80</v>
      </c>
      <c r="Q2534" s="112">
        <v>3.56</v>
      </c>
      <c r="R2534" s="71">
        <f>IF(Q2534=0,0,IF(A2534&lt;43,IF(F2534="女",IF(Q2534="",0,VLOOKUP(Q2534,标准!I$108:J$138,2,TRUE)),IF(Q2534="",0,VLOOKUP(Q2534,标准!I$74:J$104,2,TRUE))),IF(F2534="女",IF(Q2534="",0,VLOOKUP(Q2534,标准!I$39:J$69,2,TRUE)),IF(Q2534="",0,VLOOKUP(Q2534,标准!I$3:J$33,2,TRUE)))))</f>
        <v>74</v>
      </c>
      <c r="S2534" s="62">
        <v>48</v>
      </c>
      <c r="T2534" s="71">
        <f>IF(A2534&lt;43,IF(F2534="女",VLOOKUP(S2534,标准!G$108:H$138,2,TRUE),VLOOKUP(S2534,标准!G$74:H$99,2,TRUE)),IF(F2534="女",VLOOKUP(S2534,标准!G$39:H$69,2,TRUE),VLOOKUP(S2534,标准!G$3:H$28,2,TRUE)))</f>
        <v>80</v>
      </c>
      <c r="U2534" s="114">
        <v>9.1</v>
      </c>
      <c r="V2534" s="71">
        <f>IF(U2534=0,0,IF(A2534&lt;43,IF(F2534="女",IF(U2534="",0,VLOOKUP(U2534,标准!A$108:B$128,2,TRUE)),IF(U2534="",0,VLOOKUP(U2534,标准!A$74:B$94,2,TRUE))),IF(F2534="女",IF(U2534="",0,VLOOKUP(U2534,标准!A$39:B$59,2,TRUE)),IF(U2534="",0,VLOOKUP(U2534,标准!A$3:B$23,2,TRUE)))))</f>
        <v>72</v>
      </c>
      <c r="W2534" s="86">
        <f t="shared" si="39"/>
        <v>82.05</v>
      </c>
      <c r="X2534" s="87">
        <v>3.7</v>
      </c>
      <c r="Y2534" s="87">
        <v>4</v>
      </c>
      <c r="Z2534" s="91"/>
      <c r="AA2534" s="92"/>
    </row>
    <row r="2535" customHeight="1" spans="1:27">
      <c r="A2535" s="62">
        <v>40</v>
      </c>
      <c r="B2535" s="63">
        <v>2534</v>
      </c>
      <c r="C2535" s="154" t="s">
        <v>5149</v>
      </c>
      <c r="D2535" s="154" t="s">
        <v>5129</v>
      </c>
      <c r="E2535" s="154" t="s">
        <v>4835</v>
      </c>
      <c r="F2535" s="154" t="s">
        <v>34</v>
      </c>
      <c r="G2535" s="155" t="s">
        <v>5150</v>
      </c>
      <c r="H2535" s="68">
        <v>156.3</v>
      </c>
      <c r="I2535" s="68">
        <v>49</v>
      </c>
      <c r="J2535" s="71">
        <f>IF(F2535="女",IF(H2535=0,0,VLOOKUP(I2535/(H2535*H2535/10000),标准!M$108:N$112,2,TRUE)),IF(H2535=0,0,VLOOKUP(I2535/(H2535*H2535/10000),标准!M$74:N$78,2,TRUE)))</f>
        <v>100</v>
      </c>
      <c r="K2535" s="72">
        <v>3759</v>
      </c>
      <c r="L2535" s="71">
        <f>IF(A2535&lt;43,IF(F2535="女",VLOOKUP(K2535,标准!K$108:L$128,2,TRUE),VLOOKUP(K2535,标准!K$74:L$94,2,TRUE)),IF(F2535="女",VLOOKUP(K2535,标准!K$39:L$59,2,TRUE),VLOOKUP(K2535,标准!K$3:L$23,2,TRUE)))</f>
        <v>100</v>
      </c>
      <c r="M2535" s="68">
        <v>12.5</v>
      </c>
      <c r="N2535" s="71">
        <f>IF(M2535="",0,IF(A2535&lt;43,IF(F2535="女",VLOOKUP(M2535,标准!C$108:D$128,2,TRUE),VLOOKUP(M2535,标准!C$74:D$94,2,TRUE)),IF(F2535="女",VLOOKUP(M2535,标准!C$39:D$59,2,TRUE),VLOOKUP(M2535,标准!C$3:D$23,2,TRUE))))</f>
        <v>70</v>
      </c>
      <c r="O2535" s="62">
        <v>180</v>
      </c>
      <c r="P2535" s="71">
        <f>IF(A2535&lt;43,IF(F2535="女",VLOOKUP(O2535/100,标准!E$108:F$128,2,TRUE),VLOOKUP(O2535/100,标准!E$74:F$94,2,TRUE)),IF(F2535="女",VLOOKUP(O2535/100,标准!E$39:F$59,2,TRUE),VLOOKUP(O2535/100,标准!E$3:F$23,2,TRUE)))</f>
        <v>78</v>
      </c>
      <c r="Q2535" s="112">
        <v>3.23</v>
      </c>
      <c r="R2535" s="71">
        <f>IF(Q2535=0,0,IF(A2535&lt;43,IF(F2535="女",IF(Q2535="",0,VLOOKUP(Q2535,标准!I$108:J$138,2,TRUE)),IF(Q2535="",0,VLOOKUP(Q2535,标准!I$74:J$104,2,TRUE))),IF(F2535="女",IF(Q2535="",0,VLOOKUP(Q2535,标准!I$39:J$69,2,TRUE)),IF(Q2535="",0,VLOOKUP(Q2535,标准!I$3:J$33,2,TRUE)))))</f>
        <v>95</v>
      </c>
      <c r="S2535" s="62">
        <v>64</v>
      </c>
      <c r="T2535" s="71">
        <f>IF(A2535&lt;43,IF(F2535="女",VLOOKUP(S2535,标准!G$108:H$138,2,TRUE),VLOOKUP(S2535,标准!G$74:H$99,2,TRUE)),IF(F2535="女",VLOOKUP(S2535,标准!G$39:H$69,2,TRUE),VLOOKUP(S2535,标准!G$3:H$28,2,TRUE)))</f>
        <v>105</v>
      </c>
      <c r="U2535" s="114">
        <v>9.1</v>
      </c>
      <c r="V2535" s="71">
        <f>IF(U2535=0,0,IF(A2535&lt;43,IF(F2535="女",IF(U2535="",0,VLOOKUP(U2535,标准!A$108:B$128,2,TRUE)),IF(U2535="",0,VLOOKUP(U2535,标准!A$74:B$94,2,TRUE))),IF(F2535="女",IF(U2535="",0,VLOOKUP(U2535,标准!A$39:B$59,2,TRUE)),IF(U2535="",0,VLOOKUP(U2535,标准!A$3:B$23,2,TRUE)))))</f>
        <v>72</v>
      </c>
      <c r="W2535" s="86">
        <f t="shared" si="39"/>
        <v>88.7</v>
      </c>
      <c r="X2535" s="87">
        <v>3.9</v>
      </c>
      <c r="Y2535" s="87">
        <v>4.2</v>
      </c>
      <c r="Z2535" s="91"/>
      <c r="AA2535" s="92"/>
    </row>
    <row r="2536" customHeight="1" spans="1:27">
      <c r="A2536" s="62">
        <v>40</v>
      </c>
      <c r="B2536" s="63">
        <v>2535</v>
      </c>
      <c r="C2536" s="154" t="s">
        <v>5151</v>
      </c>
      <c r="D2536" s="154" t="s">
        <v>5129</v>
      </c>
      <c r="E2536" s="154" t="s">
        <v>4835</v>
      </c>
      <c r="F2536" s="154" t="s">
        <v>34</v>
      </c>
      <c r="G2536" s="155" t="s">
        <v>5152</v>
      </c>
      <c r="H2536" s="68">
        <v>148.8</v>
      </c>
      <c r="I2536" s="68">
        <v>62.4</v>
      </c>
      <c r="J2536" s="71">
        <f>IF(F2536="女",IF(H2536=0,0,VLOOKUP(I2536/(H2536*H2536/10000),标准!M$108:N$112,2,TRUE)),IF(H2536=0,0,VLOOKUP(I2536/(H2536*H2536/10000),标准!M$74:N$78,2,TRUE)))</f>
        <v>60</v>
      </c>
      <c r="K2536" s="72">
        <v>2866</v>
      </c>
      <c r="L2536" s="71">
        <f>IF(A2536&lt;43,IF(F2536="女",VLOOKUP(K2536,标准!K$108:L$128,2,TRUE),VLOOKUP(K2536,标准!K$74:L$94,2,TRUE)),IF(F2536="女",VLOOKUP(K2536,标准!K$39:L$59,2,TRUE),VLOOKUP(K2536,标准!K$3:L$23,2,TRUE)))</f>
        <v>76</v>
      </c>
      <c r="M2536" s="68">
        <v>17</v>
      </c>
      <c r="N2536" s="71">
        <f>IF(M2536="",0,IF(A2536&lt;43,IF(F2536="女",VLOOKUP(M2536,标准!C$108:D$128,2,TRUE),VLOOKUP(M2536,标准!C$74:D$94,2,TRUE)),IF(F2536="女",VLOOKUP(M2536,标准!C$39:D$59,2,TRUE),VLOOKUP(M2536,标准!C$3:D$23,2,TRUE))))</f>
        <v>76</v>
      </c>
      <c r="O2536" s="76">
        <v>150</v>
      </c>
      <c r="P2536" s="71">
        <f>IF(A2536&lt;43,IF(F2536="女",VLOOKUP(O2536/100,标准!E$108:F$128,2,TRUE),VLOOKUP(O2536/100,标准!E$74:F$94,2,TRUE)),IF(F2536="女",VLOOKUP(O2536/100,标准!E$39:F$59,2,TRUE),VLOOKUP(O2536/100,标准!E$3:F$23,2,TRUE)))</f>
        <v>50</v>
      </c>
      <c r="Q2536" s="81">
        <v>4.38</v>
      </c>
      <c r="R2536" s="71">
        <f>IF(Q2536=0,0,IF(A2536&lt;43,IF(F2536="女",IF(Q2536="",0,VLOOKUP(Q2536,标准!I$108:J$138,2,TRUE)),IF(Q2536="",0,VLOOKUP(Q2536,标准!I$74:J$104,2,TRUE))),IF(F2536="女",IF(Q2536="",0,VLOOKUP(Q2536,标准!I$39:J$69,2,TRUE)),IF(Q2536="",0,VLOOKUP(Q2536,标准!I$3:J$33,2,TRUE)))))</f>
        <v>50</v>
      </c>
      <c r="S2536" s="62">
        <v>37</v>
      </c>
      <c r="T2536" s="71">
        <f>IF(A2536&lt;43,IF(F2536="女",VLOOKUP(S2536,标准!G$108:H$138,2,TRUE),VLOOKUP(S2536,标准!G$74:H$99,2,TRUE)),IF(F2536="女",VLOOKUP(S2536,标准!G$39:H$69,2,TRUE),VLOOKUP(S2536,标准!G$3:H$28,2,TRUE)))</f>
        <v>70</v>
      </c>
      <c r="U2536" s="88">
        <v>10</v>
      </c>
      <c r="V2536" s="71">
        <f>IF(U2536=0,0,IF(A2536&lt;43,IF(F2536="女",IF(U2536="",0,VLOOKUP(U2536,标准!A$108:B$128,2,TRUE)),IF(U2536="",0,VLOOKUP(U2536,标准!A$74:B$94,2,TRUE))),IF(F2536="女",IF(U2536="",0,VLOOKUP(U2536,标准!A$39:B$59,2,TRUE)),IF(U2536="",0,VLOOKUP(U2536,标准!A$3:B$23,2,TRUE)))))</f>
        <v>62</v>
      </c>
      <c r="W2536" s="86">
        <f t="shared" si="39"/>
        <v>62.4</v>
      </c>
      <c r="X2536" s="87">
        <v>4</v>
      </c>
      <c r="Y2536" s="87">
        <v>4.2</v>
      </c>
      <c r="Z2536" s="91"/>
      <c r="AA2536" s="92"/>
    </row>
    <row r="2537" customHeight="1" spans="1:27">
      <c r="A2537" s="62">
        <v>40</v>
      </c>
      <c r="B2537" s="63">
        <v>2536</v>
      </c>
      <c r="C2537" s="154" t="s">
        <v>5153</v>
      </c>
      <c r="D2537" s="154" t="s">
        <v>5129</v>
      </c>
      <c r="E2537" s="154" t="s">
        <v>4835</v>
      </c>
      <c r="F2537" s="154" t="s">
        <v>34</v>
      </c>
      <c r="G2537" s="155" t="s">
        <v>5154</v>
      </c>
      <c r="H2537" s="68">
        <v>163.2</v>
      </c>
      <c r="I2537" s="68">
        <v>47.9</v>
      </c>
      <c r="J2537" s="71">
        <f>IF(F2537="女",IF(H2537=0,0,VLOOKUP(I2537/(H2537*H2537/10000),标准!M$108:N$112,2,TRUE)),IF(H2537=0,0,VLOOKUP(I2537/(H2537*H2537/10000),标准!M$74:N$78,2,TRUE)))</f>
        <v>100</v>
      </c>
      <c r="K2537" s="72">
        <v>2933</v>
      </c>
      <c r="L2537" s="71">
        <f>IF(A2537&lt;43,IF(F2537="女",VLOOKUP(K2537,标准!K$108:L$128,2,TRUE),VLOOKUP(K2537,标准!K$74:L$94,2,TRUE)),IF(F2537="女",VLOOKUP(K2537,标准!K$39:L$59,2,TRUE),VLOOKUP(K2537,标准!K$3:L$23,2,TRUE)))</f>
        <v>78</v>
      </c>
      <c r="M2537" s="68">
        <v>18</v>
      </c>
      <c r="N2537" s="71">
        <f>IF(M2537="",0,IF(A2537&lt;43,IF(F2537="女",VLOOKUP(M2537,标准!C$108:D$128,2,TRUE),VLOOKUP(M2537,标准!C$74:D$94,2,TRUE)),IF(F2537="女",VLOOKUP(M2537,标准!C$39:D$59,2,TRUE),VLOOKUP(M2537,标准!C$3:D$23,2,TRUE))))</f>
        <v>78</v>
      </c>
      <c r="O2537" s="76">
        <v>157</v>
      </c>
      <c r="P2537" s="71">
        <f>IF(A2537&lt;43,IF(F2537="女",VLOOKUP(O2537/100,标准!E$108:F$128,2,TRUE),VLOOKUP(O2537/100,标准!E$74:F$94,2,TRUE)),IF(F2537="女",VLOOKUP(O2537/100,标准!E$39:F$59,2,TRUE),VLOOKUP(O2537/100,标准!E$3:F$23,2,TRUE)))</f>
        <v>64</v>
      </c>
      <c r="Q2537" s="81">
        <v>3.29</v>
      </c>
      <c r="R2537" s="71">
        <f>IF(Q2537=0,0,IF(A2537&lt;43,IF(F2537="女",IF(Q2537="",0,VLOOKUP(Q2537,标准!I$108:J$138,2,TRUE)),IF(Q2537="",0,VLOOKUP(Q2537,标准!I$74:J$104,2,TRUE))),IF(F2537="女",IF(Q2537="",0,VLOOKUP(Q2537,标准!I$39:J$69,2,TRUE)),IF(Q2537="",0,VLOOKUP(Q2537,标准!I$3:J$33,2,TRUE)))))</f>
        <v>90</v>
      </c>
      <c r="S2537" s="62">
        <v>53</v>
      </c>
      <c r="T2537" s="71">
        <f>IF(A2537&lt;43,IF(F2537="女",VLOOKUP(S2537,标准!G$108:H$138,2,TRUE),VLOOKUP(S2537,标准!G$74:H$99,2,TRUE)),IF(F2537="女",VLOOKUP(S2537,标准!G$39:H$69,2,TRUE),VLOOKUP(S2537,标准!G$3:H$28,2,TRUE)))</f>
        <v>90</v>
      </c>
      <c r="U2537" s="88">
        <v>9</v>
      </c>
      <c r="V2537" s="71">
        <f>IF(U2537=0,0,IF(A2537&lt;43,IF(F2537="女",IF(U2537="",0,VLOOKUP(U2537,标准!A$108:B$128,2,TRUE)),IF(U2537="",0,VLOOKUP(U2537,标准!A$74:B$94,2,TRUE))),IF(F2537="女",IF(U2537="",0,VLOOKUP(U2537,标准!A$39:B$59,2,TRUE)),IF(U2537="",0,VLOOKUP(U2537,标准!A$3:B$23,2,TRUE)))))</f>
        <v>72</v>
      </c>
      <c r="W2537" s="86">
        <f t="shared" si="39"/>
        <v>82.3</v>
      </c>
      <c r="X2537" s="87">
        <v>4.5</v>
      </c>
      <c r="Y2537" s="87">
        <v>3.7</v>
      </c>
      <c r="Z2537" s="91"/>
      <c r="AA2537" s="92"/>
    </row>
    <row r="2538" customHeight="1" spans="1:27">
      <c r="A2538" s="62">
        <v>40</v>
      </c>
      <c r="B2538" s="63">
        <v>2537</v>
      </c>
      <c r="C2538" s="154" t="s">
        <v>5155</v>
      </c>
      <c r="D2538" s="154" t="s">
        <v>5129</v>
      </c>
      <c r="E2538" s="154" t="s">
        <v>4835</v>
      </c>
      <c r="F2538" s="154" t="s">
        <v>34</v>
      </c>
      <c r="G2538" s="155" t="s">
        <v>5156</v>
      </c>
      <c r="H2538" s="68">
        <v>158.2</v>
      </c>
      <c r="I2538" s="68">
        <v>63.7</v>
      </c>
      <c r="J2538" s="71">
        <f>IF(F2538="女",IF(H2538=0,0,VLOOKUP(I2538/(H2538*H2538/10000),标准!M$108:N$112,2,TRUE)),IF(H2538=0,0,VLOOKUP(I2538/(H2538*H2538/10000),标准!M$74:N$78,2,TRUE)))</f>
        <v>80</v>
      </c>
      <c r="K2538" s="72">
        <v>3744</v>
      </c>
      <c r="L2538" s="71">
        <f>IF(A2538&lt;43,IF(F2538="女",VLOOKUP(K2538,标准!K$108:L$128,2,TRUE),VLOOKUP(K2538,标准!K$74:L$94,2,TRUE)),IF(F2538="女",VLOOKUP(K2538,标准!K$39:L$59,2,TRUE),VLOOKUP(K2538,标准!K$3:L$23,2,TRUE)))</f>
        <v>100</v>
      </c>
      <c r="M2538" s="68">
        <v>26</v>
      </c>
      <c r="N2538" s="71">
        <f>IF(M2538="",0,IF(A2538&lt;43,IF(F2538="女",VLOOKUP(M2538,标准!C$108:D$128,2,TRUE),VLOOKUP(M2538,标准!C$74:D$94,2,TRUE)),IF(F2538="女",VLOOKUP(M2538,标准!C$39:D$59,2,TRUE),VLOOKUP(M2538,标准!C$3:D$23,2,TRUE))))</f>
        <v>100</v>
      </c>
      <c r="O2538" s="62">
        <v>166</v>
      </c>
      <c r="P2538" s="71">
        <f>IF(A2538&lt;43,IF(F2538="女",VLOOKUP(O2538/100,标准!E$108:F$128,2,TRUE),VLOOKUP(O2538/100,标准!E$74:F$94,2,TRUE)),IF(F2538="女",VLOOKUP(O2538/100,标准!E$39:F$59,2,TRUE),VLOOKUP(O2538/100,标准!E$3:F$23,2,TRUE)))</f>
        <v>70</v>
      </c>
      <c r="Q2538" s="112">
        <v>4.05</v>
      </c>
      <c r="R2538" s="71">
        <f>IF(Q2538=0,0,IF(A2538&lt;43,IF(F2538="女",IF(Q2538="",0,VLOOKUP(Q2538,标准!I$108:J$138,2,TRUE)),IF(Q2538="",0,VLOOKUP(Q2538,标准!I$74:J$104,2,TRUE))),IF(F2538="女",IF(Q2538="",0,VLOOKUP(Q2538,标准!I$39:J$69,2,TRUE)),IF(Q2538="",0,VLOOKUP(Q2538,标准!I$3:J$33,2,TRUE)))))</f>
        <v>70</v>
      </c>
      <c r="S2538" s="62">
        <v>36</v>
      </c>
      <c r="T2538" s="71">
        <f>IF(A2538&lt;43,IF(F2538="女",VLOOKUP(S2538,标准!G$108:H$138,2,TRUE),VLOOKUP(S2538,标准!G$74:H$99,2,TRUE)),IF(F2538="女",VLOOKUP(S2538,标准!G$39:H$69,2,TRUE),VLOOKUP(S2538,标准!G$3:H$28,2,TRUE)))</f>
        <v>70</v>
      </c>
      <c r="U2538" s="114">
        <v>9.1</v>
      </c>
      <c r="V2538" s="71">
        <f>IF(U2538=0,0,IF(A2538&lt;43,IF(F2538="女",IF(U2538="",0,VLOOKUP(U2538,标准!A$108:B$128,2,TRUE)),IF(U2538="",0,VLOOKUP(U2538,标准!A$74:B$94,2,TRUE))),IF(F2538="女",IF(U2538="",0,VLOOKUP(U2538,标准!A$39:B$59,2,TRUE)),IF(U2538="",0,VLOOKUP(U2538,标准!A$3:B$23,2,TRUE)))))</f>
        <v>72</v>
      </c>
      <c r="W2538" s="86">
        <f t="shared" si="39"/>
        <v>79.4</v>
      </c>
      <c r="X2538" s="87">
        <v>4.7</v>
      </c>
      <c r="Y2538" s="87">
        <v>4.6</v>
      </c>
      <c r="Z2538" s="91"/>
      <c r="AA2538" s="92"/>
    </row>
    <row r="2539" customHeight="1" spans="1:27">
      <c r="A2539" s="62">
        <v>40</v>
      </c>
      <c r="B2539" s="63">
        <v>2538</v>
      </c>
      <c r="C2539" s="154" t="s">
        <v>5157</v>
      </c>
      <c r="D2539" s="154" t="s">
        <v>5129</v>
      </c>
      <c r="E2539" s="154" t="s">
        <v>4835</v>
      </c>
      <c r="F2539" s="154" t="s">
        <v>34</v>
      </c>
      <c r="G2539" s="155" t="s">
        <v>5158</v>
      </c>
      <c r="H2539" s="68">
        <v>159.9</v>
      </c>
      <c r="I2539" s="68">
        <v>39.6</v>
      </c>
      <c r="J2539" s="71">
        <f>IF(F2539="女",IF(H2539=0,0,VLOOKUP(I2539/(H2539*H2539/10000),标准!M$108:N$112,2,TRUE)),IF(H2539=0,0,VLOOKUP(I2539/(H2539*H2539/10000),标准!M$74:N$78,2,TRUE)))</f>
        <v>80</v>
      </c>
      <c r="K2539" s="72">
        <v>3140</v>
      </c>
      <c r="L2539" s="71">
        <f>IF(A2539&lt;43,IF(F2539="女",VLOOKUP(K2539,标准!K$108:L$128,2,TRUE),VLOOKUP(K2539,标准!K$74:L$94,2,TRUE)),IF(F2539="女",VLOOKUP(K2539,标准!K$39:L$59,2,TRUE),VLOOKUP(K2539,标准!K$3:L$23,2,TRUE)))</f>
        <v>80</v>
      </c>
      <c r="M2539" s="68">
        <v>0</v>
      </c>
      <c r="N2539" s="71">
        <f>IF(M2539="",0,IF(A2539&lt;43,IF(F2539="女",VLOOKUP(M2539,标准!C$108:D$128,2,TRUE),VLOOKUP(M2539,标准!C$74:D$94,2,TRUE)),IF(F2539="女",VLOOKUP(M2539,标准!C$39:D$59,2,TRUE),VLOOKUP(M2539,标准!C$3:D$23,2,TRUE))))</f>
        <v>0</v>
      </c>
      <c r="O2539" s="76">
        <v>203</v>
      </c>
      <c r="P2539" s="71">
        <f>IF(A2539&lt;43,IF(F2539="女",VLOOKUP(O2539/100,标准!E$108:F$128,2,TRUE),VLOOKUP(O2539/100,标准!E$74:F$94,2,TRUE)),IF(F2539="女",VLOOKUP(O2539/100,标准!E$39:F$59,2,TRUE),VLOOKUP(O2539/100,标准!E$3:F$23,2,TRUE)))</f>
        <v>95</v>
      </c>
      <c r="Q2539" s="81">
        <v>3.48</v>
      </c>
      <c r="R2539" s="71">
        <f>IF(Q2539=0,0,IF(A2539&lt;43,IF(F2539="女",IF(Q2539="",0,VLOOKUP(Q2539,标准!I$108:J$138,2,TRUE)),IF(Q2539="",0,VLOOKUP(Q2539,标准!I$74:J$104,2,TRUE))),IF(F2539="女",IF(Q2539="",0,VLOOKUP(Q2539,标准!I$39:J$69,2,TRUE)),IF(Q2539="",0,VLOOKUP(Q2539,标准!I$3:J$33,2,TRUE)))))</f>
        <v>78</v>
      </c>
      <c r="S2539" s="62">
        <v>44</v>
      </c>
      <c r="T2539" s="71">
        <f>IF(A2539&lt;43,IF(F2539="女",VLOOKUP(S2539,标准!G$108:H$138,2,TRUE),VLOOKUP(S2539,标准!G$74:H$99,2,TRUE)),IF(F2539="女",VLOOKUP(S2539,标准!G$39:H$69,2,TRUE),VLOOKUP(S2539,标准!G$3:H$28,2,TRUE)))</f>
        <v>78</v>
      </c>
      <c r="U2539" s="88">
        <v>8.6</v>
      </c>
      <c r="V2539" s="71">
        <f>IF(U2539=0,0,IF(A2539&lt;43,IF(F2539="女",IF(U2539="",0,VLOOKUP(U2539,标准!A$108:B$128,2,TRUE)),IF(U2539="",0,VLOOKUP(U2539,标准!A$74:B$94,2,TRUE))),IF(F2539="女",IF(U2539="",0,VLOOKUP(U2539,标准!A$39:B$59,2,TRUE)),IF(U2539="",0,VLOOKUP(U2539,标准!A$3:B$23,2,TRUE)))))</f>
        <v>76</v>
      </c>
      <c r="W2539" s="86">
        <f t="shared" si="39"/>
        <v>72.1</v>
      </c>
      <c r="X2539" s="87">
        <v>3.7</v>
      </c>
      <c r="Y2539" s="87">
        <v>3.7</v>
      </c>
      <c r="Z2539" s="91"/>
      <c r="AA2539" s="92"/>
    </row>
    <row r="2540" customHeight="1" spans="1:27">
      <c r="A2540" s="62">
        <v>40</v>
      </c>
      <c r="B2540" s="63">
        <v>2539</v>
      </c>
      <c r="C2540" s="154" t="s">
        <v>5159</v>
      </c>
      <c r="D2540" s="154" t="s">
        <v>5129</v>
      </c>
      <c r="E2540" s="154" t="s">
        <v>4835</v>
      </c>
      <c r="F2540" s="154" t="s">
        <v>34</v>
      </c>
      <c r="G2540" s="155" t="s">
        <v>5160</v>
      </c>
      <c r="H2540" s="68">
        <v>160.1</v>
      </c>
      <c r="I2540" s="68">
        <v>49.8</v>
      </c>
      <c r="J2540" s="71">
        <f>IF(F2540="女",IF(H2540=0,0,VLOOKUP(I2540/(H2540*H2540/10000),标准!M$108:N$112,2,TRUE)),IF(H2540=0,0,VLOOKUP(I2540/(H2540*H2540/10000),标准!M$74:N$78,2,TRUE)))</f>
        <v>100</v>
      </c>
      <c r="K2540" s="72">
        <v>3099</v>
      </c>
      <c r="L2540" s="71">
        <f>IF(A2540&lt;43,IF(F2540="女",VLOOKUP(K2540,标准!K$108:L$128,2,TRUE),VLOOKUP(K2540,标准!K$74:L$94,2,TRUE)),IF(F2540="女",VLOOKUP(K2540,标准!K$39:L$59,2,TRUE),VLOOKUP(K2540,标准!K$3:L$23,2,TRUE)))</f>
        <v>80</v>
      </c>
      <c r="M2540" s="68">
        <v>12</v>
      </c>
      <c r="N2540" s="71">
        <f>IF(M2540="",0,IF(A2540&lt;43,IF(F2540="女",VLOOKUP(M2540,标准!C$108:D$128,2,TRUE),VLOOKUP(M2540,标准!C$74:D$94,2,TRUE)),IF(F2540="女",VLOOKUP(M2540,标准!C$39:D$59,2,TRUE),VLOOKUP(M2540,标准!C$3:D$23,2,TRUE))))</f>
        <v>68</v>
      </c>
      <c r="O2540" s="62">
        <v>202</v>
      </c>
      <c r="P2540" s="71">
        <f>IF(A2540&lt;43,IF(F2540="女",VLOOKUP(O2540/100,标准!E$108:F$128,2,TRUE),VLOOKUP(O2540/100,标准!E$74:F$94,2,TRUE)),IF(F2540="女",VLOOKUP(O2540/100,标准!E$39:F$59,2,TRUE),VLOOKUP(O2540/100,标准!E$3:F$23,2,TRUE)))</f>
        <v>95</v>
      </c>
      <c r="Q2540" s="112">
        <v>3.4</v>
      </c>
      <c r="R2540" s="71">
        <f>IF(Q2540=0,0,IF(A2540&lt;43,IF(F2540="女",IF(Q2540="",0,VLOOKUP(Q2540,标准!I$108:J$138,2,TRUE)),IF(Q2540="",0,VLOOKUP(Q2540,标准!I$74:J$104,2,TRUE))),IF(F2540="女",IF(Q2540="",0,VLOOKUP(Q2540,标准!I$39:J$69,2,TRUE)),IF(Q2540="",0,VLOOKUP(Q2540,标准!I$3:J$33,2,TRUE)))))</f>
        <v>80</v>
      </c>
      <c r="S2540" s="62">
        <v>36</v>
      </c>
      <c r="T2540" s="71">
        <f>IF(A2540&lt;43,IF(F2540="女",VLOOKUP(S2540,标准!G$108:H$138,2,TRUE),VLOOKUP(S2540,标准!G$74:H$99,2,TRUE)),IF(F2540="女",VLOOKUP(S2540,标准!G$39:H$69,2,TRUE),VLOOKUP(S2540,标准!G$3:H$28,2,TRUE)))</f>
        <v>70</v>
      </c>
      <c r="U2540" s="114">
        <v>7.8</v>
      </c>
      <c r="V2540" s="71">
        <f>IF(U2540=0,0,IF(A2540&lt;43,IF(F2540="女",IF(U2540="",0,VLOOKUP(U2540,标准!A$108:B$128,2,TRUE)),IF(U2540="",0,VLOOKUP(U2540,标准!A$74:B$94,2,TRUE))),IF(F2540="女",IF(U2540="",0,VLOOKUP(U2540,标准!A$39:B$59,2,TRUE)),IF(U2540="",0,VLOOKUP(U2540,标准!A$3:B$23,2,TRUE)))))</f>
        <v>85</v>
      </c>
      <c r="W2540" s="86">
        <f t="shared" si="39"/>
        <v>83.3</v>
      </c>
      <c r="X2540" s="87">
        <v>3.7</v>
      </c>
      <c r="Y2540" s="87">
        <v>3.7</v>
      </c>
      <c r="Z2540" s="91"/>
      <c r="AA2540" s="92"/>
    </row>
    <row r="2541" customHeight="1" spans="1:27">
      <c r="A2541" s="62">
        <v>40</v>
      </c>
      <c r="B2541" s="63">
        <v>2540</v>
      </c>
      <c r="C2541" s="154" t="s">
        <v>5161</v>
      </c>
      <c r="D2541" s="154" t="s">
        <v>5129</v>
      </c>
      <c r="E2541" s="154" t="s">
        <v>4835</v>
      </c>
      <c r="F2541" s="154" t="s">
        <v>34</v>
      </c>
      <c r="G2541" s="155" t="s">
        <v>5162</v>
      </c>
      <c r="H2541" s="68">
        <v>155.7</v>
      </c>
      <c r="I2541" s="68">
        <v>56</v>
      </c>
      <c r="J2541" s="71">
        <f>IF(F2541="女",IF(H2541=0,0,VLOOKUP(I2541/(H2541*H2541/10000),标准!M$108:N$112,2,TRUE)),IF(H2541=0,0,VLOOKUP(I2541/(H2541*H2541/10000),标准!M$74:N$78,2,TRUE)))</f>
        <v>100</v>
      </c>
      <c r="K2541" s="72">
        <v>3849</v>
      </c>
      <c r="L2541" s="71">
        <f>IF(A2541&lt;43,IF(F2541="女",VLOOKUP(K2541,标准!K$108:L$128,2,TRUE),VLOOKUP(K2541,标准!K$74:L$94,2,TRUE)),IF(F2541="女",VLOOKUP(K2541,标准!K$39:L$59,2,TRUE),VLOOKUP(K2541,标准!K$3:L$23,2,TRUE)))</f>
        <v>100</v>
      </c>
      <c r="M2541" s="68">
        <v>15</v>
      </c>
      <c r="N2541" s="71">
        <f>IF(M2541="",0,IF(A2541&lt;43,IF(F2541="女",VLOOKUP(M2541,标准!C$108:D$128,2,TRUE),VLOOKUP(M2541,标准!C$74:D$94,2,TRUE)),IF(F2541="女",VLOOKUP(M2541,标准!C$39:D$59,2,TRUE),VLOOKUP(M2541,标准!C$3:D$23,2,TRUE))))</f>
        <v>72</v>
      </c>
      <c r="O2541" s="62">
        <v>163</v>
      </c>
      <c r="P2541" s="71">
        <f>IF(A2541&lt;43,IF(F2541="女",VLOOKUP(O2541/100,标准!E$108:F$128,2,TRUE),VLOOKUP(O2541/100,标准!E$74:F$94,2,TRUE)),IF(F2541="女",VLOOKUP(O2541/100,标准!E$39:F$59,2,TRUE),VLOOKUP(O2541/100,标准!E$3:F$23,2,TRUE)))</f>
        <v>68</v>
      </c>
      <c r="Q2541" s="112">
        <v>4.08</v>
      </c>
      <c r="R2541" s="71">
        <f>IF(Q2541=0,0,IF(A2541&lt;43,IF(F2541="女",IF(Q2541="",0,VLOOKUP(Q2541,标准!I$108:J$138,2,TRUE)),IF(Q2541="",0,VLOOKUP(Q2541,标准!I$74:J$104,2,TRUE))),IF(F2541="女",IF(Q2541="",0,VLOOKUP(Q2541,标准!I$39:J$69,2,TRUE)),IF(Q2541="",0,VLOOKUP(Q2541,标准!I$3:J$33,2,TRUE)))))</f>
        <v>70</v>
      </c>
      <c r="S2541" s="62">
        <v>36</v>
      </c>
      <c r="T2541" s="71">
        <f>IF(A2541&lt;43,IF(F2541="女",VLOOKUP(S2541,标准!G$108:H$138,2,TRUE),VLOOKUP(S2541,标准!G$74:H$99,2,TRUE)),IF(F2541="女",VLOOKUP(S2541,标准!G$39:H$69,2,TRUE),VLOOKUP(S2541,标准!G$3:H$28,2,TRUE)))</f>
        <v>70</v>
      </c>
      <c r="U2541" s="114">
        <v>9</v>
      </c>
      <c r="V2541" s="71">
        <f>IF(U2541=0,0,IF(A2541&lt;43,IF(F2541="女",IF(U2541="",0,VLOOKUP(U2541,标准!A$108:B$128,2,TRUE)),IF(U2541="",0,VLOOKUP(U2541,标准!A$74:B$94,2,TRUE))),IF(F2541="女",IF(U2541="",0,VLOOKUP(U2541,标准!A$39:B$59,2,TRUE)),IF(U2541="",0,VLOOKUP(U2541,标准!A$3:B$23,2,TRUE)))))</f>
        <v>72</v>
      </c>
      <c r="W2541" s="86">
        <f t="shared" si="39"/>
        <v>79.4</v>
      </c>
      <c r="X2541" s="87">
        <v>4.9</v>
      </c>
      <c r="Y2541" s="87">
        <v>5</v>
      </c>
      <c r="Z2541" s="91"/>
      <c r="AA2541" s="92"/>
    </row>
    <row r="2542" customHeight="1" spans="1:27">
      <c r="A2542" s="62">
        <v>40</v>
      </c>
      <c r="B2542" s="63">
        <v>2541</v>
      </c>
      <c r="C2542" s="154" t="s">
        <v>5163</v>
      </c>
      <c r="D2542" s="154" t="s">
        <v>5129</v>
      </c>
      <c r="E2542" s="154" t="s">
        <v>4835</v>
      </c>
      <c r="F2542" s="154" t="s">
        <v>34</v>
      </c>
      <c r="G2542" s="155" t="s">
        <v>5164</v>
      </c>
      <c r="H2542" s="68">
        <v>161.6</v>
      </c>
      <c r="I2542" s="68">
        <v>57.3</v>
      </c>
      <c r="J2542" s="71">
        <f>IF(F2542="女",IF(H2542=0,0,VLOOKUP(I2542/(H2542*H2542/10000),标准!M$108:N$112,2,TRUE)),IF(H2542=0,0,VLOOKUP(I2542/(H2542*H2542/10000),标准!M$74:N$78,2,TRUE)))</f>
        <v>100</v>
      </c>
      <c r="K2542" s="72">
        <v>2842</v>
      </c>
      <c r="L2542" s="71">
        <f>IF(A2542&lt;43,IF(F2542="女",VLOOKUP(K2542,标准!K$108:L$128,2,TRUE),VLOOKUP(K2542,标准!K$74:L$94,2,TRUE)),IF(F2542="女",VLOOKUP(K2542,标准!K$39:L$59,2,TRUE),VLOOKUP(K2542,标准!K$3:L$23,2,TRUE)))</f>
        <v>76</v>
      </c>
      <c r="M2542" s="68">
        <v>9.5</v>
      </c>
      <c r="N2542" s="71">
        <f>IF(M2542="",0,IF(A2542&lt;43,IF(F2542="女",VLOOKUP(M2542,标准!C$108:D$128,2,TRUE),VLOOKUP(M2542,标准!C$74:D$94,2,TRUE)),IF(F2542="女",VLOOKUP(M2542,标准!C$39:D$59,2,TRUE),VLOOKUP(M2542,标准!C$3:D$23,2,TRUE))))</f>
        <v>64</v>
      </c>
      <c r="O2542" s="76">
        <v>157</v>
      </c>
      <c r="P2542" s="71">
        <f>IF(A2542&lt;43,IF(F2542="女",VLOOKUP(O2542/100,标准!E$108:F$128,2,TRUE),VLOOKUP(O2542/100,标准!E$74:F$94,2,TRUE)),IF(F2542="女",VLOOKUP(O2542/100,标准!E$39:F$59,2,TRUE),VLOOKUP(O2542/100,标准!E$3:F$23,2,TRUE)))</f>
        <v>64</v>
      </c>
      <c r="Q2542" s="81">
        <v>3.44</v>
      </c>
      <c r="R2542" s="71">
        <f>IF(Q2542=0,0,IF(A2542&lt;43,IF(F2542="女",IF(Q2542="",0,VLOOKUP(Q2542,标准!I$108:J$138,2,TRUE)),IF(Q2542="",0,VLOOKUP(Q2542,标准!I$74:J$104,2,TRUE))),IF(F2542="女",IF(Q2542="",0,VLOOKUP(Q2542,标准!I$39:J$69,2,TRUE)),IF(Q2542="",0,VLOOKUP(Q2542,标准!I$3:J$33,2,TRUE)))))</f>
        <v>80</v>
      </c>
      <c r="S2542" s="62">
        <v>49</v>
      </c>
      <c r="T2542" s="71">
        <f>IF(A2542&lt;43,IF(F2542="女",VLOOKUP(S2542,标准!G$108:H$138,2,TRUE),VLOOKUP(S2542,标准!G$74:H$99,2,TRUE)),IF(F2542="女",VLOOKUP(S2542,标准!G$39:H$69,2,TRUE),VLOOKUP(S2542,标准!G$3:H$28,2,TRUE)))</f>
        <v>85</v>
      </c>
      <c r="U2542" s="88">
        <v>9.1</v>
      </c>
      <c r="V2542" s="71">
        <f>IF(U2542=0,0,IF(A2542&lt;43,IF(F2542="女",IF(U2542="",0,VLOOKUP(U2542,标准!A$108:B$128,2,TRUE)),IF(U2542="",0,VLOOKUP(U2542,标准!A$74:B$94,2,TRUE))),IF(F2542="女",IF(U2542="",0,VLOOKUP(U2542,标准!A$39:B$59,2,TRUE)),IF(U2542="",0,VLOOKUP(U2542,标准!A$3:B$23,2,TRUE)))))</f>
        <v>72</v>
      </c>
      <c r="W2542" s="86">
        <f t="shared" si="39"/>
        <v>78.1</v>
      </c>
      <c r="X2542" s="87">
        <v>4.5</v>
      </c>
      <c r="Y2542" s="87">
        <v>4.1</v>
      </c>
      <c r="Z2542" s="91"/>
      <c r="AA2542" s="92"/>
    </row>
    <row r="2543" customHeight="1" spans="1:27">
      <c r="A2543" s="62">
        <v>40</v>
      </c>
      <c r="B2543" s="63">
        <v>2542</v>
      </c>
      <c r="C2543" s="154" t="s">
        <v>5165</v>
      </c>
      <c r="D2543" s="154" t="s">
        <v>5129</v>
      </c>
      <c r="E2543" s="154" t="s">
        <v>4835</v>
      </c>
      <c r="F2543" s="154" t="s">
        <v>34</v>
      </c>
      <c r="G2543" s="155" t="s">
        <v>5166</v>
      </c>
      <c r="H2543" s="68">
        <v>166.6</v>
      </c>
      <c r="I2543" s="68">
        <v>56.2</v>
      </c>
      <c r="J2543" s="71">
        <f>IF(F2543="女",IF(H2543=0,0,VLOOKUP(I2543/(H2543*H2543/10000),标准!M$108:N$112,2,TRUE)),IF(H2543=0,0,VLOOKUP(I2543/(H2543*H2543/10000),标准!M$74:N$78,2,TRUE)))</f>
        <v>100</v>
      </c>
      <c r="K2543" s="72"/>
      <c r="L2543" s="71">
        <f>IF(A2543&lt;43,IF(F2543="女",VLOOKUP(K2543,标准!K$108:L$128,2,TRUE),VLOOKUP(K2543,标准!K$74:L$94,2,TRUE)),IF(F2543="女",VLOOKUP(K2543,标准!K$39:L$59,2,TRUE),VLOOKUP(K2543,标准!K$3:L$23,2,TRUE)))</f>
        <v>0</v>
      </c>
      <c r="M2543" s="68">
        <v>18</v>
      </c>
      <c r="N2543" s="71">
        <f>IF(M2543="",0,IF(A2543&lt;43,IF(F2543="女",VLOOKUP(M2543,标准!C$108:D$128,2,TRUE),VLOOKUP(M2543,标准!C$74:D$94,2,TRUE)),IF(F2543="女",VLOOKUP(M2543,标准!C$39:D$59,2,TRUE),VLOOKUP(M2543,标准!C$3:D$23,2,TRUE))))</f>
        <v>78</v>
      </c>
      <c r="O2543" s="62">
        <v>201</v>
      </c>
      <c r="P2543" s="71">
        <f>IF(A2543&lt;43,IF(F2543="女",VLOOKUP(O2543/100,标准!E$108:F$128,2,TRUE),VLOOKUP(O2543/100,标准!E$74:F$94,2,TRUE)),IF(F2543="女",VLOOKUP(O2543/100,标准!E$39:F$59,2,TRUE),VLOOKUP(O2543/100,标准!E$3:F$23,2,TRUE)))</f>
        <v>95</v>
      </c>
      <c r="Q2543" s="112">
        <v>3.43</v>
      </c>
      <c r="R2543" s="71">
        <f>IF(Q2543=0,0,IF(A2543&lt;43,IF(F2543="女",IF(Q2543="",0,VLOOKUP(Q2543,标准!I$108:J$138,2,TRUE)),IF(Q2543="",0,VLOOKUP(Q2543,标准!I$74:J$104,2,TRUE))),IF(F2543="女",IF(Q2543="",0,VLOOKUP(Q2543,标准!I$39:J$69,2,TRUE)),IF(Q2543="",0,VLOOKUP(Q2543,标准!I$3:J$33,2,TRUE)))))</f>
        <v>80</v>
      </c>
      <c r="S2543" s="62">
        <v>34</v>
      </c>
      <c r="T2543" s="71">
        <f>IF(A2543&lt;43,IF(F2543="女",VLOOKUP(S2543,标准!G$108:H$138,2,TRUE),VLOOKUP(S2543,标准!G$74:H$99,2,TRUE)),IF(F2543="女",VLOOKUP(S2543,标准!G$39:H$69,2,TRUE),VLOOKUP(S2543,标准!G$3:H$28,2,TRUE)))</f>
        <v>68</v>
      </c>
      <c r="U2543" s="114">
        <v>8.7</v>
      </c>
      <c r="V2543" s="71">
        <f>IF(U2543=0,0,IF(A2543&lt;43,IF(F2543="女",IF(U2543="",0,VLOOKUP(U2543,标准!A$108:B$128,2,TRUE)),IF(U2543="",0,VLOOKUP(U2543,标准!A$74:B$94,2,TRUE))),IF(F2543="女",IF(U2543="",0,VLOOKUP(U2543,标准!A$39:B$59,2,TRUE)),IF(U2543="",0,VLOOKUP(U2543,标准!A$3:B$23,2,TRUE)))))</f>
        <v>76</v>
      </c>
      <c r="W2543" s="86">
        <f t="shared" si="39"/>
        <v>70.3</v>
      </c>
      <c r="X2543" s="87">
        <v>3.8</v>
      </c>
      <c r="Y2543" s="87">
        <v>3.7</v>
      </c>
      <c r="Z2543" s="91"/>
      <c r="AA2543" s="92"/>
    </row>
    <row r="2544" customHeight="1" spans="1:27">
      <c r="A2544" s="62">
        <v>40</v>
      </c>
      <c r="B2544" s="63">
        <v>2543</v>
      </c>
      <c r="C2544" s="154" t="s">
        <v>5167</v>
      </c>
      <c r="D2544" s="154" t="s">
        <v>5129</v>
      </c>
      <c r="E2544" s="154" t="s">
        <v>4835</v>
      </c>
      <c r="F2544" s="154" t="s">
        <v>34</v>
      </c>
      <c r="G2544" s="155" t="s">
        <v>5168</v>
      </c>
      <c r="H2544" s="68">
        <v>159.6</v>
      </c>
      <c r="I2544" s="68">
        <v>52.5</v>
      </c>
      <c r="J2544" s="71">
        <f>IF(F2544="女",IF(H2544=0,0,VLOOKUP(I2544/(H2544*H2544/10000),标准!M$108:N$112,2,TRUE)),IF(H2544=0,0,VLOOKUP(I2544/(H2544*H2544/10000),标准!M$74:N$78,2,TRUE)))</f>
        <v>100</v>
      </c>
      <c r="K2544" s="72">
        <v>3085</v>
      </c>
      <c r="L2544" s="71">
        <f>IF(A2544&lt;43,IF(F2544="女",VLOOKUP(K2544,标准!K$108:L$128,2,TRUE),VLOOKUP(K2544,标准!K$74:L$94,2,TRUE)),IF(F2544="女",VLOOKUP(K2544,标准!K$39:L$59,2,TRUE),VLOOKUP(K2544,标准!K$3:L$23,2,TRUE)))</f>
        <v>80</v>
      </c>
      <c r="M2544" s="68">
        <v>25</v>
      </c>
      <c r="N2544" s="71">
        <f>IF(M2544="",0,IF(A2544&lt;43,IF(F2544="女",VLOOKUP(M2544,标准!C$108:D$128,2,TRUE),VLOOKUP(M2544,标准!C$74:D$94,2,TRUE)),IF(F2544="女",VLOOKUP(M2544,标准!C$39:D$59,2,TRUE),VLOOKUP(M2544,标准!C$3:D$23,2,TRUE))))</f>
        <v>95</v>
      </c>
      <c r="O2544" s="62">
        <v>163</v>
      </c>
      <c r="P2544" s="71">
        <f>IF(A2544&lt;43,IF(F2544="女",VLOOKUP(O2544/100,标准!E$108:F$128,2,TRUE),VLOOKUP(O2544/100,标准!E$74:F$94,2,TRUE)),IF(F2544="女",VLOOKUP(O2544/100,标准!E$39:F$59,2,TRUE),VLOOKUP(O2544/100,标准!E$3:F$23,2,TRUE)))</f>
        <v>68</v>
      </c>
      <c r="Q2544" s="112">
        <v>4.3</v>
      </c>
      <c r="R2544" s="71">
        <f>IF(Q2544=0,0,IF(A2544&lt;43,IF(F2544="女",IF(Q2544="",0,VLOOKUP(Q2544,标准!I$108:J$138,2,TRUE)),IF(Q2544="",0,VLOOKUP(Q2544,标准!I$74:J$104,2,TRUE))),IF(F2544="女",IF(Q2544="",0,VLOOKUP(Q2544,标准!I$39:J$69,2,TRUE)),IF(Q2544="",0,VLOOKUP(Q2544,标准!I$3:J$33,2,TRUE)))))</f>
        <v>60</v>
      </c>
      <c r="S2544" s="62">
        <v>16</v>
      </c>
      <c r="T2544" s="71">
        <f>IF(A2544&lt;43,IF(F2544="女",VLOOKUP(S2544,标准!G$108:H$138,2,TRUE),VLOOKUP(S2544,标准!G$74:H$99,2,TRUE)),IF(F2544="女",VLOOKUP(S2544,标准!G$39:H$69,2,TRUE),VLOOKUP(S2544,标准!G$3:H$28,2,TRUE)))</f>
        <v>10</v>
      </c>
      <c r="U2544" s="114">
        <v>10</v>
      </c>
      <c r="V2544" s="71">
        <f>IF(U2544=0,0,IF(A2544&lt;43,IF(F2544="女",IF(U2544="",0,VLOOKUP(U2544,标准!A$108:B$128,2,TRUE)),IF(U2544="",0,VLOOKUP(U2544,标准!A$74:B$94,2,TRUE))),IF(F2544="女",IF(U2544="",0,VLOOKUP(U2544,标准!A$39:B$59,2,TRUE)),IF(U2544="",0,VLOOKUP(U2544,标准!A$3:B$23,2,TRUE)))))</f>
        <v>62</v>
      </c>
      <c r="W2544" s="86">
        <f t="shared" si="39"/>
        <v>68.7</v>
      </c>
      <c r="X2544" s="87">
        <v>3.9</v>
      </c>
      <c r="Y2544" s="87">
        <v>4</v>
      </c>
      <c r="Z2544" s="91"/>
      <c r="AA2544" s="92"/>
    </row>
    <row r="2545" customHeight="1" spans="1:27">
      <c r="A2545" s="62">
        <v>40</v>
      </c>
      <c r="B2545" s="63">
        <v>2544</v>
      </c>
      <c r="C2545" s="154" t="s">
        <v>5169</v>
      </c>
      <c r="D2545" s="154" t="s">
        <v>5129</v>
      </c>
      <c r="E2545" s="154" t="s">
        <v>4835</v>
      </c>
      <c r="F2545" s="154" t="s">
        <v>34</v>
      </c>
      <c r="G2545" s="155" t="s">
        <v>5170</v>
      </c>
      <c r="H2545" s="68">
        <v>168.6</v>
      </c>
      <c r="I2545" s="68">
        <v>81.1</v>
      </c>
      <c r="J2545" s="71">
        <f>IF(F2545="女",IF(H2545=0,0,VLOOKUP(I2545/(H2545*H2545/10000),标准!M$108:N$112,2,TRUE)),IF(H2545=0,0,VLOOKUP(I2545/(H2545*H2545/10000),标准!M$74:N$78,2,TRUE)))</f>
        <v>60</v>
      </c>
      <c r="K2545" s="72">
        <v>3882</v>
      </c>
      <c r="L2545" s="71">
        <f>IF(A2545&lt;43,IF(F2545="女",VLOOKUP(K2545,标准!K$108:L$128,2,TRUE),VLOOKUP(K2545,标准!K$74:L$94,2,TRUE)),IF(F2545="女",VLOOKUP(K2545,标准!K$39:L$59,2,TRUE),VLOOKUP(K2545,标准!K$3:L$23,2,TRUE)))</f>
        <v>100</v>
      </c>
      <c r="M2545" s="68">
        <v>16</v>
      </c>
      <c r="N2545" s="71">
        <f>IF(M2545="",0,IF(A2545&lt;43,IF(F2545="女",VLOOKUP(M2545,标准!C$108:D$128,2,TRUE),VLOOKUP(M2545,标准!C$74:D$94,2,TRUE)),IF(F2545="女",VLOOKUP(M2545,标准!C$39:D$59,2,TRUE),VLOOKUP(M2545,标准!C$3:D$23,2,TRUE))))</f>
        <v>74</v>
      </c>
      <c r="O2545" s="62">
        <v>152</v>
      </c>
      <c r="P2545" s="71">
        <f>IF(A2545&lt;43,IF(F2545="女",VLOOKUP(O2545/100,标准!E$108:F$128,2,TRUE),VLOOKUP(O2545/100,标准!E$74:F$94,2,TRUE)),IF(F2545="女",VLOOKUP(O2545/100,标准!E$39:F$59,2,TRUE),VLOOKUP(O2545/100,标准!E$3:F$23,2,TRUE)))</f>
        <v>60</v>
      </c>
      <c r="Q2545" s="112">
        <v>4.33</v>
      </c>
      <c r="R2545" s="71">
        <f>IF(Q2545=0,0,IF(A2545&lt;43,IF(F2545="女",IF(Q2545="",0,VLOOKUP(Q2545,标准!I$108:J$138,2,TRUE)),IF(Q2545="",0,VLOOKUP(Q2545,标准!I$74:J$104,2,TRUE))),IF(F2545="女",IF(Q2545="",0,VLOOKUP(Q2545,标准!I$39:J$69,2,TRUE)),IF(Q2545="",0,VLOOKUP(Q2545,标准!I$3:J$33,2,TRUE)))))</f>
        <v>60</v>
      </c>
      <c r="S2545" s="62">
        <v>42</v>
      </c>
      <c r="T2545" s="71">
        <f>IF(A2545&lt;43,IF(F2545="女",VLOOKUP(S2545,标准!G$108:H$138,2,TRUE),VLOOKUP(S2545,标准!G$74:H$99,2,TRUE)),IF(F2545="女",VLOOKUP(S2545,标准!G$39:H$69,2,TRUE),VLOOKUP(S2545,标准!G$3:H$28,2,TRUE)))</f>
        <v>76</v>
      </c>
      <c r="U2545" s="114">
        <v>9.2</v>
      </c>
      <c r="V2545" s="71">
        <f>IF(U2545=0,0,IF(A2545&lt;43,IF(F2545="女",IF(U2545="",0,VLOOKUP(U2545,标准!A$108:B$128,2,TRUE)),IF(U2545="",0,VLOOKUP(U2545,标准!A$74:B$94,2,TRUE))),IF(F2545="女",IF(U2545="",0,VLOOKUP(U2545,标准!A$39:B$59,2,TRUE)),IF(U2545="",0,VLOOKUP(U2545,标准!A$3:B$23,2,TRUE)))))</f>
        <v>70</v>
      </c>
      <c r="W2545" s="86">
        <f t="shared" si="39"/>
        <v>71</v>
      </c>
      <c r="X2545" s="87">
        <v>3.9</v>
      </c>
      <c r="Y2545" s="87">
        <v>4.1</v>
      </c>
      <c r="Z2545" s="91"/>
      <c r="AA2545" s="92"/>
    </row>
    <row r="2546" customHeight="1" spans="1:27">
      <c r="A2546" s="62">
        <v>40</v>
      </c>
      <c r="B2546" s="63">
        <v>2545</v>
      </c>
      <c r="C2546" s="154" t="s">
        <v>5171</v>
      </c>
      <c r="D2546" s="154" t="s">
        <v>5129</v>
      </c>
      <c r="E2546" s="154" t="s">
        <v>4835</v>
      </c>
      <c r="F2546" s="154" t="s">
        <v>34</v>
      </c>
      <c r="G2546" s="155" t="s">
        <v>5172</v>
      </c>
      <c r="H2546" s="68">
        <v>150.2</v>
      </c>
      <c r="I2546" s="68">
        <v>42.5</v>
      </c>
      <c r="J2546" s="71">
        <f>IF(F2546="女",IF(H2546=0,0,VLOOKUP(I2546/(H2546*H2546/10000),标准!M$108:N$112,2,TRUE)),IF(H2546=0,0,VLOOKUP(I2546/(H2546*H2546/10000),标准!M$74:N$78,2,TRUE)))</f>
        <v>100</v>
      </c>
      <c r="K2546" s="72">
        <v>2938</v>
      </c>
      <c r="L2546" s="71">
        <f>IF(A2546&lt;43,IF(F2546="女",VLOOKUP(K2546,标准!K$108:L$128,2,TRUE),VLOOKUP(K2546,标准!K$74:L$94,2,TRUE)),IF(F2546="女",VLOOKUP(K2546,标准!K$39:L$59,2,TRUE),VLOOKUP(K2546,标准!K$3:L$23,2,TRUE)))</f>
        <v>78</v>
      </c>
      <c r="M2546" s="68">
        <v>24</v>
      </c>
      <c r="N2546" s="71">
        <f>IF(M2546="",0,IF(A2546&lt;43,IF(F2546="女",VLOOKUP(M2546,标准!C$108:D$128,2,TRUE),VLOOKUP(M2546,标准!C$74:D$94,2,TRUE)),IF(F2546="女",VLOOKUP(M2546,标准!C$39:D$59,2,TRUE),VLOOKUP(M2546,标准!C$3:D$23,2,TRUE))))</f>
        <v>95</v>
      </c>
      <c r="O2546" s="76">
        <v>162</v>
      </c>
      <c r="P2546" s="71">
        <f>IF(A2546&lt;43,IF(F2546="女",VLOOKUP(O2546/100,标准!E$108:F$128,2,TRUE),VLOOKUP(O2546/100,标准!E$74:F$94,2,TRUE)),IF(F2546="女",VLOOKUP(O2546/100,标准!E$39:F$59,2,TRUE),VLOOKUP(O2546/100,标准!E$3:F$23,2,TRUE)))</f>
        <v>66</v>
      </c>
      <c r="Q2546" s="81">
        <v>3.59</v>
      </c>
      <c r="R2546" s="71">
        <f>IF(Q2546=0,0,IF(A2546&lt;43,IF(F2546="女",IF(Q2546="",0,VLOOKUP(Q2546,标准!I$108:J$138,2,TRUE)),IF(Q2546="",0,VLOOKUP(Q2546,标准!I$74:J$104,2,TRUE))),IF(F2546="女",IF(Q2546="",0,VLOOKUP(Q2546,标准!I$39:J$69,2,TRUE)),IF(Q2546="",0,VLOOKUP(Q2546,标准!I$3:J$33,2,TRUE)))))</f>
        <v>74</v>
      </c>
      <c r="S2546" s="62">
        <v>52</v>
      </c>
      <c r="T2546" s="71">
        <f>IF(A2546&lt;43,IF(F2546="女",VLOOKUP(S2546,标准!G$108:H$138,2,TRUE),VLOOKUP(S2546,标准!G$74:H$99,2,TRUE)),IF(F2546="女",VLOOKUP(S2546,标准!G$39:H$69,2,TRUE),VLOOKUP(S2546,标准!G$3:H$28,2,TRUE)))</f>
        <v>90</v>
      </c>
      <c r="U2546" s="88">
        <v>9.2</v>
      </c>
      <c r="V2546" s="71">
        <f>IF(U2546=0,0,IF(A2546&lt;43,IF(F2546="女",IF(U2546="",0,VLOOKUP(U2546,标准!A$108:B$128,2,TRUE)),IF(U2546="",0,VLOOKUP(U2546,标准!A$74:B$94,2,TRUE))),IF(F2546="女",IF(U2546="",0,VLOOKUP(U2546,标准!A$39:B$59,2,TRUE)),IF(U2546="",0,VLOOKUP(U2546,标准!A$3:B$23,2,TRUE)))))</f>
        <v>70</v>
      </c>
      <c r="W2546" s="86">
        <f t="shared" si="39"/>
        <v>80.6</v>
      </c>
      <c r="X2546" s="87">
        <v>3.9</v>
      </c>
      <c r="Y2546" s="87">
        <v>3.9</v>
      </c>
      <c r="Z2546" s="91"/>
      <c r="AA2546" s="92"/>
    </row>
    <row r="2547" customHeight="1" spans="1:27">
      <c r="A2547" s="62">
        <v>40</v>
      </c>
      <c r="B2547" s="63">
        <v>2546</v>
      </c>
      <c r="C2547" s="154" t="s">
        <v>5173</v>
      </c>
      <c r="D2547" s="154" t="s">
        <v>5129</v>
      </c>
      <c r="E2547" s="154" t="s">
        <v>4835</v>
      </c>
      <c r="F2547" s="154" t="s">
        <v>34</v>
      </c>
      <c r="G2547" s="155" t="s">
        <v>5174</v>
      </c>
      <c r="H2547" s="68">
        <v>166</v>
      </c>
      <c r="I2547" s="68">
        <v>52.5</v>
      </c>
      <c r="J2547" s="71">
        <f>IF(F2547="女",IF(H2547=0,0,VLOOKUP(I2547/(H2547*H2547/10000),标准!M$108:N$112,2,TRUE)),IF(H2547=0,0,VLOOKUP(I2547/(H2547*H2547/10000),标准!M$74:N$78,2,TRUE)))</f>
        <v>100</v>
      </c>
      <c r="K2547" s="72">
        <v>3626</v>
      </c>
      <c r="L2547" s="71">
        <f>IF(A2547&lt;43,IF(F2547="女",VLOOKUP(K2547,标准!K$108:L$128,2,TRUE),VLOOKUP(K2547,标准!K$74:L$94,2,TRUE)),IF(F2547="女",VLOOKUP(K2547,标准!K$39:L$59,2,TRUE),VLOOKUP(K2547,标准!K$3:L$23,2,TRUE)))</f>
        <v>100</v>
      </c>
      <c r="M2547" s="68">
        <v>24</v>
      </c>
      <c r="N2547" s="71">
        <f>IF(M2547="",0,IF(A2547&lt;43,IF(F2547="女",VLOOKUP(M2547,标准!C$108:D$128,2,TRUE),VLOOKUP(M2547,标准!C$74:D$94,2,TRUE)),IF(F2547="女",VLOOKUP(M2547,标准!C$39:D$59,2,TRUE),VLOOKUP(M2547,标准!C$3:D$23,2,TRUE))))</f>
        <v>95</v>
      </c>
      <c r="O2547" s="62">
        <v>180</v>
      </c>
      <c r="P2547" s="71">
        <f>IF(A2547&lt;43,IF(F2547="女",VLOOKUP(O2547/100,标准!E$108:F$128,2,TRUE),VLOOKUP(O2547/100,标准!E$74:F$94,2,TRUE)),IF(F2547="女",VLOOKUP(O2547/100,标准!E$39:F$59,2,TRUE),VLOOKUP(O2547/100,标准!E$3:F$23,2,TRUE)))</f>
        <v>78</v>
      </c>
      <c r="Q2547" s="112">
        <v>3.49</v>
      </c>
      <c r="R2547" s="71">
        <f>IF(Q2547=0,0,IF(A2547&lt;43,IF(F2547="女",IF(Q2547="",0,VLOOKUP(Q2547,标准!I$108:J$138,2,TRUE)),IF(Q2547="",0,VLOOKUP(Q2547,标准!I$74:J$104,2,TRUE))),IF(F2547="女",IF(Q2547="",0,VLOOKUP(Q2547,标准!I$39:J$69,2,TRUE)),IF(Q2547="",0,VLOOKUP(Q2547,标准!I$3:J$33,2,TRUE)))))</f>
        <v>78</v>
      </c>
      <c r="S2547" s="62">
        <v>44</v>
      </c>
      <c r="T2547" s="71">
        <f>IF(A2547&lt;43,IF(F2547="女",VLOOKUP(S2547,标准!G$108:H$138,2,TRUE),VLOOKUP(S2547,标准!G$74:H$99,2,TRUE)),IF(F2547="女",VLOOKUP(S2547,标准!G$39:H$69,2,TRUE),VLOOKUP(S2547,标准!G$3:H$28,2,TRUE)))</f>
        <v>78</v>
      </c>
      <c r="U2547" s="114">
        <v>8.9</v>
      </c>
      <c r="V2547" s="71">
        <f>IF(U2547=0,0,IF(A2547&lt;43,IF(F2547="女",IF(U2547="",0,VLOOKUP(U2547,标准!A$108:B$128,2,TRUE)),IF(U2547="",0,VLOOKUP(U2547,标准!A$74:B$94,2,TRUE))),IF(F2547="女",IF(U2547="",0,VLOOKUP(U2547,标准!A$39:B$59,2,TRUE)),IF(U2547="",0,VLOOKUP(U2547,标准!A$3:B$23,2,TRUE)))))</f>
        <v>74</v>
      </c>
      <c r="W2547" s="86">
        <f t="shared" si="39"/>
        <v>85.5</v>
      </c>
      <c r="X2547" s="87">
        <v>4.4</v>
      </c>
      <c r="Y2547" s="87">
        <v>4.3</v>
      </c>
      <c r="Z2547" s="91"/>
      <c r="AA2547" s="92"/>
    </row>
    <row r="2548" customHeight="1" spans="1:27">
      <c r="A2548" s="62">
        <v>40</v>
      </c>
      <c r="B2548" s="63">
        <v>2547</v>
      </c>
      <c r="C2548" s="154" t="s">
        <v>5175</v>
      </c>
      <c r="D2548" s="154" t="s">
        <v>5129</v>
      </c>
      <c r="E2548" s="154" t="s">
        <v>4835</v>
      </c>
      <c r="F2548" s="154" t="s">
        <v>30</v>
      </c>
      <c r="G2548" s="155" t="s">
        <v>5176</v>
      </c>
      <c r="H2548" s="68">
        <v>170.7</v>
      </c>
      <c r="I2548" s="68">
        <v>69.4</v>
      </c>
      <c r="J2548" s="71">
        <f>IF(F2548="女",IF(H2548=0,0,VLOOKUP(I2548/(H2548*H2548/10000),标准!M$108:N$112,2,TRUE)),IF(H2548=0,0,VLOOKUP(I2548/(H2548*H2548/10000),标准!M$74:N$78,2,TRUE)))</f>
        <v>100</v>
      </c>
      <c r="K2548" s="72">
        <v>4111</v>
      </c>
      <c r="L2548" s="71">
        <f>IF(A2548&lt;43,IF(F2548="女",VLOOKUP(K2548,标准!K$108:L$128,2,TRUE),VLOOKUP(K2548,标准!K$74:L$94,2,TRUE)),IF(F2548="女",VLOOKUP(K2548,标准!K$39:L$59,2,TRUE),VLOOKUP(K2548,标准!K$3:L$23,2,TRUE)))</f>
        <v>76</v>
      </c>
      <c r="M2548" s="68">
        <v>0</v>
      </c>
      <c r="N2548" s="71">
        <f>IF(M2548="",0,IF(A2548&lt;43,IF(F2548="女",VLOOKUP(M2548,标准!C$108:D$128,2,TRUE),VLOOKUP(M2548,标准!C$74:D$94,2,TRUE)),IF(F2548="女",VLOOKUP(M2548,标准!C$39:D$59,2,TRUE),VLOOKUP(M2548,标准!C$3:D$23,2,TRUE))))</f>
        <v>20</v>
      </c>
      <c r="O2548" s="62">
        <v>188</v>
      </c>
      <c r="P2548" s="71">
        <f>IF(A2548&lt;43,IF(F2548="女",VLOOKUP(O2548/100,标准!E$108:F$128,2,TRUE),VLOOKUP(O2548/100,标准!E$74:F$94,2,TRUE)),IF(F2548="女",VLOOKUP(O2548/100,标准!E$39:F$59,2,TRUE),VLOOKUP(O2548/100,标准!E$3:F$23,2,TRUE)))</f>
        <v>20</v>
      </c>
      <c r="Q2548" s="112">
        <v>4.31</v>
      </c>
      <c r="R2548" s="71">
        <f>IF(Q2548=0,0,IF(A2548&lt;43,IF(F2548="女",IF(Q2548="",0,VLOOKUP(Q2548,标准!I$108:J$138,2,TRUE)),IF(Q2548="",0,VLOOKUP(Q2548,标准!I$74:J$104,2,TRUE))),IF(F2548="女",IF(Q2548="",0,VLOOKUP(Q2548,标准!I$39:J$69,2,TRUE)),IF(Q2548="",0,VLOOKUP(Q2548,标准!I$3:J$33,2,TRUE)))))</f>
        <v>60</v>
      </c>
      <c r="S2548" s="62">
        <v>0</v>
      </c>
      <c r="T2548" s="71">
        <f>IF(A2548&lt;43,IF(F2548="女",VLOOKUP(S2548,标准!G$108:H$138,2,TRUE),VLOOKUP(S2548,标准!G$74:H$99,2,TRUE)),IF(F2548="女",VLOOKUP(S2548,标准!G$39:H$69,2,TRUE),VLOOKUP(S2548,标准!G$3:H$28,2,TRUE)))</f>
        <v>0</v>
      </c>
      <c r="U2548" s="114">
        <v>7.3</v>
      </c>
      <c r="V2548" s="71">
        <f>IF(U2548=0,0,IF(A2548&lt;43,IF(F2548="女",IF(U2548="",0,VLOOKUP(U2548,标准!A$108:B$128,2,TRUE)),IF(U2548="",0,VLOOKUP(U2548,标准!A$74:B$94,2,TRUE))),IF(F2548="女",IF(U2548="",0,VLOOKUP(U2548,标准!A$39:B$59,2,TRUE)),IF(U2548="",0,VLOOKUP(U2548,标准!A$3:B$23,2,TRUE)))))</f>
        <v>78</v>
      </c>
      <c r="W2548" s="86">
        <f t="shared" si="39"/>
        <v>58</v>
      </c>
      <c r="X2548" s="87">
        <v>4.9</v>
      </c>
      <c r="Y2548" s="87">
        <v>4.4</v>
      </c>
      <c r="Z2548" s="91"/>
      <c r="AA2548" s="92"/>
    </row>
    <row r="2549" customHeight="1" spans="1:27">
      <c r="A2549" s="62">
        <v>40</v>
      </c>
      <c r="B2549" s="63">
        <v>2548</v>
      </c>
      <c r="C2549" s="154" t="s">
        <v>5177</v>
      </c>
      <c r="D2549" s="154" t="s">
        <v>5129</v>
      </c>
      <c r="E2549" s="154" t="s">
        <v>4835</v>
      </c>
      <c r="F2549" s="154" t="s">
        <v>34</v>
      </c>
      <c r="G2549" s="155" t="s">
        <v>5178</v>
      </c>
      <c r="H2549" s="68">
        <v>154.1</v>
      </c>
      <c r="I2549" s="68">
        <v>49.2</v>
      </c>
      <c r="J2549" s="71">
        <f>IF(F2549="女",IF(H2549=0,0,VLOOKUP(I2549/(H2549*H2549/10000),标准!M$108:N$112,2,TRUE)),IF(H2549=0,0,VLOOKUP(I2549/(H2549*H2549/10000),标准!M$74:N$78,2,TRUE)))</f>
        <v>100</v>
      </c>
      <c r="K2549" s="72">
        <v>2126</v>
      </c>
      <c r="L2549" s="71">
        <f>IF(A2549&lt;43,IF(F2549="女",VLOOKUP(K2549,标准!K$108:L$128,2,TRUE),VLOOKUP(K2549,标准!K$74:L$94,2,TRUE)),IF(F2549="女",VLOOKUP(K2549,标准!K$39:L$59,2,TRUE),VLOOKUP(K2549,标准!K$3:L$23,2,TRUE)))</f>
        <v>62</v>
      </c>
      <c r="M2549" s="68">
        <v>18</v>
      </c>
      <c r="N2549" s="71">
        <f>IF(M2549="",0,IF(A2549&lt;43,IF(F2549="女",VLOOKUP(M2549,标准!C$108:D$128,2,TRUE),VLOOKUP(M2549,标准!C$74:D$94,2,TRUE)),IF(F2549="女",VLOOKUP(M2549,标准!C$39:D$59,2,TRUE),VLOOKUP(M2549,标准!C$3:D$23,2,TRUE))))</f>
        <v>78</v>
      </c>
      <c r="O2549" s="62">
        <v>130</v>
      </c>
      <c r="P2549" s="71">
        <f>IF(A2549&lt;43,IF(F2549="女",VLOOKUP(O2549/100,标准!E$108:F$128,2,TRUE),VLOOKUP(O2549/100,标准!E$74:F$94,2,TRUE)),IF(F2549="女",VLOOKUP(O2549/100,标准!E$39:F$59,2,TRUE),VLOOKUP(O2549/100,标准!E$3:F$23,2,TRUE)))</f>
        <v>10</v>
      </c>
      <c r="Q2549" s="112">
        <v>4.09</v>
      </c>
      <c r="R2549" s="71">
        <f>IF(Q2549=0,0,IF(A2549&lt;43,IF(F2549="女",IF(Q2549="",0,VLOOKUP(Q2549,标准!I$108:J$138,2,TRUE)),IF(Q2549="",0,VLOOKUP(Q2549,标准!I$74:J$104,2,TRUE))),IF(F2549="女",IF(Q2549="",0,VLOOKUP(Q2549,标准!I$39:J$69,2,TRUE)),IF(Q2549="",0,VLOOKUP(Q2549,标准!I$3:J$33,2,TRUE)))))</f>
        <v>70</v>
      </c>
      <c r="S2549" s="62">
        <v>46</v>
      </c>
      <c r="T2549" s="71">
        <f>IF(A2549&lt;43,IF(F2549="女",VLOOKUP(S2549,标准!G$108:H$138,2,TRUE),VLOOKUP(S2549,标准!G$74:H$99,2,TRUE)),IF(F2549="女",VLOOKUP(S2549,标准!G$39:H$69,2,TRUE),VLOOKUP(S2549,标准!G$3:H$28,2,TRUE)))</f>
        <v>80</v>
      </c>
      <c r="U2549" s="114">
        <v>9.7</v>
      </c>
      <c r="V2549" s="71">
        <f>IF(U2549=0,0,IF(A2549&lt;43,IF(F2549="女",IF(U2549="",0,VLOOKUP(U2549,标准!A$108:B$128,2,TRUE)),IF(U2549="",0,VLOOKUP(U2549,标准!A$74:B$94,2,TRUE))),IF(F2549="女",IF(U2549="",0,VLOOKUP(U2549,标准!A$39:B$59,2,TRUE)),IF(U2549="",0,VLOOKUP(U2549,标准!A$3:B$23,2,TRUE)))))</f>
        <v>66</v>
      </c>
      <c r="W2549" s="86">
        <f t="shared" si="39"/>
        <v>68.3</v>
      </c>
      <c r="X2549" s="87">
        <v>4.9</v>
      </c>
      <c r="Y2549" s="87">
        <v>4</v>
      </c>
      <c r="Z2549" s="91"/>
      <c r="AA2549" s="92"/>
    </row>
    <row r="2550" customHeight="1" spans="1:27">
      <c r="A2550" s="62">
        <v>40</v>
      </c>
      <c r="B2550" s="63">
        <v>2549</v>
      </c>
      <c r="C2550" s="154" t="s">
        <v>5179</v>
      </c>
      <c r="D2550" s="154" t="s">
        <v>5129</v>
      </c>
      <c r="E2550" s="154" t="s">
        <v>4835</v>
      </c>
      <c r="F2550" s="154" t="s">
        <v>34</v>
      </c>
      <c r="G2550" s="155" t="s">
        <v>5180</v>
      </c>
      <c r="H2550" s="68">
        <v>159.1</v>
      </c>
      <c r="I2550" s="68">
        <v>57.5</v>
      </c>
      <c r="J2550" s="71">
        <f>IF(F2550="女",IF(H2550=0,0,VLOOKUP(I2550/(H2550*H2550/10000),标准!M$108:N$112,2,TRUE)),IF(H2550=0,0,VLOOKUP(I2550/(H2550*H2550/10000),标准!M$74:N$78,2,TRUE)))</f>
        <v>100</v>
      </c>
      <c r="K2550" s="72">
        <v>3101</v>
      </c>
      <c r="L2550" s="71">
        <f>IF(A2550&lt;43,IF(F2550="女",VLOOKUP(K2550,标准!K$108:L$128,2,TRUE),VLOOKUP(K2550,标准!K$74:L$94,2,TRUE)),IF(F2550="女",VLOOKUP(K2550,标准!K$39:L$59,2,TRUE),VLOOKUP(K2550,标准!K$3:L$23,2,TRUE)))</f>
        <v>80</v>
      </c>
      <c r="M2550" s="68">
        <v>14</v>
      </c>
      <c r="N2550" s="71">
        <f>IF(M2550="",0,IF(A2550&lt;43,IF(F2550="女",VLOOKUP(M2550,标准!C$108:D$128,2,TRUE),VLOOKUP(M2550,标准!C$74:D$94,2,TRUE)),IF(F2550="女",VLOOKUP(M2550,标准!C$39:D$59,2,TRUE),VLOOKUP(M2550,标准!C$3:D$23,2,TRUE))))</f>
        <v>72</v>
      </c>
      <c r="O2550" s="62">
        <v>173</v>
      </c>
      <c r="P2550" s="71">
        <f>IF(A2550&lt;43,IF(F2550="女",VLOOKUP(O2550/100,标准!E$108:F$128,2,TRUE),VLOOKUP(O2550/100,标准!E$74:F$94,2,TRUE)),IF(F2550="女",VLOOKUP(O2550/100,标准!E$39:F$59,2,TRUE),VLOOKUP(O2550/100,标准!E$3:F$23,2,TRUE)))</f>
        <v>74</v>
      </c>
      <c r="Q2550" s="112">
        <v>3.56</v>
      </c>
      <c r="R2550" s="71">
        <f>IF(Q2550=0,0,IF(A2550&lt;43,IF(F2550="女",IF(Q2550="",0,VLOOKUP(Q2550,标准!I$108:J$138,2,TRUE)),IF(Q2550="",0,VLOOKUP(Q2550,标准!I$74:J$104,2,TRUE))),IF(F2550="女",IF(Q2550="",0,VLOOKUP(Q2550,标准!I$39:J$69,2,TRUE)),IF(Q2550="",0,VLOOKUP(Q2550,标准!I$3:J$33,2,TRUE)))))</f>
        <v>74</v>
      </c>
      <c r="S2550" s="62">
        <v>30</v>
      </c>
      <c r="T2550" s="71">
        <f>IF(A2550&lt;43,IF(F2550="女",VLOOKUP(S2550,标准!G$108:H$138,2,TRUE),VLOOKUP(S2550,标准!G$74:H$99,2,TRUE)),IF(F2550="女",VLOOKUP(S2550,标准!G$39:H$69,2,TRUE),VLOOKUP(S2550,标准!G$3:H$28,2,TRUE)))</f>
        <v>64</v>
      </c>
      <c r="U2550" s="114">
        <v>9.3</v>
      </c>
      <c r="V2550" s="71">
        <f>IF(U2550=0,0,IF(A2550&lt;43,IF(F2550="女",IF(U2550="",0,VLOOKUP(U2550,标准!A$108:B$128,2,TRUE)),IF(U2550="",0,VLOOKUP(U2550,标准!A$74:B$94,2,TRUE))),IF(F2550="女",IF(U2550="",0,VLOOKUP(U2550,标准!A$39:B$59,2,TRUE)),IF(U2550="",0,VLOOKUP(U2550,标准!A$3:B$23,2,TRUE)))))</f>
        <v>70</v>
      </c>
      <c r="W2550" s="86">
        <f t="shared" si="39"/>
        <v>76.8</v>
      </c>
      <c r="X2550" s="87">
        <v>4.5</v>
      </c>
      <c r="Y2550" s="87">
        <v>4</v>
      </c>
      <c r="Z2550" s="91"/>
      <c r="AA2550" s="92"/>
    </row>
    <row r="2551" customHeight="1" spans="1:27">
      <c r="A2551" s="62">
        <v>40</v>
      </c>
      <c r="B2551" s="63">
        <v>2550</v>
      </c>
      <c r="C2551" s="154" t="s">
        <v>5181</v>
      </c>
      <c r="D2551" s="154" t="s">
        <v>5129</v>
      </c>
      <c r="E2551" s="154" t="s">
        <v>4835</v>
      </c>
      <c r="F2551" s="154" t="s">
        <v>34</v>
      </c>
      <c r="G2551" s="155" t="s">
        <v>5182</v>
      </c>
      <c r="H2551" s="68">
        <v>159.8</v>
      </c>
      <c r="I2551" s="68">
        <v>47.5</v>
      </c>
      <c r="J2551" s="71">
        <f>IF(F2551="女",IF(H2551=0,0,VLOOKUP(I2551/(H2551*H2551/10000),标准!M$108:N$112,2,TRUE)),IF(H2551=0,0,VLOOKUP(I2551/(H2551*H2551/10000),标准!M$74:N$78,2,TRUE)))</f>
        <v>100</v>
      </c>
      <c r="K2551" s="72">
        <v>3215</v>
      </c>
      <c r="L2551" s="71">
        <f>IF(A2551&lt;43,IF(F2551="女",VLOOKUP(K2551,标准!K$108:L$128,2,TRUE),VLOOKUP(K2551,标准!K$74:L$94,2,TRUE)),IF(F2551="女",VLOOKUP(K2551,标准!K$39:L$59,2,TRUE),VLOOKUP(K2551,标准!K$3:L$23,2,TRUE)))</f>
        <v>85</v>
      </c>
      <c r="M2551" s="68">
        <v>20</v>
      </c>
      <c r="N2551" s="71">
        <f>IF(M2551="",0,IF(A2551&lt;43,IF(F2551="女",VLOOKUP(M2551,标准!C$108:D$128,2,TRUE),VLOOKUP(M2551,标准!C$74:D$94,2,TRUE)),IF(F2551="女",VLOOKUP(M2551,标准!C$39:D$59,2,TRUE),VLOOKUP(M2551,标准!C$3:D$23,2,TRUE))))</f>
        <v>80</v>
      </c>
      <c r="O2551" s="62">
        <v>180</v>
      </c>
      <c r="P2551" s="71">
        <f>IF(A2551&lt;43,IF(F2551="女",VLOOKUP(O2551/100,标准!E$108:F$128,2,TRUE),VLOOKUP(O2551/100,标准!E$74:F$94,2,TRUE)),IF(F2551="女",VLOOKUP(O2551/100,标准!E$39:F$59,2,TRUE),VLOOKUP(O2551/100,标准!E$3:F$23,2,TRUE)))</f>
        <v>78</v>
      </c>
      <c r="Q2551" s="112">
        <v>3.42</v>
      </c>
      <c r="R2551" s="71">
        <f>IF(Q2551=0,0,IF(A2551&lt;43,IF(F2551="女",IF(Q2551="",0,VLOOKUP(Q2551,标准!I$108:J$138,2,TRUE)),IF(Q2551="",0,VLOOKUP(Q2551,标准!I$74:J$104,2,TRUE))),IF(F2551="女",IF(Q2551="",0,VLOOKUP(Q2551,标准!I$39:J$69,2,TRUE)),IF(Q2551="",0,VLOOKUP(Q2551,标准!I$3:J$33,2,TRUE)))))</f>
        <v>80</v>
      </c>
      <c r="S2551" s="62">
        <v>46</v>
      </c>
      <c r="T2551" s="71">
        <f>IF(A2551&lt;43,IF(F2551="女",VLOOKUP(S2551,标准!G$108:H$138,2,TRUE),VLOOKUP(S2551,标准!G$74:H$99,2,TRUE)),IF(F2551="女",VLOOKUP(S2551,标准!G$39:H$69,2,TRUE),VLOOKUP(S2551,标准!G$3:H$28,2,TRUE)))</f>
        <v>80</v>
      </c>
      <c r="U2551" s="114">
        <v>8.7</v>
      </c>
      <c r="V2551" s="71">
        <f>IF(U2551=0,0,IF(A2551&lt;43,IF(F2551="女",IF(U2551="",0,VLOOKUP(U2551,标准!A$108:B$128,2,TRUE)),IF(U2551="",0,VLOOKUP(U2551,标准!A$74:B$94,2,TRUE))),IF(F2551="女",IF(U2551="",0,VLOOKUP(U2551,标准!A$39:B$59,2,TRUE)),IF(U2551="",0,VLOOKUP(U2551,标准!A$3:B$23,2,TRUE)))))</f>
        <v>76</v>
      </c>
      <c r="W2551" s="86">
        <f t="shared" si="39"/>
        <v>82.75</v>
      </c>
      <c r="X2551" s="87">
        <v>4</v>
      </c>
      <c r="Y2551" s="87">
        <v>4</v>
      </c>
      <c r="Z2551" s="91"/>
      <c r="AA2551" s="92"/>
    </row>
    <row r="2552" customHeight="1" spans="1:27">
      <c r="A2552" s="62">
        <v>40</v>
      </c>
      <c r="B2552" s="63">
        <v>2551</v>
      </c>
      <c r="C2552" s="154" t="s">
        <v>5183</v>
      </c>
      <c r="D2552" s="154" t="s">
        <v>5129</v>
      </c>
      <c r="E2552" s="154" t="s">
        <v>4835</v>
      </c>
      <c r="F2552" s="154" t="s">
        <v>34</v>
      </c>
      <c r="G2552" s="155" t="s">
        <v>5184</v>
      </c>
      <c r="H2552" s="68">
        <v>167.3</v>
      </c>
      <c r="I2552" s="68">
        <v>54.3</v>
      </c>
      <c r="J2552" s="71">
        <f>IF(F2552="女",IF(H2552=0,0,VLOOKUP(I2552/(H2552*H2552/10000),标准!M$108:N$112,2,TRUE)),IF(H2552=0,0,VLOOKUP(I2552/(H2552*H2552/10000),标准!M$74:N$78,2,TRUE)))</f>
        <v>100</v>
      </c>
      <c r="K2552" s="72">
        <v>3083</v>
      </c>
      <c r="L2552" s="71">
        <f>IF(A2552&lt;43,IF(F2552="女",VLOOKUP(K2552,标准!K$108:L$128,2,TRUE),VLOOKUP(K2552,标准!K$74:L$94,2,TRUE)),IF(F2552="女",VLOOKUP(K2552,标准!K$39:L$59,2,TRUE),VLOOKUP(K2552,标准!K$3:L$23,2,TRUE)))</f>
        <v>80</v>
      </c>
      <c r="M2552" s="68">
        <v>13</v>
      </c>
      <c r="N2552" s="71">
        <f>IF(M2552="",0,IF(A2552&lt;43,IF(F2552="女",VLOOKUP(M2552,标准!C$108:D$128,2,TRUE),VLOOKUP(M2552,标准!C$74:D$94,2,TRUE)),IF(F2552="女",VLOOKUP(M2552,标准!C$39:D$59,2,TRUE),VLOOKUP(M2552,标准!C$3:D$23,2,TRUE))))</f>
        <v>70</v>
      </c>
      <c r="O2552" s="76">
        <v>179</v>
      </c>
      <c r="P2552" s="71">
        <f>IF(A2552&lt;43,IF(F2552="女",VLOOKUP(O2552/100,标准!E$108:F$128,2,TRUE),VLOOKUP(O2552/100,标准!E$74:F$94,2,TRUE)),IF(F2552="女",VLOOKUP(O2552/100,标准!E$39:F$59,2,TRUE),VLOOKUP(O2552/100,标准!E$3:F$23,2,TRUE)))</f>
        <v>78</v>
      </c>
      <c r="Q2552" s="81">
        <v>4.23</v>
      </c>
      <c r="R2552" s="71">
        <f>IF(Q2552=0,0,IF(A2552&lt;43,IF(F2552="女",IF(Q2552="",0,VLOOKUP(Q2552,标准!I$108:J$138,2,TRUE)),IF(Q2552="",0,VLOOKUP(Q2552,标准!I$74:J$104,2,TRUE))),IF(F2552="女",IF(Q2552="",0,VLOOKUP(Q2552,标准!I$39:J$69,2,TRUE)),IF(Q2552="",0,VLOOKUP(Q2552,标准!I$3:J$33,2,TRUE)))))</f>
        <v>64</v>
      </c>
      <c r="S2552" s="76">
        <v>38</v>
      </c>
      <c r="T2552" s="71">
        <f>IF(A2552&lt;43,IF(F2552="女",VLOOKUP(S2552,标准!G$108:H$138,2,TRUE),VLOOKUP(S2552,标准!G$74:H$99,2,TRUE)),IF(F2552="女",VLOOKUP(S2552,标准!G$39:H$69,2,TRUE),VLOOKUP(S2552,标准!G$3:H$28,2,TRUE)))</f>
        <v>72</v>
      </c>
      <c r="U2552" s="88">
        <v>8.9</v>
      </c>
      <c r="V2552" s="71">
        <f>IF(U2552=0,0,IF(A2552&lt;43,IF(F2552="女",IF(U2552="",0,VLOOKUP(U2552,标准!A$108:B$128,2,TRUE)),IF(U2552="",0,VLOOKUP(U2552,标准!A$74:B$94,2,TRUE))),IF(F2552="女",IF(U2552="",0,VLOOKUP(U2552,标准!A$39:B$59,2,TRUE)),IF(U2552="",0,VLOOKUP(U2552,标准!A$3:B$23,2,TRUE)))))</f>
        <v>74</v>
      </c>
      <c r="W2552" s="86">
        <f t="shared" si="39"/>
        <v>76.6</v>
      </c>
      <c r="X2552" s="87">
        <v>4.6</v>
      </c>
      <c r="Y2552" s="87">
        <v>4.8</v>
      </c>
      <c r="Z2552" s="91"/>
      <c r="AA2552" s="92"/>
    </row>
    <row r="2553" customHeight="1" spans="1:27">
      <c r="A2553" s="62">
        <v>40</v>
      </c>
      <c r="B2553" s="63">
        <v>2552</v>
      </c>
      <c r="C2553" s="154" t="s">
        <v>5185</v>
      </c>
      <c r="D2553" s="154" t="s">
        <v>5129</v>
      </c>
      <c r="E2553" s="154" t="s">
        <v>4835</v>
      </c>
      <c r="F2553" s="154" t="s">
        <v>34</v>
      </c>
      <c r="G2553" s="155" t="s">
        <v>5186</v>
      </c>
      <c r="H2553" s="68">
        <v>148.1</v>
      </c>
      <c r="I2553" s="68">
        <v>47.5</v>
      </c>
      <c r="J2553" s="71">
        <f>IF(F2553="女",IF(H2553=0,0,VLOOKUP(I2553/(H2553*H2553/10000),标准!M$108:N$112,2,TRUE)),IF(H2553=0,0,VLOOKUP(I2553/(H2553*H2553/10000),标准!M$74:N$78,2,TRUE)))</f>
        <v>100</v>
      </c>
      <c r="K2553" s="72">
        <v>2432</v>
      </c>
      <c r="L2553" s="71">
        <f>IF(A2553&lt;43,IF(F2553="女",VLOOKUP(K2553,标准!K$108:L$128,2,TRUE),VLOOKUP(K2553,标准!K$74:L$94,2,TRUE)),IF(F2553="女",VLOOKUP(K2553,标准!K$39:L$59,2,TRUE),VLOOKUP(K2553,标准!K$3:L$23,2,TRUE)))</f>
        <v>68</v>
      </c>
      <c r="M2553" s="68">
        <v>24</v>
      </c>
      <c r="N2553" s="71">
        <f>IF(M2553="",0,IF(A2553&lt;43,IF(F2553="女",VLOOKUP(M2553,标准!C$108:D$128,2,TRUE),VLOOKUP(M2553,标准!C$74:D$94,2,TRUE)),IF(F2553="女",VLOOKUP(M2553,标准!C$39:D$59,2,TRUE),VLOOKUP(M2553,标准!C$3:D$23,2,TRUE))))</f>
        <v>95</v>
      </c>
      <c r="O2553" s="76">
        <v>172</v>
      </c>
      <c r="P2553" s="71">
        <f>IF(A2553&lt;43,IF(F2553="女",VLOOKUP(O2553/100,标准!E$108:F$128,2,TRUE),VLOOKUP(O2553/100,标准!E$74:F$94,2,TRUE)),IF(F2553="女",VLOOKUP(O2553/100,标准!E$39:F$59,2,TRUE),VLOOKUP(O2553/100,标准!E$3:F$23,2,TRUE)))</f>
        <v>74</v>
      </c>
      <c r="Q2553" s="81">
        <v>3.55</v>
      </c>
      <c r="R2553" s="71">
        <f>IF(Q2553=0,0,IF(A2553&lt;43,IF(F2553="女",IF(Q2553="",0,VLOOKUP(Q2553,标准!I$108:J$138,2,TRUE)),IF(Q2553="",0,VLOOKUP(Q2553,标准!I$74:J$104,2,TRUE))),IF(F2553="女",IF(Q2553="",0,VLOOKUP(Q2553,标准!I$39:J$69,2,TRUE)),IF(Q2553="",0,VLOOKUP(Q2553,标准!I$3:J$33,2,TRUE)))))</f>
        <v>74</v>
      </c>
      <c r="S2553" s="76">
        <v>45</v>
      </c>
      <c r="T2553" s="71">
        <f>IF(A2553&lt;43,IF(F2553="女",VLOOKUP(S2553,标准!G$108:H$138,2,TRUE),VLOOKUP(S2553,标准!G$74:H$99,2,TRUE)),IF(F2553="女",VLOOKUP(S2553,标准!G$39:H$69,2,TRUE),VLOOKUP(S2553,标准!G$3:H$28,2,TRUE)))</f>
        <v>78</v>
      </c>
      <c r="U2553" s="88">
        <v>9</v>
      </c>
      <c r="V2553" s="71">
        <f>IF(U2553=0,0,IF(A2553&lt;43,IF(F2553="女",IF(U2553="",0,VLOOKUP(U2553,标准!A$108:B$128,2,TRUE)),IF(U2553="",0,VLOOKUP(U2553,标准!A$74:B$94,2,TRUE))),IF(F2553="女",IF(U2553="",0,VLOOKUP(U2553,标准!A$39:B$59,2,TRUE)),IF(U2553="",0,VLOOKUP(U2553,标准!A$3:B$23,2,TRUE)))))</f>
        <v>72</v>
      </c>
      <c r="W2553" s="86">
        <f t="shared" si="39"/>
        <v>79.1</v>
      </c>
      <c r="X2553" s="87">
        <v>4.3</v>
      </c>
      <c r="Y2553" s="87">
        <v>4.3</v>
      </c>
      <c r="Z2553" s="91"/>
      <c r="AA2553" s="92"/>
    </row>
    <row r="2554" customHeight="1" spans="1:27">
      <c r="A2554" s="62">
        <v>40</v>
      </c>
      <c r="B2554" s="63">
        <v>2553</v>
      </c>
      <c r="C2554" s="154" t="s">
        <v>5187</v>
      </c>
      <c r="D2554" s="154" t="s">
        <v>5129</v>
      </c>
      <c r="E2554" s="154" t="s">
        <v>4835</v>
      </c>
      <c r="F2554" s="154" t="s">
        <v>34</v>
      </c>
      <c r="G2554" s="155" t="s">
        <v>5188</v>
      </c>
      <c r="H2554" s="68">
        <v>160.7</v>
      </c>
      <c r="I2554" s="68">
        <v>54.2</v>
      </c>
      <c r="J2554" s="71">
        <f>IF(F2554="女",IF(H2554=0,0,VLOOKUP(I2554/(H2554*H2554/10000),标准!M$108:N$112,2,TRUE)),IF(H2554=0,0,VLOOKUP(I2554/(H2554*H2554/10000),标准!M$74:N$78,2,TRUE)))</f>
        <v>100</v>
      </c>
      <c r="K2554" s="72">
        <v>2727</v>
      </c>
      <c r="L2554" s="71">
        <f>IF(A2554&lt;43,IF(F2554="女",VLOOKUP(K2554,标准!K$108:L$128,2,TRUE),VLOOKUP(K2554,标准!K$74:L$94,2,TRUE)),IF(F2554="女",VLOOKUP(K2554,标准!K$39:L$59,2,TRUE),VLOOKUP(K2554,标准!K$3:L$23,2,TRUE)))</f>
        <v>74</v>
      </c>
      <c r="M2554" s="68">
        <v>12</v>
      </c>
      <c r="N2554" s="71">
        <f>IF(M2554="",0,IF(A2554&lt;43,IF(F2554="女",VLOOKUP(M2554,标准!C$108:D$128,2,TRUE),VLOOKUP(M2554,标准!C$74:D$94,2,TRUE)),IF(F2554="女",VLOOKUP(M2554,标准!C$39:D$59,2,TRUE),VLOOKUP(M2554,标准!C$3:D$23,2,TRUE))))</f>
        <v>68</v>
      </c>
      <c r="O2554" s="76">
        <v>202</v>
      </c>
      <c r="P2554" s="71">
        <f>IF(A2554&lt;43,IF(F2554="女",VLOOKUP(O2554/100,标准!E$108:F$128,2,TRUE),VLOOKUP(O2554/100,标准!E$74:F$94,2,TRUE)),IF(F2554="女",VLOOKUP(O2554/100,标准!E$39:F$59,2,TRUE),VLOOKUP(O2554/100,标准!E$3:F$23,2,TRUE)))</f>
        <v>95</v>
      </c>
      <c r="Q2554" s="81">
        <v>3.33</v>
      </c>
      <c r="R2554" s="71">
        <f>IF(Q2554=0,0,IF(A2554&lt;43,IF(F2554="女",IF(Q2554="",0,VLOOKUP(Q2554,标准!I$108:J$138,2,TRUE)),IF(Q2554="",0,VLOOKUP(Q2554,标准!I$74:J$104,2,TRUE))),IF(F2554="女",IF(Q2554="",0,VLOOKUP(Q2554,标准!I$39:J$69,2,TRUE)),IF(Q2554="",0,VLOOKUP(Q2554,标准!I$3:J$33,2,TRUE)))))</f>
        <v>85</v>
      </c>
      <c r="S2554" s="76">
        <v>44</v>
      </c>
      <c r="T2554" s="71">
        <f>IF(A2554&lt;43,IF(F2554="女",VLOOKUP(S2554,标准!G$108:H$138,2,TRUE),VLOOKUP(S2554,标准!G$74:H$99,2,TRUE)),IF(F2554="女",VLOOKUP(S2554,标准!G$39:H$69,2,TRUE),VLOOKUP(S2554,标准!G$3:H$28,2,TRUE)))</f>
        <v>78</v>
      </c>
      <c r="U2554" s="88">
        <v>8</v>
      </c>
      <c r="V2554" s="71">
        <f>IF(U2554=0,0,IF(A2554&lt;43,IF(F2554="女",IF(U2554="",0,VLOOKUP(U2554,标准!A$108:B$128,2,TRUE)),IF(U2554="",0,VLOOKUP(U2554,标准!A$74:B$94,2,TRUE))),IF(F2554="女",IF(U2554="",0,VLOOKUP(U2554,标准!A$39:B$59,2,TRUE)),IF(U2554="",0,VLOOKUP(U2554,标准!A$3:B$23,2,TRUE)))))</f>
        <v>85</v>
      </c>
      <c r="W2554" s="86">
        <f t="shared" si="39"/>
        <v>84.2</v>
      </c>
      <c r="X2554" s="87">
        <v>3.7</v>
      </c>
      <c r="Y2554" s="87">
        <v>3.7</v>
      </c>
      <c r="Z2554" s="91"/>
      <c r="AA2554" s="92"/>
    </row>
    <row r="2555" customHeight="1" spans="1:27">
      <c r="A2555" s="62">
        <v>40</v>
      </c>
      <c r="B2555" s="63">
        <v>2554</v>
      </c>
      <c r="C2555" s="154" t="s">
        <v>5189</v>
      </c>
      <c r="D2555" s="154" t="s">
        <v>5129</v>
      </c>
      <c r="E2555" s="154" t="s">
        <v>4835</v>
      </c>
      <c r="F2555" s="154" t="s">
        <v>34</v>
      </c>
      <c r="G2555" s="155" t="s">
        <v>5190</v>
      </c>
      <c r="H2555" s="68">
        <v>162.9</v>
      </c>
      <c r="I2555" s="68">
        <v>57.1</v>
      </c>
      <c r="J2555" s="71">
        <f>IF(F2555="女",IF(H2555=0,0,VLOOKUP(I2555/(H2555*H2555/10000),标准!M$108:N$112,2,TRUE)),IF(H2555=0,0,VLOOKUP(I2555/(H2555*H2555/10000),标准!M$74:N$78,2,TRUE)))</f>
        <v>100</v>
      </c>
      <c r="K2555" s="72">
        <v>3881</v>
      </c>
      <c r="L2555" s="71">
        <f>IF(A2555&lt;43,IF(F2555="女",VLOOKUP(K2555,标准!K$108:L$128,2,TRUE),VLOOKUP(K2555,标准!K$74:L$94,2,TRUE)),IF(F2555="女",VLOOKUP(K2555,标准!K$39:L$59,2,TRUE),VLOOKUP(K2555,标准!K$3:L$23,2,TRUE)))</f>
        <v>100</v>
      </c>
      <c r="M2555" s="68">
        <v>17</v>
      </c>
      <c r="N2555" s="71">
        <f>IF(M2555="",0,IF(A2555&lt;43,IF(F2555="女",VLOOKUP(M2555,标准!C$108:D$128,2,TRUE),VLOOKUP(M2555,标准!C$74:D$94,2,TRUE)),IF(F2555="女",VLOOKUP(M2555,标准!C$39:D$59,2,TRUE),VLOOKUP(M2555,标准!C$3:D$23,2,TRUE))))</f>
        <v>76</v>
      </c>
      <c r="O2555" s="76">
        <v>162</v>
      </c>
      <c r="P2555" s="71">
        <f>IF(A2555&lt;43,IF(F2555="女",VLOOKUP(O2555/100,标准!E$108:F$128,2,TRUE),VLOOKUP(O2555/100,标准!E$74:F$94,2,TRUE)),IF(F2555="女",VLOOKUP(O2555/100,标准!E$39:F$59,2,TRUE),VLOOKUP(O2555/100,标准!E$3:F$23,2,TRUE)))</f>
        <v>66</v>
      </c>
      <c r="Q2555" s="81">
        <v>3.59</v>
      </c>
      <c r="R2555" s="71">
        <f>IF(Q2555=0,0,IF(A2555&lt;43,IF(F2555="女",IF(Q2555="",0,VLOOKUP(Q2555,标准!I$108:J$138,2,TRUE)),IF(Q2555="",0,VLOOKUP(Q2555,标准!I$74:J$104,2,TRUE))),IF(F2555="女",IF(Q2555="",0,VLOOKUP(Q2555,标准!I$39:J$69,2,TRUE)),IF(Q2555="",0,VLOOKUP(Q2555,标准!I$3:J$33,2,TRUE)))))</f>
        <v>74</v>
      </c>
      <c r="S2555" s="76">
        <v>41</v>
      </c>
      <c r="T2555" s="71">
        <f>IF(A2555&lt;43,IF(F2555="女",VLOOKUP(S2555,标准!G$108:H$138,2,TRUE),VLOOKUP(S2555,标准!G$74:H$99,2,TRUE)),IF(F2555="女",VLOOKUP(S2555,标准!G$39:H$69,2,TRUE),VLOOKUP(S2555,标准!G$3:H$28,2,TRUE)))</f>
        <v>74</v>
      </c>
      <c r="U2555" s="88">
        <v>8.9</v>
      </c>
      <c r="V2555" s="71">
        <f>IF(U2555=0,0,IF(A2555&lt;43,IF(F2555="女",IF(U2555="",0,VLOOKUP(U2555,标准!A$108:B$128,2,TRUE)),IF(U2555="",0,VLOOKUP(U2555,标准!A$74:B$94,2,TRUE))),IF(F2555="女",IF(U2555="",0,VLOOKUP(U2555,标准!A$39:B$59,2,TRUE)),IF(U2555="",0,VLOOKUP(U2555,标准!A$3:B$23,2,TRUE)))))</f>
        <v>74</v>
      </c>
      <c r="W2555" s="86">
        <f t="shared" si="39"/>
        <v>81.2</v>
      </c>
      <c r="X2555" s="87">
        <v>4.5</v>
      </c>
      <c r="Y2555" s="87">
        <v>4.7</v>
      </c>
      <c r="Z2555" s="91"/>
      <c r="AA2555" s="92"/>
    </row>
    <row r="2556" customHeight="1" spans="1:27">
      <c r="A2556" s="62">
        <v>40</v>
      </c>
      <c r="B2556" s="63">
        <v>2555</v>
      </c>
      <c r="C2556" s="154" t="s">
        <v>5191</v>
      </c>
      <c r="D2556" s="154" t="s">
        <v>5129</v>
      </c>
      <c r="E2556" s="154" t="s">
        <v>4835</v>
      </c>
      <c r="F2556" s="154" t="s">
        <v>34</v>
      </c>
      <c r="G2556" s="155" t="s">
        <v>5192</v>
      </c>
      <c r="H2556" s="68">
        <v>158.8</v>
      </c>
      <c r="I2556" s="68">
        <v>60.3</v>
      </c>
      <c r="J2556" s="71">
        <f>IF(F2556="女",IF(H2556=0,0,VLOOKUP(I2556/(H2556*H2556/10000),标准!M$108:N$112,2,TRUE)),IF(H2556=0,0,VLOOKUP(I2556/(H2556*H2556/10000),标准!M$74:N$78,2,TRUE)))</f>
        <v>80</v>
      </c>
      <c r="K2556" s="72">
        <v>3230</v>
      </c>
      <c r="L2556" s="71">
        <f>IF(A2556&lt;43,IF(F2556="女",VLOOKUP(K2556,标准!K$108:L$128,2,TRUE),VLOOKUP(K2556,标准!K$74:L$94,2,TRUE)),IF(F2556="女",VLOOKUP(K2556,标准!K$39:L$59,2,TRUE),VLOOKUP(K2556,标准!K$3:L$23,2,TRUE)))</f>
        <v>85</v>
      </c>
      <c r="M2556" s="68">
        <v>9</v>
      </c>
      <c r="N2556" s="71">
        <f>IF(M2556="",0,IF(A2556&lt;43,IF(F2556="女",VLOOKUP(M2556,标准!C$108:D$128,2,TRUE),VLOOKUP(M2556,标准!C$74:D$94,2,TRUE)),IF(F2556="女",VLOOKUP(M2556,标准!C$39:D$59,2,TRUE),VLOOKUP(M2556,标准!C$3:D$23,2,TRUE))))</f>
        <v>64</v>
      </c>
      <c r="O2556" s="76">
        <v>161</v>
      </c>
      <c r="P2556" s="71">
        <f>IF(A2556&lt;43,IF(F2556="女",VLOOKUP(O2556/100,标准!E$108:F$128,2,TRUE),VLOOKUP(O2556/100,标准!E$74:F$94,2,TRUE)),IF(F2556="女",VLOOKUP(O2556/100,标准!E$39:F$59,2,TRUE),VLOOKUP(O2556/100,标准!E$3:F$23,2,TRUE)))</f>
        <v>66</v>
      </c>
      <c r="Q2556" s="81">
        <v>4.03</v>
      </c>
      <c r="R2556" s="71">
        <f>IF(Q2556=0,0,IF(A2556&lt;43,IF(F2556="女",IF(Q2556="",0,VLOOKUP(Q2556,标准!I$108:J$138,2,TRUE)),IF(Q2556="",0,VLOOKUP(Q2556,标准!I$74:J$104,2,TRUE))),IF(F2556="女",IF(Q2556="",0,VLOOKUP(Q2556,标准!I$39:J$69,2,TRUE)),IF(Q2556="",0,VLOOKUP(Q2556,标准!I$3:J$33,2,TRUE)))))</f>
        <v>72</v>
      </c>
      <c r="S2556" s="76">
        <v>39</v>
      </c>
      <c r="T2556" s="71">
        <f>IF(A2556&lt;43,IF(F2556="女",VLOOKUP(S2556,标准!G$108:H$138,2,TRUE),VLOOKUP(S2556,标准!G$74:H$99,2,TRUE)),IF(F2556="女",VLOOKUP(S2556,标准!G$39:H$69,2,TRUE),VLOOKUP(S2556,标准!G$3:H$28,2,TRUE)))</f>
        <v>72</v>
      </c>
      <c r="U2556" s="88">
        <v>8.8</v>
      </c>
      <c r="V2556" s="71">
        <f>IF(U2556=0,0,IF(A2556&lt;43,IF(F2556="女",IF(U2556="",0,VLOOKUP(U2556,标准!A$108:B$128,2,TRUE)),IF(U2556="",0,VLOOKUP(U2556,标准!A$74:B$94,2,TRUE))),IF(F2556="女",IF(U2556="",0,VLOOKUP(U2556,标准!A$39:B$59,2,TRUE)),IF(U2556="",0,VLOOKUP(U2556,标准!A$3:B$23,2,TRUE)))))</f>
        <v>74</v>
      </c>
      <c r="W2556" s="86">
        <f t="shared" si="39"/>
        <v>74.15</v>
      </c>
      <c r="X2556" s="87">
        <v>4.1</v>
      </c>
      <c r="Y2556" s="87">
        <v>3.9</v>
      </c>
      <c r="Z2556" s="91"/>
      <c r="AA2556" s="92"/>
    </row>
    <row r="2557" customHeight="1" spans="1:27">
      <c r="A2557" s="62">
        <v>40</v>
      </c>
      <c r="B2557" s="63">
        <v>2556</v>
      </c>
      <c r="C2557" s="154" t="s">
        <v>5193</v>
      </c>
      <c r="D2557" s="154" t="s">
        <v>5129</v>
      </c>
      <c r="E2557" s="154" t="s">
        <v>4835</v>
      </c>
      <c r="F2557" s="154" t="s">
        <v>34</v>
      </c>
      <c r="G2557" s="155" t="s">
        <v>5194</v>
      </c>
      <c r="H2557" s="68">
        <v>158.7</v>
      </c>
      <c r="I2557" s="68">
        <v>62.7</v>
      </c>
      <c r="J2557" s="71">
        <f>IF(F2557="女",IF(H2557=0,0,VLOOKUP(I2557/(H2557*H2557/10000),标准!M$108:N$112,2,TRUE)),IF(H2557=0,0,VLOOKUP(I2557/(H2557*H2557/10000),标准!M$74:N$78,2,TRUE)))</f>
        <v>80</v>
      </c>
      <c r="K2557" s="72">
        <v>3371</v>
      </c>
      <c r="L2557" s="71">
        <f>IF(A2557&lt;43,IF(F2557="女",VLOOKUP(K2557,标准!K$108:L$128,2,TRUE),VLOOKUP(K2557,标准!K$74:L$94,2,TRUE)),IF(F2557="女",VLOOKUP(K2557,标准!K$39:L$59,2,TRUE),VLOOKUP(K2557,标准!K$3:L$23,2,TRUE)))</f>
        <v>95</v>
      </c>
      <c r="M2557" s="68">
        <v>12</v>
      </c>
      <c r="N2557" s="71">
        <f>IF(M2557="",0,IF(A2557&lt;43,IF(F2557="女",VLOOKUP(M2557,标准!C$108:D$128,2,TRUE),VLOOKUP(M2557,标准!C$74:D$94,2,TRUE)),IF(F2557="女",VLOOKUP(M2557,标准!C$39:D$59,2,TRUE),VLOOKUP(M2557,标准!C$3:D$23,2,TRUE))))</f>
        <v>68</v>
      </c>
      <c r="O2557" s="76">
        <v>136</v>
      </c>
      <c r="P2557" s="71">
        <f>IF(A2557&lt;43,IF(F2557="女",VLOOKUP(O2557/100,标准!E$108:F$128,2,TRUE),VLOOKUP(O2557/100,标准!E$74:F$94,2,TRUE)),IF(F2557="女",VLOOKUP(O2557/100,标准!E$39:F$59,2,TRUE),VLOOKUP(O2557/100,标准!E$3:F$23,2,TRUE)))</f>
        <v>30</v>
      </c>
      <c r="Q2557" s="81">
        <v>4.37</v>
      </c>
      <c r="R2557" s="71">
        <f>IF(Q2557=0,0,IF(A2557&lt;43,IF(F2557="女",IF(Q2557="",0,VLOOKUP(Q2557,标准!I$108:J$138,2,TRUE)),IF(Q2557="",0,VLOOKUP(Q2557,标准!I$74:J$104,2,TRUE))),IF(F2557="女",IF(Q2557="",0,VLOOKUP(Q2557,标准!I$39:J$69,2,TRUE)),IF(Q2557="",0,VLOOKUP(Q2557,标准!I$3:J$33,2,TRUE)))))</f>
        <v>50</v>
      </c>
      <c r="S2557" s="76">
        <v>37</v>
      </c>
      <c r="T2557" s="71">
        <f>IF(A2557&lt;43,IF(F2557="女",VLOOKUP(S2557,标准!G$108:H$138,2,TRUE),VLOOKUP(S2557,标准!G$74:H$99,2,TRUE)),IF(F2557="女",VLOOKUP(S2557,标准!G$39:H$69,2,TRUE),VLOOKUP(S2557,标准!G$3:H$28,2,TRUE)))</f>
        <v>70</v>
      </c>
      <c r="U2557" s="88">
        <v>9.8</v>
      </c>
      <c r="V2557" s="71">
        <f>IF(U2557=0,0,IF(A2557&lt;43,IF(F2557="女",IF(U2557="",0,VLOOKUP(U2557,标准!A$108:B$128,2,TRUE)),IF(U2557="",0,VLOOKUP(U2557,标准!A$74:B$94,2,TRUE))),IF(F2557="女",IF(U2557="",0,VLOOKUP(U2557,标准!A$39:B$59,2,TRUE)),IF(U2557="",0,VLOOKUP(U2557,标准!A$3:B$23,2,TRUE)))))</f>
        <v>64</v>
      </c>
      <c r="W2557" s="86">
        <f t="shared" si="39"/>
        <v>65.85</v>
      </c>
      <c r="X2557" s="87">
        <v>4.8</v>
      </c>
      <c r="Y2557" s="87">
        <v>4.8</v>
      </c>
      <c r="Z2557" s="91"/>
      <c r="AA2557" s="92"/>
    </row>
    <row r="2558" customHeight="1" spans="1:27">
      <c r="A2558" s="62">
        <v>40</v>
      </c>
      <c r="B2558" s="63">
        <v>2557</v>
      </c>
      <c r="C2558" s="154" t="s">
        <v>5195</v>
      </c>
      <c r="D2558" s="154" t="s">
        <v>5129</v>
      </c>
      <c r="E2558" s="154" t="s">
        <v>4835</v>
      </c>
      <c r="F2558" s="154" t="s">
        <v>34</v>
      </c>
      <c r="G2558" s="155" t="s">
        <v>5196</v>
      </c>
      <c r="H2558" s="68">
        <v>167.2</v>
      </c>
      <c r="I2558" s="68">
        <v>60.3</v>
      </c>
      <c r="J2558" s="71">
        <f>IF(F2558="女",IF(H2558=0,0,VLOOKUP(I2558/(H2558*H2558/10000),标准!M$108:N$112,2,TRUE)),IF(H2558=0,0,VLOOKUP(I2558/(H2558*H2558/10000),标准!M$74:N$78,2,TRUE)))</f>
        <v>100</v>
      </c>
      <c r="K2558" s="72">
        <v>3653</v>
      </c>
      <c r="L2558" s="71">
        <f>IF(A2558&lt;43,IF(F2558="女",VLOOKUP(K2558,标准!K$108:L$128,2,TRUE),VLOOKUP(K2558,标准!K$74:L$94,2,TRUE)),IF(F2558="女",VLOOKUP(K2558,标准!K$39:L$59,2,TRUE),VLOOKUP(K2558,标准!K$3:L$23,2,TRUE)))</f>
        <v>100</v>
      </c>
      <c r="M2558" s="68">
        <v>9</v>
      </c>
      <c r="N2558" s="71">
        <f>IF(M2558="",0,IF(A2558&lt;43,IF(F2558="女",VLOOKUP(M2558,标准!C$108:D$128,2,TRUE),VLOOKUP(M2558,标准!C$74:D$94,2,TRUE)),IF(F2558="女",VLOOKUP(M2558,标准!C$39:D$59,2,TRUE),VLOOKUP(M2558,标准!C$3:D$23,2,TRUE))))</f>
        <v>64</v>
      </c>
      <c r="O2558" s="76">
        <v>213</v>
      </c>
      <c r="P2558" s="71">
        <f>IF(A2558&lt;43,IF(F2558="女",VLOOKUP(O2558/100,标准!E$108:F$128,2,TRUE),VLOOKUP(O2558/100,标准!E$74:F$94,2,TRUE)),IF(F2558="女",VLOOKUP(O2558/100,标准!E$39:F$59,2,TRUE),VLOOKUP(O2558/100,标准!E$3:F$23,2,TRUE)))</f>
        <v>100</v>
      </c>
      <c r="Q2558" s="81">
        <v>3.38</v>
      </c>
      <c r="R2558" s="71">
        <f>IF(Q2558=0,0,IF(A2558&lt;43,IF(F2558="女",IF(Q2558="",0,VLOOKUP(Q2558,标准!I$108:J$138,2,TRUE)),IF(Q2558="",0,VLOOKUP(Q2558,标准!I$74:J$104,2,TRUE))),IF(F2558="女",IF(Q2558="",0,VLOOKUP(Q2558,标准!I$39:J$69,2,TRUE)),IF(Q2558="",0,VLOOKUP(Q2558,标准!I$3:J$33,2,TRUE)))))</f>
        <v>80</v>
      </c>
      <c r="S2558" s="76">
        <v>38</v>
      </c>
      <c r="T2558" s="71">
        <f>IF(A2558&lt;43,IF(F2558="女",VLOOKUP(S2558,标准!G$108:H$138,2,TRUE),VLOOKUP(S2558,标准!G$74:H$99,2,TRUE)),IF(F2558="女",VLOOKUP(S2558,标准!G$39:H$69,2,TRUE),VLOOKUP(S2558,标准!G$3:H$28,2,TRUE)))</f>
        <v>72</v>
      </c>
      <c r="U2558" s="88">
        <v>7.7</v>
      </c>
      <c r="V2558" s="71">
        <f>IF(U2558=0,0,IF(A2558&lt;43,IF(F2558="女",IF(U2558="",0,VLOOKUP(U2558,标准!A$108:B$128,2,TRUE)),IF(U2558="",0,VLOOKUP(U2558,标准!A$74:B$94,2,TRUE))),IF(F2558="女",IF(U2558="",0,VLOOKUP(U2558,标准!A$39:B$59,2,TRUE)),IF(U2558="",0,VLOOKUP(U2558,标准!A$3:B$23,2,TRUE)))))</f>
        <v>90</v>
      </c>
      <c r="W2558" s="86">
        <f t="shared" si="39"/>
        <v>87.6</v>
      </c>
      <c r="X2558" s="87">
        <v>4.3</v>
      </c>
      <c r="Y2558" s="87">
        <v>4.1</v>
      </c>
      <c r="Z2558" s="91"/>
      <c r="AA2558" s="92"/>
    </row>
    <row r="2559" customHeight="1" spans="1:27">
      <c r="A2559" s="62">
        <v>40</v>
      </c>
      <c r="B2559" s="63">
        <v>2558</v>
      </c>
      <c r="C2559" s="154" t="s">
        <v>5197</v>
      </c>
      <c r="D2559" s="154" t="s">
        <v>5129</v>
      </c>
      <c r="E2559" s="154" t="s">
        <v>4835</v>
      </c>
      <c r="F2559" s="154" t="s">
        <v>30</v>
      </c>
      <c r="G2559" s="155" t="s">
        <v>5198</v>
      </c>
      <c r="H2559" s="68">
        <v>172.9</v>
      </c>
      <c r="I2559" s="68">
        <v>83.1</v>
      </c>
      <c r="J2559" s="71">
        <f>IF(F2559="女",IF(H2559=0,0,VLOOKUP(I2559/(H2559*H2559/10000),标准!M$108:N$112,2,TRUE)),IF(H2559=0,0,VLOOKUP(I2559/(H2559*H2559/10000),标准!M$74:N$78,2,TRUE)))</f>
        <v>80</v>
      </c>
      <c r="K2559" s="72">
        <v>5769</v>
      </c>
      <c r="L2559" s="71">
        <f>IF(A2559&lt;43,IF(F2559="女",VLOOKUP(K2559,标准!K$108:L$128,2,TRUE),VLOOKUP(K2559,标准!K$74:L$94,2,TRUE)),IF(F2559="女",VLOOKUP(K2559,标准!K$39:L$59,2,TRUE),VLOOKUP(K2559,标准!K$3:L$23,2,TRUE)))</f>
        <v>100</v>
      </c>
      <c r="M2559" s="68">
        <v>7</v>
      </c>
      <c r="N2559" s="71">
        <f>IF(M2559="",0,IF(A2559&lt;43,IF(F2559="女",VLOOKUP(M2559,标准!C$108:D$128,2,TRUE),VLOOKUP(M2559,标准!C$74:D$94,2,TRUE)),IF(F2559="女",VLOOKUP(M2559,标准!C$39:D$59,2,TRUE),VLOOKUP(M2559,标准!C$3:D$23,2,TRUE))))</f>
        <v>64</v>
      </c>
      <c r="O2559" s="76">
        <v>195</v>
      </c>
      <c r="P2559" s="71">
        <f>IF(A2559&lt;43,IF(F2559="女",VLOOKUP(O2559/100,标准!E$108:F$128,2,TRUE),VLOOKUP(O2559/100,标准!E$74:F$94,2,TRUE)),IF(F2559="女",VLOOKUP(O2559/100,标准!E$39:F$59,2,TRUE),VLOOKUP(O2559/100,标准!E$3:F$23,2,TRUE)))</f>
        <v>30</v>
      </c>
      <c r="Q2559" s="81">
        <v>4.03</v>
      </c>
      <c r="R2559" s="71">
        <f>IF(Q2559=0,0,IF(A2559&lt;43,IF(F2559="女",IF(Q2559="",0,VLOOKUP(Q2559,标准!I$108:J$138,2,TRUE)),IF(Q2559="",0,VLOOKUP(Q2559,标准!I$74:J$104,2,TRUE))),IF(F2559="女",IF(Q2559="",0,VLOOKUP(Q2559,标准!I$39:J$69,2,TRUE)),IF(Q2559="",0,VLOOKUP(Q2559,标准!I$3:J$33,2,TRUE)))))</f>
        <v>70</v>
      </c>
      <c r="S2559" s="76">
        <v>0</v>
      </c>
      <c r="T2559" s="71">
        <f>IF(A2559&lt;43,IF(F2559="女",VLOOKUP(S2559,标准!G$108:H$138,2,TRUE),VLOOKUP(S2559,标准!G$74:H$99,2,TRUE)),IF(F2559="女",VLOOKUP(S2559,标准!G$39:H$69,2,TRUE),VLOOKUP(S2559,标准!G$3:H$28,2,TRUE)))</f>
        <v>0</v>
      </c>
      <c r="U2559" s="88">
        <v>7.6</v>
      </c>
      <c r="V2559" s="71">
        <f>IF(U2559=0,0,IF(A2559&lt;43,IF(F2559="女",IF(U2559="",0,VLOOKUP(U2559,标准!A$108:B$128,2,TRUE)),IF(U2559="",0,VLOOKUP(U2559,标准!A$74:B$94,2,TRUE))),IF(F2559="女",IF(U2559="",0,VLOOKUP(U2559,标准!A$39:B$59,2,TRUE)),IF(U2559="",0,VLOOKUP(U2559,标准!A$3:B$23,2,TRUE)))))</f>
        <v>74</v>
      </c>
      <c r="W2559" s="86">
        <f t="shared" si="39"/>
        <v>65.2</v>
      </c>
      <c r="X2559" s="87">
        <v>3.7</v>
      </c>
      <c r="Y2559" s="87">
        <v>3.7</v>
      </c>
      <c r="Z2559" s="91"/>
      <c r="AA2559" s="92"/>
    </row>
    <row r="2560" customHeight="1" spans="1:27">
      <c r="A2560" s="62">
        <v>40</v>
      </c>
      <c r="B2560" s="63">
        <v>2559</v>
      </c>
      <c r="C2560" s="154" t="s">
        <v>5199</v>
      </c>
      <c r="D2560" s="154" t="s">
        <v>5129</v>
      </c>
      <c r="E2560" s="154" t="s">
        <v>4835</v>
      </c>
      <c r="F2560" s="154" t="s">
        <v>34</v>
      </c>
      <c r="G2560" s="155" t="s">
        <v>5200</v>
      </c>
      <c r="H2560" s="68">
        <v>159.9</v>
      </c>
      <c r="I2560" s="68">
        <v>69.8</v>
      </c>
      <c r="J2560" s="71">
        <f>IF(F2560="女",IF(H2560=0,0,VLOOKUP(I2560/(H2560*H2560/10000),标准!M$108:N$112,2,TRUE)),IF(H2560=0,0,VLOOKUP(I2560/(H2560*H2560/10000),标准!M$74:N$78,2,TRUE)))</f>
        <v>80</v>
      </c>
      <c r="K2560" s="72">
        <v>3537</v>
      </c>
      <c r="L2560" s="71">
        <f>IF(A2560&lt;43,IF(F2560="女",VLOOKUP(K2560,标准!K$108:L$128,2,TRUE),VLOOKUP(K2560,标准!K$74:L$94,2,TRUE)),IF(F2560="女",VLOOKUP(K2560,标准!K$39:L$59,2,TRUE),VLOOKUP(K2560,标准!K$3:L$23,2,TRUE)))</f>
        <v>100</v>
      </c>
      <c r="M2560" s="68">
        <v>12</v>
      </c>
      <c r="N2560" s="71">
        <f>IF(M2560="",0,IF(A2560&lt;43,IF(F2560="女",VLOOKUP(M2560,标准!C$108:D$128,2,TRUE),VLOOKUP(M2560,标准!C$74:D$94,2,TRUE)),IF(F2560="女",VLOOKUP(M2560,标准!C$39:D$59,2,TRUE),VLOOKUP(M2560,标准!C$3:D$23,2,TRUE))))</f>
        <v>68</v>
      </c>
      <c r="O2560" s="76">
        <v>203</v>
      </c>
      <c r="P2560" s="71">
        <f>IF(A2560&lt;43,IF(F2560="女",VLOOKUP(O2560/100,标准!E$108:F$128,2,TRUE),VLOOKUP(O2560/100,标准!E$74:F$94,2,TRUE)),IF(F2560="女",VLOOKUP(O2560/100,标准!E$39:F$59,2,TRUE),VLOOKUP(O2560/100,标准!E$3:F$23,2,TRUE)))</f>
        <v>95</v>
      </c>
      <c r="Q2560" s="81">
        <v>4.17</v>
      </c>
      <c r="R2560" s="71">
        <f>IF(Q2560=0,0,IF(A2560&lt;43,IF(F2560="女",IF(Q2560="",0,VLOOKUP(Q2560,标准!I$108:J$138,2,TRUE)),IF(Q2560="",0,VLOOKUP(Q2560,标准!I$74:J$104,2,TRUE))),IF(F2560="女",IF(Q2560="",0,VLOOKUP(Q2560,标准!I$39:J$69,2,TRUE)),IF(Q2560="",0,VLOOKUP(Q2560,标准!I$3:J$33,2,TRUE)))))</f>
        <v>66</v>
      </c>
      <c r="S2560" s="76">
        <v>44</v>
      </c>
      <c r="T2560" s="71">
        <f>IF(A2560&lt;43,IF(F2560="女",VLOOKUP(S2560,标准!G$108:H$138,2,TRUE),VLOOKUP(S2560,标准!G$74:H$99,2,TRUE)),IF(F2560="女",VLOOKUP(S2560,标准!G$39:H$69,2,TRUE),VLOOKUP(S2560,标准!G$3:H$28,2,TRUE)))</f>
        <v>78</v>
      </c>
      <c r="U2560" s="88">
        <v>9.8</v>
      </c>
      <c r="V2560" s="71">
        <f>IF(U2560=0,0,IF(A2560&lt;43,IF(F2560="女",IF(U2560="",0,VLOOKUP(U2560,标准!A$108:B$128,2,TRUE)),IF(U2560="",0,VLOOKUP(U2560,标准!A$74:B$94,2,TRUE))),IF(F2560="女",IF(U2560="",0,VLOOKUP(U2560,标准!A$39:B$59,2,TRUE)),IF(U2560="",0,VLOOKUP(U2560,标准!A$3:B$23,2,TRUE)))))</f>
        <v>64</v>
      </c>
      <c r="W2560" s="86">
        <f t="shared" si="39"/>
        <v>77.1</v>
      </c>
      <c r="X2560" s="87">
        <v>3.7</v>
      </c>
      <c r="Y2560" s="87">
        <v>3.7</v>
      </c>
      <c r="Z2560" s="91"/>
      <c r="AA2560" s="92"/>
    </row>
    <row r="2561" customHeight="1" spans="1:27">
      <c r="A2561" s="62">
        <v>40</v>
      </c>
      <c r="B2561" s="63">
        <v>2560</v>
      </c>
      <c r="C2561" s="154" t="s">
        <v>5201</v>
      </c>
      <c r="D2561" s="154" t="s">
        <v>5129</v>
      </c>
      <c r="E2561" s="154" t="s">
        <v>4835</v>
      </c>
      <c r="F2561" s="154" t="s">
        <v>34</v>
      </c>
      <c r="G2561" s="155" t="s">
        <v>5202</v>
      </c>
      <c r="H2561" s="68">
        <v>167.8</v>
      </c>
      <c r="I2561" s="68">
        <v>61.3</v>
      </c>
      <c r="J2561" s="71">
        <f>IF(F2561="女",IF(H2561=0,0,VLOOKUP(I2561/(H2561*H2561/10000),标准!M$108:N$112,2,TRUE)),IF(H2561=0,0,VLOOKUP(I2561/(H2561*H2561/10000),标准!M$74:N$78,2,TRUE)))</f>
        <v>100</v>
      </c>
      <c r="K2561" s="72">
        <v>3478</v>
      </c>
      <c r="L2561" s="71">
        <f>IF(A2561&lt;43,IF(F2561="女",VLOOKUP(K2561,标准!K$108:L$128,2,TRUE),VLOOKUP(K2561,标准!K$74:L$94,2,TRUE)),IF(F2561="女",VLOOKUP(K2561,标准!K$39:L$59,2,TRUE),VLOOKUP(K2561,标准!K$3:L$23,2,TRUE)))</f>
        <v>100</v>
      </c>
      <c r="M2561" s="68">
        <v>11</v>
      </c>
      <c r="N2561" s="71">
        <f>IF(M2561="",0,IF(A2561&lt;43,IF(F2561="女",VLOOKUP(M2561,标准!C$108:D$128,2,TRUE),VLOOKUP(M2561,标准!C$74:D$94,2,TRUE)),IF(F2561="女",VLOOKUP(M2561,标准!C$39:D$59,2,TRUE),VLOOKUP(M2561,标准!C$3:D$23,2,TRUE))))</f>
        <v>66</v>
      </c>
      <c r="O2561" s="76">
        <v>165</v>
      </c>
      <c r="P2561" s="71">
        <f>IF(A2561&lt;43,IF(F2561="女",VLOOKUP(O2561/100,标准!E$108:F$128,2,TRUE),VLOOKUP(O2561/100,标准!E$74:F$94,2,TRUE)),IF(F2561="女",VLOOKUP(O2561/100,标准!E$39:F$59,2,TRUE),VLOOKUP(O2561/100,标准!E$3:F$23,2,TRUE)))</f>
        <v>68</v>
      </c>
      <c r="Q2561" s="81">
        <v>4.24</v>
      </c>
      <c r="R2561" s="71">
        <f>IF(Q2561=0,0,IF(A2561&lt;43,IF(F2561="女",IF(Q2561="",0,VLOOKUP(Q2561,标准!I$108:J$138,2,TRUE)),IF(Q2561="",0,VLOOKUP(Q2561,标准!I$74:J$104,2,TRUE))),IF(F2561="女",IF(Q2561="",0,VLOOKUP(Q2561,标准!I$39:J$69,2,TRUE)),IF(Q2561="",0,VLOOKUP(Q2561,标准!I$3:J$33,2,TRUE)))))</f>
        <v>64</v>
      </c>
      <c r="S2561" s="76">
        <v>41</v>
      </c>
      <c r="T2561" s="71">
        <f>IF(A2561&lt;43,IF(F2561="女",VLOOKUP(S2561,标准!G$108:H$138,2,TRUE),VLOOKUP(S2561,标准!G$74:H$99,2,TRUE)),IF(F2561="女",VLOOKUP(S2561,标准!G$39:H$69,2,TRUE),VLOOKUP(S2561,标准!G$3:H$28,2,TRUE)))</f>
        <v>74</v>
      </c>
      <c r="U2561" s="88">
        <v>9.9</v>
      </c>
      <c r="V2561" s="71">
        <f>IF(U2561=0,0,IF(A2561&lt;43,IF(F2561="女",IF(U2561="",0,VLOOKUP(U2561,标准!A$108:B$128,2,TRUE)),IF(U2561="",0,VLOOKUP(U2561,标准!A$74:B$94,2,TRUE))),IF(F2561="女",IF(U2561="",0,VLOOKUP(U2561,标准!A$39:B$59,2,TRUE)),IF(U2561="",0,VLOOKUP(U2561,标准!A$3:B$23,2,TRUE)))))</f>
        <v>64</v>
      </c>
      <c r="W2561" s="86">
        <f t="shared" si="39"/>
        <v>76.4</v>
      </c>
      <c r="X2561" s="87">
        <v>4.1</v>
      </c>
      <c r="Y2561" s="87">
        <v>4.1</v>
      </c>
      <c r="Z2561" s="91"/>
      <c r="AA2561" s="92"/>
    </row>
    <row r="2562" customHeight="1" spans="1:27">
      <c r="A2562" s="62">
        <v>40</v>
      </c>
      <c r="B2562" s="63">
        <v>2561</v>
      </c>
      <c r="C2562" s="154" t="s">
        <v>5203</v>
      </c>
      <c r="D2562" s="154" t="s">
        <v>5129</v>
      </c>
      <c r="E2562" s="154" t="s">
        <v>4835</v>
      </c>
      <c r="F2562" s="154" t="s">
        <v>30</v>
      </c>
      <c r="G2562" s="155" t="s">
        <v>5204</v>
      </c>
      <c r="H2562" s="68">
        <v>171</v>
      </c>
      <c r="I2562" s="68">
        <v>67.9</v>
      </c>
      <c r="J2562" s="71">
        <f>IF(F2562="女",IF(H2562=0,0,VLOOKUP(I2562/(H2562*H2562/10000),标准!M$108:N$112,2,TRUE)),IF(H2562=0,0,VLOOKUP(I2562/(H2562*H2562/10000),标准!M$74:N$78,2,TRUE)))</f>
        <v>100</v>
      </c>
      <c r="K2562" s="72">
        <v>3618</v>
      </c>
      <c r="L2562" s="71">
        <f>IF(A2562&lt;43,IF(F2562="女",VLOOKUP(K2562,标准!K$108:L$128,2,TRUE),VLOOKUP(K2562,标准!K$74:L$94,2,TRUE)),IF(F2562="女",VLOOKUP(K2562,标准!K$39:L$59,2,TRUE),VLOOKUP(K2562,标准!K$3:L$23,2,TRUE)))</f>
        <v>68</v>
      </c>
      <c r="M2562" s="68">
        <v>13</v>
      </c>
      <c r="N2562" s="71">
        <f>IF(M2562="",0,IF(A2562&lt;43,IF(F2562="女",VLOOKUP(M2562,标准!C$108:D$128,2,TRUE),VLOOKUP(M2562,标准!C$74:D$94,2,TRUE)),IF(F2562="女",VLOOKUP(M2562,标准!C$39:D$59,2,TRUE),VLOOKUP(M2562,标准!C$3:D$23,2,TRUE))))</f>
        <v>72</v>
      </c>
      <c r="O2562" s="62">
        <v>208</v>
      </c>
      <c r="P2562" s="71">
        <f>IF(A2562&lt;43,IF(F2562="女",VLOOKUP(O2562/100,标准!E$108:F$128,2,TRUE),VLOOKUP(O2562/100,标准!E$74:F$94,2,TRUE)),IF(F2562="女",VLOOKUP(O2562/100,标准!E$39:F$59,2,TRUE),VLOOKUP(O2562/100,标准!E$3:F$23,2,TRUE)))</f>
        <v>60</v>
      </c>
      <c r="Q2562" s="112">
        <v>4</v>
      </c>
      <c r="R2562" s="71">
        <f>IF(Q2562=0,0,IF(A2562&lt;43,IF(F2562="女",IF(Q2562="",0,VLOOKUP(Q2562,标准!I$108:J$138,2,TRUE)),IF(Q2562="",0,VLOOKUP(Q2562,标准!I$74:J$104,2,TRUE))),IF(F2562="女",IF(Q2562="",0,VLOOKUP(Q2562,标准!I$39:J$69,2,TRUE)),IF(Q2562="",0,VLOOKUP(Q2562,标准!I$3:J$33,2,TRUE)))))</f>
        <v>72</v>
      </c>
      <c r="S2562" s="62">
        <v>1</v>
      </c>
      <c r="T2562" s="71">
        <f>IF(A2562&lt;43,IF(F2562="女",VLOOKUP(S2562,标准!G$108:H$138,2,TRUE),VLOOKUP(S2562,标准!G$74:H$99,2,TRUE)),IF(F2562="女",VLOOKUP(S2562,标准!G$39:H$69,2,TRUE),VLOOKUP(S2562,标准!G$3:H$28,2,TRUE)))</f>
        <v>0</v>
      </c>
      <c r="U2562" s="114">
        <v>8</v>
      </c>
      <c r="V2562" s="71">
        <f>IF(U2562=0,0,IF(A2562&lt;43,IF(F2562="女",IF(U2562="",0,VLOOKUP(U2562,标准!A$108:B$128,2,TRUE)),IF(U2562="",0,VLOOKUP(U2562,标准!A$74:B$94,2,TRUE))),IF(F2562="女",IF(U2562="",0,VLOOKUP(U2562,标准!A$39:B$59,2,TRUE)),IF(U2562="",0,VLOOKUP(U2562,标准!A$3:B$23,2,TRUE)))))</f>
        <v>70</v>
      </c>
      <c r="W2562" s="86">
        <f t="shared" ref="W2562:W2625" si="40">V2562*0.2+N2562*0.1+P2562*0.1+T2562*0.1+R2562*0.2+J2562*0.15+L2562*0.15</f>
        <v>66.8</v>
      </c>
      <c r="X2562" s="87">
        <v>3.7</v>
      </c>
      <c r="Y2562" s="87">
        <v>3.7</v>
      </c>
      <c r="Z2562" s="91"/>
      <c r="AA2562" s="92"/>
    </row>
    <row r="2563" customHeight="1" spans="1:27">
      <c r="A2563" s="62">
        <v>40</v>
      </c>
      <c r="B2563" s="63">
        <v>2562</v>
      </c>
      <c r="C2563" s="154" t="s">
        <v>5205</v>
      </c>
      <c r="D2563" s="154" t="s">
        <v>5129</v>
      </c>
      <c r="E2563" s="154" t="s">
        <v>4835</v>
      </c>
      <c r="F2563" s="154" t="s">
        <v>34</v>
      </c>
      <c r="G2563" s="155" t="s">
        <v>5206</v>
      </c>
      <c r="H2563" s="68">
        <v>164</v>
      </c>
      <c r="I2563" s="68">
        <v>62</v>
      </c>
      <c r="J2563" s="71">
        <f>IF(F2563="女",IF(H2563=0,0,VLOOKUP(I2563/(H2563*H2563/10000),标准!M$108:N$112,2,TRUE)),IF(H2563=0,0,VLOOKUP(I2563/(H2563*H2563/10000),标准!M$74:N$78,2,TRUE)))</f>
        <v>100</v>
      </c>
      <c r="K2563" s="72">
        <v>3529</v>
      </c>
      <c r="L2563" s="71">
        <f>IF(A2563&lt;43,IF(F2563="女",VLOOKUP(K2563,标准!K$108:L$128,2,TRUE),VLOOKUP(K2563,标准!K$74:L$94,2,TRUE)),IF(F2563="女",VLOOKUP(K2563,标准!K$39:L$59,2,TRUE),VLOOKUP(K2563,标准!K$3:L$23,2,TRUE)))</f>
        <v>100</v>
      </c>
      <c r="M2563" s="68">
        <v>8</v>
      </c>
      <c r="N2563" s="71">
        <f>IF(M2563="",0,IF(A2563&lt;43,IF(F2563="女",VLOOKUP(M2563,标准!C$108:D$128,2,TRUE),VLOOKUP(M2563,标准!C$74:D$94,2,TRUE)),IF(F2563="女",VLOOKUP(M2563,标准!C$39:D$59,2,TRUE),VLOOKUP(M2563,标准!C$3:D$23,2,TRUE))))</f>
        <v>62</v>
      </c>
      <c r="O2563" s="62">
        <v>176</v>
      </c>
      <c r="P2563" s="71">
        <f>IF(A2563&lt;43,IF(F2563="女",VLOOKUP(O2563/100,标准!E$108:F$128,2,TRUE),VLOOKUP(O2563/100,标准!E$74:F$94,2,TRUE)),IF(F2563="女",VLOOKUP(O2563/100,标准!E$39:F$59,2,TRUE),VLOOKUP(O2563/100,标准!E$3:F$23,2,TRUE)))</f>
        <v>76</v>
      </c>
      <c r="Q2563" s="112">
        <v>4.4</v>
      </c>
      <c r="R2563" s="71">
        <f>IF(Q2563=0,0,IF(A2563&lt;43,IF(F2563="女",IF(Q2563="",0,VLOOKUP(Q2563,标准!I$108:J$138,2,TRUE)),IF(Q2563="",0,VLOOKUP(Q2563,标准!I$74:J$104,2,TRUE))),IF(F2563="女",IF(Q2563="",0,VLOOKUP(Q2563,标准!I$39:J$69,2,TRUE)),IF(Q2563="",0,VLOOKUP(Q2563,标准!I$3:J$33,2,TRUE)))))</f>
        <v>50</v>
      </c>
      <c r="S2563" s="62">
        <v>35</v>
      </c>
      <c r="T2563" s="71">
        <f>IF(A2563&lt;43,IF(F2563="女",VLOOKUP(S2563,标准!G$108:H$138,2,TRUE),VLOOKUP(S2563,标准!G$74:H$99,2,TRUE)),IF(F2563="女",VLOOKUP(S2563,标准!G$39:H$69,2,TRUE),VLOOKUP(S2563,标准!G$3:H$28,2,TRUE)))</f>
        <v>68</v>
      </c>
      <c r="U2563" s="114">
        <v>9.7</v>
      </c>
      <c r="V2563" s="71">
        <f>IF(U2563=0,0,IF(A2563&lt;43,IF(F2563="女",IF(U2563="",0,VLOOKUP(U2563,标准!A$108:B$128,2,TRUE)),IF(U2563="",0,VLOOKUP(U2563,标准!A$74:B$94,2,TRUE))),IF(F2563="女",IF(U2563="",0,VLOOKUP(U2563,标准!A$39:B$59,2,TRUE)),IF(U2563="",0,VLOOKUP(U2563,标准!A$3:B$23,2,TRUE)))))</f>
        <v>66</v>
      </c>
      <c r="W2563" s="86">
        <f t="shared" si="40"/>
        <v>73.8</v>
      </c>
      <c r="X2563" s="87">
        <v>4.2</v>
      </c>
      <c r="Y2563" s="87">
        <v>4.2</v>
      </c>
      <c r="Z2563" s="91"/>
      <c r="AA2563" s="92"/>
    </row>
    <row r="2564" customHeight="1" spans="1:27">
      <c r="A2564" s="62">
        <v>40</v>
      </c>
      <c r="B2564" s="63">
        <v>2563</v>
      </c>
      <c r="C2564" s="154" t="s">
        <v>5207</v>
      </c>
      <c r="D2564" s="154" t="s">
        <v>5129</v>
      </c>
      <c r="E2564" s="154" t="s">
        <v>4835</v>
      </c>
      <c r="F2564" s="154" t="s">
        <v>34</v>
      </c>
      <c r="G2564" s="155" t="s">
        <v>5208</v>
      </c>
      <c r="H2564" s="68"/>
      <c r="I2564" s="68"/>
      <c r="J2564" s="71">
        <f>IF(F2564="女",IF(H2564=0,0,VLOOKUP(I2564/(H2564*H2564/10000),标准!M$108:N$112,2,TRUE)),IF(H2564=0,0,VLOOKUP(I2564/(H2564*H2564/10000),标准!M$74:N$78,2,TRUE)))</f>
        <v>0</v>
      </c>
      <c r="K2564" s="72"/>
      <c r="L2564" s="71">
        <f>IF(A2564&lt;43,IF(F2564="女",VLOOKUP(K2564,标准!K$108:L$128,2,TRUE),VLOOKUP(K2564,标准!K$74:L$94,2,TRUE)),IF(F2564="女",VLOOKUP(K2564,标准!K$39:L$59,2,TRUE),VLOOKUP(K2564,标准!K$3:L$23,2,TRUE)))</f>
        <v>0</v>
      </c>
      <c r="M2564" s="68">
        <v>0</v>
      </c>
      <c r="N2564" s="71">
        <f>IF(M2564="",0,IF(A2564&lt;43,IF(F2564="女",VLOOKUP(M2564,标准!C$108:D$128,2,TRUE),VLOOKUP(M2564,标准!C$74:D$94,2,TRUE)),IF(F2564="女",VLOOKUP(M2564,标准!C$39:D$59,2,TRUE),VLOOKUP(M2564,标准!C$3:D$23,2,TRUE))))</f>
        <v>0</v>
      </c>
      <c r="O2564" s="76"/>
      <c r="P2564" s="71">
        <f>IF(A2564&lt;43,IF(F2564="女",VLOOKUP(O2564/100,标准!E$108:F$128,2,TRUE),VLOOKUP(O2564/100,标准!E$74:F$94,2,TRUE)),IF(F2564="女",VLOOKUP(O2564/100,标准!E$39:F$59,2,TRUE),VLOOKUP(O2564/100,标准!E$3:F$23,2,TRUE)))</f>
        <v>0</v>
      </c>
      <c r="Q2564" s="81"/>
      <c r="R2564" s="71">
        <f>IF(Q2564=0,0,IF(A2564&lt;43,IF(F2564="女",IF(Q2564="",0,VLOOKUP(Q2564,标准!I$108:J$138,2,TRUE)),IF(Q2564="",0,VLOOKUP(Q2564,标准!I$74:J$104,2,TRUE))),IF(F2564="女",IF(Q2564="",0,VLOOKUP(Q2564,标准!I$39:J$69,2,TRUE)),IF(Q2564="",0,VLOOKUP(Q2564,标准!I$3:J$33,2,TRUE)))))</f>
        <v>0</v>
      </c>
      <c r="S2564" s="76"/>
      <c r="T2564" s="71">
        <f>IF(A2564&lt;43,IF(F2564="女",VLOOKUP(S2564,标准!G$108:H$138,2,TRUE),VLOOKUP(S2564,标准!G$74:H$99,2,TRUE)),IF(F2564="女",VLOOKUP(S2564,标准!G$39:H$69,2,TRUE),VLOOKUP(S2564,标准!G$3:H$28,2,TRUE)))</f>
        <v>0</v>
      </c>
      <c r="U2564" s="88"/>
      <c r="V2564" s="71">
        <f>IF(U2564=0,0,IF(A2564&lt;43,IF(F2564="女",IF(U2564="",0,VLOOKUP(U2564,标准!A$108:B$128,2,TRUE)),IF(U2564="",0,VLOOKUP(U2564,标准!A$74:B$94,2,TRUE))),IF(F2564="女",IF(U2564="",0,VLOOKUP(U2564,标准!A$39:B$59,2,TRUE)),IF(U2564="",0,VLOOKUP(U2564,标准!A$3:B$23,2,TRUE)))))</f>
        <v>0</v>
      </c>
      <c r="W2564" s="86">
        <v>60</v>
      </c>
      <c r="X2564" s="87"/>
      <c r="Y2564" s="87"/>
      <c r="Z2564" s="91"/>
      <c r="AA2564" s="92" t="s">
        <v>108</v>
      </c>
    </row>
    <row r="2565" customHeight="1" spans="1:27">
      <c r="A2565" s="62">
        <v>40</v>
      </c>
      <c r="B2565" s="63">
        <v>2564</v>
      </c>
      <c r="C2565" s="154" t="s">
        <v>5209</v>
      </c>
      <c r="D2565" s="154" t="s">
        <v>5129</v>
      </c>
      <c r="E2565" s="154" t="s">
        <v>4835</v>
      </c>
      <c r="F2565" s="154" t="s">
        <v>34</v>
      </c>
      <c r="G2565" s="155" t="s">
        <v>5210</v>
      </c>
      <c r="H2565" s="68">
        <v>167.2</v>
      </c>
      <c r="I2565" s="68">
        <v>65.6</v>
      </c>
      <c r="J2565" s="71">
        <f>IF(F2565="女",IF(H2565=0,0,VLOOKUP(I2565/(H2565*H2565/10000),标准!M$108:N$112,2,TRUE)),IF(H2565=0,0,VLOOKUP(I2565/(H2565*H2565/10000),标准!M$74:N$78,2,TRUE)))</f>
        <v>100</v>
      </c>
      <c r="K2565" s="72">
        <v>3353</v>
      </c>
      <c r="L2565" s="71">
        <f>IF(A2565&lt;43,IF(F2565="女",VLOOKUP(K2565,标准!K$108:L$128,2,TRUE),VLOOKUP(K2565,标准!K$74:L$94,2,TRUE)),IF(F2565="女",VLOOKUP(K2565,标准!K$39:L$59,2,TRUE),VLOOKUP(K2565,标准!K$3:L$23,2,TRUE)))</f>
        <v>95</v>
      </c>
      <c r="M2565" s="68">
        <v>14.5</v>
      </c>
      <c r="N2565" s="71">
        <f>IF(M2565="",0,IF(A2565&lt;43,IF(F2565="女",VLOOKUP(M2565,标准!C$108:D$128,2,TRUE),VLOOKUP(M2565,标准!C$74:D$94,2,TRUE)),IF(F2565="女",VLOOKUP(M2565,标准!C$39:D$59,2,TRUE),VLOOKUP(M2565,标准!C$3:D$23,2,TRUE))))</f>
        <v>72</v>
      </c>
      <c r="O2565" s="62">
        <v>190</v>
      </c>
      <c r="P2565" s="71">
        <f>IF(A2565&lt;43,IF(F2565="女",VLOOKUP(O2565/100,标准!E$108:F$128,2,TRUE),VLOOKUP(O2565/100,标准!E$74:F$94,2,TRUE)),IF(F2565="女",VLOOKUP(O2565/100,标准!E$39:F$59,2,TRUE),VLOOKUP(O2565/100,标准!E$3:F$23,2,TRUE)))</f>
        <v>85</v>
      </c>
      <c r="Q2565" s="112">
        <v>3.49</v>
      </c>
      <c r="R2565" s="71">
        <f>IF(Q2565=0,0,IF(A2565&lt;43,IF(F2565="女",IF(Q2565="",0,VLOOKUP(Q2565,标准!I$108:J$138,2,TRUE)),IF(Q2565="",0,VLOOKUP(Q2565,标准!I$74:J$104,2,TRUE))),IF(F2565="女",IF(Q2565="",0,VLOOKUP(Q2565,标准!I$39:J$69,2,TRUE)),IF(Q2565="",0,VLOOKUP(Q2565,标准!I$3:J$33,2,TRUE)))))</f>
        <v>78</v>
      </c>
      <c r="S2565" s="62">
        <v>61</v>
      </c>
      <c r="T2565" s="71">
        <f>IF(A2565&lt;43,IF(F2565="女",VLOOKUP(S2565,标准!G$108:H$138,2,TRUE),VLOOKUP(S2565,标准!G$74:H$99,2,TRUE)),IF(F2565="女",VLOOKUP(S2565,标准!G$39:H$69,2,TRUE),VLOOKUP(S2565,标准!G$3:H$28,2,TRUE)))</f>
        <v>102</v>
      </c>
      <c r="U2565" s="114">
        <v>8.8</v>
      </c>
      <c r="V2565" s="71">
        <f>IF(U2565=0,0,IF(A2565&lt;43,IF(F2565="女",IF(U2565="",0,VLOOKUP(U2565,标准!A$108:B$128,2,TRUE)),IF(U2565="",0,VLOOKUP(U2565,标准!A$74:B$94,2,TRUE))),IF(F2565="女",IF(U2565="",0,VLOOKUP(U2565,标准!A$39:B$59,2,TRUE)),IF(U2565="",0,VLOOKUP(U2565,标准!A$3:B$23,2,TRUE)))))</f>
        <v>74</v>
      </c>
      <c r="W2565" s="86">
        <f t="shared" si="40"/>
        <v>85.55</v>
      </c>
      <c r="X2565" s="87">
        <v>4.9</v>
      </c>
      <c r="Y2565" s="87">
        <v>4.6</v>
      </c>
      <c r="Z2565" s="91"/>
      <c r="AA2565" s="92"/>
    </row>
    <row r="2566" customHeight="1" spans="1:27">
      <c r="A2566" s="62">
        <v>40</v>
      </c>
      <c r="B2566" s="63">
        <v>2565</v>
      </c>
      <c r="C2566" s="154" t="s">
        <v>5211</v>
      </c>
      <c r="D2566" s="154" t="s">
        <v>5129</v>
      </c>
      <c r="E2566" s="154" t="s">
        <v>4835</v>
      </c>
      <c r="F2566" s="154" t="s">
        <v>34</v>
      </c>
      <c r="G2566" s="155" t="s">
        <v>5212</v>
      </c>
      <c r="H2566" s="68">
        <v>151.1</v>
      </c>
      <c r="I2566" s="68">
        <v>40.7</v>
      </c>
      <c r="J2566" s="71">
        <f>IF(F2566="女",IF(H2566=0,0,VLOOKUP(I2566/(H2566*H2566/10000),标准!M$108:N$112,2,TRUE)),IF(H2566=0,0,VLOOKUP(I2566/(H2566*H2566/10000),标准!M$74:N$78,2,TRUE)))</f>
        <v>100</v>
      </c>
      <c r="K2566" s="72">
        <v>1828</v>
      </c>
      <c r="L2566" s="71">
        <f>IF(A2566&lt;43,IF(F2566="女",VLOOKUP(K2566,标准!K$108:L$128,2,TRUE),VLOOKUP(K2566,标准!K$74:L$94,2,TRUE)),IF(F2566="女",VLOOKUP(K2566,标准!K$39:L$59,2,TRUE),VLOOKUP(K2566,标准!K$3:L$23,2,TRUE)))</f>
        <v>10</v>
      </c>
      <c r="M2566" s="68">
        <v>6</v>
      </c>
      <c r="N2566" s="71">
        <f>IF(M2566="",0,IF(A2566&lt;43,IF(F2566="女",VLOOKUP(M2566,标准!C$108:D$128,2,TRUE),VLOOKUP(M2566,标准!C$74:D$94,2,TRUE)),IF(F2566="女",VLOOKUP(M2566,标准!C$39:D$59,2,TRUE),VLOOKUP(M2566,标准!C$3:D$23,2,TRUE))))</f>
        <v>60</v>
      </c>
      <c r="O2566" s="76">
        <v>145</v>
      </c>
      <c r="P2566" s="71">
        <f>IF(A2566&lt;43,IF(F2566="女",VLOOKUP(O2566/100,标准!E$108:F$128,2,TRUE),VLOOKUP(O2566/100,标准!E$74:F$94,2,TRUE)),IF(F2566="女",VLOOKUP(O2566/100,标准!E$39:F$59,2,TRUE),VLOOKUP(O2566/100,标准!E$3:F$23,2,TRUE)))</f>
        <v>40</v>
      </c>
      <c r="Q2566" s="81">
        <v>4.13</v>
      </c>
      <c r="R2566" s="71">
        <f>IF(Q2566=0,0,IF(A2566&lt;43,IF(F2566="女",IF(Q2566="",0,VLOOKUP(Q2566,标准!I$108:J$138,2,TRUE)),IF(Q2566="",0,VLOOKUP(Q2566,标准!I$74:J$104,2,TRUE))),IF(F2566="女",IF(Q2566="",0,VLOOKUP(Q2566,标准!I$39:J$69,2,TRUE)),IF(Q2566="",0,VLOOKUP(Q2566,标准!I$3:J$33,2,TRUE)))))</f>
        <v>68</v>
      </c>
      <c r="S2566" s="76">
        <v>36</v>
      </c>
      <c r="T2566" s="71">
        <f>IF(A2566&lt;43,IF(F2566="女",VLOOKUP(S2566,标准!G$108:H$138,2,TRUE),VLOOKUP(S2566,标准!G$74:H$99,2,TRUE)),IF(F2566="女",VLOOKUP(S2566,标准!G$39:H$69,2,TRUE),VLOOKUP(S2566,标准!G$3:H$28,2,TRUE)))</f>
        <v>70</v>
      </c>
      <c r="U2566" s="88">
        <v>9.8</v>
      </c>
      <c r="V2566" s="71">
        <f>IF(U2566=0,0,IF(A2566&lt;43,IF(F2566="女",IF(U2566="",0,VLOOKUP(U2566,标准!A$108:B$128,2,TRUE)),IF(U2566="",0,VLOOKUP(U2566,标准!A$74:B$94,2,TRUE))),IF(F2566="女",IF(U2566="",0,VLOOKUP(U2566,标准!A$39:B$59,2,TRUE)),IF(U2566="",0,VLOOKUP(U2566,标准!A$3:B$23,2,TRUE)))))</f>
        <v>64</v>
      </c>
      <c r="W2566" s="86">
        <f t="shared" si="40"/>
        <v>59.9</v>
      </c>
      <c r="X2566" s="87">
        <v>4.3</v>
      </c>
      <c r="Y2566" s="87">
        <v>4.5</v>
      </c>
      <c r="Z2566" s="91"/>
      <c r="AA2566" s="92"/>
    </row>
    <row r="2567" customHeight="1" spans="1:27">
      <c r="A2567" s="62">
        <v>40</v>
      </c>
      <c r="B2567" s="63">
        <v>2566</v>
      </c>
      <c r="C2567" s="154" t="s">
        <v>5213</v>
      </c>
      <c r="D2567" s="154" t="s">
        <v>5129</v>
      </c>
      <c r="E2567" s="154" t="s">
        <v>4835</v>
      </c>
      <c r="F2567" s="154" t="s">
        <v>30</v>
      </c>
      <c r="G2567" s="155" t="s">
        <v>5214</v>
      </c>
      <c r="H2567" s="68">
        <v>168.6</v>
      </c>
      <c r="I2567" s="68">
        <v>67.2</v>
      </c>
      <c r="J2567" s="71">
        <f>IF(F2567="女",IF(H2567=0,0,VLOOKUP(I2567/(H2567*H2567/10000),标准!M$108:N$112,2,TRUE)),IF(H2567=0,0,VLOOKUP(I2567/(H2567*H2567/10000),标准!M$74:N$78,2,TRUE)))</f>
        <v>100</v>
      </c>
      <c r="K2567" s="72">
        <v>4633</v>
      </c>
      <c r="L2567" s="71">
        <f>IF(A2567&lt;43,IF(F2567="女",VLOOKUP(K2567,标准!K$108:L$128,2,TRUE),VLOOKUP(K2567,标准!K$74:L$94,2,TRUE)),IF(F2567="女",VLOOKUP(K2567,标准!K$39:L$59,2,TRUE),VLOOKUP(K2567,标准!K$3:L$23,2,TRUE)))</f>
        <v>85</v>
      </c>
      <c r="M2567" s="68">
        <v>22</v>
      </c>
      <c r="N2567" s="71">
        <f>IF(M2567="",0,IF(A2567&lt;43,IF(F2567="女",VLOOKUP(M2567,标准!C$108:D$128,2,TRUE),VLOOKUP(M2567,标准!C$74:D$94,2,TRUE)),IF(F2567="女",VLOOKUP(M2567,标准!C$39:D$59,2,TRUE),VLOOKUP(M2567,标准!C$3:D$23,2,TRUE))))</f>
        <v>90</v>
      </c>
      <c r="O2567" s="62">
        <v>203</v>
      </c>
      <c r="P2567" s="71">
        <f>IF(A2567&lt;43,IF(F2567="女",VLOOKUP(O2567/100,标准!E$108:F$128,2,TRUE),VLOOKUP(O2567/100,标准!E$74:F$94,2,TRUE)),IF(F2567="女",VLOOKUP(O2567/100,标准!E$39:F$59,2,TRUE),VLOOKUP(O2567/100,标准!E$3:F$23,2,TRUE)))</f>
        <v>50</v>
      </c>
      <c r="Q2567" s="112">
        <v>4.23</v>
      </c>
      <c r="R2567" s="71">
        <f>IF(Q2567=0,0,IF(A2567&lt;43,IF(F2567="女",IF(Q2567="",0,VLOOKUP(Q2567,标准!I$108:J$138,2,TRUE)),IF(Q2567="",0,VLOOKUP(Q2567,标准!I$74:J$104,2,TRUE))),IF(F2567="女",IF(Q2567="",0,VLOOKUP(Q2567,标准!I$39:J$69,2,TRUE)),IF(Q2567="",0,VLOOKUP(Q2567,标准!I$3:J$33,2,TRUE)))))</f>
        <v>62</v>
      </c>
      <c r="S2567" s="62">
        <v>9</v>
      </c>
      <c r="T2567" s="71">
        <f>IF(A2567&lt;43,IF(F2567="女",VLOOKUP(S2567,标准!G$108:H$138,2,TRUE),VLOOKUP(S2567,标准!G$74:H$99,2,TRUE)),IF(F2567="女",VLOOKUP(S2567,标准!G$39:H$69,2,TRUE),VLOOKUP(S2567,标准!G$3:H$28,2,TRUE)))</f>
        <v>50</v>
      </c>
      <c r="U2567" s="114">
        <v>8</v>
      </c>
      <c r="V2567" s="71">
        <f>IF(U2567=0,0,IF(A2567&lt;43,IF(F2567="女",IF(U2567="",0,VLOOKUP(U2567,标准!A$108:B$128,2,TRUE)),IF(U2567="",0,VLOOKUP(U2567,标准!A$74:B$94,2,TRUE))),IF(F2567="女",IF(U2567="",0,VLOOKUP(U2567,标准!A$39:B$59,2,TRUE)),IF(U2567="",0,VLOOKUP(U2567,标准!A$3:B$23,2,TRUE)))))</f>
        <v>70</v>
      </c>
      <c r="W2567" s="86">
        <f t="shared" si="40"/>
        <v>73.15</v>
      </c>
      <c r="X2567" s="87">
        <v>4.5</v>
      </c>
      <c r="Y2567" s="87">
        <v>4.4</v>
      </c>
      <c r="Z2567" s="91"/>
      <c r="AA2567" s="92"/>
    </row>
    <row r="2568" customHeight="1" spans="1:27">
      <c r="A2568" s="62">
        <v>40</v>
      </c>
      <c r="B2568" s="63">
        <v>2567</v>
      </c>
      <c r="C2568" s="154" t="s">
        <v>5215</v>
      </c>
      <c r="D2568" s="154" t="s">
        <v>5129</v>
      </c>
      <c r="E2568" s="154" t="s">
        <v>4835</v>
      </c>
      <c r="F2568" s="154" t="s">
        <v>34</v>
      </c>
      <c r="G2568" s="155" t="s">
        <v>5216</v>
      </c>
      <c r="H2568" s="68">
        <v>153.3</v>
      </c>
      <c r="I2568" s="68">
        <v>47.8</v>
      </c>
      <c r="J2568" s="71">
        <f>IF(F2568="女",IF(H2568=0,0,VLOOKUP(I2568/(H2568*H2568/10000),标准!M$108:N$112,2,TRUE)),IF(H2568=0,0,VLOOKUP(I2568/(H2568*H2568/10000),标准!M$74:N$78,2,TRUE)))</f>
        <v>100</v>
      </c>
      <c r="K2568" s="72">
        <v>2669</v>
      </c>
      <c r="L2568" s="71">
        <f>IF(A2568&lt;43,IF(F2568="女",VLOOKUP(K2568,标准!K$108:L$128,2,TRUE),VLOOKUP(K2568,标准!K$74:L$94,2,TRUE)),IF(F2568="女",VLOOKUP(K2568,标准!K$39:L$59,2,TRUE),VLOOKUP(K2568,标准!K$3:L$23,2,TRUE)))</f>
        <v>72</v>
      </c>
      <c r="M2568" s="68">
        <v>17</v>
      </c>
      <c r="N2568" s="71">
        <f>IF(M2568="",0,IF(A2568&lt;43,IF(F2568="女",VLOOKUP(M2568,标准!C$108:D$128,2,TRUE),VLOOKUP(M2568,标准!C$74:D$94,2,TRUE)),IF(F2568="女",VLOOKUP(M2568,标准!C$39:D$59,2,TRUE),VLOOKUP(M2568,标准!C$3:D$23,2,TRUE))))</f>
        <v>76</v>
      </c>
      <c r="O2568" s="62">
        <v>160</v>
      </c>
      <c r="P2568" s="71">
        <f>IF(A2568&lt;43,IF(F2568="女",VLOOKUP(O2568/100,标准!E$108:F$128,2,TRUE),VLOOKUP(O2568/100,标准!E$74:F$94,2,TRUE)),IF(F2568="女",VLOOKUP(O2568/100,标准!E$39:F$59,2,TRUE),VLOOKUP(O2568/100,标准!E$3:F$23,2,TRUE)))</f>
        <v>66</v>
      </c>
      <c r="Q2568" s="112">
        <v>4.18</v>
      </c>
      <c r="R2568" s="71">
        <f>IF(Q2568=0,0,IF(A2568&lt;43,IF(F2568="女",IF(Q2568="",0,VLOOKUP(Q2568,标准!I$108:J$138,2,TRUE)),IF(Q2568="",0,VLOOKUP(Q2568,标准!I$74:J$104,2,TRUE))),IF(F2568="女",IF(Q2568="",0,VLOOKUP(Q2568,标准!I$39:J$69,2,TRUE)),IF(Q2568="",0,VLOOKUP(Q2568,标准!I$3:J$33,2,TRUE)))))</f>
        <v>66</v>
      </c>
      <c r="S2568" s="62">
        <v>38</v>
      </c>
      <c r="T2568" s="71">
        <f>IF(A2568&lt;43,IF(F2568="女",VLOOKUP(S2568,标准!G$108:H$138,2,TRUE),VLOOKUP(S2568,标准!G$74:H$99,2,TRUE)),IF(F2568="女",VLOOKUP(S2568,标准!G$39:H$69,2,TRUE),VLOOKUP(S2568,标准!G$3:H$28,2,TRUE)))</f>
        <v>72</v>
      </c>
      <c r="U2568" s="114">
        <v>9.2</v>
      </c>
      <c r="V2568" s="71">
        <f>IF(U2568=0,0,IF(A2568&lt;43,IF(F2568="女",IF(U2568="",0,VLOOKUP(U2568,标准!A$108:B$128,2,TRUE)),IF(U2568="",0,VLOOKUP(U2568,标准!A$74:B$94,2,TRUE))),IF(F2568="女",IF(U2568="",0,VLOOKUP(U2568,标准!A$39:B$59,2,TRUE)),IF(U2568="",0,VLOOKUP(U2568,标准!A$3:B$23,2,TRUE)))))</f>
        <v>70</v>
      </c>
      <c r="W2568" s="86">
        <f t="shared" si="40"/>
        <v>74.4</v>
      </c>
      <c r="X2568" s="87">
        <v>4.7</v>
      </c>
      <c r="Y2568" s="87">
        <v>4.7</v>
      </c>
      <c r="Z2568" s="91"/>
      <c r="AA2568" s="92"/>
    </row>
    <row r="2569" customHeight="1" spans="1:27">
      <c r="A2569" s="62">
        <v>40</v>
      </c>
      <c r="B2569" s="63">
        <v>2568</v>
      </c>
      <c r="C2569" s="154" t="s">
        <v>5217</v>
      </c>
      <c r="D2569" s="154" t="s">
        <v>5218</v>
      </c>
      <c r="E2569" s="154" t="s">
        <v>4835</v>
      </c>
      <c r="F2569" s="154" t="s">
        <v>34</v>
      </c>
      <c r="G2569" s="155" t="s">
        <v>5219</v>
      </c>
      <c r="H2569" s="68">
        <v>150</v>
      </c>
      <c r="I2569" s="68">
        <v>43.3</v>
      </c>
      <c r="J2569" s="71">
        <f>IF(F2569="女",IF(H2569=0,0,VLOOKUP(I2569/(H2569*H2569/10000),标准!M$108:N$112,2,TRUE)),IF(H2569=0,0,VLOOKUP(I2569/(H2569*H2569/10000),标准!M$74:N$78,2,TRUE)))</f>
        <v>100</v>
      </c>
      <c r="K2569" s="72">
        <v>2786</v>
      </c>
      <c r="L2569" s="71">
        <f>IF(A2569&lt;43,IF(F2569="女",VLOOKUP(K2569,标准!K$108:L$128,2,TRUE),VLOOKUP(K2569,标准!K$74:L$94,2,TRUE)),IF(F2569="女",VLOOKUP(K2569,标准!K$39:L$59,2,TRUE),VLOOKUP(K2569,标准!K$3:L$23,2,TRUE)))</f>
        <v>74</v>
      </c>
      <c r="M2569" s="68">
        <v>16.8</v>
      </c>
      <c r="N2569" s="71">
        <f>IF(M2569="",0,IF(A2569&lt;43,IF(F2569="女",VLOOKUP(M2569,标准!C$108:D$128,2,TRUE),VLOOKUP(M2569,标准!C$74:D$94,2,TRUE)),IF(F2569="女",VLOOKUP(M2569,标准!C$39:D$59,2,TRUE),VLOOKUP(M2569,标准!C$3:D$23,2,TRUE))))</f>
        <v>76</v>
      </c>
      <c r="O2569" s="76">
        <v>166</v>
      </c>
      <c r="P2569" s="71">
        <f>IF(A2569&lt;43,IF(F2569="女",VLOOKUP(O2569/100,标准!E$108:F$128,2,TRUE),VLOOKUP(O2569/100,标准!E$74:F$94,2,TRUE)),IF(F2569="女",VLOOKUP(O2569/100,标准!E$39:F$59,2,TRUE),VLOOKUP(O2569/100,标准!E$3:F$23,2,TRUE)))</f>
        <v>70</v>
      </c>
      <c r="Q2569" s="81">
        <v>4.05</v>
      </c>
      <c r="R2569" s="71">
        <f>IF(Q2569=0,0,IF(A2569&lt;43,IF(F2569="女",IF(Q2569="",0,VLOOKUP(Q2569,标准!I$108:J$138,2,TRUE)),IF(Q2569="",0,VLOOKUP(Q2569,标准!I$74:J$104,2,TRUE))),IF(F2569="女",IF(Q2569="",0,VLOOKUP(Q2569,标准!I$39:J$69,2,TRUE)),IF(Q2569="",0,VLOOKUP(Q2569,标准!I$3:J$33,2,TRUE)))))</f>
        <v>70</v>
      </c>
      <c r="S2569" s="76">
        <v>45</v>
      </c>
      <c r="T2569" s="71">
        <f>IF(A2569&lt;43,IF(F2569="女",VLOOKUP(S2569,标准!G$108:H$138,2,TRUE),VLOOKUP(S2569,标准!G$74:H$99,2,TRUE)),IF(F2569="女",VLOOKUP(S2569,标准!G$39:H$69,2,TRUE),VLOOKUP(S2569,标准!G$3:H$28,2,TRUE)))</f>
        <v>78</v>
      </c>
      <c r="U2569" s="88">
        <v>9</v>
      </c>
      <c r="V2569" s="71">
        <f>IF(U2569=0,0,IF(A2569&lt;43,IF(F2569="女",IF(U2569="",0,VLOOKUP(U2569,标准!A$108:B$128,2,TRUE)),IF(U2569="",0,VLOOKUP(U2569,标准!A$74:B$94,2,TRUE))),IF(F2569="女",IF(U2569="",0,VLOOKUP(U2569,标准!A$39:B$59,2,TRUE)),IF(U2569="",0,VLOOKUP(U2569,标准!A$3:B$23,2,TRUE)))))</f>
        <v>72</v>
      </c>
      <c r="W2569" s="86">
        <f t="shared" si="40"/>
        <v>76.9</v>
      </c>
      <c r="X2569" s="87">
        <v>3.9</v>
      </c>
      <c r="Y2569" s="87">
        <v>4.1</v>
      </c>
      <c r="Z2569" s="91"/>
      <c r="AA2569" s="92"/>
    </row>
    <row r="2570" customHeight="1" spans="1:27">
      <c r="A2570" s="62">
        <v>40</v>
      </c>
      <c r="B2570" s="63">
        <v>2569</v>
      </c>
      <c r="C2570" s="154" t="s">
        <v>5220</v>
      </c>
      <c r="D2570" s="154" t="s">
        <v>5218</v>
      </c>
      <c r="E2570" s="154" t="s">
        <v>4835</v>
      </c>
      <c r="F2570" s="154" t="s">
        <v>34</v>
      </c>
      <c r="G2570" s="155" t="s">
        <v>5221</v>
      </c>
      <c r="H2570" s="68">
        <v>165.7</v>
      </c>
      <c r="I2570" s="68">
        <v>54.5</v>
      </c>
      <c r="J2570" s="71">
        <f>IF(F2570="女",IF(H2570=0,0,VLOOKUP(I2570/(H2570*H2570/10000),标准!M$108:N$112,2,TRUE)),IF(H2570=0,0,VLOOKUP(I2570/(H2570*H2570/10000),标准!M$74:N$78,2,TRUE)))</f>
        <v>100</v>
      </c>
      <c r="K2570" s="72">
        <v>3512</v>
      </c>
      <c r="L2570" s="71">
        <f>IF(A2570&lt;43,IF(F2570="女",VLOOKUP(K2570,标准!K$108:L$128,2,TRUE),VLOOKUP(K2570,标准!K$74:L$94,2,TRUE)),IF(F2570="女",VLOOKUP(K2570,标准!K$39:L$59,2,TRUE),VLOOKUP(K2570,标准!K$3:L$23,2,TRUE)))</f>
        <v>100</v>
      </c>
      <c r="M2570" s="68">
        <v>18.6</v>
      </c>
      <c r="N2570" s="71">
        <f>IF(M2570="",0,IF(A2570&lt;43,IF(F2570="女",VLOOKUP(M2570,标准!C$108:D$128,2,TRUE),VLOOKUP(M2570,标准!C$74:D$94,2,TRUE)),IF(F2570="女",VLOOKUP(M2570,标准!C$39:D$59,2,TRUE),VLOOKUP(M2570,标准!C$3:D$23,2,TRUE))))</f>
        <v>78</v>
      </c>
      <c r="O2570" s="76">
        <v>173</v>
      </c>
      <c r="P2570" s="71">
        <f>IF(A2570&lt;43,IF(F2570="女",VLOOKUP(O2570/100,标准!E$108:F$128,2,TRUE),VLOOKUP(O2570/100,标准!E$74:F$94,2,TRUE)),IF(F2570="女",VLOOKUP(O2570/100,标准!E$39:F$59,2,TRUE),VLOOKUP(O2570/100,标准!E$3:F$23,2,TRUE)))</f>
        <v>74</v>
      </c>
      <c r="Q2570" s="81">
        <v>3.48</v>
      </c>
      <c r="R2570" s="71">
        <f>IF(Q2570=0,0,IF(A2570&lt;43,IF(F2570="女",IF(Q2570="",0,VLOOKUP(Q2570,标准!I$108:J$138,2,TRUE)),IF(Q2570="",0,VLOOKUP(Q2570,标准!I$74:J$104,2,TRUE))),IF(F2570="女",IF(Q2570="",0,VLOOKUP(Q2570,标准!I$39:J$69,2,TRUE)),IF(Q2570="",0,VLOOKUP(Q2570,标准!I$3:J$33,2,TRUE)))))</f>
        <v>78</v>
      </c>
      <c r="S2570" s="76">
        <v>38</v>
      </c>
      <c r="T2570" s="71">
        <f>IF(A2570&lt;43,IF(F2570="女",VLOOKUP(S2570,标准!G$108:H$138,2,TRUE),VLOOKUP(S2570,标准!G$74:H$99,2,TRUE)),IF(F2570="女",VLOOKUP(S2570,标准!G$39:H$69,2,TRUE),VLOOKUP(S2570,标准!G$3:H$28,2,TRUE)))</f>
        <v>72</v>
      </c>
      <c r="U2570" s="88">
        <v>8.3</v>
      </c>
      <c r="V2570" s="71">
        <f>IF(U2570=0,0,IF(A2570&lt;43,IF(F2570="女",IF(U2570="",0,VLOOKUP(U2570,标准!A$108:B$128,2,TRUE)),IF(U2570="",0,VLOOKUP(U2570,标准!A$74:B$94,2,TRUE))),IF(F2570="女",IF(U2570="",0,VLOOKUP(U2570,标准!A$39:B$59,2,TRUE)),IF(U2570="",0,VLOOKUP(U2570,标准!A$3:B$23,2,TRUE)))))</f>
        <v>80</v>
      </c>
      <c r="W2570" s="86">
        <f t="shared" si="40"/>
        <v>84</v>
      </c>
      <c r="X2570" s="87">
        <v>3.7</v>
      </c>
      <c r="Y2570" s="87">
        <v>3.7</v>
      </c>
      <c r="Z2570" s="91"/>
      <c r="AA2570" s="92"/>
    </row>
    <row r="2571" customHeight="1" spans="1:27">
      <c r="A2571" s="62">
        <v>40</v>
      </c>
      <c r="B2571" s="63">
        <v>2570</v>
      </c>
      <c r="C2571" s="154" t="s">
        <v>5222</v>
      </c>
      <c r="D2571" s="154" t="s">
        <v>5218</v>
      </c>
      <c r="E2571" s="154" t="s">
        <v>4835</v>
      </c>
      <c r="F2571" s="154" t="s">
        <v>34</v>
      </c>
      <c r="G2571" s="155" t="s">
        <v>5223</v>
      </c>
      <c r="H2571" s="68">
        <v>158.8</v>
      </c>
      <c r="I2571" s="68">
        <v>64.1</v>
      </c>
      <c r="J2571" s="71">
        <f>IF(F2571="女",IF(H2571=0,0,VLOOKUP(I2571/(H2571*H2571/10000),标准!M$108:N$112,2,TRUE)),IF(H2571=0,0,VLOOKUP(I2571/(H2571*H2571/10000),标准!M$74:N$78,2,TRUE)))</f>
        <v>80</v>
      </c>
      <c r="K2571" s="72">
        <v>3548</v>
      </c>
      <c r="L2571" s="71">
        <f>IF(A2571&lt;43,IF(F2571="女",VLOOKUP(K2571,标准!K$108:L$128,2,TRUE),VLOOKUP(K2571,标准!K$74:L$94,2,TRUE)),IF(F2571="女",VLOOKUP(K2571,标准!K$39:L$59,2,TRUE),VLOOKUP(K2571,标准!K$3:L$23,2,TRUE)))</f>
        <v>100</v>
      </c>
      <c r="M2571" s="68">
        <v>23.1</v>
      </c>
      <c r="N2571" s="71">
        <f>IF(M2571="",0,IF(A2571&lt;43,IF(F2571="女",VLOOKUP(M2571,标准!C$108:D$128,2,TRUE),VLOOKUP(M2571,标准!C$74:D$94,2,TRUE)),IF(F2571="女",VLOOKUP(M2571,标准!C$39:D$59,2,TRUE),VLOOKUP(M2571,标准!C$3:D$23,2,TRUE))))</f>
        <v>90</v>
      </c>
      <c r="O2571" s="76">
        <v>165</v>
      </c>
      <c r="P2571" s="71">
        <f>IF(A2571&lt;43,IF(F2571="女",VLOOKUP(O2571/100,标准!E$108:F$128,2,TRUE),VLOOKUP(O2571/100,标准!E$74:F$94,2,TRUE)),IF(F2571="女",VLOOKUP(O2571/100,标准!E$39:F$59,2,TRUE),VLOOKUP(O2571/100,标准!E$3:F$23,2,TRUE)))</f>
        <v>68</v>
      </c>
      <c r="Q2571" s="81">
        <v>4.08</v>
      </c>
      <c r="R2571" s="71">
        <f>IF(Q2571=0,0,IF(A2571&lt;43,IF(F2571="女",IF(Q2571="",0,VLOOKUP(Q2571,标准!I$108:J$138,2,TRUE)),IF(Q2571="",0,VLOOKUP(Q2571,标准!I$74:J$104,2,TRUE))),IF(F2571="女",IF(Q2571="",0,VLOOKUP(Q2571,标准!I$39:J$69,2,TRUE)),IF(Q2571="",0,VLOOKUP(Q2571,标准!I$3:J$33,2,TRUE)))))</f>
        <v>70</v>
      </c>
      <c r="S2571" s="76">
        <v>25</v>
      </c>
      <c r="T2571" s="71">
        <f>IF(A2571&lt;43,IF(F2571="女",VLOOKUP(S2571,标准!G$108:H$138,2,TRUE),VLOOKUP(S2571,标准!G$74:H$99,2,TRUE)),IF(F2571="女",VLOOKUP(S2571,标准!G$39:H$69,2,TRUE),VLOOKUP(S2571,标准!G$3:H$28,2,TRUE)))</f>
        <v>50</v>
      </c>
      <c r="U2571" s="88">
        <v>9.1</v>
      </c>
      <c r="V2571" s="71">
        <f>IF(U2571=0,0,IF(A2571&lt;43,IF(F2571="女",IF(U2571="",0,VLOOKUP(U2571,标准!A$108:B$128,2,TRUE)),IF(U2571="",0,VLOOKUP(U2571,标准!A$74:B$94,2,TRUE))),IF(F2571="女",IF(U2571="",0,VLOOKUP(U2571,标准!A$39:B$59,2,TRUE)),IF(U2571="",0,VLOOKUP(U2571,标准!A$3:B$23,2,TRUE)))))</f>
        <v>72</v>
      </c>
      <c r="W2571" s="86">
        <f t="shared" si="40"/>
        <v>76.2</v>
      </c>
      <c r="X2571" s="87">
        <v>4.6</v>
      </c>
      <c r="Y2571" s="87">
        <v>4.2</v>
      </c>
      <c r="Z2571" s="91"/>
      <c r="AA2571" s="92"/>
    </row>
    <row r="2572" customHeight="1" spans="1:27">
      <c r="A2572" s="62">
        <v>40</v>
      </c>
      <c r="B2572" s="63">
        <v>2571</v>
      </c>
      <c r="C2572" s="154" t="s">
        <v>5224</v>
      </c>
      <c r="D2572" s="154" t="s">
        <v>5218</v>
      </c>
      <c r="E2572" s="154" t="s">
        <v>4835</v>
      </c>
      <c r="F2572" s="154" t="s">
        <v>34</v>
      </c>
      <c r="G2572" s="155" t="s">
        <v>5225</v>
      </c>
      <c r="H2572" s="68">
        <v>165.1</v>
      </c>
      <c r="I2572" s="68">
        <v>63.2</v>
      </c>
      <c r="J2572" s="71">
        <f>IF(F2572="女",IF(H2572=0,0,VLOOKUP(I2572/(H2572*H2572/10000),标准!M$108:N$112,2,TRUE)),IF(H2572=0,0,VLOOKUP(I2572/(H2572*H2572/10000),标准!M$74:N$78,2,TRUE)))</f>
        <v>100</v>
      </c>
      <c r="K2572" s="72">
        <v>3925</v>
      </c>
      <c r="L2572" s="71">
        <f>IF(A2572&lt;43,IF(F2572="女",VLOOKUP(K2572,标准!K$108:L$128,2,TRUE),VLOOKUP(K2572,标准!K$74:L$94,2,TRUE)),IF(F2572="女",VLOOKUP(K2572,标准!K$39:L$59,2,TRUE),VLOOKUP(K2572,标准!K$3:L$23,2,TRUE)))</f>
        <v>100</v>
      </c>
      <c r="M2572" s="68">
        <v>21</v>
      </c>
      <c r="N2572" s="71">
        <f>IF(M2572="",0,IF(A2572&lt;43,IF(F2572="女",VLOOKUP(M2572,标准!C$108:D$128,2,TRUE),VLOOKUP(M2572,标准!C$74:D$94,2,TRUE)),IF(F2572="女",VLOOKUP(M2572,标准!C$39:D$59,2,TRUE),VLOOKUP(M2572,标准!C$3:D$23,2,TRUE))))</f>
        <v>85</v>
      </c>
      <c r="O2572" s="76">
        <v>170</v>
      </c>
      <c r="P2572" s="71">
        <f>IF(A2572&lt;43,IF(F2572="女",VLOOKUP(O2572/100,标准!E$108:F$128,2,TRUE),VLOOKUP(O2572/100,标准!E$74:F$94,2,TRUE)),IF(F2572="女",VLOOKUP(O2572/100,标准!E$39:F$59,2,TRUE),VLOOKUP(O2572/100,标准!E$3:F$23,2,TRUE)))</f>
        <v>72</v>
      </c>
      <c r="Q2572" s="81">
        <v>3.4</v>
      </c>
      <c r="R2572" s="71">
        <f>IF(Q2572=0,0,IF(A2572&lt;43,IF(F2572="女",IF(Q2572="",0,VLOOKUP(Q2572,标准!I$108:J$138,2,TRUE)),IF(Q2572="",0,VLOOKUP(Q2572,标准!I$74:J$104,2,TRUE))),IF(F2572="女",IF(Q2572="",0,VLOOKUP(Q2572,标准!I$39:J$69,2,TRUE)),IF(Q2572="",0,VLOOKUP(Q2572,标准!I$3:J$33,2,TRUE)))))</f>
        <v>80</v>
      </c>
      <c r="S2572" s="76">
        <v>47</v>
      </c>
      <c r="T2572" s="71">
        <f>IF(A2572&lt;43,IF(F2572="女",VLOOKUP(S2572,标准!G$108:H$138,2,TRUE),VLOOKUP(S2572,标准!G$74:H$99,2,TRUE)),IF(F2572="女",VLOOKUP(S2572,标准!G$39:H$69,2,TRUE),VLOOKUP(S2572,标准!G$3:H$28,2,TRUE)))</f>
        <v>80</v>
      </c>
      <c r="U2572" s="88">
        <v>9.2</v>
      </c>
      <c r="V2572" s="71">
        <f>IF(U2572=0,0,IF(A2572&lt;43,IF(F2572="女",IF(U2572="",0,VLOOKUP(U2572,标准!A$108:B$128,2,TRUE)),IF(U2572="",0,VLOOKUP(U2572,标准!A$74:B$94,2,TRUE))),IF(F2572="女",IF(U2572="",0,VLOOKUP(U2572,标准!A$39:B$59,2,TRUE)),IF(U2572="",0,VLOOKUP(U2572,标准!A$3:B$23,2,TRUE)))))</f>
        <v>70</v>
      </c>
      <c r="W2572" s="86">
        <f t="shared" si="40"/>
        <v>83.7</v>
      </c>
      <c r="X2572" s="87">
        <v>3.8</v>
      </c>
      <c r="Y2572" s="87">
        <v>3.8</v>
      </c>
      <c r="Z2572" s="91"/>
      <c r="AA2572" s="92"/>
    </row>
    <row r="2573" customHeight="1" spans="1:27">
      <c r="A2573" s="62">
        <v>40</v>
      </c>
      <c r="B2573" s="63">
        <v>2572</v>
      </c>
      <c r="C2573" s="154" t="s">
        <v>5226</v>
      </c>
      <c r="D2573" s="154" t="s">
        <v>5218</v>
      </c>
      <c r="E2573" s="154" t="s">
        <v>4835</v>
      </c>
      <c r="F2573" s="154" t="s">
        <v>34</v>
      </c>
      <c r="G2573" s="155" t="s">
        <v>5227</v>
      </c>
      <c r="H2573" s="68">
        <v>157.9</v>
      </c>
      <c r="I2573" s="68">
        <v>44.1</v>
      </c>
      <c r="J2573" s="71">
        <f>IF(F2573="女",IF(H2573=0,0,VLOOKUP(I2573/(H2573*H2573/10000),标准!M$108:N$112,2,TRUE)),IF(H2573=0,0,VLOOKUP(I2573/(H2573*H2573/10000),标准!M$74:N$78,2,TRUE)))</f>
        <v>100</v>
      </c>
      <c r="K2573" s="72">
        <v>3224</v>
      </c>
      <c r="L2573" s="71">
        <f>IF(A2573&lt;43,IF(F2573="女",VLOOKUP(K2573,标准!K$108:L$128,2,TRUE),VLOOKUP(K2573,标准!K$74:L$94,2,TRUE)),IF(F2573="女",VLOOKUP(K2573,标准!K$39:L$59,2,TRUE),VLOOKUP(K2573,标准!K$3:L$23,2,TRUE)))</f>
        <v>85</v>
      </c>
      <c r="M2573" s="68">
        <v>22.2</v>
      </c>
      <c r="N2573" s="71">
        <f>IF(M2573="",0,IF(A2573&lt;43,IF(F2573="女",VLOOKUP(M2573,标准!C$108:D$128,2,TRUE),VLOOKUP(M2573,标准!C$74:D$94,2,TRUE)),IF(F2573="女",VLOOKUP(M2573,标准!C$39:D$59,2,TRUE),VLOOKUP(M2573,标准!C$3:D$23,2,TRUE))))</f>
        <v>90</v>
      </c>
      <c r="O2573" s="76">
        <v>168</v>
      </c>
      <c r="P2573" s="71">
        <f>IF(A2573&lt;43,IF(F2573="女",VLOOKUP(O2573/100,标准!E$108:F$128,2,TRUE),VLOOKUP(O2573/100,标准!E$74:F$94,2,TRUE)),IF(F2573="女",VLOOKUP(O2573/100,标准!E$39:F$59,2,TRUE),VLOOKUP(O2573/100,标准!E$3:F$23,2,TRUE)))</f>
        <v>70</v>
      </c>
      <c r="Q2573" s="81">
        <v>5.01</v>
      </c>
      <c r="R2573" s="71">
        <f>IF(Q2573=0,0,IF(A2573&lt;43,IF(F2573="女",IF(Q2573="",0,VLOOKUP(Q2573,标准!I$108:J$138,2,TRUE)),IF(Q2573="",0,VLOOKUP(Q2573,标准!I$74:J$104,2,TRUE))),IF(F2573="女",IF(Q2573="",0,VLOOKUP(Q2573,标准!I$39:J$69,2,TRUE)),IF(Q2573="",0,VLOOKUP(Q2573,标准!I$3:J$33,2,TRUE)))))</f>
        <v>30</v>
      </c>
      <c r="S2573" s="76">
        <v>37</v>
      </c>
      <c r="T2573" s="71">
        <f>IF(A2573&lt;43,IF(F2573="女",VLOOKUP(S2573,标准!G$108:H$138,2,TRUE),VLOOKUP(S2573,标准!G$74:H$99,2,TRUE)),IF(F2573="女",VLOOKUP(S2573,标准!G$39:H$69,2,TRUE),VLOOKUP(S2573,标准!G$3:H$28,2,TRUE)))</f>
        <v>70</v>
      </c>
      <c r="U2573" s="88">
        <v>9.3</v>
      </c>
      <c r="V2573" s="71">
        <f>IF(U2573=0,0,IF(A2573&lt;43,IF(F2573="女",IF(U2573="",0,VLOOKUP(U2573,标准!A$108:B$128,2,TRUE)),IF(U2573="",0,VLOOKUP(U2573,标准!A$74:B$94,2,TRUE))),IF(F2573="女",IF(U2573="",0,VLOOKUP(U2573,标准!A$39:B$59,2,TRUE)),IF(U2573="",0,VLOOKUP(U2573,标准!A$3:B$23,2,TRUE)))))</f>
        <v>70</v>
      </c>
      <c r="W2573" s="86">
        <f t="shared" si="40"/>
        <v>70.75</v>
      </c>
      <c r="X2573" s="87">
        <v>4</v>
      </c>
      <c r="Y2573" s="87">
        <v>3.8</v>
      </c>
      <c r="Z2573" s="91"/>
      <c r="AA2573" s="92"/>
    </row>
    <row r="2574" customHeight="1" spans="1:27">
      <c r="A2574" s="62">
        <v>40</v>
      </c>
      <c r="B2574" s="63">
        <v>2573</v>
      </c>
      <c r="C2574" s="154" t="s">
        <v>5228</v>
      </c>
      <c r="D2574" s="154" t="s">
        <v>5218</v>
      </c>
      <c r="E2574" s="154" t="s">
        <v>4835</v>
      </c>
      <c r="F2574" s="154" t="s">
        <v>30</v>
      </c>
      <c r="G2574" s="155" t="s">
        <v>5229</v>
      </c>
      <c r="H2574" s="68">
        <v>171.5</v>
      </c>
      <c r="I2574" s="68">
        <v>58</v>
      </c>
      <c r="J2574" s="71">
        <f>IF(F2574="女",IF(H2574=0,0,VLOOKUP(I2574/(H2574*H2574/10000),标准!M$108:N$112,2,TRUE)),IF(H2574=0,0,VLOOKUP(I2574/(H2574*H2574/10000),标准!M$74:N$78,2,TRUE)))</f>
        <v>100</v>
      </c>
      <c r="K2574" s="72">
        <v>5058</v>
      </c>
      <c r="L2574" s="71">
        <f>IF(A2574&lt;43,IF(F2574="女",VLOOKUP(K2574,标准!K$108:L$128,2,TRUE),VLOOKUP(K2574,标准!K$74:L$94,2,TRUE)),IF(F2574="女",VLOOKUP(K2574,标准!K$39:L$59,2,TRUE),VLOOKUP(K2574,标准!K$3:L$23,2,TRUE)))</f>
        <v>100</v>
      </c>
      <c r="M2574" s="68">
        <v>16.4</v>
      </c>
      <c r="N2574" s="71">
        <f>IF(M2574="",0,IF(A2574&lt;43,IF(F2574="女",VLOOKUP(M2574,标准!C$108:D$128,2,TRUE),VLOOKUP(M2574,标准!C$74:D$94,2,TRUE)),IF(F2574="女",VLOOKUP(M2574,标准!C$39:D$59,2,TRUE),VLOOKUP(M2574,标准!C$3:D$23,2,TRUE))))</f>
        <v>78</v>
      </c>
      <c r="O2574" s="76">
        <v>255</v>
      </c>
      <c r="P2574" s="71">
        <f>IF(A2574&lt;43,IF(F2574="女",VLOOKUP(O2574/100,标准!E$108:F$128,2,TRUE),VLOOKUP(O2574/100,标准!E$74:F$94,2,TRUE)),IF(F2574="女",VLOOKUP(O2574/100,标准!E$39:F$59,2,TRUE),VLOOKUP(O2574/100,标准!E$3:F$23,2,TRUE)))</f>
        <v>80</v>
      </c>
      <c r="Q2574" s="81">
        <v>4.47</v>
      </c>
      <c r="R2574" s="71">
        <f>IF(Q2574=0,0,IF(A2574&lt;43,IF(F2574="女",IF(Q2574="",0,VLOOKUP(Q2574,标准!I$108:J$138,2,TRUE)),IF(Q2574="",0,VLOOKUP(Q2574,标准!I$74:J$104,2,TRUE))),IF(F2574="女",IF(Q2574="",0,VLOOKUP(Q2574,标准!I$39:J$69,2,TRUE)),IF(Q2574="",0,VLOOKUP(Q2574,标准!I$3:J$33,2,TRUE)))))</f>
        <v>50</v>
      </c>
      <c r="S2574" s="76">
        <v>7</v>
      </c>
      <c r="T2574" s="71">
        <f>IF(A2574&lt;43,IF(F2574="女",VLOOKUP(S2574,标准!G$108:H$138,2,TRUE),VLOOKUP(S2574,标准!G$74:H$99,2,TRUE)),IF(F2574="女",VLOOKUP(S2574,标准!G$39:H$69,2,TRUE),VLOOKUP(S2574,标准!G$3:H$28,2,TRUE)))</f>
        <v>30</v>
      </c>
      <c r="U2574" s="88">
        <v>7.1</v>
      </c>
      <c r="V2574" s="71">
        <f>IF(U2574=0,0,IF(A2574&lt;43,IF(F2574="女",IF(U2574="",0,VLOOKUP(U2574,标准!A$108:B$128,2,TRUE)),IF(U2574="",0,VLOOKUP(U2574,标准!A$74:B$94,2,TRUE))),IF(F2574="女",IF(U2574="",0,VLOOKUP(U2574,标准!A$39:B$59,2,TRUE)),IF(U2574="",0,VLOOKUP(U2574,标准!A$3:B$23,2,TRUE)))))</f>
        <v>80</v>
      </c>
      <c r="W2574" s="86">
        <f t="shared" si="40"/>
        <v>74.8</v>
      </c>
      <c r="X2574" s="87">
        <v>3.7</v>
      </c>
      <c r="Y2574" s="87">
        <v>3.7</v>
      </c>
      <c r="Z2574" s="91"/>
      <c r="AA2574" s="92"/>
    </row>
    <row r="2575" customHeight="1" spans="1:27">
      <c r="A2575" s="62">
        <v>40</v>
      </c>
      <c r="B2575" s="63">
        <v>2574</v>
      </c>
      <c r="C2575" s="154" t="s">
        <v>5230</v>
      </c>
      <c r="D2575" s="154" t="s">
        <v>5218</v>
      </c>
      <c r="E2575" s="154" t="s">
        <v>4835</v>
      </c>
      <c r="F2575" s="154" t="s">
        <v>34</v>
      </c>
      <c r="G2575" s="155" t="s">
        <v>5231</v>
      </c>
      <c r="H2575" s="68"/>
      <c r="I2575" s="68"/>
      <c r="J2575" s="71">
        <f>IF(F2575="女",IF(H2575=0,0,VLOOKUP(I2575/(H2575*H2575/10000),标准!M$108:N$112,2,TRUE)),IF(H2575=0,0,VLOOKUP(I2575/(H2575*H2575/10000),标准!M$74:N$78,2,TRUE)))</f>
        <v>0</v>
      </c>
      <c r="K2575" s="72"/>
      <c r="L2575" s="71">
        <f>IF(A2575&lt;43,IF(F2575="女",VLOOKUP(K2575,标准!K$108:L$128,2,TRUE),VLOOKUP(K2575,标准!K$74:L$94,2,TRUE)),IF(F2575="女",VLOOKUP(K2575,标准!K$39:L$59,2,TRUE),VLOOKUP(K2575,标准!K$3:L$23,2,TRUE)))</f>
        <v>0</v>
      </c>
      <c r="M2575" s="68">
        <v>20.3</v>
      </c>
      <c r="N2575" s="71">
        <f>IF(M2575="",0,IF(A2575&lt;43,IF(F2575="女",VLOOKUP(M2575,标准!C$108:D$128,2,TRUE),VLOOKUP(M2575,标准!C$74:D$94,2,TRUE)),IF(F2575="女",VLOOKUP(M2575,标准!C$39:D$59,2,TRUE),VLOOKUP(M2575,标准!C$3:D$23,2,TRUE))))</f>
        <v>80</v>
      </c>
      <c r="O2575" s="76">
        <v>182</v>
      </c>
      <c r="P2575" s="71">
        <f>IF(A2575&lt;43,IF(F2575="女",VLOOKUP(O2575/100,标准!E$108:F$128,2,TRUE),VLOOKUP(O2575/100,标准!E$74:F$94,2,TRUE)),IF(F2575="女",VLOOKUP(O2575/100,标准!E$39:F$59,2,TRUE),VLOOKUP(O2575/100,标准!E$3:F$23,2,TRUE)))</f>
        <v>80</v>
      </c>
      <c r="Q2575" s="81">
        <v>3.47</v>
      </c>
      <c r="R2575" s="71">
        <f>IF(Q2575=0,0,IF(A2575&lt;43,IF(F2575="女",IF(Q2575="",0,VLOOKUP(Q2575,标准!I$108:J$138,2,TRUE)),IF(Q2575="",0,VLOOKUP(Q2575,标准!I$74:J$104,2,TRUE))),IF(F2575="女",IF(Q2575="",0,VLOOKUP(Q2575,标准!I$39:J$69,2,TRUE)),IF(Q2575="",0,VLOOKUP(Q2575,标准!I$3:J$33,2,TRUE)))))</f>
        <v>78</v>
      </c>
      <c r="S2575" s="76">
        <v>39</v>
      </c>
      <c r="T2575" s="71">
        <f>IF(A2575&lt;43,IF(F2575="女",VLOOKUP(S2575,标准!G$108:H$138,2,TRUE),VLOOKUP(S2575,标准!G$74:H$99,2,TRUE)),IF(F2575="女",VLOOKUP(S2575,标准!G$39:H$69,2,TRUE),VLOOKUP(S2575,标准!G$3:H$28,2,TRUE)))</f>
        <v>72</v>
      </c>
      <c r="U2575" s="88">
        <v>9</v>
      </c>
      <c r="V2575" s="71">
        <f>IF(U2575=0,0,IF(A2575&lt;43,IF(F2575="女",IF(U2575="",0,VLOOKUP(U2575,标准!A$108:B$128,2,TRUE)),IF(U2575="",0,VLOOKUP(U2575,标准!A$74:B$94,2,TRUE))),IF(F2575="女",IF(U2575="",0,VLOOKUP(U2575,标准!A$39:B$59,2,TRUE)),IF(U2575="",0,VLOOKUP(U2575,标准!A$3:B$23,2,TRUE)))))</f>
        <v>72</v>
      </c>
      <c r="W2575" s="86">
        <f t="shared" si="40"/>
        <v>53.2</v>
      </c>
      <c r="X2575" s="87"/>
      <c r="Y2575" s="87"/>
      <c r="Z2575" s="91"/>
      <c r="AA2575" s="92" t="s">
        <v>407</v>
      </c>
    </row>
    <row r="2576" customHeight="1" spans="1:27">
      <c r="A2576" s="62">
        <v>40</v>
      </c>
      <c r="B2576" s="63">
        <v>2575</v>
      </c>
      <c r="C2576" s="154" t="s">
        <v>5232</v>
      </c>
      <c r="D2576" s="154" t="s">
        <v>5218</v>
      </c>
      <c r="E2576" s="154" t="s">
        <v>4835</v>
      </c>
      <c r="F2576" s="154" t="s">
        <v>34</v>
      </c>
      <c r="G2576" s="155" t="s">
        <v>5233</v>
      </c>
      <c r="H2576" s="68">
        <v>167</v>
      </c>
      <c r="I2576" s="68">
        <v>62.4</v>
      </c>
      <c r="J2576" s="71">
        <f>IF(F2576="女",IF(H2576=0,0,VLOOKUP(I2576/(H2576*H2576/10000),标准!M$108:N$112,2,TRUE)),IF(H2576=0,0,VLOOKUP(I2576/(H2576*H2576/10000),标准!M$74:N$78,2,TRUE)))</f>
        <v>100</v>
      </c>
      <c r="K2576" s="72">
        <v>2751</v>
      </c>
      <c r="L2576" s="71">
        <f>IF(A2576&lt;43,IF(F2576="女",VLOOKUP(K2576,标准!K$108:L$128,2,TRUE),VLOOKUP(K2576,标准!K$74:L$94,2,TRUE)),IF(F2576="女",VLOOKUP(K2576,标准!K$39:L$59,2,TRUE),VLOOKUP(K2576,标准!K$3:L$23,2,TRUE)))</f>
        <v>74</v>
      </c>
      <c r="M2576" s="68">
        <v>28.3</v>
      </c>
      <c r="N2576" s="71">
        <f>IF(M2576="",0,IF(A2576&lt;43,IF(F2576="女",VLOOKUP(M2576,标准!C$108:D$128,2,TRUE),VLOOKUP(M2576,标准!C$74:D$94,2,TRUE)),IF(F2576="女",VLOOKUP(M2576,标准!C$39:D$59,2,TRUE),VLOOKUP(M2576,标准!C$3:D$23,2,TRUE))))</f>
        <v>100</v>
      </c>
      <c r="O2576" s="76">
        <v>192</v>
      </c>
      <c r="P2576" s="71">
        <f>IF(A2576&lt;43,IF(F2576="女",VLOOKUP(O2576/100,标准!E$108:F$128,2,TRUE),VLOOKUP(O2576/100,标准!E$74:F$94,2,TRUE)),IF(F2576="女",VLOOKUP(O2576/100,标准!E$39:F$59,2,TRUE),VLOOKUP(O2576/100,标准!E$3:F$23,2,TRUE)))</f>
        <v>85</v>
      </c>
      <c r="Q2576" s="81">
        <v>3.33</v>
      </c>
      <c r="R2576" s="71">
        <f>IF(Q2576=0,0,IF(A2576&lt;43,IF(F2576="女",IF(Q2576="",0,VLOOKUP(Q2576,标准!I$108:J$138,2,TRUE)),IF(Q2576="",0,VLOOKUP(Q2576,标准!I$74:J$104,2,TRUE))),IF(F2576="女",IF(Q2576="",0,VLOOKUP(Q2576,标准!I$39:J$69,2,TRUE)),IF(Q2576="",0,VLOOKUP(Q2576,标准!I$3:J$33,2,TRUE)))))</f>
        <v>85</v>
      </c>
      <c r="S2576" s="76">
        <v>50</v>
      </c>
      <c r="T2576" s="71">
        <f>IF(A2576&lt;43,IF(F2576="女",VLOOKUP(S2576,标准!G$108:H$138,2,TRUE),VLOOKUP(S2576,标准!G$74:H$99,2,TRUE)),IF(F2576="女",VLOOKUP(S2576,标准!G$39:H$69,2,TRUE),VLOOKUP(S2576,标准!G$3:H$28,2,TRUE)))</f>
        <v>85</v>
      </c>
      <c r="U2576" s="88">
        <v>8.2</v>
      </c>
      <c r="V2576" s="71">
        <f>IF(U2576=0,0,IF(A2576&lt;43,IF(F2576="女",IF(U2576="",0,VLOOKUP(U2576,标准!A$108:B$128,2,TRUE)),IF(U2576="",0,VLOOKUP(U2576,标准!A$74:B$94,2,TRUE))),IF(F2576="女",IF(U2576="",0,VLOOKUP(U2576,标准!A$39:B$59,2,TRUE)),IF(U2576="",0,VLOOKUP(U2576,标准!A$3:B$23,2,TRUE)))))</f>
        <v>80</v>
      </c>
      <c r="W2576" s="86">
        <f t="shared" si="40"/>
        <v>86.1</v>
      </c>
      <c r="X2576" s="87">
        <v>5</v>
      </c>
      <c r="Y2576" s="87">
        <v>4.5</v>
      </c>
      <c r="Z2576" s="91"/>
      <c r="AA2576" s="92"/>
    </row>
    <row r="2577" customHeight="1" spans="1:27">
      <c r="A2577" s="62">
        <v>40</v>
      </c>
      <c r="B2577" s="63">
        <v>2576</v>
      </c>
      <c r="C2577" s="154" t="s">
        <v>5234</v>
      </c>
      <c r="D2577" s="154" t="s">
        <v>5218</v>
      </c>
      <c r="E2577" s="154" t="s">
        <v>4835</v>
      </c>
      <c r="F2577" s="154" t="s">
        <v>34</v>
      </c>
      <c r="G2577" s="155" t="s">
        <v>5235</v>
      </c>
      <c r="H2577" s="68">
        <v>161</v>
      </c>
      <c r="I2577" s="68">
        <v>49.3</v>
      </c>
      <c r="J2577" s="71">
        <f>IF(F2577="女",IF(H2577=0,0,VLOOKUP(I2577/(H2577*H2577/10000),标准!M$108:N$112,2,TRUE)),IF(H2577=0,0,VLOOKUP(I2577/(H2577*H2577/10000),标准!M$74:N$78,2,TRUE)))</f>
        <v>100</v>
      </c>
      <c r="K2577" s="72">
        <v>2649</v>
      </c>
      <c r="L2577" s="71">
        <f>IF(A2577&lt;43,IF(F2577="女",VLOOKUP(K2577,标准!K$108:L$128,2,TRUE),VLOOKUP(K2577,标准!K$74:L$94,2,TRUE)),IF(F2577="女",VLOOKUP(K2577,标准!K$39:L$59,2,TRUE),VLOOKUP(K2577,标准!K$3:L$23,2,TRUE)))</f>
        <v>72</v>
      </c>
      <c r="M2577" s="68">
        <v>19.1</v>
      </c>
      <c r="N2577" s="71">
        <f>IF(M2577="",0,IF(A2577&lt;43,IF(F2577="女",VLOOKUP(M2577,标准!C$108:D$128,2,TRUE),VLOOKUP(M2577,标准!C$74:D$94,2,TRUE)),IF(F2577="女",VLOOKUP(M2577,标准!C$39:D$59,2,TRUE),VLOOKUP(M2577,标准!C$3:D$23,2,TRUE))))</f>
        <v>80</v>
      </c>
      <c r="O2577" s="76">
        <v>184</v>
      </c>
      <c r="P2577" s="71">
        <f>IF(A2577&lt;43,IF(F2577="女",VLOOKUP(O2577/100,标准!E$108:F$128,2,TRUE),VLOOKUP(O2577/100,标准!E$74:F$94,2,TRUE)),IF(F2577="女",VLOOKUP(O2577/100,标准!E$39:F$59,2,TRUE),VLOOKUP(O2577/100,标准!E$3:F$23,2,TRUE)))</f>
        <v>80</v>
      </c>
      <c r="Q2577" s="81">
        <v>3.4</v>
      </c>
      <c r="R2577" s="71">
        <f>IF(Q2577=0,0,IF(A2577&lt;43,IF(F2577="女",IF(Q2577="",0,VLOOKUP(Q2577,标准!I$108:J$138,2,TRUE)),IF(Q2577="",0,VLOOKUP(Q2577,标准!I$74:J$104,2,TRUE))),IF(F2577="女",IF(Q2577="",0,VLOOKUP(Q2577,标准!I$39:J$69,2,TRUE)),IF(Q2577="",0,VLOOKUP(Q2577,标准!I$3:J$33,2,TRUE)))))</f>
        <v>80</v>
      </c>
      <c r="S2577" s="76">
        <v>44</v>
      </c>
      <c r="T2577" s="71">
        <f>IF(A2577&lt;43,IF(F2577="女",VLOOKUP(S2577,标准!G$108:H$138,2,TRUE),VLOOKUP(S2577,标准!G$74:H$99,2,TRUE)),IF(F2577="女",VLOOKUP(S2577,标准!G$39:H$69,2,TRUE),VLOOKUP(S2577,标准!G$3:H$28,2,TRUE)))</f>
        <v>78</v>
      </c>
      <c r="U2577" s="88">
        <v>8.2</v>
      </c>
      <c r="V2577" s="71">
        <f>IF(U2577=0,0,IF(A2577&lt;43,IF(F2577="女",IF(U2577="",0,VLOOKUP(U2577,标准!A$108:B$128,2,TRUE)),IF(U2577="",0,VLOOKUP(U2577,标准!A$74:B$94,2,TRUE))),IF(F2577="女",IF(U2577="",0,VLOOKUP(U2577,标准!A$39:B$59,2,TRUE)),IF(U2577="",0,VLOOKUP(U2577,标准!A$3:B$23,2,TRUE)))))</f>
        <v>80</v>
      </c>
      <c r="W2577" s="86">
        <v>60</v>
      </c>
      <c r="X2577" s="87">
        <v>4.6</v>
      </c>
      <c r="Y2577" s="87">
        <v>4.8</v>
      </c>
      <c r="Z2577" s="91"/>
      <c r="AA2577" s="97" t="s">
        <v>108</v>
      </c>
    </row>
    <row r="2578" customHeight="1" spans="1:27">
      <c r="A2578" s="62">
        <v>40</v>
      </c>
      <c r="B2578" s="63">
        <v>2577</v>
      </c>
      <c r="C2578" s="154" t="s">
        <v>5236</v>
      </c>
      <c r="D2578" s="154" t="s">
        <v>5218</v>
      </c>
      <c r="E2578" s="154" t="s">
        <v>4835</v>
      </c>
      <c r="F2578" s="154" t="s">
        <v>34</v>
      </c>
      <c r="G2578" s="155" t="s">
        <v>5237</v>
      </c>
      <c r="H2578" s="68">
        <v>153.5</v>
      </c>
      <c r="I2578" s="68">
        <v>54</v>
      </c>
      <c r="J2578" s="71">
        <f>IF(F2578="女",IF(H2578=0,0,VLOOKUP(I2578/(H2578*H2578/10000),标准!M$108:N$112,2,TRUE)),IF(H2578=0,0,VLOOKUP(I2578/(H2578*H2578/10000),标准!M$74:N$78,2,TRUE)))</f>
        <v>100</v>
      </c>
      <c r="K2578" s="72">
        <v>3156</v>
      </c>
      <c r="L2578" s="71">
        <f>IF(A2578&lt;43,IF(F2578="女",VLOOKUP(K2578,标准!K$108:L$128,2,TRUE),VLOOKUP(K2578,标准!K$74:L$94,2,TRUE)),IF(F2578="女",VLOOKUP(K2578,标准!K$39:L$59,2,TRUE),VLOOKUP(K2578,标准!K$3:L$23,2,TRUE)))</f>
        <v>85</v>
      </c>
      <c r="M2578" s="68">
        <v>21.5</v>
      </c>
      <c r="N2578" s="71">
        <f>IF(M2578="",0,IF(A2578&lt;43,IF(F2578="女",VLOOKUP(M2578,标准!C$108:D$128,2,TRUE),VLOOKUP(M2578,标准!C$74:D$94,2,TRUE)),IF(F2578="女",VLOOKUP(M2578,标准!C$39:D$59,2,TRUE),VLOOKUP(M2578,标准!C$3:D$23,2,TRUE))))</f>
        <v>85</v>
      </c>
      <c r="O2578" s="76">
        <v>167</v>
      </c>
      <c r="P2578" s="71">
        <f>IF(A2578&lt;43,IF(F2578="女",VLOOKUP(O2578/100,标准!E$108:F$128,2,TRUE),VLOOKUP(O2578/100,标准!E$74:F$94,2,TRUE)),IF(F2578="女",VLOOKUP(O2578/100,标准!E$39:F$59,2,TRUE),VLOOKUP(O2578/100,标准!E$3:F$23,2,TRUE)))</f>
        <v>70</v>
      </c>
      <c r="Q2578" s="81">
        <v>4.08</v>
      </c>
      <c r="R2578" s="71">
        <f>IF(Q2578=0,0,IF(A2578&lt;43,IF(F2578="女",IF(Q2578="",0,VLOOKUP(Q2578,标准!I$108:J$138,2,TRUE)),IF(Q2578="",0,VLOOKUP(Q2578,标准!I$74:J$104,2,TRUE))),IF(F2578="女",IF(Q2578="",0,VLOOKUP(Q2578,标准!I$39:J$69,2,TRUE)),IF(Q2578="",0,VLOOKUP(Q2578,标准!I$3:J$33,2,TRUE)))))</f>
        <v>70</v>
      </c>
      <c r="S2578" s="76">
        <v>47</v>
      </c>
      <c r="T2578" s="71">
        <f>IF(A2578&lt;43,IF(F2578="女",VLOOKUP(S2578,标准!G$108:H$138,2,TRUE),VLOOKUP(S2578,标准!G$74:H$99,2,TRUE)),IF(F2578="女",VLOOKUP(S2578,标准!G$39:H$69,2,TRUE),VLOOKUP(S2578,标准!G$3:H$28,2,TRUE)))</f>
        <v>80</v>
      </c>
      <c r="U2578" s="88">
        <v>9.6</v>
      </c>
      <c r="V2578" s="71">
        <f>IF(U2578=0,0,IF(A2578&lt;43,IF(F2578="女",IF(U2578="",0,VLOOKUP(U2578,标准!A$108:B$128,2,TRUE)),IF(U2578="",0,VLOOKUP(U2578,标准!A$74:B$94,2,TRUE))),IF(F2578="女",IF(U2578="",0,VLOOKUP(U2578,标准!A$39:B$59,2,TRUE)),IF(U2578="",0,VLOOKUP(U2578,标准!A$3:B$23,2,TRUE)))))</f>
        <v>66</v>
      </c>
      <c r="W2578" s="86">
        <v>60</v>
      </c>
      <c r="X2578" s="87">
        <v>4.1</v>
      </c>
      <c r="Y2578" s="87">
        <v>4.1</v>
      </c>
      <c r="Z2578" s="91"/>
      <c r="AA2578" s="97" t="s">
        <v>108</v>
      </c>
    </row>
    <row r="2579" customHeight="1" spans="1:27">
      <c r="A2579" s="62">
        <v>40</v>
      </c>
      <c r="B2579" s="63">
        <v>2578</v>
      </c>
      <c r="C2579" s="154" t="s">
        <v>5238</v>
      </c>
      <c r="D2579" s="154" t="s">
        <v>5218</v>
      </c>
      <c r="E2579" s="154" t="s">
        <v>4835</v>
      </c>
      <c r="F2579" s="154" t="s">
        <v>34</v>
      </c>
      <c r="G2579" s="155" t="s">
        <v>5239</v>
      </c>
      <c r="H2579" s="68">
        <v>161.9</v>
      </c>
      <c r="I2579" s="68">
        <v>43.2</v>
      </c>
      <c r="J2579" s="71">
        <f>IF(F2579="女",IF(H2579=0,0,VLOOKUP(I2579/(H2579*H2579/10000),标准!M$108:N$112,2,TRUE)),IF(H2579=0,0,VLOOKUP(I2579/(H2579*H2579/10000),标准!M$74:N$78,2,TRUE)))</f>
        <v>80</v>
      </c>
      <c r="K2579" s="72">
        <v>3028</v>
      </c>
      <c r="L2579" s="71">
        <f>IF(A2579&lt;43,IF(F2579="女",VLOOKUP(K2579,标准!K$108:L$128,2,TRUE),VLOOKUP(K2579,标准!K$74:L$94,2,TRUE)),IF(F2579="女",VLOOKUP(K2579,标准!K$39:L$59,2,TRUE),VLOOKUP(K2579,标准!K$3:L$23,2,TRUE)))</f>
        <v>80</v>
      </c>
      <c r="M2579" s="68">
        <v>8</v>
      </c>
      <c r="N2579" s="71">
        <f>IF(M2579="",0,IF(A2579&lt;43,IF(F2579="女",VLOOKUP(M2579,标准!C$108:D$128,2,TRUE),VLOOKUP(M2579,标准!C$74:D$94,2,TRUE)),IF(F2579="女",VLOOKUP(M2579,标准!C$39:D$59,2,TRUE),VLOOKUP(M2579,标准!C$3:D$23,2,TRUE))))</f>
        <v>62</v>
      </c>
      <c r="O2579" s="76">
        <v>164</v>
      </c>
      <c r="P2579" s="71">
        <f>IF(A2579&lt;43,IF(F2579="女",VLOOKUP(O2579/100,标准!E$108:F$128,2,TRUE),VLOOKUP(O2579/100,标准!E$74:F$94,2,TRUE)),IF(F2579="女",VLOOKUP(O2579/100,标准!E$39:F$59,2,TRUE),VLOOKUP(O2579/100,标准!E$3:F$23,2,TRUE)))</f>
        <v>68</v>
      </c>
      <c r="Q2579" s="81">
        <v>4.43</v>
      </c>
      <c r="R2579" s="71">
        <f>IF(Q2579=0,0,IF(A2579&lt;43,IF(F2579="女",IF(Q2579="",0,VLOOKUP(Q2579,标准!I$108:J$138,2,TRUE)),IF(Q2579="",0,VLOOKUP(Q2579,标准!I$74:J$104,2,TRUE))),IF(F2579="女",IF(Q2579="",0,VLOOKUP(Q2579,标准!I$39:J$69,2,TRUE)),IF(Q2579="",0,VLOOKUP(Q2579,标准!I$3:J$33,2,TRUE)))))</f>
        <v>50</v>
      </c>
      <c r="S2579" s="76">
        <v>19</v>
      </c>
      <c r="T2579" s="71">
        <f>IF(A2579&lt;43,IF(F2579="女",VLOOKUP(S2579,标准!G$108:H$138,2,TRUE),VLOOKUP(S2579,标准!G$74:H$99,2,TRUE)),IF(F2579="女",VLOOKUP(S2579,标准!G$39:H$69,2,TRUE),VLOOKUP(S2579,标准!G$3:H$28,2,TRUE)))</f>
        <v>20</v>
      </c>
      <c r="U2579" s="88">
        <v>9.3</v>
      </c>
      <c r="V2579" s="71">
        <f>IF(U2579=0,0,IF(A2579&lt;43,IF(F2579="女",IF(U2579="",0,VLOOKUP(U2579,标准!A$108:B$128,2,TRUE)),IF(U2579="",0,VLOOKUP(U2579,标准!A$74:B$94,2,TRUE))),IF(F2579="女",IF(U2579="",0,VLOOKUP(U2579,标准!A$39:B$59,2,TRUE)),IF(U2579="",0,VLOOKUP(U2579,标准!A$3:B$23,2,TRUE)))))</f>
        <v>70</v>
      </c>
      <c r="W2579" s="86">
        <f t="shared" si="40"/>
        <v>63</v>
      </c>
      <c r="X2579" s="87">
        <v>3.7</v>
      </c>
      <c r="Y2579" s="87">
        <v>3.7</v>
      </c>
      <c r="Z2579" s="91"/>
      <c r="AA2579" s="92"/>
    </row>
    <row r="2580" customHeight="1" spans="1:27">
      <c r="A2580" s="62">
        <v>40</v>
      </c>
      <c r="B2580" s="63">
        <v>2579</v>
      </c>
      <c r="C2580" s="154" t="s">
        <v>5240</v>
      </c>
      <c r="D2580" s="154" t="s">
        <v>5218</v>
      </c>
      <c r="E2580" s="154" t="s">
        <v>4835</v>
      </c>
      <c r="F2580" s="154" t="s">
        <v>34</v>
      </c>
      <c r="G2580" s="155" t="s">
        <v>5241</v>
      </c>
      <c r="H2580" s="68">
        <v>163.2</v>
      </c>
      <c r="I2580" s="68">
        <v>59.5</v>
      </c>
      <c r="J2580" s="71">
        <f>IF(F2580="女",IF(H2580=0,0,VLOOKUP(I2580/(H2580*H2580/10000),标准!M$108:N$112,2,TRUE)),IF(H2580=0,0,VLOOKUP(I2580/(H2580*H2580/10000),标准!M$74:N$78,2,TRUE)))</f>
        <v>100</v>
      </c>
      <c r="K2580" s="72">
        <v>3440</v>
      </c>
      <c r="L2580" s="71">
        <f>IF(A2580&lt;43,IF(F2580="女",VLOOKUP(K2580,标准!K$108:L$128,2,TRUE),VLOOKUP(K2580,标准!K$74:L$94,2,TRUE)),IF(F2580="女",VLOOKUP(K2580,标准!K$39:L$59,2,TRUE),VLOOKUP(K2580,标准!K$3:L$23,2,TRUE)))</f>
        <v>100</v>
      </c>
      <c r="M2580" s="68">
        <v>27.5</v>
      </c>
      <c r="N2580" s="71">
        <f>IF(M2580="",0,IF(A2580&lt;43,IF(F2580="女",VLOOKUP(M2580,标准!C$108:D$128,2,TRUE),VLOOKUP(M2580,标准!C$74:D$94,2,TRUE)),IF(F2580="女",VLOOKUP(M2580,标准!C$39:D$59,2,TRUE),VLOOKUP(M2580,标准!C$3:D$23,2,TRUE))))</f>
        <v>100</v>
      </c>
      <c r="O2580" s="76">
        <v>162</v>
      </c>
      <c r="P2580" s="71">
        <f>IF(A2580&lt;43,IF(F2580="女",VLOOKUP(O2580/100,标准!E$108:F$128,2,TRUE),VLOOKUP(O2580/100,标准!E$74:F$94,2,TRUE)),IF(F2580="女",VLOOKUP(O2580/100,标准!E$39:F$59,2,TRUE),VLOOKUP(O2580/100,标准!E$3:F$23,2,TRUE)))</f>
        <v>66</v>
      </c>
      <c r="Q2580" s="81">
        <v>3.57</v>
      </c>
      <c r="R2580" s="71">
        <f>IF(Q2580=0,0,IF(A2580&lt;43,IF(F2580="女",IF(Q2580="",0,VLOOKUP(Q2580,标准!I$108:J$138,2,TRUE)),IF(Q2580="",0,VLOOKUP(Q2580,标准!I$74:J$104,2,TRUE))),IF(F2580="女",IF(Q2580="",0,VLOOKUP(Q2580,标准!I$39:J$69,2,TRUE)),IF(Q2580="",0,VLOOKUP(Q2580,标准!I$3:J$33,2,TRUE)))))</f>
        <v>74</v>
      </c>
      <c r="S2580" s="76">
        <v>28</v>
      </c>
      <c r="T2580" s="71">
        <f>IF(A2580&lt;43,IF(F2580="女",VLOOKUP(S2580,标准!G$108:H$138,2,TRUE),VLOOKUP(S2580,标准!G$74:H$99,2,TRUE)),IF(F2580="女",VLOOKUP(S2580,标准!G$39:H$69,2,TRUE),VLOOKUP(S2580,标准!G$3:H$28,2,TRUE)))</f>
        <v>62</v>
      </c>
      <c r="U2580" s="88">
        <v>9.5</v>
      </c>
      <c r="V2580" s="71">
        <f>IF(U2580=0,0,IF(A2580&lt;43,IF(F2580="女",IF(U2580="",0,VLOOKUP(U2580,标准!A$108:B$128,2,TRUE)),IF(U2580="",0,VLOOKUP(U2580,标准!A$74:B$94,2,TRUE))),IF(F2580="女",IF(U2580="",0,VLOOKUP(U2580,标准!A$39:B$59,2,TRUE)),IF(U2580="",0,VLOOKUP(U2580,标准!A$3:B$23,2,TRUE)))))</f>
        <v>68</v>
      </c>
      <c r="W2580" s="86">
        <f t="shared" si="40"/>
        <v>81.2</v>
      </c>
      <c r="X2580" s="87">
        <v>4.2</v>
      </c>
      <c r="Y2580" s="87">
        <v>4.1</v>
      </c>
      <c r="Z2580" s="91"/>
      <c r="AA2580" s="92"/>
    </row>
    <row r="2581" customHeight="1" spans="1:27">
      <c r="A2581" s="62">
        <v>40</v>
      </c>
      <c r="B2581" s="63">
        <v>2580</v>
      </c>
      <c r="C2581" s="154" t="s">
        <v>5242</v>
      </c>
      <c r="D2581" s="154" t="s">
        <v>5218</v>
      </c>
      <c r="E2581" s="154" t="s">
        <v>4835</v>
      </c>
      <c r="F2581" s="154" t="s">
        <v>34</v>
      </c>
      <c r="G2581" s="155" t="s">
        <v>5243</v>
      </c>
      <c r="H2581" s="68">
        <v>162</v>
      </c>
      <c r="I2581" s="68">
        <v>48</v>
      </c>
      <c r="J2581" s="71">
        <f>IF(F2581="女",IF(H2581=0,0,VLOOKUP(I2581/(H2581*H2581/10000),标准!M$108:N$112,2,TRUE)),IF(H2581=0,0,VLOOKUP(I2581/(H2581*H2581/10000),标准!M$74:N$78,2,TRUE)))</f>
        <v>100</v>
      </c>
      <c r="K2581" s="72">
        <v>2643</v>
      </c>
      <c r="L2581" s="71">
        <f>IF(A2581&lt;43,IF(F2581="女",VLOOKUP(K2581,标准!K$108:L$128,2,TRUE),VLOOKUP(K2581,标准!K$74:L$94,2,TRUE)),IF(F2581="女",VLOOKUP(K2581,标准!K$39:L$59,2,TRUE),VLOOKUP(K2581,标准!K$3:L$23,2,TRUE)))</f>
        <v>72</v>
      </c>
      <c r="M2581" s="68">
        <v>26.7</v>
      </c>
      <c r="N2581" s="71">
        <f>IF(M2581="",0,IF(A2581&lt;43,IF(F2581="女",VLOOKUP(M2581,标准!C$108:D$128,2,TRUE),VLOOKUP(M2581,标准!C$74:D$94,2,TRUE)),IF(F2581="女",VLOOKUP(M2581,标准!C$39:D$59,2,TRUE),VLOOKUP(M2581,标准!C$3:D$23,2,TRUE))))</f>
        <v>100</v>
      </c>
      <c r="O2581" s="76">
        <v>185</v>
      </c>
      <c r="P2581" s="71">
        <f>IF(A2581&lt;43,IF(F2581="女",VLOOKUP(O2581/100,标准!E$108:F$128,2,TRUE),VLOOKUP(O2581/100,标准!E$74:F$94,2,TRUE)),IF(F2581="女",VLOOKUP(O2581/100,标准!E$39:F$59,2,TRUE),VLOOKUP(O2581/100,标准!E$3:F$23,2,TRUE)))</f>
        <v>80</v>
      </c>
      <c r="Q2581" s="81">
        <v>3.05</v>
      </c>
      <c r="R2581" s="71">
        <f>IF(Q2581=0,0,IF(A2581&lt;43,IF(F2581="女",IF(Q2581="",0,VLOOKUP(Q2581,标准!I$108:J$138,2,TRUE)),IF(Q2581="",0,VLOOKUP(Q2581,标准!I$74:J$104,2,TRUE))),IF(F2581="女",IF(Q2581="",0,VLOOKUP(Q2581,标准!I$39:J$69,2,TRUE)),IF(Q2581="",0,VLOOKUP(Q2581,标准!I$3:J$33,2,TRUE)))))</f>
        <v>102</v>
      </c>
      <c r="S2581" s="76">
        <v>38</v>
      </c>
      <c r="T2581" s="71">
        <f>IF(A2581&lt;43,IF(F2581="女",VLOOKUP(S2581,标准!G$108:H$138,2,TRUE),VLOOKUP(S2581,标准!G$74:H$99,2,TRUE)),IF(F2581="女",VLOOKUP(S2581,标准!G$39:H$69,2,TRUE),VLOOKUP(S2581,标准!G$3:H$28,2,TRUE)))</f>
        <v>72</v>
      </c>
      <c r="U2581" s="88">
        <v>8.7</v>
      </c>
      <c r="V2581" s="71">
        <f>IF(U2581=0,0,IF(A2581&lt;43,IF(F2581="女",IF(U2581="",0,VLOOKUP(U2581,标准!A$108:B$128,2,TRUE)),IF(U2581="",0,VLOOKUP(U2581,标准!A$74:B$94,2,TRUE))),IF(F2581="女",IF(U2581="",0,VLOOKUP(U2581,标准!A$39:B$59,2,TRUE)),IF(U2581="",0,VLOOKUP(U2581,标准!A$3:B$23,2,TRUE)))))</f>
        <v>76</v>
      </c>
      <c r="W2581" s="86">
        <f t="shared" si="40"/>
        <v>86.6</v>
      </c>
      <c r="X2581" s="87">
        <v>4.6</v>
      </c>
      <c r="Y2581" s="87">
        <v>5</v>
      </c>
      <c r="Z2581" s="91">
        <v>1</v>
      </c>
      <c r="AA2581" s="92"/>
    </row>
    <row r="2582" customHeight="1" spans="1:27">
      <c r="A2582" s="62">
        <v>40</v>
      </c>
      <c r="B2582" s="63">
        <v>2581</v>
      </c>
      <c r="C2582" s="154" t="s">
        <v>5244</v>
      </c>
      <c r="D2582" s="154" t="s">
        <v>5218</v>
      </c>
      <c r="E2582" s="154" t="s">
        <v>4835</v>
      </c>
      <c r="F2582" s="154" t="s">
        <v>34</v>
      </c>
      <c r="G2582" s="155" t="s">
        <v>5245</v>
      </c>
      <c r="H2582" s="68">
        <v>154.8</v>
      </c>
      <c r="I2582" s="68">
        <v>46.2</v>
      </c>
      <c r="J2582" s="71">
        <f>IF(F2582="女",IF(H2582=0,0,VLOOKUP(I2582/(H2582*H2582/10000),标准!M$108:N$112,2,TRUE)),IF(H2582=0,0,VLOOKUP(I2582/(H2582*H2582/10000),标准!M$74:N$78,2,TRUE)))</f>
        <v>100</v>
      </c>
      <c r="K2582" s="72">
        <v>2834</v>
      </c>
      <c r="L2582" s="71">
        <f>IF(A2582&lt;43,IF(F2582="女",VLOOKUP(K2582,标准!K$108:L$128,2,TRUE),VLOOKUP(K2582,标准!K$74:L$94,2,TRUE)),IF(F2582="女",VLOOKUP(K2582,标准!K$39:L$59,2,TRUE),VLOOKUP(K2582,标准!K$3:L$23,2,TRUE)))</f>
        <v>76</v>
      </c>
      <c r="M2582" s="68">
        <v>17.5</v>
      </c>
      <c r="N2582" s="71">
        <f>IF(M2582="",0,IF(A2582&lt;43,IF(F2582="女",VLOOKUP(M2582,标准!C$108:D$128,2,TRUE),VLOOKUP(M2582,标准!C$74:D$94,2,TRUE)),IF(F2582="女",VLOOKUP(M2582,标准!C$39:D$59,2,TRUE),VLOOKUP(M2582,标准!C$3:D$23,2,TRUE))))</f>
        <v>76</v>
      </c>
      <c r="O2582" s="76">
        <v>180</v>
      </c>
      <c r="P2582" s="71">
        <f>IF(A2582&lt;43,IF(F2582="女",VLOOKUP(O2582/100,标准!E$108:F$128,2,TRUE),VLOOKUP(O2582/100,标准!E$74:F$94,2,TRUE)),IF(F2582="女",VLOOKUP(O2582/100,标准!E$39:F$59,2,TRUE),VLOOKUP(O2582/100,标准!E$3:F$23,2,TRUE)))</f>
        <v>78</v>
      </c>
      <c r="Q2582" s="81">
        <v>3.53</v>
      </c>
      <c r="R2582" s="71">
        <f>IF(Q2582=0,0,IF(A2582&lt;43,IF(F2582="女",IF(Q2582="",0,VLOOKUP(Q2582,标准!I$108:J$138,2,TRUE)),IF(Q2582="",0,VLOOKUP(Q2582,标准!I$74:J$104,2,TRUE))),IF(F2582="女",IF(Q2582="",0,VLOOKUP(Q2582,标准!I$39:J$69,2,TRUE)),IF(Q2582="",0,VLOOKUP(Q2582,标准!I$3:J$33,2,TRUE)))))</f>
        <v>76</v>
      </c>
      <c r="S2582" s="76">
        <v>40</v>
      </c>
      <c r="T2582" s="71">
        <f>IF(A2582&lt;43,IF(F2582="女",VLOOKUP(S2582,标准!G$108:H$138,2,TRUE),VLOOKUP(S2582,标准!G$74:H$99,2,TRUE)),IF(F2582="女",VLOOKUP(S2582,标准!G$39:H$69,2,TRUE),VLOOKUP(S2582,标准!G$3:H$28,2,TRUE)))</f>
        <v>74</v>
      </c>
      <c r="U2582" s="88">
        <v>8.4</v>
      </c>
      <c r="V2582" s="71">
        <f>IF(U2582=0,0,IF(A2582&lt;43,IF(F2582="女",IF(U2582="",0,VLOOKUP(U2582,标准!A$108:B$128,2,TRUE)),IF(U2582="",0,VLOOKUP(U2582,标准!A$74:B$94,2,TRUE))),IF(F2582="女",IF(U2582="",0,VLOOKUP(U2582,标准!A$39:B$59,2,TRUE)),IF(U2582="",0,VLOOKUP(U2582,标准!A$3:B$23,2,TRUE)))))</f>
        <v>78</v>
      </c>
      <c r="W2582" s="86">
        <f t="shared" si="40"/>
        <v>80</v>
      </c>
      <c r="X2582" s="87">
        <v>4.1</v>
      </c>
      <c r="Y2582" s="87">
        <v>4.4</v>
      </c>
      <c r="Z2582" s="91"/>
      <c r="AA2582" s="92"/>
    </row>
    <row r="2583" customHeight="1" spans="1:27">
      <c r="A2583" s="62">
        <v>40</v>
      </c>
      <c r="B2583" s="63">
        <v>2582</v>
      </c>
      <c r="C2583" s="154" t="s">
        <v>5246</v>
      </c>
      <c r="D2583" s="154" t="s">
        <v>5218</v>
      </c>
      <c r="E2583" s="154" t="s">
        <v>4835</v>
      </c>
      <c r="F2583" s="154" t="s">
        <v>34</v>
      </c>
      <c r="G2583" s="155" t="s">
        <v>5247</v>
      </c>
      <c r="H2583" s="68">
        <v>164</v>
      </c>
      <c r="I2583" s="68">
        <v>64</v>
      </c>
      <c r="J2583" s="71">
        <f>IF(F2583="女",IF(H2583=0,0,VLOOKUP(I2583/(H2583*H2583/10000),标准!M$108:N$112,2,TRUE)),IF(H2583=0,0,VLOOKUP(I2583/(H2583*H2583/10000),标准!M$74:N$78,2,TRUE)))</f>
        <v>100</v>
      </c>
      <c r="K2583" s="72">
        <v>3168</v>
      </c>
      <c r="L2583" s="71">
        <f>IF(A2583&lt;43,IF(F2583="女",VLOOKUP(K2583,标准!K$108:L$128,2,TRUE),VLOOKUP(K2583,标准!K$74:L$94,2,TRUE)),IF(F2583="女",VLOOKUP(K2583,标准!K$39:L$59,2,TRUE),VLOOKUP(K2583,标准!K$3:L$23,2,TRUE)))</f>
        <v>85</v>
      </c>
      <c r="M2583" s="68">
        <v>18.3</v>
      </c>
      <c r="N2583" s="71">
        <f>IF(M2583="",0,IF(A2583&lt;43,IF(F2583="女",VLOOKUP(M2583,标准!C$108:D$128,2,TRUE),VLOOKUP(M2583,标准!C$74:D$94,2,TRUE)),IF(F2583="女",VLOOKUP(M2583,标准!C$39:D$59,2,TRUE),VLOOKUP(M2583,标准!C$3:D$23,2,TRUE))))</f>
        <v>78</v>
      </c>
      <c r="O2583" s="76">
        <v>172</v>
      </c>
      <c r="P2583" s="71">
        <f>IF(A2583&lt;43,IF(F2583="女",VLOOKUP(O2583/100,标准!E$108:F$128,2,TRUE),VLOOKUP(O2583/100,标准!E$74:F$94,2,TRUE)),IF(F2583="女",VLOOKUP(O2583/100,标准!E$39:F$59,2,TRUE),VLOOKUP(O2583/100,标准!E$3:F$23,2,TRUE)))</f>
        <v>74</v>
      </c>
      <c r="Q2583" s="81">
        <v>4.09</v>
      </c>
      <c r="R2583" s="71">
        <f>IF(Q2583=0,0,IF(A2583&lt;43,IF(F2583="女",IF(Q2583="",0,VLOOKUP(Q2583,标准!I$108:J$138,2,TRUE)),IF(Q2583="",0,VLOOKUP(Q2583,标准!I$74:J$104,2,TRUE))),IF(F2583="女",IF(Q2583="",0,VLOOKUP(Q2583,标准!I$39:J$69,2,TRUE)),IF(Q2583="",0,VLOOKUP(Q2583,标准!I$3:J$33,2,TRUE)))))</f>
        <v>70</v>
      </c>
      <c r="S2583" s="76">
        <v>40</v>
      </c>
      <c r="T2583" s="71">
        <f>IF(A2583&lt;43,IF(F2583="女",VLOOKUP(S2583,标准!G$108:H$138,2,TRUE),VLOOKUP(S2583,标准!G$74:H$99,2,TRUE)),IF(F2583="女",VLOOKUP(S2583,标准!G$39:H$69,2,TRUE),VLOOKUP(S2583,标准!G$3:H$28,2,TRUE)))</f>
        <v>74</v>
      </c>
      <c r="U2583" s="88">
        <v>9.1</v>
      </c>
      <c r="V2583" s="71">
        <f>IF(U2583=0,0,IF(A2583&lt;43,IF(F2583="女",IF(U2583="",0,VLOOKUP(U2583,标准!A$108:B$128,2,TRUE)),IF(U2583="",0,VLOOKUP(U2583,标准!A$74:B$94,2,TRUE))),IF(F2583="女",IF(U2583="",0,VLOOKUP(U2583,标准!A$39:B$59,2,TRUE)),IF(U2583="",0,VLOOKUP(U2583,标准!A$3:B$23,2,TRUE)))))</f>
        <v>72</v>
      </c>
      <c r="W2583" s="86">
        <f t="shared" si="40"/>
        <v>78.75</v>
      </c>
      <c r="X2583" s="87">
        <v>4.5</v>
      </c>
      <c r="Y2583" s="87">
        <v>4.1</v>
      </c>
      <c r="Z2583" s="91"/>
      <c r="AA2583" s="92"/>
    </row>
    <row r="2584" customHeight="1" spans="1:27">
      <c r="A2584" s="62">
        <v>40</v>
      </c>
      <c r="B2584" s="63">
        <v>2583</v>
      </c>
      <c r="C2584" s="154" t="s">
        <v>918</v>
      </c>
      <c r="D2584" s="154" t="s">
        <v>5218</v>
      </c>
      <c r="E2584" s="154" t="s">
        <v>4835</v>
      </c>
      <c r="F2584" s="154" t="s">
        <v>34</v>
      </c>
      <c r="G2584" s="155" t="s">
        <v>5248</v>
      </c>
      <c r="H2584" s="68">
        <v>156.9</v>
      </c>
      <c r="I2584" s="68">
        <v>56.5</v>
      </c>
      <c r="J2584" s="71">
        <f>IF(F2584="女",IF(H2584=0,0,VLOOKUP(I2584/(H2584*H2584/10000),标准!M$108:N$112,2,TRUE)),IF(H2584=0,0,VLOOKUP(I2584/(H2584*H2584/10000),标准!M$74:N$78,2,TRUE)))</f>
        <v>100</v>
      </c>
      <c r="K2584" s="72">
        <v>3299</v>
      </c>
      <c r="L2584" s="71">
        <f>IF(A2584&lt;43,IF(F2584="女",VLOOKUP(K2584,标准!K$108:L$128,2,TRUE),VLOOKUP(K2584,标准!K$74:L$94,2,TRUE)),IF(F2584="女",VLOOKUP(K2584,标准!K$39:L$59,2,TRUE),VLOOKUP(K2584,标准!K$3:L$23,2,TRUE)))</f>
        <v>85</v>
      </c>
      <c r="M2584" s="68">
        <v>16.5</v>
      </c>
      <c r="N2584" s="71">
        <f>IF(M2584="",0,IF(A2584&lt;43,IF(F2584="女",VLOOKUP(M2584,标准!C$108:D$128,2,TRUE),VLOOKUP(M2584,标准!C$74:D$94,2,TRUE)),IF(F2584="女",VLOOKUP(M2584,标准!C$39:D$59,2,TRUE),VLOOKUP(M2584,标准!C$3:D$23,2,TRUE))))</f>
        <v>76</v>
      </c>
      <c r="O2584" s="76">
        <v>148</v>
      </c>
      <c r="P2584" s="71">
        <f>IF(A2584&lt;43,IF(F2584="女",VLOOKUP(O2584/100,标准!E$108:F$128,2,TRUE),VLOOKUP(O2584/100,标准!E$74:F$94,2,TRUE)),IF(F2584="女",VLOOKUP(O2584/100,标准!E$39:F$59,2,TRUE),VLOOKUP(O2584/100,标准!E$3:F$23,2,TRUE)))</f>
        <v>50</v>
      </c>
      <c r="Q2584" s="81">
        <v>4.13</v>
      </c>
      <c r="R2584" s="71">
        <f>IF(Q2584=0,0,IF(A2584&lt;43,IF(F2584="女",IF(Q2584="",0,VLOOKUP(Q2584,标准!I$108:J$138,2,TRUE)),IF(Q2584="",0,VLOOKUP(Q2584,标准!I$74:J$104,2,TRUE))),IF(F2584="女",IF(Q2584="",0,VLOOKUP(Q2584,标准!I$39:J$69,2,TRUE)),IF(Q2584="",0,VLOOKUP(Q2584,标准!I$3:J$33,2,TRUE)))))</f>
        <v>68</v>
      </c>
      <c r="S2584" s="76">
        <v>30</v>
      </c>
      <c r="T2584" s="71">
        <f>IF(A2584&lt;43,IF(F2584="女",VLOOKUP(S2584,标准!G$108:H$138,2,TRUE),VLOOKUP(S2584,标准!G$74:H$99,2,TRUE)),IF(F2584="女",VLOOKUP(S2584,标准!G$39:H$69,2,TRUE),VLOOKUP(S2584,标准!G$3:H$28,2,TRUE)))</f>
        <v>64</v>
      </c>
      <c r="U2584" s="88">
        <v>9.4</v>
      </c>
      <c r="V2584" s="71">
        <f>IF(U2584=0,0,IF(A2584&lt;43,IF(F2584="女",IF(U2584="",0,VLOOKUP(U2584,标准!A$108:B$128,2,TRUE)),IF(U2584="",0,VLOOKUP(U2584,标准!A$74:B$94,2,TRUE))),IF(F2584="女",IF(U2584="",0,VLOOKUP(U2584,标准!A$39:B$59,2,TRUE)),IF(U2584="",0,VLOOKUP(U2584,标准!A$3:B$23,2,TRUE)))))</f>
        <v>68</v>
      </c>
      <c r="W2584" s="86">
        <f t="shared" si="40"/>
        <v>73.95</v>
      </c>
      <c r="X2584" s="87">
        <v>3.7</v>
      </c>
      <c r="Y2584" s="87">
        <v>4.7</v>
      </c>
      <c r="Z2584" s="91"/>
      <c r="AA2584" s="92"/>
    </row>
    <row r="2585" customHeight="1" spans="1:27">
      <c r="A2585" s="62">
        <v>40</v>
      </c>
      <c r="B2585" s="63">
        <v>2584</v>
      </c>
      <c r="C2585" s="154" t="s">
        <v>5249</v>
      </c>
      <c r="D2585" s="154" t="s">
        <v>5218</v>
      </c>
      <c r="E2585" s="154" t="s">
        <v>4835</v>
      </c>
      <c r="F2585" s="154" t="s">
        <v>34</v>
      </c>
      <c r="G2585" s="155" t="s">
        <v>5250</v>
      </c>
      <c r="H2585" s="68">
        <v>146.5</v>
      </c>
      <c r="I2585" s="68">
        <v>46.9</v>
      </c>
      <c r="J2585" s="71">
        <f>IF(F2585="女",IF(H2585=0,0,VLOOKUP(I2585/(H2585*H2585/10000),标准!M$108:N$112,2,TRUE)),IF(H2585=0,0,VLOOKUP(I2585/(H2585*H2585/10000),标准!M$74:N$78,2,TRUE)))</f>
        <v>100</v>
      </c>
      <c r="K2585" s="72">
        <v>3003</v>
      </c>
      <c r="L2585" s="71">
        <f>IF(A2585&lt;43,IF(F2585="女",VLOOKUP(K2585,标准!K$108:L$128,2,TRUE),VLOOKUP(K2585,标准!K$74:L$94,2,TRUE)),IF(F2585="女",VLOOKUP(K2585,标准!K$39:L$59,2,TRUE),VLOOKUP(K2585,标准!K$3:L$23,2,TRUE)))</f>
        <v>80</v>
      </c>
      <c r="M2585" s="68">
        <v>20.1</v>
      </c>
      <c r="N2585" s="71">
        <f>IF(M2585="",0,IF(A2585&lt;43,IF(F2585="女",VLOOKUP(M2585,标准!C$108:D$128,2,TRUE),VLOOKUP(M2585,标准!C$74:D$94,2,TRUE)),IF(F2585="女",VLOOKUP(M2585,标准!C$39:D$59,2,TRUE),VLOOKUP(M2585,标准!C$3:D$23,2,TRUE))))</f>
        <v>80</v>
      </c>
      <c r="O2585" s="76">
        <v>160</v>
      </c>
      <c r="P2585" s="71">
        <f>IF(A2585&lt;43,IF(F2585="女",VLOOKUP(O2585/100,标准!E$108:F$128,2,TRUE),VLOOKUP(O2585/100,标准!E$74:F$94,2,TRUE)),IF(F2585="女",VLOOKUP(O2585/100,标准!E$39:F$59,2,TRUE),VLOOKUP(O2585/100,标准!E$3:F$23,2,TRUE)))</f>
        <v>66</v>
      </c>
      <c r="Q2585" s="81">
        <v>4.11</v>
      </c>
      <c r="R2585" s="71">
        <f>IF(Q2585=0,0,IF(A2585&lt;43,IF(F2585="女",IF(Q2585="",0,VLOOKUP(Q2585,标准!I$108:J$138,2,TRUE)),IF(Q2585="",0,VLOOKUP(Q2585,标准!I$74:J$104,2,TRUE))),IF(F2585="女",IF(Q2585="",0,VLOOKUP(Q2585,标准!I$39:J$69,2,TRUE)),IF(Q2585="",0,VLOOKUP(Q2585,标准!I$3:J$33,2,TRUE)))))</f>
        <v>68</v>
      </c>
      <c r="S2585" s="76">
        <v>41</v>
      </c>
      <c r="T2585" s="71">
        <f>IF(A2585&lt;43,IF(F2585="女",VLOOKUP(S2585,标准!G$108:H$138,2,TRUE),VLOOKUP(S2585,标准!G$74:H$99,2,TRUE)),IF(F2585="女",VLOOKUP(S2585,标准!G$39:H$69,2,TRUE),VLOOKUP(S2585,标准!G$3:H$28,2,TRUE)))</f>
        <v>74</v>
      </c>
      <c r="U2585" s="88">
        <v>9.2</v>
      </c>
      <c r="V2585" s="71">
        <f>IF(U2585=0,0,IF(A2585&lt;43,IF(F2585="女",IF(U2585="",0,VLOOKUP(U2585,标准!A$108:B$128,2,TRUE)),IF(U2585="",0,VLOOKUP(U2585,标准!A$74:B$94,2,TRUE))),IF(F2585="女",IF(U2585="",0,VLOOKUP(U2585,标准!A$39:B$59,2,TRUE)),IF(U2585="",0,VLOOKUP(U2585,标准!A$3:B$23,2,TRUE)))))</f>
        <v>70</v>
      </c>
      <c r="W2585" s="86">
        <f t="shared" si="40"/>
        <v>76.6</v>
      </c>
      <c r="X2585" s="87">
        <v>4.1</v>
      </c>
      <c r="Y2585" s="87">
        <v>4.1</v>
      </c>
      <c r="Z2585" s="91"/>
      <c r="AA2585" s="92"/>
    </row>
    <row r="2586" customHeight="1" spans="1:27">
      <c r="A2586" s="62">
        <v>40</v>
      </c>
      <c r="B2586" s="63">
        <v>2585</v>
      </c>
      <c r="C2586" s="154" t="s">
        <v>5251</v>
      </c>
      <c r="D2586" s="154" t="s">
        <v>5218</v>
      </c>
      <c r="E2586" s="154" t="s">
        <v>4835</v>
      </c>
      <c r="F2586" s="154" t="s">
        <v>34</v>
      </c>
      <c r="G2586" s="155" t="s">
        <v>5252</v>
      </c>
      <c r="H2586" s="68">
        <v>146.2</v>
      </c>
      <c r="I2586" s="68">
        <v>52.2</v>
      </c>
      <c r="J2586" s="71">
        <f>IF(F2586="女",IF(H2586=0,0,VLOOKUP(I2586/(H2586*H2586/10000),标准!M$108:N$112,2,TRUE)),IF(H2586=0,0,VLOOKUP(I2586/(H2586*H2586/10000),标准!M$74:N$78,2,TRUE)))</f>
        <v>80</v>
      </c>
      <c r="K2586" s="72">
        <v>1918</v>
      </c>
      <c r="L2586" s="71">
        <f>IF(A2586&lt;43,IF(F2586="女",VLOOKUP(K2586,标准!K$108:L$128,2,TRUE),VLOOKUP(K2586,标准!K$74:L$94,2,TRUE)),IF(F2586="女",VLOOKUP(K2586,标准!K$39:L$59,2,TRUE),VLOOKUP(K2586,标准!K$3:L$23,2,TRUE)))</f>
        <v>30</v>
      </c>
      <c r="M2586" s="68">
        <v>16.3</v>
      </c>
      <c r="N2586" s="71">
        <f>IF(M2586="",0,IF(A2586&lt;43,IF(F2586="女",VLOOKUP(M2586,标准!C$108:D$128,2,TRUE),VLOOKUP(M2586,标准!C$74:D$94,2,TRUE)),IF(F2586="女",VLOOKUP(M2586,标准!C$39:D$59,2,TRUE),VLOOKUP(M2586,标准!C$3:D$23,2,TRUE))))</f>
        <v>74</v>
      </c>
      <c r="O2586" s="76">
        <v>110</v>
      </c>
      <c r="P2586" s="71">
        <f>IF(A2586&lt;43,IF(F2586="女",VLOOKUP(O2586/100,标准!E$108:F$128,2,TRUE),VLOOKUP(O2586/100,标准!E$74:F$94,2,TRUE)),IF(F2586="女",VLOOKUP(O2586/100,标准!E$39:F$59,2,TRUE),VLOOKUP(O2586/100,标准!E$3:F$23,2,TRUE)))</f>
        <v>0</v>
      </c>
      <c r="Q2586" s="81">
        <v>5.09</v>
      </c>
      <c r="R2586" s="71">
        <f>IF(Q2586=0,0,IF(A2586&lt;43,IF(F2586="女",IF(Q2586="",0,VLOOKUP(Q2586,标准!I$108:J$138,2,TRUE)),IF(Q2586="",0,VLOOKUP(Q2586,标准!I$74:J$104,2,TRUE))),IF(F2586="女",IF(Q2586="",0,VLOOKUP(Q2586,标准!I$39:J$69,2,TRUE)),IF(Q2586="",0,VLOOKUP(Q2586,标准!I$3:J$33,2,TRUE)))))</f>
        <v>20</v>
      </c>
      <c r="S2586" s="76">
        <v>18</v>
      </c>
      <c r="T2586" s="71">
        <f>IF(A2586&lt;43,IF(F2586="女",VLOOKUP(S2586,标准!G$108:H$138,2,TRUE),VLOOKUP(S2586,标准!G$74:H$99,2,TRUE)),IF(F2586="女",VLOOKUP(S2586,标准!G$39:H$69,2,TRUE),VLOOKUP(S2586,标准!G$3:H$28,2,TRUE)))</f>
        <v>20</v>
      </c>
      <c r="U2586" s="88">
        <v>10.7</v>
      </c>
      <c r="V2586" s="71">
        <f>IF(U2586=0,0,IF(A2586&lt;43,IF(F2586="女",IF(U2586="",0,VLOOKUP(U2586,标准!A$108:B$128,2,TRUE)),IF(U2586="",0,VLOOKUP(U2586,标准!A$74:B$94,2,TRUE))),IF(F2586="女",IF(U2586="",0,VLOOKUP(U2586,标准!A$39:B$59,2,TRUE)),IF(U2586="",0,VLOOKUP(U2586,标准!A$3:B$23,2,TRUE)))))</f>
        <v>40</v>
      </c>
      <c r="W2586" s="86">
        <f t="shared" si="40"/>
        <v>37.9</v>
      </c>
      <c r="X2586" s="87">
        <v>4</v>
      </c>
      <c r="Y2586" s="87">
        <v>4</v>
      </c>
      <c r="Z2586" s="91"/>
      <c r="AA2586" s="92"/>
    </row>
    <row r="2587" customHeight="1" spans="1:27">
      <c r="A2587" s="62">
        <v>40</v>
      </c>
      <c r="B2587" s="63">
        <v>2586</v>
      </c>
      <c r="C2587" s="154" t="s">
        <v>5253</v>
      </c>
      <c r="D2587" s="154" t="s">
        <v>5218</v>
      </c>
      <c r="E2587" s="154" t="s">
        <v>4835</v>
      </c>
      <c r="F2587" s="154" t="s">
        <v>34</v>
      </c>
      <c r="G2587" s="155" t="s">
        <v>5254</v>
      </c>
      <c r="H2587" s="68"/>
      <c r="I2587" s="68"/>
      <c r="J2587" s="71">
        <f>IF(F2587="女",IF(H2587=0,0,VLOOKUP(I2587/(H2587*H2587/10000),标准!M$108:N$112,2,TRUE)),IF(H2587=0,0,VLOOKUP(I2587/(H2587*H2587/10000),标准!M$74:N$78,2,TRUE)))</f>
        <v>0</v>
      </c>
      <c r="K2587" s="72"/>
      <c r="L2587" s="71">
        <f>IF(A2587&lt;43,IF(F2587="女",VLOOKUP(K2587,标准!K$108:L$128,2,TRUE),VLOOKUP(K2587,标准!K$74:L$94,2,TRUE)),IF(F2587="女",VLOOKUP(K2587,标准!K$39:L$59,2,TRUE),VLOOKUP(K2587,标准!K$3:L$23,2,TRUE)))</f>
        <v>0</v>
      </c>
      <c r="M2587" s="68">
        <v>0</v>
      </c>
      <c r="N2587" s="71">
        <f>IF(M2587="",0,IF(A2587&lt;43,IF(F2587="女",VLOOKUP(M2587,标准!C$108:D$128,2,TRUE),VLOOKUP(M2587,标准!C$74:D$94,2,TRUE)),IF(F2587="女",VLOOKUP(M2587,标准!C$39:D$59,2,TRUE),VLOOKUP(M2587,标准!C$3:D$23,2,TRUE))))</f>
        <v>0</v>
      </c>
      <c r="O2587" s="76"/>
      <c r="P2587" s="71">
        <f>IF(A2587&lt;43,IF(F2587="女",VLOOKUP(O2587/100,标准!E$108:F$128,2,TRUE),VLOOKUP(O2587/100,标准!E$74:F$94,2,TRUE)),IF(F2587="女",VLOOKUP(O2587/100,标准!E$39:F$59,2,TRUE),VLOOKUP(O2587/100,标准!E$3:F$23,2,TRUE)))</f>
        <v>0</v>
      </c>
      <c r="Q2587" s="81">
        <v>3.49</v>
      </c>
      <c r="R2587" s="71">
        <f>IF(Q2587=0,0,IF(A2587&lt;43,IF(F2587="女",IF(Q2587="",0,VLOOKUP(Q2587,标准!I$108:J$138,2,TRUE)),IF(Q2587="",0,VLOOKUP(Q2587,标准!I$74:J$104,2,TRUE))),IF(F2587="女",IF(Q2587="",0,VLOOKUP(Q2587,标准!I$39:J$69,2,TRUE)),IF(Q2587="",0,VLOOKUP(Q2587,标准!I$3:J$33,2,TRUE)))))</f>
        <v>78</v>
      </c>
      <c r="S2587" s="76"/>
      <c r="T2587" s="71">
        <f>IF(A2587&lt;43,IF(F2587="女",VLOOKUP(S2587,标准!G$108:H$138,2,TRUE),VLOOKUP(S2587,标准!G$74:H$99,2,TRUE)),IF(F2587="女",VLOOKUP(S2587,标准!G$39:H$69,2,TRUE),VLOOKUP(S2587,标准!G$3:H$28,2,TRUE)))</f>
        <v>0</v>
      </c>
      <c r="U2587" s="88"/>
      <c r="V2587" s="71">
        <f>IF(U2587=0,0,IF(A2587&lt;43,IF(F2587="女",IF(U2587="",0,VLOOKUP(U2587,标准!A$108:B$128,2,TRUE)),IF(U2587="",0,VLOOKUP(U2587,标准!A$74:B$94,2,TRUE))),IF(F2587="女",IF(U2587="",0,VLOOKUP(U2587,标准!A$39:B$59,2,TRUE)),IF(U2587="",0,VLOOKUP(U2587,标准!A$3:B$23,2,TRUE)))))</f>
        <v>0</v>
      </c>
      <c r="W2587" s="86">
        <v>60</v>
      </c>
      <c r="X2587" s="87"/>
      <c r="Y2587" s="87"/>
      <c r="Z2587" s="91"/>
      <c r="AA2587" s="97" t="s">
        <v>108</v>
      </c>
    </row>
    <row r="2588" customHeight="1" spans="1:27">
      <c r="A2588" s="62">
        <v>40</v>
      </c>
      <c r="B2588" s="63">
        <v>2587</v>
      </c>
      <c r="C2588" s="154" t="s">
        <v>5255</v>
      </c>
      <c r="D2588" s="154" t="s">
        <v>5218</v>
      </c>
      <c r="E2588" s="154" t="s">
        <v>4835</v>
      </c>
      <c r="F2588" s="154" t="s">
        <v>34</v>
      </c>
      <c r="G2588" s="155" t="s">
        <v>5256</v>
      </c>
      <c r="H2588" s="68">
        <v>162.1</v>
      </c>
      <c r="I2588" s="68">
        <v>55.6</v>
      </c>
      <c r="J2588" s="71">
        <f>IF(F2588="女",IF(H2588=0,0,VLOOKUP(I2588/(H2588*H2588/10000),标准!M$108:N$112,2,TRUE)),IF(H2588=0,0,VLOOKUP(I2588/(H2588*H2588/10000),标准!M$74:N$78,2,TRUE)))</f>
        <v>100</v>
      </c>
      <c r="K2588" s="72">
        <v>1805</v>
      </c>
      <c r="L2588" s="71">
        <f>IF(A2588&lt;43,IF(F2588="女",VLOOKUP(K2588,标准!K$108:L$128,2,TRUE),VLOOKUP(K2588,标准!K$74:L$94,2,TRUE)),IF(F2588="女",VLOOKUP(K2588,标准!K$39:L$59,2,TRUE),VLOOKUP(K2588,标准!K$3:L$23,2,TRUE)))</f>
        <v>10</v>
      </c>
      <c r="M2588" s="68">
        <v>19.1</v>
      </c>
      <c r="N2588" s="71">
        <f>IF(M2588="",0,IF(A2588&lt;43,IF(F2588="女",VLOOKUP(M2588,标准!C$108:D$128,2,TRUE),VLOOKUP(M2588,标准!C$74:D$94,2,TRUE)),IF(F2588="女",VLOOKUP(M2588,标准!C$39:D$59,2,TRUE),VLOOKUP(M2588,标准!C$3:D$23,2,TRUE))))</f>
        <v>80</v>
      </c>
      <c r="O2588" s="76">
        <v>155</v>
      </c>
      <c r="P2588" s="71">
        <f>IF(A2588&lt;43,IF(F2588="女",VLOOKUP(O2588/100,标准!E$108:F$128,2,TRUE),VLOOKUP(O2588/100,标准!E$74:F$94,2,TRUE)),IF(F2588="女",VLOOKUP(O2588/100,标准!E$39:F$59,2,TRUE),VLOOKUP(O2588/100,标准!E$3:F$23,2,TRUE)))</f>
        <v>62</v>
      </c>
      <c r="Q2588" s="81">
        <v>5.05</v>
      </c>
      <c r="R2588" s="71">
        <f>IF(Q2588=0,0,IF(A2588&lt;43,IF(F2588="女",IF(Q2588="",0,VLOOKUP(Q2588,标准!I$108:J$138,2,TRUE)),IF(Q2588="",0,VLOOKUP(Q2588,标准!I$74:J$104,2,TRUE))),IF(F2588="女",IF(Q2588="",0,VLOOKUP(Q2588,标准!I$39:J$69,2,TRUE)),IF(Q2588="",0,VLOOKUP(Q2588,标准!I$3:J$33,2,TRUE)))))</f>
        <v>20</v>
      </c>
      <c r="S2588" s="76">
        <v>48</v>
      </c>
      <c r="T2588" s="71">
        <f>IF(A2588&lt;43,IF(F2588="女",VLOOKUP(S2588,标准!G$108:H$138,2,TRUE),VLOOKUP(S2588,标准!G$74:H$99,2,TRUE)),IF(F2588="女",VLOOKUP(S2588,标准!G$39:H$69,2,TRUE),VLOOKUP(S2588,标准!G$3:H$28,2,TRUE)))</f>
        <v>80</v>
      </c>
      <c r="U2588" s="88">
        <v>9.7</v>
      </c>
      <c r="V2588" s="71">
        <f>IF(U2588=0,0,IF(A2588&lt;43,IF(F2588="女",IF(U2588="",0,VLOOKUP(U2588,标准!A$108:B$128,2,TRUE)),IF(U2588="",0,VLOOKUP(U2588,标准!A$74:B$94,2,TRUE))),IF(F2588="女",IF(U2588="",0,VLOOKUP(U2588,标准!A$39:B$59,2,TRUE)),IF(U2588="",0,VLOOKUP(U2588,标准!A$3:B$23,2,TRUE)))))</f>
        <v>66</v>
      </c>
      <c r="W2588" s="86">
        <f t="shared" si="40"/>
        <v>55.9</v>
      </c>
      <c r="X2588" s="87">
        <v>4.6</v>
      </c>
      <c r="Y2588" s="87">
        <v>4.6</v>
      </c>
      <c r="Z2588" s="91">
        <v>1</v>
      </c>
      <c r="AA2588" s="92"/>
    </row>
    <row r="2589" customHeight="1" spans="1:27">
      <c r="A2589" s="62">
        <v>40</v>
      </c>
      <c r="B2589" s="63">
        <v>2588</v>
      </c>
      <c r="C2589" s="154" t="s">
        <v>5257</v>
      </c>
      <c r="D2589" s="154" t="s">
        <v>5218</v>
      </c>
      <c r="E2589" s="154" t="s">
        <v>4835</v>
      </c>
      <c r="F2589" s="154" t="s">
        <v>34</v>
      </c>
      <c r="G2589" s="155" t="s">
        <v>5258</v>
      </c>
      <c r="H2589" s="68">
        <v>155.4</v>
      </c>
      <c r="I2589" s="68">
        <v>55.4</v>
      </c>
      <c r="J2589" s="71">
        <f>IF(F2589="女",IF(H2589=0,0,VLOOKUP(I2589/(H2589*H2589/10000),标准!M$108:N$112,2,TRUE)),IF(H2589=0,0,VLOOKUP(I2589/(H2589*H2589/10000),标准!M$74:N$78,2,TRUE)))</f>
        <v>100</v>
      </c>
      <c r="K2589" s="72">
        <v>2861</v>
      </c>
      <c r="L2589" s="71">
        <f>IF(A2589&lt;43,IF(F2589="女",VLOOKUP(K2589,标准!K$108:L$128,2,TRUE),VLOOKUP(K2589,标准!K$74:L$94,2,TRUE)),IF(F2589="女",VLOOKUP(K2589,标准!K$39:L$59,2,TRUE),VLOOKUP(K2589,标准!K$3:L$23,2,TRUE)))</f>
        <v>76</v>
      </c>
      <c r="M2589" s="68">
        <v>19</v>
      </c>
      <c r="N2589" s="71">
        <f>IF(M2589="",0,IF(A2589&lt;43,IF(F2589="女",VLOOKUP(M2589,标准!C$108:D$128,2,TRUE),VLOOKUP(M2589,标准!C$74:D$94,2,TRUE)),IF(F2589="女",VLOOKUP(M2589,标准!C$39:D$59,2,TRUE),VLOOKUP(M2589,标准!C$3:D$23,2,TRUE))))</f>
        <v>80</v>
      </c>
      <c r="O2589" s="76">
        <v>160</v>
      </c>
      <c r="P2589" s="71">
        <f>IF(A2589&lt;43,IF(F2589="女",VLOOKUP(O2589/100,标准!E$108:F$128,2,TRUE),VLOOKUP(O2589/100,标准!E$74:F$94,2,TRUE)),IF(F2589="女",VLOOKUP(O2589/100,标准!E$39:F$59,2,TRUE),VLOOKUP(O2589/100,标准!E$3:F$23,2,TRUE)))</f>
        <v>66</v>
      </c>
      <c r="Q2589" s="81">
        <v>4.47</v>
      </c>
      <c r="R2589" s="71">
        <f>IF(Q2589=0,0,IF(A2589&lt;43,IF(F2589="女",IF(Q2589="",0,VLOOKUP(Q2589,标准!I$108:J$138,2,TRUE)),IF(Q2589="",0,VLOOKUP(Q2589,标准!I$74:J$104,2,TRUE))),IF(F2589="女",IF(Q2589="",0,VLOOKUP(Q2589,标准!I$39:J$69,2,TRUE)),IF(Q2589="",0,VLOOKUP(Q2589,标准!I$3:J$33,2,TRUE)))))</f>
        <v>40</v>
      </c>
      <c r="S2589" s="76">
        <v>28</v>
      </c>
      <c r="T2589" s="71">
        <f>IF(A2589&lt;43,IF(F2589="女",VLOOKUP(S2589,标准!G$108:H$138,2,TRUE),VLOOKUP(S2589,标准!G$74:H$99,2,TRUE)),IF(F2589="女",VLOOKUP(S2589,标准!G$39:H$69,2,TRUE),VLOOKUP(S2589,标准!G$3:H$28,2,TRUE)))</f>
        <v>62</v>
      </c>
      <c r="U2589" s="88">
        <v>9.7</v>
      </c>
      <c r="V2589" s="71">
        <f>IF(U2589=0,0,IF(A2589&lt;43,IF(F2589="女",IF(U2589="",0,VLOOKUP(U2589,标准!A$108:B$128,2,TRUE)),IF(U2589="",0,VLOOKUP(U2589,标准!A$74:B$94,2,TRUE))),IF(F2589="女",IF(U2589="",0,VLOOKUP(U2589,标准!A$39:B$59,2,TRUE)),IF(U2589="",0,VLOOKUP(U2589,标准!A$3:B$23,2,TRUE)))))</f>
        <v>66</v>
      </c>
      <c r="W2589" s="86">
        <f t="shared" si="40"/>
        <v>68.4</v>
      </c>
      <c r="X2589" s="87">
        <v>4.3</v>
      </c>
      <c r="Y2589" s="87">
        <v>4.1</v>
      </c>
      <c r="Z2589" s="91"/>
      <c r="AA2589" s="92"/>
    </row>
    <row r="2590" customHeight="1" spans="1:27">
      <c r="A2590" s="62">
        <v>40</v>
      </c>
      <c r="B2590" s="63">
        <v>2589</v>
      </c>
      <c r="C2590" s="154" t="s">
        <v>5259</v>
      </c>
      <c r="D2590" s="154" t="s">
        <v>5218</v>
      </c>
      <c r="E2590" s="154" t="s">
        <v>4835</v>
      </c>
      <c r="F2590" s="154" t="s">
        <v>30</v>
      </c>
      <c r="G2590" s="155" t="s">
        <v>5260</v>
      </c>
      <c r="H2590" s="68">
        <v>172.9</v>
      </c>
      <c r="I2590" s="68">
        <v>58.5</v>
      </c>
      <c r="J2590" s="71">
        <f>IF(F2590="女",IF(H2590=0,0,VLOOKUP(I2590/(H2590*H2590/10000),标准!M$108:N$112,2,TRUE)),IF(H2590=0,0,VLOOKUP(I2590/(H2590*H2590/10000),标准!M$74:N$78,2,TRUE)))</f>
        <v>100</v>
      </c>
      <c r="K2590" s="72">
        <v>3679</v>
      </c>
      <c r="L2590" s="71">
        <f>IF(A2590&lt;43,IF(F2590="女",VLOOKUP(K2590,标准!K$108:L$128,2,TRUE),VLOOKUP(K2590,标准!K$74:L$94,2,TRUE)),IF(F2590="女",VLOOKUP(K2590,标准!K$39:L$59,2,TRUE),VLOOKUP(K2590,标准!K$3:L$23,2,TRUE)))</f>
        <v>68</v>
      </c>
      <c r="M2590" s="68">
        <v>6</v>
      </c>
      <c r="N2590" s="71">
        <f>IF(M2590="",0,IF(A2590&lt;43,IF(F2590="女",VLOOKUP(M2590,标准!C$108:D$128,2,TRUE),VLOOKUP(M2590,标准!C$74:D$94,2,TRUE)),IF(F2590="女",VLOOKUP(M2590,标准!C$39:D$59,2,TRUE),VLOOKUP(M2590,标准!C$3:D$23,2,TRUE))))</f>
        <v>62</v>
      </c>
      <c r="O2590" s="76">
        <v>198</v>
      </c>
      <c r="P2590" s="71">
        <f>IF(A2590&lt;43,IF(F2590="女",VLOOKUP(O2590/100,标准!E$108:F$128,2,TRUE),VLOOKUP(O2590/100,标准!E$74:F$94,2,TRUE)),IF(F2590="女",VLOOKUP(O2590/100,标准!E$39:F$59,2,TRUE),VLOOKUP(O2590/100,标准!E$3:F$23,2,TRUE)))</f>
        <v>40</v>
      </c>
      <c r="Q2590" s="81">
        <v>5.18</v>
      </c>
      <c r="R2590" s="71">
        <f>IF(Q2590=0,0,IF(A2590&lt;43,IF(F2590="女",IF(Q2590="",0,VLOOKUP(Q2590,标准!I$108:J$138,2,TRUE)),IF(Q2590="",0,VLOOKUP(Q2590,标准!I$74:J$104,2,TRUE))),IF(F2590="女",IF(Q2590="",0,VLOOKUP(Q2590,标准!I$39:J$69,2,TRUE)),IF(Q2590="",0,VLOOKUP(Q2590,标准!I$3:J$33,2,TRUE)))))</f>
        <v>30</v>
      </c>
      <c r="S2590" s="76">
        <v>6</v>
      </c>
      <c r="T2590" s="71">
        <f>IF(A2590&lt;43,IF(F2590="女",VLOOKUP(S2590,标准!G$108:H$138,2,TRUE),VLOOKUP(S2590,标准!G$74:H$99,2,TRUE)),IF(F2590="女",VLOOKUP(S2590,标准!G$39:H$69,2,TRUE),VLOOKUP(S2590,标准!G$3:H$28,2,TRUE)))</f>
        <v>20</v>
      </c>
      <c r="U2590" s="88"/>
      <c r="V2590" s="71">
        <f>IF(U2590=0,0,IF(A2590&lt;43,IF(F2590="女",IF(U2590="",0,VLOOKUP(U2590,标准!A$108:B$128,2,TRUE)),IF(U2590="",0,VLOOKUP(U2590,标准!A$74:B$94,2,TRUE))),IF(F2590="女",IF(U2590="",0,VLOOKUP(U2590,标准!A$39:B$59,2,TRUE)),IF(U2590="",0,VLOOKUP(U2590,标准!A$3:B$23,2,TRUE)))))</f>
        <v>0</v>
      </c>
      <c r="W2590" s="86">
        <f t="shared" si="40"/>
        <v>43.4</v>
      </c>
      <c r="X2590" s="87">
        <v>4</v>
      </c>
      <c r="Y2590" s="87">
        <v>4.2</v>
      </c>
      <c r="Z2590" s="91"/>
      <c r="AA2590" s="92"/>
    </row>
    <row r="2591" customHeight="1" spans="1:27">
      <c r="A2591" s="62">
        <v>40</v>
      </c>
      <c r="B2591" s="63">
        <v>2590</v>
      </c>
      <c r="C2591" s="154" t="s">
        <v>5261</v>
      </c>
      <c r="D2591" s="154" t="s">
        <v>5218</v>
      </c>
      <c r="E2591" s="154" t="s">
        <v>4835</v>
      </c>
      <c r="F2591" s="154" t="s">
        <v>34</v>
      </c>
      <c r="G2591" s="155" t="s">
        <v>5262</v>
      </c>
      <c r="H2591" s="68"/>
      <c r="I2591" s="68"/>
      <c r="J2591" s="71">
        <f>IF(F2591="女",IF(H2591=0,0,VLOOKUP(I2591/(H2591*H2591/10000),标准!M$108:N$112,2,TRUE)),IF(H2591=0,0,VLOOKUP(I2591/(H2591*H2591/10000),标准!M$74:N$78,2,TRUE)))</f>
        <v>0</v>
      </c>
      <c r="K2591" s="72"/>
      <c r="L2591" s="71">
        <f>IF(A2591&lt;43,IF(F2591="女",VLOOKUP(K2591,标准!K$108:L$128,2,TRUE),VLOOKUP(K2591,标准!K$74:L$94,2,TRUE)),IF(F2591="女",VLOOKUP(K2591,标准!K$39:L$59,2,TRUE),VLOOKUP(K2591,标准!K$3:L$23,2,TRUE)))</f>
        <v>0</v>
      </c>
      <c r="M2591" s="68">
        <v>15.2</v>
      </c>
      <c r="N2591" s="71">
        <f>IF(M2591="",0,IF(A2591&lt;43,IF(F2591="女",VLOOKUP(M2591,标准!C$108:D$128,2,TRUE),VLOOKUP(M2591,标准!C$74:D$94,2,TRUE)),IF(F2591="女",VLOOKUP(M2591,标准!C$39:D$59,2,TRUE),VLOOKUP(M2591,标准!C$3:D$23,2,TRUE))))</f>
        <v>74</v>
      </c>
      <c r="O2591" s="76">
        <v>185</v>
      </c>
      <c r="P2591" s="71">
        <f>IF(A2591&lt;43,IF(F2591="女",VLOOKUP(O2591/100,标准!E$108:F$128,2,TRUE),VLOOKUP(O2591/100,标准!E$74:F$94,2,TRUE)),IF(F2591="女",VLOOKUP(O2591/100,标准!E$39:F$59,2,TRUE),VLOOKUP(O2591/100,标准!E$3:F$23,2,TRUE)))</f>
        <v>80</v>
      </c>
      <c r="Q2591" s="81">
        <v>4.04</v>
      </c>
      <c r="R2591" s="71">
        <f>IF(Q2591=0,0,IF(A2591&lt;43,IF(F2591="女",IF(Q2591="",0,VLOOKUP(Q2591,标准!I$108:J$138,2,TRUE)),IF(Q2591="",0,VLOOKUP(Q2591,标准!I$74:J$104,2,TRUE))),IF(F2591="女",IF(Q2591="",0,VLOOKUP(Q2591,标准!I$39:J$69,2,TRUE)),IF(Q2591="",0,VLOOKUP(Q2591,标准!I$3:J$33,2,TRUE)))))</f>
        <v>72</v>
      </c>
      <c r="S2591" s="76">
        <v>40</v>
      </c>
      <c r="T2591" s="71">
        <f>IF(A2591&lt;43,IF(F2591="女",VLOOKUP(S2591,标准!G$108:H$138,2,TRUE),VLOOKUP(S2591,标准!G$74:H$99,2,TRUE)),IF(F2591="女",VLOOKUP(S2591,标准!G$39:H$69,2,TRUE),VLOOKUP(S2591,标准!G$3:H$28,2,TRUE)))</f>
        <v>74</v>
      </c>
      <c r="U2591" s="88">
        <v>8.1</v>
      </c>
      <c r="V2591" s="71">
        <f>IF(U2591=0,0,IF(A2591&lt;43,IF(F2591="女",IF(U2591="",0,VLOOKUP(U2591,标准!A$108:B$128,2,TRUE)),IF(U2591="",0,VLOOKUP(U2591,标准!A$74:B$94,2,TRUE))),IF(F2591="女",IF(U2591="",0,VLOOKUP(U2591,标准!A$39:B$59,2,TRUE)),IF(U2591="",0,VLOOKUP(U2591,标准!A$3:B$23,2,TRUE)))))</f>
        <v>80</v>
      </c>
      <c r="W2591" s="86">
        <f t="shared" si="40"/>
        <v>53.2</v>
      </c>
      <c r="X2591" s="87"/>
      <c r="Y2591" s="87"/>
      <c r="Z2591" s="91"/>
      <c r="AA2591" s="92" t="s">
        <v>407</v>
      </c>
    </row>
    <row r="2592" customHeight="1" spans="1:27">
      <c r="A2592" s="62">
        <v>40</v>
      </c>
      <c r="B2592" s="63">
        <v>2591</v>
      </c>
      <c r="C2592" s="154" t="s">
        <v>5263</v>
      </c>
      <c r="D2592" s="154" t="s">
        <v>5218</v>
      </c>
      <c r="E2592" s="154" t="s">
        <v>4835</v>
      </c>
      <c r="F2592" s="154" t="s">
        <v>34</v>
      </c>
      <c r="G2592" s="155" t="s">
        <v>5264</v>
      </c>
      <c r="H2592" s="68"/>
      <c r="I2592" s="68"/>
      <c r="J2592" s="71">
        <f>IF(F2592="女",IF(H2592=0,0,VLOOKUP(I2592/(H2592*H2592/10000),标准!M$108:N$112,2,TRUE)),IF(H2592=0,0,VLOOKUP(I2592/(H2592*H2592/10000),标准!M$74:N$78,2,TRUE)))</f>
        <v>0</v>
      </c>
      <c r="K2592" s="72"/>
      <c r="L2592" s="71">
        <f>IF(A2592&lt;43,IF(F2592="女",VLOOKUP(K2592,标准!K$108:L$128,2,TRUE),VLOOKUP(K2592,标准!K$74:L$94,2,TRUE)),IF(F2592="女",VLOOKUP(K2592,标准!K$39:L$59,2,TRUE),VLOOKUP(K2592,标准!K$3:L$23,2,TRUE)))</f>
        <v>0</v>
      </c>
      <c r="M2592" s="68">
        <v>0</v>
      </c>
      <c r="N2592" s="71">
        <f>IF(M2592="",0,IF(A2592&lt;43,IF(F2592="女",VLOOKUP(M2592,标准!C$108:D$128,2,TRUE),VLOOKUP(M2592,标准!C$74:D$94,2,TRUE)),IF(F2592="女",VLOOKUP(M2592,标准!C$39:D$59,2,TRUE),VLOOKUP(M2592,标准!C$3:D$23,2,TRUE))))</f>
        <v>0</v>
      </c>
      <c r="O2592" s="76"/>
      <c r="P2592" s="71">
        <f>IF(A2592&lt;43,IF(F2592="女",VLOOKUP(O2592/100,标准!E$108:F$128,2,TRUE),VLOOKUP(O2592/100,标准!E$74:F$94,2,TRUE)),IF(F2592="女",VLOOKUP(O2592/100,标准!E$39:F$59,2,TRUE),VLOOKUP(O2592/100,标准!E$3:F$23,2,TRUE)))</f>
        <v>0</v>
      </c>
      <c r="Q2592" s="81"/>
      <c r="R2592" s="71">
        <f>IF(Q2592=0,0,IF(A2592&lt;43,IF(F2592="女",IF(Q2592="",0,VLOOKUP(Q2592,标准!I$108:J$138,2,TRUE)),IF(Q2592="",0,VLOOKUP(Q2592,标准!I$74:J$104,2,TRUE))),IF(F2592="女",IF(Q2592="",0,VLOOKUP(Q2592,标准!I$39:J$69,2,TRUE)),IF(Q2592="",0,VLOOKUP(Q2592,标准!I$3:J$33,2,TRUE)))))</f>
        <v>0</v>
      </c>
      <c r="S2592" s="76"/>
      <c r="T2592" s="71">
        <f>IF(A2592&lt;43,IF(F2592="女",VLOOKUP(S2592,标准!G$108:H$138,2,TRUE),VLOOKUP(S2592,标准!G$74:H$99,2,TRUE)),IF(F2592="女",VLOOKUP(S2592,标准!G$39:H$69,2,TRUE),VLOOKUP(S2592,标准!G$3:H$28,2,TRUE)))</f>
        <v>0</v>
      </c>
      <c r="U2592" s="88"/>
      <c r="V2592" s="71">
        <f>IF(U2592=0,0,IF(A2592&lt;43,IF(F2592="女",IF(U2592="",0,VLOOKUP(U2592,标准!A$108:B$128,2,TRUE)),IF(U2592="",0,VLOOKUP(U2592,标准!A$74:B$94,2,TRUE))),IF(F2592="女",IF(U2592="",0,VLOOKUP(U2592,标准!A$39:B$59,2,TRUE)),IF(U2592="",0,VLOOKUP(U2592,标准!A$3:B$23,2,TRUE)))))</f>
        <v>0</v>
      </c>
      <c r="W2592" s="86">
        <v>60</v>
      </c>
      <c r="X2592" s="87"/>
      <c r="Y2592" s="87"/>
      <c r="Z2592" s="91"/>
      <c r="AA2592" s="97" t="s">
        <v>108</v>
      </c>
    </row>
    <row r="2593" customHeight="1" spans="1:27">
      <c r="A2593" s="62">
        <v>40</v>
      </c>
      <c r="B2593" s="63">
        <v>2592</v>
      </c>
      <c r="C2593" s="154" t="s">
        <v>5265</v>
      </c>
      <c r="D2593" s="154" t="s">
        <v>5218</v>
      </c>
      <c r="E2593" s="154" t="s">
        <v>4835</v>
      </c>
      <c r="F2593" s="154" t="s">
        <v>34</v>
      </c>
      <c r="G2593" s="155" t="s">
        <v>5266</v>
      </c>
      <c r="H2593" s="68">
        <v>168.7</v>
      </c>
      <c r="I2593" s="68">
        <v>67.1</v>
      </c>
      <c r="J2593" s="71">
        <f>IF(F2593="女",IF(H2593=0,0,VLOOKUP(I2593/(H2593*H2593/10000),标准!M$108:N$112,2,TRUE)),IF(H2593=0,0,VLOOKUP(I2593/(H2593*H2593/10000),标准!M$74:N$78,2,TRUE)))</f>
        <v>100</v>
      </c>
      <c r="K2593" s="72">
        <v>4137</v>
      </c>
      <c r="L2593" s="71">
        <f>IF(A2593&lt;43,IF(F2593="女",VLOOKUP(K2593,标准!K$108:L$128,2,TRUE),VLOOKUP(K2593,标准!K$74:L$94,2,TRUE)),IF(F2593="女",VLOOKUP(K2593,标准!K$39:L$59,2,TRUE),VLOOKUP(K2593,标准!K$3:L$23,2,TRUE)))</f>
        <v>100</v>
      </c>
      <c r="M2593" s="68">
        <v>27.3</v>
      </c>
      <c r="N2593" s="71">
        <f>IF(M2593="",0,IF(A2593&lt;43,IF(F2593="女",VLOOKUP(M2593,标准!C$108:D$128,2,TRUE),VLOOKUP(M2593,标准!C$74:D$94,2,TRUE)),IF(F2593="女",VLOOKUP(M2593,标准!C$39:D$59,2,TRUE),VLOOKUP(M2593,标准!C$3:D$23,2,TRUE))))</f>
        <v>100</v>
      </c>
      <c r="O2593" s="76">
        <v>167</v>
      </c>
      <c r="P2593" s="71">
        <f>IF(A2593&lt;43,IF(F2593="女",VLOOKUP(O2593/100,标准!E$108:F$128,2,TRUE),VLOOKUP(O2593/100,标准!E$74:F$94,2,TRUE)),IF(F2593="女",VLOOKUP(O2593/100,标准!E$39:F$59,2,TRUE),VLOOKUP(O2593/100,标准!E$3:F$23,2,TRUE)))</f>
        <v>70</v>
      </c>
      <c r="Q2593" s="81">
        <v>4.06</v>
      </c>
      <c r="R2593" s="71">
        <f>IF(Q2593=0,0,IF(A2593&lt;43,IF(F2593="女",IF(Q2593="",0,VLOOKUP(Q2593,标准!I$108:J$138,2,TRUE)),IF(Q2593="",0,VLOOKUP(Q2593,标准!I$74:J$104,2,TRUE))),IF(F2593="女",IF(Q2593="",0,VLOOKUP(Q2593,标准!I$39:J$69,2,TRUE)),IF(Q2593="",0,VLOOKUP(Q2593,标准!I$3:J$33,2,TRUE)))))</f>
        <v>70</v>
      </c>
      <c r="S2593" s="76">
        <v>28</v>
      </c>
      <c r="T2593" s="71">
        <f>IF(A2593&lt;43,IF(F2593="女",VLOOKUP(S2593,标准!G$108:H$138,2,TRUE),VLOOKUP(S2593,标准!G$74:H$99,2,TRUE)),IF(F2593="女",VLOOKUP(S2593,标准!G$39:H$69,2,TRUE),VLOOKUP(S2593,标准!G$3:H$28,2,TRUE)))</f>
        <v>62</v>
      </c>
      <c r="U2593" s="88">
        <v>9.2</v>
      </c>
      <c r="V2593" s="71">
        <f>IF(U2593=0,0,IF(A2593&lt;43,IF(F2593="女",IF(U2593="",0,VLOOKUP(U2593,标准!A$108:B$128,2,TRUE)),IF(U2593="",0,VLOOKUP(U2593,标准!A$74:B$94,2,TRUE))),IF(F2593="女",IF(U2593="",0,VLOOKUP(U2593,标准!A$39:B$59,2,TRUE)),IF(U2593="",0,VLOOKUP(U2593,标准!A$3:B$23,2,TRUE)))))</f>
        <v>70</v>
      </c>
      <c r="W2593" s="86">
        <f t="shared" si="40"/>
        <v>81.2</v>
      </c>
      <c r="X2593" s="87">
        <v>4</v>
      </c>
      <c r="Y2593" s="87">
        <v>4</v>
      </c>
      <c r="Z2593" s="91"/>
      <c r="AA2593" s="92"/>
    </row>
    <row r="2594" customHeight="1" spans="1:27">
      <c r="A2594" s="62">
        <v>40</v>
      </c>
      <c r="B2594" s="63">
        <v>2593</v>
      </c>
      <c r="C2594" s="154" t="s">
        <v>5267</v>
      </c>
      <c r="D2594" s="154" t="s">
        <v>5218</v>
      </c>
      <c r="E2594" s="154" t="s">
        <v>4835</v>
      </c>
      <c r="F2594" s="154" t="s">
        <v>34</v>
      </c>
      <c r="G2594" s="155" t="s">
        <v>5268</v>
      </c>
      <c r="H2594" s="68">
        <v>154</v>
      </c>
      <c r="I2594" s="68">
        <v>68.9</v>
      </c>
      <c r="J2594" s="71">
        <f>IF(F2594="女",IF(H2594=0,0,VLOOKUP(I2594/(H2594*H2594/10000),标准!M$108:N$112,2,TRUE)),IF(H2594=0,0,VLOOKUP(I2594/(H2594*H2594/10000),标准!M$74:N$78,2,TRUE)))</f>
        <v>60</v>
      </c>
      <c r="K2594" s="72">
        <v>2972</v>
      </c>
      <c r="L2594" s="71">
        <f>IF(A2594&lt;43,IF(F2594="女",VLOOKUP(K2594,标准!K$108:L$128,2,TRUE),VLOOKUP(K2594,标准!K$74:L$94,2,TRUE)),IF(F2594="女",VLOOKUP(K2594,标准!K$39:L$59,2,TRUE),VLOOKUP(K2594,标准!K$3:L$23,2,TRUE)))</f>
        <v>78</v>
      </c>
      <c r="M2594" s="68">
        <v>16.2</v>
      </c>
      <c r="N2594" s="71">
        <f>IF(M2594="",0,IF(A2594&lt;43,IF(F2594="女",VLOOKUP(M2594,标准!C$108:D$128,2,TRUE),VLOOKUP(M2594,标准!C$74:D$94,2,TRUE)),IF(F2594="女",VLOOKUP(M2594,标准!C$39:D$59,2,TRUE),VLOOKUP(M2594,标准!C$3:D$23,2,TRUE))))</f>
        <v>74</v>
      </c>
      <c r="O2594" s="76">
        <v>169</v>
      </c>
      <c r="P2594" s="71">
        <f>IF(A2594&lt;43,IF(F2594="女",VLOOKUP(O2594/100,标准!E$108:F$128,2,TRUE),VLOOKUP(O2594/100,标准!E$74:F$94,2,TRUE)),IF(F2594="女",VLOOKUP(O2594/100,标准!E$39:F$59,2,TRUE),VLOOKUP(O2594/100,标准!E$3:F$23,2,TRUE)))</f>
        <v>72</v>
      </c>
      <c r="Q2594" s="81">
        <v>4.18</v>
      </c>
      <c r="R2594" s="71">
        <f>IF(Q2594=0,0,IF(A2594&lt;43,IF(F2594="女",IF(Q2594="",0,VLOOKUP(Q2594,标准!I$108:J$138,2,TRUE)),IF(Q2594="",0,VLOOKUP(Q2594,标准!I$74:J$104,2,TRUE))),IF(F2594="女",IF(Q2594="",0,VLOOKUP(Q2594,标准!I$39:J$69,2,TRUE)),IF(Q2594="",0,VLOOKUP(Q2594,标准!I$3:J$33,2,TRUE)))))</f>
        <v>66</v>
      </c>
      <c r="S2594" s="76">
        <v>31</v>
      </c>
      <c r="T2594" s="71">
        <f>IF(A2594&lt;43,IF(F2594="女",VLOOKUP(S2594,标准!G$108:H$138,2,TRUE),VLOOKUP(S2594,标准!G$74:H$99,2,TRUE)),IF(F2594="女",VLOOKUP(S2594,标准!G$39:H$69,2,TRUE),VLOOKUP(S2594,标准!G$3:H$28,2,TRUE)))</f>
        <v>64</v>
      </c>
      <c r="U2594" s="88">
        <v>9.2</v>
      </c>
      <c r="V2594" s="71">
        <f>IF(U2594=0,0,IF(A2594&lt;43,IF(F2594="女",IF(U2594="",0,VLOOKUP(U2594,标准!A$108:B$128,2,TRUE)),IF(U2594="",0,VLOOKUP(U2594,标准!A$74:B$94,2,TRUE))),IF(F2594="女",IF(U2594="",0,VLOOKUP(U2594,标准!A$39:B$59,2,TRUE)),IF(U2594="",0,VLOOKUP(U2594,标准!A$3:B$23,2,TRUE)))))</f>
        <v>70</v>
      </c>
      <c r="W2594" s="86">
        <f t="shared" si="40"/>
        <v>68.9</v>
      </c>
      <c r="X2594" s="87">
        <v>4.2</v>
      </c>
      <c r="Y2594" s="87">
        <v>3.9</v>
      </c>
      <c r="Z2594" s="91"/>
      <c r="AA2594" s="92"/>
    </row>
    <row r="2595" customHeight="1" spans="1:27">
      <c r="A2595" s="62">
        <v>40</v>
      </c>
      <c r="B2595" s="63">
        <v>2594</v>
      </c>
      <c r="C2595" s="154" t="s">
        <v>5269</v>
      </c>
      <c r="D2595" s="154" t="s">
        <v>5218</v>
      </c>
      <c r="E2595" s="154" t="s">
        <v>4835</v>
      </c>
      <c r="F2595" s="154" t="s">
        <v>34</v>
      </c>
      <c r="G2595" s="155" t="s">
        <v>5270</v>
      </c>
      <c r="H2595" s="68"/>
      <c r="I2595" s="68"/>
      <c r="J2595" s="71">
        <f>IF(F2595="女",IF(H2595=0,0,VLOOKUP(I2595/(H2595*H2595/10000),标准!M$108:N$112,2,TRUE)),IF(H2595=0,0,VLOOKUP(I2595/(H2595*H2595/10000),标准!M$74:N$78,2,TRUE)))</f>
        <v>0</v>
      </c>
      <c r="K2595" s="72"/>
      <c r="L2595" s="71">
        <f>IF(A2595&lt;43,IF(F2595="女",VLOOKUP(K2595,标准!K$108:L$128,2,TRUE),VLOOKUP(K2595,标准!K$74:L$94,2,TRUE)),IF(F2595="女",VLOOKUP(K2595,标准!K$39:L$59,2,TRUE),VLOOKUP(K2595,标准!K$3:L$23,2,TRUE)))</f>
        <v>0</v>
      </c>
      <c r="M2595" s="68">
        <v>0</v>
      </c>
      <c r="N2595" s="71">
        <f>IF(M2595="",0,IF(A2595&lt;43,IF(F2595="女",VLOOKUP(M2595,标准!C$108:D$128,2,TRUE),VLOOKUP(M2595,标准!C$74:D$94,2,TRUE)),IF(F2595="女",VLOOKUP(M2595,标准!C$39:D$59,2,TRUE),VLOOKUP(M2595,标准!C$3:D$23,2,TRUE))))</f>
        <v>0</v>
      </c>
      <c r="O2595" s="76"/>
      <c r="P2595" s="71">
        <f>IF(A2595&lt;43,IF(F2595="女",VLOOKUP(O2595/100,标准!E$108:F$128,2,TRUE),VLOOKUP(O2595/100,标准!E$74:F$94,2,TRUE)),IF(F2595="女",VLOOKUP(O2595/100,标准!E$39:F$59,2,TRUE),VLOOKUP(O2595/100,标准!E$3:F$23,2,TRUE)))</f>
        <v>0</v>
      </c>
      <c r="Q2595" s="81"/>
      <c r="R2595" s="71">
        <f>IF(Q2595=0,0,IF(A2595&lt;43,IF(F2595="女",IF(Q2595="",0,VLOOKUP(Q2595,标准!I$108:J$138,2,TRUE)),IF(Q2595="",0,VLOOKUP(Q2595,标准!I$74:J$104,2,TRUE))),IF(F2595="女",IF(Q2595="",0,VLOOKUP(Q2595,标准!I$39:J$69,2,TRUE)),IF(Q2595="",0,VLOOKUP(Q2595,标准!I$3:J$33,2,TRUE)))))</f>
        <v>0</v>
      </c>
      <c r="S2595" s="76"/>
      <c r="T2595" s="71">
        <f>IF(A2595&lt;43,IF(F2595="女",VLOOKUP(S2595,标准!G$108:H$138,2,TRUE),VLOOKUP(S2595,标准!G$74:H$99,2,TRUE)),IF(F2595="女",VLOOKUP(S2595,标准!G$39:H$69,2,TRUE),VLOOKUP(S2595,标准!G$3:H$28,2,TRUE)))</f>
        <v>0</v>
      </c>
      <c r="U2595" s="88"/>
      <c r="V2595" s="71">
        <f>IF(U2595=0,0,IF(A2595&lt;43,IF(F2595="女",IF(U2595="",0,VLOOKUP(U2595,标准!A$108:B$128,2,TRUE)),IF(U2595="",0,VLOOKUP(U2595,标准!A$74:B$94,2,TRUE))),IF(F2595="女",IF(U2595="",0,VLOOKUP(U2595,标准!A$39:B$59,2,TRUE)),IF(U2595="",0,VLOOKUP(U2595,标准!A$3:B$23,2,TRUE)))))</f>
        <v>0</v>
      </c>
      <c r="W2595" s="86">
        <v>60</v>
      </c>
      <c r="X2595" s="87"/>
      <c r="Y2595" s="87"/>
      <c r="Z2595" s="91"/>
      <c r="AA2595" s="97" t="s">
        <v>108</v>
      </c>
    </row>
    <row r="2596" customHeight="1" spans="1:27">
      <c r="A2596" s="62">
        <v>40</v>
      </c>
      <c r="B2596" s="63">
        <v>2595</v>
      </c>
      <c r="C2596" s="154" t="s">
        <v>5271</v>
      </c>
      <c r="D2596" s="154" t="s">
        <v>5218</v>
      </c>
      <c r="E2596" s="154" t="s">
        <v>4835</v>
      </c>
      <c r="F2596" s="154" t="s">
        <v>34</v>
      </c>
      <c r="G2596" s="155" t="s">
        <v>5272</v>
      </c>
      <c r="H2596" s="68">
        <v>163.4</v>
      </c>
      <c r="I2596" s="68">
        <v>56.6</v>
      </c>
      <c r="J2596" s="71">
        <f>IF(F2596="女",IF(H2596=0,0,VLOOKUP(I2596/(H2596*H2596/10000),标准!M$108:N$112,2,TRUE)),IF(H2596=0,0,VLOOKUP(I2596/(H2596*H2596/10000),标准!M$74:N$78,2,TRUE)))</f>
        <v>100</v>
      </c>
      <c r="K2596" s="72">
        <v>3822</v>
      </c>
      <c r="L2596" s="71">
        <f>IF(A2596&lt;43,IF(F2596="女",VLOOKUP(K2596,标准!K$108:L$128,2,TRUE),VLOOKUP(K2596,标准!K$74:L$94,2,TRUE)),IF(F2596="女",VLOOKUP(K2596,标准!K$39:L$59,2,TRUE),VLOOKUP(K2596,标准!K$3:L$23,2,TRUE)))</f>
        <v>100</v>
      </c>
      <c r="M2596" s="68">
        <v>20.9</v>
      </c>
      <c r="N2596" s="71">
        <f>IF(M2596="",0,IF(A2596&lt;43,IF(F2596="女",VLOOKUP(M2596,标准!C$108:D$128,2,TRUE),VLOOKUP(M2596,标准!C$74:D$94,2,TRUE)),IF(F2596="女",VLOOKUP(M2596,标准!C$39:D$59,2,TRUE),VLOOKUP(M2596,标准!C$3:D$23,2,TRUE))))</f>
        <v>85</v>
      </c>
      <c r="O2596" s="76">
        <v>165</v>
      </c>
      <c r="P2596" s="71">
        <f>IF(A2596&lt;43,IF(F2596="女",VLOOKUP(O2596/100,标准!E$108:F$128,2,TRUE),VLOOKUP(O2596/100,标准!E$74:F$94,2,TRUE)),IF(F2596="女",VLOOKUP(O2596/100,标准!E$39:F$59,2,TRUE),VLOOKUP(O2596/100,标准!E$3:F$23,2,TRUE)))</f>
        <v>68</v>
      </c>
      <c r="Q2596" s="81">
        <v>4.04</v>
      </c>
      <c r="R2596" s="71">
        <f>IF(Q2596=0,0,IF(A2596&lt;43,IF(F2596="女",IF(Q2596="",0,VLOOKUP(Q2596,标准!I$108:J$138,2,TRUE)),IF(Q2596="",0,VLOOKUP(Q2596,标准!I$74:J$104,2,TRUE))),IF(F2596="女",IF(Q2596="",0,VLOOKUP(Q2596,标准!I$39:J$69,2,TRUE)),IF(Q2596="",0,VLOOKUP(Q2596,标准!I$3:J$33,2,TRUE)))))</f>
        <v>72</v>
      </c>
      <c r="S2596" s="76">
        <v>40</v>
      </c>
      <c r="T2596" s="71">
        <f>IF(A2596&lt;43,IF(F2596="女",VLOOKUP(S2596,标准!G$108:H$138,2,TRUE),VLOOKUP(S2596,标准!G$74:H$99,2,TRUE)),IF(F2596="女",VLOOKUP(S2596,标准!G$39:H$69,2,TRUE),VLOOKUP(S2596,标准!G$3:H$28,2,TRUE)))</f>
        <v>74</v>
      </c>
      <c r="U2596" s="88">
        <v>8.5</v>
      </c>
      <c r="V2596" s="71">
        <f>IF(U2596=0,0,IF(A2596&lt;43,IF(F2596="女",IF(U2596="",0,VLOOKUP(U2596,标准!A$108:B$128,2,TRUE)),IF(U2596="",0,VLOOKUP(U2596,标准!A$74:B$94,2,TRUE))),IF(F2596="女",IF(U2596="",0,VLOOKUP(U2596,标准!A$39:B$59,2,TRUE)),IF(U2596="",0,VLOOKUP(U2596,标准!A$3:B$23,2,TRUE)))))</f>
        <v>78</v>
      </c>
      <c r="W2596" s="86">
        <f t="shared" si="40"/>
        <v>82.7</v>
      </c>
      <c r="X2596" s="87">
        <v>4.1</v>
      </c>
      <c r="Y2596" s="87">
        <v>4.2</v>
      </c>
      <c r="Z2596" s="91"/>
      <c r="AA2596" s="97"/>
    </row>
    <row r="2597" customHeight="1" spans="1:27">
      <c r="A2597" s="62">
        <v>40</v>
      </c>
      <c r="B2597" s="63">
        <v>2596</v>
      </c>
      <c r="C2597" s="154" t="s">
        <v>5273</v>
      </c>
      <c r="D2597" s="154" t="s">
        <v>5218</v>
      </c>
      <c r="E2597" s="154" t="s">
        <v>4835</v>
      </c>
      <c r="F2597" s="154" t="s">
        <v>34</v>
      </c>
      <c r="G2597" s="155" t="s">
        <v>5274</v>
      </c>
      <c r="H2597" s="68">
        <v>157.5</v>
      </c>
      <c r="I2597" s="68">
        <v>49.3</v>
      </c>
      <c r="J2597" s="71">
        <f>IF(F2597="女",IF(H2597=0,0,VLOOKUP(I2597/(H2597*H2597/10000),标准!M$108:N$112,2,TRUE)),IF(H2597=0,0,VLOOKUP(I2597/(H2597*H2597/10000),标准!M$74:N$78,2,TRUE)))</f>
        <v>100</v>
      </c>
      <c r="K2597" s="72">
        <v>3393</v>
      </c>
      <c r="L2597" s="71">
        <f>IF(A2597&lt;43,IF(F2597="女",VLOOKUP(K2597,标准!K$108:L$128,2,TRUE),VLOOKUP(K2597,标准!K$74:L$94,2,TRUE)),IF(F2597="女",VLOOKUP(K2597,标准!K$39:L$59,2,TRUE),VLOOKUP(K2597,标准!K$3:L$23,2,TRUE)))</f>
        <v>95</v>
      </c>
      <c r="M2597" s="68">
        <v>19</v>
      </c>
      <c r="N2597" s="71">
        <f>IF(M2597="",0,IF(A2597&lt;43,IF(F2597="女",VLOOKUP(M2597,标准!C$108:D$128,2,TRUE),VLOOKUP(M2597,标准!C$74:D$94,2,TRUE)),IF(F2597="女",VLOOKUP(M2597,标准!C$39:D$59,2,TRUE),VLOOKUP(M2597,标准!C$3:D$23,2,TRUE))))</f>
        <v>80</v>
      </c>
      <c r="O2597" s="76">
        <v>178</v>
      </c>
      <c r="P2597" s="71">
        <f>IF(A2597&lt;43,IF(F2597="女",VLOOKUP(O2597/100,标准!E$108:F$128,2,TRUE),VLOOKUP(O2597/100,标准!E$74:F$94,2,TRUE)),IF(F2597="女",VLOOKUP(O2597/100,标准!E$39:F$59,2,TRUE),VLOOKUP(O2597/100,标准!E$3:F$23,2,TRUE)))</f>
        <v>78</v>
      </c>
      <c r="Q2597" s="81">
        <v>4.27</v>
      </c>
      <c r="R2597" s="71">
        <f>IF(Q2597=0,0,IF(A2597&lt;43,IF(F2597="女",IF(Q2597="",0,VLOOKUP(Q2597,标准!I$108:J$138,2,TRUE)),IF(Q2597="",0,VLOOKUP(Q2597,标准!I$74:J$104,2,TRUE))),IF(F2597="女",IF(Q2597="",0,VLOOKUP(Q2597,标准!I$39:J$69,2,TRUE)),IF(Q2597="",0,VLOOKUP(Q2597,标准!I$3:J$33,2,TRUE)))))</f>
        <v>62</v>
      </c>
      <c r="S2597" s="76">
        <v>38</v>
      </c>
      <c r="T2597" s="71">
        <f>IF(A2597&lt;43,IF(F2597="女",VLOOKUP(S2597,标准!G$108:H$138,2,TRUE),VLOOKUP(S2597,标准!G$74:H$99,2,TRUE)),IF(F2597="女",VLOOKUP(S2597,标准!G$39:H$69,2,TRUE),VLOOKUP(S2597,标准!G$3:H$28,2,TRUE)))</f>
        <v>72</v>
      </c>
      <c r="U2597" s="88">
        <v>8.8</v>
      </c>
      <c r="V2597" s="71">
        <f>IF(U2597=0,0,IF(A2597&lt;43,IF(F2597="女",IF(U2597="",0,VLOOKUP(U2597,标准!A$108:B$128,2,TRUE)),IF(U2597="",0,VLOOKUP(U2597,标准!A$74:B$94,2,TRUE))),IF(F2597="女",IF(U2597="",0,VLOOKUP(U2597,标准!A$39:B$59,2,TRUE)),IF(U2597="",0,VLOOKUP(U2597,标准!A$3:B$23,2,TRUE)))))</f>
        <v>74</v>
      </c>
      <c r="W2597" s="86">
        <f t="shared" si="40"/>
        <v>79.45</v>
      </c>
      <c r="X2597" s="87">
        <v>4</v>
      </c>
      <c r="Y2597" s="87">
        <v>3.7</v>
      </c>
      <c r="Z2597" s="91"/>
      <c r="AA2597" s="97"/>
    </row>
    <row r="2598" customHeight="1" spans="1:27">
      <c r="A2598" s="62">
        <v>40</v>
      </c>
      <c r="B2598" s="63">
        <v>2597</v>
      </c>
      <c r="C2598" s="154" t="s">
        <v>5275</v>
      </c>
      <c r="D2598" s="154" t="s">
        <v>5218</v>
      </c>
      <c r="E2598" s="154" t="s">
        <v>4835</v>
      </c>
      <c r="F2598" s="154" t="s">
        <v>34</v>
      </c>
      <c r="G2598" s="155" t="s">
        <v>5276</v>
      </c>
      <c r="H2598" s="68">
        <v>156.7</v>
      </c>
      <c r="I2598" s="68">
        <v>47.9</v>
      </c>
      <c r="J2598" s="71">
        <f>IF(F2598="女",IF(H2598=0,0,VLOOKUP(I2598/(H2598*H2598/10000),标准!M$108:N$112,2,TRUE)),IF(H2598=0,0,VLOOKUP(I2598/(H2598*H2598/10000),标准!M$74:N$78,2,TRUE)))</f>
        <v>100</v>
      </c>
      <c r="K2598" s="72">
        <v>3025</v>
      </c>
      <c r="L2598" s="71">
        <f>IF(A2598&lt;43,IF(F2598="女",VLOOKUP(K2598,标准!K$108:L$128,2,TRUE),VLOOKUP(K2598,标准!K$74:L$94,2,TRUE)),IF(F2598="女",VLOOKUP(K2598,标准!K$39:L$59,2,TRUE),VLOOKUP(K2598,标准!K$3:L$23,2,TRUE)))</f>
        <v>80</v>
      </c>
      <c r="M2598" s="68">
        <v>19</v>
      </c>
      <c r="N2598" s="71">
        <f>IF(M2598="",0,IF(A2598&lt;43,IF(F2598="女",VLOOKUP(M2598,标准!C$108:D$128,2,TRUE),VLOOKUP(M2598,标准!C$74:D$94,2,TRUE)),IF(F2598="女",VLOOKUP(M2598,标准!C$39:D$59,2,TRUE),VLOOKUP(M2598,标准!C$3:D$23,2,TRUE))))</f>
        <v>80</v>
      </c>
      <c r="O2598" s="76">
        <v>138</v>
      </c>
      <c r="P2598" s="71">
        <f>IF(A2598&lt;43,IF(F2598="女",VLOOKUP(O2598/100,标准!E$108:F$128,2,TRUE),VLOOKUP(O2598/100,标准!E$74:F$94,2,TRUE)),IF(F2598="女",VLOOKUP(O2598/100,标准!E$39:F$59,2,TRUE),VLOOKUP(O2598/100,标准!E$3:F$23,2,TRUE)))</f>
        <v>30</v>
      </c>
      <c r="Q2598" s="81">
        <v>4.25</v>
      </c>
      <c r="R2598" s="71">
        <f>IF(Q2598=0,0,IF(A2598&lt;43,IF(F2598="女",IF(Q2598="",0,VLOOKUP(Q2598,标准!I$108:J$138,2,TRUE)),IF(Q2598="",0,VLOOKUP(Q2598,标准!I$74:J$104,2,TRUE))),IF(F2598="女",IF(Q2598="",0,VLOOKUP(Q2598,标准!I$39:J$69,2,TRUE)),IF(Q2598="",0,VLOOKUP(Q2598,标准!I$3:J$33,2,TRUE)))))</f>
        <v>62</v>
      </c>
      <c r="S2598" s="76">
        <v>36</v>
      </c>
      <c r="T2598" s="71">
        <f>IF(A2598&lt;43,IF(F2598="女",VLOOKUP(S2598,标准!G$108:H$138,2,TRUE),VLOOKUP(S2598,标准!G$74:H$99,2,TRUE)),IF(F2598="女",VLOOKUP(S2598,标准!G$39:H$69,2,TRUE),VLOOKUP(S2598,标准!G$3:H$28,2,TRUE)))</f>
        <v>70</v>
      </c>
      <c r="U2598" s="88">
        <v>9.5</v>
      </c>
      <c r="V2598" s="71">
        <f>IF(U2598=0,0,IF(A2598&lt;43,IF(F2598="女",IF(U2598="",0,VLOOKUP(U2598,标准!A$108:B$128,2,TRUE)),IF(U2598="",0,VLOOKUP(U2598,标准!A$74:B$94,2,TRUE))),IF(F2598="女",IF(U2598="",0,VLOOKUP(U2598,标准!A$39:B$59,2,TRUE)),IF(U2598="",0,VLOOKUP(U2598,标准!A$3:B$23,2,TRUE)))))</f>
        <v>68</v>
      </c>
      <c r="W2598" s="86">
        <f t="shared" si="40"/>
        <v>71</v>
      </c>
      <c r="X2598" s="87">
        <v>4.2</v>
      </c>
      <c r="Y2598" s="87">
        <v>4.4</v>
      </c>
      <c r="Z2598" s="91"/>
      <c r="AA2598" s="97"/>
    </row>
    <row r="2599" customHeight="1" spans="1:27">
      <c r="A2599" s="62">
        <v>40</v>
      </c>
      <c r="B2599" s="63">
        <v>2598</v>
      </c>
      <c r="C2599" s="154" t="s">
        <v>5277</v>
      </c>
      <c r="D2599" s="154" t="s">
        <v>5218</v>
      </c>
      <c r="E2599" s="154" t="s">
        <v>4835</v>
      </c>
      <c r="F2599" s="154" t="s">
        <v>34</v>
      </c>
      <c r="G2599" s="155" t="s">
        <v>5278</v>
      </c>
      <c r="H2599" s="68">
        <v>155.1</v>
      </c>
      <c r="I2599" s="68">
        <v>44.8</v>
      </c>
      <c r="J2599" s="71">
        <f>IF(F2599="女",IF(H2599=0,0,VLOOKUP(I2599/(H2599*H2599/10000),标准!M$108:N$112,2,TRUE)),IF(H2599=0,0,VLOOKUP(I2599/(H2599*H2599/10000),标准!M$74:N$78,2,TRUE)))</f>
        <v>100</v>
      </c>
      <c r="K2599" s="72">
        <v>2698</v>
      </c>
      <c r="L2599" s="71">
        <f>IF(A2599&lt;43,IF(F2599="女",VLOOKUP(K2599,标准!K$108:L$128,2,TRUE),VLOOKUP(K2599,标准!K$74:L$94,2,TRUE)),IF(F2599="女",VLOOKUP(K2599,标准!K$39:L$59,2,TRUE),VLOOKUP(K2599,标准!K$3:L$23,2,TRUE)))</f>
        <v>72</v>
      </c>
      <c r="M2599" s="68">
        <v>11</v>
      </c>
      <c r="N2599" s="71">
        <f>IF(M2599="",0,IF(A2599&lt;43,IF(F2599="女",VLOOKUP(M2599,标准!C$108:D$128,2,TRUE),VLOOKUP(M2599,标准!C$74:D$94,2,TRUE)),IF(F2599="女",VLOOKUP(M2599,标准!C$39:D$59,2,TRUE),VLOOKUP(M2599,标准!C$3:D$23,2,TRUE))))</f>
        <v>66</v>
      </c>
      <c r="O2599" s="76"/>
      <c r="P2599" s="71">
        <f>IF(A2599&lt;43,IF(F2599="女",VLOOKUP(O2599/100,标准!E$108:F$128,2,TRUE),VLOOKUP(O2599/100,标准!E$74:F$94,2,TRUE)),IF(F2599="女",VLOOKUP(O2599/100,标准!E$39:F$59,2,TRUE),VLOOKUP(O2599/100,标准!E$3:F$23,2,TRUE)))</f>
        <v>0</v>
      </c>
      <c r="Q2599" s="81"/>
      <c r="R2599" s="71">
        <f>IF(Q2599=0,0,IF(A2599&lt;43,IF(F2599="女",IF(Q2599="",0,VLOOKUP(Q2599,标准!I$108:J$138,2,TRUE)),IF(Q2599="",0,VLOOKUP(Q2599,标准!I$74:J$104,2,TRUE))),IF(F2599="女",IF(Q2599="",0,VLOOKUP(Q2599,标准!I$39:J$69,2,TRUE)),IF(Q2599="",0,VLOOKUP(Q2599,标准!I$3:J$33,2,TRUE)))))</f>
        <v>0</v>
      </c>
      <c r="S2599" s="76"/>
      <c r="T2599" s="71">
        <f>IF(A2599&lt;43,IF(F2599="女",VLOOKUP(S2599,标准!G$108:H$138,2,TRUE),VLOOKUP(S2599,标准!G$74:H$99,2,TRUE)),IF(F2599="女",VLOOKUP(S2599,标准!G$39:H$69,2,TRUE),VLOOKUP(S2599,标准!G$3:H$28,2,TRUE)))</f>
        <v>0</v>
      </c>
      <c r="U2599" s="88"/>
      <c r="V2599" s="71">
        <f>IF(U2599=0,0,IF(A2599&lt;43,IF(F2599="女",IF(U2599="",0,VLOOKUP(U2599,标准!A$108:B$128,2,TRUE)),IF(U2599="",0,VLOOKUP(U2599,标准!A$74:B$94,2,TRUE))),IF(F2599="女",IF(U2599="",0,VLOOKUP(U2599,标准!A$39:B$59,2,TRUE)),IF(U2599="",0,VLOOKUP(U2599,标准!A$3:B$23,2,TRUE)))))</f>
        <v>0</v>
      </c>
      <c r="W2599" s="86">
        <f t="shared" si="40"/>
        <v>32.4</v>
      </c>
      <c r="X2599" s="87">
        <v>4</v>
      </c>
      <c r="Y2599" s="87">
        <v>4.2</v>
      </c>
      <c r="Z2599" s="91"/>
      <c r="AA2599" s="97" t="s">
        <v>407</v>
      </c>
    </row>
    <row r="2600" customHeight="1" spans="1:27">
      <c r="A2600" s="62">
        <v>40</v>
      </c>
      <c r="B2600" s="63">
        <v>2599</v>
      </c>
      <c r="C2600" s="154" t="s">
        <v>5279</v>
      </c>
      <c r="D2600" s="154" t="s">
        <v>5218</v>
      </c>
      <c r="E2600" s="154" t="s">
        <v>4835</v>
      </c>
      <c r="F2600" s="154" t="s">
        <v>34</v>
      </c>
      <c r="G2600" s="155" t="s">
        <v>5280</v>
      </c>
      <c r="H2600" s="68">
        <v>159</v>
      </c>
      <c r="I2600" s="68">
        <v>50.2</v>
      </c>
      <c r="J2600" s="71">
        <f>IF(F2600="女",IF(H2600=0,0,VLOOKUP(I2600/(H2600*H2600/10000),标准!M$108:N$112,2,TRUE)),IF(H2600=0,0,VLOOKUP(I2600/(H2600*H2600/10000),标准!M$74:N$78,2,TRUE)))</f>
        <v>100</v>
      </c>
      <c r="K2600" s="72">
        <v>2648</v>
      </c>
      <c r="L2600" s="71">
        <f>IF(A2600&lt;43,IF(F2600="女",VLOOKUP(K2600,标准!K$108:L$128,2,TRUE),VLOOKUP(K2600,标准!K$74:L$94,2,TRUE)),IF(F2600="女",VLOOKUP(K2600,标准!K$39:L$59,2,TRUE),VLOOKUP(K2600,标准!K$3:L$23,2,TRUE)))</f>
        <v>72</v>
      </c>
      <c r="M2600" s="68">
        <v>21</v>
      </c>
      <c r="N2600" s="71">
        <f>IF(M2600="",0,IF(A2600&lt;43,IF(F2600="女",VLOOKUP(M2600,标准!C$108:D$128,2,TRUE),VLOOKUP(M2600,标准!C$74:D$94,2,TRUE)),IF(F2600="女",VLOOKUP(M2600,标准!C$39:D$59,2,TRUE),VLOOKUP(M2600,标准!C$3:D$23,2,TRUE))))</f>
        <v>85</v>
      </c>
      <c r="O2600" s="76"/>
      <c r="P2600" s="71">
        <f>IF(A2600&lt;43,IF(F2600="女",VLOOKUP(O2600/100,标准!E$108:F$128,2,TRUE),VLOOKUP(O2600/100,标准!E$74:F$94,2,TRUE)),IF(F2600="女",VLOOKUP(O2600/100,标准!E$39:F$59,2,TRUE),VLOOKUP(O2600/100,标准!E$3:F$23,2,TRUE)))</f>
        <v>0</v>
      </c>
      <c r="Q2600" s="81"/>
      <c r="R2600" s="71">
        <f>IF(Q2600=0,0,IF(A2600&lt;43,IF(F2600="女",IF(Q2600="",0,VLOOKUP(Q2600,标准!I$108:J$138,2,TRUE)),IF(Q2600="",0,VLOOKUP(Q2600,标准!I$74:J$104,2,TRUE))),IF(F2600="女",IF(Q2600="",0,VLOOKUP(Q2600,标准!I$39:J$69,2,TRUE)),IF(Q2600="",0,VLOOKUP(Q2600,标准!I$3:J$33,2,TRUE)))))</f>
        <v>0</v>
      </c>
      <c r="S2600" s="76"/>
      <c r="T2600" s="71">
        <f>IF(A2600&lt;43,IF(F2600="女",VLOOKUP(S2600,标准!G$108:H$138,2,TRUE),VLOOKUP(S2600,标准!G$74:H$99,2,TRUE)),IF(F2600="女",VLOOKUP(S2600,标准!G$39:H$69,2,TRUE),VLOOKUP(S2600,标准!G$3:H$28,2,TRUE)))</f>
        <v>0</v>
      </c>
      <c r="U2600" s="88"/>
      <c r="V2600" s="71">
        <f>IF(U2600=0,0,IF(A2600&lt;43,IF(F2600="女",IF(U2600="",0,VLOOKUP(U2600,标准!A$108:B$128,2,TRUE)),IF(U2600="",0,VLOOKUP(U2600,标准!A$74:B$94,2,TRUE))),IF(F2600="女",IF(U2600="",0,VLOOKUP(U2600,标准!A$39:B$59,2,TRUE)),IF(U2600="",0,VLOOKUP(U2600,标准!A$3:B$23,2,TRUE)))))</f>
        <v>0</v>
      </c>
      <c r="W2600" s="86">
        <f t="shared" si="40"/>
        <v>34.3</v>
      </c>
      <c r="X2600" s="87">
        <v>4.8</v>
      </c>
      <c r="Y2600" s="87">
        <v>4.7</v>
      </c>
      <c r="Z2600" s="91"/>
      <c r="AA2600" s="97" t="s">
        <v>407</v>
      </c>
    </row>
    <row r="2601" customHeight="1" spans="1:27">
      <c r="A2601" s="62">
        <v>40</v>
      </c>
      <c r="B2601" s="63">
        <v>2600</v>
      </c>
      <c r="C2601" s="154" t="s">
        <v>5281</v>
      </c>
      <c r="D2601" s="154" t="s">
        <v>5218</v>
      </c>
      <c r="E2601" s="154" t="s">
        <v>4835</v>
      </c>
      <c r="F2601" s="154" t="s">
        <v>34</v>
      </c>
      <c r="G2601" s="155" t="s">
        <v>5282</v>
      </c>
      <c r="H2601" s="68">
        <v>160</v>
      </c>
      <c r="I2601" s="68">
        <v>57.2</v>
      </c>
      <c r="J2601" s="71">
        <f>IF(F2601="女",IF(H2601=0,0,VLOOKUP(I2601/(H2601*H2601/10000),标准!M$108:N$112,2,TRUE)),IF(H2601=0,0,VLOOKUP(I2601/(H2601*H2601/10000),标准!M$74:N$78,2,TRUE)))</f>
        <v>100</v>
      </c>
      <c r="K2601" s="72">
        <v>3406</v>
      </c>
      <c r="L2601" s="71">
        <f>IF(A2601&lt;43,IF(F2601="女",VLOOKUP(K2601,标准!K$108:L$128,2,TRUE),VLOOKUP(K2601,标准!K$74:L$94,2,TRUE)),IF(F2601="女",VLOOKUP(K2601,标准!K$39:L$59,2,TRUE),VLOOKUP(K2601,标准!K$3:L$23,2,TRUE)))</f>
        <v>100</v>
      </c>
      <c r="M2601" s="68">
        <v>24.5</v>
      </c>
      <c r="N2601" s="71">
        <f>IF(M2601="",0,IF(A2601&lt;43,IF(F2601="女",VLOOKUP(M2601,标准!C$108:D$128,2,TRUE),VLOOKUP(M2601,标准!C$74:D$94,2,TRUE)),IF(F2601="女",VLOOKUP(M2601,标准!C$39:D$59,2,TRUE),VLOOKUP(M2601,标准!C$3:D$23,2,TRUE))))</f>
        <v>95</v>
      </c>
      <c r="O2601" s="76">
        <v>178</v>
      </c>
      <c r="P2601" s="71">
        <f>IF(A2601&lt;43,IF(F2601="女",VLOOKUP(O2601/100,标准!E$108:F$128,2,TRUE),VLOOKUP(O2601/100,标准!E$74:F$94,2,TRUE)),IF(F2601="女",VLOOKUP(O2601/100,标准!E$39:F$59,2,TRUE),VLOOKUP(O2601/100,标准!E$3:F$23,2,TRUE)))</f>
        <v>78</v>
      </c>
      <c r="Q2601" s="81">
        <v>4.05</v>
      </c>
      <c r="R2601" s="71">
        <f>IF(Q2601=0,0,IF(A2601&lt;43,IF(F2601="女",IF(Q2601="",0,VLOOKUP(Q2601,标准!I$108:J$138,2,TRUE)),IF(Q2601="",0,VLOOKUP(Q2601,标准!I$74:J$104,2,TRUE))),IF(F2601="女",IF(Q2601="",0,VLOOKUP(Q2601,标准!I$39:J$69,2,TRUE)),IF(Q2601="",0,VLOOKUP(Q2601,标准!I$3:J$33,2,TRUE)))))</f>
        <v>70</v>
      </c>
      <c r="S2601" s="76">
        <v>45</v>
      </c>
      <c r="T2601" s="71">
        <f>IF(A2601&lt;43,IF(F2601="女",VLOOKUP(S2601,标准!G$108:H$138,2,TRUE),VLOOKUP(S2601,标准!G$74:H$99,2,TRUE)),IF(F2601="女",VLOOKUP(S2601,标准!G$39:H$69,2,TRUE),VLOOKUP(S2601,标准!G$3:H$28,2,TRUE)))</f>
        <v>78</v>
      </c>
      <c r="U2601" s="88">
        <v>8.5</v>
      </c>
      <c r="V2601" s="71">
        <f>IF(U2601=0,0,IF(A2601&lt;43,IF(F2601="女",IF(U2601="",0,VLOOKUP(U2601,标准!A$108:B$128,2,TRUE)),IF(U2601="",0,VLOOKUP(U2601,标准!A$74:B$94,2,TRUE))),IF(F2601="女",IF(U2601="",0,VLOOKUP(U2601,标准!A$39:B$59,2,TRUE)),IF(U2601="",0,VLOOKUP(U2601,标准!A$3:B$23,2,TRUE)))))</f>
        <v>78</v>
      </c>
      <c r="W2601" s="86">
        <f t="shared" si="40"/>
        <v>84.7</v>
      </c>
      <c r="X2601" s="87">
        <v>4.4</v>
      </c>
      <c r="Y2601" s="87">
        <v>4.7</v>
      </c>
      <c r="Z2601" s="91"/>
      <c r="AA2601" s="97"/>
    </row>
    <row r="2602" customHeight="1" spans="1:27">
      <c r="A2602" s="62">
        <v>40</v>
      </c>
      <c r="B2602" s="63">
        <v>2601</v>
      </c>
      <c r="C2602" s="154" t="s">
        <v>5283</v>
      </c>
      <c r="D2602" s="154" t="s">
        <v>5218</v>
      </c>
      <c r="E2602" s="154" t="s">
        <v>4835</v>
      </c>
      <c r="F2602" s="154" t="s">
        <v>34</v>
      </c>
      <c r="G2602" s="155" t="s">
        <v>5284</v>
      </c>
      <c r="H2602" s="68">
        <v>160.4</v>
      </c>
      <c r="I2602" s="68">
        <v>50.5</v>
      </c>
      <c r="J2602" s="71">
        <f>IF(F2602="女",IF(H2602=0,0,VLOOKUP(I2602/(H2602*H2602/10000),标准!M$108:N$112,2,TRUE)),IF(H2602=0,0,VLOOKUP(I2602/(H2602*H2602/10000),标准!M$74:N$78,2,TRUE)))</f>
        <v>100</v>
      </c>
      <c r="K2602" s="72">
        <v>3250</v>
      </c>
      <c r="L2602" s="71">
        <f>IF(A2602&lt;43,IF(F2602="女",VLOOKUP(K2602,标准!K$108:L$128,2,TRUE),VLOOKUP(K2602,标准!K$74:L$94,2,TRUE)),IF(F2602="女",VLOOKUP(K2602,标准!K$39:L$59,2,TRUE),VLOOKUP(K2602,标准!K$3:L$23,2,TRUE)))</f>
        <v>85</v>
      </c>
      <c r="M2602" s="68">
        <v>25.7</v>
      </c>
      <c r="N2602" s="71">
        <f>IF(M2602="",0,IF(A2602&lt;43,IF(F2602="女",VLOOKUP(M2602,标准!C$108:D$128,2,TRUE),VLOOKUP(M2602,标准!C$74:D$94,2,TRUE)),IF(F2602="女",VLOOKUP(M2602,标准!C$39:D$59,2,TRUE),VLOOKUP(M2602,标准!C$3:D$23,2,TRUE))))</f>
        <v>95</v>
      </c>
      <c r="O2602" s="76">
        <v>172</v>
      </c>
      <c r="P2602" s="71">
        <f>IF(A2602&lt;43,IF(F2602="女",VLOOKUP(O2602/100,标准!E$108:F$128,2,TRUE),VLOOKUP(O2602/100,标准!E$74:F$94,2,TRUE)),IF(F2602="女",VLOOKUP(O2602/100,标准!E$39:F$59,2,TRUE),VLOOKUP(O2602/100,标准!E$3:F$23,2,TRUE)))</f>
        <v>74</v>
      </c>
      <c r="Q2602" s="81">
        <v>4.37</v>
      </c>
      <c r="R2602" s="71">
        <f>IF(Q2602=0,0,IF(A2602&lt;43,IF(F2602="女",IF(Q2602="",0,VLOOKUP(Q2602,标准!I$108:J$138,2,TRUE)),IF(Q2602="",0,VLOOKUP(Q2602,标准!I$74:J$104,2,TRUE))),IF(F2602="女",IF(Q2602="",0,VLOOKUP(Q2602,标准!I$39:J$69,2,TRUE)),IF(Q2602="",0,VLOOKUP(Q2602,标准!I$3:J$33,2,TRUE)))))</f>
        <v>50</v>
      </c>
      <c r="S2602" s="76">
        <v>23</v>
      </c>
      <c r="T2602" s="71">
        <f>IF(A2602&lt;43,IF(F2602="女",VLOOKUP(S2602,标准!G$108:H$138,2,TRUE),VLOOKUP(S2602,标准!G$74:H$99,2,TRUE)),IF(F2602="女",VLOOKUP(S2602,标准!G$39:H$69,2,TRUE),VLOOKUP(S2602,标准!G$3:H$28,2,TRUE)))</f>
        <v>40</v>
      </c>
      <c r="U2602" s="88">
        <v>9</v>
      </c>
      <c r="V2602" s="71">
        <f>IF(U2602=0,0,IF(A2602&lt;43,IF(F2602="女",IF(U2602="",0,VLOOKUP(U2602,标准!A$108:B$128,2,TRUE)),IF(U2602="",0,VLOOKUP(U2602,标准!A$74:B$94,2,TRUE))),IF(F2602="女",IF(U2602="",0,VLOOKUP(U2602,标准!A$39:B$59,2,TRUE)),IF(U2602="",0,VLOOKUP(U2602,标准!A$3:B$23,2,TRUE)))))</f>
        <v>72</v>
      </c>
      <c r="W2602" s="86">
        <f t="shared" si="40"/>
        <v>73.05</v>
      </c>
      <c r="X2602" s="87">
        <v>4</v>
      </c>
      <c r="Y2602" s="87">
        <v>4</v>
      </c>
      <c r="Z2602" s="91"/>
      <c r="AA2602" s="97"/>
    </row>
    <row r="2603" customHeight="1" spans="1:27">
      <c r="A2603" s="62">
        <v>40</v>
      </c>
      <c r="B2603" s="63">
        <v>2602</v>
      </c>
      <c r="C2603" s="154" t="s">
        <v>5285</v>
      </c>
      <c r="D2603" s="154" t="s">
        <v>5218</v>
      </c>
      <c r="E2603" s="154" t="s">
        <v>4835</v>
      </c>
      <c r="F2603" s="154" t="s">
        <v>30</v>
      </c>
      <c r="G2603" s="155" t="s">
        <v>5286</v>
      </c>
      <c r="H2603" s="68">
        <v>174.2</v>
      </c>
      <c r="I2603" s="68">
        <v>60.1</v>
      </c>
      <c r="J2603" s="71">
        <f>IF(F2603="女",IF(H2603=0,0,VLOOKUP(I2603/(H2603*H2603/10000),标准!M$108:N$112,2,TRUE)),IF(H2603=0,0,VLOOKUP(I2603/(H2603*H2603/10000),标准!M$74:N$78,2,TRUE)))</f>
        <v>100</v>
      </c>
      <c r="K2603" s="72">
        <v>3875</v>
      </c>
      <c r="L2603" s="71">
        <f>IF(A2603&lt;43,IF(F2603="女",VLOOKUP(K2603,标准!K$108:L$128,2,TRUE),VLOOKUP(K2603,标准!K$74:L$94,2,TRUE)),IF(F2603="女",VLOOKUP(K2603,标准!K$39:L$59,2,TRUE),VLOOKUP(K2603,标准!K$3:L$23,2,TRUE)))</f>
        <v>72</v>
      </c>
      <c r="M2603" s="68">
        <v>19.5</v>
      </c>
      <c r="N2603" s="71">
        <f>IF(M2603="",0,IF(A2603&lt;43,IF(F2603="女",VLOOKUP(M2603,标准!C$108:D$128,2,TRUE),VLOOKUP(M2603,标准!C$74:D$94,2,TRUE)),IF(F2603="女",VLOOKUP(M2603,标准!C$39:D$59,2,TRUE),VLOOKUP(M2603,标准!C$3:D$23,2,TRUE))))</f>
        <v>85</v>
      </c>
      <c r="O2603" s="76">
        <v>245</v>
      </c>
      <c r="P2603" s="71">
        <f>IF(A2603&lt;43,IF(F2603="女",VLOOKUP(O2603/100,标准!E$108:F$128,2,TRUE),VLOOKUP(O2603/100,标准!E$74:F$94,2,TRUE)),IF(F2603="女",VLOOKUP(O2603/100,标准!E$39:F$59,2,TRUE),VLOOKUP(O2603/100,标准!E$3:F$23,2,TRUE)))</f>
        <v>78</v>
      </c>
      <c r="Q2603" s="81">
        <v>3.52</v>
      </c>
      <c r="R2603" s="71">
        <f>IF(Q2603=0,0,IF(A2603&lt;43,IF(F2603="女",IF(Q2603="",0,VLOOKUP(Q2603,标准!I$108:J$138,2,TRUE)),IF(Q2603="",0,VLOOKUP(Q2603,标准!I$74:J$104,2,TRUE))),IF(F2603="女",IF(Q2603="",0,VLOOKUP(Q2603,标准!I$39:J$69,2,TRUE)),IF(Q2603="",0,VLOOKUP(Q2603,标准!I$3:J$33,2,TRUE)))))</f>
        <v>76</v>
      </c>
      <c r="S2603" s="76">
        <v>8</v>
      </c>
      <c r="T2603" s="71">
        <f>IF(A2603&lt;43,IF(F2603="女",VLOOKUP(S2603,标准!G$108:H$138,2,TRUE),VLOOKUP(S2603,标准!G$74:H$99,2,TRUE)),IF(F2603="女",VLOOKUP(S2603,标准!G$39:H$69,2,TRUE),VLOOKUP(S2603,标准!G$3:H$28,2,TRUE)))</f>
        <v>40</v>
      </c>
      <c r="U2603" s="88">
        <v>7.1</v>
      </c>
      <c r="V2603" s="71">
        <f>IF(U2603=0,0,IF(A2603&lt;43,IF(F2603="女",IF(U2603="",0,VLOOKUP(U2603,标准!A$108:B$128,2,TRUE)),IF(U2603="",0,VLOOKUP(U2603,标准!A$74:B$94,2,TRUE))),IF(F2603="女",IF(U2603="",0,VLOOKUP(U2603,标准!A$39:B$59,2,TRUE)),IF(U2603="",0,VLOOKUP(U2603,标准!A$3:B$23,2,TRUE)))))</f>
        <v>80</v>
      </c>
      <c r="W2603" s="86">
        <f t="shared" si="40"/>
        <v>77.3</v>
      </c>
      <c r="X2603" s="87">
        <v>4.5</v>
      </c>
      <c r="Y2603" s="87">
        <v>4</v>
      </c>
      <c r="Z2603" s="91"/>
      <c r="AA2603" s="97"/>
    </row>
    <row r="2604" customHeight="1" spans="1:27">
      <c r="A2604" s="62">
        <v>40</v>
      </c>
      <c r="B2604" s="63">
        <v>2603</v>
      </c>
      <c r="C2604" s="154" t="s">
        <v>5287</v>
      </c>
      <c r="D2604" s="154" t="s">
        <v>5218</v>
      </c>
      <c r="E2604" s="154" t="s">
        <v>4835</v>
      </c>
      <c r="F2604" s="154" t="s">
        <v>34</v>
      </c>
      <c r="G2604" s="155" t="s">
        <v>5288</v>
      </c>
      <c r="H2604" s="68"/>
      <c r="I2604" s="68"/>
      <c r="J2604" s="71">
        <f>IF(F2604="女",IF(H2604=0,0,VLOOKUP(I2604/(H2604*H2604/10000),标准!M$108:N$112,2,TRUE)),IF(H2604=0,0,VLOOKUP(I2604/(H2604*H2604/10000),标准!M$74:N$78,2,TRUE)))</f>
        <v>0</v>
      </c>
      <c r="K2604" s="72"/>
      <c r="L2604" s="71">
        <f>IF(A2604&lt;43,IF(F2604="女",VLOOKUP(K2604,标准!K$108:L$128,2,TRUE),VLOOKUP(K2604,标准!K$74:L$94,2,TRUE)),IF(F2604="女",VLOOKUP(K2604,标准!K$39:L$59,2,TRUE),VLOOKUP(K2604,标准!K$3:L$23,2,TRUE)))</f>
        <v>0</v>
      </c>
      <c r="M2604" s="68">
        <v>0</v>
      </c>
      <c r="N2604" s="71">
        <f>IF(M2604="",0,IF(A2604&lt;43,IF(F2604="女",VLOOKUP(M2604,标准!C$108:D$128,2,TRUE),VLOOKUP(M2604,标准!C$74:D$94,2,TRUE)),IF(F2604="女",VLOOKUP(M2604,标准!C$39:D$59,2,TRUE),VLOOKUP(M2604,标准!C$3:D$23,2,TRUE))))</f>
        <v>0</v>
      </c>
      <c r="O2604" s="76"/>
      <c r="P2604" s="71">
        <f>IF(A2604&lt;43,IF(F2604="女",VLOOKUP(O2604/100,标准!E$108:F$128,2,TRUE),VLOOKUP(O2604/100,标准!E$74:F$94,2,TRUE)),IF(F2604="女",VLOOKUP(O2604/100,标准!E$39:F$59,2,TRUE),VLOOKUP(O2604/100,标准!E$3:F$23,2,TRUE)))</f>
        <v>0</v>
      </c>
      <c r="Q2604" s="81"/>
      <c r="R2604" s="71">
        <f>IF(Q2604=0,0,IF(A2604&lt;43,IF(F2604="女",IF(Q2604="",0,VLOOKUP(Q2604,标准!I$108:J$138,2,TRUE)),IF(Q2604="",0,VLOOKUP(Q2604,标准!I$74:J$104,2,TRUE))),IF(F2604="女",IF(Q2604="",0,VLOOKUP(Q2604,标准!I$39:J$69,2,TRUE)),IF(Q2604="",0,VLOOKUP(Q2604,标准!I$3:J$33,2,TRUE)))))</f>
        <v>0</v>
      </c>
      <c r="S2604" s="76"/>
      <c r="T2604" s="71">
        <f>IF(A2604&lt;43,IF(F2604="女",VLOOKUP(S2604,标准!G$108:H$138,2,TRUE),VLOOKUP(S2604,标准!G$74:H$99,2,TRUE)),IF(F2604="女",VLOOKUP(S2604,标准!G$39:H$69,2,TRUE),VLOOKUP(S2604,标准!G$3:H$28,2,TRUE)))</f>
        <v>0</v>
      </c>
      <c r="U2604" s="88"/>
      <c r="V2604" s="71">
        <f>IF(U2604=0,0,IF(A2604&lt;43,IF(F2604="女",IF(U2604="",0,VLOOKUP(U2604,标准!A$108:B$128,2,TRUE)),IF(U2604="",0,VLOOKUP(U2604,标准!A$74:B$94,2,TRUE))),IF(F2604="女",IF(U2604="",0,VLOOKUP(U2604,标准!A$39:B$59,2,TRUE)),IF(U2604="",0,VLOOKUP(U2604,标准!A$3:B$23,2,TRUE)))))</f>
        <v>0</v>
      </c>
      <c r="W2604" s="86">
        <v>60</v>
      </c>
      <c r="X2604" s="87"/>
      <c r="Y2604" s="87"/>
      <c r="Z2604" s="91"/>
      <c r="AA2604" s="97" t="s">
        <v>108</v>
      </c>
    </row>
    <row r="2605" customHeight="1" spans="1:27">
      <c r="A2605" s="62">
        <v>40</v>
      </c>
      <c r="B2605" s="63">
        <v>2604</v>
      </c>
      <c r="C2605" s="154" t="s">
        <v>5289</v>
      </c>
      <c r="D2605" s="154" t="s">
        <v>5218</v>
      </c>
      <c r="E2605" s="154" t="s">
        <v>4835</v>
      </c>
      <c r="F2605" s="154" t="s">
        <v>34</v>
      </c>
      <c r="G2605" s="155" t="s">
        <v>5290</v>
      </c>
      <c r="H2605" s="68">
        <v>162</v>
      </c>
      <c r="I2605" s="68">
        <v>74.1</v>
      </c>
      <c r="J2605" s="71">
        <f>IF(F2605="女",IF(H2605=0,0,VLOOKUP(I2605/(H2605*H2605/10000),标准!M$108:N$112,2,TRUE)),IF(H2605=0,0,VLOOKUP(I2605/(H2605*H2605/10000),标准!M$74:N$78,2,TRUE)))</f>
        <v>60</v>
      </c>
      <c r="K2605" s="72">
        <v>2450</v>
      </c>
      <c r="L2605" s="71">
        <f>IF(A2605&lt;43,IF(F2605="女",VLOOKUP(K2605,标准!K$108:L$128,2,TRUE),VLOOKUP(K2605,标准!K$74:L$94,2,TRUE)),IF(F2605="女",VLOOKUP(K2605,标准!K$39:L$59,2,TRUE),VLOOKUP(K2605,标准!K$3:L$23,2,TRUE)))</f>
        <v>68</v>
      </c>
      <c r="M2605" s="68">
        <v>13</v>
      </c>
      <c r="N2605" s="71">
        <f>IF(M2605="",0,IF(A2605&lt;43,IF(F2605="女",VLOOKUP(M2605,标准!C$108:D$128,2,TRUE),VLOOKUP(M2605,标准!C$74:D$94,2,TRUE)),IF(F2605="女",VLOOKUP(M2605,标准!C$39:D$59,2,TRUE),VLOOKUP(M2605,标准!C$3:D$23,2,TRUE))))</f>
        <v>70</v>
      </c>
      <c r="O2605" s="76"/>
      <c r="P2605" s="71">
        <f>IF(A2605&lt;43,IF(F2605="女",VLOOKUP(O2605/100,标准!E$108:F$128,2,TRUE),VLOOKUP(O2605/100,标准!E$74:F$94,2,TRUE)),IF(F2605="女",VLOOKUP(O2605/100,标准!E$39:F$59,2,TRUE),VLOOKUP(O2605/100,标准!E$3:F$23,2,TRUE)))</f>
        <v>0</v>
      </c>
      <c r="Q2605" s="81"/>
      <c r="R2605" s="71">
        <f>IF(Q2605=0,0,IF(A2605&lt;43,IF(F2605="女",IF(Q2605="",0,VLOOKUP(Q2605,标准!I$108:J$138,2,TRUE)),IF(Q2605="",0,VLOOKUP(Q2605,标准!I$74:J$104,2,TRUE))),IF(F2605="女",IF(Q2605="",0,VLOOKUP(Q2605,标准!I$39:J$69,2,TRUE)),IF(Q2605="",0,VLOOKUP(Q2605,标准!I$3:J$33,2,TRUE)))))</f>
        <v>0</v>
      </c>
      <c r="S2605" s="76"/>
      <c r="T2605" s="71">
        <f>IF(A2605&lt;43,IF(F2605="女",VLOOKUP(S2605,标准!G$108:H$138,2,TRUE),VLOOKUP(S2605,标准!G$74:H$99,2,TRUE)),IF(F2605="女",VLOOKUP(S2605,标准!G$39:H$69,2,TRUE),VLOOKUP(S2605,标准!G$3:H$28,2,TRUE)))</f>
        <v>0</v>
      </c>
      <c r="U2605" s="88"/>
      <c r="V2605" s="71">
        <f>IF(U2605=0,0,IF(A2605&lt;43,IF(F2605="女",IF(U2605="",0,VLOOKUP(U2605,标准!A$108:B$128,2,TRUE)),IF(U2605="",0,VLOOKUP(U2605,标准!A$74:B$94,2,TRUE))),IF(F2605="女",IF(U2605="",0,VLOOKUP(U2605,标准!A$39:B$59,2,TRUE)),IF(U2605="",0,VLOOKUP(U2605,标准!A$3:B$23,2,TRUE)))))</f>
        <v>0</v>
      </c>
      <c r="W2605" s="86">
        <f t="shared" si="40"/>
        <v>26.2</v>
      </c>
      <c r="X2605" s="87">
        <v>4.8</v>
      </c>
      <c r="Y2605" s="87">
        <v>4.8</v>
      </c>
      <c r="Z2605" s="91"/>
      <c r="AA2605" s="97" t="s">
        <v>407</v>
      </c>
    </row>
    <row r="2606" customHeight="1" spans="1:27">
      <c r="A2606" s="62">
        <v>40</v>
      </c>
      <c r="B2606" s="63">
        <v>2605</v>
      </c>
      <c r="C2606" s="154" t="s">
        <v>5291</v>
      </c>
      <c r="D2606" s="154" t="s">
        <v>5218</v>
      </c>
      <c r="E2606" s="154" t="s">
        <v>4835</v>
      </c>
      <c r="F2606" s="154" t="s">
        <v>34</v>
      </c>
      <c r="G2606" s="155" t="s">
        <v>5292</v>
      </c>
      <c r="H2606" s="68">
        <v>158.5</v>
      </c>
      <c r="I2606" s="68">
        <v>54.2</v>
      </c>
      <c r="J2606" s="71">
        <f>IF(F2606="女",IF(H2606=0,0,VLOOKUP(I2606/(H2606*H2606/10000),标准!M$108:N$112,2,TRUE)),IF(H2606=0,0,VLOOKUP(I2606/(H2606*H2606/10000),标准!M$74:N$78,2,TRUE)))</f>
        <v>100</v>
      </c>
      <c r="K2606" s="72">
        <v>3445</v>
      </c>
      <c r="L2606" s="71">
        <f>IF(A2606&lt;43,IF(F2606="女",VLOOKUP(K2606,标准!K$108:L$128,2,TRUE),VLOOKUP(K2606,标准!K$74:L$94,2,TRUE)),IF(F2606="女",VLOOKUP(K2606,标准!K$39:L$59,2,TRUE),VLOOKUP(K2606,标准!K$3:L$23,2,TRUE)))</f>
        <v>100</v>
      </c>
      <c r="M2606" s="68">
        <v>14</v>
      </c>
      <c r="N2606" s="71">
        <f>IF(M2606="",0,IF(A2606&lt;43,IF(F2606="女",VLOOKUP(M2606,标准!C$108:D$128,2,TRUE),VLOOKUP(M2606,标准!C$74:D$94,2,TRUE)),IF(F2606="女",VLOOKUP(M2606,标准!C$39:D$59,2,TRUE),VLOOKUP(M2606,标准!C$3:D$23,2,TRUE))))</f>
        <v>72</v>
      </c>
      <c r="O2606" s="76">
        <v>205</v>
      </c>
      <c r="P2606" s="71">
        <f>IF(A2606&lt;43,IF(F2606="女",VLOOKUP(O2606/100,标准!E$108:F$128,2,TRUE),VLOOKUP(O2606/100,标准!E$74:F$94,2,TRUE)),IF(F2606="女",VLOOKUP(O2606/100,标准!E$39:F$59,2,TRUE),VLOOKUP(O2606/100,标准!E$3:F$23,2,TRUE)))</f>
        <v>95</v>
      </c>
      <c r="Q2606" s="81">
        <v>4.15</v>
      </c>
      <c r="R2606" s="71">
        <f>IF(Q2606=0,0,IF(A2606&lt;43,IF(F2606="女",IF(Q2606="",0,VLOOKUP(Q2606,标准!I$108:J$138,2,TRUE)),IF(Q2606="",0,VLOOKUP(Q2606,标准!I$74:J$104,2,TRUE))),IF(F2606="女",IF(Q2606="",0,VLOOKUP(Q2606,标准!I$39:J$69,2,TRUE)),IF(Q2606="",0,VLOOKUP(Q2606,标准!I$3:J$33,2,TRUE)))))</f>
        <v>66</v>
      </c>
      <c r="S2606" s="76">
        <v>39</v>
      </c>
      <c r="T2606" s="71">
        <f>IF(A2606&lt;43,IF(F2606="女",VLOOKUP(S2606,标准!G$108:H$138,2,TRUE),VLOOKUP(S2606,标准!G$74:H$99,2,TRUE)),IF(F2606="女",VLOOKUP(S2606,标准!G$39:H$69,2,TRUE),VLOOKUP(S2606,标准!G$3:H$28,2,TRUE)))</f>
        <v>72</v>
      </c>
      <c r="U2606" s="88">
        <v>8.2</v>
      </c>
      <c r="V2606" s="71">
        <f>IF(U2606=0,0,IF(A2606&lt;43,IF(F2606="女",IF(U2606="",0,VLOOKUP(U2606,标准!A$108:B$128,2,TRUE)),IF(U2606="",0,VLOOKUP(U2606,标准!A$74:B$94,2,TRUE))),IF(F2606="女",IF(U2606="",0,VLOOKUP(U2606,标准!A$39:B$59,2,TRUE)),IF(U2606="",0,VLOOKUP(U2606,标准!A$3:B$23,2,TRUE)))))</f>
        <v>80</v>
      </c>
      <c r="W2606" s="86">
        <f t="shared" si="40"/>
        <v>83.1</v>
      </c>
      <c r="X2606" s="87">
        <v>4.1</v>
      </c>
      <c r="Y2606" s="87">
        <v>4.5</v>
      </c>
      <c r="Z2606" s="91"/>
      <c r="AA2606" s="97"/>
    </row>
    <row r="2607" customHeight="1" spans="1:27">
      <c r="A2607" s="62">
        <v>40</v>
      </c>
      <c r="B2607" s="63">
        <v>2606</v>
      </c>
      <c r="C2607" s="154" t="s">
        <v>5293</v>
      </c>
      <c r="D2607" s="154" t="s">
        <v>5218</v>
      </c>
      <c r="E2607" s="154" t="s">
        <v>4835</v>
      </c>
      <c r="F2607" s="154" t="s">
        <v>34</v>
      </c>
      <c r="G2607" s="155" t="s">
        <v>5294</v>
      </c>
      <c r="H2607" s="68">
        <v>152</v>
      </c>
      <c r="I2607" s="68">
        <v>47.7</v>
      </c>
      <c r="J2607" s="71">
        <f>IF(F2607="女",IF(H2607=0,0,VLOOKUP(I2607/(H2607*H2607/10000),标准!M$108:N$112,2,TRUE)),IF(H2607=0,0,VLOOKUP(I2607/(H2607*H2607/10000),标准!M$74:N$78,2,TRUE)))</f>
        <v>100</v>
      </c>
      <c r="K2607" s="72">
        <v>2675</v>
      </c>
      <c r="L2607" s="71">
        <f>IF(A2607&lt;43,IF(F2607="女",VLOOKUP(K2607,标准!K$108:L$128,2,TRUE),VLOOKUP(K2607,标准!K$74:L$94,2,TRUE)),IF(F2607="女",VLOOKUP(K2607,标准!K$39:L$59,2,TRUE),VLOOKUP(K2607,标准!K$3:L$23,2,TRUE)))</f>
        <v>72</v>
      </c>
      <c r="M2607" s="68">
        <v>19</v>
      </c>
      <c r="N2607" s="71">
        <f>IF(M2607="",0,IF(A2607&lt;43,IF(F2607="女",VLOOKUP(M2607,标准!C$108:D$128,2,TRUE),VLOOKUP(M2607,标准!C$74:D$94,2,TRUE)),IF(F2607="女",VLOOKUP(M2607,标准!C$39:D$59,2,TRUE),VLOOKUP(M2607,标准!C$3:D$23,2,TRUE))))</f>
        <v>80</v>
      </c>
      <c r="O2607" s="76">
        <v>150</v>
      </c>
      <c r="P2607" s="71">
        <f>IF(A2607&lt;43,IF(F2607="女",VLOOKUP(O2607/100,标准!E$108:F$128,2,TRUE),VLOOKUP(O2607/100,标准!E$74:F$94,2,TRUE)),IF(F2607="女",VLOOKUP(O2607/100,标准!E$39:F$59,2,TRUE),VLOOKUP(O2607/100,标准!E$3:F$23,2,TRUE)))</f>
        <v>50</v>
      </c>
      <c r="Q2607" s="81">
        <v>4.36</v>
      </c>
      <c r="R2607" s="71">
        <f>IF(Q2607=0,0,IF(A2607&lt;43,IF(F2607="女",IF(Q2607="",0,VLOOKUP(Q2607,标准!I$108:J$138,2,TRUE)),IF(Q2607="",0,VLOOKUP(Q2607,标准!I$74:J$104,2,TRUE))),IF(F2607="女",IF(Q2607="",0,VLOOKUP(Q2607,标准!I$39:J$69,2,TRUE)),IF(Q2607="",0,VLOOKUP(Q2607,标准!I$3:J$33,2,TRUE)))))</f>
        <v>50</v>
      </c>
      <c r="S2607" s="76">
        <v>31</v>
      </c>
      <c r="T2607" s="71">
        <f>IF(A2607&lt;43,IF(F2607="女",VLOOKUP(S2607,标准!G$108:H$138,2,TRUE),VLOOKUP(S2607,标准!G$74:H$99,2,TRUE)),IF(F2607="女",VLOOKUP(S2607,标准!G$39:H$69,2,TRUE),VLOOKUP(S2607,标准!G$3:H$28,2,TRUE)))</f>
        <v>64</v>
      </c>
      <c r="U2607" s="88">
        <v>9.9</v>
      </c>
      <c r="V2607" s="71">
        <f>IF(U2607=0,0,IF(A2607&lt;43,IF(F2607="女",IF(U2607="",0,VLOOKUP(U2607,标准!A$108:B$128,2,TRUE)),IF(U2607="",0,VLOOKUP(U2607,标准!A$74:B$94,2,TRUE))),IF(F2607="女",IF(U2607="",0,VLOOKUP(U2607,标准!A$39:B$59,2,TRUE)),IF(U2607="",0,VLOOKUP(U2607,标准!A$3:B$23,2,TRUE)))))</f>
        <v>64</v>
      </c>
      <c r="W2607" s="86">
        <f t="shared" si="40"/>
        <v>68</v>
      </c>
      <c r="X2607" s="87">
        <v>4.8</v>
      </c>
      <c r="Y2607" s="87">
        <v>4.7</v>
      </c>
      <c r="Z2607" s="91"/>
      <c r="AA2607" s="97" t="s">
        <v>407</v>
      </c>
    </row>
    <row r="2608" customHeight="1" spans="1:27">
      <c r="A2608" s="62">
        <v>40</v>
      </c>
      <c r="B2608" s="63">
        <v>2607</v>
      </c>
      <c r="C2608" s="154" t="s">
        <v>5295</v>
      </c>
      <c r="D2608" s="154" t="s">
        <v>5218</v>
      </c>
      <c r="E2608" s="154" t="s">
        <v>4835</v>
      </c>
      <c r="F2608" s="154" t="s">
        <v>34</v>
      </c>
      <c r="G2608" s="155" t="s">
        <v>5296</v>
      </c>
      <c r="H2608" s="68">
        <v>157</v>
      </c>
      <c r="I2608" s="68">
        <v>44</v>
      </c>
      <c r="J2608" s="71">
        <f>IF(F2608="女",IF(H2608=0,0,VLOOKUP(I2608/(H2608*H2608/10000),标准!M$108:N$112,2,TRUE)),IF(H2608=0,0,VLOOKUP(I2608/(H2608*H2608/10000),标准!M$74:N$78,2,TRUE)))</f>
        <v>100</v>
      </c>
      <c r="K2608" s="72">
        <v>2670</v>
      </c>
      <c r="L2608" s="71">
        <f>IF(A2608&lt;43,IF(F2608="女",VLOOKUP(K2608,标准!K$108:L$128,2,TRUE),VLOOKUP(K2608,标准!K$74:L$94,2,TRUE)),IF(F2608="女",VLOOKUP(K2608,标准!K$39:L$59,2,TRUE),VLOOKUP(K2608,标准!K$3:L$23,2,TRUE)))</f>
        <v>72</v>
      </c>
      <c r="M2608" s="68">
        <v>17</v>
      </c>
      <c r="N2608" s="71">
        <f>IF(M2608="",0,IF(A2608&lt;43,IF(F2608="女",VLOOKUP(M2608,标准!C$108:D$128,2,TRUE),VLOOKUP(M2608,标准!C$74:D$94,2,TRUE)),IF(F2608="女",VLOOKUP(M2608,标准!C$39:D$59,2,TRUE),VLOOKUP(M2608,标准!C$3:D$23,2,TRUE))))</f>
        <v>76</v>
      </c>
      <c r="O2608" s="76">
        <v>182</v>
      </c>
      <c r="P2608" s="71">
        <f>IF(A2608&lt;43,IF(F2608="女",VLOOKUP(O2608/100,标准!E$108:F$128,2,TRUE),VLOOKUP(O2608/100,标准!E$74:F$94,2,TRUE)),IF(F2608="女",VLOOKUP(O2608/100,标准!E$39:F$59,2,TRUE),VLOOKUP(O2608/100,标准!E$3:F$23,2,TRUE)))</f>
        <v>80</v>
      </c>
      <c r="Q2608" s="81">
        <v>4.5</v>
      </c>
      <c r="R2608" s="71">
        <f>IF(Q2608=0,0,IF(A2608&lt;43,IF(F2608="女",IF(Q2608="",0,VLOOKUP(Q2608,标准!I$108:J$138,2,TRUE)),IF(Q2608="",0,VLOOKUP(Q2608,标准!I$74:J$104,2,TRUE))),IF(F2608="女",IF(Q2608="",0,VLOOKUP(Q2608,标准!I$39:J$69,2,TRUE)),IF(Q2608="",0,VLOOKUP(Q2608,标准!I$3:J$33,2,TRUE)))))</f>
        <v>40</v>
      </c>
      <c r="S2608" s="76">
        <v>31</v>
      </c>
      <c r="T2608" s="71">
        <f>IF(A2608&lt;43,IF(F2608="女",VLOOKUP(S2608,标准!G$108:H$138,2,TRUE),VLOOKUP(S2608,标准!G$74:H$99,2,TRUE)),IF(F2608="女",VLOOKUP(S2608,标准!G$39:H$69,2,TRUE),VLOOKUP(S2608,标准!G$3:H$28,2,TRUE)))</f>
        <v>64</v>
      </c>
      <c r="U2608" s="88">
        <v>8.9</v>
      </c>
      <c r="V2608" s="71">
        <f>IF(U2608=0,0,IF(A2608&lt;43,IF(F2608="女",IF(U2608="",0,VLOOKUP(U2608,标准!A$108:B$128,2,TRUE)),IF(U2608="",0,VLOOKUP(U2608,标准!A$74:B$94,2,TRUE))),IF(F2608="女",IF(U2608="",0,VLOOKUP(U2608,标准!A$39:B$59,2,TRUE)),IF(U2608="",0,VLOOKUP(U2608,标准!A$3:B$23,2,TRUE)))))</f>
        <v>74</v>
      </c>
      <c r="W2608" s="86">
        <f t="shared" si="40"/>
        <v>70.6</v>
      </c>
      <c r="X2608" s="87">
        <v>3.9</v>
      </c>
      <c r="Y2608" s="87">
        <v>3.8</v>
      </c>
      <c r="Z2608" s="91"/>
      <c r="AA2608" s="92"/>
    </row>
    <row r="2609" customHeight="1" spans="1:27">
      <c r="A2609" s="62">
        <v>40</v>
      </c>
      <c r="B2609" s="63">
        <v>2608</v>
      </c>
      <c r="C2609" s="154" t="s">
        <v>5297</v>
      </c>
      <c r="D2609" s="154" t="s">
        <v>5218</v>
      </c>
      <c r="E2609" s="154" t="s">
        <v>4835</v>
      </c>
      <c r="F2609" s="154" t="s">
        <v>34</v>
      </c>
      <c r="G2609" s="155" t="s">
        <v>5298</v>
      </c>
      <c r="H2609" s="68">
        <v>151.6</v>
      </c>
      <c r="I2609" s="68">
        <v>53.4</v>
      </c>
      <c r="J2609" s="71">
        <f>IF(F2609="女",IF(H2609=0,0,VLOOKUP(I2609/(H2609*H2609/10000),标准!M$108:N$112,2,TRUE)),IF(H2609=0,0,VLOOKUP(I2609/(H2609*H2609/10000),标准!M$74:N$78,2,TRUE)))</f>
        <v>100</v>
      </c>
      <c r="K2609" s="72">
        <v>3356</v>
      </c>
      <c r="L2609" s="71">
        <f>IF(A2609&lt;43,IF(F2609="女",VLOOKUP(K2609,标准!K$108:L$128,2,TRUE),VLOOKUP(K2609,标准!K$74:L$94,2,TRUE)),IF(F2609="女",VLOOKUP(K2609,标准!K$39:L$59,2,TRUE),VLOOKUP(K2609,标准!K$3:L$23,2,TRUE)))</f>
        <v>95</v>
      </c>
      <c r="M2609" s="68">
        <v>3</v>
      </c>
      <c r="N2609" s="71">
        <f>IF(M2609="",0,IF(A2609&lt;43,IF(F2609="女",VLOOKUP(M2609,标准!C$108:D$128,2,TRUE),VLOOKUP(M2609,标准!C$74:D$94,2,TRUE)),IF(F2609="女",VLOOKUP(M2609,标准!C$39:D$59,2,TRUE),VLOOKUP(M2609,标准!C$3:D$23,2,TRUE))))</f>
        <v>20</v>
      </c>
      <c r="O2609" s="76">
        <v>184</v>
      </c>
      <c r="P2609" s="71">
        <f>IF(A2609&lt;43,IF(F2609="女",VLOOKUP(O2609/100,标准!E$108:F$128,2,TRUE),VLOOKUP(O2609/100,标准!E$74:F$94,2,TRUE)),IF(F2609="女",VLOOKUP(O2609/100,标准!E$39:F$59,2,TRUE),VLOOKUP(O2609/100,标准!E$3:F$23,2,TRUE)))</f>
        <v>80</v>
      </c>
      <c r="Q2609" s="81">
        <v>4.12</v>
      </c>
      <c r="R2609" s="71">
        <f>IF(Q2609=0,0,IF(A2609&lt;43,IF(F2609="女",IF(Q2609="",0,VLOOKUP(Q2609,标准!I$108:J$138,2,TRUE)),IF(Q2609="",0,VLOOKUP(Q2609,标准!I$74:J$104,2,TRUE))),IF(F2609="女",IF(Q2609="",0,VLOOKUP(Q2609,标准!I$39:J$69,2,TRUE)),IF(Q2609="",0,VLOOKUP(Q2609,标准!I$3:J$33,2,TRUE)))))</f>
        <v>68</v>
      </c>
      <c r="S2609" s="76">
        <v>47</v>
      </c>
      <c r="T2609" s="71">
        <f>IF(A2609&lt;43,IF(F2609="女",VLOOKUP(S2609,标准!G$108:H$138,2,TRUE),VLOOKUP(S2609,标准!G$74:H$99,2,TRUE)),IF(F2609="女",VLOOKUP(S2609,标准!G$39:H$69,2,TRUE),VLOOKUP(S2609,标准!G$3:H$28,2,TRUE)))</f>
        <v>80</v>
      </c>
      <c r="U2609" s="88">
        <v>8.2</v>
      </c>
      <c r="V2609" s="71">
        <f>IF(U2609=0,0,IF(A2609&lt;43,IF(F2609="女",IF(U2609="",0,VLOOKUP(U2609,标准!A$108:B$128,2,TRUE)),IF(U2609="",0,VLOOKUP(U2609,标准!A$74:B$94,2,TRUE))),IF(F2609="女",IF(U2609="",0,VLOOKUP(U2609,标准!A$39:B$59,2,TRUE)),IF(U2609="",0,VLOOKUP(U2609,标准!A$3:B$23,2,TRUE)))))</f>
        <v>80</v>
      </c>
      <c r="W2609" s="86">
        <f t="shared" si="40"/>
        <v>76.85</v>
      </c>
      <c r="X2609" s="87">
        <v>4.2</v>
      </c>
      <c r="Y2609" s="87">
        <v>3.7</v>
      </c>
      <c r="Z2609" s="91"/>
      <c r="AA2609" s="92"/>
    </row>
    <row r="2610" customHeight="1" spans="1:27">
      <c r="A2610" s="62">
        <v>40</v>
      </c>
      <c r="B2610" s="63">
        <v>2609</v>
      </c>
      <c r="C2610" s="154" t="s">
        <v>5299</v>
      </c>
      <c r="D2610" s="154" t="s">
        <v>5218</v>
      </c>
      <c r="E2610" s="154" t="s">
        <v>4835</v>
      </c>
      <c r="F2610" s="154" t="s">
        <v>34</v>
      </c>
      <c r="G2610" s="155" t="s">
        <v>5300</v>
      </c>
      <c r="H2610" s="68">
        <v>169</v>
      </c>
      <c r="I2610" s="68">
        <v>51.3</v>
      </c>
      <c r="J2610" s="71">
        <f>IF(F2610="女",IF(H2610=0,0,VLOOKUP(I2610/(H2610*H2610/10000),标准!M$108:N$112,2,TRUE)),IF(H2610=0,0,VLOOKUP(I2610/(H2610*H2610/10000),标准!M$74:N$78,2,TRUE)))</f>
        <v>100</v>
      </c>
      <c r="K2610" s="72">
        <v>3289</v>
      </c>
      <c r="L2610" s="71">
        <f>IF(A2610&lt;43,IF(F2610="女",VLOOKUP(K2610,标准!K$108:L$128,2,TRUE),VLOOKUP(K2610,标准!K$74:L$94,2,TRUE)),IF(F2610="女",VLOOKUP(K2610,标准!K$39:L$59,2,TRUE),VLOOKUP(K2610,标准!K$3:L$23,2,TRUE)))</f>
        <v>85</v>
      </c>
      <c r="M2610" s="68">
        <v>9</v>
      </c>
      <c r="N2610" s="71">
        <f>IF(M2610="",0,IF(A2610&lt;43,IF(F2610="女",VLOOKUP(M2610,标准!C$108:D$128,2,TRUE),VLOOKUP(M2610,标准!C$74:D$94,2,TRUE)),IF(F2610="女",VLOOKUP(M2610,标准!C$39:D$59,2,TRUE),VLOOKUP(M2610,标准!C$3:D$23,2,TRUE))))</f>
        <v>64</v>
      </c>
      <c r="O2610" s="76">
        <v>169</v>
      </c>
      <c r="P2610" s="71">
        <f>IF(A2610&lt;43,IF(F2610="女",VLOOKUP(O2610/100,标准!E$108:F$128,2,TRUE),VLOOKUP(O2610/100,标准!E$74:F$94,2,TRUE)),IF(F2610="女",VLOOKUP(O2610/100,标准!E$39:F$59,2,TRUE),VLOOKUP(O2610/100,标准!E$3:F$23,2,TRUE)))</f>
        <v>72</v>
      </c>
      <c r="Q2610" s="81">
        <v>4.4</v>
      </c>
      <c r="R2610" s="71">
        <f>IF(Q2610=0,0,IF(A2610&lt;43,IF(F2610="女",IF(Q2610="",0,VLOOKUP(Q2610,标准!I$108:J$138,2,TRUE)),IF(Q2610="",0,VLOOKUP(Q2610,标准!I$74:J$104,2,TRUE))),IF(F2610="女",IF(Q2610="",0,VLOOKUP(Q2610,标准!I$39:J$69,2,TRUE)),IF(Q2610="",0,VLOOKUP(Q2610,标准!I$3:J$33,2,TRUE)))))</f>
        <v>50</v>
      </c>
      <c r="S2610" s="76">
        <v>31</v>
      </c>
      <c r="T2610" s="71">
        <f>IF(A2610&lt;43,IF(F2610="女",VLOOKUP(S2610,标准!G$108:H$138,2,TRUE),VLOOKUP(S2610,标准!G$74:H$99,2,TRUE)),IF(F2610="女",VLOOKUP(S2610,标准!G$39:H$69,2,TRUE),VLOOKUP(S2610,标准!G$3:H$28,2,TRUE)))</f>
        <v>64</v>
      </c>
      <c r="U2610" s="88">
        <v>9.2</v>
      </c>
      <c r="V2610" s="71">
        <f>IF(U2610=0,0,IF(A2610&lt;43,IF(F2610="女",IF(U2610="",0,VLOOKUP(U2610,标准!A$108:B$128,2,TRUE)),IF(U2610="",0,VLOOKUP(U2610,标准!A$74:B$94,2,TRUE))),IF(F2610="女",IF(U2610="",0,VLOOKUP(U2610,标准!A$39:B$59,2,TRUE)),IF(U2610="",0,VLOOKUP(U2610,标准!A$3:B$23,2,TRUE)))))</f>
        <v>70</v>
      </c>
      <c r="W2610" s="86">
        <f t="shared" si="40"/>
        <v>71.75</v>
      </c>
      <c r="X2610" s="87">
        <v>5</v>
      </c>
      <c r="Y2610" s="87">
        <v>4.8</v>
      </c>
      <c r="Z2610" s="91"/>
      <c r="AA2610" s="92"/>
    </row>
    <row r="2611" customHeight="1" spans="1:27">
      <c r="A2611" s="62">
        <v>40</v>
      </c>
      <c r="B2611" s="63">
        <v>2610</v>
      </c>
      <c r="C2611" s="154" t="s">
        <v>5301</v>
      </c>
      <c r="D2611" s="154" t="s">
        <v>5218</v>
      </c>
      <c r="E2611" s="154" t="s">
        <v>4835</v>
      </c>
      <c r="F2611" s="154" t="s">
        <v>34</v>
      </c>
      <c r="G2611" s="155" t="s">
        <v>5302</v>
      </c>
      <c r="H2611" s="68">
        <v>154.7</v>
      </c>
      <c r="I2611" s="68">
        <v>43.9</v>
      </c>
      <c r="J2611" s="71">
        <f>IF(F2611="女",IF(H2611=0,0,VLOOKUP(I2611/(H2611*H2611/10000),标准!M$108:N$112,2,TRUE)),IF(H2611=0,0,VLOOKUP(I2611/(H2611*H2611/10000),标准!M$74:N$78,2,TRUE)))</f>
        <v>100</v>
      </c>
      <c r="K2611" s="72">
        <v>3261</v>
      </c>
      <c r="L2611" s="71">
        <f>IF(A2611&lt;43,IF(F2611="女",VLOOKUP(K2611,标准!K$108:L$128,2,TRUE),VLOOKUP(K2611,标准!K$74:L$94,2,TRUE)),IF(F2611="女",VLOOKUP(K2611,标准!K$39:L$59,2,TRUE),VLOOKUP(K2611,标准!K$3:L$23,2,TRUE)))</f>
        <v>85</v>
      </c>
      <c r="M2611" s="68">
        <v>20</v>
      </c>
      <c r="N2611" s="71">
        <f>IF(M2611="",0,IF(A2611&lt;43,IF(F2611="女",VLOOKUP(M2611,标准!C$108:D$128,2,TRUE),VLOOKUP(M2611,标准!C$74:D$94,2,TRUE)),IF(F2611="女",VLOOKUP(M2611,标准!C$39:D$59,2,TRUE),VLOOKUP(M2611,标准!C$3:D$23,2,TRUE))))</f>
        <v>80</v>
      </c>
      <c r="O2611" s="76">
        <v>168</v>
      </c>
      <c r="P2611" s="71">
        <f>IF(A2611&lt;43,IF(F2611="女",VLOOKUP(O2611/100,标准!E$108:F$128,2,TRUE),VLOOKUP(O2611/100,标准!E$74:F$94,2,TRUE)),IF(F2611="女",VLOOKUP(O2611/100,标准!E$39:F$59,2,TRUE),VLOOKUP(O2611/100,标准!E$3:F$23,2,TRUE)))</f>
        <v>70</v>
      </c>
      <c r="Q2611" s="81">
        <v>4.48</v>
      </c>
      <c r="R2611" s="71">
        <f>IF(Q2611=0,0,IF(A2611&lt;43,IF(F2611="女",IF(Q2611="",0,VLOOKUP(Q2611,标准!I$108:J$138,2,TRUE)),IF(Q2611="",0,VLOOKUP(Q2611,标准!I$74:J$104,2,TRUE))),IF(F2611="女",IF(Q2611="",0,VLOOKUP(Q2611,标准!I$39:J$69,2,TRUE)),IF(Q2611="",0,VLOOKUP(Q2611,标准!I$3:J$33,2,TRUE)))))</f>
        <v>40</v>
      </c>
      <c r="S2611" s="76">
        <v>35</v>
      </c>
      <c r="T2611" s="71">
        <f>IF(A2611&lt;43,IF(F2611="女",VLOOKUP(S2611,标准!G$108:H$138,2,TRUE),VLOOKUP(S2611,标准!G$74:H$99,2,TRUE)),IF(F2611="女",VLOOKUP(S2611,标准!G$39:H$69,2,TRUE),VLOOKUP(S2611,标准!G$3:H$28,2,TRUE)))</f>
        <v>68</v>
      </c>
      <c r="U2611" s="88">
        <v>9.5</v>
      </c>
      <c r="V2611" s="71">
        <f>IF(U2611=0,0,IF(A2611&lt;43,IF(F2611="女",IF(U2611="",0,VLOOKUP(U2611,标准!A$108:B$128,2,TRUE)),IF(U2611="",0,VLOOKUP(U2611,标准!A$74:B$94,2,TRUE))),IF(F2611="女",IF(U2611="",0,VLOOKUP(U2611,标准!A$39:B$59,2,TRUE)),IF(U2611="",0,VLOOKUP(U2611,标准!A$3:B$23,2,TRUE)))))</f>
        <v>68</v>
      </c>
      <c r="W2611" s="86">
        <f t="shared" si="40"/>
        <v>71.15</v>
      </c>
      <c r="X2611" s="87">
        <v>4.8</v>
      </c>
      <c r="Y2611" s="87">
        <v>4.7</v>
      </c>
      <c r="Z2611" s="91"/>
      <c r="AA2611" s="92"/>
    </row>
    <row r="2612" customHeight="1" spans="1:27">
      <c r="A2612" s="62">
        <v>40</v>
      </c>
      <c r="B2612" s="63">
        <v>2611</v>
      </c>
      <c r="C2612" s="154" t="s">
        <v>5303</v>
      </c>
      <c r="D2612" s="154" t="s">
        <v>5218</v>
      </c>
      <c r="E2612" s="154" t="s">
        <v>4835</v>
      </c>
      <c r="F2612" s="154" t="s">
        <v>34</v>
      </c>
      <c r="G2612" s="155" t="s">
        <v>5304</v>
      </c>
      <c r="H2612" s="68">
        <v>162.2</v>
      </c>
      <c r="I2612" s="68">
        <v>49.1</v>
      </c>
      <c r="J2612" s="71">
        <f>IF(F2612="女",IF(H2612=0,0,VLOOKUP(I2612/(H2612*H2612/10000),标准!M$108:N$112,2,TRUE)),IF(H2612=0,0,VLOOKUP(I2612/(H2612*H2612/10000),标准!M$74:N$78,2,TRUE)))</f>
        <v>100</v>
      </c>
      <c r="K2612" s="72">
        <v>2671</v>
      </c>
      <c r="L2612" s="71">
        <f>IF(A2612&lt;43,IF(F2612="女",VLOOKUP(K2612,标准!K$108:L$128,2,TRUE),VLOOKUP(K2612,标准!K$74:L$94,2,TRUE)),IF(F2612="女",VLOOKUP(K2612,标准!K$39:L$59,2,TRUE),VLOOKUP(K2612,标准!K$3:L$23,2,TRUE)))</f>
        <v>72</v>
      </c>
      <c r="M2612" s="68">
        <v>25</v>
      </c>
      <c r="N2612" s="71">
        <f>IF(M2612="",0,IF(A2612&lt;43,IF(F2612="女",VLOOKUP(M2612,标准!C$108:D$128,2,TRUE),VLOOKUP(M2612,标准!C$74:D$94,2,TRUE)),IF(F2612="女",VLOOKUP(M2612,标准!C$39:D$59,2,TRUE),VLOOKUP(M2612,标准!C$3:D$23,2,TRUE))))</f>
        <v>95</v>
      </c>
      <c r="O2612" s="76">
        <v>172</v>
      </c>
      <c r="P2612" s="71">
        <f>IF(A2612&lt;43,IF(F2612="女",VLOOKUP(O2612/100,标准!E$108:F$128,2,TRUE),VLOOKUP(O2612/100,标准!E$74:F$94,2,TRUE)),IF(F2612="女",VLOOKUP(O2612/100,标准!E$39:F$59,2,TRUE),VLOOKUP(O2612/100,标准!E$3:F$23,2,TRUE)))</f>
        <v>74</v>
      </c>
      <c r="Q2612" s="81">
        <v>4.18</v>
      </c>
      <c r="R2612" s="71">
        <f>IF(Q2612=0,0,IF(A2612&lt;43,IF(F2612="女",IF(Q2612="",0,VLOOKUP(Q2612,标准!I$108:J$138,2,TRUE)),IF(Q2612="",0,VLOOKUP(Q2612,标准!I$74:J$104,2,TRUE))),IF(F2612="女",IF(Q2612="",0,VLOOKUP(Q2612,标准!I$39:J$69,2,TRUE)),IF(Q2612="",0,VLOOKUP(Q2612,标准!I$3:J$33,2,TRUE)))))</f>
        <v>66</v>
      </c>
      <c r="S2612" s="76">
        <v>40</v>
      </c>
      <c r="T2612" s="71">
        <f>IF(A2612&lt;43,IF(F2612="女",VLOOKUP(S2612,标准!G$108:H$138,2,TRUE),VLOOKUP(S2612,标准!G$74:H$99,2,TRUE)),IF(F2612="女",VLOOKUP(S2612,标准!G$39:H$69,2,TRUE),VLOOKUP(S2612,标准!G$3:H$28,2,TRUE)))</f>
        <v>74</v>
      </c>
      <c r="U2612" s="88">
        <v>9.1</v>
      </c>
      <c r="V2612" s="71">
        <f>IF(U2612=0,0,IF(A2612&lt;43,IF(F2612="女",IF(U2612="",0,VLOOKUP(U2612,标准!A$108:B$128,2,TRUE)),IF(U2612="",0,VLOOKUP(U2612,标准!A$74:B$94,2,TRUE))),IF(F2612="女",IF(U2612="",0,VLOOKUP(U2612,标准!A$39:B$59,2,TRUE)),IF(U2612="",0,VLOOKUP(U2612,标准!A$3:B$23,2,TRUE)))))</f>
        <v>72</v>
      </c>
      <c r="W2612" s="86">
        <f t="shared" si="40"/>
        <v>77.7</v>
      </c>
      <c r="X2612" s="87"/>
      <c r="Y2612" s="87"/>
      <c r="Z2612" s="91"/>
      <c r="AA2612" s="92"/>
    </row>
    <row r="2613" customHeight="1" spans="1:27">
      <c r="A2613" s="62">
        <v>40</v>
      </c>
      <c r="B2613" s="63">
        <v>2612</v>
      </c>
      <c r="C2613" s="154" t="s">
        <v>5305</v>
      </c>
      <c r="D2613" s="154" t="s">
        <v>5218</v>
      </c>
      <c r="E2613" s="154" t="s">
        <v>4835</v>
      </c>
      <c r="F2613" s="154" t="s">
        <v>34</v>
      </c>
      <c r="G2613" s="155" t="s">
        <v>5306</v>
      </c>
      <c r="H2613" s="68">
        <v>163</v>
      </c>
      <c r="I2613" s="68">
        <v>40.7</v>
      </c>
      <c r="J2613" s="71">
        <f>IF(F2613="女",IF(H2613=0,0,VLOOKUP(I2613/(H2613*H2613/10000),标准!M$108:N$112,2,TRUE)),IF(H2613=0,0,VLOOKUP(I2613/(H2613*H2613/10000),标准!M$74:N$78,2,TRUE)))</f>
        <v>80</v>
      </c>
      <c r="K2613" s="72">
        <v>2631</v>
      </c>
      <c r="L2613" s="71">
        <f>IF(A2613&lt;43,IF(F2613="女",VLOOKUP(K2613,标准!K$108:L$128,2,TRUE),VLOOKUP(K2613,标准!K$74:L$94,2,TRUE)),IF(F2613="女",VLOOKUP(K2613,标准!K$39:L$59,2,TRUE),VLOOKUP(K2613,标准!K$3:L$23,2,TRUE)))</f>
        <v>72</v>
      </c>
      <c r="M2613" s="68">
        <v>8.6</v>
      </c>
      <c r="N2613" s="71">
        <f>IF(M2613="",0,IF(A2613&lt;43,IF(F2613="女",VLOOKUP(M2613,标准!C$108:D$128,2,TRUE),VLOOKUP(M2613,标准!C$74:D$94,2,TRUE)),IF(F2613="女",VLOOKUP(M2613,标准!C$39:D$59,2,TRUE),VLOOKUP(M2613,标准!C$3:D$23,2,TRUE))))</f>
        <v>64</v>
      </c>
      <c r="O2613" s="76">
        <v>175</v>
      </c>
      <c r="P2613" s="71">
        <f>IF(A2613&lt;43,IF(F2613="女",VLOOKUP(O2613/100,标准!E$108:F$128,2,TRUE),VLOOKUP(O2613/100,标准!E$74:F$94,2,TRUE)),IF(F2613="女",VLOOKUP(O2613/100,标准!E$39:F$59,2,TRUE),VLOOKUP(O2613/100,标准!E$3:F$23,2,TRUE)))</f>
        <v>76</v>
      </c>
      <c r="Q2613" s="81">
        <v>4.22</v>
      </c>
      <c r="R2613" s="71">
        <f>IF(Q2613=0,0,IF(A2613&lt;43,IF(F2613="女",IF(Q2613="",0,VLOOKUP(Q2613,标准!I$108:J$138,2,TRUE)),IF(Q2613="",0,VLOOKUP(Q2613,标准!I$74:J$104,2,TRUE))),IF(F2613="女",IF(Q2613="",0,VLOOKUP(Q2613,标准!I$39:J$69,2,TRUE)),IF(Q2613="",0,VLOOKUP(Q2613,标准!I$3:J$33,2,TRUE)))))</f>
        <v>64</v>
      </c>
      <c r="S2613" s="76">
        <v>36</v>
      </c>
      <c r="T2613" s="71">
        <f>IF(A2613&lt;43,IF(F2613="女",VLOOKUP(S2613,标准!G$108:H$138,2,TRUE),VLOOKUP(S2613,标准!G$74:H$99,2,TRUE)),IF(F2613="女",VLOOKUP(S2613,标准!G$39:H$69,2,TRUE),VLOOKUP(S2613,标准!G$3:H$28,2,TRUE)))</f>
        <v>70</v>
      </c>
      <c r="U2613" s="88">
        <v>9.7</v>
      </c>
      <c r="V2613" s="71">
        <f>IF(U2613=0,0,IF(A2613&lt;43,IF(F2613="女",IF(U2613="",0,VLOOKUP(U2613,标准!A$108:B$128,2,TRUE)),IF(U2613="",0,VLOOKUP(U2613,标准!A$74:B$94,2,TRUE))),IF(F2613="女",IF(U2613="",0,VLOOKUP(U2613,标准!A$39:B$59,2,TRUE)),IF(U2613="",0,VLOOKUP(U2613,标准!A$3:B$23,2,TRUE)))))</f>
        <v>66</v>
      </c>
      <c r="W2613" s="86">
        <f t="shared" si="40"/>
        <v>69.8</v>
      </c>
      <c r="X2613" s="87">
        <v>4.8</v>
      </c>
      <c r="Y2613" s="87">
        <v>4.8</v>
      </c>
      <c r="Z2613" s="91"/>
      <c r="AA2613" s="92"/>
    </row>
    <row r="2614" customHeight="1" spans="1:27">
      <c r="A2614" s="62">
        <v>40</v>
      </c>
      <c r="B2614" s="63">
        <v>2613</v>
      </c>
      <c r="C2614" s="154" t="s">
        <v>5307</v>
      </c>
      <c r="D2614" s="154" t="s">
        <v>5218</v>
      </c>
      <c r="E2614" s="154" t="s">
        <v>4835</v>
      </c>
      <c r="F2614" s="154" t="s">
        <v>34</v>
      </c>
      <c r="G2614" s="155" t="s">
        <v>5308</v>
      </c>
      <c r="H2614" s="68">
        <v>158.4</v>
      </c>
      <c r="I2614" s="68">
        <v>50.4</v>
      </c>
      <c r="J2614" s="71">
        <f>IF(F2614="女",IF(H2614=0,0,VLOOKUP(I2614/(H2614*H2614/10000),标准!M$108:N$112,2,TRUE)),IF(H2614=0,0,VLOOKUP(I2614/(H2614*H2614/10000),标准!M$74:N$78,2,TRUE)))</f>
        <v>100</v>
      </c>
      <c r="K2614" s="72"/>
      <c r="L2614" s="71">
        <f>IF(A2614&lt;43,IF(F2614="女",VLOOKUP(K2614,标准!K$108:L$128,2,TRUE),VLOOKUP(K2614,标准!K$74:L$94,2,TRUE)),IF(F2614="女",VLOOKUP(K2614,标准!K$39:L$59,2,TRUE),VLOOKUP(K2614,标准!K$3:L$23,2,TRUE)))</f>
        <v>0</v>
      </c>
      <c r="M2614" s="68">
        <v>28</v>
      </c>
      <c r="N2614" s="71">
        <f>IF(M2614="",0,IF(A2614&lt;43,IF(F2614="女",VLOOKUP(M2614,标准!C$108:D$128,2,TRUE),VLOOKUP(M2614,标准!C$74:D$94,2,TRUE)),IF(F2614="女",VLOOKUP(M2614,标准!C$39:D$59,2,TRUE),VLOOKUP(M2614,标准!C$3:D$23,2,TRUE))))</f>
        <v>100</v>
      </c>
      <c r="O2614" s="76">
        <v>155</v>
      </c>
      <c r="P2614" s="71">
        <f>IF(A2614&lt;43,IF(F2614="女",VLOOKUP(O2614/100,标准!E$108:F$128,2,TRUE),VLOOKUP(O2614/100,标准!E$74:F$94,2,TRUE)),IF(F2614="女",VLOOKUP(O2614/100,标准!E$39:F$59,2,TRUE),VLOOKUP(O2614/100,标准!E$3:F$23,2,TRUE)))</f>
        <v>62</v>
      </c>
      <c r="Q2614" s="81">
        <v>4.22</v>
      </c>
      <c r="R2614" s="71">
        <f>IF(Q2614=0,0,IF(A2614&lt;43,IF(F2614="女",IF(Q2614="",0,VLOOKUP(Q2614,标准!I$108:J$138,2,TRUE)),IF(Q2614="",0,VLOOKUP(Q2614,标准!I$74:J$104,2,TRUE))),IF(F2614="女",IF(Q2614="",0,VLOOKUP(Q2614,标准!I$39:J$69,2,TRUE)),IF(Q2614="",0,VLOOKUP(Q2614,标准!I$3:J$33,2,TRUE)))))</f>
        <v>64</v>
      </c>
      <c r="S2614" s="76">
        <v>41</v>
      </c>
      <c r="T2614" s="71">
        <f>IF(A2614&lt;43,IF(F2614="女",VLOOKUP(S2614,标准!G$108:H$138,2,TRUE),VLOOKUP(S2614,标准!G$74:H$99,2,TRUE)),IF(F2614="女",VLOOKUP(S2614,标准!G$39:H$69,2,TRUE),VLOOKUP(S2614,标准!G$3:H$28,2,TRUE)))</f>
        <v>74</v>
      </c>
      <c r="U2614" s="88">
        <v>9.3</v>
      </c>
      <c r="V2614" s="71">
        <f>IF(U2614=0,0,IF(A2614&lt;43,IF(F2614="女",IF(U2614="",0,VLOOKUP(U2614,标准!A$108:B$128,2,TRUE)),IF(U2614="",0,VLOOKUP(U2614,标准!A$74:B$94,2,TRUE))),IF(F2614="女",IF(U2614="",0,VLOOKUP(U2614,标准!A$39:B$59,2,TRUE)),IF(U2614="",0,VLOOKUP(U2614,标准!A$3:B$23,2,TRUE)))))</f>
        <v>70</v>
      </c>
      <c r="W2614" s="86">
        <f t="shared" si="40"/>
        <v>65.4</v>
      </c>
      <c r="X2614" s="87"/>
      <c r="Y2614" s="87"/>
      <c r="Z2614" s="91"/>
      <c r="AA2614" s="92"/>
    </row>
    <row r="2615" customHeight="1" spans="1:27">
      <c r="A2615" s="62">
        <v>40</v>
      </c>
      <c r="B2615" s="63">
        <v>2614</v>
      </c>
      <c r="C2615" s="154" t="s">
        <v>5309</v>
      </c>
      <c r="D2615" s="154" t="s">
        <v>5218</v>
      </c>
      <c r="E2615" s="154" t="s">
        <v>4835</v>
      </c>
      <c r="F2615" s="154" t="s">
        <v>34</v>
      </c>
      <c r="G2615" s="155" t="s">
        <v>5310</v>
      </c>
      <c r="H2615" s="68">
        <v>162.9</v>
      </c>
      <c r="I2615" s="68">
        <v>74.8</v>
      </c>
      <c r="J2615" s="71">
        <f>IF(F2615="女",IF(H2615=0,0,VLOOKUP(I2615/(H2615*H2615/10000),标准!M$108:N$112,2,TRUE)),IF(H2615=0,0,VLOOKUP(I2615/(H2615*H2615/10000),标准!M$74:N$78,2,TRUE)))</f>
        <v>60</v>
      </c>
      <c r="K2615" s="72">
        <v>3541</v>
      </c>
      <c r="L2615" s="71">
        <f>IF(A2615&lt;43,IF(F2615="女",VLOOKUP(K2615,标准!K$108:L$128,2,TRUE),VLOOKUP(K2615,标准!K$74:L$94,2,TRUE)),IF(F2615="女",VLOOKUP(K2615,标准!K$39:L$59,2,TRUE),VLOOKUP(K2615,标准!K$3:L$23,2,TRUE)))</f>
        <v>100</v>
      </c>
      <c r="M2615" s="68">
        <v>18.8</v>
      </c>
      <c r="N2615" s="71">
        <f>IF(M2615="",0,IF(A2615&lt;43,IF(F2615="女",VLOOKUP(M2615,标准!C$108:D$128,2,TRUE),VLOOKUP(M2615,标准!C$74:D$94,2,TRUE)),IF(F2615="女",VLOOKUP(M2615,标准!C$39:D$59,2,TRUE),VLOOKUP(M2615,标准!C$3:D$23,2,TRUE))))</f>
        <v>78</v>
      </c>
      <c r="O2615" s="76">
        <v>152</v>
      </c>
      <c r="P2615" s="71">
        <f>IF(A2615&lt;43,IF(F2615="女",VLOOKUP(O2615/100,标准!E$108:F$128,2,TRUE),VLOOKUP(O2615/100,标准!E$74:F$94,2,TRUE)),IF(F2615="女",VLOOKUP(O2615/100,标准!E$39:F$59,2,TRUE),VLOOKUP(O2615/100,标准!E$3:F$23,2,TRUE)))</f>
        <v>60</v>
      </c>
      <c r="Q2615" s="81">
        <v>4.21</v>
      </c>
      <c r="R2615" s="71">
        <f>IF(Q2615=0,0,IF(A2615&lt;43,IF(F2615="女",IF(Q2615="",0,VLOOKUP(Q2615,标准!I$108:J$138,2,TRUE)),IF(Q2615="",0,VLOOKUP(Q2615,标准!I$74:J$104,2,TRUE))),IF(F2615="女",IF(Q2615="",0,VLOOKUP(Q2615,标准!I$39:J$69,2,TRUE)),IF(Q2615="",0,VLOOKUP(Q2615,标准!I$3:J$33,2,TRUE)))))</f>
        <v>64</v>
      </c>
      <c r="S2615" s="76">
        <v>32</v>
      </c>
      <c r="T2615" s="71">
        <f>IF(A2615&lt;43,IF(F2615="女",VLOOKUP(S2615,标准!G$108:H$138,2,TRUE),VLOOKUP(S2615,标准!G$74:H$99,2,TRUE)),IF(F2615="女",VLOOKUP(S2615,标准!G$39:H$69,2,TRUE),VLOOKUP(S2615,标准!G$3:H$28,2,TRUE)))</f>
        <v>66</v>
      </c>
      <c r="U2615" s="88">
        <v>8.4</v>
      </c>
      <c r="V2615" s="71">
        <f>IF(U2615=0,0,IF(A2615&lt;43,IF(F2615="女",IF(U2615="",0,VLOOKUP(U2615,标准!A$108:B$128,2,TRUE)),IF(U2615="",0,VLOOKUP(U2615,标准!A$74:B$94,2,TRUE))),IF(F2615="女",IF(U2615="",0,VLOOKUP(U2615,标准!A$39:B$59,2,TRUE)),IF(U2615="",0,VLOOKUP(U2615,标准!A$3:B$23,2,TRUE)))))</f>
        <v>78</v>
      </c>
      <c r="W2615" s="86">
        <f t="shared" si="40"/>
        <v>72.8</v>
      </c>
      <c r="X2615" s="87">
        <v>4.5</v>
      </c>
      <c r="Y2615" s="87">
        <v>4.5</v>
      </c>
      <c r="Z2615" s="91"/>
      <c r="AA2615" s="92"/>
    </row>
    <row r="2616" customHeight="1" spans="1:27">
      <c r="A2616" s="62">
        <v>40</v>
      </c>
      <c r="B2616" s="63">
        <v>2615</v>
      </c>
      <c r="C2616" s="154" t="s">
        <v>5311</v>
      </c>
      <c r="D2616" s="154" t="s">
        <v>5218</v>
      </c>
      <c r="E2616" s="154" t="s">
        <v>4835</v>
      </c>
      <c r="F2616" s="154" t="s">
        <v>34</v>
      </c>
      <c r="G2616" s="155" t="s">
        <v>5312</v>
      </c>
      <c r="H2616" s="68">
        <v>157.8</v>
      </c>
      <c r="I2616" s="68">
        <v>46.5</v>
      </c>
      <c r="J2616" s="71">
        <f>IF(F2616="女",IF(H2616=0,0,VLOOKUP(I2616/(H2616*H2616/10000),标准!M$108:N$112,2,TRUE)),IF(H2616=0,0,VLOOKUP(I2616/(H2616*H2616/10000),标准!M$74:N$78,2,TRUE)))</f>
        <v>100</v>
      </c>
      <c r="K2616" s="72">
        <v>2108</v>
      </c>
      <c r="L2616" s="71">
        <f>IF(A2616&lt;43,IF(F2616="女",VLOOKUP(K2616,标准!K$108:L$128,2,TRUE),VLOOKUP(K2616,标准!K$74:L$94,2,TRUE)),IF(F2616="女",VLOOKUP(K2616,标准!K$39:L$59,2,TRUE),VLOOKUP(K2616,标准!K$3:L$23,2,TRUE)))</f>
        <v>62</v>
      </c>
      <c r="M2616" s="68">
        <v>26.5</v>
      </c>
      <c r="N2616" s="71">
        <f>IF(M2616="",0,IF(A2616&lt;43,IF(F2616="女",VLOOKUP(M2616,标准!C$108:D$128,2,TRUE),VLOOKUP(M2616,标准!C$74:D$94,2,TRUE)),IF(F2616="女",VLOOKUP(M2616,标准!C$39:D$59,2,TRUE),VLOOKUP(M2616,标准!C$3:D$23,2,TRUE))))</f>
        <v>100</v>
      </c>
      <c r="O2616" s="76">
        <v>158</v>
      </c>
      <c r="P2616" s="71">
        <f>IF(A2616&lt;43,IF(F2616="女",VLOOKUP(O2616/100,标准!E$108:F$128,2,TRUE),VLOOKUP(O2616/100,标准!E$74:F$94,2,TRUE)),IF(F2616="女",VLOOKUP(O2616/100,标准!E$39:F$59,2,TRUE),VLOOKUP(O2616/100,标准!E$3:F$23,2,TRUE)))</f>
        <v>64</v>
      </c>
      <c r="Q2616" s="81">
        <v>4.51</v>
      </c>
      <c r="R2616" s="71">
        <f>IF(Q2616=0,0,IF(A2616&lt;43,IF(F2616="女",IF(Q2616="",0,VLOOKUP(Q2616,标准!I$108:J$138,2,TRUE)),IF(Q2616="",0,VLOOKUP(Q2616,标准!I$74:J$104,2,TRUE))),IF(F2616="女",IF(Q2616="",0,VLOOKUP(Q2616,标准!I$39:J$69,2,TRUE)),IF(Q2616="",0,VLOOKUP(Q2616,标准!I$3:J$33,2,TRUE)))))</f>
        <v>40</v>
      </c>
      <c r="S2616" s="76">
        <v>47</v>
      </c>
      <c r="T2616" s="71">
        <f>IF(A2616&lt;43,IF(F2616="女",VLOOKUP(S2616,标准!G$108:H$138,2,TRUE),VLOOKUP(S2616,标准!G$74:H$99,2,TRUE)),IF(F2616="女",VLOOKUP(S2616,标准!G$39:H$69,2,TRUE),VLOOKUP(S2616,标准!G$3:H$28,2,TRUE)))</f>
        <v>80</v>
      </c>
      <c r="U2616" s="88">
        <v>9.5</v>
      </c>
      <c r="V2616" s="71">
        <f>IF(U2616=0,0,IF(A2616&lt;43,IF(F2616="女",IF(U2616="",0,VLOOKUP(U2616,标准!A$108:B$128,2,TRUE)),IF(U2616="",0,VLOOKUP(U2616,标准!A$74:B$94,2,TRUE))),IF(F2616="女",IF(U2616="",0,VLOOKUP(U2616,标准!A$39:B$59,2,TRUE)),IF(U2616="",0,VLOOKUP(U2616,标准!A$3:B$23,2,TRUE)))))</f>
        <v>68</v>
      </c>
      <c r="W2616" s="86">
        <f t="shared" si="40"/>
        <v>70.3</v>
      </c>
      <c r="X2616" s="87">
        <v>4.8</v>
      </c>
      <c r="Y2616" s="87">
        <v>4.8</v>
      </c>
      <c r="Z2616" s="91"/>
      <c r="AA2616" s="92"/>
    </row>
    <row r="2617" customHeight="1" spans="1:27">
      <c r="A2617" s="62">
        <v>40</v>
      </c>
      <c r="B2617" s="63">
        <v>2616</v>
      </c>
      <c r="C2617" s="154" t="s">
        <v>5313</v>
      </c>
      <c r="D2617" s="154" t="s">
        <v>5218</v>
      </c>
      <c r="E2617" s="154" t="s">
        <v>4835</v>
      </c>
      <c r="F2617" s="154" t="s">
        <v>34</v>
      </c>
      <c r="G2617" s="155" t="s">
        <v>5314</v>
      </c>
      <c r="H2617" s="68">
        <v>164.6</v>
      </c>
      <c r="I2617" s="68">
        <v>57.8</v>
      </c>
      <c r="J2617" s="71">
        <f>IF(F2617="女",IF(H2617=0,0,VLOOKUP(I2617/(H2617*H2617/10000),标准!M$108:N$112,2,TRUE)),IF(H2617=0,0,VLOOKUP(I2617/(H2617*H2617/10000),标准!M$74:N$78,2,TRUE)))</f>
        <v>100</v>
      </c>
      <c r="K2617" s="72">
        <v>3251</v>
      </c>
      <c r="L2617" s="71">
        <f>IF(A2617&lt;43,IF(F2617="女",VLOOKUP(K2617,标准!K$108:L$128,2,TRUE),VLOOKUP(K2617,标准!K$74:L$94,2,TRUE)),IF(F2617="女",VLOOKUP(K2617,标准!K$39:L$59,2,TRUE),VLOOKUP(K2617,标准!K$3:L$23,2,TRUE)))</f>
        <v>85</v>
      </c>
      <c r="M2617" s="68">
        <v>19.6</v>
      </c>
      <c r="N2617" s="71">
        <f>IF(M2617="",0,IF(A2617&lt;43,IF(F2617="女",VLOOKUP(M2617,标准!C$108:D$128,2,TRUE),VLOOKUP(M2617,标准!C$74:D$94,2,TRUE)),IF(F2617="女",VLOOKUP(M2617,标准!C$39:D$59,2,TRUE),VLOOKUP(M2617,标准!C$3:D$23,2,TRUE))))</f>
        <v>80</v>
      </c>
      <c r="O2617" s="76">
        <v>150</v>
      </c>
      <c r="P2617" s="71">
        <f>IF(A2617&lt;43,IF(F2617="女",VLOOKUP(O2617/100,标准!E$108:F$128,2,TRUE),VLOOKUP(O2617/100,标准!E$74:F$94,2,TRUE)),IF(F2617="女",VLOOKUP(O2617/100,标准!E$39:F$59,2,TRUE),VLOOKUP(O2617/100,标准!E$3:F$23,2,TRUE)))</f>
        <v>50</v>
      </c>
      <c r="Q2617" s="81">
        <v>4.39</v>
      </c>
      <c r="R2617" s="71">
        <f>IF(Q2617=0,0,IF(A2617&lt;43,IF(F2617="女",IF(Q2617="",0,VLOOKUP(Q2617,标准!I$108:J$138,2,TRUE)),IF(Q2617="",0,VLOOKUP(Q2617,标准!I$74:J$104,2,TRUE))),IF(F2617="女",IF(Q2617="",0,VLOOKUP(Q2617,标准!I$39:J$69,2,TRUE)),IF(Q2617="",0,VLOOKUP(Q2617,标准!I$3:J$33,2,TRUE)))))</f>
        <v>50</v>
      </c>
      <c r="S2617" s="76">
        <v>42</v>
      </c>
      <c r="T2617" s="71">
        <f>IF(A2617&lt;43,IF(F2617="女",VLOOKUP(S2617,标准!G$108:H$138,2,TRUE),VLOOKUP(S2617,标准!G$74:H$99,2,TRUE)),IF(F2617="女",VLOOKUP(S2617,标准!G$39:H$69,2,TRUE),VLOOKUP(S2617,标准!G$3:H$28,2,TRUE)))</f>
        <v>76</v>
      </c>
      <c r="U2617" s="88">
        <v>9.2</v>
      </c>
      <c r="V2617" s="71">
        <f>IF(U2617=0,0,IF(A2617&lt;43,IF(F2617="女",IF(U2617="",0,VLOOKUP(U2617,标准!A$108:B$128,2,TRUE)),IF(U2617="",0,VLOOKUP(U2617,标准!A$74:B$94,2,TRUE))),IF(F2617="女",IF(U2617="",0,VLOOKUP(U2617,标准!A$39:B$59,2,TRUE)),IF(U2617="",0,VLOOKUP(U2617,标准!A$3:B$23,2,TRUE)))))</f>
        <v>70</v>
      </c>
      <c r="W2617" s="86">
        <f t="shared" si="40"/>
        <v>72.35</v>
      </c>
      <c r="X2617" s="87">
        <v>4.1</v>
      </c>
      <c r="Y2617" s="87">
        <v>4</v>
      </c>
      <c r="Z2617" s="91"/>
      <c r="AA2617" s="92"/>
    </row>
    <row r="2618" customHeight="1" spans="1:27">
      <c r="A2618" s="62">
        <v>40</v>
      </c>
      <c r="B2618" s="63">
        <v>2617</v>
      </c>
      <c r="C2618" s="154" t="s">
        <v>5315</v>
      </c>
      <c r="D2618" s="154" t="s">
        <v>5218</v>
      </c>
      <c r="E2618" s="154" t="s">
        <v>4835</v>
      </c>
      <c r="F2618" s="154" t="s">
        <v>34</v>
      </c>
      <c r="G2618" s="155" t="s">
        <v>5316</v>
      </c>
      <c r="H2618" s="68">
        <v>148</v>
      </c>
      <c r="I2618" s="68">
        <v>52.9</v>
      </c>
      <c r="J2618" s="71">
        <f>IF(F2618="女",IF(H2618=0,0,VLOOKUP(I2618/(H2618*H2618/10000),标准!M$108:N$112,2,TRUE)),IF(H2618=0,0,VLOOKUP(I2618/(H2618*H2618/10000),标准!M$74:N$78,2,TRUE)))</f>
        <v>80</v>
      </c>
      <c r="K2618" s="72">
        <v>2300</v>
      </c>
      <c r="L2618" s="71">
        <f>IF(A2618&lt;43,IF(F2618="女",VLOOKUP(K2618,标准!K$108:L$128,2,TRUE),VLOOKUP(K2618,标准!K$74:L$94,2,TRUE)),IF(F2618="女",VLOOKUP(K2618,标准!K$39:L$59,2,TRUE),VLOOKUP(K2618,标准!K$3:L$23,2,TRUE)))</f>
        <v>66</v>
      </c>
      <c r="M2618" s="68">
        <v>17</v>
      </c>
      <c r="N2618" s="71">
        <f>IF(M2618="",0,IF(A2618&lt;43,IF(F2618="女",VLOOKUP(M2618,标准!C$108:D$128,2,TRUE),VLOOKUP(M2618,标准!C$74:D$94,2,TRUE)),IF(F2618="女",VLOOKUP(M2618,标准!C$39:D$59,2,TRUE),VLOOKUP(M2618,标准!C$3:D$23,2,TRUE))))</f>
        <v>76</v>
      </c>
      <c r="O2618" s="76">
        <v>155</v>
      </c>
      <c r="P2618" s="71">
        <f>IF(A2618&lt;43,IF(F2618="女",VLOOKUP(O2618/100,标准!E$108:F$128,2,TRUE),VLOOKUP(O2618/100,标准!E$74:F$94,2,TRUE)),IF(F2618="女",VLOOKUP(O2618/100,标准!E$39:F$59,2,TRUE),VLOOKUP(O2618/100,标准!E$3:F$23,2,TRUE)))</f>
        <v>62</v>
      </c>
      <c r="Q2618" s="81">
        <v>4.19</v>
      </c>
      <c r="R2618" s="71">
        <f>IF(Q2618=0,0,IF(A2618&lt;43,IF(F2618="女",IF(Q2618="",0,VLOOKUP(Q2618,标准!I$108:J$138,2,TRUE)),IF(Q2618="",0,VLOOKUP(Q2618,标准!I$74:J$104,2,TRUE))),IF(F2618="女",IF(Q2618="",0,VLOOKUP(Q2618,标准!I$39:J$69,2,TRUE)),IF(Q2618="",0,VLOOKUP(Q2618,标准!I$3:J$33,2,TRUE)))))</f>
        <v>66</v>
      </c>
      <c r="S2618" s="76">
        <v>42</v>
      </c>
      <c r="T2618" s="71">
        <f>IF(A2618&lt;43,IF(F2618="女",VLOOKUP(S2618,标准!G$108:H$138,2,TRUE),VLOOKUP(S2618,标准!G$74:H$99,2,TRUE)),IF(F2618="女",VLOOKUP(S2618,标准!G$39:H$69,2,TRUE),VLOOKUP(S2618,标准!G$3:H$28,2,TRUE)))</f>
        <v>76</v>
      </c>
      <c r="U2618" s="88">
        <v>8.7</v>
      </c>
      <c r="V2618" s="71">
        <f>IF(U2618=0,0,IF(A2618&lt;43,IF(F2618="女",IF(U2618="",0,VLOOKUP(U2618,标准!A$108:B$128,2,TRUE)),IF(U2618="",0,VLOOKUP(U2618,标准!A$74:B$94,2,TRUE))),IF(F2618="女",IF(U2618="",0,VLOOKUP(U2618,标准!A$39:B$59,2,TRUE)),IF(U2618="",0,VLOOKUP(U2618,标准!A$3:B$23,2,TRUE)))))</f>
        <v>76</v>
      </c>
      <c r="W2618" s="86">
        <f t="shared" si="40"/>
        <v>71.7</v>
      </c>
      <c r="X2618" s="87">
        <v>3.8</v>
      </c>
      <c r="Y2618" s="87">
        <v>4.1</v>
      </c>
      <c r="Z2618" s="91"/>
      <c r="AA2618" s="92"/>
    </row>
    <row r="2619" customHeight="1" spans="1:27">
      <c r="A2619" s="62">
        <v>40</v>
      </c>
      <c r="B2619" s="63">
        <v>2618</v>
      </c>
      <c r="C2619" s="154" t="s">
        <v>5317</v>
      </c>
      <c r="D2619" s="154" t="s">
        <v>5218</v>
      </c>
      <c r="E2619" s="154" t="s">
        <v>4835</v>
      </c>
      <c r="F2619" s="154" t="s">
        <v>34</v>
      </c>
      <c r="G2619" s="155" t="s">
        <v>5318</v>
      </c>
      <c r="H2619" s="68">
        <v>155.7</v>
      </c>
      <c r="I2619" s="68">
        <v>47.4</v>
      </c>
      <c r="J2619" s="71">
        <f>IF(F2619="女",IF(H2619=0,0,VLOOKUP(I2619/(H2619*H2619/10000),标准!M$108:N$112,2,TRUE)),IF(H2619=0,0,VLOOKUP(I2619/(H2619*H2619/10000),标准!M$74:N$78,2,TRUE)))</f>
        <v>100</v>
      </c>
      <c r="K2619" s="72">
        <v>2657</v>
      </c>
      <c r="L2619" s="71">
        <f>IF(A2619&lt;43,IF(F2619="女",VLOOKUP(K2619,标准!K$108:L$128,2,TRUE),VLOOKUP(K2619,标准!K$74:L$94,2,TRUE)),IF(F2619="女",VLOOKUP(K2619,标准!K$39:L$59,2,TRUE),VLOOKUP(K2619,标准!K$3:L$23,2,TRUE)))</f>
        <v>72</v>
      </c>
      <c r="M2619" s="68">
        <v>19.5</v>
      </c>
      <c r="N2619" s="71">
        <f>IF(M2619="",0,IF(A2619&lt;43,IF(F2619="女",VLOOKUP(M2619,标准!C$108:D$128,2,TRUE),VLOOKUP(M2619,标准!C$74:D$94,2,TRUE)),IF(F2619="女",VLOOKUP(M2619,标准!C$39:D$59,2,TRUE),VLOOKUP(M2619,标准!C$3:D$23,2,TRUE))))</f>
        <v>80</v>
      </c>
      <c r="O2619" s="76">
        <v>155</v>
      </c>
      <c r="P2619" s="71">
        <f>IF(A2619&lt;43,IF(F2619="女",VLOOKUP(O2619/100,标准!E$108:F$128,2,TRUE),VLOOKUP(O2619/100,标准!E$74:F$94,2,TRUE)),IF(F2619="女",VLOOKUP(O2619/100,标准!E$39:F$59,2,TRUE),VLOOKUP(O2619/100,标准!E$3:F$23,2,TRUE)))</f>
        <v>62</v>
      </c>
      <c r="Q2619" s="81">
        <v>4.37</v>
      </c>
      <c r="R2619" s="71">
        <f>IF(Q2619=0,0,IF(A2619&lt;43,IF(F2619="女",IF(Q2619="",0,VLOOKUP(Q2619,标准!I$108:J$138,2,TRUE)),IF(Q2619="",0,VLOOKUP(Q2619,标准!I$74:J$104,2,TRUE))),IF(F2619="女",IF(Q2619="",0,VLOOKUP(Q2619,标准!I$39:J$69,2,TRUE)),IF(Q2619="",0,VLOOKUP(Q2619,标准!I$3:J$33,2,TRUE)))))</f>
        <v>50</v>
      </c>
      <c r="S2619" s="76">
        <v>36</v>
      </c>
      <c r="T2619" s="71">
        <f>IF(A2619&lt;43,IF(F2619="女",VLOOKUP(S2619,标准!G$108:H$138,2,TRUE),VLOOKUP(S2619,标准!G$74:H$99,2,TRUE)),IF(F2619="女",VLOOKUP(S2619,标准!G$39:H$69,2,TRUE),VLOOKUP(S2619,标准!G$3:H$28,2,TRUE)))</f>
        <v>70</v>
      </c>
      <c r="U2619" s="88">
        <v>8.7</v>
      </c>
      <c r="V2619" s="71">
        <f>IF(U2619=0,0,IF(A2619&lt;43,IF(F2619="女",IF(U2619="",0,VLOOKUP(U2619,标准!A$108:B$128,2,TRUE)),IF(U2619="",0,VLOOKUP(U2619,标准!A$74:B$94,2,TRUE))),IF(F2619="女",IF(U2619="",0,VLOOKUP(U2619,标准!A$39:B$59,2,TRUE)),IF(U2619="",0,VLOOKUP(U2619,标准!A$3:B$23,2,TRUE)))))</f>
        <v>76</v>
      </c>
      <c r="W2619" s="86">
        <f t="shared" si="40"/>
        <v>72.2</v>
      </c>
      <c r="X2619" s="87">
        <v>4.2</v>
      </c>
      <c r="Y2619" s="87">
        <v>3.7</v>
      </c>
      <c r="Z2619" s="91"/>
      <c r="AA2619" s="92"/>
    </row>
    <row r="2620" customHeight="1" spans="1:27">
      <c r="A2620" s="62">
        <v>40</v>
      </c>
      <c r="B2620" s="63">
        <v>2619</v>
      </c>
      <c r="C2620" s="154" t="s">
        <v>5319</v>
      </c>
      <c r="D2620" s="154" t="s">
        <v>5218</v>
      </c>
      <c r="E2620" s="154" t="s">
        <v>4835</v>
      </c>
      <c r="F2620" s="154" t="s">
        <v>34</v>
      </c>
      <c r="G2620" s="155" t="s">
        <v>5320</v>
      </c>
      <c r="H2620" s="68">
        <v>162.7</v>
      </c>
      <c r="I2620" s="68">
        <v>45</v>
      </c>
      <c r="J2620" s="71">
        <f>IF(F2620="女",IF(H2620=0,0,VLOOKUP(I2620/(H2620*H2620/10000),标准!M$108:N$112,2,TRUE)),IF(H2620=0,0,VLOOKUP(I2620/(H2620*H2620/10000),标准!M$74:N$78,2,TRUE)))</f>
        <v>80</v>
      </c>
      <c r="K2620" s="72">
        <v>3296</v>
      </c>
      <c r="L2620" s="71">
        <f>IF(A2620&lt;43,IF(F2620="女",VLOOKUP(K2620,标准!K$108:L$128,2,TRUE),VLOOKUP(K2620,标准!K$74:L$94,2,TRUE)),IF(F2620="女",VLOOKUP(K2620,标准!K$39:L$59,2,TRUE),VLOOKUP(K2620,标准!K$3:L$23,2,TRUE)))</f>
        <v>85</v>
      </c>
      <c r="M2620" s="68">
        <v>10</v>
      </c>
      <c r="N2620" s="71">
        <f>IF(M2620="",0,IF(A2620&lt;43,IF(F2620="女",VLOOKUP(M2620,标准!C$108:D$128,2,TRUE),VLOOKUP(M2620,标准!C$74:D$94,2,TRUE)),IF(F2620="女",VLOOKUP(M2620,标准!C$39:D$59,2,TRUE),VLOOKUP(M2620,标准!C$3:D$23,2,TRUE))))</f>
        <v>66</v>
      </c>
      <c r="O2620" s="76">
        <v>168</v>
      </c>
      <c r="P2620" s="71">
        <f>IF(A2620&lt;43,IF(F2620="女",VLOOKUP(O2620/100,标准!E$108:F$128,2,TRUE),VLOOKUP(O2620/100,标准!E$74:F$94,2,TRUE)),IF(F2620="女",VLOOKUP(O2620/100,标准!E$39:F$59,2,TRUE),VLOOKUP(O2620/100,标准!E$3:F$23,2,TRUE)))</f>
        <v>70</v>
      </c>
      <c r="Q2620" s="81">
        <v>4.03</v>
      </c>
      <c r="R2620" s="71">
        <f>IF(Q2620=0,0,IF(A2620&lt;43,IF(F2620="女",IF(Q2620="",0,VLOOKUP(Q2620,标准!I$108:J$138,2,TRUE)),IF(Q2620="",0,VLOOKUP(Q2620,标准!I$74:J$104,2,TRUE))),IF(F2620="女",IF(Q2620="",0,VLOOKUP(Q2620,标准!I$39:J$69,2,TRUE)),IF(Q2620="",0,VLOOKUP(Q2620,标准!I$3:J$33,2,TRUE)))))</f>
        <v>72</v>
      </c>
      <c r="S2620" s="76">
        <v>51</v>
      </c>
      <c r="T2620" s="71">
        <f>IF(A2620&lt;43,IF(F2620="女",VLOOKUP(S2620,标准!G$108:H$138,2,TRUE),VLOOKUP(S2620,标准!G$74:H$99,2,TRUE)),IF(F2620="女",VLOOKUP(S2620,标准!G$39:H$69,2,TRUE),VLOOKUP(S2620,标准!G$3:H$28,2,TRUE)))</f>
        <v>85</v>
      </c>
      <c r="U2620" s="88">
        <v>8.6</v>
      </c>
      <c r="V2620" s="71">
        <f>IF(U2620=0,0,IF(A2620&lt;43,IF(F2620="女",IF(U2620="",0,VLOOKUP(U2620,标准!A$108:B$128,2,TRUE)),IF(U2620="",0,VLOOKUP(U2620,标准!A$74:B$94,2,TRUE))),IF(F2620="女",IF(U2620="",0,VLOOKUP(U2620,标准!A$39:B$59,2,TRUE)),IF(U2620="",0,VLOOKUP(U2620,标准!A$3:B$23,2,TRUE)))))</f>
        <v>76</v>
      </c>
      <c r="W2620" s="86">
        <f t="shared" si="40"/>
        <v>76.45</v>
      </c>
      <c r="X2620" s="87">
        <v>3.8</v>
      </c>
      <c r="Y2620" s="87">
        <v>3.8</v>
      </c>
      <c r="Z2620" s="91"/>
      <c r="AA2620" s="92"/>
    </row>
    <row r="2621" customHeight="1" spans="1:27">
      <c r="A2621" s="62">
        <v>40</v>
      </c>
      <c r="B2621" s="63">
        <v>2620</v>
      </c>
      <c r="C2621" s="154" t="s">
        <v>5321</v>
      </c>
      <c r="D2621" s="154" t="s">
        <v>5218</v>
      </c>
      <c r="E2621" s="154" t="s">
        <v>4835</v>
      </c>
      <c r="F2621" s="154" t="s">
        <v>34</v>
      </c>
      <c r="G2621" s="155" t="s">
        <v>5322</v>
      </c>
      <c r="H2621" s="68">
        <v>162</v>
      </c>
      <c r="I2621" s="68">
        <v>50</v>
      </c>
      <c r="J2621" s="71">
        <f>IF(F2621="女",IF(H2621=0,0,VLOOKUP(I2621/(H2621*H2621/10000),标准!M$108:N$112,2,TRUE)),IF(H2621=0,0,VLOOKUP(I2621/(H2621*H2621/10000),标准!M$74:N$78,2,TRUE)))</f>
        <v>100</v>
      </c>
      <c r="K2621" s="72">
        <v>2517</v>
      </c>
      <c r="L2621" s="71">
        <f>IF(A2621&lt;43,IF(F2621="女",VLOOKUP(K2621,标准!K$108:L$128,2,TRUE),VLOOKUP(K2621,标准!K$74:L$94,2,TRUE)),IF(F2621="女",VLOOKUP(K2621,标准!K$39:L$59,2,TRUE),VLOOKUP(K2621,标准!K$3:L$23,2,TRUE)))</f>
        <v>70</v>
      </c>
      <c r="M2621" s="68">
        <v>19.6</v>
      </c>
      <c r="N2621" s="71">
        <f>IF(M2621="",0,IF(A2621&lt;43,IF(F2621="女",VLOOKUP(M2621,标准!C$108:D$128,2,TRUE),VLOOKUP(M2621,标准!C$74:D$94,2,TRUE)),IF(F2621="女",VLOOKUP(M2621,标准!C$39:D$59,2,TRUE),VLOOKUP(M2621,标准!C$3:D$23,2,TRUE))))</f>
        <v>80</v>
      </c>
      <c r="O2621" s="76">
        <v>168</v>
      </c>
      <c r="P2621" s="71">
        <f>IF(A2621&lt;43,IF(F2621="女",VLOOKUP(O2621/100,标准!E$108:F$128,2,TRUE),VLOOKUP(O2621/100,标准!E$74:F$94,2,TRUE)),IF(F2621="女",VLOOKUP(O2621/100,标准!E$39:F$59,2,TRUE),VLOOKUP(O2621/100,标准!E$3:F$23,2,TRUE)))</f>
        <v>70</v>
      </c>
      <c r="Q2621" s="81">
        <v>3.57</v>
      </c>
      <c r="R2621" s="71">
        <f>IF(Q2621=0,0,IF(A2621&lt;43,IF(F2621="女",IF(Q2621="",0,VLOOKUP(Q2621,标准!I$108:J$138,2,TRUE)),IF(Q2621="",0,VLOOKUP(Q2621,标准!I$74:J$104,2,TRUE))),IF(F2621="女",IF(Q2621="",0,VLOOKUP(Q2621,标准!I$39:J$69,2,TRUE)),IF(Q2621="",0,VLOOKUP(Q2621,标准!I$3:J$33,2,TRUE)))))</f>
        <v>74</v>
      </c>
      <c r="S2621" s="76">
        <v>44</v>
      </c>
      <c r="T2621" s="71">
        <f>IF(A2621&lt;43,IF(F2621="女",VLOOKUP(S2621,标准!G$108:H$138,2,TRUE),VLOOKUP(S2621,标准!G$74:H$99,2,TRUE)),IF(F2621="女",VLOOKUP(S2621,标准!G$39:H$69,2,TRUE),VLOOKUP(S2621,标准!G$3:H$28,2,TRUE)))</f>
        <v>78</v>
      </c>
      <c r="U2621" s="88">
        <v>8.5</v>
      </c>
      <c r="V2621" s="71">
        <f>IF(U2621=0,0,IF(A2621&lt;43,IF(F2621="女",IF(U2621="",0,VLOOKUP(U2621,标准!A$108:B$128,2,TRUE)),IF(U2621="",0,VLOOKUP(U2621,标准!A$74:B$94,2,TRUE))),IF(F2621="女",IF(U2621="",0,VLOOKUP(U2621,标准!A$39:B$59,2,TRUE)),IF(U2621="",0,VLOOKUP(U2621,标准!A$3:B$23,2,TRUE)))))</f>
        <v>78</v>
      </c>
      <c r="W2621" s="86">
        <f t="shared" si="40"/>
        <v>78.7</v>
      </c>
      <c r="X2621" s="87">
        <v>4.8</v>
      </c>
      <c r="Y2621" s="87">
        <v>4.8</v>
      </c>
      <c r="Z2621" s="91"/>
      <c r="AA2621" s="92"/>
    </row>
    <row r="2622" customHeight="1" spans="1:27">
      <c r="A2622" s="62">
        <v>40</v>
      </c>
      <c r="B2622" s="63">
        <v>2621</v>
      </c>
      <c r="C2622" s="154" t="s">
        <v>5323</v>
      </c>
      <c r="D2622" s="154" t="s">
        <v>5218</v>
      </c>
      <c r="E2622" s="154" t="s">
        <v>4835</v>
      </c>
      <c r="F2622" s="154" t="s">
        <v>34</v>
      </c>
      <c r="G2622" s="155" t="s">
        <v>5324</v>
      </c>
      <c r="H2622" s="68"/>
      <c r="I2622" s="68"/>
      <c r="J2622" s="71">
        <f>IF(F2622="女",IF(H2622=0,0,VLOOKUP(I2622/(H2622*H2622/10000),标准!M$108:N$112,2,TRUE)),IF(H2622=0,0,VLOOKUP(I2622/(H2622*H2622/10000),标准!M$74:N$78,2,TRUE)))</f>
        <v>0</v>
      </c>
      <c r="K2622" s="72"/>
      <c r="L2622" s="71">
        <f>IF(A2622&lt;43,IF(F2622="女",VLOOKUP(K2622,标准!K$108:L$128,2,TRUE),VLOOKUP(K2622,标准!K$74:L$94,2,TRUE)),IF(F2622="女",VLOOKUP(K2622,标准!K$39:L$59,2,TRUE),VLOOKUP(K2622,标准!K$3:L$23,2,TRUE)))</f>
        <v>0</v>
      </c>
      <c r="M2622" s="68">
        <v>23.2</v>
      </c>
      <c r="N2622" s="71">
        <f>IF(M2622="",0,IF(A2622&lt;43,IF(F2622="女",VLOOKUP(M2622,标准!C$108:D$128,2,TRUE),VLOOKUP(M2622,标准!C$74:D$94,2,TRUE)),IF(F2622="女",VLOOKUP(M2622,标准!C$39:D$59,2,TRUE),VLOOKUP(M2622,标准!C$3:D$23,2,TRUE))))</f>
        <v>90</v>
      </c>
      <c r="O2622" s="76">
        <v>145</v>
      </c>
      <c r="P2622" s="71">
        <f>IF(A2622&lt;43,IF(F2622="女",VLOOKUP(O2622/100,标准!E$108:F$128,2,TRUE),VLOOKUP(O2622/100,标准!E$74:F$94,2,TRUE)),IF(F2622="女",VLOOKUP(O2622/100,标准!E$39:F$59,2,TRUE),VLOOKUP(O2622/100,标准!E$3:F$23,2,TRUE)))</f>
        <v>40</v>
      </c>
      <c r="Q2622" s="81">
        <v>4.26</v>
      </c>
      <c r="R2622" s="71">
        <f>IF(Q2622=0,0,IF(A2622&lt;43,IF(F2622="女",IF(Q2622="",0,VLOOKUP(Q2622,标准!I$108:J$138,2,TRUE)),IF(Q2622="",0,VLOOKUP(Q2622,标准!I$74:J$104,2,TRUE))),IF(F2622="女",IF(Q2622="",0,VLOOKUP(Q2622,标准!I$39:J$69,2,TRUE)),IF(Q2622="",0,VLOOKUP(Q2622,标准!I$3:J$33,2,TRUE)))))</f>
        <v>62</v>
      </c>
      <c r="S2622" s="76">
        <v>28</v>
      </c>
      <c r="T2622" s="71">
        <f>IF(A2622&lt;43,IF(F2622="女",VLOOKUP(S2622,标准!G$108:H$138,2,TRUE),VLOOKUP(S2622,标准!G$74:H$99,2,TRUE)),IF(F2622="女",VLOOKUP(S2622,标准!G$39:H$69,2,TRUE),VLOOKUP(S2622,标准!G$3:H$28,2,TRUE)))</f>
        <v>62</v>
      </c>
      <c r="U2622" s="88">
        <v>8.7</v>
      </c>
      <c r="V2622" s="71">
        <f>IF(U2622=0,0,IF(A2622&lt;43,IF(F2622="女",IF(U2622="",0,VLOOKUP(U2622,标准!A$108:B$128,2,TRUE)),IF(U2622="",0,VLOOKUP(U2622,标准!A$74:B$94,2,TRUE))),IF(F2622="女",IF(U2622="",0,VLOOKUP(U2622,标准!A$39:B$59,2,TRUE)),IF(U2622="",0,VLOOKUP(U2622,标准!A$3:B$23,2,TRUE)))))</f>
        <v>76</v>
      </c>
      <c r="W2622" s="86">
        <f t="shared" si="40"/>
        <v>46.8</v>
      </c>
      <c r="X2622" s="87"/>
      <c r="Y2622" s="87"/>
      <c r="Z2622" s="91"/>
      <c r="AA2622" s="92"/>
    </row>
    <row r="2623" customHeight="1" spans="1:27">
      <c r="A2623" s="62">
        <v>40</v>
      </c>
      <c r="B2623" s="63">
        <v>2622</v>
      </c>
      <c r="C2623" s="154" t="s">
        <v>5325</v>
      </c>
      <c r="D2623" s="154" t="s">
        <v>5218</v>
      </c>
      <c r="E2623" s="154" t="s">
        <v>4835</v>
      </c>
      <c r="F2623" s="154" t="s">
        <v>30</v>
      </c>
      <c r="G2623" s="155" t="s">
        <v>5326</v>
      </c>
      <c r="H2623" s="68">
        <v>170</v>
      </c>
      <c r="I2623" s="68">
        <v>82.4</v>
      </c>
      <c r="J2623" s="71">
        <f>IF(F2623="女",IF(H2623=0,0,VLOOKUP(I2623/(H2623*H2623/10000),标准!M$108:N$112,2,TRUE)),IF(H2623=0,0,VLOOKUP(I2623/(H2623*H2623/10000),标准!M$74:N$78,2,TRUE)))</f>
        <v>60</v>
      </c>
      <c r="K2623" s="72">
        <v>5539</v>
      </c>
      <c r="L2623" s="71">
        <f>IF(A2623&lt;43,IF(F2623="女",VLOOKUP(K2623,标准!K$108:L$128,2,TRUE),VLOOKUP(K2623,标准!K$74:L$94,2,TRUE)),IF(F2623="女",VLOOKUP(K2623,标准!K$39:L$59,2,TRUE),VLOOKUP(K2623,标准!K$3:L$23,2,TRUE)))</f>
        <v>100</v>
      </c>
      <c r="M2623" s="68">
        <v>22.5</v>
      </c>
      <c r="N2623" s="71">
        <f>IF(M2623="",0,IF(A2623&lt;43,IF(F2623="女",VLOOKUP(M2623,标准!C$108:D$128,2,TRUE),VLOOKUP(M2623,标准!C$74:D$94,2,TRUE)),IF(F2623="女",VLOOKUP(M2623,标准!C$39:D$59,2,TRUE),VLOOKUP(M2623,标准!C$3:D$23,2,TRUE))))</f>
        <v>90</v>
      </c>
      <c r="O2623" s="76">
        <v>227</v>
      </c>
      <c r="P2623" s="71">
        <f>IF(A2623&lt;43,IF(F2623="女",VLOOKUP(O2623/100,标准!E$108:F$128,2,TRUE),VLOOKUP(O2623/100,标准!E$74:F$94,2,TRUE)),IF(F2623="女",VLOOKUP(O2623/100,标准!E$39:F$59,2,TRUE),VLOOKUP(O2623/100,标准!E$3:F$23,2,TRUE)))</f>
        <v>68</v>
      </c>
      <c r="Q2623" s="81">
        <v>3.55</v>
      </c>
      <c r="R2623" s="71">
        <f>IF(Q2623=0,0,IF(A2623&lt;43,IF(F2623="女",IF(Q2623="",0,VLOOKUP(Q2623,标准!I$108:J$138,2,TRUE)),IF(Q2623="",0,VLOOKUP(Q2623,标准!I$74:J$104,2,TRUE))),IF(F2623="女",IF(Q2623="",0,VLOOKUP(Q2623,标准!I$39:J$69,2,TRUE)),IF(Q2623="",0,VLOOKUP(Q2623,标准!I$3:J$33,2,TRUE)))))</f>
        <v>74</v>
      </c>
      <c r="S2623" s="76">
        <v>4</v>
      </c>
      <c r="T2623" s="71">
        <f>IF(A2623&lt;43,IF(F2623="女",VLOOKUP(S2623,标准!G$108:H$138,2,TRUE),VLOOKUP(S2623,标准!G$74:H$99,2,TRUE)),IF(F2623="女",VLOOKUP(S2623,标准!G$39:H$69,2,TRUE),VLOOKUP(S2623,标准!G$3:H$28,2,TRUE)))</f>
        <v>0</v>
      </c>
      <c r="U2623" s="88">
        <v>7.4</v>
      </c>
      <c r="V2623" s="71">
        <f>IF(U2623=0,0,IF(A2623&lt;43,IF(F2623="女",IF(U2623="",0,VLOOKUP(U2623,标准!A$108:B$128,2,TRUE)),IF(U2623="",0,VLOOKUP(U2623,标准!A$74:B$94,2,TRUE))),IF(F2623="女",IF(U2623="",0,VLOOKUP(U2623,标准!A$39:B$59,2,TRUE)),IF(U2623="",0,VLOOKUP(U2623,标准!A$3:B$23,2,TRUE)))))</f>
        <v>76</v>
      </c>
      <c r="W2623" s="86">
        <f t="shared" si="40"/>
        <v>69.8</v>
      </c>
      <c r="X2623" s="87">
        <v>4.3</v>
      </c>
      <c r="Y2623" s="87">
        <v>4.3</v>
      </c>
      <c r="Z2623" s="91"/>
      <c r="AA2623" s="92"/>
    </row>
    <row r="2624" customHeight="1" spans="1:27">
      <c r="A2624" s="62">
        <v>40</v>
      </c>
      <c r="B2624" s="63">
        <v>2623</v>
      </c>
      <c r="C2624" s="154" t="s">
        <v>5327</v>
      </c>
      <c r="D2624" s="154" t="s">
        <v>5218</v>
      </c>
      <c r="E2624" s="154" t="s">
        <v>4835</v>
      </c>
      <c r="F2624" s="154" t="s">
        <v>30</v>
      </c>
      <c r="G2624" s="155" t="s">
        <v>5328</v>
      </c>
      <c r="H2624" s="68">
        <v>171.5</v>
      </c>
      <c r="I2624" s="68">
        <v>55.4</v>
      </c>
      <c r="J2624" s="71">
        <f>IF(F2624="女",IF(H2624=0,0,VLOOKUP(I2624/(H2624*H2624/10000),标准!M$108:N$112,2,TRUE)),IF(H2624=0,0,VLOOKUP(I2624/(H2624*H2624/10000),标准!M$74:N$78,2,TRUE)))</f>
        <v>100</v>
      </c>
      <c r="K2624" s="72">
        <v>3809</v>
      </c>
      <c r="L2624" s="71">
        <f>IF(A2624&lt;43,IF(F2624="女",VLOOKUP(K2624,标准!K$108:L$128,2,TRUE),VLOOKUP(K2624,标准!K$74:L$94,2,TRUE)),IF(F2624="女",VLOOKUP(K2624,标准!K$39:L$59,2,TRUE),VLOOKUP(K2624,标准!K$3:L$23,2,TRUE)))</f>
        <v>70</v>
      </c>
      <c r="M2624" s="68">
        <v>5.5</v>
      </c>
      <c r="N2624" s="71">
        <f>IF(M2624="",0,IF(A2624&lt;43,IF(F2624="女",VLOOKUP(M2624,标准!C$108:D$128,2,TRUE),VLOOKUP(M2624,标准!C$74:D$94,2,TRUE)),IF(F2624="女",VLOOKUP(M2624,标准!C$39:D$59,2,TRUE),VLOOKUP(M2624,标准!C$3:D$23,2,TRUE))))</f>
        <v>62</v>
      </c>
      <c r="O2624" s="76">
        <v>218</v>
      </c>
      <c r="P2624" s="71">
        <f>IF(A2624&lt;43,IF(F2624="女",VLOOKUP(O2624/100,标准!E$108:F$128,2,TRUE),VLOOKUP(O2624/100,标准!E$74:F$94,2,TRUE)),IF(F2624="女",VLOOKUP(O2624/100,标准!E$39:F$59,2,TRUE),VLOOKUP(O2624/100,标准!E$3:F$23,2,TRUE)))</f>
        <v>64</v>
      </c>
      <c r="Q2624" s="81">
        <v>4.11</v>
      </c>
      <c r="R2624" s="71">
        <f>IF(Q2624=0,0,IF(A2624&lt;43,IF(F2624="女",IF(Q2624="",0,VLOOKUP(Q2624,标准!I$108:J$138,2,TRUE)),IF(Q2624="",0,VLOOKUP(Q2624,标准!I$74:J$104,2,TRUE))),IF(F2624="女",IF(Q2624="",0,VLOOKUP(Q2624,标准!I$39:J$69,2,TRUE)),IF(Q2624="",0,VLOOKUP(Q2624,标准!I$3:J$33,2,TRUE)))))</f>
        <v>68</v>
      </c>
      <c r="S2624" s="76">
        <v>0</v>
      </c>
      <c r="T2624" s="71">
        <f>IF(A2624&lt;43,IF(F2624="女",VLOOKUP(S2624,标准!G$108:H$138,2,TRUE),VLOOKUP(S2624,标准!G$74:H$99,2,TRUE)),IF(F2624="女",VLOOKUP(S2624,标准!G$39:H$69,2,TRUE),VLOOKUP(S2624,标准!G$3:H$28,2,TRUE)))</f>
        <v>0</v>
      </c>
      <c r="U2624" s="88">
        <v>7.5</v>
      </c>
      <c r="V2624" s="71">
        <f>IF(U2624=0,0,IF(A2624&lt;43,IF(F2624="女",IF(U2624="",0,VLOOKUP(U2624,标准!A$108:B$128,2,TRUE)),IF(U2624="",0,VLOOKUP(U2624,标准!A$74:B$94,2,TRUE))),IF(F2624="女",IF(U2624="",0,VLOOKUP(U2624,标准!A$39:B$59,2,TRUE)),IF(U2624="",0,VLOOKUP(U2624,标准!A$3:B$23,2,TRUE)))))</f>
        <v>76</v>
      </c>
      <c r="W2624" s="86">
        <f t="shared" si="40"/>
        <v>66.9</v>
      </c>
      <c r="X2624" s="87">
        <v>4</v>
      </c>
      <c r="Y2624" s="87">
        <v>4.1</v>
      </c>
      <c r="Z2624" s="91"/>
      <c r="AA2624" s="92"/>
    </row>
    <row r="2625" customHeight="1" spans="1:27">
      <c r="A2625" s="62">
        <v>40</v>
      </c>
      <c r="B2625" s="63">
        <v>2624</v>
      </c>
      <c r="C2625" s="154" t="s">
        <v>5329</v>
      </c>
      <c r="D2625" s="154" t="s">
        <v>5330</v>
      </c>
      <c r="E2625" s="154" t="s">
        <v>4835</v>
      </c>
      <c r="F2625" s="154" t="s">
        <v>34</v>
      </c>
      <c r="G2625" s="155" t="s">
        <v>5331</v>
      </c>
      <c r="H2625" s="68">
        <v>153.3</v>
      </c>
      <c r="I2625" s="68">
        <v>53.7</v>
      </c>
      <c r="J2625" s="71">
        <f>IF(F2625="女",IF(H2625=0,0,VLOOKUP(I2625/(H2625*H2625/10000),标准!M$108:N$112,2,TRUE)),IF(H2625=0,0,VLOOKUP(I2625/(H2625*H2625/10000),标准!M$74:N$78,2,TRUE)))</f>
        <v>100</v>
      </c>
      <c r="K2625" s="72">
        <v>2565</v>
      </c>
      <c r="L2625" s="71">
        <f>IF(A2625&lt;43,IF(F2625="女",VLOOKUP(K2625,标准!K$108:L$128,2,TRUE),VLOOKUP(K2625,标准!K$74:L$94,2,TRUE)),IF(F2625="女",VLOOKUP(K2625,标准!K$39:L$59,2,TRUE),VLOOKUP(K2625,标准!K$3:L$23,2,TRUE)))</f>
        <v>70</v>
      </c>
      <c r="M2625" s="68">
        <v>22</v>
      </c>
      <c r="N2625" s="71">
        <f>IF(M2625="",0,IF(A2625&lt;43,IF(F2625="女",VLOOKUP(M2625,标准!C$108:D$128,2,TRUE),VLOOKUP(M2625,标准!C$74:D$94,2,TRUE)),IF(F2625="女",VLOOKUP(M2625,标准!C$39:D$59,2,TRUE),VLOOKUP(M2625,标准!C$3:D$23,2,TRUE))))</f>
        <v>85</v>
      </c>
      <c r="O2625" s="76">
        <v>153</v>
      </c>
      <c r="P2625" s="71">
        <f>IF(A2625&lt;43,IF(F2625="女",VLOOKUP(O2625/100,标准!E$108:F$128,2,TRUE),VLOOKUP(O2625/100,标准!E$74:F$94,2,TRUE)),IF(F2625="女",VLOOKUP(O2625/100,标准!E$39:F$59,2,TRUE),VLOOKUP(O2625/100,标准!E$3:F$23,2,TRUE)))</f>
        <v>60</v>
      </c>
      <c r="Q2625" s="81">
        <v>4.21</v>
      </c>
      <c r="R2625" s="71">
        <f>IF(Q2625=0,0,IF(A2625&lt;43,IF(F2625="女",IF(Q2625="",0,VLOOKUP(Q2625,标准!I$108:J$138,2,TRUE)),IF(Q2625="",0,VLOOKUP(Q2625,标准!I$74:J$104,2,TRUE))),IF(F2625="女",IF(Q2625="",0,VLOOKUP(Q2625,标准!I$39:J$69,2,TRUE)),IF(Q2625="",0,VLOOKUP(Q2625,标准!I$3:J$33,2,TRUE)))))</f>
        <v>64</v>
      </c>
      <c r="S2625" s="76">
        <v>50</v>
      </c>
      <c r="T2625" s="71">
        <f>IF(A2625&lt;43,IF(F2625="女",VLOOKUP(S2625,标准!G$108:H$138,2,TRUE),VLOOKUP(S2625,标准!G$74:H$99,2,TRUE)),IF(F2625="女",VLOOKUP(S2625,标准!G$39:H$69,2,TRUE),VLOOKUP(S2625,标准!G$3:H$28,2,TRUE)))</f>
        <v>85</v>
      </c>
      <c r="U2625" s="88">
        <v>9.9</v>
      </c>
      <c r="V2625" s="71">
        <f>IF(U2625=0,0,IF(A2625&lt;43,IF(F2625="女",IF(U2625="",0,VLOOKUP(U2625,标准!A$108:B$128,2,TRUE)),IF(U2625="",0,VLOOKUP(U2625,标准!A$74:B$94,2,TRUE))),IF(F2625="女",IF(U2625="",0,VLOOKUP(U2625,标准!A$39:B$59,2,TRUE)),IF(U2625="",0,VLOOKUP(U2625,标准!A$3:B$23,2,TRUE)))))</f>
        <v>64</v>
      </c>
      <c r="W2625" s="86">
        <f t="shared" si="40"/>
        <v>74.1</v>
      </c>
      <c r="X2625" s="87">
        <v>4</v>
      </c>
      <c r="Y2625" s="87">
        <v>4</v>
      </c>
      <c r="Z2625" s="91"/>
      <c r="AA2625" s="92"/>
    </row>
    <row r="2626" customHeight="1" spans="1:27">
      <c r="A2626" s="62">
        <v>40</v>
      </c>
      <c r="B2626" s="63">
        <v>2625</v>
      </c>
      <c r="C2626" s="154" t="s">
        <v>5332</v>
      </c>
      <c r="D2626" s="154" t="s">
        <v>5330</v>
      </c>
      <c r="E2626" s="154" t="s">
        <v>4835</v>
      </c>
      <c r="F2626" s="154" t="s">
        <v>34</v>
      </c>
      <c r="G2626" s="155" t="s">
        <v>5333</v>
      </c>
      <c r="H2626" s="68">
        <v>157.5</v>
      </c>
      <c r="I2626" s="68">
        <v>52.7</v>
      </c>
      <c r="J2626" s="71">
        <f>IF(F2626="女",IF(H2626=0,0,VLOOKUP(I2626/(H2626*H2626/10000),标准!M$108:N$112,2,TRUE)),IF(H2626=0,0,VLOOKUP(I2626/(H2626*H2626/10000),标准!M$74:N$78,2,TRUE)))</f>
        <v>100</v>
      </c>
      <c r="K2626" s="72">
        <v>2602</v>
      </c>
      <c r="L2626" s="71">
        <f>IF(A2626&lt;43,IF(F2626="女",VLOOKUP(K2626,标准!K$108:L$128,2,TRUE),VLOOKUP(K2626,标准!K$74:L$94,2,TRUE)),IF(F2626="女",VLOOKUP(K2626,标准!K$39:L$59,2,TRUE),VLOOKUP(K2626,标准!K$3:L$23,2,TRUE)))</f>
        <v>72</v>
      </c>
      <c r="M2626" s="68">
        <v>7</v>
      </c>
      <c r="N2626" s="71">
        <f>IF(M2626="",0,IF(A2626&lt;43,IF(F2626="女",VLOOKUP(M2626,标准!C$108:D$128,2,TRUE),VLOOKUP(M2626,标准!C$74:D$94,2,TRUE)),IF(F2626="女",VLOOKUP(M2626,标准!C$39:D$59,2,TRUE),VLOOKUP(M2626,标准!C$3:D$23,2,TRUE))))</f>
        <v>60</v>
      </c>
      <c r="O2626" s="62">
        <v>155</v>
      </c>
      <c r="P2626" s="71">
        <f>IF(A2626&lt;43,IF(F2626="女",VLOOKUP(O2626/100,标准!E$108:F$128,2,TRUE),VLOOKUP(O2626/100,标准!E$74:F$94,2,TRUE)),IF(F2626="女",VLOOKUP(O2626/100,标准!E$39:F$59,2,TRUE),VLOOKUP(O2626/100,标准!E$3:F$23,2,TRUE)))</f>
        <v>62</v>
      </c>
      <c r="Q2626" s="112">
        <v>3.57</v>
      </c>
      <c r="R2626" s="71">
        <f>IF(Q2626=0,0,IF(A2626&lt;43,IF(F2626="女",IF(Q2626="",0,VLOOKUP(Q2626,标准!I$108:J$138,2,TRUE)),IF(Q2626="",0,VLOOKUP(Q2626,标准!I$74:J$104,2,TRUE))),IF(F2626="女",IF(Q2626="",0,VLOOKUP(Q2626,标准!I$39:J$69,2,TRUE)),IF(Q2626="",0,VLOOKUP(Q2626,标准!I$3:J$33,2,TRUE)))))</f>
        <v>74</v>
      </c>
      <c r="S2626" s="62">
        <v>41</v>
      </c>
      <c r="T2626" s="71">
        <f>IF(A2626&lt;43,IF(F2626="女",VLOOKUP(S2626,标准!G$108:H$138,2,TRUE),VLOOKUP(S2626,标准!G$74:H$99,2,TRUE)),IF(F2626="女",VLOOKUP(S2626,标准!G$39:H$69,2,TRUE),VLOOKUP(S2626,标准!G$3:H$28,2,TRUE)))</f>
        <v>74</v>
      </c>
      <c r="U2626" s="114">
        <v>9.2</v>
      </c>
      <c r="V2626" s="71">
        <f>IF(U2626=0,0,IF(A2626&lt;43,IF(F2626="女",IF(U2626="",0,VLOOKUP(U2626,标准!A$108:B$128,2,TRUE)),IF(U2626="",0,VLOOKUP(U2626,标准!A$74:B$94,2,TRUE))),IF(F2626="女",IF(U2626="",0,VLOOKUP(U2626,标准!A$39:B$59,2,TRUE)),IF(U2626="",0,VLOOKUP(U2626,标准!A$3:B$23,2,TRUE)))))</f>
        <v>70</v>
      </c>
      <c r="W2626" s="86">
        <f t="shared" ref="W2626:W2689" si="41">V2626*0.2+N2626*0.1+P2626*0.1+T2626*0.1+R2626*0.2+J2626*0.15+L2626*0.15</f>
        <v>74.2</v>
      </c>
      <c r="X2626" s="87">
        <v>4.1</v>
      </c>
      <c r="Y2626" s="87">
        <v>4.2</v>
      </c>
      <c r="Z2626" s="91"/>
      <c r="AA2626" s="92"/>
    </row>
    <row r="2627" customHeight="1" spans="1:27">
      <c r="A2627" s="62">
        <v>40</v>
      </c>
      <c r="B2627" s="63">
        <v>2626</v>
      </c>
      <c r="C2627" s="154" t="s">
        <v>5334</v>
      </c>
      <c r="D2627" s="154" t="s">
        <v>5330</v>
      </c>
      <c r="E2627" s="154" t="s">
        <v>4835</v>
      </c>
      <c r="F2627" s="154" t="s">
        <v>34</v>
      </c>
      <c r="G2627" s="155" t="s">
        <v>5335</v>
      </c>
      <c r="H2627" s="68">
        <v>158.2</v>
      </c>
      <c r="I2627" s="68">
        <v>50.5</v>
      </c>
      <c r="J2627" s="71">
        <f>IF(F2627="女",IF(H2627=0,0,VLOOKUP(I2627/(H2627*H2627/10000),标准!M$108:N$112,2,TRUE)),IF(H2627=0,0,VLOOKUP(I2627/(H2627*H2627/10000),标准!M$74:N$78,2,TRUE)))</f>
        <v>100</v>
      </c>
      <c r="K2627" s="72">
        <v>3236</v>
      </c>
      <c r="L2627" s="71">
        <f>IF(A2627&lt;43,IF(F2627="女",VLOOKUP(K2627,标准!K$108:L$128,2,TRUE),VLOOKUP(K2627,标准!K$74:L$94,2,TRUE)),IF(F2627="女",VLOOKUP(K2627,标准!K$39:L$59,2,TRUE),VLOOKUP(K2627,标准!K$3:L$23,2,TRUE)))</f>
        <v>85</v>
      </c>
      <c r="M2627" s="68">
        <v>25</v>
      </c>
      <c r="N2627" s="71">
        <f>IF(M2627="",0,IF(A2627&lt;43,IF(F2627="女",VLOOKUP(M2627,标准!C$108:D$128,2,TRUE),VLOOKUP(M2627,标准!C$74:D$94,2,TRUE)),IF(F2627="女",VLOOKUP(M2627,标准!C$39:D$59,2,TRUE),VLOOKUP(M2627,标准!C$3:D$23,2,TRUE))))</f>
        <v>95</v>
      </c>
      <c r="O2627" s="62">
        <v>185</v>
      </c>
      <c r="P2627" s="71">
        <f>IF(A2627&lt;43,IF(F2627="女",VLOOKUP(O2627/100,标准!E$108:F$128,2,TRUE),VLOOKUP(O2627/100,标准!E$74:F$94,2,TRUE)),IF(F2627="女",VLOOKUP(O2627/100,标准!E$39:F$59,2,TRUE),VLOOKUP(O2627/100,标准!E$3:F$23,2,TRUE)))</f>
        <v>80</v>
      </c>
      <c r="Q2627" s="112">
        <v>3.5</v>
      </c>
      <c r="R2627" s="71">
        <f>IF(Q2627=0,0,IF(A2627&lt;43,IF(F2627="女",IF(Q2627="",0,VLOOKUP(Q2627,标准!I$108:J$138,2,TRUE)),IF(Q2627="",0,VLOOKUP(Q2627,标准!I$74:J$104,2,TRUE))),IF(F2627="女",IF(Q2627="",0,VLOOKUP(Q2627,标准!I$39:J$69,2,TRUE)),IF(Q2627="",0,VLOOKUP(Q2627,标准!I$3:J$33,2,TRUE)))))</f>
        <v>76</v>
      </c>
      <c r="S2627" s="62">
        <v>49</v>
      </c>
      <c r="T2627" s="71">
        <f>IF(A2627&lt;43,IF(F2627="女",VLOOKUP(S2627,标准!G$108:H$138,2,TRUE),VLOOKUP(S2627,标准!G$74:H$99,2,TRUE)),IF(F2627="女",VLOOKUP(S2627,标准!G$39:H$69,2,TRUE),VLOOKUP(S2627,标准!G$3:H$28,2,TRUE)))</f>
        <v>85</v>
      </c>
      <c r="U2627" s="114">
        <v>8.7</v>
      </c>
      <c r="V2627" s="71">
        <f>IF(U2627=0,0,IF(A2627&lt;43,IF(F2627="女",IF(U2627="",0,VLOOKUP(U2627,标准!A$108:B$128,2,TRUE)),IF(U2627="",0,VLOOKUP(U2627,标准!A$74:B$94,2,TRUE))),IF(F2627="女",IF(U2627="",0,VLOOKUP(U2627,标准!A$39:B$59,2,TRUE)),IF(U2627="",0,VLOOKUP(U2627,标准!A$3:B$23,2,TRUE)))))</f>
        <v>76</v>
      </c>
      <c r="W2627" s="86">
        <f t="shared" si="41"/>
        <v>84.15</v>
      </c>
      <c r="X2627" s="87">
        <v>3.7</v>
      </c>
      <c r="Y2627" s="87">
        <v>3.8</v>
      </c>
      <c r="Z2627" s="91"/>
      <c r="AA2627" s="92"/>
    </row>
    <row r="2628" customHeight="1" spans="1:27">
      <c r="A2628" s="62">
        <v>40</v>
      </c>
      <c r="B2628" s="63">
        <v>2627</v>
      </c>
      <c r="C2628" s="154" t="s">
        <v>5336</v>
      </c>
      <c r="D2628" s="154" t="s">
        <v>5330</v>
      </c>
      <c r="E2628" s="154" t="s">
        <v>4835</v>
      </c>
      <c r="F2628" s="154" t="s">
        <v>34</v>
      </c>
      <c r="G2628" s="155" t="s">
        <v>5337</v>
      </c>
      <c r="H2628" s="68">
        <v>158.1</v>
      </c>
      <c r="I2628" s="68">
        <v>50.1</v>
      </c>
      <c r="J2628" s="71">
        <f>IF(F2628="女",IF(H2628=0,0,VLOOKUP(I2628/(H2628*H2628/10000),标准!M$108:N$112,2,TRUE)),IF(H2628=0,0,VLOOKUP(I2628/(H2628*H2628/10000),标准!M$74:N$78,2,TRUE)))</f>
        <v>100</v>
      </c>
      <c r="K2628" s="72">
        <v>3056</v>
      </c>
      <c r="L2628" s="71">
        <f>IF(A2628&lt;43,IF(F2628="女",VLOOKUP(K2628,标准!K$108:L$128,2,TRUE),VLOOKUP(K2628,标准!K$74:L$94,2,TRUE)),IF(F2628="女",VLOOKUP(K2628,标准!K$39:L$59,2,TRUE),VLOOKUP(K2628,标准!K$3:L$23,2,TRUE)))</f>
        <v>80</v>
      </c>
      <c r="M2628" s="68">
        <v>12</v>
      </c>
      <c r="N2628" s="71">
        <f>IF(M2628="",0,IF(A2628&lt;43,IF(F2628="女",VLOOKUP(M2628,标准!C$108:D$128,2,TRUE),VLOOKUP(M2628,标准!C$74:D$94,2,TRUE)),IF(F2628="女",VLOOKUP(M2628,标准!C$39:D$59,2,TRUE),VLOOKUP(M2628,标准!C$3:D$23,2,TRUE))))</f>
        <v>68</v>
      </c>
      <c r="O2628" s="76">
        <v>168</v>
      </c>
      <c r="P2628" s="71">
        <f>IF(A2628&lt;43,IF(F2628="女",VLOOKUP(O2628/100,标准!E$108:F$128,2,TRUE),VLOOKUP(O2628/100,标准!E$74:F$94,2,TRUE)),IF(F2628="女",VLOOKUP(O2628/100,标准!E$39:F$59,2,TRUE),VLOOKUP(O2628/100,标准!E$3:F$23,2,TRUE)))</f>
        <v>70</v>
      </c>
      <c r="Q2628" s="81">
        <v>3.43</v>
      </c>
      <c r="R2628" s="71">
        <f>IF(Q2628=0,0,IF(A2628&lt;43,IF(F2628="女",IF(Q2628="",0,VLOOKUP(Q2628,标准!I$108:J$138,2,TRUE)),IF(Q2628="",0,VLOOKUP(Q2628,标准!I$74:J$104,2,TRUE))),IF(F2628="女",IF(Q2628="",0,VLOOKUP(Q2628,标准!I$39:J$69,2,TRUE)),IF(Q2628="",0,VLOOKUP(Q2628,标准!I$3:J$33,2,TRUE)))))</f>
        <v>80</v>
      </c>
      <c r="S2628" s="76">
        <v>34</v>
      </c>
      <c r="T2628" s="71">
        <f>IF(A2628&lt;43,IF(F2628="女",VLOOKUP(S2628,标准!G$108:H$138,2,TRUE),VLOOKUP(S2628,标准!G$74:H$99,2,TRUE)),IF(F2628="女",VLOOKUP(S2628,标准!G$39:H$69,2,TRUE),VLOOKUP(S2628,标准!G$3:H$28,2,TRUE)))</f>
        <v>68</v>
      </c>
      <c r="U2628" s="88">
        <v>9.5</v>
      </c>
      <c r="V2628" s="71">
        <f>IF(U2628=0,0,IF(A2628&lt;43,IF(F2628="女",IF(U2628="",0,VLOOKUP(U2628,标准!A$108:B$128,2,TRUE)),IF(U2628="",0,VLOOKUP(U2628,标准!A$74:B$94,2,TRUE))),IF(F2628="女",IF(U2628="",0,VLOOKUP(U2628,标准!A$39:B$59,2,TRUE)),IF(U2628="",0,VLOOKUP(U2628,标准!A$3:B$23,2,TRUE)))))</f>
        <v>68</v>
      </c>
      <c r="W2628" s="86">
        <f t="shared" si="41"/>
        <v>77.2</v>
      </c>
      <c r="X2628" s="87">
        <v>4.6</v>
      </c>
      <c r="Y2628" s="87">
        <v>3.9</v>
      </c>
      <c r="Z2628" s="91"/>
      <c r="AA2628" s="92"/>
    </row>
    <row r="2629" customHeight="1" spans="1:27">
      <c r="A2629" s="62">
        <v>40</v>
      </c>
      <c r="B2629" s="63">
        <v>2628</v>
      </c>
      <c r="C2629" s="154" t="s">
        <v>5338</v>
      </c>
      <c r="D2629" s="154" t="s">
        <v>5330</v>
      </c>
      <c r="E2629" s="154" t="s">
        <v>4835</v>
      </c>
      <c r="F2629" s="154" t="s">
        <v>30</v>
      </c>
      <c r="G2629" s="155" t="s">
        <v>5339</v>
      </c>
      <c r="H2629" s="68">
        <v>180.4</v>
      </c>
      <c r="I2629" s="68">
        <v>71.2</v>
      </c>
      <c r="J2629" s="71">
        <f>IF(F2629="女",IF(H2629=0,0,VLOOKUP(I2629/(H2629*H2629/10000),标准!M$108:N$112,2,TRUE)),IF(H2629=0,0,VLOOKUP(I2629/(H2629*H2629/10000),标准!M$74:N$78,2,TRUE)))</f>
        <v>100</v>
      </c>
      <c r="K2629" s="72">
        <v>5015</v>
      </c>
      <c r="L2629" s="71">
        <f>IF(A2629&lt;43,IF(F2629="女",VLOOKUP(K2629,标准!K$108:L$128,2,TRUE),VLOOKUP(K2629,标准!K$74:L$94,2,TRUE)),IF(F2629="女",VLOOKUP(K2629,标准!K$39:L$59,2,TRUE),VLOOKUP(K2629,标准!K$3:L$23,2,TRUE)))</f>
        <v>95</v>
      </c>
      <c r="M2629" s="68">
        <v>25</v>
      </c>
      <c r="N2629" s="71">
        <f>IF(M2629="",0,IF(A2629&lt;43,IF(F2629="女",VLOOKUP(M2629,标准!C$108:D$128,2,TRUE),VLOOKUP(M2629,标准!C$74:D$94,2,TRUE)),IF(F2629="女",VLOOKUP(M2629,标准!C$39:D$59,2,TRUE),VLOOKUP(M2629,标准!C$3:D$23,2,TRUE))))</f>
        <v>100</v>
      </c>
      <c r="O2629" s="62">
        <v>230</v>
      </c>
      <c r="P2629" s="71">
        <f>IF(A2629&lt;43,IF(F2629="女",VLOOKUP(O2629/100,标准!E$108:F$128,2,TRUE),VLOOKUP(O2629/100,标准!E$74:F$94,2,TRUE)),IF(F2629="女",VLOOKUP(O2629/100,标准!E$39:F$59,2,TRUE),VLOOKUP(O2629/100,标准!E$3:F$23,2,TRUE)))</f>
        <v>70</v>
      </c>
      <c r="Q2629" s="112">
        <v>4.12</v>
      </c>
      <c r="R2629" s="71">
        <f>IF(Q2629=0,0,IF(A2629&lt;43,IF(F2629="女",IF(Q2629="",0,VLOOKUP(Q2629,标准!I$108:J$138,2,TRUE)),IF(Q2629="",0,VLOOKUP(Q2629,标准!I$74:J$104,2,TRUE))),IF(F2629="女",IF(Q2629="",0,VLOOKUP(Q2629,标准!I$39:J$69,2,TRUE)),IF(Q2629="",0,VLOOKUP(Q2629,标准!I$3:J$33,2,TRUE)))))</f>
        <v>68</v>
      </c>
      <c r="S2629" s="62">
        <v>2</v>
      </c>
      <c r="T2629" s="71">
        <f>IF(A2629&lt;43,IF(F2629="女",VLOOKUP(S2629,标准!G$108:H$138,2,TRUE),VLOOKUP(S2629,标准!G$74:H$99,2,TRUE)),IF(F2629="女",VLOOKUP(S2629,标准!G$39:H$69,2,TRUE),VLOOKUP(S2629,标准!G$3:H$28,2,TRUE)))</f>
        <v>0</v>
      </c>
      <c r="U2629" s="114">
        <v>7.1</v>
      </c>
      <c r="V2629" s="71">
        <f>IF(U2629=0,0,IF(A2629&lt;43,IF(F2629="女",IF(U2629="",0,VLOOKUP(U2629,标准!A$108:B$128,2,TRUE)),IF(U2629="",0,VLOOKUP(U2629,标准!A$74:B$94,2,TRUE))),IF(F2629="女",IF(U2629="",0,VLOOKUP(U2629,标准!A$39:B$59,2,TRUE)),IF(U2629="",0,VLOOKUP(U2629,标准!A$3:B$23,2,TRUE)))))</f>
        <v>80</v>
      </c>
      <c r="W2629" s="86">
        <f t="shared" si="41"/>
        <v>75.85</v>
      </c>
      <c r="X2629" s="87">
        <v>4.8</v>
      </c>
      <c r="Y2629" s="87">
        <v>4.5</v>
      </c>
      <c r="Z2629" s="91"/>
      <c r="AA2629" s="92"/>
    </row>
    <row r="2630" customHeight="1" spans="1:27">
      <c r="A2630" s="62">
        <v>40</v>
      </c>
      <c r="B2630" s="63">
        <v>2629</v>
      </c>
      <c r="C2630" s="154" t="s">
        <v>5340</v>
      </c>
      <c r="D2630" s="154" t="s">
        <v>5330</v>
      </c>
      <c r="E2630" s="154" t="s">
        <v>4835</v>
      </c>
      <c r="F2630" s="154" t="s">
        <v>34</v>
      </c>
      <c r="G2630" s="155" t="s">
        <v>5341</v>
      </c>
      <c r="H2630" s="68">
        <v>162.1</v>
      </c>
      <c r="I2630" s="68">
        <v>71.6</v>
      </c>
      <c r="J2630" s="71">
        <f>IF(F2630="女",IF(H2630=0,0,VLOOKUP(I2630/(H2630*H2630/10000),标准!M$108:N$112,2,TRUE)),IF(H2630=0,0,VLOOKUP(I2630/(H2630*H2630/10000),标准!M$74:N$78,2,TRUE)))</f>
        <v>80</v>
      </c>
      <c r="K2630" s="72">
        <v>3013</v>
      </c>
      <c r="L2630" s="71">
        <f>IF(A2630&lt;43,IF(F2630="女",VLOOKUP(K2630,标准!K$108:L$128,2,TRUE),VLOOKUP(K2630,标准!K$74:L$94,2,TRUE)),IF(F2630="女",VLOOKUP(K2630,标准!K$39:L$59,2,TRUE),VLOOKUP(K2630,标准!K$3:L$23,2,TRUE)))</f>
        <v>80</v>
      </c>
      <c r="M2630" s="68">
        <v>18.5</v>
      </c>
      <c r="N2630" s="71">
        <f>IF(M2630="",0,IF(A2630&lt;43,IF(F2630="女",VLOOKUP(M2630,标准!C$108:D$128,2,TRUE),VLOOKUP(M2630,标准!C$74:D$94,2,TRUE)),IF(F2630="女",VLOOKUP(M2630,标准!C$39:D$59,2,TRUE),VLOOKUP(M2630,标准!C$3:D$23,2,TRUE))))</f>
        <v>78</v>
      </c>
      <c r="O2630" s="62">
        <v>175</v>
      </c>
      <c r="P2630" s="71">
        <f>IF(A2630&lt;43,IF(F2630="女",VLOOKUP(O2630/100,标准!E$108:F$128,2,TRUE),VLOOKUP(O2630/100,标准!E$74:F$94,2,TRUE)),IF(F2630="女",VLOOKUP(O2630/100,标准!E$39:F$59,2,TRUE),VLOOKUP(O2630/100,标准!E$3:F$23,2,TRUE)))</f>
        <v>76</v>
      </c>
      <c r="Q2630" s="112">
        <v>4.1</v>
      </c>
      <c r="R2630" s="71">
        <f>IF(Q2630=0,0,IF(A2630&lt;43,IF(F2630="女",IF(Q2630="",0,VLOOKUP(Q2630,标准!I$108:J$138,2,TRUE)),IF(Q2630="",0,VLOOKUP(Q2630,标准!I$74:J$104,2,TRUE))),IF(F2630="女",IF(Q2630="",0,VLOOKUP(Q2630,标准!I$39:J$69,2,TRUE)),IF(Q2630="",0,VLOOKUP(Q2630,标准!I$3:J$33,2,TRUE)))))</f>
        <v>68</v>
      </c>
      <c r="S2630" s="62">
        <v>36</v>
      </c>
      <c r="T2630" s="71">
        <f>IF(A2630&lt;43,IF(F2630="女",VLOOKUP(S2630,标准!G$108:H$138,2,TRUE),VLOOKUP(S2630,标准!G$74:H$99,2,TRUE)),IF(F2630="女",VLOOKUP(S2630,标准!G$39:H$69,2,TRUE),VLOOKUP(S2630,标准!G$3:H$28,2,TRUE)))</f>
        <v>70</v>
      </c>
      <c r="U2630" s="114">
        <v>9.3</v>
      </c>
      <c r="V2630" s="71">
        <f>IF(U2630=0,0,IF(A2630&lt;43,IF(F2630="女",IF(U2630="",0,VLOOKUP(U2630,标准!A$108:B$128,2,TRUE)),IF(U2630="",0,VLOOKUP(U2630,标准!A$74:B$94,2,TRUE))),IF(F2630="女",IF(U2630="",0,VLOOKUP(U2630,标准!A$39:B$59,2,TRUE)),IF(U2630="",0,VLOOKUP(U2630,标准!A$3:B$23,2,TRUE)))))</f>
        <v>70</v>
      </c>
      <c r="W2630" s="86">
        <f t="shared" si="41"/>
        <v>74</v>
      </c>
      <c r="X2630" s="87">
        <v>4.1</v>
      </c>
      <c r="Y2630" s="87">
        <v>3.8</v>
      </c>
      <c r="Z2630" s="91"/>
      <c r="AA2630" s="92"/>
    </row>
    <row r="2631" customHeight="1" spans="1:27">
      <c r="A2631" s="62">
        <v>40</v>
      </c>
      <c r="B2631" s="63">
        <v>2630</v>
      </c>
      <c r="C2631" s="154" t="s">
        <v>5342</v>
      </c>
      <c r="D2631" s="154" t="s">
        <v>5330</v>
      </c>
      <c r="E2631" s="154" t="s">
        <v>4835</v>
      </c>
      <c r="F2631" s="154" t="s">
        <v>34</v>
      </c>
      <c r="G2631" s="155" t="s">
        <v>5343</v>
      </c>
      <c r="H2631" s="68">
        <v>155.6</v>
      </c>
      <c r="I2631" s="68">
        <v>48.9</v>
      </c>
      <c r="J2631" s="71">
        <f>IF(F2631="女",IF(H2631=0,0,VLOOKUP(I2631/(H2631*H2631/10000),标准!M$108:N$112,2,TRUE)),IF(H2631=0,0,VLOOKUP(I2631/(H2631*H2631/10000),标准!M$74:N$78,2,TRUE)))</f>
        <v>100</v>
      </c>
      <c r="K2631" s="72">
        <v>2704</v>
      </c>
      <c r="L2631" s="71">
        <f>IF(A2631&lt;43,IF(F2631="女",VLOOKUP(K2631,标准!K$108:L$128,2,TRUE),VLOOKUP(K2631,标准!K$74:L$94,2,TRUE)),IF(F2631="女",VLOOKUP(K2631,标准!K$39:L$59,2,TRUE),VLOOKUP(K2631,标准!K$3:L$23,2,TRUE)))</f>
        <v>74</v>
      </c>
      <c r="M2631" s="68">
        <v>15</v>
      </c>
      <c r="N2631" s="71">
        <f>IF(M2631="",0,IF(A2631&lt;43,IF(F2631="女",VLOOKUP(M2631,标准!C$108:D$128,2,TRUE),VLOOKUP(M2631,标准!C$74:D$94,2,TRUE)),IF(F2631="女",VLOOKUP(M2631,标准!C$39:D$59,2,TRUE),VLOOKUP(M2631,标准!C$3:D$23,2,TRUE))))</f>
        <v>72</v>
      </c>
      <c r="O2631" s="62">
        <v>180</v>
      </c>
      <c r="P2631" s="71">
        <f>IF(A2631&lt;43,IF(F2631="女",VLOOKUP(O2631/100,标准!E$108:F$128,2,TRUE),VLOOKUP(O2631/100,标准!E$74:F$94,2,TRUE)),IF(F2631="女",VLOOKUP(O2631/100,标准!E$39:F$59,2,TRUE),VLOOKUP(O2631/100,标准!E$3:F$23,2,TRUE)))</f>
        <v>78</v>
      </c>
      <c r="Q2631" s="112">
        <v>4.09</v>
      </c>
      <c r="R2631" s="71">
        <f>IF(Q2631=0,0,IF(A2631&lt;43,IF(F2631="女",IF(Q2631="",0,VLOOKUP(Q2631,标准!I$108:J$138,2,TRUE)),IF(Q2631="",0,VLOOKUP(Q2631,标准!I$74:J$104,2,TRUE))),IF(F2631="女",IF(Q2631="",0,VLOOKUP(Q2631,标准!I$39:J$69,2,TRUE)),IF(Q2631="",0,VLOOKUP(Q2631,标准!I$3:J$33,2,TRUE)))))</f>
        <v>70</v>
      </c>
      <c r="S2631" s="62">
        <v>36</v>
      </c>
      <c r="T2631" s="71">
        <f>IF(A2631&lt;43,IF(F2631="女",VLOOKUP(S2631,标准!G$108:H$138,2,TRUE),VLOOKUP(S2631,标准!G$74:H$99,2,TRUE)),IF(F2631="女",VLOOKUP(S2631,标准!G$39:H$69,2,TRUE),VLOOKUP(S2631,标准!G$3:H$28,2,TRUE)))</f>
        <v>70</v>
      </c>
      <c r="U2631" s="114">
        <v>8</v>
      </c>
      <c r="V2631" s="71">
        <f>IF(U2631=0,0,IF(A2631&lt;43,IF(F2631="女",IF(U2631="",0,VLOOKUP(U2631,标准!A$108:B$128,2,TRUE)),IF(U2631="",0,VLOOKUP(U2631,标准!A$74:B$94,2,TRUE))),IF(F2631="女",IF(U2631="",0,VLOOKUP(U2631,标准!A$39:B$59,2,TRUE)),IF(U2631="",0,VLOOKUP(U2631,标准!A$3:B$23,2,TRUE)))))</f>
        <v>85</v>
      </c>
      <c r="W2631" s="86">
        <f t="shared" si="41"/>
        <v>79.1</v>
      </c>
      <c r="X2631" s="87">
        <v>4.2</v>
      </c>
      <c r="Y2631" s="87">
        <v>4.2</v>
      </c>
      <c r="Z2631" s="91"/>
      <c r="AA2631" s="92"/>
    </row>
    <row r="2632" customHeight="1" spans="1:27">
      <c r="A2632" s="62">
        <v>40</v>
      </c>
      <c r="B2632" s="63">
        <v>2631</v>
      </c>
      <c r="C2632" s="154" t="s">
        <v>5344</v>
      </c>
      <c r="D2632" s="154" t="s">
        <v>5330</v>
      </c>
      <c r="E2632" s="154" t="s">
        <v>4835</v>
      </c>
      <c r="F2632" s="154" t="s">
        <v>34</v>
      </c>
      <c r="G2632" s="155" t="s">
        <v>5345</v>
      </c>
      <c r="H2632" s="68"/>
      <c r="I2632" s="68"/>
      <c r="J2632" s="71">
        <f>IF(F2632="女",IF(H2632=0,0,VLOOKUP(I2632/(H2632*H2632/10000),标准!M$108:N$112,2,TRUE)),IF(H2632=0,0,VLOOKUP(I2632/(H2632*H2632/10000),标准!M$74:N$78,2,TRUE)))</f>
        <v>0</v>
      </c>
      <c r="K2632" s="72"/>
      <c r="L2632" s="71">
        <f>IF(A2632&lt;43,IF(F2632="女",VLOOKUP(K2632,标准!K$108:L$128,2,TRUE),VLOOKUP(K2632,标准!K$74:L$94,2,TRUE)),IF(F2632="女",VLOOKUP(K2632,标准!K$39:L$59,2,TRUE),VLOOKUP(K2632,标准!K$3:L$23,2,TRUE)))</f>
        <v>0</v>
      </c>
      <c r="M2632" s="68">
        <v>0</v>
      </c>
      <c r="N2632" s="71">
        <f>IF(M2632="",0,IF(A2632&lt;43,IF(F2632="女",VLOOKUP(M2632,标准!C$108:D$128,2,TRUE),VLOOKUP(M2632,标准!C$74:D$94,2,TRUE)),IF(F2632="女",VLOOKUP(M2632,标准!C$39:D$59,2,TRUE),VLOOKUP(M2632,标准!C$3:D$23,2,TRUE))))</f>
        <v>0</v>
      </c>
      <c r="O2632" s="72"/>
      <c r="P2632" s="71">
        <f>IF(A2632&lt;43,IF(F2632="女",VLOOKUP(O2632/100,标准!E$108:F$128,2,TRUE),VLOOKUP(O2632/100,标准!E$74:F$94,2,TRUE)),IF(F2632="女",VLOOKUP(O2632/100,标准!E$39:F$59,2,TRUE),VLOOKUP(O2632/100,标准!E$3:F$23,2,TRUE)))</f>
        <v>0</v>
      </c>
      <c r="Q2632" s="82"/>
      <c r="R2632" s="71">
        <f>IF(Q2632=0,0,IF(A2632&lt;43,IF(F2632="女",IF(Q2632="",0,VLOOKUP(Q2632,标准!I$108:J$138,2,TRUE)),IF(Q2632="",0,VLOOKUP(Q2632,标准!I$74:J$104,2,TRUE))),IF(F2632="女",IF(Q2632="",0,VLOOKUP(Q2632,标准!I$39:J$69,2,TRUE)),IF(Q2632="",0,VLOOKUP(Q2632,标准!I$3:J$33,2,TRUE)))))</f>
        <v>0</v>
      </c>
      <c r="S2632" s="83"/>
      <c r="T2632" s="71">
        <f>IF(A2632&lt;43,IF(F2632="女",VLOOKUP(S2632,标准!G$108:H$138,2,TRUE),VLOOKUP(S2632,标准!G$74:H$99,2,TRUE)),IF(F2632="女",VLOOKUP(S2632,标准!G$39:H$69,2,TRUE),VLOOKUP(S2632,标准!G$3:H$28,2,TRUE)))</f>
        <v>0</v>
      </c>
      <c r="U2632" s="89"/>
      <c r="V2632" s="71">
        <f>IF(U2632=0,0,IF(A2632&lt;43,IF(F2632="女",IF(U2632="",0,VLOOKUP(U2632,标准!A$108:B$128,2,TRUE)),IF(U2632="",0,VLOOKUP(U2632,标准!A$74:B$94,2,TRUE))),IF(F2632="女",IF(U2632="",0,VLOOKUP(U2632,标准!A$39:B$59,2,TRUE)),IF(U2632="",0,VLOOKUP(U2632,标准!A$3:B$23,2,TRUE)))))</f>
        <v>0</v>
      </c>
      <c r="W2632" s="86">
        <v>60</v>
      </c>
      <c r="X2632" s="87"/>
      <c r="Y2632" s="87"/>
      <c r="Z2632" s="91"/>
      <c r="AA2632" s="92" t="s">
        <v>144</v>
      </c>
    </row>
    <row r="2633" customHeight="1" spans="1:27">
      <c r="A2633" s="62">
        <v>40</v>
      </c>
      <c r="B2633" s="63">
        <v>2632</v>
      </c>
      <c r="C2633" s="154" t="s">
        <v>5346</v>
      </c>
      <c r="D2633" s="154" t="s">
        <v>5330</v>
      </c>
      <c r="E2633" s="154" t="s">
        <v>4835</v>
      </c>
      <c r="F2633" s="154" t="s">
        <v>34</v>
      </c>
      <c r="G2633" s="155" t="s">
        <v>5347</v>
      </c>
      <c r="H2633" s="68">
        <v>162.1</v>
      </c>
      <c r="I2633" s="68">
        <v>63</v>
      </c>
      <c r="J2633" s="71">
        <f>IF(F2633="女",IF(H2633=0,0,VLOOKUP(I2633/(H2633*H2633/10000),标准!M$108:N$112,2,TRUE)),IF(H2633=0,0,VLOOKUP(I2633/(H2633*H2633/10000),标准!M$74:N$78,2,TRUE)))</f>
        <v>80</v>
      </c>
      <c r="K2633" s="72">
        <v>3192</v>
      </c>
      <c r="L2633" s="71">
        <f>IF(A2633&lt;43,IF(F2633="女",VLOOKUP(K2633,标准!K$108:L$128,2,TRUE),VLOOKUP(K2633,标准!K$74:L$94,2,TRUE)),IF(F2633="女",VLOOKUP(K2633,标准!K$39:L$59,2,TRUE),VLOOKUP(K2633,标准!K$3:L$23,2,TRUE)))</f>
        <v>85</v>
      </c>
      <c r="M2633" s="68">
        <v>9</v>
      </c>
      <c r="N2633" s="71">
        <f>IF(M2633="",0,IF(A2633&lt;43,IF(F2633="女",VLOOKUP(M2633,标准!C$108:D$128,2,TRUE),VLOOKUP(M2633,标准!C$74:D$94,2,TRUE)),IF(F2633="女",VLOOKUP(M2633,标准!C$39:D$59,2,TRUE),VLOOKUP(M2633,标准!C$3:D$23,2,TRUE))))</f>
        <v>64</v>
      </c>
      <c r="O2633" s="76">
        <v>175</v>
      </c>
      <c r="P2633" s="71">
        <f>IF(A2633&lt;43,IF(F2633="女",VLOOKUP(O2633/100,标准!E$108:F$128,2,TRUE),VLOOKUP(O2633/100,标准!E$74:F$94,2,TRUE)),IF(F2633="女",VLOOKUP(O2633/100,标准!E$39:F$59,2,TRUE),VLOOKUP(O2633/100,标准!E$3:F$23,2,TRUE)))</f>
        <v>76</v>
      </c>
      <c r="Q2633" s="81">
        <v>4.21</v>
      </c>
      <c r="R2633" s="71">
        <f>IF(Q2633=0,0,IF(A2633&lt;43,IF(F2633="女",IF(Q2633="",0,VLOOKUP(Q2633,标准!I$108:J$138,2,TRUE)),IF(Q2633="",0,VLOOKUP(Q2633,标准!I$74:J$104,2,TRUE))),IF(F2633="女",IF(Q2633="",0,VLOOKUP(Q2633,标准!I$39:J$69,2,TRUE)),IF(Q2633="",0,VLOOKUP(Q2633,标准!I$3:J$33,2,TRUE)))))</f>
        <v>64</v>
      </c>
      <c r="S2633" s="76">
        <v>34</v>
      </c>
      <c r="T2633" s="71">
        <f>IF(A2633&lt;43,IF(F2633="女",VLOOKUP(S2633,标准!G$108:H$138,2,TRUE),VLOOKUP(S2633,标准!G$74:H$99,2,TRUE)),IF(F2633="女",VLOOKUP(S2633,标准!G$39:H$69,2,TRUE),VLOOKUP(S2633,标准!G$3:H$28,2,TRUE)))</f>
        <v>68</v>
      </c>
      <c r="U2633" s="88">
        <v>9.8</v>
      </c>
      <c r="V2633" s="71">
        <f>IF(U2633=0,0,IF(A2633&lt;43,IF(F2633="女",IF(U2633="",0,VLOOKUP(U2633,标准!A$108:B$128,2,TRUE)),IF(U2633="",0,VLOOKUP(U2633,标准!A$74:B$94,2,TRUE))),IF(F2633="女",IF(U2633="",0,VLOOKUP(U2633,标准!A$39:B$59,2,TRUE)),IF(U2633="",0,VLOOKUP(U2633,标准!A$3:B$23,2,TRUE)))))</f>
        <v>64</v>
      </c>
      <c r="W2633" s="86">
        <f t="shared" si="41"/>
        <v>71.15</v>
      </c>
      <c r="X2633" s="87">
        <v>3.8</v>
      </c>
      <c r="Y2633" s="87">
        <v>3.9</v>
      </c>
      <c r="Z2633" s="91"/>
      <c r="AA2633" s="92"/>
    </row>
    <row r="2634" customHeight="1" spans="1:27">
      <c r="A2634" s="62">
        <v>40</v>
      </c>
      <c r="B2634" s="63">
        <v>2633</v>
      </c>
      <c r="C2634" s="154" t="s">
        <v>5348</v>
      </c>
      <c r="D2634" s="154" t="s">
        <v>5330</v>
      </c>
      <c r="E2634" s="154" t="s">
        <v>4835</v>
      </c>
      <c r="F2634" s="154" t="s">
        <v>34</v>
      </c>
      <c r="G2634" s="155" t="s">
        <v>5349</v>
      </c>
      <c r="H2634" s="68">
        <v>167.5</v>
      </c>
      <c r="I2634" s="68">
        <v>54.8</v>
      </c>
      <c r="J2634" s="71">
        <f>IF(F2634="女",IF(H2634=0,0,VLOOKUP(I2634/(H2634*H2634/10000),标准!M$108:N$112,2,TRUE)),IF(H2634=0,0,VLOOKUP(I2634/(H2634*H2634/10000),标准!M$74:N$78,2,TRUE)))</f>
        <v>100</v>
      </c>
      <c r="K2634" s="72">
        <v>3702</v>
      </c>
      <c r="L2634" s="71">
        <f>IF(A2634&lt;43,IF(F2634="女",VLOOKUP(K2634,标准!K$108:L$128,2,TRUE),VLOOKUP(K2634,标准!K$74:L$94,2,TRUE)),IF(F2634="女",VLOOKUP(K2634,标准!K$39:L$59,2,TRUE),VLOOKUP(K2634,标准!K$3:L$23,2,TRUE)))</f>
        <v>100</v>
      </c>
      <c r="M2634" s="68">
        <v>11</v>
      </c>
      <c r="N2634" s="71">
        <f>IF(M2634="",0,IF(A2634&lt;43,IF(F2634="女",VLOOKUP(M2634,标准!C$108:D$128,2,TRUE),VLOOKUP(M2634,标准!C$74:D$94,2,TRUE)),IF(F2634="女",VLOOKUP(M2634,标准!C$39:D$59,2,TRUE),VLOOKUP(M2634,标准!C$3:D$23,2,TRUE))))</f>
        <v>66</v>
      </c>
      <c r="O2634" s="76">
        <v>210</v>
      </c>
      <c r="P2634" s="71">
        <f>IF(A2634&lt;43,IF(F2634="女",VLOOKUP(O2634/100,标准!E$108:F$128,2,TRUE),VLOOKUP(O2634/100,标准!E$74:F$94,2,TRUE)),IF(F2634="女",VLOOKUP(O2634/100,标准!E$39:F$59,2,TRUE),VLOOKUP(O2634/100,标准!E$3:F$23,2,TRUE)))</f>
        <v>100</v>
      </c>
      <c r="Q2634" s="81">
        <v>3.59</v>
      </c>
      <c r="R2634" s="71">
        <f>IF(Q2634=0,0,IF(A2634&lt;43,IF(F2634="女",IF(Q2634="",0,VLOOKUP(Q2634,标准!I$108:J$138,2,TRUE)),IF(Q2634="",0,VLOOKUP(Q2634,标准!I$74:J$104,2,TRUE))),IF(F2634="女",IF(Q2634="",0,VLOOKUP(Q2634,标准!I$39:J$69,2,TRUE)),IF(Q2634="",0,VLOOKUP(Q2634,标准!I$3:J$33,2,TRUE)))))</f>
        <v>74</v>
      </c>
      <c r="S2634" s="76">
        <v>24</v>
      </c>
      <c r="T2634" s="71">
        <f>IF(A2634&lt;43,IF(F2634="女",VLOOKUP(S2634,标准!G$108:H$138,2,TRUE),VLOOKUP(S2634,标准!G$74:H$99,2,TRUE)),IF(F2634="女",VLOOKUP(S2634,标准!G$39:H$69,2,TRUE),VLOOKUP(S2634,标准!G$3:H$28,2,TRUE)))</f>
        <v>50</v>
      </c>
      <c r="U2634" s="88">
        <v>7.8</v>
      </c>
      <c r="V2634" s="71">
        <f>IF(U2634=0,0,IF(A2634&lt;43,IF(F2634="女",IF(U2634="",0,VLOOKUP(U2634,标准!A$108:B$128,2,TRUE)),IF(U2634="",0,VLOOKUP(U2634,标准!A$74:B$94,2,TRUE))),IF(F2634="女",IF(U2634="",0,VLOOKUP(U2634,标准!A$39:B$59,2,TRUE)),IF(U2634="",0,VLOOKUP(U2634,标准!A$3:B$23,2,TRUE)))))</f>
        <v>85</v>
      </c>
      <c r="W2634" s="86">
        <f t="shared" si="41"/>
        <v>83.4</v>
      </c>
      <c r="X2634" s="87">
        <v>4.3</v>
      </c>
      <c r="Y2634" s="87">
        <v>4.1</v>
      </c>
      <c r="Z2634" s="91"/>
      <c r="AA2634" s="92"/>
    </row>
    <row r="2635" customHeight="1" spans="1:27">
      <c r="A2635" s="62">
        <v>40</v>
      </c>
      <c r="B2635" s="63">
        <v>2634</v>
      </c>
      <c r="C2635" s="154" t="s">
        <v>5350</v>
      </c>
      <c r="D2635" s="154" t="s">
        <v>5330</v>
      </c>
      <c r="E2635" s="154" t="s">
        <v>4835</v>
      </c>
      <c r="F2635" s="154" t="s">
        <v>34</v>
      </c>
      <c r="G2635" s="155" t="s">
        <v>5351</v>
      </c>
      <c r="H2635" s="68">
        <v>166.6</v>
      </c>
      <c r="I2635" s="68">
        <v>61.8</v>
      </c>
      <c r="J2635" s="71">
        <f>IF(F2635="女",IF(H2635=0,0,VLOOKUP(I2635/(H2635*H2635/10000),标准!M$108:N$112,2,TRUE)),IF(H2635=0,0,VLOOKUP(I2635/(H2635*H2635/10000),标准!M$74:N$78,2,TRUE)))</f>
        <v>100</v>
      </c>
      <c r="K2635" s="72"/>
      <c r="L2635" s="71">
        <f>IF(A2635&lt;43,IF(F2635="女",VLOOKUP(K2635,标准!K$108:L$128,2,TRUE),VLOOKUP(K2635,标准!K$74:L$94,2,TRUE)),IF(F2635="女",VLOOKUP(K2635,标准!K$39:L$59,2,TRUE),VLOOKUP(K2635,标准!K$3:L$23,2,TRUE)))</f>
        <v>0</v>
      </c>
      <c r="M2635" s="68">
        <v>15</v>
      </c>
      <c r="N2635" s="71">
        <f>IF(M2635="",0,IF(A2635&lt;43,IF(F2635="女",VLOOKUP(M2635,标准!C$108:D$128,2,TRUE),VLOOKUP(M2635,标准!C$74:D$94,2,TRUE)),IF(F2635="女",VLOOKUP(M2635,标准!C$39:D$59,2,TRUE),VLOOKUP(M2635,标准!C$3:D$23,2,TRUE))))</f>
        <v>72</v>
      </c>
      <c r="O2635" s="76">
        <v>176</v>
      </c>
      <c r="P2635" s="71">
        <f>IF(A2635&lt;43,IF(F2635="女",VLOOKUP(O2635/100,标准!E$108:F$128,2,TRUE),VLOOKUP(O2635/100,标准!E$74:F$94,2,TRUE)),IF(F2635="女",VLOOKUP(O2635/100,标准!E$39:F$59,2,TRUE),VLOOKUP(O2635/100,标准!E$3:F$23,2,TRUE)))</f>
        <v>76</v>
      </c>
      <c r="Q2635" s="81">
        <v>4.15</v>
      </c>
      <c r="R2635" s="71">
        <f>IF(Q2635=0,0,IF(A2635&lt;43,IF(F2635="女",IF(Q2635="",0,VLOOKUP(Q2635,标准!I$108:J$138,2,TRUE)),IF(Q2635="",0,VLOOKUP(Q2635,标准!I$74:J$104,2,TRUE))),IF(F2635="女",IF(Q2635="",0,VLOOKUP(Q2635,标准!I$39:J$69,2,TRUE)),IF(Q2635="",0,VLOOKUP(Q2635,标准!I$3:J$33,2,TRUE)))))</f>
        <v>66</v>
      </c>
      <c r="S2635" s="76">
        <v>35</v>
      </c>
      <c r="T2635" s="71">
        <f>IF(A2635&lt;43,IF(F2635="女",VLOOKUP(S2635,标准!G$108:H$138,2,TRUE),VLOOKUP(S2635,标准!G$74:H$99,2,TRUE)),IF(F2635="女",VLOOKUP(S2635,标准!G$39:H$69,2,TRUE),VLOOKUP(S2635,标准!G$3:H$28,2,TRUE)))</f>
        <v>68</v>
      </c>
      <c r="U2635" s="88">
        <v>9.6</v>
      </c>
      <c r="V2635" s="71">
        <f>IF(U2635=0,0,IF(A2635&lt;43,IF(F2635="女",IF(U2635="",0,VLOOKUP(U2635,标准!A$108:B$128,2,TRUE)),IF(U2635="",0,VLOOKUP(U2635,标准!A$74:B$94,2,TRUE))),IF(F2635="女",IF(U2635="",0,VLOOKUP(U2635,标准!A$39:B$59,2,TRUE)),IF(U2635="",0,VLOOKUP(U2635,标准!A$3:B$23,2,TRUE)))))</f>
        <v>66</v>
      </c>
      <c r="W2635" s="86">
        <f t="shared" si="41"/>
        <v>63</v>
      </c>
      <c r="X2635" s="87">
        <v>4.6</v>
      </c>
      <c r="Y2635" s="87">
        <v>4.5</v>
      </c>
      <c r="Z2635" s="91"/>
      <c r="AA2635" s="92"/>
    </row>
    <row r="2636" customHeight="1" spans="1:27">
      <c r="A2636" s="62">
        <v>40</v>
      </c>
      <c r="B2636" s="63">
        <v>2635</v>
      </c>
      <c r="C2636" s="154" t="s">
        <v>5352</v>
      </c>
      <c r="D2636" s="154" t="s">
        <v>5330</v>
      </c>
      <c r="E2636" s="154" t="s">
        <v>4835</v>
      </c>
      <c r="F2636" s="154" t="s">
        <v>34</v>
      </c>
      <c r="G2636" s="155" t="s">
        <v>5353</v>
      </c>
      <c r="H2636" s="68">
        <v>162.1</v>
      </c>
      <c r="I2636" s="68">
        <v>56.4</v>
      </c>
      <c r="J2636" s="71">
        <f>IF(F2636="女",IF(H2636=0,0,VLOOKUP(I2636/(H2636*H2636/10000),标准!M$108:N$112,2,TRUE)),IF(H2636=0,0,VLOOKUP(I2636/(H2636*H2636/10000),标准!M$74:N$78,2,TRUE)))</f>
        <v>100</v>
      </c>
      <c r="K2636" s="72">
        <v>3105</v>
      </c>
      <c r="L2636" s="71">
        <f>IF(A2636&lt;43,IF(F2636="女",VLOOKUP(K2636,标准!K$108:L$128,2,TRUE),VLOOKUP(K2636,标准!K$74:L$94,2,TRUE)),IF(F2636="女",VLOOKUP(K2636,标准!K$39:L$59,2,TRUE),VLOOKUP(K2636,标准!K$3:L$23,2,TRUE)))</f>
        <v>80</v>
      </c>
      <c r="M2636" s="68">
        <v>21</v>
      </c>
      <c r="N2636" s="71">
        <f>IF(M2636="",0,IF(A2636&lt;43,IF(F2636="女",VLOOKUP(M2636,标准!C$108:D$128,2,TRUE),VLOOKUP(M2636,标准!C$74:D$94,2,TRUE)),IF(F2636="女",VLOOKUP(M2636,标准!C$39:D$59,2,TRUE),VLOOKUP(M2636,标准!C$3:D$23,2,TRUE))))</f>
        <v>85</v>
      </c>
      <c r="O2636" s="76">
        <v>168</v>
      </c>
      <c r="P2636" s="71">
        <f>IF(A2636&lt;43,IF(F2636="女",VLOOKUP(O2636/100,标准!E$108:F$128,2,TRUE),VLOOKUP(O2636/100,标准!E$74:F$94,2,TRUE)),IF(F2636="女",VLOOKUP(O2636/100,标准!E$39:F$59,2,TRUE),VLOOKUP(O2636/100,标准!E$3:F$23,2,TRUE)))</f>
        <v>70</v>
      </c>
      <c r="Q2636" s="81">
        <v>3.49</v>
      </c>
      <c r="R2636" s="71">
        <f>IF(Q2636=0,0,IF(A2636&lt;43,IF(F2636="女",IF(Q2636="",0,VLOOKUP(Q2636,标准!I$108:J$138,2,TRUE)),IF(Q2636="",0,VLOOKUP(Q2636,标准!I$74:J$104,2,TRUE))),IF(F2636="女",IF(Q2636="",0,VLOOKUP(Q2636,标准!I$39:J$69,2,TRUE)),IF(Q2636="",0,VLOOKUP(Q2636,标准!I$3:J$33,2,TRUE)))))</f>
        <v>78</v>
      </c>
      <c r="S2636" s="76">
        <v>42</v>
      </c>
      <c r="T2636" s="71">
        <f>IF(A2636&lt;43,IF(F2636="女",VLOOKUP(S2636,标准!G$108:H$138,2,TRUE),VLOOKUP(S2636,标准!G$74:H$99,2,TRUE)),IF(F2636="女",VLOOKUP(S2636,标准!G$39:H$69,2,TRUE),VLOOKUP(S2636,标准!G$3:H$28,2,TRUE)))</f>
        <v>76</v>
      </c>
      <c r="U2636" s="88">
        <v>8.6</v>
      </c>
      <c r="V2636" s="71">
        <f>IF(U2636=0,0,IF(A2636&lt;43,IF(F2636="女",IF(U2636="",0,VLOOKUP(U2636,标准!A$108:B$128,2,TRUE)),IF(U2636="",0,VLOOKUP(U2636,标准!A$74:B$94,2,TRUE))),IF(F2636="女",IF(U2636="",0,VLOOKUP(U2636,标准!A$39:B$59,2,TRUE)),IF(U2636="",0,VLOOKUP(U2636,标准!A$3:B$23,2,TRUE)))))</f>
        <v>76</v>
      </c>
      <c r="W2636" s="86">
        <f t="shared" si="41"/>
        <v>80.9</v>
      </c>
      <c r="X2636" s="87">
        <v>4.1</v>
      </c>
      <c r="Y2636" s="87">
        <v>4.2</v>
      </c>
      <c r="Z2636" s="91"/>
      <c r="AA2636" s="92"/>
    </row>
    <row r="2637" customHeight="1" spans="1:27">
      <c r="A2637" s="62">
        <v>40</v>
      </c>
      <c r="B2637" s="63">
        <v>2636</v>
      </c>
      <c r="C2637" s="154" t="s">
        <v>5354</v>
      </c>
      <c r="D2637" s="154" t="s">
        <v>5330</v>
      </c>
      <c r="E2637" s="154" t="s">
        <v>4835</v>
      </c>
      <c r="F2637" s="154" t="s">
        <v>34</v>
      </c>
      <c r="G2637" s="155" t="s">
        <v>5355</v>
      </c>
      <c r="H2637" s="68">
        <v>161.1</v>
      </c>
      <c r="I2637" s="68">
        <v>48.2</v>
      </c>
      <c r="J2637" s="71">
        <f>IF(F2637="女",IF(H2637=0,0,VLOOKUP(I2637/(H2637*H2637/10000),标准!M$108:N$112,2,TRUE)),IF(H2637=0,0,VLOOKUP(I2637/(H2637*H2637/10000),标准!M$74:N$78,2,TRUE)))</f>
        <v>100</v>
      </c>
      <c r="K2637" s="72">
        <v>2744</v>
      </c>
      <c r="L2637" s="71">
        <f>IF(A2637&lt;43,IF(F2637="女",VLOOKUP(K2637,标准!K$108:L$128,2,TRUE),VLOOKUP(K2637,标准!K$74:L$94,2,TRUE)),IF(F2637="女",VLOOKUP(K2637,标准!K$39:L$59,2,TRUE),VLOOKUP(K2637,标准!K$3:L$23,2,TRUE)))</f>
        <v>74</v>
      </c>
      <c r="M2637" s="68">
        <v>25</v>
      </c>
      <c r="N2637" s="71">
        <f>IF(M2637="",0,IF(A2637&lt;43,IF(F2637="女",VLOOKUP(M2637,标准!C$108:D$128,2,TRUE),VLOOKUP(M2637,标准!C$74:D$94,2,TRUE)),IF(F2637="女",VLOOKUP(M2637,标准!C$39:D$59,2,TRUE),VLOOKUP(M2637,标准!C$3:D$23,2,TRUE))))</f>
        <v>95</v>
      </c>
      <c r="O2637" s="76">
        <v>172</v>
      </c>
      <c r="P2637" s="71">
        <f>IF(A2637&lt;43,IF(F2637="女",VLOOKUP(O2637/100,标准!E$108:F$128,2,TRUE),VLOOKUP(O2637/100,标准!E$74:F$94,2,TRUE)),IF(F2637="女",VLOOKUP(O2637/100,标准!E$39:F$59,2,TRUE),VLOOKUP(O2637/100,标准!E$3:F$23,2,TRUE)))</f>
        <v>74</v>
      </c>
      <c r="Q2637" s="81">
        <v>3.41</v>
      </c>
      <c r="R2637" s="71">
        <f>IF(Q2637=0,0,IF(A2637&lt;43,IF(F2637="女",IF(Q2637="",0,VLOOKUP(Q2637,标准!I$108:J$138,2,TRUE)),IF(Q2637="",0,VLOOKUP(Q2637,标准!I$74:J$104,2,TRUE))),IF(F2637="女",IF(Q2637="",0,VLOOKUP(Q2637,标准!I$39:J$69,2,TRUE)),IF(Q2637="",0,VLOOKUP(Q2637,标准!I$3:J$33,2,TRUE)))))</f>
        <v>80</v>
      </c>
      <c r="S2637" s="76">
        <v>40</v>
      </c>
      <c r="T2637" s="71">
        <f>IF(A2637&lt;43,IF(F2637="女",VLOOKUP(S2637,标准!G$108:H$138,2,TRUE),VLOOKUP(S2637,标准!G$74:H$99,2,TRUE)),IF(F2637="女",VLOOKUP(S2637,标准!G$39:H$69,2,TRUE),VLOOKUP(S2637,标准!G$3:H$28,2,TRUE)))</f>
        <v>74</v>
      </c>
      <c r="U2637" s="88">
        <v>9.3</v>
      </c>
      <c r="V2637" s="71">
        <f>IF(U2637=0,0,IF(A2637&lt;43,IF(F2637="女",IF(U2637="",0,VLOOKUP(U2637,标准!A$108:B$128,2,TRUE)),IF(U2637="",0,VLOOKUP(U2637,标准!A$74:B$94,2,TRUE))),IF(F2637="女",IF(U2637="",0,VLOOKUP(U2637,标准!A$39:B$59,2,TRUE)),IF(U2637="",0,VLOOKUP(U2637,标准!A$3:B$23,2,TRUE)))))</f>
        <v>70</v>
      </c>
      <c r="W2637" s="86">
        <f t="shared" si="41"/>
        <v>80.4</v>
      </c>
      <c r="X2637" s="87">
        <v>3.7</v>
      </c>
      <c r="Y2637" s="87">
        <v>3.7</v>
      </c>
      <c r="Z2637" s="91"/>
      <c r="AA2637" s="92"/>
    </row>
    <row r="2638" customHeight="1" spans="1:27">
      <c r="A2638" s="62">
        <v>40</v>
      </c>
      <c r="B2638" s="63">
        <v>2637</v>
      </c>
      <c r="C2638" s="154" t="s">
        <v>5356</v>
      </c>
      <c r="D2638" s="154" t="s">
        <v>5330</v>
      </c>
      <c r="E2638" s="154" t="s">
        <v>4835</v>
      </c>
      <c r="F2638" s="154" t="s">
        <v>34</v>
      </c>
      <c r="G2638" s="155" t="s">
        <v>5357</v>
      </c>
      <c r="H2638" s="68">
        <v>154.7</v>
      </c>
      <c r="I2638" s="68">
        <v>48</v>
      </c>
      <c r="J2638" s="71">
        <f>IF(F2638="女",IF(H2638=0,0,VLOOKUP(I2638/(H2638*H2638/10000),标准!M$108:N$112,2,TRUE)),IF(H2638=0,0,VLOOKUP(I2638/(H2638*H2638/10000),标准!M$74:N$78,2,TRUE)))</f>
        <v>100</v>
      </c>
      <c r="K2638" s="72">
        <v>2329</v>
      </c>
      <c r="L2638" s="71">
        <f>IF(A2638&lt;43,IF(F2638="女",VLOOKUP(K2638,标准!K$108:L$128,2,TRUE),VLOOKUP(K2638,标准!K$74:L$94,2,TRUE)),IF(F2638="女",VLOOKUP(K2638,标准!K$39:L$59,2,TRUE),VLOOKUP(K2638,标准!K$3:L$23,2,TRUE)))</f>
        <v>66</v>
      </c>
      <c r="M2638" s="68">
        <v>14</v>
      </c>
      <c r="N2638" s="71">
        <f>IF(M2638="",0,IF(A2638&lt;43,IF(F2638="女",VLOOKUP(M2638,标准!C$108:D$128,2,TRUE),VLOOKUP(M2638,标准!C$74:D$94,2,TRUE)),IF(F2638="女",VLOOKUP(M2638,标准!C$39:D$59,2,TRUE),VLOOKUP(M2638,标准!C$3:D$23,2,TRUE))))</f>
        <v>72</v>
      </c>
      <c r="O2638" s="76">
        <v>158</v>
      </c>
      <c r="P2638" s="71">
        <f>IF(A2638&lt;43,IF(F2638="女",VLOOKUP(O2638/100,标准!E$108:F$128,2,TRUE),VLOOKUP(O2638/100,标准!E$74:F$94,2,TRUE)),IF(F2638="女",VLOOKUP(O2638/100,标准!E$39:F$59,2,TRUE),VLOOKUP(O2638/100,标准!E$3:F$23,2,TRUE)))</f>
        <v>64</v>
      </c>
      <c r="Q2638" s="81">
        <v>4.02</v>
      </c>
      <c r="R2638" s="71">
        <f>IF(Q2638=0,0,IF(A2638&lt;43,IF(F2638="女",IF(Q2638="",0,VLOOKUP(Q2638,标准!I$108:J$138,2,TRUE)),IF(Q2638="",0,VLOOKUP(Q2638,标准!I$74:J$104,2,TRUE))),IF(F2638="女",IF(Q2638="",0,VLOOKUP(Q2638,标准!I$39:J$69,2,TRUE)),IF(Q2638="",0,VLOOKUP(Q2638,标准!I$3:J$33,2,TRUE)))))</f>
        <v>72</v>
      </c>
      <c r="S2638" s="76">
        <v>48</v>
      </c>
      <c r="T2638" s="71">
        <f>IF(A2638&lt;43,IF(F2638="女",VLOOKUP(S2638,标准!G$108:H$138,2,TRUE),VLOOKUP(S2638,标准!G$74:H$99,2,TRUE)),IF(F2638="女",VLOOKUP(S2638,标准!G$39:H$69,2,TRUE),VLOOKUP(S2638,标准!G$3:H$28,2,TRUE)))</f>
        <v>80</v>
      </c>
      <c r="U2638" s="88">
        <v>9.3</v>
      </c>
      <c r="V2638" s="71">
        <f>IF(U2638=0,0,IF(A2638&lt;43,IF(F2638="女",IF(U2638="",0,VLOOKUP(U2638,标准!A$108:B$128,2,TRUE)),IF(U2638="",0,VLOOKUP(U2638,标准!A$74:B$94,2,TRUE))),IF(F2638="女",IF(U2638="",0,VLOOKUP(U2638,标准!A$39:B$59,2,TRUE)),IF(U2638="",0,VLOOKUP(U2638,标准!A$3:B$23,2,TRUE)))))</f>
        <v>70</v>
      </c>
      <c r="W2638" s="86">
        <f t="shared" si="41"/>
        <v>74.9</v>
      </c>
      <c r="X2638" s="87">
        <v>4.1</v>
      </c>
      <c r="Y2638" s="87">
        <v>4.9</v>
      </c>
      <c r="Z2638" s="91"/>
      <c r="AA2638" s="92"/>
    </row>
    <row r="2639" customHeight="1" spans="1:27">
      <c r="A2639" s="62">
        <v>40</v>
      </c>
      <c r="B2639" s="63">
        <v>2638</v>
      </c>
      <c r="C2639" s="154" t="s">
        <v>5358</v>
      </c>
      <c r="D2639" s="154" t="s">
        <v>5330</v>
      </c>
      <c r="E2639" s="154" t="s">
        <v>4835</v>
      </c>
      <c r="F2639" s="154" t="s">
        <v>34</v>
      </c>
      <c r="G2639" s="155" t="s">
        <v>5359</v>
      </c>
      <c r="H2639" s="68">
        <v>165</v>
      </c>
      <c r="I2639" s="68">
        <v>67.2</v>
      </c>
      <c r="J2639" s="71">
        <f>IF(F2639="女",IF(H2639=0,0,VLOOKUP(I2639/(H2639*H2639/10000),标准!M$108:N$112,2,TRUE)),IF(H2639=0,0,VLOOKUP(I2639/(H2639*H2639/10000),标准!M$74:N$78,2,TRUE)))</f>
        <v>80</v>
      </c>
      <c r="K2639" s="72">
        <v>3324</v>
      </c>
      <c r="L2639" s="71">
        <f>IF(A2639&lt;43,IF(F2639="女",VLOOKUP(K2639,标准!K$108:L$128,2,TRUE),VLOOKUP(K2639,标准!K$74:L$94,2,TRUE)),IF(F2639="女",VLOOKUP(K2639,标准!K$39:L$59,2,TRUE),VLOOKUP(K2639,标准!K$3:L$23,2,TRUE)))</f>
        <v>90</v>
      </c>
      <c r="M2639" s="68">
        <v>22</v>
      </c>
      <c r="N2639" s="71">
        <f>IF(M2639="",0,IF(A2639&lt;43,IF(F2639="女",VLOOKUP(M2639,标准!C$108:D$128,2,TRUE),VLOOKUP(M2639,标准!C$74:D$94,2,TRUE)),IF(F2639="女",VLOOKUP(M2639,标准!C$39:D$59,2,TRUE),VLOOKUP(M2639,标准!C$3:D$23,2,TRUE))))</f>
        <v>85</v>
      </c>
      <c r="O2639" s="76">
        <v>153</v>
      </c>
      <c r="P2639" s="71">
        <f>IF(A2639&lt;43,IF(F2639="女",VLOOKUP(O2639/100,标准!E$108:F$128,2,TRUE),VLOOKUP(O2639/100,标准!E$74:F$94,2,TRUE)),IF(F2639="女",VLOOKUP(O2639/100,标准!E$39:F$59,2,TRUE),VLOOKUP(O2639/100,标准!E$3:F$23,2,TRUE)))</f>
        <v>60</v>
      </c>
      <c r="Q2639" s="81">
        <v>4.07</v>
      </c>
      <c r="R2639" s="71">
        <f>IF(Q2639=0,0,IF(A2639&lt;43,IF(F2639="女",IF(Q2639="",0,VLOOKUP(Q2639,标准!I$108:J$138,2,TRUE)),IF(Q2639="",0,VLOOKUP(Q2639,标准!I$74:J$104,2,TRUE))),IF(F2639="女",IF(Q2639="",0,VLOOKUP(Q2639,标准!I$39:J$69,2,TRUE)),IF(Q2639="",0,VLOOKUP(Q2639,标准!I$3:J$33,2,TRUE)))))</f>
        <v>70</v>
      </c>
      <c r="S2639" s="76">
        <v>36</v>
      </c>
      <c r="T2639" s="71">
        <f>IF(A2639&lt;43,IF(F2639="女",VLOOKUP(S2639,标准!G$108:H$138,2,TRUE),VLOOKUP(S2639,标准!G$74:H$99,2,TRUE)),IF(F2639="女",VLOOKUP(S2639,标准!G$39:H$69,2,TRUE),VLOOKUP(S2639,标准!G$3:H$28,2,TRUE)))</f>
        <v>70</v>
      </c>
      <c r="U2639" s="88">
        <v>9.2</v>
      </c>
      <c r="V2639" s="71">
        <f>IF(U2639=0,0,IF(A2639&lt;43,IF(F2639="女",IF(U2639="",0,VLOOKUP(U2639,标准!A$108:B$128,2,TRUE)),IF(U2639="",0,VLOOKUP(U2639,标准!A$74:B$94,2,TRUE))),IF(F2639="女",IF(U2639="",0,VLOOKUP(U2639,标准!A$39:B$59,2,TRUE)),IF(U2639="",0,VLOOKUP(U2639,标准!A$3:B$23,2,TRUE)))))</f>
        <v>70</v>
      </c>
      <c r="W2639" s="86">
        <f t="shared" si="41"/>
        <v>75</v>
      </c>
      <c r="X2639" s="87">
        <v>4.6</v>
      </c>
      <c r="Y2639" s="87">
        <v>4.8</v>
      </c>
      <c r="Z2639" s="91">
        <v>1</v>
      </c>
      <c r="AA2639" s="92"/>
    </row>
    <row r="2640" customHeight="1" spans="1:27">
      <c r="A2640" s="62">
        <v>40</v>
      </c>
      <c r="B2640" s="63">
        <v>2639</v>
      </c>
      <c r="C2640" s="154" t="s">
        <v>5360</v>
      </c>
      <c r="D2640" s="154" t="s">
        <v>5330</v>
      </c>
      <c r="E2640" s="154" t="s">
        <v>4835</v>
      </c>
      <c r="F2640" s="154" t="s">
        <v>34</v>
      </c>
      <c r="G2640" s="155" t="s">
        <v>5361</v>
      </c>
      <c r="H2640" s="68">
        <v>150.7</v>
      </c>
      <c r="I2640" s="68">
        <v>59.2</v>
      </c>
      <c r="J2640" s="71">
        <f>IF(F2640="女",IF(H2640=0,0,VLOOKUP(I2640/(H2640*H2640/10000),标准!M$108:N$112,2,TRUE)),IF(H2640=0,0,VLOOKUP(I2640/(H2640*H2640/10000),标准!M$74:N$78,2,TRUE)))</f>
        <v>80</v>
      </c>
      <c r="K2640" s="72">
        <v>2642</v>
      </c>
      <c r="L2640" s="71">
        <f>IF(A2640&lt;43,IF(F2640="女",VLOOKUP(K2640,标准!K$108:L$128,2,TRUE),VLOOKUP(K2640,标准!K$74:L$94,2,TRUE)),IF(F2640="女",VLOOKUP(K2640,标准!K$39:L$59,2,TRUE),VLOOKUP(K2640,标准!K$3:L$23,2,TRUE)))</f>
        <v>72</v>
      </c>
      <c r="M2640" s="68">
        <v>16.5</v>
      </c>
      <c r="N2640" s="71">
        <f>IF(M2640="",0,IF(A2640&lt;43,IF(F2640="女",VLOOKUP(M2640,标准!C$108:D$128,2,TRUE),VLOOKUP(M2640,标准!C$74:D$94,2,TRUE)),IF(F2640="女",VLOOKUP(M2640,标准!C$39:D$59,2,TRUE),VLOOKUP(M2640,标准!C$3:D$23,2,TRUE))))</f>
        <v>76</v>
      </c>
      <c r="O2640" s="76">
        <v>161</v>
      </c>
      <c r="P2640" s="71">
        <f>IF(A2640&lt;43,IF(F2640="女",VLOOKUP(O2640/100,标准!E$108:F$128,2,TRUE),VLOOKUP(O2640/100,标准!E$74:F$94,2,TRUE)),IF(F2640="女",VLOOKUP(O2640/100,标准!E$39:F$59,2,TRUE),VLOOKUP(O2640/100,标准!E$3:F$23,2,TRUE)))</f>
        <v>66</v>
      </c>
      <c r="Q2640" s="81">
        <v>3.57</v>
      </c>
      <c r="R2640" s="71">
        <f>IF(Q2640=0,0,IF(A2640&lt;43,IF(F2640="女",IF(Q2640="",0,VLOOKUP(Q2640,标准!I$108:J$138,2,TRUE)),IF(Q2640="",0,VLOOKUP(Q2640,标准!I$74:J$104,2,TRUE))),IF(F2640="女",IF(Q2640="",0,VLOOKUP(Q2640,标准!I$39:J$69,2,TRUE)),IF(Q2640="",0,VLOOKUP(Q2640,标准!I$3:J$33,2,TRUE)))))</f>
        <v>74</v>
      </c>
      <c r="S2640" s="76">
        <v>45</v>
      </c>
      <c r="T2640" s="71">
        <f>IF(A2640&lt;43,IF(F2640="女",VLOOKUP(S2640,标准!G$108:H$138,2,TRUE),VLOOKUP(S2640,标准!G$74:H$99,2,TRUE)),IF(F2640="女",VLOOKUP(S2640,标准!G$39:H$69,2,TRUE),VLOOKUP(S2640,标准!G$3:H$28,2,TRUE)))</f>
        <v>78</v>
      </c>
      <c r="U2640" s="88">
        <v>9.2</v>
      </c>
      <c r="V2640" s="71">
        <f>IF(U2640=0,0,IF(A2640&lt;43,IF(F2640="女",IF(U2640="",0,VLOOKUP(U2640,标准!A$108:B$128,2,TRUE)),IF(U2640="",0,VLOOKUP(U2640,标准!A$74:B$94,2,TRUE))),IF(F2640="女",IF(U2640="",0,VLOOKUP(U2640,标准!A$39:B$59,2,TRUE)),IF(U2640="",0,VLOOKUP(U2640,标准!A$3:B$23,2,TRUE)))))</f>
        <v>70</v>
      </c>
      <c r="W2640" s="86">
        <f t="shared" si="41"/>
        <v>73.6</v>
      </c>
      <c r="X2640" s="87">
        <v>3.7</v>
      </c>
      <c r="Y2640" s="87">
        <v>3.8</v>
      </c>
      <c r="Z2640" s="91"/>
      <c r="AA2640" s="92"/>
    </row>
    <row r="2641" customHeight="1" spans="1:27">
      <c r="A2641" s="62">
        <v>40</v>
      </c>
      <c r="B2641" s="63">
        <v>2640</v>
      </c>
      <c r="C2641" s="154" t="s">
        <v>5362</v>
      </c>
      <c r="D2641" s="154" t="s">
        <v>5330</v>
      </c>
      <c r="E2641" s="154" t="s">
        <v>4835</v>
      </c>
      <c r="F2641" s="154" t="s">
        <v>34</v>
      </c>
      <c r="G2641" s="155" t="s">
        <v>5363</v>
      </c>
      <c r="H2641" s="68">
        <v>151.6</v>
      </c>
      <c r="I2641" s="68">
        <v>43.4</v>
      </c>
      <c r="J2641" s="71">
        <f>IF(F2641="女",IF(H2641=0,0,VLOOKUP(I2641/(H2641*H2641/10000),标准!M$108:N$112,2,TRUE)),IF(H2641=0,0,VLOOKUP(I2641/(H2641*H2641/10000),标准!M$74:N$78,2,TRUE)))</f>
        <v>100</v>
      </c>
      <c r="K2641" s="72">
        <v>3109</v>
      </c>
      <c r="L2641" s="71">
        <f>IF(A2641&lt;43,IF(F2641="女",VLOOKUP(K2641,标准!K$108:L$128,2,TRUE),VLOOKUP(K2641,标准!K$74:L$94,2,TRUE)),IF(F2641="女",VLOOKUP(K2641,标准!K$39:L$59,2,TRUE),VLOOKUP(K2641,标准!K$3:L$23,2,TRUE)))</f>
        <v>80</v>
      </c>
      <c r="M2641" s="68">
        <v>15</v>
      </c>
      <c r="N2641" s="71">
        <f>IF(M2641="",0,IF(A2641&lt;43,IF(F2641="女",VLOOKUP(M2641,标准!C$108:D$128,2,TRUE),VLOOKUP(M2641,标准!C$74:D$94,2,TRUE)),IF(F2641="女",VLOOKUP(M2641,标准!C$39:D$59,2,TRUE),VLOOKUP(M2641,标准!C$3:D$23,2,TRUE))))</f>
        <v>72</v>
      </c>
      <c r="O2641" s="76">
        <v>180</v>
      </c>
      <c r="P2641" s="71">
        <f>IF(A2641&lt;43,IF(F2641="女",VLOOKUP(O2641/100,标准!E$108:F$128,2,TRUE),VLOOKUP(O2641/100,标准!E$74:F$94,2,TRUE)),IF(F2641="女",VLOOKUP(O2641/100,标准!E$39:F$59,2,TRUE),VLOOKUP(O2641/100,标准!E$3:F$23,2,TRUE)))</f>
        <v>78</v>
      </c>
      <c r="Q2641" s="81">
        <v>4.01</v>
      </c>
      <c r="R2641" s="71">
        <f>IF(Q2641=0,0,IF(A2641&lt;43,IF(F2641="女",IF(Q2641="",0,VLOOKUP(Q2641,标准!I$108:J$138,2,TRUE)),IF(Q2641="",0,VLOOKUP(Q2641,标准!I$74:J$104,2,TRUE))),IF(F2641="女",IF(Q2641="",0,VLOOKUP(Q2641,标准!I$39:J$69,2,TRUE)),IF(Q2641="",0,VLOOKUP(Q2641,标准!I$3:J$33,2,TRUE)))))</f>
        <v>72</v>
      </c>
      <c r="S2641" s="76">
        <v>45</v>
      </c>
      <c r="T2641" s="71">
        <f>IF(A2641&lt;43,IF(F2641="女",VLOOKUP(S2641,标准!G$108:H$138,2,TRUE),VLOOKUP(S2641,标准!G$74:H$99,2,TRUE)),IF(F2641="女",VLOOKUP(S2641,标准!G$39:H$69,2,TRUE),VLOOKUP(S2641,标准!G$3:H$28,2,TRUE)))</f>
        <v>78</v>
      </c>
      <c r="U2641" s="88">
        <v>9.3</v>
      </c>
      <c r="V2641" s="71">
        <f>IF(U2641=0,0,IF(A2641&lt;43,IF(F2641="女",IF(U2641="",0,VLOOKUP(U2641,标准!A$108:B$128,2,TRUE)),IF(U2641="",0,VLOOKUP(U2641,标准!A$74:B$94,2,TRUE))),IF(F2641="女",IF(U2641="",0,VLOOKUP(U2641,标准!A$39:B$59,2,TRUE)),IF(U2641="",0,VLOOKUP(U2641,标准!A$3:B$23,2,TRUE)))))</f>
        <v>70</v>
      </c>
      <c r="W2641" s="86">
        <f t="shared" si="41"/>
        <v>78.2</v>
      </c>
      <c r="X2641" s="87">
        <v>4</v>
      </c>
      <c r="Y2641" s="87">
        <v>4</v>
      </c>
      <c r="Z2641" s="91"/>
      <c r="AA2641" s="92"/>
    </row>
    <row r="2642" customHeight="1" spans="1:27">
      <c r="A2642" s="62">
        <v>40</v>
      </c>
      <c r="B2642" s="63">
        <v>2641</v>
      </c>
      <c r="C2642" s="154" t="s">
        <v>5364</v>
      </c>
      <c r="D2642" s="154" t="s">
        <v>5330</v>
      </c>
      <c r="E2642" s="154" t="s">
        <v>4835</v>
      </c>
      <c r="F2642" s="154" t="s">
        <v>34</v>
      </c>
      <c r="G2642" s="155" t="s">
        <v>5365</v>
      </c>
      <c r="H2642" s="68">
        <v>162.3</v>
      </c>
      <c r="I2642" s="68">
        <v>55.5</v>
      </c>
      <c r="J2642" s="71">
        <f>IF(F2642="女",IF(H2642=0,0,VLOOKUP(I2642/(H2642*H2642/10000),标准!M$108:N$112,2,TRUE)),IF(H2642=0,0,VLOOKUP(I2642/(H2642*H2642/10000),标准!M$74:N$78,2,TRUE)))</f>
        <v>100</v>
      </c>
      <c r="K2642" s="72">
        <v>3855</v>
      </c>
      <c r="L2642" s="71">
        <f>IF(A2642&lt;43,IF(F2642="女",VLOOKUP(K2642,标准!K$108:L$128,2,TRUE),VLOOKUP(K2642,标准!K$74:L$94,2,TRUE)),IF(F2642="女",VLOOKUP(K2642,标准!K$39:L$59,2,TRUE),VLOOKUP(K2642,标准!K$3:L$23,2,TRUE)))</f>
        <v>100</v>
      </c>
      <c r="M2642" s="68">
        <v>13</v>
      </c>
      <c r="N2642" s="71">
        <f>IF(M2642="",0,IF(A2642&lt;43,IF(F2642="女",VLOOKUP(M2642,标准!C$108:D$128,2,TRUE),VLOOKUP(M2642,标准!C$74:D$94,2,TRUE)),IF(F2642="女",VLOOKUP(M2642,标准!C$39:D$59,2,TRUE),VLOOKUP(M2642,标准!C$3:D$23,2,TRUE))))</f>
        <v>70</v>
      </c>
      <c r="O2642" s="76">
        <v>162</v>
      </c>
      <c r="P2642" s="71">
        <f>IF(A2642&lt;43,IF(F2642="女",VLOOKUP(O2642/100,标准!E$108:F$128,2,TRUE),VLOOKUP(O2642/100,标准!E$74:F$94,2,TRUE)),IF(F2642="女",VLOOKUP(O2642/100,标准!E$39:F$59,2,TRUE),VLOOKUP(O2642/100,标准!E$3:F$23,2,TRUE)))</f>
        <v>66</v>
      </c>
      <c r="Q2642" s="81">
        <v>4.01</v>
      </c>
      <c r="R2642" s="71">
        <f>IF(Q2642=0,0,IF(A2642&lt;43,IF(F2642="女",IF(Q2642="",0,VLOOKUP(Q2642,标准!I$108:J$138,2,TRUE)),IF(Q2642="",0,VLOOKUP(Q2642,标准!I$74:J$104,2,TRUE))),IF(F2642="女",IF(Q2642="",0,VLOOKUP(Q2642,标准!I$39:J$69,2,TRUE)),IF(Q2642="",0,VLOOKUP(Q2642,标准!I$3:J$33,2,TRUE)))))</f>
        <v>72</v>
      </c>
      <c r="S2642" s="76">
        <v>35</v>
      </c>
      <c r="T2642" s="71">
        <f>IF(A2642&lt;43,IF(F2642="女",VLOOKUP(S2642,标准!G$108:H$138,2,TRUE),VLOOKUP(S2642,标准!G$74:H$99,2,TRUE)),IF(F2642="女",VLOOKUP(S2642,标准!G$39:H$69,2,TRUE),VLOOKUP(S2642,标准!G$3:H$28,2,TRUE)))</f>
        <v>68</v>
      </c>
      <c r="U2642" s="88">
        <v>8.8</v>
      </c>
      <c r="V2642" s="71">
        <f>IF(U2642=0,0,IF(A2642&lt;43,IF(F2642="女",IF(U2642="",0,VLOOKUP(U2642,标准!A$108:B$128,2,TRUE)),IF(U2642="",0,VLOOKUP(U2642,标准!A$74:B$94,2,TRUE))),IF(F2642="女",IF(U2642="",0,VLOOKUP(U2642,标准!A$39:B$59,2,TRUE)),IF(U2642="",0,VLOOKUP(U2642,标准!A$3:B$23,2,TRUE)))))</f>
        <v>74</v>
      </c>
      <c r="W2642" s="86">
        <f t="shared" si="41"/>
        <v>79.6</v>
      </c>
      <c r="X2642" s="87">
        <v>4.3</v>
      </c>
      <c r="Y2642" s="87">
        <v>4.2</v>
      </c>
      <c r="Z2642" s="91"/>
      <c r="AA2642" s="92"/>
    </row>
    <row r="2643" customHeight="1" spans="1:27">
      <c r="A2643" s="62">
        <v>40</v>
      </c>
      <c r="B2643" s="63">
        <v>2642</v>
      </c>
      <c r="C2643" s="154" t="s">
        <v>5366</v>
      </c>
      <c r="D2643" s="154" t="s">
        <v>5330</v>
      </c>
      <c r="E2643" s="154" t="s">
        <v>4835</v>
      </c>
      <c r="F2643" s="154" t="s">
        <v>34</v>
      </c>
      <c r="G2643" s="155" t="s">
        <v>5367</v>
      </c>
      <c r="H2643" s="68">
        <v>156.4</v>
      </c>
      <c r="I2643" s="68">
        <v>40.2</v>
      </c>
      <c r="J2643" s="71">
        <f>IF(F2643="女",IF(H2643=0,0,VLOOKUP(I2643/(H2643*H2643/10000),标准!M$108:N$112,2,TRUE)),IF(H2643=0,0,VLOOKUP(I2643/(H2643*H2643/10000),标准!M$74:N$78,2,TRUE)))</f>
        <v>80</v>
      </c>
      <c r="K2643" s="72">
        <v>2833</v>
      </c>
      <c r="L2643" s="71">
        <f>IF(A2643&lt;43,IF(F2643="女",VLOOKUP(K2643,标准!K$108:L$128,2,TRUE),VLOOKUP(K2643,标准!K$74:L$94,2,TRUE)),IF(F2643="女",VLOOKUP(K2643,标准!K$39:L$59,2,TRUE),VLOOKUP(K2643,标准!K$3:L$23,2,TRUE)))</f>
        <v>76</v>
      </c>
      <c r="M2643" s="68">
        <v>0</v>
      </c>
      <c r="N2643" s="71">
        <f>IF(M2643="",0,IF(A2643&lt;43,IF(F2643="女",VLOOKUP(M2643,标准!C$108:D$128,2,TRUE),VLOOKUP(M2643,标准!C$74:D$94,2,TRUE)),IF(F2643="女",VLOOKUP(M2643,标准!C$39:D$59,2,TRUE),VLOOKUP(M2643,标准!C$3:D$23,2,TRUE))))</f>
        <v>0</v>
      </c>
      <c r="O2643" s="76">
        <v>122</v>
      </c>
      <c r="P2643" s="71">
        <f>IF(A2643&lt;43,IF(F2643="女",VLOOKUP(O2643/100,标准!E$108:F$128,2,TRUE),VLOOKUP(O2643/100,标准!E$74:F$94,2,TRUE)),IF(F2643="女",VLOOKUP(O2643/100,标准!E$39:F$59,2,TRUE),VLOOKUP(O2643/100,标准!E$3:F$23,2,TRUE)))</f>
        <v>0</v>
      </c>
      <c r="Q2643" s="81">
        <v>5.02</v>
      </c>
      <c r="R2643" s="71">
        <f>IF(Q2643=0,0,IF(A2643&lt;43,IF(F2643="女",IF(Q2643="",0,VLOOKUP(Q2643,标准!I$108:J$138,2,TRUE)),IF(Q2643="",0,VLOOKUP(Q2643,标准!I$74:J$104,2,TRUE))),IF(F2643="女",IF(Q2643="",0,VLOOKUP(Q2643,标准!I$39:J$69,2,TRUE)),IF(Q2643="",0,VLOOKUP(Q2643,标准!I$3:J$33,2,TRUE)))))</f>
        <v>30</v>
      </c>
      <c r="S2643" s="76">
        <v>32</v>
      </c>
      <c r="T2643" s="71">
        <f>IF(A2643&lt;43,IF(F2643="女",VLOOKUP(S2643,标准!G$108:H$138,2,TRUE),VLOOKUP(S2643,标准!G$74:H$99,2,TRUE)),IF(F2643="女",VLOOKUP(S2643,标准!G$39:H$69,2,TRUE),VLOOKUP(S2643,标准!G$3:H$28,2,TRUE)))</f>
        <v>66</v>
      </c>
      <c r="U2643" s="88">
        <v>10.5</v>
      </c>
      <c r="V2643" s="71">
        <f>IF(U2643=0,0,IF(A2643&lt;43,IF(F2643="女",IF(U2643="",0,VLOOKUP(U2643,标准!A$108:B$128,2,TRUE)),IF(U2643="",0,VLOOKUP(U2643,标准!A$74:B$94,2,TRUE))),IF(F2643="女",IF(U2643="",0,VLOOKUP(U2643,标准!A$39:B$59,2,TRUE)),IF(U2643="",0,VLOOKUP(U2643,标准!A$3:B$23,2,TRUE)))))</f>
        <v>50</v>
      </c>
      <c r="W2643" s="86">
        <f t="shared" si="41"/>
        <v>46</v>
      </c>
      <c r="X2643" s="87">
        <v>4.1</v>
      </c>
      <c r="Y2643" s="87">
        <v>4.4</v>
      </c>
      <c r="Z2643" s="91"/>
      <c r="AA2643" s="92"/>
    </row>
    <row r="2644" customHeight="1" spans="1:27">
      <c r="A2644" s="62">
        <v>40</v>
      </c>
      <c r="B2644" s="63">
        <v>2643</v>
      </c>
      <c r="C2644" s="154" t="s">
        <v>5368</v>
      </c>
      <c r="D2644" s="154" t="s">
        <v>5330</v>
      </c>
      <c r="E2644" s="154" t="s">
        <v>4835</v>
      </c>
      <c r="F2644" s="154" t="s">
        <v>34</v>
      </c>
      <c r="G2644" s="155" t="s">
        <v>5369</v>
      </c>
      <c r="H2644" s="68">
        <v>162.1</v>
      </c>
      <c r="I2644" s="68">
        <v>49.9</v>
      </c>
      <c r="J2644" s="71">
        <f>IF(F2644="女",IF(H2644=0,0,VLOOKUP(I2644/(H2644*H2644/10000),标准!M$108:N$112,2,TRUE)),IF(H2644=0,0,VLOOKUP(I2644/(H2644*H2644/10000),标准!M$74:N$78,2,TRUE)))</f>
        <v>100</v>
      </c>
      <c r="K2644" s="72">
        <v>3434</v>
      </c>
      <c r="L2644" s="71">
        <f>IF(A2644&lt;43,IF(F2644="女",VLOOKUP(K2644,标准!K$108:L$128,2,TRUE),VLOOKUP(K2644,标准!K$74:L$94,2,TRUE)),IF(F2644="女",VLOOKUP(K2644,标准!K$39:L$59,2,TRUE),VLOOKUP(K2644,标准!K$3:L$23,2,TRUE)))</f>
        <v>100</v>
      </c>
      <c r="M2644" s="68">
        <v>27</v>
      </c>
      <c r="N2644" s="71">
        <f>IF(M2644="",0,IF(A2644&lt;43,IF(F2644="女",VLOOKUP(M2644,标准!C$108:D$128,2,TRUE),VLOOKUP(M2644,标准!C$74:D$94,2,TRUE)),IF(F2644="女",VLOOKUP(M2644,标准!C$39:D$59,2,TRUE),VLOOKUP(M2644,标准!C$3:D$23,2,TRUE))))</f>
        <v>100</v>
      </c>
      <c r="O2644" s="76">
        <v>168</v>
      </c>
      <c r="P2644" s="71">
        <f>IF(A2644&lt;43,IF(F2644="女",VLOOKUP(O2644/100,标准!E$108:F$128,2,TRUE),VLOOKUP(O2644/100,标准!E$74:F$94,2,TRUE)),IF(F2644="女",VLOOKUP(O2644/100,标准!E$39:F$59,2,TRUE),VLOOKUP(O2644/100,标准!E$3:F$23,2,TRUE)))</f>
        <v>70</v>
      </c>
      <c r="Q2644" s="81">
        <v>4.46</v>
      </c>
      <c r="R2644" s="71">
        <f>IF(Q2644=0,0,IF(A2644&lt;43,IF(F2644="女",IF(Q2644="",0,VLOOKUP(Q2644,标准!I$108:J$138,2,TRUE)),IF(Q2644="",0,VLOOKUP(Q2644,标准!I$74:J$104,2,TRUE))),IF(F2644="女",IF(Q2644="",0,VLOOKUP(Q2644,标准!I$39:J$69,2,TRUE)),IF(Q2644="",0,VLOOKUP(Q2644,标准!I$3:J$33,2,TRUE)))))</f>
        <v>40</v>
      </c>
      <c r="S2644" s="76">
        <v>37</v>
      </c>
      <c r="T2644" s="71">
        <f>IF(A2644&lt;43,IF(F2644="女",VLOOKUP(S2644,标准!G$108:H$138,2,TRUE),VLOOKUP(S2644,标准!G$74:H$99,2,TRUE)),IF(F2644="女",VLOOKUP(S2644,标准!G$39:H$69,2,TRUE),VLOOKUP(S2644,标准!G$3:H$28,2,TRUE)))</f>
        <v>70</v>
      </c>
      <c r="U2644" s="88">
        <v>9.3</v>
      </c>
      <c r="V2644" s="71">
        <f>IF(U2644=0,0,IF(A2644&lt;43,IF(F2644="女",IF(U2644="",0,VLOOKUP(U2644,标准!A$108:B$128,2,TRUE)),IF(U2644="",0,VLOOKUP(U2644,标准!A$74:B$94,2,TRUE))),IF(F2644="女",IF(U2644="",0,VLOOKUP(U2644,标准!A$39:B$59,2,TRUE)),IF(U2644="",0,VLOOKUP(U2644,标准!A$3:B$23,2,TRUE)))))</f>
        <v>70</v>
      </c>
      <c r="W2644" s="86">
        <f t="shared" si="41"/>
        <v>76</v>
      </c>
      <c r="X2644" s="87">
        <v>3.7</v>
      </c>
      <c r="Y2644" s="87">
        <v>3.8</v>
      </c>
      <c r="Z2644" s="91"/>
      <c r="AA2644" s="92"/>
    </row>
    <row r="2645" customHeight="1" spans="1:27">
      <c r="A2645" s="62">
        <v>40</v>
      </c>
      <c r="B2645" s="63">
        <v>2644</v>
      </c>
      <c r="C2645" s="154" t="s">
        <v>5370</v>
      </c>
      <c r="D2645" s="154" t="s">
        <v>5330</v>
      </c>
      <c r="E2645" s="154" t="s">
        <v>4835</v>
      </c>
      <c r="F2645" s="154" t="s">
        <v>34</v>
      </c>
      <c r="G2645" s="155" t="s">
        <v>5371</v>
      </c>
      <c r="H2645" s="68">
        <v>163.2</v>
      </c>
      <c r="I2645" s="68">
        <v>50</v>
      </c>
      <c r="J2645" s="71">
        <f>IF(F2645="女",IF(H2645=0,0,VLOOKUP(I2645/(H2645*H2645/10000),标准!M$108:N$112,2,TRUE)),IF(H2645=0,0,VLOOKUP(I2645/(H2645*H2645/10000),标准!M$74:N$78,2,TRUE)))</f>
        <v>100</v>
      </c>
      <c r="K2645" s="72">
        <v>3005</v>
      </c>
      <c r="L2645" s="71">
        <f>IF(A2645&lt;43,IF(F2645="女",VLOOKUP(K2645,标准!K$108:L$128,2,TRUE),VLOOKUP(K2645,标准!K$74:L$94,2,TRUE)),IF(F2645="女",VLOOKUP(K2645,标准!K$39:L$59,2,TRUE),VLOOKUP(K2645,标准!K$3:L$23,2,TRUE)))</f>
        <v>80</v>
      </c>
      <c r="M2645" s="68">
        <v>23</v>
      </c>
      <c r="N2645" s="71">
        <f>IF(M2645="",0,IF(A2645&lt;43,IF(F2645="女",VLOOKUP(M2645,标准!C$108:D$128,2,TRUE),VLOOKUP(M2645,标准!C$74:D$94,2,TRUE)),IF(F2645="女",VLOOKUP(M2645,标准!C$39:D$59,2,TRUE),VLOOKUP(M2645,标准!C$3:D$23,2,TRUE))))</f>
        <v>90</v>
      </c>
      <c r="O2645" s="76">
        <v>196</v>
      </c>
      <c r="P2645" s="71">
        <f>IF(A2645&lt;43,IF(F2645="女",VLOOKUP(O2645/100,标准!E$108:F$128,2,TRUE),VLOOKUP(O2645/100,标准!E$74:F$94,2,TRUE)),IF(F2645="女",VLOOKUP(O2645/100,标准!E$39:F$59,2,TRUE),VLOOKUP(O2645/100,标准!E$3:F$23,2,TRUE)))</f>
        <v>90</v>
      </c>
      <c r="Q2645" s="81">
        <v>4.19</v>
      </c>
      <c r="R2645" s="71">
        <f>IF(Q2645=0,0,IF(A2645&lt;43,IF(F2645="女",IF(Q2645="",0,VLOOKUP(Q2645,标准!I$108:J$138,2,TRUE)),IF(Q2645="",0,VLOOKUP(Q2645,标准!I$74:J$104,2,TRUE))),IF(F2645="女",IF(Q2645="",0,VLOOKUP(Q2645,标准!I$39:J$69,2,TRUE)),IF(Q2645="",0,VLOOKUP(Q2645,标准!I$3:J$33,2,TRUE)))))</f>
        <v>66</v>
      </c>
      <c r="S2645" s="76">
        <v>35</v>
      </c>
      <c r="T2645" s="71">
        <f>IF(A2645&lt;43,IF(F2645="女",VLOOKUP(S2645,标准!G$108:H$138,2,TRUE),VLOOKUP(S2645,标准!G$74:H$99,2,TRUE)),IF(F2645="女",VLOOKUP(S2645,标准!G$39:H$69,2,TRUE),VLOOKUP(S2645,标准!G$3:H$28,2,TRUE)))</f>
        <v>68</v>
      </c>
      <c r="U2645" s="88">
        <v>8.5</v>
      </c>
      <c r="V2645" s="71">
        <f>IF(U2645=0,0,IF(A2645&lt;43,IF(F2645="女",IF(U2645="",0,VLOOKUP(U2645,标准!A$108:B$128,2,TRUE)),IF(U2645="",0,VLOOKUP(U2645,标准!A$74:B$94,2,TRUE))),IF(F2645="女",IF(U2645="",0,VLOOKUP(U2645,标准!A$39:B$59,2,TRUE)),IF(U2645="",0,VLOOKUP(U2645,标准!A$3:B$23,2,TRUE)))))</f>
        <v>78</v>
      </c>
      <c r="W2645" s="86">
        <f t="shared" si="41"/>
        <v>80.6</v>
      </c>
      <c r="X2645" s="87">
        <v>4.9</v>
      </c>
      <c r="Y2645" s="87">
        <v>4.9</v>
      </c>
      <c r="Z2645" s="91"/>
      <c r="AA2645" s="92"/>
    </row>
    <row r="2646" customHeight="1" spans="1:27">
      <c r="A2646" s="62">
        <v>40</v>
      </c>
      <c r="B2646" s="63">
        <v>2645</v>
      </c>
      <c r="C2646" s="154" t="s">
        <v>5372</v>
      </c>
      <c r="D2646" s="154" t="s">
        <v>5330</v>
      </c>
      <c r="E2646" s="154" t="s">
        <v>4835</v>
      </c>
      <c r="F2646" s="154" t="s">
        <v>30</v>
      </c>
      <c r="G2646" s="155" t="s">
        <v>5373</v>
      </c>
      <c r="H2646" s="68">
        <v>169.9</v>
      </c>
      <c r="I2646" s="68">
        <v>87.3</v>
      </c>
      <c r="J2646" s="71">
        <f>IF(F2646="女",IF(H2646=0,0,VLOOKUP(I2646/(H2646*H2646/10000),标准!M$108:N$112,2,TRUE)),IF(H2646=0,0,VLOOKUP(I2646/(H2646*H2646/10000),标准!M$74:N$78,2,TRUE)))</f>
        <v>60</v>
      </c>
      <c r="K2646" s="72">
        <v>5080</v>
      </c>
      <c r="L2646" s="71">
        <f>IF(A2646&lt;43,IF(F2646="女",VLOOKUP(K2646,标准!K$108:L$128,2,TRUE),VLOOKUP(K2646,标准!K$74:L$94,2,TRUE)),IF(F2646="女",VLOOKUP(K2646,标准!K$39:L$59,2,TRUE),VLOOKUP(K2646,标准!K$3:L$23,2,TRUE)))</f>
        <v>100</v>
      </c>
      <c r="M2646" s="68">
        <v>15</v>
      </c>
      <c r="N2646" s="71">
        <f>IF(M2646="",0,IF(A2646&lt;43,IF(F2646="女",VLOOKUP(M2646,标准!C$108:D$128,2,TRUE),VLOOKUP(M2646,标准!C$74:D$94,2,TRUE)),IF(F2646="女",VLOOKUP(M2646,标准!C$39:D$59,2,TRUE),VLOOKUP(M2646,标准!C$3:D$23,2,TRUE))))</f>
        <v>76</v>
      </c>
      <c r="O2646" s="62">
        <v>220</v>
      </c>
      <c r="P2646" s="71">
        <f>IF(A2646&lt;43,IF(F2646="女",VLOOKUP(O2646/100,标准!E$108:F$128,2,TRUE),VLOOKUP(O2646/100,标准!E$74:F$94,2,TRUE)),IF(F2646="女",VLOOKUP(O2646/100,标准!E$39:F$59,2,TRUE),VLOOKUP(O2646/100,标准!E$3:F$23,2,TRUE)))</f>
        <v>66</v>
      </c>
      <c r="Q2646" s="112">
        <v>4.02</v>
      </c>
      <c r="R2646" s="71">
        <f>IF(Q2646=0,0,IF(A2646&lt;43,IF(F2646="女",IF(Q2646="",0,VLOOKUP(Q2646,标准!I$108:J$138,2,TRUE)),IF(Q2646="",0,VLOOKUP(Q2646,标准!I$74:J$104,2,TRUE))),IF(F2646="女",IF(Q2646="",0,VLOOKUP(Q2646,标准!I$39:J$69,2,TRUE)),IF(Q2646="",0,VLOOKUP(Q2646,标准!I$3:J$33,2,TRUE)))))</f>
        <v>72</v>
      </c>
      <c r="S2646" s="62">
        <v>2</v>
      </c>
      <c r="T2646" s="71">
        <f>IF(A2646&lt;43,IF(F2646="女",VLOOKUP(S2646,标准!G$108:H$138,2,TRUE),VLOOKUP(S2646,标准!G$74:H$99,2,TRUE)),IF(F2646="女",VLOOKUP(S2646,标准!G$39:H$69,2,TRUE),VLOOKUP(S2646,标准!G$3:H$28,2,TRUE)))</f>
        <v>0</v>
      </c>
      <c r="U2646" s="114">
        <v>7.4</v>
      </c>
      <c r="V2646" s="71">
        <f>IF(U2646=0,0,IF(A2646&lt;43,IF(F2646="女",IF(U2646="",0,VLOOKUP(U2646,标准!A$108:B$128,2,TRUE)),IF(U2646="",0,VLOOKUP(U2646,标准!A$74:B$94,2,TRUE))),IF(F2646="女",IF(U2646="",0,VLOOKUP(U2646,标准!A$39:B$59,2,TRUE)),IF(U2646="",0,VLOOKUP(U2646,标准!A$3:B$23,2,TRUE)))))</f>
        <v>76</v>
      </c>
      <c r="W2646" s="86">
        <f t="shared" si="41"/>
        <v>67.8</v>
      </c>
      <c r="X2646" s="87">
        <v>4</v>
      </c>
      <c r="Y2646" s="87">
        <v>3.7</v>
      </c>
      <c r="Z2646" s="91"/>
      <c r="AA2646" s="92"/>
    </row>
    <row r="2647" customHeight="1" spans="1:27">
      <c r="A2647" s="62">
        <v>40</v>
      </c>
      <c r="B2647" s="63">
        <v>2646</v>
      </c>
      <c r="C2647" s="154" t="s">
        <v>5374</v>
      </c>
      <c r="D2647" s="154" t="s">
        <v>5330</v>
      </c>
      <c r="E2647" s="154" t="s">
        <v>4835</v>
      </c>
      <c r="F2647" s="154" t="s">
        <v>34</v>
      </c>
      <c r="G2647" s="155" t="s">
        <v>5375</v>
      </c>
      <c r="H2647" s="68">
        <v>157.3</v>
      </c>
      <c r="I2647" s="68">
        <v>52.3</v>
      </c>
      <c r="J2647" s="71">
        <f>IF(F2647="女",IF(H2647=0,0,VLOOKUP(I2647/(H2647*H2647/10000),标准!M$108:N$112,2,TRUE)),IF(H2647=0,0,VLOOKUP(I2647/(H2647*H2647/10000),标准!M$74:N$78,2,TRUE)))</f>
        <v>100</v>
      </c>
      <c r="K2647" s="72">
        <v>3185</v>
      </c>
      <c r="L2647" s="71">
        <f>IF(A2647&lt;43,IF(F2647="女",VLOOKUP(K2647,标准!K$108:L$128,2,TRUE),VLOOKUP(K2647,标准!K$74:L$94,2,TRUE)),IF(F2647="女",VLOOKUP(K2647,标准!K$39:L$59,2,TRUE),VLOOKUP(K2647,标准!K$3:L$23,2,TRUE)))</f>
        <v>85</v>
      </c>
      <c r="M2647" s="68">
        <v>18.5</v>
      </c>
      <c r="N2647" s="71">
        <f>IF(M2647="",0,IF(A2647&lt;43,IF(F2647="女",VLOOKUP(M2647,标准!C$108:D$128,2,TRUE),VLOOKUP(M2647,标准!C$74:D$94,2,TRUE)),IF(F2647="女",VLOOKUP(M2647,标准!C$39:D$59,2,TRUE),VLOOKUP(M2647,标准!C$3:D$23,2,TRUE))))</f>
        <v>78</v>
      </c>
      <c r="O2647" s="76">
        <v>171</v>
      </c>
      <c r="P2647" s="71">
        <f>IF(A2647&lt;43,IF(F2647="女",VLOOKUP(O2647/100,标准!E$108:F$128,2,TRUE),VLOOKUP(O2647/100,标准!E$74:F$94,2,TRUE)),IF(F2647="女",VLOOKUP(O2647/100,标准!E$39:F$59,2,TRUE),VLOOKUP(O2647/100,标准!E$3:F$23,2,TRUE)))</f>
        <v>72</v>
      </c>
      <c r="Q2647" s="81">
        <v>3.58</v>
      </c>
      <c r="R2647" s="71">
        <f>IF(Q2647=0,0,IF(A2647&lt;43,IF(F2647="女",IF(Q2647="",0,VLOOKUP(Q2647,标准!I$108:J$138,2,TRUE)),IF(Q2647="",0,VLOOKUP(Q2647,标准!I$74:J$104,2,TRUE))),IF(F2647="女",IF(Q2647="",0,VLOOKUP(Q2647,标准!I$39:J$69,2,TRUE)),IF(Q2647="",0,VLOOKUP(Q2647,标准!I$3:J$33,2,TRUE)))))</f>
        <v>74</v>
      </c>
      <c r="S2647" s="76">
        <v>38</v>
      </c>
      <c r="T2647" s="71">
        <f>IF(A2647&lt;43,IF(F2647="女",VLOOKUP(S2647,标准!G$108:H$138,2,TRUE),VLOOKUP(S2647,标准!G$74:H$99,2,TRUE)),IF(F2647="女",VLOOKUP(S2647,标准!G$39:H$69,2,TRUE),VLOOKUP(S2647,标准!G$3:H$28,2,TRUE)))</f>
        <v>72</v>
      </c>
      <c r="U2647" s="88">
        <v>9.5</v>
      </c>
      <c r="V2647" s="71">
        <f>IF(U2647=0,0,IF(A2647&lt;43,IF(F2647="女",IF(U2647="",0,VLOOKUP(U2647,标准!A$108:B$128,2,TRUE)),IF(U2647="",0,VLOOKUP(U2647,标准!A$74:B$94,2,TRUE))),IF(F2647="女",IF(U2647="",0,VLOOKUP(U2647,标准!A$39:B$59,2,TRUE)),IF(U2647="",0,VLOOKUP(U2647,标准!A$3:B$23,2,TRUE)))))</f>
        <v>68</v>
      </c>
      <c r="W2647" s="86">
        <f t="shared" si="41"/>
        <v>78.35</v>
      </c>
      <c r="X2647" s="87">
        <v>4.1</v>
      </c>
      <c r="Y2647" s="87">
        <v>4.1</v>
      </c>
      <c r="Z2647" s="91"/>
      <c r="AA2647" s="92"/>
    </row>
    <row r="2648" customHeight="1" spans="1:27">
      <c r="A2648" s="62">
        <v>40</v>
      </c>
      <c r="B2648" s="63">
        <v>2647</v>
      </c>
      <c r="C2648" s="154" t="s">
        <v>5376</v>
      </c>
      <c r="D2648" s="154" t="s">
        <v>5330</v>
      </c>
      <c r="E2648" s="154" t="s">
        <v>4835</v>
      </c>
      <c r="F2648" s="154" t="s">
        <v>34</v>
      </c>
      <c r="G2648" s="155" t="s">
        <v>5377</v>
      </c>
      <c r="H2648" s="68">
        <v>164.1</v>
      </c>
      <c r="I2648" s="68">
        <v>52.2</v>
      </c>
      <c r="J2648" s="71">
        <f>IF(F2648="女",IF(H2648=0,0,VLOOKUP(I2648/(H2648*H2648/10000),标准!M$108:N$112,2,TRUE)),IF(H2648=0,0,VLOOKUP(I2648/(H2648*H2648/10000),标准!M$74:N$78,2,TRUE)))</f>
        <v>100</v>
      </c>
      <c r="K2648" s="72">
        <v>3448</v>
      </c>
      <c r="L2648" s="71">
        <f>IF(A2648&lt;43,IF(F2648="女",VLOOKUP(K2648,标准!K$108:L$128,2,TRUE),VLOOKUP(K2648,标准!K$74:L$94,2,TRUE)),IF(F2648="女",VLOOKUP(K2648,标准!K$39:L$59,2,TRUE),VLOOKUP(K2648,标准!K$3:L$23,2,TRUE)))</f>
        <v>100</v>
      </c>
      <c r="M2648" s="68">
        <v>10</v>
      </c>
      <c r="N2648" s="71">
        <f>IF(M2648="",0,IF(A2648&lt;43,IF(F2648="女",VLOOKUP(M2648,标准!C$108:D$128,2,TRUE),VLOOKUP(M2648,标准!C$74:D$94,2,TRUE)),IF(F2648="女",VLOOKUP(M2648,标准!C$39:D$59,2,TRUE),VLOOKUP(M2648,标准!C$3:D$23,2,TRUE))))</f>
        <v>66</v>
      </c>
      <c r="O2648" s="76">
        <v>168</v>
      </c>
      <c r="P2648" s="71">
        <f>IF(A2648&lt;43,IF(F2648="女",VLOOKUP(O2648/100,标准!E$108:F$128,2,TRUE),VLOOKUP(O2648/100,标准!E$74:F$94,2,TRUE)),IF(F2648="女",VLOOKUP(O2648/100,标准!E$39:F$59,2,TRUE),VLOOKUP(O2648/100,标准!E$3:F$23,2,TRUE)))</f>
        <v>70</v>
      </c>
      <c r="Q2648" s="81">
        <v>4</v>
      </c>
      <c r="R2648" s="71">
        <f>IF(Q2648=0,0,IF(A2648&lt;43,IF(F2648="女",IF(Q2648="",0,VLOOKUP(Q2648,标准!I$108:J$138,2,TRUE)),IF(Q2648="",0,VLOOKUP(Q2648,标准!I$74:J$104,2,TRUE))),IF(F2648="女",IF(Q2648="",0,VLOOKUP(Q2648,标准!I$39:J$69,2,TRUE)),IF(Q2648="",0,VLOOKUP(Q2648,标准!I$3:J$33,2,TRUE)))))</f>
        <v>72</v>
      </c>
      <c r="S2648" s="76">
        <v>32</v>
      </c>
      <c r="T2648" s="71">
        <f>IF(A2648&lt;43,IF(F2648="女",VLOOKUP(S2648,标准!G$108:H$138,2,TRUE),VLOOKUP(S2648,标准!G$74:H$99,2,TRUE)),IF(F2648="女",VLOOKUP(S2648,标准!G$39:H$69,2,TRUE),VLOOKUP(S2648,标准!G$3:H$28,2,TRUE)))</f>
        <v>66</v>
      </c>
      <c r="U2648" s="88">
        <v>9.6</v>
      </c>
      <c r="V2648" s="71">
        <f>IF(U2648=0,0,IF(A2648&lt;43,IF(F2648="女",IF(U2648="",0,VLOOKUP(U2648,标准!A$108:B$128,2,TRUE)),IF(U2648="",0,VLOOKUP(U2648,标准!A$74:B$94,2,TRUE))),IF(F2648="女",IF(U2648="",0,VLOOKUP(U2648,标准!A$39:B$59,2,TRUE)),IF(U2648="",0,VLOOKUP(U2648,标准!A$3:B$23,2,TRUE)))))</f>
        <v>66</v>
      </c>
      <c r="W2648" s="86">
        <f t="shared" si="41"/>
        <v>77.8</v>
      </c>
      <c r="X2648" s="87">
        <v>3.7</v>
      </c>
      <c r="Y2648" s="87">
        <v>3.7</v>
      </c>
      <c r="Z2648" s="91"/>
      <c r="AA2648" s="92"/>
    </row>
    <row r="2649" customHeight="1" spans="1:27">
      <c r="A2649" s="62">
        <v>40</v>
      </c>
      <c r="B2649" s="63">
        <v>2648</v>
      </c>
      <c r="C2649" s="154" t="s">
        <v>5378</v>
      </c>
      <c r="D2649" s="154" t="s">
        <v>5330</v>
      </c>
      <c r="E2649" s="154" t="s">
        <v>4835</v>
      </c>
      <c r="F2649" s="154" t="s">
        <v>34</v>
      </c>
      <c r="G2649" s="155" t="s">
        <v>5379</v>
      </c>
      <c r="H2649" s="68">
        <v>161.2</v>
      </c>
      <c r="I2649" s="68">
        <v>49.6</v>
      </c>
      <c r="J2649" s="71">
        <f>IF(F2649="女",IF(H2649=0,0,VLOOKUP(I2649/(H2649*H2649/10000),标准!M$108:N$112,2,TRUE)),IF(H2649=0,0,VLOOKUP(I2649/(H2649*H2649/10000),标准!M$74:N$78,2,TRUE)))</f>
        <v>100</v>
      </c>
      <c r="K2649" s="72">
        <v>3157</v>
      </c>
      <c r="L2649" s="71">
        <f>IF(A2649&lt;43,IF(F2649="女",VLOOKUP(K2649,标准!K$108:L$128,2,TRUE),VLOOKUP(K2649,标准!K$74:L$94,2,TRUE)),IF(F2649="女",VLOOKUP(K2649,标准!K$39:L$59,2,TRUE),VLOOKUP(K2649,标准!K$3:L$23,2,TRUE)))</f>
        <v>85</v>
      </c>
      <c r="M2649" s="68">
        <v>10.5</v>
      </c>
      <c r="N2649" s="71">
        <f>IF(M2649="",0,IF(A2649&lt;43,IF(F2649="女",VLOOKUP(M2649,标准!C$108:D$128,2,TRUE),VLOOKUP(M2649,标准!C$74:D$94,2,TRUE)),IF(F2649="女",VLOOKUP(M2649,标准!C$39:D$59,2,TRUE),VLOOKUP(M2649,标准!C$3:D$23,2,TRUE))))</f>
        <v>66</v>
      </c>
      <c r="O2649" s="76">
        <v>170</v>
      </c>
      <c r="P2649" s="71">
        <f>IF(A2649&lt;43,IF(F2649="女",VLOOKUP(O2649/100,标准!E$108:F$128,2,TRUE),VLOOKUP(O2649/100,标准!E$74:F$94,2,TRUE)),IF(F2649="女",VLOOKUP(O2649/100,标准!E$39:F$59,2,TRUE),VLOOKUP(O2649/100,标准!E$3:F$23,2,TRUE)))</f>
        <v>72</v>
      </c>
      <c r="Q2649" s="81">
        <v>3.42</v>
      </c>
      <c r="R2649" s="71">
        <f>IF(Q2649=0,0,IF(A2649&lt;43,IF(F2649="女",IF(Q2649="",0,VLOOKUP(Q2649,标准!I$108:J$138,2,TRUE)),IF(Q2649="",0,VLOOKUP(Q2649,标准!I$74:J$104,2,TRUE))),IF(F2649="女",IF(Q2649="",0,VLOOKUP(Q2649,标准!I$39:J$69,2,TRUE)),IF(Q2649="",0,VLOOKUP(Q2649,标准!I$3:J$33,2,TRUE)))))</f>
        <v>80</v>
      </c>
      <c r="S2649" s="76">
        <v>50</v>
      </c>
      <c r="T2649" s="71">
        <f>IF(A2649&lt;43,IF(F2649="女",VLOOKUP(S2649,标准!G$108:H$138,2,TRUE),VLOOKUP(S2649,标准!G$74:H$99,2,TRUE)),IF(F2649="女",VLOOKUP(S2649,标准!G$39:H$69,2,TRUE),VLOOKUP(S2649,标准!G$3:H$28,2,TRUE)))</f>
        <v>85</v>
      </c>
      <c r="U2649" s="88">
        <v>9.4</v>
      </c>
      <c r="V2649" s="71">
        <f>IF(U2649=0,0,IF(A2649&lt;43,IF(F2649="女",IF(U2649="",0,VLOOKUP(U2649,标准!A$108:B$128,2,TRUE)),IF(U2649="",0,VLOOKUP(U2649,标准!A$74:B$94,2,TRUE))),IF(F2649="女",IF(U2649="",0,VLOOKUP(U2649,标准!A$39:B$59,2,TRUE)),IF(U2649="",0,VLOOKUP(U2649,标准!A$3:B$23,2,TRUE)))))</f>
        <v>68</v>
      </c>
      <c r="W2649" s="86">
        <f t="shared" si="41"/>
        <v>79.65</v>
      </c>
      <c r="X2649" s="87">
        <v>4.3</v>
      </c>
      <c r="Y2649" s="87">
        <v>3.8</v>
      </c>
      <c r="Z2649" s="91"/>
      <c r="AA2649" s="92"/>
    </row>
    <row r="2650" customHeight="1" spans="1:27">
      <c r="A2650" s="62">
        <v>40</v>
      </c>
      <c r="B2650" s="63">
        <v>2649</v>
      </c>
      <c r="C2650" s="154" t="s">
        <v>5380</v>
      </c>
      <c r="D2650" s="154" t="s">
        <v>5330</v>
      </c>
      <c r="E2650" s="154" t="s">
        <v>4835</v>
      </c>
      <c r="F2650" s="154" t="s">
        <v>34</v>
      </c>
      <c r="G2650" s="155" t="s">
        <v>5381</v>
      </c>
      <c r="H2650" s="68">
        <v>158.8</v>
      </c>
      <c r="I2650" s="68">
        <v>41.1</v>
      </c>
      <c r="J2650" s="71">
        <f>IF(F2650="女",IF(H2650=0,0,VLOOKUP(I2650/(H2650*H2650/10000),标准!M$108:N$112,2,TRUE)),IF(H2650=0,0,VLOOKUP(I2650/(H2650*H2650/10000),标准!M$74:N$78,2,TRUE)))</f>
        <v>80</v>
      </c>
      <c r="K2650" s="72">
        <v>3597</v>
      </c>
      <c r="L2650" s="71">
        <f>IF(A2650&lt;43,IF(F2650="女",VLOOKUP(K2650,标准!K$108:L$128,2,TRUE),VLOOKUP(K2650,标准!K$74:L$94,2,TRUE)),IF(F2650="女",VLOOKUP(K2650,标准!K$39:L$59,2,TRUE),VLOOKUP(K2650,标准!K$3:L$23,2,TRUE)))</f>
        <v>100</v>
      </c>
      <c r="M2650" s="68">
        <v>0</v>
      </c>
      <c r="N2650" s="71">
        <f>IF(M2650="",0,IF(A2650&lt;43,IF(F2650="女",VLOOKUP(M2650,标准!C$108:D$128,2,TRUE),VLOOKUP(M2650,标准!C$74:D$94,2,TRUE)),IF(F2650="女",VLOOKUP(M2650,标准!C$39:D$59,2,TRUE),VLOOKUP(M2650,标准!C$3:D$23,2,TRUE))))</f>
        <v>0</v>
      </c>
      <c r="O2650" s="76">
        <v>198</v>
      </c>
      <c r="P2650" s="71">
        <f>IF(A2650&lt;43,IF(F2650="女",VLOOKUP(O2650/100,标准!E$108:F$128,2,TRUE),VLOOKUP(O2650/100,标准!E$74:F$94,2,TRUE)),IF(F2650="女",VLOOKUP(O2650/100,标准!E$39:F$59,2,TRUE),VLOOKUP(O2650/100,标准!E$3:F$23,2,TRUE)))</f>
        <v>90</v>
      </c>
      <c r="Q2650" s="81">
        <v>4.5</v>
      </c>
      <c r="R2650" s="71">
        <f>IF(Q2650=0,0,IF(A2650&lt;43,IF(F2650="女",IF(Q2650="",0,VLOOKUP(Q2650,标准!I$108:J$138,2,TRUE)),IF(Q2650="",0,VLOOKUP(Q2650,标准!I$74:J$104,2,TRUE))),IF(F2650="女",IF(Q2650="",0,VLOOKUP(Q2650,标准!I$39:J$69,2,TRUE)),IF(Q2650="",0,VLOOKUP(Q2650,标准!I$3:J$33,2,TRUE)))))</f>
        <v>40</v>
      </c>
      <c r="S2650" s="76">
        <v>45</v>
      </c>
      <c r="T2650" s="71">
        <f>IF(A2650&lt;43,IF(F2650="女",VLOOKUP(S2650,标准!G$108:H$138,2,TRUE),VLOOKUP(S2650,标准!G$74:H$99,2,TRUE)),IF(F2650="女",VLOOKUP(S2650,标准!G$39:H$69,2,TRUE),VLOOKUP(S2650,标准!G$3:H$28,2,TRUE)))</f>
        <v>78</v>
      </c>
      <c r="U2650" s="88">
        <v>8.7</v>
      </c>
      <c r="V2650" s="71">
        <f>IF(U2650=0,0,IF(A2650&lt;43,IF(F2650="女",IF(U2650="",0,VLOOKUP(U2650,标准!A$108:B$128,2,TRUE)),IF(U2650="",0,VLOOKUP(U2650,标准!A$74:B$94,2,TRUE))),IF(F2650="女",IF(U2650="",0,VLOOKUP(U2650,标准!A$39:B$59,2,TRUE)),IF(U2650="",0,VLOOKUP(U2650,标准!A$3:B$23,2,TRUE)))))</f>
        <v>76</v>
      </c>
      <c r="W2650" s="86">
        <f t="shared" si="41"/>
        <v>67</v>
      </c>
      <c r="X2650" s="87">
        <v>4.5</v>
      </c>
      <c r="Y2650" s="87">
        <v>4.4</v>
      </c>
      <c r="Z2650" s="91"/>
      <c r="AA2650" s="92"/>
    </row>
    <row r="2651" customHeight="1" spans="1:27">
      <c r="A2651" s="62">
        <v>40</v>
      </c>
      <c r="B2651" s="63">
        <v>2650</v>
      </c>
      <c r="C2651" s="154" t="s">
        <v>5382</v>
      </c>
      <c r="D2651" s="154" t="s">
        <v>5330</v>
      </c>
      <c r="E2651" s="154" t="s">
        <v>4835</v>
      </c>
      <c r="F2651" s="154" t="s">
        <v>34</v>
      </c>
      <c r="G2651" s="155" t="s">
        <v>5383</v>
      </c>
      <c r="H2651" s="68">
        <v>151.9</v>
      </c>
      <c r="I2651" s="68">
        <v>57.3</v>
      </c>
      <c r="J2651" s="71">
        <f>IF(F2651="女",IF(H2651=0,0,VLOOKUP(I2651/(H2651*H2651/10000),标准!M$108:N$112,2,TRUE)),IF(H2651=0,0,VLOOKUP(I2651/(H2651*H2651/10000),标准!M$74:N$78,2,TRUE)))</f>
        <v>80</v>
      </c>
      <c r="K2651" s="72">
        <v>2941</v>
      </c>
      <c r="L2651" s="71">
        <f>IF(A2651&lt;43,IF(F2651="女",VLOOKUP(K2651,标准!K$108:L$128,2,TRUE),VLOOKUP(K2651,标准!K$74:L$94,2,TRUE)),IF(F2651="女",VLOOKUP(K2651,标准!K$39:L$59,2,TRUE),VLOOKUP(K2651,标准!K$3:L$23,2,TRUE)))</f>
        <v>78</v>
      </c>
      <c r="M2651" s="68">
        <v>10</v>
      </c>
      <c r="N2651" s="71">
        <f>IF(M2651="",0,IF(A2651&lt;43,IF(F2651="女",VLOOKUP(M2651,标准!C$108:D$128,2,TRUE),VLOOKUP(M2651,标准!C$74:D$94,2,TRUE)),IF(F2651="女",VLOOKUP(M2651,标准!C$39:D$59,2,TRUE),VLOOKUP(M2651,标准!C$3:D$23,2,TRUE))))</f>
        <v>66</v>
      </c>
      <c r="O2651" s="76">
        <v>165</v>
      </c>
      <c r="P2651" s="71">
        <f>IF(A2651&lt;43,IF(F2651="女",VLOOKUP(O2651/100,标准!E$108:F$128,2,TRUE),VLOOKUP(O2651/100,标准!E$74:F$94,2,TRUE)),IF(F2651="女",VLOOKUP(O2651/100,标准!E$39:F$59,2,TRUE),VLOOKUP(O2651/100,标准!E$3:F$23,2,TRUE)))</f>
        <v>68</v>
      </c>
      <c r="Q2651" s="81">
        <v>4.15</v>
      </c>
      <c r="R2651" s="71">
        <f>IF(Q2651=0,0,IF(A2651&lt;43,IF(F2651="女",IF(Q2651="",0,VLOOKUP(Q2651,标准!I$108:J$138,2,TRUE)),IF(Q2651="",0,VLOOKUP(Q2651,标准!I$74:J$104,2,TRUE))),IF(F2651="女",IF(Q2651="",0,VLOOKUP(Q2651,标准!I$39:J$69,2,TRUE)),IF(Q2651="",0,VLOOKUP(Q2651,标准!I$3:J$33,2,TRUE)))))</f>
        <v>66</v>
      </c>
      <c r="S2651" s="76">
        <v>46</v>
      </c>
      <c r="T2651" s="71">
        <f>IF(A2651&lt;43,IF(F2651="女",VLOOKUP(S2651,标准!G$108:H$138,2,TRUE),VLOOKUP(S2651,标准!G$74:H$99,2,TRUE)),IF(F2651="女",VLOOKUP(S2651,标准!G$39:H$69,2,TRUE),VLOOKUP(S2651,标准!G$3:H$28,2,TRUE)))</f>
        <v>80</v>
      </c>
      <c r="U2651" s="88">
        <v>9.6</v>
      </c>
      <c r="V2651" s="71">
        <f>IF(U2651=0,0,IF(A2651&lt;43,IF(F2651="女",IF(U2651="",0,VLOOKUP(U2651,标准!A$108:B$128,2,TRUE)),IF(U2651="",0,VLOOKUP(U2651,标准!A$74:B$94,2,TRUE))),IF(F2651="女",IF(U2651="",0,VLOOKUP(U2651,标准!A$39:B$59,2,TRUE)),IF(U2651="",0,VLOOKUP(U2651,标准!A$3:B$23,2,TRUE)))))</f>
        <v>66</v>
      </c>
      <c r="W2651" s="86">
        <f t="shared" si="41"/>
        <v>71.5</v>
      </c>
      <c r="X2651" s="87">
        <v>3.7</v>
      </c>
      <c r="Y2651" s="87">
        <v>3.7</v>
      </c>
      <c r="Z2651" s="91"/>
      <c r="AA2651" s="92"/>
    </row>
    <row r="2652" customHeight="1" spans="1:27">
      <c r="A2652" s="62">
        <v>40</v>
      </c>
      <c r="B2652" s="63">
        <v>2651</v>
      </c>
      <c r="C2652" s="154" t="s">
        <v>5384</v>
      </c>
      <c r="D2652" s="154" t="s">
        <v>5330</v>
      </c>
      <c r="E2652" s="154" t="s">
        <v>4835</v>
      </c>
      <c r="F2652" s="154" t="s">
        <v>34</v>
      </c>
      <c r="G2652" s="155" t="s">
        <v>5385</v>
      </c>
      <c r="H2652" s="68">
        <v>162.2</v>
      </c>
      <c r="I2652" s="68">
        <v>55.4</v>
      </c>
      <c r="J2652" s="71">
        <f>IF(F2652="女",IF(H2652=0,0,VLOOKUP(I2652/(H2652*H2652/10000),标准!M$108:N$112,2,TRUE)),IF(H2652=0,0,VLOOKUP(I2652/(H2652*H2652/10000),标准!M$74:N$78,2,TRUE)))</f>
        <v>100</v>
      </c>
      <c r="K2652" s="72">
        <v>3525</v>
      </c>
      <c r="L2652" s="71">
        <f>IF(A2652&lt;43,IF(F2652="女",VLOOKUP(K2652,标准!K$108:L$128,2,TRUE),VLOOKUP(K2652,标准!K$74:L$94,2,TRUE)),IF(F2652="女",VLOOKUP(K2652,标准!K$39:L$59,2,TRUE),VLOOKUP(K2652,标准!K$3:L$23,2,TRUE)))</f>
        <v>100</v>
      </c>
      <c r="M2652" s="68">
        <v>21</v>
      </c>
      <c r="N2652" s="71">
        <f>IF(M2652="",0,IF(A2652&lt;43,IF(F2652="女",VLOOKUP(M2652,标准!C$108:D$128,2,TRUE),VLOOKUP(M2652,标准!C$74:D$94,2,TRUE)),IF(F2652="女",VLOOKUP(M2652,标准!C$39:D$59,2,TRUE),VLOOKUP(M2652,标准!C$3:D$23,2,TRUE))))</f>
        <v>85</v>
      </c>
      <c r="O2652" s="76">
        <v>180</v>
      </c>
      <c r="P2652" s="71">
        <f>IF(A2652&lt;43,IF(F2652="女",VLOOKUP(O2652/100,标准!E$108:F$128,2,TRUE),VLOOKUP(O2652/100,标准!E$74:F$94,2,TRUE)),IF(F2652="女",VLOOKUP(O2652/100,标准!E$39:F$59,2,TRUE),VLOOKUP(O2652/100,标准!E$3:F$23,2,TRUE)))</f>
        <v>78</v>
      </c>
      <c r="Q2652" s="81">
        <v>3.37</v>
      </c>
      <c r="R2652" s="71">
        <f>IF(Q2652=0,0,IF(A2652&lt;43,IF(F2652="女",IF(Q2652="",0,VLOOKUP(Q2652,标准!I$108:J$138,2,TRUE)),IF(Q2652="",0,VLOOKUP(Q2652,标准!I$74:J$104,2,TRUE))),IF(F2652="女",IF(Q2652="",0,VLOOKUP(Q2652,标准!I$39:J$69,2,TRUE)),IF(Q2652="",0,VLOOKUP(Q2652,标准!I$3:J$33,2,TRUE)))))</f>
        <v>85</v>
      </c>
      <c r="S2652" s="76">
        <v>41</v>
      </c>
      <c r="T2652" s="71">
        <f>IF(A2652&lt;43,IF(F2652="女",VLOOKUP(S2652,标准!G$108:H$138,2,TRUE),VLOOKUP(S2652,标准!G$74:H$99,2,TRUE)),IF(F2652="女",VLOOKUP(S2652,标准!G$39:H$69,2,TRUE),VLOOKUP(S2652,标准!G$3:H$28,2,TRUE)))</f>
        <v>74</v>
      </c>
      <c r="U2652" s="88">
        <v>8.1</v>
      </c>
      <c r="V2652" s="71">
        <f>IF(U2652=0,0,IF(A2652&lt;43,IF(F2652="女",IF(U2652="",0,VLOOKUP(U2652,标准!A$108:B$128,2,TRUE)),IF(U2652="",0,VLOOKUP(U2652,标准!A$74:B$94,2,TRUE))),IF(F2652="女",IF(U2652="",0,VLOOKUP(U2652,标准!A$39:B$59,2,TRUE)),IF(U2652="",0,VLOOKUP(U2652,标准!A$3:B$23,2,TRUE)))))</f>
        <v>80</v>
      </c>
      <c r="W2652" s="86">
        <f t="shared" si="41"/>
        <v>86.7</v>
      </c>
      <c r="X2652" s="87">
        <v>4.3</v>
      </c>
      <c r="Y2652" s="87">
        <v>4</v>
      </c>
      <c r="Z2652" s="91"/>
      <c r="AA2652" s="92"/>
    </row>
    <row r="2653" customHeight="1" spans="1:27">
      <c r="A2653" s="62">
        <v>40</v>
      </c>
      <c r="B2653" s="63">
        <v>2652</v>
      </c>
      <c r="C2653" s="154" t="s">
        <v>5386</v>
      </c>
      <c r="D2653" s="154" t="s">
        <v>5330</v>
      </c>
      <c r="E2653" s="154" t="s">
        <v>4835</v>
      </c>
      <c r="F2653" s="154" t="s">
        <v>34</v>
      </c>
      <c r="G2653" s="155" t="s">
        <v>5387</v>
      </c>
      <c r="H2653" s="68">
        <v>160.5</v>
      </c>
      <c r="I2653" s="68">
        <v>53.2</v>
      </c>
      <c r="J2653" s="71">
        <f>IF(F2653="女",IF(H2653=0,0,VLOOKUP(I2653/(H2653*H2653/10000),标准!M$108:N$112,2,TRUE)),IF(H2653=0,0,VLOOKUP(I2653/(H2653*H2653/10000),标准!M$74:N$78,2,TRUE)))</f>
        <v>100</v>
      </c>
      <c r="K2653" s="72">
        <v>2890</v>
      </c>
      <c r="L2653" s="71">
        <f>IF(A2653&lt;43,IF(F2653="女",VLOOKUP(K2653,标准!K$108:L$128,2,TRUE),VLOOKUP(K2653,标准!K$74:L$94,2,TRUE)),IF(F2653="女",VLOOKUP(K2653,标准!K$39:L$59,2,TRUE),VLOOKUP(K2653,标准!K$3:L$23,2,TRUE)))</f>
        <v>76</v>
      </c>
      <c r="M2653" s="68">
        <v>20</v>
      </c>
      <c r="N2653" s="71">
        <f>IF(M2653="",0,IF(A2653&lt;43,IF(F2653="女",VLOOKUP(M2653,标准!C$108:D$128,2,TRUE),VLOOKUP(M2653,标准!C$74:D$94,2,TRUE)),IF(F2653="女",VLOOKUP(M2653,标准!C$39:D$59,2,TRUE),VLOOKUP(M2653,标准!C$3:D$23,2,TRUE))))</f>
        <v>80</v>
      </c>
      <c r="O2653" s="76">
        <v>189</v>
      </c>
      <c r="P2653" s="71">
        <f>IF(A2653&lt;43,IF(F2653="女",VLOOKUP(O2653/100,标准!E$108:F$128,2,TRUE),VLOOKUP(O2653/100,标准!E$74:F$94,2,TRUE)),IF(F2653="女",VLOOKUP(O2653/100,标准!E$39:F$59,2,TRUE),VLOOKUP(O2653/100,标准!E$3:F$23,2,TRUE)))</f>
        <v>85</v>
      </c>
      <c r="Q2653" s="81">
        <v>3.34</v>
      </c>
      <c r="R2653" s="71">
        <f>IF(Q2653=0,0,IF(A2653&lt;43,IF(F2653="女",IF(Q2653="",0,VLOOKUP(Q2653,标准!I$108:J$138,2,TRUE)),IF(Q2653="",0,VLOOKUP(Q2653,标准!I$74:J$104,2,TRUE))),IF(F2653="女",IF(Q2653="",0,VLOOKUP(Q2653,标准!I$39:J$69,2,TRUE)),IF(Q2653="",0,VLOOKUP(Q2653,标准!I$3:J$33,2,TRUE)))))</f>
        <v>85</v>
      </c>
      <c r="S2653" s="76">
        <v>67</v>
      </c>
      <c r="T2653" s="71">
        <f>IF(A2653&lt;43,IF(F2653="女",VLOOKUP(S2653,标准!G$108:H$138,2,TRUE),VLOOKUP(S2653,标准!G$74:H$99,2,TRUE)),IF(F2653="女",VLOOKUP(S2653,标准!G$39:H$69,2,TRUE),VLOOKUP(S2653,标准!G$3:H$28,2,TRUE)))</f>
        <v>108</v>
      </c>
      <c r="U2653" s="88">
        <v>8.9</v>
      </c>
      <c r="V2653" s="71">
        <f>IF(U2653=0,0,IF(A2653&lt;43,IF(F2653="女",IF(U2653="",0,VLOOKUP(U2653,标准!A$108:B$128,2,TRUE)),IF(U2653="",0,VLOOKUP(U2653,标准!A$74:B$94,2,TRUE))),IF(F2653="女",IF(U2653="",0,VLOOKUP(U2653,标准!A$39:B$59,2,TRUE)),IF(U2653="",0,VLOOKUP(U2653,标准!A$3:B$23,2,TRUE)))))</f>
        <v>74</v>
      </c>
      <c r="W2653" s="86">
        <f t="shared" si="41"/>
        <v>85.5</v>
      </c>
      <c r="X2653" s="87">
        <v>3.8</v>
      </c>
      <c r="Y2653" s="87">
        <v>3.9</v>
      </c>
      <c r="Z2653" s="91"/>
      <c r="AA2653" s="92"/>
    </row>
    <row r="2654" customHeight="1" spans="1:27">
      <c r="A2654" s="62">
        <v>40</v>
      </c>
      <c r="B2654" s="63">
        <v>2653</v>
      </c>
      <c r="C2654" s="154" t="s">
        <v>5388</v>
      </c>
      <c r="D2654" s="154" t="s">
        <v>5330</v>
      </c>
      <c r="E2654" s="154" t="s">
        <v>4835</v>
      </c>
      <c r="F2654" s="154" t="s">
        <v>34</v>
      </c>
      <c r="G2654" s="155" t="s">
        <v>5389</v>
      </c>
      <c r="H2654" s="68">
        <v>160.5</v>
      </c>
      <c r="I2654" s="68">
        <v>54.2</v>
      </c>
      <c r="J2654" s="71">
        <f>IF(F2654="女",IF(H2654=0,0,VLOOKUP(I2654/(H2654*H2654/10000),标准!M$108:N$112,2,TRUE)),IF(H2654=0,0,VLOOKUP(I2654/(H2654*H2654/10000),标准!M$74:N$78,2,TRUE)))</f>
        <v>100</v>
      </c>
      <c r="K2654" s="72">
        <v>2785</v>
      </c>
      <c r="L2654" s="71">
        <f>IF(A2654&lt;43,IF(F2654="女",VLOOKUP(K2654,标准!K$108:L$128,2,TRUE),VLOOKUP(K2654,标准!K$74:L$94,2,TRUE)),IF(F2654="女",VLOOKUP(K2654,标准!K$39:L$59,2,TRUE),VLOOKUP(K2654,标准!K$3:L$23,2,TRUE)))</f>
        <v>74</v>
      </c>
      <c r="M2654" s="68">
        <v>13</v>
      </c>
      <c r="N2654" s="71">
        <f>IF(M2654="",0,IF(A2654&lt;43,IF(F2654="女",VLOOKUP(M2654,标准!C$108:D$128,2,TRUE),VLOOKUP(M2654,标准!C$74:D$94,2,TRUE)),IF(F2654="女",VLOOKUP(M2654,标准!C$39:D$59,2,TRUE),VLOOKUP(M2654,标准!C$3:D$23,2,TRUE))))</f>
        <v>70</v>
      </c>
      <c r="O2654" s="76">
        <v>173</v>
      </c>
      <c r="P2654" s="71">
        <f>IF(A2654&lt;43,IF(F2654="女",VLOOKUP(O2654/100,标准!E$108:F$128,2,TRUE),VLOOKUP(O2654/100,标准!E$74:F$94,2,TRUE)),IF(F2654="女",VLOOKUP(O2654/100,标准!E$39:F$59,2,TRUE),VLOOKUP(O2654/100,标准!E$3:F$23,2,TRUE)))</f>
        <v>74</v>
      </c>
      <c r="Q2654" s="81">
        <v>4.03</v>
      </c>
      <c r="R2654" s="71">
        <f>IF(Q2654=0,0,IF(A2654&lt;43,IF(F2654="女",IF(Q2654="",0,VLOOKUP(Q2654,标准!I$108:J$138,2,TRUE)),IF(Q2654="",0,VLOOKUP(Q2654,标准!I$74:J$104,2,TRUE))),IF(F2654="女",IF(Q2654="",0,VLOOKUP(Q2654,标准!I$39:J$69,2,TRUE)),IF(Q2654="",0,VLOOKUP(Q2654,标准!I$3:J$33,2,TRUE)))))</f>
        <v>72</v>
      </c>
      <c r="S2654" s="76">
        <v>42</v>
      </c>
      <c r="T2654" s="71">
        <f>IF(A2654&lt;43,IF(F2654="女",VLOOKUP(S2654,标准!G$108:H$138,2,TRUE),VLOOKUP(S2654,标准!G$74:H$99,2,TRUE)),IF(F2654="女",VLOOKUP(S2654,标准!G$39:H$69,2,TRUE),VLOOKUP(S2654,标准!G$3:H$28,2,TRUE)))</f>
        <v>76</v>
      </c>
      <c r="U2654" s="88">
        <v>8.9</v>
      </c>
      <c r="V2654" s="71">
        <f>IF(U2654=0,0,IF(A2654&lt;43,IF(F2654="女",IF(U2654="",0,VLOOKUP(U2654,标准!A$108:B$128,2,TRUE)),IF(U2654="",0,VLOOKUP(U2654,标准!A$74:B$94,2,TRUE))),IF(F2654="女",IF(U2654="",0,VLOOKUP(U2654,标准!A$39:B$59,2,TRUE)),IF(U2654="",0,VLOOKUP(U2654,标准!A$3:B$23,2,TRUE)))))</f>
        <v>74</v>
      </c>
      <c r="W2654" s="86">
        <f t="shared" si="41"/>
        <v>77.3</v>
      </c>
      <c r="X2654" s="87">
        <v>3.7</v>
      </c>
      <c r="Y2654" s="87">
        <v>3.7</v>
      </c>
      <c r="Z2654" s="91"/>
      <c r="AA2654" s="92"/>
    </row>
    <row r="2655" customHeight="1" spans="1:27">
      <c r="A2655" s="62">
        <v>40</v>
      </c>
      <c r="B2655" s="63">
        <v>2654</v>
      </c>
      <c r="C2655" s="154" t="s">
        <v>5390</v>
      </c>
      <c r="D2655" s="154" t="s">
        <v>5330</v>
      </c>
      <c r="E2655" s="154" t="s">
        <v>4835</v>
      </c>
      <c r="F2655" s="154" t="s">
        <v>34</v>
      </c>
      <c r="G2655" s="155" t="s">
        <v>5391</v>
      </c>
      <c r="H2655" s="68">
        <v>160.1</v>
      </c>
      <c r="I2655" s="68">
        <v>52.9</v>
      </c>
      <c r="J2655" s="71">
        <f>IF(F2655="女",IF(H2655=0,0,VLOOKUP(I2655/(H2655*H2655/10000),标准!M$108:N$112,2,TRUE)),IF(H2655=0,0,VLOOKUP(I2655/(H2655*H2655/10000),标准!M$74:N$78,2,TRUE)))</f>
        <v>100</v>
      </c>
      <c r="K2655" s="72">
        <v>3466</v>
      </c>
      <c r="L2655" s="71">
        <f>IF(A2655&lt;43,IF(F2655="女",VLOOKUP(K2655,标准!K$108:L$128,2,TRUE),VLOOKUP(K2655,标准!K$74:L$94,2,TRUE)),IF(F2655="女",VLOOKUP(K2655,标准!K$39:L$59,2,TRUE),VLOOKUP(K2655,标准!K$3:L$23,2,TRUE)))</f>
        <v>100</v>
      </c>
      <c r="M2655" s="68">
        <v>23.5</v>
      </c>
      <c r="N2655" s="71">
        <f>IF(M2655="",0,IF(A2655&lt;43,IF(F2655="女",VLOOKUP(M2655,标准!C$108:D$128,2,TRUE),VLOOKUP(M2655,标准!C$74:D$94,2,TRUE)),IF(F2655="女",VLOOKUP(M2655,标准!C$39:D$59,2,TRUE),VLOOKUP(M2655,标准!C$3:D$23,2,TRUE))))</f>
        <v>90</v>
      </c>
      <c r="O2655" s="76">
        <v>197</v>
      </c>
      <c r="P2655" s="71">
        <f>IF(A2655&lt;43,IF(F2655="女",VLOOKUP(O2655/100,标准!E$108:F$128,2,TRUE),VLOOKUP(O2655/100,标准!E$74:F$94,2,TRUE)),IF(F2655="女",VLOOKUP(O2655/100,标准!E$39:F$59,2,TRUE),VLOOKUP(O2655/100,标准!E$3:F$23,2,TRUE)))</f>
        <v>90</v>
      </c>
      <c r="Q2655" s="81">
        <v>3.55</v>
      </c>
      <c r="R2655" s="71">
        <f>IF(Q2655=0,0,IF(A2655&lt;43,IF(F2655="女",IF(Q2655="",0,VLOOKUP(Q2655,标准!I$108:J$138,2,TRUE)),IF(Q2655="",0,VLOOKUP(Q2655,标准!I$74:J$104,2,TRUE))),IF(F2655="女",IF(Q2655="",0,VLOOKUP(Q2655,标准!I$39:J$69,2,TRUE)),IF(Q2655="",0,VLOOKUP(Q2655,标准!I$3:J$33,2,TRUE)))))</f>
        <v>74</v>
      </c>
      <c r="S2655" s="76">
        <v>48</v>
      </c>
      <c r="T2655" s="71">
        <f>IF(A2655&lt;43,IF(F2655="女",VLOOKUP(S2655,标准!G$108:H$138,2,TRUE),VLOOKUP(S2655,标准!G$74:H$99,2,TRUE)),IF(F2655="女",VLOOKUP(S2655,标准!G$39:H$69,2,TRUE),VLOOKUP(S2655,标准!G$3:H$28,2,TRUE)))</f>
        <v>80</v>
      </c>
      <c r="U2655" s="88">
        <v>8.6</v>
      </c>
      <c r="V2655" s="71">
        <f>IF(U2655=0,0,IF(A2655&lt;43,IF(F2655="女",IF(U2655="",0,VLOOKUP(U2655,标准!A$108:B$128,2,TRUE)),IF(U2655="",0,VLOOKUP(U2655,标准!A$74:B$94,2,TRUE))),IF(F2655="女",IF(U2655="",0,VLOOKUP(U2655,标准!A$39:B$59,2,TRUE)),IF(U2655="",0,VLOOKUP(U2655,标准!A$3:B$23,2,TRUE)))))</f>
        <v>76</v>
      </c>
      <c r="W2655" s="86">
        <f t="shared" si="41"/>
        <v>86</v>
      </c>
      <c r="X2655" s="87">
        <v>3.8</v>
      </c>
      <c r="Y2655" s="87">
        <v>3.8</v>
      </c>
      <c r="Z2655" s="91"/>
      <c r="AA2655" s="92"/>
    </row>
    <row r="2656" customHeight="1" spans="1:27">
      <c r="A2656" s="62">
        <v>40</v>
      </c>
      <c r="B2656" s="63">
        <v>2655</v>
      </c>
      <c r="C2656" s="154" t="s">
        <v>5392</v>
      </c>
      <c r="D2656" s="154" t="s">
        <v>5330</v>
      </c>
      <c r="E2656" s="154" t="s">
        <v>4835</v>
      </c>
      <c r="F2656" s="154" t="s">
        <v>34</v>
      </c>
      <c r="G2656" s="155" t="s">
        <v>5393</v>
      </c>
      <c r="H2656" s="68">
        <v>163.6</v>
      </c>
      <c r="I2656" s="68">
        <v>54</v>
      </c>
      <c r="J2656" s="71">
        <f>IF(F2656="女",IF(H2656=0,0,VLOOKUP(I2656/(H2656*H2656/10000),标准!M$108:N$112,2,TRUE)),IF(H2656=0,0,VLOOKUP(I2656/(H2656*H2656/10000),标准!M$74:N$78,2,TRUE)))</f>
        <v>100</v>
      </c>
      <c r="K2656" s="72">
        <v>3735</v>
      </c>
      <c r="L2656" s="71">
        <f>IF(A2656&lt;43,IF(F2656="女",VLOOKUP(K2656,标准!K$108:L$128,2,TRUE),VLOOKUP(K2656,标准!K$74:L$94,2,TRUE)),IF(F2656="女",VLOOKUP(K2656,标准!K$39:L$59,2,TRUE),VLOOKUP(K2656,标准!K$3:L$23,2,TRUE)))</f>
        <v>100</v>
      </c>
      <c r="M2656" s="68">
        <v>17</v>
      </c>
      <c r="N2656" s="71">
        <f>IF(M2656="",0,IF(A2656&lt;43,IF(F2656="女",VLOOKUP(M2656,标准!C$108:D$128,2,TRUE),VLOOKUP(M2656,标准!C$74:D$94,2,TRUE)),IF(F2656="女",VLOOKUP(M2656,标准!C$39:D$59,2,TRUE),VLOOKUP(M2656,标准!C$3:D$23,2,TRUE))))</f>
        <v>76</v>
      </c>
      <c r="O2656" s="76">
        <v>152</v>
      </c>
      <c r="P2656" s="71">
        <f>IF(A2656&lt;43,IF(F2656="女",VLOOKUP(O2656/100,标准!E$108:F$128,2,TRUE),VLOOKUP(O2656/100,标准!E$74:F$94,2,TRUE)),IF(F2656="女",VLOOKUP(O2656/100,标准!E$39:F$59,2,TRUE),VLOOKUP(O2656/100,标准!E$3:F$23,2,TRUE)))</f>
        <v>60</v>
      </c>
      <c r="Q2656" s="81">
        <v>3.59</v>
      </c>
      <c r="R2656" s="71">
        <f>IF(Q2656=0,0,IF(A2656&lt;43,IF(F2656="女",IF(Q2656="",0,VLOOKUP(Q2656,标准!I$108:J$138,2,TRUE)),IF(Q2656="",0,VLOOKUP(Q2656,标准!I$74:J$104,2,TRUE))),IF(F2656="女",IF(Q2656="",0,VLOOKUP(Q2656,标准!I$39:J$69,2,TRUE)),IF(Q2656="",0,VLOOKUP(Q2656,标准!I$3:J$33,2,TRUE)))))</f>
        <v>74</v>
      </c>
      <c r="S2656" s="76">
        <v>54</v>
      </c>
      <c r="T2656" s="71">
        <f>IF(A2656&lt;43,IF(F2656="女",VLOOKUP(S2656,标准!G$108:H$138,2,TRUE),VLOOKUP(S2656,标准!G$74:H$99,2,TRUE)),IF(F2656="女",VLOOKUP(S2656,标准!G$39:H$69,2,TRUE),VLOOKUP(S2656,标准!G$3:H$28,2,TRUE)))</f>
        <v>95</v>
      </c>
      <c r="U2656" s="88">
        <v>9</v>
      </c>
      <c r="V2656" s="71">
        <f>IF(U2656=0,0,IF(A2656&lt;43,IF(F2656="女",IF(U2656="",0,VLOOKUP(U2656,标准!A$108:B$128,2,TRUE)),IF(U2656="",0,VLOOKUP(U2656,标准!A$74:B$94,2,TRUE))),IF(F2656="女",IF(U2656="",0,VLOOKUP(U2656,标准!A$39:B$59,2,TRUE)),IF(U2656="",0,VLOOKUP(U2656,标准!A$3:B$23,2,TRUE)))))</f>
        <v>72</v>
      </c>
      <c r="W2656" s="86">
        <f t="shared" si="41"/>
        <v>82.3</v>
      </c>
      <c r="X2656" s="87">
        <v>3.7</v>
      </c>
      <c r="Y2656" s="87">
        <v>3.7</v>
      </c>
      <c r="Z2656" s="91"/>
      <c r="AA2656" s="92"/>
    </row>
    <row r="2657" customHeight="1" spans="1:27">
      <c r="A2657" s="62">
        <v>40</v>
      </c>
      <c r="B2657" s="63">
        <v>2656</v>
      </c>
      <c r="C2657" s="154" t="s">
        <v>5394</v>
      </c>
      <c r="D2657" s="154" t="s">
        <v>5330</v>
      </c>
      <c r="E2657" s="154" t="s">
        <v>4835</v>
      </c>
      <c r="F2657" s="154" t="s">
        <v>30</v>
      </c>
      <c r="G2657" s="155" t="s">
        <v>5395</v>
      </c>
      <c r="H2657" s="68">
        <v>185.5</v>
      </c>
      <c r="I2657" s="68">
        <v>84.4</v>
      </c>
      <c r="J2657" s="71">
        <f>IF(F2657="女",IF(H2657=0,0,VLOOKUP(I2657/(H2657*H2657/10000),标准!M$108:N$112,2,TRUE)),IF(H2657=0,0,VLOOKUP(I2657/(H2657*H2657/10000),标准!M$74:N$78,2,TRUE)))</f>
        <v>80</v>
      </c>
      <c r="K2657" s="72">
        <v>5044</v>
      </c>
      <c r="L2657" s="71">
        <f>IF(A2657&lt;43,IF(F2657="女",VLOOKUP(K2657,标准!K$108:L$128,2,TRUE),VLOOKUP(K2657,标准!K$74:L$94,2,TRUE)),IF(F2657="女",VLOOKUP(K2657,标准!K$39:L$59,2,TRUE),VLOOKUP(K2657,标准!K$3:L$23,2,TRUE)))</f>
        <v>100</v>
      </c>
      <c r="M2657" s="68">
        <v>9.5</v>
      </c>
      <c r="N2657" s="71">
        <f>IF(M2657="",0,IF(A2657&lt;43,IF(F2657="女",VLOOKUP(M2657,标准!C$108:D$128,2,TRUE),VLOOKUP(M2657,标准!C$74:D$94,2,TRUE)),IF(F2657="女",VLOOKUP(M2657,标准!C$39:D$59,2,TRUE),VLOOKUP(M2657,标准!C$3:D$23,2,TRUE))))</f>
        <v>68</v>
      </c>
      <c r="O2657" s="62">
        <v>221</v>
      </c>
      <c r="P2657" s="71">
        <f>IF(A2657&lt;43,IF(F2657="女",VLOOKUP(O2657/100,标准!E$108:F$128,2,TRUE),VLOOKUP(O2657/100,标准!E$74:F$94,2,TRUE)),IF(F2657="女",VLOOKUP(O2657/100,标准!E$39:F$59,2,TRUE),VLOOKUP(O2657/100,标准!E$3:F$23,2,TRUE)))</f>
        <v>66</v>
      </c>
      <c r="Q2657" s="112">
        <v>4.04</v>
      </c>
      <c r="R2657" s="71">
        <f>IF(Q2657=0,0,IF(A2657&lt;43,IF(F2657="女",IF(Q2657="",0,VLOOKUP(Q2657,标准!I$108:J$138,2,TRUE)),IF(Q2657="",0,VLOOKUP(Q2657,标准!I$74:J$104,2,TRUE))),IF(F2657="女",IF(Q2657="",0,VLOOKUP(Q2657,标准!I$39:J$69,2,TRUE)),IF(Q2657="",0,VLOOKUP(Q2657,标准!I$3:J$33,2,TRUE)))))</f>
        <v>70</v>
      </c>
      <c r="S2657" s="62">
        <v>1</v>
      </c>
      <c r="T2657" s="71">
        <f>IF(A2657&lt;43,IF(F2657="女",VLOOKUP(S2657,标准!G$108:H$138,2,TRUE),VLOOKUP(S2657,标准!G$74:H$99,2,TRUE)),IF(F2657="女",VLOOKUP(S2657,标准!G$39:H$69,2,TRUE),VLOOKUP(S2657,标准!G$3:H$28,2,TRUE)))</f>
        <v>0</v>
      </c>
      <c r="U2657" s="114">
        <v>7.6</v>
      </c>
      <c r="V2657" s="71">
        <f>IF(U2657=0,0,IF(A2657&lt;43,IF(F2657="女",IF(U2657="",0,VLOOKUP(U2657,标准!A$108:B$128,2,TRUE)),IF(U2657="",0,VLOOKUP(U2657,标准!A$74:B$94,2,TRUE))),IF(F2657="女",IF(U2657="",0,VLOOKUP(U2657,标准!A$39:B$59,2,TRUE)),IF(U2657="",0,VLOOKUP(U2657,标准!A$3:B$23,2,TRUE)))))</f>
        <v>74</v>
      </c>
      <c r="W2657" s="86">
        <f t="shared" si="41"/>
        <v>69.2</v>
      </c>
      <c r="X2657" s="87">
        <v>3.7</v>
      </c>
      <c r="Y2657" s="87">
        <v>3.8</v>
      </c>
      <c r="Z2657" s="91"/>
      <c r="AA2657" s="92"/>
    </row>
    <row r="2658" customHeight="1" spans="1:27">
      <c r="A2658" s="62">
        <v>40</v>
      </c>
      <c r="B2658" s="63">
        <v>2657</v>
      </c>
      <c r="C2658" s="154" t="s">
        <v>5396</v>
      </c>
      <c r="D2658" s="154" t="s">
        <v>5330</v>
      </c>
      <c r="E2658" s="154" t="s">
        <v>4835</v>
      </c>
      <c r="F2658" s="154" t="s">
        <v>34</v>
      </c>
      <c r="G2658" s="155" t="s">
        <v>5397</v>
      </c>
      <c r="H2658" s="68">
        <v>155.3</v>
      </c>
      <c r="I2658" s="68">
        <v>51.1</v>
      </c>
      <c r="J2658" s="71">
        <f>IF(F2658="女",IF(H2658=0,0,VLOOKUP(I2658/(H2658*H2658/10000),标准!M$108:N$112,2,TRUE)),IF(H2658=0,0,VLOOKUP(I2658/(H2658*H2658/10000),标准!M$74:N$78,2,TRUE)))</f>
        <v>100</v>
      </c>
      <c r="K2658" s="72">
        <v>2428</v>
      </c>
      <c r="L2658" s="71">
        <f>IF(A2658&lt;43,IF(F2658="女",VLOOKUP(K2658,标准!K$108:L$128,2,TRUE),VLOOKUP(K2658,标准!K$74:L$94,2,TRUE)),IF(F2658="女",VLOOKUP(K2658,标准!K$39:L$59,2,TRUE),VLOOKUP(K2658,标准!K$3:L$23,2,TRUE)))</f>
        <v>68</v>
      </c>
      <c r="M2658" s="68">
        <v>23</v>
      </c>
      <c r="N2658" s="71">
        <f>IF(M2658="",0,IF(A2658&lt;43,IF(F2658="女",VLOOKUP(M2658,标准!C$108:D$128,2,TRUE),VLOOKUP(M2658,标准!C$74:D$94,2,TRUE)),IF(F2658="女",VLOOKUP(M2658,标准!C$39:D$59,2,TRUE),VLOOKUP(M2658,标准!C$3:D$23,2,TRUE))))</f>
        <v>90</v>
      </c>
      <c r="O2658" s="76">
        <v>160</v>
      </c>
      <c r="P2658" s="71">
        <f>IF(A2658&lt;43,IF(F2658="女",VLOOKUP(O2658/100,标准!E$108:F$128,2,TRUE),VLOOKUP(O2658/100,标准!E$74:F$94,2,TRUE)),IF(F2658="女",VLOOKUP(O2658/100,标准!E$39:F$59,2,TRUE),VLOOKUP(O2658/100,标准!E$3:F$23,2,TRUE)))</f>
        <v>66</v>
      </c>
      <c r="Q2658" s="81">
        <v>4.24</v>
      </c>
      <c r="R2658" s="71">
        <f>IF(Q2658=0,0,IF(A2658&lt;43,IF(F2658="女",IF(Q2658="",0,VLOOKUP(Q2658,标准!I$108:J$138,2,TRUE)),IF(Q2658="",0,VLOOKUP(Q2658,标准!I$74:J$104,2,TRUE))),IF(F2658="女",IF(Q2658="",0,VLOOKUP(Q2658,标准!I$39:J$69,2,TRUE)),IF(Q2658="",0,VLOOKUP(Q2658,标准!I$3:J$33,2,TRUE)))))</f>
        <v>64</v>
      </c>
      <c r="S2658" s="76">
        <v>26</v>
      </c>
      <c r="T2658" s="71">
        <f>IF(A2658&lt;43,IF(F2658="女",VLOOKUP(S2658,标准!G$108:H$138,2,TRUE),VLOOKUP(S2658,标准!G$74:H$99,2,TRUE)),IF(F2658="女",VLOOKUP(S2658,标准!G$39:H$69,2,TRUE),VLOOKUP(S2658,标准!G$3:H$28,2,TRUE)))</f>
        <v>60</v>
      </c>
      <c r="U2658" s="88">
        <v>9.9</v>
      </c>
      <c r="V2658" s="71">
        <f>IF(U2658=0,0,IF(A2658&lt;43,IF(F2658="女",IF(U2658="",0,VLOOKUP(U2658,标准!A$108:B$128,2,TRUE)),IF(U2658="",0,VLOOKUP(U2658,标准!A$74:B$94,2,TRUE))),IF(F2658="女",IF(U2658="",0,VLOOKUP(U2658,标准!A$39:B$59,2,TRUE)),IF(U2658="",0,VLOOKUP(U2658,标准!A$3:B$23,2,TRUE)))))</f>
        <v>64</v>
      </c>
      <c r="W2658" s="86">
        <f t="shared" si="41"/>
        <v>72.4</v>
      </c>
      <c r="X2658" s="87">
        <v>4.8</v>
      </c>
      <c r="Y2658" s="87">
        <v>4.7</v>
      </c>
      <c r="Z2658" s="91"/>
      <c r="AA2658" s="92"/>
    </row>
    <row r="2659" customHeight="1" spans="1:27">
      <c r="A2659" s="62">
        <v>40</v>
      </c>
      <c r="B2659" s="63">
        <v>2658</v>
      </c>
      <c r="C2659" s="154" t="s">
        <v>5398</v>
      </c>
      <c r="D2659" s="154" t="s">
        <v>5330</v>
      </c>
      <c r="E2659" s="154" t="s">
        <v>4835</v>
      </c>
      <c r="F2659" s="154" t="s">
        <v>34</v>
      </c>
      <c r="G2659" s="155" t="s">
        <v>5399</v>
      </c>
      <c r="H2659" s="68">
        <v>160.3</v>
      </c>
      <c r="I2659" s="68">
        <v>61.6</v>
      </c>
      <c r="J2659" s="71">
        <f>IF(F2659="女",IF(H2659=0,0,VLOOKUP(I2659/(H2659*H2659/10000),标准!M$108:N$112,2,TRUE)),IF(H2659=0,0,VLOOKUP(I2659/(H2659*H2659/10000),标准!M$74:N$78,2,TRUE)))</f>
        <v>80</v>
      </c>
      <c r="K2659" s="72">
        <v>3032</v>
      </c>
      <c r="L2659" s="71">
        <f>IF(A2659&lt;43,IF(F2659="女",VLOOKUP(K2659,标准!K$108:L$128,2,TRUE),VLOOKUP(K2659,标准!K$74:L$94,2,TRUE)),IF(F2659="女",VLOOKUP(K2659,标准!K$39:L$59,2,TRUE),VLOOKUP(K2659,标准!K$3:L$23,2,TRUE)))</f>
        <v>80</v>
      </c>
      <c r="M2659" s="68">
        <v>23</v>
      </c>
      <c r="N2659" s="71">
        <f>IF(M2659="",0,IF(A2659&lt;43,IF(F2659="女",VLOOKUP(M2659,标准!C$108:D$128,2,TRUE),VLOOKUP(M2659,标准!C$74:D$94,2,TRUE)),IF(F2659="女",VLOOKUP(M2659,标准!C$39:D$59,2,TRUE),VLOOKUP(M2659,标准!C$3:D$23,2,TRUE))))</f>
        <v>90</v>
      </c>
      <c r="O2659" s="76">
        <v>173</v>
      </c>
      <c r="P2659" s="71">
        <f>IF(A2659&lt;43,IF(F2659="女",VLOOKUP(O2659/100,标准!E$108:F$128,2,TRUE),VLOOKUP(O2659/100,标准!E$74:F$94,2,TRUE)),IF(F2659="女",VLOOKUP(O2659/100,标准!E$39:F$59,2,TRUE),VLOOKUP(O2659/100,标准!E$3:F$23,2,TRUE)))</f>
        <v>74</v>
      </c>
      <c r="Q2659" s="81">
        <v>4.06</v>
      </c>
      <c r="R2659" s="71">
        <f>IF(Q2659=0,0,IF(A2659&lt;43,IF(F2659="女",IF(Q2659="",0,VLOOKUP(Q2659,标准!I$108:J$138,2,TRUE)),IF(Q2659="",0,VLOOKUP(Q2659,标准!I$74:J$104,2,TRUE))),IF(F2659="女",IF(Q2659="",0,VLOOKUP(Q2659,标准!I$39:J$69,2,TRUE)),IF(Q2659="",0,VLOOKUP(Q2659,标准!I$3:J$33,2,TRUE)))))</f>
        <v>70</v>
      </c>
      <c r="S2659" s="76">
        <v>51</v>
      </c>
      <c r="T2659" s="71">
        <f>IF(A2659&lt;43,IF(F2659="女",VLOOKUP(S2659,标准!G$108:H$138,2,TRUE),VLOOKUP(S2659,标准!G$74:H$99,2,TRUE)),IF(F2659="女",VLOOKUP(S2659,标准!G$39:H$69,2,TRUE),VLOOKUP(S2659,标准!G$3:H$28,2,TRUE)))</f>
        <v>85</v>
      </c>
      <c r="U2659" s="88">
        <v>9</v>
      </c>
      <c r="V2659" s="71">
        <f>IF(U2659=0,0,IF(A2659&lt;43,IF(F2659="女",IF(U2659="",0,VLOOKUP(U2659,标准!A$108:B$128,2,TRUE)),IF(U2659="",0,VLOOKUP(U2659,标准!A$74:B$94,2,TRUE))),IF(F2659="女",IF(U2659="",0,VLOOKUP(U2659,标准!A$39:B$59,2,TRUE)),IF(U2659="",0,VLOOKUP(U2659,标准!A$3:B$23,2,TRUE)))))</f>
        <v>72</v>
      </c>
      <c r="W2659" s="86">
        <f t="shared" si="41"/>
        <v>77.3</v>
      </c>
      <c r="X2659" s="87">
        <v>4.1</v>
      </c>
      <c r="Y2659" s="87">
        <v>4.8</v>
      </c>
      <c r="Z2659" s="91"/>
      <c r="AA2659" s="92"/>
    </row>
    <row r="2660" customHeight="1" spans="1:27">
      <c r="A2660" s="62">
        <v>40</v>
      </c>
      <c r="B2660" s="63">
        <v>2659</v>
      </c>
      <c r="C2660" s="154" t="s">
        <v>5400</v>
      </c>
      <c r="D2660" s="154" t="s">
        <v>5330</v>
      </c>
      <c r="E2660" s="154" t="s">
        <v>4835</v>
      </c>
      <c r="F2660" s="154" t="s">
        <v>34</v>
      </c>
      <c r="G2660" s="155" t="s">
        <v>5401</v>
      </c>
      <c r="H2660" s="68">
        <v>158</v>
      </c>
      <c r="I2660" s="68">
        <v>61.1</v>
      </c>
      <c r="J2660" s="71">
        <f>IF(F2660="女",IF(H2660=0,0,VLOOKUP(I2660/(H2660*H2660/10000),标准!M$108:N$112,2,TRUE)),IF(H2660=0,0,VLOOKUP(I2660/(H2660*H2660/10000),标准!M$74:N$78,2,TRUE)))</f>
        <v>80</v>
      </c>
      <c r="K2660" s="72">
        <v>3681</v>
      </c>
      <c r="L2660" s="71">
        <f>IF(A2660&lt;43,IF(F2660="女",VLOOKUP(K2660,标准!K$108:L$128,2,TRUE),VLOOKUP(K2660,标准!K$74:L$94,2,TRUE)),IF(F2660="女",VLOOKUP(K2660,标准!K$39:L$59,2,TRUE),VLOOKUP(K2660,标准!K$3:L$23,2,TRUE)))</f>
        <v>100</v>
      </c>
      <c r="M2660" s="68">
        <v>12.5</v>
      </c>
      <c r="N2660" s="71">
        <f>IF(M2660="",0,IF(A2660&lt;43,IF(F2660="女",VLOOKUP(M2660,标准!C$108:D$128,2,TRUE),VLOOKUP(M2660,标准!C$74:D$94,2,TRUE)),IF(F2660="女",VLOOKUP(M2660,标准!C$39:D$59,2,TRUE),VLOOKUP(M2660,标准!C$3:D$23,2,TRUE))))</f>
        <v>70</v>
      </c>
      <c r="O2660" s="76">
        <v>158</v>
      </c>
      <c r="P2660" s="71">
        <f>IF(A2660&lt;43,IF(F2660="女",VLOOKUP(O2660/100,标准!E$108:F$128,2,TRUE),VLOOKUP(O2660/100,标准!E$74:F$94,2,TRUE)),IF(F2660="女",VLOOKUP(O2660/100,标准!E$39:F$59,2,TRUE),VLOOKUP(O2660/100,标准!E$3:F$23,2,TRUE)))</f>
        <v>64</v>
      </c>
      <c r="Q2660" s="81">
        <v>3.46</v>
      </c>
      <c r="R2660" s="71">
        <f>IF(Q2660=0,0,IF(A2660&lt;43,IF(F2660="女",IF(Q2660="",0,VLOOKUP(Q2660,标准!I$108:J$138,2,TRUE)),IF(Q2660="",0,VLOOKUP(Q2660,标准!I$74:J$104,2,TRUE))),IF(F2660="女",IF(Q2660="",0,VLOOKUP(Q2660,标准!I$39:J$69,2,TRUE)),IF(Q2660="",0,VLOOKUP(Q2660,标准!I$3:J$33,2,TRUE)))))</f>
        <v>78</v>
      </c>
      <c r="S2660" s="76">
        <v>47</v>
      </c>
      <c r="T2660" s="71">
        <f>IF(A2660&lt;43,IF(F2660="女",VLOOKUP(S2660,标准!G$108:H$138,2,TRUE),VLOOKUP(S2660,标准!G$74:H$99,2,TRUE)),IF(F2660="女",VLOOKUP(S2660,标准!G$39:H$69,2,TRUE),VLOOKUP(S2660,标准!G$3:H$28,2,TRUE)))</f>
        <v>80</v>
      </c>
      <c r="U2660" s="88">
        <v>9.6</v>
      </c>
      <c r="V2660" s="71">
        <f>IF(U2660=0,0,IF(A2660&lt;43,IF(F2660="女",IF(U2660="",0,VLOOKUP(U2660,标准!A$108:B$128,2,TRUE)),IF(U2660="",0,VLOOKUP(U2660,标准!A$74:B$94,2,TRUE))),IF(F2660="女",IF(U2660="",0,VLOOKUP(U2660,标准!A$39:B$59,2,TRUE)),IF(U2660="",0,VLOOKUP(U2660,标准!A$3:B$23,2,TRUE)))))</f>
        <v>66</v>
      </c>
      <c r="W2660" s="86">
        <f t="shared" si="41"/>
        <v>77.2</v>
      </c>
      <c r="X2660" s="87">
        <v>4.8</v>
      </c>
      <c r="Y2660" s="87">
        <v>4.8</v>
      </c>
      <c r="Z2660" s="91"/>
      <c r="AA2660" s="92"/>
    </row>
    <row r="2661" customHeight="1" spans="1:27">
      <c r="A2661" s="62">
        <v>40</v>
      </c>
      <c r="B2661" s="63">
        <v>2660</v>
      </c>
      <c r="C2661" s="154" t="s">
        <v>5402</v>
      </c>
      <c r="D2661" s="154" t="s">
        <v>5330</v>
      </c>
      <c r="E2661" s="154" t="s">
        <v>4835</v>
      </c>
      <c r="F2661" s="154" t="s">
        <v>34</v>
      </c>
      <c r="G2661" s="155" t="s">
        <v>5403</v>
      </c>
      <c r="H2661" s="68">
        <v>160.1</v>
      </c>
      <c r="I2661" s="68">
        <v>46</v>
      </c>
      <c r="J2661" s="71">
        <f>IF(F2661="女",IF(H2661=0,0,VLOOKUP(I2661/(H2661*H2661/10000),标准!M$108:N$112,2,TRUE)),IF(H2661=0,0,VLOOKUP(I2661/(H2661*H2661/10000),标准!M$74:N$78,2,TRUE)))</f>
        <v>100</v>
      </c>
      <c r="K2661" s="72">
        <v>3113</v>
      </c>
      <c r="L2661" s="71">
        <f>IF(A2661&lt;43,IF(F2661="女",VLOOKUP(K2661,标准!K$108:L$128,2,TRUE),VLOOKUP(K2661,标准!K$74:L$94,2,TRUE)),IF(F2661="女",VLOOKUP(K2661,标准!K$39:L$59,2,TRUE),VLOOKUP(K2661,标准!K$3:L$23,2,TRUE)))</f>
        <v>80</v>
      </c>
      <c r="M2661" s="68">
        <v>14.5</v>
      </c>
      <c r="N2661" s="71">
        <f>IF(M2661="",0,IF(A2661&lt;43,IF(F2661="女",VLOOKUP(M2661,标准!C$108:D$128,2,TRUE),VLOOKUP(M2661,标准!C$74:D$94,2,TRUE)),IF(F2661="女",VLOOKUP(M2661,标准!C$39:D$59,2,TRUE),VLOOKUP(M2661,标准!C$3:D$23,2,TRUE))))</f>
        <v>72</v>
      </c>
      <c r="O2661" s="76">
        <v>170</v>
      </c>
      <c r="P2661" s="71">
        <f>IF(A2661&lt;43,IF(F2661="女",VLOOKUP(O2661/100,标准!E$108:F$128,2,TRUE),VLOOKUP(O2661/100,标准!E$74:F$94,2,TRUE)),IF(F2661="女",VLOOKUP(O2661/100,标准!E$39:F$59,2,TRUE),VLOOKUP(O2661/100,标准!E$3:F$23,2,TRUE)))</f>
        <v>72</v>
      </c>
      <c r="Q2661" s="81">
        <v>4.09</v>
      </c>
      <c r="R2661" s="71">
        <f>IF(Q2661=0,0,IF(A2661&lt;43,IF(F2661="女",IF(Q2661="",0,VLOOKUP(Q2661,标准!I$108:J$138,2,TRUE)),IF(Q2661="",0,VLOOKUP(Q2661,标准!I$74:J$104,2,TRUE))),IF(F2661="女",IF(Q2661="",0,VLOOKUP(Q2661,标准!I$39:J$69,2,TRUE)),IF(Q2661="",0,VLOOKUP(Q2661,标准!I$3:J$33,2,TRUE)))))</f>
        <v>70</v>
      </c>
      <c r="S2661" s="76">
        <v>47</v>
      </c>
      <c r="T2661" s="71">
        <f>IF(A2661&lt;43,IF(F2661="女",VLOOKUP(S2661,标准!G$108:H$138,2,TRUE),VLOOKUP(S2661,标准!G$74:H$99,2,TRUE)),IF(F2661="女",VLOOKUP(S2661,标准!G$39:H$69,2,TRUE),VLOOKUP(S2661,标准!G$3:H$28,2,TRUE)))</f>
        <v>80</v>
      </c>
      <c r="U2661" s="88">
        <v>8.7</v>
      </c>
      <c r="V2661" s="71">
        <f>IF(U2661=0,0,IF(A2661&lt;43,IF(F2661="女",IF(U2661="",0,VLOOKUP(U2661,标准!A$108:B$128,2,TRUE)),IF(U2661="",0,VLOOKUP(U2661,标准!A$74:B$94,2,TRUE))),IF(F2661="女",IF(U2661="",0,VLOOKUP(U2661,标准!A$39:B$59,2,TRUE)),IF(U2661="",0,VLOOKUP(U2661,标准!A$3:B$23,2,TRUE)))))</f>
        <v>76</v>
      </c>
      <c r="W2661" s="86">
        <f t="shared" si="41"/>
        <v>78.6</v>
      </c>
      <c r="X2661" s="87">
        <v>4.4</v>
      </c>
      <c r="Y2661" s="87">
        <v>4.3</v>
      </c>
      <c r="Z2661" s="91"/>
      <c r="AA2661" s="92"/>
    </row>
    <row r="2662" customHeight="1" spans="1:27">
      <c r="A2662" s="62">
        <v>40</v>
      </c>
      <c r="B2662" s="63">
        <v>2661</v>
      </c>
      <c r="C2662" s="154" t="s">
        <v>5404</v>
      </c>
      <c r="D2662" s="154" t="s">
        <v>5330</v>
      </c>
      <c r="E2662" s="154" t="s">
        <v>4835</v>
      </c>
      <c r="F2662" s="154" t="s">
        <v>34</v>
      </c>
      <c r="G2662" s="155" t="s">
        <v>5405</v>
      </c>
      <c r="H2662" s="68">
        <v>162.8</v>
      </c>
      <c r="I2662" s="68">
        <v>61.7</v>
      </c>
      <c r="J2662" s="71">
        <f>IF(F2662="女",IF(H2662=0,0,VLOOKUP(I2662/(H2662*H2662/10000),标准!M$108:N$112,2,TRUE)),IF(H2662=0,0,VLOOKUP(I2662/(H2662*H2662/10000),标准!M$74:N$78,2,TRUE)))</f>
        <v>100</v>
      </c>
      <c r="K2662" s="72">
        <v>3903</v>
      </c>
      <c r="L2662" s="71">
        <f>IF(A2662&lt;43,IF(F2662="女",VLOOKUP(K2662,标准!K$108:L$128,2,TRUE),VLOOKUP(K2662,标准!K$74:L$94,2,TRUE)),IF(F2662="女",VLOOKUP(K2662,标准!K$39:L$59,2,TRUE),VLOOKUP(K2662,标准!K$3:L$23,2,TRUE)))</f>
        <v>100</v>
      </c>
      <c r="M2662" s="68">
        <v>0</v>
      </c>
      <c r="N2662" s="71">
        <f>IF(M2662="",0,IF(A2662&lt;43,IF(F2662="女",VLOOKUP(M2662,标准!C$108:D$128,2,TRUE),VLOOKUP(M2662,标准!C$74:D$94,2,TRUE)),IF(F2662="女",VLOOKUP(M2662,标准!C$39:D$59,2,TRUE),VLOOKUP(M2662,标准!C$3:D$23,2,TRUE))))</f>
        <v>0</v>
      </c>
      <c r="O2662" s="76">
        <v>178</v>
      </c>
      <c r="P2662" s="71">
        <f>IF(A2662&lt;43,IF(F2662="女",VLOOKUP(O2662/100,标准!E$108:F$128,2,TRUE),VLOOKUP(O2662/100,标准!E$74:F$94,2,TRUE)),IF(F2662="女",VLOOKUP(O2662/100,标准!E$39:F$59,2,TRUE),VLOOKUP(O2662/100,标准!E$3:F$23,2,TRUE)))</f>
        <v>78</v>
      </c>
      <c r="Q2662" s="81">
        <v>3.56</v>
      </c>
      <c r="R2662" s="71">
        <f>IF(Q2662=0,0,IF(A2662&lt;43,IF(F2662="女",IF(Q2662="",0,VLOOKUP(Q2662,标准!I$108:J$138,2,TRUE)),IF(Q2662="",0,VLOOKUP(Q2662,标准!I$74:J$104,2,TRUE))),IF(F2662="女",IF(Q2662="",0,VLOOKUP(Q2662,标准!I$39:J$69,2,TRUE)),IF(Q2662="",0,VLOOKUP(Q2662,标准!I$3:J$33,2,TRUE)))))</f>
        <v>74</v>
      </c>
      <c r="S2662" s="76">
        <v>44</v>
      </c>
      <c r="T2662" s="71">
        <f>IF(A2662&lt;43,IF(F2662="女",VLOOKUP(S2662,标准!G$108:H$138,2,TRUE),VLOOKUP(S2662,标准!G$74:H$99,2,TRUE)),IF(F2662="女",VLOOKUP(S2662,标准!G$39:H$69,2,TRUE),VLOOKUP(S2662,标准!G$3:H$28,2,TRUE)))</f>
        <v>78</v>
      </c>
      <c r="U2662" s="88">
        <v>8.1</v>
      </c>
      <c r="V2662" s="71">
        <f>IF(U2662=0,0,IF(A2662&lt;43,IF(F2662="女",IF(U2662="",0,VLOOKUP(U2662,标准!A$108:B$128,2,TRUE)),IF(U2662="",0,VLOOKUP(U2662,标准!A$74:B$94,2,TRUE))),IF(F2662="女",IF(U2662="",0,VLOOKUP(U2662,标准!A$39:B$59,2,TRUE)),IF(U2662="",0,VLOOKUP(U2662,标准!A$3:B$23,2,TRUE)))))</f>
        <v>80</v>
      </c>
      <c r="W2662" s="86">
        <f t="shared" si="41"/>
        <v>76.4</v>
      </c>
      <c r="X2662" s="87">
        <v>4.8</v>
      </c>
      <c r="Y2662" s="87">
        <v>4.9</v>
      </c>
      <c r="Z2662" s="91"/>
      <c r="AA2662" s="92"/>
    </row>
    <row r="2663" customHeight="1" spans="1:27">
      <c r="A2663" s="62">
        <v>40</v>
      </c>
      <c r="B2663" s="63">
        <v>2662</v>
      </c>
      <c r="C2663" s="154" t="s">
        <v>5406</v>
      </c>
      <c r="D2663" s="154" t="s">
        <v>5330</v>
      </c>
      <c r="E2663" s="154" t="s">
        <v>4835</v>
      </c>
      <c r="F2663" s="154" t="s">
        <v>30</v>
      </c>
      <c r="G2663" s="155" t="s">
        <v>5407</v>
      </c>
      <c r="H2663" s="68">
        <v>163.1</v>
      </c>
      <c r="I2663" s="68">
        <v>54.8</v>
      </c>
      <c r="J2663" s="71">
        <f>IF(F2663="女",IF(H2663=0,0,VLOOKUP(I2663/(H2663*H2663/10000),标准!M$108:N$112,2,TRUE)),IF(H2663=0,0,VLOOKUP(I2663/(H2663*H2663/10000),标准!M$74:N$78,2,TRUE)))</f>
        <v>100</v>
      </c>
      <c r="K2663" s="72">
        <v>4163</v>
      </c>
      <c r="L2663" s="71">
        <f>IF(A2663&lt;43,IF(F2663="女",VLOOKUP(K2663,标准!K$108:L$128,2,TRUE),VLOOKUP(K2663,标准!K$74:L$94,2,TRUE)),IF(F2663="女",VLOOKUP(K2663,标准!K$39:L$59,2,TRUE),VLOOKUP(K2663,标准!K$3:L$23,2,TRUE)))</f>
        <v>76</v>
      </c>
      <c r="M2663" s="68">
        <v>9</v>
      </c>
      <c r="N2663" s="71">
        <f>IF(M2663="",0,IF(A2663&lt;43,IF(F2663="女",VLOOKUP(M2663,标准!C$108:D$128,2,TRUE),VLOOKUP(M2663,标准!C$74:D$94,2,TRUE)),IF(F2663="女",VLOOKUP(M2663,标准!C$39:D$59,2,TRUE),VLOOKUP(M2663,标准!C$3:D$23,2,TRUE))))</f>
        <v>66</v>
      </c>
      <c r="O2663" s="62">
        <v>210</v>
      </c>
      <c r="P2663" s="71">
        <f>IF(A2663&lt;43,IF(F2663="女",VLOOKUP(O2663/100,标准!E$108:F$128,2,TRUE),VLOOKUP(O2663/100,标准!E$74:F$94,2,TRUE)),IF(F2663="女",VLOOKUP(O2663/100,标准!E$39:F$59,2,TRUE),VLOOKUP(O2663/100,标准!E$3:F$23,2,TRUE)))</f>
        <v>60</v>
      </c>
      <c r="Q2663" s="112">
        <v>4.09</v>
      </c>
      <c r="R2663" s="71">
        <f>IF(Q2663=0,0,IF(A2663&lt;43,IF(F2663="女",IF(Q2663="",0,VLOOKUP(Q2663,标准!I$108:J$138,2,TRUE)),IF(Q2663="",0,VLOOKUP(Q2663,标准!I$74:J$104,2,TRUE))),IF(F2663="女",IF(Q2663="",0,VLOOKUP(Q2663,标准!I$39:J$69,2,TRUE)),IF(Q2663="",0,VLOOKUP(Q2663,标准!I$3:J$33,2,TRUE)))))</f>
        <v>68</v>
      </c>
      <c r="S2663" s="62">
        <v>5</v>
      </c>
      <c r="T2663" s="71">
        <f>IF(A2663&lt;43,IF(F2663="女",VLOOKUP(S2663,标准!G$108:H$138,2,TRUE),VLOOKUP(S2663,标准!G$74:H$99,2,TRUE)),IF(F2663="女",VLOOKUP(S2663,标准!G$39:H$69,2,TRUE),VLOOKUP(S2663,标准!G$3:H$28,2,TRUE)))</f>
        <v>10</v>
      </c>
      <c r="U2663" s="114">
        <v>7.1</v>
      </c>
      <c r="V2663" s="71">
        <f>IF(U2663=0,0,IF(A2663&lt;43,IF(F2663="女",IF(U2663="",0,VLOOKUP(U2663,标准!A$108:B$128,2,TRUE)),IF(U2663="",0,VLOOKUP(U2663,标准!A$74:B$94,2,TRUE))),IF(F2663="女",IF(U2663="",0,VLOOKUP(U2663,标准!A$39:B$59,2,TRUE)),IF(U2663="",0,VLOOKUP(U2663,标准!A$3:B$23,2,TRUE)))))</f>
        <v>80</v>
      </c>
      <c r="W2663" s="86">
        <f t="shared" si="41"/>
        <v>69.6</v>
      </c>
      <c r="X2663" s="87">
        <v>4.1</v>
      </c>
      <c r="Y2663" s="87">
        <v>3.7</v>
      </c>
      <c r="Z2663" s="91"/>
      <c r="AA2663" s="92"/>
    </row>
    <row r="2664" customHeight="1" spans="1:27">
      <c r="A2664" s="62">
        <v>40</v>
      </c>
      <c r="B2664" s="63">
        <v>2663</v>
      </c>
      <c r="C2664" s="154" t="s">
        <v>5408</v>
      </c>
      <c r="D2664" s="154" t="s">
        <v>5330</v>
      </c>
      <c r="E2664" s="154" t="s">
        <v>4835</v>
      </c>
      <c r="F2664" s="154" t="s">
        <v>34</v>
      </c>
      <c r="G2664" s="155" t="s">
        <v>5409</v>
      </c>
      <c r="H2664" s="68">
        <v>162.1</v>
      </c>
      <c r="I2664" s="68">
        <v>42.2</v>
      </c>
      <c r="J2664" s="71">
        <f>IF(F2664="女",IF(H2664=0,0,VLOOKUP(I2664/(H2664*H2664/10000),标准!M$108:N$112,2,TRUE)),IF(H2664=0,0,VLOOKUP(I2664/(H2664*H2664/10000),标准!M$74:N$78,2,TRUE)))</f>
        <v>80</v>
      </c>
      <c r="K2664" s="72">
        <v>3165</v>
      </c>
      <c r="L2664" s="71">
        <f>IF(A2664&lt;43,IF(F2664="女",VLOOKUP(K2664,标准!K$108:L$128,2,TRUE),VLOOKUP(K2664,标准!K$74:L$94,2,TRUE)),IF(F2664="女",VLOOKUP(K2664,标准!K$39:L$59,2,TRUE),VLOOKUP(K2664,标准!K$3:L$23,2,TRUE)))</f>
        <v>85</v>
      </c>
      <c r="M2664" s="68">
        <v>6.5</v>
      </c>
      <c r="N2664" s="71">
        <f>IF(M2664="",0,IF(A2664&lt;43,IF(F2664="女",VLOOKUP(M2664,标准!C$108:D$128,2,TRUE),VLOOKUP(M2664,标准!C$74:D$94,2,TRUE)),IF(F2664="女",VLOOKUP(M2664,标准!C$39:D$59,2,TRUE),VLOOKUP(M2664,标准!C$3:D$23,2,TRUE))))</f>
        <v>60</v>
      </c>
      <c r="O2664" s="76">
        <v>155</v>
      </c>
      <c r="P2664" s="71">
        <f>IF(A2664&lt;43,IF(F2664="女",VLOOKUP(O2664/100,标准!E$108:F$128,2,TRUE),VLOOKUP(O2664/100,标准!E$74:F$94,2,TRUE)),IF(F2664="女",VLOOKUP(O2664/100,标准!E$39:F$59,2,TRUE),VLOOKUP(O2664/100,标准!E$3:F$23,2,TRUE)))</f>
        <v>62</v>
      </c>
      <c r="Q2664" s="81">
        <v>4.4</v>
      </c>
      <c r="R2664" s="71">
        <f>IF(Q2664=0,0,IF(A2664&lt;43,IF(F2664="女",IF(Q2664="",0,VLOOKUP(Q2664,标准!I$108:J$138,2,TRUE)),IF(Q2664="",0,VLOOKUP(Q2664,标准!I$74:J$104,2,TRUE))),IF(F2664="女",IF(Q2664="",0,VLOOKUP(Q2664,标准!I$39:J$69,2,TRUE)),IF(Q2664="",0,VLOOKUP(Q2664,标准!I$3:J$33,2,TRUE)))))</f>
        <v>50</v>
      </c>
      <c r="S2664" s="76">
        <v>26</v>
      </c>
      <c r="T2664" s="71">
        <f>IF(A2664&lt;43,IF(F2664="女",VLOOKUP(S2664,标准!G$108:H$138,2,TRUE),VLOOKUP(S2664,标准!G$74:H$99,2,TRUE)),IF(F2664="女",VLOOKUP(S2664,标准!G$39:H$69,2,TRUE),VLOOKUP(S2664,标准!G$3:H$28,2,TRUE)))</f>
        <v>60</v>
      </c>
      <c r="U2664" s="88">
        <v>9.5</v>
      </c>
      <c r="V2664" s="71">
        <f>IF(U2664=0,0,IF(A2664&lt;43,IF(F2664="女",IF(U2664="",0,VLOOKUP(U2664,标准!A$108:B$128,2,TRUE)),IF(U2664="",0,VLOOKUP(U2664,标准!A$74:B$94,2,TRUE))),IF(F2664="女",IF(U2664="",0,VLOOKUP(U2664,标准!A$39:B$59,2,TRUE)),IF(U2664="",0,VLOOKUP(U2664,标准!A$3:B$23,2,TRUE)))))</f>
        <v>68</v>
      </c>
      <c r="W2664" s="86">
        <f t="shared" si="41"/>
        <v>66.55</v>
      </c>
      <c r="X2664" s="87">
        <v>4</v>
      </c>
      <c r="Y2664" s="87">
        <v>4.1</v>
      </c>
      <c r="Z2664" s="91"/>
      <c r="AA2664" s="92"/>
    </row>
    <row r="2665" customHeight="1" spans="1:27">
      <c r="A2665" s="62">
        <v>40</v>
      </c>
      <c r="B2665" s="63">
        <v>2664</v>
      </c>
      <c r="C2665" s="154" t="s">
        <v>5410</v>
      </c>
      <c r="D2665" s="154" t="s">
        <v>5330</v>
      </c>
      <c r="E2665" s="154" t="s">
        <v>4835</v>
      </c>
      <c r="F2665" s="154" t="s">
        <v>34</v>
      </c>
      <c r="G2665" s="155" t="s">
        <v>5411</v>
      </c>
      <c r="H2665" s="68">
        <v>163.7</v>
      </c>
      <c r="I2665" s="68">
        <v>53.5</v>
      </c>
      <c r="J2665" s="71">
        <f>IF(F2665="女",IF(H2665=0,0,VLOOKUP(I2665/(H2665*H2665/10000),标准!M$108:N$112,2,TRUE)),IF(H2665=0,0,VLOOKUP(I2665/(H2665*H2665/10000),标准!M$74:N$78,2,TRUE)))</f>
        <v>100</v>
      </c>
      <c r="K2665" s="72">
        <v>2460</v>
      </c>
      <c r="L2665" s="71">
        <f>IF(A2665&lt;43,IF(F2665="女",VLOOKUP(K2665,标准!K$108:L$128,2,TRUE),VLOOKUP(K2665,标准!K$74:L$94,2,TRUE)),IF(F2665="女",VLOOKUP(K2665,标准!K$39:L$59,2,TRUE),VLOOKUP(K2665,标准!K$3:L$23,2,TRUE)))</f>
        <v>68</v>
      </c>
      <c r="M2665" s="68">
        <v>24</v>
      </c>
      <c r="N2665" s="71">
        <f>IF(M2665="",0,IF(A2665&lt;43,IF(F2665="女",VLOOKUP(M2665,标准!C$108:D$128,2,TRUE),VLOOKUP(M2665,标准!C$74:D$94,2,TRUE)),IF(F2665="女",VLOOKUP(M2665,标准!C$39:D$59,2,TRUE),VLOOKUP(M2665,标准!C$3:D$23,2,TRUE))))</f>
        <v>95</v>
      </c>
      <c r="O2665" s="76">
        <v>200</v>
      </c>
      <c r="P2665" s="71">
        <f>IF(A2665&lt;43,IF(F2665="女",VLOOKUP(O2665/100,标准!E$108:F$128,2,TRUE),VLOOKUP(O2665/100,标准!E$74:F$94,2,TRUE)),IF(F2665="女",VLOOKUP(O2665/100,标准!E$39:F$59,2,TRUE),VLOOKUP(O2665/100,标准!E$3:F$23,2,TRUE)))</f>
        <v>90</v>
      </c>
      <c r="Q2665" s="81">
        <v>3.48</v>
      </c>
      <c r="R2665" s="71">
        <f>IF(Q2665=0,0,IF(A2665&lt;43,IF(F2665="女",IF(Q2665="",0,VLOOKUP(Q2665,标准!I$108:J$138,2,TRUE)),IF(Q2665="",0,VLOOKUP(Q2665,标准!I$74:J$104,2,TRUE))),IF(F2665="女",IF(Q2665="",0,VLOOKUP(Q2665,标准!I$39:J$69,2,TRUE)),IF(Q2665="",0,VLOOKUP(Q2665,标准!I$3:J$33,2,TRUE)))))</f>
        <v>78</v>
      </c>
      <c r="S2665" s="76">
        <v>32</v>
      </c>
      <c r="T2665" s="71">
        <f>IF(A2665&lt;43,IF(F2665="女",VLOOKUP(S2665,标准!G$108:H$138,2,TRUE),VLOOKUP(S2665,标准!G$74:H$99,2,TRUE)),IF(F2665="女",VLOOKUP(S2665,标准!G$39:H$69,2,TRUE),VLOOKUP(S2665,标准!G$3:H$28,2,TRUE)))</f>
        <v>66</v>
      </c>
      <c r="U2665" s="88">
        <v>8.9</v>
      </c>
      <c r="V2665" s="71">
        <f>IF(U2665=0,0,IF(A2665&lt;43,IF(F2665="女",IF(U2665="",0,VLOOKUP(U2665,标准!A$108:B$128,2,TRUE)),IF(U2665="",0,VLOOKUP(U2665,标准!A$74:B$94,2,TRUE))),IF(F2665="女",IF(U2665="",0,VLOOKUP(U2665,标准!A$39:B$59,2,TRUE)),IF(U2665="",0,VLOOKUP(U2665,标准!A$3:B$23,2,TRUE)))))</f>
        <v>74</v>
      </c>
      <c r="W2665" s="86">
        <f t="shared" si="41"/>
        <v>80.7</v>
      </c>
      <c r="X2665" s="87">
        <v>3.7</v>
      </c>
      <c r="Y2665" s="87">
        <v>3.9</v>
      </c>
      <c r="Z2665" s="91"/>
      <c r="AA2665" s="92"/>
    </row>
    <row r="2666" customHeight="1" spans="1:27">
      <c r="A2666" s="62">
        <v>40</v>
      </c>
      <c r="B2666" s="63">
        <v>2665</v>
      </c>
      <c r="C2666" s="154" t="s">
        <v>5412</v>
      </c>
      <c r="D2666" s="154" t="s">
        <v>5330</v>
      </c>
      <c r="E2666" s="154" t="s">
        <v>4835</v>
      </c>
      <c r="F2666" s="154" t="s">
        <v>34</v>
      </c>
      <c r="G2666" s="155" t="s">
        <v>5413</v>
      </c>
      <c r="H2666" s="68">
        <v>152.7</v>
      </c>
      <c r="I2666" s="68">
        <v>57.1</v>
      </c>
      <c r="J2666" s="71">
        <f>IF(F2666="女",IF(H2666=0,0,VLOOKUP(I2666/(H2666*H2666/10000),标准!M$108:N$112,2,TRUE)),IF(H2666=0,0,VLOOKUP(I2666/(H2666*H2666/10000),标准!M$74:N$78,2,TRUE)))</f>
        <v>80</v>
      </c>
      <c r="K2666" s="72">
        <v>2547</v>
      </c>
      <c r="L2666" s="71">
        <f>IF(A2666&lt;43,IF(F2666="女",VLOOKUP(K2666,标准!K$108:L$128,2,TRUE),VLOOKUP(K2666,标准!K$74:L$94,2,TRUE)),IF(F2666="女",VLOOKUP(K2666,标准!K$39:L$59,2,TRUE),VLOOKUP(K2666,标准!K$3:L$23,2,TRUE)))</f>
        <v>70</v>
      </c>
      <c r="M2666" s="68">
        <v>22</v>
      </c>
      <c r="N2666" s="71">
        <f>IF(M2666="",0,IF(A2666&lt;43,IF(F2666="女",VLOOKUP(M2666,标准!C$108:D$128,2,TRUE),VLOOKUP(M2666,标准!C$74:D$94,2,TRUE)),IF(F2666="女",VLOOKUP(M2666,标准!C$39:D$59,2,TRUE),VLOOKUP(M2666,标准!C$3:D$23,2,TRUE))))</f>
        <v>85</v>
      </c>
      <c r="O2666" s="76">
        <v>188</v>
      </c>
      <c r="P2666" s="71">
        <f>IF(A2666&lt;43,IF(F2666="女",VLOOKUP(O2666/100,标准!E$108:F$128,2,TRUE),VLOOKUP(O2666/100,标准!E$74:F$94,2,TRUE)),IF(F2666="女",VLOOKUP(O2666/100,标准!E$39:F$59,2,TRUE),VLOOKUP(O2666/100,标准!E$3:F$23,2,TRUE)))</f>
        <v>85</v>
      </c>
      <c r="Q2666" s="81">
        <v>3.39</v>
      </c>
      <c r="R2666" s="71">
        <f>IF(Q2666=0,0,IF(A2666&lt;43,IF(F2666="女",IF(Q2666="",0,VLOOKUP(Q2666,标准!I$108:J$138,2,TRUE)),IF(Q2666="",0,VLOOKUP(Q2666,标准!I$74:J$104,2,TRUE))),IF(F2666="女",IF(Q2666="",0,VLOOKUP(Q2666,标准!I$39:J$69,2,TRUE)),IF(Q2666="",0,VLOOKUP(Q2666,标准!I$3:J$33,2,TRUE)))))</f>
        <v>80</v>
      </c>
      <c r="S2666" s="76">
        <v>43</v>
      </c>
      <c r="T2666" s="71">
        <f>IF(A2666&lt;43,IF(F2666="女",VLOOKUP(S2666,标准!G$108:H$138,2,TRUE),VLOOKUP(S2666,标准!G$74:H$99,2,TRUE)),IF(F2666="女",VLOOKUP(S2666,标准!G$39:H$69,2,TRUE),VLOOKUP(S2666,标准!G$3:H$28,2,TRUE)))</f>
        <v>76</v>
      </c>
      <c r="U2666" s="88">
        <v>8.6</v>
      </c>
      <c r="V2666" s="71">
        <f>IF(U2666=0,0,IF(A2666&lt;43,IF(F2666="女",IF(U2666="",0,VLOOKUP(U2666,标准!A$108:B$128,2,TRUE)),IF(U2666="",0,VLOOKUP(U2666,标准!A$74:B$94,2,TRUE))),IF(F2666="女",IF(U2666="",0,VLOOKUP(U2666,标准!A$39:B$59,2,TRUE)),IF(U2666="",0,VLOOKUP(U2666,标准!A$3:B$23,2,TRUE)))))</f>
        <v>76</v>
      </c>
      <c r="W2666" s="86">
        <f t="shared" si="41"/>
        <v>78.3</v>
      </c>
      <c r="X2666" s="87">
        <v>3.8</v>
      </c>
      <c r="Y2666" s="87">
        <v>3.7</v>
      </c>
      <c r="Z2666" s="91"/>
      <c r="AA2666" s="92"/>
    </row>
    <row r="2667" customHeight="1" spans="1:27">
      <c r="A2667" s="62">
        <v>40</v>
      </c>
      <c r="B2667" s="63">
        <v>2666</v>
      </c>
      <c r="C2667" s="154" t="s">
        <v>5414</v>
      </c>
      <c r="D2667" s="154" t="s">
        <v>5330</v>
      </c>
      <c r="E2667" s="154" t="s">
        <v>4835</v>
      </c>
      <c r="F2667" s="154" t="s">
        <v>34</v>
      </c>
      <c r="G2667" s="155" t="s">
        <v>5415</v>
      </c>
      <c r="H2667" s="68">
        <v>146.8</v>
      </c>
      <c r="I2667" s="68">
        <v>42.1</v>
      </c>
      <c r="J2667" s="71">
        <f>IF(F2667="女",IF(H2667=0,0,VLOOKUP(I2667/(H2667*H2667/10000),标准!M$108:N$112,2,TRUE)),IF(H2667=0,0,VLOOKUP(I2667/(H2667*H2667/10000),标准!M$74:N$78,2,TRUE)))</f>
        <v>100</v>
      </c>
      <c r="K2667" s="72">
        <v>2456</v>
      </c>
      <c r="L2667" s="71">
        <f>IF(A2667&lt;43,IF(F2667="女",VLOOKUP(K2667,标准!K$108:L$128,2,TRUE),VLOOKUP(K2667,标准!K$74:L$94,2,TRUE)),IF(F2667="女",VLOOKUP(K2667,标准!K$39:L$59,2,TRUE),VLOOKUP(K2667,标准!K$3:L$23,2,TRUE)))</f>
        <v>68</v>
      </c>
      <c r="M2667" s="68">
        <v>12</v>
      </c>
      <c r="N2667" s="71">
        <f>IF(M2667="",0,IF(A2667&lt;43,IF(F2667="女",VLOOKUP(M2667,标准!C$108:D$128,2,TRUE),VLOOKUP(M2667,标准!C$74:D$94,2,TRUE)),IF(F2667="女",VLOOKUP(M2667,标准!C$39:D$59,2,TRUE),VLOOKUP(M2667,标准!C$3:D$23,2,TRUE))))</f>
        <v>68</v>
      </c>
      <c r="O2667" s="76">
        <v>180</v>
      </c>
      <c r="P2667" s="71">
        <f>IF(A2667&lt;43,IF(F2667="女",VLOOKUP(O2667/100,标准!E$108:F$128,2,TRUE),VLOOKUP(O2667/100,标准!E$74:F$94,2,TRUE)),IF(F2667="女",VLOOKUP(O2667/100,标准!E$39:F$59,2,TRUE),VLOOKUP(O2667/100,标准!E$3:F$23,2,TRUE)))</f>
        <v>78</v>
      </c>
      <c r="Q2667" s="81">
        <v>3.51</v>
      </c>
      <c r="R2667" s="71">
        <f>IF(Q2667=0,0,IF(A2667&lt;43,IF(F2667="女",IF(Q2667="",0,VLOOKUP(Q2667,标准!I$108:J$138,2,TRUE)),IF(Q2667="",0,VLOOKUP(Q2667,标准!I$74:J$104,2,TRUE))),IF(F2667="女",IF(Q2667="",0,VLOOKUP(Q2667,标准!I$39:J$69,2,TRUE)),IF(Q2667="",0,VLOOKUP(Q2667,标准!I$3:J$33,2,TRUE)))))</f>
        <v>76</v>
      </c>
      <c r="S2667" s="76">
        <v>37</v>
      </c>
      <c r="T2667" s="71">
        <f>IF(A2667&lt;43,IF(F2667="女",VLOOKUP(S2667,标准!G$108:H$138,2,TRUE),VLOOKUP(S2667,标准!G$74:H$99,2,TRUE)),IF(F2667="女",VLOOKUP(S2667,标准!G$39:H$69,2,TRUE),VLOOKUP(S2667,标准!G$3:H$28,2,TRUE)))</f>
        <v>70</v>
      </c>
      <c r="U2667" s="88">
        <v>9.6</v>
      </c>
      <c r="V2667" s="71">
        <f>IF(U2667=0,0,IF(A2667&lt;43,IF(F2667="女",IF(U2667="",0,VLOOKUP(U2667,标准!A$108:B$128,2,TRUE)),IF(U2667="",0,VLOOKUP(U2667,标准!A$74:B$94,2,TRUE))),IF(F2667="女",IF(U2667="",0,VLOOKUP(U2667,标准!A$39:B$59,2,TRUE)),IF(U2667="",0,VLOOKUP(U2667,标准!A$3:B$23,2,TRUE)))))</f>
        <v>66</v>
      </c>
      <c r="W2667" s="86">
        <f t="shared" si="41"/>
        <v>75.2</v>
      </c>
      <c r="X2667" s="87">
        <v>4.6</v>
      </c>
      <c r="Y2667" s="87">
        <v>4.6</v>
      </c>
      <c r="Z2667" s="91"/>
      <c r="AA2667" s="92"/>
    </row>
    <row r="2668" customHeight="1" spans="1:27">
      <c r="A2668" s="62">
        <v>40</v>
      </c>
      <c r="B2668" s="63">
        <v>2667</v>
      </c>
      <c r="C2668" s="154" t="s">
        <v>5416</v>
      </c>
      <c r="D2668" s="154" t="s">
        <v>5330</v>
      </c>
      <c r="E2668" s="154" t="s">
        <v>4835</v>
      </c>
      <c r="F2668" s="154" t="s">
        <v>34</v>
      </c>
      <c r="G2668" s="155" t="s">
        <v>5417</v>
      </c>
      <c r="H2668" s="68">
        <v>152.1</v>
      </c>
      <c r="I2668" s="68">
        <v>57.8</v>
      </c>
      <c r="J2668" s="71">
        <f>IF(F2668="女",IF(H2668=0,0,VLOOKUP(I2668/(H2668*H2668/10000),标准!M$108:N$112,2,TRUE)),IF(H2668=0,0,VLOOKUP(I2668/(H2668*H2668/10000),标准!M$74:N$78,2,TRUE)))</f>
        <v>80</v>
      </c>
      <c r="K2668" s="72">
        <v>3023</v>
      </c>
      <c r="L2668" s="71">
        <f>IF(A2668&lt;43,IF(F2668="女",VLOOKUP(K2668,标准!K$108:L$128,2,TRUE),VLOOKUP(K2668,标准!K$74:L$94,2,TRUE)),IF(F2668="女",VLOOKUP(K2668,标准!K$39:L$59,2,TRUE),VLOOKUP(K2668,标准!K$3:L$23,2,TRUE)))</f>
        <v>80</v>
      </c>
      <c r="M2668" s="68">
        <v>26</v>
      </c>
      <c r="N2668" s="71">
        <f>IF(M2668="",0,IF(A2668&lt;43,IF(F2668="女",VLOOKUP(M2668,标准!C$108:D$128,2,TRUE),VLOOKUP(M2668,标准!C$74:D$94,2,TRUE)),IF(F2668="女",VLOOKUP(M2668,标准!C$39:D$59,2,TRUE),VLOOKUP(M2668,标准!C$3:D$23,2,TRUE))))</f>
        <v>100</v>
      </c>
      <c r="O2668" s="76">
        <v>205</v>
      </c>
      <c r="P2668" s="71">
        <f>IF(A2668&lt;43,IF(F2668="女",VLOOKUP(O2668/100,标准!E$108:F$128,2,TRUE),VLOOKUP(O2668/100,标准!E$74:F$94,2,TRUE)),IF(F2668="女",VLOOKUP(O2668/100,标准!E$39:F$59,2,TRUE),VLOOKUP(O2668/100,标准!E$3:F$23,2,TRUE)))</f>
        <v>95</v>
      </c>
      <c r="Q2668" s="81">
        <v>3.52</v>
      </c>
      <c r="R2668" s="71">
        <f>IF(Q2668=0,0,IF(A2668&lt;43,IF(F2668="女",IF(Q2668="",0,VLOOKUP(Q2668,标准!I$108:J$138,2,TRUE)),IF(Q2668="",0,VLOOKUP(Q2668,标准!I$74:J$104,2,TRUE))),IF(F2668="女",IF(Q2668="",0,VLOOKUP(Q2668,标准!I$39:J$69,2,TRUE)),IF(Q2668="",0,VLOOKUP(Q2668,标准!I$3:J$33,2,TRUE)))))</f>
        <v>76</v>
      </c>
      <c r="S2668" s="76">
        <v>43</v>
      </c>
      <c r="T2668" s="71">
        <f>IF(A2668&lt;43,IF(F2668="女",VLOOKUP(S2668,标准!G$108:H$138,2,TRUE),VLOOKUP(S2668,标准!G$74:H$99,2,TRUE)),IF(F2668="女",VLOOKUP(S2668,标准!G$39:H$69,2,TRUE),VLOOKUP(S2668,标准!G$3:H$28,2,TRUE)))</f>
        <v>76</v>
      </c>
      <c r="U2668" s="88">
        <v>8.2</v>
      </c>
      <c r="V2668" s="71">
        <f>IF(U2668=0,0,IF(A2668&lt;43,IF(F2668="女",IF(U2668="",0,VLOOKUP(U2668,标准!A$108:B$128,2,TRUE)),IF(U2668="",0,VLOOKUP(U2668,标准!A$74:B$94,2,TRUE))),IF(F2668="女",IF(U2668="",0,VLOOKUP(U2668,标准!A$39:B$59,2,TRUE)),IF(U2668="",0,VLOOKUP(U2668,标准!A$3:B$23,2,TRUE)))))</f>
        <v>80</v>
      </c>
      <c r="W2668" s="86">
        <f t="shared" si="41"/>
        <v>82.3</v>
      </c>
      <c r="X2668" s="87">
        <v>4.4</v>
      </c>
      <c r="Y2668" s="87">
        <v>4.2</v>
      </c>
      <c r="Z2668" s="91"/>
      <c r="AA2668" s="92"/>
    </row>
    <row r="2669" customHeight="1" spans="1:27">
      <c r="A2669" s="62">
        <v>40</v>
      </c>
      <c r="B2669" s="63">
        <v>2668</v>
      </c>
      <c r="C2669" s="154" t="s">
        <v>5418</v>
      </c>
      <c r="D2669" s="154" t="s">
        <v>5330</v>
      </c>
      <c r="E2669" s="154" t="s">
        <v>4835</v>
      </c>
      <c r="F2669" s="154" t="s">
        <v>30</v>
      </c>
      <c r="G2669" s="155" t="s">
        <v>5419</v>
      </c>
      <c r="H2669" s="68">
        <v>176.7</v>
      </c>
      <c r="I2669" s="68">
        <v>64.1</v>
      </c>
      <c r="J2669" s="71">
        <f>IF(F2669="女",IF(H2669=0,0,VLOOKUP(I2669/(H2669*H2669/10000),标准!M$108:N$112,2,TRUE)),IF(H2669=0,0,VLOOKUP(I2669/(H2669*H2669/10000),标准!M$74:N$78,2,TRUE)))</f>
        <v>100</v>
      </c>
      <c r="K2669" s="72">
        <v>4111</v>
      </c>
      <c r="L2669" s="71">
        <f>IF(A2669&lt;43,IF(F2669="女",VLOOKUP(K2669,标准!K$108:L$128,2,TRUE),VLOOKUP(K2669,标准!K$74:L$94,2,TRUE)),IF(F2669="女",VLOOKUP(K2669,标准!K$39:L$59,2,TRUE),VLOOKUP(K2669,标准!K$3:L$23,2,TRUE)))</f>
        <v>76</v>
      </c>
      <c r="M2669" s="68">
        <v>8</v>
      </c>
      <c r="N2669" s="71">
        <f>IF(M2669="",0,IF(A2669&lt;43,IF(F2669="女",VLOOKUP(M2669,标准!C$108:D$128,2,TRUE),VLOOKUP(M2669,标准!C$74:D$94,2,TRUE)),IF(F2669="女",VLOOKUP(M2669,标准!C$39:D$59,2,TRUE),VLOOKUP(M2669,标准!C$3:D$23,2,TRUE))))</f>
        <v>66</v>
      </c>
      <c r="O2669" s="76">
        <v>210</v>
      </c>
      <c r="P2669" s="71">
        <f>IF(A2669&lt;43,IF(F2669="女",VLOOKUP(O2669/100,标准!E$108:F$128,2,TRUE),VLOOKUP(O2669/100,标准!E$74:F$94,2,TRUE)),IF(F2669="女",VLOOKUP(O2669/100,标准!E$39:F$59,2,TRUE),VLOOKUP(O2669/100,标准!E$3:F$23,2,TRUE)))</f>
        <v>60</v>
      </c>
      <c r="Q2669" s="81">
        <v>5</v>
      </c>
      <c r="R2669" s="71">
        <f>IF(Q2669=0,0,IF(A2669&lt;43,IF(F2669="女",IF(Q2669="",0,VLOOKUP(Q2669,标准!I$108:J$138,2,TRUE)),IF(Q2669="",0,VLOOKUP(Q2669,标准!I$74:J$104,2,TRUE))),IF(F2669="女",IF(Q2669="",0,VLOOKUP(Q2669,标准!I$39:J$69,2,TRUE)),IF(Q2669="",0,VLOOKUP(Q2669,标准!I$3:J$33,2,TRUE)))))</f>
        <v>40</v>
      </c>
      <c r="S2669" s="76">
        <v>3</v>
      </c>
      <c r="T2669" s="71">
        <f>IF(A2669&lt;43,IF(F2669="女",VLOOKUP(S2669,标准!G$108:H$138,2,TRUE),VLOOKUP(S2669,标准!G$74:H$99,2,TRUE)),IF(F2669="女",VLOOKUP(S2669,标准!G$39:H$69,2,TRUE),VLOOKUP(S2669,标准!G$3:H$28,2,TRUE)))</f>
        <v>0</v>
      </c>
      <c r="U2669" s="88">
        <v>8.2</v>
      </c>
      <c r="V2669" s="71">
        <f>IF(U2669=0,0,IF(A2669&lt;43,IF(F2669="女",IF(U2669="",0,VLOOKUP(U2669,标准!A$108:B$128,2,TRUE)),IF(U2669="",0,VLOOKUP(U2669,标准!A$74:B$94,2,TRUE))),IF(F2669="女",IF(U2669="",0,VLOOKUP(U2669,标准!A$39:B$59,2,TRUE)),IF(U2669="",0,VLOOKUP(U2669,标准!A$3:B$23,2,TRUE)))))</f>
        <v>68</v>
      </c>
      <c r="W2669" s="86">
        <f t="shared" si="41"/>
        <v>60.6</v>
      </c>
      <c r="X2669" s="87">
        <v>4.8</v>
      </c>
      <c r="Y2669" s="87">
        <v>4.8</v>
      </c>
      <c r="Z2669" s="91"/>
      <c r="AA2669" s="92"/>
    </row>
    <row r="2670" customHeight="1" spans="1:27">
      <c r="A2670" s="62">
        <v>40</v>
      </c>
      <c r="B2670" s="63">
        <v>2669</v>
      </c>
      <c r="C2670" s="154" t="s">
        <v>5420</v>
      </c>
      <c r="D2670" s="154" t="s">
        <v>5330</v>
      </c>
      <c r="E2670" s="154" t="s">
        <v>4835</v>
      </c>
      <c r="F2670" s="154" t="s">
        <v>34</v>
      </c>
      <c r="G2670" s="155" t="s">
        <v>5421</v>
      </c>
      <c r="H2670" s="68">
        <v>160.9</v>
      </c>
      <c r="I2670" s="68">
        <v>45.3</v>
      </c>
      <c r="J2670" s="71">
        <f>IF(F2670="女",IF(H2670=0,0,VLOOKUP(I2670/(H2670*H2670/10000),标准!M$108:N$112,2,TRUE)),IF(H2670=0,0,VLOOKUP(I2670/(H2670*H2670/10000),标准!M$74:N$78,2,TRUE)))</f>
        <v>100</v>
      </c>
      <c r="K2670" s="72">
        <v>2552</v>
      </c>
      <c r="L2670" s="71">
        <f>IF(A2670&lt;43,IF(F2670="女",VLOOKUP(K2670,标准!K$108:L$128,2,TRUE),VLOOKUP(K2670,标准!K$74:L$94,2,TRUE)),IF(F2670="女",VLOOKUP(K2670,标准!K$39:L$59,2,TRUE),VLOOKUP(K2670,标准!K$3:L$23,2,TRUE)))</f>
        <v>70</v>
      </c>
      <c r="M2670" s="68">
        <v>21</v>
      </c>
      <c r="N2670" s="71">
        <f>IF(M2670="",0,IF(A2670&lt;43,IF(F2670="女",VLOOKUP(M2670,标准!C$108:D$128,2,TRUE),VLOOKUP(M2670,标准!C$74:D$94,2,TRUE)),IF(F2670="女",VLOOKUP(M2670,标准!C$39:D$59,2,TRUE),VLOOKUP(M2670,标准!C$3:D$23,2,TRUE))))</f>
        <v>85</v>
      </c>
      <c r="O2670" s="76">
        <v>153</v>
      </c>
      <c r="P2670" s="71">
        <f>IF(A2670&lt;43,IF(F2670="女",VLOOKUP(O2670/100,标准!E$108:F$128,2,TRUE),VLOOKUP(O2670/100,标准!E$74:F$94,2,TRUE)),IF(F2670="女",VLOOKUP(O2670/100,标准!E$39:F$59,2,TRUE),VLOOKUP(O2670/100,标准!E$3:F$23,2,TRUE)))</f>
        <v>60</v>
      </c>
      <c r="Q2670" s="81">
        <v>4.01</v>
      </c>
      <c r="R2670" s="71">
        <f>IF(Q2670=0,0,IF(A2670&lt;43,IF(F2670="女",IF(Q2670="",0,VLOOKUP(Q2670,标准!I$108:J$138,2,TRUE)),IF(Q2670="",0,VLOOKUP(Q2670,标准!I$74:J$104,2,TRUE))),IF(F2670="女",IF(Q2670="",0,VLOOKUP(Q2670,标准!I$39:J$69,2,TRUE)),IF(Q2670="",0,VLOOKUP(Q2670,标准!I$3:J$33,2,TRUE)))))</f>
        <v>72</v>
      </c>
      <c r="S2670" s="76">
        <v>32</v>
      </c>
      <c r="T2670" s="71">
        <f>IF(A2670&lt;43,IF(F2670="女",VLOOKUP(S2670,标准!G$108:H$138,2,TRUE),VLOOKUP(S2670,标准!G$74:H$99,2,TRUE)),IF(F2670="女",VLOOKUP(S2670,标准!G$39:H$69,2,TRUE),VLOOKUP(S2670,标准!G$3:H$28,2,TRUE)))</f>
        <v>66</v>
      </c>
      <c r="U2670" s="88">
        <v>9.9</v>
      </c>
      <c r="V2670" s="71">
        <f>IF(U2670=0,0,IF(A2670&lt;43,IF(F2670="女",IF(U2670="",0,VLOOKUP(U2670,标准!A$108:B$128,2,TRUE)),IF(U2670="",0,VLOOKUP(U2670,标准!A$74:B$94,2,TRUE))),IF(F2670="女",IF(U2670="",0,VLOOKUP(U2670,标准!A$39:B$59,2,TRUE)),IF(U2670="",0,VLOOKUP(U2670,标准!A$3:B$23,2,TRUE)))))</f>
        <v>64</v>
      </c>
      <c r="W2670" s="86">
        <f t="shared" si="41"/>
        <v>73.8</v>
      </c>
      <c r="X2670" s="87">
        <v>3.7</v>
      </c>
      <c r="Y2670" s="87">
        <v>3.7</v>
      </c>
      <c r="Z2670" s="91"/>
      <c r="AA2670" s="92"/>
    </row>
    <row r="2671" customHeight="1" spans="1:27">
      <c r="A2671" s="62">
        <v>40</v>
      </c>
      <c r="B2671" s="63">
        <v>2670</v>
      </c>
      <c r="C2671" s="154" t="s">
        <v>5422</v>
      </c>
      <c r="D2671" s="154" t="s">
        <v>5423</v>
      </c>
      <c r="E2671" s="154" t="s">
        <v>4835</v>
      </c>
      <c r="F2671" s="154" t="s">
        <v>34</v>
      </c>
      <c r="G2671" s="155" t="s">
        <v>5424</v>
      </c>
      <c r="H2671" s="68">
        <v>164</v>
      </c>
      <c r="I2671" s="68">
        <v>64.1</v>
      </c>
      <c r="J2671" s="71">
        <f>IF(F2671="女",IF(H2671=0,0,VLOOKUP(I2671/(H2671*H2671/10000),标准!M$108:N$112,2,TRUE)),IF(H2671=0,0,VLOOKUP(I2671/(H2671*H2671/10000),标准!M$74:N$78,2,TRUE)))</f>
        <v>100</v>
      </c>
      <c r="K2671" s="72">
        <v>3258</v>
      </c>
      <c r="L2671" s="71">
        <f>IF(A2671&lt;43,IF(F2671="女",VLOOKUP(K2671,标准!K$108:L$128,2,TRUE),VLOOKUP(K2671,标准!K$74:L$94,2,TRUE)),IF(F2671="女",VLOOKUP(K2671,标准!K$39:L$59,2,TRUE),VLOOKUP(K2671,标准!K$3:L$23,2,TRUE)))</f>
        <v>85</v>
      </c>
      <c r="M2671" s="68">
        <v>10</v>
      </c>
      <c r="N2671" s="71">
        <f>IF(M2671="",0,IF(A2671&lt;43,IF(F2671="女",VLOOKUP(M2671,标准!C$108:D$128,2,TRUE),VLOOKUP(M2671,标准!C$74:D$94,2,TRUE)),IF(F2671="女",VLOOKUP(M2671,标准!C$39:D$59,2,TRUE),VLOOKUP(M2671,标准!C$3:D$23,2,TRUE))))</f>
        <v>66</v>
      </c>
      <c r="O2671" s="72">
        <v>171</v>
      </c>
      <c r="P2671" s="71">
        <f>IF(A2671&lt;43,IF(F2671="女",VLOOKUP(O2671/100,标准!E$108:F$128,2,TRUE),VLOOKUP(O2671/100,标准!E$74:F$94,2,TRUE)),IF(F2671="女",VLOOKUP(O2671/100,标准!E$39:F$59,2,TRUE),VLOOKUP(O2671/100,标准!E$3:F$23,2,TRUE)))</f>
        <v>72</v>
      </c>
      <c r="Q2671" s="82">
        <v>3.34</v>
      </c>
      <c r="R2671" s="71">
        <f>IF(Q2671=0,0,IF(A2671&lt;43,IF(F2671="女",IF(Q2671="",0,VLOOKUP(Q2671,标准!I$108:J$138,2,TRUE)),IF(Q2671="",0,VLOOKUP(Q2671,标准!I$74:J$104,2,TRUE))),IF(F2671="女",IF(Q2671="",0,VLOOKUP(Q2671,标准!I$39:J$69,2,TRUE)),IF(Q2671="",0,VLOOKUP(Q2671,标准!I$3:J$33,2,TRUE)))))</f>
        <v>85</v>
      </c>
      <c r="S2671" s="83">
        <v>26</v>
      </c>
      <c r="T2671" s="71">
        <f>IF(A2671&lt;43,IF(F2671="女",VLOOKUP(S2671,标准!G$108:H$138,2,TRUE),VLOOKUP(S2671,标准!G$74:H$99,2,TRUE)),IF(F2671="女",VLOOKUP(S2671,标准!G$39:H$69,2,TRUE),VLOOKUP(S2671,标准!G$3:H$28,2,TRUE)))</f>
        <v>60</v>
      </c>
      <c r="U2671" s="89">
        <v>10.2</v>
      </c>
      <c r="V2671" s="71">
        <f>IF(U2671=0,0,IF(A2671&lt;43,IF(F2671="女",IF(U2671="",0,VLOOKUP(U2671,标准!A$108:B$128,2,TRUE)),IF(U2671="",0,VLOOKUP(U2671,标准!A$74:B$94,2,TRUE))),IF(F2671="女",IF(U2671="",0,VLOOKUP(U2671,标准!A$39:B$59,2,TRUE)),IF(U2671="",0,VLOOKUP(U2671,标准!A$3:B$23,2,TRUE)))))</f>
        <v>60</v>
      </c>
      <c r="W2671" s="86">
        <f t="shared" si="41"/>
        <v>76.55</v>
      </c>
      <c r="X2671" s="87">
        <v>3.8</v>
      </c>
      <c r="Y2671" s="87">
        <v>3.7</v>
      </c>
      <c r="Z2671" s="91"/>
      <c r="AA2671" s="92"/>
    </row>
    <row r="2672" customHeight="1" spans="1:27">
      <c r="A2672" s="62">
        <v>40</v>
      </c>
      <c r="B2672" s="63">
        <v>2671</v>
      </c>
      <c r="C2672" s="154" t="s">
        <v>5425</v>
      </c>
      <c r="D2672" s="154" t="s">
        <v>5423</v>
      </c>
      <c r="E2672" s="154" t="s">
        <v>4835</v>
      </c>
      <c r="F2672" s="154" t="s">
        <v>34</v>
      </c>
      <c r="G2672" s="155" t="s">
        <v>5426</v>
      </c>
      <c r="H2672" s="68">
        <v>163.8</v>
      </c>
      <c r="I2672" s="68">
        <v>51.4</v>
      </c>
      <c r="J2672" s="71">
        <f>IF(F2672="女",IF(H2672=0,0,VLOOKUP(I2672/(H2672*H2672/10000),标准!M$108:N$112,2,TRUE)),IF(H2672=0,0,VLOOKUP(I2672/(H2672*H2672/10000),标准!M$74:N$78,2,TRUE)))</f>
        <v>100</v>
      </c>
      <c r="K2672" s="72">
        <v>3048</v>
      </c>
      <c r="L2672" s="71">
        <f>IF(A2672&lt;43,IF(F2672="女",VLOOKUP(K2672,标准!K$108:L$128,2,TRUE),VLOOKUP(K2672,标准!K$74:L$94,2,TRUE)),IF(F2672="女",VLOOKUP(K2672,标准!K$39:L$59,2,TRUE),VLOOKUP(K2672,标准!K$3:L$23,2,TRUE)))</f>
        <v>80</v>
      </c>
      <c r="M2672" s="68">
        <v>16</v>
      </c>
      <c r="N2672" s="71">
        <f>IF(M2672="",0,IF(A2672&lt;43,IF(F2672="女",VLOOKUP(M2672,标准!C$108:D$128,2,TRUE),VLOOKUP(M2672,标准!C$74:D$94,2,TRUE)),IF(F2672="女",VLOOKUP(M2672,标准!C$39:D$59,2,TRUE),VLOOKUP(M2672,标准!C$3:D$23,2,TRUE))))</f>
        <v>74</v>
      </c>
      <c r="O2672" s="72">
        <v>166</v>
      </c>
      <c r="P2672" s="71">
        <f>IF(A2672&lt;43,IF(F2672="女",VLOOKUP(O2672/100,标准!E$108:F$128,2,TRUE),VLOOKUP(O2672/100,标准!E$74:F$94,2,TRUE)),IF(F2672="女",VLOOKUP(O2672/100,标准!E$39:F$59,2,TRUE),VLOOKUP(O2672/100,标准!E$3:F$23,2,TRUE)))</f>
        <v>70</v>
      </c>
      <c r="Q2672" s="82">
        <v>4.07</v>
      </c>
      <c r="R2672" s="71">
        <f>IF(Q2672=0,0,IF(A2672&lt;43,IF(F2672="女",IF(Q2672="",0,VLOOKUP(Q2672,标准!I$108:J$138,2,TRUE)),IF(Q2672="",0,VLOOKUP(Q2672,标准!I$74:J$104,2,TRUE))),IF(F2672="女",IF(Q2672="",0,VLOOKUP(Q2672,标准!I$39:J$69,2,TRUE)),IF(Q2672="",0,VLOOKUP(Q2672,标准!I$3:J$33,2,TRUE)))))</f>
        <v>70</v>
      </c>
      <c r="S2672" s="83">
        <v>30</v>
      </c>
      <c r="T2672" s="71">
        <f>IF(A2672&lt;43,IF(F2672="女",VLOOKUP(S2672,标准!G$108:H$138,2,TRUE),VLOOKUP(S2672,标准!G$74:H$99,2,TRUE)),IF(F2672="女",VLOOKUP(S2672,标准!G$39:H$69,2,TRUE),VLOOKUP(S2672,标准!G$3:H$28,2,TRUE)))</f>
        <v>64</v>
      </c>
      <c r="U2672" s="89">
        <v>9.95</v>
      </c>
      <c r="V2672" s="71">
        <f>IF(U2672=0,0,IF(A2672&lt;43,IF(F2672="女",IF(U2672="",0,VLOOKUP(U2672,标准!A$108:B$128,2,TRUE)),IF(U2672="",0,VLOOKUP(U2672,标准!A$74:B$94,2,TRUE))),IF(F2672="女",IF(U2672="",0,VLOOKUP(U2672,标准!A$39:B$59,2,TRUE)),IF(U2672="",0,VLOOKUP(U2672,标准!A$3:B$23,2,TRUE)))))</f>
        <v>62</v>
      </c>
      <c r="W2672" s="86">
        <f t="shared" si="41"/>
        <v>74.2</v>
      </c>
      <c r="X2672" s="87">
        <v>4.5</v>
      </c>
      <c r="Y2672" s="87">
        <v>4.2</v>
      </c>
      <c r="Z2672" s="91"/>
      <c r="AA2672" s="92"/>
    </row>
    <row r="2673" customHeight="1" spans="1:27">
      <c r="A2673" s="62">
        <v>40</v>
      </c>
      <c r="B2673" s="63">
        <v>2672</v>
      </c>
      <c r="C2673" s="154" t="s">
        <v>5427</v>
      </c>
      <c r="D2673" s="154" t="s">
        <v>5423</v>
      </c>
      <c r="E2673" s="154" t="s">
        <v>4835</v>
      </c>
      <c r="F2673" s="154" t="s">
        <v>34</v>
      </c>
      <c r="G2673" s="155" t="s">
        <v>5428</v>
      </c>
      <c r="H2673" s="68">
        <v>164.5</v>
      </c>
      <c r="I2673" s="68">
        <v>54.1</v>
      </c>
      <c r="J2673" s="71">
        <f>IF(F2673="女",IF(H2673=0,0,VLOOKUP(I2673/(H2673*H2673/10000),标准!M$108:N$112,2,TRUE)),IF(H2673=0,0,VLOOKUP(I2673/(H2673*H2673/10000),标准!M$74:N$78,2,TRUE)))</f>
        <v>100</v>
      </c>
      <c r="K2673" s="72">
        <v>3349</v>
      </c>
      <c r="L2673" s="71">
        <f>IF(A2673&lt;43,IF(F2673="女",VLOOKUP(K2673,标准!K$108:L$128,2,TRUE),VLOOKUP(K2673,标准!K$74:L$94,2,TRUE)),IF(F2673="女",VLOOKUP(K2673,标准!K$39:L$59,2,TRUE),VLOOKUP(K2673,标准!K$3:L$23,2,TRUE)))</f>
        <v>90</v>
      </c>
      <c r="M2673" s="68">
        <v>19</v>
      </c>
      <c r="N2673" s="71">
        <f>IF(M2673="",0,IF(A2673&lt;43,IF(F2673="女",VLOOKUP(M2673,标准!C$108:D$128,2,TRUE),VLOOKUP(M2673,标准!C$74:D$94,2,TRUE)),IF(F2673="女",VLOOKUP(M2673,标准!C$39:D$59,2,TRUE),VLOOKUP(M2673,标准!C$3:D$23,2,TRUE))))</f>
        <v>80</v>
      </c>
      <c r="O2673" s="72">
        <v>182</v>
      </c>
      <c r="P2673" s="71">
        <f>IF(A2673&lt;43,IF(F2673="女",VLOOKUP(O2673/100,标准!E$108:F$128,2,TRUE),VLOOKUP(O2673/100,标准!E$74:F$94,2,TRUE)),IF(F2673="女",VLOOKUP(O2673/100,标准!E$39:F$59,2,TRUE),VLOOKUP(O2673/100,标准!E$3:F$23,2,TRUE)))</f>
        <v>80</v>
      </c>
      <c r="Q2673" s="82">
        <v>3.56</v>
      </c>
      <c r="R2673" s="71">
        <f>IF(Q2673=0,0,IF(A2673&lt;43,IF(F2673="女",IF(Q2673="",0,VLOOKUP(Q2673,标准!I$108:J$138,2,TRUE)),IF(Q2673="",0,VLOOKUP(Q2673,标准!I$74:J$104,2,TRUE))),IF(F2673="女",IF(Q2673="",0,VLOOKUP(Q2673,标准!I$39:J$69,2,TRUE)),IF(Q2673="",0,VLOOKUP(Q2673,标准!I$3:J$33,2,TRUE)))))</f>
        <v>74</v>
      </c>
      <c r="S2673" s="83">
        <v>50</v>
      </c>
      <c r="T2673" s="71">
        <f>IF(A2673&lt;43,IF(F2673="女",VLOOKUP(S2673,标准!G$108:H$138,2,TRUE),VLOOKUP(S2673,标准!G$74:H$99,2,TRUE)),IF(F2673="女",VLOOKUP(S2673,标准!G$39:H$69,2,TRUE),VLOOKUP(S2673,标准!G$3:H$28,2,TRUE)))</f>
        <v>85</v>
      </c>
      <c r="U2673" s="89">
        <v>9.16</v>
      </c>
      <c r="V2673" s="71">
        <f>IF(U2673=0,0,IF(A2673&lt;43,IF(F2673="女",IF(U2673="",0,VLOOKUP(U2673,标准!A$108:B$128,2,TRUE)),IF(U2673="",0,VLOOKUP(U2673,标准!A$74:B$94,2,TRUE))),IF(F2673="女",IF(U2673="",0,VLOOKUP(U2673,标准!A$39:B$59,2,TRUE)),IF(U2673="",0,VLOOKUP(U2673,标准!A$3:B$23,2,TRUE)))))</f>
        <v>70</v>
      </c>
      <c r="W2673" s="86">
        <f t="shared" si="41"/>
        <v>81.8</v>
      </c>
      <c r="X2673" s="87">
        <v>4.4</v>
      </c>
      <c r="Y2673" s="87">
        <v>4.2</v>
      </c>
      <c r="Z2673" s="91"/>
      <c r="AA2673" s="92"/>
    </row>
    <row r="2674" customHeight="1" spans="1:27">
      <c r="A2674" s="62">
        <v>40</v>
      </c>
      <c r="B2674" s="63">
        <v>2673</v>
      </c>
      <c r="C2674" s="154" t="s">
        <v>5429</v>
      </c>
      <c r="D2674" s="154" t="s">
        <v>5423</v>
      </c>
      <c r="E2674" s="154" t="s">
        <v>4835</v>
      </c>
      <c r="F2674" s="154" t="s">
        <v>34</v>
      </c>
      <c r="G2674" s="155" t="s">
        <v>5430</v>
      </c>
      <c r="H2674" s="68"/>
      <c r="I2674" s="68"/>
      <c r="J2674" s="71">
        <f>IF(F2674="女",IF(H2674=0,0,VLOOKUP(I2674/(H2674*H2674/10000),标准!M$108:N$112,2,TRUE)),IF(H2674=0,0,VLOOKUP(I2674/(H2674*H2674/10000),标准!M$74:N$78,2,TRUE)))</f>
        <v>0</v>
      </c>
      <c r="K2674" s="72"/>
      <c r="L2674" s="71">
        <f>IF(A2674&lt;43,IF(F2674="女",VLOOKUP(K2674,标准!K$108:L$128,2,TRUE),VLOOKUP(K2674,标准!K$74:L$94,2,TRUE)),IF(F2674="女",VLOOKUP(K2674,标准!K$39:L$59,2,TRUE),VLOOKUP(K2674,标准!K$3:L$23,2,TRUE)))</f>
        <v>0</v>
      </c>
      <c r="M2674" s="68">
        <v>0</v>
      </c>
      <c r="N2674" s="71">
        <f>IF(M2674="",0,IF(A2674&lt;43,IF(F2674="女",VLOOKUP(M2674,标准!C$108:D$128,2,TRUE),VLOOKUP(M2674,标准!C$74:D$94,2,TRUE)),IF(F2674="女",VLOOKUP(M2674,标准!C$39:D$59,2,TRUE),VLOOKUP(M2674,标准!C$3:D$23,2,TRUE))))</f>
        <v>0</v>
      </c>
      <c r="O2674" s="72"/>
      <c r="P2674" s="71">
        <f>IF(A2674&lt;43,IF(F2674="女",VLOOKUP(O2674/100,标准!E$108:F$128,2,TRUE),VLOOKUP(O2674/100,标准!E$74:F$94,2,TRUE)),IF(F2674="女",VLOOKUP(O2674/100,标准!E$39:F$59,2,TRUE),VLOOKUP(O2674/100,标准!E$3:F$23,2,TRUE)))</f>
        <v>0</v>
      </c>
      <c r="Q2674" s="82"/>
      <c r="R2674" s="71">
        <f>IF(Q2674=0,0,IF(A2674&lt;43,IF(F2674="女",IF(Q2674="",0,VLOOKUP(Q2674,标准!I$108:J$138,2,TRUE)),IF(Q2674="",0,VLOOKUP(Q2674,标准!I$74:J$104,2,TRUE))),IF(F2674="女",IF(Q2674="",0,VLOOKUP(Q2674,标准!I$39:J$69,2,TRUE)),IF(Q2674="",0,VLOOKUP(Q2674,标准!I$3:J$33,2,TRUE)))))</f>
        <v>0</v>
      </c>
      <c r="S2674" s="83"/>
      <c r="T2674" s="71">
        <f>IF(A2674&lt;43,IF(F2674="女",VLOOKUP(S2674,标准!G$108:H$138,2,TRUE),VLOOKUP(S2674,标准!G$74:H$99,2,TRUE)),IF(F2674="女",VLOOKUP(S2674,标准!G$39:H$69,2,TRUE),VLOOKUP(S2674,标准!G$3:H$28,2,TRUE)))</f>
        <v>0</v>
      </c>
      <c r="U2674" s="89"/>
      <c r="V2674" s="71">
        <f>IF(U2674=0,0,IF(A2674&lt;43,IF(F2674="女",IF(U2674="",0,VLOOKUP(U2674,标准!A$108:B$128,2,TRUE)),IF(U2674="",0,VLOOKUP(U2674,标准!A$74:B$94,2,TRUE))),IF(F2674="女",IF(U2674="",0,VLOOKUP(U2674,标准!A$39:B$59,2,TRUE)),IF(U2674="",0,VLOOKUP(U2674,标准!A$3:B$23,2,TRUE)))))</f>
        <v>0</v>
      </c>
      <c r="W2674" s="86">
        <v>60</v>
      </c>
      <c r="X2674" s="87"/>
      <c r="Y2674" s="87"/>
      <c r="Z2674" s="91"/>
      <c r="AA2674" s="92" t="s">
        <v>108</v>
      </c>
    </row>
    <row r="2675" customHeight="1" spans="1:27">
      <c r="A2675" s="62">
        <v>40</v>
      </c>
      <c r="B2675" s="63">
        <v>2674</v>
      </c>
      <c r="C2675" s="154" t="s">
        <v>5431</v>
      </c>
      <c r="D2675" s="154" t="s">
        <v>5423</v>
      </c>
      <c r="E2675" s="154" t="s">
        <v>4835</v>
      </c>
      <c r="F2675" s="154" t="s">
        <v>34</v>
      </c>
      <c r="G2675" s="155" t="s">
        <v>5432</v>
      </c>
      <c r="H2675" s="68">
        <v>152.8</v>
      </c>
      <c r="I2675" s="68">
        <v>49.7</v>
      </c>
      <c r="J2675" s="71">
        <f>IF(F2675="女",IF(H2675=0,0,VLOOKUP(I2675/(H2675*H2675/10000),标准!M$108:N$112,2,TRUE)),IF(H2675=0,0,VLOOKUP(I2675/(H2675*H2675/10000),标准!M$74:N$78,2,TRUE)))</f>
        <v>100</v>
      </c>
      <c r="K2675" s="72">
        <v>2858</v>
      </c>
      <c r="L2675" s="71">
        <f>IF(A2675&lt;43,IF(F2675="女",VLOOKUP(K2675,标准!K$108:L$128,2,TRUE),VLOOKUP(K2675,标准!K$74:L$94,2,TRUE)),IF(F2675="女",VLOOKUP(K2675,标准!K$39:L$59,2,TRUE),VLOOKUP(K2675,标准!K$3:L$23,2,TRUE)))</f>
        <v>76</v>
      </c>
      <c r="M2675" s="68">
        <v>14</v>
      </c>
      <c r="N2675" s="71">
        <f>IF(M2675="",0,IF(A2675&lt;43,IF(F2675="女",VLOOKUP(M2675,标准!C$108:D$128,2,TRUE),VLOOKUP(M2675,标准!C$74:D$94,2,TRUE)),IF(F2675="女",VLOOKUP(M2675,标准!C$39:D$59,2,TRUE),VLOOKUP(M2675,标准!C$3:D$23,2,TRUE))))</f>
        <v>72</v>
      </c>
      <c r="O2675" s="72">
        <v>154</v>
      </c>
      <c r="P2675" s="71">
        <f>IF(A2675&lt;43,IF(F2675="女",VLOOKUP(O2675/100,标准!E$108:F$128,2,TRUE),VLOOKUP(O2675/100,标准!E$74:F$94,2,TRUE)),IF(F2675="女",VLOOKUP(O2675/100,标准!E$39:F$59,2,TRUE),VLOOKUP(O2675/100,标准!E$3:F$23,2,TRUE)))</f>
        <v>62</v>
      </c>
      <c r="Q2675" s="82">
        <v>4.18</v>
      </c>
      <c r="R2675" s="71">
        <f>IF(Q2675=0,0,IF(A2675&lt;43,IF(F2675="女",IF(Q2675="",0,VLOOKUP(Q2675,标准!I$108:J$138,2,TRUE)),IF(Q2675="",0,VLOOKUP(Q2675,标准!I$74:J$104,2,TRUE))),IF(F2675="女",IF(Q2675="",0,VLOOKUP(Q2675,标准!I$39:J$69,2,TRUE)),IF(Q2675="",0,VLOOKUP(Q2675,标准!I$3:J$33,2,TRUE)))))</f>
        <v>66</v>
      </c>
      <c r="S2675" s="83">
        <v>29</v>
      </c>
      <c r="T2675" s="71">
        <f>IF(A2675&lt;43,IF(F2675="女",VLOOKUP(S2675,标准!G$108:H$138,2,TRUE),VLOOKUP(S2675,标准!G$74:H$99,2,TRUE)),IF(F2675="女",VLOOKUP(S2675,标准!G$39:H$69,2,TRUE),VLOOKUP(S2675,标准!G$3:H$28,2,TRUE)))</f>
        <v>62</v>
      </c>
      <c r="U2675" s="89">
        <v>8.84</v>
      </c>
      <c r="V2675" s="71">
        <f>IF(U2675=0,0,IF(A2675&lt;43,IF(F2675="女",IF(U2675="",0,VLOOKUP(U2675,标准!A$108:B$128,2,TRUE)),IF(U2675="",0,VLOOKUP(U2675,标准!A$74:B$94,2,TRUE))),IF(F2675="女",IF(U2675="",0,VLOOKUP(U2675,标准!A$39:B$59,2,TRUE)),IF(U2675="",0,VLOOKUP(U2675,标准!A$3:B$23,2,TRUE)))))</f>
        <v>74</v>
      </c>
      <c r="W2675" s="86">
        <f t="shared" si="41"/>
        <v>74</v>
      </c>
      <c r="X2675" s="87">
        <v>5</v>
      </c>
      <c r="Y2675" s="87">
        <v>4.8</v>
      </c>
      <c r="Z2675" s="91"/>
      <c r="AA2675" s="92"/>
    </row>
    <row r="2676" customHeight="1" spans="1:27">
      <c r="A2676" s="62">
        <v>40</v>
      </c>
      <c r="B2676" s="63">
        <v>2675</v>
      </c>
      <c r="C2676" s="154" t="s">
        <v>5433</v>
      </c>
      <c r="D2676" s="154" t="s">
        <v>5423</v>
      </c>
      <c r="E2676" s="154" t="s">
        <v>4835</v>
      </c>
      <c r="F2676" s="154" t="s">
        <v>34</v>
      </c>
      <c r="G2676" s="155" t="s">
        <v>5434</v>
      </c>
      <c r="H2676" s="68">
        <v>174</v>
      </c>
      <c r="I2676" s="68">
        <v>57.2</v>
      </c>
      <c r="J2676" s="71">
        <f>IF(F2676="女",IF(H2676=0,0,VLOOKUP(I2676/(H2676*H2676/10000),标准!M$108:N$112,2,TRUE)),IF(H2676=0,0,VLOOKUP(I2676/(H2676*H2676/10000),标准!M$74:N$78,2,TRUE)))</f>
        <v>100</v>
      </c>
      <c r="K2676" s="72">
        <v>3067</v>
      </c>
      <c r="L2676" s="71">
        <f>IF(A2676&lt;43,IF(F2676="女",VLOOKUP(K2676,标准!K$108:L$128,2,TRUE),VLOOKUP(K2676,标准!K$74:L$94,2,TRUE)),IF(F2676="女",VLOOKUP(K2676,标准!K$39:L$59,2,TRUE),VLOOKUP(K2676,标准!K$3:L$23,2,TRUE)))</f>
        <v>80</v>
      </c>
      <c r="M2676" s="68">
        <v>10</v>
      </c>
      <c r="N2676" s="71">
        <f>IF(M2676="",0,IF(A2676&lt;43,IF(F2676="女",VLOOKUP(M2676,标准!C$108:D$128,2,TRUE),VLOOKUP(M2676,标准!C$74:D$94,2,TRUE)),IF(F2676="女",VLOOKUP(M2676,标准!C$39:D$59,2,TRUE),VLOOKUP(M2676,标准!C$3:D$23,2,TRUE))))</f>
        <v>66</v>
      </c>
      <c r="O2676" s="72">
        <v>165</v>
      </c>
      <c r="P2676" s="71">
        <f>IF(A2676&lt;43,IF(F2676="女",VLOOKUP(O2676/100,标准!E$108:F$128,2,TRUE),VLOOKUP(O2676/100,标准!E$74:F$94,2,TRUE)),IF(F2676="女",VLOOKUP(O2676/100,标准!E$39:F$59,2,TRUE),VLOOKUP(O2676/100,标准!E$3:F$23,2,TRUE)))</f>
        <v>68</v>
      </c>
      <c r="Q2676" s="82">
        <v>3.37</v>
      </c>
      <c r="R2676" s="71">
        <f>IF(Q2676=0,0,IF(A2676&lt;43,IF(F2676="女",IF(Q2676="",0,VLOOKUP(Q2676,标准!I$108:J$138,2,TRUE)),IF(Q2676="",0,VLOOKUP(Q2676,标准!I$74:J$104,2,TRUE))),IF(F2676="女",IF(Q2676="",0,VLOOKUP(Q2676,标准!I$39:J$69,2,TRUE)),IF(Q2676="",0,VLOOKUP(Q2676,标准!I$3:J$33,2,TRUE)))))</f>
        <v>85</v>
      </c>
      <c r="S2676" s="83">
        <v>42</v>
      </c>
      <c r="T2676" s="71">
        <f>IF(A2676&lt;43,IF(F2676="女",VLOOKUP(S2676,标准!G$108:H$138,2,TRUE),VLOOKUP(S2676,标准!G$74:H$99,2,TRUE)),IF(F2676="女",VLOOKUP(S2676,标准!G$39:H$69,2,TRUE),VLOOKUP(S2676,标准!G$3:H$28,2,TRUE)))</f>
        <v>76</v>
      </c>
      <c r="U2676" s="89">
        <v>9.31</v>
      </c>
      <c r="V2676" s="71">
        <f>IF(U2676=0,0,IF(A2676&lt;43,IF(F2676="女",IF(U2676="",0,VLOOKUP(U2676,标准!A$108:B$128,2,TRUE)),IF(U2676="",0,VLOOKUP(U2676,标准!A$74:B$94,2,TRUE))),IF(F2676="女",IF(U2676="",0,VLOOKUP(U2676,标准!A$39:B$59,2,TRUE)),IF(U2676="",0,VLOOKUP(U2676,标准!A$3:B$23,2,TRUE)))))</f>
        <v>68</v>
      </c>
      <c r="W2676" s="86">
        <f t="shared" si="41"/>
        <v>78.6</v>
      </c>
      <c r="X2676" s="87">
        <v>4.2</v>
      </c>
      <c r="Y2676" s="87">
        <v>3.9</v>
      </c>
      <c r="Z2676" s="91"/>
      <c r="AA2676" s="92"/>
    </row>
    <row r="2677" customHeight="1" spans="1:27">
      <c r="A2677" s="62">
        <v>40</v>
      </c>
      <c r="B2677" s="63">
        <v>2676</v>
      </c>
      <c r="C2677" s="154" t="s">
        <v>5435</v>
      </c>
      <c r="D2677" s="154" t="s">
        <v>5423</v>
      </c>
      <c r="E2677" s="154" t="s">
        <v>4835</v>
      </c>
      <c r="F2677" s="154" t="s">
        <v>34</v>
      </c>
      <c r="G2677" s="155" t="s">
        <v>5436</v>
      </c>
      <c r="H2677" s="68">
        <v>162.4</v>
      </c>
      <c r="I2677" s="68">
        <v>52.9</v>
      </c>
      <c r="J2677" s="71">
        <f>IF(F2677="女",IF(H2677=0,0,VLOOKUP(I2677/(H2677*H2677/10000),标准!M$108:N$112,2,TRUE)),IF(H2677=0,0,VLOOKUP(I2677/(H2677*H2677/10000),标准!M$74:N$78,2,TRUE)))</f>
        <v>100</v>
      </c>
      <c r="K2677" s="72">
        <v>2896</v>
      </c>
      <c r="L2677" s="71">
        <f>IF(A2677&lt;43,IF(F2677="女",VLOOKUP(K2677,标准!K$108:L$128,2,TRUE),VLOOKUP(K2677,标准!K$74:L$94,2,TRUE)),IF(F2677="女",VLOOKUP(K2677,标准!K$39:L$59,2,TRUE),VLOOKUP(K2677,标准!K$3:L$23,2,TRUE)))</f>
        <v>76</v>
      </c>
      <c r="M2677" s="68">
        <v>16</v>
      </c>
      <c r="N2677" s="71">
        <f>IF(M2677="",0,IF(A2677&lt;43,IF(F2677="女",VLOOKUP(M2677,标准!C$108:D$128,2,TRUE),VLOOKUP(M2677,标准!C$74:D$94,2,TRUE)),IF(F2677="女",VLOOKUP(M2677,标准!C$39:D$59,2,TRUE),VLOOKUP(M2677,标准!C$3:D$23,2,TRUE))))</f>
        <v>74</v>
      </c>
      <c r="O2677" s="72">
        <v>181</v>
      </c>
      <c r="P2677" s="71">
        <f>IF(A2677&lt;43,IF(F2677="女",VLOOKUP(O2677/100,标准!E$108:F$128,2,TRUE),VLOOKUP(O2677/100,标准!E$74:F$94,2,TRUE)),IF(F2677="女",VLOOKUP(O2677/100,标准!E$39:F$59,2,TRUE),VLOOKUP(O2677/100,标准!E$3:F$23,2,TRUE)))</f>
        <v>80</v>
      </c>
      <c r="Q2677" s="82">
        <v>3.42</v>
      </c>
      <c r="R2677" s="71">
        <f>IF(Q2677=0,0,IF(A2677&lt;43,IF(F2677="女",IF(Q2677="",0,VLOOKUP(Q2677,标准!I$108:J$138,2,TRUE)),IF(Q2677="",0,VLOOKUP(Q2677,标准!I$74:J$104,2,TRUE))),IF(F2677="女",IF(Q2677="",0,VLOOKUP(Q2677,标准!I$39:J$69,2,TRUE)),IF(Q2677="",0,VLOOKUP(Q2677,标准!I$3:J$33,2,TRUE)))))</f>
        <v>80</v>
      </c>
      <c r="S2677" s="83">
        <v>56</v>
      </c>
      <c r="T2677" s="71">
        <f>IF(A2677&lt;43,IF(F2677="女",VLOOKUP(S2677,标准!G$108:H$138,2,TRUE),VLOOKUP(S2677,标准!G$74:H$99,2,TRUE)),IF(F2677="女",VLOOKUP(S2677,标准!G$39:H$69,2,TRUE),VLOOKUP(S2677,标准!G$3:H$28,2,TRUE)))</f>
        <v>100</v>
      </c>
      <c r="U2677" s="89">
        <v>8.96</v>
      </c>
      <c r="V2677" s="71">
        <f>IF(U2677=0,0,IF(A2677&lt;43,IF(F2677="女",IF(U2677="",0,VLOOKUP(U2677,标准!A$108:B$128,2,TRUE)),IF(U2677="",0,VLOOKUP(U2677,标准!A$74:B$94,2,TRUE))),IF(F2677="女",IF(U2677="",0,VLOOKUP(U2677,标准!A$39:B$59,2,TRUE)),IF(U2677="",0,VLOOKUP(U2677,标准!A$3:B$23,2,TRUE)))))</f>
        <v>72</v>
      </c>
      <c r="W2677" s="86">
        <f t="shared" si="41"/>
        <v>82.2</v>
      </c>
      <c r="X2677" s="87">
        <v>3.8</v>
      </c>
      <c r="Y2677" s="87">
        <v>4.5</v>
      </c>
      <c r="Z2677" s="91"/>
      <c r="AA2677" s="92"/>
    </row>
    <row r="2678" customHeight="1" spans="1:27">
      <c r="A2678" s="62">
        <v>40</v>
      </c>
      <c r="B2678" s="63">
        <v>2677</v>
      </c>
      <c r="C2678" s="154" t="s">
        <v>5437</v>
      </c>
      <c r="D2678" s="154" t="s">
        <v>5423</v>
      </c>
      <c r="E2678" s="154" t="s">
        <v>4835</v>
      </c>
      <c r="F2678" s="154" t="s">
        <v>34</v>
      </c>
      <c r="G2678" s="155" t="s">
        <v>5438</v>
      </c>
      <c r="H2678" s="68">
        <v>167.5</v>
      </c>
      <c r="I2678" s="68">
        <v>46.6</v>
      </c>
      <c r="J2678" s="71">
        <f>IF(F2678="女",IF(H2678=0,0,VLOOKUP(I2678/(H2678*H2678/10000),标准!M$108:N$112,2,TRUE)),IF(H2678=0,0,VLOOKUP(I2678/(H2678*H2678/10000),标准!M$74:N$78,2,TRUE)))</f>
        <v>80</v>
      </c>
      <c r="K2678" s="72">
        <v>3125</v>
      </c>
      <c r="L2678" s="71">
        <f>IF(A2678&lt;43,IF(F2678="女",VLOOKUP(K2678,标准!K$108:L$128,2,TRUE),VLOOKUP(K2678,标准!K$74:L$94,2,TRUE)),IF(F2678="女",VLOOKUP(K2678,标准!K$39:L$59,2,TRUE),VLOOKUP(K2678,标准!K$3:L$23,2,TRUE)))</f>
        <v>80</v>
      </c>
      <c r="M2678" s="68">
        <v>11.5</v>
      </c>
      <c r="N2678" s="71">
        <f>IF(M2678="",0,IF(A2678&lt;43,IF(F2678="女",VLOOKUP(M2678,标准!C$108:D$128,2,TRUE),VLOOKUP(M2678,标准!C$74:D$94,2,TRUE)),IF(F2678="女",VLOOKUP(M2678,标准!C$39:D$59,2,TRUE),VLOOKUP(M2678,标准!C$3:D$23,2,TRUE))))</f>
        <v>68</v>
      </c>
      <c r="O2678" s="72">
        <v>162</v>
      </c>
      <c r="P2678" s="71">
        <f>IF(A2678&lt;43,IF(F2678="女",VLOOKUP(O2678/100,标准!E$108:F$128,2,TRUE),VLOOKUP(O2678/100,标准!E$74:F$94,2,TRUE)),IF(F2678="女",VLOOKUP(O2678/100,标准!E$39:F$59,2,TRUE),VLOOKUP(O2678/100,标准!E$3:F$23,2,TRUE)))</f>
        <v>66</v>
      </c>
      <c r="Q2678" s="82">
        <v>4.2</v>
      </c>
      <c r="R2678" s="71">
        <f>IF(Q2678=0,0,IF(A2678&lt;43,IF(F2678="女",IF(Q2678="",0,VLOOKUP(Q2678,标准!I$108:J$138,2,TRUE)),IF(Q2678="",0,VLOOKUP(Q2678,标准!I$74:J$104,2,TRUE))),IF(F2678="女",IF(Q2678="",0,VLOOKUP(Q2678,标准!I$39:J$69,2,TRUE)),IF(Q2678="",0,VLOOKUP(Q2678,标准!I$3:J$33,2,TRUE)))))</f>
        <v>64</v>
      </c>
      <c r="S2678" s="83">
        <v>38</v>
      </c>
      <c r="T2678" s="71">
        <f>IF(A2678&lt;43,IF(F2678="女",VLOOKUP(S2678,标准!G$108:H$138,2,TRUE),VLOOKUP(S2678,标准!G$74:H$99,2,TRUE)),IF(F2678="女",VLOOKUP(S2678,标准!G$39:H$69,2,TRUE),VLOOKUP(S2678,标准!G$3:H$28,2,TRUE)))</f>
        <v>72</v>
      </c>
      <c r="U2678" s="89">
        <v>9.77</v>
      </c>
      <c r="V2678" s="71">
        <f>IF(U2678=0,0,IF(A2678&lt;43,IF(F2678="女",IF(U2678="",0,VLOOKUP(U2678,标准!A$108:B$128,2,TRUE)),IF(U2678="",0,VLOOKUP(U2678,标准!A$74:B$94,2,TRUE))),IF(F2678="女",IF(U2678="",0,VLOOKUP(U2678,标准!A$39:B$59,2,TRUE)),IF(U2678="",0,VLOOKUP(U2678,标准!A$3:B$23,2,TRUE)))))</f>
        <v>64</v>
      </c>
      <c r="W2678" s="86">
        <f t="shared" si="41"/>
        <v>70.2</v>
      </c>
      <c r="X2678" s="87">
        <v>4.1</v>
      </c>
      <c r="Y2678" s="87">
        <v>3.7</v>
      </c>
      <c r="Z2678" s="91"/>
      <c r="AA2678" s="92"/>
    </row>
    <row r="2679" customHeight="1" spans="1:27">
      <c r="A2679" s="62">
        <v>40</v>
      </c>
      <c r="B2679" s="63">
        <v>2678</v>
      </c>
      <c r="C2679" s="154" t="s">
        <v>5439</v>
      </c>
      <c r="D2679" s="154" t="s">
        <v>5423</v>
      </c>
      <c r="E2679" s="154" t="s">
        <v>4835</v>
      </c>
      <c r="F2679" s="154" t="s">
        <v>30</v>
      </c>
      <c r="G2679" s="155" t="s">
        <v>5440</v>
      </c>
      <c r="H2679" s="68">
        <v>175</v>
      </c>
      <c r="I2679" s="68">
        <v>64.5</v>
      </c>
      <c r="J2679" s="71">
        <f>IF(F2679="女",IF(H2679=0,0,VLOOKUP(I2679/(H2679*H2679/10000),标准!M$108:N$112,2,TRUE)),IF(H2679=0,0,VLOOKUP(I2679/(H2679*H2679/10000),标准!M$74:N$78,2,TRUE)))</f>
        <v>100</v>
      </c>
      <c r="K2679" s="72">
        <v>3945</v>
      </c>
      <c r="L2679" s="71">
        <f>IF(A2679&lt;43,IF(F2679="女",VLOOKUP(K2679,标准!K$108:L$128,2,TRUE),VLOOKUP(K2679,标准!K$74:L$94,2,TRUE)),IF(F2679="女",VLOOKUP(K2679,标准!K$39:L$59,2,TRUE),VLOOKUP(K2679,标准!K$3:L$23,2,TRUE)))</f>
        <v>74</v>
      </c>
      <c r="M2679" s="68">
        <v>14</v>
      </c>
      <c r="N2679" s="71">
        <f>IF(M2679="",0,IF(A2679&lt;43,IF(F2679="女",VLOOKUP(M2679,标准!C$108:D$128,2,TRUE),VLOOKUP(M2679,标准!C$74:D$94,2,TRUE)),IF(F2679="女",VLOOKUP(M2679,标准!C$39:D$59,2,TRUE),VLOOKUP(M2679,标准!C$3:D$23,2,TRUE))))</f>
        <v>74</v>
      </c>
      <c r="O2679" s="76">
        <v>222</v>
      </c>
      <c r="P2679" s="71">
        <f>IF(A2679&lt;43,IF(F2679="女",VLOOKUP(O2679/100,标准!E$108:F$128,2,TRUE),VLOOKUP(O2679/100,标准!E$74:F$94,2,TRUE)),IF(F2679="女",VLOOKUP(O2679/100,标准!E$39:F$59,2,TRUE),VLOOKUP(O2679/100,标准!E$3:F$23,2,TRUE)))</f>
        <v>66</v>
      </c>
      <c r="Q2679" s="81">
        <v>4.04</v>
      </c>
      <c r="R2679" s="71">
        <f>IF(Q2679=0,0,IF(A2679&lt;43,IF(F2679="女",IF(Q2679="",0,VLOOKUP(Q2679,标准!I$108:J$138,2,TRUE)),IF(Q2679="",0,VLOOKUP(Q2679,标准!I$74:J$104,2,TRUE))),IF(F2679="女",IF(Q2679="",0,VLOOKUP(Q2679,标准!I$39:J$69,2,TRUE)),IF(Q2679="",0,VLOOKUP(Q2679,标准!I$3:J$33,2,TRUE)))))</f>
        <v>70</v>
      </c>
      <c r="S2679" s="76">
        <v>1</v>
      </c>
      <c r="T2679" s="71">
        <f>IF(A2679&lt;43,IF(F2679="女",VLOOKUP(S2679,标准!G$108:H$138,2,TRUE),VLOOKUP(S2679,标准!G$74:H$99,2,TRUE)),IF(F2679="女",VLOOKUP(S2679,标准!G$39:H$69,2,TRUE),VLOOKUP(S2679,标准!G$3:H$28,2,TRUE)))</f>
        <v>0</v>
      </c>
      <c r="U2679" s="88">
        <v>7.4</v>
      </c>
      <c r="V2679" s="71">
        <f>IF(U2679=0,0,IF(A2679&lt;43,IF(F2679="女",IF(U2679="",0,VLOOKUP(U2679,标准!A$108:B$128,2,TRUE)),IF(U2679="",0,VLOOKUP(U2679,标准!A$74:B$94,2,TRUE))),IF(F2679="女",IF(U2679="",0,VLOOKUP(U2679,标准!A$39:B$59,2,TRUE)),IF(U2679="",0,VLOOKUP(U2679,标准!A$3:B$23,2,TRUE)))))</f>
        <v>76</v>
      </c>
      <c r="W2679" s="86">
        <f t="shared" si="41"/>
        <v>69.3</v>
      </c>
      <c r="X2679" s="87">
        <v>4.1</v>
      </c>
      <c r="Y2679" s="87">
        <v>4.1</v>
      </c>
      <c r="Z2679" s="91"/>
      <c r="AA2679" s="92"/>
    </row>
    <row r="2680" customHeight="1" spans="1:27">
      <c r="A2680" s="62">
        <v>40</v>
      </c>
      <c r="B2680" s="63">
        <v>2679</v>
      </c>
      <c r="C2680" s="154" t="s">
        <v>5441</v>
      </c>
      <c r="D2680" s="154" t="s">
        <v>5423</v>
      </c>
      <c r="E2680" s="154" t="s">
        <v>4835</v>
      </c>
      <c r="F2680" s="154" t="s">
        <v>34</v>
      </c>
      <c r="G2680" s="155" t="s">
        <v>5442</v>
      </c>
      <c r="H2680" s="68">
        <v>158.5</v>
      </c>
      <c r="I2680" s="68">
        <v>58.8</v>
      </c>
      <c r="J2680" s="71">
        <f>IF(F2680="女",IF(H2680=0,0,VLOOKUP(I2680/(H2680*H2680/10000),标准!M$108:N$112,2,TRUE)),IF(H2680=0,0,VLOOKUP(I2680/(H2680*H2680/10000),标准!M$74:N$78,2,TRUE)))</f>
        <v>100</v>
      </c>
      <c r="K2680" s="72">
        <v>3190</v>
      </c>
      <c r="L2680" s="71">
        <f>IF(A2680&lt;43,IF(F2680="女",VLOOKUP(K2680,标准!K$108:L$128,2,TRUE),VLOOKUP(K2680,标准!K$74:L$94,2,TRUE)),IF(F2680="女",VLOOKUP(K2680,标准!K$39:L$59,2,TRUE),VLOOKUP(K2680,标准!K$3:L$23,2,TRUE)))</f>
        <v>85</v>
      </c>
      <c r="M2680" s="68">
        <v>18.5</v>
      </c>
      <c r="N2680" s="71">
        <f>IF(M2680="",0,IF(A2680&lt;43,IF(F2680="女",VLOOKUP(M2680,标准!C$108:D$128,2,TRUE),VLOOKUP(M2680,标准!C$74:D$94,2,TRUE)),IF(F2680="女",VLOOKUP(M2680,标准!C$39:D$59,2,TRUE),VLOOKUP(M2680,标准!C$3:D$23,2,TRUE))))</f>
        <v>78</v>
      </c>
      <c r="O2680" s="72">
        <v>147</v>
      </c>
      <c r="P2680" s="71">
        <f>IF(A2680&lt;43,IF(F2680="女",VLOOKUP(O2680/100,标准!E$108:F$128,2,TRUE),VLOOKUP(O2680/100,标准!E$74:F$94,2,TRUE)),IF(F2680="女",VLOOKUP(O2680/100,标准!E$39:F$59,2,TRUE),VLOOKUP(O2680/100,标准!E$3:F$23,2,TRUE)))</f>
        <v>50</v>
      </c>
      <c r="Q2680" s="82">
        <v>4.34</v>
      </c>
      <c r="R2680" s="71">
        <f>IF(Q2680=0,0,IF(A2680&lt;43,IF(F2680="女",IF(Q2680="",0,VLOOKUP(Q2680,标准!I$108:J$138,2,TRUE)),IF(Q2680="",0,VLOOKUP(Q2680,标准!I$74:J$104,2,TRUE))),IF(F2680="女",IF(Q2680="",0,VLOOKUP(Q2680,标准!I$39:J$69,2,TRUE)),IF(Q2680="",0,VLOOKUP(Q2680,标准!I$3:J$33,2,TRUE)))))</f>
        <v>60</v>
      </c>
      <c r="S2680" s="83">
        <v>32</v>
      </c>
      <c r="T2680" s="71">
        <f>IF(A2680&lt;43,IF(F2680="女",VLOOKUP(S2680,标准!G$108:H$138,2,TRUE),VLOOKUP(S2680,标准!G$74:H$99,2,TRUE)),IF(F2680="女",VLOOKUP(S2680,标准!G$39:H$69,2,TRUE),VLOOKUP(S2680,标准!G$3:H$28,2,TRUE)))</f>
        <v>66</v>
      </c>
      <c r="U2680" s="89">
        <v>9.48</v>
      </c>
      <c r="V2680" s="71">
        <f>IF(U2680=0,0,IF(A2680&lt;43,IF(F2680="女",IF(U2680="",0,VLOOKUP(U2680,标准!A$108:B$128,2,TRUE)),IF(U2680="",0,VLOOKUP(U2680,标准!A$74:B$94,2,TRUE))),IF(F2680="女",IF(U2680="",0,VLOOKUP(U2680,标准!A$39:B$59,2,TRUE)),IF(U2680="",0,VLOOKUP(U2680,标准!A$3:B$23,2,TRUE)))))</f>
        <v>68</v>
      </c>
      <c r="W2680" s="86">
        <f t="shared" si="41"/>
        <v>72.75</v>
      </c>
      <c r="X2680" s="87">
        <v>4.7</v>
      </c>
      <c r="Y2680" s="87">
        <v>4.3</v>
      </c>
      <c r="Z2680" s="91"/>
      <c r="AA2680" s="92"/>
    </row>
    <row r="2681" customHeight="1" spans="1:27">
      <c r="A2681" s="62">
        <v>40</v>
      </c>
      <c r="B2681" s="63">
        <v>2680</v>
      </c>
      <c r="C2681" s="154" t="s">
        <v>5443</v>
      </c>
      <c r="D2681" s="154" t="s">
        <v>5423</v>
      </c>
      <c r="E2681" s="154" t="s">
        <v>4835</v>
      </c>
      <c r="F2681" s="154" t="s">
        <v>34</v>
      </c>
      <c r="G2681" s="155" t="s">
        <v>5444</v>
      </c>
      <c r="H2681" s="68">
        <v>159.5</v>
      </c>
      <c r="I2681" s="68">
        <v>54.1</v>
      </c>
      <c r="J2681" s="71">
        <f>IF(F2681="女",IF(H2681=0,0,VLOOKUP(I2681/(H2681*H2681/10000),标准!M$108:N$112,2,TRUE)),IF(H2681=0,0,VLOOKUP(I2681/(H2681*H2681/10000),标准!M$74:N$78,2,TRUE)))</f>
        <v>100</v>
      </c>
      <c r="K2681" s="72">
        <v>3199</v>
      </c>
      <c r="L2681" s="71">
        <f>IF(A2681&lt;43,IF(F2681="女",VLOOKUP(K2681,标准!K$108:L$128,2,TRUE),VLOOKUP(K2681,标准!K$74:L$94,2,TRUE)),IF(F2681="女",VLOOKUP(K2681,标准!K$39:L$59,2,TRUE),VLOOKUP(K2681,标准!K$3:L$23,2,TRUE)))</f>
        <v>85</v>
      </c>
      <c r="M2681" s="68">
        <v>22</v>
      </c>
      <c r="N2681" s="71">
        <f>IF(M2681="",0,IF(A2681&lt;43,IF(F2681="女",VLOOKUP(M2681,标准!C$108:D$128,2,TRUE),VLOOKUP(M2681,标准!C$74:D$94,2,TRUE)),IF(F2681="女",VLOOKUP(M2681,标准!C$39:D$59,2,TRUE),VLOOKUP(M2681,标准!C$3:D$23,2,TRUE))))</f>
        <v>85</v>
      </c>
      <c r="O2681" s="72">
        <v>177</v>
      </c>
      <c r="P2681" s="71">
        <f>IF(A2681&lt;43,IF(F2681="女",VLOOKUP(O2681/100,标准!E$108:F$128,2,TRUE),VLOOKUP(O2681/100,标准!E$74:F$94,2,TRUE)),IF(F2681="女",VLOOKUP(O2681/100,标准!E$39:F$59,2,TRUE),VLOOKUP(O2681/100,标准!E$3:F$23,2,TRUE)))</f>
        <v>76</v>
      </c>
      <c r="Q2681" s="82">
        <v>3.57</v>
      </c>
      <c r="R2681" s="71">
        <f>IF(Q2681=0,0,IF(A2681&lt;43,IF(F2681="女",IF(Q2681="",0,VLOOKUP(Q2681,标准!I$108:J$138,2,TRUE)),IF(Q2681="",0,VLOOKUP(Q2681,标准!I$74:J$104,2,TRUE))),IF(F2681="女",IF(Q2681="",0,VLOOKUP(Q2681,标准!I$39:J$69,2,TRUE)),IF(Q2681="",0,VLOOKUP(Q2681,标准!I$3:J$33,2,TRUE)))))</f>
        <v>74</v>
      </c>
      <c r="S2681" s="83">
        <v>35</v>
      </c>
      <c r="T2681" s="71">
        <f>IF(A2681&lt;43,IF(F2681="女",VLOOKUP(S2681,标准!G$108:H$138,2,TRUE),VLOOKUP(S2681,标准!G$74:H$99,2,TRUE)),IF(F2681="女",VLOOKUP(S2681,标准!G$39:H$69,2,TRUE),VLOOKUP(S2681,标准!G$3:H$28,2,TRUE)))</f>
        <v>68</v>
      </c>
      <c r="U2681" s="89">
        <v>8.86</v>
      </c>
      <c r="V2681" s="71">
        <f>IF(U2681=0,0,IF(A2681&lt;43,IF(F2681="女",IF(U2681="",0,VLOOKUP(U2681,标准!A$108:B$128,2,TRUE)),IF(U2681="",0,VLOOKUP(U2681,标准!A$74:B$94,2,TRUE))),IF(F2681="女",IF(U2681="",0,VLOOKUP(U2681,标准!A$39:B$59,2,TRUE)),IF(U2681="",0,VLOOKUP(U2681,标准!A$3:B$23,2,TRUE)))))</f>
        <v>74</v>
      </c>
      <c r="W2681" s="86">
        <f t="shared" si="41"/>
        <v>80.25</v>
      </c>
      <c r="X2681" s="87">
        <v>5</v>
      </c>
      <c r="Y2681" s="87">
        <v>4.6</v>
      </c>
      <c r="Z2681" s="91"/>
      <c r="AA2681" s="92"/>
    </row>
    <row r="2682" customHeight="1" spans="1:27">
      <c r="A2682" s="62">
        <v>40</v>
      </c>
      <c r="B2682" s="63">
        <v>2681</v>
      </c>
      <c r="C2682" s="154" t="s">
        <v>5445</v>
      </c>
      <c r="D2682" s="154" t="s">
        <v>5423</v>
      </c>
      <c r="E2682" s="154" t="s">
        <v>4835</v>
      </c>
      <c r="F2682" s="154" t="s">
        <v>34</v>
      </c>
      <c r="G2682" s="155" t="s">
        <v>5446</v>
      </c>
      <c r="H2682" s="68">
        <v>157.1</v>
      </c>
      <c r="I2682" s="68">
        <v>42.1</v>
      </c>
      <c r="J2682" s="71">
        <f>IF(F2682="女",IF(H2682=0,0,VLOOKUP(I2682/(H2682*H2682/10000),标准!M$108:N$112,2,TRUE)),IF(H2682=0,0,VLOOKUP(I2682/(H2682*H2682/10000),标准!M$74:N$78,2,TRUE)))</f>
        <v>80</v>
      </c>
      <c r="K2682" s="72">
        <v>2245</v>
      </c>
      <c r="L2682" s="71">
        <f>IF(A2682&lt;43,IF(F2682="女",VLOOKUP(K2682,标准!K$108:L$128,2,TRUE),VLOOKUP(K2682,标准!K$74:L$94,2,TRUE)),IF(F2682="女",VLOOKUP(K2682,标准!K$39:L$59,2,TRUE),VLOOKUP(K2682,标准!K$3:L$23,2,TRUE)))</f>
        <v>64</v>
      </c>
      <c r="M2682" s="68">
        <v>18</v>
      </c>
      <c r="N2682" s="71">
        <f>IF(M2682="",0,IF(A2682&lt;43,IF(F2682="女",VLOOKUP(M2682,标准!C$108:D$128,2,TRUE),VLOOKUP(M2682,标准!C$74:D$94,2,TRUE)),IF(F2682="女",VLOOKUP(M2682,标准!C$39:D$59,2,TRUE),VLOOKUP(M2682,标准!C$3:D$23,2,TRUE))))</f>
        <v>78</v>
      </c>
      <c r="O2682" s="72">
        <v>169</v>
      </c>
      <c r="P2682" s="71">
        <f>IF(A2682&lt;43,IF(F2682="女",VLOOKUP(O2682/100,标准!E$108:F$128,2,TRUE),VLOOKUP(O2682/100,标准!E$74:F$94,2,TRUE)),IF(F2682="女",VLOOKUP(O2682/100,标准!E$39:F$59,2,TRUE),VLOOKUP(O2682/100,标准!E$3:F$23,2,TRUE)))</f>
        <v>72</v>
      </c>
      <c r="Q2682" s="82">
        <v>4.03</v>
      </c>
      <c r="R2682" s="71">
        <f>IF(Q2682=0,0,IF(A2682&lt;43,IF(F2682="女",IF(Q2682="",0,VLOOKUP(Q2682,标准!I$108:J$138,2,TRUE)),IF(Q2682="",0,VLOOKUP(Q2682,标准!I$74:J$104,2,TRUE))),IF(F2682="女",IF(Q2682="",0,VLOOKUP(Q2682,标准!I$39:J$69,2,TRUE)),IF(Q2682="",0,VLOOKUP(Q2682,标准!I$3:J$33,2,TRUE)))))</f>
        <v>72</v>
      </c>
      <c r="S2682" s="83">
        <v>28</v>
      </c>
      <c r="T2682" s="71">
        <f>IF(A2682&lt;43,IF(F2682="女",VLOOKUP(S2682,标准!G$108:H$138,2,TRUE),VLOOKUP(S2682,标准!G$74:H$99,2,TRUE)),IF(F2682="女",VLOOKUP(S2682,标准!G$39:H$69,2,TRUE),VLOOKUP(S2682,标准!G$3:H$28,2,TRUE)))</f>
        <v>62</v>
      </c>
      <c r="U2682" s="89">
        <v>9.41</v>
      </c>
      <c r="V2682" s="71">
        <f>IF(U2682=0,0,IF(A2682&lt;43,IF(F2682="女",IF(U2682="",0,VLOOKUP(U2682,标准!A$108:B$128,2,TRUE)),IF(U2682="",0,VLOOKUP(U2682,标准!A$74:B$94,2,TRUE))),IF(F2682="女",IF(U2682="",0,VLOOKUP(U2682,标准!A$39:B$59,2,TRUE)),IF(U2682="",0,VLOOKUP(U2682,标准!A$3:B$23,2,TRUE)))))</f>
        <v>68</v>
      </c>
      <c r="W2682" s="86">
        <f t="shared" si="41"/>
        <v>70.8</v>
      </c>
      <c r="X2682" s="87">
        <v>5</v>
      </c>
      <c r="Y2682" s="87">
        <v>4</v>
      </c>
      <c r="Z2682" s="91"/>
      <c r="AA2682" s="92"/>
    </row>
    <row r="2683" customHeight="1" spans="1:27">
      <c r="A2683" s="62">
        <v>40</v>
      </c>
      <c r="B2683" s="63">
        <v>2682</v>
      </c>
      <c r="C2683" s="154" t="s">
        <v>5447</v>
      </c>
      <c r="D2683" s="154" t="s">
        <v>5423</v>
      </c>
      <c r="E2683" s="154" t="s">
        <v>4835</v>
      </c>
      <c r="F2683" s="154" t="s">
        <v>34</v>
      </c>
      <c r="G2683" s="155" t="s">
        <v>5448</v>
      </c>
      <c r="H2683" s="68"/>
      <c r="I2683" s="68"/>
      <c r="J2683" s="71">
        <f>IF(F2683="女",IF(H2683=0,0,VLOOKUP(I2683/(H2683*H2683/10000),标准!M$108:N$112,2,TRUE)),IF(H2683=0,0,VLOOKUP(I2683/(H2683*H2683/10000),标准!M$74:N$78,2,TRUE)))</f>
        <v>0</v>
      </c>
      <c r="K2683" s="72"/>
      <c r="L2683" s="71">
        <f>IF(A2683&lt;43,IF(F2683="女",VLOOKUP(K2683,标准!K$108:L$128,2,TRUE),VLOOKUP(K2683,标准!K$74:L$94,2,TRUE)),IF(F2683="女",VLOOKUP(K2683,标准!K$39:L$59,2,TRUE),VLOOKUP(K2683,标准!K$3:L$23,2,TRUE)))</f>
        <v>0</v>
      </c>
      <c r="M2683" s="68">
        <v>0</v>
      </c>
      <c r="N2683" s="71">
        <f>IF(M2683="",0,IF(A2683&lt;43,IF(F2683="女",VLOOKUP(M2683,标准!C$108:D$128,2,TRUE),VLOOKUP(M2683,标准!C$74:D$94,2,TRUE)),IF(F2683="女",VLOOKUP(M2683,标准!C$39:D$59,2,TRUE),VLOOKUP(M2683,标准!C$3:D$23,2,TRUE))))</f>
        <v>0</v>
      </c>
      <c r="O2683" s="72"/>
      <c r="P2683" s="71">
        <f>IF(A2683&lt;43,IF(F2683="女",VLOOKUP(O2683/100,标准!E$108:F$128,2,TRUE),VLOOKUP(O2683/100,标准!E$74:F$94,2,TRUE)),IF(F2683="女",VLOOKUP(O2683/100,标准!E$39:F$59,2,TRUE),VLOOKUP(O2683/100,标准!E$3:F$23,2,TRUE)))</f>
        <v>0</v>
      </c>
      <c r="Q2683" s="82"/>
      <c r="R2683" s="71">
        <f>IF(Q2683=0,0,IF(A2683&lt;43,IF(F2683="女",IF(Q2683="",0,VLOOKUP(Q2683,标准!I$108:J$138,2,TRUE)),IF(Q2683="",0,VLOOKUP(Q2683,标准!I$74:J$104,2,TRUE))),IF(F2683="女",IF(Q2683="",0,VLOOKUP(Q2683,标准!I$39:J$69,2,TRUE)),IF(Q2683="",0,VLOOKUP(Q2683,标准!I$3:J$33,2,TRUE)))))</f>
        <v>0</v>
      </c>
      <c r="S2683" s="83"/>
      <c r="T2683" s="71">
        <f>IF(A2683&lt;43,IF(F2683="女",VLOOKUP(S2683,标准!G$108:H$138,2,TRUE),VLOOKUP(S2683,标准!G$74:H$99,2,TRUE)),IF(F2683="女",VLOOKUP(S2683,标准!G$39:H$69,2,TRUE),VLOOKUP(S2683,标准!G$3:H$28,2,TRUE)))</f>
        <v>0</v>
      </c>
      <c r="U2683" s="89"/>
      <c r="V2683" s="71">
        <f>IF(U2683=0,0,IF(A2683&lt;43,IF(F2683="女",IF(U2683="",0,VLOOKUP(U2683,标准!A$108:B$128,2,TRUE)),IF(U2683="",0,VLOOKUP(U2683,标准!A$74:B$94,2,TRUE))),IF(F2683="女",IF(U2683="",0,VLOOKUP(U2683,标准!A$39:B$59,2,TRUE)),IF(U2683="",0,VLOOKUP(U2683,标准!A$3:B$23,2,TRUE)))))</f>
        <v>0</v>
      </c>
      <c r="W2683" s="86">
        <v>60</v>
      </c>
      <c r="X2683" s="87"/>
      <c r="Y2683" s="87"/>
      <c r="Z2683" s="91"/>
      <c r="AA2683" s="92" t="s">
        <v>144</v>
      </c>
    </row>
    <row r="2684" customHeight="1" spans="1:27">
      <c r="A2684" s="62">
        <v>40</v>
      </c>
      <c r="B2684" s="63">
        <v>2683</v>
      </c>
      <c r="C2684" s="154" t="s">
        <v>5449</v>
      </c>
      <c r="D2684" s="154" t="s">
        <v>5423</v>
      </c>
      <c r="E2684" s="154" t="s">
        <v>4835</v>
      </c>
      <c r="F2684" s="154" t="s">
        <v>34</v>
      </c>
      <c r="G2684" s="155" t="s">
        <v>5450</v>
      </c>
      <c r="H2684" s="68">
        <v>163</v>
      </c>
      <c r="I2684" s="68">
        <v>57.2</v>
      </c>
      <c r="J2684" s="71">
        <f>IF(F2684="女",IF(H2684=0,0,VLOOKUP(I2684/(H2684*H2684/10000),标准!M$108:N$112,2,TRUE)),IF(H2684=0,0,VLOOKUP(I2684/(H2684*H2684/10000),标准!M$74:N$78,2,TRUE)))</f>
        <v>100</v>
      </c>
      <c r="K2684" s="72">
        <v>3740</v>
      </c>
      <c r="L2684" s="71">
        <f>IF(A2684&lt;43,IF(F2684="女",VLOOKUP(K2684,标准!K$108:L$128,2,TRUE),VLOOKUP(K2684,标准!K$74:L$94,2,TRUE)),IF(F2684="女",VLOOKUP(K2684,标准!K$39:L$59,2,TRUE),VLOOKUP(K2684,标准!K$3:L$23,2,TRUE)))</f>
        <v>100</v>
      </c>
      <c r="M2684" s="68">
        <v>11</v>
      </c>
      <c r="N2684" s="71">
        <f>IF(M2684="",0,IF(A2684&lt;43,IF(F2684="女",VLOOKUP(M2684,标准!C$108:D$128,2,TRUE),VLOOKUP(M2684,标准!C$74:D$94,2,TRUE)),IF(F2684="女",VLOOKUP(M2684,标准!C$39:D$59,2,TRUE),VLOOKUP(M2684,标准!C$3:D$23,2,TRUE))))</f>
        <v>66</v>
      </c>
      <c r="O2684" s="72">
        <v>191</v>
      </c>
      <c r="P2684" s="71">
        <f>IF(A2684&lt;43,IF(F2684="女",VLOOKUP(O2684/100,标准!E$108:F$128,2,TRUE),VLOOKUP(O2684/100,标准!E$74:F$94,2,TRUE)),IF(F2684="女",VLOOKUP(O2684/100,标准!E$39:F$59,2,TRUE),VLOOKUP(O2684/100,标准!E$3:F$23,2,TRUE)))</f>
        <v>85</v>
      </c>
      <c r="Q2684" s="82">
        <v>4.01</v>
      </c>
      <c r="R2684" s="71">
        <f>IF(Q2684=0,0,IF(A2684&lt;43,IF(F2684="女",IF(Q2684="",0,VLOOKUP(Q2684,标准!I$108:J$138,2,TRUE)),IF(Q2684="",0,VLOOKUP(Q2684,标准!I$74:J$104,2,TRUE))),IF(F2684="女",IF(Q2684="",0,VLOOKUP(Q2684,标准!I$39:J$69,2,TRUE)),IF(Q2684="",0,VLOOKUP(Q2684,标准!I$3:J$33,2,TRUE)))))</f>
        <v>72</v>
      </c>
      <c r="S2684" s="83">
        <v>42</v>
      </c>
      <c r="T2684" s="71">
        <f>IF(A2684&lt;43,IF(F2684="女",VLOOKUP(S2684,标准!G$108:H$138,2,TRUE),VLOOKUP(S2684,标准!G$74:H$99,2,TRUE)),IF(F2684="女",VLOOKUP(S2684,标准!G$39:H$69,2,TRUE),VLOOKUP(S2684,标准!G$3:H$28,2,TRUE)))</f>
        <v>76</v>
      </c>
      <c r="U2684" s="89">
        <v>8.72</v>
      </c>
      <c r="V2684" s="71">
        <f>IF(U2684=0,0,IF(A2684&lt;43,IF(F2684="女",IF(U2684="",0,VLOOKUP(U2684,标准!A$108:B$128,2,TRUE)),IF(U2684="",0,VLOOKUP(U2684,标准!A$74:B$94,2,TRUE))),IF(F2684="女",IF(U2684="",0,VLOOKUP(U2684,标准!A$39:B$59,2,TRUE)),IF(U2684="",0,VLOOKUP(U2684,标准!A$3:B$23,2,TRUE)))))</f>
        <v>74</v>
      </c>
      <c r="W2684" s="86">
        <f t="shared" si="41"/>
        <v>81.9</v>
      </c>
      <c r="X2684" s="87">
        <v>4.3</v>
      </c>
      <c r="Y2684" s="87">
        <v>4.1</v>
      </c>
      <c r="Z2684" s="91"/>
      <c r="AA2684" s="92"/>
    </row>
    <row r="2685" customHeight="1" spans="1:27">
      <c r="A2685" s="62">
        <v>40</v>
      </c>
      <c r="B2685" s="63">
        <v>2684</v>
      </c>
      <c r="C2685" s="154" t="s">
        <v>5451</v>
      </c>
      <c r="D2685" s="154" t="s">
        <v>5423</v>
      </c>
      <c r="E2685" s="154" t="s">
        <v>4835</v>
      </c>
      <c r="F2685" s="154" t="s">
        <v>34</v>
      </c>
      <c r="G2685" s="155" t="s">
        <v>5452</v>
      </c>
      <c r="H2685" s="68">
        <v>160.3</v>
      </c>
      <c r="I2685" s="68">
        <v>54</v>
      </c>
      <c r="J2685" s="71">
        <f>IF(F2685="女",IF(H2685=0,0,VLOOKUP(I2685/(H2685*H2685/10000),标准!M$108:N$112,2,TRUE)),IF(H2685=0,0,VLOOKUP(I2685/(H2685*H2685/10000),标准!M$74:N$78,2,TRUE)))</f>
        <v>100</v>
      </c>
      <c r="K2685" s="72">
        <v>2887</v>
      </c>
      <c r="L2685" s="71">
        <f>IF(A2685&lt;43,IF(F2685="女",VLOOKUP(K2685,标准!K$108:L$128,2,TRUE),VLOOKUP(K2685,标准!K$74:L$94,2,TRUE)),IF(F2685="女",VLOOKUP(K2685,标准!K$39:L$59,2,TRUE),VLOOKUP(K2685,标准!K$3:L$23,2,TRUE)))</f>
        <v>76</v>
      </c>
      <c r="M2685" s="68">
        <v>26</v>
      </c>
      <c r="N2685" s="71">
        <f>IF(M2685="",0,IF(A2685&lt;43,IF(F2685="女",VLOOKUP(M2685,标准!C$108:D$128,2,TRUE),VLOOKUP(M2685,标准!C$74:D$94,2,TRUE)),IF(F2685="女",VLOOKUP(M2685,标准!C$39:D$59,2,TRUE),VLOOKUP(M2685,标准!C$3:D$23,2,TRUE))))</f>
        <v>100</v>
      </c>
      <c r="O2685" s="72">
        <v>152</v>
      </c>
      <c r="P2685" s="71">
        <f>IF(A2685&lt;43,IF(F2685="女",VLOOKUP(O2685/100,标准!E$108:F$128,2,TRUE),VLOOKUP(O2685/100,标准!E$74:F$94,2,TRUE)),IF(F2685="女",VLOOKUP(O2685/100,标准!E$39:F$59,2,TRUE),VLOOKUP(O2685/100,标准!E$3:F$23,2,TRUE)))</f>
        <v>60</v>
      </c>
      <c r="Q2685" s="82">
        <v>3.48</v>
      </c>
      <c r="R2685" s="71">
        <f>IF(Q2685=0,0,IF(A2685&lt;43,IF(F2685="女",IF(Q2685="",0,VLOOKUP(Q2685,标准!I$108:J$138,2,TRUE)),IF(Q2685="",0,VLOOKUP(Q2685,标准!I$74:J$104,2,TRUE))),IF(F2685="女",IF(Q2685="",0,VLOOKUP(Q2685,标准!I$39:J$69,2,TRUE)),IF(Q2685="",0,VLOOKUP(Q2685,标准!I$3:J$33,2,TRUE)))))</f>
        <v>78</v>
      </c>
      <c r="S2685" s="83">
        <v>51</v>
      </c>
      <c r="T2685" s="71">
        <f>IF(A2685&lt;43,IF(F2685="女",VLOOKUP(S2685,标准!G$108:H$138,2,TRUE),VLOOKUP(S2685,标准!G$74:H$99,2,TRUE)),IF(F2685="女",VLOOKUP(S2685,标准!G$39:H$69,2,TRUE),VLOOKUP(S2685,标准!G$3:H$28,2,TRUE)))</f>
        <v>85</v>
      </c>
      <c r="U2685" s="89">
        <v>10.16</v>
      </c>
      <c r="V2685" s="71">
        <f>IF(U2685=0,0,IF(A2685&lt;43,IF(F2685="女",IF(U2685="",0,VLOOKUP(U2685,标准!A$108:B$128,2,TRUE)),IF(U2685="",0,VLOOKUP(U2685,标准!A$74:B$94,2,TRUE))),IF(F2685="女",IF(U2685="",0,VLOOKUP(U2685,标准!A$39:B$59,2,TRUE)),IF(U2685="",0,VLOOKUP(U2685,标准!A$3:B$23,2,TRUE)))))</f>
        <v>60</v>
      </c>
      <c r="W2685" s="86">
        <f t="shared" si="41"/>
        <v>78.5</v>
      </c>
      <c r="X2685" s="87">
        <v>4.8</v>
      </c>
      <c r="Y2685" s="87">
        <v>4.8</v>
      </c>
      <c r="Z2685" s="91"/>
      <c r="AA2685" s="92"/>
    </row>
    <row r="2686" customHeight="1" spans="1:27">
      <c r="A2686" s="62">
        <v>40</v>
      </c>
      <c r="B2686" s="63">
        <v>2685</v>
      </c>
      <c r="C2686" s="154" t="s">
        <v>5453</v>
      </c>
      <c r="D2686" s="154" t="s">
        <v>5423</v>
      </c>
      <c r="E2686" s="154" t="s">
        <v>4835</v>
      </c>
      <c r="F2686" s="154" t="s">
        <v>34</v>
      </c>
      <c r="G2686" s="155" t="s">
        <v>5454</v>
      </c>
      <c r="H2686" s="68">
        <v>155.6</v>
      </c>
      <c r="I2686" s="68">
        <v>62.8</v>
      </c>
      <c r="J2686" s="71">
        <f>IF(F2686="女",IF(H2686=0,0,VLOOKUP(I2686/(H2686*H2686/10000),标准!M$108:N$112,2,TRUE)),IF(H2686=0,0,VLOOKUP(I2686/(H2686*H2686/10000),标准!M$74:N$78,2,TRUE)))</f>
        <v>80</v>
      </c>
      <c r="K2686" s="72">
        <v>3022</v>
      </c>
      <c r="L2686" s="71">
        <f>IF(A2686&lt;43,IF(F2686="女",VLOOKUP(K2686,标准!K$108:L$128,2,TRUE),VLOOKUP(K2686,标准!K$74:L$94,2,TRUE)),IF(F2686="女",VLOOKUP(K2686,标准!K$39:L$59,2,TRUE),VLOOKUP(K2686,标准!K$3:L$23,2,TRUE)))</f>
        <v>80</v>
      </c>
      <c r="M2686" s="68">
        <v>20</v>
      </c>
      <c r="N2686" s="71">
        <f>IF(M2686="",0,IF(A2686&lt;43,IF(F2686="女",VLOOKUP(M2686,标准!C$108:D$128,2,TRUE),VLOOKUP(M2686,标准!C$74:D$94,2,TRUE)),IF(F2686="女",VLOOKUP(M2686,标准!C$39:D$59,2,TRUE),VLOOKUP(M2686,标准!C$3:D$23,2,TRUE))))</f>
        <v>80</v>
      </c>
      <c r="O2686" s="72">
        <v>149</v>
      </c>
      <c r="P2686" s="71">
        <f>IF(A2686&lt;43,IF(F2686="女",VLOOKUP(O2686/100,标准!E$108:F$128,2,TRUE),VLOOKUP(O2686/100,标准!E$74:F$94,2,TRUE)),IF(F2686="女",VLOOKUP(O2686/100,标准!E$39:F$59,2,TRUE),VLOOKUP(O2686/100,标准!E$3:F$23,2,TRUE)))</f>
        <v>50</v>
      </c>
      <c r="Q2686" s="82">
        <v>4.22</v>
      </c>
      <c r="R2686" s="71">
        <f>IF(Q2686=0,0,IF(A2686&lt;43,IF(F2686="女",IF(Q2686="",0,VLOOKUP(Q2686,标准!I$108:J$138,2,TRUE)),IF(Q2686="",0,VLOOKUP(Q2686,标准!I$74:J$104,2,TRUE))),IF(F2686="女",IF(Q2686="",0,VLOOKUP(Q2686,标准!I$39:J$69,2,TRUE)),IF(Q2686="",0,VLOOKUP(Q2686,标准!I$3:J$33,2,TRUE)))))</f>
        <v>64</v>
      </c>
      <c r="S2686" s="83">
        <v>25</v>
      </c>
      <c r="T2686" s="71">
        <f>IF(A2686&lt;43,IF(F2686="女",VLOOKUP(S2686,标准!G$108:H$138,2,TRUE),VLOOKUP(S2686,标准!G$74:H$99,2,TRUE)),IF(F2686="女",VLOOKUP(S2686,标准!G$39:H$69,2,TRUE),VLOOKUP(S2686,标准!G$3:H$28,2,TRUE)))</f>
        <v>50</v>
      </c>
      <c r="U2686" s="89">
        <v>10.17</v>
      </c>
      <c r="V2686" s="71">
        <f>IF(U2686=0,0,IF(A2686&lt;43,IF(F2686="女",IF(U2686="",0,VLOOKUP(U2686,标准!A$108:B$128,2,TRUE)),IF(U2686="",0,VLOOKUP(U2686,标准!A$74:B$94,2,TRUE))),IF(F2686="女",IF(U2686="",0,VLOOKUP(U2686,标准!A$39:B$59,2,TRUE)),IF(U2686="",0,VLOOKUP(U2686,标准!A$3:B$23,2,TRUE)))))</f>
        <v>60</v>
      </c>
      <c r="W2686" s="86">
        <f t="shared" si="41"/>
        <v>66.8</v>
      </c>
      <c r="X2686" s="87">
        <v>4.2</v>
      </c>
      <c r="Y2686" s="87">
        <v>4.1</v>
      </c>
      <c r="Z2686" s="91"/>
      <c r="AA2686" s="92"/>
    </row>
    <row r="2687" customHeight="1" spans="1:27">
      <c r="A2687" s="62">
        <v>40</v>
      </c>
      <c r="B2687" s="63">
        <v>2686</v>
      </c>
      <c r="C2687" s="154" t="s">
        <v>5455</v>
      </c>
      <c r="D2687" s="154" t="s">
        <v>5423</v>
      </c>
      <c r="E2687" s="154" t="s">
        <v>4835</v>
      </c>
      <c r="F2687" s="154" t="s">
        <v>34</v>
      </c>
      <c r="G2687" s="155" t="s">
        <v>5456</v>
      </c>
      <c r="H2687" s="68">
        <v>164</v>
      </c>
      <c r="I2687" s="68">
        <v>68.2</v>
      </c>
      <c r="J2687" s="71">
        <f>IF(F2687="女",IF(H2687=0,0,VLOOKUP(I2687/(H2687*H2687/10000),标准!M$108:N$112,2,TRUE)),IF(H2687=0,0,VLOOKUP(I2687/(H2687*H2687/10000),标准!M$74:N$78,2,TRUE)))</f>
        <v>80</v>
      </c>
      <c r="K2687" s="72">
        <v>3535</v>
      </c>
      <c r="L2687" s="71">
        <f>IF(A2687&lt;43,IF(F2687="女",VLOOKUP(K2687,标准!K$108:L$128,2,TRUE),VLOOKUP(K2687,标准!K$74:L$94,2,TRUE)),IF(F2687="女",VLOOKUP(K2687,标准!K$39:L$59,2,TRUE),VLOOKUP(K2687,标准!K$3:L$23,2,TRUE)))</f>
        <v>100</v>
      </c>
      <c r="M2687" s="68">
        <v>14</v>
      </c>
      <c r="N2687" s="71">
        <f>IF(M2687="",0,IF(A2687&lt;43,IF(F2687="女",VLOOKUP(M2687,标准!C$108:D$128,2,TRUE),VLOOKUP(M2687,标准!C$74:D$94,2,TRUE)),IF(F2687="女",VLOOKUP(M2687,标准!C$39:D$59,2,TRUE),VLOOKUP(M2687,标准!C$3:D$23,2,TRUE))))</f>
        <v>72</v>
      </c>
      <c r="O2687" s="72">
        <v>152</v>
      </c>
      <c r="P2687" s="71">
        <f>IF(A2687&lt;43,IF(F2687="女",VLOOKUP(O2687/100,标准!E$108:F$128,2,TRUE),VLOOKUP(O2687/100,标准!E$74:F$94,2,TRUE)),IF(F2687="女",VLOOKUP(O2687/100,标准!E$39:F$59,2,TRUE),VLOOKUP(O2687/100,标准!E$3:F$23,2,TRUE)))</f>
        <v>60</v>
      </c>
      <c r="Q2687" s="82">
        <v>4.34</v>
      </c>
      <c r="R2687" s="71">
        <f>IF(Q2687=0,0,IF(A2687&lt;43,IF(F2687="女",IF(Q2687="",0,VLOOKUP(Q2687,标准!I$108:J$138,2,TRUE)),IF(Q2687="",0,VLOOKUP(Q2687,标准!I$74:J$104,2,TRUE))),IF(F2687="女",IF(Q2687="",0,VLOOKUP(Q2687,标准!I$39:J$69,2,TRUE)),IF(Q2687="",0,VLOOKUP(Q2687,标准!I$3:J$33,2,TRUE)))))</f>
        <v>60</v>
      </c>
      <c r="S2687" s="83">
        <v>31</v>
      </c>
      <c r="T2687" s="71">
        <f>IF(A2687&lt;43,IF(F2687="女",VLOOKUP(S2687,标准!G$108:H$138,2,TRUE),VLOOKUP(S2687,标准!G$74:H$99,2,TRUE)),IF(F2687="女",VLOOKUP(S2687,标准!G$39:H$69,2,TRUE),VLOOKUP(S2687,标准!G$3:H$28,2,TRUE)))</f>
        <v>64</v>
      </c>
      <c r="U2687" s="89">
        <v>10.2</v>
      </c>
      <c r="V2687" s="71">
        <f>IF(U2687=0,0,IF(A2687&lt;43,IF(F2687="女",IF(U2687="",0,VLOOKUP(U2687,标准!A$108:B$128,2,TRUE)),IF(U2687="",0,VLOOKUP(U2687,标准!A$74:B$94,2,TRUE))),IF(F2687="女",IF(U2687="",0,VLOOKUP(U2687,标准!A$39:B$59,2,TRUE)),IF(U2687="",0,VLOOKUP(U2687,标准!A$3:B$23,2,TRUE)))))</f>
        <v>60</v>
      </c>
      <c r="W2687" s="86">
        <f t="shared" si="41"/>
        <v>70.6</v>
      </c>
      <c r="X2687" s="87">
        <v>4.3</v>
      </c>
      <c r="Y2687" s="87">
        <v>4.1</v>
      </c>
      <c r="Z2687" s="91"/>
      <c r="AA2687" s="92"/>
    </row>
    <row r="2688" customHeight="1" spans="1:27">
      <c r="A2688" s="62">
        <v>40</v>
      </c>
      <c r="B2688" s="63">
        <v>2687</v>
      </c>
      <c r="C2688" s="154" t="s">
        <v>5457</v>
      </c>
      <c r="D2688" s="154" t="s">
        <v>5423</v>
      </c>
      <c r="E2688" s="154" t="s">
        <v>4835</v>
      </c>
      <c r="F2688" s="154" t="s">
        <v>34</v>
      </c>
      <c r="G2688" s="155" t="s">
        <v>5458</v>
      </c>
      <c r="H2688" s="68"/>
      <c r="I2688" s="68"/>
      <c r="J2688" s="71">
        <f>IF(F2688="女",IF(H2688=0,0,VLOOKUP(I2688/(H2688*H2688/10000),标准!M$108:N$112,2,TRUE)),IF(H2688=0,0,VLOOKUP(I2688/(H2688*H2688/10000),标准!M$74:N$78,2,TRUE)))</f>
        <v>0</v>
      </c>
      <c r="K2688" s="72"/>
      <c r="L2688" s="71">
        <f>IF(A2688&lt;43,IF(F2688="女",VLOOKUP(K2688,标准!K$108:L$128,2,TRUE),VLOOKUP(K2688,标准!K$74:L$94,2,TRUE)),IF(F2688="女",VLOOKUP(K2688,标准!K$39:L$59,2,TRUE),VLOOKUP(K2688,标准!K$3:L$23,2,TRUE)))</f>
        <v>0</v>
      </c>
      <c r="M2688" s="68">
        <v>0</v>
      </c>
      <c r="N2688" s="71">
        <f>IF(M2688="",0,IF(A2688&lt;43,IF(F2688="女",VLOOKUP(M2688,标准!C$108:D$128,2,TRUE),VLOOKUP(M2688,标准!C$74:D$94,2,TRUE)),IF(F2688="女",VLOOKUP(M2688,标准!C$39:D$59,2,TRUE),VLOOKUP(M2688,标准!C$3:D$23,2,TRUE))))</f>
        <v>0</v>
      </c>
      <c r="O2688" s="72"/>
      <c r="P2688" s="71">
        <f>IF(A2688&lt;43,IF(F2688="女",VLOOKUP(O2688/100,标准!E$108:F$128,2,TRUE),VLOOKUP(O2688/100,标准!E$74:F$94,2,TRUE)),IF(F2688="女",VLOOKUP(O2688/100,标准!E$39:F$59,2,TRUE),VLOOKUP(O2688/100,标准!E$3:F$23,2,TRUE)))</f>
        <v>0</v>
      </c>
      <c r="Q2688" s="82"/>
      <c r="R2688" s="71">
        <f>IF(Q2688=0,0,IF(A2688&lt;43,IF(F2688="女",IF(Q2688="",0,VLOOKUP(Q2688,标准!I$108:J$138,2,TRUE)),IF(Q2688="",0,VLOOKUP(Q2688,标准!I$74:J$104,2,TRUE))),IF(F2688="女",IF(Q2688="",0,VLOOKUP(Q2688,标准!I$39:J$69,2,TRUE)),IF(Q2688="",0,VLOOKUP(Q2688,标准!I$3:J$33,2,TRUE)))))</f>
        <v>0</v>
      </c>
      <c r="S2688" s="83"/>
      <c r="T2688" s="71">
        <f>IF(A2688&lt;43,IF(F2688="女",VLOOKUP(S2688,标准!G$108:H$138,2,TRUE),VLOOKUP(S2688,标准!G$74:H$99,2,TRUE)),IF(F2688="女",VLOOKUP(S2688,标准!G$39:H$69,2,TRUE),VLOOKUP(S2688,标准!G$3:H$28,2,TRUE)))</f>
        <v>0</v>
      </c>
      <c r="U2688" s="89"/>
      <c r="V2688" s="71">
        <f>IF(U2688=0,0,IF(A2688&lt;43,IF(F2688="女",IF(U2688="",0,VLOOKUP(U2688,标准!A$108:B$128,2,TRUE)),IF(U2688="",0,VLOOKUP(U2688,标准!A$74:B$94,2,TRUE))),IF(F2688="女",IF(U2688="",0,VLOOKUP(U2688,标准!A$39:B$59,2,TRUE)),IF(U2688="",0,VLOOKUP(U2688,标准!A$3:B$23,2,TRUE)))))</f>
        <v>0</v>
      </c>
      <c r="W2688" s="86">
        <v>60</v>
      </c>
      <c r="X2688" s="87"/>
      <c r="Y2688" s="87"/>
      <c r="Z2688" s="91"/>
      <c r="AA2688" s="92" t="s">
        <v>144</v>
      </c>
    </row>
    <row r="2689" customHeight="1" spans="1:27">
      <c r="A2689" s="62">
        <v>40</v>
      </c>
      <c r="B2689" s="63">
        <v>2688</v>
      </c>
      <c r="C2689" s="154" t="s">
        <v>5459</v>
      </c>
      <c r="D2689" s="154" t="s">
        <v>5423</v>
      </c>
      <c r="E2689" s="154" t="s">
        <v>4835</v>
      </c>
      <c r="F2689" s="154" t="s">
        <v>34</v>
      </c>
      <c r="G2689" s="155" t="s">
        <v>5460</v>
      </c>
      <c r="H2689" s="68">
        <v>159.2</v>
      </c>
      <c r="I2689" s="68">
        <v>48.9</v>
      </c>
      <c r="J2689" s="71">
        <f>IF(F2689="女",IF(H2689=0,0,VLOOKUP(I2689/(H2689*H2689/10000),标准!M$108:N$112,2,TRUE)),IF(H2689=0,0,VLOOKUP(I2689/(H2689*H2689/10000),标准!M$74:N$78,2,TRUE)))</f>
        <v>100</v>
      </c>
      <c r="K2689" s="72">
        <v>3153</v>
      </c>
      <c r="L2689" s="71">
        <f>IF(A2689&lt;43,IF(F2689="女",VLOOKUP(K2689,标准!K$108:L$128,2,TRUE),VLOOKUP(K2689,标准!K$74:L$94,2,TRUE)),IF(F2689="女",VLOOKUP(K2689,标准!K$39:L$59,2,TRUE),VLOOKUP(K2689,标准!K$3:L$23,2,TRUE)))</f>
        <v>85</v>
      </c>
      <c r="M2689" s="68">
        <v>18</v>
      </c>
      <c r="N2689" s="71">
        <f>IF(M2689="",0,IF(A2689&lt;43,IF(F2689="女",VLOOKUP(M2689,标准!C$108:D$128,2,TRUE),VLOOKUP(M2689,标准!C$74:D$94,2,TRUE)),IF(F2689="女",VLOOKUP(M2689,标准!C$39:D$59,2,TRUE),VLOOKUP(M2689,标准!C$3:D$23,2,TRUE))))</f>
        <v>78</v>
      </c>
      <c r="O2689" s="76">
        <v>182</v>
      </c>
      <c r="P2689" s="71">
        <f>IF(A2689&lt;43,IF(F2689="女",VLOOKUP(O2689/100,标准!E$108:F$128,2,TRUE),VLOOKUP(O2689/100,标准!E$74:F$94,2,TRUE)),IF(F2689="女",VLOOKUP(O2689/100,标准!E$39:F$59,2,TRUE),VLOOKUP(O2689/100,标准!E$3:F$23,2,TRUE)))</f>
        <v>80</v>
      </c>
      <c r="Q2689" s="81">
        <v>3.48</v>
      </c>
      <c r="R2689" s="71">
        <f>IF(Q2689=0,0,IF(A2689&lt;43,IF(F2689="女",IF(Q2689="",0,VLOOKUP(Q2689,标准!I$108:J$138,2,TRUE)),IF(Q2689="",0,VLOOKUP(Q2689,标准!I$74:J$104,2,TRUE))),IF(F2689="女",IF(Q2689="",0,VLOOKUP(Q2689,标准!I$39:J$69,2,TRUE)),IF(Q2689="",0,VLOOKUP(Q2689,标准!I$3:J$33,2,TRUE)))))</f>
        <v>78</v>
      </c>
      <c r="S2689" s="76">
        <v>45</v>
      </c>
      <c r="T2689" s="71">
        <f>IF(A2689&lt;43,IF(F2689="女",VLOOKUP(S2689,标准!G$108:H$138,2,TRUE),VLOOKUP(S2689,标准!G$74:H$99,2,TRUE)),IF(F2689="女",VLOOKUP(S2689,标准!G$39:H$69,2,TRUE),VLOOKUP(S2689,标准!G$3:H$28,2,TRUE)))</f>
        <v>78</v>
      </c>
      <c r="U2689" s="88">
        <v>8.5</v>
      </c>
      <c r="V2689" s="71">
        <f>IF(U2689=0,0,IF(A2689&lt;43,IF(F2689="女",IF(U2689="",0,VLOOKUP(U2689,标准!A$108:B$128,2,TRUE)),IF(U2689="",0,VLOOKUP(U2689,标准!A$74:B$94,2,TRUE))),IF(F2689="女",IF(U2689="",0,VLOOKUP(U2689,标准!A$39:B$59,2,TRUE)),IF(U2689="",0,VLOOKUP(U2689,标准!A$3:B$23,2,TRUE)))))</f>
        <v>78</v>
      </c>
      <c r="W2689" s="86">
        <f t="shared" si="41"/>
        <v>82.55</v>
      </c>
      <c r="X2689" s="87">
        <v>4.4</v>
      </c>
      <c r="Y2689" s="87">
        <v>4.4</v>
      </c>
      <c r="Z2689" s="91"/>
      <c r="AA2689" s="92"/>
    </row>
    <row r="2690" customHeight="1" spans="1:27">
      <c r="A2690" s="62">
        <v>40</v>
      </c>
      <c r="B2690" s="63">
        <v>2689</v>
      </c>
      <c r="C2690" s="154" t="s">
        <v>5461</v>
      </c>
      <c r="D2690" s="154" t="s">
        <v>5423</v>
      </c>
      <c r="E2690" s="154" t="s">
        <v>4835</v>
      </c>
      <c r="F2690" s="154" t="s">
        <v>34</v>
      </c>
      <c r="G2690" s="155" t="s">
        <v>5462</v>
      </c>
      <c r="H2690" s="68">
        <v>159</v>
      </c>
      <c r="I2690" s="68">
        <v>76.7</v>
      </c>
      <c r="J2690" s="71">
        <f>IF(F2690="女",IF(H2690=0,0,VLOOKUP(I2690/(H2690*H2690/10000),标准!M$108:N$112,2,TRUE)),IF(H2690=0,0,VLOOKUP(I2690/(H2690*H2690/10000),标准!M$74:N$78,2,TRUE)))</f>
        <v>60</v>
      </c>
      <c r="K2690" s="72">
        <v>3184</v>
      </c>
      <c r="L2690" s="71">
        <f>IF(A2690&lt;43,IF(F2690="女",VLOOKUP(K2690,标准!K$108:L$128,2,TRUE),VLOOKUP(K2690,标准!K$74:L$94,2,TRUE)),IF(F2690="女",VLOOKUP(K2690,标准!K$39:L$59,2,TRUE),VLOOKUP(K2690,标准!K$3:L$23,2,TRUE)))</f>
        <v>85</v>
      </c>
      <c r="M2690" s="68">
        <v>23.5</v>
      </c>
      <c r="N2690" s="71">
        <f>IF(M2690="",0,IF(A2690&lt;43,IF(F2690="女",VLOOKUP(M2690,标准!C$108:D$128,2,TRUE),VLOOKUP(M2690,标准!C$74:D$94,2,TRUE)),IF(F2690="女",VLOOKUP(M2690,标准!C$39:D$59,2,TRUE),VLOOKUP(M2690,标准!C$3:D$23,2,TRUE))))</f>
        <v>90</v>
      </c>
      <c r="O2690" s="76">
        <v>170</v>
      </c>
      <c r="P2690" s="71">
        <f>IF(A2690&lt;43,IF(F2690="女",VLOOKUP(O2690/100,标准!E$108:F$128,2,TRUE),VLOOKUP(O2690/100,标准!E$74:F$94,2,TRUE)),IF(F2690="女",VLOOKUP(O2690/100,标准!E$39:F$59,2,TRUE),VLOOKUP(O2690/100,标准!E$3:F$23,2,TRUE)))</f>
        <v>72</v>
      </c>
      <c r="Q2690" s="81">
        <v>4.17</v>
      </c>
      <c r="R2690" s="71">
        <f>IF(Q2690=0,0,IF(A2690&lt;43,IF(F2690="女",IF(Q2690="",0,VLOOKUP(Q2690,标准!I$108:J$138,2,TRUE)),IF(Q2690="",0,VLOOKUP(Q2690,标准!I$74:J$104,2,TRUE))),IF(F2690="女",IF(Q2690="",0,VLOOKUP(Q2690,标准!I$39:J$69,2,TRUE)),IF(Q2690="",0,VLOOKUP(Q2690,标准!I$3:J$33,2,TRUE)))))</f>
        <v>66</v>
      </c>
      <c r="S2690" s="76">
        <v>30</v>
      </c>
      <c r="T2690" s="71">
        <f>IF(A2690&lt;43,IF(F2690="女",VLOOKUP(S2690,标准!G$108:H$138,2,TRUE),VLOOKUP(S2690,标准!G$74:H$99,2,TRUE)),IF(F2690="女",VLOOKUP(S2690,标准!G$39:H$69,2,TRUE),VLOOKUP(S2690,标准!G$3:H$28,2,TRUE)))</f>
        <v>64</v>
      </c>
      <c r="U2690" s="88">
        <v>8.9</v>
      </c>
      <c r="V2690" s="71">
        <f>IF(U2690=0,0,IF(A2690&lt;43,IF(F2690="女",IF(U2690="",0,VLOOKUP(U2690,标准!A$108:B$128,2,TRUE)),IF(U2690="",0,VLOOKUP(U2690,标准!A$74:B$94,2,TRUE))),IF(F2690="女",IF(U2690="",0,VLOOKUP(U2690,标准!A$39:B$59,2,TRUE)),IF(U2690="",0,VLOOKUP(U2690,标准!A$3:B$23,2,TRUE)))))</f>
        <v>74</v>
      </c>
      <c r="W2690" s="86">
        <f t="shared" ref="W2690:W2753" si="42">V2690*0.2+N2690*0.1+P2690*0.1+T2690*0.1+R2690*0.2+J2690*0.15+L2690*0.15</f>
        <v>72.35</v>
      </c>
      <c r="X2690" s="87">
        <v>4.5</v>
      </c>
      <c r="Y2690" s="87">
        <v>4.2</v>
      </c>
      <c r="Z2690" s="91"/>
      <c r="AA2690" s="92"/>
    </row>
    <row r="2691" customHeight="1" spans="1:27">
      <c r="A2691" s="62">
        <v>40</v>
      </c>
      <c r="B2691" s="63">
        <v>2690</v>
      </c>
      <c r="C2691" s="154" t="s">
        <v>5463</v>
      </c>
      <c r="D2691" s="154" t="s">
        <v>5423</v>
      </c>
      <c r="E2691" s="154" t="s">
        <v>4835</v>
      </c>
      <c r="F2691" s="154" t="s">
        <v>34</v>
      </c>
      <c r="G2691" s="155" t="s">
        <v>5464</v>
      </c>
      <c r="H2691" s="68">
        <v>171</v>
      </c>
      <c r="I2691" s="68">
        <v>56.8</v>
      </c>
      <c r="J2691" s="71">
        <f>IF(F2691="女",IF(H2691=0,0,VLOOKUP(I2691/(H2691*H2691/10000),标准!M$108:N$112,2,TRUE)),IF(H2691=0,0,VLOOKUP(I2691/(H2691*H2691/10000),标准!M$74:N$78,2,TRUE)))</f>
        <v>100</v>
      </c>
      <c r="K2691" s="72">
        <v>2663</v>
      </c>
      <c r="L2691" s="71">
        <f>IF(A2691&lt;43,IF(F2691="女",VLOOKUP(K2691,标准!K$108:L$128,2,TRUE),VLOOKUP(K2691,标准!K$74:L$94,2,TRUE)),IF(F2691="女",VLOOKUP(K2691,标准!K$39:L$59,2,TRUE),VLOOKUP(K2691,标准!K$3:L$23,2,TRUE)))</f>
        <v>72</v>
      </c>
      <c r="M2691" s="68">
        <v>18.5</v>
      </c>
      <c r="N2691" s="71">
        <f>IF(M2691="",0,IF(A2691&lt;43,IF(F2691="女",VLOOKUP(M2691,标准!C$108:D$128,2,TRUE),VLOOKUP(M2691,标准!C$74:D$94,2,TRUE)),IF(F2691="女",VLOOKUP(M2691,标准!C$39:D$59,2,TRUE),VLOOKUP(M2691,标准!C$3:D$23,2,TRUE))))</f>
        <v>78</v>
      </c>
      <c r="O2691" s="76">
        <v>171</v>
      </c>
      <c r="P2691" s="71">
        <f>IF(A2691&lt;43,IF(F2691="女",VLOOKUP(O2691/100,标准!E$108:F$128,2,TRUE),VLOOKUP(O2691/100,标准!E$74:F$94,2,TRUE)),IF(F2691="女",VLOOKUP(O2691/100,标准!E$39:F$59,2,TRUE),VLOOKUP(O2691/100,标准!E$3:F$23,2,TRUE)))</f>
        <v>72</v>
      </c>
      <c r="Q2691" s="81">
        <v>3.46</v>
      </c>
      <c r="R2691" s="71">
        <f>IF(Q2691=0,0,IF(A2691&lt;43,IF(F2691="女",IF(Q2691="",0,VLOOKUP(Q2691,标准!I$108:J$138,2,TRUE)),IF(Q2691="",0,VLOOKUP(Q2691,标准!I$74:J$104,2,TRUE))),IF(F2691="女",IF(Q2691="",0,VLOOKUP(Q2691,标准!I$39:J$69,2,TRUE)),IF(Q2691="",0,VLOOKUP(Q2691,标准!I$3:J$33,2,TRUE)))))</f>
        <v>78</v>
      </c>
      <c r="S2691" s="76">
        <v>30</v>
      </c>
      <c r="T2691" s="71">
        <f>IF(A2691&lt;43,IF(F2691="女",VLOOKUP(S2691,标准!G$108:H$138,2,TRUE),VLOOKUP(S2691,标准!G$74:H$99,2,TRUE)),IF(F2691="女",VLOOKUP(S2691,标准!G$39:H$69,2,TRUE),VLOOKUP(S2691,标准!G$3:H$28,2,TRUE)))</f>
        <v>64</v>
      </c>
      <c r="U2691" s="88">
        <v>8.5</v>
      </c>
      <c r="V2691" s="71">
        <f>IF(U2691=0,0,IF(A2691&lt;43,IF(F2691="女",IF(U2691="",0,VLOOKUP(U2691,标准!A$108:B$128,2,TRUE)),IF(U2691="",0,VLOOKUP(U2691,标准!A$74:B$94,2,TRUE))),IF(F2691="女",IF(U2691="",0,VLOOKUP(U2691,标准!A$39:B$59,2,TRUE)),IF(U2691="",0,VLOOKUP(U2691,标准!A$3:B$23,2,TRUE)))))</f>
        <v>78</v>
      </c>
      <c r="W2691" s="86">
        <f t="shared" si="42"/>
        <v>78.4</v>
      </c>
      <c r="X2691" s="87">
        <v>3.8</v>
      </c>
      <c r="Y2691" s="87">
        <v>4</v>
      </c>
      <c r="Z2691" s="91"/>
      <c r="AA2691" s="92"/>
    </row>
    <row r="2692" customHeight="1" spans="1:27">
      <c r="A2692" s="62">
        <v>40</v>
      </c>
      <c r="B2692" s="63">
        <v>2691</v>
      </c>
      <c r="C2692" s="154" t="s">
        <v>5465</v>
      </c>
      <c r="D2692" s="154" t="s">
        <v>5423</v>
      </c>
      <c r="E2692" s="154" t="s">
        <v>4835</v>
      </c>
      <c r="F2692" s="154" t="s">
        <v>34</v>
      </c>
      <c r="G2692" s="155" t="s">
        <v>5466</v>
      </c>
      <c r="H2692" s="68">
        <v>165.2</v>
      </c>
      <c r="I2692" s="68">
        <v>60.8</v>
      </c>
      <c r="J2692" s="71">
        <f>IF(F2692="女",IF(H2692=0,0,VLOOKUP(I2692/(H2692*H2692/10000),标准!M$108:N$112,2,TRUE)),IF(H2692=0,0,VLOOKUP(I2692/(H2692*H2692/10000),标准!M$74:N$78,2,TRUE)))</f>
        <v>100</v>
      </c>
      <c r="K2692" s="72">
        <v>3297</v>
      </c>
      <c r="L2692" s="71">
        <f>IF(A2692&lt;43,IF(F2692="女",VLOOKUP(K2692,标准!K$108:L$128,2,TRUE),VLOOKUP(K2692,标准!K$74:L$94,2,TRUE)),IF(F2692="女",VLOOKUP(K2692,标准!K$39:L$59,2,TRUE),VLOOKUP(K2692,标准!K$3:L$23,2,TRUE)))</f>
        <v>85</v>
      </c>
      <c r="M2692" s="68">
        <v>14</v>
      </c>
      <c r="N2692" s="71">
        <f>IF(M2692="",0,IF(A2692&lt;43,IF(F2692="女",VLOOKUP(M2692,标准!C$108:D$128,2,TRUE),VLOOKUP(M2692,标准!C$74:D$94,2,TRUE)),IF(F2692="女",VLOOKUP(M2692,标准!C$39:D$59,2,TRUE),VLOOKUP(M2692,标准!C$3:D$23,2,TRUE))))</f>
        <v>72</v>
      </c>
      <c r="O2692" s="76">
        <v>200</v>
      </c>
      <c r="P2692" s="71">
        <f>IF(A2692&lt;43,IF(F2692="女",VLOOKUP(O2692/100,标准!E$108:F$128,2,TRUE),VLOOKUP(O2692/100,标准!E$74:F$94,2,TRUE)),IF(F2692="女",VLOOKUP(O2692/100,标准!E$39:F$59,2,TRUE),VLOOKUP(O2692/100,标准!E$3:F$23,2,TRUE)))</f>
        <v>90</v>
      </c>
      <c r="Q2692" s="81">
        <v>3.51</v>
      </c>
      <c r="R2692" s="71">
        <f>IF(Q2692=0,0,IF(A2692&lt;43,IF(F2692="女",IF(Q2692="",0,VLOOKUP(Q2692,标准!I$108:J$138,2,TRUE)),IF(Q2692="",0,VLOOKUP(Q2692,标准!I$74:J$104,2,TRUE))),IF(F2692="女",IF(Q2692="",0,VLOOKUP(Q2692,标准!I$39:J$69,2,TRUE)),IF(Q2692="",0,VLOOKUP(Q2692,标准!I$3:J$33,2,TRUE)))))</f>
        <v>76</v>
      </c>
      <c r="S2692" s="76">
        <v>50</v>
      </c>
      <c r="T2692" s="71">
        <f>IF(A2692&lt;43,IF(F2692="女",VLOOKUP(S2692,标准!G$108:H$138,2,TRUE),VLOOKUP(S2692,标准!G$74:H$99,2,TRUE)),IF(F2692="女",VLOOKUP(S2692,标准!G$39:H$69,2,TRUE),VLOOKUP(S2692,标准!G$3:H$28,2,TRUE)))</f>
        <v>85</v>
      </c>
      <c r="U2692" s="88">
        <v>8.2</v>
      </c>
      <c r="V2692" s="71">
        <f>IF(U2692=0,0,IF(A2692&lt;43,IF(F2692="女",IF(U2692="",0,VLOOKUP(U2692,标准!A$108:B$128,2,TRUE)),IF(U2692="",0,VLOOKUP(U2692,标准!A$74:B$94,2,TRUE))),IF(F2692="女",IF(U2692="",0,VLOOKUP(U2692,标准!A$39:B$59,2,TRUE)),IF(U2692="",0,VLOOKUP(U2692,标准!A$3:B$23,2,TRUE)))))</f>
        <v>80</v>
      </c>
      <c r="W2692" s="86">
        <f t="shared" si="42"/>
        <v>83.65</v>
      </c>
      <c r="X2692" s="87">
        <v>3.7</v>
      </c>
      <c r="Y2692" s="87">
        <v>3.7</v>
      </c>
      <c r="Z2692" s="91"/>
      <c r="AA2692" s="92"/>
    </row>
    <row r="2693" customHeight="1" spans="1:27">
      <c r="A2693" s="62">
        <v>40</v>
      </c>
      <c r="B2693" s="63">
        <v>2692</v>
      </c>
      <c r="C2693" s="154" t="s">
        <v>5467</v>
      </c>
      <c r="D2693" s="154" t="s">
        <v>5423</v>
      </c>
      <c r="E2693" s="154" t="s">
        <v>4835</v>
      </c>
      <c r="F2693" s="154" t="s">
        <v>34</v>
      </c>
      <c r="G2693" s="155" t="s">
        <v>5468</v>
      </c>
      <c r="H2693" s="68">
        <v>161.1</v>
      </c>
      <c r="I2693" s="68">
        <v>48.7</v>
      </c>
      <c r="J2693" s="71">
        <f>IF(F2693="女",IF(H2693=0,0,VLOOKUP(I2693/(H2693*H2693/10000),标准!M$108:N$112,2,TRUE)),IF(H2693=0,0,VLOOKUP(I2693/(H2693*H2693/10000),标准!M$74:N$78,2,TRUE)))</f>
        <v>100</v>
      </c>
      <c r="K2693" s="72">
        <v>3235</v>
      </c>
      <c r="L2693" s="71">
        <f>IF(A2693&lt;43,IF(F2693="女",VLOOKUP(K2693,标准!K$108:L$128,2,TRUE),VLOOKUP(K2693,标准!K$74:L$94,2,TRUE)),IF(F2693="女",VLOOKUP(K2693,标准!K$39:L$59,2,TRUE),VLOOKUP(K2693,标准!K$3:L$23,2,TRUE)))</f>
        <v>85</v>
      </c>
      <c r="M2693" s="68">
        <v>0</v>
      </c>
      <c r="N2693" s="71">
        <f>IF(M2693="",0,IF(A2693&lt;43,IF(F2693="女",VLOOKUP(M2693,标准!C$108:D$128,2,TRUE),VLOOKUP(M2693,标准!C$74:D$94,2,TRUE)),IF(F2693="女",VLOOKUP(M2693,标准!C$39:D$59,2,TRUE),VLOOKUP(M2693,标准!C$3:D$23,2,TRUE))))</f>
        <v>0</v>
      </c>
      <c r="O2693" s="76">
        <v>165</v>
      </c>
      <c r="P2693" s="71">
        <f>IF(A2693&lt;43,IF(F2693="女",VLOOKUP(O2693/100,标准!E$108:F$128,2,TRUE),VLOOKUP(O2693/100,标准!E$74:F$94,2,TRUE)),IF(F2693="女",VLOOKUP(O2693/100,标准!E$39:F$59,2,TRUE),VLOOKUP(O2693/100,标准!E$3:F$23,2,TRUE)))</f>
        <v>68</v>
      </c>
      <c r="Q2693" s="81">
        <v>4.1</v>
      </c>
      <c r="R2693" s="71">
        <f>IF(Q2693=0,0,IF(A2693&lt;43,IF(F2693="女",IF(Q2693="",0,VLOOKUP(Q2693,标准!I$108:J$138,2,TRUE)),IF(Q2693="",0,VLOOKUP(Q2693,标准!I$74:J$104,2,TRUE))),IF(F2693="女",IF(Q2693="",0,VLOOKUP(Q2693,标准!I$39:J$69,2,TRUE)),IF(Q2693="",0,VLOOKUP(Q2693,标准!I$3:J$33,2,TRUE)))))</f>
        <v>68</v>
      </c>
      <c r="S2693" s="76">
        <v>36</v>
      </c>
      <c r="T2693" s="71">
        <f>IF(A2693&lt;43,IF(F2693="女",VLOOKUP(S2693,标准!G$108:H$138,2,TRUE),VLOOKUP(S2693,标准!G$74:H$99,2,TRUE)),IF(F2693="女",VLOOKUP(S2693,标准!G$39:H$69,2,TRUE),VLOOKUP(S2693,标准!G$3:H$28,2,TRUE)))</f>
        <v>70</v>
      </c>
      <c r="U2693" s="88">
        <v>10</v>
      </c>
      <c r="V2693" s="71">
        <f>IF(U2693=0,0,IF(A2693&lt;43,IF(F2693="女",IF(U2693="",0,VLOOKUP(U2693,标准!A$108:B$128,2,TRUE)),IF(U2693="",0,VLOOKUP(U2693,标准!A$74:B$94,2,TRUE))),IF(F2693="女",IF(U2693="",0,VLOOKUP(U2693,标准!A$39:B$59,2,TRUE)),IF(U2693="",0,VLOOKUP(U2693,标准!A$3:B$23,2,TRUE)))))</f>
        <v>62</v>
      </c>
      <c r="W2693" s="86">
        <f t="shared" si="42"/>
        <v>67.55</v>
      </c>
      <c r="X2693" s="87">
        <v>4.1</v>
      </c>
      <c r="Y2693" s="87">
        <v>3.7</v>
      </c>
      <c r="Z2693" s="91"/>
      <c r="AA2693" s="92"/>
    </row>
    <row r="2694" customHeight="1" spans="1:27">
      <c r="A2694" s="62">
        <v>40</v>
      </c>
      <c r="B2694" s="63">
        <v>2693</v>
      </c>
      <c r="C2694" s="154" t="s">
        <v>5469</v>
      </c>
      <c r="D2694" s="154" t="s">
        <v>5423</v>
      </c>
      <c r="E2694" s="154" t="s">
        <v>4835</v>
      </c>
      <c r="F2694" s="154" t="s">
        <v>34</v>
      </c>
      <c r="G2694" s="155" t="s">
        <v>5470</v>
      </c>
      <c r="H2694" s="68">
        <v>158.1</v>
      </c>
      <c r="I2694" s="68">
        <v>50.2</v>
      </c>
      <c r="J2694" s="71">
        <f>IF(F2694="女",IF(H2694=0,0,VLOOKUP(I2694/(H2694*H2694/10000),标准!M$108:N$112,2,TRUE)),IF(H2694=0,0,VLOOKUP(I2694/(H2694*H2694/10000),标准!M$74:N$78,2,TRUE)))</f>
        <v>100</v>
      </c>
      <c r="K2694" s="72">
        <v>3739</v>
      </c>
      <c r="L2694" s="71">
        <f>IF(A2694&lt;43,IF(F2694="女",VLOOKUP(K2694,标准!K$108:L$128,2,TRUE),VLOOKUP(K2694,标准!K$74:L$94,2,TRUE)),IF(F2694="女",VLOOKUP(K2694,标准!K$39:L$59,2,TRUE),VLOOKUP(K2694,标准!K$3:L$23,2,TRUE)))</f>
        <v>100</v>
      </c>
      <c r="M2694" s="68">
        <v>18.5</v>
      </c>
      <c r="N2694" s="71">
        <f>IF(M2694="",0,IF(A2694&lt;43,IF(F2694="女",VLOOKUP(M2694,标准!C$108:D$128,2,TRUE),VLOOKUP(M2694,标准!C$74:D$94,2,TRUE)),IF(F2694="女",VLOOKUP(M2694,标准!C$39:D$59,2,TRUE),VLOOKUP(M2694,标准!C$3:D$23,2,TRUE))))</f>
        <v>78</v>
      </c>
      <c r="O2694" s="76">
        <v>170</v>
      </c>
      <c r="P2694" s="71">
        <f>IF(A2694&lt;43,IF(F2694="女",VLOOKUP(O2694/100,标准!E$108:F$128,2,TRUE),VLOOKUP(O2694/100,标准!E$74:F$94,2,TRUE)),IF(F2694="女",VLOOKUP(O2694/100,标准!E$39:F$59,2,TRUE),VLOOKUP(O2694/100,标准!E$3:F$23,2,TRUE)))</f>
        <v>72</v>
      </c>
      <c r="Q2694" s="81">
        <v>3.4</v>
      </c>
      <c r="R2694" s="71">
        <f>IF(Q2694=0,0,IF(A2694&lt;43,IF(F2694="女",IF(Q2694="",0,VLOOKUP(Q2694,标准!I$108:J$138,2,TRUE)),IF(Q2694="",0,VLOOKUP(Q2694,标准!I$74:J$104,2,TRUE))),IF(F2694="女",IF(Q2694="",0,VLOOKUP(Q2694,标准!I$39:J$69,2,TRUE)),IF(Q2694="",0,VLOOKUP(Q2694,标准!I$3:J$33,2,TRUE)))))</f>
        <v>80</v>
      </c>
      <c r="S2694" s="76">
        <v>35</v>
      </c>
      <c r="T2694" s="71">
        <f>IF(A2694&lt;43,IF(F2694="女",VLOOKUP(S2694,标准!G$108:H$138,2,TRUE),VLOOKUP(S2694,标准!G$74:H$99,2,TRUE)),IF(F2694="女",VLOOKUP(S2694,标准!G$39:H$69,2,TRUE),VLOOKUP(S2694,标准!G$3:H$28,2,TRUE)))</f>
        <v>68</v>
      </c>
      <c r="U2694" s="88">
        <v>8.8</v>
      </c>
      <c r="V2694" s="71">
        <f>IF(U2694=0,0,IF(A2694&lt;43,IF(F2694="女",IF(U2694="",0,VLOOKUP(U2694,标准!A$108:B$128,2,TRUE)),IF(U2694="",0,VLOOKUP(U2694,标准!A$74:B$94,2,TRUE))),IF(F2694="女",IF(U2694="",0,VLOOKUP(U2694,标准!A$39:B$59,2,TRUE)),IF(U2694="",0,VLOOKUP(U2694,标准!A$3:B$23,2,TRUE)))))</f>
        <v>74</v>
      </c>
      <c r="W2694" s="86">
        <f t="shared" si="42"/>
        <v>82.6</v>
      </c>
      <c r="X2694" s="87">
        <v>3.7</v>
      </c>
      <c r="Y2694" s="87">
        <v>3.7</v>
      </c>
      <c r="Z2694" s="91"/>
      <c r="AA2694" s="92"/>
    </row>
    <row r="2695" customHeight="1" spans="1:27">
      <c r="A2695" s="62">
        <v>40</v>
      </c>
      <c r="B2695" s="63">
        <v>2694</v>
      </c>
      <c r="C2695" s="154" t="s">
        <v>5471</v>
      </c>
      <c r="D2695" s="154" t="s">
        <v>5423</v>
      </c>
      <c r="E2695" s="154" t="s">
        <v>4835</v>
      </c>
      <c r="F2695" s="154" t="s">
        <v>34</v>
      </c>
      <c r="G2695" s="155" t="s">
        <v>5472</v>
      </c>
      <c r="H2695" s="68">
        <v>156.4</v>
      </c>
      <c r="I2695" s="68">
        <v>55.8</v>
      </c>
      <c r="J2695" s="71">
        <f>IF(F2695="女",IF(H2695=0,0,VLOOKUP(I2695/(H2695*H2695/10000),标准!M$108:N$112,2,TRUE)),IF(H2695=0,0,VLOOKUP(I2695/(H2695*H2695/10000),标准!M$74:N$78,2,TRUE)))</f>
        <v>100</v>
      </c>
      <c r="K2695" s="72">
        <v>2452</v>
      </c>
      <c r="L2695" s="71">
        <f>IF(A2695&lt;43,IF(F2695="女",VLOOKUP(K2695,标准!K$108:L$128,2,TRUE),VLOOKUP(K2695,标准!K$74:L$94,2,TRUE)),IF(F2695="女",VLOOKUP(K2695,标准!K$39:L$59,2,TRUE),VLOOKUP(K2695,标准!K$3:L$23,2,TRUE)))</f>
        <v>68</v>
      </c>
      <c r="M2695" s="68">
        <v>9</v>
      </c>
      <c r="N2695" s="71">
        <f>IF(M2695="",0,IF(A2695&lt;43,IF(F2695="女",VLOOKUP(M2695,标准!C$108:D$128,2,TRUE),VLOOKUP(M2695,标准!C$74:D$94,2,TRUE)),IF(F2695="女",VLOOKUP(M2695,标准!C$39:D$59,2,TRUE),VLOOKUP(M2695,标准!C$3:D$23,2,TRUE))))</f>
        <v>64</v>
      </c>
      <c r="O2695" s="76">
        <v>165</v>
      </c>
      <c r="P2695" s="71">
        <f>IF(A2695&lt;43,IF(F2695="女",VLOOKUP(O2695/100,标准!E$108:F$128,2,TRUE),VLOOKUP(O2695/100,标准!E$74:F$94,2,TRUE)),IF(F2695="女",VLOOKUP(O2695/100,标准!E$39:F$59,2,TRUE),VLOOKUP(O2695/100,标准!E$3:F$23,2,TRUE)))</f>
        <v>68</v>
      </c>
      <c r="Q2695" s="81">
        <v>3.43</v>
      </c>
      <c r="R2695" s="71">
        <f>IF(Q2695=0,0,IF(A2695&lt;43,IF(F2695="女",IF(Q2695="",0,VLOOKUP(Q2695,标准!I$108:J$138,2,TRUE)),IF(Q2695="",0,VLOOKUP(Q2695,标准!I$74:J$104,2,TRUE))),IF(F2695="女",IF(Q2695="",0,VLOOKUP(Q2695,标准!I$39:J$69,2,TRUE)),IF(Q2695="",0,VLOOKUP(Q2695,标准!I$3:J$33,2,TRUE)))))</f>
        <v>80</v>
      </c>
      <c r="S2695" s="76">
        <v>35</v>
      </c>
      <c r="T2695" s="71">
        <f>IF(A2695&lt;43,IF(F2695="女",VLOOKUP(S2695,标准!G$108:H$138,2,TRUE),VLOOKUP(S2695,标准!G$74:H$99,2,TRUE)),IF(F2695="女",VLOOKUP(S2695,标准!G$39:H$69,2,TRUE),VLOOKUP(S2695,标准!G$3:H$28,2,TRUE)))</f>
        <v>68</v>
      </c>
      <c r="U2695" s="88">
        <v>9.8</v>
      </c>
      <c r="V2695" s="71">
        <f>IF(U2695=0,0,IF(A2695&lt;43,IF(F2695="女",IF(U2695="",0,VLOOKUP(U2695,标准!A$108:B$128,2,TRUE)),IF(U2695="",0,VLOOKUP(U2695,标准!A$74:B$94,2,TRUE))),IF(F2695="女",IF(U2695="",0,VLOOKUP(U2695,标准!A$39:B$59,2,TRUE)),IF(U2695="",0,VLOOKUP(U2695,标准!A$3:B$23,2,TRUE)))))</f>
        <v>64</v>
      </c>
      <c r="W2695" s="86">
        <f t="shared" si="42"/>
        <v>74</v>
      </c>
      <c r="X2695" s="87">
        <v>3.8</v>
      </c>
      <c r="Y2695" s="87">
        <v>3.8</v>
      </c>
      <c r="Z2695" s="91"/>
      <c r="AA2695" s="92"/>
    </row>
    <row r="2696" customHeight="1" spans="1:27">
      <c r="A2696" s="62">
        <v>40</v>
      </c>
      <c r="B2696" s="63">
        <v>2695</v>
      </c>
      <c r="C2696" s="154" t="s">
        <v>5473</v>
      </c>
      <c r="D2696" s="154" t="s">
        <v>5423</v>
      </c>
      <c r="E2696" s="154" t="s">
        <v>4835</v>
      </c>
      <c r="F2696" s="154" t="s">
        <v>34</v>
      </c>
      <c r="G2696" s="155" t="s">
        <v>5474</v>
      </c>
      <c r="H2696" s="68">
        <v>157.7</v>
      </c>
      <c r="I2696" s="68">
        <v>56</v>
      </c>
      <c r="J2696" s="71">
        <f>IF(F2696="女",IF(H2696=0,0,VLOOKUP(I2696/(H2696*H2696/10000),标准!M$108:N$112,2,TRUE)),IF(H2696=0,0,VLOOKUP(I2696/(H2696*H2696/10000),标准!M$74:N$78,2,TRUE)))</f>
        <v>100</v>
      </c>
      <c r="K2696" s="72">
        <v>2874</v>
      </c>
      <c r="L2696" s="71">
        <f>IF(A2696&lt;43,IF(F2696="女",VLOOKUP(K2696,标准!K$108:L$128,2,TRUE),VLOOKUP(K2696,标准!K$74:L$94,2,TRUE)),IF(F2696="女",VLOOKUP(K2696,标准!K$39:L$59,2,TRUE),VLOOKUP(K2696,标准!K$3:L$23,2,TRUE)))</f>
        <v>76</v>
      </c>
      <c r="M2696" s="68">
        <v>26</v>
      </c>
      <c r="N2696" s="71">
        <f>IF(M2696="",0,IF(A2696&lt;43,IF(F2696="女",VLOOKUP(M2696,标准!C$108:D$128,2,TRUE),VLOOKUP(M2696,标准!C$74:D$94,2,TRUE)),IF(F2696="女",VLOOKUP(M2696,标准!C$39:D$59,2,TRUE),VLOOKUP(M2696,标准!C$3:D$23,2,TRUE))))</f>
        <v>100</v>
      </c>
      <c r="O2696" s="76">
        <v>172</v>
      </c>
      <c r="P2696" s="71">
        <f>IF(A2696&lt;43,IF(F2696="女",VLOOKUP(O2696/100,标准!E$108:F$128,2,TRUE),VLOOKUP(O2696/100,标准!E$74:F$94,2,TRUE)),IF(F2696="女",VLOOKUP(O2696/100,标准!E$39:F$59,2,TRUE),VLOOKUP(O2696/100,标准!E$3:F$23,2,TRUE)))</f>
        <v>74</v>
      </c>
      <c r="Q2696" s="81">
        <v>3.46</v>
      </c>
      <c r="R2696" s="71">
        <f>IF(Q2696=0,0,IF(A2696&lt;43,IF(F2696="女",IF(Q2696="",0,VLOOKUP(Q2696,标准!I$108:J$138,2,TRUE)),IF(Q2696="",0,VLOOKUP(Q2696,标准!I$74:J$104,2,TRUE))),IF(F2696="女",IF(Q2696="",0,VLOOKUP(Q2696,标准!I$39:J$69,2,TRUE)),IF(Q2696="",0,VLOOKUP(Q2696,标准!I$3:J$33,2,TRUE)))))</f>
        <v>78</v>
      </c>
      <c r="S2696" s="76">
        <v>56</v>
      </c>
      <c r="T2696" s="71">
        <f>IF(A2696&lt;43,IF(F2696="女",VLOOKUP(S2696,标准!G$108:H$138,2,TRUE),VLOOKUP(S2696,标准!G$74:H$99,2,TRUE)),IF(F2696="女",VLOOKUP(S2696,标准!G$39:H$69,2,TRUE),VLOOKUP(S2696,标准!G$3:H$28,2,TRUE)))</f>
        <v>100</v>
      </c>
      <c r="U2696" s="88">
        <v>8.6</v>
      </c>
      <c r="V2696" s="71">
        <f>IF(U2696=0,0,IF(A2696&lt;43,IF(F2696="女",IF(U2696="",0,VLOOKUP(U2696,标准!A$108:B$128,2,TRUE)),IF(U2696="",0,VLOOKUP(U2696,标准!A$74:B$94,2,TRUE))),IF(F2696="女",IF(U2696="",0,VLOOKUP(U2696,标准!A$39:B$59,2,TRUE)),IF(U2696="",0,VLOOKUP(U2696,标准!A$3:B$23,2,TRUE)))))</f>
        <v>76</v>
      </c>
      <c r="W2696" s="86">
        <f t="shared" si="42"/>
        <v>84.6</v>
      </c>
      <c r="X2696" s="87">
        <v>4.1</v>
      </c>
      <c r="Y2696" s="87">
        <v>4.1</v>
      </c>
      <c r="Z2696" s="91"/>
      <c r="AA2696" s="92"/>
    </row>
    <row r="2697" customHeight="1" spans="1:27">
      <c r="A2697" s="62">
        <v>40</v>
      </c>
      <c r="B2697" s="63">
        <v>2696</v>
      </c>
      <c r="C2697" s="154" t="s">
        <v>5475</v>
      </c>
      <c r="D2697" s="154" t="s">
        <v>5423</v>
      </c>
      <c r="E2697" s="154" t="s">
        <v>4835</v>
      </c>
      <c r="F2697" s="154" t="s">
        <v>34</v>
      </c>
      <c r="G2697" s="155" t="s">
        <v>5476</v>
      </c>
      <c r="H2697" s="68">
        <v>154.1</v>
      </c>
      <c r="I2697" s="68">
        <v>44.2</v>
      </c>
      <c r="J2697" s="71">
        <f>IF(F2697="女",IF(H2697=0,0,VLOOKUP(I2697/(H2697*H2697/10000),标准!M$108:N$112,2,TRUE)),IF(H2697=0,0,VLOOKUP(I2697/(H2697*H2697/10000),标准!M$74:N$78,2,TRUE)))</f>
        <v>100</v>
      </c>
      <c r="K2697" s="72">
        <v>1577</v>
      </c>
      <c r="L2697" s="71">
        <f>IF(A2697&lt;43,IF(F2697="女",VLOOKUP(K2697,标准!K$108:L$128,2,TRUE),VLOOKUP(K2697,标准!K$74:L$94,2,TRUE)),IF(F2697="女",VLOOKUP(K2697,标准!K$39:L$59,2,TRUE),VLOOKUP(K2697,标准!K$3:L$23,2,TRUE)))</f>
        <v>0</v>
      </c>
      <c r="M2697" s="68">
        <v>19</v>
      </c>
      <c r="N2697" s="71">
        <f>IF(M2697="",0,IF(A2697&lt;43,IF(F2697="女",VLOOKUP(M2697,标准!C$108:D$128,2,TRUE),VLOOKUP(M2697,标准!C$74:D$94,2,TRUE)),IF(F2697="女",VLOOKUP(M2697,标准!C$39:D$59,2,TRUE),VLOOKUP(M2697,标准!C$3:D$23,2,TRUE))))</f>
        <v>80</v>
      </c>
      <c r="O2697" s="76">
        <v>190</v>
      </c>
      <c r="P2697" s="71">
        <f>IF(A2697&lt;43,IF(F2697="女",VLOOKUP(O2697/100,标准!E$108:F$128,2,TRUE),VLOOKUP(O2697/100,标准!E$74:F$94,2,TRUE)),IF(F2697="女",VLOOKUP(O2697/100,标准!E$39:F$59,2,TRUE),VLOOKUP(O2697/100,标准!E$3:F$23,2,TRUE)))</f>
        <v>85</v>
      </c>
      <c r="Q2697" s="81">
        <v>3.39</v>
      </c>
      <c r="R2697" s="71">
        <f>IF(Q2697=0,0,IF(A2697&lt;43,IF(F2697="女",IF(Q2697="",0,VLOOKUP(Q2697,标准!I$108:J$138,2,TRUE)),IF(Q2697="",0,VLOOKUP(Q2697,标准!I$74:J$104,2,TRUE))),IF(F2697="女",IF(Q2697="",0,VLOOKUP(Q2697,标准!I$39:J$69,2,TRUE)),IF(Q2697="",0,VLOOKUP(Q2697,标准!I$3:J$33,2,TRUE)))))</f>
        <v>80</v>
      </c>
      <c r="S2697" s="76">
        <v>47</v>
      </c>
      <c r="T2697" s="71">
        <f>IF(A2697&lt;43,IF(F2697="女",VLOOKUP(S2697,标准!G$108:H$138,2,TRUE),VLOOKUP(S2697,标准!G$74:H$99,2,TRUE)),IF(F2697="女",VLOOKUP(S2697,标准!G$39:H$69,2,TRUE),VLOOKUP(S2697,标准!G$3:H$28,2,TRUE)))</f>
        <v>80</v>
      </c>
      <c r="U2697" s="88">
        <v>8.3</v>
      </c>
      <c r="V2697" s="71">
        <f>IF(U2697=0,0,IF(A2697&lt;43,IF(F2697="女",IF(U2697="",0,VLOOKUP(U2697,标准!A$108:B$128,2,TRUE)),IF(U2697="",0,VLOOKUP(U2697,标准!A$74:B$94,2,TRUE))),IF(F2697="女",IF(U2697="",0,VLOOKUP(U2697,标准!A$39:B$59,2,TRUE)),IF(U2697="",0,VLOOKUP(U2697,标准!A$3:B$23,2,TRUE)))))</f>
        <v>80</v>
      </c>
      <c r="W2697" s="86">
        <f t="shared" si="42"/>
        <v>71.5</v>
      </c>
      <c r="X2697" s="87">
        <v>3.8</v>
      </c>
      <c r="Y2697" s="87">
        <v>3.7</v>
      </c>
      <c r="Z2697" s="91"/>
      <c r="AA2697" s="92"/>
    </row>
    <row r="2698" customHeight="1" spans="1:27">
      <c r="A2698" s="62">
        <v>40</v>
      </c>
      <c r="B2698" s="63">
        <v>2697</v>
      </c>
      <c r="C2698" s="154" t="s">
        <v>4719</v>
      </c>
      <c r="D2698" s="154" t="s">
        <v>5423</v>
      </c>
      <c r="E2698" s="154" t="s">
        <v>4835</v>
      </c>
      <c r="F2698" s="154" t="s">
        <v>30</v>
      </c>
      <c r="G2698" s="155" t="s">
        <v>5477</v>
      </c>
      <c r="H2698" s="68">
        <v>180.9</v>
      </c>
      <c r="I2698" s="68">
        <v>50.4</v>
      </c>
      <c r="J2698" s="71">
        <f>IF(F2698="女",IF(H2698=0,0,VLOOKUP(I2698/(H2698*H2698/10000),标准!M$108:N$112,2,TRUE)),IF(H2698=0,0,VLOOKUP(I2698/(H2698*H2698/10000),标准!M$74:N$78,2,TRUE)))</f>
        <v>80</v>
      </c>
      <c r="K2698" s="72">
        <v>3533</v>
      </c>
      <c r="L2698" s="71">
        <f>IF(A2698&lt;43,IF(F2698="女",VLOOKUP(K2698,标准!K$108:L$128,2,TRUE),VLOOKUP(K2698,标准!K$74:L$94,2,TRUE)),IF(F2698="女",VLOOKUP(K2698,标准!K$39:L$59,2,TRUE),VLOOKUP(K2698,标准!K$3:L$23,2,TRUE)))</f>
        <v>66</v>
      </c>
      <c r="M2698" s="68">
        <v>16</v>
      </c>
      <c r="N2698" s="71">
        <f>IF(M2698="",0,IF(A2698&lt;43,IF(F2698="女",VLOOKUP(M2698,标准!C$108:D$128,2,TRUE),VLOOKUP(M2698,标准!C$74:D$94,2,TRUE)),IF(F2698="女",VLOOKUP(M2698,标准!C$39:D$59,2,TRUE),VLOOKUP(M2698,标准!C$3:D$23,2,TRUE))))</f>
        <v>76</v>
      </c>
      <c r="O2698" s="62">
        <v>240</v>
      </c>
      <c r="P2698" s="71">
        <f>IF(A2698&lt;43,IF(F2698="女",VLOOKUP(O2698/100,标准!E$108:F$128,2,TRUE),VLOOKUP(O2698/100,标准!E$74:F$94,2,TRUE)),IF(F2698="女",VLOOKUP(O2698/100,标准!E$39:F$59,2,TRUE),VLOOKUP(O2698/100,标准!E$3:F$23,2,TRUE)))</f>
        <v>76</v>
      </c>
      <c r="Q2698" s="112">
        <v>3.58</v>
      </c>
      <c r="R2698" s="71">
        <f>IF(Q2698=0,0,IF(A2698&lt;43,IF(F2698="女",IF(Q2698="",0,VLOOKUP(Q2698,标准!I$108:J$138,2,TRUE)),IF(Q2698="",0,VLOOKUP(Q2698,标准!I$74:J$104,2,TRUE))),IF(F2698="女",IF(Q2698="",0,VLOOKUP(Q2698,标准!I$39:J$69,2,TRUE)),IF(Q2698="",0,VLOOKUP(Q2698,标准!I$3:J$33,2,TRUE)))))</f>
        <v>72</v>
      </c>
      <c r="S2698" s="62">
        <v>1</v>
      </c>
      <c r="T2698" s="71">
        <f>IF(A2698&lt;43,IF(F2698="女",VLOOKUP(S2698,标准!G$108:H$138,2,TRUE),VLOOKUP(S2698,标准!G$74:H$99,2,TRUE)),IF(F2698="女",VLOOKUP(S2698,标准!G$39:H$69,2,TRUE),VLOOKUP(S2698,标准!G$3:H$28,2,TRUE)))</f>
        <v>0</v>
      </c>
      <c r="U2698" s="114">
        <v>6.6</v>
      </c>
      <c r="V2698" s="71">
        <f>IF(U2698=0,0,IF(A2698&lt;43,IF(F2698="女",IF(U2698="",0,VLOOKUP(U2698,标准!A$108:B$128,2,TRUE)),IF(U2698="",0,VLOOKUP(U2698,标准!A$74:B$94,2,TRUE))),IF(F2698="女",IF(U2698="",0,VLOOKUP(U2698,标准!A$39:B$59,2,TRUE)),IF(U2698="",0,VLOOKUP(U2698,标准!A$3:B$23,2,TRUE)))))</f>
        <v>100</v>
      </c>
      <c r="W2698" s="86">
        <f t="shared" si="42"/>
        <v>71.5</v>
      </c>
      <c r="X2698" s="87">
        <v>4.1</v>
      </c>
      <c r="Y2698" s="87">
        <v>4.3</v>
      </c>
      <c r="Z2698" s="91"/>
      <c r="AA2698" s="92"/>
    </row>
    <row r="2699" customHeight="1" spans="1:27">
      <c r="A2699" s="62">
        <v>40</v>
      </c>
      <c r="B2699" s="63">
        <v>2698</v>
      </c>
      <c r="C2699" s="154" t="s">
        <v>5478</v>
      </c>
      <c r="D2699" s="154" t="s">
        <v>5423</v>
      </c>
      <c r="E2699" s="154" t="s">
        <v>4835</v>
      </c>
      <c r="F2699" s="154" t="s">
        <v>34</v>
      </c>
      <c r="G2699" s="155" t="s">
        <v>5479</v>
      </c>
      <c r="H2699" s="68">
        <v>161.2</v>
      </c>
      <c r="I2699" s="68">
        <v>49.1</v>
      </c>
      <c r="J2699" s="71">
        <f>IF(F2699="女",IF(H2699=0,0,VLOOKUP(I2699/(H2699*H2699/10000),标准!M$108:N$112,2,TRUE)),IF(H2699=0,0,VLOOKUP(I2699/(H2699*H2699/10000),标准!M$74:N$78,2,TRUE)))</f>
        <v>100</v>
      </c>
      <c r="K2699" s="72">
        <v>3217</v>
      </c>
      <c r="L2699" s="71">
        <f>IF(A2699&lt;43,IF(F2699="女",VLOOKUP(K2699,标准!K$108:L$128,2,TRUE),VLOOKUP(K2699,标准!K$74:L$94,2,TRUE)),IF(F2699="女",VLOOKUP(K2699,标准!K$39:L$59,2,TRUE),VLOOKUP(K2699,标准!K$3:L$23,2,TRUE)))</f>
        <v>85</v>
      </c>
      <c r="M2699" s="68">
        <v>17</v>
      </c>
      <c r="N2699" s="71">
        <f>IF(M2699="",0,IF(A2699&lt;43,IF(F2699="女",VLOOKUP(M2699,标准!C$108:D$128,2,TRUE),VLOOKUP(M2699,标准!C$74:D$94,2,TRUE)),IF(F2699="女",VLOOKUP(M2699,标准!C$39:D$59,2,TRUE),VLOOKUP(M2699,标准!C$3:D$23,2,TRUE))))</f>
        <v>76</v>
      </c>
      <c r="O2699" s="76">
        <v>200</v>
      </c>
      <c r="P2699" s="71">
        <f>IF(A2699&lt;43,IF(F2699="女",VLOOKUP(O2699/100,标准!E$108:F$128,2,TRUE),VLOOKUP(O2699/100,标准!E$74:F$94,2,TRUE)),IF(F2699="女",VLOOKUP(O2699/100,标准!E$39:F$59,2,TRUE),VLOOKUP(O2699/100,标准!E$3:F$23,2,TRUE)))</f>
        <v>90</v>
      </c>
      <c r="Q2699" s="81">
        <v>3.38</v>
      </c>
      <c r="R2699" s="71">
        <f>IF(Q2699=0,0,IF(A2699&lt;43,IF(F2699="女",IF(Q2699="",0,VLOOKUP(Q2699,标准!I$108:J$138,2,TRUE)),IF(Q2699="",0,VLOOKUP(Q2699,标准!I$74:J$104,2,TRUE))),IF(F2699="女",IF(Q2699="",0,VLOOKUP(Q2699,标准!I$39:J$69,2,TRUE)),IF(Q2699="",0,VLOOKUP(Q2699,标准!I$3:J$33,2,TRUE)))))</f>
        <v>80</v>
      </c>
      <c r="S2699" s="76">
        <v>42</v>
      </c>
      <c r="T2699" s="71">
        <f>IF(A2699&lt;43,IF(F2699="女",VLOOKUP(S2699,标准!G$108:H$138,2,TRUE),VLOOKUP(S2699,标准!G$74:H$99,2,TRUE)),IF(F2699="女",VLOOKUP(S2699,标准!G$39:H$69,2,TRUE),VLOOKUP(S2699,标准!G$3:H$28,2,TRUE)))</f>
        <v>76</v>
      </c>
      <c r="U2699" s="88">
        <v>8.2</v>
      </c>
      <c r="V2699" s="71">
        <f>IF(U2699=0,0,IF(A2699&lt;43,IF(F2699="女",IF(U2699="",0,VLOOKUP(U2699,标准!A$108:B$128,2,TRUE)),IF(U2699="",0,VLOOKUP(U2699,标准!A$74:B$94,2,TRUE))),IF(F2699="女",IF(U2699="",0,VLOOKUP(U2699,标准!A$39:B$59,2,TRUE)),IF(U2699="",0,VLOOKUP(U2699,标准!A$3:B$23,2,TRUE)))))</f>
        <v>80</v>
      </c>
      <c r="W2699" s="86">
        <f t="shared" si="42"/>
        <v>83.95</v>
      </c>
      <c r="X2699" s="87">
        <v>4.2</v>
      </c>
      <c r="Y2699" s="87">
        <v>4.1</v>
      </c>
      <c r="Z2699" s="91"/>
      <c r="AA2699" s="92"/>
    </row>
    <row r="2700" customHeight="1" spans="1:27">
      <c r="A2700" s="62">
        <v>40</v>
      </c>
      <c r="B2700" s="63">
        <v>2699</v>
      </c>
      <c r="C2700" s="154" t="s">
        <v>5480</v>
      </c>
      <c r="D2700" s="154" t="s">
        <v>5423</v>
      </c>
      <c r="E2700" s="154" t="s">
        <v>4835</v>
      </c>
      <c r="F2700" s="154" t="s">
        <v>34</v>
      </c>
      <c r="G2700" s="155" t="s">
        <v>5481</v>
      </c>
      <c r="H2700" s="68">
        <v>160.4</v>
      </c>
      <c r="I2700" s="68">
        <v>47.9</v>
      </c>
      <c r="J2700" s="71">
        <f>IF(F2700="女",IF(H2700=0,0,VLOOKUP(I2700/(H2700*H2700/10000),标准!M$108:N$112,2,TRUE)),IF(H2700=0,0,VLOOKUP(I2700/(H2700*H2700/10000),标准!M$74:N$78,2,TRUE)))</f>
        <v>100</v>
      </c>
      <c r="K2700" s="72">
        <v>2844</v>
      </c>
      <c r="L2700" s="71">
        <f>IF(A2700&lt;43,IF(F2700="女",VLOOKUP(K2700,标准!K$108:L$128,2,TRUE),VLOOKUP(K2700,标准!K$74:L$94,2,TRUE)),IF(F2700="女",VLOOKUP(K2700,标准!K$39:L$59,2,TRUE),VLOOKUP(K2700,标准!K$3:L$23,2,TRUE)))</f>
        <v>76</v>
      </c>
      <c r="M2700" s="68">
        <v>13</v>
      </c>
      <c r="N2700" s="71">
        <f>IF(M2700="",0,IF(A2700&lt;43,IF(F2700="女",VLOOKUP(M2700,标准!C$108:D$128,2,TRUE),VLOOKUP(M2700,标准!C$74:D$94,2,TRUE)),IF(F2700="女",VLOOKUP(M2700,标准!C$39:D$59,2,TRUE),VLOOKUP(M2700,标准!C$3:D$23,2,TRUE))))</f>
        <v>70</v>
      </c>
      <c r="O2700" s="76">
        <v>182</v>
      </c>
      <c r="P2700" s="71">
        <f>IF(A2700&lt;43,IF(F2700="女",VLOOKUP(O2700/100,标准!E$108:F$128,2,TRUE),VLOOKUP(O2700/100,标准!E$74:F$94,2,TRUE)),IF(F2700="女",VLOOKUP(O2700/100,标准!E$39:F$59,2,TRUE),VLOOKUP(O2700/100,标准!E$3:F$23,2,TRUE)))</f>
        <v>80</v>
      </c>
      <c r="Q2700" s="81">
        <v>3.36</v>
      </c>
      <c r="R2700" s="71">
        <f>IF(Q2700=0,0,IF(A2700&lt;43,IF(F2700="女",IF(Q2700="",0,VLOOKUP(Q2700,标准!I$108:J$138,2,TRUE)),IF(Q2700="",0,VLOOKUP(Q2700,标准!I$74:J$104,2,TRUE))),IF(F2700="女",IF(Q2700="",0,VLOOKUP(Q2700,标准!I$39:J$69,2,TRUE)),IF(Q2700="",0,VLOOKUP(Q2700,标准!I$3:J$33,2,TRUE)))))</f>
        <v>85</v>
      </c>
      <c r="S2700" s="76">
        <v>51</v>
      </c>
      <c r="T2700" s="71">
        <f>IF(A2700&lt;43,IF(F2700="女",VLOOKUP(S2700,标准!G$108:H$138,2,TRUE),VLOOKUP(S2700,标准!G$74:H$99,2,TRUE)),IF(F2700="女",VLOOKUP(S2700,标准!G$39:H$69,2,TRUE),VLOOKUP(S2700,标准!G$3:H$28,2,TRUE)))</f>
        <v>85</v>
      </c>
      <c r="U2700" s="88">
        <v>7.9</v>
      </c>
      <c r="V2700" s="71">
        <f>IF(U2700=0,0,IF(A2700&lt;43,IF(F2700="女",IF(U2700="",0,VLOOKUP(U2700,标准!A$108:B$128,2,TRUE)),IF(U2700="",0,VLOOKUP(U2700,标准!A$74:B$94,2,TRUE))),IF(F2700="女",IF(U2700="",0,VLOOKUP(U2700,标准!A$39:B$59,2,TRUE)),IF(U2700="",0,VLOOKUP(U2700,标准!A$3:B$23,2,TRUE)))))</f>
        <v>85</v>
      </c>
      <c r="W2700" s="86">
        <f t="shared" si="42"/>
        <v>83.9</v>
      </c>
      <c r="X2700" s="87">
        <v>3.9</v>
      </c>
      <c r="Y2700" s="87">
        <v>4</v>
      </c>
      <c r="Z2700" s="91"/>
      <c r="AA2700" s="92"/>
    </row>
    <row r="2701" customHeight="1" spans="1:27">
      <c r="A2701" s="62">
        <v>40</v>
      </c>
      <c r="B2701" s="63">
        <v>2700</v>
      </c>
      <c r="C2701" s="154" t="s">
        <v>5482</v>
      </c>
      <c r="D2701" s="154" t="s">
        <v>5423</v>
      </c>
      <c r="E2701" s="154" t="s">
        <v>4835</v>
      </c>
      <c r="F2701" s="154" t="s">
        <v>34</v>
      </c>
      <c r="G2701" s="155" t="s">
        <v>5483</v>
      </c>
      <c r="H2701" s="68">
        <v>160</v>
      </c>
      <c r="I2701" s="68">
        <v>57.3</v>
      </c>
      <c r="J2701" s="71">
        <f>IF(F2701="女",IF(H2701=0,0,VLOOKUP(I2701/(H2701*H2701/10000),标准!M$108:N$112,2,TRUE)),IF(H2701=0,0,VLOOKUP(I2701/(H2701*H2701/10000),标准!M$74:N$78,2,TRUE)))</f>
        <v>100</v>
      </c>
      <c r="K2701" s="72">
        <v>3854</v>
      </c>
      <c r="L2701" s="71">
        <f>IF(A2701&lt;43,IF(F2701="女",VLOOKUP(K2701,标准!K$108:L$128,2,TRUE),VLOOKUP(K2701,标准!K$74:L$94,2,TRUE)),IF(F2701="女",VLOOKUP(K2701,标准!K$39:L$59,2,TRUE),VLOOKUP(K2701,标准!K$3:L$23,2,TRUE)))</f>
        <v>100</v>
      </c>
      <c r="M2701" s="68">
        <v>15</v>
      </c>
      <c r="N2701" s="71">
        <f>IF(M2701="",0,IF(A2701&lt;43,IF(F2701="女",VLOOKUP(M2701,标准!C$108:D$128,2,TRUE),VLOOKUP(M2701,标准!C$74:D$94,2,TRUE)),IF(F2701="女",VLOOKUP(M2701,标准!C$39:D$59,2,TRUE),VLOOKUP(M2701,标准!C$3:D$23,2,TRUE))))</f>
        <v>72</v>
      </c>
      <c r="O2701" s="76">
        <v>165</v>
      </c>
      <c r="P2701" s="71">
        <f>IF(A2701&lt;43,IF(F2701="女",VLOOKUP(O2701/100,标准!E$108:F$128,2,TRUE),VLOOKUP(O2701/100,标准!E$74:F$94,2,TRUE)),IF(F2701="女",VLOOKUP(O2701/100,标准!E$39:F$59,2,TRUE),VLOOKUP(O2701/100,标准!E$3:F$23,2,TRUE)))</f>
        <v>68</v>
      </c>
      <c r="Q2701" s="81">
        <v>3.38</v>
      </c>
      <c r="R2701" s="71">
        <f>IF(Q2701=0,0,IF(A2701&lt;43,IF(F2701="女",IF(Q2701="",0,VLOOKUP(Q2701,标准!I$108:J$138,2,TRUE)),IF(Q2701="",0,VLOOKUP(Q2701,标准!I$74:J$104,2,TRUE))),IF(F2701="女",IF(Q2701="",0,VLOOKUP(Q2701,标准!I$39:J$69,2,TRUE)),IF(Q2701="",0,VLOOKUP(Q2701,标准!I$3:J$33,2,TRUE)))))</f>
        <v>80</v>
      </c>
      <c r="S2701" s="76">
        <v>53</v>
      </c>
      <c r="T2701" s="71">
        <f>IF(A2701&lt;43,IF(F2701="女",VLOOKUP(S2701,标准!G$108:H$138,2,TRUE),VLOOKUP(S2701,标准!G$74:H$99,2,TRUE)),IF(F2701="女",VLOOKUP(S2701,标准!G$39:H$69,2,TRUE),VLOOKUP(S2701,标准!G$3:H$28,2,TRUE)))</f>
        <v>90</v>
      </c>
      <c r="U2701" s="88">
        <v>8.7</v>
      </c>
      <c r="V2701" s="71">
        <f>IF(U2701=0,0,IF(A2701&lt;43,IF(F2701="女",IF(U2701="",0,VLOOKUP(U2701,标准!A$108:B$128,2,TRUE)),IF(U2701="",0,VLOOKUP(U2701,标准!A$74:B$94,2,TRUE))),IF(F2701="女",IF(U2701="",0,VLOOKUP(U2701,标准!A$39:B$59,2,TRUE)),IF(U2701="",0,VLOOKUP(U2701,标准!A$3:B$23,2,TRUE)))))</f>
        <v>76</v>
      </c>
      <c r="W2701" s="86">
        <f t="shared" si="42"/>
        <v>84.2</v>
      </c>
      <c r="X2701" s="87">
        <v>4.8</v>
      </c>
      <c r="Y2701" s="87">
        <v>4.8</v>
      </c>
      <c r="Z2701" s="91"/>
      <c r="AA2701" s="92"/>
    </row>
    <row r="2702" customHeight="1" spans="1:27">
      <c r="A2702" s="62">
        <v>40</v>
      </c>
      <c r="B2702" s="63">
        <v>2701</v>
      </c>
      <c r="C2702" s="154" t="s">
        <v>5484</v>
      </c>
      <c r="D2702" s="154" t="s">
        <v>5423</v>
      </c>
      <c r="E2702" s="154" t="s">
        <v>4835</v>
      </c>
      <c r="F2702" s="154" t="s">
        <v>34</v>
      </c>
      <c r="G2702" s="155" t="s">
        <v>5485</v>
      </c>
      <c r="H2702" s="68">
        <v>171.3</v>
      </c>
      <c r="I2702" s="68">
        <v>55.6</v>
      </c>
      <c r="J2702" s="71">
        <f>IF(F2702="女",IF(H2702=0,0,VLOOKUP(I2702/(H2702*H2702/10000),标准!M$108:N$112,2,TRUE)),IF(H2702=0,0,VLOOKUP(I2702/(H2702*H2702/10000),标准!M$74:N$78,2,TRUE)))</f>
        <v>100</v>
      </c>
      <c r="K2702" s="72">
        <v>3915</v>
      </c>
      <c r="L2702" s="71">
        <f>IF(A2702&lt;43,IF(F2702="女",VLOOKUP(K2702,标准!K$108:L$128,2,TRUE),VLOOKUP(K2702,标准!K$74:L$94,2,TRUE)),IF(F2702="女",VLOOKUP(K2702,标准!K$39:L$59,2,TRUE),VLOOKUP(K2702,标准!K$3:L$23,2,TRUE)))</f>
        <v>100</v>
      </c>
      <c r="M2702" s="68">
        <v>18</v>
      </c>
      <c r="N2702" s="71">
        <f>IF(M2702="",0,IF(A2702&lt;43,IF(F2702="女",VLOOKUP(M2702,标准!C$108:D$128,2,TRUE),VLOOKUP(M2702,标准!C$74:D$94,2,TRUE)),IF(F2702="女",VLOOKUP(M2702,标准!C$39:D$59,2,TRUE),VLOOKUP(M2702,标准!C$3:D$23,2,TRUE))))</f>
        <v>78</v>
      </c>
      <c r="O2702" s="76">
        <v>182</v>
      </c>
      <c r="P2702" s="71">
        <f>IF(A2702&lt;43,IF(F2702="女",VLOOKUP(O2702/100,标准!E$108:F$128,2,TRUE),VLOOKUP(O2702/100,标准!E$74:F$94,2,TRUE)),IF(F2702="女",VLOOKUP(O2702/100,标准!E$39:F$59,2,TRUE),VLOOKUP(O2702/100,标准!E$3:F$23,2,TRUE)))</f>
        <v>80</v>
      </c>
      <c r="Q2702" s="81">
        <v>3.4</v>
      </c>
      <c r="R2702" s="71">
        <f>IF(Q2702=0,0,IF(A2702&lt;43,IF(F2702="女",IF(Q2702="",0,VLOOKUP(Q2702,标准!I$108:J$138,2,TRUE)),IF(Q2702="",0,VLOOKUP(Q2702,标准!I$74:J$104,2,TRUE))),IF(F2702="女",IF(Q2702="",0,VLOOKUP(Q2702,标准!I$39:J$69,2,TRUE)),IF(Q2702="",0,VLOOKUP(Q2702,标准!I$3:J$33,2,TRUE)))))</f>
        <v>80</v>
      </c>
      <c r="S2702" s="76">
        <v>53</v>
      </c>
      <c r="T2702" s="71">
        <f>IF(A2702&lt;43,IF(F2702="女",VLOOKUP(S2702,标准!G$108:H$138,2,TRUE),VLOOKUP(S2702,标准!G$74:H$99,2,TRUE)),IF(F2702="女",VLOOKUP(S2702,标准!G$39:H$69,2,TRUE),VLOOKUP(S2702,标准!G$3:H$28,2,TRUE)))</f>
        <v>90</v>
      </c>
      <c r="U2702" s="88">
        <v>8.6</v>
      </c>
      <c r="V2702" s="71">
        <f>IF(U2702=0,0,IF(A2702&lt;43,IF(F2702="女",IF(U2702="",0,VLOOKUP(U2702,标准!A$108:B$128,2,TRUE)),IF(U2702="",0,VLOOKUP(U2702,标准!A$74:B$94,2,TRUE))),IF(F2702="女",IF(U2702="",0,VLOOKUP(U2702,标准!A$39:B$59,2,TRUE)),IF(U2702="",0,VLOOKUP(U2702,标准!A$3:B$23,2,TRUE)))))</f>
        <v>76</v>
      </c>
      <c r="W2702" s="86">
        <f t="shared" si="42"/>
        <v>86</v>
      </c>
      <c r="X2702" s="87">
        <v>4.5</v>
      </c>
      <c r="Y2702" s="87">
        <v>4.8</v>
      </c>
      <c r="Z2702" s="91"/>
      <c r="AA2702" s="92"/>
    </row>
    <row r="2703" customHeight="1" spans="1:27">
      <c r="A2703" s="62">
        <v>40</v>
      </c>
      <c r="B2703" s="63">
        <v>2702</v>
      </c>
      <c r="C2703" s="154" t="s">
        <v>5486</v>
      </c>
      <c r="D2703" s="154" t="s">
        <v>5423</v>
      </c>
      <c r="E2703" s="154" t="s">
        <v>4835</v>
      </c>
      <c r="F2703" s="154" t="s">
        <v>34</v>
      </c>
      <c r="G2703" s="155" t="s">
        <v>5487</v>
      </c>
      <c r="H2703" s="68">
        <v>158.4</v>
      </c>
      <c r="I2703" s="68">
        <v>49</v>
      </c>
      <c r="J2703" s="71">
        <f>IF(F2703="女",IF(H2703=0,0,VLOOKUP(I2703/(H2703*H2703/10000),标准!M$108:N$112,2,TRUE)),IF(H2703=0,0,VLOOKUP(I2703/(H2703*H2703/10000),标准!M$74:N$78,2,TRUE)))</f>
        <v>100</v>
      </c>
      <c r="K2703" s="72">
        <v>2049</v>
      </c>
      <c r="L2703" s="71">
        <f>IF(A2703&lt;43,IF(F2703="女",VLOOKUP(K2703,标准!K$108:L$128,2,TRUE),VLOOKUP(K2703,标准!K$74:L$94,2,TRUE)),IF(F2703="女",VLOOKUP(K2703,标准!K$39:L$59,2,TRUE),VLOOKUP(K2703,标准!K$3:L$23,2,TRUE)))</f>
        <v>60</v>
      </c>
      <c r="M2703" s="68">
        <v>10</v>
      </c>
      <c r="N2703" s="71">
        <f>IF(M2703="",0,IF(A2703&lt;43,IF(F2703="女",VLOOKUP(M2703,标准!C$108:D$128,2,TRUE),VLOOKUP(M2703,标准!C$74:D$94,2,TRUE)),IF(F2703="女",VLOOKUP(M2703,标准!C$39:D$59,2,TRUE),VLOOKUP(M2703,标准!C$3:D$23,2,TRUE))))</f>
        <v>66</v>
      </c>
      <c r="O2703" s="76">
        <v>155</v>
      </c>
      <c r="P2703" s="71">
        <f>IF(A2703&lt;43,IF(F2703="女",VLOOKUP(O2703/100,标准!E$108:F$128,2,TRUE),VLOOKUP(O2703/100,标准!E$74:F$94,2,TRUE)),IF(F2703="女",VLOOKUP(O2703/100,标准!E$39:F$59,2,TRUE),VLOOKUP(O2703/100,标准!E$3:F$23,2,TRUE)))</f>
        <v>62</v>
      </c>
      <c r="Q2703" s="81">
        <v>4.07</v>
      </c>
      <c r="R2703" s="71">
        <f>IF(Q2703=0,0,IF(A2703&lt;43,IF(F2703="女",IF(Q2703="",0,VLOOKUP(Q2703,标准!I$108:J$138,2,TRUE)),IF(Q2703="",0,VLOOKUP(Q2703,标准!I$74:J$104,2,TRUE))),IF(F2703="女",IF(Q2703="",0,VLOOKUP(Q2703,标准!I$39:J$69,2,TRUE)),IF(Q2703="",0,VLOOKUP(Q2703,标准!I$3:J$33,2,TRUE)))))</f>
        <v>70</v>
      </c>
      <c r="S2703" s="76">
        <v>27</v>
      </c>
      <c r="T2703" s="71">
        <f>IF(A2703&lt;43,IF(F2703="女",VLOOKUP(S2703,标准!G$108:H$138,2,TRUE),VLOOKUP(S2703,标准!G$74:H$99,2,TRUE)),IF(F2703="女",VLOOKUP(S2703,标准!G$39:H$69,2,TRUE),VLOOKUP(S2703,标准!G$3:H$28,2,TRUE)))</f>
        <v>60</v>
      </c>
      <c r="U2703" s="88">
        <v>8.9</v>
      </c>
      <c r="V2703" s="71">
        <f>IF(U2703=0,0,IF(A2703&lt;43,IF(F2703="女",IF(U2703="",0,VLOOKUP(U2703,标准!A$108:B$128,2,TRUE)),IF(U2703="",0,VLOOKUP(U2703,标准!A$74:B$94,2,TRUE))),IF(F2703="女",IF(U2703="",0,VLOOKUP(U2703,标准!A$39:B$59,2,TRUE)),IF(U2703="",0,VLOOKUP(U2703,标准!A$3:B$23,2,TRUE)))))</f>
        <v>74</v>
      </c>
      <c r="W2703" s="86">
        <f t="shared" si="42"/>
        <v>71.6</v>
      </c>
      <c r="X2703" s="87">
        <v>3.7</v>
      </c>
      <c r="Y2703" s="87">
        <v>3.8</v>
      </c>
      <c r="Z2703" s="91"/>
      <c r="AA2703" s="92"/>
    </row>
    <row r="2704" customHeight="1" spans="1:27">
      <c r="A2704" s="62">
        <v>40</v>
      </c>
      <c r="B2704" s="63">
        <v>2703</v>
      </c>
      <c r="C2704" s="154" t="s">
        <v>5488</v>
      </c>
      <c r="D2704" s="154" t="s">
        <v>5423</v>
      </c>
      <c r="E2704" s="154" t="s">
        <v>4835</v>
      </c>
      <c r="F2704" s="154" t="s">
        <v>34</v>
      </c>
      <c r="G2704" s="155" t="s">
        <v>5489</v>
      </c>
      <c r="H2704" s="68">
        <v>171.7</v>
      </c>
      <c r="I2704" s="68">
        <v>51.3</v>
      </c>
      <c r="J2704" s="71">
        <f>IF(F2704="女",IF(H2704=0,0,VLOOKUP(I2704/(H2704*H2704/10000),标准!M$108:N$112,2,TRUE)),IF(H2704=0,0,VLOOKUP(I2704/(H2704*H2704/10000),标准!M$74:N$78,2,TRUE)))</f>
        <v>100</v>
      </c>
      <c r="K2704" s="72">
        <v>3791</v>
      </c>
      <c r="L2704" s="71">
        <f>IF(A2704&lt;43,IF(F2704="女",VLOOKUP(K2704,标准!K$108:L$128,2,TRUE),VLOOKUP(K2704,标准!K$74:L$94,2,TRUE)),IF(F2704="女",VLOOKUP(K2704,标准!K$39:L$59,2,TRUE),VLOOKUP(K2704,标准!K$3:L$23,2,TRUE)))</f>
        <v>100</v>
      </c>
      <c r="M2704" s="68">
        <v>19</v>
      </c>
      <c r="N2704" s="71">
        <f>IF(M2704="",0,IF(A2704&lt;43,IF(F2704="女",VLOOKUP(M2704,标准!C$108:D$128,2,TRUE),VLOOKUP(M2704,标准!C$74:D$94,2,TRUE)),IF(F2704="女",VLOOKUP(M2704,标准!C$39:D$59,2,TRUE),VLOOKUP(M2704,标准!C$3:D$23,2,TRUE))))</f>
        <v>80</v>
      </c>
      <c r="O2704" s="76">
        <v>195</v>
      </c>
      <c r="P2704" s="71">
        <f>IF(A2704&lt;43,IF(F2704="女",VLOOKUP(O2704/100,标准!E$108:F$128,2,TRUE),VLOOKUP(O2704/100,标准!E$74:F$94,2,TRUE)),IF(F2704="女",VLOOKUP(O2704/100,标准!E$39:F$59,2,TRUE),VLOOKUP(O2704/100,标准!E$3:F$23,2,TRUE)))</f>
        <v>90</v>
      </c>
      <c r="Q2704" s="81">
        <v>3.42</v>
      </c>
      <c r="R2704" s="71">
        <f>IF(Q2704=0,0,IF(A2704&lt;43,IF(F2704="女",IF(Q2704="",0,VLOOKUP(Q2704,标准!I$108:J$138,2,TRUE)),IF(Q2704="",0,VLOOKUP(Q2704,标准!I$74:J$104,2,TRUE))),IF(F2704="女",IF(Q2704="",0,VLOOKUP(Q2704,标准!I$39:J$69,2,TRUE)),IF(Q2704="",0,VLOOKUP(Q2704,标准!I$3:J$33,2,TRUE)))))</f>
        <v>80</v>
      </c>
      <c r="S2704" s="76">
        <v>40</v>
      </c>
      <c r="T2704" s="71">
        <f>IF(A2704&lt;43,IF(F2704="女",VLOOKUP(S2704,标准!G$108:H$138,2,TRUE),VLOOKUP(S2704,标准!G$74:H$99,2,TRUE)),IF(F2704="女",VLOOKUP(S2704,标准!G$39:H$69,2,TRUE),VLOOKUP(S2704,标准!G$3:H$28,2,TRUE)))</f>
        <v>74</v>
      </c>
      <c r="U2704" s="88">
        <v>8.2</v>
      </c>
      <c r="V2704" s="71">
        <f>IF(U2704=0,0,IF(A2704&lt;43,IF(F2704="女",IF(U2704="",0,VLOOKUP(U2704,标准!A$108:B$128,2,TRUE)),IF(U2704="",0,VLOOKUP(U2704,标准!A$74:B$94,2,TRUE))),IF(F2704="女",IF(U2704="",0,VLOOKUP(U2704,标准!A$39:B$59,2,TRUE)),IF(U2704="",0,VLOOKUP(U2704,标准!A$3:B$23,2,TRUE)))))</f>
        <v>80</v>
      </c>
      <c r="W2704" s="86">
        <f t="shared" si="42"/>
        <v>86.4</v>
      </c>
      <c r="X2704" s="87">
        <v>4.2</v>
      </c>
      <c r="Y2704" s="87">
        <v>4.7</v>
      </c>
      <c r="Z2704" s="91"/>
      <c r="AA2704" s="92"/>
    </row>
    <row r="2705" customHeight="1" spans="1:27">
      <c r="A2705" s="62">
        <v>40</v>
      </c>
      <c r="B2705" s="63">
        <v>2704</v>
      </c>
      <c r="C2705" s="154" t="s">
        <v>5490</v>
      </c>
      <c r="D2705" s="154" t="s">
        <v>5423</v>
      </c>
      <c r="E2705" s="154" t="s">
        <v>4835</v>
      </c>
      <c r="F2705" s="154" t="s">
        <v>34</v>
      </c>
      <c r="G2705" s="155" t="s">
        <v>5491</v>
      </c>
      <c r="H2705" s="68"/>
      <c r="I2705" s="68"/>
      <c r="J2705" s="71">
        <f>IF(F2705="女",IF(H2705=0,0,VLOOKUP(I2705/(H2705*H2705/10000),标准!M$108:N$112,2,TRUE)),IF(H2705=0,0,VLOOKUP(I2705/(H2705*H2705/10000),标准!M$74:N$78,2,TRUE)))</f>
        <v>0</v>
      </c>
      <c r="K2705" s="72"/>
      <c r="L2705" s="71">
        <f>IF(A2705&lt;43,IF(F2705="女",VLOOKUP(K2705,标准!K$108:L$128,2,TRUE),VLOOKUP(K2705,标准!K$74:L$94,2,TRUE)),IF(F2705="女",VLOOKUP(K2705,标准!K$39:L$59,2,TRUE),VLOOKUP(K2705,标准!K$3:L$23,2,TRUE)))</f>
        <v>0</v>
      </c>
      <c r="M2705" s="68">
        <v>0</v>
      </c>
      <c r="N2705" s="71">
        <f>IF(M2705="",0,IF(A2705&lt;43,IF(F2705="女",VLOOKUP(M2705,标准!C$108:D$128,2,TRUE),VLOOKUP(M2705,标准!C$74:D$94,2,TRUE)),IF(F2705="女",VLOOKUP(M2705,标准!C$39:D$59,2,TRUE),VLOOKUP(M2705,标准!C$3:D$23,2,TRUE))))</f>
        <v>0</v>
      </c>
      <c r="O2705" s="76">
        <v>165</v>
      </c>
      <c r="P2705" s="71">
        <f>IF(A2705&lt;43,IF(F2705="女",VLOOKUP(O2705/100,标准!E$108:F$128,2,TRUE),VLOOKUP(O2705/100,标准!E$74:F$94,2,TRUE)),IF(F2705="女",VLOOKUP(O2705/100,标准!E$39:F$59,2,TRUE),VLOOKUP(O2705/100,标准!E$3:F$23,2,TRUE)))</f>
        <v>68</v>
      </c>
      <c r="Q2705" s="81">
        <v>4.17</v>
      </c>
      <c r="R2705" s="71">
        <f>IF(Q2705=0,0,IF(A2705&lt;43,IF(F2705="女",IF(Q2705="",0,VLOOKUP(Q2705,标准!I$108:J$138,2,TRUE)),IF(Q2705="",0,VLOOKUP(Q2705,标准!I$74:J$104,2,TRUE))),IF(F2705="女",IF(Q2705="",0,VLOOKUP(Q2705,标准!I$39:J$69,2,TRUE)),IF(Q2705="",0,VLOOKUP(Q2705,标准!I$3:J$33,2,TRUE)))))</f>
        <v>66</v>
      </c>
      <c r="S2705" s="76">
        <v>33</v>
      </c>
      <c r="T2705" s="71">
        <f>IF(A2705&lt;43,IF(F2705="女",VLOOKUP(S2705,标准!G$108:H$138,2,TRUE),VLOOKUP(S2705,标准!G$74:H$99,2,TRUE)),IF(F2705="女",VLOOKUP(S2705,标准!G$39:H$69,2,TRUE),VLOOKUP(S2705,标准!G$3:H$28,2,TRUE)))</f>
        <v>66</v>
      </c>
      <c r="U2705" s="88">
        <v>9.2</v>
      </c>
      <c r="V2705" s="71">
        <f>IF(U2705=0,0,IF(A2705&lt;43,IF(F2705="女",IF(U2705="",0,VLOOKUP(U2705,标准!A$108:B$128,2,TRUE)),IF(U2705="",0,VLOOKUP(U2705,标准!A$74:B$94,2,TRUE))),IF(F2705="女",IF(U2705="",0,VLOOKUP(U2705,标准!A$39:B$59,2,TRUE)),IF(U2705="",0,VLOOKUP(U2705,标准!A$3:B$23,2,TRUE)))))</f>
        <v>70</v>
      </c>
      <c r="W2705" s="86">
        <f t="shared" si="42"/>
        <v>40.6</v>
      </c>
      <c r="X2705" s="87"/>
      <c r="Y2705" s="87"/>
      <c r="Z2705" s="91"/>
      <c r="AA2705" s="92" t="s">
        <v>407</v>
      </c>
    </row>
    <row r="2706" customHeight="1" spans="1:27">
      <c r="A2706" s="62">
        <v>40</v>
      </c>
      <c r="B2706" s="63">
        <v>2705</v>
      </c>
      <c r="C2706" s="154" t="s">
        <v>5492</v>
      </c>
      <c r="D2706" s="154" t="s">
        <v>5423</v>
      </c>
      <c r="E2706" s="154" t="s">
        <v>4835</v>
      </c>
      <c r="F2706" s="154" t="s">
        <v>34</v>
      </c>
      <c r="G2706" s="155" t="s">
        <v>5493</v>
      </c>
      <c r="H2706" s="68">
        <v>160.5</v>
      </c>
      <c r="I2706" s="68">
        <v>52</v>
      </c>
      <c r="J2706" s="71">
        <f>IF(F2706="女",IF(H2706=0,0,VLOOKUP(I2706/(H2706*H2706/10000),标准!M$108:N$112,2,TRUE)),IF(H2706=0,0,VLOOKUP(I2706/(H2706*H2706/10000),标准!M$74:N$78,2,TRUE)))</f>
        <v>100</v>
      </c>
      <c r="K2706" s="72">
        <v>3707</v>
      </c>
      <c r="L2706" s="71">
        <f>IF(A2706&lt;43,IF(F2706="女",VLOOKUP(K2706,标准!K$108:L$128,2,TRUE),VLOOKUP(K2706,标准!K$74:L$94,2,TRUE)),IF(F2706="女",VLOOKUP(K2706,标准!K$39:L$59,2,TRUE),VLOOKUP(K2706,标准!K$3:L$23,2,TRUE)))</f>
        <v>100</v>
      </c>
      <c r="M2706" s="68">
        <v>18</v>
      </c>
      <c r="N2706" s="71">
        <f>IF(M2706="",0,IF(A2706&lt;43,IF(F2706="女",VLOOKUP(M2706,标准!C$108:D$128,2,TRUE),VLOOKUP(M2706,标准!C$74:D$94,2,TRUE)),IF(F2706="女",VLOOKUP(M2706,标准!C$39:D$59,2,TRUE),VLOOKUP(M2706,标准!C$3:D$23,2,TRUE))))</f>
        <v>78</v>
      </c>
      <c r="O2706" s="76">
        <v>175</v>
      </c>
      <c r="P2706" s="71">
        <f>IF(A2706&lt;43,IF(F2706="女",VLOOKUP(O2706/100,标准!E$108:F$128,2,TRUE),VLOOKUP(O2706/100,标准!E$74:F$94,2,TRUE)),IF(F2706="女",VLOOKUP(O2706/100,标准!E$39:F$59,2,TRUE),VLOOKUP(O2706/100,标准!E$3:F$23,2,TRUE)))</f>
        <v>76</v>
      </c>
      <c r="Q2706" s="81">
        <v>4.12</v>
      </c>
      <c r="R2706" s="71">
        <f>IF(Q2706=0,0,IF(A2706&lt;43,IF(F2706="女",IF(Q2706="",0,VLOOKUP(Q2706,标准!I$108:J$138,2,TRUE)),IF(Q2706="",0,VLOOKUP(Q2706,标准!I$74:J$104,2,TRUE))),IF(F2706="女",IF(Q2706="",0,VLOOKUP(Q2706,标准!I$39:J$69,2,TRUE)),IF(Q2706="",0,VLOOKUP(Q2706,标准!I$3:J$33,2,TRUE)))))</f>
        <v>68</v>
      </c>
      <c r="S2706" s="76">
        <v>50</v>
      </c>
      <c r="T2706" s="71">
        <f>IF(A2706&lt;43,IF(F2706="女",VLOOKUP(S2706,标准!G$108:H$138,2,TRUE),VLOOKUP(S2706,标准!G$74:H$99,2,TRUE)),IF(F2706="女",VLOOKUP(S2706,标准!G$39:H$69,2,TRUE),VLOOKUP(S2706,标准!G$3:H$28,2,TRUE)))</f>
        <v>85</v>
      </c>
      <c r="U2706" s="88">
        <v>8.5</v>
      </c>
      <c r="V2706" s="71">
        <f>IF(U2706=0,0,IF(A2706&lt;43,IF(F2706="女",IF(U2706="",0,VLOOKUP(U2706,标准!A$108:B$128,2,TRUE)),IF(U2706="",0,VLOOKUP(U2706,标准!A$74:B$94,2,TRUE))),IF(F2706="女",IF(U2706="",0,VLOOKUP(U2706,标准!A$39:B$59,2,TRUE)),IF(U2706="",0,VLOOKUP(U2706,标准!A$3:B$23,2,TRUE)))))</f>
        <v>78</v>
      </c>
      <c r="W2706" s="86">
        <f t="shared" si="42"/>
        <v>83.1</v>
      </c>
      <c r="X2706" s="87">
        <v>3.8</v>
      </c>
      <c r="Y2706" s="87">
        <v>3.8</v>
      </c>
      <c r="Z2706" s="91"/>
      <c r="AA2706" s="92"/>
    </row>
    <row r="2707" customHeight="1" spans="1:27">
      <c r="A2707" s="62">
        <v>40</v>
      </c>
      <c r="B2707" s="63">
        <v>2706</v>
      </c>
      <c r="C2707" s="154" t="s">
        <v>5494</v>
      </c>
      <c r="D2707" s="154" t="s">
        <v>5423</v>
      </c>
      <c r="E2707" s="154" t="s">
        <v>4835</v>
      </c>
      <c r="F2707" s="154" t="s">
        <v>30</v>
      </c>
      <c r="G2707" s="155" t="s">
        <v>5495</v>
      </c>
      <c r="H2707" s="68">
        <v>162.5</v>
      </c>
      <c r="I2707" s="68">
        <v>54.7</v>
      </c>
      <c r="J2707" s="71">
        <f>IF(F2707="女",IF(H2707=0,0,VLOOKUP(I2707/(H2707*H2707/10000),标准!M$108:N$112,2,TRUE)),IF(H2707=0,0,VLOOKUP(I2707/(H2707*H2707/10000),标准!M$74:N$78,2,TRUE)))</f>
        <v>100</v>
      </c>
      <c r="K2707" s="72">
        <v>3855</v>
      </c>
      <c r="L2707" s="71">
        <f>IF(A2707&lt;43,IF(F2707="女",VLOOKUP(K2707,标准!K$108:L$128,2,TRUE),VLOOKUP(K2707,标准!K$74:L$94,2,TRUE)),IF(F2707="女",VLOOKUP(K2707,标准!K$39:L$59,2,TRUE),VLOOKUP(K2707,标准!K$3:L$23,2,TRUE)))</f>
        <v>72</v>
      </c>
      <c r="M2707" s="68">
        <v>25.5</v>
      </c>
      <c r="N2707" s="71">
        <f>IF(M2707="",0,IF(A2707&lt;43,IF(F2707="女",VLOOKUP(M2707,标准!C$108:D$128,2,TRUE),VLOOKUP(M2707,标准!C$74:D$94,2,TRUE)),IF(F2707="女",VLOOKUP(M2707,标准!C$39:D$59,2,TRUE),VLOOKUP(M2707,标准!C$3:D$23,2,TRUE))))</f>
        <v>100</v>
      </c>
      <c r="O2707" s="62">
        <v>213</v>
      </c>
      <c r="P2707" s="71">
        <f>IF(A2707&lt;43,IF(F2707="女",VLOOKUP(O2707/100,标准!E$108:F$128,2,TRUE),VLOOKUP(O2707/100,标准!E$74:F$94,2,TRUE)),IF(F2707="女",VLOOKUP(O2707/100,标准!E$39:F$59,2,TRUE),VLOOKUP(O2707/100,标准!E$3:F$23,2,TRUE)))</f>
        <v>62</v>
      </c>
      <c r="Q2707" s="112">
        <v>4.01</v>
      </c>
      <c r="R2707" s="71">
        <f>IF(Q2707=0,0,IF(A2707&lt;43,IF(F2707="女",IF(Q2707="",0,VLOOKUP(Q2707,标准!I$108:J$138,2,TRUE)),IF(Q2707="",0,VLOOKUP(Q2707,标准!I$74:J$104,2,TRUE))),IF(F2707="女",IF(Q2707="",0,VLOOKUP(Q2707,标准!I$39:J$69,2,TRUE)),IF(Q2707="",0,VLOOKUP(Q2707,标准!I$3:J$33,2,TRUE)))))</f>
        <v>72</v>
      </c>
      <c r="S2707" s="62">
        <v>1</v>
      </c>
      <c r="T2707" s="71">
        <f>IF(A2707&lt;43,IF(F2707="女",VLOOKUP(S2707,标准!G$108:H$138,2,TRUE),VLOOKUP(S2707,标准!G$74:H$99,2,TRUE)),IF(F2707="女",VLOOKUP(S2707,标准!G$39:H$69,2,TRUE),VLOOKUP(S2707,标准!G$3:H$28,2,TRUE)))</f>
        <v>0</v>
      </c>
      <c r="U2707" s="114">
        <v>7.4</v>
      </c>
      <c r="V2707" s="71">
        <f>IF(U2707=0,0,IF(A2707&lt;43,IF(F2707="女",IF(U2707="",0,VLOOKUP(U2707,标准!A$108:B$128,2,TRUE)),IF(U2707="",0,VLOOKUP(U2707,标准!A$74:B$94,2,TRUE))),IF(F2707="女",IF(U2707="",0,VLOOKUP(U2707,标准!A$39:B$59,2,TRUE)),IF(U2707="",0,VLOOKUP(U2707,标准!A$3:B$23,2,TRUE)))))</f>
        <v>76</v>
      </c>
      <c r="W2707" s="86">
        <f t="shared" si="42"/>
        <v>71.6</v>
      </c>
      <c r="X2707" s="87">
        <v>4.1</v>
      </c>
      <c r="Y2707" s="87">
        <v>4</v>
      </c>
      <c r="Z2707" s="91"/>
      <c r="AA2707" s="92"/>
    </row>
    <row r="2708" customHeight="1" spans="1:27">
      <c r="A2708" s="62">
        <v>40</v>
      </c>
      <c r="B2708" s="63">
        <v>2707</v>
      </c>
      <c r="C2708" s="154" t="s">
        <v>5496</v>
      </c>
      <c r="D2708" s="154" t="s">
        <v>5423</v>
      </c>
      <c r="E2708" s="154" t="s">
        <v>4835</v>
      </c>
      <c r="F2708" s="154" t="s">
        <v>34</v>
      </c>
      <c r="G2708" s="155" t="s">
        <v>5497</v>
      </c>
      <c r="H2708" s="68">
        <v>162.1</v>
      </c>
      <c r="I2708" s="68">
        <v>48.1</v>
      </c>
      <c r="J2708" s="71">
        <f>IF(F2708="女",IF(H2708=0,0,VLOOKUP(I2708/(H2708*H2708/10000),标准!M$108:N$112,2,TRUE)),IF(H2708=0,0,VLOOKUP(I2708/(H2708*H2708/10000),标准!M$74:N$78,2,TRUE)))</f>
        <v>100</v>
      </c>
      <c r="K2708" s="72">
        <v>3252</v>
      </c>
      <c r="L2708" s="71">
        <f>IF(A2708&lt;43,IF(F2708="女",VLOOKUP(K2708,标准!K$108:L$128,2,TRUE),VLOOKUP(K2708,标准!K$74:L$94,2,TRUE)),IF(F2708="女",VLOOKUP(K2708,标准!K$39:L$59,2,TRUE),VLOOKUP(K2708,标准!K$3:L$23,2,TRUE)))</f>
        <v>85</v>
      </c>
      <c r="M2708" s="68">
        <v>15</v>
      </c>
      <c r="N2708" s="71">
        <f>IF(M2708="",0,IF(A2708&lt;43,IF(F2708="女",VLOOKUP(M2708,标准!C$108:D$128,2,TRUE),VLOOKUP(M2708,标准!C$74:D$94,2,TRUE)),IF(F2708="女",VLOOKUP(M2708,标准!C$39:D$59,2,TRUE),VLOOKUP(M2708,标准!C$3:D$23,2,TRUE))))</f>
        <v>72</v>
      </c>
      <c r="O2708" s="76">
        <v>170</v>
      </c>
      <c r="P2708" s="71">
        <f>IF(A2708&lt;43,IF(F2708="女",VLOOKUP(O2708/100,标准!E$108:F$128,2,TRUE),VLOOKUP(O2708/100,标准!E$74:F$94,2,TRUE)),IF(F2708="女",VLOOKUP(O2708/100,标准!E$39:F$59,2,TRUE),VLOOKUP(O2708/100,标准!E$3:F$23,2,TRUE)))</f>
        <v>72</v>
      </c>
      <c r="Q2708" s="81">
        <v>4.13</v>
      </c>
      <c r="R2708" s="71">
        <f>IF(Q2708=0,0,IF(A2708&lt;43,IF(F2708="女",IF(Q2708="",0,VLOOKUP(Q2708,标准!I$108:J$138,2,TRUE)),IF(Q2708="",0,VLOOKUP(Q2708,标准!I$74:J$104,2,TRUE))),IF(F2708="女",IF(Q2708="",0,VLOOKUP(Q2708,标准!I$39:J$69,2,TRUE)),IF(Q2708="",0,VLOOKUP(Q2708,标准!I$3:J$33,2,TRUE)))))</f>
        <v>68</v>
      </c>
      <c r="S2708" s="76">
        <v>53</v>
      </c>
      <c r="T2708" s="71">
        <f>IF(A2708&lt;43,IF(F2708="女",VLOOKUP(S2708,标准!G$108:H$138,2,TRUE),VLOOKUP(S2708,标准!G$74:H$99,2,TRUE)),IF(F2708="女",VLOOKUP(S2708,标准!G$39:H$69,2,TRUE),VLOOKUP(S2708,标准!G$3:H$28,2,TRUE)))</f>
        <v>90</v>
      </c>
      <c r="U2708" s="88">
        <v>9.4</v>
      </c>
      <c r="V2708" s="71">
        <f>IF(U2708=0,0,IF(A2708&lt;43,IF(F2708="女",IF(U2708="",0,VLOOKUP(U2708,标准!A$108:B$128,2,TRUE)),IF(U2708="",0,VLOOKUP(U2708,标准!A$74:B$94,2,TRUE))),IF(F2708="女",IF(U2708="",0,VLOOKUP(U2708,标准!A$39:B$59,2,TRUE)),IF(U2708="",0,VLOOKUP(U2708,标准!A$3:B$23,2,TRUE)))))</f>
        <v>68</v>
      </c>
      <c r="W2708" s="86">
        <f t="shared" si="42"/>
        <v>78.35</v>
      </c>
      <c r="X2708" s="87">
        <v>4.4</v>
      </c>
      <c r="Y2708" s="87">
        <v>3.9</v>
      </c>
      <c r="Z2708" s="91"/>
      <c r="AA2708" s="92"/>
    </row>
    <row r="2709" customHeight="1" spans="1:27">
      <c r="A2709" s="62">
        <v>40</v>
      </c>
      <c r="B2709" s="63">
        <v>2708</v>
      </c>
      <c r="C2709" s="154" t="s">
        <v>5498</v>
      </c>
      <c r="D2709" s="154" t="s">
        <v>5423</v>
      </c>
      <c r="E2709" s="154" t="s">
        <v>4835</v>
      </c>
      <c r="F2709" s="154" t="s">
        <v>30</v>
      </c>
      <c r="G2709" s="155" t="s">
        <v>5499</v>
      </c>
      <c r="H2709" s="68">
        <v>170.7</v>
      </c>
      <c r="I2709" s="68">
        <v>80.3</v>
      </c>
      <c r="J2709" s="71">
        <f>IF(F2709="女",IF(H2709=0,0,VLOOKUP(I2709/(H2709*H2709/10000),标准!M$108:N$112,2,TRUE)),IF(H2709=0,0,VLOOKUP(I2709/(H2709*H2709/10000),标准!M$74:N$78,2,TRUE)))</f>
        <v>80</v>
      </c>
      <c r="K2709" s="72">
        <v>5103</v>
      </c>
      <c r="L2709" s="71">
        <f>IF(A2709&lt;43,IF(F2709="女",VLOOKUP(K2709,标准!K$108:L$128,2,TRUE),VLOOKUP(K2709,标准!K$74:L$94,2,TRUE)),IF(F2709="女",VLOOKUP(K2709,标准!K$39:L$59,2,TRUE),VLOOKUP(K2709,标准!K$3:L$23,2,TRUE)))</f>
        <v>100</v>
      </c>
      <c r="M2709" s="68">
        <v>18</v>
      </c>
      <c r="N2709" s="71">
        <f>IF(M2709="",0,IF(A2709&lt;43,IF(F2709="女",VLOOKUP(M2709,标准!C$108:D$128,2,TRUE),VLOOKUP(M2709,标准!C$74:D$94,2,TRUE)),IF(F2709="女",VLOOKUP(M2709,标准!C$39:D$59,2,TRUE),VLOOKUP(M2709,标准!C$3:D$23,2,TRUE))))</f>
        <v>80</v>
      </c>
      <c r="O2709" s="62">
        <v>231</v>
      </c>
      <c r="P2709" s="71">
        <f>IF(A2709&lt;43,IF(F2709="女",VLOOKUP(O2709/100,标准!E$108:F$128,2,TRUE),VLOOKUP(O2709/100,标准!E$74:F$94,2,TRUE)),IF(F2709="女",VLOOKUP(O2709/100,标准!E$39:F$59,2,TRUE),VLOOKUP(O2709/100,标准!E$3:F$23,2,TRUE)))</f>
        <v>70</v>
      </c>
      <c r="Q2709" s="112">
        <v>3.42</v>
      </c>
      <c r="R2709" s="71">
        <f>IF(Q2709=0,0,IF(A2709&lt;43,IF(F2709="女",IF(Q2709="",0,VLOOKUP(Q2709,标准!I$108:J$138,2,TRUE)),IF(Q2709="",0,VLOOKUP(Q2709,标准!I$74:J$104,2,TRUE))),IF(F2709="女",IF(Q2709="",0,VLOOKUP(Q2709,标准!I$39:J$69,2,TRUE)),IF(Q2709="",0,VLOOKUP(Q2709,标准!I$3:J$33,2,TRUE)))))</f>
        <v>80</v>
      </c>
      <c r="S2709" s="62">
        <v>2</v>
      </c>
      <c r="T2709" s="71">
        <f>IF(A2709&lt;43,IF(F2709="女",VLOOKUP(S2709,标准!G$108:H$138,2,TRUE),VLOOKUP(S2709,标准!G$74:H$99,2,TRUE)),IF(F2709="女",VLOOKUP(S2709,标准!G$39:H$69,2,TRUE),VLOOKUP(S2709,标准!G$3:H$28,2,TRUE)))</f>
        <v>0</v>
      </c>
      <c r="U2709" s="114">
        <v>7.4</v>
      </c>
      <c r="V2709" s="71">
        <f>IF(U2709=0,0,IF(A2709&lt;43,IF(F2709="女",IF(U2709="",0,VLOOKUP(U2709,标准!A$108:B$128,2,TRUE)),IF(U2709="",0,VLOOKUP(U2709,标准!A$74:B$94,2,TRUE))),IF(F2709="女",IF(U2709="",0,VLOOKUP(U2709,标准!A$39:B$59,2,TRUE)),IF(U2709="",0,VLOOKUP(U2709,标准!A$3:B$23,2,TRUE)))))</f>
        <v>76</v>
      </c>
      <c r="W2709" s="86">
        <f t="shared" si="42"/>
        <v>73.2</v>
      </c>
      <c r="X2709" s="87">
        <v>3.8</v>
      </c>
      <c r="Y2709" s="87">
        <v>3.8</v>
      </c>
      <c r="Z2709" s="91"/>
      <c r="AA2709" s="92"/>
    </row>
    <row r="2710" customHeight="1" spans="1:27">
      <c r="A2710" s="62">
        <v>40</v>
      </c>
      <c r="B2710" s="63">
        <v>2709</v>
      </c>
      <c r="C2710" s="154" t="s">
        <v>5500</v>
      </c>
      <c r="D2710" s="154" t="s">
        <v>5423</v>
      </c>
      <c r="E2710" s="154" t="s">
        <v>4835</v>
      </c>
      <c r="F2710" s="154" t="s">
        <v>34</v>
      </c>
      <c r="G2710" s="155" t="s">
        <v>5501</v>
      </c>
      <c r="H2710" s="68">
        <v>168</v>
      </c>
      <c r="I2710" s="68">
        <v>52.1</v>
      </c>
      <c r="J2710" s="71">
        <f>IF(F2710="女",IF(H2710=0,0,VLOOKUP(I2710/(H2710*H2710/10000),标准!M$108:N$112,2,TRUE)),IF(H2710=0,0,VLOOKUP(I2710/(H2710*H2710/10000),标准!M$74:N$78,2,TRUE)))</f>
        <v>100</v>
      </c>
      <c r="K2710" s="72">
        <v>2924</v>
      </c>
      <c r="L2710" s="71">
        <f>IF(A2710&lt;43,IF(F2710="女",VLOOKUP(K2710,标准!K$108:L$128,2,TRUE),VLOOKUP(K2710,标准!K$74:L$94,2,TRUE)),IF(F2710="女",VLOOKUP(K2710,标准!K$39:L$59,2,TRUE),VLOOKUP(K2710,标准!K$3:L$23,2,TRUE)))</f>
        <v>78</v>
      </c>
      <c r="M2710" s="68">
        <v>22</v>
      </c>
      <c r="N2710" s="71">
        <f>IF(M2710="",0,IF(A2710&lt;43,IF(F2710="女",VLOOKUP(M2710,标准!C$108:D$128,2,TRUE),VLOOKUP(M2710,标准!C$74:D$94,2,TRUE)),IF(F2710="女",VLOOKUP(M2710,标准!C$39:D$59,2,TRUE),VLOOKUP(M2710,标准!C$3:D$23,2,TRUE))))</f>
        <v>85</v>
      </c>
      <c r="O2710" s="76">
        <v>192</v>
      </c>
      <c r="P2710" s="71">
        <f>IF(A2710&lt;43,IF(F2710="女",VLOOKUP(O2710/100,标准!E$108:F$128,2,TRUE),VLOOKUP(O2710/100,标准!E$74:F$94,2,TRUE)),IF(F2710="女",VLOOKUP(O2710/100,标准!E$39:F$59,2,TRUE),VLOOKUP(O2710/100,标准!E$3:F$23,2,TRUE)))</f>
        <v>85</v>
      </c>
      <c r="Q2710" s="81">
        <v>3.47</v>
      </c>
      <c r="R2710" s="71">
        <f>IF(Q2710=0,0,IF(A2710&lt;43,IF(F2710="女",IF(Q2710="",0,VLOOKUP(Q2710,标准!I$108:J$138,2,TRUE)),IF(Q2710="",0,VLOOKUP(Q2710,标准!I$74:J$104,2,TRUE))),IF(F2710="女",IF(Q2710="",0,VLOOKUP(Q2710,标准!I$39:J$69,2,TRUE)),IF(Q2710="",0,VLOOKUP(Q2710,标准!I$3:J$33,2,TRUE)))))</f>
        <v>78</v>
      </c>
      <c r="S2710" s="76">
        <v>56</v>
      </c>
      <c r="T2710" s="71">
        <f>IF(A2710&lt;43,IF(F2710="女",VLOOKUP(S2710,标准!G$108:H$138,2,TRUE),VLOOKUP(S2710,标准!G$74:H$99,2,TRUE)),IF(F2710="女",VLOOKUP(S2710,标准!G$39:H$69,2,TRUE),VLOOKUP(S2710,标准!G$3:H$28,2,TRUE)))</f>
        <v>100</v>
      </c>
      <c r="U2710" s="88">
        <v>8.2</v>
      </c>
      <c r="V2710" s="71">
        <f>IF(U2710=0,0,IF(A2710&lt;43,IF(F2710="女",IF(U2710="",0,VLOOKUP(U2710,标准!A$108:B$128,2,TRUE)),IF(U2710="",0,VLOOKUP(U2710,标准!A$74:B$94,2,TRUE))),IF(F2710="女",IF(U2710="",0,VLOOKUP(U2710,标准!A$39:B$59,2,TRUE)),IF(U2710="",0,VLOOKUP(U2710,标准!A$3:B$23,2,TRUE)))))</f>
        <v>80</v>
      </c>
      <c r="W2710" s="86">
        <f t="shared" si="42"/>
        <v>85.3</v>
      </c>
      <c r="X2710" s="87">
        <v>4.9</v>
      </c>
      <c r="Y2710" s="87">
        <v>4.8</v>
      </c>
      <c r="Z2710" s="91"/>
      <c r="AA2710" s="92"/>
    </row>
    <row r="2711" customHeight="1" spans="1:27">
      <c r="A2711" s="62">
        <v>40</v>
      </c>
      <c r="B2711" s="63">
        <v>2710</v>
      </c>
      <c r="C2711" s="154" t="s">
        <v>5502</v>
      </c>
      <c r="D2711" s="154" t="s">
        <v>5423</v>
      </c>
      <c r="E2711" s="154" t="s">
        <v>4835</v>
      </c>
      <c r="F2711" s="154" t="s">
        <v>34</v>
      </c>
      <c r="G2711" s="155" t="s">
        <v>5503</v>
      </c>
      <c r="H2711" s="68">
        <v>164.4</v>
      </c>
      <c r="I2711" s="68">
        <v>65.9</v>
      </c>
      <c r="J2711" s="71">
        <f>IF(F2711="女",IF(H2711=0,0,VLOOKUP(I2711/(H2711*H2711/10000),标准!M$108:N$112,2,TRUE)),IF(H2711=0,0,VLOOKUP(I2711/(H2711*H2711/10000),标准!M$74:N$78,2,TRUE)))</f>
        <v>80</v>
      </c>
      <c r="K2711" s="72">
        <v>3880</v>
      </c>
      <c r="L2711" s="71">
        <f>IF(A2711&lt;43,IF(F2711="女",VLOOKUP(K2711,标准!K$108:L$128,2,TRUE),VLOOKUP(K2711,标准!K$74:L$94,2,TRUE)),IF(F2711="女",VLOOKUP(K2711,标准!K$39:L$59,2,TRUE),VLOOKUP(K2711,标准!K$3:L$23,2,TRUE)))</f>
        <v>100</v>
      </c>
      <c r="M2711" s="68">
        <v>26</v>
      </c>
      <c r="N2711" s="71">
        <f>IF(M2711="",0,IF(A2711&lt;43,IF(F2711="女",VLOOKUP(M2711,标准!C$108:D$128,2,TRUE),VLOOKUP(M2711,标准!C$74:D$94,2,TRUE)),IF(F2711="女",VLOOKUP(M2711,标准!C$39:D$59,2,TRUE),VLOOKUP(M2711,标准!C$3:D$23,2,TRUE))))</f>
        <v>100</v>
      </c>
      <c r="O2711" s="76">
        <v>185</v>
      </c>
      <c r="P2711" s="71">
        <f>IF(A2711&lt;43,IF(F2711="女",VLOOKUP(O2711/100,标准!E$108:F$128,2,TRUE),VLOOKUP(O2711/100,标准!E$74:F$94,2,TRUE)),IF(F2711="女",VLOOKUP(O2711/100,标准!E$39:F$59,2,TRUE),VLOOKUP(O2711/100,标准!E$3:F$23,2,TRUE)))</f>
        <v>80</v>
      </c>
      <c r="Q2711" s="81">
        <v>4.04</v>
      </c>
      <c r="R2711" s="71">
        <f>IF(Q2711=0,0,IF(A2711&lt;43,IF(F2711="女",IF(Q2711="",0,VLOOKUP(Q2711,标准!I$108:J$138,2,TRUE)),IF(Q2711="",0,VLOOKUP(Q2711,标准!I$74:J$104,2,TRUE))),IF(F2711="女",IF(Q2711="",0,VLOOKUP(Q2711,标准!I$39:J$69,2,TRUE)),IF(Q2711="",0,VLOOKUP(Q2711,标准!I$3:J$33,2,TRUE)))))</f>
        <v>72</v>
      </c>
      <c r="S2711" s="76">
        <v>36</v>
      </c>
      <c r="T2711" s="71">
        <f>IF(A2711&lt;43,IF(F2711="女",VLOOKUP(S2711,标准!G$108:H$138,2,TRUE),VLOOKUP(S2711,标准!G$74:H$99,2,TRUE)),IF(F2711="女",VLOOKUP(S2711,标准!G$39:H$69,2,TRUE),VLOOKUP(S2711,标准!G$3:H$28,2,TRUE)))</f>
        <v>70</v>
      </c>
      <c r="U2711" s="88">
        <v>8.8</v>
      </c>
      <c r="V2711" s="71">
        <f>IF(U2711=0,0,IF(A2711&lt;43,IF(F2711="女",IF(U2711="",0,VLOOKUP(U2711,标准!A$108:B$128,2,TRUE)),IF(U2711="",0,VLOOKUP(U2711,标准!A$74:B$94,2,TRUE))),IF(F2711="女",IF(U2711="",0,VLOOKUP(U2711,标准!A$39:B$59,2,TRUE)),IF(U2711="",0,VLOOKUP(U2711,标准!A$3:B$23,2,TRUE)))))</f>
        <v>74</v>
      </c>
      <c r="W2711" s="86">
        <f t="shared" si="42"/>
        <v>81.2</v>
      </c>
      <c r="X2711" s="87">
        <v>4.2</v>
      </c>
      <c r="Y2711" s="87">
        <v>4.3</v>
      </c>
      <c r="Z2711" s="91"/>
      <c r="AA2711" s="92"/>
    </row>
    <row r="2712" customHeight="1" spans="1:27">
      <c r="A2712" s="62">
        <v>40</v>
      </c>
      <c r="B2712" s="63">
        <v>2711</v>
      </c>
      <c r="C2712" s="154" t="s">
        <v>5504</v>
      </c>
      <c r="D2712" s="154" t="s">
        <v>5423</v>
      </c>
      <c r="E2712" s="154" t="s">
        <v>4835</v>
      </c>
      <c r="F2712" s="154" t="s">
        <v>34</v>
      </c>
      <c r="G2712" s="155" t="s">
        <v>5505</v>
      </c>
      <c r="H2712" s="68">
        <v>169.4</v>
      </c>
      <c r="I2712" s="68">
        <v>60.2</v>
      </c>
      <c r="J2712" s="71">
        <f>IF(F2712="女",IF(H2712=0,0,VLOOKUP(I2712/(H2712*H2712/10000),标准!M$108:N$112,2,TRUE)),IF(H2712=0,0,VLOOKUP(I2712/(H2712*H2712/10000),标准!M$74:N$78,2,TRUE)))</f>
        <v>100</v>
      </c>
      <c r="K2712" s="72">
        <v>3453</v>
      </c>
      <c r="L2712" s="71">
        <f>IF(A2712&lt;43,IF(F2712="女",VLOOKUP(K2712,标准!K$108:L$128,2,TRUE),VLOOKUP(K2712,标准!K$74:L$94,2,TRUE)),IF(F2712="女",VLOOKUP(K2712,标准!K$39:L$59,2,TRUE),VLOOKUP(K2712,标准!K$3:L$23,2,TRUE)))</f>
        <v>100</v>
      </c>
      <c r="M2712" s="68">
        <v>21</v>
      </c>
      <c r="N2712" s="71">
        <f>IF(M2712="",0,IF(A2712&lt;43,IF(F2712="女",VLOOKUP(M2712,标准!C$108:D$128,2,TRUE),VLOOKUP(M2712,标准!C$74:D$94,2,TRUE)),IF(F2712="女",VLOOKUP(M2712,标准!C$39:D$59,2,TRUE),VLOOKUP(M2712,标准!C$3:D$23,2,TRUE))))</f>
        <v>85</v>
      </c>
      <c r="O2712" s="76">
        <v>165</v>
      </c>
      <c r="P2712" s="71">
        <f>IF(A2712&lt;43,IF(F2712="女",VLOOKUP(O2712/100,标准!E$108:F$128,2,TRUE),VLOOKUP(O2712/100,标准!E$74:F$94,2,TRUE)),IF(F2712="女",VLOOKUP(O2712/100,标准!E$39:F$59,2,TRUE),VLOOKUP(O2712/100,标准!E$3:F$23,2,TRUE)))</f>
        <v>68</v>
      </c>
      <c r="Q2712" s="81">
        <v>3.52</v>
      </c>
      <c r="R2712" s="71">
        <f>IF(Q2712=0,0,IF(A2712&lt;43,IF(F2712="女",IF(Q2712="",0,VLOOKUP(Q2712,标准!I$108:J$138,2,TRUE)),IF(Q2712="",0,VLOOKUP(Q2712,标准!I$74:J$104,2,TRUE))),IF(F2712="女",IF(Q2712="",0,VLOOKUP(Q2712,标准!I$39:J$69,2,TRUE)),IF(Q2712="",0,VLOOKUP(Q2712,标准!I$3:J$33,2,TRUE)))))</f>
        <v>76</v>
      </c>
      <c r="S2712" s="76">
        <v>27</v>
      </c>
      <c r="T2712" s="71">
        <f>IF(A2712&lt;43,IF(F2712="女",VLOOKUP(S2712,标准!G$108:H$138,2,TRUE),VLOOKUP(S2712,标准!G$74:H$99,2,TRUE)),IF(F2712="女",VLOOKUP(S2712,标准!G$39:H$69,2,TRUE),VLOOKUP(S2712,标准!G$3:H$28,2,TRUE)))</f>
        <v>60</v>
      </c>
      <c r="U2712" s="88">
        <v>8.5</v>
      </c>
      <c r="V2712" s="71">
        <f>IF(U2712=0,0,IF(A2712&lt;43,IF(F2712="女",IF(U2712="",0,VLOOKUP(U2712,标准!A$108:B$128,2,TRUE)),IF(U2712="",0,VLOOKUP(U2712,标准!A$74:B$94,2,TRUE))),IF(F2712="女",IF(U2712="",0,VLOOKUP(U2712,标准!A$39:B$59,2,TRUE)),IF(U2712="",0,VLOOKUP(U2712,标准!A$3:B$23,2,TRUE)))))</f>
        <v>78</v>
      </c>
      <c r="W2712" s="86">
        <f t="shared" si="42"/>
        <v>82.1</v>
      </c>
      <c r="X2712" s="87">
        <v>4.1</v>
      </c>
      <c r="Y2712" s="87">
        <v>4</v>
      </c>
      <c r="Z2712" s="91"/>
      <c r="AA2712" s="92"/>
    </row>
    <row r="2713" customHeight="1" spans="1:27">
      <c r="A2713" s="62">
        <v>40</v>
      </c>
      <c r="B2713" s="63">
        <v>2712</v>
      </c>
      <c r="C2713" s="154" t="s">
        <v>5506</v>
      </c>
      <c r="D2713" s="154" t="s">
        <v>5423</v>
      </c>
      <c r="E2713" s="154" t="s">
        <v>4835</v>
      </c>
      <c r="F2713" s="154" t="s">
        <v>34</v>
      </c>
      <c r="G2713" s="155" t="s">
        <v>5507</v>
      </c>
      <c r="H2713" s="68">
        <v>155.7</v>
      </c>
      <c r="I2713" s="68">
        <v>52.4</v>
      </c>
      <c r="J2713" s="71">
        <f>IF(F2713="女",IF(H2713=0,0,VLOOKUP(I2713/(H2713*H2713/10000),标准!M$108:N$112,2,TRUE)),IF(H2713=0,0,VLOOKUP(I2713/(H2713*H2713/10000),标准!M$74:N$78,2,TRUE)))</f>
        <v>100</v>
      </c>
      <c r="K2713" s="72">
        <v>3399</v>
      </c>
      <c r="L2713" s="71">
        <f>IF(A2713&lt;43,IF(F2713="女",VLOOKUP(K2713,标准!K$108:L$128,2,TRUE),VLOOKUP(K2713,标准!K$74:L$94,2,TRUE)),IF(F2713="女",VLOOKUP(K2713,标准!K$39:L$59,2,TRUE),VLOOKUP(K2713,标准!K$3:L$23,2,TRUE)))</f>
        <v>95</v>
      </c>
      <c r="M2713" s="68">
        <v>17.5</v>
      </c>
      <c r="N2713" s="71">
        <f>IF(M2713="",0,IF(A2713&lt;43,IF(F2713="女",VLOOKUP(M2713,标准!C$108:D$128,2,TRUE),VLOOKUP(M2713,标准!C$74:D$94,2,TRUE)),IF(F2713="女",VLOOKUP(M2713,标准!C$39:D$59,2,TRUE),VLOOKUP(M2713,标准!C$3:D$23,2,TRUE))))</f>
        <v>76</v>
      </c>
      <c r="O2713" s="76">
        <v>161</v>
      </c>
      <c r="P2713" s="71">
        <f>IF(A2713&lt;43,IF(F2713="女",VLOOKUP(O2713/100,标准!E$108:F$128,2,TRUE),VLOOKUP(O2713/100,标准!E$74:F$94,2,TRUE)),IF(F2713="女",VLOOKUP(O2713/100,标准!E$39:F$59,2,TRUE),VLOOKUP(O2713/100,标准!E$3:F$23,2,TRUE)))</f>
        <v>66</v>
      </c>
      <c r="Q2713" s="81">
        <v>4.08</v>
      </c>
      <c r="R2713" s="71">
        <f>IF(Q2713=0,0,IF(A2713&lt;43,IF(F2713="女",IF(Q2713="",0,VLOOKUP(Q2713,标准!I$108:J$138,2,TRUE)),IF(Q2713="",0,VLOOKUP(Q2713,标准!I$74:J$104,2,TRUE))),IF(F2713="女",IF(Q2713="",0,VLOOKUP(Q2713,标准!I$39:J$69,2,TRUE)),IF(Q2713="",0,VLOOKUP(Q2713,标准!I$3:J$33,2,TRUE)))))</f>
        <v>70</v>
      </c>
      <c r="S2713" s="76">
        <v>32</v>
      </c>
      <c r="T2713" s="71">
        <f>IF(A2713&lt;43,IF(F2713="女",VLOOKUP(S2713,标准!G$108:H$138,2,TRUE),VLOOKUP(S2713,标准!G$74:H$99,2,TRUE)),IF(F2713="女",VLOOKUP(S2713,标准!G$39:H$69,2,TRUE),VLOOKUP(S2713,标准!G$3:H$28,2,TRUE)))</f>
        <v>66</v>
      </c>
      <c r="U2713" s="88">
        <v>9.3</v>
      </c>
      <c r="V2713" s="71">
        <f>IF(U2713=0,0,IF(A2713&lt;43,IF(F2713="女",IF(U2713="",0,VLOOKUP(U2713,标准!A$108:B$128,2,TRUE)),IF(U2713="",0,VLOOKUP(U2713,标准!A$74:B$94,2,TRUE))),IF(F2713="女",IF(U2713="",0,VLOOKUP(U2713,标准!A$39:B$59,2,TRUE)),IF(U2713="",0,VLOOKUP(U2713,标准!A$3:B$23,2,TRUE)))))</f>
        <v>70</v>
      </c>
      <c r="W2713" s="86">
        <f t="shared" si="42"/>
        <v>78.05</v>
      </c>
      <c r="X2713" s="87">
        <v>5</v>
      </c>
      <c r="Y2713" s="87">
        <v>4.9</v>
      </c>
      <c r="Z2713" s="91"/>
      <c r="AA2713" s="92"/>
    </row>
    <row r="2714" customHeight="1" spans="1:27">
      <c r="A2714" s="62">
        <v>40</v>
      </c>
      <c r="B2714" s="63">
        <v>2713</v>
      </c>
      <c r="C2714" s="154" t="s">
        <v>5508</v>
      </c>
      <c r="D2714" s="154" t="s">
        <v>5423</v>
      </c>
      <c r="E2714" s="154" t="s">
        <v>4835</v>
      </c>
      <c r="F2714" s="154" t="s">
        <v>34</v>
      </c>
      <c r="G2714" s="155" t="s">
        <v>5509</v>
      </c>
      <c r="H2714" s="68">
        <v>162.9</v>
      </c>
      <c r="I2714" s="68">
        <v>55.3</v>
      </c>
      <c r="J2714" s="71">
        <f>IF(F2714="女",IF(H2714=0,0,VLOOKUP(I2714/(H2714*H2714/10000),标准!M$108:N$112,2,TRUE)),IF(H2714=0,0,VLOOKUP(I2714/(H2714*H2714/10000),标准!M$74:N$78,2,TRUE)))</f>
        <v>100</v>
      </c>
      <c r="K2714" s="72">
        <v>3360</v>
      </c>
      <c r="L2714" s="71">
        <f>IF(A2714&lt;43,IF(F2714="女",VLOOKUP(K2714,标准!K$108:L$128,2,TRUE),VLOOKUP(K2714,标准!K$74:L$94,2,TRUE)),IF(F2714="女",VLOOKUP(K2714,标准!K$39:L$59,2,TRUE),VLOOKUP(K2714,标准!K$3:L$23,2,TRUE)))</f>
        <v>95</v>
      </c>
      <c r="M2714" s="68">
        <v>18</v>
      </c>
      <c r="N2714" s="71">
        <f>IF(M2714="",0,IF(A2714&lt;43,IF(F2714="女",VLOOKUP(M2714,标准!C$108:D$128,2,TRUE),VLOOKUP(M2714,标准!C$74:D$94,2,TRUE)),IF(F2714="女",VLOOKUP(M2714,标准!C$39:D$59,2,TRUE),VLOOKUP(M2714,标准!C$3:D$23,2,TRUE))))</f>
        <v>78</v>
      </c>
      <c r="O2714" s="76">
        <v>166</v>
      </c>
      <c r="P2714" s="71">
        <f>IF(A2714&lt;43,IF(F2714="女",VLOOKUP(O2714/100,标准!E$108:F$128,2,TRUE),VLOOKUP(O2714/100,标准!E$74:F$94,2,TRUE)),IF(F2714="女",VLOOKUP(O2714/100,标准!E$39:F$59,2,TRUE),VLOOKUP(O2714/100,标准!E$3:F$23,2,TRUE)))</f>
        <v>70</v>
      </c>
      <c r="Q2714" s="81">
        <v>3.57</v>
      </c>
      <c r="R2714" s="71">
        <f>IF(Q2714=0,0,IF(A2714&lt;43,IF(F2714="女",IF(Q2714="",0,VLOOKUP(Q2714,标准!I$108:J$138,2,TRUE)),IF(Q2714="",0,VLOOKUP(Q2714,标准!I$74:J$104,2,TRUE))),IF(F2714="女",IF(Q2714="",0,VLOOKUP(Q2714,标准!I$39:J$69,2,TRUE)),IF(Q2714="",0,VLOOKUP(Q2714,标准!I$3:J$33,2,TRUE)))))</f>
        <v>74</v>
      </c>
      <c r="S2714" s="76">
        <v>33</v>
      </c>
      <c r="T2714" s="71">
        <f>IF(A2714&lt;43,IF(F2714="女",VLOOKUP(S2714,标准!G$108:H$138,2,TRUE),VLOOKUP(S2714,标准!G$74:H$99,2,TRUE)),IF(F2714="女",VLOOKUP(S2714,标准!G$39:H$69,2,TRUE),VLOOKUP(S2714,标准!G$3:H$28,2,TRUE)))</f>
        <v>66</v>
      </c>
      <c r="U2714" s="88">
        <v>9.1</v>
      </c>
      <c r="V2714" s="71">
        <f>IF(U2714=0,0,IF(A2714&lt;43,IF(F2714="女",IF(U2714="",0,VLOOKUP(U2714,标准!A$108:B$128,2,TRUE)),IF(U2714="",0,VLOOKUP(U2714,标准!A$74:B$94,2,TRUE))),IF(F2714="女",IF(U2714="",0,VLOOKUP(U2714,标准!A$39:B$59,2,TRUE)),IF(U2714="",0,VLOOKUP(U2714,标准!A$3:B$23,2,TRUE)))))</f>
        <v>72</v>
      </c>
      <c r="W2714" s="86">
        <f t="shared" si="42"/>
        <v>79.85</v>
      </c>
      <c r="X2714" s="87">
        <v>3.9</v>
      </c>
      <c r="Y2714" s="87">
        <v>3.8</v>
      </c>
      <c r="Z2714" s="91"/>
      <c r="AA2714" s="92"/>
    </row>
    <row r="2715" customHeight="1" spans="1:27">
      <c r="A2715" s="62">
        <v>40</v>
      </c>
      <c r="B2715" s="63">
        <v>2714</v>
      </c>
      <c r="C2715" s="154" t="s">
        <v>5510</v>
      </c>
      <c r="D2715" s="154" t="s">
        <v>5423</v>
      </c>
      <c r="E2715" s="154" t="s">
        <v>4835</v>
      </c>
      <c r="F2715" s="154" t="s">
        <v>34</v>
      </c>
      <c r="G2715" s="155" t="s">
        <v>5511</v>
      </c>
      <c r="H2715" s="68">
        <v>173.6</v>
      </c>
      <c r="I2715" s="68">
        <v>59.4</v>
      </c>
      <c r="J2715" s="71">
        <f>IF(F2715="女",IF(H2715=0,0,VLOOKUP(I2715/(H2715*H2715/10000),标准!M$108:N$112,2,TRUE)),IF(H2715=0,0,VLOOKUP(I2715/(H2715*H2715/10000),标准!M$74:N$78,2,TRUE)))</f>
        <v>100</v>
      </c>
      <c r="K2715" s="72">
        <v>2501</v>
      </c>
      <c r="L2715" s="71">
        <f>IF(A2715&lt;43,IF(F2715="女",VLOOKUP(K2715,标准!K$108:L$128,2,TRUE),VLOOKUP(K2715,标准!K$74:L$94,2,TRUE)),IF(F2715="女",VLOOKUP(K2715,标准!K$39:L$59,2,TRUE),VLOOKUP(K2715,标准!K$3:L$23,2,TRUE)))</f>
        <v>70</v>
      </c>
      <c r="M2715" s="68">
        <v>15</v>
      </c>
      <c r="N2715" s="71">
        <f>IF(M2715="",0,IF(A2715&lt;43,IF(F2715="女",VLOOKUP(M2715,标准!C$108:D$128,2,TRUE),VLOOKUP(M2715,标准!C$74:D$94,2,TRUE)),IF(F2715="女",VLOOKUP(M2715,标准!C$39:D$59,2,TRUE),VLOOKUP(M2715,标准!C$3:D$23,2,TRUE))))</f>
        <v>72</v>
      </c>
      <c r="O2715" s="76">
        <v>162</v>
      </c>
      <c r="P2715" s="71">
        <f>IF(A2715&lt;43,IF(F2715="女",VLOOKUP(O2715/100,标准!E$108:F$128,2,TRUE),VLOOKUP(O2715/100,标准!E$74:F$94,2,TRUE)),IF(F2715="女",VLOOKUP(O2715/100,标准!E$39:F$59,2,TRUE),VLOOKUP(O2715/100,标准!E$3:F$23,2,TRUE)))</f>
        <v>66</v>
      </c>
      <c r="Q2715" s="81">
        <v>4.1</v>
      </c>
      <c r="R2715" s="71">
        <f>IF(Q2715=0,0,IF(A2715&lt;43,IF(F2715="女",IF(Q2715="",0,VLOOKUP(Q2715,标准!I$108:J$138,2,TRUE)),IF(Q2715="",0,VLOOKUP(Q2715,标准!I$74:J$104,2,TRUE))),IF(F2715="女",IF(Q2715="",0,VLOOKUP(Q2715,标准!I$39:J$69,2,TRUE)),IF(Q2715="",0,VLOOKUP(Q2715,标准!I$3:J$33,2,TRUE)))))</f>
        <v>68</v>
      </c>
      <c r="S2715" s="76">
        <v>32</v>
      </c>
      <c r="T2715" s="71">
        <f>IF(A2715&lt;43,IF(F2715="女",VLOOKUP(S2715,标准!G$108:H$138,2,TRUE),VLOOKUP(S2715,标准!G$74:H$99,2,TRUE)),IF(F2715="女",VLOOKUP(S2715,标准!G$39:H$69,2,TRUE),VLOOKUP(S2715,标准!G$3:H$28,2,TRUE)))</f>
        <v>66</v>
      </c>
      <c r="U2715" s="88">
        <v>9.4</v>
      </c>
      <c r="V2715" s="71">
        <f>IF(U2715=0,0,IF(A2715&lt;43,IF(F2715="女",IF(U2715="",0,VLOOKUP(U2715,标准!A$108:B$128,2,TRUE)),IF(U2715="",0,VLOOKUP(U2715,标准!A$74:B$94,2,TRUE))),IF(F2715="女",IF(U2715="",0,VLOOKUP(U2715,标准!A$39:B$59,2,TRUE)),IF(U2715="",0,VLOOKUP(U2715,标准!A$3:B$23,2,TRUE)))))</f>
        <v>68</v>
      </c>
      <c r="W2715" s="86">
        <f t="shared" si="42"/>
        <v>73.1</v>
      </c>
      <c r="X2715" s="87">
        <v>4.7</v>
      </c>
      <c r="Y2715" s="87">
        <v>4.6</v>
      </c>
      <c r="Z2715" s="91"/>
      <c r="AA2715" s="92"/>
    </row>
    <row r="2716" customHeight="1" spans="1:27">
      <c r="A2716" s="62">
        <v>40</v>
      </c>
      <c r="B2716" s="63">
        <v>2715</v>
      </c>
      <c r="C2716" s="154" t="s">
        <v>5512</v>
      </c>
      <c r="D2716" s="154" t="s">
        <v>5423</v>
      </c>
      <c r="E2716" s="154" t="s">
        <v>4835</v>
      </c>
      <c r="F2716" s="154" t="s">
        <v>34</v>
      </c>
      <c r="G2716" s="155" t="s">
        <v>5513</v>
      </c>
      <c r="H2716" s="68">
        <v>149.2</v>
      </c>
      <c r="I2716" s="68">
        <v>50</v>
      </c>
      <c r="J2716" s="71">
        <f>IF(F2716="女",IF(H2716=0,0,VLOOKUP(I2716/(H2716*H2716/10000),标准!M$108:N$112,2,TRUE)),IF(H2716=0,0,VLOOKUP(I2716/(H2716*H2716/10000),标准!M$74:N$78,2,TRUE)))</f>
        <v>100</v>
      </c>
      <c r="K2716" s="72">
        <v>1706</v>
      </c>
      <c r="L2716" s="71">
        <f>IF(A2716&lt;43,IF(F2716="女",VLOOKUP(K2716,标准!K$108:L$128,2,TRUE),VLOOKUP(K2716,标准!K$74:L$94,2,TRUE)),IF(F2716="女",VLOOKUP(K2716,标准!K$39:L$59,2,TRUE),VLOOKUP(K2716,标准!K$3:L$23,2,TRUE)))</f>
        <v>0</v>
      </c>
      <c r="M2716" s="68">
        <v>24</v>
      </c>
      <c r="N2716" s="71">
        <f>IF(M2716="",0,IF(A2716&lt;43,IF(F2716="女",VLOOKUP(M2716,标准!C$108:D$128,2,TRUE),VLOOKUP(M2716,标准!C$74:D$94,2,TRUE)),IF(F2716="女",VLOOKUP(M2716,标准!C$39:D$59,2,TRUE),VLOOKUP(M2716,标准!C$3:D$23,2,TRUE))))</f>
        <v>95</v>
      </c>
      <c r="O2716" s="76">
        <v>188</v>
      </c>
      <c r="P2716" s="71">
        <f>IF(A2716&lt;43,IF(F2716="女",VLOOKUP(O2716/100,标准!E$108:F$128,2,TRUE),VLOOKUP(O2716/100,标准!E$74:F$94,2,TRUE)),IF(F2716="女",VLOOKUP(O2716/100,标准!E$39:F$59,2,TRUE),VLOOKUP(O2716/100,标准!E$3:F$23,2,TRUE)))</f>
        <v>85</v>
      </c>
      <c r="Q2716" s="81">
        <v>3.56</v>
      </c>
      <c r="R2716" s="71">
        <f>IF(Q2716=0,0,IF(A2716&lt;43,IF(F2716="女",IF(Q2716="",0,VLOOKUP(Q2716,标准!I$108:J$138,2,TRUE)),IF(Q2716="",0,VLOOKUP(Q2716,标准!I$74:J$104,2,TRUE))),IF(F2716="女",IF(Q2716="",0,VLOOKUP(Q2716,标准!I$39:J$69,2,TRUE)),IF(Q2716="",0,VLOOKUP(Q2716,标准!I$3:J$33,2,TRUE)))))</f>
        <v>74</v>
      </c>
      <c r="S2716" s="76">
        <v>37</v>
      </c>
      <c r="T2716" s="71">
        <f>IF(A2716&lt;43,IF(F2716="女",VLOOKUP(S2716,标准!G$108:H$138,2,TRUE),VLOOKUP(S2716,标准!G$74:H$99,2,TRUE)),IF(F2716="女",VLOOKUP(S2716,标准!G$39:H$69,2,TRUE),VLOOKUP(S2716,标准!G$3:H$28,2,TRUE)))</f>
        <v>70</v>
      </c>
      <c r="U2716" s="88">
        <v>8.8</v>
      </c>
      <c r="V2716" s="71">
        <f>IF(U2716=0,0,IF(A2716&lt;43,IF(F2716="女",IF(U2716="",0,VLOOKUP(U2716,标准!A$108:B$128,2,TRUE)),IF(U2716="",0,VLOOKUP(U2716,标准!A$74:B$94,2,TRUE))),IF(F2716="女",IF(U2716="",0,VLOOKUP(U2716,标准!A$39:B$59,2,TRUE)),IF(U2716="",0,VLOOKUP(U2716,标准!A$3:B$23,2,TRUE)))))</f>
        <v>74</v>
      </c>
      <c r="W2716" s="86">
        <f t="shared" si="42"/>
        <v>69.6</v>
      </c>
      <c r="X2716" s="87">
        <v>3.7</v>
      </c>
      <c r="Y2716" s="87">
        <v>3.7</v>
      </c>
      <c r="Z2716" s="91"/>
      <c r="AA2716" s="92"/>
    </row>
    <row r="2717" customHeight="1" spans="1:27">
      <c r="A2717" s="62">
        <v>40</v>
      </c>
      <c r="B2717" s="63">
        <v>2716</v>
      </c>
      <c r="C2717" s="154" t="s">
        <v>5514</v>
      </c>
      <c r="D2717" s="154" t="s">
        <v>5515</v>
      </c>
      <c r="E2717" s="154" t="s">
        <v>4835</v>
      </c>
      <c r="F2717" s="154" t="s">
        <v>34</v>
      </c>
      <c r="G2717" s="155" t="s">
        <v>5516</v>
      </c>
      <c r="H2717" s="68">
        <v>156.2</v>
      </c>
      <c r="I2717" s="68">
        <v>45.6</v>
      </c>
      <c r="J2717" s="71">
        <f>IF(F2717="女",IF(H2717=0,0,VLOOKUP(I2717/(H2717*H2717/10000),标准!M$108:N$112,2,TRUE)),IF(H2717=0,0,VLOOKUP(I2717/(H2717*H2717/10000),标准!M$74:N$78,2,TRUE)))</f>
        <v>100</v>
      </c>
      <c r="K2717" s="72">
        <v>1948</v>
      </c>
      <c r="L2717" s="71">
        <f>IF(A2717&lt;43,IF(F2717="女",VLOOKUP(K2717,标准!K$108:L$128,2,TRUE),VLOOKUP(K2717,标准!K$74:L$94,2,TRUE)),IF(F2717="女",VLOOKUP(K2717,标准!K$39:L$59,2,TRUE),VLOOKUP(K2717,标准!K$3:L$23,2,TRUE)))</f>
        <v>40</v>
      </c>
      <c r="M2717" s="68">
        <v>16</v>
      </c>
      <c r="N2717" s="71">
        <f>IF(M2717="",0,IF(A2717&lt;43,IF(F2717="女",VLOOKUP(M2717,标准!C$108:D$128,2,TRUE),VLOOKUP(M2717,标准!C$74:D$94,2,TRUE)),IF(F2717="女",VLOOKUP(M2717,标准!C$39:D$59,2,TRUE),VLOOKUP(M2717,标准!C$3:D$23,2,TRUE))))</f>
        <v>74</v>
      </c>
      <c r="O2717" s="76">
        <v>151</v>
      </c>
      <c r="P2717" s="71">
        <f>IF(A2717&lt;43,IF(F2717="女",VLOOKUP(O2717/100,标准!E$108:F$128,2,TRUE),VLOOKUP(O2717/100,标准!E$74:F$94,2,TRUE)),IF(F2717="女",VLOOKUP(O2717/100,标准!E$39:F$59,2,TRUE),VLOOKUP(O2717/100,标准!E$3:F$23,2,TRUE)))</f>
        <v>60</v>
      </c>
      <c r="Q2717" s="81">
        <v>3.53</v>
      </c>
      <c r="R2717" s="71">
        <f>IF(Q2717=0,0,IF(A2717&lt;43,IF(F2717="女",IF(Q2717="",0,VLOOKUP(Q2717,标准!I$108:J$138,2,TRUE)),IF(Q2717="",0,VLOOKUP(Q2717,标准!I$74:J$104,2,TRUE))),IF(F2717="女",IF(Q2717="",0,VLOOKUP(Q2717,标准!I$39:J$69,2,TRUE)),IF(Q2717="",0,VLOOKUP(Q2717,标准!I$3:J$33,2,TRUE)))))</f>
        <v>76</v>
      </c>
      <c r="S2717" s="76">
        <v>35</v>
      </c>
      <c r="T2717" s="71">
        <f>IF(A2717&lt;43,IF(F2717="女",VLOOKUP(S2717,标准!G$108:H$138,2,TRUE),VLOOKUP(S2717,标准!G$74:H$99,2,TRUE)),IF(F2717="女",VLOOKUP(S2717,标准!G$39:H$69,2,TRUE),VLOOKUP(S2717,标准!G$3:H$28,2,TRUE)))</f>
        <v>68</v>
      </c>
      <c r="U2717" s="88">
        <v>9.47</v>
      </c>
      <c r="V2717" s="71">
        <f>IF(U2717=0,0,IF(A2717&lt;43,IF(F2717="女",IF(U2717="",0,VLOOKUP(U2717,标准!A$108:B$128,2,TRUE)),IF(U2717="",0,VLOOKUP(U2717,标准!A$74:B$94,2,TRUE))),IF(F2717="女",IF(U2717="",0,VLOOKUP(U2717,标准!A$39:B$59,2,TRUE)),IF(U2717="",0,VLOOKUP(U2717,标准!A$3:B$23,2,TRUE)))))</f>
        <v>68</v>
      </c>
      <c r="W2717" s="86">
        <f t="shared" si="42"/>
        <v>70</v>
      </c>
      <c r="X2717" s="87">
        <v>3.9</v>
      </c>
      <c r="Y2717" s="87">
        <v>3.9</v>
      </c>
      <c r="Z2717" s="91"/>
      <c r="AA2717" s="92"/>
    </row>
    <row r="2718" customHeight="1" spans="1:27">
      <c r="A2718" s="62">
        <v>40</v>
      </c>
      <c r="B2718" s="63">
        <v>2717</v>
      </c>
      <c r="C2718" s="154" t="s">
        <v>5517</v>
      </c>
      <c r="D2718" s="154" t="s">
        <v>5515</v>
      </c>
      <c r="E2718" s="154" t="s">
        <v>4835</v>
      </c>
      <c r="F2718" s="154" t="s">
        <v>34</v>
      </c>
      <c r="G2718" s="155" t="s">
        <v>5518</v>
      </c>
      <c r="H2718" s="68">
        <v>156.5</v>
      </c>
      <c r="I2718" s="68">
        <v>46.4</v>
      </c>
      <c r="J2718" s="71">
        <f>IF(F2718="女",IF(H2718=0,0,VLOOKUP(I2718/(H2718*H2718/10000),标准!M$108:N$112,2,TRUE)),IF(H2718=0,0,VLOOKUP(I2718/(H2718*H2718/10000),标准!M$74:N$78,2,TRUE)))</f>
        <v>100</v>
      </c>
      <c r="K2718" s="72">
        <v>2787</v>
      </c>
      <c r="L2718" s="71">
        <f>IF(A2718&lt;43,IF(F2718="女",VLOOKUP(K2718,标准!K$108:L$128,2,TRUE),VLOOKUP(K2718,标准!K$74:L$94,2,TRUE)),IF(F2718="女",VLOOKUP(K2718,标准!K$39:L$59,2,TRUE),VLOOKUP(K2718,标准!K$3:L$23,2,TRUE)))</f>
        <v>74</v>
      </c>
      <c r="M2718" s="68">
        <v>17</v>
      </c>
      <c r="N2718" s="71">
        <f>IF(M2718="",0,IF(A2718&lt;43,IF(F2718="女",VLOOKUP(M2718,标准!C$108:D$128,2,TRUE),VLOOKUP(M2718,标准!C$74:D$94,2,TRUE)),IF(F2718="女",VLOOKUP(M2718,标准!C$39:D$59,2,TRUE),VLOOKUP(M2718,标准!C$3:D$23,2,TRUE))))</f>
        <v>76</v>
      </c>
      <c r="O2718" s="76">
        <v>160</v>
      </c>
      <c r="P2718" s="71">
        <f>IF(A2718&lt;43,IF(F2718="女",VLOOKUP(O2718/100,标准!E$108:F$128,2,TRUE),VLOOKUP(O2718/100,标准!E$74:F$94,2,TRUE)),IF(F2718="女",VLOOKUP(O2718/100,标准!E$39:F$59,2,TRUE),VLOOKUP(O2718/100,标准!E$3:F$23,2,TRUE)))</f>
        <v>66</v>
      </c>
      <c r="Q2718" s="81">
        <v>3.3</v>
      </c>
      <c r="R2718" s="71">
        <f>IF(Q2718=0,0,IF(A2718&lt;43,IF(F2718="女",IF(Q2718="",0,VLOOKUP(Q2718,标准!I$108:J$138,2,TRUE)),IF(Q2718="",0,VLOOKUP(Q2718,标准!I$74:J$104,2,TRUE))),IF(F2718="女",IF(Q2718="",0,VLOOKUP(Q2718,标准!I$39:J$69,2,TRUE)),IF(Q2718="",0,VLOOKUP(Q2718,标准!I$3:J$33,2,TRUE)))))</f>
        <v>90</v>
      </c>
      <c r="S2718" s="76">
        <v>32</v>
      </c>
      <c r="T2718" s="71">
        <f>IF(A2718&lt;43,IF(F2718="女",VLOOKUP(S2718,标准!G$108:H$138,2,TRUE),VLOOKUP(S2718,标准!G$74:H$99,2,TRUE)),IF(F2718="女",VLOOKUP(S2718,标准!G$39:H$69,2,TRUE),VLOOKUP(S2718,标准!G$3:H$28,2,TRUE)))</f>
        <v>66</v>
      </c>
      <c r="U2718" s="88">
        <v>9.09</v>
      </c>
      <c r="V2718" s="71">
        <f>IF(U2718=0,0,IF(A2718&lt;43,IF(F2718="女",IF(U2718="",0,VLOOKUP(U2718,标准!A$108:B$128,2,TRUE)),IF(U2718="",0,VLOOKUP(U2718,标准!A$74:B$94,2,TRUE))),IF(F2718="女",IF(U2718="",0,VLOOKUP(U2718,标准!A$39:B$59,2,TRUE)),IF(U2718="",0,VLOOKUP(U2718,标准!A$3:B$23,2,TRUE)))))</f>
        <v>72</v>
      </c>
      <c r="W2718" s="86">
        <f t="shared" si="42"/>
        <v>79.3</v>
      </c>
      <c r="X2718" s="87">
        <v>3.9</v>
      </c>
      <c r="Y2718" s="87">
        <v>3.9</v>
      </c>
      <c r="Z2718" s="91"/>
      <c r="AA2718" s="92"/>
    </row>
    <row r="2719" customHeight="1" spans="1:27">
      <c r="A2719" s="62">
        <v>40</v>
      </c>
      <c r="B2719" s="63">
        <v>2718</v>
      </c>
      <c r="C2719" s="154" t="s">
        <v>5519</v>
      </c>
      <c r="D2719" s="154" t="s">
        <v>5515</v>
      </c>
      <c r="E2719" s="154" t="s">
        <v>4835</v>
      </c>
      <c r="F2719" s="154" t="s">
        <v>34</v>
      </c>
      <c r="G2719" s="155" t="s">
        <v>5520</v>
      </c>
      <c r="H2719" s="68">
        <v>158.5</v>
      </c>
      <c r="I2719" s="68">
        <v>51.2</v>
      </c>
      <c r="J2719" s="71">
        <f>IF(F2719="女",IF(H2719=0,0,VLOOKUP(I2719/(H2719*H2719/10000),标准!M$108:N$112,2,TRUE)),IF(H2719=0,0,VLOOKUP(I2719/(H2719*H2719/10000),标准!M$74:N$78,2,TRUE)))</f>
        <v>100</v>
      </c>
      <c r="K2719" s="72">
        <v>2445</v>
      </c>
      <c r="L2719" s="71">
        <f>IF(A2719&lt;43,IF(F2719="女",VLOOKUP(K2719,标准!K$108:L$128,2,TRUE),VLOOKUP(K2719,标准!K$74:L$94,2,TRUE)),IF(F2719="女",VLOOKUP(K2719,标准!K$39:L$59,2,TRUE),VLOOKUP(K2719,标准!K$3:L$23,2,TRUE)))</f>
        <v>68</v>
      </c>
      <c r="M2719" s="68">
        <v>12</v>
      </c>
      <c r="N2719" s="71">
        <f>IF(M2719="",0,IF(A2719&lt;43,IF(F2719="女",VLOOKUP(M2719,标准!C$108:D$128,2,TRUE),VLOOKUP(M2719,标准!C$74:D$94,2,TRUE)),IF(F2719="女",VLOOKUP(M2719,标准!C$39:D$59,2,TRUE),VLOOKUP(M2719,标准!C$3:D$23,2,TRUE))))</f>
        <v>68</v>
      </c>
      <c r="O2719" s="62">
        <v>175</v>
      </c>
      <c r="P2719" s="71">
        <f>IF(A2719&lt;43,IF(F2719="女",VLOOKUP(O2719/100,标准!E$108:F$128,2,TRUE),VLOOKUP(O2719/100,标准!E$74:F$94,2,TRUE)),IF(F2719="女",VLOOKUP(O2719/100,标准!E$39:F$59,2,TRUE),VLOOKUP(O2719/100,标准!E$3:F$23,2,TRUE)))</f>
        <v>76</v>
      </c>
      <c r="Q2719" s="112">
        <v>3.3</v>
      </c>
      <c r="R2719" s="71">
        <f>IF(Q2719=0,0,IF(A2719&lt;43,IF(F2719="女",IF(Q2719="",0,VLOOKUP(Q2719,标准!I$108:J$138,2,TRUE)),IF(Q2719="",0,VLOOKUP(Q2719,标准!I$74:J$104,2,TRUE))),IF(F2719="女",IF(Q2719="",0,VLOOKUP(Q2719,标准!I$39:J$69,2,TRUE)),IF(Q2719="",0,VLOOKUP(Q2719,标准!I$3:J$33,2,TRUE)))))</f>
        <v>90</v>
      </c>
      <c r="S2719" s="76">
        <v>52</v>
      </c>
      <c r="T2719" s="71">
        <f>IF(A2719&lt;43,IF(F2719="女",VLOOKUP(S2719,标准!G$108:H$138,2,TRUE),VLOOKUP(S2719,标准!G$74:H$99,2,TRUE)),IF(F2719="女",VLOOKUP(S2719,标准!G$39:H$69,2,TRUE),VLOOKUP(S2719,标准!G$3:H$28,2,TRUE)))</f>
        <v>90</v>
      </c>
      <c r="U2719" s="114">
        <v>8.68</v>
      </c>
      <c r="V2719" s="71">
        <f>IF(U2719=0,0,IF(A2719&lt;43,IF(F2719="女",IF(U2719="",0,VLOOKUP(U2719,标准!A$108:B$128,2,TRUE)),IF(U2719="",0,VLOOKUP(U2719,标准!A$74:B$94,2,TRUE))),IF(F2719="女",IF(U2719="",0,VLOOKUP(U2719,标准!A$39:B$59,2,TRUE)),IF(U2719="",0,VLOOKUP(U2719,标准!A$3:B$23,2,TRUE)))))</f>
        <v>76</v>
      </c>
      <c r="W2719" s="86">
        <f t="shared" si="42"/>
        <v>81.8</v>
      </c>
      <c r="X2719" s="87">
        <v>3.9</v>
      </c>
      <c r="Y2719" s="87">
        <v>3.7</v>
      </c>
      <c r="Z2719" s="91"/>
      <c r="AA2719" s="92"/>
    </row>
    <row r="2720" customHeight="1" spans="1:27">
      <c r="A2720" s="62">
        <v>40</v>
      </c>
      <c r="B2720" s="63">
        <v>2719</v>
      </c>
      <c r="C2720" s="154" t="s">
        <v>5521</v>
      </c>
      <c r="D2720" s="154" t="s">
        <v>5515</v>
      </c>
      <c r="E2720" s="154" t="s">
        <v>4835</v>
      </c>
      <c r="F2720" s="154" t="s">
        <v>34</v>
      </c>
      <c r="G2720" s="155" t="s">
        <v>5522</v>
      </c>
      <c r="H2720" s="68">
        <v>155.5</v>
      </c>
      <c r="I2720" s="68">
        <v>54.7</v>
      </c>
      <c r="J2720" s="71">
        <f>IF(F2720="女",IF(H2720=0,0,VLOOKUP(I2720/(H2720*H2720/10000),标准!M$108:N$112,2,TRUE)),IF(H2720=0,0,VLOOKUP(I2720/(H2720*H2720/10000),标准!M$74:N$78,2,TRUE)))</f>
        <v>100</v>
      </c>
      <c r="K2720" s="72">
        <v>3378</v>
      </c>
      <c r="L2720" s="71">
        <f>IF(A2720&lt;43,IF(F2720="女",VLOOKUP(K2720,标准!K$108:L$128,2,TRUE),VLOOKUP(K2720,标准!K$74:L$94,2,TRUE)),IF(F2720="女",VLOOKUP(K2720,标准!K$39:L$59,2,TRUE),VLOOKUP(K2720,标准!K$3:L$23,2,TRUE)))</f>
        <v>95</v>
      </c>
      <c r="M2720" s="68">
        <v>24</v>
      </c>
      <c r="N2720" s="71">
        <f>IF(M2720="",0,IF(A2720&lt;43,IF(F2720="女",VLOOKUP(M2720,标准!C$108:D$128,2,TRUE),VLOOKUP(M2720,标准!C$74:D$94,2,TRUE)),IF(F2720="女",VLOOKUP(M2720,标准!C$39:D$59,2,TRUE),VLOOKUP(M2720,标准!C$3:D$23,2,TRUE))))</f>
        <v>95</v>
      </c>
      <c r="O2720" s="62">
        <v>173</v>
      </c>
      <c r="P2720" s="71">
        <f>IF(A2720&lt;43,IF(F2720="女",VLOOKUP(O2720/100,标准!E$108:F$128,2,TRUE),VLOOKUP(O2720/100,标准!E$74:F$94,2,TRUE)),IF(F2720="女",VLOOKUP(O2720/100,标准!E$39:F$59,2,TRUE),VLOOKUP(O2720/100,标准!E$3:F$23,2,TRUE)))</f>
        <v>74</v>
      </c>
      <c r="Q2720" s="112">
        <v>4</v>
      </c>
      <c r="R2720" s="71">
        <f>IF(Q2720=0,0,IF(A2720&lt;43,IF(F2720="女",IF(Q2720="",0,VLOOKUP(Q2720,标准!I$108:J$138,2,TRUE)),IF(Q2720="",0,VLOOKUP(Q2720,标准!I$74:J$104,2,TRUE))),IF(F2720="女",IF(Q2720="",0,VLOOKUP(Q2720,标准!I$39:J$69,2,TRUE)),IF(Q2720="",0,VLOOKUP(Q2720,标准!I$3:J$33,2,TRUE)))))</f>
        <v>72</v>
      </c>
      <c r="S2720" s="76">
        <v>59</v>
      </c>
      <c r="T2720" s="71">
        <f>IF(A2720&lt;43,IF(F2720="女",VLOOKUP(S2720,标准!G$108:H$138,2,TRUE),VLOOKUP(S2720,标准!G$74:H$99,2,TRUE)),IF(F2720="女",VLOOKUP(S2720,标准!G$39:H$69,2,TRUE),VLOOKUP(S2720,标准!G$3:H$28,2,TRUE)))</f>
        <v>101</v>
      </c>
      <c r="U2720" s="114">
        <v>9.33</v>
      </c>
      <c r="V2720" s="71">
        <f>IF(U2720=0,0,IF(A2720&lt;43,IF(F2720="女",IF(U2720="",0,VLOOKUP(U2720,标准!A$108:B$128,2,TRUE)),IF(U2720="",0,VLOOKUP(U2720,标准!A$74:B$94,2,TRUE))),IF(F2720="女",IF(U2720="",0,VLOOKUP(U2720,标准!A$39:B$59,2,TRUE)),IF(U2720="",0,VLOOKUP(U2720,标准!A$3:B$23,2,TRUE)))))</f>
        <v>68</v>
      </c>
      <c r="W2720" s="86">
        <f t="shared" si="42"/>
        <v>84.25</v>
      </c>
      <c r="X2720" s="87">
        <v>3.9</v>
      </c>
      <c r="Y2720" s="87">
        <v>3.7</v>
      </c>
      <c r="Z2720" s="91"/>
      <c r="AA2720" s="92"/>
    </row>
    <row r="2721" customHeight="1" spans="1:27">
      <c r="A2721" s="62">
        <v>40</v>
      </c>
      <c r="B2721" s="63">
        <v>2720</v>
      </c>
      <c r="C2721" s="154" t="s">
        <v>5523</v>
      </c>
      <c r="D2721" s="154" t="s">
        <v>5515</v>
      </c>
      <c r="E2721" s="154" t="s">
        <v>4835</v>
      </c>
      <c r="F2721" s="154" t="s">
        <v>30</v>
      </c>
      <c r="G2721" s="155" t="s">
        <v>5524</v>
      </c>
      <c r="H2721" s="68">
        <v>168.8</v>
      </c>
      <c r="I2721" s="68">
        <v>67.7</v>
      </c>
      <c r="J2721" s="71">
        <f>IF(F2721="女",IF(H2721=0,0,VLOOKUP(I2721/(H2721*H2721/10000),标准!M$108:N$112,2,TRUE)),IF(H2721=0,0,VLOOKUP(I2721/(H2721*H2721/10000),标准!M$74:N$78,2,TRUE)))</f>
        <v>100</v>
      </c>
      <c r="K2721" s="72">
        <v>4383</v>
      </c>
      <c r="L2721" s="71">
        <f>IF(A2721&lt;43,IF(F2721="女",VLOOKUP(K2721,标准!K$108:L$128,2,TRUE),VLOOKUP(K2721,标准!K$74:L$94,2,TRUE)),IF(F2721="女",VLOOKUP(K2721,标准!K$39:L$59,2,TRUE),VLOOKUP(K2721,标准!K$3:L$23,2,TRUE)))</f>
        <v>80</v>
      </c>
      <c r="M2721" s="68">
        <v>10.5</v>
      </c>
      <c r="N2721" s="71">
        <f>IF(M2721="",0,IF(A2721&lt;43,IF(F2721="女",VLOOKUP(M2721,标准!C$108:D$128,2,TRUE),VLOOKUP(M2721,标准!C$74:D$94,2,TRUE)),IF(F2721="女",VLOOKUP(M2721,标准!C$39:D$59,2,TRUE),VLOOKUP(M2721,标准!C$3:D$23,2,TRUE))))</f>
        <v>68</v>
      </c>
      <c r="O2721" s="62">
        <v>208</v>
      </c>
      <c r="P2721" s="71">
        <f>IF(A2721&lt;43,IF(F2721="女",VLOOKUP(O2721/100,标准!E$108:F$128,2,TRUE),VLOOKUP(O2721/100,标准!E$74:F$94,2,TRUE)),IF(F2721="女",VLOOKUP(O2721/100,标准!E$39:F$59,2,TRUE),VLOOKUP(O2721/100,标准!E$3:F$23,2,TRUE)))</f>
        <v>60</v>
      </c>
      <c r="Q2721" s="112">
        <v>5.1</v>
      </c>
      <c r="R2721" s="71">
        <f>IF(Q2721=0,0,IF(A2721&lt;43,IF(F2721="女",IF(Q2721="",0,VLOOKUP(Q2721,标准!I$108:J$138,2,TRUE)),IF(Q2721="",0,VLOOKUP(Q2721,标准!I$74:J$104,2,TRUE))),IF(F2721="女",IF(Q2721="",0,VLOOKUP(Q2721,标准!I$39:J$69,2,TRUE)),IF(Q2721="",0,VLOOKUP(Q2721,标准!I$3:J$33,2,TRUE)))))</f>
        <v>40</v>
      </c>
      <c r="S2721" s="62">
        <v>3</v>
      </c>
      <c r="T2721" s="71">
        <f>IF(A2721&lt;43,IF(F2721="女",VLOOKUP(S2721,标准!G$108:H$138,2,TRUE),VLOOKUP(S2721,标准!G$74:H$99,2,TRUE)),IF(F2721="女",VLOOKUP(S2721,标准!G$39:H$69,2,TRUE),VLOOKUP(S2721,标准!G$3:H$28,2,TRUE)))</f>
        <v>0</v>
      </c>
      <c r="U2721" s="114">
        <v>7.3</v>
      </c>
      <c r="V2721" s="71">
        <f>IF(U2721=0,0,IF(A2721&lt;43,IF(F2721="女",IF(U2721="",0,VLOOKUP(U2721,标准!A$108:B$128,2,TRUE)),IF(U2721="",0,VLOOKUP(U2721,标准!A$74:B$94,2,TRUE))),IF(F2721="女",IF(U2721="",0,VLOOKUP(U2721,标准!A$39:B$59,2,TRUE)),IF(U2721="",0,VLOOKUP(U2721,标准!A$3:B$23,2,TRUE)))))</f>
        <v>78</v>
      </c>
      <c r="W2721" s="86">
        <f t="shared" si="42"/>
        <v>63.4</v>
      </c>
      <c r="X2721" s="87">
        <v>3.7</v>
      </c>
      <c r="Y2721" s="87">
        <v>3.7</v>
      </c>
      <c r="Z2721" s="91"/>
      <c r="AA2721" s="92"/>
    </row>
    <row r="2722" customHeight="1" spans="1:27">
      <c r="A2722" s="62">
        <v>40</v>
      </c>
      <c r="B2722" s="63">
        <v>2721</v>
      </c>
      <c r="C2722" s="154" t="s">
        <v>5525</v>
      </c>
      <c r="D2722" s="154" t="s">
        <v>5515</v>
      </c>
      <c r="E2722" s="154" t="s">
        <v>4835</v>
      </c>
      <c r="F2722" s="154" t="s">
        <v>34</v>
      </c>
      <c r="G2722" s="155" t="s">
        <v>5526</v>
      </c>
      <c r="H2722" s="68">
        <v>158.5</v>
      </c>
      <c r="I2722" s="68">
        <v>43.9</v>
      </c>
      <c r="J2722" s="71">
        <f>IF(F2722="女",IF(H2722=0,0,VLOOKUP(I2722/(H2722*H2722/10000),标准!M$108:N$112,2,TRUE)),IF(H2722=0,0,VLOOKUP(I2722/(H2722*H2722/10000),标准!M$74:N$78,2,TRUE)))</f>
        <v>100</v>
      </c>
      <c r="K2722" s="72">
        <v>2363</v>
      </c>
      <c r="L2722" s="71">
        <f>IF(A2722&lt;43,IF(F2722="女",VLOOKUP(K2722,标准!K$108:L$128,2,TRUE),VLOOKUP(K2722,标准!K$74:L$94,2,TRUE)),IF(F2722="女",VLOOKUP(K2722,标准!K$39:L$59,2,TRUE),VLOOKUP(K2722,标准!K$3:L$23,2,TRUE)))</f>
        <v>66</v>
      </c>
      <c r="M2722" s="68">
        <v>23.5</v>
      </c>
      <c r="N2722" s="71">
        <f>IF(M2722="",0,IF(A2722&lt;43,IF(F2722="女",VLOOKUP(M2722,标准!C$108:D$128,2,TRUE),VLOOKUP(M2722,标准!C$74:D$94,2,TRUE)),IF(F2722="女",VLOOKUP(M2722,标准!C$39:D$59,2,TRUE),VLOOKUP(M2722,标准!C$3:D$23,2,TRUE))))</f>
        <v>90</v>
      </c>
      <c r="O2722" s="62">
        <v>161</v>
      </c>
      <c r="P2722" s="71">
        <f>IF(A2722&lt;43,IF(F2722="女",VLOOKUP(O2722/100,标准!E$108:F$128,2,TRUE),VLOOKUP(O2722/100,标准!E$74:F$94,2,TRUE)),IF(F2722="女",VLOOKUP(O2722/100,标准!E$39:F$59,2,TRUE),VLOOKUP(O2722/100,标准!E$3:F$23,2,TRUE)))</f>
        <v>66</v>
      </c>
      <c r="Q2722" s="112">
        <v>3.55</v>
      </c>
      <c r="R2722" s="71">
        <f>IF(Q2722=0,0,IF(A2722&lt;43,IF(F2722="女",IF(Q2722="",0,VLOOKUP(Q2722,标准!I$108:J$138,2,TRUE)),IF(Q2722="",0,VLOOKUP(Q2722,标准!I$74:J$104,2,TRUE))),IF(F2722="女",IF(Q2722="",0,VLOOKUP(Q2722,标准!I$39:J$69,2,TRUE)),IF(Q2722="",0,VLOOKUP(Q2722,标准!I$3:J$33,2,TRUE)))))</f>
        <v>74</v>
      </c>
      <c r="S2722" s="76">
        <v>37</v>
      </c>
      <c r="T2722" s="71">
        <f>IF(A2722&lt;43,IF(F2722="女",VLOOKUP(S2722,标准!G$108:H$138,2,TRUE),VLOOKUP(S2722,标准!G$74:H$99,2,TRUE)),IF(F2722="女",VLOOKUP(S2722,标准!G$39:H$69,2,TRUE),VLOOKUP(S2722,标准!G$3:H$28,2,TRUE)))</f>
        <v>70</v>
      </c>
      <c r="U2722" s="114">
        <v>9.02</v>
      </c>
      <c r="V2722" s="71">
        <f>IF(U2722=0,0,IF(A2722&lt;43,IF(F2722="女",IF(U2722="",0,VLOOKUP(U2722,标准!A$108:B$128,2,TRUE)),IF(U2722="",0,VLOOKUP(U2722,标准!A$74:B$94,2,TRUE))),IF(F2722="女",IF(U2722="",0,VLOOKUP(U2722,标准!A$39:B$59,2,TRUE)),IF(U2722="",0,VLOOKUP(U2722,标准!A$3:B$23,2,TRUE)))))</f>
        <v>72</v>
      </c>
      <c r="W2722" s="86">
        <f t="shared" si="42"/>
        <v>76.7</v>
      </c>
      <c r="X2722" s="87">
        <v>3.8</v>
      </c>
      <c r="Y2722" s="87">
        <v>3.7</v>
      </c>
      <c r="Z2722" s="91"/>
      <c r="AA2722" s="92"/>
    </row>
    <row r="2723" customHeight="1" spans="1:27">
      <c r="A2723" s="62">
        <v>40</v>
      </c>
      <c r="B2723" s="63">
        <v>2722</v>
      </c>
      <c r="C2723" s="154" t="s">
        <v>5527</v>
      </c>
      <c r="D2723" s="154" t="s">
        <v>5515</v>
      </c>
      <c r="E2723" s="154" t="s">
        <v>4835</v>
      </c>
      <c r="F2723" s="154" t="s">
        <v>34</v>
      </c>
      <c r="G2723" s="155" t="s">
        <v>5528</v>
      </c>
      <c r="H2723" s="68"/>
      <c r="I2723" s="68"/>
      <c r="J2723" s="71">
        <f>IF(F2723="女",IF(H2723=0,0,VLOOKUP(I2723/(H2723*H2723/10000),标准!M$108:N$112,2,TRUE)),IF(H2723=0,0,VLOOKUP(I2723/(H2723*H2723/10000),标准!M$74:N$78,2,TRUE)))</f>
        <v>0</v>
      </c>
      <c r="K2723" s="72"/>
      <c r="L2723" s="71">
        <f>IF(A2723&lt;43,IF(F2723="女",VLOOKUP(K2723,标准!K$108:L$128,2,TRUE),VLOOKUP(K2723,标准!K$74:L$94,2,TRUE)),IF(F2723="女",VLOOKUP(K2723,标准!K$39:L$59,2,TRUE),VLOOKUP(K2723,标准!K$3:L$23,2,TRUE)))</f>
        <v>0</v>
      </c>
      <c r="M2723" s="68">
        <v>0</v>
      </c>
      <c r="N2723" s="71">
        <f>IF(M2723="",0,IF(A2723&lt;43,IF(F2723="女",VLOOKUP(M2723,标准!C$108:D$128,2,TRUE),VLOOKUP(M2723,标准!C$74:D$94,2,TRUE)),IF(F2723="女",VLOOKUP(M2723,标准!C$39:D$59,2,TRUE),VLOOKUP(M2723,标准!C$3:D$23,2,TRUE))))</f>
        <v>0</v>
      </c>
      <c r="O2723" s="62">
        <v>181</v>
      </c>
      <c r="P2723" s="71">
        <f>IF(A2723&lt;43,IF(F2723="女",VLOOKUP(O2723/100,标准!E$108:F$128,2,TRUE),VLOOKUP(O2723/100,标准!E$74:F$94,2,TRUE)),IF(F2723="女",VLOOKUP(O2723/100,标准!E$39:F$59,2,TRUE),VLOOKUP(O2723/100,标准!E$3:F$23,2,TRUE)))</f>
        <v>80</v>
      </c>
      <c r="Q2723" s="112">
        <v>3.45</v>
      </c>
      <c r="R2723" s="71">
        <f>IF(Q2723=0,0,IF(A2723&lt;43,IF(F2723="女",IF(Q2723="",0,VLOOKUP(Q2723,标准!I$108:J$138,2,TRUE)),IF(Q2723="",0,VLOOKUP(Q2723,标准!I$74:J$104,2,TRUE))),IF(F2723="女",IF(Q2723="",0,VLOOKUP(Q2723,标准!I$39:J$69,2,TRUE)),IF(Q2723="",0,VLOOKUP(Q2723,标准!I$3:J$33,2,TRUE)))))</f>
        <v>78</v>
      </c>
      <c r="S2723" s="76">
        <v>56</v>
      </c>
      <c r="T2723" s="71">
        <f>IF(A2723&lt;43,IF(F2723="女",VLOOKUP(S2723,标准!G$108:H$138,2,TRUE),VLOOKUP(S2723,标准!G$74:H$99,2,TRUE)),IF(F2723="女",VLOOKUP(S2723,标准!G$39:H$69,2,TRUE),VLOOKUP(S2723,标准!G$3:H$28,2,TRUE)))</f>
        <v>100</v>
      </c>
      <c r="U2723" s="114">
        <v>9.33</v>
      </c>
      <c r="V2723" s="71">
        <f>IF(U2723=0,0,IF(A2723&lt;43,IF(F2723="女",IF(U2723="",0,VLOOKUP(U2723,标准!A$108:B$128,2,TRUE)),IF(U2723="",0,VLOOKUP(U2723,标准!A$74:B$94,2,TRUE))),IF(F2723="女",IF(U2723="",0,VLOOKUP(U2723,标准!A$39:B$59,2,TRUE)),IF(U2723="",0,VLOOKUP(U2723,标准!A$3:B$23,2,TRUE)))))</f>
        <v>68</v>
      </c>
      <c r="W2723" s="86">
        <f t="shared" si="42"/>
        <v>47.2</v>
      </c>
      <c r="X2723" s="87"/>
      <c r="Y2723" s="87"/>
      <c r="Z2723" s="91"/>
      <c r="AA2723" s="92"/>
    </row>
    <row r="2724" customHeight="1" spans="1:27">
      <c r="A2724" s="62">
        <v>40</v>
      </c>
      <c r="B2724" s="63">
        <v>2723</v>
      </c>
      <c r="C2724" s="154" t="s">
        <v>5529</v>
      </c>
      <c r="D2724" s="154" t="s">
        <v>5515</v>
      </c>
      <c r="E2724" s="154" t="s">
        <v>4835</v>
      </c>
      <c r="F2724" s="154" t="s">
        <v>34</v>
      </c>
      <c r="G2724" s="155" t="s">
        <v>5530</v>
      </c>
      <c r="H2724" s="68">
        <v>163.6</v>
      </c>
      <c r="I2724" s="68">
        <v>53</v>
      </c>
      <c r="J2724" s="71">
        <f>IF(F2724="女",IF(H2724=0,0,VLOOKUP(I2724/(H2724*H2724/10000),标准!M$108:N$112,2,TRUE)),IF(H2724=0,0,VLOOKUP(I2724/(H2724*H2724/10000),标准!M$74:N$78,2,TRUE)))</f>
        <v>100</v>
      </c>
      <c r="K2724" s="72">
        <v>3654</v>
      </c>
      <c r="L2724" s="71">
        <f>IF(A2724&lt;43,IF(F2724="女",VLOOKUP(K2724,标准!K$108:L$128,2,TRUE),VLOOKUP(K2724,标准!K$74:L$94,2,TRUE)),IF(F2724="女",VLOOKUP(K2724,标准!K$39:L$59,2,TRUE),VLOOKUP(K2724,标准!K$3:L$23,2,TRUE)))</f>
        <v>100</v>
      </c>
      <c r="M2724" s="68">
        <v>10</v>
      </c>
      <c r="N2724" s="71">
        <f>IF(M2724="",0,IF(A2724&lt;43,IF(F2724="女",VLOOKUP(M2724,标准!C$108:D$128,2,TRUE),VLOOKUP(M2724,标准!C$74:D$94,2,TRUE)),IF(F2724="女",VLOOKUP(M2724,标准!C$39:D$59,2,TRUE),VLOOKUP(M2724,标准!C$3:D$23,2,TRUE))))</f>
        <v>66</v>
      </c>
      <c r="O2724" s="76">
        <v>155</v>
      </c>
      <c r="P2724" s="71">
        <f>IF(A2724&lt;43,IF(F2724="女",VLOOKUP(O2724/100,标准!E$108:F$128,2,TRUE),VLOOKUP(O2724/100,标准!E$74:F$94,2,TRUE)),IF(F2724="女",VLOOKUP(O2724/100,标准!E$39:F$59,2,TRUE),VLOOKUP(O2724/100,标准!E$3:F$23,2,TRUE)))</f>
        <v>62</v>
      </c>
      <c r="Q2724" s="81">
        <v>3.59</v>
      </c>
      <c r="R2724" s="71">
        <f>IF(Q2724=0,0,IF(A2724&lt;43,IF(F2724="女",IF(Q2724="",0,VLOOKUP(Q2724,标准!I$108:J$138,2,TRUE)),IF(Q2724="",0,VLOOKUP(Q2724,标准!I$74:J$104,2,TRUE))),IF(F2724="女",IF(Q2724="",0,VLOOKUP(Q2724,标准!I$39:J$69,2,TRUE)),IF(Q2724="",0,VLOOKUP(Q2724,标准!I$3:J$33,2,TRUE)))))</f>
        <v>74</v>
      </c>
      <c r="S2724" s="76">
        <v>40</v>
      </c>
      <c r="T2724" s="71">
        <f>IF(A2724&lt;43,IF(F2724="女",VLOOKUP(S2724,标准!G$108:H$138,2,TRUE),VLOOKUP(S2724,标准!G$74:H$99,2,TRUE)),IF(F2724="女",VLOOKUP(S2724,标准!G$39:H$69,2,TRUE),VLOOKUP(S2724,标准!G$3:H$28,2,TRUE)))</f>
        <v>74</v>
      </c>
      <c r="U2724" s="88">
        <v>9.79</v>
      </c>
      <c r="V2724" s="71">
        <f>IF(U2724=0,0,IF(A2724&lt;43,IF(F2724="女",IF(U2724="",0,VLOOKUP(U2724,标准!A$108:B$128,2,TRUE)),IF(U2724="",0,VLOOKUP(U2724,标准!A$74:B$94,2,TRUE))),IF(F2724="女",IF(U2724="",0,VLOOKUP(U2724,标准!A$39:B$59,2,TRUE)),IF(U2724="",0,VLOOKUP(U2724,标准!A$3:B$23,2,TRUE)))))</f>
        <v>64</v>
      </c>
      <c r="W2724" s="86">
        <f t="shared" si="42"/>
        <v>77.8</v>
      </c>
      <c r="X2724" s="87">
        <v>4.6</v>
      </c>
      <c r="Y2724" s="87">
        <v>4.6</v>
      </c>
      <c r="Z2724" s="91"/>
      <c r="AA2724" s="92"/>
    </row>
    <row r="2725" customHeight="1" spans="1:27">
      <c r="A2725" s="62">
        <v>40</v>
      </c>
      <c r="B2725" s="63">
        <v>2724</v>
      </c>
      <c r="C2725" s="154" t="s">
        <v>5531</v>
      </c>
      <c r="D2725" s="154" t="s">
        <v>5515</v>
      </c>
      <c r="E2725" s="154" t="s">
        <v>4835</v>
      </c>
      <c r="F2725" s="154" t="s">
        <v>34</v>
      </c>
      <c r="G2725" s="155" t="s">
        <v>5532</v>
      </c>
      <c r="H2725" s="68">
        <v>164.2</v>
      </c>
      <c r="I2725" s="68">
        <v>49.9</v>
      </c>
      <c r="J2725" s="71">
        <f>IF(F2725="女",IF(H2725=0,0,VLOOKUP(I2725/(H2725*H2725/10000),标准!M$108:N$112,2,TRUE)),IF(H2725=0,0,VLOOKUP(I2725/(H2725*H2725/10000),标准!M$74:N$78,2,TRUE)))</f>
        <v>100</v>
      </c>
      <c r="K2725" s="72">
        <v>3071</v>
      </c>
      <c r="L2725" s="71">
        <f>IF(A2725&lt;43,IF(F2725="女",VLOOKUP(K2725,标准!K$108:L$128,2,TRUE),VLOOKUP(K2725,标准!K$74:L$94,2,TRUE)),IF(F2725="女",VLOOKUP(K2725,标准!K$39:L$59,2,TRUE),VLOOKUP(K2725,标准!K$3:L$23,2,TRUE)))</f>
        <v>80</v>
      </c>
      <c r="M2725" s="68">
        <v>22.5</v>
      </c>
      <c r="N2725" s="71">
        <f>IF(M2725="",0,IF(A2725&lt;43,IF(F2725="女",VLOOKUP(M2725,标准!C$108:D$128,2,TRUE),VLOOKUP(M2725,标准!C$74:D$94,2,TRUE)),IF(F2725="女",VLOOKUP(M2725,标准!C$39:D$59,2,TRUE),VLOOKUP(M2725,标准!C$3:D$23,2,TRUE))))</f>
        <v>90</v>
      </c>
      <c r="O2725" s="62">
        <v>181</v>
      </c>
      <c r="P2725" s="71">
        <f>IF(A2725&lt;43,IF(F2725="女",VLOOKUP(O2725/100,标准!E$108:F$128,2,TRUE),VLOOKUP(O2725/100,标准!E$74:F$94,2,TRUE)),IF(F2725="女",VLOOKUP(O2725/100,标准!E$39:F$59,2,TRUE),VLOOKUP(O2725/100,标准!E$3:F$23,2,TRUE)))</f>
        <v>80</v>
      </c>
      <c r="Q2725" s="112">
        <v>3.39</v>
      </c>
      <c r="R2725" s="71">
        <f>IF(Q2725=0,0,IF(A2725&lt;43,IF(F2725="女",IF(Q2725="",0,VLOOKUP(Q2725,标准!I$108:J$138,2,TRUE)),IF(Q2725="",0,VLOOKUP(Q2725,标准!I$74:J$104,2,TRUE))),IF(F2725="女",IF(Q2725="",0,VLOOKUP(Q2725,标准!I$39:J$69,2,TRUE)),IF(Q2725="",0,VLOOKUP(Q2725,标准!I$3:J$33,2,TRUE)))))</f>
        <v>80</v>
      </c>
      <c r="S2725" s="76">
        <v>27</v>
      </c>
      <c r="T2725" s="71">
        <f>IF(A2725&lt;43,IF(F2725="女",VLOOKUP(S2725,标准!G$108:H$138,2,TRUE),VLOOKUP(S2725,标准!G$74:H$99,2,TRUE)),IF(F2725="女",VLOOKUP(S2725,标准!G$39:H$69,2,TRUE),VLOOKUP(S2725,标准!G$3:H$28,2,TRUE)))</f>
        <v>60</v>
      </c>
      <c r="U2725" s="114">
        <v>9.47</v>
      </c>
      <c r="V2725" s="71">
        <f>IF(U2725=0,0,IF(A2725&lt;43,IF(F2725="女",IF(U2725="",0,VLOOKUP(U2725,标准!A$108:B$128,2,TRUE)),IF(U2725="",0,VLOOKUP(U2725,标准!A$74:B$94,2,TRUE))),IF(F2725="女",IF(U2725="",0,VLOOKUP(U2725,标准!A$39:B$59,2,TRUE)),IF(U2725="",0,VLOOKUP(U2725,标准!A$3:B$23,2,TRUE)))))</f>
        <v>68</v>
      </c>
      <c r="W2725" s="86">
        <f t="shared" si="42"/>
        <v>79.6</v>
      </c>
      <c r="X2725" s="87">
        <v>4.1</v>
      </c>
      <c r="Y2725" s="87">
        <v>4.2</v>
      </c>
      <c r="Z2725" s="91"/>
      <c r="AA2725" s="92"/>
    </row>
    <row r="2726" customHeight="1" spans="1:27">
      <c r="A2726" s="62">
        <v>40</v>
      </c>
      <c r="B2726" s="63">
        <v>2725</v>
      </c>
      <c r="C2726" s="154" t="s">
        <v>5533</v>
      </c>
      <c r="D2726" s="154" t="s">
        <v>5515</v>
      </c>
      <c r="E2726" s="154" t="s">
        <v>4835</v>
      </c>
      <c r="F2726" s="154" t="s">
        <v>34</v>
      </c>
      <c r="G2726" s="155" t="s">
        <v>5534</v>
      </c>
      <c r="H2726" s="68">
        <v>172.4</v>
      </c>
      <c r="I2726" s="68">
        <v>86.2</v>
      </c>
      <c r="J2726" s="71">
        <f>IF(F2726="女",IF(H2726=0,0,VLOOKUP(I2726/(H2726*H2726/10000),标准!M$108:N$112,2,TRUE)),IF(H2726=0,0,VLOOKUP(I2726/(H2726*H2726/10000),标准!M$74:N$78,2,TRUE)))</f>
        <v>60</v>
      </c>
      <c r="K2726" s="72">
        <v>3090</v>
      </c>
      <c r="L2726" s="71">
        <f>IF(A2726&lt;43,IF(F2726="女",VLOOKUP(K2726,标准!K$108:L$128,2,TRUE),VLOOKUP(K2726,标准!K$74:L$94,2,TRUE)),IF(F2726="女",VLOOKUP(K2726,标准!K$39:L$59,2,TRUE),VLOOKUP(K2726,标准!K$3:L$23,2,TRUE)))</f>
        <v>80</v>
      </c>
      <c r="M2726" s="68">
        <v>13</v>
      </c>
      <c r="N2726" s="71">
        <f>IF(M2726="",0,IF(A2726&lt;43,IF(F2726="女",VLOOKUP(M2726,标准!C$108:D$128,2,TRUE),VLOOKUP(M2726,标准!C$74:D$94,2,TRUE)),IF(F2726="女",VLOOKUP(M2726,标准!C$39:D$59,2,TRUE),VLOOKUP(M2726,标准!C$3:D$23,2,TRUE))))</f>
        <v>70</v>
      </c>
      <c r="O2726" s="76">
        <v>190</v>
      </c>
      <c r="P2726" s="71">
        <f>IF(A2726&lt;43,IF(F2726="女",VLOOKUP(O2726/100,标准!E$108:F$128,2,TRUE),VLOOKUP(O2726/100,标准!E$74:F$94,2,TRUE)),IF(F2726="女",VLOOKUP(O2726/100,标准!E$39:F$59,2,TRUE),VLOOKUP(O2726/100,标准!E$3:F$23,2,TRUE)))</f>
        <v>85</v>
      </c>
      <c r="Q2726" s="81">
        <v>4.18</v>
      </c>
      <c r="R2726" s="71">
        <f>IF(Q2726=0,0,IF(A2726&lt;43,IF(F2726="女",IF(Q2726="",0,VLOOKUP(Q2726,标准!I$108:J$138,2,TRUE)),IF(Q2726="",0,VLOOKUP(Q2726,标准!I$74:J$104,2,TRUE))),IF(F2726="女",IF(Q2726="",0,VLOOKUP(Q2726,标准!I$39:J$69,2,TRUE)),IF(Q2726="",0,VLOOKUP(Q2726,标准!I$3:J$33,2,TRUE)))))</f>
        <v>66</v>
      </c>
      <c r="S2726" s="76">
        <v>37</v>
      </c>
      <c r="T2726" s="71">
        <f>IF(A2726&lt;43,IF(F2726="女",VLOOKUP(S2726,标准!G$108:H$138,2,TRUE),VLOOKUP(S2726,标准!G$74:H$99,2,TRUE)),IF(F2726="女",VLOOKUP(S2726,标准!G$39:H$69,2,TRUE),VLOOKUP(S2726,标准!G$3:H$28,2,TRUE)))</f>
        <v>70</v>
      </c>
      <c r="U2726" s="88">
        <v>8.74</v>
      </c>
      <c r="V2726" s="71">
        <f>IF(U2726=0,0,IF(A2726&lt;43,IF(F2726="女",IF(U2726="",0,VLOOKUP(U2726,标准!A$108:B$128,2,TRUE)),IF(U2726="",0,VLOOKUP(U2726,标准!A$74:B$94,2,TRUE))),IF(F2726="女",IF(U2726="",0,VLOOKUP(U2726,标准!A$39:B$59,2,TRUE)),IF(U2726="",0,VLOOKUP(U2726,标准!A$3:B$23,2,TRUE)))))</f>
        <v>74</v>
      </c>
      <c r="W2726" s="86">
        <f t="shared" si="42"/>
        <v>71.5</v>
      </c>
      <c r="X2726" s="87">
        <v>4.1</v>
      </c>
      <c r="Y2726" s="87">
        <v>4.1</v>
      </c>
      <c r="Z2726" s="91"/>
      <c r="AA2726" s="92"/>
    </row>
    <row r="2727" customHeight="1" spans="1:27">
      <c r="A2727" s="62">
        <v>40</v>
      </c>
      <c r="B2727" s="63">
        <v>2726</v>
      </c>
      <c r="C2727" s="154" t="s">
        <v>5535</v>
      </c>
      <c r="D2727" s="154" t="s">
        <v>5515</v>
      </c>
      <c r="E2727" s="154" t="s">
        <v>4835</v>
      </c>
      <c r="F2727" s="154" t="s">
        <v>34</v>
      </c>
      <c r="G2727" s="155" t="s">
        <v>5536</v>
      </c>
      <c r="H2727" s="68">
        <v>163.5</v>
      </c>
      <c r="I2727" s="68">
        <v>57.4</v>
      </c>
      <c r="J2727" s="71">
        <f>IF(F2727="女",IF(H2727=0,0,VLOOKUP(I2727/(H2727*H2727/10000),标准!M$108:N$112,2,TRUE)),IF(H2727=0,0,VLOOKUP(I2727/(H2727*H2727/10000),标准!M$74:N$78,2,TRUE)))</f>
        <v>100</v>
      </c>
      <c r="K2727" s="72">
        <v>4036</v>
      </c>
      <c r="L2727" s="71">
        <f>IF(A2727&lt;43,IF(F2727="女",VLOOKUP(K2727,标准!K$108:L$128,2,TRUE),VLOOKUP(K2727,标准!K$74:L$94,2,TRUE)),IF(F2727="女",VLOOKUP(K2727,标准!K$39:L$59,2,TRUE),VLOOKUP(K2727,标准!K$3:L$23,2,TRUE)))</f>
        <v>100</v>
      </c>
      <c r="M2727" s="68">
        <v>15.5</v>
      </c>
      <c r="N2727" s="71">
        <f>IF(M2727="",0,IF(A2727&lt;43,IF(F2727="女",VLOOKUP(M2727,标准!C$108:D$128,2,TRUE),VLOOKUP(M2727,标准!C$74:D$94,2,TRUE)),IF(F2727="女",VLOOKUP(M2727,标准!C$39:D$59,2,TRUE),VLOOKUP(M2727,标准!C$3:D$23,2,TRUE))))</f>
        <v>74</v>
      </c>
      <c r="O2727" s="62">
        <v>168</v>
      </c>
      <c r="P2727" s="71">
        <f>IF(A2727&lt;43,IF(F2727="女",VLOOKUP(O2727/100,标准!E$108:F$128,2,TRUE),VLOOKUP(O2727/100,标准!E$74:F$94,2,TRUE)),IF(F2727="女",VLOOKUP(O2727/100,标准!E$39:F$59,2,TRUE),VLOOKUP(O2727/100,标准!E$3:F$23,2,TRUE)))</f>
        <v>70</v>
      </c>
      <c r="Q2727" s="112">
        <v>3.49</v>
      </c>
      <c r="R2727" s="71">
        <f>IF(Q2727=0,0,IF(A2727&lt;43,IF(F2727="女",IF(Q2727="",0,VLOOKUP(Q2727,标准!I$108:J$138,2,TRUE)),IF(Q2727="",0,VLOOKUP(Q2727,标准!I$74:J$104,2,TRUE))),IF(F2727="女",IF(Q2727="",0,VLOOKUP(Q2727,标准!I$39:J$69,2,TRUE)),IF(Q2727="",0,VLOOKUP(Q2727,标准!I$3:J$33,2,TRUE)))))</f>
        <v>78</v>
      </c>
      <c r="S2727" s="76">
        <v>40</v>
      </c>
      <c r="T2727" s="71">
        <f>IF(A2727&lt;43,IF(F2727="女",VLOOKUP(S2727,标准!G$108:H$138,2,TRUE),VLOOKUP(S2727,标准!G$74:H$99,2,TRUE)),IF(F2727="女",VLOOKUP(S2727,标准!G$39:H$69,2,TRUE),VLOOKUP(S2727,标准!G$3:H$28,2,TRUE)))</f>
        <v>74</v>
      </c>
      <c r="U2727" s="114">
        <v>8.06</v>
      </c>
      <c r="V2727" s="71">
        <f>IF(U2727=0,0,IF(A2727&lt;43,IF(F2727="女",IF(U2727="",0,VLOOKUP(U2727,标准!A$108:B$128,2,TRUE)),IF(U2727="",0,VLOOKUP(U2727,标准!A$74:B$94,2,TRUE))),IF(F2727="女",IF(U2727="",0,VLOOKUP(U2727,标准!A$39:B$59,2,TRUE)),IF(U2727="",0,VLOOKUP(U2727,标准!A$3:B$23,2,TRUE)))))</f>
        <v>80</v>
      </c>
      <c r="W2727" s="86">
        <f t="shared" si="42"/>
        <v>83.4</v>
      </c>
      <c r="X2727" s="87">
        <v>4.5</v>
      </c>
      <c r="Y2727" s="87">
        <v>4.6</v>
      </c>
      <c r="Z2727" s="91"/>
      <c r="AA2727" s="92"/>
    </row>
    <row r="2728" customHeight="1" spans="1:27">
      <c r="A2728" s="62">
        <v>40</v>
      </c>
      <c r="B2728" s="63">
        <v>2727</v>
      </c>
      <c r="C2728" s="154" t="s">
        <v>5537</v>
      </c>
      <c r="D2728" s="154" t="s">
        <v>5515</v>
      </c>
      <c r="E2728" s="154" t="s">
        <v>4835</v>
      </c>
      <c r="F2728" s="154" t="s">
        <v>34</v>
      </c>
      <c r="G2728" s="155" t="s">
        <v>5538</v>
      </c>
      <c r="H2728" s="68">
        <v>171</v>
      </c>
      <c r="I2728" s="68">
        <v>50.2</v>
      </c>
      <c r="J2728" s="71">
        <f>IF(F2728="女",IF(H2728=0,0,VLOOKUP(I2728/(H2728*H2728/10000),标准!M$108:N$112,2,TRUE)),IF(H2728=0,0,VLOOKUP(I2728/(H2728*H2728/10000),标准!M$74:N$78,2,TRUE)))</f>
        <v>100</v>
      </c>
      <c r="K2728" s="72">
        <v>3157</v>
      </c>
      <c r="L2728" s="71">
        <f>IF(A2728&lt;43,IF(F2728="女",VLOOKUP(K2728,标准!K$108:L$128,2,TRUE),VLOOKUP(K2728,标准!K$74:L$94,2,TRUE)),IF(F2728="女",VLOOKUP(K2728,标准!K$39:L$59,2,TRUE),VLOOKUP(K2728,标准!K$3:L$23,2,TRUE)))</f>
        <v>85</v>
      </c>
      <c r="M2728" s="68">
        <v>16</v>
      </c>
      <c r="N2728" s="71">
        <f>IF(M2728="",0,IF(A2728&lt;43,IF(F2728="女",VLOOKUP(M2728,标准!C$108:D$128,2,TRUE),VLOOKUP(M2728,标准!C$74:D$94,2,TRUE)),IF(F2728="女",VLOOKUP(M2728,标准!C$39:D$59,2,TRUE),VLOOKUP(M2728,标准!C$3:D$23,2,TRUE))))</f>
        <v>74</v>
      </c>
      <c r="O2728" s="62">
        <v>164</v>
      </c>
      <c r="P2728" s="71">
        <f>IF(A2728&lt;43,IF(F2728="女",VLOOKUP(O2728/100,标准!E$108:F$128,2,TRUE),VLOOKUP(O2728/100,标准!E$74:F$94,2,TRUE)),IF(F2728="女",VLOOKUP(O2728/100,标准!E$39:F$59,2,TRUE),VLOOKUP(O2728/100,标准!E$3:F$23,2,TRUE)))</f>
        <v>68</v>
      </c>
      <c r="Q2728" s="112">
        <v>4.23</v>
      </c>
      <c r="R2728" s="71">
        <f>IF(Q2728=0,0,IF(A2728&lt;43,IF(F2728="女",IF(Q2728="",0,VLOOKUP(Q2728,标准!I$108:J$138,2,TRUE)),IF(Q2728="",0,VLOOKUP(Q2728,标准!I$74:J$104,2,TRUE))),IF(F2728="女",IF(Q2728="",0,VLOOKUP(Q2728,标准!I$39:J$69,2,TRUE)),IF(Q2728="",0,VLOOKUP(Q2728,标准!I$3:J$33,2,TRUE)))))</f>
        <v>64</v>
      </c>
      <c r="S2728" s="76">
        <v>36</v>
      </c>
      <c r="T2728" s="71">
        <f>IF(A2728&lt;43,IF(F2728="女",VLOOKUP(S2728,标准!G$108:H$138,2,TRUE),VLOOKUP(S2728,标准!G$74:H$99,2,TRUE)),IF(F2728="女",VLOOKUP(S2728,标准!G$39:H$69,2,TRUE),VLOOKUP(S2728,标准!G$3:H$28,2,TRUE)))</f>
        <v>70</v>
      </c>
      <c r="U2728" s="114">
        <v>9.75</v>
      </c>
      <c r="V2728" s="71">
        <f>IF(U2728=0,0,IF(A2728&lt;43,IF(F2728="女",IF(U2728="",0,VLOOKUP(U2728,标准!A$108:B$128,2,TRUE)),IF(U2728="",0,VLOOKUP(U2728,标准!A$74:B$94,2,TRUE))),IF(F2728="女",IF(U2728="",0,VLOOKUP(U2728,标准!A$39:B$59,2,TRUE)),IF(U2728="",0,VLOOKUP(U2728,标准!A$3:B$23,2,TRUE)))))</f>
        <v>64</v>
      </c>
      <c r="W2728" s="86">
        <f t="shared" si="42"/>
        <v>74.55</v>
      </c>
      <c r="X2728" s="87">
        <v>3.7</v>
      </c>
      <c r="Y2728" s="87">
        <v>3.7</v>
      </c>
      <c r="Z2728" s="91"/>
      <c r="AA2728" s="92"/>
    </row>
    <row r="2729" customHeight="1" spans="1:27">
      <c r="A2729" s="62">
        <v>40</v>
      </c>
      <c r="B2729" s="63">
        <v>2728</v>
      </c>
      <c r="C2729" s="154" t="s">
        <v>5539</v>
      </c>
      <c r="D2729" s="154" t="s">
        <v>5515</v>
      </c>
      <c r="E2729" s="154" t="s">
        <v>4835</v>
      </c>
      <c r="F2729" s="154" t="s">
        <v>34</v>
      </c>
      <c r="G2729" s="155" t="s">
        <v>5540</v>
      </c>
      <c r="H2729" s="68">
        <v>157.3</v>
      </c>
      <c r="I2729" s="68">
        <v>49.2</v>
      </c>
      <c r="J2729" s="71">
        <f>IF(F2729="女",IF(H2729=0,0,VLOOKUP(I2729/(H2729*H2729/10000),标准!M$108:N$112,2,TRUE)),IF(H2729=0,0,VLOOKUP(I2729/(H2729*H2729/10000),标准!M$74:N$78,2,TRUE)))</f>
        <v>100</v>
      </c>
      <c r="K2729" s="72">
        <v>3640</v>
      </c>
      <c r="L2729" s="71">
        <f>IF(A2729&lt;43,IF(F2729="女",VLOOKUP(K2729,标准!K$108:L$128,2,TRUE),VLOOKUP(K2729,标准!K$74:L$94,2,TRUE)),IF(F2729="女",VLOOKUP(K2729,标准!K$39:L$59,2,TRUE),VLOOKUP(K2729,标准!K$3:L$23,2,TRUE)))</f>
        <v>100</v>
      </c>
      <c r="M2729" s="68">
        <v>26</v>
      </c>
      <c r="N2729" s="71">
        <f>IF(M2729="",0,IF(A2729&lt;43,IF(F2729="女",VLOOKUP(M2729,标准!C$108:D$128,2,TRUE),VLOOKUP(M2729,标准!C$74:D$94,2,TRUE)),IF(F2729="女",VLOOKUP(M2729,标准!C$39:D$59,2,TRUE),VLOOKUP(M2729,标准!C$3:D$23,2,TRUE))))</f>
        <v>100</v>
      </c>
      <c r="O2729" s="62">
        <v>178</v>
      </c>
      <c r="P2729" s="71">
        <f>IF(A2729&lt;43,IF(F2729="女",VLOOKUP(O2729/100,标准!E$108:F$128,2,TRUE),VLOOKUP(O2729/100,标准!E$74:F$94,2,TRUE)),IF(F2729="女",VLOOKUP(O2729/100,标准!E$39:F$59,2,TRUE),VLOOKUP(O2729/100,标准!E$3:F$23,2,TRUE)))</f>
        <v>78</v>
      </c>
      <c r="Q2729" s="112">
        <v>3.33</v>
      </c>
      <c r="R2729" s="71">
        <f>IF(Q2729=0,0,IF(A2729&lt;43,IF(F2729="女",IF(Q2729="",0,VLOOKUP(Q2729,标准!I$108:J$138,2,TRUE)),IF(Q2729="",0,VLOOKUP(Q2729,标准!I$74:J$104,2,TRUE))),IF(F2729="女",IF(Q2729="",0,VLOOKUP(Q2729,标准!I$39:J$69,2,TRUE)),IF(Q2729="",0,VLOOKUP(Q2729,标准!I$3:J$33,2,TRUE)))))</f>
        <v>85</v>
      </c>
      <c r="S2729" s="76">
        <v>26</v>
      </c>
      <c r="T2729" s="71">
        <f>IF(A2729&lt;43,IF(F2729="女",VLOOKUP(S2729,标准!G$108:H$138,2,TRUE),VLOOKUP(S2729,标准!G$74:H$99,2,TRUE)),IF(F2729="女",VLOOKUP(S2729,标准!G$39:H$69,2,TRUE),VLOOKUP(S2729,标准!G$3:H$28,2,TRUE)))</f>
        <v>60</v>
      </c>
      <c r="U2729" s="114">
        <v>8.31</v>
      </c>
      <c r="V2729" s="71">
        <f>IF(U2729=0,0,IF(A2729&lt;43,IF(F2729="女",IF(U2729="",0,VLOOKUP(U2729,标准!A$108:B$128,2,TRUE)),IF(U2729="",0,VLOOKUP(U2729,标准!A$74:B$94,2,TRUE))),IF(F2729="女",IF(U2729="",0,VLOOKUP(U2729,标准!A$39:B$59,2,TRUE)),IF(U2729="",0,VLOOKUP(U2729,标准!A$3:B$23,2,TRUE)))))</f>
        <v>78</v>
      </c>
      <c r="W2729" s="86">
        <f t="shared" si="42"/>
        <v>86.4</v>
      </c>
      <c r="X2729" s="87">
        <v>3.9</v>
      </c>
      <c r="Y2729" s="87">
        <v>3.9</v>
      </c>
      <c r="Z2729" s="91"/>
      <c r="AA2729" s="92"/>
    </row>
    <row r="2730" customHeight="1" spans="1:27">
      <c r="A2730" s="62">
        <v>40</v>
      </c>
      <c r="B2730" s="63">
        <v>2729</v>
      </c>
      <c r="C2730" s="154" t="s">
        <v>5541</v>
      </c>
      <c r="D2730" s="154" t="s">
        <v>5515</v>
      </c>
      <c r="E2730" s="154" t="s">
        <v>4835</v>
      </c>
      <c r="F2730" s="154" t="s">
        <v>34</v>
      </c>
      <c r="G2730" s="155" t="s">
        <v>5542</v>
      </c>
      <c r="H2730" s="68">
        <v>153</v>
      </c>
      <c r="I2730" s="68">
        <v>44.5</v>
      </c>
      <c r="J2730" s="71">
        <f>IF(F2730="女",IF(H2730=0,0,VLOOKUP(I2730/(H2730*H2730/10000),标准!M$108:N$112,2,TRUE)),IF(H2730=0,0,VLOOKUP(I2730/(H2730*H2730/10000),标准!M$74:N$78,2,TRUE)))</f>
        <v>100</v>
      </c>
      <c r="K2730" s="72">
        <v>3183</v>
      </c>
      <c r="L2730" s="71">
        <f>IF(A2730&lt;43,IF(F2730="女",VLOOKUP(K2730,标准!K$108:L$128,2,TRUE),VLOOKUP(K2730,标准!K$74:L$94,2,TRUE)),IF(F2730="女",VLOOKUP(K2730,标准!K$39:L$59,2,TRUE),VLOOKUP(K2730,标准!K$3:L$23,2,TRUE)))</f>
        <v>85</v>
      </c>
      <c r="M2730" s="68">
        <v>9</v>
      </c>
      <c r="N2730" s="71">
        <f>IF(M2730="",0,IF(A2730&lt;43,IF(F2730="女",VLOOKUP(M2730,标准!C$108:D$128,2,TRUE),VLOOKUP(M2730,标准!C$74:D$94,2,TRUE)),IF(F2730="女",VLOOKUP(M2730,标准!C$39:D$59,2,TRUE),VLOOKUP(M2730,标准!C$3:D$23,2,TRUE))))</f>
        <v>64</v>
      </c>
      <c r="O2730" s="62">
        <v>164</v>
      </c>
      <c r="P2730" s="71">
        <f>IF(A2730&lt;43,IF(F2730="女",VLOOKUP(O2730/100,标准!E$108:F$128,2,TRUE),VLOOKUP(O2730/100,标准!E$74:F$94,2,TRUE)),IF(F2730="女",VLOOKUP(O2730/100,标准!E$39:F$59,2,TRUE),VLOOKUP(O2730/100,标准!E$3:F$23,2,TRUE)))</f>
        <v>68</v>
      </c>
      <c r="Q2730" s="112">
        <v>3.3</v>
      </c>
      <c r="R2730" s="71">
        <f>IF(Q2730=0,0,IF(A2730&lt;43,IF(F2730="女",IF(Q2730="",0,VLOOKUP(Q2730,标准!I$108:J$138,2,TRUE)),IF(Q2730="",0,VLOOKUP(Q2730,标准!I$74:J$104,2,TRUE))),IF(F2730="女",IF(Q2730="",0,VLOOKUP(Q2730,标准!I$39:J$69,2,TRUE)),IF(Q2730="",0,VLOOKUP(Q2730,标准!I$3:J$33,2,TRUE)))))</f>
        <v>90</v>
      </c>
      <c r="S2730" s="76">
        <v>42</v>
      </c>
      <c r="T2730" s="71">
        <f>IF(A2730&lt;43,IF(F2730="女",VLOOKUP(S2730,标准!G$108:H$138,2,TRUE),VLOOKUP(S2730,标准!G$74:H$99,2,TRUE)),IF(F2730="女",VLOOKUP(S2730,标准!G$39:H$69,2,TRUE),VLOOKUP(S2730,标准!G$3:H$28,2,TRUE)))</f>
        <v>76</v>
      </c>
      <c r="U2730" s="114">
        <v>9.15</v>
      </c>
      <c r="V2730" s="71">
        <f>IF(U2730=0,0,IF(A2730&lt;43,IF(F2730="女",IF(U2730="",0,VLOOKUP(U2730,标准!A$108:B$128,2,TRUE)),IF(U2730="",0,VLOOKUP(U2730,标准!A$74:B$94,2,TRUE))),IF(F2730="女",IF(U2730="",0,VLOOKUP(U2730,标准!A$39:B$59,2,TRUE)),IF(U2730="",0,VLOOKUP(U2730,标准!A$3:B$23,2,TRUE)))))</f>
        <v>70</v>
      </c>
      <c r="W2730" s="86">
        <f t="shared" si="42"/>
        <v>80.55</v>
      </c>
      <c r="X2730" s="87">
        <v>3.7</v>
      </c>
      <c r="Y2730" s="87">
        <v>3.7</v>
      </c>
      <c r="Z2730" s="91"/>
      <c r="AA2730" s="92"/>
    </row>
    <row r="2731" customHeight="1" spans="1:27">
      <c r="A2731" s="62">
        <v>40</v>
      </c>
      <c r="B2731" s="63">
        <v>2730</v>
      </c>
      <c r="C2731" s="154" t="s">
        <v>5543</v>
      </c>
      <c r="D2731" s="154" t="s">
        <v>5515</v>
      </c>
      <c r="E2731" s="154" t="s">
        <v>4835</v>
      </c>
      <c r="F2731" s="154" t="s">
        <v>34</v>
      </c>
      <c r="G2731" s="155" t="s">
        <v>5544</v>
      </c>
      <c r="H2731" s="68"/>
      <c r="I2731" s="68"/>
      <c r="J2731" s="71">
        <f>IF(F2731="女",IF(H2731=0,0,VLOOKUP(I2731/(H2731*H2731/10000),标准!M$108:N$112,2,TRUE)),IF(H2731=0,0,VLOOKUP(I2731/(H2731*H2731/10000),标准!M$74:N$78,2,TRUE)))</f>
        <v>0</v>
      </c>
      <c r="K2731" s="72"/>
      <c r="L2731" s="71">
        <f>IF(A2731&lt;43,IF(F2731="女",VLOOKUP(K2731,标准!K$108:L$128,2,TRUE),VLOOKUP(K2731,标准!K$74:L$94,2,TRUE)),IF(F2731="女",VLOOKUP(K2731,标准!K$39:L$59,2,TRUE),VLOOKUP(K2731,标准!K$3:L$23,2,TRUE)))</f>
        <v>0</v>
      </c>
      <c r="M2731" s="68">
        <v>0</v>
      </c>
      <c r="N2731" s="71">
        <f>IF(M2731="",0,IF(A2731&lt;43,IF(F2731="女",VLOOKUP(M2731,标准!C$108:D$128,2,TRUE),VLOOKUP(M2731,标准!C$74:D$94,2,TRUE)),IF(F2731="女",VLOOKUP(M2731,标准!C$39:D$59,2,TRUE),VLOOKUP(M2731,标准!C$3:D$23,2,TRUE))))</f>
        <v>0</v>
      </c>
      <c r="O2731" s="76">
        <v>155</v>
      </c>
      <c r="P2731" s="71">
        <f>IF(A2731&lt;43,IF(F2731="女",VLOOKUP(O2731/100,标准!E$108:F$128,2,TRUE),VLOOKUP(O2731/100,标准!E$74:F$94,2,TRUE)),IF(F2731="女",VLOOKUP(O2731/100,标准!E$39:F$59,2,TRUE),VLOOKUP(O2731/100,标准!E$3:F$23,2,TRUE)))</f>
        <v>62</v>
      </c>
      <c r="Q2731" s="81">
        <v>4.5</v>
      </c>
      <c r="R2731" s="71">
        <f>IF(Q2731=0,0,IF(A2731&lt;43,IF(F2731="女",IF(Q2731="",0,VLOOKUP(Q2731,标准!I$108:J$138,2,TRUE)),IF(Q2731="",0,VLOOKUP(Q2731,标准!I$74:J$104,2,TRUE))),IF(F2731="女",IF(Q2731="",0,VLOOKUP(Q2731,标准!I$39:J$69,2,TRUE)),IF(Q2731="",0,VLOOKUP(Q2731,标准!I$3:J$33,2,TRUE)))))</f>
        <v>40</v>
      </c>
      <c r="S2731" s="76">
        <v>28</v>
      </c>
      <c r="T2731" s="71">
        <f>IF(A2731&lt;43,IF(F2731="女",VLOOKUP(S2731,标准!G$108:H$138,2,TRUE),VLOOKUP(S2731,标准!G$74:H$99,2,TRUE)),IF(F2731="女",VLOOKUP(S2731,标准!G$39:H$69,2,TRUE),VLOOKUP(S2731,标准!G$3:H$28,2,TRUE)))</f>
        <v>62</v>
      </c>
      <c r="U2731" s="88">
        <v>8.71</v>
      </c>
      <c r="V2731" s="71">
        <f>IF(U2731=0,0,IF(A2731&lt;43,IF(F2731="女",IF(U2731="",0,VLOOKUP(U2731,标准!A$108:B$128,2,TRUE)),IF(U2731="",0,VLOOKUP(U2731,标准!A$74:B$94,2,TRUE))),IF(F2731="女",IF(U2731="",0,VLOOKUP(U2731,标准!A$39:B$59,2,TRUE)),IF(U2731="",0,VLOOKUP(U2731,标准!A$3:B$23,2,TRUE)))))</f>
        <v>74</v>
      </c>
      <c r="W2731" s="86">
        <v>60</v>
      </c>
      <c r="X2731" s="87"/>
      <c r="Y2731" s="87"/>
      <c r="Z2731" s="91"/>
      <c r="AA2731" s="92" t="s">
        <v>108</v>
      </c>
    </row>
    <row r="2732" customHeight="1" spans="1:27">
      <c r="A2732" s="62">
        <v>40</v>
      </c>
      <c r="B2732" s="63">
        <v>2731</v>
      </c>
      <c r="C2732" s="154" t="s">
        <v>5545</v>
      </c>
      <c r="D2732" s="154" t="s">
        <v>5515</v>
      </c>
      <c r="E2732" s="154" t="s">
        <v>4835</v>
      </c>
      <c r="F2732" s="154" t="s">
        <v>34</v>
      </c>
      <c r="G2732" s="155" t="s">
        <v>5546</v>
      </c>
      <c r="H2732" s="68">
        <v>159.1</v>
      </c>
      <c r="I2732" s="68">
        <v>64.2</v>
      </c>
      <c r="J2732" s="71">
        <f>IF(F2732="女",IF(H2732=0,0,VLOOKUP(I2732/(H2732*H2732/10000),标准!M$108:N$112,2,TRUE)),IF(H2732=0,0,VLOOKUP(I2732/(H2732*H2732/10000),标准!M$74:N$78,2,TRUE)))</f>
        <v>80</v>
      </c>
      <c r="K2732" s="72">
        <v>3545</v>
      </c>
      <c r="L2732" s="71">
        <f>IF(A2732&lt;43,IF(F2732="女",VLOOKUP(K2732,标准!K$108:L$128,2,TRUE),VLOOKUP(K2732,标准!K$74:L$94,2,TRUE)),IF(F2732="女",VLOOKUP(K2732,标准!K$39:L$59,2,TRUE),VLOOKUP(K2732,标准!K$3:L$23,2,TRUE)))</f>
        <v>100</v>
      </c>
      <c r="M2732" s="68">
        <v>11</v>
      </c>
      <c r="N2732" s="71">
        <f>IF(M2732="",0,IF(A2732&lt;43,IF(F2732="女",VLOOKUP(M2732,标准!C$108:D$128,2,TRUE),VLOOKUP(M2732,标准!C$74:D$94,2,TRUE)),IF(F2732="女",VLOOKUP(M2732,标准!C$39:D$59,2,TRUE),VLOOKUP(M2732,标准!C$3:D$23,2,TRUE))))</f>
        <v>66</v>
      </c>
      <c r="O2732" s="62">
        <v>177</v>
      </c>
      <c r="P2732" s="71">
        <f>IF(A2732&lt;43,IF(F2732="女",VLOOKUP(O2732/100,标准!E$108:F$128,2,TRUE),VLOOKUP(O2732/100,标准!E$74:F$94,2,TRUE)),IF(F2732="女",VLOOKUP(O2732/100,标准!E$39:F$59,2,TRUE),VLOOKUP(O2732/100,标准!E$3:F$23,2,TRUE)))</f>
        <v>76</v>
      </c>
      <c r="Q2732" s="112">
        <v>3.59</v>
      </c>
      <c r="R2732" s="71">
        <f>IF(Q2732=0,0,IF(A2732&lt;43,IF(F2732="女",IF(Q2732="",0,VLOOKUP(Q2732,标准!I$108:J$138,2,TRUE)),IF(Q2732="",0,VLOOKUP(Q2732,标准!I$74:J$104,2,TRUE))),IF(F2732="女",IF(Q2732="",0,VLOOKUP(Q2732,标准!I$39:J$69,2,TRUE)),IF(Q2732="",0,VLOOKUP(Q2732,标准!I$3:J$33,2,TRUE)))))</f>
        <v>74</v>
      </c>
      <c r="S2732" s="76">
        <v>43</v>
      </c>
      <c r="T2732" s="71">
        <f>IF(A2732&lt;43,IF(F2732="女",VLOOKUP(S2732,标准!G$108:H$138,2,TRUE),VLOOKUP(S2732,标准!G$74:H$99,2,TRUE)),IF(F2732="女",VLOOKUP(S2732,标准!G$39:H$69,2,TRUE),VLOOKUP(S2732,标准!G$3:H$28,2,TRUE)))</f>
        <v>76</v>
      </c>
      <c r="U2732" s="114">
        <v>8.97</v>
      </c>
      <c r="V2732" s="71">
        <f>IF(U2732=0,0,IF(A2732&lt;43,IF(F2732="女",IF(U2732="",0,VLOOKUP(U2732,标准!A$108:B$128,2,TRUE)),IF(U2732="",0,VLOOKUP(U2732,标准!A$74:B$94,2,TRUE))),IF(F2732="女",IF(U2732="",0,VLOOKUP(U2732,标准!A$39:B$59,2,TRUE)),IF(U2732="",0,VLOOKUP(U2732,标准!A$3:B$23,2,TRUE)))))</f>
        <v>72</v>
      </c>
      <c r="W2732" s="86">
        <f t="shared" si="42"/>
        <v>78</v>
      </c>
      <c r="X2732" s="87">
        <v>4.5</v>
      </c>
      <c r="Y2732" s="87">
        <v>4.5</v>
      </c>
      <c r="Z2732" s="91"/>
      <c r="AA2732" s="92"/>
    </row>
    <row r="2733" customHeight="1" spans="1:27">
      <c r="A2733" s="62">
        <v>40</v>
      </c>
      <c r="B2733" s="63">
        <v>2732</v>
      </c>
      <c r="C2733" s="154" t="s">
        <v>5547</v>
      </c>
      <c r="D2733" s="154" t="s">
        <v>5515</v>
      </c>
      <c r="E2733" s="154" t="s">
        <v>4835</v>
      </c>
      <c r="F2733" s="154" t="s">
        <v>34</v>
      </c>
      <c r="G2733" s="155" t="s">
        <v>5548</v>
      </c>
      <c r="H2733" s="68">
        <v>149.5</v>
      </c>
      <c r="I2733" s="68">
        <v>59.8</v>
      </c>
      <c r="J2733" s="71">
        <f>IF(F2733="女",IF(H2733=0,0,VLOOKUP(I2733/(H2733*H2733/10000),标准!M$108:N$112,2,TRUE)),IF(H2733=0,0,VLOOKUP(I2733/(H2733*H2733/10000),标准!M$74:N$78,2,TRUE)))</f>
        <v>80</v>
      </c>
      <c r="K2733" s="72">
        <v>3080</v>
      </c>
      <c r="L2733" s="71">
        <f>IF(A2733&lt;43,IF(F2733="女",VLOOKUP(K2733,标准!K$108:L$128,2,TRUE),VLOOKUP(K2733,标准!K$74:L$94,2,TRUE)),IF(F2733="女",VLOOKUP(K2733,标准!K$39:L$59,2,TRUE),VLOOKUP(K2733,标准!K$3:L$23,2,TRUE)))</f>
        <v>80</v>
      </c>
      <c r="M2733" s="68">
        <v>17.5</v>
      </c>
      <c r="N2733" s="71">
        <f>IF(M2733="",0,IF(A2733&lt;43,IF(F2733="女",VLOOKUP(M2733,标准!C$108:D$128,2,TRUE),VLOOKUP(M2733,标准!C$74:D$94,2,TRUE)),IF(F2733="女",VLOOKUP(M2733,标准!C$39:D$59,2,TRUE),VLOOKUP(M2733,标准!C$3:D$23,2,TRUE))))</f>
        <v>76</v>
      </c>
      <c r="O2733" s="76">
        <v>142</v>
      </c>
      <c r="P2733" s="71">
        <f>IF(A2733&lt;43,IF(F2733="女",VLOOKUP(O2733/100,标准!E$108:F$128,2,TRUE),VLOOKUP(O2733/100,标准!E$74:F$94,2,TRUE)),IF(F2733="女",VLOOKUP(O2733/100,标准!E$39:F$59,2,TRUE),VLOOKUP(O2733/100,标准!E$3:F$23,2,TRUE)))</f>
        <v>40</v>
      </c>
      <c r="Q2733" s="81">
        <v>4.01</v>
      </c>
      <c r="R2733" s="71">
        <f>IF(Q2733=0,0,IF(A2733&lt;43,IF(F2733="女",IF(Q2733="",0,VLOOKUP(Q2733,标准!I$108:J$138,2,TRUE)),IF(Q2733="",0,VLOOKUP(Q2733,标准!I$74:J$104,2,TRUE))),IF(F2733="女",IF(Q2733="",0,VLOOKUP(Q2733,标准!I$39:J$69,2,TRUE)),IF(Q2733="",0,VLOOKUP(Q2733,标准!I$3:J$33,2,TRUE)))))</f>
        <v>72</v>
      </c>
      <c r="S2733" s="76">
        <v>38</v>
      </c>
      <c r="T2733" s="71">
        <f>IF(A2733&lt;43,IF(F2733="女",VLOOKUP(S2733,标准!G$108:H$138,2,TRUE),VLOOKUP(S2733,标准!G$74:H$99,2,TRUE)),IF(F2733="女",VLOOKUP(S2733,标准!G$39:H$69,2,TRUE),VLOOKUP(S2733,标准!G$3:H$28,2,TRUE)))</f>
        <v>72</v>
      </c>
      <c r="U2733" s="88">
        <v>9.93</v>
      </c>
      <c r="V2733" s="71">
        <f>IF(U2733=0,0,IF(A2733&lt;43,IF(F2733="女",IF(U2733="",0,VLOOKUP(U2733,标准!A$108:B$128,2,TRUE)),IF(U2733="",0,VLOOKUP(U2733,标准!A$74:B$94,2,TRUE))),IF(F2733="女",IF(U2733="",0,VLOOKUP(U2733,标准!A$39:B$59,2,TRUE)),IF(U2733="",0,VLOOKUP(U2733,标准!A$3:B$23,2,TRUE)))))</f>
        <v>62</v>
      </c>
      <c r="W2733" s="86">
        <f t="shared" si="42"/>
        <v>69.6</v>
      </c>
      <c r="X2733" s="87">
        <v>3.7</v>
      </c>
      <c r="Y2733" s="87">
        <v>3.7</v>
      </c>
      <c r="Z2733" s="91"/>
      <c r="AA2733" s="92"/>
    </row>
    <row r="2734" customHeight="1" spans="1:27">
      <c r="A2734" s="62">
        <v>40</v>
      </c>
      <c r="B2734" s="63">
        <v>2733</v>
      </c>
      <c r="C2734" s="154" t="s">
        <v>5549</v>
      </c>
      <c r="D2734" s="154" t="s">
        <v>5515</v>
      </c>
      <c r="E2734" s="154" t="s">
        <v>4835</v>
      </c>
      <c r="F2734" s="154" t="s">
        <v>34</v>
      </c>
      <c r="G2734" s="155" t="s">
        <v>5550</v>
      </c>
      <c r="H2734" s="68">
        <v>153.2</v>
      </c>
      <c r="I2734" s="68">
        <v>48.4</v>
      </c>
      <c r="J2734" s="71">
        <f>IF(F2734="女",IF(H2734=0,0,VLOOKUP(I2734/(H2734*H2734/10000),标准!M$108:N$112,2,TRUE)),IF(H2734=0,0,VLOOKUP(I2734/(H2734*H2734/10000),标准!M$74:N$78,2,TRUE)))</f>
        <v>100</v>
      </c>
      <c r="K2734" s="72">
        <v>2464</v>
      </c>
      <c r="L2734" s="71">
        <f>IF(A2734&lt;43,IF(F2734="女",VLOOKUP(K2734,标准!K$108:L$128,2,TRUE),VLOOKUP(K2734,标准!K$74:L$94,2,TRUE)),IF(F2734="女",VLOOKUP(K2734,标准!K$39:L$59,2,TRUE),VLOOKUP(K2734,标准!K$3:L$23,2,TRUE)))</f>
        <v>68</v>
      </c>
      <c r="M2734" s="68">
        <v>19</v>
      </c>
      <c r="N2734" s="71">
        <f>IF(M2734="",0,IF(A2734&lt;43,IF(F2734="女",VLOOKUP(M2734,标准!C$108:D$128,2,TRUE),VLOOKUP(M2734,标准!C$74:D$94,2,TRUE)),IF(F2734="女",VLOOKUP(M2734,标准!C$39:D$59,2,TRUE),VLOOKUP(M2734,标准!C$3:D$23,2,TRUE))))</f>
        <v>80</v>
      </c>
      <c r="O2734" s="62">
        <v>152</v>
      </c>
      <c r="P2734" s="71">
        <f>IF(A2734&lt;43,IF(F2734="女",VLOOKUP(O2734/100,标准!E$108:F$128,2,TRUE),VLOOKUP(O2734/100,标准!E$74:F$94,2,TRUE)),IF(F2734="女",VLOOKUP(O2734/100,标准!E$39:F$59,2,TRUE),VLOOKUP(O2734/100,标准!E$3:F$23,2,TRUE)))</f>
        <v>60</v>
      </c>
      <c r="Q2734" s="112">
        <v>4.14</v>
      </c>
      <c r="R2734" s="71">
        <f>IF(Q2734=0,0,IF(A2734&lt;43,IF(F2734="女",IF(Q2734="",0,VLOOKUP(Q2734,标准!I$108:J$138,2,TRUE)),IF(Q2734="",0,VLOOKUP(Q2734,标准!I$74:J$104,2,TRUE))),IF(F2734="女",IF(Q2734="",0,VLOOKUP(Q2734,标准!I$39:J$69,2,TRUE)),IF(Q2734="",0,VLOOKUP(Q2734,标准!I$3:J$33,2,TRUE)))))</f>
        <v>68</v>
      </c>
      <c r="S2734" s="76">
        <v>34</v>
      </c>
      <c r="T2734" s="71">
        <f>IF(A2734&lt;43,IF(F2734="女",VLOOKUP(S2734,标准!G$108:H$138,2,TRUE),VLOOKUP(S2734,标准!G$74:H$99,2,TRUE)),IF(F2734="女",VLOOKUP(S2734,标准!G$39:H$69,2,TRUE),VLOOKUP(S2734,标准!G$3:H$28,2,TRUE)))</f>
        <v>68</v>
      </c>
      <c r="U2734" s="114">
        <v>9.75</v>
      </c>
      <c r="V2734" s="71">
        <f>IF(U2734=0,0,IF(A2734&lt;43,IF(F2734="女",IF(U2734="",0,VLOOKUP(U2734,标准!A$108:B$128,2,TRUE)),IF(U2734="",0,VLOOKUP(U2734,标准!A$74:B$94,2,TRUE))),IF(F2734="女",IF(U2734="",0,VLOOKUP(U2734,标准!A$39:B$59,2,TRUE)),IF(U2734="",0,VLOOKUP(U2734,标准!A$3:B$23,2,TRUE)))))</f>
        <v>64</v>
      </c>
      <c r="W2734" s="86">
        <f t="shared" si="42"/>
        <v>72.4</v>
      </c>
      <c r="X2734" s="87">
        <v>4.8</v>
      </c>
      <c r="Y2734" s="87">
        <v>4.5</v>
      </c>
      <c r="Z2734" s="91"/>
      <c r="AA2734" s="92"/>
    </row>
    <row r="2735" customHeight="1" spans="1:27">
      <c r="A2735" s="62">
        <v>40</v>
      </c>
      <c r="B2735" s="63">
        <v>2734</v>
      </c>
      <c r="C2735" s="154" t="s">
        <v>5551</v>
      </c>
      <c r="D2735" s="154" t="s">
        <v>5515</v>
      </c>
      <c r="E2735" s="154" t="s">
        <v>4835</v>
      </c>
      <c r="F2735" s="154" t="s">
        <v>34</v>
      </c>
      <c r="G2735" s="155" t="s">
        <v>5552</v>
      </c>
      <c r="H2735" s="68">
        <v>159.2</v>
      </c>
      <c r="I2735" s="68">
        <v>52.9</v>
      </c>
      <c r="J2735" s="71">
        <f>IF(F2735="女",IF(H2735=0,0,VLOOKUP(I2735/(H2735*H2735/10000),标准!M$108:N$112,2,TRUE)),IF(H2735=0,0,VLOOKUP(I2735/(H2735*H2735/10000),标准!M$74:N$78,2,TRUE)))</f>
        <v>100</v>
      </c>
      <c r="K2735" s="72">
        <v>3578</v>
      </c>
      <c r="L2735" s="71">
        <f>IF(A2735&lt;43,IF(F2735="女",VLOOKUP(K2735,标准!K$108:L$128,2,TRUE),VLOOKUP(K2735,标准!K$74:L$94,2,TRUE)),IF(F2735="女",VLOOKUP(K2735,标准!K$39:L$59,2,TRUE),VLOOKUP(K2735,标准!K$3:L$23,2,TRUE)))</f>
        <v>100</v>
      </c>
      <c r="M2735" s="68">
        <v>21</v>
      </c>
      <c r="N2735" s="71">
        <f>IF(M2735="",0,IF(A2735&lt;43,IF(F2735="女",VLOOKUP(M2735,标准!C$108:D$128,2,TRUE),VLOOKUP(M2735,标准!C$74:D$94,2,TRUE)),IF(F2735="女",VLOOKUP(M2735,标准!C$39:D$59,2,TRUE),VLOOKUP(M2735,标准!C$3:D$23,2,TRUE))))</f>
        <v>85</v>
      </c>
      <c r="O2735" s="62">
        <v>164</v>
      </c>
      <c r="P2735" s="71">
        <f>IF(A2735&lt;43,IF(F2735="女",VLOOKUP(O2735/100,标准!E$108:F$128,2,TRUE),VLOOKUP(O2735/100,标准!E$74:F$94,2,TRUE)),IF(F2735="女",VLOOKUP(O2735/100,标准!E$39:F$59,2,TRUE),VLOOKUP(O2735/100,标准!E$3:F$23,2,TRUE)))</f>
        <v>68</v>
      </c>
      <c r="Q2735" s="112">
        <v>3.45</v>
      </c>
      <c r="R2735" s="71">
        <f>IF(Q2735=0,0,IF(A2735&lt;43,IF(F2735="女",IF(Q2735="",0,VLOOKUP(Q2735,标准!I$108:J$138,2,TRUE)),IF(Q2735="",0,VLOOKUP(Q2735,标准!I$74:J$104,2,TRUE))),IF(F2735="女",IF(Q2735="",0,VLOOKUP(Q2735,标准!I$39:J$69,2,TRUE)),IF(Q2735="",0,VLOOKUP(Q2735,标准!I$3:J$33,2,TRUE)))))</f>
        <v>78</v>
      </c>
      <c r="S2735" s="76">
        <v>30</v>
      </c>
      <c r="T2735" s="71">
        <f>IF(A2735&lt;43,IF(F2735="女",VLOOKUP(S2735,标准!G$108:H$138,2,TRUE),VLOOKUP(S2735,标准!G$74:H$99,2,TRUE)),IF(F2735="女",VLOOKUP(S2735,标准!G$39:H$69,2,TRUE),VLOOKUP(S2735,标准!G$3:H$28,2,TRUE)))</f>
        <v>64</v>
      </c>
      <c r="U2735" s="114">
        <v>9</v>
      </c>
      <c r="V2735" s="71">
        <f>IF(U2735=0,0,IF(A2735&lt;43,IF(F2735="女",IF(U2735="",0,VLOOKUP(U2735,标准!A$108:B$128,2,TRUE)),IF(U2735="",0,VLOOKUP(U2735,标准!A$74:B$94,2,TRUE))),IF(F2735="女",IF(U2735="",0,VLOOKUP(U2735,标准!A$39:B$59,2,TRUE)),IF(U2735="",0,VLOOKUP(U2735,标准!A$3:B$23,2,TRUE)))))</f>
        <v>72</v>
      </c>
      <c r="W2735" s="86">
        <f t="shared" si="42"/>
        <v>81.7</v>
      </c>
      <c r="X2735" s="87">
        <v>3.7</v>
      </c>
      <c r="Y2735" s="87">
        <v>3.7</v>
      </c>
      <c r="Z2735" s="91"/>
      <c r="AA2735" s="92"/>
    </row>
    <row r="2736" customHeight="1" spans="1:27">
      <c r="A2736" s="62">
        <v>40</v>
      </c>
      <c r="B2736" s="63">
        <v>2735</v>
      </c>
      <c r="C2736" s="154" t="s">
        <v>357</v>
      </c>
      <c r="D2736" s="154" t="s">
        <v>5515</v>
      </c>
      <c r="E2736" s="154" t="s">
        <v>4835</v>
      </c>
      <c r="F2736" s="154" t="s">
        <v>34</v>
      </c>
      <c r="G2736" s="155" t="s">
        <v>5553</v>
      </c>
      <c r="H2736" s="68"/>
      <c r="I2736" s="68"/>
      <c r="J2736" s="71">
        <f>IF(F2736="女",IF(H2736=0,0,VLOOKUP(I2736/(H2736*H2736/10000),标准!M$108:N$112,2,TRUE)),IF(H2736=0,0,VLOOKUP(I2736/(H2736*H2736/10000),标准!M$74:N$78,2,TRUE)))</f>
        <v>0</v>
      </c>
      <c r="K2736" s="72"/>
      <c r="L2736" s="71">
        <f>IF(A2736&lt;43,IF(F2736="女",VLOOKUP(K2736,标准!K$108:L$128,2,TRUE),VLOOKUP(K2736,标准!K$74:L$94,2,TRUE)),IF(F2736="女",VLOOKUP(K2736,标准!K$39:L$59,2,TRUE),VLOOKUP(K2736,标准!K$3:L$23,2,TRUE)))</f>
        <v>0</v>
      </c>
      <c r="M2736" s="68">
        <v>0</v>
      </c>
      <c r="N2736" s="71">
        <f>IF(M2736="",0,IF(A2736&lt;43,IF(F2736="女",VLOOKUP(M2736,标准!C$108:D$128,2,TRUE),VLOOKUP(M2736,标准!C$74:D$94,2,TRUE)),IF(F2736="女",VLOOKUP(M2736,标准!C$39:D$59,2,TRUE),VLOOKUP(M2736,标准!C$3:D$23,2,TRUE))))</f>
        <v>0</v>
      </c>
      <c r="O2736" s="76">
        <v>178</v>
      </c>
      <c r="P2736" s="71">
        <f>IF(A2736&lt;43,IF(F2736="女",VLOOKUP(O2736/100,标准!E$108:F$128,2,TRUE),VLOOKUP(O2736/100,标准!E$74:F$94,2,TRUE)),IF(F2736="女",VLOOKUP(O2736/100,标准!E$39:F$59,2,TRUE),VLOOKUP(O2736/100,标准!E$3:F$23,2,TRUE)))</f>
        <v>78</v>
      </c>
      <c r="Q2736" s="81">
        <v>4.24</v>
      </c>
      <c r="R2736" s="71">
        <f>IF(Q2736=0,0,IF(A2736&lt;43,IF(F2736="女",IF(Q2736="",0,VLOOKUP(Q2736,标准!I$108:J$138,2,TRUE)),IF(Q2736="",0,VLOOKUP(Q2736,标准!I$74:J$104,2,TRUE))),IF(F2736="女",IF(Q2736="",0,VLOOKUP(Q2736,标准!I$39:J$69,2,TRUE)),IF(Q2736="",0,VLOOKUP(Q2736,标准!I$3:J$33,2,TRUE)))))</f>
        <v>64</v>
      </c>
      <c r="S2736" s="76">
        <v>45</v>
      </c>
      <c r="T2736" s="71">
        <f>IF(A2736&lt;43,IF(F2736="女",VLOOKUP(S2736,标准!G$108:H$138,2,TRUE),VLOOKUP(S2736,标准!G$74:H$99,2,TRUE)),IF(F2736="女",VLOOKUP(S2736,标准!G$39:H$69,2,TRUE),VLOOKUP(S2736,标准!G$3:H$28,2,TRUE)))</f>
        <v>78</v>
      </c>
      <c r="U2736" s="88">
        <v>8.4</v>
      </c>
      <c r="V2736" s="71">
        <f>IF(U2736=0,0,IF(A2736&lt;43,IF(F2736="女",IF(U2736="",0,VLOOKUP(U2736,标准!A$108:B$128,2,TRUE)),IF(U2736="",0,VLOOKUP(U2736,标准!A$74:B$94,2,TRUE))),IF(F2736="女",IF(U2736="",0,VLOOKUP(U2736,标准!A$39:B$59,2,TRUE)),IF(U2736="",0,VLOOKUP(U2736,标准!A$3:B$23,2,TRUE)))))</f>
        <v>78</v>
      </c>
      <c r="W2736" s="86">
        <f t="shared" si="42"/>
        <v>44</v>
      </c>
      <c r="X2736" s="87"/>
      <c r="Y2736" s="87"/>
      <c r="Z2736" s="91"/>
      <c r="AA2736" s="92" t="s">
        <v>407</v>
      </c>
    </row>
    <row r="2737" customHeight="1" spans="1:27">
      <c r="A2737" s="62">
        <v>40</v>
      </c>
      <c r="B2737" s="63">
        <v>2736</v>
      </c>
      <c r="C2737" s="154" t="s">
        <v>5554</v>
      </c>
      <c r="D2737" s="154" t="s">
        <v>5515</v>
      </c>
      <c r="E2737" s="154" t="s">
        <v>4835</v>
      </c>
      <c r="F2737" s="154" t="s">
        <v>30</v>
      </c>
      <c r="G2737" s="155" t="s">
        <v>5555</v>
      </c>
      <c r="H2737" s="68">
        <v>172.3</v>
      </c>
      <c r="I2737" s="68">
        <v>51.9</v>
      </c>
      <c r="J2737" s="71">
        <f>IF(F2737="女",IF(H2737=0,0,VLOOKUP(I2737/(H2737*H2737/10000),标准!M$108:N$112,2,TRUE)),IF(H2737=0,0,VLOOKUP(I2737/(H2737*H2737/10000),标准!M$74:N$78,2,TRUE)))</f>
        <v>80</v>
      </c>
      <c r="K2737" s="72">
        <v>3836</v>
      </c>
      <c r="L2737" s="71">
        <f>IF(A2737&lt;43,IF(F2737="女",VLOOKUP(K2737,标准!K$108:L$128,2,TRUE),VLOOKUP(K2737,标准!K$74:L$94,2,TRUE)),IF(F2737="女",VLOOKUP(K2737,标准!K$39:L$59,2,TRUE),VLOOKUP(K2737,标准!K$3:L$23,2,TRUE)))</f>
        <v>72</v>
      </c>
      <c r="M2737" s="68">
        <v>13</v>
      </c>
      <c r="N2737" s="71">
        <f>IF(M2737="",0,IF(A2737&lt;43,IF(F2737="女",VLOOKUP(M2737,标准!C$108:D$128,2,TRUE),VLOOKUP(M2737,标准!C$74:D$94,2,TRUE)),IF(F2737="女",VLOOKUP(M2737,标准!C$39:D$59,2,TRUE),VLOOKUP(M2737,标准!C$3:D$23,2,TRUE))))</f>
        <v>72</v>
      </c>
      <c r="O2737" s="76">
        <v>208</v>
      </c>
      <c r="P2737" s="71">
        <f>IF(A2737&lt;43,IF(F2737="女",VLOOKUP(O2737/100,标准!E$108:F$128,2,TRUE),VLOOKUP(O2737/100,标准!E$74:F$94,2,TRUE)),IF(F2737="女",VLOOKUP(O2737/100,标准!E$39:F$59,2,TRUE),VLOOKUP(O2737/100,标准!E$3:F$23,2,TRUE)))</f>
        <v>60</v>
      </c>
      <c r="Q2737" s="81">
        <v>4.05</v>
      </c>
      <c r="R2737" s="71">
        <f>IF(Q2737=0,0,IF(A2737&lt;43,IF(F2737="女",IF(Q2737="",0,VLOOKUP(Q2737,标准!I$108:J$138,2,TRUE)),IF(Q2737="",0,VLOOKUP(Q2737,标准!I$74:J$104,2,TRUE))),IF(F2737="女",IF(Q2737="",0,VLOOKUP(Q2737,标准!I$39:J$69,2,TRUE)),IF(Q2737="",0,VLOOKUP(Q2737,标准!I$3:J$33,2,TRUE)))))</f>
        <v>70</v>
      </c>
      <c r="S2737" s="76">
        <v>3</v>
      </c>
      <c r="T2737" s="71">
        <f>IF(A2737&lt;43,IF(F2737="女",VLOOKUP(S2737,标准!G$108:H$138,2,TRUE),VLOOKUP(S2737,标准!G$74:H$99,2,TRUE)),IF(F2737="女",VLOOKUP(S2737,标准!G$39:H$69,2,TRUE),VLOOKUP(S2737,标准!G$3:H$28,2,TRUE)))</f>
        <v>0</v>
      </c>
      <c r="U2737" s="88">
        <v>7.8</v>
      </c>
      <c r="V2737" s="71">
        <f>IF(U2737=0,0,IF(A2737&lt;43,IF(F2737="女",IF(U2737="",0,VLOOKUP(U2737,标准!A$108:B$128,2,TRUE)),IF(U2737="",0,VLOOKUP(U2737,标准!A$74:B$94,2,TRUE))),IF(F2737="女",IF(U2737="",0,VLOOKUP(U2737,标准!A$39:B$59,2,TRUE)),IF(U2737="",0,VLOOKUP(U2737,标准!A$3:B$23,2,TRUE)))))</f>
        <v>72</v>
      </c>
      <c r="W2737" s="86">
        <f t="shared" si="42"/>
        <v>64.4</v>
      </c>
      <c r="X2737" s="87">
        <v>4.3</v>
      </c>
      <c r="Y2737" s="87">
        <v>4.2</v>
      </c>
      <c r="Z2737" s="91"/>
      <c r="AA2737" s="92"/>
    </row>
    <row r="2738" customHeight="1" spans="1:27">
      <c r="A2738" s="62">
        <v>40</v>
      </c>
      <c r="B2738" s="63">
        <v>2737</v>
      </c>
      <c r="C2738" s="154" t="s">
        <v>5556</v>
      </c>
      <c r="D2738" s="154" t="s">
        <v>5515</v>
      </c>
      <c r="E2738" s="154" t="s">
        <v>4835</v>
      </c>
      <c r="F2738" s="154" t="s">
        <v>34</v>
      </c>
      <c r="G2738" s="155" t="s">
        <v>5557</v>
      </c>
      <c r="H2738" s="68">
        <v>162.1</v>
      </c>
      <c r="I2738" s="68">
        <v>59.8</v>
      </c>
      <c r="J2738" s="71">
        <f>IF(F2738="女",IF(H2738=0,0,VLOOKUP(I2738/(H2738*H2738/10000),标准!M$108:N$112,2,TRUE)),IF(H2738=0,0,VLOOKUP(I2738/(H2738*H2738/10000),标准!M$74:N$78,2,TRUE)))</f>
        <v>100</v>
      </c>
      <c r="K2738" s="72">
        <v>2851</v>
      </c>
      <c r="L2738" s="71">
        <f>IF(A2738&lt;43,IF(F2738="女",VLOOKUP(K2738,标准!K$108:L$128,2,TRUE),VLOOKUP(K2738,标准!K$74:L$94,2,TRUE)),IF(F2738="女",VLOOKUP(K2738,标准!K$39:L$59,2,TRUE),VLOOKUP(K2738,标准!K$3:L$23,2,TRUE)))</f>
        <v>76</v>
      </c>
      <c r="M2738" s="68">
        <v>13</v>
      </c>
      <c r="N2738" s="71">
        <f>IF(M2738="",0,IF(A2738&lt;43,IF(F2738="女",VLOOKUP(M2738,标准!C$108:D$128,2,TRUE),VLOOKUP(M2738,标准!C$74:D$94,2,TRUE)),IF(F2738="女",VLOOKUP(M2738,标准!C$39:D$59,2,TRUE),VLOOKUP(M2738,标准!C$3:D$23,2,TRUE))))</f>
        <v>70</v>
      </c>
      <c r="O2738" s="62">
        <v>155</v>
      </c>
      <c r="P2738" s="71">
        <f>IF(A2738&lt;43,IF(F2738="女",VLOOKUP(O2738/100,标准!E$108:F$128,2,TRUE),VLOOKUP(O2738/100,标准!E$74:F$94,2,TRUE)),IF(F2738="女",VLOOKUP(O2738/100,标准!E$39:F$59,2,TRUE),VLOOKUP(O2738/100,标准!E$3:F$23,2,TRUE)))</f>
        <v>62</v>
      </c>
      <c r="Q2738" s="112">
        <v>4.25</v>
      </c>
      <c r="R2738" s="71">
        <f>IF(Q2738=0,0,IF(A2738&lt;43,IF(F2738="女",IF(Q2738="",0,VLOOKUP(Q2738,标准!I$108:J$138,2,TRUE)),IF(Q2738="",0,VLOOKUP(Q2738,标准!I$74:J$104,2,TRUE))),IF(F2738="女",IF(Q2738="",0,VLOOKUP(Q2738,标准!I$39:J$69,2,TRUE)),IF(Q2738="",0,VLOOKUP(Q2738,标准!I$3:J$33,2,TRUE)))))</f>
        <v>62</v>
      </c>
      <c r="S2738" s="76">
        <v>35</v>
      </c>
      <c r="T2738" s="71">
        <f>IF(A2738&lt;43,IF(F2738="女",VLOOKUP(S2738,标准!G$108:H$138,2,TRUE),VLOOKUP(S2738,标准!G$74:H$99,2,TRUE)),IF(F2738="女",VLOOKUP(S2738,标准!G$39:H$69,2,TRUE),VLOOKUP(S2738,标准!G$3:H$28,2,TRUE)))</f>
        <v>68</v>
      </c>
      <c r="U2738" s="114">
        <v>9.16</v>
      </c>
      <c r="V2738" s="71">
        <f>IF(U2738=0,0,IF(A2738&lt;43,IF(F2738="女",IF(U2738="",0,VLOOKUP(U2738,标准!A$108:B$128,2,TRUE)),IF(U2738="",0,VLOOKUP(U2738,标准!A$74:B$94,2,TRUE))),IF(F2738="女",IF(U2738="",0,VLOOKUP(U2738,标准!A$39:B$59,2,TRUE)),IF(U2738="",0,VLOOKUP(U2738,标准!A$3:B$23,2,TRUE)))))</f>
        <v>70</v>
      </c>
      <c r="W2738" s="86">
        <f t="shared" si="42"/>
        <v>72.8</v>
      </c>
      <c r="X2738" s="87">
        <v>3.7</v>
      </c>
      <c r="Y2738" s="87">
        <v>3.7</v>
      </c>
      <c r="Z2738" s="91"/>
      <c r="AA2738" s="92"/>
    </row>
    <row r="2739" customHeight="1" spans="1:27">
      <c r="A2739" s="62">
        <v>40</v>
      </c>
      <c r="B2739" s="63">
        <v>2738</v>
      </c>
      <c r="C2739" s="154" t="s">
        <v>5558</v>
      </c>
      <c r="D2739" s="154" t="s">
        <v>5515</v>
      </c>
      <c r="E2739" s="154" t="s">
        <v>4835</v>
      </c>
      <c r="F2739" s="154" t="s">
        <v>34</v>
      </c>
      <c r="G2739" s="155" t="s">
        <v>5559</v>
      </c>
      <c r="H2739" s="68">
        <v>164</v>
      </c>
      <c r="I2739" s="68">
        <v>57.2</v>
      </c>
      <c r="J2739" s="71">
        <f>IF(F2739="女",IF(H2739=0,0,VLOOKUP(I2739/(H2739*H2739/10000),标准!M$108:N$112,2,TRUE)),IF(H2739=0,0,VLOOKUP(I2739/(H2739*H2739/10000),标准!M$74:N$78,2,TRUE)))</f>
        <v>100</v>
      </c>
      <c r="K2739" s="72">
        <v>3437</v>
      </c>
      <c r="L2739" s="71">
        <f>IF(A2739&lt;43,IF(F2739="女",VLOOKUP(K2739,标准!K$108:L$128,2,TRUE),VLOOKUP(K2739,标准!K$74:L$94,2,TRUE)),IF(F2739="女",VLOOKUP(K2739,标准!K$39:L$59,2,TRUE),VLOOKUP(K2739,标准!K$3:L$23,2,TRUE)))</f>
        <v>100</v>
      </c>
      <c r="M2739" s="68">
        <v>20</v>
      </c>
      <c r="N2739" s="71">
        <f>IF(M2739="",0,IF(A2739&lt;43,IF(F2739="女",VLOOKUP(M2739,标准!C$108:D$128,2,TRUE),VLOOKUP(M2739,标准!C$74:D$94,2,TRUE)),IF(F2739="女",VLOOKUP(M2739,标准!C$39:D$59,2,TRUE),VLOOKUP(M2739,标准!C$3:D$23,2,TRUE))))</f>
        <v>80</v>
      </c>
      <c r="O2739" s="62">
        <v>170</v>
      </c>
      <c r="P2739" s="71">
        <f>IF(A2739&lt;43,IF(F2739="女",VLOOKUP(O2739/100,标准!E$108:F$128,2,TRUE),VLOOKUP(O2739/100,标准!E$74:F$94,2,TRUE)),IF(F2739="女",VLOOKUP(O2739/100,标准!E$39:F$59,2,TRUE),VLOOKUP(O2739/100,标准!E$3:F$23,2,TRUE)))</f>
        <v>72</v>
      </c>
      <c r="Q2739" s="112">
        <v>3.46</v>
      </c>
      <c r="R2739" s="71">
        <f>IF(Q2739=0,0,IF(A2739&lt;43,IF(F2739="女",IF(Q2739="",0,VLOOKUP(Q2739,标准!I$108:J$138,2,TRUE)),IF(Q2739="",0,VLOOKUP(Q2739,标准!I$74:J$104,2,TRUE))),IF(F2739="女",IF(Q2739="",0,VLOOKUP(Q2739,标准!I$39:J$69,2,TRUE)),IF(Q2739="",0,VLOOKUP(Q2739,标准!I$3:J$33,2,TRUE)))))</f>
        <v>78</v>
      </c>
      <c r="S2739" s="76">
        <v>29</v>
      </c>
      <c r="T2739" s="71">
        <f>IF(A2739&lt;43,IF(F2739="女",VLOOKUP(S2739,标准!G$108:H$138,2,TRUE),VLOOKUP(S2739,标准!G$74:H$99,2,TRUE)),IF(F2739="女",VLOOKUP(S2739,标准!G$39:H$69,2,TRUE),VLOOKUP(S2739,标准!G$3:H$28,2,TRUE)))</f>
        <v>62</v>
      </c>
      <c r="U2739" s="114">
        <v>8.84</v>
      </c>
      <c r="V2739" s="71">
        <f>IF(U2739=0,0,IF(A2739&lt;43,IF(F2739="女",IF(U2739="",0,VLOOKUP(U2739,标准!A$108:B$128,2,TRUE)),IF(U2739="",0,VLOOKUP(U2739,标准!A$74:B$94,2,TRUE))),IF(F2739="女",IF(U2739="",0,VLOOKUP(U2739,标准!A$39:B$59,2,TRUE)),IF(U2739="",0,VLOOKUP(U2739,标准!A$3:B$23,2,TRUE)))))</f>
        <v>74</v>
      </c>
      <c r="W2739" s="86">
        <f t="shared" si="42"/>
        <v>81.8</v>
      </c>
      <c r="X2739" s="87">
        <v>4.2</v>
      </c>
      <c r="Y2739" s="87">
        <v>4.6</v>
      </c>
      <c r="Z2739" s="91"/>
      <c r="AA2739" s="92"/>
    </row>
    <row r="2740" customHeight="1" spans="1:27">
      <c r="A2740" s="62">
        <v>40</v>
      </c>
      <c r="B2740" s="63">
        <v>2739</v>
      </c>
      <c r="C2740" s="154" t="s">
        <v>5560</v>
      </c>
      <c r="D2740" s="154" t="s">
        <v>5515</v>
      </c>
      <c r="E2740" s="154" t="s">
        <v>4835</v>
      </c>
      <c r="F2740" s="154" t="s">
        <v>34</v>
      </c>
      <c r="G2740" s="155" t="s">
        <v>5561</v>
      </c>
      <c r="H2740" s="68">
        <v>159.5</v>
      </c>
      <c r="I2740" s="68">
        <v>41.8</v>
      </c>
      <c r="J2740" s="71">
        <f>IF(F2740="女",IF(H2740=0,0,VLOOKUP(I2740/(H2740*H2740/10000),标准!M$108:N$112,2,TRUE)),IF(H2740=0,0,VLOOKUP(I2740/(H2740*H2740/10000),标准!M$74:N$78,2,TRUE)))</f>
        <v>80</v>
      </c>
      <c r="K2740" s="72">
        <v>2904</v>
      </c>
      <c r="L2740" s="71">
        <f>IF(A2740&lt;43,IF(F2740="女",VLOOKUP(K2740,标准!K$108:L$128,2,TRUE),VLOOKUP(K2740,标准!K$74:L$94,2,TRUE)),IF(F2740="女",VLOOKUP(K2740,标准!K$39:L$59,2,TRUE),VLOOKUP(K2740,标准!K$3:L$23,2,TRUE)))</f>
        <v>78</v>
      </c>
      <c r="M2740" s="68">
        <v>8</v>
      </c>
      <c r="N2740" s="71">
        <f>IF(M2740="",0,IF(A2740&lt;43,IF(F2740="女",VLOOKUP(M2740,标准!C$108:D$128,2,TRUE),VLOOKUP(M2740,标准!C$74:D$94,2,TRUE)),IF(F2740="女",VLOOKUP(M2740,标准!C$39:D$59,2,TRUE),VLOOKUP(M2740,标准!C$3:D$23,2,TRUE))))</f>
        <v>62</v>
      </c>
      <c r="O2740" s="62">
        <v>180</v>
      </c>
      <c r="P2740" s="71">
        <f>IF(A2740&lt;43,IF(F2740="女",VLOOKUP(O2740/100,标准!E$108:F$128,2,TRUE),VLOOKUP(O2740/100,标准!E$74:F$94,2,TRUE)),IF(F2740="女",VLOOKUP(O2740/100,标准!E$39:F$59,2,TRUE),VLOOKUP(O2740/100,标准!E$3:F$23,2,TRUE)))</f>
        <v>78</v>
      </c>
      <c r="Q2740" s="112">
        <v>4.28</v>
      </c>
      <c r="R2740" s="71">
        <f>IF(Q2740=0,0,IF(A2740&lt;43,IF(F2740="女",IF(Q2740="",0,VLOOKUP(Q2740,标准!I$108:J$138,2,TRUE)),IF(Q2740="",0,VLOOKUP(Q2740,标准!I$74:J$104,2,TRUE))),IF(F2740="女",IF(Q2740="",0,VLOOKUP(Q2740,标准!I$39:J$69,2,TRUE)),IF(Q2740="",0,VLOOKUP(Q2740,标准!I$3:J$33,2,TRUE)))))</f>
        <v>62</v>
      </c>
      <c r="S2740" s="76">
        <v>47</v>
      </c>
      <c r="T2740" s="71">
        <f>IF(A2740&lt;43,IF(F2740="女",VLOOKUP(S2740,标准!G$108:H$138,2,TRUE),VLOOKUP(S2740,标准!G$74:H$99,2,TRUE)),IF(F2740="女",VLOOKUP(S2740,标准!G$39:H$69,2,TRUE),VLOOKUP(S2740,标准!G$3:H$28,2,TRUE)))</f>
        <v>80</v>
      </c>
      <c r="U2740" s="114">
        <v>9.38</v>
      </c>
      <c r="V2740" s="71">
        <f>IF(U2740=0,0,IF(A2740&lt;43,IF(F2740="女",IF(U2740="",0,VLOOKUP(U2740,标准!A$108:B$128,2,TRUE)),IF(U2740="",0,VLOOKUP(U2740,标准!A$74:B$94,2,TRUE))),IF(F2740="女",IF(U2740="",0,VLOOKUP(U2740,标准!A$39:B$59,2,TRUE)),IF(U2740="",0,VLOOKUP(U2740,标准!A$3:B$23,2,TRUE)))))</f>
        <v>68</v>
      </c>
      <c r="W2740" s="86">
        <f t="shared" si="42"/>
        <v>71.7</v>
      </c>
      <c r="X2740" s="87">
        <v>3.7</v>
      </c>
      <c r="Y2740" s="87">
        <v>3.7</v>
      </c>
      <c r="Z2740" s="91"/>
      <c r="AA2740" s="92"/>
    </row>
    <row r="2741" customHeight="1" spans="1:27">
      <c r="A2741" s="62">
        <v>40</v>
      </c>
      <c r="B2741" s="63">
        <v>2740</v>
      </c>
      <c r="C2741" s="154" t="s">
        <v>5562</v>
      </c>
      <c r="D2741" s="154" t="s">
        <v>5515</v>
      </c>
      <c r="E2741" s="154" t="s">
        <v>4835</v>
      </c>
      <c r="F2741" s="154" t="s">
        <v>34</v>
      </c>
      <c r="G2741" s="155" t="s">
        <v>5563</v>
      </c>
      <c r="H2741" s="68">
        <v>162.7</v>
      </c>
      <c r="I2741" s="68">
        <v>53.7</v>
      </c>
      <c r="J2741" s="71">
        <f>IF(F2741="女",IF(H2741=0,0,VLOOKUP(I2741/(H2741*H2741/10000),标准!M$108:N$112,2,TRUE)),IF(H2741=0,0,VLOOKUP(I2741/(H2741*H2741/10000),标准!M$74:N$78,2,TRUE)))</f>
        <v>100</v>
      </c>
      <c r="K2741" s="72">
        <v>2860</v>
      </c>
      <c r="L2741" s="71">
        <f>IF(A2741&lt;43,IF(F2741="女",VLOOKUP(K2741,标准!K$108:L$128,2,TRUE),VLOOKUP(K2741,标准!K$74:L$94,2,TRUE)),IF(F2741="女",VLOOKUP(K2741,标准!K$39:L$59,2,TRUE),VLOOKUP(K2741,标准!K$3:L$23,2,TRUE)))</f>
        <v>76</v>
      </c>
      <c r="M2741" s="68">
        <v>16</v>
      </c>
      <c r="N2741" s="71">
        <f>IF(M2741="",0,IF(A2741&lt;43,IF(F2741="女",VLOOKUP(M2741,标准!C$108:D$128,2,TRUE),VLOOKUP(M2741,标准!C$74:D$94,2,TRUE)),IF(F2741="女",VLOOKUP(M2741,标准!C$39:D$59,2,TRUE),VLOOKUP(M2741,标准!C$3:D$23,2,TRUE))))</f>
        <v>74</v>
      </c>
      <c r="O2741" s="76">
        <v>188</v>
      </c>
      <c r="P2741" s="71">
        <f>IF(A2741&lt;43,IF(F2741="女",VLOOKUP(O2741/100,标准!E$108:F$128,2,TRUE),VLOOKUP(O2741/100,标准!E$74:F$94,2,TRUE)),IF(F2741="女",VLOOKUP(O2741/100,标准!E$39:F$59,2,TRUE),VLOOKUP(O2741/100,标准!E$3:F$23,2,TRUE)))</f>
        <v>85</v>
      </c>
      <c r="Q2741" s="81">
        <v>3.59</v>
      </c>
      <c r="R2741" s="71">
        <f>IF(Q2741=0,0,IF(A2741&lt;43,IF(F2741="女",IF(Q2741="",0,VLOOKUP(Q2741,标准!I$108:J$138,2,TRUE)),IF(Q2741="",0,VLOOKUP(Q2741,标准!I$74:J$104,2,TRUE))),IF(F2741="女",IF(Q2741="",0,VLOOKUP(Q2741,标准!I$39:J$69,2,TRUE)),IF(Q2741="",0,VLOOKUP(Q2741,标准!I$3:J$33,2,TRUE)))))</f>
        <v>74</v>
      </c>
      <c r="S2741" s="76">
        <v>35</v>
      </c>
      <c r="T2741" s="71">
        <f>IF(A2741&lt;43,IF(F2741="女",VLOOKUP(S2741,标准!G$108:H$138,2,TRUE),VLOOKUP(S2741,标准!G$74:H$99,2,TRUE)),IF(F2741="女",VLOOKUP(S2741,标准!G$39:H$69,2,TRUE),VLOOKUP(S2741,标准!G$3:H$28,2,TRUE)))</f>
        <v>68</v>
      </c>
      <c r="U2741" s="88">
        <v>8.81</v>
      </c>
      <c r="V2741" s="71">
        <f>IF(U2741=0,0,IF(A2741&lt;43,IF(F2741="女",IF(U2741="",0,VLOOKUP(U2741,标准!A$108:B$128,2,TRUE)),IF(U2741="",0,VLOOKUP(U2741,标准!A$74:B$94,2,TRUE))),IF(F2741="女",IF(U2741="",0,VLOOKUP(U2741,标准!A$39:B$59,2,TRUE)),IF(U2741="",0,VLOOKUP(U2741,标准!A$3:B$23,2,TRUE)))))</f>
        <v>74</v>
      </c>
      <c r="W2741" s="86">
        <f t="shared" si="42"/>
        <v>78.7</v>
      </c>
      <c r="X2741" s="87">
        <v>4.3</v>
      </c>
      <c r="Y2741" s="87">
        <v>4.3</v>
      </c>
      <c r="Z2741" s="91"/>
      <c r="AA2741" s="92"/>
    </row>
    <row r="2742" customHeight="1" spans="1:27">
      <c r="A2742" s="62">
        <v>40</v>
      </c>
      <c r="B2742" s="63">
        <v>2741</v>
      </c>
      <c r="C2742" s="154" t="s">
        <v>5564</v>
      </c>
      <c r="D2742" s="154" t="s">
        <v>5515</v>
      </c>
      <c r="E2742" s="154" t="s">
        <v>4835</v>
      </c>
      <c r="F2742" s="154" t="s">
        <v>34</v>
      </c>
      <c r="G2742" s="155" t="s">
        <v>5565</v>
      </c>
      <c r="H2742" s="68">
        <v>159.2</v>
      </c>
      <c r="I2742" s="68">
        <v>50.7</v>
      </c>
      <c r="J2742" s="71">
        <f>IF(F2742="女",IF(H2742=0,0,VLOOKUP(I2742/(H2742*H2742/10000),标准!M$108:N$112,2,TRUE)),IF(H2742=0,0,VLOOKUP(I2742/(H2742*H2742/10000),标准!M$74:N$78,2,TRUE)))</f>
        <v>100</v>
      </c>
      <c r="K2742" s="72">
        <v>3059</v>
      </c>
      <c r="L2742" s="71">
        <f>IF(A2742&lt;43,IF(F2742="女",VLOOKUP(K2742,标准!K$108:L$128,2,TRUE),VLOOKUP(K2742,标准!K$74:L$94,2,TRUE)),IF(F2742="女",VLOOKUP(K2742,标准!K$39:L$59,2,TRUE),VLOOKUP(K2742,标准!K$3:L$23,2,TRUE)))</f>
        <v>80</v>
      </c>
      <c r="M2742" s="68">
        <v>14</v>
      </c>
      <c r="N2742" s="71">
        <f>IF(M2742="",0,IF(A2742&lt;43,IF(F2742="女",VLOOKUP(M2742,标准!C$108:D$128,2,TRUE),VLOOKUP(M2742,标准!C$74:D$94,2,TRUE)),IF(F2742="女",VLOOKUP(M2742,标准!C$39:D$59,2,TRUE),VLOOKUP(M2742,标准!C$3:D$23,2,TRUE))))</f>
        <v>72</v>
      </c>
      <c r="O2742" s="76">
        <v>184</v>
      </c>
      <c r="P2742" s="71">
        <f>IF(A2742&lt;43,IF(F2742="女",VLOOKUP(O2742/100,标准!E$108:F$128,2,TRUE),VLOOKUP(O2742/100,标准!E$74:F$94,2,TRUE)),IF(F2742="女",VLOOKUP(O2742/100,标准!E$39:F$59,2,TRUE),VLOOKUP(O2742/100,标准!E$3:F$23,2,TRUE)))</f>
        <v>80</v>
      </c>
      <c r="Q2742" s="81">
        <v>3.34</v>
      </c>
      <c r="R2742" s="71">
        <f>IF(Q2742=0,0,IF(A2742&lt;43,IF(F2742="女",IF(Q2742="",0,VLOOKUP(Q2742,标准!I$108:J$138,2,TRUE)),IF(Q2742="",0,VLOOKUP(Q2742,标准!I$74:J$104,2,TRUE))),IF(F2742="女",IF(Q2742="",0,VLOOKUP(Q2742,标准!I$39:J$69,2,TRUE)),IF(Q2742="",0,VLOOKUP(Q2742,标准!I$3:J$33,2,TRUE)))))</f>
        <v>85</v>
      </c>
      <c r="S2742" s="76">
        <v>33</v>
      </c>
      <c r="T2742" s="71">
        <f>IF(A2742&lt;43,IF(F2742="女",VLOOKUP(S2742,标准!G$108:H$138,2,TRUE),VLOOKUP(S2742,标准!G$74:H$99,2,TRUE)),IF(F2742="女",VLOOKUP(S2742,标准!G$39:H$69,2,TRUE),VLOOKUP(S2742,标准!G$3:H$28,2,TRUE)))</f>
        <v>66</v>
      </c>
      <c r="U2742" s="88">
        <v>8.36</v>
      </c>
      <c r="V2742" s="71">
        <f>IF(U2742=0,0,IF(A2742&lt;43,IF(F2742="女",IF(U2742="",0,VLOOKUP(U2742,标准!A$108:B$128,2,TRUE)),IF(U2742="",0,VLOOKUP(U2742,标准!A$74:B$94,2,TRUE))),IF(F2742="女",IF(U2742="",0,VLOOKUP(U2742,标准!A$39:B$59,2,TRUE)),IF(U2742="",0,VLOOKUP(U2742,标准!A$3:B$23,2,TRUE)))))</f>
        <v>78</v>
      </c>
      <c r="W2742" s="86">
        <f t="shared" si="42"/>
        <v>81.4</v>
      </c>
      <c r="X2742" s="87">
        <v>4.7</v>
      </c>
      <c r="Y2742" s="87">
        <v>4.9</v>
      </c>
      <c r="Z2742" s="91"/>
      <c r="AA2742" s="92"/>
    </row>
    <row r="2743" customHeight="1" spans="1:27">
      <c r="A2743" s="62">
        <v>40</v>
      </c>
      <c r="B2743" s="63">
        <v>2742</v>
      </c>
      <c r="C2743" s="154" t="s">
        <v>5566</v>
      </c>
      <c r="D2743" s="154" t="s">
        <v>5515</v>
      </c>
      <c r="E2743" s="154" t="s">
        <v>4835</v>
      </c>
      <c r="F2743" s="154" t="s">
        <v>34</v>
      </c>
      <c r="G2743" s="155" t="s">
        <v>5567</v>
      </c>
      <c r="H2743" s="68">
        <v>167.1</v>
      </c>
      <c r="I2743" s="68">
        <v>90</v>
      </c>
      <c r="J2743" s="71">
        <f>IF(F2743="女",IF(H2743=0,0,VLOOKUP(I2743/(H2743*H2743/10000),标准!M$108:N$112,2,TRUE)),IF(H2743=0,0,VLOOKUP(I2743/(H2743*H2743/10000),标准!M$74:N$78,2,TRUE)))</f>
        <v>60</v>
      </c>
      <c r="K2743" s="72">
        <v>4003</v>
      </c>
      <c r="L2743" s="71">
        <f>IF(A2743&lt;43,IF(F2743="女",VLOOKUP(K2743,标准!K$108:L$128,2,TRUE),VLOOKUP(K2743,标准!K$74:L$94,2,TRUE)),IF(F2743="女",VLOOKUP(K2743,标准!K$39:L$59,2,TRUE),VLOOKUP(K2743,标准!K$3:L$23,2,TRUE)))</f>
        <v>100</v>
      </c>
      <c r="M2743" s="68">
        <v>13</v>
      </c>
      <c r="N2743" s="71">
        <f>IF(M2743="",0,IF(A2743&lt;43,IF(F2743="女",VLOOKUP(M2743,标准!C$108:D$128,2,TRUE),VLOOKUP(M2743,标准!C$74:D$94,2,TRUE)),IF(F2743="女",VLOOKUP(M2743,标准!C$39:D$59,2,TRUE),VLOOKUP(M2743,标准!C$3:D$23,2,TRUE))))</f>
        <v>70</v>
      </c>
      <c r="O2743" s="62">
        <v>185</v>
      </c>
      <c r="P2743" s="71">
        <f>IF(A2743&lt;43,IF(F2743="女",VLOOKUP(O2743/100,标准!E$108:F$128,2,TRUE),VLOOKUP(O2743/100,标准!E$74:F$94,2,TRUE)),IF(F2743="女",VLOOKUP(O2743/100,标准!E$39:F$59,2,TRUE),VLOOKUP(O2743/100,标准!E$3:F$23,2,TRUE)))</f>
        <v>80</v>
      </c>
      <c r="Q2743" s="112">
        <v>4.28</v>
      </c>
      <c r="R2743" s="71">
        <f>IF(Q2743=0,0,IF(A2743&lt;43,IF(F2743="女",IF(Q2743="",0,VLOOKUP(Q2743,标准!I$108:J$138,2,TRUE)),IF(Q2743="",0,VLOOKUP(Q2743,标准!I$74:J$104,2,TRUE))),IF(F2743="女",IF(Q2743="",0,VLOOKUP(Q2743,标准!I$39:J$69,2,TRUE)),IF(Q2743="",0,VLOOKUP(Q2743,标准!I$3:J$33,2,TRUE)))))</f>
        <v>62</v>
      </c>
      <c r="S2743" s="76">
        <v>35</v>
      </c>
      <c r="T2743" s="71">
        <f>IF(A2743&lt;43,IF(F2743="女",VLOOKUP(S2743,标准!G$108:H$138,2,TRUE),VLOOKUP(S2743,标准!G$74:H$99,2,TRUE)),IF(F2743="女",VLOOKUP(S2743,标准!G$39:H$69,2,TRUE),VLOOKUP(S2743,标准!G$3:H$28,2,TRUE)))</f>
        <v>68</v>
      </c>
      <c r="U2743" s="114">
        <v>8.35</v>
      </c>
      <c r="V2743" s="71">
        <f>IF(U2743=0,0,IF(A2743&lt;43,IF(F2743="女",IF(U2743="",0,VLOOKUP(U2743,标准!A$108:B$128,2,TRUE)),IF(U2743="",0,VLOOKUP(U2743,标准!A$74:B$94,2,TRUE))),IF(F2743="女",IF(U2743="",0,VLOOKUP(U2743,标准!A$39:B$59,2,TRUE)),IF(U2743="",0,VLOOKUP(U2743,标准!A$3:B$23,2,TRUE)))))</f>
        <v>78</v>
      </c>
      <c r="W2743" s="86">
        <f t="shared" si="42"/>
        <v>73.8</v>
      </c>
      <c r="X2743" s="87">
        <v>4.2</v>
      </c>
      <c r="Y2743" s="87">
        <v>4.3</v>
      </c>
      <c r="Z2743" s="91"/>
      <c r="AA2743" s="92"/>
    </row>
    <row r="2744" customHeight="1" spans="1:27">
      <c r="A2744" s="62">
        <v>40</v>
      </c>
      <c r="B2744" s="63">
        <v>2743</v>
      </c>
      <c r="C2744" s="154" t="s">
        <v>5568</v>
      </c>
      <c r="D2744" s="154" t="s">
        <v>5515</v>
      </c>
      <c r="E2744" s="154" t="s">
        <v>4835</v>
      </c>
      <c r="F2744" s="154" t="s">
        <v>34</v>
      </c>
      <c r="G2744" s="155" t="s">
        <v>5569</v>
      </c>
      <c r="H2744" s="68">
        <v>165.6</v>
      </c>
      <c r="I2744" s="68">
        <v>61.8</v>
      </c>
      <c r="J2744" s="71">
        <f>IF(F2744="女",IF(H2744=0,0,VLOOKUP(I2744/(H2744*H2744/10000),标准!M$108:N$112,2,TRUE)),IF(H2744=0,0,VLOOKUP(I2744/(H2744*H2744/10000),标准!M$74:N$78,2,TRUE)))</f>
        <v>100</v>
      </c>
      <c r="K2744" s="72">
        <v>2972</v>
      </c>
      <c r="L2744" s="71">
        <f>IF(A2744&lt;43,IF(F2744="女",VLOOKUP(K2744,标准!K$108:L$128,2,TRUE),VLOOKUP(K2744,标准!K$74:L$94,2,TRUE)),IF(F2744="女",VLOOKUP(K2744,标准!K$39:L$59,2,TRUE),VLOOKUP(K2744,标准!K$3:L$23,2,TRUE)))</f>
        <v>78</v>
      </c>
      <c r="M2744" s="68">
        <v>10</v>
      </c>
      <c r="N2744" s="71">
        <f>IF(M2744="",0,IF(A2744&lt;43,IF(F2744="女",VLOOKUP(M2744,标准!C$108:D$128,2,TRUE),VLOOKUP(M2744,标准!C$74:D$94,2,TRUE)),IF(F2744="女",VLOOKUP(M2744,标准!C$39:D$59,2,TRUE),VLOOKUP(M2744,标准!C$3:D$23,2,TRUE))))</f>
        <v>66</v>
      </c>
      <c r="O2744" s="62">
        <v>150</v>
      </c>
      <c r="P2744" s="71">
        <f>IF(A2744&lt;43,IF(F2744="女",VLOOKUP(O2744/100,标准!E$108:F$128,2,TRUE),VLOOKUP(O2744/100,标准!E$74:F$94,2,TRUE)),IF(F2744="女",VLOOKUP(O2744/100,标准!E$39:F$59,2,TRUE),VLOOKUP(O2744/100,标准!E$3:F$23,2,TRUE)))</f>
        <v>50</v>
      </c>
      <c r="Q2744" s="112">
        <v>4.55</v>
      </c>
      <c r="R2744" s="71">
        <f>IF(Q2744=0,0,IF(A2744&lt;43,IF(F2744="女",IF(Q2744="",0,VLOOKUP(Q2744,标准!I$108:J$138,2,TRUE)),IF(Q2744="",0,VLOOKUP(Q2744,标准!I$74:J$104,2,TRUE))),IF(F2744="女",IF(Q2744="",0,VLOOKUP(Q2744,标准!I$39:J$69,2,TRUE)),IF(Q2744="",0,VLOOKUP(Q2744,标准!I$3:J$33,2,TRUE)))))</f>
        <v>30</v>
      </c>
      <c r="S2744" s="76">
        <v>36</v>
      </c>
      <c r="T2744" s="71">
        <f>IF(A2744&lt;43,IF(F2744="女",VLOOKUP(S2744,标准!G$108:H$138,2,TRUE),VLOOKUP(S2744,标准!G$74:H$99,2,TRUE)),IF(F2744="女",VLOOKUP(S2744,标准!G$39:H$69,2,TRUE),VLOOKUP(S2744,标准!G$3:H$28,2,TRUE)))</f>
        <v>70</v>
      </c>
      <c r="U2744" s="114">
        <v>9.8</v>
      </c>
      <c r="V2744" s="71">
        <f>IF(U2744=0,0,IF(A2744&lt;43,IF(F2744="女",IF(U2744="",0,VLOOKUP(U2744,标准!A$108:B$128,2,TRUE)),IF(U2744="",0,VLOOKUP(U2744,标准!A$74:B$94,2,TRUE))),IF(F2744="女",IF(U2744="",0,VLOOKUP(U2744,标准!A$39:B$59,2,TRUE)),IF(U2744="",0,VLOOKUP(U2744,标准!A$3:B$23,2,TRUE)))))</f>
        <v>64</v>
      </c>
      <c r="W2744" s="86">
        <f t="shared" si="42"/>
        <v>64.1</v>
      </c>
      <c r="X2744" s="87">
        <v>4.3</v>
      </c>
      <c r="Y2744" s="87">
        <v>4.2</v>
      </c>
      <c r="Z2744" s="91"/>
      <c r="AA2744" s="92"/>
    </row>
    <row r="2745" customHeight="1" spans="1:27">
      <c r="A2745" s="62">
        <v>40</v>
      </c>
      <c r="B2745" s="63">
        <v>2744</v>
      </c>
      <c r="C2745" s="154" t="s">
        <v>5570</v>
      </c>
      <c r="D2745" s="154" t="s">
        <v>5515</v>
      </c>
      <c r="E2745" s="154" t="s">
        <v>4835</v>
      </c>
      <c r="F2745" s="154" t="s">
        <v>30</v>
      </c>
      <c r="G2745" s="155" t="s">
        <v>5571</v>
      </c>
      <c r="H2745" s="68">
        <v>174.8</v>
      </c>
      <c r="I2745" s="68">
        <v>76.4</v>
      </c>
      <c r="J2745" s="71">
        <f>IF(F2745="女",IF(H2745=0,0,VLOOKUP(I2745/(H2745*H2745/10000),标准!M$108:N$112,2,TRUE)),IF(H2745=0,0,VLOOKUP(I2745/(H2745*H2745/10000),标准!M$74:N$78,2,TRUE)))</f>
        <v>80</v>
      </c>
      <c r="K2745" s="72">
        <v>4926</v>
      </c>
      <c r="L2745" s="71">
        <f>IF(A2745&lt;43,IF(F2745="女",VLOOKUP(K2745,标准!K$108:L$128,2,TRUE),VLOOKUP(K2745,标准!K$74:L$94,2,TRUE)),IF(F2745="女",VLOOKUP(K2745,标准!K$39:L$59,2,TRUE),VLOOKUP(K2745,标准!K$3:L$23,2,TRUE)))</f>
        <v>95</v>
      </c>
      <c r="M2745" s="68">
        <v>10</v>
      </c>
      <c r="N2745" s="71">
        <f>IF(M2745="",0,IF(A2745&lt;43,IF(F2745="女",VLOOKUP(M2745,标准!C$108:D$128,2,TRUE),VLOOKUP(M2745,标准!C$74:D$94,2,TRUE)),IF(F2745="女",VLOOKUP(M2745,标准!C$39:D$59,2,TRUE),VLOOKUP(M2745,标准!C$3:D$23,2,TRUE))))</f>
        <v>68</v>
      </c>
      <c r="O2745" s="62">
        <v>215</v>
      </c>
      <c r="P2745" s="71">
        <f>IF(A2745&lt;43,IF(F2745="女",VLOOKUP(O2745/100,标准!E$108:F$128,2,TRUE),VLOOKUP(O2745/100,标准!E$74:F$94,2,TRUE)),IF(F2745="女",VLOOKUP(O2745/100,标准!E$39:F$59,2,TRUE),VLOOKUP(O2745/100,标准!E$3:F$23,2,TRUE)))</f>
        <v>62</v>
      </c>
      <c r="Q2745" s="112">
        <v>4.2</v>
      </c>
      <c r="R2745" s="71">
        <f>IF(Q2745=0,0,IF(A2745&lt;43,IF(F2745="女",IF(Q2745="",0,VLOOKUP(Q2745,标准!I$108:J$138,2,TRUE)),IF(Q2745="",0,VLOOKUP(Q2745,标准!I$74:J$104,2,TRUE))),IF(F2745="女",IF(Q2745="",0,VLOOKUP(Q2745,标准!I$39:J$69,2,TRUE)),IF(Q2745="",0,VLOOKUP(Q2745,标准!I$3:J$33,2,TRUE)))))</f>
        <v>64</v>
      </c>
      <c r="S2745" s="62">
        <v>1</v>
      </c>
      <c r="T2745" s="71">
        <f>IF(A2745&lt;43,IF(F2745="女",VLOOKUP(S2745,标准!G$108:H$138,2,TRUE),VLOOKUP(S2745,标准!G$74:H$99,2,TRUE)),IF(F2745="女",VLOOKUP(S2745,标准!G$39:H$69,2,TRUE),VLOOKUP(S2745,标准!G$3:H$28,2,TRUE)))</f>
        <v>0</v>
      </c>
      <c r="U2745" s="114">
        <v>7.7</v>
      </c>
      <c r="V2745" s="71">
        <f>IF(U2745=0,0,IF(A2745&lt;43,IF(F2745="女",IF(U2745="",0,VLOOKUP(U2745,标准!A$108:B$128,2,TRUE)),IF(U2745="",0,VLOOKUP(U2745,标准!A$74:B$94,2,TRUE))),IF(F2745="女",IF(U2745="",0,VLOOKUP(U2745,标准!A$39:B$59,2,TRUE)),IF(U2745="",0,VLOOKUP(U2745,标准!A$3:B$23,2,TRUE)))))</f>
        <v>74</v>
      </c>
      <c r="W2745" s="86">
        <f t="shared" si="42"/>
        <v>66.85</v>
      </c>
      <c r="X2745" s="87">
        <v>4.8</v>
      </c>
      <c r="Y2745" s="87">
        <v>4.8</v>
      </c>
      <c r="Z2745" s="91"/>
      <c r="AA2745" s="92"/>
    </row>
    <row r="2746" customHeight="1" spans="1:27">
      <c r="A2746" s="62">
        <v>40</v>
      </c>
      <c r="B2746" s="63">
        <v>2745</v>
      </c>
      <c r="C2746" s="154" t="s">
        <v>5572</v>
      </c>
      <c r="D2746" s="154" t="s">
        <v>5515</v>
      </c>
      <c r="E2746" s="154" t="s">
        <v>4835</v>
      </c>
      <c r="F2746" s="154" t="s">
        <v>34</v>
      </c>
      <c r="G2746" s="155" t="s">
        <v>5573</v>
      </c>
      <c r="H2746" s="68">
        <v>156.2</v>
      </c>
      <c r="I2746" s="68">
        <v>50.3</v>
      </c>
      <c r="J2746" s="71">
        <f>IF(F2746="女",IF(H2746=0,0,VLOOKUP(I2746/(H2746*H2746/10000),标准!M$108:N$112,2,TRUE)),IF(H2746=0,0,VLOOKUP(I2746/(H2746*H2746/10000),标准!M$74:N$78,2,TRUE)))</f>
        <v>100</v>
      </c>
      <c r="K2746" s="72">
        <v>3169</v>
      </c>
      <c r="L2746" s="71">
        <f>IF(A2746&lt;43,IF(F2746="女",VLOOKUP(K2746,标准!K$108:L$128,2,TRUE),VLOOKUP(K2746,标准!K$74:L$94,2,TRUE)),IF(F2746="女",VLOOKUP(K2746,标准!K$39:L$59,2,TRUE),VLOOKUP(K2746,标准!K$3:L$23,2,TRUE)))</f>
        <v>85</v>
      </c>
      <c r="M2746" s="68">
        <v>17.3</v>
      </c>
      <c r="N2746" s="71">
        <f>IF(M2746="",0,IF(A2746&lt;43,IF(F2746="女",VLOOKUP(M2746,标准!C$108:D$128,2,TRUE),VLOOKUP(M2746,标准!C$74:D$94,2,TRUE)),IF(F2746="女",VLOOKUP(M2746,标准!C$39:D$59,2,TRUE),VLOOKUP(M2746,标准!C$3:D$23,2,TRUE))))</f>
        <v>76</v>
      </c>
      <c r="O2746" s="62">
        <v>160</v>
      </c>
      <c r="P2746" s="71">
        <f>IF(A2746&lt;43,IF(F2746="女",VLOOKUP(O2746/100,标准!E$108:F$128,2,TRUE),VLOOKUP(O2746/100,标准!E$74:F$94,2,TRUE)),IF(F2746="女",VLOOKUP(O2746/100,标准!E$39:F$59,2,TRUE),VLOOKUP(O2746/100,标准!E$3:F$23,2,TRUE)))</f>
        <v>66</v>
      </c>
      <c r="Q2746" s="112">
        <v>5</v>
      </c>
      <c r="R2746" s="71">
        <f>IF(Q2746=0,0,IF(A2746&lt;43,IF(F2746="女",IF(Q2746="",0,VLOOKUP(Q2746,标准!I$108:J$138,2,TRUE)),IF(Q2746="",0,VLOOKUP(Q2746,标准!I$74:J$104,2,TRUE))),IF(F2746="女",IF(Q2746="",0,VLOOKUP(Q2746,标准!I$39:J$69,2,TRUE)),IF(Q2746="",0,VLOOKUP(Q2746,标准!I$3:J$33,2,TRUE)))))</f>
        <v>30</v>
      </c>
      <c r="S2746" s="76">
        <v>38</v>
      </c>
      <c r="T2746" s="71">
        <f>IF(A2746&lt;43,IF(F2746="女",VLOOKUP(S2746,标准!G$108:H$138,2,TRUE),VLOOKUP(S2746,标准!G$74:H$99,2,TRUE)),IF(F2746="女",VLOOKUP(S2746,标准!G$39:H$69,2,TRUE),VLOOKUP(S2746,标准!G$3:H$28,2,TRUE)))</f>
        <v>72</v>
      </c>
      <c r="U2746" s="114">
        <v>9.87</v>
      </c>
      <c r="V2746" s="71">
        <f>IF(U2746=0,0,IF(A2746&lt;43,IF(F2746="女",IF(U2746="",0,VLOOKUP(U2746,标准!A$108:B$128,2,TRUE)),IF(U2746="",0,VLOOKUP(U2746,标准!A$74:B$94,2,TRUE))),IF(F2746="女",IF(U2746="",0,VLOOKUP(U2746,标准!A$39:B$59,2,TRUE)),IF(U2746="",0,VLOOKUP(U2746,标准!A$3:B$23,2,TRUE)))))</f>
        <v>64</v>
      </c>
      <c r="W2746" s="86">
        <f t="shared" si="42"/>
        <v>67.95</v>
      </c>
      <c r="X2746" s="87">
        <v>4.2</v>
      </c>
      <c r="Y2746" s="87">
        <v>4.2</v>
      </c>
      <c r="Z2746" s="91"/>
      <c r="AA2746" s="92"/>
    </row>
    <row r="2747" customHeight="1" spans="1:27">
      <c r="A2747" s="62">
        <v>40</v>
      </c>
      <c r="B2747" s="63">
        <v>2746</v>
      </c>
      <c r="C2747" s="154" t="s">
        <v>5574</v>
      </c>
      <c r="D2747" s="154" t="s">
        <v>5515</v>
      </c>
      <c r="E2747" s="154" t="s">
        <v>4835</v>
      </c>
      <c r="F2747" s="154" t="s">
        <v>34</v>
      </c>
      <c r="G2747" s="155" t="s">
        <v>5575</v>
      </c>
      <c r="H2747" s="68"/>
      <c r="I2747" s="68"/>
      <c r="J2747" s="71">
        <f>IF(F2747="女",IF(H2747=0,0,VLOOKUP(I2747/(H2747*H2747/10000),标准!M$108:N$112,2,TRUE)),IF(H2747=0,0,VLOOKUP(I2747/(H2747*H2747/10000),标准!M$74:N$78,2,TRUE)))</f>
        <v>0</v>
      </c>
      <c r="K2747" s="72"/>
      <c r="L2747" s="71">
        <f>IF(A2747&lt;43,IF(F2747="女",VLOOKUP(K2747,标准!K$108:L$128,2,TRUE),VLOOKUP(K2747,标准!K$74:L$94,2,TRUE)),IF(F2747="女",VLOOKUP(K2747,标准!K$39:L$59,2,TRUE),VLOOKUP(K2747,标准!K$3:L$23,2,TRUE)))</f>
        <v>0</v>
      </c>
      <c r="M2747" s="68">
        <v>0</v>
      </c>
      <c r="N2747" s="71">
        <f>IF(M2747="",0,IF(A2747&lt;43,IF(F2747="女",VLOOKUP(M2747,标准!C$108:D$128,2,TRUE),VLOOKUP(M2747,标准!C$74:D$94,2,TRUE)),IF(F2747="女",VLOOKUP(M2747,标准!C$39:D$59,2,TRUE),VLOOKUP(M2747,标准!C$3:D$23,2,TRUE))))</f>
        <v>0</v>
      </c>
      <c r="O2747" s="62">
        <v>171</v>
      </c>
      <c r="P2747" s="71">
        <f>IF(A2747&lt;43,IF(F2747="女",VLOOKUP(O2747/100,标准!E$108:F$128,2,TRUE),VLOOKUP(O2747/100,标准!E$74:F$94,2,TRUE)),IF(F2747="女",VLOOKUP(O2747/100,标准!E$39:F$59,2,TRUE),VLOOKUP(O2747/100,标准!E$3:F$23,2,TRUE)))</f>
        <v>72</v>
      </c>
      <c r="Q2747" s="112">
        <v>3.44</v>
      </c>
      <c r="R2747" s="71">
        <f>IF(Q2747=0,0,IF(A2747&lt;43,IF(F2747="女",IF(Q2747="",0,VLOOKUP(Q2747,标准!I$108:J$138,2,TRUE)),IF(Q2747="",0,VLOOKUP(Q2747,标准!I$74:J$104,2,TRUE))),IF(F2747="女",IF(Q2747="",0,VLOOKUP(Q2747,标准!I$39:J$69,2,TRUE)),IF(Q2747="",0,VLOOKUP(Q2747,标准!I$3:J$33,2,TRUE)))))</f>
        <v>80</v>
      </c>
      <c r="S2747" s="76">
        <v>30</v>
      </c>
      <c r="T2747" s="71">
        <f>IF(A2747&lt;43,IF(F2747="女",VLOOKUP(S2747,标准!G$108:H$138,2,TRUE),VLOOKUP(S2747,标准!G$74:H$99,2,TRUE)),IF(F2747="女",VLOOKUP(S2747,标准!G$39:H$69,2,TRUE),VLOOKUP(S2747,标准!G$3:H$28,2,TRUE)))</f>
        <v>64</v>
      </c>
      <c r="U2747" s="114">
        <v>9.18</v>
      </c>
      <c r="V2747" s="71">
        <f>IF(U2747=0,0,IF(A2747&lt;43,IF(F2747="女",IF(U2747="",0,VLOOKUP(U2747,标准!A$108:B$128,2,TRUE)),IF(U2747="",0,VLOOKUP(U2747,标准!A$74:B$94,2,TRUE))),IF(F2747="女",IF(U2747="",0,VLOOKUP(U2747,标准!A$39:B$59,2,TRUE)),IF(U2747="",0,VLOOKUP(U2747,标准!A$3:B$23,2,TRUE)))))</f>
        <v>70</v>
      </c>
      <c r="W2747" s="86">
        <f t="shared" si="42"/>
        <v>43.6</v>
      </c>
      <c r="X2747" s="87"/>
      <c r="Y2747" s="87"/>
      <c r="Z2747" s="91"/>
      <c r="AA2747" s="92" t="s">
        <v>407</v>
      </c>
    </row>
    <row r="2748" customHeight="1" spans="1:27">
      <c r="A2748" s="62">
        <v>40</v>
      </c>
      <c r="B2748" s="63">
        <v>2747</v>
      </c>
      <c r="C2748" s="154" t="s">
        <v>5576</v>
      </c>
      <c r="D2748" s="154" t="s">
        <v>5515</v>
      </c>
      <c r="E2748" s="154" t="s">
        <v>4835</v>
      </c>
      <c r="F2748" s="154" t="s">
        <v>34</v>
      </c>
      <c r="G2748" s="155" t="s">
        <v>5577</v>
      </c>
      <c r="H2748" s="68">
        <v>158.5</v>
      </c>
      <c r="I2748" s="68">
        <v>48.9</v>
      </c>
      <c r="J2748" s="71">
        <f>IF(F2748="女",IF(H2748=0,0,VLOOKUP(I2748/(H2748*H2748/10000),标准!M$108:N$112,2,TRUE)),IF(H2748=0,0,VLOOKUP(I2748/(H2748*H2748/10000),标准!M$74:N$78,2,TRUE)))</f>
        <v>100</v>
      </c>
      <c r="K2748" s="72">
        <v>2357</v>
      </c>
      <c r="L2748" s="71">
        <f>IF(A2748&lt;43,IF(F2748="女",VLOOKUP(K2748,标准!K$108:L$128,2,TRUE),VLOOKUP(K2748,标准!K$74:L$94,2,TRUE)),IF(F2748="女",VLOOKUP(K2748,标准!K$39:L$59,2,TRUE),VLOOKUP(K2748,标准!K$3:L$23,2,TRUE)))</f>
        <v>66</v>
      </c>
      <c r="M2748" s="68">
        <v>7</v>
      </c>
      <c r="N2748" s="71">
        <f>IF(M2748="",0,IF(A2748&lt;43,IF(F2748="女",VLOOKUP(M2748,标准!C$108:D$128,2,TRUE),VLOOKUP(M2748,标准!C$74:D$94,2,TRUE)),IF(F2748="女",VLOOKUP(M2748,标准!C$39:D$59,2,TRUE),VLOOKUP(M2748,标准!C$3:D$23,2,TRUE))))</f>
        <v>60</v>
      </c>
      <c r="O2748" s="76">
        <v>160</v>
      </c>
      <c r="P2748" s="71">
        <f>IF(A2748&lt;43,IF(F2748="女",VLOOKUP(O2748/100,标准!E$108:F$128,2,TRUE),VLOOKUP(O2748/100,标准!E$74:F$94,2,TRUE)),IF(F2748="女",VLOOKUP(O2748/100,标准!E$39:F$59,2,TRUE),VLOOKUP(O2748/100,标准!E$3:F$23,2,TRUE)))</f>
        <v>66</v>
      </c>
      <c r="Q2748" s="81">
        <v>4.3</v>
      </c>
      <c r="R2748" s="71">
        <f>IF(Q2748=0,0,IF(A2748&lt;43,IF(F2748="女",IF(Q2748="",0,VLOOKUP(Q2748,标准!I$108:J$138,2,TRUE)),IF(Q2748="",0,VLOOKUP(Q2748,标准!I$74:J$104,2,TRUE))),IF(F2748="女",IF(Q2748="",0,VLOOKUP(Q2748,标准!I$39:J$69,2,TRUE)),IF(Q2748="",0,VLOOKUP(Q2748,标准!I$3:J$33,2,TRUE)))))</f>
        <v>60</v>
      </c>
      <c r="S2748" s="76">
        <v>44</v>
      </c>
      <c r="T2748" s="71">
        <f>IF(A2748&lt;43,IF(F2748="女",VLOOKUP(S2748,标准!G$108:H$138,2,TRUE),VLOOKUP(S2748,标准!G$74:H$99,2,TRUE)),IF(F2748="女",VLOOKUP(S2748,标准!G$39:H$69,2,TRUE),VLOOKUP(S2748,标准!G$3:H$28,2,TRUE)))</f>
        <v>78</v>
      </c>
      <c r="U2748" s="88">
        <v>9.49</v>
      </c>
      <c r="V2748" s="71">
        <f>IF(U2748=0,0,IF(A2748&lt;43,IF(F2748="女",IF(U2748="",0,VLOOKUP(U2748,标准!A$108:B$128,2,TRUE)),IF(U2748="",0,VLOOKUP(U2748,标准!A$74:B$94,2,TRUE))),IF(F2748="女",IF(U2748="",0,VLOOKUP(U2748,标准!A$39:B$59,2,TRUE)),IF(U2748="",0,VLOOKUP(U2748,标准!A$3:B$23,2,TRUE)))))</f>
        <v>68</v>
      </c>
      <c r="W2748" s="86">
        <f t="shared" si="42"/>
        <v>70.9</v>
      </c>
      <c r="X2748" s="87"/>
      <c r="Y2748" s="87"/>
      <c r="Z2748" s="91"/>
      <c r="AA2748" s="92"/>
    </row>
    <row r="2749" customHeight="1" spans="1:27">
      <c r="A2749" s="62">
        <v>40</v>
      </c>
      <c r="B2749" s="63">
        <v>2748</v>
      </c>
      <c r="C2749" s="154" t="s">
        <v>5578</v>
      </c>
      <c r="D2749" s="154" t="s">
        <v>5515</v>
      </c>
      <c r="E2749" s="154" t="s">
        <v>4835</v>
      </c>
      <c r="F2749" s="154" t="s">
        <v>34</v>
      </c>
      <c r="G2749" s="155" t="s">
        <v>5579</v>
      </c>
      <c r="H2749" s="68">
        <v>162.2</v>
      </c>
      <c r="I2749" s="68">
        <v>56.4</v>
      </c>
      <c r="J2749" s="71">
        <f>IF(F2749="女",IF(H2749=0,0,VLOOKUP(I2749/(H2749*H2749/10000),标准!M$108:N$112,2,TRUE)),IF(H2749=0,0,VLOOKUP(I2749/(H2749*H2749/10000),标准!M$74:N$78,2,TRUE)))</f>
        <v>100</v>
      </c>
      <c r="K2749" s="72">
        <v>3074</v>
      </c>
      <c r="L2749" s="71">
        <f>IF(A2749&lt;43,IF(F2749="女",VLOOKUP(K2749,标准!K$108:L$128,2,TRUE),VLOOKUP(K2749,标准!K$74:L$94,2,TRUE)),IF(F2749="女",VLOOKUP(K2749,标准!K$39:L$59,2,TRUE),VLOOKUP(K2749,标准!K$3:L$23,2,TRUE)))</f>
        <v>80</v>
      </c>
      <c r="M2749" s="68">
        <v>22.5</v>
      </c>
      <c r="N2749" s="71">
        <f>IF(M2749="",0,IF(A2749&lt;43,IF(F2749="女",VLOOKUP(M2749,标准!C$108:D$128,2,TRUE),VLOOKUP(M2749,标准!C$74:D$94,2,TRUE)),IF(F2749="女",VLOOKUP(M2749,标准!C$39:D$59,2,TRUE),VLOOKUP(M2749,标准!C$3:D$23,2,TRUE))))</f>
        <v>90</v>
      </c>
      <c r="O2749" s="62">
        <v>188</v>
      </c>
      <c r="P2749" s="71">
        <f>IF(A2749&lt;43,IF(F2749="女",VLOOKUP(O2749/100,标准!E$108:F$128,2,TRUE),VLOOKUP(O2749/100,标准!E$74:F$94,2,TRUE)),IF(F2749="女",VLOOKUP(O2749/100,标准!E$39:F$59,2,TRUE),VLOOKUP(O2749/100,标准!E$3:F$23,2,TRUE)))</f>
        <v>85</v>
      </c>
      <c r="Q2749" s="112">
        <v>3.48</v>
      </c>
      <c r="R2749" s="71">
        <f>IF(Q2749=0,0,IF(A2749&lt;43,IF(F2749="女",IF(Q2749="",0,VLOOKUP(Q2749,标准!I$108:J$138,2,TRUE)),IF(Q2749="",0,VLOOKUP(Q2749,标准!I$74:J$104,2,TRUE))),IF(F2749="女",IF(Q2749="",0,VLOOKUP(Q2749,标准!I$39:J$69,2,TRUE)),IF(Q2749="",0,VLOOKUP(Q2749,标准!I$3:J$33,2,TRUE)))))</f>
        <v>78</v>
      </c>
      <c r="S2749" s="76">
        <v>40</v>
      </c>
      <c r="T2749" s="71">
        <f>IF(A2749&lt;43,IF(F2749="女",VLOOKUP(S2749,标准!G$108:H$138,2,TRUE),VLOOKUP(S2749,标准!G$74:H$99,2,TRUE)),IF(F2749="女",VLOOKUP(S2749,标准!G$39:H$69,2,TRUE),VLOOKUP(S2749,标准!G$3:H$28,2,TRUE)))</f>
        <v>74</v>
      </c>
      <c r="U2749" s="114">
        <v>8.25</v>
      </c>
      <c r="V2749" s="71">
        <f>IF(U2749=0,0,IF(A2749&lt;43,IF(F2749="女",IF(U2749="",0,VLOOKUP(U2749,标准!A$108:B$128,2,TRUE)),IF(U2749="",0,VLOOKUP(U2749,标准!A$74:B$94,2,TRUE))),IF(F2749="女",IF(U2749="",0,VLOOKUP(U2749,标准!A$39:B$59,2,TRUE)),IF(U2749="",0,VLOOKUP(U2749,标准!A$3:B$23,2,TRUE)))))</f>
        <v>80</v>
      </c>
      <c r="W2749" s="86">
        <f t="shared" si="42"/>
        <v>83.5</v>
      </c>
      <c r="X2749" s="87">
        <v>3.7</v>
      </c>
      <c r="Y2749" s="87">
        <v>3.7</v>
      </c>
      <c r="Z2749" s="91"/>
      <c r="AA2749" s="92"/>
    </row>
    <row r="2750" customHeight="1" spans="1:27">
      <c r="A2750" s="62">
        <v>40</v>
      </c>
      <c r="B2750" s="63">
        <v>2749</v>
      </c>
      <c r="C2750" s="154" t="s">
        <v>5580</v>
      </c>
      <c r="D2750" s="154" t="s">
        <v>5515</v>
      </c>
      <c r="E2750" s="154" t="s">
        <v>4835</v>
      </c>
      <c r="F2750" s="154" t="s">
        <v>34</v>
      </c>
      <c r="G2750" s="155" t="s">
        <v>5581</v>
      </c>
      <c r="H2750" s="68">
        <v>161.5</v>
      </c>
      <c r="I2750" s="68">
        <v>52.4</v>
      </c>
      <c r="J2750" s="71">
        <f>IF(F2750="女",IF(H2750=0,0,VLOOKUP(I2750/(H2750*H2750/10000),标准!M$108:N$112,2,TRUE)),IF(H2750=0,0,VLOOKUP(I2750/(H2750*H2750/10000),标准!M$74:N$78,2,TRUE)))</f>
        <v>100</v>
      </c>
      <c r="K2750" s="72">
        <v>3306</v>
      </c>
      <c r="L2750" s="71">
        <f>IF(A2750&lt;43,IF(F2750="女",VLOOKUP(K2750,标准!K$108:L$128,2,TRUE),VLOOKUP(K2750,标准!K$74:L$94,2,TRUE)),IF(F2750="女",VLOOKUP(K2750,标准!K$39:L$59,2,TRUE),VLOOKUP(K2750,标准!K$3:L$23,2,TRUE)))</f>
        <v>90</v>
      </c>
      <c r="M2750" s="68">
        <v>21.5</v>
      </c>
      <c r="N2750" s="71">
        <f>IF(M2750="",0,IF(A2750&lt;43,IF(F2750="女",VLOOKUP(M2750,标准!C$108:D$128,2,TRUE),VLOOKUP(M2750,标准!C$74:D$94,2,TRUE)),IF(F2750="女",VLOOKUP(M2750,标准!C$39:D$59,2,TRUE),VLOOKUP(M2750,标准!C$3:D$23,2,TRUE))))</f>
        <v>85</v>
      </c>
      <c r="O2750" s="62">
        <v>175</v>
      </c>
      <c r="P2750" s="71">
        <f>IF(A2750&lt;43,IF(F2750="女",VLOOKUP(O2750/100,标准!E$108:F$128,2,TRUE),VLOOKUP(O2750/100,标准!E$74:F$94,2,TRUE)),IF(F2750="女",VLOOKUP(O2750/100,标准!E$39:F$59,2,TRUE),VLOOKUP(O2750/100,标准!E$3:F$23,2,TRUE)))</f>
        <v>76</v>
      </c>
      <c r="Q2750" s="112">
        <v>3.38</v>
      </c>
      <c r="R2750" s="71">
        <f>IF(Q2750=0,0,IF(A2750&lt;43,IF(F2750="女",IF(Q2750="",0,VLOOKUP(Q2750,标准!I$108:J$138,2,TRUE)),IF(Q2750="",0,VLOOKUP(Q2750,标准!I$74:J$104,2,TRUE))),IF(F2750="女",IF(Q2750="",0,VLOOKUP(Q2750,标准!I$39:J$69,2,TRUE)),IF(Q2750="",0,VLOOKUP(Q2750,标准!I$3:J$33,2,TRUE)))))</f>
        <v>80</v>
      </c>
      <c r="S2750" s="76">
        <v>50</v>
      </c>
      <c r="T2750" s="71">
        <f>IF(A2750&lt;43,IF(F2750="女",VLOOKUP(S2750,标准!G$108:H$138,2,TRUE),VLOOKUP(S2750,标准!G$74:H$99,2,TRUE)),IF(F2750="女",VLOOKUP(S2750,标准!G$39:H$69,2,TRUE),VLOOKUP(S2750,标准!G$3:H$28,2,TRUE)))</f>
        <v>85</v>
      </c>
      <c r="U2750" s="114">
        <v>9.69</v>
      </c>
      <c r="V2750" s="71">
        <f>IF(U2750=0,0,IF(A2750&lt;43,IF(F2750="女",IF(U2750="",0,VLOOKUP(U2750,标准!A$108:B$128,2,TRUE)),IF(U2750="",0,VLOOKUP(U2750,标准!A$74:B$94,2,TRUE))),IF(F2750="女",IF(U2750="",0,VLOOKUP(U2750,标准!A$39:B$59,2,TRUE)),IF(U2750="",0,VLOOKUP(U2750,标准!A$3:B$23,2,TRUE)))))</f>
        <v>66</v>
      </c>
      <c r="W2750" s="86">
        <f t="shared" si="42"/>
        <v>82.3</v>
      </c>
      <c r="X2750" s="87">
        <v>4.3</v>
      </c>
      <c r="Y2750" s="87">
        <v>4.1</v>
      </c>
      <c r="Z2750" s="91"/>
      <c r="AA2750" s="92"/>
    </row>
    <row r="2751" customHeight="1" spans="1:27">
      <c r="A2751" s="62">
        <v>40</v>
      </c>
      <c r="B2751" s="63">
        <v>2750</v>
      </c>
      <c r="C2751" s="154" t="s">
        <v>5582</v>
      </c>
      <c r="D2751" s="154" t="s">
        <v>5515</v>
      </c>
      <c r="E2751" s="154" t="s">
        <v>4835</v>
      </c>
      <c r="F2751" s="154" t="s">
        <v>34</v>
      </c>
      <c r="G2751" s="155" t="s">
        <v>5583</v>
      </c>
      <c r="H2751" s="68">
        <v>160</v>
      </c>
      <c r="I2751" s="68">
        <v>53.3</v>
      </c>
      <c r="J2751" s="71">
        <f>IF(F2751="女",IF(H2751=0,0,VLOOKUP(I2751/(H2751*H2751/10000),标准!M$108:N$112,2,TRUE)),IF(H2751=0,0,VLOOKUP(I2751/(H2751*H2751/10000),标准!M$74:N$78,2,TRUE)))</f>
        <v>100</v>
      </c>
      <c r="K2751" s="72">
        <v>2878</v>
      </c>
      <c r="L2751" s="71">
        <f>IF(A2751&lt;43,IF(F2751="女",VLOOKUP(K2751,标准!K$108:L$128,2,TRUE),VLOOKUP(K2751,标准!K$74:L$94,2,TRUE)),IF(F2751="女",VLOOKUP(K2751,标准!K$39:L$59,2,TRUE),VLOOKUP(K2751,标准!K$3:L$23,2,TRUE)))</f>
        <v>76</v>
      </c>
      <c r="M2751" s="68">
        <v>25.5</v>
      </c>
      <c r="N2751" s="71">
        <f>IF(M2751="",0,IF(A2751&lt;43,IF(F2751="女",VLOOKUP(M2751,标准!C$108:D$128,2,TRUE),VLOOKUP(M2751,标准!C$74:D$94,2,TRUE)),IF(F2751="女",VLOOKUP(M2751,标准!C$39:D$59,2,TRUE),VLOOKUP(M2751,标准!C$3:D$23,2,TRUE))))</f>
        <v>95</v>
      </c>
      <c r="O2751" s="76">
        <v>180</v>
      </c>
      <c r="P2751" s="71">
        <f>IF(A2751&lt;43,IF(F2751="女",VLOOKUP(O2751/100,标准!E$108:F$128,2,TRUE),VLOOKUP(O2751/100,标准!E$74:F$94,2,TRUE)),IF(F2751="女",VLOOKUP(O2751/100,标准!E$39:F$59,2,TRUE),VLOOKUP(O2751/100,标准!E$3:F$23,2,TRUE)))</f>
        <v>78</v>
      </c>
      <c r="Q2751" s="81">
        <v>3.35</v>
      </c>
      <c r="R2751" s="71">
        <f>IF(Q2751=0,0,IF(A2751&lt;43,IF(F2751="女",IF(Q2751="",0,VLOOKUP(Q2751,标准!I$108:J$138,2,TRUE)),IF(Q2751="",0,VLOOKUP(Q2751,标准!I$74:J$104,2,TRUE))),IF(F2751="女",IF(Q2751="",0,VLOOKUP(Q2751,标准!I$39:J$69,2,TRUE)),IF(Q2751="",0,VLOOKUP(Q2751,标准!I$3:J$33,2,TRUE)))))</f>
        <v>85</v>
      </c>
      <c r="S2751" s="76">
        <v>22</v>
      </c>
      <c r="T2751" s="71">
        <f>IF(A2751&lt;43,IF(F2751="女",VLOOKUP(S2751,标准!G$108:H$138,2,TRUE),VLOOKUP(S2751,标准!G$74:H$99,2,TRUE)),IF(F2751="女",VLOOKUP(S2751,标准!G$39:H$69,2,TRUE),VLOOKUP(S2751,标准!G$3:H$28,2,TRUE)))</f>
        <v>40</v>
      </c>
      <c r="U2751" s="88">
        <v>8.66</v>
      </c>
      <c r="V2751" s="71">
        <f>IF(U2751=0,0,IF(A2751&lt;43,IF(F2751="女",IF(U2751="",0,VLOOKUP(U2751,标准!A$108:B$128,2,TRUE)),IF(U2751="",0,VLOOKUP(U2751,标准!A$74:B$94,2,TRUE))),IF(F2751="女",IF(U2751="",0,VLOOKUP(U2751,标准!A$39:B$59,2,TRUE)),IF(U2751="",0,VLOOKUP(U2751,标准!A$3:B$23,2,TRUE)))))</f>
        <v>76</v>
      </c>
      <c r="W2751" s="86">
        <f t="shared" si="42"/>
        <v>79.9</v>
      </c>
      <c r="X2751" s="87">
        <v>3.8</v>
      </c>
      <c r="Y2751" s="87">
        <v>3.8</v>
      </c>
      <c r="Z2751" s="91"/>
      <c r="AA2751" s="92"/>
    </row>
    <row r="2752" customHeight="1" spans="1:27">
      <c r="A2752" s="62">
        <v>40</v>
      </c>
      <c r="B2752" s="63">
        <v>2751</v>
      </c>
      <c r="C2752" s="154" t="s">
        <v>5584</v>
      </c>
      <c r="D2752" s="154" t="s">
        <v>5515</v>
      </c>
      <c r="E2752" s="154" t="s">
        <v>4835</v>
      </c>
      <c r="F2752" s="154" t="s">
        <v>34</v>
      </c>
      <c r="G2752" s="155" t="s">
        <v>5585</v>
      </c>
      <c r="H2752" s="68">
        <v>152.6</v>
      </c>
      <c r="I2752" s="68">
        <v>47.8</v>
      </c>
      <c r="J2752" s="71">
        <f>IF(F2752="女",IF(H2752=0,0,VLOOKUP(I2752/(H2752*H2752/10000),标准!M$108:N$112,2,TRUE)),IF(H2752=0,0,VLOOKUP(I2752/(H2752*H2752/10000),标准!M$74:N$78,2,TRUE)))</f>
        <v>100</v>
      </c>
      <c r="K2752" s="72">
        <v>2657</v>
      </c>
      <c r="L2752" s="71">
        <f>IF(A2752&lt;43,IF(F2752="女",VLOOKUP(K2752,标准!K$108:L$128,2,TRUE),VLOOKUP(K2752,标准!K$74:L$94,2,TRUE)),IF(F2752="女",VLOOKUP(K2752,标准!K$39:L$59,2,TRUE),VLOOKUP(K2752,标准!K$3:L$23,2,TRUE)))</f>
        <v>72</v>
      </c>
      <c r="M2752" s="68">
        <v>14</v>
      </c>
      <c r="N2752" s="71">
        <f>IF(M2752="",0,IF(A2752&lt;43,IF(F2752="女",VLOOKUP(M2752,标准!C$108:D$128,2,TRUE),VLOOKUP(M2752,标准!C$74:D$94,2,TRUE)),IF(F2752="女",VLOOKUP(M2752,标准!C$39:D$59,2,TRUE),VLOOKUP(M2752,标准!C$3:D$23,2,TRUE))))</f>
        <v>72</v>
      </c>
      <c r="O2752" s="76">
        <v>157</v>
      </c>
      <c r="P2752" s="71">
        <f>IF(A2752&lt;43,IF(F2752="女",VLOOKUP(O2752/100,标准!E$108:F$128,2,TRUE),VLOOKUP(O2752/100,标准!E$74:F$94,2,TRUE)),IF(F2752="女",VLOOKUP(O2752/100,标准!E$39:F$59,2,TRUE),VLOOKUP(O2752/100,标准!E$3:F$23,2,TRUE)))</f>
        <v>64</v>
      </c>
      <c r="Q2752" s="81">
        <v>3.55</v>
      </c>
      <c r="R2752" s="71">
        <f>IF(Q2752=0,0,IF(A2752&lt;43,IF(F2752="女",IF(Q2752="",0,VLOOKUP(Q2752,标准!I$108:J$138,2,TRUE)),IF(Q2752="",0,VLOOKUP(Q2752,标准!I$74:J$104,2,TRUE))),IF(F2752="女",IF(Q2752="",0,VLOOKUP(Q2752,标准!I$39:J$69,2,TRUE)),IF(Q2752="",0,VLOOKUP(Q2752,标准!I$3:J$33,2,TRUE)))))</f>
        <v>74</v>
      </c>
      <c r="S2752" s="76">
        <v>38</v>
      </c>
      <c r="T2752" s="71">
        <f>IF(A2752&lt;43,IF(F2752="女",VLOOKUP(S2752,标准!G$108:H$138,2,TRUE),VLOOKUP(S2752,标准!G$74:H$99,2,TRUE)),IF(F2752="女",VLOOKUP(S2752,标准!G$39:H$69,2,TRUE),VLOOKUP(S2752,标准!G$3:H$28,2,TRUE)))</f>
        <v>72</v>
      </c>
      <c r="U2752" s="88">
        <v>8.09</v>
      </c>
      <c r="V2752" s="71">
        <f>IF(U2752=0,0,IF(A2752&lt;43,IF(F2752="女",IF(U2752="",0,VLOOKUP(U2752,标准!A$108:B$128,2,TRUE)),IF(U2752="",0,VLOOKUP(U2752,标准!A$74:B$94,2,TRUE))),IF(F2752="女",IF(U2752="",0,VLOOKUP(U2752,标准!A$39:B$59,2,TRUE)),IF(U2752="",0,VLOOKUP(U2752,标准!A$3:B$23,2,TRUE)))))</f>
        <v>80</v>
      </c>
      <c r="W2752" s="86">
        <f t="shared" si="42"/>
        <v>77.4</v>
      </c>
      <c r="X2752" s="87">
        <v>3.7</v>
      </c>
      <c r="Y2752" s="87">
        <v>3.7</v>
      </c>
      <c r="Z2752" s="91"/>
      <c r="AA2752" s="92"/>
    </row>
    <row r="2753" customHeight="1" spans="1:27">
      <c r="A2753" s="62">
        <v>40</v>
      </c>
      <c r="B2753" s="63">
        <v>2752</v>
      </c>
      <c r="C2753" s="154" t="s">
        <v>5586</v>
      </c>
      <c r="D2753" s="154" t="s">
        <v>5515</v>
      </c>
      <c r="E2753" s="154" t="s">
        <v>4835</v>
      </c>
      <c r="F2753" s="154" t="s">
        <v>30</v>
      </c>
      <c r="G2753" s="155" t="s">
        <v>5587</v>
      </c>
      <c r="H2753" s="68">
        <v>168.7</v>
      </c>
      <c r="I2753" s="68">
        <v>61.7</v>
      </c>
      <c r="J2753" s="71">
        <f>IF(F2753="女",IF(H2753=0,0,VLOOKUP(I2753/(H2753*H2753/10000),标准!M$108:N$112,2,TRUE)),IF(H2753=0,0,VLOOKUP(I2753/(H2753*H2753/10000),标准!M$74:N$78,2,TRUE)))</f>
        <v>100</v>
      </c>
      <c r="K2753" s="72">
        <v>4589</v>
      </c>
      <c r="L2753" s="71">
        <f>IF(A2753&lt;43,IF(F2753="女",VLOOKUP(K2753,标准!K$108:L$128,2,TRUE),VLOOKUP(K2753,标准!K$74:L$94,2,TRUE)),IF(F2753="女",VLOOKUP(K2753,标准!K$39:L$59,2,TRUE),VLOOKUP(K2753,标准!K$3:L$23,2,TRUE)))</f>
        <v>85</v>
      </c>
      <c r="M2753" s="68">
        <v>14</v>
      </c>
      <c r="N2753" s="71">
        <f>IF(M2753="",0,IF(A2753&lt;43,IF(F2753="女",VLOOKUP(M2753,标准!C$108:D$128,2,TRUE),VLOOKUP(M2753,标准!C$74:D$94,2,TRUE)),IF(F2753="女",VLOOKUP(M2753,标准!C$39:D$59,2,TRUE),VLOOKUP(M2753,标准!C$3:D$23,2,TRUE))))</f>
        <v>74</v>
      </c>
      <c r="O2753" s="62">
        <v>232</v>
      </c>
      <c r="P2753" s="71">
        <f>IF(A2753&lt;43,IF(F2753="女",VLOOKUP(O2753/100,标准!E$108:F$128,2,TRUE),VLOOKUP(O2753/100,标准!E$74:F$94,2,TRUE)),IF(F2753="女",VLOOKUP(O2753/100,标准!E$39:F$59,2,TRUE),VLOOKUP(O2753/100,标准!E$3:F$23,2,TRUE)))</f>
        <v>72</v>
      </c>
      <c r="Q2753" s="112">
        <v>4.04</v>
      </c>
      <c r="R2753" s="71">
        <f>IF(Q2753=0,0,IF(A2753&lt;43,IF(F2753="女",IF(Q2753="",0,VLOOKUP(Q2753,标准!I$108:J$138,2,TRUE)),IF(Q2753="",0,VLOOKUP(Q2753,标准!I$74:J$104,2,TRUE))),IF(F2753="女",IF(Q2753="",0,VLOOKUP(Q2753,标准!I$39:J$69,2,TRUE)),IF(Q2753="",0,VLOOKUP(Q2753,标准!I$3:J$33,2,TRUE)))))</f>
        <v>70</v>
      </c>
      <c r="S2753" s="62">
        <v>5</v>
      </c>
      <c r="T2753" s="71">
        <f>IF(A2753&lt;43,IF(F2753="女",VLOOKUP(S2753,标准!G$108:H$138,2,TRUE),VLOOKUP(S2753,标准!G$74:H$99,2,TRUE)),IF(F2753="女",VLOOKUP(S2753,标准!G$39:H$69,2,TRUE),VLOOKUP(S2753,标准!G$3:H$28,2,TRUE)))</f>
        <v>10</v>
      </c>
      <c r="U2753" s="114">
        <v>7.4</v>
      </c>
      <c r="V2753" s="71">
        <f>IF(U2753=0,0,IF(A2753&lt;43,IF(F2753="女",IF(U2753="",0,VLOOKUP(U2753,标准!A$108:B$128,2,TRUE)),IF(U2753="",0,VLOOKUP(U2753,标准!A$74:B$94,2,TRUE))),IF(F2753="女",IF(U2753="",0,VLOOKUP(U2753,标准!A$39:B$59,2,TRUE)),IF(U2753="",0,VLOOKUP(U2753,标准!A$3:B$23,2,TRUE)))))</f>
        <v>76</v>
      </c>
      <c r="W2753" s="86">
        <f t="shared" si="42"/>
        <v>72.55</v>
      </c>
      <c r="X2753" s="87">
        <v>4.5</v>
      </c>
      <c r="Y2753" s="87">
        <v>4.3</v>
      </c>
      <c r="Z2753" s="91"/>
      <c r="AA2753" s="92"/>
    </row>
    <row r="2754" customHeight="1" spans="1:27">
      <c r="A2754" s="62">
        <v>40</v>
      </c>
      <c r="B2754" s="63">
        <v>2753</v>
      </c>
      <c r="C2754" s="154" t="s">
        <v>5588</v>
      </c>
      <c r="D2754" s="154" t="s">
        <v>5515</v>
      </c>
      <c r="E2754" s="154" t="s">
        <v>4835</v>
      </c>
      <c r="F2754" s="154" t="s">
        <v>34</v>
      </c>
      <c r="G2754" s="155" t="s">
        <v>5589</v>
      </c>
      <c r="H2754" s="68">
        <v>163.6</v>
      </c>
      <c r="I2754" s="68">
        <v>62.8</v>
      </c>
      <c r="J2754" s="71">
        <f>IF(F2754="女",IF(H2754=0,0,VLOOKUP(I2754/(H2754*H2754/10000),标准!M$108:N$112,2,TRUE)),IF(H2754=0,0,VLOOKUP(I2754/(H2754*H2754/10000),标准!M$74:N$78,2,TRUE)))</f>
        <v>100</v>
      </c>
      <c r="K2754" s="72">
        <v>3208</v>
      </c>
      <c r="L2754" s="71">
        <f>IF(A2754&lt;43,IF(F2754="女",VLOOKUP(K2754,标准!K$108:L$128,2,TRUE),VLOOKUP(K2754,标准!K$74:L$94,2,TRUE)),IF(F2754="女",VLOOKUP(K2754,标准!K$39:L$59,2,TRUE),VLOOKUP(K2754,标准!K$3:L$23,2,TRUE)))</f>
        <v>85</v>
      </c>
      <c r="M2754" s="68">
        <v>22</v>
      </c>
      <c r="N2754" s="71">
        <f>IF(M2754="",0,IF(A2754&lt;43,IF(F2754="女",VLOOKUP(M2754,标准!C$108:D$128,2,TRUE),VLOOKUP(M2754,标准!C$74:D$94,2,TRUE)),IF(F2754="女",VLOOKUP(M2754,标准!C$39:D$59,2,TRUE),VLOOKUP(M2754,标准!C$3:D$23,2,TRUE))))</f>
        <v>85</v>
      </c>
      <c r="O2754" s="72">
        <v>187</v>
      </c>
      <c r="P2754" s="71">
        <f>IF(A2754&lt;43,IF(F2754="女",VLOOKUP(O2754/100,标准!E$108:F$128,2,TRUE),VLOOKUP(O2754/100,标准!E$74:F$94,2,TRUE)),IF(F2754="女",VLOOKUP(O2754/100,标准!E$39:F$59,2,TRUE),VLOOKUP(O2754/100,标准!E$3:F$23,2,TRUE)))</f>
        <v>80</v>
      </c>
      <c r="Q2754" s="82">
        <v>3.54</v>
      </c>
      <c r="R2754" s="71">
        <f>IF(Q2754=0,0,IF(A2754&lt;43,IF(F2754="女",IF(Q2754="",0,VLOOKUP(Q2754,标准!I$108:J$138,2,TRUE)),IF(Q2754="",0,VLOOKUP(Q2754,标准!I$74:J$104,2,TRUE))),IF(F2754="女",IF(Q2754="",0,VLOOKUP(Q2754,标准!I$39:J$69,2,TRUE)),IF(Q2754="",0,VLOOKUP(Q2754,标准!I$3:J$33,2,TRUE)))))</f>
        <v>76</v>
      </c>
      <c r="S2754" s="83">
        <v>42</v>
      </c>
      <c r="T2754" s="71">
        <f>IF(A2754&lt;43,IF(F2754="女",VLOOKUP(S2754,标准!G$108:H$138,2,TRUE),VLOOKUP(S2754,标准!G$74:H$99,2,TRUE)),IF(F2754="女",VLOOKUP(S2754,标准!G$39:H$69,2,TRUE),VLOOKUP(S2754,标准!G$3:H$28,2,TRUE)))</f>
        <v>76</v>
      </c>
      <c r="U2754" s="89">
        <v>9.14</v>
      </c>
      <c r="V2754" s="71">
        <f>IF(U2754=0,0,IF(A2754&lt;43,IF(F2754="女",IF(U2754="",0,VLOOKUP(U2754,标准!A$108:B$128,2,TRUE)),IF(U2754="",0,VLOOKUP(U2754,标准!A$74:B$94,2,TRUE))),IF(F2754="女",IF(U2754="",0,VLOOKUP(U2754,标准!A$39:B$59,2,TRUE)),IF(U2754="",0,VLOOKUP(U2754,标准!A$3:B$23,2,TRUE)))))</f>
        <v>70</v>
      </c>
      <c r="W2754" s="86">
        <f t="shared" ref="W2754:W2817" si="43">V2754*0.2+N2754*0.1+P2754*0.1+T2754*0.1+R2754*0.2+J2754*0.15+L2754*0.15</f>
        <v>81.05</v>
      </c>
      <c r="X2754" s="87">
        <v>4.3</v>
      </c>
      <c r="Y2754" s="87">
        <v>4.3</v>
      </c>
      <c r="Z2754" s="91"/>
      <c r="AA2754" s="92"/>
    </row>
    <row r="2755" customHeight="1" spans="1:27">
      <c r="A2755" s="62">
        <v>40</v>
      </c>
      <c r="B2755" s="63">
        <v>2754</v>
      </c>
      <c r="C2755" s="154" t="s">
        <v>5590</v>
      </c>
      <c r="D2755" s="154" t="s">
        <v>5515</v>
      </c>
      <c r="E2755" s="154" t="s">
        <v>4835</v>
      </c>
      <c r="F2755" s="154" t="s">
        <v>34</v>
      </c>
      <c r="G2755" s="155" t="s">
        <v>5591</v>
      </c>
      <c r="H2755" s="68">
        <v>170.8</v>
      </c>
      <c r="I2755" s="68">
        <v>64.8</v>
      </c>
      <c r="J2755" s="71">
        <f>IF(F2755="女",IF(H2755=0,0,VLOOKUP(I2755/(H2755*H2755/10000),标准!M$108:N$112,2,TRUE)),IF(H2755=0,0,VLOOKUP(I2755/(H2755*H2755/10000),标准!M$74:N$78,2,TRUE)))</f>
        <v>100</v>
      </c>
      <c r="K2755" s="72">
        <v>3644</v>
      </c>
      <c r="L2755" s="71">
        <f>IF(A2755&lt;43,IF(F2755="女",VLOOKUP(K2755,标准!K$108:L$128,2,TRUE),VLOOKUP(K2755,标准!K$74:L$94,2,TRUE)),IF(F2755="女",VLOOKUP(K2755,标准!K$39:L$59,2,TRUE),VLOOKUP(K2755,标准!K$3:L$23,2,TRUE)))</f>
        <v>100</v>
      </c>
      <c r="M2755" s="68">
        <v>22.5</v>
      </c>
      <c r="N2755" s="71">
        <f>IF(M2755="",0,IF(A2755&lt;43,IF(F2755="女",VLOOKUP(M2755,标准!C$108:D$128,2,TRUE),VLOOKUP(M2755,标准!C$74:D$94,2,TRUE)),IF(F2755="女",VLOOKUP(M2755,标准!C$39:D$59,2,TRUE),VLOOKUP(M2755,标准!C$3:D$23,2,TRUE))))</f>
        <v>90</v>
      </c>
      <c r="O2755" s="72">
        <v>154</v>
      </c>
      <c r="P2755" s="71">
        <f>IF(A2755&lt;43,IF(F2755="女",VLOOKUP(O2755/100,标准!E$108:F$128,2,TRUE),VLOOKUP(O2755/100,标准!E$74:F$94,2,TRUE)),IF(F2755="女",VLOOKUP(O2755/100,标准!E$39:F$59,2,TRUE),VLOOKUP(O2755/100,标准!E$3:F$23,2,TRUE)))</f>
        <v>62</v>
      </c>
      <c r="Q2755" s="82">
        <v>4.34</v>
      </c>
      <c r="R2755" s="71">
        <f>IF(Q2755=0,0,IF(A2755&lt;43,IF(F2755="女",IF(Q2755="",0,VLOOKUP(Q2755,标准!I$108:J$138,2,TRUE)),IF(Q2755="",0,VLOOKUP(Q2755,标准!I$74:J$104,2,TRUE))),IF(F2755="女",IF(Q2755="",0,VLOOKUP(Q2755,标准!I$39:J$69,2,TRUE)),IF(Q2755="",0,VLOOKUP(Q2755,标准!I$3:J$33,2,TRUE)))))</f>
        <v>60</v>
      </c>
      <c r="S2755" s="83">
        <v>35</v>
      </c>
      <c r="T2755" s="71">
        <f>IF(A2755&lt;43,IF(F2755="女",VLOOKUP(S2755,标准!G$108:H$138,2,TRUE),VLOOKUP(S2755,标准!G$74:H$99,2,TRUE)),IF(F2755="女",VLOOKUP(S2755,标准!G$39:H$69,2,TRUE),VLOOKUP(S2755,标准!G$3:H$28,2,TRUE)))</f>
        <v>68</v>
      </c>
      <c r="U2755" s="89">
        <v>9.41</v>
      </c>
      <c r="V2755" s="71">
        <f>IF(U2755=0,0,IF(A2755&lt;43,IF(F2755="女",IF(U2755="",0,VLOOKUP(U2755,标准!A$108:B$128,2,TRUE)),IF(U2755="",0,VLOOKUP(U2755,标准!A$74:B$94,2,TRUE))),IF(F2755="女",IF(U2755="",0,VLOOKUP(U2755,标准!A$39:B$59,2,TRUE)),IF(U2755="",0,VLOOKUP(U2755,标准!A$3:B$23,2,TRUE)))))</f>
        <v>68</v>
      </c>
      <c r="W2755" s="86">
        <f t="shared" si="43"/>
        <v>77.6</v>
      </c>
      <c r="X2755" s="87">
        <v>4.9</v>
      </c>
      <c r="Y2755" s="87">
        <v>4.5</v>
      </c>
      <c r="Z2755" s="91"/>
      <c r="AA2755" s="92"/>
    </row>
    <row r="2756" customHeight="1" spans="1:27">
      <c r="A2756" s="62">
        <v>40</v>
      </c>
      <c r="B2756" s="63">
        <v>2755</v>
      </c>
      <c r="C2756" s="154" t="s">
        <v>5592</v>
      </c>
      <c r="D2756" s="154" t="s">
        <v>5515</v>
      </c>
      <c r="E2756" s="154" t="s">
        <v>4835</v>
      </c>
      <c r="F2756" s="154" t="s">
        <v>34</v>
      </c>
      <c r="G2756" s="155" t="s">
        <v>5593</v>
      </c>
      <c r="H2756" s="68">
        <v>161.8</v>
      </c>
      <c r="I2756" s="68">
        <v>51.8</v>
      </c>
      <c r="J2756" s="71">
        <f>IF(F2756="女",IF(H2756=0,0,VLOOKUP(I2756/(H2756*H2756/10000),标准!M$108:N$112,2,TRUE)),IF(H2756=0,0,VLOOKUP(I2756/(H2756*H2756/10000),标准!M$74:N$78,2,TRUE)))</f>
        <v>100</v>
      </c>
      <c r="K2756" s="72">
        <v>3228</v>
      </c>
      <c r="L2756" s="71">
        <f>IF(A2756&lt;43,IF(F2756="女",VLOOKUP(K2756,标准!K$108:L$128,2,TRUE),VLOOKUP(K2756,标准!K$74:L$94,2,TRUE)),IF(F2756="女",VLOOKUP(K2756,标准!K$39:L$59,2,TRUE),VLOOKUP(K2756,标准!K$3:L$23,2,TRUE)))</f>
        <v>85</v>
      </c>
      <c r="M2756" s="68">
        <v>8.5</v>
      </c>
      <c r="N2756" s="71">
        <f>IF(M2756="",0,IF(A2756&lt;43,IF(F2756="女",VLOOKUP(M2756,标准!C$108:D$128,2,TRUE),VLOOKUP(M2756,标准!C$74:D$94,2,TRUE)),IF(F2756="女",VLOOKUP(M2756,标准!C$39:D$59,2,TRUE),VLOOKUP(M2756,标准!C$3:D$23,2,TRUE))))</f>
        <v>62</v>
      </c>
      <c r="O2756" s="72">
        <v>147</v>
      </c>
      <c r="P2756" s="71">
        <f>IF(A2756&lt;43,IF(F2756="女",VLOOKUP(O2756/100,标准!E$108:F$128,2,TRUE),VLOOKUP(O2756/100,标准!E$74:F$94,2,TRUE)),IF(F2756="女",VLOOKUP(O2756/100,标准!E$39:F$59,2,TRUE),VLOOKUP(O2756/100,标准!E$3:F$23,2,TRUE)))</f>
        <v>50</v>
      </c>
      <c r="Q2756" s="82">
        <v>3.5</v>
      </c>
      <c r="R2756" s="71">
        <f>IF(Q2756=0,0,IF(A2756&lt;43,IF(F2756="女",IF(Q2756="",0,VLOOKUP(Q2756,标准!I$108:J$138,2,TRUE)),IF(Q2756="",0,VLOOKUP(Q2756,标准!I$74:J$104,2,TRUE))),IF(F2756="女",IF(Q2756="",0,VLOOKUP(Q2756,标准!I$39:J$69,2,TRUE)),IF(Q2756="",0,VLOOKUP(Q2756,标准!I$3:J$33,2,TRUE)))))</f>
        <v>76</v>
      </c>
      <c r="S2756" s="83">
        <v>52</v>
      </c>
      <c r="T2756" s="71">
        <f>IF(A2756&lt;43,IF(F2756="女",VLOOKUP(S2756,标准!G$108:H$138,2,TRUE),VLOOKUP(S2756,标准!G$74:H$99,2,TRUE)),IF(F2756="女",VLOOKUP(S2756,标准!G$39:H$69,2,TRUE),VLOOKUP(S2756,标准!G$3:H$28,2,TRUE)))</f>
        <v>90</v>
      </c>
      <c r="U2756" s="89">
        <v>9.88</v>
      </c>
      <c r="V2756" s="71">
        <f>IF(U2756=0,0,IF(A2756&lt;43,IF(F2756="女",IF(U2756="",0,VLOOKUP(U2756,标准!A$108:B$128,2,TRUE)),IF(U2756="",0,VLOOKUP(U2756,标准!A$74:B$94,2,TRUE))),IF(F2756="女",IF(U2756="",0,VLOOKUP(U2756,标准!A$39:B$59,2,TRUE)),IF(U2756="",0,VLOOKUP(U2756,标准!A$3:B$23,2,TRUE)))))</f>
        <v>64</v>
      </c>
      <c r="W2756" s="86">
        <f t="shared" si="43"/>
        <v>75.95</v>
      </c>
      <c r="X2756" s="87">
        <v>4.6</v>
      </c>
      <c r="Y2756" s="87">
        <v>4.4</v>
      </c>
      <c r="Z2756" s="91"/>
      <c r="AA2756" s="92"/>
    </row>
    <row r="2757" customHeight="1" spans="1:27">
      <c r="A2757" s="62">
        <v>40</v>
      </c>
      <c r="B2757" s="63">
        <v>2756</v>
      </c>
      <c r="C2757" s="154" t="s">
        <v>5594</v>
      </c>
      <c r="D2757" s="154" t="s">
        <v>5515</v>
      </c>
      <c r="E2757" s="154" t="s">
        <v>4835</v>
      </c>
      <c r="F2757" s="154" t="s">
        <v>34</v>
      </c>
      <c r="G2757" s="155" t="s">
        <v>5595</v>
      </c>
      <c r="H2757" s="68">
        <v>154.9</v>
      </c>
      <c r="I2757" s="68">
        <v>53.9</v>
      </c>
      <c r="J2757" s="71">
        <f>IF(F2757="女",IF(H2757=0,0,VLOOKUP(I2757/(H2757*H2757/10000),标准!M$108:N$112,2,TRUE)),IF(H2757=0,0,VLOOKUP(I2757/(H2757*H2757/10000),标准!M$74:N$78,2,TRUE)))</f>
        <v>100</v>
      </c>
      <c r="K2757" s="72">
        <v>2437</v>
      </c>
      <c r="L2757" s="71">
        <f>IF(A2757&lt;43,IF(F2757="女",VLOOKUP(K2757,标准!K$108:L$128,2,TRUE),VLOOKUP(K2757,标准!K$74:L$94,2,TRUE)),IF(F2757="女",VLOOKUP(K2757,标准!K$39:L$59,2,TRUE),VLOOKUP(K2757,标准!K$3:L$23,2,TRUE)))</f>
        <v>68</v>
      </c>
      <c r="M2757" s="68">
        <v>12</v>
      </c>
      <c r="N2757" s="71">
        <f>IF(M2757="",0,IF(A2757&lt;43,IF(F2757="女",VLOOKUP(M2757,标准!C$108:D$128,2,TRUE),VLOOKUP(M2757,标准!C$74:D$94,2,TRUE)),IF(F2757="女",VLOOKUP(M2757,标准!C$39:D$59,2,TRUE),VLOOKUP(M2757,标准!C$3:D$23,2,TRUE))))</f>
        <v>68</v>
      </c>
      <c r="O2757" s="72">
        <v>152</v>
      </c>
      <c r="P2757" s="71">
        <f>IF(A2757&lt;43,IF(F2757="女",VLOOKUP(O2757/100,标准!E$108:F$128,2,TRUE),VLOOKUP(O2757/100,标准!E$74:F$94,2,TRUE)),IF(F2757="女",VLOOKUP(O2757/100,标准!E$39:F$59,2,TRUE),VLOOKUP(O2757/100,标准!E$3:F$23,2,TRUE)))</f>
        <v>60</v>
      </c>
      <c r="Q2757" s="82">
        <v>3.54</v>
      </c>
      <c r="R2757" s="71">
        <f>IF(Q2757=0,0,IF(A2757&lt;43,IF(F2757="女",IF(Q2757="",0,VLOOKUP(Q2757,标准!I$108:J$138,2,TRUE)),IF(Q2757="",0,VLOOKUP(Q2757,标准!I$74:J$104,2,TRUE))),IF(F2757="女",IF(Q2757="",0,VLOOKUP(Q2757,标准!I$39:J$69,2,TRUE)),IF(Q2757="",0,VLOOKUP(Q2757,标准!I$3:J$33,2,TRUE)))))</f>
        <v>76</v>
      </c>
      <c r="S2757" s="83">
        <v>40</v>
      </c>
      <c r="T2757" s="71">
        <f>IF(A2757&lt;43,IF(F2757="女",VLOOKUP(S2757,标准!G$108:H$138,2,TRUE),VLOOKUP(S2757,标准!G$74:H$99,2,TRUE)),IF(F2757="女",VLOOKUP(S2757,标准!G$39:H$69,2,TRUE),VLOOKUP(S2757,标准!G$3:H$28,2,TRUE)))</f>
        <v>74</v>
      </c>
      <c r="U2757" s="89">
        <v>9.56</v>
      </c>
      <c r="V2757" s="71">
        <f>IF(U2757=0,0,IF(A2757&lt;43,IF(F2757="女",IF(U2757="",0,VLOOKUP(U2757,标准!A$108:B$128,2,TRUE)),IF(U2757="",0,VLOOKUP(U2757,标准!A$74:B$94,2,TRUE))),IF(F2757="女",IF(U2757="",0,VLOOKUP(U2757,标准!A$39:B$59,2,TRUE)),IF(U2757="",0,VLOOKUP(U2757,标准!A$3:B$23,2,TRUE)))))</f>
        <v>66</v>
      </c>
      <c r="W2757" s="86">
        <f t="shared" si="43"/>
        <v>73.8</v>
      </c>
      <c r="X2757" s="87"/>
      <c r="Y2757" s="87"/>
      <c r="Z2757" s="91"/>
      <c r="AA2757" s="92"/>
    </row>
    <row r="2758" customHeight="1" spans="1:27">
      <c r="A2758" s="62">
        <v>40</v>
      </c>
      <c r="B2758" s="63">
        <v>2757</v>
      </c>
      <c r="C2758" s="154" t="s">
        <v>5596</v>
      </c>
      <c r="D2758" s="154" t="s">
        <v>5515</v>
      </c>
      <c r="E2758" s="154" t="s">
        <v>4835</v>
      </c>
      <c r="F2758" s="154" t="s">
        <v>34</v>
      </c>
      <c r="G2758" s="155" t="s">
        <v>5597</v>
      </c>
      <c r="H2758" s="68">
        <v>163.5</v>
      </c>
      <c r="I2758" s="68">
        <v>55.8</v>
      </c>
      <c r="J2758" s="71">
        <f>IF(F2758="女",IF(H2758=0,0,VLOOKUP(I2758/(H2758*H2758/10000),标准!M$108:N$112,2,TRUE)),IF(H2758=0,0,VLOOKUP(I2758/(H2758*H2758/10000),标准!M$74:N$78,2,TRUE)))</f>
        <v>100</v>
      </c>
      <c r="K2758" s="72">
        <v>2457</v>
      </c>
      <c r="L2758" s="71">
        <f>IF(A2758&lt;43,IF(F2758="女",VLOOKUP(K2758,标准!K$108:L$128,2,TRUE),VLOOKUP(K2758,标准!K$74:L$94,2,TRUE)),IF(F2758="女",VLOOKUP(K2758,标准!K$39:L$59,2,TRUE),VLOOKUP(K2758,标准!K$3:L$23,2,TRUE)))</f>
        <v>68</v>
      </c>
      <c r="M2758" s="68">
        <v>10</v>
      </c>
      <c r="N2758" s="71">
        <f>IF(M2758="",0,IF(A2758&lt;43,IF(F2758="女",VLOOKUP(M2758,标准!C$108:D$128,2,TRUE),VLOOKUP(M2758,标准!C$74:D$94,2,TRUE)),IF(F2758="女",VLOOKUP(M2758,标准!C$39:D$59,2,TRUE),VLOOKUP(M2758,标准!C$3:D$23,2,TRUE))))</f>
        <v>66</v>
      </c>
      <c r="O2758" s="72">
        <v>160</v>
      </c>
      <c r="P2758" s="71">
        <f>IF(A2758&lt;43,IF(F2758="女",VLOOKUP(O2758/100,标准!E$108:F$128,2,TRUE),VLOOKUP(O2758/100,标准!E$74:F$94,2,TRUE)),IF(F2758="女",VLOOKUP(O2758/100,标准!E$39:F$59,2,TRUE),VLOOKUP(O2758/100,标准!E$3:F$23,2,TRUE)))</f>
        <v>66</v>
      </c>
      <c r="Q2758" s="82">
        <v>3.4</v>
      </c>
      <c r="R2758" s="71">
        <f>IF(Q2758=0,0,IF(A2758&lt;43,IF(F2758="女",IF(Q2758="",0,VLOOKUP(Q2758,标准!I$108:J$138,2,TRUE)),IF(Q2758="",0,VLOOKUP(Q2758,标准!I$74:J$104,2,TRUE))),IF(F2758="女",IF(Q2758="",0,VLOOKUP(Q2758,标准!I$39:J$69,2,TRUE)),IF(Q2758="",0,VLOOKUP(Q2758,标准!I$3:J$33,2,TRUE)))))</f>
        <v>80</v>
      </c>
      <c r="S2758" s="83">
        <v>36</v>
      </c>
      <c r="T2758" s="71">
        <f>IF(A2758&lt;43,IF(F2758="女",VLOOKUP(S2758,标准!G$108:H$138,2,TRUE),VLOOKUP(S2758,标准!G$74:H$99,2,TRUE)),IF(F2758="女",VLOOKUP(S2758,标准!G$39:H$69,2,TRUE),VLOOKUP(S2758,标准!G$3:H$28,2,TRUE)))</f>
        <v>70</v>
      </c>
      <c r="U2758" s="89">
        <v>8.18</v>
      </c>
      <c r="V2758" s="71">
        <f>IF(U2758=0,0,IF(A2758&lt;43,IF(F2758="女",IF(U2758="",0,VLOOKUP(U2758,标准!A$108:B$128,2,TRUE)),IF(U2758="",0,VLOOKUP(U2758,标准!A$74:B$94,2,TRUE))),IF(F2758="女",IF(U2758="",0,VLOOKUP(U2758,标准!A$39:B$59,2,TRUE)),IF(U2758="",0,VLOOKUP(U2758,标准!A$3:B$23,2,TRUE)))))</f>
        <v>80</v>
      </c>
      <c r="W2758" s="86">
        <f t="shared" si="43"/>
        <v>77.4</v>
      </c>
      <c r="X2758" s="87">
        <v>4.1</v>
      </c>
      <c r="Y2758" s="87">
        <v>4.1</v>
      </c>
      <c r="Z2758" s="91"/>
      <c r="AA2758" s="92"/>
    </row>
    <row r="2759" customHeight="1" spans="1:27">
      <c r="A2759" s="62">
        <v>40</v>
      </c>
      <c r="B2759" s="63">
        <v>2758</v>
      </c>
      <c r="C2759" s="154" t="s">
        <v>5598</v>
      </c>
      <c r="D2759" s="154" t="s">
        <v>5515</v>
      </c>
      <c r="E2759" s="154" t="s">
        <v>4835</v>
      </c>
      <c r="F2759" s="154" t="s">
        <v>34</v>
      </c>
      <c r="G2759" s="155" t="s">
        <v>5599</v>
      </c>
      <c r="H2759" s="68">
        <v>149.5</v>
      </c>
      <c r="I2759" s="68">
        <v>47.6</v>
      </c>
      <c r="J2759" s="71">
        <f>IF(F2759="女",IF(H2759=0,0,VLOOKUP(I2759/(H2759*H2759/10000),标准!M$108:N$112,2,TRUE)),IF(H2759=0,0,VLOOKUP(I2759/(H2759*H2759/10000),标准!M$74:N$78,2,TRUE)))</f>
        <v>100</v>
      </c>
      <c r="K2759" s="72">
        <v>2582</v>
      </c>
      <c r="L2759" s="71">
        <f>IF(A2759&lt;43,IF(F2759="女",VLOOKUP(K2759,标准!K$108:L$128,2,TRUE),VLOOKUP(K2759,标准!K$74:L$94,2,TRUE)),IF(F2759="女",VLOOKUP(K2759,标准!K$39:L$59,2,TRUE),VLOOKUP(K2759,标准!K$3:L$23,2,TRUE)))</f>
        <v>70</v>
      </c>
      <c r="M2759" s="68">
        <v>15</v>
      </c>
      <c r="N2759" s="71">
        <f>IF(M2759="",0,IF(A2759&lt;43,IF(F2759="女",VLOOKUP(M2759,标准!C$108:D$128,2,TRUE),VLOOKUP(M2759,标准!C$74:D$94,2,TRUE)),IF(F2759="女",VLOOKUP(M2759,标准!C$39:D$59,2,TRUE),VLOOKUP(M2759,标准!C$3:D$23,2,TRUE))))</f>
        <v>72</v>
      </c>
      <c r="O2759" s="72">
        <v>161</v>
      </c>
      <c r="P2759" s="71">
        <f>IF(A2759&lt;43,IF(F2759="女",VLOOKUP(O2759/100,标准!E$108:F$128,2,TRUE),VLOOKUP(O2759/100,标准!E$74:F$94,2,TRUE)),IF(F2759="女",VLOOKUP(O2759/100,标准!E$39:F$59,2,TRUE),VLOOKUP(O2759/100,标准!E$3:F$23,2,TRUE)))</f>
        <v>66</v>
      </c>
      <c r="Q2759" s="82">
        <v>3.59</v>
      </c>
      <c r="R2759" s="71">
        <f>IF(Q2759=0,0,IF(A2759&lt;43,IF(F2759="女",IF(Q2759="",0,VLOOKUP(Q2759,标准!I$108:J$138,2,TRUE)),IF(Q2759="",0,VLOOKUP(Q2759,标准!I$74:J$104,2,TRUE))),IF(F2759="女",IF(Q2759="",0,VLOOKUP(Q2759,标准!I$39:J$69,2,TRUE)),IF(Q2759="",0,VLOOKUP(Q2759,标准!I$3:J$33,2,TRUE)))))</f>
        <v>74</v>
      </c>
      <c r="S2759" s="83">
        <v>32</v>
      </c>
      <c r="T2759" s="71">
        <f>IF(A2759&lt;43,IF(F2759="女",VLOOKUP(S2759,标准!G$108:H$138,2,TRUE),VLOOKUP(S2759,标准!G$74:H$99,2,TRUE)),IF(F2759="女",VLOOKUP(S2759,标准!G$39:H$69,2,TRUE),VLOOKUP(S2759,标准!G$3:H$28,2,TRUE)))</f>
        <v>66</v>
      </c>
      <c r="U2759" s="89">
        <v>10.2</v>
      </c>
      <c r="V2759" s="71">
        <f>IF(U2759=0,0,IF(A2759&lt;43,IF(F2759="女",IF(U2759="",0,VLOOKUP(U2759,标准!A$108:B$128,2,TRUE)),IF(U2759="",0,VLOOKUP(U2759,标准!A$74:B$94,2,TRUE))),IF(F2759="女",IF(U2759="",0,VLOOKUP(U2759,标准!A$39:B$59,2,TRUE)),IF(U2759="",0,VLOOKUP(U2759,标准!A$3:B$23,2,TRUE)))))</f>
        <v>60</v>
      </c>
      <c r="W2759" s="86">
        <f t="shared" si="43"/>
        <v>72.7</v>
      </c>
      <c r="X2759" s="87">
        <v>4.1</v>
      </c>
      <c r="Y2759" s="87">
        <v>4.1</v>
      </c>
      <c r="Z2759" s="91"/>
      <c r="AA2759" s="92"/>
    </row>
    <row r="2760" customHeight="1" spans="1:27">
      <c r="A2760" s="62">
        <v>40</v>
      </c>
      <c r="B2760" s="63">
        <v>2759</v>
      </c>
      <c r="C2760" s="154" t="s">
        <v>5600</v>
      </c>
      <c r="D2760" s="154" t="s">
        <v>5515</v>
      </c>
      <c r="E2760" s="154" t="s">
        <v>4835</v>
      </c>
      <c r="F2760" s="154" t="s">
        <v>30</v>
      </c>
      <c r="G2760" s="155" t="s">
        <v>5601</v>
      </c>
      <c r="H2760" s="68">
        <v>177.7</v>
      </c>
      <c r="I2760" s="68">
        <v>60.5</v>
      </c>
      <c r="J2760" s="71">
        <f>IF(F2760="女",IF(H2760=0,0,VLOOKUP(I2760/(H2760*H2760/10000),标准!M$108:N$112,2,TRUE)),IF(H2760=0,0,VLOOKUP(I2760/(H2760*H2760/10000),标准!M$74:N$78,2,TRUE)))</f>
        <v>100</v>
      </c>
      <c r="K2760" s="72">
        <v>4186</v>
      </c>
      <c r="L2760" s="71">
        <f>IF(A2760&lt;43,IF(F2760="女",VLOOKUP(K2760,标准!K$108:L$128,2,TRUE),VLOOKUP(K2760,标准!K$74:L$94,2,TRUE)),IF(F2760="女",VLOOKUP(K2760,标准!K$39:L$59,2,TRUE),VLOOKUP(K2760,标准!K$3:L$23,2,TRUE)))</f>
        <v>78</v>
      </c>
      <c r="M2760" s="68">
        <v>9</v>
      </c>
      <c r="N2760" s="71">
        <f>IF(M2760="",0,IF(A2760&lt;43,IF(F2760="女",VLOOKUP(M2760,标准!C$108:D$128,2,TRUE),VLOOKUP(M2760,标准!C$74:D$94,2,TRUE)),IF(F2760="女",VLOOKUP(M2760,标准!C$39:D$59,2,TRUE),VLOOKUP(M2760,标准!C$3:D$23,2,TRUE))))</f>
        <v>66</v>
      </c>
      <c r="O2760" s="62">
        <v>242</v>
      </c>
      <c r="P2760" s="71">
        <f>IF(A2760&lt;43,IF(F2760="女",VLOOKUP(O2760/100,标准!E$108:F$128,2,TRUE),VLOOKUP(O2760/100,标准!E$74:F$94,2,TRUE)),IF(F2760="女",VLOOKUP(O2760/100,标准!E$39:F$59,2,TRUE),VLOOKUP(O2760/100,标准!E$3:F$23,2,TRUE)))</f>
        <v>76</v>
      </c>
      <c r="Q2760" s="112">
        <v>3.58</v>
      </c>
      <c r="R2760" s="71">
        <f>IF(Q2760=0,0,IF(A2760&lt;43,IF(F2760="女",IF(Q2760="",0,VLOOKUP(Q2760,标准!I$108:J$138,2,TRUE)),IF(Q2760="",0,VLOOKUP(Q2760,标准!I$74:J$104,2,TRUE))),IF(F2760="女",IF(Q2760="",0,VLOOKUP(Q2760,标准!I$39:J$69,2,TRUE)),IF(Q2760="",0,VLOOKUP(Q2760,标准!I$3:J$33,2,TRUE)))))</f>
        <v>72</v>
      </c>
      <c r="S2760" s="62">
        <v>12</v>
      </c>
      <c r="T2760" s="71">
        <f>IF(A2760&lt;43,IF(F2760="女",VLOOKUP(S2760,标准!G$108:H$138,2,TRUE),VLOOKUP(S2760,标准!G$74:H$99,2,TRUE)),IF(F2760="女",VLOOKUP(S2760,标准!G$39:H$69,2,TRUE),VLOOKUP(S2760,标准!G$3:H$28,2,TRUE)))</f>
        <v>68</v>
      </c>
      <c r="U2760" s="114">
        <v>7</v>
      </c>
      <c r="V2760" s="71">
        <f>IF(U2760=0,0,IF(A2760&lt;43,IF(F2760="女",IF(U2760="",0,VLOOKUP(U2760,标准!A$108:B$128,2,TRUE)),IF(U2760="",0,VLOOKUP(U2760,标准!A$74:B$94,2,TRUE))),IF(F2760="女",IF(U2760="",0,VLOOKUP(U2760,标准!A$39:B$59,2,TRUE)),IF(U2760="",0,VLOOKUP(U2760,标准!A$3:B$23,2,TRUE)))))</f>
        <v>85</v>
      </c>
      <c r="W2760" s="86">
        <f t="shared" si="43"/>
        <v>79.1</v>
      </c>
      <c r="X2760" s="87">
        <v>4.9</v>
      </c>
      <c r="Y2760" s="87">
        <v>4.8</v>
      </c>
      <c r="Z2760" s="91"/>
      <c r="AA2760" s="92"/>
    </row>
    <row r="2761" customHeight="1" spans="1:27">
      <c r="A2761" s="62">
        <v>40</v>
      </c>
      <c r="B2761" s="63">
        <v>2760</v>
      </c>
      <c r="C2761" s="154" t="s">
        <v>5602</v>
      </c>
      <c r="D2761" s="154" t="s">
        <v>5515</v>
      </c>
      <c r="E2761" s="154" t="s">
        <v>4835</v>
      </c>
      <c r="F2761" s="154" t="s">
        <v>34</v>
      </c>
      <c r="G2761" s="155" t="s">
        <v>5603</v>
      </c>
      <c r="H2761" s="68">
        <v>155.1</v>
      </c>
      <c r="I2761" s="68">
        <v>60.1</v>
      </c>
      <c r="J2761" s="71">
        <f>IF(F2761="女",IF(H2761=0,0,VLOOKUP(I2761/(H2761*H2761/10000),标准!M$108:N$112,2,TRUE)),IF(H2761=0,0,VLOOKUP(I2761/(H2761*H2761/10000),标准!M$74:N$78,2,TRUE)))</f>
        <v>80</v>
      </c>
      <c r="K2761" s="72">
        <v>3404</v>
      </c>
      <c r="L2761" s="71">
        <f>IF(A2761&lt;43,IF(F2761="女",VLOOKUP(K2761,标准!K$108:L$128,2,TRUE),VLOOKUP(K2761,标准!K$74:L$94,2,TRUE)),IF(F2761="女",VLOOKUP(K2761,标准!K$39:L$59,2,TRUE),VLOOKUP(K2761,标准!K$3:L$23,2,TRUE)))</f>
        <v>100</v>
      </c>
      <c r="M2761" s="68">
        <v>13.5</v>
      </c>
      <c r="N2761" s="71">
        <f>IF(M2761="",0,IF(A2761&lt;43,IF(F2761="女",VLOOKUP(M2761,标准!C$108:D$128,2,TRUE),VLOOKUP(M2761,标准!C$74:D$94,2,TRUE)),IF(F2761="女",VLOOKUP(M2761,标准!C$39:D$59,2,TRUE),VLOOKUP(M2761,标准!C$3:D$23,2,TRUE))))</f>
        <v>70</v>
      </c>
      <c r="O2761" s="72">
        <v>152</v>
      </c>
      <c r="P2761" s="71">
        <f>IF(A2761&lt;43,IF(F2761="女",VLOOKUP(O2761/100,标准!E$108:F$128,2,TRUE),VLOOKUP(O2761/100,标准!E$74:F$94,2,TRUE)),IF(F2761="女",VLOOKUP(O2761/100,标准!E$39:F$59,2,TRUE),VLOOKUP(O2761/100,标准!E$3:F$23,2,TRUE)))</f>
        <v>60</v>
      </c>
      <c r="Q2761" s="82">
        <v>4.27</v>
      </c>
      <c r="R2761" s="71">
        <f>IF(Q2761=0,0,IF(A2761&lt;43,IF(F2761="女",IF(Q2761="",0,VLOOKUP(Q2761,标准!I$108:J$138,2,TRUE)),IF(Q2761="",0,VLOOKUP(Q2761,标准!I$74:J$104,2,TRUE))),IF(F2761="女",IF(Q2761="",0,VLOOKUP(Q2761,标准!I$39:J$69,2,TRUE)),IF(Q2761="",0,VLOOKUP(Q2761,标准!I$3:J$33,2,TRUE)))))</f>
        <v>62</v>
      </c>
      <c r="S2761" s="83">
        <v>29</v>
      </c>
      <c r="T2761" s="71">
        <f>IF(A2761&lt;43,IF(F2761="女",VLOOKUP(S2761,标准!G$108:H$138,2,TRUE),VLOOKUP(S2761,标准!G$74:H$99,2,TRUE)),IF(F2761="女",VLOOKUP(S2761,标准!G$39:H$69,2,TRUE),VLOOKUP(S2761,标准!G$3:H$28,2,TRUE)))</f>
        <v>62</v>
      </c>
      <c r="U2761" s="89">
        <v>10.08</v>
      </c>
      <c r="V2761" s="71">
        <f>IF(U2761=0,0,IF(A2761&lt;43,IF(F2761="女",IF(U2761="",0,VLOOKUP(U2761,标准!A$108:B$128,2,TRUE)),IF(U2761="",0,VLOOKUP(U2761,标准!A$74:B$94,2,TRUE))),IF(F2761="女",IF(U2761="",0,VLOOKUP(U2761,标准!A$39:B$59,2,TRUE)),IF(U2761="",0,VLOOKUP(U2761,标准!A$3:B$23,2,TRUE)))))</f>
        <v>62</v>
      </c>
      <c r="W2761" s="86">
        <f t="shared" si="43"/>
        <v>71</v>
      </c>
      <c r="X2761" s="87">
        <v>4.8</v>
      </c>
      <c r="Y2761" s="87">
        <v>5</v>
      </c>
      <c r="Z2761" s="91"/>
      <c r="AA2761" s="92"/>
    </row>
    <row r="2762" customHeight="1" spans="1:27">
      <c r="A2762" s="62">
        <v>40</v>
      </c>
      <c r="B2762" s="63">
        <v>2761</v>
      </c>
      <c r="C2762" s="154" t="s">
        <v>5604</v>
      </c>
      <c r="D2762" s="154" t="s">
        <v>5515</v>
      </c>
      <c r="E2762" s="154" t="s">
        <v>4835</v>
      </c>
      <c r="F2762" s="154" t="s">
        <v>34</v>
      </c>
      <c r="G2762" s="155" t="s">
        <v>5605</v>
      </c>
      <c r="H2762" s="68">
        <v>159.5</v>
      </c>
      <c r="I2762" s="68">
        <v>87.1</v>
      </c>
      <c r="J2762" s="71">
        <f>IF(F2762="女",IF(H2762=0,0,VLOOKUP(I2762/(H2762*H2762/10000),标准!M$108:N$112,2,TRUE)),IF(H2762=0,0,VLOOKUP(I2762/(H2762*H2762/10000),标准!M$74:N$78,2,TRUE)))</f>
        <v>60</v>
      </c>
      <c r="K2762" s="72">
        <v>3028</v>
      </c>
      <c r="L2762" s="71">
        <f>IF(A2762&lt;43,IF(F2762="女",VLOOKUP(K2762,标准!K$108:L$128,2,TRUE),VLOOKUP(K2762,标准!K$74:L$94,2,TRUE)),IF(F2762="女",VLOOKUP(K2762,标准!K$39:L$59,2,TRUE),VLOOKUP(K2762,标准!K$3:L$23,2,TRUE)))</f>
        <v>80</v>
      </c>
      <c r="M2762" s="68">
        <v>16</v>
      </c>
      <c r="N2762" s="71">
        <f>IF(M2762="",0,IF(A2762&lt;43,IF(F2762="女",VLOOKUP(M2762,标准!C$108:D$128,2,TRUE),VLOOKUP(M2762,标准!C$74:D$94,2,TRUE)),IF(F2762="女",VLOOKUP(M2762,标准!C$39:D$59,2,TRUE),VLOOKUP(M2762,标准!C$3:D$23,2,TRUE))))</f>
        <v>74</v>
      </c>
      <c r="O2762" s="72">
        <v>161</v>
      </c>
      <c r="P2762" s="71">
        <f>IF(A2762&lt;43,IF(F2762="女",VLOOKUP(O2762/100,标准!E$108:F$128,2,TRUE),VLOOKUP(O2762/100,标准!E$74:F$94,2,TRUE)),IF(F2762="女",VLOOKUP(O2762/100,标准!E$39:F$59,2,TRUE),VLOOKUP(O2762/100,标准!E$3:F$23,2,TRUE)))</f>
        <v>66</v>
      </c>
      <c r="Q2762" s="82">
        <v>4.34</v>
      </c>
      <c r="R2762" s="71">
        <f>IF(Q2762=0,0,IF(A2762&lt;43,IF(F2762="女",IF(Q2762="",0,VLOOKUP(Q2762,标准!I$108:J$138,2,TRUE)),IF(Q2762="",0,VLOOKUP(Q2762,标准!I$74:J$104,2,TRUE))),IF(F2762="女",IF(Q2762="",0,VLOOKUP(Q2762,标准!I$39:J$69,2,TRUE)),IF(Q2762="",0,VLOOKUP(Q2762,标准!I$3:J$33,2,TRUE)))))</f>
        <v>60</v>
      </c>
      <c r="S2762" s="83">
        <v>28</v>
      </c>
      <c r="T2762" s="71">
        <f>IF(A2762&lt;43,IF(F2762="女",VLOOKUP(S2762,标准!G$108:H$138,2,TRUE),VLOOKUP(S2762,标准!G$74:H$99,2,TRUE)),IF(F2762="女",VLOOKUP(S2762,标准!G$39:H$69,2,TRUE),VLOOKUP(S2762,标准!G$3:H$28,2,TRUE)))</f>
        <v>62</v>
      </c>
      <c r="U2762" s="89">
        <v>9.96</v>
      </c>
      <c r="V2762" s="71">
        <f>IF(U2762=0,0,IF(A2762&lt;43,IF(F2762="女",IF(U2762="",0,VLOOKUP(U2762,标准!A$108:B$128,2,TRUE)),IF(U2762="",0,VLOOKUP(U2762,标准!A$74:B$94,2,TRUE))),IF(F2762="女",IF(U2762="",0,VLOOKUP(U2762,标准!A$39:B$59,2,TRUE)),IF(U2762="",0,VLOOKUP(U2762,标准!A$3:B$23,2,TRUE)))))</f>
        <v>62</v>
      </c>
      <c r="W2762" s="86">
        <f t="shared" si="43"/>
        <v>65.6</v>
      </c>
      <c r="X2762" s="87">
        <v>4.6</v>
      </c>
      <c r="Y2762" s="87">
        <v>4.5</v>
      </c>
      <c r="Z2762" s="91"/>
      <c r="AA2762" s="92"/>
    </row>
    <row r="2763" customHeight="1" spans="1:27">
      <c r="A2763" s="62">
        <v>41</v>
      </c>
      <c r="B2763" s="91">
        <v>2801</v>
      </c>
      <c r="C2763" s="156" t="s">
        <v>5606</v>
      </c>
      <c r="D2763" s="156" t="s">
        <v>5607</v>
      </c>
      <c r="E2763" s="156" t="s">
        <v>29</v>
      </c>
      <c r="F2763" s="156" t="s">
        <v>34</v>
      </c>
      <c r="G2763" s="157" t="s">
        <v>5608</v>
      </c>
      <c r="H2763" s="68"/>
      <c r="I2763" s="68"/>
      <c r="J2763" s="71">
        <f>IF(F2763="女",IF(H2763=0,0,VLOOKUP(I2763/(H2763*H2763/10000),标准!M$108:N$112,2,TRUE)),IF(H2763=0,0,VLOOKUP(I2763/(H2763*H2763/10000),标准!M$74:N$78,2,TRUE)))</f>
        <v>0</v>
      </c>
      <c r="K2763" s="72">
        <v>3947</v>
      </c>
      <c r="L2763" s="71">
        <f>IF(A2763&lt;43,IF(F2763="女",VLOOKUP(K2763,标准!K$108:L$128,2,TRUE),VLOOKUP(K2763,标准!K$74:L$94,2,TRUE)),IF(F2763="女",VLOOKUP(K2763,标准!K$39:L$59,2,TRUE),VLOOKUP(K2763,标准!K$3:L$23,2,TRUE)))</f>
        <v>100</v>
      </c>
      <c r="M2763" s="68">
        <v>0</v>
      </c>
      <c r="N2763" s="71">
        <f>IF(M2763="",0,IF(A2763&lt;43,IF(F2763="女",VLOOKUP(M2763,标准!C$108:D$128,2,TRUE),VLOOKUP(M2763,标准!C$74:D$94,2,TRUE)),IF(F2763="女",VLOOKUP(M2763,标准!C$39:D$59,2,TRUE),VLOOKUP(M2763,标准!C$3:D$23,2,TRUE))))</f>
        <v>0</v>
      </c>
      <c r="O2763" s="72"/>
      <c r="P2763" s="71">
        <f>IF(A2763&lt;43,IF(F2763="女",VLOOKUP(O2763/100,标准!E$108:F$128,2,TRUE),VLOOKUP(O2763/100,标准!E$74:F$94,2,TRUE)),IF(F2763="女",VLOOKUP(O2763/100,标准!E$39:F$59,2,TRUE),VLOOKUP(O2763/100,标准!E$3:F$23,2,TRUE)))</f>
        <v>0</v>
      </c>
      <c r="Q2763" s="82"/>
      <c r="R2763" s="71">
        <f>IF(Q2763=0,0,IF(A2763&lt;43,IF(F2763="女",IF(Q2763="",0,VLOOKUP(Q2763,标准!I$108:J$138,2,TRUE)),IF(Q2763="",0,VLOOKUP(Q2763,标准!I$74:J$104,2,TRUE))),IF(F2763="女",IF(Q2763="",0,VLOOKUP(Q2763,标准!I$39:J$69,2,TRUE)),IF(Q2763="",0,VLOOKUP(Q2763,标准!I$3:J$33,2,TRUE)))))</f>
        <v>0</v>
      </c>
      <c r="S2763" s="83"/>
      <c r="T2763" s="71">
        <f>IF(A2763&lt;43,IF(F2763="女",VLOOKUP(S2763,标准!G$108:H$138,2,TRUE),VLOOKUP(S2763,标准!G$74:H$99,2,TRUE)),IF(F2763="女",VLOOKUP(S2763,标准!G$39:H$69,2,TRUE),VLOOKUP(S2763,标准!G$3:H$28,2,TRUE)))</f>
        <v>0</v>
      </c>
      <c r="U2763" s="89"/>
      <c r="V2763" s="71">
        <f>IF(U2763=0,0,IF(A2763&lt;43,IF(F2763="女",IF(U2763="",0,VLOOKUP(U2763,标准!A$108:B$128,2,TRUE)),IF(U2763="",0,VLOOKUP(U2763,标准!A$74:B$94,2,TRUE))),IF(F2763="女",IF(U2763="",0,VLOOKUP(U2763,标准!A$39:B$59,2,TRUE)),IF(U2763="",0,VLOOKUP(U2763,标准!A$3:B$23,2,TRUE)))))</f>
        <v>0</v>
      </c>
      <c r="W2763" s="86">
        <v>80</v>
      </c>
      <c r="X2763" s="87"/>
      <c r="Y2763" s="87"/>
      <c r="Z2763" s="91"/>
      <c r="AA2763" s="92" t="s">
        <v>5609</v>
      </c>
    </row>
    <row r="2764" customHeight="1" spans="1:27">
      <c r="A2764" s="62">
        <v>41</v>
      </c>
      <c r="B2764" s="91">
        <v>2802</v>
      </c>
      <c r="C2764" s="156" t="s">
        <v>5610</v>
      </c>
      <c r="D2764" s="156" t="s">
        <v>5607</v>
      </c>
      <c r="E2764" s="156" t="s">
        <v>29</v>
      </c>
      <c r="F2764" s="156" t="s">
        <v>34</v>
      </c>
      <c r="G2764" s="157" t="s">
        <v>5611</v>
      </c>
      <c r="H2764" s="68">
        <v>159.1</v>
      </c>
      <c r="I2764" s="68">
        <v>49.7</v>
      </c>
      <c r="J2764" s="71">
        <f>IF(F2764="女",IF(H2764=0,0,VLOOKUP(I2764/(H2764*H2764/10000),标准!M$108:N$112,2,TRUE)),IF(H2764=0,0,VLOOKUP(I2764/(H2764*H2764/10000),标准!M$74:N$78,2,TRUE)))</f>
        <v>100</v>
      </c>
      <c r="K2764" s="72">
        <v>2012</v>
      </c>
      <c r="L2764" s="71">
        <f>IF(A2764&lt;43,IF(F2764="女",VLOOKUP(K2764,标准!K$108:L$128,2,TRUE),VLOOKUP(K2764,标准!K$74:L$94,2,TRUE)),IF(F2764="女",VLOOKUP(K2764,标准!K$39:L$59,2,TRUE),VLOOKUP(K2764,标准!K$3:L$23,2,TRUE)))</f>
        <v>60</v>
      </c>
      <c r="M2764" s="68">
        <v>14</v>
      </c>
      <c r="N2764" s="71">
        <f>IF(M2764="",0,IF(A2764&lt;43,IF(F2764="女",VLOOKUP(M2764,标准!C$108:D$128,2,TRUE),VLOOKUP(M2764,标准!C$74:D$94,2,TRUE)),IF(F2764="女",VLOOKUP(M2764,标准!C$39:D$59,2,TRUE),VLOOKUP(M2764,标准!C$3:D$23,2,TRUE))))</f>
        <v>72</v>
      </c>
      <c r="O2764" s="77">
        <v>158</v>
      </c>
      <c r="P2764" s="71">
        <f>IF(A2764&lt;43,IF(F2764="女",VLOOKUP(O2764/100,标准!E$108:F$128,2,TRUE),VLOOKUP(O2764/100,标准!E$74:F$94,2,TRUE)),IF(F2764="女",VLOOKUP(O2764/100,标准!E$39:F$59,2,TRUE),VLOOKUP(O2764/100,标准!E$3:F$23,2,TRUE)))</f>
        <v>64</v>
      </c>
      <c r="Q2764" s="81">
        <v>4.42</v>
      </c>
      <c r="R2764" s="71">
        <f>IF(Q2764=0,0,IF(A2764&lt;43,IF(F2764="女",IF(Q2764="",0,VLOOKUP(Q2764,标准!I$108:J$138,2,TRUE)),IF(Q2764="",0,VLOOKUP(Q2764,标准!I$74:J$104,2,TRUE))),IF(F2764="女",IF(Q2764="",0,VLOOKUP(Q2764,标准!I$39:J$69,2,TRUE)),IF(Q2764="",0,VLOOKUP(Q2764,标准!I$3:J$33,2,TRUE)))))</f>
        <v>50</v>
      </c>
      <c r="S2764" s="76">
        <v>26</v>
      </c>
      <c r="T2764" s="71">
        <f>IF(A2764&lt;43,IF(F2764="女",VLOOKUP(S2764,标准!G$108:H$138,2,TRUE),VLOOKUP(S2764,标准!G$74:H$99,2,TRUE)),IF(F2764="女",VLOOKUP(S2764,标准!G$39:H$69,2,TRUE),VLOOKUP(S2764,标准!G$3:H$28,2,TRUE)))</f>
        <v>60</v>
      </c>
      <c r="U2764" s="88">
        <v>9.8</v>
      </c>
      <c r="V2764" s="71">
        <f>IF(U2764=0,0,IF(A2764&lt;43,IF(F2764="女",IF(U2764="",0,VLOOKUP(U2764,标准!A$108:B$128,2,TRUE)),IF(U2764="",0,VLOOKUP(U2764,标准!A$74:B$94,2,TRUE))),IF(F2764="女",IF(U2764="",0,VLOOKUP(U2764,标准!A$39:B$59,2,TRUE)),IF(U2764="",0,VLOOKUP(U2764,标准!A$3:B$23,2,TRUE)))))</f>
        <v>64</v>
      </c>
      <c r="W2764" s="86">
        <f t="shared" si="43"/>
        <v>66.4</v>
      </c>
      <c r="X2764" s="87">
        <v>4.1</v>
      </c>
      <c r="Y2764" s="87">
        <v>4</v>
      </c>
      <c r="Z2764" s="91"/>
      <c r="AA2764" s="92"/>
    </row>
    <row r="2765" customHeight="1" spans="1:27">
      <c r="A2765" s="62">
        <v>41</v>
      </c>
      <c r="B2765" s="91">
        <v>2803</v>
      </c>
      <c r="C2765" s="156" t="s">
        <v>5612</v>
      </c>
      <c r="D2765" s="156" t="s">
        <v>5607</v>
      </c>
      <c r="E2765" s="156" t="s">
        <v>29</v>
      </c>
      <c r="F2765" s="156" t="s">
        <v>30</v>
      </c>
      <c r="G2765" s="157" t="s">
        <v>5613</v>
      </c>
      <c r="H2765" s="68">
        <v>170.4</v>
      </c>
      <c r="I2765" s="68">
        <v>78.7</v>
      </c>
      <c r="J2765" s="71">
        <f>IF(F2765="女",IF(H2765=0,0,VLOOKUP(I2765/(H2765*H2765/10000),标准!M$108:N$112,2,TRUE)),IF(H2765=0,0,VLOOKUP(I2765/(H2765*H2765/10000),标准!M$74:N$78,2,TRUE)))</f>
        <v>80</v>
      </c>
      <c r="K2765" s="72">
        <v>4915</v>
      </c>
      <c r="L2765" s="71">
        <f>IF(A2765&lt;43,IF(F2765="女",VLOOKUP(K2765,标准!K$108:L$128,2,TRUE),VLOOKUP(K2765,标准!K$74:L$94,2,TRUE)),IF(F2765="女",VLOOKUP(K2765,标准!K$39:L$59,2,TRUE),VLOOKUP(K2765,标准!K$3:L$23,2,TRUE)))</f>
        <v>90</v>
      </c>
      <c r="M2765" s="68">
        <v>19</v>
      </c>
      <c r="N2765" s="71">
        <f>IF(M2765="",0,IF(A2765&lt;43,IF(F2765="女",VLOOKUP(M2765,标准!C$108:D$128,2,TRUE),VLOOKUP(M2765,标准!C$74:D$94,2,TRUE)),IF(F2765="女",VLOOKUP(M2765,标准!C$39:D$59,2,TRUE),VLOOKUP(M2765,标准!C$3:D$23,2,TRUE))))</f>
        <v>80</v>
      </c>
      <c r="O2765" s="115">
        <v>230</v>
      </c>
      <c r="P2765" s="71">
        <f>IF(A2765&lt;43,IF(F2765="女",VLOOKUP(O2765/100,标准!E$108:F$128,2,TRUE),VLOOKUP(O2765/100,标准!E$74:F$94,2,TRUE)),IF(F2765="女",VLOOKUP(O2765/100,标准!E$39:F$59,2,TRUE),VLOOKUP(O2765/100,标准!E$3:F$23,2,TRUE)))</f>
        <v>70</v>
      </c>
      <c r="Q2765" s="81">
        <v>4.08</v>
      </c>
      <c r="R2765" s="71">
        <f>IF(Q2765=0,0,IF(A2765&lt;43,IF(F2765="女",IF(Q2765="",0,VLOOKUP(Q2765,标准!I$108:J$138,2,TRUE)),IF(Q2765="",0,VLOOKUP(Q2765,标准!I$74:J$104,2,TRUE))),IF(F2765="女",IF(Q2765="",0,VLOOKUP(Q2765,标准!I$39:J$69,2,TRUE)),IF(Q2765="",0,VLOOKUP(Q2765,标准!I$3:J$33,2,TRUE)))))</f>
        <v>68</v>
      </c>
      <c r="S2765" s="76">
        <v>0</v>
      </c>
      <c r="T2765" s="71">
        <f>IF(A2765&lt;43,IF(F2765="女",VLOOKUP(S2765,标准!G$108:H$138,2,TRUE),VLOOKUP(S2765,标准!G$74:H$99,2,TRUE)),IF(F2765="女",VLOOKUP(S2765,标准!G$39:H$69,2,TRUE),VLOOKUP(S2765,标准!G$3:H$28,2,TRUE)))</f>
        <v>0</v>
      </c>
      <c r="U2765" s="88">
        <v>6.7</v>
      </c>
      <c r="V2765" s="71">
        <f>IF(U2765=0,0,IF(A2765&lt;43,IF(F2765="女",IF(U2765="",0,VLOOKUP(U2765,标准!A$108:B$128,2,TRUE)),IF(U2765="",0,VLOOKUP(U2765,标准!A$74:B$94,2,TRUE))),IF(F2765="女",IF(U2765="",0,VLOOKUP(U2765,标准!A$39:B$59,2,TRUE)),IF(U2765="",0,VLOOKUP(U2765,标准!A$3:B$23,2,TRUE)))))</f>
        <v>100</v>
      </c>
      <c r="W2765" s="86">
        <f t="shared" si="43"/>
        <v>74.1</v>
      </c>
      <c r="X2765" s="87">
        <v>4</v>
      </c>
      <c r="Y2765" s="87">
        <v>4</v>
      </c>
      <c r="Z2765" s="91"/>
      <c r="AA2765" s="92"/>
    </row>
    <row r="2766" customHeight="1" spans="1:27">
      <c r="A2766" s="62">
        <v>41</v>
      </c>
      <c r="B2766" s="91">
        <v>2804</v>
      </c>
      <c r="C2766" s="156" t="s">
        <v>5614</v>
      </c>
      <c r="D2766" s="156" t="s">
        <v>5607</v>
      </c>
      <c r="E2766" s="156" t="s">
        <v>29</v>
      </c>
      <c r="F2766" s="156" t="s">
        <v>34</v>
      </c>
      <c r="G2766" s="157" t="s">
        <v>5615</v>
      </c>
      <c r="H2766" s="68">
        <v>164.8</v>
      </c>
      <c r="I2766" s="68">
        <v>50</v>
      </c>
      <c r="J2766" s="71">
        <f>IF(F2766="女",IF(H2766=0,0,VLOOKUP(I2766/(H2766*H2766/10000),标准!M$108:N$112,2,TRUE)),IF(H2766=0,0,VLOOKUP(I2766/(H2766*H2766/10000),标准!M$74:N$78,2,TRUE)))</f>
        <v>100</v>
      </c>
      <c r="K2766" s="72">
        <v>2159</v>
      </c>
      <c r="L2766" s="71">
        <f>IF(A2766&lt;43,IF(F2766="女",VLOOKUP(K2766,标准!K$108:L$128,2,TRUE),VLOOKUP(K2766,标准!K$74:L$94,2,TRUE)),IF(F2766="女",VLOOKUP(K2766,标准!K$39:L$59,2,TRUE),VLOOKUP(K2766,标准!K$3:L$23,2,TRUE)))</f>
        <v>62</v>
      </c>
      <c r="M2766" s="68">
        <v>15.5</v>
      </c>
      <c r="N2766" s="71">
        <f>IF(M2766="",0,IF(A2766&lt;43,IF(F2766="女",VLOOKUP(M2766,标准!C$108:D$128,2,TRUE),VLOOKUP(M2766,标准!C$74:D$94,2,TRUE)),IF(F2766="女",VLOOKUP(M2766,标准!C$39:D$59,2,TRUE),VLOOKUP(M2766,标准!C$3:D$23,2,TRUE))))</f>
        <v>74</v>
      </c>
      <c r="O2766" s="77">
        <v>173</v>
      </c>
      <c r="P2766" s="71">
        <f>IF(A2766&lt;43,IF(F2766="女",VLOOKUP(O2766/100,标准!E$108:F$128,2,TRUE),VLOOKUP(O2766/100,标准!E$74:F$94,2,TRUE)),IF(F2766="女",VLOOKUP(O2766/100,标准!E$39:F$59,2,TRUE),VLOOKUP(O2766/100,标准!E$3:F$23,2,TRUE)))</f>
        <v>74</v>
      </c>
      <c r="Q2766" s="81">
        <v>4.57</v>
      </c>
      <c r="R2766" s="71">
        <f>IF(Q2766=0,0,IF(A2766&lt;43,IF(F2766="女",IF(Q2766="",0,VLOOKUP(Q2766,标准!I$108:J$138,2,TRUE)),IF(Q2766="",0,VLOOKUP(Q2766,标准!I$74:J$104,2,TRUE))),IF(F2766="女",IF(Q2766="",0,VLOOKUP(Q2766,标准!I$39:J$69,2,TRUE)),IF(Q2766="",0,VLOOKUP(Q2766,标准!I$3:J$33,2,TRUE)))))</f>
        <v>30</v>
      </c>
      <c r="S2766" s="76">
        <v>40</v>
      </c>
      <c r="T2766" s="71">
        <f>IF(A2766&lt;43,IF(F2766="女",VLOOKUP(S2766,标准!G$108:H$138,2,TRUE),VLOOKUP(S2766,标准!G$74:H$99,2,TRUE)),IF(F2766="女",VLOOKUP(S2766,标准!G$39:H$69,2,TRUE),VLOOKUP(S2766,标准!G$3:H$28,2,TRUE)))</f>
        <v>74</v>
      </c>
      <c r="U2766" s="88">
        <v>9.7</v>
      </c>
      <c r="V2766" s="71">
        <f>IF(U2766=0,0,IF(A2766&lt;43,IF(F2766="女",IF(U2766="",0,VLOOKUP(U2766,标准!A$108:B$128,2,TRUE)),IF(U2766="",0,VLOOKUP(U2766,标准!A$74:B$94,2,TRUE))),IF(F2766="女",IF(U2766="",0,VLOOKUP(U2766,标准!A$39:B$59,2,TRUE)),IF(U2766="",0,VLOOKUP(U2766,标准!A$3:B$23,2,TRUE)))))</f>
        <v>66</v>
      </c>
      <c r="W2766" s="86">
        <f t="shared" si="43"/>
        <v>65.7</v>
      </c>
      <c r="X2766" s="87"/>
      <c r="Y2766" s="87"/>
      <c r="Z2766" s="91"/>
      <c r="AA2766" s="92"/>
    </row>
    <row r="2767" customHeight="1" spans="1:27">
      <c r="A2767" s="62">
        <v>41</v>
      </c>
      <c r="B2767" s="91">
        <v>2805</v>
      </c>
      <c r="C2767" s="156" t="s">
        <v>5616</v>
      </c>
      <c r="D2767" s="156" t="s">
        <v>5607</v>
      </c>
      <c r="E2767" s="156" t="s">
        <v>29</v>
      </c>
      <c r="F2767" s="156" t="s">
        <v>34</v>
      </c>
      <c r="G2767" s="157" t="s">
        <v>5617</v>
      </c>
      <c r="H2767" s="68">
        <v>165.3</v>
      </c>
      <c r="I2767" s="68">
        <v>62.6</v>
      </c>
      <c r="J2767" s="71">
        <f>IF(F2767="女",IF(H2767=0,0,VLOOKUP(I2767/(H2767*H2767/10000),标准!M$108:N$112,2,TRUE)),IF(H2767=0,0,VLOOKUP(I2767/(H2767*H2767/10000),标准!M$74:N$78,2,TRUE)))</f>
        <v>100</v>
      </c>
      <c r="K2767" s="72">
        <v>3679</v>
      </c>
      <c r="L2767" s="71">
        <f>IF(A2767&lt;43,IF(F2767="女",VLOOKUP(K2767,标准!K$108:L$128,2,TRUE),VLOOKUP(K2767,标准!K$74:L$94,2,TRUE)),IF(F2767="女",VLOOKUP(K2767,标准!K$39:L$59,2,TRUE),VLOOKUP(K2767,标准!K$3:L$23,2,TRUE)))</f>
        <v>100</v>
      </c>
      <c r="M2767" s="68">
        <v>23.5</v>
      </c>
      <c r="N2767" s="71">
        <f>IF(M2767="",0,IF(A2767&lt;43,IF(F2767="女",VLOOKUP(M2767,标准!C$108:D$128,2,TRUE),VLOOKUP(M2767,标准!C$74:D$94,2,TRUE)),IF(F2767="女",VLOOKUP(M2767,标准!C$39:D$59,2,TRUE),VLOOKUP(M2767,标准!C$3:D$23,2,TRUE))))</f>
        <v>90</v>
      </c>
      <c r="O2767" s="77">
        <v>175</v>
      </c>
      <c r="P2767" s="71">
        <f>IF(A2767&lt;43,IF(F2767="女",VLOOKUP(O2767/100,标准!E$108:F$128,2,TRUE),VLOOKUP(O2767/100,标准!E$74:F$94,2,TRUE)),IF(F2767="女",VLOOKUP(O2767/100,标准!E$39:F$59,2,TRUE),VLOOKUP(O2767/100,标准!E$3:F$23,2,TRUE)))</f>
        <v>76</v>
      </c>
      <c r="Q2767" s="81">
        <v>4.02</v>
      </c>
      <c r="R2767" s="71">
        <f>IF(Q2767=0,0,IF(A2767&lt;43,IF(F2767="女",IF(Q2767="",0,VLOOKUP(Q2767,标准!I$108:J$138,2,TRUE)),IF(Q2767="",0,VLOOKUP(Q2767,标准!I$74:J$104,2,TRUE))),IF(F2767="女",IF(Q2767="",0,VLOOKUP(Q2767,标准!I$39:J$69,2,TRUE)),IF(Q2767="",0,VLOOKUP(Q2767,标准!I$3:J$33,2,TRUE)))))</f>
        <v>72</v>
      </c>
      <c r="S2767" s="76">
        <v>34</v>
      </c>
      <c r="T2767" s="71">
        <f>IF(A2767&lt;43,IF(F2767="女",VLOOKUP(S2767,标准!G$108:H$138,2,TRUE),VLOOKUP(S2767,标准!G$74:H$99,2,TRUE)),IF(F2767="女",VLOOKUP(S2767,标准!G$39:H$69,2,TRUE),VLOOKUP(S2767,标准!G$3:H$28,2,TRUE)))</f>
        <v>68</v>
      </c>
      <c r="U2767" s="88">
        <v>8.5</v>
      </c>
      <c r="V2767" s="71">
        <f>IF(U2767=0,0,IF(A2767&lt;43,IF(F2767="女",IF(U2767="",0,VLOOKUP(U2767,标准!A$108:B$128,2,TRUE)),IF(U2767="",0,VLOOKUP(U2767,标准!A$74:B$94,2,TRUE))),IF(F2767="女",IF(U2767="",0,VLOOKUP(U2767,标准!A$39:B$59,2,TRUE)),IF(U2767="",0,VLOOKUP(U2767,标准!A$3:B$23,2,TRUE)))))</f>
        <v>78</v>
      </c>
      <c r="W2767" s="86">
        <f t="shared" si="43"/>
        <v>83.4</v>
      </c>
      <c r="X2767" s="87">
        <v>5.2</v>
      </c>
      <c r="Y2767" s="87">
        <v>5</v>
      </c>
      <c r="Z2767" s="91"/>
      <c r="AA2767" s="92"/>
    </row>
    <row r="2768" customHeight="1" spans="1:27">
      <c r="A2768" s="62">
        <v>41</v>
      </c>
      <c r="B2768" s="91">
        <v>2806</v>
      </c>
      <c r="C2768" s="156" t="s">
        <v>5618</v>
      </c>
      <c r="D2768" s="156" t="s">
        <v>5607</v>
      </c>
      <c r="E2768" s="156" t="s">
        <v>29</v>
      </c>
      <c r="F2768" s="156" t="s">
        <v>34</v>
      </c>
      <c r="G2768" s="157" t="s">
        <v>5619</v>
      </c>
      <c r="H2768" s="68">
        <v>163.6</v>
      </c>
      <c r="I2768" s="68">
        <v>56.2</v>
      </c>
      <c r="J2768" s="71">
        <f>IF(F2768="女",IF(H2768=0,0,VLOOKUP(I2768/(H2768*H2768/10000),标准!M$108:N$112,2,TRUE)),IF(H2768=0,0,VLOOKUP(I2768/(H2768*H2768/10000),标准!M$74:N$78,2,TRUE)))</f>
        <v>100</v>
      </c>
      <c r="K2768" s="72">
        <v>3478</v>
      </c>
      <c r="L2768" s="71">
        <f>IF(A2768&lt;43,IF(F2768="女",VLOOKUP(K2768,标准!K$108:L$128,2,TRUE),VLOOKUP(K2768,标准!K$74:L$94,2,TRUE)),IF(F2768="女",VLOOKUP(K2768,标准!K$39:L$59,2,TRUE),VLOOKUP(K2768,标准!K$3:L$23,2,TRUE)))</f>
        <v>100</v>
      </c>
      <c r="M2768" s="68">
        <v>13.5</v>
      </c>
      <c r="N2768" s="71">
        <f>IF(M2768="",0,IF(A2768&lt;43,IF(F2768="女",VLOOKUP(M2768,标准!C$108:D$128,2,TRUE),VLOOKUP(M2768,标准!C$74:D$94,2,TRUE)),IF(F2768="女",VLOOKUP(M2768,标准!C$39:D$59,2,TRUE),VLOOKUP(M2768,标准!C$3:D$23,2,TRUE))))</f>
        <v>70</v>
      </c>
      <c r="O2768" s="77">
        <v>170</v>
      </c>
      <c r="P2768" s="71">
        <f>IF(A2768&lt;43,IF(F2768="女",VLOOKUP(O2768/100,标准!E$108:F$128,2,TRUE),VLOOKUP(O2768/100,标准!E$74:F$94,2,TRUE)),IF(F2768="女",VLOOKUP(O2768/100,标准!E$39:F$59,2,TRUE),VLOOKUP(O2768/100,标准!E$3:F$23,2,TRUE)))</f>
        <v>72</v>
      </c>
      <c r="Q2768" s="81">
        <v>4.41</v>
      </c>
      <c r="R2768" s="71">
        <f>IF(Q2768=0,0,IF(A2768&lt;43,IF(F2768="女",IF(Q2768="",0,VLOOKUP(Q2768,标准!I$108:J$138,2,TRUE)),IF(Q2768="",0,VLOOKUP(Q2768,标准!I$74:J$104,2,TRUE))),IF(F2768="女",IF(Q2768="",0,VLOOKUP(Q2768,标准!I$39:J$69,2,TRUE)),IF(Q2768="",0,VLOOKUP(Q2768,标准!I$3:J$33,2,TRUE)))))</f>
        <v>50</v>
      </c>
      <c r="S2768" s="76">
        <v>36</v>
      </c>
      <c r="T2768" s="71">
        <f>IF(A2768&lt;43,IF(F2768="女",VLOOKUP(S2768,标准!G$108:H$138,2,TRUE),VLOOKUP(S2768,标准!G$74:H$99,2,TRUE)),IF(F2768="女",VLOOKUP(S2768,标准!G$39:H$69,2,TRUE),VLOOKUP(S2768,标准!G$3:H$28,2,TRUE)))</f>
        <v>70</v>
      </c>
      <c r="U2768" s="88">
        <v>9.1</v>
      </c>
      <c r="V2768" s="71">
        <f>IF(U2768=0,0,IF(A2768&lt;43,IF(F2768="女",IF(U2768="",0,VLOOKUP(U2768,标准!A$108:B$128,2,TRUE)),IF(U2768="",0,VLOOKUP(U2768,标准!A$74:B$94,2,TRUE))),IF(F2768="女",IF(U2768="",0,VLOOKUP(U2768,标准!A$39:B$59,2,TRUE)),IF(U2768="",0,VLOOKUP(U2768,标准!A$3:B$23,2,TRUE)))))</f>
        <v>72</v>
      </c>
      <c r="W2768" s="86">
        <f t="shared" si="43"/>
        <v>75.6</v>
      </c>
      <c r="X2768" s="87"/>
      <c r="Y2768" s="87"/>
      <c r="Z2768" s="91"/>
      <c r="AA2768" s="92"/>
    </row>
    <row r="2769" customHeight="1" spans="1:27">
      <c r="A2769" s="62">
        <v>41</v>
      </c>
      <c r="B2769" s="91">
        <v>2807</v>
      </c>
      <c r="C2769" s="156" t="s">
        <v>5620</v>
      </c>
      <c r="D2769" s="156" t="s">
        <v>5607</v>
      </c>
      <c r="E2769" s="156" t="s">
        <v>29</v>
      </c>
      <c r="F2769" s="156" t="s">
        <v>34</v>
      </c>
      <c r="G2769" s="157" t="s">
        <v>5621</v>
      </c>
      <c r="H2769" s="68">
        <v>161.5</v>
      </c>
      <c r="I2769" s="68">
        <v>50.9</v>
      </c>
      <c r="J2769" s="71">
        <f>IF(F2769="女",IF(H2769=0,0,VLOOKUP(I2769/(H2769*H2769/10000),标准!M$108:N$112,2,TRUE)),IF(H2769=0,0,VLOOKUP(I2769/(H2769*H2769/10000),标准!M$74:N$78,2,TRUE)))</f>
        <v>100</v>
      </c>
      <c r="K2769" s="72">
        <v>2572</v>
      </c>
      <c r="L2769" s="71">
        <f>IF(A2769&lt;43,IF(F2769="女",VLOOKUP(K2769,标准!K$108:L$128,2,TRUE),VLOOKUP(K2769,标准!K$74:L$94,2,TRUE)),IF(F2769="女",VLOOKUP(K2769,标准!K$39:L$59,2,TRUE),VLOOKUP(K2769,标准!K$3:L$23,2,TRUE)))</f>
        <v>70</v>
      </c>
      <c r="M2769" s="68">
        <v>6</v>
      </c>
      <c r="N2769" s="71">
        <f>IF(M2769="",0,IF(A2769&lt;43,IF(F2769="女",VLOOKUP(M2769,标准!C$108:D$128,2,TRUE),VLOOKUP(M2769,标准!C$74:D$94,2,TRUE)),IF(F2769="女",VLOOKUP(M2769,标准!C$39:D$59,2,TRUE),VLOOKUP(M2769,标准!C$3:D$23,2,TRUE))))</f>
        <v>60</v>
      </c>
      <c r="O2769" s="77">
        <v>168</v>
      </c>
      <c r="P2769" s="71">
        <f>IF(A2769&lt;43,IF(F2769="女",VLOOKUP(O2769/100,标准!E$108:F$128,2,TRUE),VLOOKUP(O2769/100,标准!E$74:F$94,2,TRUE)),IF(F2769="女",VLOOKUP(O2769/100,标准!E$39:F$59,2,TRUE),VLOOKUP(O2769/100,标准!E$3:F$23,2,TRUE)))</f>
        <v>70</v>
      </c>
      <c r="Q2769" s="81">
        <v>4.08</v>
      </c>
      <c r="R2769" s="71">
        <f>IF(Q2769=0,0,IF(A2769&lt;43,IF(F2769="女",IF(Q2769="",0,VLOOKUP(Q2769,标准!I$108:J$138,2,TRUE)),IF(Q2769="",0,VLOOKUP(Q2769,标准!I$74:J$104,2,TRUE))),IF(F2769="女",IF(Q2769="",0,VLOOKUP(Q2769,标准!I$39:J$69,2,TRUE)),IF(Q2769="",0,VLOOKUP(Q2769,标准!I$3:J$33,2,TRUE)))))</f>
        <v>70</v>
      </c>
      <c r="S2769" s="76">
        <v>35</v>
      </c>
      <c r="T2769" s="71">
        <f>IF(A2769&lt;43,IF(F2769="女",VLOOKUP(S2769,标准!G$108:H$138,2,TRUE),VLOOKUP(S2769,标准!G$74:H$99,2,TRUE)),IF(F2769="女",VLOOKUP(S2769,标准!G$39:H$69,2,TRUE),VLOOKUP(S2769,标准!G$3:H$28,2,TRUE)))</f>
        <v>68</v>
      </c>
      <c r="U2769" s="88">
        <v>8.7</v>
      </c>
      <c r="V2769" s="71">
        <f>IF(U2769=0,0,IF(A2769&lt;43,IF(F2769="女",IF(U2769="",0,VLOOKUP(U2769,标准!A$108:B$128,2,TRUE)),IF(U2769="",0,VLOOKUP(U2769,标准!A$74:B$94,2,TRUE))),IF(F2769="女",IF(U2769="",0,VLOOKUP(U2769,标准!A$39:B$59,2,TRUE)),IF(U2769="",0,VLOOKUP(U2769,标准!A$3:B$23,2,TRUE)))))</f>
        <v>76</v>
      </c>
      <c r="W2769" s="86">
        <f t="shared" si="43"/>
        <v>74.5</v>
      </c>
      <c r="X2769" s="87">
        <v>4.9</v>
      </c>
      <c r="Y2769" s="87">
        <v>4.1</v>
      </c>
      <c r="Z2769" s="91"/>
      <c r="AA2769" s="92"/>
    </row>
    <row r="2770" customHeight="1" spans="1:27">
      <c r="A2770" s="62">
        <v>41</v>
      </c>
      <c r="B2770" s="91">
        <v>2808</v>
      </c>
      <c r="C2770" s="156" t="s">
        <v>5622</v>
      </c>
      <c r="D2770" s="156" t="s">
        <v>5607</v>
      </c>
      <c r="E2770" s="156" t="s">
        <v>29</v>
      </c>
      <c r="F2770" s="156" t="s">
        <v>34</v>
      </c>
      <c r="G2770" s="157" t="s">
        <v>5623</v>
      </c>
      <c r="H2770" s="68">
        <v>159.9</v>
      </c>
      <c r="I2770" s="68">
        <v>50.7</v>
      </c>
      <c r="J2770" s="71">
        <f>IF(F2770="女",IF(H2770=0,0,VLOOKUP(I2770/(H2770*H2770/10000),标准!M$108:N$112,2,TRUE)),IF(H2770=0,0,VLOOKUP(I2770/(H2770*H2770/10000),标准!M$74:N$78,2,TRUE)))</f>
        <v>100</v>
      </c>
      <c r="K2770" s="72">
        <v>2958</v>
      </c>
      <c r="L2770" s="71">
        <f>IF(A2770&lt;43,IF(F2770="女",VLOOKUP(K2770,标准!K$108:L$128,2,TRUE),VLOOKUP(K2770,标准!K$74:L$94,2,TRUE)),IF(F2770="女",VLOOKUP(K2770,标准!K$39:L$59,2,TRUE),VLOOKUP(K2770,标准!K$3:L$23,2,TRUE)))</f>
        <v>78</v>
      </c>
      <c r="M2770" s="68">
        <v>26</v>
      </c>
      <c r="N2770" s="71">
        <f>IF(M2770="",0,IF(A2770&lt;43,IF(F2770="女",VLOOKUP(M2770,标准!C$108:D$128,2,TRUE),VLOOKUP(M2770,标准!C$74:D$94,2,TRUE)),IF(F2770="女",VLOOKUP(M2770,标准!C$39:D$59,2,TRUE),VLOOKUP(M2770,标准!C$3:D$23,2,TRUE))))</f>
        <v>100</v>
      </c>
      <c r="O2770" s="77">
        <v>170</v>
      </c>
      <c r="P2770" s="71">
        <f>IF(A2770&lt;43,IF(F2770="女",VLOOKUP(O2770/100,标准!E$108:F$128,2,TRUE),VLOOKUP(O2770/100,标准!E$74:F$94,2,TRUE)),IF(F2770="女",VLOOKUP(O2770/100,标准!E$39:F$59,2,TRUE),VLOOKUP(O2770/100,标准!E$3:F$23,2,TRUE)))</f>
        <v>72</v>
      </c>
      <c r="Q2770" s="81">
        <v>4.14</v>
      </c>
      <c r="R2770" s="71">
        <f>IF(Q2770=0,0,IF(A2770&lt;43,IF(F2770="女",IF(Q2770="",0,VLOOKUP(Q2770,标准!I$108:J$138,2,TRUE)),IF(Q2770="",0,VLOOKUP(Q2770,标准!I$74:J$104,2,TRUE))),IF(F2770="女",IF(Q2770="",0,VLOOKUP(Q2770,标准!I$39:J$69,2,TRUE)),IF(Q2770="",0,VLOOKUP(Q2770,标准!I$3:J$33,2,TRUE)))))</f>
        <v>68</v>
      </c>
      <c r="S2770" s="76">
        <v>45</v>
      </c>
      <c r="T2770" s="71">
        <f>IF(A2770&lt;43,IF(F2770="女",VLOOKUP(S2770,标准!G$108:H$138,2,TRUE),VLOOKUP(S2770,标准!G$74:H$99,2,TRUE)),IF(F2770="女",VLOOKUP(S2770,标准!G$39:H$69,2,TRUE),VLOOKUP(S2770,标准!G$3:H$28,2,TRUE)))</f>
        <v>78</v>
      </c>
      <c r="U2770" s="88">
        <v>9.6</v>
      </c>
      <c r="V2770" s="71">
        <f>IF(U2770=0,0,IF(A2770&lt;43,IF(F2770="女",IF(U2770="",0,VLOOKUP(U2770,标准!A$108:B$128,2,TRUE)),IF(U2770="",0,VLOOKUP(U2770,标准!A$74:B$94,2,TRUE))),IF(F2770="女",IF(U2770="",0,VLOOKUP(U2770,标准!A$39:B$59,2,TRUE)),IF(U2770="",0,VLOOKUP(U2770,标准!A$3:B$23,2,TRUE)))))</f>
        <v>66</v>
      </c>
      <c r="W2770" s="86">
        <f t="shared" si="43"/>
        <v>78.5</v>
      </c>
      <c r="X2770" s="87">
        <v>4</v>
      </c>
      <c r="Y2770" s="87">
        <v>4</v>
      </c>
      <c r="Z2770" s="91"/>
      <c r="AA2770" s="92"/>
    </row>
    <row r="2771" customHeight="1" spans="1:27">
      <c r="A2771" s="62">
        <v>41</v>
      </c>
      <c r="B2771" s="91">
        <v>2809</v>
      </c>
      <c r="C2771" s="156" t="s">
        <v>5624</v>
      </c>
      <c r="D2771" s="156" t="s">
        <v>5607</v>
      </c>
      <c r="E2771" s="156" t="s">
        <v>29</v>
      </c>
      <c r="F2771" s="156" t="s">
        <v>30</v>
      </c>
      <c r="G2771" s="157" t="s">
        <v>5625</v>
      </c>
      <c r="H2771" s="68">
        <v>173.1</v>
      </c>
      <c r="I2771" s="68">
        <v>79.3</v>
      </c>
      <c r="J2771" s="71">
        <f>IF(F2771="女",IF(H2771=0,0,VLOOKUP(I2771/(H2771*H2771/10000),标准!M$108:N$112,2,TRUE)),IF(H2771=0,0,VLOOKUP(I2771/(H2771*H2771/10000),标准!M$74:N$78,2,TRUE)))</f>
        <v>80</v>
      </c>
      <c r="K2771" s="72">
        <v>5135</v>
      </c>
      <c r="L2771" s="71">
        <f>IF(A2771&lt;43,IF(F2771="女",VLOOKUP(K2771,标准!K$108:L$128,2,TRUE),VLOOKUP(K2771,标准!K$74:L$94,2,TRUE)),IF(F2771="女",VLOOKUP(K2771,标准!K$39:L$59,2,TRUE),VLOOKUP(K2771,标准!K$3:L$23,2,TRUE)))</f>
        <v>100</v>
      </c>
      <c r="M2771" s="68">
        <v>16</v>
      </c>
      <c r="N2771" s="71">
        <f>IF(M2771="",0,IF(A2771&lt;43,IF(F2771="女",VLOOKUP(M2771,标准!C$108:D$128,2,TRUE),VLOOKUP(M2771,标准!C$74:D$94,2,TRUE)),IF(F2771="女",VLOOKUP(M2771,标准!C$39:D$59,2,TRUE),VLOOKUP(M2771,标准!C$3:D$23,2,TRUE))))</f>
        <v>76</v>
      </c>
      <c r="O2771" s="115">
        <v>211</v>
      </c>
      <c r="P2771" s="71">
        <f>IF(A2771&lt;43,IF(F2771="女",VLOOKUP(O2771/100,标准!E$108:F$128,2,TRUE),VLOOKUP(O2771/100,标准!E$74:F$94,2,TRUE)),IF(F2771="女",VLOOKUP(O2771/100,标准!E$39:F$59,2,TRUE),VLOOKUP(O2771/100,标准!E$3:F$23,2,TRUE)))</f>
        <v>60</v>
      </c>
      <c r="Q2771" s="81">
        <v>4.44</v>
      </c>
      <c r="R2771" s="71">
        <f>IF(Q2771=0,0,IF(A2771&lt;43,IF(F2771="女",IF(Q2771="",0,VLOOKUP(Q2771,标准!I$108:J$138,2,TRUE)),IF(Q2771="",0,VLOOKUP(Q2771,标准!I$74:J$104,2,TRUE))),IF(F2771="女",IF(Q2771="",0,VLOOKUP(Q2771,标准!I$39:J$69,2,TRUE)),IF(Q2771="",0,VLOOKUP(Q2771,标准!I$3:J$33,2,TRUE)))))</f>
        <v>50</v>
      </c>
      <c r="S2771" s="76">
        <v>0</v>
      </c>
      <c r="T2771" s="71">
        <f>IF(A2771&lt;43,IF(F2771="女",VLOOKUP(S2771,标准!G$108:H$138,2,TRUE),VLOOKUP(S2771,标准!G$74:H$99,2,TRUE)),IF(F2771="女",VLOOKUP(S2771,标准!G$39:H$69,2,TRUE),VLOOKUP(S2771,标准!G$3:H$28,2,TRUE)))</f>
        <v>0</v>
      </c>
      <c r="U2771" s="88">
        <v>7</v>
      </c>
      <c r="V2771" s="71">
        <f>IF(U2771=0,0,IF(A2771&lt;43,IF(F2771="女",IF(U2771="",0,VLOOKUP(U2771,标准!A$108:B$128,2,TRUE)),IF(U2771="",0,VLOOKUP(U2771,标准!A$74:B$94,2,TRUE))),IF(F2771="女",IF(U2771="",0,VLOOKUP(U2771,标准!A$39:B$59,2,TRUE)),IF(U2771="",0,VLOOKUP(U2771,标准!A$3:B$23,2,TRUE)))))</f>
        <v>85</v>
      </c>
      <c r="W2771" s="86">
        <f t="shared" si="43"/>
        <v>67.6</v>
      </c>
      <c r="X2771" s="87">
        <v>4.1</v>
      </c>
      <c r="Y2771" s="87">
        <v>4.3</v>
      </c>
      <c r="Z2771" s="91"/>
      <c r="AA2771" s="92"/>
    </row>
    <row r="2772" customHeight="1" spans="1:27">
      <c r="A2772" s="62">
        <v>41</v>
      </c>
      <c r="B2772" s="91">
        <v>2810</v>
      </c>
      <c r="C2772" s="156" t="s">
        <v>5626</v>
      </c>
      <c r="D2772" s="156" t="s">
        <v>5607</v>
      </c>
      <c r="E2772" s="156" t="s">
        <v>29</v>
      </c>
      <c r="F2772" s="156" t="s">
        <v>34</v>
      </c>
      <c r="G2772" s="157" t="s">
        <v>5627</v>
      </c>
      <c r="H2772" s="68">
        <v>169.6</v>
      </c>
      <c r="I2772" s="68">
        <v>50.8</v>
      </c>
      <c r="J2772" s="71">
        <f>IF(F2772="女",IF(H2772=0,0,VLOOKUP(I2772/(H2772*H2772/10000),标准!M$108:N$112,2,TRUE)),IF(H2772=0,0,VLOOKUP(I2772/(H2772*H2772/10000),标准!M$74:N$78,2,TRUE)))</f>
        <v>100</v>
      </c>
      <c r="K2772" s="72">
        <v>2455</v>
      </c>
      <c r="L2772" s="71">
        <f>IF(A2772&lt;43,IF(F2772="女",VLOOKUP(K2772,标准!K$108:L$128,2,TRUE),VLOOKUP(K2772,标准!K$74:L$94,2,TRUE)),IF(F2772="女",VLOOKUP(K2772,标准!K$39:L$59,2,TRUE),VLOOKUP(K2772,标准!K$3:L$23,2,TRUE)))</f>
        <v>68</v>
      </c>
      <c r="M2772" s="68">
        <v>12</v>
      </c>
      <c r="N2772" s="71">
        <f>IF(M2772="",0,IF(A2772&lt;43,IF(F2772="女",VLOOKUP(M2772,标准!C$108:D$128,2,TRUE),VLOOKUP(M2772,标准!C$74:D$94,2,TRUE)),IF(F2772="女",VLOOKUP(M2772,标准!C$39:D$59,2,TRUE),VLOOKUP(M2772,标准!C$3:D$23,2,TRUE))))</f>
        <v>68</v>
      </c>
      <c r="O2772" s="77">
        <v>149</v>
      </c>
      <c r="P2772" s="71">
        <f>IF(A2772&lt;43,IF(F2772="女",VLOOKUP(O2772/100,标准!E$108:F$128,2,TRUE),VLOOKUP(O2772/100,标准!E$74:F$94,2,TRUE)),IF(F2772="女",VLOOKUP(O2772/100,标准!E$39:F$59,2,TRUE),VLOOKUP(O2772/100,标准!E$3:F$23,2,TRUE)))</f>
        <v>50</v>
      </c>
      <c r="Q2772" s="81">
        <v>4.29</v>
      </c>
      <c r="R2772" s="71">
        <f>IF(Q2772=0,0,IF(A2772&lt;43,IF(F2772="女",IF(Q2772="",0,VLOOKUP(Q2772,标准!I$108:J$138,2,TRUE)),IF(Q2772="",0,VLOOKUP(Q2772,标准!I$74:J$104,2,TRUE))),IF(F2772="女",IF(Q2772="",0,VLOOKUP(Q2772,标准!I$39:J$69,2,TRUE)),IF(Q2772="",0,VLOOKUP(Q2772,标准!I$3:J$33,2,TRUE)))))</f>
        <v>62</v>
      </c>
      <c r="S2772" s="76">
        <v>22</v>
      </c>
      <c r="T2772" s="71">
        <f>IF(A2772&lt;43,IF(F2772="女",VLOOKUP(S2772,标准!G$108:H$138,2,TRUE),VLOOKUP(S2772,标准!G$74:H$99,2,TRUE)),IF(F2772="女",VLOOKUP(S2772,标准!G$39:H$69,2,TRUE),VLOOKUP(S2772,标准!G$3:H$28,2,TRUE)))</f>
        <v>40</v>
      </c>
      <c r="U2772" s="88">
        <v>8.4</v>
      </c>
      <c r="V2772" s="71">
        <f>IF(U2772=0,0,IF(A2772&lt;43,IF(F2772="女",IF(U2772="",0,VLOOKUP(U2772,标准!A$108:B$128,2,TRUE)),IF(U2772="",0,VLOOKUP(U2772,标准!A$74:B$94,2,TRUE))),IF(F2772="女",IF(U2772="",0,VLOOKUP(U2772,标准!A$39:B$59,2,TRUE)),IF(U2772="",0,VLOOKUP(U2772,标准!A$3:B$23,2,TRUE)))))</f>
        <v>78</v>
      </c>
      <c r="W2772" s="86">
        <f t="shared" si="43"/>
        <v>69</v>
      </c>
      <c r="X2772" s="87">
        <v>4.1</v>
      </c>
      <c r="Y2772" s="87">
        <v>4.2</v>
      </c>
      <c r="Z2772" s="91"/>
      <c r="AA2772" s="92"/>
    </row>
    <row r="2773" customHeight="1" spans="1:27">
      <c r="A2773" s="62">
        <v>41</v>
      </c>
      <c r="B2773" s="91">
        <v>2811</v>
      </c>
      <c r="C2773" s="156" t="s">
        <v>5628</v>
      </c>
      <c r="D2773" s="156" t="s">
        <v>5607</v>
      </c>
      <c r="E2773" s="156" t="s">
        <v>29</v>
      </c>
      <c r="F2773" s="156" t="s">
        <v>34</v>
      </c>
      <c r="G2773" s="157" t="s">
        <v>5629</v>
      </c>
      <c r="H2773" s="68">
        <v>161.8</v>
      </c>
      <c r="I2773" s="68">
        <v>68.1</v>
      </c>
      <c r="J2773" s="71">
        <f>IF(F2773="女",IF(H2773=0,0,VLOOKUP(I2773/(H2773*H2773/10000),标准!M$108:N$112,2,TRUE)),IF(H2773=0,0,VLOOKUP(I2773/(H2773*H2773/10000),标准!M$74:N$78,2,TRUE)))</f>
        <v>80</v>
      </c>
      <c r="K2773" s="72">
        <v>3919</v>
      </c>
      <c r="L2773" s="71">
        <f>IF(A2773&lt;43,IF(F2773="女",VLOOKUP(K2773,标准!K$108:L$128,2,TRUE),VLOOKUP(K2773,标准!K$74:L$94,2,TRUE)),IF(F2773="女",VLOOKUP(K2773,标准!K$39:L$59,2,TRUE),VLOOKUP(K2773,标准!K$3:L$23,2,TRUE)))</f>
        <v>100</v>
      </c>
      <c r="M2773" s="68">
        <v>15</v>
      </c>
      <c r="N2773" s="71">
        <f>IF(M2773="",0,IF(A2773&lt;43,IF(F2773="女",VLOOKUP(M2773,标准!C$108:D$128,2,TRUE),VLOOKUP(M2773,标准!C$74:D$94,2,TRUE)),IF(F2773="女",VLOOKUP(M2773,标准!C$39:D$59,2,TRUE),VLOOKUP(M2773,标准!C$3:D$23,2,TRUE))))</f>
        <v>72</v>
      </c>
      <c r="O2773" s="77">
        <v>175</v>
      </c>
      <c r="P2773" s="71">
        <f>IF(A2773&lt;43,IF(F2773="女",VLOOKUP(O2773/100,标准!E$108:F$128,2,TRUE),VLOOKUP(O2773/100,标准!E$74:F$94,2,TRUE)),IF(F2773="女",VLOOKUP(O2773/100,标准!E$39:F$59,2,TRUE),VLOOKUP(O2773/100,标准!E$3:F$23,2,TRUE)))</f>
        <v>76</v>
      </c>
      <c r="Q2773" s="81">
        <v>3.51</v>
      </c>
      <c r="R2773" s="71">
        <f>IF(Q2773=0,0,IF(A2773&lt;43,IF(F2773="女",IF(Q2773="",0,VLOOKUP(Q2773,标准!I$108:J$138,2,TRUE)),IF(Q2773="",0,VLOOKUP(Q2773,标准!I$74:J$104,2,TRUE))),IF(F2773="女",IF(Q2773="",0,VLOOKUP(Q2773,标准!I$39:J$69,2,TRUE)),IF(Q2773="",0,VLOOKUP(Q2773,标准!I$3:J$33,2,TRUE)))))</f>
        <v>76</v>
      </c>
      <c r="S2773" s="76">
        <v>53</v>
      </c>
      <c r="T2773" s="71">
        <f>IF(A2773&lt;43,IF(F2773="女",VLOOKUP(S2773,标准!G$108:H$138,2,TRUE),VLOOKUP(S2773,标准!G$74:H$99,2,TRUE)),IF(F2773="女",VLOOKUP(S2773,标准!G$39:H$69,2,TRUE),VLOOKUP(S2773,标准!G$3:H$28,2,TRUE)))</f>
        <v>90</v>
      </c>
      <c r="U2773" s="88">
        <v>8.8</v>
      </c>
      <c r="V2773" s="71">
        <f>IF(U2773=0,0,IF(A2773&lt;43,IF(F2773="女",IF(U2773="",0,VLOOKUP(U2773,标准!A$108:B$128,2,TRUE)),IF(U2773="",0,VLOOKUP(U2773,标准!A$74:B$94,2,TRUE))),IF(F2773="女",IF(U2773="",0,VLOOKUP(U2773,标准!A$39:B$59,2,TRUE)),IF(U2773="",0,VLOOKUP(U2773,标准!A$3:B$23,2,TRUE)))))</f>
        <v>74</v>
      </c>
      <c r="W2773" s="86">
        <f t="shared" si="43"/>
        <v>80.8</v>
      </c>
      <c r="X2773" s="87">
        <v>4</v>
      </c>
      <c r="Y2773" s="87">
        <v>4</v>
      </c>
      <c r="Z2773" s="91"/>
      <c r="AA2773" s="92"/>
    </row>
    <row r="2774" customHeight="1" spans="1:27">
      <c r="A2774" s="62">
        <v>41</v>
      </c>
      <c r="B2774" s="91">
        <v>2812</v>
      </c>
      <c r="C2774" s="156" t="s">
        <v>5630</v>
      </c>
      <c r="D2774" s="156" t="s">
        <v>5607</v>
      </c>
      <c r="E2774" s="156" t="s">
        <v>29</v>
      </c>
      <c r="F2774" s="156" t="s">
        <v>34</v>
      </c>
      <c r="G2774" s="157" t="s">
        <v>5631</v>
      </c>
      <c r="H2774" s="68">
        <v>153.9</v>
      </c>
      <c r="I2774" s="68">
        <v>58.1</v>
      </c>
      <c r="J2774" s="71">
        <f>IF(F2774="女",IF(H2774=0,0,VLOOKUP(I2774/(H2774*H2774/10000),标准!M$108:N$112,2,TRUE)),IF(H2774=0,0,VLOOKUP(I2774/(H2774*H2774/10000),标准!M$74:N$78,2,TRUE)))</f>
        <v>80</v>
      </c>
      <c r="K2774" s="72">
        <v>2621</v>
      </c>
      <c r="L2774" s="71">
        <f>IF(A2774&lt;43,IF(F2774="女",VLOOKUP(K2774,标准!K$108:L$128,2,TRUE),VLOOKUP(K2774,标准!K$74:L$94,2,TRUE)),IF(F2774="女",VLOOKUP(K2774,标准!K$39:L$59,2,TRUE),VLOOKUP(K2774,标准!K$3:L$23,2,TRUE)))</f>
        <v>72</v>
      </c>
      <c r="M2774" s="68">
        <v>15.5</v>
      </c>
      <c r="N2774" s="71">
        <f>IF(M2774="",0,IF(A2774&lt;43,IF(F2774="女",VLOOKUP(M2774,标准!C$108:D$128,2,TRUE),VLOOKUP(M2774,标准!C$74:D$94,2,TRUE)),IF(F2774="女",VLOOKUP(M2774,标准!C$39:D$59,2,TRUE),VLOOKUP(M2774,标准!C$3:D$23,2,TRUE))))</f>
        <v>74</v>
      </c>
      <c r="O2774" s="77">
        <v>160</v>
      </c>
      <c r="P2774" s="71">
        <f>IF(A2774&lt;43,IF(F2774="女",VLOOKUP(O2774/100,标准!E$108:F$128,2,TRUE),VLOOKUP(O2774/100,标准!E$74:F$94,2,TRUE)),IF(F2774="女",VLOOKUP(O2774/100,标准!E$39:F$59,2,TRUE),VLOOKUP(O2774/100,标准!E$3:F$23,2,TRUE)))</f>
        <v>66</v>
      </c>
      <c r="Q2774" s="81">
        <v>4.09</v>
      </c>
      <c r="R2774" s="71">
        <f>IF(Q2774=0,0,IF(A2774&lt;43,IF(F2774="女",IF(Q2774="",0,VLOOKUP(Q2774,标准!I$108:J$138,2,TRUE)),IF(Q2774="",0,VLOOKUP(Q2774,标准!I$74:J$104,2,TRUE))),IF(F2774="女",IF(Q2774="",0,VLOOKUP(Q2774,标准!I$39:J$69,2,TRUE)),IF(Q2774="",0,VLOOKUP(Q2774,标准!I$3:J$33,2,TRUE)))))</f>
        <v>70</v>
      </c>
      <c r="S2774" s="76">
        <v>32</v>
      </c>
      <c r="T2774" s="71">
        <f>IF(A2774&lt;43,IF(F2774="女",VLOOKUP(S2774,标准!G$108:H$138,2,TRUE),VLOOKUP(S2774,标准!G$74:H$99,2,TRUE)),IF(F2774="女",VLOOKUP(S2774,标准!G$39:H$69,2,TRUE),VLOOKUP(S2774,标准!G$3:H$28,2,TRUE)))</f>
        <v>66</v>
      </c>
      <c r="U2774" s="88">
        <v>9.6</v>
      </c>
      <c r="V2774" s="71">
        <f>IF(U2774=0,0,IF(A2774&lt;43,IF(F2774="女",IF(U2774="",0,VLOOKUP(U2774,标准!A$108:B$128,2,TRUE)),IF(U2774="",0,VLOOKUP(U2774,标准!A$74:B$94,2,TRUE))),IF(F2774="女",IF(U2774="",0,VLOOKUP(U2774,标准!A$39:B$59,2,TRUE)),IF(U2774="",0,VLOOKUP(U2774,标准!A$3:B$23,2,TRUE)))))</f>
        <v>66</v>
      </c>
      <c r="W2774" s="86">
        <f t="shared" si="43"/>
        <v>70.6</v>
      </c>
      <c r="X2774" s="87">
        <v>4.1</v>
      </c>
      <c r="Y2774" s="87">
        <v>4</v>
      </c>
      <c r="Z2774" s="91"/>
      <c r="AA2774" s="92"/>
    </row>
    <row r="2775" customHeight="1" spans="1:27">
      <c r="A2775" s="62">
        <v>41</v>
      </c>
      <c r="B2775" s="91">
        <v>2813</v>
      </c>
      <c r="C2775" s="156" t="s">
        <v>5632</v>
      </c>
      <c r="D2775" s="156" t="s">
        <v>5607</v>
      </c>
      <c r="E2775" s="156" t="s">
        <v>29</v>
      </c>
      <c r="F2775" s="156" t="s">
        <v>34</v>
      </c>
      <c r="G2775" s="157" t="s">
        <v>5633</v>
      </c>
      <c r="H2775" s="68">
        <v>153.5</v>
      </c>
      <c r="I2775" s="68">
        <v>50</v>
      </c>
      <c r="J2775" s="71">
        <f>IF(F2775="女",IF(H2775=0,0,VLOOKUP(I2775/(H2775*H2775/10000),标准!M$108:N$112,2,TRUE)),IF(H2775=0,0,VLOOKUP(I2775/(H2775*H2775/10000),标准!M$74:N$78,2,TRUE)))</f>
        <v>100</v>
      </c>
      <c r="K2775" s="72">
        <v>3409</v>
      </c>
      <c r="L2775" s="71">
        <f>IF(A2775&lt;43,IF(F2775="女",VLOOKUP(K2775,标准!K$108:L$128,2,TRUE),VLOOKUP(K2775,标准!K$74:L$94,2,TRUE)),IF(F2775="女",VLOOKUP(K2775,标准!K$39:L$59,2,TRUE),VLOOKUP(K2775,标准!K$3:L$23,2,TRUE)))</f>
        <v>100</v>
      </c>
      <c r="M2775" s="68">
        <v>15</v>
      </c>
      <c r="N2775" s="71">
        <f>IF(M2775="",0,IF(A2775&lt;43,IF(F2775="女",VLOOKUP(M2775,标准!C$108:D$128,2,TRUE),VLOOKUP(M2775,标准!C$74:D$94,2,TRUE)),IF(F2775="女",VLOOKUP(M2775,标准!C$39:D$59,2,TRUE),VLOOKUP(M2775,标准!C$3:D$23,2,TRUE))))</f>
        <v>72</v>
      </c>
      <c r="O2775" s="77">
        <v>156</v>
      </c>
      <c r="P2775" s="71">
        <f>IF(A2775&lt;43,IF(F2775="女",VLOOKUP(O2775/100,标准!E$108:F$128,2,TRUE),VLOOKUP(O2775/100,标准!E$74:F$94,2,TRUE)),IF(F2775="女",VLOOKUP(O2775/100,标准!E$39:F$59,2,TRUE),VLOOKUP(O2775/100,标准!E$3:F$23,2,TRUE)))</f>
        <v>62</v>
      </c>
      <c r="Q2775" s="81">
        <v>3.4</v>
      </c>
      <c r="R2775" s="71">
        <f>IF(Q2775=0,0,IF(A2775&lt;43,IF(F2775="女",IF(Q2775="",0,VLOOKUP(Q2775,标准!I$108:J$138,2,TRUE)),IF(Q2775="",0,VLOOKUP(Q2775,标准!I$74:J$104,2,TRUE))),IF(F2775="女",IF(Q2775="",0,VLOOKUP(Q2775,标准!I$39:J$69,2,TRUE)),IF(Q2775="",0,VLOOKUP(Q2775,标准!I$3:J$33,2,TRUE)))))</f>
        <v>80</v>
      </c>
      <c r="S2775" s="76">
        <v>40</v>
      </c>
      <c r="T2775" s="71">
        <f>IF(A2775&lt;43,IF(F2775="女",VLOOKUP(S2775,标准!G$108:H$138,2,TRUE),VLOOKUP(S2775,标准!G$74:H$99,2,TRUE)),IF(F2775="女",VLOOKUP(S2775,标准!G$39:H$69,2,TRUE),VLOOKUP(S2775,标准!G$3:H$28,2,TRUE)))</f>
        <v>74</v>
      </c>
      <c r="U2775" s="88">
        <v>9.1</v>
      </c>
      <c r="V2775" s="71">
        <f>IF(U2775=0,0,IF(A2775&lt;43,IF(F2775="女",IF(U2775="",0,VLOOKUP(U2775,标准!A$108:B$128,2,TRUE)),IF(U2775="",0,VLOOKUP(U2775,标准!A$74:B$94,2,TRUE))),IF(F2775="女",IF(U2775="",0,VLOOKUP(U2775,标准!A$39:B$59,2,TRUE)),IF(U2775="",0,VLOOKUP(U2775,标准!A$3:B$23,2,TRUE)))))</f>
        <v>72</v>
      </c>
      <c r="W2775" s="86">
        <f t="shared" si="43"/>
        <v>81.2</v>
      </c>
      <c r="X2775" s="87">
        <v>4.6</v>
      </c>
      <c r="Y2775" s="87">
        <v>4.8</v>
      </c>
      <c r="Z2775" s="91"/>
      <c r="AA2775" s="92"/>
    </row>
    <row r="2776" customHeight="1" spans="1:27">
      <c r="A2776" s="62">
        <v>41</v>
      </c>
      <c r="B2776" s="91">
        <v>2814</v>
      </c>
      <c r="C2776" s="156" t="s">
        <v>5634</v>
      </c>
      <c r="D2776" s="156" t="s">
        <v>5607</v>
      </c>
      <c r="E2776" s="156" t="s">
        <v>29</v>
      </c>
      <c r="F2776" s="156" t="s">
        <v>34</v>
      </c>
      <c r="G2776" s="157" t="s">
        <v>5635</v>
      </c>
      <c r="H2776" s="68">
        <v>164.9</v>
      </c>
      <c r="I2776" s="68">
        <v>50</v>
      </c>
      <c r="J2776" s="71">
        <f>IF(F2776="女",IF(H2776=0,0,VLOOKUP(I2776/(H2776*H2776/10000),标准!M$108:N$112,2,TRUE)),IF(H2776=0,0,VLOOKUP(I2776/(H2776*H2776/10000),标准!M$74:N$78,2,TRUE)))</f>
        <v>100</v>
      </c>
      <c r="K2776" s="72">
        <v>3468</v>
      </c>
      <c r="L2776" s="71">
        <f>IF(A2776&lt;43,IF(F2776="女",VLOOKUP(K2776,标准!K$108:L$128,2,TRUE),VLOOKUP(K2776,标准!K$74:L$94,2,TRUE)),IF(F2776="女",VLOOKUP(K2776,标准!K$39:L$59,2,TRUE),VLOOKUP(K2776,标准!K$3:L$23,2,TRUE)))</f>
        <v>100</v>
      </c>
      <c r="M2776" s="68">
        <v>18.5</v>
      </c>
      <c r="N2776" s="71">
        <f>IF(M2776="",0,IF(A2776&lt;43,IF(F2776="女",VLOOKUP(M2776,标准!C$108:D$128,2,TRUE),VLOOKUP(M2776,标准!C$74:D$94,2,TRUE)),IF(F2776="女",VLOOKUP(M2776,标准!C$39:D$59,2,TRUE),VLOOKUP(M2776,标准!C$3:D$23,2,TRUE))))</f>
        <v>78</v>
      </c>
      <c r="O2776" s="116">
        <v>168</v>
      </c>
      <c r="P2776" s="71">
        <f>IF(A2776&lt;43,IF(F2776="女",VLOOKUP(O2776/100,标准!E$108:F$128,2,TRUE),VLOOKUP(O2776/100,标准!E$74:F$94,2,TRUE)),IF(F2776="女",VLOOKUP(O2776/100,标准!E$39:F$59,2,TRUE),VLOOKUP(O2776/100,标准!E$3:F$23,2,TRUE)))</f>
        <v>70</v>
      </c>
      <c r="Q2776" s="81">
        <v>3.41</v>
      </c>
      <c r="R2776" s="71">
        <f>IF(Q2776=0,0,IF(A2776&lt;43,IF(F2776="女",IF(Q2776="",0,VLOOKUP(Q2776,标准!I$108:J$138,2,TRUE)),IF(Q2776="",0,VLOOKUP(Q2776,标准!I$74:J$104,2,TRUE))),IF(F2776="女",IF(Q2776="",0,VLOOKUP(Q2776,标准!I$39:J$69,2,TRUE)),IF(Q2776="",0,VLOOKUP(Q2776,标准!I$3:J$33,2,TRUE)))))</f>
        <v>80</v>
      </c>
      <c r="S2776" s="76">
        <v>56</v>
      </c>
      <c r="T2776" s="71">
        <f>IF(A2776&lt;43,IF(F2776="女",VLOOKUP(S2776,标准!G$108:H$138,2,TRUE),VLOOKUP(S2776,标准!G$74:H$99,2,TRUE)),IF(F2776="女",VLOOKUP(S2776,标准!G$39:H$69,2,TRUE),VLOOKUP(S2776,标准!G$3:H$28,2,TRUE)))</f>
        <v>100</v>
      </c>
      <c r="U2776" s="88">
        <v>9</v>
      </c>
      <c r="V2776" s="71">
        <f>IF(U2776=0,0,IF(A2776&lt;43,IF(F2776="女",IF(U2776="",0,VLOOKUP(U2776,标准!A$108:B$128,2,TRUE)),IF(U2776="",0,VLOOKUP(U2776,标准!A$74:B$94,2,TRUE))),IF(F2776="女",IF(U2776="",0,VLOOKUP(U2776,标准!A$39:B$59,2,TRUE)),IF(U2776="",0,VLOOKUP(U2776,标准!A$3:B$23,2,TRUE)))))</f>
        <v>72</v>
      </c>
      <c r="W2776" s="86">
        <f t="shared" si="43"/>
        <v>85.2</v>
      </c>
      <c r="X2776" s="87">
        <v>4</v>
      </c>
      <c r="Y2776" s="87">
        <v>4</v>
      </c>
      <c r="Z2776" s="91"/>
      <c r="AA2776" s="92"/>
    </row>
    <row r="2777" customHeight="1" spans="1:27">
      <c r="A2777" s="62">
        <v>41</v>
      </c>
      <c r="B2777" s="91">
        <v>2815</v>
      </c>
      <c r="C2777" s="156" t="s">
        <v>5636</v>
      </c>
      <c r="D2777" s="156" t="s">
        <v>5607</v>
      </c>
      <c r="E2777" s="156" t="s">
        <v>29</v>
      </c>
      <c r="F2777" s="156" t="s">
        <v>34</v>
      </c>
      <c r="G2777" s="157" t="s">
        <v>5637</v>
      </c>
      <c r="H2777" s="68">
        <v>154.3</v>
      </c>
      <c r="I2777" s="68">
        <v>58.8</v>
      </c>
      <c r="J2777" s="71">
        <f>IF(F2777="女",IF(H2777=0,0,VLOOKUP(I2777/(H2777*H2777/10000),标准!M$108:N$112,2,TRUE)),IF(H2777=0,0,VLOOKUP(I2777/(H2777*H2777/10000),标准!M$74:N$78,2,TRUE)))</f>
        <v>80</v>
      </c>
      <c r="K2777" s="72">
        <v>2810</v>
      </c>
      <c r="L2777" s="71">
        <f>IF(A2777&lt;43,IF(F2777="女",VLOOKUP(K2777,标准!K$108:L$128,2,TRUE),VLOOKUP(K2777,标准!K$74:L$94,2,TRUE)),IF(F2777="女",VLOOKUP(K2777,标准!K$39:L$59,2,TRUE),VLOOKUP(K2777,标准!K$3:L$23,2,TRUE)))</f>
        <v>76</v>
      </c>
      <c r="M2777" s="68">
        <v>20.5</v>
      </c>
      <c r="N2777" s="71">
        <f>IF(M2777="",0,IF(A2777&lt;43,IF(F2777="女",VLOOKUP(M2777,标准!C$108:D$128,2,TRUE),VLOOKUP(M2777,标准!C$74:D$94,2,TRUE)),IF(F2777="女",VLOOKUP(M2777,标准!C$39:D$59,2,TRUE),VLOOKUP(M2777,标准!C$3:D$23,2,TRUE))))</f>
        <v>80</v>
      </c>
      <c r="O2777" s="77">
        <v>120</v>
      </c>
      <c r="P2777" s="71">
        <f>IF(A2777&lt;43,IF(F2777="女",VLOOKUP(O2777/100,标准!E$108:F$128,2,TRUE),VLOOKUP(O2777/100,标准!E$74:F$94,2,TRUE)),IF(F2777="女",VLOOKUP(O2777/100,标准!E$39:F$59,2,TRUE),VLOOKUP(O2777/100,标准!E$3:F$23,2,TRUE)))</f>
        <v>0</v>
      </c>
      <c r="Q2777" s="81">
        <v>6</v>
      </c>
      <c r="R2777" s="71">
        <f>IF(Q2777=0,0,IF(A2777&lt;43,IF(F2777="女",IF(Q2777="",0,VLOOKUP(Q2777,标准!I$108:J$138,2,TRUE)),IF(Q2777="",0,VLOOKUP(Q2777,标准!I$74:J$104,2,TRUE))),IF(F2777="女",IF(Q2777="",0,VLOOKUP(Q2777,标准!I$39:J$69,2,TRUE)),IF(Q2777="",0,VLOOKUP(Q2777,标准!I$3:J$33,2,TRUE)))))</f>
        <v>0</v>
      </c>
      <c r="S2777" s="76">
        <v>26</v>
      </c>
      <c r="T2777" s="71">
        <f>IF(A2777&lt;43,IF(F2777="女",VLOOKUP(S2777,标准!G$108:H$138,2,TRUE),VLOOKUP(S2777,标准!G$74:H$99,2,TRUE)),IF(F2777="女",VLOOKUP(S2777,标准!G$39:H$69,2,TRUE),VLOOKUP(S2777,标准!G$3:H$28,2,TRUE)))</f>
        <v>60</v>
      </c>
      <c r="U2777" s="88"/>
      <c r="V2777" s="71">
        <f>IF(U2777=0,0,IF(A2777&lt;43,IF(F2777="女",IF(U2777="",0,VLOOKUP(U2777,标准!A$108:B$128,2,TRUE)),IF(U2777="",0,VLOOKUP(U2777,标准!A$74:B$94,2,TRUE))),IF(F2777="女",IF(U2777="",0,VLOOKUP(U2777,标准!A$39:B$59,2,TRUE)),IF(U2777="",0,VLOOKUP(U2777,标准!A$3:B$23,2,TRUE)))))</f>
        <v>0</v>
      </c>
      <c r="W2777" s="86">
        <f t="shared" si="43"/>
        <v>37.4</v>
      </c>
      <c r="X2777" s="87">
        <v>4.7</v>
      </c>
      <c r="Y2777" s="87">
        <v>4.3</v>
      </c>
      <c r="Z2777" s="91"/>
      <c r="AA2777" s="92"/>
    </row>
    <row r="2778" customHeight="1" spans="1:27">
      <c r="A2778" s="62">
        <v>41</v>
      </c>
      <c r="B2778" s="91">
        <v>2816</v>
      </c>
      <c r="C2778" s="156" t="s">
        <v>5638</v>
      </c>
      <c r="D2778" s="156" t="s">
        <v>5607</v>
      </c>
      <c r="E2778" s="156" t="s">
        <v>29</v>
      </c>
      <c r="F2778" s="156" t="s">
        <v>30</v>
      </c>
      <c r="G2778" s="157" t="s">
        <v>5639</v>
      </c>
      <c r="H2778" s="68">
        <v>163.1</v>
      </c>
      <c r="I2778" s="68">
        <v>63.2</v>
      </c>
      <c r="J2778" s="71">
        <f>IF(F2778="女",IF(H2778=0,0,VLOOKUP(I2778/(H2778*H2778/10000),标准!M$108:N$112,2,TRUE)),IF(H2778=0,0,VLOOKUP(I2778/(H2778*H2778/10000),标准!M$74:N$78,2,TRUE)))</f>
        <v>100</v>
      </c>
      <c r="K2778" s="72">
        <v>3684</v>
      </c>
      <c r="L2778" s="71">
        <f>IF(A2778&lt;43,IF(F2778="女",VLOOKUP(K2778,标准!K$108:L$128,2,TRUE),VLOOKUP(K2778,标准!K$74:L$94,2,TRUE)),IF(F2778="女",VLOOKUP(K2778,标准!K$39:L$59,2,TRUE),VLOOKUP(K2778,标准!K$3:L$23,2,TRUE)))</f>
        <v>68</v>
      </c>
      <c r="M2778" s="68">
        <v>11</v>
      </c>
      <c r="N2778" s="71">
        <f>IF(M2778="",0,IF(A2778&lt;43,IF(F2778="女",VLOOKUP(M2778,标准!C$108:D$128,2,TRUE),VLOOKUP(M2778,标准!C$74:D$94,2,TRUE)),IF(F2778="女",VLOOKUP(M2778,标准!C$39:D$59,2,TRUE),VLOOKUP(M2778,标准!C$3:D$23,2,TRUE))))</f>
        <v>70</v>
      </c>
      <c r="O2778" s="115">
        <v>210</v>
      </c>
      <c r="P2778" s="71">
        <f>IF(A2778&lt;43,IF(F2778="女",VLOOKUP(O2778/100,标准!E$108:F$128,2,TRUE),VLOOKUP(O2778/100,标准!E$74:F$94,2,TRUE)),IF(F2778="女",VLOOKUP(O2778/100,标准!E$39:F$59,2,TRUE),VLOOKUP(O2778/100,标准!E$3:F$23,2,TRUE)))</f>
        <v>60</v>
      </c>
      <c r="Q2778" s="81">
        <v>4.15</v>
      </c>
      <c r="R2778" s="71">
        <f>IF(Q2778=0,0,IF(A2778&lt;43,IF(F2778="女",IF(Q2778="",0,VLOOKUP(Q2778,标准!I$108:J$138,2,TRUE)),IF(Q2778="",0,VLOOKUP(Q2778,标准!I$74:J$104,2,TRUE))),IF(F2778="女",IF(Q2778="",0,VLOOKUP(Q2778,标准!I$39:J$69,2,TRUE)),IF(Q2778="",0,VLOOKUP(Q2778,标准!I$3:J$33,2,TRUE)))))</f>
        <v>66</v>
      </c>
      <c r="S2778" s="76">
        <v>0</v>
      </c>
      <c r="T2778" s="71">
        <f>IF(A2778&lt;43,IF(F2778="女",VLOOKUP(S2778,标准!G$108:H$138,2,TRUE),VLOOKUP(S2778,标准!G$74:H$99,2,TRUE)),IF(F2778="女",VLOOKUP(S2778,标准!G$39:H$69,2,TRUE),VLOOKUP(S2778,标准!G$3:H$28,2,TRUE)))</f>
        <v>0</v>
      </c>
      <c r="U2778" s="88">
        <v>7.1</v>
      </c>
      <c r="V2778" s="71">
        <f>IF(U2778=0,0,IF(A2778&lt;43,IF(F2778="女",IF(U2778="",0,VLOOKUP(U2778,标准!A$108:B$128,2,TRUE)),IF(U2778="",0,VLOOKUP(U2778,标准!A$74:B$94,2,TRUE))),IF(F2778="女",IF(U2778="",0,VLOOKUP(U2778,标准!A$39:B$59,2,TRUE)),IF(U2778="",0,VLOOKUP(U2778,标准!A$3:B$23,2,TRUE)))))</f>
        <v>80</v>
      </c>
      <c r="W2778" s="86">
        <f t="shared" si="43"/>
        <v>67.4</v>
      </c>
      <c r="X2778" s="87">
        <v>4.5</v>
      </c>
      <c r="Y2778" s="87">
        <v>4.6</v>
      </c>
      <c r="Z2778" s="91"/>
      <c r="AA2778" s="92"/>
    </row>
    <row r="2779" customHeight="1" spans="1:27">
      <c r="A2779" s="62">
        <v>41</v>
      </c>
      <c r="B2779" s="91">
        <v>2817</v>
      </c>
      <c r="C2779" s="156" t="s">
        <v>5640</v>
      </c>
      <c r="D2779" s="156" t="s">
        <v>5607</v>
      </c>
      <c r="E2779" s="156" t="s">
        <v>29</v>
      </c>
      <c r="F2779" s="156" t="s">
        <v>30</v>
      </c>
      <c r="G2779" s="157" t="s">
        <v>5641</v>
      </c>
      <c r="H2779" s="68">
        <v>172</v>
      </c>
      <c r="I2779" s="68">
        <v>74.3</v>
      </c>
      <c r="J2779" s="71">
        <f>IF(F2779="女",IF(H2779=0,0,VLOOKUP(I2779/(H2779*H2779/10000),标准!M$108:N$112,2,TRUE)),IF(H2779=0,0,VLOOKUP(I2779/(H2779*H2779/10000),标准!M$74:N$78,2,TRUE)))</f>
        <v>80</v>
      </c>
      <c r="K2779" s="72">
        <v>3529</v>
      </c>
      <c r="L2779" s="71">
        <f>IF(A2779&lt;43,IF(F2779="女",VLOOKUP(K2779,标准!K$108:L$128,2,TRUE),VLOOKUP(K2779,标准!K$74:L$94,2,TRUE)),IF(F2779="女",VLOOKUP(K2779,标准!K$39:L$59,2,TRUE),VLOOKUP(K2779,标准!K$3:L$23,2,TRUE)))</f>
        <v>66</v>
      </c>
      <c r="M2779" s="68">
        <v>6</v>
      </c>
      <c r="N2779" s="71">
        <f>IF(M2779="",0,IF(A2779&lt;43,IF(F2779="女",VLOOKUP(M2779,标准!C$108:D$128,2,TRUE),VLOOKUP(M2779,标准!C$74:D$94,2,TRUE)),IF(F2779="女",VLOOKUP(M2779,标准!C$39:D$59,2,TRUE),VLOOKUP(M2779,标准!C$3:D$23,2,TRUE))))</f>
        <v>62</v>
      </c>
      <c r="O2779" s="115">
        <v>205</v>
      </c>
      <c r="P2779" s="71">
        <f>IF(A2779&lt;43,IF(F2779="女",VLOOKUP(O2779/100,标准!E$108:F$128,2,TRUE),VLOOKUP(O2779/100,标准!E$74:F$94,2,TRUE)),IF(F2779="女",VLOOKUP(O2779/100,标准!E$39:F$59,2,TRUE),VLOOKUP(O2779/100,标准!E$3:F$23,2,TRUE)))</f>
        <v>50</v>
      </c>
      <c r="Q2779" s="81">
        <v>4.2</v>
      </c>
      <c r="R2779" s="71">
        <f>IF(Q2779=0,0,IF(A2779&lt;43,IF(F2779="女",IF(Q2779="",0,VLOOKUP(Q2779,标准!I$108:J$138,2,TRUE)),IF(Q2779="",0,VLOOKUP(Q2779,标准!I$74:J$104,2,TRUE))),IF(F2779="女",IF(Q2779="",0,VLOOKUP(Q2779,标准!I$39:J$69,2,TRUE)),IF(Q2779="",0,VLOOKUP(Q2779,标准!I$3:J$33,2,TRUE)))))</f>
        <v>64</v>
      </c>
      <c r="S2779" s="76">
        <v>0</v>
      </c>
      <c r="T2779" s="71">
        <f>IF(A2779&lt;43,IF(F2779="女",VLOOKUP(S2779,标准!G$108:H$138,2,TRUE),VLOOKUP(S2779,标准!G$74:H$99,2,TRUE)),IF(F2779="女",VLOOKUP(S2779,标准!G$39:H$69,2,TRUE),VLOOKUP(S2779,标准!G$3:H$28,2,TRUE)))</f>
        <v>0</v>
      </c>
      <c r="U2779" s="88">
        <v>7.7</v>
      </c>
      <c r="V2779" s="71">
        <f>IF(U2779=0,0,IF(A2779&lt;43,IF(F2779="女",IF(U2779="",0,VLOOKUP(U2779,标准!A$108:B$128,2,TRUE)),IF(U2779="",0,VLOOKUP(U2779,标准!A$74:B$94,2,TRUE))),IF(F2779="女",IF(U2779="",0,VLOOKUP(U2779,标准!A$39:B$59,2,TRUE)),IF(U2779="",0,VLOOKUP(U2779,标准!A$3:B$23,2,TRUE)))))</f>
        <v>74</v>
      </c>
      <c r="W2779" s="86">
        <f t="shared" si="43"/>
        <v>60.7</v>
      </c>
      <c r="X2779" s="87">
        <v>4.6</v>
      </c>
      <c r="Y2779" s="87">
        <v>4.6</v>
      </c>
      <c r="Z2779" s="91"/>
      <c r="AA2779" s="92"/>
    </row>
    <row r="2780" customHeight="1" spans="1:27">
      <c r="A2780" s="62">
        <v>41</v>
      </c>
      <c r="B2780" s="91">
        <v>2818</v>
      </c>
      <c r="C2780" s="156" t="s">
        <v>5642</v>
      </c>
      <c r="D2780" s="156" t="s">
        <v>5607</v>
      </c>
      <c r="E2780" s="156" t="s">
        <v>29</v>
      </c>
      <c r="F2780" s="156" t="s">
        <v>34</v>
      </c>
      <c r="G2780" s="157" t="s">
        <v>5643</v>
      </c>
      <c r="H2780" s="68">
        <v>160.1</v>
      </c>
      <c r="I2780" s="68">
        <v>52.8</v>
      </c>
      <c r="J2780" s="71">
        <f>IF(F2780="女",IF(H2780=0,0,VLOOKUP(I2780/(H2780*H2780/10000),标准!M$108:N$112,2,TRUE)),IF(H2780=0,0,VLOOKUP(I2780/(H2780*H2780/10000),标准!M$74:N$78,2,TRUE)))</f>
        <v>100</v>
      </c>
      <c r="K2780" s="72">
        <v>2604</v>
      </c>
      <c r="L2780" s="71">
        <f>IF(A2780&lt;43,IF(F2780="女",VLOOKUP(K2780,标准!K$108:L$128,2,TRUE),VLOOKUP(K2780,标准!K$74:L$94,2,TRUE)),IF(F2780="女",VLOOKUP(K2780,标准!K$39:L$59,2,TRUE),VLOOKUP(K2780,标准!K$3:L$23,2,TRUE)))</f>
        <v>72</v>
      </c>
      <c r="M2780" s="68">
        <v>20</v>
      </c>
      <c r="N2780" s="71">
        <f>IF(M2780="",0,IF(A2780&lt;43,IF(F2780="女",VLOOKUP(M2780,标准!C$108:D$128,2,TRUE),VLOOKUP(M2780,标准!C$74:D$94,2,TRUE)),IF(F2780="女",VLOOKUP(M2780,标准!C$39:D$59,2,TRUE),VLOOKUP(M2780,标准!C$3:D$23,2,TRUE))))</f>
        <v>80</v>
      </c>
      <c r="O2780" s="77">
        <v>160</v>
      </c>
      <c r="P2780" s="71">
        <f>IF(A2780&lt;43,IF(F2780="女",VLOOKUP(O2780/100,标准!E$108:F$128,2,TRUE),VLOOKUP(O2780/100,标准!E$74:F$94,2,TRUE)),IF(F2780="女",VLOOKUP(O2780/100,标准!E$39:F$59,2,TRUE),VLOOKUP(O2780/100,标准!E$3:F$23,2,TRUE)))</f>
        <v>66</v>
      </c>
      <c r="Q2780" s="81">
        <v>4.05</v>
      </c>
      <c r="R2780" s="71">
        <f>IF(Q2780=0,0,IF(A2780&lt;43,IF(F2780="女",IF(Q2780="",0,VLOOKUP(Q2780,标准!I$108:J$138,2,TRUE)),IF(Q2780="",0,VLOOKUP(Q2780,标准!I$74:J$104,2,TRUE))),IF(F2780="女",IF(Q2780="",0,VLOOKUP(Q2780,标准!I$39:J$69,2,TRUE)),IF(Q2780="",0,VLOOKUP(Q2780,标准!I$3:J$33,2,TRUE)))))</f>
        <v>70</v>
      </c>
      <c r="S2780" s="76">
        <v>36</v>
      </c>
      <c r="T2780" s="71">
        <f>IF(A2780&lt;43,IF(F2780="女",VLOOKUP(S2780,标准!G$108:H$138,2,TRUE),VLOOKUP(S2780,标准!G$74:H$99,2,TRUE)),IF(F2780="女",VLOOKUP(S2780,标准!G$39:H$69,2,TRUE),VLOOKUP(S2780,标准!G$3:H$28,2,TRUE)))</f>
        <v>70</v>
      </c>
      <c r="U2780" s="88">
        <v>8.9</v>
      </c>
      <c r="V2780" s="71">
        <f>IF(U2780=0,0,IF(A2780&lt;43,IF(F2780="女",IF(U2780="",0,VLOOKUP(U2780,标准!A$108:B$128,2,TRUE)),IF(U2780="",0,VLOOKUP(U2780,标准!A$74:B$94,2,TRUE))),IF(F2780="女",IF(U2780="",0,VLOOKUP(U2780,标准!A$39:B$59,2,TRUE)),IF(U2780="",0,VLOOKUP(U2780,标准!A$3:B$23,2,TRUE)))))</f>
        <v>74</v>
      </c>
      <c r="W2780" s="86">
        <f t="shared" si="43"/>
        <v>76.2</v>
      </c>
      <c r="X2780" s="87">
        <v>3.7</v>
      </c>
      <c r="Y2780" s="87">
        <v>3.7</v>
      </c>
      <c r="Z2780" s="91"/>
      <c r="AA2780" s="92"/>
    </row>
    <row r="2781" customHeight="1" spans="1:27">
      <c r="A2781" s="62">
        <v>41</v>
      </c>
      <c r="B2781" s="91">
        <v>2819</v>
      </c>
      <c r="C2781" s="156" t="s">
        <v>5644</v>
      </c>
      <c r="D2781" s="156" t="s">
        <v>5607</v>
      </c>
      <c r="E2781" s="156" t="s">
        <v>29</v>
      </c>
      <c r="F2781" s="156" t="s">
        <v>30</v>
      </c>
      <c r="G2781" s="157" t="s">
        <v>5645</v>
      </c>
      <c r="H2781" s="68">
        <v>172.1</v>
      </c>
      <c r="I2781" s="68">
        <v>66.5</v>
      </c>
      <c r="J2781" s="71">
        <f>IF(F2781="女",IF(H2781=0,0,VLOOKUP(I2781/(H2781*H2781/10000),标准!M$108:N$112,2,TRUE)),IF(H2781=0,0,VLOOKUP(I2781/(H2781*H2781/10000),标准!M$74:N$78,2,TRUE)))</f>
        <v>100</v>
      </c>
      <c r="K2781" s="72">
        <v>4212</v>
      </c>
      <c r="L2781" s="71">
        <f>IF(A2781&lt;43,IF(F2781="女",VLOOKUP(K2781,标准!K$108:L$128,2,TRUE),VLOOKUP(K2781,标准!K$74:L$94,2,TRUE)),IF(F2781="女",VLOOKUP(K2781,标准!K$39:L$59,2,TRUE),VLOOKUP(K2781,标准!K$3:L$23,2,TRUE)))</f>
        <v>78</v>
      </c>
      <c r="M2781" s="68">
        <v>21</v>
      </c>
      <c r="N2781" s="71">
        <f>IF(M2781="",0,IF(A2781&lt;43,IF(F2781="女",VLOOKUP(M2781,标准!C$108:D$128,2,TRUE),VLOOKUP(M2781,标准!C$74:D$94,2,TRUE)),IF(F2781="女",VLOOKUP(M2781,标准!C$39:D$59,2,TRUE),VLOOKUP(M2781,标准!C$3:D$23,2,TRUE))))</f>
        <v>85</v>
      </c>
      <c r="O2781" s="116">
        <v>260</v>
      </c>
      <c r="P2781" s="71">
        <f>IF(A2781&lt;43,IF(F2781="女",VLOOKUP(O2781/100,标准!E$108:F$128,2,TRUE),VLOOKUP(O2781/100,标准!E$74:F$94,2,TRUE)),IF(F2781="女",VLOOKUP(O2781/100,标准!E$39:F$59,2,TRUE),VLOOKUP(O2781/100,标准!E$3:F$23,2,TRUE)))</f>
        <v>85</v>
      </c>
      <c r="Q2781" s="81">
        <v>4.09</v>
      </c>
      <c r="R2781" s="71">
        <f>IF(Q2781=0,0,IF(A2781&lt;43,IF(F2781="女",IF(Q2781="",0,VLOOKUP(Q2781,标准!I$108:J$138,2,TRUE)),IF(Q2781="",0,VLOOKUP(Q2781,标准!I$74:J$104,2,TRUE))),IF(F2781="女",IF(Q2781="",0,VLOOKUP(Q2781,标准!I$39:J$69,2,TRUE)),IF(Q2781="",0,VLOOKUP(Q2781,标准!I$3:J$33,2,TRUE)))))</f>
        <v>68</v>
      </c>
      <c r="S2781" s="76">
        <v>16</v>
      </c>
      <c r="T2781" s="71">
        <f>IF(A2781&lt;43,IF(F2781="女",VLOOKUP(S2781,标准!G$108:H$138,2,TRUE),VLOOKUP(S2781,标准!G$74:H$99,2,TRUE)),IF(F2781="女",VLOOKUP(S2781,标准!G$39:H$69,2,TRUE),VLOOKUP(S2781,标准!G$3:H$28,2,TRUE)))</f>
        <v>85</v>
      </c>
      <c r="U2781" s="88">
        <v>6.7</v>
      </c>
      <c r="V2781" s="71">
        <f>IF(U2781=0,0,IF(A2781&lt;43,IF(F2781="女",IF(U2781="",0,VLOOKUP(U2781,标准!A$108:B$128,2,TRUE)),IF(U2781="",0,VLOOKUP(U2781,标准!A$74:B$94,2,TRUE))),IF(F2781="女",IF(U2781="",0,VLOOKUP(U2781,标准!A$39:B$59,2,TRUE)),IF(U2781="",0,VLOOKUP(U2781,标准!A$3:B$23,2,TRUE)))))</f>
        <v>100</v>
      </c>
      <c r="W2781" s="86">
        <f t="shared" si="43"/>
        <v>85.8</v>
      </c>
      <c r="X2781" s="87">
        <v>4</v>
      </c>
      <c r="Y2781" s="87">
        <v>4.1</v>
      </c>
      <c r="Z2781" s="91"/>
      <c r="AA2781" s="92"/>
    </row>
    <row r="2782" customHeight="1" spans="1:27">
      <c r="A2782" s="62">
        <v>41</v>
      </c>
      <c r="B2782" s="91">
        <v>2820</v>
      </c>
      <c r="C2782" s="156" t="s">
        <v>5646</v>
      </c>
      <c r="D2782" s="156" t="s">
        <v>5607</v>
      </c>
      <c r="E2782" s="156" t="s">
        <v>29</v>
      </c>
      <c r="F2782" s="156" t="s">
        <v>34</v>
      </c>
      <c r="G2782" s="157" t="s">
        <v>5647</v>
      </c>
      <c r="H2782" s="68">
        <v>150.1</v>
      </c>
      <c r="I2782" s="68">
        <v>46.9</v>
      </c>
      <c r="J2782" s="71">
        <f>IF(F2782="女",IF(H2782=0,0,VLOOKUP(I2782/(H2782*H2782/10000),标准!M$108:N$112,2,TRUE)),IF(H2782=0,0,VLOOKUP(I2782/(H2782*H2782/10000),标准!M$74:N$78,2,TRUE)))</f>
        <v>100</v>
      </c>
      <c r="K2782" s="72">
        <v>2873</v>
      </c>
      <c r="L2782" s="71">
        <f>IF(A2782&lt;43,IF(F2782="女",VLOOKUP(K2782,标准!K$108:L$128,2,TRUE),VLOOKUP(K2782,标准!K$74:L$94,2,TRUE)),IF(F2782="女",VLOOKUP(K2782,标准!K$39:L$59,2,TRUE),VLOOKUP(K2782,标准!K$3:L$23,2,TRUE)))</f>
        <v>76</v>
      </c>
      <c r="M2782" s="68">
        <v>25</v>
      </c>
      <c r="N2782" s="71">
        <f>IF(M2782="",0,IF(A2782&lt;43,IF(F2782="女",VLOOKUP(M2782,标准!C$108:D$128,2,TRUE),VLOOKUP(M2782,标准!C$74:D$94,2,TRUE)),IF(F2782="女",VLOOKUP(M2782,标准!C$39:D$59,2,TRUE),VLOOKUP(M2782,标准!C$3:D$23,2,TRUE))))</f>
        <v>95</v>
      </c>
      <c r="O2782" s="77">
        <v>165</v>
      </c>
      <c r="P2782" s="71">
        <f>IF(A2782&lt;43,IF(F2782="女",VLOOKUP(O2782/100,标准!E$108:F$128,2,TRUE),VLOOKUP(O2782/100,标准!E$74:F$94,2,TRUE)),IF(F2782="女",VLOOKUP(O2782/100,标准!E$39:F$59,2,TRUE),VLOOKUP(O2782/100,标准!E$3:F$23,2,TRUE)))</f>
        <v>68</v>
      </c>
      <c r="Q2782" s="81">
        <v>4.18</v>
      </c>
      <c r="R2782" s="71">
        <f>IF(Q2782=0,0,IF(A2782&lt;43,IF(F2782="女",IF(Q2782="",0,VLOOKUP(Q2782,标准!I$108:J$138,2,TRUE)),IF(Q2782="",0,VLOOKUP(Q2782,标准!I$74:J$104,2,TRUE))),IF(F2782="女",IF(Q2782="",0,VLOOKUP(Q2782,标准!I$39:J$69,2,TRUE)),IF(Q2782="",0,VLOOKUP(Q2782,标准!I$3:J$33,2,TRUE)))))</f>
        <v>66</v>
      </c>
      <c r="S2782" s="76">
        <v>40</v>
      </c>
      <c r="T2782" s="71">
        <f>IF(A2782&lt;43,IF(F2782="女",VLOOKUP(S2782,标准!G$108:H$138,2,TRUE),VLOOKUP(S2782,标准!G$74:H$99,2,TRUE)),IF(F2782="女",VLOOKUP(S2782,标准!G$39:H$69,2,TRUE),VLOOKUP(S2782,标准!G$3:H$28,2,TRUE)))</f>
        <v>74</v>
      </c>
      <c r="U2782" s="88">
        <v>8.5</v>
      </c>
      <c r="V2782" s="71">
        <f>IF(U2782=0,0,IF(A2782&lt;43,IF(F2782="女",IF(U2782="",0,VLOOKUP(U2782,标准!A$108:B$128,2,TRUE)),IF(U2782="",0,VLOOKUP(U2782,标准!A$74:B$94,2,TRUE))),IF(F2782="女",IF(U2782="",0,VLOOKUP(U2782,标准!A$39:B$59,2,TRUE)),IF(U2782="",0,VLOOKUP(U2782,标准!A$3:B$23,2,TRUE)))))</f>
        <v>78</v>
      </c>
      <c r="W2782" s="86">
        <f t="shared" si="43"/>
        <v>78.9</v>
      </c>
      <c r="X2782" s="87">
        <v>4.4</v>
      </c>
      <c r="Y2782" s="87">
        <v>4.4</v>
      </c>
      <c r="Z2782" s="91"/>
      <c r="AA2782" s="92"/>
    </row>
    <row r="2783" customHeight="1" spans="1:27">
      <c r="A2783" s="62">
        <v>41</v>
      </c>
      <c r="B2783" s="91">
        <v>2821</v>
      </c>
      <c r="C2783" s="156" t="s">
        <v>5648</v>
      </c>
      <c r="D2783" s="156" t="s">
        <v>5607</v>
      </c>
      <c r="E2783" s="156" t="s">
        <v>29</v>
      </c>
      <c r="F2783" s="156" t="s">
        <v>34</v>
      </c>
      <c r="G2783" s="157" t="s">
        <v>5649</v>
      </c>
      <c r="H2783" s="68">
        <v>169.8</v>
      </c>
      <c r="I2783" s="68">
        <v>70.7</v>
      </c>
      <c r="J2783" s="71">
        <f>IF(F2783="女",IF(H2783=0,0,VLOOKUP(I2783/(H2783*H2783/10000),标准!M$108:N$112,2,TRUE)),IF(H2783=0,0,VLOOKUP(I2783/(H2783*H2783/10000),标准!M$74:N$78,2,TRUE)))</f>
        <v>80</v>
      </c>
      <c r="K2783" s="72">
        <v>3947</v>
      </c>
      <c r="L2783" s="71">
        <f>IF(A2783&lt;43,IF(F2783="女",VLOOKUP(K2783,标准!K$108:L$128,2,TRUE),VLOOKUP(K2783,标准!K$74:L$94,2,TRUE)),IF(F2783="女",VLOOKUP(K2783,标准!K$39:L$59,2,TRUE),VLOOKUP(K2783,标准!K$3:L$23,2,TRUE)))</f>
        <v>100</v>
      </c>
      <c r="M2783" s="68">
        <v>16.5</v>
      </c>
      <c r="N2783" s="71">
        <f>IF(M2783="",0,IF(A2783&lt;43,IF(F2783="女",VLOOKUP(M2783,标准!C$108:D$128,2,TRUE),VLOOKUP(M2783,标准!C$74:D$94,2,TRUE)),IF(F2783="女",VLOOKUP(M2783,标准!C$39:D$59,2,TRUE),VLOOKUP(M2783,标准!C$3:D$23,2,TRUE))))</f>
        <v>76</v>
      </c>
      <c r="O2783" s="77">
        <v>180</v>
      </c>
      <c r="P2783" s="71">
        <f>IF(A2783&lt;43,IF(F2783="女",VLOOKUP(O2783/100,标准!E$108:F$128,2,TRUE),VLOOKUP(O2783/100,标准!E$74:F$94,2,TRUE)),IF(F2783="女",VLOOKUP(O2783/100,标准!E$39:F$59,2,TRUE),VLOOKUP(O2783/100,标准!E$3:F$23,2,TRUE)))</f>
        <v>78</v>
      </c>
      <c r="Q2783" s="81">
        <v>4.3</v>
      </c>
      <c r="R2783" s="71">
        <f>IF(Q2783=0,0,IF(A2783&lt;43,IF(F2783="女",IF(Q2783="",0,VLOOKUP(Q2783,标准!I$108:J$138,2,TRUE)),IF(Q2783="",0,VLOOKUP(Q2783,标准!I$74:J$104,2,TRUE))),IF(F2783="女",IF(Q2783="",0,VLOOKUP(Q2783,标准!I$39:J$69,2,TRUE)),IF(Q2783="",0,VLOOKUP(Q2783,标准!I$3:J$33,2,TRUE)))))</f>
        <v>60</v>
      </c>
      <c r="S2783" s="76">
        <v>29</v>
      </c>
      <c r="T2783" s="71">
        <f>IF(A2783&lt;43,IF(F2783="女",VLOOKUP(S2783,标准!G$108:H$138,2,TRUE),VLOOKUP(S2783,标准!G$74:H$99,2,TRUE)),IF(F2783="女",VLOOKUP(S2783,标准!G$39:H$69,2,TRUE),VLOOKUP(S2783,标准!G$3:H$28,2,TRUE)))</f>
        <v>62</v>
      </c>
      <c r="U2783" s="88">
        <v>9.2</v>
      </c>
      <c r="V2783" s="71">
        <f>IF(U2783=0,0,IF(A2783&lt;43,IF(F2783="女",IF(U2783="",0,VLOOKUP(U2783,标准!A$108:B$128,2,TRUE)),IF(U2783="",0,VLOOKUP(U2783,标准!A$74:B$94,2,TRUE))),IF(F2783="女",IF(U2783="",0,VLOOKUP(U2783,标准!A$39:B$59,2,TRUE)),IF(U2783="",0,VLOOKUP(U2783,标准!A$3:B$23,2,TRUE)))))</f>
        <v>70</v>
      </c>
      <c r="W2783" s="86">
        <f t="shared" si="43"/>
        <v>74.6</v>
      </c>
      <c r="X2783" s="87">
        <v>4.6</v>
      </c>
      <c r="Y2783" s="87">
        <v>4.5</v>
      </c>
      <c r="Z2783" s="91"/>
      <c r="AA2783" s="92"/>
    </row>
    <row r="2784" customHeight="1" spans="1:27">
      <c r="A2784" s="62">
        <v>41</v>
      </c>
      <c r="B2784" s="91">
        <v>2822</v>
      </c>
      <c r="C2784" s="156" t="s">
        <v>5650</v>
      </c>
      <c r="D2784" s="156" t="s">
        <v>5607</v>
      </c>
      <c r="E2784" s="156" t="s">
        <v>29</v>
      </c>
      <c r="F2784" s="156" t="s">
        <v>30</v>
      </c>
      <c r="G2784" s="157" t="s">
        <v>5651</v>
      </c>
      <c r="H2784" s="68">
        <v>167</v>
      </c>
      <c r="I2784" s="68">
        <v>55.7</v>
      </c>
      <c r="J2784" s="71">
        <f>IF(F2784="女",IF(H2784=0,0,VLOOKUP(I2784/(H2784*H2784/10000),标准!M$108:N$112,2,TRUE)),IF(H2784=0,0,VLOOKUP(I2784/(H2784*H2784/10000),标准!M$74:N$78,2,TRUE)))</f>
        <v>100</v>
      </c>
      <c r="K2784" s="72">
        <v>4906</v>
      </c>
      <c r="L2784" s="71">
        <f>IF(A2784&lt;43,IF(F2784="女",VLOOKUP(K2784,标准!K$108:L$128,2,TRUE),VLOOKUP(K2784,标准!K$74:L$94,2,TRUE)),IF(F2784="女",VLOOKUP(K2784,标准!K$39:L$59,2,TRUE),VLOOKUP(K2784,标准!K$3:L$23,2,TRUE)))</f>
        <v>90</v>
      </c>
      <c r="M2784" s="68">
        <v>9.5</v>
      </c>
      <c r="N2784" s="71">
        <f>IF(M2784="",0,IF(A2784&lt;43,IF(F2784="女",VLOOKUP(M2784,标准!C$108:D$128,2,TRUE),VLOOKUP(M2784,标准!C$74:D$94,2,TRUE)),IF(F2784="女",VLOOKUP(M2784,标准!C$39:D$59,2,TRUE),VLOOKUP(M2784,标准!C$3:D$23,2,TRUE))))</f>
        <v>68</v>
      </c>
      <c r="O2784" s="115">
        <v>240</v>
      </c>
      <c r="P2784" s="71">
        <f>IF(A2784&lt;43,IF(F2784="女",VLOOKUP(O2784/100,标准!E$108:F$128,2,TRUE),VLOOKUP(O2784/100,标准!E$74:F$94,2,TRUE)),IF(F2784="女",VLOOKUP(O2784/100,标准!E$39:F$59,2,TRUE),VLOOKUP(O2784/100,标准!E$3:F$23,2,TRUE)))</f>
        <v>76</v>
      </c>
      <c r="Q2784" s="81">
        <v>3.49</v>
      </c>
      <c r="R2784" s="71">
        <f>IF(Q2784=0,0,IF(A2784&lt;43,IF(F2784="女",IF(Q2784="",0,VLOOKUP(Q2784,标准!I$108:J$138,2,TRUE)),IF(Q2784="",0,VLOOKUP(Q2784,标准!I$74:J$104,2,TRUE))),IF(F2784="女",IF(Q2784="",0,VLOOKUP(Q2784,标准!I$39:J$69,2,TRUE)),IF(Q2784="",0,VLOOKUP(Q2784,标准!I$3:J$33,2,TRUE)))))</f>
        <v>76</v>
      </c>
      <c r="S2784" s="76">
        <v>21</v>
      </c>
      <c r="T2784" s="71">
        <f>IF(A2784&lt;43,IF(F2784="女",VLOOKUP(S2784,标准!G$108:H$138,2,TRUE),VLOOKUP(S2784,标准!G$74:H$99,2,TRUE)),IF(F2784="女",VLOOKUP(S2784,标准!G$39:H$69,2,TRUE),VLOOKUP(S2784,标准!G$3:H$28,2,TRUE)))</f>
        <v>102</v>
      </c>
      <c r="U2784" s="88">
        <v>6.7</v>
      </c>
      <c r="V2784" s="71">
        <f>IF(U2784=0,0,IF(A2784&lt;43,IF(F2784="女",IF(U2784="",0,VLOOKUP(U2784,标准!A$108:B$128,2,TRUE)),IF(U2784="",0,VLOOKUP(U2784,标准!A$74:B$94,2,TRUE))),IF(F2784="女",IF(U2784="",0,VLOOKUP(U2784,标准!A$39:B$59,2,TRUE)),IF(U2784="",0,VLOOKUP(U2784,标准!A$3:B$23,2,TRUE)))))</f>
        <v>100</v>
      </c>
      <c r="W2784" s="86">
        <f t="shared" si="43"/>
        <v>88.3</v>
      </c>
      <c r="X2784" s="87">
        <v>4.6</v>
      </c>
      <c r="Y2784" s="87">
        <v>4.5</v>
      </c>
      <c r="Z2784" s="91"/>
      <c r="AA2784" s="92"/>
    </row>
    <row r="2785" customHeight="1" spans="1:27">
      <c r="A2785" s="62">
        <v>41</v>
      </c>
      <c r="B2785" s="91">
        <v>2823</v>
      </c>
      <c r="C2785" s="156" t="s">
        <v>5652</v>
      </c>
      <c r="D2785" s="156" t="s">
        <v>5607</v>
      </c>
      <c r="E2785" s="156" t="s">
        <v>29</v>
      </c>
      <c r="F2785" s="156" t="s">
        <v>34</v>
      </c>
      <c r="G2785" s="157" t="s">
        <v>5653</v>
      </c>
      <c r="H2785" s="68">
        <v>153.1</v>
      </c>
      <c r="I2785" s="68">
        <v>46.1</v>
      </c>
      <c r="J2785" s="71">
        <f>IF(F2785="女",IF(H2785=0,0,VLOOKUP(I2785/(H2785*H2785/10000),标准!M$108:N$112,2,TRUE)),IF(H2785=0,0,VLOOKUP(I2785/(H2785*H2785/10000),标准!M$74:N$78,2,TRUE)))</f>
        <v>100</v>
      </c>
      <c r="K2785" s="72">
        <v>3464</v>
      </c>
      <c r="L2785" s="71">
        <f>IF(A2785&lt;43,IF(F2785="女",VLOOKUP(K2785,标准!K$108:L$128,2,TRUE),VLOOKUP(K2785,标准!K$74:L$94,2,TRUE)),IF(F2785="女",VLOOKUP(K2785,标准!K$39:L$59,2,TRUE),VLOOKUP(K2785,标准!K$3:L$23,2,TRUE)))</f>
        <v>100</v>
      </c>
      <c r="M2785" s="68">
        <v>20.5</v>
      </c>
      <c r="N2785" s="71">
        <f>IF(M2785="",0,IF(A2785&lt;43,IF(F2785="女",VLOOKUP(M2785,标准!C$108:D$128,2,TRUE),VLOOKUP(M2785,标准!C$74:D$94,2,TRUE)),IF(F2785="女",VLOOKUP(M2785,标准!C$39:D$59,2,TRUE),VLOOKUP(M2785,标准!C$3:D$23,2,TRUE))))</f>
        <v>80</v>
      </c>
      <c r="O2785" s="116">
        <v>147</v>
      </c>
      <c r="P2785" s="71">
        <f>IF(A2785&lt;43,IF(F2785="女",VLOOKUP(O2785/100,标准!E$108:F$128,2,TRUE),VLOOKUP(O2785/100,标准!E$74:F$94,2,TRUE)),IF(F2785="女",VLOOKUP(O2785/100,标准!E$39:F$59,2,TRUE),VLOOKUP(O2785/100,标准!E$3:F$23,2,TRUE)))</f>
        <v>50</v>
      </c>
      <c r="Q2785" s="81">
        <v>4.06</v>
      </c>
      <c r="R2785" s="71">
        <f>IF(Q2785=0,0,IF(A2785&lt;43,IF(F2785="女",IF(Q2785="",0,VLOOKUP(Q2785,标准!I$108:J$138,2,TRUE)),IF(Q2785="",0,VLOOKUP(Q2785,标准!I$74:J$104,2,TRUE))),IF(F2785="女",IF(Q2785="",0,VLOOKUP(Q2785,标准!I$39:J$69,2,TRUE)),IF(Q2785="",0,VLOOKUP(Q2785,标准!I$3:J$33,2,TRUE)))))</f>
        <v>70</v>
      </c>
      <c r="S2785" s="76">
        <v>52</v>
      </c>
      <c r="T2785" s="71">
        <f>IF(A2785&lt;43,IF(F2785="女",VLOOKUP(S2785,标准!G$108:H$138,2,TRUE),VLOOKUP(S2785,标准!G$74:H$99,2,TRUE)),IF(F2785="女",VLOOKUP(S2785,标准!G$39:H$69,2,TRUE),VLOOKUP(S2785,标准!G$3:H$28,2,TRUE)))</f>
        <v>90</v>
      </c>
      <c r="U2785" s="88">
        <v>9.7</v>
      </c>
      <c r="V2785" s="71">
        <f>IF(U2785=0,0,IF(A2785&lt;43,IF(F2785="女",IF(U2785="",0,VLOOKUP(U2785,标准!A$108:B$128,2,TRUE)),IF(U2785="",0,VLOOKUP(U2785,标准!A$74:B$94,2,TRUE))),IF(F2785="女",IF(U2785="",0,VLOOKUP(U2785,标准!A$39:B$59,2,TRUE)),IF(U2785="",0,VLOOKUP(U2785,标准!A$3:B$23,2,TRUE)))))</f>
        <v>66</v>
      </c>
      <c r="W2785" s="86">
        <f t="shared" si="43"/>
        <v>79.2</v>
      </c>
      <c r="X2785" s="87">
        <v>4</v>
      </c>
      <c r="Y2785" s="87">
        <v>4</v>
      </c>
      <c r="Z2785" s="91"/>
      <c r="AA2785" s="92"/>
    </row>
    <row r="2786" customHeight="1" spans="1:27">
      <c r="A2786" s="62">
        <v>41</v>
      </c>
      <c r="B2786" s="91">
        <v>2824</v>
      </c>
      <c r="C2786" s="156" t="s">
        <v>5654</v>
      </c>
      <c r="D2786" s="156" t="s">
        <v>5607</v>
      </c>
      <c r="E2786" s="156" t="s">
        <v>29</v>
      </c>
      <c r="F2786" s="156" t="s">
        <v>34</v>
      </c>
      <c r="G2786" s="157" t="s">
        <v>5655</v>
      </c>
      <c r="H2786" s="68">
        <v>160.1</v>
      </c>
      <c r="I2786" s="68">
        <v>46.5</v>
      </c>
      <c r="J2786" s="71">
        <f>IF(F2786="女",IF(H2786=0,0,VLOOKUP(I2786/(H2786*H2786/10000),标准!M$108:N$112,2,TRUE)),IF(H2786=0,0,VLOOKUP(I2786/(H2786*H2786/10000),标准!M$74:N$78,2,TRUE)))</f>
        <v>100</v>
      </c>
      <c r="K2786" s="72">
        <v>3254</v>
      </c>
      <c r="L2786" s="71">
        <f>IF(A2786&lt;43,IF(F2786="女",VLOOKUP(K2786,标准!K$108:L$128,2,TRUE),VLOOKUP(K2786,标准!K$74:L$94,2,TRUE)),IF(F2786="女",VLOOKUP(K2786,标准!K$39:L$59,2,TRUE),VLOOKUP(K2786,标准!K$3:L$23,2,TRUE)))</f>
        <v>85</v>
      </c>
      <c r="M2786" s="68">
        <v>16</v>
      </c>
      <c r="N2786" s="71">
        <f>IF(M2786="",0,IF(A2786&lt;43,IF(F2786="女",VLOOKUP(M2786,标准!C$108:D$128,2,TRUE),VLOOKUP(M2786,标准!C$74:D$94,2,TRUE)),IF(F2786="女",VLOOKUP(M2786,标准!C$39:D$59,2,TRUE),VLOOKUP(M2786,标准!C$3:D$23,2,TRUE))))</f>
        <v>74</v>
      </c>
      <c r="O2786" s="77">
        <v>190</v>
      </c>
      <c r="P2786" s="71">
        <f>IF(A2786&lt;43,IF(F2786="女",VLOOKUP(O2786/100,标准!E$108:F$128,2,TRUE),VLOOKUP(O2786/100,标准!E$74:F$94,2,TRUE)),IF(F2786="女",VLOOKUP(O2786/100,标准!E$39:F$59,2,TRUE),VLOOKUP(O2786/100,标准!E$3:F$23,2,TRUE)))</f>
        <v>85</v>
      </c>
      <c r="Q2786" s="81">
        <v>3.48</v>
      </c>
      <c r="R2786" s="71">
        <f>IF(Q2786=0,0,IF(A2786&lt;43,IF(F2786="女",IF(Q2786="",0,VLOOKUP(Q2786,标准!I$108:J$138,2,TRUE)),IF(Q2786="",0,VLOOKUP(Q2786,标准!I$74:J$104,2,TRUE))),IF(F2786="女",IF(Q2786="",0,VLOOKUP(Q2786,标准!I$39:J$69,2,TRUE)),IF(Q2786="",0,VLOOKUP(Q2786,标准!I$3:J$33,2,TRUE)))))</f>
        <v>78</v>
      </c>
      <c r="S2786" s="76">
        <v>42</v>
      </c>
      <c r="T2786" s="71">
        <f>IF(A2786&lt;43,IF(F2786="女",VLOOKUP(S2786,标准!G$108:H$138,2,TRUE),VLOOKUP(S2786,标准!G$74:H$99,2,TRUE)),IF(F2786="女",VLOOKUP(S2786,标准!G$39:H$69,2,TRUE),VLOOKUP(S2786,标准!G$3:H$28,2,TRUE)))</f>
        <v>76</v>
      </c>
      <c r="U2786" s="88">
        <v>8.6</v>
      </c>
      <c r="V2786" s="71">
        <f>IF(U2786=0,0,IF(A2786&lt;43,IF(F2786="女",IF(U2786="",0,VLOOKUP(U2786,标准!A$108:B$128,2,TRUE)),IF(U2786="",0,VLOOKUP(U2786,标准!A$74:B$94,2,TRUE))),IF(F2786="女",IF(U2786="",0,VLOOKUP(U2786,标准!A$39:B$59,2,TRUE)),IF(U2786="",0,VLOOKUP(U2786,标准!A$3:B$23,2,TRUE)))))</f>
        <v>76</v>
      </c>
      <c r="W2786" s="86">
        <f t="shared" si="43"/>
        <v>82.05</v>
      </c>
      <c r="X2786" s="87">
        <v>4.2</v>
      </c>
      <c r="Y2786" s="87">
        <v>4</v>
      </c>
      <c r="Z2786" s="91"/>
      <c r="AA2786" s="92"/>
    </row>
    <row r="2787" customHeight="1" spans="1:27">
      <c r="A2787" s="62">
        <v>41</v>
      </c>
      <c r="B2787" s="91">
        <v>2825</v>
      </c>
      <c r="C2787" s="156" t="s">
        <v>5656</v>
      </c>
      <c r="D2787" s="156" t="s">
        <v>5607</v>
      </c>
      <c r="E2787" s="156" t="s">
        <v>29</v>
      </c>
      <c r="F2787" s="156" t="s">
        <v>34</v>
      </c>
      <c r="G2787" s="157" t="s">
        <v>5657</v>
      </c>
      <c r="H2787" s="68">
        <v>159.2</v>
      </c>
      <c r="I2787" s="68">
        <v>44.8</v>
      </c>
      <c r="J2787" s="71">
        <f>IF(F2787="女",IF(H2787=0,0,VLOOKUP(I2787/(H2787*H2787/10000),标准!M$108:N$112,2,TRUE)),IF(H2787=0,0,VLOOKUP(I2787/(H2787*H2787/10000),标准!M$74:N$78,2,TRUE)))</f>
        <v>100</v>
      </c>
      <c r="K2787" s="72">
        <v>1000</v>
      </c>
      <c r="L2787" s="71">
        <f>IF(A2787&lt;43,IF(F2787="女",VLOOKUP(K2787,标准!K$108:L$128,2,TRUE),VLOOKUP(K2787,标准!K$74:L$94,2,TRUE)),IF(F2787="女",VLOOKUP(K2787,标准!K$39:L$59,2,TRUE),VLOOKUP(K2787,标准!K$3:L$23,2,TRUE)))</f>
        <v>0</v>
      </c>
      <c r="M2787" s="68">
        <v>25</v>
      </c>
      <c r="N2787" s="71">
        <f>IF(M2787="",0,IF(A2787&lt;43,IF(F2787="女",VLOOKUP(M2787,标准!C$108:D$128,2,TRUE),VLOOKUP(M2787,标准!C$74:D$94,2,TRUE)),IF(F2787="女",VLOOKUP(M2787,标准!C$39:D$59,2,TRUE),VLOOKUP(M2787,标准!C$3:D$23,2,TRUE))))</f>
        <v>95</v>
      </c>
      <c r="O2787" s="115">
        <v>158</v>
      </c>
      <c r="P2787" s="71">
        <f>IF(A2787&lt;43,IF(F2787="女",VLOOKUP(O2787/100,标准!E$108:F$128,2,TRUE),VLOOKUP(O2787/100,标准!E$74:F$94,2,TRUE)),IF(F2787="女",VLOOKUP(O2787/100,标准!E$39:F$59,2,TRUE),VLOOKUP(O2787/100,标准!E$3:F$23,2,TRUE)))</f>
        <v>64</v>
      </c>
      <c r="Q2787" s="81">
        <v>3.56</v>
      </c>
      <c r="R2787" s="71">
        <f>IF(Q2787=0,0,IF(A2787&lt;43,IF(F2787="女",IF(Q2787="",0,VLOOKUP(Q2787,标准!I$108:J$138,2,TRUE)),IF(Q2787="",0,VLOOKUP(Q2787,标准!I$74:J$104,2,TRUE))),IF(F2787="女",IF(Q2787="",0,VLOOKUP(Q2787,标准!I$39:J$69,2,TRUE)),IF(Q2787="",0,VLOOKUP(Q2787,标准!I$3:J$33,2,TRUE)))))</f>
        <v>74</v>
      </c>
      <c r="S2787" s="76">
        <v>31</v>
      </c>
      <c r="T2787" s="71">
        <f>IF(A2787&lt;43,IF(F2787="女",VLOOKUP(S2787,标准!G$108:H$138,2,TRUE),VLOOKUP(S2787,标准!G$74:H$99,2,TRUE)),IF(F2787="女",VLOOKUP(S2787,标准!G$39:H$69,2,TRUE),VLOOKUP(S2787,标准!G$3:H$28,2,TRUE)))</f>
        <v>64</v>
      </c>
      <c r="U2787" s="88">
        <v>9.1</v>
      </c>
      <c r="V2787" s="71">
        <f>IF(U2787=0,0,IF(A2787&lt;43,IF(F2787="女",IF(U2787="",0,VLOOKUP(U2787,标准!A$108:B$128,2,TRUE)),IF(U2787="",0,VLOOKUP(U2787,标准!A$74:B$94,2,TRUE))),IF(F2787="女",IF(U2787="",0,VLOOKUP(U2787,标准!A$39:B$59,2,TRUE)),IF(U2787="",0,VLOOKUP(U2787,标准!A$3:B$23,2,TRUE)))))</f>
        <v>72</v>
      </c>
      <c r="W2787" s="86">
        <f t="shared" si="43"/>
        <v>66.5</v>
      </c>
      <c r="X2787" s="87">
        <v>4.2</v>
      </c>
      <c r="Y2787" s="87">
        <v>4.3</v>
      </c>
      <c r="Z2787" s="91"/>
      <c r="AA2787" s="92"/>
    </row>
    <row r="2788" customHeight="1" spans="1:27">
      <c r="A2788" s="62">
        <v>41</v>
      </c>
      <c r="B2788" s="91">
        <v>2826</v>
      </c>
      <c r="C2788" s="156" t="s">
        <v>5658</v>
      </c>
      <c r="D2788" s="156" t="s">
        <v>5607</v>
      </c>
      <c r="E2788" s="156" t="s">
        <v>29</v>
      </c>
      <c r="F2788" s="156" t="s">
        <v>30</v>
      </c>
      <c r="G2788" s="157" t="s">
        <v>5659</v>
      </c>
      <c r="H2788" s="68">
        <v>167.1</v>
      </c>
      <c r="I2788" s="68">
        <v>67.5</v>
      </c>
      <c r="J2788" s="71">
        <f>IF(F2788="女",IF(H2788=0,0,VLOOKUP(I2788/(H2788*H2788/10000),标准!M$108:N$112,2,TRUE)),IF(H2788=0,0,VLOOKUP(I2788/(H2788*H2788/10000),标准!M$74:N$78,2,TRUE)))</f>
        <v>80</v>
      </c>
      <c r="K2788" s="72">
        <v>4473</v>
      </c>
      <c r="L2788" s="71">
        <f>IF(A2788&lt;43,IF(F2788="女",VLOOKUP(K2788,标准!K$108:L$128,2,TRUE),VLOOKUP(K2788,标准!K$74:L$94,2,TRUE)),IF(F2788="女",VLOOKUP(K2788,标准!K$39:L$59,2,TRUE),VLOOKUP(K2788,标准!K$3:L$23,2,TRUE)))</f>
        <v>80</v>
      </c>
      <c r="M2788" s="68">
        <v>15.5</v>
      </c>
      <c r="N2788" s="71">
        <f>IF(M2788="",0,IF(A2788&lt;43,IF(F2788="女",VLOOKUP(M2788,标准!C$108:D$128,2,TRUE),VLOOKUP(M2788,标准!C$74:D$94,2,TRUE)),IF(F2788="女",VLOOKUP(M2788,标准!C$39:D$59,2,TRUE),VLOOKUP(M2788,标准!C$3:D$23,2,TRUE))))</f>
        <v>76</v>
      </c>
      <c r="O2788" s="123">
        <v>230</v>
      </c>
      <c r="P2788" s="71">
        <f>IF(A2788&lt;43,IF(F2788="女",VLOOKUP(O2788/100,标准!E$108:F$128,2,TRUE),VLOOKUP(O2788/100,标准!E$74:F$94,2,TRUE)),IF(F2788="女",VLOOKUP(O2788/100,标准!E$39:F$59,2,TRUE),VLOOKUP(O2788/100,标准!E$3:F$23,2,TRUE)))</f>
        <v>70</v>
      </c>
      <c r="Q2788" s="81">
        <v>4.06</v>
      </c>
      <c r="R2788" s="71">
        <f>IF(Q2788=0,0,IF(A2788&lt;43,IF(F2788="女",IF(Q2788="",0,VLOOKUP(Q2788,标准!I$108:J$138,2,TRUE)),IF(Q2788="",0,VLOOKUP(Q2788,标准!I$74:J$104,2,TRUE))),IF(F2788="女",IF(Q2788="",0,VLOOKUP(Q2788,标准!I$39:J$69,2,TRUE)),IF(Q2788="",0,VLOOKUP(Q2788,标准!I$3:J$33,2,TRUE)))))</f>
        <v>70</v>
      </c>
      <c r="S2788" s="76">
        <v>0</v>
      </c>
      <c r="T2788" s="71">
        <f>IF(A2788&lt;43,IF(F2788="女",VLOOKUP(S2788,标准!G$108:H$138,2,TRUE),VLOOKUP(S2788,标准!G$74:H$99,2,TRUE)),IF(F2788="女",VLOOKUP(S2788,标准!G$39:H$69,2,TRUE),VLOOKUP(S2788,标准!G$3:H$28,2,TRUE)))</f>
        <v>0</v>
      </c>
      <c r="U2788" s="88">
        <v>7.2</v>
      </c>
      <c r="V2788" s="71">
        <f>IF(U2788=0,0,IF(A2788&lt;43,IF(F2788="女",IF(U2788="",0,VLOOKUP(U2788,标准!A$108:B$128,2,TRUE)),IF(U2788="",0,VLOOKUP(U2788,标准!A$74:B$94,2,TRUE))),IF(F2788="女",IF(U2788="",0,VLOOKUP(U2788,标准!A$39:B$59,2,TRUE)),IF(U2788="",0,VLOOKUP(U2788,标准!A$3:B$23,2,TRUE)))))</f>
        <v>78</v>
      </c>
      <c r="W2788" s="86">
        <f t="shared" si="43"/>
        <v>68.2</v>
      </c>
      <c r="X2788" s="87">
        <v>4</v>
      </c>
      <c r="Y2788" s="87">
        <v>3.7</v>
      </c>
      <c r="Z2788" s="91"/>
      <c r="AA2788" s="92"/>
    </row>
    <row r="2789" customHeight="1" spans="1:27">
      <c r="A2789" s="62">
        <v>41</v>
      </c>
      <c r="B2789" s="91">
        <v>2827</v>
      </c>
      <c r="C2789" s="156" t="s">
        <v>5660</v>
      </c>
      <c r="D2789" s="156" t="s">
        <v>5607</v>
      </c>
      <c r="E2789" s="156" t="s">
        <v>29</v>
      </c>
      <c r="F2789" s="156" t="s">
        <v>34</v>
      </c>
      <c r="G2789" s="157" t="s">
        <v>5661</v>
      </c>
      <c r="H2789" s="68">
        <v>160.4</v>
      </c>
      <c r="I2789" s="68">
        <v>54.4</v>
      </c>
      <c r="J2789" s="71">
        <f>IF(F2789="女",IF(H2789=0,0,VLOOKUP(I2789/(H2789*H2789/10000),标准!M$108:N$112,2,TRUE)),IF(H2789=0,0,VLOOKUP(I2789/(H2789*H2789/10000),标准!M$74:N$78,2,TRUE)))</f>
        <v>100</v>
      </c>
      <c r="K2789" s="72">
        <v>2859</v>
      </c>
      <c r="L2789" s="71">
        <f>IF(A2789&lt;43,IF(F2789="女",VLOOKUP(K2789,标准!K$108:L$128,2,TRUE),VLOOKUP(K2789,标准!K$74:L$94,2,TRUE)),IF(F2789="女",VLOOKUP(K2789,标准!K$39:L$59,2,TRUE),VLOOKUP(K2789,标准!K$3:L$23,2,TRUE)))</f>
        <v>76</v>
      </c>
      <c r="M2789" s="68">
        <v>12</v>
      </c>
      <c r="N2789" s="71">
        <f>IF(M2789="",0,IF(A2789&lt;43,IF(F2789="女",VLOOKUP(M2789,标准!C$108:D$128,2,TRUE),VLOOKUP(M2789,标准!C$74:D$94,2,TRUE)),IF(F2789="女",VLOOKUP(M2789,标准!C$39:D$59,2,TRUE),VLOOKUP(M2789,标准!C$3:D$23,2,TRUE))))</f>
        <v>68</v>
      </c>
      <c r="O2789" s="115">
        <v>158</v>
      </c>
      <c r="P2789" s="71">
        <f>IF(A2789&lt;43,IF(F2789="女",VLOOKUP(O2789/100,标准!E$108:F$128,2,TRUE),VLOOKUP(O2789/100,标准!E$74:F$94,2,TRUE)),IF(F2789="女",VLOOKUP(O2789/100,标准!E$39:F$59,2,TRUE),VLOOKUP(O2789/100,标准!E$3:F$23,2,TRUE)))</f>
        <v>64</v>
      </c>
      <c r="Q2789" s="81">
        <v>3.49</v>
      </c>
      <c r="R2789" s="71">
        <f>IF(Q2789=0,0,IF(A2789&lt;43,IF(F2789="女",IF(Q2789="",0,VLOOKUP(Q2789,标准!I$108:J$138,2,TRUE)),IF(Q2789="",0,VLOOKUP(Q2789,标准!I$74:J$104,2,TRUE))),IF(F2789="女",IF(Q2789="",0,VLOOKUP(Q2789,标准!I$39:J$69,2,TRUE)),IF(Q2789="",0,VLOOKUP(Q2789,标准!I$3:J$33,2,TRUE)))))</f>
        <v>78</v>
      </c>
      <c r="S2789" s="76">
        <v>40</v>
      </c>
      <c r="T2789" s="71">
        <f>IF(A2789&lt;43,IF(F2789="女",VLOOKUP(S2789,标准!G$108:H$138,2,TRUE),VLOOKUP(S2789,标准!G$74:H$99,2,TRUE)),IF(F2789="女",VLOOKUP(S2789,标准!G$39:H$69,2,TRUE),VLOOKUP(S2789,标准!G$3:H$28,2,TRUE)))</f>
        <v>74</v>
      </c>
      <c r="U2789" s="88">
        <v>8.4</v>
      </c>
      <c r="V2789" s="71">
        <f>IF(U2789=0,0,IF(A2789&lt;43,IF(F2789="女",IF(U2789="",0,VLOOKUP(U2789,标准!A$108:B$128,2,TRUE)),IF(U2789="",0,VLOOKUP(U2789,标准!A$74:B$94,2,TRUE))),IF(F2789="女",IF(U2789="",0,VLOOKUP(U2789,标准!A$39:B$59,2,TRUE)),IF(U2789="",0,VLOOKUP(U2789,标准!A$3:B$23,2,TRUE)))))</f>
        <v>78</v>
      </c>
      <c r="W2789" s="86">
        <f t="shared" si="43"/>
        <v>78.2</v>
      </c>
      <c r="X2789" s="87">
        <v>4.5</v>
      </c>
      <c r="Y2789" s="87">
        <v>4.4</v>
      </c>
      <c r="Z2789" s="91"/>
      <c r="AA2789" s="92"/>
    </row>
    <row r="2790" customHeight="1" spans="1:27">
      <c r="A2790" s="62">
        <v>41</v>
      </c>
      <c r="B2790" s="91">
        <v>2828</v>
      </c>
      <c r="C2790" s="156" t="s">
        <v>5662</v>
      </c>
      <c r="D2790" s="156" t="s">
        <v>5607</v>
      </c>
      <c r="E2790" s="156" t="s">
        <v>29</v>
      </c>
      <c r="F2790" s="156" t="s">
        <v>30</v>
      </c>
      <c r="G2790" s="157" t="s">
        <v>5663</v>
      </c>
      <c r="H2790" s="68">
        <v>165.5</v>
      </c>
      <c r="I2790" s="68">
        <v>55.4</v>
      </c>
      <c r="J2790" s="71">
        <f>IF(F2790="女",IF(H2790=0,0,VLOOKUP(I2790/(H2790*H2790/10000),标准!M$108:N$112,2,TRUE)),IF(H2790=0,0,VLOOKUP(I2790/(H2790*H2790/10000),标准!M$74:N$78,2,TRUE)))</f>
        <v>100</v>
      </c>
      <c r="K2790" s="72">
        <v>3851</v>
      </c>
      <c r="L2790" s="71">
        <f>IF(A2790&lt;43,IF(F2790="女",VLOOKUP(K2790,标准!K$108:L$128,2,TRUE),VLOOKUP(K2790,标准!K$74:L$94,2,TRUE)),IF(F2790="女",VLOOKUP(K2790,标准!K$39:L$59,2,TRUE),VLOOKUP(K2790,标准!K$3:L$23,2,TRUE)))</f>
        <v>72</v>
      </c>
      <c r="M2790" s="68">
        <v>8.5</v>
      </c>
      <c r="N2790" s="71">
        <f>IF(M2790="",0,IF(A2790&lt;43,IF(F2790="女",VLOOKUP(M2790,标准!C$108:D$128,2,TRUE),VLOOKUP(M2790,标准!C$74:D$94,2,TRUE)),IF(F2790="女",VLOOKUP(M2790,标准!C$39:D$59,2,TRUE),VLOOKUP(M2790,标准!C$3:D$23,2,TRUE))))</f>
        <v>66</v>
      </c>
      <c r="O2790" s="77">
        <v>205</v>
      </c>
      <c r="P2790" s="71">
        <f>IF(A2790&lt;43,IF(F2790="女",VLOOKUP(O2790/100,标准!E$108:F$128,2,TRUE),VLOOKUP(O2790/100,标准!E$74:F$94,2,TRUE)),IF(F2790="女",VLOOKUP(O2790/100,标准!E$39:F$59,2,TRUE),VLOOKUP(O2790/100,标准!E$3:F$23,2,TRUE)))</f>
        <v>50</v>
      </c>
      <c r="Q2790" s="81">
        <v>4.17</v>
      </c>
      <c r="R2790" s="71">
        <f>IF(Q2790=0,0,IF(A2790&lt;43,IF(F2790="女",IF(Q2790="",0,VLOOKUP(Q2790,标准!I$108:J$138,2,TRUE)),IF(Q2790="",0,VLOOKUP(Q2790,标准!I$74:J$104,2,TRUE))),IF(F2790="女",IF(Q2790="",0,VLOOKUP(Q2790,标准!I$39:J$69,2,TRUE)),IF(Q2790="",0,VLOOKUP(Q2790,标准!I$3:J$33,2,TRUE)))))</f>
        <v>66</v>
      </c>
      <c r="S2790" s="76">
        <v>0</v>
      </c>
      <c r="T2790" s="71">
        <f>IF(A2790&lt;43,IF(F2790="女",VLOOKUP(S2790,标准!G$108:H$138,2,TRUE),VLOOKUP(S2790,标准!G$74:H$99,2,TRUE)),IF(F2790="女",VLOOKUP(S2790,标准!G$39:H$69,2,TRUE),VLOOKUP(S2790,标准!G$3:H$28,2,TRUE)))</f>
        <v>0</v>
      </c>
      <c r="U2790" s="88">
        <v>7.4</v>
      </c>
      <c r="V2790" s="71">
        <f>IF(U2790=0,0,IF(A2790&lt;43,IF(F2790="女",IF(U2790="",0,VLOOKUP(U2790,标准!A$108:B$128,2,TRUE)),IF(U2790="",0,VLOOKUP(U2790,标准!A$74:B$94,2,TRUE))),IF(F2790="女",IF(U2790="",0,VLOOKUP(U2790,标准!A$39:B$59,2,TRUE)),IF(U2790="",0,VLOOKUP(U2790,标准!A$3:B$23,2,TRUE)))))</f>
        <v>76</v>
      </c>
      <c r="W2790" s="86">
        <f t="shared" si="43"/>
        <v>65.8</v>
      </c>
      <c r="X2790" s="87">
        <v>4.8</v>
      </c>
      <c r="Y2790" s="87">
        <v>5</v>
      </c>
      <c r="Z2790" s="91"/>
      <c r="AA2790" s="92"/>
    </row>
    <row r="2791" customHeight="1" spans="1:27">
      <c r="A2791" s="62">
        <v>41</v>
      </c>
      <c r="B2791" s="91">
        <v>2829</v>
      </c>
      <c r="C2791" s="156" t="s">
        <v>5664</v>
      </c>
      <c r="D2791" s="156" t="s">
        <v>5607</v>
      </c>
      <c r="E2791" s="156" t="s">
        <v>29</v>
      </c>
      <c r="F2791" s="156" t="s">
        <v>34</v>
      </c>
      <c r="G2791" s="157" t="s">
        <v>5665</v>
      </c>
      <c r="H2791" s="68">
        <v>175.1</v>
      </c>
      <c r="I2791" s="68">
        <v>72.8</v>
      </c>
      <c r="J2791" s="71">
        <f>IF(F2791="女",IF(H2791=0,0,VLOOKUP(I2791/(H2791*H2791/10000),标准!M$108:N$112,2,TRUE)),IF(H2791=0,0,VLOOKUP(I2791/(H2791*H2791/10000),标准!M$74:N$78,2,TRUE)))</f>
        <v>100</v>
      </c>
      <c r="K2791" s="72">
        <v>4114</v>
      </c>
      <c r="L2791" s="71">
        <f>IF(A2791&lt;43,IF(F2791="女",VLOOKUP(K2791,标准!K$108:L$128,2,TRUE),VLOOKUP(K2791,标准!K$74:L$94,2,TRUE)),IF(F2791="女",VLOOKUP(K2791,标准!K$39:L$59,2,TRUE),VLOOKUP(K2791,标准!K$3:L$23,2,TRUE)))</f>
        <v>100</v>
      </c>
      <c r="M2791" s="68">
        <v>17.5</v>
      </c>
      <c r="N2791" s="71">
        <f>IF(M2791="",0,IF(A2791&lt;43,IF(F2791="女",VLOOKUP(M2791,标准!C$108:D$128,2,TRUE),VLOOKUP(M2791,标准!C$74:D$94,2,TRUE)),IF(F2791="女",VLOOKUP(M2791,标准!C$39:D$59,2,TRUE),VLOOKUP(M2791,标准!C$3:D$23,2,TRUE))))</f>
        <v>76</v>
      </c>
      <c r="O2791" s="115">
        <v>180</v>
      </c>
      <c r="P2791" s="71">
        <f>IF(A2791&lt;43,IF(F2791="女",VLOOKUP(O2791/100,标准!E$108:F$128,2,TRUE),VLOOKUP(O2791/100,标准!E$74:F$94,2,TRUE)),IF(F2791="女",VLOOKUP(O2791/100,标准!E$39:F$59,2,TRUE),VLOOKUP(O2791/100,标准!E$3:F$23,2,TRUE)))</f>
        <v>78</v>
      </c>
      <c r="Q2791" s="81">
        <v>4.06</v>
      </c>
      <c r="R2791" s="71">
        <f>IF(Q2791=0,0,IF(A2791&lt;43,IF(F2791="女",IF(Q2791="",0,VLOOKUP(Q2791,标准!I$108:J$138,2,TRUE)),IF(Q2791="",0,VLOOKUP(Q2791,标准!I$74:J$104,2,TRUE))),IF(F2791="女",IF(Q2791="",0,VLOOKUP(Q2791,标准!I$39:J$69,2,TRUE)),IF(Q2791="",0,VLOOKUP(Q2791,标准!I$3:J$33,2,TRUE)))))</f>
        <v>70</v>
      </c>
      <c r="S2791" s="76">
        <v>52</v>
      </c>
      <c r="T2791" s="71">
        <f>IF(A2791&lt;43,IF(F2791="女",VLOOKUP(S2791,标准!G$108:H$138,2,TRUE),VLOOKUP(S2791,标准!G$74:H$99,2,TRUE)),IF(F2791="女",VLOOKUP(S2791,标准!G$39:H$69,2,TRUE),VLOOKUP(S2791,标准!G$3:H$28,2,TRUE)))</f>
        <v>90</v>
      </c>
      <c r="U2791" s="88">
        <v>8.3</v>
      </c>
      <c r="V2791" s="71">
        <f>IF(U2791=0,0,IF(A2791&lt;43,IF(F2791="女",IF(U2791="",0,VLOOKUP(U2791,标准!A$108:B$128,2,TRUE)),IF(U2791="",0,VLOOKUP(U2791,标准!A$74:B$94,2,TRUE))),IF(F2791="女",IF(U2791="",0,VLOOKUP(U2791,标准!A$39:B$59,2,TRUE)),IF(U2791="",0,VLOOKUP(U2791,标准!A$3:B$23,2,TRUE)))))</f>
        <v>80</v>
      </c>
      <c r="W2791" s="86">
        <f t="shared" si="43"/>
        <v>84.4</v>
      </c>
      <c r="X2791" s="87">
        <v>4.2</v>
      </c>
      <c r="Y2791" s="87">
        <v>4.5</v>
      </c>
      <c r="Z2791" s="91"/>
      <c r="AA2791" s="92"/>
    </row>
    <row r="2792" customHeight="1" spans="1:27">
      <c r="A2792" s="62">
        <v>41</v>
      </c>
      <c r="B2792" s="91">
        <v>2830</v>
      </c>
      <c r="C2792" s="156" t="s">
        <v>5666</v>
      </c>
      <c r="D2792" s="156" t="s">
        <v>5607</v>
      </c>
      <c r="E2792" s="156" t="s">
        <v>29</v>
      </c>
      <c r="F2792" s="156" t="s">
        <v>34</v>
      </c>
      <c r="G2792" s="157" t="s">
        <v>5667</v>
      </c>
      <c r="H2792" s="68">
        <v>161.7</v>
      </c>
      <c r="I2792" s="68">
        <v>46.8</v>
      </c>
      <c r="J2792" s="71">
        <f>IF(F2792="女",IF(H2792=0,0,VLOOKUP(I2792/(H2792*H2792/10000),标准!M$108:N$112,2,TRUE)),IF(H2792=0,0,VLOOKUP(I2792/(H2792*H2792/10000),标准!M$74:N$78,2,TRUE)))</f>
        <v>100</v>
      </c>
      <c r="K2792" s="72">
        <v>2961</v>
      </c>
      <c r="L2792" s="71">
        <f>IF(A2792&lt;43,IF(F2792="女",VLOOKUP(K2792,标准!K$108:L$128,2,TRUE),VLOOKUP(K2792,标准!K$74:L$94,2,TRUE)),IF(F2792="女",VLOOKUP(K2792,标准!K$39:L$59,2,TRUE),VLOOKUP(K2792,标准!K$3:L$23,2,TRUE)))</f>
        <v>78</v>
      </c>
      <c r="M2792" s="68">
        <v>27</v>
      </c>
      <c r="N2792" s="71">
        <f>IF(M2792="",0,IF(A2792&lt;43,IF(F2792="女",VLOOKUP(M2792,标准!C$108:D$128,2,TRUE),VLOOKUP(M2792,标准!C$74:D$94,2,TRUE)),IF(F2792="女",VLOOKUP(M2792,标准!C$39:D$59,2,TRUE),VLOOKUP(M2792,标准!C$3:D$23,2,TRUE))))</f>
        <v>100</v>
      </c>
      <c r="O2792" s="115">
        <v>178</v>
      </c>
      <c r="P2792" s="71">
        <f>IF(A2792&lt;43,IF(F2792="女",VLOOKUP(O2792/100,标准!E$108:F$128,2,TRUE),VLOOKUP(O2792/100,标准!E$74:F$94,2,TRUE)),IF(F2792="女",VLOOKUP(O2792/100,标准!E$39:F$59,2,TRUE),VLOOKUP(O2792/100,标准!E$3:F$23,2,TRUE)))</f>
        <v>78</v>
      </c>
      <c r="Q2792" s="81">
        <v>4.07</v>
      </c>
      <c r="R2792" s="71">
        <f>IF(Q2792=0,0,IF(A2792&lt;43,IF(F2792="女",IF(Q2792="",0,VLOOKUP(Q2792,标准!I$108:J$138,2,TRUE)),IF(Q2792="",0,VLOOKUP(Q2792,标准!I$74:J$104,2,TRUE))),IF(F2792="女",IF(Q2792="",0,VLOOKUP(Q2792,标准!I$39:J$69,2,TRUE)),IF(Q2792="",0,VLOOKUP(Q2792,标准!I$3:J$33,2,TRUE)))))</f>
        <v>70</v>
      </c>
      <c r="S2792" s="76">
        <v>42</v>
      </c>
      <c r="T2792" s="71">
        <f>IF(A2792&lt;43,IF(F2792="女",VLOOKUP(S2792,标准!G$108:H$138,2,TRUE),VLOOKUP(S2792,标准!G$74:H$99,2,TRUE)),IF(F2792="女",VLOOKUP(S2792,标准!G$39:H$69,2,TRUE),VLOOKUP(S2792,标准!G$3:H$28,2,TRUE)))</f>
        <v>76</v>
      </c>
      <c r="U2792" s="88">
        <v>9.1</v>
      </c>
      <c r="V2792" s="71">
        <f>IF(U2792=0,0,IF(A2792&lt;43,IF(F2792="女",IF(U2792="",0,VLOOKUP(U2792,标准!A$108:B$128,2,TRUE)),IF(U2792="",0,VLOOKUP(U2792,标准!A$74:B$94,2,TRUE))),IF(F2792="女",IF(U2792="",0,VLOOKUP(U2792,标准!A$39:B$59,2,TRUE)),IF(U2792="",0,VLOOKUP(U2792,标准!A$3:B$23,2,TRUE)))))</f>
        <v>72</v>
      </c>
      <c r="W2792" s="86">
        <f t="shared" si="43"/>
        <v>80.5</v>
      </c>
      <c r="X2792" s="87">
        <v>4.1</v>
      </c>
      <c r="Y2792" s="87">
        <v>4.3</v>
      </c>
      <c r="Z2792" s="91"/>
      <c r="AA2792" s="92"/>
    </row>
    <row r="2793" customHeight="1" spans="1:27">
      <c r="A2793" s="62">
        <v>41</v>
      </c>
      <c r="B2793" s="91">
        <v>2831</v>
      </c>
      <c r="C2793" s="156" t="s">
        <v>5668</v>
      </c>
      <c r="D2793" s="156" t="s">
        <v>5607</v>
      </c>
      <c r="E2793" s="156" t="s">
        <v>29</v>
      </c>
      <c r="F2793" s="156" t="s">
        <v>30</v>
      </c>
      <c r="G2793" s="157" t="s">
        <v>5669</v>
      </c>
      <c r="H2793" s="68">
        <v>171.5</v>
      </c>
      <c r="I2793" s="68">
        <v>83.9</v>
      </c>
      <c r="J2793" s="71">
        <f>IF(F2793="女",IF(H2793=0,0,VLOOKUP(I2793/(H2793*H2793/10000),标准!M$108:N$112,2,TRUE)),IF(H2793=0,0,VLOOKUP(I2793/(H2793*H2793/10000),标准!M$74:N$78,2,TRUE)))</f>
        <v>60</v>
      </c>
      <c r="K2793" s="72">
        <v>3623</v>
      </c>
      <c r="L2793" s="71">
        <f>IF(A2793&lt;43,IF(F2793="女",VLOOKUP(K2793,标准!K$108:L$128,2,TRUE),VLOOKUP(K2793,标准!K$74:L$94,2,TRUE)),IF(F2793="女",VLOOKUP(K2793,标准!K$39:L$59,2,TRUE),VLOOKUP(K2793,标准!K$3:L$23,2,TRUE)))</f>
        <v>68</v>
      </c>
      <c r="M2793" s="68">
        <v>15</v>
      </c>
      <c r="N2793" s="71">
        <f>IF(M2793="",0,IF(A2793&lt;43,IF(F2793="女",VLOOKUP(M2793,标准!C$108:D$128,2,TRUE),VLOOKUP(M2793,标准!C$74:D$94,2,TRUE)),IF(F2793="女",VLOOKUP(M2793,标准!C$39:D$59,2,TRUE),VLOOKUP(M2793,标准!C$3:D$23,2,TRUE))))</f>
        <v>76</v>
      </c>
      <c r="O2793" s="77">
        <v>244</v>
      </c>
      <c r="P2793" s="71">
        <f>IF(A2793&lt;43,IF(F2793="女",VLOOKUP(O2793/100,标准!E$108:F$128,2,TRUE),VLOOKUP(O2793/100,标准!E$74:F$94,2,TRUE)),IF(F2793="女",VLOOKUP(O2793/100,标准!E$39:F$59,2,TRUE),VLOOKUP(O2793/100,标准!E$3:F$23,2,TRUE)))</f>
        <v>78</v>
      </c>
      <c r="Q2793" s="81">
        <v>4.1</v>
      </c>
      <c r="R2793" s="71">
        <f>IF(Q2793=0,0,IF(A2793&lt;43,IF(F2793="女",IF(Q2793="",0,VLOOKUP(Q2793,标准!I$108:J$138,2,TRUE)),IF(Q2793="",0,VLOOKUP(Q2793,标准!I$74:J$104,2,TRUE))),IF(F2793="女",IF(Q2793="",0,VLOOKUP(Q2793,标准!I$39:J$69,2,TRUE)),IF(Q2793="",0,VLOOKUP(Q2793,标准!I$3:J$33,2,TRUE)))))</f>
        <v>68</v>
      </c>
      <c r="S2793" s="76">
        <v>2</v>
      </c>
      <c r="T2793" s="71">
        <f>IF(A2793&lt;43,IF(F2793="女",VLOOKUP(S2793,标准!G$108:H$138,2,TRUE),VLOOKUP(S2793,标准!G$74:H$99,2,TRUE)),IF(F2793="女",VLOOKUP(S2793,标准!G$39:H$69,2,TRUE),VLOOKUP(S2793,标准!G$3:H$28,2,TRUE)))</f>
        <v>0</v>
      </c>
      <c r="U2793" s="88">
        <v>7.2</v>
      </c>
      <c r="V2793" s="71">
        <f>IF(U2793=0,0,IF(A2793&lt;43,IF(F2793="女",IF(U2793="",0,VLOOKUP(U2793,标准!A$108:B$128,2,TRUE)),IF(U2793="",0,VLOOKUP(U2793,标准!A$74:B$94,2,TRUE))),IF(F2793="女",IF(U2793="",0,VLOOKUP(U2793,标准!A$39:B$59,2,TRUE)),IF(U2793="",0,VLOOKUP(U2793,标准!A$3:B$23,2,TRUE)))))</f>
        <v>78</v>
      </c>
      <c r="W2793" s="86">
        <f t="shared" si="43"/>
        <v>63.8</v>
      </c>
      <c r="X2793" s="87">
        <v>4.2</v>
      </c>
      <c r="Y2793" s="87">
        <v>4</v>
      </c>
      <c r="Z2793" s="91"/>
      <c r="AA2793" s="92"/>
    </row>
    <row r="2794" customHeight="1" spans="1:27">
      <c r="A2794" s="62">
        <v>41</v>
      </c>
      <c r="B2794" s="91">
        <v>2832</v>
      </c>
      <c r="C2794" s="156" t="s">
        <v>5670</v>
      </c>
      <c r="D2794" s="156" t="s">
        <v>5607</v>
      </c>
      <c r="E2794" s="156" t="s">
        <v>29</v>
      </c>
      <c r="F2794" s="156" t="s">
        <v>34</v>
      </c>
      <c r="G2794" s="157" t="s">
        <v>5671</v>
      </c>
      <c r="H2794" s="68">
        <v>160.4</v>
      </c>
      <c r="I2794" s="68">
        <v>50.5</v>
      </c>
      <c r="J2794" s="71">
        <f>IF(F2794="女",IF(H2794=0,0,VLOOKUP(I2794/(H2794*H2794/10000),标准!M$108:N$112,2,TRUE)),IF(H2794=0,0,VLOOKUP(I2794/(H2794*H2794/10000),标准!M$74:N$78,2,TRUE)))</f>
        <v>100</v>
      </c>
      <c r="K2794" s="72"/>
      <c r="L2794" s="71">
        <f>IF(A2794&lt;43,IF(F2794="女",VLOOKUP(K2794,标准!K$108:L$128,2,TRUE),VLOOKUP(K2794,标准!K$74:L$94,2,TRUE)),IF(F2794="女",VLOOKUP(K2794,标准!K$39:L$59,2,TRUE),VLOOKUP(K2794,标准!K$3:L$23,2,TRUE)))</f>
        <v>0</v>
      </c>
      <c r="M2794" s="68">
        <v>22</v>
      </c>
      <c r="N2794" s="71">
        <f>IF(M2794="",0,IF(A2794&lt;43,IF(F2794="女",VLOOKUP(M2794,标准!C$108:D$128,2,TRUE),VLOOKUP(M2794,标准!C$74:D$94,2,TRUE)),IF(F2794="女",VLOOKUP(M2794,标准!C$39:D$59,2,TRUE),VLOOKUP(M2794,标准!C$3:D$23,2,TRUE))))</f>
        <v>85</v>
      </c>
      <c r="O2794" s="77">
        <v>183</v>
      </c>
      <c r="P2794" s="71">
        <f>IF(A2794&lt;43,IF(F2794="女",VLOOKUP(O2794/100,标准!E$108:F$128,2,TRUE),VLOOKUP(O2794/100,标准!E$74:F$94,2,TRUE)),IF(F2794="女",VLOOKUP(O2794/100,标准!E$39:F$59,2,TRUE),VLOOKUP(O2794/100,标准!E$3:F$23,2,TRUE)))</f>
        <v>80</v>
      </c>
      <c r="Q2794" s="81">
        <v>3.47</v>
      </c>
      <c r="R2794" s="71">
        <f>IF(Q2794=0,0,IF(A2794&lt;43,IF(F2794="女",IF(Q2794="",0,VLOOKUP(Q2794,标准!I$108:J$138,2,TRUE)),IF(Q2794="",0,VLOOKUP(Q2794,标准!I$74:J$104,2,TRUE))),IF(F2794="女",IF(Q2794="",0,VLOOKUP(Q2794,标准!I$39:J$69,2,TRUE)),IF(Q2794="",0,VLOOKUP(Q2794,标准!I$3:J$33,2,TRUE)))))</f>
        <v>78</v>
      </c>
      <c r="S2794" s="76">
        <v>40</v>
      </c>
      <c r="T2794" s="71">
        <f>IF(A2794&lt;43,IF(F2794="女",VLOOKUP(S2794,标准!G$108:H$138,2,TRUE),VLOOKUP(S2794,标准!G$74:H$99,2,TRUE)),IF(F2794="女",VLOOKUP(S2794,标准!G$39:H$69,2,TRUE),VLOOKUP(S2794,标准!G$3:H$28,2,TRUE)))</f>
        <v>74</v>
      </c>
      <c r="U2794" s="88">
        <v>9.2</v>
      </c>
      <c r="V2794" s="71">
        <f>IF(U2794=0,0,IF(A2794&lt;43,IF(F2794="女",IF(U2794="",0,VLOOKUP(U2794,标准!A$108:B$128,2,TRUE)),IF(U2794="",0,VLOOKUP(U2794,标准!A$74:B$94,2,TRUE))),IF(F2794="女",IF(U2794="",0,VLOOKUP(U2794,标准!A$39:B$59,2,TRUE)),IF(U2794="",0,VLOOKUP(U2794,标准!A$3:B$23,2,TRUE)))))</f>
        <v>70</v>
      </c>
      <c r="W2794" s="86">
        <f t="shared" si="43"/>
        <v>68.5</v>
      </c>
      <c r="X2794" s="87">
        <v>5.2</v>
      </c>
      <c r="Y2794" s="87">
        <v>5.1</v>
      </c>
      <c r="Z2794" s="91"/>
      <c r="AA2794" s="92"/>
    </row>
    <row r="2795" customHeight="1" spans="1:27">
      <c r="A2795" s="62">
        <v>41</v>
      </c>
      <c r="B2795" s="91">
        <v>2833</v>
      </c>
      <c r="C2795" s="156" t="s">
        <v>5672</v>
      </c>
      <c r="D2795" s="156" t="s">
        <v>5607</v>
      </c>
      <c r="E2795" s="156" t="s">
        <v>29</v>
      </c>
      <c r="F2795" s="156" t="s">
        <v>30</v>
      </c>
      <c r="G2795" s="157" t="s">
        <v>5673</v>
      </c>
      <c r="H2795" s="68">
        <v>172.7</v>
      </c>
      <c r="I2795" s="68">
        <v>72.7</v>
      </c>
      <c r="J2795" s="71">
        <f>IF(F2795="女",IF(H2795=0,0,VLOOKUP(I2795/(H2795*H2795/10000),标准!M$108:N$112,2,TRUE)),IF(H2795=0,0,VLOOKUP(I2795/(H2795*H2795/10000),标准!M$74:N$78,2,TRUE)))</f>
        <v>80</v>
      </c>
      <c r="K2795" s="72">
        <v>4626</v>
      </c>
      <c r="L2795" s="71">
        <f>IF(A2795&lt;43,IF(F2795="女",VLOOKUP(K2795,标准!K$108:L$128,2,TRUE),VLOOKUP(K2795,标准!K$74:L$94,2,TRUE)),IF(F2795="女",VLOOKUP(K2795,标准!K$39:L$59,2,TRUE),VLOOKUP(K2795,标准!K$3:L$23,2,TRUE)))</f>
        <v>85</v>
      </c>
      <c r="M2795" s="68">
        <v>19</v>
      </c>
      <c r="N2795" s="71">
        <f>IF(M2795="",0,IF(A2795&lt;43,IF(F2795="女",VLOOKUP(M2795,标准!C$108:D$128,2,TRUE),VLOOKUP(M2795,标准!C$74:D$94,2,TRUE)),IF(F2795="女",VLOOKUP(M2795,标准!C$39:D$59,2,TRUE),VLOOKUP(M2795,标准!C$3:D$23,2,TRUE))))</f>
        <v>80</v>
      </c>
      <c r="O2795" s="77">
        <v>216</v>
      </c>
      <c r="P2795" s="71">
        <f>IF(A2795&lt;43,IF(F2795="女",VLOOKUP(O2795/100,标准!E$108:F$128,2,TRUE),VLOOKUP(O2795/100,标准!E$74:F$94,2,TRUE)),IF(F2795="女",VLOOKUP(O2795/100,标准!E$39:F$59,2,TRUE),VLOOKUP(O2795/100,标准!E$3:F$23,2,TRUE)))</f>
        <v>64</v>
      </c>
      <c r="Q2795" s="81">
        <v>4.1</v>
      </c>
      <c r="R2795" s="71">
        <f>IF(Q2795=0,0,IF(A2795&lt;43,IF(F2795="女",IF(Q2795="",0,VLOOKUP(Q2795,标准!I$108:J$138,2,TRUE)),IF(Q2795="",0,VLOOKUP(Q2795,标准!I$74:J$104,2,TRUE))),IF(F2795="女",IF(Q2795="",0,VLOOKUP(Q2795,标准!I$39:J$69,2,TRUE)),IF(Q2795="",0,VLOOKUP(Q2795,标准!I$3:J$33,2,TRUE)))))</f>
        <v>68</v>
      </c>
      <c r="S2795" s="76">
        <v>0</v>
      </c>
      <c r="T2795" s="71">
        <f>IF(A2795&lt;43,IF(F2795="女",VLOOKUP(S2795,标准!G$108:H$138,2,TRUE),VLOOKUP(S2795,标准!G$74:H$99,2,TRUE)),IF(F2795="女",VLOOKUP(S2795,标准!G$39:H$69,2,TRUE),VLOOKUP(S2795,标准!G$3:H$28,2,TRUE)))</f>
        <v>0</v>
      </c>
      <c r="U2795" s="88">
        <v>7.1</v>
      </c>
      <c r="V2795" s="71">
        <f>IF(U2795=0,0,IF(A2795&lt;43,IF(F2795="女",IF(U2795="",0,VLOOKUP(U2795,标准!A$108:B$128,2,TRUE)),IF(U2795="",0,VLOOKUP(U2795,标准!A$74:B$94,2,TRUE))),IF(F2795="女",IF(U2795="",0,VLOOKUP(U2795,标准!A$39:B$59,2,TRUE)),IF(U2795="",0,VLOOKUP(U2795,标准!A$3:B$23,2,TRUE)))))</f>
        <v>80</v>
      </c>
      <c r="W2795" s="86">
        <f t="shared" si="43"/>
        <v>68.75</v>
      </c>
      <c r="X2795" s="87">
        <v>5.2</v>
      </c>
      <c r="Y2795" s="87">
        <v>5.1</v>
      </c>
      <c r="Z2795" s="91"/>
      <c r="AA2795" s="92"/>
    </row>
    <row r="2796" customHeight="1" spans="1:27">
      <c r="A2796" s="62">
        <v>41</v>
      </c>
      <c r="B2796" s="91">
        <v>2834</v>
      </c>
      <c r="C2796" s="156" t="s">
        <v>5674</v>
      </c>
      <c r="D2796" s="156" t="s">
        <v>5607</v>
      </c>
      <c r="E2796" s="156" t="s">
        <v>29</v>
      </c>
      <c r="F2796" s="156" t="s">
        <v>34</v>
      </c>
      <c r="G2796" s="157" t="s">
        <v>5675</v>
      </c>
      <c r="H2796" s="68">
        <v>165</v>
      </c>
      <c r="I2796" s="68">
        <v>50.4</v>
      </c>
      <c r="J2796" s="71">
        <f>IF(F2796="女",IF(H2796=0,0,VLOOKUP(I2796/(H2796*H2796/10000),标准!M$108:N$112,2,TRUE)),IF(H2796=0,0,VLOOKUP(I2796/(H2796*H2796/10000),标准!M$74:N$78,2,TRUE)))</f>
        <v>100</v>
      </c>
      <c r="K2796" s="72">
        <v>3877</v>
      </c>
      <c r="L2796" s="71">
        <f>IF(A2796&lt;43,IF(F2796="女",VLOOKUP(K2796,标准!K$108:L$128,2,TRUE),VLOOKUP(K2796,标准!K$74:L$94,2,TRUE)),IF(F2796="女",VLOOKUP(K2796,标准!K$39:L$59,2,TRUE),VLOOKUP(K2796,标准!K$3:L$23,2,TRUE)))</f>
        <v>100</v>
      </c>
      <c r="M2796" s="68">
        <v>19.5</v>
      </c>
      <c r="N2796" s="71">
        <f>IF(M2796="",0,IF(A2796&lt;43,IF(F2796="女",VLOOKUP(M2796,标准!C$108:D$128,2,TRUE),VLOOKUP(M2796,标准!C$74:D$94,2,TRUE)),IF(F2796="女",VLOOKUP(M2796,标准!C$39:D$59,2,TRUE),VLOOKUP(M2796,标准!C$3:D$23,2,TRUE))))</f>
        <v>80</v>
      </c>
      <c r="O2796" s="77">
        <v>183</v>
      </c>
      <c r="P2796" s="71">
        <f>IF(A2796&lt;43,IF(F2796="女",VLOOKUP(O2796/100,标准!E$108:F$128,2,TRUE),VLOOKUP(O2796/100,标准!E$74:F$94,2,TRUE)),IF(F2796="女",VLOOKUP(O2796/100,标准!E$39:F$59,2,TRUE),VLOOKUP(O2796/100,标准!E$3:F$23,2,TRUE)))</f>
        <v>80</v>
      </c>
      <c r="Q2796" s="81">
        <v>4.26</v>
      </c>
      <c r="R2796" s="71">
        <f>IF(Q2796=0,0,IF(A2796&lt;43,IF(F2796="女",IF(Q2796="",0,VLOOKUP(Q2796,标准!I$108:J$138,2,TRUE)),IF(Q2796="",0,VLOOKUP(Q2796,标准!I$74:J$104,2,TRUE))),IF(F2796="女",IF(Q2796="",0,VLOOKUP(Q2796,标准!I$39:J$69,2,TRUE)),IF(Q2796="",0,VLOOKUP(Q2796,标准!I$3:J$33,2,TRUE)))))</f>
        <v>62</v>
      </c>
      <c r="S2796" s="76">
        <v>41</v>
      </c>
      <c r="T2796" s="71">
        <f>IF(A2796&lt;43,IF(F2796="女",VLOOKUP(S2796,标准!G$108:H$138,2,TRUE),VLOOKUP(S2796,标准!G$74:H$99,2,TRUE)),IF(F2796="女",VLOOKUP(S2796,标准!G$39:H$69,2,TRUE),VLOOKUP(S2796,标准!G$3:H$28,2,TRUE)))</f>
        <v>74</v>
      </c>
      <c r="U2796" s="88">
        <v>9.4</v>
      </c>
      <c r="V2796" s="71">
        <f>IF(U2796=0,0,IF(A2796&lt;43,IF(F2796="女",IF(U2796="",0,VLOOKUP(U2796,标准!A$108:B$128,2,TRUE)),IF(U2796="",0,VLOOKUP(U2796,标准!A$74:B$94,2,TRUE))),IF(F2796="女",IF(U2796="",0,VLOOKUP(U2796,标准!A$39:B$59,2,TRUE)),IF(U2796="",0,VLOOKUP(U2796,标准!A$3:B$23,2,TRUE)))))</f>
        <v>68</v>
      </c>
      <c r="W2796" s="86">
        <f t="shared" si="43"/>
        <v>79.4</v>
      </c>
      <c r="X2796" s="87">
        <v>4.4</v>
      </c>
      <c r="Y2796" s="87">
        <v>4.5</v>
      </c>
      <c r="Z2796" s="91"/>
      <c r="AA2796" s="92"/>
    </row>
    <row r="2797" customHeight="1" spans="1:27">
      <c r="A2797" s="62">
        <v>41</v>
      </c>
      <c r="B2797" s="91">
        <v>2835</v>
      </c>
      <c r="C2797" s="156" t="s">
        <v>5676</v>
      </c>
      <c r="D2797" s="156" t="s">
        <v>5607</v>
      </c>
      <c r="E2797" s="156" t="s">
        <v>29</v>
      </c>
      <c r="F2797" s="156" t="s">
        <v>34</v>
      </c>
      <c r="G2797" s="157" t="s">
        <v>5677</v>
      </c>
      <c r="H2797" s="68">
        <v>160.5</v>
      </c>
      <c r="I2797" s="68">
        <v>47</v>
      </c>
      <c r="J2797" s="71">
        <f>IF(F2797="女",IF(H2797=0,0,VLOOKUP(I2797/(H2797*H2797/10000),标准!M$108:N$112,2,TRUE)),IF(H2797=0,0,VLOOKUP(I2797/(H2797*H2797/10000),标准!M$74:N$78,2,TRUE)))</f>
        <v>100</v>
      </c>
      <c r="K2797" s="72">
        <v>3196</v>
      </c>
      <c r="L2797" s="71">
        <f>IF(A2797&lt;43,IF(F2797="女",VLOOKUP(K2797,标准!K$108:L$128,2,TRUE),VLOOKUP(K2797,标准!K$74:L$94,2,TRUE)),IF(F2797="女",VLOOKUP(K2797,标准!K$39:L$59,2,TRUE),VLOOKUP(K2797,标准!K$3:L$23,2,TRUE)))</f>
        <v>85</v>
      </c>
      <c r="M2797" s="68">
        <v>23</v>
      </c>
      <c r="N2797" s="71">
        <f>IF(M2797="",0,IF(A2797&lt;43,IF(F2797="女",VLOOKUP(M2797,标准!C$108:D$128,2,TRUE),VLOOKUP(M2797,标准!C$74:D$94,2,TRUE)),IF(F2797="女",VLOOKUP(M2797,标准!C$39:D$59,2,TRUE),VLOOKUP(M2797,标准!C$3:D$23,2,TRUE))))</f>
        <v>90</v>
      </c>
      <c r="O2797" s="77">
        <v>184</v>
      </c>
      <c r="P2797" s="71">
        <f>IF(A2797&lt;43,IF(F2797="女",VLOOKUP(O2797/100,标准!E$108:F$128,2,TRUE),VLOOKUP(O2797/100,标准!E$74:F$94,2,TRUE)),IF(F2797="女",VLOOKUP(O2797/100,标准!E$39:F$59,2,TRUE),VLOOKUP(O2797/100,标准!E$3:F$23,2,TRUE)))</f>
        <v>80</v>
      </c>
      <c r="Q2797" s="81">
        <v>4.49</v>
      </c>
      <c r="R2797" s="71">
        <f>IF(Q2797=0,0,IF(A2797&lt;43,IF(F2797="女",IF(Q2797="",0,VLOOKUP(Q2797,标准!I$108:J$138,2,TRUE)),IF(Q2797="",0,VLOOKUP(Q2797,标准!I$74:J$104,2,TRUE))),IF(F2797="女",IF(Q2797="",0,VLOOKUP(Q2797,标准!I$39:J$69,2,TRUE)),IF(Q2797="",0,VLOOKUP(Q2797,标准!I$3:J$33,2,TRUE)))))</f>
        <v>40</v>
      </c>
      <c r="S2797" s="76">
        <v>44</v>
      </c>
      <c r="T2797" s="71">
        <f>IF(A2797&lt;43,IF(F2797="女",VLOOKUP(S2797,标准!G$108:H$138,2,TRUE),VLOOKUP(S2797,标准!G$74:H$99,2,TRUE)),IF(F2797="女",VLOOKUP(S2797,标准!G$39:H$69,2,TRUE),VLOOKUP(S2797,标准!G$3:H$28,2,TRUE)))</f>
        <v>78</v>
      </c>
      <c r="U2797" s="88">
        <v>9.7</v>
      </c>
      <c r="V2797" s="71">
        <f>IF(U2797=0,0,IF(A2797&lt;43,IF(F2797="女",IF(U2797="",0,VLOOKUP(U2797,标准!A$108:B$128,2,TRUE)),IF(U2797="",0,VLOOKUP(U2797,标准!A$74:B$94,2,TRUE))),IF(F2797="女",IF(U2797="",0,VLOOKUP(U2797,标准!A$39:B$59,2,TRUE)),IF(U2797="",0,VLOOKUP(U2797,标准!A$3:B$23,2,TRUE)))))</f>
        <v>66</v>
      </c>
      <c r="W2797" s="86">
        <f t="shared" si="43"/>
        <v>73.75</v>
      </c>
      <c r="X2797" s="87">
        <v>4.7</v>
      </c>
      <c r="Y2797" s="87">
        <v>4.6</v>
      </c>
      <c r="Z2797" s="91"/>
      <c r="AA2797" s="92"/>
    </row>
    <row r="2798" customHeight="1" spans="1:27">
      <c r="A2798" s="62">
        <v>41</v>
      </c>
      <c r="B2798" s="91">
        <v>2836</v>
      </c>
      <c r="C2798" s="156" t="s">
        <v>5678</v>
      </c>
      <c r="D2798" s="156" t="s">
        <v>5607</v>
      </c>
      <c r="E2798" s="156" t="s">
        <v>29</v>
      </c>
      <c r="F2798" s="156" t="s">
        <v>34</v>
      </c>
      <c r="G2798" s="157" t="s">
        <v>5679</v>
      </c>
      <c r="H2798" s="68">
        <v>164.1</v>
      </c>
      <c r="I2798" s="68">
        <v>79.3</v>
      </c>
      <c r="J2798" s="71">
        <f>IF(F2798="女",IF(H2798=0,0,VLOOKUP(I2798/(H2798*H2798/10000),标准!M$108:N$112,2,TRUE)),IF(H2798=0,0,VLOOKUP(I2798/(H2798*H2798/10000),标准!M$74:N$78,2,TRUE)))</f>
        <v>60</v>
      </c>
      <c r="K2798" s="72">
        <v>3644</v>
      </c>
      <c r="L2798" s="71">
        <f>IF(A2798&lt;43,IF(F2798="女",VLOOKUP(K2798,标准!K$108:L$128,2,TRUE),VLOOKUP(K2798,标准!K$74:L$94,2,TRUE)),IF(F2798="女",VLOOKUP(K2798,标准!K$39:L$59,2,TRUE),VLOOKUP(K2798,标准!K$3:L$23,2,TRUE)))</f>
        <v>100</v>
      </c>
      <c r="M2798" s="68">
        <v>30.5</v>
      </c>
      <c r="N2798" s="71">
        <f>IF(M2798="",0,IF(A2798&lt;43,IF(F2798="女",VLOOKUP(M2798,标准!C$108:D$128,2,TRUE),VLOOKUP(M2798,标准!C$74:D$94,2,TRUE)),IF(F2798="女",VLOOKUP(M2798,标准!C$39:D$59,2,TRUE),VLOOKUP(M2798,标准!C$3:D$23,2,TRUE))))</f>
        <v>100</v>
      </c>
      <c r="O2798" s="115">
        <v>172</v>
      </c>
      <c r="P2798" s="71">
        <f>IF(A2798&lt;43,IF(F2798="女",VLOOKUP(O2798/100,标准!E$108:F$128,2,TRUE),VLOOKUP(O2798/100,标准!E$74:F$94,2,TRUE)),IF(F2798="女",VLOOKUP(O2798/100,标准!E$39:F$59,2,TRUE),VLOOKUP(O2798/100,标准!E$3:F$23,2,TRUE)))</f>
        <v>74</v>
      </c>
      <c r="Q2798" s="81">
        <v>4.42</v>
      </c>
      <c r="R2798" s="71">
        <f>IF(Q2798=0,0,IF(A2798&lt;43,IF(F2798="女",IF(Q2798="",0,VLOOKUP(Q2798,标准!I$108:J$138,2,TRUE)),IF(Q2798="",0,VLOOKUP(Q2798,标准!I$74:J$104,2,TRUE))),IF(F2798="女",IF(Q2798="",0,VLOOKUP(Q2798,标准!I$39:J$69,2,TRUE)),IF(Q2798="",0,VLOOKUP(Q2798,标准!I$3:J$33,2,TRUE)))))</f>
        <v>50</v>
      </c>
      <c r="S2798" s="76">
        <v>39</v>
      </c>
      <c r="T2798" s="71">
        <f>IF(A2798&lt;43,IF(F2798="女",VLOOKUP(S2798,标准!G$108:H$138,2,TRUE),VLOOKUP(S2798,标准!G$74:H$99,2,TRUE)),IF(F2798="女",VLOOKUP(S2798,标准!G$39:H$69,2,TRUE),VLOOKUP(S2798,标准!G$3:H$28,2,TRUE)))</f>
        <v>72</v>
      </c>
      <c r="U2798" s="88">
        <v>9.2</v>
      </c>
      <c r="V2798" s="71">
        <f>IF(U2798=0,0,IF(A2798&lt;43,IF(F2798="女",IF(U2798="",0,VLOOKUP(U2798,标准!A$108:B$128,2,TRUE)),IF(U2798="",0,VLOOKUP(U2798,标准!A$74:B$94,2,TRUE))),IF(F2798="女",IF(U2798="",0,VLOOKUP(U2798,标准!A$39:B$59,2,TRUE)),IF(U2798="",0,VLOOKUP(U2798,标准!A$3:B$23,2,TRUE)))))</f>
        <v>70</v>
      </c>
      <c r="W2798" s="86">
        <f t="shared" si="43"/>
        <v>72.6</v>
      </c>
      <c r="X2798" s="87">
        <v>5</v>
      </c>
      <c r="Y2798" s="87">
        <v>4.9</v>
      </c>
      <c r="Z2798" s="91"/>
      <c r="AA2798" s="92"/>
    </row>
    <row r="2799" customHeight="1" spans="1:27">
      <c r="A2799" s="62">
        <v>41</v>
      </c>
      <c r="B2799" s="91">
        <v>2837</v>
      </c>
      <c r="C2799" s="156" t="s">
        <v>5680</v>
      </c>
      <c r="D2799" s="156" t="s">
        <v>5607</v>
      </c>
      <c r="E2799" s="156" t="s">
        <v>29</v>
      </c>
      <c r="F2799" s="156" t="s">
        <v>30</v>
      </c>
      <c r="G2799" s="157" t="s">
        <v>5681</v>
      </c>
      <c r="H2799" s="68">
        <v>167.5</v>
      </c>
      <c r="I2799" s="68">
        <v>58.5</v>
      </c>
      <c r="J2799" s="71">
        <f>IF(F2799="女",IF(H2799=0,0,VLOOKUP(I2799/(H2799*H2799/10000),标准!M$108:N$112,2,TRUE)),IF(H2799=0,0,VLOOKUP(I2799/(H2799*H2799/10000),标准!M$74:N$78,2,TRUE)))</f>
        <v>100</v>
      </c>
      <c r="K2799" s="72">
        <v>3842</v>
      </c>
      <c r="L2799" s="71">
        <f>IF(A2799&lt;43,IF(F2799="女",VLOOKUP(K2799,标准!K$108:L$128,2,TRUE),VLOOKUP(K2799,标准!K$74:L$94,2,TRUE)),IF(F2799="女",VLOOKUP(K2799,标准!K$39:L$59,2,TRUE),VLOOKUP(K2799,标准!K$3:L$23,2,TRUE)))</f>
        <v>72</v>
      </c>
      <c r="M2799" s="68">
        <v>24.5</v>
      </c>
      <c r="N2799" s="71">
        <f>IF(M2799="",0,IF(A2799&lt;43,IF(F2799="女",VLOOKUP(M2799,标准!C$108:D$128,2,TRUE),VLOOKUP(M2799,标准!C$74:D$94,2,TRUE)),IF(F2799="女",VLOOKUP(M2799,标准!C$39:D$59,2,TRUE),VLOOKUP(M2799,标准!C$3:D$23,2,TRUE))))</f>
        <v>95</v>
      </c>
      <c r="O2799" s="115">
        <v>208</v>
      </c>
      <c r="P2799" s="71">
        <f>IF(A2799&lt;43,IF(F2799="女",VLOOKUP(O2799/100,标准!E$108:F$128,2,TRUE),VLOOKUP(O2799/100,标准!E$74:F$94,2,TRUE)),IF(F2799="女",VLOOKUP(O2799/100,标准!E$39:F$59,2,TRUE),VLOOKUP(O2799/100,标准!E$3:F$23,2,TRUE)))</f>
        <v>60</v>
      </c>
      <c r="Q2799" s="81">
        <v>4.27</v>
      </c>
      <c r="R2799" s="71">
        <f>IF(Q2799=0,0,IF(A2799&lt;43,IF(F2799="女",IF(Q2799="",0,VLOOKUP(Q2799,标准!I$108:J$138,2,TRUE)),IF(Q2799="",0,VLOOKUP(Q2799,标准!I$74:J$104,2,TRUE))),IF(F2799="女",IF(Q2799="",0,VLOOKUP(Q2799,标准!I$39:J$69,2,TRUE)),IF(Q2799="",0,VLOOKUP(Q2799,标准!I$3:J$33,2,TRUE)))))</f>
        <v>62</v>
      </c>
      <c r="S2799" s="76">
        <v>0</v>
      </c>
      <c r="T2799" s="71">
        <f>IF(A2799&lt;43,IF(F2799="女",VLOOKUP(S2799,标准!G$108:H$138,2,TRUE),VLOOKUP(S2799,标准!G$74:H$99,2,TRUE)),IF(F2799="女",VLOOKUP(S2799,标准!G$39:H$69,2,TRUE),VLOOKUP(S2799,标准!G$3:H$28,2,TRUE)))</f>
        <v>0</v>
      </c>
      <c r="U2799" s="88">
        <v>7.5</v>
      </c>
      <c r="V2799" s="71">
        <f>IF(U2799=0,0,IF(A2799&lt;43,IF(F2799="女",IF(U2799="",0,VLOOKUP(U2799,标准!A$108:B$128,2,TRUE)),IF(U2799="",0,VLOOKUP(U2799,标准!A$74:B$94,2,TRUE))),IF(F2799="女",IF(U2799="",0,VLOOKUP(U2799,标准!A$39:B$59,2,TRUE)),IF(U2799="",0,VLOOKUP(U2799,标准!A$3:B$23,2,TRUE)))))</f>
        <v>76</v>
      </c>
      <c r="W2799" s="86">
        <f t="shared" si="43"/>
        <v>68.9</v>
      </c>
      <c r="X2799" s="87">
        <v>4</v>
      </c>
      <c r="Y2799" s="87">
        <v>4</v>
      </c>
      <c r="Z2799" s="91"/>
      <c r="AA2799" s="92"/>
    </row>
    <row r="2800" customHeight="1" spans="1:27">
      <c r="A2800" s="62">
        <v>41</v>
      </c>
      <c r="B2800" s="91">
        <v>2838</v>
      </c>
      <c r="C2800" s="156" t="s">
        <v>5682</v>
      </c>
      <c r="D2800" s="156" t="s">
        <v>5607</v>
      </c>
      <c r="E2800" s="156" t="s">
        <v>29</v>
      </c>
      <c r="F2800" s="156" t="s">
        <v>34</v>
      </c>
      <c r="G2800" s="157" t="s">
        <v>5683</v>
      </c>
      <c r="H2800" s="68">
        <v>155.6</v>
      </c>
      <c r="I2800" s="68">
        <v>54.2</v>
      </c>
      <c r="J2800" s="71">
        <f>IF(F2800="女",IF(H2800=0,0,VLOOKUP(I2800/(H2800*H2800/10000),标准!M$108:N$112,2,TRUE)),IF(H2800=0,0,VLOOKUP(I2800/(H2800*H2800/10000),标准!M$74:N$78,2,TRUE)))</f>
        <v>100</v>
      </c>
      <c r="K2800" s="72">
        <v>2519</v>
      </c>
      <c r="L2800" s="71">
        <f>IF(A2800&lt;43,IF(F2800="女",VLOOKUP(K2800,标准!K$108:L$128,2,TRUE),VLOOKUP(K2800,标准!K$74:L$94,2,TRUE)),IF(F2800="女",VLOOKUP(K2800,标准!K$39:L$59,2,TRUE),VLOOKUP(K2800,标准!K$3:L$23,2,TRUE)))</f>
        <v>70</v>
      </c>
      <c r="M2800" s="68">
        <v>19</v>
      </c>
      <c r="N2800" s="71">
        <f>IF(M2800="",0,IF(A2800&lt;43,IF(F2800="女",VLOOKUP(M2800,标准!C$108:D$128,2,TRUE),VLOOKUP(M2800,标准!C$74:D$94,2,TRUE)),IF(F2800="女",VLOOKUP(M2800,标准!C$39:D$59,2,TRUE),VLOOKUP(M2800,标准!C$3:D$23,2,TRUE))))</f>
        <v>80</v>
      </c>
      <c r="O2800" s="77">
        <v>150</v>
      </c>
      <c r="P2800" s="71">
        <f>IF(A2800&lt;43,IF(F2800="女",VLOOKUP(O2800/100,标准!E$108:F$128,2,TRUE),VLOOKUP(O2800/100,标准!E$74:F$94,2,TRUE)),IF(F2800="女",VLOOKUP(O2800/100,标准!E$39:F$59,2,TRUE),VLOOKUP(O2800/100,标准!E$3:F$23,2,TRUE)))</f>
        <v>50</v>
      </c>
      <c r="Q2800" s="81">
        <v>5</v>
      </c>
      <c r="R2800" s="71">
        <f>IF(Q2800=0,0,IF(A2800&lt;43,IF(F2800="女",IF(Q2800="",0,VLOOKUP(Q2800,标准!I$108:J$138,2,TRUE)),IF(Q2800="",0,VLOOKUP(Q2800,标准!I$74:J$104,2,TRUE))),IF(F2800="女",IF(Q2800="",0,VLOOKUP(Q2800,标准!I$39:J$69,2,TRUE)),IF(Q2800="",0,VLOOKUP(Q2800,标准!I$3:J$33,2,TRUE)))))</f>
        <v>30</v>
      </c>
      <c r="S2800" s="76">
        <v>48</v>
      </c>
      <c r="T2800" s="71">
        <f>IF(A2800&lt;43,IF(F2800="女",VLOOKUP(S2800,标准!G$108:H$138,2,TRUE),VLOOKUP(S2800,标准!G$74:H$99,2,TRUE)),IF(F2800="女",VLOOKUP(S2800,标准!G$39:H$69,2,TRUE),VLOOKUP(S2800,标准!G$3:H$28,2,TRUE)))</f>
        <v>80</v>
      </c>
      <c r="U2800" s="88"/>
      <c r="V2800" s="71">
        <f>IF(U2800=0,0,IF(A2800&lt;43,IF(F2800="女",IF(U2800="",0,VLOOKUP(U2800,标准!A$108:B$128,2,TRUE)),IF(U2800="",0,VLOOKUP(U2800,标准!A$74:B$94,2,TRUE))),IF(F2800="女",IF(U2800="",0,VLOOKUP(U2800,标准!A$39:B$59,2,TRUE)),IF(U2800="",0,VLOOKUP(U2800,标准!A$3:B$23,2,TRUE)))))</f>
        <v>0</v>
      </c>
      <c r="W2800" s="86">
        <f t="shared" si="43"/>
        <v>52.5</v>
      </c>
      <c r="X2800" s="87">
        <v>4.5</v>
      </c>
      <c r="Y2800" s="87">
        <v>4.6</v>
      </c>
      <c r="Z2800" s="91"/>
      <c r="AA2800" s="92"/>
    </row>
    <row r="2801" customHeight="1" spans="1:27">
      <c r="A2801" s="62">
        <v>41</v>
      </c>
      <c r="B2801" s="91">
        <v>2839</v>
      </c>
      <c r="C2801" s="156" t="s">
        <v>5684</v>
      </c>
      <c r="D2801" s="156" t="s">
        <v>5607</v>
      </c>
      <c r="E2801" s="156" t="s">
        <v>29</v>
      </c>
      <c r="F2801" s="156" t="s">
        <v>34</v>
      </c>
      <c r="G2801" s="157" t="s">
        <v>5685</v>
      </c>
      <c r="H2801" s="68">
        <v>167.6</v>
      </c>
      <c r="I2801" s="68">
        <v>61.7</v>
      </c>
      <c r="J2801" s="71">
        <f>IF(F2801="女",IF(H2801=0,0,VLOOKUP(I2801/(H2801*H2801/10000),标准!M$108:N$112,2,TRUE)),IF(H2801=0,0,VLOOKUP(I2801/(H2801*H2801/10000),标准!M$74:N$78,2,TRUE)))</f>
        <v>100</v>
      </c>
      <c r="K2801" s="72">
        <v>3429</v>
      </c>
      <c r="L2801" s="71">
        <f>IF(A2801&lt;43,IF(F2801="女",VLOOKUP(K2801,标准!K$108:L$128,2,TRUE),VLOOKUP(K2801,标准!K$74:L$94,2,TRUE)),IF(F2801="女",VLOOKUP(K2801,标准!K$39:L$59,2,TRUE),VLOOKUP(K2801,标准!K$3:L$23,2,TRUE)))</f>
        <v>100</v>
      </c>
      <c r="M2801" s="68">
        <v>14</v>
      </c>
      <c r="N2801" s="71">
        <f>IF(M2801="",0,IF(A2801&lt;43,IF(F2801="女",VLOOKUP(M2801,标准!C$108:D$128,2,TRUE),VLOOKUP(M2801,标准!C$74:D$94,2,TRUE)),IF(F2801="女",VLOOKUP(M2801,标准!C$39:D$59,2,TRUE),VLOOKUP(M2801,标准!C$3:D$23,2,TRUE))))</f>
        <v>72</v>
      </c>
      <c r="O2801" s="77">
        <v>170</v>
      </c>
      <c r="P2801" s="71">
        <f>IF(A2801&lt;43,IF(F2801="女",VLOOKUP(O2801/100,标准!E$108:F$128,2,TRUE),VLOOKUP(O2801/100,标准!E$74:F$94,2,TRUE)),IF(F2801="女",VLOOKUP(O2801/100,标准!E$39:F$59,2,TRUE),VLOOKUP(O2801/100,标准!E$3:F$23,2,TRUE)))</f>
        <v>72</v>
      </c>
      <c r="Q2801" s="81">
        <v>4.37</v>
      </c>
      <c r="R2801" s="71">
        <f>IF(Q2801=0,0,IF(A2801&lt;43,IF(F2801="女",IF(Q2801="",0,VLOOKUP(Q2801,标准!I$108:J$138,2,TRUE)),IF(Q2801="",0,VLOOKUP(Q2801,标准!I$74:J$104,2,TRUE))),IF(F2801="女",IF(Q2801="",0,VLOOKUP(Q2801,标准!I$39:J$69,2,TRUE)),IF(Q2801="",0,VLOOKUP(Q2801,标准!I$3:J$33,2,TRUE)))))</f>
        <v>50</v>
      </c>
      <c r="S2801" s="76">
        <v>40</v>
      </c>
      <c r="T2801" s="71">
        <f>IF(A2801&lt;43,IF(F2801="女",VLOOKUP(S2801,标准!G$108:H$138,2,TRUE),VLOOKUP(S2801,标准!G$74:H$99,2,TRUE)),IF(F2801="女",VLOOKUP(S2801,标准!G$39:H$69,2,TRUE),VLOOKUP(S2801,标准!G$3:H$28,2,TRUE)))</f>
        <v>74</v>
      </c>
      <c r="U2801" s="88">
        <v>8.8</v>
      </c>
      <c r="V2801" s="71">
        <f>IF(U2801=0,0,IF(A2801&lt;43,IF(F2801="女",IF(U2801="",0,VLOOKUP(U2801,标准!A$108:B$128,2,TRUE)),IF(U2801="",0,VLOOKUP(U2801,标准!A$74:B$94,2,TRUE))),IF(F2801="女",IF(U2801="",0,VLOOKUP(U2801,标准!A$39:B$59,2,TRUE)),IF(U2801="",0,VLOOKUP(U2801,标准!A$3:B$23,2,TRUE)))))</f>
        <v>74</v>
      </c>
      <c r="W2801" s="86">
        <f t="shared" si="43"/>
        <v>76.6</v>
      </c>
      <c r="X2801" s="87">
        <v>4.4</v>
      </c>
      <c r="Y2801" s="87">
        <v>4.4</v>
      </c>
      <c r="Z2801" s="91"/>
      <c r="AA2801" s="92"/>
    </row>
    <row r="2802" customHeight="1" spans="1:27">
      <c r="A2802" s="62">
        <v>41</v>
      </c>
      <c r="B2802" s="91">
        <v>2840</v>
      </c>
      <c r="C2802" s="156" t="s">
        <v>5686</v>
      </c>
      <c r="D2802" s="156" t="s">
        <v>5607</v>
      </c>
      <c r="E2802" s="156" t="s">
        <v>29</v>
      </c>
      <c r="F2802" s="156" t="s">
        <v>34</v>
      </c>
      <c r="G2802" s="157" t="s">
        <v>5687</v>
      </c>
      <c r="H2802" s="68">
        <v>160.8</v>
      </c>
      <c r="I2802" s="68">
        <v>53.3</v>
      </c>
      <c r="J2802" s="71">
        <f>IF(F2802="女",IF(H2802=0,0,VLOOKUP(I2802/(H2802*H2802/10000),标准!M$108:N$112,2,TRUE)),IF(H2802=0,0,VLOOKUP(I2802/(H2802*H2802/10000),标准!M$74:N$78,2,TRUE)))</f>
        <v>100</v>
      </c>
      <c r="K2802" s="72">
        <v>3068</v>
      </c>
      <c r="L2802" s="71">
        <f>IF(A2802&lt;43,IF(F2802="女",VLOOKUP(K2802,标准!K$108:L$128,2,TRUE),VLOOKUP(K2802,标准!K$74:L$94,2,TRUE)),IF(F2802="女",VLOOKUP(K2802,标准!K$39:L$59,2,TRUE),VLOOKUP(K2802,标准!K$3:L$23,2,TRUE)))</f>
        <v>80</v>
      </c>
      <c r="M2802" s="68">
        <v>26</v>
      </c>
      <c r="N2802" s="71">
        <f>IF(M2802="",0,IF(A2802&lt;43,IF(F2802="女",VLOOKUP(M2802,标准!C$108:D$128,2,TRUE),VLOOKUP(M2802,标准!C$74:D$94,2,TRUE)),IF(F2802="女",VLOOKUP(M2802,标准!C$39:D$59,2,TRUE),VLOOKUP(M2802,标准!C$3:D$23,2,TRUE))))</f>
        <v>100</v>
      </c>
      <c r="O2802" s="115">
        <v>175</v>
      </c>
      <c r="P2802" s="71">
        <f>IF(A2802&lt;43,IF(F2802="女",VLOOKUP(O2802/100,标准!E$108:F$128,2,TRUE),VLOOKUP(O2802/100,标准!E$74:F$94,2,TRUE)),IF(F2802="女",VLOOKUP(O2802/100,标准!E$39:F$59,2,TRUE),VLOOKUP(O2802/100,标准!E$3:F$23,2,TRUE)))</f>
        <v>76</v>
      </c>
      <c r="Q2802" s="81">
        <v>4.13</v>
      </c>
      <c r="R2802" s="71">
        <f>IF(Q2802=0,0,IF(A2802&lt;43,IF(F2802="女",IF(Q2802="",0,VLOOKUP(Q2802,标准!I$108:J$138,2,TRUE)),IF(Q2802="",0,VLOOKUP(Q2802,标准!I$74:J$104,2,TRUE))),IF(F2802="女",IF(Q2802="",0,VLOOKUP(Q2802,标准!I$39:J$69,2,TRUE)),IF(Q2802="",0,VLOOKUP(Q2802,标准!I$3:J$33,2,TRUE)))))</f>
        <v>68</v>
      </c>
      <c r="S2802" s="76">
        <v>59</v>
      </c>
      <c r="T2802" s="71">
        <f>IF(A2802&lt;43,IF(F2802="女",VLOOKUP(S2802,标准!G$108:H$138,2,TRUE),VLOOKUP(S2802,标准!G$74:H$99,2,TRUE)),IF(F2802="女",VLOOKUP(S2802,标准!G$39:H$69,2,TRUE),VLOOKUP(S2802,标准!G$3:H$28,2,TRUE)))</f>
        <v>101</v>
      </c>
      <c r="U2802" s="88">
        <v>8.4</v>
      </c>
      <c r="V2802" s="71">
        <f>IF(U2802=0,0,IF(A2802&lt;43,IF(F2802="女",IF(U2802="",0,VLOOKUP(U2802,标准!A$108:B$128,2,TRUE)),IF(U2802="",0,VLOOKUP(U2802,标准!A$74:B$94,2,TRUE))),IF(F2802="女",IF(U2802="",0,VLOOKUP(U2802,标准!A$39:B$59,2,TRUE)),IF(U2802="",0,VLOOKUP(U2802,标准!A$3:B$23,2,TRUE)))))</f>
        <v>78</v>
      </c>
      <c r="W2802" s="86">
        <f t="shared" si="43"/>
        <v>83.9</v>
      </c>
      <c r="X2802" s="87">
        <v>4.1</v>
      </c>
      <c r="Y2802" s="87">
        <v>4.2</v>
      </c>
      <c r="Z2802" s="91"/>
      <c r="AA2802" s="92"/>
    </row>
    <row r="2803" customHeight="1" spans="1:27">
      <c r="A2803" s="62">
        <v>41</v>
      </c>
      <c r="B2803" s="91">
        <v>2841</v>
      </c>
      <c r="C2803" s="156" t="s">
        <v>5688</v>
      </c>
      <c r="D2803" s="156" t="s">
        <v>5607</v>
      </c>
      <c r="E2803" s="156" t="s">
        <v>29</v>
      </c>
      <c r="F2803" s="156" t="s">
        <v>30</v>
      </c>
      <c r="G2803" s="157" t="s">
        <v>5689</v>
      </c>
      <c r="H2803" s="68">
        <v>172.5</v>
      </c>
      <c r="I2803" s="68">
        <v>58.2</v>
      </c>
      <c r="J2803" s="71">
        <f>IF(F2803="女",IF(H2803=0,0,VLOOKUP(I2803/(H2803*H2803/10000),标准!M$108:N$112,2,TRUE)),IF(H2803=0,0,VLOOKUP(I2803/(H2803*H2803/10000),标准!M$74:N$78,2,TRUE)))</f>
        <v>100</v>
      </c>
      <c r="K2803" s="72">
        <v>4745</v>
      </c>
      <c r="L2803" s="71">
        <f>IF(A2803&lt;43,IF(F2803="女",VLOOKUP(K2803,标准!K$108:L$128,2,TRUE),VLOOKUP(K2803,标准!K$74:L$94,2,TRUE)),IF(F2803="女",VLOOKUP(K2803,标准!K$39:L$59,2,TRUE),VLOOKUP(K2803,标准!K$3:L$23,2,TRUE)))</f>
        <v>85</v>
      </c>
      <c r="M2803" s="68">
        <v>17</v>
      </c>
      <c r="N2803" s="71">
        <f>IF(M2803="",0,IF(A2803&lt;43,IF(F2803="女",VLOOKUP(M2803,标准!C$108:D$128,2,TRUE),VLOOKUP(M2803,标准!C$74:D$94,2,TRUE)),IF(F2803="女",VLOOKUP(M2803,标准!C$39:D$59,2,TRUE),VLOOKUP(M2803,标准!C$3:D$23,2,TRUE))))</f>
        <v>78</v>
      </c>
      <c r="O2803" s="77">
        <v>240</v>
      </c>
      <c r="P2803" s="71">
        <f>IF(A2803&lt;43,IF(F2803="女",VLOOKUP(O2803/100,标准!E$108:F$128,2,TRUE),VLOOKUP(O2803/100,标准!E$74:F$94,2,TRUE)),IF(F2803="女",VLOOKUP(O2803/100,标准!E$39:F$59,2,TRUE),VLOOKUP(O2803/100,标准!E$3:F$23,2,TRUE)))</f>
        <v>76</v>
      </c>
      <c r="Q2803" s="81">
        <v>3.34</v>
      </c>
      <c r="R2803" s="71">
        <f>IF(Q2803=0,0,IF(A2803&lt;43,IF(F2803="女",IF(Q2803="",0,VLOOKUP(Q2803,标准!I$108:J$138,2,TRUE)),IF(Q2803="",0,VLOOKUP(Q2803,标准!I$74:J$104,2,TRUE))),IF(F2803="女",IF(Q2803="",0,VLOOKUP(Q2803,标准!I$39:J$69,2,TRUE)),IF(Q2803="",0,VLOOKUP(Q2803,标准!I$3:J$33,2,TRUE)))))</f>
        <v>85</v>
      </c>
      <c r="S2803" s="76">
        <v>0</v>
      </c>
      <c r="T2803" s="71">
        <f>IF(A2803&lt;43,IF(F2803="女",VLOOKUP(S2803,标准!G$108:H$138,2,TRUE),VLOOKUP(S2803,标准!G$74:H$99,2,TRUE)),IF(F2803="女",VLOOKUP(S2803,标准!G$39:H$69,2,TRUE),VLOOKUP(S2803,标准!G$3:H$28,2,TRUE)))</f>
        <v>0</v>
      </c>
      <c r="U2803" s="88">
        <v>7.1</v>
      </c>
      <c r="V2803" s="71">
        <f>IF(U2803=0,0,IF(A2803&lt;43,IF(F2803="女",IF(U2803="",0,VLOOKUP(U2803,标准!A$108:B$128,2,TRUE)),IF(U2803="",0,VLOOKUP(U2803,标准!A$74:B$94,2,TRUE))),IF(F2803="女",IF(U2803="",0,VLOOKUP(U2803,标准!A$39:B$59,2,TRUE)),IF(U2803="",0,VLOOKUP(U2803,标准!A$3:B$23,2,TRUE)))))</f>
        <v>80</v>
      </c>
      <c r="W2803" s="86">
        <f t="shared" si="43"/>
        <v>76.15</v>
      </c>
      <c r="X2803" s="87">
        <v>3.7</v>
      </c>
      <c r="Y2803" s="87">
        <v>3.7</v>
      </c>
      <c r="Z2803" s="91"/>
      <c r="AA2803" s="92"/>
    </row>
    <row r="2804" customHeight="1" spans="1:27">
      <c r="A2804" s="62">
        <v>41</v>
      </c>
      <c r="B2804" s="91">
        <v>2842</v>
      </c>
      <c r="C2804" s="156" t="s">
        <v>5690</v>
      </c>
      <c r="D2804" s="156" t="s">
        <v>5607</v>
      </c>
      <c r="E2804" s="156" t="s">
        <v>29</v>
      </c>
      <c r="F2804" s="156" t="s">
        <v>34</v>
      </c>
      <c r="G2804" s="157" t="s">
        <v>5691</v>
      </c>
      <c r="H2804" s="68">
        <v>155.2</v>
      </c>
      <c r="I2804" s="68">
        <v>57.7</v>
      </c>
      <c r="J2804" s="71">
        <f>IF(F2804="女",IF(H2804=0,0,VLOOKUP(I2804/(H2804*H2804/10000),标准!M$108:N$112,2,TRUE)),IF(H2804=0,0,VLOOKUP(I2804/(H2804*H2804/10000),标准!M$74:N$78,2,TRUE)))</f>
        <v>80</v>
      </c>
      <c r="K2804" s="72">
        <v>1959</v>
      </c>
      <c r="L2804" s="71">
        <f>IF(A2804&lt;43,IF(F2804="女",VLOOKUP(K2804,标准!K$108:L$128,2,TRUE),VLOOKUP(K2804,标准!K$74:L$94,2,TRUE)),IF(F2804="女",VLOOKUP(K2804,标准!K$39:L$59,2,TRUE),VLOOKUP(K2804,标准!K$3:L$23,2,TRUE)))</f>
        <v>40</v>
      </c>
      <c r="M2804" s="68">
        <v>15</v>
      </c>
      <c r="N2804" s="71">
        <f>IF(M2804="",0,IF(A2804&lt;43,IF(F2804="女",VLOOKUP(M2804,标准!C$108:D$128,2,TRUE),VLOOKUP(M2804,标准!C$74:D$94,2,TRUE)),IF(F2804="女",VLOOKUP(M2804,标准!C$39:D$59,2,TRUE),VLOOKUP(M2804,标准!C$3:D$23,2,TRUE))))</f>
        <v>72</v>
      </c>
      <c r="O2804" s="77">
        <v>151</v>
      </c>
      <c r="P2804" s="71">
        <f>IF(A2804&lt;43,IF(F2804="女",VLOOKUP(O2804/100,标准!E$108:F$128,2,TRUE),VLOOKUP(O2804/100,标准!E$74:F$94,2,TRUE)),IF(F2804="女",VLOOKUP(O2804/100,标准!E$39:F$59,2,TRUE),VLOOKUP(O2804/100,标准!E$3:F$23,2,TRUE)))</f>
        <v>60</v>
      </c>
      <c r="Q2804" s="81">
        <v>3.59</v>
      </c>
      <c r="R2804" s="71">
        <f>IF(Q2804=0,0,IF(A2804&lt;43,IF(F2804="女",IF(Q2804="",0,VLOOKUP(Q2804,标准!I$108:J$138,2,TRUE)),IF(Q2804="",0,VLOOKUP(Q2804,标准!I$74:J$104,2,TRUE))),IF(F2804="女",IF(Q2804="",0,VLOOKUP(Q2804,标准!I$39:J$69,2,TRUE)),IF(Q2804="",0,VLOOKUP(Q2804,标准!I$3:J$33,2,TRUE)))))</f>
        <v>74</v>
      </c>
      <c r="S2804" s="76">
        <v>33</v>
      </c>
      <c r="T2804" s="71">
        <f>IF(A2804&lt;43,IF(F2804="女",VLOOKUP(S2804,标准!G$108:H$138,2,TRUE),VLOOKUP(S2804,标准!G$74:H$99,2,TRUE)),IF(F2804="女",VLOOKUP(S2804,标准!G$39:H$69,2,TRUE),VLOOKUP(S2804,标准!G$3:H$28,2,TRUE)))</f>
        <v>66</v>
      </c>
      <c r="U2804" s="88">
        <v>9.2</v>
      </c>
      <c r="V2804" s="71">
        <f>IF(U2804=0,0,IF(A2804&lt;43,IF(F2804="女",IF(U2804="",0,VLOOKUP(U2804,标准!A$108:B$128,2,TRUE)),IF(U2804="",0,VLOOKUP(U2804,标准!A$74:B$94,2,TRUE))),IF(F2804="女",IF(U2804="",0,VLOOKUP(U2804,标准!A$39:B$59,2,TRUE)),IF(U2804="",0,VLOOKUP(U2804,标准!A$3:B$23,2,TRUE)))))</f>
        <v>70</v>
      </c>
      <c r="W2804" s="86">
        <f t="shared" si="43"/>
        <v>66.6</v>
      </c>
      <c r="X2804" s="87">
        <v>4.3</v>
      </c>
      <c r="Y2804" s="87">
        <v>4.5</v>
      </c>
      <c r="Z2804" s="91"/>
      <c r="AA2804" s="92"/>
    </row>
    <row r="2805" customHeight="1" spans="1:27">
      <c r="A2805" s="62">
        <v>41</v>
      </c>
      <c r="B2805" s="91">
        <v>2843</v>
      </c>
      <c r="C2805" s="156" t="s">
        <v>5692</v>
      </c>
      <c r="D2805" s="156" t="s">
        <v>5607</v>
      </c>
      <c r="E2805" s="156" t="s">
        <v>29</v>
      </c>
      <c r="F2805" s="156" t="s">
        <v>30</v>
      </c>
      <c r="G2805" s="157" t="s">
        <v>5693</v>
      </c>
      <c r="H2805" s="68">
        <v>168.4</v>
      </c>
      <c r="I2805" s="68">
        <v>72.4</v>
      </c>
      <c r="J2805" s="71">
        <f>IF(F2805="女",IF(H2805=0,0,VLOOKUP(I2805/(H2805*H2805/10000),标准!M$108:N$112,2,TRUE)),IF(H2805=0,0,VLOOKUP(I2805/(H2805*H2805/10000),标准!M$74:N$78,2,TRUE)))</f>
        <v>80</v>
      </c>
      <c r="K2805" s="72">
        <v>5248</v>
      </c>
      <c r="L2805" s="71">
        <f>IF(A2805&lt;43,IF(F2805="女",VLOOKUP(K2805,标准!K$108:L$128,2,TRUE),VLOOKUP(K2805,标准!K$74:L$94,2,TRUE)),IF(F2805="女",VLOOKUP(K2805,标准!K$39:L$59,2,TRUE),VLOOKUP(K2805,标准!K$3:L$23,2,TRUE)))</f>
        <v>100</v>
      </c>
      <c r="M2805" s="68">
        <v>10.5</v>
      </c>
      <c r="N2805" s="71">
        <f>IF(M2805="",0,IF(A2805&lt;43,IF(F2805="女",VLOOKUP(M2805,标准!C$108:D$128,2,TRUE),VLOOKUP(M2805,标准!C$74:D$94,2,TRUE)),IF(F2805="女",VLOOKUP(M2805,标准!C$39:D$59,2,TRUE),VLOOKUP(M2805,标准!C$3:D$23,2,TRUE))))</f>
        <v>68</v>
      </c>
      <c r="O2805" s="123">
        <v>220</v>
      </c>
      <c r="P2805" s="71">
        <f>IF(A2805&lt;43,IF(F2805="女",VLOOKUP(O2805/100,标准!E$108:F$128,2,TRUE),VLOOKUP(O2805/100,标准!E$74:F$94,2,TRUE)),IF(F2805="女",VLOOKUP(O2805/100,标准!E$39:F$59,2,TRUE),VLOOKUP(O2805/100,标准!E$3:F$23,2,TRUE)))</f>
        <v>66</v>
      </c>
      <c r="Q2805" s="81">
        <v>5.14</v>
      </c>
      <c r="R2805" s="71">
        <f>IF(Q2805=0,0,IF(A2805&lt;43,IF(F2805="女",IF(Q2805="",0,VLOOKUP(Q2805,标准!I$108:J$138,2,TRUE)),IF(Q2805="",0,VLOOKUP(Q2805,标准!I$74:J$104,2,TRUE))),IF(F2805="女",IF(Q2805="",0,VLOOKUP(Q2805,标准!I$39:J$69,2,TRUE)),IF(Q2805="",0,VLOOKUP(Q2805,标准!I$3:J$33,2,TRUE)))))</f>
        <v>30</v>
      </c>
      <c r="S2805" s="76">
        <v>0</v>
      </c>
      <c r="T2805" s="71">
        <f>IF(A2805&lt;43,IF(F2805="女",VLOOKUP(S2805,标准!G$108:H$138,2,TRUE),VLOOKUP(S2805,标准!G$74:H$99,2,TRUE)),IF(F2805="女",VLOOKUP(S2805,标准!G$39:H$69,2,TRUE),VLOOKUP(S2805,标准!G$3:H$28,2,TRUE)))</f>
        <v>0</v>
      </c>
      <c r="U2805" s="88">
        <v>7.6</v>
      </c>
      <c r="V2805" s="71">
        <f>IF(U2805=0,0,IF(A2805&lt;43,IF(F2805="女",IF(U2805="",0,VLOOKUP(U2805,标准!A$108:B$128,2,TRUE)),IF(U2805="",0,VLOOKUP(U2805,标准!A$74:B$94,2,TRUE))),IF(F2805="女",IF(U2805="",0,VLOOKUP(U2805,标准!A$39:B$59,2,TRUE)),IF(U2805="",0,VLOOKUP(U2805,标准!A$3:B$23,2,TRUE)))))</f>
        <v>74</v>
      </c>
      <c r="W2805" s="86">
        <f t="shared" si="43"/>
        <v>61.2</v>
      </c>
      <c r="X2805" s="87">
        <v>5.3</v>
      </c>
      <c r="Y2805" s="87">
        <v>4.8</v>
      </c>
      <c r="Z2805" s="91"/>
      <c r="AA2805" s="92"/>
    </row>
    <row r="2806" customHeight="1" spans="1:27">
      <c r="A2806" s="62">
        <v>41</v>
      </c>
      <c r="B2806" s="91">
        <v>2844</v>
      </c>
      <c r="C2806" s="156" t="s">
        <v>5694</v>
      </c>
      <c r="D2806" s="156" t="s">
        <v>5607</v>
      </c>
      <c r="E2806" s="156" t="s">
        <v>29</v>
      </c>
      <c r="F2806" s="156" t="s">
        <v>34</v>
      </c>
      <c r="G2806" s="157" t="s">
        <v>5695</v>
      </c>
      <c r="H2806" s="68">
        <v>164.5</v>
      </c>
      <c r="I2806" s="68">
        <v>48.5</v>
      </c>
      <c r="J2806" s="71">
        <f>IF(F2806="女",IF(H2806=0,0,VLOOKUP(I2806/(H2806*H2806/10000),标准!M$108:N$112,2,TRUE)),IF(H2806=0,0,VLOOKUP(I2806/(H2806*H2806/10000),标准!M$74:N$78,2,TRUE)))</f>
        <v>100</v>
      </c>
      <c r="K2806" s="72">
        <v>2785</v>
      </c>
      <c r="L2806" s="71">
        <f>IF(A2806&lt;43,IF(F2806="女",VLOOKUP(K2806,标准!K$108:L$128,2,TRUE),VLOOKUP(K2806,标准!K$74:L$94,2,TRUE)),IF(F2806="女",VLOOKUP(K2806,标准!K$39:L$59,2,TRUE),VLOOKUP(K2806,标准!K$3:L$23,2,TRUE)))</f>
        <v>74</v>
      </c>
      <c r="M2806" s="68">
        <v>8</v>
      </c>
      <c r="N2806" s="71">
        <f>IF(M2806="",0,IF(A2806&lt;43,IF(F2806="女",VLOOKUP(M2806,标准!C$108:D$128,2,TRUE),VLOOKUP(M2806,标准!C$74:D$94,2,TRUE)),IF(F2806="女",VLOOKUP(M2806,标准!C$39:D$59,2,TRUE),VLOOKUP(M2806,标准!C$3:D$23,2,TRUE))))</f>
        <v>62</v>
      </c>
      <c r="O2806" s="77">
        <v>162</v>
      </c>
      <c r="P2806" s="71">
        <f>IF(A2806&lt;43,IF(F2806="女",VLOOKUP(O2806/100,标准!E$108:F$128,2,TRUE),VLOOKUP(O2806/100,标准!E$74:F$94,2,TRUE)),IF(F2806="女",VLOOKUP(O2806/100,标准!E$39:F$59,2,TRUE),VLOOKUP(O2806/100,标准!E$3:F$23,2,TRUE)))</f>
        <v>66</v>
      </c>
      <c r="Q2806" s="81">
        <v>3.51</v>
      </c>
      <c r="R2806" s="71">
        <f>IF(Q2806=0,0,IF(A2806&lt;43,IF(F2806="女",IF(Q2806="",0,VLOOKUP(Q2806,标准!I$108:J$138,2,TRUE)),IF(Q2806="",0,VLOOKUP(Q2806,标准!I$74:J$104,2,TRUE))),IF(F2806="女",IF(Q2806="",0,VLOOKUP(Q2806,标准!I$39:J$69,2,TRUE)),IF(Q2806="",0,VLOOKUP(Q2806,标准!I$3:J$33,2,TRUE)))))</f>
        <v>76</v>
      </c>
      <c r="S2806" s="76">
        <v>20</v>
      </c>
      <c r="T2806" s="71">
        <f>IF(A2806&lt;43,IF(F2806="女",VLOOKUP(S2806,标准!G$108:H$138,2,TRUE),VLOOKUP(S2806,标准!G$74:H$99,2,TRUE)),IF(F2806="女",VLOOKUP(S2806,标准!G$39:H$69,2,TRUE),VLOOKUP(S2806,标准!G$3:H$28,2,TRUE)))</f>
        <v>30</v>
      </c>
      <c r="U2806" s="88">
        <v>9.2</v>
      </c>
      <c r="V2806" s="71">
        <f>IF(U2806=0,0,IF(A2806&lt;43,IF(F2806="女",IF(U2806="",0,VLOOKUP(U2806,标准!A$108:B$128,2,TRUE)),IF(U2806="",0,VLOOKUP(U2806,标准!A$74:B$94,2,TRUE))),IF(F2806="女",IF(U2806="",0,VLOOKUP(U2806,标准!A$39:B$59,2,TRUE)),IF(U2806="",0,VLOOKUP(U2806,标准!A$3:B$23,2,TRUE)))))</f>
        <v>70</v>
      </c>
      <c r="W2806" s="86">
        <f t="shared" si="43"/>
        <v>71.1</v>
      </c>
      <c r="X2806" s="87">
        <v>5.1</v>
      </c>
      <c r="Y2806" s="87">
        <v>4.1</v>
      </c>
      <c r="Z2806" s="91"/>
      <c r="AA2806" s="92"/>
    </row>
    <row r="2807" customHeight="1" spans="1:27">
      <c r="A2807" s="62">
        <v>41</v>
      </c>
      <c r="B2807" s="91">
        <v>2845</v>
      </c>
      <c r="C2807" s="156" t="s">
        <v>5696</v>
      </c>
      <c r="D2807" s="156" t="s">
        <v>5607</v>
      </c>
      <c r="E2807" s="156" t="s">
        <v>29</v>
      </c>
      <c r="F2807" s="156" t="s">
        <v>30</v>
      </c>
      <c r="G2807" s="157" t="s">
        <v>5697</v>
      </c>
      <c r="H2807" s="68">
        <v>183.4</v>
      </c>
      <c r="I2807" s="68">
        <v>71.4</v>
      </c>
      <c r="J2807" s="71">
        <f>IF(F2807="女",IF(H2807=0,0,VLOOKUP(I2807/(H2807*H2807/10000),标准!M$108:N$112,2,TRUE)),IF(H2807=0,0,VLOOKUP(I2807/(H2807*H2807/10000),标准!M$74:N$78,2,TRUE)))</f>
        <v>100</v>
      </c>
      <c r="K2807" s="72">
        <v>4475</v>
      </c>
      <c r="L2807" s="71">
        <f>IF(A2807&lt;43,IF(F2807="女",VLOOKUP(K2807,标准!K$108:L$128,2,TRUE),VLOOKUP(K2807,标准!K$74:L$94,2,TRUE)),IF(F2807="女",VLOOKUP(K2807,标准!K$39:L$59,2,TRUE),VLOOKUP(K2807,标准!K$3:L$23,2,TRUE)))</f>
        <v>80</v>
      </c>
      <c r="M2807" s="68">
        <v>17</v>
      </c>
      <c r="N2807" s="71">
        <f>IF(M2807="",0,IF(A2807&lt;43,IF(F2807="女",VLOOKUP(M2807,标准!C$108:D$128,2,TRUE),VLOOKUP(M2807,标准!C$74:D$94,2,TRUE)),IF(F2807="女",VLOOKUP(M2807,标准!C$39:D$59,2,TRUE),VLOOKUP(M2807,标准!C$3:D$23,2,TRUE))))</f>
        <v>78</v>
      </c>
      <c r="O2807" s="77">
        <v>255</v>
      </c>
      <c r="P2807" s="71">
        <f>IF(A2807&lt;43,IF(F2807="女",VLOOKUP(O2807/100,标准!E$108:F$128,2,TRUE),VLOOKUP(O2807/100,标准!E$74:F$94,2,TRUE)),IF(F2807="女",VLOOKUP(O2807/100,标准!E$39:F$59,2,TRUE),VLOOKUP(O2807/100,标准!E$3:F$23,2,TRUE)))</f>
        <v>80</v>
      </c>
      <c r="Q2807" s="81">
        <v>3.45</v>
      </c>
      <c r="R2807" s="71">
        <f>IF(Q2807=0,0,IF(A2807&lt;43,IF(F2807="女",IF(Q2807="",0,VLOOKUP(Q2807,标准!I$108:J$138,2,TRUE)),IF(Q2807="",0,VLOOKUP(Q2807,标准!I$74:J$104,2,TRUE))),IF(F2807="女",IF(Q2807="",0,VLOOKUP(Q2807,标准!I$39:J$69,2,TRUE)),IF(Q2807="",0,VLOOKUP(Q2807,标准!I$3:J$33,2,TRUE)))))</f>
        <v>78</v>
      </c>
      <c r="S2807" s="76">
        <v>16</v>
      </c>
      <c r="T2807" s="71">
        <f>IF(A2807&lt;43,IF(F2807="女",VLOOKUP(S2807,标准!G$108:H$138,2,TRUE),VLOOKUP(S2807,标准!G$74:H$99,2,TRUE)),IF(F2807="女",VLOOKUP(S2807,标准!G$39:H$69,2,TRUE),VLOOKUP(S2807,标准!G$3:H$28,2,TRUE)))</f>
        <v>85</v>
      </c>
      <c r="U2807" s="88">
        <v>6.8</v>
      </c>
      <c r="V2807" s="71">
        <f>IF(U2807=0,0,IF(A2807&lt;43,IF(F2807="女",IF(U2807="",0,VLOOKUP(U2807,标准!A$108:B$128,2,TRUE)),IF(U2807="",0,VLOOKUP(U2807,标准!A$74:B$94,2,TRUE))),IF(F2807="女",IF(U2807="",0,VLOOKUP(U2807,标准!A$39:B$59,2,TRUE)),IF(U2807="",0,VLOOKUP(U2807,标准!A$3:B$23,2,TRUE)))))</f>
        <v>95</v>
      </c>
      <c r="W2807" s="86">
        <f t="shared" si="43"/>
        <v>85.9</v>
      </c>
      <c r="X2807" s="87">
        <v>3.7</v>
      </c>
      <c r="Y2807" s="87">
        <v>3.7</v>
      </c>
      <c r="Z2807" s="91"/>
      <c r="AA2807" s="92"/>
    </row>
    <row r="2808" customHeight="1" spans="1:27">
      <c r="A2808" s="62">
        <v>41</v>
      </c>
      <c r="B2808" s="91">
        <v>2846</v>
      </c>
      <c r="C2808" s="156" t="s">
        <v>5698</v>
      </c>
      <c r="D2808" s="156" t="s">
        <v>5607</v>
      </c>
      <c r="E2808" s="156" t="s">
        <v>29</v>
      </c>
      <c r="F2808" s="156" t="s">
        <v>34</v>
      </c>
      <c r="G2808" s="157" t="s">
        <v>5699</v>
      </c>
      <c r="H2808" s="68">
        <v>160.8</v>
      </c>
      <c r="I2808" s="68">
        <v>50.9</v>
      </c>
      <c r="J2808" s="71">
        <f>IF(F2808="女",IF(H2808=0,0,VLOOKUP(I2808/(H2808*H2808/10000),标准!M$108:N$112,2,TRUE)),IF(H2808=0,0,VLOOKUP(I2808/(H2808*H2808/10000),标准!M$74:N$78,2,TRUE)))</f>
        <v>100</v>
      </c>
      <c r="K2808" s="72">
        <v>2835</v>
      </c>
      <c r="L2808" s="71">
        <f>IF(A2808&lt;43,IF(F2808="女",VLOOKUP(K2808,标准!K$108:L$128,2,TRUE),VLOOKUP(K2808,标准!K$74:L$94,2,TRUE)),IF(F2808="女",VLOOKUP(K2808,标准!K$39:L$59,2,TRUE),VLOOKUP(K2808,标准!K$3:L$23,2,TRUE)))</f>
        <v>76</v>
      </c>
      <c r="M2808" s="68">
        <v>11</v>
      </c>
      <c r="N2808" s="71">
        <f>IF(M2808="",0,IF(A2808&lt;43,IF(F2808="女",VLOOKUP(M2808,标准!C$108:D$128,2,TRUE),VLOOKUP(M2808,标准!C$74:D$94,2,TRUE)),IF(F2808="女",VLOOKUP(M2808,标准!C$39:D$59,2,TRUE),VLOOKUP(M2808,标准!C$3:D$23,2,TRUE))))</f>
        <v>66</v>
      </c>
      <c r="O2808" s="77">
        <v>165</v>
      </c>
      <c r="P2808" s="71">
        <f>IF(A2808&lt;43,IF(F2808="女",VLOOKUP(O2808/100,标准!E$108:F$128,2,TRUE),VLOOKUP(O2808/100,标准!E$74:F$94,2,TRUE)),IF(F2808="女",VLOOKUP(O2808/100,标准!E$39:F$59,2,TRUE),VLOOKUP(O2808/100,标准!E$3:F$23,2,TRUE)))</f>
        <v>68</v>
      </c>
      <c r="Q2808" s="81">
        <v>4.04</v>
      </c>
      <c r="R2808" s="71">
        <f>IF(Q2808=0,0,IF(A2808&lt;43,IF(F2808="女",IF(Q2808="",0,VLOOKUP(Q2808,标准!I$108:J$138,2,TRUE)),IF(Q2808="",0,VLOOKUP(Q2808,标准!I$74:J$104,2,TRUE))),IF(F2808="女",IF(Q2808="",0,VLOOKUP(Q2808,标准!I$39:J$69,2,TRUE)),IF(Q2808="",0,VLOOKUP(Q2808,标准!I$3:J$33,2,TRUE)))))</f>
        <v>72</v>
      </c>
      <c r="S2808" s="76">
        <v>30</v>
      </c>
      <c r="T2808" s="71">
        <f>IF(A2808&lt;43,IF(F2808="女",VLOOKUP(S2808,标准!G$108:H$138,2,TRUE),VLOOKUP(S2808,标准!G$74:H$99,2,TRUE)),IF(F2808="女",VLOOKUP(S2808,标准!G$39:H$69,2,TRUE),VLOOKUP(S2808,标准!G$3:H$28,2,TRUE)))</f>
        <v>64</v>
      </c>
      <c r="U2808" s="88">
        <v>8.9</v>
      </c>
      <c r="V2808" s="71">
        <f>IF(U2808=0,0,IF(A2808&lt;43,IF(F2808="女",IF(U2808="",0,VLOOKUP(U2808,标准!A$108:B$128,2,TRUE)),IF(U2808="",0,VLOOKUP(U2808,标准!A$74:B$94,2,TRUE))),IF(F2808="女",IF(U2808="",0,VLOOKUP(U2808,标准!A$39:B$59,2,TRUE)),IF(U2808="",0,VLOOKUP(U2808,标准!A$3:B$23,2,TRUE)))))</f>
        <v>74</v>
      </c>
      <c r="W2808" s="86">
        <f t="shared" si="43"/>
        <v>75.4</v>
      </c>
      <c r="X2808" s="87">
        <v>4</v>
      </c>
      <c r="Y2808" s="87">
        <v>4</v>
      </c>
      <c r="Z2808" s="91"/>
      <c r="AA2808" s="92"/>
    </row>
    <row r="2809" customHeight="1" spans="1:27">
      <c r="A2809" s="62">
        <v>41</v>
      </c>
      <c r="B2809" s="91">
        <v>2847</v>
      </c>
      <c r="C2809" s="156" t="s">
        <v>5700</v>
      </c>
      <c r="D2809" s="156" t="s">
        <v>5607</v>
      </c>
      <c r="E2809" s="156" t="s">
        <v>29</v>
      </c>
      <c r="F2809" s="156" t="s">
        <v>34</v>
      </c>
      <c r="G2809" s="157" t="s">
        <v>5701</v>
      </c>
      <c r="H2809" s="68">
        <v>157.7</v>
      </c>
      <c r="I2809" s="68">
        <v>43.1</v>
      </c>
      <c r="J2809" s="71">
        <f>IF(F2809="女",IF(H2809=0,0,VLOOKUP(I2809/(H2809*H2809/10000),标准!M$108:N$112,2,TRUE)),IF(H2809=0,0,VLOOKUP(I2809/(H2809*H2809/10000),标准!M$74:N$78,2,TRUE)))</f>
        <v>100</v>
      </c>
      <c r="K2809" s="72">
        <v>2136</v>
      </c>
      <c r="L2809" s="71">
        <f>IF(A2809&lt;43,IF(F2809="女",VLOOKUP(K2809,标准!K$108:L$128,2,TRUE),VLOOKUP(K2809,标准!K$74:L$94,2,TRUE)),IF(F2809="女",VLOOKUP(K2809,标准!K$39:L$59,2,TRUE),VLOOKUP(K2809,标准!K$3:L$23,2,TRUE)))</f>
        <v>62</v>
      </c>
      <c r="M2809" s="68">
        <v>13</v>
      </c>
      <c r="N2809" s="71">
        <f>IF(M2809="",0,IF(A2809&lt;43,IF(F2809="女",VLOOKUP(M2809,标准!C$108:D$128,2,TRUE),VLOOKUP(M2809,标准!C$74:D$94,2,TRUE)),IF(F2809="女",VLOOKUP(M2809,标准!C$39:D$59,2,TRUE),VLOOKUP(M2809,标准!C$3:D$23,2,TRUE))))</f>
        <v>70</v>
      </c>
      <c r="O2809" s="77">
        <v>178</v>
      </c>
      <c r="P2809" s="71">
        <f>IF(A2809&lt;43,IF(F2809="女",VLOOKUP(O2809/100,标准!E$108:F$128,2,TRUE),VLOOKUP(O2809/100,标准!E$74:F$94,2,TRUE)),IF(F2809="女",VLOOKUP(O2809/100,标准!E$39:F$59,2,TRUE),VLOOKUP(O2809/100,标准!E$3:F$23,2,TRUE)))</f>
        <v>78</v>
      </c>
      <c r="Q2809" s="81">
        <v>3.36</v>
      </c>
      <c r="R2809" s="71">
        <f>IF(Q2809=0,0,IF(A2809&lt;43,IF(F2809="女",IF(Q2809="",0,VLOOKUP(Q2809,标准!I$108:J$138,2,TRUE)),IF(Q2809="",0,VLOOKUP(Q2809,标准!I$74:J$104,2,TRUE))),IF(F2809="女",IF(Q2809="",0,VLOOKUP(Q2809,标准!I$39:J$69,2,TRUE)),IF(Q2809="",0,VLOOKUP(Q2809,标准!I$3:J$33,2,TRUE)))))</f>
        <v>85</v>
      </c>
      <c r="S2809" s="76">
        <v>32</v>
      </c>
      <c r="T2809" s="71">
        <f>IF(A2809&lt;43,IF(F2809="女",VLOOKUP(S2809,标准!G$108:H$138,2,TRUE),VLOOKUP(S2809,标准!G$74:H$99,2,TRUE)),IF(F2809="女",VLOOKUP(S2809,标准!G$39:H$69,2,TRUE),VLOOKUP(S2809,标准!G$3:H$28,2,TRUE)))</f>
        <v>66</v>
      </c>
      <c r="U2809" s="88">
        <v>8.3</v>
      </c>
      <c r="V2809" s="71">
        <f>IF(U2809=0,0,IF(A2809&lt;43,IF(F2809="女",IF(U2809="",0,VLOOKUP(U2809,标准!A$108:B$128,2,TRUE)),IF(U2809="",0,VLOOKUP(U2809,标准!A$74:B$94,2,TRUE))),IF(F2809="女",IF(U2809="",0,VLOOKUP(U2809,标准!A$39:B$59,2,TRUE)),IF(U2809="",0,VLOOKUP(U2809,标准!A$3:B$23,2,TRUE)))))</f>
        <v>80</v>
      </c>
      <c r="W2809" s="86">
        <f t="shared" si="43"/>
        <v>78.7</v>
      </c>
      <c r="X2809" s="87">
        <v>4.9</v>
      </c>
      <c r="Y2809" s="87">
        <v>4.9</v>
      </c>
      <c r="Z2809" s="91"/>
      <c r="AA2809" s="92"/>
    </row>
    <row r="2810" customHeight="1" spans="1:27">
      <c r="A2810" s="62">
        <v>41</v>
      </c>
      <c r="B2810" s="91">
        <v>2848</v>
      </c>
      <c r="C2810" s="156" t="s">
        <v>5702</v>
      </c>
      <c r="D2810" s="156" t="s">
        <v>5607</v>
      </c>
      <c r="E2810" s="156" t="s">
        <v>29</v>
      </c>
      <c r="F2810" s="156" t="s">
        <v>30</v>
      </c>
      <c r="G2810" s="157" t="s">
        <v>5703</v>
      </c>
      <c r="H2810" s="68">
        <v>174.1</v>
      </c>
      <c r="I2810" s="68">
        <v>53.1</v>
      </c>
      <c r="J2810" s="71">
        <f>IF(F2810="女",IF(H2810=0,0,VLOOKUP(I2810/(H2810*H2810/10000),标准!M$108:N$112,2,TRUE)),IF(H2810=0,0,VLOOKUP(I2810/(H2810*H2810/10000),标准!M$74:N$78,2,TRUE)))</f>
        <v>80</v>
      </c>
      <c r="K2810" s="72">
        <v>4265</v>
      </c>
      <c r="L2810" s="71">
        <f>IF(A2810&lt;43,IF(F2810="女",VLOOKUP(K2810,标准!K$108:L$128,2,TRUE),VLOOKUP(K2810,标准!K$74:L$94,2,TRUE)),IF(F2810="女",VLOOKUP(K2810,标准!K$39:L$59,2,TRUE),VLOOKUP(K2810,标准!K$3:L$23,2,TRUE)))</f>
        <v>78</v>
      </c>
      <c r="M2810" s="68">
        <v>14</v>
      </c>
      <c r="N2810" s="71">
        <f>IF(M2810="",0,IF(A2810&lt;43,IF(F2810="女",VLOOKUP(M2810,标准!C$108:D$128,2,TRUE),VLOOKUP(M2810,标准!C$74:D$94,2,TRUE)),IF(F2810="女",VLOOKUP(M2810,标准!C$39:D$59,2,TRUE),VLOOKUP(M2810,标准!C$3:D$23,2,TRUE))))</f>
        <v>74</v>
      </c>
      <c r="O2810" s="123">
        <v>215</v>
      </c>
      <c r="P2810" s="71">
        <f>IF(A2810&lt;43,IF(F2810="女",VLOOKUP(O2810/100,标准!E$108:F$128,2,TRUE),VLOOKUP(O2810/100,标准!E$74:F$94,2,TRUE)),IF(F2810="女",VLOOKUP(O2810/100,标准!E$39:F$59,2,TRUE),VLOOKUP(O2810/100,标准!E$3:F$23,2,TRUE)))</f>
        <v>62</v>
      </c>
      <c r="Q2810" s="81">
        <v>4.58</v>
      </c>
      <c r="R2810" s="71">
        <f>IF(Q2810=0,0,IF(A2810&lt;43,IF(F2810="女",IF(Q2810="",0,VLOOKUP(Q2810,标准!I$108:J$138,2,TRUE)),IF(Q2810="",0,VLOOKUP(Q2810,标准!I$74:J$104,2,TRUE))),IF(F2810="女",IF(Q2810="",0,VLOOKUP(Q2810,标准!I$39:J$69,2,TRUE)),IF(Q2810="",0,VLOOKUP(Q2810,标准!I$3:J$33,2,TRUE)))))</f>
        <v>40</v>
      </c>
      <c r="S2810" s="76">
        <v>2</v>
      </c>
      <c r="T2810" s="71">
        <f>IF(A2810&lt;43,IF(F2810="女",VLOOKUP(S2810,标准!G$108:H$138,2,TRUE),VLOOKUP(S2810,标准!G$74:H$99,2,TRUE)),IF(F2810="女",VLOOKUP(S2810,标准!G$39:H$69,2,TRUE),VLOOKUP(S2810,标准!G$3:H$28,2,TRUE)))</f>
        <v>0</v>
      </c>
      <c r="U2810" s="88">
        <v>7.8</v>
      </c>
      <c r="V2810" s="71">
        <f>IF(U2810=0,0,IF(A2810&lt;43,IF(F2810="女",IF(U2810="",0,VLOOKUP(U2810,标准!A$108:B$128,2,TRUE)),IF(U2810="",0,VLOOKUP(U2810,标准!A$74:B$94,2,TRUE))),IF(F2810="女",IF(U2810="",0,VLOOKUP(U2810,标准!A$39:B$59,2,TRUE)),IF(U2810="",0,VLOOKUP(U2810,标准!A$3:B$23,2,TRUE)))))</f>
        <v>72</v>
      </c>
      <c r="W2810" s="86">
        <f t="shared" si="43"/>
        <v>59.7</v>
      </c>
      <c r="X2810" s="87">
        <v>4.7</v>
      </c>
      <c r="Y2810" s="87">
        <v>4.4</v>
      </c>
      <c r="Z2810" s="91"/>
      <c r="AA2810" s="92"/>
    </row>
    <row r="2811" customHeight="1" spans="1:27">
      <c r="A2811" s="62">
        <v>41</v>
      </c>
      <c r="B2811" s="91">
        <v>2849</v>
      </c>
      <c r="C2811" s="156" t="s">
        <v>5704</v>
      </c>
      <c r="D2811" s="156" t="s">
        <v>5607</v>
      </c>
      <c r="E2811" s="156" t="s">
        <v>29</v>
      </c>
      <c r="F2811" s="156" t="s">
        <v>34</v>
      </c>
      <c r="G2811" s="157" t="s">
        <v>5705</v>
      </c>
      <c r="H2811" s="68">
        <v>151.1</v>
      </c>
      <c r="I2811" s="68">
        <v>46.8</v>
      </c>
      <c r="J2811" s="71">
        <f>IF(F2811="女",IF(H2811=0,0,VLOOKUP(I2811/(H2811*H2811/10000),标准!M$108:N$112,2,TRUE)),IF(H2811=0,0,VLOOKUP(I2811/(H2811*H2811/10000),标准!M$74:N$78,2,TRUE)))</f>
        <v>100</v>
      </c>
      <c r="K2811" s="72">
        <v>2374</v>
      </c>
      <c r="L2811" s="71">
        <f>IF(A2811&lt;43,IF(F2811="女",VLOOKUP(K2811,标准!K$108:L$128,2,TRUE),VLOOKUP(K2811,标准!K$74:L$94,2,TRUE)),IF(F2811="女",VLOOKUP(K2811,标准!K$39:L$59,2,TRUE),VLOOKUP(K2811,标准!K$3:L$23,2,TRUE)))</f>
        <v>66</v>
      </c>
      <c r="M2811" s="68">
        <v>15</v>
      </c>
      <c r="N2811" s="71">
        <f>IF(M2811="",0,IF(A2811&lt;43,IF(F2811="女",VLOOKUP(M2811,标准!C$108:D$128,2,TRUE),VLOOKUP(M2811,标准!C$74:D$94,2,TRUE)),IF(F2811="女",VLOOKUP(M2811,标准!C$39:D$59,2,TRUE),VLOOKUP(M2811,标准!C$3:D$23,2,TRUE))))</f>
        <v>72</v>
      </c>
      <c r="O2811" s="77">
        <v>164</v>
      </c>
      <c r="P2811" s="71">
        <f>IF(A2811&lt;43,IF(F2811="女",VLOOKUP(O2811/100,标准!E$108:F$128,2,TRUE),VLOOKUP(O2811/100,标准!E$74:F$94,2,TRUE)),IF(F2811="女",VLOOKUP(O2811/100,标准!E$39:F$59,2,TRUE),VLOOKUP(O2811/100,标准!E$3:F$23,2,TRUE)))</f>
        <v>68</v>
      </c>
      <c r="Q2811" s="81">
        <v>4.28</v>
      </c>
      <c r="R2811" s="71">
        <f>IF(Q2811=0,0,IF(A2811&lt;43,IF(F2811="女",IF(Q2811="",0,VLOOKUP(Q2811,标准!I$108:J$138,2,TRUE)),IF(Q2811="",0,VLOOKUP(Q2811,标准!I$74:J$104,2,TRUE))),IF(F2811="女",IF(Q2811="",0,VLOOKUP(Q2811,标准!I$39:J$69,2,TRUE)),IF(Q2811="",0,VLOOKUP(Q2811,标准!I$3:J$33,2,TRUE)))))</f>
        <v>62</v>
      </c>
      <c r="S2811" s="76">
        <v>35</v>
      </c>
      <c r="T2811" s="71">
        <f>IF(A2811&lt;43,IF(F2811="女",VLOOKUP(S2811,标准!G$108:H$138,2,TRUE),VLOOKUP(S2811,标准!G$74:H$99,2,TRUE)),IF(F2811="女",VLOOKUP(S2811,标准!G$39:H$69,2,TRUE),VLOOKUP(S2811,标准!G$3:H$28,2,TRUE)))</f>
        <v>68</v>
      </c>
      <c r="U2811" s="88">
        <v>9.2</v>
      </c>
      <c r="V2811" s="71">
        <f>IF(U2811=0,0,IF(A2811&lt;43,IF(F2811="女",IF(U2811="",0,VLOOKUP(U2811,标准!A$108:B$128,2,TRUE)),IF(U2811="",0,VLOOKUP(U2811,标准!A$74:B$94,2,TRUE))),IF(F2811="女",IF(U2811="",0,VLOOKUP(U2811,标准!A$39:B$59,2,TRUE)),IF(U2811="",0,VLOOKUP(U2811,标准!A$3:B$23,2,TRUE)))))</f>
        <v>70</v>
      </c>
      <c r="W2811" s="86">
        <f t="shared" si="43"/>
        <v>72.1</v>
      </c>
      <c r="X2811" s="87">
        <v>4.7</v>
      </c>
      <c r="Y2811" s="87">
        <v>4.8</v>
      </c>
      <c r="Z2811" s="91"/>
      <c r="AA2811" s="92"/>
    </row>
    <row r="2812" customHeight="1" spans="1:27">
      <c r="A2812" s="62">
        <v>41</v>
      </c>
      <c r="B2812" s="91">
        <v>2850</v>
      </c>
      <c r="C2812" s="156" t="s">
        <v>5706</v>
      </c>
      <c r="D2812" s="156" t="s">
        <v>5607</v>
      </c>
      <c r="E2812" s="156" t="s">
        <v>29</v>
      </c>
      <c r="F2812" s="156" t="s">
        <v>34</v>
      </c>
      <c r="G2812" s="157" t="s">
        <v>5707</v>
      </c>
      <c r="H2812" s="68">
        <v>153.9</v>
      </c>
      <c r="I2812" s="68">
        <v>50.5</v>
      </c>
      <c r="J2812" s="71">
        <f>IF(F2812="女",IF(H2812=0,0,VLOOKUP(I2812/(H2812*H2812/10000),标准!M$108:N$112,2,TRUE)),IF(H2812=0,0,VLOOKUP(I2812/(H2812*H2812/10000),标准!M$74:N$78,2,TRUE)))</f>
        <v>100</v>
      </c>
      <c r="K2812" s="72">
        <v>2560</v>
      </c>
      <c r="L2812" s="71">
        <f>IF(A2812&lt;43,IF(F2812="女",VLOOKUP(K2812,标准!K$108:L$128,2,TRUE),VLOOKUP(K2812,标准!K$74:L$94,2,TRUE)),IF(F2812="女",VLOOKUP(K2812,标准!K$39:L$59,2,TRUE),VLOOKUP(K2812,标准!K$3:L$23,2,TRUE)))</f>
        <v>70</v>
      </c>
      <c r="M2812" s="68">
        <v>9.5</v>
      </c>
      <c r="N2812" s="71">
        <f>IF(M2812="",0,IF(A2812&lt;43,IF(F2812="女",VLOOKUP(M2812,标准!C$108:D$128,2,TRUE),VLOOKUP(M2812,标准!C$74:D$94,2,TRUE)),IF(F2812="女",VLOOKUP(M2812,标准!C$39:D$59,2,TRUE),VLOOKUP(M2812,标准!C$3:D$23,2,TRUE))))</f>
        <v>64</v>
      </c>
      <c r="O2812" s="77">
        <v>165</v>
      </c>
      <c r="P2812" s="71">
        <f>IF(A2812&lt;43,IF(F2812="女",VLOOKUP(O2812/100,标准!E$108:F$128,2,TRUE),VLOOKUP(O2812/100,标准!E$74:F$94,2,TRUE)),IF(F2812="女",VLOOKUP(O2812/100,标准!E$39:F$59,2,TRUE),VLOOKUP(O2812/100,标准!E$3:F$23,2,TRUE)))</f>
        <v>68</v>
      </c>
      <c r="Q2812" s="81">
        <v>3.22</v>
      </c>
      <c r="R2812" s="71">
        <f>IF(Q2812=0,0,IF(A2812&lt;43,IF(F2812="女",IF(Q2812="",0,VLOOKUP(Q2812,标准!I$108:J$138,2,TRUE)),IF(Q2812="",0,VLOOKUP(Q2812,标准!I$74:J$104,2,TRUE))),IF(F2812="女",IF(Q2812="",0,VLOOKUP(Q2812,标准!I$39:J$69,2,TRUE)),IF(Q2812="",0,VLOOKUP(Q2812,标准!I$3:J$33,2,TRUE)))))</f>
        <v>95</v>
      </c>
      <c r="S2812" s="76">
        <v>33</v>
      </c>
      <c r="T2812" s="71">
        <f>IF(A2812&lt;43,IF(F2812="女",VLOOKUP(S2812,标准!G$108:H$138,2,TRUE),VLOOKUP(S2812,标准!G$74:H$99,2,TRUE)),IF(F2812="女",VLOOKUP(S2812,标准!G$39:H$69,2,TRUE),VLOOKUP(S2812,标准!G$3:H$28,2,TRUE)))</f>
        <v>66</v>
      </c>
      <c r="U2812" s="88">
        <v>8.7</v>
      </c>
      <c r="V2812" s="71">
        <f>IF(U2812=0,0,IF(A2812&lt;43,IF(F2812="女",IF(U2812="",0,VLOOKUP(U2812,标准!A$108:B$128,2,TRUE)),IF(U2812="",0,VLOOKUP(U2812,标准!A$74:B$94,2,TRUE))),IF(F2812="女",IF(U2812="",0,VLOOKUP(U2812,标准!A$39:B$59,2,TRUE)),IF(U2812="",0,VLOOKUP(U2812,标准!A$3:B$23,2,TRUE)))))</f>
        <v>76</v>
      </c>
      <c r="W2812" s="86">
        <f t="shared" si="43"/>
        <v>79.5</v>
      </c>
      <c r="X2812" s="87">
        <v>4.5</v>
      </c>
      <c r="Y2812" s="87">
        <v>4.3</v>
      </c>
      <c r="Z2812" s="91"/>
      <c r="AA2812" s="92"/>
    </row>
    <row r="2813" customHeight="1" spans="1:27">
      <c r="A2813" s="62">
        <v>41</v>
      </c>
      <c r="B2813" s="91">
        <v>2851</v>
      </c>
      <c r="C2813" s="156" t="s">
        <v>5708</v>
      </c>
      <c r="D2813" s="156" t="s">
        <v>5607</v>
      </c>
      <c r="E2813" s="156" t="s">
        <v>29</v>
      </c>
      <c r="F2813" s="156" t="s">
        <v>30</v>
      </c>
      <c r="G2813" s="157" t="s">
        <v>5709</v>
      </c>
      <c r="H2813" s="68">
        <v>170.1</v>
      </c>
      <c r="I2813" s="68">
        <v>55.5</v>
      </c>
      <c r="J2813" s="71">
        <f>IF(F2813="女",IF(H2813=0,0,VLOOKUP(I2813/(H2813*H2813/10000),标准!M$108:N$112,2,TRUE)),IF(H2813=0,0,VLOOKUP(I2813/(H2813*H2813/10000),标准!M$74:N$78,2,TRUE)))</f>
        <v>100</v>
      </c>
      <c r="K2813" s="72">
        <v>4450</v>
      </c>
      <c r="L2813" s="71">
        <f>IF(A2813&lt;43,IF(F2813="女",VLOOKUP(K2813,标准!K$108:L$128,2,TRUE),VLOOKUP(K2813,标准!K$74:L$94,2,TRUE)),IF(F2813="女",VLOOKUP(K2813,标准!K$39:L$59,2,TRUE),VLOOKUP(K2813,标准!K$3:L$23,2,TRUE)))</f>
        <v>80</v>
      </c>
      <c r="M2813" s="68">
        <v>20.5</v>
      </c>
      <c r="N2813" s="71">
        <f>IF(M2813="",0,IF(A2813&lt;43,IF(F2813="女",VLOOKUP(M2813,标准!C$108:D$128,2,TRUE),VLOOKUP(M2813,标准!C$74:D$94,2,TRUE)),IF(F2813="女",VLOOKUP(M2813,标准!C$39:D$59,2,TRUE),VLOOKUP(M2813,标准!C$3:D$23,2,TRUE))))</f>
        <v>85</v>
      </c>
      <c r="O2813" s="77">
        <v>240</v>
      </c>
      <c r="P2813" s="71">
        <f>IF(A2813&lt;43,IF(F2813="女",VLOOKUP(O2813/100,标准!E$108:F$128,2,TRUE),VLOOKUP(O2813/100,标准!E$74:F$94,2,TRUE)),IF(F2813="女",VLOOKUP(O2813/100,标准!E$39:F$59,2,TRUE),VLOOKUP(O2813/100,标准!E$3:F$23,2,TRUE)))</f>
        <v>76</v>
      </c>
      <c r="Q2813" s="81">
        <v>3.49</v>
      </c>
      <c r="R2813" s="71">
        <f>IF(Q2813=0,0,IF(A2813&lt;43,IF(F2813="女",IF(Q2813="",0,VLOOKUP(Q2813,标准!I$108:J$138,2,TRUE)),IF(Q2813="",0,VLOOKUP(Q2813,标准!I$74:J$104,2,TRUE))),IF(F2813="女",IF(Q2813="",0,VLOOKUP(Q2813,标准!I$39:J$69,2,TRUE)),IF(Q2813="",0,VLOOKUP(Q2813,标准!I$3:J$33,2,TRUE)))))</f>
        <v>76</v>
      </c>
      <c r="S2813" s="76">
        <v>17</v>
      </c>
      <c r="T2813" s="71">
        <f>IF(A2813&lt;43,IF(F2813="女",VLOOKUP(S2813,标准!G$108:H$138,2,TRUE),VLOOKUP(S2813,标准!G$74:H$99,2,TRUE)),IF(F2813="女",VLOOKUP(S2813,标准!G$39:H$69,2,TRUE),VLOOKUP(S2813,标准!G$3:H$28,2,TRUE)))</f>
        <v>90</v>
      </c>
      <c r="U2813" s="88">
        <v>6.5</v>
      </c>
      <c r="V2813" s="71">
        <f>IF(U2813=0,0,IF(A2813&lt;43,IF(F2813="女",IF(U2813="",0,VLOOKUP(U2813,标准!A$108:B$128,2,TRUE)),IF(U2813="",0,VLOOKUP(U2813,标准!A$74:B$94,2,TRUE))),IF(F2813="女",IF(U2813="",0,VLOOKUP(U2813,标准!A$39:B$59,2,TRUE)),IF(U2813="",0,VLOOKUP(U2813,标准!A$3:B$23,2,TRUE)))))</f>
        <v>100</v>
      </c>
      <c r="W2813" s="86">
        <f t="shared" si="43"/>
        <v>87.3</v>
      </c>
      <c r="X2813" s="87">
        <v>4.3</v>
      </c>
      <c r="Y2813" s="87">
        <v>4.2</v>
      </c>
      <c r="Z2813" s="91"/>
      <c r="AA2813" s="92"/>
    </row>
    <row r="2814" customHeight="1" spans="1:27">
      <c r="A2814" s="62">
        <v>41</v>
      </c>
      <c r="B2814" s="91">
        <v>2852</v>
      </c>
      <c r="C2814" s="156" t="s">
        <v>5710</v>
      </c>
      <c r="D2814" s="156" t="s">
        <v>5607</v>
      </c>
      <c r="E2814" s="156" t="s">
        <v>29</v>
      </c>
      <c r="F2814" s="156" t="s">
        <v>34</v>
      </c>
      <c r="G2814" s="157" t="s">
        <v>5711</v>
      </c>
      <c r="H2814" s="68">
        <v>162.1</v>
      </c>
      <c r="I2814" s="68">
        <v>46.4</v>
      </c>
      <c r="J2814" s="71">
        <f>IF(F2814="女",IF(H2814=0,0,VLOOKUP(I2814/(H2814*H2814/10000),标准!M$108:N$112,2,TRUE)),IF(H2814=0,0,VLOOKUP(I2814/(H2814*H2814/10000),标准!M$74:N$78,2,TRUE)))</f>
        <v>100</v>
      </c>
      <c r="K2814" s="72">
        <v>2989</v>
      </c>
      <c r="L2814" s="71">
        <f>IF(A2814&lt;43,IF(F2814="女",VLOOKUP(K2814,标准!K$108:L$128,2,TRUE),VLOOKUP(K2814,标准!K$74:L$94,2,TRUE)),IF(F2814="女",VLOOKUP(K2814,标准!K$39:L$59,2,TRUE),VLOOKUP(K2814,标准!K$3:L$23,2,TRUE)))</f>
        <v>78</v>
      </c>
      <c r="M2814" s="68">
        <v>25</v>
      </c>
      <c r="N2814" s="71">
        <f>IF(M2814="",0,IF(A2814&lt;43,IF(F2814="女",VLOOKUP(M2814,标准!C$108:D$128,2,TRUE),VLOOKUP(M2814,标准!C$74:D$94,2,TRUE)),IF(F2814="女",VLOOKUP(M2814,标准!C$39:D$59,2,TRUE),VLOOKUP(M2814,标准!C$3:D$23,2,TRUE))))</f>
        <v>95</v>
      </c>
      <c r="O2814" s="77">
        <v>152</v>
      </c>
      <c r="P2814" s="71">
        <f>IF(A2814&lt;43,IF(F2814="女",VLOOKUP(O2814/100,标准!E$108:F$128,2,TRUE),VLOOKUP(O2814/100,标准!E$74:F$94,2,TRUE)),IF(F2814="女",VLOOKUP(O2814/100,标准!E$39:F$59,2,TRUE),VLOOKUP(O2814/100,标准!E$3:F$23,2,TRUE)))</f>
        <v>60</v>
      </c>
      <c r="Q2814" s="81">
        <v>5</v>
      </c>
      <c r="R2814" s="71">
        <f>IF(Q2814=0,0,IF(A2814&lt;43,IF(F2814="女",IF(Q2814="",0,VLOOKUP(Q2814,标准!I$108:J$138,2,TRUE)),IF(Q2814="",0,VLOOKUP(Q2814,标准!I$74:J$104,2,TRUE))),IF(F2814="女",IF(Q2814="",0,VLOOKUP(Q2814,标准!I$39:J$69,2,TRUE)),IF(Q2814="",0,VLOOKUP(Q2814,标准!I$3:J$33,2,TRUE)))))</f>
        <v>30</v>
      </c>
      <c r="S2814" s="76">
        <v>52</v>
      </c>
      <c r="T2814" s="71">
        <f>IF(A2814&lt;43,IF(F2814="女",VLOOKUP(S2814,标准!G$108:H$138,2,TRUE),VLOOKUP(S2814,标准!G$74:H$99,2,TRUE)),IF(F2814="女",VLOOKUP(S2814,标准!G$39:H$69,2,TRUE),VLOOKUP(S2814,标准!G$3:H$28,2,TRUE)))</f>
        <v>90</v>
      </c>
      <c r="U2814" s="88">
        <v>9.8</v>
      </c>
      <c r="V2814" s="71">
        <f>IF(U2814=0,0,IF(A2814&lt;43,IF(F2814="女",IF(U2814="",0,VLOOKUP(U2814,标准!A$108:B$128,2,TRUE)),IF(U2814="",0,VLOOKUP(U2814,标准!A$74:B$94,2,TRUE))),IF(F2814="女",IF(U2814="",0,VLOOKUP(U2814,标准!A$39:B$59,2,TRUE)),IF(U2814="",0,VLOOKUP(U2814,标准!A$3:B$23,2,TRUE)))))</f>
        <v>64</v>
      </c>
      <c r="W2814" s="86">
        <f t="shared" si="43"/>
        <v>70</v>
      </c>
      <c r="X2814" s="87">
        <v>4.3</v>
      </c>
      <c r="Y2814" s="87">
        <v>4.3</v>
      </c>
      <c r="Z2814" s="91"/>
      <c r="AA2814" s="92"/>
    </row>
    <row r="2815" customHeight="1" spans="1:27">
      <c r="A2815" s="62">
        <v>41</v>
      </c>
      <c r="B2815" s="91">
        <v>2853</v>
      </c>
      <c r="C2815" s="156" t="s">
        <v>5712</v>
      </c>
      <c r="D2815" s="156" t="s">
        <v>5713</v>
      </c>
      <c r="E2815" s="156" t="s">
        <v>29</v>
      </c>
      <c r="F2815" s="156" t="s">
        <v>30</v>
      </c>
      <c r="G2815" s="157" t="s">
        <v>5714</v>
      </c>
      <c r="H2815" s="68"/>
      <c r="I2815" s="68"/>
      <c r="J2815" s="71">
        <f>IF(F2815="女",IF(H2815=0,0,VLOOKUP(I2815/(H2815*H2815/10000),标准!M$108:N$112,2,TRUE)),IF(H2815=0,0,VLOOKUP(I2815/(H2815*H2815/10000),标准!M$74:N$78,2,TRUE)))</f>
        <v>0</v>
      </c>
      <c r="K2815" s="72"/>
      <c r="L2815" s="71">
        <f>IF(A2815&lt;43,IF(F2815="女",VLOOKUP(K2815,标准!K$108:L$128,2,TRUE),VLOOKUP(K2815,标准!K$74:L$94,2,TRUE)),IF(F2815="女",VLOOKUP(K2815,标准!K$39:L$59,2,TRUE),VLOOKUP(K2815,标准!K$3:L$23,2,TRUE)))</f>
        <v>0</v>
      </c>
      <c r="M2815" s="68">
        <v>0</v>
      </c>
      <c r="N2815" s="71">
        <f>IF(M2815="",0,IF(A2815&lt;43,IF(F2815="女",VLOOKUP(M2815,标准!C$108:D$128,2,TRUE),VLOOKUP(M2815,标准!C$74:D$94,2,TRUE)),IF(F2815="女",VLOOKUP(M2815,标准!C$39:D$59,2,TRUE),VLOOKUP(M2815,标准!C$3:D$23,2,TRUE))))</f>
        <v>20</v>
      </c>
      <c r="O2815" s="124">
        <v>205</v>
      </c>
      <c r="P2815" s="71">
        <f>IF(A2815&lt;43,IF(F2815="女",VLOOKUP(O2815/100,标准!E$108:F$128,2,TRUE),VLOOKUP(O2815/100,标准!E$74:F$94,2,TRUE)),IF(F2815="女",VLOOKUP(O2815/100,标准!E$39:F$59,2,TRUE),VLOOKUP(O2815/100,标准!E$3:F$23,2,TRUE)))</f>
        <v>50</v>
      </c>
      <c r="Q2815" s="125">
        <v>6.14</v>
      </c>
      <c r="R2815" s="71">
        <f>IF(Q2815=0,0,IF(A2815&lt;43,IF(F2815="女",IF(Q2815="",0,VLOOKUP(Q2815,标准!I$108:J$138,2,TRUE)),IF(Q2815="",0,VLOOKUP(Q2815,标准!I$74:J$104,2,TRUE))),IF(F2815="女",IF(Q2815="",0,VLOOKUP(Q2815,标准!I$39:J$69,2,TRUE)),IF(Q2815="",0,VLOOKUP(Q2815,标准!I$3:J$33,2,TRUE)))))</f>
        <v>0</v>
      </c>
      <c r="S2815" s="126">
        <v>1</v>
      </c>
      <c r="T2815" s="71">
        <f>IF(A2815&lt;43,IF(F2815="女",VLOOKUP(S2815,标准!G$108:H$138,2,TRUE),VLOOKUP(S2815,标准!G$74:H$99,2,TRUE)),IF(F2815="女",VLOOKUP(S2815,标准!G$39:H$69,2,TRUE),VLOOKUP(S2815,标准!G$3:H$28,2,TRUE)))</f>
        <v>0</v>
      </c>
      <c r="U2815" s="127">
        <v>7.7</v>
      </c>
      <c r="V2815" s="71">
        <f>IF(U2815=0,0,IF(A2815&lt;43,IF(F2815="女",IF(U2815="",0,VLOOKUP(U2815,标准!A$108:B$128,2,TRUE)),IF(U2815="",0,VLOOKUP(U2815,标准!A$74:B$94,2,TRUE))),IF(F2815="女",IF(U2815="",0,VLOOKUP(U2815,标准!A$39:B$59,2,TRUE)),IF(U2815="",0,VLOOKUP(U2815,标准!A$3:B$23,2,TRUE)))))</f>
        <v>74</v>
      </c>
      <c r="W2815" s="86">
        <f t="shared" si="43"/>
        <v>21.8</v>
      </c>
      <c r="X2815" s="87"/>
      <c r="Y2815" s="87"/>
      <c r="Z2815" s="91"/>
      <c r="AA2815" s="92"/>
    </row>
    <row r="2816" customHeight="1" spans="1:27">
      <c r="A2816" s="62">
        <v>41</v>
      </c>
      <c r="B2816" s="91">
        <v>2854</v>
      </c>
      <c r="C2816" s="156" t="s">
        <v>5715</v>
      </c>
      <c r="D2816" s="156" t="s">
        <v>5713</v>
      </c>
      <c r="E2816" s="156" t="s">
        <v>29</v>
      </c>
      <c r="F2816" s="156" t="s">
        <v>34</v>
      </c>
      <c r="G2816" s="157" t="s">
        <v>5716</v>
      </c>
      <c r="H2816" s="68">
        <v>161.5</v>
      </c>
      <c r="I2816" s="68">
        <v>52.9</v>
      </c>
      <c r="J2816" s="71">
        <f>IF(F2816="女",IF(H2816=0,0,VLOOKUP(I2816/(H2816*H2816/10000),标准!M$108:N$112,2,TRUE)),IF(H2816=0,0,VLOOKUP(I2816/(H2816*H2816/10000),标准!M$74:N$78,2,TRUE)))</f>
        <v>100</v>
      </c>
      <c r="K2816" s="72">
        <v>2706</v>
      </c>
      <c r="L2816" s="71">
        <f>IF(A2816&lt;43,IF(F2816="女",VLOOKUP(K2816,标准!K$108:L$128,2,TRUE),VLOOKUP(K2816,标准!K$74:L$94,2,TRUE)),IF(F2816="女",VLOOKUP(K2816,标准!K$39:L$59,2,TRUE),VLOOKUP(K2816,标准!K$3:L$23,2,TRUE)))</f>
        <v>74</v>
      </c>
      <c r="M2816" s="68">
        <v>23</v>
      </c>
      <c r="N2816" s="71">
        <f>IF(M2816="",0,IF(A2816&lt;43,IF(F2816="女",VLOOKUP(M2816,标准!C$108:D$128,2,TRUE),VLOOKUP(M2816,标准!C$74:D$94,2,TRUE)),IF(F2816="女",VLOOKUP(M2816,标准!C$39:D$59,2,TRUE),VLOOKUP(M2816,标准!C$3:D$23,2,TRUE))))</f>
        <v>90</v>
      </c>
      <c r="O2816" s="77">
        <v>172</v>
      </c>
      <c r="P2816" s="71">
        <f>IF(A2816&lt;43,IF(F2816="女",VLOOKUP(O2816/100,标准!E$108:F$128,2,TRUE),VLOOKUP(O2816/100,标准!E$74:F$94,2,TRUE)),IF(F2816="女",VLOOKUP(O2816/100,标准!E$39:F$59,2,TRUE),VLOOKUP(O2816/100,标准!E$3:F$23,2,TRUE)))</f>
        <v>74</v>
      </c>
      <c r="Q2816" s="81">
        <v>4.05</v>
      </c>
      <c r="R2816" s="71">
        <f>IF(Q2816=0,0,IF(A2816&lt;43,IF(F2816="女",IF(Q2816="",0,VLOOKUP(Q2816,标准!I$108:J$138,2,TRUE)),IF(Q2816="",0,VLOOKUP(Q2816,标准!I$74:J$104,2,TRUE))),IF(F2816="女",IF(Q2816="",0,VLOOKUP(Q2816,标准!I$39:J$69,2,TRUE)),IF(Q2816="",0,VLOOKUP(Q2816,标准!I$3:J$33,2,TRUE)))))</f>
        <v>70</v>
      </c>
      <c r="S2816" s="76">
        <v>50</v>
      </c>
      <c r="T2816" s="71">
        <f>IF(A2816&lt;43,IF(F2816="女",VLOOKUP(S2816,标准!G$108:H$138,2,TRUE),VLOOKUP(S2816,标准!G$74:H$99,2,TRUE)),IF(F2816="女",VLOOKUP(S2816,标准!G$39:H$69,2,TRUE),VLOOKUP(S2816,标准!G$3:H$28,2,TRUE)))</f>
        <v>85</v>
      </c>
      <c r="U2816" s="88">
        <v>9.6</v>
      </c>
      <c r="V2816" s="71">
        <f>IF(U2816=0,0,IF(A2816&lt;43,IF(F2816="女",IF(U2816="",0,VLOOKUP(U2816,标准!A$108:B$128,2,TRUE)),IF(U2816="",0,VLOOKUP(U2816,标准!A$74:B$94,2,TRUE))),IF(F2816="女",IF(U2816="",0,VLOOKUP(U2816,标准!A$39:B$59,2,TRUE)),IF(U2816="",0,VLOOKUP(U2816,标准!A$3:B$23,2,TRUE)))))</f>
        <v>66</v>
      </c>
      <c r="W2816" s="86">
        <f t="shared" si="43"/>
        <v>78.2</v>
      </c>
      <c r="X2816" s="87">
        <v>4.3</v>
      </c>
      <c r="Y2816" s="87">
        <v>4.4</v>
      </c>
      <c r="Z2816" s="91"/>
      <c r="AA2816" s="92"/>
    </row>
    <row r="2817" customHeight="1" spans="1:27">
      <c r="A2817" s="62">
        <v>41</v>
      </c>
      <c r="B2817" s="91">
        <v>2855</v>
      </c>
      <c r="C2817" s="156" t="s">
        <v>5717</v>
      </c>
      <c r="D2817" s="156" t="s">
        <v>5713</v>
      </c>
      <c r="E2817" s="156" t="s">
        <v>29</v>
      </c>
      <c r="F2817" s="156" t="s">
        <v>30</v>
      </c>
      <c r="G2817" s="157" t="s">
        <v>5718</v>
      </c>
      <c r="H2817" s="68">
        <v>172.7</v>
      </c>
      <c r="I2817" s="68">
        <v>56.6</v>
      </c>
      <c r="J2817" s="71">
        <f>IF(F2817="女",IF(H2817=0,0,VLOOKUP(I2817/(H2817*H2817/10000),标准!M$108:N$112,2,TRUE)),IF(H2817=0,0,VLOOKUP(I2817/(H2817*H2817/10000),标准!M$74:N$78,2,TRUE)))</f>
        <v>100</v>
      </c>
      <c r="K2817" s="72">
        <v>4512</v>
      </c>
      <c r="L2817" s="71">
        <f>IF(A2817&lt;43,IF(F2817="女",VLOOKUP(K2817,标准!K$108:L$128,2,TRUE),VLOOKUP(K2817,标准!K$74:L$94,2,TRUE)),IF(F2817="女",VLOOKUP(K2817,标准!K$39:L$59,2,TRUE),VLOOKUP(K2817,标准!K$3:L$23,2,TRUE)))</f>
        <v>80</v>
      </c>
      <c r="M2817" s="68">
        <v>8</v>
      </c>
      <c r="N2817" s="71">
        <f>IF(M2817="",0,IF(A2817&lt;43,IF(F2817="女",VLOOKUP(M2817,标准!C$108:D$128,2,TRUE),VLOOKUP(M2817,标准!C$74:D$94,2,TRUE)),IF(F2817="女",VLOOKUP(M2817,标准!C$39:D$59,2,TRUE),VLOOKUP(M2817,标准!C$3:D$23,2,TRUE))))</f>
        <v>66</v>
      </c>
      <c r="O2817" s="116">
        <v>258</v>
      </c>
      <c r="P2817" s="71">
        <f>IF(A2817&lt;43,IF(F2817="女",VLOOKUP(O2817/100,标准!E$108:F$128,2,TRUE),VLOOKUP(O2817/100,标准!E$74:F$94,2,TRUE)),IF(F2817="女",VLOOKUP(O2817/100,标准!E$39:F$59,2,TRUE),VLOOKUP(O2817/100,标准!E$3:F$23,2,TRUE)))</f>
        <v>85</v>
      </c>
      <c r="Q2817" s="81">
        <v>3.53</v>
      </c>
      <c r="R2817" s="71">
        <f>IF(Q2817=0,0,IF(A2817&lt;43,IF(F2817="女",IF(Q2817="",0,VLOOKUP(Q2817,标准!I$108:J$138,2,TRUE)),IF(Q2817="",0,VLOOKUP(Q2817,标准!I$74:J$104,2,TRUE))),IF(F2817="女",IF(Q2817="",0,VLOOKUP(Q2817,标准!I$39:J$69,2,TRUE)),IF(Q2817="",0,VLOOKUP(Q2817,标准!I$3:J$33,2,TRUE)))))</f>
        <v>74</v>
      </c>
      <c r="S2817" s="76">
        <v>10</v>
      </c>
      <c r="T2817" s="71">
        <f>IF(A2817&lt;43,IF(F2817="女",VLOOKUP(S2817,标准!G$108:H$138,2,TRUE),VLOOKUP(S2817,标准!G$74:H$99,2,TRUE)),IF(F2817="女",VLOOKUP(S2817,标准!G$39:H$69,2,TRUE),VLOOKUP(S2817,标准!G$3:H$28,2,TRUE)))</f>
        <v>60</v>
      </c>
      <c r="U2817" s="88">
        <v>7</v>
      </c>
      <c r="V2817" s="71">
        <f>IF(U2817=0,0,IF(A2817&lt;43,IF(F2817="女",IF(U2817="",0,VLOOKUP(U2817,标准!A$108:B$128,2,TRUE)),IF(U2817="",0,VLOOKUP(U2817,标准!A$74:B$94,2,TRUE))),IF(F2817="女",IF(U2817="",0,VLOOKUP(U2817,标准!A$39:B$59,2,TRUE)),IF(U2817="",0,VLOOKUP(U2817,标准!A$3:B$23,2,TRUE)))))</f>
        <v>85</v>
      </c>
      <c r="W2817" s="86">
        <f t="shared" si="43"/>
        <v>79.9</v>
      </c>
      <c r="X2817" s="87">
        <v>5.1</v>
      </c>
      <c r="Y2817" s="87">
        <v>5.2</v>
      </c>
      <c r="Z2817" s="91"/>
      <c r="AA2817" s="92"/>
    </row>
    <row r="2818" customHeight="1" spans="1:27">
      <c r="A2818" s="62">
        <v>41</v>
      </c>
      <c r="B2818" s="91">
        <v>2856</v>
      </c>
      <c r="C2818" s="156" t="s">
        <v>5719</v>
      </c>
      <c r="D2818" s="156" t="s">
        <v>5713</v>
      </c>
      <c r="E2818" s="156" t="s">
        <v>29</v>
      </c>
      <c r="F2818" s="156" t="s">
        <v>34</v>
      </c>
      <c r="G2818" s="157" t="s">
        <v>5720</v>
      </c>
      <c r="H2818" s="68">
        <v>156.8</v>
      </c>
      <c r="I2818" s="68">
        <v>50.9</v>
      </c>
      <c r="J2818" s="71">
        <f>IF(F2818="女",IF(H2818=0,0,VLOOKUP(I2818/(H2818*H2818/10000),标准!M$108:N$112,2,TRUE)),IF(H2818=0,0,VLOOKUP(I2818/(H2818*H2818/10000),标准!M$74:N$78,2,TRUE)))</f>
        <v>100</v>
      </c>
      <c r="K2818" s="72">
        <v>2722</v>
      </c>
      <c r="L2818" s="71">
        <f>IF(A2818&lt;43,IF(F2818="女",VLOOKUP(K2818,标准!K$108:L$128,2,TRUE),VLOOKUP(K2818,标准!K$74:L$94,2,TRUE)),IF(F2818="女",VLOOKUP(K2818,标准!K$39:L$59,2,TRUE),VLOOKUP(K2818,标准!K$3:L$23,2,TRUE)))</f>
        <v>74</v>
      </c>
      <c r="M2818" s="68">
        <v>20.5</v>
      </c>
      <c r="N2818" s="71">
        <f>IF(M2818="",0,IF(A2818&lt;43,IF(F2818="女",VLOOKUP(M2818,标准!C$108:D$128,2,TRUE),VLOOKUP(M2818,标准!C$74:D$94,2,TRUE)),IF(F2818="女",VLOOKUP(M2818,标准!C$39:D$59,2,TRUE),VLOOKUP(M2818,标准!C$3:D$23,2,TRUE))))</f>
        <v>80</v>
      </c>
      <c r="O2818" s="77">
        <v>187</v>
      </c>
      <c r="P2818" s="71">
        <f>IF(A2818&lt;43,IF(F2818="女",VLOOKUP(O2818/100,标准!E$108:F$128,2,TRUE),VLOOKUP(O2818/100,标准!E$74:F$94,2,TRUE)),IF(F2818="女",VLOOKUP(O2818/100,标准!E$39:F$59,2,TRUE),VLOOKUP(O2818/100,标准!E$3:F$23,2,TRUE)))</f>
        <v>80</v>
      </c>
      <c r="Q2818" s="81">
        <v>4.28</v>
      </c>
      <c r="R2818" s="71">
        <f>IF(Q2818=0,0,IF(A2818&lt;43,IF(F2818="女",IF(Q2818="",0,VLOOKUP(Q2818,标准!I$108:J$138,2,TRUE)),IF(Q2818="",0,VLOOKUP(Q2818,标准!I$74:J$104,2,TRUE))),IF(F2818="女",IF(Q2818="",0,VLOOKUP(Q2818,标准!I$39:J$69,2,TRUE)),IF(Q2818="",0,VLOOKUP(Q2818,标准!I$3:J$33,2,TRUE)))))</f>
        <v>62</v>
      </c>
      <c r="S2818" s="76">
        <v>57</v>
      </c>
      <c r="T2818" s="71">
        <f>IF(A2818&lt;43,IF(F2818="女",VLOOKUP(S2818,标准!G$108:H$138,2,TRUE),VLOOKUP(S2818,标准!G$74:H$99,2,TRUE)),IF(F2818="女",VLOOKUP(S2818,标准!G$39:H$69,2,TRUE),VLOOKUP(S2818,标准!G$3:H$28,2,TRUE)))</f>
        <v>100</v>
      </c>
      <c r="U2818" s="88">
        <v>9.2</v>
      </c>
      <c r="V2818" s="71">
        <f>IF(U2818=0,0,IF(A2818&lt;43,IF(F2818="女",IF(U2818="",0,VLOOKUP(U2818,标准!A$108:B$128,2,TRUE)),IF(U2818="",0,VLOOKUP(U2818,标准!A$74:B$94,2,TRUE))),IF(F2818="女",IF(U2818="",0,VLOOKUP(U2818,标准!A$39:B$59,2,TRUE)),IF(U2818="",0,VLOOKUP(U2818,标准!A$3:B$23,2,TRUE)))))</f>
        <v>70</v>
      </c>
      <c r="W2818" s="86">
        <f t="shared" ref="W2818:W2881" si="44">V2818*0.2+N2818*0.1+P2818*0.1+T2818*0.1+R2818*0.2+J2818*0.15+L2818*0.15</f>
        <v>78.5</v>
      </c>
      <c r="X2818" s="87">
        <v>4.4</v>
      </c>
      <c r="Y2818" s="87">
        <v>4.5</v>
      </c>
      <c r="Z2818" s="91"/>
      <c r="AA2818" s="92"/>
    </row>
    <row r="2819" customHeight="1" spans="1:27">
      <c r="A2819" s="62">
        <v>41</v>
      </c>
      <c r="B2819" s="91">
        <v>2857</v>
      </c>
      <c r="C2819" s="156" t="s">
        <v>5721</v>
      </c>
      <c r="D2819" s="156" t="s">
        <v>5713</v>
      </c>
      <c r="E2819" s="156" t="s">
        <v>29</v>
      </c>
      <c r="F2819" s="156" t="s">
        <v>30</v>
      </c>
      <c r="G2819" s="157" t="s">
        <v>5722</v>
      </c>
      <c r="H2819" s="68">
        <v>166.8</v>
      </c>
      <c r="I2819" s="68">
        <v>80.7</v>
      </c>
      <c r="J2819" s="71">
        <f>IF(F2819="女",IF(H2819=0,0,VLOOKUP(I2819/(H2819*H2819/10000),标准!M$108:N$112,2,TRUE)),IF(H2819=0,0,VLOOKUP(I2819/(H2819*H2819/10000),标准!M$74:N$78,2,TRUE)))</f>
        <v>60</v>
      </c>
      <c r="K2819" s="72">
        <v>3326</v>
      </c>
      <c r="L2819" s="71">
        <f>IF(A2819&lt;43,IF(F2819="女",VLOOKUP(K2819,标准!K$108:L$128,2,TRUE),VLOOKUP(K2819,标准!K$74:L$94,2,TRUE)),IF(F2819="女",VLOOKUP(K2819,标准!K$39:L$59,2,TRUE),VLOOKUP(K2819,标准!K$3:L$23,2,TRUE)))</f>
        <v>62</v>
      </c>
      <c r="M2819" s="68">
        <v>13</v>
      </c>
      <c r="N2819" s="71">
        <f>IF(M2819="",0,IF(A2819&lt;43,IF(F2819="女",VLOOKUP(M2819,标准!C$108:D$128,2,TRUE),VLOOKUP(M2819,标准!C$74:D$94,2,TRUE)),IF(F2819="女",VLOOKUP(M2819,标准!C$39:D$59,2,TRUE),VLOOKUP(M2819,标准!C$3:D$23,2,TRUE))))</f>
        <v>72</v>
      </c>
      <c r="O2819" s="115">
        <v>190</v>
      </c>
      <c r="P2819" s="71">
        <f>IF(A2819&lt;43,IF(F2819="女",VLOOKUP(O2819/100,标准!E$108:F$128,2,TRUE),VLOOKUP(O2819/100,标准!E$74:F$94,2,TRUE)),IF(F2819="女",VLOOKUP(O2819/100,标准!E$39:F$59,2,TRUE),VLOOKUP(O2819/100,标准!E$3:F$23,2,TRUE)))</f>
        <v>20</v>
      </c>
      <c r="Q2819" s="81">
        <v>4.2</v>
      </c>
      <c r="R2819" s="71">
        <f>IF(Q2819=0,0,IF(A2819&lt;43,IF(F2819="女",IF(Q2819="",0,VLOOKUP(Q2819,标准!I$108:J$138,2,TRUE)),IF(Q2819="",0,VLOOKUP(Q2819,标准!I$74:J$104,2,TRUE))),IF(F2819="女",IF(Q2819="",0,VLOOKUP(Q2819,标准!I$39:J$69,2,TRUE)),IF(Q2819="",0,VLOOKUP(Q2819,标准!I$3:J$33,2,TRUE)))))</f>
        <v>64</v>
      </c>
      <c r="S2819" s="76">
        <v>0</v>
      </c>
      <c r="T2819" s="71">
        <f>IF(A2819&lt;43,IF(F2819="女",VLOOKUP(S2819,标准!G$108:H$138,2,TRUE),VLOOKUP(S2819,标准!G$74:H$99,2,TRUE)),IF(F2819="女",VLOOKUP(S2819,标准!G$39:H$69,2,TRUE),VLOOKUP(S2819,标准!G$3:H$28,2,TRUE)))</f>
        <v>0</v>
      </c>
      <c r="U2819" s="88">
        <v>8.1</v>
      </c>
      <c r="V2819" s="71">
        <f>IF(U2819=0,0,IF(A2819&lt;43,IF(F2819="女",IF(U2819="",0,VLOOKUP(U2819,标准!A$108:B$128,2,TRUE)),IF(U2819="",0,VLOOKUP(U2819,标准!A$74:B$94,2,TRUE))),IF(F2819="女",IF(U2819="",0,VLOOKUP(U2819,标准!A$39:B$59,2,TRUE)),IF(U2819="",0,VLOOKUP(U2819,标准!A$3:B$23,2,TRUE)))))</f>
        <v>70</v>
      </c>
      <c r="W2819" s="86">
        <f t="shared" si="44"/>
        <v>54.3</v>
      </c>
      <c r="X2819" s="87">
        <v>4.4</v>
      </c>
      <c r="Y2819" s="87">
        <v>4.2</v>
      </c>
      <c r="Z2819" s="91"/>
      <c r="AA2819" s="92"/>
    </row>
    <row r="2820" customHeight="1" spans="1:27">
      <c r="A2820" s="62">
        <v>41</v>
      </c>
      <c r="B2820" s="91">
        <v>2858</v>
      </c>
      <c r="C2820" s="156" t="s">
        <v>5723</v>
      </c>
      <c r="D2820" s="156" t="s">
        <v>5713</v>
      </c>
      <c r="E2820" s="156" t="s">
        <v>29</v>
      </c>
      <c r="F2820" s="156" t="s">
        <v>34</v>
      </c>
      <c r="G2820" s="157" t="s">
        <v>5724</v>
      </c>
      <c r="H2820" s="68">
        <v>159.1</v>
      </c>
      <c r="I2820" s="68">
        <v>51.8</v>
      </c>
      <c r="J2820" s="71">
        <f>IF(F2820="女",IF(H2820=0,0,VLOOKUP(I2820/(H2820*H2820/10000),标准!M$108:N$112,2,TRUE)),IF(H2820=0,0,VLOOKUP(I2820/(H2820*H2820/10000),标准!M$74:N$78,2,TRUE)))</f>
        <v>100</v>
      </c>
      <c r="K2820" s="72">
        <v>3840</v>
      </c>
      <c r="L2820" s="71">
        <f>IF(A2820&lt;43,IF(F2820="女",VLOOKUP(K2820,标准!K$108:L$128,2,TRUE),VLOOKUP(K2820,标准!K$74:L$94,2,TRUE)),IF(F2820="女",VLOOKUP(K2820,标准!K$39:L$59,2,TRUE),VLOOKUP(K2820,标准!K$3:L$23,2,TRUE)))</f>
        <v>100</v>
      </c>
      <c r="M2820" s="68">
        <v>18</v>
      </c>
      <c r="N2820" s="71">
        <f>IF(M2820="",0,IF(A2820&lt;43,IF(F2820="女",VLOOKUP(M2820,标准!C$108:D$128,2,TRUE),VLOOKUP(M2820,标准!C$74:D$94,2,TRUE)),IF(F2820="女",VLOOKUP(M2820,标准!C$39:D$59,2,TRUE),VLOOKUP(M2820,标准!C$3:D$23,2,TRUE))))</f>
        <v>78</v>
      </c>
      <c r="O2820" s="77">
        <v>163</v>
      </c>
      <c r="P2820" s="71">
        <f>IF(A2820&lt;43,IF(F2820="女",VLOOKUP(O2820/100,标准!E$108:F$128,2,TRUE),VLOOKUP(O2820/100,标准!E$74:F$94,2,TRUE)),IF(F2820="女",VLOOKUP(O2820/100,标准!E$39:F$59,2,TRUE),VLOOKUP(O2820/100,标准!E$3:F$23,2,TRUE)))</f>
        <v>68</v>
      </c>
      <c r="Q2820" s="81">
        <v>4.06</v>
      </c>
      <c r="R2820" s="71">
        <f>IF(Q2820=0,0,IF(A2820&lt;43,IF(F2820="女",IF(Q2820="",0,VLOOKUP(Q2820,标准!I$108:J$138,2,TRUE)),IF(Q2820="",0,VLOOKUP(Q2820,标准!I$74:J$104,2,TRUE))),IF(F2820="女",IF(Q2820="",0,VLOOKUP(Q2820,标准!I$39:J$69,2,TRUE)),IF(Q2820="",0,VLOOKUP(Q2820,标准!I$3:J$33,2,TRUE)))))</f>
        <v>70</v>
      </c>
      <c r="S2820" s="76">
        <v>46</v>
      </c>
      <c r="T2820" s="71">
        <f>IF(A2820&lt;43,IF(F2820="女",VLOOKUP(S2820,标准!G$108:H$138,2,TRUE),VLOOKUP(S2820,标准!G$74:H$99,2,TRUE)),IF(F2820="女",VLOOKUP(S2820,标准!G$39:H$69,2,TRUE),VLOOKUP(S2820,标准!G$3:H$28,2,TRUE)))</f>
        <v>80</v>
      </c>
      <c r="U2820" s="88">
        <v>8.3</v>
      </c>
      <c r="V2820" s="71">
        <f>IF(U2820=0,0,IF(A2820&lt;43,IF(F2820="女",IF(U2820="",0,VLOOKUP(U2820,标准!A$108:B$128,2,TRUE)),IF(U2820="",0,VLOOKUP(U2820,标准!A$74:B$94,2,TRUE))),IF(F2820="女",IF(U2820="",0,VLOOKUP(U2820,标准!A$39:B$59,2,TRUE)),IF(U2820="",0,VLOOKUP(U2820,标准!A$3:B$23,2,TRUE)))))</f>
        <v>80</v>
      </c>
      <c r="W2820" s="86">
        <f t="shared" si="44"/>
        <v>82.6</v>
      </c>
      <c r="X2820" s="87">
        <v>4</v>
      </c>
      <c r="Y2820" s="87">
        <v>4</v>
      </c>
      <c r="Z2820" s="91"/>
      <c r="AA2820" s="92"/>
    </row>
    <row r="2821" customHeight="1" spans="1:27">
      <c r="A2821" s="62">
        <v>41</v>
      </c>
      <c r="B2821" s="91">
        <v>2859</v>
      </c>
      <c r="C2821" s="156" t="s">
        <v>5725</v>
      </c>
      <c r="D2821" s="156" t="s">
        <v>5713</v>
      </c>
      <c r="E2821" s="156" t="s">
        <v>29</v>
      </c>
      <c r="F2821" s="156" t="s">
        <v>34</v>
      </c>
      <c r="G2821" s="157" t="s">
        <v>5726</v>
      </c>
      <c r="H2821" s="68">
        <v>155.2</v>
      </c>
      <c r="I2821" s="68">
        <v>44.6</v>
      </c>
      <c r="J2821" s="71">
        <f>IF(F2821="女",IF(H2821=0,0,VLOOKUP(I2821/(H2821*H2821/10000),标准!M$108:N$112,2,TRUE)),IF(H2821=0,0,VLOOKUP(I2821/(H2821*H2821/10000),标准!M$74:N$78,2,TRUE)))</f>
        <v>100</v>
      </c>
      <c r="K2821" s="72">
        <v>3458</v>
      </c>
      <c r="L2821" s="71">
        <f>IF(A2821&lt;43,IF(F2821="女",VLOOKUP(K2821,标准!K$108:L$128,2,TRUE),VLOOKUP(K2821,标准!K$74:L$94,2,TRUE)),IF(F2821="女",VLOOKUP(K2821,标准!K$39:L$59,2,TRUE),VLOOKUP(K2821,标准!K$3:L$23,2,TRUE)))</f>
        <v>100</v>
      </c>
      <c r="M2821" s="68">
        <v>19.5</v>
      </c>
      <c r="N2821" s="71">
        <f>IF(M2821="",0,IF(A2821&lt;43,IF(F2821="女",VLOOKUP(M2821,标准!C$108:D$128,2,TRUE),VLOOKUP(M2821,标准!C$74:D$94,2,TRUE)),IF(F2821="女",VLOOKUP(M2821,标准!C$39:D$59,2,TRUE),VLOOKUP(M2821,标准!C$3:D$23,2,TRUE))))</f>
        <v>80</v>
      </c>
      <c r="O2821" s="77">
        <v>185</v>
      </c>
      <c r="P2821" s="71">
        <f>IF(A2821&lt;43,IF(F2821="女",VLOOKUP(O2821/100,标准!E$108:F$128,2,TRUE),VLOOKUP(O2821/100,标准!E$74:F$94,2,TRUE)),IF(F2821="女",VLOOKUP(O2821/100,标准!E$39:F$59,2,TRUE),VLOOKUP(O2821/100,标准!E$3:F$23,2,TRUE)))</f>
        <v>80</v>
      </c>
      <c r="Q2821" s="81">
        <v>3.51</v>
      </c>
      <c r="R2821" s="71">
        <f>IF(Q2821=0,0,IF(A2821&lt;43,IF(F2821="女",IF(Q2821="",0,VLOOKUP(Q2821,标准!I$108:J$138,2,TRUE)),IF(Q2821="",0,VLOOKUP(Q2821,标准!I$74:J$104,2,TRUE))),IF(F2821="女",IF(Q2821="",0,VLOOKUP(Q2821,标准!I$39:J$69,2,TRUE)),IF(Q2821="",0,VLOOKUP(Q2821,标准!I$3:J$33,2,TRUE)))))</f>
        <v>76</v>
      </c>
      <c r="S2821" s="76">
        <v>61</v>
      </c>
      <c r="T2821" s="71">
        <f>IF(A2821&lt;43,IF(F2821="女",VLOOKUP(S2821,标准!G$108:H$138,2,TRUE),VLOOKUP(S2821,标准!G$74:H$99,2,TRUE)),IF(F2821="女",VLOOKUP(S2821,标准!G$39:H$69,2,TRUE),VLOOKUP(S2821,标准!G$3:H$28,2,TRUE)))</f>
        <v>102</v>
      </c>
      <c r="U2821" s="88">
        <v>8.1</v>
      </c>
      <c r="V2821" s="71">
        <f>IF(U2821=0,0,IF(A2821&lt;43,IF(F2821="女",IF(U2821="",0,VLOOKUP(U2821,标准!A$108:B$128,2,TRUE)),IF(U2821="",0,VLOOKUP(U2821,标准!A$74:B$94,2,TRUE))),IF(F2821="女",IF(U2821="",0,VLOOKUP(U2821,标准!A$39:B$59,2,TRUE)),IF(U2821="",0,VLOOKUP(U2821,标准!A$3:B$23,2,TRUE)))))</f>
        <v>80</v>
      </c>
      <c r="W2821" s="86">
        <f t="shared" si="44"/>
        <v>87.4</v>
      </c>
      <c r="X2821" s="87">
        <v>5.1</v>
      </c>
      <c r="Y2821" s="87">
        <v>5.2</v>
      </c>
      <c r="Z2821" s="91"/>
      <c r="AA2821" s="92"/>
    </row>
    <row r="2822" customHeight="1" spans="1:27">
      <c r="A2822" s="62">
        <v>41</v>
      </c>
      <c r="B2822" s="91">
        <v>2860</v>
      </c>
      <c r="C2822" s="156" t="s">
        <v>5727</v>
      </c>
      <c r="D2822" s="156" t="s">
        <v>5713</v>
      </c>
      <c r="E2822" s="156" t="s">
        <v>29</v>
      </c>
      <c r="F2822" s="156" t="s">
        <v>34</v>
      </c>
      <c r="G2822" s="157" t="s">
        <v>5728</v>
      </c>
      <c r="H2822" s="68">
        <v>164.9</v>
      </c>
      <c r="I2822" s="68">
        <v>45.2</v>
      </c>
      <c r="J2822" s="71">
        <f>IF(F2822="女",IF(H2822=0,0,VLOOKUP(I2822/(H2822*H2822/10000),标准!M$108:N$112,2,TRUE)),IF(H2822=0,0,VLOOKUP(I2822/(H2822*H2822/10000),标准!M$74:N$78,2,TRUE)))</f>
        <v>80</v>
      </c>
      <c r="K2822" s="72">
        <v>3770</v>
      </c>
      <c r="L2822" s="71">
        <f>IF(A2822&lt;43,IF(F2822="女",VLOOKUP(K2822,标准!K$108:L$128,2,TRUE),VLOOKUP(K2822,标准!K$74:L$94,2,TRUE)),IF(F2822="女",VLOOKUP(K2822,标准!K$39:L$59,2,TRUE),VLOOKUP(K2822,标准!K$3:L$23,2,TRUE)))</f>
        <v>100</v>
      </c>
      <c r="M2822" s="68">
        <v>19</v>
      </c>
      <c r="N2822" s="71">
        <f>IF(M2822="",0,IF(A2822&lt;43,IF(F2822="女",VLOOKUP(M2822,标准!C$108:D$128,2,TRUE),VLOOKUP(M2822,标准!C$74:D$94,2,TRUE)),IF(F2822="女",VLOOKUP(M2822,标准!C$39:D$59,2,TRUE),VLOOKUP(M2822,标准!C$3:D$23,2,TRUE))))</f>
        <v>80</v>
      </c>
      <c r="O2822" s="77">
        <v>170</v>
      </c>
      <c r="P2822" s="71">
        <f>IF(A2822&lt;43,IF(F2822="女",VLOOKUP(O2822/100,标准!E$108:F$128,2,TRUE),VLOOKUP(O2822/100,标准!E$74:F$94,2,TRUE)),IF(F2822="女",VLOOKUP(O2822/100,标准!E$39:F$59,2,TRUE),VLOOKUP(O2822/100,标准!E$3:F$23,2,TRUE)))</f>
        <v>72</v>
      </c>
      <c r="Q2822" s="81">
        <v>3.44</v>
      </c>
      <c r="R2822" s="71">
        <f>IF(Q2822=0,0,IF(A2822&lt;43,IF(F2822="女",IF(Q2822="",0,VLOOKUP(Q2822,标准!I$108:J$138,2,TRUE)),IF(Q2822="",0,VLOOKUP(Q2822,标准!I$74:J$104,2,TRUE))),IF(F2822="女",IF(Q2822="",0,VLOOKUP(Q2822,标准!I$39:J$69,2,TRUE)),IF(Q2822="",0,VLOOKUP(Q2822,标准!I$3:J$33,2,TRUE)))))</f>
        <v>80</v>
      </c>
      <c r="S2822" s="76">
        <v>38</v>
      </c>
      <c r="T2822" s="71">
        <f>IF(A2822&lt;43,IF(F2822="女",VLOOKUP(S2822,标准!G$108:H$138,2,TRUE),VLOOKUP(S2822,标准!G$74:H$99,2,TRUE)),IF(F2822="女",VLOOKUP(S2822,标准!G$39:H$69,2,TRUE),VLOOKUP(S2822,标准!G$3:H$28,2,TRUE)))</f>
        <v>72</v>
      </c>
      <c r="U2822" s="88">
        <v>8.1</v>
      </c>
      <c r="V2822" s="71">
        <f>IF(U2822=0,0,IF(A2822&lt;43,IF(F2822="女",IF(U2822="",0,VLOOKUP(U2822,标准!A$108:B$128,2,TRUE)),IF(U2822="",0,VLOOKUP(U2822,标准!A$74:B$94,2,TRUE))),IF(F2822="女",IF(U2822="",0,VLOOKUP(U2822,标准!A$39:B$59,2,TRUE)),IF(U2822="",0,VLOOKUP(U2822,标准!A$3:B$23,2,TRUE)))))</f>
        <v>80</v>
      </c>
      <c r="W2822" s="86">
        <f t="shared" si="44"/>
        <v>81.4</v>
      </c>
      <c r="X2822" s="87">
        <v>5</v>
      </c>
      <c r="Y2822" s="87">
        <v>4.9</v>
      </c>
      <c r="Z2822" s="91"/>
      <c r="AA2822" s="92"/>
    </row>
    <row r="2823" customHeight="1" spans="1:27">
      <c r="A2823" s="62">
        <v>41</v>
      </c>
      <c r="B2823" s="91">
        <v>2861</v>
      </c>
      <c r="C2823" s="156" t="s">
        <v>5729</v>
      </c>
      <c r="D2823" s="156" t="s">
        <v>5713</v>
      </c>
      <c r="E2823" s="156" t="s">
        <v>29</v>
      </c>
      <c r="F2823" s="156" t="s">
        <v>30</v>
      </c>
      <c r="G2823" s="157" t="s">
        <v>5730</v>
      </c>
      <c r="H2823" s="68">
        <v>182.1</v>
      </c>
      <c r="I2823" s="68">
        <v>70.9</v>
      </c>
      <c r="J2823" s="71">
        <f>IF(F2823="女",IF(H2823=0,0,VLOOKUP(I2823/(H2823*H2823/10000),标准!M$108:N$112,2,TRUE)),IF(H2823=0,0,VLOOKUP(I2823/(H2823*H2823/10000),标准!M$74:N$78,2,TRUE)))</f>
        <v>100</v>
      </c>
      <c r="K2823" s="72">
        <v>4612</v>
      </c>
      <c r="L2823" s="71">
        <f>IF(A2823&lt;43,IF(F2823="女",VLOOKUP(K2823,标准!K$108:L$128,2,TRUE),VLOOKUP(K2823,标准!K$74:L$94,2,TRUE)),IF(F2823="女",VLOOKUP(K2823,标准!K$39:L$59,2,TRUE),VLOOKUP(K2823,标准!K$3:L$23,2,TRUE)))</f>
        <v>85</v>
      </c>
      <c r="M2823" s="68">
        <v>3</v>
      </c>
      <c r="N2823" s="71">
        <f>IF(M2823="",0,IF(A2823&lt;43,IF(F2823="女",VLOOKUP(M2823,标准!C$108:D$128,2,TRUE),VLOOKUP(M2823,标准!C$74:D$94,2,TRUE)),IF(F2823="女",VLOOKUP(M2823,标准!C$39:D$59,2,TRUE),VLOOKUP(M2823,标准!C$3:D$23,2,TRUE))))</f>
        <v>50</v>
      </c>
      <c r="O2823" s="116">
        <v>261</v>
      </c>
      <c r="P2823" s="71">
        <f>IF(A2823&lt;43,IF(F2823="女",VLOOKUP(O2823/100,标准!E$108:F$128,2,TRUE),VLOOKUP(O2823/100,标准!E$74:F$94,2,TRUE)),IF(F2823="女",VLOOKUP(O2823/100,标准!E$39:F$59,2,TRUE),VLOOKUP(O2823/100,标准!E$3:F$23,2,TRUE)))</f>
        <v>85</v>
      </c>
      <c r="Q2823" s="81">
        <v>3.56</v>
      </c>
      <c r="R2823" s="71">
        <f>IF(Q2823=0,0,IF(A2823&lt;43,IF(F2823="女",IF(Q2823="",0,VLOOKUP(Q2823,标准!I$108:J$138,2,TRUE)),IF(Q2823="",0,VLOOKUP(Q2823,标准!I$74:J$104,2,TRUE))),IF(F2823="女",IF(Q2823="",0,VLOOKUP(Q2823,标准!I$39:J$69,2,TRUE)),IF(Q2823="",0,VLOOKUP(Q2823,标准!I$3:J$33,2,TRUE)))))</f>
        <v>74</v>
      </c>
      <c r="S2823" s="76">
        <v>13</v>
      </c>
      <c r="T2823" s="71">
        <f>IF(A2823&lt;43,IF(F2823="女",VLOOKUP(S2823,标准!G$108:H$138,2,TRUE),VLOOKUP(S2823,标准!G$74:H$99,2,TRUE)),IF(F2823="女",VLOOKUP(S2823,标准!G$39:H$69,2,TRUE),VLOOKUP(S2823,标准!G$3:H$28,2,TRUE)))</f>
        <v>72</v>
      </c>
      <c r="U2823" s="88">
        <v>7.4</v>
      </c>
      <c r="V2823" s="71">
        <f>IF(U2823=0,0,IF(A2823&lt;43,IF(F2823="女",IF(U2823="",0,VLOOKUP(U2823,标准!A$108:B$128,2,TRUE)),IF(U2823="",0,VLOOKUP(U2823,标准!A$74:B$94,2,TRUE))),IF(F2823="女",IF(U2823="",0,VLOOKUP(U2823,标准!A$39:B$59,2,TRUE)),IF(U2823="",0,VLOOKUP(U2823,标准!A$3:B$23,2,TRUE)))))</f>
        <v>76</v>
      </c>
      <c r="W2823" s="86">
        <f t="shared" si="44"/>
        <v>78.45</v>
      </c>
      <c r="X2823" s="87">
        <v>4.4</v>
      </c>
      <c r="Y2823" s="87">
        <v>4.2</v>
      </c>
      <c r="Z2823" s="91"/>
      <c r="AA2823" s="92"/>
    </row>
    <row r="2824" customHeight="1" spans="1:27">
      <c r="A2824" s="62">
        <v>41</v>
      </c>
      <c r="B2824" s="91">
        <v>2862</v>
      </c>
      <c r="C2824" s="156" t="s">
        <v>5731</v>
      </c>
      <c r="D2824" s="156" t="s">
        <v>5713</v>
      </c>
      <c r="E2824" s="156" t="s">
        <v>29</v>
      </c>
      <c r="F2824" s="156" t="s">
        <v>34</v>
      </c>
      <c r="G2824" s="157" t="s">
        <v>5732</v>
      </c>
      <c r="H2824" s="68">
        <v>162.1</v>
      </c>
      <c r="I2824" s="68">
        <v>46.9</v>
      </c>
      <c r="J2824" s="71">
        <f>IF(F2824="女",IF(H2824=0,0,VLOOKUP(I2824/(H2824*H2824/10000),标准!M$108:N$112,2,TRUE)),IF(H2824=0,0,VLOOKUP(I2824/(H2824*H2824/10000),标准!M$74:N$78,2,TRUE)))</f>
        <v>100</v>
      </c>
      <c r="K2824" s="72">
        <v>3169</v>
      </c>
      <c r="L2824" s="71">
        <f>IF(A2824&lt;43,IF(F2824="女",VLOOKUP(K2824,标准!K$108:L$128,2,TRUE),VLOOKUP(K2824,标准!K$74:L$94,2,TRUE)),IF(F2824="女",VLOOKUP(K2824,标准!K$39:L$59,2,TRUE),VLOOKUP(K2824,标准!K$3:L$23,2,TRUE)))</f>
        <v>85</v>
      </c>
      <c r="M2824" s="68">
        <v>19.5</v>
      </c>
      <c r="N2824" s="71">
        <f>IF(M2824="",0,IF(A2824&lt;43,IF(F2824="女",VLOOKUP(M2824,标准!C$108:D$128,2,TRUE),VLOOKUP(M2824,标准!C$74:D$94,2,TRUE)),IF(F2824="女",VLOOKUP(M2824,标准!C$39:D$59,2,TRUE),VLOOKUP(M2824,标准!C$3:D$23,2,TRUE))))</f>
        <v>80</v>
      </c>
      <c r="O2824" s="115">
        <v>202</v>
      </c>
      <c r="P2824" s="71">
        <f>IF(A2824&lt;43,IF(F2824="女",VLOOKUP(O2824/100,标准!E$108:F$128,2,TRUE),VLOOKUP(O2824/100,标准!E$74:F$94,2,TRUE)),IF(F2824="女",VLOOKUP(O2824/100,标准!E$39:F$59,2,TRUE),VLOOKUP(O2824/100,标准!E$3:F$23,2,TRUE)))</f>
        <v>95</v>
      </c>
      <c r="Q2824" s="81">
        <v>3.23</v>
      </c>
      <c r="R2824" s="71">
        <f>IF(Q2824=0,0,IF(A2824&lt;43,IF(F2824="女",IF(Q2824="",0,VLOOKUP(Q2824,标准!I$108:J$138,2,TRUE)),IF(Q2824="",0,VLOOKUP(Q2824,标准!I$74:J$104,2,TRUE))),IF(F2824="女",IF(Q2824="",0,VLOOKUP(Q2824,标准!I$39:J$69,2,TRUE)),IF(Q2824="",0,VLOOKUP(Q2824,标准!I$3:J$33,2,TRUE)))))</f>
        <v>95</v>
      </c>
      <c r="S2824" s="76">
        <v>54</v>
      </c>
      <c r="T2824" s="71">
        <f>IF(A2824&lt;43,IF(F2824="女",VLOOKUP(S2824,标准!G$108:H$138,2,TRUE),VLOOKUP(S2824,标准!G$74:H$99,2,TRUE)),IF(F2824="女",VLOOKUP(S2824,标准!G$39:H$69,2,TRUE),VLOOKUP(S2824,标准!G$3:H$28,2,TRUE)))</f>
        <v>95</v>
      </c>
      <c r="U2824" s="88">
        <v>8.3</v>
      </c>
      <c r="V2824" s="71">
        <f>IF(U2824=0,0,IF(A2824&lt;43,IF(F2824="女",IF(U2824="",0,VLOOKUP(U2824,标准!A$108:B$128,2,TRUE)),IF(U2824="",0,VLOOKUP(U2824,标准!A$74:B$94,2,TRUE))),IF(F2824="女",IF(U2824="",0,VLOOKUP(U2824,标准!A$39:B$59,2,TRUE)),IF(U2824="",0,VLOOKUP(U2824,标准!A$3:B$23,2,TRUE)))))</f>
        <v>80</v>
      </c>
      <c r="W2824" s="86">
        <f t="shared" si="44"/>
        <v>89.75</v>
      </c>
      <c r="X2824" s="87">
        <v>4.9</v>
      </c>
      <c r="Y2824" s="87">
        <v>5.2</v>
      </c>
      <c r="Z2824" s="91"/>
      <c r="AA2824" s="92"/>
    </row>
    <row r="2825" customHeight="1" spans="1:27">
      <c r="A2825" s="62">
        <v>41</v>
      </c>
      <c r="B2825" s="91">
        <v>2863</v>
      </c>
      <c r="C2825" s="156" t="s">
        <v>5733</v>
      </c>
      <c r="D2825" s="156" t="s">
        <v>5713</v>
      </c>
      <c r="E2825" s="156" t="s">
        <v>29</v>
      </c>
      <c r="F2825" s="156" t="s">
        <v>34</v>
      </c>
      <c r="G2825" s="157" t="s">
        <v>5734</v>
      </c>
      <c r="H2825" s="68">
        <v>155.9</v>
      </c>
      <c r="I2825" s="68">
        <v>66.3</v>
      </c>
      <c r="J2825" s="71">
        <f>IF(F2825="女",IF(H2825=0,0,VLOOKUP(I2825/(H2825*H2825/10000),标准!M$108:N$112,2,TRUE)),IF(H2825=0,0,VLOOKUP(I2825/(H2825*H2825/10000),标准!M$74:N$78,2,TRUE)))</f>
        <v>80</v>
      </c>
      <c r="K2825" s="72">
        <v>3499</v>
      </c>
      <c r="L2825" s="71">
        <f>IF(A2825&lt;43,IF(F2825="女",VLOOKUP(K2825,标准!K$108:L$128,2,TRUE),VLOOKUP(K2825,标准!K$74:L$94,2,TRUE)),IF(F2825="女",VLOOKUP(K2825,标准!K$39:L$59,2,TRUE),VLOOKUP(K2825,标准!K$3:L$23,2,TRUE)))</f>
        <v>100</v>
      </c>
      <c r="M2825" s="68">
        <v>19</v>
      </c>
      <c r="N2825" s="71">
        <f>IF(M2825="",0,IF(A2825&lt;43,IF(F2825="女",VLOOKUP(M2825,标准!C$108:D$128,2,TRUE),VLOOKUP(M2825,标准!C$74:D$94,2,TRUE)),IF(F2825="女",VLOOKUP(M2825,标准!C$39:D$59,2,TRUE),VLOOKUP(M2825,标准!C$3:D$23,2,TRUE))))</f>
        <v>80</v>
      </c>
      <c r="O2825" s="115">
        <v>160</v>
      </c>
      <c r="P2825" s="71">
        <f>IF(A2825&lt;43,IF(F2825="女",VLOOKUP(O2825/100,标准!E$108:F$128,2,TRUE),VLOOKUP(O2825/100,标准!E$74:F$94,2,TRUE)),IF(F2825="女",VLOOKUP(O2825/100,标准!E$39:F$59,2,TRUE),VLOOKUP(O2825/100,标准!E$3:F$23,2,TRUE)))</f>
        <v>66</v>
      </c>
      <c r="Q2825" s="81">
        <v>4.47</v>
      </c>
      <c r="R2825" s="71">
        <f>IF(Q2825=0,0,IF(A2825&lt;43,IF(F2825="女",IF(Q2825="",0,VLOOKUP(Q2825,标准!I$108:J$138,2,TRUE)),IF(Q2825="",0,VLOOKUP(Q2825,标准!I$74:J$104,2,TRUE))),IF(F2825="女",IF(Q2825="",0,VLOOKUP(Q2825,标准!I$39:J$69,2,TRUE)),IF(Q2825="",0,VLOOKUP(Q2825,标准!I$3:J$33,2,TRUE)))))</f>
        <v>40</v>
      </c>
      <c r="S2825" s="76">
        <v>26</v>
      </c>
      <c r="T2825" s="71">
        <f>IF(A2825&lt;43,IF(F2825="女",VLOOKUP(S2825,标准!G$108:H$138,2,TRUE),VLOOKUP(S2825,标准!G$74:H$99,2,TRUE)),IF(F2825="女",VLOOKUP(S2825,标准!G$39:H$69,2,TRUE),VLOOKUP(S2825,标准!G$3:H$28,2,TRUE)))</f>
        <v>60</v>
      </c>
      <c r="U2825" s="88">
        <v>9.7</v>
      </c>
      <c r="V2825" s="71">
        <f>IF(U2825=0,0,IF(A2825&lt;43,IF(F2825="女",IF(U2825="",0,VLOOKUP(U2825,标准!A$108:B$128,2,TRUE)),IF(U2825="",0,VLOOKUP(U2825,标准!A$74:B$94,2,TRUE))),IF(F2825="女",IF(U2825="",0,VLOOKUP(U2825,标准!A$39:B$59,2,TRUE)),IF(U2825="",0,VLOOKUP(U2825,标准!A$3:B$23,2,TRUE)))))</f>
        <v>66</v>
      </c>
      <c r="W2825" s="86">
        <f t="shared" si="44"/>
        <v>68.8</v>
      </c>
      <c r="X2825" s="87">
        <v>4.7</v>
      </c>
      <c r="Y2825" s="87">
        <v>4.5</v>
      </c>
      <c r="Z2825" s="91"/>
      <c r="AA2825" s="92"/>
    </row>
    <row r="2826" customHeight="1" spans="1:27">
      <c r="A2826" s="62">
        <v>41</v>
      </c>
      <c r="B2826" s="91">
        <v>2864</v>
      </c>
      <c r="C2826" s="156" t="s">
        <v>5735</v>
      </c>
      <c r="D2826" s="156" t="s">
        <v>5713</v>
      </c>
      <c r="E2826" s="156" t="s">
        <v>29</v>
      </c>
      <c r="F2826" s="156" t="s">
        <v>34</v>
      </c>
      <c r="G2826" s="157" t="s">
        <v>5736</v>
      </c>
      <c r="H2826" s="68">
        <v>159.5</v>
      </c>
      <c r="I2826" s="68">
        <v>45.7</v>
      </c>
      <c r="J2826" s="71">
        <f>IF(F2826="女",IF(H2826=0,0,VLOOKUP(I2826/(H2826*H2826/10000),标准!M$108:N$112,2,TRUE)),IF(H2826=0,0,VLOOKUP(I2826/(H2826*H2826/10000),标准!M$74:N$78,2,TRUE)))</f>
        <v>100</v>
      </c>
      <c r="K2826" s="72">
        <v>1921</v>
      </c>
      <c r="L2826" s="71">
        <f>IF(A2826&lt;43,IF(F2826="女",VLOOKUP(K2826,标准!K$108:L$128,2,TRUE),VLOOKUP(K2826,标准!K$74:L$94,2,TRUE)),IF(F2826="女",VLOOKUP(K2826,标准!K$39:L$59,2,TRUE),VLOOKUP(K2826,标准!K$3:L$23,2,TRUE)))</f>
        <v>40</v>
      </c>
      <c r="M2826" s="68">
        <v>17</v>
      </c>
      <c r="N2826" s="71">
        <f>IF(M2826="",0,IF(A2826&lt;43,IF(F2826="女",VLOOKUP(M2826,标准!C$108:D$128,2,TRUE),VLOOKUP(M2826,标准!C$74:D$94,2,TRUE)),IF(F2826="女",VLOOKUP(M2826,标准!C$39:D$59,2,TRUE),VLOOKUP(M2826,标准!C$3:D$23,2,TRUE))))</f>
        <v>76</v>
      </c>
      <c r="O2826" s="77">
        <v>172</v>
      </c>
      <c r="P2826" s="71">
        <f>IF(A2826&lt;43,IF(F2826="女",VLOOKUP(O2826/100,标准!E$108:F$128,2,TRUE),VLOOKUP(O2826/100,标准!E$74:F$94,2,TRUE)),IF(F2826="女",VLOOKUP(O2826/100,标准!E$39:F$59,2,TRUE),VLOOKUP(O2826/100,标准!E$3:F$23,2,TRUE)))</f>
        <v>74</v>
      </c>
      <c r="Q2826" s="81">
        <v>3.42</v>
      </c>
      <c r="R2826" s="71">
        <f>IF(Q2826=0,0,IF(A2826&lt;43,IF(F2826="女",IF(Q2826="",0,VLOOKUP(Q2826,标准!I$108:J$138,2,TRUE)),IF(Q2826="",0,VLOOKUP(Q2826,标准!I$74:J$104,2,TRUE))),IF(F2826="女",IF(Q2826="",0,VLOOKUP(Q2826,标准!I$39:J$69,2,TRUE)),IF(Q2826="",0,VLOOKUP(Q2826,标准!I$3:J$33,2,TRUE)))))</f>
        <v>80</v>
      </c>
      <c r="S2826" s="76">
        <v>48</v>
      </c>
      <c r="T2826" s="71">
        <f>IF(A2826&lt;43,IF(F2826="女",VLOOKUP(S2826,标准!G$108:H$138,2,TRUE),VLOOKUP(S2826,标准!G$74:H$99,2,TRUE)),IF(F2826="女",VLOOKUP(S2826,标准!G$39:H$69,2,TRUE),VLOOKUP(S2826,标准!G$3:H$28,2,TRUE)))</f>
        <v>80</v>
      </c>
      <c r="U2826" s="88">
        <v>8.9</v>
      </c>
      <c r="V2826" s="71">
        <f>IF(U2826=0,0,IF(A2826&lt;43,IF(F2826="女",IF(U2826="",0,VLOOKUP(U2826,标准!A$108:B$128,2,TRUE)),IF(U2826="",0,VLOOKUP(U2826,标准!A$74:B$94,2,TRUE))),IF(F2826="女",IF(U2826="",0,VLOOKUP(U2826,标准!A$39:B$59,2,TRUE)),IF(U2826="",0,VLOOKUP(U2826,标准!A$3:B$23,2,TRUE)))))</f>
        <v>74</v>
      </c>
      <c r="W2826" s="86">
        <f t="shared" si="44"/>
        <v>74.8</v>
      </c>
      <c r="X2826" s="87">
        <v>5.1</v>
      </c>
      <c r="Y2826" s="87">
        <v>5.2</v>
      </c>
      <c r="Z2826" s="91"/>
      <c r="AA2826" s="92"/>
    </row>
    <row r="2827" customHeight="1" spans="1:27">
      <c r="A2827" s="62">
        <v>41</v>
      </c>
      <c r="B2827" s="91">
        <v>2865</v>
      </c>
      <c r="C2827" s="156" t="s">
        <v>5737</v>
      </c>
      <c r="D2827" s="156" t="s">
        <v>5713</v>
      </c>
      <c r="E2827" s="156" t="s">
        <v>29</v>
      </c>
      <c r="F2827" s="156" t="s">
        <v>34</v>
      </c>
      <c r="G2827" s="157" t="s">
        <v>5738</v>
      </c>
      <c r="H2827" s="68">
        <v>156.7</v>
      </c>
      <c r="I2827" s="68">
        <v>45.8</v>
      </c>
      <c r="J2827" s="71">
        <f>IF(F2827="女",IF(H2827=0,0,VLOOKUP(I2827/(H2827*H2827/10000),标准!M$108:N$112,2,TRUE)),IF(H2827=0,0,VLOOKUP(I2827/(H2827*H2827/10000),标准!M$74:N$78,2,TRUE)))</f>
        <v>100</v>
      </c>
      <c r="K2827" s="72">
        <v>2908</v>
      </c>
      <c r="L2827" s="71">
        <f>IF(A2827&lt;43,IF(F2827="女",VLOOKUP(K2827,标准!K$108:L$128,2,TRUE),VLOOKUP(K2827,标准!K$74:L$94,2,TRUE)),IF(F2827="女",VLOOKUP(K2827,标准!K$39:L$59,2,TRUE),VLOOKUP(K2827,标准!K$3:L$23,2,TRUE)))</f>
        <v>78</v>
      </c>
      <c r="M2827" s="68">
        <v>26</v>
      </c>
      <c r="N2827" s="71">
        <f>IF(M2827="",0,IF(A2827&lt;43,IF(F2827="女",VLOOKUP(M2827,标准!C$108:D$128,2,TRUE),VLOOKUP(M2827,标准!C$74:D$94,2,TRUE)),IF(F2827="女",VLOOKUP(M2827,标准!C$39:D$59,2,TRUE),VLOOKUP(M2827,标准!C$3:D$23,2,TRUE))))</f>
        <v>100</v>
      </c>
      <c r="O2827" s="77">
        <v>179</v>
      </c>
      <c r="P2827" s="71">
        <f>IF(A2827&lt;43,IF(F2827="女",VLOOKUP(O2827/100,标准!E$108:F$128,2,TRUE),VLOOKUP(O2827/100,标准!E$74:F$94,2,TRUE)),IF(F2827="女",VLOOKUP(O2827/100,标准!E$39:F$59,2,TRUE),VLOOKUP(O2827/100,标准!E$3:F$23,2,TRUE)))</f>
        <v>78</v>
      </c>
      <c r="Q2827" s="81">
        <v>3.53</v>
      </c>
      <c r="R2827" s="71">
        <f>IF(Q2827=0,0,IF(A2827&lt;43,IF(F2827="女",IF(Q2827="",0,VLOOKUP(Q2827,标准!I$108:J$138,2,TRUE)),IF(Q2827="",0,VLOOKUP(Q2827,标准!I$74:J$104,2,TRUE))),IF(F2827="女",IF(Q2827="",0,VLOOKUP(Q2827,标准!I$39:J$69,2,TRUE)),IF(Q2827="",0,VLOOKUP(Q2827,标准!I$3:J$33,2,TRUE)))))</f>
        <v>76</v>
      </c>
      <c r="S2827" s="76">
        <v>49</v>
      </c>
      <c r="T2827" s="71">
        <f>IF(A2827&lt;43,IF(F2827="女",VLOOKUP(S2827,标准!G$108:H$138,2,TRUE),VLOOKUP(S2827,标准!G$74:H$99,2,TRUE)),IF(F2827="女",VLOOKUP(S2827,标准!G$39:H$69,2,TRUE),VLOOKUP(S2827,标准!G$3:H$28,2,TRUE)))</f>
        <v>85</v>
      </c>
      <c r="U2827" s="88">
        <v>9</v>
      </c>
      <c r="V2827" s="71">
        <f>IF(U2827=0,0,IF(A2827&lt;43,IF(F2827="女",IF(U2827="",0,VLOOKUP(U2827,标准!A$108:B$128,2,TRUE)),IF(U2827="",0,VLOOKUP(U2827,标准!A$74:B$94,2,TRUE))),IF(F2827="女",IF(U2827="",0,VLOOKUP(U2827,标准!A$39:B$59,2,TRUE)),IF(U2827="",0,VLOOKUP(U2827,标准!A$3:B$23,2,TRUE)))))</f>
        <v>72</v>
      </c>
      <c r="W2827" s="86">
        <f t="shared" si="44"/>
        <v>82.6</v>
      </c>
      <c r="X2827" s="87">
        <v>5</v>
      </c>
      <c r="Y2827" s="87">
        <v>4.7</v>
      </c>
      <c r="Z2827" s="91"/>
      <c r="AA2827" s="92"/>
    </row>
    <row r="2828" customHeight="1" spans="1:27">
      <c r="A2828" s="62">
        <v>41</v>
      </c>
      <c r="B2828" s="91">
        <v>2866</v>
      </c>
      <c r="C2828" s="156" t="s">
        <v>5739</v>
      </c>
      <c r="D2828" s="156" t="s">
        <v>5713</v>
      </c>
      <c r="E2828" s="156" t="s">
        <v>29</v>
      </c>
      <c r="F2828" s="156" t="s">
        <v>30</v>
      </c>
      <c r="G2828" s="157" t="s">
        <v>5740</v>
      </c>
      <c r="H2828" s="68">
        <v>169.5</v>
      </c>
      <c r="I2828" s="68">
        <v>61.8</v>
      </c>
      <c r="J2828" s="71">
        <f>IF(F2828="女",IF(H2828=0,0,VLOOKUP(I2828/(H2828*H2828/10000),标准!M$108:N$112,2,TRUE)),IF(H2828=0,0,VLOOKUP(I2828/(H2828*H2828/10000),标准!M$74:N$78,2,TRUE)))</f>
        <v>100</v>
      </c>
      <c r="K2828" s="72">
        <v>5390</v>
      </c>
      <c r="L2828" s="71">
        <f>IF(A2828&lt;43,IF(F2828="女",VLOOKUP(K2828,标准!K$108:L$128,2,TRUE),VLOOKUP(K2828,标准!K$74:L$94,2,TRUE)),IF(F2828="女",VLOOKUP(K2828,标准!K$39:L$59,2,TRUE),VLOOKUP(K2828,标准!K$3:L$23,2,TRUE)))</f>
        <v>100</v>
      </c>
      <c r="M2828" s="68">
        <v>16</v>
      </c>
      <c r="N2828" s="71">
        <f>IF(M2828="",0,IF(A2828&lt;43,IF(F2828="女",VLOOKUP(M2828,标准!C$108:D$128,2,TRUE),VLOOKUP(M2828,标准!C$74:D$94,2,TRUE)),IF(F2828="女",VLOOKUP(M2828,标准!C$39:D$59,2,TRUE),VLOOKUP(M2828,标准!C$3:D$23,2,TRUE))))</f>
        <v>76</v>
      </c>
      <c r="O2828" s="77">
        <v>257</v>
      </c>
      <c r="P2828" s="71">
        <f>IF(A2828&lt;43,IF(F2828="女",VLOOKUP(O2828/100,标准!E$108:F$128,2,TRUE),VLOOKUP(O2828/100,标准!E$74:F$94,2,TRUE)),IF(F2828="女",VLOOKUP(O2828/100,标准!E$39:F$59,2,TRUE),VLOOKUP(O2828/100,标准!E$3:F$23,2,TRUE)))</f>
        <v>85</v>
      </c>
      <c r="Q2828" s="81">
        <v>3.58</v>
      </c>
      <c r="R2828" s="71">
        <f>IF(Q2828=0,0,IF(A2828&lt;43,IF(F2828="女",IF(Q2828="",0,VLOOKUP(Q2828,标准!I$108:J$138,2,TRUE)),IF(Q2828="",0,VLOOKUP(Q2828,标准!I$74:J$104,2,TRUE))),IF(F2828="女",IF(Q2828="",0,VLOOKUP(Q2828,标准!I$39:J$69,2,TRUE)),IF(Q2828="",0,VLOOKUP(Q2828,标准!I$3:J$33,2,TRUE)))))</f>
        <v>72</v>
      </c>
      <c r="S2828" s="76">
        <v>16</v>
      </c>
      <c r="T2828" s="71">
        <f>IF(A2828&lt;43,IF(F2828="女",VLOOKUP(S2828,标准!G$108:H$138,2,TRUE),VLOOKUP(S2828,标准!G$74:H$99,2,TRUE)),IF(F2828="女",VLOOKUP(S2828,标准!G$39:H$69,2,TRUE),VLOOKUP(S2828,标准!G$3:H$28,2,TRUE)))</f>
        <v>85</v>
      </c>
      <c r="U2828" s="88">
        <v>7.1</v>
      </c>
      <c r="V2828" s="71">
        <f>IF(U2828=0,0,IF(A2828&lt;43,IF(F2828="女",IF(U2828="",0,VLOOKUP(U2828,标准!A$108:B$128,2,TRUE)),IF(U2828="",0,VLOOKUP(U2828,标准!A$74:B$94,2,TRUE))),IF(F2828="女",IF(U2828="",0,VLOOKUP(U2828,标准!A$39:B$59,2,TRUE)),IF(U2828="",0,VLOOKUP(U2828,标准!A$3:B$23,2,TRUE)))))</f>
        <v>80</v>
      </c>
      <c r="W2828" s="86">
        <f t="shared" si="44"/>
        <v>85</v>
      </c>
      <c r="X2828" s="87">
        <v>4.8</v>
      </c>
      <c r="Y2828" s="87">
        <v>4.6</v>
      </c>
      <c r="Z2828" s="91"/>
      <c r="AA2828" s="92"/>
    </row>
    <row r="2829" customHeight="1" spans="1:27">
      <c r="A2829" s="62">
        <v>41</v>
      </c>
      <c r="B2829" s="91">
        <v>2867</v>
      </c>
      <c r="C2829" s="156" t="s">
        <v>5741</v>
      </c>
      <c r="D2829" s="156" t="s">
        <v>5713</v>
      </c>
      <c r="E2829" s="156" t="s">
        <v>29</v>
      </c>
      <c r="F2829" s="156" t="s">
        <v>34</v>
      </c>
      <c r="G2829" s="157" t="s">
        <v>5742</v>
      </c>
      <c r="H2829" s="68">
        <v>166.3</v>
      </c>
      <c r="I2829" s="68">
        <v>51.9</v>
      </c>
      <c r="J2829" s="71">
        <f>IF(F2829="女",IF(H2829=0,0,VLOOKUP(I2829/(H2829*H2829/10000),标准!M$108:N$112,2,TRUE)),IF(H2829=0,0,VLOOKUP(I2829/(H2829*H2829/10000),标准!M$74:N$78,2,TRUE)))</f>
        <v>100</v>
      </c>
      <c r="K2829" s="72">
        <v>1543</v>
      </c>
      <c r="L2829" s="71">
        <f>IF(A2829&lt;43,IF(F2829="女",VLOOKUP(K2829,标准!K$108:L$128,2,TRUE),VLOOKUP(K2829,标准!K$74:L$94,2,TRUE)),IF(F2829="女",VLOOKUP(K2829,标准!K$39:L$59,2,TRUE),VLOOKUP(K2829,标准!K$3:L$23,2,TRUE)))</f>
        <v>0</v>
      </c>
      <c r="M2829" s="68">
        <v>8</v>
      </c>
      <c r="N2829" s="71">
        <f>IF(M2829="",0,IF(A2829&lt;43,IF(F2829="女",VLOOKUP(M2829,标准!C$108:D$128,2,TRUE),VLOOKUP(M2829,标准!C$74:D$94,2,TRUE)),IF(F2829="女",VLOOKUP(M2829,标准!C$39:D$59,2,TRUE),VLOOKUP(M2829,标准!C$3:D$23,2,TRUE))))</f>
        <v>62</v>
      </c>
      <c r="O2829" s="115">
        <v>180</v>
      </c>
      <c r="P2829" s="71">
        <f>IF(A2829&lt;43,IF(F2829="女",VLOOKUP(O2829/100,标准!E$108:F$128,2,TRUE),VLOOKUP(O2829/100,标准!E$74:F$94,2,TRUE)),IF(F2829="女",VLOOKUP(O2829/100,标准!E$39:F$59,2,TRUE),VLOOKUP(O2829/100,标准!E$3:F$23,2,TRUE)))</f>
        <v>78</v>
      </c>
      <c r="Q2829" s="81">
        <v>4.04</v>
      </c>
      <c r="R2829" s="71">
        <f>IF(Q2829=0,0,IF(A2829&lt;43,IF(F2829="女",IF(Q2829="",0,VLOOKUP(Q2829,标准!I$108:J$138,2,TRUE)),IF(Q2829="",0,VLOOKUP(Q2829,标准!I$74:J$104,2,TRUE))),IF(F2829="女",IF(Q2829="",0,VLOOKUP(Q2829,标准!I$39:J$69,2,TRUE)),IF(Q2829="",0,VLOOKUP(Q2829,标准!I$3:J$33,2,TRUE)))))</f>
        <v>72</v>
      </c>
      <c r="S2829" s="76">
        <v>44</v>
      </c>
      <c r="T2829" s="71">
        <f>IF(A2829&lt;43,IF(F2829="女",VLOOKUP(S2829,标准!G$108:H$138,2,TRUE),VLOOKUP(S2829,标准!G$74:H$99,2,TRUE)),IF(F2829="女",VLOOKUP(S2829,标准!G$39:H$69,2,TRUE),VLOOKUP(S2829,标准!G$3:H$28,2,TRUE)))</f>
        <v>78</v>
      </c>
      <c r="U2829" s="88">
        <v>8.7</v>
      </c>
      <c r="V2829" s="71">
        <f>IF(U2829=0,0,IF(A2829&lt;43,IF(F2829="女",IF(U2829="",0,VLOOKUP(U2829,标准!A$108:B$128,2,TRUE)),IF(U2829="",0,VLOOKUP(U2829,标准!A$74:B$94,2,TRUE))),IF(F2829="女",IF(U2829="",0,VLOOKUP(U2829,标准!A$39:B$59,2,TRUE)),IF(U2829="",0,VLOOKUP(U2829,标准!A$3:B$23,2,TRUE)))))</f>
        <v>76</v>
      </c>
      <c r="W2829" s="86">
        <f t="shared" si="44"/>
        <v>66.4</v>
      </c>
      <c r="X2829" s="87">
        <v>4</v>
      </c>
      <c r="Y2829" s="87">
        <v>4</v>
      </c>
      <c r="Z2829" s="91"/>
      <c r="AA2829" s="92"/>
    </row>
    <row r="2830" customHeight="1" spans="1:27">
      <c r="A2830" s="62">
        <v>41</v>
      </c>
      <c r="B2830" s="91">
        <v>2868</v>
      </c>
      <c r="C2830" s="156" t="s">
        <v>5743</v>
      </c>
      <c r="D2830" s="156" t="s">
        <v>5713</v>
      </c>
      <c r="E2830" s="156" t="s">
        <v>29</v>
      </c>
      <c r="F2830" s="156" t="s">
        <v>34</v>
      </c>
      <c r="G2830" s="157" t="s">
        <v>5744</v>
      </c>
      <c r="H2830" s="68">
        <v>164.8</v>
      </c>
      <c r="I2830" s="68">
        <v>49.8</v>
      </c>
      <c r="J2830" s="71">
        <f>IF(F2830="女",IF(H2830=0,0,VLOOKUP(I2830/(H2830*H2830/10000),标准!M$108:N$112,2,TRUE)),IF(H2830=0,0,VLOOKUP(I2830/(H2830*H2830/10000),标准!M$74:N$78,2,TRUE)))</f>
        <v>100</v>
      </c>
      <c r="K2830" s="72">
        <v>3178</v>
      </c>
      <c r="L2830" s="71">
        <f>IF(A2830&lt;43,IF(F2830="女",VLOOKUP(K2830,标准!K$108:L$128,2,TRUE),VLOOKUP(K2830,标准!K$74:L$94,2,TRUE)),IF(F2830="女",VLOOKUP(K2830,标准!K$39:L$59,2,TRUE),VLOOKUP(K2830,标准!K$3:L$23,2,TRUE)))</f>
        <v>85</v>
      </c>
      <c r="M2830" s="68">
        <v>15</v>
      </c>
      <c r="N2830" s="71">
        <f>IF(M2830="",0,IF(A2830&lt;43,IF(F2830="女",VLOOKUP(M2830,标准!C$108:D$128,2,TRUE),VLOOKUP(M2830,标准!C$74:D$94,2,TRUE)),IF(F2830="女",VLOOKUP(M2830,标准!C$39:D$59,2,TRUE),VLOOKUP(M2830,标准!C$3:D$23,2,TRUE))))</f>
        <v>72</v>
      </c>
      <c r="O2830" s="115">
        <v>185</v>
      </c>
      <c r="P2830" s="71">
        <f>IF(A2830&lt;43,IF(F2830="女",VLOOKUP(O2830/100,标准!E$108:F$128,2,TRUE),VLOOKUP(O2830/100,标准!E$74:F$94,2,TRUE)),IF(F2830="女",VLOOKUP(O2830/100,标准!E$39:F$59,2,TRUE),VLOOKUP(O2830/100,标准!E$3:F$23,2,TRUE)))</f>
        <v>80</v>
      </c>
      <c r="Q2830" s="81">
        <v>3.54</v>
      </c>
      <c r="R2830" s="71">
        <f>IF(Q2830=0,0,IF(A2830&lt;43,IF(F2830="女",IF(Q2830="",0,VLOOKUP(Q2830,标准!I$108:J$138,2,TRUE)),IF(Q2830="",0,VLOOKUP(Q2830,标准!I$74:J$104,2,TRUE))),IF(F2830="女",IF(Q2830="",0,VLOOKUP(Q2830,标准!I$39:J$69,2,TRUE)),IF(Q2830="",0,VLOOKUP(Q2830,标准!I$3:J$33,2,TRUE)))))</f>
        <v>76</v>
      </c>
      <c r="S2830" s="76">
        <v>40</v>
      </c>
      <c r="T2830" s="71">
        <f>IF(A2830&lt;43,IF(F2830="女",VLOOKUP(S2830,标准!G$108:H$138,2,TRUE),VLOOKUP(S2830,标准!G$74:H$99,2,TRUE)),IF(F2830="女",VLOOKUP(S2830,标准!G$39:H$69,2,TRUE),VLOOKUP(S2830,标准!G$3:H$28,2,TRUE)))</f>
        <v>74</v>
      </c>
      <c r="U2830" s="88">
        <v>8.4</v>
      </c>
      <c r="V2830" s="71">
        <f>IF(U2830=0,0,IF(A2830&lt;43,IF(F2830="女",IF(U2830="",0,VLOOKUP(U2830,标准!A$108:B$128,2,TRUE)),IF(U2830="",0,VLOOKUP(U2830,标准!A$74:B$94,2,TRUE))),IF(F2830="女",IF(U2830="",0,VLOOKUP(U2830,标准!A$39:B$59,2,TRUE)),IF(U2830="",0,VLOOKUP(U2830,标准!A$3:B$23,2,TRUE)))))</f>
        <v>78</v>
      </c>
      <c r="W2830" s="86">
        <f t="shared" si="44"/>
        <v>81.15</v>
      </c>
      <c r="X2830" s="87">
        <v>4.8</v>
      </c>
      <c r="Y2830" s="87">
        <v>4.9</v>
      </c>
      <c r="Z2830" s="91"/>
      <c r="AA2830" s="92"/>
    </row>
    <row r="2831" customHeight="1" spans="1:27">
      <c r="A2831" s="62">
        <v>41</v>
      </c>
      <c r="B2831" s="91">
        <v>2869</v>
      </c>
      <c r="C2831" s="156" t="s">
        <v>5745</v>
      </c>
      <c r="D2831" s="156" t="s">
        <v>5713</v>
      </c>
      <c r="E2831" s="156" t="s">
        <v>29</v>
      </c>
      <c r="F2831" s="156" t="s">
        <v>30</v>
      </c>
      <c r="G2831" s="157" t="s">
        <v>5746</v>
      </c>
      <c r="H2831" s="68">
        <v>174.4</v>
      </c>
      <c r="I2831" s="68">
        <v>61.7</v>
      </c>
      <c r="J2831" s="71">
        <f>IF(F2831="女",IF(H2831=0,0,VLOOKUP(I2831/(H2831*H2831/10000),标准!M$108:N$112,2,TRUE)),IF(H2831=0,0,VLOOKUP(I2831/(H2831*H2831/10000),标准!M$74:N$78,2,TRUE)))</f>
        <v>100</v>
      </c>
      <c r="K2831" s="72">
        <v>5760</v>
      </c>
      <c r="L2831" s="71">
        <f>IF(A2831&lt;43,IF(F2831="女",VLOOKUP(K2831,标准!K$108:L$128,2,TRUE),VLOOKUP(K2831,标准!K$74:L$94,2,TRUE)),IF(F2831="女",VLOOKUP(K2831,标准!K$39:L$59,2,TRUE),VLOOKUP(K2831,标准!K$3:L$23,2,TRUE)))</f>
        <v>100</v>
      </c>
      <c r="M2831" s="68">
        <v>14.5</v>
      </c>
      <c r="N2831" s="71">
        <f>IF(M2831="",0,IF(A2831&lt;43,IF(F2831="女",VLOOKUP(M2831,标准!C$108:D$128,2,TRUE),VLOOKUP(M2831,标准!C$74:D$94,2,TRUE)),IF(F2831="女",VLOOKUP(M2831,标准!C$39:D$59,2,TRUE),VLOOKUP(M2831,标准!C$3:D$23,2,TRUE))))</f>
        <v>74</v>
      </c>
      <c r="O2831" s="77">
        <v>243</v>
      </c>
      <c r="P2831" s="71">
        <f>IF(A2831&lt;43,IF(F2831="女",VLOOKUP(O2831/100,标准!E$108:F$128,2,TRUE),VLOOKUP(O2831/100,标准!E$74:F$94,2,TRUE)),IF(F2831="女",VLOOKUP(O2831/100,标准!E$39:F$59,2,TRUE),VLOOKUP(O2831/100,标准!E$3:F$23,2,TRUE)))</f>
        <v>76</v>
      </c>
      <c r="Q2831" s="81">
        <v>3.3</v>
      </c>
      <c r="R2831" s="71">
        <f>IF(Q2831=0,0,IF(A2831&lt;43,IF(F2831="女",IF(Q2831="",0,VLOOKUP(Q2831,标准!I$108:J$138,2,TRUE)),IF(Q2831="",0,VLOOKUP(Q2831,标准!I$74:J$104,2,TRUE))),IF(F2831="女",IF(Q2831="",0,VLOOKUP(Q2831,标准!I$39:J$69,2,TRUE)),IF(Q2831="",0,VLOOKUP(Q2831,标准!I$3:J$33,2,TRUE)))))</f>
        <v>85</v>
      </c>
      <c r="S2831" s="76">
        <v>19</v>
      </c>
      <c r="T2831" s="71">
        <f>IF(A2831&lt;43,IF(F2831="女",VLOOKUP(S2831,标准!G$108:H$138,2,TRUE),VLOOKUP(S2831,标准!G$74:H$99,2,TRUE)),IF(F2831="女",VLOOKUP(S2831,标准!G$39:H$69,2,TRUE),VLOOKUP(S2831,标准!G$3:H$28,2,TRUE)))</f>
        <v>100</v>
      </c>
      <c r="U2831" s="88">
        <v>6.9</v>
      </c>
      <c r="V2831" s="71">
        <f>IF(U2831=0,0,IF(A2831&lt;43,IF(F2831="女",IF(U2831="",0,VLOOKUP(U2831,标准!A$108:B$128,2,TRUE)),IF(U2831="",0,VLOOKUP(U2831,标准!A$74:B$94,2,TRUE))),IF(F2831="女",IF(U2831="",0,VLOOKUP(U2831,标准!A$39:B$59,2,TRUE)),IF(U2831="",0,VLOOKUP(U2831,标准!A$3:B$23,2,TRUE)))))</f>
        <v>90</v>
      </c>
      <c r="W2831" s="86">
        <f t="shared" si="44"/>
        <v>90</v>
      </c>
      <c r="X2831" s="87">
        <v>5.2</v>
      </c>
      <c r="Y2831" s="87">
        <v>5.1</v>
      </c>
      <c r="Z2831" s="91"/>
      <c r="AA2831" s="92"/>
    </row>
    <row r="2832" customHeight="1" spans="1:27">
      <c r="A2832" s="62">
        <v>41</v>
      </c>
      <c r="B2832" s="91">
        <v>2870</v>
      </c>
      <c r="C2832" s="156" t="s">
        <v>5747</v>
      </c>
      <c r="D2832" s="156" t="s">
        <v>5713</v>
      </c>
      <c r="E2832" s="156" t="s">
        <v>29</v>
      </c>
      <c r="F2832" s="156" t="s">
        <v>34</v>
      </c>
      <c r="G2832" s="157" t="s">
        <v>5748</v>
      </c>
      <c r="H2832" s="68">
        <v>162.7</v>
      </c>
      <c r="I2832" s="68">
        <v>59.8</v>
      </c>
      <c r="J2832" s="71">
        <f>IF(F2832="女",IF(H2832=0,0,VLOOKUP(I2832/(H2832*H2832/10000),标准!M$108:N$112,2,TRUE)),IF(H2832=0,0,VLOOKUP(I2832/(H2832*H2832/10000),标准!M$74:N$78,2,TRUE)))</f>
        <v>100</v>
      </c>
      <c r="K2832" s="72">
        <v>2532</v>
      </c>
      <c r="L2832" s="71">
        <f>IF(A2832&lt;43,IF(F2832="女",VLOOKUP(K2832,标准!K$108:L$128,2,TRUE),VLOOKUP(K2832,标准!K$74:L$94,2,TRUE)),IF(F2832="女",VLOOKUP(K2832,标准!K$39:L$59,2,TRUE),VLOOKUP(K2832,标准!K$3:L$23,2,TRUE)))</f>
        <v>70</v>
      </c>
      <c r="M2832" s="68">
        <v>28</v>
      </c>
      <c r="N2832" s="71">
        <f>IF(M2832="",0,IF(A2832&lt;43,IF(F2832="女",VLOOKUP(M2832,标准!C$108:D$128,2,TRUE),VLOOKUP(M2832,标准!C$74:D$94,2,TRUE)),IF(F2832="女",VLOOKUP(M2832,标准!C$39:D$59,2,TRUE),VLOOKUP(M2832,标准!C$3:D$23,2,TRUE))))</f>
        <v>100</v>
      </c>
      <c r="O2832" s="77">
        <v>170</v>
      </c>
      <c r="P2832" s="71">
        <f>IF(A2832&lt;43,IF(F2832="女",VLOOKUP(O2832/100,标准!E$108:F$128,2,TRUE),VLOOKUP(O2832/100,标准!E$74:F$94,2,TRUE)),IF(F2832="女",VLOOKUP(O2832/100,标准!E$39:F$59,2,TRUE),VLOOKUP(O2832/100,标准!E$3:F$23,2,TRUE)))</f>
        <v>72</v>
      </c>
      <c r="Q2832" s="81">
        <v>4.43</v>
      </c>
      <c r="R2832" s="71">
        <f>IF(Q2832=0,0,IF(A2832&lt;43,IF(F2832="女",IF(Q2832="",0,VLOOKUP(Q2832,标准!I$108:J$138,2,TRUE)),IF(Q2832="",0,VLOOKUP(Q2832,标准!I$74:J$104,2,TRUE))),IF(F2832="女",IF(Q2832="",0,VLOOKUP(Q2832,标准!I$39:J$69,2,TRUE)),IF(Q2832="",0,VLOOKUP(Q2832,标准!I$3:J$33,2,TRUE)))))</f>
        <v>50</v>
      </c>
      <c r="S2832" s="76">
        <v>32</v>
      </c>
      <c r="T2832" s="71">
        <f>IF(A2832&lt;43,IF(F2832="女",VLOOKUP(S2832,标准!G$108:H$138,2,TRUE),VLOOKUP(S2832,标准!G$74:H$99,2,TRUE)),IF(F2832="女",VLOOKUP(S2832,标准!G$39:H$69,2,TRUE),VLOOKUP(S2832,标准!G$3:H$28,2,TRUE)))</f>
        <v>66</v>
      </c>
      <c r="U2832" s="88">
        <v>9.1</v>
      </c>
      <c r="V2832" s="71">
        <f>IF(U2832=0,0,IF(A2832&lt;43,IF(F2832="女",IF(U2832="",0,VLOOKUP(U2832,标准!A$108:B$128,2,TRUE)),IF(U2832="",0,VLOOKUP(U2832,标准!A$74:B$94,2,TRUE))),IF(F2832="女",IF(U2832="",0,VLOOKUP(U2832,标准!A$39:B$59,2,TRUE)),IF(U2832="",0,VLOOKUP(U2832,标准!A$3:B$23,2,TRUE)))))</f>
        <v>72</v>
      </c>
      <c r="W2832" s="86">
        <f t="shared" si="44"/>
        <v>73.7</v>
      </c>
      <c r="X2832" s="87">
        <v>4</v>
      </c>
      <c r="Y2832" s="87">
        <v>4</v>
      </c>
      <c r="Z2832" s="91"/>
      <c r="AA2832" s="92"/>
    </row>
    <row r="2833" customHeight="1" spans="1:27">
      <c r="A2833" s="62">
        <v>41</v>
      </c>
      <c r="B2833" s="91">
        <v>2871</v>
      </c>
      <c r="C2833" s="156" t="s">
        <v>5749</v>
      </c>
      <c r="D2833" s="156" t="s">
        <v>5713</v>
      </c>
      <c r="E2833" s="156" t="s">
        <v>29</v>
      </c>
      <c r="F2833" s="156" t="s">
        <v>34</v>
      </c>
      <c r="G2833" s="157" t="s">
        <v>5750</v>
      </c>
      <c r="H2833" s="68">
        <v>155.7</v>
      </c>
      <c r="I2833" s="68">
        <v>60.6</v>
      </c>
      <c r="J2833" s="71">
        <f>IF(F2833="女",IF(H2833=0,0,VLOOKUP(I2833/(H2833*H2833/10000),标准!M$108:N$112,2,TRUE)),IF(H2833=0,0,VLOOKUP(I2833/(H2833*H2833/10000),标准!M$74:N$78,2,TRUE)))</f>
        <v>80</v>
      </c>
      <c r="K2833" s="72">
        <v>3549</v>
      </c>
      <c r="L2833" s="71">
        <f>IF(A2833&lt;43,IF(F2833="女",VLOOKUP(K2833,标准!K$108:L$128,2,TRUE),VLOOKUP(K2833,标准!K$74:L$94,2,TRUE)),IF(F2833="女",VLOOKUP(K2833,标准!K$39:L$59,2,TRUE),VLOOKUP(K2833,标准!K$3:L$23,2,TRUE)))</f>
        <v>100</v>
      </c>
      <c r="M2833" s="68">
        <v>14</v>
      </c>
      <c r="N2833" s="71">
        <f>IF(M2833="",0,IF(A2833&lt;43,IF(F2833="女",VLOOKUP(M2833,标准!C$108:D$128,2,TRUE),VLOOKUP(M2833,标准!C$74:D$94,2,TRUE)),IF(F2833="女",VLOOKUP(M2833,标准!C$39:D$59,2,TRUE),VLOOKUP(M2833,标准!C$3:D$23,2,TRUE))))</f>
        <v>72</v>
      </c>
      <c r="O2833" s="115">
        <v>160</v>
      </c>
      <c r="P2833" s="71">
        <f>IF(A2833&lt;43,IF(F2833="女",VLOOKUP(O2833/100,标准!E$108:F$128,2,TRUE),VLOOKUP(O2833/100,标准!E$74:F$94,2,TRUE)),IF(F2833="女",VLOOKUP(O2833/100,标准!E$39:F$59,2,TRUE),VLOOKUP(O2833/100,标准!E$3:F$23,2,TRUE)))</f>
        <v>66</v>
      </c>
      <c r="Q2833" s="81">
        <v>4.22</v>
      </c>
      <c r="R2833" s="71">
        <f>IF(Q2833=0,0,IF(A2833&lt;43,IF(F2833="女",IF(Q2833="",0,VLOOKUP(Q2833,标准!I$108:J$138,2,TRUE)),IF(Q2833="",0,VLOOKUP(Q2833,标准!I$74:J$104,2,TRUE))),IF(F2833="女",IF(Q2833="",0,VLOOKUP(Q2833,标准!I$39:J$69,2,TRUE)),IF(Q2833="",0,VLOOKUP(Q2833,标准!I$3:J$33,2,TRUE)))))</f>
        <v>64</v>
      </c>
      <c r="S2833" s="76">
        <v>43</v>
      </c>
      <c r="T2833" s="71">
        <f>IF(A2833&lt;43,IF(F2833="女",VLOOKUP(S2833,标准!G$108:H$138,2,TRUE),VLOOKUP(S2833,标准!G$74:H$99,2,TRUE)),IF(F2833="女",VLOOKUP(S2833,标准!G$39:H$69,2,TRUE),VLOOKUP(S2833,标准!G$3:H$28,2,TRUE)))</f>
        <v>76</v>
      </c>
      <c r="U2833" s="88">
        <v>8.9</v>
      </c>
      <c r="V2833" s="71">
        <f>IF(U2833=0,0,IF(A2833&lt;43,IF(F2833="女",IF(U2833="",0,VLOOKUP(U2833,标准!A$108:B$128,2,TRUE)),IF(U2833="",0,VLOOKUP(U2833,标准!A$74:B$94,2,TRUE))),IF(F2833="女",IF(U2833="",0,VLOOKUP(U2833,标准!A$39:B$59,2,TRUE)),IF(U2833="",0,VLOOKUP(U2833,标准!A$3:B$23,2,TRUE)))))</f>
        <v>74</v>
      </c>
      <c r="W2833" s="86">
        <f t="shared" si="44"/>
        <v>76</v>
      </c>
      <c r="X2833" s="87">
        <v>4.5</v>
      </c>
      <c r="Y2833" s="87">
        <v>4.5</v>
      </c>
      <c r="Z2833" s="91"/>
      <c r="AA2833" s="92"/>
    </row>
    <row r="2834" customHeight="1" spans="1:27">
      <c r="A2834" s="62">
        <v>41</v>
      </c>
      <c r="B2834" s="91">
        <v>2872</v>
      </c>
      <c r="C2834" s="156" t="s">
        <v>5751</v>
      </c>
      <c r="D2834" s="156" t="s">
        <v>5713</v>
      </c>
      <c r="E2834" s="156" t="s">
        <v>29</v>
      </c>
      <c r="F2834" s="156" t="s">
        <v>34</v>
      </c>
      <c r="G2834" s="157" t="s">
        <v>5752</v>
      </c>
      <c r="H2834" s="68">
        <v>155.8</v>
      </c>
      <c r="I2834" s="68">
        <v>41.4</v>
      </c>
      <c r="J2834" s="71">
        <f>IF(F2834="女",IF(H2834=0,0,VLOOKUP(I2834/(H2834*H2834/10000),标准!M$108:N$112,2,TRUE)),IF(H2834=0,0,VLOOKUP(I2834/(H2834*H2834/10000),标准!M$74:N$78,2,TRUE)))</f>
        <v>80</v>
      </c>
      <c r="K2834" s="72">
        <v>2378</v>
      </c>
      <c r="L2834" s="71">
        <f>IF(A2834&lt;43,IF(F2834="女",VLOOKUP(K2834,标准!K$108:L$128,2,TRUE),VLOOKUP(K2834,标准!K$74:L$94,2,TRUE)),IF(F2834="女",VLOOKUP(K2834,标准!K$39:L$59,2,TRUE),VLOOKUP(K2834,标准!K$3:L$23,2,TRUE)))</f>
        <v>66</v>
      </c>
      <c r="M2834" s="68">
        <v>24</v>
      </c>
      <c r="N2834" s="71">
        <f>IF(M2834="",0,IF(A2834&lt;43,IF(F2834="女",VLOOKUP(M2834,标准!C$108:D$128,2,TRUE),VLOOKUP(M2834,标准!C$74:D$94,2,TRUE)),IF(F2834="女",VLOOKUP(M2834,标准!C$39:D$59,2,TRUE),VLOOKUP(M2834,标准!C$3:D$23,2,TRUE))))</f>
        <v>95</v>
      </c>
      <c r="O2834" s="115">
        <v>170</v>
      </c>
      <c r="P2834" s="71">
        <f>IF(A2834&lt;43,IF(F2834="女",VLOOKUP(O2834/100,标准!E$108:F$128,2,TRUE),VLOOKUP(O2834/100,标准!E$74:F$94,2,TRUE)),IF(F2834="女",VLOOKUP(O2834/100,标准!E$39:F$59,2,TRUE),VLOOKUP(O2834/100,标准!E$3:F$23,2,TRUE)))</f>
        <v>72</v>
      </c>
      <c r="Q2834" s="81">
        <v>4.34</v>
      </c>
      <c r="R2834" s="71">
        <f>IF(Q2834=0,0,IF(A2834&lt;43,IF(F2834="女",IF(Q2834="",0,VLOOKUP(Q2834,标准!I$108:J$138,2,TRUE)),IF(Q2834="",0,VLOOKUP(Q2834,标准!I$74:J$104,2,TRUE))),IF(F2834="女",IF(Q2834="",0,VLOOKUP(Q2834,标准!I$39:J$69,2,TRUE)),IF(Q2834="",0,VLOOKUP(Q2834,标准!I$3:J$33,2,TRUE)))))</f>
        <v>60</v>
      </c>
      <c r="S2834" s="76">
        <v>38</v>
      </c>
      <c r="T2834" s="71">
        <f>IF(A2834&lt;43,IF(F2834="女",VLOOKUP(S2834,标准!G$108:H$138,2,TRUE),VLOOKUP(S2834,标准!G$74:H$99,2,TRUE)),IF(F2834="女",VLOOKUP(S2834,标准!G$39:H$69,2,TRUE),VLOOKUP(S2834,标准!G$3:H$28,2,TRUE)))</f>
        <v>72</v>
      </c>
      <c r="U2834" s="88">
        <v>8.7</v>
      </c>
      <c r="V2834" s="71">
        <f>IF(U2834=0,0,IF(A2834&lt;43,IF(F2834="女",IF(U2834="",0,VLOOKUP(U2834,标准!A$108:B$128,2,TRUE)),IF(U2834="",0,VLOOKUP(U2834,标准!A$74:B$94,2,TRUE))),IF(F2834="女",IF(U2834="",0,VLOOKUP(U2834,标准!A$39:B$59,2,TRUE)),IF(U2834="",0,VLOOKUP(U2834,标准!A$3:B$23,2,TRUE)))))</f>
        <v>76</v>
      </c>
      <c r="W2834" s="86">
        <f t="shared" si="44"/>
        <v>73</v>
      </c>
      <c r="X2834" s="87">
        <v>3.7</v>
      </c>
      <c r="Y2834" s="87">
        <v>3.7</v>
      </c>
      <c r="Z2834" s="91"/>
      <c r="AA2834" s="92"/>
    </row>
    <row r="2835" customHeight="1" spans="1:27">
      <c r="A2835" s="62">
        <v>41</v>
      </c>
      <c r="B2835" s="91">
        <v>2873</v>
      </c>
      <c r="C2835" s="156" t="s">
        <v>5753</v>
      </c>
      <c r="D2835" s="156" t="s">
        <v>5713</v>
      </c>
      <c r="E2835" s="156" t="s">
        <v>29</v>
      </c>
      <c r="F2835" s="156" t="s">
        <v>30</v>
      </c>
      <c r="G2835" s="157" t="s">
        <v>5754</v>
      </c>
      <c r="H2835" s="68">
        <v>182</v>
      </c>
      <c r="I2835" s="68">
        <v>81.1</v>
      </c>
      <c r="J2835" s="71">
        <f>IF(F2835="女",IF(H2835=0,0,VLOOKUP(I2835/(H2835*H2835/10000),标准!M$108:N$112,2,TRUE)),IF(H2835=0,0,VLOOKUP(I2835/(H2835*H2835/10000),标准!M$74:N$78,2,TRUE)))</f>
        <v>80</v>
      </c>
      <c r="K2835" s="72">
        <v>5689</v>
      </c>
      <c r="L2835" s="71">
        <f>IF(A2835&lt;43,IF(F2835="女",VLOOKUP(K2835,标准!K$108:L$128,2,TRUE),VLOOKUP(K2835,标准!K$74:L$94,2,TRUE)),IF(F2835="女",VLOOKUP(K2835,标准!K$39:L$59,2,TRUE),VLOOKUP(K2835,标准!K$3:L$23,2,TRUE)))</f>
        <v>100</v>
      </c>
      <c r="M2835" s="68">
        <v>12</v>
      </c>
      <c r="N2835" s="71">
        <f>IF(M2835="",0,IF(A2835&lt;43,IF(F2835="女",VLOOKUP(M2835,标准!C$108:D$128,2,TRUE),VLOOKUP(M2835,标准!C$74:D$94,2,TRUE)),IF(F2835="女",VLOOKUP(M2835,标准!C$39:D$59,2,TRUE),VLOOKUP(M2835,标准!C$3:D$23,2,TRUE))))</f>
        <v>70</v>
      </c>
      <c r="O2835" s="116">
        <v>214</v>
      </c>
      <c r="P2835" s="71">
        <f>IF(A2835&lt;43,IF(F2835="女",VLOOKUP(O2835/100,标准!E$108:F$128,2,TRUE),VLOOKUP(O2835/100,标准!E$74:F$94,2,TRUE)),IF(F2835="女",VLOOKUP(O2835/100,标准!E$39:F$59,2,TRUE),VLOOKUP(O2835/100,标准!E$3:F$23,2,TRUE)))</f>
        <v>62</v>
      </c>
      <c r="Q2835" s="81">
        <v>3.57</v>
      </c>
      <c r="R2835" s="71">
        <f>IF(Q2835=0,0,IF(A2835&lt;43,IF(F2835="女",IF(Q2835="",0,VLOOKUP(Q2835,标准!I$108:J$138,2,TRUE)),IF(Q2835="",0,VLOOKUP(Q2835,标准!I$74:J$104,2,TRUE))),IF(F2835="女",IF(Q2835="",0,VLOOKUP(Q2835,标准!I$39:J$69,2,TRUE)),IF(Q2835="",0,VLOOKUP(Q2835,标准!I$3:J$33,2,TRUE)))))</f>
        <v>74</v>
      </c>
      <c r="S2835" s="76">
        <v>2</v>
      </c>
      <c r="T2835" s="71">
        <f>IF(A2835&lt;43,IF(F2835="女",VLOOKUP(S2835,标准!G$108:H$138,2,TRUE),VLOOKUP(S2835,标准!G$74:H$99,2,TRUE)),IF(F2835="女",VLOOKUP(S2835,标准!G$39:H$69,2,TRUE),VLOOKUP(S2835,标准!G$3:H$28,2,TRUE)))</f>
        <v>0</v>
      </c>
      <c r="U2835" s="88">
        <v>7.2</v>
      </c>
      <c r="V2835" s="71">
        <f>IF(U2835=0,0,IF(A2835&lt;43,IF(F2835="女",IF(U2835="",0,VLOOKUP(U2835,标准!A$108:B$128,2,TRUE)),IF(U2835="",0,VLOOKUP(U2835,标准!A$74:B$94,2,TRUE))),IF(F2835="女",IF(U2835="",0,VLOOKUP(U2835,标准!A$39:B$59,2,TRUE)),IF(U2835="",0,VLOOKUP(U2835,标准!A$3:B$23,2,TRUE)))))</f>
        <v>78</v>
      </c>
      <c r="W2835" s="86">
        <f t="shared" si="44"/>
        <v>70.6</v>
      </c>
      <c r="X2835" s="87">
        <v>5.2</v>
      </c>
      <c r="Y2835" s="87">
        <v>5.2</v>
      </c>
      <c r="Z2835" s="91"/>
      <c r="AA2835" s="92"/>
    </row>
    <row r="2836" customHeight="1" spans="1:27">
      <c r="A2836" s="62">
        <v>41</v>
      </c>
      <c r="B2836" s="91">
        <v>2874</v>
      </c>
      <c r="C2836" s="156" t="s">
        <v>5755</v>
      </c>
      <c r="D2836" s="156" t="s">
        <v>5713</v>
      </c>
      <c r="E2836" s="156" t="s">
        <v>29</v>
      </c>
      <c r="F2836" s="156" t="s">
        <v>34</v>
      </c>
      <c r="G2836" s="157" t="s">
        <v>5756</v>
      </c>
      <c r="H2836" s="68">
        <v>165.8</v>
      </c>
      <c r="I2836" s="68">
        <v>61</v>
      </c>
      <c r="J2836" s="71">
        <f>IF(F2836="女",IF(H2836=0,0,VLOOKUP(I2836/(H2836*H2836/10000),标准!M$108:N$112,2,TRUE)),IF(H2836=0,0,VLOOKUP(I2836/(H2836*H2836/10000),标准!M$74:N$78,2,TRUE)))</f>
        <v>100</v>
      </c>
      <c r="K2836" s="72">
        <v>3112</v>
      </c>
      <c r="L2836" s="71">
        <f>IF(A2836&lt;43,IF(F2836="女",VLOOKUP(K2836,标准!K$108:L$128,2,TRUE),VLOOKUP(K2836,标准!K$74:L$94,2,TRUE)),IF(F2836="女",VLOOKUP(K2836,标准!K$39:L$59,2,TRUE),VLOOKUP(K2836,标准!K$3:L$23,2,TRUE)))</f>
        <v>80</v>
      </c>
      <c r="M2836" s="68">
        <v>13</v>
      </c>
      <c r="N2836" s="71">
        <f>IF(M2836="",0,IF(A2836&lt;43,IF(F2836="女",VLOOKUP(M2836,标准!C$108:D$128,2,TRUE),VLOOKUP(M2836,标准!C$74:D$94,2,TRUE)),IF(F2836="女",VLOOKUP(M2836,标准!C$39:D$59,2,TRUE),VLOOKUP(M2836,标准!C$3:D$23,2,TRUE))))</f>
        <v>70</v>
      </c>
      <c r="O2836" s="77">
        <v>179</v>
      </c>
      <c r="P2836" s="71">
        <f>IF(A2836&lt;43,IF(F2836="女",VLOOKUP(O2836/100,标准!E$108:F$128,2,TRUE),VLOOKUP(O2836/100,标准!E$74:F$94,2,TRUE)),IF(F2836="女",VLOOKUP(O2836/100,标准!E$39:F$59,2,TRUE),VLOOKUP(O2836/100,标准!E$3:F$23,2,TRUE)))</f>
        <v>78</v>
      </c>
      <c r="Q2836" s="81">
        <v>4.26</v>
      </c>
      <c r="R2836" s="71">
        <f>IF(Q2836=0,0,IF(A2836&lt;43,IF(F2836="女",IF(Q2836="",0,VLOOKUP(Q2836,标准!I$108:J$138,2,TRUE)),IF(Q2836="",0,VLOOKUP(Q2836,标准!I$74:J$104,2,TRUE))),IF(F2836="女",IF(Q2836="",0,VLOOKUP(Q2836,标准!I$39:J$69,2,TRUE)),IF(Q2836="",0,VLOOKUP(Q2836,标准!I$3:J$33,2,TRUE)))))</f>
        <v>62</v>
      </c>
      <c r="S2836" s="76">
        <v>29</v>
      </c>
      <c r="T2836" s="71">
        <f>IF(A2836&lt;43,IF(F2836="女",VLOOKUP(S2836,标准!G$108:H$138,2,TRUE),VLOOKUP(S2836,标准!G$74:H$99,2,TRUE)),IF(F2836="女",VLOOKUP(S2836,标准!G$39:H$69,2,TRUE),VLOOKUP(S2836,标准!G$3:H$28,2,TRUE)))</f>
        <v>62</v>
      </c>
      <c r="U2836" s="88">
        <v>8.4</v>
      </c>
      <c r="V2836" s="71">
        <f>IF(U2836=0,0,IF(A2836&lt;43,IF(F2836="女",IF(U2836="",0,VLOOKUP(U2836,标准!A$108:B$128,2,TRUE)),IF(U2836="",0,VLOOKUP(U2836,标准!A$74:B$94,2,TRUE))),IF(F2836="女",IF(U2836="",0,VLOOKUP(U2836,标准!A$39:B$59,2,TRUE)),IF(U2836="",0,VLOOKUP(U2836,标准!A$3:B$23,2,TRUE)))))</f>
        <v>78</v>
      </c>
      <c r="W2836" s="86">
        <f t="shared" si="44"/>
        <v>76</v>
      </c>
      <c r="X2836" s="87">
        <v>4.7</v>
      </c>
      <c r="Y2836" s="87">
        <v>4.7</v>
      </c>
      <c r="Z2836" s="91"/>
      <c r="AA2836" s="92"/>
    </row>
    <row r="2837" customHeight="1" spans="1:27">
      <c r="A2837" s="62">
        <v>41</v>
      </c>
      <c r="B2837" s="91">
        <v>2875</v>
      </c>
      <c r="C2837" s="156" t="s">
        <v>5757</v>
      </c>
      <c r="D2837" s="156" t="s">
        <v>5713</v>
      </c>
      <c r="E2837" s="156" t="s">
        <v>29</v>
      </c>
      <c r="F2837" s="156" t="s">
        <v>34</v>
      </c>
      <c r="G2837" s="157" t="s">
        <v>5758</v>
      </c>
      <c r="H2837" s="68">
        <v>159.8</v>
      </c>
      <c r="I2837" s="68">
        <v>45.4</v>
      </c>
      <c r="J2837" s="71">
        <f>IF(F2837="女",IF(H2837=0,0,VLOOKUP(I2837/(H2837*H2837/10000),标准!M$108:N$112,2,TRUE)),IF(H2837=0,0,VLOOKUP(I2837/(H2837*H2837/10000),标准!M$74:N$78,2,TRUE)))</f>
        <v>100</v>
      </c>
      <c r="K2837" s="72">
        <v>3005</v>
      </c>
      <c r="L2837" s="71">
        <f>IF(A2837&lt;43,IF(F2837="女",VLOOKUP(K2837,标准!K$108:L$128,2,TRUE),VLOOKUP(K2837,标准!K$74:L$94,2,TRUE)),IF(F2837="女",VLOOKUP(K2837,标准!K$39:L$59,2,TRUE),VLOOKUP(K2837,标准!K$3:L$23,2,TRUE)))</f>
        <v>80</v>
      </c>
      <c r="M2837" s="68">
        <v>20.5</v>
      </c>
      <c r="N2837" s="71">
        <f>IF(M2837="",0,IF(A2837&lt;43,IF(F2837="女",VLOOKUP(M2837,标准!C$108:D$128,2,TRUE),VLOOKUP(M2837,标准!C$74:D$94,2,TRUE)),IF(F2837="女",VLOOKUP(M2837,标准!C$39:D$59,2,TRUE),VLOOKUP(M2837,标准!C$3:D$23,2,TRUE))))</f>
        <v>80</v>
      </c>
      <c r="O2837" s="77">
        <v>209</v>
      </c>
      <c r="P2837" s="71">
        <f>IF(A2837&lt;43,IF(F2837="女",VLOOKUP(O2837/100,标准!E$108:F$128,2,TRUE),VLOOKUP(O2837/100,标准!E$74:F$94,2,TRUE)),IF(F2837="女",VLOOKUP(O2837/100,标准!E$39:F$59,2,TRUE),VLOOKUP(O2837/100,标准!E$3:F$23,2,TRUE)))</f>
        <v>100</v>
      </c>
      <c r="Q2837" s="81">
        <v>3.33</v>
      </c>
      <c r="R2837" s="71">
        <f>IF(Q2837=0,0,IF(A2837&lt;43,IF(F2837="女",IF(Q2837="",0,VLOOKUP(Q2837,标准!I$108:J$138,2,TRUE)),IF(Q2837="",0,VLOOKUP(Q2837,标准!I$74:J$104,2,TRUE))),IF(F2837="女",IF(Q2837="",0,VLOOKUP(Q2837,标准!I$39:J$69,2,TRUE)),IF(Q2837="",0,VLOOKUP(Q2837,标准!I$3:J$33,2,TRUE)))))</f>
        <v>85</v>
      </c>
      <c r="S2837" s="76">
        <v>52</v>
      </c>
      <c r="T2837" s="71">
        <f>IF(A2837&lt;43,IF(F2837="女",VLOOKUP(S2837,标准!G$108:H$138,2,TRUE),VLOOKUP(S2837,标准!G$74:H$99,2,TRUE)),IF(F2837="女",VLOOKUP(S2837,标准!G$39:H$69,2,TRUE),VLOOKUP(S2837,标准!G$3:H$28,2,TRUE)))</f>
        <v>90</v>
      </c>
      <c r="U2837" s="88">
        <v>7.7</v>
      </c>
      <c r="V2837" s="71">
        <f>IF(U2837=0,0,IF(A2837&lt;43,IF(F2837="女",IF(U2837="",0,VLOOKUP(U2837,标准!A$108:B$128,2,TRUE)),IF(U2837="",0,VLOOKUP(U2837,标准!A$74:B$94,2,TRUE))),IF(F2837="女",IF(U2837="",0,VLOOKUP(U2837,标准!A$39:B$59,2,TRUE)),IF(U2837="",0,VLOOKUP(U2837,标准!A$3:B$23,2,TRUE)))))</f>
        <v>90</v>
      </c>
      <c r="W2837" s="86">
        <f t="shared" si="44"/>
        <v>89</v>
      </c>
      <c r="X2837" s="87">
        <v>4.5</v>
      </c>
      <c r="Y2837" s="87">
        <v>5.2</v>
      </c>
      <c r="Z2837" s="91"/>
      <c r="AA2837" s="92"/>
    </row>
    <row r="2838" customHeight="1" spans="1:27">
      <c r="A2838" s="62">
        <v>41</v>
      </c>
      <c r="B2838" s="91">
        <v>2876</v>
      </c>
      <c r="C2838" s="156" t="s">
        <v>5759</v>
      </c>
      <c r="D2838" s="156" t="s">
        <v>5713</v>
      </c>
      <c r="E2838" s="156" t="s">
        <v>29</v>
      </c>
      <c r="F2838" s="156" t="s">
        <v>34</v>
      </c>
      <c r="G2838" s="157" t="s">
        <v>5760</v>
      </c>
      <c r="H2838" s="68">
        <v>151.3</v>
      </c>
      <c r="I2838" s="68">
        <v>48.8</v>
      </c>
      <c r="J2838" s="71">
        <f>IF(F2838="女",IF(H2838=0,0,VLOOKUP(I2838/(H2838*H2838/10000),标准!M$108:N$112,2,TRUE)),IF(H2838=0,0,VLOOKUP(I2838/(H2838*H2838/10000),标准!M$74:N$78,2,TRUE)))</f>
        <v>100</v>
      </c>
      <c r="K2838" s="72">
        <v>3039</v>
      </c>
      <c r="L2838" s="71">
        <f>IF(A2838&lt;43,IF(F2838="女",VLOOKUP(K2838,标准!K$108:L$128,2,TRUE),VLOOKUP(K2838,标准!K$74:L$94,2,TRUE)),IF(F2838="女",VLOOKUP(K2838,标准!K$39:L$59,2,TRUE),VLOOKUP(K2838,标准!K$3:L$23,2,TRUE)))</f>
        <v>80</v>
      </c>
      <c r="M2838" s="68">
        <v>16</v>
      </c>
      <c r="N2838" s="71">
        <f>IF(M2838="",0,IF(A2838&lt;43,IF(F2838="女",VLOOKUP(M2838,标准!C$108:D$128,2,TRUE),VLOOKUP(M2838,标准!C$74:D$94,2,TRUE)),IF(F2838="女",VLOOKUP(M2838,标准!C$39:D$59,2,TRUE),VLOOKUP(M2838,标准!C$3:D$23,2,TRUE))))</f>
        <v>74</v>
      </c>
      <c r="O2838" s="77">
        <v>165</v>
      </c>
      <c r="P2838" s="71">
        <f>IF(A2838&lt;43,IF(F2838="女",VLOOKUP(O2838/100,标准!E$108:F$128,2,TRUE),VLOOKUP(O2838/100,标准!E$74:F$94,2,TRUE)),IF(F2838="女",VLOOKUP(O2838/100,标准!E$39:F$59,2,TRUE),VLOOKUP(O2838/100,标准!E$3:F$23,2,TRUE)))</f>
        <v>68</v>
      </c>
      <c r="Q2838" s="81">
        <v>4.29</v>
      </c>
      <c r="R2838" s="71">
        <f>IF(Q2838=0,0,IF(A2838&lt;43,IF(F2838="女",IF(Q2838="",0,VLOOKUP(Q2838,标准!I$108:J$138,2,TRUE)),IF(Q2838="",0,VLOOKUP(Q2838,标准!I$74:J$104,2,TRUE))),IF(F2838="女",IF(Q2838="",0,VLOOKUP(Q2838,标准!I$39:J$69,2,TRUE)),IF(Q2838="",0,VLOOKUP(Q2838,标准!I$3:J$33,2,TRUE)))))</f>
        <v>62</v>
      </c>
      <c r="S2838" s="76">
        <v>58</v>
      </c>
      <c r="T2838" s="71">
        <f>IF(A2838&lt;43,IF(F2838="女",VLOOKUP(S2838,标准!G$108:H$138,2,TRUE),VLOOKUP(S2838,标准!G$74:H$99,2,TRUE)),IF(F2838="女",VLOOKUP(S2838,标准!G$39:H$69,2,TRUE),VLOOKUP(S2838,标准!G$3:H$28,2,TRUE)))</f>
        <v>101</v>
      </c>
      <c r="U2838" s="88">
        <v>9.7</v>
      </c>
      <c r="V2838" s="71">
        <f>IF(U2838=0,0,IF(A2838&lt;43,IF(F2838="女",IF(U2838="",0,VLOOKUP(U2838,标准!A$108:B$128,2,TRUE)),IF(U2838="",0,VLOOKUP(U2838,标准!A$74:B$94,2,TRUE))),IF(F2838="女",IF(U2838="",0,VLOOKUP(U2838,标准!A$39:B$59,2,TRUE)),IF(U2838="",0,VLOOKUP(U2838,标准!A$3:B$23,2,TRUE)))))</f>
        <v>66</v>
      </c>
      <c r="W2838" s="86">
        <f t="shared" si="44"/>
        <v>76.9</v>
      </c>
      <c r="X2838" s="87">
        <v>4</v>
      </c>
      <c r="Y2838" s="87">
        <v>4.3</v>
      </c>
      <c r="Z2838" s="91"/>
      <c r="AA2838" s="92"/>
    </row>
    <row r="2839" customHeight="1" spans="1:27">
      <c r="A2839" s="62">
        <v>41</v>
      </c>
      <c r="B2839" s="91">
        <v>2877</v>
      </c>
      <c r="C2839" s="156" t="s">
        <v>5761</v>
      </c>
      <c r="D2839" s="156" t="s">
        <v>5713</v>
      </c>
      <c r="E2839" s="156" t="s">
        <v>29</v>
      </c>
      <c r="F2839" s="156" t="s">
        <v>30</v>
      </c>
      <c r="G2839" s="157" t="s">
        <v>5762</v>
      </c>
      <c r="H2839" s="68">
        <v>169.5</v>
      </c>
      <c r="I2839" s="68">
        <v>64.3</v>
      </c>
      <c r="J2839" s="71">
        <f>IF(F2839="女",IF(H2839=0,0,VLOOKUP(I2839/(H2839*H2839/10000),标准!M$108:N$112,2,TRUE)),IF(H2839=0,0,VLOOKUP(I2839/(H2839*H2839/10000),标准!M$74:N$78,2,TRUE)))</f>
        <v>100</v>
      </c>
      <c r="K2839" s="72">
        <v>4816</v>
      </c>
      <c r="L2839" s="71">
        <f>IF(A2839&lt;43,IF(F2839="女",VLOOKUP(K2839,标准!K$108:L$128,2,TRUE),VLOOKUP(K2839,标准!K$74:L$94,2,TRUE)),IF(F2839="女",VLOOKUP(K2839,标准!K$39:L$59,2,TRUE),VLOOKUP(K2839,标准!K$3:L$23,2,TRUE)))</f>
        <v>90</v>
      </c>
      <c r="M2839" s="68">
        <v>17.5</v>
      </c>
      <c r="N2839" s="71">
        <f>IF(M2839="",0,IF(A2839&lt;43,IF(F2839="女",VLOOKUP(M2839,标准!C$108:D$128,2,TRUE),VLOOKUP(M2839,标准!C$74:D$94,2,TRUE)),IF(F2839="女",VLOOKUP(M2839,标准!C$39:D$59,2,TRUE),VLOOKUP(M2839,标准!C$3:D$23,2,TRUE))))</f>
        <v>78</v>
      </c>
      <c r="O2839" s="77">
        <v>230</v>
      </c>
      <c r="P2839" s="71">
        <f>IF(A2839&lt;43,IF(F2839="女",VLOOKUP(O2839/100,标准!E$108:F$128,2,TRUE),VLOOKUP(O2839/100,标准!E$74:F$94,2,TRUE)),IF(F2839="女",VLOOKUP(O2839/100,标准!E$39:F$59,2,TRUE),VLOOKUP(O2839/100,标准!E$3:F$23,2,TRUE)))</f>
        <v>70</v>
      </c>
      <c r="Q2839" s="81">
        <v>3.57</v>
      </c>
      <c r="R2839" s="71">
        <f>IF(Q2839=0,0,IF(A2839&lt;43,IF(F2839="女",IF(Q2839="",0,VLOOKUP(Q2839,标准!I$108:J$138,2,TRUE)),IF(Q2839="",0,VLOOKUP(Q2839,标准!I$74:J$104,2,TRUE))),IF(F2839="女",IF(Q2839="",0,VLOOKUP(Q2839,标准!I$39:J$69,2,TRUE)),IF(Q2839="",0,VLOOKUP(Q2839,标准!I$3:J$33,2,TRUE)))))</f>
        <v>74</v>
      </c>
      <c r="S2839" s="76">
        <v>10</v>
      </c>
      <c r="T2839" s="71">
        <f>IF(A2839&lt;43,IF(F2839="女",VLOOKUP(S2839,标准!G$108:H$138,2,TRUE),VLOOKUP(S2839,标准!G$74:H$99,2,TRUE)),IF(F2839="女",VLOOKUP(S2839,标准!G$39:H$69,2,TRUE),VLOOKUP(S2839,标准!G$3:H$28,2,TRUE)))</f>
        <v>60</v>
      </c>
      <c r="U2839" s="88">
        <v>6.9</v>
      </c>
      <c r="V2839" s="71">
        <f>IF(U2839=0,0,IF(A2839&lt;43,IF(F2839="女",IF(U2839="",0,VLOOKUP(U2839,标准!A$108:B$128,2,TRUE)),IF(U2839="",0,VLOOKUP(U2839,标准!A$74:B$94,2,TRUE))),IF(F2839="女",IF(U2839="",0,VLOOKUP(U2839,标准!A$39:B$59,2,TRUE)),IF(U2839="",0,VLOOKUP(U2839,标准!A$3:B$23,2,TRUE)))))</f>
        <v>90</v>
      </c>
      <c r="W2839" s="86">
        <f t="shared" si="44"/>
        <v>82.1</v>
      </c>
      <c r="X2839" s="87">
        <v>5.1</v>
      </c>
      <c r="Y2839" s="87">
        <v>5.1</v>
      </c>
      <c r="Z2839" s="91"/>
      <c r="AA2839" s="92"/>
    </row>
    <row r="2840" customHeight="1" spans="1:27">
      <c r="A2840" s="62">
        <v>41</v>
      </c>
      <c r="B2840" s="91">
        <v>2878</v>
      </c>
      <c r="C2840" s="156" t="s">
        <v>5763</v>
      </c>
      <c r="D2840" s="156" t="s">
        <v>5713</v>
      </c>
      <c r="E2840" s="156" t="s">
        <v>29</v>
      </c>
      <c r="F2840" s="156" t="s">
        <v>34</v>
      </c>
      <c r="G2840" s="157" t="s">
        <v>5764</v>
      </c>
      <c r="H2840" s="68">
        <v>163.6</v>
      </c>
      <c r="I2840" s="68">
        <v>53.2</v>
      </c>
      <c r="J2840" s="71">
        <f>IF(F2840="女",IF(H2840=0,0,VLOOKUP(I2840/(H2840*H2840/10000),标准!M$108:N$112,2,TRUE)),IF(H2840=0,0,VLOOKUP(I2840/(H2840*H2840/10000),标准!M$74:N$78,2,TRUE)))</f>
        <v>100</v>
      </c>
      <c r="K2840" s="72">
        <v>3699</v>
      </c>
      <c r="L2840" s="71">
        <f>IF(A2840&lt;43,IF(F2840="女",VLOOKUP(K2840,标准!K$108:L$128,2,TRUE),VLOOKUP(K2840,标准!K$74:L$94,2,TRUE)),IF(F2840="女",VLOOKUP(K2840,标准!K$39:L$59,2,TRUE),VLOOKUP(K2840,标准!K$3:L$23,2,TRUE)))</f>
        <v>100</v>
      </c>
      <c r="M2840" s="68">
        <v>14</v>
      </c>
      <c r="N2840" s="71">
        <f>IF(M2840="",0,IF(A2840&lt;43,IF(F2840="女",VLOOKUP(M2840,标准!C$108:D$128,2,TRUE),VLOOKUP(M2840,标准!C$74:D$94,2,TRUE)),IF(F2840="女",VLOOKUP(M2840,标准!C$39:D$59,2,TRUE),VLOOKUP(M2840,标准!C$3:D$23,2,TRUE))))</f>
        <v>72</v>
      </c>
      <c r="O2840" s="116">
        <v>197</v>
      </c>
      <c r="P2840" s="71">
        <f>IF(A2840&lt;43,IF(F2840="女",VLOOKUP(O2840/100,标准!E$108:F$128,2,TRUE),VLOOKUP(O2840/100,标准!E$74:F$94,2,TRUE)),IF(F2840="女",VLOOKUP(O2840/100,标准!E$39:F$59,2,TRUE),VLOOKUP(O2840/100,标准!E$3:F$23,2,TRUE)))</f>
        <v>90</v>
      </c>
      <c r="Q2840" s="81">
        <v>3.18</v>
      </c>
      <c r="R2840" s="71">
        <f>IF(Q2840=0,0,IF(A2840&lt;43,IF(F2840="女",IF(Q2840="",0,VLOOKUP(Q2840,标准!I$108:J$138,2,TRUE)),IF(Q2840="",0,VLOOKUP(Q2840,标准!I$74:J$104,2,TRUE))),IF(F2840="女",IF(Q2840="",0,VLOOKUP(Q2840,标准!I$39:J$69,2,TRUE)),IF(Q2840="",0,VLOOKUP(Q2840,标准!I$3:J$33,2,TRUE)))))</f>
        <v>100</v>
      </c>
      <c r="S2840" s="76">
        <v>53</v>
      </c>
      <c r="T2840" s="71">
        <f>IF(A2840&lt;43,IF(F2840="女",VLOOKUP(S2840,标准!G$108:H$138,2,TRUE),VLOOKUP(S2840,标准!G$74:H$99,2,TRUE)),IF(F2840="女",VLOOKUP(S2840,标准!G$39:H$69,2,TRUE),VLOOKUP(S2840,标准!G$3:H$28,2,TRUE)))</f>
        <v>90</v>
      </c>
      <c r="U2840" s="88">
        <v>8.1</v>
      </c>
      <c r="V2840" s="71">
        <f>IF(U2840=0,0,IF(A2840&lt;43,IF(F2840="女",IF(U2840="",0,VLOOKUP(U2840,标准!A$108:B$128,2,TRUE)),IF(U2840="",0,VLOOKUP(U2840,标准!A$74:B$94,2,TRUE))),IF(F2840="女",IF(U2840="",0,VLOOKUP(U2840,标准!A$39:B$59,2,TRUE)),IF(U2840="",0,VLOOKUP(U2840,标准!A$3:B$23,2,TRUE)))))</f>
        <v>80</v>
      </c>
      <c r="W2840" s="86">
        <f t="shared" si="44"/>
        <v>91.2</v>
      </c>
      <c r="X2840" s="87">
        <v>5.1</v>
      </c>
      <c r="Y2840" s="87">
        <v>5.1</v>
      </c>
      <c r="Z2840" s="91"/>
      <c r="AA2840" s="92"/>
    </row>
    <row r="2841" customHeight="1" spans="1:27">
      <c r="A2841" s="62">
        <v>41</v>
      </c>
      <c r="B2841" s="91">
        <v>2879</v>
      </c>
      <c r="C2841" s="156" t="s">
        <v>5765</v>
      </c>
      <c r="D2841" s="156" t="s">
        <v>5713</v>
      </c>
      <c r="E2841" s="156" t="s">
        <v>29</v>
      </c>
      <c r="F2841" s="156" t="s">
        <v>34</v>
      </c>
      <c r="G2841" s="157" t="s">
        <v>5766</v>
      </c>
      <c r="H2841" s="68">
        <v>160.6</v>
      </c>
      <c r="I2841" s="68">
        <v>52.8</v>
      </c>
      <c r="J2841" s="71">
        <f>IF(F2841="女",IF(H2841=0,0,VLOOKUP(I2841/(H2841*H2841/10000),标准!M$108:N$112,2,TRUE)),IF(H2841=0,0,VLOOKUP(I2841/(H2841*H2841/10000),标准!M$74:N$78,2,TRUE)))</f>
        <v>100</v>
      </c>
      <c r="K2841" s="72">
        <v>3213</v>
      </c>
      <c r="L2841" s="71">
        <f>IF(A2841&lt;43,IF(F2841="女",VLOOKUP(K2841,标准!K$108:L$128,2,TRUE),VLOOKUP(K2841,标准!K$74:L$94,2,TRUE)),IF(F2841="女",VLOOKUP(K2841,标准!K$39:L$59,2,TRUE),VLOOKUP(K2841,标准!K$3:L$23,2,TRUE)))</f>
        <v>85</v>
      </c>
      <c r="M2841" s="68">
        <v>27</v>
      </c>
      <c r="N2841" s="71">
        <f>IF(M2841="",0,IF(A2841&lt;43,IF(F2841="女",VLOOKUP(M2841,标准!C$108:D$128,2,TRUE),VLOOKUP(M2841,标准!C$74:D$94,2,TRUE)),IF(F2841="女",VLOOKUP(M2841,标准!C$39:D$59,2,TRUE),VLOOKUP(M2841,标准!C$3:D$23,2,TRUE))))</f>
        <v>100</v>
      </c>
      <c r="O2841" s="77">
        <v>172</v>
      </c>
      <c r="P2841" s="71">
        <f>IF(A2841&lt;43,IF(F2841="女",VLOOKUP(O2841/100,标准!E$108:F$128,2,TRUE),VLOOKUP(O2841/100,标准!E$74:F$94,2,TRUE)),IF(F2841="女",VLOOKUP(O2841/100,标准!E$39:F$59,2,TRUE),VLOOKUP(O2841/100,标准!E$3:F$23,2,TRUE)))</f>
        <v>74</v>
      </c>
      <c r="Q2841" s="81">
        <v>3.52</v>
      </c>
      <c r="R2841" s="71">
        <f>IF(Q2841=0,0,IF(A2841&lt;43,IF(F2841="女",IF(Q2841="",0,VLOOKUP(Q2841,标准!I$108:J$138,2,TRUE)),IF(Q2841="",0,VLOOKUP(Q2841,标准!I$74:J$104,2,TRUE))),IF(F2841="女",IF(Q2841="",0,VLOOKUP(Q2841,标准!I$39:J$69,2,TRUE)),IF(Q2841="",0,VLOOKUP(Q2841,标准!I$3:J$33,2,TRUE)))))</f>
        <v>76</v>
      </c>
      <c r="S2841" s="76">
        <v>47</v>
      </c>
      <c r="T2841" s="71">
        <f>IF(A2841&lt;43,IF(F2841="女",VLOOKUP(S2841,标准!G$108:H$138,2,TRUE),VLOOKUP(S2841,标准!G$74:H$99,2,TRUE)),IF(F2841="女",VLOOKUP(S2841,标准!G$39:H$69,2,TRUE),VLOOKUP(S2841,标准!G$3:H$28,2,TRUE)))</f>
        <v>80</v>
      </c>
      <c r="U2841" s="88">
        <v>8.5</v>
      </c>
      <c r="V2841" s="71">
        <f>IF(U2841=0,0,IF(A2841&lt;43,IF(F2841="女",IF(U2841="",0,VLOOKUP(U2841,标准!A$108:B$128,2,TRUE)),IF(U2841="",0,VLOOKUP(U2841,标准!A$74:B$94,2,TRUE))),IF(F2841="女",IF(U2841="",0,VLOOKUP(U2841,标准!A$39:B$59,2,TRUE)),IF(U2841="",0,VLOOKUP(U2841,标准!A$3:B$23,2,TRUE)))))</f>
        <v>78</v>
      </c>
      <c r="W2841" s="86">
        <f t="shared" si="44"/>
        <v>83.95</v>
      </c>
      <c r="X2841" s="87">
        <v>4.4</v>
      </c>
      <c r="Y2841" s="87">
        <v>4.3</v>
      </c>
      <c r="Z2841" s="91"/>
      <c r="AA2841" s="92"/>
    </row>
    <row r="2842" customHeight="1" spans="1:27">
      <c r="A2842" s="62">
        <v>41</v>
      </c>
      <c r="B2842" s="91">
        <v>2880</v>
      </c>
      <c r="C2842" s="156" t="s">
        <v>5767</v>
      </c>
      <c r="D2842" s="156" t="s">
        <v>5713</v>
      </c>
      <c r="E2842" s="156" t="s">
        <v>29</v>
      </c>
      <c r="F2842" s="156" t="s">
        <v>30</v>
      </c>
      <c r="G2842" s="157" t="s">
        <v>5768</v>
      </c>
      <c r="H2842" s="68">
        <v>170.1</v>
      </c>
      <c r="I2842" s="68">
        <v>67.1</v>
      </c>
      <c r="J2842" s="71">
        <f>IF(F2842="女",IF(H2842=0,0,VLOOKUP(I2842/(H2842*H2842/10000),标准!M$108:N$112,2,TRUE)),IF(H2842=0,0,VLOOKUP(I2842/(H2842*H2842/10000),标准!M$74:N$78,2,TRUE)))</f>
        <v>100</v>
      </c>
      <c r="K2842" s="72">
        <v>4733</v>
      </c>
      <c r="L2842" s="71">
        <f>IF(A2842&lt;43,IF(F2842="女",VLOOKUP(K2842,标准!K$108:L$128,2,TRUE),VLOOKUP(K2842,标准!K$74:L$94,2,TRUE)),IF(F2842="女",VLOOKUP(K2842,标准!K$39:L$59,2,TRUE),VLOOKUP(K2842,标准!K$3:L$23,2,TRUE)))</f>
        <v>85</v>
      </c>
      <c r="M2842" s="68">
        <v>21</v>
      </c>
      <c r="N2842" s="71">
        <f>IF(M2842="",0,IF(A2842&lt;43,IF(F2842="女",VLOOKUP(M2842,标准!C$108:D$128,2,TRUE),VLOOKUP(M2842,标准!C$74:D$94,2,TRUE)),IF(F2842="女",VLOOKUP(M2842,标准!C$39:D$59,2,TRUE),VLOOKUP(M2842,标准!C$3:D$23,2,TRUE))))</f>
        <v>85</v>
      </c>
      <c r="O2842" s="116">
        <v>240</v>
      </c>
      <c r="P2842" s="71">
        <f>IF(A2842&lt;43,IF(F2842="女",VLOOKUP(O2842/100,标准!E$108:F$128,2,TRUE),VLOOKUP(O2842/100,标准!E$74:F$94,2,TRUE)),IF(F2842="女",VLOOKUP(O2842/100,标准!E$39:F$59,2,TRUE),VLOOKUP(O2842/100,标准!E$3:F$23,2,TRUE)))</f>
        <v>76</v>
      </c>
      <c r="Q2842" s="81">
        <v>4.04</v>
      </c>
      <c r="R2842" s="71">
        <f>IF(Q2842=0,0,IF(A2842&lt;43,IF(F2842="女",IF(Q2842="",0,VLOOKUP(Q2842,标准!I$108:J$138,2,TRUE)),IF(Q2842="",0,VLOOKUP(Q2842,标准!I$74:J$104,2,TRUE))),IF(F2842="女",IF(Q2842="",0,VLOOKUP(Q2842,标准!I$39:J$69,2,TRUE)),IF(Q2842="",0,VLOOKUP(Q2842,标准!I$3:J$33,2,TRUE)))))</f>
        <v>70</v>
      </c>
      <c r="S2842" s="99">
        <v>5</v>
      </c>
      <c r="T2842" s="71">
        <f>IF(A2842&lt;43,IF(F2842="女",VLOOKUP(S2842,标准!G$108:H$138,2,TRUE),VLOOKUP(S2842,标准!G$74:H$99,2,TRUE)),IF(F2842="女",VLOOKUP(S2842,标准!G$39:H$69,2,TRUE),VLOOKUP(S2842,标准!G$3:H$28,2,TRUE)))</f>
        <v>10</v>
      </c>
      <c r="U2842" s="88">
        <v>6.9</v>
      </c>
      <c r="V2842" s="71">
        <f>IF(U2842=0,0,IF(A2842&lt;43,IF(F2842="女",IF(U2842="",0,VLOOKUP(U2842,标准!A$108:B$128,2,TRUE)),IF(U2842="",0,VLOOKUP(U2842,标准!A$74:B$94,2,TRUE))),IF(F2842="女",IF(U2842="",0,VLOOKUP(U2842,标准!A$39:B$59,2,TRUE)),IF(U2842="",0,VLOOKUP(U2842,标准!A$3:B$23,2,TRUE)))))</f>
        <v>90</v>
      </c>
      <c r="W2842" s="86">
        <f t="shared" si="44"/>
        <v>76.85</v>
      </c>
      <c r="X2842" s="87">
        <v>5.2</v>
      </c>
      <c r="Y2842" s="87">
        <v>5.1</v>
      </c>
      <c r="Z2842" s="91"/>
      <c r="AA2842" s="92"/>
    </row>
    <row r="2843" customHeight="1" spans="1:27">
      <c r="A2843" s="62">
        <v>41</v>
      </c>
      <c r="B2843" s="91">
        <v>2881</v>
      </c>
      <c r="C2843" s="156" t="s">
        <v>5769</v>
      </c>
      <c r="D2843" s="156" t="s">
        <v>5713</v>
      </c>
      <c r="E2843" s="156" t="s">
        <v>29</v>
      </c>
      <c r="F2843" s="156" t="s">
        <v>34</v>
      </c>
      <c r="G2843" s="157" t="s">
        <v>5770</v>
      </c>
      <c r="H2843" s="68">
        <v>162.2</v>
      </c>
      <c r="I2843" s="68">
        <v>54.5</v>
      </c>
      <c r="J2843" s="71">
        <f>IF(F2843="女",IF(H2843=0,0,VLOOKUP(I2843/(H2843*H2843/10000),标准!M$108:N$112,2,TRUE)),IF(H2843=0,0,VLOOKUP(I2843/(H2843*H2843/10000),标准!M$74:N$78,2,TRUE)))</f>
        <v>100</v>
      </c>
      <c r="K2843" s="72">
        <v>3570</v>
      </c>
      <c r="L2843" s="71">
        <f>IF(A2843&lt;43,IF(F2843="女",VLOOKUP(K2843,标准!K$108:L$128,2,TRUE),VLOOKUP(K2843,标准!K$74:L$94,2,TRUE)),IF(F2843="女",VLOOKUP(K2843,标准!K$39:L$59,2,TRUE),VLOOKUP(K2843,标准!K$3:L$23,2,TRUE)))</f>
        <v>100</v>
      </c>
      <c r="M2843" s="68">
        <v>17</v>
      </c>
      <c r="N2843" s="71">
        <f>IF(M2843="",0,IF(A2843&lt;43,IF(F2843="女",VLOOKUP(M2843,标准!C$108:D$128,2,TRUE),VLOOKUP(M2843,标准!C$74:D$94,2,TRUE)),IF(F2843="女",VLOOKUP(M2843,标准!C$39:D$59,2,TRUE),VLOOKUP(M2843,标准!C$3:D$23,2,TRUE))))</f>
        <v>76</v>
      </c>
      <c r="O2843" s="77">
        <v>178</v>
      </c>
      <c r="P2843" s="71">
        <f>IF(A2843&lt;43,IF(F2843="女",VLOOKUP(O2843/100,标准!E$108:F$128,2,TRUE),VLOOKUP(O2843/100,标准!E$74:F$94,2,TRUE)),IF(F2843="女",VLOOKUP(O2843/100,标准!E$39:F$59,2,TRUE),VLOOKUP(O2843/100,标准!E$3:F$23,2,TRUE)))</f>
        <v>78</v>
      </c>
      <c r="Q2843" s="81">
        <v>3.59</v>
      </c>
      <c r="R2843" s="71">
        <f>IF(Q2843=0,0,IF(A2843&lt;43,IF(F2843="女",IF(Q2843="",0,VLOOKUP(Q2843,标准!I$108:J$138,2,TRUE)),IF(Q2843="",0,VLOOKUP(Q2843,标准!I$74:J$104,2,TRUE))),IF(F2843="女",IF(Q2843="",0,VLOOKUP(Q2843,标准!I$39:J$69,2,TRUE)),IF(Q2843="",0,VLOOKUP(Q2843,标准!I$3:J$33,2,TRUE)))))</f>
        <v>74</v>
      </c>
      <c r="S2843" s="76">
        <v>42</v>
      </c>
      <c r="T2843" s="71">
        <f>IF(A2843&lt;43,IF(F2843="女",VLOOKUP(S2843,标准!G$108:H$138,2,TRUE),VLOOKUP(S2843,标准!G$74:H$99,2,TRUE)),IF(F2843="女",VLOOKUP(S2843,标准!G$39:H$69,2,TRUE),VLOOKUP(S2843,标准!G$3:H$28,2,TRUE)))</f>
        <v>76</v>
      </c>
      <c r="U2843" s="88">
        <v>8.7</v>
      </c>
      <c r="V2843" s="71">
        <f>IF(U2843=0,0,IF(A2843&lt;43,IF(F2843="女",IF(U2843="",0,VLOOKUP(U2843,标准!A$108:B$128,2,TRUE)),IF(U2843="",0,VLOOKUP(U2843,标准!A$74:B$94,2,TRUE))),IF(F2843="女",IF(U2843="",0,VLOOKUP(U2843,标准!A$39:B$59,2,TRUE)),IF(U2843="",0,VLOOKUP(U2843,标准!A$3:B$23,2,TRUE)))))</f>
        <v>76</v>
      </c>
      <c r="W2843" s="86">
        <f t="shared" si="44"/>
        <v>83</v>
      </c>
      <c r="X2843" s="87">
        <v>4.9</v>
      </c>
      <c r="Y2843" s="87">
        <v>5</v>
      </c>
      <c r="Z2843" s="91"/>
      <c r="AA2843" s="92"/>
    </row>
    <row r="2844" customHeight="1" spans="1:27">
      <c r="A2844" s="62">
        <v>41</v>
      </c>
      <c r="B2844" s="91">
        <v>2882</v>
      </c>
      <c r="C2844" s="156" t="s">
        <v>5771</v>
      </c>
      <c r="D2844" s="156" t="s">
        <v>5713</v>
      </c>
      <c r="E2844" s="156" t="s">
        <v>29</v>
      </c>
      <c r="F2844" s="156" t="s">
        <v>34</v>
      </c>
      <c r="G2844" s="157" t="s">
        <v>5772</v>
      </c>
      <c r="H2844" s="68">
        <v>151.5</v>
      </c>
      <c r="I2844" s="68">
        <v>45.8</v>
      </c>
      <c r="J2844" s="71">
        <f>IF(F2844="女",IF(H2844=0,0,VLOOKUP(I2844/(H2844*H2844/10000),标准!M$108:N$112,2,TRUE)),IF(H2844=0,0,VLOOKUP(I2844/(H2844*H2844/10000),标准!M$74:N$78,2,TRUE)))</f>
        <v>100</v>
      </c>
      <c r="K2844" s="72">
        <v>3312</v>
      </c>
      <c r="L2844" s="71">
        <f>IF(A2844&lt;43,IF(F2844="女",VLOOKUP(K2844,标准!K$108:L$128,2,TRUE),VLOOKUP(K2844,标准!K$74:L$94,2,TRUE)),IF(F2844="女",VLOOKUP(K2844,标准!K$39:L$59,2,TRUE),VLOOKUP(K2844,标准!K$3:L$23,2,TRUE)))</f>
        <v>90</v>
      </c>
      <c r="M2844" s="68">
        <v>16.5</v>
      </c>
      <c r="N2844" s="71">
        <f>IF(M2844="",0,IF(A2844&lt;43,IF(F2844="女",VLOOKUP(M2844,标准!C$108:D$128,2,TRUE),VLOOKUP(M2844,标准!C$74:D$94,2,TRUE)),IF(F2844="女",VLOOKUP(M2844,标准!C$39:D$59,2,TRUE),VLOOKUP(M2844,标准!C$3:D$23,2,TRUE))))</f>
        <v>76</v>
      </c>
      <c r="O2844" s="77">
        <v>160</v>
      </c>
      <c r="P2844" s="71">
        <f>IF(A2844&lt;43,IF(F2844="女",VLOOKUP(O2844/100,标准!E$108:F$128,2,TRUE),VLOOKUP(O2844/100,标准!E$74:F$94,2,TRUE)),IF(F2844="女",VLOOKUP(O2844/100,标准!E$39:F$59,2,TRUE),VLOOKUP(O2844/100,标准!E$3:F$23,2,TRUE)))</f>
        <v>66</v>
      </c>
      <c r="Q2844" s="81">
        <v>4.21</v>
      </c>
      <c r="R2844" s="71">
        <f>IF(Q2844=0,0,IF(A2844&lt;43,IF(F2844="女",IF(Q2844="",0,VLOOKUP(Q2844,标准!I$108:J$138,2,TRUE)),IF(Q2844="",0,VLOOKUP(Q2844,标准!I$74:J$104,2,TRUE))),IF(F2844="女",IF(Q2844="",0,VLOOKUP(Q2844,标准!I$39:J$69,2,TRUE)),IF(Q2844="",0,VLOOKUP(Q2844,标准!I$3:J$33,2,TRUE)))))</f>
        <v>64</v>
      </c>
      <c r="S2844" s="76">
        <v>44</v>
      </c>
      <c r="T2844" s="71">
        <f>IF(A2844&lt;43,IF(F2844="女",VLOOKUP(S2844,标准!G$108:H$138,2,TRUE),VLOOKUP(S2844,标准!G$74:H$99,2,TRUE)),IF(F2844="女",VLOOKUP(S2844,标准!G$39:H$69,2,TRUE),VLOOKUP(S2844,标准!G$3:H$28,2,TRUE)))</f>
        <v>78</v>
      </c>
      <c r="U2844" s="88">
        <v>9.1</v>
      </c>
      <c r="V2844" s="71">
        <f>IF(U2844=0,0,IF(A2844&lt;43,IF(F2844="女",IF(U2844="",0,VLOOKUP(U2844,标准!A$108:B$128,2,TRUE)),IF(U2844="",0,VLOOKUP(U2844,标准!A$74:B$94,2,TRUE))),IF(F2844="女",IF(U2844="",0,VLOOKUP(U2844,标准!A$39:B$59,2,TRUE)),IF(U2844="",0,VLOOKUP(U2844,标准!A$3:B$23,2,TRUE)))))</f>
        <v>72</v>
      </c>
      <c r="W2844" s="86">
        <f t="shared" si="44"/>
        <v>77.7</v>
      </c>
      <c r="X2844" s="87">
        <v>4.1</v>
      </c>
      <c r="Y2844" s="87">
        <v>4</v>
      </c>
      <c r="Z2844" s="91"/>
      <c r="AA2844" s="92"/>
    </row>
    <row r="2845" customHeight="1" spans="1:27">
      <c r="A2845" s="62">
        <v>41</v>
      </c>
      <c r="B2845" s="91">
        <v>2883</v>
      </c>
      <c r="C2845" s="156" t="s">
        <v>5773</v>
      </c>
      <c r="D2845" s="156" t="s">
        <v>5713</v>
      </c>
      <c r="E2845" s="156" t="s">
        <v>29</v>
      </c>
      <c r="F2845" s="156" t="s">
        <v>30</v>
      </c>
      <c r="G2845" s="157" t="s">
        <v>5774</v>
      </c>
      <c r="H2845" s="68">
        <v>172.1</v>
      </c>
      <c r="I2845" s="68">
        <v>78.4</v>
      </c>
      <c r="J2845" s="71">
        <f>IF(F2845="女",IF(H2845=0,0,VLOOKUP(I2845/(H2845*H2845/10000),标准!M$108:N$112,2,TRUE)),IF(H2845=0,0,VLOOKUP(I2845/(H2845*H2845/10000),标准!M$74:N$78,2,TRUE)))</f>
        <v>80</v>
      </c>
      <c r="K2845" s="72">
        <v>4088</v>
      </c>
      <c r="L2845" s="71">
        <f>IF(A2845&lt;43,IF(F2845="女",VLOOKUP(K2845,标准!K$108:L$128,2,TRUE),VLOOKUP(K2845,标准!K$74:L$94,2,TRUE)),IF(F2845="女",VLOOKUP(K2845,标准!K$39:L$59,2,TRUE),VLOOKUP(K2845,标准!K$3:L$23,2,TRUE)))</f>
        <v>76</v>
      </c>
      <c r="M2845" s="68">
        <v>10</v>
      </c>
      <c r="N2845" s="71">
        <f>IF(M2845="",0,IF(A2845&lt;43,IF(F2845="女",VLOOKUP(M2845,标准!C$108:D$128,2,TRUE),VLOOKUP(M2845,标准!C$74:D$94,2,TRUE)),IF(F2845="女",VLOOKUP(M2845,标准!C$39:D$59,2,TRUE),VLOOKUP(M2845,标准!C$3:D$23,2,TRUE))))</f>
        <v>68</v>
      </c>
      <c r="O2845" s="77"/>
      <c r="P2845" s="71">
        <f>IF(A2845&lt;43,IF(F2845="女",VLOOKUP(O2845/100,标准!E$108:F$128,2,TRUE),VLOOKUP(O2845/100,标准!E$74:F$94,2,TRUE)),IF(F2845="女",VLOOKUP(O2845/100,标准!E$39:F$59,2,TRUE),VLOOKUP(O2845/100,标准!E$3:F$23,2,TRUE)))</f>
        <v>0</v>
      </c>
      <c r="Q2845" s="82"/>
      <c r="R2845" s="71">
        <f>IF(Q2845=0,0,IF(A2845&lt;43,IF(F2845="女",IF(Q2845="",0,VLOOKUP(Q2845,标准!I$108:J$138,2,TRUE)),IF(Q2845="",0,VLOOKUP(Q2845,标准!I$74:J$104,2,TRUE))),IF(F2845="女",IF(Q2845="",0,VLOOKUP(Q2845,标准!I$39:J$69,2,TRUE)),IF(Q2845="",0,VLOOKUP(Q2845,标准!I$3:J$33,2,TRUE)))))</f>
        <v>0</v>
      </c>
      <c r="S2845" s="83"/>
      <c r="T2845" s="71">
        <f>IF(A2845&lt;43,IF(F2845="女",VLOOKUP(S2845,标准!G$108:H$138,2,TRUE),VLOOKUP(S2845,标准!G$74:H$99,2,TRUE)),IF(F2845="女",VLOOKUP(S2845,标准!G$39:H$69,2,TRUE),VLOOKUP(S2845,标准!G$3:H$28,2,TRUE)))</f>
        <v>0</v>
      </c>
      <c r="U2845" s="89"/>
      <c r="V2845" s="71">
        <f>IF(U2845=0,0,IF(A2845&lt;43,IF(F2845="女",IF(U2845="",0,VLOOKUP(U2845,标准!A$108:B$128,2,TRUE)),IF(U2845="",0,VLOOKUP(U2845,标准!A$74:B$94,2,TRUE))),IF(F2845="女",IF(U2845="",0,VLOOKUP(U2845,标准!A$39:B$59,2,TRUE)),IF(U2845="",0,VLOOKUP(U2845,标准!A$3:B$23,2,TRUE)))))</f>
        <v>0</v>
      </c>
      <c r="W2845" s="86">
        <f t="shared" si="44"/>
        <v>30.2</v>
      </c>
      <c r="X2845" s="87">
        <v>5.2</v>
      </c>
      <c r="Y2845" s="87">
        <v>5</v>
      </c>
      <c r="Z2845" s="91"/>
      <c r="AA2845" s="92"/>
    </row>
    <row r="2846" customHeight="1" spans="1:27">
      <c r="A2846" s="62">
        <v>41</v>
      </c>
      <c r="B2846" s="91">
        <v>2884</v>
      </c>
      <c r="C2846" s="156" t="s">
        <v>5775</v>
      </c>
      <c r="D2846" s="156" t="s">
        <v>5713</v>
      </c>
      <c r="E2846" s="156" t="s">
        <v>29</v>
      </c>
      <c r="F2846" s="156" t="s">
        <v>34</v>
      </c>
      <c r="G2846" s="157" t="s">
        <v>5776</v>
      </c>
      <c r="H2846" s="68">
        <v>156</v>
      </c>
      <c r="I2846" s="68">
        <v>40.7</v>
      </c>
      <c r="J2846" s="71">
        <f>IF(F2846="女",IF(H2846=0,0,VLOOKUP(I2846/(H2846*H2846/10000),标准!M$108:N$112,2,TRUE)),IF(H2846=0,0,VLOOKUP(I2846/(H2846*H2846/10000),标准!M$74:N$78,2,TRUE)))</f>
        <v>80</v>
      </c>
      <c r="K2846" s="72">
        <v>2537</v>
      </c>
      <c r="L2846" s="71">
        <f>IF(A2846&lt;43,IF(F2846="女",VLOOKUP(K2846,标准!K$108:L$128,2,TRUE),VLOOKUP(K2846,标准!K$74:L$94,2,TRUE)),IF(F2846="女",VLOOKUP(K2846,标准!K$39:L$59,2,TRUE),VLOOKUP(K2846,标准!K$3:L$23,2,TRUE)))</f>
        <v>70</v>
      </c>
      <c r="M2846" s="68">
        <v>14.5</v>
      </c>
      <c r="N2846" s="71">
        <f>IF(M2846="",0,IF(A2846&lt;43,IF(F2846="女",VLOOKUP(M2846,标准!C$108:D$128,2,TRUE),VLOOKUP(M2846,标准!C$74:D$94,2,TRUE)),IF(F2846="女",VLOOKUP(M2846,标准!C$39:D$59,2,TRUE),VLOOKUP(M2846,标准!C$3:D$23,2,TRUE))))</f>
        <v>72</v>
      </c>
      <c r="O2846" s="115">
        <v>185</v>
      </c>
      <c r="P2846" s="71">
        <f>IF(A2846&lt;43,IF(F2846="女",VLOOKUP(O2846/100,标准!E$108:F$128,2,TRUE),VLOOKUP(O2846/100,标准!E$74:F$94,2,TRUE)),IF(F2846="女",VLOOKUP(O2846/100,标准!E$39:F$59,2,TRUE),VLOOKUP(O2846/100,标准!E$3:F$23,2,TRUE)))</f>
        <v>80</v>
      </c>
      <c r="Q2846" s="81">
        <v>3.36</v>
      </c>
      <c r="R2846" s="71">
        <f>IF(Q2846=0,0,IF(A2846&lt;43,IF(F2846="女",IF(Q2846="",0,VLOOKUP(Q2846,标准!I$108:J$138,2,TRUE)),IF(Q2846="",0,VLOOKUP(Q2846,标准!I$74:J$104,2,TRUE))),IF(F2846="女",IF(Q2846="",0,VLOOKUP(Q2846,标准!I$39:J$69,2,TRUE)),IF(Q2846="",0,VLOOKUP(Q2846,标准!I$3:J$33,2,TRUE)))))</f>
        <v>85</v>
      </c>
      <c r="S2846" s="76">
        <v>42</v>
      </c>
      <c r="T2846" s="71">
        <f>IF(A2846&lt;43,IF(F2846="女",VLOOKUP(S2846,标准!G$108:H$138,2,TRUE),VLOOKUP(S2846,标准!G$74:H$99,2,TRUE)),IF(F2846="女",VLOOKUP(S2846,标准!G$39:H$69,2,TRUE),VLOOKUP(S2846,标准!G$3:H$28,2,TRUE)))</f>
        <v>76</v>
      </c>
      <c r="U2846" s="88">
        <v>8.7</v>
      </c>
      <c r="V2846" s="71">
        <f>IF(U2846=0,0,IF(A2846&lt;43,IF(F2846="女",IF(U2846="",0,VLOOKUP(U2846,标准!A$108:B$128,2,TRUE)),IF(U2846="",0,VLOOKUP(U2846,标准!A$74:B$94,2,TRUE))),IF(F2846="女",IF(U2846="",0,VLOOKUP(U2846,标准!A$39:B$59,2,TRUE)),IF(U2846="",0,VLOOKUP(U2846,标准!A$3:B$23,2,TRUE)))))</f>
        <v>76</v>
      </c>
      <c r="W2846" s="86">
        <f t="shared" si="44"/>
        <v>77.5</v>
      </c>
      <c r="X2846" s="87">
        <v>4.8</v>
      </c>
      <c r="Y2846" s="87">
        <v>4.9</v>
      </c>
      <c r="Z2846" s="91"/>
      <c r="AA2846" s="92"/>
    </row>
    <row r="2847" customHeight="1" spans="1:27">
      <c r="A2847" s="62">
        <v>41</v>
      </c>
      <c r="B2847" s="91">
        <v>2885</v>
      </c>
      <c r="C2847" s="156" t="s">
        <v>5777</v>
      </c>
      <c r="D2847" s="156" t="s">
        <v>5713</v>
      </c>
      <c r="E2847" s="156" t="s">
        <v>29</v>
      </c>
      <c r="F2847" s="156" t="s">
        <v>30</v>
      </c>
      <c r="G2847" s="157" t="s">
        <v>5778</v>
      </c>
      <c r="H2847" s="68">
        <v>166.8</v>
      </c>
      <c r="I2847" s="68">
        <v>51.7</v>
      </c>
      <c r="J2847" s="71">
        <f>IF(F2847="女",IF(H2847=0,0,VLOOKUP(I2847/(H2847*H2847/10000),标准!M$108:N$112,2,TRUE)),IF(H2847=0,0,VLOOKUP(I2847/(H2847*H2847/10000),标准!M$74:N$78,2,TRUE)))</f>
        <v>100</v>
      </c>
      <c r="K2847" s="72">
        <v>4003</v>
      </c>
      <c r="L2847" s="71">
        <f>IF(A2847&lt;43,IF(F2847="女",VLOOKUP(K2847,标准!K$108:L$128,2,TRUE),VLOOKUP(K2847,标准!K$74:L$94,2,TRUE)),IF(F2847="女",VLOOKUP(K2847,标准!K$39:L$59,2,TRUE),VLOOKUP(K2847,标准!K$3:L$23,2,TRUE)))</f>
        <v>74</v>
      </c>
      <c r="M2847" s="68">
        <v>9</v>
      </c>
      <c r="N2847" s="71">
        <f>IF(M2847="",0,IF(A2847&lt;43,IF(F2847="女",VLOOKUP(M2847,标准!C$108:D$128,2,TRUE),VLOOKUP(M2847,标准!C$74:D$94,2,TRUE)),IF(F2847="女",VLOOKUP(M2847,标准!C$39:D$59,2,TRUE),VLOOKUP(M2847,标准!C$3:D$23,2,TRUE))))</f>
        <v>66</v>
      </c>
      <c r="O2847" s="77">
        <v>223</v>
      </c>
      <c r="P2847" s="71">
        <f>IF(A2847&lt;43,IF(F2847="女",VLOOKUP(O2847/100,标准!E$108:F$128,2,TRUE),VLOOKUP(O2847/100,标准!E$74:F$94,2,TRUE)),IF(F2847="女",VLOOKUP(O2847/100,标准!E$39:F$59,2,TRUE),VLOOKUP(O2847/100,标准!E$3:F$23,2,TRUE)))</f>
        <v>66</v>
      </c>
      <c r="Q2847" s="81">
        <v>4.51</v>
      </c>
      <c r="R2847" s="71">
        <f>IF(Q2847=0,0,IF(A2847&lt;43,IF(F2847="女",IF(Q2847="",0,VLOOKUP(Q2847,标准!I$108:J$138,2,TRUE)),IF(Q2847="",0,VLOOKUP(Q2847,标准!I$74:J$104,2,TRUE))),IF(F2847="女",IF(Q2847="",0,VLOOKUP(Q2847,标准!I$39:J$69,2,TRUE)),IF(Q2847="",0,VLOOKUP(Q2847,标准!I$3:J$33,2,TRUE)))))</f>
        <v>50</v>
      </c>
      <c r="S2847" s="76">
        <v>0</v>
      </c>
      <c r="T2847" s="71">
        <f>IF(A2847&lt;43,IF(F2847="女",VLOOKUP(S2847,标准!G$108:H$138,2,TRUE),VLOOKUP(S2847,标准!G$74:H$99,2,TRUE)),IF(F2847="女",VLOOKUP(S2847,标准!G$39:H$69,2,TRUE),VLOOKUP(S2847,标准!G$3:H$28,2,TRUE)))</f>
        <v>0</v>
      </c>
      <c r="U2847" s="88">
        <v>7.6</v>
      </c>
      <c r="V2847" s="71">
        <f>IF(U2847=0,0,IF(A2847&lt;43,IF(F2847="女",IF(U2847="",0,VLOOKUP(U2847,标准!A$108:B$128,2,TRUE)),IF(U2847="",0,VLOOKUP(U2847,标准!A$74:B$94,2,TRUE))),IF(F2847="女",IF(U2847="",0,VLOOKUP(U2847,标准!A$39:B$59,2,TRUE)),IF(U2847="",0,VLOOKUP(U2847,标准!A$3:B$23,2,TRUE)))))</f>
        <v>74</v>
      </c>
      <c r="W2847" s="86">
        <f t="shared" si="44"/>
        <v>64.1</v>
      </c>
      <c r="X2847" s="87">
        <v>4.3</v>
      </c>
      <c r="Y2847" s="87">
        <v>4.3</v>
      </c>
      <c r="Z2847" s="91"/>
      <c r="AA2847" s="92"/>
    </row>
    <row r="2848" customHeight="1" spans="1:27">
      <c r="A2848" s="62">
        <v>41</v>
      </c>
      <c r="B2848" s="91">
        <v>2886</v>
      </c>
      <c r="C2848" s="156" t="s">
        <v>5779</v>
      </c>
      <c r="D2848" s="156" t="s">
        <v>5713</v>
      </c>
      <c r="E2848" s="156" t="s">
        <v>29</v>
      </c>
      <c r="F2848" s="156" t="s">
        <v>34</v>
      </c>
      <c r="G2848" s="157" t="s">
        <v>5780</v>
      </c>
      <c r="H2848" s="68">
        <v>155.1</v>
      </c>
      <c r="I2848" s="68">
        <v>63.5</v>
      </c>
      <c r="J2848" s="71">
        <f>IF(F2848="女",IF(H2848=0,0,VLOOKUP(I2848/(H2848*H2848/10000),标准!M$108:N$112,2,TRUE)),IF(H2848=0,0,VLOOKUP(I2848/(H2848*H2848/10000),标准!M$74:N$78,2,TRUE)))</f>
        <v>80</v>
      </c>
      <c r="K2848" s="72">
        <v>2845</v>
      </c>
      <c r="L2848" s="71">
        <f>IF(A2848&lt;43,IF(F2848="女",VLOOKUP(K2848,标准!K$108:L$128,2,TRUE),VLOOKUP(K2848,标准!K$74:L$94,2,TRUE)),IF(F2848="女",VLOOKUP(K2848,标准!K$39:L$59,2,TRUE),VLOOKUP(K2848,标准!K$3:L$23,2,TRUE)))</f>
        <v>76</v>
      </c>
      <c r="M2848" s="68">
        <v>24</v>
      </c>
      <c r="N2848" s="71">
        <f>IF(M2848="",0,IF(A2848&lt;43,IF(F2848="女",VLOOKUP(M2848,标准!C$108:D$128,2,TRUE),VLOOKUP(M2848,标准!C$74:D$94,2,TRUE)),IF(F2848="女",VLOOKUP(M2848,标准!C$39:D$59,2,TRUE),VLOOKUP(M2848,标准!C$3:D$23,2,TRUE))))</f>
        <v>95</v>
      </c>
      <c r="O2848" s="77">
        <v>166</v>
      </c>
      <c r="P2848" s="71">
        <f>IF(A2848&lt;43,IF(F2848="女",VLOOKUP(O2848/100,标准!E$108:F$128,2,TRUE),VLOOKUP(O2848/100,标准!E$74:F$94,2,TRUE)),IF(F2848="女",VLOOKUP(O2848/100,标准!E$39:F$59,2,TRUE),VLOOKUP(O2848/100,标准!E$3:F$23,2,TRUE)))</f>
        <v>70</v>
      </c>
      <c r="Q2848" s="81">
        <v>3.5</v>
      </c>
      <c r="R2848" s="71">
        <f>IF(Q2848=0,0,IF(A2848&lt;43,IF(F2848="女",IF(Q2848="",0,VLOOKUP(Q2848,标准!I$108:J$138,2,TRUE)),IF(Q2848="",0,VLOOKUP(Q2848,标准!I$74:J$104,2,TRUE))),IF(F2848="女",IF(Q2848="",0,VLOOKUP(Q2848,标准!I$39:J$69,2,TRUE)),IF(Q2848="",0,VLOOKUP(Q2848,标准!I$3:J$33,2,TRUE)))))</f>
        <v>76</v>
      </c>
      <c r="S2848" s="76">
        <v>39</v>
      </c>
      <c r="T2848" s="71">
        <f>IF(A2848&lt;43,IF(F2848="女",VLOOKUP(S2848,标准!G$108:H$138,2,TRUE),VLOOKUP(S2848,标准!G$74:H$99,2,TRUE)),IF(F2848="女",VLOOKUP(S2848,标准!G$39:H$69,2,TRUE),VLOOKUP(S2848,标准!G$3:H$28,2,TRUE)))</f>
        <v>72</v>
      </c>
      <c r="U2848" s="88">
        <v>8.7</v>
      </c>
      <c r="V2848" s="71">
        <f>IF(U2848=0,0,IF(A2848&lt;43,IF(F2848="女",IF(U2848="",0,VLOOKUP(U2848,标准!A$108:B$128,2,TRUE)),IF(U2848="",0,VLOOKUP(U2848,标准!A$74:B$94,2,TRUE))),IF(F2848="女",IF(U2848="",0,VLOOKUP(U2848,标准!A$39:B$59,2,TRUE)),IF(U2848="",0,VLOOKUP(U2848,标准!A$3:B$23,2,TRUE)))))</f>
        <v>76</v>
      </c>
      <c r="W2848" s="86">
        <f t="shared" si="44"/>
        <v>77.5</v>
      </c>
      <c r="X2848" s="87">
        <v>5.2</v>
      </c>
      <c r="Y2848" s="87">
        <v>5.3</v>
      </c>
      <c r="Z2848" s="91"/>
      <c r="AA2848" s="92"/>
    </row>
    <row r="2849" customHeight="1" spans="1:27">
      <c r="A2849" s="62">
        <v>41</v>
      </c>
      <c r="B2849" s="91">
        <v>2887</v>
      </c>
      <c r="C2849" s="156" t="s">
        <v>5781</v>
      </c>
      <c r="D2849" s="156" t="s">
        <v>5713</v>
      </c>
      <c r="E2849" s="156" t="s">
        <v>29</v>
      </c>
      <c r="F2849" s="156" t="s">
        <v>30</v>
      </c>
      <c r="G2849" s="157" t="s">
        <v>5782</v>
      </c>
      <c r="H2849" s="68">
        <v>172.5</v>
      </c>
      <c r="I2849" s="68">
        <v>56.2</v>
      </c>
      <c r="J2849" s="71">
        <f>IF(F2849="女",IF(H2849=0,0,VLOOKUP(I2849/(H2849*H2849/10000),标准!M$108:N$112,2,TRUE)),IF(H2849=0,0,VLOOKUP(I2849/(H2849*H2849/10000),标准!M$74:N$78,2,TRUE)))</f>
        <v>100</v>
      </c>
      <c r="K2849" s="72">
        <v>3740</v>
      </c>
      <c r="L2849" s="71">
        <f>IF(A2849&lt;43,IF(F2849="女",VLOOKUP(K2849,标准!K$108:L$128,2,TRUE),VLOOKUP(K2849,标准!K$74:L$94,2,TRUE)),IF(F2849="女",VLOOKUP(K2849,标准!K$39:L$59,2,TRUE),VLOOKUP(K2849,标准!K$3:L$23,2,TRUE)))</f>
        <v>70</v>
      </c>
      <c r="M2849" s="68">
        <v>12.5</v>
      </c>
      <c r="N2849" s="71">
        <f>IF(M2849="",0,IF(A2849&lt;43,IF(F2849="女",VLOOKUP(M2849,标准!C$108:D$128,2,TRUE),VLOOKUP(M2849,标准!C$74:D$94,2,TRUE)),IF(F2849="女",VLOOKUP(M2849,标准!C$39:D$59,2,TRUE),VLOOKUP(M2849,标准!C$3:D$23,2,TRUE))))</f>
        <v>72</v>
      </c>
      <c r="O2849" s="77">
        <v>255</v>
      </c>
      <c r="P2849" s="71">
        <f>IF(A2849&lt;43,IF(F2849="女",VLOOKUP(O2849/100,标准!E$108:F$128,2,TRUE),VLOOKUP(O2849/100,标准!E$74:F$94,2,TRUE)),IF(F2849="女",VLOOKUP(O2849/100,标准!E$39:F$59,2,TRUE),VLOOKUP(O2849/100,标准!E$3:F$23,2,TRUE)))</f>
        <v>80</v>
      </c>
      <c r="Q2849" s="81">
        <v>3.39</v>
      </c>
      <c r="R2849" s="71">
        <f>IF(Q2849=0,0,IF(A2849&lt;43,IF(F2849="女",IF(Q2849="",0,VLOOKUP(Q2849,标准!I$108:J$138,2,TRUE)),IF(Q2849="",0,VLOOKUP(Q2849,标准!I$74:J$104,2,TRUE))),IF(F2849="女",IF(Q2849="",0,VLOOKUP(Q2849,标准!I$39:J$69,2,TRUE)),IF(Q2849="",0,VLOOKUP(Q2849,标准!I$3:J$33,2,TRUE)))))</f>
        <v>80</v>
      </c>
      <c r="S2849" s="76">
        <v>0</v>
      </c>
      <c r="T2849" s="71">
        <f>IF(A2849&lt;43,IF(F2849="女",VLOOKUP(S2849,标准!G$108:H$138,2,TRUE),VLOOKUP(S2849,标准!G$74:H$99,2,TRUE)),IF(F2849="女",VLOOKUP(S2849,标准!G$39:H$69,2,TRUE),VLOOKUP(S2849,标准!G$3:H$28,2,TRUE)))</f>
        <v>0</v>
      </c>
      <c r="U2849" s="88">
        <v>6.8</v>
      </c>
      <c r="V2849" s="71">
        <f>IF(U2849=0,0,IF(A2849&lt;43,IF(F2849="女",IF(U2849="",0,VLOOKUP(U2849,标准!A$108:B$128,2,TRUE)),IF(U2849="",0,VLOOKUP(U2849,标准!A$74:B$94,2,TRUE))),IF(F2849="女",IF(U2849="",0,VLOOKUP(U2849,标准!A$39:B$59,2,TRUE)),IF(U2849="",0,VLOOKUP(U2849,标准!A$3:B$23,2,TRUE)))))</f>
        <v>95</v>
      </c>
      <c r="W2849" s="86">
        <f t="shared" si="44"/>
        <v>75.7</v>
      </c>
      <c r="X2849" s="87">
        <v>5</v>
      </c>
      <c r="Y2849" s="87">
        <v>4.9</v>
      </c>
      <c r="Z2849" s="91"/>
      <c r="AA2849" s="92"/>
    </row>
    <row r="2850" customHeight="1" spans="1:27">
      <c r="A2850" s="62">
        <v>41</v>
      </c>
      <c r="B2850" s="91">
        <v>2888</v>
      </c>
      <c r="C2850" s="156" t="s">
        <v>5783</v>
      </c>
      <c r="D2850" s="156" t="s">
        <v>5713</v>
      </c>
      <c r="E2850" s="156" t="s">
        <v>29</v>
      </c>
      <c r="F2850" s="156" t="s">
        <v>34</v>
      </c>
      <c r="G2850" s="157" t="s">
        <v>5784</v>
      </c>
      <c r="H2850" s="68">
        <v>164.2</v>
      </c>
      <c r="I2850" s="68">
        <v>53.3</v>
      </c>
      <c r="J2850" s="71">
        <f>IF(F2850="女",IF(H2850=0,0,VLOOKUP(I2850/(H2850*H2850/10000),标准!M$108:N$112,2,TRUE)),IF(H2850=0,0,VLOOKUP(I2850/(H2850*H2850/10000),标准!M$74:N$78,2,TRUE)))</f>
        <v>100</v>
      </c>
      <c r="K2850" s="72">
        <v>2852</v>
      </c>
      <c r="L2850" s="71">
        <f>IF(A2850&lt;43,IF(F2850="女",VLOOKUP(K2850,标准!K$108:L$128,2,TRUE),VLOOKUP(K2850,标准!K$74:L$94,2,TRUE)),IF(F2850="女",VLOOKUP(K2850,标准!K$39:L$59,2,TRUE),VLOOKUP(K2850,标准!K$3:L$23,2,TRUE)))</f>
        <v>76</v>
      </c>
      <c r="M2850" s="68">
        <v>14</v>
      </c>
      <c r="N2850" s="71">
        <f>IF(M2850="",0,IF(A2850&lt;43,IF(F2850="女",VLOOKUP(M2850,标准!C$108:D$128,2,TRUE),VLOOKUP(M2850,标准!C$74:D$94,2,TRUE)),IF(F2850="女",VLOOKUP(M2850,标准!C$39:D$59,2,TRUE),VLOOKUP(M2850,标准!C$3:D$23,2,TRUE))))</f>
        <v>72</v>
      </c>
      <c r="O2850" s="116">
        <v>175</v>
      </c>
      <c r="P2850" s="71">
        <f>IF(A2850&lt;43,IF(F2850="女",VLOOKUP(O2850/100,标准!E$108:F$128,2,TRUE),VLOOKUP(O2850/100,标准!E$74:F$94,2,TRUE)),IF(F2850="女",VLOOKUP(O2850/100,标准!E$39:F$59,2,TRUE),VLOOKUP(O2850/100,标准!E$3:F$23,2,TRUE)))</f>
        <v>76</v>
      </c>
      <c r="Q2850" s="81">
        <v>4.3</v>
      </c>
      <c r="R2850" s="71">
        <f>IF(Q2850=0,0,IF(A2850&lt;43,IF(F2850="女",IF(Q2850="",0,VLOOKUP(Q2850,标准!I$108:J$138,2,TRUE)),IF(Q2850="",0,VLOOKUP(Q2850,标准!I$74:J$104,2,TRUE))),IF(F2850="女",IF(Q2850="",0,VLOOKUP(Q2850,标准!I$39:J$69,2,TRUE)),IF(Q2850="",0,VLOOKUP(Q2850,标准!I$3:J$33,2,TRUE)))))</f>
        <v>60</v>
      </c>
      <c r="S2850" s="76">
        <v>58</v>
      </c>
      <c r="T2850" s="71">
        <f>IF(A2850&lt;43,IF(F2850="女",VLOOKUP(S2850,标准!G$108:H$138,2,TRUE),VLOOKUP(S2850,标准!G$74:H$99,2,TRUE)),IF(F2850="女",VLOOKUP(S2850,标准!G$39:H$69,2,TRUE),VLOOKUP(S2850,标准!G$3:H$28,2,TRUE)))</f>
        <v>101</v>
      </c>
      <c r="U2850" s="88">
        <v>10.1</v>
      </c>
      <c r="V2850" s="71">
        <f>IF(U2850=0,0,IF(A2850&lt;43,IF(F2850="女",IF(U2850="",0,VLOOKUP(U2850,标准!A$108:B$128,2,TRUE)),IF(U2850="",0,VLOOKUP(U2850,标准!A$74:B$94,2,TRUE))),IF(F2850="女",IF(U2850="",0,VLOOKUP(U2850,标准!A$39:B$59,2,TRUE)),IF(U2850="",0,VLOOKUP(U2850,标准!A$3:B$23,2,TRUE)))))</f>
        <v>62</v>
      </c>
      <c r="W2850" s="86">
        <f t="shared" si="44"/>
        <v>75.7</v>
      </c>
      <c r="X2850" s="87">
        <v>4.9</v>
      </c>
      <c r="Y2850" s="87">
        <v>4.9</v>
      </c>
      <c r="Z2850" s="91"/>
      <c r="AA2850" s="92"/>
    </row>
    <row r="2851" customHeight="1" spans="1:27">
      <c r="A2851" s="62">
        <v>41</v>
      </c>
      <c r="B2851" s="91">
        <v>2889</v>
      </c>
      <c r="C2851" s="156" t="s">
        <v>5785</v>
      </c>
      <c r="D2851" s="156" t="s">
        <v>5713</v>
      </c>
      <c r="E2851" s="156" t="s">
        <v>29</v>
      </c>
      <c r="F2851" s="156" t="s">
        <v>34</v>
      </c>
      <c r="G2851" s="157" t="s">
        <v>5786</v>
      </c>
      <c r="H2851" s="68">
        <v>157.9</v>
      </c>
      <c r="I2851" s="68">
        <v>41.2</v>
      </c>
      <c r="J2851" s="71">
        <f>IF(F2851="女",IF(H2851=0,0,VLOOKUP(I2851/(H2851*H2851/10000),标准!M$108:N$112,2,TRUE)),IF(H2851=0,0,VLOOKUP(I2851/(H2851*H2851/10000),标准!M$74:N$78,2,TRUE)))</f>
        <v>80</v>
      </c>
      <c r="K2851" s="72">
        <v>2395</v>
      </c>
      <c r="L2851" s="71">
        <f>IF(A2851&lt;43,IF(F2851="女",VLOOKUP(K2851,标准!K$108:L$128,2,TRUE),VLOOKUP(K2851,标准!K$74:L$94,2,TRUE)),IF(F2851="女",VLOOKUP(K2851,标准!K$39:L$59,2,TRUE),VLOOKUP(K2851,标准!K$3:L$23,2,TRUE)))</f>
        <v>66</v>
      </c>
      <c r="M2851" s="68">
        <v>12.5</v>
      </c>
      <c r="N2851" s="71">
        <f>IF(M2851="",0,IF(A2851&lt;43,IF(F2851="女",VLOOKUP(M2851,标准!C$108:D$128,2,TRUE),VLOOKUP(M2851,标准!C$74:D$94,2,TRUE)),IF(F2851="女",VLOOKUP(M2851,标准!C$39:D$59,2,TRUE),VLOOKUP(M2851,标准!C$3:D$23,2,TRUE))))</f>
        <v>70</v>
      </c>
      <c r="O2851" s="115">
        <v>155</v>
      </c>
      <c r="P2851" s="71">
        <f>IF(A2851&lt;43,IF(F2851="女",VLOOKUP(O2851/100,标准!E$108:F$128,2,TRUE),VLOOKUP(O2851/100,标准!E$74:F$94,2,TRUE)),IF(F2851="女",VLOOKUP(O2851/100,标准!E$39:F$59,2,TRUE),VLOOKUP(O2851/100,标准!E$3:F$23,2,TRUE)))</f>
        <v>62</v>
      </c>
      <c r="Q2851" s="81">
        <v>4.34</v>
      </c>
      <c r="R2851" s="71">
        <f>IF(Q2851=0,0,IF(A2851&lt;43,IF(F2851="女",IF(Q2851="",0,VLOOKUP(Q2851,标准!I$108:J$138,2,TRUE)),IF(Q2851="",0,VLOOKUP(Q2851,标准!I$74:J$104,2,TRUE))),IF(F2851="女",IF(Q2851="",0,VLOOKUP(Q2851,标准!I$39:J$69,2,TRUE)),IF(Q2851="",0,VLOOKUP(Q2851,标准!I$3:J$33,2,TRUE)))))</f>
        <v>60</v>
      </c>
      <c r="S2851" s="76">
        <v>58</v>
      </c>
      <c r="T2851" s="71">
        <f>IF(A2851&lt;43,IF(F2851="女",VLOOKUP(S2851,标准!G$108:H$138,2,TRUE),VLOOKUP(S2851,标准!G$74:H$99,2,TRUE)),IF(F2851="女",VLOOKUP(S2851,标准!G$39:H$69,2,TRUE),VLOOKUP(S2851,标准!G$3:H$28,2,TRUE)))</f>
        <v>101</v>
      </c>
      <c r="U2851" s="88">
        <v>9.1</v>
      </c>
      <c r="V2851" s="71">
        <f>IF(U2851=0,0,IF(A2851&lt;43,IF(F2851="女",IF(U2851="",0,VLOOKUP(U2851,标准!A$108:B$128,2,TRUE)),IF(U2851="",0,VLOOKUP(U2851,标准!A$74:B$94,2,TRUE))),IF(F2851="女",IF(U2851="",0,VLOOKUP(U2851,标准!A$39:B$59,2,TRUE)),IF(U2851="",0,VLOOKUP(U2851,标准!A$3:B$23,2,TRUE)))))</f>
        <v>72</v>
      </c>
      <c r="W2851" s="86">
        <f t="shared" si="44"/>
        <v>71.6</v>
      </c>
      <c r="X2851" s="87">
        <v>4.2</v>
      </c>
      <c r="Y2851" s="87">
        <v>4.1</v>
      </c>
      <c r="Z2851" s="91"/>
      <c r="AA2851" s="92"/>
    </row>
    <row r="2852" customHeight="1" spans="1:27">
      <c r="A2852" s="62">
        <v>41</v>
      </c>
      <c r="B2852" s="91">
        <v>2890</v>
      </c>
      <c r="C2852" s="156" t="s">
        <v>5787</v>
      </c>
      <c r="D2852" s="156" t="s">
        <v>5713</v>
      </c>
      <c r="E2852" s="156" t="s">
        <v>29</v>
      </c>
      <c r="F2852" s="156" t="s">
        <v>30</v>
      </c>
      <c r="G2852" s="157" t="s">
        <v>5788</v>
      </c>
      <c r="H2852" s="68">
        <v>177.2</v>
      </c>
      <c r="I2852" s="68">
        <v>87.2</v>
      </c>
      <c r="J2852" s="71">
        <f>IF(F2852="女",IF(H2852=0,0,VLOOKUP(I2852/(H2852*H2852/10000),标准!M$108:N$112,2,TRUE)),IF(H2852=0,0,VLOOKUP(I2852/(H2852*H2852/10000),标准!M$74:N$78,2,TRUE)))</f>
        <v>80</v>
      </c>
      <c r="K2852" s="72">
        <v>4979</v>
      </c>
      <c r="L2852" s="71">
        <f>IF(A2852&lt;43,IF(F2852="女",VLOOKUP(K2852,标准!K$108:L$128,2,TRUE),VLOOKUP(K2852,标准!K$74:L$94,2,TRUE)),IF(F2852="女",VLOOKUP(K2852,标准!K$39:L$59,2,TRUE),VLOOKUP(K2852,标准!K$3:L$23,2,TRUE)))</f>
        <v>95</v>
      </c>
      <c r="M2852" s="68">
        <v>9</v>
      </c>
      <c r="N2852" s="71">
        <f>IF(M2852="",0,IF(A2852&lt;43,IF(F2852="女",VLOOKUP(M2852,标准!C$108:D$128,2,TRUE),VLOOKUP(M2852,标准!C$74:D$94,2,TRUE)),IF(F2852="女",VLOOKUP(M2852,标准!C$39:D$59,2,TRUE),VLOOKUP(M2852,标准!C$3:D$23,2,TRUE))))</f>
        <v>66</v>
      </c>
      <c r="O2852" s="77">
        <v>232</v>
      </c>
      <c r="P2852" s="71">
        <f>IF(A2852&lt;43,IF(F2852="女",VLOOKUP(O2852/100,标准!E$108:F$128,2,TRUE),VLOOKUP(O2852/100,标准!E$74:F$94,2,TRUE)),IF(F2852="女",VLOOKUP(O2852/100,标准!E$39:F$59,2,TRUE),VLOOKUP(O2852/100,标准!E$3:F$23,2,TRUE)))</f>
        <v>72</v>
      </c>
      <c r="Q2852" s="81">
        <v>4.1</v>
      </c>
      <c r="R2852" s="71">
        <f>IF(Q2852=0,0,IF(A2852&lt;43,IF(F2852="女",IF(Q2852="",0,VLOOKUP(Q2852,标准!I$108:J$138,2,TRUE)),IF(Q2852="",0,VLOOKUP(Q2852,标准!I$74:J$104,2,TRUE))),IF(F2852="女",IF(Q2852="",0,VLOOKUP(Q2852,标准!I$39:J$69,2,TRUE)),IF(Q2852="",0,VLOOKUP(Q2852,标准!I$3:J$33,2,TRUE)))))</f>
        <v>68</v>
      </c>
      <c r="S2852" s="76">
        <v>2</v>
      </c>
      <c r="T2852" s="71">
        <f>IF(A2852&lt;43,IF(F2852="女",VLOOKUP(S2852,标准!G$108:H$138,2,TRUE),VLOOKUP(S2852,标准!G$74:H$99,2,TRUE)),IF(F2852="女",VLOOKUP(S2852,标准!G$39:H$69,2,TRUE),VLOOKUP(S2852,标准!G$3:H$28,2,TRUE)))</f>
        <v>0</v>
      </c>
      <c r="U2852" s="88">
        <v>7.2</v>
      </c>
      <c r="V2852" s="71">
        <f>IF(U2852=0,0,IF(A2852&lt;43,IF(F2852="女",IF(U2852="",0,VLOOKUP(U2852,标准!A$108:B$128,2,TRUE)),IF(U2852="",0,VLOOKUP(U2852,标准!A$74:B$94,2,TRUE))),IF(F2852="女",IF(U2852="",0,VLOOKUP(U2852,标准!A$39:B$59,2,TRUE)),IF(U2852="",0,VLOOKUP(U2852,标准!A$3:B$23,2,TRUE)))))</f>
        <v>78</v>
      </c>
      <c r="W2852" s="86">
        <f t="shared" si="44"/>
        <v>69.25</v>
      </c>
      <c r="X2852" s="87">
        <v>4.1</v>
      </c>
      <c r="Y2852" s="87">
        <v>4</v>
      </c>
      <c r="Z2852" s="91"/>
      <c r="AA2852" s="92"/>
    </row>
    <row r="2853" customHeight="1" spans="1:27">
      <c r="A2853" s="62">
        <v>41</v>
      </c>
      <c r="B2853" s="91">
        <v>2891</v>
      </c>
      <c r="C2853" s="156" t="s">
        <v>5789</v>
      </c>
      <c r="D2853" s="156" t="s">
        <v>5713</v>
      </c>
      <c r="E2853" s="156" t="s">
        <v>29</v>
      </c>
      <c r="F2853" s="156" t="s">
        <v>34</v>
      </c>
      <c r="G2853" s="157" t="s">
        <v>5790</v>
      </c>
      <c r="H2853" s="68">
        <v>160.9</v>
      </c>
      <c r="I2853" s="68">
        <v>67.9</v>
      </c>
      <c r="J2853" s="71">
        <f>IF(F2853="女",IF(H2853=0,0,VLOOKUP(I2853/(H2853*H2853/10000),标准!M$108:N$112,2,TRUE)),IF(H2853=0,0,VLOOKUP(I2853/(H2853*H2853/10000),标准!M$74:N$78,2,TRUE)))</f>
        <v>80</v>
      </c>
      <c r="K2853" s="72">
        <v>3396</v>
      </c>
      <c r="L2853" s="71">
        <f>IF(A2853&lt;43,IF(F2853="女",VLOOKUP(K2853,标准!K$108:L$128,2,TRUE),VLOOKUP(K2853,标准!K$74:L$94,2,TRUE)),IF(F2853="女",VLOOKUP(K2853,标准!K$39:L$59,2,TRUE),VLOOKUP(K2853,标准!K$3:L$23,2,TRUE)))</f>
        <v>95</v>
      </c>
      <c r="M2853" s="68">
        <v>11.5</v>
      </c>
      <c r="N2853" s="71">
        <f>IF(M2853="",0,IF(A2853&lt;43,IF(F2853="女",VLOOKUP(M2853,标准!C$108:D$128,2,TRUE),VLOOKUP(M2853,标准!C$74:D$94,2,TRUE)),IF(F2853="女",VLOOKUP(M2853,标准!C$39:D$59,2,TRUE),VLOOKUP(M2853,标准!C$3:D$23,2,TRUE))))</f>
        <v>68</v>
      </c>
      <c r="O2853" s="77">
        <v>170</v>
      </c>
      <c r="P2853" s="71">
        <f>IF(A2853&lt;43,IF(F2853="女",VLOOKUP(O2853/100,标准!E$108:F$128,2,TRUE),VLOOKUP(O2853/100,标准!E$74:F$94,2,TRUE)),IF(F2853="女",VLOOKUP(O2853/100,标准!E$39:F$59,2,TRUE),VLOOKUP(O2853/100,标准!E$3:F$23,2,TRUE)))</f>
        <v>72</v>
      </c>
      <c r="Q2853" s="81">
        <v>4.36</v>
      </c>
      <c r="R2853" s="71">
        <f>IF(Q2853=0,0,IF(A2853&lt;43,IF(F2853="女",IF(Q2853="",0,VLOOKUP(Q2853,标准!I$108:J$138,2,TRUE)),IF(Q2853="",0,VLOOKUP(Q2853,标准!I$74:J$104,2,TRUE))),IF(F2853="女",IF(Q2853="",0,VLOOKUP(Q2853,标准!I$39:J$69,2,TRUE)),IF(Q2853="",0,VLOOKUP(Q2853,标准!I$3:J$33,2,TRUE)))))</f>
        <v>50</v>
      </c>
      <c r="S2853" s="76">
        <v>40</v>
      </c>
      <c r="T2853" s="71">
        <f>IF(A2853&lt;43,IF(F2853="女",VLOOKUP(S2853,标准!G$108:H$138,2,TRUE),VLOOKUP(S2853,标准!G$74:H$99,2,TRUE)),IF(F2853="女",VLOOKUP(S2853,标准!G$39:H$69,2,TRUE),VLOOKUP(S2853,标准!G$3:H$28,2,TRUE)))</f>
        <v>74</v>
      </c>
      <c r="U2853" s="88">
        <v>10</v>
      </c>
      <c r="V2853" s="71">
        <f>IF(U2853=0,0,IF(A2853&lt;43,IF(F2853="女",IF(U2853="",0,VLOOKUP(U2853,标准!A$108:B$128,2,TRUE)),IF(U2853="",0,VLOOKUP(U2853,标准!A$74:B$94,2,TRUE))),IF(F2853="女",IF(U2853="",0,VLOOKUP(U2853,标准!A$39:B$59,2,TRUE)),IF(U2853="",0,VLOOKUP(U2853,标准!A$3:B$23,2,TRUE)))))</f>
        <v>62</v>
      </c>
      <c r="W2853" s="86">
        <f t="shared" si="44"/>
        <v>70.05</v>
      </c>
      <c r="X2853" s="87">
        <v>4.2</v>
      </c>
      <c r="Y2853" s="87">
        <v>4.5</v>
      </c>
      <c r="Z2853" s="91"/>
      <c r="AA2853" s="92"/>
    </row>
    <row r="2854" customHeight="1" spans="1:27">
      <c r="A2854" s="62">
        <v>41</v>
      </c>
      <c r="B2854" s="91">
        <v>2892</v>
      </c>
      <c r="C2854" s="156" t="s">
        <v>5791</v>
      </c>
      <c r="D2854" s="156" t="s">
        <v>5713</v>
      </c>
      <c r="E2854" s="156" t="s">
        <v>29</v>
      </c>
      <c r="F2854" s="156" t="s">
        <v>34</v>
      </c>
      <c r="G2854" s="157" t="s">
        <v>5792</v>
      </c>
      <c r="H2854" s="68">
        <v>158.8</v>
      </c>
      <c r="I2854" s="68">
        <v>49</v>
      </c>
      <c r="J2854" s="71">
        <f>IF(F2854="女",IF(H2854=0,0,VLOOKUP(I2854/(H2854*H2854/10000),标准!M$108:N$112,2,TRUE)),IF(H2854=0,0,VLOOKUP(I2854/(H2854*H2854/10000),标准!M$74:N$78,2,TRUE)))</f>
        <v>100</v>
      </c>
      <c r="K2854" s="72">
        <v>2894</v>
      </c>
      <c r="L2854" s="71">
        <f>IF(A2854&lt;43,IF(F2854="女",VLOOKUP(K2854,标准!K$108:L$128,2,TRUE),VLOOKUP(K2854,标准!K$74:L$94,2,TRUE)),IF(F2854="女",VLOOKUP(K2854,标准!K$39:L$59,2,TRUE),VLOOKUP(K2854,标准!K$3:L$23,2,TRUE)))</f>
        <v>76</v>
      </c>
      <c r="M2854" s="68">
        <v>27</v>
      </c>
      <c r="N2854" s="71">
        <f>IF(M2854="",0,IF(A2854&lt;43,IF(F2854="女",VLOOKUP(M2854,标准!C$108:D$128,2,TRUE),VLOOKUP(M2854,标准!C$74:D$94,2,TRUE)),IF(F2854="女",VLOOKUP(M2854,标准!C$39:D$59,2,TRUE),VLOOKUP(M2854,标准!C$3:D$23,2,TRUE))))</f>
        <v>100</v>
      </c>
      <c r="O2854" s="77">
        <v>160</v>
      </c>
      <c r="P2854" s="71">
        <f>IF(A2854&lt;43,IF(F2854="女",VLOOKUP(O2854/100,标准!E$108:F$128,2,TRUE),VLOOKUP(O2854/100,标准!E$74:F$94,2,TRUE)),IF(F2854="女",VLOOKUP(O2854/100,标准!E$39:F$59,2,TRUE),VLOOKUP(O2854/100,标准!E$3:F$23,2,TRUE)))</f>
        <v>66</v>
      </c>
      <c r="Q2854" s="81">
        <v>4.4</v>
      </c>
      <c r="R2854" s="71">
        <f>IF(Q2854=0,0,IF(A2854&lt;43,IF(F2854="女",IF(Q2854="",0,VLOOKUP(Q2854,标准!I$108:J$138,2,TRUE)),IF(Q2854="",0,VLOOKUP(Q2854,标准!I$74:J$104,2,TRUE))),IF(F2854="女",IF(Q2854="",0,VLOOKUP(Q2854,标准!I$39:J$69,2,TRUE)),IF(Q2854="",0,VLOOKUP(Q2854,标准!I$3:J$33,2,TRUE)))))</f>
        <v>50</v>
      </c>
      <c r="S2854" s="76">
        <v>44</v>
      </c>
      <c r="T2854" s="71">
        <f>IF(A2854&lt;43,IF(F2854="女",VLOOKUP(S2854,标准!G$108:H$138,2,TRUE),VLOOKUP(S2854,标准!G$74:H$99,2,TRUE)),IF(F2854="女",VLOOKUP(S2854,标准!G$39:H$69,2,TRUE),VLOOKUP(S2854,标准!G$3:H$28,2,TRUE)))</f>
        <v>78</v>
      </c>
      <c r="U2854" s="88">
        <v>9.8</v>
      </c>
      <c r="V2854" s="71">
        <f>IF(U2854=0,0,IF(A2854&lt;43,IF(F2854="女",IF(U2854="",0,VLOOKUP(U2854,标准!A$108:B$128,2,TRUE)),IF(U2854="",0,VLOOKUP(U2854,标准!A$74:B$94,2,TRUE))),IF(F2854="女",IF(U2854="",0,VLOOKUP(U2854,标准!A$39:B$59,2,TRUE)),IF(U2854="",0,VLOOKUP(U2854,标准!A$3:B$23,2,TRUE)))))</f>
        <v>64</v>
      </c>
      <c r="W2854" s="86">
        <f t="shared" si="44"/>
        <v>73.6</v>
      </c>
      <c r="X2854" s="87">
        <v>4.6</v>
      </c>
      <c r="Y2854" s="87">
        <v>4.6</v>
      </c>
      <c r="Z2854" s="91"/>
      <c r="AA2854" s="92"/>
    </row>
    <row r="2855" customHeight="1" spans="1:27">
      <c r="A2855" s="62">
        <v>41</v>
      </c>
      <c r="B2855" s="91">
        <v>2893</v>
      </c>
      <c r="C2855" s="156" t="s">
        <v>5793</v>
      </c>
      <c r="D2855" s="156" t="s">
        <v>5713</v>
      </c>
      <c r="E2855" s="156" t="s">
        <v>29</v>
      </c>
      <c r="F2855" s="156" t="s">
        <v>34</v>
      </c>
      <c r="G2855" s="157" t="s">
        <v>5794</v>
      </c>
      <c r="H2855" s="68">
        <v>160.8</v>
      </c>
      <c r="I2855" s="68">
        <v>46.4</v>
      </c>
      <c r="J2855" s="71">
        <f>IF(F2855="女",IF(H2855=0,0,VLOOKUP(I2855/(H2855*H2855/10000),标准!M$108:N$112,2,TRUE)),IF(H2855=0,0,VLOOKUP(I2855/(H2855*H2855/10000),标准!M$74:N$78,2,TRUE)))</f>
        <v>100</v>
      </c>
      <c r="K2855" s="72">
        <v>3391</v>
      </c>
      <c r="L2855" s="71">
        <f>IF(A2855&lt;43,IF(F2855="女",VLOOKUP(K2855,标准!K$108:L$128,2,TRUE),VLOOKUP(K2855,标准!K$74:L$94,2,TRUE)),IF(F2855="女",VLOOKUP(K2855,标准!K$39:L$59,2,TRUE),VLOOKUP(K2855,标准!K$3:L$23,2,TRUE)))</f>
        <v>95</v>
      </c>
      <c r="M2855" s="68">
        <v>19.5</v>
      </c>
      <c r="N2855" s="71">
        <f>IF(M2855="",0,IF(A2855&lt;43,IF(F2855="女",VLOOKUP(M2855,标准!C$108:D$128,2,TRUE),VLOOKUP(M2855,标准!C$74:D$94,2,TRUE)),IF(F2855="女",VLOOKUP(M2855,标准!C$39:D$59,2,TRUE),VLOOKUP(M2855,标准!C$3:D$23,2,TRUE))))</f>
        <v>80</v>
      </c>
      <c r="O2855" s="77">
        <v>196</v>
      </c>
      <c r="P2855" s="71">
        <f>IF(A2855&lt;43,IF(F2855="女",VLOOKUP(O2855/100,标准!E$108:F$128,2,TRUE),VLOOKUP(O2855/100,标准!E$74:F$94,2,TRUE)),IF(F2855="女",VLOOKUP(O2855/100,标准!E$39:F$59,2,TRUE),VLOOKUP(O2855/100,标准!E$3:F$23,2,TRUE)))</f>
        <v>90</v>
      </c>
      <c r="Q2855" s="81">
        <v>4.28</v>
      </c>
      <c r="R2855" s="71">
        <f>IF(Q2855=0,0,IF(A2855&lt;43,IF(F2855="女",IF(Q2855="",0,VLOOKUP(Q2855,标准!I$108:J$138,2,TRUE)),IF(Q2855="",0,VLOOKUP(Q2855,标准!I$74:J$104,2,TRUE))),IF(F2855="女",IF(Q2855="",0,VLOOKUP(Q2855,标准!I$39:J$69,2,TRUE)),IF(Q2855="",0,VLOOKUP(Q2855,标准!I$3:J$33,2,TRUE)))))</f>
        <v>62</v>
      </c>
      <c r="S2855" s="76">
        <v>49</v>
      </c>
      <c r="T2855" s="71">
        <f>IF(A2855&lt;43,IF(F2855="女",VLOOKUP(S2855,标准!G$108:H$138,2,TRUE),VLOOKUP(S2855,标准!G$74:H$99,2,TRUE)),IF(F2855="女",VLOOKUP(S2855,标准!G$39:H$69,2,TRUE),VLOOKUP(S2855,标准!G$3:H$28,2,TRUE)))</f>
        <v>85</v>
      </c>
      <c r="U2855" s="88">
        <v>8.7</v>
      </c>
      <c r="V2855" s="71">
        <f>IF(U2855=0,0,IF(A2855&lt;43,IF(F2855="女",IF(U2855="",0,VLOOKUP(U2855,标准!A$108:B$128,2,TRUE)),IF(U2855="",0,VLOOKUP(U2855,标准!A$74:B$94,2,TRUE))),IF(F2855="女",IF(U2855="",0,VLOOKUP(U2855,标准!A$39:B$59,2,TRUE)),IF(U2855="",0,VLOOKUP(U2855,标准!A$3:B$23,2,TRUE)))))</f>
        <v>76</v>
      </c>
      <c r="W2855" s="86">
        <f t="shared" si="44"/>
        <v>82.35</v>
      </c>
      <c r="X2855" s="87">
        <v>4.4</v>
      </c>
      <c r="Y2855" s="87">
        <v>4.1</v>
      </c>
      <c r="Z2855" s="91"/>
      <c r="AA2855" s="92"/>
    </row>
    <row r="2856" customHeight="1" spans="1:27">
      <c r="A2856" s="62">
        <v>41</v>
      </c>
      <c r="B2856" s="91">
        <v>2894</v>
      </c>
      <c r="C2856" s="156" t="s">
        <v>5795</v>
      </c>
      <c r="D2856" s="156" t="s">
        <v>5713</v>
      </c>
      <c r="E2856" s="156" t="s">
        <v>29</v>
      </c>
      <c r="F2856" s="156" t="s">
        <v>34</v>
      </c>
      <c r="G2856" s="157" t="s">
        <v>5796</v>
      </c>
      <c r="H2856" s="68">
        <v>159</v>
      </c>
      <c r="I2856" s="68">
        <v>48.9</v>
      </c>
      <c r="J2856" s="71">
        <f>IF(F2856="女",IF(H2856=0,0,VLOOKUP(I2856/(H2856*H2856/10000),标准!M$108:N$112,2,TRUE)),IF(H2856=0,0,VLOOKUP(I2856/(H2856*H2856/10000),标准!M$74:N$78,2,TRUE)))</f>
        <v>100</v>
      </c>
      <c r="K2856" s="72">
        <v>2929</v>
      </c>
      <c r="L2856" s="71">
        <f>IF(A2856&lt;43,IF(F2856="女",VLOOKUP(K2856,标准!K$108:L$128,2,TRUE),VLOOKUP(K2856,标准!K$74:L$94,2,TRUE)),IF(F2856="女",VLOOKUP(K2856,标准!K$39:L$59,2,TRUE),VLOOKUP(K2856,标准!K$3:L$23,2,TRUE)))</f>
        <v>78</v>
      </c>
      <c r="M2856" s="68">
        <v>15</v>
      </c>
      <c r="N2856" s="71">
        <f>IF(M2856="",0,IF(A2856&lt;43,IF(F2856="女",VLOOKUP(M2856,标准!C$108:D$128,2,TRUE),VLOOKUP(M2856,标准!C$74:D$94,2,TRUE)),IF(F2856="女",VLOOKUP(M2856,标准!C$39:D$59,2,TRUE),VLOOKUP(M2856,标准!C$3:D$23,2,TRUE))))</f>
        <v>72</v>
      </c>
      <c r="O2856" s="77">
        <v>176</v>
      </c>
      <c r="P2856" s="71">
        <f>IF(A2856&lt;43,IF(F2856="女",VLOOKUP(O2856/100,标准!E$108:F$128,2,TRUE),VLOOKUP(O2856/100,标准!E$74:F$94,2,TRUE)),IF(F2856="女",VLOOKUP(O2856/100,标准!E$39:F$59,2,TRUE),VLOOKUP(O2856/100,标准!E$3:F$23,2,TRUE)))</f>
        <v>76</v>
      </c>
      <c r="Q2856" s="81">
        <v>3.43</v>
      </c>
      <c r="R2856" s="71">
        <f>IF(Q2856=0,0,IF(A2856&lt;43,IF(F2856="女",IF(Q2856="",0,VLOOKUP(Q2856,标准!I$108:J$138,2,TRUE)),IF(Q2856="",0,VLOOKUP(Q2856,标准!I$74:J$104,2,TRUE))),IF(F2856="女",IF(Q2856="",0,VLOOKUP(Q2856,标准!I$39:J$69,2,TRUE)),IF(Q2856="",0,VLOOKUP(Q2856,标准!I$3:J$33,2,TRUE)))))</f>
        <v>80</v>
      </c>
      <c r="S2856" s="76">
        <v>50</v>
      </c>
      <c r="T2856" s="71">
        <f>IF(A2856&lt;43,IF(F2856="女",VLOOKUP(S2856,标准!G$108:H$138,2,TRUE),VLOOKUP(S2856,标准!G$74:H$99,2,TRUE)),IF(F2856="女",VLOOKUP(S2856,标准!G$39:H$69,2,TRUE),VLOOKUP(S2856,标准!G$3:H$28,2,TRUE)))</f>
        <v>85</v>
      </c>
      <c r="U2856" s="88">
        <v>8.9</v>
      </c>
      <c r="V2856" s="71">
        <f>IF(U2856=0,0,IF(A2856&lt;43,IF(F2856="女",IF(U2856="",0,VLOOKUP(U2856,标准!A$108:B$128,2,TRUE)),IF(U2856="",0,VLOOKUP(U2856,标准!A$74:B$94,2,TRUE))),IF(F2856="女",IF(U2856="",0,VLOOKUP(U2856,标准!A$39:B$59,2,TRUE)),IF(U2856="",0,VLOOKUP(U2856,标准!A$3:B$23,2,TRUE)))))</f>
        <v>74</v>
      </c>
      <c r="W2856" s="86">
        <f t="shared" si="44"/>
        <v>80.8</v>
      </c>
      <c r="X2856" s="87">
        <v>4.6</v>
      </c>
      <c r="Y2856" s="87">
        <v>4.6</v>
      </c>
      <c r="Z2856" s="91"/>
      <c r="AA2856" s="92"/>
    </row>
    <row r="2857" customHeight="1" spans="1:27">
      <c r="A2857" s="62">
        <v>41</v>
      </c>
      <c r="B2857" s="91">
        <v>2895</v>
      </c>
      <c r="C2857" s="156" t="s">
        <v>5797</v>
      </c>
      <c r="D2857" s="156" t="s">
        <v>5713</v>
      </c>
      <c r="E2857" s="156" t="s">
        <v>29</v>
      </c>
      <c r="F2857" s="156" t="s">
        <v>30</v>
      </c>
      <c r="G2857" s="157" t="s">
        <v>5798</v>
      </c>
      <c r="H2857" s="68">
        <v>173.2</v>
      </c>
      <c r="I2857" s="68">
        <v>71.3</v>
      </c>
      <c r="J2857" s="71">
        <f>IF(F2857="女",IF(H2857=0,0,VLOOKUP(I2857/(H2857*H2857/10000),标准!M$108:N$112,2,TRUE)),IF(H2857=0,0,VLOOKUP(I2857/(H2857*H2857/10000),标准!M$74:N$78,2,TRUE)))</f>
        <v>100</v>
      </c>
      <c r="K2857" s="72">
        <v>5049</v>
      </c>
      <c r="L2857" s="71">
        <f>IF(A2857&lt;43,IF(F2857="女",VLOOKUP(K2857,标准!K$108:L$128,2,TRUE),VLOOKUP(K2857,标准!K$74:L$94,2,TRUE)),IF(F2857="女",VLOOKUP(K2857,标准!K$39:L$59,2,TRUE),VLOOKUP(K2857,标准!K$3:L$23,2,TRUE)))</f>
        <v>100</v>
      </c>
      <c r="M2857" s="68">
        <v>17</v>
      </c>
      <c r="N2857" s="71">
        <f>IF(M2857="",0,IF(A2857&lt;43,IF(F2857="女",VLOOKUP(M2857,标准!C$108:D$128,2,TRUE),VLOOKUP(M2857,标准!C$74:D$94,2,TRUE)),IF(F2857="女",VLOOKUP(M2857,标准!C$39:D$59,2,TRUE),VLOOKUP(M2857,标准!C$3:D$23,2,TRUE))))</f>
        <v>78</v>
      </c>
      <c r="O2857" s="77">
        <v>200</v>
      </c>
      <c r="P2857" s="71">
        <f>IF(A2857&lt;43,IF(F2857="女",VLOOKUP(O2857/100,标准!E$108:F$128,2,TRUE),VLOOKUP(O2857/100,标准!E$74:F$94,2,TRUE)),IF(F2857="女",VLOOKUP(O2857/100,标准!E$39:F$59,2,TRUE),VLOOKUP(O2857/100,标准!E$3:F$23,2,TRUE)))</f>
        <v>40</v>
      </c>
      <c r="Q2857" s="81">
        <v>4.17</v>
      </c>
      <c r="R2857" s="71">
        <f>IF(Q2857=0,0,IF(A2857&lt;43,IF(F2857="女",IF(Q2857="",0,VLOOKUP(Q2857,标准!I$108:J$138,2,TRUE)),IF(Q2857="",0,VLOOKUP(Q2857,标准!I$74:J$104,2,TRUE))),IF(F2857="女",IF(Q2857="",0,VLOOKUP(Q2857,标准!I$39:J$69,2,TRUE)),IF(Q2857="",0,VLOOKUP(Q2857,标准!I$3:J$33,2,TRUE)))))</f>
        <v>66</v>
      </c>
      <c r="S2857" s="76">
        <v>0</v>
      </c>
      <c r="T2857" s="71">
        <f>IF(A2857&lt;43,IF(F2857="女",VLOOKUP(S2857,标准!G$108:H$138,2,TRUE),VLOOKUP(S2857,标准!G$74:H$99,2,TRUE)),IF(F2857="女",VLOOKUP(S2857,标准!G$39:H$69,2,TRUE),VLOOKUP(S2857,标准!G$3:H$28,2,TRUE)))</f>
        <v>0</v>
      </c>
      <c r="U2857" s="88">
        <v>7.2</v>
      </c>
      <c r="V2857" s="71">
        <f>IF(U2857=0,0,IF(A2857&lt;43,IF(F2857="女",IF(U2857="",0,VLOOKUP(U2857,标准!A$108:B$128,2,TRUE)),IF(U2857="",0,VLOOKUP(U2857,标准!A$74:B$94,2,TRUE))),IF(F2857="女",IF(U2857="",0,VLOOKUP(U2857,标准!A$39:B$59,2,TRUE)),IF(U2857="",0,VLOOKUP(U2857,标准!A$3:B$23,2,TRUE)))))</f>
        <v>78</v>
      </c>
      <c r="W2857" s="86">
        <f t="shared" si="44"/>
        <v>70.6</v>
      </c>
      <c r="X2857" s="87">
        <v>4.4</v>
      </c>
      <c r="Y2857" s="87">
        <v>4.4</v>
      </c>
      <c r="Z2857" s="91"/>
      <c r="AA2857" s="92"/>
    </row>
    <row r="2858" customHeight="1" spans="1:27">
      <c r="A2858" s="62">
        <v>41</v>
      </c>
      <c r="B2858" s="91">
        <v>2896</v>
      </c>
      <c r="C2858" s="156" t="s">
        <v>5799</v>
      </c>
      <c r="D2858" s="156" t="s">
        <v>5713</v>
      </c>
      <c r="E2858" s="156" t="s">
        <v>29</v>
      </c>
      <c r="F2858" s="156" t="s">
        <v>34</v>
      </c>
      <c r="G2858" s="157" t="s">
        <v>5800</v>
      </c>
      <c r="H2858" s="68">
        <v>157.9</v>
      </c>
      <c r="I2858" s="68">
        <v>43.8</v>
      </c>
      <c r="J2858" s="71">
        <f>IF(F2858="女",IF(H2858=0,0,VLOOKUP(I2858/(H2858*H2858/10000),标准!M$108:N$112,2,TRUE)),IF(H2858=0,0,VLOOKUP(I2858/(H2858*H2858/10000),标准!M$74:N$78,2,TRUE)))</f>
        <v>100</v>
      </c>
      <c r="K2858" s="72">
        <v>3245</v>
      </c>
      <c r="L2858" s="71">
        <f>IF(A2858&lt;43,IF(F2858="女",VLOOKUP(K2858,标准!K$108:L$128,2,TRUE),VLOOKUP(K2858,标准!K$74:L$94,2,TRUE)),IF(F2858="女",VLOOKUP(K2858,标准!K$39:L$59,2,TRUE),VLOOKUP(K2858,标准!K$3:L$23,2,TRUE)))</f>
        <v>85</v>
      </c>
      <c r="M2858" s="68">
        <v>23</v>
      </c>
      <c r="N2858" s="71">
        <f>IF(M2858="",0,IF(A2858&lt;43,IF(F2858="女",VLOOKUP(M2858,标准!C$108:D$128,2,TRUE),VLOOKUP(M2858,标准!C$74:D$94,2,TRUE)),IF(F2858="女",VLOOKUP(M2858,标准!C$39:D$59,2,TRUE),VLOOKUP(M2858,标准!C$3:D$23,2,TRUE))))</f>
        <v>90</v>
      </c>
      <c r="O2858" s="77">
        <v>171</v>
      </c>
      <c r="P2858" s="71">
        <f>IF(A2858&lt;43,IF(F2858="女",VLOOKUP(O2858/100,标准!E$108:F$128,2,TRUE),VLOOKUP(O2858/100,标准!E$74:F$94,2,TRUE)),IF(F2858="女",VLOOKUP(O2858/100,标准!E$39:F$59,2,TRUE),VLOOKUP(O2858/100,标准!E$3:F$23,2,TRUE)))</f>
        <v>72</v>
      </c>
      <c r="Q2858" s="81">
        <v>4.19</v>
      </c>
      <c r="R2858" s="71">
        <f>IF(Q2858=0,0,IF(A2858&lt;43,IF(F2858="女",IF(Q2858="",0,VLOOKUP(Q2858,标准!I$108:J$138,2,TRUE)),IF(Q2858="",0,VLOOKUP(Q2858,标准!I$74:J$104,2,TRUE))),IF(F2858="女",IF(Q2858="",0,VLOOKUP(Q2858,标准!I$39:J$69,2,TRUE)),IF(Q2858="",0,VLOOKUP(Q2858,标准!I$3:J$33,2,TRUE)))))</f>
        <v>66</v>
      </c>
      <c r="S2858" s="76">
        <v>38</v>
      </c>
      <c r="T2858" s="71">
        <f>IF(A2858&lt;43,IF(F2858="女",VLOOKUP(S2858,标准!G$108:H$138,2,TRUE),VLOOKUP(S2858,标准!G$74:H$99,2,TRUE)),IF(F2858="女",VLOOKUP(S2858,标准!G$39:H$69,2,TRUE),VLOOKUP(S2858,标准!G$3:H$28,2,TRUE)))</f>
        <v>72</v>
      </c>
      <c r="U2858" s="88">
        <v>9.6</v>
      </c>
      <c r="V2858" s="71">
        <f>IF(U2858=0,0,IF(A2858&lt;43,IF(F2858="女",IF(U2858="",0,VLOOKUP(U2858,标准!A$108:B$128,2,TRUE)),IF(U2858="",0,VLOOKUP(U2858,标准!A$74:B$94,2,TRUE))),IF(F2858="女",IF(U2858="",0,VLOOKUP(U2858,标准!A$39:B$59,2,TRUE)),IF(U2858="",0,VLOOKUP(U2858,标准!A$3:B$23,2,TRUE)))))</f>
        <v>66</v>
      </c>
      <c r="W2858" s="86">
        <f t="shared" si="44"/>
        <v>77.55</v>
      </c>
      <c r="X2858" s="87">
        <v>4.6</v>
      </c>
      <c r="Y2858" s="87">
        <v>4.6</v>
      </c>
      <c r="Z2858" s="91"/>
      <c r="AA2858" s="92"/>
    </row>
    <row r="2859" customHeight="1" spans="1:27">
      <c r="A2859" s="62">
        <v>41</v>
      </c>
      <c r="B2859" s="91">
        <v>2897</v>
      </c>
      <c r="C2859" s="156" t="s">
        <v>5801</v>
      </c>
      <c r="D2859" s="156" t="s">
        <v>5713</v>
      </c>
      <c r="E2859" s="156" t="s">
        <v>29</v>
      </c>
      <c r="F2859" s="156" t="s">
        <v>30</v>
      </c>
      <c r="G2859" s="157" t="s">
        <v>5802</v>
      </c>
      <c r="H2859" s="68">
        <v>174.1</v>
      </c>
      <c r="I2859" s="68">
        <v>116.3</v>
      </c>
      <c r="J2859" s="71">
        <f>IF(F2859="女",IF(H2859=0,0,VLOOKUP(I2859/(H2859*H2859/10000),标准!M$108:N$112,2,TRUE)),IF(H2859=0,0,VLOOKUP(I2859/(H2859*H2859/10000),标准!M$74:N$78,2,TRUE)))</f>
        <v>60</v>
      </c>
      <c r="K2859" s="72">
        <v>4410</v>
      </c>
      <c r="L2859" s="71">
        <f>IF(A2859&lt;43,IF(F2859="女",VLOOKUP(K2859,标准!K$108:L$128,2,TRUE),VLOOKUP(K2859,标准!K$74:L$94,2,TRUE)),IF(F2859="女",VLOOKUP(K2859,标准!K$39:L$59,2,TRUE),VLOOKUP(K2859,标准!K$3:L$23,2,TRUE)))</f>
        <v>80</v>
      </c>
      <c r="M2859" s="68">
        <v>0</v>
      </c>
      <c r="N2859" s="71">
        <f>IF(M2859="",0,IF(A2859&lt;43,IF(F2859="女",VLOOKUP(M2859,标准!C$108:D$128,2,TRUE),VLOOKUP(M2859,标准!C$74:D$94,2,TRUE)),IF(F2859="女",VLOOKUP(M2859,标准!C$39:D$59,2,TRUE),VLOOKUP(M2859,标准!C$3:D$23,2,TRUE))))</f>
        <v>20</v>
      </c>
      <c r="O2859" s="77">
        <v>180</v>
      </c>
      <c r="P2859" s="71">
        <f>IF(A2859&lt;43,IF(F2859="女",VLOOKUP(O2859/100,标准!E$108:F$128,2,TRUE),VLOOKUP(O2859/100,标准!E$74:F$94,2,TRUE)),IF(F2859="女",VLOOKUP(O2859/100,标准!E$39:F$59,2,TRUE),VLOOKUP(O2859/100,标准!E$3:F$23,2,TRUE)))</f>
        <v>0</v>
      </c>
      <c r="Q2859" s="81">
        <v>6.2</v>
      </c>
      <c r="R2859" s="71">
        <f>IF(Q2859=0,0,IF(A2859&lt;43,IF(F2859="女",IF(Q2859="",0,VLOOKUP(Q2859,标准!I$108:J$138,2,TRUE)),IF(Q2859="",0,VLOOKUP(Q2859,标准!I$74:J$104,2,TRUE))),IF(F2859="女",IF(Q2859="",0,VLOOKUP(Q2859,标准!I$39:J$69,2,TRUE)),IF(Q2859="",0,VLOOKUP(Q2859,标准!I$3:J$33,2,TRUE)))))</f>
        <v>0</v>
      </c>
      <c r="S2859" s="76">
        <v>0</v>
      </c>
      <c r="T2859" s="71">
        <f>IF(A2859&lt;43,IF(F2859="女",VLOOKUP(S2859,标准!G$108:H$138,2,TRUE),VLOOKUP(S2859,标准!G$74:H$99,2,TRUE)),IF(F2859="女",VLOOKUP(S2859,标准!G$39:H$69,2,TRUE),VLOOKUP(S2859,标准!G$3:H$28,2,TRUE)))</f>
        <v>0</v>
      </c>
      <c r="U2859" s="88">
        <v>8.6</v>
      </c>
      <c r="V2859" s="71">
        <f>IF(U2859=0,0,IF(A2859&lt;43,IF(F2859="女",IF(U2859="",0,VLOOKUP(U2859,标准!A$108:B$128,2,TRUE)),IF(U2859="",0,VLOOKUP(U2859,标准!A$74:B$94,2,TRUE))),IF(F2859="女",IF(U2859="",0,VLOOKUP(U2859,标准!A$39:B$59,2,TRUE)),IF(U2859="",0,VLOOKUP(U2859,标准!A$3:B$23,2,TRUE)))))</f>
        <v>64</v>
      </c>
      <c r="W2859" s="86">
        <f t="shared" si="44"/>
        <v>35.8</v>
      </c>
      <c r="X2859" s="87">
        <v>4.3</v>
      </c>
      <c r="Y2859" s="87">
        <v>4.4</v>
      </c>
      <c r="Z2859" s="91"/>
      <c r="AA2859" s="92"/>
    </row>
    <row r="2860" customHeight="1" spans="1:27">
      <c r="A2860" s="62">
        <v>41</v>
      </c>
      <c r="B2860" s="91">
        <v>2898</v>
      </c>
      <c r="C2860" s="156" t="s">
        <v>5803</v>
      </c>
      <c r="D2860" s="156" t="s">
        <v>5713</v>
      </c>
      <c r="E2860" s="156" t="s">
        <v>29</v>
      </c>
      <c r="F2860" s="156" t="s">
        <v>34</v>
      </c>
      <c r="G2860" s="157" t="s">
        <v>5804</v>
      </c>
      <c r="H2860" s="68">
        <v>158.4</v>
      </c>
      <c r="I2860" s="68">
        <v>63</v>
      </c>
      <c r="J2860" s="71">
        <f>IF(F2860="女",IF(H2860=0,0,VLOOKUP(I2860/(H2860*H2860/10000),标准!M$108:N$112,2,TRUE)),IF(H2860=0,0,VLOOKUP(I2860/(H2860*H2860/10000),标准!M$74:N$78,2,TRUE)))</f>
        <v>80</v>
      </c>
      <c r="K2860" s="72">
        <v>2687</v>
      </c>
      <c r="L2860" s="71">
        <f>IF(A2860&lt;43,IF(F2860="女",VLOOKUP(K2860,标准!K$108:L$128,2,TRUE),VLOOKUP(K2860,标准!K$74:L$94,2,TRUE)),IF(F2860="女",VLOOKUP(K2860,标准!K$39:L$59,2,TRUE),VLOOKUP(K2860,标准!K$3:L$23,2,TRUE)))</f>
        <v>72</v>
      </c>
      <c r="M2860" s="68">
        <v>18</v>
      </c>
      <c r="N2860" s="71">
        <f>IF(M2860="",0,IF(A2860&lt;43,IF(F2860="女",VLOOKUP(M2860,标准!C$108:D$128,2,TRUE),VLOOKUP(M2860,标准!C$74:D$94,2,TRUE)),IF(F2860="女",VLOOKUP(M2860,标准!C$39:D$59,2,TRUE),VLOOKUP(M2860,标准!C$3:D$23,2,TRUE))))</f>
        <v>78</v>
      </c>
      <c r="O2860" s="77">
        <v>173</v>
      </c>
      <c r="P2860" s="71">
        <f>IF(A2860&lt;43,IF(F2860="女",VLOOKUP(O2860/100,标准!E$108:F$128,2,TRUE),VLOOKUP(O2860/100,标准!E$74:F$94,2,TRUE)),IF(F2860="女",VLOOKUP(O2860/100,标准!E$39:F$59,2,TRUE),VLOOKUP(O2860/100,标准!E$3:F$23,2,TRUE)))</f>
        <v>74</v>
      </c>
      <c r="Q2860" s="81">
        <v>4.01</v>
      </c>
      <c r="R2860" s="71">
        <f>IF(Q2860=0,0,IF(A2860&lt;43,IF(F2860="女",IF(Q2860="",0,VLOOKUP(Q2860,标准!I$108:J$138,2,TRUE)),IF(Q2860="",0,VLOOKUP(Q2860,标准!I$74:J$104,2,TRUE))),IF(F2860="女",IF(Q2860="",0,VLOOKUP(Q2860,标准!I$39:J$69,2,TRUE)),IF(Q2860="",0,VLOOKUP(Q2860,标准!I$3:J$33,2,TRUE)))))</f>
        <v>72</v>
      </c>
      <c r="S2860" s="76">
        <v>45</v>
      </c>
      <c r="T2860" s="71">
        <f>IF(A2860&lt;43,IF(F2860="女",VLOOKUP(S2860,标准!G$108:H$138,2,TRUE),VLOOKUP(S2860,标准!G$74:H$99,2,TRUE)),IF(F2860="女",VLOOKUP(S2860,标准!G$39:H$69,2,TRUE),VLOOKUP(S2860,标准!G$3:H$28,2,TRUE)))</f>
        <v>78</v>
      </c>
      <c r="U2860" s="88">
        <v>9.6</v>
      </c>
      <c r="V2860" s="71">
        <f>IF(U2860=0,0,IF(A2860&lt;43,IF(F2860="女",IF(U2860="",0,VLOOKUP(U2860,标准!A$108:B$128,2,TRUE)),IF(U2860="",0,VLOOKUP(U2860,标准!A$74:B$94,2,TRUE))),IF(F2860="女",IF(U2860="",0,VLOOKUP(U2860,标准!A$39:B$59,2,TRUE)),IF(U2860="",0,VLOOKUP(U2860,标准!A$3:B$23,2,TRUE)))))</f>
        <v>66</v>
      </c>
      <c r="W2860" s="86">
        <f t="shared" si="44"/>
        <v>73.4</v>
      </c>
      <c r="X2860" s="87">
        <v>4.1</v>
      </c>
      <c r="Y2860" s="87">
        <v>4.4</v>
      </c>
      <c r="Z2860" s="91"/>
      <c r="AA2860" s="92"/>
    </row>
    <row r="2861" customHeight="1" spans="1:27">
      <c r="A2861" s="62">
        <v>41</v>
      </c>
      <c r="B2861" s="91">
        <v>2899</v>
      </c>
      <c r="C2861" s="156" t="s">
        <v>5805</v>
      </c>
      <c r="D2861" s="156" t="s">
        <v>5713</v>
      </c>
      <c r="E2861" s="156" t="s">
        <v>29</v>
      </c>
      <c r="F2861" s="156" t="s">
        <v>30</v>
      </c>
      <c r="G2861" s="157" t="s">
        <v>5806</v>
      </c>
      <c r="H2861" s="68">
        <v>171.9</v>
      </c>
      <c r="I2861" s="68">
        <v>54.9</v>
      </c>
      <c r="J2861" s="71">
        <f>IF(F2861="女",IF(H2861=0,0,VLOOKUP(I2861/(H2861*H2861/10000),标准!M$108:N$112,2,TRUE)),IF(H2861=0,0,VLOOKUP(I2861/(H2861*H2861/10000),标准!M$74:N$78,2,TRUE)))</f>
        <v>100</v>
      </c>
      <c r="K2861" s="72">
        <v>3845</v>
      </c>
      <c r="L2861" s="71">
        <f>IF(A2861&lt;43,IF(F2861="女",VLOOKUP(K2861,标准!K$108:L$128,2,TRUE),VLOOKUP(K2861,标准!K$74:L$94,2,TRUE)),IF(F2861="女",VLOOKUP(K2861,标准!K$39:L$59,2,TRUE),VLOOKUP(K2861,标准!K$3:L$23,2,TRUE)))</f>
        <v>72</v>
      </c>
      <c r="M2861" s="68">
        <v>0</v>
      </c>
      <c r="N2861" s="71">
        <f>IF(M2861="",0,IF(A2861&lt;43,IF(F2861="女",VLOOKUP(M2861,标准!C$108:D$128,2,TRUE),VLOOKUP(M2861,标准!C$74:D$94,2,TRUE)),IF(F2861="女",VLOOKUP(M2861,标准!C$39:D$59,2,TRUE),VLOOKUP(M2861,标准!C$3:D$23,2,TRUE))))</f>
        <v>20</v>
      </c>
      <c r="O2861" s="77">
        <v>215</v>
      </c>
      <c r="P2861" s="71">
        <f>IF(A2861&lt;43,IF(F2861="女",VLOOKUP(O2861/100,标准!E$108:F$128,2,TRUE),VLOOKUP(O2861/100,标准!E$74:F$94,2,TRUE)),IF(F2861="女",VLOOKUP(O2861/100,标准!E$39:F$59,2,TRUE),VLOOKUP(O2861/100,标准!E$3:F$23,2,TRUE)))</f>
        <v>62</v>
      </c>
      <c r="Q2861" s="81">
        <v>3.53</v>
      </c>
      <c r="R2861" s="71">
        <f>IF(Q2861=0,0,IF(A2861&lt;43,IF(F2861="女",IF(Q2861="",0,VLOOKUP(Q2861,标准!I$108:J$138,2,TRUE)),IF(Q2861="",0,VLOOKUP(Q2861,标准!I$74:J$104,2,TRUE))),IF(F2861="女",IF(Q2861="",0,VLOOKUP(Q2861,标准!I$39:J$69,2,TRUE)),IF(Q2861="",0,VLOOKUP(Q2861,标准!I$3:J$33,2,TRUE)))))</f>
        <v>74</v>
      </c>
      <c r="S2861" s="76">
        <v>0</v>
      </c>
      <c r="T2861" s="71">
        <f>IF(A2861&lt;43,IF(F2861="女",VLOOKUP(S2861,标准!G$108:H$138,2,TRUE),VLOOKUP(S2861,标准!G$74:H$99,2,TRUE)),IF(F2861="女",VLOOKUP(S2861,标准!G$39:H$69,2,TRUE),VLOOKUP(S2861,标准!G$3:H$28,2,TRUE)))</f>
        <v>0</v>
      </c>
      <c r="U2861" s="88">
        <v>7.1</v>
      </c>
      <c r="V2861" s="71">
        <f>IF(U2861=0,0,IF(A2861&lt;43,IF(F2861="女",IF(U2861="",0,VLOOKUP(U2861,标准!A$108:B$128,2,TRUE)),IF(U2861="",0,VLOOKUP(U2861,标准!A$74:B$94,2,TRUE))),IF(F2861="女",IF(U2861="",0,VLOOKUP(U2861,标准!A$39:B$59,2,TRUE)),IF(U2861="",0,VLOOKUP(U2861,标准!A$3:B$23,2,TRUE)))))</f>
        <v>80</v>
      </c>
      <c r="W2861" s="86">
        <f t="shared" si="44"/>
        <v>64.8</v>
      </c>
      <c r="X2861" s="87">
        <v>4</v>
      </c>
      <c r="Y2861" s="87">
        <v>4.2</v>
      </c>
      <c r="Z2861" s="91"/>
      <c r="AA2861" s="92"/>
    </row>
    <row r="2862" customHeight="1" spans="1:27">
      <c r="A2862" s="62">
        <v>41</v>
      </c>
      <c r="B2862" s="91">
        <v>2900</v>
      </c>
      <c r="C2862" s="156" t="s">
        <v>5807</v>
      </c>
      <c r="D2862" s="156" t="s">
        <v>5713</v>
      </c>
      <c r="E2862" s="156" t="s">
        <v>29</v>
      </c>
      <c r="F2862" s="156" t="s">
        <v>34</v>
      </c>
      <c r="G2862" s="157" t="s">
        <v>5808</v>
      </c>
      <c r="H2862" s="68">
        <v>160.4</v>
      </c>
      <c r="I2862" s="68">
        <v>55.7</v>
      </c>
      <c r="J2862" s="71">
        <f>IF(F2862="女",IF(H2862=0,0,VLOOKUP(I2862/(H2862*H2862/10000),标准!M$108:N$112,2,TRUE)),IF(H2862=0,0,VLOOKUP(I2862/(H2862*H2862/10000),标准!M$74:N$78,2,TRUE)))</f>
        <v>100</v>
      </c>
      <c r="K2862" s="72">
        <v>3872</v>
      </c>
      <c r="L2862" s="71">
        <f>IF(A2862&lt;43,IF(F2862="女",VLOOKUP(K2862,标准!K$108:L$128,2,TRUE),VLOOKUP(K2862,标准!K$74:L$94,2,TRUE)),IF(F2862="女",VLOOKUP(K2862,标准!K$39:L$59,2,TRUE),VLOOKUP(K2862,标准!K$3:L$23,2,TRUE)))</f>
        <v>100</v>
      </c>
      <c r="M2862" s="68">
        <v>19</v>
      </c>
      <c r="N2862" s="71">
        <f>IF(M2862="",0,IF(A2862&lt;43,IF(F2862="女",VLOOKUP(M2862,标准!C$108:D$128,2,TRUE),VLOOKUP(M2862,标准!C$74:D$94,2,TRUE)),IF(F2862="女",VLOOKUP(M2862,标准!C$39:D$59,2,TRUE),VLOOKUP(M2862,标准!C$3:D$23,2,TRUE))))</f>
        <v>80</v>
      </c>
      <c r="O2862" s="77">
        <v>167</v>
      </c>
      <c r="P2862" s="71">
        <f>IF(A2862&lt;43,IF(F2862="女",VLOOKUP(O2862/100,标准!E$108:F$128,2,TRUE),VLOOKUP(O2862/100,标准!E$74:F$94,2,TRUE)),IF(F2862="女",VLOOKUP(O2862/100,标准!E$39:F$59,2,TRUE),VLOOKUP(O2862/100,标准!E$3:F$23,2,TRUE)))</f>
        <v>70</v>
      </c>
      <c r="Q2862" s="81">
        <v>4.03</v>
      </c>
      <c r="R2862" s="71">
        <f>IF(Q2862=0,0,IF(A2862&lt;43,IF(F2862="女",IF(Q2862="",0,VLOOKUP(Q2862,标准!I$108:J$138,2,TRUE)),IF(Q2862="",0,VLOOKUP(Q2862,标准!I$74:J$104,2,TRUE))),IF(F2862="女",IF(Q2862="",0,VLOOKUP(Q2862,标准!I$39:J$69,2,TRUE)),IF(Q2862="",0,VLOOKUP(Q2862,标准!I$3:J$33,2,TRUE)))))</f>
        <v>72</v>
      </c>
      <c r="S2862" s="76">
        <v>35</v>
      </c>
      <c r="T2862" s="71">
        <f>IF(A2862&lt;43,IF(F2862="女",VLOOKUP(S2862,标准!G$108:H$138,2,TRUE),VLOOKUP(S2862,标准!G$74:H$99,2,TRUE)),IF(F2862="女",VLOOKUP(S2862,标准!G$39:H$69,2,TRUE),VLOOKUP(S2862,标准!G$3:H$28,2,TRUE)))</f>
        <v>68</v>
      </c>
      <c r="U2862" s="88">
        <v>9.5</v>
      </c>
      <c r="V2862" s="71">
        <f>IF(U2862=0,0,IF(A2862&lt;43,IF(F2862="女",IF(U2862="",0,VLOOKUP(U2862,标准!A$108:B$128,2,TRUE)),IF(U2862="",0,VLOOKUP(U2862,标准!A$74:B$94,2,TRUE))),IF(F2862="女",IF(U2862="",0,VLOOKUP(U2862,标准!A$39:B$59,2,TRUE)),IF(U2862="",0,VLOOKUP(U2862,标准!A$3:B$23,2,TRUE)))))</f>
        <v>68</v>
      </c>
      <c r="W2862" s="86">
        <f t="shared" si="44"/>
        <v>79.8</v>
      </c>
      <c r="X2862" s="87">
        <v>4.4</v>
      </c>
      <c r="Y2862" s="87">
        <v>4.4</v>
      </c>
      <c r="Z2862" s="91"/>
      <c r="AA2862" s="92"/>
    </row>
    <row r="2863" customHeight="1" spans="1:27">
      <c r="A2863" s="62">
        <v>41</v>
      </c>
      <c r="B2863" s="91">
        <v>2901</v>
      </c>
      <c r="C2863" s="156" t="s">
        <v>5809</v>
      </c>
      <c r="D2863" s="156" t="s">
        <v>5713</v>
      </c>
      <c r="E2863" s="156" t="s">
        <v>29</v>
      </c>
      <c r="F2863" s="156" t="s">
        <v>30</v>
      </c>
      <c r="G2863" s="157" t="s">
        <v>5810</v>
      </c>
      <c r="H2863" s="68">
        <v>169.9</v>
      </c>
      <c r="I2863" s="68">
        <v>59.2</v>
      </c>
      <c r="J2863" s="71">
        <f>IF(F2863="女",IF(H2863=0,0,VLOOKUP(I2863/(H2863*H2863/10000),标准!M$108:N$112,2,TRUE)),IF(H2863=0,0,VLOOKUP(I2863/(H2863*H2863/10000),标准!M$74:N$78,2,TRUE)))</f>
        <v>100</v>
      </c>
      <c r="K2863" s="72">
        <v>5066</v>
      </c>
      <c r="L2863" s="71">
        <f>IF(A2863&lt;43,IF(F2863="女",VLOOKUP(K2863,标准!K$108:L$128,2,TRUE),VLOOKUP(K2863,标准!K$74:L$94,2,TRUE)),IF(F2863="女",VLOOKUP(K2863,标准!K$39:L$59,2,TRUE),VLOOKUP(K2863,标准!K$3:L$23,2,TRUE)))</f>
        <v>100</v>
      </c>
      <c r="M2863" s="68">
        <v>17</v>
      </c>
      <c r="N2863" s="71">
        <f>IF(M2863="",0,IF(A2863&lt;43,IF(F2863="女",VLOOKUP(M2863,标准!C$108:D$128,2,TRUE),VLOOKUP(M2863,标准!C$74:D$94,2,TRUE)),IF(F2863="女",VLOOKUP(M2863,标准!C$39:D$59,2,TRUE),VLOOKUP(M2863,标准!C$3:D$23,2,TRUE))))</f>
        <v>78</v>
      </c>
      <c r="O2863" s="123">
        <v>246</v>
      </c>
      <c r="P2863" s="71">
        <f>IF(A2863&lt;43,IF(F2863="女",VLOOKUP(O2863/100,标准!E$108:F$128,2,TRUE),VLOOKUP(O2863/100,标准!E$74:F$94,2,TRUE)),IF(F2863="女",VLOOKUP(O2863/100,标准!E$39:F$59,2,TRUE),VLOOKUP(O2863/100,标准!E$3:F$23,2,TRUE)))</f>
        <v>78</v>
      </c>
      <c r="Q2863" s="81">
        <v>3.52</v>
      </c>
      <c r="R2863" s="71">
        <f>IF(Q2863=0,0,IF(A2863&lt;43,IF(F2863="女",IF(Q2863="",0,VLOOKUP(Q2863,标准!I$108:J$138,2,TRUE)),IF(Q2863="",0,VLOOKUP(Q2863,标准!I$74:J$104,2,TRUE))),IF(F2863="女",IF(Q2863="",0,VLOOKUP(Q2863,标准!I$39:J$69,2,TRUE)),IF(Q2863="",0,VLOOKUP(Q2863,标准!I$3:J$33,2,TRUE)))))</f>
        <v>76</v>
      </c>
      <c r="S2863" s="76">
        <v>7</v>
      </c>
      <c r="T2863" s="71">
        <f>IF(A2863&lt;43,IF(F2863="女",VLOOKUP(S2863,标准!G$108:H$138,2,TRUE),VLOOKUP(S2863,标准!G$74:H$99,2,TRUE)),IF(F2863="女",VLOOKUP(S2863,标准!G$39:H$69,2,TRUE),VLOOKUP(S2863,标准!G$3:H$28,2,TRUE)))</f>
        <v>30</v>
      </c>
      <c r="U2863" s="88">
        <v>7.4</v>
      </c>
      <c r="V2863" s="71">
        <f>IF(U2863=0,0,IF(A2863&lt;43,IF(F2863="女",IF(U2863="",0,VLOOKUP(U2863,标准!A$108:B$128,2,TRUE)),IF(U2863="",0,VLOOKUP(U2863,标准!A$74:B$94,2,TRUE))),IF(F2863="女",IF(U2863="",0,VLOOKUP(U2863,标准!A$39:B$59,2,TRUE)),IF(U2863="",0,VLOOKUP(U2863,标准!A$3:B$23,2,TRUE)))))</f>
        <v>76</v>
      </c>
      <c r="W2863" s="86">
        <f t="shared" si="44"/>
        <v>79</v>
      </c>
      <c r="X2863" s="87">
        <v>5</v>
      </c>
      <c r="Y2863" s="87">
        <v>5.1</v>
      </c>
      <c r="Z2863" s="91"/>
      <c r="AA2863" s="92"/>
    </row>
    <row r="2864" customHeight="1" spans="1:27">
      <c r="A2864" s="62">
        <v>41</v>
      </c>
      <c r="B2864" s="91">
        <v>2902</v>
      </c>
      <c r="C2864" s="156" t="s">
        <v>5811</v>
      </c>
      <c r="D2864" s="156" t="s">
        <v>5713</v>
      </c>
      <c r="E2864" s="156" t="s">
        <v>29</v>
      </c>
      <c r="F2864" s="156" t="s">
        <v>34</v>
      </c>
      <c r="G2864" s="157" t="s">
        <v>5812</v>
      </c>
      <c r="H2864" s="68">
        <v>155.5</v>
      </c>
      <c r="I2864" s="68">
        <v>50.4</v>
      </c>
      <c r="J2864" s="71">
        <f>IF(F2864="女",IF(H2864=0,0,VLOOKUP(I2864/(H2864*H2864/10000),标准!M$108:N$112,2,TRUE)),IF(H2864=0,0,VLOOKUP(I2864/(H2864*H2864/10000),标准!M$74:N$78,2,TRUE)))</f>
        <v>100</v>
      </c>
      <c r="K2864" s="72">
        <v>2398</v>
      </c>
      <c r="L2864" s="71">
        <f>IF(A2864&lt;43,IF(F2864="女",VLOOKUP(K2864,标准!K$108:L$128,2,TRUE),VLOOKUP(K2864,标准!K$74:L$94,2,TRUE)),IF(F2864="女",VLOOKUP(K2864,标准!K$39:L$59,2,TRUE),VLOOKUP(K2864,标准!K$3:L$23,2,TRUE)))</f>
        <v>66</v>
      </c>
      <c r="M2864" s="68">
        <v>19</v>
      </c>
      <c r="N2864" s="71">
        <f>IF(M2864="",0,IF(A2864&lt;43,IF(F2864="女",VLOOKUP(M2864,标准!C$108:D$128,2,TRUE),VLOOKUP(M2864,标准!C$74:D$94,2,TRUE)),IF(F2864="女",VLOOKUP(M2864,标准!C$39:D$59,2,TRUE),VLOOKUP(M2864,标准!C$3:D$23,2,TRUE))))</f>
        <v>80</v>
      </c>
      <c r="O2864" s="77">
        <v>180</v>
      </c>
      <c r="P2864" s="71">
        <f>IF(A2864&lt;43,IF(F2864="女",VLOOKUP(O2864/100,标准!E$108:F$128,2,TRUE),VLOOKUP(O2864/100,标准!E$74:F$94,2,TRUE)),IF(F2864="女",VLOOKUP(O2864/100,标准!E$39:F$59,2,TRUE),VLOOKUP(O2864/100,标准!E$3:F$23,2,TRUE)))</f>
        <v>78</v>
      </c>
      <c r="Q2864" s="81">
        <v>3.45</v>
      </c>
      <c r="R2864" s="71">
        <f>IF(Q2864=0,0,IF(A2864&lt;43,IF(F2864="女",IF(Q2864="",0,VLOOKUP(Q2864,标准!I$108:J$138,2,TRUE)),IF(Q2864="",0,VLOOKUP(Q2864,标准!I$74:J$104,2,TRUE))),IF(F2864="女",IF(Q2864="",0,VLOOKUP(Q2864,标准!I$39:J$69,2,TRUE)),IF(Q2864="",0,VLOOKUP(Q2864,标准!I$3:J$33,2,TRUE)))))</f>
        <v>78</v>
      </c>
      <c r="S2864" s="76">
        <v>41</v>
      </c>
      <c r="T2864" s="71">
        <f>IF(A2864&lt;43,IF(F2864="女",VLOOKUP(S2864,标准!G$108:H$138,2,TRUE),VLOOKUP(S2864,标准!G$74:H$99,2,TRUE)),IF(F2864="女",VLOOKUP(S2864,标准!G$39:H$69,2,TRUE),VLOOKUP(S2864,标准!G$3:H$28,2,TRUE)))</f>
        <v>74</v>
      </c>
      <c r="U2864" s="88">
        <v>8.9</v>
      </c>
      <c r="V2864" s="71">
        <f>IF(U2864=0,0,IF(A2864&lt;43,IF(F2864="女",IF(U2864="",0,VLOOKUP(U2864,标准!A$108:B$128,2,TRUE)),IF(U2864="",0,VLOOKUP(U2864,标准!A$74:B$94,2,TRUE))),IF(F2864="女",IF(U2864="",0,VLOOKUP(U2864,标准!A$39:B$59,2,TRUE)),IF(U2864="",0,VLOOKUP(U2864,标准!A$3:B$23,2,TRUE)))))</f>
        <v>74</v>
      </c>
      <c r="W2864" s="86">
        <f t="shared" si="44"/>
        <v>78.5</v>
      </c>
      <c r="X2864" s="87">
        <v>5</v>
      </c>
      <c r="Y2864" s="87">
        <v>4.8</v>
      </c>
      <c r="Z2864" s="91"/>
      <c r="AA2864" s="92"/>
    </row>
    <row r="2865" customHeight="1" spans="1:27">
      <c r="A2865" s="62">
        <v>41</v>
      </c>
      <c r="B2865" s="91">
        <v>2903</v>
      </c>
      <c r="C2865" s="156" t="s">
        <v>5813</v>
      </c>
      <c r="D2865" s="156" t="s">
        <v>5713</v>
      </c>
      <c r="E2865" s="156" t="s">
        <v>29</v>
      </c>
      <c r="F2865" s="156" t="s">
        <v>34</v>
      </c>
      <c r="G2865" s="157" t="s">
        <v>5814</v>
      </c>
      <c r="H2865" s="68">
        <v>153.1</v>
      </c>
      <c r="I2865" s="68">
        <v>38.1</v>
      </c>
      <c r="J2865" s="71">
        <f>IF(F2865="女",IF(H2865=0,0,VLOOKUP(I2865/(H2865*H2865/10000),标准!M$108:N$112,2,TRUE)),IF(H2865=0,0,VLOOKUP(I2865/(H2865*H2865/10000),标准!M$74:N$78,2,TRUE)))</f>
        <v>80</v>
      </c>
      <c r="K2865" s="72">
        <v>2612</v>
      </c>
      <c r="L2865" s="71">
        <f>IF(A2865&lt;43,IF(F2865="女",VLOOKUP(K2865,标准!K$108:L$128,2,TRUE),VLOOKUP(K2865,标准!K$74:L$94,2,TRUE)),IF(F2865="女",VLOOKUP(K2865,标准!K$39:L$59,2,TRUE),VLOOKUP(K2865,标准!K$3:L$23,2,TRUE)))</f>
        <v>72</v>
      </c>
      <c r="M2865" s="68">
        <v>23.5</v>
      </c>
      <c r="N2865" s="71">
        <f>IF(M2865="",0,IF(A2865&lt;43,IF(F2865="女",VLOOKUP(M2865,标准!C$108:D$128,2,TRUE),VLOOKUP(M2865,标准!C$74:D$94,2,TRUE)),IF(F2865="女",VLOOKUP(M2865,标准!C$39:D$59,2,TRUE),VLOOKUP(M2865,标准!C$3:D$23,2,TRUE))))</f>
        <v>90</v>
      </c>
      <c r="O2865" s="77">
        <v>175</v>
      </c>
      <c r="P2865" s="71">
        <f>IF(A2865&lt;43,IF(F2865="女",VLOOKUP(O2865/100,标准!E$108:F$128,2,TRUE),VLOOKUP(O2865/100,标准!E$74:F$94,2,TRUE)),IF(F2865="女",VLOOKUP(O2865/100,标准!E$39:F$59,2,TRUE),VLOOKUP(O2865/100,标准!E$3:F$23,2,TRUE)))</f>
        <v>76</v>
      </c>
      <c r="Q2865" s="81">
        <v>3.52</v>
      </c>
      <c r="R2865" s="71">
        <f>IF(Q2865=0,0,IF(A2865&lt;43,IF(F2865="女",IF(Q2865="",0,VLOOKUP(Q2865,标准!I$108:J$138,2,TRUE)),IF(Q2865="",0,VLOOKUP(Q2865,标准!I$74:J$104,2,TRUE))),IF(F2865="女",IF(Q2865="",0,VLOOKUP(Q2865,标准!I$39:J$69,2,TRUE)),IF(Q2865="",0,VLOOKUP(Q2865,标准!I$3:J$33,2,TRUE)))))</f>
        <v>76</v>
      </c>
      <c r="S2865" s="76">
        <v>43</v>
      </c>
      <c r="T2865" s="71">
        <f>IF(A2865&lt;43,IF(F2865="女",VLOOKUP(S2865,标准!G$108:H$138,2,TRUE),VLOOKUP(S2865,标准!G$74:H$99,2,TRUE)),IF(F2865="女",VLOOKUP(S2865,标准!G$39:H$69,2,TRUE),VLOOKUP(S2865,标准!G$3:H$28,2,TRUE)))</f>
        <v>76</v>
      </c>
      <c r="U2865" s="88">
        <v>8.9</v>
      </c>
      <c r="V2865" s="71">
        <f>IF(U2865=0,0,IF(A2865&lt;43,IF(F2865="女",IF(U2865="",0,VLOOKUP(U2865,标准!A$108:B$128,2,TRUE)),IF(U2865="",0,VLOOKUP(U2865,标准!A$74:B$94,2,TRUE))),IF(F2865="女",IF(U2865="",0,VLOOKUP(U2865,标准!A$39:B$59,2,TRUE)),IF(U2865="",0,VLOOKUP(U2865,标准!A$3:B$23,2,TRUE)))))</f>
        <v>74</v>
      </c>
      <c r="W2865" s="86">
        <f t="shared" si="44"/>
        <v>77</v>
      </c>
      <c r="X2865" s="87">
        <v>4.5</v>
      </c>
      <c r="Y2865" s="87">
        <v>4.7</v>
      </c>
      <c r="Z2865" s="91"/>
      <c r="AA2865" s="92"/>
    </row>
    <row r="2866" customHeight="1" spans="1:27">
      <c r="A2866" s="62">
        <v>41</v>
      </c>
      <c r="B2866" s="91">
        <v>2904</v>
      </c>
      <c r="C2866" s="156" t="s">
        <v>5815</v>
      </c>
      <c r="D2866" s="156" t="s">
        <v>5816</v>
      </c>
      <c r="E2866" s="156" t="s">
        <v>29</v>
      </c>
      <c r="F2866" s="156" t="s">
        <v>34</v>
      </c>
      <c r="G2866" s="157" t="s">
        <v>5817</v>
      </c>
      <c r="H2866" s="68">
        <v>162.3</v>
      </c>
      <c r="I2866" s="68">
        <v>65.3</v>
      </c>
      <c r="J2866" s="71">
        <f>IF(F2866="女",IF(H2866=0,0,VLOOKUP(I2866/(H2866*H2866/10000),标准!M$108:N$112,2,TRUE)),IF(H2866=0,0,VLOOKUP(I2866/(H2866*H2866/10000),标准!M$74:N$78,2,TRUE)))</f>
        <v>80</v>
      </c>
      <c r="K2866" s="72">
        <v>3102</v>
      </c>
      <c r="L2866" s="71">
        <f>IF(A2866&lt;43,IF(F2866="女",VLOOKUP(K2866,标准!K$108:L$128,2,TRUE),VLOOKUP(K2866,标准!K$74:L$94,2,TRUE)),IF(F2866="女",VLOOKUP(K2866,标准!K$39:L$59,2,TRUE),VLOOKUP(K2866,标准!K$3:L$23,2,TRUE)))</f>
        <v>80</v>
      </c>
      <c r="M2866" s="68">
        <v>13.5</v>
      </c>
      <c r="N2866" s="71">
        <f>IF(M2866="",0,IF(A2866&lt;43,IF(F2866="女",VLOOKUP(M2866,标准!C$108:D$128,2,TRUE),VLOOKUP(M2866,标准!C$74:D$94,2,TRUE)),IF(F2866="女",VLOOKUP(M2866,标准!C$39:D$59,2,TRUE),VLOOKUP(M2866,标准!C$3:D$23,2,TRUE))))</f>
        <v>70</v>
      </c>
      <c r="O2866" s="77">
        <v>177</v>
      </c>
      <c r="P2866" s="71">
        <f>IF(A2866&lt;43,IF(F2866="女",VLOOKUP(O2866/100,标准!E$108:F$128,2,TRUE),VLOOKUP(O2866/100,标准!E$74:F$94,2,TRUE)),IF(F2866="女",VLOOKUP(O2866/100,标准!E$39:F$59,2,TRUE),VLOOKUP(O2866/100,标准!E$3:F$23,2,TRUE)))</f>
        <v>76</v>
      </c>
      <c r="Q2866" s="81">
        <v>3.3</v>
      </c>
      <c r="R2866" s="71">
        <f>IF(Q2866=0,0,IF(A2866&lt;43,IF(F2866="女",IF(Q2866="",0,VLOOKUP(Q2866,标准!I$108:J$138,2,TRUE)),IF(Q2866="",0,VLOOKUP(Q2866,标准!I$74:J$104,2,TRUE))),IF(F2866="女",IF(Q2866="",0,VLOOKUP(Q2866,标准!I$39:J$69,2,TRUE)),IF(Q2866="",0,VLOOKUP(Q2866,标准!I$3:J$33,2,TRUE)))))</f>
        <v>90</v>
      </c>
      <c r="S2866" s="76">
        <v>47</v>
      </c>
      <c r="T2866" s="71">
        <f>IF(A2866&lt;43,IF(F2866="女",VLOOKUP(S2866,标准!G$108:H$138,2,TRUE),VLOOKUP(S2866,标准!G$74:H$99,2,TRUE)),IF(F2866="女",VLOOKUP(S2866,标准!G$39:H$69,2,TRUE),VLOOKUP(S2866,标准!G$3:H$28,2,TRUE)))</f>
        <v>80</v>
      </c>
      <c r="U2866" s="88">
        <v>8.6</v>
      </c>
      <c r="V2866" s="71">
        <f>IF(U2866=0,0,IF(A2866&lt;43,IF(F2866="女",IF(U2866="",0,VLOOKUP(U2866,标准!A$108:B$128,2,TRUE)),IF(U2866="",0,VLOOKUP(U2866,标准!A$74:B$94,2,TRUE))),IF(F2866="女",IF(U2866="",0,VLOOKUP(U2866,标准!A$39:B$59,2,TRUE)),IF(U2866="",0,VLOOKUP(U2866,标准!A$3:B$23,2,TRUE)))))</f>
        <v>76</v>
      </c>
      <c r="W2866" s="86">
        <f t="shared" si="44"/>
        <v>79.8</v>
      </c>
      <c r="X2866" s="87">
        <v>4.4</v>
      </c>
      <c r="Y2866" s="87">
        <v>4.6</v>
      </c>
      <c r="Z2866" s="91"/>
      <c r="AA2866" s="92"/>
    </row>
    <row r="2867" customHeight="1" spans="1:27">
      <c r="A2867" s="62">
        <v>41</v>
      </c>
      <c r="B2867" s="91">
        <v>2905</v>
      </c>
      <c r="C2867" s="156" t="s">
        <v>5818</v>
      </c>
      <c r="D2867" s="156" t="s">
        <v>5816</v>
      </c>
      <c r="E2867" s="156" t="s">
        <v>29</v>
      </c>
      <c r="F2867" s="156" t="s">
        <v>30</v>
      </c>
      <c r="G2867" s="157" t="s">
        <v>5819</v>
      </c>
      <c r="H2867" s="68">
        <v>173.5</v>
      </c>
      <c r="I2867" s="68">
        <v>67</v>
      </c>
      <c r="J2867" s="71">
        <f>IF(F2867="女",IF(H2867=0,0,VLOOKUP(I2867/(H2867*H2867/10000),标准!M$108:N$112,2,TRUE)),IF(H2867=0,0,VLOOKUP(I2867/(H2867*H2867/10000),标准!M$74:N$78,2,TRUE)))</f>
        <v>100</v>
      </c>
      <c r="K2867" s="72">
        <v>3044</v>
      </c>
      <c r="L2867" s="71">
        <f>IF(A2867&lt;43,IF(F2867="女",VLOOKUP(K2867,标准!K$108:L$128,2,TRUE),VLOOKUP(K2867,标准!K$74:L$94,2,TRUE)),IF(F2867="女",VLOOKUP(K2867,标准!K$39:L$59,2,TRUE),VLOOKUP(K2867,标准!K$3:L$23,2,TRUE)))</f>
        <v>50</v>
      </c>
      <c r="M2867" s="68">
        <v>0</v>
      </c>
      <c r="N2867" s="71">
        <f>IF(M2867="",0,IF(A2867&lt;43,IF(F2867="女",VLOOKUP(M2867,标准!C$108:D$128,2,TRUE),VLOOKUP(M2867,标准!C$74:D$94,2,TRUE)),IF(F2867="女",VLOOKUP(M2867,标准!C$39:D$59,2,TRUE),VLOOKUP(M2867,标准!C$3:D$23,2,TRUE))))</f>
        <v>20</v>
      </c>
      <c r="O2867" s="77">
        <v>200</v>
      </c>
      <c r="P2867" s="71">
        <f>IF(A2867&lt;43,IF(F2867="女",VLOOKUP(O2867/100,标准!E$108:F$128,2,TRUE),VLOOKUP(O2867/100,标准!E$74:F$94,2,TRUE)),IF(F2867="女",VLOOKUP(O2867/100,标准!E$39:F$59,2,TRUE),VLOOKUP(O2867/100,标准!E$3:F$23,2,TRUE)))</f>
        <v>40</v>
      </c>
      <c r="Q2867" s="81">
        <v>3.26</v>
      </c>
      <c r="R2867" s="71">
        <f>IF(Q2867=0,0,IF(A2867&lt;43,IF(F2867="女",IF(Q2867="",0,VLOOKUP(Q2867,标准!I$108:J$138,2,TRUE)),IF(Q2867="",0,VLOOKUP(Q2867,标准!I$74:J$104,2,TRUE))),IF(F2867="女",IF(Q2867="",0,VLOOKUP(Q2867,标准!I$39:J$69,2,TRUE)),IF(Q2867="",0,VLOOKUP(Q2867,标准!I$3:J$33,2,TRUE)))))</f>
        <v>90</v>
      </c>
      <c r="S2867" s="76">
        <v>0</v>
      </c>
      <c r="T2867" s="71">
        <f>IF(A2867&lt;43,IF(F2867="女",VLOOKUP(S2867,标准!G$108:H$138,2,TRUE),VLOOKUP(S2867,标准!G$74:H$99,2,TRUE)),IF(F2867="女",VLOOKUP(S2867,标准!G$39:H$69,2,TRUE),VLOOKUP(S2867,标准!G$3:H$28,2,TRUE)))</f>
        <v>0</v>
      </c>
      <c r="U2867" s="88">
        <v>7.4</v>
      </c>
      <c r="V2867" s="71">
        <f>IF(U2867=0,0,IF(A2867&lt;43,IF(F2867="女",IF(U2867="",0,VLOOKUP(U2867,标准!A$108:B$128,2,TRUE)),IF(U2867="",0,VLOOKUP(U2867,标准!A$74:B$94,2,TRUE))),IF(F2867="女",IF(U2867="",0,VLOOKUP(U2867,标准!A$39:B$59,2,TRUE)),IF(U2867="",0,VLOOKUP(U2867,标准!A$3:B$23,2,TRUE)))))</f>
        <v>76</v>
      </c>
      <c r="W2867" s="86">
        <f t="shared" si="44"/>
        <v>61.7</v>
      </c>
      <c r="X2867" s="87">
        <v>4.1</v>
      </c>
      <c r="Y2867" s="87">
        <v>4.1</v>
      </c>
      <c r="Z2867" s="91"/>
      <c r="AA2867" s="92"/>
    </row>
    <row r="2868" customHeight="1" spans="1:27">
      <c r="A2868" s="62">
        <v>41</v>
      </c>
      <c r="B2868" s="91">
        <v>2906</v>
      </c>
      <c r="C2868" s="156" t="s">
        <v>5820</v>
      </c>
      <c r="D2868" s="156" t="s">
        <v>5816</v>
      </c>
      <c r="E2868" s="156" t="s">
        <v>29</v>
      </c>
      <c r="F2868" s="156" t="s">
        <v>34</v>
      </c>
      <c r="G2868" s="157" t="s">
        <v>5821</v>
      </c>
      <c r="H2868" s="68">
        <v>164</v>
      </c>
      <c r="I2868" s="68">
        <v>55.1</v>
      </c>
      <c r="J2868" s="71">
        <f>IF(F2868="女",IF(H2868=0,0,VLOOKUP(I2868/(H2868*H2868/10000),标准!M$108:N$112,2,TRUE)),IF(H2868=0,0,VLOOKUP(I2868/(H2868*H2868/10000),标准!M$74:N$78,2,TRUE)))</f>
        <v>100</v>
      </c>
      <c r="K2868" s="72">
        <v>2696</v>
      </c>
      <c r="L2868" s="71">
        <f>IF(A2868&lt;43,IF(F2868="女",VLOOKUP(K2868,标准!K$108:L$128,2,TRUE),VLOOKUP(K2868,标准!K$74:L$94,2,TRUE)),IF(F2868="女",VLOOKUP(K2868,标准!K$39:L$59,2,TRUE),VLOOKUP(K2868,标准!K$3:L$23,2,TRUE)))</f>
        <v>72</v>
      </c>
      <c r="M2868" s="68">
        <v>23</v>
      </c>
      <c r="N2868" s="71">
        <f>IF(M2868="",0,IF(A2868&lt;43,IF(F2868="女",VLOOKUP(M2868,标准!C$108:D$128,2,TRUE),VLOOKUP(M2868,标准!C$74:D$94,2,TRUE)),IF(F2868="女",VLOOKUP(M2868,标准!C$39:D$59,2,TRUE),VLOOKUP(M2868,标准!C$3:D$23,2,TRUE))))</f>
        <v>90</v>
      </c>
      <c r="O2868" s="77">
        <v>205</v>
      </c>
      <c r="P2868" s="71">
        <f>IF(A2868&lt;43,IF(F2868="女",VLOOKUP(O2868/100,标准!E$108:F$128,2,TRUE),VLOOKUP(O2868/100,标准!E$74:F$94,2,TRUE)),IF(F2868="女",VLOOKUP(O2868/100,标准!E$39:F$59,2,TRUE),VLOOKUP(O2868/100,标准!E$3:F$23,2,TRUE)))</f>
        <v>95</v>
      </c>
      <c r="Q2868" s="81">
        <v>3.53</v>
      </c>
      <c r="R2868" s="71">
        <f>IF(Q2868=0,0,IF(A2868&lt;43,IF(F2868="女",IF(Q2868="",0,VLOOKUP(Q2868,标准!I$108:J$138,2,TRUE)),IF(Q2868="",0,VLOOKUP(Q2868,标准!I$74:J$104,2,TRUE))),IF(F2868="女",IF(Q2868="",0,VLOOKUP(Q2868,标准!I$39:J$69,2,TRUE)),IF(Q2868="",0,VLOOKUP(Q2868,标准!I$3:J$33,2,TRUE)))))</f>
        <v>76</v>
      </c>
      <c r="S2868" s="76">
        <v>57</v>
      </c>
      <c r="T2868" s="71">
        <f>IF(A2868&lt;43,IF(F2868="女",VLOOKUP(S2868,标准!G$108:H$138,2,TRUE),VLOOKUP(S2868,标准!G$74:H$99,2,TRUE)),IF(F2868="女",VLOOKUP(S2868,标准!G$39:H$69,2,TRUE),VLOOKUP(S2868,标准!G$3:H$28,2,TRUE)))</f>
        <v>100</v>
      </c>
      <c r="U2868" s="88">
        <v>8.5</v>
      </c>
      <c r="V2868" s="71">
        <f>IF(U2868=0,0,IF(A2868&lt;43,IF(F2868="女",IF(U2868="",0,VLOOKUP(U2868,标准!A$108:B$128,2,TRUE)),IF(U2868="",0,VLOOKUP(U2868,标准!A$74:B$94,2,TRUE))),IF(F2868="女",IF(U2868="",0,VLOOKUP(U2868,标准!A$39:B$59,2,TRUE)),IF(U2868="",0,VLOOKUP(U2868,标准!A$3:B$23,2,TRUE)))))</f>
        <v>78</v>
      </c>
      <c r="W2868" s="86">
        <f t="shared" si="44"/>
        <v>85.1</v>
      </c>
      <c r="X2868" s="87">
        <v>4</v>
      </c>
      <c r="Y2868" s="87">
        <v>4</v>
      </c>
      <c r="Z2868" s="91"/>
      <c r="AA2868" s="92"/>
    </row>
    <row r="2869" customHeight="1" spans="1:27">
      <c r="A2869" s="62">
        <v>41</v>
      </c>
      <c r="B2869" s="91">
        <v>2907</v>
      </c>
      <c r="C2869" s="156" t="s">
        <v>5822</v>
      </c>
      <c r="D2869" s="156" t="s">
        <v>5816</v>
      </c>
      <c r="E2869" s="156" t="s">
        <v>29</v>
      </c>
      <c r="F2869" s="156" t="s">
        <v>34</v>
      </c>
      <c r="G2869" s="157" t="s">
        <v>5823</v>
      </c>
      <c r="H2869" s="68">
        <v>159.9</v>
      </c>
      <c r="I2869" s="68">
        <v>59.5</v>
      </c>
      <c r="J2869" s="71">
        <f>IF(F2869="女",IF(H2869=0,0,VLOOKUP(I2869/(H2869*H2869/10000),标准!M$108:N$112,2,TRUE)),IF(H2869=0,0,VLOOKUP(I2869/(H2869*H2869/10000),标准!M$74:N$78,2,TRUE)))</f>
        <v>100</v>
      </c>
      <c r="K2869" s="72">
        <v>2867</v>
      </c>
      <c r="L2869" s="71">
        <f>IF(A2869&lt;43,IF(F2869="女",VLOOKUP(K2869,标准!K$108:L$128,2,TRUE),VLOOKUP(K2869,标准!K$74:L$94,2,TRUE)),IF(F2869="女",VLOOKUP(K2869,标准!K$39:L$59,2,TRUE),VLOOKUP(K2869,标准!K$3:L$23,2,TRUE)))</f>
        <v>76</v>
      </c>
      <c r="M2869" s="68">
        <v>17</v>
      </c>
      <c r="N2869" s="71">
        <f>IF(M2869="",0,IF(A2869&lt;43,IF(F2869="女",VLOOKUP(M2869,标准!C$108:D$128,2,TRUE),VLOOKUP(M2869,标准!C$74:D$94,2,TRUE)),IF(F2869="女",VLOOKUP(M2869,标准!C$39:D$59,2,TRUE),VLOOKUP(M2869,标准!C$3:D$23,2,TRUE))))</f>
        <v>76</v>
      </c>
      <c r="O2869" s="77">
        <v>155</v>
      </c>
      <c r="P2869" s="71">
        <f>IF(A2869&lt;43,IF(F2869="女",VLOOKUP(O2869/100,标准!E$108:F$128,2,TRUE),VLOOKUP(O2869/100,标准!E$74:F$94,2,TRUE)),IF(F2869="女",VLOOKUP(O2869/100,标准!E$39:F$59,2,TRUE),VLOOKUP(O2869/100,标准!E$3:F$23,2,TRUE)))</f>
        <v>62</v>
      </c>
      <c r="Q2869" s="81">
        <v>4.52</v>
      </c>
      <c r="R2869" s="71">
        <f>IF(Q2869=0,0,IF(A2869&lt;43,IF(F2869="女",IF(Q2869="",0,VLOOKUP(Q2869,标准!I$108:J$138,2,TRUE)),IF(Q2869="",0,VLOOKUP(Q2869,标准!I$74:J$104,2,TRUE))),IF(F2869="女",IF(Q2869="",0,VLOOKUP(Q2869,标准!I$39:J$69,2,TRUE)),IF(Q2869="",0,VLOOKUP(Q2869,标准!I$3:J$33,2,TRUE)))))</f>
        <v>40</v>
      </c>
      <c r="S2869" s="76">
        <v>42</v>
      </c>
      <c r="T2869" s="71">
        <f>IF(A2869&lt;43,IF(F2869="女",VLOOKUP(S2869,标准!G$108:H$138,2,TRUE),VLOOKUP(S2869,标准!G$74:H$99,2,TRUE)),IF(F2869="女",VLOOKUP(S2869,标准!G$39:H$69,2,TRUE),VLOOKUP(S2869,标准!G$3:H$28,2,TRUE)))</f>
        <v>76</v>
      </c>
      <c r="U2869" s="88">
        <v>9.2</v>
      </c>
      <c r="V2869" s="71">
        <f>IF(U2869=0,0,IF(A2869&lt;43,IF(F2869="女",IF(U2869="",0,VLOOKUP(U2869,标准!A$108:B$128,2,TRUE)),IF(U2869="",0,VLOOKUP(U2869,标准!A$74:B$94,2,TRUE))),IF(F2869="女",IF(U2869="",0,VLOOKUP(U2869,标准!A$39:B$59,2,TRUE)),IF(U2869="",0,VLOOKUP(U2869,标准!A$3:B$23,2,TRUE)))))</f>
        <v>70</v>
      </c>
      <c r="W2869" s="86">
        <f t="shared" si="44"/>
        <v>69.8</v>
      </c>
      <c r="X2869" s="87">
        <v>4.4</v>
      </c>
      <c r="Y2869" s="87">
        <v>4.3</v>
      </c>
      <c r="Z2869" s="91"/>
      <c r="AA2869" s="92"/>
    </row>
    <row r="2870" customHeight="1" spans="1:27">
      <c r="A2870" s="62">
        <v>41</v>
      </c>
      <c r="B2870" s="91">
        <v>2908</v>
      </c>
      <c r="C2870" s="156" t="s">
        <v>5824</v>
      </c>
      <c r="D2870" s="156" t="s">
        <v>5816</v>
      </c>
      <c r="E2870" s="156" t="s">
        <v>29</v>
      </c>
      <c r="F2870" s="156" t="s">
        <v>34</v>
      </c>
      <c r="G2870" s="157" t="s">
        <v>5825</v>
      </c>
      <c r="H2870" s="68">
        <v>168.9</v>
      </c>
      <c r="I2870" s="68">
        <v>57.6</v>
      </c>
      <c r="J2870" s="71">
        <f>IF(F2870="女",IF(H2870=0,0,VLOOKUP(I2870/(H2870*H2870/10000),标准!M$108:N$112,2,TRUE)),IF(H2870=0,0,VLOOKUP(I2870/(H2870*H2870/10000),标准!M$74:N$78,2,TRUE)))</f>
        <v>100</v>
      </c>
      <c r="K2870" s="72">
        <v>3068</v>
      </c>
      <c r="L2870" s="71">
        <f>IF(A2870&lt;43,IF(F2870="女",VLOOKUP(K2870,标准!K$108:L$128,2,TRUE),VLOOKUP(K2870,标准!K$74:L$94,2,TRUE)),IF(F2870="女",VLOOKUP(K2870,标准!K$39:L$59,2,TRUE),VLOOKUP(K2870,标准!K$3:L$23,2,TRUE)))</f>
        <v>80</v>
      </c>
      <c r="M2870" s="68">
        <v>7</v>
      </c>
      <c r="N2870" s="71">
        <f>IF(M2870="",0,IF(A2870&lt;43,IF(F2870="女",VLOOKUP(M2870,标准!C$108:D$128,2,TRUE),VLOOKUP(M2870,标准!C$74:D$94,2,TRUE)),IF(F2870="女",VLOOKUP(M2870,标准!C$39:D$59,2,TRUE),VLOOKUP(M2870,标准!C$3:D$23,2,TRUE))))</f>
        <v>60</v>
      </c>
      <c r="O2870" s="77">
        <v>170</v>
      </c>
      <c r="P2870" s="71">
        <f>IF(A2870&lt;43,IF(F2870="女",VLOOKUP(O2870/100,标准!E$108:F$128,2,TRUE),VLOOKUP(O2870/100,标准!E$74:F$94,2,TRUE)),IF(F2870="女",VLOOKUP(O2870/100,标准!E$39:F$59,2,TRUE),VLOOKUP(O2870/100,标准!E$3:F$23,2,TRUE)))</f>
        <v>72</v>
      </c>
      <c r="Q2870" s="81">
        <v>4.22</v>
      </c>
      <c r="R2870" s="71">
        <f>IF(Q2870=0,0,IF(A2870&lt;43,IF(F2870="女",IF(Q2870="",0,VLOOKUP(Q2870,标准!I$108:J$138,2,TRUE)),IF(Q2870="",0,VLOOKUP(Q2870,标准!I$74:J$104,2,TRUE))),IF(F2870="女",IF(Q2870="",0,VLOOKUP(Q2870,标准!I$39:J$69,2,TRUE)),IF(Q2870="",0,VLOOKUP(Q2870,标准!I$3:J$33,2,TRUE)))))</f>
        <v>64</v>
      </c>
      <c r="S2870" s="76">
        <v>36</v>
      </c>
      <c r="T2870" s="71">
        <f>IF(A2870&lt;43,IF(F2870="女",VLOOKUP(S2870,标准!G$108:H$138,2,TRUE),VLOOKUP(S2870,标准!G$74:H$99,2,TRUE)),IF(F2870="女",VLOOKUP(S2870,标准!G$39:H$69,2,TRUE),VLOOKUP(S2870,标准!G$3:H$28,2,TRUE)))</f>
        <v>70</v>
      </c>
      <c r="U2870" s="88">
        <v>8.8</v>
      </c>
      <c r="V2870" s="71">
        <f>IF(U2870=0,0,IF(A2870&lt;43,IF(F2870="女",IF(U2870="",0,VLOOKUP(U2870,标准!A$108:B$128,2,TRUE)),IF(U2870="",0,VLOOKUP(U2870,标准!A$74:B$94,2,TRUE))),IF(F2870="女",IF(U2870="",0,VLOOKUP(U2870,标准!A$39:B$59,2,TRUE)),IF(U2870="",0,VLOOKUP(U2870,标准!A$3:B$23,2,TRUE)))))</f>
        <v>74</v>
      </c>
      <c r="W2870" s="86">
        <f t="shared" si="44"/>
        <v>74.8</v>
      </c>
      <c r="X2870" s="87">
        <v>4.7</v>
      </c>
      <c r="Y2870" s="87">
        <v>4.6</v>
      </c>
      <c r="Z2870" s="91"/>
      <c r="AA2870" s="92"/>
    </row>
    <row r="2871" customHeight="1" spans="1:27">
      <c r="A2871" s="62">
        <v>41</v>
      </c>
      <c r="B2871" s="91">
        <v>2909</v>
      </c>
      <c r="C2871" s="156" t="s">
        <v>5826</v>
      </c>
      <c r="D2871" s="156" t="s">
        <v>5816</v>
      </c>
      <c r="E2871" s="156" t="s">
        <v>29</v>
      </c>
      <c r="F2871" s="156" t="s">
        <v>30</v>
      </c>
      <c r="G2871" s="157" t="s">
        <v>5827</v>
      </c>
      <c r="H2871" s="68">
        <v>174.7</v>
      </c>
      <c r="I2871" s="68">
        <v>81.5</v>
      </c>
      <c r="J2871" s="71">
        <f>IF(F2871="女",IF(H2871=0,0,VLOOKUP(I2871/(H2871*H2871/10000),标准!M$108:N$112,2,TRUE)),IF(H2871=0,0,VLOOKUP(I2871/(H2871*H2871/10000),标准!M$74:N$78,2,TRUE)))</f>
        <v>80</v>
      </c>
      <c r="K2871" s="72">
        <v>5825</v>
      </c>
      <c r="L2871" s="71">
        <f>IF(A2871&lt;43,IF(F2871="女",VLOOKUP(K2871,标准!K$108:L$128,2,TRUE),VLOOKUP(K2871,标准!K$74:L$94,2,TRUE)),IF(F2871="女",VLOOKUP(K2871,标准!K$39:L$59,2,TRUE),VLOOKUP(K2871,标准!K$3:L$23,2,TRUE)))</f>
        <v>100</v>
      </c>
      <c r="M2871" s="68">
        <v>11</v>
      </c>
      <c r="N2871" s="71">
        <f>IF(M2871="",0,IF(A2871&lt;43,IF(F2871="女",VLOOKUP(M2871,标准!C$108:D$128,2,TRUE),VLOOKUP(M2871,标准!C$74:D$94,2,TRUE)),IF(F2871="女",VLOOKUP(M2871,标准!C$39:D$59,2,TRUE),VLOOKUP(M2871,标准!C$3:D$23,2,TRUE))))</f>
        <v>70</v>
      </c>
      <c r="O2871" s="77">
        <v>232</v>
      </c>
      <c r="P2871" s="71">
        <f>IF(A2871&lt;43,IF(F2871="女",VLOOKUP(O2871/100,标准!E$108:F$128,2,TRUE),VLOOKUP(O2871/100,标准!E$74:F$94,2,TRUE)),IF(F2871="女",VLOOKUP(O2871/100,标准!E$39:F$59,2,TRUE),VLOOKUP(O2871/100,标准!E$3:F$23,2,TRUE)))</f>
        <v>72</v>
      </c>
      <c r="Q2871" s="81">
        <v>4.26</v>
      </c>
      <c r="R2871" s="71">
        <f>IF(Q2871=0,0,IF(A2871&lt;43,IF(F2871="女",IF(Q2871="",0,VLOOKUP(Q2871,标准!I$108:J$138,2,TRUE)),IF(Q2871="",0,VLOOKUP(Q2871,标准!I$74:J$104,2,TRUE))),IF(F2871="女",IF(Q2871="",0,VLOOKUP(Q2871,标准!I$39:J$69,2,TRUE)),IF(Q2871="",0,VLOOKUP(Q2871,标准!I$3:J$33,2,TRUE)))))</f>
        <v>62</v>
      </c>
      <c r="S2871" s="76">
        <v>0</v>
      </c>
      <c r="T2871" s="71">
        <f>IF(A2871&lt;43,IF(F2871="女",VLOOKUP(S2871,标准!G$108:H$138,2,TRUE),VLOOKUP(S2871,标准!G$74:H$99,2,TRUE)),IF(F2871="女",VLOOKUP(S2871,标准!G$39:H$69,2,TRUE),VLOOKUP(S2871,标准!G$3:H$28,2,TRUE)))</f>
        <v>0</v>
      </c>
      <c r="U2871" s="88">
        <v>6.8</v>
      </c>
      <c r="V2871" s="71">
        <f>IF(U2871=0,0,IF(A2871&lt;43,IF(F2871="女",IF(U2871="",0,VLOOKUP(U2871,标准!A$108:B$128,2,TRUE)),IF(U2871="",0,VLOOKUP(U2871,标准!A$74:B$94,2,TRUE))),IF(F2871="女",IF(U2871="",0,VLOOKUP(U2871,标准!A$39:B$59,2,TRUE)),IF(U2871="",0,VLOOKUP(U2871,标准!A$3:B$23,2,TRUE)))))</f>
        <v>95</v>
      </c>
      <c r="W2871" s="86">
        <f t="shared" si="44"/>
        <v>72.6</v>
      </c>
      <c r="X2871" s="87">
        <v>5.1</v>
      </c>
      <c r="Y2871" s="87">
        <v>5.2</v>
      </c>
      <c r="Z2871" s="91"/>
      <c r="AA2871" s="92"/>
    </row>
    <row r="2872" customHeight="1" spans="1:27">
      <c r="A2872" s="62">
        <v>41</v>
      </c>
      <c r="B2872" s="91">
        <v>2910</v>
      </c>
      <c r="C2872" s="156" t="s">
        <v>5828</v>
      </c>
      <c r="D2872" s="156" t="s">
        <v>5816</v>
      </c>
      <c r="E2872" s="156" t="s">
        <v>29</v>
      </c>
      <c r="F2872" s="156" t="s">
        <v>34</v>
      </c>
      <c r="G2872" s="157" t="s">
        <v>5829</v>
      </c>
      <c r="H2872" s="68">
        <v>165.7</v>
      </c>
      <c r="I2872" s="68">
        <v>66.4</v>
      </c>
      <c r="J2872" s="71">
        <f>IF(F2872="女",IF(H2872=0,0,VLOOKUP(I2872/(H2872*H2872/10000),标准!M$108:N$112,2,TRUE)),IF(H2872=0,0,VLOOKUP(I2872/(H2872*H2872/10000),标准!M$74:N$78,2,TRUE)))</f>
        <v>80</v>
      </c>
      <c r="K2872" s="72">
        <v>3167</v>
      </c>
      <c r="L2872" s="71">
        <f>IF(A2872&lt;43,IF(F2872="女",VLOOKUP(K2872,标准!K$108:L$128,2,TRUE),VLOOKUP(K2872,标准!K$74:L$94,2,TRUE)),IF(F2872="女",VLOOKUP(K2872,标准!K$39:L$59,2,TRUE),VLOOKUP(K2872,标准!K$3:L$23,2,TRUE)))</f>
        <v>85</v>
      </c>
      <c r="M2872" s="68">
        <v>21.5</v>
      </c>
      <c r="N2872" s="71">
        <f>IF(M2872="",0,IF(A2872&lt;43,IF(F2872="女",VLOOKUP(M2872,标准!C$108:D$128,2,TRUE),VLOOKUP(M2872,标准!C$74:D$94,2,TRUE)),IF(F2872="女",VLOOKUP(M2872,标准!C$39:D$59,2,TRUE),VLOOKUP(M2872,标准!C$3:D$23,2,TRUE))))</f>
        <v>85</v>
      </c>
      <c r="O2872" s="77">
        <v>161</v>
      </c>
      <c r="P2872" s="71">
        <f>IF(A2872&lt;43,IF(F2872="女",VLOOKUP(O2872/100,标准!E$108:F$128,2,TRUE),VLOOKUP(O2872/100,标准!E$74:F$94,2,TRUE)),IF(F2872="女",VLOOKUP(O2872/100,标准!E$39:F$59,2,TRUE),VLOOKUP(O2872/100,标准!E$3:F$23,2,TRUE)))</f>
        <v>66</v>
      </c>
      <c r="Q2872" s="81">
        <v>3.57</v>
      </c>
      <c r="R2872" s="71">
        <f>IF(Q2872=0,0,IF(A2872&lt;43,IF(F2872="女",IF(Q2872="",0,VLOOKUP(Q2872,标准!I$108:J$138,2,TRUE)),IF(Q2872="",0,VLOOKUP(Q2872,标准!I$74:J$104,2,TRUE))),IF(F2872="女",IF(Q2872="",0,VLOOKUP(Q2872,标准!I$39:J$69,2,TRUE)),IF(Q2872="",0,VLOOKUP(Q2872,标准!I$3:J$33,2,TRUE)))))</f>
        <v>74</v>
      </c>
      <c r="S2872" s="76">
        <v>32</v>
      </c>
      <c r="T2872" s="71">
        <f>IF(A2872&lt;43,IF(F2872="女",VLOOKUP(S2872,标准!G$108:H$138,2,TRUE),VLOOKUP(S2872,标准!G$74:H$99,2,TRUE)),IF(F2872="女",VLOOKUP(S2872,标准!G$39:H$69,2,TRUE),VLOOKUP(S2872,标准!G$3:H$28,2,TRUE)))</f>
        <v>66</v>
      </c>
      <c r="U2872" s="88">
        <v>8.4</v>
      </c>
      <c r="V2872" s="71">
        <f>IF(U2872=0,0,IF(A2872&lt;43,IF(F2872="女",IF(U2872="",0,VLOOKUP(U2872,标准!A$108:B$128,2,TRUE)),IF(U2872="",0,VLOOKUP(U2872,标准!A$74:B$94,2,TRUE))),IF(F2872="女",IF(U2872="",0,VLOOKUP(U2872,标准!A$39:B$59,2,TRUE)),IF(U2872="",0,VLOOKUP(U2872,标准!A$3:B$23,2,TRUE)))))</f>
        <v>78</v>
      </c>
      <c r="W2872" s="86">
        <f t="shared" si="44"/>
        <v>76.85</v>
      </c>
      <c r="X2872" s="87">
        <v>4.2</v>
      </c>
      <c r="Y2872" s="87">
        <v>4.2</v>
      </c>
      <c r="Z2872" s="91"/>
      <c r="AA2872" s="92"/>
    </row>
    <row r="2873" customHeight="1" spans="1:27">
      <c r="A2873" s="62">
        <v>41</v>
      </c>
      <c r="B2873" s="91">
        <v>2911</v>
      </c>
      <c r="C2873" s="156" t="s">
        <v>5830</v>
      </c>
      <c r="D2873" s="156" t="s">
        <v>5816</v>
      </c>
      <c r="E2873" s="156" t="s">
        <v>29</v>
      </c>
      <c r="F2873" s="156" t="s">
        <v>34</v>
      </c>
      <c r="G2873" s="157" t="s">
        <v>5831</v>
      </c>
      <c r="H2873" s="68">
        <v>164.7</v>
      </c>
      <c r="I2873" s="68">
        <v>55.4</v>
      </c>
      <c r="J2873" s="71">
        <f>IF(F2873="女",IF(H2873=0,0,VLOOKUP(I2873/(H2873*H2873/10000),标准!M$108:N$112,2,TRUE)),IF(H2873=0,0,VLOOKUP(I2873/(H2873*H2873/10000),标准!M$74:N$78,2,TRUE)))</f>
        <v>100</v>
      </c>
      <c r="K2873" s="72">
        <v>2972</v>
      </c>
      <c r="L2873" s="71">
        <f>IF(A2873&lt;43,IF(F2873="女",VLOOKUP(K2873,标准!K$108:L$128,2,TRUE),VLOOKUP(K2873,标准!K$74:L$94,2,TRUE)),IF(F2873="女",VLOOKUP(K2873,标准!K$39:L$59,2,TRUE),VLOOKUP(K2873,标准!K$3:L$23,2,TRUE)))</f>
        <v>78</v>
      </c>
      <c r="M2873" s="68">
        <v>20.5</v>
      </c>
      <c r="N2873" s="71">
        <f>IF(M2873="",0,IF(A2873&lt;43,IF(F2873="女",VLOOKUP(M2873,标准!C$108:D$128,2,TRUE),VLOOKUP(M2873,标准!C$74:D$94,2,TRUE)),IF(F2873="女",VLOOKUP(M2873,标准!C$39:D$59,2,TRUE),VLOOKUP(M2873,标准!C$3:D$23,2,TRUE))))</f>
        <v>80</v>
      </c>
      <c r="O2873" s="77">
        <v>189</v>
      </c>
      <c r="P2873" s="71">
        <f>IF(A2873&lt;43,IF(F2873="女",VLOOKUP(O2873/100,标准!E$108:F$128,2,TRUE),VLOOKUP(O2873/100,标准!E$74:F$94,2,TRUE)),IF(F2873="女",VLOOKUP(O2873/100,标准!E$39:F$59,2,TRUE),VLOOKUP(O2873/100,标准!E$3:F$23,2,TRUE)))</f>
        <v>85</v>
      </c>
      <c r="Q2873" s="81">
        <v>3.24</v>
      </c>
      <c r="R2873" s="71">
        <f>IF(Q2873=0,0,IF(A2873&lt;43,IF(F2873="女",IF(Q2873="",0,VLOOKUP(Q2873,标准!I$108:J$138,2,TRUE)),IF(Q2873="",0,VLOOKUP(Q2873,标准!I$74:J$104,2,TRUE))),IF(F2873="女",IF(Q2873="",0,VLOOKUP(Q2873,标准!I$39:J$69,2,TRUE)),IF(Q2873="",0,VLOOKUP(Q2873,标准!I$3:J$33,2,TRUE)))))</f>
        <v>95</v>
      </c>
      <c r="S2873" s="76">
        <v>42</v>
      </c>
      <c r="T2873" s="71">
        <f>IF(A2873&lt;43,IF(F2873="女",VLOOKUP(S2873,标准!G$108:H$138,2,TRUE),VLOOKUP(S2873,标准!G$74:H$99,2,TRUE)),IF(F2873="女",VLOOKUP(S2873,标准!G$39:H$69,2,TRUE),VLOOKUP(S2873,标准!G$3:H$28,2,TRUE)))</f>
        <v>76</v>
      </c>
      <c r="U2873" s="88">
        <v>8.3</v>
      </c>
      <c r="V2873" s="71">
        <f>IF(U2873=0,0,IF(A2873&lt;43,IF(F2873="女",IF(U2873="",0,VLOOKUP(U2873,标准!A$108:B$128,2,TRUE)),IF(U2873="",0,VLOOKUP(U2873,标准!A$74:B$94,2,TRUE))),IF(F2873="女",IF(U2873="",0,VLOOKUP(U2873,标准!A$39:B$59,2,TRUE)),IF(U2873="",0,VLOOKUP(U2873,标准!A$3:B$23,2,TRUE)))))</f>
        <v>80</v>
      </c>
      <c r="W2873" s="86">
        <f t="shared" si="44"/>
        <v>85.8</v>
      </c>
      <c r="X2873" s="87">
        <v>4.1</v>
      </c>
      <c r="Y2873" s="87">
        <v>4</v>
      </c>
      <c r="Z2873" s="91"/>
      <c r="AA2873" s="92"/>
    </row>
    <row r="2874" customHeight="1" spans="1:27">
      <c r="A2874" s="62">
        <v>41</v>
      </c>
      <c r="B2874" s="91">
        <v>2912</v>
      </c>
      <c r="C2874" s="156" t="s">
        <v>5832</v>
      </c>
      <c r="D2874" s="156" t="s">
        <v>5816</v>
      </c>
      <c r="E2874" s="156" t="s">
        <v>29</v>
      </c>
      <c r="F2874" s="156" t="s">
        <v>34</v>
      </c>
      <c r="G2874" s="157" t="s">
        <v>5833</v>
      </c>
      <c r="H2874" s="68">
        <v>156.8</v>
      </c>
      <c r="I2874" s="68">
        <v>48.5</v>
      </c>
      <c r="J2874" s="71">
        <f>IF(F2874="女",IF(H2874=0,0,VLOOKUP(I2874/(H2874*H2874/10000),标准!M$108:N$112,2,TRUE)),IF(H2874=0,0,VLOOKUP(I2874/(H2874*H2874/10000),标准!M$74:N$78,2,TRUE)))</f>
        <v>100</v>
      </c>
      <c r="K2874" s="72">
        <v>2705</v>
      </c>
      <c r="L2874" s="71">
        <f>IF(A2874&lt;43,IF(F2874="女",VLOOKUP(K2874,标准!K$108:L$128,2,TRUE),VLOOKUP(K2874,标准!K$74:L$94,2,TRUE)),IF(F2874="女",VLOOKUP(K2874,标准!K$39:L$59,2,TRUE),VLOOKUP(K2874,标准!K$3:L$23,2,TRUE)))</f>
        <v>74</v>
      </c>
      <c r="M2874" s="68">
        <v>18.5</v>
      </c>
      <c r="N2874" s="71">
        <f>IF(M2874="",0,IF(A2874&lt;43,IF(F2874="女",VLOOKUP(M2874,标准!C$108:D$128,2,TRUE),VLOOKUP(M2874,标准!C$74:D$94,2,TRUE)),IF(F2874="女",VLOOKUP(M2874,标准!C$39:D$59,2,TRUE),VLOOKUP(M2874,标准!C$3:D$23,2,TRUE))))</f>
        <v>78</v>
      </c>
      <c r="O2874" s="77">
        <v>174</v>
      </c>
      <c r="P2874" s="71">
        <f>IF(A2874&lt;43,IF(F2874="女",VLOOKUP(O2874/100,标准!E$108:F$128,2,TRUE),VLOOKUP(O2874/100,标准!E$74:F$94,2,TRUE)),IF(F2874="女",VLOOKUP(O2874/100,标准!E$39:F$59,2,TRUE),VLOOKUP(O2874/100,标准!E$3:F$23,2,TRUE)))</f>
        <v>74</v>
      </c>
      <c r="Q2874" s="81">
        <v>4.31</v>
      </c>
      <c r="R2874" s="71">
        <f>IF(Q2874=0,0,IF(A2874&lt;43,IF(F2874="女",IF(Q2874="",0,VLOOKUP(Q2874,标准!I$108:J$138,2,TRUE)),IF(Q2874="",0,VLOOKUP(Q2874,标准!I$74:J$104,2,TRUE))),IF(F2874="女",IF(Q2874="",0,VLOOKUP(Q2874,标准!I$39:J$69,2,TRUE)),IF(Q2874="",0,VLOOKUP(Q2874,标准!I$3:J$33,2,TRUE)))))</f>
        <v>60</v>
      </c>
      <c r="S2874" s="76">
        <v>42</v>
      </c>
      <c r="T2874" s="71">
        <f>IF(A2874&lt;43,IF(F2874="女",VLOOKUP(S2874,标准!G$108:H$138,2,TRUE),VLOOKUP(S2874,标准!G$74:H$99,2,TRUE)),IF(F2874="女",VLOOKUP(S2874,标准!G$39:H$69,2,TRUE),VLOOKUP(S2874,标准!G$3:H$28,2,TRUE)))</f>
        <v>76</v>
      </c>
      <c r="U2874" s="88">
        <v>8.8</v>
      </c>
      <c r="V2874" s="71">
        <f>IF(U2874=0,0,IF(A2874&lt;43,IF(F2874="女",IF(U2874="",0,VLOOKUP(U2874,标准!A$108:B$128,2,TRUE)),IF(U2874="",0,VLOOKUP(U2874,标准!A$74:B$94,2,TRUE))),IF(F2874="女",IF(U2874="",0,VLOOKUP(U2874,标准!A$39:B$59,2,TRUE)),IF(U2874="",0,VLOOKUP(U2874,标准!A$3:B$23,2,TRUE)))))</f>
        <v>74</v>
      </c>
      <c r="W2874" s="86">
        <f t="shared" si="44"/>
        <v>75.7</v>
      </c>
      <c r="X2874" s="87">
        <v>4.3</v>
      </c>
      <c r="Y2874" s="87">
        <v>4.5</v>
      </c>
      <c r="Z2874" s="91"/>
      <c r="AA2874" s="92"/>
    </row>
    <row r="2875" customHeight="1" spans="1:27">
      <c r="A2875" s="62">
        <v>41</v>
      </c>
      <c r="B2875" s="91">
        <v>2913</v>
      </c>
      <c r="C2875" s="156" t="s">
        <v>5834</v>
      </c>
      <c r="D2875" s="156" t="s">
        <v>5816</v>
      </c>
      <c r="E2875" s="156" t="s">
        <v>29</v>
      </c>
      <c r="F2875" s="156" t="s">
        <v>34</v>
      </c>
      <c r="G2875" s="157" t="s">
        <v>5835</v>
      </c>
      <c r="H2875" s="68">
        <v>156.2</v>
      </c>
      <c r="I2875" s="68">
        <v>56.7</v>
      </c>
      <c r="J2875" s="71">
        <f>IF(F2875="女",IF(H2875=0,0,VLOOKUP(I2875/(H2875*H2875/10000),标准!M$108:N$112,2,TRUE)),IF(H2875=0,0,VLOOKUP(I2875/(H2875*H2875/10000),标准!M$74:N$78,2,TRUE)))</f>
        <v>100</v>
      </c>
      <c r="K2875" s="72">
        <v>3140</v>
      </c>
      <c r="L2875" s="71">
        <f>IF(A2875&lt;43,IF(F2875="女",VLOOKUP(K2875,标准!K$108:L$128,2,TRUE),VLOOKUP(K2875,标准!K$74:L$94,2,TRUE)),IF(F2875="女",VLOOKUP(K2875,标准!K$39:L$59,2,TRUE),VLOOKUP(K2875,标准!K$3:L$23,2,TRUE)))</f>
        <v>80</v>
      </c>
      <c r="M2875" s="68">
        <v>22.5</v>
      </c>
      <c r="N2875" s="71">
        <f>IF(M2875="",0,IF(A2875&lt;43,IF(F2875="女",VLOOKUP(M2875,标准!C$108:D$128,2,TRUE),VLOOKUP(M2875,标准!C$74:D$94,2,TRUE)),IF(F2875="女",VLOOKUP(M2875,标准!C$39:D$59,2,TRUE),VLOOKUP(M2875,标准!C$3:D$23,2,TRUE))))</f>
        <v>90</v>
      </c>
      <c r="O2875" s="77">
        <v>163</v>
      </c>
      <c r="P2875" s="71">
        <f>IF(A2875&lt;43,IF(F2875="女",VLOOKUP(O2875/100,标准!E$108:F$128,2,TRUE),VLOOKUP(O2875/100,标准!E$74:F$94,2,TRUE)),IF(F2875="女",VLOOKUP(O2875/100,标准!E$39:F$59,2,TRUE),VLOOKUP(O2875/100,标准!E$3:F$23,2,TRUE)))</f>
        <v>68</v>
      </c>
      <c r="Q2875" s="81">
        <v>4.09</v>
      </c>
      <c r="R2875" s="71">
        <f>IF(Q2875=0,0,IF(A2875&lt;43,IF(F2875="女",IF(Q2875="",0,VLOOKUP(Q2875,标准!I$108:J$138,2,TRUE)),IF(Q2875="",0,VLOOKUP(Q2875,标准!I$74:J$104,2,TRUE))),IF(F2875="女",IF(Q2875="",0,VLOOKUP(Q2875,标准!I$39:J$69,2,TRUE)),IF(Q2875="",0,VLOOKUP(Q2875,标准!I$3:J$33,2,TRUE)))))</f>
        <v>70</v>
      </c>
      <c r="S2875" s="76">
        <v>41</v>
      </c>
      <c r="T2875" s="71">
        <f>IF(A2875&lt;43,IF(F2875="女",VLOOKUP(S2875,标准!G$108:H$138,2,TRUE),VLOOKUP(S2875,标准!G$74:H$99,2,TRUE)),IF(F2875="女",VLOOKUP(S2875,标准!G$39:H$69,2,TRUE),VLOOKUP(S2875,标准!G$3:H$28,2,TRUE)))</f>
        <v>74</v>
      </c>
      <c r="U2875" s="88">
        <v>8.6</v>
      </c>
      <c r="V2875" s="71">
        <f>IF(U2875=0,0,IF(A2875&lt;43,IF(F2875="女",IF(U2875="",0,VLOOKUP(U2875,标准!A$108:B$128,2,TRUE)),IF(U2875="",0,VLOOKUP(U2875,标准!A$74:B$94,2,TRUE))),IF(F2875="女",IF(U2875="",0,VLOOKUP(U2875,标准!A$39:B$59,2,TRUE)),IF(U2875="",0,VLOOKUP(U2875,标准!A$3:B$23,2,TRUE)))))</f>
        <v>76</v>
      </c>
      <c r="W2875" s="86">
        <f t="shared" si="44"/>
        <v>79.4</v>
      </c>
      <c r="X2875" s="87">
        <v>4.3</v>
      </c>
      <c r="Y2875" s="87">
        <v>4.4</v>
      </c>
      <c r="Z2875" s="91"/>
      <c r="AA2875" s="92"/>
    </row>
    <row r="2876" customHeight="1" spans="1:27">
      <c r="A2876" s="62">
        <v>41</v>
      </c>
      <c r="B2876" s="91">
        <v>2914</v>
      </c>
      <c r="C2876" s="156" t="s">
        <v>5836</v>
      </c>
      <c r="D2876" s="156" t="s">
        <v>5816</v>
      </c>
      <c r="E2876" s="156" t="s">
        <v>29</v>
      </c>
      <c r="F2876" s="156" t="s">
        <v>30</v>
      </c>
      <c r="G2876" s="157" t="s">
        <v>5837</v>
      </c>
      <c r="H2876" s="68">
        <v>168.1</v>
      </c>
      <c r="I2876" s="68">
        <v>57.5</v>
      </c>
      <c r="J2876" s="71">
        <f>IF(F2876="女",IF(H2876=0,0,VLOOKUP(I2876/(H2876*H2876/10000),标准!M$108:N$112,2,TRUE)),IF(H2876=0,0,VLOOKUP(I2876/(H2876*H2876/10000),标准!M$74:N$78,2,TRUE)))</f>
        <v>100</v>
      </c>
      <c r="K2876" s="72">
        <v>4045</v>
      </c>
      <c r="L2876" s="71">
        <f>IF(A2876&lt;43,IF(F2876="女",VLOOKUP(K2876,标准!K$108:L$128,2,TRUE),VLOOKUP(K2876,标准!K$74:L$94,2,TRUE)),IF(F2876="女",VLOOKUP(K2876,标准!K$39:L$59,2,TRUE),VLOOKUP(K2876,标准!K$3:L$23,2,TRUE)))</f>
        <v>74</v>
      </c>
      <c r="M2876" s="68">
        <v>17.5</v>
      </c>
      <c r="N2876" s="71">
        <f>IF(M2876="",0,IF(A2876&lt;43,IF(F2876="女",VLOOKUP(M2876,标准!C$108:D$128,2,TRUE),VLOOKUP(M2876,标准!C$74:D$94,2,TRUE)),IF(F2876="女",VLOOKUP(M2876,标准!C$39:D$59,2,TRUE),VLOOKUP(M2876,标准!C$3:D$23,2,TRUE))))</f>
        <v>78</v>
      </c>
      <c r="O2876" s="123">
        <v>258</v>
      </c>
      <c r="P2876" s="71">
        <f>IF(A2876&lt;43,IF(F2876="女",VLOOKUP(O2876/100,标准!E$108:F$128,2,TRUE),VLOOKUP(O2876/100,标准!E$74:F$94,2,TRUE)),IF(F2876="女",VLOOKUP(O2876/100,标准!E$39:F$59,2,TRUE),VLOOKUP(O2876/100,标准!E$3:F$23,2,TRUE)))</f>
        <v>85</v>
      </c>
      <c r="Q2876" s="81">
        <v>3.52</v>
      </c>
      <c r="R2876" s="71">
        <f>IF(Q2876=0,0,IF(A2876&lt;43,IF(F2876="女",IF(Q2876="",0,VLOOKUP(Q2876,标准!I$108:J$138,2,TRUE)),IF(Q2876="",0,VLOOKUP(Q2876,标准!I$74:J$104,2,TRUE))),IF(F2876="女",IF(Q2876="",0,VLOOKUP(Q2876,标准!I$39:J$69,2,TRUE)),IF(Q2876="",0,VLOOKUP(Q2876,标准!I$3:J$33,2,TRUE)))))</f>
        <v>76</v>
      </c>
      <c r="S2876" s="76">
        <v>10</v>
      </c>
      <c r="T2876" s="71">
        <f>IF(A2876&lt;43,IF(F2876="女",VLOOKUP(S2876,标准!G$108:H$138,2,TRUE),VLOOKUP(S2876,标准!G$74:H$99,2,TRUE)),IF(F2876="女",VLOOKUP(S2876,标准!G$39:H$69,2,TRUE),VLOOKUP(S2876,标准!G$3:H$28,2,TRUE)))</f>
        <v>60</v>
      </c>
      <c r="U2876" s="88">
        <v>6.7</v>
      </c>
      <c r="V2876" s="71">
        <f>IF(U2876=0,0,IF(A2876&lt;43,IF(F2876="女",IF(U2876="",0,VLOOKUP(U2876,标准!A$108:B$128,2,TRUE)),IF(U2876="",0,VLOOKUP(U2876,标准!A$74:B$94,2,TRUE))),IF(F2876="女",IF(U2876="",0,VLOOKUP(U2876,标准!A$39:B$59,2,TRUE)),IF(U2876="",0,VLOOKUP(U2876,标准!A$3:B$23,2,TRUE)))))</f>
        <v>100</v>
      </c>
      <c r="W2876" s="86">
        <f t="shared" si="44"/>
        <v>83.6</v>
      </c>
      <c r="X2876" s="87">
        <v>4.8</v>
      </c>
      <c r="Y2876" s="87">
        <v>4.8</v>
      </c>
      <c r="Z2876" s="91"/>
      <c r="AA2876" s="92"/>
    </row>
    <row r="2877" customHeight="1" spans="1:27">
      <c r="A2877" s="62">
        <v>41</v>
      </c>
      <c r="B2877" s="91">
        <v>2915</v>
      </c>
      <c r="C2877" s="156" t="s">
        <v>5838</v>
      </c>
      <c r="D2877" s="156" t="s">
        <v>5816</v>
      </c>
      <c r="E2877" s="156" t="s">
        <v>29</v>
      </c>
      <c r="F2877" s="156" t="s">
        <v>34</v>
      </c>
      <c r="G2877" s="157" t="s">
        <v>5839</v>
      </c>
      <c r="H2877" s="68">
        <v>166</v>
      </c>
      <c r="I2877" s="68">
        <v>65.8</v>
      </c>
      <c r="J2877" s="71">
        <f>IF(F2877="女",IF(H2877=0,0,VLOOKUP(I2877/(H2877*H2877/10000),标准!M$108:N$112,2,TRUE)),IF(H2877=0,0,VLOOKUP(I2877/(H2877*H2877/10000),标准!M$74:N$78,2,TRUE)))</f>
        <v>100</v>
      </c>
      <c r="K2877" s="72">
        <v>3685</v>
      </c>
      <c r="L2877" s="71">
        <f>IF(A2877&lt;43,IF(F2877="女",VLOOKUP(K2877,标准!K$108:L$128,2,TRUE),VLOOKUP(K2877,标准!K$74:L$94,2,TRUE)),IF(F2877="女",VLOOKUP(K2877,标准!K$39:L$59,2,TRUE),VLOOKUP(K2877,标准!K$3:L$23,2,TRUE)))</f>
        <v>100</v>
      </c>
      <c r="M2877" s="68">
        <v>14</v>
      </c>
      <c r="N2877" s="71">
        <f>IF(M2877="",0,IF(A2877&lt;43,IF(F2877="女",VLOOKUP(M2877,标准!C$108:D$128,2,TRUE),VLOOKUP(M2877,标准!C$74:D$94,2,TRUE)),IF(F2877="女",VLOOKUP(M2877,标准!C$39:D$59,2,TRUE),VLOOKUP(M2877,标准!C$3:D$23,2,TRUE))))</f>
        <v>72</v>
      </c>
      <c r="O2877" s="77">
        <v>171</v>
      </c>
      <c r="P2877" s="71">
        <f>IF(A2877&lt;43,IF(F2877="女",VLOOKUP(O2877/100,标准!E$108:F$128,2,TRUE),VLOOKUP(O2877/100,标准!E$74:F$94,2,TRUE)),IF(F2877="女",VLOOKUP(O2877/100,标准!E$39:F$59,2,TRUE),VLOOKUP(O2877/100,标准!E$3:F$23,2,TRUE)))</f>
        <v>72</v>
      </c>
      <c r="Q2877" s="81">
        <v>4.01</v>
      </c>
      <c r="R2877" s="71">
        <f>IF(Q2877=0,0,IF(A2877&lt;43,IF(F2877="女",IF(Q2877="",0,VLOOKUP(Q2877,标准!I$108:J$138,2,TRUE)),IF(Q2877="",0,VLOOKUP(Q2877,标准!I$74:J$104,2,TRUE))),IF(F2877="女",IF(Q2877="",0,VLOOKUP(Q2877,标准!I$39:J$69,2,TRUE)),IF(Q2877="",0,VLOOKUP(Q2877,标准!I$3:J$33,2,TRUE)))))</f>
        <v>72</v>
      </c>
      <c r="S2877" s="76">
        <v>45</v>
      </c>
      <c r="T2877" s="71">
        <f>IF(A2877&lt;43,IF(F2877="女",VLOOKUP(S2877,标准!G$108:H$138,2,TRUE),VLOOKUP(S2877,标准!G$74:H$99,2,TRUE)),IF(F2877="女",VLOOKUP(S2877,标准!G$39:H$69,2,TRUE),VLOOKUP(S2877,标准!G$3:H$28,2,TRUE)))</f>
        <v>78</v>
      </c>
      <c r="U2877" s="88">
        <v>8.6</v>
      </c>
      <c r="V2877" s="71">
        <f>IF(U2877=0,0,IF(A2877&lt;43,IF(F2877="女",IF(U2877="",0,VLOOKUP(U2877,标准!A$108:B$128,2,TRUE)),IF(U2877="",0,VLOOKUP(U2877,标准!A$74:B$94,2,TRUE))),IF(F2877="女",IF(U2877="",0,VLOOKUP(U2877,标准!A$39:B$59,2,TRUE)),IF(U2877="",0,VLOOKUP(U2877,标准!A$3:B$23,2,TRUE)))))</f>
        <v>76</v>
      </c>
      <c r="W2877" s="86">
        <f t="shared" si="44"/>
        <v>81.8</v>
      </c>
      <c r="X2877" s="87">
        <v>4.2</v>
      </c>
      <c r="Y2877" s="87">
        <v>4.2</v>
      </c>
      <c r="Z2877" s="91"/>
      <c r="AA2877" s="92"/>
    </row>
    <row r="2878" customHeight="1" spans="1:27">
      <c r="A2878" s="62">
        <v>41</v>
      </c>
      <c r="B2878" s="91">
        <v>2916</v>
      </c>
      <c r="C2878" s="156" t="s">
        <v>5840</v>
      </c>
      <c r="D2878" s="156" t="s">
        <v>5816</v>
      </c>
      <c r="E2878" s="156" t="s">
        <v>29</v>
      </c>
      <c r="F2878" s="156" t="s">
        <v>34</v>
      </c>
      <c r="G2878" s="157" t="s">
        <v>5841</v>
      </c>
      <c r="H2878" s="68">
        <v>158.7</v>
      </c>
      <c r="I2878" s="68">
        <v>48.9</v>
      </c>
      <c r="J2878" s="71">
        <f>IF(F2878="女",IF(H2878=0,0,VLOOKUP(I2878/(H2878*H2878/10000),标准!M$108:N$112,2,TRUE)),IF(H2878=0,0,VLOOKUP(I2878/(H2878*H2878/10000),标准!M$74:N$78,2,TRUE)))</f>
        <v>100</v>
      </c>
      <c r="K2878" s="72">
        <v>2603</v>
      </c>
      <c r="L2878" s="71">
        <f>IF(A2878&lt;43,IF(F2878="女",VLOOKUP(K2878,标准!K$108:L$128,2,TRUE),VLOOKUP(K2878,标准!K$74:L$94,2,TRUE)),IF(F2878="女",VLOOKUP(K2878,标准!K$39:L$59,2,TRUE),VLOOKUP(K2878,标准!K$3:L$23,2,TRUE)))</f>
        <v>72</v>
      </c>
      <c r="M2878" s="68">
        <v>27.5</v>
      </c>
      <c r="N2878" s="71">
        <f>IF(M2878="",0,IF(A2878&lt;43,IF(F2878="女",VLOOKUP(M2878,标准!C$108:D$128,2,TRUE),VLOOKUP(M2878,标准!C$74:D$94,2,TRUE)),IF(F2878="女",VLOOKUP(M2878,标准!C$39:D$59,2,TRUE),VLOOKUP(M2878,标准!C$3:D$23,2,TRUE))))</f>
        <v>100</v>
      </c>
      <c r="O2878" s="77">
        <v>175</v>
      </c>
      <c r="P2878" s="71">
        <f>IF(A2878&lt;43,IF(F2878="女",VLOOKUP(O2878/100,标准!E$108:F$128,2,TRUE),VLOOKUP(O2878/100,标准!E$74:F$94,2,TRUE)),IF(F2878="女",VLOOKUP(O2878/100,标准!E$39:F$59,2,TRUE),VLOOKUP(O2878/100,标准!E$3:F$23,2,TRUE)))</f>
        <v>76</v>
      </c>
      <c r="Q2878" s="81">
        <v>4.29</v>
      </c>
      <c r="R2878" s="71">
        <f>IF(Q2878=0,0,IF(A2878&lt;43,IF(F2878="女",IF(Q2878="",0,VLOOKUP(Q2878,标准!I$108:J$138,2,TRUE)),IF(Q2878="",0,VLOOKUP(Q2878,标准!I$74:J$104,2,TRUE))),IF(F2878="女",IF(Q2878="",0,VLOOKUP(Q2878,标准!I$39:J$69,2,TRUE)),IF(Q2878="",0,VLOOKUP(Q2878,标准!I$3:J$33,2,TRUE)))))</f>
        <v>62</v>
      </c>
      <c r="S2878" s="76">
        <v>42</v>
      </c>
      <c r="T2878" s="71">
        <f>IF(A2878&lt;43,IF(F2878="女",VLOOKUP(S2878,标准!G$108:H$138,2,TRUE),VLOOKUP(S2878,标准!G$74:H$99,2,TRUE)),IF(F2878="女",VLOOKUP(S2878,标准!G$39:H$69,2,TRUE),VLOOKUP(S2878,标准!G$3:H$28,2,TRUE)))</f>
        <v>76</v>
      </c>
      <c r="U2878" s="88">
        <v>8.9</v>
      </c>
      <c r="V2878" s="71">
        <f>IF(U2878=0,0,IF(A2878&lt;43,IF(F2878="女",IF(U2878="",0,VLOOKUP(U2878,标准!A$108:B$128,2,TRUE)),IF(U2878="",0,VLOOKUP(U2878,标准!A$74:B$94,2,TRUE))),IF(F2878="女",IF(U2878="",0,VLOOKUP(U2878,标准!A$39:B$59,2,TRUE)),IF(U2878="",0,VLOOKUP(U2878,标准!A$3:B$23,2,TRUE)))))</f>
        <v>74</v>
      </c>
      <c r="W2878" s="86">
        <f t="shared" si="44"/>
        <v>78.2</v>
      </c>
      <c r="X2878" s="87">
        <v>4.2</v>
      </c>
      <c r="Y2878" s="87">
        <v>4.1</v>
      </c>
      <c r="Z2878" s="91"/>
      <c r="AA2878" s="92"/>
    </row>
    <row r="2879" customHeight="1" spans="1:27">
      <c r="A2879" s="62">
        <v>41</v>
      </c>
      <c r="B2879" s="91">
        <v>2917</v>
      </c>
      <c r="C2879" s="156" t="s">
        <v>5842</v>
      </c>
      <c r="D2879" s="156" t="s">
        <v>5816</v>
      </c>
      <c r="E2879" s="156" t="s">
        <v>29</v>
      </c>
      <c r="F2879" s="156" t="s">
        <v>34</v>
      </c>
      <c r="G2879" s="157" t="s">
        <v>5843</v>
      </c>
      <c r="H2879" s="68">
        <v>164.5</v>
      </c>
      <c r="I2879" s="68">
        <v>56.2</v>
      </c>
      <c r="J2879" s="71">
        <f>IF(F2879="女",IF(H2879=0,0,VLOOKUP(I2879/(H2879*H2879/10000),标准!M$108:N$112,2,TRUE)),IF(H2879=0,0,VLOOKUP(I2879/(H2879*H2879/10000),标准!M$74:N$78,2,TRUE)))</f>
        <v>100</v>
      </c>
      <c r="K2879" s="72">
        <v>4211</v>
      </c>
      <c r="L2879" s="71">
        <f>IF(A2879&lt;43,IF(F2879="女",VLOOKUP(K2879,标准!K$108:L$128,2,TRUE),VLOOKUP(K2879,标准!K$74:L$94,2,TRUE)),IF(F2879="女",VLOOKUP(K2879,标准!K$39:L$59,2,TRUE),VLOOKUP(K2879,标准!K$3:L$23,2,TRUE)))</f>
        <v>100</v>
      </c>
      <c r="M2879" s="68">
        <v>18.5</v>
      </c>
      <c r="N2879" s="71">
        <f>IF(M2879="",0,IF(A2879&lt;43,IF(F2879="女",VLOOKUP(M2879,标准!C$108:D$128,2,TRUE),VLOOKUP(M2879,标准!C$74:D$94,2,TRUE)),IF(F2879="女",VLOOKUP(M2879,标准!C$39:D$59,2,TRUE),VLOOKUP(M2879,标准!C$3:D$23,2,TRUE))))</f>
        <v>78</v>
      </c>
      <c r="O2879" s="77">
        <v>170</v>
      </c>
      <c r="P2879" s="71">
        <f>IF(A2879&lt;43,IF(F2879="女",VLOOKUP(O2879/100,标准!E$108:F$128,2,TRUE),VLOOKUP(O2879/100,标准!E$74:F$94,2,TRUE)),IF(F2879="女",VLOOKUP(O2879/100,标准!E$39:F$59,2,TRUE),VLOOKUP(O2879/100,标准!E$3:F$23,2,TRUE)))</f>
        <v>72</v>
      </c>
      <c r="Q2879" s="81">
        <v>3.52</v>
      </c>
      <c r="R2879" s="71">
        <f>IF(Q2879=0,0,IF(A2879&lt;43,IF(F2879="女",IF(Q2879="",0,VLOOKUP(Q2879,标准!I$108:J$138,2,TRUE)),IF(Q2879="",0,VLOOKUP(Q2879,标准!I$74:J$104,2,TRUE))),IF(F2879="女",IF(Q2879="",0,VLOOKUP(Q2879,标准!I$39:J$69,2,TRUE)),IF(Q2879="",0,VLOOKUP(Q2879,标准!I$3:J$33,2,TRUE)))))</f>
        <v>76</v>
      </c>
      <c r="S2879" s="76">
        <v>38</v>
      </c>
      <c r="T2879" s="71">
        <f>IF(A2879&lt;43,IF(F2879="女",VLOOKUP(S2879,标准!G$108:H$138,2,TRUE),VLOOKUP(S2879,标准!G$74:H$99,2,TRUE)),IF(F2879="女",VLOOKUP(S2879,标准!G$39:H$69,2,TRUE),VLOOKUP(S2879,标准!G$3:H$28,2,TRUE)))</f>
        <v>72</v>
      </c>
      <c r="U2879" s="88">
        <v>9.1</v>
      </c>
      <c r="V2879" s="71">
        <f>IF(U2879=0,0,IF(A2879&lt;43,IF(F2879="女",IF(U2879="",0,VLOOKUP(U2879,标准!A$108:B$128,2,TRUE)),IF(U2879="",0,VLOOKUP(U2879,标准!A$74:B$94,2,TRUE))),IF(F2879="女",IF(U2879="",0,VLOOKUP(U2879,标准!A$39:B$59,2,TRUE)),IF(U2879="",0,VLOOKUP(U2879,标准!A$3:B$23,2,TRUE)))))</f>
        <v>72</v>
      </c>
      <c r="W2879" s="86">
        <f t="shared" si="44"/>
        <v>81.8</v>
      </c>
      <c r="X2879" s="87">
        <v>4.3</v>
      </c>
      <c r="Y2879" s="87">
        <v>4.1</v>
      </c>
      <c r="Z2879" s="91"/>
      <c r="AA2879" s="92"/>
    </row>
    <row r="2880" customHeight="1" spans="1:27">
      <c r="A2880" s="62">
        <v>41</v>
      </c>
      <c r="B2880" s="91">
        <v>2918</v>
      </c>
      <c r="C2880" s="156" t="s">
        <v>5844</v>
      </c>
      <c r="D2880" s="156" t="s">
        <v>5816</v>
      </c>
      <c r="E2880" s="156" t="s">
        <v>29</v>
      </c>
      <c r="F2880" s="156" t="s">
        <v>30</v>
      </c>
      <c r="G2880" s="157" t="s">
        <v>5845</v>
      </c>
      <c r="H2880" s="68">
        <v>166.5</v>
      </c>
      <c r="I2880" s="68">
        <v>59.7</v>
      </c>
      <c r="J2880" s="71">
        <f>IF(F2880="女",IF(H2880=0,0,VLOOKUP(I2880/(H2880*H2880/10000),标准!M$108:N$112,2,TRUE)),IF(H2880=0,0,VLOOKUP(I2880/(H2880*H2880/10000),标准!M$74:N$78,2,TRUE)))</f>
        <v>100</v>
      </c>
      <c r="K2880" s="72">
        <v>5670</v>
      </c>
      <c r="L2880" s="71">
        <f>IF(A2880&lt;43,IF(F2880="女",VLOOKUP(K2880,标准!K$108:L$128,2,TRUE),VLOOKUP(K2880,标准!K$74:L$94,2,TRUE)),IF(F2880="女",VLOOKUP(K2880,标准!K$39:L$59,2,TRUE),VLOOKUP(K2880,标准!K$3:L$23,2,TRUE)))</f>
        <v>100</v>
      </c>
      <c r="M2880" s="68">
        <v>29</v>
      </c>
      <c r="N2880" s="71">
        <f>IF(M2880="",0,IF(A2880&lt;43,IF(F2880="女",VLOOKUP(M2880,标准!C$108:D$128,2,TRUE),VLOOKUP(M2880,标准!C$74:D$94,2,TRUE)),IF(F2880="女",VLOOKUP(M2880,标准!C$39:D$59,2,TRUE),VLOOKUP(M2880,标准!C$3:D$23,2,TRUE))))</f>
        <v>100</v>
      </c>
      <c r="O2880" s="77">
        <v>233</v>
      </c>
      <c r="P2880" s="71">
        <f>IF(A2880&lt;43,IF(F2880="女",VLOOKUP(O2880/100,标准!E$108:F$128,2,TRUE),VLOOKUP(O2880/100,标准!E$74:F$94,2,TRUE)),IF(F2880="女",VLOOKUP(O2880/100,标准!E$39:F$59,2,TRUE),VLOOKUP(O2880/100,标准!E$3:F$23,2,TRUE)))</f>
        <v>72</v>
      </c>
      <c r="Q2880" s="81">
        <v>4.08</v>
      </c>
      <c r="R2880" s="71">
        <f>IF(Q2880=0,0,IF(A2880&lt;43,IF(F2880="女",IF(Q2880="",0,VLOOKUP(Q2880,标准!I$108:J$138,2,TRUE)),IF(Q2880="",0,VLOOKUP(Q2880,标准!I$74:J$104,2,TRUE))),IF(F2880="女",IF(Q2880="",0,VLOOKUP(Q2880,标准!I$39:J$69,2,TRUE)),IF(Q2880="",0,VLOOKUP(Q2880,标准!I$3:J$33,2,TRUE)))))</f>
        <v>68</v>
      </c>
      <c r="S2880" s="76">
        <v>4</v>
      </c>
      <c r="T2880" s="71">
        <f>IF(A2880&lt;43,IF(F2880="女",VLOOKUP(S2880,标准!G$108:H$138,2,TRUE),VLOOKUP(S2880,标准!G$74:H$99,2,TRUE)),IF(F2880="女",VLOOKUP(S2880,标准!G$39:H$69,2,TRUE),VLOOKUP(S2880,标准!G$3:H$28,2,TRUE)))</f>
        <v>0</v>
      </c>
      <c r="U2880" s="88">
        <v>7.4</v>
      </c>
      <c r="V2880" s="71">
        <f>IF(U2880=0,0,IF(A2880&lt;43,IF(F2880="女",IF(U2880="",0,VLOOKUP(U2880,标准!A$108:B$128,2,TRUE)),IF(U2880="",0,VLOOKUP(U2880,标准!A$74:B$94,2,TRUE))),IF(F2880="女",IF(U2880="",0,VLOOKUP(U2880,标准!A$39:B$59,2,TRUE)),IF(U2880="",0,VLOOKUP(U2880,标准!A$3:B$23,2,TRUE)))))</f>
        <v>76</v>
      </c>
      <c r="W2880" s="86">
        <f t="shared" si="44"/>
        <v>76</v>
      </c>
      <c r="X2880" s="87">
        <v>5</v>
      </c>
      <c r="Y2880" s="87">
        <v>4.8</v>
      </c>
      <c r="Z2880" s="91"/>
      <c r="AA2880" s="92"/>
    </row>
    <row r="2881" customHeight="1" spans="1:27">
      <c r="A2881" s="62">
        <v>41</v>
      </c>
      <c r="B2881" s="91">
        <v>2919</v>
      </c>
      <c r="C2881" s="156" t="s">
        <v>5846</v>
      </c>
      <c r="D2881" s="156" t="s">
        <v>5816</v>
      </c>
      <c r="E2881" s="156" t="s">
        <v>29</v>
      </c>
      <c r="F2881" s="156" t="s">
        <v>34</v>
      </c>
      <c r="G2881" s="157" t="s">
        <v>5847</v>
      </c>
      <c r="H2881" s="68">
        <v>156</v>
      </c>
      <c r="I2881" s="68">
        <v>53.1</v>
      </c>
      <c r="J2881" s="71">
        <f>IF(F2881="女",IF(H2881=0,0,VLOOKUP(I2881/(H2881*H2881/10000),标准!M$108:N$112,2,TRUE)),IF(H2881=0,0,VLOOKUP(I2881/(H2881*H2881/10000),标准!M$74:N$78,2,TRUE)))</f>
        <v>100</v>
      </c>
      <c r="K2881" s="72">
        <v>2232</v>
      </c>
      <c r="L2881" s="71">
        <f>IF(A2881&lt;43,IF(F2881="女",VLOOKUP(K2881,标准!K$108:L$128,2,TRUE),VLOOKUP(K2881,标准!K$74:L$94,2,TRUE)),IF(F2881="女",VLOOKUP(K2881,标准!K$39:L$59,2,TRUE),VLOOKUP(K2881,标准!K$3:L$23,2,TRUE)))</f>
        <v>64</v>
      </c>
      <c r="M2881" s="68">
        <v>13.5</v>
      </c>
      <c r="N2881" s="71">
        <f>IF(M2881="",0,IF(A2881&lt;43,IF(F2881="女",VLOOKUP(M2881,标准!C$108:D$128,2,TRUE),VLOOKUP(M2881,标准!C$74:D$94,2,TRUE)),IF(F2881="女",VLOOKUP(M2881,标准!C$39:D$59,2,TRUE),VLOOKUP(M2881,标准!C$3:D$23,2,TRUE))))</f>
        <v>70</v>
      </c>
      <c r="O2881" s="77">
        <v>170</v>
      </c>
      <c r="P2881" s="71">
        <f>IF(A2881&lt;43,IF(F2881="女",VLOOKUP(O2881/100,标准!E$108:F$128,2,TRUE),VLOOKUP(O2881/100,标准!E$74:F$94,2,TRUE)),IF(F2881="女",VLOOKUP(O2881/100,标准!E$39:F$59,2,TRUE),VLOOKUP(O2881/100,标准!E$3:F$23,2,TRUE)))</f>
        <v>72</v>
      </c>
      <c r="Q2881" s="81">
        <v>3.48</v>
      </c>
      <c r="R2881" s="71">
        <f>IF(Q2881=0,0,IF(A2881&lt;43,IF(F2881="女",IF(Q2881="",0,VLOOKUP(Q2881,标准!I$108:J$138,2,TRUE)),IF(Q2881="",0,VLOOKUP(Q2881,标准!I$74:J$104,2,TRUE))),IF(F2881="女",IF(Q2881="",0,VLOOKUP(Q2881,标准!I$39:J$69,2,TRUE)),IF(Q2881="",0,VLOOKUP(Q2881,标准!I$3:J$33,2,TRUE)))))</f>
        <v>78</v>
      </c>
      <c r="S2881" s="76">
        <v>37</v>
      </c>
      <c r="T2881" s="71">
        <f>IF(A2881&lt;43,IF(F2881="女",VLOOKUP(S2881,标准!G$108:H$138,2,TRUE),VLOOKUP(S2881,标准!G$74:H$99,2,TRUE)),IF(F2881="女",VLOOKUP(S2881,标准!G$39:H$69,2,TRUE),VLOOKUP(S2881,标准!G$3:H$28,2,TRUE)))</f>
        <v>70</v>
      </c>
      <c r="U2881" s="88">
        <v>9.1</v>
      </c>
      <c r="V2881" s="71">
        <f>IF(U2881=0,0,IF(A2881&lt;43,IF(F2881="女",IF(U2881="",0,VLOOKUP(U2881,标准!A$108:B$128,2,TRUE)),IF(U2881="",0,VLOOKUP(U2881,标准!A$74:B$94,2,TRUE))),IF(F2881="女",IF(U2881="",0,VLOOKUP(U2881,标准!A$39:B$59,2,TRUE)),IF(U2881="",0,VLOOKUP(U2881,标准!A$3:B$23,2,TRUE)))))</f>
        <v>72</v>
      </c>
      <c r="W2881" s="86">
        <f t="shared" si="44"/>
        <v>75.8</v>
      </c>
      <c r="X2881" s="87">
        <v>4.1</v>
      </c>
      <c r="Y2881" s="87">
        <v>4.3</v>
      </c>
      <c r="Z2881" s="91"/>
      <c r="AA2881" s="92"/>
    </row>
    <row r="2882" customHeight="1" spans="1:27">
      <c r="A2882" s="62">
        <v>41</v>
      </c>
      <c r="B2882" s="91">
        <v>2920</v>
      </c>
      <c r="C2882" s="156" t="s">
        <v>5848</v>
      </c>
      <c r="D2882" s="156" t="s">
        <v>5816</v>
      </c>
      <c r="E2882" s="156" t="s">
        <v>29</v>
      </c>
      <c r="F2882" s="156" t="s">
        <v>34</v>
      </c>
      <c r="G2882" s="157" t="s">
        <v>5849</v>
      </c>
      <c r="H2882" s="68">
        <v>153.1</v>
      </c>
      <c r="I2882" s="68">
        <v>53.9</v>
      </c>
      <c r="J2882" s="71">
        <f>IF(F2882="女",IF(H2882=0,0,VLOOKUP(I2882/(H2882*H2882/10000),标准!M$108:N$112,2,TRUE)),IF(H2882=0,0,VLOOKUP(I2882/(H2882*H2882/10000),标准!M$74:N$78,2,TRUE)))</f>
        <v>100</v>
      </c>
      <c r="K2882" s="72">
        <v>2893</v>
      </c>
      <c r="L2882" s="71">
        <f>IF(A2882&lt;43,IF(F2882="女",VLOOKUP(K2882,标准!K$108:L$128,2,TRUE),VLOOKUP(K2882,标准!K$74:L$94,2,TRUE)),IF(F2882="女",VLOOKUP(K2882,标准!K$39:L$59,2,TRUE),VLOOKUP(K2882,标准!K$3:L$23,2,TRUE)))</f>
        <v>76</v>
      </c>
      <c r="M2882" s="68">
        <v>23</v>
      </c>
      <c r="N2882" s="71">
        <f>IF(M2882="",0,IF(A2882&lt;43,IF(F2882="女",VLOOKUP(M2882,标准!C$108:D$128,2,TRUE),VLOOKUP(M2882,标准!C$74:D$94,2,TRUE)),IF(F2882="女",VLOOKUP(M2882,标准!C$39:D$59,2,TRUE),VLOOKUP(M2882,标准!C$3:D$23,2,TRUE))))</f>
        <v>90</v>
      </c>
      <c r="O2882" s="77">
        <v>155</v>
      </c>
      <c r="P2882" s="71">
        <f>IF(A2882&lt;43,IF(F2882="女",VLOOKUP(O2882/100,标准!E$108:F$128,2,TRUE),VLOOKUP(O2882/100,标准!E$74:F$94,2,TRUE)),IF(F2882="女",VLOOKUP(O2882/100,标准!E$39:F$59,2,TRUE),VLOOKUP(O2882/100,标准!E$3:F$23,2,TRUE)))</f>
        <v>62</v>
      </c>
      <c r="Q2882" s="81">
        <v>4.49</v>
      </c>
      <c r="R2882" s="71">
        <f>IF(Q2882=0,0,IF(A2882&lt;43,IF(F2882="女",IF(Q2882="",0,VLOOKUP(Q2882,标准!I$108:J$138,2,TRUE)),IF(Q2882="",0,VLOOKUP(Q2882,标准!I$74:J$104,2,TRUE))),IF(F2882="女",IF(Q2882="",0,VLOOKUP(Q2882,标准!I$39:J$69,2,TRUE)),IF(Q2882="",0,VLOOKUP(Q2882,标准!I$3:J$33,2,TRUE)))))</f>
        <v>40</v>
      </c>
      <c r="S2882" s="76">
        <v>42</v>
      </c>
      <c r="T2882" s="71">
        <f>IF(A2882&lt;43,IF(F2882="女",VLOOKUP(S2882,标准!G$108:H$138,2,TRUE),VLOOKUP(S2882,标准!G$74:H$99,2,TRUE)),IF(F2882="女",VLOOKUP(S2882,标准!G$39:H$69,2,TRUE),VLOOKUP(S2882,标准!G$3:H$28,2,TRUE)))</f>
        <v>76</v>
      </c>
      <c r="U2882" s="88">
        <v>9.5</v>
      </c>
      <c r="V2882" s="71">
        <f>IF(U2882=0,0,IF(A2882&lt;43,IF(F2882="女",IF(U2882="",0,VLOOKUP(U2882,标准!A$108:B$128,2,TRUE)),IF(U2882="",0,VLOOKUP(U2882,标准!A$74:B$94,2,TRUE))),IF(F2882="女",IF(U2882="",0,VLOOKUP(U2882,标准!A$39:B$59,2,TRUE)),IF(U2882="",0,VLOOKUP(U2882,标准!A$3:B$23,2,TRUE)))))</f>
        <v>68</v>
      </c>
      <c r="W2882" s="86">
        <f t="shared" ref="W2882:W2945" si="45">V2882*0.2+N2882*0.1+P2882*0.1+T2882*0.1+R2882*0.2+J2882*0.15+L2882*0.15</f>
        <v>70.8</v>
      </c>
      <c r="X2882" s="87">
        <v>4.3</v>
      </c>
      <c r="Y2882" s="87">
        <v>4.5</v>
      </c>
      <c r="Z2882" s="91"/>
      <c r="AA2882" s="92"/>
    </row>
    <row r="2883" customHeight="1" spans="1:27">
      <c r="A2883" s="62">
        <v>41</v>
      </c>
      <c r="B2883" s="91">
        <v>2921</v>
      </c>
      <c r="C2883" s="156" t="s">
        <v>5850</v>
      </c>
      <c r="D2883" s="156" t="s">
        <v>5816</v>
      </c>
      <c r="E2883" s="156" t="s">
        <v>29</v>
      </c>
      <c r="F2883" s="156" t="s">
        <v>30</v>
      </c>
      <c r="G2883" s="157" t="s">
        <v>5851</v>
      </c>
      <c r="H2883" s="68">
        <v>172.1</v>
      </c>
      <c r="I2883" s="68">
        <v>65.6</v>
      </c>
      <c r="J2883" s="71">
        <f>IF(F2883="女",IF(H2883=0,0,VLOOKUP(I2883/(H2883*H2883/10000),标准!M$108:N$112,2,TRUE)),IF(H2883=0,0,VLOOKUP(I2883/(H2883*H2883/10000),标准!M$74:N$78,2,TRUE)))</f>
        <v>100</v>
      </c>
      <c r="K2883" s="72">
        <v>4218</v>
      </c>
      <c r="L2883" s="71">
        <f>IF(A2883&lt;43,IF(F2883="女",VLOOKUP(K2883,标准!K$108:L$128,2,TRUE),VLOOKUP(K2883,标准!K$74:L$94,2,TRUE)),IF(F2883="女",VLOOKUP(K2883,标准!K$39:L$59,2,TRUE),VLOOKUP(K2883,标准!K$3:L$23,2,TRUE)))</f>
        <v>78</v>
      </c>
      <c r="M2883" s="68">
        <v>8</v>
      </c>
      <c r="N2883" s="71">
        <f>IF(M2883="",0,IF(A2883&lt;43,IF(F2883="女",VLOOKUP(M2883,标准!C$108:D$128,2,TRUE),VLOOKUP(M2883,标准!C$74:D$94,2,TRUE)),IF(F2883="女",VLOOKUP(M2883,标准!C$39:D$59,2,TRUE),VLOOKUP(M2883,标准!C$3:D$23,2,TRUE))))</f>
        <v>66</v>
      </c>
      <c r="O2883" s="123">
        <v>240</v>
      </c>
      <c r="P2883" s="71">
        <f>IF(A2883&lt;43,IF(F2883="女",VLOOKUP(O2883/100,标准!E$108:F$128,2,TRUE),VLOOKUP(O2883/100,标准!E$74:F$94,2,TRUE)),IF(F2883="女",VLOOKUP(O2883/100,标准!E$39:F$59,2,TRUE),VLOOKUP(O2883/100,标准!E$3:F$23,2,TRUE)))</f>
        <v>76</v>
      </c>
      <c r="Q2883" s="81">
        <v>3.51</v>
      </c>
      <c r="R2883" s="71">
        <f>IF(Q2883=0,0,IF(A2883&lt;43,IF(F2883="女",IF(Q2883="",0,VLOOKUP(Q2883,标准!I$108:J$138,2,TRUE)),IF(Q2883="",0,VLOOKUP(Q2883,标准!I$74:J$104,2,TRUE))),IF(F2883="女",IF(Q2883="",0,VLOOKUP(Q2883,标准!I$39:J$69,2,TRUE)),IF(Q2883="",0,VLOOKUP(Q2883,标准!I$3:J$33,2,TRUE)))))</f>
        <v>76</v>
      </c>
      <c r="S2883" s="76">
        <v>10</v>
      </c>
      <c r="T2883" s="71">
        <f>IF(A2883&lt;43,IF(F2883="女",VLOOKUP(S2883,标准!G$108:H$138,2,TRUE),VLOOKUP(S2883,标准!G$74:H$99,2,TRUE)),IF(F2883="女",VLOOKUP(S2883,标准!G$39:H$69,2,TRUE),VLOOKUP(S2883,标准!G$3:H$28,2,TRUE)))</f>
        <v>60</v>
      </c>
      <c r="U2883" s="88">
        <v>7.5</v>
      </c>
      <c r="V2883" s="71">
        <f>IF(U2883=0,0,IF(A2883&lt;43,IF(F2883="女",IF(U2883="",0,VLOOKUP(U2883,标准!A$108:B$128,2,TRUE)),IF(U2883="",0,VLOOKUP(U2883,标准!A$74:B$94,2,TRUE))),IF(F2883="女",IF(U2883="",0,VLOOKUP(U2883,标准!A$39:B$59,2,TRUE)),IF(U2883="",0,VLOOKUP(U2883,标准!A$3:B$23,2,TRUE)))))</f>
        <v>76</v>
      </c>
      <c r="W2883" s="86">
        <f t="shared" si="45"/>
        <v>77.3</v>
      </c>
      <c r="X2883" s="87">
        <v>4.8</v>
      </c>
      <c r="Y2883" s="87">
        <v>4.7</v>
      </c>
      <c r="Z2883" s="91"/>
      <c r="AA2883" s="92"/>
    </row>
    <row r="2884" customHeight="1" spans="1:27">
      <c r="A2884" s="62">
        <v>41</v>
      </c>
      <c r="B2884" s="91">
        <v>2922</v>
      </c>
      <c r="C2884" s="156" t="s">
        <v>5852</v>
      </c>
      <c r="D2884" s="156" t="s">
        <v>5816</v>
      </c>
      <c r="E2884" s="156" t="s">
        <v>29</v>
      </c>
      <c r="F2884" s="156" t="s">
        <v>34</v>
      </c>
      <c r="G2884" s="157" t="s">
        <v>5853</v>
      </c>
      <c r="H2884" s="68">
        <v>164.5</v>
      </c>
      <c r="I2884" s="68">
        <v>49.4</v>
      </c>
      <c r="J2884" s="71">
        <f>IF(F2884="女",IF(H2884=0,0,VLOOKUP(I2884/(H2884*H2884/10000),标准!M$108:N$112,2,TRUE)),IF(H2884=0,0,VLOOKUP(I2884/(H2884*H2884/10000),标准!M$74:N$78,2,TRUE)))</f>
        <v>100</v>
      </c>
      <c r="K2884" s="72">
        <v>1747</v>
      </c>
      <c r="L2884" s="71">
        <f>IF(A2884&lt;43,IF(F2884="女",VLOOKUP(K2884,标准!K$108:L$128,2,TRUE),VLOOKUP(K2884,标准!K$74:L$94,2,TRUE)),IF(F2884="女",VLOOKUP(K2884,标准!K$39:L$59,2,TRUE),VLOOKUP(K2884,标准!K$3:L$23,2,TRUE)))</f>
        <v>0</v>
      </c>
      <c r="M2884" s="68">
        <v>6.5</v>
      </c>
      <c r="N2884" s="71">
        <f>IF(M2884="",0,IF(A2884&lt;43,IF(F2884="女",VLOOKUP(M2884,标准!C$108:D$128,2,TRUE),VLOOKUP(M2884,标准!C$74:D$94,2,TRUE)),IF(F2884="女",VLOOKUP(M2884,标准!C$39:D$59,2,TRUE),VLOOKUP(M2884,标准!C$3:D$23,2,TRUE))))</f>
        <v>60</v>
      </c>
      <c r="O2884" s="77">
        <v>140</v>
      </c>
      <c r="P2884" s="71">
        <f>IF(A2884&lt;43,IF(F2884="女",VLOOKUP(O2884/100,标准!E$108:F$128,2,TRUE),VLOOKUP(O2884/100,标准!E$74:F$94,2,TRUE)),IF(F2884="女",VLOOKUP(O2884/100,标准!E$39:F$59,2,TRUE),VLOOKUP(O2884/100,标准!E$3:F$23,2,TRUE)))</f>
        <v>30</v>
      </c>
      <c r="Q2884" s="81">
        <v>4.25</v>
      </c>
      <c r="R2884" s="71">
        <f>IF(Q2884=0,0,IF(A2884&lt;43,IF(F2884="女",IF(Q2884="",0,VLOOKUP(Q2884,标准!I$108:J$138,2,TRUE)),IF(Q2884="",0,VLOOKUP(Q2884,标准!I$74:J$104,2,TRUE))),IF(F2884="女",IF(Q2884="",0,VLOOKUP(Q2884,标准!I$39:J$69,2,TRUE)),IF(Q2884="",0,VLOOKUP(Q2884,标准!I$3:J$33,2,TRUE)))))</f>
        <v>62</v>
      </c>
      <c r="S2884" s="76">
        <v>35</v>
      </c>
      <c r="T2884" s="71">
        <f>IF(A2884&lt;43,IF(F2884="女",VLOOKUP(S2884,标准!G$108:H$138,2,TRUE),VLOOKUP(S2884,标准!G$74:H$99,2,TRUE)),IF(F2884="女",VLOOKUP(S2884,标准!G$39:H$69,2,TRUE),VLOOKUP(S2884,标准!G$3:H$28,2,TRUE)))</f>
        <v>68</v>
      </c>
      <c r="U2884" s="88">
        <v>9.6</v>
      </c>
      <c r="V2884" s="71">
        <f>IF(U2884=0,0,IF(A2884&lt;43,IF(F2884="女",IF(U2884="",0,VLOOKUP(U2884,标准!A$108:B$128,2,TRUE)),IF(U2884="",0,VLOOKUP(U2884,标准!A$74:B$94,2,TRUE))),IF(F2884="女",IF(U2884="",0,VLOOKUP(U2884,标准!A$39:B$59,2,TRUE)),IF(U2884="",0,VLOOKUP(U2884,标准!A$3:B$23,2,TRUE)))))</f>
        <v>66</v>
      </c>
      <c r="W2884" s="86">
        <f t="shared" si="45"/>
        <v>56.4</v>
      </c>
      <c r="X2884" s="87">
        <v>4.8</v>
      </c>
      <c r="Y2884" s="87">
        <v>4.5</v>
      </c>
      <c r="Z2884" s="91"/>
      <c r="AA2884" s="92"/>
    </row>
    <row r="2885" customHeight="1" spans="1:27">
      <c r="A2885" s="62">
        <v>41</v>
      </c>
      <c r="B2885" s="91">
        <v>2923</v>
      </c>
      <c r="C2885" s="156" t="s">
        <v>5854</v>
      </c>
      <c r="D2885" s="156" t="s">
        <v>5816</v>
      </c>
      <c r="E2885" s="156" t="s">
        <v>29</v>
      </c>
      <c r="F2885" s="156" t="s">
        <v>34</v>
      </c>
      <c r="G2885" s="157" t="s">
        <v>5855</v>
      </c>
      <c r="H2885" s="68">
        <v>156.8</v>
      </c>
      <c r="I2885" s="68">
        <v>60.8</v>
      </c>
      <c r="J2885" s="71">
        <f>IF(F2885="女",IF(H2885=0,0,VLOOKUP(I2885/(H2885*H2885/10000),标准!M$108:N$112,2,TRUE)),IF(H2885=0,0,VLOOKUP(I2885/(H2885*H2885/10000),标准!M$74:N$78,2,TRUE)))</f>
        <v>80</v>
      </c>
      <c r="K2885" s="72">
        <v>3857</v>
      </c>
      <c r="L2885" s="71">
        <f>IF(A2885&lt;43,IF(F2885="女",VLOOKUP(K2885,标准!K$108:L$128,2,TRUE),VLOOKUP(K2885,标准!K$74:L$94,2,TRUE)),IF(F2885="女",VLOOKUP(K2885,标准!K$39:L$59,2,TRUE),VLOOKUP(K2885,标准!K$3:L$23,2,TRUE)))</f>
        <v>100</v>
      </c>
      <c r="M2885" s="68">
        <v>6</v>
      </c>
      <c r="N2885" s="71">
        <f>IF(M2885="",0,IF(A2885&lt;43,IF(F2885="女",VLOOKUP(M2885,标准!C$108:D$128,2,TRUE),VLOOKUP(M2885,标准!C$74:D$94,2,TRUE)),IF(F2885="女",VLOOKUP(M2885,标准!C$39:D$59,2,TRUE),VLOOKUP(M2885,标准!C$3:D$23,2,TRUE))))</f>
        <v>60</v>
      </c>
      <c r="O2885" s="77">
        <v>162</v>
      </c>
      <c r="P2885" s="71">
        <f>IF(A2885&lt;43,IF(F2885="女",VLOOKUP(O2885/100,标准!E$108:F$128,2,TRUE),VLOOKUP(O2885/100,标准!E$74:F$94,2,TRUE)),IF(F2885="女",VLOOKUP(O2885/100,标准!E$39:F$59,2,TRUE),VLOOKUP(O2885/100,标准!E$3:F$23,2,TRUE)))</f>
        <v>66</v>
      </c>
      <c r="Q2885" s="81">
        <v>4.32</v>
      </c>
      <c r="R2885" s="71">
        <f>IF(Q2885=0,0,IF(A2885&lt;43,IF(F2885="女",IF(Q2885="",0,VLOOKUP(Q2885,标准!I$108:J$138,2,TRUE)),IF(Q2885="",0,VLOOKUP(Q2885,标准!I$74:J$104,2,TRUE))),IF(F2885="女",IF(Q2885="",0,VLOOKUP(Q2885,标准!I$39:J$69,2,TRUE)),IF(Q2885="",0,VLOOKUP(Q2885,标准!I$3:J$33,2,TRUE)))))</f>
        <v>60</v>
      </c>
      <c r="S2885" s="76">
        <v>42</v>
      </c>
      <c r="T2885" s="71">
        <f>IF(A2885&lt;43,IF(F2885="女",VLOOKUP(S2885,标准!G$108:H$138,2,TRUE),VLOOKUP(S2885,标准!G$74:H$99,2,TRUE)),IF(F2885="女",VLOOKUP(S2885,标准!G$39:H$69,2,TRUE),VLOOKUP(S2885,标准!G$3:H$28,2,TRUE)))</f>
        <v>76</v>
      </c>
      <c r="U2885" s="88">
        <v>8.7</v>
      </c>
      <c r="V2885" s="71">
        <f>IF(U2885=0,0,IF(A2885&lt;43,IF(F2885="女",IF(U2885="",0,VLOOKUP(U2885,标准!A$108:B$128,2,TRUE)),IF(U2885="",0,VLOOKUP(U2885,标准!A$74:B$94,2,TRUE))),IF(F2885="女",IF(U2885="",0,VLOOKUP(U2885,标准!A$39:B$59,2,TRUE)),IF(U2885="",0,VLOOKUP(U2885,标准!A$3:B$23,2,TRUE)))))</f>
        <v>76</v>
      </c>
      <c r="W2885" s="86">
        <f t="shared" si="45"/>
        <v>74.4</v>
      </c>
      <c r="X2885" s="87">
        <v>4.4</v>
      </c>
      <c r="Y2885" s="87">
        <v>4.5</v>
      </c>
      <c r="Z2885" s="91"/>
      <c r="AA2885" s="92"/>
    </row>
    <row r="2886" customHeight="1" spans="1:27">
      <c r="A2886" s="62">
        <v>41</v>
      </c>
      <c r="B2886" s="91">
        <v>2924</v>
      </c>
      <c r="C2886" s="156" t="s">
        <v>5856</v>
      </c>
      <c r="D2886" s="156" t="s">
        <v>5816</v>
      </c>
      <c r="E2886" s="156" t="s">
        <v>29</v>
      </c>
      <c r="F2886" s="156" t="s">
        <v>30</v>
      </c>
      <c r="G2886" s="157" t="s">
        <v>5857</v>
      </c>
      <c r="H2886" s="68">
        <v>178.1</v>
      </c>
      <c r="I2886" s="68">
        <v>87.4</v>
      </c>
      <c r="J2886" s="71">
        <f>IF(F2886="女",IF(H2886=0,0,VLOOKUP(I2886/(H2886*H2886/10000),标准!M$108:N$112,2,TRUE)),IF(H2886=0,0,VLOOKUP(I2886/(H2886*H2886/10000),标准!M$74:N$78,2,TRUE)))</f>
        <v>80</v>
      </c>
      <c r="K2886" s="72">
        <v>5035</v>
      </c>
      <c r="L2886" s="71">
        <f>IF(A2886&lt;43,IF(F2886="女",VLOOKUP(K2886,标准!K$108:L$128,2,TRUE),VLOOKUP(K2886,标准!K$74:L$94,2,TRUE)),IF(F2886="女",VLOOKUP(K2886,标准!K$39:L$59,2,TRUE),VLOOKUP(K2886,标准!K$3:L$23,2,TRUE)))</f>
        <v>95</v>
      </c>
      <c r="M2886" s="68">
        <v>9</v>
      </c>
      <c r="N2886" s="71">
        <f>IF(M2886="",0,IF(A2886&lt;43,IF(F2886="女",VLOOKUP(M2886,标准!C$108:D$128,2,TRUE),VLOOKUP(M2886,标准!C$74:D$94,2,TRUE)),IF(F2886="女",VLOOKUP(M2886,标准!C$39:D$59,2,TRUE),VLOOKUP(M2886,标准!C$3:D$23,2,TRUE))))</f>
        <v>66</v>
      </c>
      <c r="O2886" s="123">
        <v>210</v>
      </c>
      <c r="P2886" s="71">
        <f>IF(A2886&lt;43,IF(F2886="女",VLOOKUP(O2886/100,标准!E$108:F$128,2,TRUE),VLOOKUP(O2886/100,标准!E$74:F$94,2,TRUE)),IF(F2886="女",VLOOKUP(O2886/100,标准!E$39:F$59,2,TRUE),VLOOKUP(O2886/100,标准!E$3:F$23,2,TRUE)))</f>
        <v>60</v>
      </c>
      <c r="Q2886" s="81">
        <v>5.3</v>
      </c>
      <c r="R2886" s="71">
        <f>IF(Q2886=0,0,IF(A2886&lt;43,IF(F2886="女",IF(Q2886="",0,VLOOKUP(Q2886,标准!I$108:J$138,2,TRUE)),IF(Q2886="",0,VLOOKUP(Q2886,标准!I$74:J$104,2,TRUE))),IF(F2886="女",IF(Q2886="",0,VLOOKUP(Q2886,标准!I$39:J$69,2,TRUE)),IF(Q2886="",0,VLOOKUP(Q2886,标准!I$3:J$33,2,TRUE)))))</f>
        <v>30</v>
      </c>
      <c r="S2886" s="76">
        <v>1</v>
      </c>
      <c r="T2886" s="71">
        <f>IF(A2886&lt;43,IF(F2886="女",VLOOKUP(S2886,标准!G$108:H$138,2,TRUE),VLOOKUP(S2886,标准!G$74:H$99,2,TRUE)),IF(F2886="女",VLOOKUP(S2886,标准!G$39:H$69,2,TRUE),VLOOKUP(S2886,标准!G$3:H$28,2,TRUE)))</f>
        <v>0</v>
      </c>
      <c r="U2886" s="88">
        <v>7.6</v>
      </c>
      <c r="V2886" s="71">
        <f>IF(U2886=0,0,IF(A2886&lt;43,IF(F2886="女",IF(U2886="",0,VLOOKUP(U2886,标准!A$108:B$128,2,TRUE)),IF(U2886="",0,VLOOKUP(U2886,标准!A$74:B$94,2,TRUE))),IF(F2886="女",IF(U2886="",0,VLOOKUP(U2886,标准!A$39:B$59,2,TRUE)),IF(U2886="",0,VLOOKUP(U2886,标准!A$3:B$23,2,TRUE)))))</f>
        <v>74</v>
      </c>
      <c r="W2886" s="86">
        <f t="shared" si="45"/>
        <v>59.65</v>
      </c>
      <c r="X2886" s="87">
        <v>4</v>
      </c>
      <c r="Y2886" s="87">
        <v>4</v>
      </c>
      <c r="Z2886" s="91"/>
      <c r="AA2886" s="92"/>
    </row>
    <row r="2887" customHeight="1" spans="1:27">
      <c r="A2887" s="62">
        <v>41</v>
      </c>
      <c r="B2887" s="91">
        <v>2925</v>
      </c>
      <c r="C2887" s="156" t="s">
        <v>5858</v>
      </c>
      <c r="D2887" s="156" t="s">
        <v>5816</v>
      </c>
      <c r="E2887" s="156" t="s">
        <v>29</v>
      </c>
      <c r="F2887" s="156" t="s">
        <v>34</v>
      </c>
      <c r="G2887" s="157" t="s">
        <v>5859</v>
      </c>
      <c r="H2887" s="68">
        <v>159.7</v>
      </c>
      <c r="I2887" s="68">
        <v>50.4</v>
      </c>
      <c r="J2887" s="71">
        <f>IF(F2887="女",IF(H2887=0,0,VLOOKUP(I2887/(H2887*H2887/10000),标准!M$108:N$112,2,TRUE)),IF(H2887=0,0,VLOOKUP(I2887/(H2887*H2887/10000),标准!M$74:N$78,2,TRUE)))</f>
        <v>100</v>
      </c>
      <c r="K2887" s="72">
        <v>3223</v>
      </c>
      <c r="L2887" s="71">
        <f>IF(A2887&lt;43,IF(F2887="女",VLOOKUP(K2887,标准!K$108:L$128,2,TRUE),VLOOKUP(K2887,标准!K$74:L$94,2,TRUE)),IF(F2887="女",VLOOKUP(K2887,标准!K$39:L$59,2,TRUE),VLOOKUP(K2887,标准!K$3:L$23,2,TRUE)))</f>
        <v>85</v>
      </c>
      <c r="M2887" s="68">
        <v>8</v>
      </c>
      <c r="N2887" s="71">
        <f>IF(M2887="",0,IF(A2887&lt;43,IF(F2887="女",VLOOKUP(M2887,标准!C$108:D$128,2,TRUE),VLOOKUP(M2887,标准!C$74:D$94,2,TRUE)),IF(F2887="女",VLOOKUP(M2887,标准!C$39:D$59,2,TRUE),VLOOKUP(M2887,标准!C$3:D$23,2,TRUE))))</f>
        <v>62</v>
      </c>
      <c r="O2887" s="77">
        <v>175</v>
      </c>
      <c r="P2887" s="71">
        <f>IF(A2887&lt;43,IF(F2887="女",VLOOKUP(O2887/100,标准!E$108:F$128,2,TRUE),VLOOKUP(O2887/100,标准!E$74:F$94,2,TRUE)),IF(F2887="女",VLOOKUP(O2887/100,标准!E$39:F$59,2,TRUE),VLOOKUP(O2887/100,标准!E$3:F$23,2,TRUE)))</f>
        <v>76</v>
      </c>
      <c r="Q2887" s="81">
        <v>4.09</v>
      </c>
      <c r="R2887" s="71">
        <f>IF(Q2887=0,0,IF(A2887&lt;43,IF(F2887="女",IF(Q2887="",0,VLOOKUP(Q2887,标准!I$108:J$138,2,TRUE)),IF(Q2887="",0,VLOOKUP(Q2887,标准!I$74:J$104,2,TRUE))),IF(F2887="女",IF(Q2887="",0,VLOOKUP(Q2887,标准!I$39:J$69,2,TRUE)),IF(Q2887="",0,VLOOKUP(Q2887,标准!I$3:J$33,2,TRUE)))))</f>
        <v>70</v>
      </c>
      <c r="S2887" s="76">
        <v>33</v>
      </c>
      <c r="T2887" s="71">
        <f>IF(A2887&lt;43,IF(F2887="女",VLOOKUP(S2887,标准!G$108:H$138,2,TRUE),VLOOKUP(S2887,标准!G$74:H$99,2,TRUE)),IF(F2887="女",VLOOKUP(S2887,标准!G$39:H$69,2,TRUE),VLOOKUP(S2887,标准!G$3:H$28,2,TRUE)))</f>
        <v>66</v>
      </c>
      <c r="U2887" s="88">
        <v>8.5</v>
      </c>
      <c r="V2887" s="71">
        <f>IF(U2887=0,0,IF(A2887&lt;43,IF(F2887="女",IF(U2887="",0,VLOOKUP(U2887,标准!A$108:B$128,2,TRUE)),IF(U2887="",0,VLOOKUP(U2887,标准!A$74:B$94,2,TRUE))),IF(F2887="女",IF(U2887="",0,VLOOKUP(U2887,标准!A$39:B$59,2,TRUE)),IF(U2887="",0,VLOOKUP(U2887,标准!A$3:B$23,2,TRUE)))))</f>
        <v>78</v>
      </c>
      <c r="W2887" s="86">
        <f t="shared" si="45"/>
        <v>77.75</v>
      </c>
      <c r="X2887" s="87">
        <v>4.7</v>
      </c>
      <c r="Y2887" s="87">
        <v>4.5</v>
      </c>
      <c r="Z2887" s="91"/>
      <c r="AA2887" s="92"/>
    </row>
    <row r="2888" customHeight="1" spans="1:27">
      <c r="A2888" s="62">
        <v>41</v>
      </c>
      <c r="B2888" s="91">
        <v>2926</v>
      </c>
      <c r="C2888" s="156" t="s">
        <v>5860</v>
      </c>
      <c r="D2888" s="156" t="s">
        <v>5816</v>
      </c>
      <c r="E2888" s="156" t="s">
        <v>29</v>
      </c>
      <c r="F2888" s="156" t="s">
        <v>34</v>
      </c>
      <c r="G2888" s="157" t="s">
        <v>5861</v>
      </c>
      <c r="H2888" s="68">
        <v>161.3</v>
      </c>
      <c r="I2888" s="68">
        <v>52.5</v>
      </c>
      <c r="J2888" s="71">
        <f>IF(F2888="女",IF(H2888=0,0,VLOOKUP(I2888/(H2888*H2888/10000),标准!M$108:N$112,2,TRUE)),IF(H2888=0,0,VLOOKUP(I2888/(H2888*H2888/10000),标准!M$74:N$78,2,TRUE)))</f>
        <v>100</v>
      </c>
      <c r="K2888" s="72">
        <v>3337</v>
      </c>
      <c r="L2888" s="71">
        <f>IF(A2888&lt;43,IF(F2888="女",VLOOKUP(K2888,标准!K$108:L$128,2,TRUE),VLOOKUP(K2888,标准!K$74:L$94,2,TRUE)),IF(F2888="女",VLOOKUP(K2888,标准!K$39:L$59,2,TRUE),VLOOKUP(K2888,标准!K$3:L$23,2,TRUE)))</f>
        <v>90</v>
      </c>
      <c r="M2888" s="68">
        <v>15</v>
      </c>
      <c r="N2888" s="71">
        <f>IF(M2888="",0,IF(A2888&lt;43,IF(F2888="女",VLOOKUP(M2888,标准!C$108:D$128,2,TRUE),VLOOKUP(M2888,标准!C$74:D$94,2,TRUE)),IF(F2888="女",VLOOKUP(M2888,标准!C$39:D$59,2,TRUE),VLOOKUP(M2888,标准!C$3:D$23,2,TRUE))))</f>
        <v>72</v>
      </c>
      <c r="O2888" s="77">
        <v>150</v>
      </c>
      <c r="P2888" s="71">
        <f>IF(A2888&lt;43,IF(F2888="女",VLOOKUP(O2888/100,标准!E$108:F$128,2,TRUE),VLOOKUP(O2888/100,标准!E$74:F$94,2,TRUE)),IF(F2888="女",VLOOKUP(O2888/100,标准!E$39:F$59,2,TRUE),VLOOKUP(O2888/100,标准!E$3:F$23,2,TRUE)))</f>
        <v>50</v>
      </c>
      <c r="Q2888" s="81">
        <v>4.44</v>
      </c>
      <c r="R2888" s="71">
        <f>IF(Q2888=0,0,IF(A2888&lt;43,IF(F2888="女",IF(Q2888="",0,VLOOKUP(Q2888,标准!I$108:J$138,2,TRUE)),IF(Q2888="",0,VLOOKUP(Q2888,标准!I$74:J$104,2,TRUE))),IF(F2888="女",IF(Q2888="",0,VLOOKUP(Q2888,标准!I$39:J$69,2,TRUE)),IF(Q2888="",0,VLOOKUP(Q2888,标准!I$3:J$33,2,TRUE)))))</f>
        <v>50</v>
      </c>
      <c r="S2888" s="76">
        <v>30</v>
      </c>
      <c r="T2888" s="71">
        <f>IF(A2888&lt;43,IF(F2888="女",VLOOKUP(S2888,标准!G$108:H$138,2,TRUE),VLOOKUP(S2888,标准!G$74:H$99,2,TRUE)),IF(F2888="女",VLOOKUP(S2888,标准!G$39:H$69,2,TRUE),VLOOKUP(S2888,标准!G$3:H$28,2,TRUE)))</f>
        <v>64</v>
      </c>
      <c r="U2888" s="88">
        <v>9.1</v>
      </c>
      <c r="V2888" s="71">
        <f>IF(U2888=0,0,IF(A2888&lt;43,IF(F2888="女",IF(U2888="",0,VLOOKUP(U2888,标准!A$108:B$128,2,TRUE)),IF(U2888="",0,VLOOKUP(U2888,标准!A$74:B$94,2,TRUE))),IF(F2888="女",IF(U2888="",0,VLOOKUP(U2888,标准!A$39:B$59,2,TRUE)),IF(U2888="",0,VLOOKUP(U2888,标准!A$3:B$23,2,TRUE)))))</f>
        <v>72</v>
      </c>
      <c r="W2888" s="86">
        <f t="shared" si="45"/>
        <v>71.5</v>
      </c>
      <c r="X2888" s="87">
        <v>4.5</v>
      </c>
      <c r="Y2888" s="87">
        <v>4.6</v>
      </c>
      <c r="Z2888" s="91"/>
      <c r="AA2888" s="92"/>
    </row>
    <row r="2889" customHeight="1" spans="1:27">
      <c r="A2889" s="62">
        <v>41</v>
      </c>
      <c r="B2889" s="91">
        <v>2927</v>
      </c>
      <c r="C2889" s="156" t="s">
        <v>5862</v>
      </c>
      <c r="D2889" s="156" t="s">
        <v>5816</v>
      </c>
      <c r="E2889" s="156" t="s">
        <v>29</v>
      </c>
      <c r="F2889" s="156" t="s">
        <v>34</v>
      </c>
      <c r="G2889" s="157" t="s">
        <v>5863</v>
      </c>
      <c r="H2889" s="68">
        <v>166.8</v>
      </c>
      <c r="I2889" s="68">
        <v>54.2</v>
      </c>
      <c r="J2889" s="71">
        <f>IF(F2889="女",IF(H2889=0,0,VLOOKUP(I2889/(H2889*H2889/10000),标准!M$108:N$112,2,TRUE)),IF(H2889=0,0,VLOOKUP(I2889/(H2889*H2889/10000),标准!M$74:N$78,2,TRUE)))</f>
        <v>100</v>
      </c>
      <c r="K2889" s="72">
        <v>2877</v>
      </c>
      <c r="L2889" s="71">
        <f>IF(A2889&lt;43,IF(F2889="女",VLOOKUP(K2889,标准!K$108:L$128,2,TRUE),VLOOKUP(K2889,标准!K$74:L$94,2,TRUE)),IF(F2889="女",VLOOKUP(K2889,标准!K$39:L$59,2,TRUE),VLOOKUP(K2889,标准!K$3:L$23,2,TRUE)))</f>
        <v>76</v>
      </c>
      <c r="M2889" s="68">
        <v>13</v>
      </c>
      <c r="N2889" s="71">
        <f>IF(M2889="",0,IF(A2889&lt;43,IF(F2889="女",VLOOKUP(M2889,标准!C$108:D$128,2,TRUE),VLOOKUP(M2889,标准!C$74:D$94,2,TRUE)),IF(F2889="女",VLOOKUP(M2889,标准!C$39:D$59,2,TRUE),VLOOKUP(M2889,标准!C$3:D$23,2,TRUE))))</f>
        <v>70</v>
      </c>
      <c r="O2889" s="77">
        <v>196</v>
      </c>
      <c r="P2889" s="71">
        <f>IF(A2889&lt;43,IF(F2889="女",VLOOKUP(O2889/100,标准!E$108:F$128,2,TRUE),VLOOKUP(O2889/100,标准!E$74:F$94,2,TRUE)),IF(F2889="女",VLOOKUP(O2889/100,标准!E$39:F$59,2,TRUE),VLOOKUP(O2889/100,标准!E$3:F$23,2,TRUE)))</f>
        <v>90</v>
      </c>
      <c r="Q2889" s="81">
        <v>4.55</v>
      </c>
      <c r="R2889" s="71">
        <f>IF(Q2889=0,0,IF(A2889&lt;43,IF(F2889="女",IF(Q2889="",0,VLOOKUP(Q2889,标准!I$108:J$138,2,TRUE)),IF(Q2889="",0,VLOOKUP(Q2889,标准!I$74:J$104,2,TRUE))),IF(F2889="女",IF(Q2889="",0,VLOOKUP(Q2889,标准!I$39:J$69,2,TRUE)),IF(Q2889="",0,VLOOKUP(Q2889,标准!I$3:J$33,2,TRUE)))))</f>
        <v>30</v>
      </c>
      <c r="S2889" s="76">
        <v>49</v>
      </c>
      <c r="T2889" s="71">
        <f>IF(A2889&lt;43,IF(F2889="女",VLOOKUP(S2889,标准!G$108:H$138,2,TRUE),VLOOKUP(S2889,标准!G$74:H$99,2,TRUE)),IF(F2889="女",VLOOKUP(S2889,标准!G$39:H$69,2,TRUE),VLOOKUP(S2889,标准!G$3:H$28,2,TRUE)))</f>
        <v>85</v>
      </c>
      <c r="U2889" s="88">
        <v>8.3</v>
      </c>
      <c r="V2889" s="71">
        <f>IF(U2889=0,0,IF(A2889&lt;43,IF(F2889="女",IF(U2889="",0,VLOOKUP(U2889,标准!A$108:B$128,2,TRUE)),IF(U2889="",0,VLOOKUP(U2889,标准!A$74:B$94,2,TRUE))),IF(F2889="女",IF(U2889="",0,VLOOKUP(U2889,标准!A$39:B$59,2,TRUE)),IF(U2889="",0,VLOOKUP(U2889,标准!A$3:B$23,2,TRUE)))))</f>
        <v>80</v>
      </c>
      <c r="W2889" s="86">
        <f t="shared" si="45"/>
        <v>72.9</v>
      </c>
      <c r="X2889" s="87">
        <v>4.4</v>
      </c>
      <c r="Y2889" s="87">
        <v>4.1</v>
      </c>
      <c r="Z2889" s="91"/>
      <c r="AA2889" s="92"/>
    </row>
    <row r="2890" customHeight="1" spans="1:27">
      <c r="A2890" s="62">
        <v>41</v>
      </c>
      <c r="B2890" s="91">
        <v>2928</v>
      </c>
      <c r="C2890" s="156" t="s">
        <v>5864</v>
      </c>
      <c r="D2890" s="156" t="s">
        <v>5816</v>
      </c>
      <c r="E2890" s="156" t="s">
        <v>29</v>
      </c>
      <c r="F2890" s="156" t="s">
        <v>30</v>
      </c>
      <c r="G2890" s="157" t="s">
        <v>5865</v>
      </c>
      <c r="H2890" s="68">
        <v>174.1</v>
      </c>
      <c r="I2890" s="68">
        <v>64</v>
      </c>
      <c r="J2890" s="71">
        <f>IF(F2890="女",IF(H2890=0,0,VLOOKUP(I2890/(H2890*H2890/10000),标准!M$108:N$112,2,TRUE)),IF(H2890=0,0,VLOOKUP(I2890/(H2890*H2890/10000),标准!M$74:N$78,2,TRUE)))</f>
        <v>100</v>
      </c>
      <c r="K2890" s="72">
        <v>3865</v>
      </c>
      <c r="L2890" s="71">
        <f>IF(A2890&lt;43,IF(F2890="女",VLOOKUP(K2890,标准!K$108:L$128,2,TRUE),VLOOKUP(K2890,标准!K$74:L$94,2,TRUE)),IF(F2890="女",VLOOKUP(K2890,标准!K$39:L$59,2,TRUE),VLOOKUP(K2890,标准!K$3:L$23,2,TRUE)))</f>
        <v>72</v>
      </c>
      <c r="M2890" s="68">
        <v>11.5</v>
      </c>
      <c r="N2890" s="71">
        <f>IF(M2890="",0,IF(A2890&lt;43,IF(F2890="女",VLOOKUP(M2890,标准!C$108:D$128,2,TRUE),VLOOKUP(M2890,标准!C$74:D$94,2,TRUE)),IF(F2890="女",VLOOKUP(M2890,标准!C$39:D$59,2,TRUE),VLOOKUP(M2890,标准!C$3:D$23,2,TRUE))))</f>
        <v>70</v>
      </c>
      <c r="O2890" s="77">
        <v>218</v>
      </c>
      <c r="P2890" s="71">
        <f>IF(A2890&lt;43,IF(F2890="女",VLOOKUP(O2890/100,标准!E$108:F$128,2,TRUE),VLOOKUP(O2890/100,标准!E$74:F$94,2,TRUE)),IF(F2890="女",VLOOKUP(O2890/100,标准!E$39:F$59,2,TRUE),VLOOKUP(O2890/100,标准!E$3:F$23,2,TRUE)))</f>
        <v>64</v>
      </c>
      <c r="Q2890" s="81">
        <v>4.26</v>
      </c>
      <c r="R2890" s="71">
        <f>IF(Q2890=0,0,IF(A2890&lt;43,IF(F2890="女",IF(Q2890="",0,VLOOKUP(Q2890,标准!I$108:J$138,2,TRUE)),IF(Q2890="",0,VLOOKUP(Q2890,标准!I$74:J$104,2,TRUE))),IF(F2890="女",IF(Q2890="",0,VLOOKUP(Q2890,标准!I$39:J$69,2,TRUE)),IF(Q2890="",0,VLOOKUP(Q2890,标准!I$3:J$33,2,TRUE)))))</f>
        <v>62</v>
      </c>
      <c r="S2890" s="76">
        <v>0</v>
      </c>
      <c r="T2890" s="71">
        <f>IF(A2890&lt;43,IF(F2890="女",VLOOKUP(S2890,标准!G$108:H$138,2,TRUE),VLOOKUP(S2890,标准!G$74:H$99,2,TRUE)),IF(F2890="女",VLOOKUP(S2890,标准!G$39:H$69,2,TRUE),VLOOKUP(S2890,标准!G$3:H$28,2,TRUE)))</f>
        <v>0</v>
      </c>
      <c r="U2890" s="88">
        <v>7.6</v>
      </c>
      <c r="V2890" s="71">
        <f>IF(U2890=0,0,IF(A2890&lt;43,IF(F2890="女",IF(U2890="",0,VLOOKUP(U2890,标准!A$108:B$128,2,TRUE)),IF(U2890="",0,VLOOKUP(U2890,标准!A$74:B$94,2,TRUE))),IF(F2890="女",IF(U2890="",0,VLOOKUP(U2890,标准!A$39:B$59,2,TRUE)),IF(U2890="",0,VLOOKUP(U2890,标准!A$3:B$23,2,TRUE)))))</f>
        <v>74</v>
      </c>
      <c r="W2890" s="86">
        <f t="shared" si="45"/>
        <v>66.4</v>
      </c>
      <c r="X2890" s="87">
        <v>4.7</v>
      </c>
      <c r="Y2890" s="87">
        <v>4.8</v>
      </c>
      <c r="Z2890" s="91"/>
      <c r="AA2890" s="92"/>
    </row>
    <row r="2891" customHeight="1" spans="1:27">
      <c r="A2891" s="62">
        <v>41</v>
      </c>
      <c r="B2891" s="91">
        <v>2929</v>
      </c>
      <c r="C2891" s="156" t="s">
        <v>5866</v>
      </c>
      <c r="D2891" s="156" t="s">
        <v>5816</v>
      </c>
      <c r="E2891" s="156" t="s">
        <v>29</v>
      </c>
      <c r="F2891" s="156" t="s">
        <v>34</v>
      </c>
      <c r="G2891" s="157" t="s">
        <v>5867</v>
      </c>
      <c r="H2891" s="68">
        <v>164.9</v>
      </c>
      <c r="I2891" s="68">
        <v>47.7</v>
      </c>
      <c r="J2891" s="71">
        <f>IF(F2891="女",IF(H2891=0,0,VLOOKUP(I2891/(H2891*H2891/10000),标准!M$108:N$112,2,TRUE)),IF(H2891=0,0,VLOOKUP(I2891/(H2891*H2891/10000),标准!M$74:N$78,2,TRUE)))</f>
        <v>100</v>
      </c>
      <c r="K2891" s="72">
        <v>3146</v>
      </c>
      <c r="L2891" s="71">
        <f>IF(A2891&lt;43,IF(F2891="女",VLOOKUP(K2891,标准!K$108:L$128,2,TRUE),VLOOKUP(K2891,标准!K$74:L$94,2,TRUE)),IF(F2891="女",VLOOKUP(K2891,标准!K$39:L$59,2,TRUE),VLOOKUP(K2891,标准!K$3:L$23,2,TRUE)))</f>
        <v>80</v>
      </c>
      <c r="M2891" s="68">
        <v>10.5</v>
      </c>
      <c r="N2891" s="71">
        <f>IF(M2891="",0,IF(A2891&lt;43,IF(F2891="女",VLOOKUP(M2891,标准!C$108:D$128,2,TRUE),VLOOKUP(M2891,标准!C$74:D$94,2,TRUE)),IF(F2891="女",VLOOKUP(M2891,标准!C$39:D$59,2,TRUE),VLOOKUP(M2891,标准!C$3:D$23,2,TRUE))))</f>
        <v>66</v>
      </c>
      <c r="O2891" s="77">
        <v>173</v>
      </c>
      <c r="P2891" s="71">
        <f>IF(A2891&lt;43,IF(F2891="女",VLOOKUP(O2891/100,标准!E$108:F$128,2,TRUE),VLOOKUP(O2891/100,标准!E$74:F$94,2,TRUE)),IF(F2891="女",VLOOKUP(O2891/100,标准!E$39:F$59,2,TRUE),VLOOKUP(O2891/100,标准!E$3:F$23,2,TRUE)))</f>
        <v>74</v>
      </c>
      <c r="Q2891" s="81">
        <v>4.37</v>
      </c>
      <c r="R2891" s="71">
        <f>IF(Q2891=0,0,IF(A2891&lt;43,IF(F2891="女",IF(Q2891="",0,VLOOKUP(Q2891,标准!I$108:J$138,2,TRUE)),IF(Q2891="",0,VLOOKUP(Q2891,标准!I$74:J$104,2,TRUE))),IF(F2891="女",IF(Q2891="",0,VLOOKUP(Q2891,标准!I$39:J$69,2,TRUE)),IF(Q2891="",0,VLOOKUP(Q2891,标准!I$3:J$33,2,TRUE)))))</f>
        <v>50</v>
      </c>
      <c r="S2891" s="76">
        <v>41</v>
      </c>
      <c r="T2891" s="71">
        <f>IF(A2891&lt;43,IF(F2891="女",VLOOKUP(S2891,标准!G$108:H$138,2,TRUE),VLOOKUP(S2891,标准!G$74:H$99,2,TRUE)),IF(F2891="女",VLOOKUP(S2891,标准!G$39:H$69,2,TRUE),VLOOKUP(S2891,标准!G$3:H$28,2,TRUE)))</f>
        <v>74</v>
      </c>
      <c r="U2891" s="88">
        <v>9.4</v>
      </c>
      <c r="V2891" s="71">
        <f>IF(U2891=0,0,IF(A2891&lt;43,IF(F2891="女",IF(U2891="",0,VLOOKUP(U2891,标准!A$108:B$128,2,TRUE)),IF(U2891="",0,VLOOKUP(U2891,标准!A$74:B$94,2,TRUE))),IF(F2891="女",IF(U2891="",0,VLOOKUP(U2891,标准!A$39:B$59,2,TRUE)),IF(U2891="",0,VLOOKUP(U2891,标准!A$3:B$23,2,TRUE)))))</f>
        <v>68</v>
      </c>
      <c r="W2891" s="86">
        <f t="shared" si="45"/>
        <v>72</v>
      </c>
      <c r="X2891" s="87">
        <v>4</v>
      </c>
      <c r="Y2891" s="87">
        <v>4</v>
      </c>
      <c r="Z2891" s="91"/>
      <c r="AA2891" s="92"/>
    </row>
    <row r="2892" customHeight="1" spans="1:27">
      <c r="A2892" s="62">
        <v>41</v>
      </c>
      <c r="B2892" s="91">
        <v>2930</v>
      </c>
      <c r="C2892" s="156" t="s">
        <v>5868</v>
      </c>
      <c r="D2892" s="156" t="s">
        <v>5816</v>
      </c>
      <c r="E2892" s="156" t="s">
        <v>29</v>
      </c>
      <c r="F2892" s="156" t="s">
        <v>34</v>
      </c>
      <c r="G2892" s="157" t="s">
        <v>5869</v>
      </c>
      <c r="H2892" s="68">
        <v>156.3</v>
      </c>
      <c r="I2892" s="68">
        <v>45.1</v>
      </c>
      <c r="J2892" s="71">
        <f>IF(F2892="女",IF(H2892=0,0,VLOOKUP(I2892/(H2892*H2892/10000),标准!M$108:N$112,2,TRUE)),IF(H2892=0,0,VLOOKUP(I2892/(H2892*H2892/10000),标准!M$74:N$78,2,TRUE)))</f>
        <v>100</v>
      </c>
      <c r="K2892" s="72">
        <v>3327</v>
      </c>
      <c r="L2892" s="71">
        <f>IF(A2892&lt;43,IF(F2892="女",VLOOKUP(K2892,标准!K$108:L$128,2,TRUE),VLOOKUP(K2892,标准!K$74:L$94,2,TRUE)),IF(F2892="女",VLOOKUP(K2892,标准!K$39:L$59,2,TRUE),VLOOKUP(K2892,标准!K$3:L$23,2,TRUE)))</f>
        <v>90</v>
      </c>
      <c r="M2892" s="68">
        <v>24</v>
      </c>
      <c r="N2892" s="71">
        <f>IF(M2892="",0,IF(A2892&lt;43,IF(F2892="女",VLOOKUP(M2892,标准!C$108:D$128,2,TRUE),VLOOKUP(M2892,标准!C$74:D$94,2,TRUE)),IF(F2892="女",VLOOKUP(M2892,标准!C$39:D$59,2,TRUE),VLOOKUP(M2892,标准!C$3:D$23,2,TRUE))))</f>
        <v>95</v>
      </c>
      <c r="O2892" s="115">
        <v>145</v>
      </c>
      <c r="P2892" s="71">
        <f>IF(A2892&lt;43,IF(F2892="女",VLOOKUP(O2892/100,标准!E$108:F$128,2,TRUE),VLOOKUP(O2892/100,标准!E$74:F$94,2,TRUE)),IF(F2892="女",VLOOKUP(O2892/100,标准!E$39:F$59,2,TRUE),VLOOKUP(O2892/100,标准!E$3:F$23,2,TRUE)))</f>
        <v>40</v>
      </c>
      <c r="Q2892" s="81">
        <v>4.5</v>
      </c>
      <c r="R2892" s="71">
        <f>IF(Q2892=0,0,IF(A2892&lt;43,IF(F2892="女",IF(Q2892="",0,VLOOKUP(Q2892,标准!I$108:J$138,2,TRUE)),IF(Q2892="",0,VLOOKUP(Q2892,标准!I$74:J$104,2,TRUE))),IF(F2892="女",IF(Q2892="",0,VLOOKUP(Q2892,标准!I$39:J$69,2,TRUE)),IF(Q2892="",0,VLOOKUP(Q2892,标准!I$3:J$33,2,TRUE)))))</f>
        <v>40</v>
      </c>
      <c r="S2892" s="76">
        <v>52</v>
      </c>
      <c r="T2892" s="71">
        <f>IF(A2892&lt;43,IF(F2892="女",VLOOKUP(S2892,标准!G$108:H$138,2,TRUE),VLOOKUP(S2892,标准!G$74:H$99,2,TRUE)),IF(F2892="女",VLOOKUP(S2892,标准!G$39:H$69,2,TRUE),VLOOKUP(S2892,标准!G$3:H$28,2,TRUE)))</f>
        <v>90</v>
      </c>
      <c r="U2892" s="88">
        <v>8.8</v>
      </c>
      <c r="V2892" s="71">
        <f>IF(U2892=0,0,IF(A2892&lt;43,IF(F2892="女",IF(U2892="",0,VLOOKUP(U2892,标准!A$108:B$128,2,TRUE)),IF(U2892="",0,VLOOKUP(U2892,标准!A$74:B$94,2,TRUE))),IF(F2892="女",IF(U2892="",0,VLOOKUP(U2892,标准!A$39:B$59,2,TRUE)),IF(U2892="",0,VLOOKUP(U2892,标准!A$3:B$23,2,TRUE)))))</f>
        <v>74</v>
      </c>
      <c r="W2892" s="86">
        <f t="shared" si="45"/>
        <v>73.8</v>
      </c>
      <c r="X2892" s="87">
        <v>5</v>
      </c>
      <c r="Y2892" s="87">
        <v>4.9</v>
      </c>
      <c r="Z2892" s="91"/>
      <c r="AA2892" s="92"/>
    </row>
    <row r="2893" customHeight="1" spans="1:27">
      <c r="A2893" s="62">
        <v>41</v>
      </c>
      <c r="B2893" s="91">
        <v>2931</v>
      </c>
      <c r="C2893" s="156" t="s">
        <v>5870</v>
      </c>
      <c r="D2893" s="156" t="s">
        <v>5816</v>
      </c>
      <c r="E2893" s="156" t="s">
        <v>29</v>
      </c>
      <c r="F2893" s="156" t="s">
        <v>34</v>
      </c>
      <c r="G2893" s="157" t="s">
        <v>5871</v>
      </c>
      <c r="H2893" s="68">
        <v>160.9</v>
      </c>
      <c r="I2893" s="68">
        <v>52.2</v>
      </c>
      <c r="J2893" s="71">
        <f>IF(F2893="女",IF(H2893=0,0,VLOOKUP(I2893/(H2893*H2893/10000),标准!M$108:N$112,2,TRUE)),IF(H2893=0,0,VLOOKUP(I2893/(H2893*H2893/10000),标准!M$74:N$78,2,TRUE)))</f>
        <v>100</v>
      </c>
      <c r="K2893" s="72">
        <v>3386</v>
      </c>
      <c r="L2893" s="71">
        <f>IF(A2893&lt;43,IF(F2893="女",VLOOKUP(K2893,标准!K$108:L$128,2,TRUE),VLOOKUP(K2893,标准!K$74:L$94,2,TRUE)),IF(F2893="女",VLOOKUP(K2893,标准!K$39:L$59,2,TRUE),VLOOKUP(K2893,标准!K$3:L$23,2,TRUE)))</f>
        <v>95</v>
      </c>
      <c r="M2893" s="68">
        <v>18</v>
      </c>
      <c r="N2893" s="71">
        <f>IF(M2893="",0,IF(A2893&lt;43,IF(F2893="女",VLOOKUP(M2893,标准!C$108:D$128,2,TRUE),VLOOKUP(M2893,标准!C$74:D$94,2,TRUE)),IF(F2893="女",VLOOKUP(M2893,标准!C$39:D$59,2,TRUE),VLOOKUP(M2893,标准!C$3:D$23,2,TRUE))))</f>
        <v>78</v>
      </c>
      <c r="O2893" s="77">
        <v>169</v>
      </c>
      <c r="P2893" s="71">
        <f>IF(A2893&lt;43,IF(F2893="女",VLOOKUP(O2893/100,标准!E$108:F$128,2,TRUE),VLOOKUP(O2893/100,标准!E$74:F$94,2,TRUE)),IF(F2893="女",VLOOKUP(O2893/100,标准!E$39:F$59,2,TRUE),VLOOKUP(O2893/100,标准!E$3:F$23,2,TRUE)))</f>
        <v>72</v>
      </c>
      <c r="Q2893" s="81">
        <v>4.24</v>
      </c>
      <c r="R2893" s="71">
        <f>IF(Q2893=0,0,IF(A2893&lt;43,IF(F2893="女",IF(Q2893="",0,VLOOKUP(Q2893,标准!I$108:J$138,2,TRUE)),IF(Q2893="",0,VLOOKUP(Q2893,标准!I$74:J$104,2,TRUE))),IF(F2893="女",IF(Q2893="",0,VLOOKUP(Q2893,标准!I$39:J$69,2,TRUE)),IF(Q2893="",0,VLOOKUP(Q2893,标准!I$3:J$33,2,TRUE)))))</f>
        <v>64</v>
      </c>
      <c r="S2893" s="76">
        <v>46</v>
      </c>
      <c r="T2893" s="71">
        <f>IF(A2893&lt;43,IF(F2893="女",VLOOKUP(S2893,标准!G$108:H$138,2,TRUE),VLOOKUP(S2893,标准!G$74:H$99,2,TRUE)),IF(F2893="女",VLOOKUP(S2893,标准!G$39:H$69,2,TRUE),VLOOKUP(S2893,标准!G$3:H$28,2,TRUE)))</f>
        <v>80</v>
      </c>
      <c r="U2893" s="88">
        <v>9.6</v>
      </c>
      <c r="V2893" s="71">
        <f>IF(U2893=0,0,IF(A2893&lt;43,IF(F2893="女",IF(U2893="",0,VLOOKUP(U2893,标准!A$108:B$128,2,TRUE)),IF(U2893="",0,VLOOKUP(U2893,标准!A$74:B$94,2,TRUE))),IF(F2893="女",IF(U2893="",0,VLOOKUP(U2893,标准!A$39:B$59,2,TRUE)),IF(U2893="",0,VLOOKUP(U2893,标准!A$3:B$23,2,TRUE)))))</f>
        <v>66</v>
      </c>
      <c r="W2893" s="86">
        <f t="shared" si="45"/>
        <v>78.25</v>
      </c>
      <c r="X2893" s="87">
        <v>4</v>
      </c>
      <c r="Y2893" s="87">
        <v>4</v>
      </c>
      <c r="Z2893" s="91"/>
      <c r="AA2893" s="92"/>
    </row>
    <row r="2894" customHeight="1" spans="1:27">
      <c r="A2894" s="62">
        <v>41</v>
      </c>
      <c r="B2894" s="91">
        <v>2932</v>
      </c>
      <c r="C2894" s="156" t="s">
        <v>5872</v>
      </c>
      <c r="D2894" s="156" t="s">
        <v>5816</v>
      </c>
      <c r="E2894" s="156" t="s">
        <v>29</v>
      </c>
      <c r="F2894" s="156" t="s">
        <v>34</v>
      </c>
      <c r="G2894" s="157" t="s">
        <v>5873</v>
      </c>
      <c r="H2894" s="68">
        <v>164</v>
      </c>
      <c r="I2894" s="68">
        <v>58.8</v>
      </c>
      <c r="J2894" s="71">
        <f>IF(F2894="女",IF(H2894=0,0,VLOOKUP(I2894/(H2894*H2894/10000),标准!M$108:N$112,2,TRUE)),IF(H2894=0,0,VLOOKUP(I2894/(H2894*H2894/10000),标准!M$74:N$78,2,TRUE)))</f>
        <v>100</v>
      </c>
      <c r="K2894" s="72">
        <v>2678</v>
      </c>
      <c r="L2894" s="71">
        <f>IF(A2894&lt;43,IF(F2894="女",VLOOKUP(K2894,标准!K$108:L$128,2,TRUE),VLOOKUP(K2894,标准!K$74:L$94,2,TRUE)),IF(F2894="女",VLOOKUP(K2894,标准!K$39:L$59,2,TRUE),VLOOKUP(K2894,标准!K$3:L$23,2,TRUE)))</f>
        <v>72</v>
      </c>
      <c r="M2894" s="68">
        <v>23</v>
      </c>
      <c r="N2894" s="71">
        <f>IF(M2894="",0,IF(A2894&lt;43,IF(F2894="女",VLOOKUP(M2894,标准!C$108:D$128,2,TRUE),VLOOKUP(M2894,标准!C$74:D$94,2,TRUE)),IF(F2894="女",VLOOKUP(M2894,标准!C$39:D$59,2,TRUE),VLOOKUP(M2894,标准!C$3:D$23,2,TRUE))))</f>
        <v>90</v>
      </c>
      <c r="O2894" s="77">
        <v>160</v>
      </c>
      <c r="P2894" s="71">
        <f>IF(A2894&lt;43,IF(F2894="女",VLOOKUP(O2894/100,标准!E$108:F$128,2,TRUE),VLOOKUP(O2894/100,标准!E$74:F$94,2,TRUE)),IF(F2894="女",VLOOKUP(O2894/100,标准!E$39:F$59,2,TRUE),VLOOKUP(O2894/100,标准!E$3:F$23,2,TRUE)))</f>
        <v>66</v>
      </c>
      <c r="Q2894" s="81">
        <v>4.06</v>
      </c>
      <c r="R2894" s="71">
        <f>IF(Q2894=0,0,IF(A2894&lt;43,IF(F2894="女",IF(Q2894="",0,VLOOKUP(Q2894,标准!I$108:J$138,2,TRUE)),IF(Q2894="",0,VLOOKUP(Q2894,标准!I$74:J$104,2,TRUE))),IF(F2894="女",IF(Q2894="",0,VLOOKUP(Q2894,标准!I$39:J$69,2,TRUE)),IF(Q2894="",0,VLOOKUP(Q2894,标准!I$3:J$33,2,TRUE)))))</f>
        <v>70</v>
      </c>
      <c r="S2894" s="76">
        <v>47</v>
      </c>
      <c r="T2894" s="71">
        <f>IF(A2894&lt;43,IF(F2894="女",VLOOKUP(S2894,标准!G$108:H$138,2,TRUE),VLOOKUP(S2894,标准!G$74:H$99,2,TRUE)),IF(F2894="女",VLOOKUP(S2894,标准!G$39:H$69,2,TRUE),VLOOKUP(S2894,标准!G$3:H$28,2,TRUE)))</f>
        <v>80</v>
      </c>
      <c r="U2894" s="88">
        <v>9.6</v>
      </c>
      <c r="V2894" s="71">
        <f>IF(U2894=0,0,IF(A2894&lt;43,IF(F2894="女",IF(U2894="",0,VLOOKUP(U2894,标准!A$108:B$128,2,TRUE)),IF(U2894="",0,VLOOKUP(U2894,标准!A$74:B$94,2,TRUE))),IF(F2894="女",IF(U2894="",0,VLOOKUP(U2894,标准!A$39:B$59,2,TRUE)),IF(U2894="",0,VLOOKUP(U2894,标准!A$3:B$23,2,TRUE)))))</f>
        <v>66</v>
      </c>
      <c r="W2894" s="86">
        <f t="shared" si="45"/>
        <v>76.6</v>
      </c>
      <c r="X2894" s="87">
        <v>5</v>
      </c>
      <c r="Y2894" s="87">
        <v>5.3</v>
      </c>
      <c r="Z2894" s="91"/>
      <c r="AA2894" s="92"/>
    </row>
    <row r="2895" customHeight="1" spans="1:27">
      <c r="A2895" s="62">
        <v>41</v>
      </c>
      <c r="B2895" s="91">
        <v>2933</v>
      </c>
      <c r="C2895" s="156" t="s">
        <v>5874</v>
      </c>
      <c r="D2895" s="156" t="s">
        <v>5816</v>
      </c>
      <c r="E2895" s="156" t="s">
        <v>29</v>
      </c>
      <c r="F2895" s="156" t="s">
        <v>30</v>
      </c>
      <c r="G2895" s="157" t="s">
        <v>5875</v>
      </c>
      <c r="H2895" s="68">
        <v>179.3</v>
      </c>
      <c r="I2895" s="68">
        <v>76.3</v>
      </c>
      <c r="J2895" s="71">
        <f>IF(F2895="女",IF(H2895=0,0,VLOOKUP(I2895/(H2895*H2895/10000),标准!M$108:N$112,2,TRUE)),IF(H2895=0,0,VLOOKUP(I2895/(H2895*H2895/10000),标准!M$74:N$78,2,TRUE)))</f>
        <v>100</v>
      </c>
      <c r="K2895" s="72">
        <v>4783</v>
      </c>
      <c r="L2895" s="71">
        <f>IF(A2895&lt;43,IF(F2895="女",VLOOKUP(K2895,标准!K$108:L$128,2,TRUE),VLOOKUP(K2895,标准!K$74:L$94,2,TRUE)),IF(F2895="女",VLOOKUP(K2895,标准!K$39:L$59,2,TRUE),VLOOKUP(K2895,标准!K$3:L$23,2,TRUE)))</f>
        <v>85</v>
      </c>
      <c r="M2895" s="68">
        <v>15</v>
      </c>
      <c r="N2895" s="71">
        <f>IF(M2895="",0,IF(A2895&lt;43,IF(F2895="女",VLOOKUP(M2895,标准!C$108:D$128,2,TRUE),VLOOKUP(M2895,标准!C$74:D$94,2,TRUE)),IF(F2895="女",VLOOKUP(M2895,标准!C$39:D$59,2,TRUE),VLOOKUP(M2895,标准!C$3:D$23,2,TRUE))))</f>
        <v>76</v>
      </c>
      <c r="O2895" s="77">
        <v>235</v>
      </c>
      <c r="P2895" s="71">
        <f>IF(A2895&lt;43,IF(F2895="女",VLOOKUP(O2895/100,标准!E$108:F$128,2,TRUE),VLOOKUP(O2895/100,标准!E$74:F$94,2,TRUE)),IF(F2895="女",VLOOKUP(O2895/100,标准!E$39:F$59,2,TRUE),VLOOKUP(O2895/100,标准!E$3:F$23,2,TRUE)))</f>
        <v>72</v>
      </c>
      <c r="Q2895" s="81">
        <v>4.29</v>
      </c>
      <c r="R2895" s="71">
        <f>IF(Q2895=0,0,IF(A2895&lt;43,IF(F2895="女",IF(Q2895="",0,VLOOKUP(Q2895,标准!I$108:J$138,2,TRUE)),IF(Q2895="",0,VLOOKUP(Q2895,标准!I$74:J$104,2,TRUE))),IF(F2895="女",IF(Q2895="",0,VLOOKUP(Q2895,标准!I$39:J$69,2,TRUE)),IF(Q2895="",0,VLOOKUP(Q2895,标准!I$3:J$33,2,TRUE)))))</f>
        <v>60</v>
      </c>
      <c r="S2895" s="76">
        <v>0</v>
      </c>
      <c r="T2895" s="71">
        <f>IF(A2895&lt;43,IF(F2895="女",VLOOKUP(S2895,标准!G$108:H$138,2,TRUE),VLOOKUP(S2895,标准!G$74:H$99,2,TRUE)),IF(F2895="女",VLOOKUP(S2895,标准!G$39:H$69,2,TRUE),VLOOKUP(S2895,标准!G$3:H$28,2,TRUE)))</f>
        <v>0</v>
      </c>
      <c r="U2895" s="88">
        <v>7.7</v>
      </c>
      <c r="V2895" s="71">
        <f>IF(U2895=0,0,IF(A2895&lt;43,IF(F2895="女",IF(U2895="",0,VLOOKUP(U2895,标准!A$108:B$128,2,TRUE)),IF(U2895="",0,VLOOKUP(U2895,标准!A$74:B$94,2,TRUE))),IF(F2895="女",IF(U2895="",0,VLOOKUP(U2895,标准!A$39:B$59,2,TRUE)),IF(U2895="",0,VLOOKUP(U2895,标准!A$3:B$23,2,TRUE)))))</f>
        <v>74</v>
      </c>
      <c r="W2895" s="86">
        <f t="shared" si="45"/>
        <v>69.35</v>
      </c>
      <c r="X2895" s="87">
        <v>4.5</v>
      </c>
      <c r="Y2895" s="87">
        <v>4.5</v>
      </c>
      <c r="Z2895" s="91"/>
      <c r="AA2895" s="92"/>
    </row>
    <row r="2896" customHeight="1" spans="1:27">
      <c r="A2896" s="62">
        <v>41</v>
      </c>
      <c r="B2896" s="91">
        <v>2934</v>
      </c>
      <c r="C2896" s="156" t="s">
        <v>5876</v>
      </c>
      <c r="D2896" s="156" t="s">
        <v>5816</v>
      </c>
      <c r="E2896" s="156" t="s">
        <v>29</v>
      </c>
      <c r="F2896" s="156" t="s">
        <v>30</v>
      </c>
      <c r="G2896" s="157" t="s">
        <v>5877</v>
      </c>
      <c r="H2896" s="68">
        <v>178.1</v>
      </c>
      <c r="I2896" s="68">
        <v>76.8</v>
      </c>
      <c r="J2896" s="71">
        <f>IF(F2896="女",IF(H2896=0,0,VLOOKUP(I2896/(H2896*H2896/10000),标准!M$108:N$112,2,TRUE)),IF(H2896=0,0,VLOOKUP(I2896/(H2896*H2896/10000),标准!M$74:N$78,2,TRUE)))</f>
        <v>80</v>
      </c>
      <c r="K2896" s="72">
        <v>4015</v>
      </c>
      <c r="L2896" s="71">
        <f>IF(A2896&lt;43,IF(F2896="女",VLOOKUP(K2896,标准!K$108:L$128,2,TRUE),VLOOKUP(K2896,标准!K$74:L$94,2,TRUE)),IF(F2896="女",VLOOKUP(K2896,标准!K$39:L$59,2,TRUE),VLOOKUP(K2896,标准!K$3:L$23,2,TRUE)))</f>
        <v>74</v>
      </c>
      <c r="M2896" s="68">
        <v>15.5</v>
      </c>
      <c r="N2896" s="71">
        <f>IF(M2896="",0,IF(A2896&lt;43,IF(F2896="女",VLOOKUP(M2896,标准!C$108:D$128,2,TRUE),VLOOKUP(M2896,标准!C$74:D$94,2,TRUE)),IF(F2896="女",VLOOKUP(M2896,标准!C$39:D$59,2,TRUE),VLOOKUP(M2896,标准!C$3:D$23,2,TRUE))))</f>
        <v>76</v>
      </c>
      <c r="O2896" s="123">
        <v>250</v>
      </c>
      <c r="P2896" s="71">
        <f>IF(A2896&lt;43,IF(F2896="女",VLOOKUP(O2896/100,标准!E$108:F$128,2,TRUE),VLOOKUP(O2896/100,标准!E$74:F$94,2,TRUE)),IF(F2896="女",VLOOKUP(O2896/100,标准!E$39:F$59,2,TRUE),VLOOKUP(O2896/100,标准!E$3:F$23,2,TRUE)))</f>
        <v>80</v>
      </c>
      <c r="Q2896" s="81">
        <v>3.42</v>
      </c>
      <c r="R2896" s="71">
        <f>IF(Q2896=0,0,IF(A2896&lt;43,IF(F2896="女",IF(Q2896="",0,VLOOKUP(Q2896,标准!I$108:J$138,2,TRUE)),IF(Q2896="",0,VLOOKUP(Q2896,标准!I$74:J$104,2,TRUE))),IF(F2896="女",IF(Q2896="",0,VLOOKUP(Q2896,标准!I$39:J$69,2,TRUE)),IF(Q2896="",0,VLOOKUP(Q2896,标准!I$3:J$33,2,TRUE)))))</f>
        <v>80</v>
      </c>
      <c r="S2896" s="76">
        <v>6</v>
      </c>
      <c r="T2896" s="71">
        <f>IF(A2896&lt;43,IF(F2896="女",VLOOKUP(S2896,标准!G$108:H$138,2,TRUE),VLOOKUP(S2896,标准!G$74:H$99,2,TRUE)),IF(F2896="女",VLOOKUP(S2896,标准!G$39:H$69,2,TRUE),VLOOKUP(S2896,标准!G$3:H$28,2,TRUE)))</f>
        <v>20</v>
      </c>
      <c r="U2896" s="88">
        <v>7.1</v>
      </c>
      <c r="V2896" s="71">
        <f>IF(U2896=0,0,IF(A2896&lt;43,IF(F2896="女",IF(U2896="",0,VLOOKUP(U2896,标准!A$108:B$128,2,TRUE)),IF(U2896="",0,VLOOKUP(U2896,标准!A$74:B$94,2,TRUE))),IF(F2896="女",IF(U2896="",0,VLOOKUP(U2896,标准!A$39:B$59,2,TRUE)),IF(U2896="",0,VLOOKUP(U2896,标准!A$3:B$23,2,TRUE)))))</f>
        <v>80</v>
      </c>
      <c r="W2896" s="86">
        <f t="shared" si="45"/>
        <v>72.7</v>
      </c>
      <c r="X2896" s="87">
        <v>4.9</v>
      </c>
      <c r="Y2896" s="87">
        <v>4.9</v>
      </c>
      <c r="Z2896" s="91"/>
      <c r="AA2896" s="92"/>
    </row>
    <row r="2897" customHeight="1" spans="1:27">
      <c r="A2897" s="62">
        <v>41</v>
      </c>
      <c r="B2897" s="91">
        <v>2935</v>
      </c>
      <c r="C2897" s="156" t="s">
        <v>5878</v>
      </c>
      <c r="D2897" s="156" t="s">
        <v>5816</v>
      </c>
      <c r="E2897" s="156" t="s">
        <v>29</v>
      </c>
      <c r="F2897" s="156" t="s">
        <v>34</v>
      </c>
      <c r="G2897" s="157" t="s">
        <v>5879</v>
      </c>
      <c r="H2897" s="68">
        <v>159.5</v>
      </c>
      <c r="I2897" s="68">
        <v>53.2</v>
      </c>
      <c r="J2897" s="71">
        <f>IF(F2897="女",IF(H2897=0,0,VLOOKUP(I2897/(H2897*H2897/10000),标准!M$108:N$112,2,TRUE)),IF(H2897=0,0,VLOOKUP(I2897/(H2897*H2897/10000),标准!M$74:N$78,2,TRUE)))</f>
        <v>100</v>
      </c>
      <c r="K2897" s="72">
        <v>3069</v>
      </c>
      <c r="L2897" s="71">
        <f>IF(A2897&lt;43,IF(F2897="女",VLOOKUP(K2897,标准!K$108:L$128,2,TRUE),VLOOKUP(K2897,标准!K$74:L$94,2,TRUE)),IF(F2897="女",VLOOKUP(K2897,标准!K$39:L$59,2,TRUE),VLOOKUP(K2897,标准!K$3:L$23,2,TRUE)))</f>
        <v>80</v>
      </c>
      <c r="M2897" s="68">
        <v>16</v>
      </c>
      <c r="N2897" s="71">
        <f>IF(M2897="",0,IF(A2897&lt;43,IF(F2897="女",VLOOKUP(M2897,标准!C$108:D$128,2,TRUE),VLOOKUP(M2897,标准!C$74:D$94,2,TRUE)),IF(F2897="女",VLOOKUP(M2897,标准!C$39:D$59,2,TRUE),VLOOKUP(M2897,标准!C$3:D$23,2,TRUE))))</f>
        <v>74</v>
      </c>
      <c r="O2897" s="77">
        <v>182</v>
      </c>
      <c r="P2897" s="71">
        <f>IF(A2897&lt;43,IF(F2897="女",VLOOKUP(O2897/100,标准!E$108:F$128,2,TRUE),VLOOKUP(O2897/100,标准!E$74:F$94,2,TRUE)),IF(F2897="女",VLOOKUP(O2897/100,标准!E$39:F$59,2,TRUE),VLOOKUP(O2897/100,标准!E$3:F$23,2,TRUE)))</f>
        <v>80</v>
      </c>
      <c r="Q2897" s="81">
        <v>3.49</v>
      </c>
      <c r="R2897" s="71">
        <f>IF(Q2897=0,0,IF(A2897&lt;43,IF(F2897="女",IF(Q2897="",0,VLOOKUP(Q2897,标准!I$108:J$138,2,TRUE)),IF(Q2897="",0,VLOOKUP(Q2897,标准!I$74:J$104,2,TRUE))),IF(F2897="女",IF(Q2897="",0,VLOOKUP(Q2897,标准!I$39:J$69,2,TRUE)),IF(Q2897="",0,VLOOKUP(Q2897,标准!I$3:J$33,2,TRUE)))))</f>
        <v>78</v>
      </c>
      <c r="S2897" s="76">
        <v>43</v>
      </c>
      <c r="T2897" s="71">
        <f>IF(A2897&lt;43,IF(F2897="女",VLOOKUP(S2897,标准!G$108:H$138,2,TRUE),VLOOKUP(S2897,标准!G$74:H$99,2,TRUE)),IF(F2897="女",VLOOKUP(S2897,标准!G$39:H$69,2,TRUE),VLOOKUP(S2897,标准!G$3:H$28,2,TRUE)))</f>
        <v>76</v>
      </c>
      <c r="U2897" s="88">
        <v>9.1</v>
      </c>
      <c r="V2897" s="71">
        <f>IF(U2897=0,0,IF(A2897&lt;43,IF(F2897="女",IF(U2897="",0,VLOOKUP(U2897,标准!A$108:B$128,2,TRUE)),IF(U2897="",0,VLOOKUP(U2897,标准!A$74:B$94,2,TRUE))),IF(F2897="女",IF(U2897="",0,VLOOKUP(U2897,标准!A$39:B$59,2,TRUE)),IF(U2897="",0,VLOOKUP(U2897,标准!A$3:B$23,2,TRUE)))))</f>
        <v>72</v>
      </c>
      <c r="W2897" s="86">
        <f t="shared" si="45"/>
        <v>80</v>
      </c>
      <c r="X2897" s="87">
        <v>4.3</v>
      </c>
      <c r="Y2897" s="87">
        <v>4.3</v>
      </c>
      <c r="Z2897" s="91"/>
      <c r="AA2897" s="92"/>
    </row>
    <row r="2898" customHeight="1" spans="1:27">
      <c r="A2898" s="62">
        <v>41</v>
      </c>
      <c r="B2898" s="91">
        <v>2936</v>
      </c>
      <c r="C2898" s="156" t="s">
        <v>5880</v>
      </c>
      <c r="D2898" s="156" t="s">
        <v>5816</v>
      </c>
      <c r="E2898" s="156" t="s">
        <v>29</v>
      </c>
      <c r="F2898" s="156" t="s">
        <v>30</v>
      </c>
      <c r="G2898" s="157" t="s">
        <v>5881</v>
      </c>
      <c r="H2898" s="68">
        <v>176.1</v>
      </c>
      <c r="I2898" s="68">
        <v>67.7</v>
      </c>
      <c r="J2898" s="71">
        <f>IF(F2898="女",IF(H2898=0,0,VLOOKUP(I2898/(H2898*H2898/10000),标准!M$108:N$112,2,TRUE)),IF(H2898=0,0,VLOOKUP(I2898/(H2898*H2898/10000),标准!M$74:N$78,2,TRUE)))</f>
        <v>100</v>
      </c>
      <c r="K2898" s="72">
        <v>3915</v>
      </c>
      <c r="L2898" s="71">
        <f>IF(A2898&lt;43,IF(F2898="女",VLOOKUP(K2898,标准!K$108:L$128,2,TRUE),VLOOKUP(K2898,标准!K$74:L$94,2,TRUE)),IF(F2898="女",VLOOKUP(K2898,标准!K$39:L$59,2,TRUE),VLOOKUP(K2898,标准!K$3:L$23,2,TRUE)))</f>
        <v>72</v>
      </c>
      <c r="M2898" s="68">
        <v>10</v>
      </c>
      <c r="N2898" s="71">
        <f>IF(M2898="",0,IF(A2898&lt;43,IF(F2898="女",VLOOKUP(M2898,标准!C$108:D$128,2,TRUE),VLOOKUP(M2898,标准!C$74:D$94,2,TRUE)),IF(F2898="女",VLOOKUP(M2898,标准!C$39:D$59,2,TRUE),VLOOKUP(M2898,标准!C$3:D$23,2,TRUE))))</f>
        <v>68</v>
      </c>
      <c r="O2898" s="123">
        <v>235</v>
      </c>
      <c r="P2898" s="71">
        <f>IF(A2898&lt;43,IF(F2898="女",VLOOKUP(O2898/100,标准!E$108:F$128,2,TRUE),VLOOKUP(O2898/100,标准!E$74:F$94,2,TRUE)),IF(F2898="女",VLOOKUP(O2898/100,标准!E$39:F$59,2,TRUE),VLOOKUP(O2898/100,标准!E$3:F$23,2,TRUE)))</f>
        <v>72</v>
      </c>
      <c r="Q2898" s="81">
        <v>4.15</v>
      </c>
      <c r="R2898" s="71">
        <f>IF(Q2898=0,0,IF(A2898&lt;43,IF(F2898="女",IF(Q2898="",0,VLOOKUP(Q2898,标准!I$108:J$138,2,TRUE)),IF(Q2898="",0,VLOOKUP(Q2898,标准!I$74:J$104,2,TRUE))),IF(F2898="女",IF(Q2898="",0,VLOOKUP(Q2898,标准!I$39:J$69,2,TRUE)),IF(Q2898="",0,VLOOKUP(Q2898,标准!I$3:J$33,2,TRUE)))))</f>
        <v>66</v>
      </c>
      <c r="S2898" s="76">
        <v>19</v>
      </c>
      <c r="T2898" s="71">
        <f>IF(A2898&lt;43,IF(F2898="女",VLOOKUP(S2898,标准!G$108:H$138,2,TRUE),VLOOKUP(S2898,标准!G$74:H$99,2,TRUE)),IF(F2898="女",VLOOKUP(S2898,标准!G$39:H$69,2,TRUE),VLOOKUP(S2898,标准!G$3:H$28,2,TRUE)))</f>
        <v>100</v>
      </c>
      <c r="U2898" s="88">
        <v>7.7</v>
      </c>
      <c r="V2898" s="71">
        <f>IF(U2898=0,0,IF(A2898&lt;43,IF(F2898="女",IF(U2898="",0,VLOOKUP(U2898,标准!A$108:B$128,2,TRUE)),IF(U2898="",0,VLOOKUP(U2898,标准!A$74:B$94,2,TRUE))),IF(F2898="女",IF(U2898="",0,VLOOKUP(U2898,标准!A$39:B$59,2,TRUE)),IF(U2898="",0,VLOOKUP(U2898,标准!A$3:B$23,2,TRUE)))))</f>
        <v>74</v>
      </c>
      <c r="W2898" s="86">
        <f t="shared" si="45"/>
        <v>77.8</v>
      </c>
      <c r="X2898" s="87">
        <v>5</v>
      </c>
      <c r="Y2898" s="87">
        <v>5.2</v>
      </c>
      <c r="Z2898" s="91"/>
      <c r="AA2898" s="92"/>
    </row>
    <row r="2899" customHeight="1" spans="1:27">
      <c r="A2899" s="62">
        <v>41</v>
      </c>
      <c r="B2899" s="91">
        <v>2937</v>
      </c>
      <c r="C2899" s="156" t="s">
        <v>5882</v>
      </c>
      <c r="D2899" s="156" t="s">
        <v>5816</v>
      </c>
      <c r="E2899" s="156" t="s">
        <v>29</v>
      </c>
      <c r="F2899" s="156" t="s">
        <v>34</v>
      </c>
      <c r="G2899" s="157" t="s">
        <v>5883</v>
      </c>
      <c r="H2899" s="68">
        <v>158</v>
      </c>
      <c r="I2899" s="68">
        <v>38</v>
      </c>
      <c r="J2899" s="71">
        <f>IF(F2899="女",IF(H2899=0,0,VLOOKUP(I2899/(H2899*H2899/10000),标准!M$108:N$112,2,TRUE)),IF(H2899=0,0,VLOOKUP(I2899/(H2899*H2899/10000),标准!M$74:N$78,2,TRUE)))</f>
        <v>80</v>
      </c>
      <c r="K2899" s="72">
        <v>3911</v>
      </c>
      <c r="L2899" s="71">
        <f>IF(A2899&lt;43,IF(F2899="女",VLOOKUP(K2899,标准!K$108:L$128,2,TRUE),VLOOKUP(K2899,标准!K$74:L$94,2,TRUE)),IF(F2899="女",VLOOKUP(K2899,标准!K$39:L$59,2,TRUE),VLOOKUP(K2899,标准!K$3:L$23,2,TRUE)))</f>
        <v>100</v>
      </c>
      <c r="M2899" s="68">
        <v>26.5</v>
      </c>
      <c r="N2899" s="71">
        <f>IF(M2899="",0,IF(A2899&lt;43,IF(F2899="女",VLOOKUP(M2899,标准!C$108:D$128,2,TRUE),VLOOKUP(M2899,标准!C$74:D$94,2,TRUE)),IF(F2899="女",VLOOKUP(M2899,标准!C$39:D$59,2,TRUE),VLOOKUP(M2899,标准!C$3:D$23,2,TRUE))))</f>
        <v>100</v>
      </c>
      <c r="O2899" s="77">
        <v>194</v>
      </c>
      <c r="P2899" s="71">
        <f>IF(A2899&lt;43,IF(F2899="女",VLOOKUP(O2899/100,标准!E$108:F$128,2,TRUE),VLOOKUP(O2899/100,标准!E$74:F$94,2,TRUE)),IF(F2899="女",VLOOKUP(O2899/100,标准!E$39:F$59,2,TRUE),VLOOKUP(O2899/100,标准!E$3:F$23,2,TRUE)))</f>
        <v>85</v>
      </c>
      <c r="Q2899" s="81">
        <v>3.51</v>
      </c>
      <c r="R2899" s="71">
        <f>IF(Q2899=0,0,IF(A2899&lt;43,IF(F2899="女",IF(Q2899="",0,VLOOKUP(Q2899,标准!I$108:J$138,2,TRUE)),IF(Q2899="",0,VLOOKUP(Q2899,标准!I$74:J$104,2,TRUE))),IF(F2899="女",IF(Q2899="",0,VLOOKUP(Q2899,标准!I$39:J$69,2,TRUE)),IF(Q2899="",0,VLOOKUP(Q2899,标准!I$3:J$33,2,TRUE)))))</f>
        <v>76</v>
      </c>
      <c r="S2899" s="76">
        <v>30</v>
      </c>
      <c r="T2899" s="71">
        <f>IF(A2899&lt;43,IF(F2899="女",VLOOKUP(S2899,标准!G$108:H$138,2,TRUE),VLOOKUP(S2899,标准!G$74:H$99,2,TRUE)),IF(F2899="女",VLOOKUP(S2899,标准!G$39:H$69,2,TRUE),VLOOKUP(S2899,标准!G$3:H$28,2,TRUE)))</f>
        <v>64</v>
      </c>
      <c r="U2899" s="88">
        <v>8.7</v>
      </c>
      <c r="V2899" s="71">
        <f>IF(U2899=0,0,IF(A2899&lt;43,IF(F2899="女",IF(U2899="",0,VLOOKUP(U2899,标准!A$108:B$128,2,TRUE)),IF(U2899="",0,VLOOKUP(U2899,标准!A$74:B$94,2,TRUE))),IF(F2899="女",IF(U2899="",0,VLOOKUP(U2899,标准!A$39:B$59,2,TRUE)),IF(U2899="",0,VLOOKUP(U2899,标准!A$3:B$23,2,TRUE)))))</f>
        <v>76</v>
      </c>
      <c r="W2899" s="86">
        <f t="shared" si="45"/>
        <v>82.3</v>
      </c>
      <c r="X2899" s="87">
        <v>4.3</v>
      </c>
      <c r="Y2899" s="87">
        <v>4.1</v>
      </c>
      <c r="Z2899" s="91"/>
      <c r="AA2899" s="92"/>
    </row>
    <row r="2900" customHeight="1" spans="1:27">
      <c r="A2900" s="62">
        <v>41</v>
      </c>
      <c r="B2900" s="91">
        <v>2938</v>
      </c>
      <c r="C2900" s="156" t="s">
        <v>5884</v>
      </c>
      <c r="D2900" s="156" t="s">
        <v>5816</v>
      </c>
      <c r="E2900" s="156" t="s">
        <v>29</v>
      </c>
      <c r="F2900" s="156" t="s">
        <v>34</v>
      </c>
      <c r="G2900" s="157" t="s">
        <v>5885</v>
      </c>
      <c r="H2900" s="68">
        <v>157.1</v>
      </c>
      <c r="I2900" s="68">
        <v>59.9</v>
      </c>
      <c r="J2900" s="71">
        <f>IF(F2900="女",IF(H2900=0,0,VLOOKUP(I2900/(H2900*H2900/10000),标准!M$108:N$112,2,TRUE)),IF(H2900=0,0,VLOOKUP(I2900/(H2900*H2900/10000),标准!M$74:N$78,2,TRUE)))</f>
        <v>80</v>
      </c>
      <c r="K2900" s="72">
        <v>3178</v>
      </c>
      <c r="L2900" s="71">
        <f>IF(A2900&lt;43,IF(F2900="女",VLOOKUP(K2900,标准!K$108:L$128,2,TRUE),VLOOKUP(K2900,标准!K$74:L$94,2,TRUE)),IF(F2900="女",VLOOKUP(K2900,标准!K$39:L$59,2,TRUE),VLOOKUP(K2900,标准!K$3:L$23,2,TRUE)))</f>
        <v>85</v>
      </c>
      <c r="M2900" s="68">
        <v>17.5</v>
      </c>
      <c r="N2900" s="71">
        <f>IF(M2900="",0,IF(A2900&lt;43,IF(F2900="女",VLOOKUP(M2900,标准!C$108:D$128,2,TRUE),VLOOKUP(M2900,标准!C$74:D$94,2,TRUE)),IF(F2900="女",VLOOKUP(M2900,标准!C$39:D$59,2,TRUE),VLOOKUP(M2900,标准!C$3:D$23,2,TRUE))))</f>
        <v>76</v>
      </c>
      <c r="O2900" s="77">
        <v>180</v>
      </c>
      <c r="P2900" s="71">
        <f>IF(A2900&lt;43,IF(F2900="女",VLOOKUP(O2900/100,标准!E$108:F$128,2,TRUE),VLOOKUP(O2900/100,标准!E$74:F$94,2,TRUE)),IF(F2900="女",VLOOKUP(O2900/100,标准!E$39:F$59,2,TRUE),VLOOKUP(O2900/100,标准!E$3:F$23,2,TRUE)))</f>
        <v>78</v>
      </c>
      <c r="Q2900" s="81"/>
      <c r="R2900" s="71">
        <f>IF(Q2900=0,0,IF(A2900&lt;43,IF(F2900="女",IF(Q2900="",0,VLOOKUP(Q2900,标准!I$108:J$138,2,TRUE)),IF(Q2900="",0,VLOOKUP(Q2900,标准!I$74:J$104,2,TRUE))),IF(F2900="女",IF(Q2900="",0,VLOOKUP(Q2900,标准!I$39:J$69,2,TRUE)),IF(Q2900="",0,VLOOKUP(Q2900,标准!I$3:J$33,2,TRUE)))))</f>
        <v>0</v>
      </c>
      <c r="S2900" s="76"/>
      <c r="T2900" s="71">
        <f>IF(A2900&lt;43,IF(F2900="女",VLOOKUP(S2900,标准!G$108:H$138,2,TRUE),VLOOKUP(S2900,标准!G$74:H$99,2,TRUE)),IF(F2900="女",VLOOKUP(S2900,标准!G$39:H$69,2,TRUE),VLOOKUP(S2900,标准!G$3:H$28,2,TRUE)))</f>
        <v>0</v>
      </c>
      <c r="U2900" s="88"/>
      <c r="V2900" s="71">
        <f>IF(U2900=0,0,IF(A2900&lt;43,IF(F2900="女",IF(U2900="",0,VLOOKUP(U2900,标准!A$108:B$128,2,TRUE)),IF(U2900="",0,VLOOKUP(U2900,标准!A$74:B$94,2,TRUE))),IF(F2900="女",IF(U2900="",0,VLOOKUP(U2900,标准!A$39:B$59,2,TRUE)),IF(U2900="",0,VLOOKUP(U2900,标准!A$3:B$23,2,TRUE)))))</f>
        <v>0</v>
      </c>
      <c r="W2900" s="86">
        <f t="shared" si="45"/>
        <v>40.15</v>
      </c>
      <c r="X2900" s="87">
        <v>4.1</v>
      </c>
      <c r="Y2900" s="87">
        <v>4.5</v>
      </c>
      <c r="Z2900" s="91"/>
      <c r="AA2900" s="92"/>
    </row>
    <row r="2901" customHeight="1" spans="1:27">
      <c r="A2901" s="62">
        <v>41</v>
      </c>
      <c r="B2901" s="91">
        <v>2939</v>
      </c>
      <c r="C2901" s="156" t="s">
        <v>5886</v>
      </c>
      <c r="D2901" s="156" t="s">
        <v>5816</v>
      </c>
      <c r="E2901" s="156" t="s">
        <v>29</v>
      </c>
      <c r="F2901" s="156" t="s">
        <v>34</v>
      </c>
      <c r="G2901" s="157" t="s">
        <v>5887</v>
      </c>
      <c r="H2901" s="68">
        <v>161.9</v>
      </c>
      <c r="I2901" s="68">
        <v>44.2</v>
      </c>
      <c r="J2901" s="71">
        <f>IF(F2901="女",IF(H2901=0,0,VLOOKUP(I2901/(H2901*H2901/10000),标准!M$108:N$112,2,TRUE)),IF(H2901=0,0,VLOOKUP(I2901/(H2901*H2901/10000),标准!M$74:N$78,2,TRUE)))</f>
        <v>80</v>
      </c>
      <c r="K2901" s="72">
        <v>2940</v>
      </c>
      <c r="L2901" s="71">
        <f>IF(A2901&lt;43,IF(F2901="女",VLOOKUP(K2901,标准!K$108:L$128,2,TRUE),VLOOKUP(K2901,标准!K$74:L$94,2,TRUE)),IF(F2901="女",VLOOKUP(K2901,标准!K$39:L$59,2,TRUE),VLOOKUP(K2901,标准!K$3:L$23,2,TRUE)))</f>
        <v>78</v>
      </c>
      <c r="M2901" s="68">
        <v>16</v>
      </c>
      <c r="N2901" s="71">
        <f>IF(M2901="",0,IF(A2901&lt;43,IF(F2901="女",VLOOKUP(M2901,标准!C$108:D$128,2,TRUE),VLOOKUP(M2901,标准!C$74:D$94,2,TRUE)),IF(F2901="女",VLOOKUP(M2901,标准!C$39:D$59,2,TRUE),VLOOKUP(M2901,标准!C$3:D$23,2,TRUE))))</f>
        <v>74</v>
      </c>
      <c r="O2901" s="77">
        <v>208</v>
      </c>
      <c r="P2901" s="71">
        <f>IF(A2901&lt;43,IF(F2901="女",VLOOKUP(O2901/100,标准!E$108:F$128,2,TRUE),VLOOKUP(O2901/100,标准!E$74:F$94,2,TRUE)),IF(F2901="女",VLOOKUP(O2901/100,标准!E$39:F$59,2,TRUE),VLOOKUP(O2901/100,标准!E$3:F$23,2,TRUE)))</f>
        <v>100</v>
      </c>
      <c r="Q2901" s="81">
        <v>3.49</v>
      </c>
      <c r="R2901" s="71">
        <f>IF(Q2901=0,0,IF(A2901&lt;43,IF(F2901="女",IF(Q2901="",0,VLOOKUP(Q2901,标准!I$108:J$138,2,TRUE)),IF(Q2901="",0,VLOOKUP(Q2901,标准!I$74:J$104,2,TRUE))),IF(F2901="女",IF(Q2901="",0,VLOOKUP(Q2901,标准!I$39:J$69,2,TRUE)),IF(Q2901="",0,VLOOKUP(Q2901,标准!I$3:J$33,2,TRUE)))))</f>
        <v>78</v>
      </c>
      <c r="S2901" s="76">
        <v>50</v>
      </c>
      <c r="T2901" s="71">
        <f>IF(A2901&lt;43,IF(F2901="女",VLOOKUP(S2901,标准!G$108:H$138,2,TRUE),VLOOKUP(S2901,标准!G$74:H$99,2,TRUE)),IF(F2901="女",VLOOKUP(S2901,标准!G$39:H$69,2,TRUE),VLOOKUP(S2901,标准!G$3:H$28,2,TRUE)))</f>
        <v>85</v>
      </c>
      <c r="U2901" s="88">
        <v>8.2</v>
      </c>
      <c r="V2901" s="71">
        <f>IF(U2901=0,0,IF(A2901&lt;43,IF(F2901="女",IF(U2901="",0,VLOOKUP(U2901,标准!A$108:B$128,2,TRUE)),IF(U2901="",0,VLOOKUP(U2901,标准!A$74:B$94,2,TRUE))),IF(F2901="女",IF(U2901="",0,VLOOKUP(U2901,标准!A$39:B$59,2,TRUE)),IF(U2901="",0,VLOOKUP(U2901,标准!A$3:B$23,2,TRUE)))))</f>
        <v>80</v>
      </c>
      <c r="W2901" s="86">
        <f t="shared" si="45"/>
        <v>81.2</v>
      </c>
      <c r="X2901" s="87"/>
      <c r="Y2901" s="87"/>
      <c r="Z2901" s="91"/>
      <c r="AA2901" s="92"/>
    </row>
    <row r="2902" customHeight="1" spans="1:27">
      <c r="A2902" s="62">
        <v>41</v>
      </c>
      <c r="B2902" s="91">
        <v>2940</v>
      </c>
      <c r="C2902" s="156" t="s">
        <v>5888</v>
      </c>
      <c r="D2902" s="156" t="s">
        <v>5816</v>
      </c>
      <c r="E2902" s="156" t="s">
        <v>29</v>
      </c>
      <c r="F2902" s="156" t="s">
        <v>34</v>
      </c>
      <c r="G2902" s="157" t="s">
        <v>5889</v>
      </c>
      <c r="H2902" s="68">
        <v>156</v>
      </c>
      <c r="I2902" s="68">
        <v>54.3</v>
      </c>
      <c r="J2902" s="71">
        <f>IF(F2902="女",IF(H2902=0,0,VLOOKUP(I2902/(H2902*H2902/10000),标准!M$108:N$112,2,TRUE)),IF(H2902=0,0,VLOOKUP(I2902/(H2902*H2902/10000),标准!M$74:N$78,2,TRUE)))</f>
        <v>100</v>
      </c>
      <c r="K2902" s="72">
        <v>3801</v>
      </c>
      <c r="L2902" s="71">
        <f>IF(A2902&lt;43,IF(F2902="女",VLOOKUP(K2902,标准!K$108:L$128,2,TRUE),VLOOKUP(K2902,标准!K$74:L$94,2,TRUE)),IF(F2902="女",VLOOKUP(K2902,标准!K$39:L$59,2,TRUE),VLOOKUP(K2902,标准!K$3:L$23,2,TRUE)))</f>
        <v>100</v>
      </c>
      <c r="M2902" s="68">
        <v>20.5</v>
      </c>
      <c r="N2902" s="71">
        <f>IF(M2902="",0,IF(A2902&lt;43,IF(F2902="女",VLOOKUP(M2902,标准!C$108:D$128,2,TRUE),VLOOKUP(M2902,标准!C$74:D$94,2,TRUE)),IF(F2902="女",VLOOKUP(M2902,标准!C$39:D$59,2,TRUE),VLOOKUP(M2902,标准!C$3:D$23,2,TRUE))))</f>
        <v>80</v>
      </c>
      <c r="O2902" s="77"/>
      <c r="P2902" s="71">
        <f>IF(A2902&lt;43,IF(F2902="女",VLOOKUP(O2902/100,标准!E$108:F$128,2,TRUE),VLOOKUP(O2902/100,标准!E$74:F$94,2,TRUE)),IF(F2902="女",VLOOKUP(O2902/100,标准!E$39:F$59,2,TRUE),VLOOKUP(O2902/100,标准!E$3:F$23,2,TRUE)))</f>
        <v>0</v>
      </c>
      <c r="Q2902" s="81"/>
      <c r="R2902" s="71">
        <f>IF(Q2902=0,0,IF(A2902&lt;43,IF(F2902="女",IF(Q2902="",0,VLOOKUP(Q2902,标准!I$108:J$138,2,TRUE)),IF(Q2902="",0,VLOOKUP(Q2902,标准!I$74:J$104,2,TRUE))),IF(F2902="女",IF(Q2902="",0,VLOOKUP(Q2902,标准!I$39:J$69,2,TRUE)),IF(Q2902="",0,VLOOKUP(Q2902,标准!I$3:J$33,2,TRUE)))))</f>
        <v>0</v>
      </c>
      <c r="S2902" s="76"/>
      <c r="T2902" s="71">
        <f>IF(A2902&lt;43,IF(F2902="女",VLOOKUP(S2902,标准!G$108:H$138,2,TRUE),VLOOKUP(S2902,标准!G$74:H$99,2,TRUE)),IF(F2902="女",VLOOKUP(S2902,标准!G$39:H$69,2,TRUE),VLOOKUP(S2902,标准!G$3:H$28,2,TRUE)))</f>
        <v>0</v>
      </c>
      <c r="U2902" s="88"/>
      <c r="V2902" s="71">
        <f>IF(U2902=0,0,IF(A2902&lt;43,IF(F2902="女",IF(U2902="",0,VLOOKUP(U2902,标准!A$108:B$128,2,TRUE)),IF(U2902="",0,VLOOKUP(U2902,标准!A$74:B$94,2,TRUE))),IF(F2902="女",IF(U2902="",0,VLOOKUP(U2902,标准!A$39:B$59,2,TRUE)),IF(U2902="",0,VLOOKUP(U2902,标准!A$3:B$23,2,TRUE)))))</f>
        <v>0</v>
      </c>
      <c r="W2902" s="86">
        <v>60</v>
      </c>
      <c r="X2902" s="87">
        <v>5.1</v>
      </c>
      <c r="Y2902" s="87">
        <v>5.2</v>
      </c>
      <c r="Z2902" s="91"/>
      <c r="AA2902" s="92" t="s">
        <v>144</v>
      </c>
    </row>
    <row r="2903" customHeight="1" spans="1:27">
      <c r="A2903" s="62">
        <v>41</v>
      </c>
      <c r="B2903" s="91">
        <v>2941</v>
      </c>
      <c r="C2903" s="156" t="s">
        <v>5890</v>
      </c>
      <c r="D2903" s="156" t="s">
        <v>5816</v>
      </c>
      <c r="E2903" s="156" t="s">
        <v>29</v>
      </c>
      <c r="F2903" s="156" t="s">
        <v>34</v>
      </c>
      <c r="G2903" s="157" t="s">
        <v>5891</v>
      </c>
      <c r="H2903" s="68">
        <v>166.2</v>
      </c>
      <c r="I2903" s="68">
        <v>52.8</v>
      </c>
      <c r="J2903" s="71">
        <f>IF(F2903="女",IF(H2903=0,0,VLOOKUP(I2903/(H2903*H2903/10000),标准!M$108:N$112,2,TRUE)),IF(H2903=0,0,VLOOKUP(I2903/(H2903*H2903/10000),标准!M$74:N$78,2,TRUE)))</f>
        <v>100</v>
      </c>
      <c r="K2903" s="72">
        <v>3074</v>
      </c>
      <c r="L2903" s="71">
        <f>IF(A2903&lt;43,IF(F2903="女",VLOOKUP(K2903,标准!K$108:L$128,2,TRUE),VLOOKUP(K2903,标准!K$74:L$94,2,TRUE)),IF(F2903="女",VLOOKUP(K2903,标准!K$39:L$59,2,TRUE),VLOOKUP(K2903,标准!K$3:L$23,2,TRUE)))</f>
        <v>80</v>
      </c>
      <c r="M2903" s="68">
        <v>11</v>
      </c>
      <c r="N2903" s="71">
        <f>IF(M2903="",0,IF(A2903&lt;43,IF(F2903="女",VLOOKUP(M2903,标准!C$108:D$128,2,TRUE),VLOOKUP(M2903,标准!C$74:D$94,2,TRUE)),IF(F2903="女",VLOOKUP(M2903,标准!C$39:D$59,2,TRUE),VLOOKUP(M2903,标准!C$3:D$23,2,TRUE))))</f>
        <v>66</v>
      </c>
      <c r="O2903" s="77">
        <v>165</v>
      </c>
      <c r="P2903" s="71">
        <f>IF(A2903&lt;43,IF(F2903="女",VLOOKUP(O2903/100,标准!E$108:F$128,2,TRUE),VLOOKUP(O2903/100,标准!E$74:F$94,2,TRUE)),IF(F2903="女",VLOOKUP(O2903/100,标准!E$39:F$59,2,TRUE),VLOOKUP(O2903/100,标准!E$3:F$23,2,TRUE)))</f>
        <v>68</v>
      </c>
      <c r="Q2903" s="81">
        <v>4.17</v>
      </c>
      <c r="R2903" s="71">
        <f>IF(Q2903=0,0,IF(A2903&lt;43,IF(F2903="女",IF(Q2903="",0,VLOOKUP(Q2903,标准!I$108:J$138,2,TRUE)),IF(Q2903="",0,VLOOKUP(Q2903,标准!I$74:J$104,2,TRUE))),IF(F2903="女",IF(Q2903="",0,VLOOKUP(Q2903,标准!I$39:J$69,2,TRUE)),IF(Q2903="",0,VLOOKUP(Q2903,标准!I$3:J$33,2,TRUE)))))</f>
        <v>66</v>
      </c>
      <c r="S2903" s="76">
        <v>48</v>
      </c>
      <c r="T2903" s="71">
        <f>IF(A2903&lt;43,IF(F2903="女",VLOOKUP(S2903,标准!G$108:H$138,2,TRUE),VLOOKUP(S2903,标准!G$74:H$99,2,TRUE)),IF(F2903="女",VLOOKUP(S2903,标准!G$39:H$69,2,TRUE),VLOOKUP(S2903,标准!G$3:H$28,2,TRUE)))</f>
        <v>80</v>
      </c>
      <c r="U2903" s="88">
        <v>9.6</v>
      </c>
      <c r="V2903" s="71">
        <f>IF(U2903=0,0,IF(A2903&lt;43,IF(F2903="女",IF(U2903="",0,VLOOKUP(U2903,标准!A$108:B$128,2,TRUE)),IF(U2903="",0,VLOOKUP(U2903,标准!A$74:B$94,2,TRUE))),IF(F2903="女",IF(U2903="",0,VLOOKUP(U2903,标准!A$39:B$59,2,TRUE)),IF(U2903="",0,VLOOKUP(U2903,标准!A$3:B$23,2,TRUE)))))</f>
        <v>66</v>
      </c>
      <c r="W2903" s="86">
        <f t="shared" si="45"/>
        <v>74.8</v>
      </c>
      <c r="X2903" s="87">
        <v>4.5</v>
      </c>
      <c r="Y2903" s="87">
        <v>4.4</v>
      </c>
      <c r="Z2903" s="91"/>
      <c r="AA2903" s="92"/>
    </row>
    <row r="2904" customHeight="1" spans="1:27">
      <c r="A2904" s="62">
        <v>41</v>
      </c>
      <c r="B2904" s="91">
        <v>2942</v>
      </c>
      <c r="C2904" s="156" t="s">
        <v>5892</v>
      </c>
      <c r="D2904" s="156" t="s">
        <v>5816</v>
      </c>
      <c r="E2904" s="156" t="s">
        <v>29</v>
      </c>
      <c r="F2904" s="156" t="s">
        <v>30</v>
      </c>
      <c r="G2904" s="157" t="s">
        <v>5893</v>
      </c>
      <c r="H2904" s="68">
        <v>173.1</v>
      </c>
      <c r="I2904" s="68">
        <v>89.8</v>
      </c>
      <c r="J2904" s="71">
        <f>IF(F2904="女",IF(H2904=0,0,VLOOKUP(I2904/(H2904*H2904/10000),标准!M$108:N$112,2,TRUE)),IF(H2904=0,0,VLOOKUP(I2904/(H2904*H2904/10000),标准!M$74:N$78,2,TRUE)))</f>
        <v>60</v>
      </c>
      <c r="K2904" s="72">
        <v>4804</v>
      </c>
      <c r="L2904" s="71">
        <f>IF(A2904&lt;43,IF(F2904="女",VLOOKUP(K2904,标准!K$108:L$128,2,TRUE),VLOOKUP(K2904,标准!K$74:L$94,2,TRUE)),IF(F2904="女",VLOOKUP(K2904,标准!K$39:L$59,2,TRUE),VLOOKUP(K2904,标准!K$3:L$23,2,TRUE)))</f>
        <v>90</v>
      </c>
      <c r="M2904" s="68">
        <v>19.5</v>
      </c>
      <c r="N2904" s="71">
        <f>IF(M2904="",0,IF(A2904&lt;43,IF(F2904="女",VLOOKUP(M2904,标准!C$108:D$128,2,TRUE),VLOOKUP(M2904,标准!C$74:D$94,2,TRUE)),IF(F2904="女",VLOOKUP(M2904,标准!C$39:D$59,2,TRUE),VLOOKUP(M2904,标准!C$3:D$23,2,TRUE))))</f>
        <v>85</v>
      </c>
      <c r="O2904" s="115">
        <v>215</v>
      </c>
      <c r="P2904" s="71">
        <f>IF(A2904&lt;43,IF(F2904="女",VLOOKUP(O2904/100,标准!E$108:F$128,2,TRUE),VLOOKUP(O2904/100,标准!E$74:F$94,2,TRUE)),IF(F2904="女",VLOOKUP(O2904/100,标准!E$39:F$59,2,TRUE),VLOOKUP(O2904/100,标准!E$3:F$23,2,TRUE)))</f>
        <v>62</v>
      </c>
      <c r="Q2904" s="81">
        <v>4.39</v>
      </c>
      <c r="R2904" s="71">
        <f>IF(Q2904=0,0,IF(A2904&lt;43,IF(F2904="女",IF(Q2904="",0,VLOOKUP(Q2904,标准!I$108:J$138,2,TRUE)),IF(Q2904="",0,VLOOKUP(Q2904,标准!I$74:J$104,2,TRUE))),IF(F2904="女",IF(Q2904="",0,VLOOKUP(Q2904,标准!I$39:J$69,2,TRUE)),IF(Q2904="",0,VLOOKUP(Q2904,标准!I$3:J$33,2,TRUE)))))</f>
        <v>50</v>
      </c>
      <c r="S2904" s="76">
        <v>0</v>
      </c>
      <c r="T2904" s="71">
        <f>IF(A2904&lt;43,IF(F2904="女",VLOOKUP(S2904,标准!G$108:H$138,2,TRUE),VLOOKUP(S2904,标准!G$74:H$99,2,TRUE)),IF(F2904="女",VLOOKUP(S2904,标准!G$39:H$69,2,TRUE),VLOOKUP(S2904,标准!G$3:H$28,2,TRUE)))</f>
        <v>0</v>
      </c>
      <c r="U2904" s="88">
        <v>8</v>
      </c>
      <c r="V2904" s="71">
        <f>IF(U2904=0,0,IF(A2904&lt;43,IF(F2904="女",IF(U2904="",0,VLOOKUP(U2904,标准!A$108:B$128,2,TRUE)),IF(U2904="",0,VLOOKUP(U2904,标准!A$74:B$94,2,TRUE))),IF(F2904="女",IF(U2904="",0,VLOOKUP(U2904,标准!A$39:B$59,2,TRUE)),IF(U2904="",0,VLOOKUP(U2904,标准!A$3:B$23,2,TRUE)))))</f>
        <v>70</v>
      </c>
      <c r="W2904" s="86">
        <f t="shared" si="45"/>
        <v>61.2</v>
      </c>
      <c r="X2904" s="87">
        <v>5</v>
      </c>
      <c r="Y2904" s="87">
        <v>4.5</v>
      </c>
      <c r="Z2904" s="91"/>
      <c r="AA2904" s="92"/>
    </row>
    <row r="2905" customHeight="1" spans="1:27">
      <c r="A2905" s="62">
        <v>41</v>
      </c>
      <c r="B2905" s="91">
        <v>2943</v>
      </c>
      <c r="C2905" s="156" t="s">
        <v>5894</v>
      </c>
      <c r="D2905" s="156" t="s">
        <v>5816</v>
      </c>
      <c r="E2905" s="156" t="s">
        <v>29</v>
      </c>
      <c r="F2905" s="156" t="s">
        <v>34</v>
      </c>
      <c r="G2905" s="157" t="s">
        <v>5895</v>
      </c>
      <c r="H2905" s="68">
        <v>165.6</v>
      </c>
      <c r="I2905" s="68">
        <v>50.9</v>
      </c>
      <c r="J2905" s="71">
        <f>IF(F2905="女",IF(H2905=0,0,VLOOKUP(I2905/(H2905*H2905/10000),标准!M$108:N$112,2,TRUE)),IF(H2905=0,0,VLOOKUP(I2905/(H2905*H2905/10000),标准!M$74:N$78,2,TRUE)))</f>
        <v>100</v>
      </c>
      <c r="K2905" s="72">
        <v>2723</v>
      </c>
      <c r="L2905" s="71">
        <f>IF(A2905&lt;43,IF(F2905="女",VLOOKUP(K2905,标准!K$108:L$128,2,TRUE),VLOOKUP(K2905,标准!K$74:L$94,2,TRUE)),IF(F2905="女",VLOOKUP(K2905,标准!K$39:L$59,2,TRUE),VLOOKUP(K2905,标准!K$3:L$23,2,TRUE)))</f>
        <v>74</v>
      </c>
      <c r="M2905" s="68">
        <v>17.5</v>
      </c>
      <c r="N2905" s="71">
        <f>IF(M2905="",0,IF(A2905&lt;43,IF(F2905="女",VLOOKUP(M2905,标准!C$108:D$128,2,TRUE),VLOOKUP(M2905,标准!C$74:D$94,2,TRUE)),IF(F2905="女",VLOOKUP(M2905,标准!C$39:D$59,2,TRUE),VLOOKUP(M2905,标准!C$3:D$23,2,TRUE))))</f>
        <v>76</v>
      </c>
      <c r="O2905" s="77">
        <v>168</v>
      </c>
      <c r="P2905" s="71">
        <f>IF(A2905&lt;43,IF(F2905="女",VLOOKUP(O2905/100,标准!E$108:F$128,2,TRUE),VLOOKUP(O2905/100,标准!E$74:F$94,2,TRUE)),IF(F2905="女",VLOOKUP(O2905/100,标准!E$39:F$59,2,TRUE),VLOOKUP(O2905/100,标准!E$3:F$23,2,TRUE)))</f>
        <v>70</v>
      </c>
      <c r="Q2905" s="81">
        <v>4.25</v>
      </c>
      <c r="R2905" s="71">
        <f>IF(Q2905=0,0,IF(A2905&lt;43,IF(F2905="女",IF(Q2905="",0,VLOOKUP(Q2905,标准!I$108:J$138,2,TRUE)),IF(Q2905="",0,VLOOKUP(Q2905,标准!I$74:J$104,2,TRUE))),IF(F2905="女",IF(Q2905="",0,VLOOKUP(Q2905,标准!I$39:J$69,2,TRUE)),IF(Q2905="",0,VLOOKUP(Q2905,标准!I$3:J$33,2,TRUE)))))</f>
        <v>62</v>
      </c>
      <c r="S2905" s="76">
        <v>48</v>
      </c>
      <c r="T2905" s="71">
        <f>IF(A2905&lt;43,IF(F2905="女",VLOOKUP(S2905,标准!G$108:H$138,2,TRUE),VLOOKUP(S2905,标准!G$74:H$99,2,TRUE)),IF(F2905="女",VLOOKUP(S2905,标准!G$39:H$69,2,TRUE),VLOOKUP(S2905,标准!G$3:H$28,2,TRUE)))</f>
        <v>80</v>
      </c>
      <c r="U2905" s="88">
        <v>8.7</v>
      </c>
      <c r="V2905" s="71">
        <f>IF(U2905=0,0,IF(A2905&lt;43,IF(F2905="女",IF(U2905="",0,VLOOKUP(U2905,标准!A$108:B$128,2,TRUE)),IF(U2905="",0,VLOOKUP(U2905,标准!A$74:B$94,2,TRUE))),IF(F2905="女",IF(U2905="",0,VLOOKUP(U2905,标准!A$39:B$59,2,TRUE)),IF(U2905="",0,VLOOKUP(U2905,标准!A$3:B$23,2,TRUE)))))</f>
        <v>76</v>
      </c>
      <c r="W2905" s="86">
        <f t="shared" si="45"/>
        <v>76.3</v>
      </c>
      <c r="X2905" s="87">
        <v>4.5</v>
      </c>
      <c r="Y2905" s="87">
        <v>4.3</v>
      </c>
      <c r="Z2905" s="91"/>
      <c r="AA2905" s="92"/>
    </row>
    <row r="2906" customHeight="1" spans="1:27">
      <c r="A2906" s="62">
        <v>41</v>
      </c>
      <c r="B2906" s="91">
        <v>2944</v>
      </c>
      <c r="C2906" s="156" t="s">
        <v>5896</v>
      </c>
      <c r="D2906" s="156" t="s">
        <v>5816</v>
      </c>
      <c r="E2906" s="156" t="s">
        <v>29</v>
      </c>
      <c r="F2906" s="156" t="s">
        <v>34</v>
      </c>
      <c r="G2906" s="157" t="s">
        <v>5897</v>
      </c>
      <c r="H2906" s="68">
        <v>161.2</v>
      </c>
      <c r="I2906" s="68">
        <v>68.9</v>
      </c>
      <c r="J2906" s="71">
        <f>IF(F2906="女",IF(H2906=0,0,VLOOKUP(I2906/(H2906*H2906/10000),标准!M$108:N$112,2,TRUE)),IF(H2906=0,0,VLOOKUP(I2906/(H2906*H2906/10000),标准!M$74:N$78,2,TRUE)))</f>
        <v>80</v>
      </c>
      <c r="K2906" s="72">
        <v>4209</v>
      </c>
      <c r="L2906" s="71">
        <f>IF(A2906&lt;43,IF(F2906="女",VLOOKUP(K2906,标准!K$108:L$128,2,TRUE),VLOOKUP(K2906,标准!K$74:L$94,2,TRUE)),IF(F2906="女",VLOOKUP(K2906,标准!K$39:L$59,2,TRUE),VLOOKUP(K2906,标准!K$3:L$23,2,TRUE)))</f>
        <v>100</v>
      </c>
      <c r="M2906" s="68">
        <v>22</v>
      </c>
      <c r="N2906" s="71">
        <f>IF(M2906="",0,IF(A2906&lt;43,IF(F2906="女",VLOOKUP(M2906,标准!C$108:D$128,2,TRUE),VLOOKUP(M2906,标准!C$74:D$94,2,TRUE)),IF(F2906="女",VLOOKUP(M2906,标准!C$39:D$59,2,TRUE),VLOOKUP(M2906,标准!C$3:D$23,2,TRUE))))</f>
        <v>85</v>
      </c>
      <c r="O2906" s="77">
        <v>165</v>
      </c>
      <c r="P2906" s="71">
        <f>IF(A2906&lt;43,IF(F2906="女",VLOOKUP(O2906/100,标准!E$108:F$128,2,TRUE),VLOOKUP(O2906/100,标准!E$74:F$94,2,TRUE)),IF(F2906="女",VLOOKUP(O2906/100,标准!E$39:F$59,2,TRUE),VLOOKUP(O2906/100,标准!E$3:F$23,2,TRUE)))</f>
        <v>68</v>
      </c>
      <c r="Q2906" s="81">
        <v>4.3</v>
      </c>
      <c r="R2906" s="71">
        <f>IF(Q2906=0,0,IF(A2906&lt;43,IF(F2906="女",IF(Q2906="",0,VLOOKUP(Q2906,标准!I$108:J$138,2,TRUE)),IF(Q2906="",0,VLOOKUP(Q2906,标准!I$74:J$104,2,TRUE))),IF(F2906="女",IF(Q2906="",0,VLOOKUP(Q2906,标准!I$39:J$69,2,TRUE)),IF(Q2906="",0,VLOOKUP(Q2906,标准!I$3:J$33,2,TRUE)))))</f>
        <v>60</v>
      </c>
      <c r="S2906" s="76">
        <v>46</v>
      </c>
      <c r="T2906" s="71">
        <f>IF(A2906&lt;43,IF(F2906="女",VLOOKUP(S2906,标准!G$108:H$138,2,TRUE),VLOOKUP(S2906,标准!G$74:H$99,2,TRUE)),IF(F2906="女",VLOOKUP(S2906,标准!G$39:H$69,2,TRUE),VLOOKUP(S2906,标准!G$3:H$28,2,TRUE)))</f>
        <v>80</v>
      </c>
      <c r="U2906" s="88">
        <v>10.3</v>
      </c>
      <c r="V2906" s="71">
        <f>IF(U2906=0,0,IF(A2906&lt;43,IF(F2906="女",IF(U2906="",0,VLOOKUP(U2906,标准!A$108:B$128,2,TRUE)),IF(U2906="",0,VLOOKUP(U2906,标准!A$74:B$94,2,TRUE))),IF(F2906="女",IF(U2906="",0,VLOOKUP(U2906,标准!A$39:B$59,2,TRUE)),IF(U2906="",0,VLOOKUP(U2906,标准!A$3:B$23,2,TRUE)))))</f>
        <v>60</v>
      </c>
      <c r="W2906" s="86">
        <f t="shared" si="45"/>
        <v>74.3</v>
      </c>
      <c r="X2906" s="87">
        <v>4.7</v>
      </c>
      <c r="Y2906" s="87">
        <v>4.8</v>
      </c>
      <c r="Z2906" s="91"/>
      <c r="AA2906" s="92"/>
    </row>
    <row r="2907" customHeight="1" spans="1:27">
      <c r="A2907" s="62">
        <v>41</v>
      </c>
      <c r="B2907" s="91">
        <v>2945</v>
      </c>
      <c r="C2907" s="156" t="s">
        <v>5898</v>
      </c>
      <c r="D2907" s="156" t="s">
        <v>5816</v>
      </c>
      <c r="E2907" s="156" t="s">
        <v>29</v>
      </c>
      <c r="F2907" s="156" t="s">
        <v>30</v>
      </c>
      <c r="G2907" s="157" t="s">
        <v>5899</v>
      </c>
      <c r="H2907" s="68">
        <v>169.8</v>
      </c>
      <c r="I2907" s="68">
        <v>55.9</v>
      </c>
      <c r="J2907" s="71">
        <f>IF(F2907="女",IF(H2907=0,0,VLOOKUP(I2907/(H2907*H2907/10000),标准!M$108:N$112,2,TRUE)),IF(H2907=0,0,VLOOKUP(I2907/(H2907*H2907/10000),标准!M$74:N$78,2,TRUE)))</f>
        <v>100</v>
      </c>
      <c r="K2907" s="72">
        <v>3853</v>
      </c>
      <c r="L2907" s="71">
        <f>IF(A2907&lt;43,IF(F2907="女",VLOOKUP(K2907,标准!K$108:L$128,2,TRUE),VLOOKUP(K2907,标准!K$74:L$94,2,TRUE)),IF(F2907="女",VLOOKUP(K2907,标准!K$39:L$59,2,TRUE),VLOOKUP(K2907,标准!K$3:L$23,2,TRUE)))</f>
        <v>72</v>
      </c>
      <c r="M2907" s="68">
        <v>18.5</v>
      </c>
      <c r="N2907" s="71">
        <f>IF(M2907="",0,IF(A2907&lt;43,IF(F2907="女",VLOOKUP(M2907,标准!C$108:D$128,2,TRUE),VLOOKUP(M2907,标准!C$74:D$94,2,TRUE)),IF(F2907="女",VLOOKUP(M2907,标准!C$39:D$59,2,TRUE),VLOOKUP(M2907,标准!C$3:D$23,2,TRUE))))</f>
        <v>80</v>
      </c>
      <c r="O2907" s="77">
        <v>233</v>
      </c>
      <c r="P2907" s="71">
        <f>IF(A2907&lt;43,IF(F2907="女",VLOOKUP(O2907/100,标准!E$108:F$128,2,TRUE),VLOOKUP(O2907/100,标准!E$74:F$94,2,TRUE)),IF(F2907="女",VLOOKUP(O2907/100,标准!E$39:F$59,2,TRUE),VLOOKUP(O2907/100,标准!E$3:F$23,2,TRUE)))</f>
        <v>72</v>
      </c>
      <c r="Q2907" s="81">
        <v>4.01</v>
      </c>
      <c r="R2907" s="71">
        <f>IF(Q2907=0,0,IF(A2907&lt;43,IF(F2907="女",IF(Q2907="",0,VLOOKUP(Q2907,标准!I$108:J$138,2,TRUE)),IF(Q2907="",0,VLOOKUP(Q2907,标准!I$74:J$104,2,TRUE))),IF(F2907="女",IF(Q2907="",0,VLOOKUP(Q2907,标准!I$39:J$69,2,TRUE)),IF(Q2907="",0,VLOOKUP(Q2907,标准!I$3:J$33,2,TRUE)))))</f>
        <v>72</v>
      </c>
      <c r="S2907" s="76">
        <v>20</v>
      </c>
      <c r="T2907" s="71">
        <f>IF(A2907&lt;43,IF(F2907="女",VLOOKUP(S2907,标准!G$108:H$138,2,TRUE),VLOOKUP(S2907,标准!G$74:H$99,2,TRUE)),IF(F2907="女",VLOOKUP(S2907,标准!G$39:H$69,2,TRUE),VLOOKUP(S2907,标准!G$3:H$28,2,TRUE)))</f>
        <v>101</v>
      </c>
      <c r="U2907" s="88">
        <v>7.1</v>
      </c>
      <c r="V2907" s="71">
        <f>IF(U2907=0,0,IF(A2907&lt;43,IF(F2907="女",IF(U2907="",0,VLOOKUP(U2907,标准!A$108:B$128,2,TRUE)),IF(U2907="",0,VLOOKUP(U2907,标准!A$74:B$94,2,TRUE))),IF(F2907="女",IF(U2907="",0,VLOOKUP(U2907,标准!A$39:B$59,2,TRUE)),IF(U2907="",0,VLOOKUP(U2907,标准!A$3:B$23,2,TRUE)))))</f>
        <v>80</v>
      </c>
      <c r="W2907" s="86">
        <f t="shared" si="45"/>
        <v>81.5</v>
      </c>
      <c r="X2907" s="87">
        <v>4.4</v>
      </c>
      <c r="Y2907" s="87">
        <v>4.4</v>
      </c>
      <c r="Z2907" s="91"/>
      <c r="AA2907" s="92"/>
    </row>
    <row r="2908" customHeight="1" spans="1:27">
      <c r="A2908" s="62">
        <v>41</v>
      </c>
      <c r="B2908" s="91">
        <v>2946</v>
      </c>
      <c r="C2908" s="156" t="s">
        <v>5900</v>
      </c>
      <c r="D2908" s="156" t="s">
        <v>5816</v>
      </c>
      <c r="E2908" s="156" t="s">
        <v>29</v>
      </c>
      <c r="F2908" s="156" t="s">
        <v>30</v>
      </c>
      <c r="G2908" s="157" t="s">
        <v>5901</v>
      </c>
      <c r="H2908" s="68">
        <v>169.2</v>
      </c>
      <c r="I2908" s="68">
        <v>50</v>
      </c>
      <c r="J2908" s="71">
        <f>IF(F2908="女",IF(H2908=0,0,VLOOKUP(I2908/(H2908*H2908/10000),标准!M$108:N$112,2,TRUE)),IF(H2908=0,0,VLOOKUP(I2908/(H2908*H2908/10000),标准!M$74:N$78,2,TRUE)))</f>
        <v>80</v>
      </c>
      <c r="K2908" s="72">
        <v>3424</v>
      </c>
      <c r="L2908" s="71">
        <f>IF(A2908&lt;43,IF(F2908="女",VLOOKUP(K2908,标准!K$108:L$128,2,TRUE),VLOOKUP(K2908,标准!K$74:L$94,2,TRUE)),IF(F2908="女",VLOOKUP(K2908,标准!K$39:L$59,2,TRUE),VLOOKUP(K2908,标准!K$3:L$23,2,TRUE)))</f>
        <v>64</v>
      </c>
      <c r="M2908" s="68">
        <v>8.5</v>
      </c>
      <c r="N2908" s="71">
        <f>IF(M2908="",0,IF(A2908&lt;43,IF(F2908="女",VLOOKUP(M2908,标准!C$108:D$128,2,TRUE),VLOOKUP(M2908,标准!C$74:D$94,2,TRUE)),IF(F2908="女",VLOOKUP(M2908,标准!C$39:D$59,2,TRUE),VLOOKUP(M2908,标准!C$3:D$23,2,TRUE))))</f>
        <v>66</v>
      </c>
      <c r="O2908" s="77">
        <v>212</v>
      </c>
      <c r="P2908" s="71">
        <f>IF(A2908&lt;43,IF(F2908="女",VLOOKUP(O2908/100,标准!E$108:F$128,2,TRUE),VLOOKUP(O2908/100,标准!E$74:F$94,2,TRUE)),IF(F2908="女",VLOOKUP(O2908/100,标准!E$39:F$59,2,TRUE),VLOOKUP(O2908/100,标准!E$3:F$23,2,TRUE)))</f>
        <v>62</v>
      </c>
      <c r="Q2908" s="81">
        <v>4.1</v>
      </c>
      <c r="R2908" s="71">
        <f>IF(Q2908=0,0,IF(A2908&lt;43,IF(F2908="女",IF(Q2908="",0,VLOOKUP(Q2908,标准!I$108:J$138,2,TRUE)),IF(Q2908="",0,VLOOKUP(Q2908,标准!I$74:J$104,2,TRUE))),IF(F2908="女",IF(Q2908="",0,VLOOKUP(Q2908,标准!I$39:J$69,2,TRUE)),IF(Q2908="",0,VLOOKUP(Q2908,标准!I$3:J$33,2,TRUE)))))</f>
        <v>68</v>
      </c>
      <c r="S2908" s="76">
        <v>0</v>
      </c>
      <c r="T2908" s="71">
        <f>IF(A2908&lt;43,IF(F2908="女",VLOOKUP(S2908,标准!G$108:H$138,2,TRUE),VLOOKUP(S2908,标准!G$74:H$99,2,TRUE)),IF(F2908="女",VLOOKUP(S2908,标准!G$39:H$69,2,TRUE),VLOOKUP(S2908,标准!G$3:H$28,2,TRUE)))</f>
        <v>0</v>
      </c>
      <c r="U2908" s="88">
        <v>7.8</v>
      </c>
      <c r="V2908" s="71">
        <f>IF(U2908=0,0,IF(A2908&lt;43,IF(F2908="女",IF(U2908="",0,VLOOKUP(U2908,标准!A$108:B$128,2,TRUE)),IF(U2908="",0,VLOOKUP(U2908,标准!A$74:B$94,2,TRUE))),IF(F2908="女",IF(U2908="",0,VLOOKUP(U2908,标准!A$39:B$59,2,TRUE)),IF(U2908="",0,VLOOKUP(U2908,标准!A$3:B$23,2,TRUE)))))</f>
        <v>72</v>
      </c>
      <c r="W2908" s="86">
        <f t="shared" si="45"/>
        <v>62.4</v>
      </c>
      <c r="X2908" s="87">
        <v>4</v>
      </c>
      <c r="Y2908" s="87">
        <v>4</v>
      </c>
      <c r="Z2908" s="91"/>
      <c r="AA2908" s="92"/>
    </row>
    <row r="2909" customHeight="1" spans="1:27">
      <c r="A2909" s="62">
        <v>41</v>
      </c>
      <c r="B2909" s="91">
        <v>2947</v>
      </c>
      <c r="C2909" s="156" t="s">
        <v>5902</v>
      </c>
      <c r="D2909" s="156" t="s">
        <v>5816</v>
      </c>
      <c r="E2909" s="156" t="s">
        <v>29</v>
      </c>
      <c r="F2909" s="156" t="s">
        <v>34</v>
      </c>
      <c r="G2909" s="157" t="s">
        <v>5903</v>
      </c>
      <c r="H2909" s="68">
        <v>166.5</v>
      </c>
      <c r="I2909" s="68">
        <v>64.6</v>
      </c>
      <c r="J2909" s="71">
        <f>IF(F2909="女",IF(H2909=0,0,VLOOKUP(I2909/(H2909*H2909/10000),标准!M$108:N$112,2,TRUE)),IF(H2909=0,0,VLOOKUP(I2909/(H2909*H2909/10000),标准!M$74:N$78,2,TRUE)))</f>
        <v>100</v>
      </c>
      <c r="K2909" s="72">
        <v>2600</v>
      </c>
      <c r="L2909" s="71">
        <f>IF(A2909&lt;43,IF(F2909="女",VLOOKUP(K2909,标准!K$108:L$128,2,TRUE),VLOOKUP(K2909,标准!K$74:L$94,2,TRUE)),IF(F2909="女",VLOOKUP(K2909,标准!K$39:L$59,2,TRUE),VLOOKUP(K2909,标准!K$3:L$23,2,TRUE)))</f>
        <v>72</v>
      </c>
      <c r="M2909" s="68">
        <v>18.5</v>
      </c>
      <c r="N2909" s="71">
        <f>IF(M2909="",0,IF(A2909&lt;43,IF(F2909="女",VLOOKUP(M2909,标准!C$108:D$128,2,TRUE),VLOOKUP(M2909,标准!C$74:D$94,2,TRUE)),IF(F2909="女",VLOOKUP(M2909,标准!C$39:D$59,2,TRUE),VLOOKUP(M2909,标准!C$3:D$23,2,TRUE))))</f>
        <v>78</v>
      </c>
      <c r="O2909" s="77">
        <v>165</v>
      </c>
      <c r="P2909" s="71">
        <f>IF(A2909&lt;43,IF(F2909="女",VLOOKUP(O2909/100,标准!E$108:F$128,2,TRUE),VLOOKUP(O2909/100,标准!E$74:F$94,2,TRUE)),IF(F2909="女",VLOOKUP(O2909/100,标准!E$39:F$59,2,TRUE),VLOOKUP(O2909/100,标准!E$3:F$23,2,TRUE)))</f>
        <v>68</v>
      </c>
      <c r="Q2909" s="81">
        <v>4.27</v>
      </c>
      <c r="R2909" s="71">
        <f>IF(Q2909=0,0,IF(A2909&lt;43,IF(F2909="女",IF(Q2909="",0,VLOOKUP(Q2909,标准!I$108:J$138,2,TRUE)),IF(Q2909="",0,VLOOKUP(Q2909,标准!I$74:J$104,2,TRUE))),IF(F2909="女",IF(Q2909="",0,VLOOKUP(Q2909,标准!I$39:J$69,2,TRUE)),IF(Q2909="",0,VLOOKUP(Q2909,标准!I$3:J$33,2,TRUE)))))</f>
        <v>62</v>
      </c>
      <c r="S2909" s="76">
        <v>48</v>
      </c>
      <c r="T2909" s="71">
        <f>IF(A2909&lt;43,IF(F2909="女",VLOOKUP(S2909,标准!G$108:H$138,2,TRUE),VLOOKUP(S2909,标准!G$74:H$99,2,TRUE)),IF(F2909="女",VLOOKUP(S2909,标准!G$39:H$69,2,TRUE),VLOOKUP(S2909,标准!G$3:H$28,2,TRUE)))</f>
        <v>80</v>
      </c>
      <c r="U2909" s="88">
        <v>9.7</v>
      </c>
      <c r="V2909" s="71">
        <f>IF(U2909=0,0,IF(A2909&lt;43,IF(F2909="女",IF(U2909="",0,VLOOKUP(U2909,标准!A$108:B$128,2,TRUE)),IF(U2909="",0,VLOOKUP(U2909,标准!A$74:B$94,2,TRUE))),IF(F2909="女",IF(U2909="",0,VLOOKUP(U2909,标准!A$39:B$59,2,TRUE)),IF(U2909="",0,VLOOKUP(U2909,标准!A$3:B$23,2,TRUE)))))</f>
        <v>66</v>
      </c>
      <c r="W2909" s="86">
        <f t="shared" si="45"/>
        <v>74</v>
      </c>
      <c r="X2909" s="87">
        <v>4.4</v>
      </c>
      <c r="Y2909" s="87">
        <v>4.2</v>
      </c>
      <c r="Z2909" s="91"/>
      <c r="AA2909" s="92"/>
    </row>
    <row r="2910" customHeight="1" spans="1:27">
      <c r="A2910" s="62">
        <v>41</v>
      </c>
      <c r="B2910" s="91">
        <v>2948</v>
      </c>
      <c r="C2910" s="156" t="s">
        <v>5904</v>
      </c>
      <c r="D2910" s="156" t="s">
        <v>5816</v>
      </c>
      <c r="E2910" s="156" t="s">
        <v>29</v>
      </c>
      <c r="F2910" s="156" t="s">
        <v>34</v>
      </c>
      <c r="G2910" s="157" t="s">
        <v>5905</v>
      </c>
      <c r="H2910" s="68">
        <v>154.7</v>
      </c>
      <c r="I2910" s="68">
        <v>54.3</v>
      </c>
      <c r="J2910" s="71">
        <f>IF(F2910="女",IF(H2910=0,0,VLOOKUP(I2910/(H2910*H2910/10000),标准!M$108:N$112,2,TRUE)),IF(H2910=0,0,VLOOKUP(I2910/(H2910*H2910/10000),标准!M$74:N$78,2,TRUE)))</f>
        <v>100</v>
      </c>
      <c r="K2910" s="72">
        <v>2928</v>
      </c>
      <c r="L2910" s="71">
        <f>IF(A2910&lt;43,IF(F2910="女",VLOOKUP(K2910,标准!K$108:L$128,2,TRUE),VLOOKUP(K2910,标准!K$74:L$94,2,TRUE)),IF(F2910="女",VLOOKUP(K2910,标准!K$39:L$59,2,TRUE),VLOOKUP(K2910,标准!K$3:L$23,2,TRUE)))</f>
        <v>78</v>
      </c>
      <c r="M2910" s="68">
        <v>16.5</v>
      </c>
      <c r="N2910" s="71">
        <f>IF(M2910="",0,IF(A2910&lt;43,IF(F2910="女",VLOOKUP(M2910,标准!C$108:D$128,2,TRUE),VLOOKUP(M2910,标准!C$74:D$94,2,TRUE)),IF(F2910="女",VLOOKUP(M2910,标准!C$39:D$59,2,TRUE),VLOOKUP(M2910,标准!C$3:D$23,2,TRUE))))</f>
        <v>76</v>
      </c>
      <c r="O2910" s="77">
        <v>175</v>
      </c>
      <c r="P2910" s="71">
        <f>IF(A2910&lt;43,IF(F2910="女",VLOOKUP(O2910/100,标准!E$108:F$128,2,TRUE),VLOOKUP(O2910/100,标准!E$74:F$94,2,TRUE)),IF(F2910="女",VLOOKUP(O2910/100,标准!E$39:F$59,2,TRUE),VLOOKUP(O2910/100,标准!E$3:F$23,2,TRUE)))</f>
        <v>76</v>
      </c>
      <c r="Q2910" s="81">
        <v>3.42</v>
      </c>
      <c r="R2910" s="71">
        <f>IF(Q2910=0,0,IF(A2910&lt;43,IF(F2910="女",IF(Q2910="",0,VLOOKUP(Q2910,标准!I$108:J$138,2,TRUE)),IF(Q2910="",0,VLOOKUP(Q2910,标准!I$74:J$104,2,TRUE))),IF(F2910="女",IF(Q2910="",0,VLOOKUP(Q2910,标准!I$39:J$69,2,TRUE)),IF(Q2910="",0,VLOOKUP(Q2910,标准!I$3:J$33,2,TRUE)))))</f>
        <v>80</v>
      </c>
      <c r="S2910" s="76">
        <v>49</v>
      </c>
      <c r="T2910" s="71">
        <f>IF(A2910&lt;43,IF(F2910="女",VLOOKUP(S2910,标准!G$108:H$138,2,TRUE),VLOOKUP(S2910,标准!G$74:H$99,2,TRUE)),IF(F2910="女",VLOOKUP(S2910,标准!G$39:H$69,2,TRUE),VLOOKUP(S2910,标准!G$3:H$28,2,TRUE)))</f>
        <v>85</v>
      </c>
      <c r="U2910" s="88">
        <v>9</v>
      </c>
      <c r="V2910" s="71">
        <f>IF(U2910=0,0,IF(A2910&lt;43,IF(F2910="女",IF(U2910="",0,VLOOKUP(U2910,标准!A$108:B$128,2,TRUE)),IF(U2910="",0,VLOOKUP(U2910,标准!A$74:B$94,2,TRUE))),IF(F2910="女",IF(U2910="",0,VLOOKUP(U2910,标准!A$39:B$59,2,TRUE)),IF(U2910="",0,VLOOKUP(U2910,标准!A$3:B$23,2,TRUE)))))</f>
        <v>72</v>
      </c>
      <c r="W2910" s="86">
        <f t="shared" si="45"/>
        <v>80.8</v>
      </c>
      <c r="X2910" s="87">
        <v>4.3</v>
      </c>
      <c r="Y2910" s="87">
        <v>4.2</v>
      </c>
      <c r="Z2910" s="91"/>
      <c r="AA2910" s="92"/>
    </row>
    <row r="2911" customHeight="1" spans="1:27">
      <c r="A2911" s="62">
        <v>41</v>
      </c>
      <c r="B2911" s="91">
        <v>2949</v>
      </c>
      <c r="C2911" s="156" t="s">
        <v>5906</v>
      </c>
      <c r="D2911" s="156" t="s">
        <v>5816</v>
      </c>
      <c r="E2911" s="156" t="s">
        <v>29</v>
      </c>
      <c r="F2911" s="156" t="s">
        <v>30</v>
      </c>
      <c r="G2911" s="157" t="s">
        <v>5907</v>
      </c>
      <c r="H2911" s="68">
        <v>177.9</v>
      </c>
      <c r="I2911" s="68">
        <v>50.8</v>
      </c>
      <c r="J2911" s="71">
        <f>IF(F2911="女",IF(H2911=0,0,VLOOKUP(I2911/(H2911*H2911/10000),标准!M$108:N$112,2,TRUE)),IF(H2911=0,0,VLOOKUP(I2911/(H2911*H2911/10000),标准!M$74:N$78,2,TRUE)))</f>
        <v>80</v>
      </c>
      <c r="K2911" s="72">
        <v>5141</v>
      </c>
      <c r="L2911" s="71">
        <f>IF(A2911&lt;43,IF(F2911="女",VLOOKUP(K2911,标准!K$108:L$128,2,TRUE),VLOOKUP(K2911,标准!K$74:L$94,2,TRUE)),IF(F2911="女",VLOOKUP(K2911,标准!K$39:L$59,2,TRUE),VLOOKUP(K2911,标准!K$3:L$23,2,TRUE)))</f>
        <v>100</v>
      </c>
      <c r="M2911" s="68">
        <v>16</v>
      </c>
      <c r="N2911" s="71">
        <f>IF(M2911="",0,IF(A2911&lt;43,IF(F2911="女",VLOOKUP(M2911,标准!C$108:D$128,2,TRUE),VLOOKUP(M2911,标准!C$74:D$94,2,TRUE)),IF(F2911="女",VLOOKUP(M2911,标准!C$39:D$59,2,TRUE),VLOOKUP(M2911,标准!C$3:D$23,2,TRUE))))</f>
        <v>76</v>
      </c>
      <c r="O2911" s="123">
        <v>250</v>
      </c>
      <c r="P2911" s="71">
        <f>IF(A2911&lt;43,IF(F2911="女",VLOOKUP(O2911/100,标准!E$108:F$128,2,TRUE),VLOOKUP(O2911/100,标准!E$74:F$94,2,TRUE)),IF(F2911="女",VLOOKUP(O2911/100,标准!E$39:F$59,2,TRUE),VLOOKUP(O2911/100,标准!E$3:F$23,2,TRUE)))</f>
        <v>80</v>
      </c>
      <c r="Q2911" s="81">
        <v>4.14</v>
      </c>
      <c r="R2911" s="71">
        <f>IF(Q2911=0,0,IF(A2911&lt;43,IF(F2911="女",IF(Q2911="",0,VLOOKUP(Q2911,标准!I$108:J$138,2,TRUE)),IF(Q2911="",0,VLOOKUP(Q2911,标准!I$74:J$104,2,TRUE))),IF(F2911="女",IF(Q2911="",0,VLOOKUP(Q2911,标准!I$39:J$69,2,TRUE)),IF(Q2911="",0,VLOOKUP(Q2911,标准!I$3:J$33,2,TRUE)))))</f>
        <v>66</v>
      </c>
      <c r="S2911" s="76">
        <v>6</v>
      </c>
      <c r="T2911" s="71">
        <f>IF(A2911&lt;43,IF(F2911="女",VLOOKUP(S2911,标准!G$108:H$138,2,TRUE),VLOOKUP(S2911,标准!G$74:H$99,2,TRUE)),IF(F2911="女",VLOOKUP(S2911,标准!G$39:H$69,2,TRUE),VLOOKUP(S2911,标准!G$3:H$28,2,TRUE)))</f>
        <v>20</v>
      </c>
      <c r="U2911" s="88">
        <v>7.4</v>
      </c>
      <c r="V2911" s="71">
        <f>IF(U2911=0,0,IF(A2911&lt;43,IF(F2911="女",IF(U2911="",0,VLOOKUP(U2911,标准!A$108:B$128,2,TRUE)),IF(U2911="",0,VLOOKUP(U2911,标准!A$74:B$94,2,TRUE))),IF(F2911="女",IF(U2911="",0,VLOOKUP(U2911,标准!A$39:B$59,2,TRUE)),IF(U2911="",0,VLOOKUP(U2911,标准!A$3:B$23,2,TRUE)))))</f>
        <v>76</v>
      </c>
      <c r="W2911" s="86">
        <f t="shared" si="45"/>
        <v>73</v>
      </c>
      <c r="X2911" s="87">
        <v>4</v>
      </c>
      <c r="Y2911" s="87">
        <v>4</v>
      </c>
      <c r="Z2911" s="91"/>
      <c r="AA2911" s="92"/>
    </row>
    <row r="2912" customHeight="1" spans="1:27">
      <c r="A2912" s="62">
        <v>41</v>
      </c>
      <c r="B2912" s="91">
        <v>2950</v>
      </c>
      <c r="C2912" s="156" t="s">
        <v>5908</v>
      </c>
      <c r="D2912" s="156" t="s">
        <v>5816</v>
      </c>
      <c r="E2912" s="156" t="s">
        <v>29</v>
      </c>
      <c r="F2912" s="156" t="s">
        <v>34</v>
      </c>
      <c r="G2912" s="157" t="s">
        <v>5909</v>
      </c>
      <c r="H2912" s="68">
        <v>154.7</v>
      </c>
      <c r="I2912" s="68">
        <v>41.3</v>
      </c>
      <c r="J2912" s="71">
        <f>IF(F2912="女",IF(H2912=0,0,VLOOKUP(I2912/(H2912*H2912/10000),标准!M$108:N$112,2,TRUE)),IF(H2912=0,0,VLOOKUP(I2912/(H2912*H2912/10000),标准!M$74:N$78,2,TRUE)))</f>
        <v>100</v>
      </c>
      <c r="K2912" s="72">
        <v>2671</v>
      </c>
      <c r="L2912" s="71">
        <f>IF(A2912&lt;43,IF(F2912="女",VLOOKUP(K2912,标准!K$108:L$128,2,TRUE),VLOOKUP(K2912,标准!K$74:L$94,2,TRUE)),IF(F2912="女",VLOOKUP(K2912,标准!K$39:L$59,2,TRUE),VLOOKUP(K2912,标准!K$3:L$23,2,TRUE)))</f>
        <v>72</v>
      </c>
      <c r="M2912" s="68">
        <v>22.5</v>
      </c>
      <c r="N2912" s="71">
        <f>IF(M2912="",0,IF(A2912&lt;43,IF(F2912="女",VLOOKUP(M2912,标准!C$108:D$128,2,TRUE),VLOOKUP(M2912,标准!C$74:D$94,2,TRUE)),IF(F2912="女",VLOOKUP(M2912,标准!C$39:D$59,2,TRUE),VLOOKUP(M2912,标准!C$3:D$23,2,TRUE))))</f>
        <v>90</v>
      </c>
      <c r="O2912" s="77">
        <v>152</v>
      </c>
      <c r="P2912" s="71">
        <f>IF(A2912&lt;43,IF(F2912="女",VLOOKUP(O2912/100,标准!E$108:F$128,2,TRUE),VLOOKUP(O2912/100,标准!E$74:F$94,2,TRUE)),IF(F2912="女",VLOOKUP(O2912/100,标准!E$39:F$59,2,TRUE),VLOOKUP(O2912/100,标准!E$3:F$23,2,TRUE)))</f>
        <v>60</v>
      </c>
      <c r="Q2912" s="81">
        <v>4.11</v>
      </c>
      <c r="R2912" s="71">
        <f>IF(Q2912=0,0,IF(A2912&lt;43,IF(F2912="女",IF(Q2912="",0,VLOOKUP(Q2912,标准!I$108:J$138,2,TRUE)),IF(Q2912="",0,VLOOKUP(Q2912,标准!I$74:J$104,2,TRUE))),IF(F2912="女",IF(Q2912="",0,VLOOKUP(Q2912,标准!I$39:J$69,2,TRUE)),IF(Q2912="",0,VLOOKUP(Q2912,标准!I$3:J$33,2,TRUE)))))</f>
        <v>68</v>
      </c>
      <c r="S2912" s="76">
        <v>48</v>
      </c>
      <c r="T2912" s="71">
        <f>IF(A2912&lt;43,IF(F2912="女",VLOOKUP(S2912,标准!G$108:H$138,2,TRUE),VLOOKUP(S2912,标准!G$74:H$99,2,TRUE)),IF(F2912="女",VLOOKUP(S2912,标准!G$39:H$69,2,TRUE),VLOOKUP(S2912,标准!G$3:H$28,2,TRUE)))</f>
        <v>80</v>
      </c>
      <c r="U2912" s="88">
        <v>9.8</v>
      </c>
      <c r="V2912" s="71">
        <f>IF(U2912=0,0,IF(A2912&lt;43,IF(F2912="女",IF(U2912="",0,VLOOKUP(U2912,标准!A$108:B$128,2,TRUE)),IF(U2912="",0,VLOOKUP(U2912,标准!A$74:B$94,2,TRUE))),IF(F2912="女",IF(U2912="",0,VLOOKUP(U2912,标准!A$39:B$59,2,TRUE)),IF(U2912="",0,VLOOKUP(U2912,标准!A$3:B$23,2,TRUE)))))</f>
        <v>64</v>
      </c>
      <c r="W2912" s="86">
        <f t="shared" si="45"/>
        <v>75.2</v>
      </c>
      <c r="X2912" s="87">
        <v>4.6</v>
      </c>
      <c r="Y2912" s="87">
        <v>4.5</v>
      </c>
      <c r="Z2912" s="91"/>
      <c r="AA2912" s="92"/>
    </row>
    <row r="2913" customHeight="1" spans="1:27">
      <c r="A2913" s="62">
        <v>41</v>
      </c>
      <c r="B2913" s="91">
        <v>2951</v>
      </c>
      <c r="C2913" s="156" t="s">
        <v>5910</v>
      </c>
      <c r="D2913" s="156" t="s">
        <v>5816</v>
      </c>
      <c r="E2913" s="156" t="s">
        <v>29</v>
      </c>
      <c r="F2913" s="156" t="s">
        <v>34</v>
      </c>
      <c r="G2913" s="157" t="s">
        <v>5911</v>
      </c>
      <c r="H2913" s="68">
        <v>146.5</v>
      </c>
      <c r="I2913" s="68">
        <v>51.3</v>
      </c>
      <c r="J2913" s="71">
        <f>IF(F2913="女",IF(H2913=0,0,VLOOKUP(I2913/(H2913*H2913/10000),标准!M$108:N$112,2,TRUE)),IF(H2913=0,0,VLOOKUP(I2913/(H2913*H2913/10000),标准!M$74:N$78,2,TRUE)))</f>
        <v>100</v>
      </c>
      <c r="K2913" s="72">
        <v>2799</v>
      </c>
      <c r="L2913" s="71">
        <f>IF(A2913&lt;43,IF(F2913="女",VLOOKUP(K2913,标准!K$108:L$128,2,TRUE),VLOOKUP(K2913,标准!K$74:L$94,2,TRUE)),IF(F2913="女",VLOOKUP(K2913,标准!K$39:L$59,2,TRUE),VLOOKUP(K2913,标准!K$3:L$23,2,TRUE)))</f>
        <v>74</v>
      </c>
      <c r="M2913" s="68">
        <v>17</v>
      </c>
      <c r="N2913" s="71">
        <f>IF(M2913="",0,IF(A2913&lt;43,IF(F2913="女",VLOOKUP(M2913,标准!C$108:D$128,2,TRUE),VLOOKUP(M2913,标准!C$74:D$94,2,TRUE)),IF(F2913="女",VLOOKUP(M2913,标准!C$39:D$59,2,TRUE),VLOOKUP(M2913,标准!C$3:D$23,2,TRUE))))</f>
        <v>76</v>
      </c>
      <c r="O2913" s="77">
        <v>152</v>
      </c>
      <c r="P2913" s="71">
        <f>IF(A2913&lt;43,IF(F2913="女",VLOOKUP(O2913/100,标准!E$108:F$128,2,TRUE),VLOOKUP(O2913/100,标准!E$74:F$94,2,TRUE)),IF(F2913="女",VLOOKUP(O2913/100,标准!E$39:F$59,2,TRUE),VLOOKUP(O2913/100,标准!E$3:F$23,2,TRUE)))</f>
        <v>60</v>
      </c>
      <c r="Q2913" s="81">
        <v>4.23</v>
      </c>
      <c r="R2913" s="71">
        <f>IF(Q2913=0,0,IF(A2913&lt;43,IF(F2913="女",IF(Q2913="",0,VLOOKUP(Q2913,标准!I$108:J$138,2,TRUE)),IF(Q2913="",0,VLOOKUP(Q2913,标准!I$74:J$104,2,TRUE))),IF(F2913="女",IF(Q2913="",0,VLOOKUP(Q2913,标准!I$39:J$69,2,TRUE)),IF(Q2913="",0,VLOOKUP(Q2913,标准!I$3:J$33,2,TRUE)))))</f>
        <v>64</v>
      </c>
      <c r="S2913" s="76">
        <v>24</v>
      </c>
      <c r="T2913" s="71">
        <f>IF(A2913&lt;43,IF(F2913="女",VLOOKUP(S2913,标准!G$108:H$138,2,TRUE),VLOOKUP(S2913,标准!G$74:H$99,2,TRUE)),IF(F2913="女",VLOOKUP(S2913,标准!G$39:H$69,2,TRUE),VLOOKUP(S2913,标准!G$3:H$28,2,TRUE)))</f>
        <v>50</v>
      </c>
      <c r="U2913" s="88">
        <v>9.8</v>
      </c>
      <c r="V2913" s="71">
        <f>IF(U2913=0,0,IF(A2913&lt;43,IF(F2913="女",IF(U2913="",0,VLOOKUP(U2913,标准!A$108:B$128,2,TRUE)),IF(U2913="",0,VLOOKUP(U2913,标准!A$74:B$94,2,TRUE))),IF(F2913="女",IF(U2913="",0,VLOOKUP(U2913,标准!A$39:B$59,2,TRUE)),IF(U2913="",0,VLOOKUP(U2913,标准!A$3:B$23,2,TRUE)))))</f>
        <v>64</v>
      </c>
      <c r="W2913" s="86">
        <f t="shared" si="45"/>
        <v>70.3</v>
      </c>
      <c r="X2913" s="87">
        <v>4.1</v>
      </c>
      <c r="Y2913" s="87">
        <v>5.1</v>
      </c>
      <c r="Z2913" s="91"/>
      <c r="AA2913" s="92"/>
    </row>
    <row r="2914" customHeight="1" spans="1:27">
      <c r="A2914" s="62">
        <v>41</v>
      </c>
      <c r="B2914" s="91">
        <v>2952</v>
      </c>
      <c r="C2914" s="156" t="s">
        <v>5912</v>
      </c>
      <c r="D2914" s="156" t="s">
        <v>5816</v>
      </c>
      <c r="E2914" s="156" t="s">
        <v>29</v>
      </c>
      <c r="F2914" s="156" t="s">
        <v>34</v>
      </c>
      <c r="G2914" s="157" t="s">
        <v>5913</v>
      </c>
      <c r="H2914" s="68">
        <v>155.6</v>
      </c>
      <c r="I2914" s="68">
        <v>45.5</v>
      </c>
      <c r="J2914" s="71">
        <f>IF(F2914="女",IF(H2914=0,0,VLOOKUP(I2914/(H2914*H2914/10000),标准!M$108:N$112,2,TRUE)),IF(H2914=0,0,VLOOKUP(I2914/(H2914*H2914/10000),标准!M$74:N$78,2,TRUE)))</f>
        <v>100</v>
      </c>
      <c r="K2914" s="72">
        <v>3223</v>
      </c>
      <c r="L2914" s="71">
        <f>IF(A2914&lt;43,IF(F2914="女",VLOOKUP(K2914,标准!K$108:L$128,2,TRUE),VLOOKUP(K2914,标准!K$74:L$94,2,TRUE)),IF(F2914="女",VLOOKUP(K2914,标准!K$39:L$59,2,TRUE),VLOOKUP(K2914,标准!K$3:L$23,2,TRUE)))</f>
        <v>85</v>
      </c>
      <c r="M2914" s="68">
        <v>24.5</v>
      </c>
      <c r="N2914" s="71">
        <f>IF(M2914="",0,IF(A2914&lt;43,IF(F2914="女",VLOOKUP(M2914,标准!C$108:D$128,2,TRUE),VLOOKUP(M2914,标准!C$74:D$94,2,TRUE)),IF(F2914="女",VLOOKUP(M2914,标准!C$39:D$59,2,TRUE),VLOOKUP(M2914,标准!C$3:D$23,2,TRUE))))</f>
        <v>95</v>
      </c>
      <c r="O2914" s="77">
        <v>190</v>
      </c>
      <c r="P2914" s="71">
        <f>IF(A2914&lt;43,IF(F2914="女",VLOOKUP(O2914/100,标准!E$108:F$128,2,TRUE),VLOOKUP(O2914/100,标准!E$74:F$94,2,TRUE)),IF(F2914="女",VLOOKUP(O2914/100,标准!E$39:F$59,2,TRUE),VLOOKUP(O2914/100,标准!E$3:F$23,2,TRUE)))</f>
        <v>85</v>
      </c>
      <c r="Q2914" s="81">
        <v>3.5</v>
      </c>
      <c r="R2914" s="71">
        <f>IF(Q2914=0,0,IF(A2914&lt;43,IF(F2914="女",IF(Q2914="",0,VLOOKUP(Q2914,标准!I$108:J$138,2,TRUE)),IF(Q2914="",0,VLOOKUP(Q2914,标准!I$74:J$104,2,TRUE))),IF(F2914="女",IF(Q2914="",0,VLOOKUP(Q2914,标准!I$39:J$69,2,TRUE)),IF(Q2914="",0,VLOOKUP(Q2914,标准!I$3:J$33,2,TRUE)))))</f>
        <v>76</v>
      </c>
      <c r="S2914" s="76">
        <v>35</v>
      </c>
      <c r="T2914" s="71">
        <f>IF(A2914&lt;43,IF(F2914="女",VLOOKUP(S2914,标准!G$108:H$138,2,TRUE),VLOOKUP(S2914,标准!G$74:H$99,2,TRUE)),IF(F2914="女",VLOOKUP(S2914,标准!G$39:H$69,2,TRUE),VLOOKUP(S2914,标准!G$3:H$28,2,TRUE)))</f>
        <v>68</v>
      </c>
      <c r="U2914" s="88">
        <v>8.9</v>
      </c>
      <c r="V2914" s="71">
        <f>IF(U2914=0,0,IF(A2914&lt;43,IF(F2914="女",IF(U2914="",0,VLOOKUP(U2914,标准!A$108:B$128,2,TRUE)),IF(U2914="",0,VLOOKUP(U2914,标准!A$74:B$94,2,TRUE))),IF(F2914="女",IF(U2914="",0,VLOOKUP(U2914,标准!A$39:B$59,2,TRUE)),IF(U2914="",0,VLOOKUP(U2914,标准!A$3:B$23,2,TRUE)))))</f>
        <v>74</v>
      </c>
      <c r="W2914" s="86">
        <f t="shared" si="45"/>
        <v>82.55</v>
      </c>
      <c r="X2914" s="87">
        <v>5.2</v>
      </c>
      <c r="Y2914" s="87">
        <v>5.2</v>
      </c>
      <c r="Z2914" s="91"/>
      <c r="AA2914" s="92"/>
    </row>
    <row r="2915" customHeight="1" spans="1:27">
      <c r="A2915" s="62">
        <v>41</v>
      </c>
      <c r="B2915" s="91">
        <v>2953</v>
      </c>
      <c r="C2915" s="156" t="s">
        <v>5914</v>
      </c>
      <c r="D2915" s="156" t="s">
        <v>5816</v>
      </c>
      <c r="E2915" s="156" t="s">
        <v>29</v>
      </c>
      <c r="F2915" s="156" t="s">
        <v>30</v>
      </c>
      <c r="G2915" s="157" t="s">
        <v>5915</v>
      </c>
      <c r="H2915" s="68">
        <v>170.1</v>
      </c>
      <c r="I2915" s="68">
        <v>60.4</v>
      </c>
      <c r="J2915" s="71">
        <f>IF(F2915="女",IF(H2915=0,0,VLOOKUP(I2915/(H2915*H2915/10000),标准!M$108:N$112,2,TRUE)),IF(H2915=0,0,VLOOKUP(I2915/(H2915*H2915/10000),标准!M$74:N$78,2,TRUE)))</f>
        <v>100</v>
      </c>
      <c r="K2915" s="72">
        <v>3812</v>
      </c>
      <c r="L2915" s="71">
        <f>IF(A2915&lt;43,IF(F2915="女",VLOOKUP(K2915,标准!K$108:L$128,2,TRUE),VLOOKUP(K2915,标准!K$74:L$94,2,TRUE)),IF(F2915="女",VLOOKUP(K2915,标准!K$39:L$59,2,TRUE),VLOOKUP(K2915,标准!K$3:L$23,2,TRUE)))</f>
        <v>70</v>
      </c>
      <c r="M2915" s="68">
        <v>11</v>
      </c>
      <c r="N2915" s="71">
        <f>IF(M2915="",0,IF(A2915&lt;43,IF(F2915="女",VLOOKUP(M2915,标准!C$108:D$128,2,TRUE),VLOOKUP(M2915,标准!C$74:D$94,2,TRUE)),IF(F2915="女",VLOOKUP(M2915,标准!C$39:D$59,2,TRUE),VLOOKUP(M2915,标准!C$3:D$23,2,TRUE))))</f>
        <v>70</v>
      </c>
      <c r="O2915" s="77">
        <v>190</v>
      </c>
      <c r="P2915" s="71">
        <f>IF(A2915&lt;43,IF(F2915="女",VLOOKUP(O2915/100,标准!E$108:F$128,2,TRUE),VLOOKUP(O2915/100,标准!E$74:F$94,2,TRUE)),IF(F2915="女",VLOOKUP(O2915/100,标准!E$39:F$59,2,TRUE),VLOOKUP(O2915/100,标准!E$3:F$23,2,TRUE)))</f>
        <v>20</v>
      </c>
      <c r="Q2915" s="81">
        <v>4.05</v>
      </c>
      <c r="R2915" s="71">
        <f>IF(Q2915=0,0,IF(A2915&lt;43,IF(F2915="女",IF(Q2915="",0,VLOOKUP(Q2915,标准!I$108:J$138,2,TRUE)),IF(Q2915="",0,VLOOKUP(Q2915,标准!I$74:J$104,2,TRUE))),IF(F2915="女",IF(Q2915="",0,VLOOKUP(Q2915,标准!I$39:J$69,2,TRUE)),IF(Q2915="",0,VLOOKUP(Q2915,标准!I$3:J$33,2,TRUE)))))</f>
        <v>70</v>
      </c>
      <c r="S2915" s="76">
        <v>0</v>
      </c>
      <c r="T2915" s="71">
        <f>IF(A2915&lt;43,IF(F2915="女",VLOOKUP(S2915,标准!G$108:H$138,2,TRUE),VLOOKUP(S2915,标准!G$74:H$99,2,TRUE)),IF(F2915="女",VLOOKUP(S2915,标准!G$39:H$69,2,TRUE),VLOOKUP(S2915,标准!G$3:H$28,2,TRUE)))</f>
        <v>0</v>
      </c>
      <c r="U2915" s="88">
        <v>8.1</v>
      </c>
      <c r="V2915" s="71">
        <f>IF(U2915=0,0,IF(A2915&lt;43,IF(F2915="女",IF(U2915="",0,VLOOKUP(U2915,标准!A$108:B$128,2,TRUE)),IF(U2915="",0,VLOOKUP(U2915,标准!A$74:B$94,2,TRUE))),IF(F2915="女",IF(U2915="",0,VLOOKUP(U2915,标准!A$39:B$59,2,TRUE)),IF(U2915="",0,VLOOKUP(U2915,标准!A$3:B$23,2,TRUE)))))</f>
        <v>70</v>
      </c>
      <c r="W2915" s="86">
        <f t="shared" si="45"/>
        <v>62.5</v>
      </c>
      <c r="X2915" s="87">
        <v>5.2</v>
      </c>
      <c r="Y2915" s="87">
        <v>5.2</v>
      </c>
      <c r="Z2915" s="91"/>
      <c r="AA2915" s="92"/>
    </row>
    <row r="2916" customHeight="1" spans="1:27">
      <c r="A2916" s="62">
        <v>41</v>
      </c>
      <c r="B2916" s="91">
        <v>2954</v>
      </c>
      <c r="C2916" s="156" t="s">
        <v>5916</v>
      </c>
      <c r="D2916" s="156" t="s">
        <v>5816</v>
      </c>
      <c r="E2916" s="156" t="s">
        <v>29</v>
      </c>
      <c r="F2916" s="156" t="s">
        <v>30</v>
      </c>
      <c r="G2916" s="157" t="s">
        <v>5917</v>
      </c>
      <c r="H2916" s="68">
        <v>163.3</v>
      </c>
      <c r="I2916" s="68">
        <v>50.8</v>
      </c>
      <c r="J2916" s="71">
        <f>IF(F2916="女",IF(H2916=0,0,VLOOKUP(I2916/(H2916*H2916/10000),标准!M$108:N$112,2,TRUE)),IF(H2916=0,0,VLOOKUP(I2916/(H2916*H2916/10000),标准!M$74:N$78,2,TRUE)))</f>
        <v>100</v>
      </c>
      <c r="K2916" s="72">
        <v>3447</v>
      </c>
      <c r="L2916" s="71">
        <f>IF(A2916&lt;43,IF(F2916="女",VLOOKUP(K2916,标准!K$108:L$128,2,TRUE),VLOOKUP(K2916,标准!K$74:L$94,2,TRUE)),IF(F2916="女",VLOOKUP(K2916,标准!K$39:L$59,2,TRUE),VLOOKUP(K2916,标准!K$3:L$23,2,TRUE)))</f>
        <v>64</v>
      </c>
      <c r="M2916" s="68">
        <v>11.5</v>
      </c>
      <c r="N2916" s="71">
        <f>IF(M2916="",0,IF(A2916&lt;43,IF(F2916="女",VLOOKUP(M2916,标准!C$108:D$128,2,TRUE),VLOOKUP(M2916,标准!C$74:D$94,2,TRUE)),IF(F2916="女",VLOOKUP(M2916,标准!C$39:D$59,2,TRUE),VLOOKUP(M2916,标准!C$3:D$23,2,TRUE))))</f>
        <v>70</v>
      </c>
      <c r="O2916" s="77">
        <v>213</v>
      </c>
      <c r="P2916" s="71">
        <f>IF(A2916&lt;43,IF(F2916="女",VLOOKUP(O2916/100,标准!E$108:F$128,2,TRUE),VLOOKUP(O2916/100,标准!E$74:F$94,2,TRUE)),IF(F2916="女",VLOOKUP(O2916/100,标准!E$39:F$59,2,TRUE),VLOOKUP(O2916/100,标准!E$3:F$23,2,TRUE)))</f>
        <v>62</v>
      </c>
      <c r="Q2916" s="81">
        <v>3.49</v>
      </c>
      <c r="R2916" s="71">
        <f>IF(Q2916=0,0,IF(A2916&lt;43,IF(F2916="女",IF(Q2916="",0,VLOOKUP(Q2916,标准!I$108:J$138,2,TRUE)),IF(Q2916="",0,VLOOKUP(Q2916,标准!I$74:J$104,2,TRUE))),IF(F2916="女",IF(Q2916="",0,VLOOKUP(Q2916,标准!I$39:J$69,2,TRUE)),IF(Q2916="",0,VLOOKUP(Q2916,标准!I$3:J$33,2,TRUE)))))</f>
        <v>76</v>
      </c>
      <c r="S2916" s="76">
        <v>0</v>
      </c>
      <c r="T2916" s="71">
        <f>IF(A2916&lt;43,IF(F2916="女",VLOOKUP(S2916,标准!G$108:H$138,2,TRUE),VLOOKUP(S2916,标准!G$74:H$99,2,TRUE)),IF(F2916="女",VLOOKUP(S2916,标准!G$39:H$69,2,TRUE),VLOOKUP(S2916,标准!G$3:H$28,2,TRUE)))</f>
        <v>0</v>
      </c>
      <c r="U2916" s="88">
        <v>7.1</v>
      </c>
      <c r="V2916" s="71">
        <f>IF(U2916=0,0,IF(A2916&lt;43,IF(F2916="女",IF(U2916="",0,VLOOKUP(U2916,标准!A$108:B$128,2,TRUE)),IF(U2916="",0,VLOOKUP(U2916,标准!A$74:B$94,2,TRUE))),IF(F2916="女",IF(U2916="",0,VLOOKUP(U2916,标准!A$39:B$59,2,TRUE)),IF(U2916="",0,VLOOKUP(U2916,标准!A$3:B$23,2,TRUE)))))</f>
        <v>80</v>
      </c>
      <c r="W2916" s="86">
        <f t="shared" si="45"/>
        <v>69</v>
      </c>
      <c r="X2916" s="87">
        <v>4.7</v>
      </c>
      <c r="Y2916" s="87">
        <v>4.4</v>
      </c>
      <c r="Z2916" s="91"/>
      <c r="AA2916" s="92"/>
    </row>
    <row r="2917" customHeight="1" spans="1:27">
      <c r="A2917" s="62">
        <v>41</v>
      </c>
      <c r="B2917" s="91">
        <v>2955</v>
      </c>
      <c r="C2917" s="156" t="s">
        <v>5918</v>
      </c>
      <c r="D2917" s="156" t="s">
        <v>5816</v>
      </c>
      <c r="E2917" s="156" t="s">
        <v>29</v>
      </c>
      <c r="F2917" s="156" t="s">
        <v>30</v>
      </c>
      <c r="G2917" s="157" t="s">
        <v>5919</v>
      </c>
      <c r="H2917" s="68">
        <v>170.1</v>
      </c>
      <c r="I2917" s="68">
        <v>77.7</v>
      </c>
      <c r="J2917" s="71">
        <f>IF(F2917="女",IF(H2917=0,0,VLOOKUP(I2917/(H2917*H2917/10000),标准!M$108:N$112,2,TRUE)),IF(H2917=0,0,VLOOKUP(I2917/(H2917*H2917/10000),标准!M$74:N$78,2,TRUE)))</f>
        <v>80</v>
      </c>
      <c r="K2917" s="72">
        <v>4208</v>
      </c>
      <c r="L2917" s="71">
        <f>IF(A2917&lt;43,IF(F2917="女",VLOOKUP(K2917,标准!K$108:L$128,2,TRUE),VLOOKUP(K2917,标准!K$74:L$94,2,TRUE)),IF(F2917="女",VLOOKUP(K2917,标准!K$39:L$59,2,TRUE),VLOOKUP(K2917,标准!K$3:L$23,2,TRUE)))</f>
        <v>78</v>
      </c>
      <c r="M2917" s="68">
        <v>10</v>
      </c>
      <c r="N2917" s="71">
        <f>IF(M2917="",0,IF(A2917&lt;43,IF(F2917="女",VLOOKUP(M2917,标准!C$108:D$128,2,TRUE),VLOOKUP(M2917,标准!C$74:D$94,2,TRUE)),IF(F2917="女",VLOOKUP(M2917,标准!C$39:D$59,2,TRUE),VLOOKUP(M2917,标准!C$3:D$23,2,TRUE))))</f>
        <v>68</v>
      </c>
      <c r="O2917" s="98">
        <v>230</v>
      </c>
      <c r="P2917" s="71">
        <f>IF(A2917&lt;43,IF(F2917="女",VLOOKUP(O2917/100,标准!E$108:F$128,2,TRUE),VLOOKUP(O2917/100,标准!E$74:F$94,2,TRUE)),IF(F2917="女",VLOOKUP(O2917/100,标准!E$39:F$59,2,TRUE),VLOOKUP(O2917/100,标准!E$3:F$23,2,TRUE)))</f>
        <v>70</v>
      </c>
      <c r="Q2917" s="81">
        <v>4.01</v>
      </c>
      <c r="R2917" s="71">
        <f>IF(Q2917=0,0,IF(A2917&lt;43,IF(F2917="女",IF(Q2917="",0,VLOOKUP(Q2917,标准!I$108:J$138,2,TRUE)),IF(Q2917="",0,VLOOKUP(Q2917,标准!I$74:J$104,2,TRUE))),IF(F2917="女",IF(Q2917="",0,VLOOKUP(Q2917,标准!I$39:J$69,2,TRUE)),IF(Q2917="",0,VLOOKUP(Q2917,标准!I$3:J$33,2,TRUE)))))</f>
        <v>72</v>
      </c>
      <c r="S2917" s="76">
        <v>11</v>
      </c>
      <c r="T2917" s="71">
        <f>IF(A2917&lt;43,IF(F2917="女",VLOOKUP(S2917,标准!G$108:H$138,2,TRUE),VLOOKUP(S2917,标准!G$74:H$99,2,TRUE)),IF(F2917="女",VLOOKUP(S2917,标准!G$39:H$69,2,TRUE),VLOOKUP(S2917,标准!G$3:H$28,2,TRUE)))</f>
        <v>64</v>
      </c>
      <c r="U2917" s="88">
        <v>7.3</v>
      </c>
      <c r="V2917" s="71">
        <f>IF(U2917=0,0,IF(A2917&lt;43,IF(F2917="女",IF(U2917="",0,VLOOKUP(U2917,标准!A$108:B$128,2,TRUE)),IF(U2917="",0,VLOOKUP(U2917,标准!A$74:B$94,2,TRUE))),IF(F2917="女",IF(U2917="",0,VLOOKUP(U2917,标准!A$39:B$59,2,TRUE)),IF(U2917="",0,VLOOKUP(U2917,标准!A$3:B$23,2,TRUE)))))</f>
        <v>78</v>
      </c>
      <c r="W2917" s="86">
        <f t="shared" si="45"/>
        <v>73.9</v>
      </c>
      <c r="X2917" s="87">
        <v>4.4</v>
      </c>
      <c r="Y2917" s="87">
        <v>4.4</v>
      </c>
      <c r="Z2917" s="91"/>
      <c r="AA2917" s="92"/>
    </row>
    <row r="2918" customHeight="1" spans="1:27">
      <c r="A2918" s="62">
        <v>41</v>
      </c>
      <c r="B2918" s="91">
        <v>2956</v>
      </c>
      <c r="C2918" s="156" t="s">
        <v>5920</v>
      </c>
      <c r="D2918" s="156" t="s">
        <v>5921</v>
      </c>
      <c r="E2918" s="156" t="s">
        <v>29</v>
      </c>
      <c r="F2918" s="156" t="s">
        <v>30</v>
      </c>
      <c r="G2918" s="157" t="s">
        <v>5922</v>
      </c>
      <c r="H2918" s="68"/>
      <c r="I2918" s="68"/>
      <c r="J2918" s="71">
        <f>IF(F2918="女",IF(H2918=0,0,VLOOKUP(I2918/(H2918*H2918/10000),标准!M$108:N$112,2,TRUE)),IF(H2918=0,0,VLOOKUP(I2918/(H2918*H2918/10000),标准!M$74:N$78,2,TRUE)))</f>
        <v>0</v>
      </c>
      <c r="K2918" s="72"/>
      <c r="L2918" s="71">
        <f>IF(A2918&lt;43,IF(F2918="女",VLOOKUP(K2918,标准!K$108:L$128,2,TRUE),VLOOKUP(K2918,标准!K$74:L$94,2,TRUE)),IF(F2918="女",VLOOKUP(K2918,标准!K$39:L$59,2,TRUE),VLOOKUP(K2918,标准!K$3:L$23,2,TRUE)))</f>
        <v>0</v>
      </c>
      <c r="M2918" s="68">
        <v>0</v>
      </c>
      <c r="N2918" s="71">
        <f>IF(M2918="",0,IF(A2918&lt;43,IF(F2918="女",VLOOKUP(M2918,标准!C$108:D$128,2,TRUE),VLOOKUP(M2918,标准!C$74:D$94,2,TRUE)),IF(F2918="女",VLOOKUP(M2918,标准!C$39:D$59,2,TRUE),VLOOKUP(M2918,标准!C$3:D$23,2,TRUE))))</f>
        <v>20</v>
      </c>
      <c r="O2918" s="72"/>
      <c r="P2918" s="71">
        <f>IF(A2918&lt;43,IF(F2918="女",VLOOKUP(O2918/100,标准!E$108:F$128,2,TRUE),VLOOKUP(O2918/100,标准!E$74:F$94,2,TRUE)),IF(F2918="女",VLOOKUP(O2918/100,标准!E$39:F$59,2,TRUE),VLOOKUP(O2918/100,标准!E$3:F$23,2,TRUE)))</f>
        <v>0</v>
      </c>
      <c r="Q2918" s="82"/>
      <c r="R2918" s="71">
        <f>IF(Q2918=0,0,IF(A2918&lt;43,IF(F2918="女",IF(Q2918="",0,VLOOKUP(Q2918,标准!I$108:J$138,2,TRUE)),IF(Q2918="",0,VLOOKUP(Q2918,标准!I$74:J$104,2,TRUE))),IF(F2918="女",IF(Q2918="",0,VLOOKUP(Q2918,标准!I$39:J$69,2,TRUE)),IF(Q2918="",0,VLOOKUP(Q2918,标准!I$3:J$33,2,TRUE)))))</f>
        <v>0</v>
      </c>
      <c r="S2918" s="83"/>
      <c r="T2918" s="71">
        <f>IF(A2918&lt;43,IF(F2918="女",VLOOKUP(S2918,标准!G$108:H$138,2,TRUE),VLOOKUP(S2918,标准!G$74:H$99,2,TRUE)),IF(F2918="女",VLOOKUP(S2918,标准!G$39:H$69,2,TRUE),VLOOKUP(S2918,标准!G$3:H$28,2,TRUE)))</f>
        <v>0</v>
      </c>
      <c r="U2918" s="89"/>
      <c r="V2918" s="71">
        <f>IF(U2918=0,0,IF(A2918&lt;43,IF(F2918="女",IF(U2918="",0,VLOOKUP(U2918,标准!A$108:B$128,2,TRUE)),IF(U2918="",0,VLOOKUP(U2918,标准!A$74:B$94,2,TRUE))),IF(F2918="女",IF(U2918="",0,VLOOKUP(U2918,标准!A$39:B$59,2,TRUE)),IF(U2918="",0,VLOOKUP(U2918,标准!A$3:B$23,2,TRUE)))))</f>
        <v>0</v>
      </c>
      <c r="W2918" s="86">
        <f t="shared" si="45"/>
        <v>2</v>
      </c>
      <c r="X2918" s="87"/>
      <c r="Y2918" s="87"/>
      <c r="Z2918" s="91"/>
      <c r="AA2918" s="92"/>
    </row>
    <row r="2919" customHeight="1" spans="1:27">
      <c r="A2919" s="62">
        <v>41</v>
      </c>
      <c r="B2919" s="91">
        <v>2957</v>
      </c>
      <c r="C2919" s="156" t="s">
        <v>5923</v>
      </c>
      <c r="D2919" s="156" t="s">
        <v>5921</v>
      </c>
      <c r="E2919" s="156" t="s">
        <v>29</v>
      </c>
      <c r="F2919" s="156" t="s">
        <v>34</v>
      </c>
      <c r="G2919" s="157" t="s">
        <v>5924</v>
      </c>
      <c r="H2919" s="68"/>
      <c r="I2919" s="68"/>
      <c r="J2919" s="71">
        <f>IF(F2919="女",IF(H2919=0,0,VLOOKUP(I2919/(H2919*H2919/10000),标准!M$108:N$112,2,TRUE)),IF(H2919=0,0,VLOOKUP(I2919/(H2919*H2919/10000),标准!M$74:N$78,2,TRUE)))</f>
        <v>0</v>
      </c>
      <c r="K2919" s="72"/>
      <c r="L2919" s="71">
        <f>IF(A2919&lt;43,IF(F2919="女",VLOOKUP(K2919,标准!K$108:L$128,2,TRUE),VLOOKUP(K2919,标准!K$74:L$94,2,TRUE)),IF(F2919="女",VLOOKUP(K2919,标准!K$39:L$59,2,TRUE),VLOOKUP(K2919,标准!K$3:L$23,2,TRUE)))</f>
        <v>0</v>
      </c>
      <c r="M2919" s="68">
        <v>0</v>
      </c>
      <c r="N2919" s="71">
        <f>IF(M2919="",0,IF(A2919&lt;43,IF(F2919="女",VLOOKUP(M2919,标准!C$108:D$128,2,TRUE),VLOOKUP(M2919,标准!C$74:D$94,2,TRUE)),IF(F2919="女",VLOOKUP(M2919,标准!C$39:D$59,2,TRUE),VLOOKUP(M2919,标准!C$3:D$23,2,TRUE))))</f>
        <v>0</v>
      </c>
      <c r="O2919" s="72"/>
      <c r="P2919" s="71">
        <f>IF(A2919&lt;43,IF(F2919="女",VLOOKUP(O2919/100,标准!E$108:F$128,2,TRUE),VLOOKUP(O2919/100,标准!E$74:F$94,2,TRUE)),IF(F2919="女",VLOOKUP(O2919/100,标准!E$39:F$59,2,TRUE),VLOOKUP(O2919/100,标准!E$3:F$23,2,TRUE)))</f>
        <v>0</v>
      </c>
      <c r="Q2919" s="82"/>
      <c r="R2919" s="71">
        <f>IF(Q2919=0,0,IF(A2919&lt;43,IF(F2919="女",IF(Q2919="",0,VLOOKUP(Q2919,标准!I$108:J$138,2,TRUE)),IF(Q2919="",0,VLOOKUP(Q2919,标准!I$74:J$104,2,TRUE))),IF(F2919="女",IF(Q2919="",0,VLOOKUP(Q2919,标准!I$39:J$69,2,TRUE)),IF(Q2919="",0,VLOOKUP(Q2919,标准!I$3:J$33,2,TRUE)))))</f>
        <v>0</v>
      </c>
      <c r="S2919" s="83"/>
      <c r="T2919" s="71">
        <f>IF(A2919&lt;43,IF(F2919="女",VLOOKUP(S2919,标准!G$108:H$138,2,TRUE),VLOOKUP(S2919,标准!G$74:H$99,2,TRUE)),IF(F2919="女",VLOOKUP(S2919,标准!G$39:H$69,2,TRUE),VLOOKUP(S2919,标准!G$3:H$28,2,TRUE)))</f>
        <v>0</v>
      </c>
      <c r="U2919" s="89"/>
      <c r="V2919" s="71">
        <f>IF(U2919=0,0,IF(A2919&lt;43,IF(F2919="女",IF(U2919="",0,VLOOKUP(U2919,标准!A$108:B$128,2,TRUE)),IF(U2919="",0,VLOOKUP(U2919,标准!A$74:B$94,2,TRUE))),IF(F2919="女",IF(U2919="",0,VLOOKUP(U2919,标准!A$39:B$59,2,TRUE)),IF(U2919="",0,VLOOKUP(U2919,标准!A$3:B$23,2,TRUE)))))</f>
        <v>0</v>
      </c>
      <c r="W2919" s="86">
        <v>60</v>
      </c>
      <c r="X2919" s="87"/>
      <c r="Y2919" s="87"/>
      <c r="Z2919" s="91"/>
      <c r="AA2919" s="92" t="s">
        <v>144</v>
      </c>
    </row>
    <row r="2920" customHeight="1" spans="1:27">
      <c r="A2920" s="62">
        <v>41</v>
      </c>
      <c r="B2920" s="91">
        <v>2958</v>
      </c>
      <c r="C2920" s="156" t="s">
        <v>5925</v>
      </c>
      <c r="D2920" s="156" t="s">
        <v>5921</v>
      </c>
      <c r="E2920" s="156" t="s">
        <v>29</v>
      </c>
      <c r="F2920" s="156" t="s">
        <v>34</v>
      </c>
      <c r="G2920" s="157" t="s">
        <v>5926</v>
      </c>
      <c r="H2920" s="68">
        <v>151.2</v>
      </c>
      <c r="I2920" s="68">
        <v>46.2</v>
      </c>
      <c r="J2920" s="71">
        <f>IF(F2920="女",IF(H2920=0,0,VLOOKUP(I2920/(H2920*H2920/10000),标准!M$108:N$112,2,TRUE)),IF(H2920=0,0,VLOOKUP(I2920/(H2920*H2920/10000),标准!M$74:N$78,2,TRUE)))</f>
        <v>100</v>
      </c>
      <c r="K2920" s="72">
        <v>2962</v>
      </c>
      <c r="L2920" s="71">
        <f>IF(A2920&lt;43,IF(F2920="女",VLOOKUP(K2920,标准!K$108:L$128,2,TRUE),VLOOKUP(K2920,标准!K$74:L$94,2,TRUE)),IF(F2920="女",VLOOKUP(K2920,标准!K$39:L$59,2,TRUE),VLOOKUP(K2920,标准!K$3:L$23,2,TRUE)))</f>
        <v>78</v>
      </c>
      <c r="M2920" s="68">
        <v>19</v>
      </c>
      <c r="N2920" s="71">
        <f>IF(M2920="",0,IF(A2920&lt;43,IF(F2920="女",VLOOKUP(M2920,标准!C$108:D$128,2,TRUE),VLOOKUP(M2920,标准!C$74:D$94,2,TRUE)),IF(F2920="女",VLOOKUP(M2920,标准!C$39:D$59,2,TRUE),VLOOKUP(M2920,标准!C$3:D$23,2,TRUE))))</f>
        <v>80</v>
      </c>
      <c r="O2920" s="77">
        <v>165</v>
      </c>
      <c r="P2920" s="71">
        <f>IF(A2920&lt;43,IF(F2920="女",VLOOKUP(O2920/100,标准!E$108:F$128,2,TRUE),VLOOKUP(O2920/100,标准!E$74:F$94,2,TRUE)),IF(F2920="女",VLOOKUP(O2920/100,标准!E$39:F$59,2,TRUE),VLOOKUP(O2920/100,标准!E$3:F$23,2,TRUE)))</f>
        <v>68</v>
      </c>
      <c r="Q2920" s="81">
        <v>4.01</v>
      </c>
      <c r="R2920" s="71">
        <f>IF(Q2920=0,0,IF(A2920&lt;43,IF(F2920="女",IF(Q2920="",0,VLOOKUP(Q2920,标准!I$108:J$138,2,TRUE)),IF(Q2920="",0,VLOOKUP(Q2920,标准!I$74:J$104,2,TRUE))),IF(F2920="女",IF(Q2920="",0,VLOOKUP(Q2920,标准!I$39:J$69,2,TRUE)),IF(Q2920="",0,VLOOKUP(Q2920,标准!I$3:J$33,2,TRUE)))))</f>
        <v>72</v>
      </c>
      <c r="S2920" s="76">
        <v>40</v>
      </c>
      <c r="T2920" s="71">
        <f>IF(A2920&lt;43,IF(F2920="女",VLOOKUP(S2920,标准!G$108:H$138,2,TRUE),VLOOKUP(S2920,标准!G$74:H$99,2,TRUE)),IF(F2920="女",VLOOKUP(S2920,标准!G$39:H$69,2,TRUE),VLOOKUP(S2920,标准!G$3:H$28,2,TRUE)))</f>
        <v>74</v>
      </c>
      <c r="U2920" s="88">
        <v>9</v>
      </c>
      <c r="V2920" s="71">
        <f>IF(U2920=0,0,IF(A2920&lt;43,IF(F2920="女",IF(U2920="",0,VLOOKUP(U2920,标准!A$108:B$128,2,TRUE)),IF(U2920="",0,VLOOKUP(U2920,标准!A$74:B$94,2,TRUE))),IF(F2920="女",IF(U2920="",0,VLOOKUP(U2920,标准!A$39:B$59,2,TRUE)),IF(U2920="",0,VLOOKUP(U2920,标准!A$3:B$23,2,TRUE)))))</f>
        <v>72</v>
      </c>
      <c r="W2920" s="86">
        <f t="shared" si="45"/>
        <v>77.7</v>
      </c>
      <c r="X2920" s="87">
        <v>4.3</v>
      </c>
      <c r="Y2920" s="87">
        <v>4.3</v>
      </c>
      <c r="Z2920" s="91"/>
      <c r="AA2920" s="92"/>
    </row>
    <row r="2921" customHeight="1" spans="1:27">
      <c r="A2921" s="62">
        <v>41</v>
      </c>
      <c r="B2921" s="91">
        <v>2959</v>
      </c>
      <c r="C2921" s="156" t="s">
        <v>5927</v>
      </c>
      <c r="D2921" s="156" t="s">
        <v>5921</v>
      </c>
      <c r="E2921" s="156" t="s">
        <v>29</v>
      </c>
      <c r="F2921" s="156" t="s">
        <v>30</v>
      </c>
      <c r="G2921" s="157" t="s">
        <v>5928</v>
      </c>
      <c r="H2921" s="68">
        <v>176.7</v>
      </c>
      <c r="I2921" s="68">
        <v>55.3</v>
      </c>
      <c r="J2921" s="71">
        <f>IF(F2921="女",IF(H2921=0,0,VLOOKUP(I2921/(H2921*H2921/10000),标准!M$108:N$112,2,TRUE)),IF(H2921=0,0,VLOOKUP(I2921/(H2921*H2921/10000),标准!M$74:N$78,2,TRUE)))</f>
        <v>80</v>
      </c>
      <c r="K2921" s="72">
        <v>5158</v>
      </c>
      <c r="L2921" s="71">
        <f>IF(A2921&lt;43,IF(F2921="女",VLOOKUP(K2921,标准!K$108:L$128,2,TRUE),VLOOKUP(K2921,标准!K$74:L$94,2,TRUE)),IF(F2921="女",VLOOKUP(K2921,标准!K$39:L$59,2,TRUE),VLOOKUP(K2921,标准!K$3:L$23,2,TRUE)))</f>
        <v>100</v>
      </c>
      <c r="M2921" s="68">
        <v>12</v>
      </c>
      <c r="N2921" s="71">
        <f>IF(M2921="",0,IF(A2921&lt;43,IF(F2921="女",VLOOKUP(M2921,标准!C$108:D$128,2,TRUE),VLOOKUP(M2921,标准!C$74:D$94,2,TRUE)),IF(F2921="女",VLOOKUP(M2921,标准!C$39:D$59,2,TRUE),VLOOKUP(M2921,标准!C$3:D$23,2,TRUE))))</f>
        <v>70</v>
      </c>
      <c r="O2921" s="115">
        <v>230</v>
      </c>
      <c r="P2921" s="71">
        <f>IF(A2921&lt;43,IF(F2921="女",VLOOKUP(O2921/100,标准!E$108:F$128,2,TRUE),VLOOKUP(O2921/100,标准!E$74:F$94,2,TRUE)),IF(F2921="女",VLOOKUP(O2921/100,标准!E$39:F$59,2,TRUE),VLOOKUP(O2921/100,标准!E$3:F$23,2,TRUE)))</f>
        <v>70</v>
      </c>
      <c r="Q2921" s="81">
        <v>3.32</v>
      </c>
      <c r="R2921" s="71">
        <f>IF(Q2921=0,0,IF(A2921&lt;43,IF(F2921="女",IF(Q2921="",0,VLOOKUP(Q2921,标准!I$108:J$138,2,TRUE)),IF(Q2921="",0,VLOOKUP(Q2921,标准!I$74:J$104,2,TRUE))),IF(F2921="女",IF(Q2921="",0,VLOOKUP(Q2921,标准!I$39:J$69,2,TRUE)),IF(Q2921="",0,VLOOKUP(Q2921,标准!I$3:J$33,2,TRUE)))))</f>
        <v>85</v>
      </c>
      <c r="S2921" s="76">
        <v>8</v>
      </c>
      <c r="T2921" s="71">
        <f>IF(A2921&lt;43,IF(F2921="女",VLOOKUP(S2921,标准!G$108:H$138,2,TRUE),VLOOKUP(S2921,标准!G$74:H$99,2,TRUE)),IF(F2921="女",VLOOKUP(S2921,标准!G$39:H$69,2,TRUE),VLOOKUP(S2921,标准!G$3:H$28,2,TRUE)))</f>
        <v>40</v>
      </c>
      <c r="U2921" s="88">
        <v>6.5</v>
      </c>
      <c r="V2921" s="71">
        <f>IF(U2921=0,0,IF(A2921&lt;43,IF(F2921="女",IF(U2921="",0,VLOOKUP(U2921,标准!A$108:B$128,2,TRUE)),IF(U2921="",0,VLOOKUP(U2921,标准!A$74:B$94,2,TRUE))),IF(F2921="女",IF(U2921="",0,VLOOKUP(U2921,标准!A$39:B$59,2,TRUE)),IF(U2921="",0,VLOOKUP(U2921,标准!A$3:B$23,2,TRUE)))))</f>
        <v>100</v>
      </c>
      <c r="W2921" s="86">
        <f t="shared" si="45"/>
        <v>82</v>
      </c>
      <c r="X2921" s="87">
        <v>4.3</v>
      </c>
      <c r="Y2921" s="87">
        <v>4.3</v>
      </c>
      <c r="Z2921" s="91"/>
      <c r="AA2921" s="92"/>
    </row>
    <row r="2922" customHeight="1" spans="1:27">
      <c r="A2922" s="62">
        <v>41</v>
      </c>
      <c r="B2922" s="91">
        <v>2960</v>
      </c>
      <c r="C2922" s="156" t="s">
        <v>5929</v>
      </c>
      <c r="D2922" s="156" t="s">
        <v>5921</v>
      </c>
      <c r="E2922" s="156" t="s">
        <v>29</v>
      </c>
      <c r="F2922" s="156" t="s">
        <v>34</v>
      </c>
      <c r="G2922" s="157" t="s">
        <v>5930</v>
      </c>
      <c r="H2922" s="68">
        <v>164.6</v>
      </c>
      <c r="I2922" s="68">
        <v>58.8</v>
      </c>
      <c r="J2922" s="71">
        <f>IF(F2922="女",IF(H2922=0,0,VLOOKUP(I2922/(H2922*H2922/10000),标准!M$108:N$112,2,TRUE)),IF(H2922=0,0,VLOOKUP(I2922/(H2922*H2922/10000),标准!M$74:N$78,2,TRUE)))</f>
        <v>100</v>
      </c>
      <c r="K2922" s="72">
        <v>3607</v>
      </c>
      <c r="L2922" s="71">
        <f>IF(A2922&lt;43,IF(F2922="女",VLOOKUP(K2922,标准!K$108:L$128,2,TRUE),VLOOKUP(K2922,标准!K$74:L$94,2,TRUE)),IF(F2922="女",VLOOKUP(K2922,标准!K$39:L$59,2,TRUE),VLOOKUP(K2922,标准!K$3:L$23,2,TRUE)))</f>
        <v>100</v>
      </c>
      <c r="M2922" s="68">
        <v>15.5</v>
      </c>
      <c r="N2922" s="71">
        <f>IF(M2922="",0,IF(A2922&lt;43,IF(F2922="女",VLOOKUP(M2922,标准!C$108:D$128,2,TRUE),VLOOKUP(M2922,标准!C$74:D$94,2,TRUE)),IF(F2922="女",VLOOKUP(M2922,标准!C$39:D$59,2,TRUE),VLOOKUP(M2922,标准!C$3:D$23,2,TRUE))))</f>
        <v>74</v>
      </c>
      <c r="O2922" s="77">
        <v>183</v>
      </c>
      <c r="P2922" s="71">
        <f>IF(A2922&lt;43,IF(F2922="女",VLOOKUP(O2922/100,标准!E$108:F$128,2,TRUE),VLOOKUP(O2922/100,标准!E$74:F$94,2,TRUE)),IF(F2922="女",VLOOKUP(O2922/100,标准!E$39:F$59,2,TRUE),VLOOKUP(O2922/100,标准!E$3:F$23,2,TRUE)))</f>
        <v>80</v>
      </c>
      <c r="Q2922" s="81">
        <v>4.17</v>
      </c>
      <c r="R2922" s="71">
        <f>IF(Q2922=0,0,IF(A2922&lt;43,IF(F2922="女",IF(Q2922="",0,VLOOKUP(Q2922,标准!I$108:J$138,2,TRUE)),IF(Q2922="",0,VLOOKUP(Q2922,标准!I$74:J$104,2,TRUE))),IF(F2922="女",IF(Q2922="",0,VLOOKUP(Q2922,标准!I$39:J$69,2,TRUE)),IF(Q2922="",0,VLOOKUP(Q2922,标准!I$3:J$33,2,TRUE)))))</f>
        <v>66</v>
      </c>
      <c r="S2922" s="76">
        <v>42</v>
      </c>
      <c r="T2922" s="71">
        <f>IF(A2922&lt;43,IF(F2922="女",VLOOKUP(S2922,标准!G$108:H$138,2,TRUE),VLOOKUP(S2922,标准!G$74:H$99,2,TRUE)),IF(F2922="女",VLOOKUP(S2922,标准!G$39:H$69,2,TRUE),VLOOKUP(S2922,标准!G$3:H$28,2,TRUE)))</f>
        <v>76</v>
      </c>
      <c r="U2922" s="88">
        <v>8.7</v>
      </c>
      <c r="V2922" s="71">
        <f>IF(U2922=0,0,IF(A2922&lt;43,IF(F2922="女",IF(U2922="",0,VLOOKUP(U2922,标准!A$108:B$128,2,TRUE)),IF(U2922="",0,VLOOKUP(U2922,标准!A$74:B$94,2,TRUE))),IF(F2922="女",IF(U2922="",0,VLOOKUP(U2922,标准!A$39:B$59,2,TRUE)),IF(U2922="",0,VLOOKUP(U2922,标准!A$3:B$23,2,TRUE)))))</f>
        <v>76</v>
      </c>
      <c r="W2922" s="86">
        <f t="shared" si="45"/>
        <v>81.4</v>
      </c>
      <c r="X2922" s="87">
        <v>4.1</v>
      </c>
      <c r="Y2922" s="87">
        <v>4</v>
      </c>
      <c r="Z2922" s="91"/>
      <c r="AA2922" s="92"/>
    </row>
    <row r="2923" customHeight="1" spans="1:27">
      <c r="A2923" s="62">
        <v>41</v>
      </c>
      <c r="B2923" s="91">
        <v>2961</v>
      </c>
      <c r="C2923" s="156" t="s">
        <v>5931</v>
      </c>
      <c r="D2923" s="156" t="s">
        <v>5921</v>
      </c>
      <c r="E2923" s="156" t="s">
        <v>29</v>
      </c>
      <c r="F2923" s="156" t="s">
        <v>34</v>
      </c>
      <c r="G2923" s="157" t="s">
        <v>5932</v>
      </c>
      <c r="H2923" s="68">
        <v>166.1</v>
      </c>
      <c r="I2923" s="68">
        <v>64.2</v>
      </c>
      <c r="J2923" s="71">
        <f>IF(F2923="女",IF(H2923=0,0,VLOOKUP(I2923/(H2923*H2923/10000),标准!M$108:N$112,2,TRUE)),IF(H2923=0,0,VLOOKUP(I2923/(H2923*H2923/10000),标准!M$74:N$78,2,TRUE)))</f>
        <v>100</v>
      </c>
      <c r="K2923" s="72">
        <v>2866</v>
      </c>
      <c r="L2923" s="71">
        <f>IF(A2923&lt;43,IF(F2923="女",VLOOKUP(K2923,标准!K$108:L$128,2,TRUE),VLOOKUP(K2923,标准!K$74:L$94,2,TRUE)),IF(F2923="女",VLOOKUP(K2923,标准!K$39:L$59,2,TRUE),VLOOKUP(K2923,标准!K$3:L$23,2,TRUE)))</f>
        <v>76</v>
      </c>
      <c r="M2923" s="68">
        <v>22.5</v>
      </c>
      <c r="N2923" s="71">
        <f>IF(M2923="",0,IF(A2923&lt;43,IF(F2923="女",VLOOKUP(M2923,标准!C$108:D$128,2,TRUE),VLOOKUP(M2923,标准!C$74:D$94,2,TRUE)),IF(F2923="女",VLOOKUP(M2923,标准!C$39:D$59,2,TRUE),VLOOKUP(M2923,标准!C$3:D$23,2,TRUE))))</f>
        <v>90</v>
      </c>
      <c r="O2923" s="77">
        <v>165</v>
      </c>
      <c r="P2923" s="71">
        <f>IF(A2923&lt;43,IF(F2923="女",VLOOKUP(O2923/100,标准!E$108:F$128,2,TRUE),VLOOKUP(O2923/100,标准!E$74:F$94,2,TRUE)),IF(F2923="女",VLOOKUP(O2923/100,标准!E$39:F$59,2,TRUE),VLOOKUP(O2923/100,标准!E$3:F$23,2,TRUE)))</f>
        <v>68</v>
      </c>
      <c r="Q2923" s="81">
        <v>4.15</v>
      </c>
      <c r="R2923" s="71">
        <f>IF(Q2923=0,0,IF(A2923&lt;43,IF(F2923="女",IF(Q2923="",0,VLOOKUP(Q2923,标准!I$108:J$138,2,TRUE)),IF(Q2923="",0,VLOOKUP(Q2923,标准!I$74:J$104,2,TRUE))),IF(F2923="女",IF(Q2923="",0,VLOOKUP(Q2923,标准!I$39:J$69,2,TRUE)),IF(Q2923="",0,VLOOKUP(Q2923,标准!I$3:J$33,2,TRUE)))))</f>
        <v>66</v>
      </c>
      <c r="S2923" s="76">
        <v>42</v>
      </c>
      <c r="T2923" s="71">
        <f>IF(A2923&lt;43,IF(F2923="女",VLOOKUP(S2923,标准!G$108:H$138,2,TRUE),VLOOKUP(S2923,标准!G$74:H$99,2,TRUE)),IF(F2923="女",VLOOKUP(S2923,标准!G$39:H$69,2,TRUE),VLOOKUP(S2923,标准!G$3:H$28,2,TRUE)))</f>
        <v>76</v>
      </c>
      <c r="U2923" s="88">
        <v>8.8</v>
      </c>
      <c r="V2923" s="71">
        <f>IF(U2923=0,0,IF(A2923&lt;43,IF(F2923="女",IF(U2923="",0,VLOOKUP(U2923,标准!A$108:B$128,2,TRUE)),IF(U2923="",0,VLOOKUP(U2923,标准!A$74:B$94,2,TRUE))),IF(F2923="女",IF(U2923="",0,VLOOKUP(U2923,标准!A$39:B$59,2,TRUE)),IF(U2923="",0,VLOOKUP(U2923,标准!A$3:B$23,2,TRUE)))))</f>
        <v>74</v>
      </c>
      <c r="W2923" s="86">
        <f t="shared" si="45"/>
        <v>77.8</v>
      </c>
      <c r="X2923" s="87">
        <v>4.3</v>
      </c>
      <c r="Y2923" s="87">
        <v>4.1</v>
      </c>
      <c r="Z2923" s="91"/>
      <c r="AA2923" s="92"/>
    </row>
    <row r="2924" customHeight="1" spans="1:27">
      <c r="A2924" s="62">
        <v>41</v>
      </c>
      <c r="B2924" s="91">
        <v>2962</v>
      </c>
      <c r="C2924" s="156" t="s">
        <v>5933</v>
      </c>
      <c r="D2924" s="156" t="s">
        <v>5921</v>
      </c>
      <c r="E2924" s="156" t="s">
        <v>29</v>
      </c>
      <c r="F2924" s="156" t="s">
        <v>34</v>
      </c>
      <c r="G2924" s="157" t="s">
        <v>5934</v>
      </c>
      <c r="H2924" s="68">
        <v>160.1</v>
      </c>
      <c r="I2924" s="68">
        <v>89.9</v>
      </c>
      <c r="J2924" s="71">
        <f>IF(F2924="女",IF(H2924=0,0,VLOOKUP(I2924/(H2924*H2924/10000),标准!M$108:N$112,2,TRUE)),IF(H2924=0,0,VLOOKUP(I2924/(H2924*H2924/10000),标准!M$74:N$78,2,TRUE)))</f>
        <v>60</v>
      </c>
      <c r="K2924" s="72">
        <v>2535</v>
      </c>
      <c r="L2924" s="71">
        <f>IF(A2924&lt;43,IF(F2924="女",VLOOKUP(K2924,标准!K$108:L$128,2,TRUE),VLOOKUP(K2924,标准!K$74:L$94,2,TRUE)),IF(F2924="女",VLOOKUP(K2924,标准!K$39:L$59,2,TRUE),VLOOKUP(K2924,标准!K$3:L$23,2,TRUE)))</f>
        <v>70</v>
      </c>
      <c r="M2924" s="68">
        <v>18.5</v>
      </c>
      <c r="N2924" s="71">
        <f>IF(M2924="",0,IF(A2924&lt;43,IF(F2924="女",VLOOKUP(M2924,标准!C$108:D$128,2,TRUE),VLOOKUP(M2924,标准!C$74:D$94,2,TRUE)),IF(F2924="女",VLOOKUP(M2924,标准!C$39:D$59,2,TRUE),VLOOKUP(M2924,标准!C$3:D$23,2,TRUE))))</f>
        <v>78</v>
      </c>
      <c r="O2924" s="77">
        <v>165</v>
      </c>
      <c r="P2924" s="71">
        <f>IF(A2924&lt;43,IF(F2924="女",VLOOKUP(O2924/100,标准!E$108:F$128,2,TRUE),VLOOKUP(O2924/100,标准!E$74:F$94,2,TRUE)),IF(F2924="女",VLOOKUP(O2924/100,标准!E$39:F$59,2,TRUE),VLOOKUP(O2924/100,标准!E$3:F$23,2,TRUE)))</f>
        <v>68</v>
      </c>
      <c r="Q2924" s="81">
        <v>5.1</v>
      </c>
      <c r="R2924" s="71">
        <f>IF(Q2924=0,0,IF(A2924&lt;43,IF(F2924="女",IF(Q2924="",0,VLOOKUP(Q2924,标准!I$108:J$138,2,TRUE)),IF(Q2924="",0,VLOOKUP(Q2924,标准!I$74:J$104,2,TRUE))),IF(F2924="女",IF(Q2924="",0,VLOOKUP(Q2924,标准!I$39:J$69,2,TRUE)),IF(Q2924="",0,VLOOKUP(Q2924,标准!I$3:J$33,2,TRUE)))))</f>
        <v>20</v>
      </c>
      <c r="S2924" s="76">
        <v>28</v>
      </c>
      <c r="T2924" s="71">
        <f>IF(A2924&lt;43,IF(F2924="女",VLOOKUP(S2924,标准!G$108:H$138,2,TRUE),VLOOKUP(S2924,标准!G$74:H$99,2,TRUE)),IF(F2924="女",VLOOKUP(S2924,标准!G$39:H$69,2,TRUE),VLOOKUP(S2924,标准!G$3:H$28,2,TRUE)))</f>
        <v>62</v>
      </c>
      <c r="U2924" s="88">
        <v>9</v>
      </c>
      <c r="V2924" s="71">
        <f>IF(U2924=0,0,IF(A2924&lt;43,IF(F2924="女",IF(U2924="",0,VLOOKUP(U2924,标准!A$108:B$128,2,TRUE)),IF(U2924="",0,VLOOKUP(U2924,标准!A$74:B$94,2,TRUE))),IF(F2924="女",IF(U2924="",0,VLOOKUP(U2924,标准!A$39:B$59,2,TRUE)),IF(U2924="",0,VLOOKUP(U2924,标准!A$3:B$23,2,TRUE)))))</f>
        <v>72</v>
      </c>
      <c r="W2924" s="86">
        <f t="shared" si="45"/>
        <v>58.7</v>
      </c>
      <c r="X2924" s="87">
        <v>4.6</v>
      </c>
      <c r="Y2924" s="87">
        <v>4.2</v>
      </c>
      <c r="Z2924" s="91"/>
      <c r="AA2924" s="92"/>
    </row>
    <row r="2925" customHeight="1" spans="1:27">
      <c r="A2925" s="62">
        <v>41</v>
      </c>
      <c r="B2925" s="91">
        <v>2963</v>
      </c>
      <c r="C2925" s="156" t="s">
        <v>5935</v>
      </c>
      <c r="D2925" s="156" t="s">
        <v>5921</v>
      </c>
      <c r="E2925" s="156" t="s">
        <v>29</v>
      </c>
      <c r="F2925" s="156" t="s">
        <v>34</v>
      </c>
      <c r="G2925" s="157" t="s">
        <v>5936</v>
      </c>
      <c r="H2925" s="68">
        <v>159</v>
      </c>
      <c r="I2925" s="68">
        <v>48.9</v>
      </c>
      <c r="J2925" s="71">
        <f>IF(F2925="女",IF(H2925=0,0,VLOOKUP(I2925/(H2925*H2925/10000),标准!M$108:N$112,2,TRUE)),IF(H2925=0,0,VLOOKUP(I2925/(H2925*H2925/10000),标准!M$74:N$78,2,TRUE)))</f>
        <v>100</v>
      </c>
      <c r="K2925" s="72">
        <v>2413</v>
      </c>
      <c r="L2925" s="71">
        <f>IF(A2925&lt;43,IF(F2925="女",VLOOKUP(K2925,标准!K$108:L$128,2,TRUE),VLOOKUP(K2925,标准!K$74:L$94,2,TRUE)),IF(F2925="女",VLOOKUP(K2925,标准!K$39:L$59,2,TRUE),VLOOKUP(K2925,标准!K$3:L$23,2,TRUE)))</f>
        <v>68</v>
      </c>
      <c r="M2925" s="68">
        <v>12</v>
      </c>
      <c r="N2925" s="71">
        <f>IF(M2925="",0,IF(A2925&lt;43,IF(F2925="女",VLOOKUP(M2925,标准!C$108:D$128,2,TRUE),VLOOKUP(M2925,标准!C$74:D$94,2,TRUE)),IF(F2925="女",VLOOKUP(M2925,标准!C$39:D$59,2,TRUE),VLOOKUP(M2925,标准!C$3:D$23,2,TRUE))))</f>
        <v>68</v>
      </c>
      <c r="O2925" s="77">
        <v>182</v>
      </c>
      <c r="P2925" s="71">
        <f>IF(A2925&lt;43,IF(F2925="女",VLOOKUP(O2925/100,标准!E$108:F$128,2,TRUE),VLOOKUP(O2925/100,标准!E$74:F$94,2,TRUE)),IF(F2925="女",VLOOKUP(O2925/100,标准!E$39:F$59,2,TRUE),VLOOKUP(O2925/100,标准!E$3:F$23,2,TRUE)))</f>
        <v>80</v>
      </c>
      <c r="Q2925" s="81">
        <v>3.55</v>
      </c>
      <c r="R2925" s="71">
        <f>IF(Q2925=0,0,IF(A2925&lt;43,IF(F2925="女",IF(Q2925="",0,VLOOKUP(Q2925,标准!I$108:J$138,2,TRUE)),IF(Q2925="",0,VLOOKUP(Q2925,标准!I$74:J$104,2,TRUE))),IF(F2925="女",IF(Q2925="",0,VLOOKUP(Q2925,标准!I$39:J$69,2,TRUE)),IF(Q2925="",0,VLOOKUP(Q2925,标准!I$3:J$33,2,TRUE)))))</f>
        <v>74</v>
      </c>
      <c r="S2925" s="76">
        <v>46</v>
      </c>
      <c r="T2925" s="71">
        <f>IF(A2925&lt;43,IF(F2925="女",VLOOKUP(S2925,标准!G$108:H$138,2,TRUE),VLOOKUP(S2925,标准!G$74:H$99,2,TRUE)),IF(F2925="女",VLOOKUP(S2925,标准!G$39:H$69,2,TRUE),VLOOKUP(S2925,标准!G$3:H$28,2,TRUE)))</f>
        <v>80</v>
      </c>
      <c r="U2925" s="88">
        <v>8.1</v>
      </c>
      <c r="V2925" s="71">
        <f>IF(U2925=0,0,IF(A2925&lt;43,IF(F2925="女",IF(U2925="",0,VLOOKUP(U2925,标准!A$108:B$128,2,TRUE)),IF(U2925="",0,VLOOKUP(U2925,标准!A$74:B$94,2,TRUE))),IF(F2925="女",IF(U2925="",0,VLOOKUP(U2925,标准!A$39:B$59,2,TRUE)),IF(U2925="",0,VLOOKUP(U2925,标准!A$3:B$23,2,TRUE)))))</f>
        <v>80</v>
      </c>
      <c r="W2925" s="86">
        <f t="shared" si="45"/>
        <v>78.8</v>
      </c>
      <c r="X2925" s="87">
        <v>4.4</v>
      </c>
      <c r="Y2925" s="87">
        <v>4.4</v>
      </c>
      <c r="Z2925" s="91"/>
      <c r="AA2925" s="92"/>
    </row>
    <row r="2926" customHeight="1" spans="1:27">
      <c r="A2926" s="62">
        <v>41</v>
      </c>
      <c r="B2926" s="91">
        <v>2964</v>
      </c>
      <c r="C2926" s="156" t="s">
        <v>5937</v>
      </c>
      <c r="D2926" s="156" t="s">
        <v>5921</v>
      </c>
      <c r="E2926" s="156" t="s">
        <v>29</v>
      </c>
      <c r="F2926" s="156" t="s">
        <v>30</v>
      </c>
      <c r="G2926" s="157" t="s">
        <v>5938</v>
      </c>
      <c r="H2926" s="68">
        <v>170.1</v>
      </c>
      <c r="I2926" s="68">
        <v>100.4</v>
      </c>
      <c r="J2926" s="71">
        <f>IF(F2926="女",IF(H2926=0,0,VLOOKUP(I2926/(H2926*H2926/10000),标准!M$108:N$112,2,TRUE)),IF(H2926=0,0,VLOOKUP(I2926/(H2926*H2926/10000),标准!M$74:N$78,2,TRUE)))</f>
        <v>60</v>
      </c>
      <c r="K2926" s="72">
        <v>4346</v>
      </c>
      <c r="L2926" s="71">
        <f>IF(A2926&lt;43,IF(F2926="女",VLOOKUP(K2926,标准!K$108:L$128,2,TRUE),VLOOKUP(K2926,标准!K$74:L$94,2,TRUE)),IF(F2926="女",VLOOKUP(K2926,标准!K$39:L$59,2,TRUE),VLOOKUP(K2926,标准!K$3:L$23,2,TRUE)))</f>
        <v>80</v>
      </c>
      <c r="M2926" s="68">
        <v>11.5</v>
      </c>
      <c r="N2926" s="71">
        <f>IF(M2926="",0,IF(A2926&lt;43,IF(F2926="女",VLOOKUP(M2926,标准!C$108:D$128,2,TRUE),VLOOKUP(M2926,标准!C$74:D$94,2,TRUE)),IF(F2926="女",VLOOKUP(M2926,标准!C$39:D$59,2,TRUE),VLOOKUP(M2926,标准!C$3:D$23,2,TRUE))))</f>
        <v>70</v>
      </c>
      <c r="O2926" s="115">
        <v>190</v>
      </c>
      <c r="P2926" s="71">
        <f>IF(A2926&lt;43,IF(F2926="女",VLOOKUP(O2926/100,标准!E$108:F$128,2,TRUE),VLOOKUP(O2926/100,标准!E$74:F$94,2,TRUE)),IF(F2926="女",VLOOKUP(O2926/100,标准!E$39:F$59,2,TRUE),VLOOKUP(O2926/100,标准!E$3:F$23,2,TRUE)))</f>
        <v>20</v>
      </c>
      <c r="Q2926" s="81">
        <v>6.02</v>
      </c>
      <c r="R2926" s="71">
        <f>IF(Q2926=0,0,IF(A2926&lt;43,IF(F2926="女",IF(Q2926="",0,VLOOKUP(Q2926,标准!I$108:J$138,2,TRUE)),IF(Q2926="",0,VLOOKUP(Q2926,标准!I$74:J$104,2,TRUE))),IF(F2926="女",IF(Q2926="",0,VLOOKUP(Q2926,标准!I$39:J$69,2,TRUE)),IF(Q2926="",0,VLOOKUP(Q2926,标准!I$3:J$33,2,TRUE)))))</f>
        <v>10</v>
      </c>
      <c r="S2926" s="76">
        <v>0</v>
      </c>
      <c r="T2926" s="71">
        <f>IF(A2926&lt;43,IF(F2926="女",VLOOKUP(S2926,标准!G$108:H$138,2,TRUE),VLOOKUP(S2926,标准!G$74:H$99,2,TRUE)),IF(F2926="女",VLOOKUP(S2926,标准!G$39:H$69,2,TRUE),VLOOKUP(S2926,标准!G$3:H$28,2,TRUE)))</f>
        <v>0</v>
      </c>
      <c r="U2926" s="88">
        <v>8.1</v>
      </c>
      <c r="V2926" s="71">
        <f>IF(U2926=0,0,IF(A2926&lt;43,IF(F2926="女",IF(U2926="",0,VLOOKUP(U2926,标准!A$108:B$128,2,TRUE)),IF(U2926="",0,VLOOKUP(U2926,标准!A$74:B$94,2,TRUE))),IF(F2926="女",IF(U2926="",0,VLOOKUP(U2926,标准!A$39:B$59,2,TRUE)),IF(U2926="",0,VLOOKUP(U2926,标准!A$3:B$23,2,TRUE)))))</f>
        <v>70</v>
      </c>
      <c r="W2926" s="86">
        <f t="shared" si="45"/>
        <v>46</v>
      </c>
      <c r="X2926" s="87">
        <v>4.2</v>
      </c>
      <c r="Y2926" s="87">
        <v>4.7</v>
      </c>
      <c r="Z2926" s="91"/>
      <c r="AA2926" s="92"/>
    </row>
    <row r="2927" customHeight="1" spans="1:27">
      <c r="A2927" s="62">
        <v>41</v>
      </c>
      <c r="B2927" s="91">
        <v>2965</v>
      </c>
      <c r="C2927" s="156" t="s">
        <v>5939</v>
      </c>
      <c r="D2927" s="156" t="s">
        <v>5921</v>
      </c>
      <c r="E2927" s="156" t="s">
        <v>29</v>
      </c>
      <c r="F2927" s="156" t="s">
        <v>34</v>
      </c>
      <c r="G2927" s="157" t="s">
        <v>5940</v>
      </c>
      <c r="H2927" s="68">
        <v>154.8</v>
      </c>
      <c r="I2927" s="68">
        <v>51.4</v>
      </c>
      <c r="J2927" s="71">
        <f>IF(F2927="女",IF(H2927=0,0,VLOOKUP(I2927/(H2927*H2927/10000),标准!M$108:N$112,2,TRUE)),IF(H2927=0,0,VLOOKUP(I2927/(H2927*H2927/10000),标准!M$74:N$78,2,TRUE)))</f>
        <v>100</v>
      </c>
      <c r="K2927" s="72">
        <v>2979</v>
      </c>
      <c r="L2927" s="71">
        <f>IF(A2927&lt;43,IF(F2927="女",VLOOKUP(K2927,标准!K$108:L$128,2,TRUE),VLOOKUP(K2927,标准!K$74:L$94,2,TRUE)),IF(F2927="女",VLOOKUP(K2927,标准!K$39:L$59,2,TRUE),VLOOKUP(K2927,标准!K$3:L$23,2,TRUE)))</f>
        <v>78</v>
      </c>
      <c r="M2927" s="68">
        <v>15.5</v>
      </c>
      <c r="N2927" s="71">
        <f>IF(M2927="",0,IF(A2927&lt;43,IF(F2927="女",VLOOKUP(M2927,标准!C$108:D$128,2,TRUE),VLOOKUP(M2927,标准!C$74:D$94,2,TRUE)),IF(F2927="女",VLOOKUP(M2927,标准!C$39:D$59,2,TRUE),VLOOKUP(M2927,标准!C$3:D$23,2,TRUE))))</f>
        <v>74</v>
      </c>
      <c r="O2927" s="77">
        <v>164</v>
      </c>
      <c r="P2927" s="71">
        <f>IF(A2927&lt;43,IF(F2927="女",VLOOKUP(O2927/100,标准!E$108:F$128,2,TRUE),VLOOKUP(O2927/100,标准!E$74:F$94,2,TRUE)),IF(F2927="女",VLOOKUP(O2927/100,标准!E$39:F$59,2,TRUE),VLOOKUP(O2927/100,标准!E$3:F$23,2,TRUE)))</f>
        <v>68</v>
      </c>
      <c r="Q2927" s="81">
        <v>4</v>
      </c>
      <c r="R2927" s="71">
        <f>IF(Q2927=0,0,IF(A2927&lt;43,IF(F2927="女",IF(Q2927="",0,VLOOKUP(Q2927,标准!I$108:J$138,2,TRUE)),IF(Q2927="",0,VLOOKUP(Q2927,标准!I$74:J$104,2,TRUE))),IF(F2927="女",IF(Q2927="",0,VLOOKUP(Q2927,标准!I$39:J$69,2,TRUE)),IF(Q2927="",0,VLOOKUP(Q2927,标准!I$3:J$33,2,TRUE)))))</f>
        <v>72</v>
      </c>
      <c r="S2927" s="76">
        <v>53</v>
      </c>
      <c r="T2927" s="71">
        <f>IF(A2927&lt;43,IF(F2927="女",VLOOKUP(S2927,标准!G$108:H$138,2,TRUE),VLOOKUP(S2927,标准!G$74:H$99,2,TRUE)),IF(F2927="女",VLOOKUP(S2927,标准!G$39:H$69,2,TRUE),VLOOKUP(S2927,标准!G$3:H$28,2,TRUE)))</f>
        <v>90</v>
      </c>
      <c r="U2927" s="88">
        <v>9.2</v>
      </c>
      <c r="V2927" s="71">
        <f>IF(U2927=0,0,IF(A2927&lt;43,IF(F2927="女",IF(U2927="",0,VLOOKUP(U2927,标准!A$108:B$128,2,TRUE)),IF(U2927="",0,VLOOKUP(U2927,标准!A$74:B$94,2,TRUE))),IF(F2927="女",IF(U2927="",0,VLOOKUP(U2927,标准!A$39:B$59,2,TRUE)),IF(U2927="",0,VLOOKUP(U2927,标准!A$3:B$23,2,TRUE)))))</f>
        <v>70</v>
      </c>
      <c r="W2927" s="86">
        <f t="shared" si="45"/>
        <v>78.3</v>
      </c>
      <c r="X2927" s="87">
        <v>5</v>
      </c>
      <c r="Y2927" s="87">
        <v>5</v>
      </c>
      <c r="Z2927" s="91"/>
      <c r="AA2927" s="92"/>
    </row>
    <row r="2928" customHeight="1" spans="1:27">
      <c r="A2928" s="62">
        <v>41</v>
      </c>
      <c r="B2928" s="91">
        <v>2966</v>
      </c>
      <c r="C2928" s="156" t="s">
        <v>5941</v>
      </c>
      <c r="D2928" s="156" t="s">
        <v>5921</v>
      </c>
      <c r="E2928" s="156" t="s">
        <v>29</v>
      </c>
      <c r="F2928" s="156" t="s">
        <v>34</v>
      </c>
      <c r="G2928" s="157" t="s">
        <v>5942</v>
      </c>
      <c r="H2928" s="68">
        <v>162.9</v>
      </c>
      <c r="I2928" s="68">
        <v>42.3</v>
      </c>
      <c r="J2928" s="71">
        <f>IF(F2928="女",IF(H2928=0,0,VLOOKUP(I2928/(H2928*H2928/10000),标准!M$108:N$112,2,TRUE)),IF(H2928=0,0,VLOOKUP(I2928/(H2928*H2928/10000),标准!M$74:N$78,2,TRUE)))</f>
        <v>80</v>
      </c>
      <c r="K2928" s="72">
        <v>2446</v>
      </c>
      <c r="L2928" s="71">
        <f>IF(A2928&lt;43,IF(F2928="女",VLOOKUP(K2928,标准!K$108:L$128,2,TRUE),VLOOKUP(K2928,标准!K$74:L$94,2,TRUE)),IF(F2928="女",VLOOKUP(K2928,标准!K$39:L$59,2,TRUE),VLOOKUP(K2928,标准!K$3:L$23,2,TRUE)))</f>
        <v>68</v>
      </c>
      <c r="M2928" s="68">
        <v>20.5</v>
      </c>
      <c r="N2928" s="71">
        <f>IF(M2928="",0,IF(A2928&lt;43,IF(F2928="女",VLOOKUP(M2928,标准!C$108:D$128,2,TRUE),VLOOKUP(M2928,标准!C$74:D$94,2,TRUE)),IF(F2928="女",VLOOKUP(M2928,标准!C$39:D$59,2,TRUE),VLOOKUP(M2928,标准!C$3:D$23,2,TRUE))))</f>
        <v>80</v>
      </c>
      <c r="O2928" s="77">
        <v>175</v>
      </c>
      <c r="P2928" s="71">
        <f>IF(A2928&lt;43,IF(F2928="女",VLOOKUP(O2928/100,标准!E$108:F$128,2,TRUE),VLOOKUP(O2928/100,标准!E$74:F$94,2,TRUE)),IF(F2928="女",VLOOKUP(O2928/100,标准!E$39:F$59,2,TRUE),VLOOKUP(O2928/100,标准!E$3:F$23,2,TRUE)))</f>
        <v>76</v>
      </c>
      <c r="Q2928" s="81">
        <v>4.23</v>
      </c>
      <c r="R2928" s="71">
        <f>IF(Q2928=0,0,IF(A2928&lt;43,IF(F2928="女",IF(Q2928="",0,VLOOKUP(Q2928,标准!I$108:J$138,2,TRUE)),IF(Q2928="",0,VLOOKUP(Q2928,标准!I$74:J$104,2,TRUE))),IF(F2928="女",IF(Q2928="",0,VLOOKUP(Q2928,标准!I$39:J$69,2,TRUE)),IF(Q2928="",0,VLOOKUP(Q2928,标准!I$3:J$33,2,TRUE)))))</f>
        <v>64</v>
      </c>
      <c r="S2928" s="76">
        <v>38</v>
      </c>
      <c r="T2928" s="71">
        <f>IF(A2928&lt;43,IF(F2928="女",VLOOKUP(S2928,标准!G$108:H$138,2,TRUE),VLOOKUP(S2928,标准!G$74:H$99,2,TRUE)),IF(F2928="女",VLOOKUP(S2928,标准!G$39:H$69,2,TRUE),VLOOKUP(S2928,标准!G$3:H$28,2,TRUE)))</f>
        <v>72</v>
      </c>
      <c r="U2928" s="88">
        <v>9.2</v>
      </c>
      <c r="V2928" s="71">
        <f>IF(U2928=0,0,IF(A2928&lt;43,IF(F2928="女",IF(U2928="",0,VLOOKUP(U2928,标准!A$108:B$128,2,TRUE)),IF(U2928="",0,VLOOKUP(U2928,标准!A$74:B$94,2,TRUE))),IF(F2928="女",IF(U2928="",0,VLOOKUP(U2928,标准!A$39:B$59,2,TRUE)),IF(U2928="",0,VLOOKUP(U2928,标准!A$3:B$23,2,TRUE)))))</f>
        <v>70</v>
      </c>
      <c r="W2928" s="86">
        <f t="shared" si="45"/>
        <v>71.8</v>
      </c>
      <c r="X2928" s="87">
        <v>4.8</v>
      </c>
      <c r="Y2928" s="87">
        <v>4.9</v>
      </c>
      <c r="Z2928" s="91"/>
      <c r="AA2928" s="92"/>
    </row>
    <row r="2929" customHeight="1" spans="1:27">
      <c r="A2929" s="62">
        <v>41</v>
      </c>
      <c r="B2929" s="91">
        <v>2967</v>
      </c>
      <c r="C2929" s="156" t="s">
        <v>5943</v>
      </c>
      <c r="D2929" s="156" t="s">
        <v>5921</v>
      </c>
      <c r="E2929" s="156" t="s">
        <v>29</v>
      </c>
      <c r="F2929" s="156" t="s">
        <v>34</v>
      </c>
      <c r="G2929" s="157" t="s">
        <v>5944</v>
      </c>
      <c r="H2929" s="68">
        <v>152.2</v>
      </c>
      <c r="I2929" s="68">
        <v>44.5</v>
      </c>
      <c r="J2929" s="71">
        <f>IF(F2929="女",IF(H2929=0,0,VLOOKUP(I2929/(H2929*H2929/10000),标准!M$108:N$112,2,TRUE)),IF(H2929=0,0,VLOOKUP(I2929/(H2929*H2929/10000),标准!M$74:N$78,2,TRUE)))</f>
        <v>100</v>
      </c>
      <c r="K2929" s="72">
        <v>2894</v>
      </c>
      <c r="L2929" s="71">
        <f>IF(A2929&lt;43,IF(F2929="女",VLOOKUP(K2929,标准!K$108:L$128,2,TRUE),VLOOKUP(K2929,标准!K$74:L$94,2,TRUE)),IF(F2929="女",VLOOKUP(K2929,标准!K$39:L$59,2,TRUE),VLOOKUP(K2929,标准!K$3:L$23,2,TRUE)))</f>
        <v>76</v>
      </c>
      <c r="M2929" s="68">
        <v>27</v>
      </c>
      <c r="N2929" s="71">
        <f>IF(M2929="",0,IF(A2929&lt;43,IF(F2929="女",VLOOKUP(M2929,标准!C$108:D$128,2,TRUE),VLOOKUP(M2929,标准!C$74:D$94,2,TRUE)),IF(F2929="女",VLOOKUP(M2929,标准!C$39:D$59,2,TRUE),VLOOKUP(M2929,标准!C$3:D$23,2,TRUE))))</f>
        <v>100</v>
      </c>
      <c r="O2929" s="77">
        <v>170</v>
      </c>
      <c r="P2929" s="71">
        <f>IF(A2929&lt;43,IF(F2929="女",VLOOKUP(O2929/100,标准!E$108:F$128,2,TRUE),VLOOKUP(O2929/100,标准!E$74:F$94,2,TRUE)),IF(F2929="女",VLOOKUP(O2929/100,标准!E$39:F$59,2,TRUE),VLOOKUP(O2929/100,标准!E$3:F$23,2,TRUE)))</f>
        <v>72</v>
      </c>
      <c r="Q2929" s="81">
        <v>3.38</v>
      </c>
      <c r="R2929" s="71">
        <f>IF(Q2929=0,0,IF(A2929&lt;43,IF(F2929="女",IF(Q2929="",0,VLOOKUP(Q2929,标准!I$108:J$138,2,TRUE)),IF(Q2929="",0,VLOOKUP(Q2929,标准!I$74:J$104,2,TRUE))),IF(F2929="女",IF(Q2929="",0,VLOOKUP(Q2929,标准!I$39:J$69,2,TRUE)),IF(Q2929="",0,VLOOKUP(Q2929,标准!I$3:J$33,2,TRUE)))))</f>
        <v>80</v>
      </c>
      <c r="S2929" s="76">
        <v>42</v>
      </c>
      <c r="T2929" s="71">
        <f>IF(A2929&lt;43,IF(F2929="女",VLOOKUP(S2929,标准!G$108:H$138,2,TRUE),VLOOKUP(S2929,标准!G$74:H$99,2,TRUE)),IF(F2929="女",VLOOKUP(S2929,标准!G$39:H$69,2,TRUE),VLOOKUP(S2929,标准!G$3:H$28,2,TRUE)))</f>
        <v>76</v>
      </c>
      <c r="U2929" s="88">
        <v>9.5</v>
      </c>
      <c r="V2929" s="71">
        <f>IF(U2929=0,0,IF(A2929&lt;43,IF(F2929="女",IF(U2929="",0,VLOOKUP(U2929,标准!A$108:B$128,2,TRUE)),IF(U2929="",0,VLOOKUP(U2929,标准!A$74:B$94,2,TRUE))),IF(F2929="女",IF(U2929="",0,VLOOKUP(U2929,标准!A$39:B$59,2,TRUE)),IF(U2929="",0,VLOOKUP(U2929,标准!A$3:B$23,2,TRUE)))))</f>
        <v>68</v>
      </c>
      <c r="W2929" s="86">
        <f t="shared" si="45"/>
        <v>80.8</v>
      </c>
      <c r="X2929" s="87">
        <v>4.3</v>
      </c>
      <c r="Y2929" s="87">
        <v>4</v>
      </c>
      <c r="Z2929" s="91"/>
      <c r="AA2929" s="92"/>
    </row>
    <row r="2930" customHeight="1" spans="1:27">
      <c r="A2930" s="62">
        <v>41</v>
      </c>
      <c r="B2930" s="91">
        <v>2968</v>
      </c>
      <c r="C2930" s="156" t="s">
        <v>5945</v>
      </c>
      <c r="D2930" s="156" t="s">
        <v>5921</v>
      </c>
      <c r="E2930" s="156" t="s">
        <v>29</v>
      </c>
      <c r="F2930" s="156" t="s">
        <v>34</v>
      </c>
      <c r="G2930" s="157" t="s">
        <v>5946</v>
      </c>
      <c r="H2930" s="68">
        <v>154.6</v>
      </c>
      <c r="I2930" s="68">
        <v>75.8</v>
      </c>
      <c r="J2930" s="71">
        <f>IF(F2930="女",IF(H2930=0,0,VLOOKUP(I2930/(H2930*H2930/10000),标准!M$108:N$112,2,TRUE)),IF(H2930=0,0,VLOOKUP(I2930/(H2930*H2930/10000),标准!M$74:N$78,2,TRUE)))</f>
        <v>60</v>
      </c>
      <c r="K2930" s="72">
        <v>4217</v>
      </c>
      <c r="L2930" s="71">
        <f>IF(A2930&lt;43,IF(F2930="女",VLOOKUP(K2930,标准!K$108:L$128,2,TRUE),VLOOKUP(K2930,标准!K$74:L$94,2,TRUE)),IF(F2930="女",VLOOKUP(K2930,标准!K$39:L$59,2,TRUE),VLOOKUP(K2930,标准!K$3:L$23,2,TRUE)))</f>
        <v>100</v>
      </c>
      <c r="M2930" s="68">
        <v>13.5</v>
      </c>
      <c r="N2930" s="71">
        <f>IF(M2930="",0,IF(A2930&lt;43,IF(F2930="女",VLOOKUP(M2930,标准!C$108:D$128,2,TRUE),VLOOKUP(M2930,标准!C$74:D$94,2,TRUE)),IF(F2930="女",VLOOKUP(M2930,标准!C$39:D$59,2,TRUE),VLOOKUP(M2930,标准!C$3:D$23,2,TRUE))))</f>
        <v>70</v>
      </c>
      <c r="O2930" s="77">
        <v>196</v>
      </c>
      <c r="P2930" s="71">
        <f>IF(A2930&lt;43,IF(F2930="女",VLOOKUP(O2930/100,标准!E$108:F$128,2,TRUE),VLOOKUP(O2930/100,标准!E$74:F$94,2,TRUE)),IF(F2930="女",VLOOKUP(O2930/100,标准!E$39:F$59,2,TRUE),VLOOKUP(O2930/100,标准!E$3:F$23,2,TRUE)))</f>
        <v>90</v>
      </c>
      <c r="Q2930" s="81">
        <v>4.32</v>
      </c>
      <c r="R2930" s="71">
        <f>IF(Q2930=0,0,IF(A2930&lt;43,IF(F2930="女",IF(Q2930="",0,VLOOKUP(Q2930,标准!I$108:J$138,2,TRUE)),IF(Q2930="",0,VLOOKUP(Q2930,标准!I$74:J$104,2,TRUE))),IF(F2930="女",IF(Q2930="",0,VLOOKUP(Q2930,标准!I$39:J$69,2,TRUE)),IF(Q2930="",0,VLOOKUP(Q2930,标准!I$3:J$33,2,TRUE)))))</f>
        <v>60</v>
      </c>
      <c r="S2930" s="76">
        <v>50</v>
      </c>
      <c r="T2930" s="71">
        <f>IF(A2930&lt;43,IF(F2930="女",VLOOKUP(S2930,标准!G$108:H$138,2,TRUE),VLOOKUP(S2930,标准!G$74:H$99,2,TRUE)),IF(F2930="女",VLOOKUP(S2930,标准!G$39:H$69,2,TRUE),VLOOKUP(S2930,标准!G$3:H$28,2,TRUE)))</f>
        <v>85</v>
      </c>
      <c r="U2930" s="88">
        <v>8.4</v>
      </c>
      <c r="V2930" s="71">
        <f>IF(U2930=0,0,IF(A2930&lt;43,IF(F2930="女",IF(U2930="",0,VLOOKUP(U2930,标准!A$108:B$128,2,TRUE)),IF(U2930="",0,VLOOKUP(U2930,标准!A$74:B$94,2,TRUE))),IF(F2930="女",IF(U2930="",0,VLOOKUP(U2930,标准!A$39:B$59,2,TRUE)),IF(U2930="",0,VLOOKUP(U2930,标准!A$3:B$23,2,TRUE)))))</f>
        <v>78</v>
      </c>
      <c r="W2930" s="86">
        <f t="shared" si="45"/>
        <v>76.1</v>
      </c>
      <c r="X2930" s="87">
        <v>4.1</v>
      </c>
      <c r="Y2930" s="87">
        <v>4.3</v>
      </c>
      <c r="Z2930" s="91"/>
      <c r="AA2930" s="92"/>
    </row>
    <row r="2931" customHeight="1" spans="1:27">
      <c r="A2931" s="62">
        <v>41</v>
      </c>
      <c r="B2931" s="91">
        <v>2969</v>
      </c>
      <c r="C2931" s="156" t="s">
        <v>5947</v>
      </c>
      <c r="D2931" s="156" t="s">
        <v>5921</v>
      </c>
      <c r="E2931" s="156" t="s">
        <v>29</v>
      </c>
      <c r="F2931" s="156" t="s">
        <v>30</v>
      </c>
      <c r="G2931" s="157" t="s">
        <v>5948</v>
      </c>
      <c r="H2931" s="68">
        <v>162.2</v>
      </c>
      <c r="I2931" s="68">
        <v>51.1</v>
      </c>
      <c r="J2931" s="71">
        <f>IF(F2931="女",IF(H2931=0,0,VLOOKUP(I2931/(H2931*H2931/10000),标准!M$108:N$112,2,TRUE)),IF(H2931=0,0,VLOOKUP(I2931/(H2931*H2931/10000),标准!M$74:N$78,2,TRUE)))</f>
        <v>100</v>
      </c>
      <c r="K2931" s="72">
        <v>4409</v>
      </c>
      <c r="L2931" s="71">
        <f>IF(A2931&lt;43,IF(F2931="女",VLOOKUP(K2931,标准!K$108:L$128,2,TRUE),VLOOKUP(K2931,标准!K$74:L$94,2,TRUE)),IF(F2931="女",VLOOKUP(K2931,标准!K$39:L$59,2,TRUE),VLOOKUP(K2931,标准!K$3:L$23,2,TRUE)))</f>
        <v>80</v>
      </c>
      <c r="M2931" s="68">
        <v>14</v>
      </c>
      <c r="N2931" s="71">
        <f>IF(M2931="",0,IF(A2931&lt;43,IF(F2931="女",VLOOKUP(M2931,标准!C$108:D$128,2,TRUE),VLOOKUP(M2931,标准!C$74:D$94,2,TRUE)),IF(F2931="女",VLOOKUP(M2931,标准!C$39:D$59,2,TRUE),VLOOKUP(M2931,标准!C$3:D$23,2,TRUE))))</f>
        <v>74</v>
      </c>
      <c r="O2931" s="115">
        <v>208</v>
      </c>
      <c r="P2931" s="71">
        <f>IF(A2931&lt;43,IF(F2931="女",VLOOKUP(O2931/100,标准!E$108:F$128,2,TRUE),VLOOKUP(O2931/100,标准!E$74:F$94,2,TRUE)),IF(F2931="女",VLOOKUP(O2931/100,标准!E$39:F$59,2,TRUE),VLOOKUP(O2931/100,标准!E$3:F$23,2,TRUE)))</f>
        <v>60</v>
      </c>
      <c r="Q2931" s="81">
        <v>4.59</v>
      </c>
      <c r="R2931" s="71">
        <f>IF(Q2931=0,0,IF(A2931&lt;43,IF(F2931="女",IF(Q2931="",0,VLOOKUP(Q2931,标准!I$108:J$138,2,TRUE)),IF(Q2931="",0,VLOOKUP(Q2931,标准!I$74:J$104,2,TRUE))),IF(F2931="女",IF(Q2931="",0,VLOOKUP(Q2931,标准!I$39:J$69,2,TRUE)),IF(Q2931="",0,VLOOKUP(Q2931,标准!I$3:J$33,2,TRUE)))))</f>
        <v>40</v>
      </c>
      <c r="S2931" s="76">
        <v>0</v>
      </c>
      <c r="T2931" s="71">
        <f>IF(A2931&lt;43,IF(F2931="女",VLOOKUP(S2931,标准!G$108:H$138,2,TRUE),VLOOKUP(S2931,标准!G$74:H$99,2,TRUE)),IF(F2931="女",VLOOKUP(S2931,标准!G$39:H$69,2,TRUE),VLOOKUP(S2931,标准!G$3:H$28,2,TRUE)))</f>
        <v>0</v>
      </c>
      <c r="U2931" s="88">
        <v>7.7</v>
      </c>
      <c r="V2931" s="71">
        <f>IF(U2931=0,0,IF(A2931&lt;43,IF(F2931="女",IF(U2931="",0,VLOOKUP(U2931,标准!A$108:B$128,2,TRUE)),IF(U2931="",0,VLOOKUP(U2931,标准!A$74:B$94,2,TRUE))),IF(F2931="女",IF(U2931="",0,VLOOKUP(U2931,标准!A$39:B$59,2,TRUE)),IF(U2931="",0,VLOOKUP(U2931,标准!A$3:B$23,2,TRUE)))))</f>
        <v>74</v>
      </c>
      <c r="W2931" s="86">
        <f t="shared" si="45"/>
        <v>63.2</v>
      </c>
      <c r="X2931" s="87">
        <v>4.2</v>
      </c>
      <c r="Y2931" s="87">
        <v>4.2</v>
      </c>
      <c r="Z2931" s="91"/>
      <c r="AA2931" s="92"/>
    </row>
    <row r="2932" customHeight="1" spans="1:27">
      <c r="A2932" s="62">
        <v>41</v>
      </c>
      <c r="B2932" s="91">
        <v>2970</v>
      </c>
      <c r="C2932" s="156" t="s">
        <v>5949</v>
      </c>
      <c r="D2932" s="156" t="s">
        <v>5921</v>
      </c>
      <c r="E2932" s="156" t="s">
        <v>29</v>
      </c>
      <c r="F2932" s="156" t="s">
        <v>34</v>
      </c>
      <c r="G2932" s="157" t="s">
        <v>5950</v>
      </c>
      <c r="H2932" s="68">
        <v>150.7</v>
      </c>
      <c r="I2932" s="68">
        <v>45.9</v>
      </c>
      <c r="J2932" s="71">
        <f>IF(F2932="女",IF(H2932=0,0,VLOOKUP(I2932/(H2932*H2932/10000),标准!M$108:N$112,2,TRUE)),IF(H2932=0,0,VLOOKUP(I2932/(H2932*H2932/10000),标准!M$74:N$78,2,TRUE)))</f>
        <v>100</v>
      </c>
      <c r="K2932" s="72">
        <v>2751</v>
      </c>
      <c r="L2932" s="71">
        <f>IF(A2932&lt;43,IF(F2932="女",VLOOKUP(K2932,标准!K$108:L$128,2,TRUE),VLOOKUP(K2932,标准!K$74:L$94,2,TRUE)),IF(F2932="女",VLOOKUP(K2932,标准!K$39:L$59,2,TRUE),VLOOKUP(K2932,标准!K$3:L$23,2,TRUE)))</f>
        <v>74</v>
      </c>
      <c r="M2932" s="68">
        <v>17</v>
      </c>
      <c r="N2932" s="71">
        <f>IF(M2932="",0,IF(A2932&lt;43,IF(F2932="女",VLOOKUP(M2932,标准!C$108:D$128,2,TRUE),VLOOKUP(M2932,标准!C$74:D$94,2,TRUE)),IF(F2932="女",VLOOKUP(M2932,标准!C$39:D$59,2,TRUE),VLOOKUP(M2932,标准!C$3:D$23,2,TRUE))))</f>
        <v>76</v>
      </c>
      <c r="O2932" s="77">
        <v>163</v>
      </c>
      <c r="P2932" s="71">
        <f>IF(A2932&lt;43,IF(F2932="女",VLOOKUP(O2932/100,标准!E$108:F$128,2,TRUE),VLOOKUP(O2932/100,标准!E$74:F$94,2,TRUE)),IF(F2932="女",VLOOKUP(O2932/100,标准!E$39:F$59,2,TRUE),VLOOKUP(O2932/100,标准!E$3:F$23,2,TRUE)))</f>
        <v>68</v>
      </c>
      <c r="Q2932" s="81">
        <v>3.47</v>
      </c>
      <c r="R2932" s="71">
        <f>IF(Q2932=0,0,IF(A2932&lt;43,IF(F2932="女",IF(Q2932="",0,VLOOKUP(Q2932,标准!I$108:J$138,2,TRUE)),IF(Q2932="",0,VLOOKUP(Q2932,标准!I$74:J$104,2,TRUE))),IF(F2932="女",IF(Q2932="",0,VLOOKUP(Q2932,标准!I$39:J$69,2,TRUE)),IF(Q2932="",0,VLOOKUP(Q2932,标准!I$3:J$33,2,TRUE)))))</f>
        <v>78</v>
      </c>
      <c r="S2932" s="76">
        <v>49</v>
      </c>
      <c r="T2932" s="71">
        <f>IF(A2932&lt;43,IF(F2932="女",VLOOKUP(S2932,标准!G$108:H$138,2,TRUE),VLOOKUP(S2932,标准!G$74:H$99,2,TRUE)),IF(F2932="女",VLOOKUP(S2932,标准!G$39:H$69,2,TRUE),VLOOKUP(S2932,标准!G$3:H$28,2,TRUE)))</f>
        <v>85</v>
      </c>
      <c r="U2932" s="88">
        <v>9</v>
      </c>
      <c r="V2932" s="71">
        <f>IF(U2932=0,0,IF(A2932&lt;43,IF(F2932="女",IF(U2932="",0,VLOOKUP(U2932,标准!A$108:B$128,2,TRUE)),IF(U2932="",0,VLOOKUP(U2932,标准!A$74:B$94,2,TRUE))),IF(F2932="女",IF(U2932="",0,VLOOKUP(U2932,标准!A$39:B$59,2,TRUE)),IF(U2932="",0,VLOOKUP(U2932,标准!A$3:B$23,2,TRUE)))))</f>
        <v>72</v>
      </c>
      <c r="W2932" s="86">
        <f t="shared" si="45"/>
        <v>79</v>
      </c>
      <c r="X2932" s="87">
        <v>5</v>
      </c>
      <c r="Y2932" s="87">
        <v>4.9</v>
      </c>
      <c r="Z2932" s="91"/>
      <c r="AA2932" s="92"/>
    </row>
    <row r="2933" customHeight="1" spans="1:27">
      <c r="A2933" s="62">
        <v>41</v>
      </c>
      <c r="B2933" s="91">
        <v>2971</v>
      </c>
      <c r="C2933" s="156" t="s">
        <v>5951</v>
      </c>
      <c r="D2933" s="156" t="s">
        <v>5921</v>
      </c>
      <c r="E2933" s="156" t="s">
        <v>29</v>
      </c>
      <c r="F2933" s="156" t="s">
        <v>34</v>
      </c>
      <c r="G2933" s="157" t="s">
        <v>5952</v>
      </c>
      <c r="H2933" s="68">
        <v>158.6</v>
      </c>
      <c r="I2933" s="68">
        <v>51.2</v>
      </c>
      <c r="J2933" s="71">
        <f>IF(F2933="女",IF(H2933=0,0,VLOOKUP(I2933/(H2933*H2933/10000),标准!M$108:N$112,2,TRUE)),IF(H2933=0,0,VLOOKUP(I2933/(H2933*H2933/10000),标准!M$74:N$78,2,TRUE)))</f>
        <v>100</v>
      </c>
      <c r="K2933" s="72">
        <v>2810</v>
      </c>
      <c r="L2933" s="71">
        <f>IF(A2933&lt;43,IF(F2933="女",VLOOKUP(K2933,标准!K$108:L$128,2,TRUE),VLOOKUP(K2933,标准!K$74:L$94,2,TRUE)),IF(F2933="女",VLOOKUP(K2933,标准!K$39:L$59,2,TRUE),VLOOKUP(K2933,标准!K$3:L$23,2,TRUE)))</f>
        <v>76</v>
      </c>
      <c r="M2933" s="68">
        <v>17.5</v>
      </c>
      <c r="N2933" s="71">
        <f>IF(M2933="",0,IF(A2933&lt;43,IF(F2933="女",VLOOKUP(M2933,标准!C$108:D$128,2,TRUE),VLOOKUP(M2933,标准!C$74:D$94,2,TRUE)),IF(F2933="女",VLOOKUP(M2933,标准!C$39:D$59,2,TRUE),VLOOKUP(M2933,标准!C$3:D$23,2,TRUE))))</f>
        <v>76</v>
      </c>
      <c r="O2933" s="77">
        <v>162</v>
      </c>
      <c r="P2933" s="71">
        <f>IF(A2933&lt;43,IF(F2933="女",VLOOKUP(O2933/100,标准!E$108:F$128,2,TRUE),VLOOKUP(O2933/100,标准!E$74:F$94,2,TRUE)),IF(F2933="女",VLOOKUP(O2933/100,标准!E$39:F$59,2,TRUE),VLOOKUP(O2933/100,标准!E$3:F$23,2,TRUE)))</f>
        <v>66</v>
      </c>
      <c r="Q2933" s="81">
        <v>4.07</v>
      </c>
      <c r="R2933" s="71">
        <f>IF(Q2933=0,0,IF(A2933&lt;43,IF(F2933="女",IF(Q2933="",0,VLOOKUP(Q2933,标准!I$108:J$138,2,TRUE)),IF(Q2933="",0,VLOOKUP(Q2933,标准!I$74:J$104,2,TRUE))),IF(F2933="女",IF(Q2933="",0,VLOOKUP(Q2933,标准!I$39:J$69,2,TRUE)),IF(Q2933="",0,VLOOKUP(Q2933,标准!I$3:J$33,2,TRUE)))))</f>
        <v>70</v>
      </c>
      <c r="S2933" s="76">
        <v>4</v>
      </c>
      <c r="T2933" s="71">
        <f>IF(A2933&lt;43,IF(F2933="女",VLOOKUP(S2933,标准!G$108:H$138,2,TRUE),VLOOKUP(S2933,标准!G$74:H$99,2,TRUE)),IF(F2933="女",VLOOKUP(S2933,标准!G$39:H$69,2,TRUE),VLOOKUP(S2933,标准!G$3:H$28,2,TRUE)))</f>
        <v>0</v>
      </c>
      <c r="U2933" s="88">
        <v>9.6</v>
      </c>
      <c r="V2933" s="71">
        <f>IF(U2933=0,0,IF(A2933&lt;43,IF(F2933="女",IF(U2933="",0,VLOOKUP(U2933,标准!A$108:B$128,2,TRUE)),IF(U2933="",0,VLOOKUP(U2933,标准!A$74:B$94,2,TRUE))),IF(F2933="女",IF(U2933="",0,VLOOKUP(U2933,标准!A$39:B$59,2,TRUE)),IF(U2933="",0,VLOOKUP(U2933,标准!A$3:B$23,2,TRUE)))))</f>
        <v>66</v>
      </c>
      <c r="W2933" s="86">
        <f t="shared" si="45"/>
        <v>67.8</v>
      </c>
      <c r="X2933" s="87">
        <v>4.6</v>
      </c>
      <c r="Y2933" s="87">
        <v>4.7</v>
      </c>
      <c r="Z2933" s="91"/>
      <c r="AA2933" s="92"/>
    </row>
    <row r="2934" customHeight="1" spans="1:27">
      <c r="A2934" s="62">
        <v>41</v>
      </c>
      <c r="B2934" s="91">
        <v>2972</v>
      </c>
      <c r="C2934" s="156" t="s">
        <v>658</v>
      </c>
      <c r="D2934" s="156" t="s">
        <v>5921</v>
      </c>
      <c r="E2934" s="156" t="s">
        <v>29</v>
      </c>
      <c r="F2934" s="156" t="s">
        <v>34</v>
      </c>
      <c r="G2934" s="157" t="s">
        <v>5953</v>
      </c>
      <c r="H2934" s="68">
        <v>159.2</v>
      </c>
      <c r="I2934" s="68">
        <v>42</v>
      </c>
      <c r="J2934" s="71">
        <f>IF(F2934="女",IF(H2934=0,0,VLOOKUP(I2934/(H2934*H2934/10000),标准!M$108:N$112,2,TRUE)),IF(H2934=0,0,VLOOKUP(I2934/(H2934*H2934/10000),标准!M$74:N$78,2,TRUE)))</f>
        <v>80</v>
      </c>
      <c r="K2934" s="72">
        <v>3332</v>
      </c>
      <c r="L2934" s="71">
        <f>IF(A2934&lt;43,IF(F2934="女",VLOOKUP(K2934,标准!K$108:L$128,2,TRUE),VLOOKUP(K2934,标准!K$74:L$94,2,TRUE)),IF(F2934="女",VLOOKUP(K2934,标准!K$39:L$59,2,TRUE),VLOOKUP(K2934,标准!K$3:L$23,2,TRUE)))</f>
        <v>90</v>
      </c>
      <c r="M2934" s="68">
        <v>17</v>
      </c>
      <c r="N2934" s="71">
        <f>IF(M2934="",0,IF(A2934&lt;43,IF(F2934="女",VLOOKUP(M2934,标准!C$108:D$128,2,TRUE),VLOOKUP(M2934,标准!C$74:D$94,2,TRUE)),IF(F2934="女",VLOOKUP(M2934,标准!C$39:D$59,2,TRUE),VLOOKUP(M2934,标准!C$3:D$23,2,TRUE))))</f>
        <v>76</v>
      </c>
      <c r="O2934" s="77">
        <v>180</v>
      </c>
      <c r="P2934" s="71">
        <f>IF(A2934&lt;43,IF(F2934="女",VLOOKUP(O2934/100,标准!E$108:F$128,2,TRUE),VLOOKUP(O2934/100,标准!E$74:F$94,2,TRUE)),IF(F2934="女",VLOOKUP(O2934/100,标准!E$39:F$59,2,TRUE),VLOOKUP(O2934/100,标准!E$3:F$23,2,TRUE)))</f>
        <v>78</v>
      </c>
      <c r="Q2934" s="81">
        <v>3.49</v>
      </c>
      <c r="R2934" s="71">
        <f>IF(Q2934=0,0,IF(A2934&lt;43,IF(F2934="女",IF(Q2934="",0,VLOOKUP(Q2934,标准!I$108:J$138,2,TRUE)),IF(Q2934="",0,VLOOKUP(Q2934,标准!I$74:J$104,2,TRUE))),IF(F2934="女",IF(Q2934="",0,VLOOKUP(Q2934,标准!I$39:J$69,2,TRUE)),IF(Q2934="",0,VLOOKUP(Q2934,标准!I$3:J$33,2,TRUE)))))</f>
        <v>78</v>
      </c>
      <c r="S2934" s="76">
        <v>46</v>
      </c>
      <c r="T2934" s="71">
        <f>IF(A2934&lt;43,IF(F2934="女",VLOOKUP(S2934,标准!G$108:H$138,2,TRUE),VLOOKUP(S2934,标准!G$74:H$99,2,TRUE)),IF(F2934="女",VLOOKUP(S2934,标准!G$39:H$69,2,TRUE),VLOOKUP(S2934,标准!G$3:H$28,2,TRUE)))</f>
        <v>80</v>
      </c>
      <c r="U2934" s="88">
        <v>9.3</v>
      </c>
      <c r="V2934" s="71">
        <f>IF(U2934=0,0,IF(A2934&lt;43,IF(F2934="女",IF(U2934="",0,VLOOKUP(U2934,标准!A$108:B$128,2,TRUE)),IF(U2934="",0,VLOOKUP(U2934,标准!A$74:B$94,2,TRUE))),IF(F2934="女",IF(U2934="",0,VLOOKUP(U2934,标准!A$39:B$59,2,TRUE)),IF(U2934="",0,VLOOKUP(U2934,标准!A$3:B$23,2,TRUE)))))</f>
        <v>70</v>
      </c>
      <c r="W2934" s="86">
        <f t="shared" si="45"/>
        <v>78.5</v>
      </c>
      <c r="X2934" s="87">
        <v>4.6</v>
      </c>
      <c r="Y2934" s="87">
        <v>4.6</v>
      </c>
      <c r="Z2934" s="91"/>
      <c r="AA2934" s="92"/>
    </row>
    <row r="2935" customHeight="1" spans="1:27">
      <c r="A2935" s="62">
        <v>41</v>
      </c>
      <c r="B2935" s="91">
        <v>2973</v>
      </c>
      <c r="C2935" s="156" t="s">
        <v>5954</v>
      </c>
      <c r="D2935" s="156" t="s">
        <v>5921</v>
      </c>
      <c r="E2935" s="156" t="s">
        <v>29</v>
      </c>
      <c r="F2935" s="156" t="s">
        <v>30</v>
      </c>
      <c r="G2935" s="157" t="s">
        <v>5955</v>
      </c>
      <c r="H2935" s="68">
        <v>171.8</v>
      </c>
      <c r="I2935" s="68">
        <v>59.2</v>
      </c>
      <c r="J2935" s="71">
        <f>IF(F2935="女",IF(H2935=0,0,VLOOKUP(I2935/(H2935*H2935/10000),标准!M$108:N$112,2,TRUE)),IF(H2935=0,0,VLOOKUP(I2935/(H2935*H2935/10000),标准!M$74:N$78,2,TRUE)))</f>
        <v>100</v>
      </c>
      <c r="K2935" s="72">
        <v>3927</v>
      </c>
      <c r="L2935" s="71">
        <f>IF(A2935&lt;43,IF(F2935="女",VLOOKUP(K2935,标准!K$108:L$128,2,TRUE),VLOOKUP(K2935,标准!K$74:L$94,2,TRUE)),IF(F2935="女",VLOOKUP(K2935,标准!K$39:L$59,2,TRUE),VLOOKUP(K2935,标准!K$3:L$23,2,TRUE)))</f>
        <v>72</v>
      </c>
      <c r="M2935" s="68">
        <v>8</v>
      </c>
      <c r="N2935" s="71">
        <f>IF(M2935="",0,IF(A2935&lt;43,IF(F2935="女",VLOOKUP(M2935,标准!C$108:D$128,2,TRUE),VLOOKUP(M2935,标准!C$74:D$94,2,TRUE)),IF(F2935="女",VLOOKUP(M2935,标准!C$39:D$59,2,TRUE),VLOOKUP(M2935,标准!C$3:D$23,2,TRUE))))</f>
        <v>66</v>
      </c>
      <c r="O2935" s="115">
        <v>245</v>
      </c>
      <c r="P2935" s="71">
        <f>IF(A2935&lt;43,IF(F2935="女",VLOOKUP(O2935/100,标准!E$108:F$128,2,TRUE),VLOOKUP(O2935/100,标准!E$74:F$94,2,TRUE)),IF(F2935="女",VLOOKUP(O2935/100,标准!E$39:F$59,2,TRUE),VLOOKUP(O2935/100,标准!E$3:F$23,2,TRUE)))</f>
        <v>78</v>
      </c>
      <c r="Q2935" s="81">
        <v>4.06</v>
      </c>
      <c r="R2935" s="71">
        <f>IF(Q2935=0,0,IF(A2935&lt;43,IF(F2935="女",IF(Q2935="",0,VLOOKUP(Q2935,标准!I$108:J$138,2,TRUE)),IF(Q2935="",0,VLOOKUP(Q2935,标准!I$74:J$104,2,TRUE))),IF(F2935="女",IF(Q2935="",0,VLOOKUP(Q2935,标准!I$39:J$69,2,TRUE)),IF(Q2935="",0,VLOOKUP(Q2935,标准!I$3:J$33,2,TRUE)))))</f>
        <v>70</v>
      </c>
      <c r="S2935" s="76">
        <v>7</v>
      </c>
      <c r="T2935" s="71">
        <f>IF(A2935&lt;43,IF(F2935="女",VLOOKUP(S2935,标准!G$108:H$138,2,TRUE),VLOOKUP(S2935,标准!G$74:H$99,2,TRUE)),IF(F2935="女",VLOOKUP(S2935,标准!G$39:H$69,2,TRUE),VLOOKUP(S2935,标准!G$3:H$28,2,TRUE)))</f>
        <v>30</v>
      </c>
      <c r="U2935" s="88">
        <v>7.1</v>
      </c>
      <c r="V2935" s="71">
        <f>IF(U2935=0,0,IF(A2935&lt;43,IF(F2935="女",IF(U2935="",0,VLOOKUP(U2935,标准!A$108:B$128,2,TRUE)),IF(U2935="",0,VLOOKUP(U2935,标准!A$74:B$94,2,TRUE))),IF(F2935="女",IF(U2935="",0,VLOOKUP(U2935,标准!A$39:B$59,2,TRUE)),IF(U2935="",0,VLOOKUP(U2935,标准!A$3:B$23,2,TRUE)))))</f>
        <v>80</v>
      </c>
      <c r="W2935" s="86">
        <f t="shared" si="45"/>
        <v>73.2</v>
      </c>
      <c r="X2935" s="87">
        <v>4.4</v>
      </c>
      <c r="Y2935" s="87">
        <v>4.2</v>
      </c>
      <c r="Z2935" s="91"/>
      <c r="AA2935" s="92"/>
    </row>
    <row r="2936" customHeight="1" spans="1:27">
      <c r="A2936" s="62">
        <v>41</v>
      </c>
      <c r="B2936" s="91">
        <v>2974</v>
      </c>
      <c r="C2936" s="156" t="s">
        <v>5956</v>
      </c>
      <c r="D2936" s="156" t="s">
        <v>5921</v>
      </c>
      <c r="E2936" s="156" t="s">
        <v>29</v>
      </c>
      <c r="F2936" s="156" t="s">
        <v>34</v>
      </c>
      <c r="G2936" s="157" t="s">
        <v>5957</v>
      </c>
      <c r="H2936" s="68">
        <v>158.8</v>
      </c>
      <c r="I2936" s="68">
        <v>42.5</v>
      </c>
      <c r="J2936" s="71">
        <f>IF(F2936="女",IF(H2936=0,0,VLOOKUP(I2936/(H2936*H2936/10000),标准!M$108:N$112,2,TRUE)),IF(H2936=0,0,VLOOKUP(I2936/(H2936*H2936/10000),标准!M$74:N$78,2,TRUE)))</f>
        <v>80</v>
      </c>
      <c r="K2936" s="72">
        <v>2609</v>
      </c>
      <c r="L2936" s="71">
        <f>IF(A2936&lt;43,IF(F2936="女",VLOOKUP(K2936,标准!K$108:L$128,2,TRUE),VLOOKUP(K2936,标准!K$74:L$94,2,TRUE)),IF(F2936="女",VLOOKUP(K2936,标准!K$39:L$59,2,TRUE),VLOOKUP(K2936,标准!K$3:L$23,2,TRUE)))</f>
        <v>72</v>
      </c>
      <c r="M2936" s="68">
        <v>18</v>
      </c>
      <c r="N2936" s="71">
        <f>IF(M2936="",0,IF(A2936&lt;43,IF(F2936="女",VLOOKUP(M2936,标准!C$108:D$128,2,TRUE),VLOOKUP(M2936,标准!C$74:D$94,2,TRUE)),IF(F2936="女",VLOOKUP(M2936,标准!C$39:D$59,2,TRUE),VLOOKUP(M2936,标准!C$3:D$23,2,TRUE))))</f>
        <v>78</v>
      </c>
      <c r="O2936" s="77">
        <v>172</v>
      </c>
      <c r="P2936" s="71">
        <f>IF(A2936&lt;43,IF(F2936="女",VLOOKUP(O2936/100,标准!E$108:F$128,2,TRUE),VLOOKUP(O2936/100,标准!E$74:F$94,2,TRUE)),IF(F2936="女",VLOOKUP(O2936/100,标准!E$39:F$59,2,TRUE),VLOOKUP(O2936/100,标准!E$3:F$23,2,TRUE)))</f>
        <v>74</v>
      </c>
      <c r="Q2936" s="81">
        <v>3.45</v>
      </c>
      <c r="R2936" s="71">
        <f>IF(Q2936=0,0,IF(A2936&lt;43,IF(F2936="女",IF(Q2936="",0,VLOOKUP(Q2936,标准!I$108:J$138,2,TRUE)),IF(Q2936="",0,VLOOKUP(Q2936,标准!I$74:J$104,2,TRUE))),IF(F2936="女",IF(Q2936="",0,VLOOKUP(Q2936,标准!I$39:J$69,2,TRUE)),IF(Q2936="",0,VLOOKUP(Q2936,标准!I$3:J$33,2,TRUE)))))</f>
        <v>78</v>
      </c>
      <c r="S2936" s="76">
        <v>43</v>
      </c>
      <c r="T2936" s="71">
        <f>IF(A2936&lt;43,IF(F2936="女",VLOOKUP(S2936,标准!G$108:H$138,2,TRUE),VLOOKUP(S2936,标准!G$74:H$99,2,TRUE)),IF(F2936="女",VLOOKUP(S2936,标准!G$39:H$69,2,TRUE),VLOOKUP(S2936,标准!G$3:H$28,2,TRUE)))</f>
        <v>76</v>
      </c>
      <c r="U2936" s="88">
        <v>8.9</v>
      </c>
      <c r="V2936" s="71">
        <f>IF(U2936=0,0,IF(A2936&lt;43,IF(F2936="女",IF(U2936="",0,VLOOKUP(U2936,标准!A$108:B$128,2,TRUE)),IF(U2936="",0,VLOOKUP(U2936,标准!A$74:B$94,2,TRUE))),IF(F2936="女",IF(U2936="",0,VLOOKUP(U2936,标准!A$39:B$59,2,TRUE)),IF(U2936="",0,VLOOKUP(U2936,标准!A$3:B$23,2,TRUE)))))</f>
        <v>74</v>
      </c>
      <c r="W2936" s="86">
        <f t="shared" si="45"/>
        <v>76</v>
      </c>
      <c r="X2936" s="87">
        <v>4.8</v>
      </c>
      <c r="Y2936" s="87">
        <v>4.4</v>
      </c>
      <c r="Z2936" s="91"/>
      <c r="AA2936" s="92"/>
    </row>
    <row r="2937" customHeight="1" spans="1:27">
      <c r="A2937" s="62">
        <v>41</v>
      </c>
      <c r="B2937" s="91">
        <v>2975</v>
      </c>
      <c r="C2937" s="156" t="s">
        <v>5958</v>
      </c>
      <c r="D2937" s="156" t="s">
        <v>5921</v>
      </c>
      <c r="E2937" s="156" t="s">
        <v>29</v>
      </c>
      <c r="F2937" s="156" t="s">
        <v>34</v>
      </c>
      <c r="G2937" s="157" t="s">
        <v>5959</v>
      </c>
      <c r="H2937" s="68">
        <v>153</v>
      </c>
      <c r="I2937" s="68">
        <v>46.5</v>
      </c>
      <c r="J2937" s="71">
        <f>IF(F2937="女",IF(H2937=0,0,VLOOKUP(I2937/(H2937*H2937/10000),标准!M$108:N$112,2,TRUE)),IF(H2937=0,0,VLOOKUP(I2937/(H2937*H2937/10000),标准!M$74:N$78,2,TRUE)))</f>
        <v>100</v>
      </c>
      <c r="K2937" s="72">
        <v>1382</v>
      </c>
      <c r="L2937" s="71">
        <f>IF(A2937&lt;43,IF(F2937="女",VLOOKUP(K2937,标准!K$108:L$128,2,TRUE),VLOOKUP(K2937,标准!K$74:L$94,2,TRUE)),IF(F2937="女",VLOOKUP(K2937,标准!K$39:L$59,2,TRUE),VLOOKUP(K2937,标准!K$3:L$23,2,TRUE)))</f>
        <v>0</v>
      </c>
      <c r="M2937" s="68">
        <v>20</v>
      </c>
      <c r="N2937" s="71">
        <f>IF(M2937="",0,IF(A2937&lt;43,IF(F2937="女",VLOOKUP(M2937,标准!C$108:D$128,2,TRUE),VLOOKUP(M2937,标准!C$74:D$94,2,TRUE)),IF(F2937="女",VLOOKUP(M2937,标准!C$39:D$59,2,TRUE),VLOOKUP(M2937,标准!C$3:D$23,2,TRUE))))</f>
        <v>80</v>
      </c>
      <c r="O2937" s="77">
        <v>157</v>
      </c>
      <c r="P2937" s="71">
        <f>IF(A2937&lt;43,IF(F2937="女",VLOOKUP(O2937/100,标准!E$108:F$128,2,TRUE),VLOOKUP(O2937/100,标准!E$74:F$94,2,TRUE)),IF(F2937="女",VLOOKUP(O2937/100,标准!E$39:F$59,2,TRUE),VLOOKUP(O2937/100,标准!E$3:F$23,2,TRUE)))</f>
        <v>64</v>
      </c>
      <c r="Q2937" s="81">
        <v>4.18</v>
      </c>
      <c r="R2937" s="71">
        <f>IF(Q2937=0,0,IF(A2937&lt;43,IF(F2937="女",IF(Q2937="",0,VLOOKUP(Q2937,标准!I$108:J$138,2,TRUE)),IF(Q2937="",0,VLOOKUP(Q2937,标准!I$74:J$104,2,TRUE))),IF(F2937="女",IF(Q2937="",0,VLOOKUP(Q2937,标准!I$39:J$69,2,TRUE)),IF(Q2937="",0,VLOOKUP(Q2937,标准!I$3:J$33,2,TRUE)))))</f>
        <v>66</v>
      </c>
      <c r="S2937" s="76">
        <v>38</v>
      </c>
      <c r="T2937" s="71">
        <f>IF(A2937&lt;43,IF(F2937="女",VLOOKUP(S2937,标准!G$108:H$138,2,TRUE),VLOOKUP(S2937,标准!G$74:H$99,2,TRUE)),IF(F2937="女",VLOOKUP(S2937,标准!G$39:H$69,2,TRUE),VLOOKUP(S2937,标准!G$3:H$28,2,TRUE)))</f>
        <v>72</v>
      </c>
      <c r="U2937" s="88">
        <v>10</v>
      </c>
      <c r="V2937" s="71">
        <f>IF(U2937=0,0,IF(A2937&lt;43,IF(F2937="女",IF(U2937="",0,VLOOKUP(U2937,标准!A$108:B$128,2,TRUE)),IF(U2937="",0,VLOOKUP(U2937,标准!A$74:B$94,2,TRUE))),IF(F2937="女",IF(U2937="",0,VLOOKUP(U2937,标准!A$39:B$59,2,TRUE)),IF(U2937="",0,VLOOKUP(U2937,标准!A$3:B$23,2,TRUE)))))</f>
        <v>62</v>
      </c>
      <c r="W2937" s="86">
        <f t="shared" si="45"/>
        <v>62.2</v>
      </c>
      <c r="X2937" s="87">
        <v>4.6</v>
      </c>
      <c r="Y2937" s="87">
        <v>4</v>
      </c>
      <c r="Z2937" s="91"/>
      <c r="AA2937" s="92"/>
    </row>
    <row r="2938" customHeight="1" spans="1:27">
      <c r="A2938" s="62">
        <v>41</v>
      </c>
      <c r="B2938" s="91">
        <v>2976</v>
      </c>
      <c r="C2938" s="156" t="s">
        <v>5960</v>
      </c>
      <c r="D2938" s="156" t="s">
        <v>5921</v>
      </c>
      <c r="E2938" s="156" t="s">
        <v>29</v>
      </c>
      <c r="F2938" s="156" t="s">
        <v>30</v>
      </c>
      <c r="G2938" s="157" t="s">
        <v>5961</v>
      </c>
      <c r="H2938" s="68"/>
      <c r="I2938" s="68"/>
      <c r="J2938" s="71">
        <f>IF(F2938="女",IF(H2938=0,0,VLOOKUP(I2938/(H2938*H2938/10000),标准!M$108:N$112,2,TRUE)),IF(H2938=0,0,VLOOKUP(I2938/(H2938*H2938/10000),标准!M$74:N$78,2,TRUE)))</f>
        <v>0</v>
      </c>
      <c r="K2938" s="72"/>
      <c r="L2938" s="71">
        <f>IF(A2938&lt;43,IF(F2938="女",VLOOKUP(K2938,标准!K$108:L$128,2,TRUE),VLOOKUP(K2938,标准!K$74:L$94,2,TRUE)),IF(F2938="女",VLOOKUP(K2938,标准!K$39:L$59,2,TRUE),VLOOKUP(K2938,标准!K$3:L$23,2,TRUE)))</f>
        <v>0</v>
      </c>
      <c r="M2938" s="68">
        <v>0</v>
      </c>
      <c r="N2938" s="71">
        <f>IF(M2938="",0,IF(A2938&lt;43,IF(F2938="女",VLOOKUP(M2938,标准!C$108:D$128,2,TRUE),VLOOKUP(M2938,标准!C$74:D$94,2,TRUE)),IF(F2938="女",VLOOKUP(M2938,标准!C$39:D$59,2,TRUE),VLOOKUP(M2938,标准!C$3:D$23,2,TRUE))))</f>
        <v>20</v>
      </c>
      <c r="O2938" s="116"/>
      <c r="P2938" s="71">
        <f>IF(A2938&lt;43,IF(F2938="女",VLOOKUP(O2938/100,标准!E$108:F$128,2,TRUE),VLOOKUP(O2938/100,标准!E$74:F$94,2,TRUE)),IF(F2938="女",VLOOKUP(O2938/100,标准!E$39:F$59,2,TRUE),VLOOKUP(O2938/100,标准!E$3:F$23,2,TRUE)))</f>
        <v>0</v>
      </c>
      <c r="Q2938" s="81"/>
      <c r="R2938" s="71">
        <f>IF(Q2938=0,0,IF(A2938&lt;43,IF(F2938="女",IF(Q2938="",0,VLOOKUP(Q2938,标准!I$108:J$138,2,TRUE)),IF(Q2938="",0,VLOOKUP(Q2938,标准!I$74:J$104,2,TRUE))),IF(F2938="女",IF(Q2938="",0,VLOOKUP(Q2938,标准!I$39:J$69,2,TRUE)),IF(Q2938="",0,VLOOKUP(Q2938,标准!I$3:J$33,2,TRUE)))))</f>
        <v>0</v>
      </c>
      <c r="S2938" s="76"/>
      <c r="T2938" s="71">
        <f>IF(A2938&lt;43,IF(F2938="女",VLOOKUP(S2938,标准!G$108:H$138,2,TRUE),VLOOKUP(S2938,标准!G$74:H$99,2,TRUE)),IF(F2938="女",VLOOKUP(S2938,标准!G$39:H$69,2,TRUE),VLOOKUP(S2938,标准!G$3:H$28,2,TRUE)))</f>
        <v>0</v>
      </c>
      <c r="U2938" s="88"/>
      <c r="V2938" s="71">
        <f>IF(U2938=0,0,IF(A2938&lt;43,IF(F2938="女",IF(U2938="",0,VLOOKUP(U2938,标准!A$108:B$128,2,TRUE)),IF(U2938="",0,VLOOKUP(U2938,标准!A$74:B$94,2,TRUE))),IF(F2938="女",IF(U2938="",0,VLOOKUP(U2938,标准!A$39:B$59,2,TRUE)),IF(U2938="",0,VLOOKUP(U2938,标准!A$3:B$23,2,TRUE)))))</f>
        <v>0</v>
      </c>
      <c r="W2938" s="86">
        <v>60</v>
      </c>
      <c r="X2938" s="87"/>
      <c r="Y2938" s="87"/>
      <c r="Z2938" s="91"/>
      <c r="AA2938" s="92" t="s">
        <v>144</v>
      </c>
    </row>
    <row r="2939" customHeight="1" spans="1:27">
      <c r="A2939" s="62">
        <v>41</v>
      </c>
      <c r="B2939" s="91">
        <v>2977</v>
      </c>
      <c r="C2939" s="156" t="s">
        <v>5962</v>
      </c>
      <c r="D2939" s="156" t="s">
        <v>5921</v>
      </c>
      <c r="E2939" s="156" t="s">
        <v>29</v>
      </c>
      <c r="F2939" s="156" t="s">
        <v>34</v>
      </c>
      <c r="G2939" s="157" t="s">
        <v>5963</v>
      </c>
      <c r="H2939" s="68">
        <v>151.5</v>
      </c>
      <c r="I2939" s="68">
        <v>48.7</v>
      </c>
      <c r="J2939" s="71">
        <f>IF(F2939="女",IF(H2939=0,0,VLOOKUP(I2939/(H2939*H2939/10000),标准!M$108:N$112,2,TRUE)),IF(H2939=0,0,VLOOKUP(I2939/(H2939*H2939/10000),标准!M$74:N$78,2,TRUE)))</f>
        <v>100</v>
      </c>
      <c r="K2939" s="72">
        <v>2800</v>
      </c>
      <c r="L2939" s="71">
        <f>IF(A2939&lt;43,IF(F2939="女",VLOOKUP(K2939,标准!K$108:L$128,2,TRUE),VLOOKUP(K2939,标准!K$74:L$94,2,TRUE)),IF(F2939="女",VLOOKUP(K2939,标准!K$39:L$59,2,TRUE),VLOOKUP(K2939,标准!K$3:L$23,2,TRUE)))</f>
        <v>76</v>
      </c>
      <c r="M2939" s="68">
        <v>27</v>
      </c>
      <c r="N2939" s="71">
        <f>IF(M2939="",0,IF(A2939&lt;43,IF(F2939="女",VLOOKUP(M2939,标准!C$108:D$128,2,TRUE),VLOOKUP(M2939,标准!C$74:D$94,2,TRUE)),IF(F2939="女",VLOOKUP(M2939,标准!C$39:D$59,2,TRUE),VLOOKUP(M2939,标准!C$3:D$23,2,TRUE))))</f>
        <v>100</v>
      </c>
      <c r="O2939" s="77">
        <v>165</v>
      </c>
      <c r="P2939" s="71">
        <f>IF(A2939&lt;43,IF(F2939="女",VLOOKUP(O2939/100,标准!E$108:F$128,2,TRUE),VLOOKUP(O2939/100,标准!E$74:F$94,2,TRUE)),IF(F2939="女",VLOOKUP(O2939/100,标准!E$39:F$59,2,TRUE),VLOOKUP(O2939/100,标准!E$3:F$23,2,TRUE)))</f>
        <v>68</v>
      </c>
      <c r="Q2939" s="81">
        <v>4.1</v>
      </c>
      <c r="R2939" s="71">
        <f>IF(Q2939=0,0,IF(A2939&lt;43,IF(F2939="女",IF(Q2939="",0,VLOOKUP(Q2939,标准!I$108:J$138,2,TRUE)),IF(Q2939="",0,VLOOKUP(Q2939,标准!I$74:J$104,2,TRUE))),IF(F2939="女",IF(Q2939="",0,VLOOKUP(Q2939,标准!I$39:J$69,2,TRUE)),IF(Q2939="",0,VLOOKUP(Q2939,标准!I$3:J$33,2,TRUE)))))</f>
        <v>68</v>
      </c>
      <c r="S2939" s="76">
        <v>56</v>
      </c>
      <c r="T2939" s="71">
        <f>IF(A2939&lt;43,IF(F2939="女",VLOOKUP(S2939,标准!G$108:H$138,2,TRUE),VLOOKUP(S2939,标准!G$74:H$99,2,TRUE)),IF(F2939="女",VLOOKUP(S2939,标准!G$39:H$69,2,TRUE),VLOOKUP(S2939,标准!G$3:H$28,2,TRUE)))</f>
        <v>100</v>
      </c>
      <c r="U2939" s="88">
        <v>9.5</v>
      </c>
      <c r="V2939" s="71">
        <f>IF(U2939=0,0,IF(A2939&lt;43,IF(F2939="女",IF(U2939="",0,VLOOKUP(U2939,标准!A$108:B$128,2,TRUE)),IF(U2939="",0,VLOOKUP(U2939,标准!A$74:B$94,2,TRUE))),IF(F2939="女",IF(U2939="",0,VLOOKUP(U2939,标准!A$39:B$59,2,TRUE)),IF(U2939="",0,VLOOKUP(U2939,标准!A$3:B$23,2,TRUE)))))</f>
        <v>68</v>
      </c>
      <c r="W2939" s="86">
        <f t="shared" si="45"/>
        <v>80.4</v>
      </c>
      <c r="X2939" s="87">
        <v>4.7</v>
      </c>
      <c r="Y2939" s="87">
        <v>4.7</v>
      </c>
      <c r="Z2939" s="91"/>
      <c r="AA2939" s="92"/>
    </row>
    <row r="2940" customHeight="1" spans="1:27">
      <c r="A2940" s="62">
        <v>41</v>
      </c>
      <c r="B2940" s="91">
        <v>2978</v>
      </c>
      <c r="C2940" s="156" t="s">
        <v>5964</v>
      </c>
      <c r="D2940" s="156" t="s">
        <v>5921</v>
      </c>
      <c r="E2940" s="156" t="s">
        <v>29</v>
      </c>
      <c r="F2940" s="156" t="s">
        <v>34</v>
      </c>
      <c r="G2940" s="157" t="s">
        <v>5965</v>
      </c>
      <c r="H2940" s="68">
        <v>164</v>
      </c>
      <c r="I2940" s="68">
        <v>55.1</v>
      </c>
      <c r="J2940" s="71">
        <f>IF(F2940="女",IF(H2940=0,0,VLOOKUP(I2940/(H2940*H2940/10000),标准!M$108:N$112,2,TRUE)),IF(H2940=0,0,VLOOKUP(I2940/(H2940*H2940/10000),标准!M$74:N$78,2,TRUE)))</f>
        <v>100</v>
      </c>
      <c r="K2940" s="72">
        <v>2885</v>
      </c>
      <c r="L2940" s="71">
        <f>IF(A2940&lt;43,IF(F2940="女",VLOOKUP(K2940,标准!K$108:L$128,2,TRUE),VLOOKUP(K2940,标准!K$74:L$94,2,TRUE)),IF(F2940="女",VLOOKUP(K2940,标准!K$39:L$59,2,TRUE),VLOOKUP(K2940,标准!K$3:L$23,2,TRUE)))</f>
        <v>76</v>
      </c>
      <c r="M2940" s="68">
        <v>15</v>
      </c>
      <c r="N2940" s="71">
        <f>IF(M2940="",0,IF(A2940&lt;43,IF(F2940="女",VLOOKUP(M2940,标准!C$108:D$128,2,TRUE),VLOOKUP(M2940,标准!C$74:D$94,2,TRUE)),IF(F2940="女",VLOOKUP(M2940,标准!C$39:D$59,2,TRUE),VLOOKUP(M2940,标准!C$3:D$23,2,TRUE))))</f>
        <v>72</v>
      </c>
      <c r="O2940" s="77">
        <v>151</v>
      </c>
      <c r="P2940" s="71">
        <f>IF(A2940&lt;43,IF(F2940="女",VLOOKUP(O2940/100,标准!E$108:F$128,2,TRUE),VLOOKUP(O2940/100,标准!E$74:F$94,2,TRUE)),IF(F2940="女",VLOOKUP(O2940/100,标准!E$39:F$59,2,TRUE),VLOOKUP(O2940/100,标准!E$3:F$23,2,TRUE)))</f>
        <v>60</v>
      </c>
      <c r="Q2940" s="81">
        <v>4.13</v>
      </c>
      <c r="R2940" s="71">
        <f>IF(Q2940=0,0,IF(A2940&lt;43,IF(F2940="女",IF(Q2940="",0,VLOOKUP(Q2940,标准!I$108:J$138,2,TRUE)),IF(Q2940="",0,VLOOKUP(Q2940,标准!I$74:J$104,2,TRUE))),IF(F2940="女",IF(Q2940="",0,VLOOKUP(Q2940,标准!I$39:J$69,2,TRUE)),IF(Q2940="",0,VLOOKUP(Q2940,标准!I$3:J$33,2,TRUE)))))</f>
        <v>68</v>
      </c>
      <c r="S2940" s="76">
        <v>35</v>
      </c>
      <c r="T2940" s="71">
        <f>IF(A2940&lt;43,IF(F2940="女",VLOOKUP(S2940,标准!G$108:H$138,2,TRUE),VLOOKUP(S2940,标准!G$74:H$99,2,TRUE)),IF(F2940="女",VLOOKUP(S2940,标准!G$39:H$69,2,TRUE),VLOOKUP(S2940,标准!G$3:H$28,2,TRUE)))</f>
        <v>68</v>
      </c>
      <c r="U2940" s="88">
        <v>9.5</v>
      </c>
      <c r="V2940" s="71">
        <f>IF(U2940=0,0,IF(A2940&lt;43,IF(F2940="女",IF(U2940="",0,VLOOKUP(U2940,标准!A$108:B$128,2,TRUE)),IF(U2940="",0,VLOOKUP(U2940,标准!A$74:B$94,2,TRUE))),IF(F2940="女",IF(U2940="",0,VLOOKUP(U2940,标准!A$39:B$59,2,TRUE)),IF(U2940="",0,VLOOKUP(U2940,标准!A$3:B$23,2,TRUE)))))</f>
        <v>68</v>
      </c>
      <c r="W2940" s="86">
        <f t="shared" si="45"/>
        <v>73.6</v>
      </c>
      <c r="X2940" s="87">
        <v>4.8</v>
      </c>
      <c r="Y2940" s="87">
        <v>5</v>
      </c>
      <c r="Z2940" s="91"/>
      <c r="AA2940" s="92"/>
    </row>
    <row r="2941" customHeight="1" spans="1:27">
      <c r="A2941" s="62">
        <v>41</v>
      </c>
      <c r="B2941" s="91">
        <v>2979</v>
      </c>
      <c r="C2941" s="156" t="s">
        <v>5966</v>
      </c>
      <c r="D2941" s="156" t="s">
        <v>5921</v>
      </c>
      <c r="E2941" s="156" t="s">
        <v>29</v>
      </c>
      <c r="F2941" s="156" t="s">
        <v>34</v>
      </c>
      <c r="G2941" s="157" t="s">
        <v>5967</v>
      </c>
      <c r="H2941" s="68">
        <v>162.1</v>
      </c>
      <c r="I2941" s="68">
        <v>44.8</v>
      </c>
      <c r="J2941" s="71">
        <f>IF(F2941="女",IF(H2941=0,0,VLOOKUP(I2941/(H2941*H2941/10000),标准!M$108:N$112,2,TRUE)),IF(H2941=0,0,VLOOKUP(I2941/(H2941*H2941/10000),标准!M$74:N$78,2,TRUE)))</f>
        <v>80</v>
      </c>
      <c r="K2941" s="72">
        <v>2796</v>
      </c>
      <c r="L2941" s="71">
        <f>IF(A2941&lt;43,IF(F2941="女",VLOOKUP(K2941,标准!K$108:L$128,2,TRUE),VLOOKUP(K2941,标准!K$74:L$94,2,TRUE)),IF(F2941="女",VLOOKUP(K2941,标准!K$39:L$59,2,TRUE),VLOOKUP(K2941,标准!K$3:L$23,2,TRUE)))</f>
        <v>74</v>
      </c>
      <c r="M2941" s="68">
        <v>20.5</v>
      </c>
      <c r="N2941" s="71">
        <f>IF(M2941="",0,IF(A2941&lt;43,IF(F2941="女",VLOOKUP(M2941,标准!C$108:D$128,2,TRUE),VLOOKUP(M2941,标准!C$74:D$94,2,TRUE)),IF(F2941="女",VLOOKUP(M2941,标准!C$39:D$59,2,TRUE),VLOOKUP(M2941,标准!C$3:D$23,2,TRUE))))</f>
        <v>80</v>
      </c>
      <c r="O2941" s="77">
        <v>183</v>
      </c>
      <c r="P2941" s="71">
        <f>IF(A2941&lt;43,IF(F2941="女",VLOOKUP(O2941/100,标准!E$108:F$128,2,TRUE),VLOOKUP(O2941/100,标准!E$74:F$94,2,TRUE)),IF(F2941="女",VLOOKUP(O2941/100,标准!E$39:F$59,2,TRUE),VLOOKUP(O2941/100,标准!E$3:F$23,2,TRUE)))</f>
        <v>80</v>
      </c>
      <c r="Q2941" s="81">
        <v>3.44</v>
      </c>
      <c r="R2941" s="71">
        <f>IF(Q2941=0,0,IF(A2941&lt;43,IF(F2941="女",IF(Q2941="",0,VLOOKUP(Q2941,标准!I$108:J$138,2,TRUE)),IF(Q2941="",0,VLOOKUP(Q2941,标准!I$74:J$104,2,TRUE))),IF(F2941="女",IF(Q2941="",0,VLOOKUP(Q2941,标准!I$39:J$69,2,TRUE)),IF(Q2941="",0,VLOOKUP(Q2941,标准!I$3:J$33,2,TRUE)))))</f>
        <v>80</v>
      </c>
      <c r="S2941" s="76">
        <v>40</v>
      </c>
      <c r="T2941" s="71">
        <f>IF(A2941&lt;43,IF(F2941="女",VLOOKUP(S2941,标准!G$108:H$138,2,TRUE),VLOOKUP(S2941,标准!G$74:H$99,2,TRUE)),IF(F2941="女",VLOOKUP(S2941,标准!G$39:H$69,2,TRUE),VLOOKUP(S2941,标准!G$3:H$28,2,TRUE)))</f>
        <v>74</v>
      </c>
      <c r="U2941" s="88">
        <v>8.7</v>
      </c>
      <c r="V2941" s="71">
        <f>IF(U2941=0,0,IF(A2941&lt;43,IF(F2941="女",IF(U2941="",0,VLOOKUP(U2941,标准!A$108:B$128,2,TRUE)),IF(U2941="",0,VLOOKUP(U2941,标准!A$74:B$94,2,TRUE))),IF(F2941="女",IF(U2941="",0,VLOOKUP(U2941,标准!A$39:B$59,2,TRUE)),IF(U2941="",0,VLOOKUP(U2941,标准!A$3:B$23,2,TRUE)))))</f>
        <v>76</v>
      </c>
      <c r="W2941" s="86">
        <f t="shared" si="45"/>
        <v>77.7</v>
      </c>
      <c r="X2941" s="87">
        <v>4.4</v>
      </c>
      <c r="Y2941" s="87">
        <v>4.3</v>
      </c>
      <c r="Z2941" s="91"/>
      <c r="AA2941" s="92"/>
    </row>
    <row r="2942" customHeight="1" spans="1:27">
      <c r="A2942" s="62">
        <v>41</v>
      </c>
      <c r="B2942" s="91">
        <v>2980</v>
      </c>
      <c r="C2942" s="156" t="s">
        <v>5968</v>
      </c>
      <c r="D2942" s="156" t="s">
        <v>5921</v>
      </c>
      <c r="E2942" s="156" t="s">
        <v>29</v>
      </c>
      <c r="F2942" s="156" t="s">
        <v>34</v>
      </c>
      <c r="G2942" s="157" t="s">
        <v>5969</v>
      </c>
      <c r="H2942" s="68">
        <v>166.1</v>
      </c>
      <c r="I2942" s="68">
        <v>89.6</v>
      </c>
      <c r="J2942" s="71">
        <f>IF(F2942="女",IF(H2942=0,0,VLOOKUP(I2942/(H2942*H2942/10000),标准!M$108:N$112,2,TRUE)),IF(H2942=0,0,VLOOKUP(I2942/(H2942*H2942/10000),标准!M$74:N$78,2,TRUE)))</f>
        <v>60</v>
      </c>
      <c r="K2942" s="72">
        <v>3605</v>
      </c>
      <c r="L2942" s="71">
        <f>IF(A2942&lt;43,IF(F2942="女",VLOOKUP(K2942,标准!K$108:L$128,2,TRUE),VLOOKUP(K2942,标准!K$74:L$94,2,TRUE)),IF(F2942="女",VLOOKUP(K2942,标准!K$39:L$59,2,TRUE),VLOOKUP(K2942,标准!K$3:L$23,2,TRUE)))</f>
        <v>100</v>
      </c>
      <c r="M2942" s="68">
        <v>19.5</v>
      </c>
      <c r="N2942" s="71">
        <f>IF(M2942="",0,IF(A2942&lt;43,IF(F2942="女",VLOOKUP(M2942,标准!C$108:D$128,2,TRUE),VLOOKUP(M2942,标准!C$74:D$94,2,TRUE)),IF(F2942="女",VLOOKUP(M2942,标准!C$39:D$59,2,TRUE),VLOOKUP(M2942,标准!C$3:D$23,2,TRUE))))</f>
        <v>80</v>
      </c>
      <c r="O2942" s="77">
        <v>151</v>
      </c>
      <c r="P2942" s="71">
        <f>IF(A2942&lt;43,IF(F2942="女",VLOOKUP(O2942/100,标准!E$108:F$128,2,TRUE),VLOOKUP(O2942/100,标准!E$74:F$94,2,TRUE)),IF(F2942="女",VLOOKUP(O2942/100,标准!E$39:F$59,2,TRUE),VLOOKUP(O2942/100,标准!E$3:F$23,2,TRUE)))</f>
        <v>60</v>
      </c>
      <c r="Q2942" s="81">
        <v>5.38</v>
      </c>
      <c r="R2942" s="71">
        <f>IF(Q2942=0,0,IF(A2942&lt;43,IF(F2942="女",IF(Q2942="",0,VLOOKUP(Q2942,标准!I$108:J$138,2,TRUE)),IF(Q2942="",0,VLOOKUP(Q2942,标准!I$74:J$104,2,TRUE))),IF(F2942="女",IF(Q2942="",0,VLOOKUP(Q2942,标准!I$39:J$69,2,TRUE)),IF(Q2942="",0,VLOOKUP(Q2942,标准!I$3:J$33,2,TRUE)))))</f>
        <v>0</v>
      </c>
      <c r="S2942" s="76">
        <v>35</v>
      </c>
      <c r="T2942" s="71">
        <f>IF(A2942&lt;43,IF(F2942="女",VLOOKUP(S2942,标准!G$108:H$138,2,TRUE),VLOOKUP(S2942,标准!G$74:H$99,2,TRUE)),IF(F2942="女",VLOOKUP(S2942,标准!G$39:H$69,2,TRUE),VLOOKUP(S2942,标准!G$3:H$28,2,TRUE)))</f>
        <v>68</v>
      </c>
      <c r="U2942" s="88">
        <v>9</v>
      </c>
      <c r="V2942" s="71">
        <f>IF(U2942=0,0,IF(A2942&lt;43,IF(F2942="女",IF(U2942="",0,VLOOKUP(U2942,标准!A$108:B$128,2,TRUE)),IF(U2942="",0,VLOOKUP(U2942,标准!A$74:B$94,2,TRUE))),IF(F2942="女",IF(U2942="",0,VLOOKUP(U2942,标准!A$39:B$59,2,TRUE)),IF(U2942="",0,VLOOKUP(U2942,标准!A$3:B$23,2,TRUE)))))</f>
        <v>72</v>
      </c>
      <c r="W2942" s="86">
        <f t="shared" si="45"/>
        <v>59.2</v>
      </c>
      <c r="X2942" s="87">
        <v>5</v>
      </c>
      <c r="Y2942" s="87">
        <v>4.9</v>
      </c>
      <c r="Z2942" s="91"/>
      <c r="AA2942" s="92"/>
    </row>
    <row r="2943" customHeight="1" spans="1:27">
      <c r="A2943" s="62">
        <v>41</v>
      </c>
      <c r="B2943" s="91">
        <v>2981</v>
      </c>
      <c r="C2943" s="156" t="s">
        <v>5970</v>
      </c>
      <c r="D2943" s="156" t="s">
        <v>5921</v>
      </c>
      <c r="E2943" s="156" t="s">
        <v>29</v>
      </c>
      <c r="F2943" s="156" t="s">
        <v>30</v>
      </c>
      <c r="G2943" s="157" t="s">
        <v>5971</v>
      </c>
      <c r="H2943" s="68"/>
      <c r="I2943" s="68"/>
      <c r="J2943" s="71">
        <f>IF(F2943="女",IF(H2943=0,0,VLOOKUP(I2943/(H2943*H2943/10000),标准!M$108:N$112,2,TRUE)),IF(H2943=0,0,VLOOKUP(I2943/(H2943*H2943/10000),标准!M$74:N$78,2,TRUE)))</f>
        <v>0</v>
      </c>
      <c r="K2943" s="72"/>
      <c r="L2943" s="71">
        <f>IF(A2943&lt;43,IF(F2943="女",VLOOKUP(K2943,标准!K$108:L$128,2,TRUE),VLOOKUP(K2943,标准!K$74:L$94,2,TRUE)),IF(F2943="女",VLOOKUP(K2943,标准!K$39:L$59,2,TRUE),VLOOKUP(K2943,标准!K$3:L$23,2,TRUE)))</f>
        <v>0</v>
      </c>
      <c r="M2943" s="68">
        <v>0</v>
      </c>
      <c r="N2943" s="71">
        <f>IF(M2943="",0,IF(A2943&lt;43,IF(F2943="女",VLOOKUP(M2943,标准!C$108:D$128,2,TRUE),VLOOKUP(M2943,标准!C$74:D$94,2,TRUE)),IF(F2943="女",VLOOKUP(M2943,标准!C$39:D$59,2,TRUE),VLOOKUP(M2943,标准!C$3:D$23,2,TRUE))))</f>
        <v>20</v>
      </c>
      <c r="O2943" s="116"/>
      <c r="P2943" s="71">
        <f>IF(A2943&lt;43,IF(F2943="女",VLOOKUP(O2943/100,标准!E$108:F$128,2,TRUE),VLOOKUP(O2943/100,标准!E$74:F$94,2,TRUE)),IF(F2943="女",VLOOKUP(O2943/100,标准!E$39:F$59,2,TRUE),VLOOKUP(O2943/100,标准!E$3:F$23,2,TRUE)))</f>
        <v>0</v>
      </c>
      <c r="Q2943" s="81"/>
      <c r="R2943" s="71">
        <f>IF(Q2943=0,0,IF(A2943&lt;43,IF(F2943="女",IF(Q2943="",0,VLOOKUP(Q2943,标准!I$108:J$138,2,TRUE)),IF(Q2943="",0,VLOOKUP(Q2943,标准!I$74:J$104,2,TRUE))),IF(F2943="女",IF(Q2943="",0,VLOOKUP(Q2943,标准!I$39:J$69,2,TRUE)),IF(Q2943="",0,VLOOKUP(Q2943,标准!I$3:J$33,2,TRUE)))))</f>
        <v>0</v>
      </c>
      <c r="S2943" s="76"/>
      <c r="T2943" s="71">
        <f>IF(A2943&lt;43,IF(F2943="女",VLOOKUP(S2943,标准!G$108:H$138,2,TRUE),VLOOKUP(S2943,标准!G$74:H$99,2,TRUE)),IF(F2943="女",VLOOKUP(S2943,标准!G$39:H$69,2,TRUE),VLOOKUP(S2943,标准!G$3:H$28,2,TRUE)))</f>
        <v>0</v>
      </c>
      <c r="U2943" s="88"/>
      <c r="V2943" s="71">
        <f>IF(U2943=0,0,IF(A2943&lt;43,IF(F2943="女",IF(U2943="",0,VLOOKUP(U2943,标准!A$108:B$128,2,TRUE)),IF(U2943="",0,VLOOKUP(U2943,标准!A$74:B$94,2,TRUE))),IF(F2943="女",IF(U2943="",0,VLOOKUP(U2943,标准!A$39:B$59,2,TRUE)),IF(U2943="",0,VLOOKUP(U2943,标准!A$3:B$23,2,TRUE)))))</f>
        <v>0</v>
      </c>
      <c r="W2943" s="86">
        <v>60</v>
      </c>
      <c r="X2943" s="87"/>
      <c r="Y2943" s="87"/>
      <c r="Z2943" s="91"/>
      <c r="AA2943" s="92" t="s">
        <v>144</v>
      </c>
    </row>
    <row r="2944" customHeight="1" spans="1:27">
      <c r="A2944" s="62">
        <v>41</v>
      </c>
      <c r="B2944" s="91">
        <v>2982</v>
      </c>
      <c r="C2944" s="156" t="s">
        <v>5972</v>
      </c>
      <c r="D2944" s="156" t="s">
        <v>5921</v>
      </c>
      <c r="E2944" s="156" t="s">
        <v>29</v>
      </c>
      <c r="F2944" s="156" t="s">
        <v>34</v>
      </c>
      <c r="G2944" s="157" t="s">
        <v>5973</v>
      </c>
      <c r="H2944" s="68">
        <v>150.9</v>
      </c>
      <c r="I2944" s="68">
        <v>54.6</v>
      </c>
      <c r="J2944" s="71">
        <f>IF(F2944="女",IF(H2944=0,0,VLOOKUP(I2944/(H2944*H2944/10000),标准!M$108:N$112,2,TRUE)),IF(H2944=0,0,VLOOKUP(I2944/(H2944*H2944/10000),标准!M$74:N$78,2,TRUE)))</f>
        <v>80</v>
      </c>
      <c r="K2944" s="72">
        <v>2858</v>
      </c>
      <c r="L2944" s="71">
        <f>IF(A2944&lt;43,IF(F2944="女",VLOOKUP(K2944,标准!K$108:L$128,2,TRUE),VLOOKUP(K2944,标准!K$74:L$94,2,TRUE)),IF(F2944="女",VLOOKUP(K2944,标准!K$39:L$59,2,TRUE),VLOOKUP(K2944,标准!K$3:L$23,2,TRUE)))</f>
        <v>76</v>
      </c>
      <c r="M2944" s="68">
        <v>16.5</v>
      </c>
      <c r="N2944" s="71">
        <f>IF(M2944="",0,IF(A2944&lt;43,IF(F2944="女",VLOOKUP(M2944,标准!C$108:D$128,2,TRUE),VLOOKUP(M2944,标准!C$74:D$94,2,TRUE)),IF(F2944="女",VLOOKUP(M2944,标准!C$39:D$59,2,TRUE),VLOOKUP(M2944,标准!C$3:D$23,2,TRUE))))</f>
        <v>76</v>
      </c>
      <c r="O2944" s="115">
        <v>140</v>
      </c>
      <c r="P2944" s="71">
        <f>IF(A2944&lt;43,IF(F2944="女",VLOOKUP(O2944/100,标准!E$108:F$128,2,TRUE),VLOOKUP(O2944/100,标准!E$74:F$94,2,TRUE)),IF(F2944="女",VLOOKUP(O2944/100,标准!E$39:F$59,2,TRUE),VLOOKUP(O2944/100,标准!E$3:F$23,2,TRUE)))</f>
        <v>30</v>
      </c>
      <c r="Q2944" s="81">
        <v>4.09</v>
      </c>
      <c r="R2944" s="71">
        <f>IF(Q2944=0,0,IF(A2944&lt;43,IF(F2944="女",IF(Q2944="",0,VLOOKUP(Q2944,标准!I$108:J$138,2,TRUE)),IF(Q2944="",0,VLOOKUP(Q2944,标准!I$74:J$104,2,TRUE))),IF(F2944="女",IF(Q2944="",0,VLOOKUP(Q2944,标准!I$39:J$69,2,TRUE)),IF(Q2944="",0,VLOOKUP(Q2944,标准!I$3:J$33,2,TRUE)))))</f>
        <v>70</v>
      </c>
      <c r="S2944" s="76">
        <v>30</v>
      </c>
      <c r="T2944" s="71">
        <f>IF(A2944&lt;43,IF(F2944="女",VLOOKUP(S2944,标准!G$108:H$138,2,TRUE),VLOOKUP(S2944,标准!G$74:H$99,2,TRUE)),IF(F2944="女",VLOOKUP(S2944,标准!G$39:H$69,2,TRUE),VLOOKUP(S2944,标准!G$3:H$28,2,TRUE)))</f>
        <v>64</v>
      </c>
      <c r="U2944" s="88">
        <v>9.5</v>
      </c>
      <c r="V2944" s="71">
        <f>IF(U2944=0,0,IF(A2944&lt;43,IF(F2944="女",IF(U2944="",0,VLOOKUP(U2944,标准!A$108:B$128,2,TRUE)),IF(U2944="",0,VLOOKUP(U2944,标准!A$74:B$94,2,TRUE))),IF(F2944="女",IF(U2944="",0,VLOOKUP(U2944,标准!A$39:B$59,2,TRUE)),IF(U2944="",0,VLOOKUP(U2944,标准!A$3:B$23,2,TRUE)))))</f>
        <v>68</v>
      </c>
      <c r="W2944" s="86">
        <f t="shared" si="45"/>
        <v>68</v>
      </c>
      <c r="X2944" s="87">
        <v>4.1</v>
      </c>
      <c r="Y2944" s="87">
        <v>4.1</v>
      </c>
      <c r="Z2944" s="91"/>
      <c r="AA2944" s="92"/>
    </row>
    <row r="2945" customHeight="1" spans="1:27">
      <c r="A2945" s="62">
        <v>41</v>
      </c>
      <c r="B2945" s="91">
        <v>2983</v>
      </c>
      <c r="C2945" s="156" t="s">
        <v>5974</v>
      </c>
      <c r="D2945" s="156" t="s">
        <v>5921</v>
      </c>
      <c r="E2945" s="156" t="s">
        <v>29</v>
      </c>
      <c r="F2945" s="156" t="s">
        <v>30</v>
      </c>
      <c r="G2945" s="157" t="s">
        <v>5975</v>
      </c>
      <c r="H2945" s="68">
        <v>164.7</v>
      </c>
      <c r="I2945" s="68">
        <v>41.2</v>
      </c>
      <c r="J2945" s="71">
        <f>IF(F2945="女",IF(H2945=0,0,VLOOKUP(I2945/(H2945*H2945/10000),标准!M$108:N$112,2,TRUE)),IF(H2945=0,0,VLOOKUP(I2945/(H2945*H2945/10000),标准!M$74:N$78,2,TRUE)))</f>
        <v>80</v>
      </c>
      <c r="K2945" s="72">
        <v>3717</v>
      </c>
      <c r="L2945" s="71">
        <f>IF(A2945&lt;43,IF(F2945="女",VLOOKUP(K2945,标准!K$108:L$128,2,TRUE),VLOOKUP(K2945,标准!K$74:L$94,2,TRUE)),IF(F2945="女",VLOOKUP(K2945,标准!K$39:L$59,2,TRUE),VLOOKUP(K2945,标准!K$3:L$23,2,TRUE)))</f>
        <v>70</v>
      </c>
      <c r="M2945" s="68">
        <v>11</v>
      </c>
      <c r="N2945" s="71">
        <f>IF(M2945="",0,IF(A2945&lt;43,IF(F2945="女",VLOOKUP(M2945,标准!C$108:D$128,2,TRUE),VLOOKUP(M2945,标准!C$74:D$94,2,TRUE)),IF(F2945="女",VLOOKUP(M2945,标准!C$39:D$59,2,TRUE),VLOOKUP(M2945,标准!C$3:D$23,2,TRUE))))</f>
        <v>70</v>
      </c>
      <c r="O2945" s="115">
        <v>170</v>
      </c>
      <c r="P2945" s="71">
        <f>IF(A2945&lt;43,IF(F2945="女",VLOOKUP(O2945/100,标准!E$108:F$128,2,TRUE),VLOOKUP(O2945/100,标准!E$74:F$94,2,TRUE)),IF(F2945="女",VLOOKUP(O2945/100,标准!E$39:F$59,2,TRUE),VLOOKUP(O2945/100,标准!E$3:F$23,2,TRUE)))</f>
        <v>0</v>
      </c>
      <c r="Q2945" s="81">
        <v>4.07</v>
      </c>
      <c r="R2945" s="71">
        <f>IF(Q2945=0,0,IF(A2945&lt;43,IF(F2945="女",IF(Q2945="",0,VLOOKUP(Q2945,标准!I$108:J$138,2,TRUE)),IF(Q2945="",0,VLOOKUP(Q2945,标准!I$74:J$104,2,TRUE))),IF(F2945="女",IF(Q2945="",0,VLOOKUP(Q2945,标准!I$39:J$69,2,TRUE)),IF(Q2945="",0,VLOOKUP(Q2945,标准!I$3:J$33,2,TRUE)))))</f>
        <v>70</v>
      </c>
      <c r="S2945" s="76">
        <v>12</v>
      </c>
      <c r="T2945" s="71">
        <f>IF(A2945&lt;43,IF(F2945="女",VLOOKUP(S2945,标准!G$108:H$138,2,TRUE),VLOOKUP(S2945,标准!G$74:H$99,2,TRUE)),IF(F2945="女",VLOOKUP(S2945,标准!G$39:H$69,2,TRUE),VLOOKUP(S2945,标准!G$3:H$28,2,TRUE)))</f>
        <v>68</v>
      </c>
      <c r="U2945" s="88">
        <v>7.1</v>
      </c>
      <c r="V2945" s="71">
        <f>IF(U2945=0,0,IF(A2945&lt;43,IF(F2945="女",IF(U2945="",0,VLOOKUP(U2945,标准!A$108:B$128,2,TRUE)),IF(U2945="",0,VLOOKUP(U2945,标准!A$74:B$94,2,TRUE))),IF(F2945="女",IF(U2945="",0,VLOOKUP(U2945,标准!A$39:B$59,2,TRUE)),IF(U2945="",0,VLOOKUP(U2945,标准!A$3:B$23,2,TRUE)))))</f>
        <v>80</v>
      </c>
      <c r="W2945" s="86">
        <f t="shared" si="45"/>
        <v>66.3</v>
      </c>
      <c r="X2945" s="87">
        <v>4.3</v>
      </c>
      <c r="Y2945" s="87">
        <v>4.4</v>
      </c>
      <c r="Z2945" s="91"/>
      <c r="AA2945" s="92"/>
    </row>
    <row r="2946" customHeight="1" spans="1:27">
      <c r="A2946" s="62">
        <v>41</v>
      </c>
      <c r="B2946" s="91">
        <v>2984</v>
      </c>
      <c r="C2946" s="156" t="s">
        <v>5976</v>
      </c>
      <c r="D2946" s="156" t="s">
        <v>5921</v>
      </c>
      <c r="E2946" s="156" t="s">
        <v>29</v>
      </c>
      <c r="F2946" s="156" t="s">
        <v>34</v>
      </c>
      <c r="G2946" s="157" t="s">
        <v>5977</v>
      </c>
      <c r="H2946" s="68">
        <v>160.2</v>
      </c>
      <c r="I2946" s="68">
        <v>50.6</v>
      </c>
      <c r="J2946" s="71">
        <f>IF(F2946="女",IF(H2946=0,0,VLOOKUP(I2946/(H2946*H2946/10000),标准!M$108:N$112,2,TRUE)),IF(H2946=0,0,VLOOKUP(I2946/(H2946*H2946/10000),标准!M$74:N$78,2,TRUE)))</f>
        <v>100</v>
      </c>
      <c r="K2946" s="72">
        <v>3162</v>
      </c>
      <c r="L2946" s="71">
        <f>IF(A2946&lt;43,IF(F2946="女",VLOOKUP(K2946,标准!K$108:L$128,2,TRUE),VLOOKUP(K2946,标准!K$74:L$94,2,TRUE)),IF(F2946="女",VLOOKUP(K2946,标准!K$39:L$59,2,TRUE),VLOOKUP(K2946,标准!K$3:L$23,2,TRUE)))</f>
        <v>85</v>
      </c>
      <c r="M2946" s="68">
        <v>26</v>
      </c>
      <c r="N2946" s="71">
        <f>IF(M2946="",0,IF(A2946&lt;43,IF(F2946="女",VLOOKUP(M2946,标准!C$108:D$128,2,TRUE),VLOOKUP(M2946,标准!C$74:D$94,2,TRUE)),IF(F2946="女",VLOOKUP(M2946,标准!C$39:D$59,2,TRUE),VLOOKUP(M2946,标准!C$3:D$23,2,TRUE))))</f>
        <v>100</v>
      </c>
      <c r="O2946" s="77">
        <v>181</v>
      </c>
      <c r="P2946" s="71">
        <f>IF(A2946&lt;43,IF(F2946="女",VLOOKUP(O2946/100,标准!E$108:F$128,2,TRUE),VLOOKUP(O2946/100,标准!E$74:F$94,2,TRUE)),IF(F2946="女",VLOOKUP(O2946/100,标准!E$39:F$59,2,TRUE),VLOOKUP(O2946/100,标准!E$3:F$23,2,TRUE)))</f>
        <v>80</v>
      </c>
      <c r="Q2946" s="81">
        <v>3.55</v>
      </c>
      <c r="R2946" s="71">
        <f>IF(Q2946=0,0,IF(A2946&lt;43,IF(F2946="女",IF(Q2946="",0,VLOOKUP(Q2946,标准!I$108:J$138,2,TRUE)),IF(Q2946="",0,VLOOKUP(Q2946,标准!I$74:J$104,2,TRUE))),IF(F2946="女",IF(Q2946="",0,VLOOKUP(Q2946,标准!I$39:J$69,2,TRUE)),IF(Q2946="",0,VLOOKUP(Q2946,标准!I$3:J$33,2,TRUE)))))</f>
        <v>74</v>
      </c>
      <c r="S2946" s="76">
        <v>50</v>
      </c>
      <c r="T2946" s="71">
        <f>IF(A2946&lt;43,IF(F2946="女",VLOOKUP(S2946,标准!G$108:H$138,2,TRUE),VLOOKUP(S2946,标准!G$74:H$99,2,TRUE)),IF(F2946="女",VLOOKUP(S2946,标准!G$39:H$69,2,TRUE),VLOOKUP(S2946,标准!G$3:H$28,2,TRUE)))</f>
        <v>85</v>
      </c>
      <c r="U2946" s="88">
        <v>8.6</v>
      </c>
      <c r="V2946" s="71">
        <f>IF(U2946=0,0,IF(A2946&lt;43,IF(F2946="女",IF(U2946="",0,VLOOKUP(U2946,标准!A$108:B$128,2,TRUE)),IF(U2946="",0,VLOOKUP(U2946,标准!A$74:B$94,2,TRUE))),IF(F2946="女",IF(U2946="",0,VLOOKUP(U2946,标准!A$39:B$59,2,TRUE)),IF(U2946="",0,VLOOKUP(U2946,标准!A$3:B$23,2,TRUE)))))</f>
        <v>76</v>
      </c>
      <c r="W2946" s="86">
        <f t="shared" ref="W2946:W3009" si="46">V2946*0.2+N2946*0.1+P2946*0.1+T2946*0.1+R2946*0.2+J2946*0.15+L2946*0.15</f>
        <v>84.25</v>
      </c>
      <c r="X2946" s="87">
        <v>5</v>
      </c>
      <c r="Y2946" s="87">
        <v>4.5</v>
      </c>
      <c r="Z2946" s="91"/>
      <c r="AA2946" s="92"/>
    </row>
    <row r="2947" customHeight="1" spans="1:27">
      <c r="A2947" s="62">
        <v>41</v>
      </c>
      <c r="B2947" s="91">
        <v>2985</v>
      </c>
      <c r="C2947" s="156" t="s">
        <v>5978</v>
      </c>
      <c r="D2947" s="156" t="s">
        <v>5921</v>
      </c>
      <c r="E2947" s="156" t="s">
        <v>29</v>
      </c>
      <c r="F2947" s="156" t="s">
        <v>34</v>
      </c>
      <c r="G2947" s="157" t="s">
        <v>5979</v>
      </c>
      <c r="H2947" s="68">
        <v>163.7</v>
      </c>
      <c r="I2947" s="68">
        <v>63.9</v>
      </c>
      <c r="J2947" s="71">
        <f>IF(F2947="女",IF(H2947=0,0,VLOOKUP(I2947/(H2947*H2947/10000),标准!M$108:N$112,2,TRUE)),IF(H2947=0,0,VLOOKUP(I2947/(H2947*H2947/10000),标准!M$74:N$78,2,TRUE)))</f>
        <v>100</v>
      </c>
      <c r="K2947" s="72">
        <v>2099</v>
      </c>
      <c r="L2947" s="71">
        <f>IF(A2947&lt;43,IF(F2947="女",VLOOKUP(K2947,标准!K$108:L$128,2,TRUE),VLOOKUP(K2947,标准!K$74:L$94,2,TRUE)),IF(F2947="女",VLOOKUP(K2947,标准!K$39:L$59,2,TRUE),VLOOKUP(K2947,标准!K$3:L$23,2,TRUE)))</f>
        <v>60</v>
      </c>
      <c r="M2947" s="68">
        <v>11</v>
      </c>
      <c r="N2947" s="71">
        <f>IF(M2947="",0,IF(A2947&lt;43,IF(F2947="女",VLOOKUP(M2947,标准!C$108:D$128,2,TRUE),VLOOKUP(M2947,标准!C$74:D$94,2,TRUE)),IF(F2947="女",VLOOKUP(M2947,标准!C$39:D$59,2,TRUE),VLOOKUP(M2947,标准!C$3:D$23,2,TRUE))))</f>
        <v>66</v>
      </c>
      <c r="O2947" s="77">
        <v>170</v>
      </c>
      <c r="P2947" s="71">
        <f>IF(A2947&lt;43,IF(F2947="女",VLOOKUP(O2947/100,标准!E$108:F$128,2,TRUE),VLOOKUP(O2947/100,标准!E$74:F$94,2,TRUE)),IF(F2947="女",VLOOKUP(O2947/100,标准!E$39:F$59,2,TRUE),VLOOKUP(O2947/100,标准!E$3:F$23,2,TRUE)))</f>
        <v>72</v>
      </c>
      <c r="Q2947" s="81">
        <v>3.56</v>
      </c>
      <c r="R2947" s="71">
        <f>IF(Q2947=0,0,IF(A2947&lt;43,IF(F2947="女",IF(Q2947="",0,VLOOKUP(Q2947,标准!I$108:J$138,2,TRUE)),IF(Q2947="",0,VLOOKUP(Q2947,标准!I$74:J$104,2,TRUE))),IF(F2947="女",IF(Q2947="",0,VLOOKUP(Q2947,标准!I$39:J$69,2,TRUE)),IF(Q2947="",0,VLOOKUP(Q2947,标准!I$3:J$33,2,TRUE)))))</f>
        <v>74</v>
      </c>
      <c r="S2947" s="76">
        <v>45</v>
      </c>
      <c r="T2947" s="71">
        <f>IF(A2947&lt;43,IF(F2947="女",VLOOKUP(S2947,标准!G$108:H$138,2,TRUE),VLOOKUP(S2947,标准!G$74:H$99,2,TRUE)),IF(F2947="女",VLOOKUP(S2947,标准!G$39:H$69,2,TRUE),VLOOKUP(S2947,标准!G$3:H$28,2,TRUE)))</f>
        <v>78</v>
      </c>
      <c r="U2947" s="88">
        <v>8.4</v>
      </c>
      <c r="V2947" s="71">
        <f>IF(U2947=0,0,IF(A2947&lt;43,IF(F2947="女",IF(U2947="",0,VLOOKUP(U2947,标准!A$108:B$128,2,TRUE)),IF(U2947="",0,VLOOKUP(U2947,标准!A$74:B$94,2,TRUE))),IF(F2947="女",IF(U2947="",0,VLOOKUP(U2947,标准!A$39:B$59,2,TRUE)),IF(U2947="",0,VLOOKUP(U2947,标准!A$3:B$23,2,TRUE)))))</f>
        <v>78</v>
      </c>
      <c r="W2947" s="86">
        <f t="shared" si="46"/>
        <v>76</v>
      </c>
      <c r="X2947" s="87">
        <v>5.1</v>
      </c>
      <c r="Y2947" s="87">
        <v>5.2</v>
      </c>
      <c r="Z2947" s="91"/>
      <c r="AA2947" s="92"/>
    </row>
    <row r="2948" customHeight="1" spans="1:27">
      <c r="A2948" s="62">
        <v>41</v>
      </c>
      <c r="B2948" s="91">
        <v>2986</v>
      </c>
      <c r="C2948" s="156" t="s">
        <v>5980</v>
      </c>
      <c r="D2948" s="156" t="s">
        <v>5921</v>
      </c>
      <c r="E2948" s="156" t="s">
        <v>29</v>
      </c>
      <c r="F2948" s="156" t="s">
        <v>30</v>
      </c>
      <c r="G2948" s="157" t="s">
        <v>5981</v>
      </c>
      <c r="H2948" s="68">
        <v>179.7</v>
      </c>
      <c r="I2948" s="68">
        <v>71.2</v>
      </c>
      <c r="J2948" s="71">
        <f>IF(F2948="女",IF(H2948=0,0,VLOOKUP(I2948/(H2948*H2948/10000),标准!M$108:N$112,2,TRUE)),IF(H2948=0,0,VLOOKUP(I2948/(H2948*H2948/10000),标准!M$74:N$78,2,TRUE)))</f>
        <v>100</v>
      </c>
      <c r="K2948" s="72">
        <v>5092</v>
      </c>
      <c r="L2948" s="71">
        <f>IF(A2948&lt;43,IF(F2948="女",VLOOKUP(K2948,标准!K$108:L$128,2,TRUE),VLOOKUP(K2948,标准!K$74:L$94,2,TRUE)),IF(F2948="女",VLOOKUP(K2948,标准!K$39:L$59,2,TRUE),VLOOKUP(K2948,标准!K$3:L$23,2,TRUE)))</f>
        <v>100</v>
      </c>
      <c r="M2948" s="68">
        <v>7</v>
      </c>
      <c r="N2948" s="71">
        <f>IF(M2948="",0,IF(A2948&lt;43,IF(F2948="女",VLOOKUP(M2948,标准!C$108:D$128,2,TRUE),VLOOKUP(M2948,标准!C$74:D$94,2,TRUE)),IF(F2948="女",VLOOKUP(M2948,标准!C$39:D$59,2,TRUE),VLOOKUP(M2948,标准!C$3:D$23,2,TRUE))))</f>
        <v>64</v>
      </c>
      <c r="O2948" s="123">
        <v>224</v>
      </c>
      <c r="P2948" s="71">
        <f>IF(A2948&lt;43,IF(F2948="女",VLOOKUP(O2948/100,标准!E$108:F$128,2,TRUE),VLOOKUP(O2948/100,标准!E$74:F$94,2,TRUE)),IF(F2948="女",VLOOKUP(O2948/100,标准!E$39:F$59,2,TRUE),VLOOKUP(O2948/100,标准!E$3:F$23,2,TRUE)))</f>
        <v>68</v>
      </c>
      <c r="Q2948" s="81">
        <v>3.44</v>
      </c>
      <c r="R2948" s="71">
        <f>IF(Q2948=0,0,IF(A2948&lt;43,IF(F2948="女",IF(Q2948="",0,VLOOKUP(Q2948,标准!I$108:J$138,2,TRUE)),IF(Q2948="",0,VLOOKUP(Q2948,标准!I$74:J$104,2,TRUE))),IF(F2948="女",IF(Q2948="",0,VLOOKUP(Q2948,标准!I$39:J$69,2,TRUE)),IF(Q2948="",0,VLOOKUP(Q2948,标准!I$3:J$33,2,TRUE)))))</f>
        <v>78</v>
      </c>
      <c r="S2948" s="76">
        <v>3</v>
      </c>
      <c r="T2948" s="71">
        <f>IF(A2948&lt;43,IF(F2948="女",VLOOKUP(S2948,标准!G$108:H$138,2,TRUE),VLOOKUP(S2948,标准!G$74:H$99,2,TRUE)),IF(F2948="女",VLOOKUP(S2948,标准!G$39:H$69,2,TRUE),VLOOKUP(S2948,标准!G$3:H$28,2,TRUE)))</f>
        <v>0</v>
      </c>
      <c r="U2948" s="88">
        <v>7.4</v>
      </c>
      <c r="V2948" s="71">
        <f>IF(U2948=0,0,IF(A2948&lt;43,IF(F2948="女",IF(U2948="",0,VLOOKUP(U2948,标准!A$108:B$128,2,TRUE)),IF(U2948="",0,VLOOKUP(U2948,标准!A$74:B$94,2,TRUE))),IF(F2948="女",IF(U2948="",0,VLOOKUP(U2948,标准!A$39:B$59,2,TRUE)),IF(U2948="",0,VLOOKUP(U2948,标准!A$3:B$23,2,TRUE)))))</f>
        <v>76</v>
      </c>
      <c r="W2948" s="86">
        <f t="shared" si="46"/>
        <v>74</v>
      </c>
      <c r="X2948" s="87">
        <v>4.1</v>
      </c>
      <c r="Y2948" s="87">
        <v>4.6</v>
      </c>
      <c r="Z2948" s="91"/>
      <c r="AA2948" s="92"/>
    </row>
    <row r="2949" customHeight="1" spans="1:27">
      <c r="A2949" s="62">
        <v>41</v>
      </c>
      <c r="B2949" s="91">
        <v>2987</v>
      </c>
      <c r="C2949" s="156" t="s">
        <v>5982</v>
      </c>
      <c r="D2949" s="156" t="s">
        <v>5921</v>
      </c>
      <c r="E2949" s="156" t="s">
        <v>29</v>
      </c>
      <c r="F2949" s="156" t="s">
        <v>34</v>
      </c>
      <c r="G2949" s="157" t="s">
        <v>5983</v>
      </c>
      <c r="H2949" s="68">
        <v>156.3</v>
      </c>
      <c r="I2949" s="68">
        <v>46.3</v>
      </c>
      <c r="J2949" s="71">
        <f>IF(F2949="女",IF(H2949=0,0,VLOOKUP(I2949/(H2949*H2949/10000),标准!M$108:N$112,2,TRUE)),IF(H2949=0,0,VLOOKUP(I2949/(H2949*H2949/10000),标准!M$74:N$78,2,TRUE)))</f>
        <v>100</v>
      </c>
      <c r="K2949" s="72">
        <v>2817</v>
      </c>
      <c r="L2949" s="71">
        <f>IF(A2949&lt;43,IF(F2949="女",VLOOKUP(K2949,标准!K$108:L$128,2,TRUE),VLOOKUP(K2949,标准!K$74:L$94,2,TRUE)),IF(F2949="女",VLOOKUP(K2949,标准!K$39:L$59,2,TRUE),VLOOKUP(K2949,标准!K$3:L$23,2,TRUE)))</f>
        <v>76</v>
      </c>
      <c r="M2949" s="68">
        <v>17.5</v>
      </c>
      <c r="N2949" s="71">
        <f>IF(M2949="",0,IF(A2949&lt;43,IF(F2949="女",VLOOKUP(M2949,标准!C$108:D$128,2,TRUE),VLOOKUP(M2949,标准!C$74:D$94,2,TRUE)),IF(F2949="女",VLOOKUP(M2949,标准!C$39:D$59,2,TRUE),VLOOKUP(M2949,标准!C$3:D$23,2,TRUE))))</f>
        <v>76</v>
      </c>
      <c r="O2949" s="77">
        <v>156</v>
      </c>
      <c r="P2949" s="71">
        <f>IF(A2949&lt;43,IF(F2949="女",VLOOKUP(O2949/100,标准!E$108:F$128,2,TRUE),VLOOKUP(O2949/100,标准!E$74:F$94,2,TRUE)),IF(F2949="女",VLOOKUP(O2949/100,标准!E$39:F$59,2,TRUE),VLOOKUP(O2949/100,标准!E$3:F$23,2,TRUE)))</f>
        <v>62</v>
      </c>
      <c r="Q2949" s="81">
        <v>4.08</v>
      </c>
      <c r="R2949" s="71">
        <f>IF(Q2949=0,0,IF(A2949&lt;43,IF(F2949="女",IF(Q2949="",0,VLOOKUP(Q2949,标准!I$108:J$138,2,TRUE)),IF(Q2949="",0,VLOOKUP(Q2949,标准!I$74:J$104,2,TRUE))),IF(F2949="女",IF(Q2949="",0,VLOOKUP(Q2949,标准!I$39:J$69,2,TRUE)),IF(Q2949="",0,VLOOKUP(Q2949,标准!I$3:J$33,2,TRUE)))))</f>
        <v>70</v>
      </c>
      <c r="S2949" s="76">
        <v>39</v>
      </c>
      <c r="T2949" s="71">
        <f>IF(A2949&lt;43,IF(F2949="女",VLOOKUP(S2949,标准!G$108:H$138,2,TRUE),VLOOKUP(S2949,标准!G$74:H$99,2,TRUE)),IF(F2949="女",VLOOKUP(S2949,标准!G$39:H$69,2,TRUE),VLOOKUP(S2949,标准!G$3:H$28,2,TRUE)))</f>
        <v>72</v>
      </c>
      <c r="U2949" s="88">
        <v>9.3</v>
      </c>
      <c r="V2949" s="71">
        <f>IF(U2949=0,0,IF(A2949&lt;43,IF(F2949="女",IF(U2949="",0,VLOOKUP(U2949,标准!A$108:B$128,2,TRUE)),IF(U2949="",0,VLOOKUP(U2949,标准!A$74:B$94,2,TRUE))),IF(F2949="女",IF(U2949="",0,VLOOKUP(U2949,标准!A$39:B$59,2,TRUE)),IF(U2949="",0,VLOOKUP(U2949,标准!A$3:B$23,2,TRUE)))))</f>
        <v>70</v>
      </c>
      <c r="W2949" s="86">
        <f t="shared" si="46"/>
        <v>75.4</v>
      </c>
      <c r="X2949" s="87">
        <v>4.4</v>
      </c>
      <c r="Y2949" s="87">
        <v>4.6</v>
      </c>
      <c r="Z2949" s="91"/>
      <c r="AA2949" s="92"/>
    </row>
    <row r="2950" customHeight="1" spans="1:27">
      <c r="A2950" s="62">
        <v>41</v>
      </c>
      <c r="B2950" s="91">
        <v>2988</v>
      </c>
      <c r="C2950" s="156" t="s">
        <v>5984</v>
      </c>
      <c r="D2950" s="156" t="s">
        <v>5921</v>
      </c>
      <c r="E2950" s="156" t="s">
        <v>29</v>
      </c>
      <c r="F2950" s="156" t="s">
        <v>34</v>
      </c>
      <c r="G2950" s="157" t="s">
        <v>5985</v>
      </c>
      <c r="H2950" s="68">
        <v>154.9</v>
      </c>
      <c r="I2950" s="68">
        <v>50.3</v>
      </c>
      <c r="J2950" s="71">
        <f>IF(F2950="女",IF(H2950=0,0,VLOOKUP(I2950/(H2950*H2950/10000),标准!M$108:N$112,2,TRUE)),IF(H2950=0,0,VLOOKUP(I2950/(H2950*H2950/10000),标准!M$74:N$78,2,TRUE)))</f>
        <v>100</v>
      </c>
      <c r="K2950" s="72">
        <v>2653</v>
      </c>
      <c r="L2950" s="71">
        <f>IF(A2950&lt;43,IF(F2950="女",VLOOKUP(K2950,标准!K$108:L$128,2,TRUE),VLOOKUP(K2950,标准!K$74:L$94,2,TRUE)),IF(F2950="女",VLOOKUP(K2950,标准!K$39:L$59,2,TRUE),VLOOKUP(K2950,标准!K$3:L$23,2,TRUE)))</f>
        <v>72</v>
      </c>
      <c r="M2950" s="68">
        <v>23</v>
      </c>
      <c r="N2950" s="71">
        <f>IF(M2950="",0,IF(A2950&lt;43,IF(F2950="女",VLOOKUP(M2950,标准!C$108:D$128,2,TRUE),VLOOKUP(M2950,标准!C$74:D$94,2,TRUE)),IF(F2950="女",VLOOKUP(M2950,标准!C$39:D$59,2,TRUE),VLOOKUP(M2950,标准!C$3:D$23,2,TRUE))))</f>
        <v>90</v>
      </c>
      <c r="O2950" s="77">
        <v>170</v>
      </c>
      <c r="P2950" s="71">
        <f>IF(A2950&lt;43,IF(F2950="女",VLOOKUP(O2950/100,标准!E$108:F$128,2,TRUE),VLOOKUP(O2950/100,标准!E$74:F$94,2,TRUE)),IF(F2950="女",VLOOKUP(O2950/100,标准!E$39:F$59,2,TRUE),VLOOKUP(O2950/100,标准!E$3:F$23,2,TRUE)))</f>
        <v>72</v>
      </c>
      <c r="Q2950" s="81">
        <v>4.16</v>
      </c>
      <c r="R2950" s="71">
        <f>IF(Q2950=0,0,IF(A2950&lt;43,IF(F2950="女",IF(Q2950="",0,VLOOKUP(Q2950,标准!I$108:J$138,2,TRUE)),IF(Q2950="",0,VLOOKUP(Q2950,标准!I$74:J$104,2,TRUE))),IF(F2950="女",IF(Q2950="",0,VLOOKUP(Q2950,标准!I$39:J$69,2,TRUE)),IF(Q2950="",0,VLOOKUP(Q2950,标准!I$3:J$33,2,TRUE)))))</f>
        <v>66</v>
      </c>
      <c r="S2950" s="76">
        <v>30</v>
      </c>
      <c r="T2950" s="71">
        <f>IF(A2950&lt;43,IF(F2950="女",VLOOKUP(S2950,标准!G$108:H$138,2,TRUE),VLOOKUP(S2950,标准!G$74:H$99,2,TRUE)),IF(F2950="女",VLOOKUP(S2950,标准!G$39:H$69,2,TRUE),VLOOKUP(S2950,标准!G$3:H$28,2,TRUE)))</f>
        <v>64</v>
      </c>
      <c r="U2950" s="88">
        <v>9.2</v>
      </c>
      <c r="V2950" s="71">
        <f>IF(U2950=0,0,IF(A2950&lt;43,IF(F2950="女",IF(U2950="",0,VLOOKUP(U2950,标准!A$108:B$128,2,TRUE)),IF(U2950="",0,VLOOKUP(U2950,标准!A$74:B$94,2,TRUE))),IF(F2950="女",IF(U2950="",0,VLOOKUP(U2950,标准!A$39:B$59,2,TRUE)),IF(U2950="",0,VLOOKUP(U2950,标准!A$3:B$23,2,TRUE)))))</f>
        <v>70</v>
      </c>
      <c r="W2950" s="86">
        <f t="shared" si="46"/>
        <v>75.6</v>
      </c>
      <c r="X2950" s="87">
        <v>4.7</v>
      </c>
      <c r="Y2950" s="87">
        <v>4.7</v>
      </c>
      <c r="Z2950" s="91"/>
      <c r="AA2950" s="92"/>
    </row>
    <row r="2951" customHeight="1" spans="1:27">
      <c r="A2951" s="62">
        <v>41</v>
      </c>
      <c r="B2951" s="91">
        <v>2989</v>
      </c>
      <c r="C2951" s="156" t="s">
        <v>5986</v>
      </c>
      <c r="D2951" s="156" t="s">
        <v>5921</v>
      </c>
      <c r="E2951" s="156" t="s">
        <v>29</v>
      </c>
      <c r="F2951" s="156" t="s">
        <v>34</v>
      </c>
      <c r="G2951" s="157" t="s">
        <v>5987</v>
      </c>
      <c r="H2951" s="68">
        <v>152.7</v>
      </c>
      <c r="I2951" s="68">
        <v>38.1</v>
      </c>
      <c r="J2951" s="71">
        <f>IF(F2951="女",IF(H2951=0,0,VLOOKUP(I2951/(H2951*H2951/10000),标准!M$108:N$112,2,TRUE)),IF(H2951=0,0,VLOOKUP(I2951/(H2951*H2951/10000),标准!M$74:N$78,2,TRUE)))</f>
        <v>80</v>
      </c>
      <c r="K2951" s="72">
        <v>1607</v>
      </c>
      <c r="L2951" s="71">
        <f>IF(A2951&lt;43,IF(F2951="女",VLOOKUP(K2951,标准!K$108:L$128,2,TRUE),VLOOKUP(K2951,标准!K$74:L$94,2,TRUE)),IF(F2951="女",VLOOKUP(K2951,标准!K$39:L$59,2,TRUE),VLOOKUP(K2951,标准!K$3:L$23,2,TRUE)))</f>
        <v>0</v>
      </c>
      <c r="M2951" s="68">
        <v>27.5</v>
      </c>
      <c r="N2951" s="71">
        <f>IF(M2951="",0,IF(A2951&lt;43,IF(F2951="女",VLOOKUP(M2951,标准!C$108:D$128,2,TRUE),VLOOKUP(M2951,标准!C$74:D$94,2,TRUE)),IF(F2951="女",VLOOKUP(M2951,标准!C$39:D$59,2,TRUE),VLOOKUP(M2951,标准!C$3:D$23,2,TRUE))))</f>
        <v>100</v>
      </c>
      <c r="O2951" s="77">
        <v>161</v>
      </c>
      <c r="P2951" s="71">
        <f>IF(A2951&lt;43,IF(F2951="女",VLOOKUP(O2951/100,标准!E$108:F$128,2,TRUE),VLOOKUP(O2951/100,标准!E$74:F$94,2,TRUE)),IF(F2951="女",VLOOKUP(O2951/100,标准!E$39:F$59,2,TRUE),VLOOKUP(O2951/100,标准!E$3:F$23,2,TRUE)))</f>
        <v>66</v>
      </c>
      <c r="Q2951" s="81">
        <v>4.57</v>
      </c>
      <c r="R2951" s="71">
        <f>IF(Q2951=0,0,IF(A2951&lt;43,IF(F2951="女",IF(Q2951="",0,VLOOKUP(Q2951,标准!I$108:J$138,2,TRUE)),IF(Q2951="",0,VLOOKUP(Q2951,标准!I$74:J$104,2,TRUE))),IF(F2951="女",IF(Q2951="",0,VLOOKUP(Q2951,标准!I$39:J$69,2,TRUE)),IF(Q2951="",0,VLOOKUP(Q2951,标准!I$3:J$33,2,TRUE)))))</f>
        <v>30</v>
      </c>
      <c r="S2951" s="76">
        <v>26</v>
      </c>
      <c r="T2951" s="71">
        <f>IF(A2951&lt;43,IF(F2951="女",VLOOKUP(S2951,标准!G$108:H$138,2,TRUE),VLOOKUP(S2951,标准!G$74:H$99,2,TRUE)),IF(F2951="女",VLOOKUP(S2951,标准!G$39:H$69,2,TRUE),VLOOKUP(S2951,标准!G$3:H$28,2,TRUE)))</f>
        <v>60</v>
      </c>
      <c r="U2951" s="88">
        <v>9.4</v>
      </c>
      <c r="V2951" s="71">
        <f>IF(U2951=0,0,IF(A2951&lt;43,IF(F2951="女",IF(U2951="",0,VLOOKUP(U2951,标准!A$108:B$128,2,TRUE)),IF(U2951="",0,VLOOKUP(U2951,标准!A$74:B$94,2,TRUE))),IF(F2951="女",IF(U2951="",0,VLOOKUP(U2951,标准!A$39:B$59,2,TRUE)),IF(U2951="",0,VLOOKUP(U2951,标准!A$3:B$23,2,TRUE)))))</f>
        <v>68</v>
      </c>
      <c r="W2951" s="86">
        <f t="shared" si="46"/>
        <v>54.2</v>
      </c>
      <c r="X2951" s="87">
        <v>4</v>
      </c>
      <c r="Y2951" s="87">
        <v>4</v>
      </c>
      <c r="Z2951" s="91"/>
      <c r="AA2951" s="92"/>
    </row>
    <row r="2952" customHeight="1" spans="1:27">
      <c r="A2952" s="62">
        <v>41</v>
      </c>
      <c r="B2952" s="91">
        <v>2990</v>
      </c>
      <c r="C2952" s="156" t="s">
        <v>5988</v>
      </c>
      <c r="D2952" s="156" t="s">
        <v>5921</v>
      </c>
      <c r="E2952" s="156" t="s">
        <v>29</v>
      </c>
      <c r="F2952" s="156" t="s">
        <v>30</v>
      </c>
      <c r="G2952" s="157" t="s">
        <v>5989</v>
      </c>
      <c r="H2952" s="68">
        <v>169.8</v>
      </c>
      <c r="I2952" s="68">
        <v>61.7</v>
      </c>
      <c r="J2952" s="71">
        <f>IF(F2952="女",IF(H2952=0,0,VLOOKUP(I2952/(H2952*H2952/10000),标准!M$108:N$112,2,TRUE)),IF(H2952=0,0,VLOOKUP(I2952/(H2952*H2952/10000),标准!M$74:N$78,2,TRUE)))</f>
        <v>100</v>
      </c>
      <c r="K2952" s="72">
        <v>3642</v>
      </c>
      <c r="L2952" s="71">
        <f>IF(A2952&lt;43,IF(F2952="女",VLOOKUP(K2952,标准!K$108:L$128,2,TRUE),VLOOKUP(K2952,标准!K$74:L$94,2,TRUE)),IF(F2952="女",VLOOKUP(K2952,标准!K$39:L$59,2,TRUE),VLOOKUP(K2952,标准!K$3:L$23,2,TRUE)))</f>
        <v>68</v>
      </c>
      <c r="M2952" s="68">
        <v>15</v>
      </c>
      <c r="N2952" s="71">
        <f>IF(M2952="",0,IF(A2952&lt;43,IF(F2952="女",VLOOKUP(M2952,标准!C$108:D$128,2,TRUE),VLOOKUP(M2952,标准!C$74:D$94,2,TRUE)),IF(F2952="女",VLOOKUP(M2952,标准!C$39:D$59,2,TRUE),VLOOKUP(M2952,标准!C$3:D$23,2,TRUE))))</f>
        <v>76</v>
      </c>
      <c r="O2952" s="116">
        <v>217</v>
      </c>
      <c r="P2952" s="71">
        <f>IF(A2952&lt;43,IF(F2952="女",VLOOKUP(O2952/100,标准!E$108:F$128,2,TRUE),VLOOKUP(O2952/100,标准!E$74:F$94,2,TRUE)),IF(F2952="女",VLOOKUP(O2952/100,标准!E$39:F$59,2,TRUE),VLOOKUP(O2952/100,标准!E$3:F$23,2,TRUE)))</f>
        <v>64</v>
      </c>
      <c r="Q2952" s="81">
        <v>4.08</v>
      </c>
      <c r="R2952" s="71">
        <f>IF(Q2952=0,0,IF(A2952&lt;43,IF(F2952="女",IF(Q2952="",0,VLOOKUP(Q2952,标准!I$108:J$138,2,TRUE)),IF(Q2952="",0,VLOOKUP(Q2952,标准!I$74:J$104,2,TRUE))),IF(F2952="女",IF(Q2952="",0,VLOOKUP(Q2952,标准!I$39:J$69,2,TRUE)),IF(Q2952="",0,VLOOKUP(Q2952,标准!I$3:J$33,2,TRUE)))))</f>
        <v>68</v>
      </c>
      <c r="S2952" s="76">
        <v>6</v>
      </c>
      <c r="T2952" s="71">
        <f>IF(A2952&lt;43,IF(F2952="女",VLOOKUP(S2952,标准!G$108:H$138,2,TRUE),VLOOKUP(S2952,标准!G$74:H$99,2,TRUE)),IF(F2952="女",VLOOKUP(S2952,标准!G$39:H$69,2,TRUE),VLOOKUP(S2952,标准!G$3:H$28,2,TRUE)))</f>
        <v>20</v>
      </c>
      <c r="U2952" s="88">
        <v>7.4</v>
      </c>
      <c r="V2952" s="71">
        <f>IF(U2952=0,0,IF(A2952&lt;43,IF(F2952="女",IF(U2952="",0,VLOOKUP(U2952,标准!A$108:B$128,2,TRUE)),IF(U2952="",0,VLOOKUP(U2952,标准!A$74:B$94,2,TRUE))),IF(F2952="女",IF(U2952="",0,VLOOKUP(U2952,标准!A$39:B$59,2,TRUE)),IF(U2952="",0,VLOOKUP(U2952,标准!A$3:B$23,2,TRUE)))))</f>
        <v>76</v>
      </c>
      <c r="W2952" s="86">
        <f t="shared" si="46"/>
        <v>70</v>
      </c>
      <c r="X2952" s="87">
        <v>4.9</v>
      </c>
      <c r="Y2952" s="87">
        <v>4.5</v>
      </c>
      <c r="Z2952" s="91"/>
      <c r="AA2952" s="92"/>
    </row>
    <row r="2953" customHeight="1" spans="1:27">
      <c r="A2953" s="62">
        <v>41</v>
      </c>
      <c r="B2953" s="91">
        <v>2991</v>
      </c>
      <c r="C2953" s="156" t="s">
        <v>5990</v>
      </c>
      <c r="D2953" s="156" t="s">
        <v>5921</v>
      </c>
      <c r="E2953" s="156" t="s">
        <v>29</v>
      </c>
      <c r="F2953" s="156" t="s">
        <v>30</v>
      </c>
      <c r="G2953" s="157" t="s">
        <v>5991</v>
      </c>
      <c r="H2953" s="68">
        <v>172.5</v>
      </c>
      <c r="I2953" s="68">
        <v>67.2</v>
      </c>
      <c r="J2953" s="71">
        <f>IF(F2953="女",IF(H2953=0,0,VLOOKUP(I2953/(H2953*H2953/10000),标准!M$108:N$112,2,TRUE)),IF(H2953=0,0,VLOOKUP(I2953/(H2953*H2953/10000),标准!M$74:N$78,2,TRUE)))</f>
        <v>100</v>
      </c>
      <c r="K2953" s="72">
        <v>5584</v>
      </c>
      <c r="L2953" s="71">
        <f>IF(A2953&lt;43,IF(F2953="女",VLOOKUP(K2953,标准!K$108:L$128,2,TRUE),VLOOKUP(K2953,标准!K$74:L$94,2,TRUE)),IF(F2953="女",VLOOKUP(K2953,标准!K$39:L$59,2,TRUE),VLOOKUP(K2953,标准!K$3:L$23,2,TRUE)))</f>
        <v>100</v>
      </c>
      <c r="M2953" s="68">
        <v>6</v>
      </c>
      <c r="N2953" s="71">
        <f>IF(M2953="",0,IF(A2953&lt;43,IF(F2953="女",VLOOKUP(M2953,标准!C$108:D$128,2,TRUE),VLOOKUP(M2953,标准!C$74:D$94,2,TRUE)),IF(F2953="女",VLOOKUP(M2953,标准!C$39:D$59,2,TRUE),VLOOKUP(M2953,标准!C$3:D$23,2,TRUE))))</f>
        <v>62</v>
      </c>
      <c r="O2953" s="77">
        <v>234</v>
      </c>
      <c r="P2953" s="71">
        <f>IF(A2953&lt;43,IF(F2953="女",VLOOKUP(O2953/100,标准!E$108:F$128,2,TRUE),VLOOKUP(O2953/100,标准!E$74:F$94,2,TRUE)),IF(F2953="女",VLOOKUP(O2953/100,标准!E$39:F$59,2,TRUE),VLOOKUP(O2953/100,标准!E$3:F$23,2,TRUE)))</f>
        <v>72</v>
      </c>
      <c r="Q2953" s="81">
        <v>3.28</v>
      </c>
      <c r="R2953" s="71">
        <f>IF(Q2953=0,0,IF(A2953&lt;43,IF(F2953="女",IF(Q2953="",0,VLOOKUP(Q2953,标准!I$108:J$138,2,TRUE)),IF(Q2953="",0,VLOOKUP(Q2953,标准!I$74:J$104,2,TRUE))),IF(F2953="女",IF(Q2953="",0,VLOOKUP(Q2953,标准!I$39:J$69,2,TRUE)),IF(Q2953="",0,VLOOKUP(Q2953,标准!I$3:J$33,2,TRUE)))))</f>
        <v>85</v>
      </c>
      <c r="S2953" s="76">
        <v>10</v>
      </c>
      <c r="T2953" s="71">
        <f>IF(A2953&lt;43,IF(F2953="女",VLOOKUP(S2953,标准!G$108:H$138,2,TRUE),VLOOKUP(S2953,标准!G$74:H$99,2,TRUE)),IF(F2953="女",VLOOKUP(S2953,标准!G$39:H$69,2,TRUE),VLOOKUP(S2953,标准!G$3:H$28,2,TRUE)))</f>
        <v>60</v>
      </c>
      <c r="U2953" s="88">
        <v>6.6</v>
      </c>
      <c r="V2953" s="71">
        <f>IF(U2953=0,0,IF(A2953&lt;43,IF(F2953="女",IF(U2953="",0,VLOOKUP(U2953,标准!A$108:B$128,2,TRUE)),IF(U2953="",0,VLOOKUP(U2953,标准!A$74:B$94,2,TRUE))),IF(F2953="女",IF(U2953="",0,VLOOKUP(U2953,标准!A$39:B$59,2,TRUE)),IF(U2953="",0,VLOOKUP(U2953,标准!A$3:B$23,2,TRUE)))))</f>
        <v>100</v>
      </c>
      <c r="W2953" s="86">
        <f t="shared" si="46"/>
        <v>86.4</v>
      </c>
      <c r="X2953" s="87">
        <v>4.7</v>
      </c>
      <c r="Y2953" s="87">
        <v>4.9</v>
      </c>
      <c r="Z2953" s="91"/>
      <c r="AA2953" s="92"/>
    </row>
    <row r="2954" customHeight="1" spans="1:27">
      <c r="A2954" s="62">
        <v>41</v>
      </c>
      <c r="B2954" s="91">
        <v>2992</v>
      </c>
      <c r="C2954" s="156" t="s">
        <v>5992</v>
      </c>
      <c r="D2954" s="156" t="s">
        <v>5921</v>
      </c>
      <c r="E2954" s="156" t="s">
        <v>29</v>
      </c>
      <c r="F2954" s="156" t="s">
        <v>34</v>
      </c>
      <c r="G2954" s="157" t="s">
        <v>5993</v>
      </c>
      <c r="H2954" s="68">
        <v>156.8</v>
      </c>
      <c r="I2954" s="68">
        <v>45.3</v>
      </c>
      <c r="J2954" s="71">
        <f>IF(F2954="女",IF(H2954=0,0,VLOOKUP(I2954/(H2954*H2954/10000),标准!M$108:N$112,2,TRUE)),IF(H2954=0,0,VLOOKUP(I2954/(H2954*H2954/10000),标准!M$74:N$78,2,TRUE)))</f>
        <v>100</v>
      </c>
      <c r="K2954" s="72">
        <v>2787</v>
      </c>
      <c r="L2954" s="71">
        <f>IF(A2954&lt;43,IF(F2954="女",VLOOKUP(K2954,标准!K$108:L$128,2,TRUE),VLOOKUP(K2954,标准!K$74:L$94,2,TRUE)),IF(F2954="女",VLOOKUP(K2954,标准!K$39:L$59,2,TRUE),VLOOKUP(K2954,标准!K$3:L$23,2,TRUE)))</f>
        <v>74</v>
      </c>
      <c r="M2954" s="68">
        <v>19.5</v>
      </c>
      <c r="N2954" s="71">
        <f>IF(M2954="",0,IF(A2954&lt;43,IF(F2954="女",VLOOKUP(M2954,标准!C$108:D$128,2,TRUE),VLOOKUP(M2954,标准!C$74:D$94,2,TRUE)),IF(F2954="女",VLOOKUP(M2954,标准!C$39:D$59,2,TRUE),VLOOKUP(M2954,标准!C$3:D$23,2,TRUE))))</f>
        <v>80</v>
      </c>
      <c r="O2954" s="115">
        <v>165</v>
      </c>
      <c r="P2954" s="71">
        <f>IF(A2954&lt;43,IF(F2954="女",VLOOKUP(O2954/100,标准!E$108:F$128,2,TRUE),VLOOKUP(O2954/100,标准!E$74:F$94,2,TRUE)),IF(F2954="女",VLOOKUP(O2954/100,标准!E$39:F$59,2,TRUE),VLOOKUP(O2954/100,标准!E$3:F$23,2,TRUE)))</f>
        <v>68</v>
      </c>
      <c r="Q2954" s="81">
        <v>4.24</v>
      </c>
      <c r="R2954" s="71">
        <f>IF(Q2954=0,0,IF(A2954&lt;43,IF(F2954="女",IF(Q2954="",0,VLOOKUP(Q2954,标准!I$108:J$138,2,TRUE)),IF(Q2954="",0,VLOOKUP(Q2954,标准!I$74:J$104,2,TRUE))),IF(F2954="女",IF(Q2954="",0,VLOOKUP(Q2954,标准!I$39:J$69,2,TRUE)),IF(Q2954="",0,VLOOKUP(Q2954,标准!I$3:J$33,2,TRUE)))))</f>
        <v>64</v>
      </c>
      <c r="S2954" s="76">
        <v>42</v>
      </c>
      <c r="T2954" s="71">
        <f>IF(A2954&lt;43,IF(F2954="女",VLOOKUP(S2954,标准!G$108:H$138,2,TRUE),VLOOKUP(S2954,标准!G$74:H$99,2,TRUE)),IF(F2954="女",VLOOKUP(S2954,标准!G$39:H$69,2,TRUE),VLOOKUP(S2954,标准!G$3:H$28,2,TRUE)))</f>
        <v>76</v>
      </c>
      <c r="U2954" s="88">
        <v>8.6</v>
      </c>
      <c r="V2954" s="71">
        <f>IF(U2954=0,0,IF(A2954&lt;43,IF(F2954="女",IF(U2954="",0,VLOOKUP(U2954,标准!A$108:B$128,2,TRUE)),IF(U2954="",0,VLOOKUP(U2954,标准!A$74:B$94,2,TRUE))),IF(F2954="女",IF(U2954="",0,VLOOKUP(U2954,标准!A$39:B$59,2,TRUE)),IF(U2954="",0,VLOOKUP(U2954,标准!A$3:B$23,2,TRUE)))))</f>
        <v>76</v>
      </c>
      <c r="W2954" s="86">
        <f t="shared" si="46"/>
        <v>76.5</v>
      </c>
      <c r="X2954" s="87">
        <v>5</v>
      </c>
      <c r="Y2954" s="87">
        <v>5.1</v>
      </c>
      <c r="Z2954" s="91"/>
      <c r="AA2954" s="92"/>
    </row>
    <row r="2955" customHeight="1" spans="1:27">
      <c r="A2955" s="62">
        <v>41</v>
      </c>
      <c r="B2955" s="91">
        <v>2993</v>
      </c>
      <c r="C2955" s="156" t="s">
        <v>5994</v>
      </c>
      <c r="D2955" s="156" t="s">
        <v>5921</v>
      </c>
      <c r="E2955" s="156" t="s">
        <v>29</v>
      </c>
      <c r="F2955" s="156" t="s">
        <v>34</v>
      </c>
      <c r="G2955" s="157" t="s">
        <v>5995</v>
      </c>
      <c r="H2955" s="68">
        <v>162.2</v>
      </c>
      <c r="I2955" s="68">
        <v>47.8</v>
      </c>
      <c r="J2955" s="71">
        <f>IF(F2955="女",IF(H2955=0,0,VLOOKUP(I2955/(H2955*H2955/10000),标准!M$108:N$112,2,TRUE)),IF(H2955=0,0,VLOOKUP(I2955/(H2955*H2955/10000),标准!M$74:N$78,2,TRUE)))</f>
        <v>100</v>
      </c>
      <c r="K2955" s="72">
        <v>1707</v>
      </c>
      <c r="L2955" s="71">
        <f>IF(A2955&lt;43,IF(F2955="女",VLOOKUP(K2955,标准!K$108:L$128,2,TRUE),VLOOKUP(K2955,标准!K$74:L$94,2,TRUE)),IF(F2955="女",VLOOKUP(K2955,标准!K$39:L$59,2,TRUE),VLOOKUP(K2955,标准!K$3:L$23,2,TRUE)))</f>
        <v>0</v>
      </c>
      <c r="M2955" s="68">
        <v>25</v>
      </c>
      <c r="N2955" s="71">
        <f>IF(M2955="",0,IF(A2955&lt;43,IF(F2955="女",VLOOKUP(M2955,标准!C$108:D$128,2,TRUE),VLOOKUP(M2955,标准!C$74:D$94,2,TRUE)),IF(F2955="女",VLOOKUP(M2955,标准!C$39:D$59,2,TRUE),VLOOKUP(M2955,标准!C$3:D$23,2,TRUE))))</f>
        <v>95</v>
      </c>
      <c r="O2955" s="115">
        <v>155</v>
      </c>
      <c r="P2955" s="71">
        <f>IF(A2955&lt;43,IF(F2955="女",VLOOKUP(O2955/100,标准!E$108:F$128,2,TRUE),VLOOKUP(O2955/100,标准!E$74:F$94,2,TRUE)),IF(F2955="女",VLOOKUP(O2955/100,标准!E$39:F$59,2,TRUE),VLOOKUP(O2955/100,标准!E$3:F$23,2,TRUE)))</f>
        <v>62</v>
      </c>
      <c r="Q2955" s="81">
        <v>4.06</v>
      </c>
      <c r="R2955" s="71">
        <f>IF(Q2955=0,0,IF(A2955&lt;43,IF(F2955="女",IF(Q2955="",0,VLOOKUP(Q2955,标准!I$108:J$138,2,TRUE)),IF(Q2955="",0,VLOOKUP(Q2955,标准!I$74:J$104,2,TRUE))),IF(F2955="女",IF(Q2955="",0,VLOOKUP(Q2955,标准!I$39:J$69,2,TRUE)),IF(Q2955="",0,VLOOKUP(Q2955,标准!I$3:J$33,2,TRUE)))))</f>
        <v>70</v>
      </c>
      <c r="S2955" s="76">
        <v>40</v>
      </c>
      <c r="T2955" s="71">
        <f>IF(A2955&lt;43,IF(F2955="女",VLOOKUP(S2955,标准!G$108:H$138,2,TRUE),VLOOKUP(S2955,标准!G$74:H$99,2,TRUE)),IF(F2955="女",VLOOKUP(S2955,标准!G$39:H$69,2,TRUE),VLOOKUP(S2955,标准!G$3:H$28,2,TRUE)))</f>
        <v>74</v>
      </c>
      <c r="U2955" s="88">
        <v>8.9</v>
      </c>
      <c r="V2955" s="71">
        <f>IF(U2955=0,0,IF(A2955&lt;43,IF(F2955="女",IF(U2955="",0,VLOOKUP(U2955,标准!A$108:B$128,2,TRUE)),IF(U2955="",0,VLOOKUP(U2955,标准!A$74:B$94,2,TRUE))),IF(F2955="女",IF(U2955="",0,VLOOKUP(U2955,标准!A$39:B$59,2,TRUE)),IF(U2955="",0,VLOOKUP(U2955,标准!A$3:B$23,2,TRUE)))))</f>
        <v>74</v>
      </c>
      <c r="W2955" s="86">
        <f t="shared" si="46"/>
        <v>66.9</v>
      </c>
      <c r="X2955" s="87">
        <v>4</v>
      </c>
      <c r="Y2955" s="87">
        <v>4</v>
      </c>
      <c r="Z2955" s="91"/>
      <c r="AA2955" s="92"/>
    </row>
    <row r="2956" customHeight="1" spans="1:27">
      <c r="A2956" s="62">
        <v>41</v>
      </c>
      <c r="B2956" s="91">
        <v>2994</v>
      </c>
      <c r="C2956" s="156" t="s">
        <v>5996</v>
      </c>
      <c r="D2956" s="156" t="s">
        <v>5921</v>
      </c>
      <c r="E2956" s="156" t="s">
        <v>29</v>
      </c>
      <c r="F2956" s="156" t="s">
        <v>34</v>
      </c>
      <c r="G2956" s="157" t="s">
        <v>5997</v>
      </c>
      <c r="H2956" s="68">
        <v>165.1</v>
      </c>
      <c r="I2956" s="68">
        <v>48.7</v>
      </c>
      <c r="J2956" s="71">
        <f>IF(F2956="女",IF(H2956=0,0,VLOOKUP(I2956/(H2956*H2956/10000),标准!M$108:N$112,2,TRUE)),IF(H2956=0,0,VLOOKUP(I2956/(H2956*H2956/10000),标准!M$74:N$78,2,TRUE)))</f>
        <v>100</v>
      </c>
      <c r="K2956" s="72">
        <v>3900</v>
      </c>
      <c r="L2956" s="71">
        <f>IF(A2956&lt;43,IF(F2956="女",VLOOKUP(K2956,标准!K$108:L$128,2,TRUE),VLOOKUP(K2956,标准!K$74:L$94,2,TRUE)),IF(F2956="女",VLOOKUP(K2956,标准!K$39:L$59,2,TRUE),VLOOKUP(K2956,标准!K$3:L$23,2,TRUE)))</f>
        <v>100</v>
      </c>
      <c r="M2956" s="68">
        <v>17</v>
      </c>
      <c r="N2956" s="71">
        <f>IF(M2956="",0,IF(A2956&lt;43,IF(F2956="女",VLOOKUP(M2956,标准!C$108:D$128,2,TRUE),VLOOKUP(M2956,标准!C$74:D$94,2,TRUE)),IF(F2956="女",VLOOKUP(M2956,标准!C$39:D$59,2,TRUE),VLOOKUP(M2956,标准!C$3:D$23,2,TRUE))))</f>
        <v>76</v>
      </c>
      <c r="O2956" s="77">
        <v>165</v>
      </c>
      <c r="P2956" s="71">
        <f>IF(A2956&lt;43,IF(F2956="女",VLOOKUP(O2956/100,标准!E$108:F$128,2,TRUE),VLOOKUP(O2956/100,标准!E$74:F$94,2,TRUE)),IF(F2956="女",VLOOKUP(O2956/100,标准!E$39:F$59,2,TRUE),VLOOKUP(O2956/100,标准!E$3:F$23,2,TRUE)))</f>
        <v>68</v>
      </c>
      <c r="Q2956" s="81">
        <v>4.48</v>
      </c>
      <c r="R2956" s="71">
        <f>IF(Q2956=0,0,IF(A2956&lt;43,IF(F2956="女",IF(Q2956="",0,VLOOKUP(Q2956,标准!I$108:J$138,2,TRUE)),IF(Q2956="",0,VLOOKUP(Q2956,标准!I$74:J$104,2,TRUE))),IF(F2956="女",IF(Q2956="",0,VLOOKUP(Q2956,标准!I$39:J$69,2,TRUE)),IF(Q2956="",0,VLOOKUP(Q2956,标准!I$3:J$33,2,TRUE)))))</f>
        <v>40</v>
      </c>
      <c r="S2956" s="76">
        <v>39</v>
      </c>
      <c r="T2956" s="71">
        <f>IF(A2956&lt;43,IF(F2956="女",VLOOKUP(S2956,标准!G$108:H$138,2,TRUE),VLOOKUP(S2956,标准!G$74:H$99,2,TRUE)),IF(F2956="女",VLOOKUP(S2956,标准!G$39:H$69,2,TRUE),VLOOKUP(S2956,标准!G$3:H$28,2,TRUE)))</f>
        <v>72</v>
      </c>
      <c r="U2956" s="88">
        <v>9.1</v>
      </c>
      <c r="V2956" s="71">
        <f>IF(U2956=0,0,IF(A2956&lt;43,IF(F2956="女",IF(U2956="",0,VLOOKUP(U2956,标准!A$108:B$128,2,TRUE)),IF(U2956="",0,VLOOKUP(U2956,标准!A$74:B$94,2,TRUE))),IF(F2956="女",IF(U2956="",0,VLOOKUP(U2956,标准!A$39:B$59,2,TRUE)),IF(U2956="",0,VLOOKUP(U2956,标准!A$3:B$23,2,TRUE)))))</f>
        <v>72</v>
      </c>
      <c r="W2956" s="86">
        <f t="shared" si="46"/>
        <v>74</v>
      </c>
      <c r="X2956" s="87">
        <v>4.9</v>
      </c>
      <c r="Y2956" s="87">
        <v>5.1</v>
      </c>
      <c r="Z2956" s="91"/>
      <c r="AA2956" s="92"/>
    </row>
    <row r="2957" customHeight="1" spans="1:27">
      <c r="A2957" s="62">
        <v>41</v>
      </c>
      <c r="B2957" s="91">
        <v>2995</v>
      </c>
      <c r="C2957" s="156" t="s">
        <v>5998</v>
      </c>
      <c r="D2957" s="156" t="s">
        <v>5921</v>
      </c>
      <c r="E2957" s="156" t="s">
        <v>29</v>
      </c>
      <c r="F2957" s="156" t="s">
        <v>34</v>
      </c>
      <c r="G2957" s="157" t="s">
        <v>5999</v>
      </c>
      <c r="H2957" s="68">
        <v>153.5</v>
      </c>
      <c r="I2957" s="68">
        <v>48</v>
      </c>
      <c r="J2957" s="71">
        <f>IF(F2957="女",IF(H2957=0,0,VLOOKUP(I2957/(H2957*H2957/10000),标准!M$108:N$112,2,TRUE)),IF(H2957=0,0,VLOOKUP(I2957/(H2957*H2957/10000),标准!M$74:N$78,2,TRUE)))</f>
        <v>100</v>
      </c>
      <c r="K2957" s="72">
        <v>2775</v>
      </c>
      <c r="L2957" s="71">
        <f>IF(A2957&lt;43,IF(F2957="女",VLOOKUP(K2957,标准!K$108:L$128,2,TRUE),VLOOKUP(K2957,标准!K$74:L$94,2,TRUE)),IF(F2957="女",VLOOKUP(K2957,标准!K$39:L$59,2,TRUE),VLOOKUP(K2957,标准!K$3:L$23,2,TRUE)))</f>
        <v>74</v>
      </c>
      <c r="M2957" s="68">
        <v>13.5</v>
      </c>
      <c r="N2957" s="71">
        <f>IF(M2957="",0,IF(A2957&lt;43,IF(F2957="女",VLOOKUP(M2957,标准!C$108:D$128,2,TRUE),VLOOKUP(M2957,标准!C$74:D$94,2,TRUE)),IF(F2957="女",VLOOKUP(M2957,标准!C$39:D$59,2,TRUE),VLOOKUP(M2957,标准!C$3:D$23,2,TRUE))))</f>
        <v>70</v>
      </c>
      <c r="O2957" s="115">
        <v>155</v>
      </c>
      <c r="P2957" s="71">
        <f>IF(A2957&lt;43,IF(F2957="女",VLOOKUP(O2957/100,标准!E$108:F$128,2,TRUE),VLOOKUP(O2957/100,标准!E$74:F$94,2,TRUE)),IF(F2957="女",VLOOKUP(O2957/100,标准!E$39:F$59,2,TRUE),VLOOKUP(O2957/100,标准!E$3:F$23,2,TRUE)))</f>
        <v>62</v>
      </c>
      <c r="Q2957" s="81">
        <v>4.23</v>
      </c>
      <c r="R2957" s="71">
        <f>IF(Q2957=0,0,IF(A2957&lt;43,IF(F2957="女",IF(Q2957="",0,VLOOKUP(Q2957,标准!I$108:J$138,2,TRUE)),IF(Q2957="",0,VLOOKUP(Q2957,标准!I$74:J$104,2,TRUE))),IF(F2957="女",IF(Q2957="",0,VLOOKUP(Q2957,标准!I$39:J$69,2,TRUE)),IF(Q2957="",0,VLOOKUP(Q2957,标准!I$3:J$33,2,TRUE)))))</f>
        <v>64</v>
      </c>
      <c r="S2957" s="76">
        <v>40</v>
      </c>
      <c r="T2957" s="71">
        <f>IF(A2957&lt;43,IF(F2957="女",VLOOKUP(S2957,标准!G$108:H$138,2,TRUE),VLOOKUP(S2957,标准!G$74:H$99,2,TRUE)),IF(F2957="女",VLOOKUP(S2957,标准!G$39:H$69,2,TRUE),VLOOKUP(S2957,标准!G$3:H$28,2,TRUE)))</f>
        <v>74</v>
      </c>
      <c r="U2957" s="88">
        <v>8.8</v>
      </c>
      <c r="V2957" s="71">
        <f>IF(U2957=0,0,IF(A2957&lt;43,IF(F2957="女",IF(U2957="",0,VLOOKUP(U2957,标准!A$108:B$128,2,TRUE)),IF(U2957="",0,VLOOKUP(U2957,标准!A$74:B$94,2,TRUE))),IF(F2957="女",IF(U2957="",0,VLOOKUP(U2957,标准!A$39:B$59,2,TRUE)),IF(U2957="",0,VLOOKUP(U2957,标准!A$3:B$23,2,TRUE)))))</f>
        <v>74</v>
      </c>
      <c r="W2957" s="86">
        <f t="shared" si="46"/>
        <v>74.3</v>
      </c>
      <c r="X2957" s="87">
        <v>4.8</v>
      </c>
      <c r="Y2957" s="87">
        <v>4.9</v>
      </c>
      <c r="Z2957" s="91"/>
      <c r="AA2957" s="92"/>
    </row>
    <row r="2958" customHeight="1" spans="1:27">
      <c r="A2958" s="62">
        <v>41</v>
      </c>
      <c r="B2958" s="91">
        <v>2996</v>
      </c>
      <c r="C2958" s="156" t="s">
        <v>6000</v>
      </c>
      <c r="D2958" s="156" t="s">
        <v>5921</v>
      </c>
      <c r="E2958" s="156" t="s">
        <v>29</v>
      </c>
      <c r="F2958" s="156" t="s">
        <v>30</v>
      </c>
      <c r="G2958" s="157" t="s">
        <v>6001</v>
      </c>
      <c r="H2958" s="68">
        <v>176.3</v>
      </c>
      <c r="I2958" s="68">
        <v>71.3</v>
      </c>
      <c r="J2958" s="71">
        <f>IF(F2958="女",IF(H2958=0,0,VLOOKUP(I2958/(H2958*H2958/10000),标准!M$108:N$112,2,TRUE)),IF(H2958=0,0,VLOOKUP(I2958/(H2958*H2958/10000),标准!M$74:N$78,2,TRUE)))</f>
        <v>100</v>
      </c>
      <c r="K2958" s="72">
        <v>5187</v>
      </c>
      <c r="L2958" s="71">
        <f>IF(A2958&lt;43,IF(F2958="女",VLOOKUP(K2958,标准!K$108:L$128,2,TRUE),VLOOKUP(K2958,标准!K$74:L$94,2,TRUE)),IF(F2958="女",VLOOKUP(K2958,标准!K$39:L$59,2,TRUE),VLOOKUP(K2958,标准!K$3:L$23,2,TRUE)))</f>
        <v>100</v>
      </c>
      <c r="M2958" s="68">
        <v>25</v>
      </c>
      <c r="N2958" s="71">
        <f>IF(M2958="",0,IF(A2958&lt;43,IF(F2958="女",VLOOKUP(M2958,标准!C$108:D$128,2,TRUE),VLOOKUP(M2958,标准!C$74:D$94,2,TRUE)),IF(F2958="女",VLOOKUP(M2958,标准!C$39:D$59,2,TRUE),VLOOKUP(M2958,标准!C$3:D$23,2,TRUE))))</f>
        <v>100</v>
      </c>
      <c r="O2958" s="116">
        <v>235</v>
      </c>
      <c r="P2958" s="71">
        <f>IF(A2958&lt;43,IF(F2958="女",VLOOKUP(O2958/100,标准!E$108:F$128,2,TRUE),VLOOKUP(O2958/100,标准!E$74:F$94,2,TRUE)),IF(F2958="女",VLOOKUP(O2958/100,标准!E$39:F$59,2,TRUE),VLOOKUP(O2958/100,标准!E$3:F$23,2,TRUE)))</f>
        <v>72</v>
      </c>
      <c r="Q2958" s="81">
        <v>3.46</v>
      </c>
      <c r="R2958" s="71">
        <f>IF(Q2958=0,0,IF(A2958&lt;43,IF(F2958="女",IF(Q2958="",0,VLOOKUP(Q2958,标准!I$108:J$138,2,TRUE)),IF(Q2958="",0,VLOOKUP(Q2958,标准!I$74:J$104,2,TRUE))),IF(F2958="女",IF(Q2958="",0,VLOOKUP(Q2958,标准!I$39:J$69,2,TRUE)),IF(Q2958="",0,VLOOKUP(Q2958,标准!I$3:J$33,2,TRUE)))))</f>
        <v>78</v>
      </c>
      <c r="S2958" s="76">
        <v>7</v>
      </c>
      <c r="T2958" s="71">
        <f>IF(A2958&lt;43,IF(F2958="女",VLOOKUP(S2958,标准!G$108:H$138,2,TRUE),VLOOKUP(S2958,标准!G$74:H$99,2,TRUE)),IF(F2958="女",VLOOKUP(S2958,标准!G$39:H$69,2,TRUE),VLOOKUP(S2958,标准!G$3:H$28,2,TRUE)))</f>
        <v>30</v>
      </c>
      <c r="U2958" s="88">
        <v>7</v>
      </c>
      <c r="V2958" s="71">
        <f>IF(U2958=0,0,IF(A2958&lt;43,IF(F2958="女",IF(U2958="",0,VLOOKUP(U2958,标准!A$108:B$128,2,TRUE)),IF(U2958="",0,VLOOKUP(U2958,标准!A$74:B$94,2,TRUE))),IF(F2958="女",IF(U2958="",0,VLOOKUP(U2958,标准!A$39:B$59,2,TRUE)),IF(U2958="",0,VLOOKUP(U2958,标准!A$3:B$23,2,TRUE)))))</f>
        <v>85</v>
      </c>
      <c r="W2958" s="86">
        <f t="shared" si="46"/>
        <v>82.8</v>
      </c>
      <c r="X2958" s="87">
        <v>4.6</v>
      </c>
      <c r="Y2958" s="87">
        <v>4.6</v>
      </c>
      <c r="Z2958" s="91"/>
      <c r="AA2958" s="92"/>
    </row>
    <row r="2959" customHeight="1" spans="1:27">
      <c r="A2959" s="62">
        <v>41</v>
      </c>
      <c r="B2959" s="91">
        <v>2997</v>
      </c>
      <c r="C2959" s="156" t="s">
        <v>6002</v>
      </c>
      <c r="D2959" s="156" t="s">
        <v>5921</v>
      </c>
      <c r="E2959" s="156" t="s">
        <v>29</v>
      </c>
      <c r="F2959" s="156" t="s">
        <v>34</v>
      </c>
      <c r="G2959" s="157" t="s">
        <v>6003</v>
      </c>
      <c r="H2959" s="68">
        <v>158.9</v>
      </c>
      <c r="I2959" s="68">
        <v>44.4</v>
      </c>
      <c r="J2959" s="71">
        <f>IF(F2959="女",IF(H2959=0,0,VLOOKUP(I2959/(H2959*H2959/10000),标准!M$108:N$112,2,TRUE)),IF(H2959=0,0,VLOOKUP(I2959/(H2959*H2959/10000),标准!M$74:N$78,2,TRUE)))</f>
        <v>100</v>
      </c>
      <c r="K2959" s="72">
        <v>2216</v>
      </c>
      <c r="L2959" s="71">
        <f>IF(A2959&lt;43,IF(F2959="女",VLOOKUP(K2959,标准!K$108:L$128,2,TRUE),VLOOKUP(K2959,标准!K$74:L$94,2,TRUE)),IF(F2959="女",VLOOKUP(K2959,标准!K$39:L$59,2,TRUE),VLOOKUP(K2959,标准!K$3:L$23,2,TRUE)))</f>
        <v>64</v>
      </c>
      <c r="M2959" s="68">
        <v>10.5</v>
      </c>
      <c r="N2959" s="71">
        <f>IF(M2959="",0,IF(A2959&lt;43,IF(F2959="女",VLOOKUP(M2959,标准!C$108:D$128,2,TRUE),VLOOKUP(M2959,标准!C$74:D$94,2,TRUE)),IF(F2959="女",VLOOKUP(M2959,标准!C$39:D$59,2,TRUE),VLOOKUP(M2959,标准!C$3:D$23,2,TRUE))))</f>
        <v>66</v>
      </c>
      <c r="O2959" s="77">
        <v>177</v>
      </c>
      <c r="P2959" s="71">
        <f>IF(A2959&lt;43,IF(F2959="女",VLOOKUP(O2959/100,标准!E$108:F$128,2,TRUE),VLOOKUP(O2959/100,标准!E$74:F$94,2,TRUE)),IF(F2959="女",VLOOKUP(O2959/100,标准!E$39:F$59,2,TRUE),VLOOKUP(O2959/100,标准!E$3:F$23,2,TRUE)))</f>
        <v>76</v>
      </c>
      <c r="Q2959" s="81">
        <v>3.56</v>
      </c>
      <c r="R2959" s="71">
        <f>IF(Q2959=0,0,IF(A2959&lt;43,IF(F2959="女",IF(Q2959="",0,VLOOKUP(Q2959,标准!I$108:J$138,2,TRUE)),IF(Q2959="",0,VLOOKUP(Q2959,标准!I$74:J$104,2,TRUE))),IF(F2959="女",IF(Q2959="",0,VLOOKUP(Q2959,标准!I$39:J$69,2,TRUE)),IF(Q2959="",0,VLOOKUP(Q2959,标准!I$3:J$33,2,TRUE)))))</f>
        <v>74</v>
      </c>
      <c r="S2959" s="76">
        <v>52</v>
      </c>
      <c r="T2959" s="71">
        <f>IF(A2959&lt;43,IF(F2959="女",VLOOKUP(S2959,标准!G$108:H$138,2,TRUE),VLOOKUP(S2959,标准!G$74:H$99,2,TRUE)),IF(F2959="女",VLOOKUP(S2959,标准!G$39:H$69,2,TRUE),VLOOKUP(S2959,标准!G$3:H$28,2,TRUE)))</f>
        <v>90</v>
      </c>
      <c r="U2959" s="88">
        <v>9.4</v>
      </c>
      <c r="V2959" s="71">
        <f>IF(U2959=0,0,IF(A2959&lt;43,IF(F2959="女",IF(U2959="",0,VLOOKUP(U2959,标准!A$108:B$128,2,TRUE)),IF(U2959="",0,VLOOKUP(U2959,标准!A$74:B$94,2,TRUE))),IF(F2959="女",IF(U2959="",0,VLOOKUP(U2959,标准!A$39:B$59,2,TRUE)),IF(U2959="",0,VLOOKUP(U2959,标准!A$3:B$23,2,TRUE)))))</f>
        <v>68</v>
      </c>
      <c r="W2959" s="86">
        <f t="shared" si="46"/>
        <v>76.2</v>
      </c>
      <c r="X2959" s="87">
        <v>4.7</v>
      </c>
      <c r="Y2959" s="87">
        <v>4.8</v>
      </c>
      <c r="Z2959" s="91"/>
      <c r="AA2959" s="92"/>
    </row>
    <row r="2960" customHeight="1" spans="1:27">
      <c r="A2960" s="62">
        <v>41</v>
      </c>
      <c r="B2960" s="91">
        <v>2998</v>
      </c>
      <c r="C2960" s="156" t="s">
        <v>1510</v>
      </c>
      <c r="D2960" s="156" t="s">
        <v>5921</v>
      </c>
      <c r="E2960" s="156" t="s">
        <v>29</v>
      </c>
      <c r="F2960" s="156" t="s">
        <v>34</v>
      </c>
      <c r="G2960" s="157" t="s">
        <v>6004</v>
      </c>
      <c r="H2960" s="68">
        <v>163.1</v>
      </c>
      <c r="I2960" s="68">
        <v>47.2</v>
      </c>
      <c r="J2960" s="71">
        <f>IF(F2960="女",IF(H2960=0,0,VLOOKUP(I2960/(H2960*H2960/10000),标准!M$108:N$112,2,TRUE)),IF(H2960=0,0,VLOOKUP(I2960/(H2960*H2960/10000),标准!M$74:N$78,2,TRUE)))</f>
        <v>100</v>
      </c>
      <c r="K2960" s="72">
        <v>2619</v>
      </c>
      <c r="L2960" s="71">
        <f>IF(A2960&lt;43,IF(F2960="女",VLOOKUP(K2960,标准!K$108:L$128,2,TRUE),VLOOKUP(K2960,标准!K$74:L$94,2,TRUE)),IF(F2960="女",VLOOKUP(K2960,标准!K$39:L$59,2,TRUE),VLOOKUP(K2960,标准!K$3:L$23,2,TRUE)))</f>
        <v>72</v>
      </c>
      <c r="M2960" s="68">
        <v>10.5</v>
      </c>
      <c r="N2960" s="71">
        <f>IF(M2960="",0,IF(A2960&lt;43,IF(F2960="女",VLOOKUP(M2960,标准!C$108:D$128,2,TRUE),VLOOKUP(M2960,标准!C$74:D$94,2,TRUE)),IF(F2960="女",VLOOKUP(M2960,标准!C$39:D$59,2,TRUE),VLOOKUP(M2960,标准!C$3:D$23,2,TRUE))))</f>
        <v>66</v>
      </c>
      <c r="O2960" s="77">
        <v>168</v>
      </c>
      <c r="P2960" s="71">
        <f>IF(A2960&lt;43,IF(F2960="女",VLOOKUP(O2960/100,标准!E$108:F$128,2,TRUE),VLOOKUP(O2960/100,标准!E$74:F$94,2,TRUE)),IF(F2960="女",VLOOKUP(O2960/100,标准!E$39:F$59,2,TRUE),VLOOKUP(O2960/100,标准!E$3:F$23,2,TRUE)))</f>
        <v>70</v>
      </c>
      <c r="Q2960" s="81">
        <v>3.39</v>
      </c>
      <c r="R2960" s="71">
        <f>IF(Q2960=0,0,IF(A2960&lt;43,IF(F2960="女",IF(Q2960="",0,VLOOKUP(Q2960,标准!I$108:J$138,2,TRUE)),IF(Q2960="",0,VLOOKUP(Q2960,标准!I$74:J$104,2,TRUE))),IF(F2960="女",IF(Q2960="",0,VLOOKUP(Q2960,标准!I$39:J$69,2,TRUE)),IF(Q2960="",0,VLOOKUP(Q2960,标准!I$3:J$33,2,TRUE)))))</f>
        <v>80</v>
      </c>
      <c r="S2960" s="76">
        <v>51</v>
      </c>
      <c r="T2960" s="71">
        <f>IF(A2960&lt;43,IF(F2960="女",VLOOKUP(S2960,标准!G$108:H$138,2,TRUE),VLOOKUP(S2960,标准!G$74:H$99,2,TRUE)),IF(F2960="女",VLOOKUP(S2960,标准!G$39:H$69,2,TRUE),VLOOKUP(S2960,标准!G$3:H$28,2,TRUE)))</f>
        <v>85</v>
      </c>
      <c r="U2960" s="88">
        <v>8.2</v>
      </c>
      <c r="V2960" s="71">
        <f>IF(U2960=0,0,IF(A2960&lt;43,IF(F2960="女",IF(U2960="",0,VLOOKUP(U2960,标准!A$108:B$128,2,TRUE)),IF(U2960="",0,VLOOKUP(U2960,标准!A$74:B$94,2,TRUE))),IF(F2960="女",IF(U2960="",0,VLOOKUP(U2960,标准!A$39:B$59,2,TRUE)),IF(U2960="",0,VLOOKUP(U2960,标准!A$3:B$23,2,TRUE)))))</f>
        <v>80</v>
      </c>
      <c r="W2960" s="86">
        <f t="shared" si="46"/>
        <v>79.9</v>
      </c>
      <c r="X2960" s="87">
        <v>4.8</v>
      </c>
      <c r="Y2960" s="87">
        <v>4.8</v>
      </c>
      <c r="Z2960" s="91"/>
      <c r="AA2960" s="92"/>
    </row>
    <row r="2961" customHeight="1" spans="1:27">
      <c r="A2961" s="62">
        <v>41</v>
      </c>
      <c r="B2961" s="91">
        <v>2999</v>
      </c>
      <c r="C2961" s="156" t="s">
        <v>6005</v>
      </c>
      <c r="D2961" s="156" t="s">
        <v>5921</v>
      </c>
      <c r="E2961" s="156" t="s">
        <v>29</v>
      </c>
      <c r="F2961" s="156" t="s">
        <v>30</v>
      </c>
      <c r="G2961" s="157" t="s">
        <v>6006</v>
      </c>
      <c r="H2961" s="68">
        <v>166.8</v>
      </c>
      <c r="I2961" s="68">
        <v>53.5</v>
      </c>
      <c r="J2961" s="71">
        <f>IF(F2961="女",IF(H2961=0,0,VLOOKUP(I2961/(H2961*H2961/10000),标准!M$108:N$112,2,TRUE)),IF(H2961=0,0,VLOOKUP(I2961/(H2961*H2961/10000),标准!M$74:N$78,2,TRUE)))</f>
        <v>100</v>
      </c>
      <c r="K2961" s="72">
        <v>4809</v>
      </c>
      <c r="L2961" s="71">
        <f>IF(A2961&lt;43,IF(F2961="女",VLOOKUP(K2961,标准!K$108:L$128,2,TRUE),VLOOKUP(K2961,标准!K$74:L$94,2,TRUE)),IF(F2961="女",VLOOKUP(K2961,标准!K$39:L$59,2,TRUE),VLOOKUP(K2961,标准!K$3:L$23,2,TRUE)))</f>
        <v>90</v>
      </c>
      <c r="M2961" s="68">
        <v>14.5</v>
      </c>
      <c r="N2961" s="71">
        <f>IF(M2961="",0,IF(A2961&lt;43,IF(F2961="女",VLOOKUP(M2961,标准!C$108:D$128,2,TRUE),VLOOKUP(M2961,标准!C$74:D$94,2,TRUE)),IF(F2961="女",VLOOKUP(M2961,标准!C$39:D$59,2,TRUE),VLOOKUP(M2961,标准!C$3:D$23,2,TRUE))))</f>
        <v>74</v>
      </c>
      <c r="O2961" s="116">
        <v>238</v>
      </c>
      <c r="P2961" s="71">
        <f>IF(A2961&lt;43,IF(F2961="女",VLOOKUP(O2961/100,标准!E$108:F$128,2,TRUE),VLOOKUP(O2961/100,标准!E$74:F$94,2,TRUE)),IF(F2961="女",VLOOKUP(O2961/100,标准!E$39:F$59,2,TRUE),VLOOKUP(O2961/100,标准!E$3:F$23,2,TRUE)))</f>
        <v>74</v>
      </c>
      <c r="Q2961" s="81">
        <v>4.03</v>
      </c>
      <c r="R2961" s="71">
        <f>IF(Q2961=0,0,IF(A2961&lt;43,IF(F2961="女",IF(Q2961="",0,VLOOKUP(Q2961,标准!I$108:J$138,2,TRUE)),IF(Q2961="",0,VLOOKUP(Q2961,标准!I$74:J$104,2,TRUE))),IF(F2961="女",IF(Q2961="",0,VLOOKUP(Q2961,标准!I$39:J$69,2,TRUE)),IF(Q2961="",0,VLOOKUP(Q2961,标准!I$3:J$33,2,TRUE)))))</f>
        <v>70</v>
      </c>
      <c r="S2961" s="76">
        <v>10</v>
      </c>
      <c r="T2961" s="71">
        <f>IF(A2961&lt;43,IF(F2961="女",VLOOKUP(S2961,标准!G$108:H$138,2,TRUE),VLOOKUP(S2961,标准!G$74:H$99,2,TRUE)),IF(F2961="女",VLOOKUP(S2961,标准!G$39:H$69,2,TRUE),VLOOKUP(S2961,标准!G$3:H$28,2,TRUE)))</f>
        <v>60</v>
      </c>
      <c r="U2961" s="88">
        <v>7.3</v>
      </c>
      <c r="V2961" s="71">
        <f>IF(U2961=0,0,IF(A2961&lt;43,IF(F2961="女",IF(U2961="",0,VLOOKUP(U2961,标准!A$108:B$128,2,TRUE)),IF(U2961="",0,VLOOKUP(U2961,标准!A$74:B$94,2,TRUE))),IF(F2961="女",IF(U2961="",0,VLOOKUP(U2961,标准!A$39:B$59,2,TRUE)),IF(U2961="",0,VLOOKUP(U2961,标准!A$3:B$23,2,TRUE)))))</f>
        <v>78</v>
      </c>
      <c r="W2961" s="86">
        <f t="shared" si="46"/>
        <v>78.9</v>
      </c>
      <c r="X2961" s="87">
        <v>4.5</v>
      </c>
      <c r="Y2961" s="87">
        <v>4.5</v>
      </c>
      <c r="Z2961" s="91"/>
      <c r="AA2961" s="92"/>
    </row>
    <row r="2962" customHeight="1" spans="1:27">
      <c r="A2962" s="62">
        <v>41</v>
      </c>
      <c r="B2962" s="91">
        <v>3000</v>
      </c>
      <c r="C2962" s="156" t="s">
        <v>6007</v>
      </c>
      <c r="D2962" s="156" t="s">
        <v>5921</v>
      </c>
      <c r="E2962" s="156" t="s">
        <v>29</v>
      </c>
      <c r="F2962" s="156" t="s">
        <v>30</v>
      </c>
      <c r="G2962" s="157" t="s">
        <v>6008</v>
      </c>
      <c r="H2962" s="68">
        <v>177.1</v>
      </c>
      <c r="I2962" s="68">
        <v>83.2</v>
      </c>
      <c r="J2962" s="71">
        <f>IF(F2962="女",IF(H2962=0,0,VLOOKUP(I2962/(H2962*H2962/10000),标准!M$108:N$112,2,TRUE)),IF(H2962=0,0,VLOOKUP(I2962/(H2962*H2962/10000),标准!M$74:N$78,2,TRUE)))</f>
        <v>80</v>
      </c>
      <c r="K2962" s="72">
        <v>5803</v>
      </c>
      <c r="L2962" s="71">
        <f>IF(A2962&lt;43,IF(F2962="女",VLOOKUP(K2962,标准!K$108:L$128,2,TRUE),VLOOKUP(K2962,标准!K$74:L$94,2,TRUE)),IF(F2962="女",VLOOKUP(K2962,标准!K$39:L$59,2,TRUE),VLOOKUP(K2962,标准!K$3:L$23,2,TRUE)))</f>
        <v>100</v>
      </c>
      <c r="M2962" s="68">
        <v>22</v>
      </c>
      <c r="N2962" s="71">
        <f>IF(M2962="",0,IF(A2962&lt;43,IF(F2962="女",VLOOKUP(M2962,标准!C$108:D$128,2,TRUE),VLOOKUP(M2962,标准!C$74:D$94,2,TRUE)),IF(F2962="女",VLOOKUP(M2962,标准!C$39:D$59,2,TRUE),VLOOKUP(M2962,标准!C$3:D$23,2,TRUE))))</f>
        <v>90</v>
      </c>
      <c r="O2962" s="123">
        <v>240</v>
      </c>
      <c r="P2962" s="71">
        <f>IF(A2962&lt;43,IF(F2962="女",VLOOKUP(O2962/100,标准!E$108:F$128,2,TRUE),VLOOKUP(O2962/100,标准!E$74:F$94,2,TRUE)),IF(F2962="女",VLOOKUP(O2962/100,标准!E$39:F$59,2,TRUE),VLOOKUP(O2962/100,标准!E$3:F$23,2,TRUE)))</f>
        <v>76</v>
      </c>
      <c r="Q2962" s="81">
        <v>3.57</v>
      </c>
      <c r="R2962" s="71">
        <f>IF(Q2962=0,0,IF(A2962&lt;43,IF(F2962="女",IF(Q2962="",0,VLOOKUP(Q2962,标准!I$108:J$138,2,TRUE)),IF(Q2962="",0,VLOOKUP(Q2962,标准!I$74:J$104,2,TRUE))),IF(F2962="女",IF(Q2962="",0,VLOOKUP(Q2962,标准!I$39:J$69,2,TRUE)),IF(Q2962="",0,VLOOKUP(Q2962,标准!I$3:J$33,2,TRUE)))))</f>
        <v>74</v>
      </c>
      <c r="S2962" s="76">
        <v>0</v>
      </c>
      <c r="T2962" s="71">
        <f>IF(A2962&lt;43,IF(F2962="女",VLOOKUP(S2962,标准!G$108:H$138,2,TRUE),VLOOKUP(S2962,标准!G$74:H$99,2,TRUE)),IF(F2962="女",VLOOKUP(S2962,标准!G$39:H$69,2,TRUE),VLOOKUP(S2962,标准!G$3:H$28,2,TRUE)))</f>
        <v>0</v>
      </c>
      <c r="U2962" s="88">
        <v>7.2</v>
      </c>
      <c r="V2962" s="71">
        <f>IF(U2962=0,0,IF(A2962&lt;43,IF(F2962="女",IF(U2962="",0,VLOOKUP(U2962,标准!A$108:B$128,2,TRUE)),IF(U2962="",0,VLOOKUP(U2962,标准!A$74:B$94,2,TRUE))),IF(F2962="女",IF(U2962="",0,VLOOKUP(U2962,标准!A$39:B$59,2,TRUE)),IF(U2962="",0,VLOOKUP(U2962,标准!A$3:B$23,2,TRUE)))))</f>
        <v>78</v>
      </c>
      <c r="W2962" s="86">
        <f t="shared" si="46"/>
        <v>74</v>
      </c>
      <c r="X2962" s="87">
        <v>4.5</v>
      </c>
      <c r="Y2962" s="87">
        <v>4.5</v>
      </c>
      <c r="Z2962" s="91"/>
      <c r="AA2962" s="92"/>
    </row>
    <row r="2963" customHeight="1" spans="1:27">
      <c r="A2963" s="62">
        <v>41</v>
      </c>
      <c r="B2963" s="91">
        <v>3001</v>
      </c>
      <c r="C2963" s="156" t="s">
        <v>6009</v>
      </c>
      <c r="D2963" s="156" t="s">
        <v>5921</v>
      </c>
      <c r="E2963" s="156" t="s">
        <v>29</v>
      </c>
      <c r="F2963" s="156" t="s">
        <v>34</v>
      </c>
      <c r="G2963" s="157" t="s">
        <v>6010</v>
      </c>
      <c r="H2963" s="68">
        <v>171.9</v>
      </c>
      <c r="I2963" s="68">
        <v>53.8</v>
      </c>
      <c r="J2963" s="71">
        <f>IF(F2963="女",IF(H2963=0,0,VLOOKUP(I2963/(H2963*H2963/10000),标准!M$108:N$112,2,TRUE)),IF(H2963=0,0,VLOOKUP(I2963/(H2963*H2963/10000),标准!M$74:N$78,2,TRUE)))</f>
        <v>100</v>
      </c>
      <c r="K2963" s="72">
        <v>3588</v>
      </c>
      <c r="L2963" s="71">
        <f>IF(A2963&lt;43,IF(F2963="女",VLOOKUP(K2963,标准!K$108:L$128,2,TRUE),VLOOKUP(K2963,标准!K$74:L$94,2,TRUE)),IF(F2963="女",VLOOKUP(K2963,标准!K$39:L$59,2,TRUE),VLOOKUP(K2963,标准!K$3:L$23,2,TRUE)))</f>
        <v>100</v>
      </c>
      <c r="M2963" s="68">
        <v>2.5</v>
      </c>
      <c r="N2963" s="71">
        <f>IF(M2963="",0,IF(A2963&lt;43,IF(F2963="女",VLOOKUP(M2963,标准!C$108:D$128,2,TRUE),VLOOKUP(M2963,标准!C$74:D$94,2,TRUE)),IF(F2963="女",VLOOKUP(M2963,标准!C$39:D$59,2,TRUE),VLOOKUP(M2963,标准!C$3:D$23,2,TRUE))))</f>
        <v>10</v>
      </c>
      <c r="O2963" s="77">
        <v>210</v>
      </c>
      <c r="P2963" s="71">
        <f>IF(A2963&lt;43,IF(F2963="女",VLOOKUP(O2963/100,标准!E$108:F$128,2,TRUE),VLOOKUP(O2963/100,标准!E$74:F$94,2,TRUE)),IF(F2963="女",VLOOKUP(O2963/100,标准!E$39:F$59,2,TRUE),VLOOKUP(O2963/100,标准!E$3:F$23,2,TRUE)))</f>
        <v>100</v>
      </c>
      <c r="Q2963" s="81">
        <v>3.33</v>
      </c>
      <c r="R2963" s="71">
        <f>IF(Q2963=0,0,IF(A2963&lt;43,IF(F2963="女",IF(Q2963="",0,VLOOKUP(Q2963,标准!I$108:J$138,2,TRUE)),IF(Q2963="",0,VLOOKUP(Q2963,标准!I$74:J$104,2,TRUE))),IF(F2963="女",IF(Q2963="",0,VLOOKUP(Q2963,标准!I$39:J$69,2,TRUE)),IF(Q2963="",0,VLOOKUP(Q2963,标准!I$3:J$33,2,TRUE)))))</f>
        <v>85</v>
      </c>
      <c r="S2963" s="76">
        <v>42</v>
      </c>
      <c r="T2963" s="71">
        <f>IF(A2963&lt;43,IF(F2963="女",VLOOKUP(S2963,标准!G$108:H$138,2,TRUE),VLOOKUP(S2963,标准!G$74:H$99,2,TRUE)),IF(F2963="女",VLOOKUP(S2963,标准!G$39:H$69,2,TRUE),VLOOKUP(S2963,标准!G$3:H$28,2,TRUE)))</f>
        <v>76</v>
      </c>
      <c r="U2963" s="88">
        <v>8.4</v>
      </c>
      <c r="V2963" s="71">
        <f>IF(U2963=0,0,IF(A2963&lt;43,IF(F2963="女",IF(U2963="",0,VLOOKUP(U2963,标准!A$108:B$128,2,TRUE)),IF(U2963="",0,VLOOKUP(U2963,标准!A$74:B$94,2,TRUE))),IF(F2963="女",IF(U2963="",0,VLOOKUP(U2963,标准!A$39:B$59,2,TRUE)),IF(U2963="",0,VLOOKUP(U2963,标准!A$3:B$23,2,TRUE)))))</f>
        <v>78</v>
      </c>
      <c r="W2963" s="86">
        <f t="shared" si="46"/>
        <v>81.2</v>
      </c>
      <c r="X2963" s="87">
        <v>4.7</v>
      </c>
      <c r="Y2963" s="87">
        <v>4.7</v>
      </c>
      <c r="Z2963" s="91"/>
      <c r="AA2963" s="92"/>
    </row>
    <row r="2964" customHeight="1" spans="1:27">
      <c r="A2964" s="62">
        <v>41</v>
      </c>
      <c r="B2964" s="91">
        <v>3002</v>
      </c>
      <c r="C2964" s="156" t="s">
        <v>6011</v>
      </c>
      <c r="D2964" s="156" t="s">
        <v>5921</v>
      </c>
      <c r="E2964" s="156" t="s">
        <v>29</v>
      </c>
      <c r="F2964" s="156" t="s">
        <v>30</v>
      </c>
      <c r="G2964" s="157" t="s">
        <v>6012</v>
      </c>
      <c r="H2964" s="68">
        <v>168.8</v>
      </c>
      <c r="I2964" s="68">
        <v>59.3</v>
      </c>
      <c r="J2964" s="71">
        <f>IF(F2964="女",IF(H2964=0,0,VLOOKUP(I2964/(H2964*H2964/10000),标准!M$108:N$112,2,TRUE)),IF(H2964=0,0,VLOOKUP(I2964/(H2964*H2964/10000),标准!M$74:N$78,2,TRUE)))</f>
        <v>100</v>
      </c>
      <c r="K2964" s="72">
        <v>4072</v>
      </c>
      <c r="L2964" s="71">
        <f>IF(A2964&lt;43,IF(F2964="女",VLOOKUP(K2964,标准!K$108:L$128,2,TRUE),VLOOKUP(K2964,标准!K$74:L$94,2,TRUE)),IF(F2964="女",VLOOKUP(K2964,标准!K$39:L$59,2,TRUE),VLOOKUP(K2964,标准!K$3:L$23,2,TRUE)))</f>
        <v>76</v>
      </c>
      <c r="M2964" s="68">
        <v>14</v>
      </c>
      <c r="N2964" s="71">
        <f>IF(M2964="",0,IF(A2964&lt;43,IF(F2964="女",VLOOKUP(M2964,标准!C$108:D$128,2,TRUE),VLOOKUP(M2964,标准!C$74:D$94,2,TRUE)),IF(F2964="女",VLOOKUP(M2964,标准!C$39:D$59,2,TRUE),VLOOKUP(M2964,标准!C$3:D$23,2,TRUE))))</f>
        <v>74</v>
      </c>
      <c r="O2964" s="116">
        <v>235</v>
      </c>
      <c r="P2964" s="71">
        <f>IF(A2964&lt;43,IF(F2964="女",VLOOKUP(O2964/100,标准!E$108:F$128,2,TRUE),VLOOKUP(O2964/100,标准!E$74:F$94,2,TRUE)),IF(F2964="女",VLOOKUP(O2964/100,标准!E$39:F$59,2,TRUE),VLOOKUP(O2964/100,标准!E$3:F$23,2,TRUE)))</f>
        <v>72</v>
      </c>
      <c r="Q2964" s="81">
        <v>4.03</v>
      </c>
      <c r="R2964" s="71">
        <f>IF(Q2964=0,0,IF(A2964&lt;43,IF(F2964="女",IF(Q2964="",0,VLOOKUP(Q2964,标准!I$108:J$138,2,TRUE)),IF(Q2964="",0,VLOOKUP(Q2964,标准!I$74:J$104,2,TRUE))),IF(F2964="女",IF(Q2964="",0,VLOOKUP(Q2964,标准!I$39:J$69,2,TRUE)),IF(Q2964="",0,VLOOKUP(Q2964,标准!I$3:J$33,2,TRUE)))))</f>
        <v>70</v>
      </c>
      <c r="S2964" s="76">
        <v>10</v>
      </c>
      <c r="T2964" s="71">
        <f>IF(A2964&lt;43,IF(F2964="女",VLOOKUP(S2964,标准!G$108:H$138,2,TRUE),VLOOKUP(S2964,标准!G$74:H$99,2,TRUE)),IF(F2964="女",VLOOKUP(S2964,标准!G$39:H$69,2,TRUE),VLOOKUP(S2964,标准!G$3:H$28,2,TRUE)))</f>
        <v>60</v>
      </c>
      <c r="U2964" s="88">
        <v>6.9</v>
      </c>
      <c r="V2964" s="71">
        <f>IF(U2964=0,0,IF(A2964&lt;43,IF(F2964="女",IF(U2964="",0,VLOOKUP(U2964,标准!A$108:B$128,2,TRUE)),IF(U2964="",0,VLOOKUP(U2964,标准!A$74:B$94,2,TRUE))),IF(F2964="女",IF(U2964="",0,VLOOKUP(U2964,标准!A$39:B$59,2,TRUE)),IF(U2964="",0,VLOOKUP(U2964,标准!A$3:B$23,2,TRUE)))))</f>
        <v>90</v>
      </c>
      <c r="W2964" s="86">
        <f t="shared" si="46"/>
        <v>79</v>
      </c>
      <c r="X2964" s="87">
        <v>4.5</v>
      </c>
      <c r="Y2964" s="87">
        <v>4.5</v>
      </c>
      <c r="Z2964" s="91"/>
      <c r="AA2964" s="92"/>
    </row>
    <row r="2965" customHeight="1" spans="1:27">
      <c r="A2965" s="62">
        <v>41</v>
      </c>
      <c r="B2965" s="91">
        <v>3003</v>
      </c>
      <c r="C2965" s="156" t="s">
        <v>6013</v>
      </c>
      <c r="D2965" s="156" t="s">
        <v>5921</v>
      </c>
      <c r="E2965" s="156" t="s">
        <v>29</v>
      </c>
      <c r="F2965" s="156" t="s">
        <v>34</v>
      </c>
      <c r="G2965" s="157" t="s">
        <v>6014</v>
      </c>
      <c r="H2965" s="68">
        <v>162.1</v>
      </c>
      <c r="I2965" s="68">
        <v>45.4</v>
      </c>
      <c r="J2965" s="71">
        <f>IF(F2965="女",IF(H2965=0,0,VLOOKUP(I2965/(H2965*H2965/10000),标准!M$108:N$112,2,TRUE)),IF(H2965=0,0,VLOOKUP(I2965/(H2965*H2965/10000),标准!M$74:N$78,2,TRUE)))</f>
        <v>100</v>
      </c>
      <c r="K2965" s="72">
        <v>3090</v>
      </c>
      <c r="L2965" s="71">
        <f>IF(A2965&lt;43,IF(F2965="女",VLOOKUP(K2965,标准!K$108:L$128,2,TRUE),VLOOKUP(K2965,标准!K$74:L$94,2,TRUE)),IF(F2965="女",VLOOKUP(K2965,标准!K$39:L$59,2,TRUE),VLOOKUP(K2965,标准!K$3:L$23,2,TRUE)))</f>
        <v>80</v>
      </c>
      <c r="M2965" s="68">
        <v>25</v>
      </c>
      <c r="N2965" s="71">
        <f>IF(M2965="",0,IF(A2965&lt;43,IF(F2965="女",VLOOKUP(M2965,标准!C$108:D$128,2,TRUE),VLOOKUP(M2965,标准!C$74:D$94,2,TRUE)),IF(F2965="女",VLOOKUP(M2965,标准!C$39:D$59,2,TRUE),VLOOKUP(M2965,标准!C$3:D$23,2,TRUE))))</f>
        <v>95</v>
      </c>
      <c r="O2965" s="77">
        <v>180</v>
      </c>
      <c r="P2965" s="71">
        <f>IF(A2965&lt;43,IF(F2965="女",VLOOKUP(O2965/100,标准!E$108:F$128,2,TRUE),VLOOKUP(O2965/100,标准!E$74:F$94,2,TRUE)),IF(F2965="女",VLOOKUP(O2965/100,标准!E$39:F$59,2,TRUE),VLOOKUP(O2965/100,标准!E$3:F$23,2,TRUE)))</f>
        <v>78</v>
      </c>
      <c r="Q2965" s="81">
        <v>3.41</v>
      </c>
      <c r="R2965" s="71">
        <f>IF(Q2965=0,0,IF(A2965&lt;43,IF(F2965="女",IF(Q2965="",0,VLOOKUP(Q2965,标准!I$108:J$138,2,TRUE)),IF(Q2965="",0,VLOOKUP(Q2965,标准!I$74:J$104,2,TRUE))),IF(F2965="女",IF(Q2965="",0,VLOOKUP(Q2965,标准!I$39:J$69,2,TRUE)),IF(Q2965="",0,VLOOKUP(Q2965,标准!I$3:J$33,2,TRUE)))))</f>
        <v>80</v>
      </c>
      <c r="S2965" s="76">
        <v>42</v>
      </c>
      <c r="T2965" s="71">
        <f>IF(A2965&lt;43,IF(F2965="女",VLOOKUP(S2965,标准!G$108:H$138,2,TRUE),VLOOKUP(S2965,标准!G$74:H$99,2,TRUE)),IF(F2965="女",VLOOKUP(S2965,标准!G$39:H$69,2,TRUE),VLOOKUP(S2965,标准!G$3:H$28,2,TRUE)))</f>
        <v>76</v>
      </c>
      <c r="U2965" s="88">
        <v>8.5</v>
      </c>
      <c r="V2965" s="71">
        <f>IF(U2965=0,0,IF(A2965&lt;43,IF(F2965="女",IF(U2965="",0,VLOOKUP(U2965,标准!A$108:B$128,2,TRUE)),IF(U2965="",0,VLOOKUP(U2965,标准!A$74:B$94,2,TRUE))),IF(F2965="女",IF(U2965="",0,VLOOKUP(U2965,标准!A$39:B$59,2,TRUE)),IF(U2965="",0,VLOOKUP(U2965,标准!A$3:B$23,2,TRUE)))))</f>
        <v>78</v>
      </c>
      <c r="W2965" s="86">
        <f t="shared" si="46"/>
        <v>83.5</v>
      </c>
      <c r="X2965" s="87">
        <v>4.6</v>
      </c>
      <c r="Y2965" s="87">
        <v>4.8</v>
      </c>
      <c r="Z2965" s="91"/>
      <c r="AA2965" s="92"/>
    </row>
    <row r="2966" customHeight="1" spans="1:27">
      <c r="A2966" s="62">
        <v>41</v>
      </c>
      <c r="B2966" s="91">
        <v>3004</v>
      </c>
      <c r="C2966" s="156" t="s">
        <v>6015</v>
      </c>
      <c r="D2966" s="156" t="s">
        <v>5921</v>
      </c>
      <c r="E2966" s="156" t="s">
        <v>29</v>
      </c>
      <c r="F2966" s="156" t="s">
        <v>34</v>
      </c>
      <c r="G2966" s="157" t="s">
        <v>6016</v>
      </c>
      <c r="H2966" s="68">
        <v>152</v>
      </c>
      <c r="I2966" s="68">
        <v>48.6</v>
      </c>
      <c r="J2966" s="71">
        <f>IF(F2966="女",IF(H2966=0,0,VLOOKUP(I2966/(H2966*H2966/10000),标准!M$108:N$112,2,TRUE)),IF(H2966=0,0,VLOOKUP(I2966/(H2966*H2966/10000),标准!M$74:N$78,2,TRUE)))</f>
        <v>100</v>
      </c>
      <c r="K2966" s="72">
        <v>2859</v>
      </c>
      <c r="L2966" s="71">
        <f>IF(A2966&lt;43,IF(F2966="女",VLOOKUP(K2966,标准!K$108:L$128,2,TRUE),VLOOKUP(K2966,标准!K$74:L$94,2,TRUE)),IF(F2966="女",VLOOKUP(K2966,标准!K$39:L$59,2,TRUE),VLOOKUP(K2966,标准!K$3:L$23,2,TRUE)))</f>
        <v>76</v>
      </c>
      <c r="M2966" s="68">
        <v>24</v>
      </c>
      <c r="N2966" s="71">
        <f>IF(M2966="",0,IF(A2966&lt;43,IF(F2966="女",VLOOKUP(M2966,标准!C$108:D$128,2,TRUE),VLOOKUP(M2966,标准!C$74:D$94,2,TRUE)),IF(F2966="女",VLOOKUP(M2966,标准!C$39:D$59,2,TRUE),VLOOKUP(M2966,标准!C$3:D$23,2,TRUE))))</f>
        <v>95</v>
      </c>
      <c r="O2966" s="77">
        <v>160</v>
      </c>
      <c r="P2966" s="71">
        <f>IF(A2966&lt;43,IF(F2966="女",VLOOKUP(O2966/100,标准!E$108:F$128,2,TRUE),VLOOKUP(O2966/100,标准!E$74:F$94,2,TRUE)),IF(F2966="女",VLOOKUP(O2966/100,标准!E$39:F$59,2,TRUE),VLOOKUP(O2966/100,标准!E$3:F$23,2,TRUE)))</f>
        <v>66</v>
      </c>
      <c r="Q2966" s="81">
        <v>4.23</v>
      </c>
      <c r="R2966" s="71">
        <f>IF(Q2966=0,0,IF(A2966&lt;43,IF(F2966="女",IF(Q2966="",0,VLOOKUP(Q2966,标准!I$108:J$138,2,TRUE)),IF(Q2966="",0,VLOOKUP(Q2966,标准!I$74:J$104,2,TRUE))),IF(F2966="女",IF(Q2966="",0,VLOOKUP(Q2966,标准!I$39:J$69,2,TRUE)),IF(Q2966="",0,VLOOKUP(Q2966,标准!I$3:J$33,2,TRUE)))))</f>
        <v>64</v>
      </c>
      <c r="S2966" s="76">
        <v>26</v>
      </c>
      <c r="T2966" s="71">
        <f>IF(A2966&lt;43,IF(F2966="女",VLOOKUP(S2966,标准!G$108:H$138,2,TRUE),VLOOKUP(S2966,标准!G$74:H$99,2,TRUE)),IF(F2966="女",VLOOKUP(S2966,标准!G$39:H$69,2,TRUE),VLOOKUP(S2966,标准!G$3:H$28,2,TRUE)))</f>
        <v>60</v>
      </c>
      <c r="U2966" s="88">
        <v>9.9</v>
      </c>
      <c r="V2966" s="71">
        <f>IF(U2966=0,0,IF(A2966&lt;43,IF(F2966="女",IF(U2966="",0,VLOOKUP(U2966,标准!A$108:B$128,2,TRUE)),IF(U2966="",0,VLOOKUP(U2966,标准!A$74:B$94,2,TRUE))),IF(F2966="女",IF(U2966="",0,VLOOKUP(U2966,标准!A$39:B$59,2,TRUE)),IF(U2966="",0,VLOOKUP(U2966,标准!A$3:B$23,2,TRUE)))))</f>
        <v>64</v>
      </c>
      <c r="W2966" s="86">
        <f t="shared" si="46"/>
        <v>74.1</v>
      </c>
      <c r="X2966" s="87">
        <v>5</v>
      </c>
      <c r="Y2966" s="87">
        <v>4.9</v>
      </c>
      <c r="Z2966" s="91"/>
      <c r="AA2966" s="92"/>
    </row>
    <row r="2967" customHeight="1" spans="1:27">
      <c r="A2967" s="62">
        <v>41</v>
      </c>
      <c r="B2967" s="91">
        <v>3005</v>
      </c>
      <c r="C2967" s="156" t="s">
        <v>6017</v>
      </c>
      <c r="D2967" s="156" t="s">
        <v>5921</v>
      </c>
      <c r="E2967" s="156" t="s">
        <v>29</v>
      </c>
      <c r="F2967" s="156" t="s">
        <v>30</v>
      </c>
      <c r="G2967" s="157" t="s">
        <v>6018</v>
      </c>
      <c r="H2967" s="68">
        <v>164.5</v>
      </c>
      <c r="I2967" s="68">
        <v>65.9</v>
      </c>
      <c r="J2967" s="71">
        <f>IF(F2967="女",IF(H2967=0,0,VLOOKUP(I2967/(H2967*H2967/10000),标准!M$108:N$112,2,TRUE)),IF(H2967=0,0,VLOOKUP(I2967/(H2967*H2967/10000),标准!M$74:N$78,2,TRUE)))</f>
        <v>80</v>
      </c>
      <c r="K2967" s="72">
        <v>4400</v>
      </c>
      <c r="L2967" s="71">
        <f>IF(A2967&lt;43,IF(F2967="女",VLOOKUP(K2967,标准!K$108:L$128,2,TRUE),VLOOKUP(K2967,标准!K$74:L$94,2,TRUE)),IF(F2967="女",VLOOKUP(K2967,标准!K$39:L$59,2,TRUE),VLOOKUP(K2967,标准!K$3:L$23,2,TRUE)))</f>
        <v>80</v>
      </c>
      <c r="M2967" s="68">
        <v>16</v>
      </c>
      <c r="N2967" s="71">
        <f>IF(M2967="",0,IF(A2967&lt;43,IF(F2967="女",VLOOKUP(M2967,标准!C$108:D$128,2,TRUE),VLOOKUP(M2967,标准!C$74:D$94,2,TRUE)),IF(F2967="女",VLOOKUP(M2967,标准!C$39:D$59,2,TRUE),VLOOKUP(M2967,标准!C$3:D$23,2,TRUE))))</f>
        <v>76</v>
      </c>
      <c r="O2967" s="116">
        <v>218</v>
      </c>
      <c r="P2967" s="71">
        <f>IF(A2967&lt;43,IF(F2967="女",VLOOKUP(O2967/100,标准!E$108:F$128,2,TRUE),VLOOKUP(O2967/100,标准!E$74:F$94,2,TRUE)),IF(F2967="女",VLOOKUP(O2967/100,标准!E$39:F$59,2,TRUE),VLOOKUP(O2967/100,标准!E$3:F$23,2,TRUE)))</f>
        <v>64</v>
      </c>
      <c r="Q2967" s="81">
        <v>4.09</v>
      </c>
      <c r="R2967" s="71">
        <f>IF(Q2967=0,0,IF(A2967&lt;43,IF(F2967="女",IF(Q2967="",0,VLOOKUP(Q2967,标准!I$108:J$138,2,TRUE)),IF(Q2967="",0,VLOOKUP(Q2967,标准!I$74:J$104,2,TRUE))),IF(F2967="女",IF(Q2967="",0,VLOOKUP(Q2967,标准!I$39:J$69,2,TRUE)),IF(Q2967="",0,VLOOKUP(Q2967,标准!I$3:J$33,2,TRUE)))))</f>
        <v>68</v>
      </c>
      <c r="S2967" s="76">
        <v>3</v>
      </c>
      <c r="T2967" s="71">
        <f>IF(A2967&lt;43,IF(F2967="女",VLOOKUP(S2967,标准!G$108:H$138,2,TRUE),VLOOKUP(S2967,标准!G$74:H$99,2,TRUE)),IF(F2967="女",VLOOKUP(S2967,标准!G$39:H$69,2,TRUE),VLOOKUP(S2967,标准!G$3:H$28,2,TRUE)))</f>
        <v>0</v>
      </c>
      <c r="U2967" s="88">
        <v>7.3</v>
      </c>
      <c r="V2967" s="71">
        <f>IF(U2967=0,0,IF(A2967&lt;43,IF(F2967="女",IF(U2967="",0,VLOOKUP(U2967,标准!A$108:B$128,2,TRUE)),IF(U2967="",0,VLOOKUP(U2967,标准!A$74:B$94,2,TRUE))),IF(F2967="女",IF(U2967="",0,VLOOKUP(U2967,标准!A$39:B$59,2,TRUE)),IF(U2967="",0,VLOOKUP(U2967,标准!A$3:B$23,2,TRUE)))))</f>
        <v>78</v>
      </c>
      <c r="W2967" s="86">
        <f t="shared" si="46"/>
        <v>67.2</v>
      </c>
      <c r="X2967" s="87">
        <v>4.5</v>
      </c>
      <c r="Y2967" s="87">
        <v>4.4</v>
      </c>
      <c r="Z2967" s="91"/>
      <c r="AA2967" s="92"/>
    </row>
    <row r="2968" customHeight="1" spans="1:27">
      <c r="A2968" s="62">
        <v>41</v>
      </c>
      <c r="B2968" s="91">
        <v>3006</v>
      </c>
      <c r="C2968" s="156" t="s">
        <v>6019</v>
      </c>
      <c r="D2968" s="156" t="s">
        <v>5921</v>
      </c>
      <c r="E2968" s="156" t="s">
        <v>29</v>
      </c>
      <c r="F2968" s="156" t="s">
        <v>34</v>
      </c>
      <c r="G2968" s="157" t="s">
        <v>6020</v>
      </c>
      <c r="H2968" s="68">
        <v>159.5</v>
      </c>
      <c r="I2968" s="68">
        <v>53</v>
      </c>
      <c r="J2968" s="71">
        <f>IF(F2968="女",IF(H2968=0,0,VLOOKUP(I2968/(H2968*H2968/10000),标准!M$108:N$112,2,TRUE)),IF(H2968=0,0,VLOOKUP(I2968/(H2968*H2968/10000),标准!M$74:N$78,2,TRUE)))</f>
        <v>100</v>
      </c>
      <c r="K2968" s="72">
        <v>3350</v>
      </c>
      <c r="L2968" s="71">
        <f>IF(A2968&lt;43,IF(F2968="女",VLOOKUP(K2968,标准!K$108:L$128,2,TRUE),VLOOKUP(K2968,标准!K$74:L$94,2,TRUE)),IF(F2968="女",VLOOKUP(K2968,标准!K$39:L$59,2,TRUE),VLOOKUP(K2968,标准!K$3:L$23,2,TRUE)))</f>
        <v>95</v>
      </c>
      <c r="M2968" s="68">
        <v>22.5</v>
      </c>
      <c r="N2968" s="71">
        <f>IF(M2968="",0,IF(A2968&lt;43,IF(F2968="女",VLOOKUP(M2968,标准!C$108:D$128,2,TRUE),VLOOKUP(M2968,标准!C$74:D$94,2,TRUE)),IF(F2968="女",VLOOKUP(M2968,标准!C$39:D$59,2,TRUE),VLOOKUP(M2968,标准!C$3:D$23,2,TRUE))))</f>
        <v>90</v>
      </c>
      <c r="O2968" s="77">
        <v>168</v>
      </c>
      <c r="P2968" s="71">
        <f>IF(A2968&lt;43,IF(F2968="女",VLOOKUP(O2968/100,标准!E$108:F$128,2,TRUE),VLOOKUP(O2968/100,标准!E$74:F$94,2,TRUE)),IF(F2968="女",VLOOKUP(O2968/100,标准!E$39:F$59,2,TRUE),VLOOKUP(O2968/100,标准!E$3:F$23,2,TRUE)))</f>
        <v>70</v>
      </c>
      <c r="Q2968" s="81">
        <v>4.03</v>
      </c>
      <c r="R2968" s="71">
        <f>IF(Q2968=0,0,IF(A2968&lt;43,IF(F2968="女",IF(Q2968="",0,VLOOKUP(Q2968,标准!I$108:J$138,2,TRUE)),IF(Q2968="",0,VLOOKUP(Q2968,标准!I$74:J$104,2,TRUE))),IF(F2968="女",IF(Q2968="",0,VLOOKUP(Q2968,标准!I$39:J$69,2,TRUE)),IF(Q2968="",0,VLOOKUP(Q2968,标准!I$3:J$33,2,TRUE)))))</f>
        <v>72</v>
      </c>
      <c r="S2968" s="76">
        <v>41</v>
      </c>
      <c r="T2968" s="71">
        <f>IF(A2968&lt;43,IF(F2968="女",VLOOKUP(S2968,标准!G$108:H$138,2,TRUE),VLOOKUP(S2968,标准!G$74:H$99,2,TRUE)),IF(F2968="女",VLOOKUP(S2968,标准!G$39:H$69,2,TRUE),VLOOKUP(S2968,标准!G$3:H$28,2,TRUE)))</f>
        <v>74</v>
      </c>
      <c r="U2968" s="88">
        <v>9.4</v>
      </c>
      <c r="V2968" s="71">
        <f>IF(U2968=0,0,IF(A2968&lt;43,IF(F2968="女",IF(U2968="",0,VLOOKUP(U2968,标准!A$108:B$128,2,TRUE)),IF(U2968="",0,VLOOKUP(U2968,标准!A$74:B$94,2,TRUE))),IF(F2968="女",IF(U2968="",0,VLOOKUP(U2968,标准!A$39:B$59,2,TRUE)),IF(U2968="",0,VLOOKUP(U2968,标准!A$3:B$23,2,TRUE)))))</f>
        <v>68</v>
      </c>
      <c r="W2968" s="86">
        <f t="shared" si="46"/>
        <v>80.65</v>
      </c>
      <c r="X2968" s="87">
        <v>4.2</v>
      </c>
      <c r="Y2968" s="87">
        <v>4</v>
      </c>
      <c r="Z2968" s="91"/>
      <c r="AA2968" s="92"/>
    </row>
    <row r="2969" customHeight="1" spans="1:27">
      <c r="A2969" s="62">
        <v>41</v>
      </c>
      <c r="B2969" s="91">
        <v>3007</v>
      </c>
      <c r="C2969" s="156" t="s">
        <v>6021</v>
      </c>
      <c r="D2969" s="156" t="s">
        <v>5921</v>
      </c>
      <c r="E2969" s="156" t="s">
        <v>29</v>
      </c>
      <c r="F2969" s="156" t="s">
        <v>30</v>
      </c>
      <c r="G2969" s="157" t="s">
        <v>6022</v>
      </c>
      <c r="H2969" s="68">
        <v>163</v>
      </c>
      <c r="I2969" s="68">
        <v>55</v>
      </c>
      <c r="J2969" s="71">
        <f>IF(F2969="女",IF(H2969=0,0,VLOOKUP(I2969/(H2969*H2969/10000),标准!M$108:N$112,2,TRUE)),IF(H2969=0,0,VLOOKUP(I2969/(H2969*H2969/10000),标准!M$74:N$78,2,TRUE)))</f>
        <v>100</v>
      </c>
      <c r="K2969" s="72">
        <v>4088</v>
      </c>
      <c r="L2969" s="71">
        <f>IF(A2969&lt;43,IF(F2969="女",VLOOKUP(K2969,标准!K$108:L$128,2,TRUE),VLOOKUP(K2969,标准!K$74:L$94,2,TRUE)),IF(F2969="女",VLOOKUP(K2969,标准!K$39:L$59,2,TRUE),VLOOKUP(K2969,标准!K$3:L$23,2,TRUE)))</f>
        <v>76</v>
      </c>
      <c r="M2969" s="68">
        <v>26</v>
      </c>
      <c r="N2969" s="71">
        <f>IF(M2969="",0,IF(A2969&lt;43,IF(F2969="女",VLOOKUP(M2969,标准!C$108:D$128,2,TRUE),VLOOKUP(M2969,标准!C$74:D$94,2,TRUE)),IF(F2969="女",VLOOKUP(M2969,标准!C$39:D$59,2,TRUE),VLOOKUP(M2969,标准!C$3:D$23,2,TRUE))))</f>
        <v>100</v>
      </c>
      <c r="O2969" s="77">
        <v>231</v>
      </c>
      <c r="P2969" s="71">
        <f>IF(A2969&lt;43,IF(F2969="女",VLOOKUP(O2969/100,标准!E$108:F$128,2,TRUE),VLOOKUP(O2969/100,标准!E$74:F$94,2,TRUE)),IF(F2969="女",VLOOKUP(O2969/100,标准!E$39:F$59,2,TRUE),VLOOKUP(O2969/100,标准!E$3:F$23,2,TRUE)))</f>
        <v>70</v>
      </c>
      <c r="Q2969" s="81">
        <v>4.3</v>
      </c>
      <c r="R2969" s="71">
        <f>IF(Q2969=0,0,IF(A2969&lt;43,IF(F2969="女",IF(Q2969="",0,VLOOKUP(Q2969,标准!I$108:J$138,2,TRUE)),IF(Q2969="",0,VLOOKUP(Q2969,标准!I$74:J$104,2,TRUE))),IF(F2969="女",IF(Q2969="",0,VLOOKUP(Q2969,标准!I$39:J$69,2,TRUE)),IF(Q2969="",0,VLOOKUP(Q2969,标准!I$3:J$33,2,TRUE)))))</f>
        <v>60</v>
      </c>
      <c r="S2969" s="76">
        <v>13</v>
      </c>
      <c r="T2969" s="71">
        <f>IF(A2969&lt;43,IF(F2969="女",VLOOKUP(S2969,标准!G$108:H$138,2,TRUE),VLOOKUP(S2969,标准!G$74:H$99,2,TRUE)),IF(F2969="女",VLOOKUP(S2969,标准!G$39:H$69,2,TRUE),VLOOKUP(S2969,标准!G$3:H$28,2,TRUE)))</f>
        <v>72</v>
      </c>
      <c r="U2969" s="88">
        <v>7.1</v>
      </c>
      <c r="V2969" s="71">
        <f>IF(U2969=0,0,IF(A2969&lt;43,IF(F2969="女",IF(U2969="",0,VLOOKUP(U2969,标准!A$108:B$128,2,TRUE)),IF(U2969="",0,VLOOKUP(U2969,标准!A$74:B$94,2,TRUE))),IF(F2969="女",IF(U2969="",0,VLOOKUP(U2969,标准!A$39:B$59,2,TRUE)),IF(U2969="",0,VLOOKUP(U2969,标准!A$3:B$23,2,TRUE)))))</f>
        <v>80</v>
      </c>
      <c r="W2969" s="86">
        <f t="shared" si="46"/>
        <v>78.6</v>
      </c>
      <c r="X2969" s="87">
        <v>4.5</v>
      </c>
      <c r="Y2969" s="87">
        <v>4.4</v>
      </c>
      <c r="Z2969" s="91"/>
      <c r="AA2969" s="92"/>
    </row>
    <row r="2970" customHeight="1" spans="1:27">
      <c r="A2970" s="62">
        <v>41</v>
      </c>
      <c r="B2970" s="91">
        <v>3008</v>
      </c>
      <c r="C2970" s="156" t="s">
        <v>6023</v>
      </c>
      <c r="D2970" s="156" t="s">
        <v>6024</v>
      </c>
      <c r="E2970" s="156" t="s">
        <v>401</v>
      </c>
      <c r="F2970" s="156" t="s">
        <v>34</v>
      </c>
      <c r="G2970" s="157" t="s">
        <v>6025</v>
      </c>
      <c r="H2970" s="68">
        <v>164.6</v>
      </c>
      <c r="I2970" s="68">
        <v>56</v>
      </c>
      <c r="J2970" s="71">
        <f>IF(F2970="女",IF(H2970=0,0,VLOOKUP(I2970/(H2970*H2970/10000),标准!M$108:N$112,2,TRUE)),IF(H2970=0,0,VLOOKUP(I2970/(H2970*H2970/10000),标准!M$74:N$78,2,TRUE)))</f>
        <v>100</v>
      </c>
      <c r="K2970" s="72">
        <v>2189</v>
      </c>
      <c r="L2970" s="71">
        <f>IF(A2970&lt;43,IF(F2970="女",VLOOKUP(K2970,标准!K$108:L$128,2,TRUE),VLOOKUP(K2970,标准!K$74:L$94,2,TRUE)),IF(F2970="女",VLOOKUP(K2970,标准!K$39:L$59,2,TRUE),VLOOKUP(K2970,标准!K$3:L$23,2,TRUE)))</f>
        <v>62</v>
      </c>
      <c r="M2970" s="68">
        <v>21</v>
      </c>
      <c r="N2970" s="71">
        <f>IF(M2970="",0,IF(A2970&lt;43,IF(F2970="女",VLOOKUP(M2970,标准!C$108:D$128,2,TRUE),VLOOKUP(M2970,标准!C$74:D$94,2,TRUE)),IF(F2970="女",VLOOKUP(M2970,标准!C$39:D$59,2,TRUE),VLOOKUP(M2970,标准!C$3:D$23,2,TRUE))))</f>
        <v>85</v>
      </c>
      <c r="O2970" s="76">
        <v>180</v>
      </c>
      <c r="P2970" s="71">
        <f>IF(A2970&lt;43,IF(F2970="女",VLOOKUP(O2970/100,标准!E$108:F$128,2,TRUE),VLOOKUP(O2970/100,标准!E$74:F$94,2,TRUE)),IF(F2970="女",VLOOKUP(O2970/100,标准!E$39:F$59,2,TRUE),VLOOKUP(O2970/100,标准!E$3:F$23,2,TRUE)))</f>
        <v>78</v>
      </c>
      <c r="Q2970" s="81">
        <v>4.14</v>
      </c>
      <c r="R2970" s="71">
        <f>IF(Q2970=0,0,IF(A2970&lt;43,IF(F2970="女",IF(Q2970="",0,VLOOKUP(Q2970,标准!I$108:J$138,2,TRUE)),IF(Q2970="",0,VLOOKUP(Q2970,标准!I$74:J$104,2,TRUE))),IF(F2970="女",IF(Q2970="",0,VLOOKUP(Q2970,标准!I$39:J$69,2,TRUE)),IF(Q2970="",0,VLOOKUP(Q2970,标准!I$3:J$33,2,TRUE)))))</f>
        <v>68</v>
      </c>
      <c r="S2970" s="76">
        <v>48</v>
      </c>
      <c r="T2970" s="71">
        <f>IF(A2970&lt;43,IF(F2970="女",VLOOKUP(S2970,标准!G$108:H$138,2,TRUE),VLOOKUP(S2970,标准!G$74:H$99,2,TRUE)),IF(F2970="女",VLOOKUP(S2970,标准!G$39:H$69,2,TRUE),VLOOKUP(S2970,标准!G$3:H$28,2,TRUE)))</f>
        <v>80</v>
      </c>
      <c r="U2970" s="88">
        <v>8.6</v>
      </c>
      <c r="V2970" s="71">
        <f>IF(U2970=0,0,IF(A2970&lt;43,IF(F2970="女",IF(U2970="",0,VLOOKUP(U2970,标准!A$108:B$128,2,TRUE)),IF(U2970="",0,VLOOKUP(U2970,标准!A$74:B$94,2,TRUE))),IF(F2970="女",IF(U2970="",0,VLOOKUP(U2970,标准!A$39:B$59,2,TRUE)),IF(U2970="",0,VLOOKUP(U2970,标准!A$3:B$23,2,TRUE)))))</f>
        <v>76</v>
      </c>
      <c r="W2970" s="86">
        <f t="shared" si="46"/>
        <v>77.4</v>
      </c>
      <c r="X2970" s="87">
        <v>4.4</v>
      </c>
      <c r="Y2970" s="87">
        <v>4.6</v>
      </c>
      <c r="Z2970" s="91"/>
      <c r="AA2970" s="92"/>
    </row>
    <row r="2971" customHeight="1" spans="1:27">
      <c r="A2971" s="62">
        <v>41</v>
      </c>
      <c r="B2971" s="91">
        <v>3009</v>
      </c>
      <c r="C2971" s="156" t="s">
        <v>6026</v>
      </c>
      <c r="D2971" s="156" t="s">
        <v>6024</v>
      </c>
      <c r="E2971" s="156" t="s">
        <v>401</v>
      </c>
      <c r="F2971" s="156" t="s">
        <v>34</v>
      </c>
      <c r="G2971" s="157" t="s">
        <v>6027</v>
      </c>
      <c r="H2971" s="68">
        <v>161.3</v>
      </c>
      <c r="I2971" s="68">
        <v>66.3</v>
      </c>
      <c r="J2971" s="71">
        <f>IF(F2971="女",IF(H2971=0,0,VLOOKUP(I2971/(H2971*H2971/10000),标准!M$108:N$112,2,TRUE)),IF(H2971=0,0,VLOOKUP(I2971/(H2971*H2971/10000),标准!M$74:N$78,2,TRUE)))</f>
        <v>80</v>
      </c>
      <c r="K2971" s="72">
        <v>2919</v>
      </c>
      <c r="L2971" s="71">
        <f>IF(A2971&lt;43,IF(F2971="女",VLOOKUP(K2971,标准!K$108:L$128,2,TRUE),VLOOKUP(K2971,标准!K$74:L$94,2,TRUE)),IF(F2971="女",VLOOKUP(K2971,标准!K$39:L$59,2,TRUE),VLOOKUP(K2971,标准!K$3:L$23,2,TRUE)))</f>
        <v>78</v>
      </c>
      <c r="M2971" s="68">
        <v>18</v>
      </c>
      <c r="N2971" s="71">
        <f>IF(M2971="",0,IF(A2971&lt;43,IF(F2971="女",VLOOKUP(M2971,标准!C$108:D$128,2,TRUE),VLOOKUP(M2971,标准!C$74:D$94,2,TRUE)),IF(F2971="女",VLOOKUP(M2971,标准!C$39:D$59,2,TRUE),VLOOKUP(M2971,标准!C$3:D$23,2,TRUE))))</f>
        <v>78</v>
      </c>
      <c r="O2971" s="121">
        <v>152</v>
      </c>
      <c r="P2971" s="71">
        <f>IF(A2971&lt;43,IF(F2971="女",VLOOKUP(O2971/100,标准!E$108:F$128,2,TRUE),VLOOKUP(O2971/100,标准!E$74:F$94,2,TRUE)),IF(F2971="女",VLOOKUP(O2971/100,标准!E$39:F$59,2,TRUE),VLOOKUP(O2971/100,标准!E$3:F$23,2,TRUE)))</f>
        <v>60</v>
      </c>
      <c r="Q2971" s="112">
        <v>4.47</v>
      </c>
      <c r="R2971" s="71">
        <f>IF(Q2971=0,0,IF(A2971&lt;43,IF(F2971="女",IF(Q2971="",0,VLOOKUP(Q2971,标准!I$108:J$138,2,TRUE)),IF(Q2971="",0,VLOOKUP(Q2971,标准!I$74:J$104,2,TRUE))),IF(F2971="女",IF(Q2971="",0,VLOOKUP(Q2971,标准!I$39:J$69,2,TRUE)),IF(Q2971="",0,VLOOKUP(Q2971,标准!I$3:J$33,2,TRUE)))))</f>
        <v>40</v>
      </c>
      <c r="S2971" s="76">
        <v>28</v>
      </c>
      <c r="T2971" s="71">
        <f>IF(A2971&lt;43,IF(F2971="女",VLOOKUP(S2971,标准!G$108:H$138,2,TRUE),VLOOKUP(S2971,标准!G$74:H$99,2,TRUE)),IF(F2971="女",VLOOKUP(S2971,标准!G$39:H$69,2,TRUE),VLOOKUP(S2971,标准!G$3:H$28,2,TRUE)))</f>
        <v>62</v>
      </c>
      <c r="U2971" s="130">
        <v>10</v>
      </c>
      <c r="V2971" s="71">
        <f>IF(U2971=0,0,IF(A2971&lt;43,IF(F2971="女",IF(U2971="",0,VLOOKUP(U2971,标准!A$108:B$128,2,TRUE)),IF(U2971="",0,VLOOKUP(U2971,标准!A$74:B$94,2,TRUE))),IF(F2971="女",IF(U2971="",0,VLOOKUP(U2971,标准!A$39:B$59,2,TRUE)),IF(U2971="",0,VLOOKUP(U2971,标准!A$3:B$23,2,TRUE)))))</f>
        <v>62</v>
      </c>
      <c r="W2971" s="86">
        <f t="shared" si="46"/>
        <v>64.1</v>
      </c>
      <c r="X2971" s="87">
        <v>5</v>
      </c>
      <c r="Y2971" s="87">
        <v>4.9</v>
      </c>
      <c r="Z2971" s="91"/>
      <c r="AA2971" s="92"/>
    </row>
    <row r="2972" customHeight="1" spans="1:27">
      <c r="A2972" s="62">
        <v>41</v>
      </c>
      <c r="B2972" s="91">
        <v>3010</v>
      </c>
      <c r="C2972" s="156" t="s">
        <v>6028</v>
      </c>
      <c r="D2972" s="156" t="s">
        <v>6024</v>
      </c>
      <c r="E2972" s="156" t="s">
        <v>401</v>
      </c>
      <c r="F2972" s="156" t="s">
        <v>34</v>
      </c>
      <c r="G2972" s="157" t="s">
        <v>6029</v>
      </c>
      <c r="H2972" s="68">
        <v>156.7</v>
      </c>
      <c r="I2972" s="68">
        <v>41.8</v>
      </c>
      <c r="J2972" s="71">
        <f>IF(F2972="女",IF(H2972=0,0,VLOOKUP(I2972/(H2972*H2972/10000),标准!M$108:N$112,2,TRUE)),IF(H2972=0,0,VLOOKUP(I2972/(H2972*H2972/10000),标准!M$74:N$78,2,TRUE)))</f>
        <v>80</v>
      </c>
      <c r="K2972" s="72">
        <v>3421</v>
      </c>
      <c r="L2972" s="71">
        <f>IF(A2972&lt;43,IF(F2972="女",VLOOKUP(K2972,标准!K$108:L$128,2,TRUE),VLOOKUP(K2972,标准!K$74:L$94,2,TRUE)),IF(F2972="女",VLOOKUP(K2972,标准!K$39:L$59,2,TRUE),VLOOKUP(K2972,标准!K$3:L$23,2,TRUE)))</f>
        <v>100</v>
      </c>
      <c r="M2972" s="68">
        <v>24.5</v>
      </c>
      <c r="N2972" s="71">
        <f>IF(M2972="",0,IF(A2972&lt;43,IF(F2972="女",VLOOKUP(M2972,标准!C$108:D$128,2,TRUE),VLOOKUP(M2972,标准!C$74:D$94,2,TRUE)),IF(F2972="女",VLOOKUP(M2972,标准!C$39:D$59,2,TRUE),VLOOKUP(M2972,标准!C$3:D$23,2,TRUE))))</f>
        <v>95</v>
      </c>
      <c r="O2972" s="77">
        <v>170</v>
      </c>
      <c r="P2972" s="71">
        <f>IF(A2972&lt;43,IF(F2972="女",VLOOKUP(O2972/100,标准!E$108:F$128,2,TRUE),VLOOKUP(O2972/100,标准!E$74:F$94,2,TRUE)),IF(F2972="女",VLOOKUP(O2972/100,标准!E$39:F$59,2,TRUE),VLOOKUP(O2972/100,标准!E$3:F$23,2,TRUE)))</f>
        <v>72</v>
      </c>
      <c r="Q2972" s="81">
        <v>4.57</v>
      </c>
      <c r="R2972" s="71">
        <f>IF(Q2972=0,0,IF(A2972&lt;43,IF(F2972="女",IF(Q2972="",0,VLOOKUP(Q2972,标准!I$108:J$138,2,TRUE)),IF(Q2972="",0,VLOOKUP(Q2972,标准!I$74:J$104,2,TRUE))),IF(F2972="女",IF(Q2972="",0,VLOOKUP(Q2972,标准!I$39:J$69,2,TRUE)),IF(Q2972="",0,VLOOKUP(Q2972,标准!I$3:J$33,2,TRUE)))))</f>
        <v>30</v>
      </c>
      <c r="S2972" s="76">
        <v>43</v>
      </c>
      <c r="T2972" s="71">
        <f>IF(A2972&lt;43,IF(F2972="女",VLOOKUP(S2972,标准!G$108:H$138,2,TRUE),VLOOKUP(S2972,标准!G$74:H$99,2,TRUE)),IF(F2972="女",VLOOKUP(S2972,标准!G$39:H$69,2,TRUE),VLOOKUP(S2972,标准!G$3:H$28,2,TRUE)))</f>
        <v>76</v>
      </c>
      <c r="U2972" s="131">
        <v>9.7</v>
      </c>
      <c r="V2972" s="71">
        <f>IF(U2972=0,0,IF(A2972&lt;43,IF(F2972="女",IF(U2972="",0,VLOOKUP(U2972,标准!A$108:B$128,2,TRUE)),IF(U2972="",0,VLOOKUP(U2972,标准!A$74:B$94,2,TRUE))),IF(F2972="女",IF(U2972="",0,VLOOKUP(U2972,标准!A$39:B$59,2,TRUE)),IF(U2972="",0,VLOOKUP(U2972,标准!A$3:B$23,2,TRUE)))))</f>
        <v>66</v>
      </c>
      <c r="W2972" s="86">
        <f t="shared" si="46"/>
        <v>70.5</v>
      </c>
      <c r="X2972" s="87">
        <v>4.3</v>
      </c>
      <c r="Y2972" s="87">
        <v>4.3</v>
      </c>
      <c r="Z2972" s="91"/>
      <c r="AA2972" s="92"/>
    </row>
    <row r="2973" customHeight="1" spans="1:27">
      <c r="A2973" s="62">
        <v>41</v>
      </c>
      <c r="B2973" s="91">
        <v>3011</v>
      </c>
      <c r="C2973" s="156" t="s">
        <v>6030</v>
      </c>
      <c r="D2973" s="156" t="s">
        <v>6024</v>
      </c>
      <c r="E2973" s="156" t="s">
        <v>401</v>
      </c>
      <c r="F2973" s="156" t="s">
        <v>34</v>
      </c>
      <c r="G2973" s="157" t="s">
        <v>6031</v>
      </c>
      <c r="H2973" s="68">
        <v>147.8</v>
      </c>
      <c r="I2973" s="68">
        <v>47.9</v>
      </c>
      <c r="J2973" s="71">
        <f>IF(F2973="女",IF(H2973=0,0,VLOOKUP(I2973/(H2973*H2973/10000),标准!M$108:N$112,2,TRUE)),IF(H2973=0,0,VLOOKUP(I2973/(H2973*H2973/10000),标准!M$74:N$78,2,TRUE)))</f>
        <v>100</v>
      </c>
      <c r="K2973" s="72">
        <v>2029</v>
      </c>
      <c r="L2973" s="71">
        <f>IF(A2973&lt;43,IF(F2973="女",VLOOKUP(K2973,标准!K$108:L$128,2,TRUE),VLOOKUP(K2973,标准!K$74:L$94,2,TRUE)),IF(F2973="女",VLOOKUP(K2973,标准!K$39:L$59,2,TRUE),VLOOKUP(K2973,标准!K$3:L$23,2,TRUE)))</f>
        <v>60</v>
      </c>
      <c r="M2973" s="68">
        <v>17</v>
      </c>
      <c r="N2973" s="71">
        <f>IF(M2973="",0,IF(A2973&lt;43,IF(F2973="女",VLOOKUP(M2973,标准!C$108:D$128,2,TRUE),VLOOKUP(M2973,标准!C$74:D$94,2,TRUE)),IF(F2973="女",VLOOKUP(M2973,标准!C$39:D$59,2,TRUE),VLOOKUP(M2973,标准!C$3:D$23,2,TRUE))))</f>
        <v>76</v>
      </c>
      <c r="O2973" s="121">
        <v>152</v>
      </c>
      <c r="P2973" s="71">
        <f>IF(A2973&lt;43,IF(F2973="女",VLOOKUP(O2973/100,标准!E$108:F$128,2,TRUE),VLOOKUP(O2973/100,标准!E$74:F$94,2,TRUE)),IF(F2973="女",VLOOKUP(O2973/100,标准!E$39:F$59,2,TRUE),VLOOKUP(O2973/100,标准!E$3:F$23,2,TRUE)))</f>
        <v>60</v>
      </c>
      <c r="Q2973" s="112">
        <v>4.55</v>
      </c>
      <c r="R2973" s="71">
        <f>IF(Q2973=0,0,IF(A2973&lt;43,IF(F2973="女",IF(Q2973="",0,VLOOKUP(Q2973,标准!I$108:J$138,2,TRUE)),IF(Q2973="",0,VLOOKUP(Q2973,标准!I$74:J$104,2,TRUE))),IF(F2973="女",IF(Q2973="",0,VLOOKUP(Q2973,标准!I$39:J$69,2,TRUE)),IF(Q2973="",0,VLOOKUP(Q2973,标准!I$3:J$33,2,TRUE)))))</f>
        <v>30</v>
      </c>
      <c r="S2973" s="76">
        <v>38</v>
      </c>
      <c r="T2973" s="71">
        <f>IF(A2973&lt;43,IF(F2973="女",VLOOKUP(S2973,标准!G$108:H$138,2,TRUE),VLOOKUP(S2973,标准!G$74:H$99,2,TRUE)),IF(F2973="女",VLOOKUP(S2973,标准!G$39:H$69,2,TRUE),VLOOKUP(S2973,标准!G$3:H$28,2,TRUE)))</f>
        <v>72</v>
      </c>
      <c r="U2973" s="130">
        <v>9.6</v>
      </c>
      <c r="V2973" s="71">
        <f>IF(U2973=0,0,IF(A2973&lt;43,IF(F2973="女",IF(U2973="",0,VLOOKUP(U2973,标准!A$108:B$128,2,TRUE)),IF(U2973="",0,VLOOKUP(U2973,标准!A$74:B$94,2,TRUE))),IF(F2973="女",IF(U2973="",0,VLOOKUP(U2973,标准!A$39:B$59,2,TRUE)),IF(U2973="",0,VLOOKUP(U2973,标准!A$3:B$23,2,TRUE)))))</f>
        <v>66</v>
      </c>
      <c r="W2973" s="86">
        <f t="shared" si="46"/>
        <v>64</v>
      </c>
      <c r="X2973" s="87">
        <v>4.3</v>
      </c>
      <c r="Y2973" s="87">
        <v>4.1</v>
      </c>
      <c r="Z2973" s="91"/>
      <c r="AA2973" s="92"/>
    </row>
    <row r="2974" customHeight="1" spans="1:27">
      <c r="A2974" s="62">
        <v>41</v>
      </c>
      <c r="B2974" s="91">
        <v>3012</v>
      </c>
      <c r="C2974" s="156" t="s">
        <v>6032</v>
      </c>
      <c r="D2974" s="156" t="s">
        <v>6024</v>
      </c>
      <c r="E2974" s="156" t="s">
        <v>401</v>
      </c>
      <c r="F2974" s="156" t="s">
        <v>34</v>
      </c>
      <c r="G2974" s="157" t="s">
        <v>6033</v>
      </c>
      <c r="H2974" s="68"/>
      <c r="I2974" s="68"/>
      <c r="J2974" s="71">
        <f>IF(F2974="女",IF(H2974=0,0,VLOOKUP(I2974/(H2974*H2974/10000),标准!M$108:N$112,2,TRUE)),IF(H2974=0,0,VLOOKUP(I2974/(H2974*H2974/10000),标准!M$74:N$78,2,TRUE)))</f>
        <v>0</v>
      </c>
      <c r="K2974" s="72">
        <v>2667</v>
      </c>
      <c r="L2974" s="71">
        <f>IF(A2974&lt;43,IF(F2974="女",VLOOKUP(K2974,标准!K$108:L$128,2,TRUE),VLOOKUP(K2974,标准!K$74:L$94,2,TRUE)),IF(F2974="女",VLOOKUP(K2974,标准!K$39:L$59,2,TRUE),VLOOKUP(K2974,标准!K$3:L$23,2,TRUE)))</f>
        <v>72</v>
      </c>
      <c r="M2974" s="68">
        <v>25</v>
      </c>
      <c r="N2974" s="71">
        <f>IF(M2974="",0,IF(A2974&lt;43,IF(F2974="女",VLOOKUP(M2974,标准!C$108:D$128,2,TRUE),VLOOKUP(M2974,标准!C$74:D$94,2,TRUE)),IF(F2974="女",VLOOKUP(M2974,标准!C$39:D$59,2,TRUE),VLOOKUP(M2974,标准!C$3:D$23,2,TRUE))))</f>
        <v>95</v>
      </c>
      <c r="O2974" s="77">
        <v>165</v>
      </c>
      <c r="P2974" s="71">
        <f>IF(A2974&lt;43,IF(F2974="女",VLOOKUP(O2974/100,标准!E$108:F$128,2,TRUE),VLOOKUP(O2974/100,标准!E$74:F$94,2,TRUE)),IF(F2974="女",VLOOKUP(O2974/100,标准!E$39:F$59,2,TRUE),VLOOKUP(O2974/100,标准!E$3:F$23,2,TRUE)))</f>
        <v>68</v>
      </c>
      <c r="Q2974" s="81">
        <v>4.2</v>
      </c>
      <c r="R2974" s="71">
        <f>IF(Q2974=0,0,IF(A2974&lt;43,IF(F2974="女",IF(Q2974="",0,VLOOKUP(Q2974,标准!I$108:J$138,2,TRUE)),IF(Q2974="",0,VLOOKUP(Q2974,标准!I$74:J$104,2,TRUE))),IF(F2974="女",IF(Q2974="",0,VLOOKUP(Q2974,标准!I$39:J$69,2,TRUE)),IF(Q2974="",0,VLOOKUP(Q2974,标准!I$3:J$33,2,TRUE)))))</f>
        <v>64</v>
      </c>
      <c r="S2974" s="76">
        <v>30</v>
      </c>
      <c r="T2974" s="71">
        <f>IF(A2974&lt;43,IF(F2974="女",VLOOKUP(S2974,标准!G$108:H$138,2,TRUE),VLOOKUP(S2974,标准!G$74:H$99,2,TRUE)),IF(F2974="女",VLOOKUP(S2974,标准!G$39:H$69,2,TRUE),VLOOKUP(S2974,标准!G$3:H$28,2,TRUE)))</f>
        <v>64</v>
      </c>
      <c r="U2974" s="131">
        <v>9.2</v>
      </c>
      <c r="V2974" s="71">
        <f>IF(U2974=0,0,IF(A2974&lt;43,IF(F2974="女",IF(U2974="",0,VLOOKUP(U2974,标准!A$108:B$128,2,TRUE)),IF(U2974="",0,VLOOKUP(U2974,标准!A$74:B$94,2,TRUE))),IF(F2974="女",IF(U2974="",0,VLOOKUP(U2974,标准!A$39:B$59,2,TRUE)),IF(U2974="",0,VLOOKUP(U2974,标准!A$3:B$23,2,TRUE)))))</f>
        <v>70</v>
      </c>
      <c r="W2974" s="86">
        <f t="shared" si="46"/>
        <v>60.3</v>
      </c>
      <c r="X2974" s="87">
        <v>4.5</v>
      </c>
      <c r="Y2974" s="87">
        <v>4.7</v>
      </c>
      <c r="Z2974" s="91"/>
      <c r="AA2974" s="92"/>
    </row>
    <row r="2975" customHeight="1" spans="1:27">
      <c r="A2975" s="62">
        <v>41</v>
      </c>
      <c r="B2975" s="91">
        <v>3013</v>
      </c>
      <c r="C2975" s="156" t="s">
        <v>6034</v>
      </c>
      <c r="D2975" s="156" t="s">
        <v>6024</v>
      </c>
      <c r="E2975" s="156" t="s">
        <v>401</v>
      </c>
      <c r="F2975" s="156" t="s">
        <v>34</v>
      </c>
      <c r="G2975" s="157" t="s">
        <v>6035</v>
      </c>
      <c r="H2975" s="68"/>
      <c r="I2975" s="68"/>
      <c r="J2975" s="71">
        <f>IF(F2975="女",IF(H2975=0,0,VLOOKUP(I2975/(H2975*H2975/10000),标准!M$108:N$112,2,TRUE)),IF(H2975=0,0,VLOOKUP(I2975/(H2975*H2975/10000),标准!M$74:N$78,2,TRUE)))</f>
        <v>0</v>
      </c>
      <c r="K2975" s="72">
        <v>2536</v>
      </c>
      <c r="L2975" s="71">
        <f>IF(A2975&lt;43,IF(F2975="女",VLOOKUP(K2975,标准!K$108:L$128,2,TRUE),VLOOKUP(K2975,标准!K$74:L$94,2,TRUE)),IF(F2975="女",VLOOKUP(K2975,标准!K$39:L$59,2,TRUE),VLOOKUP(K2975,标准!K$3:L$23,2,TRUE)))</f>
        <v>70</v>
      </c>
      <c r="M2975" s="68">
        <v>19</v>
      </c>
      <c r="N2975" s="71">
        <f>IF(M2975="",0,IF(A2975&lt;43,IF(F2975="女",VLOOKUP(M2975,标准!C$108:D$128,2,TRUE),VLOOKUP(M2975,标准!C$74:D$94,2,TRUE)),IF(F2975="女",VLOOKUP(M2975,标准!C$39:D$59,2,TRUE),VLOOKUP(M2975,标准!C$3:D$23,2,TRUE))))</f>
        <v>80</v>
      </c>
      <c r="O2975" s="77">
        <v>165</v>
      </c>
      <c r="P2975" s="71">
        <f>IF(A2975&lt;43,IF(F2975="女",VLOOKUP(O2975/100,标准!E$108:F$128,2,TRUE),VLOOKUP(O2975/100,标准!E$74:F$94,2,TRUE)),IF(F2975="女",VLOOKUP(O2975/100,标准!E$39:F$59,2,TRUE),VLOOKUP(O2975/100,标准!E$3:F$23,2,TRUE)))</f>
        <v>68</v>
      </c>
      <c r="Q2975" s="81">
        <v>4.35</v>
      </c>
      <c r="R2975" s="71">
        <f>IF(Q2975=0,0,IF(A2975&lt;43,IF(F2975="女",IF(Q2975="",0,VLOOKUP(Q2975,标准!I$108:J$138,2,TRUE)),IF(Q2975="",0,VLOOKUP(Q2975,标准!I$74:J$104,2,TRUE))),IF(F2975="女",IF(Q2975="",0,VLOOKUP(Q2975,标准!I$39:J$69,2,TRUE)),IF(Q2975="",0,VLOOKUP(Q2975,标准!I$3:J$33,2,TRUE)))))</f>
        <v>50</v>
      </c>
      <c r="S2975" s="76">
        <v>43</v>
      </c>
      <c r="T2975" s="71">
        <f>IF(A2975&lt;43,IF(F2975="女",VLOOKUP(S2975,标准!G$108:H$138,2,TRUE),VLOOKUP(S2975,标准!G$74:H$99,2,TRUE)),IF(F2975="女",VLOOKUP(S2975,标准!G$39:H$69,2,TRUE),VLOOKUP(S2975,标准!G$3:H$28,2,TRUE)))</f>
        <v>76</v>
      </c>
      <c r="U2975" s="131">
        <v>9.1</v>
      </c>
      <c r="V2975" s="71">
        <f>IF(U2975=0,0,IF(A2975&lt;43,IF(F2975="女",IF(U2975="",0,VLOOKUP(U2975,标准!A$108:B$128,2,TRUE)),IF(U2975="",0,VLOOKUP(U2975,标准!A$74:B$94,2,TRUE))),IF(F2975="女",IF(U2975="",0,VLOOKUP(U2975,标准!A$39:B$59,2,TRUE)),IF(U2975="",0,VLOOKUP(U2975,标准!A$3:B$23,2,TRUE)))))</f>
        <v>72</v>
      </c>
      <c r="W2975" s="86">
        <f t="shared" si="46"/>
        <v>57.3</v>
      </c>
      <c r="X2975" s="87">
        <v>4.5</v>
      </c>
      <c r="Y2975" s="87">
        <v>4.4</v>
      </c>
      <c r="Z2975" s="91"/>
      <c r="AA2975" s="92"/>
    </row>
    <row r="2976" customHeight="1" spans="1:27">
      <c r="A2976" s="62">
        <v>41</v>
      </c>
      <c r="B2976" s="91">
        <v>3014</v>
      </c>
      <c r="C2976" s="156" t="s">
        <v>6036</v>
      </c>
      <c r="D2976" s="156" t="s">
        <v>6024</v>
      </c>
      <c r="E2976" s="156" t="s">
        <v>401</v>
      </c>
      <c r="F2976" s="156" t="s">
        <v>34</v>
      </c>
      <c r="G2976" s="157" t="s">
        <v>6037</v>
      </c>
      <c r="H2976" s="68">
        <v>165.2</v>
      </c>
      <c r="I2976" s="68">
        <v>60.4</v>
      </c>
      <c r="J2976" s="71">
        <f>IF(F2976="女",IF(H2976=0,0,VLOOKUP(I2976/(H2976*H2976/10000),标准!M$108:N$112,2,TRUE)),IF(H2976=0,0,VLOOKUP(I2976/(H2976*H2976/10000),标准!M$74:N$78,2,TRUE)))</f>
        <v>100</v>
      </c>
      <c r="K2976" s="72">
        <v>3196</v>
      </c>
      <c r="L2976" s="71">
        <f>IF(A2976&lt;43,IF(F2976="女",VLOOKUP(K2976,标准!K$108:L$128,2,TRUE),VLOOKUP(K2976,标准!K$74:L$94,2,TRUE)),IF(F2976="女",VLOOKUP(K2976,标准!K$39:L$59,2,TRUE),VLOOKUP(K2976,标准!K$3:L$23,2,TRUE)))</f>
        <v>85</v>
      </c>
      <c r="M2976" s="68">
        <v>9</v>
      </c>
      <c r="N2976" s="71">
        <f>IF(M2976="",0,IF(A2976&lt;43,IF(F2976="女",VLOOKUP(M2976,标准!C$108:D$128,2,TRUE),VLOOKUP(M2976,标准!C$74:D$94,2,TRUE)),IF(F2976="女",VLOOKUP(M2976,标准!C$39:D$59,2,TRUE),VLOOKUP(M2976,标准!C$3:D$23,2,TRUE))))</f>
        <v>64</v>
      </c>
      <c r="O2976" s="77">
        <v>165</v>
      </c>
      <c r="P2976" s="71">
        <f>IF(A2976&lt;43,IF(F2976="女",VLOOKUP(O2976/100,标准!E$108:F$128,2,TRUE),VLOOKUP(O2976/100,标准!E$74:F$94,2,TRUE)),IF(F2976="女",VLOOKUP(O2976/100,标准!E$39:F$59,2,TRUE),VLOOKUP(O2976/100,标准!E$3:F$23,2,TRUE)))</f>
        <v>68</v>
      </c>
      <c r="Q2976" s="81">
        <v>4.23</v>
      </c>
      <c r="R2976" s="71">
        <f>IF(Q2976=0,0,IF(A2976&lt;43,IF(F2976="女",IF(Q2976="",0,VLOOKUP(Q2976,标准!I$108:J$138,2,TRUE)),IF(Q2976="",0,VLOOKUP(Q2976,标准!I$74:J$104,2,TRUE))),IF(F2976="女",IF(Q2976="",0,VLOOKUP(Q2976,标准!I$39:J$69,2,TRUE)),IF(Q2976="",0,VLOOKUP(Q2976,标准!I$3:J$33,2,TRUE)))))</f>
        <v>64</v>
      </c>
      <c r="S2976" s="76">
        <v>42</v>
      </c>
      <c r="T2976" s="71">
        <f>IF(A2976&lt;43,IF(F2976="女",VLOOKUP(S2976,标准!G$108:H$138,2,TRUE),VLOOKUP(S2976,标准!G$74:H$99,2,TRUE)),IF(F2976="女",VLOOKUP(S2976,标准!G$39:H$69,2,TRUE),VLOOKUP(S2976,标准!G$3:H$28,2,TRUE)))</f>
        <v>76</v>
      </c>
      <c r="U2976" s="131">
        <v>9.1</v>
      </c>
      <c r="V2976" s="71">
        <f>IF(U2976=0,0,IF(A2976&lt;43,IF(F2976="女",IF(U2976="",0,VLOOKUP(U2976,标准!A$108:B$128,2,TRUE)),IF(U2976="",0,VLOOKUP(U2976,标准!A$74:B$94,2,TRUE))),IF(F2976="女",IF(U2976="",0,VLOOKUP(U2976,标准!A$39:B$59,2,TRUE)),IF(U2976="",0,VLOOKUP(U2976,标准!A$3:B$23,2,TRUE)))))</f>
        <v>72</v>
      </c>
      <c r="W2976" s="86">
        <f t="shared" si="46"/>
        <v>75.75</v>
      </c>
      <c r="X2976" s="87">
        <v>4.2</v>
      </c>
      <c r="Y2976" s="87">
        <v>4.4</v>
      </c>
      <c r="Z2976" s="91"/>
      <c r="AA2976" s="92"/>
    </row>
    <row r="2977" customHeight="1" spans="1:27">
      <c r="A2977" s="62">
        <v>41</v>
      </c>
      <c r="B2977" s="91">
        <v>3015</v>
      </c>
      <c r="C2977" s="156" t="s">
        <v>6038</v>
      </c>
      <c r="D2977" s="156" t="s">
        <v>6024</v>
      </c>
      <c r="E2977" s="156" t="s">
        <v>401</v>
      </c>
      <c r="F2977" s="156" t="s">
        <v>34</v>
      </c>
      <c r="G2977" s="157" t="s">
        <v>6039</v>
      </c>
      <c r="H2977" s="68">
        <v>162.4</v>
      </c>
      <c r="I2977" s="68">
        <v>44.6</v>
      </c>
      <c r="J2977" s="71">
        <f>IF(F2977="女",IF(H2977=0,0,VLOOKUP(I2977/(H2977*H2977/10000),标准!M$108:N$112,2,TRUE)),IF(H2977=0,0,VLOOKUP(I2977/(H2977*H2977/10000),标准!M$74:N$78,2,TRUE)))</f>
        <v>80</v>
      </c>
      <c r="K2977" s="72">
        <v>3467</v>
      </c>
      <c r="L2977" s="71">
        <f>IF(A2977&lt;43,IF(F2977="女",VLOOKUP(K2977,标准!K$108:L$128,2,TRUE),VLOOKUP(K2977,标准!K$74:L$94,2,TRUE)),IF(F2977="女",VLOOKUP(K2977,标准!K$39:L$59,2,TRUE),VLOOKUP(K2977,标准!K$3:L$23,2,TRUE)))</f>
        <v>100</v>
      </c>
      <c r="M2977" s="68">
        <v>23.5</v>
      </c>
      <c r="N2977" s="71">
        <f>IF(M2977="",0,IF(A2977&lt;43,IF(F2977="女",VLOOKUP(M2977,标准!C$108:D$128,2,TRUE),VLOOKUP(M2977,标准!C$74:D$94,2,TRUE)),IF(F2977="女",VLOOKUP(M2977,标准!C$39:D$59,2,TRUE),VLOOKUP(M2977,标准!C$3:D$23,2,TRUE))))</f>
        <v>90</v>
      </c>
      <c r="O2977" s="77">
        <v>204</v>
      </c>
      <c r="P2977" s="71">
        <f>IF(A2977&lt;43,IF(F2977="女",VLOOKUP(O2977/100,标准!E$108:F$128,2,TRUE),VLOOKUP(O2977/100,标准!E$74:F$94,2,TRUE)),IF(F2977="女",VLOOKUP(O2977/100,标准!E$39:F$59,2,TRUE),VLOOKUP(O2977/100,标准!E$3:F$23,2,TRUE)))</f>
        <v>95</v>
      </c>
      <c r="Q2977" s="81">
        <v>3.52</v>
      </c>
      <c r="R2977" s="71">
        <f>IF(Q2977=0,0,IF(A2977&lt;43,IF(F2977="女",IF(Q2977="",0,VLOOKUP(Q2977,标准!I$108:J$138,2,TRUE)),IF(Q2977="",0,VLOOKUP(Q2977,标准!I$74:J$104,2,TRUE))),IF(F2977="女",IF(Q2977="",0,VLOOKUP(Q2977,标准!I$39:J$69,2,TRUE)),IF(Q2977="",0,VLOOKUP(Q2977,标准!I$3:J$33,2,TRUE)))))</f>
        <v>76</v>
      </c>
      <c r="S2977" s="76">
        <v>39</v>
      </c>
      <c r="T2977" s="71">
        <f>IF(A2977&lt;43,IF(F2977="女",VLOOKUP(S2977,标准!G$108:H$138,2,TRUE),VLOOKUP(S2977,标准!G$74:H$99,2,TRUE)),IF(F2977="女",VLOOKUP(S2977,标准!G$39:H$69,2,TRUE),VLOOKUP(S2977,标准!G$3:H$28,2,TRUE)))</f>
        <v>72</v>
      </c>
      <c r="U2977" s="131">
        <v>8</v>
      </c>
      <c r="V2977" s="71">
        <f>IF(U2977=0,0,IF(A2977&lt;43,IF(F2977="女",IF(U2977="",0,VLOOKUP(U2977,标准!A$108:B$128,2,TRUE)),IF(U2977="",0,VLOOKUP(U2977,标准!A$74:B$94,2,TRUE))),IF(F2977="女",IF(U2977="",0,VLOOKUP(U2977,标准!A$39:B$59,2,TRUE)),IF(U2977="",0,VLOOKUP(U2977,标准!A$3:B$23,2,TRUE)))))</f>
        <v>85</v>
      </c>
      <c r="W2977" s="86">
        <f t="shared" si="46"/>
        <v>84.9</v>
      </c>
      <c r="X2977" s="87">
        <v>4.1</v>
      </c>
      <c r="Y2977" s="87">
        <v>4.3</v>
      </c>
      <c r="Z2977" s="91"/>
      <c r="AA2977" s="92"/>
    </row>
    <row r="2978" customHeight="1" spans="1:27">
      <c r="A2978" s="62">
        <v>41</v>
      </c>
      <c r="B2978" s="91">
        <v>3016</v>
      </c>
      <c r="C2978" s="156" t="s">
        <v>6040</v>
      </c>
      <c r="D2978" s="156" t="s">
        <v>6024</v>
      </c>
      <c r="E2978" s="156" t="s">
        <v>401</v>
      </c>
      <c r="F2978" s="156" t="s">
        <v>34</v>
      </c>
      <c r="G2978" s="157" t="s">
        <v>6041</v>
      </c>
      <c r="H2978" s="68">
        <v>153.9</v>
      </c>
      <c r="I2978" s="68">
        <v>47.6</v>
      </c>
      <c r="J2978" s="71">
        <f>IF(F2978="女",IF(H2978=0,0,VLOOKUP(I2978/(H2978*H2978/10000),标准!M$108:N$112,2,TRUE)),IF(H2978=0,0,VLOOKUP(I2978/(H2978*H2978/10000),标准!M$74:N$78,2,TRUE)))</f>
        <v>100</v>
      </c>
      <c r="K2978" s="72">
        <v>3593</v>
      </c>
      <c r="L2978" s="71">
        <f>IF(A2978&lt;43,IF(F2978="女",VLOOKUP(K2978,标准!K$108:L$128,2,TRUE),VLOOKUP(K2978,标准!K$74:L$94,2,TRUE)),IF(F2978="女",VLOOKUP(K2978,标准!K$39:L$59,2,TRUE),VLOOKUP(K2978,标准!K$3:L$23,2,TRUE)))</f>
        <v>100</v>
      </c>
      <c r="M2978" s="68">
        <v>15</v>
      </c>
      <c r="N2978" s="71">
        <f>IF(M2978="",0,IF(A2978&lt;43,IF(F2978="女",VLOOKUP(M2978,标准!C$108:D$128,2,TRUE),VLOOKUP(M2978,标准!C$74:D$94,2,TRUE)),IF(F2978="女",VLOOKUP(M2978,标准!C$39:D$59,2,TRUE),VLOOKUP(M2978,标准!C$3:D$23,2,TRUE))))</f>
        <v>72</v>
      </c>
      <c r="O2978" s="77">
        <v>182</v>
      </c>
      <c r="P2978" s="71">
        <f>IF(A2978&lt;43,IF(F2978="女",VLOOKUP(O2978/100,标准!E$108:F$128,2,TRUE),VLOOKUP(O2978/100,标准!E$74:F$94,2,TRUE)),IF(F2978="女",VLOOKUP(O2978/100,标准!E$39:F$59,2,TRUE),VLOOKUP(O2978/100,标准!E$3:F$23,2,TRUE)))</f>
        <v>80</v>
      </c>
      <c r="Q2978" s="81">
        <v>3.45</v>
      </c>
      <c r="R2978" s="71">
        <f>IF(Q2978=0,0,IF(A2978&lt;43,IF(F2978="女",IF(Q2978="",0,VLOOKUP(Q2978,标准!I$108:J$138,2,TRUE)),IF(Q2978="",0,VLOOKUP(Q2978,标准!I$74:J$104,2,TRUE))),IF(F2978="女",IF(Q2978="",0,VLOOKUP(Q2978,标准!I$39:J$69,2,TRUE)),IF(Q2978="",0,VLOOKUP(Q2978,标准!I$3:J$33,2,TRUE)))))</f>
        <v>78</v>
      </c>
      <c r="S2978" s="76">
        <v>33</v>
      </c>
      <c r="T2978" s="71">
        <f>IF(A2978&lt;43,IF(F2978="女",VLOOKUP(S2978,标准!G$108:H$138,2,TRUE),VLOOKUP(S2978,标准!G$74:H$99,2,TRUE)),IF(F2978="女",VLOOKUP(S2978,标准!G$39:H$69,2,TRUE),VLOOKUP(S2978,标准!G$3:H$28,2,TRUE)))</f>
        <v>66</v>
      </c>
      <c r="U2978" s="131">
        <v>8.7</v>
      </c>
      <c r="V2978" s="71">
        <f>IF(U2978=0,0,IF(A2978&lt;43,IF(F2978="女",IF(U2978="",0,VLOOKUP(U2978,标准!A$108:B$128,2,TRUE)),IF(U2978="",0,VLOOKUP(U2978,标准!A$74:B$94,2,TRUE))),IF(F2978="女",IF(U2978="",0,VLOOKUP(U2978,标准!A$39:B$59,2,TRUE)),IF(U2978="",0,VLOOKUP(U2978,标准!A$3:B$23,2,TRUE)))))</f>
        <v>76</v>
      </c>
      <c r="W2978" s="86">
        <f t="shared" si="46"/>
        <v>82.6</v>
      </c>
      <c r="X2978" s="87">
        <v>4.4</v>
      </c>
      <c r="Y2978" s="87">
        <v>4.8</v>
      </c>
      <c r="Z2978" s="91"/>
      <c r="AA2978" s="92"/>
    </row>
    <row r="2979" customHeight="1" spans="1:27">
      <c r="A2979" s="62">
        <v>41</v>
      </c>
      <c r="B2979" s="91">
        <v>3017</v>
      </c>
      <c r="C2979" s="156" t="s">
        <v>6042</v>
      </c>
      <c r="D2979" s="156" t="s">
        <v>6024</v>
      </c>
      <c r="E2979" s="156" t="s">
        <v>401</v>
      </c>
      <c r="F2979" s="156" t="s">
        <v>34</v>
      </c>
      <c r="G2979" s="157" t="s">
        <v>6043</v>
      </c>
      <c r="H2979" s="68">
        <v>159.9</v>
      </c>
      <c r="I2979" s="68">
        <v>43</v>
      </c>
      <c r="J2979" s="71">
        <f>IF(F2979="女",IF(H2979=0,0,VLOOKUP(I2979/(H2979*H2979/10000),标准!M$108:N$112,2,TRUE)),IF(H2979=0,0,VLOOKUP(I2979/(H2979*H2979/10000),标准!M$74:N$78,2,TRUE)))</f>
        <v>80</v>
      </c>
      <c r="K2979" s="72">
        <v>3248</v>
      </c>
      <c r="L2979" s="71">
        <f>IF(A2979&lt;43,IF(F2979="女",VLOOKUP(K2979,标准!K$108:L$128,2,TRUE),VLOOKUP(K2979,标准!K$74:L$94,2,TRUE)),IF(F2979="女",VLOOKUP(K2979,标准!K$39:L$59,2,TRUE),VLOOKUP(K2979,标准!K$3:L$23,2,TRUE)))</f>
        <v>85</v>
      </c>
      <c r="M2979" s="68">
        <v>30.5</v>
      </c>
      <c r="N2979" s="71">
        <f>IF(M2979="",0,IF(A2979&lt;43,IF(F2979="女",VLOOKUP(M2979,标准!C$108:D$128,2,TRUE),VLOOKUP(M2979,标准!C$74:D$94,2,TRUE)),IF(F2979="女",VLOOKUP(M2979,标准!C$39:D$59,2,TRUE),VLOOKUP(M2979,标准!C$3:D$23,2,TRUE))))</f>
        <v>100</v>
      </c>
      <c r="O2979" s="77">
        <v>190</v>
      </c>
      <c r="P2979" s="71">
        <f>IF(A2979&lt;43,IF(F2979="女",VLOOKUP(O2979/100,标准!E$108:F$128,2,TRUE),VLOOKUP(O2979/100,标准!E$74:F$94,2,TRUE)),IF(F2979="女",VLOOKUP(O2979/100,标准!E$39:F$59,2,TRUE),VLOOKUP(O2979/100,标准!E$3:F$23,2,TRUE)))</f>
        <v>85</v>
      </c>
      <c r="Q2979" s="81">
        <v>4.13</v>
      </c>
      <c r="R2979" s="71">
        <f>IF(Q2979=0,0,IF(A2979&lt;43,IF(F2979="女",IF(Q2979="",0,VLOOKUP(Q2979,标准!I$108:J$138,2,TRUE)),IF(Q2979="",0,VLOOKUP(Q2979,标准!I$74:J$104,2,TRUE))),IF(F2979="女",IF(Q2979="",0,VLOOKUP(Q2979,标准!I$39:J$69,2,TRUE)),IF(Q2979="",0,VLOOKUP(Q2979,标准!I$3:J$33,2,TRUE)))))</f>
        <v>68</v>
      </c>
      <c r="S2979" s="76">
        <v>42</v>
      </c>
      <c r="T2979" s="71">
        <f>IF(A2979&lt;43,IF(F2979="女",VLOOKUP(S2979,标准!G$108:H$138,2,TRUE),VLOOKUP(S2979,标准!G$74:H$99,2,TRUE)),IF(F2979="女",VLOOKUP(S2979,标准!G$39:H$69,2,TRUE),VLOOKUP(S2979,标准!G$3:H$28,2,TRUE)))</f>
        <v>76</v>
      </c>
      <c r="U2979" s="131">
        <v>9.1</v>
      </c>
      <c r="V2979" s="71">
        <f>IF(U2979=0,0,IF(A2979&lt;43,IF(F2979="女",IF(U2979="",0,VLOOKUP(U2979,标准!A$108:B$128,2,TRUE)),IF(U2979="",0,VLOOKUP(U2979,标准!A$74:B$94,2,TRUE))),IF(F2979="女",IF(U2979="",0,VLOOKUP(U2979,标准!A$39:B$59,2,TRUE)),IF(U2979="",0,VLOOKUP(U2979,标准!A$3:B$23,2,TRUE)))))</f>
        <v>72</v>
      </c>
      <c r="W2979" s="86">
        <f t="shared" si="46"/>
        <v>78.85</v>
      </c>
      <c r="X2979" s="87">
        <v>5.2</v>
      </c>
      <c r="Y2979" s="87">
        <v>5.2</v>
      </c>
      <c r="Z2979" s="91"/>
      <c r="AA2979" s="92"/>
    </row>
    <row r="2980" customHeight="1" spans="1:27">
      <c r="A2980" s="62">
        <v>41</v>
      </c>
      <c r="B2980" s="91">
        <v>3018</v>
      </c>
      <c r="C2980" s="156" t="s">
        <v>6044</v>
      </c>
      <c r="D2980" s="156" t="s">
        <v>6024</v>
      </c>
      <c r="E2980" s="156" t="s">
        <v>401</v>
      </c>
      <c r="F2980" s="156" t="s">
        <v>34</v>
      </c>
      <c r="G2980" s="157" t="s">
        <v>6045</v>
      </c>
      <c r="H2980" s="68">
        <v>162.7</v>
      </c>
      <c r="I2980" s="68">
        <v>56.2</v>
      </c>
      <c r="J2980" s="71">
        <f>IF(F2980="女",IF(H2980=0,0,VLOOKUP(I2980/(H2980*H2980/10000),标准!M$108:N$112,2,TRUE)),IF(H2980=0,0,VLOOKUP(I2980/(H2980*H2980/10000),标准!M$74:N$78,2,TRUE)))</f>
        <v>100</v>
      </c>
      <c r="K2980" s="72">
        <v>3561</v>
      </c>
      <c r="L2980" s="71">
        <f>IF(A2980&lt;43,IF(F2980="女",VLOOKUP(K2980,标准!K$108:L$128,2,TRUE),VLOOKUP(K2980,标准!K$74:L$94,2,TRUE)),IF(F2980="女",VLOOKUP(K2980,标准!K$39:L$59,2,TRUE),VLOOKUP(K2980,标准!K$3:L$23,2,TRUE)))</f>
        <v>100</v>
      </c>
      <c r="M2980" s="68">
        <v>15</v>
      </c>
      <c r="N2980" s="71">
        <f>IF(M2980="",0,IF(A2980&lt;43,IF(F2980="女",VLOOKUP(M2980,标准!C$108:D$128,2,TRUE),VLOOKUP(M2980,标准!C$74:D$94,2,TRUE)),IF(F2980="女",VLOOKUP(M2980,标准!C$39:D$59,2,TRUE),VLOOKUP(M2980,标准!C$3:D$23,2,TRUE))))</f>
        <v>72</v>
      </c>
      <c r="O2980" s="121">
        <v>165</v>
      </c>
      <c r="P2980" s="71">
        <f>IF(A2980&lt;43,IF(F2980="女",VLOOKUP(O2980/100,标准!E$108:F$128,2,TRUE),VLOOKUP(O2980/100,标准!E$74:F$94,2,TRUE)),IF(F2980="女",VLOOKUP(O2980/100,标准!E$39:F$59,2,TRUE),VLOOKUP(O2980/100,标准!E$3:F$23,2,TRUE)))</f>
        <v>68</v>
      </c>
      <c r="Q2980" s="112">
        <v>4</v>
      </c>
      <c r="R2980" s="71">
        <f>IF(Q2980=0,0,IF(A2980&lt;43,IF(F2980="女",IF(Q2980="",0,VLOOKUP(Q2980,标准!I$108:J$138,2,TRUE)),IF(Q2980="",0,VLOOKUP(Q2980,标准!I$74:J$104,2,TRUE))),IF(F2980="女",IF(Q2980="",0,VLOOKUP(Q2980,标准!I$39:J$69,2,TRUE)),IF(Q2980="",0,VLOOKUP(Q2980,标准!I$3:J$33,2,TRUE)))))</f>
        <v>72</v>
      </c>
      <c r="S2980" s="76">
        <v>45</v>
      </c>
      <c r="T2980" s="71">
        <f>IF(A2980&lt;43,IF(F2980="女",VLOOKUP(S2980,标准!G$108:H$138,2,TRUE),VLOOKUP(S2980,标准!G$74:H$99,2,TRUE)),IF(F2980="女",VLOOKUP(S2980,标准!G$39:H$69,2,TRUE),VLOOKUP(S2980,标准!G$3:H$28,2,TRUE)))</f>
        <v>78</v>
      </c>
      <c r="U2980" s="130">
        <v>8.8</v>
      </c>
      <c r="V2980" s="71">
        <f>IF(U2980=0,0,IF(A2980&lt;43,IF(F2980="女",IF(U2980="",0,VLOOKUP(U2980,标准!A$108:B$128,2,TRUE)),IF(U2980="",0,VLOOKUP(U2980,标准!A$74:B$94,2,TRUE))),IF(F2980="女",IF(U2980="",0,VLOOKUP(U2980,标准!A$39:B$59,2,TRUE)),IF(U2980="",0,VLOOKUP(U2980,标准!A$3:B$23,2,TRUE)))))</f>
        <v>74</v>
      </c>
      <c r="W2980" s="86">
        <f t="shared" si="46"/>
        <v>81</v>
      </c>
      <c r="X2980" s="87">
        <v>4.4</v>
      </c>
      <c r="Y2980" s="87">
        <v>4.1</v>
      </c>
      <c r="Z2980" s="91"/>
      <c r="AA2980" s="92"/>
    </row>
    <row r="2981" customHeight="1" spans="1:27">
      <c r="A2981" s="62">
        <v>41</v>
      </c>
      <c r="B2981" s="91">
        <v>3019</v>
      </c>
      <c r="C2981" s="156" t="s">
        <v>6046</v>
      </c>
      <c r="D2981" s="156" t="s">
        <v>6024</v>
      </c>
      <c r="E2981" s="156" t="s">
        <v>401</v>
      </c>
      <c r="F2981" s="156" t="s">
        <v>34</v>
      </c>
      <c r="G2981" s="157" t="s">
        <v>6047</v>
      </c>
      <c r="H2981" s="68">
        <v>163.7</v>
      </c>
      <c r="I2981" s="68">
        <v>57.1</v>
      </c>
      <c r="J2981" s="71">
        <f>IF(F2981="女",IF(H2981=0,0,VLOOKUP(I2981/(H2981*H2981/10000),标准!M$108:N$112,2,TRUE)),IF(H2981=0,0,VLOOKUP(I2981/(H2981*H2981/10000),标准!M$74:N$78,2,TRUE)))</f>
        <v>100</v>
      </c>
      <c r="K2981" s="72"/>
      <c r="L2981" s="71">
        <f>IF(A2981&lt;43,IF(F2981="女",VLOOKUP(K2981,标准!K$108:L$128,2,TRUE),VLOOKUP(K2981,标准!K$74:L$94,2,TRUE)),IF(F2981="女",VLOOKUP(K2981,标准!K$39:L$59,2,TRUE),VLOOKUP(K2981,标准!K$3:L$23,2,TRUE)))</f>
        <v>0</v>
      </c>
      <c r="M2981" s="68">
        <v>23</v>
      </c>
      <c r="N2981" s="71">
        <f>IF(M2981="",0,IF(A2981&lt;43,IF(F2981="女",VLOOKUP(M2981,标准!C$108:D$128,2,TRUE),VLOOKUP(M2981,标准!C$74:D$94,2,TRUE)),IF(F2981="女",VLOOKUP(M2981,标准!C$39:D$59,2,TRUE),VLOOKUP(M2981,标准!C$3:D$23,2,TRUE))))</f>
        <v>90</v>
      </c>
      <c r="O2981" s="77">
        <v>155</v>
      </c>
      <c r="P2981" s="71">
        <f>IF(A2981&lt;43,IF(F2981="女",VLOOKUP(O2981/100,标准!E$108:F$128,2,TRUE),VLOOKUP(O2981/100,标准!E$74:F$94,2,TRUE)),IF(F2981="女",VLOOKUP(O2981/100,标准!E$39:F$59,2,TRUE),VLOOKUP(O2981/100,标准!E$3:F$23,2,TRUE)))</f>
        <v>62</v>
      </c>
      <c r="Q2981" s="81">
        <v>4.04</v>
      </c>
      <c r="R2981" s="71">
        <f>IF(Q2981=0,0,IF(A2981&lt;43,IF(F2981="女",IF(Q2981="",0,VLOOKUP(Q2981,标准!I$108:J$138,2,TRUE)),IF(Q2981="",0,VLOOKUP(Q2981,标准!I$74:J$104,2,TRUE))),IF(F2981="女",IF(Q2981="",0,VLOOKUP(Q2981,标准!I$39:J$69,2,TRUE)),IF(Q2981="",0,VLOOKUP(Q2981,标准!I$3:J$33,2,TRUE)))))</f>
        <v>72</v>
      </c>
      <c r="S2981" s="76">
        <v>30</v>
      </c>
      <c r="T2981" s="71">
        <f>IF(A2981&lt;43,IF(F2981="女",VLOOKUP(S2981,标准!G$108:H$138,2,TRUE),VLOOKUP(S2981,标准!G$74:H$99,2,TRUE)),IF(F2981="女",VLOOKUP(S2981,标准!G$39:H$69,2,TRUE),VLOOKUP(S2981,标准!G$3:H$28,2,TRUE)))</f>
        <v>64</v>
      </c>
      <c r="U2981" s="131">
        <v>10</v>
      </c>
      <c r="V2981" s="71">
        <f>IF(U2981=0,0,IF(A2981&lt;43,IF(F2981="女",IF(U2981="",0,VLOOKUP(U2981,标准!A$108:B$128,2,TRUE)),IF(U2981="",0,VLOOKUP(U2981,标准!A$74:B$94,2,TRUE))),IF(F2981="女",IF(U2981="",0,VLOOKUP(U2981,标准!A$39:B$59,2,TRUE)),IF(U2981="",0,VLOOKUP(U2981,标准!A$3:B$23,2,TRUE)))))</f>
        <v>62</v>
      </c>
      <c r="W2981" s="86">
        <f t="shared" si="46"/>
        <v>63.4</v>
      </c>
      <c r="X2981" s="87">
        <v>4.7</v>
      </c>
      <c r="Y2981" s="87">
        <v>4.5</v>
      </c>
      <c r="Z2981" s="91"/>
      <c r="AA2981" s="92"/>
    </row>
    <row r="2982" customHeight="1" spans="1:27">
      <c r="A2982" s="62">
        <v>41</v>
      </c>
      <c r="B2982" s="91">
        <v>3020</v>
      </c>
      <c r="C2982" s="156" t="s">
        <v>6048</v>
      </c>
      <c r="D2982" s="156" t="s">
        <v>6024</v>
      </c>
      <c r="E2982" s="156" t="s">
        <v>401</v>
      </c>
      <c r="F2982" s="156" t="s">
        <v>34</v>
      </c>
      <c r="G2982" s="157" t="s">
        <v>6049</v>
      </c>
      <c r="H2982" s="68">
        <v>158.9</v>
      </c>
      <c r="I2982" s="68">
        <v>52</v>
      </c>
      <c r="J2982" s="71">
        <f>IF(F2982="女",IF(H2982=0,0,VLOOKUP(I2982/(H2982*H2982/10000),标准!M$108:N$112,2,TRUE)),IF(H2982=0,0,VLOOKUP(I2982/(H2982*H2982/10000),标准!M$74:N$78,2,TRUE)))</f>
        <v>100</v>
      </c>
      <c r="K2982" s="72">
        <v>3099</v>
      </c>
      <c r="L2982" s="71">
        <f>IF(A2982&lt;43,IF(F2982="女",VLOOKUP(K2982,标准!K$108:L$128,2,TRUE),VLOOKUP(K2982,标准!K$74:L$94,2,TRUE)),IF(F2982="女",VLOOKUP(K2982,标准!K$39:L$59,2,TRUE),VLOOKUP(K2982,标准!K$3:L$23,2,TRUE)))</f>
        <v>80</v>
      </c>
      <c r="M2982" s="68">
        <v>17.5</v>
      </c>
      <c r="N2982" s="71">
        <f>IF(M2982="",0,IF(A2982&lt;43,IF(F2982="女",VLOOKUP(M2982,标准!C$108:D$128,2,TRUE),VLOOKUP(M2982,标准!C$74:D$94,2,TRUE)),IF(F2982="女",VLOOKUP(M2982,标准!C$39:D$59,2,TRUE),VLOOKUP(M2982,标准!C$3:D$23,2,TRUE))))</f>
        <v>76</v>
      </c>
      <c r="O2982" s="77">
        <v>185</v>
      </c>
      <c r="P2982" s="71">
        <f>IF(A2982&lt;43,IF(F2982="女",VLOOKUP(O2982/100,标准!E$108:F$128,2,TRUE),VLOOKUP(O2982/100,标准!E$74:F$94,2,TRUE)),IF(F2982="女",VLOOKUP(O2982/100,标准!E$39:F$59,2,TRUE),VLOOKUP(O2982/100,标准!E$3:F$23,2,TRUE)))</f>
        <v>80</v>
      </c>
      <c r="Q2982" s="81">
        <v>4.17</v>
      </c>
      <c r="R2982" s="71">
        <f>IF(Q2982=0,0,IF(A2982&lt;43,IF(F2982="女",IF(Q2982="",0,VLOOKUP(Q2982,标准!I$108:J$138,2,TRUE)),IF(Q2982="",0,VLOOKUP(Q2982,标准!I$74:J$104,2,TRUE))),IF(F2982="女",IF(Q2982="",0,VLOOKUP(Q2982,标准!I$39:J$69,2,TRUE)),IF(Q2982="",0,VLOOKUP(Q2982,标准!I$3:J$33,2,TRUE)))))</f>
        <v>66</v>
      </c>
      <c r="S2982" s="76">
        <v>36</v>
      </c>
      <c r="T2982" s="71">
        <f>IF(A2982&lt;43,IF(F2982="女",VLOOKUP(S2982,标准!G$108:H$138,2,TRUE),VLOOKUP(S2982,标准!G$74:H$99,2,TRUE)),IF(F2982="女",VLOOKUP(S2982,标准!G$39:H$69,2,TRUE),VLOOKUP(S2982,标准!G$3:H$28,2,TRUE)))</f>
        <v>70</v>
      </c>
      <c r="U2982" s="131">
        <v>8.5</v>
      </c>
      <c r="V2982" s="71">
        <f>IF(U2982=0,0,IF(A2982&lt;43,IF(F2982="女",IF(U2982="",0,VLOOKUP(U2982,标准!A$108:B$128,2,TRUE)),IF(U2982="",0,VLOOKUP(U2982,标准!A$74:B$94,2,TRUE))),IF(F2982="女",IF(U2982="",0,VLOOKUP(U2982,标准!A$39:B$59,2,TRUE)),IF(U2982="",0,VLOOKUP(U2982,标准!A$3:B$23,2,TRUE)))))</f>
        <v>78</v>
      </c>
      <c r="W2982" s="86">
        <f t="shared" si="46"/>
        <v>78.4</v>
      </c>
      <c r="X2982" s="87">
        <v>4.4</v>
      </c>
      <c r="Y2982" s="87">
        <v>4.1</v>
      </c>
      <c r="Z2982" s="91"/>
      <c r="AA2982" s="92"/>
    </row>
    <row r="2983" customHeight="1" spans="1:27">
      <c r="A2983" s="62">
        <v>41</v>
      </c>
      <c r="B2983" s="91">
        <v>3021</v>
      </c>
      <c r="C2983" s="156" t="s">
        <v>6050</v>
      </c>
      <c r="D2983" s="156" t="s">
        <v>6024</v>
      </c>
      <c r="E2983" s="156" t="s">
        <v>401</v>
      </c>
      <c r="F2983" s="156" t="s">
        <v>34</v>
      </c>
      <c r="G2983" s="157" t="s">
        <v>6051</v>
      </c>
      <c r="H2983" s="68">
        <v>167.1</v>
      </c>
      <c r="I2983" s="68">
        <v>49.9</v>
      </c>
      <c r="J2983" s="71">
        <f>IF(F2983="女",IF(H2983=0,0,VLOOKUP(I2983/(H2983*H2983/10000),标准!M$108:N$112,2,TRUE)),IF(H2983=0,0,VLOOKUP(I2983/(H2983*H2983/10000),标准!M$74:N$78,2,TRUE)))</f>
        <v>100</v>
      </c>
      <c r="K2983" s="72">
        <v>3065</v>
      </c>
      <c r="L2983" s="71">
        <f>IF(A2983&lt;43,IF(F2983="女",VLOOKUP(K2983,标准!K$108:L$128,2,TRUE),VLOOKUP(K2983,标准!K$74:L$94,2,TRUE)),IF(F2983="女",VLOOKUP(K2983,标准!K$39:L$59,2,TRUE),VLOOKUP(K2983,标准!K$3:L$23,2,TRUE)))</f>
        <v>80</v>
      </c>
      <c r="M2983" s="68">
        <v>22.5</v>
      </c>
      <c r="N2983" s="71">
        <f>IF(M2983="",0,IF(A2983&lt;43,IF(F2983="女",VLOOKUP(M2983,标准!C$108:D$128,2,TRUE),VLOOKUP(M2983,标准!C$74:D$94,2,TRUE)),IF(F2983="女",VLOOKUP(M2983,标准!C$39:D$59,2,TRUE),VLOOKUP(M2983,标准!C$3:D$23,2,TRUE))))</f>
        <v>90</v>
      </c>
      <c r="O2983" s="77">
        <v>155</v>
      </c>
      <c r="P2983" s="71">
        <f>IF(A2983&lt;43,IF(F2983="女",VLOOKUP(O2983/100,标准!E$108:F$128,2,TRUE),VLOOKUP(O2983/100,标准!E$74:F$94,2,TRUE)),IF(F2983="女",VLOOKUP(O2983/100,标准!E$39:F$59,2,TRUE),VLOOKUP(O2983/100,标准!E$3:F$23,2,TRUE)))</f>
        <v>62</v>
      </c>
      <c r="Q2983" s="81">
        <v>4.26</v>
      </c>
      <c r="R2983" s="71">
        <f>IF(Q2983=0,0,IF(A2983&lt;43,IF(F2983="女",IF(Q2983="",0,VLOOKUP(Q2983,标准!I$108:J$138,2,TRUE)),IF(Q2983="",0,VLOOKUP(Q2983,标准!I$74:J$104,2,TRUE))),IF(F2983="女",IF(Q2983="",0,VLOOKUP(Q2983,标准!I$39:J$69,2,TRUE)),IF(Q2983="",0,VLOOKUP(Q2983,标准!I$3:J$33,2,TRUE)))))</f>
        <v>62</v>
      </c>
      <c r="S2983" s="76">
        <v>48</v>
      </c>
      <c r="T2983" s="71">
        <f>IF(A2983&lt;43,IF(F2983="女",VLOOKUP(S2983,标准!G$108:H$138,2,TRUE),VLOOKUP(S2983,标准!G$74:H$99,2,TRUE)),IF(F2983="女",VLOOKUP(S2983,标准!G$39:H$69,2,TRUE),VLOOKUP(S2983,标准!G$3:H$28,2,TRUE)))</f>
        <v>80</v>
      </c>
      <c r="U2983" s="131">
        <v>9</v>
      </c>
      <c r="V2983" s="71">
        <f>IF(U2983=0,0,IF(A2983&lt;43,IF(F2983="女",IF(U2983="",0,VLOOKUP(U2983,标准!A$108:B$128,2,TRUE)),IF(U2983="",0,VLOOKUP(U2983,标准!A$74:B$94,2,TRUE))),IF(F2983="女",IF(U2983="",0,VLOOKUP(U2983,标准!A$39:B$59,2,TRUE)),IF(U2983="",0,VLOOKUP(U2983,标准!A$3:B$23,2,TRUE)))))</f>
        <v>72</v>
      </c>
      <c r="W2983" s="86">
        <f t="shared" si="46"/>
        <v>77</v>
      </c>
      <c r="X2983" s="87">
        <v>4</v>
      </c>
      <c r="Y2983" s="87">
        <v>4.2</v>
      </c>
      <c r="Z2983" s="91"/>
      <c r="AA2983" s="92"/>
    </row>
    <row r="2984" customHeight="1" spans="1:27">
      <c r="A2984" s="62">
        <v>41</v>
      </c>
      <c r="B2984" s="91">
        <v>3022</v>
      </c>
      <c r="C2984" s="156" t="s">
        <v>6052</v>
      </c>
      <c r="D2984" s="156" t="s">
        <v>6024</v>
      </c>
      <c r="E2984" s="156" t="s">
        <v>401</v>
      </c>
      <c r="F2984" s="156" t="s">
        <v>30</v>
      </c>
      <c r="G2984" s="157" t="s">
        <v>6053</v>
      </c>
      <c r="H2984" s="68">
        <v>178.7</v>
      </c>
      <c r="I2984" s="68">
        <v>63.8</v>
      </c>
      <c r="J2984" s="71">
        <f>IF(F2984="女",IF(H2984=0,0,VLOOKUP(I2984/(H2984*H2984/10000),标准!M$108:N$112,2,TRUE)),IF(H2984=0,0,VLOOKUP(I2984/(H2984*H2984/10000),标准!M$74:N$78,2,TRUE)))</f>
        <v>100</v>
      </c>
      <c r="K2984" s="72">
        <v>4087</v>
      </c>
      <c r="L2984" s="71">
        <f>IF(A2984&lt;43,IF(F2984="女",VLOOKUP(K2984,标准!K$108:L$128,2,TRUE),VLOOKUP(K2984,标准!K$74:L$94,2,TRUE)),IF(F2984="女",VLOOKUP(K2984,标准!K$39:L$59,2,TRUE),VLOOKUP(K2984,标准!K$3:L$23,2,TRUE)))</f>
        <v>76</v>
      </c>
      <c r="M2984" s="68">
        <v>25</v>
      </c>
      <c r="N2984" s="71">
        <f>IF(M2984="",0,IF(A2984&lt;43,IF(F2984="女",VLOOKUP(M2984,标准!C$108:D$128,2,TRUE),VLOOKUP(M2984,标准!C$74:D$94,2,TRUE)),IF(F2984="女",VLOOKUP(M2984,标准!C$39:D$59,2,TRUE),VLOOKUP(M2984,标准!C$3:D$23,2,TRUE))))</f>
        <v>100</v>
      </c>
      <c r="O2984" s="116">
        <v>270</v>
      </c>
      <c r="P2984" s="71">
        <f>IF(A2984&lt;43,IF(F2984="女",VLOOKUP(O2984/100,标准!E$108:F$128,2,TRUE),VLOOKUP(O2984/100,标准!E$74:F$94,2,TRUE)),IF(F2984="女",VLOOKUP(O2984/100,标准!E$39:F$59,2,TRUE),VLOOKUP(O2984/100,标准!E$3:F$23,2,TRUE)))</f>
        <v>95</v>
      </c>
      <c r="Q2984" s="81">
        <v>3.25</v>
      </c>
      <c r="R2984" s="71">
        <f>IF(Q2984=0,0,IF(A2984&lt;43,IF(F2984="女",IF(Q2984="",0,VLOOKUP(Q2984,标准!I$108:J$138,2,TRUE)),IF(Q2984="",0,VLOOKUP(Q2984,标准!I$74:J$104,2,TRUE))),IF(F2984="女",IF(Q2984="",0,VLOOKUP(Q2984,标准!I$39:J$69,2,TRUE)),IF(Q2984="",0,VLOOKUP(Q2984,标准!I$3:J$33,2,TRUE)))))</f>
        <v>90</v>
      </c>
      <c r="S2984" s="76">
        <v>2</v>
      </c>
      <c r="T2984" s="71">
        <f>IF(A2984&lt;43,IF(F2984="女",VLOOKUP(S2984,标准!G$108:H$138,2,TRUE),VLOOKUP(S2984,标准!G$74:H$99,2,TRUE)),IF(F2984="女",VLOOKUP(S2984,标准!G$39:H$69,2,TRUE),VLOOKUP(S2984,标准!G$3:H$28,2,TRUE)))</f>
        <v>0</v>
      </c>
      <c r="U2984" s="132">
        <v>6.6</v>
      </c>
      <c r="V2984" s="71">
        <f>IF(U2984=0,0,IF(A2984&lt;43,IF(F2984="女",IF(U2984="",0,VLOOKUP(U2984,标准!A$108:B$128,2,TRUE)),IF(U2984="",0,VLOOKUP(U2984,标准!A$74:B$94,2,TRUE))),IF(F2984="女",IF(U2984="",0,VLOOKUP(U2984,标准!A$39:B$59,2,TRUE)),IF(U2984="",0,VLOOKUP(U2984,标准!A$3:B$23,2,TRUE)))))</f>
        <v>100</v>
      </c>
      <c r="W2984" s="86">
        <f t="shared" si="46"/>
        <v>83.9</v>
      </c>
      <c r="X2984" s="87">
        <v>4.9</v>
      </c>
      <c r="Y2984" s="87">
        <v>5</v>
      </c>
      <c r="Z2984" s="91"/>
      <c r="AA2984" s="92"/>
    </row>
    <row r="2985" customHeight="1" spans="1:27">
      <c r="A2985" s="62">
        <v>41</v>
      </c>
      <c r="B2985" s="91">
        <v>3023</v>
      </c>
      <c r="C2985" s="156" t="s">
        <v>6054</v>
      </c>
      <c r="D2985" s="156" t="s">
        <v>6024</v>
      </c>
      <c r="E2985" s="156" t="s">
        <v>401</v>
      </c>
      <c r="F2985" s="156" t="s">
        <v>34</v>
      </c>
      <c r="G2985" s="157" t="s">
        <v>6055</v>
      </c>
      <c r="H2985" s="68">
        <v>166.1</v>
      </c>
      <c r="I2985" s="68">
        <v>48.3</v>
      </c>
      <c r="J2985" s="71">
        <f>IF(F2985="女",IF(H2985=0,0,VLOOKUP(I2985/(H2985*H2985/10000),标准!M$108:N$112,2,TRUE)),IF(H2985=0,0,VLOOKUP(I2985/(H2985*H2985/10000),标准!M$74:N$78,2,TRUE)))</f>
        <v>100</v>
      </c>
      <c r="K2985" s="72">
        <v>3042</v>
      </c>
      <c r="L2985" s="71">
        <f>IF(A2985&lt;43,IF(F2985="女",VLOOKUP(K2985,标准!K$108:L$128,2,TRUE),VLOOKUP(K2985,标准!K$74:L$94,2,TRUE)),IF(F2985="女",VLOOKUP(K2985,标准!K$39:L$59,2,TRUE),VLOOKUP(K2985,标准!K$3:L$23,2,TRUE)))</f>
        <v>80</v>
      </c>
      <c r="M2985" s="68">
        <v>26.5</v>
      </c>
      <c r="N2985" s="71">
        <f>IF(M2985="",0,IF(A2985&lt;43,IF(F2985="女",VLOOKUP(M2985,标准!C$108:D$128,2,TRUE),VLOOKUP(M2985,标准!C$74:D$94,2,TRUE)),IF(F2985="女",VLOOKUP(M2985,标准!C$39:D$59,2,TRUE),VLOOKUP(M2985,标准!C$3:D$23,2,TRUE))))</f>
        <v>100</v>
      </c>
      <c r="O2985" s="77">
        <v>177</v>
      </c>
      <c r="P2985" s="71">
        <f>IF(A2985&lt;43,IF(F2985="女",VLOOKUP(O2985/100,标准!E$108:F$128,2,TRUE),VLOOKUP(O2985/100,标准!E$74:F$94,2,TRUE)),IF(F2985="女",VLOOKUP(O2985/100,标准!E$39:F$59,2,TRUE),VLOOKUP(O2985/100,标准!E$3:F$23,2,TRUE)))</f>
        <v>76</v>
      </c>
      <c r="Q2985" s="81">
        <v>4.14</v>
      </c>
      <c r="R2985" s="71">
        <f>IF(Q2985=0,0,IF(A2985&lt;43,IF(F2985="女",IF(Q2985="",0,VLOOKUP(Q2985,标准!I$108:J$138,2,TRUE)),IF(Q2985="",0,VLOOKUP(Q2985,标准!I$74:J$104,2,TRUE))),IF(F2985="女",IF(Q2985="",0,VLOOKUP(Q2985,标准!I$39:J$69,2,TRUE)),IF(Q2985="",0,VLOOKUP(Q2985,标准!I$3:J$33,2,TRUE)))))</f>
        <v>68</v>
      </c>
      <c r="S2985" s="76">
        <v>42</v>
      </c>
      <c r="T2985" s="71">
        <f>IF(A2985&lt;43,IF(F2985="女",VLOOKUP(S2985,标准!G$108:H$138,2,TRUE),VLOOKUP(S2985,标准!G$74:H$99,2,TRUE)),IF(F2985="女",VLOOKUP(S2985,标准!G$39:H$69,2,TRUE),VLOOKUP(S2985,标准!G$3:H$28,2,TRUE)))</f>
        <v>76</v>
      </c>
      <c r="U2985" s="131">
        <v>9.9</v>
      </c>
      <c r="V2985" s="71">
        <f>IF(U2985=0,0,IF(A2985&lt;43,IF(F2985="女",IF(U2985="",0,VLOOKUP(U2985,标准!A$108:B$128,2,TRUE)),IF(U2985="",0,VLOOKUP(U2985,标准!A$74:B$94,2,TRUE))),IF(F2985="女",IF(U2985="",0,VLOOKUP(U2985,标准!A$39:B$59,2,TRUE)),IF(U2985="",0,VLOOKUP(U2985,标准!A$3:B$23,2,TRUE)))))</f>
        <v>64</v>
      </c>
      <c r="W2985" s="86">
        <f t="shared" si="46"/>
        <v>78.6</v>
      </c>
      <c r="X2985" s="87">
        <v>4.7</v>
      </c>
      <c r="Y2985" s="87">
        <v>5</v>
      </c>
      <c r="Z2985" s="91"/>
      <c r="AA2985" s="92"/>
    </row>
    <row r="2986" customHeight="1" spans="1:27">
      <c r="A2986" s="62">
        <v>41</v>
      </c>
      <c r="B2986" s="91">
        <v>3024</v>
      </c>
      <c r="C2986" s="156" t="s">
        <v>6056</v>
      </c>
      <c r="D2986" s="156" t="s">
        <v>6024</v>
      </c>
      <c r="E2986" s="156" t="s">
        <v>401</v>
      </c>
      <c r="F2986" s="156" t="s">
        <v>34</v>
      </c>
      <c r="G2986" s="157" t="s">
        <v>6057</v>
      </c>
      <c r="H2986" s="68">
        <v>164.8</v>
      </c>
      <c r="I2986" s="68">
        <v>67.1</v>
      </c>
      <c r="J2986" s="71">
        <f>IF(F2986="女",IF(H2986=0,0,VLOOKUP(I2986/(H2986*H2986/10000),标准!M$108:N$112,2,TRUE)),IF(H2986=0,0,VLOOKUP(I2986/(H2986*H2986/10000),标准!M$74:N$78,2,TRUE)))</f>
        <v>80</v>
      </c>
      <c r="K2986" s="72">
        <v>3881</v>
      </c>
      <c r="L2986" s="71">
        <f>IF(A2986&lt;43,IF(F2986="女",VLOOKUP(K2986,标准!K$108:L$128,2,TRUE),VLOOKUP(K2986,标准!K$74:L$94,2,TRUE)),IF(F2986="女",VLOOKUP(K2986,标准!K$39:L$59,2,TRUE),VLOOKUP(K2986,标准!K$3:L$23,2,TRUE)))</f>
        <v>100</v>
      </c>
      <c r="M2986" s="68">
        <v>20.5</v>
      </c>
      <c r="N2986" s="71">
        <f>IF(M2986="",0,IF(A2986&lt;43,IF(F2986="女",VLOOKUP(M2986,标准!C$108:D$128,2,TRUE),VLOOKUP(M2986,标准!C$74:D$94,2,TRUE)),IF(F2986="女",VLOOKUP(M2986,标准!C$39:D$59,2,TRUE),VLOOKUP(M2986,标准!C$3:D$23,2,TRUE))))</f>
        <v>80</v>
      </c>
      <c r="O2986" s="77">
        <v>170</v>
      </c>
      <c r="P2986" s="71">
        <f>IF(A2986&lt;43,IF(F2986="女",VLOOKUP(O2986/100,标准!E$108:F$128,2,TRUE),VLOOKUP(O2986/100,标准!E$74:F$94,2,TRUE)),IF(F2986="女",VLOOKUP(O2986/100,标准!E$39:F$59,2,TRUE),VLOOKUP(O2986/100,标准!E$3:F$23,2,TRUE)))</f>
        <v>72</v>
      </c>
      <c r="Q2986" s="81">
        <v>3.46</v>
      </c>
      <c r="R2986" s="71">
        <f>IF(Q2986=0,0,IF(A2986&lt;43,IF(F2986="女",IF(Q2986="",0,VLOOKUP(Q2986,标准!I$108:J$138,2,TRUE)),IF(Q2986="",0,VLOOKUP(Q2986,标准!I$74:J$104,2,TRUE))),IF(F2986="女",IF(Q2986="",0,VLOOKUP(Q2986,标准!I$39:J$69,2,TRUE)),IF(Q2986="",0,VLOOKUP(Q2986,标准!I$3:J$33,2,TRUE)))))</f>
        <v>78</v>
      </c>
      <c r="S2986" s="76">
        <v>45</v>
      </c>
      <c r="T2986" s="71">
        <f>IF(A2986&lt;43,IF(F2986="女",VLOOKUP(S2986,标准!G$108:H$138,2,TRUE),VLOOKUP(S2986,标准!G$74:H$99,2,TRUE)),IF(F2986="女",VLOOKUP(S2986,标准!G$39:H$69,2,TRUE),VLOOKUP(S2986,标准!G$3:H$28,2,TRUE)))</f>
        <v>78</v>
      </c>
      <c r="U2986" s="131">
        <v>8.7</v>
      </c>
      <c r="V2986" s="71">
        <f>IF(U2986=0,0,IF(A2986&lt;43,IF(F2986="女",IF(U2986="",0,VLOOKUP(U2986,标准!A$108:B$128,2,TRUE)),IF(U2986="",0,VLOOKUP(U2986,标准!A$74:B$94,2,TRUE))),IF(F2986="女",IF(U2986="",0,VLOOKUP(U2986,标准!A$39:B$59,2,TRUE)),IF(U2986="",0,VLOOKUP(U2986,标准!A$3:B$23,2,TRUE)))))</f>
        <v>76</v>
      </c>
      <c r="W2986" s="86">
        <f t="shared" si="46"/>
        <v>80.8</v>
      </c>
      <c r="X2986" s="87">
        <v>4.5</v>
      </c>
      <c r="Y2986" s="87">
        <v>4.3</v>
      </c>
      <c r="Z2986" s="91"/>
      <c r="AA2986" s="92"/>
    </row>
    <row r="2987" customHeight="1" spans="1:27">
      <c r="A2987" s="62">
        <v>41</v>
      </c>
      <c r="B2987" s="91">
        <v>3025</v>
      </c>
      <c r="C2987" s="156" t="s">
        <v>6058</v>
      </c>
      <c r="D2987" s="156" t="s">
        <v>6024</v>
      </c>
      <c r="E2987" s="156" t="s">
        <v>401</v>
      </c>
      <c r="F2987" s="156" t="s">
        <v>30</v>
      </c>
      <c r="G2987" s="157" t="s">
        <v>6059</v>
      </c>
      <c r="H2987" s="68">
        <v>168.8</v>
      </c>
      <c r="I2987" s="68">
        <v>52.5</v>
      </c>
      <c r="J2987" s="71">
        <f>IF(F2987="女",IF(H2987=0,0,VLOOKUP(I2987/(H2987*H2987/10000),标准!M$108:N$112,2,TRUE)),IF(H2987=0,0,VLOOKUP(I2987/(H2987*H2987/10000),标准!M$74:N$78,2,TRUE)))</f>
        <v>100</v>
      </c>
      <c r="K2987" s="72">
        <v>4284</v>
      </c>
      <c r="L2987" s="71">
        <f>IF(A2987&lt;43,IF(F2987="女",VLOOKUP(K2987,标准!K$108:L$128,2,TRUE),VLOOKUP(K2987,标准!K$74:L$94,2,TRUE)),IF(F2987="女",VLOOKUP(K2987,标准!K$39:L$59,2,TRUE),VLOOKUP(K2987,标准!K$3:L$23,2,TRUE)))</f>
        <v>78</v>
      </c>
      <c r="M2987" s="68">
        <v>3</v>
      </c>
      <c r="N2987" s="71">
        <f>IF(M2987="",0,IF(A2987&lt;43,IF(F2987="女",VLOOKUP(M2987,标准!C$108:D$128,2,TRUE),VLOOKUP(M2987,标准!C$74:D$94,2,TRUE)),IF(F2987="女",VLOOKUP(M2987,标准!C$39:D$59,2,TRUE),VLOOKUP(M2987,标准!C$3:D$23,2,TRUE))))</f>
        <v>50</v>
      </c>
      <c r="O2987" s="77">
        <v>240</v>
      </c>
      <c r="P2987" s="71">
        <f>IF(A2987&lt;43,IF(F2987="女",VLOOKUP(O2987/100,标准!E$108:F$128,2,TRUE),VLOOKUP(O2987/100,标准!E$74:F$94,2,TRUE)),IF(F2987="女",VLOOKUP(O2987/100,标准!E$39:F$59,2,TRUE),VLOOKUP(O2987/100,标准!E$3:F$23,2,TRUE)))</f>
        <v>76</v>
      </c>
      <c r="Q2987" s="81">
        <v>3.49</v>
      </c>
      <c r="R2987" s="71">
        <f>IF(Q2987=0,0,IF(A2987&lt;43,IF(F2987="女",IF(Q2987="",0,VLOOKUP(Q2987,标准!I$108:J$138,2,TRUE)),IF(Q2987="",0,VLOOKUP(Q2987,标准!I$74:J$104,2,TRUE))),IF(F2987="女",IF(Q2987="",0,VLOOKUP(Q2987,标准!I$39:J$69,2,TRUE)),IF(Q2987="",0,VLOOKUP(Q2987,标准!I$3:J$33,2,TRUE)))))</f>
        <v>76</v>
      </c>
      <c r="S2987" s="76">
        <v>7</v>
      </c>
      <c r="T2987" s="71">
        <f>IF(A2987&lt;43,IF(F2987="女",VLOOKUP(S2987,标准!G$108:H$138,2,TRUE),VLOOKUP(S2987,标准!G$74:H$99,2,TRUE)),IF(F2987="女",VLOOKUP(S2987,标准!G$39:H$69,2,TRUE),VLOOKUP(S2987,标准!G$3:H$28,2,TRUE)))</f>
        <v>30</v>
      </c>
      <c r="U2987" s="131">
        <v>7.9</v>
      </c>
      <c r="V2987" s="71">
        <f>IF(U2987=0,0,IF(A2987&lt;43,IF(F2987="女",IF(U2987="",0,VLOOKUP(U2987,标准!A$108:B$128,2,TRUE)),IF(U2987="",0,VLOOKUP(U2987,标准!A$74:B$94,2,TRUE))),IF(F2987="女",IF(U2987="",0,VLOOKUP(U2987,标准!A$39:B$59,2,TRUE)),IF(U2987="",0,VLOOKUP(U2987,标准!A$3:B$23,2,TRUE)))))</f>
        <v>72</v>
      </c>
      <c r="W2987" s="86">
        <f t="shared" si="46"/>
        <v>71.9</v>
      </c>
      <c r="X2987" s="87">
        <v>4.5</v>
      </c>
      <c r="Y2987" s="87">
        <v>4.3</v>
      </c>
      <c r="Z2987" s="91"/>
      <c r="AA2987" s="92"/>
    </row>
    <row r="2988" customHeight="1" spans="1:27">
      <c r="A2988" s="62">
        <v>41</v>
      </c>
      <c r="B2988" s="91">
        <v>3026</v>
      </c>
      <c r="C2988" s="156" t="s">
        <v>6060</v>
      </c>
      <c r="D2988" s="156" t="s">
        <v>6024</v>
      </c>
      <c r="E2988" s="156" t="s">
        <v>401</v>
      </c>
      <c r="F2988" s="156" t="s">
        <v>34</v>
      </c>
      <c r="G2988" s="157" t="s">
        <v>6061</v>
      </c>
      <c r="H2988" s="68">
        <v>167.1</v>
      </c>
      <c r="I2988" s="68">
        <v>85</v>
      </c>
      <c r="J2988" s="71">
        <f>IF(F2988="女",IF(H2988=0,0,VLOOKUP(I2988/(H2988*H2988/10000),标准!M$108:N$112,2,TRUE)),IF(H2988=0,0,VLOOKUP(I2988/(H2988*H2988/10000),标准!M$74:N$78,2,TRUE)))</f>
        <v>60</v>
      </c>
      <c r="K2988" s="72">
        <v>3192</v>
      </c>
      <c r="L2988" s="71">
        <f>IF(A2988&lt;43,IF(F2988="女",VLOOKUP(K2988,标准!K$108:L$128,2,TRUE),VLOOKUP(K2988,标准!K$74:L$94,2,TRUE)),IF(F2988="女",VLOOKUP(K2988,标准!K$39:L$59,2,TRUE),VLOOKUP(K2988,标准!K$3:L$23,2,TRUE)))</f>
        <v>85</v>
      </c>
      <c r="M2988" s="68">
        <v>12.5</v>
      </c>
      <c r="N2988" s="71">
        <f>IF(M2988="",0,IF(A2988&lt;43,IF(F2988="女",VLOOKUP(M2988,标准!C$108:D$128,2,TRUE),VLOOKUP(M2988,标准!C$74:D$94,2,TRUE)),IF(F2988="女",VLOOKUP(M2988,标准!C$39:D$59,2,TRUE),VLOOKUP(M2988,标准!C$3:D$23,2,TRUE))))</f>
        <v>70</v>
      </c>
      <c r="O2988" s="77">
        <v>155</v>
      </c>
      <c r="P2988" s="71">
        <f>IF(A2988&lt;43,IF(F2988="女",VLOOKUP(O2988/100,标准!E$108:F$128,2,TRUE),VLOOKUP(O2988/100,标准!E$74:F$94,2,TRUE)),IF(F2988="女",VLOOKUP(O2988/100,标准!E$39:F$59,2,TRUE),VLOOKUP(O2988/100,标准!E$3:F$23,2,TRUE)))</f>
        <v>62</v>
      </c>
      <c r="Q2988" s="81">
        <v>4.57</v>
      </c>
      <c r="R2988" s="71">
        <f>IF(Q2988=0,0,IF(A2988&lt;43,IF(F2988="女",IF(Q2988="",0,VLOOKUP(Q2988,标准!I$108:J$138,2,TRUE)),IF(Q2988="",0,VLOOKUP(Q2988,标准!I$74:J$104,2,TRUE))),IF(F2988="女",IF(Q2988="",0,VLOOKUP(Q2988,标准!I$39:J$69,2,TRUE)),IF(Q2988="",0,VLOOKUP(Q2988,标准!I$3:J$33,2,TRUE)))))</f>
        <v>30</v>
      </c>
      <c r="S2988" s="76">
        <v>37</v>
      </c>
      <c r="T2988" s="71">
        <f>IF(A2988&lt;43,IF(F2988="女",VLOOKUP(S2988,标准!G$108:H$138,2,TRUE),VLOOKUP(S2988,标准!G$74:H$99,2,TRUE)),IF(F2988="女",VLOOKUP(S2988,标准!G$39:H$69,2,TRUE),VLOOKUP(S2988,标准!G$3:H$28,2,TRUE)))</f>
        <v>70</v>
      </c>
      <c r="U2988" s="131">
        <v>10</v>
      </c>
      <c r="V2988" s="71">
        <f>IF(U2988=0,0,IF(A2988&lt;43,IF(F2988="女",IF(U2988="",0,VLOOKUP(U2988,标准!A$108:B$128,2,TRUE)),IF(U2988="",0,VLOOKUP(U2988,标准!A$74:B$94,2,TRUE))),IF(F2988="女",IF(U2988="",0,VLOOKUP(U2988,标准!A$39:B$59,2,TRUE)),IF(U2988="",0,VLOOKUP(U2988,标准!A$3:B$23,2,TRUE)))))</f>
        <v>62</v>
      </c>
      <c r="W2988" s="86">
        <f t="shared" si="46"/>
        <v>60.35</v>
      </c>
      <c r="X2988" s="87">
        <v>4.8</v>
      </c>
      <c r="Y2988" s="87">
        <v>4.6</v>
      </c>
      <c r="Z2988" s="91"/>
      <c r="AA2988" s="92"/>
    </row>
    <row r="2989" customHeight="1" spans="1:27">
      <c r="A2989" s="62">
        <v>41</v>
      </c>
      <c r="B2989" s="91">
        <v>3027</v>
      </c>
      <c r="C2989" s="156" t="s">
        <v>6062</v>
      </c>
      <c r="D2989" s="156" t="s">
        <v>6024</v>
      </c>
      <c r="E2989" s="156" t="s">
        <v>401</v>
      </c>
      <c r="F2989" s="156" t="s">
        <v>34</v>
      </c>
      <c r="G2989" s="157" t="s">
        <v>6063</v>
      </c>
      <c r="H2989" s="68">
        <v>160.6</v>
      </c>
      <c r="I2989" s="68">
        <v>77.9</v>
      </c>
      <c r="J2989" s="71">
        <f>IF(F2989="女",IF(H2989=0,0,VLOOKUP(I2989/(H2989*H2989/10000),标准!M$108:N$112,2,TRUE)),IF(H2989=0,0,VLOOKUP(I2989/(H2989*H2989/10000),标准!M$74:N$78,2,TRUE)))</f>
        <v>60</v>
      </c>
      <c r="K2989" s="72">
        <v>3166</v>
      </c>
      <c r="L2989" s="71">
        <f>IF(A2989&lt;43,IF(F2989="女",VLOOKUP(K2989,标准!K$108:L$128,2,TRUE),VLOOKUP(K2989,标准!K$74:L$94,2,TRUE)),IF(F2989="女",VLOOKUP(K2989,标准!K$39:L$59,2,TRUE),VLOOKUP(K2989,标准!K$3:L$23,2,TRUE)))</f>
        <v>85</v>
      </c>
      <c r="M2989" s="68">
        <v>17.5</v>
      </c>
      <c r="N2989" s="71">
        <f>IF(M2989="",0,IF(A2989&lt;43,IF(F2989="女",VLOOKUP(M2989,标准!C$108:D$128,2,TRUE),VLOOKUP(M2989,标准!C$74:D$94,2,TRUE)),IF(F2989="女",VLOOKUP(M2989,标准!C$39:D$59,2,TRUE),VLOOKUP(M2989,标准!C$3:D$23,2,TRUE))))</f>
        <v>76</v>
      </c>
      <c r="O2989" s="121">
        <v>158</v>
      </c>
      <c r="P2989" s="71">
        <f>IF(A2989&lt;43,IF(F2989="女",VLOOKUP(O2989/100,标准!E$108:F$128,2,TRUE),VLOOKUP(O2989/100,标准!E$74:F$94,2,TRUE)),IF(F2989="女",VLOOKUP(O2989/100,标准!E$39:F$59,2,TRUE),VLOOKUP(O2989/100,标准!E$3:F$23,2,TRUE)))</f>
        <v>64</v>
      </c>
      <c r="Q2989" s="112">
        <v>4.59</v>
      </c>
      <c r="R2989" s="71">
        <f>IF(Q2989=0,0,IF(A2989&lt;43,IF(F2989="女",IF(Q2989="",0,VLOOKUP(Q2989,标准!I$108:J$138,2,TRUE)),IF(Q2989="",0,VLOOKUP(Q2989,标准!I$74:J$104,2,TRUE))),IF(F2989="女",IF(Q2989="",0,VLOOKUP(Q2989,标准!I$39:J$69,2,TRUE)),IF(Q2989="",0,VLOOKUP(Q2989,标准!I$3:J$33,2,TRUE)))))</f>
        <v>30</v>
      </c>
      <c r="S2989" s="76">
        <v>28</v>
      </c>
      <c r="T2989" s="71">
        <f>IF(A2989&lt;43,IF(F2989="女",VLOOKUP(S2989,标准!G$108:H$138,2,TRUE),VLOOKUP(S2989,标准!G$74:H$99,2,TRUE)),IF(F2989="女",VLOOKUP(S2989,标准!G$39:H$69,2,TRUE),VLOOKUP(S2989,标准!G$3:H$28,2,TRUE)))</f>
        <v>62</v>
      </c>
      <c r="U2989" s="130">
        <v>9.5</v>
      </c>
      <c r="V2989" s="71">
        <f>IF(U2989=0,0,IF(A2989&lt;43,IF(F2989="女",IF(U2989="",0,VLOOKUP(U2989,标准!A$108:B$128,2,TRUE)),IF(U2989="",0,VLOOKUP(U2989,标准!A$74:B$94,2,TRUE))),IF(F2989="女",IF(U2989="",0,VLOOKUP(U2989,标准!A$39:B$59,2,TRUE)),IF(U2989="",0,VLOOKUP(U2989,标准!A$3:B$23,2,TRUE)))))</f>
        <v>68</v>
      </c>
      <c r="W2989" s="86">
        <f t="shared" si="46"/>
        <v>61.55</v>
      </c>
      <c r="X2989" s="87">
        <v>4</v>
      </c>
      <c r="Y2989" s="87">
        <v>4</v>
      </c>
      <c r="Z2989" s="91"/>
      <c r="AA2989" s="92"/>
    </row>
    <row r="2990" customHeight="1" spans="1:27">
      <c r="A2990" s="62">
        <v>41</v>
      </c>
      <c r="B2990" s="91">
        <v>3028</v>
      </c>
      <c r="C2990" s="156" t="s">
        <v>6064</v>
      </c>
      <c r="D2990" s="156" t="s">
        <v>6024</v>
      </c>
      <c r="E2990" s="156" t="s">
        <v>401</v>
      </c>
      <c r="F2990" s="156" t="s">
        <v>34</v>
      </c>
      <c r="G2990" s="157" t="s">
        <v>6065</v>
      </c>
      <c r="H2990" s="68">
        <v>156.9</v>
      </c>
      <c r="I2990" s="68">
        <v>61.3</v>
      </c>
      <c r="J2990" s="71">
        <f>IF(F2990="女",IF(H2990=0,0,VLOOKUP(I2990/(H2990*H2990/10000),标准!M$108:N$112,2,TRUE)),IF(H2990=0,0,VLOOKUP(I2990/(H2990*H2990/10000),标准!M$74:N$78,2,TRUE)))</f>
        <v>80</v>
      </c>
      <c r="K2990" s="72">
        <v>2635</v>
      </c>
      <c r="L2990" s="71">
        <f>IF(A2990&lt;43,IF(F2990="女",VLOOKUP(K2990,标准!K$108:L$128,2,TRUE),VLOOKUP(K2990,标准!K$74:L$94,2,TRUE)),IF(F2990="女",VLOOKUP(K2990,标准!K$39:L$59,2,TRUE),VLOOKUP(K2990,标准!K$3:L$23,2,TRUE)))</f>
        <v>72</v>
      </c>
      <c r="M2990" s="68">
        <v>9.5</v>
      </c>
      <c r="N2990" s="71">
        <f>IF(M2990="",0,IF(A2990&lt;43,IF(F2990="女",VLOOKUP(M2990,标准!C$108:D$128,2,TRUE),VLOOKUP(M2990,标准!C$74:D$94,2,TRUE)),IF(F2990="女",VLOOKUP(M2990,标准!C$39:D$59,2,TRUE),VLOOKUP(M2990,标准!C$3:D$23,2,TRUE))))</f>
        <v>64</v>
      </c>
      <c r="O2990" s="77">
        <v>157</v>
      </c>
      <c r="P2990" s="71">
        <f>IF(A2990&lt;43,IF(F2990="女",VLOOKUP(O2990/100,标准!E$108:F$128,2,TRUE),VLOOKUP(O2990/100,标准!E$74:F$94,2,TRUE)),IF(F2990="女",VLOOKUP(O2990/100,标准!E$39:F$59,2,TRUE),VLOOKUP(O2990/100,标准!E$3:F$23,2,TRUE)))</f>
        <v>64</v>
      </c>
      <c r="Q2990" s="81">
        <v>4.35</v>
      </c>
      <c r="R2990" s="71">
        <f>IF(Q2990=0,0,IF(A2990&lt;43,IF(F2990="女",IF(Q2990="",0,VLOOKUP(Q2990,标准!I$108:J$138,2,TRUE)),IF(Q2990="",0,VLOOKUP(Q2990,标准!I$74:J$104,2,TRUE))),IF(F2990="女",IF(Q2990="",0,VLOOKUP(Q2990,标准!I$39:J$69,2,TRUE)),IF(Q2990="",0,VLOOKUP(Q2990,标准!I$3:J$33,2,TRUE)))))</f>
        <v>50</v>
      </c>
      <c r="S2990" s="76">
        <v>27</v>
      </c>
      <c r="T2990" s="71">
        <f>IF(A2990&lt;43,IF(F2990="女",VLOOKUP(S2990,标准!G$108:H$138,2,TRUE),VLOOKUP(S2990,标准!G$74:H$99,2,TRUE)),IF(F2990="女",VLOOKUP(S2990,标准!G$39:H$69,2,TRUE),VLOOKUP(S2990,标准!G$3:H$28,2,TRUE)))</f>
        <v>60</v>
      </c>
      <c r="U2990" s="131">
        <v>9.8</v>
      </c>
      <c r="V2990" s="71">
        <f>IF(U2990=0,0,IF(A2990&lt;43,IF(F2990="女",IF(U2990="",0,VLOOKUP(U2990,标准!A$108:B$128,2,TRUE)),IF(U2990="",0,VLOOKUP(U2990,标准!A$74:B$94,2,TRUE))),IF(F2990="女",IF(U2990="",0,VLOOKUP(U2990,标准!A$39:B$59,2,TRUE)),IF(U2990="",0,VLOOKUP(U2990,标准!A$3:B$23,2,TRUE)))))</f>
        <v>64</v>
      </c>
      <c r="W2990" s="86">
        <f t="shared" si="46"/>
        <v>64.4</v>
      </c>
      <c r="X2990" s="87">
        <v>4.9</v>
      </c>
      <c r="Y2990" s="87">
        <v>4.6</v>
      </c>
      <c r="Z2990" s="91"/>
      <c r="AA2990" s="92"/>
    </row>
    <row r="2991" customHeight="1" spans="1:27">
      <c r="A2991" s="62">
        <v>41</v>
      </c>
      <c r="B2991" s="91">
        <v>3029</v>
      </c>
      <c r="C2991" s="156" t="s">
        <v>6066</v>
      </c>
      <c r="D2991" s="156" t="s">
        <v>6024</v>
      </c>
      <c r="E2991" s="156" t="s">
        <v>401</v>
      </c>
      <c r="F2991" s="156" t="s">
        <v>34</v>
      </c>
      <c r="G2991" s="157" t="s">
        <v>6067</v>
      </c>
      <c r="H2991" s="68">
        <v>168.7</v>
      </c>
      <c r="I2991" s="68">
        <v>52</v>
      </c>
      <c r="J2991" s="71">
        <f>IF(F2991="女",IF(H2991=0,0,VLOOKUP(I2991/(H2991*H2991/10000),标准!M$108:N$112,2,TRUE)),IF(H2991=0,0,VLOOKUP(I2991/(H2991*H2991/10000),标准!M$74:N$78,2,TRUE)))</f>
        <v>100</v>
      </c>
      <c r="K2991" s="72">
        <v>3215</v>
      </c>
      <c r="L2991" s="71">
        <f>IF(A2991&lt;43,IF(F2991="女",VLOOKUP(K2991,标准!K$108:L$128,2,TRUE),VLOOKUP(K2991,标准!K$74:L$94,2,TRUE)),IF(F2991="女",VLOOKUP(K2991,标准!K$39:L$59,2,TRUE),VLOOKUP(K2991,标准!K$3:L$23,2,TRUE)))</f>
        <v>85</v>
      </c>
      <c r="M2991" s="68">
        <v>19</v>
      </c>
      <c r="N2991" s="71">
        <f>IF(M2991="",0,IF(A2991&lt;43,IF(F2991="女",VLOOKUP(M2991,标准!C$108:D$128,2,TRUE),VLOOKUP(M2991,标准!C$74:D$94,2,TRUE)),IF(F2991="女",VLOOKUP(M2991,标准!C$39:D$59,2,TRUE),VLOOKUP(M2991,标准!C$3:D$23,2,TRUE))))</f>
        <v>80</v>
      </c>
      <c r="O2991" s="121">
        <v>170</v>
      </c>
      <c r="P2991" s="71">
        <f>IF(A2991&lt;43,IF(F2991="女",VLOOKUP(O2991/100,标准!E$108:F$128,2,TRUE),VLOOKUP(O2991/100,标准!E$74:F$94,2,TRUE)),IF(F2991="女",VLOOKUP(O2991/100,标准!E$39:F$59,2,TRUE),VLOOKUP(O2991/100,标准!E$3:F$23,2,TRUE)))</f>
        <v>72</v>
      </c>
      <c r="Q2991" s="112">
        <v>5.09</v>
      </c>
      <c r="R2991" s="71">
        <f>IF(Q2991=0,0,IF(A2991&lt;43,IF(F2991="女",IF(Q2991="",0,VLOOKUP(Q2991,标准!I$108:J$138,2,TRUE)),IF(Q2991="",0,VLOOKUP(Q2991,标准!I$74:J$104,2,TRUE))),IF(F2991="女",IF(Q2991="",0,VLOOKUP(Q2991,标准!I$39:J$69,2,TRUE)),IF(Q2991="",0,VLOOKUP(Q2991,标准!I$3:J$33,2,TRUE)))))</f>
        <v>20</v>
      </c>
      <c r="S2991" s="76">
        <v>51</v>
      </c>
      <c r="T2991" s="71">
        <f>IF(A2991&lt;43,IF(F2991="女",VLOOKUP(S2991,标准!G$108:H$138,2,TRUE),VLOOKUP(S2991,标准!G$74:H$99,2,TRUE)),IF(F2991="女",VLOOKUP(S2991,标准!G$39:H$69,2,TRUE),VLOOKUP(S2991,标准!G$3:H$28,2,TRUE)))</f>
        <v>85</v>
      </c>
      <c r="U2991" s="130">
        <v>9.9</v>
      </c>
      <c r="V2991" s="71">
        <f>IF(U2991=0,0,IF(A2991&lt;43,IF(F2991="女",IF(U2991="",0,VLOOKUP(U2991,标准!A$108:B$128,2,TRUE)),IF(U2991="",0,VLOOKUP(U2991,标准!A$74:B$94,2,TRUE))),IF(F2991="女",IF(U2991="",0,VLOOKUP(U2991,标准!A$39:B$59,2,TRUE)),IF(U2991="",0,VLOOKUP(U2991,标准!A$3:B$23,2,TRUE)))))</f>
        <v>64</v>
      </c>
      <c r="W2991" s="86">
        <f t="shared" si="46"/>
        <v>68.25</v>
      </c>
      <c r="X2991" s="87">
        <v>4.2</v>
      </c>
      <c r="Y2991" s="87">
        <v>4.4</v>
      </c>
      <c r="Z2991" s="91"/>
      <c r="AA2991" s="92"/>
    </row>
    <row r="2992" customHeight="1" spans="1:27">
      <c r="A2992" s="62">
        <v>41</v>
      </c>
      <c r="B2992" s="91">
        <v>3030</v>
      </c>
      <c r="C2992" s="156" t="s">
        <v>6068</v>
      </c>
      <c r="D2992" s="156" t="s">
        <v>6024</v>
      </c>
      <c r="E2992" s="156" t="s">
        <v>401</v>
      </c>
      <c r="F2992" s="156" t="s">
        <v>30</v>
      </c>
      <c r="G2992" s="157" t="s">
        <v>6069</v>
      </c>
      <c r="H2992" s="68">
        <v>162.7</v>
      </c>
      <c r="I2992" s="68">
        <v>46.6</v>
      </c>
      <c r="J2992" s="71">
        <f>IF(F2992="女",IF(H2992=0,0,VLOOKUP(I2992/(H2992*H2992/10000),标准!M$108:N$112,2,TRUE)),IF(H2992=0,0,VLOOKUP(I2992/(H2992*H2992/10000),标准!M$74:N$78,2,TRUE)))</f>
        <v>80</v>
      </c>
      <c r="K2992" s="72">
        <v>3912</v>
      </c>
      <c r="L2992" s="71">
        <f>IF(A2992&lt;43,IF(F2992="女",VLOOKUP(K2992,标准!K$108:L$128,2,TRUE),VLOOKUP(K2992,标准!K$74:L$94,2,TRUE)),IF(F2992="女",VLOOKUP(K2992,标准!K$39:L$59,2,TRUE),VLOOKUP(K2992,标准!K$3:L$23,2,TRUE)))</f>
        <v>72</v>
      </c>
      <c r="M2992" s="68">
        <v>22</v>
      </c>
      <c r="N2992" s="71">
        <f>IF(M2992="",0,IF(A2992&lt;43,IF(F2992="女",VLOOKUP(M2992,标准!C$108:D$128,2,TRUE),VLOOKUP(M2992,标准!C$74:D$94,2,TRUE)),IF(F2992="女",VLOOKUP(M2992,标准!C$39:D$59,2,TRUE),VLOOKUP(M2992,标准!C$3:D$23,2,TRUE))))</f>
        <v>90</v>
      </c>
      <c r="O2992" s="116">
        <v>247</v>
      </c>
      <c r="P2992" s="71">
        <f>IF(A2992&lt;43,IF(F2992="女",VLOOKUP(O2992/100,标准!E$108:F$128,2,TRUE),VLOOKUP(O2992/100,标准!E$74:F$94,2,TRUE)),IF(F2992="女",VLOOKUP(O2992/100,标准!E$39:F$59,2,TRUE),VLOOKUP(O2992/100,标准!E$3:F$23,2,TRUE)))</f>
        <v>78</v>
      </c>
      <c r="Q2992" s="81">
        <v>3.33</v>
      </c>
      <c r="R2992" s="71">
        <f>IF(Q2992=0,0,IF(A2992&lt;43,IF(F2992="女",IF(Q2992="",0,VLOOKUP(Q2992,标准!I$108:J$138,2,TRUE)),IF(Q2992="",0,VLOOKUP(Q2992,标准!I$74:J$104,2,TRUE))),IF(F2992="女",IF(Q2992="",0,VLOOKUP(Q2992,标准!I$39:J$69,2,TRUE)),IF(Q2992="",0,VLOOKUP(Q2992,标准!I$3:J$33,2,TRUE)))))</f>
        <v>85</v>
      </c>
      <c r="S2992" s="76">
        <v>19</v>
      </c>
      <c r="T2992" s="71">
        <f>IF(A2992&lt;43,IF(F2992="女",VLOOKUP(S2992,标准!G$108:H$138,2,TRUE),VLOOKUP(S2992,标准!G$74:H$99,2,TRUE)),IF(F2992="女",VLOOKUP(S2992,标准!G$39:H$69,2,TRUE),VLOOKUP(S2992,标准!G$3:H$28,2,TRUE)))</f>
        <v>100</v>
      </c>
      <c r="U2992" s="132">
        <v>6.8</v>
      </c>
      <c r="V2992" s="71">
        <f>IF(U2992=0,0,IF(A2992&lt;43,IF(F2992="女",IF(U2992="",0,VLOOKUP(U2992,标准!A$108:B$128,2,TRUE)),IF(U2992="",0,VLOOKUP(U2992,标准!A$74:B$94,2,TRUE))),IF(F2992="女",IF(U2992="",0,VLOOKUP(U2992,标准!A$39:B$59,2,TRUE)),IF(U2992="",0,VLOOKUP(U2992,标准!A$3:B$23,2,TRUE)))))</f>
        <v>95</v>
      </c>
      <c r="W2992" s="86">
        <f t="shared" si="46"/>
        <v>85.6</v>
      </c>
      <c r="X2992" s="87">
        <v>4.2</v>
      </c>
      <c r="Y2992" s="87">
        <v>4.2</v>
      </c>
      <c r="Z2992" s="91"/>
      <c r="AA2992" s="92"/>
    </row>
    <row r="2993" customHeight="1" spans="1:27">
      <c r="A2993" s="62">
        <v>41</v>
      </c>
      <c r="B2993" s="91">
        <v>3031</v>
      </c>
      <c r="C2993" s="156" t="s">
        <v>6070</v>
      </c>
      <c r="D2993" s="156" t="s">
        <v>6024</v>
      </c>
      <c r="E2993" s="156" t="s">
        <v>401</v>
      </c>
      <c r="F2993" s="156" t="s">
        <v>34</v>
      </c>
      <c r="G2993" s="157" t="s">
        <v>6071</v>
      </c>
      <c r="H2993" s="68">
        <v>151.5</v>
      </c>
      <c r="I2993" s="68">
        <v>41.5</v>
      </c>
      <c r="J2993" s="71">
        <f>IF(F2993="女",IF(H2993=0,0,VLOOKUP(I2993/(H2993*H2993/10000),标准!M$108:N$112,2,TRUE)),IF(H2993=0,0,VLOOKUP(I2993/(H2993*H2993/10000),标准!M$74:N$78,2,TRUE)))</f>
        <v>100</v>
      </c>
      <c r="K2993" s="72">
        <v>2316</v>
      </c>
      <c r="L2993" s="71">
        <f>IF(A2993&lt;43,IF(F2993="女",VLOOKUP(K2993,标准!K$108:L$128,2,TRUE),VLOOKUP(K2993,标准!K$74:L$94,2,TRUE)),IF(F2993="女",VLOOKUP(K2993,标准!K$39:L$59,2,TRUE),VLOOKUP(K2993,标准!K$3:L$23,2,TRUE)))</f>
        <v>66</v>
      </c>
      <c r="M2993" s="68">
        <v>18</v>
      </c>
      <c r="N2993" s="71">
        <f>IF(M2993="",0,IF(A2993&lt;43,IF(F2993="女",VLOOKUP(M2993,标准!C$108:D$128,2,TRUE),VLOOKUP(M2993,标准!C$74:D$94,2,TRUE)),IF(F2993="女",VLOOKUP(M2993,标准!C$39:D$59,2,TRUE),VLOOKUP(M2993,标准!C$3:D$23,2,TRUE))))</f>
        <v>78</v>
      </c>
      <c r="O2993" s="77">
        <v>155</v>
      </c>
      <c r="P2993" s="71">
        <f>IF(A2993&lt;43,IF(F2993="女",VLOOKUP(O2993/100,标准!E$108:F$128,2,TRUE),VLOOKUP(O2993/100,标准!E$74:F$94,2,TRUE)),IF(F2993="女",VLOOKUP(O2993/100,标准!E$39:F$59,2,TRUE),VLOOKUP(O2993/100,标准!E$3:F$23,2,TRUE)))</f>
        <v>62</v>
      </c>
      <c r="Q2993" s="81">
        <v>4.43</v>
      </c>
      <c r="R2993" s="71">
        <f>IF(Q2993=0,0,IF(A2993&lt;43,IF(F2993="女",IF(Q2993="",0,VLOOKUP(Q2993,标准!I$108:J$138,2,TRUE)),IF(Q2993="",0,VLOOKUP(Q2993,标准!I$74:J$104,2,TRUE))),IF(F2993="女",IF(Q2993="",0,VLOOKUP(Q2993,标准!I$39:J$69,2,TRUE)),IF(Q2993="",0,VLOOKUP(Q2993,标准!I$3:J$33,2,TRUE)))))</f>
        <v>50</v>
      </c>
      <c r="S2993" s="76">
        <v>45</v>
      </c>
      <c r="T2993" s="71">
        <f>IF(A2993&lt;43,IF(F2993="女",VLOOKUP(S2993,标准!G$108:H$138,2,TRUE),VLOOKUP(S2993,标准!G$74:H$99,2,TRUE)),IF(F2993="女",VLOOKUP(S2993,标准!G$39:H$69,2,TRUE),VLOOKUP(S2993,标准!G$3:H$28,2,TRUE)))</f>
        <v>78</v>
      </c>
      <c r="U2993" s="131">
        <v>11</v>
      </c>
      <c r="V2993" s="71">
        <f>IF(U2993=0,0,IF(A2993&lt;43,IF(F2993="女",IF(U2993="",0,VLOOKUP(U2993,标准!A$108:B$128,2,TRUE)),IF(U2993="",0,VLOOKUP(U2993,标准!A$74:B$94,2,TRUE))),IF(F2993="女",IF(U2993="",0,VLOOKUP(U2993,标准!A$39:B$59,2,TRUE)),IF(U2993="",0,VLOOKUP(U2993,标准!A$3:B$23,2,TRUE)))))</f>
        <v>20</v>
      </c>
      <c r="W2993" s="86">
        <f t="shared" si="46"/>
        <v>60.7</v>
      </c>
      <c r="X2993" s="87">
        <v>4.1</v>
      </c>
      <c r="Y2993" s="87">
        <v>4</v>
      </c>
      <c r="Z2993" s="91"/>
      <c r="AA2993" s="92"/>
    </row>
    <row r="2994" customHeight="1" spans="1:27">
      <c r="A2994" s="62">
        <v>41</v>
      </c>
      <c r="B2994" s="91">
        <v>3032</v>
      </c>
      <c r="C2994" s="156" t="s">
        <v>6072</v>
      </c>
      <c r="D2994" s="156" t="s">
        <v>6024</v>
      </c>
      <c r="E2994" s="156" t="s">
        <v>401</v>
      </c>
      <c r="F2994" s="156" t="s">
        <v>34</v>
      </c>
      <c r="G2994" s="157" t="s">
        <v>6073</v>
      </c>
      <c r="H2994" s="68">
        <v>157</v>
      </c>
      <c r="I2994" s="68">
        <v>41.4</v>
      </c>
      <c r="J2994" s="71">
        <f>IF(F2994="女",IF(H2994=0,0,VLOOKUP(I2994/(H2994*H2994/10000),标准!M$108:N$112,2,TRUE)),IF(H2994=0,0,VLOOKUP(I2994/(H2994*H2994/10000),标准!M$74:N$78,2,TRUE)))</f>
        <v>80</v>
      </c>
      <c r="K2994" s="72">
        <v>3424</v>
      </c>
      <c r="L2994" s="71">
        <f>IF(A2994&lt;43,IF(F2994="女",VLOOKUP(K2994,标准!K$108:L$128,2,TRUE),VLOOKUP(K2994,标准!K$74:L$94,2,TRUE)),IF(F2994="女",VLOOKUP(K2994,标准!K$39:L$59,2,TRUE),VLOOKUP(K2994,标准!K$3:L$23,2,TRUE)))</f>
        <v>100</v>
      </c>
      <c r="M2994" s="68">
        <v>13.5</v>
      </c>
      <c r="N2994" s="71">
        <f>IF(M2994="",0,IF(A2994&lt;43,IF(F2994="女",VLOOKUP(M2994,标准!C$108:D$128,2,TRUE),VLOOKUP(M2994,标准!C$74:D$94,2,TRUE)),IF(F2994="女",VLOOKUP(M2994,标准!C$39:D$59,2,TRUE),VLOOKUP(M2994,标准!C$3:D$23,2,TRUE))))</f>
        <v>70</v>
      </c>
      <c r="O2994" s="77">
        <v>157</v>
      </c>
      <c r="P2994" s="71">
        <f>IF(A2994&lt;43,IF(F2994="女",VLOOKUP(O2994/100,标准!E$108:F$128,2,TRUE),VLOOKUP(O2994/100,标准!E$74:F$94,2,TRUE)),IF(F2994="女",VLOOKUP(O2994/100,标准!E$39:F$59,2,TRUE),VLOOKUP(O2994/100,标准!E$3:F$23,2,TRUE)))</f>
        <v>64</v>
      </c>
      <c r="Q2994" s="81">
        <v>4.38</v>
      </c>
      <c r="R2994" s="71">
        <f>IF(Q2994=0,0,IF(A2994&lt;43,IF(F2994="女",IF(Q2994="",0,VLOOKUP(Q2994,标准!I$108:J$138,2,TRUE)),IF(Q2994="",0,VLOOKUP(Q2994,标准!I$74:J$104,2,TRUE))),IF(F2994="女",IF(Q2994="",0,VLOOKUP(Q2994,标准!I$39:J$69,2,TRUE)),IF(Q2994="",0,VLOOKUP(Q2994,标准!I$3:J$33,2,TRUE)))))</f>
        <v>50</v>
      </c>
      <c r="S2994" s="76">
        <v>31</v>
      </c>
      <c r="T2994" s="71">
        <f>IF(A2994&lt;43,IF(F2994="女",VLOOKUP(S2994,标准!G$108:H$138,2,TRUE),VLOOKUP(S2994,标准!G$74:H$99,2,TRUE)),IF(F2994="女",VLOOKUP(S2994,标准!G$39:H$69,2,TRUE),VLOOKUP(S2994,标准!G$3:H$28,2,TRUE)))</f>
        <v>64</v>
      </c>
      <c r="U2994" s="131">
        <v>9.8</v>
      </c>
      <c r="V2994" s="71">
        <f>IF(U2994=0,0,IF(A2994&lt;43,IF(F2994="女",IF(U2994="",0,VLOOKUP(U2994,标准!A$108:B$128,2,TRUE)),IF(U2994="",0,VLOOKUP(U2994,标准!A$74:B$94,2,TRUE))),IF(F2994="女",IF(U2994="",0,VLOOKUP(U2994,标准!A$39:B$59,2,TRUE)),IF(U2994="",0,VLOOKUP(U2994,标准!A$3:B$23,2,TRUE)))))</f>
        <v>64</v>
      </c>
      <c r="W2994" s="86">
        <f t="shared" si="46"/>
        <v>69.6</v>
      </c>
      <c r="X2994" s="87">
        <v>5.1</v>
      </c>
      <c r="Y2994" s="87">
        <v>5</v>
      </c>
      <c r="Z2994" s="91"/>
      <c r="AA2994" s="92"/>
    </row>
    <row r="2995" customHeight="1" spans="1:27">
      <c r="A2995" s="62">
        <v>41</v>
      </c>
      <c r="B2995" s="91">
        <v>3033</v>
      </c>
      <c r="C2995" s="156" t="s">
        <v>6074</v>
      </c>
      <c r="D2995" s="156" t="s">
        <v>6024</v>
      </c>
      <c r="E2995" s="156" t="s">
        <v>401</v>
      </c>
      <c r="F2995" s="156" t="s">
        <v>34</v>
      </c>
      <c r="G2995" s="157" t="s">
        <v>6075</v>
      </c>
      <c r="H2995" s="68">
        <v>156.8</v>
      </c>
      <c r="I2995" s="68">
        <v>56</v>
      </c>
      <c r="J2995" s="71">
        <f>IF(F2995="女",IF(H2995=0,0,VLOOKUP(I2995/(H2995*H2995/10000),标准!M$108:N$112,2,TRUE)),IF(H2995=0,0,VLOOKUP(I2995/(H2995*H2995/10000),标准!M$74:N$78,2,TRUE)))</f>
        <v>100</v>
      </c>
      <c r="K2995" s="72">
        <v>2406</v>
      </c>
      <c r="L2995" s="71">
        <f>IF(A2995&lt;43,IF(F2995="女",VLOOKUP(K2995,标准!K$108:L$128,2,TRUE),VLOOKUP(K2995,标准!K$74:L$94,2,TRUE)),IF(F2995="女",VLOOKUP(K2995,标准!K$39:L$59,2,TRUE),VLOOKUP(K2995,标准!K$3:L$23,2,TRUE)))</f>
        <v>68</v>
      </c>
      <c r="M2995" s="68">
        <v>20</v>
      </c>
      <c r="N2995" s="71">
        <f>IF(M2995="",0,IF(A2995&lt;43,IF(F2995="女",VLOOKUP(M2995,标准!C$108:D$128,2,TRUE),VLOOKUP(M2995,标准!C$74:D$94,2,TRUE)),IF(F2995="女",VLOOKUP(M2995,标准!C$39:D$59,2,TRUE),VLOOKUP(M2995,标准!C$3:D$23,2,TRUE))))</f>
        <v>80</v>
      </c>
      <c r="O2995" s="77">
        <v>171</v>
      </c>
      <c r="P2995" s="71">
        <f>IF(A2995&lt;43,IF(F2995="女",VLOOKUP(O2995/100,标准!E$108:F$128,2,TRUE),VLOOKUP(O2995/100,标准!E$74:F$94,2,TRUE)),IF(F2995="女",VLOOKUP(O2995/100,标准!E$39:F$59,2,TRUE),VLOOKUP(O2995/100,标准!E$3:F$23,2,TRUE)))</f>
        <v>72</v>
      </c>
      <c r="Q2995" s="81">
        <v>4.18</v>
      </c>
      <c r="R2995" s="71">
        <f>IF(Q2995=0,0,IF(A2995&lt;43,IF(F2995="女",IF(Q2995="",0,VLOOKUP(Q2995,标准!I$108:J$138,2,TRUE)),IF(Q2995="",0,VLOOKUP(Q2995,标准!I$74:J$104,2,TRUE))),IF(F2995="女",IF(Q2995="",0,VLOOKUP(Q2995,标准!I$39:J$69,2,TRUE)),IF(Q2995="",0,VLOOKUP(Q2995,标准!I$3:J$33,2,TRUE)))))</f>
        <v>66</v>
      </c>
      <c r="S2995" s="76">
        <v>32</v>
      </c>
      <c r="T2995" s="71">
        <f>IF(A2995&lt;43,IF(F2995="女",VLOOKUP(S2995,标准!G$108:H$138,2,TRUE),VLOOKUP(S2995,标准!G$74:H$99,2,TRUE)),IF(F2995="女",VLOOKUP(S2995,标准!G$39:H$69,2,TRUE),VLOOKUP(S2995,标准!G$3:H$28,2,TRUE)))</f>
        <v>66</v>
      </c>
      <c r="U2995" s="131">
        <v>9.6</v>
      </c>
      <c r="V2995" s="71">
        <f>IF(U2995=0,0,IF(A2995&lt;43,IF(F2995="女",IF(U2995="",0,VLOOKUP(U2995,标准!A$108:B$128,2,TRUE)),IF(U2995="",0,VLOOKUP(U2995,标准!A$74:B$94,2,TRUE))),IF(F2995="女",IF(U2995="",0,VLOOKUP(U2995,标准!A$39:B$59,2,TRUE)),IF(U2995="",0,VLOOKUP(U2995,标准!A$3:B$23,2,TRUE)))))</f>
        <v>66</v>
      </c>
      <c r="W2995" s="86">
        <f t="shared" si="46"/>
        <v>73.4</v>
      </c>
      <c r="X2995" s="87">
        <v>4.2</v>
      </c>
      <c r="Y2995" s="87">
        <v>4.3</v>
      </c>
      <c r="Z2995" s="91"/>
      <c r="AA2995" s="92"/>
    </row>
    <row r="2996" customHeight="1" spans="1:27">
      <c r="A2996" s="62">
        <v>41</v>
      </c>
      <c r="B2996" s="91">
        <v>3034</v>
      </c>
      <c r="C2996" s="156" t="s">
        <v>6076</v>
      </c>
      <c r="D2996" s="156" t="s">
        <v>6024</v>
      </c>
      <c r="E2996" s="156" t="s">
        <v>401</v>
      </c>
      <c r="F2996" s="156" t="s">
        <v>34</v>
      </c>
      <c r="G2996" s="157" t="s">
        <v>6077</v>
      </c>
      <c r="H2996" s="68">
        <v>161.5</v>
      </c>
      <c r="I2996" s="68">
        <v>46.1</v>
      </c>
      <c r="J2996" s="71">
        <f>IF(F2996="女",IF(H2996=0,0,VLOOKUP(I2996/(H2996*H2996/10000),标准!M$108:N$112,2,TRUE)),IF(H2996=0,0,VLOOKUP(I2996/(H2996*H2996/10000),标准!M$74:N$78,2,TRUE)))</f>
        <v>100</v>
      </c>
      <c r="K2996" s="72">
        <v>3277</v>
      </c>
      <c r="L2996" s="71">
        <f>IF(A2996&lt;43,IF(F2996="女",VLOOKUP(K2996,标准!K$108:L$128,2,TRUE),VLOOKUP(K2996,标准!K$74:L$94,2,TRUE)),IF(F2996="女",VLOOKUP(K2996,标准!K$39:L$59,2,TRUE),VLOOKUP(K2996,标准!K$3:L$23,2,TRUE)))</f>
        <v>85</v>
      </c>
      <c r="M2996" s="68">
        <v>16.5</v>
      </c>
      <c r="N2996" s="71">
        <f>IF(M2996="",0,IF(A2996&lt;43,IF(F2996="女",VLOOKUP(M2996,标准!C$108:D$128,2,TRUE),VLOOKUP(M2996,标准!C$74:D$94,2,TRUE)),IF(F2996="女",VLOOKUP(M2996,标准!C$39:D$59,2,TRUE),VLOOKUP(M2996,标准!C$3:D$23,2,TRUE))))</f>
        <v>76</v>
      </c>
      <c r="O2996" s="77">
        <v>165</v>
      </c>
      <c r="P2996" s="71">
        <f>IF(A2996&lt;43,IF(F2996="女",VLOOKUP(O2996/100,标准!E$108:F$128,2,TRUE),VLOOKUP(O2996/100,标准!E$74:F$94,2,TRUE)),IF(F2996="女",VLOOKUP(O2996/100,标准!E$39:F$59,2,TRUE),VLOOKUP(O2996/100,标准!E$3:F$23,2,TRUE)))</f>
        <v>68</v>
      </c>
      <c r="Q2996" s="81">
        <v>4.3</v>
      </c>
      <c r="R2996" s="71">
        <f>IF(Q2996=0,0,IF(A2996&lt;43,IF(F2996="女",IF(Q2996="",0,VLOOKUP(Q2996,标准!I$108:J$138,2,TRUE)),IF(Q2996="",0,VLOOKUP(Q2996,标准!I$74:J$104,2,TRUE))),IF(F2996="女",IF(Q2996="",0,VLOOKUP(Q2996,标准!I$39:J$69,2,TRUE)),IF(Q2996="",0,VLOOKUP(Q2996,标准!I$3:J$33,2,TRUE)))))</f>
        <v>60</v>
      </c>
      <c r="S2996" s="76">
        <v>34</v>
      </c>
      <c r="T2996" s="71">
        <f>IF(A2996&lt;43,IF(F2996="女",VLOOKUP(S2996,标准!G$108:H$138,2,TRUE),VLOOKUP(S2996,标准!G$74:H$99,2,TRUE)),IF(F2996="女",VLOOKUP(S2996,标准!G$39:H$69,2,TRUE),VLOOKUP(S2996,标准!G$3:H$28,2,TRUE)))</f>
        <v>68</v>
      </c>
      <c r="U2996" s="131">
        <v>9.2</v>
      </c>
      <c r="V2996" s="71">
        <f>IF(U2996=0,0,IF(A2996&lt;43,IF(F2996="女",IF(U2996="",0,VLOOKUP(U2996,标准!A$108:B$128,2,TRUE)),IF(U2996="",0,VLOOKUP(U2996,标准!A$74:B$94,2,TRUE))),IF(F2996="女",IF(U2996="",0,VLOOKUP(U2996,标准!A$39:B$59,2,TRUE)),IF(U2996="",0,VLOOKUP(U2996,标准!A$3:B$23,2,TRUE)))))</f>
        <v>70</v>
      </c>
      <c r="W2996" s="86">
        <f t="shared" si="46"/>
        <v>74.95</v>
      </c>
      <c r="X2996" s="87">
        <v>4.7</v>
      </c>
      <c r="Y2996" s="87">
        <v>4.7</v>
      </c>
      <c r="Z2996" s="91"/>
      <c r="AA2996" s="92"/>
    </row>
    <row r="2997" customHeight="1" spans="1:27">
      <c r="A2997" s="62">
        <v>41</v>
      </c>
      <c r="B2997" s="91">
        <v>3035</v>
      </c>
      <c r="C2997" s="156" t="s">
        <v>6078</v>
      </c>
      <c r="D2997" s="156" t="s">
        <v>6024</v>
      </c>
      <c r="E2997" s="156" t="s">
        <v>401</v>
      </c>
      <c r="F2997" s="156" t="s">
        <v>34</v>
      </c>
      <c r="G2997" s="157" t="s">
        <v>6079</v>
      </c>
      <c r="H2997" s="68">
        <v>157.5</v>
      </c>
      <c r="I2997" s="68">
        <v>52</v>
      </c>
      <c r="J2997" s="71">
        <f>IF(F2997="女",IF(H2997=0,0,VLOOKUP(I2997/(H2997*H2997/10000),标准!M$108:N$112,2,TRUE)),IF(H2997=0,0,VLOOKUP(I2997/(H2997*H2997/10000),标准!M$74:N$78,2,TRUE)))</f>
        <v>100</v>
      </c>
      <c r="K2997" s="72">
        <v>2804</v>
      </c>
      <c r="L2997" s="71">
        <f>IF(A2997&lt;43,IF(F2997="女",VLOOKUP(K2997,标准!K$108:L$128,2,TRUE),VLOOKUP(K2997,标准!K$74:L$94,2,TRUE)),IF(F2997="女",VLOOKUP(K2997,标准!K$39:L$59,2,TRUE),VLOOKUP(K2997,标准!K$3:L$23,2,TRUE)))</f>
        <v>76</v>
      </c>
      <c r="M2997" s="68">
        <v>17</v>
      </c>
      <c r="N2997" s="71">
        <f>IF(M2997="",0,IF(A2997&lt;43,IF(F2997="女",VLOOKUP(M2997,标准!C$108:D$128,2,TRUE),VLOOKUP(M2997,标准!C$74:D$94,2,TRUE)),IF(F2997="女",VLOOKUP(M2997,标准!C$39:D$59,2,TRUE),VLOOKUP(M2997,标准!C$3:D$23,2,TRUE))))</f>
        <v>76</v>
      </c>
      <c r="O2997" s="77">
        <v>160</v>
      </c>
      <c r="P2997" s="71">
        <f>IF(A2997&lt;43,IF(F2997="女",VLOOKUP(O2997/100,标准!E$108:F$128,2,TRUE),VLOOKUP(O2997/100,标准!E$74:F$94,2,TRUE)),IF(F2997="女",VLOOKUP(O2997/100,标准!E$39:F$59,2,TRUE),VLOOKUP(O2997/100,标准!E$3:F$23,2,TRUE)))</f>
        <v>66</v>
      </c>
      <c r="Q2997" s="81">
        <v>3.54</v>
      </c>
      <c r="R2997" s="71">
        <f>IF(Q2997=0,0,IF(A2997&lt;43,IF(F2997="女",IF(Q2997="",0,VLOOKUP(Q2997,标准!I$108:J$138,2,TRUE)),IF(Q2997="",0,VLOOKUP(Q2997,标准!I$74:J$104,2,TRUE))),IF(F2997="女",IF(Q2997="",0,VLOOKUP(Q2997,标准!I$39:J$69,2,TRUE)),IF(Q2997="",0,VLOOKUP(Q2997,标准!I$3:J$33,2,TRUE)))))</f>
        <v>76</v>
      </c>
      <c r="S2997" s="76">
        <v>38</v>
      </c>
      <c r="T2997" s="71">
        <f>IF(A2997&lt;43,IF(F2997="女",VLOOKUP(S2997,标准!G$108:H$138,2,TRUE),VLOOKUP(S2997,标准!G$74:H$99,2,TRUE)),IF(F2997="女",VLOOKUP(S2997,标准!G$39:H$69,2,TRUE),VLOOKUP(S2997,标准!G$3:H$28,2,TRUE)))</f>
        <v>72</v>
      </c>
      <c r="U2997" s="131">
        <v>9.4</v>
      </c>
      <c r="V2997" s="71">
        <f>IF(U2997=0,0,IF(A2997&lt;43,IF(F2997="女",IF(U2997="",0,VLOOKUP(U2997,标准!A$108:B$128,2,TRUE)),IF(U2997="",0,VLOOKUP(U2997,标准!A$74:B$94,2,TRUE))),IF(F2997="女",IF(U2997="",0,VLOOKUP(U2997,标准!A$39:B$59,2,TRUE)),IF(U2997="",0,VLOOKUP(U2997,标准!A$3:B$23,2,TRUE)))))</f>
        <v>68</v>
      </c>
      <c r="W2997" s="86">
        <f t="shared" si="46"/>
        <v>76.6</v>
      </c>
      <c r="X2997" s="87">
        <v>4.8</v>
      </c>
      <c r="Y2997" s="87">
        <v>4.4</v>
      </c>
      <c r="Z2997" s="91"/>
      <c r="AA2997" s="92"/>
    </row>
    <row r="2998" customHeight="1" spans="1:27">
      <c r="A2998" s="62">
        <v>41</v>
      </c>
      <c r="B2998" s="91">
        <v>3036</v>
      </c>
      <c r="C2998" s="156" t="s">
        <v>6080</v>
      </c>
      <c r="D2998" s="156" t="s">
        <v>6081</v>
      </c>
      <c r="E2998" s="156" t="s">
        <v>401</v>
      </c>
      <c r="F2998" s="156" t="s">
        <v>30</v>
      </c>
      <c r="G2998" s="157" t="s">
        <v>6082</v>
      </c>
      <c r="H2998" s="68">
        <v>173.6</v>
      </c>
      <c r="I2998" s="68">
        <v>57.1</v>
      </c>
      <c r="J2998" s="71">
        <f>IF(F2998="女",IF(H2998=0,0,VLOOKUP(I2998/(H2998*H2998/10000),标准!M$108:N$112,2,TRUE)),IF(H2998=0,0,VLOOKUP(I2998/(H2998*H2998/10000),标准!M$74:N$78,2,TRUE)))</f>
        <v>100</v>
      </c>
      <c r="K2998" s="72">
        <v>3367</v>
      </c>
      <c r="L2998" s="71">
        <f>IF(A2998&lt;43,IF(F2998="女",VLOOKUP(K2998,标准!K$108:L$128,2,TRUE),VLOOKUP(K2998,标准!K$74:L$94,2,TRUE)),IF(F2998="女",VLOOKUP(K2998,标准!K$39:L$59,2,TRUE),VLOOKUP(K2998,标准!K$3:L$23,2,TRUE)))</f>
        <v>64</v>
      </c>
      <c r="M2998" s="68">
        <v>18.5</v>
      </c>
      <c r="N2998" s="71">
        <f>IF(M2998="",0,IF(A2998&lt;43,IF(F2998="女",VLOOKUP(M2998,标准!C$108:D$128,2,TRUE),VLOOKUP(M2998,标准!C$74:D$94,2,TRUE)),IF(F2998="女",VLOOKUP(M2998,标准!C$39:D$59,2,TRUE),VLOOKUP(M2998,标准!C$3:D$23,2,TRUE))))</f>
        <v>80</v>
      </c>
      <c r="O2998" s="76">
        <v>237</v>
      </c>
      <c r="P2998" s="71">
        <f>IF(A2998&lt;43,IF(F2998="女",VLOOKUP(O2998/100,标准!E$108:F$128,2,TRUE),VLOOKUP(O2998/100,标准!E$74:F$94,2,TRUE)),IF(F2998="女",VLOOKUP(O2998/100,标准!E$39:F$59,2,TRUE),VLOOKUP(O2998/100,标准!E$3:F$23,2,TRUE)))</f>
        <v>74</v>
      </c>
      <c r="Q2998" s="81">
        <v>4.02</v>
      </c>
      <c r="R2998" s="71">
        <f>IF(Q2998=0,0,IF(A2998&lt;43,IF(F2998="女",IF(Q2998="",0,VLOOKUP(Q2998,标准!I$108:J$138,2,TRUE)),IF(Q2998="",0,VLOOKUP(Q2998,标准!I$74:J$104,2,TRUE))),IF(F2998="女",IF(Q2998="",0,VLOOKUP(Q2998,标准!I$39:J$69,2,TRUE)),IF(Q2998="",0,VLOOKUP(Q2998,标准!I$3:J$33,2,TRUE)))))</f>
        <v>72</v>
      </c>
      <c r="S2998" s="76">
        <v>2</v>
      </c>
      <c r="T2998" s="71">
        <f>IF(A2998&lt;43,IF(F2998="女",VLOOKUP(S2998,标准!G$108:H$138,2,TRUE),VLOOKUP(S2998,标准!G$74:H$99,2,TRUE)),IF(F2998="女",VLOOKUP(S2998,标准!G$39:H$69,2,TRUE),VLOOKUP(S2998,标准!G$3:H$28,2,TRUE)))</f>
        <v>0</v>
      </c>
      <c r="U2998" s="131">
        <v>6.8</v>
      </c>
      <c r="V2998" s="71">
        <f>IF(U2998=0,0,IF(A2998&lt;43,IF(F2998="女",IF(U2998="",0,VLOOKUP(U2998,标准!A$108:B$128,2,TRUE)),IF(U2998="",0,VLOOKUP(U2998,标准!A$74:B$94,2,TRUE))),IF(F2998="女",IF(U2998="",0,VLOOKUP(U2998,标准!A$39:B$59,2,TRUE)),IF(U2998="",0,VLOOKUP(U2998,标准!A$3:B$23,2,TRUE)))))</f>
        <v>95</v>
      </c>
      <c r="W2998" s="86">
        <f t="shared" si="46"/>
        <v>73.4</v>
      </c>
      <c r="X2998" s="87">
        <v>4</v>
      </c>
      <c r="Y2998" s="87">
        <v>4</v>
      </c>
      <c r="Z2998" s="91"/>
      <c r="AA2998" s="92"/>
    </row>
    <row r="2999" customHeight="1" spans="1:27">
      <c r="A2999" s="62">
        <v>41</v>
      </c>
      <c r="B2999" s="91">
        <v>3037</v>
      </c>
      <c r="C2999" s="156" t="s">
        <v>6083</v>
      </c>
      <c r="D2999" s="156" t="s">
        <v>6081</v>
      </c>
      <c r="E2999" s="156" t="s">
        <v>401</v>
      </c>
      <c r="F2999" s="156" t="s">
        <v>34</v>
      </c>
      <c r="G2999" s="157" t="s">
        <v>6084</v>
      </c>
      <c r="H2999" s="68">
        <v>150.8</v>
      </c>
      <c r="I2999" s="68">
        <v>40.4</v>
      </c>
      <c r="J2999" s="71">
        <f>IF(F2999="女",IF(H2999=0,0,VLOOKUP(I2999/(H2999*H2999/10000),标准!M$108:N$112,2,TRUE)),IF(H2999=0,0,VLOOKUP(I2999/(H2999*H2999/10000),标准!M$74:N$78,2,TRUE)))</f>
        <v>100</v>
      </c>
      <c r="K2999" s="72">
        <v>2785</v>
      </c>
      <c r="L2999" s="71">
        <f>IF(A2999&lt;43,IF(F2999="女",VLOOKUP(K2999,标准!K$108:L$128,2,TRUE),VLOOKUP(K2999,标准!K$74:L$94,2,TRUE)),IF(F2999="女",VLOOKUP(K2999,标准!K$39:L$59,2,TRUE),VLOOKUP(K2999,标准!K$3:L$23,2,TRUE)))</f>
        <v>74</v>
      </c>
      <c r="M2999" s="68">
        <v>16</v>
      </c>
      <c r="N2999" s="71">
        <f>IF(M2999="",0,IF(A2999&lt;43,IF(F2999="女",VLOOKUP(M2999,标准!C$108:D$128,2,TRUE),VLOOKUP(M2999,标准!C$74:D$94,2,TRUE)),IF(F2999="女",VLOOKUP(M2999,标准!C$39:D$59,2,TRUE),VLOOKUP(M2999,标准!C$3:D$23,2,TRUE))))</f>
        <v>74</v>
      </c>
      <c r="O2999" s="76">
        <v>173</v>
      </c>
      <c r="P2999" s="71">
        <f>IF(A2999&lt;43,IF(F2999="女",VLOOKUP(O2999/100,标准!E$108:F$128,2,TRUE),VLOOKUP(O2999/100,标准!E$74:F$94,2,TRUE)),IF(F2999="女",VLOOKUP(O2999/100,标准!E$39:F$59,2,TRUE),VLOOKUP(O2999/100,标准!E$3:F$23,2,TRUE)))</f>
        <v>74</v>
      </c>
      <c r="Q2999" s="81">
        <v>3.43</v>
      </c>
      <c r="R2999" s="71">
        <f>IF(Q2999=0,0,IF(A2999&lt;43,IF(F2999="女",IF(Q2999="",0,VLOOKUP(Q2999,标准!I$108:J$138,2,TRUE)),IF(Q2999="",0,VLOOKUP(Q2999,标准!I$74:J$104,2,TRUE))),IF(F2999="女",IF(Q2999="",0,VLOOKUP(Q2999,标准!I$39:J$69,2,TRUE)),IF(Q2999="",0,VLOOKUP(Q2999,标准!I$3:J$33,2,TRUE)))))</f>
        <v>80</v>
      </c>
      <c r="S2999" s="76">
        <v>48</v>
      </c>
      <c r="T2999" s="71">
        <f>IF(A2999&lt;43,IF(F2999="女",VLOOKUP(S2999,标准!G$108:H$138,2,TRUE),VLOOKUP(S2999,标准!G$74:H$99,2,TRUE)),IF(F2999="女",VLOOKUP(S2999,标准!G$39:H$69,2,TRUE),VLOOKUP(S2999,标准!G$3:H$28,2,TRUE)))</f>
        <v>80</v>
      </c>
      <c r="U2999" s="131">
        <v>8.7</v>
      </c>
      <c r="V2999" s="71">
        <f>IF(U2999=0,0,IF(A2999&lt;43,IF(F2999="女",IF(U2999="",0,VLOOKUP(U2999,标准!A$108:B$128,2,TRUE)),IF(U2999="",0,VLOOKUP(U2999,标准!A$74:B$94,2,TRUE))),IF(F2999="女",IF(U2999="",0,VLOOKUP(U2999,标准!A$39:B$59,2,TRUE)),IF(U2999="",0,VLOOKUP(U2999,标准!A$3:B$23,2,TRUE)))))</f>
        <v>76</v>
      </c>
      <c r="W2999" s="86">
        <f t="shared" si="46"/>
        <v>80.1</v>
      </c>
      <c r="X2999" s="87">
        <v>4.1</v>
      </c>
      <c r="Y2999" s="87">
        <v>4</v>
      </c>
      <c r="Z2999" s="91"/>
      <c r="AA2999" s="92"/>
    </row>
    <row r="3000" customHeight="1" spans="1:27">
      <c r="A3000" s="62">
        <v>41</v>
      </c>
      <c r="B3000" s="91">
        <v>3038</v>
      </c>
      <c r="C3000" s="156" t="s">
        <v>6085</v>
      </c>
      <c r="D3000" s="156" t="s">
        <v>6081</v>
      </c>
      <c r="E3000" s="156" t="s">
        <v>401</v>
      </c>
      <c r="F3000" s="156" t="s">
        <v>34</v>
      </c>
      <c r="G3000" s="157" t="s">
        <v>6086</v>
      </c>
      <c r="H3000" s="68">
        <v>163.1</v>
      </c>
      <c r="I3000" s="68">
        <v>61.4</v>
      </c>
      <c r="J3000" s="71">
        <f>IF(F3000="女",IF(H3000=0,0,VLOOKUP(I3000/(H3000*H3000/10000),标准!M$108:N$112,2,TRUE)),IF(H3000=0,0,VLOOKUP(I3000/(H3000*H3000/10000),标准!M$74:N$78,2,TRUE)))</f>
        <v>100</v>
      </c>
      <c r="K3000" s="72">
        <v>3361</v>
      </c>
      <c r="L3000" s="71">
        <f>IF(A3000&lt;43,IF(F3000="女",VLOOKUP(K3000,标准!K$108:L$128,2,TRUE),VLOOKUP(K3000,标准!K$74:L$94,2,TRUE)),IF(F3000="女",VLOOKUP(K3000,标准!K$39:L$59,2,TRUE),VLOOKUP(K3000,标准!K$3:L$23,2,TRUE)))</f>
        <v>95</v>
      </c>
      <c r="M3000" s="68">
        <v>13</v>
      </c>
      <c r="N3000" s="71">
        <f>IF(M3000="",0,IF(A3000&lt;43,IF(F3000="女",VLOOKUP(M3000,标准!C$108:D$128,2,TRUE),VLOOKUP(M3000,标准!C$74:D$94,2,TRUE)),IF(F3000="女",VLOOKUP(M3000,标准!C$39:D$59,2,TRUE),VLOOKUP(M3000,标准!C$3:D$23,2,TRUE))))</f>
        <v>70</v>
      </c>
      <c r="O3000" s="76">
        <v>170</v>
      </c>
      <c r="P3000" s="71">
        <f>IF(A3000&lt;43,IF(F3000="女",VLOOKUP(O3000/100,标准!E$108:F$128,2,TRUE),VLOOKUP(O3000/100,标准!E$74:F$94,2,TRUE)),IF(F3000="女",VLOOKUP(O3000/100,标准!E$39:F$59,2,TRUE),VLOOKUP(O3000/100,标准!E$3:F$23,2,TRUE)))</f>
        <v>72</v>
      </c>
      <c r="Q3000" s="81">
        <v>3.51</v>
      </c>
      <c r="R3000" s="71">
        <f>IF(Q3000=0,0,IF(A3000&lt;43,IF(F3000="女",IF(Q3000="",0,VLOOKUP(Q3000,标准!I$108:J$138,2,TRUE)),IF(Q3000="",0,VLOOKUP(Q3000,标准!I$74:J$104,2,TRUE))),IF(F3000="女",IF(Q3000="",0,VLOOKUP(Q3000,标准!I$39:J$69,2,TRUE)),IF(Q3000="",0,VLOOKUP(Q3000,标准!I$3:J$33,2,TRUE)))))</f>
        <v>76</v>
      </c>
      <c r="S3000" s="76">
        <v>41</v>
      </c>
      <c r="T3000" s="71">
        <f>IF(A3000&lt;43,IF(F3000="女",VLOOKUP(S3000,标准!G$108:H$138,2,TRUE),VLOOKUP(S3000,标准!G$74:H$99,2,TRUE)),IF(F3000="女",VLOOKUP(S3000,标准!G$39:H$69,2,TRUE),VLOOKUP(S3000,标准!G$3:H$28,2,TRUE)))</f>
        <v>74</v>
      </c>
      <c r="U3000" s="88">
        <v>9.1</v>
      </c>
      <c r="V3000" s="71">
        <f>IF(U3000=0,0,IF(A3000&lt;43,IF(F3000="女",IF(U3000="",0,VLOOKUP(U3000,标准!A$108:B$128,2,TRUE)),IF(U3000="",0,VLOOKUP(U3000,标准!A$74:B$94,2,TRUE))),IF(F3000="女",IF(U3000="",0,VLOOKUP(U3000,标准!A$39:B$59,2,TRUE)),IF(U3000="",0,VLOOKUP(U3000,标准!A$3:B$23,2,TRUE)))))</f>
        <v>72</v>
      </c>
      <c r="W3000" s="86">
        <f t="shared" si="46"/>
        <v>80.45</v>
      </c>
      <c r="X3000" s="87">
        <v>4.5</v>
      </c>
      <c r="Y3000" s="87">
        <v>4.4</v>
      </c>
      <c r="Z3000" s="91"/>
      <c r="AA3000" s="92"/>
    </row>
    <row r="3001" customHeight="1" spans="1:27">
      <c r="A3001" s="62">
        <v>41</v>
      </c>
      <c r="B3001" s="91">
        <v>3039</v>
      </c>
      <c r="C3001" s="156" t="s">
        <v>6087</v>
      </c>
      <c r="D3001" s="156" t="s">
        <v>6081</v>
      </c>
      <c r="E3001" s="156" t="s">
        <v>401</v>
      </c>
      <c r="F3001" s="156" t="s">
        <v>30</v>
      </c>
      <c r="G3001" s="157" t="s">
        <v>6088</v>
      </c>
      <c r="H3001" s="68">
        <v>162.3</v>
      </c>
      <c r="I3001" s="68">
        <v>58</v>
      </c>
      <c r="J3001" s="71">
        <f>IF(F3001="女",IF(H3001=0,0,VLOOKUP(I3001/(H3001*H3001/10000),标准!M$108:N$112,2,TRUE)),IF(H3001=0,0,VLOOKUP(I3001/(H3001*H3001/10000),标准!M$74:N$78,2,TRUE)))</f>
        <v>100</v>
      </c>
      <c r="K3001" s="72">
        <v>3940</v>
      </c>
      <c r="L3001" s="71">
        <f>IF(A3001&lt;43,IF(F3001="女",VLOOKUP(K3001,标准!K$108:L$128,2,TRUE),VLOOKUP(K3001,标准!K$74:L$94,2,TRUE)),IF(F3001="女",VLOOKUP(K3001,标准!K$39:L$59,2,TRUE),VLOOKUP(K3001,标准!K$3:L$23,2,TRUE)))</f>
        <v>74</v>
      </c>
      <c r="M3001" s="68">
        <v>17</v>
      </c>
      <c r="N3001" s="71">
        <f>IF(M3001="",0,IF(A3001&lt;43,IF(F3001="女",VLOOKUP(M3001,标准!C$108:D$128,2,TRUE),VLOOKUP(M3001,标准!C$74:D$94,2,TRUE)),IF(F3001="女",VLOOKUP(M3001,标准!C$39:D$59,2,TRUE),VLOOKUP(M3001,标准!C$3:D$23,2,TRUE))))</f>
        <v>78</v>
      </c>
      <c r="O3001" s="62">
        <v>201</v>
      </c>
      <c r="P3001" s="71">
        <f>IF(A3001&lt;43,IF(F3001="女",VLOOKUP(O3001/100,标准!E$108:F$128,2,TRUE),VLOOKUP(O3001/100,标准!E$74:F$94,2,TRUE)),IF(F3001="女",VLOOKUP(O3001/100,标准!E$39:F$59,2,TRUE),VLOOKUP(O3001/100,标准!E$3:F$23,2,TRUE)))</f>
        <v>40</v>
      </c>
      <c r="Q3001" s="112">
        <v>4.38</v>
      </c>
      <c r="R3001" s="71">
        <f>IF(Q3001=0,0,IF(A3001&lt;43,IF(F3001="女",IF(Q3001="",0,VLOOKUP(Q3001,标准!I$108:J$138,2,TRUE)),IF(Q3001="",0,VLOOKUP(Q3001,标准!I$74:J$104,2,TRUE))),IF(F3001="女",IF(Q3001="",0,VLOOKUP(Q3001,标准!I$39:J$69,2,TRUE)),IF(Q3001="",0,VLOOKUP(Q3001,标准!I$3:J$33,2,TRUE)))))</f>
        <v>50</v>
      </c>
      <c r="S3001" s="62">
        <v>0</v>
      </c>
      <c r="T3001" s="71">
        <f>IF(A3001&lt;43,IF(F3001="女",VLOOKUP(S3001,标准!G$108:H$138,2,TRUE),VLOOKUP(S3001,标准!G$74:H$99,2,TRUE)),IF(F3001="女",VLOOKUP(S3001,标准!G$39:H$69,2,TRUE),VLOOKUP(S3001,标准!G$3:H$28,2,TRUE)))</f>
        <v>0</v>
      </c>
      <c r="U3001" s="130">
        <v>7.7</v>
      </c>
      <c r="V3001" s="71">
        <f>IF(U3001=0,0,IF(A3001&lt;43,IF(F3001="女",IF(U3001="",0,VLOOKUP(U3001,标准!A$108:B$128,2,TRUE)),IF(U3001="",0,VLOOKUP(U3001,标准!A$74:B$94,2,TRUE))),IF(F3001="女",IF(U3001="",0,VLOOKUP(U3001,标准!A$39:B$59,2,TRUE)),IF(U3001="",0,VLOOKUP(U3001,标准!A$3:B$23,2,TRUE)))))</f>
        <v>74</v>
      </c>
      <c r="W3001" s="86">
        <f t="shared" si="46"/>
        <v>62.7</v>
      </c>
      <c r="X3001" s="87">
        <v>4.3</v>
      </c>
      <c r="Y3001" s="87">
        <v>4.4</v>
      </c>
      <c r="Z3001" s="91"/>
      <c r="AA3001" s="92"/>
    </row>
    <row r="3002" customHeight="1" spans="1:27">
      <c r="A3002" s="62">
        <v>41</v>
      </c>
      <c r="B3002" s="91">
        <v>3040</v>
      </c>
      <c r="C3002" s="156" t="s">
        <v>6089</v>
      </c>
      <c r="D3002" s="156" t="s">
        <v>6081</v>
      </c>
      <c r="E3002" s="156" t="s">
        <v>401</v>
      </c>
      <c r="F3002" s="156" t="s">
        <v>34</v>
      </c>
      <c r="G3002" s="157" t="s">
        <v>6090</v>
      </c>
      <c r="H3002" s="68">
        <v>161.6</v>
      </c>
      <c r="I3002" s="68">
        <v>50.2</v>
      </c>
      <c r="J3002" s="71">
        <f>IF(F3002="女",IF(H3002=0,0,VLOOKUP(I3002/(H3002*H3002/10000),标准!M$108:N$112,2,TRUE)),IF(H3002=0,0,VLOOKUP(I3002/(H3002*H3002/10000),标准!M$74:N$78,2,TRUE)))</f>
        <v>100</v>
      </c>
      <c r="K3002" s="72">
        <v>2747</v>
      </c>
      <c r="L3002" s="71">
        <f>IF(A3002&lt;43,IF(F3002="女",VLOOKUP(K3002,标准!K$108:L$128,2,TRUE),VLOOKUP(K3002,标准!K$74:L$94,2,TRUE)),IF(F3002="女",VLOOKUP(K3002,标准!K$39:L$59,2,TRUE),VLOOKUP(K3002,标准!K$3:L$23,2,TRUE)))</f>
        <v>74</v>
      </c>
      <c r="M3002" s="68">
        <v>20</v>
      </c>
      <c r="N3002" s="71">
        <f>IF(M3002="",0,IF(A3002&lt;43,IF(F3002="女",VLOOKUP(M3002,标准!C$108:D$128,2,TRUE),VLOOKUP(M3002,标准!C$74:D$94,2,TRUE)),IF(F3002="女",VLOOKUP(M3002,标准!C$39:D$59,2,TRUE),VLOOKUP(M3002,标准!C$3:D$23,2,TRUE))))</f>
        <v>80</v>
      </c>
      <c r="O3002" s="76">
        <v>200</v>
      </c>
      <c r="P3002" s="71">
        <f>IF(A3002&lt;43,IF(F3002="女",VLOOKUP(O3002/100,标准!E$108:F$128,2,TRUE),VLOOKUP(O3002/100,标准!E$74:F$94,2,TRUE)),IF(F3002="女",VLOOKUP(O3002/100,标准!E$39:F$59,2,TRUE),VLOOKUP(O3002/100,标准!E$3:F$23,2,TRUE)))</f>
        <v>90</v>
      </c>
      <c r="Q3002" s="81">
        <v>3.3</v>
      </c>
      <c r="R3002" s="71">
        <f>IF(Q3002=0,0,IF(A3002&lt;43,IF(F3002="女",IF(Q3002="",0,VLOOKUP(Q3002,标准!I$108:J$138,2,TRUE)),IF(Q3002="",0,VLOOKUP(Q3002,标准!I$74:J$104,2,TRUE))),IF(F3002="女",IF(Q3002="",0,VLOOKUP(Q3002,标准!I$39:J$69,2,TRUE)),IF(Q3002="",0,VLOOKUP(Q3002,标准!I$3:J$33,2,TRUE)))))</f>
        <v>90</v>
      </c>
      <c r="S3002" s="76">
        <v>55</v>
      </c>
      <c r="T3002" s="71">
        <f>IF(A3002&lt;43,IF(F3002="女",VLOOKUP(S3002,标准!G$108:H$138,2,TRUE),VLOOKUP(S3002,标准!G$74:H$99,2,TRUE)),IF(F3002="女",VLOOKUP(S3002,标准!G$39:H$69,2,TRUE),VLOOKUP(S3002,标准!G$3:H$28,2,TRUE)))</f>
        <v>95</v>
      </c>
      <c r="U3002" s="131">
        <v>9.7</v>
      </c>
      <c r="V3002" s="71">
        <f>IF(U3002=0,0,IF(A3002&lt;43,IF(F3002="女",IF(U3002="",0,VLOOKUP(U3002,标准!A$108:B$128,2,TRUE)),IF(U3002="",0,VLOOKUP(U3002,标准!A$74:B$94,2,TRUE))),IF(F3002="女",IF(U3002="",0,VLOOKUP(U3002,标准!A$39:B$59,2,TRUE)),IF(U3002="",0,VLOOKUP(U3002,标准!A$3:B$23,2,TRUE)))))</f>
        <v>66</v>
      </c>
      <c r="W3002" s="86">
        <f t="shared" si="46"/>
        <v>83.8</v>
      </c>
      <c r="X3002" s="87">
        <v>4</v>
      </c>
      <c r="Y3002" s="87">
        <v>4</v>
      </c>
      <c r="Z3002" s="91"/>
      <c r="AA3002" s="92"/>
    </row>
    <row r="3003" customHeight="1" spans="1:27">
      <c r="A3003" s="62">
        <v>41</v>
      </c>
      <c r="B3003" s="91">
        <v>3041</v>
      </c>
      <c r="C3003" s="156" t="s">
        <v>6091</v>
      </c>
      <c r="D3003" s="156" t="s">
        <v>6081</v>
      </c>
      <c r="E3003" s="156" t="s">
        <v>401</v>
      </c>
      <c r="F3003" s="156" t="s">
        <v>34</v>
      </c>
      <c r="G3003" s="157" t="s">
        <v>6092</v>
      </c>
      <c r="H3003" s="68">
        <v>167.7</v>
      </c>
      <c r="I3003" s="68">
        <v>62</v>
      </c>
      <c r="J3003" s="71">
        <f>IF(F3003="女",IF(H3003=0,0,VLOOKUP(I3003/(H3003*H3003/10000),标准!M$108:N$112,2,TRUE)),IF(H3003=0,0,VLOOKUP(I3003/(H3003*H3003/10000),标准!M$74:N$78,2,TRUE)))</f>
        <v>100</v>
      </c>
      <c r="K3003" s="72">
        <v>2931</v>
      </c>
      <c r="L3003" s="71">
        <f>IF(A3003&lt;43,IF(F3003="女",VLOOKUP(K3003,标准!K$108:L$128,2,TRUE),VLOOKUP(K3003,标准!K$74:L$94,2,TRUE)),IF(F3003="女",VLOOKUP(K3003,标准!K$39:L$59,2,TRUE),VLOOKUP(K3003,标准!K$3:L$23,2,TRUE)))</f>
        <v>78</v>
      </c>
      <c r="M3003" s="68">
        <v>14</v>
      </c>
      <c r="N3003" s="71">
        <f>IF(M3003="",0,IF(A3003&lt;43,IF(F3003="女",VLOOKUP(M3003,标准!C$108:D$128,2,TRUE),VLOOKUP(M3003,标准!C$74:D$94,2,TRUE)),IF(F3003="女",VLOOKUP(M3003,标准!C$39:D$59,2,TRUE),VLOOKUP(M3003,标准!C$3:D$23,2,TRUE))))</f>
        <v>72</v>
      </c>
      <c r="O3003" s="77">
        <v>206</v>
      </c>
      <c r="P3003" s="71">
        <f>IF(A3003&lt;43,IF(F3003="女",VLOOKUP(O3003/100,标准!E$108:F$128,2,TRUE),VLOOKUP(O3003/100,标准!E$74:F$94,2,TRUE)),IF(F3003="女",VLOOKUP(O3003/100,标准!E$39:F$59,2,TRUE),VLOOKUP(O3003/100,标准!E$3:F$23,2,TRUE)))</f>
        <v>95</v>
      </c>
      <c r="Q3003" s="81">
        <v>4.17</v>
      </c>
      <c r="R3003" s="71">
        <f>IF(Q3003=0,0,IF(A3003&lt;43,IF(F3003="女",IF(Q3003="",0,VLOOKUP(Q3003,标准!I$108:J$138,2,TRUE)),IF(Q3003="",0,VLOOKUP(Q3003,标准!I$74:J$104,2,TRUE))),IF(F3003="女",IF(Q3003="",0,VLOOKUP(Q3003,标准!I$39:J$69,2,TRUE)),IF(Q3003="",0,VLOOKUP(Q3003,标准!I$3:J$33,2,TRUE)))))</f>
        <v>66</v>
      </c>
      <c r="S3003" s="76">
        <v>53</v>
      </c>
      <c r="T3003" s="71">
        <f>IF(A3003&lt;43,IF(F3003="女",VLOOKUP(S3003,标准!G$108:H$138,2,TRUE),VLOOKUP(S3003,标准!G$74:H$99,2,TRUE)),IF(F3003="女",VLOOKUP(S3003,标准!G$39:H$69,2,TRUE),VLOOKUP(S3003,标准!G$3:H$28,2,TRUE)))</f>
        <v>90</v>
      </c>
      <c r="U3003" s="131">
        <v>7.6</v>
      </c>
      <c r="V3003" s="71">
        <f>IF(U3003=0,0,IF(A3003&lt;43,IF(F3003="女",IF(U3003="",0,VLOOKUP(U3003,标准!A$108:B$128,2,TRUE)),IF(U3003="",0,VLOOKUP(U3003,标准!A$74:B$94,2,TRUE))),IF(F3003="女",IF(U3003="",0,VLOOKUP(U3003,标准!A$39:B$59,2,TRUE)),IF(U3003="",0,VLOOKUP(U3003,标准!A$3:B$23,2,TRUE)))))</f>
        <v>95</v>
      </c>
      <c r="W3003" s="86">
        <f t="shared" si="46"/>
        <v>84.6</v>
      </c>
      <c r="X3003" s="87">
        <v>4.2</v>
      </c>
      <c r="Y3003" s="87">
        <v>4.2</v>
      </c>
      <c r="Z3003" s="91"/>
      <c r="AA3003" s="92"/>
    </row>
    <row r="3004" customHeight="1" spans="1:27">
      <c r="A3004" s="62">
        <v>41</v>
      </c>
      <c r="B3004" s="91">
        <v>3042</v>
      </c>
      <c r="C3004" s="156" t="s">
        <v>6093</v>
      </c>
      <c r="D3004" s="156" t="s">
        <v>6081</v>
      </c>
      <c r="E3004" s="156" t="s">
        <v>401</v>
      </c>
      <c r="F3004" s="156" t="s">
        <v>34</v>
      </c>
      <c r="G3004" s="157" t="s">
        <v>6094</v>
      </c>
      <c r="H3004" s="68">
        <v>152.8</v>
      </c>
      <c r="I3004" s="68">
        <v>51.7</v>
      </c>
      <c r="J3004" s="71">
        <f>IF(F3004="女",IF(H3004=0,0,VLOOKUP(I3004/(H3004*H3004/10000),标准!M$108:N$112,2,TRUE)),IF(H3004=0,0,VLOOKUP(I3004/(H3004*H3004/10000),标准!M$74:N$78,2,TRUE)))</f>
        <v>100</v>
      </c>
      <c r="K3004" s="72">
        <v>2933</v>
      </c>
      <c r="L3004" s="71">
        <f>IF(A3004&lt;43,IF(F3004="女",VLOOKUP(K3004,标准!K$108:L$128,2,TRUE),VLOOKUP(K3004,标准!K$74:L$94,2,TRUE)),IF(F3004="女",VLOOKUP(K3004,标准!K$39:L$59,2,TRUE),VLOOKUP(K3004,标准!K$3:L$23,2,TRUE)))</f>
        <v>78</v>
      </c>
      <c r="M3004" s="68">
        <v>9</v>
      </c>
      <c r="N3004" s="71">
        <f>IF(M3004="",0,IF(A3004&lt;43,IF(F3004="女",VLOOKUP(M3004,标准!C$108:D$128,2,TRUE),VLOOKUP(M3004,标准!C$74:D$94,2,TRUE)),IF(F3004="女",VLOOKUP(M3004,标准!C$39:D$59,2,TRUE),VLOOKUP(M3004,标准!C$3:D$23,2,TRUE))))</f>
        <v>64</v>
      </c>
      <c r="O3004" s="77">
        <v>186</v>
      </c>
      <c r="P3004" s="71">
        <f>IF(A3004&lt;43,IF(F3004="女",VLOOKUP(O3004/100,标准!E$108:F$128,2,TRUE),VLOOKUP(O3004/100,标准!E$74:F$94,2,TRUE)),IF(F3004="女",VLOOKUP(O3004/100,标准!E$39:F$59,2,TRUE),VLOOKUP(O3004/100,标准!E$3:F$23,2,TRUE)))</f>
        <v>80</v>
      </c>
      <c r="Q3004" s="81">
        <v>4.04</v>
      </c>
      <c r="R3004" s="71">
        <f>IF(Q3004=0,0,IF(A3004&lt;43,IF(F3004="女",IF(Q3004="",0,VLOOKUP(Q3004,标准!I$108:J$138,2,TRUE)),IF(Q3004="",0,VLOOKUP(Q3004,标准!I$74:J$104,2,TRUE))),IF(F3004="女",IF(Q3004="",0,VLOOKUP(Q3004,标准!I$39:J$69,2,TRUE)),IF(Q3004="",0,VLOOKUP(Q3004,标准!I$3:J$33,2,TRUE)))))</f>
        <v>72</v>
      </c>
      <c r="S3004" s="76">
        <v>38</v>
      </c>
      <c r="T3004" s="71">
        <f>IF(A3004&lt;43,IF(F3004="女",VLOOKUP(S3004,标准!G$108:H$138,2,TRUE),VLOOKUP(S3004,标准!G$74:H$99,2,TRUE)),IF(F3004="女",VLOOKUP(S3004,标准!G$39:H$69,2,TRUE),VLOOKUP(S3004,标准!G$3:H$28,2,TRUE)))</f>
        <v>72</v>
      </c>
      <c r="U3004" s="131">
        <v>8.7</v>
      </c>
      <c r="V3004" s="71">
        <f>IF(U3004=0,0,IF(A3004&lt;43,IF(F3004="女",IF(U3004="",0,VLOOKUP(U3004,标准!A$108:B$128,2,TRUE)),IF(U3004="",0,VLOOKUP(U3004,标准!A$74:B$94,2,TRUE))),IF(F3004="女",IF(U3004="",0,VLOOKUP(U3004,标准!A$39:B$59,2,TRUE)),IF(U3004="",0,VLOOKUP(U3004,标准!A$3:B$23,2,TRUE)))))</f>
        <v>76</v>
      </c>
      <c r="W3004" s="86">
        <f t="shared" si="46"/>
        <v>77.9</v>
      </c>
      <c r="X3004" s="87">
        <v>4.4</v>
      </c>
      <c r="Y3004" s="87">
        <v>4.3</v>
      </c>
      <c r="Z3004" s="91"/>
      <c r="AA3004" s="92"/>
    </row>
    <row r="3005" customHeight="1" spans="1:27">
      <c r="A3005" s="62">
        <v>41</v>
      </c>
      <c r="B3005" s="91">
        <v>3043</v>
      </c>
      <c r="C3005" s="156" t="s">
        <v>6095</v>
      </c>
      <c r="D3005" s="156" t="s">
        <v>6081</v>
      </c>
      <c r="E3005" s="156" t="s">
        <v>401</v>
      </c>
      <c r="F3005" s="156" t="s">
        <v>34</v>
      </c>
      <c r="G3005" s="157" t="s">
        <v>6096</v>
      </c>
      <c r="H3005" s="68">
        <v>148.3</v>
      </c>
      <c r="I3005" s="68">
        <v>52.7</v>
      </c>
      <c r="J3005" s="71">
        <f>IF(F3005="女",IF(H3005=0,0,VLOOKUP(I3005/(H3005*H3005/10000),标准!M$108:N$112,2,TRUE)),IF(H3005=0,0,VLOOKUP(I3005/(H3005*H3005/10000),标准!M$74:N$78,2,TRUE)))</f>
        <v>80</v>
      </c>
      <c r="K3005" s="72">
        <v>2513</v>
      </c>
      <c r="L3005" s="71">
        <f>IF(A3005&lt;43,IF(F3005="女",VLOOKUP(K3005,标准!K$108:L$128,2,TRUE),VLOOKUP(K3005,标准!K$74:L$94,2,TRUE)),IF(F3005="女",VLOOKUP(K3005,标准!K$39:L$59,2,TRUE),VLOOKUP(K3005,标准!K$3:L$23,2,TRUE)))</f>
        <v>70</v>
      </c>
      <c r="M3005" s="68">
        <v>21</v>
      </c>
      <c r="N3005" s="71">
        <f>IF(M3005="",0,IF(A3005&lt;43,IF(F3005="女",VLOOKUP(M3005,标准!C$108:D$128,2,TRUE),VLOOKUP(M3005,标准!C$74:D$94,2,TRUE)),IF(F3005="女",VLOOKUP(M3005,标准!C$39:D$59,2,TRUE),VLOOKUP(M3005,标准!C$3:D$23,2,TRUE))))</f>
        <v>85</v>
      </c>
      <c r="O3005" s="77">
        <v>155</v>
      </c>
      <c r="P3005" s="71">
        <f>IF(A3005&lt;43,IF(F3005="女",VLOOKUP(O3005/100,标准!E$108:F$128,2,TRUE),VLOOKUP(O3005/100,标准!E$74:F$94,2,TRUE)),IF(F3005="女",VLOOKUP(O3005/100,标准!E$39:F$59,2,TRUE),VLOOKUP(O3005/100,标准!E$3:F$23,2,TRUE)))</f>
        <v>62</v>
      </c>
      <c r="Q3005" s="81">
        <v>4.31</v>
      </c>
      <c r="R3005" s="71">
        <f>IF(Q3005=0,0,IF(A3005&lt;43,IF(F3005="女",IF(Q3005="",0,VLOOKUP(Q3005,标准!I$108:J$138,2,TRUE)),IF(Q3005="",0,VLOOKUP(Q3005,标准!I$74:J$104,2,TRUE))),IF(F3005="女",IF(Q3005="",0,VLOOKUP(Q3005,标准!I$39:J$69,2,TRUE)),IF(Q3005="",0,VLOOKUP(Q3005,标准!I$3:J$33,2,TRUE)))))</f>
        <v>60</v>
      </c>
      <c r="S3005" s="76">
        <v>29</v>
      </c>
      <c r="T3005" s="71">
        <f>IF(A3005&lt;43,IF(F3005="女",VLOOKUP(S3005,标准!G$108:H$138,2,TRUE),VLOOKUP(S3005,标准!G$74:H$99,2,TRUE)),IF(F3005="女",VLOOKUP(S3005,标准!G$39:H$69,2,TRUE),VLOOKUP(S3005,标准!G$3:H$28,2,TRUE)))</f>
        <v>62</v>
      </c>
      <c r="U3005" s="131">
        <v>9.3</v>
      </c>
      <c r="V3005" s="71">
        <f>IF(U3005=0,0,IF(A3005&lt;43,IF(F3005="女",IF(U3005="",0,VLOOKUP(U3005,标准!A$108:B$128,2,TRUE)),IF(U3005="",0,VLOOKUP(U3005,标准!A$74:B$94,2,TRUE))),IF(F3005="女",IF(U3005="",0,VLOOKUP(U3005,标准!A$39:B$59,2,TRUE)),IF(U3005="",0,VLOOKUP(U3005,标准!A$3:B$23,2,TRUE)))))</f>
        <v>70</v>
      </c>
      <c r="W3005" s="86">
        <f t="shared" si="46"/>
        <v>69.4</v>
      </c>
      <c r="X3005" s="87">
        <v>4.4</v>
      </c>
      <c r="Y3005" s="87">
        <v>4.3</v>
      </c>
      <c r="Z3005" s="91"/>
      <c r="AA3005" s="92"/>
    </row>
    <row r="3006" customHeight="1" spans="1:27">
      <c r="A3006" s="62">
        <v>41</v>
      </c>
      <c r="B3006" s="91">
        <v>3044</v>
      </c>
      <c r="C3006" s="156" t="s">
        <v>5386</v>
      </c>
      <c r="D3006" s="156" t="s">
        <v>6081</v>
      </c>
      <c r="E3006" s="156" t="s">
        <v>401</v>
      </c>
      <c r="F3006" s="156" t="s">
        <v>34</v>
      </c>
      <c r="G3006" s="157" t="s">
        <v>6097</v>
      </c>
      <c r="H3006" s="68">
        <v>168.1</v>
      </c>
      <c r="I3006" s="68">
        <v>56.4</v>
      </c>
      <c r="J3006" s="71">
        <f>IF(F3006="女",IF(H3006=0,0,VLOOKUP(I3006/(H3006*H3006/10000),标准!M$108:N$112,2,TRUE)),IF(H3006=0,0,VLOOKUP(I3006/(H3006*H3006/10000),标准!M$74:N$78,2,TRUE)))</f>
        <v>100</v>
      </c>
      <c r="K3006" s="72">
        <v>3831</v>
      </c>
      <c r="L3006" s="71">
        <f>IF(A3006&lt;43,IF(F3006="女",VLOOKUP(K3006,标准!K$108:L$128,2,TRUE),VLOOKUP(K3006,标准!K$74:L$94,2,TRUE)),IF(F3006="女",VLOOKUP(K3006,标准!K$39:L$59,2,TRUE),VLOOKUP(K3006,标准!K$3:L$23,2,TRUE)))</f>
        <v>100</v>
      </c>
      <c r="M3006" s="68">
        <v>24.5</v>
      </c>
      <c r="N3006" s="71">
        <f>IF(M3006="",0,IF(A3006&lt;43,IF(F3006="女",VLOOKUP(M3006,标准!C$108:D$128,2,TRUE),VLOOKUP(M3006,标准!C$74:D$94,2,TRUE)),IF(F3006="女",VLOOKUP(M3006,标准!C$39:D$59,2,TRUE),VLOOKUP(M3006,标准!C$3:D$23,2,TRUE))))</f>
        <v>95</v>
      </c>
      <c r="O3006" s="62">
        <v>166</v>
      </c>
      <c r="P3006" s="71">
        <f>IF(A3006&lt;43,IF(F3006="女",VLOOKUP(O3006/100,标准!E$108:F$128,2,TRUE),VLOOKUP(O3006/100,标准!E$74:F$94,2,TRUE)),IF(F3006="女",VLOOKUP(O3006/100,标准!E$39:F$59,2,TRUE),VLOOKUP(O3006/100,标准!E$3:F$23,2,TRUE)))</f>
        <v>70</v>
      </c>
      <c r="Q3006" s="112">
        <v>3.47</v>
      </c>
      <c r="R3006" s="71">
        <f>IF(Q3006=0,0,IF(A3006&lt;43,IF(F3006="女",IF(Q3006="",0,VLOOKUP(Q3006,标准!I$108:J$138,2,TRUE)),IF(Q3006="",0,VLOOKUP(Q3006,标准!I$74:J$104,2,TRUE))),IF(F3006="女",IF(Q3006="",0,VLOOKUP(Q3006,标准!I$39:J$69,2,TRUE)),IF(Q3006="",0,VLOOKUP(Q3006,标准!I$3:J$33,2,TRUE)))))</f>
        <v>78</v>
      </c>
      <c r="S3006" s="62">
        <v>40</v>
      </c>
      <c r="T3006" s="71">
        <f>IF(A3006&lt;43,IF(F3006="女",VLOOKUP(S3006,标准!G$108:H$138,2,TRUE),VLOOKUP(S3006,标准!G$74:H$99,2,TRUE)),IF(F3006="女",VLOOKUP(S3006,标准!G$39:H$69,2,TRUE),VLOOKUP(S3006,标准!G$3:H$28,2,TRUE)))</f>
        <v>74</v>
      </c>
      <c r="U3006" s="114">
        <v>8.7</v>
      </c>
      <c r="V3006" s="71">
        <f>IF(U3006=0,0,IF(A3006&lt;43,IF(F3006="女",IF(U3006="",0,VLOOKUP(U3006,标准!A$108:B$128,2,TRUE)),IF(U3006="",0,VLOOKUP(U3006,标准!A$74:B$94,2,TRUE))),IF(F3006="女",IF(U3006="",0,VLOOKUP(U3006,标准!A$39:B$59,2,TRUE)),IF(U3006="",0,VLOOKUP(U3006,标准!A$3:B$23,2,TRUE)))))</f>
        <v>76</v>
      </c>
      <c r="W3006" s="86">
        <f t="shared" si="46"/>
        <v>84.7</v>
      </c>
      <c r="X3006" s="87">
        <v>4.8</v>
      </c>
      <c r="Y3006" s="87">
        <v>4.8</v>
      </c>
      <c r="Z3006" s="91"/>
      <c r="AA3006" s="92"/>
    </row>
    <row r="3007" customHeight="1" spans="1:27">
      <c r="A3007" s="62">
        <v>41</v>
      </c>
      <c r="B3007" s="91">
        <v>3045</v>
      </c>
      <c r="C3007" s="156" t="s">
        <v>6098</v>
      </c>
      <c r="D3007" s="156" t="s">
        <v>6081</v>
      </c>
      <c r="E3007" s="156" t="s">
        <v>401</v>
      </c>
      <c r="F3007" s="156" t="s">
        <v>34</v>
      </c>
      <c r="G3007" s="157" t="s">
        <v>6099</v>
      </c>
      <c r="H3007" s="68">
        <v>157.9</v>
      </c>
      <c r="I3007" s="68">
        <v>47.2</v>
      </c>
      <c r="J3007" s="71">
        <f>IF(F3007="女",IF(H3007=0,0,VLOOKUP(I3007/(H3007*H3007/10000),标准!M$108:N$112,2,TRUE)),IF(H3007=0,0,VLOOKUP(I3007/(H3007*H3007/10000),标准!M$74:N$78,2,TRUE)))</f>
        <v>100</v>
      </c>
      <c r="K3007" s="72">
        <v>2700</v>
      </c>
      <c r="L3007" s="71">
        <f>IF(A3007&lt;43,IF(F3007="女",VLOOKUP(K3007,标准!K$108:L$128,2,TRUE),VLOOKUP(K3007,标准!K$74:L$94,2,TRUE)),IF(F3007="女",VLOOKUP(K3007,标准!K$39:L$59,2,TRUE),VLOOKUP(K3007,标准!K$3:L$23,2,TRUE)))</f>
        <v>74</v>
      </c>
      <c r="M3007" s="68">
        <v>18</v>
      </c>
      <c r="N3007" s="71">
        <f>IF(M3007="",0,IF(A3007&lt;43,IF(F3007="女",VLOOKUP(M3007,标准!C$108:D$128,2,TRUE),VLOOKUP(M3007,标准!C$74:D$94,2,TRUE)),IF(F3007="女",VLOOKUP(M3007,标准!C$39:D$59,2,TRUE),VLOOKUP(M3007,标准!C$3:D$23,2,TRUE))))</f>
        <v>78</v>
      </c>
      <c r="O3007" s="121">
        <v>162</v>
      </c>
      <c r="P3007" s="71">
        <f>IF(A3007&lt;43,IF(F3007="女",VLOOKUP(O3007/100,标准!E$108:F$128,2,TRUE),VLOOKUP(O3007/100,标准!E$74:F$94,2,TRUE)),IF(F3007="女",VLOOKUP(O3007/100,标准!E$39:F$59,2,TRUE),VLOOKUP(O3007/100,标准!E$3:F$23,2,TRUE)))</f>
        <v>66</v>
      </c>
      <c r="Q3007" s="128">
        <v>4.09</v>
      </c>
      <c r="R3007" s="71">
        <f>IF(Q3007=0,0,IF(A3007&lt;43,IF(F3007="女",IF(Q3007="",0,VLOOKUP(Q3007,标准!I$108:J$138,2,TRUE)),IF(Q3007="",0,VLOOKUP(Q3007,标准!I$74:J$104,2,TRUE))),IF(F3007="女",IF(Q3007="",0,VLOOKUP(Q3007,标准!I$39:J$69,2,TRUE)),IF(Q3007="",0,VLOOKUP(Q3007,标准!I$3:J$33,2,TRUE)))))</f>
        <v>70</v>
      </c>
      <c r="S3007" s="129">
        <v>42</v>
      </c>
      <c r="T3007" s="71">
        <f>IF(A3007&lt;43,IF(F3007="女",VLOOKUP(S3007,标准!G$108:H$138,2,TRUE),VLOOKUP(S3007,标准!G$74:H$99,2,TRUE)),IF(F3007="女",VLOOKUP(S3007,标准!G$39:H$69,2,TRUE),VLOOKUP(S3007,标准!G$3:H$28,2,TRUE)))</f>
        <v>76</v>
      </c>
      <c r="U3007" s="130">
        <v>9.4</v>
      </c>
      <c r="V3007" s="71">
        <f>IF(U3007=0,0,IF(A3007&lt;43,IF(F3007="女",IF(U3007="",0,VLOOKUP(U3007,标准!A$108:B$128,2,TRUE)),IF(U3007="",0,VLOOKUP(U3007,标准!A$74:B$94,2,TRUE))),IF(F3007="女",IF(U3007="",0,VLOOKUP(U3007,标准!A$39:B$59,2,TRUE)),IF(U3007="",0,VLOOKUP(U3007,标准!A$3:B$23,2,TRUE)))))</f>
        <v>68</v>
      </c>
      <c r="W3007" s="86">
        <f t="shared" si="46"/>
        <v>75.7</v>
      </c>
      <c r="X3007" s="87">
        <v>4.1</v>
      </c>
      <c r="Y3007" s="87">
        <v>4.1</v>
      </c>
      <c r="Z3007" s="91"/>
      <c r="AA3007" s="92"/>
    </row>
    <row r="3008" customHeight="1" spans="1:27">
      <c r="A3008" s="62">
        <v>41</v>
      </c>
      <c r="B3008" s="91">
        <v>3046</v>
      </c>
      <c r="C3008" s="156" t="s">
        <v>6100</v>
      </c>
      <c r="D3008" s="156" t="s">
        <v>6081</v>
      </c>
      <c r="E3008" s="156" t="s">
        <v>401</v>
      </c>
      <c r="F3008" s="156" t="s">
        <v>34</v>
      </c>
      <c r="G3008" s="157" t="s">
        <v>6101</v>
      </c>
      <c r="H3008" s="68">
        <v>157.5</v>
      </c>
      <c r="I3008" s="68">
        <v>58.4</v>
      </c>
      <c r="J3008" s="71">
        <f>IF(F3008="女",IF(H3008=0,0,VLOOKUP(I3008/(H3008*H3008/10000),标准!M$108:N$112,2,TRUE)),IF(H3008=0,0,VLOOKUP(I3008/(H3008*H3008/10000),标准!M$74:N$78,2,TRUE)))</f>
        <v>100</v>
      </c>
      <c r="K3008" s="72">
        <v>2819</v>
      </c>
      <c r="L3008" s="71">
        <f>IF(A3008&lt;43,IF(F3008="女",VLOOKUP(K3008,标准!K$108:L$128,2,TRUE),VLOOKUP(K3008,标准!K$74:L$94,2,TRUE)),IF(F3008="女",VLOOKUP(K3008,标准!K$39:L$59,2,TRUE),VLOOKUP(K3008,标准!K$3:L$23,2,TRUE)))</f>
        <v>76</v>
      </c>
      <c r="M3008" s="68">
        <v>19.5</v>
      </c>
      <c r="N3008" s="71">
        <f>IF(M3008="",0,IF(A3008&lt;43,IF(F3008="女",VLOOKUP(M3008,标准!C$108:D$128,2,TRUE),VLOOKUP(M3008,标准!C$74:D$94,2,TRUE)),IF(F3008="女",VLOOKUP(M3008,标准!C$39:D$59,2,TRUE),VLOOKUP(M3008,标准!C$3:D$23,2,TRUE))))</f>
        <v>80</v>
      </c>
      <c r="O3008" s="121">
        <v>160</v>
      </c>
      <c r="P3008" s="71">
        <f>IF(A3008&lt;43,IF(F3008="女",VLOOKUP(O3008/100,标准!E$108:F$128,2,TRUE),VLOOKUP(O3008/100,标准!E$74:F$94,2,TRUE)),IF(F3008="女",VLOOKUP(O3008/100,标准!E$39:F$59,2,TRUE),VLOOKUP(O3008/100,标准!E$3:F$23,2,TRUE)))</f>
        <v>66</v>
      </c>
      <c r="Q3008" s="128">
        <v>4.04</v>
      </c>
      <c r="R3008" s="71">
        <f>IF(Q3008=0,0,IF(A3008&lt;43,IF(F3008="女",IF(Q3008="",0,VLOOKUP(Q3008,标准!I$108:J$138,2,TRUE)),IF(Q3008="",0,VLOOKUP(Q3008,标准!I$74:J$104,2,TRUE))),IF(F3008="女",IF(Q3008="",0,VLOOKUP(Q3008,标准!I$39:J$69,2,TRUE)),IF(Q3008="",0,VLOOKUP(Q3008,标准!I$3:J$33,2,TRUE)))))</f>
        <v>72</v>
      </c>
      <c r="S3008" s="77">
        <v>47</v>
      </c>
      <c r="T3008" s="71">
        <f>IF(A3008&lt;43,IF(F3008="女",VLOOKUP(S3008,标准!G$108:H$138,2,TRUE),VLOOKUP(S3008,标准!G$74:H$99,2,TRUE)),IF(F3008="女",VLOOKUP(S3008,标准!G$39:H$69,2,TRUE),VLOOKUP(S3008,标准!G$3:H$28,2,TRUE)))</f>
        <v>80</v>
      </c>
      <c r="U3008" s="130">
        <v>9.7</v>
      </c>
      <c r="V3008" s="71">
        <f>IF(U3008=0,0,IF(A3008&lt;43,IF(F3008="女",IF(U3008="",0,VLOOKUP(U3008,标准!A$108:B$128,2,TRUE)),IF(U3008="",0,VLOOKUP(U3008,标准!A$74:B$94,2,TRUE))),IF(F3008="女",IF(U3008="",0,VLOOKUP(U3008,标准!A$39:B$59,2,TRUE)),IF(U3008="",0,VLOOKUP(U3008,标准!A$3:B$23,2,TRUE)))))</f>
        <v>66</v>
      </c>
      <c r="W3008" s="86">
        <f t="shared" si="46"/>
        <v>76.6</v>
      </c>
      <c r="X3008" s="87">
        <v>4</v>
      </c>
      <c r="Y3008" s="87">
        <v>4.1</v>
      </c>
      <c r="Z3008" s="91"/>
      <c r="AA3008" s="92"/>
    </row>
    <row r="3009" customHeight="1" spans="1:27">
      <c r="A3009" s="62">
        <v>41</v>
      </c>
      <c r="B3009" s="91">
        <v>3047</v>
      </c>
      <c r="C3009" s="156" t="s">
        <v>6102</v>
      </c>
      <c r="D3009" s="156" t="s">
        <v>6081</v>
      </c>
      <c r="E3009" s="156" t="s">
        <v>401</v>
      </c>
      <c r="F3009" s="156" t="s">
        <v>34</v>
      </c>
      <c r="G3009" s="157" t="s">
        <v>6103</v>
      </c>
      <c r="H3009" s="68">
        <v>169</v>
      </c>
      <c r="I3009" s="68">
        <v>47.1</v>
      </c>
      <c r="J3009" s="71">
        <f>IF(F3009="女",IF(H3009=0,0,VLOOKUP(I3009/(H3009*H3009/10000),标准!M$108:N$112,2,TRUE)),IF(H3009=0,0,VLOOKUP(I3009/(H3009*H3009/10000),标准!M$74:N$78,2,TRUE)))</f>
        <v>80</v>
      </c>
      <c r="K3009" s="72">
        <v>3200</v>
      </c>
      <c r="L3009" s="71">
        <f>IF(A3009&lt;43,IF(F3009="女",VLOOKUP(K3009,标准!K$108:L$128,2,TRUE),VLOOKUP(K3009,标准!K$74:L$94,2,TRUE)),IF(F3009="女",VLOOKUP(K3009,标准!K$39:L$59,2,TRUE),VLOOKUP(K3009,标准!K$3:L$23,2,TRUE)))</f>
        <v>85</v>
      </c>
      <c r="M3009" s="68">
        <v>15</v>
      </c>
      <c r="N3009" s="71">
        <f>IF(M3009="",0,IF(A3009&lt;43,IF(F3009="女",VLOOKUP(M3009,标准!C$108:D$128,2,TRUE),VLOOKUP(M3009,标准!C$74:D$94,2,TRUE)),IF(F3009="女",VLOOKUP(M3009,标准!C$39:D$59,2,TRUE),VLOOKUP(M3009,标准!C$3:D$23,2,TRUE))))</f>
        <v>72</v>
      </c>
      <c r="O3009" s="77">
        <v>208</v>
      </c>
      <c r="P3009" s="71">
        <f>IF(A3009&lt;43,IF(F3009="女",VLOOKUP(O3009/100,标准!E$108:F$128,2,TRUE),VLOOKUP(O3009/100,标准!E$74:F$94,2,TRUE)),IF(F3009="女",VLOOKUP(O3009/100,标准!E$39:F$59,2,TRUE),VLOOKUP(O3009/100,标准!E$3:F$23,2,TRUE)))</f>
        <v>100</v>
      </c>
      <c r="Q3009" s="133">
        <v>3.33</v>
      </c>
      <c r="R3009" s="71">
        <f>IF(Q3009=0,0,IF(A3009&lt;43,IF(F3009="女",IF(Q3009="",0,VLOOKUP(Q3009,标准!I$108:J$138,2,TRUE)),IF(Q3009="",0,VLOOKUP(Q3009,标准!I$74:J$104,2,TRUE))),IF(F3009="女",IF(Q3009="",0,VLOOKUP(Q3009,标准!I$39:J$69,2,TRUE)),IF(Q3009="",0,VLOOKUP(Q3009,标准!I$3:J$33,2,TRUE)))))</f>
        <v>85</v>
      </c>
      <c r="S3009" s="77">
        <v>46</v>
      </c>
      <c r="T3009" s="71">
        <f>IF(A3009&lt;43,IF(F3009="女",VLOOKUP(S3009,标准!G$108:H$138,2,TRUE),VLOOKUP(S3009,标准!G$74:H$99,2,TRUE)),IF(F3009="女",VLOOKUP(S3009,标准!G$39:H$69,2,TRUE),VLOOKUP(S3009,标准!G$3:H$28,2,TRUE)))</f>
        <v>80</v>
      </c>
      <c r="U3009" s="131">
        <v>7.8</v>
      </c>
      <c r="V3009" s="71">
        <f>IF(U3009=0,0,IF(A3009&lt;43,IF(F3009="女",IF(U3009="",0,VLOOKUP(U3009,标准!A$108:B$128,2,TRUE)),IF(U3009="",0,VLOOKUP(U3009,标准!A$74:B$94,2,TRUE))),IF(F3009="女",IF(U3009="",0,VLOOKUP(U3009,标准!A$39:B$59,2,TRUE)),IF(U3009="",0,VLOOKUP(U3009,标准!A$3:B$23,2,TRUE)))))</f>
        <v>85</v>
      </c>
      <c r="W3009" s="86">
        <f t="shared" si="46"/>
        <v>83.95</v>
      </c>
      <c r="X3009" s="87">
        <v>4.2</v>
      </c>
      <c r="Y3009" s="87">
        <v>4.2</v>
      </c>
      <c r="Z3009" s="91"/>
      <c r="AA3009" s="92"/>
    </row>
    <row r="3010" customHeight="1" spans="1:27">
      <c r="A3010" s="62">
        <v>41</v>
      </c>
      <c r="B3010" s="91">
        <v>3048</v>
      </c>
      <c r="C3010" s="156" t="s">
        <v>6104</v>
      </c>
      <c r="D3010" s="156" t="s">
        <v>6081</v>
      </c>
      <c r="E3010" s="156" t="s">
        <v>401</v>
      </c>
      <c r="F3010" s="156" t="s">
        <v>34</v>
      </c>
      <c r="G3010" s="157" t="s">
        <v>6105</v>
      </c>
      <c r="H3010" s="68">
        <v>158.7</v>
      </c>
      <c r="I3010" s="68">
        <v>45.8</v>
      </c>
      <c r="J3010" s="71">
        <f>IF(F3010="女",IF(H3010=0,0,VLOOKUP(I3010/(H3010*H3010/10000),标准!M$108:N$112,2,TRUE)),IF(H3010=0,0,VLOOKUP(I3010/(H3010*H3010/10000),标准!M$74:N$78,2,TRUE)))</f>
        <v>100</v>
      </c>
      <c r="K3010" s="72">
        <v>2816</v>
      </c>
      <c r="L3010" s="71">
        <f>IF(A3010&lt;43,IF(F3010="女",VLOOKUP(K3010,标准!K$108:L$128,2,TRUE),VLOOKUP(K3010,标准!K$74:L$94,2,TRUE)),IF(F3010="女",VLOOKUP(K3010,标准!K$39:L$59,2,TRUE),VLOOKUP(K3010,标准!K$3:L$23,2,TRUE)))</f>
        <v>76</v>
      </c>
      <c r="M3010" s="68">
        <v>26.5</v>
      </c>
      <c r="N3010" s="71">
        <f>IF(M3010="",0,IF(A3010&lt;43,IF(F3010="女",VLOOKUP(M3010,标准!C$108:D$128,2,TRUE),VLOOKUP(M3010,标准!C$74:D$94,2,TRUE)),IF(F3010="女",VLOOKUP(M3010,标准!C$39:D$59,2,TRUE),VLOOKUP(M3010,标准!C$3:D$23,2,TRUE))))</f>
        <v>100</v>
      </c>
      <c r="O3010" s="77">
        <v>165</v>
      </c>
      <c r="P3010" s="71">
        <f>IF(A3010&lt;43,IF(F3010="女",VLOOKUP(O3010/100,标准!E$108:F$128,2,TRUE),VLOOKUP(O3010/100,标准!E$74:F$94,2,TRUE)),IF(F3010="女",VLOOKUP(O3010/100,标准!E$39:F$59,2,TRUE),VLOOKUP(O3010/100,标准!E$3:F$23,2,TRUE)))</f>
        <v>68</v>
      </c>
      <c r="Q3010" s="133">
        <v>4.02</v>
      </c>
      <c r="R3010" s="71">
        <f>IF(Q3010=0,0,IF(A3010&lt;43,IF(F3010="女",IF(Q3010="",0,VLOOKUP(Q3010,标准!I$108:J$138,2,TRUE)),IF(Q3010="",0,VLOOKUP(Q3010,标准!I$74:J$104,2,TRUE))),IF(F3010="女",IF(Q3010="",0,VLOOKUP(Q3010,标准!I$39:J$69,2,TRUE)),IF(Q3010="",0,VLOOKUP(Q3010,标准!I$3:J$33,2,TRUE)))))</f>
        <v>72</v>
      </c>
      <c r="S3010" s="77">
        <v>51</v>
      </c>
      <c r="T3010" s="71">
        <f>IF(A3010&lt;43,IF(F3010="女",VLOOKUP(S3010,标准!G$108:H$138,2,TRUE),VLOOKUP(S3010,标准!G$74:H$99,2,TRUE)),IF(F3010="女",VLOOKUP(S3010,标准!G$39:H$69,2,TRUE),VLOOKUP(S3010,标准!G$3:H$28,2,TRUE)))</f>
        <v>85</v>
      </c>
      <c r="U3010" s="131">
        <v>8.7</v>
      </c>
      <c r="V3010" s="71">
        <f>IF(U3010=0,0,IF(A3010&lt;43,IF(F3010="女",IF(U3010="",0,VLOOKUP(U3010,标准!A$108:B$128,2,TRUE)),IF(U3010="",0,VLOOKUP(U3010,标准!A$74:B$94,2,TRUE))),IF(F3010="女",IF(U3010="",0,VLOOKUP(U3010,标准!A$39:B$59,2,TRUE)),IF(U3010="",0,VLOOKUP(U3010,标准!A$3:B$23,2,TRUE)))))</f>
        <v>76</v>
      </c>
      <c r="W3010" s="86">
        <f t="shared" ref="W3010:W3073" si="47">V3010*0.2+N3010*0.1+P3010*0.1+T3010*0.1+R3010*0.2+J3010*0.15+L3010*0.15</f>
        <v>81.3</v>
      </c>
      <c r="X3010" s="87">
        <v>5</v>
      </c>
      <c r="Y3010" s="87">
        <v>4.9</v>
      </c>
      <c r="Z3010" s="91"/>
      <c r="AA3010" s="92"/>
    </row>
    <row r="3011" customHeight="1" spans="1:27">
      <c r="A3011" s="62">
        <v>41</v>
      </c>
      <c r="B3011" s="91">
        <v>3049</v>
      </c>
      <c r="C3011" s="156" t="s">
        <v>6106</v>
      </c>
      <c r="D3011" s="156" t="s">
        <v>6081</v>
      </c>
      <c r="E3011" s="156" t="s">
        <v>401</v>
      </c>
      <c r="F3011" s="156" t="s">
        <v>34</v>
      </c>
      <c r="G3011" s="157" t="s">
        <v>6107</v>
      </c>
      <c r="H3011" s="68">
        <v>163.9</v>
      </c>
      <c r="I3011" s="68">
        <v>63</v>
      </c>
      <c r="J3011" s="71">
        <f>IF(F3011="女",IF(H3011=0,0,VLOOKUP(I3011/(H3011*H3011/10000),标准!M$108:N$112,2,TRUE)),IF(H3011=0,0,VLOOKUP(I3011/(H3011*H3011/10000),标准!M$74:N$78,2,TRUE)))</f>
        <v>100</v>
      </c>
      <c r="K3011" s="72">
        <v>2748</v>
      </c>
      <c r="L3011" s="71">
        <f>IF(A3011&lt;43,IF(F3011="女",VLOOKUP(K3011,标准!K$108:L$128,2,TRUE),VLOOKUP(K3011,标准!K$74:L$94,2,TRUE)),IF(F3011="女",VLOOKUP(K3011,标准!K$39:L$59,2,TRUE),VLOOKUP(K3011,标准!K$3:L$23,2,TRUE)))</f>
        <v>74</v>
      </c>
      <c r="M3011" s="68">
        <v>18.5</v>
      </c>
      <c r="N3011" s="71">
        <f>IF(M3011="",0,IF(A3011&lt;43,IF(F3011="女",VLOOKUP(M3011,标准!C$108:D$128,2,TRUE),VLOOKUP(M3011,标准!C$74:D$94,2,TRUE)),IF(F3011="女",VLOOKUP(M3011,标准!C$39:D$59,2,TRUE),VLOOKUP(M3011,标准!C$3:D$23,2,TRUE))))</f>
        <v>78</v>
      </c>
      <c r="O3011" s="121">
        <v>180</v>
      </c>
      <c r="P3011" s="71">
        <f>IF(A3011&lt;43,IF(F3011="女",VLOOKUP(O3011/100,标准!E$108:F$128,2,TRUE),VLOOKUP(O3011/100,标准!E$74:F$94,2,TRUE)),IF(F3011="女",VLOOKUP(O3011/100,标准!E$39:F$59,2,TRUE),VLOOKUP(O3011/100,标准!E$3:F$23,2,TRUE)))</f>
        <v>78</v>
      </c>
      <c r="Q3011" s="128">
        <v>4.09</v>
      </c>
      <c r="R3011" s="71">
        <f>IF(Q3011=0,0,IF(A3011&lt;43,IF(F3011="女",IF(Q3011="",0,VLOOKUP(Q3011,标准!I$108:J$138,2,TRUE)),IF(Q3011="",0,VLOOKUP(Q3011,标准!I$74:J$104,2,TRUE))),IF(F3011="女",IF(Q3011="",0,VLOOKUP(Q3011,标准!I$39:J$69,2,TRUE)),IF(Q3011="",0,VLOOKUP(Q3011,标准!I$3:J$33,2,TRUE)))))</f>
        <v>70</v>
      </c>
      <c r="S3011" s="77">
        <v>42</v>
      </c>
      <c r="T3011" s="71">
        <f>IF(A3011&lt;43,IF(F3011="女",VLOOKUP(S3011,标准!G$108:H$138,2,TRUE),VLOOKUP(S3011,标准!G$74:H$99,2,TRUE)),IF(F3011="女",VLOOKUP(S3011,标准!G$39:H$69,2,TRUE),VLOOKUP(S3011,标准!G$3:H$28,2,TRUE)))</f>
        <v>76</v>
      </c>
      <c r="U3011" s="130">
        <v>9.1</v>
      </c>
      <c r="V3011" s="71">
        <f>IF(U3011=0,0,IF(A3011&lt;43,IF(F3011="女",IF(U3011="",0,VLOOKUP(U3011,标准!A$108:B$128,2,TRUE)),IF(U3011="",0,VLOOKUP(U3011,标准!A$74:B$94,2,TRUE))),IF(F3011="女",IF(U3011="",0,VLOOKUP(U3011,标准!A$39:B$59,2,TRUE)),IF(U3011="",0,VLOOKUP(U3011,标准!A$3:B$23,2,TRUE)))))</f>
        <v>72</v>
      </c>
      <c r="W3011" s="86">
        <f t="shared" si="47"/>
        <v>77.7</v>
      </c>
      <c r="X3011" s="87">
        <v>5.1</v>
      </c>
      <c r="Y3011" s="87">
        <v>4.2</v>
      </c>
      <c r="Z3011" s="91"/>
      <c r="AA3011" s="92"/>
    </row>
    <row r="3012" customHeight="1" spans="1:27">
      <c r="A3012" s="62">
        <v>41</v>
      </c>
      <c r="B3012" s="91">
        <v>3050</v>
      </c>
      <c r="C3012" s="156" t="s">
        <v>6108</v>
      </c>
      <c r="D3012" s="156" t="s">
        <v>6081</v>
      </c>
      <c r="E3012" s="156" t="s">
        <v>401</v>
      </c>
      <c r="F3012" s="156" t="s">
        <v>30</v>
      </c>
      <c r="G3012" s="157" t="s">
        <v>6109</v>
      </c>
      <c r="H3012" s="68">
        <v>173.5</v>
      </c>
      <c r="I3012" s="68">
        <v>67.7</v>
      </c>
      <c r="J3012" s="71">
        <f>IF(F3012="女",IF(H3012=0,0,VLOOKUP(I3012/(H3012*H3012/10000),标准!M$108:N$112,2,TRUE)),IF(H3012=0,0,VLOOKUP(I3012/(H3012*H3012/10000),标准!M$74:N$78,2,TRUE)))</f>
        <v>100</v>
      </c>
      <c r="K3012" s="72">
        <v>5329</v>
      </c>
      <c r="L3012" s="71">
        <f>IF(A3012&lt;43,IF(F3012="女",VLOOKUP(K3012,标准!K$108:L$128,2,TRUE),VLOOKUP(K3012,标准!K$74:L$94,2,TRUE)),IF(F3012="女",VLOOKUP(K3012,标准!K$39:L$59,2,TRUE),VLOOKUP(K3012,标准!K$3:L$23,2,TRUE)))</f>
        <v>100</v>
      </c>
      <c r="M3012" s="68">
        <v>12.5</v>
      </c>
      <c r="N3012" s="71">
        <f>IF(M3012="",0,IF(A3012&lt;43,IF(F3012="女",VLOOKUP(M3012,标准!C$108:D$128,2,TRUE),VLOOKUP(M3012,标准!C$74:D$94,2,TRUE)),IF(F3012="女",VLOOKUP(M3012,标准!C$39:D$59,2,TRUE),VLOOKUP(M3012,标准!C$3:D$23,2,TRUE))))</f>
        <v>72</v>
      </c>
      <c r="O3012" s="77">
        <v>225</v>
      </c>
      <c r="P3012" s="71">
        <f>IF(A3012&lt;43,IF(F3012="女",VLOOKUP(O3012/100,标准!E$108:F$128,2,TRUE),VLOOKUP(O3012/100,标准!E$74:F$94,2,TRUE)),IF(F3012="女",VLOOKUP(O3012/100,标准!E$39:F$59,2,TRUE),VLOOKUP(O3012/100,标准!E$3:F$23,2,TRUE)))</f>
        <v>68</v>
      </c>
      <c r="Q3012" s="133">
        <v>4.12</v>
      </c>
      <c r="R3012" s="71">
        <f>IF(Q3012=0,0,IF(A3012&lt;43,IF(F3012="女",IF(Q3012="",0,VLOOKUP(Q3012,标准!I$108:J$138,2,TRUE)),IF(Q3012="",0,VLOOKUP(Q3012,标准!I$74:J$104,2,TRUE))),IF(F3012="女",IF(Q3012="",0,VLOOKUP(Q3012,标准!I$39:J$69,2,TRUE)),IF(Q3012="",0,VLOOKUP(Q3012,标准!I$3:J$33,2,TRUE)))))</f>
        <v>68</v>
      </c>
      <c r="S3012" s="77">
        <v>6</v>
      </c>
      <c r="T3012" s="71">
        <f>IF(A3012&lt;43,IF(F3012="女",VLOOKUP(S3012,标准!G$108:H$138,2,TRUE),VLOOKUP(S3012,标准!G$74:H$99,2,TRUE)),IF(F3012="女",VLOOKUP(S3012,标准!G$39:H$69,2,TRUE),VLOOKUP(S3012,标准!G$3:H$28,2,TRUE)))</f>
        <v>20</v>
      </c>
      <c r="U3012" s="131">
        <v>7.3</v>
      </c>
      <c r="V3012" s="71">
        <f>IF(U3012=0,0,IF(A3012&lt;43,IF(F3012="女",IF(U3012="",0,VLOOKUP(U3012,标准!A$108:B$128,2,TRUE)),IF(U3012="",0,VLOOKUP(U3012,标准!A$74:B$94,2,TRUE))),IF(F3012="女",IF(U3012="",0,VLOOKUP(U3012,标准!A$39:B$59,2,TRUE)),IF(U3012="",0,VLOOKUP(U3012,标准!A$3:B$23,2,TRUE)))))</f>
        <v>78</v>
      </c>
      <c r="W3012" s="86">
        <f t="shared" si="47"/>
        <v>75.2</v>
      </c>
      <c r="X3012" s="87">
        <v>4.6</v>
      </c>
      <c r="Y3012" s="87">
        <v>4.7</v>
      </c>
      <c r="Z3012" s="91"/>
      <c r="AA3012" s="92"/>
    </row>
    <row r="3013" customHeight="1" spans="1:27">
      <c r="A3013" s="62">
        <v>41</v>
      </c>
      <c r="B3013" s="91">
        <v>3051</v>
      </c>
      <c r="C3013" s="156" t="s">
        <v>6110</v>
      </c>
      <c r="D3013" s="156" t="s">
        <v>6081</v>
      </c>
      <c r="E3013" s="156" t="s">
        <v>401</v>
      </c>
      <c r="F3013" s="156" t="s">
        <v>34</v>
      </c>
      <c r="G3013" s="157" t="s">
        <v>6111</v>
      </c>
      <c r="H3013" s="68">
        <v>156.2</v>
      </c>
      <c r="I3013" s="68">
        <v>51.5</v>
      </c>
      <c r="J3013" s="71">
        <f>IF(F3013="女",IF(H3013=0,0,VLOOKUP(I3013/(H3013*H3013/10000),标准!M$108:N$112,2,TRUE)),IF(H3013=0,0,VLOOKUP(I3013/(H3013*H3013/10000),标准!M$74:N$78,2,TRUE)))</f>
        <v>100</v>
      </c>
      <c r="K3013" s="72">
        <v>3363</v>
      </c>
      <c r="L3013" s="71">
        <f>IF(A3013&lt;43,IF(F3013="女",VLOOKUP(K3013,标准!K$108:L$128,2,TRUE),VLOOKUP(K3013,标准!K$74:L$94,2,TRUE)),IF(F3013="女",VLOOKUP(K3013,标准!K$39:L$59,2,TRUE),VLOOKUP(K3013,标准!K$3:L$23,2,TRUE)))</f>
        <v>95</v>
      </c>
      <c r="M3013" s="68">
        <v>13</v>
      </c>
      <c r="N3013" s="71">
        <f>IF(M3013="",0,IF(A3013&lt;43,IF(F3013="女",VLOOKUP(M3013,标准!C$108:D$128,2,TRUE),VLOOKUP(M3013,标准!C$74:D$94,2,TRUE)),IF(F3013="女",VLOOKUP(M3013,标准!C$39:D$59,2,TRUE),VLOOKUP(M3013,标准!C$3:D$23,2,TRUE))))</f>
        <v>70</v>
      </c>
      <c r="O3013" s="121">
        <v>170</v>
      </c>
      <c r="P3013" s="71">
        <f>IF(A3013&lt;43,IF(F3013="女",VLOOKUP(O3013/100,标准!E$108:F$128,2,TRUE),VLOOKUP(O3013/100,标准!E$74:F$94,2,TRUE)),IF(F3013="女",VLOOKUP(O3013/100,标准!E$39:F$59,2,TRUE),VLOOKUP(O3013/100,标准!E$3:F$23,2,TRUE)))</f>
        <v>72</v>
      </c>
      <c r="Q3013" s="128">
        <v>3.57</v>
      </c>
      <c r="R3013" s="71">
        <f>IF(Q3013=0,0,IF(A3013&lt;43,IF(F3013="女",IF(Q3013="",0,VLOOKUP(Q3013,标准!I$108:J$138,2,TRUE)),IF(Q3013="",0,VLOOKUP(Q3013,标准!I$74:J$104,2,TRUE))),IF(F3013="女",IF(Q3013="",0,VLOOKUP(Q3013,标准!I$39:J$69,2,TRUE)),IF(Q3013="",0,VLOOKUP(Q3013,标准!I$3:J$33,2,TRUE)))))</f>
        <v>74</v>
      </c>
      <c r="S3013" s="129">
        <v>37</v>
      </c>
      <c r="T3013" s="71">
        <f>IF(A3013&lt;43,IF(F3013="女",VLOOKUP(S3013,标准!G$108:H$138,2,TRUE),VLOOKUP(S3013,标准!G$74:H$99,2,TRUE)),IF(F3013="女",VLOOKUP(S3013,标准!G$39:H$69,2,TRUE),VLOOKUP(S3013,标准!G$3:H$28,2,TRUE)))</f>
        <v>70</v>
      </c>
      <c r="U3013" s="130">
        <v>8.4</v>
      </c>
      <c r="V3013" s="71">
        <f>IF(U3013=0,0,IF(A3013&lt;43,IF(F3013="女",IF(U3013="",0,VLOOKUP(U3013,标准!A$108:B$128,2,TRUE)),IF(U3013="",0,VLOOKUP(U3013,标准!A$74:B$94,2,TRUE))),IF(F3013="女",IF(U3013="",0,VLOOKUP(U3013,标准!A$39:B$59,2,TRUE)),IF(U3013="",0,VLOOKUP(U3013,标准!A$3:B$23,2,TRUE)))))</f>
        <v>78</v>
      </c>
      <c r="W3013" s="86">
        <f t="shared" si="47"/>
        <v>80.85</v>
      </c>
      <c r="X3013" s="87">
        <v>4.5</v>
      </c>
      <c r="Y3013" s="87">
        <v>4.3</v>
      </c>
      <c r="Z3013" s="91"/>
      <c r="AA3013" s="92"/>
    </row>
    <row r="3014" customHeight="1" spans="1:27">
      <c r="A3014" s="62">
        <v>41</v>
      </c>
      <c r="B3014" s="91">
        <v>3052</v>
      </c>
      <c r="C3014" s="156" t="s">
        <v>6112</v>
      </c>
      <c r="D3014" s="156" t="s">
        <v>6081</v>
      </c>
      <c r="E3014" s="156" t="s">
        <v>401</v>
      </c>
      <c r="F3014" s="156" t="s">
        <v>34</v>
      </c>
      <c r="G3014" s="157" t="s">
        <v>6113</v>
      </c>
      <c r="H3014" s="68">
        <v>147.1</v>
      </c>
      <c r="I3014" s="68">
        <v>47.1</v>
      </c>
      <c r="J3014" s="71">
        <f>IF(F3014="女",IF(H3014=0,0,VLOOKUP(I3014/(H3014*H3014/10000),标准!M$108:N$112,2,TRUE)),IF(H3014=0,0,VLOOKUP(I3014/(H3014*H3014/10000),标准!M$74:N$78,2,TRUE)))</f>
        <v>100</v>
      </c>
      <c r="K3014" s="72">
        <v>2447</v>
      </c>
      <c r="L3014" s="71">
        <f>IF(A3014&lt;43,IF(F3014="女",VLOOKUP(K3014,标准!K$108:L$128,2,TRUE),VLOOKUP(K3014,标准!K$74:L$94,2,TRUE)),IF(F3014="女",VLOOKUP(K3014,标准!K$39:L$59,2,TRUE),VLOOKUP(K3014,标准!K$3:L$23,2,TRUE)))</f>
        <v>68</v>
      </c>
      <c r="M3014" s="68">
        <v>14</v>
      </c>
      <c r="N3014" s="71">
        <f>IF(M3014="",0,IF(A3014&lt;43,IF(F3014="女",VLOOKUP(M3014,标准!C$108:D$128,2,TRUE),VLOOKUP(M3014,标准!C$74:D$94,2,TRUE)),IF(F3014="女",VLOOKUP(M3014,标准!C$39:D$59,2,TRUE),VLOOKUP(M3014,标准!C$3:D$23,2,TRUE))))</f>
        <v>72</v>
      </c>
      <c r="O3014" s="77">
        <v>150</v>
      </c>
      <c r="P3014" s="71">
        <f>IF(A3014&lt;43,IF(F3014="女",VLOOKUP(O3014/100,标准!E$108:F$128,2,TRUE),VLOOKUP(O3014/100,标准!E$74:F$94,2,TRUE)),IF(F3014="女",VLOOKUP(O3014/100,标准!E$39:F$59,2,TRUE),VLOOKUP(O3014/100,标准!E$3:F$23,2,TRUE)))</f>
        <v>50</v>
      </c>
      <c r="Q3014" s="133">
        <v>4.1</v>
      </c>
      <c r="R3014" s="71">
        <f>IF(Q3014=0,0,IF(A3014&lt;43,IF(F3014="女",IF(Q3014="",0,VLOOKUP(Q3014,标准!I$108:J$138,2,TRUE)),IF(Q3014="",0,VLOOKUP(Q3014,标准!I$74:J$104,2,TRUE))),IF(F3014="女",IF(Q3014="",0,VLOOKUP(Q3014,标准!I$39:J$69,2,TRUE)),IF(Q3014="",0,VLOOKUP(Q3014,标准!I$3:J$33,2,TRUE)))))</f>
        <v>68</v>
      </c>
      <c r="S3014" s="77">
        <v>46</v>
      </c>
      <c r="T3014" s="71">
        <f>IF(A3014&lt;43,IF(F3014="女",VLOOKUP(S3014,标准!G$108:H$138,2,TRUE),VLOOKUP(S3014,标准!G$74:H$99,2,TRUE)),IF(F3014="女",VLOOKUP(S3014,标准!G$39:H$69,2,TRUE),VLOOKUP(S3014,标准!G$3:H$28,2,TRUE)))</f>
        <v>80</v>
      </c>
      <c r="U3014" s="131">
        <v>9.9</v>
      </c>
      <c r="V3014" s="71">
        <f>IF(U3014=0,0,IF(A3014&lt;43,IF(F3014="女",IF(U3014="",0,VLOOKUP(U3014,标准!A$108:B$128,2,TRUE)),IF(U3014="",0,VLOOKUP(U3014,标准!A$74:B$94,2,TRUE))),IF(F3014="女",IF(U3014="",0,VLOOKUP(U3014,标准!A$39:B$59,2,TRUE)),IF(U3014="",0,VLOOKUP(U3014,标准!A$3:B$23,2,TRUE)))))</f>
        <v>64</v>
      </c>
      <c r="W3014" s="86">
        <f t="shared" si="47"/>
        <v>71.8</v>
      </c>
      <c r="X3014" s="87">
        <v>3.7</v>
      </c>
      <c r="Y3014" s="87">
        <v>3.7</v>
      </c>
      <c r="Z3014" s="91"/>
      <c r="AA3014" s="92"/>
    </row>
    <row r="3015" customHeight="1" spans="1:27">
      <c r="A3015" s="62">
        <v>41</v>
      </c>
      <c r="B3015" s="91">
        <v>3053</v>
      </c>
      <c r="C3015" s="156" t="s">
        <v>6114</v>
      </c>
      <c r="D3015" s="156" t="s">
        <v>6081</v>
      </c>
      <c r="E3015" s="156" t="s">
        <v>401</v>
      </c>
      <c r="F3015" s="156" t="s">
        <v>34</v>
      </c>
      <c r="G3015" s="157" t="s">
        <v>6115</v>
      </c>
      <c r="H3015" s="68">
        <v>147.1</v>
      </c>
      <c r="I3015" s="68">
        <v>41.8</v>
      </c>
      <c r="J3015" s="71">
        <f>IF(F3015="女",IF(H3015=0,0,VLOOKUP(I3015/(H3015*H3015/10000),标准!M$108:N$112,2,TRUE)),IF(H3015=0,0,VLOOKUP(I3015/(H3015*H3015/10000),标准!M$74:N$78,2,TRUE)))</f>
        <v>100</v>
      </c>
      <c r="K3015" s="72">
        <v>2419</v>
      </c>
      <c r="L3015" s="71">
        <f>IF(A3015&lt;43,IF(F3015="女",VLOOKUP(K3015,标准!K$108:L$128,2,TRUE),VLOOKUP(K3015,标准!K$74:L$94,2,TRUE)),IF(F3015="女",VLOOKUP(K3015,标准!K$39:L$59,2,TRUE),VLOOKUP(K3015,标准!K$3:L$23,2,TRUE)))</f>
        <v>68</v>
      </c>
      <c r="M3015" s="68">
        <v>20.5</v>
      </c>
      <c r="N3015" s="71">
        <f>IF(M3015="",0,IF(A3015&lt;43,IF(F3015="女",VLOOKUP(M3015,标准!C$108:D$128,2,TRUE),VLOOKUP(M3015,标准!C$74:D$94,2,TRUE)),IF(F3015="女",VLOOKUP(M3015,标准!C$39:D$59,2,TRUE),VLOOKUP(M3015,标准!C$3:D$23,2,TRUE))))</f>
        <v>80</v>
      </c>
      <c r="O3015" s="77">
        <v>152</v>
      </c>
      <c r="P3015" s="71">
        <f>IF(A3015&lt;43,IF(F3015="女",VLOOKUP(O3015/100,标准!E$108:F$128,2,TRUE),VLOOKUP(O3015/100,标准!E$74:F$94,2,TRUE)),IF(F3015="女",VLOOKUP(O3015/100,标准!E$39:F$59,2,TRUE),VLOOKUP(O3015/100,标准!E$3:F$23,2,TRUE)))</f>
        <v>60</v>
      </c>
      <c r="Q3015" s="133">
        <v>3.57</v>
      </c>
      <c r="R3015" s="71">
        <f>IF(Q3015=0,0,IF(A3015&lt;43,IF(F3015="女",IF(Q3015="",0,VLOOKUP(Q3015,标准!I$108:J$138,2,TRUE)),IF(Q3015="",0,VLOOKUP(Q3015,标准!I$74:J$104,2,TRUE))),IF(F3015="女",IF(Q3015="",0,VLOOKUP(Q3015,标准!I$39:J$69,2,TRUE)),IF(Q3015="",0,VLOOKUP(Q3015,标准!I$3:J$33,2,TRUE)))))</f>
        <v>74</v>
      </c>
      <c r="S3015" s="77">
        <v>44</v>
      </c>
      <c r="T3015" s="71">
        <f>IF(A3015&lt;43,IF(F3015="女",VLOOKUP(S3015,标准!G$108:H$138,2,TRUE),VLOOKUP(S3015,标准!G$74:H$99,2,TRUE)),IF(F3015="女",VLOOKUP(S3015,标准!G$39:H$69,2,TRUE),VLOOKUP(S3015,标准!G$3:H$28,2,TRUE)))</f>
        <v>78</v>
      </c>
      <c r="U3015" s="131">
        <v>9.1</v>
      </c>
      <c r="V3015" s="71">
        <f>IF(U3015=0,0,IF(A3015&lt;43,IF(F3015="女",IF(U3015="",0,VLOOKUP(U3015,标准!A$108:B$128,2,TRUE)),IF(U3015="",0,VLOOKUP(U3015,标准!A$74:B$94,2,TRUE))),IF(F3015="女",IF(U3015="",0,VLOOKUP(U3015,标准!A$39:B$59,2,TRUE)),IF(U3015="",0,VLOOKUP(U3015,标准!A$3:B$23,2,TRUE)))))</f>
        <v>72</v>
      </c>
      <c r="W3015" s="86">
        <f t="shared" si="47"/>
        <v>76.2</v>
      </c>
      <c r="X3015" s="87">
        <v>4.9</v>
      </c>
      <c r="Y3015" s="87">
        <v>4.9</v>
      </c>
      <c r="Z3015" s="91"/>
      <c r="AA3015" s="92"/>
    </row>
    <row r="3016" customHeight="1" spans="1:27">
      <c r="A3016" s="62">
        <v>41</v>
      </c>
      <c r="B3016" s="91">
        <v>3054</v>
      </c>
      <c r="C3016" s="156" t="s">
        <v>6116</v>
      </c>
      <c r="D3016" s="156" t="s">
        <v>6081</v>
      </c>
      <c r="E3016" s="156" t="s">
        <v>401</v>
      </c>
      <c r="F3016" s="156" t="s">
        <v>30</v>
      </c>
      <c r="G3016" s="157" t="s">
        <v>6117</v>
      </c>
      <c r="H3016" s="68">
        <v>182.8</v>
      </c>
      <c r="I3016" s="68">
        <v>66.9</v>
      </c>
      <c r="J3016" s="71">
        <f>IF(F3016="女",IF(H3016=0,0,VLOOKUP(I3016/(H3016*H3016/10000),标准!M$108:N$112,2,TRUE)),IF(H3016=0,0,VLOOKUP(I3016/(H3016*H3016/10000),标准!M$74:N$78,2,TRUE)))</f>
        <v>100</v>
      </c>
      <c r="K3016" s="72">
        <v>4533</v>
      </c>
      <c r="L3016" s="71">
        <f>IF(A3016&lt;43,IF(F3016="女",VLOOKUP(K3016,标准!K$108:L$128,2,TRUE),VLOOKUP(K3016,标准!K$74:L$94,2,TRUE)),IF(F3016="女",VLOOKUP(K3016,标准!K$39:L$59,2,TRUE),VLOOKUP(K3016,标准!K$3:L$23,2,TRUE)))</f>
        <v>80</v>
      </c>
      <c r="M3016" s="68">
        <v>8</v>
      </c>
      <c r="N3016" s="71">
        <f>IF(M3016="",0,IF(A3016&lt;43,IF(F3016="女",VLOOKUP(M3016,标准!C$108:D$128,2,TRUE),VLOOKUP(M3016,标准!C$74:D$94,2,TRUE)),IF(F3016="女",VLOOKUP(M3016,标准!C$39:D$59,2,TRUE),VLOOKUP(M3016,标准!C$3:D$23,2,TRUE))))</f>
        <v>66</v>
      </c>
      <c r="O3016" s="77">
        <v>191</v>
      </c>
      <c r="P3016" s="71">
        <f>IF(A3016&lt;43,IF(F3016="女",VLOOKUP(O3016/100,标准!E$108:F$128,2,TRUE),VLOOKUP(O3016/100,标准!E$74:F$94,2,TRUE)),IF(F3016="女",VLOOKUP(O3016/100,标准!E$39:F$59,2,TRUE),VLOOKUP(O3016/100,标准!E$3:F$23,2,TRUE)))</f>
        <v>20</v>
      </c>
      <c r="Q3016" s="133">
        <v>4</v>
      </c>
      <c r="R3016" s="71">
        <f>IF(Q3016=0,0,IF(A3016&lt;43,IF(F3016="女",IF(Q3016="",0,VLOOKUP(Q3016,标准!I$108:J$138,2,TRUE)),IF(Q3016="",0,VLOOKUP(Q3016,标准!I$74:J$104,2,TRUE))),IF(F3016="女",IF(Q3016="",0,VLOOKUP(Q3016,标准!I$39:J$69,2,TRUE)),IF(Q3016="",0,VLOOKUP(Q3016,标准!I$3:J$33,2,TRUE)))))</f>
        <v>72</v>
      </c>
      <c r="S3016" s="77">
        <v>0</v>
      </c>
      <c r="T3016" s="71">
        <f>IF(A3016&lt;43,IF(F3016="女",VLOOKUP(S3016,标准!G$108:H$138,2,TRUE),VLOOKUP(S3016,标准!G$74:H$99,2,TRUE)),IF(F3016="女",VLOOKUP(S3016,标准!G$39:H$69,2,TRUE),VLOOKUP(S3016,标准!G$3:H$28,2,TRUE)))</f>
        <v>0</v>
      </c>
      <c r="U3016" s="131">
        <v>7.8</v>
      </c>
      <c r="V3016" s="71">
        <f>IF(U3016=0,0,IF(A3016&lt;43,IF(F3016="女",IF(U3016="",0,VLOOKUP(U3016,标准!A$108:B$128,2,TRUE)),IF(U3016="",0,VLOOKUP(U3016,标准!A$74:B$94,2,TRUE))),IF(F3016="女",IF(U3016="",0,VLOOKUP(U3016,标准!A$39:B$59,2,TRUE)),IF(U3016="",0,VLOOKUP(U3016,标准!A$3:B$23,2,TRUE)))))</f>
        <v>72</v>
      </c>
      <c r="W3016" s="86">
        <f t="shared" si="47"/>
        <v>64.4</v>
      </c>
      <c r="X3016" s="87">
        <v>5.2</v>
      </c>
      <c r="Y3016" s="87">
        <v>5.2</v>
      </c>
      <c r="Z3016" s="91"/>
      <c r="AA3016" s="92"/>
    </row>
    <row r="3017" customHeight="1" spans="1:27">
      <c r="A3017" s="62">
        <v>41</v>
      </c>
      <c r="B3017" s="91">
        <v>3055</v>
      </c>
      <c r="C3017" s="156" t="s">
        <v>6118</v>
      </c>
      <c r="D3017" s="156" t="s">
        <v>6081</v>
      </c>
      <c r="E3017" s="156" t="s">
        <v>401</v>
      </c>
      <c r="F3017" s="156" t="s">
        <v>34</v>
      </c>
      <c r="G3017" s="157" t="s">
        <v>6119</v>
      </c>
      <c r="H3017" s="68">
        <v>163.5</v>
      </c>
      <c r="I3017" s="68">
        <v>54.2</v>
      </c>
      <c r="J3017" s="71">
        <f>IF(F3017="女",IF(H3017=0,0,VLOOKUP(I3017/(H3017*H3017/10000),标准!M$108:N$112,2,TRUE)),IF(H3017=0,0,VLOOKUP(I3017/(H3017*H3017/10000),标准!M$74:N$78,2,TRUE)))</f>
        <v>100</v>
      </c>
      <c r="K3017" s="72">
        <v>3307</v>
      </c>
      <c r="L3017" s="71">
        <f>IF(A3017&lt;43,IF(F3017="女",VLOOKUP(K3017,标准!K$108:L$128,2,TRUE),VLOOKUP(K3017,标准!K$74:L$94,2,TRUE)),IF(F3017="女",VLOOKUP(K3017,标准!K$39:L$59,2,TRUE),VLOOKUP(K3017,标准!K$3:L$23,2,TRUE)))</f>
        <v>90</v>
      </c>
      <c r="M3017" s="68">
        <v>18.5</v>
      </c>
      <c r="N3017" s="71">
        <f>IF(M3017="",0,IF(A3017&lt;43,IF(F3017="女",VLOOKUP(M3017,标准!C$108:D$128,2,TRUE),VLOOKUP(M3017,标准!C$74:D$94,2,TRUE)),IF(F3017="女",VLOOKUP(M3017,标准!C$39:D$59,2,TRUE),VLOOKUP(M3017,标准!C$3:D$23,2,TRUE))))</f>
        <v>78</v>
      </c>
      <c r="O3017" s="121">
        <v>170</v>
      </c>
      <c r="P3017" s="71">
        <f>IF(A3017&lt;43,IF(F3017="女",VLOOKUP(O3017/100,标准!E$108:F$128,2,TRUE),VLOOKUP(O3017/100,标准!E$74:F$94,2,TRUE)),IF(F3017="女",VLOOKUP(O3017/100,标准!E$39:F$59,2,TRUE),VLOOKUP(O3017/100,标准!E$3:F$23,2,TRUE)))</f>
        <v>72</v>
      </c>
      <c r="Q3017" s="128">
        <v>3.46</v>
      </c>
      <c r="R3017" s="71">
        <f>IF(Q3017=0,0,IF(A3017&lt;43,IF(F3017="女",IF(Q3017="",0,VLOOKUP(Q3017,标准!I$108:J$138,2,TRUE)),IF(Q3017="",0,VLOOKUP(Q3017,标准!I$74:J$104,2,TRUE))),IF(F3017="女",IF(Q3017="",0,VLOOKUP(Q3017,标准!I$39:J$69,2,TRUE)),IF(Q3017="",0,VLOOKUP(Q3017,标准!I$3:J$33,2,TRUE)))))</f>
        <v>78</v>
      </c>
      <c r="S3017" s="129">
        <v>47</v>
      </c>
      <c r="T3017" s="71">
        <f>IF(A3017&lt;43,IF(F3017="女",VLOOKUP(S3017,标准!G$108:H$138,2,TRUE),VLOOKUP(S3017,标准!G$74:H$99,2,TRUE)),IF(F3017="女",VLOOKUP(S3017,标准!G$39:H$69,2,TRUE),VLOOKUP(S3017,标准!G$3:H$28,2,TRUE)))</f>
        <v>80</v>
      </c>
      <c r="U3017" s="130">
        <v>8.6</v>
      </c>
      <c r="V3017" s="71">
        <f>IF(U3017=0,0,IF(A3017&lt;43,IF(F3017="女",IF(U3017="",0,VLOOKUP(U3017,标准!A$108:B$128,2,TRUE)),IF(U3017="",0,VLOOKUP(U3017,标准!A$74:B$94,2,TRUE))),IF(F3017="女",IF(U3017="",0,VLOOKUP(U3017,标准!A$39:B$59,2,TRUE)),IF(U3017="",0,VLOOKUP(U3017,标准!A$3:B$23,2,TRUE)))))</f>
        <v>76</v>
      </c>
      <c r="W3017" s="86">
        <f t="shared" si="47"/>
        <v>82.3</v>
      </c>
      <c r="X3017" s="87">
        <v>4.9</v>
      </c>
      <c r="Y3017" s="87">
        <v>5.2</v>
      </c>
      <c r="Z3017" s="91"/>
      <c r="AA3017" s="92"/>
    </row>
    <row r="3018" customHeight="1" spans="1:27">
      <c r="A3018" s="62">
        <v>41</v>
      </c>
      <c r="B3018" s="91">
        <v>3056</v>
      </c>
      <c r="C3018" s="156" t="s">
        <v>6120</v>
      </c>
      <c r="D3018" s="156" t="s">
        <v>6081</v>
      </c>
      <c r="E3018" s="156" t="s">
        <v>401</v>
      </c>
      <c r="F3018" s="156" t="s">
        <v>34</v>
      </c>
      <c r="G3018" s="157" t="s">
        <v>6121</v>
      </c>
      <c r="H3018" s="68">
        <v>171.1</v>
      </c>
      <c r="I3018" s="68">
        <v>61.3</v>
      </c>
      <c r="J3018" s="71">
        <f>IF(F3018="女",IF(H3018=0,0,VLOOKUP(I3018/(H3018*H3018/10000),标准!M$108:N$112,2,TRUE)),IF(H3018=0,0,VLOOKUP(I3018/(H3018*H3018/10000),标准!M$74:N$78,2,TRUE)))</f>
        <v>100</v>
      </c>
      <c r="K3018" s="72">
        <v>3019</v>
      </c>
      <c r="L3018" s="71">
        <f>IF(A3018&lt;43,IF(F3018="女",VLOOKUP(K3018,标准!K$108:L$128,2,TRUE),VLOOKUP(K3018,标准!K$74:L$94,2,TRUE)),IF(F3018="女",VLOOKUP(K3018,标准!K$39:L$59,2,TRUE),VLOOKUP(K3018,标准!K$3:L$23,2,TRUE)))</f>
        <v>80</v>
      </c>
      <c r="M3018" s="68">
        <v>13</v>
      </c>
      <c r="N3018" s="71">
        <f>IF(M3018="",0,IF(A3018&lt;43,IF(F3018="女",VLOOKUP(M3018,标准!C$108:D$128,2,TRUE),VLOOKUP(M3018,标准!C$74:D$94,2,TRUE)),IF(F3018="女",VLOOKUP(M3018,标准!C$39:D$59,2,TRUE),VLOOKUP(M3018,标准!C$3:D$23,2,TRUE))))</f>
        <v>70</v>
      </c>
      <c r="O3018" s="116">
        <v>163</v>
      </c>
      <c r="P3018" s="71">
        <f>IF(A3018&lt;43,IF(F3018="女",VLOOKUP(O3018/100,标准!E$108:F$128,2,TRUE),VLOOKUP(O3018/100,标准!E$74:F$94,2,TRUE)),IF(F3018="女",VLOOKUP(O3018/100,标准!E$39:F$59,2,TRUE),VLOOKUP(O3018/100,标准!E$3:F$23,2,TRUE)))</f>
        <v>68</v>
      </c>
      <c r="Q3018" s="134">
        <v>3.55</v>
      </c>
      <c r="R3018" s="71">
        <f>IF(Q3018=0,0,IF(A3018&lt;43,IF(F3018="女",IF(Q3018="",0,VLOOKUP(Q3018,标准!I$108:J$138,2,TRUE)),IF(Q3018="",0,VLOOKUP(Q3018,标准!I$74:J$104,2,TRUE))),IF(F3018="女",IF(Q3018="",0,VLOOKUP(Q3018,标准!I$39:J$69,2,TRUE)),IF(Q3018="",0,VLOOKUP(Q3018,标准!I$3:J$33,2,TRUE)))))</f>
        <v>74</v>
      </c>
      <c r="S3018" s="116">
        <v>37</v>
      </c>
      <c r="T3018" s="71">
        <f>IF(A3018&lt;43,IF(F3018="女",VLOOKUP(S3018,标准!G$108:H$138,2,TRUE),VLOOKUP(S3018,标准!G$74:H$99,2,TRUE)),IF(F3018="女",VLOOKUP(S3018,标准!G$39:H$69,2,TRUE),VLOOKUP(S3018,标准!G$3:H$28,2,TRUE)))</f>
        <v>70</v>
      </c>
      <c r="U3018" s="132">
        <v>9.7</v>
      </c>
      <c r="V3018" s="71">
        <f>IF(U3018=0,0,IF(A3018&lt;43,IF(F3018="女",IF(U3018="",0,VLOOKUP(U3018,标准!A$108:B$128,2,TRUE)),IF(U3018="",0,VLOOKUP(U3018,标准!A$74:B$94,2,TRUE))),IF(F3018="女",IF(U3018="",0,VLOOKUP(U3018,标准!A$39:B$59,2,TRUE)),IF(U3018="",0,VLOOKUP(U3018,标准!A$3:B$23,2,TRUE)))))</f>
        <v>66</v>
      </c>
      <c r="W3018" s="86">
        <f t="shared" si="47"/>
        <v>75.8</v>
      </c>
      <c r="X3018" s="87">
        <v>4.2</v>
      </c>
      <c r="Y3018" s="87">
        <v>3.7</v>
      </c>
      <c r="Z3018" s="91"/>
      <c r="AA3018" s="92"/>
    </row>
    <row r="3019" customHeight="1" spans="1:27">
      <c r="A3019" s="62">
        <v>41</v>
      </c>
      <c r="B3019" s="91">
        <v>3057</v>
      </c>
      <c r="C3019" s="156" t="s">
        <v>6122</v>
      </c>
      <c r="D3019" s="156" t="s">
        <v>6081</v>
      </c>
      <c r="E3019" s="156" t="s">
        <v>401</v>
      </c>
      <c r="F3019" s="156" t="s">
        <v>34</v>
      </c>
      <c r="G3019" s="157" t="s">
        <v>6123</v>
      </c>
      <c r="H3019" s="68">
        <v>150.1</v>
      </c>
      <c r="I3019" s="68">
        <v>41.8</v>
      </c>
      <c r="J3019" s="71">
        <f>IF(F3019="女",IF(H3019=0,0,VLOOKUP(I3019/(H3019*H3019/10000),标准!M$108:N$112,2,TRUE)),IF(H3019=0,0,VLOOKUP(I3019/(H3019*H3019/10000),标准!M$74:N$78,2,TRUE)))</f>
        <v>100</v>
      </c>
      <c r="K3019" s="72">
        <v>2339</v>
      </c>
      <c r="L3019" s="71">
        <f>IF(A3019&lt;43,IF(F3019="女",VLOOKUP(K3019,标准!K$108:L$128,2,TRUE),VLOOKUP(K3019,标准!K$74:L$94,2,TRUE)),IF(F3019="女",VLOOKUP(K3019,标准!K$39:L$59,2,TRUE),VLOOKUP(K3019,标准!K$3:L$23,2,TRUE)))</f>
        <v>66</v>
      </c>
      <c r="M3019" s="68">
        <v>11.5</v>
      </c>
      <c r="N3019" s="71">
        <f>IF(M3019="",0,IF(A3019&lt;43,IF(F3019="女",VLOOKUP(M3019,标准!C$108:D$128,2,TRUE),VLOOKUP(M3019,标准!C$74:D$94,2,TRUE)),IF(F3019="女",VLOOKUP(M3019,标准!C$39:D$59,2,TRUE),VLOOKUP(M3019,标准!C$3:D$23,2,TRUE))))</f>
        <v>68</v>
      </c>
      <c r="O3019" s="77">
        <v>145</v>
      </c>
      <c r="P3019" s="71">
        <f>IF(A3019&lt;43,IF(F3019="女",VLOOKUP(O3019/100,标准!E$108:F$128,2,TRUE),VLOOKUP(O3019/100,标准!E$74:F$94,2,TRUE)),IF(F3019="女",VLOOKUP(O3019/100,标准!E$39:F$59,2,TRUE),VLOOKUP(O3019/100,标准!E$3:F$23,2,TRUE)))</f>
        <v>40</v>
      </c>
      <c r="Q3019" s="133">
        <v>4.4</v>
      </c>
      <c r="R3019" s="71">
        <f>IF(Q3019=0,0,IF(A3019&lt;43,IF(F3019="女",IF(Q3019="",0,VLOOKUP(Q3019,标准!I$108:J$138,2,TRUE)),IF(Q3019="",0,VLOOKUP(Q3019,标准!I$74:J$104,2,TRUE))),IF(F3019="女",IF(Q3019="",0,VLOOKUP(Q3019,标准!I$39:J$69,2,TRUE)),IF(Q3019="",0,VLOOKUP(Q3019,标准!I$3:J$33,2,TRUE)))))</f>
        <v>50</v>
      </c>
      <c r="S3019" s="77">
        <v>35</v>
      </c>
      <c r="T3019" s="71">
        <f>IF(A3019&lt;43,IF(F3019="女",VLOOKUP(S3019,标准!G$108:H$138,2,TRUE),VLOOKUP(S3019,标准!G$74:H$99,2,TRUE)),IF(F3019="女",VLOOKUP(S3019,标准!G$39:H$69,2,TRUE),VLOOKUP(S3019,标准!G$3:H$28,2,TRUE)))</f>
        <v>68</v>
      </c>
      <c r="U3019" s="131">
        <v>9.5</v>
      </c>
      <c r="V3019" s="71">
        <f>IF(U3019=0,0,IF(A3019&lt;43,IF(F3019="女",IF(U3019="",0,VLOOKUP(U3019,标准!A$108:B$128,2,TRUE)),IF(U3019="",0,VLOOKUP(U3019,标准!A$74:B$94,2,TRUE))),IF(F3019="女",IF(U3019="",0,VLOOKUP(U3019,标准!A$39:B$59,2,TRUE)),IF(U3019="",0,VLOOKUP(U3019,标准!A$3:B$23,2,TRUE)))))</f>
        <v>68</v>
      </c>
      <c r="W3019" s="86">
        <f t="shared" si="47"/>
        <v>66.1</v>
      </c>
      <c r="X3019" s="87">
        <v>3.7</v>
      </c>
      <c r="Y3019" s="87">
        <v>3.7</v>
      </c>
      <c r="Z3019" s="91"/>
      <c r="AA3019" s="92"/>
    </row>
    <row r="3020" customHeight="1" spans="1:27">
      <c r="A3020" s="62">
        <v>41</v>
      </c>
      <c r="B3020" s="91">
        <v>3058</v>
      </c>
      <c r="C3020" s="156" t="s">
        <v>6124</v>
      </c>
      <c r="D3020" s="156" t="s">
        <v>6081</v>
      </c>
      <c r="E3020" s="156" t="s">
        <v>401</v>
      </c>
      <c r="F3020" s="156" t="s">
        <v>34</v>
      </c>
      <c r="G3020" s="157" t="s">
        <v>6125</v>
      </c>
      <c r="H3020" s="68">
        <v>160.1</v>
      </c>
      <c r="I3020" s="68">
        <v>56.1</v>
      </c>
      <c r="J3020" s="71">
        <f>IF(F3020="女",IF(H3020=0,0,VLOOKUP(I3020/(H3020*H3020/10000),标准!M$108:N$112,2,TRUE)),IF(H3020=0,0,VLOOKUP(I3020/(H3020*H3020/10000),标准!M$74:N$78,2,TRUE)))</f>
        <v>100</v>
      </c>
      <c r="K3020" s="72">
        <v>3752</v>
      </c>
      <c r="L3020" s="71">
        <f>IF(A3020&lt;43,IF(F3020="女",VLOOKUP(K3020,标准!K$108:L$128,2,TRUE),VLOOKUP(K3020,标准!K$74:L$94,2,TRUE)),IF(F3020="女",VLOOKUP(K3020,标准!K$39:L$59,2,TRUE),VLOOKUP(K3020,标准!K$3:L$23,2,TRUE)))</f>
        <v>100</v>
      </c>
      <c r="M3020" s="68">
        <v>22</v>
      </c>
      <c r="N3020" s="71">
        <f>IF(M3020="",0,IF(A3020&lt;43,IF(F3020="女",VLOOKUP(M3020,标准!C$108:D$128,2,TRUE),VLOOKUP(M3020,标准!C$74:D$94,2,TRUE)),IF(F3020="女",VLOOKUP(M3020,标准!C$39:D$59,2,TRUE),VLOOKUP(M3020,标准!C$3:D$23,2,TRUE))))</f>
        <v>85</v>
      </c>
      <c r="O3020" s="121">
        <v>130</v>
      </c>
      <c r="P3020" s="71">
        <f>IF(A3020&lt;43,IF(F3020="女",VLOOKUP(O3020/100,标准!E$108:F$128,2,TRUE),VLOOKUP(O3020/100,标准!E$74:F$94,2,TRUE)),IF(F3020="女",VLOOKUP(O3020/100,标准!E$39:F$59,2,TRUE),VLOOKUP(O3020/100,标准!E$3:F$23,2,TRUE)))</f>
        <v>10</v>
      </c>
      <c r="Q3020" s="128">
        <v>5.01</v>
      </c>
      <c r="R3020" s="71">
        <f>IF(Q3020=0,0,IF(A3020&lt;43,IF(F3020="女",IF(Q3020="",0,VLOOKUP(Q3020,标准!I$108:J$138,2,TRUE)),IF(Q3020="",0,VLOOKUP(Q3020,标准!I$74:J$104,2,TRUE))),IF(F3020="女",IF(Q3020="",0,VLOOKUP(Q3020,标准!I$39:J$69,2,TRUE)),IF(Q3020="",0,VLOOKUP(Q3020,标准!I$3:J$33,2,TRUE)))))</f>
        <v>30</v>
      </c>
      <c r="S3020" s="129">
        <v>30</v>
      </c>
      <c r="T3020" s="71">
        <f>IF(A3020&lt;43,IF(F3020="女",VLOOKUP(S3020,标准!G$108:H$138,2,TRUE),VLOOKUP(S3020,标准!G$74:H$99,2,TRUE)),IF(F3020="女",VLOOKUP(S3020,标准!G$39:H$69,2,TRUE),VLOOKUP(S3020,标准!G$3:H$28,2,TRUE)))</f>
        <v>64</v>
      </c>
      <c r="U3020" s="130">
        <v>10.1</v>
      </c>
      <c r="V3020" s="71">
        <f>IF(U3020=0,0,IF(A3020&lt;43,IF(F3020="女",IF(U3020="",0,VLOOKUP(U3020,标准!A$108:B$128,2,TRUE)),IF(U3020="",0,VLOOKUP(U3020,标准!A$74:B$94,2,TRUE))),IF(F3020="女",IF(U3020="",0,VLOOKUP(U3020,标准!A$39:B$59,2,TRUE)),IF(U3020="",0,VLOOKUP(U3020,标准!A$3:B$23,2,TRUE)))))</f>
        <v>62</v>
      </c>
      <c r="W3020" s="86">
        <f t="shared" si="47"/>
        <v>64.3</v>
      </c>
      <c r="X3020" s="87">
        <v>4.2</v>
      </c>
      <c r="Y3020" s="87">
        <v>4.3</v>
      </c>
      <c r="Z3020" s="91"/>
      <c r="AA3020" s="92"/>
    </row>
    <row r="3021" customHeight="1" spans="1:27">
      <c r="A3021" s="62">
        <v>41</v>
      </c>
      <c r="B3021" s="91">
        <v>3059</v>
      </c>
      <c r="C3021" s="156" t="s">
        <v>6126</v>
      </c>
      <c r="D3021" s="156" t="s">
        <v>6081</v>
      </c>
      <c r="E3021" s="156" t="s">
        <v>401</v>
      </c>
      <c r="F3021" s="156" t="s">
        <v>34</v>
      </c>
      <c r="G3021" s="157" t="s">
        <v>6127</v>
      </c>
      <c r="H3021" s="68">
        <v>158.1</v>
      </c>
      <c r="I3021" s="68">
        <v>54</v>
      </c>
      <c r="J3021" s="71">
        <f>IF(F3021="女",IF(H3021=0,0,VLOOKUP(I3021/(H3021*H3021/10000),标准!M$108:N$112,2,TRUE)),IF(H3021=0,0,VLOOKUP(I3021/(H3021*H3021/10000),标准!M$74:N$78,2,TRUE)))</f>
        <v>100</v>
      </c>
      <c r="K3021" s="72">
        <v>3357</v>
      </c>
      <c r="L3021" s="71">
        <f>IF(A3021&lt;43,IF(F3021="女",VLOOKUP(K3021,标准!K$108:L$128,2,TRUE),VLOOKUP(K3021,标准!K$74:L$94,2,TRUE)),IF(F3021="女",VLOOKUP(K3021,标准!K$39:L$59,2,TRUE),VLOOKUP(K3021,标准!K$3:L$23,2,TRUE)))</f>
        <v>95</v>
      </c>
      <c r="M3021" s="68">
        <v>30</v>
      </c>
      <c r="N3021" s="71">
        <f>IF(M3021="",0,IF(A3021&lt;43,IF(F3021="女",VLOOKUP(M3021,标准!C$108:D$128,2,TRUE),VLOOKUP(M3021,标准!C$74:D$94,2,TRUE)),IF(F3021="女",VLOOKUP(M3021,标准!C$39:D$59,2,TRUE),VLOOKUP(M3021,标准!C$3:D$23,2,TRUE))))</f>
        <v>100</v>
      </c>
      <c r="O3021" s="116">
        <v>176</v>
      </c>
      <c r="P3021" s="71">
        <f>IF(A3021&lt;43,IF(F3021="女",VLOOKUP(O3021/100,标准!E$108:F$128,2,TRUE),VLOOKUP(O3021/100,标准!E$74:F$94,2,TRUE)),IF(F3021="女",VLOOKUP(O3021/100,标准!E$39:F$59,2,TRUE),VLOOKUP(O3021/100,标准!E$3:F$23,2,TRUE)))</f>
        <v>76</v>
      </c>
      <c r="Q3021" s="134">
        <v>4.26</v>
      </c>
      <c r="R3021" s="71">
        <f>IF(Q3021=0,0,IF(A3021&lt;43,IF(F3021="女",IF(Q3021="",0,VLOOKUP(Q3021,标准!I$108:J$138,2,TRUE)),IF(Q3021="",0,VLOOKUP(Q3021,标准!I$74:J$104,2,TRUE))),IF(F3021="女",IF(Q3021="",0,VLOOKUP(Q3021,标准!I$39:J$69,2,TRUE)),IF(Q3021="",0,VLOOKUP(Q3021,标准!I$3:J$33,2,TRUE)))))</f>
        <v>62</v>
      </c>
      <c r="S3021" s="116">
        <v>49</v>
      </c>
      <c r="T3021" s="71">
        <f>IF(A3021&lt;43,IF(F3021="女",VLOOKUP(S3021,标准!G$108:H$138,2,TRUE),VLOOKUP(S3021,标准!G$74:H$99,2,TRUE)),IF(F3021="女",VLOOKUP(S3021,标准!G$39:H$69,2,TRUE),VLOOKUP(S3021,标准!G$3:H$28,2,TRUE)))</f>
        <v>85</v>
      </c>
      <c r="U3021" s="132">
        <v>8.4</v>
      </c>
      <c r="V3021" s="71">
        <f>IF(U3021=0,0,IF(A3021&lt;43,IF(F3021="女",IF(U3021="",0,VLOOKUP(U3021,标准!A$108:B$128,2,TRUE)),IF(U3021="",0,VLOOKUP(U3021,标准!A$74:B$94,2,TRUE))),IF(F3021="女",IF(U3021="",0,VLOOKUP(U3021,标准!A$39:B$59,2,TRUE)),IF(U3021="",0,VLOOKUP(U3021,标准!A$3:B$23,2,TRUE)))))</f>
        <v>78</v>
      </c>
      <c r="W3021" s="86">
        <f t="shared" si="47"/>
        <v>83.35</v>
      </c>
      <c r="X3021" s="87">
        <v>4.9</v>
      </c>
      <c r="Y3021" s="87">
        <v>4.8</v>
      </c>
      <c r="Z3021" s="91"/>
      <c r="AA3021" s="92"/>
    </row>
    <row r="3022" customHeight="1" spans="1:27">
      <c r="A3022" s="62">
        <v>41</v>
      </c>
      <c r="B3022" s="91">
        <v>3060</v>
      </c>
      <c r="C3022" s="156" t="s">
        <v>6128</v>
      </c>
      <c r="D3022" s="156" t="s">
        <v>6081</v>
      </c>
      <c r="E3022" s="156" t="s">
        <v>401</v>
      </c>
      <c r="F3022" s="156" t="s">
        <v>34</v>
      </c>
      <c r="G3022" s="157" t="s">
        <v>6129</v>
      </c>
      <c r="H3022" s="68">
        <v>158.7</v>
      </c>
      <c r="I3022" s="68">
        <v>62.1</v>
      </c>
      <c r="J3022" s="71">
        <f>IF(F3022="女",IF(H3022=0,0,VLOOKUP(I3022/(H3022*H3022/10000),标准!M$108:N$112,2,TRUE)),IF(H3022=0,0,VLOOKUP(I3022/(H3022*H3022/10000),标准!M$74:N$78,2,TRUE)))</f>
        <v>80</v>
      </c>
      <c r="K3022" s="72">
        <v>3090</v>
      </c>
      <c r="L3022" s="71">
        <f>IF(A3022&lt;43,IF(F3022="女",VLOOKUP(K3022,标准!K$108:L$128,2,TRUE),VLOOKUP(K3022,标准!K$74:L$94,2,TRUE)),IF(F3022="女",VLOOKUP(K3022,标准!K$39:L$59,2,TRUE),VLOOKUP(K3022,标准!K$3:L$23,2,TRUE)))</f>
        <v>80</v>
      </c>
      <c r="M3022" s="68">
        <v>29</v>
      </c>
      <c r="N3022" s="71">
        <f>IF(M3022="",0,IF(A3022&lt;43,IF(F3022="女",VLOOKUP(M3022,标准!C$108:D$128,2,TRUE),VLOOKUP(M3022,标准!C$74:D$94,2,TRUE)),IF(F3022="女",VLOOKUP(M3022,标准!C$39:D$59,2,TRUE),VLOOKUP(M3022,标准!C$3:D$23,2,TRUE))))</f>
        <v>100</v>
      </c>
      <c r="O3022" s="77">
        <v>175</v>
      </c>
      <c r="P3022" s="71">
        <f>IF(A3022&lt;43,IF(F3022="女",VLOOKUP(O3022/100,标准!E$108:F$128,2,TRUE),VLOOKUP(O3022/100,标准!E$74:F$94,2,TRUE)),IF(F3022="女",VLOOKUP(O3022/100,标准!E$39:F$59,2,TRUE),VLOOKUP(O3022/100,标准!E$3:F$23,2,TRUE)))</f>
        <v>76</v>
      </c>
      <c r="Q3022" s="133">
        <v>3.37</v>
      </c>
      <c r="R3022" s="71">
        <f>IF(Q3022=0,0,IF(A3022&lt;43,IF(F3022="女",IF(Q3022="",0,VLOOKUP(Q3022,标准!I$108:J$138,2,TRUE)),IF(Q3022="",0,VLOOKUP(Q3022,标准!I$74:J$104,2,TRUE))),IF(F3022="女",IF(Q3022="",0,VLOOKUP(Q3022,标准!I$39:J$69,2,TRUE)),IF(Q3022="",0,VLOOKUP(Q3022,标准!I$3:J$33,2,TRUE)))))</f>
        <v>85</v>
      </c>
      <c r="S3022" s="77">
        <v>40</v>
      </c>
      <c r="T3022" s="71">
        <f>IF(A3022&lt;43,IF(F3022="女",VLOOKUP(S3022,标准!G$108:H$138,2,TRUE),VLOOKUP(S3022,标准!G$74:H$99,2,TRUE)),IF(F3022="女",VLOOKUP(S3022,标准!G$39:H$69,2,TRUE),VLOOKUP(S3022,标准!G$3:H$28,2,TRUE)))</f>
        <v>74</v>
      </c>
      <c r="U3022" s="131">
        <v>9.6</v>
      </c>
      <c r="V3022" s="71">
        <f>IF(U3022=0,0,IF(A3022&lt;43,IF(F3022="女",IF(U3022="",0,VLOOKUP(U3022,标准!A$108:B$128,2,TRUE)),IF(U3022="",0,VLOOKUP(U3022,标准!A$74:B$94,2,TRUE))),IF(F3022="女",IF(U3022="",0,VLOOKUP(U3022,标准!A$39:B$59,2,TRUE)),IF(U3022="",0,VLOOKUP(U3022,标准!A$3:B$23,2,TRUE)))))</f>
        <v>66</v>
      </c>
      <c r="W3022" s="86">
        <f t="shared" si="47"/>
        <v>79.2</v>
      </c>
      <c r="X3022" s="87">
        <v>4.8</v>
      </c>
      <c r="Y3022" s="87">
        <v>4.7</v>
      </c>
      <c r="Z3022" s="91"/>
      <c r="AA3022" s="92"/>
    </row>
    <row r="3023" customHeight="1" spans="1:27">
      <c r="A3023" s="62">
        <v>41</v>
      </c>
      <c r="B3023" s="91">
        <v>3061</v>
      </c>
      <c r="C3023" s="156" t="s">
        <v>6130</v>
      </c>
      <c r="D3023" s="156" t="s">
        <v>6081</v>
      </c>
      <c r="E3023" s="156" t="s">
        <v>401</v>
      </c>
      <c r="F3023" s="156" t="s">
        <v>34</v>
      </c>
      <c r="G3023" s="157" t="s">
        <v>6131</v>
      </c>
      <c r="H3023" s="68">
        <v>154.5</v>
      </c>
      <c r="I3023" s="68">
        <v>44.3</v>
      </c>
      <c r="J3023" s="71">
        <f>IF(F3023="女",IF(H3023=0,0,VLOOKUP(I3023/(H3023*H3023/10000),标准!M$108:N$112,2,TRUE)),IF(H3023=0,0,VLOOKUP(I3023/(H3023*H3023/10000),标准!M$74:N$78,2,TRUE)))</f>
        <v>100</v>
      </c>
      <c r="K3023" s="72">
        <v>2104</v>
      </c>
      <c r="L3023" s="71">
        <f>IF(A3023&lt;43,IF(F3023="女",VLOOKUP(K3023,标准!K$108:L$128,2,TRUE),VLOOKUP(K3023,标准!K$74:L$94,2,TRUE)),IF(F3023="女",VLOOKUP(K3023,标准!K$39:L$59,2,TRUE),VLOOKUP(K3023,标准!K$3:L$23,2,TRUE)))</f>
        <v>62</v>
      </c>
      <c r="M3023" s="68">
        <v>19</v>
      </c>
      <c r="N3023" s="71">
        <f>IF(M3023="",0,IF(A3023&lt;43,IF(F3023="女",VLOOKUP(M3023,标准!C$108:D$128,2,TRUE),VLOOKUP(M3023,标准!C$74:D$94,2,TRUE)),IF(F3023="女",VLOOKUP(M3023,标准!C$39:D$59,2,TRUE),VLOOKUP(M3023,标准!C$3:D$23,2,TRUE))))</f>
        <v>80</v>
      </c>
      <c r="O3023" s="121">
        <v>172</v>
      </c>
      <c r="P3023" s="71">
        <f>IF(A3023&lt;43,IF(F3023="女",VLOOKUP(O3023/100,标准!E$108:F$128,2,TRUE),VLOOKUP(O3023/100,标准!E$74:F$94,2,TRUE)),IF(F3023="女",VLOOKUP(O3023/100,标准!E$39:F$59,2,TRUE),VLOOKUP(O3023/100,标准!E$3:F$23,2,TRUE)))</f>
        <v>74</v>
      </c>
      <c r="Q3023" s="128">
        <v>3.57</v>
      </c>
      <c r="R3023" s="71">
        <f>IF(Q3023=0,0,IF(A3023&lt;43,IF(F3023="女",IF(Q3023="",0,VLOOKUP(Q3023,标准!I$108:J$138,2,TRUE)),IF(Q3023="",0,VLOOKUP(Q3023,标准!I$74:J$104,2,TRUE))),IF(F3023="女",IF(Q3023="",0,VLOOKUP(Q3023,标准!I$39:J$69,2,TRUE)),IF(Q3023="",0,VLOOKUP(Q3023,标准!I$3:J$33,2,TRUE)))))</f>
        <v>74</v>
      </c>
      <c r="S3023" s="129">
        <v>40</v>
      </c>
      <c r="T3023" s="71">
        <f>IF(A3023&lt;43,IF(F3023="女",VLOOKUP(S3023,标准!G$108:H$138,2,TRUE),VLOOKUP(S3023,标准!G$74:H$99,2,TRUE)),IF(F3023="女",VLOOKUP(S3023,标准!G$39:H$69,2,TRUE),VLOOKUP(S3023,标准!G$3:H$28,2,TRUE)))</f>
        <v>74</v>
      </c>
      <c r="U3023" s="130">
        <v>8.8</v>
      </c>
      <c r="V3023" s="71">
        <f>IF(U3023=0,0,IF(A3023&lt;43,IF(F3023="女",IF(U3023="",0,VLOOKUP(U3023,标准!A$108:B$128,2,TRUE)),IF(U3023="",0,VLOOKUP(U3023,标准!A$74:B$94,2,TRUE))),IF(F3023="女",IF(U3023="",0,VLOOKUP(U3023,标准!A$39:B$59,2,TRUE)),IF(U3023="",0,VLOOKUP(U3023,标准!A$3:B$23,2,TRUE)))))</f>
        <v>74</v>
      </c>
      <c r="W3023" s="86">
        <f t="shared" si="47"/>
        <v>76.7</v>
      </c>
      <c r="X3023" s="87">
        <v>3.7</v>
      </c>
      <c r="Y3023" s="87">
        <v>3.8</v>
      </c>
      <c r="Z3023" s="91"/>
      <c r="AA3023" s="92"/>
    </row>
    <row r="3024" customHeight="1" spans="1:27">
      <c r="A3024" s="62">
        <v>41</v>
      </c>
      <c r="B3024" s="91">
        <v>3062</v>
      </c>
      <c r="C3024" s="156" t="s">
        <v>6132</v>
      </c>
      <c r="D3024" s="156" t="s">
        <v>6081</v>
      </c>
      <c r="E3024" s="156" t="s">
        <v>401</v>
      </c>
      <c r="F3024" s="156" t="s">
        <v>34</v>
      </c>
      <c r="G3024" s="157" t="s">
        <v>6133</v>
      </c>
      <c r="H3024" s="68">
        <v>153.8</v>
      </c>
      <c r="I3024" s="68">
        <v>54.2</v>
      </c>
      <c r="J3024" s="71">
        <f>IF(F3024="女",IF(H3024=0,0,VLOOKUP(I3024/(H3024*H3024/10000),标准!M$108:N$112,2,TRUE)),IF(H3024=0,0,VLOOKUP(I3024/(H3024*H3024/10000),标准!M$74:N$78,2,TRUE)))</f>
        <v>100</v>
      </c>
      <c r="K3024" s="72">
        <v>2667</v>
      </c>
      <c r="L3024" s="71">
        <f>IF(A3024&lt;43,IF(F3024="女",VLOOKUP(K3024,标准!K$108:L$128,2,TRUE),VLOOKUP(K3024,标准!K$74:L$94,2,TRUE)),IF(F3024="女",VLOOKUP(K3024,标准!K$39:L$59,2,TRUE),VLOOKUP(K3024,标准!K$3:L$23,2,TRUE)))</f>
        <v>72</v>
      </c>
      <c r="M3024" s="68">
        <v>23.5</v>
      </c>
      <c r="N3024" s="71">
        <f>IF(M3024="",0,IF(A3024&lt;43,IF(F3024="女",VLOOKUP(M3024,标准!C$108:D$128,2,TRUE),VLOOKUP(M3024,标准!C$74:D$94,2,TRUE)),IF(F3024="女",VLOOKUP(M3024,标准!C$39:D$59,2,TRUE),VLOOKUP(M3024,标准!C$3:D$23,2,TRUE))))</f>
        <v>90</v>
      </c>
      <c r="O3024" s="116">
        <v>173</v>
      </c>
      <c r="P3024" s="71">
        <f>IF(A3024&lt;43,IF(F3024="女",VLOOKUP(O3024/100,标准!E$108:F$128,2,TRUE),VLOOKUP(O3024/100,标准!E$74:F$94,2,TRUE)),IF(F3024="女",VLOOKUP(O3024/100,标准!E$39:F$59,2,TRUE),VLOOKUP(O3024/100,标准!E$3:F$23,2,TRUE)))</f>
        <v>74</v>
      </c>
      <c r="Q3024" s="134">
        <v>4.15</v>
      </c>
      <c r="R3024" s="71">
        <f>IF(Q3024=0,0,IF(A3024&lt;43,IF(F3024="女",IF(Q3024="",0,VLOOKUP(Q3024,标准!I$108:J$138,2,TRUE)),IF(Q3024="",0,VLOOKUP(Q3024,标准!I$74:J$104,2,TRUE))),IF(F3024="女",IF(Q3024="",0,VLOOKUP(Q3024,标准!I$39:J$69,2,TRUE)),IF(Q3024="",0,VLOOKUP(Q3024,标准!I$3:J$33,2,TRUE)))))</f>
        <v>66</v>
      </c>
      <c r="S3024" s="116">
        <v>44</v>
      </c>
      <c r="T3024" s="71">
        <f>IF(A3024&lt;43,IF(F3024="女",VLOOKUP(S3024,标准!G$108:H$138,2,TRUE),VLOOKUP(S3024,标准!G$74:H$99,2,TRUE)),IF(F3024="女",VLOOKUP(S3024,标准!G$39:H$69,2,TRUE),VLOOKUP(S3024,标准!G$3:H$28,2,TRUE)))</f>
        <v>78</v>
      </c>
      <c r="U3024" s="132">
        <v>9.3</v>
      </c>
      <c r="V3024" s="71">
        <f>IF(U3024=0,0,IF(A3024&lt;43,IF(F3024="女",IF(U3024="",0,VLOOKUP(U3024,标准!A$108:B$128,2,TRUE)),IF(U3024="",0,VLOOKUP(U3024,标准!A$74:B$94,2,TRUE))),IF(F3024="女",IF(U3024="",0,VLOOKUP(U3024,标准!A$39:B$59,2,TRUE)),IF(U3024="",0,VLOOKUP(U3024,标准!A$3:B$23,2,TRUE)))))</f>
        <v>70</v>
      </c>
      <c r="W3024" s="86">
        <f t="shared" si="47"/>
        <v>77.2</v>
      </c>
      <c r="X3024" s="87">
        <v>4</v>
      </c>
      <c r="Y3024" s="87">
        <v>4</v>
      </c>
      <c r="Z3024" s="91"/>
      <c r="AA3024" s="92"/>
    </row>
    <row r="3025" customHeight="1" spans="1:27">
      <c r="A3025" s="62">
        <v>41</v>
      </c>
      <c r="B3025" s="91">
        <v>3063</v>
      </c>
      <c r="C3025" s="156" t="s">
        <v>6134</v>
      </c>
      <c r="D3025" s="156" t="s">
        <v>6135</v>
      </c>
      <c r="E3025" s="156" t="s">
        <v>401</v>
      </c>
      <c r="F3025" s="156" t="s">
        <v>34</v>
      </c>
      <c r="G3025" s="157" t="s">
        <v>6136</v>
      </c>
      <c r="H3025" s="68">
        <v>157.7</v>
      </c>
      <c r="I3025" s="68">
        <v>52.7</v>
      </c>
      <c r="J3025" s="71">
        <f>IF(F3025="女",IF(H3025=0,0,VLOOKUP(I3025/(H3025*H3025/10000),标准!M$108:N$112,2,TRUE)),IF(H3025=0,0,VLOOKUP(I3025/(H3025*H3025/10000),标准!M$74:N$78,2,TRUE)))</f>
        <v>100</v>
      </c>
      <c r="K3025" s="72">
        <v>2610</v>
      </c>
      <c r="L3025" s="71">
        <f>IF(A3025&lt;43,IF(F3025="女",VLOOKUP(K3025,标准!K$108:L$128,2,TRUE),VLOOKUP(K3025,标准!K$74:L$94,2,TRUE)),IF(F3025="女",VLOOKUP(K3025,标准!K$39:L$59,2,TRUE),VLOOKUP(K3025,标准!K$3:L$23,2,TRUE)))</f>
        <v>72</v>
      </c>
      <c r="M3025" s="68">
        <v>12.5</v>
      </c>
      <c r="N3025" s="71">
        <f>IF(M3025="",0,IF(A3025&lt;43,IF(F3025="女",VLOOKUP(M3025,标准!C$108:D$128,2,TRUE),VLOOKUP(M3025,标准!C$74:D$94,2,TRUE)),IF(F3025="女",VLOOKUP(M3025,标准!C$39:D$59,2,TRUE),VLOOKUP(M3025,标准!C$3:D$23,2,TRUE))))</f>
        <v>70</v>
      </c>
      <c r="O3025" s="77">
        <v>170</v>
      </c>
      <c r="P3025" s="71">
        <f>IF(A3025&lt;43,IF(F3025="女",VLOOKUP(O3025/100,标准!E$108:F$128,2,TRUE),VLOOKUP(O3025/100,标准!E$74:F$94,2,TRUE)),IF(F3025="女",VLOOKUP(O3025/100,标准!E$39:F$59,2,TRUE),VLOOKUP(O3025/100,标准!E$3:F$23,2,TRUE)))</f>
        <v>72</v>
      </c>
      <c r="Q3025" s="133">
        <v>4.1</v>
      </c>
      <c r="R3025" s="71">
        <f>IF(Q3025=0,0,IF(A3025&lt;43,IF(F3025="女",IF(Q3025="",0,VLOOKUP(Q3025,标准!I$108:J$138,2,TRUE)),IF(Q3025="",0,VLOOKUP(Q3025,标准!I$74:J$104,2,TRUE))),IF(F3025="女",IF(Q3025="",0,VLOOKUP(Q3025,标准!I$39:J$69,2,TRUE)),IF(Q3025="",0,VLOOKUP(Q3025,标准!I$3:J$33,2,TRUE)))))</f>
        <v>68</v>
      </c>
      <c r="S3025" s="77">
        <v>39</v>
      </c>
      <c r="T3025" s="71">
        <f>IF(A3025&lt;43,IF(F3025="女",VLOOKUP(S3025,标准!G$108:H$138,2,TRUE),VLOOKUP(S3025,标准!G$74:H$99,2,TRUE)),IF(F3025="女",VLOOKUP(S3025,标准!G$39:H$69,2,TRUE),VLOOKUP(S3025,标准!G$3:H$28,2,TRUE)))</f>
        <v>72</v>
      </c>
      <c r="U3025" s="131">
        <v>9.5</v>
      </c>
      <c r="V3025" s="71">
        <f>IF(U3025=0,0,IF(A3025&lt;43,IF(F3025="女",IF(U3025="",0,VLOOKUP(U3025,标准!A$108:B$128,2,TRUE)),IF(U3025="",0,VLOOKUP(U3025,标准!A$74:B$94,2,TRUE))),IF(F3025="女",IF(U3025="",0,VLOOKUP(U3025,标准!A$39:B$59,2,TRUE)),IF(U3025="",0,VLOOKUP(U3025,标准!A$3:B$23,2,TRUE)))))</f>
        <v>68</v>
      </c>
      <c r="W3025" s="86">
        <f t="shared" si="47"/>
        <v>74.4</v>
      </c>
      <c r="X3025" s="87">
        <v>4.8</v>
      </c>
      <c r="Y3025" s="87">
        <v>4.5</v>
      </c>
      <c r="Z3025" s="91"/>
      <c r="AA3025" s="92"/>
    </row>
    <row r="3026" customHeight="1" spans="1:27">
      <c r="A3026" s="62">
        <v>41</v>
      </c>
      <c r="B3026" s="91">
        <v>3064</v>
      </c>
      <c r="C3026" s="156" t="s">
        <v>6137</v>
      </c>
      <c r="D3026" s="156" t="s">
        <v>6135</v>
      </c>
      <c r="E3026" s="156" t="s">
        <v>401</v>
      </c>
      <c r="F3026" s="156" t="s">
        <v>34</v>
      </c>
      <c r="G3026" s="157" t="s">
        <v>6138</v>
      </c>
      <c r="H3026" s="68">
        <v>161.1</v>
      </c>
      <c r="I3026" s="68">
        <v>61.2</v>
      </c>
      <c r="J3026" s="71">
        <f>IF(F3026="女",IF(H3026=0,0,VLOOKUP(I3026/(H3026*H3026/10000),标准!M$108:N$112,2,TRUE)),IF(H3026=0,0,VLOOKUP(I3026/(H3026*H3026/10000),标准!M$74:N$78,2,TRUE)))</f>
        <v>100</v>
      </c>
      <c r="K3026" s="72">
        <v>2345</v>
      </c>
      <c r="L3026" s="71">
        <f>IF(A3026&lt;43,IF(F3026="女",VLOOKUP(K3026,标准!K$108:L$128,2,TRUE),VLOOKUP(K3026,标准!K$74:L$94,2,TRUE)),IF(F3026="女",VLOOKUP(K3026,标准!K$39:L$59,2,TRUE),VLOOKUP(K3026,标准!K$3:L$23,2,TRUE)))</f>
        <v>66</v>
      </c>
      <c r="M3026" s="68">
        <v>14.5</v>
      </c>
      <c r="N3026" s="71">
        <f>IF(M3026="",0,IF(A3026&lt;43,IF(F3026="女",VLOOKUP(M3026,标准!C$108:D$128,2,TRUE),VLOOKUP(M3026,标准!C$74:D$94,2,TRUE)),IF(F3026="女",VLOOKUP(M3026,标准!C$39:D$59,2,TRUE),VLOOKUP(M3026,标准!C$3:D$23,2,TRUE))))</f>
        <v>72</v>
      </c>
      <c r="O3026" s="121">
        <v>170</v>
      </c>
      <c r="P3026" s="71">
        <f>IF(A3026&lt;43,IF(F3026="女",VLOOKUP(O3026/100,标准!E$108:F$128,2,TRUE),VLOOKUP(O3026/100,标准!E$74:F$94,2,TRUE)),IF(F3026="女",VLOOKUP(O3026/100,标准!E$39:F$59,2,TRUE),VLOOKUP(O3026/100,标准!E$3:F$23,2,TRUE)))</f>
        <v>72</v>
      </c>
      <c r="Q3026" s="128">
        <v>4.04</v>
      </c>
      <c r="R3026" s="71">
        <f>IF(Q3026=0,0,IF(A3026&lt;43,IF(F3026="女",IF(Q3026="",0,VLOOKUP(Q3026,标准!I$108:J$138,2,TRUE)),IF(Q3026="",0,VLOOKUP(Q3026,标准!I$74:J$104,2,TRUE))),IF(F3026="女",IF(Q3026="",0,VLOOKUP(Q3026,标准!I$39:J$69,2,TRUE)),IF(Q3026="",0,VLOOKUP(Q3026,标准!I$3:J$33,2,TRUE)))))</f>
        <v>72</v>
      </c>
      <c r="S3026" s="129">
        <v>37</v>
      </c>
      <c r="T3026" s="71">
        <f>IF(A3026&lt;43,IF(F3026="女",VLOOKUP(S3026,标准!G$108:H$138,2,TRUE),VLOOKUP(S3026,标准!G$74:H$99,2,TRUE)),IF(F3026="女",VLOOKUP(S3026,标准!G$39:H$69,2,TRUE),VLOOKUP(S3026,标准!G$3:H$28,2,TRUE)))</f>
        <v>70</v>
      </c>
      <c r="U3026" s="130">
        <v>9.3</v>
      </c>
      <c r="V3026" s="71">
        <f>IF(U3026=0,0,IF(A3026&lt;43,IF(F3026="女",IF(U3026="",0,VLOOKUP(U3026,标准!A$108:B$128,2,TRUE)),IF(U3026="",0,VLOOKUP(U3026,标准!A$74:B$94,2,TRUE))),IF(F3026="女",IF(U3026="",0,VLOOKUP(U3026,标准!A$39:B$59,2,TRUE)),IF(U3026="",0,VLOOKUP(U3026,标准!A$3:B$23,2,TRUE)))))</f>
        <v>70</v>
      </c>
      <c r="W3026" s="86">
        <f t="shared" si="47"/>
        <v>74.7</v>
      </c>
      <c r="X3026" s="87">
        <v>4.8</v>
      </c>
      <c r="Y3026" s="87">
        <v>4.5</v>
      </c>
      <c r="Z3026" s="91"/>
      <c r="AA3026" s="92"/>
    </row>
    <row r="3027" customHeight="1" spans="1:27">
      <c r="A3027" s="62">
        <v>41</v>
      </c>
      <c r="B3027" s="91">
        <v>3065</v>
      </c>
      <c r="C3027" s="156" t="s">
        <v>6139</v>
      </c>
      <c r="D3027" s="156" t="s">
        <v>6135</v>
      </c>
      <c r="E3027" s="156" t="s">
        <v>401</v>
      </c>
      <c r="F3027" s="156" t="s">
        <v>30</v>
      </c>
      <c r="G3027" s="157" t="s">
        <v>6140</v>
      </c>
      <c r="H3027" s="68">
        <v>162.5</v>
      </c>
      <c r="I3027" s="68">
        <v>63.8</v>
      </c>
      <c r="J3027" s="71">
        <f>IF(F3027="女",IF(H3027=0,0,VLOOKUP(I3027/(H3027*H3027/10000),标准!M$108:N$112,2,TRUE)),IF(H3027=0,0,VLOOKUP(I3027/(H3027*H3027/10000),标准!M$74:N$78,2,TRUE)))</f>
        <v>80</v>
      </c>
      <c r="K3027" s="72">
        <v>4189</v>
      </c>
      <c r="L3027" s="71">
        <f>IF(A3027&lt;43,IF(F3027="女",VLOOKUP(K3027,标准!K$108:L$128,2,TRUE),VLOOKUP(K3027,标准!K$74:L$94,2,TRUE)),IF(F3027="女",VLOOKUP(K3027,标准!K$39:L$59,2,TRUE),VLOOKUP(K3027,标准!K$3:L$23,2,TRUE)))</f>
        <v>78</v>
      </c>
      <c r="M3027" s="68">
        <v>16</v>
      </c>
      <c r="N3027" s="71">
        <f>IF(M3027="",0,IF(A3027&lt;43,IF(F3027="女",VLOOKUP(M3027,标准!C$108:D$128,2,TRUE),VLOOKUP(M3027,标准!C$74:D$94,2,TRUE)),IF(F3027="女",VLOOKUP(M3027,标准!C$39:D$59,2,TRUE),VLOOKUP(M3027,标准!C$3:D$23,2,TRUE))))</f>
        <v>76</v>
      </c>
      <c r="O3027" s="77">
        <v>252</v>
      </c>
      <c r="P3027" s="71">
        <f>IF(A3027&lt;43,IF(F3027="女",VLOOKUP(O3027/100,标准!E$108:F$128,2,TRUE),VLOOKUP(O3027/100,标准!E$74:F$94,2,TRUE)),IF(F3027="女",VLOOKUP(O3027/100,标准!E$39:F$59,2,TRUE),VLOOKUP(O3027/100,标准!E$3:F$23,2,TRUE)))</f>
        <v>80</v>
      </c>
      <c r="Q3027" s="133">
        <v>3.43</v>
      </c>
      <c r="R3027" s="71">
        <f>IF(Q3027=0,0,IF(A3027&lt;43,IF(F3027="女",IF(Q3027="",0,VLOOKUP(Q3027,标准!I$108:J$138,2,TRUE)),IF(Q3027="",0,VLOOKUP(Q3027,标准!I$74:J$104,2,TRUE))),IF(F3027="女",IF(Q3027="",0,VLOOKUP(Q3027,标准!I$39:J$69,2,TRUE)),IF(Q3027="",0,VLOOKUP(Q3027,标准!I$3:J$33,2,TRUE)))))</f>
        <v>78</v>
      </c>
      <c r="S3027" s="77">
        <v>8</v>
      </c>
      <c r="T3027" s="71">
        <f>IF(A3027&lt;43,IF(F3027="女",VLOOKUP(S3027,标准!G$108:H$138,2,TRUE),VLOOKUP(S3027,标准!G$74:H$99,2,TRUE)),IF(F3027="女",VLOOKUP(S3027,标准!G$39:H$69,2,TRUE),VLOOKUP(S3027,标准!G$3:H$28,2,TRUE)))</f>
        <v>40</v>
      </c>
      <c r="U3027" s="131">
        <v>6.7</v>
      </c>
      <c r="V3027" s="71">
        <f>IF(U3027=0,0,IF(A3027&lt;43,IF(F3027="女",IF(U3027="",0,VLOOKUP(U3027,标准!A$108:B$128,2,TRUE)),IF(U3027="",0,VLOOKUP(U3027,标准!A$74:B$94,2,TRUE))),IF(F3027="女",IF(U3027="",0,VLOOKUP(U3027,标准!A$39:B$59,2,TRUE)),IF(U3027="",0,VLOOKUP(U3027,标准!A$3:B$23,2,TRUE)))))</f>
        <v>100</v>
      </c>
      <c r="W3027" s="86">
        <f t="shared" si="47"/>
        <v>78.9</v>
      </c>
      <c r="X3027" s="87">
        <v>5</v>
      </c>
      <c r="Y3027" s="87">
        <v>3.7</v>
      </c>
      <c r="Z3027" s="91"/>
      <c r="AA3027" s="92"/>
    </row>
    <row r="3028" customHeight="1" spans="1:27">
      <c r="A3028" s="62">
        <v>41</v>
      </c>
      <c r="B3028" s="91">
        <v>3066</v>
      </c>
      <c r="C3028" s="156" t="s">
        <v>6141</v>
      </c>
      <c r="D3028" s="156" t="s">
        <v>6135</v>
      </c>
      <c r="E3028" s="156" t="s">
        <v>401</v>
      </c>
      <c r="F3028" s="156" t="s">
        <v>34</v>
      </c>
      <c r="G3028" s="157" t="s">
        <v>6142</v>
      </c>
      <c r="H3028" s="68">
        <v>161.9</v>
      </c>
      <c r="I3028" s="68">
        <v>49.3</v>
      </c>
      <c r="J3028" s="71">
        <f>IF(F3028="女",IF(H3028=0,0,VLOOKUP(I3028/(H3028*H3028/10000),标准!M$108:N$112,2,TRUE)),IF(H3028=0,0,VLOOKUP(I3028/(H3028*H3028/10000),标准!M$74:N$78,2,TRUE)))</f>
        <v>100</v>
      </c>
      <c r="K3028" s="72">
        <v>2774</v>
      </c>
      <c r="L3028" s="71">
        <f>IF(A3028&lt;43,IF(F3028="女",VLOOKUP(K3028,标准!K$108:L$128,2,TRUE),VLOOKUP(K3028,标准!K$74:L$94,2,TRUE)),IF(F3028="女",VLOOKUP(K3028,标准!K$39:L$59,2,TRUE),VLOOKUP(K3028,标准!K$3:L$23,2,TRUE)))</f>
        <v>74</v>
      </c>
      <c r="M3028" s="68">
        <v>19.5</v>
      </c>
      <c r="N3028" s="71">
        <f>IF(M3028="",0,IF(A3028&lt;43,IF(F3028="女",VLOOKUP(M3028,标准!C$108:D$128,2,TRUE),VLOOKUP(M3028,标准!C$74:D$94,2,TRUE)),IF(F3028="女",VLOOKUP(M3028,标准!C$39:D$59,2,TRUE),VLOOKUP(M3028,标准!C$3:D$23,2,TRUE))))</f>
        <v>80</v>
      </c>
      <c r="O3028" s="121">
        <v>165</v>
      </c>
      <c r="P3028" s="71">
        <f>IF(A3028&lt;43,IF(F3028="女",VLOOKUP(O3028/100,标准!E$108:F$128,2,TRUE),VLOOKUP(O3028/100,标准!E$74:F$94,2,TRUE)),IF(F3028="女",VLOOKUP(O3028/100,标准!E$39:F$59,2,TRUE),VLOOKUP(O3028/100,标准!E$3:F$23,2,TRUE)))</f>
        <v>68</v>
      </c>
      <c r="Q3028" s="128">
        <v>4.44</v>
      </c>
      <c r="R3028" s="71">
        <f>IF(Q3028=0,0,IF(A3028&lt;43,IF(F3028="女",IF(Q3028="",0,VLOOKUP(Q3028,标准!I$108:J$138,2,TRUE)),IF(Q3028="",0,VLOOKUP(Q3028,标准!I$74:J$104,2,TRUE))),IF(F3028="女",IF(Q3028="",0,VLOOKUP(Q3028,标准!I$39:J$69,2,TRUE)),IF(Q3028="",0,VLOOKUP(Q3028,标准!I$3:J$33,2,TRUE)))))</f>
        <v>50</v>
      </c>
      <c r="S3028" s="129">
        <v>47</v>
      </c>
      <c r="T3028" s="71">
        <f>IF(A3028&lt;43,IF(F3028="女",VLOOKUP(S3028,标准!G$108:H$138,2,TRUE),VLOOKUP(S3028,标准!G$74:H$99,2,TRUE)),IF(F3028="女",VLOOKUP(S3028,标准!G$39:H$69,2,TRUE),VLOOKUP(S3028,标准!G$3:H$28,2,TRUE)))</f>
        <v>80</v>
      </c>
      <c r="U3028" s="130">
        <v>9.4</v>
      </c>
      <c r="V3028" s="71">
        <f>IF(U3028=0,0,IF(A3028&lt;43,IF(F3028="女",IF(U3028="",0,VLOOKUP(U3028,标准!A$108:B$128,2,TRUE)),IF(U3028="",0,VLOOKUP(U3028,标准!A$74:B$94,2,TRUE))),IF(F3028="女",IF(U3028="",0,VLOOKUP(U3028,标准!A$39:B$59,2,TRUE)),IF(U3028="",0,VLOOKUP(U3028,标准!A$3:B$23,2,TRUE)))))</f>
        <v>68</v>
      </c>
      <c r="W3028" s="86">
        <f t="shared" si="47"/>
        <v>72.5</v>
      </c>
      <c r="X3028" s="87">
        <v>4.8</v>
      </c>
      <c r="Y3028" s="87">
        <v>4.4</v>
      </c>
      <c r="Z3028" s="91"/>
      <c r="AA3028" s="92"/>
    </row>
    <row r="3029" customHeight="1" spans="1:27">
      <c r="A3029" s="62">
        <v>41</v>
      </c>
      <c r="B3029" s="91">
        <v>3067</v>
      </c>
      <c r="C3029" s="156" t="s">
        <v>6143</v>
      </c>
      <c r="D3029" s="156" t="s">
        <v>6135</v>
      </c>
      <c r="E3029" s="156" t="s">
        <v>401</v>
      </c>
      <c r="F3029" s="156" t="s">
        <v>34</v>
      </c>
      <c r="G3029" s="157" t="s">
        <v>6144</v>
      </c>
      <c r="H3029" s="68"/>
      <c r="I3029" s="68"/>
      <c r="J3029" s="71">
        <f>IF(F3029="女",IF(H3029=0,0,VLOOKUP(I3029/(H3029*H3029/10000),标准!M$108:N$112,2,TRUE)),IF(H3029=0,0,VLOOKUP(I3029/(H3029*H3029/10000),标准!M$74:N$78,2,TRUE)))</f>
        <v>0</v>
      </c>
      <c r="K3029" s="72"/>
      <c r="L3029" s="71">
        <f>IF(A3029&lt;43,IF(F3029="女",VLOOKUP(K3029,标准!K$108:L$128,2,TRUE),VLOOKUP(K3029,标准!K$74:L$94,2,TRUE)),IF(F3029="女",VLOOKUP(K3029,标准!K$39:L$59,2,TRUE),VLOOKUP(K3029,标准!K$3:L$23,2,TRUE)))</f>
        <v>0</v>
      </c>
      <c r="M3029" s="68">
        <v>0</v>
      </c>
      <c r="N3029" s="71">
        <f>IF(M3029="",0,IF(A3029&lt;43,IF(F3029="女",VLOOKUP(M3029,标准!C$108:D$128,2,TRUE),VLOOKUP(M3029,标准!C$74:D$94,2,TRUE)),IF(F3029="女",VLOOKUP(M3029,标准!C$39:D$59,2,TRUE),VLOOKUP(M3029,标准!C$3:D$23,2,TRUE))))</f>
        <v>0</v>
      </c>
      <c r="O3029" s="77">
        <v>157</v>
      </c>
      <c r="P3029" s="71">
        <f>IF(A3029&lt;43,IF(F3029="女",VLOOKUP(O3029/100,标准!E$108:F$128,2,TRUE),VLOOKUP(O3029/100,标准!E$74:F$94,2,TRUE)),IF(F3029="女",VLOOKUP(O3029/100,标准!E$39:F$59,2,TRUE),VLOOKUP(O3029/100,标准!E$3:F$23,2,TRUE)))</f>
        <v>64</v>
      </c>
      <c r="Q3029" s="133">
        <v>4.18</v>
      </c>
      <c r="R3029" s="71">
        <f>IF(Q3029=0,0,IF(A3029&lt;43,IF(F3029="女",IF(Q3029="",0,VLOOKUP(Q3029,标准!I$108:J$138,2,TRUE)),IF(Q3029="",0,VLOOKUP(Q3029,标准!I$74:J$104,2,TRUE))),IF(F3029="女",IF(Q3029="",0,VLOOKUP(Q3029,标准!I$39:J$69,2,TRUE)),IF(Q3029="",0,VLOOKUP(Q3029,标准!I$3:J$33,2,TRUE)))))</f>
        <v>66</v>
      </c>
      <c r="S3029" s="77">
        <v>43</v>
      </c>
      <c r="T3029" s="71">
        <f>IF(A3029&lt;43,IF(F3029="女",VLOOKUP(S3029,标准!G$108:H$138,2,TRUE),VLOOKUP(S3029,标准!G$74:H$99,2,TRUE)),IF(F3029="女",VLOOKUP(S3029,标准!G$39:H$69,2,TRUE),VLOOKUP(S3029,标准!G$3:H$28,2,TRUE)))</f>
        <v>76</v>
      </c>
      <c r="U3029" s="131">
        <v>9.7</v>
      </c>
      <c r="V3029" s="71">
        <f>IF(U3029=0,0,IF(A3029&lt;43,IF(F3029="女",IF(U3029="",0,VLOOKUP(U3029,标准!A$108:B$128,2,TRUE)),IF(U3029="",0,VLOOKUP(U3029,标准!A$74:B$94,2,TRUE))),IF(F3029="女",IF(U3029="",0,VLOOKUP(U3029,标准!A$39:B$59,2,TRUE)),IF(U3029="",0,VLOOKUP(U3029,标准!A$3:B$23,2,TRUE)))))</f>
        <v>66</v>
      </c>
      <c r="W3029" s="86">
        <f t="shared" si="47"/>
        <v>40.4</v>
      </c>
      <c r="X3029" s="87"/>
      <c r="Y3029" s="87"/>
      <c r="Z3029" s="91"/>
      <c r="AA3029" s="92" t="s">
        <v>407</v>
      </c>
    </row>
    <row r="3030" customHeight="1" spans="1:27">
      <c r="A3030" s="62">
        <v>41</v>
      </c>
      <c r="B3030" s="91">
        <v>3068</v>
      </c>
      <c r="C3030" s="156" t="s">
        <v>6145</v>
      </c>
      <c r="D3030" s="156" t="s">
        <v>6135</v>
      </c>
      <c r="E3030" s="156" t="s">
        <v>401</v>
      </c>
      <c r="F3030" s="156" t="s">
        <v>34</v>
      </c>
      <c r="G3030" s="157" t="s">
        <v>6146</v>
      </c>
      <c r="H3030" s="68">
        <v>148.9</v>
      </c>
      <c r="I3030" s="68">
        <v>40.4</v>
      </c>
      <c r="J3030" s="71">
        <f>IF(F3030="女",IF(H3030=0,0,VLOOKUP(I3030/(H3030*H3030/10000),标准!M$108:N$112,2,TRUE)),IF(H3030=0,0,VLOOKUP(I3030/(H3030*H3030/10000),标准!M$74:N$78,2,TRUE)))</f>
        <v>100</v>
      </c>
      <c r="K3030" s="72">
        <v>2749</v>
      </c>
      <c r="L3030" s="71">
        <f>IF(A3030&lt;43,IF(F3030="女",VLOOKUP(K3030,标准!K$108:L$128,2,TRUE),VLOOKUP(K3030,标准!K$74:L$94,2,TRUE)),IF(F3030="女",VLOOKUP(K3030,标准!K$39:L$59,2,TRUE),VLOOKUP(K3030,标准!K$3:L$23,2,TRUE)))</f>
        <v>74</v>
      </c>
      <c r="M3030" s="68">
        <v>26.5</v>
      </c>
      <c r="N3030" s="71">
        <f>IF(M3030="",0,IF(A3030&lt;43,IF(F3030="女",VLOOKUP(M3030,标准!C$108:D$128,2,TRUE),VLOOKUP(M3030,标准!C$74:D$94,2,TRUE)),IF(F3030="女",VLOOKUP(M3030,标准!C$39:D$59,2,TRUE),VLOOKUP(M3030,标准!C$3:D$23,2,TRUE))))</f>
        <v>100</v>
      </c>
      <c r="O3030" s="77">
        <v>160</v>
      </c>
      <c r="P3030" s="71">
        <f>IF(A3030&lt;43,IF(F3030="女",VLOOKUP(O3030/100,标准!E$108:F$128,2,TRUE),VLOOKUP(O3030/100,标准!E$74:F$94,2,TRUE)),IF(F3030="女",VLOOKUP(O3030/100,标准!E$39:F$59,2,TRUE),VLOOKUP(O3030/100,标准!E$3:F$23,2,TRUE)))</f>
        <v>66</v>
      </c>
      <c r="Q3030" s="133">
        <v>4.11</v>
      </c>
      <c r="R3030" s="71">
        <f>IF(Q3030=0,0,IF(A3030&lt;43,IF(F3030="女",IF(Q3030="",0,VLOOKUP(Q3030,标准!I$108:J$138,2,TRUE)),IF(Q3030="",0,VLOOKUP(Q3030,标准!I$74:J$104,2,TRUE))),IF(F3030="女",IF(Q3030="",0,VLOOKUP(Q3030,标准!I$39:J$69,2,TRUE)),IF(Q3030="",0,VLOOKUP(Q3030,标准!I$3:J$33,2,TRUE)))))</f>
        <v>68</v>
      </c>
      <c r="S3030" s="77">
        <v>44</v>
      </c>
      <c r="T3030" s="71">
        <f>IF(A3030&lt;43,IF(F3030="女",VLOOKUP(S3030,标准!G$108:H$138,2,TRUE),VLOOKUP(S3030,标准!G$74:H$99,2,TRUE)),IF(F3030="女",VLOOKUP(S3030,标准!G$39:H$69,2,TRUE),VLOOKUP(S3030,标准!G$3:H$28,2,TRUE)))</f>
        <v>78</v>
      </c>
      <c r="U3030" s="131">
        <v>9.5</v>
      </c>
      <c r="V3030" s="71">
        <f>IF(U3030=0,0,IF(A3030&lt;43,IF(F3030="女",IF(U3030="",0,VLOOKUP(U3030,标准!A$108:B$128,2,TRUE)),IF(U3030="",0,VLOOKUP(U3030,标准!A$74:B$94,2,TRUE))),IF(F3030="女",IF(U3030="",0,VLOOKUP(U3030,标准!A$39:B$59,2,TRUE)),IF(U3030="",0,VLOOKUP(U3030,标准!A$3:B$23,2,TRUE)))))</f>
        <v>68</v>
      </c>
      <c r="W3030" s="86">
        <f t="shared" si="47"/>
        <v>77.7</v>
      </c>
      <c r="X3030" s="87">
        <v>4.4</v>
      </c>
      <c r="Y3030" s="87">
        <v>4.3</v>
      </c>
      <c r="Z3030" s="91"/>
      <c r="AA3030" s="92"/>
    </row>
    <row r="3031" customHeight="1" spans="1:27">
      <c r="A3031" s="62">
        <v>41</v>
      </c>
      <c r="B3031" s="91">
        <v>3069</v>
      </c>
      <c r="C3031" s="156" t="s">
        <v>6147</v>
      </c>
      <c r="D3031" s="156" t="s">
        <v>6135</v>
      </c>
      <c r="E3031" s="156" t="s">
        <v>401</v>
      </c>
      <c r="F3031" s="156" t="s">
        <v>34</v>
      </c>
      <c r="G3031" s="157" t="s">
        <v>6148</v>
      </c>
      <c r="H3031" s="68">
        <v>171.2</v>
      </c>
      <c r="I3031" s="68">
        <v>58.6</v>
      </c>
      <c r="J3031" s="71">
        <f>IF(F3031="女",IF(H3031=0,0,VLOOKUP(I3031/(H3031*H3031/10000),标准!M$108:N$112,2,TRUE)),IF(H3031=0,0,VLOOKUP(I3031/(H3031*H3031/10000),标准!M$74:N$78,2,TRUE)))</f>
        <v>100</v>
      </c>
      <c r="K3031" s="72">
        <v>3982</v>
      </c>
      <c r="L3031" s="71">
        <f>IF(A3031&lt;43,IF(F3031="女",VLOOKUP(K3031,标准!K$108:L$128,2,TRUE),VLOOKUP(K3031,标准!K$74:L$94,2,TRUE)),IF(F3031="女",VLOOKUP(K3031,标准!K$39:L$59,2,TRUE),VLOOKUP(K3031,标准!K$3:L$23,2,TRUE)))</f>
        <v>100</v>
      </c>
      <c r="M3031" s="68">
        <v>17</v>
      </c>
      <c r="N3031" s="71">
        <f>IF(M3031="",0,IF(A3031&lt;43,IF(F3031="女",VLOOKUP(M3031,标准!C$108:D$128,2,TRUE),VLOOKUP(M3031,标准!C$74:D$94,2,TRUE)),IF(F3031="女",VLOOKUP(M3031,标准!C$39:D$59,2,TRUE),VLOOKUP(M3031,标准!C$3:D$23,2,TRUE))))</f>
        <v>76</v>
      </c>
      <c r="O3031" s="77">
        <v>172</v>
      </c>
      <c r="P3031" s="71">
        <f>IF(A3031&lt;43,IF(F3031="女",VLOOKUP(O3031/100,标准!E$108:F$128,2,TRUE),VLOOKUP(O3031/100,标准!E$74:F$94,2,TRUE)),IF(F3031="女",VLOOKUP(O3031/100,标准!E$39:F$59,2,TRUE),VLOOKUP(O3031/100,标准!E$3:F$23,2,TRUE)))</f>
        <v>74</v>
      </c>
      <c r="Q3031" s="133">
        <v>4.08</v>
      </c>
      <c r="R3031" s="71">
        <f>IF(Q3031=0,0,IF(A3031&lt;43,IF(F3031="女",IF(Q3031="",0,VLOOKUP(Q3031,标准!I$108:J$138,2,TRUE)),IF(Q3031="",0,VLOOKUP(Q3031,标准!I$74:J$104,2,TRUE))),IF(F3031="女",IF(Q3031="",0,VLOOKUP(Q3031,标准!I$39:J$69,2,TRUE)),IF(Q3031="",0,VLOOKUP(Q3031,标准!I$3:J$33,2,TRUE)))))</f>
        <v>70</v>
      </c>
      <c r="S3031" s="77">
        <v>52</v>
      </c>
      <c r="T3031" s="71">
        <f>IF(A3031&lt;43,IF(F3031="女",VLOOKUP(S3031,标准!G$108:H$138,2,TRUE),VLOOKUP(S3031,标准!G$74:H$99,2,TRUE)),IF(F3031="女",VLOOKUP(S3031,标准!G$39:H$69,2,TRUE),VLOOKUP(S3031,标准!G$3:H$28,2,TRUE)))</f>
        <v>90</v>
      </c>
      <c r="U3031" s="131">
        <v>9.3</v>
      </c>
      <c r="V3031" s="71">
        <f>IF(U3031=0,0,IF(A3031&lt;43,IF(F3031="女",IF(U3031="",0,VLOOKUP(U3031,标准!A$108:B$128,2,TRUE)),IF(U3031="",0,VLOOKUP(U3031,标准!A$74:B$94,2,TRUE))),IF(F3031="女",IF(U3031="",0,VLOOKUP(U3031,标准!A$39:B$59,2,TRUE)),IF(U3031="",0,VLOOKUP(U3031,标准!A$3:B$23,2,TRUE)))))</f>
        <v>70</v>
      </c>
      <c r="W3031" s="86">
        <f t="shared" si="47"/>
        <v>82</v>
      </c>
      <c r="X3031" s="87">
        <v>4.7</v>
      </c>
      <c r="Y3031" s="87">
        <v>4.7</v>
      </c>
      <c r="Z3031" s="91"/>
      <c r="AA3031" s="92"/>
    </row>
    <row r="3032" customHeight="1" spans="1:27">
      <c r="A3032" s="62">
        <v>41</v>
      </c>
      <c r="B3032" s="91">
        <v>3070</v>
      </c>
      <c r="C3032" s="156" t="s">
        <v>6149</v>
      </c>
      <c r="D3032" s="156" t="s">
        <v>6135</v>
      </c>
      <c r="E3032" s="156" t="s">
        <v>401</v>
      </c>
      <c r="F3032" s="156" t="s">
        <v>34</v>
      </c>
      <c r="G3032" s="157" t="s">
        <v>6150</v>
      </c>
      <c r="H3032" s="68">
        <v>171.4</v>
      </c>
      <c r="I3032" s="68">
        <v>57.3</v>
      </c>
      <c r="J3032" s="71">
        <f>IF(F3032="女",IF(H3032=0,0,VLOOKUP(I3032/(H3032*H3032/10000),标准!M$108:N$112,2,TRUE)),IF(H3032=0,0,VLOOKUP(I3032/(H3032*H3032/10000),标准!M$74:N$78,2,TRUE)))</f>
        <v>100</v>
      </c>
      <c r="K3032" s="72">
        <v>4040</v>
      </c>
      <c r="L3032" s="71">
        <f>IF(A3032&lt;43,IF(F3032="女",VLOOKUP(K3032,标准!K$108:L$128,2,TRUE),VLOOKUP(K3032,标准!K$74:L$94,2,TRUE)),IF(F3032="女",VLOOKUP(K3032,标准!K$39:L$59,2,TRUE),VLOOKUP(K3032,标准!K$3:L$23,2,TRUE)))</f>
        <v>100</v>
      </c>
      <c r="M3032" s="68">
        <v>22.5</v>
      </c>
      <c r="N3032" s="71">
        <f>IF(M3032="",0,IF(A3032&lt;43,IF(F3032="女",VLOOKUP(M3032,标准!C$108:D$128,2,TRUE),VLOOKUP(M3032,标准!C$74:D$94,2,TRUE)),IF(F3032="女",VLOOKUP(M3032,标准!C$39:D$59,2,TRUE),VLOOKUP(M3032,标准!C$3:D$23,2,TRUE))))</f>
        <v>90</v>
      </c>
      <c r="O3032" s="77">
        <v>182</v>
      </c>
      <c r="P3032" s="71">
        <f>IF(A3032&lt;43,IF(F3032="女",VLOOKUP(O3032/100,标准!E$108:F$128,2,TRUE),VLOOKUP(O3032/100,标准!E$74:F$94,2,TRUE)),IF(F3032="女",VLOOKUP(O3032/100,标准!E$39:F$59,2,TRUE),VLOOKUP(O3032/100,标准!E$3:F$23,2,TRUE)))</f>
        <v>80</v>
      </c>
      <c r="Q3032" s="133">
        <v>4.25</v>
      </c>
      <c r="R3032" s="71">
        <f>IF(Q3032=0,0,IF(A3032&lt;43,IF(F3032="女",IF(Q3032="",0,VLOOKUP(Q3032,标准!I$108:J$138,2,TRUE)),IF(Q3032="",0,VLOOKUP(Q3032,标准!I$74:J$104,2,TRUE))),IF(F3032="女",IF(Q3032="",0,VLOOKUP(Q3032,标准!I$39:J$69,2,TRUE)),IF(Q3032="",0,VLOOKUP(Q3032,标准!I$3:J$33,2,TRUE)))))</f>
        <v>62</v>
      </c>
      <c r="S3032" s="77">
        <v>53</v>
      </c>
      <c r="T3032" s="71">
        <f>IF(A3032&lt;43,IF(F3032="女",VLOOKUP(S3032,标准!G$108:H$138,2,TRUE),VLOOKUP(S3032,标准!G$74:H$99,2,TRUE)),IF(F3032="女",VLOOKUP(S3032,标准!G$39:H$69,2,TRUE),VLOOKUP(S3032,标准!G$3:H$28,2,TRUE)))</f>
        <v>90</v>
      </c>
      <c r="U3032" s="131">
        <v>8.9</v>
      </c>
      <c r="V3032" s="71">
        <f>IF(U3032=0,0,IF(A3032&lt;43,IF(F3032="女",IF(U3032="",0,VLOOKUP(U3032,标准!A$108:B$128,2,TRUE)),IF(U3032="",0,VLOOKUP(U3032,标准!A$74:B$94,2,TRUE))),IF(F3032="女",IF(U3032="",0,VLOOKUP(U3032,标准!A$39:B$59,2,TRUE)),IF(U3032="",0,VLOOKUP(U3032,标准!A$3:B$23,2,TRUE)))))</f>
        <v>74</v>
      </c>
      <c r="W3032" s="86">
        <f t="shared" si="47"/>
        <v>83.2</v>
      </c>
      <c r="X3032" s="87">
        <v>4.4</v>
      </c>
      <c r="Y3032" s="87">
        <v>4.4</v>
      </c>
      <c r="Z3032" s="91"/>
      <c r="AA3032" s="92"/>
    </row>
    <row r="3033" customHeight="1" spans="1:27">
      <c r="A3033" s="62">
        <v>41</v>
      </c>
      <c r="B3033" s="91">
        <v>3071</v>
      </c>
      <c r="C3033" s="156" t="s">
        <v>6151</v>
      </c>
      <c r="D3033" s="156" t="s">
        <v>6135</v>
      </c>
      <c r="E3033" s="156" t="s">
        <v>401</v>
      </c>
      <c r="F3033" s="156" t="s">
        <v>34</v>
      </c>
      <c r="G3033" s="157" t="s">
        <v>6152</v>
      </c>
      <c r="H3033" s="68">
        <v>161.6</v>
      </c>
      <c r="I3033" s="68">
        <v>65.1</v>
      </c>
      <c r="J3033" s="71">
        <f>IF(F3033="女",IF(H3033=0,0,VLOOKUP(I3033/(H3033*H3033/10000),标准!M$108:N$112,2,TRUE)),IF(H3033=0,0,VLOOKUP(I3033/(H3033*H3033/10000),标准!M$74:N$78,2,TRUE)))</f>
        <v>80</v>
      </c>
      <c r="K3033" s="72">
        <v>3553</v>
      </c>
      <c r="L3033" s="71">
        <f>IF(A3033&lt;43,IF(F3033="女",VLOOKUP(K3033,标准!K$108:L$128,2,TRUE),VLOOKUP(K3033,标准!K$74:L$94,2,TRUE)),IF(F3033="女",VLOOKUP(K3033,标准!K$39:L$59,2,TRUE),VLOOKUP(K3033,标准!K$3:L$23,2,TRUE)))</f>
        <v>100</v>
      </c>
      <c r="M3033" s="68">
        <v>14</v>
      </c>
      <c r="N3033" s="71">
        <f>IF(M3033="",0,IF(A3033&lt;43,IF(F3033="女",VLOOKUP(M3033,标准!C$108:D$128,2,TRUE),VLOOKUP(M3033,标准!C$74:D$94,2,TRUE)),IF(F3033="女",VLOOKUP(M3033,标准!C$39:D$59,2,TRUE),VLOOKUP(M3033,标准!C$3:D$23,2,TRUE))))</f>
        <v>72</v>
      </c>
      <c r="O3033" s="121">
        <v>173</v>
      </c>
      <c r="P3033" s="71">
        <f>IF(A3033&lt;43,IF(F3033="女",VLOOKUP(O3033/100,标准!E$108:F$128,2,TRUE),VLOOKUP(O3033/100,标准!E$74:F$94,2,TRUE)),IF(F3033="女",VLOOKUP(O3033/100,标准!E$39:F$59,2,TRUE),VLOOKUP(O3033/100,标准!E$3:F$23,2,TRUE)))</f>
        <v>74</v>
      </c>
      <c r="Q3033" s="128">
        <v>3.47</v>
      </c>
      <c r="R3033" s="71">
        <f>IF(Q3033=0,0,IF(A3033&lt;43,IF(F3033="女",IF(Q3033="",0,VLOOKUP(Q3033,标准!I$108:J$138,2,TRUE)),IF(Q3033="",0,VLOOKUP(Q3033,标准!I$74:J$104,2,TRUE))),IF(F3033="女",IF(Q3033="",0,VLOOKUP(Q3033,标准!I$39:J$69,2,TRUE)),IF(Q3033="",0,VLOOKUP(Q3033,标准!I$3:J$33,2,TRUE)))))</f>
        <v>78</v>
      </c>
      <c r="S3033" s="77">
        <v>40</v>
      </c>
      <c r="T3033" s="71">
        <f>IF(A3033&lt;43,IF(F3033="女",VLOOKUP(S3033,标准!G$108:H$138,2,TRUE),VLOOKUP(S3033,标准!G$74:H$99,2,TRUE)),IF(F3033="女",VLOOKUP(S3033,标准!G$39:H$69,2,TRUE),VLOOKUP(S3033,标准!G$3:H$28,2,TRUE)))</f>
        <v>74</v>
      </c>
      <c r="U3033" s="130">
        <v>9.7</v>
      </c>
      <c r="V3033" s="71">
        <f>IF(U3033=0,0,IF(A3033&lt;43,IF(F3033="女",IF(U3033="",0,VLOOKUP(U3033,标准!A$108:B$128,2,TRUE)),IF(U3033="",0,VLOOKUP(U3033,标准!A$74:B$94,2,TRUE))),IF(F3033="女",IF(U3033="",0,VLOOKUP(U3033,标准!A$39:B$59,2,TRUE)),IF(U3033="",0,VLOOKUP(U3033,标准!A$3:B$23,2,TRUE)))))</f>
        <v>66</v>
      </c>
      <c r="W3033" s="86">
        <f t="shared" si="47"/>
        <v>77.8</v>
      </c>
      <c r="X3033" s="87">
        <v>4.4</v>
      </c>
      <c r="Y3033" s="87">
        <v>4.4</v>
      </c>
      <c r="Z3033" s="91"/>
      <c r="AA3033" s="92"/>
    </row>
    <row r="3034" customHeight="1" spans="1:27">
      <c r="A3034" s="62">
        <v>41</v>
      </c>
      <c r="B3034" s="91">
        <v>3072</v>
      </c>
      <c r="C3034" s="156" t="s">
        <v>6153</v>
      </c>
      <c r="D3034" s="156" t="s">
        <v>6135</v>
      </c>
      <c r="E3034" s="156" t="s">
        <v>401</v>
      </c>
      <c r="F3034" s="156" t="s">
        <v>34</v>
      </c>
      <c r="G3034" s="157" t="s">
        <v>6154</v>
      </c>
      <c r="H3034" s="68">
        <v>166.8</v>
      </c>
      <c r="I3034" s="68">
        <v>65.4</v>
      </c>
      <c r="J3034" s="71">
        <f>IF(F3034="女",IF(H3034=0,0,VLOOKUP(I3034/(H3034*H3034/10000),标准!M$108:N$112,2,TRUE)),IF(H3034=0,0,VLOOKUP(I3034/(H3034*H3034/10000),标准!M$74:N$78,2,TRUE)))</f>
        <v>100</v>
      </c>
      <c r="K3034" s="72">
        <v>4027</v>
      </c>
      <c r="L3034" s="71">
        <f>IF(A3034&lt;43,IF(F3034="女",VLOOKUP(K3034,标准!K$108:L$128,2,TRUE),VLOOKUP(K3034,标准!K$74:L$94,2,TRUE)),IF(F3034="女",VLOOKUP(K3034,标准!K$39:L$59,2,TRUE),VLOOKUP(K3034,标准!K$3:L$23,2,TRUE)))</f>
        <v>100</v>
      </c>
      <c r="M3034" s="68">
        <v>13</v>
      </c>
      <c r="N3034" s="71">
        <f>IF(M3034="",0,IF(A3034&lt;43,IF(F3034="女",VLOOKUP(M3034,标准!C$108:D$128,2,TRUE),VLOOKUP(M3034,标准!C$74:D$94,2,TRUE)),IF(F3034="女",VLOOKUP(M3034,标准!C$39:D$59,2,TRUE),VLOOKUP(M3034,标准!C$3:D$23,2,TRUE))))</f>
        <v>70</v>
      </c>
      <c r="O3034" s="77">
        <v>182</v>
      </c>
      <c r="P3034" s="71">
        <f>IF(A3034&lt;43,IF(F3034="女",VLOOKUP(O3034/100,标准!E$108:F$128,2,TRUE),VLOOKUP(O3034/100,标准!E$74:F$94,2,TRUE)),IF(F3034="女",VLOOKUP(O3034/100,标准!E$39:F$59,2,TRUE),VLOOKUP(O3034/100,标准!E$3:F$23,2,TRUE)))</f>
        <v>80</v>
      </c>
      <c r="Q3034" s="133">
        <v>3.44</v>
      </c>
      <c r="R3034" s="71">
        <f>IF(Q3034=0,0,IF(A3034&lt;43,IF(F3034="女",IF(Q3034="",0,VLOOKUP(Q3034,标准!I$108:J$138,2,TRUE)),IF(Q3034="",0,VLOOKUP(Q3034,标准!I$74:J$104,2,TRUE))),IF(F3034="女",IF(Q3034="",0,VLOOKUP(Q3034,标准!I$39:J$69,2,TRUE)),IF(Q3034="",0,VLOOKUP(Q3034,标准!I$3:J$33,2,TRUE)))))</f>
        <v>80</v>
      </c>
      <c r="S3034" s="77">
        <v>39</v>
      </c>
      <c r="T3034" s="71">
        <f>IF(A3034&lt;43,IF(F3034="女",VLOOKUP(S3034,标准!G$108:H$138,2,TRUE),VLOOKUP(S3034,标准!G$74:H$99,2,TRUE)),IF(F3034="女",VLOOKUP(S3034,标准!G$39:H$69,2,TRUE),VLOOKUP(S3034,标准!G$3:H$28,2,TRUE)))</f>
        <v>72</v>
      </c>
      <c r="U3034" s="131">
        <v>8.9</v>
      </c>
      <c r="V3034" s="71">
        <f>IF(U3034=0,0,IF(A3034&lt;43,IF(F3034="女",IF(U3034="",0,VLOOKUP(U3034,标准!A$108:B$128,2,TRUE)),IF(U3034="",0,VLOOKUP(U3034,标准!A$74:B$94,2,TRUE))),IF(F3034="女",IF(U3034="",0,VLOOKUP(U3034,标准!A$39:B$59,2,TRUE)),IF(U3034="",0,VLOOKUP(U3034,标准!A$3:B$23,2,TRUE)))))</f>
        <v>74</v>
      </c>
      <c r="W3034" s="86">
        <f t="shared" si="47"/>
        <v>83</v>
      </c>
      <c r="X3034" s="87">
        <v>4.2</v>
      </c>
      <c r="Y3034" s="87">
        <v>4.2</v>
      </c>
      <c r="Z3034" s="91"/>
      <c r="AA3034" s="92"/>
    </row>
    <row r="3035" customHeight="1" spans="1:27">
      <c r="A3035" s="62">
        <v>41</v>
      </c>
      <c r="B3035" s="91">
        <v>3073</v>
      </c>
      <c r="C3035" s="156" t="s">
        <v>6155</v>
      </c>
      <c r="D3035" s="156" t="s">
        <v>6135</v>
      </c>
      <c r="E3035" s="156" t="s">
        <v>401</v>
      </c>
      <c r="F3035" s="156" t="s">
        <v>34</v>
      </c>
      <c r="G3035" s="157" t="s">
        <v>6156</v>
      </c>
      <c r="H3035" s="68">
        <v>149</v>
      </c>
      <c r="I3035" s="68">
        <v>47.7</v>
      </c>
      <c r="J3035" s="71">
        <f>IF(F3035="女",IF(H3035=0,0,VLOOKUP(I3035/(H3035*H3035/10000),标准!M$108:N$112,2,TRUE)),IF(H3035=0,0,VLOOKUP(I3035/(H3035*H3035/10000),标准!M$74:N$78,2,TRUE)))</f>
        <v>100</v>
      </c>
      <c r="K3035" s="72">
        <v>2534</v>
      </c>
      <c r="L3035" s="71">
        <f>IF(A3035&lt;43,IF(F3035="女",VLOOKUP(K3035,标准!K$108:L$128,2,TRUE),VLOOKUP(K3035,标准!K$74:L$94,2,TRUE)),IF(F3035="女",VLOOKUP(K3035,标准!K$39:L$59,2,TRUE),VLOOKUP(K3035,标准!K$3:L$23,2,TRUE)))</f>
        <v>70</v>
      </c>
      <c r="M3035" s="68">
        <v>16</v>
      </c>
      <c r="N3035" s="71">
        <f>IF(M3035="",0,IF(A3035&lt;43,IF(F3035="女",VLOOKUP(M3035,标准!C$108:D$128,2,TRUE),VLOOKUP(M3035,标准!C$74:D$94,2,TRUE)),IF(F3035="女",VLOOKUP(M3035,标准!C$39:D$59,2,TRUE),VLOOKUP(M3035,标准!C$3:D$23,2,TRUE))))</f>
        <v>74</v>
      </c>
      <c r="O3035" s="121">
        <v>160</v>
      </c>
      <c r="P3035" s="71">
        <f>IF(A3035&lt;43,IF(F3035="女",VLOOKUP(O3035/100,标准!E$108:F$128,2,TRUE),VLOOKUP(O3035/100,标准!E$74:F$94,2,TRUE)),IF(F3035="女",VLOOKUP(O3035/100,标准!E$39:F$59,2,TRUE),VLOOKUP(O3035/100,标准!E$3:F$23,2,TRUE)))</f>
        <v>66</v>
      </c>
      <c r="Q3035" s="128">
        <v>4.06</v>
      </c>
      <c r="R3035" s="71">
        <f>IF(Q3035=0,0,IF(A3035&lt;43,IF(F3035="女",IF(Q3035="",0,VLOOKUP(Q3035,标准!I$108:J$138,2,TRUE)),IF(Q3035="",0,VLOOKUP(Q3035,标准!I$74:J$104,2,TRUE))),IF(F3035="女",IF(Q3035="",0,VLOOKUP(Q3035,标准!I$39:J$69,2,TRUE)),IF(Q3035="",0,VLOOKUP(Q3035,标准!I$3:J$33,2,TRUE)))))</f>
        <v>70</v>
      </c>
      <c r="S3035" s="129">
        <v>52</v>
      </c>
      <c r="T3035" s="71">
        <f>IF(A3035&lt;43,IF(F3035="女",VLOOKUP(S3035,标准!G$108:H$138,2,TRUE),VLOOKUP(S3035,标准!G$74:H$99,2,TRUE)),IF(F3035="女",VLOOKUP(S3035,标准!G$39:H$69,2,TRUE),VLOOKUP(S3035,标准!G$3:H$28,2,TRUE)))</f>
        <v>90</v>
      </c>
      <c r="U3035" s="130">
        <v>9.3</v>
      </c>
      <c r="V3035" s="71">
        <f>IF(U3035=0,0,IF(A3035&lt;43,IF(F3035="女",IF(U3035="",0,VLOOKUP(U3035,标准!A$108:B$128,2,TRUE)),IF(U3035="",0,VLOOKUP(U3035,标准!A$74:B$94,2,TRUE))),IF(F3035="女",IF(U3035="",0,VLOOKUP(U3035,标准!A$39:B$59,2,TRUE)),IF(U3035="",0,VLOOKUP(U3035,标准!A$3:B$23,2,TRUE)))))</f>
        <v>70</v>
      </c>
      <c r="W3035" s="86">
        <f t="shared" si="47"/>
        <v>76.5</v>
      </c>
      <c r="X3035" s="87">
        <v>4.5</v>
      </c>
      <c r="Y3035" s="87">
        <v>4.2</v>
      </c>
      <c r="Z3035" s="91"/>
      <c r="AA3035" s="92"/>
    </row>
    <row r="3036" customHeight="1" spans="1:27">
      <c r="A3036" s="62">
        <v>41</v>
      </c>
      <c r="B3036" s="91">
        <v>3074</v>
      </c>
      <c r="C3036" s="156" t="s">
        <v>6157</v>
      </c>
      <c r="D3036" s="156" t="s">
        <v>6135</v>
      </c>
      <c r="E3036" s="156" t="s">
        <v>401</v>
      </c>
      <c r="F3036" s="156" t="s">
        <v>34</v>
      </c>
      <c r="G3036" s="157" t="s">
        <v>6158</v>
      </c>
      <c r="H3036" s="68">
        <v>162.7</v>
      </c>
      <c r="I3036" s="68">
        <v>58.6</v>
      </c>
      <c r="J3036" s="71">
        <f>IF(F3036="女",IF(H3036=0,0,VLOOKUP(I3036/(H3036*H3036/10000),标准!M$108:N$112,2,TRUE)),IF(H3036=0,0,VLOOKUP(I3036/(H3036*H3036/10000),标准!M$74:N$78,2,TRUE)))</f>
        <v>100</v>
      </c>
      <c r="K3036" s="72">
        <v>3359</v>
      </c>
      <c r="L3036" s="71">
        <f>IF(A3036&lt;43,IF(F3036="女",VLOOKUP(K3036,标准!K$108:L$128,2,TRUE),VLOOKUP(K3036,标准!K$74:L$94,2,TRUE)),IF(F3036="女",VLOOKUP(K3036,标准!K$39:L$59,2,TRUE),VLOOKUP(K3036,标准!K$3:L$23,2,TRUE)))</f>
        <v>95</v>
      </c>
      <c r="M3036" s="68">
        <v>22</v>
      </c>
      <c r="N3036" s="71">
        <f>IF(M3036="",0,IF(A3036&lt;43,IF(F3036="女",VLOOKUP(M3036,标准!C$108:D$128,2,TRUE),VLOOKUP(M3036,标准!C$74:D$94,2,TRUE)),IF(F3036="女",VLOOKUP(M3036,标准!C$39:D$59,2,TRUE),VLOOKUP(M3036,标准!C$3:D$23,2,TRUE))))</f>
        <v>85</v>
      </c>
      <c r="O3036" s="76"/>
      <c r="P3036" s="71">
        <f>IF(A3036&lt;43,IF(F3036="女",VLOOKUP(O3036/100,标准!E$108:F$128,2,TRUE),VLOOKUP(O3036/100,标准!E$74:F$94,2,TRUE)),IF(F3036="女",VLOOKUP(O3036/100,标准!E$39:F$59,2,TRUE),VLOOKUP(O3036/100,标准!E$3:F$23,2,TRUE)))</f>
        <v>0</v>
      </c>
      <c r="Q3036" s="81"/>
      <c r="R3036" s="71">
        <f>IF(Q3036=0,0,IF(A3036&lt;43,IF(F3036="女",IF(Q3036="",0,VLOOKUP(Q3036,标准!I$108:J$138,2,TRUE)),IF(Q3036="",0,VLOOKUP(Q3036,标准!I$74:J$104,2,TRUE))),IF(F3036="女",IF(Q3036="",0,VLOOKUP(Q3036,标准!I$39:J$69,2,TRUE)),IF(Q3036="",0,VLOOKUP(Q3036,标准!I$3:J$33,2,TRUE)))))</f>
        <v>0</v>
      </c>
      <c r="S3036" s="76"/>
      <c r="T3036" s="71">
        <f>IF(A3036&lt;43,IF(F3036="女",VLOOKUP(S3036,标准!G$108:H$138,2,TRUE),VLOOKUP(S3036,标准!G$74:H$99,2,TRUE)),IF(F3036="女",VLOOKUP(S3036,标准!G$39:H$69,2,TRUE),VLOOKUP(S3036,标准!G$3:H$28,2,TRUE)))</f>
        <v>0</v>
      </c>
      <c r="U3036" s="88"/>
      <c r="V3036" s="71">
        <f>IF(U3036=0,0,IF(A3036&lt;43,IF(F3036="女",IF(U3036="",0,VLOOKUP(U3036,标准!A$108:B$128,2,TRUE)),IF(U3036="",0,VLOOKUP(U3036,标准!A$74:B$94,2,TRUE))),IF(F3036="女",IF(U3036="",0,VLOOKUP(U3036,标准!A$39:B$59,2,TRUE)),IF(U3036="",0,VLOOKUP(U3036,标准!A$3:B$23,2,TRUE)))))</f>
        <v>0</v>
      </c>
      <c r="W3036" s="86">
        <f t="shared" si="47"/>
        <v>37.75</v>
      </c>
      <c r="X3036" s="87">
        <v>4</v>
      </c>
      <c r="Y3036" s="87">
        <v>4</v>
      </c>
      <c r="Z3036" s="91"/>
      <c r="AA3036" s="92"/>
    </row>
    <row r="3037" customHeight="1" spans="1:27">
      <c r="A3037" s="62">
        <v>41</v>
      </c>
      <c r="B3037" s="91">
        <v>3075</v>
      </c>
      <c r="C3037" s="156" t="s">
        <v>6159</v>
      </c>
      <c r="D3037" s="156" t="s">
        <v>6135</v>
      </c>
      <c r="E3037" s="156" t="s">
        <v>401</v>
      </c>
      <c r="F3037" s="156" t="s">
        <v>34</v>
      </c>
      <c r="G3037" s="157" t="s">
        <v>6160</v>
      </c>
      <c r="H3037" s="68">
        <v>162.4</v>
      </c>
      <c r="I3037" s="68">
        <v>59.5</v>
      </c>
      <c r="J3037" s="71">
        <f>IF(F3037="女",IF(H3037=0,0,VLOOKUP(I3037/(H3037*H3037/10000),标准!M$108:N$112,2,TRUE)),IF(H3037=0,0,VLOOKUP(I3037/(H3037*H3037/10000),标准!M$74:N$78,2,TRUE)))</f>
        <v>100</v>
      </c>
      <c r="K3037" s="72">
        <v>2227</v>
      </c>
      <c r="L3037" s="71">
        <f>IF(A3037&lt;43,IF(F3037="女",VLOOKUP(K3037,标准!K$108:L$128,2,TRUE),VLOOKUP(K3037,标准!K$74:L$94,2,TRUE)),IF(F3037="女",VLOOKUP(K3037,标准!K$39:L$59,2,TRUE),VLOOKUP(K3037,标准!K$3:L$23,2,TRUE)))</f>
        <v>64</v>
      </c>
      <c r="M3037" s="68">
        <v>8.5</v>
      </c>
      <c r="N3037" s="71">
        <f>IF(M3037="",0,IF(A3037&lt;43,IF(F3037="女",VLOOKUP(M3037,标准!C$108:D$128,2,TRUE),VLOOKUP(M3037,标准!C$74:D$94,2,TRUE)),IF(F3037="女",VLOOKUP(M3037,标准!C$39:D$59,2,TRUE),VLOOKUP(M3037,标准!C$3:D$23,2,TRUE))))</f>
        <v>62</v>
      </c>
      <c r="O3037" s="121">
        <v>150</v>
      </c>
      <c r="P3037" s="71">
        <f>IF(A3037&lt;43,IF(F3037="女",VLOOKUP(O3037/100,标准!E$108:F$128,2,TRUE),VLOOKUP(O3037/100,标准!E$74:F$94,2,TRUE)),IF(F3037="女",VLOOKUP(O3037/100,标准!E$39:F$59,2,TRUE),VLOOKUP(O3037/100,标准!E$3:F$23,2,TRUE)))</f>
        <v>50</v>
      </c>
      <c r="Q3037" s="128">
        <v>4.32</v>
      </c>
      <c r="R3037" s="71">
        <f>IF(Q3037=0,0,IF(A3037&lt;43,IF(F3037="女",IF(Q3037="",0,VLOOKUP(Q3037,标准!I$108:J$138,2,TRUE)),IF(Q3037="",0,VLOOKUP(Q3037,标准!I$74:J$104,2,TRUE))),IF(F3037="女",IF(Q3037="",0,VLOOKUP(Q3037,标准!I$39:J$69,2,TRUE)),IF(Q3037="",0,VLOOKUP(Q3037,标准!I$3:J$33,2,TRUE)))))</f>
        <v>60</v>
      </c>
      <c r="S3037" s="62">
        <v>35</v>
      </c>
      <c r="T3037" s="71">
        <f>IF(A3037&lt;43,IF(F3037="女",VLOOKUP(S3037,标准!G$108:H$138,2,TRUE),VLOOKUP(S3037,标准!G$74:H$99,2,TRUE)),IF(F3037="女",VLOOKUP(S3037,标准!G$39:H$69,2,TRUE),VLOOKUP(S3037,标准!G$3:H$28,2,TRUE)))</f>
        <v>68</v>
      </c>
      <c r="U3037" s="114">
        <v>9.5</v>
      </c>
      <c r="V3037" s="71">
        <f>IF(U3037=0,0,IF(A3037&lt;43,IF(F3037="女",IF(U3037="",0,VLOOKUP(U3037,标准!A$108:B$128,2,TRUE)),IF(U3037="",0,VLOOKUP(U3037,标准!A$74:B$94,2,TRUE))),IF(F3037="女",IF(U3037="",0,VLOOKUP(U3037,标准!A$39:B$59,2,TRUE)),IF(U3037="",0,VLOOKUP(U3037,标准!A$3:B$23,2,TRUE)))))</f>
        <v>68</v>
      </c>
      <c r="W3037" s="86">
        <f t="shared" si="47"/>
        <v>68.2</v>
      </c>
      <c r="X3037" s="87">
        <v>4.3</v>
      </c>
      <c r="Y3037" s="87">
        <v>4</v>
      </c>
      <c r="Z3037" s="91"/>
      <c r="AA3037" s="92"/>
    </row>
    <row r="3038" customHeight="1" spans="1:27">
      <c r="A3038" s="62">
        <v>41</v>
      </c>
      <c r="B3038" s="91">
        <v>3076</v>
      </c>
      <c r="C3038" s="156" t="s">
        <v>6161</v>
      </c>
      <c r="D3038" s="156" t="s">
        <v>6135</v>
      </c>
      <c r="E3038" s="156" t="s">
        <v>401</v>
      </c>
      <c r="F3038" s="156" t="s">
        <v>34</v>
      </c>
      <c r="G3038" s="157" t="s">
        <v>6162</v>
      </c>
      <c r="H3038" s="68">
        <v>155.1</v>
      </c>
      <c r="I3038" s="68">
        <v>51.7</v>
      </c>
      <c r="J3038" s="71">
        <f>IF(F3038="女",IF(H3038=0,0,VLOOKUP(I3038/(H3038*H3038/10000),标准!M$108:N$112,2,TRUE)),IF(H3038=0,0,VLOOKUP(I3038/(H3038*H3038/10000),标准!M$74:N$78,2,TRUE)))</f>
        <v>100</v>
      </c>
      <c r="K3038" s="72">
        <v>2508</v>
      </c>
      <c r="L3038" s="71">
        <f>IF(A3038&lt;43,IF(F3038="女",VLOOKUP(K3038,标准!K$108:L$128,2,TRUE),VLOOKUP(K3038,标准!K$74:L$94,2,TRUE)),IF(F3038="女",VLOOKUP(K3038,标准!K$39:L$59,2,TRUE),VLOOKUP(K3038,标准!K$3:L$23,2,TRUE)))</f>
        <v>70</v>
      </c>
      <c r="M3038" s="68">
        <v>7.5</v>
      </c>
      <c r="N3038" s="71">
        <f>IF(M3038="",0,IF(A3038&lt;43,IF(F3038="女",VLOOKUP(M3038,标准!C$108:D$128,2,TRUE),VLOOKUP(M3038,标准!C$74:D$94,2,TRUE)),IF(F3038="女",VLOOKUP(M3038,标准!C$39:D$59,2,TRUE),VLOOKUP(M3038,标准!C$3:D$23,2,TRUE))))</f>
        <v>62</v>
      </c>
      <c r="O3038" s="77">
        <v>160</v>
      </c>
      <c r="P3038" s="71">
        <f>IF(A3038&lt;43,IF(F3038="女",VLOOKUP(O3038/100,标准!E$108:F$128,2,TRUE),VLOOKUP(O3038/100,标准!E$74:F$94,2,TRUE)),IF(F3038="女",VLOOKUP(O3038/100,标准!E$39:F$59,2,TRUE),VLOOKUP(O3038/100,标准!E$3:F$23,2,TRUE)))</f>
        <v>66</v>
      </c>
      <c r="Q3038" s="133">
        <v>4.12</v>
      </c>
      <c r="R3038" s="71">
        <f>IF(Q3038=0,0,IF(A3038&lt;43,IF(F3038="女",IF(Q3038="",0,VLOOKUP(Q3038,标准!I$108:J$138,2,TRUE)),IF(Q3038="",0,VLOOKUP(Q3038,标准!I$74:J$104,2,TRUE))),IF(F3038="女",IF(Q3038="",0,VLOOKUP(Q3038,标准!I$39:J$69,2,TRUE)),IF(Q3038="",0,VLOOKUP(Q3038,标准!I$3:J$33,2,TRUE)))))</f>
        <v>68</v>
      </c>
      <c r="S3038" s="76">
        <v>49</v>
      </c>
      <c r="T3038" s="71">
        <f>IF(A3038&lt;43,IF(F3038="女",VLOOKUP(S3038,标准!G$108:H$138,2,TRUE),VLOOKUP(S3038,标准!G$74:H$99,2,TRUE)),IF(F3038="女",VLOOKUP(S3038,标准!G$39:H$69,2,TRUE),VLOOKUP(S3038,标准!G$3:H$28,2,TRUE)))</f>
        <v>85</v>
      </c>
      <c r="U3038" s="88">
        <v>9.4</v>
      </c>
      <c r="V3038" s="71">
        <f>IF(U3038=0,0,IF(A3038&lt;43,IF(F3038="女",IF(U3038="",0,VLOOKUP(U3038,标准!A$108:B$128,2,TRUE)),IF(U3038="",0,VLOOKUP(U3038,标准!A$74:B$94,2,TRUE))),IF(F3038="女",IF(U3038="",0,VLOOKUP(U3038,标准!A$39:B$59,2,TRUE)),IF(U3038="",0,VLOOKUP(U3038,标准!A$3:B$23,2,TRUE)))))</f>
        <v>68</v>
      </c>
      <c r="W3038" s="86">
        <f t="shared" si="47"/>
        <v>74</v>
      </c>
      <c r="X3038" s="87">
        <v>4.5</v>
      </c>
      <c r="Y3038" s="87">
        <v>4.3</v>
      </c>
      <c r="Z3038" s="91"/>
      <c r="AA3038" s="92"/>
    </row>
    <row r="3039" customHeight="1" spans="1:27">
      <c r="A3039" s="62">
        <v>41</v>
      </c>
      <c r="B3039" s="91">
        <v>3077</v>
      </c>
      <c r="C3039" s="156" t="s">
        <v>6163</v>
      </c>
      <c r="D3039" s="156" t="s">
        <v>6135</v>
      </c>
      <c r="E3039" s="156" t="s">
        <v>401</v>
      </c>
      <c r="F3039" s="156" t="s">
        <v>30</v>
      </c>
      <c r="G3039" s="157" t="s">
        <v>6164</v>
      </c>
      <c r="H3039" s="68">
        <v>176.1</v>
      </c>
      <c r="I3039" s="68">
        <v>59.8</v>
      </c>
      <c r="J3039" s="71">
        <f>IF(F3039="女",IF(H3039=0,0,VLOOKUP(I3039/(H3039*H3039/10000),标准!M$108:N$112,2,TRUE)),IF(H3039=0,0,VLOOKUP(I3039/(H3039*H3039/10000),标准!M$74:N$78,2,TRUE)))</f>
        <v>100</v>
      </c>
      <c r="K3039" s="72">
        <v>5664</v>
      </c>
      <c r="L3039" s="71">
        <f>IF(A3039&lt;43,IF(F3039="女",VLOOKUP(K3039,标准!K$108:L$128,2,TRUE),VLOOKUP(K3039,标准!K$74:L$94,2,TRUE)),IF(F3039="女",VLOOKUP(K3039,标准!K$39:L$59,2,TRUE),VLOOKUP(K3039,标准!K$3:L$23,2,TRUE)))</f>
        <v>100</v>
      </c>
      <c r="M3039" s="68">
        <v>21.5</v>
      </c>
      <c r="N3039" s="71">
        <f>IF(M3039="",0,IF(A3039&lt;43,IF(F3039="女",VLOOKUP(M3039,标准!C$108:D$128,2,TRUE),VLOOKUP(M3039,标准!C$74:D$94,2,TRUE)),IF(F3039="女",VLOOKUP(M3039,标准!C$39:D$59,2,TRUE),VLOOKUP(M3039,标准!C$3:D$23,2,TRUE))))</f>
        <v>90</v>
      </c>
      <c r="O3039" s="77">
        <v>243</v>
      </c>
      <c r="P3039" s="71">
        <f>IF(A3039&lt;43,IF(F3039="女",VLOOKUP(O3039/100,标准!E$108:F$128,2,TRUE),VLOOKUP(O3039/100,标准!E$74:F$94,2,TRUE)),IF(F3039="女",VLOOKUP(O3039/100,标准!E$39:F$59,2,TRUE),VLOOKUP(O3039/100,标准!E$3:F$23,2,TRUE)))</f>
        <v>76</v>
      </c>
      <c r="Q3039" s="133">
        <v>4.21</v>
      </c>
      <c r="R3039" s="71">
        <f>IF(Q3039=0,0,IF(A3039&lt;43,IF(F3039="女",IF(Q3039="",0,VLOOKUP(Q3039,标准!I$108:J$138,2,TRUE)),IF(Q3039="",0,VLOOKUP(Q3039,标准!I$74:J$104,2,TRUE))),IF(F3039="女",IF(Q3039="",0,VLOOKUP(Q3039,标准!I$39:J$69,2,TRUE)),IF(Q3039="",0,VLOOKUP(Q3039,标准!I$3:J$33,2,TRUE)))))</f>
        <v>64</v>
      </c>
      <c r="S3039" s="76">
        <v>14</v>
      </c>
      <c r="T3039" s="71">
        <f>IF(A3039&lt;43,IF(F3039="女",VLOOKUP(S3039,标准!G$108:H$138,2,TRUE),VLOOKUP(S3039,标准!G$74:H$99,2,TRUE)),IF(F3039="女",VLOOKUP(S3039,标准!G$39:H$69,2,TRUE),VLOOKUP(S3039,标准!G$3:H$28,2,TRUE)))</f>
        <v>76</v>
      </c>
      <c r="U3039" s="88">
        <v>7</v>
      </c>
      <c r="V3039" s="71">
        <f>IF(U3039=0,0,IF(A3039&lt;43,IF(F3039="女",IF(U3039="",0,VLOOKUP(U3039,标准!A$108:B$128,2,TRUE)),IF(U3039="",0,VLOOKUP(U3039,标准!A$74:B$94,2,TRUE))),IF(F3039="女",IF(U3039="",0,VLOOKUP(U3039,标准!A$39:B$59,2,TRUE)),IF(U3039="",0,VLOOKUP(U3039,标准!A$3:B$23,2,TRUE)))))</f>
        <v>85</v>
      </c>
      <c r="W3039" s="86">
        <f t="shared" si="47"/>
        <v>84</v>
      </c>
      <c r="X3039" s="87">
        <v>4.2</v>
      </c>
      <c r="Y3039" s="87">
        <v>4.2</v>
      </c>
      <c r="Z3039" s="91"/>
      <c r="AA3039" s="92"/>
    </row>
    <row r="3040" customHeight="1" spans="1:27">
      <c r="A3040" s="62">
        <v>41</v>
      </c>
      <c r="B3040" s="91">
        <v>3078</v>
      </c>
      <c r="C3040" s="156" t="s">
        <v>6165</v>
      </c>
      <c r="D3040" s="156" t="s">
        <v>6135</v>
      </c>
      <c r="E3040" s="156" t="s">
        <v>401</v>
      </c>
      <c r="F3040" s="156" t="s">
        <v>34</v>
      </c>
      <c r="G3040" s="157" t="s">
        <v>6166</v>
      </c>
      <c r="H3040" s="68">
        <v>164.7</v>
      </c>
      <c r="I3040" s="68">
        <v>56.1</v>
      </c>
      <c r="J3040" s="71">
        <f>IF(F3040="女",IF(H3040=0,0,VLOOKUP(I3040/(H3040*H3040/10000),标准!M$108:N$112,2,TRUE)),IF(H3040=0,0,VLOOKUP(I3040/(H3040*H3040/10000),标准!M$74:N$78,2,TRUE)))</f>
        <v>100</v>
      </c>
      <c r="K3040" s="72">
        <v>3129</v>
      </c>
      <c r="L3040" s="71">
        <f>IF(A3040&lt;43,IF(F3040="女",VLOOKUP(K3040,标准!K$108:L$128,2,TRUE),VLOOKUP(K3040,标准!K$74:L$94,2,TRUE)),IF(F3040="女",VLOOKUP(K3040,标准!K$39:L$59,2,TRUE),VLOOKUP(K3040,标准!K$3:L$23,2,TRUE)))</f>
        <v>80</v>
      </c>
      <c r="M3040" s="68">
        <v>20</v>
      </c>
      <c r="N3040" s="71">
        <f>IF(M3040="",0,IF(A3040&lt;43,IF(F3040="女",VLOOKUP(M3040,标准!C$108:D$128,2,TRUE),VLOOKUP(M3040,标准!C$74:D$94,2,TRUE)),IF(F3040="女",VLOOKUP(M3040,标准!C$39:D$59,2,TRUE),VLOOKUP(M3040,标准!C$3:D$23,2,TRUE))))</f>
        <v>80</v>
      </c>
      <c r="O3040" s="77">
        <v>158</v>
      </c>
      <c r="P3040" s="71">
        <f>IF(A3040&lt;43,IF(F3040="女",VLOOKUP(O3040/100,标准!E$108:F$128,2,TRUE),VLOOKUP(O3040/100,标准!E$74:F$94,2,TRUE)),IF(F3040="女",VLOOKUP(O3040/100,标准!E$39:F$59,2,TRUE),VLOOKUP(O3040/100,标准!E$3:F$23,2,TRUE)))</f>
        <v>64</v>
      </c>
      <c r="Q3040" s="133">
        <v>4.37</v>
      </c>
      <c r="R3040" s="71">
        <f>IF(Q3040=0,0,IF(A3040&lt;43,IF(F3040="女",IF(Q3040="",0,VLOOKUP(Q3040,标准!I$108:J$138,2,TRUE)),IF(Q3040="",0,VLOOKUP(Q3040,标准!I$74:J$104,2,TRUE))),IF(F3040="女",IF(Q3040="",0,VLOOKUP(Q3040,标准!I$39:J$69,2,TRUE)),IF(Q3040="",0,VLOOKUP(Q3040,标准!I$3:J$33,2,TRUE)))))</f>
        <v>50</v>
      </c>
      <c r="S3040" s="76">
        <v>40</v>
      </c>
      <c r="T3040" s="71">
        <f>IF(A3040&lt;43,IF(F3040="女",VLOOKUP(S3040,标准!G$108:H$138,2,TRUE),VLOOKUP(S3040,标准!G$74:H$99,2,TRUE)),IF(F3040="女",VLOOKUP(S3040,标准!G$39:H$69,2,TRUE),VLOOKUP(S3040,标准!G$3:H$28,2,TRUE)))</f>
        <v>74</v>
      </c>
      <c r="U3040" s="88">
        <v>9.9</v>
      </c>
      <c r="V3040" s="71">
        <f>IF(U3040=0,0,IF(A3040&lt;43,IF(F3040="女",IF(U3040="",0,VLOOKUP(U3040,标准!A$108:B$128,2,TRUE)),IF(U3040="",0,VLOOKUP(U3040,标准!A$74:B$94,2,TRUE))),IF(F3040="女",IF(U3040="",0,VLOOKUP(U3040,标准!A$39:B$59,2,TRUE)),IF(U3040="",0,VLOOKUP(U3040,标准!A$3:B$23,2,TRUE)))))</f>
        <v>64</v>
      </c>
      <c r="W3040" s="86">
        <f t="shared" si="47"/>
        <v>71.6</v>
      </c>
      <c r="X3040" s="87">
        <v>4.6</v>
      </c>
      <c r="Y3040" s="87">
        <v>4</v>
      </c>
      <c r="Z3040" s="91"/>
      <c r="AA3040" s="92"/>
    </row>
    <row r="3041" customHeight="1" spans="1:27">
      <c r="A3041" s="62">
        <v>41</v>
      </c>
      <c r="B3041" s="91">
        <v>3079</v>
      </c>
      <c r="C3041" s="156" t="s">
        <v>6167</v>
      </c>
      <c r="D3041" s="156" t="s">
        <v>6135</v>
      </c>
      <c r="E3041" s="156" t="s">
        <v>401</v>
      </c>
      <c r="F3041" s="156" t="s">
        <v>34</v>
      </c>
      <c r="G3041" s="157" t="s">
        <v>6168</v>
      </c>
      <c r="H3041" s="68">
        <v>162.1</v>
      </c>
      <c r="I3041" s="68">
        <v>56.7</v>
      </c>
      <c r="J3041" s="71">
        <f>IF(F3041="女",IF(H3041=0,0,VLOOKUP(I3041/(H3041*H3041/10000),标准!M$108:N$112,2,TRUE)),IF(H3041=0,0,VLOOKUP(I3041/(H3041*H3041/10000),标准!M$74:N$78,2,TRUE)))</f>
        <v>100</v>
      </c>
      <c r="K3041" s="72">
        <v>3192</v>
      </c>
      <c r="L3041" s="71">
        <f>IF(A3041&lt;43,IF(F3041="女",VLOOKUP(K3041,标准!K$108:L$128,2,TRUE),VLOOKUP(K3041,标准!K$74:L$94,2,TRUE)),IF(F3041="女",VLOOKUP(K3041,标准!K$39:L$59,2,TRUE),VLOOKUP(K3041,标准!K$3:L$23,2,TRUE)))</f>
        <v>85</v>
      </c>
      <c r="M3041" s="68">
        <v>14.5</v>
      </c>
      <c r="N3041" s="71">
        <f>IF(M3041="",0,IF(A3041&lt;43,IF(F3041="女",VLOOKUP(M3041,标准!C$108:D$128,2,TRUE),VLOOKUP(M3041,标准!C$74:D$94,2,TRUE)),IF(F3041="女",VLOOKUP(M3041,标准!C$39:D$59,2,TRUE),VLOOKUP(M3041,标准!C$3:D$23,2,TRUE))))</f>
        <v>72</v>
      </c>
      <c r="O3041" s="77">
        <v>160</v>
      </c>
      <c r="P3041" s="71">
        <f>IF(A3041&lt;43,IF(F3041="女",VLOOKUP(O3041/100,标准!E$108:F$128,2,TRUE),VLOOKUP(O3041/100,标准!E$74:F$94,2,TRUE)),IF(F3041="女",VLOOKUP(O3041/100,标准!E$39:F$59,2,TRUE),VLOOKUP(O3041/100,标准!E$3:F$23,2,TRUE)))</f>
        <v>66</v>
      </c>
      <c r="Q3041" s="133">
        <v>4.08</v>
      </c>
      <c r="R3041" s="71">
        <f>IF(Q3041=0,0,IF(A3041&lt;43,IF(F3041="女",IF(Q3041="",0,VLOOKUP(Q3041,标准!I$108:J$138,2,TRUE)),IF(Q3041="",0,VLOOKUP(Q3041,标准!I$74:J$104,2,TRUE))),IF(F3041="女",IF(Q3041="",0,VLOOKUP(Q3041,标准!I$39:J$69,2,TRUE)),IF(Q3041="",0,VLOOKUP(Q3041,标准!I$3:J$33,2,TRUE)))))</f>
        <v>70</v>
      </c>
      <c r="S3041" s="76">
        <v>36</v>
      </c>
      <c r="T3041" s="71">
        <f>IF(A3041&lt;43,IF(F3041="女",VLOOKUP(S3041,标准!G$108:H$138,2,TRUE),VLOOKUP(S3041,标准!G$74:H$99,2,TRUE)),IF(F3041="女",VLOOKUP(S3041,标准!G$39:H$69,2,TRUE),VLOOKUP(S3041,标准!G$3:H$28,2,TRUE)))</f>
        <v>70</v>
      </c>
      <c r="U3041" s="88">
        <v>9.7</v>
      </c>
      <c r="V3041" s="71">
        <f>IF(U3041=0,0,IF(A3041&lt;43,IF(F3041="女",IF(U3041="",0,VLOOKUP(U3041,标准!A$108:B$128,2,TRUE)),IF(U3041="",0,VLOOKUP(U3041,标准!A$74:B$94,2,TRUE))),IF(F3041="女",IF(U3041="",0,VLOOKUP(U3041,标准!A$39:B$59,2,TRUE)),IF(U3041="",0,VLOOKUP(U3041,标准!A$3:B$23,2,TRUE)))))</f>
        <v>66</v>
      </c>
      <c r="W3041" s="86">
        <f t="shared" si="47"/>
        <v>75.75</v>
      </c>
      <c r="X3041" s="87">
        <v>4.4</v>
      </c>
      <c r="Y3041" s="87">
        <v>4.2</v>
      </c>
      <c r="Z3041" s="91"/>
      <c r="AA3041" s="92"/>
    </row>
    <row r="3042" customHeight="1" spans="1:27">
      <c r="A3042" s="62">
        <v>41</v>
      </c>
      <c r="B3042" s="91">
        <v>3080</v>
      </c>
      <c r="C3042" s="156" t="s">
        <v>6169</v>
      </c>
      <c r="D3042" s="156" t="s">
        <v>6135</v>
      </c>
      <c r="E3042" s="156" t="s">
        <v>401</v>
      </c>
      <c r="F3042" s="156" t="s">
        <v>34</v>
      </c>
      <c r="G3042" s="157" t="s">
        <v>6170</v>
      </c>
      <c r="H3042" s="68">
        <v>157.4</v>
      </c>
      <c r="I3042" s="68">
        <v>48.6</v>
      </c>
      <c r="J3042" s="71">
        <f>IF(F3042="女",IF(H3042=0,0,VLOOKUP(I3042/(H3042*H3042/10000),标准!M$108:N$112,2,TRUE)),IF(H3042=0,0,VLOOKUP(I3042/(H3042*H3042/10000),标准!M$74:N$78,2,TRUE)))</f>
        <v>100</v>
      </c>
      <c r="K3042" s="72">
        <v>3466</v>
      </c>
      <c r="L3042" s="71">
        <f>IF(A3042&lt;43,IF(F3042="女",VLOOKUP(K3042,标准!K$108:L$128,2,TRUE),VLOOKUP(K3042,标准!K$74:L$94,2,TRUE)),IF(F3042="女",VLOOKUP(K3042,标准!K$39:L$59,2,TRUE),VLOOKUP(K3042,标准!K$3:L$23,2,TRUE)))</f>
        <v>100</v>
      </c>
      <c r="M3042" s="68">
        <v>7.5</v>
      </c>
      <c r="N3042" s="71">
        <f>IF(M3042="",0,IF(A3042&lt;43,IF(F3042="女",VLOOKUP(M3042,标准!C$108:D$128,2,TRUE),VLOOKUP(M3042,标准!C$74:D$94,2,TRUE)),IF(F3042="女",VLOOKUP(M3042,标准!C$39:D$59,2,TRUE),VLOOKUP(M3042,标准!C$3:D$23,2,TRUE))))</f>
        <v>62</v>
      </c>
      <c r="O3042" s="121">
        <v>150</v>
      </c>
      <c r="P3042" s="71">
        <f>IF(A3042&lt;43,IF(F3042="女",VLOOKUP(O3042/100,标准!E$108:F$128,2,TRUE),VLOOKUP(O3042/100,标准!E$74:F$94,2,TRUE)),IF(F3042="女",VLOOKUP(O3042/100,标准!E$39:F$59,2,TRUE),VLOOKUP(O3042/100,标准!E$3:F$23,2,TRUE)))</f>
        <v>50</v>
      </c>
      <c r="Q3042" s="128">
        <v>4.4</v>
      </c>
      <c r="R3042" s="71">
        <f>IF(Q3042=0,0,IF(A3042&lt;43,IF(F3042="女",IF(Q3042="",0,VLOOKUP(Q3042,标准!I$108:J$138,2,TRUE)),IF(Q3042="",0,VLOOKUP(Q3042,标准!I$74:J$104,2,TRUE))),IF(F3042="女",IF(Q3042="",0,VLOOKUP(Q3042,标准!I$39:J$69,2,TRUE)),IF(Q3042="",0,VLOOKUP(Q3042,标准!I$3:J$33,2,TRUE)))))</f>
        <v>50</v>
      </c>
      <c r="S3042" s="62">
        <v>25</v>
      </c>
      <c r="T3042" s="71">
        <f>IF(A3042&lt;43,IF(F3042="女",VLOOKUP(S3042,标准!G$108:H$138,2,TRUE),VLOOKUP(S3042,标准!G$74:H$99,2,TRUE)),IF(F3042="女",VLOOKUP(S3042,标准!G$39:H$69,2,TRUE),VLOOKUP(S3042,标准!G$3:H$28,2,TRUE)))</f>
        <v>50</v>
      </c>
      <c r="U3042" s="114">
        <v>9.5</v>
      </c>
      <c r="V3042" s="71">
        <f>IF(U3042=0,0,IF(A3042&lt;43,IF(F3042="女",IF(U3042="",0,VLOOKUP(U3042,标准!A$108:B$128,2,TRUE)),IF(U3042="",0,VLOOKUP(U3042,标准!A$74:B$94,2,TRUE))),IF(F3042="女",IF(U3042="",0,VLOOKUP(U3042,标准!A$39:B$59,2,TRUE)),IF(U3042="",0,VLOOKUP(U3042,标准!A$3:B$23,2,TRUE)))))</f>
        <v>68</v>
      </c>
      <c r="W3042" s="86">
        <f t="shared" si="47"/>
        <v>69.8</v>
      </c>
      <c r="X3042" s="87">
        <v>5</v>
      </c>
      <c r="Y3042" s="87">
        <v>4.9</v>
      </c>
      <c r="Z3042" s="91"/>
      <c r="AA3042" s="92"/>
    </row>
    <row r="3043" customHeight="1" spans="1:27">
      <c r="A3043" s="62">
        <v>41</v>
      </c>
      <c r="B3043" s="91">
        <v>3081</v>
      </c>
      <c r="C3043" s="156" t="s">
        <v>6171</v>
      </c>
      <c r="D3043" s="156" t="s">
        <v>6135</v>
      </c>
      <c r="E3043" s="156" t="s">
        <v>401</v>
      </c>
      <c r="F3043" s="156" t="s">
        <v>30</v>
      </c>
      <c r="G3043" s="157" t="s">
        <v>6172</v>
      </c>
      <c r="H3043" s="68">
        <v>172.8</v>
      </c>
      <c r="I3043" s="68">
        <v>58.6</v>
      </c>
      <c r="J3043" s="71">
        <f>IF(F3043="女",IF(H3043=0,0,VLOOKUP(I3043/(H3043*H3043/10000),标准!M$108:N$112,2,TRUE)),IF(H3043=0,0,VLOOKUP(I3043/(H3043*H3043/10000),标准!M$74:N$78,2,TRUE)))</f>
        <v>100</v>
      </c>
      <c r="K3043" s="72">
        <v>5070</v>
      </c>
      <c r="L3043" s="71">
        <f>IF(A3043&lt;43,IF(F3043="女",VLOOKUP(K3043,标准!K$108:L$128,2,TRUE),VLOOKUP(K3043,标准!K$74:L$94,2,TRUE)),IF(F3043="女",VLOOKUP(K3043,标准!K$39:L$59,2,TRUE),VLOOKUP(K3043,标准!K$3:L$23,2,TRUE)))</f>
        <v>100</v>
      </c>
      <c r="M3043" s="68">
        <v>8</v>
      </c>
      <c r="N3043" s="71">
        <f>IF(M3043="",0,IF(A3043&lt;43,IF(F3043="女",VLOOKUP(M3043,标准!C$108:D$128,2,TRUE),VLOOKUP(M3043,标准!C$74:D$94,2,TRUE)),IF(F3043="女",VLOOKUP(M3043,标准!C$39:D$59,2,TRUE),VLOOKUP(M3043,标准!C$3:D$23,2,TRUE))))</f>
        <v>66</v>
      </c>
      <c r="O3043" s="77">
        <v>240</v>
      </c>
      <c r="P3043" s="71">
        <f>IF(A3043&lt;43,IF(F3043="女",VLOOKUP(O3043/100,标准!E$108:F$128,2,TRUE),VLOOKUP(O3043/100,标准!E$74:F$94,2,TRUE)),IF(F3043="女",VLOOKUP(O3043/100,标准!E$39:F$59,2,TRUE),VLOOKUP(O3043/100,标准!E$3:F$23,2,TRUE)))</f>
        <v>76</v>
      </c>
      <c r="Q3043" s="133">
        <v>3.59</v>
      </c>
      <c r="R3043" s="71">
        <f>IF(Q3043=0,0,IF(A3043&lt;43,IF(F3043="女",IF(Q3043="",0,VLOOKUP(Q3043,标准!I$108:J$138,2,TRUE)),IF(Q3043="",0,VLOOKUP(Q3043,标准!I$74:J$104,2,TRUE))),IF(F3043="女",IF(Q3043="",0,VLOOKUP(Q3043,标准!I$39:J$69,2,TRUE)),IF(Q3043="",0,VLOOKUP(Q3043,标准!I$3:J$33,2,TRUE)))))</f>
        <v>72</v>
      </c>
      <c r="S3043" s="76">
        <v>10</v>
      </c>
      <c r="T3043" s="71">
        <f>IF(A3043&lt;43,IF(F3043="女",VLOOKUP(S3043,标准!G$108:H$138,2,TRUE),VLOOKUP(S3043,标准!G$74:H$99,2,TRUE)),IF(F3043="女",VLOOKUP(S3043,标准!G$39:H$69,2,TRUE),VLOOKUP(S3043,标准!G$3:H$28,2,TRUE)))</f>
        <v>60</v>
      </c>
      <c r="U3043" s="88">
        <v>7.3</v>
      </c>
      <c r="V3043" s="71">
        <f>IF(U3043=0,0,IF(A3043&lt;43,IF(F3043="女",IF(U3043="",0,VLOOKUP(U3043,标准!A$108:B$128,2,TRUE)),IF(U3043="",0,VLOOKUP(U3043,标准!A$74:B$94,2,TRUE))),IF(F3043="女",IF(U3043="",0,VLOOKUP(U3043,标准!A$39:B$59,2,TRUE)),IF(U3043="",0,VLOOKUP(U3043,标准!A$3:B$23,2,TRUE)))))</f>
        <v>78</v>
      </c>
      <c r="W3043" s="86">
        <f t="shared" si="47"/>
        <v>80.2</v>
      </c>
      <c r="X3043" s="87">
        <v>3.7</v>
      </c>
      <c r="Y3043" s="87">
        <v>4.3</v>
      </c>
      <c r="Z3043" s="91"/>
      <c r="AA3043" s="92"/>
    </row>
    <row r="3044" customHeight="1" spans="1:27">
      <c r="A3044" s="62">
        <v>41</v>
      </c>
      <c r="B3044" s="91">
        <v>3082</v>
      </c>
      <c r="C3044" s="156" t="s">
        <v>6173</v>
      </c>
      <c r="D3044" s="156" t="s">
        <v>6135</v>
      </c>
      <c r="E3044" s="156" t="s">
        <v>401</v>
      </c>
      <c r="F3044" s="156" t="s">
        <v>34</v>
      </c>
      <c r="G3044" s="157" t="s">
        <v>6174</v>
      </c>
      <c r="H3044" s="68">
        <v>170.1</v>
      </c>
      <c r="I3044" s="68">
        <v>58.5</v>
      </c>
      <c r="J3044" s="71">
        <f>IF(F3044="女",IF(H3044=0,0,VLOOKUP(I3044/(H3044*H3044/10000),标准!M$108:N$112,2,TRUE)),IF(H3044=0,0,VLOOKUP(I3044/(H3044*H3044/10000),标准!M$74:N$78,2,TRUE)))</f>
        <v>100</v>
      </c>
      <c r="K3044" s="72">
        <v>3978</v>
      </c>
      <c r="L3044" s="71">
        <f>IF(A3044&lt;43,IF(F3044="女",VLOOKUP(K3044,标准!K$108:L$128,2,TRUE),VLOOKUP(K3044,标准!K$74:L$94,2,TRUE)),IF(F3044="女",VLOOKUP(K3044,标准!K$39:L$59,2,TRUE),VLOOKUP(K3044,标准!K$3:L$23,2,TRUE)))</f>
        <v>100</v>
      </c>
      <c r="M3044" s="68">
        <v>28</v>
      </c>
      <c r="N3044" s="71">
        <f>IF(M3044="",0,IF(A3044&lt;43,IF(F3044="女",VLOOKUP(M3044,标准!C$108:D$128,2,TRUE),VLOOKUP(M3044,标准!C$74:D$94,2,TRUE)),IF(F3044="女",VLOOKUP(M3044,标准!C$39:D$59,2,TRUE),VLOOKUP(M3044,标准!C$3:D$23,2,TRUE))))</f>
        <v>100</v>
      </c>
      <c r="O3044" s="121">
        <v>170</v>
      </c>
      <c r="P3044" s="71">
        <f>IF(A3044&lt;43,IF(F3044="女",VLOOKUP(O3044/100,标准!E$108:F$128,2,TRUE),VLOOKUP(O3044/100,标准!E$74:F$94,2,TRUE)),IF(F3044="女",VLOOKUP(O3044/100,标准!E$39:F$59,2,TRUE),VLOOKUP(O3044/100,标准!E$3:F$23,2,TRUE)))</f>
        <v>72</v>
      </c>
      <c r="Q3044" s="128">
        <v>4.09</v>
      </c>
      <c r="R3044" s="71">
        <f>IF(Q3044=0,0,IF(A3044&lt;43,IF(F3044="女",IF(Q3044="",0,VLOOKUP(Q3044,标准!I$108:J$138,2,TRUE)),IF(Q3044="",0,VLOOKUP(Q3044,标准!I$74:J$104,2,TRUE))),IF(F3044="女",IF(Q3044="",0,VLOOKUP(Q3044,标准!I$39:J$69,2,TRUE)),IF(Q3044="",0,VLOOKUP(Q3044,标准!I$3:J$33,2,TRUE)))))</f>
        <v>70</v>
      </c>
      <c r="S3044" s="62">
        <v>52</v>
      </c>
      <c r="T3044" s="71">
        <f>IF(A3044&lt;43,IF(F3044="女",VLOOKUP(S3044,标准!G$108:H$138,2,TRUE),VLOOKUP(S3044,标准!G$74:H$99,2,TRUE)),IF(F3044="女",VLOOKUP(S3044,标准!G$39:H$69,2,TRUE),VLOOKUP(S3044,标准!G$3:H$28,2,TRUE)))</f>
        <v>90</v>
      </c>
      <c r="U3044" s="114">
        <v>10</v>
      </c>
      <c r="V3044" s="71">
        <f>IF(U3044=0,0,IF(A3044&lt;43,IF(F3044="女",IF(U3044="",0,VLOOKUP(U3044,标准!A$108:B$128,2,TRUE)),IF(U3044="",0,VLOOKUP(U3044,标准!A$74:B$94,2,TRUE))),IF(F3044="女",IF(U3044="",0,VLOOKUP(U3044,标准!A$39:B$59,2,TRUE)),IF(U3044="",0,VLOOKUP(U3044,标准!A$3:B$23,2,TRUE)))))</f>
        <v>62</v>
      </c>
      <c r="W3044" s="86">
        <f t="shared" si="47"/>
        <v>82.6</v>
      </c>
      <c r="X3044" s="87">
        <v>4.3</v>
      </c>
      <c r="Y3044" s="87">
        <v>4.4</v>
      </c>
      <c r="Z3044" s="91"/>
      <c r="AA3044" s="92"/>
    </row>
    <row r="3045" customHeight="1" spans="1:27">
      <c r="A3045" s="62">
        <v>41</v>
      </c>
      <c r="B3045" s="91">
        <v>3083</v>
      </c>
      <c r="C3045" s="156" t="s">
        <v>6175</v>
      </c>
      <c r="D3045" s="156" t="s">
        <v>6135</v>
      </c>
      <c r="E3045" s="156" t="s">
        <v>401</v>
      </c>
      <c r="F3045" s="156" t="s">
        <v>34</v>
      </c>
      <c r="G3045" s="157" t="s">
        <v>6176</v>
      </c>
      <c r="H3045" s="68">
        <v>165.1</v>
      </c>
      <c r="I3045" s="68">
        <v>56.3</v>
      </c>
      <c r="J3045" s="71">
        <f>IF(F3045="女",IF(H3045=0,0,VLOOKUP(I3045/(H3045*H3045/10000),标准!M$108:N$112,2,TRUE)),IF(H3045=0,0,VLOOKUP(I3045/(H3045*H3045/10000),标准!M$74:N$78,2,TRUE)))</f>
        <v>100</v>
      </c>
      <c r="K3045" s="72">
        <v>2273</v>
      </c>
      <c r="L3045" s="71">
        <f>IF(A3045&lt;43,IF(F3045="女",VLOOKUP(K3045,标准!K$108:L$128,2,TRUE),VLOOKUP(K3045,标准!K$74:L$94,2,TRUE)),IF(F3045="女",VLOOKUP(K3045,标准!K$39:L$59,2,TRUE),VLOOKUP(K3045,标准!K$3:L$23,2,TRUE)))</f>
        <v>64</v>
      </c>
      <c r="M3045" s="68">
        <v>21.5</v>
      </c>
      <c r="N3045" s="71">
        <f>IF(M3045="",0,IF(A3045&lt;43,IF(F3045="女",VLOOKUP(M3045,标准!C$108:D$128,2,TRUE),VLOOKUP(M3045,标准!C$74:D$94,2,TRUE)),IF(F3045="女",VLOOKUP(M3045,标准!C$39:D$59,2,TRUE),VLOOKUP(M3045,标准!C$3:D$23,2,TRUE))))</f>
        <v>85</v>
      </c>
      <c r="O3045" s="77">
        <v>170</v>
      </c>
      <c r="P3045" s="71">
        <f>IF(A3045&lt;43,IF(F3045="女",VLOOKUP(O3045/100,标准!E$108:F$128,2,TRUE),VLOOKUP(O3045/100,标准!E$74:F$94,2,TRUE)),IF(F3045="女",VLOOKUP(O3045/100,标准!E$39:F$59,2,TRUE),VLOOKUP(O3045/100,标准!E$3:F$23,2,TRUE)))</f>
        <v>72</v>
      </c>
      <c r="Q3045" s="133">
        <v>4.38</v>
      </c>
      <c r="R3045" s="71">
        <f>IF(Q3045=0,0,IF(A3045&lt;43,IF(F3045="女",IF(Q3045="",0,VLOOKUP(Q3045,标准!I$108:J$138,2,TRUE)),IF(Q3045="",0,VLOOKUP(Q3045,标准!I$74:J$104,2,TRUE))),IF(F3045="女",IF(Q3045="",0,VLOOKUP(Q3045,标准!I$39:J$69,2,TRUE)),IF(Q3045="",0,VLOOKUP(Q3045,标准!I$3:J$33,2,TRUE)))))</f>
        <v>50</v>
      </c>
      <c r="S3045" s="76">
        <v>40</v>
      </c>
      <c r="T3045" s="71">
        <f>IF(A3045&lt;43,IF(F3045="女",VLOOKUP(S3045,标准!G$108:H$138,2,TRUE),VLOOKUP(S3045,标准!G$74:H$99,2,TRUE)),IF(F3045="女",VLOOKUP(S3045,标准!G$39:H$69,2,TRUE),VLOOKUP(S3045,标准!G$3:H$28,2,TRUE)))</f>
        <v>74</v>
      </c>
      <c r="U3045" s="88">
        <v>9.1</v>
      </c>
      <c r="V3045" s="71">
        <f>IF(U3045=0,0,IF(A3045&lt;43,IF(F3045="女",IF(U3045="",0,VLOOKUP(U3045,标准!A$108:B$128,2,TRUE)),IF(U3045="",0,VLOOKUP(U3045,标准!A$74:B$94,2,TRUE))),IF(F3045="女",IF(U3045="",0,VLOOKUP(U3045,标准!A$39:B$59,2,TRUE)),IF(U3045="",0,VLOOKUP(U3045,标准!A$3:B$23,2,TRUE)))))</f>
        <v>72</v>
      </c>
      <c r="W3045" s="86">
        <f t="shared" si="47"/>
        <v>72.1</v>
      </c>
      <c r="X3045" s="87">
        <v>4.5</v>
      </c>
      <c r="Y3045" s="87">
        <v>4.8</v>
      </c>
      <c r="Z3045" s="91"/>
      <c r="AA3045" s="92"/>
    </row>
    <row r="3046" customHeight="1" spans="1:27">
      <c r="A3046" s="62">
        <v>41</v>
      </c>
      <c r="B3046" s="91">
        <v>3084</v>
      </c>
      <c r="C3046" s="156" t="s">
        <v>6177</v>
      </c>
      <c r="D3046" s="156" t="s">
        <v>6135</v>
      </c>
      <c r="E3046" s="156" t="s">
        <v>401</v>
      </c>
      <c r="F3046" s="156" t="s">
        <v>34</v>
      </c>
      <c r="G3046" s="157" t="s">
        <v>6178</v>
      </c>
      <c r="H3046" s="68">
        <v>156.9</v>
      </c>
      <c r="I3046" s="68">
        <v>38.2</v>
      </c>
      <c r="J3046" s="71">
        <f>IF(F3046="女",IF(H3046=0,0,VLOOKUP(I3046/(H3046*H3046/10000),标准!M$108:N$112,2,TRUE)),IF(H3046=0,0,VLOOKUP(I3046/(H3046*H3046/10000),标准!M$74:N$78,2,TRUE)))</f>
        <v>80</v>
      </c>
      <c r="K3046" s="72">
        <v>2823</v>
      </c>
      <c r="L3046" s="71">
        <f>IF(A3046&lt;43,IF(F3046="女",VLOOKUP(K3046,标准!K$108:L$128,2,TRUE),VLOOKUP(K3046,标准!K$74:L$94,2,TRUE)),IF(F3046="女",VLOOKUP(K3046,标准!K$39:L$59,2,TRUE),VLOOKUP(K3046,标准!K$3:L$23,2,TRUE)))</f>
        <v>76</v>
      </c>
      <c r="M3046" s="68">
        <v>20.5</v>
      </c>
      <c r="N3046" s="71">
        <f>IF(M3046="",0,IF(A3046&lt;43,IF(F3046="女",VLOOKUP(M3046,标准!C$108:D$128,2,TRUE),VLOOKUP(M3046,标准!C$74:D$94,2,TRUE)),IF(F3046="女",VLOOKUP(M3046,标准!C$39:D$59,2,TRUE),VLOOKUP(M3046,标准!C$3:D$23,2,TRUE))))</f>
        <v>80</v>
      </c>
      <c r="O3046" s="77">
        <v>165</v>
      </c>
      <c r="P3046" s="71">
        <f>IF(A3046&lt;43,IF(F3046="女",VLOOKUP(O3046/100,标准!E$108:F$128,2,TRUE),VLOOKUP(O3046/100,标准!E$74:F$94,2,TRUE)),IF(F3046="女",VLOOKUP(O3046/100,标准!E$39:F$59,2,TRUE),VLOOKUP(O3046/100,标准!E$3:F$23,2,TRUE)))</f>
        <v>68</v>
      </c>
      <c r="Q3046" s="133">
        <v>5</v>
      </c>
      <c r="R3046" s="71">
        <f>IF(Q3046=0,0,IF(A3046&lt;43,IF(F3046="女",IF(Q3046="",0,VLOOKUP(Q3046,标准!I$108:J$138,2,TRUE)),IF(Q3046="",0,VLOOKUP(Q3046,标准!I$74:J$104,2,TRUE))),IF(F3046="女",IF(Q3046="",0,VLOOKUP(Q3046,标准!I$39:J$69,2,TRUE)),IF(Q3046="",0,VLOOKUP(Q3046,标准!I$3:J$33,2,TRUE)))))</f>
        <v>30</v>
      </c>
      <c r="S3046" s="76">
        <v>40</v>
      </c>
      <c r="T3046" s="71">
        <f>IF(A3046&lt;43,IF(F3046="女",VLOOKUP(S3046,标准!G$108:H$138,2,TRUE),VLOOKUP(S3046,标准!G$74:H$99,2,TRUE)),IF(F3046="女",VLOOKUP(S3046,标准!G$39:H$69,2,TRUE),VLOOKUP(S3046,标准!G$3:H$28,2,TRUE)))</f>
        <v>74</v>
      </c>
      <c r="U3046" s="88">
        <v>10</v>
      </c>
      <c r="V3046" s="71">
        <f>IF(U3046=0,0,IF(A3046&lt;43,IF(F3046="女",IF(U3046="",0,VLOOKUP(U3046,标准!A$108:B$128,2,TRUE)),IF(U3046="",0,VLOOKUP(U3046,标准!A$74:B$94,2,TRUE))),IF(F3046="女",IF(U3046="",0,VLOOKUP(U3046,标准!A$39:B$59,2,TRUE)),IF(U3046="",0,VLOOKUP(U3046,标准!A$3:B$23,2,TRUE)))))</f>
        <v>62</v>
      </c>
      <c r="W3046" s="86">
        <f t="shared" si="47"/>
        <v>64</v>
      </c>
      <c r="X3046" s="87">
        <v>5.1</v>
      </c>
      <c r="Y3046" s="87">
        <v>5.2</v>
      </c>
      <c r="Z3046" s="91"/>
      <c r="AA3046" s="92"/>
    </row>
    <row r="3047" customHeight="1" spans="1:27">
      <c r="A3047" s="62">
        <v>41</v>
      </c>
      <c r="B3047" s="91">
        <v>3085</v>
      </c>
      <c r="C3047" s="156" t="s">
        <v>6179</v>
      </c>
      <c r="D3047" s="156" t="s">
        <v>6135</v>
      </c>
      <c r="E3047" s="156" t="s">
        <v>401</v>
      </c>
      <c r="F3047" s="156" t="s">
        <v>34</v>
      </c>
      <c r="G3047" s="157" t="s">
        <v>6180</v>
      </c>
      <c r="H3047" s="68">
        <v>156</v>
      </c>
      <c r="I3047" s="68">
        <v>45.5</v>
      </c>
      <c r="J3047" s="71">
        <f>IF(F3047="女",IF(H3047=0,0,VLOOKUP(I3047/(H3047*H3047/10000),标准!M$108:N$112,2,TRUE)),IF(H3047=0,0,VLOOKUP(I3047/(H3047*H3047/10000),标准!M$74:N$78,2,TRUE)))</f>
        <v>100</v>
      </c>
      <c r="K3047" s="72">
        <v>3261</v>
      </c>
      <c r="L3047" s="71">
        <f>IF(A3047&lt;43,IF(F3047="女",VLOOKUP(K3047,标准!K$108:L$128,2,TRUE),VLOOKUP(K3047,标准!K$74:L$94,2,TRUE)),IF(F3047="女",VLOOKUP(K3047,标准!K$39:L$59,2,TRUE),VLOOKUP(K3047,标准!K$3:L$23,2,TRUE)))</f>
        <v>85</v>
      </c>
      <c r="M3047" s="68">
        <v>19.5</v>
      </c>
      <c r="N3047" s="71">
        <f>IF(M3047="",0,IF(A3047&lt;43,IF(F3047="女",VLOOKUP(M3047,标准!C$108:D$128,2,TRUE),VLOOKUP(M3047,标准!C$74:D$94,2,TRUE)),IF(F3047="女",VLOOKUP(M3047,标准!C$39:D$59,2,TRUE),VLOOKUP(M3047,标准!C$3:D$23,2,TRUE))))</f>
        <v>80</v>
      </c>
      <c r="O3047" s="121">
        <v>160</v>
      </c>
      <c r="P3047" s="71">
        <f>IF(A3047&lt;43,IF(F3047="女",VLOOKUP(O3047/100,标准!E$108:F$128,2,TRUE),VLOOKUP(O3047/100,标准!E$74:F$94,2,TRUE)),IF(F3047="女",VLOOKUP(O3047/100,标准!E$39:F$59,2,TRUE),VLOOKUP(O3047/100,标准!E$3:F$23,2,TRUE)))</f>
        <v>66</v>
      </c>
      <c r="Q3047" s="128">
        <v>4.36</v>
      </c>
      <c r="R3047" s="71">
        <f>IF(Q3047=0,0,IF(A3047&lt;43,IF(F3047="女",IF(Q3047="",0,VLOOKUP(Q3047,标准!I$108:J$138,2,TRUE)),IF(Q3047="",0,VLOOKUP(Q3047,标准!I$74:J$104,2,TRUE))),IF(F3047="女",IF(Q3047="",0,VLOOKUP(Q3047,标准!I$39:J$69,2,TRUE)),IF(Q3047="",0,VLOOKUP(Q3047,标准!I$3:J$33,2,TRUE)))))</f>
        <v>50</v>
      </c>
      <c r="S3047" s="62">
        <v>40</v>
      </c>
      <c r="T3047" s="71">
        <f>IF(A3047&lt;43,IF(F3047="女",VLOOKUP(S3047,标准!G$108:H$138,2,TRUE),VLOOKUP(S3047,标准!G$74:H$99,2,TRUE)),IF(F3047="女",VLOOKUP(S3047,标准!G$39:H$69,2,TRUE),VLOOKUP(S3047,标准!G$3:H$28,2,TRUE)))</f>
        <v>74</v>
      </c>
      <c r="U3047" s="114">
        <v>9.6</v>
      </c>
      <c r="V3047" s="71">
        <f>IF(U3047=0,0,IF(A3047&lt;43,IF(F3047="女",IF(U3047="",0,VLOOKUP(U3047,标准!A$108:B$128,2,TRUE)),IF(U3047="",0,VLOOKUP(U3047,标准!A$74:B$94,2,TRUE))),IF(F3047="女",IF(U3047="",0,VLOOKUP(U3047,标准!A$39:B$59,2,TRUE)),IF(U3047="",0,VLOOKUP(U3047,标准!A$3:B$23,2,TRUE)))))</f>
        <v>66</v>
      </c>
      <c r="W3047" s="86">
        <f t="shared" si="47"/>
        <v>72.95</v>
      </c>
      <c r="X3047" s="87">
        <v>4</v>
      </c>
      <c r="Y3047" s="87">
        <v>4.1</v>
      </c>
      <c r="Z3047" s="91"/>
      <c r="AA3047" s="92"/>
    </row>
    <row r="3048" customHeight="1" spans="1:27">
      <c r="A3048" s="62">
        <v>41</v>
      </c>
      <c r="B3048" s="91">
        <v>3086</v>
      </c>
      <c r="C3048" s="156" t="s">
        <v>6181</v>
      </c>
      <c r="D3048" s="156" t="s">
        <v>6135</v>
      </c>
      <c r="E3048" s="156" t="s">
        <v>401</v>
      </c>
      <c r="F3048" s="156" t="s">
        <v>34</v>
      </c>
      <c r="G3048" s="157" t="s">
        <v>6182</v>
      </c>
      <c r="H3048" s="68">
        <v>148.8</v>
      </c>
      <c r="I3048" s="68">
        <v>58.2</v>
      </c>
      <c r="J3048" s="71">
        <f>IF(F3048="女",IF(H3048=0,0,VLOOKUP(I3048/(H3048*H3048/10000),标准!M$108:N$112,2,TRUE)),IF(H3048=0,0,VLOOKUP(I3048/(H3048*H3048/10000),标准!M$74:N$78,2,TRUE)))</f>
        <v>80</v>
      </c>
      <c r="K3048" s="72">
        <v>2948</v>
      </c>
      <c r="L3048" s="71">
        <f>IF(A3048&lt;43,IF(F3048="女",VLOOKUP(K3048,标准!K$108:L$128,2,TRUE),VLOOKUP(K3048,标准!K$74:L$94,2,TRUE)),IF(F3048="女",VLOOKUP(K3048,标准!K$39:L$59,2,TRUE),VLOOKUP(K3048,标准!K$3:L$23,2,TRUE)))</f>
        <v>78</v>
      </c>
      <c r="M3048" s="68">
        <v>17</v>
      </c>
      <c r="N3048" s="71">
        <f>IF(M3048="",0,IF(A3048&lt;43,IF(F3048="女",VLOOKUP(M3048,标准!C$108:D$128,2,TRUE),VLOOKUP(M3048,标准!C$74:D$94,2,TRUE)),IF(F3048="女",VLOOKUP(M3048,标准!C$39:D$59,2,TRUE),VLOOKUP(M3048,标准!C$3:D$23,2,TRUE))))</f>
        <v>76</v>
      </c>
      <c r="O3048" s="77">
        <v>160</v>
      </c>
      <c r="P3048" s="71">
        <f>IF(A3048&lt;43,IF(F3048="女",VLOOKUP(O3048/100,标准!E$108:F$128,2,TRUE),VLOOKUP(O3048/100,标准!E$74:F$94,2,TRUE)),IF(F3048="女",VLOOKUP(O3048/100,标准!E$39:F$59,2,TRUE),VLOOKUP(O3048/100,标准!E$3:F$23,2,TRUE)))</f>
        <v>66</v>
      </c>
      <c r="Q3048" s="133">
        <v>4.01</v>
      </c>
      <c r="R3048" s="71">
        <f>IF(Q3048=0,0,IF(A3048&lt;43,IF(F3048="女",IF(Q3048="",0,VLOOKUP(Q3048,标准!I$108:J$138,2,TRUE)),IF(Q3048="",0,VLOOKUP(Q3048,标准!I$74:J$104,2,TRUE))),IF(F3048="女",IF(Q3048="",0,VLOOKUP(Q3048,标准!I$39:J$69,2,TRUE)),IF(Q3048="",0,VLOOKUP(Q3048,标准!I$3:J$33,2,TRUE)))))</f>
        <v>72</v>
      </c>
      <c r="S3048" s="76">
        <v>42</v>
      </c>
      <c r="T3048" s="71">
        <f>IF(A3048&lt;43,IF(F3048="女",VLOOKUP(S3048,标准!G$108:H$138,2,TRUE),VLOOKUP(S3048,标准!G$74:H$99,2,TRUE)),IF(F3048="女",VLOOKUP(S3048,标准!G$39:H$69,2,TRUE),VLOOKUP(S3048,标准!G$3:H$28,2,TRUE)))</f>
        <v>76</v>
      </c>
      <c r="U3048" s="88">
        <v>9.5</v>
      </c>
      <c r="V3048" s="71">
        <f>IF(U3048=0,0,IF(A3048&lt;43,IF(F3048="女",IF(U3048="",0,VLOOKUP(U3048,标准!A$108:B$128,2,TRUE)),IF(U3048="",0,VLOOKUP(U3048,标准!A$74:B$94,2,TRUE))),IF(F3048="女",IF(U3048="",0,VLOOKUP(U3048,标准!A$39:B$59,2,TRUE)),IF(U3048="",0,VLOOKUP(U3048,标准!A$3:B$23,2,TRUE)))))</f>
        <v>68</v>
      </c>
      <c r="W3048" s="86">
        <f t="shared" si="47"/>
        <v>73.5</v>
      </c>
      <c r="X3048" s="87">
        <v>4.9</v>
      </c>
      <c r="Y3048" s="87">
        <v>4.8</v>
      </c>
      <c r="Z3048" s="91"/>
      <c r="AA3048" s="92"/>
    </row>
    <row r="3049" customHeight="1" spans="1:27">
      <c r="A3049" s="62">
        <v>41</v>
      </c>
      <c r="B3049" s="91">
        <v>3087</v>
      </c>
      <c r="C3049" s="156" t="s">
        <v>6183</v>
      </c>
      <c r="D3049" s="156" t="s">
        <v>6135</v>
      </c>
      <c r="E3049" s="156" t="s">
        <v>401</v>
      </c>
      <c r="F3049" s="156" t="s">
        <v>34</v>
      </c>
      <c r="G3049" s="157" t="s">
        <v>6184</v>
      </c>
      <c r="H3049" s="68">
        <v>154.9</v>
      </c>
      <c r="I3049" s="68">
        <v>51</v>
      </c>
      <c r="J3049" s="71">
        <f>IF(F3049="女",IF(H3049=0,0,VLOOKUP(I3049/(H3049*H3049/10000),标准!M$108:N$112,2,TRUE)),IF(H3049=0,0,VLOOKUP(I3049/(H3049*H3049/10000),标准!M$74:N$78,2,TRUE)))</f>
        <v>100</v>
      </c>
      <c r="K3049" s="72">
        <v>2784</v>
      </c>
      <c r="L3049" s="71">
        <f>IF(A3049&lt;43,IF(F3049="女",VLOOKUP(K3049,标准!K$108:L$128,2,TRUE),VLOOKUP(K3049,标准!K$74:L$94,2,TRUE)),IF(F3049="女",VLOOKUP(K3049,标准!K$39:L$59,2,TRUE),VLOOKUP(K3049,标准!K$3:L$23,2,TRUE)))</f>
        <v>74</v>
      </c>
      <c r="M3049" s="68">
        <v>19</v>
      </c>
      <c r="N3049" s="71">
        <f>IF(M3049="",0,IF(A3049&lt;43,IF(F3049="女",VLOOKUP(M3049,标准!C$108:D$128,2,TRUE),VLOOKUP(M3049,标准!C$74:D$94,2,TRUE)),IF(F3049="女",VLOOKUP(M3049,标准!C$39:D$59,2,TRUE),VLOOKUP(M3049,标准!C$3:D$23,2,TRUE))))</f>
        <v>80</v>
      </c>
      <c r="O3049" s="121">
        <v>172</v>
      </c>
      <c r="P3049" s="71">
        <f>IF(A3049&lt;43,IF(F3049="女",VLOOKUP(O3049/100,标准!E$108:F$128,2,TRUE),VLOOKUP(O3049/100,标准!E$74:F$94,2,TRUE)),IF(F3049="女",VLOOKUP(O3049/100,标准!E$39:F$59,2,TRUE),VLOOKUP(O3049/100,标准!E$3:F$23,2,TRUE)))</f>
        <v>74</v>
      </c>
      <c r="Q3049" s="128">
        <v>3.54</v>
      </c>
      <c r="R3049" s="71">
        <f>IF(Q3049=0,0,IF(A3049&lt;43,IF(F3049="女",IF(Q3049="",0,VLOOKUP(Q3049,标准!I$108:J$138,2,TRUE)),IF(Q3049="",0,VLOOKUP(Q3049,标准!I$74:J$104,2,TRUE))),IF(F3049="女",IF(Q3049="",0,VLOOKUP(Q3049,标准!I$39:J$69,2,TRUE)),IF(Q3049="",0,VLOOKUP(Q3049,标准!I$3:J$33,2,TRUE)))))</f>
        <v>76</v>
      </c>
      <c r="S3049" s="76">
        <v>36</v>
      </c>
      <c r="T3049" s="71">
        <f>IF(A3049&lt;43,IF(F3049="女",VLOOKUP(S3049,标准!G$108:H$138,2,TRUE),VLOOKUP(S3049,标准!G$74:H$99,2,TRUE)),IF(F3049="女",VLOOKUP(S3049,标准!G$39:H$69,2,TRUE),VLOOKUP(S3049,标准!G$3:H$28,2,TRUE)))</f>
        <v>70</v>
      </c>
      <c r="U3049" s="114">
        <v>9.8</v>
      </c>
      <c r="V3049" s="71">
        <f>IF(U3049=0,0,IF(A3049&lt;43,IF(F3049="女",IF(U3049="",0,VLOOKUP(U3049,标准!A$108:B$128,2,TRUE)),IF(U3049="",0,VLOOKUP(U3049,标准!A$74:B$94,2,TRUE))),IF(F3049="女",IF(U3049="",0,VLOOKUP(U3049,标准!A$39:B$59,2,TRUE)),IF(U3049="",0,VLOOKUP(U3049,标准!A$3:B$23,2,TRUE)))))</f>
        <v>64</v>
      </c>
      <c r="W3049" s="86">
        <f t="shared" si="47"/>
        <v>76.5</v>
      </c>
      <c r="X3049" s="87">
        <v>4.5</v>
      </c>
      <c r="Y3049" s="87">
        <v>4.4</v>
      </c>
      <c r="Z3049" s="91"/>
      <c r="AA3049" s="92"/>
    </row>
    <row r="3050" customHeight="1" spans="1:27">
      <c r="A3050" s="62">
        <v>41</v>
      </c>
      <c r="B3050" s="91">
        <v>3088</v>
      </c>
      <c r="C3050" s="156" t="s">
        <v>6185</v>
      </c>
      <c r="D3050" s="156" t="s">
        <v>6135</v>
      </c>
      <c r="E3050" s="156" t="s">
        <v>401</v>
      </c>
      <c r="F3050" s="156" t="s">
        <v>30</v>
      </c>
      <c r="G3050" s="157" t="s">
        <v>6186</v>
      </c>
      <c r="H3050" s="68">
        <v>170.9</v>
      </c>
      <c r="I3050" s="68">
        <v>73</v>
      </c>
      <c r="J3050" s="71">
        <f>IF(F3050="女",IF(H3050=0,0,VLOOKUP(I3050/(H3050*H3050/10000),标准!M$108:N$112,2,TRUE)),IF(H3050=0,0,VLOOKUP(I3050/(H3050*H3050/10000),标准!M$74:N$78,2,TRUE)))</f>
        <v>80</v>
      </c>
      <c r="K3050" s="72">
        <v>3854</v>
      </c>
      <c r="L3050" s="71">
        <f>IF(A3050&lt;43,IF(F3050="女",VLOOKUP(K3050,标准!K$108:L$128,2,TRUE),VLOOKUP(K3050,标准!K$74:L$94,2,TRUE)),IF(F3050="女",VLOOKUP(K3050,标准!K$39:L$59,2,TRUE),VLOOKUP(K3050,标准!K$3:L$23,2,TRUE)))</f>
        <v>72</v>
      </c>
      <c r="M3050" s="68">
        <v>8</v>
      </c>
      <c r="N3050" s="71">
        <f>IF(M3050="",0,IF(A3050&lt;43,IF(F3050="女",VLOOKUP(M3050,标准!C$108:D$128,2,TRUE),VLOOKUP(M3050,标准!C$74:D$94,2,TRUE)),IF(F3050="女",VLOOKUP(M3050,标准!C$39:D$59,2,TRUE),VLOOKUP(M3050,标准!C$3:D$23,2,TRUE))))</f>
        <v>66</v>
      </c>
      <c r="O3050" s="77">
        <v>220</v>
      </c>
      <c r="P3050" s="71">
        <f>IF(A3050&lt;43,IF(F3050="女",VLOOKUP(O3050/100,标准!E$108:F$128,2,TRUE),VLOOKUP(O3050/100,标准!E$74:F$94,2,TRUE)),IF(F3050="女",VLOOKUP(O3050/100,标准!E$39:F$59,2,TRUE),VLOOKUP(O3050/100,标准!E$3:F$23,2,TRUE)))</f>
        <v>66</v>
      </c>
      <c r="Q3050" s="133">
        <v>5.14</v>
      </c>
      <c r="R3050" s="71">
        <f>IF(Q3050=0,0,IF(A3050&lt;43,IF(F3050="女",IF(Q3050="",0,VLOOKUP(Q3050,标准!I$108:J$138,2,TRUE)),IF(Q3050="",0,VLOOKUP(Q3050,标准!I$74:J$104,2,TRUE))),IF(F3050="女",IF(Q3050="",0,VLOOKUP(Q3050,标准!I$39:J$69,2,TRUE)),IF(Q3050="",0,VLOOKUP(Q3050,标准!I$3:J$33,2,TRUE)))))</f>
        <v>30</v>
      </c>
      <c r="S3050" s="76">
        <v>2</v>
      </c>
      <c r="T3050" s="71">
        <f>IF(A3050&lt;43,IF(F3050="女",VLOOKUP(S3050,标准!G$108:H$138,2,TRUE),VLOOKUP(S3050,标准!G$74:H$99,2,TRUE)),IF(F3050="女",VLOOKUP(S3050,标准!G$39:H$69,2,TRUE),VLOOKUP(S3050,标准!G$3:H$28,2,TRUE)))</f>
        <v>0</v>
      </c>
      <c r="U3050" s="88">
        <v>7.4</v>
      </c>
      <c r="V3050" s="71">
        <f>IF(U3050=0,0,IF(A3050&lt;43,IF(F3050="女",IF(U3050="",0,VLOOKUP(U3050,标准!A$108:B$128,2,TRUE)),IF(U3050="",0,VLOOKUP(U3050,标准!A$74:B$94,2,TRUE))),IF(F3050="女",IF(U3050="",0,VLOOKUP(U3050,标准!A$39:B$59,2,TRUE)),IF(U3050="",0,VLOOKUP(U3050,标准!A$3:B$23,2,TRUE)))))</f>
        <v>76</v>
      </c>
      <c r="W3050" s="86">
        <f t="shared" si="47"/>
        <v>57.2</v>
      </c>
      <c r="X3050" s="87">
        <v>4.5</v>
      </c>
      <c r="Y3050" s="87">
        <v>4.7</v>
      </c>
      <c r="Z3050" s="91"/>
      <c r="AA3050" s="92"/>
    </row>
    <row r="3051" customHeight="1" spans="1:27">
      <c r="A3051" s="62">
        <v>41</v>
      </c>
      <c r="B3051" s="91">
        <v>3089</v>
      </c>
      <c r="C3051" s="156" t="s">
        <v>6187</v>
      </c>
      <c r="D3051" s="156" t="s">
        <v>6188</v>
      </c>
      <c r="E3051" s="156" t="s">
        <v>401</v>
      </c>
      <c r="F3051" s="156" t="s">
        <v>34</v>
      </c>
      <c r="G3051" s="157" t="s">
        <v>6189</v>
      </c>
      <c r="H3051" s="68">
        <v>155.1</v>
      </c>
      <c r="I3051" s="68">
        <v>45</v>
      </c>
      <c r="J3051" s="71">
        <f>IF(F3051="女",IF(H3051=0,0,VLOOKUP(I3051/(H3051*H3051/10000),标准!M$108:N$112,2,TRUE)),IF(H3051=0,0,VLOOKUP(I3051/(H3051*H3051/10000),标准!M$74:N$78,2,TRUE)))</f>
        <v>100</v>
      </c>
      <c r="K3051" s="72">
        <v>3042</v>
      </c>
      <c r="L3051" s="71">
        <f>IF(A3051&lt;43,IF(F3051="女",VLOOKUP(K3051,标准!K$108:L$128,2,TRUE),VLOOKUP(K3051,标准!K$74:L$94,2,TRUE)),IF(F3051="女",VLOOKUP(K3051,标准!K$39:L$59,2,TRUE),VLOOKUP(K3051,标准!K$3:L$23,2,TRUE)))</f>
        <v>80</v>
      </c>
      <c r="M3051" s="68">
        <v>13.5</v>
      </c>
      <c r="N3051" s="71">
        <f>IF(M3051="",0,IF(A3051&lt;43,IF(F3051="女",VLOOKUP(M3051,标准!C$108:D$128,2,TRUE),VLOOKUP(M3051,标准!C$74:D$94,2,TRUE)),IF(F3051="女",VLOOKUP(M3051,标准!C$39:D$59,2,TRUE),VLOOKUP(M3051,标准!C$3:D$23,2,TRUE))))</f>
        <v>70</v>
      </c>
      <c r="O3051" s="72">
        <v>148</v>
      </c>
      <c r="P3051" s="71">
        <f>IF(A3051&lt;43,IF(F3051="女",VLOOKUP(O3051/100,标准!E$108:F$128,2,TRUE),VLOOKUP(O3051/100,标准!E$74:F$94,2,TRUE)),IF(F3051="女",VLOOKUP(O3051/100,标准!E$39:F$59,2,TRUE),VLOOKUP(O3051/100,标准!E$3:F$23,2,TRUE)))</f>
        <v>50</v>
      </c>
      <c r="Q3051" s="82">
        <v>4.12</v>
      </c>
      <c r="R3051" s="71">
        <f>IF(Q3051=0,0,IF(A3051&lt;43,IF(F3051="女",IF(Q3051="",0,VLOOKUP(Q3051,标准!I$108:J$138,2,TRUE)),IF(Q3051="",0,VLOOKUP(Q3051,标准!I$74:J$104,2,TRUE))),IF(F3051="女",IF(Q3051="",0,VLOOKUP(Q3051,标准!I$39:J$69,2,TRUE)),IF(Q3051="",0,VLOOKUP(Q3051,标准!I$3:J$33,2,TRUE)))))</f>
        <v>68</v>
      </c>
      <c r="S3051" s="83">
        <v>40</v>
      </c>
      <c r="T3051" s="71">
        <f>IF(A3051&lt;43,IF(F3051="女",VLOOKUP(S3051,标准!G$108:H$138,2,TRUE),VLOOKUP(S3051,标准!G$74:H$99,2,TRUE)),IF(F3051="女",VLOOKUP(S3051,标准!G$39:H$69,2,TRUE),VLOOKUP(S3051,标准!G$3:H$28,2,TRUE)))</f>
        <v>74</v>
      </c>
      <c r="U3051" s="89">
        <v>10.2</v>
      </c>
      <c r="V3051" s="71">
        <f>IF(U3051=0,0,IF(A3051&lt;43,IF(F3051="女",IF(U3051="",0,VLOOKUP(U3051,标准!A$108:B$128,2,TRUE)),IF(U3051="",0,VLOOKUP(U3051,标准!A$74:B$94,2,TRUE))),IF(F3051="女",IF(U3051="",0,VLOOKUP(U3051,标准!A$39:B$59,2,TRUE)),IF(U3051="",0,VLOOKUP(U3051,标准!A$3:B$23,2,TRUE)))))</f>
        <v>60</v>
      </c>
      <c r="W3051" s="86">
        <f t="shared" si="47"/>
        <v>72</v>
      </c>
      <c r="X3051" s="87">
        <v>4.2</v>
      </c>
      <c r="Y3051" s="87">
        <v>4.3</v>
      </c>
      <c r="Z3051" s="91"/>
      <c r="AA3051" s="92"/>
    </row>
    <row r="3052" customHeight="1" spans="1:27">
      <c r="A3052" s="62">
        <v>41</v>
      </c>
      <c r="B3052" s="91">
        <v>3090</v>
      </c>
      <c r="C3052" s="156" t="s">
        <v>6190</v>
      </c>
      <c r="D3052" s="156" t="s">
        <v>6188</v>
      </c>
      <c r="E3052" s="156" t="s">
        <v>401</v>
      </c>
      <c r="F3052" s="156" t="s">
        <v>34</v>
      </c>
      <c r="G3052" s="157" t="s">
        <v>6191</v>
      </c>
      <c r="H3052" s="68">
        <v>168</v>
      </c>
      <c r="I3052" s="68">
        <v>58.3</v>
      </c>
      <c r="J3052" s="71">
        <f>IF(F3052="女",IF(H3052=0,0,VLOOKUP(I3052/(H3052*H3052/10000),标准!M$108:N$112,2,TRUE)),IF(H3052=0,0,VLOOKUP(I3052/(H3052*H3052/10000),标准!M$74:N$78,2,TRUE)))</f>
        <v>100</v>
      </c>
      <c r="K3052" s="72">
        <v>3279</v>
      </c>
      <c r="L3052" s="71">
        <f>IF(A3052&lt;43,IF(F3052="女",VLOOKUP(K3052,标准!K$108:L$128,2,TRUE),VLOOKUP(K3052,标准!K$74:L$94,2,TRUE)),IF(F3052="女",VLOOKUP(K3052,标准!K$39:L$59,2,TRUE),VLOOKUP(K3052,标准!K$3:L$23,2,TRUE)))</f>
        <v>85</v>
      </c>
      <c r="M3052" s="68">
        <v>12</v>
      </c>
      <c r="N3052" s="71">
        <f>IF(M3052="",0,IF(A3052&lt;43,IF(F3052="女",VLOOKUP(M3052,标准!C$108:D$128,2,TRUE),VLOOKUP(M3052,标准!C$74:D$94,2,TRUE)),IF(F3052="女",VLOOKUP(M3052,标准!C$39:D$59,2,TRUE),VLOOKUP(M3052,标准!C$3:D$23,2,TRUE))))</f>
        <v>68</v>
      </c>
      <c r="O3052" s="116">
        <v>163</v>
      </c>
      <c r="P3052" s="71">
        <f>IF(A3052&lt;43,IF(F3052="女",VLOOKUP(O3052/100,标准!E$108:F$128,2,TRUE),VLOOKUP(O3052/100,标准!E$74:F$94,2,TRUE)),IF(F3052="女",VLOOKUP(O3052/100,标准!E$39:F$59,2,TRUE),VLOOKUP(O3052/100,标准!E$3:F$23,2,TRUE)))</f>
        <v>68</v>
      </c>
      <c r="Q3052" s="81">
        <v>4.27</v>
      </c>
      <c r="R3052" s="71">
        <f>IF(Q3052=0,0,IF(A3052&lt;43,IF(F3052="女",IF(Q3052="",0,VLOOKUP(Q3052,标准!I$108:J$138,2,TRUE)),IF(Q3052="",0,VLOOKUP(Q3052,标准!I$74:J$104,2,TRUE))),IF(F3052="女",IF(Q3052="",0,VLOOKUP(Q3052,标准!I$39:J$69,2,TRUE)),IF(Q3052="",0,VLOOKUP(Q3052,标准!I$3:J$33,2,TRUE)))))</f>
        <v>62</v>
      </c>
      <c r="S3052" s="76">
        <v>41</v>
      </c>
      <c r="T3052" s="71">
        <f>IF(A3052&lt;43,IF(F3052="女",VLOOKUP(S3052,标准!G$108:H$138,2,TRUE),VLOOKUP(S3052,标准!G$74:H$99,2,TRUE)),IF(F3052="女",VLOOKUP(S3052,标准!G$39:H$69,2,TRUE),VLOOKUP(S3052,标准!G$3:H$28,2,TRUE)))</f>
        <v>74</v>
      </c>
      <c r="U3052" s="88">
        <v>9.4</v>
      </c>
      <c r="V3052" s="71">
        <f>IF(U3052=0,0,IF(A3052&lt;43,IF(F3052="女",IF(U3052="",0,VLOOKUP(U3052,标准!A$108:B$128,2,TRUE)),IF(U3052="",0,VLOOKUP(U3052,标准!A$74:B$94,2,TRUE))),IF(F3052="女",IF(U3052="",0,VLOOKUP(U3052,标准!A$39:B$59,2,TRUE)),IF(U3052="",0,VLOOKUP(U3052,标准!A$3:B$23,2,TRUE)))))</f>
        <v>68</v>
      </c>
      <c r="W3052" s="86">
        <f t="shared" si="47"/>
        <v>74.75</v>
      </c>
      <c r="X3052" s="87">
        <v>3.7</v>
      </c>
      <c r="Y3052" s="87">
        <v>4.1</v>
      </c>
      <c r="Z3052" s="91"/>
      <c r="AA3052" s="92"/>
    </row>
    <row r="3053" customHeight="1" spans="1:27">
      <c r="A3053" s="62">
        <v>41</v>
      </c>
      <c r="B3053" s="91">
        <v>3091</v>
      </c>
      <c r="C3053" s="156" t="s">
        <v>6192</v>
      </c>
      <c r="D3053" s="156" t="s">
        <v>6188</v>
      </c>
      <c r="E3053" s="156" t="s">
        <v>401</v>
      </c>
      <c r="F3053" s="156" t="s">
        <v>30</v>
      </c>
      <c r="G3053" s="157" t="s">
        <v>6193</v>
      </c>
      <c r="H3053" s="68">
        <v>176.6</v>
      </c>
      <c r="I3053" s="68">
        <v>71.3</v>
      </c>
      <c r="J3053" s="71">
        <f>IF(F3053="女",IF(H3053=0,0,VLOOKUP(I3053/(H3053*H3053/10000),标准!M$108:N$112,2,TRUE)),IF(H3053=0,0,VLOOKUP(I3053/(H3053*H3053/10000),标准!M$74:N$78,2,TRUE)))</f>
        <v>100</v>
      </c>
      <c r="K3053" s="72">
        <v>4707</v>
      </c>
      <c r="L3053" s="71">
        <f>IF(A3053&lt;43,IF(F3053="女",VLOOKUP(K3053,标准!K$108:L$128,2,TRUE),VLOOKUP(K3053,标准!K$74:L$94,2,TRUE)),IF(F3053="女",VLOOKUP(K3053,标准!K$39:L$59,2,TRUE),VLOOKUP(K3053,标准!K$3:L$23,2,TRUE)))</f>
        <v>85</v>
      </c>
      <c r="M3053" s="68">
        <v>17</v>
      </c>
      <c r="N3053" s="71">
        <f>IF(M3053="",0,IF(A3053&lt;43,IF(F3053="女",VLOOKUP(M3053,标准!C$108:D$128,2,TRUE),VLOOKUP(M3053,标准!C$74:D$94,2,TRUE)),IF(F3053="女",VLOOKUP(M3053,标准!C$39:D$59,2,TRUE),VLOOKUP(M3053,标准!C$3:D$23,2,TRUE))))</f>
        <v>78</v>
      </c>
      <c r="O3053" s="77">
        <v>244</v>
      </c>
      <c r="P3053" s="71">
        <f>IF(A3053&lt;43,IF(F3053="女",VLOOKUP(O3053/100,标准!E$108:F$128,2,TRUE),VLOOKUP(O3053/100,标准!E$74:F$94,2,TRUE)),IF(F3053="女",VLOOKUP(O3053/100,标准!E$39:F$59,2,TRUE),VLOOKUP(O3053/100,标准!E$3:F$23,2,TRUE)))</f>
        <v>78</v>
      </c>
      <c r="Q3053" s="81">
        <v>4.16</v>
      </c>
      <c r="R3053" s="71">
        <f>IF(Q3053=0,0,IF(A3053&lt;43,IF(F3053="女",IF(Q3053="",0,VLOOKUP(Q3053,标准!I$108:J$138,2,TRUE)),IF(Q3053="",0,VLOOKUP(Q3053,标准!I$74:J$104,2,TRUE))),IF(F3053="女",IF(Q3053="",0,VLOOKUP(Q3053,标准!I$39:J$69,2,TRUE)),IF(Q3053="",0,VLOOKUP(Q3053,标准!I$3:J$33,2,TRUE)))))</f>
        <v>66</v>
      </c>
      <c r="S3053" s="76">
        <v>5</v>
      </c>
      <c r="T3053" s="71">
        <f>IF(A3053&lt;43,IF(F3053="女",VLOOKUP(S3053,标准!G$108:H$138,2,TRUE),VLOOKUP(S3053,标准!G$74:H$99,2,TRUE)),IF(F3053="女",VLOOKUP(S3053,标准!G$39:H$69,2,TRUE),VLOOKUP(S3053,标准!G$3:H$28,2,TRUE)))</f>
        <v>10</v>
      </c>
      <c r="U3053" s="88">
        <v>7</v>
      </c>
      <c r="V3053" s="71">
        <f>IF(U3053=0,0,IF(A3053&lt;43,IF(F3053="女",IF(U3053="",0,VLOOKUP(U3053,标准!A$108:B$128,2,TRUE)),IF(U3053="",0,VLOOKUP(U3053,标准!A$74:B$94,2,TRUE))),IF(F3053="女",IF(U3053="",0,VLOOKUP(U3053,标准!A$39:B$59,2,TRUE)),IF(U3053="",0,VLOOKUP(U3053,标准!A$3:B$23,2,TRUE)))))</f>
        <v>85</v>
      </c>
      <c r="W3053" s="86">
        <f t="shared" si="47"/>
        <v>74.55</v>
      </c>
      <c r="X3053" s="87">
        <v>4.2</v>
      </c>
      <c r="Y3053" s="87">
        <v>4.3</v>
      </c>
      <c r="Z3053" s="91"/>
      <c r="AA3053" s="92"/>
    </row>
    <row r="3054" customHeight="1" spans="1:27">
      <c r="A3054" s="62">
        <v>41</v>
      </c>
      <c r="B3054" s="91">
        <v>3092</v>
      </c>
      <c r="C3054" s="156" t="s">
        <v>6194</v>
      </c>
      <c r="D3054" s="156" t="s">
        <v>6188</v>
      </c>
      <c r="E3054" s="156" t="s">
        <v>401</v>
      </c>
      <c r="F3054" s="156" t="s">
        <v>34</v>
      </c>
      <c r="G3054" s="157" t="s">
        <v>6195</v>
      </c>
      <c r="H3054" s="68">
        <v>164.9</v>
      </c>
      <c r="I3054" s="68">
        <v>48.5</v>
      </c>
      <c r="J3054" s="71">
        <f>IF(F3054="女",IF(H3054=0,0,VLOOKUP(I3054/(H3054*H3054/10000),标准!M$108:N$112,2,TRUE)),IF(H3054=0,0,VLOOKUP(I3054/(H3054*H3054/10000),标准!M$74:N$78,2,TRUE)))</f>
        <v>100</v>
      </c>
      <c r="K3054" s="72">
        <v>3397</v>
      </c>
      <c r="L3054" s="71">
        <f>IF(A3054&lt;43,IF(F3054="女",VLOOKUP(K3054,标准!K$108:L$128,2,TRUE),VLOOKUP(K3054,标准!K$74:L$94,2,TRUE)),IF(F3054="女",VLOOKUP(K3054,标准!K$39:L$59,2,TRUE),VLOOKUP(K3054,标准!K$3:L$23,2,TRUE)))</f>
        <v>95</v>
      </c>
      <c r="M3054" s="68">
        <v>28</v>
      </c>
      <c r="N3054" s="71">
        <f>IF(M3054="",0,IF(A3054&lt;43,IF(F3054="女",VLOOKUP(M3054,标准!C$108:D$128,2,TRUE),VLOOKUP(M3054,标准!C$74:D$94,2,TRUE)),IF(F3054="女",VLOOKUP(M3054,标准!C$39:D$59,2,TRUE),VLOOKUP(M3054,标准!C$3:D$23,2,TRUE))))</f>
        <v>100</v>
      </c>
      <c r="O3054" s="77">
        <v>183</v>
      </c>
      <c r="P3054" s="71">
        <f>IF(A3054&lt;43,IF(F3054="女",VLOOKUP(O3054/100,标准!E$108:F$128,2,TRUE),VLOOKUP(O3054/100,标准!E$74:F$94,2,TRUE)),IF(F3054="女",VLOOKUP(O3054/100,标准!E$39:F$59,2,TRUE),VLOOKUP(O3054/100,标准!E$3:F$23,2,TRUE)))</f>
        <v>80</v>
      </c>
      <c r="Q3054" s="81">
        <v>4.05</v>
      </c>
      <c r="R3054" s="71">
        <f>IF(Q3054=0,0,IF(A3054&lt;43,IF(F3054="女",IF(Q3054="",0,VLOOKUP(Q3054,标准!I$108:J$138,2,TRUE)),IF(Q3054="",0,VLOOKUP(Q3054,标准!I$74:J$104,2,TRUE))),IF(F3054="女",IF(Q3054="",0,VLOOKUP(Q3054,标准!I$39:J$69,2,TRUE)),IF(Q3054="",0,VLOOKUP(Q3054,标准!I$3:J$33,2,TRUE)))))</f>
        <v>70</v>
      </c>
      <c r="S3054" s="76">
        <v>48</v>
      </c>
      <c r="T3054" s="71">
        <f>IF(A3054&lt;43,IF(F3054="女",VLOOKUP(S3054,标准!G$108:H$138,2,TRUE),VLOOKUP(S3054,标准!G$74:H$99,2,TRUE)),IF(F3054="女",VLOOKUP(S3054,标准!G$39:H$69,2,TRUE),VLOOKUP(S3054,标准!G$3:H$28,2,TRUE)))</f>
        <v>80</v>
      </c>
      <c r="U3054" s="88">
        <v>9.5</v>
      </c>
      <c r="V3054" s="71">
        <f>IF(U3054=0,0,IF(A3054&lt;43,IF(F3054="女",IF(U3054="",0,VLOOKUP(U3054,标准!A$108:B$128,2,TRUE)),IF(U3054="",0,VLOOKUP(U3054,标准!A$74:B$94,2,TRUE))),IF(F3054="女",IF(U3054="",0,VLOOKUP(U3054,标准!A$39:B$59,2,TRUE)),IF(U3054="",0,VLOOKUP(U3054,标准!A$3:B$23,2,TRUE)))))</f>
        <v>68</v>
      </c>
      <c r="W3054" s="86">
        <f t="shared" si="47"/>
        <v>82.85</v>
      </c>
      <c r="X3054" s="87">
        <v>4.1</v>
      </c>
      <c r="Y3054" s="87">
        <v>4.2</v>
      </c>
      <c r="Z3054" s="91"/>
      <c r="AA3054" s="92"/>
    </row>
    <row r="3055" customHeight="1" spans="1:27">
      <c r="A3055" s="62">
        <v>41</v>
      </c>
      <c r="B3055" s="91">
        <v>3093</v>
      </c>
      <c r="C3055" s="156" t="s">
        <v>6196</v>
      </c>
      <c r="D3055" s="156" t="s">
        <v>6188</v>
      </c>
      <c r="E3055" s="156" t="s">
        <v>401</v>
      </c>
      <c r="F3055" s="156" t="s">
        <v>34</v>
      </c>
      <c r="G3055" s="157" t="s">
        <v>6197</v>
      </c>
      <c r="H3055" s="68">
        <v>166.3</v>
      </c>
      <c r="I3055" s="68">
        <v>60.3</v>
      </c>
      <c r="J3055" s="71">
        <f>IF(F3055="女",IF(H3055=0,0,VLOOKUP(I3055/(H3055*H3055/10000),标准!M$108:N$112,2,TRUE)),IF(H3055=0,0,VLOOKUP(I3055/(H3055*H3055/10000),标准!M$74:N$78,2,TRUE)))</f>
        <v>100</v>
      </c>
      <c r="K3055" s="72">
        <v>2435</v>
      </c>
      <c r="L3055" s="71">
        <f>IF(A3055&lt;43,IF(F3055="女",VLOOKUP(K3055,标准!K$108:L$128,2,TRUE),VLOOKUP(K3055,标准!K$74:L$94,2,TRUE)),IF(F3055="女",VLOOKUP(K3055,标准!K$39:L$59,2,TRUE),VLOOKUP(K3055,标准!K$3:L$23,2,TRUE)))</f>
        <v>68</v>
      </c>
      <c r="M3055" s="68">
        <v>14</v>
      </c>
      <c r="N3055" s="71">
        <f>IF(M3055="",0,IF(A3055&lt;43,IF(F3055="女",VLOOKUP(M3055,标准!C$108:D$128,2,TRUE),VLOOKUP(M3055,标准!C$74:D$94,2,TRUE)),IF(F3055="女",VLOOKUP(M3055,标准!C$39:D$59,2,TRUE),VLOOKUP(M3055,标准!C$3:D$23,2,TRUE))))</f>
        <v>72</v>
      </c>
      <c r="O3055" s="77">
        <v>172</v>
      </c>
      <c r="P3055" s="71">
        <f>IF(A3055&lt;43,IF(F3055="女",VLOOKUP(O3055/100,标准!E$108:F$128,2,TRUE),VLOOKUP(O3055/100,标准!E$74:F$94,2,TRUE)),IF(F3055="女",VLOOKUP(O3055/100,标准!E$39:F$59,2,TRUE),VLOOKUP(O3055/100,标准!E$3:F$23,2,TRUE)))</f>
        <v>74</v>
      </c>
      <c r="Q3055" s="81">
        <v>4.34</v>
      </c>
      <c r="R3055" s="71">
        <f>IF(Q3055=0,0,IF(A3055&lt;43,IF(F3055="女",IF(Q3055="",0,VLOOKUP(Q3055,标准!I$108:J$138,2,TRUE)),IF(Q3055="",0,VLOOKUP(Q3055,标准!I$74:J$104,2,TRUE))),IF(F3055="女",IF(Q3055="",0,VLOOKUP(Q3055,标准!I$39:J$69,2,TRUE)),IF(Q3055="",0,VLOOKUP(Q3055,标准!I$3:J$33,2,TRUE)))))</f>
        <v>60</v>
      </c>
      <c r="S3055" s="76">
        <v>43</v>
      </c>
      <c r="T3055" s="71">
        <f>IF(A3055&lt;43,IF(F3055="女",VLOOKUP(S3055,标准!G$108:H$138,2,TRUE),VLOOKUP(S3055,标准!G$74:H$99,2,TRUE)),IF(F3055="女",VLOOKUP(S3055,标准!G$39:H$69,2,TRUE),VLOOKUP(S3055,标准!G$3:H$28,2,TRUE)))</f>
        <v>76</v>
      </c>
      <c r="U3055" s="88">
        <v>9.8</v>
      </c>
      <c r="V3055" s="71">
        <f>IF(U3055=0,0,IF(A3055&lt;43,IF(F3055="女",IF(U3055="",0,VLOOKUP(U3055,标准!A$108:B$128,2,TRUE)),IF(U3055="",0,VLOOKUP(U3055,标准!A$74:B$94,2,TRUE))),IF(F3055="女",IF(U3055="",0,VLOOKUP(U3055,标准!A$39:B$59,2,TRUE)),IF(U3055="",0,VLOOKUP(U3055,标准!A$3:B$23,2,TRUE)))))</f>
        <v>64</v>
      </c>
      <c r="W3055" s="86">
        <f t="shared" si="47"/>
        <v>72.2</v>
      </c>
      <c r="X3055" s="87">
        <v>4.3</v>
      </c>
      <c r="Y3055" s="87">
        <v>4.1</v>
      </c>
      <c r="Z3055" s="91"/>
      <c r="AA3055" s="92"/>
    </row>
    <row r="3056" customHeight="1" spans="1:27">
      <c r="A3056" s="62">
        <v>41</v>
      </c>
      <c r="B3056" s="91">
        <v>3094</v>
      </c>
      <c r="C3056" s="156" t="s">
        <v>6198</v>
      </c>
      <c r="D3056" s="156" t="s">
        <v>6188</v>
      </c>
      <c r="E3056" s="156" t="s">
        <v>401</v>
      </c>
      <c r="F3056" s="156" t="s">
        <v>34</v>
      </c>
      <c r="G3056" s="157" t="s">
        <v>6199</v>
      </c>
      <c r="H3056" s="68">
        <v>154.5</v>
      </c>
      <c r="I3056" s="68">
        <v>41.1</v>
      </c>
      <c r="J3056" s="71">
        <f>IF(F3056="女",IF(H3056=0,0,VLOOKUP(I3056/(H3056*H3056/10000),标准!M$108:N$112,2,TRUE)),IF(H3056=0,0,VLOOKUP(I3056/(H3056*H3056/10000),标准!M$74:N$78,2,TRUE)))</f>
        <v>100</v>
      </c>
      <c r="K3056" s="72">
        <v>2679</v>
      </c>
      <c r="L3056" s="71">
        <f>IF(A3056&lt;43,IF(F3056="女",VLOOKUP(K3056,标准!K$108:L$128,2,TRUE),VLOOKUP(K3056,标准!K$74:L$94,2,TRUE)),IF(F3056="女",VLOOKUP(K3056,标准!K$39:L$59,2,TRUE),VLOOKUP(K3056,标准!K$3:L$23,2,TRUE)))</f>
        <v>72</v>
      </c>
      <c r="M3056" s="68">
        <v>16</v>
      </c>
      <c r="N3056" s="71">
        <f>IF(M3056="",0,IF(A3056&lt;43,IF(F3056="女",VLOOKUP(M3056,标准!C$108:D$128,2,TRUE),VLOOKUP(M3056,标准!C$74:D$94,2,TRUE)),IF(F3056="女",VLOOKUP(M3056,标准!C$39:D$59,2,TRUE),VLOOKUP(M3056,标准!C$3:D$23,2,TRUE))))</f>
        <v>74</v>
      </c>
      <c r="O3056" s="121">
        <v>165</v>
      </c>
      <c r="P3056" s="71">
        <f>IF(A3056&lt;43,IF(F3056="女",VLOOKUP(O3056/100,标准!E$108:F$128,2,TRUE),VLOOKUP(O3056/100,标准!E$74:F$94,2,TRUE)),IF(F3056="女",VLOOKUP(O3056/100,标准!E$39:F$59,2,TRUE),VLOOKUP(O3056/100,标准!E$3:F$23,2,TRUE)))</f>
        <v>68</v>
      </c>
      <c r="Q3056" s="112">
        <v>4.23</v>
      </c>
      <c r="R3056" s="71">
        <f>IF(Q3056=0,0,IF(A3056&lt;43,IF(F3056="女",IF(Q3056="",0,VLOOKUP(Q3056,标准!I$108:J$138,2,TRUE)),IF(Q3056="",0,VLOOKUP(Q3056,标准!I$74:J$104,2,TRUE))),IF(F3056="女",IF(Q3056="",0,VLOOKUP(Q3056,标准!I$39:J$69,2,TRUE)),IF(Q3056="",0,VLOOKUP(Q3056,标准!I$3:J$33,2,TRUE)))))</f>
        <v>64</v>
      </c>
      <c r="S3056" s="76">
        <v>42</v>
      </c>
      <c r="T3056" s="71">
        <f>IF(A3056&lt;43,IF(F3056="女",VLOOKUP(S3056,标准!G$108:H$138,2,TRUE),VLOOKUP(S3056,标准!G$74:H$99,2,TRUE)),IF(F3056="女",VLOOKUP(S3056,标准!G$39:H$69,2,TRUE),VLOOKUP(S3056,标准!G$3:H$28,2,TRUE)))</f>
        <v>76</v>
      </c>
      <c r="U3056" s="114">
        <v>9.5</v>
      </c>
      <c r="V3056" s="71">
        <f>IF(U3056=0,0,IF(A3056&lt;43,IF(F3056="女",IF(U3056="",0,VLOOKUP(U3056,标准!A$108:B$128,2,TRUE)),IF(U3056="",0,VLOOKUP(U3056,标准!A$74:B$94,2,TRUE))),IF(F3056="女",IF(U3056="",0,VLOOKUP(U3056,标准!A$39:B$59,2,TRUE)),IF(U3056="",0,VLOOKUP(U3056,标准!A$3:B$23,2,TRUE)))))</f>
        <v>68</v>
      </c>
      <c r="W3056" s="86">
        <f t="shared" si="47"/>
        <v>74</v>
      </c>
      <c r="X3056" s="87">
        <v>4.4</v>
      </c>
      <c r="Y3056" s="87">
        <v>4.6</v>
      </c>
      <c r="Z3056" s="91"/>
      <c r="AA3056" s="92"/>
    </row>
    <row r="3057" customHeight="1" spans="1:27">
      <c r="A3057" s="62">
        <v>41</v>
      </c>
      <c r="B3057" s="91">
        <v>3095</v>
      </c>
      <c r="C3057" s="156" t="s">
        <v>6200</v>
      </c>
      <c r="D3057" s="156" t="s">
        <v>6188</v>
      </c>
      <c r="E3057" s="156" t="s">
        <v>401</v>
      </c>
      <c r="F3057" s="156" t="s">
        <v>34</v>
      </c>
      <c r="G3057" s="157" t="s">
        <v>6201</v>
      </c>
      <c r="H3057" s="68">
        <v>162.4</v>
      </c>
      <c r="I3057" s="68">
        <v>49.4</v>
      </c>
      <c r="J3057" s="71">
        <f>IF(F3057="女",IF(H3057=0,0,VLOOKUP(I3057/(H3057*H3057/10000),标准!M$108:N$112,2,TRUE)),IF(H3057=0,0,VLOOKUP(I3057/(H3057*H3057/10000),标准!M$74:N$78,2,TRUE)))</f>
        <v>100</v>
      </c>
      <c r="K3057" s="72">
        <v>3360</v>
      </c>
      <c r="L3057" s="71">
        <f>IF(A3057&lt;43,IF(F3057="女",VLOOKUP(K3057,标准!K$108:L$128,2,TRUE),VLOOKUP(K3057,标准!K$74:L$94,2,TRUE)),IF(F3057="女",VLOOKUP(K3057,标准!K$39:L$59,2,TRUE),VLOOKUP(K3057,标准!K$3:L$23,2,TRUE)))</f>
        <v>95</v>
      </c>
      <c r="M3057" s="68">
        <v>12.5</v>
      </c>
      <c r="N3057" s="71">
        <f>IF(M3057="",0,IF(A3057&lt;43,IF(F3057="女",VLOOKUP(M3057,标准!C$108:D$128,2,TRUE),VLOOKUP(M3057,标准!C$74:D$94,2,TRUE)),IF(F3057="女",VLOOKUP(M3057,标准!C$39:D$59,2,TRUE),VLOOKUP(M3057,标准!C$3:D$23,2,TRUE))))</f>
        <v>70</v>
      </c>
      <c r="O3057" s="116">
        <v>165</v>
      </c>
      <c r="P3057" s="71">
        <f>IF(A3057&lt;43,IF(F3057="女",VLOOKUP(O3057/100,标准!E$108:F$128,2,TRUE),VLOOKUP(O3057/100,标准!E$74:F$94,2,TRUE)),IF(F3057="女",VLOOKUP(O3057/100,标准!E$39:F$59,2,TRUE),VLOOKUP(O3057/100,标准!E$3:F$23,2,TRUE)))</f>
        <v>68</v>
      </c>
      <c r="Q3057" s="81">
        <v>4.11</v>
      </c>
      <c r="R3057" s="71">
        <f>IF(Q3057=0,0,IF(A3057&lt;43,IF(F3057="女",IF(Q3057="",0,VLOOKUP(Q3057,标准!I$108:J$138,2,TRUE)),IF(Q3057="",0,VLOOKUP(Q3057,标准!I$74:J$104,2,TRUE))),IF(F3057="女",IF(Q3057="",0,VLOOKUP(Q3057,标准!I$39:J$69,2,TRUE)),IF(Q3057="",0,VLOOKUP(Q3057,标准!I$3:J$33,2,TRUE)))))</f>
        <v>68</v>
      </c>
      <c r="S3057" s="76">
        <v>40</v>
      </c>
      <c r="T3057" s="71">
        <f>IF(A3057&lt;43,IF(F3057="女",VLOOKUP(S3057,标准!G$108:H$138,2,TRUE),VLOOKUP(S3057,标准!G$74:H$99,2,TRUE)),IF(F3057="女",VLOOKUP(S3057,标准!G$39:H$69,2,TRUE),VLOOKUP(S3057,标准!G$3:H$28,2,TRUE)))</f>
        <v>74</v>
      </c>
      <c r="U3057" s="88">
        <v>9.2</v>
      </c>
      <c r="V3057" s="71">
        <f>IF(U3057=0,0,IF(A3057&lt;43,IF(F3057="女",IF(U3057="",0,VLOOKUP(U3057,标准!A$108:B$128,2,TRUE)),IF(U3057="",0,VLOOKUP(U3057,标准!A$74:B$94,2,TRUE))),IF(F3057="女",IF(U3057="",0,VLOOKUP(U3057,标准!A$39:B$59,2,TRUE)),IF(U3057="",0,VLOOKUP(U3057,标准!A$3:B$23,2,TRUE)))))</f>
        <v>70</v>
      </c>
      <c r="W3057" s="86">
        <f t="shared" si="47"/>
        <v>78.05</v>
      </c>
      <c r="X3057" s="87">
        <v>4.5</v>
      </c>
      <c r="Y3057" s="87">
        <v>4.1</v>
      </c>
      <c r="Z3057" s="91"/>
      <c r="AA3057" s="92"/>
    </row>
    <row r="3058" customHeight="1" spans="1:27">
      <c r="A3058" s="62">
        <v>41</v>
      </c>
      <c r="B3058" s="91">
        <v>3096</v>
      </c>
      <c r="C3058" s="156" t="s">
        <v>6202</v>
      </c>
      <c r="D3058" s="156" t="s">
        <v>6188</v>
      </c>
      <c r="E3058" s="156" t="s">
        <v>401</v>
      </c>
      <c r="F3058" s="156" t="s">
        <v>34</v>
      </c>
      <c r="G3058" s="157" t="s">
        <v>6203</v>
      </c>
      <c r="H3058" s="68">
        <v>168.4</v>
      </c>
      <c r="I3058" s="68">
        <v>54.9</v>
      </c>
      <c r="J3058" s="71">
        <f>IF(F3058="女",IF(H3058=0,0,VLOOKUP(I3058/(H3058*H3058/10000),标准!M$108:N$112,2,TRUE)),IF(H3058=0,0,VLOOKUP(I3058/(H3058*H3058/10000),标准!M$74:N$78,2,TRUE)))</f>
        <v>100</v>
      </c>
      <c r="K3058" s="72">
        <v>3892</v>
      </c>
      <c r="L3058" s="71">
        <f>IF(A3058&lt;43,IF(F3058="女",VLOOKUP(K3058,标准!K$108:L$128,2,TRUE),VLOOKUP(K3058,标准!K$74:L$94,2,TRUE)),IF(F3058="女",VLOOKUP(K3058,标准!K$39:L$59,2,TRUE),VLOOKUP(K3058,标准!K$3:L$23,2,TRUE)))</f>
        <v>100</v>
      </c>
      <c r="M3058" s="68">
        <v>21.5</v>
      </c>
      <c r="N3058" s="71">
        <f>IF(M3058="",0,IF(A3058&lt;43,IF(F3058="女",VLOOKUP(M3058,标准!C$108:D$128,2,TRUE),VLOOKUP(M3058,标准!C$74:D$94,2,TRUE)),IF(F3058="女",VLOOKUP(M3058,标准!C$39:D$59,2,TRUE),VLOOKUP(M3058,标准!C$3:D$23,2,TRUE))))</f>
        <v>85</v>
      </c>
      <c r="O3058" s="77">
        <v>130</v>
      </c>
      <c r="P3058" s="71">
        <f>IF(A3058&lt;43,IF(F3058="女",VLOOKUP(O3058/100,标准!E$108:F$128,2,TRUE),VLOOKUP(O3058/100,标准!E$74:F$94,2,TRUE)),IF(F3058="女",VLOOKUP(O3058/100,标准!E$39:F$59,2,TRUE),VLOOKUP(O3058/100,标准!E$3:F$23,2,TRUE)))</f>
        <v>10</v>
      </c>
      <c r="Q3058" s="81">
        <v>4.4</v>
      </c>
      <c r="R3058" s="71">
        <f>IF(Q3058=0,0,IF(A3058&lt;43,IF(F3058="女",IF(Q3058="",0,VLOOKUP(Q3058,标准!I$108:J$138,2,TRUE)),IF(Q3058="",0,VLOOKUP(Q3058,标准!I$74:J$104,2,TRUE))),IF(F3058="女",IF(Q3058="",0,VLOOKUP(Q3058,标准!I$39:J$69,2,TRUE)),IF(Q3058="",0,VLOOKUP(Q3058,标准!I$3:J$33,2,TRUE)))))</f>
        <v>50</v>
      </c>
      <c r="S3058" s="76">
        <v>43</v>
      </c>
      <c r="T3058" s="71">
        <f>IF(A3058&lt;43,IF(F3058="女",VLOOKUP(S3058,标准!G$108:H$138,2,TRUE),VLOOKUP(S3058,标准!G$74:H$99,2,TRUE)),IF(F3058="女",VLOOKUP(S3058,标准!G$39:H$69,2,TRUE),VLOOKUP(S3058,标准!G$3:H$28,2,TRUE)))</f>
        <v>76</v>
      </c>
      <c r="U3058" s="88">
        <v>10.5</v>
      </c>
      <c r="V3058" s="71">
        <f>IF(U3058=0,0,IF(A3058&lt;43,IF(F3058="女",IF(U3058="",0,VLOOKUP(U3058,标准!A$108:B$128,2,TRUE)),IF(U3058="",0,VLOOKUP(U3058,标准!A$74:B$94,2,TRUE))),IF(F3058="女",IF(U3058="",0,VLOOKUP(U3058,标准!A$39:B$59,2,TRUE)),IF(U3058="",0,VLOOKUP(U3058,标准!A$3:B$23,2,TRUE)))))</f>
        <v>50</v>
      </c>
      <c r="W3058" s="86">
        <f t="shared" si="47"/>
        <v>67.1</v>
      </c>
      <c r="X3058" s="87">
        <v>4.6</v>
      </c>
      <c r="Y3058" s="87">
        <v>4.8</v>
      </c>
      <c r="Z3058" s="91"/>
      <c r="AA3058" s="92"/>
    </row>
    <row r="3059" customHeight="1" spans="1:27">
      <c r="A3059" s="62">
        <v>41</v>
      </c>
      <c r="B3059" s="91">
        <v>3097</v>
      </c>
      <c r="C3059" s="156" t="s">
        <v>6204</v>
      </c>
      <c r="D3059" s="156" t="s">
        <v>6188</v>
      </c>
      <c r="E3059" s="156" t="s">
        <v>401</v>
      </c>
      <c r="F3059" s="156" t="s">
        <v>34</v>
      </c>
      <c r="G3059" s="157" t="s">
        <v>6205</v>
      </c>
      <c r="H3059" s="68">
        <v>156.7</v>
      </c>
      <c r="I3059" s="68">
        <v>47.4</v>
      </c>
      <c r="J3059" s="71">
        <f>IF(F3059="女",IF(H3059=0,0,VLOOKUP(I3059/(H3059*H3059/10000),标准!M$108:N$112,2,TRUE)),IF(H3059=0,0,VLOOKUP(I3059/(H3059*H3059/10000),标准!M$74:N$78,2,TRUE)))</f>
        <v>100</v>
      </c>
      <c r="K3059" s="72">
        <v>2825</v>
      </c>
      <c r="L3059" s="71">
        <f>IF(A3059&lt;43,IF(F3059="女",VLOOKUP(K3059,标准!K$108:L$128,2,TRUE),VLOOKUP(K3059,标准!K$74:L$94,2,TRUE)),IF(F3059="女",VLOOKUP(K3059,标准!K$39:L$59,2,TRUE),VLOOKUP(K3059,标准!K$3:L$23,2,TRUE)))</f>
        <v>76</v>
      </c>
      <c r="M3059" s="68">
        <v>8.5</v>
      </c>
      <c r="N3059" s="71">
        <f>IF(M3059="",0,IF(A3059&lt;43,IF(F3059="女",VLOOKUP(M3059,标准!C$108:D$128,2,TRUE),VLOOKUP(M3059,标准!C$74:D$94,2,TRUE)),IF(F3059="女",VLOOKUP(M3059,标准!C$39:D$59,2,TRUE),VLOOKUP(M3059,标准!C$3:D$23,2,TRUE))))</f>
        <v>62</v>
      </c>
      <c r="O3059" s="121">
        <v>155</v>
      </c>
      <c r="P3059" s="71">
        <f>IF(A3059&lt;43,IF(F3059="女",VLOOKUP(O3059/100,标准!E$108:F$128,2,TRUE),VLOOKUP(O3059/100,标准!E$74:F$94,2,TRUE)),IF(F3059="女",VLOOKUP(O3059/100,标准!E$39:F$59,2,TRUE),VLOOKUP(O3059/100,标准!E$3:F$23,2,TRUE)))</f>
        <v>62</v>
      </c>
      <c r="Q3059" s="112">
        <v>4.27</v>
      </c>
      <c r="R3059" s="71">
        <f>IF(Q3059=0,0,IF(A3059&lt;43,IF(F3059="女",IF(Q3059="",0,VLOOKUP(Q3059,标准!I$108:J$138,2,TRUE)),IF(Q3059="",0,VLOOKUP(Q3059,标准!I$74:J$104,2,TRUE))),IF(F3059="女",IF(Q3059="",0,VLOOKUP(Q3059,标准!I$39:J$69,2,TRUE)),IF(Q3059="",0,VLOOKUP(Q3059,标准!I$3:J$33,2,TRUE)))))</f>
        <v>62</v>
      </c>
      <c r="S3059" s="76">
        <v>41</v>
      </c>
      <c r="T3059" s="71">
        <f>IF(A3059&lt;43,IF(F3059="女",VLOOKUP(S3059,标准!G$108:H$138,2,TRUE),VLOOKUP(S3059,标准!G$74:H$99,2,TRUE)),IF(F3059="女",VLOOKUP(S3059,标准!G$39:H$69,2,TRUE),VLOOKUP(S3059,标准!G$3:H$28,2,TRUE)))</f>
        <v>74</v>
      </c>
      <c r="U3059" s="114">
        <v>9.6</v>
      </c>
      <c r="V3059" s="71">
        <f>IF(U3059=0,0,IF(A3059&lt;43,IF(F3059="女",IF(U3059="",0,VLOOKUP(U3059,标准!A$108:B$128,2,TRUE)),IF(U3059="",0,VLOOKUP(U3059,标准!A$74:B$94,2,TRUE))),IF(F3059="女",IF(U3059="",0,VLOOKUP(U3059,标准!A$39:B$59,2,TRUE)),IF(U3059="",0,VLOOKUP(U3059,标准!A$3:B$23,2,TRUE)))))</f>
        <v>66</v>
      </c>
      <c r="W3059" s="86">
        <f t="shared" si="47"/>
        <v>71.8</v>
      </c>
      <c r="X3059" s="87">
        <v>4.2</v>
      </c>
      <c r="Y3059" s="87">
        <v>4.2</v>
      </c>
      <c r="Z3059" s="91"/>
      <c r="AA3059" s="92"/>
    </row>
    <row r="3060" customHeight="1" spans="1:27">
      <c r="A3060" s="62">
        <v>41</v>
      </c>
      <c r="B3060" s="91">
        <v>3098</v>
      </c>
      <c r="C3060" s="156" t="s">
        <v>6206</v>
      </c>
      <c r="D3060" s="156" t="s">
        <v>6188</v>
      </c>
      <c r="E3060" s="156" t="s">
        <v>401</v>
      </c>
      <c r="F3060" s="156" t="s">
        <v>34</v>
      </c>
      <c r="G3060" s="157" t="s">
        <v>6207</v>
      </c>
      <c r="H3060" s="68">
        <v>152.2</v>
      </c>
      <c r="I3060" s="68">
        <v>49.9</v>
      </c>
      <c r="J3060" s="71">
        <f>IF(F3060="女",IF(H3060=0,0,VLOOKUP(I3060/(H3060*H3060/10000),标准!M$108:N$112,2,TRUE)),IF(H3060=0,0,VLOOKUP(I3060/(H3060*H3060/10000),标准!M$74:N$78,2,TRUE)))</f>
        <v>100</v>
      </c>
      <c r="K3060" s="72">
        <v>2927</v>
      </c>
      <c r="L3060" s="71">
        <f>IF(A3060&lt;43,IF(F3060="女",VLOOKUP(K3060,标准!K$108:L$128,2,TRUE),VLOOKUP(K3060,标准!K$74:L$94,2,TRUE)),IF(F3060="女",VLOOKUP(K3060,标准!K$39:L$59,2,TRUE),VLOOKUP(K3060,标准!K$3:L$23,2,TRUE)))</f>
        <v>78</v>
      </c>
      <c r="M3060" s="68">
        <v>10.5</v>
      </c>
      <c r="N3060" s="71">
        <f>IF(M3060="",0,IF(A3060&lt;43,IF(F3060="女",VLOOKUP(M3060,标准!C$108:D$128,2,TRUE),VLOOKUP(M3060,标准!C$74:D$94,2,TRUE)),IF(F3060="女",VLOOKUP(M3060,标准!C$39:D$59,2,TRUE),VLOOKUP(M3060,标准!C$3:D$23,2,TRUE))))</f>
        <v>66</v>
      </c>
      <c r="O3060" s="116">
        <v>190</v>
      </c>
      <c r="P3060" s="71">
        <f>IF(A3060&lt;43,IF(F3060="女",VLOOKUP(O3060/100,标准!E$108:F$128,2,TRUE),VLOOKUP(O3060/100,标准!E$74:F$94,2,TRUE)),IF(F3060="女",VLOOKUP(O3060/100,标准!E$39:F$59,2,TRUE),VLOOKUP(O3060/100,标准!E$3:F$23,2,TRUE)))</f>
        <v>85</v>
      </c>
      <c r="Q3060" s="81">
        <v>4.03</v>
      </c>
      <c r="R3060" s="71">
        <f>IF(Q3060=0,0,IF(A3060&lt;43,IF(F3060="女",IF(Q3060="",0,VLOOKUP(Q3060,标准!I$108:J$138,2,TRUE)),IF(Q3060="",0,VLOOKUP(Q3060,标准!I$74:J$104,2,TRUE))),IF(F3060="女",IF(Q3060="",0,VLOOKUP(Q3060,标准!I$39:J$69,2,TRUE)),IF(Q3060="",0,VLOOKUP(Q3060,标准!I$3:J$33,2,TRUE)))))</f>
        <v>72</v>
      </c>
      <c r="S3060" s="76">
        <v>54</v>
      </c>
      <c r="T3060" s="71">
        <f>IF(A3060&lt;43,IF(F3060="女",VLOOKUP(S3060,标准!G$108:H$138,2,TRUE),VLOOKUP(S3060,标准!G$74:H$99,2,TRUE)),IF(F3060="女",VLOOKUP(S3060,标准!G$39:H$69,2,TRUE),VLOOKUP(S3060,标准!G$3:H$28,2,TRUE)))</f>
        <v>95</v>
      </c>
      <c r="U3060" s="88">
        <v>8.3</v>
      </c>
      <c r="V3060" s="71">
        <f>IF(U3060=0,0,IF(A3060&lt;43,IF(F3060="女",IF(U3060="",0,VLOOKUP(U3060,标准!A$108:B$128,2,TRUE)),IF(U3060="",0,VLOOKUP(U3060,标准!A$74:B$94,2,TRUE))),IF(F3060="女",IF(U3060="",0,VLOOKUP(U3060,标准!A$39:B$59,2,TRUE)),IF(U3060="",0,VLOOKUP(U3060,标准!A$3:B$23,2,TRUE)))))</f>
        <v>80</v>
      </c>
      <c r="W3060" s="86">
        <f t="shared" si="47"/>
        <v>81.7</v>
      </c>
      <c r="X3060" s="87">
        <v>4.1</v>
      </c>
      <c r="Y3060" s="87">
        <v>3.9</v>
      </c>
      <c r="Z3060" s="91"/>
      <c r="AA3060" s="92"/>
    </row>
    <row r="3061" customHeight="1" spans="1:27">
      <c r="A3061" s="62">
        <v>41</v>
      </c>
      <c r="B3061" s="91">
        <v>3099</v>
      </c>
      <c r="C3061" s="156" t="s">
        <v>6208</v>
      </c>
      <c r="D3061" s="156" t="s">
        <v>6188</v>
      </c>
      <c r="E3061" s="156" t="s">
        <v>401</v>
      </c>
      <c r="F3061" s="156" t="s">
        <v>34</v>
      </c>
      <c r="G3061" s="157" t="s">
        <v>6209</v>
      </c>
      <c r="H3061" s="68">
        <v>166.7</v>
      </c>
      <c r="I3061" s="68">
        <v>59.9</v>
      </c>
      <c r="J3061" s="71">
        <f>IF(F3061="女",IF(H3061=0,0,VLOOKUP(I3061/(H3061*H3061/10000),标准!M$108:N$112,2,TRUE)),IF(H3061=0,0,VLOOKUP(I3061/(H3061*H3061/10000),标准!M$74:N$78,2,TRUE)))</f>
        <v>100</v>
      </c>
      <c r="K3061" s="72">
        <v>3437</v>
      </c>
      <c r="L3061" s="71">
        <f>IF(A3061&lt;43,IF(F3061="女",VLOOKUP(K3061,标准!K$108:L$128,2,TRUE),VLOOKUP(K3061,标准!K$74:L$94,2,TRUE)),IF(F3061="女",VLOOKUP(K3061,标准!K$39:L$59,2,TRUE),VLOOKUP(K3061,标准!K$3:L$23,2,TRUE)))</f>
        <v>100</v>
      </c>
      <c r="M3061" s="68">
        <v>21</v>
      </c>
      <c r="N3061" s="71">
        <f>IF(M3061="",0,IF(A3061&lt;43,IF(F3061="女",VLOOKUP(M3061,标准!C$108:D$128,2,TRUE),VLOOKUP(M3061,标准!C$74:D$94,2,TRUE)),IF(F3061="女",VLOOKUP(M3061,标准!C$39:D$59,2,TRUE),VLOOKUP(M3061,标准!C$3:D$23,2,TRUE))))</f>
        <v>85</v>
      </c>
      <c r="O3061" s="116">
        <v>180</v>
      </c>
      <c r="P3061" s="71">
        <f>IF(A3061&lt;43,IF(F3061="女",VLOOKUP(O3061/100,标准!E$108:F$128,2,TRUE),VLOOKUP(O3061/100,标准!E$74:F$94,2,TRUE)),IF(F3061="女",VLOOKUP(O3061/100,标准!E$39:F$59,2,TRUE),VLOOKUP(O3061/100,标准!E$3:F$23,2,TRUE)))</f>
        <v>78</v>
      </c>
      <c r="Q3061" s="81">
        <v>3.47</v>
      </c>
      <c r="R3061" s="71">
        <f>IF(Q3061=0,0,IF(A3061&lt;43,IF(F3061="女",IF(Q3061="",0,VLOOKUP(Q3061,标准!I$108:J$138,2,TRUE)),IF(Q3061="",0,VLOOKUP(Q3061,标准!I$74:J$104,2,TRUE))),IF(F3061="女",IF(Q3061="",0,VLOOKUP(Q3061,标准!I$39:J$69,2,TRUE)),IF(Q3061="",0,VLOOKUP(Q3061,标准!I$3:J$33,2,TRUE)))))</f>
        <v>78</v>
      </c>
      <c r="S3061" s="76">
        <v>42</v>
      </c>
      <c r="T3061" s="71">
        <f>IF(A3061&lt;43,IF(F3061="女",VLOOKUP(S3061,标准!G$108:H$138,2,TRUE),VLOOKUP(S3061,标准!G$74:H$99,2,TRUE)),IF(F3061="女",VLOOKUP(S3061,标准!G$39:H$69,2,TRUE),VLOOKUP(S3061,标准!G$3:H$28,2,TRUE)))</f>
        <v>76</v>
      </c>
      <c r="U3061" s="88">
        <v>9.4</v>
      </c>
      <c r="V3061" s="71">
        <f>IF(U3061=0,0,IF(A3061&lt;43,IF(F3061="女",IF(U3061="",0,VLOOKUP(U3061,标准!A$108:B$128,2,TRUE)),IF(U3061="",0,VLOOKUP(U3061,标准!A$74:B$94,2,TRUE))),IF(F3061="女",IF(U3061="",0,VLOOKUP(U3061,标准!A$39:B$59,2,TRUE)),IF(U3061="",0,VLOOKUP(U3061,标准!A$3:B$23,2,TRUE)))))</f>
        <v>68</v>
      </c>
      <c r="W3061" s="86">
        <v>60</v>
      </c>
      <c r="X3061" s="87">
        <v>4.7</v>
      </c>
      <c r="Y3061" s="87">
        <v>4.8</v>
      </c>
      <c r="Z3061" s="91"/>
      <c r="AA3061" s="92" t="s">
        <v>108</v>
      </c>
    </row>
    <row r="3062" customHeight="1" spans="1:27">
      <c r="A3062" s="62">
        <v>41</v>
      </c>
      <c r="B3062" s="91">
        <v>3100</v>
      </c>
      <c r="C3062" s="156" t="s">
        <v>6210</v>
      </c>
      <c r="D3062" s="156" t="s">
        <v>6188</v>
      </c>
      <c r="E3062" s="156" t="s">
        <v>401</v>
      </c>
      <c r="F3062" s="156" t="s">
        <v>34</v>
      </c>
      <c r="G3062" s="157" t="s">
        <v>6211</v>
      </c>
      <c r="H3062" s="68">
        <v>151</v>
      </c>
      <c r="I3062" s="68">
        <v>45.1</v>
      </c>
      <c r="J3062" s="71">
        <f>IF(F3062="女",IF(H3062=0,0,VLOOKUP(I3062/(H3062*H3062/10000),标准!M$108:N$112,2,TRUE)),IF(H3062=0,0,VLOOKUP(I3062/(H3062*H3062/10000),标准!M$74:N$78,2,TRUE)))</f>
        <v>100</v>
      </c>
      <c r="K3062" s="72">
        <v>3028</v>
      </c>
      <c r="L3062" s="71">
        <f>IF(A3062&lt;43,IF(F3062="女",VLOOKUP(K3062,标准!K$108:L$128,2,TRUE),VLOOKUP(K3062,标准!K$74:L$94,2,TRUE)),IF(F3062="女",VLOOKUP(K3062,标准!K$39:L$59,2,TRUE),VLOOKUP(K3062,标准!K$3:L$23,2,TRUE)))</f>
        <v>80</v>
      </c>
      <c r="M3062" s="68">
        <v>25</v>
      </c>
      <c r="N3062" s="71">
        <f>IF(M3062="",0,IF(A3062&lt;43,IF(F3062="女",VLOOKUP(M3062,标准!C$108:D$128,2,TRUE),VLOOKUP(M3062,标准!C$74:D$94,2,TRUE)),IF(F3062="女",VLOOKUP(M3062,标准!C$39:D$59,2,TRUE),VLOOKUP(M3062,标准!C$3:D$23,2,TRUE))))</f>
        <v>95</v>
      </c>
      <c r="O3062" s="77">
        <v>173</v>
      </c>
      <c r="P3062" s="71">
        <f>IF(A3062&lt;43,IF(F3062="女",VLOOKUP(O3062/100,标准!E$108:F$128,2,TRUE),VLOOKUP(O3062/100,标准!E$74:F$94,2,TRUE)),IF(F3062="女",VLOOKUP(O3062/100,标准!E$39:F$59,2,TRUE),VLOOKUP(O3062/100,标准!E$3:F$23,2,TRUE)))</f>
        <v>74</v>
      </c>
      <c r="Q3062" s="81">
        <v>4.34</v>
      </c>
      <c r="R3062" s="71">
        <f>IF(Q3062=0,0,IF(A3062&lt;43,IF(F3062="女",IF(Q3062="",0,VLOOKUP(Q3062,标准!I$108:J$138,2,TRUE)),IF(Q3062="",0,VLOOKUP(Q3062,标准!I$74:J$104,2,TRUE))),IF(F3062="女",IF(Q3062="",0,VLOOKUP(Q3062,标准!I$39:J$69,2,TRUE)),IF(Q3062="",0,VLOOKUP(Q3062,标准!I$3:J$33,2,TRUE)))))</f>
        <v>60</v>
      </c>
      <c r="S3062" s="76">
        <v>55</v>
      </c>
      <c r="T3062" s="71">
        <f>IF(A3062&lt;43,IF(F3062="女",VLOOKUP(S3062,标准!G$108:H$138,2,TRUE),VLOOKUP(S3062,标准!G$74:H$99,2,TRUE)),IF(F3062="女",VLOOKUP(S3062,标准!G$39:H$69,2,TRUE),VLOOKUP(S3062,标准!G$3:H$28,2,TRUE)))</f>
        <v>95</v>
      </c>
      <c r="U3062" s="88">
        <v>8.9</v>
      </c>
      <c r="V3062" s="71">
        <f>IF(U3062=0,0,IF(A3062&lt;43,IF(F3062="女",IF(U3062="",0,VLOOKUP(U3062,标准!A$108:B$128,2,TRUE)),IF(U3062="",0,VLOOKUP(U3062,标准!A$74:B$94,2,TRUE))),IF(F3062="女",IF(U3062="",0,VLOOKUP(U3062,标准!A$39:B$59,2,TRUE)),IF(U3062="",0,VLOOKUP(U3062,标准!A$3:B$23,2,TRUE)))))</f>
        <v>74</v>
      </c>
      <c r="W3062" s="86">
        <f t="shared" si="47"/>
        <v>80.2</v>
      </c>
      <c r="X3062" s="87">
        <v>4.2</v>
      </c>
      <c r="Y3062" s="87">
        <v>4.2</v>
      </c>
      <c r="Z3062" s="91"/>
      <c r="AA3062" s="92"/>
    </row>
    <row r="3063" customHeight="1" spans="1:27">
      <c r="A3063" s="62">
        <v>41</v>
      </c>
      <c r="B3063" s="91">
        <v>3101</v>
      </c>
      <c r="C3063" s="156" t="s">
        <v>6212</v>
      </c>
      <c r="D3063" s="156" t="s">
        <v>6188</v>
      </c>
      <c r="E3063" s="156" t="s">
        <v>401</v>
      </c>
      <c r="F3063" s="156" t="s">
        <v>34</v>
      </c>
      <c r="G3063" s="157" t="s">
        <v>6213</v>
      </c>
      <c r="H3063" s="68">
        <v>164.7</v>
      </c>
      <c r="I3063" s="68">
        <v>62.5</v>
      </c>
      <c r="J3063" s="71">
        <f>IF(F3063="女",IF(H3063=0,0,VLOOKUP(I3063/(H3063*H3063/10000),标准!M$108:N$112,2,TRUE)),IF(H3063=0,0,VLOOKUP(I3063/(H3063*H3063/10000),标准!M$74:N$78,2,TRUE)))</f>
        <v>100</v>
      </c>
      <c r="K3063" s="72">
        <v>3290</v>
      </c>
      <c r="L3063" s="71">
        <f>IF(A3063&lt;43,IF(F3063="女",VLOOKUP(K3063,标准!K$108:L$128,2,TRUE),VLOOKUP(K3063,标准!K$74:L$94,2,TRUE)),IF(F3063="女",VLOOKUP(K3063,标准!K$39:L$59,2,TRUE),VLOOKUP(K3063,标准!K$3:L$23,2,TRUE)))</f>
        <v>85</v>
      </c>
      <c r="M3063" s="68">
        <v>14</v>
      </c>
      <c r="N3063" s="71">
        <f>IF(M3063="",0,IF(A3063&lt;43,IF(F3063="女",VLOOKUP(M3063,标准!C$108:D$128,2,TRUE),VLOOKUP(M3063,标准!C$74:D$94,2,TRUE)),IF(F3063="女",VLOOKUP(M3063,标准!C$39:D$59,2,TRUE),VLOOKUP(M3063,标准!C$3:D$23,2,TRUE))))</f>
        <v>72</v>
      </c>
      <c r="O3063" s="76"/>
      <c r="P3063" s="71">
        <f>IF(A3063&lt;43,IF(F3063="女",VLOOKUP(O3063/100,标准!E$108:F$128,2,TRUE),VLOOKUP(O3063/100,标准!E$74:F$94,2,TRUE)),IF(F3063="女",VLOOKUP(O3063/100,标准!E$39:F$59,2,TRUE),VLOOKUP(O3063/100,标准!E$3:F$23,2,TRUE)))</f>
        <v>0</v>
      </c>
      <c r="Q3063" s="81"/>
      <c r="R3063" s="71">
        <f>IF(Q3063=0,0,IF(A3063&lt;43,IF(F3063="女",IF(Q3063="",0,VLOOKUP(Q3063,标准!I$108:J$138,2,TRUE)),IF(Q3063="",0,VLOOKUP(Q3063,标准!I$74:J$104,2,TRUE))),IF(F3063="女",IF(Q3063="",0,VLOOKUP(Q3063,标准!I$39:J$69,2,TRUE)),IF(Q3063="",0,VLOOKUP(Q3063,标准!I$3:J$33,2,TRUE)))))</f>
        <v>0</v>
      </c>
      <c r="S3063" s="76"/>
      <c r="T3063" s="71">
        <f>IF(A3063&lt;43,IF(F3063="女",VLOOKUP(S3063,标准!G$108:H$138,2,TRUE),VLOOKUP(S3063,标准!G$74:H$99,2,TRUE)),IF(F3063="女",VLOOKUP(S3063,标准!G$39:H$69,2,TRUE),VLOOKUP(S3063,标准!G$3:H$28,2,TRUE)))</f>
        <v>0</v>
      </c>
      <c r="U3063" s="88"/>
      <c r="V3063" s="71">
        <f>IF(U3063=0,0,IF(A3063&lt;43,IF(F3063="女",IF(U3063="",0,VLOOKUP(U3063,标准!A$108:B$128,2,TRUE)),IF(U3063="",0,VLOOKUP(U3063,标准!A$74:B$94,2,TRUE))),IF(F3063="女",IF(U3063="",0,VLOOKUP(U3063,标准!A$39:B$59,2,TRUE)),IF(U3063="",0,VLOOKUP(U3063,标准!A$3:B$23,2,TRUE)))))</f>
        <v>0</v>
      </c>
      <c r="W3063" s="86">
        <v>60</v>
      </c>
      <c r="X3063" s="87">
        <v>5.2</v>
      </c>
      <c r="Y3063" s="87">
        <v>4.8</v>
      </c>
      <c r="Z3063" s="91"/>
      <c r="AA3063" s="92" t="s">
        <v>108</v>
      </c>
    </row>
    <row r="3064" customHeight="1" spans="1:27">
      <c r="A3064" s="62">
        <v>41</v>
      </c>
      <c r="B3064" s="91">
        <v>3102</v>
      </c>
      <c r="C3064" s="156" t="s">
        <v>6214</v>
      </c>
      <c r="D3064" s="156" t="s">
        <v>6188</v>
      </c>
      <c r="E3064" s="156" t="s">
        <v>401</v>
      </c>
      <c r="F3064" s="156" t="s">
        <v>30</v>
      </c>
      <c r="G3064" s="157" t="s">
        <v>6215</v>
      </c>
      <c r="H3064" s="68">
        <v>170.1</v>
      </c>
      <c r="I3064" s="68">
        <v>48.9</v>
      </c>
      <c r="J3064" s="71">
        <f>IF(F3064="女",IF(H3064=0,0,VLOOKUP(I3064/(H3064*H3064/10000),标准!M$108:N$112,2,TRUE)),IF(H3064=0,0,VLOOKUP(I3064/(H3064*H3064/10000),标准!M$74:N$78,2,TRUE)))</f>
        <v>80</v>
      </c>
      <c r="K3064" s="72">
        <v>3130</v>
      </c>
      <c r="L3064" s="71">
        <f>IF(A3064&lt;43,IF(F3064="女",VLOOKUP(K3064,标准!K$108:L$128,2,TRUE),VLOOKUP(K3064,标准!K$74:L$94,2,TRUE)),IF(F3064="女",VLOOKUP(K3064,标准!K$39:L$59,2,TRUE),VLOOKUP(K3064,标准!K$3:L$23,2,TRUE)))</f>
        <v>60</v>
      </c>
      <c r="M3064" s="68">
        <v>12.5</v>
      </c>
      <c r="N3064" s="71">
        <f>IF(M3064="",0,IF(A3064&lt;43,IF(F3064="女",VLOOKUP(M3064,标准!C$108:D$128,2,TRUE),VLOOKUP(M3064,标准!C$74:D$94,2,TRUE)),IF(F3064="女",VLOOKUP(M3064,标准!C$39:D$59,2,TRUE),VLOOKUP(M3064,标准!C$3:D$23,2,TRUE))))</f>
        <v>72</v>
      </c>
      <c r="O3064" s="77">
        <v>243</v>
      </c>
      <c r="P3064" s="71">
        <f>IF(A3064&lt;43,IF(F3064="女",VLOOKUP(O3064/100,标准!E$108:F$128,2,TRUE),VLOOKUP(O3064/100,标准!E$74:F$94,2,TRUE)),IF(F3064="女",VLOOKUP(O3064/100,标准!E$39:F$59,2,TRUE),VLOOKUP(O3064/100,标准!E$3:F$23,2,TRUE)))</f>
        <v>76</v>
      </c>
      <c r="Q3064" s="81">
        <v>4.28</v>
      </c>
      <c r="R3064" s="71">
        <f>IF(Q3064=0,0,IF(A3064&lt;43,IF(F3064="女",IF(Q3064="",0,VLOOKUP(Q3064,标准!I$108:J$138,2,TRUE)),IF(Q3064="",0,VLOOKUP(Q3064,标准!I$74:J$104,2,TRUE))),IF(F3064="女",IF(Q3064="",0,VLOOKUP(Q3064,标准!I$39:J$69,2,TRUE)),IF(Q3064="",0,VLOOKUP(Q3064,标准!I$3:J$33,2,TRUE)))))</f>
        <v>60</v>
      </c>
      <c r="S3064" s="76">
        <v>6</v>
      </c>
      <c r="T3064" s="71">
        <f>IF(A3064&lt;43,IF(F3064="女",VLOOKUP(S3064,标准!G$108:H$138,2,TRUE),VLOOKUP(S3064,标准!G$74:H$99,2,TRUE)),IF(F3064="女",VLOOKUP(S3064,标准!G$39:H$69,2,TRUE),VLOOKUP(S3064,标准!G$3:H$28,2,TRUE)))</f>
        <v>20</v>
      </c>
      <c r="U3064" s="88">
        <v>7.7</v>
      </c>
      <c r="V3064" s="71">
        <f>IF(U3064=0,0,IF(A3064&lt;43,IF(F3064="女",IF(U3064="",0,VLOOKUP(U3064,标准!A$108:B$128,2,TRUE)),IF(U3064="",0,VLOOKUP(U3064,标准!A$74:B$94,2,TRUE))),IF(F3064="女",IF(U3064="",0,VLOOKUP(U3064,标准!A$39:B$59,2,TRUE)),IF(U3064="",0,VLOOKUP(U3064,标准!A$3:B$23,2,TRUE)))))</f>
        <v>74</v>
      </c>
      <c r="W3064" s="86">
        <f t="shared" si="47"/>
        <v>64.6</v>
      </c>
      <c r="X3064" s="87">
        <v>3.7</v>
      </c>
      <c r="Y3064" s="87">
        <v>3.8</v>
      </c>
      <c r="Z3064" s="91"/>
      <c r="AA3064" s="92"/>
    </row>
    <row r="3065" customHeight="1" spans="1:27">
      <c r="A3065" s="62">
        <v>41</v>
      </c>
      <c r="B3065" s="91">
        <v>3103</v>
      </c>
      <c r="C3065" s="156" t="s">
        <v>6216</v>
      </c>
      <c r="D3065" s="156" t="s">
        <v>6188</v>
      </c>
      <c r="E3065" s="156" t="s">
        <v>401</v>
      </c>
      <c r="F3065" s="156" t="s">
        <v>34</v>
      </c>
      <c r="G3065" s="157" t="s">
        <v>6217</v>
      </c>
      <c r="H3065" s="68">
        <v>161.1</v>
      </c>
      <c r="I3065" s="68">
        <v>50.9</v>
      </c>
      <c r="J3065" s="71">
        <f>IF(F3065="女",IF(H3065=0,0,VLOOKUP(I3065/(H3065*H3065/10000),标准!M$108:N$112,2,TRUE)),IF(H3065=0,0,VLOOKUP(I3065/(H3065*H3065/10000),标准!M$74:N$78,2,TRUE)))</f>
        <v>100</v>
      </c>
      <c r="K3065" s="72">
        <v>3210</v>
      </c>
      <c r="L3065" s="71">
        <f>IF(A3065&lt;43,IF(F3065="女",VLOOKUP(K3065,标准!K$108:L$128,2,TRUE),VLOOKUP(K3065,标准!K$74:L$94,2,TRUE)),IF(F3065="女",VLOOKUP(K3065,标准!K$39:L$59,2,TRUE),VLOOKUP(K3065,标准!K$3:L$23,2,TRUE)))</f>
        <v>85</v>
      </c>
      <c r="M3065" s="68">
        <v>21</v>
      </c>
      <c r="N3065" s="71">
        <f>IF(M3065="",0,IF(A3065&lt;43,IF(F3065="女",VLOOKUP(M3065,标准!C$108:D$128,2,TRUE),VLOOKUP(M3065,标准!C$74:D$94,2,TRUE)),IF(F3065="女",VLOOKUP(M3065,标准!C$39:D$59,2,TRUE),VLOOKUP(M3065,标准!C$3:D$23,2,TRUE))))</f>
        <v>85</v>
      </c>
      <c r="O3065" s="116">
        <v>197</v>
      </c>
      <c r="P3065" s="71">
        <f>IF(A3065&lt;43,IF(F3065="女",VLOOKUP(O3065/100,标准!E$108:F$128,2,TRUE),VLOOKUP(O3065/100,标准!E$74:F$94,2,TRUE)),IF(F3065="女",VLOOKUP(O3065/100,标准!E$39:F$59,2,TRUE),VLOOKUP(O3065/100,标准!E$3:F$23,2,TRUE)))</f>
        <v>90</v>
      </c>
      <c r="Q3065" s="81">
        <v>3.58</v>
      </c>
      <c r="R3065" s="71">
        <f>IF(Q3065=0,0,IF(A3065&lt;43,IF(F3065="女",IF(Q3065="",0,VLOOKUP(Q3065,标准!I$108:J$138,2,TRUE)),IF(Q3065="",0,VLOOKUP(Q3065,标准!I$74:J$104,2,TRUE))),IF(F3065="女",IF(Q3065="",0,VLOOKUP(Q3065,标准!I$39:J$69,2,TRUE)),IF(Q3065="",0,VLOOKUP(Q3065,标准!I$3:J$33,2,TRUE)))))</f>
        <v>74</v>
      </c>
      <c r="S3065" s="76">
        <v>41</v>
      </c>
      <c r="T3065" s="71">
        <f>IF(A3065&lt;43,IF(F3065="女",VLOOKUP(S3065,标准!G$108:H$138,2,TRUE),VLOOKUP(S3065,标准!G$74:H$99,2,TRUE)),IF(F3065="女",VLOOKUP(S3065,标准!G$39:H$69,2,TRUE),VLOOKUP(S3065,标准!G$3:H$28,2,TRUE)))</f>
        <v>74</v>
      </c>
      <c r="U3065" s="88">
        <v>8</v>
      </c>
      <c r="V3065" s="71">
        <f>IF(U3065=0,0,IF(A3065&lt;43,IF(F3065="女",IF(U3065="",0,VLOOKUP(U3065,标准!A$108:B$128,2,TRUE)),IF(U3065="",0,VLOOKUP(U3065,标准!A$74:B$94,2,TRUE))),IF(F3065="女",IF(U3065="",0,VLOOKUP(U3065,标准!A$39:B$59,2,TRUE)),IF(U3065="",0,VLOOKUP(U3065,标准!A$3:B$23,2,TRUE)))))</f>
        <v>85</v>
      </c>
      <c r="W3065" s="86">
        <f t="shared" si="47"/>
        <v>84.45</v>
      </c>
      <c r="X3065" s="87">
        <v>4.7</v>
      </c>
      <c r="Y3065" s="87">
        <v>4</v>
      </c>
      <c r="Z3065" s="91"/>
      <c r="AA3065" s="92"/>
    </row>
    <row r="3066" customHeight="1" spans="1:27">
      <c r="A3066" s="62">
        <v>41</v>
      </c>
      <c r="B3066" s="91">
        <v>3104</v>
      </c>
      <c r="C3066" s="156" t="s">
        <v>6218</v>
      </c>
      <c r="D3066" s="156" t="s">
        <v>6188</v>
      </c>
      <c r="E3066" s="156" t="s">
        <v>401</v>
      </c>
      <c r="F3066" s="156" t="s">
        <v>34</v>
      </c>
      <c r="G3066" s="157" t="s">
        <v>6219</v>
      </c>
      <c r="H3066" s="68">
        <v>160.3</v>
      </c>
      <c r="I3066" s="68">
        <v>51.6</v>
      </c>
      <c r="J3066" s="71">
        <f>IF(F3066="女",IF(H3066=0,0,VLOOKUP(I3066/(H3066*H3066/10000),标准!M$108:N$112,2,TRUE)),IF(H3066=0,0,VLOOKUP(I3066/(H3066*H3066/10000),标准!M$74:N$78,2,TRUE)))</f>
        <v>100</v>
      </c>
      <c r="K3066" s="72">
        <v>3119</v>
      </c>
      <c r="L3066" s="71">
        <f>IF(A3066&lt;43,IF(F3066="女",VLOOKUP(K3066,标准!K$108:L$128,2,TRUE),VLOOKUP(K3066,标准!K$74:L$94,2,TRUE)),IF(F3066="女",VLOOKUP(K3066,标准!K$39:L$59,2,TRUE),VLOOKUP(K3066,标准!K$3:L$23,2,TRUE)))</f>
        <v>80</v>
      </c>
      <c r="M3066" s="68">
        <v>22.5</v>
      </c>
      <c r="N3066" s="71">
        <f>IF(M3066="",0,IF(A3066&lt;43,IF(F3066="女",VLOOKUP(M3066,标准!C$108:D$128,2,TRUE),VLOOKUP(M3066,标准!C$74:D$94,2,TRUE)),IF(F3066="女",VLOOKUP(M3066,标准!C$39:D$59,2,TRUE),VLOOKUP(M3066,标准!C$3:D$23,2,TRUE))))</f>
        <v>90</v>
      </c>
      <c r="O3066" s="77">
        <v>170</v>
      </c>
      <c r="P3066" s="71">
        <f>IF(A3066&lt;43,IF(F3066="女",VLOOKUP(O3066/100,标准!E$108:F$128,2,TRUE),VLOOKUP(O3066/100,标准!E$74:F$94,2,TRUE)),IF(F3066="女",VLOOKUP(O3066/100,标准!E$39:F$59,2,TRUE),VLOOKUP(O3066/100,标准!E$3:F$23,2,TRUE)))</f>
        <v>72</v>
      </c>
      <c r="Q3066" s="81">
        <v>3.41</v>
      </c>
      <c r="R3066" s="71">
        <f>IF(Q3066=0,0,IF(A3066&lt;43,IF(F3066="女",IF(Q3066="",0,VLOOKUP(Q3066,标准!I$108:J$138,2,TRUE)),IF(Q3066="",0,VLOOKUP(Q3066,标准!I$74:J$104,2,TRUE))),IF(F3066="女",IF(Q3066="",0,VLOOKUP(Q3066,标准!I$39:J$69,2,TRUE)),IF(Q3066="",0,VLOOKUP(Q3066,标准!I$3:J$33,2,TRUE)))))</f>
        <v>80</v>
      </c>
      <c r="S3066" s="76">
        <v>49</v>
      </c>
      <c r="T3066" s="71">
        <f>IF(A3066&lt;43,IF(F3066="女",VLOOKUP(S3066,标准!G$108:H$138,2,TRUE),VLOOKUP(S3066,标准!G$74:H$99,2,TRUE)),IF(F3066="女",VLOOKUP(S3066,标准!G$39:H$69,2,TRUE),VLOOKUP(S3066,标准!G$3:H$28,2,TRUE)))</f>
        <v>85</v>
      </c>
      <c r="U3066" s="88">
        <v>8.6</v>
      </c>
      <c r="V3066" s="71">
        <f>IF(U3066=0,0,IF(A3066&lt;43,IF(F3066="女",IF(U3066="",0,VLOOKUP(U3066,标准!A$108:B$128,2,TRUE)),IF(U3066="",0,VLOOKUP(U3066,标准!A$74:B$94,2,TRUE))),IF(F3066="女",IF(U3066="",0,VLOOKUP(U3066,标准!A$39:B$59,2,TRUE)),IF(U3066="",0,VLOOKUP(U3066,标准!A$3:B$23,2,TRUE)))))</f>
        <v>76</v>
      </c>
      <c r="W3066" s="86">
        <f t="shared" si="47"/>
        <v>82.9</v>
      </c>
      <c r="X3066" s="87">
        <v>4</v>
      </c>
      <c r="Y3066" s="87">
        <v>4.3</v>
      </c>
      <c r="Z3066" s="91"/>
      <c r="AA3066" s="92"/>
    </row>
    <row r="3067" customHeight="1" spans="1:27">
      <c r="A3067" s="62">
        <v>41</v>
      </c>
      <c r="B3067" s="91">
        <v>3105</v>
      </c>
      <c r="C3067" s="156" t="s">
        <v>6220</v>
      </c>
      <c r="D3067" s="156" t="s">
        <v>6188</v>
      </c>
      <c r="E3067" s="156" t="s">
        <v>401</v>
      </c>
      <c r="F3067" s="156" t="s">
        <v>34</v>
      </c>
      <c r="G3067" s="157" t="s">
        <v>6221</v>
      </c>
      <c r="H3067" s="68">
        <v>155.3</v>
      </c>
      <c r="I3067" s="68">
        <v>48.9</v>
      </c>
      <c r="J3067" s="71">
        <f>IF(F3067="女",IF(H3067=0,0,VLOOKUP(I3067/(H3067*H3067/10000),标准!M$108:N$112,2,TRUE)),IF(H3067=0,0,VLOOKUP(I3067/(H3067*H3067/10000),标准!M$74:N$78,2,TRUE)))</f>
        <v>100</v>
      </c>
      <c r="K3067" s="72">
        <v>2534</v>
      </c>
      <c r="L3067" s="71">
        <f>IF(A3067&lt;43,IF(F3067="女",VLOOKUP(K3067,标准!K$108:L$128,2,TRUE),VLOOKUP(K3067,标准!K$74:L$94,2,TRUE)),IF(F3067="女",VLOOKUP(K3067,标准!K$39:L$59,2,TRUE),VLOOKUP(K3067,标准!K$3:L$23,2,TRUE)))</f>
        <v>70</v>
      </c>
      <c r="M3067" s="68">
        <v>11.5</v>
      </c>
      <c r="N3067" s="71">
        <f>IF(M3067="",0,IF(A3067&lt;43,IF(F3067="女",VLOOKUP(M3067,标准!C$108:D$128,2,TRUE),VLOOKUP(M3067,标准!C$74:D$94,2,TRUE)),IF(F3067="女",VLOOKUP(M3067,标准!C$39:D$59,2,TRUE),VLOOKUP(M3067,标准!C$3:D$23,2,TRUE))))</f>
        <v>68</v>
      </c>
      <c r="O3067" s="77">
        <v>170</v>
      </c>
      <c r="P3067" s="71">
        <f>IF(A3067&lt;43,IF(F3067="女",VLOOKUP(O3067/100,标准!E$108:F$128,2,TRUE),VLOOKUP(O3067/100,标准!E$74:F$94,2,TRUE)),IF(F3067="女",VLOOKUP(O3067/100,标准!E$39:F$59,2,TRUE),VLOOKUP(O3067/100,标准!E$3:F$23,2,TRUE)))</f>
        <v>72</v>
      </c>
      <c r="Q3067" s="81">
        <v>4.24</v>
      </c>
      <c r="R3067" s="71">
        <f>IF(Q3067=0,0,IF(A3067&lt;43,IF(F3067="女",IF(Q3067="",0,VLOOKUP(Q3067,标准!I$108:J$138,2,TRUE)),IF(Q3067="",0,VLOOKUP(Q3067,标准!I$74:J$104,2,TRUE))),IF(F3067="女",IF(Q3067="",0,VLOOKUP(Q3067,标准!I$39:J$69,2,TRUE)),IF(Q3067="",0,VLOOKUP(Q3067,标准!I$3:J$33,2,TRUE)))))</f>
        <v>64</v>
      </c>
      <c r="S3067" s="76">
        <v>48</v>
      </c>
      <c r="T3067" s="71">
        <f>IF(A3067&lt;43,IF(F3067="女",VLOOKUP(S3067,标准!G$108:H$138,2,TRUE),VLOOKUP(S3067,标准!G$74:H$99,2,TRUE)),IF(F3067="女",VLOOKUP(S3067,标准!G$39:H$69,2,TRUE),VLOOKUP(S3067,标准!G$3:H$28,2,TRUE)))</f>
        <v>80</v>
      </c>
      <c r="U3067" s="88">
        <v>9.2</v>
      </c>
      <c r="V3067" s="71">
        <f>IF(U3067=0,0,IF(A3067&lt;43,IF(F3067="女",IF(U3067="",0,VLOOKUP(U3067,标准!A$108:B$128,2,TRUE)),IF(U3067="",0,VLOOKUP(U3067,标准!A$74:B$94,2,TRUE))),IF(F3067="女",IF(U3067="",0,VLOOKUP(U3067,标准!A$39:B$59,2,TRUE)),IF(U3067="",0,VLOOKUP(U3067,标准!A$3:B$23,2,TRUE)))))</f>
        <v>70</v>
      </c>
      <c r="W3067" s="86">
        <f t="shared" si="47"/>
        <v>74.3</v>
      </c>
      <c r="X3067" s="87">
        <v>5.2</v>
      </c>
      <c r="Y3067" s="87">
        <v>5.2</v>
      </c>
      <c r="Z3067" s="91"/>
      <c r="AA3067" s="92"/>
    </row>
    <row r="3068" customHeight="1" spans="1:27">
      <c r="A3068" s="62">
        <v>41</v>
      </c>
      <c r="B3068" s="91">
        <v>3106</v>
      </c>
      <c r="C3068" s="156" t="s">
        <v>6222</v>
      </c>
      <c r="D3068" s="156" t="s">
        <v>6188</v>
      </c>
      <c r="E3068" s="156" t="s">
        <v>401</v>
      </c>
      <c r="F3068" s="156" t="s">
        <v>34</v>
      </c>
      <c r="G3068" s="157" t="s">
        <v>6223</v>
      </c>
      <c r="H3068" s="68">
        <v>170</v>
      </c>
      <c r="I3068" s="68">
        <v>67.1</v>
      </c>
      <c r="J3068" s="71">
        <f>IF(F3068="女",IF(H3068=0,0,VLOOKUP(I3068/(H3068*H3068/10000),标准!M$108:N$112,2,TRUE)),IF(H3068=0,0,VLOOKUP(I3068/(H3068*H3068/10000),标准!M$74:N$78,2,TRUE)))</f>
        <v>100</v>
      </c>
      <c r="K3068" s="72">
        <v>3912</v>
      </c>
      <c r="L3068" s="71">
        <f>IF(A3068&lt;43,IF(F3068="女",VLOOKUP(K3068,标准!K$108:L$128,2,TRUE),VLOOKUP(K3068,标准!K$74:L$94,2,TRUE)),IF(F3068="女",VLOOKUP(K3068,标准!K$39:L$59,2,TRUE),VLOOKUP(K3068,标准!K$3:L$23,2,TRUE)))</f>
        <v>100</v>
      </c>
      <c r="M3068" s="68">
        <v>17</v>
      </c>
      <c r="N3068" s="71">
        <f>IF(M3068="",0,IF(A3068&lt;43,IF(F3068="女",VLOOKUP(M3068,标准!C$108:D$128,2,TRUE),VLOOKUP(M3068,标准!C$74:D$94,2,TRUE)),IF(F3068="女",VLOOKUP(M3068,标准!C$39:D$59,2,TRUE),VLOOKUP(M3068,标准!C$3:D$23,2,TRUE))))</f>
        <v>76</v>
      </c>
      <c r="O3068" s="77">
        <v>183</v>
      </c>
      <c r="P3068" s="71">
        <f>IF(A3068&lt;43,IF(F3068="女",VLOOKUP(O3068/100,标准!E$108:F$128,2,TRUE),VLOOKUP(O3068/100,标准!E$74:F$94,2,TRUE)),IF(F3068="女",VLOOKUP(O3068/100,标准!E$39:F$59,2,TRUE),VLOOKUP(O3068/100,标准!E$3:F$23,2,TRUE)))</f>
        <v>80</v>
      </c>
      <c r="Q3068" s="81">
        <v>3.41</v>
      </c>
      <c r="R3068" s="71">
        <f>IF(Q3068=0,0,IF(A3068&lt;43,IF(F3068="女",IF(Q3068="",0,VLOOKUP(Q3068,标准!I$108:J$138,2,TRUE)),IF(Q3068="",0,VLOOKUP(Q3068,标准!I$74:J$104,2,TRUE))),IF(F3068="女",IF(Q3068="",0,VLOOKUP(Q3068,标准!I$39:J$69,2,TRUE)),IF(Q3068="",0,VLOOKUP(Q3068,标准!I$3:J$33,2,TRUE)))))</f>
        <v>80</v>
      </c>
      <c r="S3068" s="76">
        <v>49</v>
      </c>
      <c r="T3068" s="71">
        <f>IF(A3068&lt;43,IF(F3068="女",VLOOKUP(S3068,标准!G$108:H$138,2,TRUE),VLOOKUP(S3068,标准!G$74:H$99,2,TRUE)),IF(F3068="女",VLOOKUP(S3068,标准!G$39:H$69,2,TRUE),VLOOKUP(S3068,标准!G$3:H$28,2,TRUE)))</f>
        <v>85</v>
      </c>
      <c r="U3068" s="88">
        <v>8.6</v>
      </c>
      <c r="V3068" s="71">
        <f>IF(U3068=0,0,IF(A3068&lt;43,IF(F3068="女",IF(U3068="",0,VLOOKUP(U3068,标准!A$108:B$128,2,TRUE)),IF(U3068="",0,VLOOKUP(U3068,标准!A$74:B$94,2,TRUE))),IF(F3068="女",IF(U3068="",0,VLOOKUP(U3068,标准!A$39:B$59,2,TRUE)),IF(U3068="",0,VLOOKUP(U3068,标准!A$3:B$23,2,TRUE)))))</f>
        <v>76</v>
      </c>
      <c r="W3068" s="86">
        <f t="shared" si="47"/>
        <v>85.3</v>
      </c>
      <c r="X3068" s="87">
        <v>4.3</v>
      </c>
      <c r="Y3068" s="87">
        <v>4.3</v>
      </c>
      <c r="Z3068" s="91"/>
      <c r="AA3068" s="92"/>
    </row>
    <row r="3069" customHeight="1" spans="1:27">
      <c r="A3069" s="62">
        <v>41</v>
      </c>
      <c r="B3069" s="91">
        <v>3107</v>
      </c>
      <c r="C3069" s="156" t="s">
        <v>6224</v>
      </c>
      <c r="D3069" s="156" t="s">
        <v>6188</v>
      </c>
      <c r="E3069" s="156" t="s">
        <v>401</v>
      </c>
      <c r="F3069" s="156" t="s">
        <v>30</v>
      </c>
      <c r="G3069" s="157" t="s">
        <v>6225</v>
      </c>
      <c r="H3069" s="68">
        <v>176.7</v>
      </c>
      <c r="I3069" s="68">
        <v>59.2</v>
      </c>
      <c r="J3069" s="71">
        <f>IF(F3069="女",IF(H3069=0,0,VLOOKUP(I3069/(H3069*H3069/10000),标准!M$108:N$112,2,TRUE)),IF(H3069=0,0,VLOOKUP(I3069/(H3069*H3069/10000),标准!M$74:N$78,2,TRUE)))</f>
        <v>100</v>
      </c>
      <c r="K3069" s="72">
        <v>3820</v>
      </c>
      <c r="L3069" s="71">
        <f>IF(A3069&lt;43,IF(F3069="女",VLOOKUP(K3069,标准!K$108:L$128,2,TRUE),VLOOKUP(K3069,标准!K$74:L$94,2,TRUE)),IF(F3069="女",VLOOKUP(K3069,标准!K$39:L$59,2,TRUE),VLOOKUP(K3069,标准!K$3:L$23,2,TRUE)))</f>
        <v>72</v>
      </c>
      <c r="M3069" s="68">
        <v>0</v>
      </c>
      <c r="N3069" s="71">
        <f>IF(M3069="",0,IF(A3069&lt;43,IF(F3069="女",VLOOKUP(M3069,标准!C$108:D$128,2,TRUE),VLOOKUP(M3069,标准!C$74:D$94,2,TRUE)),IF(F3069="女",VLOOKUP(M3069,标准!C$39:D$59,2,TRUE),VLOOKUP(M3069,标准!C$3:D$23,2,TRUE))))</f>
        <v>20</v>
      </c>
      <c r="O3069" s="77">
        <v>245</v>
      </c>
      <c r="P3069" s="71">
        <f>IF(A3069&lt;43,IF(F3069="女",VLOOKUP(O3069/100,标准!E$108:F$128,2,TRUE),VLOOKUP(O3069/100,标准!E$74:F$94,2,TRUE)),IF(F3069="女",VLOOKUP(O3069/100,标准!E$39:F$59,2,TRUE),VLOOKUP(O3069/100,标准!E$3:F$23,2,TRUE)))</f>
        <v>78</v>
      </c>
      <c r="Q3069" s="81">
        <v>4.28</v>
      </c>
      <c r="R3069" s="71">
        <f>IF(Q3069=0,0,IF(A3069&lt;43,IF(F3069="女",IF(Q3069="",0,VLOOKUP(Q3069,标准!I$108:J$138,2,TRUE)),IF(Q3069="",0,VLOOKUP(Q3069,标准!I$74:J$104,2,TRUE))),IF(F3069="女",IF(Q3069="",0,VLOOKUP(Q3069,标准!I$39:J$69,2,TRUE)),IF(Q3069="",0,VLOOKUP(Q3069,标准!I$3:J$33,2,TRUE)))))</f>
        <v>60</v>
      </c>
      <c r="S3069" s="76">
        <v>7</v>
      </c>
      <c r="T3069" s="71">
        <f>IF(A3069&lt;43,IF(F3069="女",VLOOKUP(S3069,标准!G$108:H$138,2,TRUE),VLOOKUP(S3069,标准!G$74:H$99,2,TRUE)),IF(F3069="女",VLOOKUP(S3069,标准!G$39:H$69,2,TRUE),VLOOKUP(S3069,标准!G$3:H$28,2,TRUE)))</f>
        <v>30</v>
      </c>
      <c r="U3069" s="88">
        <v>7.5</v>
      </c>
      <c r="V3069" s="71">
        <f>IF(U3069=0,0,IF(A3069&lt;43,IF(F3069="女",IF(U3069="",0,VLOOKUP(U3069,标准!A$108:B$128,2,TRUE)),IF(U3069="",0,VLOOKUP(U3069,标准!A$74:B$94,2,TRUE))),IF(F3069="女",IF(U3069="",0,VLOOKUP(U3069,标准!A$39:B$59,2,TRUE)),IF(U3069="",0,VLOOKUP(U3069,标准!A$3:B$23,2,TRUE)))))</f>
        <v>76</v>
      </c>
      <c r="W3069" s="86">
        <f t="shared" si="47"/>
        <v>65.8</v>
      </c>
      <c r="X3069" s="87">
        <v>4.2</v>
      </c>
      <c r="Y3069" s="87">
        <v>4.1</v>
      </c>
      <c r="Z3069" s="91"/>
      <c r="AA3069" s="92"/>
    </row>
    <row r="3070" customHeight="1" spans="1:27">
      <c r="A3070" s="62">
        <v>41</v>
      </c>
      <c r="B3070" s="91">
        <v>3108</v>
      </c>
      <c r="C3070" s="156" t="s">
        <v>6226</v>
      </c>
      <c r="D3070" s="156" t="s">
        <v>6188</v>
      </c>
      <c r="E3070" s="156" t="s">
        <v>401</v>
      </c>
      <c r="F3070" s="156" t="s">
        <v>34</v>
      </c>
      <c r="G3070" s="157" t="s">
        <v>6227</v>
      </c>
      <c r="H3070" s="68">
        <v>164.9</v>
      </c>
      <c r="I3070" s="68">
        <v>72.1</v>
      </c>
      <c r="J3070" s="71">
        <f>IF(F3070="女",IF(H3070=0,0,VLOOKUP(I3070/(H3070*H3070/10000),标准!M$108:N$112,2,TRUE)),IF(H3070=0,0,VLOOKUP(I3070/(H3070*H3070/10000),标准!M$74:N$78,2,TRUE)))</f>
        <v>80</v>
      </c>
      <c r="K3070" s="72">
        <v>3410</v>
      </c>
      <c r="L3070" s="71">
        <f>IF(A3070&lt;43,IF(F3070="女",VLOOKUP(K3070,标准!K$108:L$128,2,TRUE),VLOOKUP(K3070,标准!K$74:L$94,2,TRUE)),IF(F3070="女",VLOOKUP(K3070,标准!K$39:L$59,2,TRUE),VLOOKUP(K3070,标准!K$3:L$23,2,TRUE)))</f>
        <v>100</v>
      </c>
      <c r="M3070" s="68">
        <v>20</v>
      </c>
      <c r="N3070" s="71">
        <f>IF(M3070="",0,IF(A3070&lt;43,IF(F3070="女",VLOOKUP(M3070,标准!C$108:D$128,2,TRUE),VLOOKUP(M3070,标准!C$74:D$94,2,TRUE)),IF(F3070="女",VLOOKUP(M3070,标准!C$39:D$59,2,TRUE),VLOOKUP(M3070,标准!C$3:D$23,2,TRUE))))</f>
        <v>80</v>
      </c>
      <c r="O3070" s="77">
        <v>159</v>
      </c>
      <c r="P3070" s="71">
        <f>IF(A3070&lt;43,IF(F3070="女",VLOOKUP(O3070/100,标准!E$108:F$128,2,TRUE),VLOOKUP(O3070/100,标准!E$74:F$94,2,TRUE)),IF(F3070="女",VLOOKUP(O3070/100,标准!E$39:F$59,2,TRUE),VLOOKUP(O3070/100,标准!E$3:F$23,2,TRUE)))</f>
        <v>64</v>
      </c>
      <c r="Q3070" s="81">
        <v>4.16</v>
      </c>
      <c r="R3070" s="71">
        <f>IF(Q3070=0,0,IF(A3070&lt;43,IF(F3070="女",IF(Q3070="",0,VLOOKUP(Q3070,标准!I$108:J$138,2,TRUE)),IF(Q3070="",0,VLOOKUP(Q3070,标准!I$74:J$104,2,TRUE))),IF(F3070="女",IF(Q3070="",0,VLOOKUP(Q3070,标准!I$39:J$69,2,TRUE)),IF(Q3070="",0,VLOOKUP(Q3070,标准!I$3:J$33,2,TRUE)))))</f>
        <v>66</v>
      </c>
      <c r="S3070" s="76">
        <v>41</v>
      </c>
      <c r="T3070" s="71">
        <f>IF(A3070&lt;43,IF(F3070="女",VLOOKUP(S3070,标准!G$108:H$138,2,TRUE),VLOOKUP(S3070,标准!G$74:H$99,2,TRUE)),IF(F3070="女",VLOOKUP(S3070,标准!G$39:H$69,2,TRUE),VLOOKUP(S3070,标准!G$3:H$28,2,TRUE)))</f>
        <v>74</v>
      </c>
      <c r="U3070" s="88">
        <v>8.2</v>
      </c>
      <c r="V3070" s="71">
        <f>IF(U3070=0,0,IF(A3070&lt;43,IF(F3070="女",IF(U3070="",0,VLOOKUP(U3070,标准!A$108:B$128,2,TRUE)),IF(U3070="",0,VLOOKUP(U3070,标准!A$74:B$94,2,TRUE))),IF(F3070="女",IF(U3070="",0,VLOOKUP(U3070,标准!A$39:B$59,2,TRUE)),IF(U3070="",0,VLOOKUP(U3070,标准!A$3:B$23,2,TRUE)))))</f>
        <v>80</v>
      </c>
      <c r="W3070" s="86">
        <f t="shared" si="47"/>
        <v>78</v>
      </c>
      <c r="X3070" s="87">
        <v>4.5</v>
      </c>
      <c r="Y3070" s="87">
        <v>4.6</v>
      </c>
      <c r="Z3070" s="91"/>
      <c r="AA3070" s="92"/>
    </row>
    <row r="3071" customHeight="1" spans="1:27">
      <c r="A3071" s="62">
        <v>41</v>
      </c>
      <c r="B3071" s="91">
        <v>3109</v>
      </c>
      <c r="C3071" s="156" t="s">
        <v>6228</v>
      </c>
      <c r="D3071" s="156" t="s">
        <v>6188</v>
      </c>
      <c r="E3071" s="156" t="s">
        <v>401</v>
      </c>
      <c r="F3071" s="156" t="s">
        <v>34</v>
      </c>
      <c r="G3071" s="157" t="s">
        <v>6229</v>
      </c>
      <c r="H3071" s="68">
        <v>161.1</v>
      </c>
      <c r="I3071" s="68">
        <v>52.2</v>
      </c>
      <c r="J3071" s="71">
        <f>IF(F3071="女",IF(H3071=0,0,VLOOKUP(I3071/(H3071*H3071/10000),标准!M$108:N$112,2,TRUE)),IF(H3071=0,0,VLOOKUP(I3071/(H3071*H3071/10000),标准!M$74:N$78,2,TRUE)))</f>
        <v>100</v>
      </c>
      <c r="K3071" s="72">
        <v>2914</v>
      </c>
      <c r="L3071" s="71">
        <f>IF(A3071&lt;43,IF(F3071="女",VLOOKUP(K3071,标准!K$108:L$128,2,TRUE),VLOOKUP(K3071,标准!K$74:L$94,2,TRUE)),IF(F3071="女",VLOOKUP(K3071,标准!K$39:L$59,2,TRUE),VLOOKUP(K3071,标准!K$3:L$23,2,TRUE)))</f>
        <v>78</v>
      </c>
      <c r="M3071" s="68">
        <v>21</v>
      </c>
      <c r="N3071" s="71">
        <f>IF(M3071="",0,IF(A3071&lt;43,IF(F3071="女",VLOOKUP(M3071,标准!C$108:D$128,2,TRUE),VLOOKUP(M3071,标准!C$74:D$94,2,TRUE)),IF(F3071="女",VLOOKUP(M3071,标准!C$39:D$59,2,TRUE),VLOOKUP(M3071,标准!C$3:D$23,2,TRUE))))</f>
        <v>85</v>
      </c>
      <c r="O3071" s="121">
        <v>180</v>
      </c>
      <c r="P3071" s="71">
        <f>IF(A3071&lt;43,IF(F3071="女",VLOOKUP(O3071/100,标准!E$108:F$128,2,TRUE),VLOOKUP(O3071/100,标准!E$74:F$94,2,TRUE)),IF(F3071="女",VLOOKUP(O3071/100,标准!E$39:F$59,2,TRUE),VLOOKUP(O3071/100,标准!E$3:F$23,2,TRUE)))</f>
        <v>78</v>
      </c>
      <c r="Q3071" s="112">
        <v>3.39</v>
      </c>
      <c r="R3071" s="71">
        <f>IF(Q3071=0,0,IF(A3071&lt;43,IF(F3071="女",IF(Q3071="",0,VLOOKUP(Q3071,标准!I$108:J$138,2,TRUE)),IF(Q3071="",0,VLOOKUP(Q3071,标准!I$74:J$104,2,TRUE))),IF(F3071="女",IF(Q3071="",0,VLOOKUP(Q3071,标准!I$39:J$69,2,TRUE)),IF(Q3071="",0,VLOOKUP(Q3071,标准!I$3:J$33,2,TRUE)))))</f>
        <v>80</v>
      </c>
      <c r="S3071" s="62">
        <v>45</v>
      </c>
      <c r="T3071" s="71">
        <f>IF(A3071&lt;43,IF(F3071="女",VLOOKUP(S3071,标准!G$108:H$138,2,TRUE),VLOOKUP(S3071,标准!G$74:H$99,2,TRUE)),IF(F3071="女",VLOOKUP(S3071,标准!G$39:H$69,2,TRUE),VLOOKUP(S3071,标准!G$3:H$28,2,TRUE)))</f>
        <v>78</v>
      </c>
      <c r="U3071" s="114">
        <v>8.1</v>
      </c>
      <c r="V3071" s="71">
        <f>IF(U3071=0,0,IF(A3071&lt;43,IF(F3071="女",IF(U3071="",0,VLOOKUP(U3071,标准!A$108:B$128,2,TRUE)),IF(U3071="",0,VLOOKUP(U3071,标准!A$74:B$94,2,TRUE))),IF(F3071="女",IF(U3071="",0,VLOOKUP(U3071,标准!A$39:B$59,2,TRUE)),IF(U3071="",0,VLOOKUP(U3071,标准!A$3:B$23,2,TRUE)))))</f>
        <v>80</v>
      </c>
      <c r="W3071" s="86">
        <f t="shared" si="47"/>
        <v>82.8</v>
      </c>
      <c r="X3071" s="87">
        <v>4</v>
      </c>
      <c r="Y3071" s="87">
        <v>4.1</v>
      </c>
      <c r="Z3071" s="91"/>
      <c r="AA3071" s="92"/>
    </row>
    <row r="3072" customHeight="1" spans="1:27">
      <c r="A3072" s="62">
        <v>41</v>
      </c>
      <c r="B3072" s="91">
        <v>3110</v>
      </c>
      <c r="C3072" s="156" t="s">
        <v>6230</v>
      </c>
      <c r="D3072" s="156" t="s">
        <v>6188</v>
      </c>
      <c r="E3072" s="156" t="s">
        <v>401</v>
      </c>
      <c r="F3072" s="156" t="s">
        <v>34</v>
      </c>
      <c r="G3072" s="157" t="s">
        <v>6231</v>
      </c>
      <c r="H3072" s="68">
        <v>155.8</v>
      </c>
      <c r="I3072" s="68">
        <v>54.5</v>
      </c>
      <c r="J3072" s="71">
        <f>IF(F3072="女",IF(H3072=0,0,VLOOKUP(I3072/(H3072*H3072/10000),标准!M$108:N$112,2,TRUE)),IF(H3072=0,0,VLOOKUP(I3072/(H3072*H3072/10000),标准!M$74:N$78,2,TRUE)))</f>
        <v>100</v>
      </c>
      <c r="K3072" s="72">
        <v>3445</v>
      </c>
      <c r="L3072" s="71">
        <f>IF(A3072&lt;43,IF(F3072="女",VLOOKUP(K3072,标准!K$108:L$128,2,TRUE),VLOOKUP(K3072,标准!K$74:L$94,2,TRUE)),IF(F3072="女",VLOOKUP(K3072,标准!K$39:L$59,2,TRUE),VLOOKUP(K3072,标准!K$3:L$23,2,TRUE)))</f>
        <v>100</v>
      </c>
      <c r="M3072" s="68">
        <v>12.5</v>
      </c>
      <c r="N3072" s="71">
        <f>IF(M3072="",0,IF(A3072&lt;43,IF(F3072="女",VLOOKUP(M3072,标准!C$108:D$128,2,TRUE),VLOOKUP(M3072,标准!C$74:D$94,2,TRUE)),IF(F3072="女",VLOOKUP(M3072,标准!C$39:D$59,2,TRUE),VLOOKUP(M3072,标准!C$3:D$23,2,TRUE))))</f>
        <v>70</v>
      </c>
      <c r="O3072" s="77">
        <v>168</v>
      </c>
      <c r="P3072" s="71">
        <f>IF(A3072&lt;43,IF(F3072="女",VLOOKUP(O3072/100,标准!E$108:F$128,2,TRUE),VLOOKUP(O3072/100,标准!E$74:F$94,2,TRUE)),IF(F3072="女",VLOOKUP(O3072/100,标准!E$39:F$59,2,TRUE),VLOOKUP(O3072/100,标准!E$3:F$23,2,TRUE)))</f>
        <v>70</v>
      </c>
      <c r="Q3072" s="81">
        <v>4.09</v>
      </c>
      <c r="R3072" s="71">
        <f>IF(Q3072=0,0,IF(A3072&lt;43,IF(F3072="女",IF(Q3072="",0,VLOOKUP(Q3072,标准!I$108:J$138,2,TRUE)),IF(Q3072="",0,VLOOKUP(Q3072,标准!I$74:J$104,2,TRUE))),IF(F3072="女",IF(Q3072="",0,VLOOKUP(Q3072,标准!I$39:J$69,2,TRUE)),IF(Q3072="",0,VLOOKUP(Q3072,标准!I$3:J$33,2,TRUE)))))</f>
        <v>70</v>
      </c>
      <c r="S3072" s="76">
        <v>30</v>
      </c>
      <c r="T3072" s="71">
        <f>IF(A3072&lt;43,IF(F3072="女",VLOOKUP(S3072,标准!G$108:H$138,2,TRUE),VLOOKUP(S3072,标准!G$74:H$99,2,TRUE)),IF(F3072="女",VLOOKUP(S3072,标准!G$39:H$69,2,TRUE),VLOOKUP(S3072,标准!G$3:H$28,2,TRUE)))</f>
        <v>64</v>
      </c>
      <c r="U3072" s="88">
        <v>9.5</v>
      </c>
      <c r="V3072" s="71">
        <f>IF(U3072=0,0,IF(A3072&lt;43,IF(F3072="女",IF(U3072="",0,VLOOKUP(U3072,标准!A$108:B$128,2,TRUE)),IF(U3072="",0,VLOOKUP(U3072,标准!A$74:B$94,2,TRUE))),IF(F3072="女",IF(U3072="",0,VLOOKUP(U3072,标准!A$39:B$59,2,TRUE)),IF(U3072="",0,VLOOKUP(U3072,标准!A$3:B$23,2,TRUE)))))</f>
        <v>68</v>
      </c>
      <c r="W3072" s="86">
        <f t="shared" si="47"/>
        <v>78</v>
      </c>
      <c r="X3072" s="87">
        <v>4.6</v>
      </c>
      <c r="Y3072" s="87">
        <v>4.8</v>
      </c>
      <c r="Z3072" s="91"/>
      <c r="AA3072" s="92"/>
    </row>
    <row r="3073" customHeight="1" spans="1:27">
      <c r="A3073" s="62">
        <v>41</v>
      </c>
      <c r="B3073" s="91">
        <v>3111</v>
      </c>
      <c r="C3073" s="156" t="s">
        <v>6232</v>
      </c>
      <c r="D3073" s="156" t="s">
        <v>6188</v>
      </c>
      <c r="E3073" s="156" t="s">
        <v>401</v>
      </c>
      <c r="F3073" s="156" t="s">
        <v>34</v>
      </c>
      <c r="G3073" s="157" t="s">
        <v>6233</v>
      </c>
      <c r="H3073" s="68">
        <v>156</v>
      </c>
      <c r="I3073" s="68">
        <v>57.8</v>
      </c>
      <c r="J3073" s="71">
        <f>IF(F3073="女",IF(H3073=0,0,VLOOKUP(I3073/(H3073*H3073/10000),标准!M$108:N$112,2,TRUE)),IF(H3073=0,0,VLOOKUP(I3073/(H3073*H3073/10000),标准!M$74:N$78,2,TRUE)))</f>
        <v>100</v>
      </c>
      <c r="K3073" s="72">
        <v>2631</v>
      </c>
      <c r="L3073" s="71">
        <f>IF(A3073&lt;43,IF(F3073="女",VLOOKUP(K3073,标准!K$108:L$128,2,TRUE),VLOOKUP(K3073,标准!K$74:L$94,2,TRUE)),IF(F3073="女",VLOOKUP(K3073,标准!K$39:L$59,2,TRUE),VLOOKUP(K3073,标准!K$3:L$23,2,TRUE)))</f>
        <v>72</v>
      </c>
      <c r="M3073" s="68">
        <v>22</v>
      </c>
      <c r="N3073" s="71">
        <f>IF(M3073="",0,IF(A3073&lt;43,IF(F3073="女",VLOOKUP(M3073,标准!C$108:D$128,2,TRUE),VLOOKUP(M3073,标准!C$74:D$94,2,TRUE)),IF(F3073="女",VLOOKUP(M3073,标准!C$39:D$59,2,TRUE),VLOOKUP(M3073,标准!C$3:D$23,2,TRUE))))</f>
        <v>85</v>
      </c>
      <c r="O3073" s="121">
        <v>170</v>
      </c>
      <c r="P3073" s="71">
        <f>IF(A3073&lt;43,IF(F3073="女",VLOOKUP(O3073/100,标准!E$108:F$128,2,TRUE),VLOOKUP(O3073/100,标准!E$74:F$94,2,TRUE)),IF(F3073="女",VLOOKUP(O3073/100,标准!E$39:F$59,2,TRUE),VLOOKUP(O3073/100,标准!E$3:F$23,2,TRUE)))</f>
        <v>72</v>
      </c>
      <c r="Q3073" s="112">
        <v>4.57</v>
      </c>
      <c r="R3073" s="71">
        <f>IF(Q3073=0,0,IF(A3073&lt;43,IF(F3073="女",IF(Q3073="",0,VLOOKUP(Q3073,标准!I$108:J$138,2,TRUE)),IF(Q3073="",0,VLOOKUP(Q3073,标准!I$74:J$104,2,TRUE))),IF(F3073="女",IF(Q3073="",0,VLOOKUP(Q3073,标准!I$39:J$69,2,TRUE)),IF(Q3073="",0,VLOOKUP(Q3073,标准!I$3:J$33,2,TRUE)))))</f>
        <v>30</v>
      </c>
      <c r="S3073" s="62">
        <v>43</v>
      </c>
      <c r="T3073" s="71">
        <f>IF(A3073&lt;43,IF(F3073="女",VLOOKUP(S3073,标准!G$108:H$138,2,TRUE),VLOOKUP(S3073,标准!G$74:H$99,2,TRUE)),IF(F3073="女",VLOOKUP(S3073,标准!G$39:H$69,2,TRUE),VLOOKUP(S3073,标准!G$3:H$28,2,TRUE)))</f>
        <v>76</v>
      </c>
      <c r="U3073" s="114">
        <v>9.3</v>
      </c>
      <c r="V3073" s="71">
        <f>IF(U3073=0,0,IF(A3073&lt;43,IF(F3073="女",IF(U3073="",0,VLOOKUP(U3073,标准!A$108:B$128,2,TRUE)),IF(U3073="",0,VLOOKUP(U3073,标准!A$74:B$94,2,TRUE))),IF(F3073="女",IF(U3073="",0,VLOOKUP(U3073,标准!A$39:B$59,2,TRUE)),IF(U3073="",0,VLOOKUP(U3073,标准!A$3:B$23,2,TRUE)))))</f>
        <v>70</v>
      </c>
      <c r="W3073" s="86">
        <f t="shared" si="47"/>
        <v>69.1</v>
      </c>
      <c r="X3073" s="87">
        <v>4.4</v>
      </c>
      <c r="Y3073" s="87">
        <v>4.5</v>
      </c>
      <c r="Z3073" s="91"/>
      <c r="AA3073" s="92"/>
    </row>
    <row r="3074" customHeight="1" spans="1:27">
      <c r="A3074" s="62">
        <v>41</v>
      </c>
      <c r="B3074" s="91">
        <v>3112</v>
      </c>
      <c r="C3074" s="156" t="s">
        <v>6234</v>
      </c>
      <c r="D3074" s="156" t="s">
        <v>6188</v>
      </c>
      <c r="E3074" s="156" t="s">
        <v>401</v>
      </c>
      <c r="F3074" s="156" t="s">
        <v>34</v>
      </c>
      <c r="G3074" s="157" t="s">
        <v>6235</v>
      </c>
      <c r="H3074" s="68">
        <v>163.4</v>
      </c>
      <c r="I3074" s="68">
        <v>51.4</v>
      </c>
      <c r="J3074" s="71">
        <f>IF(F3074="女",IF(H3074=0,0,VLOOKUP(I3074/(H3074*H3074/10000),标准!M$108:N$112,2,TRUE)),IF(H3074=0,0,VLOOKUP(I3074/(H3074*H3074/10000),标准!M$74:N$78,2,TRUE)))</f>
        <v>100</v>
      </c>
      <c r="K3074" s="72">
        <v>2714</v>
      </c>
      <c r="L3074" s="71">
        <f>IF(A3074&lt;43,IF(F3074="女",VLOOKUP(K3074,标准!K$108:L$128,2,TRUE),VLOOKUP(K3074,标准!K$74:L$94,2,TRUE)),IF(F3074="女",VLOOKUP(K3074,标准!K$39:L$59,2,TRUE),VLOOKUP(K3074,标准!K$3:L$23,2,TRUE)))</f>
        <v>74</v>
      </c>
      <c r="M3074" s="68">
        <v>17</v>
      </c>
      <c r="N3074" s="71">
        <f>IF(M3074="",0,IF(A3074&lt;43,IF(F3074="女",VLOOKUP(M3074,标准!C$108:D$128,2,TRUE),VLOOKUP(M3074,标准!C$74:D$94,2,TRUE)),IF(F3074="女",VLOOKUP(M3074,标准!C$39:D$59,2,TRUE),VLOOKUP(M3074,标准!C$3:D$23,2,TRUE))))</f>
        <v>76</v>
      </c>
      <c r="O3074" s="116">
        <v>176</v>
      </c>
      <c r="P3074" s="71">
        <f>IF(A3074&lt;43,IF(F3074="女",VLOOKUP(O3074/100,标准!E$108:F$128,2,TRUE),VLOOKUP(O3074/100,标准!E$74:F$94,2,TRUE)),IF(F3074="女",VLOOKUP(O3074/100,标准!E$39:F$59,2,TRUE),VLOOKUP(O3074/100,标准!E$3:F$23,2,TRUE)))</f>
        <v>76</v>
      </c>
      <c r="Q3074" s="81">
        <v>3.45</v>
      </c>
      <c r="R3074" s="71">
        <f>IF(Q3074=0,0,IF(A3074&lt;43,IF(F3074="女",IF(Q3074="",0,VLOOKUP(Q3074,标准!I$108:J$138,2,TRUE)),IF(Q3074="",0,VLOOKUP(Q3074,标准!I$74:J$104,2,TRUE))),IF(F3074="女",IF(Q3074="",0,VLOOKUP(Q3074,标准!I$39:J$69,2,TRUE)),IF(Q3074="",0,VLOOKUP(Q3074,标准!I$3:J$33,2,TRUE)))))</f>
        <v>78</v>
      </c>
      <c r="S3074" s="76">
        <v>51</v>
      </c>
      <c r="T3074" s="71">
        <f>IF(A3074&lt;43,IF(F3074="女",VLOOKUP(S3074,标准!G$108:H$138,2,TRUE),VLOOKUP(S3074,标准!G$74:H$99,2,TRUE)),IF(F3074="女",VLOOKUP(S3074,标准!G$39:H$69,2,TRUE),VLOOKUP(S3074,标准!G$3:H$28,2,TRUE)))</f>
        <v>85</v>
      </c>
      <c r="U3074" s="88">
        <v>8.8</v>
      </c>
      <c r="V3074" s="71">
        <f>IF(U3074=0,0,IF(A3074&lt;43,IF(F3074="女",IF(U3074="",0,VLOOKUP(U3074,标准!A$108:B$128,2,TRUE)),IF(U3074="",0,VLOOKUP(U3074,标准!A$74:B$94,2,TRUE))),IF(F3074="女",IF(U3074="",0,VLOOKUP(U3074,标准!A$39:B$59,2,TRUE)),IF(U3074="",0,VLOOKUP(U3074,标准!A$3:B$23,2,TRUE)))))</f>
        <v>74</v>
      </c>
      <c r="W3074" s="86">
        <f t="shared" ref="W3074:W3137" si="48">V3074*0.2+N3074*0.1+P3074*0.1+T3074*0.1+R3074*0.2+J3074*0.15+L3074*0.15</f>
        <v>80.2</v>
      </c>
      <c r="X3074" s="87">
        <v>3.9</v>
      </c>
      <c r="Y3074" s="87">
        <v>3.7</v>
      </c>
      <c r="Z3074" s="91"/>
      <c r="AA3074" s="92"/>
    </row>
    <row r="3075" customHeight="1" spans="1:27">
      <c r="A3075" s="62">
        <v>41</v>
      </c>
      <c r="B3075" s="91">
        <v>3113</v>
      </c>
      <c r="C3075" s="156" t="s">
        <v>6236</v>
      </c>
      <c r="D3075" s="156" t="s">
        <v>6188</v>
      </c>
      <c r="E3075" s="156" t="s">
        <v>401</v>
      </c>
      <c r="F3075" s="156" t="s">
        <v>34</v>
      </c>
      <c r="G3075" s="157" t="s">
        <v>6237</v>
      </c>
      <c r="H3075" s="68">
        <v>158</v>
      </c>
      <c r="I3075" s="68">
        <v>43.6</v>
      </c>
      <c r="J3075" s="71">
        <f>IF(F3075="女",IF(H3075=0,0,VLOOKUP(I3075/(H3075*H3075/10000),标准!M$108:N$112,2,TRUE)),IF(H3075=0,0,VLOOKUP(I3075/(H3075*H3075/10000),标准!M$74:N$78,2,TRUE)))</f>
        <v>100</v>
      </c>
      <c r="K3075" s="72">
        <v>1815</v>
      </c>
      <c r="L3075" s="71">
        <f>IF(A3075&lt;43,IF(F3075="女",VLOOKUP(K3075,标准!K$108:L$128,2,TRUE),VLOOKUP(K3075,标准!K$74:L$94,2,TRUE)),IF(F3075="女",VLOOKUP(K3075,标准!K$39:L$59,2,TRUE),VLOOKUP(K3075,标准!K$3:L$23,2,TRUE)))</f>
        <v>10</v>
      </c>
      <c r="M3075" s="68">
        <v>27</v>
      </c>
      <c r="N3075" s="71">
        <f>IF(M3075="",0,IF(A3075&lt;43,IF(F3075="女",VLOOKUP(M3075,标准!C$108:D$128,2,TRUE),VLOOKUP(M3075,标准!C$74:D$94,2,TRUE)),IF(F3075="女",VLOOKUP(M3075,标准!C$39:D$59,2,TRUE),VLOOKUP(M3075,标准!C$3:D$23,2,TRUE))))</f>
        <v>100</v>
      </c>
      <c r="O3075" s="77">
        <v>173</v>
      </c>
      <c r="P3075" s="71">
        <f>IF(A3075&lt;43,IF(F3075="女",VLOOKUP(O3075/100,标准!E$108:F$128,2,TRUE),VLOOKUP(O3075/100,标准!E$74:F$94,2,TRUE)),IF(F3075="女",VLOOKUP(O3075/100,标准!E$39:F$59,2,TRUE),VLOOKUP(O3075/100,标准!E$3:F$23,2,TRUE)))</f>
        <v>74</v>
      </c>
      <c r="Q3075" s="81">
        <v>4.21</v>
      </c>
      <c r="R3075" s="71">
        <f>IF(Q3075=0,0,IF(A3075&lt;43,IF(F3075="女",IF(Q3075="",0,VLOOKUP(Q3075,标准!I$108:J$138,2,TRUE)),IF(Q3075="",0,VLOOKUP(Q3075,标准!I$74:J$104,2,TRUE))),IF(F3075="女",IF(Q3075="",0,VLOOKUP(Q3075,标准!I$39:J$69,2,TRUE)),IF(Q3075="",0,VLOOKUP(Q3075,标准!I$3:J$33,2,TRUE)))))</f>
        <v>64</v>
      </c>
      <c r="S3075" s="76">
        <v>50</v>
      </c>
      <c r="T3075" s="71">
        <f>IF(A3075&lt;43,IF(F3075="女",VLOOKUP(S3075,标准!G$108:H$138,2,TRUE),VLOOKUP(S3075,标准!G$74:H$99,2,TRUE)),IF(F3075="女",VLOOKUP(S3075,标准!G$39:H$69,2,TRUE),VLOOKUP(S3075,标准!G$3:H$28,2,TRUE)))</f>
        <v>85</v>
      </c>
      <c r="U3075" s="88">
        <v>9.1</v>
      </c>
      <c r="V3075" s="71">
        <f>IF(U3075=0,0,IF(A3075&lt;43,IF(F3075="女",IF(U3075="",0,VLOOKUP(U3075,标准!A$108:B$128,2,TRUE)),IF(U3075="",0,VLOOKUP(U3075,标准!A$74:B$94,2,TRUE))),IF(F3075="女",IF(U3075="",0,VLOOKUP(U3075,标准!A$39:B$59,2,TRUE)),IF(U3075="",0,VLOOKUP(U3075,标准!A$3:B$23,2,TRUE)))))</f>
        <v>72</v>
      </c>
      <c r="W3075" s="86">
        <f t="shared" si="48"/>
        <v>69.6</v>
      </c>
      <c r="X3075" s="87">
        <v>4.9</v>
      </c>
      <c r="Y3075" s="87">
        <v>4.4</v>
      </c>
      <c r="Z3075" s="91"/>
      <c r="AA3075" s="92"/>
    </row>
    <row r="3076" customHeight="1" spans="1:27">
      <c r="A3076" s="62">
        <v>41</v>
      </c>
      <c r="B3076" s="91">
        <v>3114</v>
      </c>
      <c r="C3076" s="156" t="s">
        <v>6238</v>
      </c>
      <c r="D3076" s="156" t="s">
        <v>6188</v>
      </c>
      <c r="E3076" s="156" t="s">
        <v>401</v>
      </c>
      <c r="F3076" s="156" t="s">
        <v>34</v>
      </c>
      <c r="G3076" s="157" t="s">
        <v>6239</v>
      </c>
      <c r="H3076" s="68">
        <v>154.1</v>
      </c>
      <c r="I3076" s="68">
        <v>53.8</v>
      </c>
      <c r="J3076" s="71">
        <f>IF(F3076="女",IF(H3076=0,0,VLOOKUP(I3076/(H3076*H3076/10000),标准!M$108:N$112,2,TRUE)),IF(H3076=0,0,VLOOKUP(I3076/(H3076*H3076/10000),标准!M$74:N$78,2,TRUE)))</f>
        <v>100</v>
      </c>
      <c r="K3076" s="72">
        <v>2839</v>
      </c>
      <c r="L3076" s="71">
        <f>IF(A3076&lt;43,IF(F3076="女",VLOOKUP(K3076,标准!K$108:L$128,2,TRUE),VLOOKUP(K3076,标准!K$74:L$94,2,TRUE)),IF(F3076="女",VLOOKUP(K3076,标准!K$39:L$59,2,TRUE),VLOOKUP(K3076,标准!K$3:L$23,2,TRUE)))</f>
        <v>76</v>
      </c>
      <c r="M3076" s="68">
        <v>21</v>
      </c>
      <c r="N3076" s="71">
        <f>IF(M3076="",0,IF(A3076&lt;43,IF(F3076="女",VLOOKUP(M3076,标准!C$108:D$128,2,TRUE),VLOOKUP(M3076,标准!C$74:D$94,2,TRUE)),IF(F3076="女",VLOOKUP(M3076,标准!C$39:D$59,2,TRUE),VLOOKUP(M3076,标准!C$3:D$23,2,TRUE))))</f>
        <v>85</v>
      </c>
      <c r="O3076" s="77">
        <v>161</v>
      </c>
      <c r="P3076" s="71">
        <f>IF(A3076&lt;43,IF(F3076="女",VLOOKUP(O3076/100,标准!E$108:F$128,2,TRUE),VLOOKUP(O3076/100,标准!E$74:F$94,2,TRUE)),IF(F3076="女",VLOOKUP(O3076/100,标准!E$39:F$59,2,TRUE),VLOOKUP(O3076/100,标准!E$3:F$23,2,TRUE)))</f>
        <v>66</v>
      </c>
      <c r="Q3076" s="81">
        <v>4.5</v>
      </c>
      <c r="R3076" s="71">
        <f>IF(Q3076=0,0,IF(A3076&lt;43,IF(F3076="女",IF(Q3076="",0,VLOOKUP(Q3076,标准!I$108:J$138,2,TRUE)),IF(Q3076="",0,VLOOKUP(Q3076,标准!I$74:J$104,2,TRUE))),IF(F3076="女",IF(Q3076="",0,VLOOKUP(Q3076,标准!I$39:J$69,2,TRUE)),IF(Q3076="",0,VLOOKUP(Q3076,标准!I$3:J$33,2,TRUE)))))</f>
        <v>40</v>
      </c>
      <c r="S3076" s="76">
        <v>38</v>
      </c>
      <c r="T3076" s="71">
        <f>IF(A3076&lt;43,IF(F3076="女",VLOOKUP(S3076,标准!G$108:H$138,2,TRUE),VLOOKUP(S3076,标准!G$74:H$99,2,TRUE)),IF(F3076="女",VLOOKUP(S3076,标准!G$39:H$69,2,TRUE),VLOOKUP(S3076,标准!G$3:H$28,2,TRUE)))</f>
        <v>72</v>
      </c>
      <c r="U3076" s="88">
        <v>9.4</v>
      </c>
      <c r="V3076" s="71">
        <f>IF(U3076=0,0,IF(A3076&lt;43,IF(F3076="女",IF(U3076="",0,VLOOKUP(U3076,标准!A$108:B$128,2,TRUE)),IF(U3076="",0,VLOOKUP(U3076,标准!A$74:B$94,2,TRUE))),IF(F3076="女",IF(U3076="",0,VLOOKUP(U3076,标准!A$39:B$59,2,TRUE)),IF(U3076="",0,VLOOKUP(U3076,标准!A$3:B$23,2,TRUE)))))</f>
        <v>68</v>
      </c>
      <c r="W3076" s="86">
        <f t="shared" si="48"/>
        <v>70.3</v>
      </c>
      <c r="X3076" s="87">
        <v>4.6</v>
      </c>
      <c r="Y3076" s="87">
        <v>4.3</v>
      </c>
      <c r="Z3076" s="91"/>
      <c r="AA3076" s="92"/>
    </row>
    <row r="3077" customHeight="1" spans="1:27">
      <c r="A3077" s="62">
        <v>41</v>
      </c>
      <c r="B3077" s="91">
        <v>3115</v>
      </c>
      <c r="C3077" s="156" t="s">
        <v>6240</v>
      </c>
      <c r="D3077" s="156" t="s">
        <v>6241</v>
      </c>
      <c r="E3077" s="156" t="s">
        <v>401</v>
      </c>
      <c r="F3077" s="156" t="s">
        <v>30</v>
      </c>
      <c r="G3077" s="157" t="s">
        <v>6242</v>
      </c>
      <c r="H3077" s="68">
        <v>166.1</v>
      </c>
      <c r="I3077" s="68">
        <v>84.9</v>
      </c>
      <c r="J3077" s="71">
        <f>IF(F3077="女",IF(H3077=0,0,VLOOKUP(I3077/(H3077*H3077/10000),标准!M$108:N$112,2,TRUE)),IF(H3077=0,0,VLOOKUP(I3077/(H3077*H3077/10000),标准!M$74:N$78,2,TRUE)))</f>
        <v>60</v>
      </c>
      <c r="K3077" s="72">
        <v>3693</v>
      </c>
      <c r="L3077" s="71">
        <f>IF(A3077&lt;43,IF(F3077="女",VLOOKUP(K3077,标准!K$108:L$128,2,TRUE),VLOOKUP(K3077,标准!K$74:L$94,2,TRUE)),IF(F3077="女",VLOOKUP(K3077,标准!K$39:L$59,2,TRUE),VLOOKUP(K3077,标准!K$3:L$23,2,TRUE)))</f>
        <v>68</v>
      </c>
      <c r="M3077" s="68">
        <v>14.5</v>
      </c>
      <c r="N3077" s="71">
        <f>IF(M3077="",0,IF(A3077&lt;43,IF(F3077="女",VLOOKUP(M3077,标准!C$108:D$128,2,TRUE),VLOOKUP(M3077,标准!C$74:D$94,2,TRUE)),IF(F3077="女",VLOOKUP(M3077,标准!C$39:D$59,2,TRUE),VLOOKUP(M3077,标准!C$3:D$23,2,TRUE))))</f>
        <v>74</v>
      </c>
      <c r="O3077" s="77">
        <v>210</v>
      </c>
      <c r="P3077" s="71">
        <f>IF(A3077&lt;43,IF(F3077="女",VLOOKUP(O3077/100,标准!E$108:F$128,2,TRUE),VLOOKUP(O3077/100,标准!E$74:F$94,2,TRUE)),IF(F3077="女",VLOOKUP(O3077/100,标准!E$39:F$59,2,TRUE),VLOOKUP(O3077/100,标准!E$3:F$23,2,TRUE)))</f>
        <v>60</v>
      </c>
      <c r="Q3077" s="81">
        <v>4.45</v>
      </c>
      <c r="R3077" s="71">
        <f>IF(Q3077=0,0,IF(A3077&lt;43,IF(F3077="女",IF(Q3077="",0,VLOOKUP(Q3077,标准!I$108:J$138,2,TRUE)),IF(Q3077="",0,VLOOKUP(Q3077,标准!I$74:J$104,2,TRUE))),IF(F3077="女",IF(Q3077="",0,VLOOKUP(Q3077,标准!I$39:J$69,2,TRUE)),IF(Q3077="",0,VLOOKUP(Q3077,标准!I$3:J$33,2,TRUE)))))</f>
        <v>50</v>
      </c>
      <c r="S3077" s="76">
        <v>7</v>
      </c>
      <c r="T3077" s="71">
        <f>IF(A3077&lt;43,IF(F3077="女",VLOOKUP(S3077,标准!G$108:H$138,2,TRUE),VLOOKUP(S3077,标准!G$74:H$99,2,TRUE)),IF(F3077="女",VLOOKUP(S3077,标准!G$39:H$69,2,TRUE),VLOOKUP(S3077,标准!G$3:H$28,2,TRUE)))</f>
        <v>30</v>
      </c>
      <c r="U3077" s="88">
        <v>7.5</v>
      </c>
      <c r="V3077" s="71">
        <f>IF(U3077=0,0,IF(A3077&lt;43,IF(F3077="女",IF(U3077="",0,VLOOKUP(U3077,标准!A$108:B$128,2,TRUE)),IF(U3077="",0,VLOOKUP(U3077,标准!A$74:B$94,2,TRUE))),IF(F3077="女",IF(U3077="",0,VLOOKUP(U3077,标准!A$39:B$59,2,TRUE)),IF(U3077="",0,VLOOKUP(U3077,标准!A$3:B$23,2,TRUE)))))</f>
        <v>76</v>
      </c>
      <c r="W3077" s="86">
        <f t="shared" si="48"/>
        <v>60.8</v>
      </c>
      <c r="X3077" s="87">
        <v>3.9</v>
      </c>
      <c r="Y3077" s="87">
        <v>3.8</v>
      </c>
      <c r="Z3077" s="91"/>
      <c r="AA3077" s="92"/>
    </row>
    <row r="3078" customHeight="1" spans="1:27">
      <c r="A3078" s="62">
        <v>41</v>
      </c>
      <c r="B3078" s="91">
        <v>3116</v>
      </c>
      <c r="C3078" s="156" t="s">
        <v>6243</v>
      </c>
      <c r="D3078" s="156" t="s">
        <v>6241</v>
      </c>
      <c r="E3078" s="156" t="s">
        <v>401</v>
      </c>
      <c r="F3078" s="156" t="s">
        <v>34</v>
      </c>
      <c r="G3078" s="157" t="s">
        <v>6244</v>
      </c>
      <c r="H3078" s="68">
        <v>151.4</v>
      </c>
      <c r="I3078" s="68">
        <v>49.5</v>
      </c>
      <c r="J3078" s="71">
        <f>IF(F3078="女",IF(H3078=0,0,VLOOKUP(I3078/(H3078*H3078/10000),标准!M$108:N$112,2,TRUE)),IF(H3078=0,0,VLOOKUP(I3078/(H3078*H3078/10000),标准!M$74:N$78,2,TRUE)))</f>
        <v>100</v>
      </c>
      <c r="K3078" s="72">
        <v>1959</v>
      </c>
      <c r="L3078" s="71">
        <f>IF(A3078&lt;43,IF(F3078="女",VLOOKUP(K3078,标准!K$108:L$128,2,TRUE),VLOOKUP(K3078,标准!K$74:L$94,2,TRUE)),IF(F3078="女",VLOOKUP(K3078,标准!K$39:L$59,2,TRUE),VLOOKUP(K3078,标准!K$3:L$23,2,TRUE)))</f>
        <v>40</v>
      </c>
      <c r="M3078" s="68">
        <v>9.5</v>
      </c>
      <c r="N3078" s="71">
        <f>IF(M3078="",0,IF(A3078&lt;43,IF(F3078="女",VLOOKUP(M3078,标准!C$108:D$128,2,TRUE),VLOOKUP(M3078,标准!C$74:D$94,2,TRUE)),IF(F3078="女",VLOOKUP(M3078,标准!C$39:D$59,2,TRUE),VLOOKUP(M3078,标准!C$3:D$23,2,TRUE))))</f>
        <v>64</v>
      </c>
      <c r="O3078" s="116">
        <v>158</v>
      </c>
      <c r="P3078" s="71">
        <f>IF(A3078&lt;43,IF(F3078="女",VLOOKUP(O3078/100,标准!E$108:F$128,2,TRUE),VLOOKUP(O3078/100,标准!E$74:F$94,2,TRUE)),IF(F3078="女",VLOOKUP(O3078/100,标准!E$39:F$59,2,TRUE),VLOOKUP(O3078/100,标准!E$3:F$23,2,TRUE)))</f>
        <v>64</v>
      </c>
      <c r="Q3078" s="81">
        <v>4.44</v>
      </c>
      <c r="R3078" s="71">
        <f>IF(Q3078=0,0,IF(A3078&lt;43,IF(F3078="女",IF(Q3078="",0,VLOOKUP(Q3078,标准!I$108:J$138,2,TRUE)),IF(Q3078="",0,VLOOKUP(Q3078,标准!I$74:J$104,2,TRUE))),IF(F3078="女",IF(Q3078="",0,VLOOKUP(Q3078,标准!I$39:J$69,2,TRUE)),IF(Q3078="",0,VLOOKUP(Q3078,标准!I$3:J$33,2,TRUE)))))</f>
        <v>50</v>
      </c>
      <c r="S3078" s="76">
        <v>48</v>
      </c>
      <c r="T3078" s="71">
        <f>IF(A3078&lt;43,IF(F3078="女",VLOOKUP(S3078,标准!G$108:H$138,2,TRUE),VLOOKUP(S3078,标准!G$74:H$99,2,TRUE)),IF(F3078="女",VLOOKUP(S3078,标准!G$39:H$69,2,TRUE),VLOOKUP(S3078,标准!G$3:H$28,2,TRUE)))</f>
        <v>80</v>
      </c>
      <c r="U3078" s="88">
        <v>9.4</v>
      </c>
      <c r="V3078" s="71">
        <f>IF(U3078=0,0,IF(A3078&lt;43,IF(F3078="女",IF(U3078="",0,VLOOKUP(U3078,标准!A$108:B$128,2,TRUE)),IF(U3078="",0,VLOOKUP(U3078,标准!A$74:B$94,2,TRUE))),IF(F3078="女",IF(U3078="",0,VLOOKUP(U3078,标准!A$39:B$59,2,TRUE)),IF(U3078="",0,VLOOKUP(U3078,标准!A$3:B$23,2,TRUE)))))</f>
        <v>68</v>
      </c>
      <c r="W3078" s="86">
        <f t="shared" si="48"/>
        <v>65.4</v>
      </c>
      <c r="X3078" s="87">
        <v>4.3</v>
      </c>
      <c r="Y3078" s="87">
        <v>4.3</v>
      </c>
      <c r="Z3078" s="91"/>
      <c r="AA3078" s="92"/>
    </row>
    <row r="3079" customHeight="1" spans="1:27">
      <c r="A3079" s="62">
        <v>41</v>
      </c>
      <c r="B3079" s="91">
        <v>3117</v>
      </c>
      <c r="C3079" s="156" t="s">
        <v>6245</v>
      </c>
      <c r="D3079" s="156" t="s">
        <v>6241</v>
      </c>
      <c r="E3079" s="156" t="s">
        <v>401</v>
      </c>
      <c r="F3079" s="156" t="s">
        <v>34</v>
      </c>
      <c r="G3079" s="157" t="s">
        <v>6246</v>
      </c>
      <c r="H3079" s="68">
        <v>162.4</v>
      </c>
      <c r="I3079" s="68">
        <v>46.7</v>
      </c>
      <c r="J3079" s="71">
        <f>IF(F3079="女",IF(H3079=0,0,VLOOKUP(I3079/(H3079*H3079/10000),标准!M$108:N$112,2,TRUE)),IF(H3079=0,0,VLOOKUP(I3079/(H3079*H3079/10000),标准!M$74:N$78,2,TRUE)))</f>
        <v>100</v>
      </c>
      <c r="K3079" s="72">
        <v>3272</v>
      </c>
      <c r="L3079" s="71">
        <f>IF(A3079&lt;43,IF(F3079="女",VLOOKUP(K3079,标准!K$108:L$128,2,TRUE),VLOOKUP(K3079,标准!K$74:L$94,2,TRUE)),IF(F3079="女",VLOOKUP(K3079,标准!K$39:L$59,2,TRUE),VLOOKUP(K3079,标准!K$3:L$23,2,TRUE)))</f>
        <v>85</v>
      </c>
      <c r="M3079" s="68">
        <v>9</v>
      </c>
      <c r="N3079" s="71">
        <f>IF(M3079="",0,IF(A3079&lt;43,IF(F3079="女",VLOOKUP(M3079,标准!C$108:D$128,2,TRUE),VLOOKUP(M3079,标准!C$74:D$94,2,TRUE)),IF(F3079="女",VLOOKUP(M3079,标准!C$39:D$59,2,TRUE),VLOOKUP(M3079,标准!C$3:D$23,2,TRUE))))</f>
        <v>64</v>
      </c>
      <c r="O3079" s="116">
        <v>160</v>
      </c>
      <c r="P3079" s="71">
        <f>IF(A3079&lt;43,IF(F3079="女",VLOOKUP(O3079/100,标准!E$108:F$128,2,TRUE),VLOOKUP(O3079/100,标准!E$74:F$94,2,TRUE)),IF(F3079="女",VLOOKUP(O3079/100,标准!E$39:F$59,2,TRUE),VLOOKUP(O3079/100,标准!E$3:F$23,2,TRUE)))</f>
        <v>66</v>
      </c>
      <c r="Q3079" s="81">
        <v>4.13</v>
      </c>
      <c r="R3079" s="71">
        <f>IF(Q3079=0,0,IF(A3079&lt;43,IF(F3079="女",IF(Q3079="",0,VLOOKUP(Q3079,标准!I$108:J$138,2,TRUE)),IF(Q3079="",0,VLOOKUP(Q3079,标准!I$74:J$104,2,TRUE))),IF(F3079="女",IF(Q3079="",0,VLOOKUP(Q3079,标准!I$39:J$69,2,TRUE)),IF(Q3079="",0,VLOOKUP(Q3079,标准!I$3:J$33,2,TRUE)))))</f>
        <v>68</v>
      </c>
      <c r="S3079" s="76">
        <v>47</v>
      </c>
      <c r="T3079" s="71">
        <f>IF(A3079&lt;43,IF(F3079="女",VLOOKUP(S3079,标准!G$108:H$138,2,TRUE),VLOOKUP(S3079,标准!G$74:H$99,2,TRUE)),IF(F3079="女",VLOOKUP(S3079,标准!G$39:H$69,2,TRUE),VLOOKUP(S3079,标准!G$3:H$28,2,TRUE)))</f>
        <v>80</v>
      </c>
      <c r="U3079" s="88">
        <v>10.2</v>
      </c>
      <c r="V3079" s="71">
        <f>IF(U3079=0,0,IF(A3079&lt;43,IF(F3079="女",IF(U3079="",0,VLOOKUP(U3079,标准!A$108:B$128,2,TRUE)),IF(U3079="",0,VLOOKUP(U3079,标准!A$74:B$94,2,TRUE))),IF(F3079="女",IF(U3079="",0,VLOOKUP(U3079,标准!A$39:B$59,2,TRUE)),IF(U3079="",0,VLOOKUP(U3079,标准!A$3:B$23,2,TRUE)))))</f>
        <v>60</v>
      </c>
      <c r="W3079" s="86">
        <f t="shared" si="48"/>
        <v>74.35</v>
      </c>
      <c r="X3079" s="87">
        <v>4.2</v>
      </c>
      <c r="Y3079" s="87">
        <v>4.4</v>
      </c>
      <c r="Z3079" s="91"/>
      <c r="AA3079" s="92"/>
    </row>
    <row r="3080" customHeight="1" spans="1:27">
      <c r="A3080" s="62">
        <v>41</v>
      </c>
      <c r="B3080" s="91">
        <v>3118</v>
      </c>
      <c r="C3080" s="156" t="s">
        <v>6247</v>
      </c>
      <c r="D3080" s="156" t="s">
        <v>6241</v>
      </c>
      <c r="E3080" s="156" t="s">
        <v>401</v>
      </c>
      <c r="F3080" s="156" t="s">
        <v>34</v>
      </c>
      <c r="G3080" s="157" t="s">
        <v>6248</v>
      </c>
      <c r="H3080" s="68">
        <v>162.9</v>
      </c>
      <c r="I3080" s="68">
        <v>49</v>
      </c>
      <c r="J3080" s="71">
        <f>IF(F3080="女",IF(H3080=0,0,VLOOKUP(I3080/(H3080*H3080/10000),标准!M$108:N$112,2,TRUE)),IF(H3080=0,0,VLOOKUP(I3080/(H3080*H3080/10000),标准!M$74:N$78,2,TRUE)))</f>
        <v>100</v>
      </c>
      <c r="K3080" s="72">
        <v>2792</v>
      </c>
      <c r="L3080" s="71">
        <f>IF(A3080&lt;43,IF(F3080="女",VLOOKUP(K3080,标准!K$108:L$128,2,TRUE),VLOOKUP(K3080,标准!K$74:L$94,2,TRUE)),IF(F3080="女",VLOOKUP(K3080,标准!K$39:L$59,2,TRUE),VLOOKUP(K3080,标准!K$3:L$23,2,TRUE)))</f>
        <v>74</v>
      </c>
      <c r="M3080" s="68">
        <v>18.5</v>
      </c>
      <c r="N3080" s="71">
        <f>IF(M3080="",0,IF(A3080&lt;43,IF(F3080="女",VLOOKUP(M3080,标准!C$108:D$128,2,TRUE),VLOOKUP(M3080,标准!C$74:D$94,2,TRUE)),IF(F3080="女",VLOOKUP(M3080,标准!C$39:D$59,2,TRUE),VLOOKUP(M3080,标准!C$3:D$23,2,TRUE))))</f>
        <v>78</v>
      </c>
      <c r="O3080" s="121">
        <v>160</v>
      </c>
      <c r="P3080" s="71">
        <f>IF(A3080&lt;43,IF(F3080="女",VLOOKUP(O3080/100,标准!E$108:F$128,2,TRUE),VLOOKUP(O3080/100,标准!E$74:F$94,2,TRUE)),IF(F3080="女",VLOOKUP(O3080/100,标准!E$39:F$59,2,TRUE),VLOOKUP(O3080/100,标准!E$3:F$23,2,TRUE)))</f>
        <v>66</v>
      </c>
      <c r="Q3080" s="112">
        <v>4.4</v>
      </c>
      <c r="R3080" s="71">
        <f>IF(Q3080=0,0,IF(A3080&lt;43,IF(F3080="女",IF(Q3080="",0,VLOOKUP(Q3080,标准!I$108:J$138,2,TRUE)),IF(Q3080="",0,VLOOKUP(Q3080,标准!I$74:J$104,2,TRUE))),IF(F3080="女",IF(Q3080="",0,VLOOKUP(Q3080,标准!I$39:J$69,2,TRUE)),IF(Q3080="",0,VLOOKUP(Q3080,标准!I$3:J$33,2,TRUE)))))</f>
        <v>50</v>
      </c>
      <c r="S3080" s="76">
        <v>48</v>
      </c>
      <c r="T3080" s="71">
        <f>IF(A3080&lt;43,IF(F3080="女",VLOOKUP(S3080,标准!G$108:H$138,2,TRUE),VLOOKUP(S3080,标准!G$74:H$99,2,TRUE)),IF(F3080="女",VLOOKUP(S3080,标准!G$39:H$69,2,TRUE),VLOOKUP(S3080,标准!G$3:H$28,2,TRUE)))</f>
        <v>80</v>
      </c>
      <c r="U3080" s="114">
        <v>9.5</v>
      </c>
      <c r="V3080" s="71">
        <f>IF(U3080=0,0,IF(A3080&lt;43,IF(F3080="女",IF(U3080="",0,VLOOKUP(U3080,标准!A$108:B$128,2,TRUE)),IF(U3080="",0,VLOOKUP(U3080,标准!A$74:B$94,2,TRUE))),IF(F3080="女",IF(U3080="",0,VLOOKUP(U3080,标准!A$39:B$59,2,TRUE)),IF(U3080="",0,VLOOKUP(U3080,标准!A$3:B$23,2,TRUE)))))</f>
        <v>68</v>
      </c>
      <c r="W3080" s="86">
        <f t="shared" si="48"/>
        <v>72.1</v>
      </c>
      <c r="X3080" s="87">
        <v>4.9</v>
      </c>
      <c r="Y3080" s="87">
        <v>4.8</v>
      </c>
      <c r="Z3080" s="91"/>
      <c r="AA3080" s="92"/>
    </row>
    <row r="3081" customHeight="1" spans="1:27">
      <c r="A3081" s="62">
        <v>41</v>
      </c>
      <c r="B3081" s="91">
        <v>3119</v>
      </c>
      <c r="C3081" s="156" t="s">
        <v>6249</v>
      </c>
      <c r="D3081" s="156" t="s">
        <v>6241</v>
      </c>
      <c r="E3081" s="156" t="s">
        <v>401</v>
      </c>
      <c r="F3081" s="156" t="s">
        <v>34</v>
      </c>
      <c r="G3081" s="157" t="s">
        <v>6250</v>
      </c>
      <c r="H3081" s="68">
        <v>154.5</v>
      </c>
      <c r="I3081" s="68">
        <v>51.3</v>
      </c>
      <c r="J3081" s="71">
        <f>IF(F3081="女",IF(H3081=0,0,VLOOKUP(I3081/(H3081*H3081/10000),标准!M$108:N$112,2,TRUE)),IF(H3081=0,0,VLOOKUP(I3081/(H3081*H3081/10000),标准!M$74:N$78,2,TRUE)))</f>
        <v>100</v>
      </c>
      <c r="K3081" s="72">
        <v>3286</v>
      </c>
      <c r="L3081" s="71">
        <f>IF(A3081&lt;43,IF(F3081="女",VLOOKUP(K3081,标准!K$108:L$128,2,TRUE),VLOOKUP(K3081,标准!K$74:L$94,2,TRUE)),IF(F3081="女",VLOOKUP(K3081,标准!K$39:L$59,2,TRUE),VLOOKUP(K3081,标准!K$3:L$23,2,TRUE)))</f>
        <v>85</v>
      </c>
      <c r="M3081" s="68">
        <v>19.5</v>
      </c>
      <c r="N3081" s="71">
        <f>IF(M3081="",0,IF(A3081&lt;43,IF(F3081="女",VLOOKUP(M3081,标准!C$108:D$128,2,TRUE),VLOOKUP(M3081,标准!C$74:D$94,2,TRUE)),IF(F3081="女",VLOOKUP(M3081,标准!C$39:D$59,2,TRUE),VLOOKUP(M3081,标准!C$3:D$23,2,TRUE))))</f>
        <v>80</v>
      </c>
      <c r="O3081" s="121">
        <v>178</v>
      </c>
      <c r="P3081" s="71">
        <f>IF(A3081&lt;43,IF(F3081="女",VLOOKUP(O3081/100,标准!E$108:F$128,2,TRUE),VLOOKUP(O3081/100,标准!E$74:F$94,2,TRUE)),IF(F3081="女",VLOOKUP(O3081/100,标准!E$39:F$59,2,TRUE),VLOOKUP(O3081/100,标准!E$3:F$23,2,TRUE)))</f>
        <v>78</v>
      </c>
      <c r="Q3081" s="112">
        <v>3.39</v>
      </c>
      <c r="R3081" s="71">
        <f>IF(Q3081=0,0,IF(A3081&lt;43,IF(F3081="女",IF(Q3081="",0,VLOOKUP(Q3081,标准!I$108:J$138,2,TRUE)),IF(Q3081="",0,VLOOKUP(Q3081,标准!I$74:J$104,2,TRUE))),IF(F3081="女",IF(Q3081="",0,VLOOKUP(Q3081,标准!I$39:J$69,2,TRUE)),IF(Q3081="",0,VLOOKUP(Q3081,标准!I$3:J$33,2,TRUE)))))</f>
        <v>80</v>
      </c>
      <c r="S3081" s="76">
        <v>50</v>
      </c>
      <c r="T3081" s="71">
        <f>IF(A3081&lt;43,IF(F3081="女",VLOOKUP(S3081,标准!G$108:H$138,2,TRUE),VLOOKUP(S3081,标准!G$74:H$99,2,TRUE)),IF(F3081="女",VLOOKUP(S3081,标准!G$39:H$69,2,TRUE),VLOOKUP(S3081,标准!G$3:H$28,2,TRUE)))</f>
        <v>85</v>
      </c>
      <c r="U3081" s="114">
        <v>8.7</v>
      </c>
      <c r="V3081" s="71">
        <f>IF(U3081=0,0,IF(A3081&lt;43,IF(F3081="女",IF(U3081="",0,VLOOKUP(U3081,标准!A$108:B$128,2,TRUE)),IF(U3081="",0,VLOOKUP(U3081,标准!A$74:B$94,2,TRUE))),IF(F3081="女",IF(U3081="",0,VLOOKUP(U3081,标准!A$39:B$59,2,TRUE)),IF(U3081="",0,VLOOKUP(U3081,标准!A$3:B$23,2,TRUE)))))</f>
        <v>76</v>
      </c>
      <c r="W3081" s="86">
        <f t="shared" si="48"/>
        <v>83.25</v>
      </c>
      <c r="X3081" s="87">
        <v>4.9</v>
      </c>
      <c r="Y3081" s="87">
        <v>4.6</v>
      </c>
      <c r="Z3081" s="91"/>
      <c r="AA3081" s="92"/>
    </row>
    <row r="3082" customHeight="1" spans="1:27">
      <c r="A3082" s="62">
        <v>41</v>
      </c>
      <c r="B3082" s="91">
        <v>3120</v>
      </c>
      <c r="C3082" s="156" t="s">
        <v>6251</v>
      </c>
      <c r="D3082" s="156" t="s">
        <v>6241</v>
      </c>
      <c r="E3082" s="156" t="s">
        <v>401</v>
      </c>
      <c r="F3082" s="156" t="s">
        <v>34</v>
      </c>
      <c r="G3082" s="157" t="s">
        <v>6252</v>
      </c>
      <c r="H3082" s="68">
        <v>164.4</v>
      </c>
      <c r="I3082" s="68">
        <v>50.7</v>
      </c>
      <c r="J3082" s="71">
        <f>IF(F3082="女",IF(H3082=0,0,VLOOKUP(I3082/(H3082*H3082/10000),标准!M$108:N$112,2,TRUE)),IF(H3082=0,0,VLOOKUP(I3082/(H3082*H3082/10000),标准!M$74:N$78,2,TRUE)))</f>
        <v>100</v>
      </c>
      <c r="K3082" s="72">
        <v>3665</v>
      </c>
      <c r="L3082" s="71">
        <f>IF(A3082&lt;43,IF(F3082="女",VLOOKUP(K3082,标准!K$108:L$128,2,TRUE),VLOOKUP(K3082,标准!K$74:L$94,2,TRUE)),IF(F3082="女",VLOOKUP(K3082,标准!K$39:L$59,2,TRUE),VLOOKUP(K3082,标准!K$3:L$23,2,TRUE)))</f>
        <v>100</v>
      </c>
      <c r="M3082" s="68">
        <v>22.5</v>
      </c>
      <c r="N3082" s="71">
        <f>IF(M3082="",0,IF(A3082&lt;43,IF(F3082="女",VLOOKUP(M3082,标准!C$108:D$128,2,TRUE),VLOOKUP(M3082,标准!C$74:D$94,2,TRUE)),IF(F3082="女",VLOOKUP(M3082,标准!C$39:D$59,2,TRUE),VLOOKUP(M3082,标准!C$3:D$23,2,TRUE))))</f>
        <v>90</v>
      </c>
      <c r="O3082" s="77">
        <v>172</v>
      </c>
      <c r="P3082" s="71">
        <f>IF(A3082&lt;43,IF(F3082="女",VLOOKUP(O3082/100,标准!E$108:F$128,2,TRUE),VLOOKUP(O3082/100,标准!E$74:F$94,2,TRUE)),IF(F3082="女",VLOOKUP(O3082/100,标准!E$39:F$59,2,TRUE),VLOOKUP(O3082/100,标准!E$3:F$23,2,TRUE)))</f>
        <v>74</v>
      </c>
      <c r="Q3082" s="81">
        <v>4.05</v>
      </c>
      <c r="R3082" s="71">
        <f>IF(Q3082=0,0,IF(A3082&lt;43,IF(F3082="女",IF(Q3082="",0,VLOOKUP(Q3082,标准!I$108:J$138,2,TRUE)),IF(Q3082="",0,VLOOKUP(Q3082,标准!I$74:J$104,2,TRUE))),IF(F3082="女",IF(Q3082="",0,VLOOKUP(Q3082,标准!I$39:J$69,2,TRUE)),IF(Q3082="",0,VLOOKUP(Q3082,标准!I$3:J$33,2,TRUE)))))</f>
        <v>70</v>
      </c>
      <c r="S3082" s="76">
        <v>51</v>
      </c>
      <c r="T3082" s="71">
        <f>IF(A3082&lt;43,IF(F3082="女",VLOOKUP(S3082,标准!G$108:H$138,2,TRUE),VLOOKUP(S3082,标准!G$74:H$99,2,TRUE)),IF(F3082="女",VLOOKUP(S3082,标准!G$39:H$69,2,TRUE),VLOOKUP(S3082,标准!G$3:H$28,2,TRUE)))</f>
        <v>85</v>
      </c>
      <c r="U3082" s="88">
        <v>8.4</v>
      </c>
      <c r="V3082" s="71">
        <f>IF(U3082=0,0,IF(A3082&lt;43,IF(F3082="女",IF(U3082="",0,VLOOKUP(U3082,标准!A$108:B$128,2,TRUE)),IF(U3082="",0,VLOOKUP(U3082,标准!A$74:B$94,2,TRUE))),IF(F3082="女",IF(U3082="",0,VLOOKUP(U3082,标准!A$39:B$59,2,TRUE)),IF(U3082="",0,VLOOKUP(U3082,标准!A$3:B$23,2,TRUE)))))</f>
        <v>78</v>
      </c>
      <c r="W3082" s="86">
        <f t="shared" si="48"/>
        <v>84.5</v>
      </c>
      <c r="X3082" s="87">
        <v>4.5</v>
      </c>
      <c r="Y3082" s="87">
        <v>4.6</v>
      </c>
      <c r="Z3082" s="91"/>
      <c r="AA3082" s="92"/>
    </row>
    <row r="3083" customHeight="1" spans="1:27">
      <c r="A3083" s="62">
        <v>41</v>
      </c>
      <c r="B3083" s="91">
        <v>3121</v>
      </c>
      <c r="C3083" s="156" t="s">
        <v>6253</v>
      </c>
      <c r="D3083" s="156" t="s">
        <v>6241</v>
      </c>
      <c r="E3083" s="156" t="s">
        <v>401</v>
      </c>
      <c r="F3083" s="156" t="s">
        <v>34</v>
      </c>
      <c r="G3083" s="157" t="s">
        <v>6254</v>
      </c>
      <c r="H3083" s="68">
        <v>156.1</v>
      </c>
      <c r="I3083" s="68">
        <v>48.5</v>
      </c>
      <c r="J3083" s="71">
        <f>IF(F3083="女",IF(H3083=0,0,VLOOKUP(I3083/(H3083*H3083/10000),标准!M$108:N$112,2,TRUE)),IF(H3083=0,0,VLOOKUP(I3083/(H3083*H3083/10000),标准!M$74:N$78,2,TRUE)))</f>
        <v>100</v>
      </c>
      <c r="K3083" s="72">
        <v>3383</v>
      </c>
      <c r="L3083" s="71">
        <f>IF(A3083&lt;43,IF(F3083="女",VLOOKUP(K3083,标准!K$108:L$128,2,TRUE),VLOOKUP(K3083,标准!K$74:L$94,2,TRUE)),IF(F3083="女",VLOOKUP(K3083,标准!K$39:L$59,2,TRUE),VLOOKUP(K3083,标准!K$3:L$23,2,TRUE)))</f>
        <v>95</v>
      </c>
      <c r="M3083" s="68">
        <v>19.5</v>
      </c>
      <c r="N3083" s="71">
        <f>IF(M3083="",0,IF(A3083&lt;43,IF(F3083="女",VLOOKUP(M3083,标准!C$108:D$128,2,TRUE),VLOOKUP(M3083,标准!C$74:D$94,2,TRUE)),IF(F3083="女",VLOOKUP(M3083,标准!C$39:D$59,2,TRUE),VLOOKUP(M3083,标准!C$3:D$23,2,TRUE))))</f>
        <v>80</v>
      </c>
      <c r="O3083" s="77">
        <v>163</v>
      </c>
      <c r="P3083" s="71">
        <f>IF(A3083&lt;43,IF(F3083="女",VLOOKUP(O3083/100,标准!E$108:F$128,2,TRUE),VLOOKUP(O3083/100,标准!E$74:F$94,2,TRUE)),IF(F3083="女",VLOOKUP(O3083/100,标准!E$39:F$59,2,TRUE),VLOOKUP(O3083/100,标准!E$3:F$23,2,TRUE)))</f>
        <v>68</v>
      </c>
      <c r="Q3083" s="81">
        <v>3.56</v>
      </c>
      <c r="R3083" s="71">
        <f>IF(Q3083=0,0,IF(A3083&lt;43,IF(F3083="女",IF(Q3083="",0,VLOOKUP(Q3083,标准!I$108:J$138,2,TRUE)),IF(Q3083="",0,VLOOKUP(Q3083,标准!I$74:J$104,2,TRUE))),IF(F3083="女",IF(Q3083="",0,VLOOKUP(Q3083,标准!I$39:J$69,2,TRUE)),IF(Q3083="",0,VLOOKUP(Q3083,标准!I$3:J$33,2,TRUE)))))</f>
        <v>74</v>
      </c>
      <c r="S3083" s="76">
        <v>56</v>
      </c>
      <c r="T3083" s="71">
        <f>IF(A3083&lt;43,IF(F3083="女",VLOOKUP(S3083,标准!G$108:H$138,2,TRUE),VLOOKUP(S3083,标准!G$74:H$99,2,TRUE)),IF(F3083="女",VLOOKUP(S3083,标准!G$39:H$69,2,TRUE),VLOOKUP(S3083,标准!G$3:H$28,2,TRUE)))</f>
        <v>100</v>
      </c>
      <c r="U3083" s="88">
        <v>8.8</v>
      </c>
      <c r="V3083" s="71">
        <f>IF(U3083=0,0,IF(A3083&lt;43,IF(F3083="女",IF(U3083="",0,VLOOKUP(U3083,标准!A$108:B$128,2,TRUE)),IF(U3083="",0,VLOOKUP(U3083,标准!A$74:B$94,2,TRUE))),IF(F3083="女",IF(U3083="",0,VLOOKUP(U3083,标准!A$39:B$59,2,TRUE)),IF(U3083="",0,VLOOKUP(U3083,标准!A$3:B$23,2,TRUE)))))</f>
        <v>74</v>
      </c>
      <c r="W3083" s="86">
        <f t="shared" si="48"/>
        <v>83.65</v>
      </c>
      <c r="X3083" s="87">
        <v>4.9</v>
      </c>
      <c r="Y3083" s="87">
        <v>4.8</v>
      </c>
      <c r="Z3083" s="91"/>
      <c r="AA3083" s="92"/>
    </row>
    <row r="3084" customHeight="1" spans="1:27">
      <c r="A3084" s="62">
        <v>41</v>
      </c>
      <c r="B3084" s="91">
        <v>3122</v>
      </c>
      <c r="C3084" s="156" t="s">
        <v>6255</v>
      </c>
      <c r="D3084" s="156" t="s">
        <v>6241</v>
      </c>
      <c r="E3084" s="156" t="s">
        <v>401</v>
      </c>
      <c r="F3084" s="156" t="s">
        <v>34</v>
      </c>
      <c r="G3084" s="157" t="s">
        <v>6256</v>
      </c>
      <c r="H3084" s="68">
        <v>163.9</v>
      </c>
      <c r="I3084" s="68">
        <v>50</v>
      </c>
      <c r="J3084" s="71">
        <f>IF(F3084="女",IF(H3084=0,0,VLOOKUP(I3084/(H3084*H3084/10000),标准!M$108:N$112,2,TRUE)),IF(H3084=0,0,VLOOKUP(I3084/(H3084*H3084/10000),标准!M$74:N$78,2,TRUE)))</f>
        <v>100</v>
      </c>
      <c r="K3084" s="72">
        <v>3157</v>
      </c>
      <c r="L3084" s="71">
        <f>IF(A3084&lt;43,IF(F3084="女",VLOOKUP(K3084,标准!K$108:L$128,2,TRUE),VLOOKUP(K3084,标准!K$74:L$94,2,TRUE)),IF(F3084="女",VLOOKUP(K3084,标准!K$39:L$59,2,TRUE),VLOOKUP(K3084,标准!K$3:L$23,2,TRUE)))</f>
        <v>85</v>
      </c>
      <c r="M3084" s="68">
        <v>14</v>
      </c>
      <c r="N3084" s="71">
        <f>IF(M3084="",0,IF(A3084&lt;43,IF(F3084="女",VLOOKUP(M3084,标准!C$108:D$128,2,TRUE),VLOOKUP(M3084,标准!C$74:D$94,2,TRUE)),IF(F3084="女",VLOOKUP(M3084,标准!C$39:D$59,2,TRUE),VLOOKUP(M3084,标准!C$3:D$23,2,TRUE))))</f>
        <v>72</v>
      </c>
      <c r="O3084" s="77">
        <v>155</v>
      </c>
      <c r="P3084" s="71">
        <f>IF(A3084&lt;43,IF(F3084="女",VLOOKUP(O3084/100,标准!E$108:F$128,2,TRUE),VLOOKUP(O3084/100,标准!E$74:F$94,2,TRUE)),IF(F3084="女",VLOOKUP(O3084/100,标准!E$39:F$59,2,TRUE),VLOOKUP(O3084/100,标准!E$3:F$23,2,TRUE)))</f>
        <v>62</v>
      </c>
      <c r="Q3084" s="81">
        <v>4.2</v>
      </c>
      <c r="R3084" s="71">
        <f>IF(Q3084=0,0,IF(A3084&lt;43,IF(F3084="女",IF(Q3084="",0,VLOOKUP(Q3084,标准!I$108:J$138,2,TRUE)),IF(Q3084="",0,VLOOKUP(Q3084,标准!I$74:J$104,2,TRUE))),IF(F3084="女",IF(Q3084="",0,VLOOKUP(Q3084,标准!I$39:J$69,2,TRUE)),IF(Q3084="",0,VLOOKUP(Q3084,标准!I$3:J$33,2,TRUE)))))</f>
        <v>64</v>
      </c>
      <c r="S3084" s="76">
        <v>45</v>
      </c>
      <c r="T3084" s="71">
        <f>IF(A3084&lt;43,IF(F3084="女",VLOOKUP(S3084,标准!G$108:H$138,2,TRUE),VLOOKUP(S3084,标准!G$74:H$99,2,TRUE)),IF(F3084="女",VLOOKUP(S3084,标准!G$39:H$69,2,TRUE),VLOOKUP(S3084,标准!G$3:H$28,2,TRUE)))</f>
        <v>78</v>
      </c>
      <c r="U3084" s="88">
        <v>10.1</v>
      </c>
      <c r="V3084" s="71">
        <f>IF(U3084=0,0,IF(A3084&lt;43,IF(F3084="女",IF(U3084="",0,VLOOKUP(U3084,标准!A$108:B$128,2,TRUE)),IF(U3084="",0,VLOOKUP(U3084,标准!A$74:B$94,2,TRUE))),IF(F3084="女",IF(U3084="",0,VLOOKUP(U3084,标准!A$39:B$59,2,TRUE)),IF(U3084="",0,VLOOKUP(U3084,标准!A$3:B$23,2,TRUE)))))</f>
        <v>62</v>
      </c>
      <c r="W3084" s="86">
        <f t="shared" si="48"/>
        <v>74.15</v>
      </c>
      <c r="X3084" s="87">
        <v>4.2</v>
      </c>
      <c r="Y3084" s="87">
        <v>4.9</v>
      </c>
      <c r="Z3084" s="91"/>
      <c r="AA3084" s="92"/>
    </row>
    <row r="3085" customHeight="1" spans="1:27">
      <c r="A3085" s="62">
        <v>41</v>
      </c>
      <c r="B3085" s="91">
        <v>3123</v>
      </c>
      <c r="C3085" s="156" t="s">
        <v>6257</v>
      </c>
      <c r="D3085" s="156" t="s">
        <v>6241</v>
      </c>
      <c r="E3085" s="156" t="s">
        <v>401</v>
      </c>
      <c r="F3085" s="156" t="s">
        <v>34</v>
      </c>
      <c r="G3085" s="157" t="s">
        <v>6258</v>
      </c>
      <c r="H3085" s="68">
        <v>157.3</v>
      </c>
      <c r="I3085" s="68">
        <v>52.9</v>
      </c>
      <c r="J3085" s="71">
        <f>IF(F3085="女",IF(H3085=0,0,VLOOKUP(I3085/(H3085*H3085/10000),标准!M$108:N$112,2,TRUE)),IF(H3085=0,0,VLOOKUP(I3085/(H3085*H3085/10000),标准!M$74:N$78,2,TRUE)))</f>
        <v>100</v>
      </c>
      <c r="K3085" s="72">
        <v>2188</v>
      </c>
      <c r="L3085" s="71">
        <f>IF(A3085&lt;43,IF(F3085="女",VLOOKUP(K3085,标准!K$108:L$128,2,TRUE),VLOOKUP(K3085,标准!K$74:L$94,2,TRUE)),IF(F3085="女",VLOOKUP(K3085,标准!K$39:L$59,2,TRUE),VLOOKUP(K3085,标准!K$3:L$23,2,TRUE)))</f>
        <v>62</v>
      </c>
      <c r="M3085" s="68">
        <v>11</v>
      </c>
      <c r="N3085" s="71">
        <f>IF(M3085="",0,IF(A3085&lt;43,IF(F3085="女",VLOOKUP(M3085,标准!C$108:D$128,2,TRUE),VLOOKUP(M3085,标准!C$74:D$94,2,TRUE)),IF(F3085="女",VLOOKUP(M3085,标准!C$39:D$59,2,TRUE),VLOOKUP(M3085,标准!C$3:D$23,2,TRUE))))</f>
        <v>66</v>
      </c>
      <c r="O3085" s="77">
        <v>179</v>
      </c>
      <c r="P3085" s="71">
        <f>IF(A3085&lt;43,IF(F3085="女",VLOOKUP(O3085/100,标准!E$108:F$128,2,TRUE),VLOOKUP(O3085/100,标准!E$74:F$94,2,TRUE)),IF(F3085="女",VLOOKUP(O3085/100,标准!E$39:F$59,2,TRUE),VLOOKUP(O3085/100,标准!E$3:F$23,2,TRUE)))</f>
        <v>78</v>
      </c>
      <c r="Q3085" s="81">
        <v>4.15</v>
      </c>
      <c r="R3085" s="71">
        <f>IF(Q3085=0,0,IF(A3085&lt;43,IF(F3085="女",IF(Q3085="",0,VLOOKUP(Q3085,标准!I$108:J$138,2,TRUE)),IF(Q3085="",0,VLOOKUP(Q3085,标准!I$74:J$104,2,TRUE))),IF(F3085="女",IF(Q3085="",0,VLOOKUP(Q3085,标准!I$39:J$69,2,TRUE)),IF(Q3085="",0,VLOOKUP(Q3085,标准!I$3:J$33,2,TRUE)))))</f>
        <v>66</v>
      </c>
      <c r="S3085" s="76">
        <v>40</v>
      </c>
      <c r="T3085" s="71">
        <f>IF(A3085&lt;43,IF(F3085="女",VLOOKUP(S3085,标准!G$108:H$138,2,TRUE),VLOOKUP(S3085,标准!G$74:H$99,2,TRUE)),IF(F3085="女",VLOOKUP(S3085,标准!G$39:H$69,2,TRUE),VLOOKUP(S3085,标准!G$3:H$28,2,TRUE)))</f>
        <v>74</v>
      </c>
      <c r="U3085" s="88">
        <v>9</v>
      </c>
      <c r="V3085" s="71">
        <f>IF(U3085=0,0,IF(A3085&lt;43,IF(F3085="女",IF(U3085="",0,VLOOKUP(U3085,标准!A$108:B$128,2,TRUE)),IF(U3085="",0,VLOOKUP(U3085,标准!A$74:B$94,2,TRUE))),IF(F3085="女",IF(U3085="",0,VLOOKUP(U3085,标准!A$39:B$59,2,TRUE)),IF(U3085="",0,VLOOKUP(U3085,标准!A$3:B$23,2,TRUE)))))</f>
        <v>72</v>
      </c>
      <c r="W3085" s="86">
        <f t="shared" si="48"/>
        <v>73.7</v>
      </c>
      <c r="X3085" s="87">
        <v>4</v>
      </c>
      <c r="Y3085" s="87">
        <v>4</v>
      </c>
      <c r="Z3085" s="91"/>
      <c r="AA3085" s="92"/>
    </row>
    <row r="3086" customHeight="1" spans="1:27">
      <c r="A3086" s="62">
        <v>41</v>
      </c>
      <c r="B3086" s="91">
        <v>3124</v>
      </c>
      <c r="C3086" s="156" t="s">
        <v>6259</v>
      </c>
      <c r="D3086" s="156" t="s">
        <v>6241</v>
      </c>
      <c r="E3086" s="156" t="s">
        <v>401</v>
      </c>
      <c r="F3086" s="156" t="s">
        <v>34</v>
      </c>
      <c r="G3086" s="157" t="s">
        <v>6260</v>
      </c>
      <c r="H3086" s="68">
        <v>159.1</v>
      </c>
      <c r="I3086" s="68">
        <v>63.6</v>
      </c>
      <c r="J3086" s="71">
        <f>IF(F3086="女",IF(H3086=0,0,VLOOKUP(I3086/(H3086*H3086/10000),标准!M$108:N$112,2,TRUE)),IF(H3086=0,0,VLOOKUP(I3086/(H3086*H3086/10000),标准!M$74:N$78,2,TRUE)))</f>
        <v>80</v>
      </c>
      <c r="K3086" s="72">
        <v>3470</v>
      </c>
      <c r="L3086" s="71">
        <f>IF(A3086&lt;43,IF(F3086="女",VLOOKUP(K3086,标准!K$108:L$128,2,TRUE),VLOOKUP(K3086,标准!K$74:L$94,2,TRUE)),IF(F3086="女",VLOOKUP(K3086,标准!K$39:L$59,2,TRUE),VLOOKUP(K3086,标准!K$3:L$23,2,TRUE)))</f>
        <v>100</v>
      </c>
      <c r="M3086" s="68">
        <v>17.5</v>
      </c>
      <c r="N3086" s="71">
        <f>IF(M3086="",0,IF(A3086&lt;43,IF(F3086="女",VLOOKUP(M3086,标准!C$108:D$128,2,TRUE),VLOOKUP(M3086,标准!C$74:D$94,2,TRUE)),IF(F3086="女",VLOOKUP(M3086,标准!C$39:D$59,2,TRUE),VLOOKUP(M3086,标准!C$3:D$23,2,TRUE))))</f>
        <v>76</v>
      </c>
      <c r="O3086" s="77">
        <v>159</v>
      </c>
      <c r="P3086" s="71">
        <f>IF(A3086&lt;43,IF(F3086="女",VLOOKUP(O3086/100,标准!E$108:F$128,2,TRUE),VLOOKUP(O3086/100,标准!E$74:F$94,2,TRUE)),IF(F3086="女",VLOOKUP(O3086/100,标准!E$39:F$59,2,TRUE),VLOOKUP(O3086/100,标准!E$3:F$23,2,TRUE)))</f>
        <v>64</v>
      </c>
      <c r="Q3086" s="81">
        <v>4.11</v>
      </c>
      <c r="R3086" s="71">
        <f>IF(Q3086=0,0,IF(A3086&lt;43,IF(F3086="女",IF(Q3086="",0,VLOOKUP(Q3086,标准!I$108:J$138,2,TRUE)),IF(Q3086="",0,VLOOKUP(Q3086,标准!I$74:J$104,2,TRUE))),IF(F3086="女",IF(Q3086="",0,VLOOKUP(Q3086,标准!I$39:J$69,2,TRUE)),IF(Q3086="",0,VLOOKUP(Q3086,标准!I$3:J$33,2,TRUE)))))</f>
        <v>68</v>
      </c>
      <c r="S3086" s="76">
        <v>32</v>
      </c>
      <c r="T3086" s="71">
        <f>IF(A3086&lt;43,IF(F3086="女",VLOOKUP(S3086,标准!G$108:H$138,2,TRUE),VLOOKUP(S3086,标准!G$74:H$99,2,TRUE)),IF(F3086="女",VLOOKUP(S3086,标准!G$39:H$69,2,TRUE),VLOOKUP(S3086,标准!G$3:H$28,2,TRUE)))</f>
        <v>66</v>
      </c>
      <c r="U3086" s="88">
        <v>9</v>
      </c>
      <c r="V3086" s="71">
        <f>IF(U3086=0,0,IF(A3086&lt;43,IF(F3086="女",IF(U3086="",0,VLOOKUP(U3086,标准!A$108:B$128,2,TRUE)),IF(U3086="",0,VLOOKUP(U3086,标准!A$74:B$94,2,TRUE))),IF(F3086="女",IF(U3086="",0,VLOOKUP(U3086,标准!A$39:B$59,2,TRUE)),IF(U3086="",0,VLOOKUP(U3086,标准!A$3:B$23,2,TRUE)))))</f>
        <v>72</v>
      </c>
      <c r="W3086" s="86">
        <f t="shared" si="48"/>
        <v>75.6</v>
      </c>
      <c r="X3086" s="87">
        <v>4.1</v>
      </c>
      <c r="Y3086" s="87">
        <v>4.6</v>
      </c>
      <c r="Z3086" s="91"/>
      <c r="AA3086" s="92"/>
    </row>
    <row r="3087" customHeight="1" spans="1:27">
      <c r="A3087" s="62">
        <v>41</v>
      </c>
      <c r="B3087" s="91">
        <v>3125</v>
      </c>
      <c r="C3087" s="156" t="s">
        <v>6261</v>
      </c>
      <c r="D3087" s="156" t="s">
        <v>6241</v>
      </c>
      <c r="E3087" s="156" t="s">
        <v>401</v>
      </c>
      <c r="F3087" s="156" t="s">
        <v>30</v>
      </c>
      <c r="G3087" s="157" t="s">
        <v>6262</v>
      </c>
      <c r="H3087" s="68">
        <v>165.1</v>
      </c>
      <c r="I3087" s="68">
        <v>48.6</v>
      </c>
      <c r="J3087" s="71">
        <f>IF(F3087="女",IF(H3087=0,0,VLOOKUP(I3087/(H3087*H3087/10000),标准!M$108:N$112,2,TRUE)),IF(H3087=0,0,VLOOKUP(I3087/(H3087*H3087/10000),标准!M$74:N$78,2,TRUE)))</f>
        <v>100</v>
      </c>
      <c r="K3087" s="72">
        <v>2902</v>
      </c>
      <c r="L3087" s="71">
        <f>IF(A3087&lt;43,IF(F3087="女",VLOOKUP(K3087,标准!K$108:L$128,2,TRUE),VLOOKUP(K3087,标准!K$74:L$94,2,TRUE)),IF(F3087="女",VLOOKUP(K3087,标准!K$39:L$59,2,TRUE),VLOOKUP(K3087,标准!K$3:L$23,2,TRUE)))</f>
        <v>40</v>
      </c>
      <c r="M3087" s="68">
        <v>6.5</v>
      </c>
      <c r="N3087" s="71">
        <f>IF(M3087="",0,IF(A3087&lt;43,IF(F3087="女",VLOOKUP(M3087,标准!C$108:D$128,2,TRUE),VLOOKUP(M3087,标准!C$74:D$94,2,TRUE)),IF(F3087="女",VLOOKUP(M3087,标准!C$39:D$59,2,TRUE),VLOOKUP(M3087,标准!C$3:D$23,2,TRUE))))</f>
        <v>64</v>
      </c>
      <c r="O3087" s="77">
        <v>208</v>
      </c>
      <c r="P3087" s="71">
        <f>IF(A3087&lt;43,IF(F3087="女",VLOOKUP(O3087/100,标准!E$108:F$128,2,TRUE),VLOOKUP(O3087/100,标准!E$74:F$94,2,TRUE)),IF(F3087="女",VLOOKUP(O3087/100,标准!E$39:F$59,2,TRUE),VLOOKUP(O3087/100,标准!E$3:F$23,2,TRUE)))</f>
        <v>60</v>
      </c>
      <c r="Q3087" s="81">
        <v>4.35</v>
      </c>
      <c r="R3087" s="71">
        <f>IF(Q3087=0,0,IF(A3087&lt;43,IF(F3087="女",IF(Q3087="",0,VLOOKUP(Q3087,标准!I$108:J$138,2,TRUE)),IF(Q3087="",0,VLOOKUP(Q3087,标准!I$74:J$104,2,TRUE))),IF(F3087="女",IF(Q3087="",0,VLOOKUP(Q3087,标准!I$39:J$69,2,TRUE)),IF(Q3087="",0,VLOOKUP(Q3087,标准!I$3:J$33,2,TRUE)))))</f>
        <v>50</v>
      </c>
      <c r="S3087" s="76">
        <v>5</v>
      </c>
      <c r="T3087" s="71">
        <f>IF(A3087&lt;43,IF(F3087="女",VLOOKUP(S3087,标准!G$108:H$138,2,TRUE),VLOOKUP(S3087,标准!G$74:H$99,2,TRUE)),IF(F3087="女",VLOOKUP(S3087,标准!G$39:H$69,2,TRUE),VLOOKUP(S3087,标准!G$3:H$28,2,TRUE)))</f>
        <v>10</v>
      </c>
      <c r="U3087" s="88">
        <v>7.8</v>
      </c>
      <c r="V3087" s="71">
        <f>IF(U3087=0,0,IF(A3087&lt;43,IF(F3087="女",IF(U3087="",0,VLOOKUP(U3087,标准!A$108:B$128,2,TRUE)),IF(U3087="",0,VLOOKUP(U3087,标准!A$74:B$94,2,TRUE))),IF(F3087="女",IF(U3087="",0,VLOOKUP(U3087,标准!A$39:B$59,2,TRUE)),IF(U3087="",0,VLOOKUP(U3087,标准!A$3:B$23,2,TRUE)))))</f>
        <v>72</v>
      </c>
      <c r="W3087" s="86">
        <f t="shared" si="48"/>
        <v>58.8</v>
      </c>
      <c r="X3087" s="87">
        <v>4.1</v>
      </c>
      <c r="Y3087" s="87">
        <v>3.9</v>
      </c>
      <c r="Z3087" s="91"/>
      <c r="AA3087" s="92"/>
    </row>
    <row r="3088" customHeight="1" spans="1:27">
      <c r="A3088" s="62">
        <v>41</v>
      </c>
      <c r="B3088" s="91">
        <v>3126</v>
      </c>
      <c r="C3088" s="156" t="s">
        <v>6263</v>
      </c>
      <c r="D3088" s="156" t="s">
        <v>6241</v>
      </c>
      <c r="E3088" s="156" t="s">
        <v>401</v>
      </c>
      <c r="F3088" s="156" t="s">
        <v>34</v>
      </c>
      <c r="G3088" s="157" t="s">
        <v>6264</v>
      </c>
      <c r="H3088" s="68">
        <v>162</v>
      </c>
      <c r="I3088" s="68">
        <v>56.2</v>
      </c>
      <c r="J3088" s="71">
        <f>IF(F3088="女",IF(H3088=0,0,VLOOKUP(I3088/(H3088*H3088/10000),标准!M$108:N$112,2,TRUE)),IF(H3088=0,0,VLOOKUP(I3088/(H3088*H3088/10000),标准!M$74:N$78,2,TRUE)))</f>
        <v>100</v>
      </c>
      <c r="K3088" s="72">
        <v>2537</v>
      </c>
      <c r="L3088" s="71">
        <f>IF(A3088&lt;43,IF(F3088="女",VLOOKUP(K3088,标准!K$108:L$128,2,TRUE),VLOOKUP(K3088,标准!K$74:L$94,2,TRUE)),IF(F3088="女",VLOOKUP(K3088,标准!K$39:L$59,2,TRUE),VLOOKUP(K3088,标准!K$3:L$23,2,TRUE)))</f>
        <v>70</v>
      </c>
      <c r="M3088" s="68">
        <v>15</v>
      </c>
      <c r="N3088" s="71">
        <f>IF(M3088="",0,IF(A3088&lt;43,IF(F3088="女",VLOOKUP(M3088,标准!C$108:D$128,2,TRUE),VLOOKUP(M3088,标准!C$74:D$94,2,TRUE)),IF(F3088="女",VLOOKUP(M3088,标准!C$39:D$59,2,TRUE),VLOOKUP(M3088,标准!C$3:D$23,2,TRUE))))</f>
        <v>72</v>
      </c>
      <c r="O3088" s="77">
        <v>164</v>
      </c>
      <c r="P3088" s="71">
        <f>IF(A3088&lt;43,IF(F3088="女",VLOOKUP(O3088/100,标准!E$108:F$128,2,TRUE),VLOOKUP(O3088/100,标准!E$74:F$94,2,TRUE)),IF(F3088="女",VLOOKUP(O3088/100,标准!E$39:F$59,2,TRUE),VLOOKUP(O3088/100,标准!E$3:F$23,2,TRUE)))</f>
        <v>68</v>
      </c>
      <c r="Q3088" s="81">
        <v>4.01</v>
      </c>
      <c r="R3088" s="71">
        <f>IF(Q3088=0,0,IF(A3088&lt;43,IF(F3088="女",IF(Q3088="",0,VLOOKUP(Q3088,标准!I$108:J$138,2,TRUE)),IF(Q3088="",0,VLOOKUP(Q3088,标准!I$74:J$104,2,TRUE))),IF(F3088="女",IF(Q3088="",0,VLOOKUP(Q3088,标准!I$39:J$69,2,TRUE)),IF(Q3088="",0,VLOOKUP(Q3088,标准!I$3:J$33,2,TRUE)))))</f>
        <v>72</v>
      </c>
      <c r="S3088" s="76">
        <v>56</v>
      </c>
      <c r="T3088" s="71">
        <f>IF(A3088&lt;43,IF(F3088="女",VLOOKUP(S3088,标准!G$108:H$138,2,TRUE),VLOOKUP(S3088,标准!G$74:H$99,2,TRUE)),IF(F3088="女",VLOOKUP(S3088,标准!G$39:H$69,2,TRUE),VLOOKUP(S3088,标准!G$3:H$28,2,TRUE)))</f>
        <v>100</v>
      </c>
      <c r="U3088" s="88">
        <v>9.7</v>
      </c>
      <c r="V3088" s="71">
        <f>IF(U3088=0,0,IF(A3088&lt;43,IF(F3088="女",IF(U3088="",0,VLOOKUP(U3088,标准!A$108:B$128,2,TRUE)),IF(U3088="",0,VLOOKUP(U3088,标准!A$74:B$94,2,TRUE))),IF(F3088="女",IF(U3088="",0,VLOOKUP(U3088,标准!A$39:B$59,2,TRUE)),IF(U3088="",0,VLOOKUP(U3088,标准!A$3:B$23,2,TRUE)))))</f>
        <v>66</v>
      </c>
      <c r="W3088" s="86">
        <f t="shared" si="48"/>
        <v>77.1</v>
      </c>
      <c r="X3088" s="87">
        <v>4.2</v>
      </c>
      <c r="Y3088" s="87">
        <v>4.2</v>
      </c>
      <c r="Z3088" s="91"/>
      <c r="AA3088" s="92"/>
    </row>
    <row r="3089" customHeight="1" spans="1:27">
      <c r="A3089" s="62">
        <v>41</v>
      </c>
      <c r="B3089" s="91">
        <v>3127</v>
      </c>
      <c r="C3089" s="156" t="s">
        <v>6265</v>
      </c>
      <c r="D3089" s="156" t="s">
        <v>6241</v>
      </c>
      <c r="E3089" s="156" t="s">
        <v>401</v>
      </c>
      <c r="F3089" s="156" t="s">
        <v>34</v>
      </c>
      <c r="G3089" s="157" t="s">
        <v>6266</v>
      </c>
      <c r="H3089" s="68">
        <v>171.1</v>
      </c>
      <c r="I3089" s="68">
        <v>57.9</v>
      </c>
      <c r="J3089" s="71">
        <f>IF(F3089="女",IF(H3089=0,0,VLOOKUP(I3089/(H3089*H3089/10000),标准!M$108:N$112,2,TRUE)),IF(H3089=0,0,VLOOKUP(I3089/(H3089*H3089/10000),标准!M$74:N$78,2,TRUE)))</f>
        <v>100</v>
      </c>
      <c r="K3089" s="72">
        <v>4409</v>
      </c>
      <c r="L3089" s="71">
        <f>IF(A3089&lt;43,IF(F3089="女",VLOOKUP(K3089,标准!K$108:L$128,2,TRUE),VLOOKUP(K3089,标准!K$74:L$94,2,TRUE)),IF(F3089="女",VLOOKUP(K3089,标准!K$39:L$59,2,TRUE),VLOOKUP(K3089,标准!K$3:L$23,2,TRUE)))</f>
        <v>100</v>
      </c>
      <c r="M3089" s="68">
        <v>9</v>
      </c>
      <c r="N3089" s="71">
        <f>IF(M3089="",0,IF(A3089&lt;43,IF(F3089="女",VLOOKUP(M3089,标准!C$108:D$128,2,TRUE),VLOOKUP(M3089,标准!C$74:D$94,2,TRUE)),IF(F3089="女",VLOOKUP(M3089,标准!C$39:D$59,2,TRUE),VLOOKUP(M3089,标准!C$3:D$23,2,TRUE))))</f>
        <v>64</v>
      </c>
      <c r="O3089" s="77">
        <v>190</v>
      </c>
      <c r="P3089" s="71">
        <f>IF(A3089&lt;43,IF(F3089="女",VLOOKUP(O3089/100,标准!E$108:F$128,2,TRUE),VLOOKUP(O3089/100,标准!E$74:F$94,2,TRUE)),IF(F3089="女",VLOOKUP(O3089/100,标准!E$39:F$59,2,TRUE),VLOOKUP(O3089/100,标准!E$3:F$23,2,TRUE)))</f>
        <v>85</v>
      </c>
      <c r="Q3089" s="81">
        <v>3.56</v>
      </c>
      <c r="R3089" s="71">
        <f>IF(Q3089=0,0,IF(A3089&lt;43,IF(F3089="女",IF(Q3089="",0,VLOOKUP(Q3089,标准!I$108:J$138,2,TRUE)),IF(Q3089="",0,VLOOKUP(Q3089,标准!I$74:J$104,2,TRUE))),IF(F3089="女",IF(Q3089="",0,VLOOKUP(Q3089,标准!I$39:J$69,2,TRUE)),IF(Q3089="",0,VLOOKUP(Q3089,标准!I$3:J$33,2,TRUE)))))</f>
        <v>74</v>
      </c>
      <c r="S3089" s="76">
        <v>35</v>
      </c>
      <c r="T3089" s="71">
        <f>IF(A3089&lt;43,IF(F3089="女",VLOOKUP(S3089,标准!G$108:H$138,2,TRUE),VLOOKUP(S3089,标准!G$74:H$99,2,TRUE)),IF(F3089="女",VLOOKUP(S3089,标准!G$39:H$69,2,TRUE),VLOOKUP(S3089,标准!G$3:H$28,2,TRUE)))</f>
        <v>68</v>
      </c>
      <c r="U3089" s="88">
        <v>8.7</v>
      </c>
      <c r="V3089" s="71">
        <f>IF(U3089=0,0,IF(A3089&lt;43,IF(F3089="女",IF(U3089="",0,VLOOKUP(U3089,标准!A$108:B$128,2,TRUE)),IF(U3089="",0,VLOOKUP(U3089,标准!A$74:B$94,2,TRUE))),IF(F3089="女",IF(U3089="",0,VLOOKUP(U3089,标准!A$39:B$59,2,TRUE)),IF(U3089="",0,VLOOKUP(U3089,标准!A$3:B$23,2,TRUE)))))</f>
        <v>76</v>
      </c>
      <c r="W3089" s="86">
        <f t="shared" si="48"/>
        <v>81.7</v>
      </c>
      <c r="X3089" s="87">
        <v>4.4</v>
      </c>
      <c r="Y3089" s="87">
        <v>4</v>
      </c>
      <c r="Z3089" s="91"/>
      <c r="AA3089" s="92"/>
    </row>
    <row r="3090" customHeight="1" spans="1:27">
      <c r="A3090" s="62">
        <v>41</v>
      </c>
      <c r="B3090" s="91">
        <v>3128</v>
      </c>
      <c r="C3090" s="156" t="s">
        <v>6267</v>
      </c>
      <c r="D3090" s="156" t="s">
        <v>6241</v>
      </c>
      <c r="E3090" s="156" t="s">
        <v>401</v>
      </c>
      <c r="F3090" s="156" t="s">
        <v>34</v>
      </c>
      <c r="G3090" s="157" t="s">
        <v>6268</v>
      </c>
      <c r="H3090" s="68">
        <v>165.2</v>
      </c>
      <c r="I3090" s="68">
        <v>59.5</v>
      </c>
      <c r="J3090" s="71">
        <f>IF(F3090="女",IF(H3090=0,0,VLOOKUP(I3090/(H3090*H3090/10000),标准!M$108:N$112,2,TRUE)),IF(H3090=0,0,VLOOKUP(I3090/(H3090*H3090/10000),标准!M$74:N$78,2,TRUE)))</f>
        <v>100</v>
      </c>
      <c r="K3090" s="72">
        <v>2767</v>
      </c>
      <c r="L3090" s="71">
        <f>IF(A3090&lt;43,IF(F3090="女",VLOOKUP(K3090,标准!K$108:L$128,2,TRUE),VLOOKUP(K3090,标准!K$74:L$94,2,TRUE)),IF(F3090="女",VLOOKUP(K3090,标准!K$39:L$59,2,TRUE),VLOOKUP(K3090,标准!K$3:L$23,2,TRUE)))</f>
        <v>74</v>
      </c>
      <c r="M3090" s="68">
        <v>16.5</v>
      </c>
      <c r="N3090" s="71">
        <f>IF(M3090="",0,IF(A3090&lt;43,IF(F3090="女",VLOOKUP(M3090,标准!C$108:D$128,2,TRUE),VLOOKUP(M3090,标准!C$74:D$94,2,TRUE)),IF(F3090="女",VLOOKUP(M3090,标准!C$39:D$59,2,TRUE),VLOOKUP(M3090,标准!C$3:D$23,2,TRUE))))</f>
        <v>76</v>
      </c>
      <c r="O3090" s="77">
        <v>150</v>
      </c>
      <c r="P3090" s="71">
        <f>IF(A3090&lt;43,IF(F3090="女",VLOOKUP(O3090/100,标准!E$108:F$128,2,TRUE),VLOOKUP(O3090/100,标准!E$74:F$94,2,TRUE)),IF(F3090="女",VLOOKUP(O3090/100,标准!E$39:F$59,2,TRUE),VLOOKUP(O3090/100,标准!E$3:F$23,2,TRUE)))</f>
        <v>50</v>
      </c>
      <c r="Q3090" s="81">
        <v>4.29</v>
      </c>
      <c r="R3090" s="71">
        <f>IF(Q3090=0,0,IF(A3090&lt;43,IF(F3090="女",IF(Q3090="",0,VLOOKUP(Q3090,标准!I$108:J$138,2,TRUE)),IF(Q3090="",0,VLOOKUP(Q3090,标准!I$74:J$104,2,TRUE))),IF(F3090="女",IF(Q3090="",0,VLOOKUP(Q3090,标准!I$39:J$69,2,TRUE)),IF(Q3090="",0,VLOOKUP(Q3090,标准!I$3:J$33,2,TRUE)))))</f>
        <v>62</v>
      </c>
      <c r="S3090" s="76">
        <v>44</v>
      </c>
      <c r="T3090" s="71">
        <f>IF(A3090&lt;43,IF(F3090="女",VLOOKUP(S3090,标准!G$108:H$138,2,TRUE),VLOOKUP(S3090,标准!G$74:H$99,2,TRUE)),IF(F3090="女",VLOOKUP(S3090,标准!G$39:H$69,2,TRUE),VLOOKUP(S3090,标准!G$3:H$28,2,TRUE)))</f>
        <v>78</v>
      </c>
      <c r="U3090" s="88">
        <v>9.5</v>
      </c>
      <c r="V3090" s="71">
        <f>IF(U3090=0,0,IF(A3090&lt;43,IF(F3090="女",IF(U3090="",0,VLOOKUP(U3090,标准!A$108:B$128,2,TRUE)),IF(U3090="",0,VLOOKUP(U3090,标准!A$74:B$94,2,TRUE))),IF(F3090="女",IF(U3090="",0,VLOOKUP(U3090,标准!A$39:B$59,2,TRUE)),IF(U3090="",0,VLOOKUP(U3090,标准!A$3:B$23,2,TRUE)))))</f>
        <v>68</v>
      </c>
      <c r="W3090" s="86">
        <f t="shared" si="48"/>
        <v>72.5</v>
      </c>
      <c r="X3090" s="87">
        <v>4.4</v>
      </c>
      <c r="Y3090" s="87">
        <v>4.3</v>
      </c>
      <c r="Z3090" s="91"/>
      <c r="AA3090" s="92"/>
    </row>
    <row r="3091" customHeight="1" spans="1:27">
      <c r="A3091" s="62">
        <v>41</v>
      </c>
      <c r="B3091" s="91">
        <v>3129</v>
      </c>
      <c r="C3091" s="156" t="s">
        <v>6269</v>
      </c>
      <c r="D3091" s="156" t="s">
        <v>6241</v>
      </c>
      <c r="E3091" s="156" t="s">
        <v>401</v>
      </c>
      <c r="F3091" s="156" t="s">
        <v>34</v>
      </c>
      <c r="G3091" s="157" t="s">
        <v>6270</v>
      </c>
      <c r="H3091" s="68">
        <v>160.2</v>
      </c>
      <c r="I3091" s="68">
        <v>48.8</v>
      </c>
      <c r="J3091" s="71">
        <f>IF(F3091="女",IF(H3091=0,0,VLOOKUP(I3091/(H3091*H3091/10000),标准!M$108:N$112,2,TRUE)),IF(H3091=0,0,VLOOKUP(I3091/(H3091*H3091/10000),标准!M$74:N$78,2,TRUE)))</f>
        <v>100</v>
      </c>
      <c r="K3091" s="72">
        <v>2737</v>
      </c>
      <c r="L3091" s="71">
        <f>IF(A3091&lt;43,IF(F3091="女",VLOOKUP(K3091,标准!K$108:L$128,2,TRUE),VLOOKUP(K3091,标准!K$74:L$94,2,TRUE)),IF(F3091="女",VLOOKUP(K3091,标准!K$39:L$59,2,TRUE),VLOOKUP(K3091,标准!K$3:L$23,2,TRUE)))</f>
        <v>74</v>
      </c>
      <c r="M3091" s="68">
        <v>24</v>
      </c>
      <c r="N3091" s="71">
        <f>IF(M3091="",0,IF(A3091&lt;43,IF(F3091="女",VLOOKUP(M3091,标准!C$108:D$128,2,TRUE),VLOOKUP(M3091,标准!C$74:D$94,2,TRUE)),IF(F3091="女",VLOOKUP(M3091,标准!C$39:D$59,2,TRUE),VLOOKUP(M3091,标准!C$3:D$23,2,TRUE))))</f>
        <v>95</v>
      </c>
      <c r="O3091" s="77">
        <v>165</v>
      </c>
      <c r="P3091" s="71">
        <f>IF(A3091&lt;43,IF(F3091="女",VLOOKUP(O3091/100,标准!E$108:F$128,2,TRUE),VLOOKUP(O3091/100,标准!E$74:F$94,2,TRUE)),IF(F3091="女",VLOOKUP(O3091/100,标准!E$39:F$59,2,TRUE),VLOOKUP(O3091/100,标准!E$3:F$23,2,TRUE)))</f>
        <v>68</v>
      </c>
      <c r="Q3091" s="81">
        <v>3.52</v>
      </c>
      <c r="R3091" s="71">
        <f>IF(Q3091=0,0,IF(A3091&lt;43,IF(F3091="女",IF(Q3091="",0,VLOOKUP(Q3091,标准!I$108:J$138,2,TRUE)),IF(Q3091="",0,VLOOKUP(Q3091,标准!I$74:J$104,2,TRUE))),IF(F3091="女",IF(Q3091="",0,VLOOKUP(Q3091,标准!I$39:J$69,2,TRUE)),IF(Q3091="",0,VLOOKUP(Q3091,标准!I$3:J$33,2,TRUE)))))</f>
        <v>76</v>
      </c>
      <c r="S3091" s="76">
        <v>66</v>
      </c>
      <c r="T3091" s="71">
        <f>IF(A3091&lt;43,IF(F3091="女",VLOOKUP(S3091,标准!G$108:H$138,2,TRUE),VLOOKUP(S3091,标准!G$74:H$99,2,TRUE)),IF(F3091="女",VLOOKUP(S3091,标准!G$39:H$69,2,TRUE),VLOOKUP(S3091,标准!G$3:H$28,2,TRUE)))</f>
        <v>107</v>
      </c>
      <c r="U3091" s="88">
        <v>8.9</v>
      </c>
      <c r="V3091" s="71">
        <f>IF(U3091=0,0,IF(A3091&lt;43,IF(F3091="女",IF(U3091="",0,VLOOKUP(U3091,标准!A$108:B$128,2,TRUE)),IF(U3091="",0,VLOOKUP(U3091,标准!A$74:B$94,2,TRUE))),IF(F3091="女",IF(U3091="",0,VLOOKUP(U3091,标准!A$39:B$59,2,TRUE)),IF(U3091="",0,VLOOKUP(U3091,标准!A$3:B$23,2,TRUE)))))</f>
        <v>74</v>
      </c>
      <c r="W3091" s="86">
        <f t="shared" si="48"/>
        <v>83.1</v>
      </c>
      <c r="X3091" s="87">
        <v>4.8</v>
      </c>
      <c r="Y3091" s="87">
        <v>5</v>
      </c>
      <c r="Z3091" s="91"/>
      <c r="AA3091" s="92"/>
    </row>
    <row r="3092" customHeight="1" spans="1:27">
      <c r="A3092" s="62">
        <v>41</v>
      </c>
      <c r="B3092" s="91">
        <v>3130</v>
      </c>
      <c r="C3092" s="156" t="s">
        <v>6271</v>
      </c>
      <c r="D3092" s="156" t="s">
        <v>6241</v>
      </c>
      <c r="E3092" s="156" t="s">
        <v>401</v>
      </c>
      <c r="F3092" s="156" t="s">
        <v>30</v>
      </c>
      <c r="G3092" s="157" t="s">
        <v>6272</v>
      </c>
      <c r="H3092" s="68">
        <v>177.7</v>
      </c>
      <c r="I3092" s="68">
        <v>102.4</v>
      </c>
      <c r="J3092" s="71">
        <f>IF(F3092="女",IF(H3092=0,0,VLOOKUP(I3092/(H3092*H3092/10000),标准!M$108:N$112,2,TRUE)),IF(H3092=0,0,VLOOKUP(I3092/(H3092*H3092/10000),标准!M$74:N$78,2,TRUE)))</f>
        <v>60</v>
      </c>
      <c r="K3092" s="72">
        <v>4558</v>
      </c>
      <c r="L3092" s="71">
        <f>IF(A3092&lt;43,IF(F3092="女",VLOOKUP(K3092,标准!K$108:L$128,2,TRUE),VLOOKUP(K3092,标准!K$74:L$94,2,TRUE)),IF(F3092="女",VLOOKUP(K3092,标准!K$39:L$59,2,TRUE),VLOOKUP(K3092,标准!K$3:L$23,2,TRUE)))</f>
        <v>85</v>
      </c>
      <c r="M3092" s="68">
        <v>5</v>
      </c>
      <c r="N3092" s="71">
        <f>IF(M3092="",0,IF(A3092&lt;43,IF(F3092="女",VLOOKUP(M3092,标准!C$108:D$128,2,TRUE),VLOOKUP(M3092,标准!C$74:D$94,2,TRUE)),IF(F3092="女",VLOOKUP(M3092,标准!C$39:D$59,2,TRUE),VLOOKUP(M3092,标准!C$3:D$23,2,TRUE))))</f>
        <v>60</v>
      </c>
      <c r="O3092" s="116">
        <v>202</v>
      </c>
      <c r="P3092" s="71">
        <f>IF(A3092&lt;43,IF(F3092="女",VLOOKUP(O3092/100,标准!E$108:F$128,2,TRUE),VLOOKUP(O3092/100,标准!E$74:F$94,2,TRUE)),IF(F3092="女",VLOOKUP(O3092/100,标准!E$39:F$59,2,TRUE),VLOOKUP(O3092/100,标准!E$3:F$23,2,TRUE)))</f>
        <v>40</v>
      </c>
      <c r="Q3092" s="81">
        <v>5.05</v>
      </c>
      <c r="R3092" s="71">
        <f>IF(Q3092=0,0,IF(A3092&lt;43,IF(F3092="女",IF(Q3092="",0,VLOOKUP(Q3092,标准!I$108:J$138,2,TRUE)),IF(Q3092="",0,VLOOKUP(Q3092,标准!I$74:J$104,2,TRUE))),IF(F3092="女",IF(Q3092="",0,VLOOKUP(Q3092,标准!I$39:J$69,2,TRUE)),IF(Q3092="",0,VLOOKUP(Q3092,标准!I$3:J$33,2,TRUE)))))</f>
        <v>40</v>
      </c>
      <c r="S3092" s="76">
        <v>0</v>
      </c>
      <c r="T3092" s="71">
        <f>IF(A3092&lt;43,IF(F3092="女",VLOOKUP(S3092,标准!G$108:H$138,2,TRUE),VLOOKUP(S3092,标准!G$74:H$99,2,TRUE)),IF(F3092="女",VLOOKUP(S3092,标准!G$39:H$69,2,TRUE),VLOOKUP(S3092,标准!G$3:H$28,2,TRUE)))</f>
        <v>0</v>
      </c>
      <c r="U3092" s="88">
        <v>8.1</v>
      </c>
      <c r="V3092" s="71">
        <f>IF(U3092=0,0,IF(A3092&lt;43,IF(F3092="女",IF(U3092="",0,VLOOKUP(U3092,标准!A$108:B$128,2,TRUE)),IF(U3092="",0,VLOOKUP(U3092,标准!A$74:B$94,2,TRUE))),IF(F3092="女",IF(U3092="",0,VLOOKUP(U3092,标准!A$39:B$59,2,TRUE)),IF(U3092="",0,VLOOKUP(U3092,标准!A$3:B$23,2,TRUE)))))</f>
        <v>70</v>
      </c>
      <c r="W3092" s="86">
        <f t="shared" si="48"/>
        <v>53.75</v>
      </c>
      <c r="X3092" s="87">
        <v>4.6</v>
      </c>
      <c r="Y3092" s="87">
        <v>4.6</v>
      </c>
      <c r="Z3092" s="91"/>
      <c r="AA3092" s="92"/>
    </row>
    <row r="3093" customHeight="1" spans="1:27">
      <c r="A3093" s="62">
        <v>41</v>
      </c>
      <c r="B3093" s="91">
        <v>3131</v>
      </c>
      <c r="C3093" s="156" t="s">
        <v>6273</v>
      </c>
      <c r="D3093" s="156" t="s">
        <v>6241</v>
      </c>
      <c r="E3093" s="156" t="s">
        <v>401</v>
      </c>
      <c r="F3093" s="156" t="s">
        <v>34</v>
      </c>
      <c r="G3093" s="157" t="s">
        <v>6274</v>
      </c>
      <c r="H3093" s="68">
        <v>155.1</v>
      </c>
      <c r="I3093" s="68">
        <v>47.1</v>
      </c>
      <c r="J3093" s="71">
        <f>IF(F3093="女",IF(H3093=0,0,VLOOKUP(I3093/(H3093*H3093/10000),标准!M$108:N$112,2,TRUE)),IF(H3093=0,0,VLOOKUP(I3093/(H3093*H3093/10000),标准!M$74:N$78,2,TRUE)))</f>
        <v>100</v>
      </c>
      <c r="K3093" s="72">
        <v>2646</v>
      </c>
      <c r="L3093" s="71">
        <f>IF(A3093&lt;43,IF(F3093="女",VLOOKUP(K3093,标准!K$108:L$128,2,TRUE),VLOOKUP(K3093,标准!K$74:L$94,2,TRUE)),IF(F3093="女",VLOOKUP(K3093,标准!K$39:L$59,2,TRUE),VLOOKUP(K3093,标准!K$3:L$23,2,TRUE)))</f>
        <v>72</v>
      </c>
      <c r="M3093" s="68">
        <v>13.5</v>
      </c>
      <c r="N3093" s="71">
        <f>IF(M3093="",0,IF(A3093&lt;43,IF(F3093="女",VLOOKUP(M3093,标准!C$108:D$128,2,TRUE),VLOOKUP(M3093,标准!C$74:D$94,2,TRUE)),IF(F3093="女",VLOOKUP(M3093,标准!C$39:D$59,2,TRUE),VLOOKUP(M3093,标准!C$3:D$23,2,TRUE))))</f>
        <v>70</v>
      </c>
      <c r="O3093" s="121">
        <v>162</v>
      </c>
      <c r="P3093" s="71">
        <f>IF(A3093&lt;43,IF(F3093="女",VLOOKUP(O3093/100,标准!E$108:F$128,2,TRUE),VLOOKUP(O3093/100,标准!E$74:F$94,2,TRUE)),IF(F3093="女",VLOOKUP(O3093/100,标准!E$39:F$59,2,TRUE),VLOOKUP(O3093/100,标准!E$3:F$23,2,TRUE)))</f>
        <v>66</v>
      </c>
      <c r="Q3093" s="112">
        <v>4.29</v>
      </c>
      <c r="R3093" s="71">
        <f>IF(Q3093=0,0,IF(A3093&lt;43,IF(F3093="女",IF(Q3093="",0,VLOOKUP(Q3093,标准!I$108:J$138,2,TRUE)),IF(Q3093="",0,VLOOKUP(Q3093,标准!I$74:J$104,2,TRUE))),IF(F3093="女",IF(Q3093="",0,VLOOKUP(Q3093,标准!I$39:J$69,2,TRUE)),IF(Q3093="",0,VLOOKUP(Q3093,标准!I$3:J$33,2,TRUE)))))</f>
        <v>62</v>
      </c>
      <c r="S3093" s="76">
        <v>43</v>
      </c>
      <c r="T3093" s="71">
        <f>IF(A3093&lt;43,IF(F3093="女",VLOOKUP(S3093,标准!G$108:H$138,2,TRUE),VLOOKUP(S3093,标准!G$74:H$99,2,TRUE)),IF(F3093="女",VLOOKUP(S3093,标准!G$39:H$69,2,TRUE),VLOOKUP(S3093,标准!G$3:H$28,2,TRUE)))</f>
        <v>76</v>
      </c>
      <c r="U3093" s="114">
        <v>9.5</v>
      </c>
      <c r="V3093" s="71">
        <f>IF(U3093=0,0,IF(A3093&lt;43,IF(F3093="女",IF(U3093="",0,VLOOKUP(U3093,标准!A$108:B$128,2,TRUE)),IF(U3093="",0,VLOOKUP(U3093,标准!A$74:B$94,2,TRUE))),IF(F3093="女",IF(U3093="",0,VLOOKUP(U3093,标准!A$39:B$59,2,TRUE)),IF(U3093="",0,VLOOKUP(U3093,标准!A$3:B$23,2,TRUE)))))</f>
        <v>68</v>
      </c>
      <c r="W3093" s="86">
        <f t="shared" si="48"/>
        <v>73</v>
      </c>
      <c r="X3093" s="87">
        <v>5</v>
      </c>
      <c r="Y3093" s="87">
        <v>5</v>
      </c>
      <c r="Z3093" s="91"/>
      <c r="AA3093" s="92"/>
    </row>
    <row r="3094" customHeight="1" spans="1:27">
      <c r="A3094" s="62">
        <v>41</v>
      </c>
      <c r="B3094" s="91">
        <v>3132</v>
      </c>
      <c r="C3094" s="156" t="s">
        <v>6275</v>
      </c>
      <c r="D3094" s="156" t="s">
        <v>6241</v>
      </c>
      <c r="E3094" s="156" t="s">
        <v>401</v>
      </c>
      <c r="F3094" s="156" t="s">
        <v>34</v>
      </c>
      <c r="G3094" s="157" t="s">
        <v>6276</v>
      </c>
      <c r="H3094" s="68">
        <v>161.6</v>
      </c>
      <c r="I3094" s="68">
        <v>68.2</v>
      </c>
      <c r="J3094" s="71">
        <f>IF(F3094="女",IF(H3094=0,0,VLOOKUP(I3094/(H3094*H3094/10000),标准!M$108:N$112,2,TRUE)),IF(H3094=0,0,VLOOKUP(I3094/(H3094*H3094/10000),标准!M$74:N$78,2,TRUE)))</f>
        <v>80</v>
      </c>
      <c r="K3094" s="72">
        <v>3337</v>
      </c>
      <c r="L3094" s="71">
        <f>IF(A3094&lt;43,IF(F3094="女",VLOOKUP(K3094,标准!K$108:L$128,2,TRUE),VLOOKUP(K3094,标准!K$74:L$94,2,TRUE)),IF(F3094="女",VLOOKUP(K3094,标准!K$39:L$59,2,TRUE),VLOOKUP(K3094,标准!K$3:L$23,2,TRUE)))</f>
        <v>90</v>
      </c>
      <c r="M3094" s="68">
        <v>24</v>
      </c>
      <c r="N3094" s="71">
        <f>IF(M3094="",0,IF(A3094&lt;43,IF(F3094="女",VLOOKUP(M3094,标准!C$108:D$128,2,TRUE),VLOOKUP(M3094,标准!C$74:D$94,2,TRUE)),IF(F3094="女",VLOOKUP(M3094,标准!C$39:D$59,2,TRUE),VLOOKUP(M3094,标准!C$3:D$23,2,TRUE))))</f>
        <v>95</v>
      </c>
      <c r="O3094" s="76"/>
      <c r="P3094" s="71">
        <f>IF(A3094&lt;43,IF(F3094="女",VLOOKUP(O3094/100,标准!E$108:F$128,2,TRUE),VLOOKUP(O3094/100,标准!E$74:F$94,2,TRUE)),IF(F3094="女",VLOOKUP(O3094/100,标准!E$39:F$59,2,TRUE),VLOOKUP(O3094/100,标准!E$3:F$23,2,TRUE)))</f>
        <v>0</v>
      </c>
      <c r="Q3094" s="81"/>
      <c r="R3094" s="71">
        <f>IF(Q3094=0,0,IF(A3094&lt;43,IF(F3094="女",IF(Q3094="",0,VLOOKUP(Q3094,标准!I$108:J$138,2,TRUE)),IF(Q3094="",0,VLOOKUP(Q3094,标准!I$74:J$104,2,TRUE))),IF(F3094="女",IF(Q3094="",0,VLOOKUP(Q3094,标准!I$39:J$69,2,TRUE)),IF(Q3094="",0,VLOOKUP(Q3094,标准!I$3:J$33,2,TRUE)))))</f>
        <v>0</v>
      </c>
      <c r="S3094" s="76"/>
      <c r="T3094" s="71">
        <f>IF(A3094&lt;43,IF(F3094="女",VLOOKUP(S3094,标准!G$108:H$138,2,TRUE),VLOOKUP(S3094,标准!G$74:H$99,2,TRUE)),IF(F3094="女",VLOOKUP(S3094,标准!G$39:H$69,2,TRUE),VLOOKUP(S3094,标准!G$3:H$28,2,TRUE)))</f>
        <v>0</v>
      </c>
      <c r="U3094" s="88"/>
      <c r="V3094" s="71">
        <f>IF(U3094=0,0,IF(A3094&lt;43,IF(F3094="女",IF(U3094="",0,VLOOKUP(U3094,标准!A$108:B$128,2,TRUE)),IF(U3094="",0,VLOOKUP(U3094,标准!A$74:B$94,2,TRUE))),IF(F3094="女",IF(U3094="",0,VLOOKUP(U3094,标准!A$39:B$59,2,TRUE)),IF(U3094="",0,VLOOKUP(U3094,标准!A$3:B$23,2,TRUE)))))</f>
        <v>0</v>
      </c>
      <c r="W3094" s="86">
        <f t="shared" si="48"/>
        <v>35</v>
      </c>
      <c r="X3094" s="87">
        <v>4.7</v>
      </c>
      <c r="Y3094" s="87">
        <v>4.8</v>
      </c>
      <c r="Z3094" s="91"/>
      <c r="AA3094" s="92"/>
    </row>
    <row r="3095" customHeight="1" spans="1:27">
      <c r="A3095" s="62">
        <v>41</v>
      </c>
      <c r="B3095" s="91">
        <v>3133</v>
      </c>
      <c r="C3095" s="156" t="s">
        <v>6277</v>
      </c>
      <c r="D3095" s="156" t="s">
        <v>6241</v>
      </c>
      <c r="E3095" s="156" t="s">
        <v>401</v>
      </c>
      <c r="F3095" s="156" t="s">
        <v>34</v>
      </c>
      <c r="G3095" s="157" t="s">
        <v>6278</v>
      </c>
      <c r="H3095" s="68">
        <v>154.5</v>
      </c>
      <c r="I3095" s="68">
        <v>44.4</v>
      </c>
      <c r="J3095" s="71">
        <f>IF(F3095="女",IF(H3095=0,0,VLOOKUP(I3095/(H3095*H3095/10000),标准!M$108:N$112,2,TRUE)),IF(H3095=0,0,VLOOKUP(I3095/(H3095*H3095/10000),标准!M$74:N$78,2,TRUE)))</f>
        <v>100</v>
      </c>
      <c r="K3095" s="72">
        <v>2462</v>
      </c>
      <c r="L3095" s="71">
        <f>IF(A3095&lt;43,IF(F3095="女",VLOOKUP(K3095,标准!K$108:L$128,2,TRUE),VLOOKUP(K3095,标准!K$74:L$94,2,TRUE)),IF(F3095="女",VLOOKUP(K3095,标准!K$39:L$59,2,TRUE),VLOOKUP(K3095,标准!K$3:L$23,2,TRUE)))</f>
        <v>68</v>
      </c>
      <c r="M3095" s="68">
        <v>20.5</v>
      </c>
      <c r="N3095" s="71">
        <f>IF(M3095="",0,IF(A3095&lt;43,IF(F3095="女",VLOOKUP(M3095,标准!C$108:D$128,2,TRUE),VLOOKUP(M3095,标准!C$74:D$94,2,TRUE)),IF(F3095="女",VLOOKUP(M3095,标准!C$39:D$59,2,TRUE),VLOOKUP(M3095,标准!C$3:D$23,2,TRUE))))</f>
        <v>80</v>
      </c>
      <c r="O3095" s="77">
        <v>175</v>
      </c>
      <c r="P3095" s="71">
        <f>IF(A3095&lt;43,IF(F3095="女",VLOOKUP(O3095/100,标准!E$108:F$128,2,TRUE),VLOOKUP(O3095/100,标准!E$74:F$94,2,TRUE)),IF(F3095="女",VLOOKUP(O3095/100,标准!E$39:F$59,2,TRUE),VLOOKUP(O3095/100,标准!E$3:F$23,2,TRUE)))</f>
        <v>76</v>
      </c>
      <c r="Q3095" s="81">
        <v>4.06</v>
      </c>
      <c r="R3095" s="71">
        <f>IF(Q3095=0,0,IF(A3095&lt;43,IF(F3095="女",IF(Q3095="",0,VLOOKUP(Q3095,标准!I$108:J$138,2,TRUE)),IF(Q3095="",0,VLOOKUP(Q3095,标准!I$74:J$104,2,TRUE))),IF(F3095="女",IF(Q3095="",0,VLOOKUP(Q3095,标准!I$39:J$69,2,TRUE)),IF(Q3095="",0,VLOOKUP(Q3095,标准!I$3:J$33,2,TRUE)))))</f>
        <v>70</v>
      </c>
      <c r="S3095" s="76">
        <v>37</v>
      </c>
      <c r="T3095" s="71">
        <f>IF(A3095&lt;43,IF(F3095="女",VLOOKUP(S3095,标准!G$108:H$138,2,TRUE),VLOOKUP(S3095,标准!G$74:H$99,2,TRUE)),IF(F3095="女",VLOOKUP(S3095,标准!G$39:H$69,2,TRUE),VLOOKUP(S3095,标准!G$3:H$28,2,TRUE)))</f>
        <v>70</v>
      </c>
      <c r="U3095" s="88">
        <v>9.6</v>
      </c>
      <c r="V3095" s="71">
        <f>IF(U3095=0,0,IF(A3095&lt;43,IF(F3095="女",IF(U3095="",0,VLOOKUP(U3095,标准!A$108:B$128,2,TRUE)),IF(U3095="",0,VLOOKUP(U3095,标准!A$74:B$94,2,TRUE))),IF(F3095="女",IF(U3095="",0,VLOOKUP(U3095,标准!A$39:B$59,2,TRUE)),IF(U3095="",0,VLOOKUP(U3095,标准!A$3:B$23,2,TRUE)))))</f>
        <v>66</v>
      </c>
      <c r="W3095" s="86">
        <f t="shared" si="48"/>
        <v>75</v>
      </c>
      <c r="X3095" s="87">
        <v>4.2</v>
      </c>
      <c r="Y3095" s="87">
        <v>4.3</v>
      </c>
      <c r="Z3095" s="91"/>
      <c r="AA3095" s="92"/>
    </row>
    <row r="3096" customHeight="1" spans="1:27">
      <c r="A3096" s="62">
        <v>41</v>
      </c>
      <c r="B3096" s="91">
        <v>3134</v>
      </c>
      <c r="C3096" s="156" t="s">
        <v>6279</v>
      </c>
      <c r="D3096" s="156" t="s">
        <v>6241</v>
      </c>
      <c r="E3096" s="156" t="s">
        <v>401</v>
      </c>
      <c r="F3096" s="156" t="s">
        <v>34</v>
      </c>
      <c r="G3096" s="157" t="s">
        <v>6280</v>
      </c>
      <c r="H3096" s="68">
        <v>155.3</v>
      </c>
      <c r="I3096" s="68">
        <v>52.5</v>
      </c>
      <c r="J3096" s="71">
        <f>IF(F3096="女",IF(H3096=0,0,VLOOKUP(I3096/(H3096*H3096/10000),标准!M$108:N$112,2,TRUE)),IF(H3096=0,0,VLOOKUP(I3096/(H3096*H3096/10000),标准!M$74:N$78,2,TRUE)))</f>
        <v>100</v>
      </c>
      <c r="K3096" s="72">
        <v>3114</v>
      </c>
      <c r="L3096" s="71">
        <f>IF(A3096&lt;43,IF(F3096="女",VLOOKUP(K3096,标准!K$108:L$128,2,TRUE),VLOOKUP(K3096,标准!K$74:L$94,2,TRUE)),IF(F3096="女",VLOOKUP(K3096,标准!K$39:L$59,2,TRUE),VLOOKUP(K3096,标准!K$3:L$23,2,TRUE)))</f>
        <v>80</v>
      </c>
      <c r="M3096" s="68">
        <v>14.5</v>
      </c>
      <c r="N3096" s="71">
        <f>IF(M3096="",0,IF(A3096&lt;43,IF(F3096="女",VLOOKUP(M3096,标准!C$108:D$128,2,TRUE),VLOOKUP(M3096,标准!C$74:D$94,2,TRUE)),IF(F3096="女",VLOOKUP(M3096,标准!C$39:D$59,2,TRUE),VLOOKUP(M3096,标准!C$3:D$23,2,TRUE))))</f>
        <v>72</v>
      </c>
      <c r="O3096" s="77">
        <v>168</v>
      </c>
      <c r="P3096" s="71">
        <f>IF(A3096&lt;43,IF(F3096="女",VLOOKUP(O3096/100,标准!E$108:F$128,2,TRUE),VLOOKUP(O3096/100,标准!E$74:F$94,2,TRUE)),IF(F3096="女",VLOOKUP(O3096/100,标准!E$39:F$59,2,TRUE),VLOOKUP(O3096/100,标准!E$3:F$23,2,TRUE)))</f>
        <v>70</v>
      </c>
      <c r="Q3096" s="81">
        <v>3.39</v>
      </c>
      <c r="R3096" s="71">
        <f>IF(Q3096=0,0,IF(A3096&lt;43,IF(F3096="女",IF(Q3096="",0,VLOOKUP(Q3096,标准!I$108:J$138,2,TRUE)),IF(Q3096="",0,VLOOKUP(Q3096,标准!I$74:J$104,2,TRUE))),IF(F3096="女",IF(Q3096="",0,VLOOKUP(Q3096,标准!I$39:J$69,2,TRUE)),IF(Q3096="",0,VLOOKUP(Q3096,标准!I$3:J$33,2,TRUE)))))</f>
        <v>80</v>
      </c>
      <c r="S3096" s="76">
        <v>42</v>
      </c>
      <c r="T3096" s="71">
        <f>IF(A3096&lt;43,IF(F3096="女",VLOOKUP(S3096,标准!G$108:H$138,2,TRUE),VLOOKUP(S3096,标准!G$74:H$99,2,TRUE)),IF(F3096="女",VLOOKUP(S3096,标准!G$39:H$69,2,TRUE),VLOOKUP(S3096,标准!G$3:H$28,2,TRUE)))</f>
        <v>76</v>
      </c>
      <c r="U3096" s="88">
        <v>9</v>
      </c>
      <c r="V3096" s="71">
        <f>IF(U3096=0,0,IF(A3096&lt;43,IF(F3096="女",IF(U3096="",0,VLOOKUP(U3096,标准!A$108:B$128,2,TRUE)),IF(U3096="",0,VLOOKUP(U3096,标准!A$74:B$94,2,TRUE))),IF(F3096="女",IF(U3096="",0,VLOOKUP(U3096,标准!A$39:B$59,2,TRUE)),IF(U3096="",0,VLOOKUP(U3096,标准!A$3:B$23,2,TRUE)))))</f>
        <v>72</v>
      </c>
      <c r="W3096" s="86">
        <f t="shared" si="48"/>
        <v>79.2</v>
      </c>
      <c r="X3096" s="87">
        <v>3.7</v>
      </c>
      <c r="Y3096" s="87">
        <v>3.7</v>
      </c>
      <c r="Z3096" s="91"/>
      <c r="AA3096" s="92"/>
    </row>
    <row r="3097" customHeight="1" spans="1:27">
      <c r="A3097" s="62">
        <v>41</v>
      </c>
      <c r="B3097" s="91">
        <v>3135</v>
      </c>
      <c r="C3097" s="156" t="s">
        <v>6281</v>
      </c>
      <c r="D3097" s="156" t="s">
        <v>6241</v>
      </c>
      <c r="E3097" s="156" t="s">
        <v>401</v>
      </c>
      <c r="F3097" s="156" t="s">
        <v>34</v>
      </c>
      <c r="G3097" s="157" t="s">
        <v>6282</v>
      </c>
      <c r="H3097" s="68">
        <v>157.6</v>
      </c>
      <c r="I3097" s="68">
        <v>47.1</v>
      </c>
      <c r="J3097" s="71">
        <f>IF(F3097="女",IF(H3097=0,0,VLOOKUP(I3097/(H3097*H3097/10000),标准!M$108:N$112,2,TRUE)),IF(H3097=0,0,VLOOKUP(I3097/(H3097*H3097/10000),标准!M$74:N$78,2,TRUE)))</f>
        <v>100</v>
      </c>
      <c r="K3097" s="72">
        <v>2393</v>
      </c>
      <c r="L3097" s="71">
        <f>IF(A3097&lt;43,IF(F3097="女",VLOOKUP(K3097,标准!K$108:L$128,2,TRUE),VLOOKUP(K3097,标准!K$74:L$94,2,TRUE)),IF(F3097="女",VLOOKUP(K3097,标准!K$39:L$59,2,TRUE),VLOOKUP(K3097,标准!K$3:L$23,2,TRUE)))</f>
        <v>66</v>
      </c>
      <c r="M3097" s="68">
        <v>26</v>
      </c>
      <c r="N3097" s="71">
        <f>IF(M3097="",0,IF(A3097&lt;43,IF(F3097="女",VLOOKUP(M3097,标准!C$108:D$128,2,TRUE),VLOOKUP(M3097,标准!C$74:D$94,2,TRUE)),IF(F3097="女",VLOOKUP(M3097,标准!C$39:D$59,2,TRUE),VLOOKUP(M3097,标准!C$3:D$23,2,TRUE))))</f>
        <v>100</v>
      </c>
      <c r="O3097" s="121">
        <v>165</v>
      </c>
      <c r="P3097" s="71">
        <f>IF(A3097&lt;43,IF(F3097="女",VLOOKUP(O3097/100,标准!E$108:F$128,2,TRUE),VLOOKUP(O3097/100,标准!E$74:F$94,2,TRUE)),IF(F3097="女",VLOOKUP(O3097/100,标准!E$39:F$59,2,TRUE),VLOOKUP(O3097/100,标准!E$3:F$23,2,TRUE)))</f>
        <v>68</v>
      </c>
      <c r="Q3097" s="112">
        <v>4.08</v>
      </c>
      <c r="R3097" s="71">
        <f>IF(Q3097=0,0,IF(A3097&lt;43,IF(F3097="女",IF(Q3097="",0,VLOOKUP(Q3097,标准!I$108:J$138,2,TRUE)),IF(Q3097="",0,VLOOKUP(Q3097,标准!I$74:J$104,2,TRUE))),IF(F3097="女",IF(Q3097="",0,VLOOKUP(Q3097,标准!I$39:J$69,2,TRUE)),IF(Q3097="",0,VLOOKUP(Q3097,标准!I$3:J$33,2,TRUE)))))</f>
        <v>70</v>
      </c>
      <c r="S3097" s="62">
        <v>32</v>
      </c>
      <c r="T3097" s="71">
        <f>IF(A3097&lt;43,IF(F3097="女",VLOOKUP(S3097,标准!G$108:H$138,2,TRUE),VLOOKUP(S3097,标准!G$74:H$99,2,TRUE)),IF(F3097="女",VLOOKUP(S3097,标准!G$39:H$69,2,TRUE),VLOOKUP(S3097,标准!G$3:H$28,2,TRUE)))</f>
        <v>66</v>
      </c>
      <c r="U3097" s="114">
        <v>9.8</v>
      </c>
      <c r="V3097" s="71">
        <f>IF(U3097=0,0,IF(A3097&lt;43,IF(F3097="女",IF(U3097="",0,VLOOKUP(U3097,标准!A$108:B$128,2,TRUE)),IF(U3097="",0,VLOOKUP(U3097,标准!A$74:B$94,2,TRUE))),IF(F3097="女",IF(U3097="",0,VLOOKUP(U3097,标准!A$39:B$59,2,TRUE)),IF(U3097="",0,VLOOKUP(U3097,标准!A$3:B$23,2,TRUE)))))</f>
        <v>64</v>
      </c>
      <c r="W3097" s="86">
        <f t="shared" si="48"/>
        <v>75.1</v>
      </c>
      <c r="X3097" s="87">
        <v>4.3</v>
      </c>
      <c r="Y3097" s="87">
        <v>4.1</v>
      </c>
      <c r="Z3097" s="91"/>
      <c r="AA3097" s="92"/>
    </row>
    <row r="3098" customHeight="1" spans="1:27">
      <c r="A3098" s="62">
        <v>41</v>
      </c>
      <c r="B3098" s="91">
        <v>3136</v>
      </c>
      <c r="C3098" s="156" t="s">
        <v>6283</v>
      </c>
      <c r="D3098" s="156" t="s">
        <v>6241</v>
      </c>
      <c r="E3098" s="156" t="s">
        <v>401</v>
      </c>
      <c r="F3098" s="156" t="s">
        <v>34</v>
      </c>
      <c r="G3098" s="157" t="s">
        <v>6284</v>
      </c>
      <c r="H3098" s="68">
        <v>162</v>
      </c>
      <c r="I3098" s="68">
        <v>45</v>
      </c>
      <c r="J3098" s="71">
        <f>IF(F3098="女",IF(H3098=0,0,VLOOKUP(I3098/(H3098*H3098/10000),标准!M$108:N$112,2,TRUE)),IF(H3098=0,0,VLOOKUP(I3098/(H3098*H3098/10000),标准!M$74:N$78,2,TRUE)))</f>
        <v>100</v>
      </c>
      <c r="K3098" s="72">
        <v>2291</v>
      </c>
      <c r="L3098" s="71">
        <f>IF(A3098&lt;43,IF(F3098="女",VLOOKUP(K3098,标准!K$108:L$128,2,TRUE),VLOOKUP(K3098,标准!K$74:L$94,2,TRUE)),IF(F3098="女",VLOOKUP(K3098,标准!K$39:L$59,2,TRUE),VLOOKUP(K3098,标准!K$3:L$23,2,TRUE)))</f>
        <v>64</v>
      </c>
      <c r="M3098" s="68">
        <v>15.5</v>
      </c>
      <c r="N3098" s="71">
        <f>IF(M3098="",0,IF(A3098&lt;43,IF(F3098="女",VLOOKUP(M3098,标准!C$108:D$128,2,TRUE),VLOOKUP(M3098,标准!C$74:D$94,2,TRUE)),IF(F3098="女",VLOOKUP(M3098,标准!C$39:D$59,2,TRUE),VLOOKUP(M3098,标准!C$3:D$23,2,TRUE))))</f>
        <v>74</v>
      </c>
      <c r="O3098" s="121">
        <v>170</v>
      </c>
      <c r="P3098" s="71">
        <f>IF(A3098&lt;43,IF(F3098="女",VLOOKUP(O3098/100,标准!E$108:F$128,2,TRUE),VLOOKUP(O3098/100,标准!E$74:F$94,2,TRUE)),IF(F3098="女",VLOOKUP(O3098/100,标准!E$39:F$59,2,TRUE),VLOOKUP(O3098/100,标准!E$3:F$23,2,TRUE)))</f>
        <v>72</v>
      </c>
      <c r="Q3098" s="112">
        <v>4.58</v>
      </c>
      <c r="R3098" s="71">
        <f>IF(Q3098=0,0,IF(A3098&lt;43,IF(F3098="女",IF(Q3098="",0,VLOOKUP(Q3098,标准!I$108:J$138,2,TRUE)),IF(Q3098="",0,VLOOKUP(Q3098,标准!I$74:J$104,2,TRUE))),IF(F3098="女",IF(Q3098="",0,VLOOKUP(Q3098,标准!I$39:J$69,2,TRUE)),IF(Q3098="",0,VLOOKUP(Q3098,标准!I$3:J$33,2,TRUE)))))</f>
        <v>30</v>
      </c>
      <c r="S3098" s="62">
        <v>36</v>
      </c>
      <c r="T3098" s="71">
        <f>IF(A3098&lt;43,IF(F3098="女",VLOOKUP(S3098,标准!G$108:H$138,2,TRUE),VLOOKUP(S3098,标准!G$74:H$99,2,TRUE)),IF(F3098="女",VLOOKUP(S3098,标准!G$39:H$69,2,TRUE),VLOOKUP(S3098,标准!G$3:H$28,2,TRUE)))</f>
        <v>70</v>
      </c>
      <c r="U3098" s="114">
        <v>8.9</v>
      </c>
      <c r="V3098" s="71">
        <f>IF(U3098=0,0,IF(A3098&lt;43,IF(F3098="女",IF(U3098="",0,VLOOKUP(U3098,标准!A$108:B$128,2,TRUE)),IF(U3098="",0,VLOOKUP(U3098,标准!A$74:B$94,2,TRUE))),IF(F3098="女",IF(U3098="",0,VLOOKUP(U3098,标准!A$39:B$59,2,TRUE)),IF(U3098="",0,VLOOKUP(U3098,标准!A$3:B$23,2,TRUE)))))</f>
        <v>74</v>
      </c>
      <c r="W3098" s="86">
        <f t="shared" si="48"/>
        <v>67</v>
      </c>
      <c r="X3098" s="87">
        <v>4.3</v>
      </c>
      <c r="Y3098" s="87">
        <v>4</v>
      </c>
      <c r="Z3098" s="91"/>
      <c r="AA3098" s="92"/>
    </row>
    <row r="3099" customHeight="1" spans="1:27">
      <c r="A3099" s="62">
        <v>41</v>
      </c>
      <c r="B3099" s="91">
        <v>3137</v>
      </c>
      <c r="C3099" s="156" t="s">
        <v>6285</v>
      </c>
      <c r="D3099" s="156" t="s">
        <v>6241</v>
      </c>
      <c r="E3099" s="156" t="s">
        <v>401</v>
      </c>
      <c r="F3099" s="156" t="s">
        <v>34</v>
      </c>
      <c r="G3099" s="157" t="s">
        <v>6286</v>
      </c>
      <c r="H3099" s="68">
        <v>162.3</v>
      </c>
      <c r="I3099" s="68">
        <v>52.2</v>
      </c>
      <c r="J3099" s="71">
        <f>IF(F3099="女",IF(H3099=0,0,VLOOKUP(I3099/(H3099*H3099/10000),标准!M$108:N$112,2,TRUE)),IF(H3099=0,0,VLOOKUP(I3099/(H3099*H3099/10000),标准!M$74:N$78,2,TRUE)))</f>
        <v>100</v>
      </c>
      <c r="K3099" s="72">
        <v>3518</v>
      </c>
      <c r="L3099" s="71">
        <f>IF(A3099&lt;43,IF(F3099="女",VLOOKUP(K3099,标准!K$108:L$128,2,TRUE),VLOOKUP(K3099,标准!K$74:L$94,2,TRUE)),IF(F3099="女",VLOOKUP(K3099,标准!K$39:L$59,2,TRUE),VLOOKUP(K3099,标准!K$3:L$23,2,TRUE)))</f>
        <v>100</v>
      </c>
      <c r="M3099" s="68">
        <v>16</v>
      </c>
      <c r="N3099" s="71">
        <f>IF(M3099="",0,IF(A3099&lt;43,IF(F3099="女",VLOOKUP(M3099,标准!C$108:D$128,2,TRUE),VLOOKUP(M3099,标准!C$74:D$94,2,TRUE)),IF(F3099="女",VLOOKUP(M3099,标准!C$39:D$59,2,TRUE),VLOOKUP(M3099,标准!C$3:D$23,2,TRUE))))</f>
        <v>74</v>
      </c>
      <c r="O3099" s="121">
        <v>150</v>
      </c>
      <c r="P3099" s="71">
        <f>IF(A3099&lt;43,IF(F3099="女",VLOOKUP(O3099/100,标准!E$108:F$128,2,TRUE),VLOOKUP(O3099/100,标准!E$74:F$94,2,TRUE)),IF(F3099="女",VLOOKUP(O3099/100,标准!E$39:F$59,2,TRUE),VLOOKUP(O3099/100,标准!E$3:F$23,2,TRUE)))</f>
        <v>50</v>
      </c>
      <c r="Q3099" s="112">
        <v>4.22</v>
      </c>
      <c r="R3099" s="71">
        <f>IF(Q3099=0,0,IF(A3099&lt;43,IF(F3099="女",IF(Q3099="",0,VLOOKUP(Q3099,标准!I$108:J$138,2,TRUE)),IF(Q3099="",0,VLOOKUP(Q3099,标准!I$74:J$104,2,TRUE))),IF(F3099="女",IF(Q3099="",0,VLOOKUP(Q3099,标准!I$39:J$69,2,TRUE)),IF(Q3099="",0,VLOOKUP(Q3099,标准!I$3:J$33,2,TRUE)))))</f>
        <v>64</v>
      </c>
      <c r="S3099" s="62">
        <v>35</v>
      </c>
      <c r="T3099" s="71">
        <f>IF(A3099&lt;43,IF(F3099="女",VLOOKUP(S3099,标准!G$108:H$138,2,TRUE),VLOOKUP(S3099,标准!G$74:H$99,2,TRUE)),IF(F3099="女",VLOOKUP(S3099,标准!G$39:H$69,2,TRUE),VLOOKUP(S3099,标准!G$3:H$28,2,TRUE)))</f>
        <v>68</v>
      </c>
      <c r="U3099" s="114">
        <v>9.6</v>
      </c>
      <c r="V3099" s="71">
        <f>IF(U3099=0,0,IF(A3099&lt;43,IF(F3099="女",IF(U3099="",0,VLOOKUP(U3099,标准!A$108:B$128,2,TRUE)),IF(U3099="",0,VLOOKUP(U3099,标准!A$74:B$94,2,TRUE))),IF(F3099="女",IF(U3099="",0,VLOOKUP(U3099,标准!A$39:B$59,2,TRUE)),IF(U3099="",0,VLOOKUP(U3099,标准!A$3:B$23,2,TRUE)))))</f>
        <v>66</v>
      </c>
      <c r="W3099" s="86">
        <f t="shared" si="48"/>
        <v>75.2</v>
      </c>
      <c r="X3099" s="87">
        <v>4.4</v>
      </c>
      <c r="Y3099" s="87">
        <v>4.2</v>
      </c>
      <c r="Z3099" s="91"/>
      <c r="AA3099" s="92"/>
    </row>
    <row r="3100" customHeight="1" spans="1:27">
      <c r="A3100" s="62">
        <v>41</v>
      </c>
      <c r="B3100" s="91">
        <v>3138</v>
      </c>
      <c r="C3100" s="156" t="s">
        <v>6287</v>
      </c>
      <c r="D3100" s="156" t="s">
        <v>6241</v>
      </c>
      <c r="E3100" s="156" t="s">
        <v>401</v>
      </c>
      <c r="F3100" s="156" t="s">
        <v>30</v>
      </c>
      <c r="G3100" s="157" t="s">
        <v>6288</v>
      </c>
      <c r="H3100" s="68">
        <v>179.7</v>
      </c>
      <c r="I3100" s="68">
        <v>106.5</v>
      </c>
      <c r="J3100" s="71">
        <f>IF(F3100="女",IF(H3100=0,0,VLOOKUP(I3100/(H3100*H3100/10000),标准!M$108:N$112,2,TRUE)),IF(H3100=0,0,VLOOKUP(I3100/(H3100*H3100/10000),标准!M$74:N$78,2,TRUE)))</f>
        <v>60</v>
      </c>
      <c r="K3100" s="72">
        <v>5259</v>
      </c>
      <c r="L3100" s="71">
        <f>IF(A3100&lt;43,IF(F3100="女",VLOOKUP(K3100,标准!K$108:L$128,2,TRUE),VLOOKUP(K3100,标准!K$74:L$94,2,TRUE)),IF(F3100="女",VLOOKUP(K3100,标准!K$39:L$59,2,TRUE),VLOOKUP(K3100,标准!K$3:L$23,2,TRUE)))</f>
        <v>100</v>
      </c>
      <c r="M3100" s="68">
        <v>15.5</v>
      </c>
      <c r="N3100" s="71">
        <f>IF(M3100="",0,IF(A3100&lt;43,IF(F3100="女",VLOOKUP(M3100,标准!C$108:D$128,2,TRUE),VLOOKUP(M3100,标准!C$74:D$94,2,TRUE)),IF(F3100="女",VLOOKUP(M3100,标准!C$39:D$59,2,TRUE),VLOOKUP(M3100,标准!C$3:D$23,2,TRUE))))</f>
        <v>76</v>
      </c>
      <c r="O3100" s="77">
        <v>240</v>
      </c>
      <c r="P3100" s="71">
        <f>IF(A3100&lt;43,IF(F3100="女",VLOOKUP(O3100/100,标准!E$108:F$128,2,TRUE),VLOOKUP(O3100/100,标准!E$74:F$94,2,TRUE)),IF(F3100="女",VLOOKUP(O3100/100,标准!E$39:F$59,2,TRUE),VLOOKUP(O3100/100,标准!E$3:F$23,2,TRUE)))</f>
        <v>76</v>
      </c>
      <c r="Q3100" s="81">
        <v>4.1</v>
      </c>
      <c r="R3100" s="71">
        <f>IF(Q3100=0,0,IF(A3100&lt;43,IF(F3100="女",IF(Q3100="",0,VLOOKUP(Q3100,标准!I$108:J$138,2,TRUE)),IF(Q3100="",0,VLOOKUP(Q3100,标准!I$74:J$104,2,TRUE))),IF(F3100="女",IF(Q3100="",0,VLOOKUP(Q3100,标准!I$39:J$69,2,TRUE)),IF(Q3100="",0,VLOOKUP(Q3100,标准!I$3:J$33,2,TRUE)))))</f>
        <v>68</v>
      </c>
      <c r="S3100" s="76">
        <v>3</v>
      </c>
      <c r="T3100" s="71">
        <f>IF(A3100&lt;43,IF(F3100="女",VLOOKUP(S3100,标准!G$108:H$138,2,TRUE),VLOOKUP(S3100,标准!G$74:H$99,2,TRUE)),IF(F3100="女",VLOOKUP(S3100,标准!G$39:H$69,2,TRUE),VLOOKUP(S3100,标准!G$3:H$28,2,TRUE)))</f>
        <v>0</v>
      </c>
      <c r="U3100" s="88">
        <v>7.2</v>
      </c>
      <c r="V3100" s="71">
        <f>IF(U3100=0,0,IF(A3100&lt;43,IF(F3100="女",IF(U3100="",0,VLOOKUP(U3100,标准!A$108:B$128,2,TRUE)),IF(U3100="",0,VLOOKUP(U3100,标准!A$74:B$94,2,TRUE))),IF(F3100="女",IF(U3100="",0,VLOOKUP(U3100,标准!A$39:B$59,2,TRUE)),IF(U3100="",0,VLOOKUP(U3100,标准!A$3:B$23,2,TRUE)))))</f>
        <v>78</v>
      </c>
      <c r="W3100" s="86">
        <f t="shared" si="48"/>
        <v>68.4</v>
      </c>
      <c r="X3100" s="87">
        <v>4.6</v>
      </c>
      <c r="Y3100" s="87">
        <v>4.6</v>
      </c>
      <c r="Z3100" s="91"/>
      <c r="AA3100" s="92"/>
    </row>
    <row r="3101" customHeight="1" spans="1:27">
      <c r="A3101" s="62">
        <v>41</v>
      </c>
      <c r="B3101" s="91">
        <v>3139</v>
      </c>
      <c r="C3101" s="156" t="s">
        <v>6289</v>
      </c>
      <c r="D3101" s="156" t="s">
        <v>6241</v>
      </c>
      <c r="E3101" s="156" t="s">
        <v>401</v>
      </c>
      <c r="F3101" s="156" t="s">
        <v>30</v>
      </c>
      <c r="G3101" s="157" t="s">
        <v>6290</v>
      </c>
      <c r="H3101" s="68">
        <v>175.2</v>
      </c>
      <c r="I3101" s="68">
        <v>84.7</v>
      </c>
      <c r="J3101" s="71">
        <f>IF(F3101="女",IF(H3101=0,0,VLOOKUP(I3101/(H3101*H3101/10000),标准!M$108:N$112,2,TRUE)),IF(H3101=0,0,VLOOKUP(I3101/(H3101*H3101/10000),标准!M$74:N$78,2,TRUE)))</f>
        <v>80</v>
      </c>
      <c r="K3101" s="72">
        <v>5599</v>
      </c>
      <c r="L3101" s="71">
        <f>IF(A3101&lt;43,IF(F3101="女",VLOOKUP(K3101,标准!K$108:L$128,2,TRUE),VLOOKUP(K3101,标准!K$74:L$94,2,TRUE)),IF(F3101="女",VLOOKUP(K3101,标准!K$39:L$59,2,TRUE),VLOOKUP(K3101,标准!K$3:L$23,2,TRUE)))</f>
        <v>100</v>
      </c>
      <c r="M3101" s="68">
        <v>26</v>
      </c>
      <c r="N3101" s="71">
        <f>IF(M3101="",0,IF(A3101&lt;43,IF(F3101="女",VLOOKUP(M3101,标准!C$108:D$128,2,TRUE),VLOOKUP(M3101,标准!C$74:D$94,2,TRUE)),IF(F3101="女",VLOOKUP(M3101,标准!C$39:D$59,2,TRUE),VLOOKUP(M3101,标准!C$3:D$23,2,TRUE))))</f>
        <v>100</v>
      </c>
      <c r="O3101" s="77">
        <v>208</v>
      </c>
      <c r="P3101" s="71">
        <f>IF(A3101&lt;43,IF(F3101="女",VLOOKUP(O3101/100,标准!E$108:F$128,2,TRUE),VLOOKUP(O3101/100,标准!E$74:F$94,2,TRUE)),IF(F3101="女",VLOOKUP(O3101/100,标准!E$39:F$59,2,TRUE),VLOOKUP(O3101/100,标准!E$3:F$23,2,TRUE)))</f>
        <v>60</v>
      </c>
      <c r="Q3101" s="81">
        <v>3.43</v>
      </c>
      <c r="R3101" s="71">
        <f>IF(Q3101=0,0,IF(A3101&lt;43,IF(F3101="女",IF(Q3101="",0,VLOOKUP(Q3101,标准!I$108:J$138,2,TRUE)),IF(Q3101="",0,VLOOKUP(Q3101,标准!I$74:J$104,2,TRUE))),IF(F3101="女",IF(Q3101="",0,VLOOKUP(Q3101,标准!I$39:J$69,2,TRUE)),IF(Q3101="",0,VLOOKUP(Q3101,标准!I$3:J$33,2,TRUE)))))</f>
        <v>78</v>
      </c>
      <c r="S3101" s="76">
        <v>20</v>
      </c>
      <c r="T3101" s="71">
        <f>IF(A3101&lt;43,IF(F3101="女",VLOOKUP(S3101,标准!G$108:H$138,2,TRUE),VLOOKUP(S3101,标准!G$74:H$99,2,TRUE)),IF(F3101="女",VLOOKUP(S3101,标准!G$39:H$69,2,TRUE),VLOOKUP(S3101,标准!G$3:H$28,2,TRUE)))</f>
        <v>101</v>
      </c>
      <c r="U3101" s="88">
        <v>7.2</v>
      </c>
      <c r="V3101" s="71">
        <f>IF(U3101=0,0,IF(A3101&lt;43,IF(F3101="女",IF(U3101="",0,VLOOKUP(U3101,标准!A$108:B$128,2,TRUE)),IF(U3101="",0,VLOOKUP(U3101,标准!A$74:B$94,2,TRUE))),IF(F3101="女",IF(U3101="",0,VLOOKUP(U3101,标准!A$39:B$59,2,TRUE)),IF(U3101="",0,VLOOKUP(U3101,标准!A$3:B$23,2,TRUE)))))</f>
        <v>78</v>
      </c>
      <c r="W3101" s="86">
        <f t="shared" si="48"/>
        <v>84.3</v>
      </c>
      <c r="X3101" s="87">
        <v>5.3</v>
      </c>
      <c r="Y3101" s="87">
        <v>5.3</v>
      </c>
      <c r="Z3101" s="91"/>
      <c r="AA3101" s="92"/>
    </row>
    <row r="3102" customHeight="1" spans="1:27">
      <c r="A3102" s="62">
        <v>41</v>
      </c>
      <c r="B3102" s="91">
        <v>3140</v>
      </c>
      <c r="C3102" s="156" t="s">
        <v>6291</v>
      </c>
      <c r="D3102" s="156" t="s">
        <v>6241</v>
      </c>
      <c r="E3102" s="156" t="s">
        <v>401</v>
      </c>
      <c r="F3102" s="156" t="s">
        <v>30</v>
      </c>
      <c r="G3102" s="157" t="s">
        <v>6292</v>
      </c>
      <c r="H3102" s="68">
        <v>176.1</v>
      </c>
      <c r="I3102" s="68">
        <v>59.3</v>
      </c>
      <c r="J3102" s="71">
        <f>IF(F3102="女",IF(H3102=0,0,VLOOKUP(I3102/(H3102*H3102/10000),标准!M$108:N$112,2,TRUE)),IF(H3102=0,0,VLOOKUP(I3102/(H3102*H3102/10000),标准!M$74:N$78,2,TRUE)))</f>
        <v>100</v>
      </c>
      <c r="K3102" s="72">
        <v>4760</v>
      </c>
      <c r="L3102" s="71">
        <f>IF(A3102&lt;43,IF(F3102="女",VLOOKUP(K3102,标准!K$108:L$128,2,TRUE),VLOOKUP(K3102,标准!K$74:L$94,2,TRUE)),IF(F3102="女",VLOOKUP(K3102,标准!K$39:L$59,2,TRUE),VLOOKUP(K3102,标准!K$3:L$23,2,TRUE)))</f>
        <v>85</v>
      </c>
      <c r="M3102" s="68">
        <v>2</v>
      </c>
      <c r="N3102" s="71">
        <f>IF(M3102="",0,IF(A3102&lt;43,IF(F3102="女",VLOOKUP(M3102,标准!C$108:D$128,2,TRUE),VLOOKUP(M3102,标准!C$74:D$94,2,TRUE)),IF(F3102="女",VLOOKUP(M3102,标准!C$39:D$59,2,TRUE),VLOOKUP(M3102,标准!C$3:D$23,2,TRUE))))</f>
        <v>40</v>
      </c>
      <c r="O3102" s="77">
        <v>190</v>
      </c>
      <c r="P3102" s="71">
        <f>IF(A3102&lt;43,IF(F3102="女",VLOOKUP(O3102/100,标准!E$108:F$128,2,TRUE),VLOOKUP(O3102/100,标准!E$74:F$94,2,TRUE)),IF(F3102="女",VLOOKUP(O3102/100,标准!E$39:F$59,2,TRUE),VLOOKUP(O3102/100,标准!E$3:F$23,2,TRUE)))</f>
        <v>20</v>
      </c>
      <c r="Q3102" s="81">
        <v>3.42</v>
      </c>
      <c r="R3102" s="71">
        <f>IF(Q3102=0,0,IF(A3102&lt;43,IF(F3102="女",IF(Q3102="",0,VLOOKUP(Q3102,标准!I$108:J$138,2,TRUE)),IF(Q3102="",0,VLOOKUP(Q3102,标准!I$74:J$104,2,TRUE))),IF(F3102="女",IF(Q3102="",0,VLOOKUP(Q3102,标准!I$39:J$69,2,TRUE)),IF(Q3102="",0,VLOOKUP(Q3102,标准!I$3:J$33,2,TRUE)))))</f>
        <v>80</v>
      </c>
      <c r="S3102" s="76">
        <v>5</v>
      </c>
      <c r="T3102" s="71">
        <f>IF(A3102&lt;43,IF(F3102="女",VLOOKUP(S3102,标准!G$108:H$138,2,TRUE),VLOOKUP(S3102,标准!G$74:H$99,2,TRUE)),IF(F3102="女",VLOOKUP(S3102,标准!G$39:H$69,2,TRUE),VLOOKUP(S3102,标准!G$3:H$28,2,TRUE)))</f>
        <v>10</v>
      </c>
      <c r="U3102" s="88">
        <v>7.7</v>
      </c>
      <c r="V3102" s="71">
        <f>IF(U3102=0,0,IF(A3102&lt;43,IF(F3102="女",IF(U3102="",0,VLOOKUP(U3102,标准!A$108:B$128,2,TRUE)),IF(U3102="",0,VLOOKUP(U3102,标准!A$74:B$94,2,TRUE))),IF(F3102="女",IF(U3102="",0,VLOOKUP(U3102,标准!A$39:B$59,2,TRUE)),IF(U3102="",0,VLOOKUP(U3102,标准!A$3:B$23,2,TRUE)))))</f>
        <v>74</v>
      </c>
      <c r="W3102" s="86">
        <f t="shared" si="48"/>
        <v>65.55</v>
      </c>
      <c r="X3102" s="87">
        <v>4.1</v>
      </c>
      <c r="Y3102" s="87">
        <v>4.2</v>
      </c>
      <c r="Z3102" s="91"/>
      <c r="AA3102" s="92"/>
    </row>
    <row r="3103" customHeight="1" spans="1:27">
      <c r="A3103" s="62">
        <v>41</v>
      </c>
      <c r="B3103" s="91">
        <v>3141</v>
      </c>
      <c r="C3103" s="156" t="s">
        <v>6293</v>
      </c>
      <c r="D3103" s="156" t="s">
        <v>6294</v>
      </c>
      <c r="E3103" s="156" t="s">
        <v>401</v>
      </c>
      <c r="F3103" s="156" t="s">
        <v>30</v>
      </c>
      <c r="G3103" s="157" t="s">
        <v>6295</v>
      </c>
      <c r="H3103" s="68"/>
      <c r="I3103" s="68"/>
      <c r="J3103" s="71">
        <f>IF(F3103="女",IF(H3103=0,0,VLOOKUP(I3103/(H3103*H3103/10000),标准!M$108:N$112,2,TRUE)),IF(H3103=0,0,VLOOKUP(I3103/(H3103*H3103/10000),标准!M$74:N$78,2,TRUE)))</f>
        <v>0</v>
      </c>
      <c r="K3103" s="72"/>
      <c r="L3103" s="71">
        <f>IF(A3103&lt;43,IF(F3103="女",VLOOKUP(K3103,标准!K$108:L$128,2,TRUE),VLOOKUP(K3103,标准!K$74:L$94,2,TRUE)),IF(F3103="女",VLOOKUP(K3103,标准!K$39:L$59,2,TRUE),VLOOKUP(K3103,标准!K$3:L$23,2,TRUE)))</f>
        <v>0</v>
      </c>
      <c r="M3103" s="68">
        <v>0</v>
      </c>
      <c r="N3103" s="71">
        <f>IF(M3103="",0,IF(A3103&lt;43,IF(F3103="女",VLOOKUP(M3103,标准!C$108:D$128,2,TRUE),VLOOKUP(M3103,标准!C$74:D$94,2,TRUE)),IF(F3103="女",VLOOKUP(M3103,标准!C$39:D$59,2,TRUE),VLOOKUP(M3103,标准!C$3:D$23,2,TRUE))))</f>
        <v>20</v>
      </c>
      <c r="O3103" s="72"/>
      <c r="P3103" s="71">
        <f>IF(A3103&lt;43,IF(F3103="女",VLOOKUP(O3103/100,标准!E$108:F$128,2,TRUE),VLOOKUP(O3103/100,标准!E$74:F$94,2,TRUE)),IF(F3103="女",VLOOKUP(O3103/100,标准!E$39:F$59,2,TRUE),VLOOKUP(O3103/100,标准!E$3:F$23,2,TRUE)))</f>
        <v>0</v>
      </c>
      <c r="Q3103" s="82"/>
      <c r="R3103" s="71">
        <f>IF(Q3103=0,0,IF(A3103&lt;43,IF(F3103="女",IF(Q3103="",0,VLOOKUP(Q3103,标准!I$108:J$138,2,TRUE)),IF(Q3103="",0,VLOOKUP(Q3103,标准!I$74:J$104,2,TRUE))),IF(F3103="女",IF(Q3103="",0,VLOOKUP(Q3103,标准!I$39:J$69,2,TRUE)),IF(Q3103="",0,VLOOKUP(Q3103,标准!I$3:J$33,2,TRUE)))))</f>
        <v>0</v>
      </c>
      <c r="S3103" s="83"/>
      <c r="T3103" s="71">
        <f>IF(A3103&lt;43,IF(F3103="女",VLOOKUP(S3103,标准!G$108:H$138,2,TRUE),VLOOKUP(S3103,标准!G$74:H$99,2,TRUE)),IF(F3103="女",VLOOKUP(S3103,标准!G$39:H$69,2,TRUE),VLOOKUP(S3103,标准!G$3:H$28,2,TRUE)))</f>
        <v>0</v>
      </c>
      <c r="U3103" s="89"/>
      <c r="V3103" s="71">
        <f>IF(U3103=0,0,IF(A3103&lt;43,IF(F3103="女",IF(U3103="",0,VLOOKUP(U3103,标准!A$108:B$128,2,TRUE)),IF(U3103="",0,VLOOKUP(U3103,标准!A$74:B$94,2,TRUE))),IF(F3103="女",IF(U3103="",0,VLOOKUP(U3103,标准!A$39:B$59,2,TRUE)),IF(U3103="",0,VLOOKUP(U3103,标准!A$3:B$23,2,TRUE)))))</f>
        <v>0</v>
      </c>
      <c r="W3103" s="86">
        <f t="shared" si="48"/>
        <v>2</v>
      </c>
      <c r="X3103" s="87"/>
      <c r="Y3103" s="87"/>
      <c r="Z3103" s="91"/>
      <c r="AA3103" s="92"/>
    </row>
    <row r="3104" customHeight="1" spans="1:27">
      <c r="A3104" s="62">
        <v>41</v>
      </c>
      <c r="B3104" s="91">
        <v>3142</v>
      </c>
      <c r="C3104" s="156" t="s">
        <v>6296</v>
      </c>
      <c r="D3104" s="156" t="s">
        <v>6294</v>
      </c>
      <c r="E3104" s="156" t="s">
        <v>401</v>
      </c>
      <c r="F3104" s="156" t="s">
        <v>34</v>
      </c>
      <c r="G3104" s="157" t="s">
        <v>6297</v>
      </c>
      <c r="H3104" s="68">
        <v>149.6</v>
      </c>
      <c r="I3104" s="68">
        <v>53.9</v>
      </c>
      <c r="J3104" s="71">
        <f>IF(F3104="女",IF(H3104=0,0,VLOOKUP(I3104/(H3104*H3104/10000),标准!M$108:N$112,2,TRUE)),IF(H3104=0,0,VLOOKUP(I3104/(H3104*H3104/10000),标准!M$74:N$78,2,TRUE)))</f>
        <v>80</v>
      </c>
      <c r="K3104" s="72">
        <v>2411</v>
      </c>
      <c r="L3104" s="71">
        <f>IF(A3104&lt;43,IF(F3104="女",VLOOKUP(K3104,标准!K$108:L$128,2,TRUE),VLOOKUP(K3104,标准!K$74:L$94,2,TRUE)),IF(F3104="女",VLOOKUP(K3104,标准!K$39:L$59,2,TRUE),VLOOKUP(K3104,标准!K$3:L$23,2,TRUE)))</f>
        <v>68</v>
      </c>
      <c r="M3104" s="68">
        <v>8.5</v>
      </c>
      <c r="N3104" s="71">
        <f>IF(M3104="",0,IF(A3104&lt;43,IF(F3104="女",VLOOKUP(M3104,标准!C$108:D$128,2,TRUE),VLOOKUP(M3104,标准!C$74:D$94,2,TRUE)),IF(F3104="女",VLOOKUP(M3104,标准!C$39:D$59,2,TRUE),VLOOKUP(M3104,标准!C$3:D$23,2,TRUE))))</f>
        <v>62</v>
      </c>
      <c r="O3104" s="77">
        <v>180</v>
      </c>
      <c r="P3104" s="71">
        <f>IF(A3104&lt;43,IF(F3104="女",VLOOKUP(O3104/100,标准!E$108:F$128,2,TRUE),VLOOKUP(O3104/100,标准!E$74:F$94,2,TRUE)),IF(F3104="女",VLOOKUP(O3104/100,标准!E$39:F$59,2,TRUE),VLOOKUP(O3104/100,标准!E$3:F$23,2,TRUE)))</f>
        <v>78</v>
      </c>
      <c r="Q3104" s="81">
        <v>3.4</v>
      </c>
      <c r="R3104" s="71">
        <f>IF(Q3104=0,0,IF(A3104&lt;43,IF(F3104="女",IF(Q3104="",0,VLOOKUP(Q3104,标准!I$108:J$138,2,TRUE)),IF(Q3104="",0,VLOOKUP(Q3104,标准!I$74:J$104,2,TRUE))),IF(F3104="女",IF(Q3104="",0,VLOOKUP(Q3104,标准!I$39:J$69,2,TRUE)),IF(Q3104="",0,VLOOKUP(Q3104,标准!I$3:J$33,2,TRUE)))))</f>
        <v>80</v>
      </c>
      <c r="S3104" s="76">
        <v>45</v>
      </c>
      <c r="T3104" s="71">
        <f>IF(A3104&lt;43,IF(F3104="女",VLOOKUP(S3104,标准!G$108:H$138,2,TRUE),VLOOKUP(S3104,标准!G$74:H$99,2,TRUE)),IF(F3104="女",VLOOKUP(S3104,标准!G$39:H$69,2,TRUE),VLOOKUP(S3104,标准!G$3:H$28,2,TRUE)))</f>
        <v>78</v>
      </c>
      <c r="U3104" s="88">
        <v>8.7</v>
      </c>
      <c r="V3104" s="71">
        <f>IF(U3104=0,0,IF(A3104&lt;43,IF(F3104="女",IF(U3104="",0,VLOOKUP(U3104,标准!A$108:B$128,2,TRUE)),IF(U3104="",0,VLOOKUP(U3104,标准!A$74:B$94,2,TRUE))),IF(F3104="女",IF(U3104="",0,VLOOKUP(U3104,标准!A$39:B$59,2,TRUE)),IF(U3104="",0,VLOOKUP(U3104,标准!A$3:B$23,2,TRUE)))))</f>
        <v>76</v>
      </c>
      <c r="W3104" s="86">
        <f t="shared" si="48"/>
        <v>75.2</v>
      </c>
      <c r="X3104" s="87">
        <v>5.2</v>
      </c>
      <c r="Y3104" s="87">
        <v>4.4</v>
      </c>
      <c r="Z3104" s="91"/>
      <c r="AA3104" s="92"/>
    </row>
    <row r="3105" customHeight="1" spans="1:27">
      <c r="A3105" s="62">
        <v>41</v>
      </c>
      <c r="B3105" s="91">
        <v>3143</v>
      </c>
      <c r="C3105" s="156" t="s">
        <v>6298</v>
      </c>
      <c r="D3105" s="156" t="s">
        <v>6294</v>
      </c>
      <c r="E3105" s="156" t="s">
        <v>401</v>
      </c>
      <c r="F3105" s="156" t="s">
        <v>34</v>
      </c>
      <c r="G3105" s="157" t="s">
        <v>6299</v>
      </c>
      <c r="H3105" s="68">
        <v>161.7</v>
      </c>
      <c r="I3105" s="68">
        <v>48.4</v>
      </c>
      <c r="J3105" s="71">
        <f>IF(F3105="女",IF(H3105=0,0,VLOOKUP(I3105/(H3105*H3105/10000),标准!M$108:N$112,2,TRUE)),IF(H3105=0,0,VLOOKUP(I3105/(H3105*H3105/10000),标准!M$74:N$78,2,TRUE)))</f>
        <v>100</v>
      </c>
      <c r="K3105" s="72">
        <v>3083</v>
      </c>
      <c r="L3105" s="71">
        <f>IF(A3105&lt;43,IF(F3105="女",VLOOKUP(K3105,标准!K$108:L$128,2,TRUE),VLOOKUP(K3105,标准!K$74:L$94,2,TRUE)),IF(F3105="女",VLOOKUP(K3105,标准!K$39:L$59,2,TRUE),VLOOKUP(K3105,标准!K$3:L$23,2,TRUE)))</f>
        <v>80</v>
      </c>
      <c r="M3105" s="68">
        <v>7.5</v>
      </c>
      <c r="N3105" s="71">
        <f>IF(M3105="",0,IF(A3105&lt;43,IF(F3105="女",VLOOKUP(M3105,标准!C$108:D$128,2,TRUE),VLOOKUP(M3105,标准!C$74:D$94,2,TRUE)),IF(F3105="女",VLOOKUP(M3105,标准!C$39:D$59,2,TRUE),VLOOKUP(M3105,标准!C$3:D$23,2,TRUE))))</f>
        <v>62</v>
      </c>
      <c r="O3105" s="116">
        <v>182</v>
      </c>
      <c r="P3105" s="71">
        <f>IF(A3105&lt;43,IF(F3105="女",VLOOKUP(O3105/100,标准!E$108:F$128,2,TRUE),VLOOKUP(O3105/100,标准!E$74:F$94,2,TRUE)),IF(F3105="女",VLOOKUP(O3105/100,标准!E$39:F$59,2,TRUE),VLOOKUP(O3105/100,标准!E$3:F$23,2,TRUE)))</f>
        <v>80</v>
      </c>
      <c r="Q3105" s="81">
        <v>4</v>
      </c>
      <c r="R3105" s="71">
        <f>IF(Q3105=0,0,IF(A3105&lt;43,IF(F3105="女",IF(Q3105="",0,VLOOKUP(Q3105,标准!I$108:J$138,2,TRUE)),IF(Q3105="",0,VLOOKUP(Q3105,标准!I$74:J$104,2,TRUE))),IF(F3105="女",IF(Q3105="",0,VLOOKUP(Q3105,标准!I$39:J$69,2,TRUE)),IF(Q3105="",0,VLOOKUP(Q3105,标准!I$3:J$33,2,TRUE)))))</f>
        <v>72</v>
      </c>
      <c r="S3105" s="76">
        <v>50</v>
      </c>
      <c r="T3105" s="71">
        <f>IF(A3105&lt;43,IF(F3105="女",VLOOKUP(S3105,标准!G$108:H$138,2,TRUE),VLOOKUP(S3105,标准!G$74:H$99,2,TRUE)),IF(F3105="女",VLOOKUP(S3105,标准!G$39:H$69,2,TRUE),VLOOKUP(S3105,标准!G$3:H$28,2,TRUE)))</f>
        <v>85</v>
      </c>
      <c r="U3105" s="88">
        <v>8.6</v>
      </c>
      <c r="V3105" s="71">
        <f>IF(U3105=0,0,IF(A3105&lt;43,IF(F3105="女",IF(U3105="",0,VLOOKUP(U3105,标准!A$108:B$128,2,TRUE)),IF(U3105="",0,VLOOKUP(U3105,标准!A$74:B$94,2,TRUE))),IF(F3105="女",IF(U3105="",0,VLOOKUP(U3105,标准!A$39:B$59,2,TRUE)),IF(U3105="",0,VLOOKUP(U3105,标准!A$3:B$23,2,TRUE)))))</f>
        <v>76</v>
      </c>
      <c r="W3105" s="86">
        <f t="shared" si="48"/>
        <v>79.3</v>
      </c>
      <c r="X3105" s="87">
        <v>4.6</v>
      </c>
      <c r="Y3105" s="87">
        <v>4.4</v>
      </c>
      <c r="Z3105" s="91"/>
      <c r="AA3105" s="92"/>
    </row>
    <row r="3106" customHeight="1" spans="1:27">
      <c r="A3106" s="62">
        <v>41</v>
      </c>
      <c r="B3106" s="91">
        <v>3144</v>
      </c>
      <c r="C3106" s="156" t="s">
        <v>6300</v>
      </c>
      <c r="D3106" s="156" t="s">
        <v>6294</v>
      </c>
      <c r="E3106" s="156" t="s">
        <v>401</v>
      </c>
      <c r="F3106" s="156" t="s">
        <v>34</v>
      </c>
      <c r="G3106" s="157" t="s">
        <v>6301</v>
      </c>
      <c r="H3106" s="68">
        <v>163.8</v>
      </c>
      <c r="I3106" s="68">
        <v>50.3</v>
      </c>
      <c r="J3106" s="71">
        <f>IF(F3106="女",IF(H3106=0,0,VLOOKUP(I3106/(H3106*H3106/10000),标准!M$108:N$112,2,TRUE)),IF(H3106=0,0,VLOOKUP(I3106/(H3106*H3106/10000),标准!M$74:N$78,2,TRUE)))</f>
        <v>100</v>
      </c>
      <c r="K3106" s="72">
        <v>3079</v>
      </c>
      <c r="L3106" s="71">
        <f>IF(A3106&lt;43,IF(F3106="女",VLOOKUP(K3106,标准!K$108:L$128,2,TRUE),VLOOKUP(K3106,标准!K$74:L$94,2,TRUE)),IF(F3106="女",VLOOKUP(K3106,标准!K$39:L$59,2,TRUE),VLOOKUP(K3106,标准!K$3:L$23,2,TRUE)))</f>
        <v>80</v>
      </c>
      <c r="M3106" s="68">
        <v>18</v>
      </c>
      <c r="N3106" s="71">
        <f>IF(M3106="",0,IF(A3106&lt;43,IF(F3106="女",VLOOKUP(M3106,标准!C$108:D$128,2,TRUE),VLOOKUP(M3106,标准!C$74:D$94,2,TRUE)),IF(F3106="女",VLOOKUP(M3106,标准!C$39:D$59,2,TRUE),VLOOKUP(M3106,标准!C$3:D$23,2,TRUE))))</f>
        <v>78</v>
      </c>
      <c r="O3106" s="76"/>
      <c r="P3106" s="71">
        <f>IF(A3106&lt;43,IF(F3106="女",VLOOKUP(O3106/100,标准!E$108:F$128,2,TRUE),VLOOKUP(O3106/100,标准!E$74:F$94,2,TRUE)),IF(F3106="女",VLOOKUP(O3106/100,标准!E$39:F$59,2,TRUE),VLOOKUP(O3106/100,标准!E$3:F$23,2,TRUE)))</f>
        <v>0</v>
      </c>
      <c r="Q3106" s="81"/>
      <c r="R3106" s="71">
        <f>IF(Q3106=0,0,IF(A3106&lt;43,IF(F3106="女",IF(Q3106="",0,VLOOKUP(Q3106,标准!I$108:J$138,2,TRUE)),IF(Q3106="",0,VLOOKUP(Q3106,标准!I$74:J$104,2,TRUE))),IF(F3106="女",IF(Q3106="",0,VLOOKUP(Q3106,标准!I$39:J$69,2,TRUE)),IF(Q3106="",0,VLOOKUP(Q3106,标准!I$3:J$33,2,TRUE)))))</f>
        <v>0</v>
      </c>
      <c r="S3106" s="76"/>
      <c r="T3106" s="71">
        <f>IF(A3106&lt;43,IF(F3106="女",VLOOKUP(S3106,标准!G$108:H$138,2,TRUE),VLOOKUP(S3106,标准!G$74:H$99,2,TRUE)),IF(F3106="女",VLOOKUP(S3106,标准!G$39:H$69,2,TRUE),VLOOKUP(S3106,标准!G$3:H$28,2,TRUE)))</f>
        <v>0</v>
      </c>
      <c r="U3106" s="88"/>
      <c r="V3106" s="71">
        <f>IF(U3106=0,0,IF(A3106&lt;43,IF(F3106="女",IF(U3106="",0,VLOOKUP(U3106,标准!A$108:B$128,2,TRUE)),IF(U3106="",0,VLOOKUP(U3106,标准!A$74:B$94,2,TRUE))),IF(F3106="女",IF(U3106="",0,VLOOKUP(U3106,标准!A$39:B$59,2,TRUE)),IF(U3106="",0,VLOOKUP(U3106,标准!A$3:B$23,2,TRUE)))))</f>
        <v>0</v>
      </c>
      <c r="W3106" s="86">
        <f t="shared" si="48"/>
        <v>34.8</v>
      </c>
      <c r="X3106" s="87">
        <v>3.7</v>
      </c>
      <c r="Y3106" s="87">
        <v>3.7</v>
      </c>
      <c r="Z3106" s="91"/>
      <c r="AA3106" s="92"/>
    </row>
    <row r="3107" customHeight="1" spans="1:27">
      <c r="A3107" s="62">
        <v>41</v>
      </c>
      <c r="B3107" s="91">
        <v>3145</v>
      </c>
      <c r="C3107" s="156" t="s">
        <v>6302</v>
      </c>
      <c r="D3107" s="156" t="s">
        <v>6294</v>
      </c>
      <c r="E3107" s="156" t="s">
        <v>401</v>
      </c>
      <c r="F3107" s="156" t="s">
        <v>34</v>
      </c>
      <c r="G3107" s="157" t="s">
        <v>6303</v>
      </c>
      <c r="H3107" s="68">
        <v>165.2</v>
      </c>
      <c r="I3107" s="68">
        <v>49.5</v>
      </c>
      <c r="J3107" s="71">
        <f>IF(F3107="女",IF(H3107=0,0,VLOOKUP(I3107/(H3107*H3107/10000),标准!M$108:N$112,2,TRUE)),IF(H3107=0,0,VLOOKUP(I3107/(H3107*H3107/10000),标准!M$74:N$78,2,TRUE)))</f>
        <v>100</v>
      </c>
      <c r="K3107" s="72">
        <v>2928</v>
      </c>
      <c r="L3107" s="71">
        <f>IF(A3107&lt;43,IF(F3107="女",VLOOKUP(K3107,标准!K$108:L$128,2,TRUE),VLOOKUP(K3107,标准!K$74:L$94,2,TRUE)),IF(F3107="女",VLOOKUP(K3107,标准!K$39:L$59,2,TRUE),VLOOKUP(K3107,标准!K$3:L$23,2,TRUE)))</f>
        <v>78</v>
      </c>
      <c r="M3107" s="68">
        <v>27</v>
      </c>
      <c r="N3107" s="71">
        <f>IF(M3107="",0,IF(A3107&lt;43,IF(F3107="女",VLOOKUP(M3107,标准!C$108:D$128,2,TRUE),VLOOKUP(M3107,标准!C$74:D$94,2,TRUE)),IF(F3107="女",VLOOKUP(M3107,标准!C$39:D$59,2,TRUE),VLOOKUP(M3107,标准!C$3:D$23,2,TRUE))))</f>
        <v>100</v>
      </c>
      <c r="O3107" s="121">
        <v>155</v>
      </c>
      <c r="P3107" s="71">
        <f>IF(A3107&lt;43,IF(F3107="女",VLOOKUP(O3107/100,标准!E$108:F$128,2,TRUE),VLOOKUP(O3107/100,标准!E$74:F$94,2,TRUE)),IF(F3107="女",VLOOKUP(O3107/100,标准!E$39:F$59,2,TRUE),VLOOKUP(O3107/100,标准!E$3:F$23,2,TRUE)))</f>
        <v>62</v>
      </c>
      <c r="Q3107" s="112">
        <v>4.3</v>
      </c>
      <c r="R3107" s="71">
        <f>IF(Q3107=0,0,IF(A3107&lt;43,IF(F3107="女",IF(Q3107="",0,VLOOKUP(Q3107,标准!I$108:J$138,2,TRUE)),IF(Q3107="",0,VLOOKUP(Q3107,标准!I$74:J$104,2,TRUE))),IF(F3107="女",IF(Q3107="",0,VLOOKUP(Q3107,标准!I$39:J$69,2,TRUE)),IF(Q3107="",0,VLOOKUP(Q3107,标准!I$3:J$33,2,TRUE)))))</f>
        <v>60</v>
      </c>
      <c r="S3107" s="76">
        <v>39</v>
      </c>
      <c r="T3107" s="71">
        <f>IF(A3107&lt;43,IF(F3107="女",VLOOKUP(S3107,标准!G$108:H$138,2,TRUE),VLOOKUP(S3107,标准!G$74:H$99,2,TRUE)),IF(F3107="女",VLOOKUP(S3107,标准!G$39:H$69,2,TRUE),VLOOKUP(S3107,标准!G$3:H$28,2,TRUE)))</f>
        <v>72</v>
      </c>
      <c r="U3107" s="114">
        <v>9.6</v>
      </c>
      <c r="V3107" s="71">
        <f>IF(U3107=0,0,IF(A3107&lt;43,IF(F3107="女",IF(U3107="",0,VLOOKUP(U3107,标准!A$108:B$128,2,TRUE)),IF(U3107="",0,VLOOKUP(U3107,标准!A$74:B$94,2,TRUE))),IF(F3107="女",IF(U3107="",0,VLOOKUP(U3107,标准!A$39:B$59,2,TRUE)),IF(U3107="",0,VLOOKUP(U3107,标准!A$3:B$23,2,TRUE)))))</f>
        <v>66</v>
      </c>
      <c r="W3107" s="86">
        <f t="shared" si="48"/>
        <v>75.3</v>
      </c>
      <c r="X3107" s="87">
        <v>5</v>
      </c>
      <c r="Y3107" s="87">
        <v>4.7</v>
      </c>
      <c r="Z3107" s="91"/>
      <c r="AA3107" s="92"/>
    </row>
    <row r="3108" customHeight="1" spans="1:27">
      <c r="A3108" s="62">
        <v>41</v>
      </c>
      <c r="B3108" s="91">
        <v>3146</v>
      </c>
      <c r="C3108" s="156" t="s">
        <v>6304</v>
      </c>
      <c r="D3108" s="156" t="s">
        <v>6294</v>
      </c>
      <c r="E3108" s="156" t="s">
        <v>401</v>
      </c>
      <c r="F3108" s="156" t="s">
        <v>34</v>
      </c>
      <c r="G3108" s="157" t="s">
        <v>6305</v>
      </c>
      <c r="H3108" s="68">
        <v>161.1</v>
      </c>
      <c r="I3108" s="68">
        <v>54.8</v>
      </c>
      <c r="J3108" s="71">
        <f>IF(F3108="女",IF(H3108=0,0,VLOOKUP(I3108/(H3108*H3108/10000),标准!M$108:N$112,2,TRUE)),IF(H3108=0,0,VLOOKUP(I3108/(H3108*H3108/10000),标准!M$74:N$78,2,TRUE)))</f>
        <v>100</v>
      </c>
      <c r="K3108" s="72">
        <v>2235</v>
      </c>
      <c r="L3108" s="71">
        <f>IF(A3108&lt;43,IF(F3108="女",VLOOKUP(K3108,标准!K$108:L$128,2,TRUE),VLOOKUP(K3108,标准!K$74:L$94,2,TRUE)),IF(F3108="女",VLOOKUP(K3108,标准!K$39:L$59,2,TRUE),VLOOKUP(K3108,标准!K$3:L$23,2,TRUE)))</f>
        <v>64</v>
      </c>
      <c r="M3108" s="68">
        <v>23.5</v>
      </c>
      <c r="N3108" s="71">
        <f>IF(M3108="",0,IF(A3108&lt;43,IF(F3108="女",VLOOKUP(M3108,标准!C$108:D$128,2,TRUE),VLOOKUP(M3108,标准!C$74:D$94,2,TRUE)),IF(F3108="女",VLOOKUP(M3108,标准!C$39:D$59,2,TRUE),VLOOKUP(M3108,标准!C$3:D$23,2,TRUE))))</f>
        <v>90</v>
      </c>
      <c r="O3108" s="77">
        <v>205</v>
      </c>
      <c r="P3108" s="71">
        <f>IF(A3108&lt;43,IF(F3108="女",VLOOKUP(O3108/100,标准!E$108:F$128,2,TRUE),VLOOKUP(O3108/100,标准!E$74:F$94,2,TRUE)),IF(F3108="女",VLOOKUP(O3108/100,标准!E$39:F$59,2,TRUE),VLOOKUP(O3108/100,标准!E$3:F$23,2,TRUE)))</f>
        <v>95</v>
      </c>
      <c r="Q3108" s="81">
        <v>3.43</v>
      </c>
      <c r="R3108" s="71">
        <f>IF(Q3108=0,0,IF(A3108&lt;43,IF(F3108="女",IF(Q3108="",0,VLOOKUP(Q3108,标准!I$108:J$138,2,TRUE)),IF(Q3108="",0,VLOOKUP(Q3108,标准!I$74:J$104,2,TRUE))),IF(F3108="女",IF(Q3108="",0,VLOOKUP(Q3108,标准!I$39:J$69,2,TRUE)),IF(Q3108="",0,VLOOKUP(Q3108,标准!I$3:J$33,2,TRUE)))))</f>
        <v>80</v>
      </c>
      <c r="S3108" s="76">
        <v>44</v>
      </c>
      <c r="T3108" s="71">
        <f>IF(A3108&lt;43,IF(F3108="女",VLOOKUP(S3108,标准!G$108:H$138,2,TRUE),VLOOKUP(S3108,标准!G$74:H$99,2,TRUE)),IF(F3108="女",VLOOKUP(S3108,标准!G$39:H$69,2,TRUE),VLOOKUP(S3108,标准!G$3:H$28,2,TRUE)))</f>
        <v>78</v>
      </c>
      <c r="U3108" s="88">
        <v>8.2</v>
      </c>
      <c r="V3108" s="71">
        <f>IF(U3108=0,0,IF(A3108&lt;43,IF(F3108="女",IF(U3108="",0,VLOOKUP(U3108,标准!A$108:B$128,2,TRUE)),IF(U3108="",0,VLOOKUP(U3108,标准!A$74:B$94,2,TRUE))),IF(F3108="女",IF(U3108="",0,VLOOKUP(U3108,标准!A$39:B$59,2,TRUE)),IF(U3108="",0,VLOOKUP(U3108,标准!A$3:B$23,2,TRUE)))))</f>
        <v>80</v>
      </c>
      <c r="W3108" s="86">
        <f t="shared" si="48"/>
        <v>82.9</v>
      </c>
      <c r="X3108" s="87">
        <v>4</v>
      </c>
      <c r="Y3108" s="87">
        <v>4</v>
      </c>
      <c r="Z3108" s="91"/>
      <c r="AA3108" s="92"/>
    </row>
    <row r="3109" customHeight="1" spans="1:27">
      <c r="A3109" s="62">
        <v>41</v>
      </c>
      <c r="B3109" s="91">
        <v>3147</v>
      </c>
      <c r="C3109" s="156" t="s">
        <v>6306</v>
      </c>
      <c r="D3109" s="156" t="s">
        <v>6294</v>
      </c>
      <c r="E3109" s="156" t="s">
        <v>401</v>
      </c>
      <c r="F3109" s="156" t="s">
        <v>30</v>
      </c>
      <c r="G3109" s="157" t="s">
        <v>6307</v>
      </c>
      <c r="H3109" s="68">
        <v>175.4</v>
      </c>
      <c r="I3109" s="68">
        <v>63</v>
      </c>
      <c r="J3109" s="71">
        <f>IF(F3109="女",IF(H3109=0,0,VLOOKUP(I3109/(H3109*H3109/10000),标准!M$108:N$112,2,TRUE)),IF(H3109=0,0,VLOOKUP(I3109/(H3109*H3109/10000),标准!M$74:N$78,2,TRUE)))</f>
        <v>100</v>
      </c>
      <c r="K3109" s="72">
        <v>2800</v>
      </c>
      <c r="L3109" s="71">
        <f>IF(A3109&lt;43,IF(F3109="女",VLOOKUP(K3109,标准!K$108:L$128,2,TRUE),VLOOKUP(K3109,标准!K$74:L$94,2,TRUE)),IF(F3109="女",VLOOKUP(K3109,标准!K$39:L$59,2,TRUE),VLOOKUP(K3109,标准!K$3:L$23,2,TRUE)))</f>
        <v>40</v>
      </c>
      <c r="M3109" s="68">
        <v>0</v>
      </c>
      <c r="N3109" s="71">
        <f>IF(M3109="",0,IF(A3109&lt;43,IF(F3109="女",VLOOKUP(M3109,标准!C$108:D$128,2,TRUE),VLOOKUP(M3109,标准!C$74:D$94,2,TRUE)),IF(F3109="女",VLOOKUP(M3109,标准!C$39:D$59,2,TRUE),VLOOKUP(M3109,标准!C$3:D$23,2,TRUE))))</f>
        <v>20</v>
      </c>
      <c r="O3109" s="77">
        <v>221</v>
      </c>
      <c r="P3109" s="71">
        <f>IF(A3109&lt;43,IF(F3109="女",VLOOKUP(O3109/100,标准!E$108:F$128,2,TRUE),VLOOKUP(O3109/100,标准!E$74:F$94,2,TRUE)),IF(F3109="女",VLOOKUP(O3109/100,标准!E$39:F$59,2,TRUE),VLOOKUP(O3109/100,标准!E$3:F$23,2,TRUE)))</f>
        <v>66</v>
      </c>
      <c r="Q3109" s="81">
        <v>3.32</v>
      </c>
      <c r="R3109" s="71">
        <f>IF(Q3109=0,0,IF(A3109&lt;43,IF(F3109="女",IF(Q3109="",0,VLOOKUP(Q3109,标准!I$108:J$138,2,TRUE)),IF(Q3109="",0,VLOOKUP(Q3109,标准!I$74:J$104,2,TRUE))),IF(F3109="女",IF(Q3109="",0,VLOOKUP(Q3109,标准!I$39:J$69,2,TRUE)),IF(Q3109="",0,VLOOKUP(Q3109,标准!I$3:J$33,2,TRUE)))))</f>
        <v>85</v>
      </c>
      <c r="S3109" s="76">
        <v>5</v>
      </c>
      <c r="T3109" s="71">
        <f>IF(A3109&lt;43,IF(F3109="女",VLOOKUP(S3109,标准!G$108:H$138,2,TRUE),VLOOKUP(S3109,标准!G$74:H$99,2,TRUE)),IF(F3109="女",VLOOKUP(S3109,标准!G$39:H$69,2,TRUE),VLOOKUP(S3109,标准!G$3:H$28,2,TRUE)))</f>
        <v>10</v>
      </c>
      <c r="U3109" s="88">
        <v>6.9</v>
      </c>
      <c r="V3109" s="71">
        <f>IF(U3109=0,0,IF(A3109&lt;43,IF(F3109="女",IF(U3109="",0,VLOOKUP(U3109,标准!A$108:B$128,2,TRUE)),IF(U3109="",0,VLOOKUP(U3109,标准!A$74:B$94,2,TRUE))),IF(F3109="女",IF(U3109="",0,VLOOKUP(U3109,标准!A$39:B$59,2,TRUE)),IF(U3109="",0,VLOOKUP(U3109,标准!A$3:B$23,2,TRUE)))))</f>
        <v>90</v>
      </c>
      <c r="W3109" s="86">
        <f t="shared" si="48"/>
        <v>65.6</v>
      </c>
      <c r="X3109" s="87">
        <v>5.2</v>
      </c>
      <c r="Y3109" s="87">
        <v>5.2</v>
      </c>
      <c r="Z3109" s="91"/>
      <c r="AA3109" s="92"/>
    </row>
    <row r="3110" customHeight="1" spans="1:27">
      <c r="A3110" s="62">
        <v>41</v>
      </c>
      <c r="B3110" s="91">
        <v>3148</v>
      </c>
      <c r="C3110" s="156" t="s">
        <v>6308</v>
      </c>
      <c r="D3110" s="156" t="s">
        <v>6294</v>
      </c>
      <c r="E3110" s="156" t="s">
        <v>401</v>
      </c>
      <c r="F3110" s="156" t="s">
        <v>34</v>
      </c>
      <c r="G3110" s="157" t="s">
        <v>6309</v>
      </c>
      <c r="H3110" s="68">
        <v>160.7</v>
      </c>
      <c r="I3110" s="68">
        <v>51.8</v>
      </c>
      <c r="J3110" s="71">
        <f>IF(F3110="女",IF(H3110=0,0,VLOOKUP(I3110/(H3110*H3110/10000),标准!M$108:N$112,2,TRUE)),IF(H3110=0,0,VLOOKUP(I3110/(H3110*H3110/10000),标准!M$74:N$78,2,TRUE)))</f>
        <v>100</v>
      </c>
      <c r="K3110" s="72">
        <v>3191</v>
      </c>
      <c r="L3110" s="71">
        <f>IF(A3110&lt;43,IF(F3110="女",VLOOKUP(K3110,标准!K$108:L$128,2,TRUE),VLOOKUP(K3110,标准!K$74:L$94,2,TRUE)),IF(F3110="女",VLOOKUP(K3110,标准!K$39:L$59,2,TRUE),VLOOKUP(K3110,标准!K$3:L$23,2,TRUE)))</f>
        <v>85</v>
      </c>
      <c r="M3110" s="68">
        <v>26.5</v>
      </c>
      <c r="N3110" s="71">
        <f>IF(M3110="",0,IF(A3110&lt;43,IF(F3110="女",VLOOKUP(M3110,标准!C$108:D$128,2,TRUE),VLOOKUP(M3110,标准!C$74:D$94,2,TRUE)),IF(F3110="女",VLOOKUP(M3110,标准!C$39:D$59,2,TRUE),VLOOKUP(M3110,标准!C$3:D$23,2,TRUE))))</f>
        <v>100</v>
      </c>
      <c r="O3110" s="77">
        <v>180</v>
      </c>
      <c r="P3110" s="71">
        <f>IF(A3110&lt;43,IF(F3110="女",VLOOKUP(O3110/100,标准!E$108:F$128,2,TRUE),VLOOKUP(O3110/100,标准!E$74:F$94,2,TRUE)),IF(F3110="女",VLOOKUP(O3110/100,标准!E$39:F$59,2,TRUE),VLOOKUP(O3110/100,标准!E$3:F$23,2,TRUE)))</f>
        <v>78</v>
      </c>
      <c r="Q3110" s="81">
        <v>3.49</v>
      </c>
      <c r="R3110" s="71">
        <f>IF(Q3110=0,0,IF(A3110&lt;43,IF(F3110="女",IF(Q3110="",0,VLOOKUP(Q3110,标准!I$108:J$138,2,TRUE)),IF(Q3110="",0,VLOOKUP(Q3110,标准!I$74:J$104,2,TRUE))),IF(F3110="女",IF(Q3110="",0,VLOOKUP(Q3110,标准!I$39:J$69,2,TRUE)),IF(Q3110="",0,VLOOKUP(Q3110,标准!I$3:J$33,2,TRUE)))))</f>
        <v>78</v>
      </c>
      <c r="S3110" s="76">
        <v>50</v>
      </c>
      <c r="T3110" s="71">
        <f>IF(A3110&lt;43,IF(F3110="女",VLOOKUP(S3110,标准!G$108:H$138,2,TRUE),VLOOKUP(S3110,标准!G$74:H$99,2,TRUE)),IF(F3110="女",VLOOKUP(S3110,标准!G$39:H$69,2,TRUE),VLOOKUP(S3110,标准!G$3:H$28,2,TRUE)))</f>
        <v>85</v>
      </c>
      <c r="U3110" s="88">
        <v>8.7</v>
      </c>
      <c r="V3110" s="71">
        <f>IF(U3110=0,0,IF(A3110&lt;43,IF(F3110="女",IF(U3110="",0,VLOOKUP(U3110,标准!A$108:B$128,2,TRUE)),IF(U3110="",0,VLOOKUP(U3110,标准!A$74:B$94,2,TRUE))),IF(F3110="女",IF(U3110="",0,VLOOKUP(U3110,标准!A$39:B$59,2,TRUE)),IF(U3110="",0,VLOOKUP(U3110,标准!A$3:B$23,2,TRUE)))))</f>
        <v>76</v>
      </c>
      <c r="W3110" s="86">
        <f t="shared" si="48"/>
        <v>84.85</v>
      </c>
      <c r="X3110" s="87">
        <v>3.8</v>
      </c>
      <c r="Y3110" s="87">
        <v>3.8</v>
      </c>
      <c r="Z3110" s="91"/>
      <c r="AA3110" s="92"/>
    </row>
    <row r="3111" customHeight="1" spans="1:27">
      <c r="A3111" s="62">
        <v>41</v>
      </c>
      <c r="B3111" s="91">
        <v>3149</v>
      </c>
      <c r="C3111" s="156" t="s">
        <v>6310</v>
      </c>
      <c r="D3111" s="156" t="s">
        <v>6294</v>
      </c>
      <c r="E3111" s="156" t="s">
        <v>401</v>
      </c>
      <c r="F3111" s="156" t="s">
        <v>34</v>
      </c>
      <c r="G3111" s="157" t="s">
        <v>6311</v>
      </c>
      <c r="H3111" s="68">
        <v>157.7</v>
      </c>
      <c r="I3111" s="68">
        <v>49.4</v>
      </c>
      <c r="J3111" s="71">
        <f>IF(F3111="女",IF(H3111=0,0,VLOOKUP(I3111/(H3111*H3111/10000),标准!M$108:N$112,2,TRUE)),IF(H3111=0,0,VLOOKUP(I3111/(H3111*H3111/10000),标准!M$74:N$78,2,TRUE)))</f>
        <v>100</v>
      </c>
      <c r="K3111" s="72">
        <v>3121</v>
      </c>
      <c r="L3111" s="71">
        <f>IF(A3111&lt;43,IF(F3111="女",VLOOKUP(K3111,标准!K$108:L$128,2,TRUE),VLOOKUP(K3111,标准!K$74:L$94,2,TRUE)),IF(F3111="女",VLOOKUP(K3111,标准!K$39:L$59,2,TRUE),VLOOKUP(K3111,标准!K$3:L$23,2,TRUE)))</f>
        <v>80</v>
      </c>
      <c r="M3111" s="68">
        <v>16</v>
      </c>
      <c r="N3111" s="71">
        <f>IF(M3111="",0,IF(A3111&lt;43,IF(F3111="女",VLOOKUP(M3111,标准!C$108:D$128,2,TRUE),VLOOKUP(M3111,标准!C$74:D$94,2,TRUE)),IF(F3111="女",VLOOKUP(M3111,标准!C$39:D$59,2,TRUE),VLOOKUP(M3111,标准!C$3:D$23,2,TRUE))))</f>
        <v>74</v>
      </c>
      <c r="O3111" s="121">
        <v>175</v>
      </c>
      <c r="P3111" s="71">
        <f>IF(A3111&lt;43,IF(F3111="女",VLOOKUP(O3111/100,标准!E$108:F$128,2,TRUE),VLOOKUP(O3111/100,标准!E$74:F$94,2,TRUE)),IF(F3111="女",VLOOKUP(O3111/100,标准!E$39:F$59,2,TRUE),VLOOKUP(O3111/100,标准!E$3:F$23,2,TRUE)))</f>
        <v>76</v>
      </c>
      <c r="Q3111" s="112">
        <v>3.56</v>
      </c>
      <c r="R3111" s="71">
        <f>IF(Q3111=0,0,IF(A3111&lt;43,IF(F3111="女",IF(Q3111="",0,VLOOKUP(Q3111,标准!I$108:J$138,2,TRUE)),IF(Q3111="",0,VLOOKUP(Q3111,标准!I$74:J$104,2,TRUE))),IF(F3111="女",IF(Q3111="",0,VLOOKUP(Q3111,标准!I$39:J$69,2,TRUE)),IF(Q3111="",0,VLOOKUP(Q3111,标准!I$3:J$33,2,TRUE)))))</f>
        <v>74</v>
      </c>
      <c r="S3111" s="62">
        <v>43</v>
      </c>
      <c r="T3111" s="71">
        <f>IF(A3111&lt;43,IF(F3111="女",VLOOKUP(S3111,标准!G$108:H$138,2,TRUE),VLOOKUP(S3111,标准!G$74:H$99,2,TRUE)),IF(F3111="女",VLOOKUP(S3111,标准!G$39:H$69,2,TRUE),VLOOKUP(S3111,标准!G$3:H$28,2,TRUE)))</f>
        <v>76</v>
      </c>
      <c r="U3111" s="114">
        <v>8.9</v>
      </c>
      <c r="V3111" s="71">
        <f>IF(U3111=0,0,IF(A3111&lt;43,IF(F3111="女",IF(U3111="",0,VLOOKUP(U3111,标准!A$108:B$128,2,TRUE)),IF(U3111="",0,VLOOKUP(U3111,标准!A$74:B$94,2,TRUE))),IF(F3111="女",IF(U3111="",0,VLOOKUP(U3111,标准!A$39:B$59,2,TRUE)),IF(U3111="",0,VLOOKUP(U3111,标准!A$3:B$23,2,TRUE)))))</f>
        <v>74</v>
      </c>
      <c r="W3111" s="86">
        <f t="shared" si="48"/>
        <v>79.2</v>
      </c>
      <c r="X3111" s="87">
        <v>4.8</v>
      </c>
      <c r="Y3111" s="87">
        <v>4.5</v>
      </c>
      <c r="Z3111" s="91"/>
      <c r="AA3111" s="92"/>
    </row>
    <row r="3112" customHeight="1" spans="1:27">
      <c r="A3112" s="62">
        <v>41</v>
      </c>
      <c r="B3112" s="91">
        <v>3150</v>
      </c>
      <c r="C3112" s="156" t="s">
        <v>6312</v>
      </c>
      <c r="D3112" s="156" t="s">
        <v>6294</v>
      </c>
      <c r="E3112" s="156" t="s">
        <v>401</v>
      </c>
      <c r="F3112" s="156" t="s">
        <v>34</v>
      </c>
      <c r="G3112" s="157" t="s">
        <v>6313</v>
      </c>
      <c r="H3112" s="68">
        <v>156.8</v>
      </c>
      <c r="I3112" s="68">
        <v>48.7</v>
      </c>
      <c r="J3112" s="71">
        <f>IF(F3112="女",IF(H3112=0,0,VLOOKUP(I3112/(H3112*H3112/10000),标准!M$108:N$112,2,TRUE)),IF(H3112=0,0,VLOOKUP(I3112/(H3112*H3112/10000),标准!M$74:N$78,2,TRUE)))</f>
        <v>100</v>
      </c>
      <c r="K3112" s="72">
        <v>3387</v>
      </c>
      <c r="L3112" s="71">
        <f>IF(A3112&lt;43,IF(F3112="女",VLOOKUP(K3112,标准!K$108:L$128,2,TRUE),VLOOKUP(K3112,标准!K$74:L$94,2,TRUE)),IF(F3112="女",VLOOKUP(K3112,标准!K$39:L$59,2,TRUE),VLOOKUP(K3112,标准!K$3:L$23,2,TRUE)))</f>
        <v>95</v>
      </c>
      <c r="M3112" s="68">
        <v>13.5</v>
      </c>
      <c r="N3112" s="71">
        <f>IF(M3112="",0,IF(A3112&lt;43,IF(F3112="女",VLOOKUP(M3112,标准!C$108:D$128,2,TRUE),VLOOKUP(M3112,标准!C$74:D$94,2,TRUE)),IF(F3112="女",VLOOKUP(M3112,标准!C$39:D$59,2,TRUE),VLOOKUP(M3112,标准!C$3:D$23,2,TRUE))))</f>
        <v>70</v>
      </c>
      <c r="O3112" s="77">
        <v>190</v>
      </c>
      <c r="P3112" s="71">
        <f>IF(A3112&lt;43,IF(F3112="女",VLOOKUP(O3112/100,标准!E$108:F$128,2,TRUE),VLOOKUP(O3112/100,标准!E$74:F$94,2,TRUE)),IF(F3112="女",VLOOKUP(O3112/100,标准!E$39:F$59,2,TRUE),VLOOKUP(O3112/100,标准!E$3:F$23,2,TRUE)))</f>
        <v>85</v>
      </c>
      <c r="Q3112" s="81">
        <v>3.4</v>
      </c>
      <c r="R3112" s="71">
        <f>IF(Q3112=0,0,IF(A3112&lt;43,IF(F3112="女",IF(Q3112="",0,VLOOKUP(Q3112,标准!I$108:J$138,2,TRUE)),IF(Q3112="",0,VLOOKUP(Q3112,标准!I$74:J$104,2,TRUE))),IF(F3112="女",IF(Q3112="",0,VLOOKUP(Q3112,标准!I$39:J$69,2,TRUE)),IF(Q3112="",0,VLOOKUP(Q3112,标准!I$3:J$33,2,TRUE)))))</f>
        <v>80</v>
      </c>
      <c r="S3112" s="76">
        <v>65</v>
      </c>
      <c r="T3112" s="71">
        <f>IF(A3112&lt;43,IF(F3112="女",VLOOKUP(S3112,标准!G$108:H$138,2,TRUE),VLOOKUP(S3112,标准!G$74:H$99,2,TRUE)),IF(F3112="女",VLOOKUP(S3112,标准!G$39:H$69,2,TRUE),VLOOKUP(S3112,标准!G$3:H$28,2,TRUE)))</f>
        <v>106</v>
      </c>
      <c r="U3112" s="88">
        <v>7.9</v>
      </c>
      <c r="V3112" s="71">
        <f>IF(U3112=0,0,IF(A3112&lt;43,IF(F3112="女",IF(U3112="",0,VLOOKUP(U3112,标准!A$108:B$128,2,TRUE)),IF(U3112="",0,VLOOKUP(U3112,标准!A$74:B$94,2,TRUE))),IF(F3112="女",IF(U3112="",0,VLOOKUP(U3112,标准!A$39:B$59,2,TRUE)),IF(U3112="",0,VLOOKUP(U3112,标准!A$3:B$23,2,TRUE)))))</f>
        <v>85</v>
      </c>
      <c r="W3112" s="86">
        <f t="shared" si="48"/>
        <v>88.35</v>
      </c>
      <c r="X3112" s="87">
        <v>4.4</v>
      </c>
      <c r="Y3112" s="87">
        <v>4.3</v>
      </c>
      <c r="Z3112" s="91"/>
      <c r="AA3112" s="92"/>
    </row>
    <row r="3113" customHeight="1" spans="1:27">
      <c r="A3113" s="62">
        <v>41</v>
      </c>
      <c r="B3113" s="91">
        <v>3151</v>
      </c>
      <c r="C3113" s="156" t="s">
        <v>6314</v>
      </c>
      <c r="D3113" s="156" t="s">
        <v>6294</v>
      </c>
      <c r="E3113" s="156" t="s">
        <v>401</v>
      </c>
      <c r="F3113" s="156" t="s">
        <v>34</v>
      </c>
      <c r="G3113" s="157" t="s">
        <v>6315</v>
      </c>
      <c r="H3113" s="68">
        <v>166</v>
      </c>
      <c r="I3113" s="68">
        <v>55.7</v>
      </c>
      <c r="J3113" s="71">
        <f>IF(F3113="女",IF(H3113=0,0,VLOOKUP(I3113/(H3113*H3113/10000),标准!M$108:N$112,2,TRUE)),IF(H3113=0,0,VLOOKUP(I3113/(H3113*H3113/10000),标准!M$74:N$78,2,TRUE)))</f>
        <v>100</v>
      </c>
      <c r="K3113" s="72">
        <v>3809</v>
      </c>
      <c r="L3113" s="71">
        <f>IF(A3113&lt;43,IF(F3113="女",VLOOKUP(K3113,标准!K$108:L$128,2,TRUE),VLOOKUP(K3113,标准!K$74:L$94,2,TRUE)),IF(F3113="女",VLOOKUP(K3113,标准!K$39:L$59,2,TRUE),VLOOKUP(K3113,标准!K$3:L$23,2,TRUE)))</f>
        <v>100</v>
      </c>
      <c r="M3113" s="68">
        <v>23</v>
      </c>
      <c r="N3113" s="71">
        <f>IF(M3113="",0,IF(A3113&lt;43,IF(F3113="女",VLOOKUP(M3113,标准!C$108:D$128,2,TRUE),VLOOKUP(M3113,标准!C$74:D$94,2,TRUE)),IF(F3113="女",VLOOKUP(M3113,标准!C$39:D$59,2,TRUE),VLOOKUP(M3113,标准!C$3:D$23,2,TRUE))))</f>
        <v>90</v>
      </c>
      <c r="O3113" s="77">
        <v>190</v>
      </c>
      <c r="P3113" s="71">
        <f>IF(A3113&lt;43,IF(F3113="女",VLOOKUP(O3113/100,标准!E$108:F$128,2,TRUE),VLOOKUP(O3113/100,标准!E$74:F$94,2,TRUE)),IF(F3113="女",VLOOKUP(O3113/100,标准!E$39:F$59,2,TRUE),VLOOKUP(O3113/100,标准!E$3:F$23,2,TRUE)))</f>
        <v>85</v>
      </c>
      <c r="Q3113" s="81">
        <v>3.42</v>
      </c>
      <c r="R3113" s="71">
        <f>IF(Q3113=0,0,IF(A3113&lt;43,IF(F3113="女",IF(Q3113="",0,VLOOKUP(Q3113,标准!I$108:J$138,2,TRUE)),IF(Q3113="",0,VLOOKUP(Q3113,标准!I$74:J$104,2,TRUE))),IF(F3113="女",IF(Q3113="",0,VLOOKUP(Q3113,标准!I$39:J$69,2,TRUE)),IF(Q3113="",0,VLOOKUP(Q3113,标准!I$3:J$33,2,TRUE)))))</f>
        <v>80</v>
      </c>
      <c r="S3113" s="76">
        <v>53</v>
      </c>
      <c r="T3113" s="71">
        <f>IF(A3113&lt;43,IF(F3113="女",VLOOKUP(S3113,标准!G$108:H$138,2,TRUE),VLOOKUP(S3113,标准!G$74:H$99,2,TRUE)),IF(F3113="女",VLOOKUP(S3113,标准!G$39:H$69,2,TRUE),VLOOKUP(S3113,标准!G$3:H$28,2,TRUE)))</f>
        <v>90</v>
      </c>
      <c r="U3113" s="88">
        <v>8.6</v>
      </c>
      <c r="V3113" s="71">
        <f>IF(U3113=0,0,IF(A3113&lt;43,IF(F3113="女",IF(U3113="",0,VLOOKUP(U3113,标准!A$108:B$128,2,TRUE)),IF(U3113="",0,VLOOKUP(U3113,标准!A$74:B$94,2,TRUE))),IF(F3113="女",IF(U3113="",0,VLOOKUP(U3113,标准!A$39:B$59,2,TRUE)),IF(U3113="",0,VLOOKUP(U3113,标准!A$3:B$23,2,TRUE)))))</f>
        <v>76</v>
      </c>
      <c r="W3113" s="86">
        <f t="shared" si="48"/>
        <v>87.7</v>
      </c>
      <c r="X3113" s="87">
        <v>5.1</v>
      </c>
      <c r="Y3113" s="87">
        <v>4.8</v>
      </c>
      <c r="Z3113" s="91"/>
      <c r="AA3113" s="92"/>
    </row>
    <row r="3114" customHeight="1" spans="1:27">
      <c r="A3114" s="62">
        <v>41</v>
      </c>
      <c r="B3114" s="91">
        <v>3152</v>
      </c>
      <c r="C3114" s="156" t="s">
        <v>6316</v>
      </c>
      <c r="D3114" s="156" t="s">
        <v>6294</v>
      </c>
      <c r="E3114" s="156" t="s">
        <v>401</v>
      </c>
      <c r="F3114" s="156" t="s">
        <v>34</v>
      </c>
      <c r="G3114" s="157" t="s">
        <v>6317</v>
      </c>
      <c r="H3114" s="68">
        <v>161.7</v>
      </c>
      <c r="I3114" s="68">
        <v>64.1</v>
      </c>
      <c r="J3114" s="71">
        <f>IF(F3114="女",IF(H3114=0,0,VLOOKUP(I3114/(H3114*H3114/10000),标准!M$108:N$112,2,TRUE)),IF(H3114=0,0,VLOOKUP(I3114/(H3114*H3114/10000),标准!M$74:N$78,2,TRUE)))</f>
        <v>80</v>
      </c>
      <c r="K3114" s="72">
        <v>2917</v>
      </c>
      <c r="L3114" s="71">
        <f>IF(A3114&lt;43,IF(F3114="女",VLOOKUP(K3114,标准!K$108:L$128,2,TRUE),VLOOKUP(K3114,标准!K$74:L$94,2,TRUE)),IF(F3114="女",VLOOKUP(K3114,标准!K$39:L$59,2,TRUE),VLOOKUP(K3114,标准!K$3:L$23,2,TRUE)))</f>
        <v>78</v>
      </c>
      <c r="M3114" s="68">
        <v>7.5</v>
      </c>
      <c r="N3114" s="71">
        <f>IF(M3114="",0,IF(A3114&lt;43,IF(F3114="女",VLOOKUP(M3114,标准!C$108:D$128,2,TRUE),VLOOKUP(M3114,标准!C$74:D$94,2,TRUE)),IF(F3114="女",VLOOKUP(M3114,标准!C$39:D$59,2,TRUE),VLOOKUP(M3114,标准!C$3:D$23,2,TRUE))))</f>
        <v>62</v>
      </c>
      <c r="O3114" s="116">
        <v>143</v>
      </c>
      <c r="P3114" s="71">
        <f>IF(A3114&lt;43,IF(F3114="女",VLOOKUP(O3114/100,标准!E$108:F$128,2,TRUE),VLOOKUP(O3114/100,标准!E$74:F$94,2,TRUE)),IF(F3114="女",VLOOKUP(O3114/100,标准!E$39:F$59,2,TRUE),VLOOKUP(O3114/100,标准!E$3:F$23,2,TRUE)))</f>
        <v>40</v>
      </c>
      <c r="Q3114" s="81">
        <v>4.16</v>
      </c>
      <c r="R3114" s="71">
        <f>IF(Q3114=0,0,IF(A3114&lt;43,IF(F3114="女",IF(Q3114="",0,VLOOKUP(Q3114,标准!I$108:J$138,2,TRUE)),IF(Q3114="",0,VLOOKUP(Q3114,标准!I$74:J$104,2,TRUE))),IF(F3114="女",IF(Q3114="",0,VLOOKUP(Q3114,标准!I$39:J$69,2,TRUE)),IF(Q3114="",0,VLOOKUP(Q3114,标准!I$3:J$33,2,TRUE)))))</f>
        <v>66</v>
      </c>
      <c r="S3114" s="76">
        <v>34</v>
      </c>
      <c r="T3114" s="71">
        <f>IF(A3114&lt;43,IF(F3114="女",VLOOKUP(S3114,标准!G$108:H$138,2,TRUE),VLOOKUP(S3114,标准!G$74:H$99,2,TRUE)),IF(F3114="女",VLOOKUP(S3114,标准!G$39:H$69,2,TRUE),VLOOKUP(S3114,标准!G$3:H$28,2,TRUE)))</f>
        <v>68</v>
      </c>
      <c r="U3114" s="88">
        <v>10.5</v>
      </c>
      <c r="V3114" s="71">
        <f>IF(U3114=0,0,IF(A3114&lt;43,IF(F3114="女",IF(U3114="",0,VLOOKUP(U3114,标准!A$108:B$128,2,TRUE)),IF(U3114="",0,VLOOKUP(U3114,标准!A$74:B$94,2,TRUE))),IF(F3114="女",IF(U3114="",0,VLOOKUP(U3114,标准!A$39:B$59,2,TRUE)),IF(U3114="",0,VLOOKUP(U3114,标准!A$3:B$23,2,TRUE)))))</f>
        <v>50</v>
      </c>
      <c r="W3114" s="86">
        <f t="shared" si="48"/>
        <v>63.9</v>
      </c>
      <c r="X3114" s="87">
        <v>4.4</v>
      </c>
      <c r="Y3114" s="87">
        <v>4.6</v>
      </c>
      <c r="Z3114" s="91"/>
      <c r="AA3114" s="92"/>
    </row>
    <row r="3115" customHeight="1" spans="1:27">
      <c r="A3115" s="62">
        <v>41</v>
      </c>
      <c r="B3115" s="91">
        <v>3153</v>
      </c>
      <c r="C3115" s="156" t="s">
        <v>6318</v>
      </c>
      <c r="D3115" s="156" t="s">
        <v>6294</v>
      </c>
      <c r="E3115" s="156" t="s">
        <v>401</v>
      </c>
      <c r="F3115" s="156" t="s">
        <v>34</v>
      </c>
      <c r="G3115" s="157" t="s">
        <v>6319</v>
      </c>
      <c r="H3115" s="68">
        <v>162.5</v>
      </c>
      <c r="I3115" s="68">
        <v>45.8</v>
      </c>
      <c r="J3115" s="71">
        <f>IF(F3115="女",IF(H3115=0,0,VLOOKUP(I3115/(H3115*H3115/10000),标准!M$108:N$112,2,TRUE)),IF(H3115=0,0,VLOOKUP(I3115/(H3115*H3115/10000),标准!M$74:N$78,2,TRUE)))</f>
        <v>100</v>
      </c>
      <c r="K3115" s="72">
        <v>3474</v>
      </c>
      <c r="L3115" s="71">
        <f>IF(A3115&lt;43,IF(F3115="女",VLOOKUP(K3115,标准!K$108:L$128,2,TRUE),VLOOKUP(K3115,标准!K$74:L$94,2,TRUE)),IF(F3115="女",VLOOKUP(K3115,标准!K$39:L$59,2,TRUE),VLOOKUP(K3115,标准!K$3:L$23,2,TRUE)))</f>
        <v>100</v>
      </c>
      <c r="M3115" s="68">
        <v>19.5</v>
      </c>
      <c r="N3115" s="71">
        <f>IF(M3115="",0,IF(A3115&lt;43,IF(F3115="女",VLOOKUP(M3115,标准!C$108:D$128,2,TRUE),VLOOKUP(M3115,标准!C$74:D$94,2,TRUE)),IF(F3115="女",VLOOKUP(M3115,标准!C$39:D$59,2,TRUE),VLOOKUP(M3115,标准!C$3:D$23,2,TRUE))))</f>
        <v>80</v>
      </c>
      <c r="O3115" s="77">
        <v>173</v>
      </c>
      <c r="P3115" s="71">
        <f>IF(A3115&lt;43,IF(F3115="女",VLOOKUP(O3115/100,标准!E$108:F$128,2,TRUE),VLOOKUP(O3115/100,标准!E$74:F$94,2,TRUE)),IF(F3115="女",VLOOKUP(O3115/100,标准!E$39:F$59,2,TRUE),VLOOKUP(O3115/100,标准!E$3:F$23,2,TRUE)))</f>
        <v>74</v>
      </c>
      <c r="Q3115" s="81">
        <v>3.38</v>
      </c>
      <c r="R3115" s="71">
        <f>IF(Q3115=0,0,IF(A3115&lt;43,IF(F3115="女",IF(Q3115="",0,VLOOKUP(Q3115,标准!I$108:J$138,2,TRUE)),IF(Q3115="",0,VLOOKUP(Q3115,标准!I$74:J$104,2,TRUE))),IF(F3115="女",IF(Q3115="",0,VLOOKUP(Q3115,标准!I$39:J$69,2,TRUE)),IF(Q3115="",0,VLOOKUP(Q3115,标准!I$3:J$33,2,TRUE)))))</f>
        <v>80</v>
      </c>
      <c r="S3115" s="76">
        <v>38</v>
      </c>
      <c r="T3115" s="71">
        <f>IF(A3115&lt;43,IF(F3115="女",VLOOKUP(S3115,标准!G$108:H$138,2,TRUE),VLOOKUP(S3115,标准!G$74:H$99,2,TRUE)),IF(F3115="女",VLOOKUP(S3115,标准!G$39:H$69,2,TRUE),VLOOKUP(S3115,标准!G$3:H$28,2,TRUE)))</f>
        <v>72</v>
      </c>
      <c r="U3115" s="88">
        <v>8.1</v>
      </c>
      <c r="V3115" s="71">
        <f>IF(U3115=0,0,IF(A3115&lt;43,IF(F3115="女",IF(U3115="",0,VLOOKUP(U3115,标准!A$108:B$128,2,TRUE)),IF(U3115="",0,VLOOKUP(U3115,标准!A$74:B$94,2,TRUE))),IF(F3115="女",IF(U3115="",0,VLOOKUP(U3115,标准!A$39:B$59,2,TRUE)),IF(U3115="",0,VLOOKUP(U3115,标准!A$3:B$23,2,TRUE)))))</f>
        <v>80</v>
      </c>
      <c r="W3115" s="86">
        <f t="shared" si="48"/>
        <v>84.6</v>
      </c>
      <c r="X3115" s="87">
        <v>4</v>
      </c>
      <c r="Y3115" s="87">
        <v>4</v>
      </c>
      <c r="Z3115" s="91"/>
      <c r="AA3115" s="92"/>
    </row>
    <row r="3116" customHeight="1" spans="1:27">
      <c r="A3116" s="62">
        <v>41</v>
      </c>
      <c r="B3116" s="91">
        <v>3154</v>
      </c>
      <c r="C3116" s="156" t="s">
        <v>6320</v>
      </c>
      <c r="D3116" s="156" t="s">
        <v>6294</v>
      </c>
      <c r="E3116" s="156" t="s">
        <v>401</v>
      </c>
      <c r="F3116" s="156" t="s">
        <v>34</v>
      </c>
      <c r="G3116" s="157" t="s">
        <v>6321</v>
      </c>
      <c r="H3116" s="68">
        <v>165.9</v>
      </c>
      <c r="I3116" s="68">
        <v>54</v>
      </c>
      <c r="J3116" s="71">
        <f>IF(F3116="女",IF(H3116=0,0,VLOOKUP(I3116/(H3116*H3116/10000),标准!M$108:N$112,2,TRUE)),IF(H3116=0,0,VLOOKUP(I3116/(H3116*H3116/10000),标准!M$74:N$78,2,TRUE)))</f>
        <v>100</v>
      </c>
      <c r="K3116" s="72">
        <v>3012</v>
      </c>
      <c r="L3116" s="71">
        <f>IF(A3116&lt;43,IF(F3116="女",VLOOKUP(K3116,标准!K$108:L$128,2,TRUE),VLOOKUP(K3116,标准!K$74:L$94,2,TRUE)),IF(F3116="女",VLOOKUP(K3116,标准!K$39:L$59,2,TRUE),VLOOKUP(K3116,标准!K$3:L$23,2,TRUE)))</f>
        <v>80</v>
      </c>
      <c r="M3116" s="68">
        <v>9</v>
      </c>
      <c r="N3116" s="71">
        <f>IF(M3116="",0,IF(A3116&lt;43,IF(F3116="女",VLOOKUP(M3116,标准!C$108:D$128,2,TRUE),VLOOKUP(M3116,标准!C$74:D$94,2,TRUE)),IF(F3116="女",VLOOKUP(M3116,标准!C$39:D$59,2,TRUE),VLOOKUP(M3116,标准!C$3:D$23,2,TRUE))))</f>
        <v>64</v>
      </c>
      <c r="O3116" s="77">
        <v>158</v>
      </c>
      <c r="P3116" s="71">
        <f>IF(A3116&lt;43,IF(F3116="女",VLOOKUP(O3116/100,标准!E$108:F$128,2,TRUE),VLOOKUP(O3116/100,标准!E$74:F$94,2,TRUE)),IF(F3116="女",VLOOKUP(O3116/100,标准!E$39:F$59,2,TRUE),VLOOKUP(O3116/100,标准!E$3:F$23,2,TRUE)))</f>
        <v>64</v>
      </c>
      <c r="Q3116" s="81">
        <v>4.55</v>
      </c>
      <c r="R3116" s="71">
        <f>IF(Q3116=0,0,IF(A3116&lt;43,IF(F3116="女",IF(Q3116="",0,VLOOKUP(Q3116,标准!I$108:J$138,2,TRUE)),IF(Q3116="",0,VLOOKUP(Q3116,标准!I$74:J$104,2,TRUE))),IF(F3116="女",IF(Q3116="",0,VLOOKUP(Q3116,标准!I$39:J$69,2,TRUE)),IF(Q3116="",0,VLOOKUP(Q3116,标准!I$3:J$33,2,TRUE)))))</f>
        <v>30</v>
      </c>
      <c r="S3116" s="76">
        <v>56</v>
      </c>
      <c r="T3116" s="71">
        <f>IF(A3116&lt;43,IF(F3116="女",VLOOKUP(S3116,标准!G$108:H$138,2,TRUE),VLOOKUP(S3116,标准!G$74:H$99,2,TRUE)),IF(F3116="女",VLOOKUP(S3116,标准!G$39:H$69,2,TRUE),VLOOKUP(S3116,标准!G$3:H$28,2,TRUE)))</f>
        <v>100</v>
      </c>
      <c r="U3116" s="88">
        <v>9</v>
      </c>
      <c r="V3116" s="71">
        <f>IF(U3116=0,0,IF(A3116&lt;43,IF(F3116="女",IF(U3116="",0,VLOOKUP(U3116,标准!A$108:B$128,2,TRUE)),IF(U3116="",0,VLOOKUP(U3116,标准!A$74:B$94,2,TRUE))),IF(F3116="女",IF(U3116="",0,VLOOKUP(U3116,标准!A$39:B$59,2,TRUE)),IF(U3116="",0,VLOOKUP(U3116,标准!A$3:B$23,2,TRUE)))))</f>
        <v>72</v>
      </c>
      <c r="W3116" s="86">
        <f t="shared" si="48"/>
        <v>70.2</v>
      </c>
      <c r="X3116" s="87">
        <v>4</v>
      </c>
      <c r="Y3116" s="87">
        <v>4</v>
      </c>
      <c r="Z3116" s="91"/>
      <c r="AA3116" s="92"/>
    </row>
    <row r="3117" customHeight="1" spans="1:27">
      <c r="A3117" s="62">
        <v>41</v>
      </c>
      <c r="B3117" s="91">
        <v>3155</v>
      </c>
      <c r="C3117" s="156" t="s">
        <v>6322</v>
      </c>
      <c r="D3117" s="156" t="s">
        <v>6294</v>
      </c>
      <c r="E3117" s="156" t="s">
        <v>401</v>
      </c>
      <c r="F3117" s="156" t="s">
        <v>34</v>
      </c>
      <c r="G3117" s="157" t="s">
        <v>6323</v>
      </c>
      <c r="H3117" s="68">
        <v>155.3</v>
      </c>
      <c r="I3117" s="68">
        <v>55.1</v>
      </c>
      <c r="J3117" s="71">
        <f>IF(F3117="女",IF(H3117=0,0,VLOOKUP(I3117/(H3117*H3117/10000),标准!M$108:N$112,2,TRUE)),IF(H3117=0,0,VLOOKUP(I3117/(H3117*H3117/10000),标准!M$74:N$78,2,TRUE)))</f>
        <v>100</v>
      </c>
      <c r="K3117" s="72">
        <v>2949</v>
      </c>
      <c r="L3117" s="71">
        <f>IF(A3117&lt;43,IF(F3117="女",VLOOKUP(K3117,标准!K$108:L$128,2,TRUE),VLOOKUP(K3117,标准!K$74:L$94,2,TRUE)),IF(F3117="女",VLOOKUP(K3117,标准!K$39:L$59,2,TRUE),VLOOKUP(K3117,标准!K$3:L$23,2,TRUE)))</f>
        <v>78</v>
      </c>
      <c r="M3117" s="68">
        <v>20</v>
      </c>
      <c r="N3117" s="71">
        <f>IF(M3117="",0,IF(A3117&lt;43,IF(F3117="女",VLOOKUP(M3117,标准!C$108:D$128,2,TRUE),VLOOKUP(M3117,标准!C$74:D$94,2,TRUE)),IF(F3117="女",VLOOKUP(M3117,标准!C$39:D$59,2,TRUE),VLOOKUP(M3117,标准!C$3:D$23,2,TRUE))))</f>
        <v>80</v>
      </c>
      <c r="O3117" s="116">
        <v>162</v>
      </c>
      <c r="P3117" s="71">
        <f>IF(A3117&lt;43,IF(F3117="女",VLOOKUP(O3117/100,标准!E$108:F$128,2,TRUE),VLOOKUP(O3117/100,标准!E$74:F$94,2,TRUE)),IF(F3117="女",VLOOKUP(O3117/100,标准!E$39:F$59,2,TRUE),VLOOKUP(O3117/100,标准!E$3:F$23,2,TRUE)))</f>
        <v>66</v>
      </c>
      <c r="Q3117" s="81">
        <v>3.5</v>
      </c>
      <c r="R3117" s="71">
        <f>IF(Q3117=0,0,IF(A3117&lt;43,IF(F3117="女",IF(Q3117="",0,VLOOKUP(Q3117,标准!I$108:J$138,2,TRUE)),IF(Q3117="",0,VLOOKUP(Q3117,标准!I$74:J$104,2,TRUE))),IF(F3117="女",IF(Q3117="",0,VLOOKUP(Q3117,标准!I$39:J$69,2,TRUE)),IF(Q3117="",0,VLOOKUP(Q3117,标准!I$3:J$33,2,TRUE)))))</f>
        <v>76</v>
      </c>
      <c r="S3117" s="76">
        <v>26</v>
      </c>
      <c r="T3117" s="71">
        <f>IF(A3117&lt;43,IF(F3117="女",VLOOKUP(S3117,标准!G$108:H$138,2,TRUE),VLOOKUP(S3117,标准!G$74:H$99,2,TRUE)),IF(F3117="女",VLOOKUP(S3117,标准!G$39:H$69,2,TRUE),VLOOKUP(S3117,标准!G$3:H$28,2,TRUE)))</f>
        <v>60</v>
      </c>
      <c r="U3117" s="88">
        <v>9.7</v>
      </c>
      <c r="V3117" s="71">
        <f>IF(U3117=0,0,IF(A3117&lt;43,IF(F3117="女",IF(U3117="",0,VLOOKUP(U3117,标准!A$108:B$128,2,TRUE)),IF(U3117="",0,VLOOKUP(U3117,标准!A$74:B$94,2,TRUE))),IF(F3117="女",IF(U3117="",0,VLOOKUP(U3117,标准!A$39:B$59,2,TRUE)),IF(U3117="",0,VLOOKUP(U3117,标准!A$3:B$23,2,TRUE)))))</f>
        <v>66</v>
      </c>
      <c r="W3117" s="86">
        <f t="shared" si="48"/>
        <v>75.7</v>
      </c>
      <c r="X3117" s="87">
        <v>4.2</v>
      </c>
      <c r="Y3117" s="87">
        <v>4.1</v>
      </c>
      <c r="Z3117" s="91"/>
      <c r="AA3117" s="92"/>
    </row>
    <row r="3118" customHeight="1" spans="1:27">
      <c r="A3118" s="62">
        <v>41</v>
      </c>
      <c r="B3118" s="91">
        <v>3156</v>
      </c>
      <c r="C3118" s="156" t="s">
        <v>6324</v>
      </c>
      <c r="D3118" s="156" t="s">
        <v>6294</v>
      </c>
      <c r="E3118" s="156" t="s">
        <v>401</v>
      </c>
      <c r="F3118" s="156" t="s">
        <v>34</v>
      </c>
      <c r="G3118" s="157" t="s">
        <v>6325</v>
      </c>
      <c r="H3118" s="68">
        <v>162.2</v>
      </c>
      <c r="I3118" s="68">
        <v>45.5</v>
      </c>
      <c r="J3118" s="71">
        <f>IF(F3118="女",IF(H3118=0,0,VLOOKUP(I3118/(H3118*H3118/10000),标准!M$108:N$112,2,TRUE)),IF(H3118=0,0,VLOOKUP(I3118/(H3118*H3118/10000),标准!M$74:N$78,2,TRUE)))</f>
        <v>100</v>
      </c>
      <c r="K3118" s="72">
        <v>3651</v>
      </c>
      <c r="L3118" s="71">
        <f>IF(A3118&lt;43,IF(F3118="女",VLOOKUP(K3118,标准!K$108:L$128,2,TRUE),VLOOKUP(K3118,标准!K$74:L$94,2,TRUE)),IF(F3118="女",VLOOKUP(K3118,标准!K$39:L$59,2,TRUE),VLOOKUP(K3118,标准!K$3:L$23,2,TRUE)))</f>
        <v>100</v>
      </c>
      <c r="M3118" s="68">
        <v>19</v>
      </c>
      <c r="N3118" s="71">
        <f>IF(M3118="",0,IF(A3118&lt;43,IF(F3118="女",VLOOKUP(M3118,标准!C$108:D$128,2,TRUE),VLOOKUP(M3118,标准!C$74:D$94,2,TRUE)),IF(F3118="女",VLOOKUP(M3118,标准!C$39:D$59,2,TRUE),VLOOKUP(M3118,标准!C$3:D$23,2,TRUE))))</f>
        <v>80</v>
      </c>
      <c r="O3118" s="121">
        <v>185</v>
      </c>
      <c r="P3118" s="71">
        <f>IF(A3118&lt;43,IF(F3118="女",VLOOKUP(O3118/100,标准!E$108:F$128,2,TRUE),VLOOKUP(O3118/100,标准!E$74:F$94,2,TRUE)),IF(F3118="女",VLOOKUP(O3118/100,标准!E$39:F$59,2,TRUE),VLOOKUP(O3118/100,标准!E$3:F$23,2,TRUE)))</f>
        <v>80</v>
      </c>
      <c r="Q3118" s="112">
        <v>3.4</v>
      </c>
      <c r="R3118" s="71">
        <f>IF(Q3118=0,0,IF(A3118&lt;43,IF(F3118="女",IF(Q3118="",0,VLOOKUP(Q3118,标准!I$108:J$138,2,TRUE)),IF(Q3118="",0,VLOOKUP(Q3118,标准!I$74:J$104,2,TRUE))),IF(F3118="女",IF(Q3118="",0,VLOOKUP(Q3118,标准!I$39:J$69,2,TRUE)),IF(Q3118="",0,VLOOKUP(Q3118,标准!I$3:J$33,2,TRUE)))))</f>
        <v>80</v>
      </c>
      <c r="S3118" s="76">
        <v>36</v>
      </c>
      <c r="T3118" s="71">
        <f>IF(A3118&lt;43,IF(F3118="女",VLOOKUP(S3118,标准!G$108:H$138,2,TRUE),VLOOKUP(S3118,标准!G$74:H$99,2,TRUE)),IF(F3118="女",VLOOKUP(S3118,标准!G$39:H$69,2,TRUE),VLOOKUP(S3118,标准!G$3:H$28,2,TRUE)))</f>
        <v>70</v>
      </c>
      <c r="U3118" s="114">
        <v>9</v>
      </c>
      <c r="V3118" s="71">
        <f>IF(U3118=0,0,IF(A3118&lt;43,IF(F3118="女",IF(U3118="",0,VLOOKUP(U3118,标准!A$108:B$128,2,TRUE)),IF(U3118="",0,VLOOKUP(U3118,标准!A$74:B$94,2,TRUE))),IF(F3118="女",IF(U3118="",0,VLOOKUP(U3118,标准!A$39:B$59,2,TRUE)),IF(U3118="",0,VLOOKUP(U3118,标准!A$3:B$23,2,TRUE)))))</f>
        <v>72</v>
      </c>
      <c r="W3118" s="86">
        <f t="shared" si="48"/>
        <v>83.4</v>
      </c>
      <c r="X3118" s="87">
        <v>4.4</v>
      </c>
      <c r="Y3118" s="87">
        <v>4.4</v>
      </c>
      <c r="Z3118" s="91"/>
      <c r="AA3118" s="92"/>
    </row>
    <row r="3119" customHeight="1" spans="1:27">
      <c r="A3119" s="62">
        <v>41</v>
      </c>
      <c r="B3119" s="91">
        <v>3157</v>
      </c>
      <c r="C3119" s="156" t="s">
        <v>6326</v>
      </c>
      <c r="D3119" s="156" t="s">
        <v>6294</v>
      </c>
      <c r="E3119" s="156" t="s">
        <v>401</v>
      </c>
      <c r="F3119" s="156" t="s">
        <v>30</v>
      </c>
      <c r="G3119" s="157" t="s">
        <v>6327</v>
      </c>
      <c r="H3119" s="68">
        <v>163.8</v>
      </c>
      <c r="I3119" s="68">
        <v>55.6</v>
      </c>
      <c r="J3119" s="71">
        <f>IF(F3119="女",IF(H3119=0,0,VLOOKUP(I3119/(H3119*H3119/10000),标准!M$108:N$112,2,TRUE)),IF(H3119=0,0,VLOOKUP(I3119/(H3119*H3119/10000),标准!M$74:N$78,2,TRUE)))</f>
        <v>100</v>
      </c>
      <c r="K3119" s="72">
        <v>3622</v>
      </c>
      <c r="L3119" s="71">
        <f>IF(A3119&lt;43,IF(F3119="女",VLOOKUP(K3119,标准!K$108:L$128,2,TRUE),VLOOKUP(K3119,标准!K$74:L$94,2,TRUE)),IF(F3119="女",VLOOKUP(K3119,标准!K$39:L$59,2,TRUE),VLOOKUP(K3119,标准!K$3:L$23,2,TRUE)))</f>
        <v>68</v>
      </c>
      <c r="M3119" s="68">
        <v>5.5</v>
      </c>
      <c r="N3119" s="71">
        <f>IF(M3119="",0,IF(A3119&lt;43,IF(F3119="女",VLOOKUP(M3119,标准!C$108:D$128,2,TRUE),VLOOKUP(M3119,标准!C$74:D$94,2,TRUE)),IF(F3119="女",VLOOKUP(M3119,标准!C$39:D$59,2,TRUE),VLOOKUP(M3119,标准!C$3:D$23,2,TRUE))))</f>
        <v>62</v>
      </c>
      <c r="O3119" s="77">
        <v>215</v>
      </c>
      <c r="P3119" s="71">
        <f>IF(A3119&lt;43,IF(F3119="女",VLOOKUP(O3119/100,标准!E$108:F$128,2,TRUE),VLOOKUP(O3119/100,标准!E$74:F$94,2,TRUE)),IF(F3119="女",VLOOKUP(O3119/100,标准!E$39:F$59,2,TRUE),VLOOKUP(O3119/100,标准!E$3:F$23,2,TRUE)))</f>
        <v>62</v>
      </c>
      <c r="Q3119" s="81">
        <v>4.27</v>
      </c>
      <c r="R3119" s="71">
        <f>IF(Q3119=0,0,IF(A3119&lt;43,IF(F3119="女",IF(Q3119="",0,VLOOKUP(Q3119,标准!I$108:J$138,2,TRUE)),IF(Q3119="",0,VLOOKUP(Q3119,标准!I$74:J$104,2,TRUE))),IF(F3119="女",IF(Q3119="",0,VLOOKUP(Q3119,标准!I$39:J$69,2,TRUE)),IF(Q3119="",0,VLOOKUP(Q3119,标准!I$3:J$33,2,TRUE)))))</f>
        <v>62</v>
      </c>
      <c r="S3119" s="76">
        <v>0</v>
      </c>
      <c r="T3119" s="71">
        <f>IF(A3119&lt;43,IF(F3119="女",VLOOKUP(S3119,标准!G$108:H$138,2,TRUE),VLOOKUP(S3119,标准!G$74:H$99,2,TRUE)),IF(F3119="女",VLOOKUP(S3119,标准!G$39:H$69,2,TRUE),VLOOKUP(S3119,标准!G$3:H$28,2,TRUE)))</f>
        <v>0</v>
      </c>
      <c r="U3119" s="88">
        <v>7.2</v>
      </c>
      <c r="V3119" s="71">
        <f>IF(U3119=0,0,IF(A3119&lt;43,IF(F3119="女",IF(U3119="",0,VLOOKUP(U3119,标准!A$108:B$128,2,TRUE)),IF(U3119="",0,VLOOKUP(U3119,标准!A$74:B$94,2,TRUE))),IF(F3119="女",IF(U3119="",0,VLOOKUP(U3119,标准!A$39:B$59,2,TRUE)),IF(U3119="",0,VLOOKUP(U3119,标准!A$3:B$23,2,TRUE)))))</f>
        <v>78</v>
      </c>
      <c r="W3119" s="86">
        <f t="shared" si="48"/>
        <v>65.6</v>
      </c>
      <c r="X3119" s="87">
        <v>5</v>
      </c>
      <c r="Y3119" s="87">
        <v>4.4</v>
      </c>
      <c r="Z3119" s="91"/>
      <c r="AA3119" s="92"/>
    </row>
    <row r="3120" customHeight="1" spans="1:27">
      <c r="A3120" s="62">
        <v>41</v>
      </c>
      <c r="B3120" s="91">
        <v>3158</v>
      </c>
      <c r="C3120" s="156" t="s">
        <v>6328</v>
      </c>
      <c r="D3120" s="156" t="s">
        <v>6294</v>
      </c>
      <c r="E3120" s="156" t="s">
        <v>401</v>
      </c>
      <c r="F3120" s="156" t="s">
        <v>34</v>
      </c>
      <c r="G3120" s="157" t="s">
        <v>6329</v>
      </c>
      <c r="H3120" s="68">
        <v>151.7</v>
      </c>
      <c r="I3120" s="68">
        <v>43.7</v>
      </c>
      <c r="J3120" s="71">
        <f>IF(F3120="女",IF(H3120=0,0,VLOOKUP(I3120/(H3120*H3120/10000),标准!M$108:N$112,2,TRUE)),IF(H3120=0,0,VLOOKUP(I3120/(H3120*H3120/10000),标准!M$74:N$78,2,TRUE)))</f>
        <v>100</v>
      </c>
      <c r="K3120" s="72">
        <v>3711</v>
      </c>
      <c r="L3120" s="71">
        <f>IF(A3120&lt;43,IF(F3120="女",VLOOKUP(K3120,标准!K$108:L$128,2,TRUE),VLOOKUP(K3120,标准!K$74:L$94,2,TRUE)),IF(F3120="女",VLOOKUP(K3120,标准!K$39:L$59,2,TRUE),VLOOKUP(K3120,标准!K$3:L$23,2,TRUE)))</f>
        <v>100</v>
      </c>
      <c r="M3120" s="68">
        <v>8</v>
      </c>
      <c r="N3120" s="71">
        <f>IF(M3120="",0,IF(A3120&lt;43,IF(F3120="女",VLOOKUP(M3120,标准!C$108:D$128,2,TRUE),VLOOKUP(M3120,标准!C$74:D$94,2,TRUE)),IF(F3120="女",VLOOKUP(M3120,标准!C$39:D$59,2,TRUE),VLOOKUP(M3120,标准!C$3:D$23,2,TRUE))))</f>
        <v>62</v>
      </c>
      <c r="O3120" s="121">
        <v>152</v>
      </c>
      <c r="P3120" s="71">
        <f>IF(A3120&lt;43,IF(F3120="女",VLOOKUP(O3120/100,标准!E$108:F$128,2,TRUE),VLOOKUP(O3120/100,标准!E$74:F$94,2,TRUE)),IF(F3120="女",VLOOKUP(O3120/100,标准!E$39:F$59,2,TRUE),VLOOKUP(O3120/100,标准!E$3:F$23,2,TRUE)))</f>
        <v>60</v>
      </c>
      <c r="Q3120" s="112">
        <v>4.53</v>
      </c>
      <c r="R3120" s="71">
        <f>IF(Q3120=0,0,IF(A3120&lt;43,IF(F3120="女",IF(Q3120="",0,VLOOKUP(Q3120,标准!I$108:J$138,2,TRUE)),IF(Q3120="",0,VLOOKUP(Q3120,标准!I$74:J$104,2,TRUE))),IF(F3120="女",IF(Q3120="",0,VLOOKUP(Q3120,标准!I$39:J$69,2,TRUE)),IF(Q3120="",0,VLOOKUP(Q3120,标准!I$3:J$33,2,TRUE)))))</f>
        <v>40</v>
      </c>
      <c r="S3120" s="76">
        <v>30</v>
      </c>
      <c r="T3120" s="71">
        <f>IF(A3120&lt;43,IF(F3120="女",VLOOKUP(S3120,标准!G$108:H$138,2,TRUE),VLOOKUP(S3120,标准!G$74:H$99,2,TRUE)),IF(F3120="女",VLOOKUP(S3120,标准!G$39:H$69,2,TRUE),VLOOKUP(S3120,标准!G$3:H$28,2,TRUE)))</f>
        <v>64</v>
      </c>
      <c r="U3120" s="114">
        <v>10.2</v>
      </c>
      <c r="V3120" s="71">
        <f>IF(U3120=0,0,IF(A3120&lt;43,IF(F3120="女",IF(U3120="",0,VLOOKUP(U3120,标准!A$108:B$128,2,TRUE)),IF(U3120="",0,VLOOKUP(U3120,标准!A$74:B$94,2,TRUE))),IF(F3120="女",IF(U3120="",0,VLOOKUP(U3120,标准!A$39:B$59,2,TRUE)),IF(U3120="",0,VLOOKUP(U3120,标准!A$3:B$23,2,TRUE)))))</f>
        <v>60</v>
      </c>
      <c r="W3120" s="86">
        <f t="shared" si="48"/>
        <v>68.6</v>
      </c>
      <c r="X3120" s="87">
        <v>4.1</v>
      </c>
      <c r="Y3120" s="87">
        <v>4.6</v>
      </c>
      <c r="Z3120" s="91"/>
      <c r="AA3120" s="92"/>
    </row>
    <row r="3121" customHeight="1" spans="1:27">
      <c r="A3121" s="62">
        <v>41</v>
      </c>
      <c r="B3121" s="91">
        <v>3159</v>
      </c>
      <c r="C3121" s="156" t="s">
        <v>6330</v>
      </c>
      <c r="D3121" s="156" t="s">
        <v>6294</v>
      </c>
      <c r="E3121" s="156" t="s">
        <v>401</v>
      </c>
      <c r="F3121" s="156" t="s">
        <v>34</v>
      </c>
      <c r="G3121" s="157" t="s">
        <v>6331</v>
      </c>
      <c r="H3121" s="68">
        <v>165.2</v>
      </c>
      <c r="I3121" s="68">
        <v>58</v>
      </c>
      <c r="J3121" s="71">
        <f>IF(F3121="女",IF(H3121=0,0,VLOOKUP(I3121/(H3121*H3121/10000),标准!M$108:N$112,2,TRUE)),IF(H3121=0,0,VLOOKUP(I3121/(H3121*H3121/10000),标准!M$74:N$78,2,TRUE)))</f>
        <v>100</v>
      </c>
      <c r="K3121" s="72">
        <v>2939</v>
      </c>
      <c r="L3121" s="71">
        <f>IF(A3121&lt;43,IF(F3121="女",VLOOKUP(K3121,标准!K$108:L$128,2,TRUE),VLOOKUP(K3121,标准!K$74:L$94,2,TRUE)),IF(F3121="女",VLOOKUP(K3121,标准!K$39:L$59,2,TRUE),VLOOKUP(K3121,标准!K$3:L$23,2,TRUE)))</f>
        <v>78</v>
      </c>
      <c r="M3121" s="68">
        <v>16</v>
      </c>
      <c r="N3121" s="71">
        <f>IF(M3121="",0,IF(A3121&lt;43,IF(F3121="女",VLOOKUP(M3121,标准!C$108:D$128,2,TRUE),VLOOKUP(M3121,标准!C$74:D$94,2,TRUE)),IF(F3121="女",VLOOKUP(M3121,标准!C$39:D$59,2,TRUE),VLOOKUP(M3121,标准!C$3:D$23,2,TRUE))))</f>
        <v>74</v>
      </c>
      <c r="O3121" s="121">
        <v>165</v>
      </c>
      <c r="P3121" s="71">
        <f>IF(A3121&lt;43,IF(F3121="女",VLOOKUP(O3121/100,标准!E$108:F$128,2,TRUE),VLOOKUP(O3121/100,标准!E$74:F$94,2,TRUE)),IF(F3121="女",VLOOKUP(O3121/100,标准!E$39:F$59,2,TRUE),VLOOKUP(O3121/100,标准!E$3:F$23,2,TRUE)))</f>
        <v>68</v>
      </c>
      <c r="Q3121" s="112">
        <v>3.59</v>
      </c>
      <c r="R3121" s="71">
        <f>IF(Q3121=0,0,IF(A3121&lt;43,IF(F3121="女",IF(Q3121="",0,VLOOKUP(Q3121,标准!I$108:J$138,2,TRUE)),IF(Q3121="",0,VLOOKUP(Q3121,标准!I$74:J$104,2,TRUE))),IF(F3121="女",IF(Q3121="",0,VLOOKUP(Q3121,标准!I$39:J$69,2,TRUE)),IF(Q3121="",0,VLOOKUP(Q3121,标准!I$3:J$33,2,TRUE)))))</f>
        <v>74</v>
      </c>
      <c r="S3121" s="76">
        <v>35</v>
      </c>
      <c r="T3121" s="71">
        <f>IF(A3121&lt;43,IF(F3121="女",VLOOKUP(S3121,标准!G$108:H$138,2,TRUE),VLOOKUP(S3121,标准!G$74:H$99,2,TRUE)),IF(F3121="女",VLOOKUP(S3121,标准!G$39:H$69,2,TRUE),VLOOKUP(S3121,标准!G$3:H$28,2,TRUE)))</f>
        <v>68</v>
      </c>
      <c r="U3121" s="114">
        <v>10.2</v>
      </c>
      <c r="V3121" s="71">
        <f>IF(U3121=0,0,IF(A3121&lt;43,IF(F3121="女",IF(U3121="",0,VLOOKUP(U3121,标准!A$108:B$128,2,TRUE)),IF(U3121="",0,VLOOKUP(U3121,标准!A$74:B$94,2,TRUE))),IF(F3121="女",IF(U3121="",0,VLOOKUP(U3121,标准!A$39:B$59,2,TRUE)),IF(U3121="",0,VLOOKUP(U3121,标准!A$3:B$23,2,TRUE)))))</f>
        <v>60</v>
      </c>
      <c r="W3121" s="86">
        <f t="shared" si="48"/>
        <v>74.5</v>
      </c>
      <c r="X3121" s="87">
        <v>4.9</v>
      </c>
      <c r="Y3121" s="87">
        <v>4.2</v>
      </c>
      <c r="Z3121" s="91"/>
      <c r="AA3121" s="92"/>
    </row>
    <row r="3122" customHeight="1" spans="1:27">
      <c r="A3122" s="62">
        <v>41</v>
      </c>
      <c r="B3122" s="91">
        <v>3160</v>
      </c>
      <c r="C3122" s="156" t="s">
        <v>6332</v>
      </c>
      <c r="D3122" s="156" t="s">
        <v>6294</v>
      </c>
      <c r="E3122" s="156" t="s">
        <v>401</v>
      </c>
      <c r="F3122" s="156" t="s">
        <v>34</v>
      </c>
      <c r="G3122" s="157" t="s">
        <v>6333</v>
      </c>
      <c r="H3122" s="68">
        <v>154.1</v>
      </c>
      <c r="I3122" s="68">
        <v>43.4</v>
      </c>
      <c r="J3122" s="71">
        <f>IF(F3122="女",IF(H3122=0,0,VLOOKUP(I3122/(H3122*H3122/10000),标准!M$108:N$112,2,TRUE)),IF(H3122=0,0,VLOOKUP(I3122/(H3122*H3122/10000),标准!M$74:N$78,2,TRUE)))</f>
        <v>100</v>
      </c>
      <c r="K3122" s="72">
        <v>3297</v>
      </c>
      <c r="L3122" s="71">
        <f>IF(A3122&lt;43,IF(F3122="女",VLOOKUP(K3122,标准!K$108:L$128,2,TRUE),VLOOKUP(K3122,标准!K$74:L$94,2,TRUE)),IF(F3122="女",VLOOKUP(K3122,标准!K$39:L$59,2,TRUE),VLOOKUP(K3122,标准!K$3:L$23,2,TRUE)))</f>
        <v>85</v>
      </c>
      <c r="M3122" s="68">
        <v>29.5</v>
      </c>
      <c r="N3122" s="71">
        <f>IF(M3122="",0,IF(A3122&lt;43,IF(F3122="女",VLOOKUP(M3122,标准!C$108:D$128,2,TRUE),VLOOKUP(M3122,标准!C$74:D$94,2,TRUE)),IF(F3122="女",VLOOKUP(M3122,标准!C$39:D$59,2,TRUE),VLOOKUP(M3122,标准!C$3:D$23,2,TRUE))))</f>
        <v>100</v>
      </c>
      <c r="O3122" s="77">
        <v>201</v>
      </c>
      <c r="P3122" s="71">
        <f>IF(A3122&lt;43,IF(F3122="女",VLOOKUP(O3122/100,标准!E$108:F$128,2,TRUE),VLOOKUP(O3122/100,标准!E$74:F$94,2,TRUE)),IF(F3122="女",VLOOKUP(O3122/100,标准!E$39:F$59,2,TRUE),VLOOKUP(O3122/100,标准!E$3:F$23,2,TRUE)))</f>
        <v>95</v>
      </c>
      <c r="Q3122" s="81">
        <v>3.23</v>
      </c>
      <c r="R3122" s="71">
        <f>IF(Q3122=0,0,IF(A3122&lt;43,IF(F3122="女",IF(Q3122="",0,VLOOKUP(Q3122,标准!I$108:J$138,2,TRUE)),IF(Q3122="",0,VLOOKUP(Q3122,标准!I$74:J$104,2,TRUE))),IF(F3122="女",IF(Q3122="",0,VLOOKUP(Q3122,标准!I$39:J$69,2,TRUE)),IF(Q3122="",0,VLOOKUP(Q3122,标准!I$3:J$33,2,TRUE)))))</f>
        <v>95</v>
      </c>
      <c r="S3122" s="76">
        <v>40</v>
      </c>
      <c r="T3122" s="71">
        <f>IF(A3122&lt;43,IF(F3122="女",VLOOKUP(S3122,标准!G$108:H$138,2,TRUE),VLOOKUP(S3122,标准!G$74:H$99,2,TRUE)),IF(F3122="女",VLOOKUP(S3122,标准!G$39:H$69,2,TRUE),VLOOKUP(S3122,标准!G$3:H$28,2,TRUE)))</f>
        <v>74</v>
      </c>
      <c r="U3122" s="88">
        <v>8.1</v>
      </c>
      <c r="V3122" s="71">
        <f>IF(U3122=0,0,IF(A3122&lt;43,IF(F3122="女",IF(U3122="",0,VLOOKUP(U3122,标准!A$108:B$128,2,TRUE)),IF(U3122="",0,VLOOKUP(U3122,标准!A$74:B$94,2,TRUE))),IF(F3122="女",IF(U3122="",0,VLOOKUP(U3122,标准!A$39:B$59,2,TRUE)),IF(U3122="",0,VLOOKUP(U3122,标准!A$3:B$23,2,TRUE)))))</f>
        <v>80</v>
      </c>
      <c r="W3122" s="86">
        <f t="shared" si="48"/>
        <v>89.65</v>
      </c>
      <c r="X3122" s="87">
        <v>4</v>
      </c>
      <c r="Y3122" s="87">
        <v>4.2</v>
      </c>
      <c r="Z3122" s="91"/>
      <c r="AA3122" s="92"/>
    </row>
    <row r="3123" customHeight="1" spans="1:27">
      <c r="A3123" s="62">
        <v>41</v>
      </c>
      <c r="B3123" s="91">
        <v>3161</v>
      </c>
      <c r="C3123" s="156" t="s">
        <v>6334</v>
      </c>
      <c r="D3123" s="156" t="s">
        <v>6294</v>
      </c>
      <c r="E3123" s="156" t="s">
        <v>401</v>
      </c>
      <c r="F3123" s="156" t="s">
        <v>34</v>
      </c>
      <c r="G3123" s="157" t="s">
        <v>6335</v>
      </c>
      <c r="H3123" s="68">
        <v>164.1</v>
      </c>
      <c r="I3123" s="68">
        <v>54.8</v>
      </c>
      <c r="J3123" s="71">
        <f>IF(F3123="女",IF(H3123=0,0,VLOOKUP(I3123/(H3123*H3123/10000),标准!M$108:N$112,2,TRUE)),IF(H3123=0,0,VLOOKUP(I3123/(H3123*H3123/10000),标准!M$74:N$78,2,TRUE)))</f>
        <v>100</v>
      </c>
      <c r="K3123" s="72">
        <v>2783</v>
      </c>
      <c r="L3123" s="71">
        <f>IF(A3123&lt;43,IF(F3123="女",VLOOKUP(K3123,标准!K$108:L$128,2,TRUE),VLOOKUP(K3123,标准!K$74:L$94,2,TRUE)),IF(F3123="女",VLOOKUP(K3123,标准!K$39:L$59,2,TRUE),VLOOKUP(K3123,标准!K$3:L$23,2,TRUE)))</f>
        <v>74</v>
      </c>
      <c r="M3123" s="68">
        <v>23.5</v>
      </c>
      <c r="N3123" s="71">
        <f>IF(M3123="",0,IF(A3123&lt;43,IF(F3123="女",VLOOKUP(M3123,标准!C$108:D$128,2,TRUE),VLOOKUP(M3123,标准!C$74:D$94,2,TRUE)),IF(F3123="女",VLOOKUP(M3123,标准!C$39:D$59,2,TRUE),VLOOKUP(M3123,标准!C$3:D$23,2,TRUE))))</f>
        <v>90</v>
      </c>
      <c r="O3123" s="77">
        <v>174</v>
      </c>
      <c r="P3123" s="71">
        <f>IF(A3123&lt;43,IF(F3123="女",VLOOKUP(O3123/100,标准!E$108:F$128,2,TRUE),VLOOKUP(O3123/100,标准!E$74:F$94,2,TRUE)),IF(F3123="女",VLOOKUP(O3123/100,标准!E$39:F$59,2,TRUE),VLOOKUP(O3123/100,标准!E$3:F$23,2,TRUE)))</f>
        <v>74</v>
      </c>
      <c r="Q3123" s="81">
        <v>4.15</v>
      </c>
      <c r="R3123" s="71">
        <f>IF(Q3123=0,0,IF(A3123&lt;43,IF(F3123="女",IF(Q3123="",0,VLOOKUP(Q3123,标准!I$108:J$138,2,TRUE)),IF(Q3123="",0,VLOOKUP(Q3123,标准!I$74:J$104,2,TRUE))),IF(F3123="女",IF(Q3123="",0,VLOOKUP(Q3123,标准!I$39:J$69,2,TRUE)),IF(Q3123="",0,VLOOKUP(Q3123,标准!I$3:J$33,2,TRUE)))))</f>
        <v>66</v>
      </c>
      <c r="S3123" s="76">
        <v>0</v>
      </c>
      <c r="T3123" s="71">
        <f>IF(A3123&lt;43,IF(F3123="女",VLOOKUP(S3123,标准!G$108:H$138,2,TRUE),VLOOKUP(S3123,标准!G$74:H$99,2,TRUE)),IF(F3123="女",VLOOKUP(S3123,标准!G$39:H$69,2,TRUE),VLOOKUP(S3123,标准!G$3:H$28,2,TRUE)))</f>
        <v>0</v>
      </c>
      <c r="U3123" s="88">
        <v>9.4</v>
      </c>
      <c r="V3123" s="71">
        <f>IF(U3123=0,0,IF(A3123&lt;43,IF(F3123="女",IF(U3123="",0,VLOOKUP(U3123,标准!A$108:B$128,2,TRUE)),IF(U3123="",0,VLOOKUP(U3123,标准!A$74:B$94,2,TRUE))),IF(F3123="女",IF(U3123="",0,VLOOKUP(U3123,标准!A$39:B$59,2,TRUE)),IF(U3123="",0,VLOOKUP(U3123,标准!A$3:B$23,2,TRUE)))))</f>
        <v>68</v>
      </c>
      <c r="W3123" s="86">
        <f t="shared" si="48"/>
        <v>69.3</v>
      </c>
      <c r="X3123" s="87">
        <v>4.4</v>
      </c>
      <c r="Y3123" s="87">
        <v>4.2</v>
      </c>
      <c r="Z3123" s="91"/>
      <c r="AA3123" s="92"/>
    </row>
    <row r="3124" customHeight="1" spans="1:27">
      <c r="A3124" s="62">
        <v>41</v>
      </c>
      <c r="B3124" s="91">
        <v>3162</v>
      </c>
      <c r="C3124" s="156" t="s">
        <v>6336</v>
      </c>
      <c r="D3124" s="156" t="s">
        <v>6294</v>
      </c>
      <c r="E3124" s="156" t="s">
        <v>401</v>
      </c>
      <c r="F3124" s="156" t="s">
        <v>34</v>
      </c>
      <c r="G3124" s="157" t="s">
        <v>6337</v>
      </c>
      <c r="H3124" s="68">
        <v>152.6</v>
      </c>
      <c r="I3124" s="68">
        <v>39.8</v>
      </c>
      <c r="J3124" s="71">
        <f>IF(F3124="女",IF(H3124=0,0,VLOOKUP(I3124/(H3124*H3124/10000),标准!M$108:N$112,2,TRUE)),IF(H3124=0,0,VLOOKUP(I3124/(H3124*H3124/10000),标准!M$74:N$78,2,TRUE)))</f>
        <v>80</v>
      </c>
      <c r="K3124" s="72">
        <v>2358</v>
      </c>
      <c r="L3124" s="71">
        <f>IF(A3124&lt;43,IF(F3124="女",VLOOKUP(K3124,标准!K$108:L$128,2,TRUE),VLOOKUP(K3124,标准!K$74:L$94,2,TRUE)),IF(F3124="女",VLOOKUP(K3124,标准!K$39:L$59,2,TRUE),VLOOKUP(K3124,标准!K$3:L$23,2,TRUE)))</f>
        <v>66</v>
      </c>
      <c r="M3124" s="68">
        <v>17</v>
      </c>
      <c r="N3124" s="71">
        <f>IF(M3124="",0,IF(A3124&lt;43,IF(F3124="女",VLOOKUP(M3124,标准!C$108:D$128,2,TRUE),VLOOKUP(M3124,标准!C$74:D$94,2,TRUE)),IF(F3124="女",VLOOKUP(M3124,标准!C$39:D$59,2,TRUE),VLOOKUP(M3124,标准!C$3:D$23,2,TRUE))))</f>
        <v>76</v>
      </c>
      <c r="O3124" s="77">
        <v>170</v>
      </c>
      <c r="P3124" s="71">
        <f>IF(A3124&lt;43,IF(F3124="女",VLOOKUP(O3124/100,标准!E$108:F$128,2,TRUE),VLOOKUP(O3124/100,标准!E$74:F$94,2,TRUE)),IF(F3124="女",VLOOKUP(O3124/100,标准!E$39:F$59,2,TRUE),VLOOKUP(O3124/100,标准!E$3:F$23,2,TRUE)))</f>
        <v>72</v>
      </c>
      <c r="Q3124" s="81">
        <v>4.01</v>
      </c>
      <c r="R3124" s="71">
        <f>IF(Q3124=0,0,IF(A3124&lt;43,IF(F3124="女",IF(Q3124="",0,VLOOKUP(Q3124,标准!I$108:J$138,2,TRUE)),IF(Q3124="",0,VLOOKUP(Q3124,标准!I$74:J$104,2,TRUE))),IF(F3124="女",IF(Q3124="",0,VLOOKUP(Q3124,标准!I$39:J$69,2,TRUE)),IF(Q3124="",0,VLOOKUP(Q3124,标准!I$3:J$33,2,TRUE)))))</f>
        <v>72</v>
      </c>
      <c r="S3124" s="76">
        <v>0</v>
      </c>
      <c r="T3124" s="71">
        <f>IF(A3124&lt;43,IF(F3124="女",VLOOKUP(S3124,标准!G$108:H$138,2,TRUE),VLOOKUP(S3124,标准!G$74:H$99,2,TRUE)),IF(F3124="女",VLOOKUP(S3124,标准!G$39:H$69,2,TRUE),VLOOKUP(S3124,标准!G$3:H$28,2,TRUE)))</f>
        <v>0</v>
      </c>
      <c r="U3124" s="88">
        <v>8.5</v>
      </c>
      <c r="V3124" s="71">
        <f>IF(U3124=0,0,IF(A3124&lt;43,IF(F3124="女",IF(U3124="",0,VLOOKUP(U3124,标准!A$108:B$128,2,TRUE)),IF(U3124="",0,VLOOKUP(U3124,标准!A$74:B$94,2,TRUE))),IF(F3124="女",IF(U3124="",0,VLOOKUP(U3124,标准!A$39:B$59,2,TRUE)),IF(U3124="",0,VLOOKUP(U3124,标准!A$3:B$23,2,TRUE)))))</f>
        <v>78</v>
      </c>
      <c r="W3124" s="86">
        <f t="shared" si="48"/>
        <v>66.7</v>
      </c>
      <c r="X3124" s="87">
        <v>4</v>
      </c>
      <c r="Y3124" s="87">
        <v>4</v>
      </c>
      <c r="Z3124" s="91"/>
      <c r="AA3124" s="92"/>
    </row>
    <row r="3125" customHeight="1" spans="1:27">
      <c r="A3125" s="62">
        <v>41</v>
      </c>
      <c r="B3125" s="91">
        <v>3163</v>
      </c>
      <c r="C3125" s="156" t="s">
        <v>6338</v>
      </c>
      <c r="D3125" s="156" t="s">
        <v>6294</v>
      </c>
      <c r="E3125" s="156" t="s">
        <v>401</v>
      </c>
      <c r="F3125" s="156" t="s">
        <v>34</v>
      </c>
      <c r="G3125" s="157" t="s">
        <v>6339</v>
      </c>
      <c r="H3125" s="68">
        <v>162.6</v>
      </c>
      <c r="I3125" s="68">
        <v>57.3</v>
      </c>
      <c r="J3125" s="71">
        <f>IF(F3125="女",IF(H3125=0,0,VLOOKUP(I3125/(H3125*H3125/10000),标准!M$108:N$112,2,TRUE)),IF(H3125=0,0,VLOOKUP(I3125/(H3125*H3125/10000),标准!M$74:N$78,2,TRUE)))</f>
        <v>100</v>
      </c>
      <c r="K3125" s="72">
        <v>2894</v>
      </c>
      <c r="L3125" s="71">
        <f>IF(A3125&lt;43,IF(F3125="女",VLOOKUP(K3125,标准!K$108:L$128,2,TRUE),VLOOKUP(K3125,标准!K$74:L$94,2,TRUE)),IF(F3125="女",VLOOKUP(K3125,标准!K$39:L$59,2,TRUE),VLOOKUP(K3125,标准!K$3:L$23,2,TRUE)))</f>
        <v>76</v>
      </c>
      <c r="M3125" s="68">
        <v>22.5</v>
      </c>
      <c r="N3125" s="71">
        <f>IF(M3125="",0,IF(A3125&lt;43,IF(F3125="女",VLOOKUP(M3125,标准!C$108:D$128,2,TRUE),VLOOKUP(M3125,标准!C$74:D$94,2,TRUE)),IF(F3125="女",VLOOKUP(M3125,标准!C$39:D$59,2,TRUE),VLOOKUP(M3125,标准!C$3:D$23,2,TRUE))))</f>
        <v>90</v>
      </c>
      <c r="O3125" s="121">
        <v>180</v>
      </c>
      <c r="P3125" s="71">
        <f>IF(A3125&lt;43,IF(F3125="女",VLOOKUP(O3125/100,标准!E$108:F$128,2,TRUE),VLOOKUP(O3125/100,标准!E$74:F$94,2,TRUE)),IF(F3125="女",VLOOKUP(O3125/100,标准!E$39:F$59,2,TRUE),VLOOKUP(O3125/100,标准!E$3:F$23,2,TRUE)))</f>
        <v>78</v>
      </c>
      <c r="Q3125" s="112">
        <v>5</v>
      </c>
      <c r="R3125" s="71">
        <f>IF(Q3125=0,0,IF(A3125&lt;43,IF(F3125="女",IF(Q3125="",0,VLOOKUP(Q3125,标准!I$108:J$138,2,TRUE)),IF(Q3125="",0,VLOOKUP(Q3125,标准!I$74:J$104,2,TRUE))),IF(F3125="女",IF(Q3125="",0,VLOOKUP(Q3125,标准!I$39:J$69,2,TRUE)),IF(Q3125="",0,VLOOKUP(Q3125,标准!I$3:J$33,2,TRUE)))))</f>
        <v>30</v>
      </c>
      <c r="S3125" s="62">
        <v>20</v>
      </c>
      <c r="T3125" s="71">
        <f>IF(A3125&lt;43,IF(F3125="女",VLOOKUP(S3125,标准!G$108:H$138,2,TRUE),VLOOKUP(S3125,标准!G$74:H$99,2,TRUE)),IF(F3125="女",VLOOKUP(S3125,标准!G$39:H$69,2,TRUE),VLOOKUP(S3125,标准!G$3:H$28,2,TRUE)))</f>
        <v>30</v>
      </c>
      <c r="U3125" s="114">
        <v>9</v>
      </c>
      <c r="V3125" s="71">
        <f>IF(U3125=0,0,IF(A3125&lt;43,IF(F3125="女",IF(U3125="",0,VLOOKUP(U3125,标准!A$108:B$128,2,TRUE)),IF(U3125="",0,VLOOKUP(U3125,标准!A$74:B$94,2,TRUE))),IF(F3125="女",IF(U3125="",0,VLOOKUP(U3125,标准!A$39:B$59,2,TRUE)),IF(U3125="",0,VLOOKUP(U3125,标准!A$3:B$23,2,TRUE)))))</f>
        <v>72</v>
      </c>
      <c r="W3125" s="86">
        <f t="shared" si="48"/>
        <v>66.6</v>
      </c>
      <c r="X3125" s="87">
        <v>5.2</v>
      </c>
      <c r="Y3125" s="87">
        <v>4.1</v>
      </c>
      <c r="Z3125" s="91"/>
      <c r="AA3125" s="92"/>
    </row>
    <row r="3126" customHeight="1" spans="1:27">
      <c r="A3126" s="62">
        <v>41</v>
      </c>
      <c r="B3126" s="91">
        <v>3164</v>
      </c>
      <c r="C3126" s="156" t="s">
        <v>6340</v>
      </c>
      <c r="D3126" s="156" t="s">
        <v>6294</v>
      </c>
      <c r="E3126" s="156" t="s">
        <v>401</v>
      </c>
      <c r="F3126" s="156" t="s">
        <v>34</v>
      </c>
      <c r="G3126" s="157" t="s">
        <v>6341</v>
      </c>
      <c r="H3126" s="68">
        <v>154.5</v>
      </c>
      <c r="I3126" s="68">
        <v>45</v>
      </c>
      <c r="J3126" s="71">
        <f>IF(F3126="女",IF(H3126=0,0,VLOOKUP(I3126/(H3126*H3126/10000),标准!M$108:N$112,2,TRUE)),IF(H3126=0,0,VLOOKUP(I3126/(H3126*H3126/10000),标准!M$74:N$78,2,TRUE)))</f>
        <v>100</v>
      </c>
      <c r="K3126" s="72">
        <v>2568</v>
      </c>
      <c r="L3126" s="71">
        <f>IF(A3126&lt;43,IF(F3126="女",VLOOKUP(K3126,标准!K$108:L$128,2,TRUE),VLOOKUP(K3126,标准!K$74:L$94,2,TRUE)),IF(F3126="女",VLOOKUP(K3126,标准!K$39:L$59,2,TRUE),VLOOKUP(K3126,标准!K$3:L$23,2,TRUE)))</f>
        <v>70</v>
      </c>
      <c r="M3126" s="68">
        <v>0</v>
      </c>
      <c r="N3126" s="71">
        <f>IF(M3126="",0,IF(A3126&lt;43,IF(F3126="女",VLOOKUP(M3126,标准!C$108:D$128,2,TRUE),VLOOKUP(M3126,标准!C$74:D$94,2,TRUE)),IF(F3126="女",VLOOKUP(M3126,标准!C$39:D$59,2,TRUE),VLOOKUP(M3126,标准!C$3:D$23,2,TRUE))))</f>
        <v>0</v>
      </c>
      <c r="O3126" s="121">
        <v>160</v>
      </c>
      <c r="P3126" s="71">
        <f>IF(A3126&lt;43,IF(F3126="女",VLOOKUP(O3126/100,标准!E$108:F$128,2,TRUE),VLOOKUP(O3126/100,标准!E$74:F$94,2,TRUE)),IF(F3126="女",VLOOKUP(O3126/100,标准!E$39:F$59,2,TRUE),VLOOKUP(O3126/100,标准!E$3:F$23,2,TRUE)))</f>
        <v>66</v>
      </c>
      <c r="Q3126" s="112">
        <v>4.3</v>
      </c>
      <c r="R3126" s="71">
        <f>IF(Q3126=0,0,IF(A3126&lt;43,IF(F3126="女",IF(Q3126="",0,VLOOKUP(Q3126,标准!I$108:J$138,2,TRUE)),IF(Q3126="",0,VLOOKUP(Q3126,标准!I$74:J$104,2,TRUE))),IF(F3126="女",IF(Q3126="",0,VLOOKUP(Q3126,标准!I$39:J$69,2,TRUE)),IF(Q3126="",0,VLOOKUP(Q3126,标准!I$3:J$33,2,TRUE)))))</f>
        <v>60</v>
      </c>
      <c r="S3126" s="62">
        <v>20</v>
      </c>
      <c r="T3126" s="71">
        <f>IF(A3126&lt;43,IF(F3126="女",VLOOKUP(S3126,标准!G$108:H$138,2,TRUE),VLOOKUP(S3126,标准!G$74:H$99,2,TRUE)),IF(F3126="女",VLOOKUP(S3126,标准!G$39:H$69,2,TRUE),VLOOKUP(S3126,标准!G$3:H$28,2,TRUE)))</f>
        <v>30</v>
      </c>
      <c r="U3126" s="114">
        <v>10.1</v>
      </c>
      <c r="V3126" s="71">
        <f>IF(U3126=0,0,IF(A3126&lt;43,IF(F3126="女",IF(U3126="",0,VLOOKUP(U3126,标准!A$108:B$128,2,TRUE)),IF(U3126="",0,VLOOKUP(U3126,标准!A$74:B$94,2,TRUE))),IF(F3126="女",IF(U3126="",0,VLOOKUP(U3126,标准!A$39:B$59,2,TRUE)),IF(U3126="",0,VLOOKUP(U3126,标准!A$3:B$23,2,TRUE)))))</f>
        <v>62</v>
      </c>
      <c r="W3126" s="86">
        <f t="shared" si="48"/>
        <v>59.5</v>
      </c>
      <c r="X3126" s="87">
        <v>4.4</v>
      </c>
      <c r="Y3126" s="87">
        <v>4.6</v>
      </c>
      <c r="Z3126" s="91"/>
      <c r="AA3126" s="92"/>
    </row>
    <row r="3127" customHeight="1" spans="1:27">
      <c r="A3127" s="62">
        <v>41</v>
      </c>
      <c r="B3127" s="91">
        <v>3165</v>
      </c>
      <c r="C3127" s="156" t="s">
        <v>6342</v>
      </c>
      <c r="D3127" s="156" t="s">
        <v>6294</v>
      </c>
      <c r="E3127" s="156" t="s">
        <v>401</v>
      </c>
      <c r="F3127" s="156" t="s">
        <v>30</v>
      </c>
      <c r="G3127" s="157" t="s">
        <v>6343</v>
      </c>
      <c r="H3127" s="68">
        <v>168</v>
      </c>
      <c r="I3127" s="68">
        <v>49.9</v>
      </c>
      <c r="J3127" s="71">
        <f>IF(F3127="女",IF(H3127=0,0,VLOOKUP(I3127/(H3127*H3127/10000),标准!M$108:N$112,2,TRUE)),IF(H3127=0,0,VLOOKUP(I3127/(H3127*H3127/10000),标准!M$74:N$78,2,TRUE)))</f>
        <v>80</v>
      </c>
      <c r="K3127" s="72">
        <v>4228</v>
      </c>
      <c r="L3127" s="71">
        <f>IF(A3127&lt;43,IF(F3127="女",VLOOKUP(K3127,标准!K$108:L$128,2,TRUE),VLOOKUP(K3127,标准!K$74:L$94,2,TRUE)),IF(F3127="女",VLOOKUP(K3127,标准!K$39:L$59,2,TRUE),VLOOKUP(K3127,标准!K$3:L$23,2,TRUE)))</f>
        <v>78</v>
      </c>
      <c r="M3127" s="68">
        <v>12</v>
      </c>
      <c r="N3127" s="71">
        <f>IF(M3127="",0,IF(A3127&lt;43,IF(F3127="女",VLOOKUP(M3127,标准!C$108:D$128,2,TRUE),VLOOKUP(M3127,标准!C$74:D$94,2,TRUE)),IF(F3127="女",VLOOKUP(M3127,标准!C$39:D$59,2,TRUE),VLOOKUP(M3127,标准!C$3:D$23,2,TRUE))))</f>
        <v>70</v>
      </c>
      <c r="O3127" s="77">
        <v>215</v>
      </c>
      <c r="P3127" s="71">
        <f>IF(A3127&lt;43,IF(F3127="女",VLOOKUP(O3127/100,标准!E$108:F$128,2,TRUE),VLOOKUP(O3127/100,标准!E$74:F$94,2,TRUE)),IF(F3127="女",VLOOKUP(O3127/100,标准!E$39:F$59,2,TRUE),VLOOKUP(O3127/100,标准!E$3:F$23,2,TRUE)))</f>
        <v>62</v>
      </c>
      <c r="Q3127" s="81">
        <v>5.09</v>
      </c>
      <c r="R3127" s="71">
        <f>IF(Q3127=0,0,IF(A3127&lt;43,IF(F3127="女",IF(Q3127="",0,VLOOKUP(Q3127,标准!I$108:J$138,2,TRUE)),IF(Q3127="",0,VLOOKUP(Q3127,标准!I$74:J$104,2,TRUE))),IF(F3127="女",IF(Q3127="",0,VLOOKUP(Q3127,标准!I$39:J$69,2,TRUE)),IF(Q3127="",0,VLOOKUP(Q3127,标准!I$3:J$33,2,TRUE)))))</f>
        <v>40</v>
      </c>
      <c r="S3127" s="76">
        <v>1</v>
      </c>
      <c r="T3127" s="71">
        <f>IF(A3127&lt;43,IF(F3127="女",VLOOKUP(S3127,标准!G$108:H$138,2,TRUE),VLOOKUP(S3127,标准!G$74:H$99,2,TRUE)),IF(F3127="女",VLOOKUP(S3127,标准!G$39:H$69,2,TRUE),VLOOKUP(S3127,标准!G$3:H$28,2,TRUE)))</f>
        <v>0</v>
      </c>
      <c r="U3127" s="88">
        <v>8.9</v>
      </c>
      <c r="V3127" s="71">
        <f>IF(U3127=0,0,IF(A3127&lt;43,IF(F3127="女",IF(U3127="",0,VLOOKUP(U3127,标准!A$108:B$128,2,TRUE)),IF(U3127="",0,VLOOKUP(U3127,标准!A$74:B$94,2,TRUE))),IF(F3127="女",IF(U3127="",0,VLOOKUP(U3127,标准!A$39:B$59,2,TRUE)),IF(U3127="",0,VLOOKUP(U3127,标准!A$3:B$23,2,TRUE)))))</f>
        <v>62</v>
      </c>
      <c r="W3127" s="86">
        <f t="shared" si="48"/>
        <v>57.3</v>
      </c>
      <c r="X3127" s="87">
        <v>4.2</v>
      </c>
      <c r="Y3127" s="87">
        <v>4</v>
      </c>
      <c r="Z3127" s="91"/>
      <c r="AA3127" s="92"/>
    </row>
    <row r="3128" customHeight="1" spans="1:27">
      <c r="A3128" s="62">
        <v>41</v>
      </c>
      <c r="B3128" s="91">
        <v>3166</v>
      </c>
      <c r="C3128" s="156" t="s">
        <v>6344</v>
      </c>
      <c r="D3128" s="156" t="s">
        <v>6294</v>
      </c>
      <c r="E3128" s="156" t="s">
        <v>401</v>
      </c>
      <c r="F3128" s="156" t="s">
        <v>34</v>
      </c>
      <c r="G3128" s="157" t="s">
        <v>6345</v>
      </c>
      <c r="H3128" s="68">
        <v>158.5</v>
      </c>
      <c r="I3128" s="68">
        <v>50</v>
      </c>
      <c r="J3128" s="71">
        <f>IF(F3128="女",IF(H3128=0,0,VLOOKUP(I3128/(H3128*H3128/10000),标准!M$108:N$112,2,TRUE)),IF(H3128=0,0,VLOOKUP(I3128/(H3128*H3128/10000),标准!M$74:N$78,2,TRUE)))</f>
        <v>100</v>
      </c>
      <c r="K3128" s="72">
        <v>3096</v>
      </c>
      <c r="L3128" s="71">
        <f>IF(A3128&lt;43,IF(F3128="女",VLOOKUP(K3128,标准!K$108:L$128,2,TRUE),VLOOKUP(K3128,标准!K$74:L$94,2,TRUE)),IF(F3128="女",VLOOKUP(K3128,标准!K$39:L$59,2,TRUE),VLOOKUP(K3128,标准!K$3:L$23,2,TRUE)))</f>
        <v>80</v>
      </c>
      <c r="M3128" s="68">
        <v>0</v>
      </c>
      <c r="N3128" s="71">
        <f>IF(M3128="",0,IF(A3128&lt;43,IF(F3128="女",VLOOKUP(M3128,标准!C$108:D$128,2,TRUE),VLOOKUP(M3128,标准!C$74:D$94,2,TRUE)),IF(F3128="女",VLOOKUP(M3128,标准!C$39:D$59,2,TRUE),VLOOKUP(M3128,标准!C$3:D$23,2,TRUE))))</f>
        <v>0</v>
      </c>
      <c r="O3128" s="77">
        <v>168</v>
      </c>
      <c r="P3128" s="71">
        <f>IF(A3128&lt;43,IF(F3128="女",VLOOKUP(O3128/100,标准!E$108:F$128,2,TRUE),VLOOKUP(O3128/100,标准!E$74:F$94,2,TRUE)),IF(F3128="女",VLOOKUP(O3128/100,标准!E$39:F$59,2,TRUE),VLOOKUP(O3128/100,标准!E$3:F$23,2,TRUE)))</f>
        <v>70</v>
      </c>
      <c r="Q3128" s="81">
        <v>4.1</v>
      </c>
      <c r="R3128" s="71">
        <f>IF(Q3128=0,0,IF(A3128&lt;43,IF(F3128="女",IF(Q3128="",0,VLOOKUP(Q3128,标准!I$108:J$138,2,TRUE)),IF(Q3128="",0,VLOOKUP(Q3128,标准!I$74:J$104,2,TRUE))),IF(F3128="女",IF(Q3128="",0,VLOOKUP(Q3128,标准!I$39:J$69,2,TRUE)),IF(Q3128="",0,VLOOKUP(Q3128,标准!I$3:J$33,2,TRUE)))))</f>
        <v>68</v>
      </c>
      <c r="S3128" s="76">
        <v>36</v>
      </c>
      <c r="T3128" s="71">
        <f>IF(A3128&lt;43,IF(F3128="女",VLOOKUP(S3128,标准!G$108:H$138,2,TRUE),VLOOKUP(S3128,标准!G$74:H$99,2,TRUE)),IF(F3128="女",VLOOKUP(S3128,标准!G$39:H$69,2,TRUE),VLOOKUP(S3128,标准!G$3:H$28,2,TRUE)))</f>
        <v>70</v>
      </c>
      <c r="U3128" s="88">
        <v>9.4</v>
      </c>
      <c r="V3128" s="71">
        <f>IF(U3128=0,0,IF(A3128&lt;43,IF(F3128="女",IF(U3128="",0,VLOOKUP(U3128,标准!A$108:B$128,2,TRUE)),IF(U3128="",0,VLOOKUP(U3128,标准!A$74:B$94,2,TRUE))),IF(F3128="女",IF(U3128="",0,VLOOKUP(U3128,标准!A$39:B$59,2,TRUE)),IF(U3128="",0,VLOOKUP(U3128,标准!A$3:B$23,2,TRUE)))))</f>
        <v>68</v>
      </c>
      <c r="W3128" s="86">
        <f t="shared" si="48"/>
        <v>68.2</v>
      </c>
      <c r="X3128" s="87">
        <v>4.1</v>
      </c>
      <c r="Y3128" s="87">
        <v>4.2</v>
      </c>
      <c r="Z3128" s="91"/>
      <c r="AA3128" s="92"/>
    </row>
    <row r="3129" customHeight="1" spans="1:27">
      <c r="A3129" s="62">
        <v>41</v>
      </c>
      <c r="B3129" s="91">
        <v>3167</v>
      </c>
      <c r="C3129" s="156" t="s">
        <v>5848</v>
      </c>
      <c r="D3129" s="156" t="s">
        <v>6294</v>
      </c>
      <c r="E3129" s="156" t="s">
        <v>401</v>
      </c>
      <c r="F3129" s="156" t="s">
        <v>34</v>
      </c>
      <c r="G3129" s="157" t="s">
        <v>6346</v>
      </c>
      <c r="H3129" s="68">
        <v>163.1</v>
      </c>
      <c r="I3129" s="68">
        <v>49.8</v>
      </c>
      <c r="J3129" s="71">
        <f>IF(F3129="女",IF(H3129=0,0,VLOOKUP(I3129/(H3129*H3129/10000),标准!M$108:N$112,2,TRUE)),IF(H3129=0,0,VLOOKUP(I3129/(H3129*H3129/10000),标准!M$74:N$78,2,TRUE)))</f>
        <v>100</v>
      </c>
      <c r="K3129" s="72">
        <v>2336</v>
      </c>
      <c r="L3129" s="71">
        <f>IF(A3129&lt;43,IF(F3129="女",VLOOKUP(K3129,标准!K$108:L$128,2,TRUE),VLOOKUP(K3129,标准!K$74:L$94,2,TRUE)),IF(F3129="女",VLOOKUP(K3129,标准!K$39:L$59,2,TRUE),VLOOKUP(K3129,标准!K$3:L$23,2,TRUE)))</f>
        <v>66</v>
      </c>
      <c r="M3129" s="68">
        <v>13</v>
      </c>
      <c r="N3129" s="71">
        <f>IF(M3129="",0,IF(A3129&lt;43,IF(F3129="女",VLOOKUP(M3129,标准!C$108:D$128,2,TRUE),VLOOKUP(M3129,标准!C$74:D$94,2,TRUE)),IF(F3129="女",VLOOKUP(M3129,标准!C$39:D$59,2,TRUE),VLOOKUP(M3129,标准!C$3:D$23,2,TRUE))))</f>
        <v>70</v>
      </c>
      <c r="O3129" s="77">
        <v>185</v>
      </c>
      <c r="P3129" s="71">
        <f>IF(A3129&lt;43,IF(F3129="女",VLOOKUP(O3129/100,标准!E$108:F$128,2,TRUE),VLOOKUP(O3129/100,标准!E$74:F$94,2,TRUE)),IF(F3129="女",VLOOKUP(O3129/100,标准!E$39:F$59,2,TRUE),VLOOKUP(O3129/100,标准!E$3:F$23,2,TRUE)))</f>
        <v>80</v>
      </c>
      <c r="Q3129" s="81">
        <v>5</v>
      </c>
      <c r="R3129" s="71">
        <f>IF(Q3129=0,0,IF(A3129&lt;43,IF(F3129="女",IF(Q3129="",0,VLOOKUP(Q3129,标准!I$108:J$138,2,TRUE)),IF(Q3129="",0,VLOOKUP(Q3129,标准!I$74:J$104,2,TRUE))),IF(F3129="女",IF(Q3129="",0,VLOOKUP(Q3129,标准!I$39:J$69,2,TRUE)),IF(Q3129="",0,VLOOKUP(Q3129,标准!I$3:J$33,2,TRUE)))))</f>
        <v>30</v>
      </c>
      <c r="S3129" s="76">
        <v>50</v>
      </c>
      <c r="T3129" s="71">
        <f>IF(A3129&lt;43,IF(F3129="女",VLOOKUP(S3129,标准!G$108:H$138,2,TRUE),VLOOKUP(S3129,标准!G$74:H$99,2,TRUE)),IF(F3129="女",VLOOKUP(S3129,标准!G$39:H$69,2,TRUE),VLOOKUP(S3129,标准!G$3:H$28,2,TRUE)))</f>
        <v>85</v>
      </c>
      <c r="U3129" s="88">
        <v>10</v>
      </c>
      <c r="V3129" s="71">
        <f>IF(U3129=0,0,IF(A3129&lt;43,IF(F3129="女",IF(U3129="",0,VLOOKUP(U3129,标准!A$108:B$128,2,TRUE)),IF(U3129="",0,VLOOKUP(U3129,标准!A$74:B$94,2,TRUE))),IF(F3129="女",IF(U3129="",0,VLOOKUP(U3129,标准!A$39:B$59,2,TRUE)),IF(U3129="",0,VLOOKUP(U3129,标准!A$3:B$23,2,TRUE)))))</f>
        <v>62</v>
      </c>
      <c r="W3129" s="86">
        <f t="shared" si="48"/>
        <v>66.8</v>
      </c>
      <c r="X3129" s="87">
        <v>4.3</v>
      </c>
      <c r="Y3129" s="87">
        <v>4.3</v>
      </c>
      <c r="Z3129" s="91"/>
      <c r="AA3129" s="92"/>
    </row>
    <row r="3130" customHeight="1" spans="1:27">
      <c r="A3130" s="62">
        <v>41</v>
      </c>
      <c r="B3130" s="91">
        <v>3168</v>
      </c>
      <c r="C3130" s="156" t="s">
        <v>6347</v>
      </c>
      <c r="D3130" s="156" t="s">
        <v>6348</v>
      </c>
      <c r="E3130" s="156" t="s">
        <v>971</v>
      </c>
      <c r="F3130" s="156" t="s">
        <v>30</v>
      </c>
      <c r="G3130" s="157" t="s">
        <v>6349</v>
      </c>
      <c r="H3130" s="68"/>
      <c r="I3130" s="68"/>
      <c r="J3130" s="71">
        <f>IF(F3130="女",IF(H3130=0,0,VLOOKUP(I3130/(H3130*H3130/10000),标准!M$108:N$112,2,TRUE)),IF(H3130=0,0,VLOOKUP(I3130/(H3130*H3130/10000),标准!M$74:N$78,2,TRUE)))</f>
        <v>0</v>
      </c>
      <c r="K3130" s="72"/>
      <c r="L3130" s="71">
        <f>IF(A3130&lt;43,IF(F3130="女",VLOOKUP(K3130,标准!K$108:L$128,2,TRUE),VLOOKUP(K3130,标准!K$74:L$94,2,TRUE)),IF(F3130="女",VLOOKUP(K3130,标准!K$39:L$59,2,TRUE),VLOOKUP(K3130,标准!K$3:L$23,2,TRUE)))</f>
        <v>0</v>
      </c>
      <c r="M3130" s="68">
        <v>0</v>
      </c>
      <c r="N3130" s="71">
        <f>IF(M3130="",0,IF(A3130&lt;43,IF(F3130="女",VLOOKUP(M3130,标准!C$108:D$128,2,TRUE),VLOOKUP(M3130,标准!C$74:D$94,2,TRUE)),IF(F3130="女",VLOOKUP(M3130,标准!C$39:D$59,2,TRUE),VLOOKUP(M3130,标准!C$3:D$23,2,TRUE))))</f>
        <v>20</v>
      </c>
      <c r="O3130" s="72"/>
      <c r="P3130" s="71">
        <f>IF(A3130&lt;43,IF(F3130="女",VLOOKUP(O3130/100,标准!E$108:F$128,2,TRUE),VLOOKUP(O3130/100,标准!E$74:F$94,2,TRUE)),IF(F3130="女",VLOOKUP(O3130/100,标准!E$39:F$59,2,TRUE),VLOOKUP(O3130/100,标准!E$3:F$23,2,TRUE)))</f>
        <v>0</v>
      </c>
      <c r="Q3130" s="82"/>
      <c r="R3130" s="71">
        <f>IF(Q3130=0,0,IF(A3130&lt;43,IF(F3130="女",IF(Q3130="",0,VLOOKUP(Q3130,标准!I$108:J$138,2,TRUE)),IF(Q3130="",0,VLOOKUP(Q3130,标准!I$74:J$104,2,TRUE))),IF(F3130="女",IF(Q3130="",0,VLOOKUP(Q3130,标准!I$39:J$69,2,TRUE)),IF(Q3130="",0,VLOOKUP(Q3130,标准!I$3:J$33,2,TRUE)))))</f>
        <v>0</v>
      </c>
      <c r="S3130" s="83"/>
      <c r="T3130" s="71">
        <f>IF(A3130&lt;43,IF(F3130="女",VLOOKUP(S3130,标准!G$108:H$138,2,TRUE),VLOOKUP(S3130,标准!G$74:H$99,2,TRUE)),IF(F3130="女",VLOOKUP(S3130,标准!G$39:H$69,2,TRUE),VLOOKUP(S3130,标准!G$3:H$28,2,TRUE)))</f>
        <v>0</v>
      </c>
      <c r="U3130" s="89"/>
      <c r="V3130" s="71">
        <f>IF(U3130=0,0,IF(A3130&lt;43,IF(F3130="女",IF(U3130="",0,VLOOKUP(U3130,标准!A$108:B$128,2,TRUE)),IF(U3130="",0,VLOOKUP(U3130,标准!A$74:B$94,2,TRUE))),IF(F3130="女",IF(U3130="",0,VLOOKUP(U3130,标准!A$39:B$59,2,TRUE)),IF(U3130="",0,VLOOKUP(U3130,标准!A$3:B$23,2,TRUE)))))</f>
        <v>0</v>
      </c>
      <c r="W3130" s="86">
        <f t="shared" si="48"/>
        <v>2</v>
      </c>
      <c r="X3130" s="87"/>
      <c r="Y3130" s="87"/>
      <c r="Z3130" s="91"/>
      <c r="AA3130" s="92"/>
    </row>
    <row r="3131" customHeight="1" spans="1:27">
      <c r="A3131" s="62">
        <v>41</v>
      </c>
      <c r="B3131" s="91">
        <v>3169</v>
      </c>
      <c r="C3131" s="156" t="s">
        <v>6350</v>
      </c>
      <c r="D3131" s="156" t="s">
        <v>6348</v>
      </c>
      <c r="E3131" s="156" t="s">
        <v>971</v>
      </c>
      <c r="F3131" s="156" t="s">
        <v>30</v>
      </c>
      <c r="G3131" s="157" t="s">
        <v>6351</v>
      </c>
      <c r="H3131" s="68">
        <v>174.7</v>
      </c>
      <c r="I3131" s="68">
        <v>83.4</v>
      </c>
      <c r="J3131" s="71">
        <f>IF(F3131="女",IF(H3131=0,0,VLOOKUP(I3131/(H3131*H3131/10000),标准!M$108:N$112,2,TRUE)),IF(H3131=0,0,VLOOKUP(I3131/(H3131*H3131/10000),标准!M$74:N$78,2,TRUE)))</f>
        <v>80</v>
      </c>
      <c r="K3131" s="72">
        <v>4602</v>
      </c>
      <c r="L3131" s="71">
        <f>IF(A3131&lt;43,IF(F3131="女",VLOOKUP(K3131,标准!K$108:L$128,2,TRUE),VLOOKUP(K3131,标准!K$74:L$94,2,TRUE)),IF(F3131="女",VLOOKUP(K3131,标准!K$39:L$59,2,TRUE),VLOOKUP(K3131,标准!K$3:L$23,2,TRUE)))</f>
        <v>85</v>
      </c>
      <c r="M3131" s="68">
        <v>15.5</v>
      </c>
      <c r="N3131" s="71">
        <f>IF(M3131="",0,IF(A3131&lt;43,IF(F3131="女",VLOOKUP(M3131,标准!C$108:D$128,2,TRUE),VLOOKUP(M3131,标准!C$74:D$94,2,TRUE)),IF(F3131="女",VLOOKUP(M3131,标准!C$39:D$59,2,TRUE),VLOOKUP(M3131,标准!C$3:D$23,2,TRUE))))</f>
        <v>76</v>
      </c>
      <c r="O3131" s="72"/>
      <c r="P3131" s="71">
        <f>IF(A3131&lt;43,IF(F3131="女",VLOOKUP(O3131/100,标准!E$108:F$128,2,TRUE),VLOOKUP(O3131/100,标准!E$74:F$94,2,TRUE)),IF(F3131="女",VLOOKUP(O3131/100,标准!E$39:F$59,2,TRUE),VLOOKUP(O3131/100,标准!E$3:F$23,2,TRUE)))</f>
        <v>0</v>
      </c>
      <c r="Q3131" s="82"/>
      <c r="R3131" s="71">
        <f>IF(Q3131=0,0,IF(A3131&lt;43,IF(F3131="女",IF(Q3131="",0,VLOOKUP(Q3131,标准!I$108:J$138,2,TRUE)),IF(Q3131="",0,VLOOKUP(Q3131,标准!I$74:J$104,2,TRUE))),IF(F3131="女",IF(Q3131="",0,VLOOKUP(Q3131,标准!I$39:J$69,2,TRUE)),IF(Q3131="",0,VLOOKUP(Q3131,标准!I$3:J$33,2,TRUE)))))</f>
        <v>0</v>
      </c>
      <c r="S3131" s="83"/>
      <c r="T3131" s="71">
        <f>IF(A3131&lt;43,IF(F3131="女",VLOOKUP(S3131,标准!G$108:H$138,2,TRUE),VLOOKUP(S3131,标准!G$74:H$99,2,TRUE)),IF(F3131="女",VLOOKUP(S3131,标准!G$39:H$69,2,TRUE),VLOOKUP(S3131,标准!G$3:H$28,2,TRUE)))</f>
        <v>0</v>
      </c>
      <c r="U3131" s="89"/>
      <c r="V3131" s="71">
        <f>IF(U3131=0,0,IF(A3131&lt;43,IF(F3131="女",IF(U3131="",0,VLOOKUP(U3131,标准!A$108:B$128,2,TRUE)),IF(U3131="",0,VLOOKUP(U3131,标准!A$74:B$94,2,TRUE))),IF(F3131="女",IF(U3131="",0,VLOOKUP(U3131,标准!A$39:B$59,2,TRUE)),IF(U3131="",0,VLOOKUP(U3131,标准!A$3:B$23,2,TRUE)))))</f>
        <v>0</v>
      </c>
      <c r="W3131" s="86">
        <f t="shared" si="48"/>
        <v>32.35</v>
      </c>
      <c r="X3131" s="87">
        <v>4</v>
      </c>
      <c r="Y3131" s="87">
        <v>3.9</v>
      </c>
      <c r="Z3131" s="91"/>
      <c r="AA3131" s="92"/>
    </row>
    <row r="3132" customHeight="1" spans="1:27">
      <c r="A3132" s="62">
        <v>41</v>
      </c>
      <c r="B3132" s="91">
        <v>3170</v>
      </c>
      <c r="C3132" s="156" t="s">
        <v>6352</v>
      </c>
      <c r="D3132" s="156" t="s">
        <v>6348</v>
      </c>
      <c r="E3132" s="156" t="s">
        <v>971</v>
      </c>
      <c r="F3132" s="156" t="s">
        <v>30</v>
      </c>
      <c r="G3132" s="157" t="s">
        <v>6353</v>
      </c>
      <c r="H3132" s="68">
        <v>177.8</v>
      </c>
      <c r="I3132" s="68">
        <v>59.8</v>
      </c>
      <c r="J3132" s="71">
        <f>IF(F3132="女",IF(H3132=0,0,VLOOKUP(I3132/(H3132*H3132/10000),标准!M$108:N$112,2,TRUE)),IF(H3132=0,0,VLOOKUP(I3132/(H3132*H3132/10000),标准!M$74:N$78,2,TRUE)))</f>
        <v>100</v>
      </c>
      <c r="K3132" s="72">
        <v>4820</v>
      </c>
      <c r="L3132" s="71">
        <f>IF(A3132&lt;43,IF(F3132="女",VLOOKUP(K3132,标准!K$108:L$128,2,TRUE),VLOOKUP(K3132,标准!K$74:L$94,2,TRUE)),IF(F3132="女",VLOOKUP(K3132,标准!K$39:L$59,2,TRUE),VLOOKUP(K3132,标准!K$3:L$23,2,TRUE)))</f>
        <v>90</v>
      </c>
      <c r="M3132" s="68">
        <v>22</v>
      </c>
      <c r="N3132" s="71">
        <f>IF(M3132="",0,IF(A3132&lt;43,IF(F3132="女",VLOOKUP(M3132,标准!C$108:D$128,2,TRUE),VLOOKUP(M3132,标准!C$74:D$94,2,TRUE)),IF(F3132="女",VLOOKUP(M3132,标准!C$39:D$59,2,TRUE),VLOOKUP(M3132,标准!C$3:D$23,2,TRUE))))</f>
        <v>90</v>
      </c>
      <c r="O3132" s="77">
        <v>252</v>
      </c>
      <c r="P3132" s="71">
        <f>IF(A3132&lt;43,IF(F3132="女",VLOOKUP(O3132/100,标准!E$108:F$128,2,TRUE),VLOOKUP(O3132/100,标准!E$74:F$94,2,TRUE)),IF(F3132="女",VLOOKUP(O3132/100,标准!E$39:F$59,2,TRUE),VLOOKUP(O3132/100,标准!E$3:F$23,2,TRUE)))</f>
        <v>80</v>
      </c>
      <c r="Q3132" s="81">
        <v>4.12</v>
      </c>
      <c r="R3132" s="71">
        <f>IF(Q3132=0,0,IF(A3132&lt;43,IF(F3132="女",IF(Q3132="",0,VLOOKUP(Q3132,标准!I$108:J$138,2,TRUE)),IF(Q3132="",0,VLOOKUP(Q3132,标准!I$74:J$104,2,TRUE))),IF(F3132="女",IF(Q3132="",0,VLOOKUP(Q3132,标准!I$39:J$69,2,TRUE)),IF(Q3132="",0,VLOOKUP(Q3132,标准!I$3:J$33,2,TRUE)))))</f>
        <v>68</v>
      </c>
      <c r="S3132" s="76">
        <v>2</v>
      </c>
      <c r="T3132" s="71">
        <f>IF(A3132&lt;43,IF(F3132="女",VLOOKUP(S3132,标准!G$108:H$138,2,TRUE),VLOOKUP(S3132,标准!G$74:H$99,2,TRUE)),IF(F3132="女",VLOOKUP(S3132,标准!G$39:H$69,2,TRUE),VLOOKUP(S3132,标准!G$3:H$28,2,TRUE)))</f>
        <v>0</v>
      </c>
      <c r="U3132" s="88">
        <v>7.2</v>
      </c>
      <c r="V3132" s="71">
        <f>IF(U3132=0,0,IF(A3132&lt;43,IF(F3132="女",IF(U3132="",0,VLOOKUP(U3132,标准!A$108:B$128,2,TRUE)),IF(U3132="",0,VLOOKUP(U3132,标准!A$74:B$94,2,TRUE))),IF(F3132="女",IF(U3132="",0,VLOOKUP(U3132,标准!A$39:B$59,2,TRUE)),IF(U3132="",0,VLOOKUP(U3132,标准!A$3:B$23,2,TRUE)))))</f>
        <v>78</v>
      </c>
      <c r="W3132" s="86">
        <f t="shared" si="48"/>
        <v>74.7</v>
      </c>
      <c r="X3132" s="87">
        <v>3.7</v>
      </c>
      <c r="Y3132" s="87">
        <v>3.7</v>
      </c>
      <c r="Z3132" s="91"/>
      <c r="AA3132" s="92"/>
    </row>
    <row r="3133" customHeight="1" spans="1:27">
      <c r="A3133" s="62">
        <v>41</v>
      </c>
      <c r="B3133" s="91">
        <v>3171</v>
      </c>
      <c r="C3133" s="156" t="s">
        <v>6354</v>
      </c>
      <c r="D3133" s="156" t="s">
        <v>6348</v>
      </c>
      <c r="E3133" s="156" t="s">
        <v>971</v>
      </c>
      <c r="F3133" s="156" t="s">
        <v>30</v>
      </c>
      <c r="G3133" s="157" t="s">
        <v>6355</v>
      </c>
      <c r="H3133" s="68">
        <v>167.1</v>
      </c>
      <c r="I3133" s="68">
        <v>49.2</v>
      </c>
      <c r="J3133" s="71">
        <f>IF(F3133="女",IF(H3133=0,0,VLOOKUP(I3133/(H3133*H3133/10000),标准!M$108:N$112,2,TRUE)),IF(H3133=0,0,VLOOKUP(I3133/(H3133*H3133/10000),标准!M$74:N$78,2,TRUE)))</f>
        <v>80</v>
      </c>
      <c r="K3133" s="72">
        <v>4314</v>
      </c>
      <c r="L3133" s="71">
        <f>IF(A3133&lt;43,IF(F3133="女",VLOOKUP(K3133,标准!K$108:L$128,2,TRUE),VLOOKUP(K3133,标准!K$74:L$94,2,TRUE)),IF(F3133="女",VLOOKUP(K3133,标准!K$39:L$59,2,TRUE),VLOOKUP(K3133,标准!K$3:L$23,2,TRUE)))</f>
        <v>80</v>
      </c>
      <c r="M3133" s="68">
        <v>9</v>
      </c>
      <c r="N3133" s="71">
        <f>IF(M3133="",0,IF(A3133&lt;43,IF(F3133="女",VLOOKUP(M3133,标准!C$108:D$128,2,TRUE),VLOOKUP(M3133,标准!C$74:D$94,2,TRUE)),IF(F3133="女",VLOOKUP(M3133,标准!C$39:D$59,2,TRUE),VLOOKUP(M3133,标准!C$3:D$23,2,TRUE))))</f>
        <v>66</v>
      </c>
      <c r="O3133" s="77">
        <v>162</v>
      </c>
      <c r="P3133" s="71">
        <f>IF(A3133&lt;43,IF(F3133="女",VLOOKUP(O3133/100,标准!E$108:F$128,2,TRUE),VLOOKUP(O3133/100,标准!E$74:F$94,2,TRUE)),IF(F3133="女",VLOOKUP(O3133/100,标准!E$39:F$59,2,TRUE),VLOOKUP(O3133/100,标准!E$3:F$23,2,TRUE)))</f>
        <v>0</v>
      </c>
      <c r="Q3133" s="81">
        <v>5.06</v>
      </c>
      <c r="R3133" s="71">
        <f>IF(Q3133=0,0,IF(A3133&lt;43,IF(F3133="女",IF(Q3133="",0,VLOOKUP(Q3133,标准!I$108:J$138,2,TRUE)),IF(Q3133="",0,VLOOKUP(Q3133,标准!I$74:J$104,2,TRUE))),IF(F3133="女",IF(Q3133="",0,VLOOKUP(Q3133,标准!I$39:J$69,2,TRUE)),IF(Q3133="",0,VLOOKUP(Q3133,标准!I$3:J$33,2,TRUE)))))</f>
        <v>40</v>
      </c>
      <c r="S3133" s="76">
        <v>0</v>
      </c>
      <c r="T3133" s="71">
        <f>IF(A3133&lt;43,IF(F3133="女",VLOOKUP(S3133,标准!G$108:H$138,2,TRUE),VLOOKUP(S3133,标准!G$74:H$99,2,TRUE)),IF(F3133="女",VLOOKUP(S3133,标准!G$39:H$69,2,TRUE),VLOOKUP(S3133,标准!G$3:H$28,2,TRUE)))</f>
        <v>0</v>
      </c>
      <c r="U3133" s="88">
        <v>7.3</v>
      </c>
      <c r="V3133" s="71">
        <f>IF(U3133=0,0,IF(A3133&lt;43,IF(F3133="女",IF(U3133="",0,VLOOKUP(U3133,标准!A$108:B$128,2,TRUE)),IF(U3133="",0,VLOOKUP(U3133,标准!A$74:B$94,2,TRUE))),IF(F3133="女",IF(U3133="",0,VLOOKUP(U3133,标准!A$39:B$59,2,TRUE)),IF(U3133="",0,VLOOKUP(U3133,标准!A$3:B$23,2,TRUE)))))</f>
        <v>78</v>
      </c>
      <c r="W3133" s="86">
        <f t="shared" si="48"/>
        <v>54.2</v>
      </c>
      <c r="X3133" s="87">
        <v>4.2</v>
      </c>
      <c r="Y3133" s="87">
        <v>4.2</v>
      </c>
      <c r="Z3133" s="91"/>
      <c r="AA3133" s="92"/>
    </row>
    <row r="3134" customHeight="1" spans="1:27">
      <c r="A3134" s="62">
        <v>41</v>
      </c>
      <c r="B3134" s="91">
        <v>3172</v>
      </c>
      <c r="C3134" s="156" t="s">
        <v>6356</v>
      </c>
      <c r="D3134" s="156" t="s">
        <v>6348</v>
      </c>
      <c r="E3134" s="156" t="s">
        <v>971</v>
      </c>
      <c r="F3134" s="156" t="s">
        <v>30</v>
      </c>
      <c r="G3134" s="157" t="s">
        <v>6357</v>
      </c>
      <c r="H3134" s="68">
        <v>177.2</v>
      </c>
      <c r="I3134" s="68">
        <v>55.4</v>
      </c>
      <c r="J3134" s="71">
        <f>IF(F3134="女",IF(H3134=0,0,VLOOKUP(I3134/(H3134*H3134/10000),标准!M$108:N$112,2,TRUE)),IF(H3134=0,0,VLOOKUP(I3134/(H3134*H3134/10000),标准!M$74:N$78,2,TRUE)))</f>
        <v>80</v>
      </c>
      <c r="K3134" s="72">
        <v>4808</v>
      </c>
      <c r="L3134" s="71">
        <f>IF(A3134&lt;43,IF(F3134="女",VLOOKUP(K3134,标准!K$108:L$128,2,TRUE),VLOOKUP(K3134,标准!K$74:L$94,2,TRUE)),IF(F3134="女",VLOOKUP(K3134,标准!K$39:L$59,2,TRUE),VLOOKUP(K3134,标准!K$3:L$23,2,TRUE)))</f>
        <v>90</v>
      </c>
      <c r="M3134" s="68">
        <v>12</v>
      </c>
      <c r="N3134" s="71">
        <f>IF(M3134="",0,IF(A3134&lt;43,IF(F3134="女",VLOOKUP(M3134,标准!C$108:D$128,2,TRUE),VLOOKUP(M3134,标准!C$74:D$94,2,TRUE)),IF(F3134="女",VLOOKUP(M3134,标准!C$39:D$59,2,TRUE),VLOOKUP(M3134,标准!C$3:D$23,2,TRUE))))</f>
        <v>70</v>
      </c>
      <c r="O3134" s="77">
        <v>232</v>
      </c>
      <c r="P3134" s="71">
        <f>IF(A3134&lt;43,IF(F3134="女",VLOOKUP(O3134/100,标准!E$108:F$128,2,TRUE),VLOOKUP(O3134/100,标准!E$74:F$94,2,TRUE)),IF(F3134="女",VLOOKUP(O3134/100,标准!E$39:F$59,2,TRUE),VLOOKUP(O3134/100,标准!E$3:F$23,2,TRUE)))</f>
        <v>72</v>
      </c>
      <c r="Q3134" s="81">
        <v>4.15</v>
      </c>
      <c r="R3134" s="71">
        <f>IF(Q3134=0,0,IF(A3134&lt;43,IF(F3134="女",IF(Q3134="",0,VLOOKUP(Q3134,标准!I$108:J$138,2,TRUE)),IF(Q3134="",0,VLOOKUP(Q3134,标准!I$74:J$104,2,TRUE))),IF(F3134="女",IF(Q3134="",0,VLOOKUP(Q3134,标准!I$39:J$69,2,TRUE)),IF(Q3134="",0,VLOOKUP(Q3134,标准!I$3:J$33,2,TRUE)))))</f>
        <v>66</v>
      </c>
      <c r="S3134" s="76">
        <v>2</v>
      </c>
      <c r="T3134" s="71">
        <f>IF(A3134&lt;43,IF(F3134="女",VLOOKUP(S3134,标准!G$108:H$138,2,TRUE),VLOOKUP(S3134,标准!G$74:H$99,2,TRUE)),IF(F3134="女",VLOOKUP(S3134,标准!G$39:H$69,2,TRUE),VLOOKUP(S3134,标准!G$3:H$28,2,TRUE)))</f>
        <v>0</v>
      </c>
      <c r="U3134" s="88">
        <v>6.9</v>
      </c>
      <c r="V3134" s="71">
        <f>IF(U3134=0,0,IF(A3134&lt;43,IF(F3134="女",IF(U3134="",0,VLOOKUP(U3134,标准!A$108:B$128,2,TRUE)),IF(U3134="",0,VLOOKUP(U3134,标准!A$74:B$94,2,TRUE))),IF(F3134="女",IF(U3134="",0,VLOOKUP(U3134,标准!A$39:B$59,2,TRUE)),IF(U3134="",0,VLOOKUP(U3134,标准!A$3:B$23,2,TRUE)))))</f>
        <v>90</v>
      </c>
      <c r="W3134" s="86">
        <f t="shared" si="48"/>
        <v>70.9</v>
      </c>
      <c r="X3134" s="87">
        <v>4.7</v>
      </c>
      <c r="Y3134" s="87">
        <v>4.1</v>
      </c>
      <c r="Z3134" s="91"/>
      <c r="AA3134" s="92"/>
    </row>
    <row r="3135" customHeight="1" spans="1:27">
      <c r="A3135" s="62">
        <v>41</v>
      </c>
      <c r="B3135" s="91">
        <v>3173</v>
      </c>
      <c r="C3135" s="156" t="s">
        <v>6358</v>
      </c>
      <c r="D3135" s="156" t="s">
        <v>6348</v>
      </c>
      <c r="E3135" s="156" t="s">
        <v>971</v>
      </c>
      <c r="F3135" s="156" t="s">
        <v>30</v>
      </c>
      <c r="G3135" s="157" t="s">
        <v>6359</v>
      </c>
      <c r="H3135" s="68"/>
      <c r="I3135" s="68"/>
      <c r="J3135" s="71">
        <f>IF(F3135="女",IF(H3135=0,0,VLOOKUP(I3135/(H3135*H3135/10000),标准!M$108:N$112,2,TRUE)),IF(H3135=0,0,VLOOKUP(I3135/(H3135*H3135/10000),标准!M$74:N$78,2,TRUE)))</f>
        <v>0</v>
      </c>
      <c r="K3135" s="72"/>
      <c r="L3135" s="71">
        <f>IF(A3135&lt;43,IF(F3135="女",VLOOKUP(K3135,标准!K$108:L$128,2,TRUE),VLOOKUP(K3135,标准!K$74:L$94,2,TRUE)),IF(F3135="女",VLOOKUP(K3135,标准!K$39:L$59,2,TRUE),VLOOKUP(K3135,标准!K$3:L$23,2,TRUE)))</f>
        <v>0</v>
      </c>
      <c r="M3135" s="68">
        <v>0</v>
      </c>
      <c r="N3135" s="71">
        <f>IF(M3135="",0,IF(A3135&lt;43,IF(F3135="女",VLOOKUP(M3135,标准!C$108:D$128,2,TRUE),VLOOKUP(M3135,标准!C$74:D$94,2,TRUE)),IF(F3135="女",VLOOKUP(M3135,标准!C$39:D$59,2,TRUE),VLOOKUP(M3135,标准!C$3:D$23,2,TRUE))))</f>
        <v>20</v>
      </c>
      <c r="O3135" s="77">
        <v>198</v>
      </c>
      <c r="P3135" s="71">
        <f>IF(A3135&lt;43,IF(F3135="女",VLOOKUP(O3135/100,标准!E$108:F$128,2,TRUE),VLOOKUP(O3135/100,标准!E$74:F$94,2,TRUE)),IF(F3135="女",VLOOKUP(O3135/100,标准!E$39:F$59,2,TRUE),VLOOKUP(O3135/100,标准!E$3:F$23,2,TRUE)))</f>
        <v>40</v>
      </c>
      <c r="Q3135" s="81">
        <v>5.2</v>
      </c>
      <c r="R3135" s="71">
        <f>IF(Q3135=0,0,IF(A3135&lt;43,IF(F3135="女",IF(Q3135="",0,VLOOKUP(Q3135,标准!I$108:J$138,2,TRUE)),IF(Q3135="",0,VLOOKUP(Q3135,标准!I$74:J$104,2,TRUE))),IF(F3135="女",IF(Q3135="",0,VLOOKUP(Q3135,标准!I$39:J$69,2,TRUE)),IF(Q3135="",0,VLOOKUP(Q3135,标准!I$3:J$33,2,TRUE)))))</f>
        <v>30</v>
      </c>
      <c r="S3135" s="76">
        <v>1</v>
      </c>
      <c r="T3135" s="71">
        <f>IF(A3135&lt;43,IF(F3135="女",VLOOKUP(S3135,标准!G$108:H$138,2,TRUE),VLOOKUP(S3135,标准!G$74:H$99,2,TRUE)),IF(F3135="女",VLOOKUP(S3135,标准!G$39:H$69,2,TRUE),VLOOKUP(S3135,标准!G$3:H$28,2,TRUE)))</f>
        <v>0</v>
      </c>
      <c r="U3135" s="88">
        <v>7.7</v>
      </c>
      <c r="V3135" s="71">
        <f>IF(U3135=0,0,IF(A3135&lt;43,IF(F3135="女",IF(U3135="",0,VLOOKUP(U3135,标准!A$108:B$128,2,TRUE)),IF(U3135="",0,VLOOKUP(U3135,标准!A$74:B$94,2,TRUE))),IF(F3135="女",IF(U3135="",0,VLOOKUP(U3135,标准!A$39:B$59,2,TRUE)),IF(U3135="",0,VLOOKUP(U3135,标准!A$3:B$23,2,TRUE)))))</f>
        <v>74</v>
      </c>
      <c r="W3135" s="86">
        <f t="shared" si="48"/>
        <v>26.8</v>
      </c>
      <c r="X3135" s="87"/>
      <c r="Y3135" s="87"/>
      <c r="Z3135" s="91"/>
      <c r="AA3135" s="92"/>
    </row>
    <row r="3136" customHeight="1" spans="1:27">
      <c r="A3136" s="62">
        <v>41</v>
      </c>
      <c r="B3136" s="91">
        <v>3174</v>
      </c>
      <c r="C3136" s="156" t="s">
        <v>6360</v>
      </c>
      <c r="D3136" s="156" t="s">
        <v>6348</v>
      </c>
      <c r="E3136" s="156" t="s">
        <v>971</v>
      </c>
      <c r="F3136" s="156" t="s">
        <v>30</v>
      </c>
      <c r="G3136" s="157" t="s">
        <v>6361</v>
      </c>
      <c r="H3136" s="68">
        <v>180</v>
      </c>
      <c r="I3136" s="68">
        <v>76.1</v>
      </c>
      <c r="J3136" s="71">
        <f>IF(F3136="女",IF(H3136=0,0,VLOOKUP(I3136/(H3136*H3136/10000),标准!M$108:N$112,2,TRUE)),IF(H3136=0,0,VLOOKUP(I3136/(H3136*H3136/10000),标准!M$74:N$78,2,TRUE)))</f>
        <v>100</v>
      </c>
      <c r="K3136" s="72">
        <v>3950</v>
      </c>
      <c r="L3136" s="71">
        <f>IF(A3136&lt;43,IF(F3136="女",VLOOKUP(K3136,标准!K$108:L$128,2,TRUE),VLOOKUP(K3136,标准!K$74:L$94,2,TRUE)),IF(F3136="女",VLOOKUP(K3136,标准!K$39:L$59,2,TRUE),VLOOKUP(K3136,标准!K$3:L$23,2,TRUE)))</f>
        <v>74</v>
      </c>
      <c r="M3136" s="68">
        <v>16</v>
      </c>
      <c r="N3136" s="71">
        <f>IF(M3136="",0,IF(A3136&lt;43,IF(F3136="女",VLOOKUP(M3136,标准!C$108:D$128,2,TRUE),VLOOKUP(M3136,标准!C$74:D$94,2,TRUE)),IF(F3136="女",VLOOKUP(M3136,标准!C$39:D$59,2,TRUE),VLOOKUP(M3136,标准!C$3:D$23,2,TRUE))))</f>
        <v>76</v>
      </c>
      <c r="O3136" s="116">
        <v>252</v>
      </c>
      <c r="P3136" s="71">
        <f>IF(A3136&lt;43,IF(F3136="女",VLOOKUP(O3136/100,标准!E$108:F$128,2,TRUE),VLOOKUP(O3136/100,标准!E$74:F$94,2,TRUE)),IF(F3136="女",VLOOKUP(O3136/100,标准!E$39:F$59,2,TRUE),VLOOKUP(O3136/100,标准!E$3:F$23,2,TRUE)))</f>
        <v>80</v>
      </c>
      <c r="Q3136" s="81">
        <v>3.48</v>
      </c>
      <c r="R3136" s="71">
        <f>IF(Q3136=0,0,IF(A3136&lt;43,IF(F3136="女",IF(Q3136="",0,VLOOKUP(Q3136,标准!I$108:J$138,2,TRUE)),IF(Q3136="",0,VLOOKUP(Q3136,标准!I$74:J$104,2,TRUE))),IF(F3136="女",IF(Q3136="",0,VLOOKUP(Q3136,标准!I$39:J$69,2,TRUE)),IF(Q3136="",0,VLOOKUP(Q3136,标准!I$3:J$33,2,TRUE)))))</f>
        <v>76</v>
      </c>
      <c r="S3136" s="76">
        <v>2</v>
      </c>
      <c r="T3136" s="71">
        <f>IF(A3136&lt;43,IF(F3136="女",VLOOKUP(S3136,标准!G$108:H$138,2,TRUE),VLOOKUP(S3136,标准!G$74:H$99,2,TRUE)),IF(F3136="女",VLOOKUP(S3136,标准!G$39:H$69,2,TRUE),VLOOKUP(S3136,标准!G$3:H$28,2,TRUE)))</f>
        <v>0</v>
      </c>
      <c r="U3136" s="88">
        <v>6.8</v>
      </c>
      <c r="V3136" s="71">
        <f>IF(U3136=0,0,IF(A3136&lt;43,IF(F3136="女",IF(U3136="",0,VLOOKUP(U3136,标准!A$108:B$128,2,TRUE)),IF(U3136="",0,VLOOKUP(U3136,标准!A$74:B$94,2,TRUE))),IF(F3136="女",IF(U3136="",0,VLOOKUP(U3136,标准!A$39:B$59,2,TRUE)),IF(U3136="",0,VLOOKUP(U3136,标准!A$3:B$23,2,TRUE)))))</f>
        <v>95</v>
      </c>
      <c r="W3136" s="86">
        <f t="shared" si="48"/>
        <v>75.9</v>
      </c>
      <c r="X3136" s="87">
        <v>4.3</v>
      </c>
      <c r="Y3136" s="87">
        <v>4.2</v>
      </c>
      <c r="Z3136" s="91"/>
      <c r="AA3136" s="92"/>
    </row>
    <row r="3137" customHeight="1" spans="1:27">
      <c r="A3137" s="62">
        <v>41</v>
      </c>
      <c r="B3137" s="91">
        <v>3175</v>
      </c>
      <c r="C3137" s="156" t="s">
        <v>6362</v>
      </c>
      <c r="D3137" s="156" t="s">
        <v>6348</v>
      </c>
      <c r="E3137" s="156" t="s">
        <v>971</v>
      </c>
      <c r="F3137" s="156" t="s">
        <v>30</v>
      </c>
      <c r="G3137" s="157" t="s">
        <v>6363</v>
      </c>
      <c r="H3137" s="68">
        <v>176</v>
      </c>
      <c r="I3137" s="68">
        <v>59.9</v>
      </c>
      <c r="J3137" s="71">
        <f>IF(F3137="女",IF(H3137=0,0,VLOOKUP(I3137/(H3137*H3137/10000),标准!M$108:N$112,2,TRUE)),IF(H3137=0,0,VLOOKUP(I3137/(H3137*H3137/10000),标准!M$74:N$78,2,TRUE)))</f>
        <v>100</v>
      </c>
      <c r="K3137" s="72">
        <v>4084</v>
      </c>
      <c r="L3137" s="71">
        <f>IF(A3137&lt;43,IF(F3137="女",VLOOKUP(K3137,标准!K$108:L$128,2,TRUE),VLOOKUP(K3137,标准!K$74:L$94,2,TRUE)),IF(F3137="女",VLOOKUP(K3137,标准!K$39:L$59,2,TRUE),VLOOKUP(K3137,标准!K$3:L$23,2,TRUE)))</f>
        <v>76</v>
      </c>
      <c r="M3137" s="68">
        <v>2</v>
      </c>
      <c r="N3137" s="71">
        <f>IF(M3137="",0,IF(A3137&lt;43,IF(F3137="女",VLOOKUP(M3137,标准!C$108:D$128,2,TRUE),VLOOKUP(M3137,标准!C$74:D$94,2,TRUE)),IF(F3137="女",VLOOKUP(M3137,标准!C$39:D$59,2,TRUE),VLOOKUP(M3137,标准!C$3:D$23,2,TRUE))))</f>
        <v>40</v>
      </c>
      <c r="O3137" s="77">
        <v>221</v>
      </c>
      <c r="P3137" s="71">
        <f>IF(A3137&lt;43,IF(F3137="女",VLOOKUP(O3137/100,标准!E$108:F$128,2,TRUE),VLOOKUP(O3137/100,标准!E$74:F$94,2,TRUE)),IF(F3137="女",VLOOKUP(O3137/100,标准!E$39:F$59,2,TRUE),VLOOKUP(O3137/100,标准!E$3:F$23,2,TRUE)))</f>
        <v>66</v>
      </c>
      <c r="Q3137" s="81">
        <v>4.02</v>
      </c>
      <c r="R3137" s="71">
        <f>IF(Q3137=0,0,IF(A3137&lt;43,IF(F3137="女",IF(Q3137="",0,VLOOKUP(Q3137,标准!I$108:J$138,2,TRUE)),IF(Q3137="",0,VLOOKUP(Q3137,标准!I$74:J$104,2,TRUE))),IF(F3137="女",IF(Q3137="",0,VLOOKUP(Q3137,标准!I$39:J$69,2,TRUE)),IF(Q3137="",0,VLOOKUP(Q3137,标准!I$3:J$33,2,TRUE)))))</f>
        <v>72</v>
      </c>
      <c r="S3137" s="76">
        <v>9</v>
      </c>
      <c r="T3137" s="71">
        <f>IF(A3137&lt;43,IF(F3137="女",VLOOKUP(S3137,标准!G$108:H$138,2,TRUE),VLOOKUP(S3137,标准!G$74:H$99,2,TRUE)),IF(F3137="女",VLOOKUP(S3137,标准!G$39:H$69,2,TRUE),VLOOKUP(S3137,标准!G$3:H$28,2,TRUE)))</f>
        <v>50</v>
      </c>
      <c r="U3137" s="88">
        <v>6.8</v>
      </c>
      <c r="V3137" s="71">
        <f>IF(U3137=0,0,IF(A3137&lt;43,IF(F3137="女",IF(U3137="",0,VLOOKUP(U3137,标准!A$108:B$128,2,TRUE)),IF(U3137="",0,VLOOKUP(U3137,标准!A$74:B$94,2,TRUE))),IF(F3137="女",IF(U3137="",0,VLOOKUP(U3137,标准!A$39:B$59,2,TRUE)),IF(U3137="",0,VLOOKUP(U3137,标准!A$3:B$23,2,TRUE)))))</f>
        <v>95</v>
      </c>
      <c r="W3137" s="86">
        <f t="shared" si="48"/>
        <v>75.4</v>
      </c>
      <c r="X3137" s="87">
        <v>3.7</v>
      </c>
      <c r="Y3137" s="87">
        <v>4</v>
      </c>
      <c r="Z3137" s="91"/>
      <c r="AA3137" s="92"/>
    </row>
    <row r="3138" customHeight="1" spans="1:27">
      <c r="A3138" s="62">
        <v>41</v>
      </c>
      <c r="B3138" s="91">
        <v>3176</v>
      </c>
      <c r="C3138" s="156" t="s">
        <v>6364</v>
      </c>
      <c r="D3138" s="156" t="s">
        <v>6348</v>
      </c>
      <c r="E3138" s="156" t="s">
        <v>971</v>
      </c>
      <c r="F3138" s="156" t="s">
        <v>30</v>
      </c>
      <c r="G3138" s="157" t="s">
        <v>6365</v>
      </c>
      <c r="H3138" s="68">
        <v>168.2</v>
      </c>
      <c r="I3138" s="68">
        <v>58.2</v>
      </c>
      <c r="J3138" s="71">
        <f>IF(F3138="女",IF(H3138=0,0,VLOOKUP(I3138/(H3138*H3138/10000),标准!M$108:N$112,2,TRUE)),IF(H3138=0,0,VLOOKUP(I3138/(H3138*H3138/10000),标准!M$74:N$78,2,TRUE)))</f>
        <v>100</v>
      </c>
      <c r="K3138" s="72">
        <v>4425</v>
      </c>
      <c r="L3138" s="71">
        <f>IF(A3138&lt;43,IF(F3138="女",VLOOKUP(K3138,标准!K$108:L$128,2,TRUE),VLOOKUP(K3138,标准!K$74:L$94,2,TRUE)),IF(F3138="女",VLOOKUP(K3138,标准!K$39:L$59,2,TRUE),VLOOKUP(K3138,标准!K$3:L$23,2,TRUE)))</f>
        <v>80</v>
      </c>
      <c r="M3138" s="68">
        <v>12</v>
      </c>
      <c r="N3138" s="71">
        <f>IF(M3138="",0,IF(A3138&lt;43,IF(F3138="女",VLOOKUP(M3138,标准!C$108:D$128,2,TRUE),VLOOKUP(M3138,标准!C$74:D$94,2,TRUE)),IF(F3138="女",VLOOKUP(M3138,标准!C$39:D$59,2,TRUE),VLOOKUP(M3138,标准!C$3:D$23,2,TRUE))))</f>
        <v>70</v>
      </c>
      <c r="O3138" s="116">
        <v>257</v>
      </c>
      <c r="P3138" s="71">
        <f>IF(A3138&lt;43,IF(F3138="女",VLOOKUP(O3138/100,标准!E$108:F$128,2,TRUE),VLOOKUP(O3138/100,标准!E$74:F$94,2,TRUE)),IF(F3138="女",VLOOKUP(O3138/100,标准!E$39:F$59,2,TRUE),VLOOKUP(O3138/100,标准!E$3:F$23,2,TRUE)))</f>
        <v>85</v>
      </c>
      <c r="Q3138" s="81">
        <v>3.57</v>
      </c>
      <c r="R3138" s="71">
        <f>IF(Q3138=0,0,IF(A3138&lt;43,IF(F3138="女",IF(Q3138="",0,VLOOKUP(Q3138,标准!I$108:J$138,2,TRUE)),IF(Q3138="",0,VLOOKUP(Q3138,标准!I$74:J$104,2,TRUE))),IF(F3138="女",IF(Q3138="",0,VLOOKUP(Q3138,标准!I$39:J$69,2,TRUE)),IF(Q3138="",0,VLOOKUP(Q3138,标准!I$3:J$33,2,TRUE)))))</f>
        <v>74</v>
      </c>
      <c r="S3138" s="76">
        <v>8</v>
      </c>
      <c r="T3138" s="71">
        <f>IF(A3138&lt;43,IF(F3138="女",VLOOKUP(S3138,标准!G$108:H$138,2,TRUE),VLOOKUP(S3138,标准!G$74:H$99,2,TRUE)),IF(F3138="女",VLOOKUP(S3138,标准!G$39:H$69,2,TRUE),VLOOKUP(S3138,标准!G$3:H$28,2,TRUE)))</f>
        <v>40</v>
      </c>
      <c r="U3138" s="88">
        <v>6.6</v>
      </c>
      <c r="V3138" s="71">
        <f>IF(U3138=0,0,IF(A3138&lt;43,IF(F3138="女",IF(U3138="",0,VLOOKUP(U3138,标准!A$108:B$128,2,TRUE)),IF(U3138="",0,VLOOKUP(U3138,标准!A$74:B$94,2,TRUE))),IF(F3138="女",IF(U3138="",0,VLOOKUP(U3138,标准!A$39:B$59,2,TRUE)),IF(U3138="",0,VLOOKUP(U3138,标准!A$3:B$23,2,TRUE)))))</f>
        <v>100</v>
      </c>
      <c r="W3138" s="86">
        <f t="shared" ref="W3138:W3201" si="49">V3138*0.2+N3138*0.1+P3138*0.1+T3138*0.1+R3138*0.2+J3138*0.15+L3138*0.15</f>
        <v>81.3</v>
      </c>
      <c r="X3138" s="87">
        <v>5.1</v>
      </c>
      <c r="Y3138" s="87">
        <v>5.1</v>
      </c>
      <c r="Z3138" s="91"/>
      <c r="AA3138" s="92"/>
    </row>
    <row r="3139" customHeight="1" spans="1:27">
      <c r="A3139" s="62">
        <v>41</v>
      </c>
      <c r="B3139" s="91">
        <v>3177</v>
      </c>
      <c r="C3139" s="156" t="s">
        <v>6366</v>
      </c>
      <c r="D3139" s="156" t="s">
        <v>6348</v>
      </c>
      <c r="E3139" s="156" t="s">
        <v>971</v>
      </c>
      <c r="F3139" s="156" t="s">
        <v>30</v>
      </c>
      <c r="G3139" s="157" t="s">
        <v>6367</v>
      </c>
      <c r="H3139" s="68">
        <v>165.5</v>
      </c>
      <c r="I3139" s="68">
        <v>51.3</v>
      </c>
      <c r="J3139" s="71">
        <f>IF(F3139="女",IF(H3139=0,0,VLOOKUP(I3139/(H3139*H3139/10000),标准!M$108:N$112,2,TRUE)),IF(H3139=0,0,VLOOKUP(I3139/(H3139*H3139/10000),标准!M$74:N$78,2,TRUE)))</f>
        <v>100</v>
      </c>
      <c r="K3139" s="72">
        <v>3188</v>
      </c>
      <c r="L3139" s="71">
        <f>IF(A3139&lt;43,IF(F3139="女",VLOOKUP(K3139,标准!K$108:L$128,2,TRUE),VLOOKUP(K3139,标准!K$74:L$94,2,TRUE)),IF(F3139="女",VLOOKUP(K3139,标准!K$39:L$59,2,TRUE),VLOOKUP(K3139,标准!K$3:L$23,2,TRUE)))</f>
        <v>60</v>
      </c>
      <c r="M3139" s="68">
        <v>0</v>
      </c>
      <c r="N3139" s="71">
        <f>IF(M3139="",0,IF(A3139&lt;43,IF(F3139="女",VLOOKUP(M3139,标准!C$108:D$128,2,TRUE),VLOOKUP(M3139,标准!C$74:D$94,2,TRUE)),IF(F3139="女",VLOOKUP(M3139,标准!C$39:D$59,2,TRUE),VLOOKUP(M3139,标准!C$3:D$23,2,TRUE))))</f>
        <v>20</v>
      </c>
      <c r="O3139" s="123">
        <v>230</v>
      </c>
      <c r="P3139" s="71">
        <f>IF(A3139&lt;43,IF(F3139="女",VLOOKUP(O3139/100,标准!E$108:F$128,2,TRUE),VLOOKUP(O3139/100,标准!E$74:F$94,2,TRUE)),IF(F3139="女",VLOOKUP(O3139/100,标准!E$39:F$59,2,TRUE),VLOOKUP(O3139/100,标准!E$3:F$23,2,TRUE)))</f>
        <v>70</v>
      </c>
      <c r="Q3139" s="81">
        <v>4.2</v>
      </c>
      <c r="R3139" s="71">
        <f>IF(Q3139=0,0,IF(A3139&lt;43,IF(F3139="女",IF(Q3139="",0,VLOOKUP(Q3139,标准!I$108:J$138,2,TRUE)),IF(Q3139="",0,VLOOKUP(Q3139,标准!I$74:J$104,2,TRUE))),IF(F3139="女",IF(Q3139="",0,VLOOKUP(Q3139,标准!I$39:J$69,2,TRUE)),IF(Q3139="",0,VLOOKUP(Q3139,标准!I$3:J$33,2,TRUE)))))</f>
        <v>64</v>
      </c>
      <c r="S3139" s="76">
        <v>5</v>
      </c>
      <c r="T3139" s="71">
        <f>IF(A3139&lt;43,IF(F3139="女",VLOOKUP(S3139,标准!G$108:H$138,2,TRUE),VLOOKUP(S3139,标准!G$74:H$99,2,TRUE)),IF(F3139="女",VLOOKUP(S3139,标准!G$39:H$69,2,TRUE),VLOOKUP(S3139,标准!G$3:H$28,2,TRUE)))</f>
        <v>10</v>
      </c>
      <c r="U3139" s="88">
        <v>7.2</v>
      </c>
      <c r="V3139" s="71">
        <f>IF(U3139=0,0,IF(A3139&lt;43,IF(F3139="女",IF(U3139="",0,VLOOKUP(U3139,标准!A$108:B$128,2,TRUE)),IF(U3139="",0,VLOOKUP(U3139,标准!A$74:B$94,2,TRUE))),IF(F3139="女",IF(U3139="",0,VLOOKUP(U3139,标准!A$39:B$59,2,TRUE)),IF(U3139="",0,VLOOKUP(U3139,标准!A$3:B$23,2,TRUE)))))</f>
        <v>78</v>
      </c>
      <c r="W3139" s="86">
        <f t="shared" si="49"/>
        <v>62.4</v>
      </c>
      <c r="X3139" s="87">
        <v>4.3</v>
      </c>
      <c r="Y3139" s="87">
        <v>4.2</v>
      </c>
      <c r="Z3139" s="91"/>
      <c r="AA3139" s="92"/>
    </row>
    <row r="3140" customHeight="1" spans="1:27">
      <c r="A3140" s="62">
        <v>41</v>
      </c>
      <c r="B3140" s="91">
        <v>3178</v>
      </c>
      <c r="C3140" s="156" t="s">
        <v>6368</v>
      </c>
      <c r="D3140" s="156" t="s">
        <v>6348</v>
      </c>
      <c r="E3140" s="156" t="s">
        <v>971</v>
      </c>
      <c r="F3140" s="156" t="s">
        <v>30</v>
      </c>
      <c r="G3140" s="157" t="s">
        <v>6369</v>
      </c>
      <c r="H3140" s="68">
        <v>162.5</v>
      </c>
      <c r="I3140" s="68">
        <v>97.1</v>
      </c>
      <c r="J3140" s="71">
        <f>IF(F3140="女",IF(H3140=0,0,VLOOKUP(I3140/(H3140*H3140/10000),标准!M$108:N$112,2,TRUE)),IF(H3140=0,0,VLOOKUP(I3140/(H3140*H3140/10000),标准!M$74:N$78,2,TRUE)))</f>
        <v>60</v>
      </c>
      <c r="K3140" s="72">
        <v>4535</v>
      </c>
      <c r="L3140" s="71">
        <f>IF(A3140&lt;43,IF(F3140="女",VLOOKUP(K3140,标准!K$108:L$128,2,TRUE),VLOOKUP(K3140,标准!K$74:L$94,2,TRUE)),IF(F3140="女",VLOOKUP(K3140,标准!K$39:L$59,2,TRUE),VLOOKUP(K3140,标准!K$3:L$23,2,TRUE)))</f>
        <v>80</v>
      </c>
      <c r="M3140" s="68">
        <v>16.5</v>
      </c>
      <c r="N3140" s="71">
        <f>IF(M3140="",0,IF(A3140&lt;43,IF(F3140="女",VLOOKUP(M3140,标准!C$108:D$128,2,TRUE),VLOOKUP(M3140,标准!C$74:D$94,2,TRUE)),IF(F3140="女",VLOOKUP(M3140,标准!C$39:D$59,2,TRUE),VLOOKUP(M3140,标准!C$3:D$23,2,TRUE))))</f>
        <v>78</v>
      </c>
      <c r="O3140" s="116">
        <v>218</v>
      </c>
      <c r="P3140" s="71">
        <f>IF(A3140&lt;43,IF(F3140="女",VLOOKUP(O3140/100,标准!E$108:F$128,2,TRUE),VLOOKUP(O3140/100,标准!E$74:F$94,2,TRUE)),IF(F3140="女",VLOOKUP(O3140/100,标准!E$39:F$59,2,TRUE),VLOOKUP(O3140/100,标准!E$3:F$23,2,TRUE)))</f>
        <v>64</v>
      </c>
      <c r="Q3140" s="81">
        <v>5</v>
      </c>
      <c r="R3140" s="71">
        <f>IF(Q3140=0,0,IF(A3140&lt;43,IF(F3140="女",IF(Q3140="",0,VLOOKUP(Q3140,标准!I$108:J$138,2,TRUE)),IF(Q3140="",0,VLOOKUP(Q3140,标准!I$74:J$104,2,TRUE))),IF(F3140="女",IF(Q3140="",0,VLOOKUP(Q3140,标准!I$39:J$69,2,TRUE)),IF(Q3140="",0,VLOOKUP(Q3140,标准!I$3:J$33,2,TRUE)))))</f>
        <v>40</v>
      </c>
      <c r="S3140" s="76">
        <v>0</v>
      </c>
      <c r="T3140" s="71">
        <f>IF(A3140&lt;43,IF(F3140="女",VLOOKUP(S3140,标准!G$108:H$138,2,TRUE),VLOOKUP(S3140,标准!G$74:H$99,2,TRUE)),IF(F3140="女",VLOOKUP(S3140,标准!G$39:H$69,2,TRUE),VLOOKUP(S3140,标准!G$3:H$28,2,TRUE)))</f>
        <v>0</v>
      </c>
      <c r="U3140" s="88">
        <v>7.2</v>
      </c>
      <c r="V3140" s="71">
        <f>IF(U3140=0,0,IF(A3140&lt;43,IF(F3140="女",IF(U3140="",0,VLOOKUP(U3140,标准!A$108:B$128,2,TRUE)),IF(U3140="",0,VLOOKUP(U3140,标准!A$74:B$94,2,TRUE))),IF(F3140="女",IF(U3140="",0,VLOOKUP(U3140,标准!A$39:B$59,2,TRUE)),IF(U3140="",0,VLOOKUP(U3140,标准!A$3:B$23,2,TRUE)))))</f>
        <v>78</v>
      </c>
      <c r="W3140" s="86">
        <f t="shared" si="49"/>
        <v>58.8</v>
      </c>
      <c r="X3140" s="87">
        <v>5.1</v>
      </c>
      <c r="Y3140" s="87">
        <v>5.2</v>
      </c>
      <c r="Z3140" s="91"/>
      <c r="AA3140" s="92"/>
    </row>
    <row r="3141" customHeight="1" spans="1:27">
      <c r="A3141" s="62">
        <v>41</v>
      </c>
      <c r="B3141" s="91">
        <v>3179</v>
      </c>
      <c r="C3141" s="156" t="s">
        <v>6370</v>
      </c>
      <c r="D3141" s="156" t="s">
        <v>6348</v>
      </c>
      <c r="E3141" s="156" t="s">
        <v>971</v>
      </c>
      <c r="F3141" s="156" t="s">
        <v>30</v>
      </c>
      <c r="G3141" s="157" t="s">
        <v>6371</v>
      </c>
      <c r="H3141" s="68">
        <v>173</v>
      </c>
      <c r="I3141" s="68">
        <v>56.8</v>
      </c>
      <c r="J3141" s="71">
        <f>IF(F3141="女",IF(H3141=0,0,VLOOKUP(I3141/(H3141*H3141/10000),标准!M$108:N$112,2,TRUE)),IF(H3141=0,0,VLOOKUP(I3141/(H3141*H3141/10000),标准!M$74:N$78,2,TRUE)))</f>
        <v>100</v>
      </c>
      <c r="K3141" s="72">
        <v>3710</v>
      </c>
      <c r="L3141" s="71">
        <f>IF(A3141&lt;43,IF(F3141="女",VLOOKUP(K3141,标准!K$108:L$128,2,TRUE),VLOOKUP(K3141,标准!K$74:L$94,2,TRUE)),IF(F3141="女",VLOOKUP(K3141,标准!K$39:L$59,2,TRUE),VLOOKUP(K3141,标准!K$3:L$23,2,TRUE)))</f>
        <v>70</v>
      </c>
      <c r="M3141" s="68">
        <v>12</v>
      </c>
      <c r="N3141" s="71">
        <f>IF(M3141="",0,IF(A3141&lt;43,IF(F3141="女",VLOOKUP(M3141,标准!C$108:D$128,2,TRUE),VLOOKUP(M3141,标准!C$74:D$94,2,TRUE)),IF(F3141="女",VLOOKUP(M3141,标准!C$39:D$59,2,TRUE),VLOOKUP(M3141,标准!C$3:D$23,2,TRUE))))</f>
        <v>70</v>
      </c>
      <c r="O3141" s="123">
        <v>225</v>
      </c>
      <c r="P3141" s="71">
        <f>IF(A3141&lt;43,IF(F3141="女",VLOOKUP(O3141/100,标准!E$108:F$128,2,TRUE),VLOOKUP(O3141/100,标准!E$74:F$94,2,TRUE)),IF(F3141="女",VLOOKUP(O3141/100,标准!E$39:F$59,2,TRUE),VLOOKUP(O3141/100,标准!E$3:F$23,2,TRUE)))</f>
        <v>68</v>
      </c>
      <c r="Q3141" s="81">
        <v>4.17</v>
      </c>
      <c r="R3141" s="71">
        <f>IF(Q3141=0,0,IF(A3141&lt;43,IF(F3141="女",IF(Q3141="",0,VLOOKUP(Q3141,标准!I$108:J$138,2,TRUE)),IF(Q3141="",0,VLOOKUP(Q3141,标准!I$74:J$104,2,TRUE))),IF(F3141="女",IF(Q3141="",0,VLOOKUP(Q3141,标准!I$39:J$69,2,TRUE)),IF(Q3141="",0,VLOOKUP(Q3141,标准!I$3:J$33,2,TRUE)))))</f>
        <v>66</v>
      </c>
      <c r="S3141" s="76">
        <v>1</v>
      </c>
      <c r="T3141" s="71">
        <f>IF(A3141&lt;43,IF(F3141="女",VLOOKUP(S3141,标准!G$108:H$138,2,TRUE),VLOOKUP(S3141,标准!G$74:H$99,2,TRUE)),IF(F3141="女",VLOOKUP(S3141,标准!G$39:H$69,2,TRUE),VLOOKUP(S3141,标准!G$3:H$28,2,TRUE)))</f>
        <v>0</v>
      </c>
      <c r="U3141" s="88">
        <v>7.5</v>
      </c>
      <c r="V3141" s="71">
        <f>IF(U3141=0,0,IF(A3141&lt;43,IF(F3141="女",IF(U3141="",0,VLOOKUP(U3141,标准!A$108:B$128,2,TRUE)),IF(U3141="",0,VLOOKUP(U3141,标准!A$74:B$94,2,TRUE))),IF(F3141="女",IF(U3141="",0,VLOOKUP(U3141,标准!A$39:B$59,2,TRUE)),IF(U3141="",0,VLOOKUP(U3141,标准!A$3:B$23,2,TRUE)))))</f>
        <v>76</v>
      </c>
      <c r="W3141" s="86">
        <f t="shared" si="49"/>
        <v>67.7</v>
      </c>
      <c r="X3141" s="87">
        <v>3.8</v>
      </c>
      <c r="Y3141" s="87">
        <v>4</v>
      </c>
      <c r="Z3141" s="91"/>
      <c r="AA3141" s="92"/>
    </row>
    <row r="3142" customHeight="1" spans="1:27">
      <c r="A3142" s="62">
        <v>41</v>
      </c>
      <c r="B3142" s="91">
        <v>3180</v>
      </c>
      <c r="C3142" s="156" t="s">
        <v>5422</v>
      </c>
      <c r="D3142" s="156" t="s">
        <v>6348</v>
      </c>
      <c r="E3142" s="156" t="s">
        <v>971</v>
      </c>
      <c r="F3142" s="156" t="s">
        <v>30</v>
      </c>
      <c r="G3142" s="157" t="s">
        <v>6372</v>
      </c>
      <c r="H3142" s="68">
        <v>173.7</v>
      </c>
      <c r="I3142" s="68">
        <v>52.3</v>
      </c>
      <c r="J3142" s="71">
        <f>IF(F3142="女",IF(H3142=0,0,VLOOKUP(I3142/(H3142*H3142/10000),标准!M$108:N$112,2,TRUE)),IF(H3142=0,0,VLOOKUP(I3142/(H3142*H3142/10000),标准!M$74:N$78,2,TRUE)))</f>
        <v>80</v>
      </c>
      <c r="K3142" s="72">
        <v>4377</v>
      </c>
      <c r="L3142" s="71">
        <f>IF(A3142&lt;43,IF(F3142="女",VLOOKUP(K3142,标准!K$108:L$128,2,TRUE),VLOOKUP(K3142,标准!K$74:L$94,2,TRUE)),IF(F3142="女",VLOOKUP(K3142,标准!K$39:L$59,2,TRUE),VLOOKUP(K3142,标准!K$3:L$23,2,TRUE)))</f>
        <v>80</v>
      </c>
      <c r="M3142" s="68">
        <v>0</v>
      </c>
      <c r="N3142" s="71">
        <f>IF(M3142="",0,IF(A3142&lt;43,IF(F3142="女",VLOOKUP(M3142,标准!C$108:D$128,2,TRUE),VLOOKUP(M3142,标准!C$74:D$94,2,TRUE)),IF(F3142="女",VLOOKUP(M3142,标准!C$39:D$59,2,TRUE),VLOOKUP(M3142,标准!C$3:D$23,2,TRUE))))</f>
        <v>20</v>
      </c>
      <c r="O3142" s="77">
        <v>210</v>
      </c>
      <c r="P3142" s="71">
        <f>IF(A3142&lt;43,IF(F3142="女",VLOOKUP(O3142/100,标准!E$108:F$128,2,TRUE),VLOOKUP(O3142/100,标准!E$74:F$94,2,TRUE)),IF(F3142="女",VLOOKUP(O3142/100,标准!E$39:F$59,2,TRUE),VLOOKUP(O3142/100,标准!E$3:F$23,2,TRUE)))</f>
        <v>60</v>
      </c>
      <c r="Q3142" s="81">
        <v>5</v>
      </c>
      <c r="R3142" s="71">
        <f>IF(Q3142=0,0,IF(A3142&lt;43,IF(F3142="女",IF(Q3142="",0,VLOOKUP(Q3142,标准!I$108:J$138,2,TRUE)),IF(Q3142="",0,VLOOKUP(Q3142,标准!I$74:J$104,2,TRUE))),IF(F3142="女",IF(Q3142="",0,VLOOKUP(Q3142,标准!I$39:J$69,2,TRUE)),IF(Q3142="",0,VLOOKUP(Q3142,标准!I$3:J$33,2,TRUE)))))</f>
        <v>40</v>
      </c>
      <c r="S3142" s="76">
        <v>2</v>
      </c>
      <c r="T3142" s="71">
        <f>IF(A3142&lt;43,IF(F3142="女",VLOOKUP(S3142,标准!G$108:H$138,2,TRUE),VLOOKUP(S3142,标准!G$74:H$99,2,TRUE)),IF(F3142="女",VLOOKUP(S3142,标准!G$39:H$69,2,TRUE),VLOOKUP(S3142,标准!G$3:H$28,2,TRUE)))</f>
        <v>0</v>
      </c>
      <c r="U3142" s="88">
        <v>8.2</v>
      </c>
      <c r="V3142" s="71">
        <f>IF(U3142=0,0,IF(A3142&lt;43,IF(F3142="女",IF(U3142="",0,VLOOKUP(U3142,标准!A$108:B$128,2,TRUE)),IF(U3142="",0,VLOOKUP(U3142,标准!A$74:B$94,2,TRUE))),IF(F3142="女",IF(U3142="",0,VLOOKUP(U3142,标准!A$39:B$59,2,TRUE)),IF(U3142="",0,VLOOKUP(U3142,标准!A$3:B$23,2,TRUE)))))</f>
        <v>68</v>
      </c>
      <c r="W3142" s="86">
        <f t="shared" si="49"/>
        <v>53.6</v>
      </c>
      <c r="X3142" s="87">
        <v>4</v>
      </c>
      <c r="Y3142" s="87">
        <v>4.1</v>
      </c>
      <c r="Z3142" s="91"/>
      <c r="AA3142" s="92"/>
    </row>
    <row r="3143" customHeight="1" spans="1:27">
      <c r="A3143" s="62">
        <v>41</v>
      </c>
      <c r="B3143" s="91">
        <v>3181</v>
      </c>
      <c r="C3143" s="156" t="s">
        <v>6373</v>
      </c>
      <c r="D3143" s="156" t="s">
        <v>6348</v>
      </c>
      <c r="E3143" s="156" t="s">
        <v>971</v>
      </c>
      <c r="F3143" s="156" t="s">
        <v>30</v>
      </c>
      <c r="G3143" s="157" t="s">
        <v>6374</v>
      </c>
      <c r="H3143" s="68">
        <v>170.22</v>
      </c>
      <c r="I3143" s="68">
        <v>73.3</v>
      </c>
      <c r="J3143" s="71">
        <f>IF(F3143="女",IF(H3143=0,0,VLOOKUP(I3143/(H3143*H3143/10000),标准!M$108:N$112,2,TRUE)),IF(H3143=0,0,VLOOKUP(I3143/(H3143*H3143/10000),标准!M$74:N$78,2,TRUE)))</f>
        <v>80</v>
      </c>
      <c r="K3143" s="72">
        <v>4350</v>
      </c>
      <c r="L3143" s="71">
        <f>IF(A3143&lt;43,IF(F3143="女",VLOOKUP(K3143,标准!K$108:L$128,2,TRUE),VLOOKUP(K3143,标准!K$74:L$94,2,TRUE)),IF(F3143="女",VLOOKUP(K3143,标准!K$39:L$59,2,TRUE),VLOOKUP(K3143,标准!K$3:L$23,2,TRUE)))</f>
        <v>80</v>
      </c>
      <c r="M3143" s="68">
        <v>1</v>
      </c>
      <c r="N3143" s="71">
        <f>IF(M3143="",0,IF(A3143&lt;43,IF(F3143="女",VLOOKUP(M3143,标准!C$108:D$128,2,TRUE),VLOOKUP(M3143,标准!C$74:D$94,2,TRUE)),IF(F3143="女",VLOOKUP(M3143,标准!C$39:D$59,2,TRUE),VLOOKUP(M3143,标准!C$3:D$23,2,TRUE))))</f>
        <v>30</v>
      </c>
      <c r="O3143" s="77">
        <v>208</v>
      </c>
      <c r="P3143" s="71">
        <f>IF(A3143&lt;43,IF(F3143="女",VLOOKUP(O3143/100,标准!E$108:F$128,2,TRUE),VLOOKUP(O3143/100,标准!E$74:F$94,2,TRUE)),IF(F3143="女",VLOOKUP(O3143/100,标准!E$39:F$59,2,TRUE),VLOOKUP(O3143/100,标准!E$3:F$23,2,TRUE)))</f>
        <v>60</v>
      </c>
      <c r="Q3143" s="81">
        <v>5.1</v>
      </c>
      <c r="R3143" s="71">
        <f>IF(Q3143=0,0,IF(A3143&lt;43,IF(F3143="女",IF(Q3143="",0,VLOOKUP(Q3143,标准!I$108:J$138,2,TRUE)),IF(Q3143="",0,VLOOKUP(Q3143,标准!I$74:J$104,2,TRUE))),IF(F3143="女",IF(Q3143="",0,VLOOKUP(Q3143,标准!I$39:J$69,2,TRUE)),IF(Q3143="",0,VLOOKUP(Q3143,标准!I$3:J$33,2,TRUE)))))</f>
        <v>40</v>
      </c>
      <c r="S3143" s="76">
        <v>0</v>
      </c>
      <c r="T3143" s="71">
        <f>IF(A3143&lt;43,IF(F3143="女",VLOOKUP(S3143,标准!G$108:H$138,2,TRUE),VLOOKUP(S3143,标准!G$74:H$99,2,TRUE)),IF(F3143="女",VLOOKUP(S3143,标准!G$39:H$69,2,TRUE),VLOOKUP(S3143,标准!G$3:H$28,2,TRUE)))</f>
        <v>0</v>
      </c>
      <c r="U3143" s="88">
        <v>8.2</v>
      </c>
      <c r="V3143" s="71">
        <f>IF(U3143=0,0,IF(A3143&lt;43,IF(F3143="女",IF(U3143="",0,VLOOKUP(U3143,标准!A$108:B$128,2,TRUE)),IF(U3143="",0,VLOOKUP(U3143,标准!A$74:B$94,2,TRUE))),IF(F3143="女",IF(U3143="",0,VLOOKUP(U3143,标准!A$39:B$59,2,TRUE)),IF(U3143="",0,VLOOKUP(U3143,标准!A$3:B$23,2,TRUE)))))</f>
        <v>68</v>
      </c>
      <c r="W3143" s="86">
        <f t="shared" si="49"/>
        <v>54.6</v>
      </c>
      <c r="X3143" s="87">
        <v>4.1</v>
      </c>
      <c r="Y3143" s="87">
        <v>3.7</v>
      </c>
      <c r="Z3143" s="91"/>
      <c r="AA3143" s="92"/>
    </row>
    <row r="3144" customHeight="1" spans="1:27">
      <c r="A3144" s="62">
        <v>41</v>
      </c>
      <c r="B3144" s="91">
        <v>3182</v>
      </c>
      <c r="C3144" s="156" t="s">
        <v>6375</v>
      </c>
      <c r="D3144" s="156" t="s">
        <v>6348</v>
      </c>
      <c r="E3144" s="156" t="s">
        <v>971</v>
      </c>
      <c r="F3144" s="156" t="s">
        <v>30</v>
      </c>
      <c r="G3144" s="157" t="s">
        <v>6376</v>
      </c>
      <c r="H3144" s="68">
        <v>171.3</v>
      </c>
      <c r="I3144" s="68">
        <v>73.5</v>
      </c>
      <c r="J3144" s="71">
        <f>IF(F3144="女",IF(H3144=0,0,VLOOKUP(I3144/(H3144*H3144/10000),标准!M$108:N$112,2,TRUE)),IF(H3144=0,0,VLOOKUP(I3144/(H3144*H3144/10000),标准!M$74:N$78,2,TRUE)))</f>
        <v>80</v>
      </c>
      <c r="K3144" s="72">
        <v>3744</v>
      </c>
      <c r="L3144" s="71">
        <f>IF(A3144&lt;43,IF(F3144="女",VLOOKUP(K3144,标准!K$108:L$128,2,TRUE),VLOOKUP(K3144,标准!K$74:L$94,2,TRUE)),IF(F3144="女",VLOOKUP(K3144,标准!K$39:L$59,2,TRUE),VLOOKUP(K3144,标准!K$3:L$23,2,TRUE)))</f>
        <v>70</v>
      </c>
      <c r="M3144" s="68">
        <v>3.5</v>
      </c>
      <c r="N3144" s="71">
        <f>IF(M3144="",0,IF(A3144&lt;43,IF(F3144="女",VLOOKUP(M3144,标准!C$108:D$128,2,TRUE),VLOOKUP(M3144,标准!C$74:D$94,2,TRUE)),IF(F3144="女",VLOOKUP(M3144,标准!C$39:D$59,2,TRUE),VLOOKUP(M3144,标准!C$3:D$23,2,TRUE))))</f>
        <v>50</v>
      </c>
      <c r="O3144" s="77">
        <v>208</v>
      </c>
      <c r="P3144" s="71">
        <f>IF(A3144&lt;43,IF(F3144="女",VLOOKUP(O3144/100,标准!E$108:F$128,2,TRUE),VLOOKUP(O3144/100,标准!E$74:F$94,2,TRUE)),IF(F3144="女",VLOOKUP(O3144/100,标准!E$39:F$59,2,TRUE),VLOOKUP(O3144/100,标准!E$3:F$23,2,TRUE)))</f>
        <v>60</v>
      </c>
      <c r="Q3144" s="81">
        <v>5</v>
      </c>
      <c r="R3144" s="71">
        <f>IF(Q3144=0,0,IF(A3144&lt;43,IF(F3144="女",IF(Q3144="",0,VLOOKUP(Q3144,标准!I$108:J$138,2,TRUE)),IF(Q3144="",0,VLOOKUP(Q3144,标准!I$74:J$104,2,TRUE))),IF(F3144="女",IF(Q3144="",0,VLOOKUP(Q3144,标准!I$39:J$69,2,TRUE)),IF(Q3144="",0,VLOOKUP(Q3144,标准!I$3:J$33,2,TRUE)))))</f>
        <v>40</v>
      </c>
      <c r="S3144" s="76">
        <v>2</v>
      </c>
      <c r="T3144" s="71">
        <f>IF(A3144&lt;43,IF(F3144="女",VLOOKUP(S3144,标准!G$108:H$138,2,TRUE),VLOOKUP(S3144,标准!G$74:H$99,2,TRUE)),IF(F3144="女",VLOOKUP(S3144,标准!G$39:H$69,2,TRUE),VLOOKUP(S3144,标准!G$3:H$28,2,TRUE)))</f>
        <v>0</v>
      </c>
      <c r="U3144" s="88">
        <v>8</v>
      </c>
      <c r="V3144" s="71">
        <f>IF(U3144=0,0,IF(A3144&lt;43,IF(F3144="女",IF(U3144="",0,VLOOKUP(U3144,标准!A$108:B$128,2,TRUE)),IF(U3144="",0,VLOOKUP(U3144,标准!A$74:B$94,2,TRUE))),IF(F3144="女",IF(U3144="",0,VLOOKUP(U3144,标准!A$39:B$59,2,TRUE)),IF(U3144="",0,VLOOKUP(U3144,标准!A$3:B$23,2,TRUE)))))</f>
        <v>70</v>
      </c>
      <c r="W3144" s="86">
        <f t="shared" si="49"/>
        <v>55.5</v>
      </c>
      <c r="X3144" s="87">
        <v>3.7</v>
      </c>
      <c r="Y3144" s="87">
        <v>3.7</v>
      </c>
      <c r="Z3144" s="91"/>
      <c r="AA3144" s="92"/>
    </row>
    <row r="3145" customHeight="1" spans="1:27">
      <c r="A3145" s="62">
        <v>41</v>
      </c>
      <c r="B3145" s="91">
        <v>3183</v>
      </c>
      <c r="C3145" s="156" t="s">
        <v>6377</v>
      </c>
      <c r="D3145" s="156" t="s">
        <v>6348</v>
      </c>
      <c r="E3145" s="156" t="s">
        <v>971</v>
      </c>
      <c r="F3145" s="156" t="s">
        <v>34</v>
      </c>
      <c r="G3145" s="157" t="s">
        <v>6378</v>
      </c>
      <c r="H3145" s="68">
        <v>152.5</v>
      </c>
      <c r="I3145" s="68">
        <v>42</v>
      </c>
      <c r="J3145" s="71">
        <f>IF(F3145="女",IF(H3145=0,0,VLOOKUP(I3145/(H3145*H3145/10000),标准!M$108:N$112,2,TRUE)),IF(H3145=0,0,VLOOKUP(I3145/(H3145*H3145/10000),标准!M$74:N$78,2,TRUE)))</f>
        <v>100</v>
      </c>
      <c r="K3145" s="72">
        <v>2176</v>
      </c>
      <c r="L3145" s="71">
        <f>IF(A3145&lt;43,IF(F3145="女",VLOOKUP(K3145,标准!K$108:L$128,2,TRUE),VLOOKUP(K3145,标准!K$74:L$94,2,TRUE)),IF(F3145="女",VLOOKUP(K3145,标准!K$39:L$59,2,TRUE),VLOOKUP(K3145,标准!K$3:L$23,2,TRUE)))</f>
        <v>62</v>
      </c>
      <c r="M3145" s="68">
        <v>27</v>
      </c>
      <c r="N3145" s="71">
        <f>IF(M3145="",0,IF(A3145&lt;43,IF(F3145="女",VLOOKUP(M3145,标准!C$108:D$128,2,TRUE),VLOOKUP(M3145,标准!C$74:D$94,2,TRUE)),IF(F3145="女",VLOOKUP(M3145,标准!C$39:D$59,2,TRUE),VLOOKUP(M3145,标准!C$3:D$23,2,TRUE))))</f>
        <v>100</v>
      </c>
      <c r="O3145" s="77">
        <v>190</v>
      </c>
      <c r="P3145" s="71">
        <f>IF(A3145&lt;43,IF(F3145="女",VLOOKUP(O3145/100,标准!E$108:F$128,2,TRUE),VLOOKUP(O3145/100,标准!E$74:F$94,2,TRUE)),IF(F3145="女",VLOOKUP(O3145/100,标准!E$39:F$59,2,TRUE),VLOOKUP(O3145/100,标准!E$3:F$23,2,TRUE)))</f>
        <v>85</v>
      </c>
      <c r="Q3145" s="81">
        <v>3.37</v>
      </c>
      <c r="R3145" s="71">
        <f>IF(Q3145=0,0,IF(A3145&lt;43,IF(F3145="女",IF(Q3145="",0,VLOOKUP(Q3145,标准!I$108:J$138,2,TRUE)),IF(Q3145="",0,VLOOKUP(Q3145,标准!I$74:J$104,2,TRUE))),IF(F3145="女",IF(Q3145="",0,VLOOKUP(Q3145,标准!I$39:J$69,2,TRUE)),IF(Q3145="",0,VLOOKUP(Q3145,标准!I$3:J$33,2,TRUE)))))</f>
        <v>85</v>
      </c>
      <c r="S3145" s="76">
        <v>46</v>
      </c>
      <c r="T3145" s="71">
        <f>IF(A3145&lt;43,IF(F3145="女",VLOOKUP(S3145,标准!G$108:H$138,2,TRUE),VLOOKUP(S3145,标准!G$74:H$99,2,TRUE)),IF(F3145="女",VLOOKUP(S3145,标准!G$39:H$69,2,TRUE),VLOOKUP(S3145,标准!G$3:H$28,2,TRUE)))</f>
        <v>80</v>
      </c>
      <c r="U3145" s="88">
        <v>8.2</v>
      </c>
      <c r="V3145" s="71">
        <f>IF(U3145=0,0,IF(A3145&lt;43,IF(F3145="女",IF(U3145="",0,VLOOKUP(U3145,标准!A$108:B$128,2,TRUE)),IF(U3145="",0,VLOOKUP(U3145,标准!A$74:B$94,2,TRUE))),IF(F3145="女",IF(U3145="",0,VLOOKUP(U3145,标准!A$39:B$59,2,TRUE)),IF(U3145="",0,VLOOKUP(U3145,标准!A$3:B$23,2,TRUE)))))</f>
        <v>80</v>
      </c>
      <c r="W3145" s="86">
        <f t="shared" si="49"/>
        <v>83.8</v>
      </c>
      <c r="X3145" s="87">
        <v>4</v>
      </c>
      <c r="Y3145" s="87">
        <v>4.2</v>
      </c>
      <c r="Z3145" s="91"/>
      <c r="AA3145" s="92"/>
    </row>
    <row r="3146" customHeight="1" spans="1:27">
      <c r="A3146" s="62">
        <v>41</v>
      </c>
      <c r="B3146" s="91">
        <v>3184</v>
      </c>
      <c r="C3146" s="156" t="s">
        <v>6379</v>
      </c>
      <c r="D3146" s="156" t="s">
        <v>6348</v>
      </c>
      <c r="E3146" s="156" t="s">
        <v>971</v>
      </c>
      <c r="F3146" s="156" t="s">
        <v>30</v>
      </c>
      <c r="G3146" s="157" t="s">
        <v>6380</v>
      </c>
      <c r="H3146" s="68">
        <v>174</v>
      </c>
      <c r="I3146" s="68">
        <v>59.3</v>
      </c>
      <c r="J3146" s="71">
        <f>IF(F3146="女",IF(H3146=0,0,VLOOKUP(I3146/(H3146*H3146/10000),标准!M$108:N$112,2,TRUE)),IF(H3146=0,0,VLOOKUP(I3146/(H3146*H3146/10000),标准!M$74:N$78,2,TRUE)))</f>
        <v>100</v>
      </c>
      <c r="K3146" s="72">
        <v>5443</v>
      </c>
      <c r="L3146" s="71">
        <f>IF(A3146&lt;43,IF(F3146="女",VLOOKUP(K3146,标准!K$108:L$128,2,TRUE),VLOOKUP(K3146,标准!K$74:L$94,2,TRUE)),IF(F3146="女",VLOOKUP(K3146,标准!K$39:L$59,2,TRUE),VLOOKUP(K3146,标准!K$3:L$23,2,TRUE)))</f>
        <v>100</v>
      </c>
      <c r="M3146" s="68">
        <v>14</v>
      </c>
      <c r="N3146" s="71">
        <f>IF(M3146="",0,IF(A3146&lt;43,IF(F3146="女",VLOOKUP(M3146,标准!C$108:D$128,2,TRUE),VLOOKUP(M3146,标准!C$74:D$94,2,TRUE)),IF(F3146="女",VLOOKUP(M3146,标准!C$39:D$59,2,TRUE),VLOOKUP(M3146,标准!C$3:D$23,2,TRUE))))</f>
        <v>74</v>
      </c>
      <c r="O3146" s="116">
        <v>225</v>
      </c>
      <c r="P3146" s="71">
        <f>IF(A3146&lt;43,IF(F3146="女",VLOOKUP(O3146/100,标准!E$108:F$128,2,TRUE),VLOOKUP(O3146/100,标准!E$74:F$94,2,TRUE)),IF(F3146="女",VLOOKUP(O3146/100,标准!E$39:F$59,2,TRUE),VLOOKUP(O3146/100,标准!E$3:F$23,2,TRUE)))</f>
        <v>68</v>
      </c>
      <c r="Q3146" s="81">
        <v>4.29</v>
      </c>
      <c r="R3146" s="71">
        <f>IF(Q3146=0,0,IF(A3146&lt;43,IF(F3146="女",IF(Q3146="",0,VLOOKUP(Q3146,标准!I$108:J$138,2,TRUE)),IF(Q3146="",0,VLOOKUP(Q3146,标准!I$74:J$104,2,TRUE))),IF(F3146="女",IF(Q3146="",0,VLOOKUP(Q3146,标准!I$39:J$69,2,TRUE)),IF(Q3146="",0,VLOOKUP(Q3146,标准!I$3:J$33,2,TRUE)))))</f>
        <v>60</v>
      </c>
      <c r="S3146" s="76">
        <v>4</v>
      </c>
      <c r="T3146" s="71">
        <f>IF(A3146&lt;43,IF(F3146="女",VLOOKUP(S3146,标准!G$108:H$138,2,TRUE),VLOOKUP(S3146,标准!G$74:H$99,2,TRUE)),IF(F3146="女",VLOOKUP(S3146,标准!G$39:H$69,2,TRUE),VLOOKUP(S3146,标准!G$3:H$28,2,TRUE)))</f>
        <v>0</v>
      </c>
      <c r="U3146" s="88">
        <v>7.1</v>
      </c>
      <c r="V3146" s="71">
        <f>IF(U3146=0,0,IF(A3146&lt;43,IF(F3146="女",IF(U3146="",0,VLOOKUP(U3146,标准!A$108:B$128,2,TRUE)),IF(U3146="",0,VLOOKUP(U3146,标准!A$74:B$94,2,TRUE))),IF(F3146="女",IF(U3146="",0,VLOOKUP(U3146,标准!A$39:B$59,2,TRUE)),IF(U3146="",0,VLOOKUP(U3146,标准!A$3:B$23,2,TRUE)))))</f>
        <v>80</v>
      </c>
      <c r="W3146" s="86">
        <f t="shared" si="49"/>
        <v>72.2</v>
      </c>
      <c r="X3146" s="87">
        <v>4</v>
      </c>
      <c r="Y3146" s="87">
        <v>4.2</v>
      </c>
      <c r="Z3146" s="91"/>
      <c r="AA3146" s="92"/>
    </row>
    <row r="3147" customHeight="1" spans="1:27">
      <c r="A3147" s="62">
        <v>41</v>
      </c>
      <c r="B3147" s="91">
        <v>3185</v>
      </c>
      <c r="C3147" s="156" t="s">
        <v>6381</v>
      </c>
      <c r="D3147" s="156" t="s">
        <v>6348</v>
      </c>
      <c r="E3147" s="156" t="s">
        <v>971</v>
      </c>
      <c r="F3147" s="156" t="s">
        <v>30</v>
      </c>
      <c r="G3147" s="157" t="s">
        <v>6382</v>
      </c>
      <c r="H3147" s="68">
        <v>175.1</v>
      </c>
      <c r="I3147" s="68">
        <v>66.7</v>
      </c>
      <c r="J3147" s="71">
        <f>IF(F3147="女",IF(H3147=0,0,VLOOKUP(I3147/(H3147*H3147/10000),标准!M$108:N$112,2,TRUE)),IF(H3147=0,0,VLOOKUP(I3147/(H3147*H3147/10000),标准!M$74:N$78,2,TRUE)))</f>
        <v>100</v>
      </c>
      <c r="K3147" s="72">
        <v>5393</v>
      </c>
      <c r="L3147" s="71">
        <f>IF(A3147&lt;43,IF(F3147="女",VLOOKUP(K3147,标准!K$108:L$128,2,TRUE),VLOOKUP(K3147,标准!K$74:L$94,2,TRUE)),IF(F3147="女",VLOOKUP(K3147,标准!K$39:L$59,2,TRUE),VLOOKUP(K3147,标准!K$3:L$23,2,TRUE)))</f>
        <v>100</v>
      </c>
      <c r="M3147" s="68">
        <v>0</v>
      </c>
      <c r="N3147" s="71">
        <f>IF(M3147="",0,IF(A3147&lt;43,IF(F3147="女",VLOOKUP(M3147,标准!C$108:D$128,2,TRUE),VLOOKUP(M3147,标准!C$74:D$94,2,TRUE)),IF(F3147="女",VLOOKUP(M3147,标准!C$39:D$59,2,TRUE),VLOOKUP(M3147,标准!C$3:D$23,2,TRUE))))</f>
        <v>20</v>
      </c>
      <c r="O3147" s="123">
        <v>240</v>
      </c>
      <c r="P3147" s="71">
        <f>IF(A3147&lt;43,IF(F3147="女",VLOOKUP(O3147/100,标准!E$108:F$128,2,TRUE),VLOOKUP(O3147/100,标准!E$74:F$94,2,TRUE)),IF(F3147="女",VLOOKUP(O3147/100,标准!E$39:F$59,2,TRUE),VLOOKUP(O3147/100,标准!E$3:F$23,2,TRUE)))</f>
        <v>76</v>
      </c>
      <c r="Q3147" s="81">
        <v>4.48</v>
      </c>
      <c r="R3147" s="71">
        <f>IF(Q3147=0,0,IF(A3147&lt;43,IF(F3147="女",IF(Q3147="",0,VLOOKUP(Q3147,标准!I$108:J$138,2,TRUE)),IF(Q3147="",0,VLOOKUP(Q3147,标准!I$74:J$104,2,TRUE))),IF(F3147="女",IF(Q3147="",0,VLOOKUP(Q3147,标准!I$39:J$69,2,TRUE)),IF(Q3147="",0,VLOOKUP(Q3147,标准!I$3:J$33,2,TRUE)))))</f>
        <v>50</v>
      </c>
      <c r="S3147" s="76">
        <v>6</v>
      </c>
      <c r="T3147" s="71">
        <f>IF(A3147&lt;43,IF(F3147="女",VLOOKUP(S3147,标准!G$108:H$138,2,TRUE),VLOOKUP(S3147,标准!G$74:H$99,2,TRUE)),IF(F3147="女",VLOOKUP(S3147,标准!G$39:H$69,2,TRUE),VLOOKUP(S3147,标准!G$3:H$28,2,TRUE)))</f>
        <v>20</v>
      </c>
      <c r="U3147" s="88">
        <v>7.4</v>
      </c>
      <c r="V3147" s="71">
        <f>IF(U3147=0,0,IF(A3147&lt;43,IF(F3147="女",IF(U3147="",0,VLOOKUP(U3147,标准!A$108:B$128,2,TRUE)),IF(U3147="",0,VLOOKUP(U3147,标准!A$74:B$94,2,TRUE))),IF(F3147="女",IF(U3147="",0,VLOOKUP(U3147,标准!A$39:B$59,2,TRUE)),IF(U3147="",0,VLOOKUP(U3147,标准!A$3:B$23,2,TRUE)))))</f>
        <v>76</v>
      </c>
      <c r="W3147" s="86">
        <f t="shared" si="49"/>
        <v>66.8</v>
      </c>
      <c r="X3147" s="87">
        <v>3.8</v>
      </c>
      <c r="Y3147" s="87">
        <v>3.8</v>
      </c>
      <c r="Z3147" s="91"/>
      <c r="AA3147" s="92"/>
    </row>
    <row r="3148" customHeight="1" spans="1:27">
      <c r="A3148" s="62">
        <v>41</v>
      </c>
      <c r="B3148" s="91">
        <v>3186</v>
      </c>
      <c r="C3148" s="156" t="s">
        <v>6383</v>
      </c>
      <c r="D3148" s="156" t="s">
        <v>6348</v>
      </c>
      <c r="E3148" s="156" t="s">
        <v>971</v>
      </c>
      <c r="F3148" s="156" t="s">
        <v>30</v>
      </c>
      <c r="G3148" s="157" t="s">
        <v>6384</v>
      </c>
      <c r="H3148" s="68">
        <v>165.8</v>
      </c>
      <c r="I3148" s="68">
        <v>74.9</v>
      </c>
      <c r="J3148" s="71">
        <f>IF(F3148="女",IF(H3148=0,0,VLOOKUP(I3148/(H3148*H3148/10000),标准!M$108:N$112,2,TRUE)),IF(H3148=0,0,VLOOKUP(I3148/(H3148*H3148/10000),标准!M$74:N$78,2,TRUE)))</f>
        <v>80</v>
      </c>
      <c r="K3148" s="72">
        <v>4414</v>
      </c>
      <c r="L3148" s="71">
        <f>IF(A3148&lt;43,IF(F3148="女",VLOOKUP(K3148,标准!K$108:L$128,2,TRUE),VLOOKUP(K3148,标准!K$74:L$94,2,TRUE)),IF(F3148="女",VLOOKUP(K3148,标准!K$39:L$59,2,TRUE),VLOOKUP(K3148,标准!K$3:L$23,2,TRUE)))</f>
        <v>80</v>
      </c>
      <c r="M3148" s="68">
        <v>12</v>
      </c>
      <c r="N3148" s="71">
        <f>IF(M3148="",0,IF(A3148&lt;43,IF(F3148="女",VLOOKUP(M3148,标准!C$108:D$128,2,TRUE),VLOOKUP(M3148,标准!C$74:D$94,2,TRUE)),IF(F3148="女",VLOOKUP(M3148,标准!C$39:D$59,2,TRUE),VLOOKUP(M3148,标准!C$3:D$23,2,TRUE))))</f>
        <v>70</v>
      </c>
      <c r="O3148" s="115">
        <v>220</v>
      </c>
      <c r="P3148" s="71">
        <f>IF(A3148&lt;43,IF(F3148="女",VLOOKUP(O3148/100,标准!E$108:F$128,2,TRUE),VLOOKUP(O3148/100,标准!E$74:F$94,2,TRUE)),IF(F3148="女",VLOOKUP(O3148/100,标准!E$39:F$59,2,TRUE),VLOOKUP(O3148/100,标准!E$3:F$23,2,TRUE)))</f>
        <v>66</v>
      </c>
      <c r="Q3148" s="81">
        <v>4.33</v>
      </c>
      <c r="R3148" s="71">
        <f>IF(Q3148=0,0,IF(A3148&lt;43,IF(F3148="女",IF(Q3148="",0,VLOOKUP(Q3148,标准!I$108:J$138,2,TRUE)),IF(Q3148="",0,VLOOKUP(Q3148,标准!I$74:J$104,2,TRUE))),IF(F3148="女",IF(Q3148="",0,VLOOKUP(Q3148,标准!I$39:J$69,2,TRUE)),IF(Q3148="",0,VLOOKUP(Q3148,标准!I$3:J$33,2,TRUE)))))</f>
        <v>50</v>
      </c>
      <c r="S3148" s="76">
        <v>0</v>
      </c>
      <c r="T3148" s="71">
        <f>IF(A3148&lt;43,IF(F3148="女",VLOOKUP(S3148,标准!G$108:H$138,2,TRUE),VLOOKUP(S3148,标准!G$74:H$99,2,TRUE)),IF(F3148="女",VLOOKUP(S3148,标准!G$39:H$69,2,TRUE),VLOOKUP(S3148,标准!G$3:H$28,2,TRUE)))</f>
        <v>0</v>
      </c>
      <c r="U3148" s="88">
        <v>7.6</v>
      </c>
      <c r="V3148" s="71">
        <f>IF(U3148=0,0,IF(A3148&lt;43,IF(F3148="女",IF(U3148="",0,VLOOKUP(U3148,标准!A$108:B$128,2,TRUE)),IF(U3148="",0,VLOOKUP(U3148,标准!A$74:B$94,2,TRUE))),IF(F3148="女",IF(U3148="",0,VLOOKUP(U3148,标准!A$39:B$59,2,TRUE)),IF(U3148="",0,VLOOKUP(U3148,标准!A$3:B$23,2,TRUE)))))</f>
        <v>74</v>
      </c>
      <c r="W3148" s="86">
        <f t="shared" si="49"/>
        <v>62.4</v>
      </c>
      <c r="X3148" s="87">
        <v>4.8</v>
      </c>
      <c r="Y3148" s="87">
        <v>4.4</v>
      </c>
      <c r="Z3148" s="91"/>
      <c r="AA3148" s="92"/>
    </row>
    <row r="3149" customHeight="1" spans="1:27">
      <c r="A3149" s="62">
        <v>41</v>
      </c>
      <c r="B3149" s="91">
        <v>3187</v>
      </c>
      <c r="C3149" s="156" t="s">
        <v>6385</v>
      </c>
      <c r="D3149" s="156" t="s">
        <v>6348</v>
      </c>
      <c r="E3149" s="156" t="s">
        <v>971</v>
      </c>
      <c r="F3149" s="156" t="s">
        <v>30</v>
      </c>
      <c r="G3149" s="157" t="s">
        <v>6386</v>
      </c>
      <c r="H3149" s="68">
        <v>169.1</v>
      </c>
      <c r="I3149" s="68">
        <v>56.3</v>
      </c>
      <c r="J3149" s="71">
        <f>IF(F3149="女",IF(H3149=0,0,VLOOKUP(I3149/(H3149*H3149/10000),标准!M$108:N$112,2,TRUE)),IF(H3149=0,0,VLOOKUP(I3149/(H3149*H3149/10000),标准!M$74:N$78,2,TRUE)))</f>
        <v>100</v>
      </c>
      <c r="K3149" s="72">
        <v>4444</v>
      </c>
      <c r="L3149" s="71">
        <f>IF(A3149&lt;43,IF(F3149="女",VLOOKUP(K3149,标准!K$108:L$128,2,TRUE),VLOOKUP(K3149,标准!K$74:L$94,2,TRUE)),IF(F3149="女",VLOOKUP(K3149,标准!K$39:L$59,2,TRUE),VLOOKUP(K3149,标准!K$3:L$23,2,TRUE)))</f>
        <v>80</v>
      </c>
      <c r="M3149" s="68">
        <v>12</v>
      </c>
      <c r="N3149" s="71">
        <f>IF(M3149="",0,IF(A3149&lt;43,IF(F3149="女",VLOOKUP(M3149,标准!C$108:D$128,2,TRUE),VLOOKUP(M3149,标准!C$74:D$94,2,TRUE)),IF(F3149="女",VLOOKUP(M3149,标准!C$39:D$59,2,TRUE),VLOOKUP(M3149,标准!C$3:D$23,2,TRUE))))</f>
        <v>70</v>
      </c>
      <c r="O3149" s="116">
        <v>220</v>
      </c>
      <c r="P3149" s="71">
        <f>IF(A3149&lt;43,IF(F3149="女",VLOOKUP(O3149/100,标准!E$108:F$128,2,TRUE),VLOOKUP(O3149/100,标准!E$74:F$94,2,TRUE)),IF(F3149="女",VLOOKUP(O3149/100,标准!E$39:F$59,2,TRUE),VLOOKUP(O3149/100,标准!E$3:F$23,2,TRUE)))</f>
        <v>66</v>
      </c>
      <c r="Q3149" s="81">
        <v>4.19</v>
      </c>
      <c r="R3149" s="71">
        <f>IF(Q3149=0,0,IF(A3149&lt;43,IF(F3149="女",IF(Q3149="",0,VLOOKUP(Q3149,标准!I$108:J$138,2,TRUE)),IF(Q3149="",0,VLOOKUP(Q3149,标准!I$74:J$104,2,TRUE))),IF(F3149="女",IF(Q3149="",0,VLOOKUP(Q3149,标准!I$39:J$69,2,TRUE)),IF(Q3149="",0,VLOOKUP(Q3149,标准!I$3:J$33,2,TRUE)))))</f>
        <v>64</v>
      </c>
      <c r="S3149" s="76">
        <v>8</v>
      </c>
      <c r="T3149" s="71">
        <f>IF(A3149&lt;43,IF(F3149="女",VLOOKUP(S3149,标准!G$108:H$138,2,TRUE),VLOOKUP(S3149,标准!G$74:H$99,2,TRUE)),IF(F3149="女",VLOOKUP(S3149,标准!G$39:H$69,2,TRUE),VLOOKUP(S3149,标准!G$3:H$28,2,TRUE)))</f>
        <v>40</v>
      </c>
      <c r="U3149" s="88">
        <v>7</v>
      </c>
      <c r="V3149" s="71">
        <f>IF(U3149=0,0,IF(A3149&lt;43,IF(F3149="女",IF(U3149="",0,VLOOKUP(U3149,标准!A$108:B$128,2,TRUE)),IF(U3149="",0,VLOOKUP(U3149,标准!A$74:B$94,2,TRUE))),IF(F3149="女",IF(U3149="",0,VLOOKUP(U3149,标准!A$39:B$59,2,TRUE)),IF(U3149="",0,VLOOKUP(U3149,标准!A$3:B$23,2,TRUE)))))</f>
        <v>85</v>
      </c>
      <c r="W3149" s="86">
        <f t="shared" si="49"/>
        <v>74.4</v>
      </c>
      <c r="X3149" s="87">
        <v>3.8</v>
      </c>
      <c r="Y3149" s="87">
        <v>3.8</v>
      </c>
      <c r="Z3149" s="91"/>
      <c r="AA3149" s="92"/>
    </row>
    <row r="3150" customHeight="1" spans="1:27">
      <c r="A3150" s="62">
        <v>41</v>
      </c>
      <c r="B3150" s="91">
        <v>3188</v>
      </c>
      <c r="C3150" s="156" t="s">
        <v>6387</v>
      </c>
      <c r="D3150" s="156" t="s">
        <v>6348</v>
      </c>
      <c r="E3150" s="156" t="s">
        <v>971</v>
      </c>
      <c r="F3150" s="156" t="s">
        <v>34</v>
      </c>
      <c r="G3150" s="157" t="s">
        <v>6388</v>
      </c>
      <c r="H3150" s="68">
        <v>166.1</v>
      </c>
      <c r="I3150" s="68">
        <v>50</v>
      </c>
      <c r="J3150" s="71">
        <f>IF(F3150="女",IF(H3150=0,0,VLOOKUP(I3150/(H3150*H3150/10000),标准!M$108:N$112,2,TRUE)),IF(H3150=0,0,VLOOKUP(I3150/(H3150*H3150/10000),标准!M$74:N$78,2,TRUE)))</f>
        <v>100</v>
      </c>
      <c r="K3150" s="72">
        <v>3902</v>
      </c>
      <c r="L3150" s="71">
        <f>IF(A3150&lt;43,IF(F3150="女",VLOOKUP(K3150,标准!K$108:L$128,2,TRUE),VLOOKUP(K3150,标准!K$74:L$94,2,TRUE)),IF(F3150="女",VLOOKUP(K3150,标准!K$39:L$59,2,TRUE),VLOOKUP(K3150,标准!K$3:L$23,2,TRUE)))</f>
        <v>100</v>
      </c>
      <c r="M3150" s="68">
        <v>22.5</v>
      </c>
      <c r="N3150" s="71">
        <f>IF(M3150="",0,IF(A3150&lt;43,IF(F3150="女",VLOOKUP(M3150,标准!C$108:D$128,2,TRUE),VLOOKUP(M3150,标准!C$74:D$94,2,TRUE)),IF(F3150="女",VLOOKUP(M3150,标准!C$39:D$59,2,TRUE),VLOOKUP(M3150,标准!C$3:D$23,2,TRUE))))</f>
        <v>90</v>
      </c>
      <c r="O3150" s="77">
        <v>196</v>
      </c>
      <c r="P3150" s="71">
        <f>IF(A3150&lt;43,IF(F3150="女",VLOOKUP(O3150/100,标准!E$108:F$128,2,TRUE),VLOOKUP(O3150/100,标准!E$74:F$94,2,TRUE)),IF(F3150="女",VLOOKUP(O3150/100,标准!E$39:F$59,2,TRUE),VLOOKUP(O3150/100,标准!E$3:F$23,2,TRUE)))</f>
        <v>90</v>
      </c>
      <c r="Q3150" s="81">
        <v>5</v>
      </c>
      <c r="R3150" s="71">
        <f>IF(Q3150=0,0,IF(A3150&lt;43,IF(F3150="女",IF(Q3150="",0,VLOOKUP(Q3150,标准!I$108:J$138,2,TRUE)),IF(Q3150="",0,VLOOKUP(Q3150,标准!I$74:J$104,2,TRUE))),IF(F3150="女",IF(Q3150="",0,VLOOKUP(Q3150,标准!I$39:J$69,2,TRUE)),IF(Q3150="",0,VLOOKUP(Q3150,标准!I$3:J$33,2,TRUE)))))</f>
        <v>30</v>
      </c>
      <c r="S3150" s="76">
        <v>46</v>
      </c>
      <c r="T3150" s="71">
        <f>IF(A3150&lt;43,IF(F3150="女",VLOOKUP(S3150,标准!G$108:H$138,2,TRUE),VLOOKUP(S3150,标准!G$74:H$99,2,TRUE)),IF(F3150="女",VLOOKUP(S3150,标准!G$39:H$69,2,TRUE),VLOOKUP(S3150,标准!G$3:H$28,2,TRUE)))</f>
        <v>80</v>
      </c>
      <c r="U3150" s="88">
        <v>9.2</v>
      </c>
      <c r="V3150" s="71">
        <f>IF(U3150=0,0,IF(A3150&lt;43,IF(F3150="女",IF(U3150="",0,VLOOKUP(U3150,标准!A$108:B$128,2,TRUE)),IF(U3150="",0,VLOOKUP(U3150,标准!A$74:B$94,2,TRUE))),IF(F3150="女",IF(U3150="",0,VLOOKUP(U3150,标准!A$39:B$59,2,TRUE)),IF(U3150="",0,VLOOKUP(U3150,标准!A$3:B$23,2,TRUE)))))</f>
        <v>70</v>
      </c>
      <c r="W3150" s="86">
        <f t="shared" si="49"/>
        <v>76</v>
      </c>
      <c r="X3150" s="87">
        <v>5</v>
      </c>
      <c r="Y3150" s="87">
        <v>5.1</v>
      </c>
      <c r="Z3150" s="91"/>
      <c r="AA3150" s="92"/>
    </row>
    <row r="3151" customHeight="1" spans="1:27">
      <c r="A3151" s="62">
        <v>41</v>
      </c>
      <c r="B3151" s="91">
        <v>3189</v>
      </c>
      <c r="C3151" s="156" t="s">
        <v>6389</v>
      </c>
      <c r="D3151" s="156" t="s">
        <v>6348</v>
      </c>
      <c r="E3151" s="156" t="s">
        <v>971</v>
      </c>
      <c r="F3151" s="156" t="s">
        <v>30</v>
      </c>
      <c r="G3151" s="157" t="s">
        <v>6390</v>
      </c>
      <c r="H3151" s="68">
        <v>171.1</v>
      </c>
      <c r="I3151" s="68">
        <v>52.1</v>
      </c>
      <c r="J3151" s="71">
        <f>IF(F3151="女",IF(H3151=0,0,VLOOKUP(I3151/(H3151*H3151/10000),标准!M$108:N$112,2,TRUE)),IF(H3151=0,0,VLOOKUP(I3151/(H3151*H3151/10000),标准!M$74:N$78,2,TRUE)))</f>
        <v>80</v>
      </c>
      <c r="K3151" s="72">
        <v>3183</v>
      </c>
      <c r="L3151" s="71">
        <f>IF(A3151&lt;43,IF(F3151="女",VLOOKUP(K3151,标准!K$108:L$128,2,TRUE),VLOOKUP(K3151,标准!K$74:L$94,2,TRUE)),IF(F3151="女",VLOOKUP(K3151,标准!K$39:L$59,2,TRUE),VLOOKUP(K3151,标准!K$3:L$23,2,TRUE)))</f>
        <v>60</v>
      </c>
      <c r="M3151" s="68">
        <v>11</v>
      </c>
      <c r="N3151" s="71">
        <f>IF(M3151="",0,IF(A3151&lt;43,IF(F3151="女",VLOOKUP(M3151,标准!C$108:D$128,2,TRUE),VLOOKUP(M3151,标准!C$74:D$94,2,TRUE)),IF(F3151="女",VLOOKUP(M3151,标准!C$39:D$59,2,TRUE),VLOOKUP(M3151,标准!C$3:D$23,2,TRUE))))</f>
        <v>70</v>
      </c>
      <c r="O3151" s="77">
        <v>215</v>
      </c>
      <c r="P3151" s="71">
        <f>IF(A3151&lt;43,IF(F3151="女",VLOOKUP(O3151/100,标准!E$108:F$128,2,TRUE),VLOOKUP(O3151/100,标准!E$74:F$94,2,TRUE)),IF(F3151="女",VLOOKUP(O3151/100,标准!E$39:F$59,2,TRUE),VLOOKUP(O3151/100,标准!E$3:F$23,2,TRUE)))</f>
        <v>62</v>
      </c>
      <c r="Q3151" s="81">
        <v>4.09</v>
      </c>
      <c r="R3151" s="71">
        <f>IF(Q3151=0,0,IF(A3151&lt;43,IF(F3151="女",IF(Q3151="",0,VLOOKUP(Q3151,标准!I$108:J$138,2,TRUE)),IF(Q3151="",0,VLOOKUP(Q3151,标准!I$74:J$104,2,TRUE))),IF(F3151="女",IF(Q3151="",0,VLOOKUP(Q3151,标准!I$39:J$69,2,TRUE)),IF(Q3151="",0,VLOOKUP(Q3151,标准!I$3:J$33,2,TRUE)))))</f>
        <v>68</v>
      </c>
      <c r="S3151" s="76">
        <v>3</v>
      </c>
      <c r="T3151" s="71">
        <f>IF(A3151&lt;43,IF(F3151="女",VLOOKUP(S3151,标准!G$108:H$138,2,TRUE),VLOOKUP(S3151,标准!G$74:H$99,2,TRUE)),IF(F3151="女",VLOOKUP(S3151,标准!G$39:H$69,2,TRUE),VLOOKUP(S3151,标准!G$3:H$28,2,TRUE)))</f>
        <v>0</v>
      </c>
      <c r="U3151" s="88">
        <v>7.7</v>
      </c>
      <c r="V3151" s="71">
        <f>IF(U3151=0,0,IF(A3151&lt;43,IF(F3151="女",IF(U3151="",0,VLOOKUP(U3151,标准!A$108:B$128,2,TRUE)),IF(U3151="",0,VLOOKUP(U3151,标准!A$74:B$94,2,TRUE))),IF(F3151="女",IF(U3151="",0,VLOOKUP(U3151,标准!A$39:B$59,2,TRUE)),IF(U3151="",0,VLOOKUP(U3151,标准!A$3:B$23,2,TRUE)))))</f>
        <v>74</v>
      </c>
      <c r="W3151" s="86">
        <f t="shared" si="49"/>
        <v>62.6</v>
      </c>
      <c r="X3151" s="87">
        <v>5</v>
      </c>
      <c r="Y3151" s="87">
        <v>5</v>
      </c>
      <c r="Z3151" s="91"/>
      <c r="AA3151" s="92"/>
    </row>
    <row r="3152" customHeight="1" spans="1:27">
      <c r="A3152" s="62">
        <v>41</v>
      </c>
      <c r="B3152" s="91">
        <v>3190</v>
      </c>
      <c r="C3152" s="156" t="s">
        <v>1246</v>
      </c>
      <c r="D3152" s="156" t="s">
        <v>6348</v>
      </c>
      <c r="E3152" s="156" t="s">
        <v>971</v>
      </c>
      <c r="F3152" s="156" t="s">
        <v>30</v>
      </c>
      <c r="G3152" s="157" t="s">
        <v>6391</v>
      </c>
      <c r="H3152" s="68">
        <v>165.9</v>
      </c>
      <c r="I3152" s="68">
        <v>49.1</v>
      </c>
      <c r="J3152" s="71">
        <f>IF(F3152="女",IF(H3152=0,0,VLOOKUP(I3152/(H3152*H3152/10000),标准!M$108:N$112,2,TRUE)),IF(H3152=0,0,VLOOKUP(I3152/(H3152*H3152/10000),标准!M$74:N$78,2,TRUE)))</f>
        <v>100</v>
      </c>
      <c r="K3152" s="72">
        <v>3790</v>
      </c>
      <c r="L3152" s="71">
        <f>IF(A3152&lt;43,IF(F3152="女",VLOOKUP(K3152,标准!K$108:L$128,2,TRUE),VLOOKUP(K3152,标准!K$74:L$94,2,TRUE)),IF(F3152="女",VLOOKUP(K3152,标准!K$39:L$59,2,TRUE),VLOOKUP(K3152,标准!K$3:L$23,2,TRUE)))</f>
        <v>70</v>
      </c>
      <c r="M3152" s="68">
        <v>16</v>
      </c>
      <c r="N3152" s="71">
        <f>IF(M3152="",0,IF(A3152&lt;43,IF(F3152="女",VLOOKUP(M3152,标准!C$108:D$128,2,TRUE),VLOOKUP(M3152,标准!C$74:D$94,2,TRUE)),IF(F3152="女",VLOOKUP(M3152,标准!C$39:D$59,2,TRUE),VLOOKUP(M3152,标准!C$3:D$23,2,TRUE))))</f>
        <v>76</v>
      </c>
      <c r="O3152" s="116">
        <v>252</v>
      </c>
      <c r="P3152" s="71">
        <f>IF(A3152&lt;43,IF(F3152="女",VLOOKUP(O3152/100,标准!E$108:F$128,2,TRUE),VLOOKUP(O3152/100,标准!E$74:F$94,2,TRUE)),IF(F3152="女",VLOOKUP(O3152/100,标准!E$39:F$59,2,TRUE),VLOOKUP(O3152/100,标准!E$3:F$23,2,TRUE)))</f>
        <v>80</v>
      </c>
      <c r="Q3152" s="81">
        <v>4.01</v>
      </c>
      <c r="R3152" s="71">
        <f>IF(Q3152=0,0,IF(A3152&lt;43,IF(F3152="女",IF(Q3152="",0,VLOOKUP(Q3152,标准!I$108:J$138,2,TRUE)),IF(Q3152="",0,VLOOKUP(Q3152,标准!I$74:J$104,2,TRUE))),IF(F3152="女",IF(Q3152="",0,VLOOKUP(Q3152,标准!I$39:J$69,2,TRUE)),IF(Q3152="",0,VLOOKUP(Q3152,标准!I$3:J$33,2,TRUE)))))</f>
        <v>72</v>
      </c>
      <c r="S3152" s="76">
        <v>12</v>
      </c>
      <c r="T3152" s="71">
        <f>IF(A3152&lt;43,IF(F3152="女",VLOOKUP(S3152,标准!G$108:H$138,2,TRUE),VLOOKUP(S3152,标准!G$74:H$99,2,TRUE)),IF(F3152="女",VLOOKUP(S3152,标准!G$39:H$69,2,TRUE),VLOOKUP(S3152,标准!G$3:H$28,2,TRUE)))</f>
        <v>68</v>
      </c>
      <c r="U3152" s="88">
        <v>6.7</v>
      </c>
      <c r="V3152" s="71">
        <f>IF(U3152=0,0,IF(A3152&lt;43,IF(F3152="女",IF(U3152="",0,VLOOKUP(U3152,标准!A$108:B$128,2,TRUE)),IF(U3152="",0,VLOOKUP(U3152,标准!A$74:B$94,2,TRUE))),IF(F3152="女",IF(U3152="",0,VLOOKUP(U3152,标准!A$39:B$59,2,TRUE)),IF(U3152="",0,VLOOKUP(U3152,标准!A$3:B$23,2,TRUE)))))</f>
        <v>100</v>
      </c>
      <c r="W3152" s="86">
        <f t="shared" si="49"/>
        <v>82.3</v>
      </c>
      <c r="X3152" s="87">
        <v>4.6</v>
      </c>
      <c r="Y3152" s="87">
        <v>4.3</v>
      </c>
      <c r="Z3152" s="91"/>
      <c r="AA3152" s="92"/>
    </row>
    <row r="3153" customHeight="1" spans="1:27">
      <c r="A3153" s="62">
        <v>41</v>
      </c>
      <c r="B3153" s="91">
        <v>3191</v>
      </c>
      <c r="C3153" s="156" t="s">
        <v>6392</v>
      </c>
      <c r="D3153" s="156" t="s">
        <v>6348</v>
      </c>
      <c r="E3153" s="156" t="s">
        <v>971</v>
      </c>
      <c r="F3153" s="156" t="s">
        <v>30</v>
      </c>
      <c r="G3153" s="157" t="s">
        <v>6393</v>
      </c>
      <c r="H3153" s="68">
        <v>163.9</v>
      </c>
      <c r="I3153" s="68">
        <v>50.1</v>
      </c>
      <c r="J3153" s="71">
        <f>IF(F3153="女",IF(H3153=0,0,VLOOKUP(I3153/(H3153*H3153/10000),标准!M$108:N$112,2,TRUE)),IF(H3153=0,0,VLOOKUP(I3153/(H3153*H3153/10000),标准!M$74:N$78,2,TRUE)))</f>
        <v>100</v>
      </c>
      <c r="K3153" s="72">
        <v>3418</v>
      </c>
      <c r="L3153" s="71">
        <f>IF(A3153&lt;43,IF(F3153="女",VLOOKUP(K3153,标准!K$108:L$128,2,TRUE),VLOOKUP(K3153,标准!K$74:L$94,2,TRUE)),IF(F3153="女",VLOOKUP(K3153,标准!K$39:L$59,2,TRUE),VLOOKUP(K3153,标准!K$3:L$23,2,TRUE)))</f>
        <v>64</v>
      </c>
      <c r="M3153" s="68">
        <v>10</v>
      </c>
      <c r="N3153" s="71">
        <f>IF(M3153="",0,IF(A3153&lt;43,IF(F3153="女",VLOOKUP(M3153,标准!C$108:D$128,2,TRUE),VLOOKUP(M3153,标准!C$74:D$94,2,TRUE)),IF(F3153="女",VLOOKUP(M3153,标准!C$39:D$59,2,TRUE),VLOOKUP(M3153,标准!C$3:D$23,2,TRUE))))</f>
        <v>68</v>
      </c>
      <c r="O3153" s="72"/>
      <c r="P3153" s="71">
        <f>IF(A3153&lt;43,IF(F3153="女",VLOOKUP(O3153/100,标准!E$108:F$128,2,TRUE),VLOOKUP(O3153/100,标准!E$74:F$94,2,TRUE)),IF(F3153="女",VLOOKUP(O3153/100,标准!E$39:F$59,2,TRUE),VLOOKUP(O3153/100,标准!E$3:F$23,2,TRUE)))</f>
        <v>0</v>
      </c>
      <c r="Q3153" s="82"/>
      <c r="R3153" s="71">
        <f>IF(Q3153=0,0,IF(A3153&lt;43,IF(F3153="女",IF(Q3153="",0,VLOOKUP(Q3153,标准!I$108:J$138,2,TRUE)),IF(Q3153="",0,VLOOKUP(Q3153,标准!I$74:J$104,2,TRUE))),IF(F3153="女",IF(Q3153="",0,VLOOKUP(Q3153,标准!I$39:J$69,2,TRUE)),IF(Q3153="",0,VLOOKUP(Q3153,标准!I$3:J$33,2,TRUE)))))</f>
        <v>0</v>
      </c>
      <c r="S3153" s="83"/>
      <c r="T3153" s="71">
        <f>IF(A3153&lt;43,IF(F3153="女",VLOOKUP(S3153,标准!G$108:H$138,2,TRUE),VLOOKUP(S3153,标准!G$74:H$99,2,TRUE)),IF(F3153="女",VLOOKUP(S3153,标准!G$39:H$69,2,TRUE),VLOOKUP(S3153,标准!G$3:H$28,2,TRUE)))</f>
        <v>0</v>
      </c>
      <c r="U3153" s="89"/>
      <c r="V3153" s="71">
        <f>IF(U3153=0,0,IF(A3153&lt;43,IF(F3153="女",IF(U3153="",0,VLOOKUP(U3153,标准!A$108:B$128,2,TRUE)),IF(U3153="",0,VLOOKUP(U3153,标准!A$74:B$94,2,TRUE))),IF(F3153="女",IF(U3153="",0,VLOOKUP(U3153,标准!A$39:B$59,2,TRUE)),IF(U3153="",0,VLOOKUP(U3153,标准!A$3:B$23,2,TRUE)))))</f>
        <v>0</v>
      </c>
      <c r="W3153" s="86">
        <f t="shared" si="49"/>
        <v>31.4</v>
      </c>
      <c r="X3153" s="87">
        <v>3.9</v>
      </c>
      <c r="Y3153" s="87">
        <v>4.1</v>
      </c>
      <c r="Z3153" s="91"/>
      <c r="AA3153" s="92"/>
    </row>
    <row r="3154" customHeight="1" spans="1:27">
      <c r="A3154" s="62">
        <v>41</v>
      </c>
      <c r="B3154" s="91">
        <v>3192</v>
      </c>
      <c r="C3154" s="156" t="s">
        <v>6394</v>
      </c>
      <c r="D3154" s="156" t="s">
        <v>6348</v>
      </c>
      <c r="E3154" s="156" t="s">
        <v>971</v>
      </c>
      <c r="F3154" s="156" t="s">
        <v>30</v>
      </c>
      <c r="G3154" s="157" t="s">
        <v>6395</v>
      </c>
      <c r="H3154" s="68">
        <v>170.3</v>
      </c>
      <c r="I3154" s="68">
        <v>60.5</v>
      </c>
      <c r="J3154" s="71">
        <f>IF(F3154="女",IF(H3154=0,0,VLOOKUP(I3154/(H3154*H3154/10000),标准!M$108:N$112,2,TRUE)),IF(H3154=0,0,VLOOKUP(I3154/(H3154*H3154/10000),标准!M$74:N$78,2,TRUE)))</f>
        <v>100</v>
      </c>
      <c r="K3154" s="72">
        <v>4277</v>
      </c>
      <c r="L3154" s="71">
        <f>IF(A3154&lt;43,IF(F3154="女",VLOOKUP(K3154,标准!K$108:L$128,2,TRUE),VLOOKUP(K3154,标准!K$74:L$94,2,TRUE)),IF(F3154="女",VLOOKUP(K3154,标准!K$39:L$59,2,TRUE),VLOOKUP(K3154,标准!K$3:L$23,2,TRUE)))</f>
        <v>78</v>
      </c>
      <c r="M3154" s="68">
        <v>10.5</v>
      </c>
      <c r="N3154" s="71">
        <f>IF(M3154="",0,IF(A3154&lt;43,IF(F3154="女",VLOOKUP(M3154,标准!C$108:D$128,2,TRUE),VLOOKUP(M3154,标准!C$74:D$94,2,TRUE)),IF(F3154="女",VLOOKUP(M3154,标准!C$39:D$59,2,TRUE),VLOOKUP(M3154,标准!C$3:D$23,2,TRUE))))</f>
        <v>68</v>
      </c>
      <c r="O3154" s="123">
        <v>225</v>
      </c>
      <c r="P3154" s="71">
        <f>IF(A3154&lt;43,IF(F3154="女",VLOOKUP(O3154/100,标准!E$108:F$128,2,TRUE),VLOOKUP(O3154/100,标准!E$74:F$94,2,TRUE)),IF(F3154="女",VLOOKUP(O3154/100,标准!E$39:F$59,2,TRUE),VLOOKUP(O3154/100,标准!E$3:F$23,2,TRUE)))</f>
        <v>68</v>
      </c>
      <c r="Q3154" s="81">
        <v>4.1</v>
      </c>
      <c r="R3154" s="71">
        <f>IF(Q3154=0,0,IF(A3154&lt;43,IF(F3154="女",IF(Q3154="",0,VLOOKUP(Q3154,标准!I$108:J$138,2,TRUE)),IF(Q3154="",0,VLOOKUP(Q3154,标准!I$74:J$104,2,TRUE))),IF(F3154="女",IF(Q3154="",0,VLOOKUP(Q3154,标准!I$39:J$69,2,TRUE)),IF(Q3154="",0,VLOOKUP(Q3154,标准!I$3:J$33,2,TRUE)))))</f>
        <v>68</v>
      </c>
      <c r="S3154" s="76">
        <v>1</v>
      </c>
      <c r="T3154" s="71">
        <f>IF(A3154&lt;43,IF(F3154="女",VLOOKUP(S3154,标准!G$108:H$138,2,TRUE),VLOOKUP(S3154,标准!G$74:H$99,2,TRUE)),IF(F3154="女",VLOOKUP(S3154,标准!G$39:H$69,2,TRUE),VLOOKUP(S3154,标准!G$3:H$28,2,TRUE)))</f>
        <v>0</v>
      </c>
      <c r="U3154" s="88">
        <v>7.7</v>
      </c>
      <c r="V3154" s="71">
        <f>IF(U3154=0,0,IF(A3154&lt;43,IF(F3154="女",IF(U3154="",0,VLOOKUP(U3154,标准!A$108:B$128,2,TRUE)),IF(U3154="",0,VLOOKUP(U3154,标准!A$74:B$94,2,TRUE))),IF(F3154="女",IF(U3154="",0,VLOOKUP(U3154,标准!A$39:B$59,2,TRUE)),IF(U3154="",0,VLOOKUP(U3154,标准!A$3:B$23,2,TRUE)))))</f>
        <v>74</v>
      </c>
      <c r="W3154" s="86">
        <f t="shared" si="49"/>
        <v>68.7</v>
      </c>
      <c r="X3154" s="87">
        <v>5.3</v>
      </c>
      <c r="Y3154" s="87">
        <v>4.5</v>
      </c>
      <c r="Z3154" s="91"/>
      <c r="AA3154" s="92"/>
    </row>
    <row r="3155" customHeight="1" spans="1:27">
      <c r="A3155" s="62">
        <v>41</v>
      </c>
      <c r="B3155" s="91">
        <v>3193</v>
      </c>
      <c r="C3155" s="156" t="s">
        <v>6396</v>
      </c>
      <c r="D3155" s="156" t="s">
        <v>6348</v>
      </c>
      <c r="E3155" s="156" t="s">
        <v>971</v>
      </c>
      <c r="F3155" s="156" t="s">
        <v>30</v>
      </c>
      <c r="G3155" s="157" t="s">
        <v>6397</v>
      </c>
      <c r="H3155" s="68">
        <v>169.3</v>
      </c>
      <c r="I3155" s="68">
        <v>71.5</v>
      </c>
      <c r="J3155" s="71">
        <f>IF(F3155="女",IF(H3155=0,0,VLOOKUP(I3155/(H3155*H3155/10000),标准!M$108:N$112,2,TRUE)),IF(H3155=0,0,VLOOKUP(I3155/(H3155*H3155/10000),标准!M$74:N$78,2,TRUE)))</f>
        <v>80</v>
      </c>
      <c r="K3155" s="72">
        <v>4671</v>
      </c>
      <c r="L3155" s="71">
        <f>IF(A3155&lt;43,IF(F3155="女",VLOOKUP(K3155,标准!K$108:L$128,2,TRUE),VLOOKUP(K3155,标准!K$74:L$94,2,TRUE)),IF(F3155="女",VLOOKUP(K3155,标准!K$39:L$59,2,TRUE),VLOOKUP(K3155,标准!K$3:L$23,2,TRUE)))</f>
        <v>85</v>
      </c>
      <c r="M3155" s="68">
        <v>20.5</v>
      </c>
      <c r="N3155" s="71">
        <f>IF(M3155="",0,IF(A3155&lt;43,IF(F3155="女",VLOOKUP(M3155,标准!C$108:D$128,2,TRUE),VLOOKUP(M3155,标准!C$74:D$94,2,TRUE)),IF(F3155="女",VLOOKUP(M3155,标准!C$39:D$59,2,TRUE),VLOOKUP(M3155,标准!C$3:D$23,2,TRUE))))</f>
        <v>85</v>
      </c>
      <c r="O3155" s="123">
        <v>227</v>
      </c>
      <c r="P3155" s="71">
        <f>IF(A3155&lt;43,IF(F3155="女",VLOOKUP(O3155/100,标准!E$108:F$128,2,TRUE),VLOOKUP(O3155/100,标准!E$74:F$94,2,TRUE)),IF(F3155="女",VLOOKUP(O3155/100,标准!E$39:F$59,2,TRUE),VLOOKUP(O3155/100,标准!E$3:F$23,2,TRUE)))</f>
        <v>68</v>
      </c>
      <c r="Q3155" s="81">
        <v>3.53</v>
      </c>
      <c r="R3155" s="71">
        <f>IF(Q3155=0,0,IF(A3155&lt;43,IF(F3155="女",IF(Q3155="",0,VLOOKUP(Q3155,标准!I$108:J$138,2,TRUE)),IF(Q3155="",0,VLOOKUP(Q3155,标准!I$74:J$104,2,TRUE))),IF(F3155="女",IF(Q3155="",0,VLOOKUP(Q3155,标准!I$39:J$69,2,TRUE)),IF(Q3155="",0,VLOOKUP(Q3155,标准!I$3:J$33,2,TRUE)))))</f>
        <v>74</v>
      </c>
      <c r="S3155" s="76">
        <v>0</v>
      </c>
      <c r="T3155" s="71">
        <f>IF(A3155&lt;43,IF(F3155="女",VLOOKUP(S3155,标准!G$108:H$138,2,TRUE),VLOOKUP(S3155,标准!G$74:H$99,2,TRUE)),IF(F3155="女",VLOOKUP(S3155,标准!G$39:H$69,2,TRUE),VLOOKUP(S3155,标准!G$3:H$28,2,TRUE)))</f>
        <v>0</v>
      </c>
      <c r="U3155" s="88">
        <v>7.7</v>
      </c>
      <c r="V3155" s="71">
        <f>IF(U3155=0,0,IF(A3155&lt;43,IF(F3155="女",IF(U3155="",0,VLOOKUP(U3155,标准!A$108:B$128,2,TRUE)),IF(U3155="",0,VLOOKUP(U3155,标准!A$74:B$94,2,TRUE))),IF(F3155="女",IF(U3155="",0,VLOOKUP(U3155,标准!A$39:B$59,2,TRUE)),IF(U3155="",0,VLOOKUP(U3155,标准!A$3:B$23,2,TRUE)))))</f>
        <v>74</v>
      </c>
      <c r="W3155" s="86">
        <f t="shared" si="49"/>
        <v>69.65</v>
      </c>
      <c r="X3155" s="87">
        <v>3.9</v>
      </c>
      <c r="Y3155" s="87">
        <v>3.9</v>
      </c>
      <c r="Z3155" s="91"/>
      <c r="AA3155" s="92"/>
    </row>
    <row r="3156" customHeight="1" spans="1:27">
      <c r="A3156" s="62">
        <v>41</v>
      </c>
      <c r="B3156" s="91">
        <v>3194</v>
      </c>
      <c r="C3156" s="156" t="s">
        <v>6398</v>
      </c>
      <c r="D3156" s="156" t="s">
        <v>6348</v>
      </c>
      <c r="E3156" s="156" t="s">
        <v>971</v>
      </c>
      <c r="F3156" s="156" t="s">
        <v>34</v>
      </c>
      <c r="G3156" s="157" t="s">
        <v>6399</v>
      </c>
      <c r="H3156" s="68">
        <v>152.9</v>
      </c>
      <c r="I3156" s="68">
        <v>44.9</v>
      </c>
      <c r="J3156" s="71">
        <f>IF(F3156="女",IF(H3156=0,0,VLOOKUP(I3156/(H3156*H3156/10000),标准!M$108:N$112,2,TRUE)),IF(H3156=0,0,VLOOKUP(I3156/(H3156*H3156/10000),标准!M$74:N$78,2,TRUE)))</f>
        <v>100</v>
      </c>
      <c r="K3156" s="72">
        <v>2604</v>
      </c>
      <c r="L3156" s="71">
        <f>IF(A3156&lt;43,IF(F3156="女",VLOOKUP(K3156,标准!K$108:L$128,2,TRUE),VLOOKUP(K3156,标准!K$74:L$94,2,TRUE)),IF(F3156="女",VLOOKUP(K3156,标准!K$39:L$59,2,TRUE),VLOOKUP(K3156,标准!K$3:L$23,2,TRUE)))</f>
        <v>72</v>
      </c>
      <c r="M3156" s="68">
        <v>28.5</v>
      </c>
      <c r="N3156" s="71">
        <f>IF(M3156="",0,IF(A3156&lt;43,IF(F3156="女",VLOOKUP(M3156,标准!C$108:D$128,2,TRUE),VLOOKUP(M3156,标准!C$74:D$94,2,TRUE)),IF(F3156="女",VLOOKUP(M3156,标准!C$39:D$59,2,TRUE),VLOOKUP(M3156,标准!C$3:D$23,2,TRUE))))</f>
        <v>100</v>
      </c>
      <c r="O3156" s="77">
        <v>184</v>
      </c>
      <c r="P3156" s="71">
        <f>IF(A3156&lt;43,IF(F3156="女",VLOOKUP(O3156/100,标准!E$108:F$128,2,TRUE),VLOOKUP(O3156/100,标准!E$74:F$94,2,TRUE)),IF(F3156="女",VLOOKUP(O3156/100,标准!E$39:F$59,2,TRUE),VLOOKUP(O3156/100,标准!E$3:F$23,2,TRUE)))</f>
        <v>80</v>
      </c>
      <c r="Q3156" s="81">
        <v>4.21</v>
      </c>
      <c r="R3156" s="71">
        <f>IF(Q3156=0,0,IF(A3156&lt;43,IF(F3156="女",IF(Q3156="",0,VLOOKUP(Q3156,标准!I$108:J$138,2,TRUE)),IF(Q3156="",0,VLOOKUP(Q3156,标准!I$74:J$104,2,TRUE))),IF(F3156="女",IF(Q3156="",0,VLOOKUP(Q3156,标准!I$39:J$69,2,TRUE)),IF(Q3156="",0,VLOOKUP(Q3156,标准!I$3:J$33,2,TRUE)))))</f>
        <v>64</v>
      </c>
      <c r="S3156" s="76">
        <v>51</v>
      </c>
      <c r="T3156" s="71">
        <f>IF(A3156&lt;43,IF(F3156="女",VLOOKUP(S3156,标准!G$108:H$138,2,TRUE),VLOOKUP(S3156,标准!G$74:H$99,2,TRUE)),IF(F3156="女",VLOOKUP(S3156,标准!G$39:H$69,2,TRUE),VLOOKUP(S3156,标准!G$3:H$28,2,TRUE)))</f>
        <v>85</v>
      </c>
      <c r="U3156" s="88">
        <v>9.1</v>
      </c>
      <c r="V3156" s="71">
        <f>IF(U3156=0,0,IF(A3156&lt;43,IF(F3156="女",IF(U3156="",0,VLOOKUP(U3156,标准!A$108:B$128,2,TRUE)),IF(U3156="",0,VLOOKUP(U3156,标准!A$74:B$94,2,TRUE))),IF(F3156="女",IF(U3156="",0,VLOOKUP(U3156,标准!A$39:B$59,2,TRUE)),IF(U3156="",0,VLOOKUP(U3156,标准!A$3:B$23,2,TRUE)))))</f>
        <v>72</v>
      </c>
      <c r="W3156" s="86">
        <f t="shared" si="49"/>
        <v>79.5</v>
      </c>
      <c r="X3156" s="87">
        <v>5</v>
      </c>
      <c r="Y3156" s="87">
        <v>5</v>
      </c>
      <c r="Z3156" s="91"/>
      <c r="AA3156" s="92"/>
    </row>
    <row r="3157" customHeight="1" spans="1:27">
      <c r="A3157" s="62">
        <v>41</v>
      </c>
      <c r="B3157" s="91">
        <v>3195</v>
      </c>
      <c r="C3157" s="156" t="s">
        <v>6400</v>
      </c>
      <c r="D3157" s="156" t="s">
        <v>6348</v>
      </c>
      <c r="E3157" s="156" t="s">
        <v>971</v>
      </c>
      <c r="F3157" s="156" t="s">
        <v>34</v>
      </c>
      <c r="G3157" s="157" t="s">
        <v>6401</v>
      </c>
      <c r="H3157" s="68">
        <v>147.6</v>
      </c>
      <c r="I3157" s="68">
        <v>49.2</v>
      </c>
      <c r="J3157" s="71">
        <f>IF(F3157="女",IF(H3157=0,0,VLOOKUP(I3157/(H3157*H3157/10000),标准!M$108:N$112,2,TRUE)),IF(H3157=0,0,VLOOKUP(I3157/(H3157*H3157/10000),标准!M$74:N$78,2,TRUE)))</f>
        <v>100</v>
      </c>
      <c r="K3157" s="72">
        <v>2277</v>
      </c>
      <c r="L3157" s="71">
        <f>IF(A3157&lt;43,IF(F3157="女",VLOOKUP(K3157,标准!K$108:L$128,2,TRUE),VLOOKUP(K3157,标准!K$74:L$94,2,TRUE)),IF(F3157="女",VLOOKUP(K3157,标准!K$39:L$59,2,TRUE),VLOOKUP(K3157,标准!K$3:L$23,2,TRUE)))</f>
        <v>64</v>
      </c>
      <c r="M3157" s="68">
        <v>18.5</v>
      </c>
      <c r="N3157" s="71">
        <f>IF(M3157="",0,IF(A3157&lt;43,IF(F3157="女",VLOOKUP(M3157,标准!C$108:D$128,2,TRUE),VLOOKUP(M3157,标准!C$74:D$94,2,TRUE)),IF(F3157="女",VLOOKUP(M3157,标准!C$39:D$59,2,TRUE),VLOOKUP(M3157,标准!C$3:D$23,2,TRUE))))</f>
        <v>78</v>
      </c>
      <c r="O3157" s="77">
        <v>168</v>
      </c>
      <c r="P3157" s="71">
        <f>IF(A3157&lt;43,IF(F3157="女",VLOOKUP(O3157/100,标准!E$108:F$128,2,TRUE),VLOOKUP(O3157/100,标准!E$74:F$94,2,TRUE)),IF(F3157="女",VLOOKUP(O3157/100,标准!E$39:F$59,2,TRUE),VLOOKUP(O3157/100,标准!E$3:F$23,2,TRUE)))</f>
        <v>70</v>
      </c>
      <c r="Q3157" s="81">
        <v>4.4</v>
      </c>
      <c r="R3157" s="71">
        <f>IF(Q3157=0,0,IF(A3157&lt;43,IF(F3157="女",IF(Q3157="",0,VLOOKUP(Q3157,标准!I$108:J$138,2,TRUE)),IF(Q3157="",0,VLOOKUP(Q3157,标准!I$74:J$104,2,TRUE))),IF(F3157="女",IF(Q3157="",0,VLOOKUP(Q3157,标准!I$39:J$69,2,TRUE)),IF(Q3157="",0,VLOOKUP(Q3157,标准!I$3:J$33,2,TRUE)))))</f>
        <v>50</v>
      </c>
      <c r="S3157" s="76">
        <v>35</v>
      </c>
      <c r="T3157" s="71">
        <f>IF(A3157&lt;43,IF(F3157="女",VLOOKUP(S3157,标准!G$108:H$138,2,TRUE),VLOOKUP(S3157,标准!G$74:H$99,2,TRUE)),IF(F3157="女",VLOOKUP(S3157,标准!G$39:H$69,2,TRUE),VLOOKUP(S3157,标准!G$3:H$28,2,TRUE)))</f>
        <v>68</v>
      </c>
      <c r="U3157" s="88">
        <v>9.6</v>
      </c>
      <c r="V3157" s="71">
        <f>IF(U3157=0,0,IF(A3157&lt;43,IF(F3157="女",IF(U3157="",0,VLOOKUP(U3157,标准!A$108:B$128,2,TRUE)),IF(U3157="",0,VLOOKUP(U3157,标准!A$74:B$94,2,TRUE))),IF(F3157="女",IF(U3157="",0,VLOOKUP(U3157,标准!A$39:B$59,2,TRUE)),IF(U3157="",0,VLOOKUP(U3157,标准!A$3:B$23,2,TRUE)))))</f>
        <v>66</v>
      </c>
      <c r="W3157" s="86">
        <f t="shared" si="49"/>
        <v>69.4</v>
      </c>
      <c r="X3157" s="87">
        <v>5</v>
      </c>
      <c r="Y3157" s="87">
        <v>5</v>
      </c>
      <c r="Z3157" s="91"/>
      <c r="AA3157" s="92"/>
    </row>
    <row r="3158" customHeight="1" spans="1:27">
      <c r="A3158" s="62">
        <v>41</v>
      </c>
      <c r="B3158" s="91">
        <v>3196</v>
      </c>
      <c r="C3158" s="156" t="s">
        <v>6402</v>
      </c>
      <c r="D3158" s="156" t="s">
        <v>6348</v>
      </c>
      <c r="E3158" s="156" t="s">
        <v>971</v>
      </c>
      <c r="F3158" s="156" t="s">
        <v>30</v>
      </c>
      <c r="G3158" s="157" t="s">
        <v>6403</v>
      </c>
      <c r="H3158" s="68">
        <v>169</v>
      </c>
      <c r="I3158" s="68">
        <v>64</v>
      </c>
      <c r="J3158" s="71">
        <f>IF(F3158="女",IF(H3158=0,0,VLOOKUP(I3158/(H3158*H3158/10000),标准!M$108:N$112,2,TRUE)),IF(H3158=0,0,VLOOKUP(I3158/(H3158*H3158/10000),标准!M$74:N$78,2,TRUE)))</f>
        <v>100</v>
      </c>
      <c r="K3158" s="72">
        <v>4641</v>
      </c>
      <c r="L3158" s="71">
        <f>IF(A3158&lt;43,IF(F3158="女",VLOOKUP(K3158,标准!K$108:L$128,2,TRUE),VLOOKUP(K3158,标准!K$74:L$94,2,TRUE)),IF(F3158="女",VLOOKUP(K3158,标准!K$39:L$59,2,TRUE),VLOOKUP(K3158,标准!K$3:L$23,2,TRUE)))</f>
        <v>85</v>
      </c>
      <c r="M3158" s="68">
        <v>25.5</v>
      </c>
      <c r="N3158" s="71">
        <f>IF(M3158="",0,IF(A3158&lt;43,IF(F3158="女",VLOOKUP(M3158,标准!C$108:D$128,2,TRUE),VLOOKUP(M3158,标准!C$74:D$94,2,TRUE)),IF(F3158="女",VLOOKUP(M3158,标准!C$39:D$59,2,TRUE),VLOOKUP(M3158,标准!C$3:D$23,2,TRUE))))</f>
        <v>100</v>
      </c>
      <c r="O3158" s="116">
        <v>260</v>
      </c>
      <c r="P3158" s="71">
        <f>IF(A3158&lt;43,IF(F3158="女",VLOOKUP(O3158/100,标准!E$108:F$128,2,TRUE),VLOOKUP(O3158/100,标准!E$74:F$94,2,TRUE)),IF(F3158="女",VLOOKUP(O3158/100,标准!E$39:F$59,2,TRUE),VLOOKUP(O3158/100,标准!E$3:F$23,2,TRUE)))</f>
        <v>85</v>
      </c>
      <c r="Q3158" s="81">
        <v>4.08</v>
      </c>
      <c r="R3158" s="71">
        <f>IF(Q3158=0,0,IF(A3158&lt;43,IF(F3158="女",IF(Q3158="",0,VLOOKUP(Q3158,标准!I$108:J$138,2,TRUE)),IF(Q3158="",0,VLOOKUP(Q3158,标准!I$74:J$104,2,TRUE))),IF(F3158="女",IF(Q3158="",0,VLOOKUP(Q3158,标准!I$39:J$69,2,TRUE)),IF(Q3158="",0,VLOOKUP(Q3158,标准!I$3:J$33,2,TRUE)))))</f>
        <v>68</v>
      </c>
      <c r="S3158" s="76">
        <v>7</v>
      </c>
      <c r="T3158" s="71">
        <f>IF(A3158&lt;43,IF(F3158="女",VLOOKUP(S3158,标准!G$108:H$138,2,TRUE),VLOOKUP(S3158,标准!G$74:H$99,2,TRUE)),IF(F3158="女",VLOOKUP(S3158,标准!G$39:H$69,2,TRUE),VLOOKUP(S3158,标准!G$3:H$28,2,TRUE)))</f>
        <v>30</v>
      </c>
      <c r="U3158" s="88">
        <v>7.4</v>
      </c>
      <c r="V3158" s="71">
        <f>IF(U3158=0,0,IF(A3158&lt;43,IF(F3158="女",IF(U3158="",0,VLOOKUP(U3158,标准!A$108:B$128,2,TRUE)),IF(U3158="",0,VLOOKUP(U3158,标准!A$74:B$94,2,TRUE))),IF(F3158="女",IF(U3158="",0,VLOOKUP(U3158,标准!A$39:B$59,2,TRUE)),IF(U3158="",0,VLOOKUP(U3158,标准!A$3:B$23,2,TRUE)))))</f>
        <v>76</v>
      </c>
      <c r="W3158" s="86">
        <f t="shared" si="49"/>
        <v>78.05</v>
      </c>
      <c r="X3158" s="87">
        <v>4.7</v>
      </c>
      <c r="Y3158" s="87">
        <v>4.7</v>
      </c>
      <c r="Z3158" s="91"/>
      <c r="AA3158" s="92"/>
    </row>
    <row r="3159" customHeight="1" spans="1:27">
      <c r="A3159" s="62">
        <v>41</v>
      </c>
      <c r="B3159" s="91">
        <v>3197</v>
      </c>
      <c r="C3159" s="156" t="s">
        <v>6404</v>
      </c>
      <c r="D3159" s="156" t="s">
        <v>6348</v>
      </c>
      <c r="E3159" s="156" t="s">
        <v>971</v>
      </c>
      <c r="F3159" s="156" t="s">
        <v>30</v>
      </c>
      <c r="G3159" s="157" t="s">
        <v>6405</v>
      </c>
      <c r="H3159" s="68">
        <v>161.2</v>
      </c>
      <c r="I3159" s="68">
        <v>55</v>
      </c>
      <c r="J3159" s="71">
        <f>IF(F3159="女",IF(H3159=0,0,VLOOKUP(I3159/(H3159*H3159/10000),标准!M$108:N$112,2,TRUE)),IF(H3159=0,0,VLOOKUP(I3159/(H3159*H3159/10000),标准!M$74:N$78,2,TRUE)))</f>
        <v>100</v>
      </c>
      <c r="K3159" s="72">
        <v>4732</v>
      </c>
      <c r="L3159" s="71">
        <f>IF(A3159&lt;43,IF(F3159="女",VLOOKUP(K3159,标准!K$108:L$128,2,TRUE),VLOOKUP(K3159,标准!K$74:L$94,2,TRUE)),IF(F3159="女",VLOOKUP(K3159,标准!K$39:L$59,2,TRUE),VLOOKUP(K3159,标准!K$3:L$23,2,TRUE)))</f>
        <v>85</v>
      </c>
      <c r="M3159" s="68">
        <v>19</v>
      </c>
      <c r="N3159" s="71">
        <f>IF(M3159="",0,IF(A3159&lt;43,IF(F3159="女",VLOOKUP(M3159,标准!C$108:D$128,2,TRUE),VLOOKUP(M3159,标准!C$74:D$94,2,TRUE)),IF(F3159="女",VLOOKUP(M3159,标准!C$39:D$59,2,TRUE),VLOOKUP(M3159,标准!C$3:D$23,2,TRUE))))</f>
        <v>80</v>
      </c>
      <c r="O3159" s="123">
        <v>215</v>
      </c>
      <c r="P3159" s="71">
        <f>IF(A3159&lt;43,IF(F3159="女",VLOOKUP(O3159/100,标准!E$108:F$128,2,TRUE),VLOOKUP(O3159/100,标准!E$74:F$94,2,TRUE)),IF(F3159="女",VLOOKUP(O3159/100,标准!E$39:F$59,2,TRUE),VLOOKUP(O3159/100,标准!E$3:F$23,2,TRUE)))</f>
        <v>62</v>
      </c>
      <c r="Q3159" s="81">
        <v>3.5</v>
      </c>
      <c r="R3159" s="71">
        <f>IF(Q3159=0,0,IF(A3159&lt;43,IF(F3159="女",IF(Q3159="",0,VLOOKUP(Q3159,标准!I$108:J$138,2,TRUE)),IF(Q3159="",0,VLOOKUP(Q3159,标准!I$74:J$104,2,TRUE))),IF(F3159="女",IF(Q3159="",0,VLOOKUP(Q3159,标准!I$39:J$69,2,TRUE)),IF(Q3159="",0,VLOOKUP(Q3159,标准!I$3:J$33,2,TRUE)))))</f>
        <v>76</v>
      </c>
      <c r="S3159" s="76">
        <v>13</v>
      </c>
      <c r="T3159" s="71">
        <f>IF(A3159&lt;43,IF(F3159="女",VLOOKUP(S3159,标准!G$108:H$138,2,TRUE),VLOOKUP(S3159,标准!G$74:H$99,2,TRUE)),IF(F3159="女",VLOOKUP(S3159,标准!G$39:H$69,2,TRUE),VLOOKUP(S3159,标准!G$3:H$28,2,TRUE)))</f>
        <v>72</v>
      </c>
      <c r="U3159" s="88">
        <v>7.4</v>
      </c>
      <c r="V3159" s="71">
        <f>IF(U3159=0,0,IF(A3159&lt;43,IF(F3159="女",IF(U3159="",0,VLOOKUP(U3159,标准!A$108:B$128,2,TRUE)),IF(U3159="",0,VLOOKUP(U3159,标准!A$74:B$94,2,TRUE))),IF(F3159="女",IF(U3159="",0,VLOOKUP(U3159,标准!A$39:B$59,2,TRUE)),IF(U3159="",0,VLOOKUP(U3159,标准!A$3:B$23,2,TRUE)))))</f>
        <v>76</v>
      </c>
      <c r="W3159" s="86">
        <f t="shared" si="49"/>
        <v>79.55</v>
      </c>
      <c r="X3159" s="87">
        <v>4</v>
      </c>
      <c r="Y3159" s="87">
        <v>4</v>
      </c>
      <c r="Z3159" s="91"/>
      <c r="AA3159" s="92"/>
    </row>
    <row r="3160" customHeight="1" spans="1:27">
      <c r="A3160" s="62">
        <v>41</v>
      </c>
      <c r="B3160" s="91">
        <v>3198</v>
      </c>
      <c r="C3160" s="156" t="s">
        <v>6406</v>
      </c>
      <c r="D3160" s="156" t="s">
        <v>6348</v>
      </c>
      <c r="E3160" s="156" t="s">
        <v>971</v>
      </c>
      <c r="F3160" s="156" t="s">
        <v>30</v>
      </c>
      <c r="G3160" s="157" t="s">
        <v>6407</v>
      </c>
      <c r="H3160" s="68">
        <v>174</v>
      </c>
      <c r="I3160" s="68">
        <v>56</v>
      </c>
      <c r="J3160" s="71">
        <f>IF(F3160="女",IF(H3160=0,0,VLOOKUP(I3160/(H3160*H3160/10000),标准!M$108:N$112,2,TRUE)),IF(H3160=0,0,VLOOKUP(I3160/(H3160*H3160/10000),标准!M$74:N$78,2,TRUE)))</f>
        <v>100</v>
      </c>
      <c r="K3160" s="72">
        <v>5313</v>
      </c>
      <c r="L3160" s="71">
        <f>IF(A3160&lt;43,IF(F3160="女",VLOOKUP(K3160,标准!K$108:L$128,2,TRUE),VLOOKUP(K3160,标准!K$74:L$94,2,TRUE)),IF(F3160="女",VLOOKUP(K3160,标准!K$39:L$59,2,TRUE),VLOOKUP(K3160,标准!K$3:L$23,2,TRUE)))</f>
        <v>100</v>
      </c>
      <c r="M3160" s="68">
        <v>26</v>
      </c>
      <c r="N3160" s="71">
        <f>IF(M3160="",0,IF(A3160&lt;43,IF(F3160="女",VLOOKUP(M3160,标准!C$108:D$128,2,TRUE),VLOOKUP(M3160,标准!C$74:D$94,2,TRUE)),IF(F3160="女",VLOOKUP(M3160,标准!C$39:D$59,2,TRUE),VLOOKUP(M3160,标准!C$3:D$23,2,TRUE))))</f>
        <v>100</v>
      </c>
      <c r="O3160" s="116">
        <v>263</v>
      </c>
      <c r="P3160" s="71">
        <f>IF(A3160&lt;43,IF(F3160="女",VLOOKUP(O3160/100,标准!E$108:F$128,2,TRUE),VLOOKUP(O3160/100,标准!E$74:F$94,2,TRUE)),IF(F3160="女",VLOOKUP(O3160/100,标准!E$39:F$59,2,TRUE),VLOOKUP(O3160/100,标准!E$3:F$23,2,TRUE)))</f>
        <v>90</v>
      </c>
      <c r="Q3160" s="81">
        <v>3.18</v>
      </c>
      <c r="R3160" s="71">
        <f>IF(Q3160=0,0,IF(A3160&lt;43,IF(F3160="女",IF(Q3160="",0,VLOOKUP(Q3160,标准!I$108:J$138,2,TRUE)),IF(Q3160="",0,VLOOKUP(Q3160,标准!I$74:J$104,2,TRUE))),IF(F3160="女",IF(Q3160="",0,VLOOKUP(Q3160,标准!I$39:J$69,2,TRUE)),IF(Q3160="",0,VLOOKUP(Q3160,标准!I$3:J$33,2,TRUE)))))</f>
        <v>95</v>
      </c>
      <c r="S3160" s="76">
        <v>23</v>
      </c>
      <c r="T3160" s="71">
        <f>IF(A3160&lt;43,IF(F3160="女",VLOOKUP(S3160,标准!G$108:H$138,2,TRUE),VLOOKUP(S3160,标准!G$74:H$99,2,TRUE)),IF(F3160="女",VLOOKUP(S3160,标准!G$39:H$69,2,TRUE),VLOOKUP(S3160,标准!G$3:H$28,2,TRUE)))</f>
        <v>104</v>
      </c>
      <c r="U3160" s="88">
        <v>6.8</v>
      </c>
      <c r="V3160" s="71">
        <f>IF(U3160=0,0,IF(A3160&lt;43,IF(F3160="女",IF(U3160="",0,VLOOKUP(U3160,标准!A$108:B$128,2,TRUE)),IF(U3160="",0,VLOOKUP(U3160,标准!A$74:B$94,2,TRUE))),IF(F3160="女",IF(U3160="",0,VLOOKUP(U3160,标准!A$39:B$59,2,TRUE)),IF(U3160="",0,VLOOKUP(U3160,标准!A$3:B$23,2,TRUE)))))</f>
        <v>95</v>
      </c>
      <c r="W3160" s="86">
        <f t="shared" si="49"/>
        <v>97.4</v>
      </c>
      <c r="X3160" s="87">
        <v>5.3</v>
      </c>
      <c r="Y3160" s="87">
        <v>5.3</v>
      </c>
      <c r="Z3160" s="91"/>
      <c r="AA3160" s="92"/>
    </row>
    <row r="3161" customHeight="1" spans="1:27">
      <c r="A3161" s="62">
        <v>41</v>
      </c>
      <c r="B3161" s="91">
        <v>3199</v>
      </c>
      <c r="C3161" s="156" t="s">
        <v>6408</v>
      </c>
      <c r="D3161" s="156" t="s">
        <v>6348</v>
      </c>
      <c r="E3161" s="156" t="s">
        <v>971</v>
      </c>
      <c r="F3161" s="156" t="s">
        <v>34</v>
      </c>
      <c r="G3161" s="157" t="s">
        <v>6409</v>
      </c>
      <c r="H3161" s="68">
        <v>164.3</v>
      </c>
      <c r="I3161" s="68">
        <v>46.1</v>
      </c>
      <c r="J3161" s="71">
        <f>IF(F3161="女",IF(H3161=0,0,VLOOKUP(I3161/(H3161*H3161/10000),标准!M$108:N$112,2,TRUE)),IF(H3161=0,0,VLOOKUP(I3161/(H3161*H3161/10000),标准!M$74:N$78,2,TRUE)))</f>
        <v>80</v>
      </c>
      <c r="K3161" s="72">
        <v>3491</v>
      </c>
      <c r="L3161" s="71">
        <f>IF(A3161&lt;43,IF(F3161="女",VLOOKUP(K3161,标准!K$108:L$128,2,TRUE),VLOOKUP(K3161,标准!K$74:L$94,2,TRUE)),IF(F3161="女",VLOOKUP(K3161,标准!K$39:L$59,2,TRUE),VLOOKUP(K3161,标准!K$3:L$23,2,TRUE)))</f>
        <v>100</v>
      </c>
      <c r="M3161" s="68">
        <v>18</v>
      </c>
      <c r="N3161" s="71">
        <f>IF(M3161="",0,IF(A3161&lt;43,IF(F3161="女",VLOOKUP(M3161,标准!C$108:D$128,2,TRUE),VLOOKUP(M3161,标准!C$74:D$94,2,TRUE)),IF(F3161="女",VLOOKUP(M3161,标准!C$39:D$59,2,TRUE),VLOOKUP(M3161,标准!C$3:D$23,2,TRUE))))</f>
        <v>78</v>
      </c>
      <c r="O3161" s="77"/>
      <c r="P3161" s="71">
        <f>IF(A3161&lt;43,IF(F3161="女",VLOOKUP(O3161/100,标准!E$108:F$128,2,TRUE),VLOOKUP(O3161/100,标准!E$74:F$94,2,TRUE)),IF(F3161="女",VLOOKUP(O3161/100,标准!E$39:F$59,2,TRUE),VLOOKUP(O3161/100,标准!E$3:F$23,2,TRUE)))</f>
        <v>0</v>
      </c>
      <c r="Q3161" s="82"/>
      <c r="R3161" s="71">
        <f>IF(Q3161=0,0,IF(A3161&lt;43,IF(F3161="女",IF(Q3161="",0,VLOOKUP(Q3161,标准!I$108:J$138,2,TRUE)),IF(Q3161="",0,VLOOKUP(Q3161,标准!I$74:J$104,2,TRUE))),IF(F3161="女",IF(Q3161="",0,VLOOKUP(Q3161,标准!I$39:J$69,2,TRUE)),IF(Q3161="",0,VLOOKUP(Q3161,标准!I$3:J$33,2,TRUE)))))</f>
        <v>0</v>
      </c>
      <c r="S3161" s="83"/>
      <c r="T3161" s="71">
        <f>IF(A3161&lt;43,IF(F3161="女",VLOOKUP(S3161,标准!G$108:H$138,2,TRUE),VLOOKUP(S3161,标准!G$74:H$99,2,TRUE)),IF(F3161="女",VLOOKUP(S3161,标准!G$39:H$69,2,TRUE),VLOOKUP(S3161,标准!G$3:H$28,2,TRUE)))</f>
        <v>0</v>
      </c>
      <c r="U3161" s="89"/>
      <c r="V3161" s="71">
        <f>IF(U3161=0,0,IF(A3161&lt;43,IF(F3161="女",IF(U3161="",0,VLOOKUP(U3161,标准!A$108:B$128,2,TRUE)),IF(U3161="",0,VLOOKUP(U3161,标准!A$74:B$94,2,TRUE))),IF(F3161="女",IF(U3161="",0,VLOOKUP(U3161,标准!A$39:B$59,2,TRUE)),IF(U3161="",0,VLOOKUP(U3161,标准!A$3:B$23,2,TRUE)))))</f>
        <v>0</v>
      </c>
      <c r="W3161" s="86">
        <f t="shared" si="49"/>
        <v>34.8</v>
      </c>
      <c r="X3161" s="87">
        <v>5</v>
      </c>
      <c r="Y3161" s="87">
        <v>4.7</v>
      </c>
      <c r="Z3161" s="91"/>
      <c r="AA3161" s="92"/>
    </row>
    <row r="3162" customHeight="1" spans="1:27">
      <c r="A3162" s="62">
        <v>41</v>
      </c>
      <c r="B3162" s="91">
        <v>3200</v>
      </c>
      <c r="C3162" s="156" t="s">
        <v>6410</v>
      </c>
      <c r="D3162" s="156" t="s">
        <v>6348</v>
      </c>
      <c r="E3162" s="156" t="s">
        <v>971</v>
      </c>
      <c r="F3162" s="156" t="s">
        <v>30</v>
      </c>
      <c r="G3162" s="157" t="s">
        <v>6411</v>
      </c>
      <c r="H3162" s="68">
        <v>159.9</v>
      </c>
      <c r="I3162" s="68">
        <v>58.7</v>
      </c>
      <c r="J3162" s="71">
        <f>IF(F3162="女",IF(H3162=0,0,VLOOKUP(I3162/(H3162*H3162/10000),标准!M$108:N$112,2,TRUE)),IF(H3162=0,0,VLOOKUP(I3162/(H3162*H3162/10000),标准!M$74:N$78,2,TRUE)))</f>
        <v>100</v>
      </c>
      <c r="K3162" s="72">
        <v>3750</v>
      </c>
      <c r="L3162" s="71">
        <f>IF(A3162&lt;43,IF(F3162="女",VLOOKUP(K3162,标准!K$108:L$128,2,TRUE),VLOOKUP(K3162,标准!K$74:L$94,2,TRUE)),IF(F3162="女",VLOOKUP(K3162,标准!K$39:L$59,2,TRUE),VLOOKUP(K3162,标准!K$3:L$23,2,TRUE)))</f>
        <v>70</v>
      </c>
      <c r="M3162" s="68">
        <v>12.5</v>
      </c>
      <c r="N3162" s="71">
        <f>IF(M3162="",0,IF(A3162&lt;43,IF(F3162="女",VLOOKUP(M3162,标准!C$108:D$128,2,TRUE),VLOOKUP(M3162,标准!C$74:D$94,2,TRUE)),IF(F3162="女",VLOOKUP(M3162,标准!C$39:D$59,2,TRUE),VLOOKUP(M3162,标准!C$3:D$23,2,TRUE))))</f>
        <v>72</v>
      </c>
      <c r="O3162" s="76">
        <v>208</v>
      </c>
      <c r="P3162" s="71">
        <f>IF(A3162&lt;43,IF(F3162="女",VLOOKUP(O3162/100,标准!E$108:F$128,2,TRUE),VLOOKUP(O3162/100,标准!E$74:F$94,2,TRUE)),IF(F3162="女",VLOOKUP(O3162/100,标准!E$39:F$59,2,TRUE),VLOOKUP(O3162/100,标准!E$3:F$23,2,TRUE)))</f>
        <v>60</v>
      </c>
      <c r="Q3162" s="81">
        <v>3.4</v>
      </c>
      <c r="R3162" s="71">
        <f>IF(Q3162=0,0,IF(A3162&lt;43,IF(F3162="女",IF(Q3162="",0,VLOOKUP(Q3162,标准!I$108:J$138,2,TRUE)),IF(Q3162="",0,VLOOKUP(Q3162,标准!I$74:J$104,2,TRUE))),IF(F3162="女",IF(Q3162="",0,VLOOKUP(Q3162,标准!I$39:J$69,2,TRUE)),IF(Q3162="",0,VLOOKUP(Q3162,标准!I$3:J$33,2,TRUE)))))</f>
        <v>80</v>
      </c>
      <c r="S3162" s="76">
        <v>0</v>
      </c>
      <c r="T3162" s="71">
        <f>IF(A3162&lt;43,IF(F3162="女",VLOOKUP(S3162,标准!G$108:H$138,2,TRUE),VLOOKUP(S3162,标准!G$74:H$99,2,TRUE)),IF(F3162="女",VLOOKUP(S3162,标准!G$39:H$69,2,TRUE),VLOOKUP(S3162,标准!G$3:H$28,2,TRUE)))</f>
        <v>0</v>
      </c>
      <c r="U3162" s="88">
        <v>6.7</v>
      </c>
      <c r="V3162" s="71">
        <f>IF(U3162=0,0,IF(A3162&lt;43,IF(F3162="女",IF(U3162="",0,VLOOKUP(U3162,标准!A$108:B$128,2,TRUE)),IF(U3162="",0,VLOOKUP(U3162,标准!A$74:B$94,2,TRUE))),IF(F3162="女",IF(U3162="",0,VLOOKUP(U3162,标准!A$39:B$59,2,TRUE)),IF(U3162="",0,VLOOKUP(U3162,标准!A$3:B$23,2,TRUE)))))</f>
        <v>100</v>
      </c>
      <c r="W3162" s="86">
        <f t="shared" si="49"/>
        <v>74.7</v>
      </c>
      <c r="X3162" s="87">
        <v>4.2</v>
      </c>
      <c r="Y3162" s="87">
        <v>3.8</v>
      </c>
      <c r="Z3162" s="91"/>
      <c r="AA3162" s="92"/>
    </row>
    <row r="3163" customHeight="1" spans="1:27">
      <c r="A3163" s="62">
        <v>41</v>
      </c>
      <c r="B3163" s="91">
        <v>3201</v>
      </c>
      <c r="C3163" s="156" t="s">
        <v>6412</v>
      </c>
      <c r="D3163" s="156" t="s">
        <v>6413</v>
      </c>
      <c r="E3163" s="156" t="s">
        <v>971</v>
      </c>
      <c r="F3163" s="156" t="s">
        <v>30</v>
      </c>
      <c r="G3163" s="157" t="s">
        <v>6414</v>
      </c>
      <c r="H3163" s="68"/>
      <c r="I3163" s="68"/>
      <c r="J3163" s="71">
        <f>IF(F3163="女",IF(H3163=0,0,VLOOKUP(I3163/(H3163*H3163/10000),标准!M$108:N$112,2,TRUE)),IF(H3163=0,0,VLOOKUP(I3163/(H3163*H3163/10000),标准!M$74:N$78,2,TRUE)))</f>
        <v>0</v>
      </c>
      <c r="K3163" s="72"/>
      <c r="L3163" s="71">
        <f>IF(A3163&lt;43,IF(F3163="女",VLOOKUP(K3163,标准!K$108:L$128,2,TRUE),VLOOKUP(K3163,标准!K$74:L$94,2,TRUE)),IF(F3163="女",VLOOKUP(K3163,标准!K$39:L$59,2,TRUE),VLOOKUP(K3163,标准!K$3:L$23,2,TRUE)))</f>
        <v>0</v>
      </c>
      <c r="M3163" s="68">
        <v>0</v>
      </c>
      <c r="N3163" s="71">
        <f>IF(M3163="",0,IF(A3163&lt;43,IF(F3163="女",VLOOKUP(M3163,标准!C$108:D$128,2,TRUE),VLOOKUP(M3163,标准!C$74:D$94,2,TRUE)),IF(F3163="女",VLOOKUP(M3163,标准!C$39:D$59,2,TRUE),VLOOKUP(M3163,标准!C$3:D$23,2,TRUE))))</f>
        <v>20</v>
      </c>
      <c r="O3163" s="124">
        <v>245</v>
      </c>
      <c r="P3163" s="71">
        <f>IF(A3163&lt;43,IF(F3163="女",VLOOKUP(O3163/100,标准!E$108:F$128,2,TRUE),VLOOKUP(O3163/100,标准!E$74:F$94,2,TRUE)),IF(F3163="女",VLOOKUP(O3163/100,标准!E$39:F$59,2,TRUE),VLOOKUP(O3163/100,标准!E$3:F$23,2,TRUE)))</f>
        <v>78</v>
      </c>
      <c r="Q3163" s="125">
        <v>4.42</v>
      </c>
      <c r="R3163" s="71">
        <f>IF(Q3163=0,0,IF(A3163&lt;43,IF(F3163="女",IF(Q3163="",0,VLOOKUP(Q3163,标准!I$108:J$138,2,TRUE)),IF(Q3163="",0,VLOOKUP(Q3163,标准!I$74:J$104,2,TRUE))),IF(F3163="女",IF(Q3163="",0,VLOOKUP(Q3163,标准!I$39:J$69,2,TRUE)),IF(Q3163="",0,VLOOKUP(Q3163,标准!I$3:J$33,2,TRUE)))))</f>
        <v>50</v>
      </c>
      <c r="S3163" s="126">
        <v>8</v>
      </c>
      <c r="T3163" s="71">
        <f>IF(A3163&lt;43,IF(F3163="女",VLOOKUP(S3163,标准!G$108:H$138,2,TRUE),VLOOKUP(S3163,标准!G$74:H$99,2,TRUE)),IF(F3163="女",VLOOKUP(S3163,标准!G$39:H$69,2,TRUE),VLOOKUP(S3163,标准!G$3:H$28,2,TRUE)))</f>
        <v>40</v>
      </c>
      <c r="U3163" s="127">
        <v>7</v>
      </c>
      <c r="V3163" s="71">
        <f>IF(U3163=0,0,IF(A3163&lt;43,IF(F3163="女",IF(U3163="",0,VLOOKUP(U3163,标准!A$108:B$128,2,TRUE)),IF(U3163="",0,VLOOKUP(U3163,标准!A$74:B$94,2,TRUE))),IF(F3163="女",IF(U3163="",0,VLOOKUP(U3163,标准!A$39:B$59,2,TRUE)),IF(U3163="",0,VLOOKUP(U3163,标准!A$3:B$23,2,TRUE)))))</f>
        <v>85</v>
      </c>
      <c r="W3163" s="86">
        <f t="shared" si="49"/>
        <v>40.8</v>
      </c>
      <c r="X3163" s="87"/>
      <c r="Y3163" s="87"/>
      <c r="Z3163" s="91"/>
      <c r="AA3163" s="92"/>
    </row>
    <row r="3164" customHeight="1" spans="1:27">
      <c r="A3164" s="62">
        <v>41</v>
      </c>
      <c r="B3164" s="91">
        <v>3202</v>
      </c>
      <c r="C3164" s="156" t="s">
        <v>6415</v>
      </c>
      <c r="D3164" s="156" t="s">
        <v>6413</v>
      </c>
      <c r="E3164" s="156" t="s">
        <v>971</v>
      </c>
      <c r="F3164" s="156" t="s">
        <v>34</v>
      </c>
      <c r="G3164" s="157" t="s">
        <v>6416</v>
      </c>
      <c r="H3164" s="68">
        <v>163.4</v>
      </c>
      <c r="I3164" s="68">
        <v>48.6</v>
      </c>
      <c r="J3164" s="71">
        <f>IF(F3164="女",IF(H3164=0,0,VLOOKUP(I3164/(H3164*H3164/10000),标准!M$108:N$112,2,TRUE)),IF(H3164=0,0,VLOOKUP(I3164/(H3164*H3164/10000),标准!M$74:N$78,2,TRUE)))</f>
        <v>100</v>
      </c>
      <c r="K3164" s="72">
        <v>3223</v>
      </c>
      <c r="L3164" s="71">
        <f>IF(A3164&lt;43,IF(F3164="女",VLOOKUP(K3164,标准!K$108:L$128,2,TRUE),VLOOKUP(K3164,标准!K$74:L$94,2,TRUE)),IF(F3164="女",VLOOKUP(K3164,标准!K$39:L$59,2,TRUE),VLOOKUP(K3164,标准!K$3:L$23,2,TRUE)))</f>
        <v>85</v>
      </c>
      <c r="M3164" s="68">
        <v>7.5</v>
      </c>
      <c r="N3164" s="71">
        <f>IF(M3164="",0,IF(A3164&lt;43,IF(F3164="女",VLOOKUP(M3164,标准!C$108:D$128,2,TRUE),VLOOKUP(M3164,标准!C$74:D$94,2,TRUE)),IF(F3164="女",VLOOKUP(M3164,标准!C$39:D$59,2,TRUE),VLOOKUP(M3164,标准!C$3:D$23,2,TRUE))))</f>
        <v>62</v>
      </c>
      <c r="O3164" s="124">
        <v>195</v>
      </c>
      <c r="P3164" s="71">
        <f>IF(A3164&lt;43,IF(F3164="女",VLOOKUP(O3164/100,标准!E$108:F$128,2,TRUE),VLOOKUP(O3164/100,标准!E$74:F$94,2,TRUE)),IF(F3164="女",VLOOKUP(O3164/100,标准!E$39:F$59,2,TRUE),VLOOKUP(O3164/100,标准!E$3:F$23,2,TRUE)))</f>
        <v>90</v>
      </c>
      <c r="Q3164" s="125">
        <v>4.29</v>
      </c>
      <c r="R3164" s="71">
        <f>IF(Q3164=0,0,IF(A3164&lt;43,IF(F3164="女",IF(Q3164="",0,VLOOKUP(Q3164,标准!I$108:J$138,2,TRUE)),IF(Q3164="",0,VLOOKUP(Q3164,标准!I$74:J$104,2,TRUE))),IF(F3164="女",IF(Q3164="",0,VLOOKUP(Q3164,标准!I$39:J$69,2,TRUE)),IF(Q3164="",0,VLOOKUP(Q3164,标准!I$3:J$33,2,TRUE)))))</f>
        <v>62</v>
      </c>
      <c r="S3164" s="126">
        <v>40</v>
      </c>
      <c r="T3164" s="71">
        <f>IF(A3164&lt;43,IF(F3164="女",VLOOKUP(S3164,标准!G$108:H$138,2,TRUE),VLOOKUP(S3164,标准!G$74:H$99,2,TRUE)),IF(F3164="女",VLOOKUP(S3164,标准!G$39:H$69,2,TRUE),VLOOKUP(S3164,标准!G$3:H$28,2,TRUE)))</f>
        <v>74</v>
      </c>
      <c r="U3164" s="127">
        <v>8.3</v>
      </c>
      <c r="V3164" s="71">
        <f>IF(U3164=0,0,IF(A3164&lt;43,IF(F3164="女",IF(U3164="",0,VLOOKUP(U3164,标准!A$108:B$128,2,TRUE)),IF(U3164="",0,VLOOKUP(U3164,标准!A$74:B$94,2,TRUE))),IF(F3164="女",IF(U3164="",0,VLOOKUP(U3164,标准!A$39:B$59,2,TRUE)),IF(U3164="",0,VLOOKUP(U3164,标准!A$3:B$23,2,TRUE)))))</f>
        <v>80</v>
      </c>
      <c r="W3164" s="86">
        <f t="shared" si="49"/>
        <v>78.75</v>
      </c>
      <c r="X3164" s="87"/>
      <c r="Y3164" s="87"/>
      <c r="Z3164" s="91"/>
      <c r="AA3164" s="92"/>
    </row>
    <row r="3165" customHeight="1" spans="1:27">
      <c r="A3165" s="62">
        <v>41</v>
      </c>
      <c r="B3165" s="91">
        <v>3203</v>
      </c>
      <c r="C3165" s="156" t="s">
        <v>4512</v>
      </c>
      <c r="D3165" s="156" t="s">
        <v>6413</v>
      </c>
      <c r="E3165" s="156" t="s">
        <v>971</v>
      </c>
      <c r="F3165" s="156" t="s">
        <v>30</v>
      </c>
      <c r="G3165" s="157" t="s">
        <v>6417</v>
      </c>
      <c r="H3165" s="68">
        <v>177.8</v>
      </c>
      <c r="I3165" s="68">
        <v>65.5</v>
      </c>
      <c r="J3165" s="71">
        <f>IF(F3165="女",IF(H3165=0,0,VLOOKUP(I3165/(H3165*H3165/10000),标准!M$108:N$112,2,TRUE)),IF(H3165=0,0,VLOOKUP(I3165/(H3165*H3165/10000),标准!M$74:N$78,2,TRUE)))</f>
        <v>100</v>
      </c>
      <c r="K3165" s="72">
        <v>4607</v>
      </c>
      <c r="L3165" s="71">
        <f>IF(A3165&lt;43,IF(F3165="女",VLOOKUP(K3165,标准!K$108:L$128,2,TRUE),VLOOKUP(K3165,标准!K$74:L$94,2,TRUE)),IF(F3165="女",VLOOKUP(K3165,标准!K$39:L$59,2,TRUE),VLOOKUP(K3165,标准!K$3:L$23,2,TRUE)))</f>
        <v>85</v>
      </c>
      <c r="M3165" s="68">
        <v>9.5</v>
      </c>
      <c r="N3165" s="71">
        <f>IF(M3165="",0,IF(A3165&lt;43,IF(F3165="女",VLOOKUP(M3165,标准!C$108:D$128,2,TRUE),VLOOKUP(M3165,标准!C$74:D$94,2,TRUE)),IF(F3165="女",VLOOKUP(M3165,标准!C$39:D$59,2,TRUE),VLOOKUP(M3165,标准!C$3:D$23,2,TRUE))))</f>
        <v>68</v>
      </c>
      <c r="O3165" s="77">
        <v>235</v>
      </c>
      <c r="P3165" s="71">
        <f>IF(A3165&lt;43,IF(F3165="女",VLOOKUP(O3165/100,标准!E$108:F$128,2,TRUE),VLOOKUP(O3165/100,标准!E$74:F$94,2,TRUE)),IF(F3165="女",VLOOKUP(O3165/100,标准!E$39:F$59,2,TRUE),VLOOKUP(O3165/100,标准!E$3:F$23,2,TRUE)))</f>
        <v>72</v>
      </c>
      <c r="Q3165" s="81">
        <v>4.14</v>
      </c>
      <c r="R3165" s="71">
        <f>IF(Q3165=0,0,IF(A3165&lt;43,IF(F3165="女",IF(Q3165="",0,VLOOKUP(Q3165,标准!I$108:J$138,2,TRUE)),IF(Q3165="",0,VLOOKUP(Q3165,标准!I$74:J$104,2,TRUE))),IF(F3165="女",IF(Q3165="",0,VLOOKUP(Q3165,标准!I$39:J$69,2,TRUE)),IF(Q3165="",0,VLOOKUP(Q3165,标准!I$3:J$33,2,TRUE)))))</f>
        <v>66</v>
      </c>
      <c r="S3165" s="76">
        <v>5</v>
      </c>
      <c r="T3165" s="71">
        <f>IF(A3165&lt;43,IF(F3165="女",VLOOKUP(S3165,标准!G$108:H$138,2,TRUE),VLOOKUP(S3165,标准!G$74:H$99,2,TRUE)),IF(F3165="女",VLOOKUP(S3165,标准!G$39:H$69,2,TRUE),VLOOKUP(S3165,标准!G$3:H$28,2,TRUE)))</f>
        <v>10</v>
      </c>
      <c r="U3165" s="88">
        <v>7</v>
      </c>
      <c r="V3165" s="71">
        <f>IF(U3165=0,0,IF(A3165&lt;43,IF(F3165="女",IF(U3165="",0,VLOOKUP(U3165,标准!A$108:B$128,2,TRUE)),IF(U3165="",0,VLOOKUP(U3165,标准!A$74:B$94,2,TRUE))),IF(F3165="女",IF(U3165="",0,VLOOKUP(U3165,标准!A$39:B$59,2,TRUE)),IF(U3165="",0,VLOOKUP(U3165,标准!A$3:B$23,2,TRUE)))))</f>
        <v>85</v>
      </c>
      <c r="W3165" s="86">
        <f t="shared" si="49"/>
        <v>72.95</v>
      </c>
      <c r="X3165" s="87">
        <v>4.1</v>
      </c>
      <c r="Y3165" s="87">
        <v>4.4</v>
      </c>
      <c r="Z3165" s="91"/>
      <c r="AA3165" s="92"/>
    </row>
    <row r="3166" customHeight="1" spans="1:27">
      <c r="A3166" s="62">
        <v>41</v>
      </c>
      <c r="B3166" s="91">
        <v>3204</v>
      </c>
      <c r="C3166" s="156" t="s">
        <v>6418</v>
      </c>
      <c r="D3166" s="156" t="s">
        <v>6413</v>
      </c>
      <c r="E3166" s="156" t="s">
        <v>971</v>
      </c>
      <c r="F3166" s="156" t="s">
        <v>30</v>
      </c>
      <c r="G3166" s="157" t="s">
        <v>6419</v>
      </c>
      <c r="H3166" s="68">
        <v>168.3</v>
      </c>
      <c r="I3166" s="68">
        <v>79</v>
      </c>
      <c r="J3166" s="71">
        <f>IF(F3166="女",IF(H3166=0,0,VLOOKUP(I3166/(H3166*H3166/10000),标准!M$108:N$112,2,TRUE)),IF(H3166=0,0,VLOOKUP(I3166/(H3166*H3166/10000),标准!M$74:N$78,2,TRUE)))</f>
        <v>80</v>
      </c>
      <c r="K3166" s="72">
        <v>3178</v>
      </c>
      <c r="L3166" s="71">
        <f>IF(A3166&lt;43,IF(F3166="女",VLOOKUP(K3166,标准!K$108:L$128,2,TRUE),VLOOKUP(K3166,标准!K$74:L$94,2,TRUE)),IF(F3166="女",VLOOKUP(K3166,标准!K$39:L$59,2,TRUE),VLOOKUP(K3166,标准!K$3:L$23,2,TRUE)))</f>
        <v>60</v>
      </c>
      <c r="M3166" s="68">
        <v>5.5</v>
      </c>
      <c r="N3166" s="71">
        <f>IF(M3166="",0,IF(A3166&lt;43,IF(F3166="女",VLOOKUP(M3166,标准!C$108:D$128,2,TRUE),VLOOKUP(M3166,标准!C$74:D$94,2,TRUE)),IF(F3166="女",VLOOKUP(M3166,标准!C$39:D$59,2,TRUE),VLOOKUP(M3166,标准!C$3:D$23,2,TRUE))))</f>
        <v>62</v>
      </c>
      <c r="O3166" s="77">
        <v>190</v>
      </c>
      <c r="P3166" s="71">
        <f>IF(A3166&lt;43,IF(F3166="女",VLOOKUP(O3166/100,标准!E$108:F$128,2,TRUE),VLOOKUP(O3166/100,标准!E$74:F$94,2,TRUE)),IF(F3166="女",VLOOKUP(O3166/100,标准!E$39:F$59,2,TRUE),VLOOKUP(O3166/100,标准!E$3:F$23,2,TRUE)))</f>
        <v>20</v>
      </c>
      <c r="Q3166" s="81">
        <v>6</v>
      </c>
      <c r="R3166" s="71">
        <f>IF(Q3166=0,0,IF(A3166&lt;43,IF(F3166="女",IF(Q3166="",0,VLOOKUP(Q3166,标准!I$108:J$138,2,TRUE)),IF(Q3166="",0,VLOOKUP(Q3166,标准!I$74:J$104,2,TRUE))),IF(F3166="女",IF(Q3166="",0,VLOOKUP(Q3166,标准!I$39:J$69,2,TRUE)),IF(Q3166="",0,VLOOKUP(Q3166,标准!I$3:J$33,2,TRUE)))))</f>
        <v>10</v>
      </c>
      <c r="S3166" s="76">
        <v>0</v>
      </c>
      <c r="T3166" s="71">
        <f>IF(A3166&lt;43,IF(F3166="女",VLOOKUP(S3166,标准!G$108:H$138,2,TRUE),VLOOKUP(S3166,标准!G$74:H$99,2,TRUE)),IF(F3166="女",VLOOKUP(S3166,标准!G$39:H$69,2,TRUE),VLOOKUP(S3166,标准!G$3:H$28,2,TRUE)))</f>
        <v>0</v>
      </c>
      <c r="U3166" s="88">
        <v>9.3</v>
      </c>
      <c r="V3166" s="71">
        <f>IF(U3166=0,0,IF(A3166&lt;43,IF(F3166="女",IF(U3166="",0,VLOOKUP(U3166,标准!A$108:B$128,2,TRUE)),IF(U3166="",0,VLOOKUP(U3166,标准!A$74:B$94,2,TRUE))),IF(F3166="女",IF(U3166="",0,VLOOKUP(U3166,标准!A$39:B$59,2,TRUE)),IF(U3166="",0,VLOOKUP(U3166,标准!A$3:B$23,2,TRUE)))))</f>
        <v>50</v>
      </c>
      <c r="W3166" s="86">
        <f t="shared" si="49"/>
        <v>41.2</v>
      </c>
      <c r="X3166" s="87">
        <v>4</v>
      </c>
      <c r="Y3166" s="87">
        <v>4.6</v>
      </c>
      <c r="Z3166" s="91"/>
      <c r="AA3166" s="92"/>
    </row>
    <row r="3167" customHeight="1" spans="1:27">
      <c r="A3167" s="62">
        <v>41</v>
      </c>
      <c r="B3167" s="91">
        <v>3205</v>
      </c>
      <c r="C3167" s="156" t="s">
        <v>6420</v>
      </c>
      <c r="D3167" s="156" t="s">
        <v>6413</v>
      </c>
      <c r="E3167" s="156" t="s">
        <v>971</v>
      </c>
      <c r="F3167" s="156" t="s">
        <v>30</v>
      </c>
      <c r="G3167" s="157" t="s">
        <v>6421</v>
      </c>
      <c r="H3167" s="68">
        <v>171.3</v>
      </c>
      <c r="I3167" s="68">
        <v>72.2</v>
      </c>
      <c r="J3167" s="71">
        <f>IF(F3167="女",IF(H3167=0,0,VLOOKUP(I3167/(H3167*H3167/10000),标准!M$108:N$112,2,TRUE)),IF(H3167=0,0,VLOOKUP(I3167/(H3167*H3167/10000),标准!M$74:N$78,2,TRUE)))</f>
        <v>80</v>
      </c>
      <c r="K3167" s="72">
        <v>3210</v>
      </c>
      <c r="L3167" s="71">
        <f>IF(A3167&lt;43,IF(F3167="女",VLOOKUP(K3167,标准!K$108:L$128,2,TRUE),VLOOKUP(K3167,标准!K$74:L$94,2,TRUE)),IF(F3167="女",VLOOKUP(K3167,标准!K$39:L$59,2,TRUE),VLOOKUP(K3167,标准!K$3:L$23,2,TRUE)))</f>
        <v>60</v>
      </c>
      <c r="M3167" s="68">
        <v>10.5</v>
      </c>
      <c r="N3167" s="71">
        <f>IF(M3167="",0,IF(A3167&lt;43,IF(F3167="女",VLOOKUP(M3167,标准!C$108:D$128,2,TRUE),VLOOKUP(M3167,标准!C$74:D$94,2,TRUE)),IF(F3167="女",VLOOKUP(M3167,标准!C$39:D$59,2,TRUE),VLOOKUP(M3167,标准!C$3:D$23,2,TRUE))))</f>
        <v>68</v>
      </c>
      <c r="O3167" s="116">
        <v>218</v>
      </c>
      <c r="P3167" s="71">
        <f>IF(A3167&lt;43,IF(F3167="女",VLOOKUP(O3167/100,标准!E$108:F$128,2,TRUE),VLOOKUP(O3167/100,标准!E$74:F$94,2,TRUE)),IF(F3167="女",VLOOKUP(O3167/100,标准!E$39:F$59,2,TRUE),VLOOKUP(O3167/100,标准!E$3:F$23,2,TRUE)))</f>
        <v>64</v>
      </c>
      <c r="Q3167" s="81">
        <v>4.35</v>
      </c>
      <c r="R3167" s="71">
        <f>IF(Q3167=0,0,IF(A3167&lt;43,IF(F3167="女",IF(Q3167="",0,VLOOKUP(Q3167,标准!I$108:J$138,2,TRUE)),IF(Q3167="",0,VLOOKUP(Q3167,标准!I$74:J$104,2,TRUE))),IF(F3167="女",IF(Q3167="",0,VLOOKUP(Q3167,标准!I$39:J$69,2,TRUE)),IF(Q3167="",0,VLOOKUP(Q3167,标准!I$3:J$33,2,TRUE)))))</f>
        <v>50</v>
      </c>
      <c r="S3167" s="76">
        <v>2</v>
      </c>
      <c r="T3167" s="71">
        <f>IF(A3167&lt;43,IF(F3167="女",VLOOKUP(S3167,标准!G$108:H$138,2,TRUE),VLOOKUP(S3167,标准!G$74:H$99,2,TRUE)),IF(F3167="女",VLOOKUP(S3167,标准!G$39:H$69,2,TRUE),VLOOKUP(S3167,标准!G$3:H$28,2,TRUE)))</f>
        <v>0</v>
      </c>
      <c r="U3167" s="88">
        <v>7.7</v>
      </c>
      <c r="V3167" s="71">
        <f>IF(U3167=0,0,IF(A3167&lt;43,IF(F3167="女",IF(U3167="",0,VLOOKUP(U3167,标准!A$108:B$128,2,TRUE)),IF(U3167="",0,VLOOKUP(U3167,标准!A$74:B$94,2,TRUE))),IF(F3167="女",IF(U3167="",0,VLOOKUP(U3167,标准!A$39:B$59,2,TRUE)),IF(U3167="",0,VLOOKUP(U3167,标准!A$3:B$23,2,TRUE)))))</f>
        <v>74</v>
      </c>
      <c r="W3167" s="86">
        <f t="shared" si="49"/>
        <v>59</v>
      </c>
      <c r="X3167" s="87">
        <v>4.5</v>
      </c>
      <c r="Y3167" s="87">
        <v>4.6</v>
      </c>
      <c r="Z3167" s="91"/>
      <c r="AA3167" s="92"/>
    </row>
    <row r="3168" customHeight="1" spans="1:27">
      <c r="A3168" s="62">
        <v>41</v>
      </c>
      <c r="B3168" s="91">
        <v>3206</v>
      </c>
      <c r="C3168" s="156" t="s">
        <v>6422</v>
      </c>
      <c r="D3168" s="156" t="s">
        <v>6413</v>
      </c>
      <c r="E3168" s="156" t="s">
        <v>971</v>
      </c>
      <c r="F3168" s="156" t="s">
        <v>30</v>
      </c>
      <c r="G3168" s="157" t="s">
        <v>6423</v>
      </c>
      <c r="H3168" s="68">
        <v>174.3</v>
      </c>
      <c r="I3168" s="68">
        <v>88.3</v>
      </c>
      <c r="J3168" s="71">
        <f>IF(F3168="女",IF(H3168=0,0,VLOOKUP(I3168/(H3168*H3168/10000),标准!M$108:N$112,2,TRUE)),IF(H3168=0,0,VLOOKUP(I3168/(H3168*H3168/10000),标准!M$74:N$78,2,TRUE)))</f>
        <v>60</v>
      </c>
      <c r="K3168" s="72">
        <v>5368</v>
      </c>
      <c r="L3168" s="71">
        <f>IF(A3168&lt;43,IF(F3168="女",VLOOKUP(K3168,标准!K$108:L$128,2,TRUE),VLOOKUP(K3168,标准!K$74:L$94,2,TRUE)),IF(F3168="女",VLOOKUP(K3168,标准!K$39:L$59,2,TRUE),VLOOKUP(K3168,标准!K$3:L$23,2,TRUE)))</f>
        <v>100</v>
      </c>
      <c r="M3168" s="68">
        <v>12.5</v>
      </c>
      <c r="N3168" s="71">
        <f>IF(M3168="",0,IF(A3168&lt;43,IF(F3168="女",VLOOKUP(M3168,标准!C$108:D$128,2,TRUE),VLOOKUP(M3168,标准!C$74:D$94,2,TRUE)),IF(F3168="女",VLOOKUP(M3168,标准!C$39:D$59,2,TRUE),VLOOKUP(M3168,标准!C$3:D$23,2,TRUE))))</f>
        <v>72</v>
      </c>
      <c r="O3168" s="123">
        <v>210</v>
      </c>
      <c r="P3168" s="71">
        <f>IF(A3168&lt;43,IF(F3168="女",VLOOKUP(O3168/100,标准!E$108:F$128,2,TRUE),VLOOKUP(O3168/100,标准!E$74:F$94,2,TRUE)),IF(F3168="女",VLOOKUP(O3168/100,标准!E$39:F$59,2,TRUE),VLOOKUP(O3168/100,标准!E$3:F$23,2,TRUE)))</f>
        <v>60</v>
      </c>
      <c r="Q3168" s="81">
        <v>4.25</v>
      </c>
      <c r="R3168" s="71">
        <f>IF(Q3168=0,0,IF(A3168&lt;43,IF(F3168="女",IF(Q3168="",0,VLOOKUP(Q3168,标准!I$108:J$138,2,TRUE)),IF(Q3168="",0,VLOOKUP(Q3168,标准!I$74:J$104,2,TRUE))),IF(F3168="女",IF(Q3168="",0,VLOOKUP(Q3168,标准!I$39:J$69,2,TRUE)),IF(Q3168="",0,VLOOKUP(Q3168,标准!I$3:J$33,2,TRUE)))))</f>
        <v>62</v>
      </c>
      <c r="S3168" s="76">
        <v>0</v>
      </c>
      <c r="T3168" s="71">
        <f>IF(A3168&lt;43,IF(F3168="女",VLOOKUP(S3168,标准!G$108:H$138,2,TRUE),VLOOKUP(S3168,标准!G$74:H$99,2,TRUE)),IF(F3168="女",VLOOKUP(S3168,标准!G$39:H$69,2,TRUE),VLOOKUP(S3168,标准!G$3:H$28,2,TRUE)))</f>
        <v>0</v>
      </c>
      <c r="U3168" s="88">
        <v>8.2</v>
      </c>
      <c r="V3168" s="71">
        <f>IF(U3168=0,0,IF(A3168&lt;43,IF(F3168="女",IF(U3168="",0,VLOOKUP(U3168,标准!A$108:B$128,2,TRUE)),IF(U3168="",0,VLOOKUP(U3168,标准!A$74:B$94,2,TRUE))),IF(F3168="女",IF(U3168="",0,VLOOKUP(U3168,标准!A$39:B$59,2,TRUE)),IF(U3168="",0,VLOOKUP(U3168,标准!A$3:B$23,2,TRUE)))))</f>
        <v>68</v>
      </c>
      <c r="W3168" s="86">
        <f t="shared" si="49"/>
        <v>63.2</v>
      </c>
      <c r="X3168" s="87">
        <v>4.3</v>
      </c>
      <c r="Y3168" s="87">
        <v>4.4</v>
      </c>
      <c r="Z3168" s="91"/>
      <c r="AA3168" s="92"/>
    </row>
    <row r="3169" customHeight="1" spans="1:27">
      <c r="A3169" s="62">
        <v>41</v>
      </c>
      <c r="B3169" s="91">
        <v>3207</v>
      </c>
      <c r="C3169" s="156" t="s">
        <v>6424</v>
      </c>
      <c r="D3169" s="156" t="s">
        <v>6413</v>
      </c>
      <c r="E3169" s="156" t="s">
        <v>971</v>
      </c>
      <c r="F3169" s="156" t="s">
        <v>30</v>
      </c>
      <c r="G3169" s="157" t="s">
        <v>6425</v>
      </c>
      <c r="H3169" s="68">
        <v>169.5</v>
      </c>
      <c r="I3169" s="68">
        <v>60.8</v>
      </c>
      <c r="J3169" s="71">
        <f>IF(F3169="女",IF(H3169=0,0,VLOOKUP(I3169/(H3169*H3169/10000),标准!M$108:N$112,2,TRUE)),IF(H3169=0,0,VLOOKUP(I3169/(H3169*H3169/10000),标准!M$74:N$78,2,TRUE)))</f>
        <v>100</v>
      </c>
      <c r="K3169" s="72">
        <v>3882</v>
      </c>
      <c r="L3169" s="71">
        <f>IF(A3169&lt;43,IF(F3169="女",VLOOKUP(K3169,标准!K$108:L$128,2,TRUE),VLOOKUP(K3169,标准!K$74:L$94,2,TRUE)),IF(F3169="女",VLOOKUP(K3169,标准!K$39:L$59,2,TRUE),VLOOKUP(K3169,标准!K$3:L$23,2,TRUE)))</f>
        <v>72</v>
      </c>
      <c r="M3169" s="68">
        <v>13</v>
      </c>
      <c r="N3169" s="71">
        <f>IF(M3169="",0,IF(A3169&lt;43,IF(F3169="女",VLOOKUP(M3169,标准!C$108:D$128,2,TRUE),VLOOKUP(M3169,标准!C$74:D$94,2,TRUE)),IF(F3169="女",VLOOKUP(M3169,标准!C$39:D$59,2,TRUE),VLOOKUP(M3169,标准!C$3:D$23,2,TRUE))))</f>
        <v>72</v>
      </c>
      <c r="O3169" s="77">
        <v>233</v>
      </c>
      <c r="P3169" s="71">
        <f>IF(A3169&lt;43,IF(F3169="女",VLOOKUP(O3169/100,标准!E$108:F$128,2,TRUE),VLOOKUP(O3169/100,标准!E$74:F$94,2,TRUE)),IF(F3169="女",VLOOKUP(O3169/100,标准!E$39:F$59,2,TRUE),VLOOKUP(O3169/100,标准!E$3:F$23,2,TRUE)))</f>
        <v>72</v>
      </c>
      <c r="Q3169" s="81">
        <v>4.2</v>
      </c>
      <c r="R3169" s="71">
        <f>IF(Q3169=0,0,IF(A3169&lt;43,IF(F3169="女",IF(Q3169="",0,VLOOKUP(Q3169,标准!I$108:J$138,2,TRUE)),IF(Q3169="",0,VLOOKUP(Q3169,标准!I$74:J$104,2,TRUE))),IF(F3169="女",IF(Q3169="",0,VLOOKUP(Q3169,标准!I$39:J$69,2,TRUE)),IF(Q3169="",0,VLOOKUP(Q3169,标准!I$3:J$33,2,TRUE)))))</f>
        <v>64</v>
      </c>
      <c r="S3169" s="76">
        <v>6</v>
      </c>
      <c r="T3169" s="71">
        <f>IF(A3169&lt;43,IF(F3169="女",VLOOKUP(S3169,标准!G$108:H$138,2,TRUE),VLOOKUP(S3169,标准!G$74:H$99,2,TRUE)),IF(F3169="女",VLOOKUP(S3169,标准!G$39:H$69,2,TRUE),VLOOKUP(S3169,标准!G$3:H$28,2,TRUE)))</f>
        <v>20</v>
      </c>
      <c r="U3169" s="88">
        <v>6.8</v>
      </c>
      <c r="V3169" s="71">
        <f>IF(U3169=0,0,IF(A3169&lt;43,IF(F3169="女",IF(U3169="",0,VLOOKUP(U3169,标准!A$108:B$128,2,TRUE)),IF(U3169="",0,VLOOKUP(U3169,标准!A$74:B$94,2,TRUE))),IF(F3169="女",IF(U3169="",0,VLOOKUP(U3169,标准!A$39:B$59,2,TRUE)),IF(U3169="",0,VLOOKUP(U3169,标准!A$3:B$23,2,TRUE)))))</f>
        <v>95</v>
      </c>
      <c r="W3169" s="86">
        <f t="shared" si="49"/>
        <v>74</v>
      </c>
      <c r="X3169" s="87">
        <v>4.2</v>
      </c>
      <c r="Y3169" s="87">
        <v>4.2</v>
      </c>
      <c r="Z3169" s="91"/>
      <c r="AA3169" s="92"/>
    </row>
    <row r="3170" customHeight="1" spans="1:27">
      <c r="A3170" s="62">
        <v>41</v>
      </c>
      <c r="B3170" s="91">
        <v>3208</v>
      </c>
      <c r="C3170" s="156" t="s">
        <v>6426</v>
      </c>
      <c r="D3170" s="156" t="s">
        <v>6413</v>
      </c>
      <c r="E3170" s="156" t="s">
        <v>971</v>
      </c>
      <c r="F3170" s="156" t="s">
        <v>34</v>
      </c>
      <c r="G3170" s="157" t="s">
        <v>6427</v>
      </c>
      <c r="H3170" s="68">
        <v>157.4</v>
      </c>
      <c r="I3170" s="68">
        <v>46.6</v>
      </c>
      <c r="J3170" s="71">
        <f>IF(F3170="女",IF(H3170=0,0,VLOOKUP(I3170/(H3170*H3170/10000),标准!M$108:N$112,2,TRUE)),IF(H3170=0,0,VLOOKUP(I3170/(H3170*H3170/10000),标准!M$74:N$78,2,TRUE)))</f>
        <v>100</v>
      </c>
      <c r="K3170" s="72">
        <v>3230</v>
      </c>
      <c r="L3170" s="71">
        <f>IF(A3170&lt;43,IF(F3170="女",VLOOKUP(K3170,标准!K$108:L$128,2,TRUE),VLOOKUP(K3170,标准!K$74:L$94,2,TRUE)),IF(F3170="女",VLOOKUP(K3170,标准!K$39:L$59,2,TRUE),VLOOKUP(K3170,标准!K$3:L$23,2,TRUE)))</f>
        <v>85</v>
      </c>
      <c r="M3170" s="68">
        <v>15</v>
      </c>
      <c r="N3170" s="71">
        <f>IF(M3170="",0,IF(A3170&lt;43,IF(F3170="女",VLOOKUP(M3170,标准!C$108:D$128,2,TRUE),VLOOKUP(M3170,标准!C$74:D$94,2,TRUE)),IF(F3170="女",VLOOKUP(M3170,标准!C$39:D$59,2,TRUE),VLOOKUP(M3170,标准!C$3:D$23,2,TRUE))))</f>
        <v>72</v>
      </c>
      <c r="O3170" s="72"/>
      <c r="P3170" s="71">
        <f>IF(A3170&lt;43,IF(F3170="女",VLOOKUP(O3170/100,标准!E$108:F$128,2,TRUE),VLOOKUP(O3170/100,标准!E$74:F$94,2,TRUE)),IF(F3170="女",VLOOKUP(O3170/100,标准!E$39:F$59,2,TRUE),VLOOKUP(O3170/100,标准!E$3:F$23,2,TRUE)))</f>
        <v>0</v>
      </c>
      <c r="Q3170" s="82"/>
      <c r="R3170" s="71">
        <f>IF(Q3170=0,0,IF(A3170&lt;43,IF(F3170="女",IF(Q3170="",0,VLOOKUP(Q3170,标准!I$108:J$138,2,TRUE)),IF(Q3170="",0,VLOOKUP(Q3170,标准!I$74:J$104,2,TRUE))),IF(F3170="女",IF(Q3170="",0,VLOOKUP(Q3170,标准!I$39:J$69,2,TRUE)),IF(Q3170="",0,VLOOKUP(Q3170,标准!I$3:J$33,2,TRUE)))))</f>
        <v>0</v>
      </c>
      <c r="S3170" s="83"/>
      <c r="T3170" s="71">
        <f>IF(A3170&lt;43,IF(F3170="女",VLOOKUP(S3170,标准!G$108:H$138,2,TRUE),VLOOKUP(S3170,标准!G$74:H$99,2,TRUE)),IF(F3170="女",VLOOKUP(S3170,标准!G$39:H$69,2,TRUE),VLOOKUP(S3170,标准!G$3:H$28,2,TRUE)))</f>
        <v>0</v>
      </c>
      <c r="U3170" s="89"/>
      <c r="V3170" s="71">
        <f>IF(U3170=0,0,IF(A3170&lt;43,IF(F3170="女",IF(U3170="",0,VLOOKUP(U3170,标准!A$108:B$128,2,TRUE)),IF(U3170="",0,VLOOKUP(U3170,标准!A$74:B$94,2,TRUE))),IF(F3170="女",IF(U3170="",0,VLOOKUP(U3170,标准!A$39:B$59,2,TRUE)),IF(U3170="",0,VLOOKUP(U3170,标准!A$3:B$23,2,TRUE)))))</f>
        <v>0</v>
      </c>
      <c r="W3170" s="86">
        <f t="shared" si="49"/>
        <v>34.95</v>
      </c>
      <c r="X3170" s="87">
        <v>4</v>
      </c>
      <c r="Y3170" s="87">
        <v>4.1</v>
      </c>
      <c r="Z3170" s="91"/>
      <c r="AA3170" s="92"/>
    </row>
    <row r="3171" customHeight="1" spans="1:27">
      <c r="A3171" s="62">
        <v>41</v>
      </c>
      <c r="B3171" s="91">
        <v>3209</v>
      </c>
      <c r="C3171" s="156" t="s">
        <v>6428</v>
      </c>
      <c r="D3171" s="156" t="s">
        <v>6413</v>
      </c>
      <c r="E3171" s="156" t="s">
        <v>971</v>
      </c>
      <c r="F3171" s="156" t="s">
        <v>30</v>
      </c>
      <c r="G3171" s="157" t="s">
        <v>6429</v>
      </c>
      <c r="H3171" s="68">
        <v>177</v>
      </c>
      <c r="I3171" s="68">
        <v>79.8</v>
      </c>
      <c r="J3171" s="71">
        <f>IF(F3171="女",IF(H3171=0,0,VLOOKUP(I3171/(H3171*H3171/10000),标准!M$108:N$112,2,TRUE)),IF(H3171=0,0,VLOOKUP(I3171/(H3171*H3171/10000),标准!M$74:N$78,2,TRUE)))</f>
        <v>80</v>
      </c>
      <c r="K3171" s="72">
        <v>5234</v>
      </c>
      <c r="L3171" s="71">
        <f>IF(A3171&lt;43,IF(F3171="女",VLOOKUP(K3171,标准!K$108:L$128,2,TRUE),VLOOKUP(K3171,标准!K$74:L$94,2,TRUE)),IF(F3171="女",VLOOKUP(K3171,标准!K$39:L$59,2,TRUE),VLOOKUP(K3171,标准!K$3:L$23,2,TRUE)))</f>
        <v>100</v>
      </c>
      <c r="M3171" s="68">
        <v>15</v>
      </c>
      <c r="N3171" s="71">
        <f>IF(M3171="",0,IF(A3171&lt;43,IF(F3171="女",VLOOKUP(M3171,标准!C$108:D$128,2,TRUE),VLOOKUP(M3171,标准!C$74:D$94,2,TRUE)),IF(F3171="女",VLOOKUP(M3171,标准!C$39:D$59,2,TRUE),VLOOKUP(M3171,标准!C$3:D$23,2,TRUE))))</f>
        <v>76</v>
      </c>
      <c r="O3171" s="77">
        <v>228</v>
      </c>
      <c r="P3171" s="71">
        <f>IF(A3171&lt;43,IF(F3171="女",VLOOKUP(O3171/100,标准!E$108:F$128,2,TRUE),VLOOKUP(O3171/100,标准!E$74:F$94,2,TRUE)),IF(F3171="女",VLOOKUP(O3171/100,标准!E$39:F$59,2,TRUE),VLOOKUP(O3171/100,标准!E$3:F$23,2,TRUE)))</f>
        <v>70</v>
      </c>
      <c r="Q3171" s="81">
        <v>5</v>
      </c>
      <c r="R3171" s="71">
        <f>IF(Q3171=0,0,IF(A3171&lt;43,IF(F3171="女",IF(Q3171="",0,VLOOKUP(Q3171,标准!I$108:J$138,2,TRUE)),IF(Q3171="",0,VLOOKUP(Q3171,标准!I$74:J$104,2,TRUE))),IF(F3171="女",IF(Q3171="",0,VLOOKUP(Q3171,标准!I$39:J$69,2,TRUE)),IF(Q3171="",0,VLOOKUP(Q3171,标准!I$3:J$33,2,TRUE)))))</f>
        <v>40</v>
      </c>
      <c r="S3171" s="76">
        <v>3</v>
      </c>
      <c r="T3171" s="71">
        <f>IF(A3171&lt;43,IF(F3171="女",VLOOKUP(S3171,标准!G$108:H$138,2,TRUE),VLOOKUP(S3171,标准!G$74:H$99,2,TRUE)),IF(F3171="女",VLOOKUP(S3171,标准!G$39:H$69,2,TRUE),VLOOKUP(S3171,标准!G$3:H$28,2,TRUE)))</f>
        <v>0</v>
      </c>
      <c r="U3171" s="88">
        <v>7.2</v>
      </c>
      <c r="V3171" s="71">
        <f>IF(U3171=0,0,IF(A3171&lt;43,IF(F3171="女",IF(U3171="",0,VLOOKUP(U3171,标准!A$108:B$128,2,TRUE)),IF(U3171="",0,VLOOKUP(U3171,标准!A$74:B$94,2,TRUE))),IF(F3171="女",IF(U3171="",0,VLOOKUP(U3171,标准!A$39:B$59,2,TRUE)),IF(U3171="",0,VLOOKUP(U3171,标准!A$3:B$23,2,TRUE)))))</f>
        <v>78</v>
      </c>
      <c r="W3171" s="86">
        <f t="shared" si="49"/>
        <v>65.2</v>
      </c>
      <c r="X3171" s="87">
        <v>4.2</v>
      </c>
      <c r="Y3171" s="87">
        <v>4.1</v>
      </c>
      <c r="Z3171" s="91"/>
      <c r="AA3171" s="92"/>
    </row>
    <row r="3172" customHeight="1" spans="1:27">
      <c r="A3172" s="62">
        <v>41</v>
      </c>
      <c r="B3172" s="91">
        <v>3210</v>
      </c>
      <c r="C3172" s="156" t="s">
        <v>6430</v>
      </c>
      <c r="D3172" s="156" t="s">
        <v>6413</v>
      </c>
      <c r="E3172" s="156" t="s">
        <v>971</v>
      </c>
      <c r="F3172" s="156" t="s">
        <v>30</v>
      </c>
      <c r="G3172" s="157" t="s">
        <v>6431</v>
      </c>
      <c r="H3172" s="68">
        <v>171.2</v>
      </c>
      <c r="I3172" s="68">
        <v>54.5</v>
      </c>
      <c r="J3172" s="71">
        <f>IF(F3172="女",IF(H3172=0,0,VLOOKUP(I3172/(H3172*H3172/10000),标准!M$108:N$112,2,TRUE)),IF(H3172=0,0,VLOOKUP(I3172/(H3172*H3172/10000),标准!M$74:N$78,2,TRUE)))</f>
        <v>100</v>
      </c>
      <c r="K3172" s="72">
        <v>4868</v>
      </c>
      <c r="L3172" s="71">
        <f>IF(A3172&lt;43,IF(F3172="女",VLOOKUP(K3172,标准!K$108:L$128,2,TRUE),VLOOKUP(K3172,标准!K$74:L$94,2,TRUE)),IF(F3172="女",VLOOKUP(K3172,标准!K$39:L$59,2,TRUE),VLOOKUP(K3172,标准!K$3:L$23,2,TRUE)))</f>
        <v>90</v>
      </c>
      <c r="M3172" s="68">
        <v>15</v>
      </c>
      <c r="N3172" s="71">
        <f>IF(M3172="",0,IF(A3172&lt;43,IF(F3172="女",VLOOKUP(M3172,标准!C$108:D$128,2,TRUE),VLOOKUP(M3172,标准!C$74:D$94,2,TRUE)),IF(F3172="女",VLOOKUP(M3172,标准!C$39:D$59,2,TRUE),VLOOKUP(M3172,标准!C$3:D$23,2,TRUE))))</f>
        <v>76</v>
      </c>
      <c r="O3172" s="116">
        <v>252</v>
      </c>
      <c r="P3172" s="71">
        <f>IF(A3172&lt;43,IF(F3172="女",VLOOKUP(O3172/100,标准!E$108:F$128,2,TRUE),VLOOKUP(O3172/100,标准!E$74:F$94,2,TRUE)),IF(F3172="女",VLOOKUP(O3172/100,标准!E$39:F$59,2,TRUE),VLOOKUP(O3172/100,标准!E$3:F$23,2,TRUE)))</f>
        <v>80</v>
      </c>
      <c r="Q3172" s="81">
        <v>4.06</v>
      </c>
      <c r="R3172" s="71">
        <f>IF(Q3172=0,0,IF(A3172&lt;43,IF(F3172="女",IF(Q3172="",0,VLOOKUP(Q3172,标准!I$108:J$138,2,TRUE)),IF(Q3172="",0,VLOOKUP(Q3172,标准!I$74:J$104,2,TRUE))),IF(F3172="女",IF(Q3172="",0,VLOOKUP(Q3172,标准!I$39:J$69,2,TRUE)),IF(Q3172="",0,VLOOKUP(Q3172,标准!I$3:J$33,2,TRUE)))))</f>
        <v>70</v>
      </c>
      <c r="S3172" s="76">
        <v>10</v>
      </c>
      <c r="T3172" s="71">
        <f>IF(A3172&lt;43,IF(F3172="女",VLOOKUP(S3172,标准!G$108:H$138,2,TRUE),VLOOKUP(S3172,标准!G$74:H$99,2,TRUE)),IF(F3172="女",VLOOKUP(S3172,标准!G$39:H$69,2,TRUE),VLOOKUP(S3172,标准!G$3:H$28,2,TRUE)))</f>
        <v>60</v>
      </c>
      <c r="U3172" s="88">
        <v>6.7</v>
      </c>
      <c r="V3172" s="71">
        <f>IF(U3172=0,0,IF(A3172&lt;43,IF(F3172="女",IF(U3172="",0,VLOOKUP(U3172,标准!A$108:B$128,2,TRUE)),IF(U3172="",0,VLOOKUP(U3172,标准!A$74:B$94,2,TRUE))),IF(F3172="女",IF(U3172="",0,VLOOKUP(U3172,标准!A$39:B$59,2,TRUE)),IF(U3172="",0,VLOOKUP(U3172,标准!A$3:B$23,2,TRUE)))))</f>
        <v>100</v>
      </c>
      <c r="W3172" s="86">
        <f t="shared" si="49"/>
        <v>84.1</v>
      </c>
      <c r="X3172" s="87">
        <v>4.4</v>
      </c>
      <c r="Y3172" s="87">
        <v>4.5</v>
      </c>
      <c r="Z3172" s="91"/>
      <c r="AA3172" s="92"/>
    </row>
    <row r="3173" customHeight="1" spans="1:27">
      <c r="A3173" s="62">
        <v>41</v>
      </c>
      <c r="B3173" s="91">
        <v>3211</v>
      </c>
      <c r="C3173" s="156" t="s">
        <v>6432</v>
      </c>
      <c r="D3173" s="156" t="s">
        <v>6413</v>
      </c>
      <c r="E3173" s="156" t="s">
        <v>971</v>
      </c>
      <c r="F3173" s="156" t="s">
        <v>30</v>
      </c>
      <c r="G3173" s="157" t="s">
        <v>6433</v>
      </c>
      <c r="H3173" s="68">
        <v>168.5</v>
      </c>
      <c r="I3173" s="68">
        <v>75.4</v>
      </c>
      <c r="J3173" s="71">
        <f>IF(F3173="女",IF(H3173=0,0,VLOOKUP(I3173/(H3173*H3173/10000),标准!M$108:N$112,2,TRUE)),IF(H3173=0,0,VLOOKUP(I3173/(H3173*H3173/10000),标准!M$74:N$78,2,TRUE)))</f>
        <v>80</v>
      </c>
      <c r="K3173" s="72">
        <v>4924</v>
      </c>
      <c r="L3173" s="71">
        <f>IF(A3173&lt;43,IF(F3173="女",VLOOKUP(K3173,标准!K$108:L$128,2,TRUE),VLOOKUP(K3173,标准!K$74:L$94,2,TRUE)),IF(F3173="女",VLOOKUP(K3173,标准!K$39:L$59,2,TRUE),VLOOKUP(K3173,标准!K$3:L$23,2,TRUE)))</f>
        <v>95</v>
      </c>
      <c r="M3173" s="68">
        <v>13.5</v>
      </c>
      <c r="N3173" s="71">
        <f>IF(M3173="",0,IF(A3173&lt;43,IF(F3173="女",VLOOKUP(M3173,标准!C$108:D$128,2,TRUE),VLOOKUP(M3173,标准!C$74:D$94,2,TRUE)),IF(F3173="女",VLOOKUP(M3173,标准!C$39:D$59,2,TRUE),VLOOKUP(M3173,标准!C$3:D$23,2,TRUE))))</f>
        <v>74</v>
      </c>
      <c r="O3173" s="116">
        <v>206</v>
      </c>
      <c r="P3173" s="71">
        <f>IF(A3173&lt;43,IF(F3173="女",VLOOKUP(O3173/100,标准!E$108:F$128,2,TRUE),VLOOKUP(O3173/100,标准!E$74:F$94,2,TRUE)),IF(F3173="女",VLOOKUP(O3173/100,标准!E$39:F$59,2,TRUE),VLOOKUP(O3173/100,标准!E$3:F$23,2,TRUE)))</f>
        <v>50</v>
      </c>
      <c r="Q3173" s="81">
        <v>4.14</v>
      </c>
      <c r="R3173" s="71">
        <f>IF(Q3173=0,0,IF(A3173&lt;43,IF(F3173="女",IF(Q3173="",0,VLOOKUP(Q3173,标准!I$108:J$138,2,TRUE)),IF(Q3173="",0,VLOOKUP(Q3173,标准!I$74:J$104,2,TRUE))),IF(F3173="女",IF(Q3173="",0,VLOOKUP(Q3173,标准!I$39:J$69,2,TRUE)),IF(Q3173="",0,VLOOKUP(Q3173,标准!I$3:J$33,2,TRUE)))))</f>
        <v>66</v>
      </c>
      <c r="S3173" s="76">
        <v>1</v>
      </c>
      <c r="T3173" s="71">
        <f>IF(A3173&lt;43,IF(F3173="女",VLOOKUP(S3173,标准!G$108:H$138,2,TRUE),VLOOKUP(S3173,标准!G$74:H$99,2,TRUE)),IF(F3173="女",VLOOKUP(S3173,标准!G$39:H$69,2,TRUE),VLOOKUP(S3173,标准!G$3:H$28,2,TRUE)))</f>
        <v>0</v>
      </c>
      <c r="U3173" s="88">
        <v>7.5</v>
      </c>
      <c r="V3173" s="71">
        <f>IF(U3173=0,0,IF(A3173&lt;43,IF(F3173="女",IF(U3173="",0,VLOOKUP(U3173,标准!A$108:B$128,2,TRUE)),IF(U3173="",0,VLOOKUP(U3173,标准!A$74:B$94,2,TRUE))),IF(F3173="女",IF(U3173="",0,VLOOKUP(U3173,标准!A$39:B$59,2,TRUE)),IF(U3173="",0,VLOOKUP(U3173,标准!A$3:B$23,2,TRUE)))))</f>
        <v>76</v>
      </c>
      <c r="W3173" s="86">
        <f t="shared" si="49"/>
        <v>67.05</v>
      </c>
      <c r="X3173" s="87">
        <v>4.5</v>
      </c>
      <c r="Y3173" s="87">
        <v>4.5</v>
      </c>
      <c r="Z3173" s="91"/>
      <c r="AA3173" s="92"/>
    </row>
    <row r="3174" customHeight="1" spans="1:27">
      <c r="A3174" s="62">
        <v>41</v>
      </c>
      <c r="B3174" s="91">
        <v>3212</v>
      </c>
      <c r="C3174" s="156" t="s">
        <v>6434</v>
      </c>
      <c r="D3174" s="156" t="s">
        <v>6413</v>
      </c>
      <c r="E3174" s="156" t="s">
        <v>971</v>
      </c>
      <c r="F3174" s="156" t="s">
        <v>30</v>
      </c>
      <c r="G3174" s="157" t="s">
        <v>6435</v>
      </c>
      <c r="H3174" s="68">
        <v>173</v>
      </c>
      <c r="I3174" s="68">
        <v>57.6</v>
      </c>
      <c r="J3174" s="71">
        <f>IF(F3174="女",IF(H3174=0,0,VLOOKUP(I3174/(H3174*H3174/10000),标准!M$108:N$112,2,TRUE)),IF(H3174=0,0,VLOOKUP(I3174/(H3174*H3174/10000),标准!M$74:N$78,2,TRUE)))</f>
        <v>100</v>
      </c>
      <c r="K3174" s="72">
        <v>4067</v>
      </c>
      <c r="L3174" s="71">
        <f>IF(A3174&lt;43,IF(F3174="女",VLOOKUP(K3174,标准!K$108:L$128,2,TRUE),VLOOKUP(K3174,标准!K$74:L$94,2,TRUE)),IF(F3174="女",VLOOKUP(K3174,标准!K$39:L$59,2,TRUE),VLOOKUP(K3174,标准!K$3:L$23,2,TRUE)))</f>
        <v>76</v>
      </c>
      <c r="M3174" s="68">
        <v>10</v>
      </c>
      <c r="N3174" s="71">
        <f>IF(M3174="",0,IF(A3174&lt;43,IF(F3174="女",VLOOKUP(M3174,标准!C$108:D$128,2,TRUE),VLOOKUP(M3174,标准!C$74:D$94,2,TRUE)),IF(F3174="女",VLOOKUP(M3174,标准!C$39:D$59,2,TRUE),VLOOKUP(M3174,标准!C$3:D$23,2,TRUE))))</f>
        <v>68</v>
      </c>
      <c r="O3174" s="115">
        <v>208</v>
      </c>
      <c r="P3174" s="71">
        <f>IF(A3174&lt;43,IF(F3174="女",VLOOKUP(O3174/100,标准!E$108:F$128,2,TRUE),VLOOKUP(O3174/100,标准!E$74:F$94,2,TRUE)),IF(F3174="女",VLOOKUP(O3174/100,标准!E$39:F$59,2,TRUE),VLOOKUP(O3174/100,标准!E$3:F$23,2,TRUE)))</f>
        <v>60</v>
      </c>
      <c r="Q3174" s="81">
        <v>4.22</v>
      </c>
      <c r="R3174" s="71">
        <f>IF(Q3174=0,0,IF(A3174&lt;43,IF(F3174="女",IF(Q3174="",0,VLOOKUP(Q3174,标准!I$108:J$138,2,TRUE)),IF(Q3174="",0,VLOOKUP(Q3174,标准!I$74:J$104,2,TRUE))),IF(F3174="女",IF(Q3174="",0,VLOOKUP(Q3174,标准!I$39:J$69,2,TRUE)),IF(Q3174="",0,VLOOKUP(Q3174,标准!I$3:J$33,2,TRUE)))))</f>
        <v>64</v>
      </c>
      <c r="S3174" s="76">
        <v>6</v>
      </c>
      <c r="T3174" s="71">
        <f>IF(A3174&lt;43,IF(F3174="女",VLOOKUP(S3174,标准!G$108:H$138,2,TRUE),VLOOKUP(S3174,标准!G$74:H$99,2,TRUE)),IF(F3174="女",VLOOKUP(S3174,标准!G$39:H$69,2,TRUE),VLOOKUP(S3174,标准!G$3:H$28,2,TRUE)))</f>
        <v>20</v>
      </c>
      <c r="U3174" s="88">
        <v>7.7</v>
      </c>
      <c r="V3174" s="71">
        <f>IF(U3174=0,0,IF(A3174&lt;43,IF(F3174="女",IF(U3174="",0,VLOOKUP(U3174,标准!A$108:B$128,2,TRUE)),IF(U3174="",0,VLOOKUP(U3174,标准!A$74:B$94,2,TRUE))),IF(F3174="女",IF(U3174="",0,VLOOKUP(U3174,标准!A$39:B$59,2,TRUE)),IF(U3174="",0,VLOOKUP(U3174,标准!A$3:B$23,2,TRUE)))))</f>
        <v>74</v>
      </c>
      <c r="W3174" s="86">
        <f t="shared" si="49"/>
        <v>68.8</v>
      </c>
      <c r="X3174" s="87">
        <v>4.8</v>
      </c>
      <c r="Y3174" s="87">
        <v>4.3</v>
      </c>
      <c r="Z3174" s="91"/>
      <c r="AA3174" s="92"/>
    </row>
    <row r="3175" customHeight="1" spans="1:27">
      <c r="A3175" s="62">
        <v>41</v>
      </c>
      <c r="B3175" s="91">
        <v>3213</v>
      </c>
      <c r="C3175" s="156" t="s">
        <v>6436</v>
      </c>
      <c r="D3175" s="156" t="s">
        <v>6413</v>
      </c>
      <c r="E3175" s="156" t="s">
        <v>971</v>
      </c>
      <c r="F3175" s="156" t="s">
        <v>30</v>
      </c>
      <c r="G3175" s="157" t="s">
        <v>6437</v>
      </c>
      <c r="H3175" s="68">
        <v>164.5</v>
      </c>
      <c r="I3175" s="68">
        <v>58.6</v>
      </c>
      <c r="J3175" s="71">
        <f>IF(F3175="女",IF(H3175=0,0,VLOOKUP(I3175/(H3175*H3175/10000),标准!M$108:N$112,2,TRUE)),IF(H3175=0,0,VLOOKUP(I3175/(H3175*H3175/10000),标准!M$74:N$78,2,TRUE)))</f>
        <v>100</v>
      </c>
      <c r="K3175" s="72">
        <v>4377</v>
      </c>
      <c r="L3175" s="71">
        <f>IF(A3175&lt;43,IF(F3175="女",VLOOKUP(K3175,标准!K$108:L$128,2,TRUE),VLOOKUP(K3175,标准!K$74:L$94,2,TRUE)),IF(F3175="女",VLOOKUP(K3175,标准!K$39:L$59,2,TRUE),VLOOKUP(K3175,标准!K$3:L$23,2,TRUE)))</f>
        <v>80</v>
      </c>
      <c r="M3175" s="68">
        <v>15.5</v>
      </c>
      <c r="N3175" s="71">
        <f>IF(M3175="",0,IF(A3175&lt;43,IF(F3175="女",VLOOKUP(M3175,标准!C$108:D$128,2,TRUE),VLOOKUP(M3175,标准!C$74:D$94,2,TRUE)),IF(F3175="女",VLOOKUP(M3175,标准!C$39:D$59,2,TRUE),VLOOKUP(M3175,标准!C$3:D$23,2,TRUE))))</f>
        <v>76</v>
      </c>
      <c r="O3175" s="115">
        <v>200</v>
      </c>
      <c r="P3175" s="71">
        <f>IF(A3175&lt;43,IF(F3175="女",VLOOKUP(O3175/100,标准!E$108:F$128,2,TRUE),VLOOKUP(O3175/100,标准!E$74:F$94,2,TRUE)),IF(F3175="女",VLOOKUP(O3175/100,标准!E$39:F$59,2,TRUE),VLOOKUP(O3175/100,标准!E$3:F$23,2,TRUE)))</f>
        <v>40</v>
      </c>
      <c r="Q3175" s="81">
        <v>5.47</v>
      </c>
      <c r="R3175" s="71">
        <f>IF(Q3175=0,0,IF(A3175&lt;43,IF(F3175="女",IF(Q3175="",0,VLOOKUP(Q3175,标准!I$108:J$138,2,TRUE)),IF(Q3175="",0,VLOOKUP(Q3175,标准!I$74:J$104,2,TRUE))),IF(F3175="女",IF(Q3175="",0,VLOOKUP(Q3175,标准!I$39:J$69,2,TRUE)),IF(Q3175="",0,VLOOKUP(Q3175,标准!I$3:J$33,2,TRUE)))))</f>
        <v>20</v>
      </c>
      <c r="S3175" s="76">
        <v>0</v>
      </c>
      <c r="T3175" s="71">
        <f>IF(A3175&lt;43,IF(F3175="女",VLOOKUP(S3175,标准!G$108:H$138,2,TRUE),VLOOKUP(S3175,标准!G$74:H$99,2,TRUE)),IF(F3175="女",VLOOKUP(S3175,标准!G$39:H$69,2,TRUE),VLOOKUP(S3175,标准!G$3:H$28,2,TRUE)))</f>
        <v>0</v>
      </c>
      <c r="U3175" s="88">
        <v>8.4</v>
      </c>
      <c r="V3175" s="71">
        <f>IF(U3175=0,0,IF(A3175&lt;43,IF(F3175="女",IF(U3175="",0,VLOOKUP(U3175,标准!A$108:B$128,2,TRUE)),IF(U3175="",0,VLOOKUP(U3175,标准!A$74:B$94,2,TRUE))),IF(F3175="女",IF(U3175="",0,VLOOKUP(U3175,标准!A$39:B$59,2,TRUE)),IF(U3175="",0,VLOOKUP(U3175,标准!A$3:B$23,2,TRUE)))))</f>
        <v>66</v>
      </c>
      <c r="W3175" s="86">
        <f t="shared" si="49"/>
        <v>55.8</v>
      </c>
      <c r="X3175" s="87">
        <v>4</v>
      </c>
      <c r="Y3175" s="87">
        <v>3.7</v>
      </c>
      <c r="Z3175" s="91"/>
      <c r="AA3175" s="92"/>
    </row>
    <row r="3176" customHeight="1" spans="1:27">
      <c r="A3176" s="62">
        <v>41</v>
      </c>
      <c r="B3176" s="91">
        <v>3214</v>
      </c>
      <c r="C3176" s="156" t="s">
        <v>6438</v>
      </c>
      <c r="D3176" s="156" t="s">
        <v>6413</v>
      </c>
      <c r="E3176" s="156" t="s">
        <v>971</v>
      </c>
      <c r="F3176" s="156" t="s">
        <v>30</v>
      </c>
      <c r="G3176" s="157" t="s">
        <v>6439</v>
      </c>
      <c r="H3176" s="68">
        <v>161.2</v>
      </c>
      <c r="I3176" s="68">
        <v>60.4</v>
      </c>
      <c r="J3176" s="71">
        <f>IF(F3176="女",IF(H3176=0,0,VLOOKUP(I3176/(H3176*H3176/10000),标准!M$108:N$112,2,TRUE)),IF(H3176=0,0,VLOOKUP(I3176/(H3176*H3176/10000),标准!M$74:N$78,2,TRUE)))</f>
        <v>100</v>
      </c>
      <c r="K3176" s="72">
        <v>2850</v>
      </c>
      <c r="L3176" s="71">
        <f>IF(A3176&lt;43,IF(F3176="女",VLOOKUP(K3176,标准!K$108:L$128,2,TRUE),VLOOKUP(K3176,标准!K$74:L$94,2,TRUE)),IF(F3176="女",VLOOKUP(K3176,标准!K$39:L$59,2,TRUE),VLOOKUP(K3176,标准!K$3:L$23,2,TRUE)))</f>
        <v>40</v>
      </c>
      <c r="M3176" s="68">
        <v>21.5</v>
      </c>
      <c r="N3176" s="71">
        <f>IF(M3176="",0,IF(A3176&lt;43,IF(F3176="女",VLOOKUP(M3176,标准!C$108:D$128,2,TRUE),VLOOKUP(M3176,标准!C$74:D$94,2,TRUE)),IF(F3176="女",VLOOKUP(M3176,标准!C$39:D$59,2,TRUE),VLOOKUP(M3176,标准!C$3:D$23,2,TRUE))))</f>
        <v>90</v>
      </c>
      <c r="O3176" s="115">
        <v>215</v>
      </c>
      <c r="P3176" s="71">
        <f>IF(A3176&lt;43,IF(F3176="女",VLOOKUP(O3176/100,标准!E$108:F$128,2,TRUE),VLOOKUP(O3176/100,标准!E$74:F$94,2,TRUE)),IF(F3176="女",VLOOKUP(O3176/100,标准!E$39:F$59,2,TRUE),VLOOKUP(O3176/100,标准!E$3:F$23,2,TRUE)))</f>
        <v>62</v>
      </c>
      <c r="Q3176" s="81">
        <v>4.35</v>
      </c>
      <c r="R3176" s="71">
        <f>IF(Q3176=0,0,IF(A3176&lt;43,IF(F3176="女",IF(Q3176="",0,VLOOKUP(Q3176,标准!I$108:J$138,2,TRUE)),IF(Q3176="",0,VLOOKUP(Q3176,标准!I$74:J$104,2,TRUE))),IF(F3176="女",IF(Q3176="",0,VLOOKUP(Q3176,标准!I$39:J$69,2,TRUE)),IF(Q3176="",0,VLOOKUP(Q3176,标准!I$3:J$33,2,TRUE)))))</f>
        <v>50</v>
      </c>
      <c r="S3176" s="76">
        <v>0</v>
      </c>
      <c r="T3176" s="71">
        <f>IF(A3176&lt;43,IF(F3176="女",VLOOKUP(S3176,标准!G$108:H$138,2,TRUE),VLOOKUP(S3176,标准!G$74:H$99,2,TRUE)),IF(F3176="女",VLOOKUP(S3176,标准!G$39:H$69,2,TRUE),VLOOKUP(S3176,标准!G$3:H$28,2,TRUE)))</f>
        <v>0</v>
      </c>
      <c r="U3176" s="88">
        <v>8.1</v>
      </c>
      <c r="V3176" s="71">
        <f>IF(U3176=0,0,IF(A3176&lt;43,IF(F3176="女",IF(U3176="",0,VLOOKUP(U3176,标准!A$108:B$128,2,TRUE)),IF(U3176="",0,VLOOKUP(U3176,标准!A$74:B$94,2,TRUE))),IF(F3176="女",IF(U3176="",0,VLOOKUP(U3176,标准!A$39:B$59,2,TRUE)),IF(U3176="",0,VLOOKUP(U3176,标准!A$3:B$23,2,TRUE)))))</f>
        <v>70</v>
      </c>
      <c r="W3176" s="86">
        <f t="shared" si="49"/>
        <v>60.2</v>
      </c>
      <c r="X3176" s="87">
        <v>4</v>
      </c>
      <c r="Y3176" s="87">
        <v>4</v>
      </c>
      <c r="Z3176" s="91"/>
      <c r="AA3176" s="92"/>
    </row>
    <row r="3177" customHeight="1" spans="1:27">
      <c r="A3177" s="62">
        <v>41</v>
      </c>
      <c r="B3177" s="91">
        <v>3215</v>
      </c>
      <c r="C3177" s="156" t="s">
        <v>6440</v>
      </c>
      <c r="D3177" s="156" t="s">
        <v>6413</v>
      </c>
      <c r="E3177" s="156" t="s">
        <v>971</v>
      </c>
      <c r="F3177" s="156" t="s">
        <v>30</v>
      </c>
      <c r="G3177" s="157" t="s">
        <v>6441</v>
      </c>
      <c r="H3177" s="68">
        <v>165.1</v>
      </c>
      <c r="I3177" s="68">
        <v>54.9</v>
      </c>
      <c r="J3177" s="71">
        <f>IF(F3177="女",IF(H3177=0,0,VLOOKUP(I3177/(H3177*H3177/10000),标准!M$108:N$112,2,TRUE)),IF(H3177=0,0,VLOOKUP(I3177/(H3177*H3177/10000),标准!M$74:N$78,2,TRUE)))</f>
        <v>100</v>
      </c>
      <c r="K3177" s="72">
        <v>4051</v>
      </c>
      <c r="L3177" s="71">
        <f>IF(A3177&lt;43,IF(F3177="女",VLOOKUP(K3177,标准!K$108:L$128,2,TRUE),VLOOKUP(K3177,标准!K$74:L$94,2,TRUE)),IF(F3177="女",VLOOKUP(K3177,标准!K$39:L$59,2,TRUE),VLOOKUP(K3177,标准!K$3:L$23,2,TRUE)))</f>
        <v>74</v>
      </c>
      <c r="M3177" s="68">
        <v>20</v>
      </c>
      <c r="N3177" s="71">
        <f>IF(M3177="",0,IF(A3177&lt;43,IF(F3177="女",VLOOKUP(M3177,标准!C$108:D$128,2,TRUE),VLOOKUP(M3177,标准!C$74:D$94,2,TRUE)),IF(F3177="女",VLOOKUP(M3177,标准!C$39:D$59,2,TRUE),VLOOKUP(M3177,标准!C$3:D$23,2,TRUE))))</f>
        <v>85</v>
      </c>
      <c r="O3177" s="116">
        <v>222</v>
      </c>
      <c r="P3177" s="71">
        <f>IF(A3177&lt;43,IF(F3177="女",VLOOKUP(O3177/100,标准!E$108:F$128,2,TRUE),VLOOKUP(O3177/100,标准!E$74:F$94,2,TRUE)),IF(F3177="女",VLOOKUP(O3177/100,标准!E$39:F$59,2,TRUE),VLOOKUP(O3177/100,标准!E$3:F$23,2,TRUE)))</f>
        <v>66</v>
      </c>
      <c r="Q3177" s="81">
        <v>4.02</v>
      </c>
      <c r="R3177" s="71">
        <f>IF(Q3177=0,0,IF(A3177&lt;43,IF(F3177="女",IF(Q3177="",0,VLOOKUP(Q3177,标准!I$108:J$138,2,TRUE)),IF(Q3177="",0,VLOOKUP(Q3177,标准!I$74:J$104,2,TRUE))),IF(F3177="女",IF(Q3177="",0,VLOOKUP(Q3177,标准!I$39:J$69,2,TRUE)),IF(Q3177="",0,VLOOKUP(Q3177,标准!I$3:J$33,2,TRUE)))))</f>
        <v>72</v>
      </c>
      <c r="S3177" s="76">
        <v>6</v>
      </c>
      <c r="T3177" s="71">
        <f>IF(A3177&lt;43,IF(F3177="女",VLOOKUP(S3177,标准!G$108:H$138,2,TRUE),VLOOKUP(S3177,标准!G$74:H$99,2,TRUE)),IF(F3177="女",VLOOKUP(S3177,标准!G$39:H$69,2,TRUE),VLOOKUP(S3177,标准!G$3:H$28,2,TRUE)))</f>
        <v>20</v>
      </c>
      <c r="U3177" s="88">
        <v>7</v>
      </c>
      <c r="V3177" s="71">
        <f>IF(U3177=0,0,IF(A3177&lt;43,IF(F3177="女",IF(U3177="",0,VLOOKUP(U3177,标准!A$108:B$128,2,TRUE)),IF(U3177="",0,VLOOKUP(U3177,标准!A$74:B$94,2,TRUE))),IF(F3177="女",IF(U3177="",0,VLOOKUP(U3177,标准!A$39:B$59,2,TRUE)),IF(U3177="",0,VLOOKUP(U3177,标准!A$3:B$23,2,TRUE)))))</f>
        <v>85</v>
      </c>
      <c r="W3177" s="86">
        <f t="shared" si="49"/>
        <v>74.6</v>
      </c>
      <c r="X3177" s="87">
        <v>4.4</v>
      </c>
      <c r="Y3177" s="87">
        <v>4.7</v>
      </c>
      <c r="Z3177" s="91"/>
      <c r="AA3177" s="92"/>
    </row>
    <row r="3178" customHeight="1" spans="1:27">
      <c r="A3178" s="62">
        <v>41</v>
      </c>
      <c r="B3178" s="91">
        <v>3216</v>
      </c>
      <c r="C3178" s="156" t="s">
        <v>6442</v>
      </c>
      <c r="D3178" s="156" t="s">
        <v>6413</v>
      </c>
      <c r="E3178" s="156" t="s">
        <v>971</v>
      </c>
      <c r="F3178" s="156" t="s">
        <v>30</v>
      </c>
      <c r="G3178" s="157" t="s">
        <v>6443</v>
      </c>
      <c r="H3178" s="68">
        <v>169.4</v>
      </c>
      <c r="I3178" s="68">
        <v>65.8</v>
      </c>
      <c r="J3178" s="71">
        <f>IF(F3178="女",IF(H3178=0,0,VLOOKUP(I3178/(H3178*H3178/10000),标准!M$108:N$112,2,TRUE)),IF(H3178=0,0,VLOOKUP(I3178/(H3178*H3178/10000),标准!M$74:N$78,2,TRUE)))</f>
        <v>100</v>
      </c>
      <c r="K3178" s="72">
        <v>3680</v>
      </c>
      <c r="L3178" s="71">
        <f>IF(A3178&lt;43,IF(F3178="女",VLOOKUP(K3178,标准!K$108:L$128,2,TRUE),VLOOKUP(K3178,标准!K$74:L$94,2,TRUE)),IF(F3178="女",VLOOKUP(K3178,标准!K$39:L$59,2,TRUE),VLOOKUP(K3178,标准!K$3:L$23,2,TRUE)))</f>
        <v>68</v>
      </c>
      <c r="M3178" s="68">
        <v>14</v>
      </c>
      <c r="N3178" s="71">
        <f>IF(M3178="",0,IF(A3178&lt;43,IF(F3178="女",VLOOKUP(M3178,标准!C$108:D$128,2,TRUE),VLOOKUP(M3178,标准!C$74:D$94,2,TRUE)),IF(F3178="女",VLOOKUP(M3178,标准!C$39:D$59,2,TRUE),VLOOKUP(M3178,标准!C$3:D$23,2,TRUE))))</f>
        <v>74</v>
      </c>
      <c r="O3178" s="123">
        <v>210</v>
      </c>
      <c r="P3178" s="71">
        <f>IF(A3178&lt;43,IF(F3178="女",VLOOKUP(O3178/100,标准!E$108:F$128,2,TRUE),VLOOKUP(O3178/100,标准!E$74:F$94,2,TRUE)),IF(F3178="女",VLOOKUP(O3178/100,标准!E$39:F$59,2,TRUE),VLOOKUP(O3178/100,标准!E$3:F$23,2,TRUE)))</f>
        <v>60</v>
      </c>
      <c r="Q3178" s="81">
        <v>4.55</v>
      </c>
      <c r="R3178" s="71">
        <f>IF(Q3178=0,0,IF(A3178&lt;43,IF(F3178="女",IF(Q3178="",0,VLOOKUP(Q3178,标准!I$108:J$138,2,TRUE)),IF(Q3178="",0,VLOOKUP(Q3178,标准!I$74:J$104,2,TRUE))),IF(F3178="女",IF(Q3178="",0,VLOOKUP(Q3178,标准!I$39:J$69,2,TRUE)),IF(Q3178="",0,VLOOKUP(Q3178,标准!I$3:J$33,2,TRUE)))))</f>
        <v>40</v>
      </c>
      <c r="S3178" s="76">
        <v>7</v>
      </c>
      <c r="T3178" s="71">
        <f>IF(A3178&lt;43,IF(F3178="女",VLOOKUP(S3178,标准!G$108:H$138,2,TRUE),VLOOKUP(S3178,标准!G$74:H$99,2,TRUE)),IF(F3178="女",VLOOKUP(S3178,标准!G$39:H$69,2,TRUE),VLOOKUP(S3178,标准!G$3:H$28,2,TRUE)))</f>
        <v>30</v>
      </c>
      <c r="U3178" s="88">
        <v>7.9</v>
      </c>
      <c r="V3178" s="71">
        <f>IF(U3178=0,0,IF(A3178&lt;43,IF(F3178="女",IF(U3178="",0,VLOOKUP(U3178,标准!A$108:B$128,2,TRUE)),IF(U3178="",0,VLOOKUP(U3178,标准!A$74:B$94,2,TRUE))),IF(F3178="女",IF(U3178="",0,VLOOKUP(U3178,标准!A$39:B$59,2,TRUE)),IF(U3178="",0,VLOOKUP(U3178,标准!A$3:B$23,2,TRUE)))))</f>
        <v>72</v>
      </c>
      <c r="W3178" s="86">
        <f t="shared" si="49"/>
        <v>64</v>
      </c>
      <c r="X3178" s="87">
        <v>4</v>
      </c>
      <c r="Y3178" s="87">
        <v>3.8</v>
      </c>
      <c r="Z3178" s="91"/>
      <c r="AA3178" s="92"/>
    </row>
    <row r="3179" customHeight="1" spans="1:27">
      <c r="A3179" s="62">
        <v>41</v>
      </c>
      <c r="B3179" s="91">
        <v>3217</v>
      </c>
      <c r="C3179" s="156" t="s">
        <v>6444</v>
      </c>
      <c r="D3179" s="156" t="s">
        <v>6413</v>
      </c>
      <c r="E3179" s="156" t="s">
        <v>971</v>
      </c>
      <c r="F3179" s="156" t="s">
        <v>30</v>
      </c>
      <c r="G3179" s="157" t="s">
        <v>6445</v>
      </c>
      <c r="H3179" s="68">
        <v>179.3</v>
      </c>
      <c r="I3179" s="68">
        <v>77.5</v>
      </c>
      <c r="J3179" s="71">
        <f>IF(F3179="女",IF(H3179=0,0,VLOOKUP(I3179/(H3179*H3179/10000),标准!M$108:N$112,2,TRUE)),IF(H3179=0,0,VLOOKUP(I3179/(H3179*H3179/10000),标准!M$74:N$78,2,TRUE)))</f>
        <v>80</v>
      </c>
      <c r="K3179" s="72">
        <v>4322</v>
      </c>
      <c r="L3179" s="71">
        <f>IF(A3179&lt;43,IF(F3179="女",VLOOKUP(K3179,标准!K$108:L$128,2,TRUE),VLOOKUP(K3179,标准!K$74:L$94,2,TRUE)),IF(F3179="女",VLOOKUP(K3179,标准!K$39:L$59,2,TRUE),VLOOKUP(K3179,标准!K$3:L$23,2,TRUE)))</f>
        <v>80</v>
      </c>
      <c r="M3179" s="68">
        <v>9.5</v>
      </c>
      <c r="N3179" s="71">
        <f>IF(M3179="",0,IF(A3179&lt;43,IF(F3179="女",VLOOKUP(M3179,标准!C$108:D$128,2,TRUE),VLOOKUP(M3179,标准!C$74:D$94,2,TRUE)),IF(F3179="女",VLOOKUP(M3179,标准!C$39:D$59,2,TRUE),VLOOKUP(M3179,标准!C$3:D$23,2,TRUE))))</f>
        <v>68</v>
      </c>
      <c r="O3179" s="116">
        <v>198</v>
      </c>
      <c r="P3179" s="71">
        <f>IF(A3179&lt;43,IF(F3179="女",VLOOKUP(O3179/100,标准!E$108:F$128,2,TRUE),VLOOKUP(O3179/100,标准!E$74:F$94,2,TRUE)),IF(F3179="女",VLOOKUP(O3179/100,标准!E$39:F$59,2,TRUE),VLOOKUP(O3179/100,标准!E$3:F$23,2,TRUE)))</f>
        <v>40</v>
      </c>
      <c r="Q3179" s="81">
        <v>4.23</v>
      </c>
      <c r="R3179" s="71">
        <f>IF(Q3179=0,0,IF(A3179&lt;43,IF(F3179="女",IF(Q3179="",0,VLOOKUP(Q3179,标准!I$108:J$138,2,TRUE)),IF(Q3179="",0,VLOOKUP(Q3179,标准!I$74:J$104,2,TRUE))),IF(F3179="女",IF(Q3179="",0,VLOOKUP(Q3179,标准!I$39:J$69,2,TRUE)),IF(Q3179="",0,VLOOKUP(Q3179,标准!I$3:J$33,2,TRUE)))))</f>
        <v>62</v>
      </c>
      <c r="S3179" s="76">
        <v>0</v>
      </c>
      <c r="T3179" s="71">
        <f>IF(A3179&lt;43,IF(F3179="女",VLOOKUP(S3179,标准!G$108:H$138,2,TRUE),VLOOKUP(S3179,标准!G$74:H$99,2,TRUE)),IF(F3179="女",VLOOKUP(S3179,标准!G$39:H$69,2,TRUE),VLOOKUP(S3179,标准!G$3:H$28,2,TRUE)))</f>
        <v>0</v>
      </c>
      <c r="U3179" s="88">
        <v>8.1</v>
      </c>
      <c r="V3179" s="71">
        <f>IF(U3179=0,0,IF(A3179&lt;43,IF(F3179="女",IF(U3179="",0,VLOOKUP(U3179,标准!A$108:B$128,2,TRUE)),IF(U3179="",0,VLOOKUP(U3179,标准!A$74:B$94,2,TRUE))),IF(F3179="女",IF(U3179="",0,VLOOKUP(U3179,标准!A$39:B$59,2,TRUE)),IF(U3179="",0,VLOOKUP(U3179,标准!A$3:B$23,2,TRUE)))))</f>
        <v>70</v>
      </c>
      <c r="W3179" s="86">
        <f t="shared" si="49"/>
        <v>61.2</v>
      </c>
      <c r="X3179" s="87">
        <v>4</v>
      </c>
      <c r="Y3179" s="87">
        <v>4.1</v>
      </c>
      <c r="Z3179" s="91"/>
      <c r="AA3179" s="92"/>
    </row>
    <row r="3180" customHeight="1" spans="1:27">
      <c r="A3180" s="62">
        <v>41</v>
      </c>
      <c r="B3180" s="91">
        <v>3218</v>
      </c>
      <c r="C3180" s="156" t="s">
        <v>6446</v>
      </c>
      <c r="D3180" s="156" t="s">
        <v>6413</v>
      </c>
      <c r="E3180" s="156" t="s">
        <v>971</v>
      </c>
      <c r="F3180" s="156" t="s">
        <v>34</v>
      </c>
      <c r="G3180" s="157" t="s">
        <v>6447</v>
      </c>
      <c r="H3180" s="68">
        <v>155.1</v>
      </c>
      <c r="I3180" s="68">
        <v>52</v>
      </c>
      <c r="J3180" s="71">
        <f>IF(F3180="女",IF(H3180=0,0,VLOOKUP(I3180/(H3180*H3180/10000),标准!M$108:N$112,2,TRUE)),IF(H3180=0,0,VLOOKUP(I3180/(H3180*H3180/10000),标准!M$74:N$78,2,TRUE)))</f>
        <v>100</v>
      </c>
      <c r="K3180" s="72">
        <v>3660</v>
      </c>
      <c r="L3180" s="71">
        <f>IF(A3180&lt;43,IF(F3180="女",VLOOKUP(K3180,标准!K$108:L$128,2,TRUE),VLOOKUP(K3180,标准!K$74:L$94,2,TRUE)),IF(F3180="女",VLOOKUP(K3180,标准!K$39:L$59,2,TRUE),VLOOKUP(K3180,标准!K$3:L$23,2,TRUE)))</f>
        <v>100</v>
      </c>
      <c r="M3180" s="68">
        <v>16</v>
      </c>
      <c r="N3180" s="71">
        <f>IF(M3180="",0,IF(A3180&lt;43,IF(F3180="女",VLOOKUP(M3180,标准!C$108:D$128,2,TRUE),VLOOKUP(M3180,标准!C$74:D$94,2,TRUE)),IF(F3180="女",VLOOKUP(M3180,标准!C$39:D$59,2,TRUE),VLOOKUP(M3180,标准!C$3:D$23,2,TRUE))))</f>
        <v>74</v>
      </c>
      <c r="O3180" s="77">
        <v>196</v>
      </c>
      <c r="P3180" s="71">
        <f>IF(A3180&lt;43,IF(F3180="女",VLOOKUP(O3180/100,标准!E$108:F$128,2,TRUE),VLOOKUP(O3180/100,标准!E$74:F$94,2,TRUE)),IF(F3180="女",VLOOKUP(O3180/100,标准!E$39:F$59,2,TRUE),VLOOKUP(O3180/100,标准!E$3:F$23,2,TRUE)))</f>
        <v>90</v>
      </c>
      <c r="Q3180" s="81">
        <v>3.55</v>
      </c>
      <c r="R3180" s="71">
        <f>IF(Q3180=0,0,IF(A3180&lt;43,IF(F3180="女",IF(Q3180="",0,VLOOKUP(Q3180,标准!I$108:J$138,2,TRUE)),IF(Q3180="",0,VLOOKUP(Q3180,标准!I$74:J$104,2,TRUE))),IF(F3180="女",IF(Q3180="",0,VLOOKUP(Q3180,标准!I$39:J$69,2,TRUE)),IF(Q3180="",0,VLOOKUP(Q3180,标准!I$3:J$33,2,TRUE)))))</f>
        <v>74</v>
      </c>
      <c r="S3180" s="76">
        <v>43</v>
      </c>
      <c r="T3180" s="71">
        <f>IF(A3180&lt;43,IF(F3180="女",VLOOKUP(S3180,标准!G$108:H$138,2,TRUE),VLOOKUP(S3180,标准!G$74:H$99,2,TRUE)),IF(F3180="女",VLOOKUP(S3180,标准!G$39:H$69,2,TRUE),VLOOKUP(S3180,标准!G$3:H$28,2,TRUE)))</f>
        <v>76</v>
      </c>
      <c r="U3180" s="88">
        <v>8.5</v>
      </c>
      <c r="V3180" s="71">
        <f>IF(U3180=0,0,IF(A3180&lt;43,IF(F3180="女",IF(U3180="",0,VLOOKUP(U3180,标准!A$108:B$128,2,TRUE)),IF(U3180="",0,VLOOKUP(U3180,标准!A$74:B$94,2,TRUE))),IF(F3180="女",IF(U3180="",0,VLOOKUP(U3180,标准!A$39:B$59,2,TRUE)),IF(U3180="",0,VLOOKUP(U3180,标准!A$3:B$23,2,TRUE)))))</f>
        <v>78</v>
      </c>
      <c r="W3180" s="86">
        <f t="shared" si="49"/>
        <v>84.4</v>
      </c>
      <c r="X3180" s="87">
        <v>4.6</v>
      </c>
      <c r="Y3180" s="87">
        <v>4.7</v>
      </c>
      <c r="Z3180" s="91"/>
      <c r="AA3180" s="92"/>
    </row>
    <row r="3181" customHeight="1" spans="1:27">
      <c r="A3181" s="62">
        <v>41</v>
      </c>
      <c r="B3181" s="91">
        <v>3219</v>
      </c>
      <c r="C3181" s="156" t="s">
        <v>6448</v>
      </c>
      <c r="D3181" s="156" t="s">
        <v>6413</v>
      </c>
      <c r="E3181" s="156" t="s">
        <v>971</v>
      </c>
      <c r="F3181" s="156" t="s">
        <v>30</v>
      </c>
      <c r="G3181" s="157" t="s">
        <v>6449</v>
      </c>
      <c r="H3181" s="68">
        <v>166.8</v>
      </c>
      <c r="I3181" s="68">
        <v>56.6</v>
      </c>
      <c r="J3181" s="71">
        <f>IF(F3181="女",IF(H3181=0,0,VLOOKUP(I3181/(H3181*H3181/10000),标准!M$108:N$112,2,TRUE)),IF(H3181=0,0,VLOOKUP(I3181/(H3181*H3181/10000),标准!M$74:N$78,2,TRUE)))</f>
        <v>100</v>
      </c>
      <c r="K3181" s="72">
        <v>4720</v>
      </c>
      <c r="L3181" s="71">
        <f>IF(A3181&lt;43,IF(F3181="女",VLOOKUP(K3181,标准!K$108:L$128,2,TRUE),VLOOKUP(K3181,标准!K$74:L$94,2,TRUE)),IF(F3181="女",VLOOKUP(K3181,标准!K$39:L$59,2,TRUE),VLOOKUP(K3181,标准!K$3:L$23,2,TRUE)))</f>
        <v>85</v>
      </c>
      <c r="M3181" s="68">
        <v>14</v>
      </c>
      <c r="N3181" s="71">
        <f>IF(M3181="",0,IF(A3181&lt;43,IF(F3181="女",VLOOKUP(M3181,标准!C$108:D$128,2,TRUE),VLOOKUP(M3181,标准!C$74:D$94,2,TRUE)),IF(F3181="女",VLOOKUP(M3181,标准!C$39:D$59,2,TRUE),VLOOKUP(M3181,标准!C$3:D$23,2,TRUE))))</f>
        <v>74</v>
      </c>
      <c r="O3181" s="77">
        <v>200</v>
      </c>
      <c r="P3181" s="71">
        <f>IF(A3181&lt;43,IF(F3181="女",VLOOKUP(O3181/100,标准!E$108:F$128,2,TRUE),VLOOKUP(O3181/100,标准!E$74:F$94,2,TRUE)),IF(F3181="女",VLOOKUP(O3181/100,标准!E$39:F$59,2,TRUE),VLOOKUP(O3181/100,标准!E$3:F$23,2,TRUE)))</f>
        <v>40</v>
      </c>
      <c r="Q3181" s="81">
        <v>6.3</v>
      </c>
      <c r="R3181" s="71">
        <f>IF(Q3181=0,0,IF(A3181&lt;43,IF(F3181="女",IF(Q3181="",0,VLOOKUP(Q3181,标准!I$108:J$138,2,TRUE)),IF(Q3181="",0,VLOOKUP(Q3181,标准!I$74:J$104,2,TRUE))),IF(F3181="女",IF(Q3181="",0,VLOOKUP(Q3181,标准!I$39:J$69,2,TRUE)),IF(Q3181="",0,VLOOKUP(Q3181,标准!I$3:J$33,2,TRUE)))))</f>
        <v>0</v>
      </c>
      <c r="S3181" s="76">
        <v>0</v>
      </c>
      <c r="T3181" s="71">
        <f>IF(A3181&lt;43,IF(F3181="女",VLOOKUP(S3181,标准!G$108:H$138,2,TRUE),VLOOKUP(S3181,标准!G$74:H$99,2,TRUE)),IF(F3181="女",VLOOKUP(S3181,标准!G$39:H$69,2,TRUE),VLOOKUP(S3181,标准!G$3:H$28,2,TRUE)))</f>
        <v>0</v>
      </c>
      <c r="U3181" s="88">
        <v>7.5</v>
      </c>
      <c r="V3181" s="71">
        <f>IF(U3181=0,0,IF(A3181&lt;43,IF(F3181="女",IF(U3181="",0,VLOOKUP(U3181,标准!A$108:B$128,2,TRUE)),IF(U3181="",0,VLOOKUP(U3181,标准!A$74:B$94,2,TRUE))),IF(F3181="女",IF(U3181="",0,VLOOKUP(U3181,标准!A$39:B$59,2,TRUE)),IF(U3181="",0,VLOOKUP(U3181,标准!A$3:B$23,2,TRUE)))))</f>
        <v>76</v>
      </c>
      <c r="W3181" s="86">
        <f t="shared" si="49"/>
        <v>54.35</v>
      </c>
      <c r="X3181" s="87">
        <v>5</v>
      </c>
      <c r="Y3181" s="87">
        <v>4.8</v>
      </c>
      <c r="Z3181" s="91"/>
      <c r="AA3181" s="92"/>
    </row>
    <row r="3182" customHeight="1" spans="1:27">
      <c r="A3182" s="62">
        <v>41</v>
      </c>
      <c r="B3182" s="91">
        <v>3220</v>
      </c>
      <c r="C3182" s="156" t="s">
        <v>6450</v>
      </c>
      <c r="D3182" s="156" t="s">
        <v>6413</v>
      </c>
      <c r="E3182" s="156" t="s">
        <v>971</v>
      </c>
      <c r="F3182" s="156" t="s">
        <v>30</v>
      </c>
      <c r="G3182" s="157" t="s">
        <v>6451</v>
      </c>
      <c r="H3182" s="68">
        <v>168</v>
      </c>
      <c r="I3182" s="68">
        <v>60.2</v>
      </c>
      <c r="J3182" s="71">
        <f>IF(F3182="女",IF(H3182=0,0,VLOOKUP(I3182/(H3182*H3182/10000),标准!M$108:N$112,2,TRUE)),IF(H3182=0,0,VLOOKUP(I3182/(H3182*H3182/10000),标准!M$74:N$78,2,TRUE)))</f>
        <v>100</v>
      </c>
      <c r="K3182" s="72">
        <v>3974</v>
      </c>
      <c r="L3182" s="71">
        <f>IF(A3182&lt;43,IF(F3182="女",VLOOKUP(K3182,标准!K$108:L$128,2,TRUE),VLOOKUP(K3182,标准!K$74:L$94,2,TRUE)),IF(F3182="女",VLOOKUP(K3182,标准!K$39:L$59,2,TRUE),VLOOKUP(K3182,标准!K$3:L$23,2,TRUE)))</f>
        <v>74</v>
      </c>
      <c r="M3182" s="68">
        <v>9</v>
      </c>
      <c r="N3182" s="71">
        <f>IF(M3182="",0,IF(A3182&lt;43,IF(F3182="女",VLOOKUP(M3182,标准!C$108:D$128,2,TRUE),VLOOKUP(M3182,标准!C$74:D$94,2,TRUE)),IF(F3182="女",VLOOKUP(M3182,标准!C$39:D$59,2,TRUE),VLOOKUP(M3182,标准!C$3:D$23,2,TRUE))))</f>
        <v>66</v>
      </c>
      <c r="O3182" s="116">
        <v>225</v>
      </c>
      <c r="P3182" s="71">
        <f>IF(A3182&lt;43,IF(F3182="女",VLOOKUP(O3182/100,标准!E$108:F$128,2,TRUE),VLOOKUP(O3182/100,标准!E$74:F$94,2,TRUE)),IF(F3182="女",VLOOKUP(O3182/100,标准!E$39:F$59,2,TRUE),VLOOKUP(O3182/100,标准!E$3:F$23,2,TRUE)))</f>
        <v>68</v>
      </c>
      <c r="Q3182" s="81">
        <v>3.55</v>
      </c>
      <c r="R3182" s="71">
        <f>IF(Q3182=0,0,IF(A3182&lt;43,IF(F3182="女",IF(Q3182="",0,VLOOKUP(Q3182,标准!I$108:J$138,2,TRUE)),IF(Q3182="",0,VLOOKUP(Q3182,标准!I$74:J$104,2,TRUE))),IF(F3182="女",IF(Q3182="",0,VLOOKUP(Q3182,标准!I$39:J$69,2,TRUE)),IF(Q3182="",0,VLOOKUP(Q3182,标准!I$3:J$33,2,TRUE)))))</f>
        <v>74</v>
      </c>
      <c r="S3182" s="76">
        <v>10</v>
      </c>
      <c r="T3182" s="71">
        <f>IF(A3182&lt;43,IF(F3182="女",VLOOKUP(S3182,标准!G$108:H$138,2,TRUE),VLOOKUP(S3182,标准!G$74:H$99,2,TRUE)),IF(F3182="女",VLOOKUP(S3182,标准!G$39:H$69,2,TRUE),VLOOKUP(S3182,标准!G$3:H$28,2,TRUE)))</f>
        <v>60</v>
      </c>
      <c r="U3182" s="88">
        <v>6.8</v>
      </c>
      <c r="V3182" s="71">
        <f>IF(U3182=0,0,IF(A3182&lt;43,IF(F3182="女",IF(U3182="",0,VLOOKUP(U3182,标准!A$108:B$128,2,TRUE)),IF(U3182="",0,VLOOKUP(U3182,标准!A$74:B$94,2,TRUE))),IF(F3182="女",IF(U3182="",0,VLOOKUP(U3182,标准!A$39:B$59,2,TRUE)),IF(U3182="",0,VLOOKUP(U3182,标准!A$3:B$23,2,TRUE)))))</f>
        <v>95</v>
      </c>
      <c r="W3182" s="86">
        <f t="shared" si="49"/>
        <v>79.3</v>
      </c>
      <c r="X3182" s="87">
        <v>5.1</v>
      </c>
      <c r="Y3182" s="87">
        <v>4.6</v>
      </c>
      <c r="Z3182" s="91"/>
      <c r="AA3182" s="92"/>
    </row>
    <row r="3183" customHeight="1" spans="1:27">
      <c r="A3183" s="62">
        <v>41</v>
      </c>
      <c r="B3183" s="91">
        <v>3221</v>
      </c>
      <c r="C3183" s="156" t="s">
        <v>6452</v>
      </c>
      <c r="D3183" s="156" t="s">
        <v>6413</v>
      </c>
      <c r="E3183" s="156" t="s">
        <v>971</v>
      </c>
      <c r="F3183" s="156" t="s">
        <v>30</v>
      </c>
      <c r="G3183" s="157" t="s">
        <v>6453</v>
      </c>
      <c r="H3183" s="68">
        <v>170.1</v>
      </c>
      <c r="I3183" s="68">
        <v>65.5</v>
      </c>
      <c r="J3183" s="71">
        <f>IF(F3183="女",IF(H3183=0,0,VLOOKUP(I3183/(H3183*H3183/10000),标准!M$108:N$112,2,TRUE)),IF(H3183=0,0,VLOOKUP(I3183/(H3183*H3183/10000),标准!M$74:N$78,2,TRUE)))</f>
        <v>100</v>
      </c>
      <c r="K3183" s="72">
        <v>4819</v>
      </c>
      <c r="L3183" s="71">
        <f>IF(A3183&lt;43,IF(F3183="女",VLOOKUP(K3183,标准!K$108:L$128,2,TRUE),VLOOKUP(K3183,标准!K$74:L$94,2,TRUE)),IF(F3183="女",VLOOKUP(K3183,标准!K$39:L$59,2,TRUE),VLOOKUP(K3183,标准!K$3:L$23,2,TRUE)))</f>
        <v>90</v>
      </c>
      <c r="M3183" s="68">
        <v>9.1</v>
      </c>
      <c r="N3183" s="71">
        <f>IF(M3183="",0,IF(A3183&lt;43,IF(F3183="女",VLOOKUP(M3183,标准!C$108:D$128,2,TRUE),VLOOKUP(M3183,标准!C$74:D$94,2,TRUE)),IF(F3183="女",VLOOKUP(M3183,标准!C$39:D$59,2,TRUE),VLOOKUP(M3183,标准!C$3:D$23,2,TRUE))))</f>
        <v>66</v>
      </c>
      <c r="O3183" s="116">
        <v>212</v>
      </c>
      <c r="P3183" s="71">
        <f>IF(A3183&lt;43,IF(F3183="女",VLOOKUP(O3183/100,标准!E$108:F$128,2,TRUE),VLOOKUP(O3183/100,标准!E$74:F$94,2,TRUE)),IF(F3183="女",VLOOKUP(O3183/100,标准!E$39:F$59,2,TRUE),VLOOKUP(O3183/100,标准!E$3:F$23,2,TRUE)))</f>
        <v>62</v>
      </c>
      <c r="Q3183" s="81">
        <v>3.47</v>
      </c>
      <c r="R3183" s="71">
        <f>IF(Q3183=0,0,IF(A3183&lt;43,IF(F3183="女",IF(Q3183="",0,VLOOKUP(Q3183,标准!I$108:J$138,2,TRUE)),IF(Q3183="",0,VLOOKUP(Q3183,标准!I$74:J$104,2,TRUE))),IF(F3183="女",IF(Q3183="",0,VLOOKUP(Q3183,标准!I$39:J$69,2,TRUE)),IF(Q3183="",0,VLOOKUP(Q3183,标准!I$3:J$33,2,TRUE)))))</f>
        <v>78</v>
      </c>
      <c r="S3183" s="76">
        <v>2</v>
      </c>
      <c r="T3183" s="71">
        <f>IF(A3183&lt;43,IF(F3183="女",VLOOKUP(S3183,标准!G$108:H$138,2,TRUE),VLOOKUP(S3183,标准!G$74:H$99,2,TRUE)),IF(F3183="女",VLOOKUP(S3183,标准!G$39:H$69,2,TRUE),VLOOKUP(S3183,标准!G$3:H$28,2,TRUE)))</f>
        <v>0</v>
      </c>
      <c r="U3183" s="88">
        <v>7.2</v>
      </c>
      <c r="V3183" s="71">
        <f>IF(U3183=0,0,IF(A3183&lt;43,IF(F3183="女",IF(U3183="",0,VLOOKUP(U3183,标准!A$108:B$128,2,TRUE)),IF(U3183="",0,VLOOKUP(U3183,标准!A$74:B$94,2,TRUE))),IF(F3183="女",IF(U3183="",0,VLOOKUP(U3183,标准!A$39:B$59,2,TRUE)),IF(U3183="",0,VLOOKUP(U3183,标准!A$3:B$23,2,TRUE)))))</f>
        <v>78</v>
      </c>
      <c r="W3183" s="86">
        <f t="shared" si="49"/>
        <v>72.5</v>
      </c>
      <c r="X3183" s="87">
        <v>4.5</v>
      </c>
      <c r="Y3183" s="87">
        <v>4.7</v>
      </c>
      <c r="Z3183" s="91"/>
      <c r="AA3183" s="92"/>
    </row>
    <row r="3184" customHeight="1" spans="1:27">
      <c r="A3184" s="62">
        <v>41</v>
      </c>
      <c r="B3184" s="91">
        <v>3222</v>
      </c>
      <c r="C3184" s="156" t="s">
        <v>6454</v>
      </c>
      <c r="D3184" s="156" t="s">
        <v>6413</v>
      </c>
      <c r="E3184" s="156" t="s">
        <v>971</v>
      </c>
      <c r="F3184" s="156" t="s">
        <v>30</v>
      </c>
      <c r="G3184" s="157" t="s">
        <v>6455</v>
      </c>
      <c r="H3184" s="68">
        <v>173.2</v>
      </c>
      <c r="I3184" s="68">
        <v>70.1</v>
      </c>
      <c r="J3184" s="71">
        <f>IF(F3184="女",IF(H3184=0,0,VLOOKUP(I3184/(H3184*H3184/10000),标准!M$108:N$112,2,TRUE)),IF(H3184=0,0,VLOOKUP(I3184/(H3184*H3184/10000),标准!M$74:N$78,2,TRUE)))</f>
        <v>100</v>
      </c>
      <c r="K3184" s="72">
        <v>4425</v>
      </c>
      <c r="L3184" s="71">
        <f>IF(A3184&lt;43,IF(F3184="女",VLOOKUP(K3184,标准!K$108:L$128,2,TRUE),VLOOKUP(K3184,标准!K$74:L$94,2,TRUE)),IF(F3184="女",VLOOKUP(K3184,标准!K$39:L$59,2,TRUE),VLOOKUP(K3184,标准!K$3:L$23,2,TRUE)))</f>
        <v>80</v>
      </c>
      <c r="M3184" s="68">
        <v>10</v>
      </c>
      <c r="N3184" s="71">
        <f>IF(M3184="",0,IF(A3184&lt;43,IF(F3184="女",VLOOKUP(M3184,标准!C$108:D$128,2,TRUE),VLOOKUP(M3184,标准!C$74:D$94,2,TRUE)),IF(F3184="女",VLOOKUP(M3184,标准!C$39:D$59,2,TRUE),VLOOKUP(M3184,标准!C$3:D$23,2,TRUE))))</f>
        <v>68</v>
      </c>
      <c r="O3184" s="116">
        <v>207</v>
      </c>
      <c r="P3184" s="71">
        <f>IF(A3184&lt;43,IF(F3184="女",VLOOKUP(O3184/100,标准!E$108:F$128,2,TRUE),VLOOKUP(O3184/100,标准!E$74:F$94,2,TRUE)),IF(F3184="女",VLOOKUP(O3184/100,标准!E$39:F$59,2,TRUE),VLOOKUP(O3184/100,标准!E$3:F$23,2,TRUE)))</f>
        <v>50</v>
      </c>
      <c r="Q3184" s="81">
        <v>4.22</v>
      </c>
      <c r="R3184" s="71">
        <f>IF(Q3184=0,0,IF(A3184&lt;43,IF(F3184="女",IF(Q3184="",0,VLOOKUP(Q3184,标准!I$108:J$138,2,TRUE)),IF(Q3184="",0,VLOOKUP(Q3184,标准!I$74:J$104,2,TRUE))),IF(F3184="女",IF(Q3184="",0,VLOOKUP(Q3184,标准!I$39:J$69,2,TRUE)),IF(Q3184="",0,VLOOKUP(Q3184,标准!I$3:J$33,2,TRUE)))))</f>
        <v>64</v>
      </c>
      <c r="S3184" s="76">
        <v>5</v>
      </c>
      <c r="T3184" s="71">
        <f>IF(A3184&lt;43,IF(F3184="女",VLOOKUP(S3184,标准!G$108:H$138,2,TRUE),VLOOKUP(S3184,标准!G$74:H$99,2,TRUE)),IF(F3184="女",VLOOKUP(S3184,标准!G$39:H$69,2,TRUE),VLOOKUP(S3184,标准!G$3:H$28,2,TRUE)))</f>
        <v>10</v>
      </c>
      <c r="U3184" s="88">
        <v>7.7</v>
      </c>
      <c r="V3184" s="71">
        <f>IF(U3184=0,0,IF(A3184&lt;43,IF(F3184="女",IF(U3184="",0,VLOOKUP(U3184,标准!A$108:B$128,2,TRUE)),IF(U3184="",0,VLOOKUP(U3184,标准!A$74:B$94,2,TRUE))),IF(F3184="女",IF(U3184="",0,VLOOKUP(U3184,标准!A$39:B$59,2,TRUE)),IF(U3184="",0,VLOOKUP(U3184,标准!A$3:B$23,2,TRUE)))))</f>
        <v>74</v>
      </c>
      <c r="W3184" s="86">
        <f t="shared" si="49"/>
        <v>67.4</v>
      </c>
      <c r="X3184" s="87">
        <v>5.2</v>
      </c>
      <c r="Y3184" s="87">
        <v>5.2</v>
      </c>
      <c r="Z3184" s="91"/>
      <c r="AA3184" s="92"/>
    </row>
    <row r="3185" customHeight="1" spans="1:27">
      <c r="A3185" s="62">
        <v>41</v>
      </c>
      <c r="B3185" s="91">
        <v>3223</v>
      </c>
      <c r="C3185" s="156" t="s">
        <v>6456</v>
      </c>
      <c r="D3185" s="156" t="s">
        <v>6413</v>
      </c>
      <c r="E3185" s="156" t="s">
        <v>971</v>
      </c>
      <c r="F3185" s="156" t="s">
        <v>34</v>
      </c>
      <c r="G3185" s="157" t="s">
        <v>6457</v>
      </c>
      <c r="H3185" s="68">
        <v>159.6</v>
      </c>
      <c r="I3185" s="68">
        <v>57.3</v>
      </c>
      <c r="J3185" s="71">
        <f>IF(F3185="女",IF(H3185=0,0,VLOOKUP(I3185/(H3185*H3185/10000),标准!M$108:N$112,2,TRUE)),IF(H3185=0,0,VLOOKUP(I3185/(H3185*H3185/10000),标准!M$74:N$78,2,TRUE)))</f>
        <v>100</v>
      </c>
      <c r="K3185" s="72">
        <v>3233</v>
      </c>
      <c r="L3185" s="71">
        <f>IF(A3185&lt;43,IF(F3185="女",VLOOKUP(K3185,标准!K$108:L$128,2,TRUE),VLOOKUP(K3185,标准!K$74:L$94,2,TRUE)),IF(F3185="女",VLOOKUP(K3185,标准!K$39:L$59,2,TRUE),VLOOKUP(K3185,标准!K$3:L$23,2,TRUE)))</f>
        <v>85</v>
      </c>
      <c r="M3185" s="68">
        <v>14.5</v>
      </c>
      <c r="N3185" s="71">
        <f>IF(M3185="",0,IF(A3185&lt;43,IF(F3185="女",VLOOKUP(M3185,标准!C$108:D$128,2,TRUE),VLOOKUP(M3185,标准!C$74:D$94,2,TRUE)),IF(F3185="女",VLOOKUP(M3185,标准!C$39:D$59,2,TRUE),VLOOKUP(M3185,标准!C$3:D$23,2,TRUE))))</f>
        <v>72</v>
      </c>
      <c r="O3185" s="77">
        <v>180</v>
      </c>
      <c r="P3185" s="71">
        <f>IF(A3185&lt;43,IF(F3185="女",VLOOKUP(O3185/100,标准!E$108:F$128,2,TRUE),VLOOKUP(O3185/100,标准!E$74:F$94,2,TRUE)),IF(F3185="女",VLOOKUP(O3185/100,标准!E$39:F$59,2,TRUE),VLOOKUP(O3185/100,标准!E$3:F$23,2,TRUE)))</f>
        <v>78</v>
      </c>
      <c r="Q3185" s="81">
        <v>4.41</v>
      </c>
      <c r="R3185" s="71">
        <f>IF(Q3185=0,0,IF(A3185&lt;43,IF(F3185="女",IF(Q3185="",0,VLOOKUP(Q3185,标准!I$108:J$138,2,TRUE)),IF(Q3185="",0,VLOOKUP(Q3185,标准!I$74:J$104,2,TRUE))),IF(F3185="女",IF(Q3185="",0,VLOOKUP(Q3185,标准!I$39:J$69,2,TRUE)),IF(Q3185="",0,VLOOKUP(Q3185,标准!I$3:J$33,2,TRUE)))))</f>
        <v>50</v>
      </c>
      <c r="S3185" s="76">
        <v>36</v>
      </c>
      <c r="T3185" s="71">
        <f>IF(A3185&lt;43,IF(F3185="女",VLOOKUP(S3185,标准!G$108:H$138,2,TRUE),VLOOKUP(S3185,标准!G$74:H$99,2,TRUE)),IF(F3185="女",VLOOKUP(S3185,标准!G$39:H$69,2,TRUE),VLOOKUP(S3185,标准!G$3:H$28,2,TRUE)))</f>
        <v>70</v>
      </c>
      <c r="U3185" s="88">
        <v>9.2</v>
      </c>
      <c r="V3185" s="71">
        <f>IF(U3185=0,0,IF(A3185&lt;43,IF(F3185="女",IF(U3185="",0,VLOOKUP(U3185,标准!A$108:B$128,2,TRUE)),IF(U3185="",0,VLOOKUP(U3185,标准!A$74:B$94,2,TRUE))),IF(F3185="女",IF(U3185="",0,VLOOKUP(U3185,标准!A$39:B$59,2,TRUE)),IF(U3185="",0,VLOOKUP(U3185,标准!A$3:B$23,2,TRUE)))))</f>
        <v>70</v>
      </c>
      <c r="W3185" s="86">
        <f t="shared" si="49"/>
        <v>73.75</v>
      </c>
      <c r="X3185" s="87">
        <v>4.3</v>
      </c>
      <c r="Y3185" s="87">
        <v>4</v>
      </c>
      <c r="Z3185" s="91"/>
      <c r="AA3185" s="92"/>
    </row>
    <row r="3186" customHeight="1" spans="1:27">
      <c r="A3186" s="62">
        <v>41</v>
      </c>
      <c r="B3186" s="91">
        <v>3224</v>
      </c>
      <c r="C3186" s="156" t="s">
        <v>6458</v>
      </c>
      <c r="D3186" s="156" t="s">
        <v>6413</v>
      </c>
      <c r="E3186" s="156" t="s">
        <v>971</v>
      </c>
      <c r="F3186" s="156" t="s">
        <v>34</v>
      </c>
      <c r="G3186" s="157" t="s">
        <v>6459</v>
      </c>
      <c r="H3186" s="68">
        <v>161.3</v>
      </c>
      <c r="I3186" s="68">
        <v>59.9</v>
      </c>
      <c r="J3186" s="71">
        <f>IF(F3186="女",IF(H3186=0,0,VLOOKUP(I3186/(H3186*H3186/10000),标准!M$108:N$112,2,TRUE)),IF(H3186=0,0,VLOOKUP(I3186/(H3186*H3186/10000),标准!M$74:N$78,2,TRUE)))</f>
        <v>100</v>
      </c>
      <c r="K3186" s="72">
        <v>2902</v>
      </c>
      <c r="L3186" s="71">
        <f>IF(A3186&lt;43,IF(F3186="女",VLOOKUP(K3186,标准!K$108:L$128,2,TRUE),VLOOKUP(K3186,标准!K$74:L$94,2,TRUE)),IF(F3186="女",VLOOKUP(K3186,标准!K$39:L$59,2,TRUE),VLOOKUP(K3186,标准!K$3:L$23,2,TRUE)))</f>
        <v>78</v>
      </c>
      <c r="M3186" s="68">
        <v>12</v>
      </c>
      <c r="N3186" s="71">
        <f>IF(M3186="",0,IF(A3186&lt;43,IF(F3186="女",VLOOKUP(M3186,标准!C$108:D$128,2,TRUE),VLOOKUP(M3186,标准!C$74:D$94,2,TRUE)),IF(F3186="女",VLOOKUP(M3186,标准!C$39:D$59,2,TRUE),VLOOKUP(M3186,标准!C$3:D$23,2,TRUE))))</f>
        <v>68</v>
      </c>
      <c r="O3186" s="72"/>
      <c r="P3186" s="71">
        <f>IF(A3186&lt;43,IF(F3186="女",VLOOKUP(O3186/100,标准!E$108:F$128,2,TRUE),VLOOKUP(O3186/100,标准!E$74:F$94,2,TRUE)),IF(F3186="女",VLOOKUP(O3186/100,标准!E$39:F$59,2,TRUE),VLOOKUP(O3186/100,标准!E$3:F$23,2,TRUE)))</f>
        <v>0</v>
      </c>
      <c r="Q3186" s="82"/>
      <c r="R3186" s="71">
        <f>IF(Q3186=0,0,IF(A3186&lt;43,IF(F3186="女",IF(Q3186="",0,VLOOKUP(Q3186,标准!I$108:J$138,2,TRUE)),IF(Q3186="",0,VLOOKUP(Q3186,标准!I$74:J$104,2,TRUE))),IF(F3186="女",IF(Q3186="",0,VLOOKUP(Q3186,标准!I$39:J$69,2,TRUE)),IF(Q3186="",0,VLOOKUP(Q3186,标准!I$3:J$33,2,TRUE)))))</f>
        <v>0</v>
      </c>
      <c r="S3186" s="83"/>
      <c r="T3186" s="71">
        <f>IF(A3186&lt;43,IF(F3186="女",VLOOKUP(S3186,标准!G$108:H$138,2,TRUE),VLOOKUP(S3186,标准!G$74:H$99,2,TRUE)),IF(F3186="女",VLOOKUP(S3186,标准!G$39:H$69,2,TRUE),VLOOKUP(S3186,标准!G$3:H$28,2,TRUE)))</f>
        <v>0</v>
      </c>
      <c r="U3186" s="89"/>
      <c r="V3186" s="71">
        <f>IF(U3186=0,0,IF(A3186&lt;43,IF(F3186="女",IF(U3186="",0,VLOOKUP(U3186,标准!A$108:B$128,2,TRUE)),IF(U3186="",0,VLOOKUP(U3186,标准!A$74:B$94,2,TRUE))),IF(F3186="女",IF(U3186="",0,VLOOKUP(U3186,标准!A$39:B$59,2,TRUE)),IF(U3186="",0,VLOOKUP(U3186,标准!A$3:B$23,2,TRUE)))))</f>
        <v>0</v>
      </c>
      <c r="W3186" s="86">
        <f t="shared" si="49"/>
        <v>33.5</v>
      </c>
      <c r="X3186" s="87">
        <v>4</v>
      </c>
      <c r="Y3186" s="87">
        <v>3.9</v>
      </c>
      <c r="Z3186" s="91"/>
      <c r="AA3186" s="92"/>
    </row>
    <row r="3187" customHeight="1" spans="1:27">
      <c r="A3187" s="62">
        <v>41</v>
      </c>
      <c r="B3187" s="91">
        <v>3225</v>
      </c>
      <c r="C3187" s="156" t="s">
        <v>6460</v>
      </c>
      <c r="D3187" s="156" t="s">
        <v>6413</v>
      </c>
      <c r="E3187" s="156" t="s">
        <v>971</v>
      </c>
      <c r="F3187" s="156" t="s">
        <v>30</v>
      </c>
      <c r="G3187" s="157" t="s">
        <v>6461</v>
      </c>
      <c r="H3187" s="68">
        <v>172</v>
      </c>
      <c r="I3187" s="68">
        <v>73.4</v>
      </c>
      <c r="J3187" s="71">
        <f>IF(F3187="女",IF(H3187=0,0,VLOOKUP(I3187/(H3187*H3187/10000),标准!M$108:N$112,2,TRUE)),IF(H3187=0,0,VLOOKUP(I3187/(H3187*H3187/10000),标准!M$74:N$78,2,TRUE)))</f>
        <v>80</v>
      </c>
      <c r="K3187" s="72">
        <v>4808</v>
      </c>
      <c r="L3187" s="71">
        <f>IF(A3187&lt;43,IF(F3187="女",VLOOKUP(K3187,标准!K$108:L$128,2,TRUE),VLOOKUP(K3187,标准!K$74:L$94,2,TRUE)),IF(F3187="女",VLOOKUP(K3187,标准!K$39:L$59,2,TRUE),VLOOKUP(K3187,标准!K$3:L$23,2,TRUE)))</f>
        <v>90</v>
      </c>
      <c r="M3187" s="68">
        <v>17</v>
      </c>
      <c r="N3187" s="71">
        <f>IF(M3187="",0,IF(A3187&lt;43,IF(F3187="女",VLOOKUP(M3187,标准!C$108:D$128,2,TRUE),VLOOKUP(M3187,标准!C$74:D$94,2,TRUE)),IF(F3187="女",VLOOKUP(M3187,标准!C$39:D$59,2,TRUE),VLOOKUP(M3187,标准!C$3:D$23,2,TRUE))))</f>
        <v>78</v>
      </c>
      <c r="O3187" s="116">
        <v>225</v>
      </c>
      <c r="P3187" s="71">
        <f>IF(A3187&lt;43,IF(F3187="女",VLOOKUP(O3187/100,标准!E$108:F$128,2,TRUE),VLOOKUP(O3187/100,标准!E$74:F$94,2,TRUE)),IF(F3187="女",VLOOKUP(O3187/100,标准!E$39:F$59,2,TRUE),VLOOKUP(O3187/100,标准!E$3:F$23,2,TRUE)))</f>
        <v>68</v>
      </c>
      <c r="Q3187" s="81">
        <v>3.5</v>
      </c>
      <c r="R3187" s="71">
        <f>IF(Q3187=0,0,IF(A3187&lt;43,IF(F3187="女",IF(Q3187="",0,VLOOKUP(Q3187,标准!I$108:J$138,2,TRUE)),IF(Q3187="",0,VLOOKUP(Q3187,标准!I$74:J$104,2,TRUE))),IF(F3187="女",IF(Q3187="",0,VLOOKUP(Q3187,标准!I$39:J$69,2,TRUE)),IF(Q3187="",0,VLOOKUP(Q3187,标准!I$3:J$33,2,TRUE)))))</f>
        <v>76</v>
      </c>
      <c r="S3187" s="76">
        <v>7</v>
      </c>
      <c r="T3187" s="71">
        <f>IF(A3187&lt;43,IF(F3187="女",VLOOKUP(S3187,标准!G$108:H$138,2,TRUE),VLOOKUP(S3187,标准!G$74:H$99,2,TRUE)),IF(F3187="女",VLOOKUP(S3187,标准!G$39:H$69,2,TRUE),VLOOKUP(S3187,标准!G$3:H$28,2,TRUE)))</f>
        <v>30</v>
      </c>
      <c r="U3187" s="88">
        <v>7.2</v>
      </c>
      <c r="V3187" s="71">
        <f>IF(U3187=0,0,IF(A3187&lt;43,IF(F3187="女",IF(U3187="",0,VLOOKUP(U3187,标准!A$108:B$128,2,TRUE)),IF(U3187="",0,VLOOKUP(U3187,标准!A$74:B$94,2,TRUE))),IF(F3187="女",IF(U3187="",0,VLOOKUP(U3187,标准!A$39:B$59,2,TRUE)),IF(U3187="",0,VLOOKUP(U3187,标准!A$3:B$23,2,TRUE)))))</f>
        <v>78</v>
      </c>
      <c r="W3187" s="86">
        <f t="shared" si="49"/>
        <v>73.9</v>
      </c>
      <c r="X3187" s="87">
        <v>4.4</v>
      </c>
      <c r="Y3187" s="87">
        <v>4.6</v>
      </c>
      <c r="Z3187" s="91"/>
      <c r="AA3187" s="92"/>
    </row>
    <row r="3188" customHeight="1" spans="1:27">
      <c r="A3188" s="62">
        <v>41</v>
      </c>
      <c r="B3188" s="91">
        <v>3226</v>
      </c>
      <c r="C3188" s="156" t="s">
        <v>6462</v>
      </c>
      <c r="D3188" s="156" t="s">
        <v>6413</v>
      </c>
      <c r="E3188" s="156" t="s">
        <v>971</v>
      </c>
      <c r="F3188" s="156" t="s">
        <v>34</v>
      </c>
      <c r="G3188" s="157" t="s">
        <v>6463</v>
      </c>
      <c r="H3188" s="68">
        <v>158</v>
      </c>
      <c r="I3188" s="68">
        <v>60.6</v>
      </c>
      <c r="J3188" s="71">
        <f>IF(F3188="女",IF(H3188=0,0,VLOOKUP(I3188/(H3188*H3188/10000),标准!M$108:N$112,2,TRUE)),IF(H3188=0,0,VLOOKUP(I3188/(H3188*H3188/10000),标准!M$74:N$78,2,TRUE)))</f>
        <v>80</v>
      </c>
      <c r="K3188" s="72">
        <v>2797</v>
      </c>
      <c r="L3188" s="71">
        <f>IF(A3188&lt;43,IF(F3188="女",VLOOKUP(K3188,标准!K$108:L$128,2,TRUE),VLOOKUP(K3188,标准!K$74:L$94,2,TRUE)),IF(F3188="女",VLOOKUP(K3188,标准!K$39:L$59,2,TRUE),VLOOKUP(K3188,标准!K$3:L$23,2,TRUE)))</f>
        <v>74</v>
      </c>
      <c r="M3188" s="68">
        <v>20</v>
      </c>
      <c r="N3188" s="71">
        <f>IF(M3188="",0,IF(A3188&lt;43,IF(F3188="女",VLOOKUP(M3188,标准!C$108:D$128,2,TRUE),VLOOKUP(M3188,标准!C$74:D$94,2,TRUE)),IF(F3188="女",VLOOKUP(M3188,标准!C$39:D$59,2,TRUE),VLOOKUP(M3188,标准!C$3:D$23,2,TRUE))))</f>
        <v>80</v>
      </c>
      <c r="O3188" s="77">
        <v>170</v>
      </c>
      <c r="P3188" s="71">
        <f>IF(A3188&lt;43,IF(F3188="女",VLOOKUP(O3188/100,标准!E$108:F$128,2,TRUE),VLOOKUP(O3188/100,标准!E$74:F$94,2,TRUE)),IF(F3188="女",VLOOKUP(O3188/100,标准!E$39:F$59,2,TRUE),VLOOKUP(O3188/100,标准!E$3:F$23,2,TRUE)))</f>
        <v>72</v>
      </c>
      <c r="Q3188" s="81">
        <v>4.45</v>
      </c>
      <c r="R3188" s="71">
        <f>IF(Q3188=0,0,IF(A3188&lt;43,IF(F3188="女",IF(Q3188="",0,VLOOKUP(Q3188,标准!I$108:J$138,2,TRUE)),IF(Q3188="",0,VLOOKUP(Q3188,标准!I$74:J$104,2,TRUE))),IF(F3188="女",IF(Q3188="",0,VLOOKUP(Q3188,标准!I$39:J$69,2,TRUE)),IF(Q3188="",0,VLOOKUP(Q3188,标准!I$3:J$33,2,TRUE)))))</f>
        <v>40</v>
      </c>
      <c r="S3188" s="76">
        <v>39</v>
      </c>
      <c r="T3188" s="71">
        <f>IF(A3188&lt;43,IF(F3188="女",VLOOKUP(S3188,标准!G$108:H$138,2,TRUE),VLOOKUP(S3188,标准!G$74:H$99,2,TRUE)),IF(F3188="女",VLOOKUP(S3188,标准!G$39:H$69,2,TRUE),VLOOKUP(S3188,标准!G$3:H$28,2,TRUE)))</f>
        <v>72</v>
      </c>
      <c r="U3188" s="88">
        <v>9.2</v>
      </c>
      <c r="V3188" s="71">
        <f>IF(U3188=0,0,IF(A3188&lt;43,IF(F3188="女",IF(U3188="",0,VLOOKUP(U3188,标准!A$108:B$128,2,TRUE)),IF(U3188="",0,VLOOKUP(U3188,标准!A$74:B$94,2,TRUE))),IF(F3188="女",IF(U3188="",0,VLOOKUP(U3188,标准!A$39:B$59,2,TRUE)),IF(U3188="",0,VLOOKUP(U3188,标准!A$3:B$23,2,TRUE)))))</f>
        <v>70</v>
      </c>
      <c r="W3188" s="86">
        <f t="shared" si="49"/>
        <v>67.5</v>
      </c>
      <c r="X3188" s="87">
        <v>4</v>
      </c>
      <c r="Y3188" s="87">
        <v>4</v>
      </c>
      <c r="Z3188" s="91"/>
      <c r="AA3188" s="92"/>
    </row>
    <row r="3189" customHeight="1" spans="1:27">
      <c r="A3189" s="62">
        <v>41</v>
      </c>
      <c r="B3189" s="91">
        <v>3227</v>
      </c>
      <c r="C3189" s="156" t="s">
        <v>6464</v>
      </c>
      <c r="D3189" s="156" t="s">
        <v>6413</v>
      </c>
      <c r="E3189" s="156" t="s">
        <v>971</v>
      </c>
      <c r="F3189" s="156" t="s">
        <v>30</v>
      </c>
      <c r="G3189" s="157" t="s">
        <v>6465</v>
      </c>
      <c r="H3189" s="68">
        <v>169.2</v>
      </c>
      <c r="I3189" s="68">
        <v>59.2</v>
      </c>
      <c r="J3189" s="71">
        <f>IF(F3189="女",IF(H3189=0,0,VLOOKUP(I3189/(H3189*H3189/10000),标准!M$108:N$112,2,TRUE)),IF(H3189=0,0,VLOOKUP(I3189/(H3189*H3189/10000),标准!M$74:N$78,2,TRUE)))</f>
        <v>100</v>
      </c>
      <c r="K3189" s="72">
        <v>5482</v>
      </c>
      <c r="L3189" s="71">
        <f>IF(A3189&lt;43,IF(F3189="女",VLOOKUP(K3189,标准!K$108:L$128,2,TRUE),VLOOKUP(K3189,标准!K$74:L$94,2,TRUE)),IF(F3189="女",VLOOKUP(K3189,标准!K$39:L$59,2,TRUE),VLOOKUP(K3189,标准!K$3:L$23,2,TRUE)))</f>
        <v>100</v>
      </c>
      <c r="M3189" s="68">
        <v>20</v>
      </c>
      <c r="N3189" s="71">
        <f>IF(M3189="",0,IF(A3189&lt;43,IF(F3189="女",VLOOKUP(M3189,标准!C$108:D$128,2,TRUE),VLOOKUP(M3189,标准!C$74:D$94,2,TRUE)),IF(F3189="女",VLOOKUP(M3189,标准!C$39:D$59,2,TRUE),VLOOKUP(M3189,标准!C$3:D$23,2,TRUE))))</f>
        <v>85</v>
      </c>
      <c r="O3189" s="77">
        <v>220</v>
      </c>
      <c r="P3189" s="71">
        <f>IF(A3189&lt;43,IF(F3189="女",VLOOKUP(O3189/100,标准!E$108:F$128,2,TRUE),VLOOKUP(O3189/100,标准!E$74:F$94,2,TRUE)),IF(F3189="女",VLOOKUP(O3189/100,标准!E$39:F$59,2,TRUE),VLOOKUP(O3189/100,标准!E$3:F$23,2,TRUE)))</f>
        <v>66</v>
      </c>
      <c r="Q3189" s="81">
        <v>3.45</v>
      </c>
      <c r="R3189" s="71">
        <f>IF(Q3189=0,0,IF(A3189&lt;43,IF(F3189="女",IF(Q3189="",0,VLOOKUP(Q3189,标准!I$108:J$138,2,TRUE)),IF(Q3189="",0,VLOOKUP(Q3189,标准!I$74:J$104,2,TRUE))),IF(F3189="女",IF(Q3189="",0,VLOOKUP(Q3189,标准!I$39:J$69,2,TRUE)),IF(Q3189="",0,VLOOKUP(Q3189,标准!I$3:J$33,2,TRUE)))))</f>
        <v>78</v>
      </c>
      <c r="S3189" s="76">
        <v>3</v>
      </c>
      <c r="T3189" s="71">
        <f>IF(A3189&lt;43,IF(F3189="女",VLOOKUP(S3189,标准!G$108:H$138,2,TRUE),VLOOKUP(S3189,标准!G$74:H$99,2,TRUE)),IF(F3189="女",VLOOKUP(S3189,标准!G$39:H$69,2,TRUE),VLOOKUP(S3189,标准!G$3:H$28,2,TRUE)))</f>
        <v>0</v>
      </c>
      <c r="U3189" s="88">
        <v>7.1</v>
      </c>
      <c r="V3189" s="71">
        <f>IF(U3189=0,0,IF(A3189&lt;43,IF(F3189="女",IF(U3189="",0,VLOOKUP(U3189,标准!A$108:B$128,2,TRUE)),IF(U3189="",0,VLOOKUP(U3189,标准!A$74:B$94,2,TRUE))),IF(F3189="女",IF(U3189="",0,VLOOKUP(U3189,标准!A$39:B$59,2,TRUE)),IF(U3189="",0,VLOOKUP(U3189,标准!A$3:B$23,2,TRUE)))))</f>
        <v>80</v>
      </c>
      <c r="W3189" s="86">
        <f t="shared" si="49"/>
        <v>76.7</v>
      </c>
      <c r="X3189" s="87">
        <v>5</v>
      </c>
      <c r="Y3189" s="87">
        <v>5</v>
      </c>
      <c r="Z3189" s="91"/>
      <c r="AA3189" s="92"/>
    </row>
    <row r="3190" customHeight="1" spans="1:27">
      <c r="A3190" s="62">
        <v>41</v>
      </c>
      <c r="B3190" s="91">
        <v>3228</v>
      </c>
      <c r="C3190" s="156" t="s">
        <v>6466</v>
      </c>
      <c r="D3190" s="156" t="s">
        <v>6413</v>
      </c>
      <c r="E3190" s="156" t="s">
        <v>971</v>
      </c>
      <c r="F3190" s="156" t="s">
        <v>34</v>
      </c>
      <c r="G3190" s="157" t="s">
        <v>6467</v>
      </c>
      <c r="H3190" s="68">
        <v>156.1</v>
      </c>
      <c r="I3190" s="68">
        <v>60.7</v>
      </c>
      <c r="J3190" s="71">
        <f>IF(F3190="女",IF(H3190=0,0,VLOOKUP(I3190/(H3190*H3190/10000),标准!M$108:N$112,2,TRUE)),IF(H3190=0,0,VLOOKUP(I3190/(H3190*H3190/10000),标准!M$74:N$78,2,TRUE)))</f>
        <v>80</v>
      </c>
      <c r="K3190" s="72">
        <v>2837</v>
      </c>
      <c r="L3190" s="71">
        <f>IF(A3190&lt;43,IF(F3190="女",VLOOKUP(K3190,标准!K$108:L$128,2,TRUE),VLOOKUP(K3190,标准!K$74:L$94,2,TRUE)),IF(F3190="女",VLOOKUP(K3190,标准!K$39:L$59,2,TRUE),VLOOKUP(K3190,标准!K$3:L$23,2,TRUE)))</f>
        <v>76</v>
      </c>
      <c r="M3190" s="68">
        <v>17.5</v>
      </c>
      <c r="N3190" s="71">
        <f>IF(M3190="",0,IF(A3190&lt;43,IF(F3190="女",VLOOKUP(M3190,标准!C$108:D$128,2,TRUE),VLOOKUP(M3190,标准!C$74:D$94,2,TRUE)),IF(F3190="女",VLOOKUP(M3190,标准!C$39:D$59,2,TRUE),VLOOKUP(M3190,标准!C$3:D$23,2,TRUE))))</f>
        <v>76</v>
      </c>
      <c r="O3190" s="77">
        <v>176</v>
      </c>
      <c r="P3190" s="71">
        <f>IF(A3190&lt;43,IF(F3190="女",VLOOKUP(O3190/100,标准!E$108:F$128,2,TRUE),VLOOKUP(O3190/100,标准!E$74:F$94,2,TRUE)),IF(F3190="女",VLOOKUP(O3190/100,标准!E$39:F$59,2,TRUE),VLOOKUP(O3190/100,标准!E$3:F$23,2,TRUE)))</f>
        <v>76</v>
      </c>
      <c r="Q3190" s="81">
        <v>4.43</v>
      </c>
      <c r="R3190" s="71">
        <f>IF(Q3190=0,0,IF(A3190&lt;43,IF(F3190="女",IF(Q3190="",0,VLOOKUP(Q3190,标准!I$108:J$138,2,TRUE)),IF(Q3190="",0,VLOOKUP(Q3190,标准!I$74:J$104,2,TRUE))),IF(F3190="女",IF(Q3190="",0,VLOOKUP(Q3190,标准!I$39:J$69,2,TRUE)),IF(Q3190="",0,VLOOKUP(Q3190,标准!I$3:J$33,2,TRUE)))))</f>
        <v>50</v>
      </c>
      <c r="S3190" s="76">
        <v>36</v>
      </c>
      <c r="T3190" s="71">
        <f>IF(A3190&lt;43,IF(F3190="女",VLOOKUP(S3190,标准!G$108:H$138,2,TRUE),VLOOKUP(S3190,标准!G$74:H$99,2,TRUE)),IF(F3190="女",VLOOKUP(S3190,标准!G$39:H$69,2,TRUE),VLOOKUP(S3190,标准!G$3:H$28,2,TRUE)))</f>
        <v>70</v>
      </c>
      <c r="U3190" s="88">
        <v>9.6</v>
      </c>
      <c r="V3190" s="71">
        <f>IF(U3190=0,0,IF(A3190&lt;43,IF(F3190="女",IF(U3190="",0,VLOOKUP(U3190,标准!A$108:B$128,2,TRUE)),IF(U3190="",0,VLOOKUP(U3190,标准!A$74:B$94,2,TRUE))),IF(F3190="女",IF(U3190="",0,VLOOKUP(U3190,标准!A$39:B$59,2,TRUE)),IF(U3190="",0,VLOOKUP(U3190,标准!A$3:B$23,2,TRUE)))))</f>
        <v>66</v>
      </c>
      <c r="W3190" s="86">
        <f t="shared" si="49"/>
        <v>68.8</v>
      </c>
      <c r="X3190" s="87">
        <v>4.5</v>
      </c>
      <c r="Y3190" s="87">
        <v>4.6</v>
      </c>
      <c r="Z3190" s="91"/>
      <c r="AA3190" s="92"/>
    </row>
    <row r="3191" customHeight="1" spans="1:27">
      <c r="A3191" s="62">
        <v>41</v>
      </c>
      <c r="B3191" s="91">
        <v>3229</v>
      </c>
      <c r="C3191" s="156" t="s">
        <v>6468</v>
      </c>
      <c r="D3191" s="156" t="s">
        <v>6413</v>
      </c>
      <c r="E3191" s="156" t="s">
        <v>971</v>
      </c>
      <c r="F3191" s="156" t="s">
        <v>30</v>
      </c>
      <c r="G3191" s="157" t="s">
        <v>6469</v>
      </c>
      <c r="H3191" s="68">
        <v>160.9</v>
      </c>
      <c r="I3191" s="68">
        <v>55.8</v>
      </c>
      <c r="J3191" s="71">
        <f>IF(F3191="女",IF(H3191=0,0,VLOOKUP(I3191/(H3191*H3191/10000),标准!M$108:N$112,2,TRUE)),IF(H3191=0,0,VLOOKUP(I3191/(H3191*H3191/10000),标准!M$74:N$78,2,TRUE)))</f>
        <v>100</v>
      </c>
      <c r="K3191" s="72">
        <v>4757</v>
      </c>
      <c r="L3191" s="71">
        <f>IF(A3191&lt;43,IF(F3191="女",VLOOKUP(K3191,标准!K$108:L$128,2,TRUE),VLOOKUP(K3191,标准!K$74:L$94,2,TRUE)),IF(F3191="女",VLOOKUP(K3191,标准!K$39:L$59,2,TRUE),VLOOKUP(K3191,标准!K$3:L$23,2,TRUE)))</f>
        <v>85</v>
      </c>
      <c r="M3191" s="68">
        <v>5</v>
      </c>
      <c r="N3191" s="71">
        <f>IF(M3191="",0,IF(A3191&lt;43,IF(F3191="女",VLOOKUP(M3191,标准!C$108:D$128,2,TRUE),VLOOKUP(M3191,标准!C$74:D$94,2,TRUE)),IF(F3191="女",VLOOKUP(M3191,标准!C$39:D$59,2,TRUE),VLOOKUP(M3191,标准!C$3:D$23,2,TRUE))))</f>
        <v>60</v>
      </c>
      <c r="O3191" s="77">
        <v>182</v>
      </c>
      <c r="P3191" s="71">
        <f>IF(A3191&lt;43,IF(F3191="女",VLOOKUP(O3191/100,标准!E$108:F$128,2,TRUE),VLOOKUP(O3191/100,标准!E$74:F$94,2,TRUE)),IF(F3191="女",VLOOKUP(O3191/100,标准!E$39:F$59,2,TRUE),VLOOKUP(O3191/100,标准!E$3:F$23,2,TRUE)))</f>
        <v>0</v>
      </c>
      <c r="Q3191" s="81">
        <v>5.1</v>
      </c>
      <c r="R3191" s="71">
        <f>IF(Q3191=0,0,IF(A3191&lt;43,IF(F3191="女",IF(Q3191="",0,VLOOKUP(Q3191,标准!I$108:J$138,2,TRUE)),IF(Q3191="",0,VLOOKUP(Q3191,标准!I$74:J$104,2,TRUE))),IF(F3191="女",IF(Q3191="",0,VLOOKUP(Q3191,标准!I$39:J$69,2,TRUE)),IF(Q3191="",0,VLOOKUP(Q3191,标准!I$3:J$33,2,TRUE)))))</f>
        <v>40</v>
      </c>
      <c r="S3191" s="76">
        <v>0</v>
      </c>
      <c r="T3191" s="71">
        <f>IF(A3191&lt;43,IF(F3191="女",VLOOKUP(S3191,标准!G$108:H$138,2,TRUE),VLOOKUP(S3191,标准!G$74:H$99,2,TRUE)),IF(F3191="女",VLOOKUP(S3191,标准!G$39:H$69,2,TRUE),VLOOKUP(S3191,标准!G$3:H$28,2,TRUE)))</f>
        <v>0</v>
      </c>
      <c r="U3191" s="88">
        <v>8.7</v>
      </c>
      <c r="V3191" s="71">
        <f>IF(U3191=0,0,IF(A3191&lt;43,IF(F3191="女",IF(U3191="",0,VLOOKUP(U3191,标准!A$108:B$128,2,TRUE)),IF(U3191="",0,VLOOKUP(U3191,标准!A$74:B$94,2,TRUE))),IF(F3191="女",IF(U3191="",0,VLOOKUP(U3191,标准!A$39:B$59,2,TRUE)),IF(U3191="",0,VLOOKUP(U3191,标准!A$3:B$23,2,TRUE)))))</f>
        <v>64</v>
      </c>
      <c r="W3191" s="86">
        <f t="shared" si="49"/>
        <v>54.55</v>
      </c>
      <c r="X3191" s="87">
        <v>4</v>
      </c>
      <c r="Y3191" s="87">
        <v>4</v>
      </c>
      <c r="Z3191" s="91"/>
      <c r="AA3191" s="92"/>
    </row>
    <row r="3192" customHeight="1" spans="1:27">
      <c r="A3192" s="62">
        <v>41</v>
      </c>
      <c r="B3192" s="91">
        <v>3230</v>
      </c>
      <c r="C3192" s="156" t="s">
        <v>6470</v>
      </c>
      <c r="D3192" s="156" t="s">
        <v>6413</v>
      </c>
      <c r="E3192" s="156" t="s">
        <v>971</v>
      </c>
      <c r="F3192" s="156" t="s">
        <v>30</v>
      </c>
      <c r="G3192" s="157" t="s">
        <v>6471</v>
      </c>
      <c r="H3192" s="68">
        <v>161.7</v>
      </c>
      <c r="I3192" s="68">
        <v>62.1</v>
      </c>
      <c r="J3192" s="71">
        <f>IF(F3192="女",IF(H3192=0,0,VLOOKUP(I3192/(H3192*H3192/10000),标准!M$108:N$112,2,TRUE)),IF(H3192=0,0,VLOOKUP(I3192/(H3192*H3192/10000),标准!M$74:N$78,2,TRUE)))</f>
        <v>100</v>
      </c>
      <c r="K3192" s="72">
        <v>3892</v>
      </c>
      <c r="L3192" s="71">
        <f>IF(A3192&lt;43,IF(F3192="女",VLOOKUP(K3192,标准!K$108:L$128,2,TRUE),VLOOKUP(K3192,标准!K$74:L$94,2,TRUE)),IF(F3192="女",VLOOKUP(K3192,标准!K$39:L$59,2,TRUE),VLOOKUP(K3192,标准!K$3:L$23,2,TRUE)))</f>
        <v>72</v>
      </c>
      <c r="M3192" s="68">
        <v>10</v>
      </c>
      <c r="N3192" s="71">
        <f>IF(M3192="",0,IF(A3192&lt;43,IF(F3192="女",VLOOKUP(M3192,标准!C$108:D$128,2,TRUE),VLOOKUP(M3192,标准!C$74:D$94,2,TRUE)),IF(F3192="女",VLOOKUP(M3192,标准!C$39:D$59,2,TRUE),VLOOKUP(M3192,标准!C$3:D$23,2,TRUE))))</f>
        <v>68</v>
      </c>
      <c r="O3192" s="77">
        <v>198</v>
      </c>
      <c r="P3192" s="71">
        <f>IF(A3192&lt;43,IF(F3192="女",VLOOKUP(O3192/100,标准!E$108:F$128,2,TRUE),VLOOKUP(O3192/100,标准!E$74:F$94,2,TRUE)),IF(F3192="女",VLOOKUP(O3192/100,标准!E$39:F$59,2,TRUE),VLOOKUP(O3192/100,标准!E$3:F$23,2,TRUE)))</f>
        <v>40</v>
      </c>
      <c r="Q3192" s="81">
        <v>4.37</v>
      </c>
      <c r="R3192" s="71">
        <f>IF(Q3192=0,0,IF(A3192&lt;43,IF(F3192="女",IF(Q3192="",0,VLOOKUP(Q3192,标准!I$108:J$138,2,TRUE)),IF(Q3192="",0,VLOOKUP(Q3192,标准!I$74:J$104,2,TRUE))),IF(F3192="女",IF(Q3192="",0,VLOOKUP(Q3192,标准!I$39:J$69,2,TRUE)),IF(Q3192="",0,VLOOKUP(Q3192,标准!I$3:J$33,2,TRUE)))))</f>
        <v>50</v>
      </c>
      <c r="S3192" s="76">
        <v>4</v>
      </c>
      <c r="T3192" s="71">
        <f>IF(A3192&lt;43,IF(F3192="女",VLOOKUP(S3192,标准!G$108:H$138,2,TRUE),VLOOKUP(S3192,标准!G$74:H$99,2,TRUE)),IF(F3192="女",VLOOKUP(S3192,标准!G$39:H$69,2,TRUE),VLOOKUP(S3192,标准!G$3:H$28,2,TRUE)))</f>
        <v>0</v>
      </c>
      <c r="U3192" s="88">
        <v>7.4</v>
      </c>
      <c r="V3192" s="71">
        <f>IF(U3192=0,0,IF(A3192&lt;43,IF(F3192="女",IF(U3192="",0,VLOOKUP(U3192,标准!A$108:B$128,2,TRUE)),IF(U3192="",0,VLOOKUP(U3192,标准!A$74:B$94,2,TRUE))),IF(F3192="女",IF(U3192="",0,VLOOKUP(U3192,标准!A$39:B$59,2,TRUE)),IF(U3192="",0,VLOOKUP(U3192,标准!A$3:B$23,2,TRUE)))))</f>
        <v>76</v>
      </c>
      <c r="W3192" s="86">
        <f t="shared" si="49"/>
        <v>61.8</v>
      </c>
      <c r="X3192" s="87">
        <v>4</v>
      </c>
      <c r="Y3192" s="87">
        <v>4</v>
      </c>
      <c r="Z3192" s="91"/>
      <c r="AA3192" s="92"/>
    </row>
    <row r="3193" customHeight="1" spans="1:27">
      <c r="A3193" s="62">
        <v>41</v>
      </c>
      <c r="B3193" s="91">
        <v>3231</v>
      </c>
      <c r="C3193" s="156" t="s">
        <v>6472</v>
      </c>
      <c r="D3193" s="156" t="s">
        <v>6413</v>
      </c>
      <c r="E3193" s="156" t="s">
        <v>971</v>
      </c>
      <c r="F3193" s="156" t="s">
        <v>30</v>
      </c>
      <c r="G3193" s="157" t="s">
        <v>6473</v>
      </c>
      <c r="H3193" s="68">
        <v>170.9</v>
      </c>
      <c r="I3193" s="68">
        <v>54.2</v>
      </c>
      <c r="J3193" s="71">
        <f>IF(F3193="女",IF(H3193=0,0,VLOOKUP(I3193/(H3193*H3193/10000),标准!M$108:N$112,2,TRUE)),IF(H3193=0,0,VLOOKUP(I3193/(H3193*H3193/10000),标准!M$74:N$78,2,TRUE)))</f>
        <v>100</v>
      </c>
      <c r="K3193" s="72">
        <v>4150</v>
      </c>
      <c r="L3193" s="71">
        <f>IF(A3193&lt;43,IF(F3193="女",VLOOKUP(K3193,标准!K$108:L$128,2,TRUE),VLOOKUP(K3193,标准!K$74:L$94,2,TRUE)),IF(F3193="女",VLOOKUP(K3193,标准!K$39:L$59,2,TRUE),VLOOKUP(K3193,标准!K$3:L$23,2,TRUE)))</f>
        <v>76</v>
      </c>
      <c r="M3193" s="68">
        <v>20</v>
      </c>
      <c r="N3193" s="71">
        <f>IF(M3193="",0,IF(A3193&lt;43,IF(F3193="女",VLOOKUP(M3193,标准!C$108:D$128,2,TRUE),VLOOKUP(M3193,标准!C$74:D$94,2,TRUE)),IF(F3193="女",VLOOKUP(M3193,标准!C$39:D$59,2,TRUE),VLOOKUP(M3193,标准!C$3:D$23,2,TRUE))))</f>
        <v>85</v>
      </c>
      <c r="O3193" s="77">
        <v>225</v>
      </c>
      <c r="P3193" s="71">
        <f>IF(A3193&lt;43,IF(F3193="女",VLOOKUP(O3193/100,标准!E$108:F$128,2,TRUE),VLOOKUP(O3193/100,标准!E$74:F$94,2,TRUE)),IF(F3193="女",VLOOKUP(O3193/100,标准!E$39:F$59,2,TRUE),VLOOKUP(O3193/100,标准!E$3:F$23,2,TRUE)))</f>
        <v>68</v>
      </c>
      <c r="Q3193" s="81">
        <v>3.55</v>
      </c>
      <c r="R3193" s="71">
        <f>IF(Q3193=0,0,IF(A3193&lt;43,IF(F3193="女",IF(Q3193="",0,VLOOKUP(Q3193,标准!I$108:J$138,2,TRUE)),IF(Q3193="",0,VLOOKUP(Q3193,标准!I$74:J$104,2,TRUE))),IF(F3193="女",IF(Q3193="",0,VLOOKUP(Q3193,标准!I$39:J$69,2,TRUE)),IF(Q3193="",0,VLOOKUP(Q3193,标准!I$3:J$33,2,TRUE)))))</f>
        <v>74</v>
      </c>
      <c r="S3193" s="76">
        <v>3</v>
      </c>
      <c r="T3193" s="71">
        <f>IF(A3193&lt;43,IF(F3193="女",VLOOKUP(S3193,标准!G$108:H$138,2,TRUE),VLOOKUP(S3193,标准!G$74:H$99,2,TRUE)),IF(F3193="女",VLOOKUP(S3193,标准!G$39:H$69,2,TRUE),VLOOKUP(S3193,标准!G$3:H$28,2,TRUE)))</f>
        <v>0</v>
      </c>
      <c r="U3193" s="88">
        <v>7.7</v>
      </c>
      <c r="V3193" s="71">
        <f>IF(U3193=0,0,IF(A3193&lt;43,IF(F3193="女",IF(U3193="",0,VLOOKUP(U3193,标准!A$108:B$128,2,TRUE)),IF(U3193="",0,VLOOKUP(U3193,标准!A$74:B$94,2,TRUE))),IF(F3193="女",IF(U3193="",0,VLOOKUP(U3193,标准!A$39:B$59,2,TRUE)),IF(U3193="",0,VLOOKUP(U3193,标准!A$3:B$23,2,TRUE)))))</f>
        <v>74</v>
      </c>
      <c r="W3193" s="86">
        <f t="shared" si="49"/>
        <v>71.3</v>
      </c>
      <c r="X3193" s="87">
        <v>3.8</v>
      </c>
      <c r="Y3193" s="87">
        <v>3.7</v>
      </c>
      <c r="Z3193" s="91"/>
      <c r="AA3193" s="92"/>
    </row>
    <row r="3194" customHeight="1" spans="1:27">
      <c r="A3194" s="62">
        <v>41</v>
      </c>
      <c r="B3194" s="91">
        <v>3232</v>
      </c>
      <c r="C3194" s="156" t="s">
        <v>6474</v>
      </c>
      <c r="D3194" s="156" t="s">
        <v>6413</v>
      </c>
      <c r="E3194" s="156" t="s">
        <v>971</v>
      </c>
      <c r="F3194" s="156" t="s">
        <v>30</v>
      </c>
      <c r="G3194" s="157" t="s">
        <v>6475</v>
      </c>
      <c r="H3194" s="68">
        <v>171.5</v>
      </c>
      <c r="I3194" s="68">
        <v>68.1</v>
      </c>
      <c r="J3194" s="71">
        <f>IF(F3194="女",IF(H3194=0,0,VLOOKUP(I3194/(H3194*H3194/10000),标准!M$108:N$112,2,TRUE)),IF(H3194=0,0,VLOOKUP(I3194/(H3194*H3194/10000),标准!M$74:N$78,2,TRUE)))</f>
        <v>100</v>
      </c>
      <c r="K3194" s="72">
        <v>5026</v>
      </c>
      <c r="L3194" s="71">
        <f>IF(A3194&lt;43,IF(F3194="女",VLOOKUP(K3194,标准!K$108:L$128,2,TRUE),VLOOKUP(K3194,标准!K$74:L$94,2,TRUE)),IF(F3194="女",VLOOKUP(K3194,标准!K$39:L$59,2,TRUE),VLOOKUP(K3194,标准!K$3:L$23,2,TRUE)))</f>
        <v>95</v>
      </c>
      <c r="M3194" s="68">
        <v>25</v>
      </c>
      <c r="N3194" s="71">
        <f>IF(M3194="",0,IF(A3194&lt;43,IF(F3194="女",VLOOKUP(M3194,标准!C$108:D$128,2,TRUE),VLOOKUP(M3194,标准!C$74:D$94,2,TRUE)),IF(F3194="女",VLOOKUP(M3194,标准!C$39:D$59,2,TRUE),VLOOKUP(M3194,标准!C$3:D$23,2,TRUE))))</f>
        <v>100</v>
      </c>
      <c r="O3194" s="115">
        <v>230</v>
      </c>
      <c r="P3194" s="71">
        <f>IF(A3194&lt;43,IF(F3194="女",VLOOKUP(O3194/100,标准!E$108:F$128,2,TRUE),VLOOKUP(O3194/100,标准!E$74:F$94,2,TRUE)),IF(F3194="女",VLOOKUP(O3194/100,标准!E$39:F$59,2,TRUE),VLOOKUP(O3194/100,标准!E$3:F$23,2,TRUE)))</f>
        <v>70</v>
      </c>
      <c r="Q3194" s="81">
        <v>4.01</v>
      </c>
      <c r="R3194" s="71">
        <f>IF(Q3194=0,0,IF(A3194&lt;43,IF(F3194="女",IF(Q3194="",0,VLOOKUP(Q3194,标准!I$108:J$138,2,TRUE)),IF(Q3194="",0,VLOOKUP(Q3194,标准!I$74:J$104,2,TRUE))),IF(F3194="女",IF(Q3194="",0,VLOOKUP(Q3194,标准!I$39:J$69,2,TRUE)),IF(Q3194="",0,VLOOKUP(Q3194,标准!I$3:J$33,2,TRUE)))))</f>
        <v>72</v>
      </c>
      <c r="S3194" s="76">
        <v>0</v>
      </c>
      <c r="T3194" s="71">
        <f>IF(A3194&lt;43,IF(F3194="女",VLOOKUP(S3194,标准!G$108:H$138,2,TRUE),VLOOKUP(S3194,标准!G$74:H$99,2,TRUE)),IF(F3194="女",VLOOKUP(S3194,标准!G$39:H$69,2,TRUE),VLOOKUP(S3194,标准!G$3:H$28,2,TRUE)))</f>
        <v>0</v>
      </c>
      <c r="U3194" s="88">
        <v>7.3</v>
      </c>
      <c r="V3194" s="71">
        <f>IF(U3194=0,0,IF(A3194&lt;43,IF(F3194="女",IF(U3194="",0,VLOOKUP(U3194,标准!A$108:B$128,2,TRUE)),IF(U3194="",0,VLOOKUP(U3194,标准!A$74:B$94,2,TRUE))),IF(F3194="女",IF(U3194="",0,VLOOKUP(U3194,标准!A$39:B$59,2,TRUE)),IF(U3194="",0,VLOOKUP(U3194,标准!A$3:B$23,2,TRUE)))))</f>
        <v>78</v>
      </c>
      <c r="W3194" s="86">
        <f t="shared" si="49"/>
        <v>76.25</v>
      </c>
      <c r="X3194" s="87">
        <v>5</v>
      </c>
      <c r="Y3194" s="87">
        <v>5</v>
      </c>
      <c r="Z3194" s="91"/>
      <c r="AA3194" s="92"/>
    </row>
    <row r="3195" customHeight="1" spans="1:27">
      <c r="A3195" s="62">
        <v>41</v>
      </c>
      <c r="B3195" s="91">
        <v>3233</v>
      </c>
      <c r="C3195" s="156" t="s">
        <v>6476</v>
      </c>
      <c r="D3195" s="156" t="s">
        <v>6477</v>
      </c>
      <c r="E3195" s="156" t="s">
        <v>971</v>
      </c>
      <c r="F3195" s="156" t="s">
        <v>30</v>
      </c>
      <c r="G3195" s="157" t="s">
        <v>6478</v>
      </c>
      <c r="H3195" s="68">
        <v>178</v>
      </c>
      <c r="I3195" s="68">
        <v>60.6</v>
      </c>
      <c r="J3195" s="71">
        <f>IF(F3195="女",IF(H3195=0,0,VLOOKUP(I3195/(H3195*H3195/10000),标准!M$108:N$112,2,TRUE)),IF(H3195=0,0,VLOOKUP(I3195/(H3195*H3195/10000),标准!M$74:N$78,2,TRUE)))</f>
        <v>100</v>
      </c>
      <c r="K3195" s="72">
        <v>3931</v>
      </c>
      <c r="L3195" s="71">
        <f>IF(A3195&lt;43,IF(F3195="女",VLOOKUP(K3195,标准!K$108:L$128,2,TRUE),VLOOKUP(K3195,标准!K$74:L$94,2,TRUE)),IF(F3195="女",VLOOKUP(K3195,标准!K$39:L$59,2,TRUE),VLOOKUP(K3195,标准!K$3:L$23,2,TRUE)))</f>
        <v>72</v>
      </c>
      <c r="M3195" s="68">
        <v>14.5</v>
      </c>
      <c r="N3195" s="71">
        <f>IF(M3195="",0,IF(A3195&lt;43,IF(F3195="女",VLOOKUP(M3195,标准!C$108:D$128,2,TRUE),VLOOKUP(M3195,标准!C$74:D$94,2,TRUE)),IF(F3195="女",VLOOKUP(M3195,标准!C$39:D$59,2,TRUE),VLOOKUP(M3195,标准!C$3:D$23,2,TRUE))))</f>
        <v>74</v>
      </c>
      <c r="O3195" s="124">
        <v>238</v>
      </c>
      <c r="P3195" s="71">
        <f>IF(A3195&lt;43,IF(F3195="女",VLOOKUP(O3195/100,标准!E$108:F$128,2,TRUE),VLOOKUP(O3195/100,标准!E$74:F$94,2,TRUE)),IF(F3195="女",VLOOKUP(O3195/100,标准!E$39:F$59,2,TRUE),VLOOKUP(O3195/100,标准!E$3:F$23,2,TRUE)))</f>
        <v>74</v>
      </c>
      <c r="Q3195" s="125">
        <v>4.3</v>
      </c>
      <c r="R3195" s="71">
        <f>IF(Q3195=0,0,IF(A3195&lt;43,IF(F3195="女",IF(Q3195="",0,VLOOKUP(Q3195,标准!I$108:J$138,2,TRUE)),IF(Q3195="",0,VLOOKUP(Q3195,标准!I$74:J$104,2,TRUE))),IF(F3195="女",IF(Q3195="",0,VLOOKUP(Q3195,标准!I$39:J$69,2,TRUE)),IF(Q3195="",0,VLOOKUP(Q3195,标准!I$3:J$33,2,TRUE)))))</f>
        <v>60</v>
      </c>
      <c r="S3195" s="126">
        <v>5</v>
      </c>
      <c r="T3195" s="71">
        <f>IF(A3195&lt;43,IF(F3195="女",VLOOKUP(S3195,标准!G$108:H$138,2,TRUE),VLOOKUP(S3195,标准!G$74:H$99,2,TRUE)),IF(F3195="女",VLOOKUP(S3195,标准!G$39:H$69,2,TRUE),VLOOKUP(S3195,标准!G$3:H$28,2,TRUE)))</f>
        <v>10</v>
      </c>
      <c r="U3195" s="127">
        <v>7.2</v>
      </c>
      <c r="V3195" s="71">
        <f>IF(U3195=0,0,IF(A3195&lt;43,IF(F3195="女",IF(U3195="",0,VLOOKUP(U3195,标准!A$108:B$128,2,TRUE)),IF(U3195="",0,VLOOKUP(U3195,标准!A$74:B$94,2,TRUE))),IF(F3195="女",IF(U3195="",0,VLOOKUP(U3195,标准!A$39:B$59,2,TRUE)),IF(U3195="",0,VLOOKUP(U3195,标准!A$3:B$23,2,TRUE)))))</f>
        <v>78</v>
      </c>
      <c r="W3195" s="86">
        <f t="shared" si="49"/>
        <v>69.2</v>
      </c>
      <c r="X3195" s="87">
        <v>4.3</v>
      </c>
      <c r="Y3195" s="87">
        <v>4</v>
      </c>
      <c r="Z3195" s="91"/>
      <c r="AA3195" s="92"/>
    </row>
    <row r="3196" customHeight="1" spans="1:27">
      <c r="A3196" s="62">
        <v>41</v>
      </c>
      <c r="B3196" s="91">
        <v>3234</v>
      </c>
      <c r="C3196" s="156" t="s">
        <v>6479</v>
      </c>
      <c r="D3196" s="156" t="s">
        <v>6477</v>
      </c>
      <c r="E3196" s="156" t="s">
        <v>971</v>
      </c>
      <c r="F3196" s="156" t="s">
        <v>30</v>
      </c>
      <c r="G3196" s="157" t="s">
        <v>6480</v>
      </c>
      <c r="H3196" s="68">
        <v>169</v>
      </c>
      <c r="I3196" s="68">
        <v>58.9</v>
      </c>
      <c r="J3196" s="71">
        <f>IF(F3196="女",IF(H3196=0,0,VLOOKUP(I3196/(H3196*H3196/10000),标准!M$108:N$112,2,TRUE)),IF(H3196=0,0,VLOOKUP(I3196/(H3196*H3196/10000),标准!M$74:N$78,2,TRUE)))</f>
        <v>100</v>
      </c>
      <c r="K3196" s="72">
        <v>4332</v>
      </c>
      <c r="L3196" s="71">
        <f>IF(A3196&lt;43,IF(F3196="女",VLOOKUP(K3196,标准!K$108:L$128,2,TRUE),VLOOKUP(K3196,标准!K$74:L$94,2,TRUE)),IF(F3196="女",VLOOKUP(K3196,标准!K$39:L$59,2,TRUE),VLOOKUP(K3196,标准!K$3:L$23,2,TRUE)))</f>
        <v>80</v>
      </c>
      <c r="M3196" s="68">
        <v>17.7</v>
      </c>
      <c r="N3196" s="71">
        <f>IF(M3196="",0,IF(A3196&lt;43,IF(F3196="女",VLOOKUP(M3196,标准!C$108:D$128,2,TRUE),VLOOKUP(M3196,标准!C$74:D$94,2,TRUE)),IF(F3196="女",VLOOKUP(M3196,标准!C$39:D$59,2,TRUE),VLOOKUP(M3196,标准!C$3:D$23,2,TRUE))))</f>
        <v>80</v>
      </c>
      <c r="O3196" s="124">
        <v>228</v>
      </c>
      <c r="P3196" s="71">
        <f>IF(A3196&lt;43,IF(F3196="女",VLOOKUP(O3196/100,标准!E$108:F$128,2,TRUE),VLOOKUP(O3196/100,标准!E$74:F$94,2,TRUE)),IF(F3196="女",VLOOKUP(O3196/100,标准!E$39:F$59,2,TRUE),VLOOKUP(O3196/100,标准!E$3:F$23,2,TRUE)))</f>
        <v>70</v>
      </c>
      <c r="Q3196" s="125">
        <v>4.47</v>
      </c>
      <c r="R3196" s="71">
        <f>IF(Q3196=0,0,IF(A3196&lt;43,IF(F3196="女",IF(Q3196="",0,VLOOKUP(Q3196,标准!I$108:J$138,2,TRUE)),IF(Q3196="",0,VLOOKUP(Q3196,标准!I$74:J$104,2,TRUE))),IF(F3196="女",IF(Q3196="",0,VLOOKUP(Q3196,标准!I$39:J$69,2,TRUE)),IF(Q3196="",0,VLOOKUP(Q3196,标准!I$3:J$33,2,TRUE)))))</f>
        <v>50</v>
      </c>
      <c r="S3196" s="126">
        <v>2</v>
      </c>
      <c r="T3196" s="71">
        <f>IF(A3196&lt;43,IF(F3196="女",VLOOKUP(S3196,标准!G$108:H$138,2,TRUE),VLOOKUP(S3196,标准!G$74:H$99,2,TRUE)),IF(F3196="女",VLOOKUP(S3196,标准!G$39:H$69,2,TRUE),VLOOKUP(S3196,标准!G$3:H$28,2,TRUE)))</f>
        <v>0</v>
      </c>
      <c r="U3196" s="127">
        <v>7.5</v>
      </c>
      <c r="V3196" s="71">
        <f>IF(U3196=0,0,IF(A3196&lt;43,IF(F3196="女",IF(U3196="",0,VLOOKUP(U3196,标准!A$108:B$128,2,TRUE)),IF(U3196="",0,VLOOKUP(U3196,标准!A$74:B$94,2,TRUE))),IF(F3196="女",IF(U3196="",0,VLOOKUP(U3196,标准!A$39:B$59,2,TRUE)),IF(U3196="",0,VLOOKUP(U3196,标准!A$3:B$23,2,TRUE)))))</f>
        <v>76</v>
      </c>
      <c r="W3196" s="86">
        <f t="shared" si="49"/>
        <v>67.2</v>
      </c>
      <c r="X3196" s="87">
        <v>4.3</v>
      </c>
      <c r="Y3196" s="87">
        <v>4.2</v>
      </c>
      <c r="Z3196" s="91"/>
      <c r="AA3196" s="92"/>
    </row>
    <row r="3197" customHeight="1" spans="1:27">
      <c r="A3197" s="62">
        <v>41</v>
      </c>
      <c r="B3197" s="91">
        <v>3235</v>
      </c>
      <c r="C3197" s="156" t="s">
        <v>6481</v>
      </c>
      <c r="D3197" s="156" t="s">
        <v>6477</v>
      </c>
      <c r="E3197" s="156" t="s">
        <v>971</v>
      </c>
      <c r="F3197" s="156" t="s">
        <v>30</v>
      </c>
      <c r="G3197" s="157" t="s">
        <v>6482</v>
      </c>
      <c r="H3197" s="68">
        <v>175</v>
      </c>
      <c r="I3197" s="68">
        <v>78.4</v>
      </c>
      <c r="J3197" s="71">
        <f>IF(F3197="女",IF(H3197=0,0,VLOOKUP(I3197/(H3197*H3197/10000),标准!M$108:N$112,2,TRUE)),IF(H3197=0,0,VLOOKUP(I3197/(H3197*H3197/10000),标准!M$74:N$78,2,TRUE)))</f>
        <v>80</v>
      </c>
      <c r="K3197" s="72">
        <v>6114</v>
      </c>
      <c r="L3197" s="71">
        <f>IF(A3197&lt;43,IF(F3197="女",VLOOKUP(K3197,标准!K$108:L$128,2,TRUE),VLOOKUP(K3197,标准!K$74:L$94,2,TRUE)),IF(F3197="女",VLOOKUP(K3197,标准!K$39:L$59,2,TRUE),VLOOKUP(K3197,标准!K$3:L$23,2,TRUE)))</f>
        <v>100</v>
      </c>
      <c r="M3197" s="68">
        <v>22.4</v>
      </c>
      <c r="N3197" s="71">
        <f>IF(M3197="",0,IF(A3197&lt;43,IF(F3197="女",VLOOKUP(M3197,标准!C$108:D$128,2,TRUE),VLOOKUP(M3197,标准!C$74:D$94,2,TRUE)),IF(F3197="女",VLOOKUP(M3197,标准!C$39:D$59,2,TRUE),VLOOKUP(M3197,标准!C$3:D$23,2,TRUE))))</f>
        <v>90</v>
      </c>
      <c r="O3197" s="124">
        <v>234</v>
      </c>
      <c r="P3197" s="71">
        <f>IF(A3197&lt;43,IF(F3197="女",VLOOKUP(O3197/100,标准!E$108:F$128,2,TRUE),VLOOKUP(O3197/100,标准!E$74:F$94,2,TRUE)),IF(F3197="女",VLOOKUP(O3197/100,标准!E$39:F$59,2,TRUE),VLOOKUP(O3197/100,标准!E$3:F$23,2,TRUE)))</f>
        <v>72</v>
      </c>
      <c r="Q3197" s="125">
        <v>4.32</v>
      </c>
      <c r="R3197" s="71">
        <f>IF(Q3197=0,0,IF(A3197&lt;43,IF(F3197="女",IF(Q3197="",0,VLOOKUP(Q3197,标准!I$108:J$138,2,TRUE)),IF(Q3197="",0,VLOOKUP(Q3197,标准!I$74:J$104,2,TRUE))),IF(F3197="女",IF(Q3197="",0,VLOOKUP(Q3197,标准!I$39:J$69,2,TRUE)),IF(Q3197="",0,VLOOKUP(Q3197,标准!I$3:J$33,2,TRUE)))))</f>
        <v>60</v>
      </c>
      <c r="S3197" s="126">
        <v>9</v>
      </c>
      <c r="T3197" s="71">
        <f>IF(A3197&lt;43,IF(F3197="女",VLOOKUP(S3197,标准!G$108:H$138,2,TRUE),VLOOKUP(S3197,标准!G$74:H$99,2,TRUE)),IF(F3197="女",VLOOKUP(S3197,标准!G$39:H$69,2,TRUE),VLOOKUP(S3197,标准!G$3:H$28,2,TRUE)))</f>
        <v>50</v>
      </c>
      <c r="U3197" s="127">
        <v>7.5</v>
      </c>
      <c r="V3197" s="71">
        <f>IF(U3197=0,0,IF(A3197&lt;43,IF(F3197="女",IF(U3197="",0,VLOOKUP(U3197,标准!A$108:B$128,2,TRUE)),IF(U3197="",0,VLOOKUP(U3197,标准!A$74:B$94,2,TRUE))),IF(F3197="女",IF(U3197="",0,VLOOKUP(U3197,标准!A$39:B$59,2,TRUE)),IF(U3197="",0,VLOOKUP(U3197,标准!A$3:B$23,2,TRUE)))))</f>
        <v>76</v>
      </c>
      <c r="W3197" s="86">
        <f t="shared" si="49"/>
        <v>75.4</v>
      </c>
      <c r="X3197" s="87">
        <v>5.1</v>
      </c>
      <c r="Y3197" s="87">
        <v>5.2</v>
      </c>
      <c r="Z3197" s="91"/>
      <c r="AA3197" s="92"/>
    </row>
    <row r="3198" customHeight="1" spans="1:27">
      <c r="A3198" s="62">
        <v>41</v>
      </c>
      <c r="B3198" s="91">
        <v>3236</v>
      </c>
      <c r="C3198" s="156" t="s">
        <v>6483</v>
      </c>
      <c r="D3198" s="156" t="s">
        <v>6477</v>
      </c>
      <c r="E3198" s="156" t="s">
        <v>971</v>
      </c>
      <c r="F3198" s="156" t="s">
        <v>34</v>
      </c>
      <c r="G3198" s="157" t="s">
        <v>6484</v>
      </c>
      <c r="H3198" s="68">
        <v>161</v>
      </c>
      <c r="I3198" s="68">
        <v>43.8</v>
      </c>
      <c r="J3198" s="71">
        <f>IF(F3198="女",IF(H3198=0,0,VLOOKUP(I3198/(H3198*H3198/10000),标准!M$108:N$112,2,TRUE)),IF(H3198=0,0,VLOOKUP(I3198/(H3198*H3198/10000),标准!M$74:N$78,2,TRUE)))</f>
        <v>80</v>
      </c>
      <c r="K3198" s="72">
        <v>2112</v>
      </c>
      <c r="L3198" s="71">
        <f>IF(A3198&lt;43,IF(F3198="女",VLOOKUP(K3198,标准!K$108:L$128,2,TRUE),VLOOKUP(K3198,标准!K$74:L$94,2,TRUE)),IF(F3198="女",VLOOKUP(K3198,标准!K$39:L$59,2,TRUE),VLOOKUP(K3198,标准!K$3:L$23,2,TRUE)))</f>
        <v>62</v>
      </c>
      <c r="M3198" s="68">
        <v>8</v>
      </c>
      <c r="N3198" s="71">
        <f>IF(M3198="",0,IF(A3198&lt;43,IF(F3198="女",VLOOKUP(M3198,标准!C$108:D$128,2,TRUE),VLOOKUP(M3198,标准!C$74:D$94,2,TRUE)),IF(F3198="女",VLOOKUP(M3198,标准!C$39:D$59,2,TRUE),VLOOKUP(M3198,标准!C$3:D$23,2,TRUE))))</f>
        <v>62</v>
      </c>
      <c r="O3198" s="124">
        <v>185</v>
      </c>
      <c r="P3198" s="71">
        <f>IF(A3198&lt;43,IF(F3198="女",VLOOKUP(O3198/100,标准!E$108:F$128,2,TRUE),VLOOKUP(O3198/100,标准!E$74:F$94,2,TRUE)),IF(F3198="女",VLOOKUP(O3198/100,标准!E$39:F$59,2,TRUE),VLOOKUP(O3198/100,标准!E$3:F$23,2,TRUE)))</f>
        <v>80</v>
      </c>
      <c r="Q3198" s="125">
        <v>4.1</v>
      </c>
      <c r="R3198" s="71">
        <f>IF(Q3198=0,0,IF(A3198&lt;43,IF(F3198="女",IF(Q3198="",0,VLOOKUP(Q3198,标准!I$108:J$138,2,TRUE)),IF(Q3198="",0,VLOOKUP(Q3198,标准!I$74:J$104,2,TRUE))),IF(F3198="女",IF(Q3198="",0,VLOOKUP(Q3198,标准!I$39:J$69,2,TRUE)),IF(Q3198="",0,VLOOKUP(Q3198,标准!I$3:J$33,2,TRUE)))))</f>
        <v>68</v>
      </c>
      <c r="S3198" s="126">
        <v>53</v>
      </c>
      <c r="T3198" s="71">
        <f>IF(A3198&lt;43,IF(F3198="女",VLOOKUP(S3198,标准!G$108:H$138,2,TRUE),VLOOKUP(S3198,标准!G$74:H$99,2,TRUE)),IF(F3198="女",VLOOKUP(S3198,标准!G$39:H$69,2,TRUE),VLOOKUP(S3198,标准!G$3:H$28,2,TRUE)))</f>
        <v>90</v>
      </c>
      <c r="U3198" s="127">
        <v>8.1</v>
      </c>
      <c r="V3198" s="71">
        <f>IF(U3198=0,0,IF(A3198&lt;43,IF(F3198="女",IF(U3198="",0,VLOOKUP(U3198,标准!A$108:B$128,2,TRUE)),IF(U3198="",0,VLOOKUP(U3198,标准!A$74:B$94,2,TRUE))),IF(F3198="女",IF(U3198="",0,VLOOKUP(U3198,标准!A$39:B$59,2,TRUE)),IF(U3198="",0,VLOOKUP(U3198,标准!A$3:B$23,2,TRUE)))))</f>
        <v>80</v>
      </c>
      <c r="W3198" s="86">
        <f t="shared" si="49"/>
        <v>74.1</v>
      </c>
      <c r="X3198" s="87">
        <v>4.6</v>
      </c>
      <c r="Y3198" s="87">
        <v>4.5</v>
      </c>
      <c r="Z3198" s="91"/>
      <c r="AA3198" s="92"/>
    </row>
    <row r="3199" customHeight="1" spans="1:27">
      <c r="A3199" s="62">
        <v>41</v>
      </c>
      <c r="B3199" s="91">
        <v>3237</v>
      </c>
      <c r="C3199" s="156" t="s">
        <v>6485</v>
      </c>
      <c r="D3199" s="156" t="s">
        <v>6477</v>
      </c>
      <c r="E3199" s="156" t="s">
        <v>971</v>
      </c>
      <c r="F3199" s="156" t="s">
        <v>34</v>
      </c>
      <c r="G3199" s="157" t="s">
        <v>6486</v>
      </c>
      <c r="H3199" s="68">
        <v>153.2</v>
      </c>
      <c r="I3199" s="68">
        <v>43</v>
      </c>
      <c r="J3199" s="71">
        <f>IF(F3199="女",IF(H3199=0,0,VLOOKUP(I3199/(H3199*H3199/10000),标准!M$108:N$112,2,TRUE)),IF(H3199=0,0,VLOOKUP(I3199/(H3199*H3199/10000),标准!M$74:N$78,2,TRUE)))</f>
        <v>100</v>
      </c>
      <c r="K3199" s="72">
        <v>2978</v>
      </c>
      <c r="L3199" s="71">
        <f>IF(A3199&lt;43,IF(F3199="女",VLOOKUP(K3199,标准!K$108:L$128,2,TRUE),VLOOKUP(K3199,标准!K$74:L$94,2,TRUE)),IF(F3199="女",VLOOKUP(K3199,标准!K$39:L$59,2,TRUE),VLOOKUP(K3199,标准!K$3:L$23,2,TRUE)))</f>
        <v>78</v>
      </c>
      <c r="M3199" s="68">
        <v>17.5</v>
      </c>
      <c r="N3199" s="71">
        <f>IF(M3199="",0,IF(A3199&lt;43,IF(F3199="女",VLOOKUP(M3199,标准!C$108:D$128,2,TRUE),VLOOKUP(M3199,标准!C$74:D$94,2,TRUE)),IF(F3199="女",VLOOKUP(M3199,标准!C$39:D$59,2,TRUE),VLOOKUP(M3199,标准!C$3:D$23,2,TRUE))))</f>
        <v>76</v>
      </c>
      <c r="O3199" s="124">
        <v>178</v>
      </c>
      <c r="P3199" s="71">
        <f>IF(A3199&lt;43,IF(F3199="女",VLOOKUP(O3199/100,标准!E$108:F$128,2,TRUE),VLOOKUP(O3199/100,标准!E$74:F$94,2,TRUE)),IF(F3199="女",VLOOKUP(O3199/100,标准!E$39:F$59,2,TRUE),VLOOKUP(O3199/100,标准!E$3:F$23,2,TRUE)))</f>
        <v>78</v>
      </c>
      <c r="Q3199" s="125">
        <v>4.29</v>
      </c>
      <c r="R3199" s="71">
        <f>IF(Q3199=0,0,IF(A3199&lt;43,IF(F3199="女",IF(Q3199="",0,VLOOKUP(Q3199,标准!I$108:J$138,2,TRUE)),IF(Q3199="",0,VLOOKUP(Q3199,标准!I$74:J$104,2,TRUE))),IF(F3199="女",IF(Q3199="",0,VLOOKUP(Q3199,标准!I$39:J$69,2,TRUE)),IF(Q3199="",0,VLOOKUP(Q3199,标准!I$3:J$33,2,TRUE)))))</f>
        <v>62</v>
      </c>
      <c r="S3199" s="126">
        <v>28</v>
      </c>
      <c r="T3199" s="71">
        <f>IF(A3199&lt;43,IF(F3199="女",VLOOKUP(S3199,标准!G$108:H$138,2,TRUE),VLOOKUP(S3199,标准!G$74:H$99,2,TRUE)),IF(F3199="女",VLOOKUP(S3199,标准!G$39:H$69,2,TRUE),VLOOKUP(S3199,标准!G$3:H$28,2,TRUE)))</f>
        <v>62</v>
      </c>
      <c r="U3199" s="127">
        <v>9.2</v>
      </c>
      <c r="V3199" s="71">
        <f>IF(U3199=0,0,IF(A3199&lt;43,IF(F3199="女",IF(U3199="",0,VLOOKUP(U3199,标准!A$108:B$128,2,TRUE)),IF(U3199="",0,VLOOKUP(U3199,标准!A$74:B$94,2,TRUE))),IF(F3199="女",IF(U3199="",0,VLOOKUP(U3199,标准!A$39:B$59,2,TRUE)),IF(U3199="",0,VLOOKUP(U3199,标准!A$3:B$23,2,TRUE)))))</f>
        <v>70</v>
      </c>
      <c r="W3199" s="86">
        <f t="shared" si="49"/>
        <v>74.7</v>
      </c>
      <c r="X3199" s="87">
        <v>3.7</v>
      </c>
      <c r="Y3199" s="87">
        <v>3.7</v>
      </c>
      <c r="Z3199" s="91"/>
      <c r="AA3199" s="92"/>
    </row>
    <row r="3200" customHeight="1" spans="1:27">
      <c r="A3200" s="62">
        <v>41</v>
      </c>
      <c r="B3200" s="91">
        <v>3238</v>
      </c>
      <c r="C3200" s="156" t="s">
        <v>6487</v>
      </c>
      <c r="D3200" s="156" t="s">
        <v>6477</v>
      </c>
      <c r="E3200" s="156" t="s">
        <v>971</v>
      </c>
      <c r="F3200" s="156" t="s">
        <v>34</v>
      </c>
      <c r="G3200" s="157" t="s">
        <v>6488</v>
      </c>
      <c r="H3200" s="68">
        <v>163.4</v>
      </c>
      <c r="I3200" s="68">
        <v>58.1</v>
      </c>
      <c r="J3200" s="71">
        <f>IF(F3200="女",IF(H3200=0,0,VLOOKUP(I3200/(H3200*H3200/10000),标准!M$108:N$112,2,TRUE)),IF(H3200=0,0,VLOOKUP(I3200/(H3200*H3200/10000),标准!M$74:N$78,2,TRUE)))</f>
        <v>100</v>
      </c>
      <c r="K3200" s="72">
        <v>3840</v>
      </c>
      <c r="L3200" s="71">
        <f>IF(A3200&lt;43,IF(F3200="女",VLOOKUP(K3200,标准!K$108:L$128,2,TRUE),VLOOKUP(K3200,标准!K$74:L$94,2,TRUE)),IF(F3200="女",VLOOKUP(K3200,标准!K$39:L$59,2,TRUE),VLOOKUP(K3200,标准!K$3:L$23,2,TRUE)))</f>
        <v>100</v>
      </c>
      <c r="M3200" s="68">
        <v>16</v>
      </c>
      <c r="N3200" s="71">
        <f>IF(M3200="",0,IF(A3200&lt;43,IF(F3200="女",VLOOKUP(M3200,标准!C$108:D$128,2,TRUE),VLOOKUP(M3200,标准!C$74:D$94,2,TRUE)),IF(F3200="女",VLOOKUP(M3200,标准!C$39:D$59,2,TRUE),VLOOKUP(M3200,标准!C$3:D$23,2,TRUE))))</f>
        <v>74</v>
      </c>
      <c r="O3200" s="124">
        <v>150</v>
      </c>
      <c r="P3200" s="71">
        <f>IF(A3200&lt;43,IF(F3200="女",VLOOKUP(O3200/100,标准!E$108:F$128,2,TRUE),VLOOKUP(O3200/100,标准!E$74:F$94,2,TRUE)),IF(F3200="女",VLOOKUP(O3200/100,标准!E$39:F$59,2,TRUE),VLOOKUP(O3200/100,标准!E$3:F$23,2,TRUE)))</f>
        <v>50</v>
      </c>
      <c r="Q3200" s="125">
        <v>4.06</v>
      </c>
      <c r="R3200" s="71">
        <f>IF(Q3200=0,0,IF(A3200&lt;43,IF(F3200="女",IF(Q3200="",0,VLOOKUP(Q3200,标准!I$108:J$138,2,TRUE)),IF(Q3200="",0,VLOOKUP(Q3200,标准!I$74:J$104,2,TRUE))),IF(F3200="女",IF(Q3200="",0,VLOOKUP(Q3200,标准!I$39:J$69,2,TRUE)),IF(Q3200="",0,VLOOKUP(Q3200,标准!I$3:J$33,2,TRUE)))))</f>
        <v>70</v>
      </c>
      <c r="S3200" s="126">
        <v>50</v>
      </c>
      <c r="T3200" s="71">
        <f>IF(A3200&lt;43,IF(F3200="女",VLOOKUP(S3200,标准!G$108:H$138,2,TRUE),VLOOKUP(S3200,标准!G$74:H$99,2,TRUE)),IF(F3200="女",VLOOKUP(S3200,标准!G$39:H$69,2,TRUE),VLOOKUP(S3200,标准!G$3:H$28,2,TRUE)))</f>
        <v>85</v>
      </c>
      <c r="U3200" s="127">
        <v>9.1</v>
      </c>
      <c r="V3200" s="71">
        <f>IF(U3200=0,0,IF(A3200&lt;43,IF(F3200="女",IF(U3200="",0,VLOOKUP(U3200,标准!A$108:B$128,2,TRUE)),IF(U3200="",0,VLOOKUP(U3200,标准!A$74:B$94,2,TRUE))),IF(F3200="女",IF(U3200="",0,VLOOKUP(U3200,标准!A$39:B$59,2,TRUE)),IF(U3200="",0,VLOOKUP(U3200,标准!A$3:B$23,2,TRUE)))))</f>
        <v>72</v>
      </c>
      <c r="W3200" s="86">
        <f t="shared" si="49"/>
        <v>79.3</v>
      </c>
      <c r="X3200" s="87">
        <v>4.7</v>
      </c>
      <c r="Y3200" s="87">
        <v>4.8</v>
      </c>
      <c r="Z3200" s="91"/>
      <c r="AA3200" s="92"/>
    </row>
    <row r="3201" customHeight="1" spans="1:27">
      <c r="A3201" s="62">
        <v>41</v>
      </c>
      <c r="B3201" s="91">
        <v>3239</v>
      </c>
      <c r="C3201" s="156" t="s">
        <v>6489</v>
      </c>
      <c r="D3201" s="156" t="s">
        <v>6477</v>
      </c>
      <c r="E3201" s="156" t="s">
        <v>971</v>
      </c>
      <c r="F3201" s="156" t="s">
        <v>34</v>
      </c>
      <c r="G3201" s="157" t="s">
        <v>6490</v>
      </c>
      <c r="H3201" s="68">
        <v>166.1</v>
      </c>
      <c r="I3201" s="68">
        <v>52</v>
      </c>
      <c r="J3201" s="71">
        <f>IF(F3201="女",IF(H3201=0,0,VLOOKUP(I3201/(H3201*H3201/10000),标准!M$108:N$112,2,TRUE)),IF(H3201=0,0,VLOOKUP(I3201/(H3201*H3201/10000),标准!M$74:N$78,2,TRUE)))</f>
        <v>100</v>
      </c>
      <c r="K3201" s="72">
        <v>3407</v>
      </c>
      <c r="L3201" s="71">
        <f>IF(A3201&lt;43,IF(F3201="女",VLOOKUP(K3201,标准!K$108:L$128,2,TRUE),VLOOKUP(K3201,标准!K$74:L$94,2,TRUE)),IF(F3201="女",VLOOKUP(K3201,标准!K$39:L$59,2,TRUE),VLOOKUP(K3201,标准!K$3:L$23,2,TRUE)))</f>
        <v>100</v>
      </c>
      <c r="M3201" s="68">
        <v>24.5</v>
      </c>
      <c r="N3201" s="71">
        <f>IF(M3201="",0,IF(A3201&lt;43,IF(F3201="女",VLOOKUP(M3201,标准!C$108:D$128,2,TRUE),VLOOKUP(M3201,标准!C$74:D$94,2,TRUE)),IF(F3201="女",VLOOKUP(M3201,标准!C$39:D$59,2,TRUE),VLOOKUP(M3201,标准!C$3:D$23,2,TRUE))))</f>
        <v>95</v>
      </c>
      <c r="O3201" s="124">
        <v>187</v>
      </c>
      <c r="P3201" s="71">
        <f>IF(A3201&lt;43,IF(F3201="女",VLOOKUP(O3201/100,标准!E$108:F$128,2,TRUE),VLOOKUP(O3201/100,标准!E$74:F$94,2,TRUE)),IF(F3201="女",VLOOKUP(O3201/100,标准!E$39:F$59,2,TRUE),VLOOKUP(O3201/100,标准!E$3:F$23,2,TRUE)))</f>
        <v>80</v>
      </c>
      <c r="Q3201" s="125">
        <v>3.49</v>
      </c>
      <c r="R3201" s="71">
        <f>IF(Q3201=0,0,IF(A3201&lt;43,IF(F3201="女",IF(Q3201="",0,VLOOKUP(Q3201,标准!I$108:J$138,2,TRUE)),IF(Q3201="",0,VLOOKUP(Q3201,标准!I$74:J$104,2,TRUE))),IF(F3201="女",IF(Q3201="",0,VLOOKUP(Q3201,标准!I$39:J$69,2,TRUE)),IF(Q3201="",0,VLOOKUP(Q3201,标准!I$3:J$33,2,TRUE)))))</f>
        <v>78</v>
      </c>
      <c r="S3201" s="126">
        <v>33</v>
      </c>
      <c r="T3201" s="71">
        <f>IF(A3201&lt;43,IF(F3201="女",VLOOKUP(S3201,标准!G$108:H$138,2,TRUE),VLOOKUP(S3201,标准!G$74:H$99,2,TRUE)),IF(F3201="女",VLOOKUP(S3201,标准!G$39:H$69,2,TRUE),VLOOKUP(S3201,标准!G$3:H$28,2,TRUE)))</f>
        <v>66</v>
      </c>
      <c r="U3201" s="127">
        <v>7.9</v>
      </c>
      <c r="V3201" s="71">
        <f>IF(U3201=0,0,IF(A3201&lt;43,IF(F3201="女",IF(U3201="",0,VLOOKUP(U3201,标准!A$108:B$128,2,TRUE)),IF(U3201="",0,VLOOKUP(U3201,标准!A$74:B$94,2,TRUE))),IF(F3201="女",IF(U3201="",0,VLOOKUP(U3201,标准!A$39:B$59,2,TRUE)),IF(U3201="",0,VLOOKUP(U3201,标准!A$3:B$23,2,TRUE)))))</f>
        <v>85</v>
      </c>
      <c r="W3201" s="86">
        <f t="shared" si="49"/>
        <v>86.7</v>
      </c>
      <c r="X3201" s="87">
        <v>3.7</v>
      </c>
      <c r="Y3201" s="87">
        <v>3.9</v>
      </c>
      <c r="Z3201" s="91"/>
      <c r="AA3201" s="92"/>
    </row>
    <row r="3202" customHeight="1" spans="1:27">
      <c r="A3202" s="62">
        <v>41</v>
      </c>
      <c r="B3202" s="91">
        <v>3240</v>
      </c>
      <c r="C3202" s="156" t="s">
        <v>2307</v>
      </c>
      <c r="D3202" s="156" t="s">
        <v>6477</v>
      </c>
      <c r="E3202" s="156" t="s">
        <v>971</v>
      </c>
      <c r="F3202" s="156" t="s">
        <v>30</v>
      </c>
      <c r="G3202" s="157" t="s">
        <v>6491</v>
      </c>
      <c r="H3202" s="68">
        <v>178.6</v>
      </c>
      <c r="I3202" s="68">
        <v>66</v>
      </c>
      <c r="J3202" s="71">
        <f>IF(F3202="女",IF(H3202=0,0,VLOOKUP(I3202/(H3202*H3202/10000),标准!M$108:N$112,2,TRUE)),IF(H3202=0,0,VLOOKUP(I3202/(H3202*H3202/10000),标准!M$74:N$78,2,TRUE)))</f>
        <v>100</v>
      </c>
      <c r="K3202" s="72">
        <v>5214</v>
      </c>
      <c r="L3202" s="71">
        <f>IF(A3202&lt;43,IF(F3202="女",VLOOKUP(K3202,标准!K$108:L$128,2,TRUE),VLOOKUP(K3202,标准!K$74:L$94,2,TRUE)),IF(F3202="女",VLOOKUP(K3202,标准!K$39:L$59,2,TRUE),VLOOKUP(K3202,标准!K$3:L$23,2,TRUE)))</f>
        <v>100</v>
      </c>
      <c r="M3202" s="68">
        <v>14.4</v>
      </c>
      <c r="N3202" s="71">
        <f>IF(M3202="",0,IF(A3202&lt;43,IF(F3202="女",VLOOKUP(M3202,标准!C$108:D$128,2,TRUE),VLOOKUP(M3202,标准!C$74:D$94,2,TRUE)),IF(F3202="女",VLOOKUP(M3202,标准!C$39:D$59,2,TRUE),VLOOKUP(M3202,标准!C$3:D$23,2,TRUE))))</f>
        <v>74</v>
      </c>
      <c r="O3202" s="124">
        <v>182</v>
      </c>
      <c r="P3202" s="71">
        <f>IF(A3202&lt;43,IF(F3202="女",VLOOKUP(O3202/100,标准!E$108:F$128,2,TRUE),VLOOKUP(O3202/100,标准!E$74:F$94,2,TRUE)),IF(F3202="女",VLOOKUP(O3202/100,标准!E$39:F$59,2,TRUE),VLOOKUP(O3202/100,标准!E$3:F$23,2,TRUE)))</f>
        <v>0</v>
      </c>
      <c r="Q3202" s="125">
        <v>4.17</v>
      </c>
      <c r="R3202" s="71">
        <f>IF(Q3202=0,0,IF(A3202&lt;43,IF(F3202="女",IF(Q3202="",0,VLOOKUP(Q3202,标准!I$108:J$138,2,TRUE)),IF(Q3202="",0,VLOOKUP(Q3202,标准!I$74:J$104,2,TRUE))),IF(F3202="女",IF(Q3202="",0,VLOOKUP(Q3202,标准!I$39:J$69,2,TRUE)),IF(Q3202="",0,VLOOKUP(Q3202,标准!I$3:J$33,2,TRUE)))))</f>
        <v>66</v>
      </c>
      <c r="S3202" s="126">
        <v>2</v>
      </c>
      <c r="T3202" s="71">
        <f>IF(A3202&lt;43,IF(F3202="女",VLOOKUP(S3202,标准!G$108:H$138,2,TRUE),VLOOKUP(S3202,标准!G$74:H$99,2,TRUE)),IF(F3202="女",VLOOKUP(S3202,标准!G$39:H$69,2,TRUE),VLOOKUP(S3202,标准!G$3:H$28,2,TRUE)))</f>
        <v>0</v>
      </c>
      <c r="U3202" s="127">
        <v>7.4</v>
      </c>
      <c r="V3202" s="71">
        <f>IF(U3202=0,0,IF(A3202&lt;43,IF(F3202="女",IF(U3202="",0,VLOOKUP(U3202,标准!A$108:B$128,2,TRUE)),IF(U3202="",0,VLOOKUP(U3202,标准!A$74:B$94,2,TRUE))),IF(F3202="女",IF(U3202="",0,VLOOKUP(U3202,标准!A$39:B$59,2,TRUE)),IF(U3202="",0,VLOOKUP(U3202,标准!A$3:B$23,2,TRUE)))))</f>
        <v>76</v>
      </c>
      <c r="W3202" s="86">
        <f t="shared" ref="W3202:W3265" si="50">V3202*0.2+N3202*0.1+P3202*0.1+T3202*0.1+R3202*0.2+J3202*0.15+L3202*0.15</f>
        <v>65.8</v>
      </c>
      <c r="X3202" s="87">
        <v>3.9</v>
      </c>
      <c r="Y3202" s="87">
        <v>3.9</v>
      </c>
      <c r="Z3202" s="91"/>
      <c r="AA3202" s="92"/>
    </row>
    <row r="3203" customHeight="1" spans="1:27">
      <c r="A3203" s="62">
        <v>41</v>
      </c>
      <c r="B3203" s="91">
        <v>3241</v>
      </c>
      <c r="C3203" s="156" t="s">
        <v>6492</v>
      </c>
      <c r="D3203" s="156" t="s">
        <v>6477</v>
      </c>
      <c r="E3203" s="156" t="s">
        <v>971</v>
      </c>
      <c r="F3203" s="156" t="s">
        <v>30</v>
      </c>
      <c r="G3203" s="157" t="s">
        <v>6493</v>
      </c>
      <c r="H3203" s="68">
        <v>181.6</v>
      </c>
      <c r="I3203" s="68">
        <v>84</v>
      </c>
      <c r="J3203" s="71">
        <f>IF(F3203="女",IF(H3203=0,0,VLOOKUP(I3203/(H3203*H3203/10000),标准!M$108:N$112,2,TRUE)),IF(H3203=0,0,VLOOKUP(I3203/(H3203*H3203/10000),标准!M$74:N$78,2,TRUE)))</f>
        <v>80</v>
      </c>
      <c r="K3203" s="72">
        <v>4759</v>
      </c>
      <c r="L3203" s="71">
        <f>IF(A3203&lt;43,IF(F3203="女",VLOOKUP(K3203,标准!K$108:L$128,2,TRUE),VLOOKUP(K3203,标准!K$74:L$94,2,TRUE)),IF(F3203="女",VLOOKUP(K3203,标准!K$39:L$59,2,TRUE),VLOOKUP(K3203,标准!K$3:L$23,2,TRUE)))</f>
        <v>85</v>
      </c>
      <c r="M3203" s="68">
        <v>-5.5</v>
      </c>
      <c r="N3203" s="71">
        <f>IF(M3203="",0,IF(A3203&lt;43,IF(F3203="女",VLOOKUP(M3203,标准!C$108:D$128,2,TRUE),VLOOKUP(M3203,标准!C$74:D$94,2,TRUE)),IF(F3203="女",VLOOKUP(M3203,标准!C$39:D$59,2,TRUE),VLOOKUP(M3203,标准!C$3:D$23,2,TRUE))))</f>
        <v>0</v>
      </c>
      <c r="O3203" s="124">
        <v>212</v>
      </c>
      <c r="P3203" s="71">
        <f>IF(A3203&lt;43,IF(F3203="女",VLOOKUP(O3203/100,标准!E$108:F$128,2,TRUE),VLOOKUP(O3203/100,标准!E$74:F$94,2,TRUE)),IF(F3203="女",VLOOKUP(O3203/100,标准!E$39:F$59,2,TRUE),VLOOKUP(O3203/100,标准!E$3:F$23,2,TRUE)))</f>
        <v>62</v>
      </c>
      <c r="Q3203" s="125">
        <v>5.19</v>
      </c>
      <c r="R3203" s="71">
        <f>IF(Q3203=0,0,IF(A3203&lt;43,IF(F3203="女",IF(Q3203="",0,VLOOKUP(Q3203,标准!I$108:J$138,2,TRUE)),IF(Q3203="",0,VLOOKUP(Q3203,标准!I$74:J$104,2,TRUE))),IF(F3203="女",IF(Q3203="",0,VLOOKUP(Q3203,标准!I$39:J$69,2,TRUE)),IF(Q3203="",0,VLOOKUP(Q3203,标准!I$3:J$33,2,TRUE)))))</f>
        <v>30</v>
      </c>
      <c r="S3203" s="126">
        <v>2</v>
      </c>
      <c r="T3203" s="71">
        <f>IF(A3203&lt;43,IF(F3203="女",VLOOKUP(S3203,标准!G$108:H$138,2,TRUE),VLOOKUP(S3203,标准!G$74:H$99,2,TRUE)),IF(F3203="女",VLOOKUP(S3203,标准!G$39:H$69,2,TRUE),VLOOKUP(S3203,标准!G$3:H$28,2,TRUE)))</f>
        <v>0</v>
      </c>
      <c r="U3203" s="127">
        <v>8.2</v>
      </c>
      <c r="V3203" s="71">
        <f>IF(U3203=0,0,IF(A3203&lt;43,IF(F3203="女",IF(U3203="",0,VLOOKUP(U3203,标准!A$108:B$128,2,TRUE)),IF(U3203="",0,VLOOKUP(U3203,标准!A$74:B$94,2,TRUE))),IF(F3203="女",IF(U3203="",0,VLOOKUP(U3203,标准!A$39:B$59,2,TRUE)),IF(U3203="",0,VLOOKUP(U3203,标准!A$3:B$23,2,TRUE)))))</f>
        <v>68</v>
      </c>
      <c r="W3203" s="86">
        <f t="shared" si="50"/>
        <v>50.55</v>
      </c>
      <c r="X3203" s="87">
        <v>4.4</v>
      </c>
      <c r="Y3203" s="87">
        <v>4.4</v>
      </c>
      <c r="Z3203" s="91"/>
      <c r="AA3203" s="92"/>
    </row>
    <row r="3204" customHeight="1" spans="1:27">
      <c r="A3204" s="62">
        <v>41</v>
      </c>
      <c r="B3204" s="91">
        <v>3242</v>
      </c>
      <c r="C3204" s="156" t="s">
        <v>6494</v>
      </c>
      <c r="D3204" s="156" t="s">
        <v>6477</v>
      </c>
      <c r="E3204" s="156" t="s">
        <v>971</v>
      </c>
      <c r="F3204" s="156" t="s">
        <v>30</v>
      </c>
      <c r="G3204" s="157" t="s">
        <v>6495</v>
      </c>
      <c r="H3204" s="68">
        <v>171.4</v>
      </c>
      <c r="I3204" s="68">
        <v>56.9</v>
      </c>
      <c r="J3204" s="71">
        <f>IF(F3204="女",IF(H3204=0,0,VLOOKUP(I3204/(H3204*H3204/10000),标准!M$108:N$112,2,TRUE)),IF(H3204=0,0,VLOOKUP(I3204/(H3204*H3204/10000),标准!M$74:N$78,2,TRUE)))</f>
        <v>100</v>
      </c>
      <c r="K3204" s="72">
        <v>6285</v>
      </c>
      <c r="L3204" s="71">
        <f>IF(A3204&lt;43,IF(F3204="女",VLOOKUP(K3204,标准!K$108:L$128,2,TRUE),VLOOKUP(K3204,标准!K$74:L$94,2,TRUE)),IF(F3204="女",VLOOKUP(K3204,标准!K$39:L$59,2,TRUE),VLOOKUP(K3204,标准!K$3:L$23,2,TRUE)))</f>
        <v>100</v>
      </c>
      <c r="M3204" s="68">
        <v>28</v>
      </c>
      <c r="N3204" s="71">
        <f>IF(M3204="",0,IF(A3204&lt;43,IF(F3204="女",VLOOKUP(M3204,标准!C$108:D$128,2,TRUE),VLOOKUP(M3204,标准!C$74:D$94,2,TRUE)),IF(F3204="女",VLOOKUP(M3204,标准!C$39:D$59,2,TRUE),VLOOKUP(M3204,标准!C$3:D$23,2,TRUE))))</f>
        <v>100</v>
      </c>
      <c r="O3204" s="124">
        <v>208</v>
      </c>
      <c r="P3204" s="71">
        <f>IF(A3204&lt;43,IF(F3204="女",VLOOKUP(O3204/100,标准!E$108:F$128,2,TRUE),VLOOKUP(O3204/100,标准!E$74:F$94,2,TRUE)),IF(F3204="女",VLOOKUP(O3204/100,标准!E$39:F$59,2,TRUE),VLOOKUP(O3204/100,标准!E$3:F$23,2,TRUE)))</f>
        <v>60</v>
      </c>
      <c r="Q3204" s="125">
        <v>4.32</v>
      </c>
      <c r="R3204" s="71">
        <f>IF(Q3204=0,0,IF(A3204&lt;43,IF(F3204="女",IF(Q3204="",0,VLOOKUP(Q3204,标准!I$108:J$138,2,TRUE)),IF(Q3204="",0,VLOOKUP(Q3204,标准!I$74:J$104,2,TRUE))),IF(F3204="女",IF(Q3204="",0,VLOOKUP(Q3204,标准!I$39:J$69,2,TRUE)),IF(Q3204="",0,VLOOKUP(Q3204,标准!I$3:J$33,2,TRUE)))))</f>
        <v>60</v>
      </c>
      <c r="S3204" s="126">
        <v>11</v>
      </c>
      <c r="T3204" s="71">
        <f>IF(A3204&lt;43,IF(F3204="女",VLOOKUP(S3204,标准!G$108:H$138,2,TRUE),VLOOKUP(S3204,标准!G$74:H$99,2,TRUE)),IF(F3204="女",VLOOKUP(S3204,标准!G$39:H$69,2,TRUE),VLOOKUP(S3204,标准!G$3:H$28,2,TRUE)))</f>
        <v>64</v>
      </c>
      <c r="U3204" s="127">
        <v>7.5</v>
      </c>
      <c r="V3204" s="71">
        <f>IF(U3204=0,0,IF(A3204&lt;43,IF(F3204="女",IF(U3204="",0,VLOOKUP(U3204,标准!A$108:B$128,2,TRUE)),IF(U3204="",0,VLOOKUP(U3204,标准!A$74:B$94,2,TRUE))),IF(F3204="女",IF(U3204="",0,VLOOKUP(U3204,标准!A$39:B$59,2,TRUE)),IF(U3204="",0,VLOOKUP(U3204,标准!A$3:B$23,2,TRUE)))))</f>
        <v>76</v>
      </c>
      <c r="W3204" s="86">
        <f t="shared" si="50"/>
        <v>79.6</v>
      </c>
      <c r="X3204" s="87">
        <v>4.7</v>
      </c>
      <c r="Y3204" s="87">
        <v>4.7</v>
      </c>
      <c r="Z3204" s="91"/>
      <c r="AA3204" s="92"/>
    </row>
    <row r="3205" customHeight="1" spans="1:27">
      <c r="A3205" s="62">
        <v>41</v>
      </c>
      <c r="B3205" s="91">
        <v>3243</v>
      </c>
      <c r="C3205" s="156" t="s">
        <v>6496</v>
      </c>
      <c r="D3205" s="156" t="s">
        <v>6477</v>
      </c>
      <c r="E3205" s="156" t="s">
        <v>971</v>
      </c>
      <c r="F3205" s="156" t="s">
        <v>30</v>
      </c>
      <c r="G3205" s="157" t="s">
        <v>6497</v>
      </c>
      <c r="H3205" s="68">
        <v>178.2</v>
      </c>
      <c r="I3205" s="68">
        <v>121.1</v>
      </c>
      <c r="J3205" s="71">
        <f>IF(F3205="女",IF(H3205=0,0,VLOOKUP(I3205/(H3205*H3205/10000),标准!M$108:N$112,2,TRUE)),IF(H3205=0,0,VLOOKUP(I3205/(H3205*H3205/10000),标准!M$74:N$78,2,TRUE)))</f>
        <v>60</v>
      </c>
      <c r="K3205" s="72">
        <v>4193</v>
      </c>
      <c r="L3205" s="71">
        <f>IF(A3205&lt;43,IF(F3205="女",VLOOKUP(K3205,标准!K$108:L$128,2,TRUE),VLOOKUP(K3205,标准!K$74:L$94,2,TRUE)),IF(F3205="女",VLOOKUP(K3205,标准!K$39:L$59,2,TRUE),VLOOKUP(K3205,标准!K$3:L$23,2,TRUE)))</f>
        <v>78</v>
      </c>
      <c r="M3205" s="68">
        <v>2.6</v>
      </c>
      <c r="N3205" s="71">
        <f>IF(M3205="",0,IF(A3205&lt;43,IF(F3205="女",VLOOKUP(M3205,标准!C$108:D$128,2,TRUE),VLOOKUP(M3205,标准!C$74:D$94,2,TRUE)),IF(F3205="女",VLOOKUP(M3205,标准!C$39:D$59,2,TRUE),VLOOKUP(M3205,标准!C$3:D$23,2,TRUE))))</f>
        <v>40</v>
      </c>
      <c r="O3205" s="124">
        <v>172</v>
      </c>
      <c r="P3205" s="71">
        <f>IF(A3205&lt;43,IF(F3205="女",VLOOKUP(O3205/100,标准!E$108:F$128,2,TRUE),VLOOKUP(O3205/100,标准!E$74:F$94,2,TRUE)),IF(F3205="女",VLOOKUP(O3205/100,标准!E$39:F$59,2,TRUE),VLOOKUP(O3205/100,标准!E$3:F$23,2,TRUE)))</f>
        <v>0</v>
      </c>
      <c r="Q3205" s="125">
        <v>5.41</v>
      </c>
      <c r="R3205" s="71">
        <f>IF(Q3205=0,0,IF(A3205&lt;43,IF(F3205="女",IF(Q3205="",0,VLOOKUP(Q3205,标准!I$108:J$138,2,TRUE)),IF(Q3205="",0,VLOOKUP(Q3205,标准!I$74:J$104,2,TRUE))),IF(F3205="女",IF(Q3205="",0,VLOOKUP(Q3205,标准!I$39:J$69,2,TRUE)),IF(Q3205="",0,VLOOKUP(Q3205,标准!I$3:J$33,2,TRUE)))))</f>
        <v>20</v>
      </c>
      <c r="S3205" s="126">
        <v>2</v>
      </c>
      <c r="T3205" s="71">
        <f>IF(A3205&lt;43,IF(F3205="女",VLOOKUP(S3205,标准!G$108:H$138,2,TRUE),VLOOKUP(S3205,标准!G$74:H$99,2,TRUE)),IF(F3205="女",VLOOKUP(S3205,标准!G$39:H$69,2,TRUE),VLOOKUP(S3205,标准!G$3:H$28,2,TRUE)))</f>
        <v>0</v>
      </c>
      <c r="U3205" s="127">
        <v>8.6</v>
      </c>
      <c r="V3205" s="71">
        <f>IF(U3205=0,0,IF(A3205&lt;43,IF(F3205="女",IF(U3205="",0,VLOOKUP(U3205,标准!A$108:B$128,2,TRUE)),IF(U3205="",0,VLOOKUP(U3205,标准!A$74:B$94,2,TRUE))),IF(F3205="女",IF(U3205="",0,VLOOKUP(U3205,标准!A$39:B$59,2,TRUE)),IF(U3205="",0,VLOOKUP(U3205,标准!A$3:B$23,2,TRUE)))))</f>
        <v>64</v>
      </c>
      <c r="W3205" s="86">
        <f t="shared" si="50"/>
        <v>41.5</v>
      </c>
      <c r="X3205" s="87">
        <v>4</v>
      </c>
      <c r="Y3205" s="87">
        <v>4</v>
      </c>
      <c r="Z3205" s="91"/>
      <c r="AA3205" s="92"/>
    </row>
    <row r="3206" customHeight="1" spans="1:27">
      <c r="A3206" s="62">
        <v>41</v>
      </c>
      <c r="B3206" s="91">
        <v>3244</v>
      </c>
      <c r="C3206" s="156" t="s">
        <v>6498</v>
      </c>
      <c r="D3206" s="156" t="s">
        <v>6477</v>
      </c>
      <c r="E3206" s="156" t="s">
        <v>971</v>
      </c>
      <c r="F3206" s="156" t="s">
        <v>30</v>
      </c>
      <c r="G3206" s="157" t="s">
        <v>6499</v>
      </c>
      <c r="H3206" s="68">
        <v>168.9</v>
      </c>
      <c r="I3206" s="68">
        <v>57.2</v>
      </c>
      <c r="J3206" s="71">
        <f>IF(F3206="女",IF(H3206=0,0,VLOOKUP(I3206/(H3206*H3206/10000),标准!M$108:N$112,2,TRUE)),IF(H3206=0,0,VLOOKUP(I3206/(H3206*H3206/10000),标准!M$74:N$78,2,TRUE)))</f>
        <v>100</v>
      </c>
      <c r="K3206" s="72">
        <v>4325</v>
      </c>
      <c r="L3206" s="71">
        <f>IF(A3206&lt;43,IF(F3206="女",VLOOKUP(K3206,标准!K$108:L$128,2,TRUE),VLOOKUP(K3206,标准!K$74:L$94,2,TRUE)),IF(F3206="女",VLOOKUP(K3206,标准!K$39:L$59,2,TRUE),VLOOKUP(K3206,标准!K$3:L$23,2,TRUE)))</f>
        <v>80</v>
      </c>
      <c r="M3206" s="68">
        <v>9.5</v>
      </c>
      <c r="N3206" s="71">
        <f>IF(M3206="",0,IF(A3206&lt;43,IF(F3206="女",VLOOKUP(M3206,标准!C$108:D$128,2,TRUE),VLOOKUP(M3206,标准!C$74:D$94,2,TRUE)),IF(F3206="女",VLOOKUP(M3206,标准!C$39:D$59,2,TRUE),VLOOKUP(M3206,标准!C$3:D$23,2,TRUE))))</f>
        <v>68</v>
      </c>
      <c r="O3206" s="124">
        <v>250</v>
      </c>
      <c r="P3206" s="71">
        <f>IF(A3206&lt;43,IF(F3206="女",VLOOKUP(O3206/100,标准!E$108:F$128,2,TRUE),VLOOKUP(O3206/100,标准!E$74:F$94,2,TRUE)),IF(F3206="女",VLOOKUP(O3206/100,标准!E$39:F$59,2,TRUE),VLOOKUP(O3206/100,标准!E$3:F$23,2,TRUE)))</f>
        <v>80</v>
      </c>
      <c r="Q3206" s="125">
        <v>3.35</v>
      </c>
      <c r="R3206" s="71">
        <f>IF(Q3206=0,0,IF(A3206&lt;43,IF(F3206="女",IF(Q3206="",0,VLOOKUP(Q3206,标准!I$108:J$138,2,TRUE)),IF(Q3206="",0,VLOOKUP(Q3206,标准!I$74:J$104,2,TRUE))),IF(F3206="女",IF(Q3206="",0,VLOOKUP(Q3206,标准!I$39:J$69,2,TRUE)),IF(Q3206="",0,VLOOKUP(Q3206,标准!I$3:J$33,2,TRUE)))))</f>
        <v>80</v>
      </c>
      <c r="S3206" s="126">
        <v>10</v>
      </c>
      <c r="T3206" s="71">
        <f>IF(A3206&lt;43,IF(F3206="女",VLOOKUP(S3206,标准!G$108:H$138,2,TRUE),VLOOKUP(S3206,标准!G$74:H$99,2,TRUE)),IF(F3206="女",VLOOKUP(S3206,标准!G$39:H$69,2,TRUE),VLOOKUP(S3206,标准!G$3:H$28,2,TRUE)))</f>
        <v>60</v>
      </c>
      <c r="U3206" s="127">
        <v>6.4</v>
      </c>
      <c r="V3206" s="71">
        <f>IF(U3206=0,0,IF(A3206&lt;43,IF(F3206="女",IF(U3206="",0,VLOOKUP(U3206,标准!A$108:B$128,2,TRUE)),IF(U3206="",0,VLOOKUP(U3206,标准!A$74:B$94,2,TRUE))),IF(F3206="女",IF(U3206="",0,VLOOKUP(U3206,标准!A$39:B$59,2,TRUE)),IF(U3206="",0,VLOOKUP(U3206,标准!A$3:B$23,2,TRUE)))))</f>
        <v>100</v>
      </c>
      <c r="W3206" s="86">
        <f t="shared" si="50"/>
        <v>83.8</v>
      </c>
      <c r="X3206" s="87">
        <v>5</v>
      </c>
      <c r="Y3206" s="87">
        <v>5.2</v>
      </c>
      <c r="Z3206" s="91"/>
      <c r="AA3206" s="92"/>
    </row>
    <row r="3207" customHeight="1" spans="1:27">
      <c r="A3207" s="62">
        <v>41</v>
      </c>
      <c r="B3207" s="91">
        <v>3245</v>
      </c>
      <c r="C3207" s="156" t="s">
        <v>6500</v>
      </c>
      <c r="D3207" s="156" t="s">
        <v>6477</v>
      </c>
      <c r="E3207" s="156" t="s">
        <v>971</v>
      </c>
      <c r="F3207" s="156" t="s">
        <v>30</v>
      </c>
      <c r="G3207" s="157" t="s">
        <v>6501</v>
      </c>
      <c r="H3207" s="68">
        <v>175.2</v>
      </c>
      <c r="I3207" s="68">
        <v>66</v>
      </c>
      <c r="J3207" s="71">
        <f>IF(F3207="女",IF(H3207=0,0,VLOOKUP(I3207/(H3207*H3207/10000),标准!M$108:N$112,2,TRUE)),IF(H3207=0,0,VLOOKUP(I3207/(H3207*H3207/10000),标准!M$74:N$78,2,TRUE)))</f>
        <v>100</v>
      </c>
      <c r="K3207" s="72">
        <v>5032</v>
      </c>
      <c r="L3207" s="71">
        <f>IF(A3207&lt;43,IF(F3207="女",VLOOKUP(K3207,标准!K$108:L$128,2,TRUE),VLOOKUP(K3207,标准!K$74:L$94,2,TRUE)),IF(F3207="女",VLOOKUP(K3207,标准!K$39:L$59,2,TRUE),VLOOKUP(K3207,标准!K$3:L$23,2,TRUE)))</f>
        <v>95</v>
      </c>
      <c r="M3207" s="68">
        <v>23</v>
      </c>
      <c r="N3207" s="71">
        <f>IF(M3207="",0,IF(A3207&lt;43,IF(F3207="女",VLOOKUP(M3207,标准!C$108:D$128,2,TRUE),VLOOKUP(M3207,标准!C$74:D$94,2,TRUE)),IF(F3207="女",VLOOKUP(M3207,标准!C$39:D$59,2,TRUE),VLOOKUP(M3207,标准!C$3:D$23,2,TRUE))))</f>
        <v>90</v>
      </c>
      <c r="O3207" s="124">
        <v>250</v>
      </c>
      <c r="P3207" s="71">
        <f>IF(A3207&lt;43,IF(F3207="女",VLOOKUP(O3207/100,标准!E$108:F$128,2,TRUE),VLOOKUP(O3207/100,标准!E$74:F$94,2,TRUE)),IF(F3207="女",VLOOKUP(O3207/100,标准!E$39:F$59,2,TRUE),VLOOKUP(O3207/100,标准!E$3:F$23,2,TRUE)))</f>
        <v>80</v>
      </c>
      <c r="Q3207" s="125">
        <v>3.44</v>
      </c>
      <c r="R3207" s="71">
        <f>IF(Q3207=0,0,IF(A3207&lt;43,IF(F3207="女",IF(Q3207="",0,VLOOKUP(Q3207,标准!I$108:J$138,2,TRUE)),IF(Q3207="",0,VLOOKUP(Q3207,标准!I$74:J$104,2,TRUE))),IF(F3207="女",IF(Q3207="",0,VLOOKUP(Q3207,标准!I$39:J$69,2,TRUE)),IF(Q3207="",0,VLOOKUP(Q3207,标准!I$3:J$33,2,TRUE)))))</f>
        <v>78</v>
      </c>
      <c r="S3207" s="126">
        <v>10</v>
      </c>
      <c r="T3207" s="71">
        <f>IF(A3207&lt;43,IF(F3207="女",VLOOKUP(S3207,标准!G$108:H$138,2,TRUE),VLOOKUP(S3207,标准!G$74:H$99,2,TRUE)),IF(F3207="女",VLOOKUP(S3207,标准!G$39:H$69,2,TRUE),VLOOKUP(S3207,标准!G$3:H$28,2,TRUE)))</f>
        <v>60</v>
      </c>
      <c r="U3207" s="127">
        <v>6.7</v>
      </c>
      <c r="V3207" s="71">
        <f>IF(U3207=0,0,IF(A3207&lt;43,IF(F3207="女",IF(U3207="",0,VLOOKUP(U3207,标准!A$108:B$128,2,TRUE)),IF(U3207="",0,VLOOKUP(U3207,标准!A$74:B$94,2,TRUE))),IF(F3207="女",IF(U3207="",0,VLOOKUP(U3207,标准!A$39:B$59,2,TRUE)),IF(U3207="",0,VLOOKUP(U3207,标准!A$3:B$23,2,TRUE)))))</f>
        <v>100</v>
      </c>
      <c r="W3207" s="86">
        <f t="shared" si="50"/>
        <v>87.85</v>
      </c>
      <c r="X3207" s="87">
        <v>4.6</v>
      </c>
      <c r="Y3207" s="87">
        <v>4.7</v>
      </c>
      <c r="Z3207" s="91"/>
      <c r="AA3207" s="92"/>
    </row>
    <row r="3208" customHeight="1" spans="1:27">
      <c r="A3208" s="62">
        <v>41</v>
      </c>
      <c r="B3208" s="91">
        <v>3246</v>
      </c>
      <c r="C3208" s="156" t="s">
        <v>6502</v>
      </c>
      <c r="D3208" s="156" t="s">
        <v>6477</v>
      </c>
      <c r="E3208" s="156" t="s">
        <v>971</v>
      </c>
      <c r="F3208" s="156" t="s">
        <v>30</v>
      </c>
      <c r="G3208" s="157" t="s">
        <v>6503</v>
      </c>
      <c r="H3208" s="68">
        <v>164.7</v>
      </c>
      <c r="I3208" s="68">
        <v>57.5</v>
      </c>
      <c r="J3208" s="71">
        <f>IF(F3208="女",IF(H3208=0,0,VLOOKUP(I3208/(H3208*H3208/10000),标准!M$108:N$112,2,TRUE)),IF(H3208=0,0,VLOOKUP(I3208/(H3208*H3208/10000),标准!M$74:N$78,2,TRUE)))</f>
        <v>100</v>
      </c>
      <c r="K3208" s="72">
        <v>4316</v>
      </c>
      <c r="L3208" s="71">
        <f>IF(A3208&lt;43,IF(F3208="女",VLOOKUP(K3208,标准!K$108:L$128,2,TRUE),VLOOKUP(K3208,标准!K$74:L$94,2,TRUE)),IF(F3208="女",VLOOKUP(K3208,标准!K$39:L$59,2,TRUE),VLOOKUP(K3208,标准!K$3:L$23,2,TRUE)))</f>
        <v>80</v>
      </c>
      <c r="M3208" s="68">
        <v>17.5</v>
      </c>
      <c r="N3208" s="71">
        <f>IF(M3208="",0,IF(A3208&lt;43,IF(F3208="女",VLOOKUP(M3208,标准!C$108:D$128,2,TRUE),VLOOKUP(M3208,标准!C$74:D$94,2,TRUE)),IF(F3208="女",VLOOKUP(M3208,标准!C$39:D$59,2,TRUE),VLOOKUP(M3208,标准!C$3:D$23,2,TRUE))))</f>
        <v>78</v>
      </c>
      <c r="O3208" s="124">
        <v>230</v>
      </c>
      <c r="P3208" s="71">
        <f>IF(A3208&lt;43,IF(F3208="女",VLOOKUP(O3208/100,标准!E$108:F$128,2,TRUE),VLOOKUP(O3208/100,标准!E$74:F$94,2,TRUE)),IF(F3208="女",VLOOKUP(O3208/100,标准!E$39:F$59,2,TRUE),VLOOKUP(O3208/100,标准!E$3:F$23,2,TRUE)))</f>
        <v>70</v>
      </c>
      <c r="Q3208" s="125">
        <v>3.57</v>
      </c>
      <c r="R3208" s="71">
        <f>IF(Q3208=0,0,IF(A3208&lt;43,IF(F3208="女",IF(Q3208="",0,VLOOKUP(Q3208,标准!I$108:J$138,2,TRUE)),IF(Q3208="",0,VLOOKUP(Q3208,标准!I$74:J$104,2,TRUE))),IF(F3208="女",IF(Q3208="",0,VLOOKUP(Q3208,标准!I$39:J$69,2,TRUE)),IF(Q3208="",0,VLOOKUP(Q3208,标准!I$3:J$33,2,TRUE)))))</f>
        <v>74</v>
      </c>
      <c r="S3208" s="126">
        <v>7</v>
      </c>
      <c r="T3208" s="71">
        <f>IF(A3208&lt;43,IF(F3208="女",VLOOKUP(S3208,标准!G$108:H$138,2,TRUE),VLOOKUP(S3208,标准!G$74:H$99,2,TRUE)),IF(F3208="女",VLOOKUP(S3208,标准!G$39:H$69,2,TRUE),VLOOKUP(S3208,标准!G$3:H$28,2,TRUE)))</f>
        <v>30</v>
      </c>
      <c r="U3208" s="127">
        <v>6.9</v>
      </c>
      <c r="V3208" s="71">
        <f>IF(U3208=0,0,IF(A3208&lt;43,IF(F3208="女",IF(U3208="",0,VLOOKUP(U3208,标准!A$108:B$128,2,TRUE)),IF(U3208="",0,VLOOKUP(U3208,标准!A$74:B$94,2,TRUE))),IF(F3208="女",IF(U3208="",0,VLOOKUP(U3208,标准!A$39:B$59,2,TRUE)),IF(U3208="",0,VLOOKUP(U3208,标准!A$3:B$23,2,TRUE)))))</f>
        <v>90</v>
      </c>
      <c r="W3208" s="86">
        <f t="shared" si="50"/>
        <v>77.6</v>
      </c>
      <c r="X3208" s="87">
        <v>4.6</v>
      </c>
      <c r="Y3208" s="87">
        <v>4.6</v>
      </c>
      <c r="Z3208" s="91"/>
      <c r="AA3208" s="92"/>
    </row>
    <row r="3209" customHeight="1" spans="1:27">
      <c r="A3209" s="62">
        <v>41</v>
      </c>
      <c r="B3209" s="91">
        <v>3247</v>
      </c>
      <c r="C3209" s="156" t="s">
        <v>6504</v>
      </c>
      <c r="D3209" s="156" t="s">
        <v>6477</v>
      </c>
      <c r="E3209" s="156" t="s">
        <v>971</v>
      </c>
      <c r="F3209" s="156" t="s">
        <v>30</v>
      </c>
      <c r="G3209" s="157" t="s">
        <v>6505</v>
      </c>
      <c r="H3209" s="68">
        <v>170.7</v>
      </c>
      <c r="I3209" s="68">
        <v>56.3</v>
      </c>
      <c r="J3209" s="71">
        <f>IF(F3209="女",IF(H3209=0,0,VLOOKUP(I3209/(H3209*H3209/10000),标准!M$108:N$112,2,TRUE)),IF(H3209=0,0,VLOOKUP(I3209/(H3209*H3209/10000),标准!M$74:N$78,2,TRUE)))</f>
        <v>100</v>
      </c>
      <c r="K3209" s="72">
        <v>4330</v>
      </c>
      <c r="L3209" s="71">
        <f>IF(A3209&lt;43,IF(F3209="女",VLOOKUP(K3209,标准!K$108:L$128,2,TRUE),VLOOKUP(K3209,标准!K$74:L$94,2,TRUE)),IF(F3209="女",VLOOKUP(K3209,标准!K$39:L$59,2,TRUE),VLOOKUP(K3209,标准!K$3:L$23,2,TRUE)))</f>
        <v>80</v>
      </c>
      <c r="M3209" s="68">
        <v>17</v>
      </c>
      <c r="N3209" s="71">
        <f>IF(M3209="",0,IF(A3209&lt;43,IF(F3209="女",VLOOKUP(M3209,标准!C$108:D$128,2,TRUE),VLOOKUP(M3209,标准!C$74:D$94,2,TRUE)),IF(F3209="女",VLOOKUP(M3209,标准!C$39:D$59,2,TRUE),VLOOKUP(M3209,标准!C$3:D$23,2,TRUE))))</f>
        <v>78</v>
      </c>
      <c r="O3209" s="124">
        <v>265</v>
      </c>
      <c r="P3209" s="71">
        <f>IF(A3209&lt;43,IF(F3209="女",VLOOKUP(O3209/100,标准!E$108:F$128,2,TRUE),VLOOKUP(O3209/100,标准!E$74:F$94,2,TRUE)),IF(F3209="女",VLOOKUP(O3209/100,标准!E$39:F$59,2,TRUE),VLOOKUP(O3209/100,标准!E$3:F$23,2,TRUE)))</f>
        <v>90</v>
      </c>
      <c r="Q3209" s="125">
        <v>4.32</v>
      </c>
      <c r="R3209" s="71">
        <f>IF(Q3209=0,0,IF(A3209&lt;43,IF(F3209="女",IF(Q3209="",0,VLOOKUP(Q3209,标准!I$108:J$138,2,TRUE)),IF(Q3209="",0,VLOOKUP(Q3209,标准!I$74:J$104,2,TRUE))),IF(F3209="女",IF(Q3209="",0,VLOOKUP(Q3209,标准!I$39:J$69,2,TRUE)),IF(Q3209="",0,VLOOKUP(Q3209,标准!I$3:J$33,2,TRUE)))))</f>
        <v>60</v>
      </c>
      <c r="S3209" s="126">
        <v>13</v>
      </c>
      <c r="T3209" s="71">
        <f>IF(A3209&lt;43,IF(F3209="女",VLOOKUP(S3209,标准!G$108:H$138,2,TRUE),VLOOKUP(S3209,标准!G$74:H$99,2,TRUE)),IF(F3209="女",VLOOKUP(S3209,标准!G$39:H$69,2,TRUE),VLOOKUP(S3209,标准!G$3:H$28,2,TRUE)))</f>
        <v>72</v>
      </c>
      <c r="U3209" s="127">
        <v>6.6</v>
      </c>
      <c r="V3209" s="71">
        <f>IF(U3209=0,0,IF(A3209&lt;43,IF(F3209="女",IF(U3209="",0,VLOOKUP(U3209,标准!A$108:B$128,2,TRUE)),IF(U3209="",0,VLOOKUP(U3209,标准!A$74:B$94,2,TRUE))),IF(F3209="女",IF(U3209="",0,VLOOKUP(U3209,标准!A$39:B$59,2,TRUE)),IF(U3209="",0,VLOOKUP(U3209,标准!A$3:B$23,2,TRUE)))))</f>
        <v>100</v>
      </c>
      <c r="W3209" s="86">
        <f t="shared" si="50"/>
        <v>83</v>
      </c>
      <c r="X3209" s="87">
        <v>4.3</v>
      </c>
      <c r="Y3209" s="87">
        <v>4.4</v>
      </c>
      <c r="Z3209" s="91"/>
      <c r="AA3209" s="92"/>
    </row>
    <row r="3210" customHeight="1" spans="1:27">
      <c r="A3210" s="62">
        <v>41</v>
      </c>
      <c r="B3210" s="91">
        <v>3248</v>
      </c>
      <c r="C3210" s="156" t="s">
        <v>6506</v>
      </c>
      <c r="D3210" s="156" t="s">
        <v>6477</v>
      </c>
      <c r="E3210" s="156" t="s">
        <v>971</v>
      </c>
      <c r="F3210" s="156" t="s">
        <v>30</v>
      </c>
      <c r="G3210" s="157" t="s">
        <v>6507</v>
      </c>
      <c r="H3210" s="68">
        <v>170.9</v>
      </c>
      <c r="I3210" s="68">
        <v>71.3</v>
      </c>
      <c r="J3210" s="71">
        <f>IF(F3210="女",IF(H3210=0,0,VLOOKUP(I3210/(H3210*H3210/10000),标准!M$108:N$112,2,TRUE)),IF(H3210=0,0,VLOOKUP(I3210/(H3210*H3210/10000),标准!M$74:N$78,2,TRUE)))</f>
        <v>80</v>
      </c>
      <c r="K3210" s="72">
        <v>4502</v>
      </c>
      <c r="L3210" s="71">
        <f>IF(A3210&lt;43,IF(F3210="女",VLOOKUP(K3210,标准!K$108:L$128,2,TRUE),VLOOKUP(K3210,标准!K$74:L$94,2,TRUE)),IF(F3210="女",VLOOKUP(K3210,标准!K$39:L$59,2,TRUE),VLOOKUP(K3210,标准!K$3:L$23,2,TRUE)))</f>
        <v>80</v>
      </c>
      <c r="M3210" s="68">
        <v>9</v>
      </c>
      <c r="N3210" s="71">
        <f>IF(M3210="",0,IF(A3210&lt;43,IF(F3210="女",VLOOKUP(M3210,标准!C$108:D$128,2,TRUE),VLOOKUP(M3210,标准!C$74:D$94,2,TRUE)),IF(F3210="女",VLOOKUP(M3210,标准!C$39:D$59,2,TRUE),VLOOKUP(M3210,标准!C$3:D$23,2,TRUE))))</f>
        <v>66</v>
      </c>
      <c r="O3210" s="124">
        <v>218</v>
      </c>
      <c r="P3210" s="71">
        <f>IF(A3210&lt;43,IF(F3210="女",VLOOKUP(O3210/100,标准!E$108:F$128,2,TRUE),VLOOKUP(O3210/100,标准!E$74:F$94,2,TRUE)),IF(F3210="女",VLOOKUP(O3210/100,标准!E$39:F$59,2,TRUE),VLOOKUP(O3210/100,标准!E$3:F$23,2,TRUE)))</f>
        <v>64</v>
      </c>
      <c r="Q3210" s="125">
        <v>3.42</v>
      </c>
      <c r="R3210" s="71">
        <f>IF(Q3210=0,0,IF(A3210&lt;43,IF(F3210="女",IF(Q3210="",0,VLOOKUP(Q3210,标准!I$108:J$138,2,TRUE)),IF(Q3210="",0,VLOOKUP(Q3210,标准!I$74:J$104,2,TRUE))),IF(F3210="女",IF(Q3210="",0,VLOOKUP(Q3210,标准!I$39:J$69,2,TRUE)),IF(Q3210="",0,VLOOKUP(Q3210,标准!I$3:J$33,2,TRUE)))))</f>
        <v>80</v>
      </c>
      <c r="S3210" s="126">
        <v>9</v>
      </c>
      <c r="T3210" s="71">
        <f>IF(A3210&lt;43,IF(F3210="女",VLOOKUP(S3210,标准!G$108:H$138,2,TRUE),VLOOKUP(S3210,标准!G$74:H$99,2,TRUE)),IF(F3210="女",VLOOKUP(S3210,标准!G$39:H$69,2,TRUE),VLOOKUP(S3210,标准!G$3:H$28,2,TRUE)))</f>
        <v>50</v>
      </c>
      <c r="U3210" s="127">
        <v>6.6</v>
      </c>
      <c r="V3210" s="71">
        <f>IF(U3210=0,0,IF(A3210&lt;43,IF(F3210="女",IF(U3210="",0,VLOOKUP(U3210,标准!A$108:B$128,2,TRUE)),IF(U3210="",0,VLOOKUP(U3210,标准!A$74:B$94,2,TRUE))),IF(F3210="女",IF(U3210="",0,VLOOKUP(U3210,标准!A$39:B$59,2,TRUE)),IF(U3210="",0,VLOOKUP(U3210,标准!A$3:B$23,2,TRUE)))))</f>
        <v>100</v>
      </c>
      <c r="W3210" s="86">
        <f t="shared" si="50"/>
        <v>78</v>
      </c>
      <c r="X3210" s="87">
        <v>4.5</v>
      </c>
      <c r="Y3210" s="87">
        <v>4.6</v>
      </c>
      <c r="Z3210" s="91"/>
      <c r="AA3210" s="92"/>
    </row>
    <row r="3211" customHeight="1" spans="1:27">
      <c r="A3211" s="62">
        <v>41</v>
      </c>
      <c r="B3211" s="91">
        <v>3249</v>
      </c>
      <c r="C3211" s="156" t="s">
        <v>6508</v>
      </c>
      <c r="D3211" s="156" t="s">
        <v>6477</v>
      </c>
      <c r="E3211" s="156" t="s">
        <v>971</v>
      </c>
      <c r="F3211" s="156" t="s">
        <v>30</v>
      </c>
      <c r="G3211" s="157" t="s">
        <v>6509</v>
      </c>
      <c r="H3211" s="68">
        <v>187.4</v>
      </c>
      <c r="I3211" s="68">
        <v>76.5</v>
      </c>
      <c r="J3211" s="71">
        <f>IF(F3211="女",IF(H3211=0,0,VLOOKUP(I3211/(H3211*H3211/10000),标准!M$108:N$112,2,TRUE)),IF(H3211=0,0,VLOOKUP(I3211/(H3211*H3211/10000),标准!M$74:N$78,2,TRUE)))</f>
        <v>100</v>
      </c>
      <c r="K3211" s="72">
        <v>4473</v>
      </c>
      <c r="L3211" s="71">
        <f>IF(A3211&lt;43,IF(F3211="女",VLOOKUP(K3211,标准!K$108:L$128,2,TRUE),VLOOKUP(K3211,标准!K$74:L$94,2,TRUE)),IF(F3211="女",VLOOKUP(K3211,标准!K$39:L$59,2,TRUE),VLOOKUP(K3211,标准!K$3:L$23,2,TRUE)))</f>
        <v>80</v>
      </c>
      <c r="M3211" s="68">
        <v>12.5</v>
      </c>
      <c r="N3211" s="71">
        <f>IF(M3211="",0,IF(A3211&lt;43,IF(F3211="女",VLOOKUP(M3211,标准!C$108:D$128,2,TRUE),VLOOKUP(M3211,标准!C$74:D$94,2,TRUE)),IF(F3211="女",VLOOKUP(M3211,标准!C$39:D$59,2,TRUE),VLOOKUP(M3211,标准!C$3:D$23,2,TRUE))))</f>
        <v>72</v>
      </c>
      <c r="O3211" s="124">
        <v>258</v>
      </c>
      <c r="P3211" s="71">
        <f>IF(A3211&lt;43,IF(F3211="女",VLOOKUP(O3211/100,标准!E$108:F$128,2,TRUE),VLOOKUP(O3211/100,标准!E$74:F$94,2,TRUE)),IF(F3211="女",VLOOKUP(O3211/100,标准!E$39:F$59,2,TRUE),VLOOKUP(O3211/100,标准!E$3:F$23,2,TRUE)))</f>
        <v>85</v>
      </c>
      <c r="Q3211" s="125">
        <v>4.15</v>
      </c>
      <c r="R3211" s="71">
        <f>IF(Q3211=0,0,IF(A3211&lt;43,IF(F3211="女",IF(Q3211="",0,VLOOKUP(Q3211,标准!I$108:J$138,2,TRUE)),IF(Q3211="",0,VLOOKUP(Q3211,标准!I$74:J$104,2,TRUE))),IF(F3211="女",IF(Q3211="",0,VLOOKUP(Q3211,标准!I$39:J$69,2,TRUE)),IF(Q3211="",0,VLOOKUP(Q3211,标准!I$3:J$33,2,TRUE)))))</f>
        <v>66</v>
      </c>
      <c r="S3211" s="126">
        <v>2</v>
      </c>
      <c r="T3211" s="71">
        <f>IF(A3211&lt;43,IF(F3211="女",VLOOKUP(S3211,标准!G$108:H$138,2,TRUE),VLOOKUP(S3211,标准!G$74:H$99,2,TRUE)),IF(F3211="女",VLOOKUP(S3211,标准!G$39:H$69,2,TRUE),VLOOKUP(S3211,标准!G$3:H$28,2,TRUE)))</f>
        <v>0</v>
      </c>
      <c r="U3211" s="127">
        <v>7</v>
      </c>
      <c r="V3211" s="71">
        <f>IF(U3211=0,0,IF(A3211&lt;43,IF(F3211="女",IF(U3211="",0,VLOOKUP(U3211,标准!A$108:B$128,2,TRUE)),IF(U3211="",0,VLOOKUP(U3211,标准!A$74:B$94,2,TRUE))),IF(F3211="女",IF(U3211="",0,VLOOKUP(U3211,标准!A$39:B$59,2,TRUE)),IF(U3211="",0,VLOOKUP(U3211,标准!A$3:B$23,2,TRUE)))))</f>
        <v>85</v>
      </c>
      <c r="W3211" s="86">
        <f t="shared" si="50"/>
        <v>72.9</v>
      </c>
      <c r="X3211" s="87">
        <v>4</v>
      </c>
      <c r="Y3211" s="87">
        <v>4</v>
      </c>
      <c r="Z3211" s="91"/>
      <c r="AA3211" s="92"/>
    </row>
    <row r="3212" customHeight="1" spans="1:27">
      <c r="A3212" s="62">
        <v>41</v>
      </c>
      <c r="B3212" s="91">
        <v>3250</v>
      </c>
      <c r="C3212" s="156" t="s">
        <v>6510</v>
      </c>
      <c r="D3212" s="156" t="s">
        <v>6477</v>
      </c>
      <c r="E3212" s="156" t="s">
        <v>971</v>
      </c>
      <c r="F3212" s="156" t="s">
        <v>30</v>
      </c>
      <c r="G3212" s="157" t="s">
        <v>6511</v>
      </c>
      <c r="H3212" s="68">
        <v>158</v>
      </c>
      <c r="I3212" s="68">
        <v>51.2</v>
      </c>
      <c r="J3212" s="71">
        <f>IF(F3212="女",IF(H3212=0,0,VLOOKUP(I3212/(H3212*H3212/10000),标准!M$108:N$112,2,TRUE)),IF(H3212=0,0,VLOOKUP(I3212/(H3212*H3212/10000),标准!M$74:N$78,2,TRUE)))</f>
        <v>100</v>
      </c>
      <c r="K3212" s="72">
        <v>3548</v>
      </c>
      <c r="L3212" s="71">
        <f>IF(A3212&lt;43,IF(F3212="女",VLOOKUP(K3212,标准!K$108:L$128,2,TRUE),VLOOKUP(K3212,标准!K$74:L$94,2,TRUE)),IF(F3212="女",VLOOKUP(K3212,标准!K$39:L$59,2,TRUE),VLOOKUP(K3212,标准!K$3:L$23,2,TRUE)))</f>
        <v>66</v>
      </c>
      <c r="M3212" s="68">
        <v>13</v>
      </c>
      <c r="N3212" s="71">
        <f>IF(M3212="",0,IF(A3212&lt;43,IF(F3212="女",VLOOKUP(M3212,标准!C$108:D$128,2,TRUE),VLOOKUP(M3212,标准!C$74:D$94,2,TRUE)),IF(F3212="女",VLOOKUP(M3212,标准!C$39:D$59,2,TRUE),VLOOKUP(M3212,标准!C$3:D$23,2,TRUE))))</f>
        <v>72</v>
      </c>
      <c r="O3212" s="124">
        <v>220</v>
      </c>
      <c r="P3212" s="71">
        <f>IF(A3212&lt;43,IF(F3212="女",VLOOKUP(O3212/100,标准!E$108:F$128,2,TRUE),VLOOKUP(O3212/100,标准!E$74:F$94,2,TRUE)),IF(F3212="女",VLOOKUP(O3212/100,标准!E$39:F$59,2,TRUE),VLOOKUP(O3212/100,标准!E$3:F$23,2,TRUE)))</f>
        <v>66</v>
      </c>
      <c r="Q3212" s="125">
        <v>4.08</v>
      </c>
      <c r="R3212" s="71">
        <f>IF(Q3212=0,0,IF(A3212&lt;43,IF(F3212="女",IF(Q3212="",0,VLOOKUP(Q3212,标准!I$108:J$138,2,TRUE)),IF(Q3212="",0,VLOOKUP(Q3212,标准!I$74:J$104,2,TRUE))),IF(F3212="女",IF(Q3212="",0,VLOOKUP(Q3212,标准!I$39:J$69,2,TRUE)),IF(Q3212="",0,VLOOKUP(Q3212,标准!I$3:J$33,2,TRUE)))))</f>
        <v>68</v>
      </c>
      <c r="S3212" s="126">
        <v>2</v>
      </c>
      <c r="T3212" s="71">
        <f>IF(A3212&lt;43,IF(F3212="女",VLOOKUP(S3212,标准!G$108:H$138,2,TRUE),VLOOKUP(S3212,标准!G$74:H$99,2,TRUE)),IF(F3212="女",VLOOKUP(S3212,标准!G$39:H$69,2,TRUE),VLOOKUP(S3212,标准!G$3:H$28,2,TRUE)))</f>
        <v>0</v>
      </c>
      <c r="U3212" s="127">
        <v>7.7</v>
      </c>
      <c r="V3212" s="71">
        <f>IF(U3212=0,0,IF(A3212&lt;43,IF(F3212="女",IF(U3212="",0,VLOOKUP(U3212,标准!A$108:B$128,2,TRUE)),IF(U3212="",0,VLOOKUP(U3212,标准!A$74:B$94,2,TRUE))),IF(F3212="女",IF(U3212="",0,VLOOKUP(U3212,标准!A$39:B$59,2,TRUE)),IF(U3212="",0,VLOOKUP(U3212,标准!A$3:B$23,2,TRUE)))))</f>
        <v>74</v>
      </c>
      <c r="W3212" s="86">
        <f t="shared" si="50"/>
        <v>67.1</v>
      </c>
      <c r="X3212" s="87">
        <v>5</v>
      </c>
      <c r="Y3212" s="87">
        <v>5.1</v>
      </c>
      <c r="Z3212" s="91"/>
      <c r="AA3212" s="92"/>
    </row>
    <row r="3213" customHeight="1" spans="1:27">
      <c r="A3213" s="62">
        <v>41</v>
      </c>
      <c r="B3213" s="91">
        <v>3251</v>
      </c>
      <c r="C3213" s="156" t="s">
        <v>6512</v>
      </c>
      <c r="D3213" s="156" t="s">
        <v>6477</v>
      </c>
      <c r="E3213" s="156" t="s">
        <v>971</v>
      </c>
      <c r="F3213" s="156" t="s">
        <v>30</v>
      </c>
      <c r="G3213" s="157" t="s">
        <v>6513</v>
      </c>
      <c r="H3213" s="68">
        <v>164.5</v>
      </c>
      <c r="I3213" s="68">
        <v>63.1</v>
      </c>
      <c r="J3213" s="71">
        <f>IF(F3213="女",IF(H3213=0,0,VLOOKUP(I3213/(H3213*H3213/10000),标准!M$108:N$112,2,TRUE)),IF(H3213=0,0,VLOOKUP(I3213/(H3213*H3213/10000),标准!M$74:N$78,2,TRUE)))</f>
        <v>100</v>
      </c>
      <c r="K3213" s="72">
        <v>4010</v>
      </c>
      <c r="L3213" s="71">
        <f>IF(A3213&lt;43,IF(F3213="女",VLOOKUP(K3213,标准!K$108:L$128,2,TRUE),VLOOKUP(K3213,标准!K$74:L$94,2,TRUE)),IF(F3213="女",VLOOKUP(K3213,标准!K$39:L$59,2,TRUE),VLOOKUP(K3213,标准!K$3:L$23,2,TRUE)))</f>
        <v>74</v>
      </c>
      <c r="M3213" s="68">
        <v>23.8</v>
      </c>
      <c r="N3213" s="71">
        <f>IF(M3213="",0,IF(A3213&lt;43,IF(F3213="女",VLOOKUP(M3213,标准!C$108:D$128,2,TRUE),VLOOKUP(M3213,标准!C$74:D$94,2,TRUE)),IF(F3213="女",VLOOKUP(M3213,标准!C$39:D$59,2,TRUE),VLOOKUP(M3213,标准!C$3:D$23,2,TRUE))))</f>
        <v>95</v>
      </c>
      <c r="O3213" s="124">
        <v>225</v>
      </c>
      <c r="P3213" s="71">
        <f>IF(A3213&lt;43,IF(F3213="女",VLOOKUP(O3213/100,标准!E$108:F$128,2,TRUE),VLOOKUP(O3213/100,标准!E$74:F$94,2,TRUE)),IF(F3213="女",VLOOKUP(O3213/100,标准!E$39:F$59,2,TRUE),VLOOKUP(O3213/100,标准!E$3:F$23,2,TRUE)))</f>
        <v>68</v>
      </c>
      <c r="Q3213" s="125">
        <v>5.18</v>
      </c>
      <c r="R3213" s="71">
        <f>IF(Q3213=0,0,IF(A3213&lt;43,IF(F3213="女",IF(Q3213="",0,VLOOKUP(Q3213,标准!I$108:J$138,2,TRUE)),IF(Q3213="",0,VLOOKUP(Q3213,标准!I$74:J$104,2,TRUE))),IF(F3213="女",IF(Q3213="",0,VLOOKUP(Q3213,标准!I$39:J$69,2,TRUE)),IF(Q3213="",0,VLOOKUP(Q3213,标准!I$3:J$33,2,TRUE)))))</f>
        <v>30</v>
      </c>
      <c r="S3213" s="126">
        <v>7</v>
      </c>
      <c r="T3213" s="71">
        <f>IF(A3213&lt;43,IF(F3213="女",VLOOKUP(S3213,标准!G$108:H$138,2,TRUE),VLOOKUP(S3213,标准!G$74:H$99,2,TRUE)),IF(F3213="女",VLOOKUP(S3213,标准!G$39:H$69,2,TRUE),VLOOKUP(S3213,标准!G$3:H$28,2,TRUE)))</f>
        <v>30</v>
      </c>
      <c r="U3213" s="127">
        <v>7.4</v>
      </c>
      <c r="V3213" s="71">
        <f>IF(U3213=0,0,IF(A3213&lt;43,IF(F3213="女",IF(U3213="",0,VLOOKUP(U3213,标准!A$108:B$128,2,TRUE)),IF(U3213="",0,VLOOKUP(U3213,标准!A$74:B$94,2,TRUE))),IF(F3213="女",IF(U3213="",0,VLOOKUP(U3213,标准!A$39:B$59,2,TRUE)),IF(U3213="",0,VLOOKUP(U3213,标准!A$3:B$23,2,TRUE)))))</f>
        <v>76</v>
      </c>
      <c r="W3213" s="86">
        <f t="shared" si="50"/>
        <v>66.6</v>
      </c>
      <c r="X3213" s="87">
        <v>4.3</v>
      </c>
      <c r="Y3213" s="87">
        <v>4.3</v>
      </c>
      <c r="Z3213" s="91"/>
      <c r="AA3213" s="92"/>
    </row>
    <row r="3214" customHeight="1" spans="1:27">
      <c r="A3214" s="62">
        <v>41</v>
      </c>
      <c r="B3214" s="91">
        <v>3252</v>
      </c>
      <c r="C3214" s="156" t="s">
        <v>6514</v>
      </c>
      <c r="D3214" s="156" t="s">
        <v>6477</v>
      </c>
      <c r="E3214" s="156" t="s">
        <v>971</v>
      </c>
      <c r="F3214" s="156" t="s">
        <v>30</v>
      </c>
      <c r="G3214" s="157" t="s">
        <v>6515</v>
      </c>
      <c r="H3214" s="68">
        <v>175.4</v>
      </c>
      <c r="I3214" s="68">
        <v>56.6</v>
      </c>
      <c r="J3214" s="71">
        <f>IF(F3214="女",IF(H3214=0,0,VLOOKUP(I3214/(H3214*H3214/10000),标准!M$108:N$112,2,TRUE)),IF(H3214=0,0,VLOOKUP(I3214/(H3214*H3214/10000),标准!M$74:N$78,2,TRUE)))</f>
        <v>100</v>
      </c>
      <c r="K3214" s="72">
        <v>4479</v>
      </c>
      <c r="L3214" s="71">
        <f>IF(A3214&lt;43,IF(F3214="女",VLOOKUP(K3214,标准!K$108:L$128,2,TRUE),VLOOKUP(K3214,标准!K$74:L$94,2,TRUE)),IF(F3214="女",VLOOKUP(K3214,标准!K$39:L$59,2,TRUE),VLOOKUP(K3214,标准!K$3:L$23,2,TRUE)))</f>
        <v>80</v>
      </c>
      <c r="M3214" s="68">
        <v>8.2</v>
      </c>
      <c r="N3214" s="71">
        <f>IF(M3214="",0,IF(A3214&lt;43,IF(F3214="女",VLOOKUP(M3214,标准!C$108:D$128,2,TRUE),VLOOKUP(M3214,标准!C$74:D$94,2,TRUE)),IF(F3214="女",VLOOKUP(M3214,标准!C$39:D$59,2,TRUE),VLOOKUP(M3214,标准!C$3:D$23,2,TRUE))))</f>
        <v>66</v>
      </c>
      <c r="O3214" s="124">
        <v>248</v>
      </c>
      <c r="P3214" s="71">
        <f>IF(A3214&lt;43,IF(F3214="女",VLOOKUP(O3214/100,标准!E$108:F$128,2,TRUE),VLOOKUP(O3214/100,标准!E$74:F$94,2,TRUE)),IF(F3214="女",VLOOKUP(O3214/100,标准!E$39:F$59,2,TRUE),VLOOKUP(O3214/100,标准!E$3:F$23,2,TRUE)))</f>
        <v>80</v>
      </c>
      <c r="Q3214" s="125">
        <v>4.45</v>
      </c>
      <c r="R3214" s="71">
        <f>IF(Q3214=0,0,IF(A3214&lt;43,IF(F3214="女",IF(Q3214="",0,VLOOKUP(Q3214,标准!I$108:J$138,2,TRUE)),IF(Q3214="",0,VLOOKUP(Q3214,标准!I$74:J$104,2,TRUE))),IF(F3214="女",IF(Q3214="",0,VLOOKUP(Q3214,标准!I$39:J$69,2,TRUE)),IF(Q3214="",0,VLOOKUP(Q3214,标准!I$3:J$33,2,TRUE)))))</f>
        <v>50</v>
      </c>
      <c r="S3214" s="126">
        <v>9</v>
      </c>
      <c r="T3214" s="71">
        <f>IF(A3214&lt;43,IF(F3214="女",VLOOKUP(S3214,标准!G$108:H$138,2,TRUE),VLOOKUP(S3214,标准!G$74:H$99,2,TRUE)),IF(F3214="女",VLOOKUP(S3214,标准!G$39:H$69,2,TRUE),VLOOKUP(S3214,标准!G$3:H$28,2,TRUE)))</f>
        <v>50</v>
      </c>
      <c r="U3214" s="127">
        <v>7.2</v>
      </c>
      <c r="V3214" s="71">
        <f>IF(U3214=0,0,IF(A3214&lt;43,IF(F3214="女",IF(U3214="",0,VLOOKUP(U3214,标准!A$108:B$128,2,TRUE)),IF(U3214="",0,VLOOKUP(U3214,标准!A$74:B$94,2,TRUE))),IF(F3214="女",IF(U3214="",0,VLOOKUP(U3214,标准!A$39:B$59,2,TRUE)),IF(U3214="",0,VLOOKUP(U3214,标准!A$3:B$23,2,TRUE)))))</f>
        <v>78</v>
      </c>
      <c r="W3214" s="86">
        <f t="shared" si="50"/>
        <v>72.2</v>
      </c>
      <c r="X3214" s="87">
        <v>5</v>
      </c>
      <c r="Y3214" s="87">
        <v>4.9</v>
      </c>
      <c r="Z3214" s="91"/>
      <c r="AA3214" s="92"/>
    </row>
    <row r="3215" customHeight="1" spans="1:27">
      <c r="A3215" s="62">
        <v>41</v>
      </c>
      <c r="B3215" s="91">
        <v>3253</v>
      </c>
      <c r="C3215" s="156" t="s">
        <v>6516</v>
      </c>
      <c r="D3215" s="156" t="s">
        <v>6477</v>
      </c>
      <c r="E3215" s="156" t="s">
        <v>971</v>
      </c>
      <c r="F3215" s="156" t="s">
        <v>30</v>
      </c>
      <c r="G3215" s="157" t="s">
        <v>6517</v>
      </c>
      <c r="H3215" s="68">
        <v>190.8</v>
      </c>
      <c r="I3215" s="68">
        <v>120.3</v>
      </c>
      <c r="J3215" s="71">
        <f>IF(F3215="女",IF(H3215=0,0,VLOOKUP(I3215/(H3215*H3215/10000),标准!M$108:N$112,2,TRUE)),IF(H3215=0,0,VLOOKUP(I3215/(H3215*H3215/10000),标准!M$74:N$78,2,TRUE)))</f>
        <v>60</v>
      </c>
      <c r="K3215" s="72">
        <v>5688</v>
      </c>
      <c r="L3215" s="71">
        <f>IF(A3215&lt;43,IF(F3215="女",VLOOKUP(K3215,标准!K$108:L$128,2,TRUE),VLOOKUP(K3215,标准!K$74:L$94,2,TRUE)),IF(F3215="女",VLOOKUP(K3215,标准!K$39:L$59,2,TRUE),VLOOKUP(K3215,标准!K$3:L$23,2,TRUE)))</f>
        <v>100</v>
      </c>
      <c r="M3215" s="68">
        <v>14.5</v>
      </c>
      <c r="N3215" s="71">
        <f>IF(M3215="",0,IF(A3215&lt;43,IF(F3215="女",VLOOKUP(M3215,标准!C$108:D$128,2,TRUE),VLOOKUP(M3215,标准!C$74:D$94,2,TRUE)),IF(F3215="女",VLOOKUP(M3215,标准!C$39:D$59,2,TRUE),VLOOKUP(M3215,标准!C$3:D$23,2,TRUE))))</f>
        <v>74</v>
      </c>
      <c r="O3215" s="124">
        <v>215</v>
      </c>
      <c r="P3215" s="71">
        <f>IF(A3215&lt;43,IF(F3215="女",VLOOKUP(O3215/100,标准!E$108:F$128,2,TRUE),VLOOKUP(O3215/100,标准!E$74:F$94,2,TRUE)),IF(F3215="女",VLOOKUP(O3215/100,标准!E$39:F$59,2,TRUE),VLOOKUP(O3215/100,标准!E$3:F$23,2,TRUE)))</f>
        <v>62</v>
      </c>
      <c r="Q3215" s="125">
        <v>4.5</v>
      </c>
      <c r="R3215" s="71">
        <f>IF(Q3215=0,0,IF(A3215&lt;43,IF(F3215="女",IF(Q3215="",0,VLOOKUP(Q3215,标准!I$108:J$138,2,TRUE)),IF(Q3215="",0,VLOOKUP(Q3215,标准!I$74:J$104,2,TRUE))),IF(F3215="女",IF(Q3215="",0,VLOOKUP(Q3215,标准!I$39:J$69,2,TRUE)),IF(Q3215="",0,VLOOKUP(Q3215,标准!I$3:J$33,2,TRUE)))))</f>
        <v>50</v>
      </c>
      <c r="S3215" s="126">
        <v>2</v>
      </c>
      <c r="T3215" s="71">
        <f>IF(A3215&lt;43,IF(F3215="女",VLOOKUP(S3215,标准!G$108:H$138,2,TRUE),VLOOKUP(S3215,标准!G$74:H$99,2,TRUE)),IF(F3215="女",VLOOKUP(S3215,标准!G$39:H$69,2,TRUE),VLOOKUP(S3215,标准!G$3:H$28,2,TRUE)))</f>
        <v>0</v>
      </c>
      <c r="U3215" s="127">
        <v>8</v>
      </c>
      <c r="V3215" s="71">
        <f>IF(U3215=0,0,IF(A3215&lt;43,IF(F3215="女",IF(U3215="",0,VLOOKUP(U3215,标准!A$108:B$128,2,TRUE)),IF(U3215="",0,VLOOKUP(U3215,标准!A$74:B$94,2,TRUE))),IF(F3215="女",IF(U3215="",0,VLOOKUP(U3215,标准!A$39:B$59,2,TRUE)),IF(U3215="",0,VLOOKUP(U3215,标准!A$3:B$23,2,TRUE)))))</f>
        <v>70</v>
      </c>
      <c r="W3215" s="86">
        <f t="shared" si="50"/>
        <v>61.6</v>
      </c>
      <c r="X3215" s="87">
        <v>4.4</v>
      </c>
      <c r="Y3215" s="87">
        <v>4.5</v>
      </c>
      <c r="Z3215" s="91"/>
      <c r="AA3215" s="92"/>
    </row>
    <row r="3216" customHeight="1" spans="1:27">
      <c r="A3216" s="62">
        <v>41</v>
      </c>
      <c r="B3216" s="91">
        <v>3254</v>
      </c>
      <c r="C3216" s="156" t="s">
        <v>6518</v>
      </c>
      <c r="D3216" s="156" t="s">
        <v>6477</v>
      </c>
      <c r="E3216" s="156" t="s">
        <v>971</v>
      </c>
      <c r="F3216" s="156" t="s">
        <v>30</v>
      </c>
      <c r="G3216" s="157" t="s">
        <v>6519</v>
      </c>
      <c r="H3216" s="68">
        <v>165.5</v>
      </c>
      <c r="I3216" s="68">
        <v>63.4</v>
      </c>
      <c r="J3216" s="71">
        <f>IF(F3216="女",IF(H3216=0,0,VLOOKUP(I3216/(H3216*H3216/10000),标准!M$108:N$112,2,TRUE)),IF(H3216=0,0,VLOOKUP(I3216/(H3216*H3216/10000),标准!M$74:N$78,2,TRUE)))</f>
        <v>100</v>
      </c>
      <c r="K3216" s="72">
        <v>3366</v>
      </c>
      <c r="L3216" s="71">
        <f>IF(A3216&lt;43,IF(F3216="女",VLOOKUP(K3216,标准!K$108:L$128,2,TRUE),VLOOKUP(K3216,标准!K$74:L$94,2,TRUE)),IF(F3216="女",VLOOKUP(K3216,标准!K$39:L$59,2,TRUE),VLOOKUP(K3216,标准!K$3:L$23,2,TRUE)))</f>
        <v>64</v>
      </c>
      <c r="M3216" s="68">
        <v>19.5</v>
      </c>
      <c r="N3216" s="71">
        <f>IF(M3216="",0,IF(A3216&lt;43,IF(F3216="女",VLOOKUP(M3216,标准!C$108:D$128,2,TRUE),VLOOKUP(M3216,标准!C$74:D$94,2,TRUE)),IF(F3216="女",VLOOKUP(M3216,标准!C$39:D$59,2,TRUE),VLOOKUP(M3216,标准!C$3:D$23,2,TRUE))))</f>
        <v>85</v>
      </c>
      <c r="O3216" s="124">
        <v>230</v>
      </c>
      <c r="P3216" s="71">
        <f>IF(A3216&lt;43,IF(F3216="女",VLOOKUP(O3216/100,标准!E$108:F$128,2,TRUE),VLOOKUP(O3216/100,标准!E$74:F$94,2,TRUE)),IF(F3216="女",VLOOKUP(O3216/100,标准!E$39:F$59,2,TRUE),VLOOKUP(O3216/100,标准!E$3:F$23,2,TRUE)))</f>
        <v>70</v>
      </c>
      <c r="Q3216" s="125">
        <v>4.27</v>
      </c>
      <c r="R3216" s="71">
        <f>IF(Q3216=0,0,IF(A3216&lt;43,IF(F3216="女",IF(Q3216="",0,VLOOKUP(Q3216,标准!I$108:J$138,2,TRUE)),IF(Q3216="",0,VLOOKUP(Q3216,标准!I$74:J$104,2,TRUE))),IF(F3216="女",IF(Q3216="",0,VLOOKUP(Q3216,标准!I$39:J$69,2,TRUE)),IF(Q3216="",0,VLOOKUP(Q3216,标准!I$3:J$33,2,TRUE)))))</f>
        <v>62</v>
      </c>
      <c r="S3216" s="126">
        <v>2</v>
      </c>
      <c r="T3216" s="71">
        <f>IF(A3216&lt;43,IF(F3216="女",VLOOKUP(S3216,标准!G$108:H$138,2,TRUE),VLOOKUP(S3216,标准!G$74:H$99,2,TRUE)),IF(F3216="女",VLOOKUP(S3216,标准!G$39:H$69,2,TRUE),VLOOKUP(S3216,标准!G$3:H$28,2,TRUE)))</f>
        <v>0</v>
      </c>
      <c r="U3216" s="127">
        <v>8</v>
      </c>
      <c r="V3216" s="71">
        <f>IF(U3216=0,0,IF(A3216&lt;43,IF(F3216="女",IF(U3216="",0,VLOOKUP(U3216,标准!A$108:B$128,2,TRUE)),IF(U3216="",0,VLOOKUP(U3216,标准!A$74:B$94,2,TRUE))),IF(F3216="女",IF(U3216="",0,VLOOKUP(U3216,标准!A$39:B$59,2,TRUE)),IF(U3216="",0,VLOOKUP(U3216,标准!A$3:B$23,2,TRUE)))))</f>
        <v>70</v>
      </c>
      <c r="W3216" s="86">
        <f t="shared" si="50"/>
        <v>66.5</v>
      </c>
      <c r="X3216" s="87">
        <v>5.1</v>
      </c>
      <c r="Y3216" s="87">
        <v>5.1</v>
      </c>
      <c r="Z3216" s="91"/>
      <c r="AA3216" s="92"/>
    </row>
    <row r="3217" customHeight="1" spans="1:27">
      <c r="A3217" s="62">
        <v>41</v>
      </c>
      <c r="B3217" s="91">
        <v>3255</v>
      </c>
      <c r="C3217" s="156" t="s">
        <v>6520</v>
      </c>
      <c r="D3217" s="156" t="s">
        <v>6477</v>
      </c>
      <c r="E3217" s="156" t="s">
        <v>971</v>
      </c>
      <c r="F3217" s="156" t="s">
        <v>30</v>
      </c>
      <c r="G3217" s="157" t="s">
        <v>6521</v>
      </c>
      <c r="H3217" s="68">
        <v>173.4</v>
      </c>
      <c r="I3217" s="68">
        <v>71.9</v>
      </c>
      <c r="J3217" s="71">
        <f>IF(F3217="女",IF(H3217=0,0,VLOOKUP(I3217/(H3217*H3217/10000),标准!M$108:N$112,2,TRUE)),IF(H3217=0,0,VLOOKUP(I3217/(H3217*H3217/10000),标准!M$74:N$78,2,TRUE)))</f>
        <v>80</v>
      </c>
      <c r="K3217" s="72">
        <v>5017</v>
      </c>
      <c r="L3217" s="71">
        <f>IF(A3217&lt;43,IF(F3217="女",VLOOKUP(K3217,标准!K$108:L$128,2,TRUE),VLOOKUP(K3217,标准!K$74:L$94,2,TRUE)),IF(F3217="女",VLOOKUP(K3217,标准!K$39:L$59,2,TRUE),VLOOKUP(K3217,标准!K$3:L$23,2,TRUE)))</f>
        <v>95</v>
      </c>
      <c r="M3217" s="68">
        <v>12.5</v>
      </c>
      <c r="N3217" s="71">
        <f>IF(M3217="",0,IF(A3217&lt;43,IF(F3217="女",VLOOKUP(M3217,标准!C$108:D$128,2,TRUE),VLOOKUP(M3217,标准!C$74:D$94,2,TRUE)),IF(F3217="女",VLOOKUP(M3217,标准!C$39:D$59,2,TRUE),VLOOKUP(M3217,标准!C$3:D$23,2,TRUE))))</f>
        <v>72</v>
      </c>
      <c r="O3217" s="124">
        <v>240</v>
      </c>
      <c r="P3217" s="71">
        <f>IF(A3217&lt;43,IF(F3217="女",VLOOKUP(O3217/100,标准!E$108:F$128,2,TRUE),VLOOKUP(O3217/100,标准!E$74:F$94,2,TRUE)),IF(F3217="女",VLOOKUP(O3217/100,标准!E$39:F$59,2,TRUE),VLOOKUP(O3217/100,标准!E$3:F$23,2,TRUE)))</f>
        <v>76</v>
      </c>
      <c r="Q3217" s="125">
        <v>3.46</v>
      </c>
      <c r="R3217" s="71">
        <f>IF(Q3217=0,0,IF(A3217&lt;43,IF(F3217="女",IF(Q3217="",0,VLOOKUP(Q3217,标准!I$108:J$138,2,TRUE)),IF(Q3217="",0,VLOOKUP(Q3217,标准!I$74:J$104,2,TRUE))),IF(F3217="女",IF(Q3217="",0,VLOOKUP(Q3217,标准!I$39:J$69,2,TRUE)),IF(Q3217="",0,VLOOKUP(Q3217,标准!I$3:J$33,2,TRUE)))))</f>
        <v>78</v>
      </c>
      <c r="S3217" s="126">
        <v>18</v>
      </c>
      <c r="T3217" s="71">
        <f>IF(A3217&lt;43,IF(F3217="女",VLOOKUP(S3217,标准!G$108:H$138,2,TRUE),VLOOKUP(S3217,标准!G$74:H$99,2,TRUE)),IF(F3217="女",VLOOKUP(S3217,标准!G$39:H$69,2,TRUE),VLOOKUP(S3217,标准!G$3:H$28,2,TRUE)))</f>
        <v>95</v>
      </c>
      <c r="U3217" s="127">
        <v>7.1</v>
      </c>
      <c r="V3217" s="71">
        <f>IF(U3217=0,0,IF(A3217&lt;43,IF(F3217="女",IF(U3217="",0,VLOOKUP(U3217,标准!A$108:B$128,2,TRUE)),IF(U3217="",0,VLOOKUP(U3217,标准!A$74:B$94,2,TRUE))),IF(F3217="女",IF(U3217="",0,VLOOKUP(U3217,标准!A$39:B$59,2,TRUE)),IF(U3217="",0,VLOOKUP(U3217,标准!A$3:B$23,2,TRUE)))))</f>
        <v>80</v>
      </c>
      <c r="W3217" s="86">
        <f t="shared" si="50"/>
        <v>82.15</v>
      </c>
      <c r="X3217" s="87">
        <v>4.8</v>
      </c>
      <c r="Y3217" s="87">
        <v>4.8</v>
      </c>
      <c r="Z3217" s="91"/>
      <c r="AA3217" s="92"/>
    </row>
    <row r="3218" customHeight="1" spans="1:27">
      <c r="A3218" s="62">
        <v>41</v>
      </c>
      <c r="B3218" s="91">
        <v>3256</v>
      </c>
      <c r="C3218" s="156" t="s">
        <v>6522</v>
      </c>
      <c r="D3218" s="156" t="s">
        <v>6477</v>
      </c>
      <c r="E3218" s="156" t="s">
        <v>971</v>
      </c>
      <c r="F3218" s="156" t="s">
        <v>34</v>
      </c>
      <c r="G3218" s="157" t="s">
        <v>6523</v>
      </c>
      <c r="H3218" s="68"/>
      <c r="I3218" s="68"/>
      <c r="J3218" s="71">
        <f>IF(F3218="女",IF(H3218=0,0,VLOOKUP(I3218/(H3218*H3218/10000),标准!M$108:N$112,2,TRUE)),IF(H3218=0,0,VLOOKUP(I3218/(H3218*H3218/10000),标准!M$74:N$78,2,TRUE)))</f>
        <v>0</v>
      </c>
      <c r="K3218" s="72"/>
      <c r="L3218" s="71">
        <f>IF(A3218&lt;43,IF(F3218="女",VLOOKUP(K3218,标准!K$108:L$128,2,TRUE),VLOOKUP(K3218,标准!K$74:L$94,2,TRUE)),IF(F3218="女",VLOOKUP(K3218,标准!K$39:L$59,2,TRUE),VLOOKUP(K3218,标准!K$3:L$23,2,TRUE)))</f>
        <v>0</v>
      </c>
      <c r="M3218" s="68">
        <v>0</v>
      </c>
      <c r="N3218" s="71">
        <f>IF(M3218="",0,IF(A3218&lt;43,IF(F3218="女",VLOOKUP(M3218,标准!C$108:D$128,2,TRUE),VLOOKUP(M3218,标准!C$74:D$94,2,TRUE)),IF(F3218="女",VLOOKUP(M3218,标准!C$39:D$59,2,TRUE),VLOOKUP(M3218,标准!C$3:D$23,2,TRUE))))</f>
        <v>0</v>
      </c>
      <c r="O3218" s="72"/>
      <c r="P3218" s="71">
        <f>IF(A3218&lt;43,IF(F3218="女",VLOOKUP(O3218/100,标准!E$108:F$128,2,TRUE),VLOOKUP(O3218/100,标准!E$74:F$94,2,TRUE)),IF(F3218="女",VLOOKUP(O3218/100,标准!E$39:F$59,2,TRUE),VLOOKUP(O3218/100,标准!E$3:F$23,2,TRUE)))</f>
        <v>0</v>
      </c>
      <c r="Q3218" s="82"/>
      <c r="R3218" s="71">
        <f>IF(Q3218=0,0,IF(A3218&lt;43,IF(F3218="女",IF(Q3218="",0,VLOOKUP(Q3218,标准!I$108:J$138,2,TRUE)),IF(Q3218="",0,VLOOKUP(Q3218,标准!I$74:J$104,2,TRUE))),IF(F3218="女",IF(Q3218="",0,VLOOKUP(Q3218,标准!I$39:J$69,2,TRUE)),IF(Q3218="",0,VLOOKUP(Q3218,标准!I$3:J$33,2,TRUE)))))</f>
        <v>0</v>
      </c>
      <c r="S3218" s="83"/>
      <c r="T3218" s="71">
        <f>IF(A3218&lt;43,IF(F3218="女",VLOOKUP(S3218,标准!G$108:H$138,2,TRUE),VLOOKUP(S3218,标准!G$74:H$99,2,TRUE)),IF(F3218="女",VLOOKUP(S3218,标准!G$39:H$69,2,TRUE),VLOOKUP(S3218,标准!G$3:H$28,2,TRUE)))</f>
        <v>0</v>
      </c>
      <c r="U3218" s="89"/>
      <c r="V3218" s="71">
        <f>IF(U3218=0,0,IF(A3218&lt;43,IF(F3218="女",IF(U3218="",0,VLOOKUP(U3218,标准!A$108:B$128,2,TRUE)),IF(U3218="",0,VLOOKUP(U3218,标准!A$74:B$94,2,TRUE))),IF(F3218="女",IF(U3218="",0,VLOOKUP(U3218,标准!A$39:B$59,2,TRUE)),IF(U3218="",0,VLOOKUP(U3218,标准!A$3:B$23,2,TRUE)))))</f>
        <v>0</v>
      </c>
      <c r="W3218" s="86">
        <v>60</v>
      </c>
      <c r="X3218" s="87"/>
      <c r="Y3218" s="87"/>
      <c r="Z3218" s="91"/>
      <c r="AA3218" s="135" t="s">
        <v>108</v>
      </c>
    </row>
    <row r="3219" customHeight="1" spans="1:27">
      <c r="A3219" s="62">
        <v>41</v>
      </c>
      <c r="B3219" s="91">
        <v>3257</v>
      </c>
      <c r="C3219" s="156" t="s">
        <v>6524</v>
      </c>
      <c r="D3219" s="156" t="s">
        <v>6477</v>
      </c>
      <c r="E3219" s="156" t="s">
        <v>971</v>
      </c>
      <c r="F3219" s="156" t="s">
        <v>30</v>
      </c>
      <c r="G3219" s="157" t="s">
        <v>6525</v>
      </c>
      <c r="H3219" s="68">
        <v>163.9</v>
      </c>
      <c r="I3219" s="68">
        <v>53.3</v>
      </c>
      <c r="J3219" s="71">
        <f>IF(F3219="女",IF(H3219=0,0,VLOOKUP(I3219/(H3219*H3219/10000),标准!M$108:N$112,2,TRUE)),IF(H3219=0,0,VLOOKUP(I3219/(H3219*H3219/10000),标准!M$74:N$78,2,TRUE)))</f>
        <v>100</v>
      </c>
      <c r="K3219" s="72">
        <v>4716</v>
      </c>
      <c r="L3219" s="71">
        <f>IF(A3219&lt;43,IF(F3219="女",VLOOKUP(K3219,标准!K$108:L$128,2,TRUE),VLOOKUP(K3219,标准!K$74:L$94,2,TRUE)),IF(F3219="女",VLOOKUP(K3219,标准!K$39:L$59,2,TRUE),VLOOKUP(K3219,标准!K$3:L$23,2,TRUE)))</f>
        <v>85</v>
      </c>
      <c r="M3219" s="68">
        <v>33</v>
      </c>
      <c r="N3219" s="71">
        <f>IF(M3219="",0,IF(A3219&lt;43,IF(F3219="女",VLOOKUP(M3219,标准!C$108:D$128,2,TRUE),VLOOKUP(M3219,标准!C$74:D$94,2,TRUE)),IF(F3219="女",VLOOKUP(M3219,标准!C$39:D$59,2,TRUE),VLOOKUP(M3219,标准!C$3:D$23,2,TRUE))))</f>
        <v>100</v>
      </c>
      <c r="O3219" s="124">
        <v>220</v>
      </c>
      <c r="P3219" s="71">
        <f>IF(A3219&lt;43,IF(F3219="女",VLOOKUP(O3219/100,标准!E$108:F$128,2,TRUE),VLOOKUP(O3219/100,标准!E$74:F$94,2,TRUE)),IF(F3219="女",VLOOKUP(O3219/100,标准!E$39:F$59,2,TRUE),VLOOKUP(O3219/100,标准!E$3:F$23,2,TRUE)))</f>
        <v>66</v>
      </c>
      <c r="Q3219" s="125">
        <v>4.21</v>
      </c>
      <c r="R3219" s="71">
        <f>IF(Q3219=0,0,IF(A3219&lt;43,IF(F3219="女",IF(Q3219="",0,VLOOKUP(Q3219,标准!I$108:J$138,2,TRUE)),IF(Q3219="",0,VLOOKUP(Q3219,标准!I$74:J$104,2,TRUE))),IF(F3219="女",IF(Q3219="",0,VLOOKUP(Q3219,标准!I$39:J$69,2,TRUE)),IF(Q3219="",0,VLOOKUP(Q3219,标准!I$3:J$33,2,TRUE)))))</f>
        <v>64</v>
      </c>
      <c r="S3219" s="126">
        <v>2</v>
      </c>
      <c r="T3219" s="71">
        <f>IF(A3219&lt;43,IF(F3219="女",VLOOKUP(S3219,标准!G$108:H$138,2,TRUE),VLOOKUP(S3219,标准!G$74:H$99,2,TRUE)),IF(F3219="女",VLOOKUP(S3219,标准!G$39:H$69,2,TRUE),VLOOKUP(S3219,标准!G$3:H$28,2,TRUE)))</f>
        <v>0</v>
      </c>
      <c r="U3219" s="127">
        <v>7.3</v>
      </c>
      <c r="V3219" s="71">
        <f>IF(U3219=0,0,IF(A3219&lt;43,IF(F3219="女",IF(U3219="",0,VLOOKUP(U3219,标准!A$108:B$128,2,TRUE)),IF(U3219="",0,VLOOKUP(U3219,标准!A$74:B$94,2,TRUE))),IF(F3219="女",IF(U3219="",0,VLOOKUP(U3219,标准!A$39:B$59,2,TRUE)),IF(U3219="",0,VLOOKUP(U3219,标准!A$3:B$23,2,TRUE)))))</f>
        <v>78</v>
      </c>
      <c r="W3219" s="86">
        <f t="shared" si="50"/>
        <v>72.75</v>
      </c>
      <c r="X3219" s="87">
        <v>5.2</v>
      </c>
      <c r="Y3219" s="87">
        <v>5.1</v>
      </c>
      <c r="Z3219" s="91"/>
      <c r="AA3219" s="92"/>
    </row>
    <row r="3220" customHeight="1" spans="1:27">
      <c r="A3220" s="62">
        <v>41</v>
      </c>
      <c r="B3220" s="91">
        <v>3258</v>
      </c>
      <c r="C3220" s="156" t="s">
        <v>6526</v>
      </c>
      <c r="D3220" s="156" t="s">
        <v>6477</v>
      </c>
      <c r="E3220" s="156" t="s">
        <v>971</v>
      </c>
      <c r="F3220" s="156" t="s">
        <v>30</v>
      </c>
      <c r="G3220" s="157" t="s">
        <v>6527</v>
      </c>
      <c r="H3220" s="68">
        <v>171.9</v>
      </c>
      <c r="I3220" s="68">
        <v>67.4</v>
      </c>
      <c r="J3220" s="71">
        <f>IF(F3220="女",IF(H3220=0,0,VLOOKUP(I3220/(H3220*H3220/10000),标准!M$108:N$112,2,TRUE)),IF(H3220=0,0,VLOOKUP(I3220/(H3220*H3220/10000),标准!M$74:N$78,2,TRUE)))</f>
        <v>100</v>
      </c>
      <c r="K3220" s="72">
        <v>3517</v>
      </c>
      <c r="L3220" s="71">
        <f>IF(A3220&lt;43,IF(F3220="女",VLOOKUP(K3220,标准!K$108:L$128,2,TRUE),VLOOKUP(K3220,标准!K$74:L$94,2,TRUE)),IF(F3220="女",VLOOKUP(K3220,标准!K$39:L$59,2,TRUE),VLOOKUP(K3220,标准!K$3:L$23,2,TRUE)))</f>
        <v>66</v>
      </c>
      <c r="M3220" s="68">
        <v>11.7</v>
      </c>
      <c r="N3220" s="71">
        <f>IF(M3220="",0,IF(A3220&lt;43,IF(F3220="女",VLOOKUP(M3220,标准!C$108:D$128,2,TRUE),VLOOKUP(M3220,标准!C$74:D$94,2,TRUE)),IF(F3220="女",VLOOKUP(M3220,标准!C$39:D$59,2,TRUE),VLOOKUP(M3220,标准!C$3:D$23,2,TRUE))))</f>
        <v>70</v>
      </c>
      <c r="O3220" s="124">
        <v>205</v>
      </c>
      <c r="P3220" s="71">
        <f>IF(A3220&lt;43,IF(F3220="女",VLOOKUP(O3220/100,标准!E$108:F$128,2,TRUE),VLOOKUP(O3220/100,标准!E$74:F$94,2,TRUE)),IF(F3220="女",VLOOKUP(O3220/100,标准!E$39:F$59,2,TRUE),VLOOKUP(O3220/100,标准!E$3:F$23,2,TRUE)))</f>
        <v>50</v>
      </c>
      <c r="Q3220" s="125">
        <v>4.26</v>
      </c>
      <c r="R3220" s="71">
        <f>IF(Q3220=0,0,IF(A3220&lt;43,IF(F3220="女",IF(Q3220="",0,VLOOKUP(Q3220,标准!I$108:J$138,2,TRUE)),IF(Q3220="",0,VLOOKUP(Q3220,标准!I$74:J$104,2,TRUE))),IF(F3220="女",IF(Q3220="",0,VLOOKUP(Q3220,标准!I$39:J$69,2,TRUE)),IF(Q3220="",0,VLOOKUP(Q3220,标准!I$3:J$33,2,TRUE)))))</f>
        <v>62</v>
      </c>
      <c r="S3220" s="126">
        <v>7</v>
      </c>
      <c r="T3220" s="71">
        <f>IF(A3220&lt;43,IF(F3220="女",VLOOKUP(S3220,标准!G$108:H$138,2,TRUE),VLOOKUP(S3220,标准!G$74:H$99,2,TRUE)),IF(F3220="女",VLOOKUP(S3220,标准!G$39:H$69,2,TRUE),VLOOKUP(S3220,标准!G$3:H$28,2,TRUE)))</f>
        <v>30</v>
      </c>
      <c r="U3220" s="127">
        <v>8.1</v>
      </c>
      <c r="V3220" s="71">
        <f>IF(U3220=0,0,IF(A3220&lt;43,IF(F3220="女",IF(U3220="",0,VLOOKUP(U3220,标准!A$108:B$128,2,TRUE)),IF(U3220="",0,VLOOKUP(U3220,标准!A$74:B$94,2,TRUE))),IF(F3220="女",IF(U3220="",0,VLOOKUP(U3220,标准!A$39:B$59,2,TRUE)),IF(U3220="",0,VLOOKUP(U3220,标准!A$3:B$23,2,TRUE)))))</f>
        <v>70</v>
      </c>
      <c r="W3220" s="86">
        <f t="shared" si="50"/>
        <v>66.3</v>
      </c>
      <c r="X3220" s="87">
        <v>4.4</v>
      </c>
      <c r="Y3220" s="87">
        <v>4.4</v>
      </c>
      <c r="Z3220" s="91"/>
      <c r="AA3220" s="92"/>
    </row>
    <row r="3221" customHeight="1" spans="1:27">
      <c r="A3221" s="62">
        <v>41</v>
      </c>
      <c r="B3221" s="91">
        <v>3259</v>
      </c>
      <c r="C3221" s="156" t="s">
        <v>6528</v>
      </c>
      <c r="D3221" s="156" t="s">
        <v>6477</v>
      </c>
      <c r="E3221" s="156" t="s">
        <v>971</v>
      </c>
      <c r="F3221" s="156" t="s">
        <v>30</v>
      </c>
      <c r="G3221" s="157" t="s">
        <v>6529</v>
      </c>
      <c r="H3221" s="68">
        <v>173.1</v>
      </c>
      <c r="I3221" s="68">
        <v>73.4</v>
      </c>
      <c r="J3221" s="71">
        <f>IF(F3221="女",IF(H3221=0,0,VLOOKUP(I3221/(H3221*H3221/10000),标准!M$108:N$112,2,TRUE)),IF(H3221=0,0,VLOOKUP(I3221/(H3221*H3221/10000),标准!M$74:N$78,2,TRUE)))</f>
        <v>80</v>
      </c>
      <c r="K3221" s="72">
        <v>4638</v>
      </c>
      <c r="L3221" s="71">
        <f>IF(A3221&lt;43,IF(F3221="女",VLOOKUP(K3221,标准!K$108:L$128,2,TRUE),VLOOKUP(K3221,标准!K$74:L$94,2,TRUE)),IF(F3221="女",VLOOKUP(K3221,标准!K$39:L$59,2,TRUE),VLOOKUP(K3221,标准!K$3:L$23,2,TRUE)))</f>
        <v>85</v>
      </c>
      <c r="M3221" s="68">
        <v>22.5</v>
      </c>
      <c r="N3221" s="71">
        <f>IF(M3221="",0,IF(A3221&lt;43,IF(F3221="女",VLOOKUP(M3221,标准!C$108:D$128,2,TRUE),VLOOKUP(M3221,标准!C$74:D$94,2,TRUE)),IF(F3221="女",VLOOKUP(M3221,标准!C$39:D$59,2,TRUE),VLOOKUP(M3221,标准!C$3:D$23,2,TRUE))))</f>
        <v>90</v>
      </c>
      <c r="O3221" s="124">
        <v>170</v>
      </c>
      <c r="P3221" s="71">
        <f>IF(A3221&lt;43,IF(F3221="女",VLOOKUP(O3221/100,标准!E$108:F$128,2,TRUE),VLOOKUP(O3221/100,标准!E$74:F$94,2,TRUE)),IF(F3221="女",VLOOKUP(O3221/100,标准!E$39:F$59,2,TRUE),VLOOKUP(O3221/100,标准!E$3:F$23,2,TRUE)))</f>
        <v>0</v>
      </c>
      <c r="Q3221" s="125">
        <v>4.4</v>
      </c>
      <c r="R3221" s="71">
        <f>IF(Q3221=0,0,IF(A3221&lt;43,IF(F3221="女",IF(Q3221="",0,VLOOKUP(Q3221,标准!I$108:J$138,2,TRUE)),IF(Q3221="",0,VLOOKUP(Q3221,标准!I$74:J$104,2,TRUE))),IF(F3221="女",IF(Q3221="",0,VLOOKUP(Q3221,标准!I$39:J$69,2,TRUE)),IF(Q3221="",0,VLOOKUP(Q3221,标准!I$3:J$33,2,TRUE)))))</f>
        <v>50</v>
      </c>
      <c r="S3221" s="126">
        <v>2</v>
      </c>
      <c r="T3221" s="71">
        <f>IF(A3221&lt;43,IF(F3221="女",VLOOKUP(S3221,标准!G$108:H$138,2,TRUE),VLOOKUP(S3221,标准!G$74:H$99,2,TRUE)),IF(F3221="女",VLOOKUP(S3221,标准!G$39:H$69,2,TRUE),VLOOKUP(S3221,标准!G$3:H$28,2,TRUE)))</f>
        <v>0</v>
      </c>
      <c r="U3221" s="127">
        <v>9.2</v>
      </c>
      <c r="V3221" s="71">
        <f>IF(U3221=0,0,IF(A3221&lt;43,IF(F3221="女",IF(U3221="",0,VLOOKUP(U3221,标准!A$108:B$128,2,TRUE)),IF(U3221="",0,VLOOKUP(U3221,标准!A$74:B$94,2,TRUE))),IF(F3221="女",IF(U3221="",0,VLOOKUP(U3221,标准!A$39:B$59,2,TRUE)),IF(U3221="",0,VLOOKUP(U3221,标准!A$3:B$23,2,TRUE)))))</f>
        <v>50</v>
      </c>
      <c r="W3221" s="86">
        <f t="shared" si="50"/>
        <v>53.75</v>
      </c>
      <c r="X3221" s="87">
        <v>4.7</v>
      </c>
      <c r="Y3221" s="87">
        <v>4.4</v>
      </c>
      <c r="Z3221" s="91"/>
      <c r="AA3221" s="92"/>
    </row>
    <row r="3222" customHeight="1" spans="1:27">
      <c r="A3222" s="62">
        <v>41</v>
      </c>
      <c r="B3222" s="91">
        <v>3260</v>
      </c>
      <c r="C3222" s="156" t="s">
        <v>6530</v>
      </c>
      <c r="D3222" s="156" t="s">
        <v>6477</v>
      </c>
      <c r="E3222" s="156" t="s">
        <v>971</v>
      </c>
      <c r="F3222" s="156" t="s">
        <v>30</v>
      </c>
      <c r="G3222" s="157" t="s">
        <v>6531</v>
      </c>
      <c r="H3222" s="68">
        <v>166</v>
      </c>
      <c r="I3222" s="68">
        <v>51.4</v>
      </c>
      <c r="J3222" s="71">
        <f>IF(F3222="女",IF(H3222=0,0,VLOOKUP(I3222/(H3222*H3222/10000),标准!M$108:N$112,2,TRUE)),IF(H3222=0,0,VLOOKUP(I3222/(H3222*H3222/10000),标准!M$74:N$78,2,TRUE)))</f>
        <v>100</v>
      </c>
      <c r="K3222" s="72">
        <v>4752</v>
      </c>
      <c r="L3222" s="71">
        <f>IF(A3222&lt;43,IF(F3222="女",VLOOKUP(K3222,标准!K$108:L$128,2,TRUE),VLOOKUP(K3222,标准!K$74:L$94,2,TRUE)),IF(F3222="女",VLOOKUP(K3222,标准!K$39:L$59,2,TRUE),VLOOKUP(K3222,标准!K$3:L$23,2,TRUE)))</f>
        <v>85</v>
      </c>
      <c r="M3222" s="68">
        <v>11</v>
      </c>
      <c r="N3222" s="71">
        <f>IF(M3222="",0,IF(A3222&lt;43,IF(F3222="女",VLOOKUP(M3222,标准!C$108:D$128,2,TRUE),VLOOKUP(M3222,标准!C$74:D$94,2,TRUE)),IF(F3222="女",VLOOKUP(M3222,标准!C$39:D$59,2,TRUE),VLOOKUP(M3222,标准!C$3:D$23,2,TRUE))))</f>
        <v>70</v>
      </c>
      <c r="O3222" s="124">
        <v>240</v>
      </c>
      <c r="P3222" s="71">
        <f>IF(A3222&lt;43,IF(F3222="女",VLOOKUP(O3222/100,标准!E$108:F$128,2,TRUE),VLOOKUP(O3222/100,标准!E$74:F$94,2,TRUE)),IF(F3222="女",VLOOKUP(O3222/100,标准!E$39:F$59,2,TRUE),VLOOKUP(O3222/100,标准!E$3:F$23,2,TRUE)))</f>
        <v>76</v>
      </c>
      <c r="Q3222" s="125">
        <v>4.27</v>
      </c>
      <c r="R3222" s="71">
        <f>IF(Q3222=0,0,IF(A3222&lt;43,IF(F3222="女",IF(Q3222="",0,VLOOKUP(Q3222,标准!I$108:J$138,2,TRUE)),IF(Q3222="",0,VLOOKUP(Q3222,标准!I$74:J$104,2,TRUE))),IF(F3222="女",IF(Q3222="",0,VLOOKUP(Q3222,标准!I$39:J$69,2,TRUE)),IF(Q3222="",0,VLOOKUP(Q3222,标准!I$3:J$33,2,TRUE)))))</f>
        <v>62</v>
      </c>
      <c r="S3222" s="126">
        <v>7</v>
      </c>
      <c r="T3222" s="71">
        <f>IF(A3222&lt;43,IF(F3222="女",VLOOKUP(S3222,标准!G$108:H$138,2,TRUE),VLOOKUP(S3222,标准!G$74:H$99,2,TRUE)),IF(F3222="女",VLOOKUP(S3222,标准!G$39:H$69,2,TRUE),VLOOKUP(S3222,标准!G$3:H$28,2,TRUE)))</f>
        <v>30</v>
      </c>
      <c r="U3222" s="127">
        <v>7.4</v>
      </c>
      <c r="V3222" s="71">
        <f>IF(U3222=0,0,IF(A3222&lt;43,IF(F3222="女",IF(U3222="",0,VLOOKUP(U3222,标准!A$108:B$128,2,TRUE)),IF(U3222="",0,VLOOKUP(U3222,标准!A$74:B$94,2,TRUE))),IF(F3222="女",IF(U3222="",0,VLOOKUP(U3222,标准!A$39:B$59,2,TRUE)),IF(U3222="",0,VLOOKUP(U3222,标准!A$3:B$23,2,TRUE)))))</f>
        <v>76</v>
      </c>
      <c r="W3222" s="86">
        <f t="shared" si="50"/>
        <v>72.95</v>
      </c>
      <c r="X3222" s="87">
        <v>4</v>
      </c>
      <c r="Y3222" s="87">
        <v>4</v>
      </c>
      <c r="Z3222" s="91"/>
      <c r="AA3222" s="92"/>
    </row>
    <row r="3223" customHeight="1" spans="1:27">
      <c r="A3223" s="62">
        <v>41</v>
      </c>
      <c r="B3223" s="91">
        <v>3261</v>
      </c>
      <c r="C3223" s="156" t="s">
        <v>6532</v>
      </c>
      <c r="D3223" s="156" t="s">
        <v>6477</v>
      </c>
      <c r="E3223" s="156" t="s">
        <v>971</v>
      </c>
      <c r="F3223" s="156" t="s">
        <v>34</v>
      </c>
      <c r="G3223" s="157" t="s">
        <v>6533</v>
      </c>
      <c r="H3223" s="68">
        <v>165.2</v>
      </c>
      <c r="I3223" s="68">
        <v>50.9</v>
      </c>
      <c r="J3223" s="71">
        <f>IF(F3223="女",IF(H3223=0,0,VLOOKUP(I3223/(H3223*H3223/10000),标准!M$108:N$112,2,TRUE)),IF(H3223=0,0,VLOOKUP(I3223/(H3223*H3223/10000),标准!M$74:N$78,2,TRUE)))</f>
        <v>100</v>
      </c>
      <c r="K3223" s="72">
        <v>4319</v>
      </c>
      <c r="L3223" s="71">
        <f>IF(A3223&lt;43,IF(F3223="女",VLOOKUP(K3223,标准!K$108:L$128,2,TRUE),VLOOKUP(K3223,标准!K$74:L$94,2,TRUE)),IF(F3223="女",VLOOKUP(K3223,标准!K$39:L$59,2,TRUE),VLOOKUP(K3223,标准!K$3:L$23,2,TRUE)))</f>
        <v>100</v>
      </c>
      <c r="M3223" s="68">
        <v>28.5</v>
      </c>
      <c r="N3223" s="71">
        <f>IF(M3223="",0,IF(A3223&lt;43,IF(F3223="女",VLOOKUP(M3223,标准!C$108:D$128,2,TRUE),VLOOKUP(M3223,标准!C$74:D$94,2,TRUE)),IF(F3223="女",VLOOKUP(M3223,标准!C$39:D$59,2,TRUE),VLOOKUP(M3223,标准!C$3:D$23,2,TRUE))))</f>
        <v>100</v>
      </c>
      <c r="O3223" s="124">
        <v>165</v>
      </c>
      <c r="P3223" s="71">
        <f>IF(A3223&lt;43,IF(F3223="女",VLOOKUP(O3223/100,标准!E$108:F$128,2,TRUE),VLOOKUP(O3223/100,标准!E$74:F$94,2,TRUE)),IF(F3223="女",VLOOKUP(O3223/100,标准!E$39:F$59,2,TRUE),VLOOKUP(O3223/100,标准!E$3:F$23,2,TRUE)))</f>
        <v>68</v>
      </c>
      <c r="Q3223" s="125">
        <v>3.51</v>
      </c>
      <c r="R3223" s="71">
        <f>IF(Q3223=0,0,IF(A3223&lt;43,IF(F3223="女",IF(Q3223="",0,VLOOKUP(Q3223,标准!I$108:J$138,2,TRUE)),IF(Q3223="",0,VLOOKUP(Q3223,标准!I$74:J$104,2,TRUE))),IF(F3223="女",IF(Q3223="",0,VLOOKUP(Q3223,标准!I$39:J$69,2,TRUE)),IF(Q3223="",0,VLOOKUP(Q3223,标准!I$3:J$33,2,TRUE)))))</f>
        <v>76</v>
      </c>
      <c r="S3223" s="126">
        <v>35</v>
      </c>
      <c r="T3223" s="71">
        <f>IF(A3223&lt;43,IF(F3223="女",VLOOKUP(S3223,标准!G$108:H$138,2,TRUE),VLOOKUP(S3223,标准!G$74:H$99,2,TRUE)),IF(F3223="女",VLOOKUP(S3223,标准!G$39:H$69,2,TRUE),VLOOKUP(S3223,标准!G$3:H$28,2,TRUE)))</f>
        <v>68</v>
      </c>
      <c r="U3223" s="127">
        <v>8.4</v>
      </c>
      <c r="V3223" s="71">
        <f>IF(U3223=0,0,IF(A3223&lt;43,IF(F3223="女",IF(U3223="",0,VLOOKUP(U3223,标准!A$108:B$128,2,TRUE)),IF(U3223="",0,VLOOKUP(U3223,标准!A$74:B$94,2,TRUE))),IF(F3223="女",IF(U3223="",0,VLOOKUP(U3223,标准!A$39:B$59,2,TRUE)),IF(U3223="",0,VLOOKUP(U3223,标准!A$3:B$23,2,TRUE)))))</f>
        <v>78</v>
      </c>
      <c r="W3223" s="86">
        <f t="shared" si="50"/>
        <v>84.4</v>
      </c>
      <c r="X3223" s="87">
        <v>5.2</v>
      </c>
      <c r="Y3223" s="87">
        <v>5.2</v>
      </c>
      <c r="Z3223" s="91"/>
      <c r="AA3223" s="92"/>
    </row>
    <row r="3224" customHeight="1" spans="1:27">
      <c r="A3224" s="62">
        <v>41</v>
      </c>
      <c r="B3224" s="91">
        <v>3262</v>
      </c>
      <c r="C3224" s="156" t="s">
        <v>6534</v>
      </c>
      <c r="D3224" s="156" t="s">
        <v>6477</v>
      </c>
      <c r="E3224" s="156" t="s">
        <v>971</v>
      </c>
      <c r="F3224" s="156" t="s">
        <v>30</v>
      </c>
      <c r="G3224" s="157" t="s">
        <v>6535</v>
      </c>
      <c r="H3224" s="68">
        <v>172.4</v>
      </c>
      <c r="I3224" s="68">
        <v>79.9</v>
      </c>
      <c r="J3224" s="71">
        <f>IF(F3224="女",IF(H3224=0,0,VLOOKUP(I3224/(H3224*H3224/10000),标准!M$108:N$112,2,TRUE)),IF(H3224=0,0,VLOOKUP(I3224/(H3224*H3224/10000),标准!M$74:N$78,2,TRUE)))</f>
        <v>80</v>
      </c>
      <c r="K3224" s="72">
        <v>4871</v>
      </c>
      <c r="L3224" s="71">
        <f>IF(A3224&lt;43,IF(F3224="女",VLOOKUP(K3224,标准!K$108:L$128,2,TRUE),VLOOKUP(K3224,标准!K$74:L$94,2,TRUE)),IF(F3224="女",VLOOKUP(K3224,标准!K$39:L$59,2,TRUE),VLOOKUP(K3224,标准!K$3:L$23,2,TRUE)))</f>
        <v>90</v>
      </c>
      <c r="M3224" s="68">
        <v>20.5</v>
      </c>
      <c r="N3224" s="71">
        <f>IF(M3224="",0,IF(A3224&lt;43,IF(F3224="女",VLOOKUP(M3224,标准!C$108:D$128,2,TRUE),VLOOKUP(M3224,标准!C$74:D$94,2,TRUE)),IF(F3224="女",VLOOKUP(M3224,标准!C$39:D$59,2,TRUE),VLOOKUP(M3224,标准!C$3:D$23,2,TRUE))))</f>
        <v>85</v>
      </c>
      <c r="O3224" s="124">
        <v>240</v>
      </c>
      <c r="P3224" s="71">
        <f>IF(A3224&lt;43,IF(F3224="女",VLOOKUP(O3224/100,标准!E$108:F$128,2,TRUE),VLOOKUP(O3224/100,标准!E$74:F$94,2,TRUE)),IF(F3224="女",VLOOKUP(O3224/100,标准!E$39:F$59,2,TRUE),VLOOKUP(O3224/100,标准!E$3:F$23,2,TRUE)))</f>
        <v>76</v>
      </c>
      <c r="Q3224" s="125">
        <v>4.26</v>
      </c>
      <c r="R3224" s="71">
        <f>IF(Q3224=0,0,IF(A3224&lt;43,IF(F3224="女",IF(Q3224="",0,VLOOKUP(Q3224,标准!I$108:J$138,2,TRUE)),IF(Q3224="",0,VLOOKUP(Q3224,标准!I$74:J$104,2,TRUE))),IF(F3224="女",IF(Q3224="",0,VLOOKUP(Q3224,标准!I$39:J$69,2,TRUE)),IF(Q3224="",0,VLOOKUP(Q3224,标准!I$3:J$33,2,TRUE)))))</f>
        <v>62</v>
      </c>
      <c r="S3224" s="126">
        <v>3</v>
      </c>
      <c r="T3224" s="71">
        <f>IF(A3224&lt;43,IF(F3224="女",VLOOKUP(S3224,标准!G$108:H$138,2,TRUE),VLOOKUP(S3224,标准!G$74:H$99,2,TRUE)),IF(F3224="女",VLOOKUP(S3224,标准!G$39:H$69,2,TRUE),VLOOKUP(S3224,标准!G$3:H$28,2,TRUE)))</f>
        <v>0</v>
      </c>
      <c r="U3224" s="127">
        <v>7.1</v>
      </c>
      <c r="V3224" s="71">
        <f>IF(U3224=0,0,IF(A3224&lt;43,IF(F3224="女",IF(U3224="",0,VLOOKUP(U3224,标准!A$108:B$128,2,TRUE)),IF(U3224="",0,VLOOKUP(U3224,标准!A$74:B$94,2,TRUE))),IF(F3224="女",IF(U3224="",0,VLOOKUP(U3224,标准!A$39:B$59,2,TRUE)),IF(U3224="",0,VLOOKUP(U3224,标准!A$3:B$23,2,TRUE)))))</f>
        <v>80</v>
      </c>
      <c r="W3224" s="86">
        <f t="shared" si="50"/>
        <v>70</v>
      </c>
      <c r="X3224" s="87">
        <v>4</v>
      </c>
      <c r="Y3224" s="87">
        <v>5.3</v>
      </c>
      <c r="Z3224" s="91"/>
      <c r="AA3224" s="92"/>
    </row>
    <row r="3225" customHeight="1" spans="1:27">
      <c r="A3225" s="62">
        <v>41</v>
      </c>
      <c r="B3225" s="91">
        <v>3263</v>
      </c>
      <c r="C3225" s="156" t="s">
        <v>6536</v>
      </c>
      <c r="D3225" s="156" t="s">
        <v>6477</v>
      </c>
      <c r="E3225" s="156" t="s">
        <v>971</v>
      </c>
      <c r="F3225" s="156" t="s">
        <v>30</v>
      </c>
      <c r="G3225" s="157" t="s">
        <v>6537</v>
      </c>
      <c r="H3225" s="68">
        <v>183.1</v>
      </c>
      <c r="I3225" s="68">
        <v>65.1</v>
      </c>
      <c r="J3225" s="71">
        <f>IF(F3225="女",IF(H3225=0,0,VLOOKUP(I3225/(H3225*H3225/10000),标准!M$108:N$112,2,TRUE)),IF(H3225=0,0,VLOOKUP(I3225/(H3225*H3225/10000),标准!M$74:N$78,2,TRUE)))</f>
        <v>100</v>
      </c>
      <c r="K3225" s="72">
        <v>4614</v>
      </c>
      <c r="L3225" s="71">
        <f>IF(A3225&lt;43,IF(F3225="女",VLOOKUP(K3225,标准!K$108:L$128,2,TRUE),VLOOKUP(K3225,标准!K$74:L$94,2,TRUE)),IF(F3225="女",VLOOKUP(K3225,标准!K$39:L$59,2,TRUE),VLOOKUP(K3225,标准!K$3:L$23,2,TRUE)))</f>
        <v>85</v>
      </c>
      <c r="M3225" s="68">
        <v>21</v>
      </c>
      <c r="N3225" s="71">
        <f>IF(M3225="",0,IF(A3225&lt;43,IF(F3225="女",VLOOKUP(M3225,标准!C$108:D$128,2,TRUE),VLOOKUP(M3225,标准!C$74:D$94,2,TRUE)),IF(F3225="女",VLOOKUP(M3225,标准!C$39:D$59,2,TRUE),VLOOKUP(M3225,标准!C$3:D$23,2,TRUE))))</f>
        <v>85</v>
      </c>
      <c r="O3225" s="124">
        <v>261</v>
      </c>
      <c r="P3225" s="71">
        <f>IF(A3225&lt;43,IF(F3225="女",VLOOKUP(O3225/100,标准!E$108:F$128,2,TRUE),VLOOKUP(O3225/100,标准!E$74:F$94,2,TRUE)),IF(F3225="女",VLOOKUP(O3225/100,标准!E$39:F$59,2,TRUE),VLOOKUP(O3225/100,标准!E$3:F$23,2,TRUE)))</f>
        <v>85</v>
      </c>
      <c r="Q3225" s="125">
        <v>4.21</v>
      </c>
      <c r="R3225" s="71">
        <f>IF(Q3225=0,0,IF(A3225&lt;43,IF(F3225="女",IF(Q3225="",0,VLOOKUP(Q3225,标准!I$108:J$138,2,TRUE)),IF(Q3225="",0,VLOOKUP(Q3225,标准!I$74:J$104,2,TRUE))),IF(F3225="女",IF(Q3225="",0,VLOOKUP(Q3225,标准!I$39:J$69,2,TRUE)),IF(Q3225="",0,VLOOKUP(Q3225,标准!I$3:J$33,2,TRUE)))))</f>
        <v>64</v>
      </c>
      <c r="S3225" s="126"/>
      <c r="T3225" s="71">
        <f>IF(A3225&lt;43,IF(F3225="女",VLOOKUP(S3225,标准!G$108:H$138,2,TRUE),VLOOKUP(S3225,标准!G$74:H$99,2,TRUE)),IF(F3225="女",VLOOKUP(S3225,标准!G$39:H$69,2,TRUE),VLOOKUP(S3225,标准!G$3:H$28,2,TRUE)))</f>
        <v>0</v>
      </c>
      <c r="U3225" s="127">
        <v>7</v>
      </c>
      <c r="V3225" s="71">
        <f>IF(U3225=0,0,IF(A3225&lt;43,IF(F3225="女",IF(U3225="",0,VLOOKUP(U3225,标准!A$108:B$128,2,TRUE)),IF(U3225="",0,VLOOKUP(U3225,标准!A$74:B$94,2,TRUE))),IF(F3225="女",IF(U3225="",0,VLOOKUP(U3225,标准!A$39:B$59,2,TRUE)),IF(U3225="",0,VLOOKUP(U3225,标准!A$3:B$23,2,TRUE)))))</f>
        <v>85</v>
      </c>
      <c r="W3225" s="86">
        <f t="shared" si="50"/>
        <v>74.55</v>
      </c>
      <c r="X3225" s="87">
        <v>4.7</v>
      </c>
      <c r="Y3225" s="87">
        <v>4.7</v>
      </c>
      <c r="Z3225" s="91"/>
      <c r="AA3225" s="92"/>
    </row>
    <row r="3226" customHeight="1" spans="1:27">
      <c r="A3226" s="62">
        <v>41</v>
      </c>
      <c r="B3226" s="91">
        <v>3264</v>
      </c>
      <c r="C3226" s="156" t="s">
        <v>6538</v>
      </c>
      <c r="D3226" s="156" t="s">
        <v>6477</v>
      </c>
      <c r="E3226" s="156" t="s">
        <v>971</v>
      </c>
      <c r="F3226" s="156" t="s">
        <v>30</v>
      </c>
      <c r="G3226" s="157" t="s">
        <v>6539</v>
      </c>
      <c r="H3226" s="68">
        <v>178.5</v>
      </c>
      <c r="I3226" s="68">
        <v>100.6</v>
      </c>
      <c r="J3226" s="71">
        <f>IF(F3226="女",IF(H3226=0,0,VLOOKUP(I3226/(H3226*H3226/10000),标准!M$108:N$112,2,TRUE)),IF(H3226=0,0,VLOOKUP(I3226/(H3226*H3226/10000),标准!M$74:N$78,2,TRUE)))</f>
        <v>60</v>
      </c>
      <c r="K3226" s="72">
        <v>5730</v>
      </c>
      <c r="L3226" s="71">
        <f>IF(A3226&lt;43,IF(F3226="女",VLOOKUP(K3226,标准!K$108:L$128,2,TRUE),VLOOKUP(K3226,标准!K$74:L$94,2,TRUE)),IF(F3226="女",VLOOKUP(K3226,标准!K$39:L$59,2,TRUE),VLOOKUP(K3226,标准!K$3:L$23,2,TRUE)))</f>
        <v>100</v>
      </c>
      <c r="M3226" s="68">
        <v>2.2</v>
      </c>
      <c r="N3226" s="71">
        <f>IF(M3226="",0,IF(A3226&lt;43,IF(F3226="女",VLOOKUP(M3226,标准!C$108:D$128,2,TRUE),VLOOKUP(M3226,标准!C$74:D$94,2,TRUE)),IF(F3226="女",VLOOKUP(M3226,标准!C$39:D$59,2,TRUE),VLOOKUP(M3226,标准!C$3:D$23,2,TRUE))))</f>
        <v>40</v>
      </c>
      <c r="O3226" s="124">
        <v>195</v>
      </c>
      <c r="P3226" s="71">
        <f>IF(A3226&lt;43,IF(F3226="女",VLOOKUP(O3226/100,标准!E$108:F$128,2,TRUE),VLOOKUP(O3226/100,标准!E$74:F$94,2,TRUE)),IF(F3226="女",VLOOKUP(O3226/100,标准!E$39:F$59,2,TRUE),VLOOKUP(O3226/100,标准!E$3:F$23,2,TRUE)))</f>
        <v>30</v>
      </c>
      <c r="Q3226" s="125">
        <v>5.11</v>
      </c>
      <c r="R3226" s="71">
        <f>IF(Q3226=0,0,IF(A3226&lt;43,IF(F3226="女",IF(Q3226="",0,VLOOKUP(Q3226,标准!I$108:J$138,2,TRUE)),IF(Q3226="",0,VLOOKUP(Q3226,标准!I$74:J$104,2,TRUE))),IF(F3226="女",IF(Q3226="",0,VLOOKUP(Q3226,标准!I$39:J$69,2,TRUE)),IF(Q3226="",0,VLOOKUP(Q3226,标准!I$3:J$33,2,TRUE)))))</f>
        <v>40</v>
      </c>
      <c r="S3226" s="126"/>
      <c r="T3226" s="71">
        <f>IF(A3226&lt;43,IF(F3226="女",VLOOKUP(S3226,标准!G$108:H$138,2,TRUE),VLOOKUP(S3226,标准!G$74:H$99,2,TRUE)),IF(F3226="女",VLOOKUP(S3226,标准!G$39:H$69,2,TRUE),VLOOKUP(S3226,标准!G$3:H$28,2,TRUE)))</f>
        <v>0</v>
      </c>
      <c r="U3226" s="127">
        <v>7.9</v>
      </c>
      <c r="V3226" s="71">
        <f>IF(U3226=0,0,IF(A3226&lt;43,IF(F3226="女",IF(U3226="",0,VLOOKUP(U3226,标准!A$108:B$128,2,TRUE)),IF(U3226="",0,VLOOKUP(U3226,标准!A$74:B$94,2,TRUE))),IF(F3226="女",IF(U3226="",0,VLOOKUP(U3226,标准!A$39:B$59,2,TRUE)),IF(U3226="",0,VLOOKUP(U3226,标准!A$3:B$23,2,TRUE)))))</f>
        <v>72</v>
      </c>
      <c r="W3226" s="86">
        <f t="shared" si="50"/>
        <v>53.4</v>
      </c>
      <c r="X3226" s="87">
        <v>5.2</v>
      </c>
      <c r="Y3226" s="87">
        <v>5.2</v>
      </c>
      <c r="Z3226" s="91"/>
      <c r="AA3226" s="92"/>
    </row>
    <row r="3227" customHeight="1" spans="1:27">
      <c r="A3227" s="62">
        <v>41</v>
      </c>
      <c r="B3227" s="91">
        <v>3265</v>
      </c>
      <c r="C3227" s="156" t="s">
        <v>6540</v>
      </c>
      <c r="D3227" s="156" t="s">
        <v>6477</v>
      </c>
      <c r="E3227" s="156" t="s">
        <v>971</v>
      </c>
      <c r="F3227" s="156" t="s">
        <v>30</v>
      </c>
      <c r="G3227" s="157" t="s">
        <v>6541</v>
      </c>
      <c r="H3227" s="68">
        <v>180.7</v>
      </c>
      <c r="I3227" s="68">
        <v>69.4</v>
      </c>
      <c r="J3227" s="71">
        <f>IF(F3227="女",IF(H3227=0,0,VLOOKUP(I3227/(H3227*H3227/10000),标准!M$108:N$112,2,TRUE)),IF(H3227=0,0,VLOOKUP(I3227/(H3227*H3227/10000),标准!M$74:N$78,2,TRUE)))</f>
        <v>100</v>
      </c>
      <c r="K3227" s="72">
        <v>5356</v>
      </c>
      <c r="L3227" s="71">
        <f>IF(A3227&lt;43,IF(F3227="女",VLOOKUP(K3227,标准!K$108:L$128,2,TRUE),VLOOKUP(K3227,标准!K$74:L$94,2,TRUE)),IF(F3227="女",VLOOKUP(K3227,标准!K$39:L$59,2,TRUE),VLOOKUP(K3227,标准!K$3:L$23,2,TRUE)))</f>
        <v>100</v>
      </c>
      <c r="M3227" s="68">
        <v>3.2</v>
      </c>
      <c r="N3227" s="71">
        <f>IF(M3227="",0,IF(A3227&lt;43,IF(F3227="女",VLOOKUP(M3227,标准!C$108:D$128,2,TRUE),VLOOKUP(M3227,标准!C$74:D$94,2,TRUE)),IF(F3227="女",VLOOKUP(M3227,标准!C$39:D$59,2,TRUE),VLOOKUP(M3227,标准!C$3:D$23,2,TRUE))))</f>
        <v>50</v>
      </c>
      <c r="O3227" s="124">
        <v>200</v>
      </c>
      <c r="P3227" s="71">
        <f>IF(A3227&lt;43,IF(F3227="女",VLOOKUP(O3227/100,标准!E$108:F$128,2,TRUE),VLOOKUP(O3227/100,标准!E$74:F$94,2,TRUE)),IF(F3227="女",VLOOKUP(O3227/100,标准!E$39:F$59,2,TRUE),VLOOKUP(O3227/100,标准!E$3:F$23,2,TRUE)))</f>
        <v>40</v>
      </c>
      <c r="Q3227" s="125">
        <v>3.53</v>
      </c>
      <c r="R3227" s="71">
        <f>IF(Q3227=0,0,IF(A3227&lt;43,IF(F3227="女",IF(Q3227="",0,VLOOKUP(Q3227,标准!I$108:J$138,2,TRUE)),IF(Q3227="",0,VLOOKUP(Q3227,标准!I$74:J$104,2,TRUE))),IF(F3227="女",IF(Q3227="",0,VLOOKUP(Q3227,标准!I$39:J$69,2,TRUE)),IF(Q3227="",0,VLOOKUP(Q3227,标准!I$3:J$33,2,TRUE)))))</f>
        <v>74</v>
      </c>
      <c r="S3227" s="126"/>
      <c r="T3227" s="71">
        <f>IF(A3227&lt;43,IF(F3227="女",VLOOKUP(S3227,标准!G$108:H$138,2,TRUE),VLOOKUP(S3227,标准!G$74:H$99,2,TRUE)),IF(F3227="女",VLOOKUP(S3227,标准!G$39:H$69,2,TRUE),VLOOKUP(S3227,标准!G$3:H$28,2,TRUE)))</f>
        <v>0</v>
      </c>
      <c r="U3227" s="127">
        <v>7.9</v>
      </c>
      <c r="V3227" s="71">
        <f>IF(U3227=0,0,IF(A3227&lt;43,IF(F3227="女",IF(U3227="",0,VLOOKUP(U3227,标准!A$108:B$128,2,TRUE)),IF(U3227="",0,VLOOKUP(U3227,标准!A$74:B$94,2,TRUE))),IF(F3227="女",IF(U3227="",0,VLOOKUP(U3227,标准!A$39:B$59,2,TRUE)),IF(U3227="",0,VLOOKUP(U3227,标准!A$3:B$23,2,TRUE)))))</f>
        <v>72</v>
      </c>
      <c r="W3227" s="86">
        <f t="shared" si="50"/>
        <v>68.2</v>
      </c>
      <c r="X3227" s="87">
        <v>4.6</v>
      </c>
      <c r="Y3227" s="87">
        <v>4.9</v>
      </c>
      <c r="Z3227" s="91"/>
      <c r="AA3227" s="92"/>
    </row>
    <row r="3228" customHeight="1" spans="1:27">
      <c r="A3228" s="62">
        <v>41</v>
      </c>
      <c r="B3228" s="91">
        <v>3266</v>
      </c>
      <c r="C3228" s="156" t="s">
        <v>6542</v>
      </c>
      <c r="D3228" s="156" t="s">
        <v>6477</v>
      </c>
      <c r="E3228" s="156" t="s">
        <v>971</v>
      </c>
      <c r="F3228" s="156" t="s">
        <v>30</v>
      </c>
      <c r="G3228" s="157" t="s">
        <v>6543</v>
      </c>
      <c r="H3228" s="68">
        <v>172.4</v>
      </c>
      <c r="I3228" s="68">
        <v>73.6</v>
      </c>
      <c r="J3228" s="71">
        <f>IF(F3228="女",IF(H3228=0,0,VLOOKUP(I3228/(H3228*H3228/10000),标准!M$108:N$112,2,TRUE)),IF(H3228=0,0,VLOOKUP(I3228/(H3228*H3228/10000),标准!M$74:N$78,2,TRUE)))</f>
        <v>80</v>
      </c>
      <c r="K3228" s="72">
        <v>5220</v>
      </c>
      <c r="L3228" s="71">
        <f>IF(A3228&lt;43,IF(F3228="女",VLOOKUP(K3228,标准!K$108:L$128,2,TRUE),VLOOKUP(K3228,标准!K$74:L$94,2,TRUE)),IF(F3228="女",VLOOKUP(K3228,标准!K$39:L$59,2,TRUE),VLOOKUP(K3228,标准!K$3:L$23,2,TRUE)))</f>
        <v>100</v>
      </c>
      <c r="M3228" s="68">
        <v>18</v>
      </c>
      <c r="N3228" s="71">
        <f>IF(M3228="",0,IF(A3228&lt;43,IF(F3228="女",VLOOKUP(M3228,标准!C$108:D$128,2,TRUE),VLOOKUP(M3228,标准!C$74:D$94,2,TRUE)),IF(F3228="女",VLOOKUP(M3228,标准!C$39:D$59,2,TRUE),VLOOKUP(M3228,标准!C$3:D$23,2,TRUE))))</f>
        <v>80</v>
      </c>
      <c r="O3228" s="124">
        <v>200</v>
      </c>
      <c r="P3228" s="71">
        <f>IF(A3228&lt;43,IF(F3228="女",VLOOKUP(O3228/100,标准!E$108:F$128,2,TRUE),VLOOKUP(O3228/100,标准!E$74:F$94,2,TRUE)),IF(F3228="女",VLOOKUP(O3228/100,标准!E$39:F$59,2,TRUE),VLOOKUP(O3228/100,标准!E$3:F$23,2,TRUE)))</f>
        <v>40</v>
      </c>
      <c r="Q3228" s="125">
        <v>5.14</v>
      </c>
      <c r="R3228" s="71">
        <f>IF(Q3228=0,0,IF(A3228&lt;43,IF(F3228="女",IF(Q3228="",0,VLOOKUP(Q3228,标准!I$108:J$138,2,TRUE)),IF(Q3228="",0,VLOOKUP(Q3228,标准!I$74:J$104,2,TRUE))),IF(F3228="女",IF(Q3228="",0,VLOOKUP(Q3228,标准!I$39:J$69,2,TRUE)),IF(Q3228="",0,VLOOKUP(Q3228,标准!I$3:J$33,2,TRUE)))))</f>
        <v>30</v>
      </c>
      <c r="S3228" s="126">
        <v>0</v>
      </c>
      <c r="T3228" s="71">
        <f>IF(A3228&lt;43,IF(F3228="女",VLOOKUP(S3228,标准!G$108:H$138,2,TRUE),VLOOKUP(S3228,标准!G$74:H$99,2,TRUE)),IF(F3228="女",VLOOKUP(S3228,标准!G$39:H$69,2,TRUE),VLOOKUP(S3228,标准!G$3:H$28,2,TRUE)))</f>
        <v>0</v>
      </c>
      <c r="U3228" s="127">
        <v>8.4</v>
      </c>
      <c r="V3228" s="71">
        <f>IF(U3228=0,0,IF(A3228&lt;43,IF(F3228="女",IF(U3228="",0,VLOOKUP(U3228,标准!A$108:B$128,2,TRUE)),IF(U3228="",0,VLOOKUP(U3228,标准!A$74:B$94,2,TRUE))),IF(F3228="女",IF(U3228="",0,VLOOKUP(U3228,标准!A$39:B$59,2,TRUE)),IF(U3228="",0,VLOOKUP(U3228,标准!A$3:B$23,2,TRUE)))))</f>
        <v>66</v>
      </c>
      <c r="W3228" s="86">
        <f t="shared" si="50"/>
        <v>58.2</v>
      </c>
      <c r="X3228" s="87">
        <v>4</v>
      </c>
      <c r="Y3228" s="87">
        <v>4</v>
      </c>
      <c r="Z3228" s="91"/>
      <c r="AA3228" s="92"/>
    </row>
    <row r="3229" customHeight="1" spans="1:27">
      <c r="A3229" s="62">
        <v>41</v>
      </c>
      <c r="B3229" s="91">
        <v>3267</v>
      </c>
      <c r="C3229" s="156" t="s">
        <v>6544</v>
      </c>
      <c r="D3229" s="156" t="s">
        <v>6477</v>
      </c>
      <c r="E3229" s="156" t="s">
        <v>971</v>
      </c>
      <c r="F3229" s="156" t="s">
        <v>30</v>
      </c>
      <c r="G3229" s="157" t="s">
        <v>6545</v>
      </c>
      <c r="H3229" s="68">
        <v>174.5</v>
      </c>
      <c r="I3229" s="68">
        <v>73.9</v>
      </c>
      <c r="J3229" s="71">
        <f>IF(F3229="女",IF(H3229=0,0,VLOOKUP(I3229/(H3229*H3229/10000),标准!M$108:N$112,2,TRUE)),IF(H3229=0,0,VLOOKUP(I3229/(H3229*H3229/10000),标准!M$74:N$78,2,TRUE)))</f>
        <v>80</v>
      </c>
      <c r="K3229" s="72">
        <v>5563</v>
      </c>
      <c r="L3229" s="71">
        <f>IF(A3229&lt;43,IF(F3229="女",VLOOKUP(K3229,标准!K$108:L$128,2,TRUE),VLOOKUP(K3229,标准!K$74:L$94,2,TRUE)),IF(F3229="女",VLOOKUP(K3229,标准!K$39:L$59,2,TRUE),VLOOKUP(K3229,标准!K$3:L$23,2,TRUE)))</f>
        <v>100</v>
      </c>
      <c r="M3229" s="68">
        <v>9.5</v>
      </c>
      <c r="N3229" s="71">
        <f>IF(M3229="",0,IF(A3229&lt;43,IF(F3229="女",VLOOKUP(M3229,标准!C$108:D$128,2,TRUE),VLOOKUP(M3229,标准!C$74:D$94,2,TRUE)),IF(F3229="女",VLOOKUP(M3229,标准!C$39:D$59,2,TRUE),VLOOKUP(M3229,标准!C$3:D$23,2,TRUE))))</f>
        <v>68</v>
      </c>
      <c r="O3229" s="124">
        <v>205</v>
      </c>
      <c r="P3229" s="71">
        <f>IF(A3229&lt;43,IF(F3229="女",VLOOKUP(O3229/100,标准!E$108:F$128,2,TRUE),VLOOKUP(O3229/100,标准!E$74:F$94,2,TRUE)),IF(F3229="女",VLOOKUP(O3229/100,标准!E$39:F$59,2,TRUE),VLOOKUP(O3229/100,标准!E$3:F$23,2,TRUE)))</f>
        <v>50</v>
      </c>
      <c r="Q3229" s="125">
        <v>5.02</v>
      </c>
      <c r="R3229" s="71">
        <f>IF(Q3229=0,0,IF(A3229&lt;43,IF(F3229="女",IF(Q3229="",0,VLOOKUP(Q3229,标准!I$108:J$138,2,TRUE)),IF(Q3229="",0,VLOOKUP(Q3229,标准!I$74:J$104,2,TRUE))),IF(F3229="女",IF(Q3229="",0,VLOOKUP(Q3229,标准!I$39:J$69,2,TRUE)),IF(Q3229="",0,VLOOKUP(Q3229,标准!I$3:J$33,2,TRUE)))))</f>
        <v>40</v>
      </c>
      <c r="S3229" s="126">
        <v>2</v>
      </c>
      <c r="T3229" s="71">
        <f>IF(A3229&lt;43,IF(F3229="女",VLOOKUP(S3229,标准!G$108:H$138,2,TRUE),VLOOKUP(S3229,标准!G$74:H$99,2,TRUE)),IF(F3229="女",VLOOKUP(S3229,标准!G$39:H$69,2,TRUE),VLOOKUP(S3229,标准!G$3:H$28,2,TRUE)))</f>
        <v>0</v>
      </c>
      <c r="U3229" s="127">
        <v>7.9</v>
      </c>
      <c r="V3229" s="71">
        <f>IF(U3229=0,0,IF(A3229&lt;43,IF(F3229="女",IF(U3229="",0,VLOOKUP(U3229,标准!A$108:B$128,2,TRUE)),IF(U3229="",0,VLOOKUP(U3229,标准!A$74:B$94,2,TRUE))),IF(F3229="女",IF(U3229="",0,VLOOKUP(U3229,标准!A$39:B$59,2,TRUE)),IF(U3229="",0,VLOOKUP(U3229,标准!A$3:B$23,2,TRUE)))))</f>
        <v>72</v>
      </c>
      <c r="W3229" s="86">
        <f t="shared" si="50"/>
        <v>61.2</v>
      </c>
      <c r="X3229" s="87">
        <v>4</v>
      </c>
      <c r="Y3229" s="87">
        <v>4.1</v>
      </c>
      <c r="Z3229" s="91"/>
      <c r="AA3229" s="92"/>
    </row>
    <row r="3230" customHeight="1" spans="1:27">
      <c r="A3230" s="62">
        <v>41</v>
      </c>
      <c r="B3230" s="91">
        <v>3268</v>
      </c>
      <c r="C3230" s="156" t="s">
        <v>1407</v>
      </c>
      <c r="D3230" s="156" t="s">
        <v>6477</v>
      </c>
      <c r="E3230" s="156" t="s">
        <v>971</v>
      </c>
      <c r="F3230" s="156" t="s">
        <v>30</v>
      </c>
      <c r="G3230" s="157" t="s">
        <v>6546</v>
      </c>
      <c r="H3230" s="68">
        <v>164.5</v>
      </c>
      <c r="I3230" s="68">
        <v>60.6</v>
      </c>
      <c r="J3230" s="71">
        <f>IF(F3230="女",IF(H3230=0,0,VLOOKUP(I3230/(H3230*H3230/10000),标准!M$108:N$112,2,TRUE)),IF(H3230=0,0,VLOOKUP(I3230/(H3230*H3230/10000),标准!M$74:N$78,2,TRUE)))</f>
        <v>100</v>
      </c>
      <c r="K3230" s="72">
        <v>4867</v>
      </c>
      <c r="L3230" s="71">
        <f>IF(A3230&lt;43,IF(F3230="女",VLOOKUP(K3230,标准!K$108:L$128,2,TRUE),VLOOKUP(K3230,标准!K$74:L$94,2,TRUE)),IF(F3230="女",VLOOKUP(K3230,标准!K$39:L$59,2,TRUE),VLOOKUP(K3230,标准!K$3:L$23,2,TRUE)))</f>
        <v>90</v>
      </c>
      <c r="M3230" s="68">
        <v>16</v>
      </c>
      <c r="N3230" s="71">
        <f>IF(M3230="",0,IF(A3230&lt;43,IF(F3230="女",VLOOKUP(M3230,标准!C$108:D$128,2,TRUE),VLOOKUP(M3230,标准!C$74:D$94,2,TRUE)),IF(F3230="女",VLOOKUP(M3230,标准!C$39:D$59,2,TRUE),VLOOKUP(M3230,标准!C$3:D$23,2,TRUE))))</f>
        <v>76</v>
      </c>
      <c r="O3230" s="124">
        <v>220</v>
      </c>
      <c r="P3230" s="71">
        <f>IF(A3230&lt;43,IF(F3230="女",VLOOKUP(O3230/100,标准!E$108:F$128,2,TRUE),VLOOKUP(O3230/100,标准!E$74:F$94,2,TRUE)),IF(F3230="女",VLOOKUP(O3230/100,标准!E$39:F$59,2,TRUE),VLOOKUP(O3230/100,标准!E$3:F$23,2,TRUE)))</f>
        <v>66</v>
      </c>
      <c r="Q3230" s="125">
        <v>4.55</v>
      </c>
      <c r="R3230" s="71">
        <f>IF(Q3230=0,0,IF(A3230&lt;43,IF(F3230="女",IF(Q3230="",0,VLOOKUP(Q3230,标准!I$108:J$138,2,TRUE)),IF(Q3230="",0,VLOOKUP(Q3230,标准!I$74:J$104,2,TRUE))),IF(F3230="女",IF(Q3230="",0,VLOOKUP(Q3230,标准!I$39:J$69,2,TRUE)),IF(Q3230="",0,VLOOKUP(Q3230,标准!I$3:J$33,2,TRUE)))))</f>
        <v>40</v>
      </c>
      <c r="S3230" s="126">
        <v>2</v>
      </c>
      <c r="T3230" s="71">
        <f>IF(A3230&lt;43,IF(F3230="女",VLOOKUP(S3230,标准!G$108:H$138,2,TRUE),VLOOKUP(S3230,标准!G$74:H$99,2,TRUE)),IF(F3230="女",VLOOKUP(S3230,标准!G$39:H$69,2,TRUE),VLOOKUP(S3230,标准!G$3:H$28,2,TRUE)))</f>
        <v>0</v>
      </c>
      <c r="U3230" s="127">
        <v>7</v>
      </c>
      <c r="V3230" s="71">
        <f>IF(U3230=0,0,IF(A3230&lt;43,IF(F3230="女",IF(U3230="",0,VLOOKUP(U3230,标准!A$108:B$128,2,TRUE)),IF(U3230="",0,VLOOKUP(U3230,标准!A$74:B$94,2,TRUE))),IF(F3230="女",IF(U3230="",0,VLOOKUP(U3230,标准!A$39:B$59,2,TRUE)),IF(U3230="",0,VLOOKUP(U3230,标准!A$3:B$23,2,TRUE)))))</f>
        <v>85</v>
      </c>
      <c r="W3230" s="86">
        <f t="shared" si="50"/>
        <v>67.7</v>
      </c>
      <c r="X3230" s="87">
        <v>4</v>
      </c>
      <c r="Y3230" s="87">
        <v>4</v>
      </c>
      <c r="Z3230" s="91"/>
      <c r="AA3230" s="92"/>
    </row>
    <row r="3231" customHeight="1" spans="1:27">
      <c r="A3231" s="62">
        <v>41</v>
      </c>
      <c r="B3231" s="91">
        <v>3269</v>
      </c>
      <c r="C3231" s="156" t="s">
        <v>6547</v>
      </c>
      <c r="D3231" s="156" t="s">
        <v>6477</v>
      </c>
      <c r="E3231" s="156" t="s">
        <v>971</v>
      </c>
      <c r="F3231" s="156" t="s">
        <v>34</v>
      </c>
      <c r="G3231" s="157" t="s">
        <v>6548</v>
      </c>
      <c r="H3231" s="68"/>
      <c r="I3231" s="68"/>
      <c r="J3231" s="71">
        <f>IF(F3231="女",IF(H3231=0,0,VLOOKUP(I3231/(H3231*H3231/10000),标准!M$108:N$112,2,TRUE)),IF(H3231=0,0,VLOOKUP(I3231/(H3231*H3231/10000),标准!M$74:N$78,2,TRUE)))</f>
        <v>0</v>
      </c>
      <c r="K3231" s="72"/>
      <c r="L3231" s="71">
        <f>IF(A3231&lt;43,IF(F3231="女",VLOOKUP(K3231,标准!K$108:L$128,2,TRUE),VLOOKUP(K3231,标准!K$74:L$94,2,TRUE)),IF(F3231="女",VLOOKUP(K3231,标准!K$39:L$59,2,TRUE),VLOOKUP(K3231,标准!K$3:L$23,2,TRUE)))</f>
        <v>0</v>
      </c>
      <c r="M3231" s="68">
        <v>0</v>
      </c>
      <c r="N3231" s="71">
        <f>IF(M3231="",0,IF(A3231&lt;43,IF(F3231="女",VLOOKUP(M3231,标准!C$108:D$128,2,TRUE),VLOOKUP(M3231,标准!C$74:D$94,2,TRUE)),IF(F3231="女",VLOOKUP(M3231,标准!C$39:D$59,2,TRUE),VLOOKUP(M3231,标准!C$3:D$23,2,TRUE))))</f>
        <v>0</v>
      </c>
      <c r="O3231" s="72"/>
      <c r="P3231" s="71">
        <f>IF(A3231&lt;43,IF(F3231="女",VLOOKUP(O3231/100,标准!E$108:F$128,2,TRUE),VLOOKUP(O3231/100,标准!E$74:F$94,2,TRUE)),IF(F3231="女",VLOOKUP(O3231/100,标准!E$39:F$59,2,TRUE),VLOOKUP(O3231/100,标准!E$3:F$23,2,TRUE)))</f>
        <v>0</v>
      </c>
      <c r="Q3231" s="82"/>
      <c r="R3231" s="71">
        <f>IF(Q3231=0,0,IF(A3231&lt;43,IF(F3231="女",IF(Q3231="",0,VLOOKUP(Q3231,标准!I$108:J$138,2,TRUE)),IF(Q3231="",0,VLOOKUP(Q3231,标准!I$74:J$104,2,TRUE))),IF(F3231="女",IF(Q3231="",0,VLOOKUP(Q3231,标准!I$39:J$69,2,TRUE)),IF(Q3231="",0,VLOOKUP(Q3231,标准!I$3:J$33,2,TRUE)))))</f>
        <v>0</v>
      </c>
      <c r="S3231" s="83"/>
      <c r="T3231" s="71">
        <f>IF(A3231&lt;43,IF(F3231="女",VLOOKUP(S3231,标准!G$108:H$138,2,TRUE),VLOOKUP(S3231,标准!G$74:H$99,2,TRUE)),IF(F3231="女",VLOOKUP(S3231,标准!G$39:H$69,2,TRUE),VLOOKUP(S3231,标准!G$3:H$28,2,TRUE)))</f>
        <v>0</v>
      </c>
      <c r="U3231" s="89"/>
      <c r="V3231" s="71">
        <f>IF(U3231=0,0,IF(A3231&lt;43,IF(F3231="女",IF(U3231="",0,VLOOKUP(U3231,标准!A$108:B$128,2,TRUE)),IF(U3231="",0,VLOOKUP(U3231,标准!A$74:B$94,2,TRUE))),IF(F3231="女",IF(U3231="",0,VLOOKUP(U3231,标准!A$39:B$59,2,TRUE)),IF(U3231="",0,VLOOKUP(U3231,标准!A$3:B$23,2,TRUE)))))</f>
        <v>0</v>
      </c>
      <c r="W3231" s="86">
        <v>60</v>
      </c>
      <c r="X3231" s="87"/>
      <c r="Y3231" s="87"/>
      <c r="Z3231" s="91"/>
      <c r="AA3231" s="135" t="s">
        <v>108</v>
      </c>
    </row>
    <row r="3232" customHeight="1" spans="1:27">
      <c r="A3232" s="62">
        <v>41</v>
      </c>
      <c r="B3232" s="91">
        <v>3270</v>
      </c>
      <c r="C3232" s="156" t="s">
        <v>6549</v>
      </c>
      <c r="D3232" s="156" t="s">
        <v>6477</v>
      </c>
      <c r="E3232" s="156" t="s">
        <v>971</v>
      </c>
      <c r="F3232" s="156" t="s">
        <v>30</v>
      </c>
      <c r="G3232" s="157" t="s">
        <v>6550</v>
      </c>
      <c r="H3232" s="68">
        <v>163</v>
      </c>
      <c r="I3232" s="68">
        <v>61.8</v>
      </c>
      <c r="J3232" s="71">
        <f>IF(F3232="女",IF(H3232=0,0,VLOOKUP(I3232/(H3232*H3232/10000),标准!M$108:N$112,2,TRUE)),IF(H3232=0,0,VLOOKUP(I3232/(H3232*H3232/10000),标准!M$74:N$78,2,TRUE)))</f>
        <v>100</v>
      </c>
      <c r="K3232" s="72">
        <v>4378</v>
      </c>
      <c r="L3232" s="71">
        <f>IF(A3232&lt;43,IF(F3232="女",VLOOKUP(K3232,标准!K$108:L$128,2,TRUE),VLOOKUP(K3232,标准!K$74:L$94,2,TRUE)),IF(F3232="女",VLOOKUP(K3232,标准!K$39:L$59,2,TRUE),VLOOKUP(K3232,标准!K$3:L$23,2,TRUE)))</f>
        <v>80</v>
      </c>
      <c r="M3232" s="68">
        <v>17.5</v>
      </c>
      <c r="N3232" s="71">
        <f>IF(M3232="",0,IF(A3232&lt;43,IF(F3232="女",VLOOKUP(M3232,标准!C$108:D$128,2,TRUE),VLOOKUP(M3232,标准!C$74:D$94,2,TRUE)),IF(F3232="女",VLOOKUP(M3232,标准!C$39:D$59,2,TRUE),VLOOKUP(M3232,标准!C$3:D$23,2,TRUE))))</f>
        <v>78</v>
      </c>
      <c r="O3232" s="124">
        <v>220</v>
      </c>
      <c r="P3232" s="71">
        <f>IF(A3232&lt;43,IF(F3232="女",VLOOKUP(O3232/100,标准!E$108:F$128,2,TRUE),VLOOKUP(O3232/100,标准!E$74:F$94,2,TRUE)),IF(F3232="女",VLOOKUP(O3232/100,标准!E$39:F$59,2,TRUE),VLOOKUP(O3232/100,标准!E$3:F$23,2,TRUE)))</f>
        <v>66</v>
      </c>
      <c r="Q3232" s="125">
        <v>4.19</v>
      </c>
      <c r="R3232" s="71">
        <f>IF(Q3232=0,0,IF(A3232&lt;43,IF(F3232="女",IF(Q3232="",0,VLOOKUP(Q3232,标准!I$108:J$138,2,TRUE)),IF(Q3232="",0,VLOOKUP(Q3232,标准!I$74:J$104,2,TRUE))),IF(F3232="女",IF(Q3232="",0,VLOOKUP(Q3232,标准!I$39:J$69,2,TRUE)),IF(Q3232="",0,VLOOKUP(Q3232,标准!I$3:J$33,2,TRUE)))))</f>
        <v>64</v>
      </c>
      <c r="S3232" s="126">
        <v>6</v>
      </c>
      <c r="T3232" s="71">
        <f>IF(A3232&lt;43,IF(F3232="女",VLOOKUP(S3232,标准!G$108:H$138,2,TRUE),VLOOKUP(S3232,标准!G$74:H$99,2,TRUE)),IF(F3232="女",VLOOKUP(S3232,标准!G$39:H$69,2,TRUE),VLOOKUP(S3232,标准!G$3:H$28,2,TRUE)))</f>
        <v>20</v>
      </c>
      <c r="U3232" s="127">
        <v>7.8</v>
      </c>
      <c r="V3232" s="71">
        <f>IF(U3232=0,0,IF(A3232&lt;43,IF(F3232="女",IF(U3232="",0,VLOOKUP(U3232,标准!A$108:B$128,2,TRUE)),IF(U3232="",0,VLOOKUP(U3232,标准!A$74:B$94,2,TRUE))),IF(F3232="女",IF(U3232="",0,VLOOKUP(U3232,标准!A$39:B$59,2,TRUE)),IF(U3232="",0,VLOOKUP(U3232,标准!A$3:B$23,2,TRUE)))))</f>
        <v>72</v>
      </c>
      <c r="W3232" s="86">
        <f t="shared" si="50"/>
        <v>70.6</v>
      </c>
      <c r="X3232" s="87">
        <v>4.1</v>
      </c>
      <c r="Y3232" s="87">
        <v>4.2</v>
      </c>
      <c r="Z3232" s="91"/>
      <c r="AA3232" s="92"/>
    </row>
    <row r="3233" customHeight="1" spans="1:27">
      <c r="A3233" s="62">
        <v>41</v>
      </c>
      <c r="B3233" s="91">
        <v>3271</v>
      </c>
      <c r="C3233" s="156" t="s">
        <v>6551</v>
      </c>
      <c r="D3233" s="156" t="s">
        <v>6552</v>
      </c>
      <c r="E3233" s="156" t="s">
        <v>971</v>
      </c>
      <c r="F3233" s="156" t="s">
        <v>30</v>
      </c>
      <c r="G3233" s="157" t="s">
        <v>6553</v>
      </c>
      <c r="H3233" s="68"/>
      <c r="I3233" s="68"/>
      <c r="J3233" s="71">
        <f>IF(F3233="女",IF(H3233=0,0,VLOOKUP(I3233/(H3233*H3233/10000),标准!M$108:N$112,2,TRUE)),IF(H3233=0,0,VLOOKUP(I3233/(H3233*H3233/10000),标准!M$74:N$78,2,TRUE)))</f>
        <v>0</v>
      </c>
      <c r="K3233" s="72"/>
      <c r="L3233" s="71">
        <f>IF(A3233&lt;43,IF(F3233="女",VLOOKUP(K3233,标准!K$108:L$128,2,TRUE),VLOOKUP(K3233,标准!K$74:L$94,2,TRUE)),IF(F3233="女",VLOOKUP(K3233,标准!K$39:L$59,2,TRUE),VLOOKUP(K3233,标准!K$3:L$23,2,TRUE)))</f>
        <v>0</v>
      </c>
      <c r="M3233" s="68">
        <v>23</v>
      </c>
      <c r="N3233" s="71">
        <f>IF(M3233="",0,IF(A3233&lt;43,IF(F3233="女",VLOOKUP(M3233,标准!C$108:D$128,2,TRUE),VLOOKUP(M3233,标准!C$74:D$94,2,TRUE)),IF(F3233="女",VLOOKUP(M3233,标准!C$39:D$59,2,TRUE),VLOOKUP(M3233,标准!C$3:D$23,2,TRUE))))</f>
        <v>90</v>
      </c>
      <c r="O3233" s="77">
        <v>257</v>
      </c>
      <c r="P3233" s="71">
        <f>IF(A3233&lt;43,IF(F3233="女",VLOOKUP(O3233/100,标准!E$108:F$128,2,TRUE),VLOOKUP(O3233/100,标准!E$74:F$94,2,TRUE)),IF(F3233="女",VLOOKUP(O3233/100,标准!E$39:F$59,2,TRUE),VLOOKUP(O3233/100,标准!E$3:F$23,2,TRUE)))</f>
        <v>85</v>
      </c>
      <c r="Q3233" s="81">
        <v>3.48</v>
      </c>
      <c r="R3233" s="71">
        <f>IF(Q3233=0,0,IF(A3233&lt;43,IF(F3233="女",IF(Q3233="",0,VLOOKUP(Q3233,标准!I$108:J$138,2,TRUE)),IF(Q3233="",0,VLOOKUP(Q3233,标准!I$74:J$104,2,TRUE))),IF(F3233="女",IF(Q3233="",0,VLOOKUP(Q3233,标准!I$39:J$69,2,TRUE)),IF(Q3233="",0,VLOOKUP(Q3233,标准!I$3:J$33,2,TRUE)))))</f>
        <v>76</v>
      </c>
      <c r="S3233" s="76">
        <v>11</v>
      </c>
      <c r="T3233" s="71">
        <f>IF(A3233&lt;43,IF(F3233="女",VLOOKUP(S3233,标准!G$108:H$138,2,TRUE),VLOOKUP(S3233,标准!G$74:H$99,2,TRUE)),IF(F3233="女",VLOOKUP(S3233,标准!G$39:H$69,2,TRUE),VLOOKUP(S3233,标准!G$3:H$28,2,TRUE)))</f>
        <v>64</v>
      </c>
      <c r="U3233" s="88">
        <v>6.5</v>
      </c>
      <c r="V3233" s="71">
        <f>IF(U3233=0,0,IF(A3233&lt;43,IF(F3233="女",IF(U3233="",0,VLOOKUP(U3233,标准!A$108:B$128,2,TRUE)),IF(U3233="",0,VLOOKUP(U3233,标准!A$74:B$94,2,TRUE))),IF(F3233="女",IF(U3233="",0,VLOOKUP(U3233,标准!A$39:B$59,2,TRUE)),IF(U3233="",0,VLOOKUP(U3233,标准!A$3:B$23,2,TRUE)))))</f>
        <v>100</v>
      </c>
      <c r="W3233" s="86">
        <f t="shared" si="50"/>
        <v>59.1</v>
      </c>
      <c r="X3233" s="87">
        <v>4</v>
      </c>
      <c r="Y3233" s="87">
        <v>4.1</v>
      </c>
      <c r="Z3233" s="91"/>
      <c r="AA3233" s="92"/>
    </row>
    <row r="3234" customHeight="1" spans="1:27">
      <c r="A3234" s="62">
        <v>41</v>
      </c>
      <c r="B3234" s="91">
        <v>3272</v>
      </c>
      <c r="C3234" s="156" t="s">
        <v>6554</v>
      </c>
      <c r="D3234" s="156" t="s">
        <v>6552</v>
      </c>
      <c r="E3234" s="156" t="s">
        <v>971</v>
      </c>
      <c r="F3234" s="156" t="s">
        <v>30</v>
      </c>
      <c r="G3234" s="157" t="s">
        <v>6555</v>
      </c>
      <c r="H3234" s="68">
        <v>168.3</v>
      </c>
      <c r="I3234" s="68">
        <v>55.5</v>
      </c>
      <c r="J3234" s="71">
        <f>IF(F3234="女",IF(H3234=0,0,VLOOKUP(I3234/(H3234*H3234/10000),标准!M$108:N$112,2,TRUE)),IF(H3234=0,0,VLOOKUP(I3234/(H3234*H3234/10000),标准!M$74:N$78,2,TRUE)))</f>
        <v>100</v>
      </c>
      <c r="K3234" s="72">
        <v>4631</v>
      </c>
      <c r="L3234" s="71">
        <f>IF(A3234&lt;43,IF(F3234="女",VLOOKUP(K3234,标准!K$108:L$128,2,TRUE),VLOOKUP(K3234,标准!K$74:L$94,2,TRUE)),IF(F3234="女",VLOOKUP(K3234,标准!K$39:L$59,2,TRUE),VLOOKUP(K3234,标准!K$3:L$23,2,TRUE)))</f>
        <v>85</v>
      </c>
      <c r="M3234" s="68">
        <v>8</v>
      </c>
      <c r="N3234" s="71">
        <f>IF(M3234="",0,IF(A3234&lt;43,IF(F3234="女",VLOOKUP(M3234,标准!C$108:D$128,2,TRUE),VLOOKUP(M3234,标准!C$74:D$94,2,TRUE)),IF(F3234="女",VLOOKUP(M3234,标准!C$39:D$59,2,TRUE),VLOOKUP(M3234,标准!C$3:D$23,2,TRUE))))</f>
        <v>66</v>
      </c>
      <c r="O3234" s="77">
        <v>220</v>
      </c>
      <c r="P3234" s="71">
        <f>IF(A3234&lt;43,IF(F3234="女",VLOOKUP(O3234/100,标准!E$108:F$128,2,TRUE),VLOOKUP(O3234/100,标准!E$74:F$94,2,TRUE)),IF(F3234="女",VLOOKUP(O3234/100,标准!E$39:F$59,2,TRUE),VLOOKUP(O3234/100,标准!E$3:F$23,2,TRUE)))</f>
        <v>66</v>
      </c>
      <c r="Q3234" s="81">
        <v>4</v>
      </c>
      <c r="R3234" s="71">
        <f>IF(Q3234=0,0,IF(A3234&lt;43,IF(F3234="女",IF(Q3234="",0,VLOOKUP(Q3234,标准!I$108:J$138,2,TRUE)),IF(Q3234="",0,VLOOKUP(Q3234,标准!I$74:J$104,2,TRUE))),IF(F3234="女",IF(Q3234="",0,VLOOKUP(Q3234,标准!I$39:J$69,2,TRUE)),IF(Q3234="",0,VLOOKUP(Q3234,标准!I$3:J$33,2,TRUE)))))</f>
        <v>72</v>
      </c>
      <c r="S3234" s="76">
        <v>3</v>
      </c>
      <c r="T3234" s="71">
        <f>IF(A3234&lt;43,IF(F3234="女",VLOOKUP(S3234,标准!G$108:H$138,2,TRUE),VLOOKUP(S3234,标准!G$74:H$99,2,TRUE)),IF(F3234="女",VLOOKUP(S3234,标准!G$39:H$69,2,TRUE),VLOOKUP(S3234,标准!G$3:H$28,2,TRUE)))</f>
        <v>0</v>
      </c>
      <c r="U3234" s="88">
        <v>7.5</v>
      </c>
      <c r="V3234" s="71">
        <f>IF(U3234=0,0,IF(A3234&lt;43,IF(F3234="女",IF(U3234="",0,VLOOKUP(U3234,标准!A$108:B$128,2,TRUE)),IF(U3234="",0,VLOOKUP(U3234,标准!A$74:B$94,2,TRUE))),IF(F3234="女",IF(U3234="",0,VLOOKUP(U3234,标准!A$39:B$59,2,TRUE)),IF(U3234="",0,VLOOKUP(U3234,标准!A$3:B$23,2,TRUE)))))</f>
        <v>76</v>
      </c>
      <c r="W3234" s="86">
        <f t="shared" si="50"/>
        <v>70.55</v>
      </c>
      <c r="X3234" s="87">
        <v>4.6</v>
      </c>
      <c r="Y3234" s="87">
        <v>4.6</v>
      </c>
      <c r="Z3234" s="91"/>
      <c r="AA3234" s="92"/>
    </row>
    <row r="3235" customHeight="1" spans="1:27">
      <c r="A3235" s="62">
        <v>41</v>
      </c>
      <c r="B3235" s="91">
        <v>3273</v>
      </c>
      <c r="C3235" s="156" t="s">
        <v>6556</v>
      </c>
      <c r="D3235" s="156" t="s">
        <v>6552</v>
      </c>
      <c r="E3235" s="156" t="s">
        <v>971</v>
      </c>
      <c r="F3235" s="156" t="s">
        <v>30</v>
      </c>
      <c r="G3235" s="157" t="s">
        <v>6557</v>
      </c>
      <c r="H3235" s="68">
        <v>169.1</v>
      </c>
      <c r="I3235" s="68">
        <v>95.6</v>
      </c>
      <c r="J3235" s="71">
        <f>IF(F3235="女",IF(H3235=0,0,VLOOKUP(I3235/(H3235*H3235/10000),标准!M$108:N$112,2,TRUE)),IF(H3235=0,0,VLOOKUP(I3235/(H3235*H3235/10000),标准!M$74:N$78,2,TRUE)))</f>
        <v>60</v>
      </c>
      <c r="K3235" s="72">
        <v>3576</v>
      </c>
      <c r="L3235" s="71">
        <f>IF(A3235&lt;43,IF(F3235="女",VLOOKUP(K3235,标准!K$108:L$128,2,TRUE),VLOOKUP(K3235,标准!K$74:L$94,2,TRUE)),IF(F3235="女",VLOOKUP(K3235,标准!K$39:L$59,2,TRUE),VLOOKUP(K3235,标准!K$3:L$23,2,TRUE)))</f>
        <v>66</v>
      </c>
      <c r="M3235" s="68">
        <v>6.5</v>
      </c>
      <c r="N3235" s="71">
        <f>IF(M3235="",0,IF(A3235&lt;43,IF(F3235="女",VLOOKUP(M3235,标准!C$108:D$128,2,TRUE),VLOOKUP(M3235,标准!C$74:D$94,2,TRUE)),IF(F3235="女",VLOOKUP(M3235,标准!C$39:D$59,2,TRUE),VLOOKUP(M3235,标准!C$3:D$23,2,TRUE))))</f>
        <v>64</v>
      </c>
      <c r="O3235" s="77">
        <v>208</v>
      </c>
      <c r="P3235" s="71">
        <f>IF(A3235&lt;43,IF(F3235="女",VLOOKUP(O3235/100,标准!E$108:F$128,2,TRUE),VLOOKUP(O3235/100,标准!E$74:F$94,2,TRUE)),IF(F3235="女",VLOOKUP(O3235/100,标准!E$39:F$59,2,TRUE),VLOOKUP(O3235/100,标准!E$3:F$23,2,TRUE)))</f>
        <v>60</v>
      </c>
      <c r="Q3235" s="81"/>
      <c r="R3235" s="71">
        <f>IF(Q3235=0,0,IF(A3235&lt;43,IF(F3235="女",IF(Q3235="",0,VLOOKUP(Q3235,标准!I$108:J$138,2,TRUE)),IF(Q3235="",0,VLOOKUP(Q3235,标准!I$74:J$104,2,TRUE))),IF(F3235="女",IF(Q3235="",0,VLOOKUP(Q3235,标准!I$39:J$69,2,TRUE)),IF(Q3235="",0,VLOOKUP(Q3235,标准!I$3:J$33,2,TRUE)))))</f>
        <v>0</v>
      </c>
      <c r="S3235" s="76">
        <v>12</v>
      </c>
      <c r="T3235" s="71">
        <f>IF(A3235&lt;43,IF(F3235="女",VLOOKUP(S3235,标准!G$108:H$138,2,TRUE),VLOOKUP(S3235,标准!G$74:H$99,2,TRUE)),IF(F3235="女",VLOOKUP(S3235,标准!G$39:H$69,2,TRUE),VLOOKUP(S3235,标准!G$3:H$28,2,TRUE)))</f>
        <v>68</v>
      </c>
      <c r="U3235" s="88">
        <v>8.5</v>
      </c>
      <c r="V3235" s="71">
        <f>IF(U3235=0,0,IF(A3235&lt;43,IF(F3235="女",IF(U3235="",0,VLOOKUP(U3235,标准!A$108:B$128,2,TRUE)),IF(U3235="",0,VLOOKUP(U3235,标准!A$74:B$94,2,TRUE))),IF(F3235="女",IF(U3235="",0,VLOOKUP(U3235,标准!A$39:B$59,2,TRUE)),IF(U3235="",0,VLOOKUP(U3235,标准!A$3:B$23,2,TRUE)))))</f>
        <v>66</v>
      </c>
      <c r="W3235" s="86">
        <f t="shared" si="50"/>
        <v>51.3</v>
      </c>
      <c r="X3235" s="87">
        <v>4.1</v>
      </c>
      <c r="Y3235" s="87">
        <v>4.4</v>
      </c>
      <c r="Z3235" s="91"/>
      <c r="AA3235" s="92"/>
    </row>
    <row r="3236" customHeight="1" spans="1:27">
      <c r="A3236" s="62">
        <v>41</v>
      </c>
      <c r="B3236" s="91">
        <v>3274</v>
      </c>
      <c r="C3236" s="156" t="s">
        <v>6558</v>
      </c>
      <c r="D3236" s="156" t="s">
        <v>6552</v>
      </c>
      <c r="E3236" s="156" t="s">
        <v>971</v>
      </c>
      <c r="F3236" s="156" t="s">
        <v>30</v>
      </c>
      <c r="G3236" s="157" t="s">
        <v>6559</v>
      </c>
      <c r="H3236" s="68">
        <v>171.9</v>
      </c>
      <c r="I3236" s="68">
        <v>52.2</v>
      </c>
      <c r="J3236" s="71">
        <f>IF(F3236="女",IF(H3236=0,0,VLOOKUP(I3236/(H3236*H3236/10000),标准!M$108:N$112,2,TRUE)),IF(H3236=0,0,VLOOKUP(I3236/(H3236*H3236/10000),标准!M$74:N$78,2,TRUE)))</f>
        <v>80</v>
      </c>
      <c r="K3236" s="72">
        <v>4266</v>
      </c>
      <c r="L3236" s="71">
        <f>IF(A3236&lt;43,IF(F3236="女",VLOOKUP(K3236,标准!K$108:L$128,2,TRUE),VLOOKUP(K3236,标准!K$74:L$94,2,TRUE)),IF(F3236="女",VLOOKUP(K3236,标准!K$39:L$59,2,TRUE),VLOOKUP(K3236,标准!K$3:L$23,2,TRUE)))</f>
        <v>78</v>
      </c>
      <c r="M3236" s="68">
        <v>17.5</v>
      </c>
      <c r="N3236" s="71">
        <f>IF(M3236="",0,IF(A3236&lt;43,IF(F3236="女",VLOOKUP(M3236,标准!C$108:D$128,2,TRUE),VLOOKUP(M3236,标准!C$74:D$94,2,TRUE)),IF(F3236="女",VLOOKUP(M3236,标准!C$39:D$59,2,TRUE),VLOOKUP(M3236,标准!C$3:D$23,2,TRUE))))</f>
        <v>78</v>
      </c>
      <c r="O3236" s="77">
        <v>238</v>
      </c>
      <c r="P3236" s="71">
        <f>IF(A3236&lt;43,IF(F3236="女",VLOOKUP(O3236/100,标准!E$108:F$128,2,TRUE),VLOOKUP(O3236/100,标准!E$74:F$94,2,TRUE)),IF(F3236="女",VLOOKUP(O3236/100,标准!E$39:F$59,2,TRUE),VLOOKUP(O3236/100,标准!E$3:F$23,2,TRUE)))</f>
        <v>74</v>
      </c>
      <c r="Q3236" s="81">
        <v>4.5</v>
      </c>
      <c r="R3236" s="71">
        <f>IF(Q3236=0,0,IF(A3236&lt;43,IF(F3236="女",IF(Q3236="",0,VLOOKUP(Q3236,标准!I$108:J$138,2,TRUE)),IF(Q3236="",0,VLOOKUP(Q3236,标准!I$74:J$104,2,TRUE))),IF(F3236="女",IF(Q3236="",0,VLOOKUP(Q3236,标准!I$39:J$69,2,TRUE)),IF(Q3236="",0,VLOOKUP(Q3236,标准!I$3:J$33,2,TRUE)))))</f>
        <v>50</v>
      </c>
      <c r="S3236" s="76">
        <v>2</v>
      </c>
      <c r="T3236" s="71">
        <f>IF(A3236&lt;43,IF(F3236="女",VLOOKUP(S3236,标准!G$108:H$138,2,TRUE),VLOOKUP(S3236,标准!G$74:H$99,2,TRUE)),IF(F3236="女",VLOOKUP(S3236,标准!G$39:H$69,2,TRUE),VLOOKUP(S3236,标准!G$3:H$28,2,TRUE)))</f>
        <v>0</v>
      </c>
      <c r="U3236" s="88">
        <v>7.8</v>
      </c>
      <c r="V3236" s="71">
        <f>IF(U3236=0,0,IF(A3236&lt;43,IF(F3236="女",IF(U3236="",0,VLOOKUP(U3236,标准!A$108:B$128,2,TRUE)),IF(U3236="",0,VLOOKUP(U3236,标准!A$74:B$94,2,TRUE))),IF(F3236="女",IF(U3236="",0,VLOOKUP(U3236,标准!A$39:B$59,2,TRUE)),IF(U3236="",0,VLOOKUP(U3236,标准!A$3:B$23,2,TRUE)))))</f>
        <v>72</v>
      </c>
      <c r="W3236" s="86">
        <f t="shared" si="50"/>
        <v>63.3</v>
      </c>
      <c r="X3236" s="87">
        <v>4.4</v>
      </c>
      <c r="Y3236" s="87">
        <v>4.4</v>
      </c>
      <c r="Z3236" s="91"/>
      <c r="AA3236" s="92"/>
    </row>
    <row r="3237" customHeight="1" spans="1:27">
      <c r="A3237" s="62">
        <v>41</v>
      </c>
      <c r="B3237" s="91">
        <v>3275</v>
      </c>
      <c r="C3237" s="156" t="s">
        <v>6560</v>
      </c>
      <c r="D3237" s="156" t="s">
        <v>6552</v>
      </c>
      <c r="E3237" s="156" t="s">
        <v>971</v>
      </c>
      <c r="F3237" s="156" t="s">
        <v>30</v>
      </c>
      <c r="G3237" s="157" t="s">
        <v>6561</v>
      </c>
      <c r="H3237" s="68">
        <v>159.4</v>
      </c>
      <c r="I3237" s="68">
        <v>51.2</v>
      </c>
      <c r="J3237" s="71">
        <f>IF(F3237="女",IF(H3237=0,0,VLOOKUP(I3237/(H3237*H3237/10000),标准!M$108:N$112,2,TRUE)),IF(H3237=0,0,VLOOKUP(I3237/(H3237*H3237/10000),标准!M$74:N$78,2,TRUE)))</f>
        <v>100</v>
      </c>
      <c r="K3237" s="72">
        <v>3714</v>
      </c>
      <c r="L3237" s="71">
        <f>IF(A3237&lt;43,IF(F3237="女",VLOOKUP(K3237,标准!K$108:L$128,2,TRUE),VLOOKUP(K3237,标准!K$74:L$94,2,TRUE)),IF(F3237="女",VLOOKUP(K3237,标准!K$39:L$59,2,TRUE),VLOOKUP(K3237,标准!K$3:L$23,2,TRUE)))</f>
        <v>70</v>
      </c>
      <c r="M3237" s="68">
        <v>9</v>
      </c>
      <c r="N3237" s="71">
        <f>IF(M3237="",0,IF(A3237&lt;43,IF(F3237="女",VLOOKUP(M3237,标准!C$108:D$128,2,TRUE),VLOOKUP(M3237,标准!C$74:D$94,2,TRUE)),IF(F3237="女",VLOOKUP(M3237,标准!C$39:D$59,2,TRUE),VLOOKUP(M3237,标准!C$3:D$23,2,TRUE))))</f>
        <v>66</v>
      </c>
      <c r="O3237" s="77">
        <v>212</v>
      </c>
      <c r="P3237" s="71">
        <f>IF(A3237&lt;43,IF(F3237="女",VLOOKUP(O3237/100,标准!E$108:F$128,2,TRUE),VLOOKUP(O3237/100,标准!E$74:F$94,2,TRUE)),IF(F3237="女",VLOOKUP(O3237/100,标准!E$39:F$59,2,TRUE),VLOOKUP(O3237/100,标准!E$3:F$23,2,TRUE)))</f>
        <v>62</v>
      </c>
      <c r="Q3237" s="81">
        <v>4.29</v>
      </c>
      <c r="R3237" s="71">
        <f>IF(Q3237=0,0,IF(A3237&lt;43,IF(F3237="女",IF(Q3237="",0,VLOOKUP(Q3237,标准!I$108:J$138,2,TRUE)),IF(Q3237="",0,VLOOKUP(Q3237,标准!I$74:J$104,2,TRUE))),IF(F3237="女",IF(Q3237="",0,VLOOKUP(Q3237,标准!I$39:J$69,2,TRUE)),IF(Q3237="",0,VLOOKUP(Q3237,标准!I$3:J$33,2,TRUE)))))</f>
        <v>60</v>
      </c>
      <c r="S3237" s="76">
        <v>13</v>
      </c>
      <c r="T3237" s="71">
        <f>IF(A3237&lt;43,IF(F3237="女",VLOOKUP(S3237,标准!G$108:H$138,2,TRUE),VLOOKUP(S3237,标准!G$74:H$99,2,TRUE)),IF(F3237="女",VLOOKUP(S3237,标准!G$39:H$69,2,TRUE),VLOOKUP(S3237,标准!G$3:H$28,2,TRUE)))</f>
        <v>72</v>
      </c>
      <c r="U3237" s="88">
        <v>6.8</v>
      </c>
      <c r="V3237" s="71">
        <f>IF(U3237=0,0,IF(A3237&lt;43,IF(F3237="女",IF(U3237="",0,VLOOKUP(U3237,标准!A$108:B$128,2,TRUE)),IF(U3237="",0,VLOOKUP(U3237,标准!A$74:B$94,2,TRUE))),IF(F3237="女",IF(U3237="",0,VLOOKUP(U3237,标准!A$39:B$59,2,TRUE)),IF(U3237="",0,VLOOKUP(U3237,标准!A$3:B$23,2,TRUE)))))</f>
        <v>95</v>
      </c>
      <c r="W3237" s="86">
        <f t="shared" si="50"/>
        <v>76.5</v>
      </c>
      <c r="X3237" s="87">
        <v>4.6</v>
      </c>
      <c r="Y3237" s="87">
        <v>4.5</v>
      </c>
      <c r="Z3237" s="91"/>
      <c r="AA3237" s="92"/>
    </row>
    <row r="3238" customHeight="1" spans="1:27">
      <c r="A3238" s="62">
        <v>41</v>
      </c>
      <c r="B3238" s="91">
        <v>3276</v>
      </c>
      <c r="C3238" s="156" t="s">
        <v>6562</v>
      </c>
      <c r="D3238" s="156" t="s">
        <v>6552</v>
      </c>
      <c r="E3238" s="156" t="s">
        <v>971</v>
      </c>
      <c r="F3238" s="156" t="s">
        <v>30</v>
      </c>
      <c r="G3238" s="157" t="s">
        <v>6563</v>
      </c>
      <c r="H3238" s="68">
        <v>171.6</v>
      </c>
      <c r="I3238" s="68">
        <v>68.8</v>
      </c>
      <c r="J3238" s="71">
        <f>IF(F3238="女",IF(H3238=0,0,VLOOKUP(I3238/(H3238*H3238/10000),标准!M$108:N$112,2,TRUE)),IF(H3238=0,0,VLOOKUP(I3238/(H3238*H3238/10000),标准!M$74:N$78,2,TRUE)))</f>
        <v>100</v>
      </c>
      <c r="K3238" s="72">
        <v>4325</v>
      </c>
      <c r="L3238" s="71">
        <f>IF(A3238&lt;43,IF(F3238="女",VLOOKUP(K3238,标准!K$108:L$128,2,TRUE),VLOOKUP(K3238,标准!K$74:L$94,2,TRUE)),IF(F3238="女",VLOOKUP(K3238,标准!K$39:L$59,2,TRUE),VLOOKUP(K3238,标准!K$3:L$23,2,TRUE)))</f>
        <v>80</v>
      </c>
      <c r="M3238" s="68">
        <v>24.5</v>
      </c>
      <c r="N3238" s="71">
        <f>IF(M3238="",0,IF(A3238&lt;43,IF(F3238="女",VLOOKUP(M3238,标准!C$108:D$128,2,TRUE),VLOOKUP(M3238,标准!C$74:D$94,2,TRUE)),IF(F3238="女",VLOOKUP(M3238,标准!C$39:D$59,2,TRUE),VLOOKUP(M3238,标准!C$3:D$23,2,TRUE))))</f>
        <v>95</v>
      </c>
      <c r="O3238" s="77">
        <v>242</v>
      </c>
      <c r="P3238" s="71">
        <f>IF(A3238&lt;43,IF(F3238="女",VLOOKUP(O3238/100,标准!E$108:F$128,2,TRUE),VLOOKUP(O3238/100,标准!E$74:F$94,2,TRUE)),IF(F3238="女",VLOOKUP(O3238/100,标准!E$39:F$59,2,TRUE),VLOOKUP(O3238/100,标准!E$3:F$23,2,TRUE)))</f>
        <v>76</v>
      </c>
      <c r="Q3238" s="81">
        <v>5.46</v>
      </c>
      <c r="R3238" s="71">
        <f>IF(Q3238=0,0,IF(A3238&lt;43,IF(F3238="女",IF(Q3238="",0,VLOOKUP(Q3238,标准!I$108:J$138,2,TRUE)),IF(Q3238="",0,VLOOKUP(Q3238,标准!I$74:J$104,2,TRUE))),IF(F3238="女",IF(Q3238="",0,VLOOKUP(Q3238,标准!I$39:J$69,2,TRUE)),IF(Q3238="",0,VLOOKUP(Q3238,标准!I$3:J$33,2,TRUE)))))</f>
        <v>20</v>
      </c>
      <c r="S3238" s="76">
        <v>8</v>
      </c>
      <c r="T3238" s="71">
        <f>IF(A3238&lt;43,IF(F3238="女",VLOOKUP(S3238,标准!G$108:H$138,2,TRUE),VLOOKUP(S3238,标准!G$74:H$99,2,TRUE)),IF(F3238="女",VLOOKUP(S3238,标准!G$39:H$69,2,TRUE),VLOOKUP(S3238,标准!G$3:H$28,2,TRUE)))</f>
        <v>40</v>
      </c>
      <c r="U3238" s="88">
        <v>7.4</v>
      </c>
      <c r="V3238" s="71">
        <f>IF(U3238=0,0,IF(A3238&lt;43,IF(F3238="女",IF(U3238="",0,VLOOKUP(U3238,标准!A$108:B$128,2,TRUE)),IF(U3238="",0,VLOOKUP(U3238,标准!A$74:B$94,2,TRUE))),IF(F3238="女",IF(U3238="",0,VLOOKUP(U3238,标准!A$39:B$59,2,TRUE)),IF(U3238="",0,VLOOKUP(U3238,标准!A$3:B$23,2,TRUE)))))</f>
        <v>76</v>
      </c>
      <c r="W3238" s="86">
        <f t="shared" si="50"/>
        <v>67.3</v>
      </c>
      <c r="X3238" s="87">
        <v>4</v>
      </c>
      <c r="Y3238" s="87">
        <v>4.1</v>
      </c>
      <c r="Z3238" s="91"/>
      <c r="AA3238" s="92"/>
    </row>
    <row r="3239" customHeight="1" spans="1:27">
      <c r="A3239" s="62">
        <v>41</v>
      </c>
      <c r="B3239" s="91">
        <v>3277</v>
      </c>
      <c r="C3239" s="156" t="s">
        <v>6564</v>
      </c>
      <c r="D3239" s="156" t="s">
        <v>6552</v>
      </c>
      <c r="E3239" s="156" t="s">
        <v>971</v>
      </c>
      <c r="F3239" s="156" t="s">
        <v>30</v>
      </c>
      <c r="G3239" s="157" t="s">
        <v>6565</v>
      </c>
      <c r="H3239" s="68">
        <v>167.8</v>
      </c>
      <c r="I3239" s="68">
        <v>66.2</v>
      </c>
      <c r="J3239" s="71">
        <f>IF(F3239="女",IF(H3239=0,0,VLOOKUP(I3239/(H3239*H3239/10000),标准!M$108:N$112,2,TRUE)),IF(H3239=0,0,VLOOKUP(I3239/(H3239*H3239/10000),标准!M$74:N$78,2,TRUE)))</f>
        <v>100</v>
      </c>
      <c r="K3239" s="72">
        <v>4731</v>
      </c>
      <c r="L3239" s="71">
        <f>IF(A3239&lt;43,IF(F3239="女",VLOOKUP(K3239,标准!K$108:L$128,2,TRUE),VLOOKUP(K3239,标准!K$74:L$94,2,TRUE)),IF(F3239="女",VLOOKUP(K3239,标准!K$39:L$59,2,TRUE),VLOOKUP(K3239,标准!K$3:L$23,2,TRUE)))</f>
        <v>85</v>
      </c>
      <c r="M3239" s="68">
        <v>16</v>
      </c>
      <c r="N3239" s="71">
        <f>IF(M3239="",0,IF(A3239&lt;43,IF(F3239="女",VLOOKUP(M3239,标准!C$108:D$128,2,TRUE),VLOOKUP(M3239,标准!C$74:D$94,2,TRUE)),IF(F3239="女",VLOOKUP(M3239,标准!C$39:D$59,2,TRUE),VLOOKUP(M3239,标准!C$3:D$23,2,TRUE))))</f>
        <v>76</v>
      </c>
      <c r="O3239" s="77">
        <v>217</v>
      </c>
      <c r="P3239" s="71">
        <f>IF(A3239&lt;43,IF(F3239="女",VLOOKUP(O3239/100,标准!E$108:F$128,2,TRUE),VLOOKUP(O3239/100,标准!E$74:F$94,2,TRUE)),IF(F3239="女",VLOOKUP(O3239/100,标准!E$39:F$59,2,TRUE),VLOOKUP(O3239/100,标准!E$3:F$23,2,TRUE)))</f>
        <v>64</v>
      </c>
      <c r="Q3239" s="81">
        <v>4.53</v>
      </c>
      <c r="R3239" s="71">
        <f>IF(Q3239=0,0,IF(A3239&lt;43,IF(F3239="女",IF(Q3239="",0,VLOOKUP(Q3239,标准!I$108:J$138,2,TRUE)),IF(Q3239="",0,VLOOKUP(Q3239,标准!I$74:J$104,2,TRUE))),IF(F3239="女",IF(Q3239="",0,VLOOKUP(Q3239,标准!I$39:J$69,2,TRUE)),IF(Q3239="",0,VLOOKUP(Q3239,标准!I$3:J$33,2,TRUE)))))</f>
        <v>40</v>
      </c>
      <c r="S3239" s="76">
        <v>6</v>
      </c>
      <c r="T3239" s="71">
        <f>IF(A3239&lt;43,IF(F3239="女",VLOOKUP(S3239,标准!G$108:H$138,2,TRUE),VLOOKUP(S3239,标准!G$74:H$99,2,TRUE)),IF(F3239="女",VLOOKUP(S3239,标准!G$39:H$69,2,TRUE),VLOOKUP(S3239,标准!G$3:H$28,2,TRUE)))</f>
        <v>20</v>
      </c>
      <c r="U3239" s="88">
        <v>7.8</v>
      </c>
      <c r="V3239" s="71">
        <f>IF(U3239=0,0,IF(A3239&lt;43,IF(F3239="女",IF(U3239="",0,VLOOKUP(U3239,标准!A$108:B$128,2,TRUE)),IF(U3239="",0,VLOOKUP(U3239,标准!A$74:B$94,2,TRUE))),IF(F3239="女",IF(U3239="",0,VLOOKUP(U3239,标准!A$39:B$59,2,TRUE)),IF(U3239="",0,VLOOKUP(U3239,标准!A$3:B$23,2,TRUE)))))</f>
        <v>72</v>
      </c>
      <c r="W3239" s="86">
        <f t="shared" si="50"/>
        <v>66.15</v>
      </c>
      <c r="X3239" s="87">
        <v>4.4</v>
      </c>
      <c r="Y3239" s="87">
        <v>4.4</v>
      </c>
      <c r="Z3239" s="91"/>
      <c r="AA3239" s="92"/>
    </row>
    <row r="3240" customHeight="1" spans="1:27">
      <c r="A3240" s="62">
        <v>41</v>
      </c>
      <c r="B3240" s="91">
        <v>3278</v>
      </c>
      <c r="C3240" s="156" t="s">
        <v>6566</v>
      </c>
      <c r="D3240" s="156" t="s">
        <v>6552</v>
      </c>
      <c r="E3240" s="156" t="s">
        <v>971</v>
      </c>
      <c r="F3240" s="156" t="s">
        <v>30</v>
      </c>
      <c r="G3240" s="157" t="s">
        <v>6567</v>
      </c>
      <c r="H3240" s="68">
        <v>167.6</v>
      </c>
      <c r="I3240" s="68">
        <v>80.9</v>
      </c>
      <c r="J3240" s="71">
        <f>IF(F3240="女",IF(H3240=0,0,VLOOKUP(I3240/(H3240*H3240/10000),标准!M$108:N$112,2,TRUE)),IF(H3240=0,0,VLOOKUP(I3240/(H3240*H3240/10000),标准!M$74:N$78,2,TRUE)))</f>
        <v>60</v>
      </c>
      <c r="K3240" s="72">
        <v>3771</v>
      </c>
      <c r="L3240" s="71">
        <f>IF(A3240&lt;43,IF(F3240="女",VLOOKUP(K3240,标准!K$108:L$128,2,TRUE),VLOOKUP(K3240,标准!K$74:L$94,2,TRUE)),IF(F3240="女",VLOOKUP(K3240,标准!K$39:L$59,2,TRUE),VLOOKUP(K3240,标准!K$3:L$23,2,TRUE)))</f>
        <v>70</v>
      </c>
      <c r="M3240" s="68">
        <v>6.5</v>
      </c>
      <c r="N3240" s="71">
        <f>IF(M3240="",0,IF(A3240&lt;43,IF(F3240="女",VLOOKUP(M3240,标准!C$108:D$128,2,TRUE),VLOOKUP(M3240,标准!C$74:D$94,2,TRUE)),IF(F3240="女",VLOOKUP(M3240,标准!C$39:D$59,2,TRUE),VLOOKUP(M3240,标准!C$3:D$23,2,TRUE))))</f>
        <v>64</v>
      </c>
      <c r="O3240" s="77">
        <v>220</v>
      </c>
      <c r="P3240" s="71">
        <f>IF(A3240&lt;43,IF(F3240="女",VLOOKUP(O3240/100,标准!E$108:F$128,2,TRUE),VLOOKUP(O3240/100,标准!E$74:F$94,2,TRUE)),IF(F3240="女",VLOOKUP(O3240/100,标准!E$39:F$59,2,TRUE),VLOOKUP(O3240/100,标准!E$3:F$23,2,TRUE)))</f>
        <v>66</v>
      </c>
      <c r="Q3240" s="81">
        <v>4.06</v>
      </c>
      <c r="R3240" s="71">
        <f>IF(Q3240=0,0,IF(A3240&lt;43,IF(F3240="女",IF(Q3240="",0,VLOOKUP(Q3240,标准!I$108:J$138,2,TRUE)),IF(Q3240="",0,VLOOKUP(Q3240,标准!I$74:J$104,2,TRUE))),IF(F3240="女",IF(Q3240="",0,VLOOKUP(Q3240,标准!I$39:J$69,2,TRUE)),IF(Q3240="",0,VLOOKUP(Q3240,标准!I$3:J$33,2,TRUE)))))</f>
        <v>70</v>
      </c>
      <c r="S3240" s="76">
        <v>0</v>
      </c>
      <c r="T3240" s="71">
        <f>IF(A3240&lt;43,IF(F3240="女",VLOOKUP(S3240,标准!G$108:H$138,2,TRUE),VLOOKUP(S3240,标准!G$74:H$99,2,TRUE)),IF(F3240="女",VLOOKUP(S3240,标准!G$39:H$69,2,TRUE),VLOOKUP(S3240,标准!G$3:H$28,2,TRUE)))</f>
        <v>0</v>
      </c>
      <c r="U3240" s="88">
        <v>7.4</v>
      </c>
      <c r="V3240" s="71">
        <f>IF(U3240=0,0,IF(A3240&lt;43,IF(F3240="女",IF(U3240="",0,VLOOKUP(U3240,标准!A$108:B$128,2,TRUE)),IF(U3240="",0,VLOOKUP(U3240,标准!A$74:B$94,2,TRUE))),IF(F3240="女",IF(U3240="",0,VLOOKUP(U3240,标准!A$39:B$59,2,TRUE)),IF(U3240="",0,VLOOKUP(U3240,标准!A$3:B$23,2,TRUE)))))</f>
        <v>76</v>
      </c>
      <c r="W3240" s="86">
        <f t="shared" si="50"/>
        <v>61.7</v>
      </c>
      <c r="X3240" s="87">
        <v>4.3</v>
      </c>
      <c r="Y3240" s="87">
        <v>4</v>
      </c>
      <c r="Z3240" s="91"/>
      <c r="AA3240" s="92"/>
    </row>
    <row r="3241" customHeight="1" spans="1:27">
      <c r="A3241" s="62">
        <v>41</v>
      </c>
      <c r="B3241" s="91">
        <v>3279</v>
      </c>
      <c r="C3241" s="156" t="s">
        <v>6568</v>
      </c>
      <c r="D3241" s="156" t="s">
        <v>6552</v>
      </c>
      <c r="E3241" s="156" t="s">
        <v>971</v>
      </c>
      <c r="F3241" s="156" t="s">
        <v>30</v>
      </c>
      <c r="G3241" s="157" t="s">
        <v>6569</v>
      </c>
      <c r="H3241" s="68">
        <v>174.2</v>
      </c>
      <c r="I3241" s="68">
        <v>96.7</v>
      </c>
      <c r="J3241" s="71">
        <f>IF(F3241="女",IF(H3241=0,0,VLOOKUP(I3241/(H3241*H3241/10000),标准!M$108:N$112,2,TRUE)),IF(H3241=0,0,VLOOKUP(I3241/(H3241*H3241/10000),标准!M$74:N$78,2,TRUE)))</f>
        <v>60</v>
      </c>
      <c r="K3241" s="72">
        <v>5279</v>
      </c>
      <c r="L3241" s="71">
        <f>IF(A3241&lt;43,IF(F3241="女",VLOOKUP(K3241,标准!K$108:L$128,2,TRUE),VLOOKUP(K3241,标准!K$74:L$94,2,TRUE)),IF(F3241="女",VLOOKUP(K3241,标准!K$39:L$59,2,TRUE),VLOOKUP(K3241,标准!K$3:L$23,2,TRUE)))</f>
        <v>100</v>
      </c>
      <c r="M3241" s="68">
        <v>6.5</v>
      </c>
      <c r="N3241" s="71">
        <f>IF(M3241="",0,IF(A3241&lt;43,IF(F3241="女",VLOOKUP(M3241,标准!C$108:D$128,2,TRUE),VLOOKUP(M3241,标准!C$74:D$94,2,TRUE)),IF(F3241="女",VLOOKUP(M3241,标准!C$39:D$59,2,TRUE),VLOOKUP(M3241,标准!C$3:D$23,2,TRUE))))</f>
        <v>64</v>
      </c>
      <c r="O3241" s="77">
        <v>200</v>
      </c>
      <c r="P3241" s="71">
        <f>IF(A3241&lt;43,IF(F3241="女",VLOOKUP(O3241/100,标准!E$108:F$128,2,TRUE),VLOOKUP(O3241/100,标准!E$74:F$94,2,TRUE)),IF(F3241="女",VLOOKUP(O3241/100,标准!E$39:F$59,2,TRUE),VLOOKUP(O3241/100,标准!E$3:F$23,2,TRUE)))</f>
        <v>40</v>
      </c>
      <c r="Q3241" s="81">
        <v>5.02</v>
      </c>
      <c r="R3241" s="71">
        <f>IF(Q3241=0,0,IF(A3241&lt;43,IF(F3241="女",IF(Q3241="",0,VLOOKUP(Q3241,标准!I$108:J$138,2,TRUE)),IF(Q3241="",0,VLOOKUP(Q3241,标准!I$74:J$104,2,TRUE))),IF(F3241="女",IF(Q3241="",0,VLOOKUP(Q3241,标准!I$39:J$69,2,TRUE)),IF(Q3241="",0,VLOOKUP(Q3241,标准!I$3:J$33,2,TRUE)))))</f>
        <v>40</v>
      </c>
      <c r="S3241" s="76">
        <v>0</v>
      </c>
      <c r="T3241" s="71">
        <f>IF(A3241&lt;43,IF(F3241="女",VLOOKUP(S3241,标准!G$108:H$138,2,TRUE),VLOOKUP(S3241,标准!G$74:H$99,2,TRUE)),IF(F3241="女",VLOOKUP(S3241,标准!G$39:H$69,2,TRUE),VLOOKUP(S3241,标准!G$3:H$28,2,TRUE)))</f>
        <v>0</v>
      </c>
      <c r="U3241" s="88">
        <v>7.9</v>
      </c>
      <c r="V3241" s="71">
        <f>IF(U3241=0,0,IF(A3241&lt;43,IF(F3241="女",IF(U3241="",0,VLOOKUP(U3241,标准!A$108:B$128,2,TRUE)),IF(U3241="",0,VLOOKUP(U3241,标准!A$74:B$94,2,TRUE))),IF(F3241="女",IF(U3241="",0,VLOOKUP(U3241,标准!A$39:B$59,2,TRUE)),IF(U3241="",0,VLOOKUP(U3241,标准!A$3:B$23,2,TRUE)))))</f>
        <v>72</v>
      </c>
      <c r="W3241" s="86">
        <f t="shared" si="50"/>
        <v>56.8</v>
      </c>
      <c r="X3241" s="87">
        <v>5.3</v>
      </c>
      <c r="Y3241" s="87">
        <v>5.2</v>
      </c>
      <c r="Z3241" s="91"/>
      <c r="AA3241" s="92"/>
    </row>
    <row r="3242" customHeight="1" spans="1:27">
      <c r="A3242" s="62">
        <v>41</v>
      </c>
      <c r="B3242" s="91">
        <v>3280</v>
      </c>
      <c r="C3242" s="156" t="s">
        <v>6570</v>
      </c>
      <c r="D3242" s="156" t="s">
        <v>6552</v>
      </c>
      <c r="E3242" s="156" t="s">
        <v>971</v>
      </c>
      <c r="F3242" s="156" t="s">
        <v>30</v>
      </c>
      <c r="G3242" s="157" t="s">
        <v>6571</v>
      </c>
      <c r="H3242" s="68">
        <v>166</v>
      </c>
      <c r="I3242" s="68">
        <v>69.7</v>
      </c>
      <c r="J3242" s="71">
        <f>IF(F3242="女",IF(H3242=0,0,VLOOKUP(I3242/(H3242*H3242/10000),标准!M$108:N$112,2,TRUE)),IF(H3242=0,0,VLOOKUP(I3242/(H3242*H3242/10000),标准!M$74:N$78,2,TRUE)))</f>
        <v>80</v>
      </c>
      <c r="K3242" s="72">
        <v>4675</v>
      </c>
      <c r="L3242" s="71">
        <f>IF(A3242&lt;43,IF(F3242="女",VLOOKUP(K3242,标准!K$108:L$128,2,TRUE),VLOOKUP(K3242,标准!K$74:L$94,2,TRUE)),IF(F3242="女",VLOOKUP(K3242,标准!K$39:L$59,2,TRUE),VLOOKUP(K3242,标准!K$3:L$23,2,TRUE)))</f>
        <v>85</v>
      </c>
      <c r="M3242" s="68">
        <v>23</v>
      </c>
      <c r="N3242" s="71">
        <f>IF(M3242="",0,IF(A3242&lt;43,IF(F3242="女",VLOOKUP(M3242,标准!C$108:D$128,2,TRUE),VLOOKUP(M3242,标准!C$74:D$94,2,TRUE)),IF(F3242="女",VLOOKUP(M3242,标准!C$39:D$59,2,TRUE),VLOOKUP(M3242,标准!C$3:D$23,2,TRUE))))</f>
        <v>90</v>
      </c>
      <c r="O3242" s="77">
        <v>238</v>
      </c>
      <c r="P3242" s="71">
        <f>IF(A3242&lt;43,IF(F3242="女",VLOOKUP(O3242/100,标准!E$108:F$128,2,TRUE),VLOOKUP(O3242/100,标准!E$74:F$94,2,TRUE)),IF(F3242="女",VLOOKUP(O3242/100,标准!E$39:F$59,2,TRUE),VLOOKUP(O3242/100,标准!E$3:F$23,2,TRUE)))</f>
        <v>74</v>
      </c>
      <c r="Q3242" s="81">
        <v>4.09</v>
      </c>
      <c r="R3242" s="71">
        <f>IF(Q3242=0,0,IF(A3242&lt;43,IF(F3242="女",IF(Q3242="",0,VLOOKUP(Q3242,标准!I$108:J$138,2,TRUE)),IF(Q3242="",0,VLOOKUP(Q3242,标准!I$74:J$104,2,TRUE))),IF(F3242="女",IF(Q3242="",0,VLOOKUP(Q3242,标准!I$39:J$69,2,TRUE)),IF(Q3242="",0,VLOOKUP(Q3242,标准!I$3:J$33,2,TRUE)))))</f>
        <v>68</v>
      </c>
      <c r="S3242" s="76">
        <v>0</v>
      </c>
      <c r="T3242" s="71">
        <f>IF(A3242&lt;43,IF(F3242="女",VLOOKUP(S3242,标准!G$108:H$138,2,TRUE),VLOOKUP(S3242,标准!G$74:H$99,2,TRUE)),IF(F3242="女",VLOOKUP(S3242,标准!G$39:H$69,2,TRUE),VLOOKUP(S3242,标准!G$3:H$28,2,TRUE)))</f>
        <v>0</v>
      </c>
      <c r="U3242" s="88"/>
      <c r="V3242" s="71">
        <f>IF(U3242=0,0,IF(A3242&lt;43,IF(F3242="女",IF(U3242="",0,VLOOKUP(U3242,标准!A$108:B$128,2,TRUE)),IF(U3242="",0,VLOOKUP(U3242,标准!A$74:B$94,2,TRUE))),IF(F3242="女",IF(U3242="",0,VLOOKUP(U3242,标准!A$39:B$59,2,TRUE)),IF(U3242="",0,VLOOKUP(U3242,标准!A$3:B$23,2,TRUE)))))</f>
        <v>0</v>
      </c>
      <c r="W3242" s="86">
        <f t="shared" si="50"/>
        <v>54.75</v>
      </c>
      <c r="X3242" s="87">
        <v>4.1</v>
      </c>
      <c r="Y3242" s="87">
        <v>4.2</v>
      </c>
      <c r="Z3242" s="91"/>
      <c r="AA3242" s="92"/>
    </row>
    <row r="3243" customHeight="1" spans="1:27">
      <c r="A3243" s="62">
        <v>41</v>
      </c>
      <c r="B3243" s="91">
        <v>3281</v>
      </c>
      <c r="C3243" s="156" t="s">
        <v>6572</v>
      </c>
      <c r="D3243" s="156" t="s">
        <v>6552</v>
      </c>
      <c r="E3243" s="156" t="s">
        <v>971</v>
      </c>
      <c r="F3243" s="156" t="s">
        <v>30</v>
      </c>
      <c r="G3243" s="157" t="s">
        <v>6573</v>
      </c>
      <c r="H3243" s="68">
        <v>164.8</v>
      </c>
      <c r="I3243" s="68">
        <v>56.6</v>
      </c>
      <c r="J3243" s="71">
        <f>IF(F3243="女",IF(H3243=0,0,VLOOKUP(I3243/(H3243*H3243/10000),标准!M$108:N$112,2,TRUE)),IF(H3243=0,0,VLOOKUP(I3243/(H3243*H3243/10000),标准!M$74:N$78,2,TRUE)))</f>
        <v>100</v>
      </c>
      <c r="K3243" s="72">
        <v>3557</v>
      </c>
      <c r="L3243" s="71">
        <f>IF(A3243&lt;43,IF(F3243="女",VLOOKUP(K3243,标准!K$108:L$128,2,TRUE),VLOOKUP(K3243,标准!K$74:L$94,2,TRUE)),IF(F3243="女",VLOOKUP(K3243,标准!K$39:L$59,2,TRUE),VLOOKUP(K3243,标准!K$3:L$23,2,TRUE)))</f>
        <v>66</v>
      </c>
      <c r="M3243" s="68">
        <v>26</v>
      </c>
      <c r="N3243" s="71">
        <f>IF(M3243="",0,IF(A3243&lt;43,IF(F3243="女",VLOOKUP(M3243,标准!C$108:D$128,2,TRUE),VLOOKUP(M3243,标准!C$74:D$94,2,TRUE)),IF(F3243="女",VLOOKUP(M3243,标准!C$39:D$59,2,TRUE),VLOOKUP(M3243,标准!C$3:D$23,2,TRUE))))</f>
        <v>100</v>
      </c>
      <c r="O3243" s="77">
        <v>220</v>
      </c>
      <c r="P3243" s="71">
        <f>IF(A3243&lt;43,IF(F3243="女",VLOOKUP(O3243/100,标准!E$108:F$128,2,TRUE),VLOOKUP(O3243/100,标准!E$74:F$94,2,TRUE)),IF(F3243="女",VLOOKUP(O3243/100,标准!E$39:F$59,2,TRUE),VLOOKUP(O3243/100,标准!E$3:F$23,2,TRUE)))</f>
        <v>66</v>
      </c>
      <c r="Q3243" s="81">
        <v>4.14</v>
      </c>
      <c r="R3243" s="71">
        <f>IF(Q3243=0,0,IF(A3243&lt;43,IF(F3243="女",IF(Q3243="",0,VLOOKUP(Q3243,标准!I$108:J$138,2,TRUE)),IF(Q3243="",0,VLOOKUP(Q3243,标准!I$74:J$104,2,TRUE))),IF(F3243="女",IF(Q3243="",0,VLOOKUP(Q3243,标准!I$39:J$69,2,TRUE)),IF(Q3243="",0,VLOOKUP(Q3243,标准!I$3:J$33,2,TRUE)))))</f>
        <v>66</v>
      </c>
      <c r="S3243" s="76">
        <v>16</v>
      </c>
      <c r="T3243" s="71">
        <f>IF(A3243&lt;43,IF(F3243="女",VLOOKUP(S3243,标准!G$108:H$138,2,TRUE),VLOOKUP(S3243,标准!G$74:H$99,2,TRUE)),IF(F3243="女",VLOOKUP(S3243,标准!G$39:H$69,2,TRUE),VLOOKUP(S3243,标准!G$3:H$28,2,TRUE)))</f>
        <v>85</v>
      </c>
      <c r="U3243" s="88">
        <v>7.5</v>
      </c>
      <c r="V3243" s="71">
        <f>IF(U3243=0,0,IF(A3243&lt;43,IF(F3243="女",IF(U3243="",0,VLOOKUP(U3243,标准!A$108:B$128,2,TRUE)),IF(U3243="",0,VLOOKUP(U3243,标准!A$74:B$94,2,TRUE))),IF(F3243="女",IF(U3243="",0,VLOOKUP(U3243,标准!A$39:B$59,2,TRUE)),IF(U3243="",0,VLOOKUP(U3243,标准!A$3:B$23,2,TRUE)))))</f>
        <v>76</v>
      </c>
      <c r="W3243" s="86">
        <f t="shared" si="50"/>
        <v>78.4</v>
      </c>
      <c r="X3243" s="87">
        <v>3.9</v>
      </c>
      <c r="Y3243" s="87">
        <v>4.1</v>
      </c>
      <c r="Z3243" s="91"/>
      <c r="AA3243" s="92"/>
    </row>
    <row r="3244" customHeight="1" spans="1:27">
      <c r="A3244" s="62">
        <v>41</v>
      </c>
      <c r="B3244" s="91">
        <v>3282</v>
      </c>
      <c r="C3244" s="156" t="s">
        <v>6574</v>
      </c>
      <c r="D3244" s="156" t="s">
        <v>6552</v>
      </c>
      <c r="E3244" s="156" t="s">
        <v>971</v>
      </c>
      <c r="F3244" s="156" t="s">
        <v>30</v>
      </c>
      <c r="G3244" s="157" t="s">
        <v>6575</v>
      </c>
      <c r="H3244" s="68">
        <v>171.8</v>
      </c>
      <c r="I3244" s="68">
        <v>59.2</v>
      </c>
      <c r="J3244" s="71">
        <f>IF(F3244="女",IF(H3244=0,0,VLOOKUP(I3244/(H3244*H3244/10000),标准!M$108:N$112,2,TRUE)),IF(H3244=0,0,VLOOKUP(I3244/(H3244*H3244/10000),标准!M$74:N$78,2,TRUE)))</f>
        <v>100</v>
      </c>
      <c r="K3244" s="72">
        <v>4907</v>
      </c>
      <c r="L3244" s="71">
        <f>IF(A3244&lt;43,IF(F3244="女",VLOOKUP(K3244,标准!K$108:L$128,2,TRUE),VLOOKUP(K3244,标准!K$74:L$94,2,TRUE)),IF(F3244="女",VLOOKUP(K3244,标准!K$39:L$59,2,TRUE),VLOOKUP(K3244,标准!K$3:L$23,2,TRUE)))</f>
        <v>90</v>
      </c>
      <c r="M3244" s="68">
        <v>16.5</v>
      </c>
      <c r="N3244" s="71">
        <f>IF(M3244="",0,IF(A3244&lt;43,IF(F3244="女",VLOOKUP(M3244,标准!C$108:D$128,2,TRUE),VLOOKUP(M3244,标准!C$74:D$94,2,TRUE)),IF(F3244="女",VLOOKUP(M3244,标准!C$39:D$59,2,TRUE),VLOOKUP(M3244,标准!C$3:D$23,2,TRUE))))</f>
        <v>78</v>
      </c>
      <c r="O3244" s="77">
        <v>210</v>
      </c>
      <c r="P3244" s="71">
        <f>IF(A3244&lt;43,IF(F3244="女",VLOOKUP(O3244/100,标准!E$108:F$128,2,TRUE),VLOOKUP(O3244/100,标准!E$74:F$94,2,TRUE)),IF(F3244="女",VLOOKUP(O3244/100,标准!E$39:F$59,2,TRUE),VLOOKUP(O3244/100,标准!E$3:F$23,2,TRUE)))</f>
        <v>60</v>
      </c>
      <c r="Q3244" s="81">
        <v>5.03</v>
      </c>
      <c r="R3244" s="71">
        <f>IF(Q3244=0,0,IF(A3244&lt;43,IF(F3244="女",IF(Q3244="",0,VLOOKUP(Q3244,标准!I$108:J$138,2,TRUE)),IF(Q3244="",0,VLOOKUP(Q3244,标准!I$74:J$104,2,TRUE))),IF(F3244="女",IF(Q3244="",0,VLOOKUP(Q3244,标准!I$39:J$69,2,TRUE)),IF(Q3244="",0,VLOOKUP(Q3244,标准!I$3:J$33,2,TRUE)))))</f>
        <v>40</v>
      </c>
      <c r="S3244" s="76">
        <v>11</v>
      </c>
      <c r="T3244" s="71">
        <f>IF(A3244&lt;43,IF(F3244="女",VLOOKUP(S3244,标准!G$108:H$138,2,TRUE),VLOOKUP(S3244,标准!G$74:H$99,2,TRUE)),IF(F3244="女",VLOOKUP(S3244,标准!G$39:H$69,2,TRUE),VLOOKUP(S3244,标准!G$3:H$28,2,TRUE)))</f>
        <v>64</v>
      </c>
      <c r="U3244" s="88">
        <v>7.6</v>
      </c>
      <c r="V3244" s="71">
        <f>IF(U3244=0,0,IF(A3244&lt;43,IF(F3244="女",IF(U3244="",0,VLOOKUP(U3244,标准!A$108:B$128,2,TRUE)),IF(U3244="",0,VLOOKUP(U3244,标准!A$74:B$94,2,TRUE))),IF(F3244="女",IF(U3244="",0,VLOOKUP(U3244,标准!A$39:B$59,2,TRUE)),IF(U3244="",0,VLOOKUP(U3244,标准!A$3:B$23,2,TRUE)))))</f>
        <v>74</v>
      </c>
      <c r="W3244" s="86">
        <f t="shared" si="50"/>
        <v>71.5</v>
      </c>
      <c r="X3244" s="87">
        <v>4.3</v>
      </c>
      <c r="Y3244" s="87">
        <v>4.2</v>
      </c>
      <c r="Z3244" s="91"/>
      <c r="AA3244" s="92"/>
    </row>
    <row r="3245" customHeight="1" spans="1:27">
      <c r="A3245" s="62">
        <v>41</v>
      </c>
      <c r="B3245" s="91">
        <v>3283</v>
      </c>
      <c r="C3245" s="156" t="s">
        <v>6576</v>
      </c>
      <c r="D3245" s="156" t="s">
        <v>6552</v>
      </c>
      <c r="E3245" s="156" t="s">
        <v>971</v>
      </c>
      <c r="F3245" s="156" t="s">
        <v>30</v>
      </c>
      <c r="G3245" s="157" t="s">
        <v>6577</v>
      </c>
      <c r="H3245" s="68">
        <v>175.3</v>
      </c>
      <c r="I3245" s="68">
        <v>92.7</v>
      </c>
      <c r="J3245" s="71">
        <f>IF(F3245="女",IF(H3245=0,0,VLOOKUP(I3245/(H3245*H3245/10000),标准!M$108:N$112,2,TRUE)),IF(H3245=0,0,VLOOKUP(I3245/(H3245*H3245/10000),标准!M$74:N$78,2,TRUE)))</f>
        <v>60</v>
      </c>
      <c r="K3245" s="72">
        <v>6330</v>
      </c>
      <c r="L3245" s="71">
        <f>IF(A3245&lt;43,IF(F3245="女",VLOOKUP(K3245,标准!K$108:L$128,2,TRUE),VLOOKUP(K3245,标准!K$74:L$94,2,TRUE)),IF(F3245="女",VLOOKUP(K3245,标准!K$39:L$59,2,TRUE),VLOOKUP(K3245,标准!K$3:L$23,2,TRUE)))</f>
        <v>100</v>
      </c>
      <c r="M3245" s="68">
        <v>12.5</v>
      </c>
      <c r="N3245" s="71">
        <f>IF(M3245="",0,IF(A3245&lt;43,IF(F3245="女",VLOOKUP(M3245,标准!C$108:D$128,2,TRUE),VLOOKUP(M3245,标准!C$74:D$94,2,TRUE)),IF(F3245="女",VLOOKUP(M3245,标准!C$39:D$59,2,TRUE),VLOOKUP(M3245,标准!C$3:D$23,2,TRUE))))</f>
        <v>72</v>
      </c>
      <c r="O3245" s="77">
        <v>212</v>
      </c>
      <c r="P3245" s="71">
        <f>IF(A3245&lt;43,IF(F3245="女",VLOOKUP(O3245/100,标准!E$108:F$128,2,TRUE),VLOOKUP(O3245/100,标准!E$74:F$94,2,TRUE)),IF(F3245="女",VLOOKUP(O3245/100,标准!E$39:F$59,2,TRUE),VLOOKUP(O3245/100,标准!E$3:F$23,2,TRUE)))</f>
        <v>62</v>
      </c>
      <c r="Q3245" s="81">
        <v>4.59</v>
      </c>
      <c r="R3245" s="71">
        <f>IF(Q3245=0,0,IF(A3245&lt;43,IF(F3245="女",IF(Q3245="",0,VLOOKUP(Q3245,标准!I$108:J$138,2,TRUE)),IF(Q3245="",0,VLOOKUP(Q3245,标准!I$74:J$104,2,TRUE))),IF(F3245="女",IF(Q3245="",0,VLOOKUP(Q3245,标准!I$39:J$69,2,TRUE)),IF(Q3245="",0,VLOOKUP(Q3245,标准!I$3:J$33,2,TRUE)))))</f>
        <v>40</v>
      </c>
      <c r="S3245" s="76">
        <v>11</v>
      </c>
      <c r="T3245" s="71">
        <f>IF(A3245&lt;43,IF(F3245="女",VLOOKUP(S3245,标准!G$108:H$138,2,TRUE),VLOOKUP(S3245,标准!G$74:H$99,2,TRUE)),IF(F3245="女",VLOOKUP(S3245,标准!G$39:H$69,2,TRUE),VLOOKUP(S3245,标准!G$3:H$28,2,TRUE)))</f>
        <v>64</v>
      </c>
      <c r="U3245" s="88">
        <v>8.4</v>
      </c>
      <c r="V3245" s="71">
        <f>IF(U3245=0,0,IF(A3245&lt;43,IF(F3245="女",IF(U3245="",0,VLOOKUP(U3245,标准!A$108:B$128,2,TRUE)),IF(U3245="",0,VLOOKUP(U3245,标准!A$74:B$94,2,TRUE))),IF(F3245="女",IF(U3245="",0,VLOOKUP(U3245,标准!A$39:B$59,2,TRUE)),IF(U3245="",0,VLOOKUP(U3245,标准!A$3:B$23,2,TRUE)))))</f>
        <v>66</v>
      </c>
      <c r="W3245" s="86">
        <f t="shared" si="50"/>
        <v>65</v>
      </c>
      <c r="X3245" s="87">
        <v>4.4</v>
      </c>
      <c r="Y3245" s="87">
        <v>4.5</v>
      </c>
      <c r="Z3245" s="91"/>
      <c r="AA3245" s="92"/>
    </row>
    <row r="3246" customHeight="1" spans="1:27">
      <c r="A3246" s="62">
        <v>41</v>
      </c>
      <c r="B3246" s="91">
        <v>3284</v>
      </c>
      <c r="C3246" s="156" t="s">
        <v>6578</v>
      </c>
      <c r="D3246" s="156" t="s">
        <v>6552</v>
      </c>
      <c r="E3246" s="156" t="s">
        <v>971</v>
      </c>
      <c r="F3246" s="156" t="s">
        <v>30</v>
      </c>
      <c r="G3246" s="157" t="s">
        <v>6579</v>
      </c>
      <c r="H3246" s="68">
        <v>162</v>
      </c>
      <c r="I3246" s="68">
        <v>47.7</v>
      </c>
      <c r="J3246" s="71">
        <f>IF(F3246="女",IF(H3246=0,0,VLOOKUP(I3246/(H3246*H3246/10000),标准!M$108:N$112,2,TRUE)),IF(H3246=0,0,VLOOKUP(I3246/(H3246*H3246/10000),标准!M$74:N$78,2,TRUE)))</f>
        <v>100</v>
      </c>
      <c r="K3246" s="72">
        <v>3868</v>
      </c>
      <c r="L3246" s="71">
        <f>IF(A3246&lt;43,IF(F3246="女",VLOOKUP(K3246,标准!K$108:L$128,2,TRUE),VLOOKUP(K3246,标准!K$74:L$94,2,TRUE)),IF(F3246="女",VLOOKUP(K3246,标准!K$39:L$59,2,TRUE),VLOOKUP(K3246,标准!K$3:L$23,2,TRUE)))</f>
        <v>72</v>
      </c>
      <c r="M3246" s="68">
        <v>11.5</v>
      </c>
      <c r="N3246" s="71">
        <f>IF(M3246="",0,IF(A3246&lt;43,IF(F3246="女",VLOOKUP(M3246,标准!C$108:D$128,2,TRUE),VLOOKUP(M3246,标准!C$74:D$94,2,TRUE)),IF(F3246="女",VLOOKUP(M3246,标准!C$39:D$59,2,TRUE),VLOOKUP(M3246,标准!C$3:D$23,2,TRUE))))</f>
        <v>70</v>
      </c>
      <c r="O3246" s="77">
        <v>215</v>
      </c>
      <c r="P3246" s="71">
        <f>IF(A3246&lt;43,IF(F3246="女",VLOOKUP(O3246/100,标准!E$108:F$128,2,TRUE),VLOOKUP(O3246/100,标准!E$74:F$94,2,TRUE)),IF(F3246="女",VLOOKUP(O3246/100,标准!E$39:F$59,2,TRUE),VLOOKUP(O3246/100,标准!E$3:F$23,2,TRUE)))</f>
        <v>62</v>
      </c>
      <c r="Q3246" s="81">
        <v>5.14</v>
      </c>
      <c r="R3246" s="71">
        <f>IF(Q3246=0,0,IF(A3246&lt;43,IF(F3246="女",IF(Q3246="",0,VLOOKUP(Q3246,标准!I$108:J$138,2,TRUE)),IF(Q3246="",0,VLOOKUP(Q3246,标准!I$74:J$104,2,TRUE))),IF(F3246="女",IF(Q3246="",0,VLOOKUP(Q3246,标准!I$39:J$69,2,TRUE)),IF(Q3246="",0,VLOOKUP(Q3246,标准!I$3:J$33,2,TRUE)))))</f>
        <v>30</v>
      </c>
      <c r="S3246" s="76">
        <v>6</v>
      </c>
      <c r="T3246" s="71">
        <f>IF(A3246&lt;43,IF(F3246="女",VLOOKUP(S3246,标准!G$108:H$138,2,TRUE),VLOOKUP(S3246,标准!G$74:H$99,2,TRUE)),IF(F3246="女",VLOOKUP(S3246,标准!G$39:H$69,2,TRUE),VLOOKUP(S3246,标准!G$3:H$28,2,TRUE)))</f>
        <v>20</v>
      </c>
      <c r="U3246" s="88">
        <v>7.9</v>
      </c>
      <c r="V3246" s="71">
        <f>IF(U3246=0,0,IF(A3246&lt;43,IF(F3246="女",IF(U3246="",0,VLOOKUP(U3246,标准!A$108:B$128,2,TRUE)),IF(U3246="",0,VLOOKUP(U3246,标准!A$74:B$94,2,TRUE))),IF(F3246="女",IF(U3246="",0,VLOOKUP(U3246,标准!A$39:B$59,2,TRUE)),IF(U3246="",0,VLOOKUP(U3246,标准!A$3:B$23,2,TRUE)))))</f>
        <v>72</v>
      </c>
      <c r="W3246" s="86">
        <f t="shared" si="50"/>
        <v>61.4</v>
      </c>
      <c r="X3246" s="87">
        <v>4.2</v>
      </c>
      <c r="Y3246" s="87">
        <v>4.4</v>
      </c>
      <c r="Z3246" s="91"/>
      <c r="AA3246" s="92"/>
    </row>
    <row r="3247" customHeight="1" spans="1:27">
      <c r="A3247" s="62">
        <v>41</v>
      </c>
      <c r="B3247" s="91">
        <v>3285</v>
      </c>
      <c r="C3247" s="156" t="s">
        <v>6580</v>
      </c>
      <c r="D3247" s="156" t="s">
        <v>6552</v>
      </c>
      <c r="E3247" s="156" t="s">
        <v>971</v>
      </c>
      <c r="F3247" s="156" t="s">
        <v>30</v>
      </c>
      <c r="G3247" s="157" t="s">
        <v>6581</v>
      </c>
      <c r="H3247" s="68">
        <v>172.4</v>
      </c>
      <c r="I3247" s="68">
        <v>52.5</v>
      </c>
      <c r="J3247" s="71">
        <f>IF(F3247="女",IF(H3247=0,0,VLOOKUP(I3247/(H3247*H3247/10000),标准!M$108:N$112,2,TRUE)),IF(H3247=0,0,VLOOKUP(I3247/(H3247*H3247/10000),标准!M$74:N$78,2,TRUE)))</f>
        <v>80</v>
      </c>
      <c r="K3247" s="72">
        <v>4621</v>
      </c>
      <c r="L3247" s="71">
        <f>IF(A3247&lt;43,IF(F3247="女",VLOOKUP(K3247,标准!K$108:L$128,2,TRUE),VLOOKUP(K3247,标准!K$74:L$94,2,TRUE)),IF(F3247="女",VLOOKUP(K3247,标准!K$39:L$59,2,TRUE),VLOOKUP(K3247,标准!K$3:L$23,2,TRUE)))</f>
        <v>85</v>
      </c>
      <c r="M3247" s="68">
        <v>16.5</v>
      </c>
      <c r="N3247" s="71">
        <f>IF(M3247="",0,IF(A3247&lt;43,IF(F3247="女",VLOOKUP(M3247,标准!C$108:D$128,2,TRUE),VLOOKUP(M3247,标准!C$74:D$94,2,TRUE)),IF(F3247="女",VLOOKUP(M3247,标准!C$39:D$59,2,TRUE),VLOOKUP(M3247,标准!C$3:D$23,2,TRUE))))</f>
        <v>78</v>
      </c>
      <c r="O3247" s="77">
        <v>260</v>
      </c>
      <c r="P3247" s="71">
        <f>IF(A3247&lt;43,IF(F3247="女",VLOOKUP(O3247/100,标准!E$108:F$128,2,TRUE),VLOOKUP(O3247/100,标准!E$74:F$94,2,TRUE)),IF(F3247="女",VLOOKUP(O3247/100,标准!E$39:F$59,2,TRUE),VLOOKUP(O3247/100,标准!E$3:F$23,2,TRUE)))</f>
        <v>85</v>
      </c>
      <c r="Q3247" s="81">
        <v>4.3</v>
      </c>
      <c r="R3247" s="71">
        <f>IF(Q3247=0,0,IF(A3247&lt;43,IF(F3247="女",IF(Q3247="",0,VLOOKUP(Q3247,标准!I$108:J$138,2,TRUE)),IF(Q3247="",0,VLOOKUP(Q3247,标准!I$74:J$104,2,TRUE))),IF(F3247="女",IF(Q3247="",0,VLOOKUP(Q3247,标准!I$39:J$69,2,TRUE)),IF(Q3247="",0,VLOOKUP(Q3247,标准!I$3:J$33,2,TRUE)))))</f>
        <v>60</v>
      </c>
      <c r="S3247" s="76">
        <v>2</v>
      </c>
      <c r="T3247" s="71">
        <f>IF(A3247&lt;43,IF(F3247="女",VLOOKUP(S3247,标准!G$108:H$138,2,TRUE),VLOOKUP(S3247,标准!G$74:H$99,2,TRUE)),IF(F3247="女",VLOOKUP(S3247,标准!G$39:H$69,2,TRUE),VLOOKUP(S3247,标准!G$3:H$28,2,TRUE)))</f>
        <v>0</v>
      </c>
      <c r="U3247" s="88">
        <v>7.8</v>
      </c>
      <c r="V3247" s="71">
        <f>IF(U3247=0,0,IF(A3247&lt;43,IF(F3247="女",IF(U3247="",0,VLOOKUP(U3247,标准!A$108:B$128,2,TRUE)),IF(U3247="",0,VLOOKUP(U3247,标准!A$74:B$94,2,TRUE))),IF(F3247="女",IF(U3247="",0,VLOOKUP(U3247,标准!A$39:B$59,2,TRUE)),IF(U3247="",0,VLOOKUP(U3247,标准!A$3:B$23,2,TRUE)))))</f>
        <v>72</v>
      </c>
      <c r="W3247" s="86">
        <f t="shared" si="50"/>
        <v>67.45</v>
      </c>
      <c r="X3247" s="87">
        <v>4.3</v>
      </c>
      <c r="Y3247" s="87">
        <v>4</v>
      </c>
      <c r="Z3247" s="91"/>
      <c r="AA3247" s="92"/>
    </row>
    <row r="3248" customHeight="1" spans="1:27">
      <c r="A3248" s="62">
        <v>41</v>
      </c>
      <c r="B3248" s="91">
        <v>3286</v>
      </c>
      <c r="C3248" s="156" t="s">
        <v>6582</v>
      </c>
      <c r="D3248" s="156" t="s">
        <v>6552</v>
      </c>
      <c r="E3248" s="156" t="s">
        <v>971</v>
      </c>
      <c r="F3248" s="156" t="s">
        <v>30</v>
      </c>
      <c r="G3248" s="157" t="s">
        <v>6583</v>
      </c>
      <c r="H3248" s="68">
        <v>175.3</v>
      </c>
      <c r="I3248" s="68">
        <v>91.1</v>
      </c>
      <c r="J3248" s="71">
        <f>IF(F3248="女",IF(H3248=0,0,VLOOKUP(I3248/(H3248*H3248/10000),标准!M$108:N$112,2,TRUE)),IF(H3248=0,0,VLOOKUP(I3248/(H3248*H3248/10000),标准!M$74:N$78,2,TRUE)))</f>
        <v>60</v>
      </c>
      <c r="K3248" s="72">
        <v>5899</v>
      </c>
      <c r="L3248" s="71">
        <f>IF(A3248&lt;43,IF(F3248="女",VLOOKUP(K3248,标准!K$108:L$128,2,TRUE),VLOOKUP(K3248,标准!K$74:L$94,2,TRUE)),IF(F3248="女",VLOOKUP(K3248,标准!K$39:L$59,2,TRUE),VLOOKUP(K3248,标准!K$3:L$23,2,TRUE)))</f>
        <v>100</v>
      </c>
      <c r="M3248" s="68">
        <v>18</v>
      </c>
      <c r="N3248" s="71">
        <f>IF(M3248="",0,IF(A3248&lt;43,IF(F3248="女",VLOOKUP(M3248,标准!C$108:D$128,2,TRUE),VLOOKUP(M3248,标准!C$74:D$94,2,TRUE)),IF(F3248="女",VLOOKUP(M3248,标准!C$39:D$59,2,TRUE),VLOOKUP(M3248,标准!C$3:D$23,2,TRUE))))</f>
        <v>80</v>
      </c>
      <c r="O3248" s="77">
        <v>235</v>
      </c>
      <c r="P3248" s="71">
        <f>IF(A3248&lt;43,IF(F3248="女",VLOOKUP(O3248/100,标准!E$108:F$128,2,TRUE),VLOOKUP(O3248/100,标准!E$74:F$94,2,TRUE)),IF(F3248="女",VLOOKUP(O3248/100,标准!E$39:F$59,2,TRUE),VLOOKUP(O3248/100,标准!E$3:F$23,2,TRUE)))</f>
        <v>72</v>
      </c>
      <c r="Q3248" s="81">
        <v>5</v>
      </c>
      <c r="R3248" s="71">
        <f>IF(Q3248=0,0,IF(A3248&lt;43,IF(F3248="女",IF(Q3248="",0,VLOOKUP(Q3248,标准!I$108:J$138,2,TRUE)),IF(Q3248="",0,VLOOKUP(Q3248,标准!I$74:J$104,2,TRUE))),IF(F3248="女",IF(Q3248="",0,VLOOKUP(Q3248,标准!I$39:J$69,2,TRUE)),IF(Q3248="",0,VLOOKUP(Q3248,标准!I$3:J$33,2,TRUE)))))</f>
        <v>40</v>
      </c>
      <c r="S3248" s="76">
        <v>0</v>
      </c>
      <c r="T3248" s="71">
        <f>IF(A3248&lt;43,IF(F3248="女",VLOOKUP(S3248,标准!G$108:H$138,2,TRUE),VLOOKUP(S3248,标准!G$74:H$99,2,TRUE)),IF(F3248="女",VLOOKUP(S3248,标准!G$39:H$69,2,TRUE),VLOOKUP(S3248,标准!G$3:H$28,2,TRUE)))</f>
        <v>0</v>
      </c>
      <c r="U3248" s="88">
        <v>7.8</v>
      </c>
      <c r="V3248" s="71">
        <f>IF(U3248=0,0,IF(A3248&lt;43,IF(F3248="女",IF(U3248="",0,VLOOKUP(U3248,标准!A$108:B$128,2,TRUE)),IF(U3248="",0,VLOOKUP(U3248,标准!A$74:B$94,2,TRUE))),IF(F3248="女",IF(U3248="",0,VLOOKUP(U3248,标准!A$39:B$59,2,TRUE)),IF(U3248="",0,VLOOKUP(U3248,标准!A$3:B$23,2,TRUE)))))</f>
        <v>72</v>
      </c>
      <c r="W3248" s="86">
        <f t="shared" si="50"/>
        <v>61.6</v>
      </c>
      <c r="X3248" s="87">
        <v>3.8</v>
      </c>
      <c r="Y3248" s="87">
        <v>3.7</v>
      </c>
      <c r="Z3248" s="91"/>
      <c r="AA3248" s="92"/>
    </row>
    <row r="3249" customHeight="1" spans="1:27">
      <c r="A3249" s="62">
        <v>41</v>
      </c>
      <c r="B3249" s="91">
        <v>3287</v>
      </c>
      <c r="C3249" s="156" t="s">
        <v>6584</v>
      </c>
      <c r="D3249" s="156" t="s">
        <v>6552</v>
      </c>
      <c r="E3249" s="156" t="s">
        <v>971</v>
      </c>
      <c r="F3249" s="156" t="s">
        <v>30</v>
      </c>
      <c r="G3249" s="157" t="s">
        <v>6585</v>
      </c>
      <c r="H3249" s="68">
        <v>172.5</v>
      </c>
      <c r="I3249" s="68">
        <v>60.7</v>
      </c>
      <c r="J3249" s="71">
        <f>IF(F3249="女",IF(H3249=0,0,VLOOKUP(I3249/(H3249*H3249/10000),标准!M$108:N$112,2,TRUE)),IF(H3249=0,0,VLOOKUP(I3249/(H3249*H3249/10000),标准!M$74:N$78,2,TRUE)))</f>
        <v>100</v>
      </c>
      <c r="K3249" s="72">
        <v>3843</v>
      </c>
      <c r="L3249" s="71">
        <f>IF(A3249&lt;43,IF(F3249="女",VLOOKUP(K3249,标准!K$108:L$128,2,TRUE),VLOOKUP(K3249,标准!K$74:L$94,2,TRUE)),IF(F3249="女",VLOOKUP(K3249,标准!K$39:L$59,2,TRUE),VLOOKUP(K3249,标准!K$3:L$23,2,TRUE)))</f>
        <v>72</v>
      </c>
      <c r="M3249" s="68">
        <v>8</v>
      </c>
      <c r="N3249" s="71">
        <f>IF(M3249="",0,IF(A3249&lt;43,IF(F3249="女",VLOOKUP(M3249,标准!C$108:D$128,2,TRUE),VLOOKUP(M3249,标准!C$74:D$94,2,TRUE)),IF(F3249="女",VLOOKUP(M3249,标准!C$39:D$59,2,TRUE),VLOOKUP(M3249,标准!C$3:D$23,2,TRUE))))</f>
        <v>66</v>
      </c>
      <c r="O3249" s="77">
        <v>227</v>
      </c>
      <c r="P3249" s="71">
        <f>IF(A3249&lt;43,IF(F3249="女",VLOOKUP(O3249/100,标准!E$108:F$128,2,TRUE),VLOOKUP(O3249/100,标准!E$74:F$94,2,TRUE)),IF(F3249="女",VLOOKUP(O3249/100,标准!E$39:F$59,2,TRUE),VLOOKUP(O3249/100,标准!E$3:F$23,2,TRUE)))</f>
        <v>68</v>
      </c>
      <c r="Q3249" s="81">
        <v>4.56</v>
      </c>
      <c r="R3249" s="71">
        <f>IF(Q3249=0,0,IF(A3249&lt;43,IF(F3249="女",IF(Q3249="",0,VLOOKUP(Q3249,标准!I$108:J$138,2,TRUE)),IF(Q3249="",0,VLOOKUP(Q3249,标准!I$74:J$104,2,TRUE))),IF(F3249="女",IF(Q3249="",0,VLOOKUP(Q3249,标准!I$39:J$69,2,TRUE)),IF(Q3249="",0,VLOOKUP(Q3249,标准!I$3:J$33,2,TRUE)))))</f>
        <v>40</v>
      </c>
      <c r="S3249" s="76">
        <v>0</v>
      </c>
      <c r="T3249" s="71">
        <f>IF(A3249&lt;43,IF(F3249="女",VLOOKUP(S3249,标准!G$108:H$138,2,TRUE),VLOOKUP(S3249,标准!G$74:H$99,2,TRUE)),IF(F3249="女",VLOOKUP(S3249,标准!G$39:H$69,2,TRUE),VLOOKUP(S3249,标准!G$3:H$28,2,TRUE)))</f>
        <v>0</v>
      </c>
      <c r="U3249" s="88">
        <v>8</v>
      </c>
      <c r="V3249" s="71">
        <f>IF(U3249=0,0,IF(A3249&lt;43,IF(F3249="女",IF(U3249="",0,VLOOKUP(U3249,标准!A$108:B$128,2,TRUE)),IF(U3249="",0,VLOOKUP(U3249,标准!A$74:B$94,2,TRUE))),IF(F3249="女",IF(U3249="",0,VLOOKUP(U3249,标准!A$39:B$59,2,TRUE)),IF(U3249="",0,VLOOKUP(U3249,标准!A$3:B$23,2,TRUE)))))</f>
        <v>70</v>
      </c>
      <c r="W3249" s="86">
        <f t="shared" si="50"/>
        <v>61.2</v>
      </c>
      <c r="X3249" s="87">
        <v>5</v>
      </c>
      <c r="Y3249" s="87">
        <v>4.8</v>
      </c>
      <c r="Z3249" s="91"/>
      <c r="AA3249" s="92"/>
    </row>
    <row r="3250" customHeight="1" spans="1:27">
      <c r="A3250" s="62">
        <v>41</v>
      </c>
      <c r="B3250" s="91">
        <v>3288</v>
      </c>
      <c r="C3250" s="156" t="s">
        <v>6586</v>
      </c>
      <c r="D3250" s="156" t="s">
        <v>6552</v>
      </c>
      <c r="E3250" s="156" t="s">
        <v>971</v>
      </c>
      <c r="F3250" s="156" t="s">
        <v>30</v>
      </c>
      <c r="G3250" s="157" t="s">
        <v>6587</v>
      </c>
      <c r="H3250" s="68">
        <v>171.2</v>
      </c>
      <c r="I3250" s="68">
        <v>70.1</v>
      </c>
      <c r="J3250" s="71">
        <f>IF(F3250="女",IF(H3250=0,0,VLOOKUP(I3250/(H3250*H3250/10000),标准!M$108:N$112,2,TRUE)),IF(H3250=0,0,VLOOKUP(I3250/(H3250*H3250/10000),标准!M$74:N$78,2,TRUE)))</f>
        <v>80</v>
      </c>
      <c r="K3250" s="72">
        <v>4904</v>
      </c>
      <c r="L3250" s="71">
        <f>IF(A3250&lt;43,IF(F3250="女",VLOOKUP(K3250,标准!K$108:L$128,2,TRUE),VLOOKUP(K3250,标准!K$74:L$94,2,TRUE)),IF(F3250="女",VLOOKUP(K3250,标准!K$39:L$59,2,TRUE),VLOOKUP(K3250,标准!K$3:L$23,2,TRUE)))</f>
        <v>90</v>
      </c>
      <c r="M3250" s="68">
        <v>12</v>
      </c>
      <c r="N3250" s="71">
        <f>IF(M3250="",0,IF(A3250&lt;43,IF(F3250="女",VLOOKUP(M3250,标准!C$108:D$128,2,TRUE),VLOOKUP(M3250,标准!C$74:D$94,2,TRUE)),IF(F3250="女",VLOOKUP(M3250,标准!C$39:D$59,2,TRUE),VLOOKUP(M3250,标准!C$3:D$23,2,TRUE))))</f>
        <v>70</v>
      </c>
      <c r="O3250" s="77">
        <v>230</v>
      </c>
      <c r="P3250" s="71">
        <f>IF(A3250&lt;43,IF(F3250="女",VLOOKUP(O3250/100,标准!E$108:F$128,2,TRUE),VLOOKUP(O3250/100,标准!E$74:F$94,2,TRUE)),IF(F3250="女",VLOOKUP(O3250/100,标准!E$39:F$59,2,TRUE),VLOOKUP(O3250/100,标准!E$3:F$23,2,TRUE)))</f>
        <v>70</v>
      </c>
      <c r="Q3250" s="81">
        <v>4.06</v>
      </c>
      <c r="R3250" s="71">
        <f>IF(Q3250=0,0,IF(A3250&lt;43,IF(F3250="女",IF(Q3250="",0,VLOOKUP(Q3250,标准!I$108:J$138,2,TRUE)),IF(Q3250="",0,VLOOKUP(Q3250,标准!I$74:J$104,2,TRUE))),IF(F3250="女",IF(Q3250="",0,VLOOKUP(Q3250,标准!I$39:J$69,2,TRUE)),IF(Q3250="",0,VLOOKUP(Q3250,标准!I$3:J$33,2,TRUE)))))</f>
        <v>70</v>
      </c>
      <c r="S3250" s="76">
        <v>6</v>
      </c>
      <c r="T3250" s="71">
        <f>IF(A3250&lt;43,IF(F3250="女",VLOOKUP(S3250,标准!G$108:H$138,2,TRUE),VLOOKUP(S3250,标准!G$74:H$99,2,TRUE)),IF(F3250="女",VLOOKUP(S3250,标准!G$39:H$69,2,TRUE),VLOOKUP(S3250,标准!G$3:H$28,2,TRUE)))</f>
        <v>20</v>
      </c>
      <c r="U3250" s="88">
        <v>7</v>
      </c>
      <c r="V3250" s="71">
        <f>IF(U3250=0,0,IF(A3250&lt;43,IF(F3250="女",IF(U3250="",0,VLOOKUP(U3250,标准!A$108:B$128,2,TRUE)),IF(U3250="",0,VLOOKUP(U3250,标准!A$74:B$94,2,TRUE))),IF(F3250="女",IF(U3250="",0,VLOOKUP(U3250,标准!A$39:B$59,2,TRUE)),IF(U3250="",0,VLOOKUP(U3250,标准!A$3:B$23,2,TRUE)))))</f>
        <v>85</v>
      </c>
      <c r="W3250" s="86">
        <f t="shared" si="50"/>
        <v>72.5</v>
      </c>
      <c r="X3250" s="87">
        <v>3.7</v>
      </c>
      <c r="Y3250" s="87">
        <v>3.7</v>
      </c>
      <c r="Z3250" s="91"/>
      <c r="AA3250" s="92"/>
    </row>
    <row r="3251" customHeight="1" spans="1:27">
      <c r="A3251" s="62">
        <v>41</v>
      </c>
      <c r="B3251" s="91">
        <v>3289</v>
      </c>
      <c r="C3251" s="156" t="s">
        <v>6588</v>
      </c>
      <c r="D3251" s="156" t="s">
        <v>6552</v>
      </c>
      <c r="E3251" s="156" t="s">
        <v>971</v>
      </c>
      <c r="F3251" s="156" t="s">
        <v>30</v>
      </c>
      <c r="G3251" s="157" t="s">
        <v>6589</v>
      </c>
      <c r="H3251" s="68">
        <v>174.5</v>
      </c>
      <c r="I3251" s="68">
        <v>98.9</v>
      </c>
      <c r="J3251" s="71">
        <f>IF(F3251="女",IF(H3251=0,0,VLOOKUP(I3251/(H3251*H3251/10000),标准!M$108:N$112,2,TRUE)),IF(H3251=0,0,VLOOKUP(I3251/(H3251*H3251/10000),标准!M$74:N$78,2,TRUE)))</f>
        <v>60</v>
      </c>
      <c r="K3251" s="72">
        <v>5580</v>
      </c>
      <c r="L3251" s="71">
        <f>IF(A3251&lt;43,IF(F3251="女",VLOOKUP(K3251,标准!K$108:L$128,2,TRUE),VLOOKUP(K3251,标准!K$74:L$94,2,TRUE)),IF(F3251="女",VLOOKUP(K3251,标准!K$39:L$59,2,TRUE),VLOOKUP(K3251,标准!K$3:L$23,2,TRUE)))</f>
        <v>100</v>
      </c>
      <c r="M3251" s="68">
        <v>9</v>
      </c>
      <c r="N3251" s="71">
        <f>IF(M3251="",0,IF(A3251&lt;43,IF(F3251="女",VLOOKUP(M3251,标准!C$108:D$128,2,TRUE),VLOOKUP(M3251,标准!C$74:D$94,2,TRUE)),IF(F3251="女",VLOOKUP(M3251,标准!C$39:D$59,2,TRUE),VLOOKUP(M3251,标准!C$3:D$23,2,TRUE))))</f>
        <v>66</v>
      </c>
      <c r="O3251" s="77">
        <v>225</v>
      </c>
      <c r="P3251" s="71">
        <f>IF(A3251&lt;43,IF(F3251="女",VLOOKUP(O3251/100,标准!E$108:F$128,2,TRUE),VLOOKUP(O3251/100,标准!E$74:F$94,2,TRUE)),IF(F3251="女",VLOOKUP(O3251/100,标准!E$39:F$59,2,TRUE),VLOOKUP(O3251/100,标准!E$3:F$23,2,TRUE)))</f>
        <v>68</v>
      </c>
      <c r="Q3251" s="81">
        <v>4.16</v>
      </c>
      <c r="R3251" s="71">
        <f>IF(Q3251=0,0,IF(A3251&lt;43,IF(F3251="女",IF(Q3251="",0,VLOOKUP(Q3251,标准!I$108:J$138,2,TRUE)),IF(Q3251="",0,VLOOKUP(Q3251,标准!I$74:J$104,2,TRUE))),IF(F3251="女",IF(Q3251="",0,VLOOKUP(Q3251,标准!I$39:J$69,2,TRUE)),IF(Q3251="",0,VLOOKUP(Q3251,标准!I$3:J$33,2,TRUE)))))</f>
        <v>66</v>
      </c>
      <c r="S3251" s="76">
        <v>1</v>
      </c>
      <c r="T3251" s="71">
        <f>IF(A3251&lt;43,IF(F3251="女",VLOOKUP(S3251,标准!G$108:H$138,2,TRUE),VLOOKUP(S3251,标准!G$74:H$99,2,TRUE)),IF(F3251="女",VLOOKUP(S3251,标准!G$39:H$69,2,TRUE),VLOOKUP(S3251,标准!G$3:H$28,2,TRUE)))</f>
        <v>0</v>
      </c>
      <c r="U3251" s="88">
        <v>7.7</v>
      </c>
      <c r="V3251" s="71">
        <f>IF(U3251=0,0,IF(A3251&lt;43,IF(F3251="女",IF(U3251="",0,VLOOKUP(U3251,标准!A$108:B$128,2,TRUE)),IF(U3251="",0,VLOOKUP(U3251,标准!A$74:B$94,2,TRUE))),IF(F3251="女",IF(U3251="",0,VLOOKUP(U3251,标准!A$39:B$59,2,TRUE)),IF(U3251="",0,VLOOKUP(U3251,标准!A$3:B$23,2,TRUE)))))</f>
        <v>74</v>
      </c>
      <c r="W3251" s="86">
        <f t="shared" si="50"/>
        <v>65.4</v>
      </c>
      <c r="X3251" s="87">
        <v>4.3</v>
      </c>
      <c r="Y3251" s="87">
        <v>4.2</v>
      </c>
      <c r="Z3251" s="91"/>
      <c r="AA3251" s="92"/>
    </row>
    <row r="3252" customHeight="1" spans="1:27">
      <c r="A3252" s="62">
        <v>41</v>
      </c>
      <c r="B3252" s="91">
        <v>3290</v>
      </c>
      <c r="C3252" s="156" t="s">
        <v>6590</v>
      </c>
      <c r="D3252" s="156" t="s">
        <v>6552</v>
      </c>
      <c r="E3252" s="156" t="s">
        <v>971</v>
      </c>
      <c r="F3252" s="156" t="s">
        <v>30</v>
      </c>
      <c r="G3252" s="157" t="s">
        <v>6591</v>
      </c>
      <c r="H3252" s="68">
        <v>174.1</v>
      </c>
      <c r="I3252" s="68">
        <v>52.8</v>
      </c>
      <c r="J3252" s="71">
        <f>IF(F3252="女",IF(H3252=0,0,VLOOKUP(I3252/(H3252*H3252/10000),标准!M$108:N$112,2,TRUE)),IF(H3252=0,0,VLOOKUP(I3252/(H3252*H3252/10000),标准!M$74:N$78,2,TRUE)))</f>
        <v>80</v>
      </c>
      <c r="K3252" s="72">
        <v>4747</v>
      </c>
      <c r="L3252" s="71">
        <f>IF(A3252&lt;43,IF(F3252="女",VLOOKUP(K3252,标准!K$108:L$128,2,TRUE),VLOOKUP(K3252,标准!K$74:L$94,2,TRUE)),IF(F3252="女",VLOOKUP(K3252,标准!K$39:L$59,2,TRUE),VLOOKUP(K3252,标准!K$3:L$23,2,TRUE)))</f>
        <v>85</v>
      </c>
      <c r="M3252" s="68">
        <v>18</v>
      </c>
      <c r="N3252" s="71">
        <f>IF(M3252="",0,IF(A3252&lt;43,IF(F3252="女",VLOOKUP(M3252,标准!C$108:D$128,2,TRUE),VLOOKUP(M3252,标准!C$74:D$94,2,TRUE)),IF(F3252="女",VLOOKUP(M3252,标准!C$39:D$59,2,TRUE),VLOOKUP(M3252,标准!C$3:D$23,2,TRUE))))</f>
        <v>80</v>
      </c>
      <c r="O3252" s="77">
        <v>270</v>
      </c>
      <c r="P3252" s="71">
        <f>IF(A3252&lt;43,IF(F3252="女",VLOOKUP(O3252/100,标准!E$108:F$128,2,TRUE),VLOOKUP(O3252/100,标准!E$74:F$94,2,TRUE)),IF(F3252="女",VLOOKUP(O3252/100,标准!E$39:F$59,2,TRUE),VLOOKUP(O3252/100,标准!E$3:F$23,2,TRUE)))</f>
        <v>95</v>
      </c>
      <c r="Q3252" s="81">
        <v>4.23</v>
      </c>
      <c r="R3252" s="71">
        <f>IF(Q3252=0,0,IF(A3252&lt;43,IF(F3252="女",IF(Q3252="",0,VLOOKUP(Q3252,标准!I$108:J$138,2,TRUE)),IF(Q3252="",0,VLOOKUP(Q3252,标准!I$74:J$104,2,TRUE))),IF(F3252="女",IF(Q3252="",0,VLOOKUP(Q3252,标准!I$39:J$69,2,TRUE)),IF(Q3252="",0,VLOOKUP(Q3252,标准!I$3:J$33,2,TRUE)))))</f>
        <v>62</v>
      </c>
      <c r="S3252" s="76">
        <v>5</v>
      </c>
      <c r="T3252" s="71">
        <f>IF(A3252&lt;43,IF(F3252="女",VLOOKUP(S3252,标准!G$108:H$138,2,TRUE),VLOOKUP(S3252,标准!G$74:H$99,2,TRUE)),IF(F3252="女",VLOOKUP(S3252,标准!G$39:H$69,2,TRUE),VLOOKUP(S3252,标准!G$3:H$28,2,TRUE)))</f>
        <v>10</v>
      </c>
      <c r="U3252" s="88">
        <v>7.2</v>
      </c>
      <c r="V3252" s="71">
        <f>IF(U3252=0,0,IF(A3252&lt;43,IF(F3252="女",IF(U3252="",0,VLOOKUP(U3252,标准!A$108:B$128,2,TRUE)),IF(U3252="",0,VLOOKUP(U3252,标准!A$74:B$94,2,TRUE))),IF(F3252="女",IF(U3252="",0,VLOOKUP(U3252,标准!A$39:B$59,2,TRUE)),IF(U3252="",0,VLOOKUP(U3252,标准!A$3:B$23,2,TRUE)))))</f>
        <v>78</v>
      </c>
      <c r="W3252" s="86">
        <f t="shared" si="50"/>
        <v>71.25</v>
      </c>
      <c r="X3252" s="87">
        <v>3.8</v>
      </c>
      <c r="Y3252" s="87">
        <v>4.1</v>
      </c>
      <c r="Z3252" s="91"/>
      <c r="AA3252" s="92"/>
    </row>
    <row r="3253" customHeight="1" spans="1:27">
      <c r="A3253" s="62">
        <v>41</v>
      </c>
      <c r="B3253" s="91">
        <v>3291</v>
      </c>
      <c r="C3253" s="156" t="s">
        <v>6592</v>
      </c>
      <c r="D3253" s="156" t="s">
        <v>6552</v>
      </c>
      <c r="E3253" s="156" t="s">
        <v>971</v>
      </c>
      <c r="F3253" s="156" t="s">
        <v>34</v>
      </c>
      <c r="G3253" s="157" t="s">
        <v>6593</v>
      </c>
      <c r="H3253" s="68">
        <v>160.1</v>
      </c>
      <c r="I3253" s="68">
        <v>55</v>
      </c>
      <c r="J3253" s="71">
        <f>IF(F3253="女",IF(H3253=0,0,VLOOKUP(I3253/(H3253*H3253/10000),标准!M$108:N$112,2,TRUE)),IF(H3253=0,0,VLOOKUP(I3253/(H3253*H3253/10000),标准!M$74:N$78,2,TRUE)))</f>
        <v>100</v>
      </c>
      <c r="K3253" s="72">
        <v>3031</v>
      </c>
      <c r="L3253" s="71">
        <f>IF(A3253&lt;43,IF(F3253="女",VLOOKUP(K3253,标准!K$108:L$128,2,TRUE),VLOOKUP(K3253,标准!K$74:L$94,2,TRUE)),IF(F3253="女",VLOOKUP(K3253,标准!K$39:L$59,2,TRUE),VLOOKUP(K3253,标准!K$3:L$23,2,TRUE)))</f>
        <v>80</v>
      </c>
      <c r="M3253" s="68">
        <v>12</v>
      </c>
      <c r="N3253" s="71">
        <f>IF(M3253="",0,IF(A3253&lt;43,IF(F3253="女",VLOOKUP(M3253,标准!C$108:D$128,2,TRUE),VLOOKUP(M3253,标准!C$74:D$94,2,TRUE)),IF(F3253="女",VLOOKUP(M3253,标准!C$39:D$59,2,TRUE),VLOOKUP(M3253,标准!C$3:D$23,2,TRUE))))</f>
        <v>68</v>
      </c>
      <c r="O3253" s="121">
        <v>150</v>
      </c>
      <c r="P3253" s="71">
        <f>IF(A3253&lt;43,IF(F3253="女",VLOOKUP(O3253/100,标准!E$108:F$128,2,TRUE),VLOOKUP(O3253/100,标准!E$74:F$94,2,TRUE)),IF(F3253="女",VLOOKUP(O3253/100,标准!E$39:F$59,2,TRUE),VLOOKUP(O3253/100,标准!E$3:F$23,2,TRUE)))</f>
        <v>50</v>
      </c>
      <c r="Q3253" s="112">
        <v>5.1</v>
      </c>
      <c r="R3253" s="71">
        <f>IF(Q3253=0,0,IF(A3253&lt;43,IF(F3253="女",IF(Q3253="",0,VLOOKUP(Q3253,标准!I$108:J$138,2,TRUE)),IF(Q3253="",0,VLOOKUP(Q3253,标准!I$74:J$104,2,TRUE))),IF(F3253="女",IF(Q3253="",0,VLOOKUP(Q3253,标准!I$39:J$69,2,TRUE)),IF(Q3253="",0,VLOOKUP(Q3253,标准!I$3:J$33,2,TRUE)))))</f>
        <v>20</v>
      </c>
      <c r="S3253" s="62">
        <v>26</v>
      </c>
      <c r="T3253" s="71">
        <f>IF(A3253&lt;43,IF(F3253="女",VLOOKUP(S3253,标准!G$108:H$138,2,TRUE),VLOOKUP(S3253,标准!G$74:H$99,2,TRUE)),IF(F3253="女",VLOOKUP(S3253,标准!G$39:H$69,2,TRUE),VLOOKUP(S3253,标准!G$3:H$28,2,TRUE)))</f>
        <v>60</v>
      </c>
      <c r="U3253" s="114">
        <v>11.8</v>
      </c>
      <c r="V3253" s="71">
        <f>IF(U3253=0,0,IF(A3253&lt;43,IF(F3253="女",IF(U3253="",0,VLOOKUP(U3253,标准!A$108:B$128,2,TRUE)),IF(U3253="",0,VLOOKUP(U3253,标准!A$74:B$94,2,TRUE))),IF(F3253="女",IF(U3253="",0,VLOOKUP(U3253,标准!A$39:B$59,2,TRUE)),IF(U3253="",0,VLOOKUP(U3253,标准!A$3:B$23,2,TRUE)))))</f>
        <v>0</v>
      </c>
      <c r="W3253" s="86">
        <f t="shared" si="50"/>
        <v>48.8</v>
      </c>
      <c r="X3253" s="87">
        <v>4.5</v>
      </c>
      <c r="Y3253" s="87">
        <v>4.4</v>
      </c>
      <c r="Z3253" s="91"/>
      <c r="AA3253" s="92"/>
    </row>
    <row r="3254" customHeight="1" spans="1:27">
      <c r="A3254" s="62">
        <v>41</v>
      </c>
      <c r="B3254" s="91">
        <v>3292</v>
      </c>
      <c r="C3254" s="156" t="s">
        <v>6594</v>
      </c>
      <c r="D3254" s="156" t="s">
        <v>6552</v>
      </c>
      <c r="E3254" s="156" t="s">
        <v>971</v>
      </c>
      <c r="F3254" s="156" t="s">
        <v>30</v>
      </c>
      <c r="G3254" s="157" t="s">
        <v>6595</v>
      </c>
      <c r="H3254" s="68">
        <v>163.7</v>
      </c>
      <c r="I3254" s="68">
        <v>50.9</v>
      </c>
      <c r="J3254" s="71">
        <f>IF(F3254="女",IF(H3254=0,0,VLOOKUP(I3254/(H3254*H3254/10000),标准!M$108:N$112,2,TRUE)),IF(H3254=0,0,VLOOKUP(I3254/(H3254*H3254/10000),标准!M$74:N$78,2,TRUE)))</f>
        <v>100</v>
      </c>
      <c r="K3254" s="72">
        <v>4125</v>
      </c>
      <c r="L3254" s="71">
        <f>IF(A3254&lt;43,IF(F3254="女",VLOOKUP(K3254,标准!K$108:L$128,2,TRUE),VLOOKUP(K3254,标准!K$74:L$94,2,TRUE)),IF(F3254="女",VLOOKUP(K3254,标准!K$39:L$59,2,TRUE),VLOOKUP(K3254,标准!K$3:L$23,2,TRUE)))</f>
        <v>76</v>
      </c>
      <c r="M3254" s="68">
        <v>12</v>
      </c>
      <c r="N3254" s="71">
        <f>IF(M3254="",0,IF(A3254&lt;43,IF(F3254="女",VLOOKUP(M3254,标准!C$108:D$128,2,TRUE),VLOOKUP(M3254,标准!C$74:D$94,2,TRUE)),IF(F3254="女",VLOOKUP(M3254,标准!C$39:D$59,2,TRUE),VLOOKUP(M3254,标准!C$3:D$23,2,TRUE))))</f>
        <v>70</v>
      </c>
      <c r="O3254" s="77">
        <v>220</v>
      </c>
      <c r="P3254" s="71">
        <f>IF(A3254&lt;43,IF(F3254="女",VLOOKUP(O3254/100,标准!E$108:F$128,2,TRUE),VLOOKUP(O3254/100,标准!E$74:F$94,2,TRUE)),IF(F3254="女",VLOOKUP(O3254/100,标准!E$39:F$59,2,TRUE),VLOOKUP(O3254/100,标准!E$3:F$23,2,TRUE)))</f>
        <v>66</v>
      </c>
      <c r="Q3254" s="81">
        <v>3.59</v>
      </c>
      <c r="R3254" s="71">
        <f>IF(Q3254=0,0,IF(A3254&lt;43,IF(F3254="女",IF(Q3254="",0,VLOOKUP(Q3254,标准!I$108:J$138,2,TRUE)),IF(Q3254="",0,VLOOKUP(Q3254,标准!I$74:J$104,2,TRUE))),IF(F3254="女",IF(Q3254="",0,VLOOKUP(Q3254,标准!I$39:J$69,2,TRUE)),IF(Q3254="",0,VLOOKUP(Q3254,标准!I$3:J$33,2,TRUE)))))</f>
        <v>72</v>
      </c>
      <c r="S3254" s="76">
        <v>10</v>
      </c>
      <c r="T3254" s="71">
        <f>IF(A3254&lt;43,IF(F3254="女",VLOOKUP(S3254,标准!G$108:H$138,2,TRUE),VLOOKUP(S3254,标准!G$74:H$99,2,TRUE)),IF(F3254="女",VLOOKUP(S3254,标准!G$39:H$69,2,TRUE),VLOOKUP(S3254,标准!G$3:H$28,2,TRUE)))</f>
        <v>60</v>
      </c>
      <c r="U3254" s="88">
        <v>7</v>
      </c>
      <c r="V3254" s="71">
        <f>IF(U3254=0,0,IF(A3254&lt;43,IF(F3254="女",IF(U3254="",0,VLOOKUP(U3254,标准!A$108:B$128,2,TRUE)),IF(U3254="",0,VLOOKUP(U3254,标准!A$74:B$94,2,TRUE))),IF(F3254="女",IF(U3254="",0,VLOOKUP(U3254,标准!A$39:B$59,2,TRUE)),IF(U3254="",0,VLOOKUP(U3254,标准!A$3:B$23,2,TRUE)))))</f>
        <v>85</v>
      </c>
      <c r="W3254" s="86">
        <f t="shared" si="50"/>
        <v>77.4</v>
      </c>
      <c r="X3254" s="87">
        <v>4</v>
      </c>
      <c r="Y3254" s="87">
        <v>4.1</v>
      </c>
      <c r="Z3254" s="91"/>
      <c r="AA3254" s="92"/>
    </row>
    <row r="3255" customHeight="1" spans="1:27">
      <c r="A3255" s="62">
        <v>41</v>
      </c>
      <c r="B3255" s="91">
        <v>3293</v>
      </c>
      <c r="C3255" s="156" t="s">
        <v>6596</v>
      </c>
      <c r="D3255" s="156" t="s">
        <v>6552</v>
      </c>
      <c r="E3255" s="156" t="s">
        <v>971</v>
      </c>
      <c r="F3255" s="156" t="s">
        <v>30</v>
      </c>
      <c r="G3255" s="157" t="s">
        <v>6597</v>
      </c>
      <c r="H3255" s="68">
        <v>172.4</v>
      </c>
      <c r="I3255" s="68">
        <v>48.6</v>
      </c>
      <c r="J3255" s="71">
        <f>IF(F3255="女",IF(H3255=0,0,VLOOKUP(I3255/(H3255*H3255/10000),标准!M$108:N$112,2,TRUE)),IF(H3255=0,0,VLOOKUP(I3255/(H3255*H3255/10000),标准!M$74:N$78,2,TRUE)))</f>
        <v>80</v>
      </c>
      <c r="K3255" s="72">
        <v>3602</v>
      </c>
      <c r="L3255" s="71">
        <f>IF(A3255&lt;43,IF(F3255="女",VLOOKUP(K3255,标准!K$108:L$128,2,TRUE),VLOOKUP(K3255,标准!K$74:L$94,2,TRUE)),IF(F3255="女",VLOOKUP(K3255,标准!K$39:L$59,2,TRUE),VLOOKUP(K3255,标准!K$3:L$23,2,TRUE)))</f>
        <v>68</v>
      </c>
      <c r="M3255" s="68">
        <v>7.5</v>
      </c>
      <c r="N3255" s="71">
        <f>IF(M3255="",0,IF(A3255&lt;43,IF(F3255="女",VLOOKUP(M3255,标准!C$108:D$128,2,TRUE),VLOOKUP(M3255,标准!C$74:D$94,2,TRUE)),IF(F3255="女",VLOOKUP(M3255,标准!C$39:D$59,2,TRUE),VLOOKUP(M3255,标准!C$3:D$23,2,TRUE))))</f>
        <v>64</v>
      </c>
      <c r="O3255" s="77">
        <v>220</v>
      </c>
      <c r="P3255" s="71">
        <f>IF(A3255&lt;43,IF(F3255="女",VLOOKUP(O3255/100,标准!E$108:F$128,2,TRUE),VLOOKUP(O3255/100,标准!E$74:F$94,2,TRUE)),IF(F3255="女",VLOOKUP(O3255/100,标准!E$39:F$59,2,TRUE),VLOOKUP(O3255/100,标准!E$3:F$23,2,TRUE)))</f>
        <v>66</v>
      </c>
      <c r="Q3255" s="81">
        <v>4.19</v>
      </c>
      <c r="R3255" s="71">
        <f>IF(Q3255=0,0,IF(A3255&lt;43,IF(F3255="女",IF(Q3255="",0,VLOOKUP(Q3255,标准!I$108:J$138,2,TRUE)),IF(Q3255="",0,VLOOKUP(Q3255,标准!I$74:J$104,2,TRUE))),IF(F3255="女",IF(Q3255="",0,VLOOKUP(Q3255,标准!I$39:J$69,2,TRUE)),IF(Q3255="",0,VLOOKUP(Q3255,标准!I$3:J$33,2,TRUE)))))</f>
        <v>64</v>
      </c>
      <c r="S3255" s="76">
        <v>0</v>
      </c>
      <c r="T3255" s="71">
        <f>IF(A3255&lt;43,IF(F3255="女",VLOOKUP(S3255,标准!G$108:H$138,2,TRUE),VLOOKUP(S3255,标准!G$74:H$99,2,TRUE)),IF(F3255="女",VLOOKUP(S3255,标准!G$39:H$69,2,TRUE),VLOOKUP(S3255,标准!G$3:H$28,2,TRUE)))</f>
        <v>0</v>
      </c>
      <c r="U3255" s="88">
        <v>7.9</v>
      </c>
      <c r="V3255" s="71">
        <f>IF(U3255=0,0,IF(A3255&lt;43,IF(F3255="女",IF(U3255="",0,VLOOKUP(U3255,标准!A$108:B$128,2,TRUE)),IF(U3255="",0,VLOOKUP(U3255,标准!A$74:B$94,2,TRUE))),IF(F3255="女",IF(U3255="",0,VLOOKUP(U3255,标准!A$39:B$59,2,TRUE)),IF(U3255="",0,VLOOKUP(U3255,标准!A$3:B$23,2,TRUE)))))</f>
        <v>72</v>
      </c>
      <c r="W3255" s="86">
        <f t="shared" si="50"/>
        <v>62.4</v>
      </c>
      <c r="X3255" s="87">
        <v>3.7</v>
      </c>
      <c r="Y3255" s="87">
        <v>3.7</v>
      </c>
      <c r="Z3255" s="91"/>
      <c r="AA3255" s="92"/>
    </row>
    <row r="3256" customHeight="1" spans="1:27">
      <c r="A3256" s="62">
        <v>41</v>
      </c>
      <c r="B3256" s="91">
        <v>3294</v>
      </c>
      <c r="C3256" s="156" t="s">
        <v>6598</v>
      </c>
      <c r="D3256" s="156" t="s">
        <v>6552</v>
      </c>
      <c r="E3256" s="156" t="s">
        <v>971</v>
      </c>
      <c r="F3256" s="156" t="s">
        <v>30</v>
      </c>
      <c r="G3256" s="157" t="s">
        <v>6599</v>
      </c>
      <c r="H3256" s="68">
        <v>175.4</v>
      </c>
      <c r="I3256" s="68">
        <v>90</v>
      </c>
      <c r="J3256" s="71">
        <f>IF(F3256="女",IF(H3256=0,0,VLOOKUP(I3256/(H3256*H3256/10000),标准!M$108:N$112,2,TRUE)),IF(H3256=0,0,VLOOKUP(I3256/(H3256*H3256/10000),标准!M$74:N$78,2,TRUE)))</f>
        <v>60</v>
      </c>
      <c r="K3256" s="72">
        <v>4409</v>
      </c>
      <c r="L3256" s="71">
        <f>IF(A3256&lt;43,IF(F3256="女",VLOOKUP(K3256,标准!K$108:L$128,2,TRUE),VLOOKUP(K3256,标准!K$74:L$94,2,TRUE)),IF(F3256="女",VLOOKUP(K3256,标准!K$39:L$59,2,TRUE),VLOOKUP(K3256,标准!K$3:L$23,2,TRUE)))</f>
        <v>80</v>
      </c>
      <c r="M3256" s="68">
        <v>5</v>
      </c>
      <c r="N3256" s="71">
        <f>IF(M3256="",0,IF(A3256&lt;43,IF(F3256="女",VLOOKUP(M3256,标准!C$108:D$128,2,TRUE),VLOOKUP(M3256,标准!C$74:D$94,2,TRUE)),IF(F3256="女",VLOOKUP(M3256,标准!C$39:D$59,2,TRUE),VLOOKUP(M3256,标准!C$3:D$23,2,TRUE))))</f>
        <v>60</v>
      </c>
      <c r="O3256" s="77">
        <v>200</v>
      </c>
      <c r="P3256" s="71">
        <f>IF(A3256&lt;43,IF(F3256="女",VLOOKUP(O3256/100,标准!E$108:F$128,2,TRUE),VLOOKUP(O3256/100,标准!E$74:F$94,2,TRUE)),IF(F3256="女",VLOOKUP(O3256/100,标准!E$39:F$59,2,TRUE),VLOOKUP(O3256/100,标准!E$3:F$23,2,TRUE)))</f>
        <v>40</v>
      </c>
      <c r="Q3256" s="81">
        <v>4.28</v>
      </c>
      <c r="R3256" s="71">
        <f>IF(Q3256=0,0,IF(A3256&lt;43,IF(F3256="女",IF(Q3256="",0,VLOOKUP(Q3256,标准!I$108:J$138,2,TRUE)),IF(Q3256="",0,VLOOKUP(Q3256,标准!I$74:J$104,2,TRUE))),IF(F3256="女",IF(Q3256="",0,VLOOKUP(Q3256,标准!I$39:J$69,2,TRUE)),IF(Q3256="",0,VLOOKUP(Q3256,标准!I$3:J$33,2,TRUE)))))</f>
        <v>60</v>
      </c>
      <c r="S3256" s="76">
        <v>1</v>
      </c>
      <c r="T3256" s="71">
        <f>IF(A3256&lt;43,IF(F3256="女",VLOOKUP(S3256,标准!G$108:H$138,2,TRUE),VLOOKUP(S3256,标准!G$74:H$99,2,TRUE)),IF(F3256="女",VLOOKUP(S3256,标准!G$39:H$69,2,TRUE),VLOOKUP(S3256,标准!G$3:H$28,2,TRUE)))</f>
        <v>0</v>
      </c>
      <c r="U3256" s="88">
        <v>7.9</v>
      </c>
      <c r="V3256" s="71">
        <f>IF(U3256=0,0,IF(A3256&lt;43,IF(F3256="女",IF(U3256="",0,VLOOKUP(U3256,标准!A$108:B$128,2,TRUE)),IF(U3256="",0,VLOOKUP(U3256,标准!A$74:B$94,2,TRUE))),IF(F3256="女",IF(U3256="",0,VLOOKUP(U3256,标准!A$39:B$59,2,TRUE)),IF(U3256="",0,VLOOKUP(U3256,标准!A$3:B$23,2,TRUE)))))</f>
        <v>72</v>
      </c>
      <c r="W3256" s="86">
        <f t="shared" si="50"/>
        <v>57.4</v>
      </c>
      <c r="X3256" s="87">
        <v>4</v>
      </c>
      <c r="Y3256" s="87">
        <v>4</v>
      </c>
      <c r="Z3256" s="91"/>
      <c r="AA3256" s="92"/>
    </row>
    <row r="3257" customHeight="1" spans="1:27">
      <c r="A3257" s="62">
        <v>41</v>
      </c>
      <c r="B3257" s="91">
        <v>3295</v>
      </c>
      <c r="C3257" s="156" t="s">
        <v>6600</v>
      </c>
      <c r="D3257" s="156" t="s">
        <v>6552</v>
      </c>
      <c r="E3257" s="156" t="s">
        <v>971</v>
      </c>
      <c r="F3257" s="156" t="s">
        <v>30</v>
      </c>
      <c r="G3257" s="157" t="s">
        <v>6601</v>
      </c>
      <c r="H3257" s="68">
        <v>172.6</v>
      </c>
      <c r="I3257" s="68">
        <v>55.5</v>
      </c>
      <c r="J3257" s="71">
        <f>IF(F3257="女",IF(H3257=0,0,VLOOKUP(I3257/(H3257*H3257/10000),标准!M$108:N$112,2,TRUE)),IF(H3257=0,0,VLOOKUP(I3257/(H3257*H3257/10000),标准!M$74:N$78,2,TRUE)))</f>
        <v>100</v>
      </c>
      <c r="K3257" s="72"/>
      <c r="L3257" s="71">
        <f>IF(A3257&lt;43,IF(F3257="女",VLOOKUP(K3257,标准!K$108:L$128,2,TRUE),VLOOKUP(K3257,标准!K$74:L$94,2,TRUE)),IF(F3257="女",VLOOKUP(K3257,标准!K$39:L$59,2,TRUE),VLOOKUP(K3257,标准!K$3:L$23,2,TRUE)))</f>
        <v>0</v>
      </c>
      <c r="M3257" s="68">
        <v>7</v>
      </c>
      <c r="N3257" s="71">
        <f>IF(M3257="",0,IF(A3257&lt;43,IF(F3257="女",VLOOKUP(M3257,标准!C$108:D$128,2,TRUE),VLOOKUP(M3257,标准!C$74:D$94,2,TRUE)),IF(F3257="女",VLOOKUP(M3257,标准!C$39:D$59,2,TRUE),VLOOKUP(M3257,标准!C$3:D$23,2,TRUE))))</f>
        <v>64</v>
      </c>
      <c r="O3257" s="77">
        <v>255</v>
      </c>
      <c r="P3257" s="71">
        <f>IF(A3257&lt;43,IF(F3257="女",VLOOKUP(O3257/100,标准!E$108:F$128,2,TRUE),VLOOKUP(O3257/100,标准!E$74:F$94,2,TRUE)),IF(F3257="女",VLOOKUP(O3257/100,标准!E$39:F$59,2,TRUE),VLOOKUP(O3257/100,标准!E$3:F$23,2,TRUE)))</f>
        <v>80</v>
      </c>
      <c r="Q3257" s="81">
        <v>3.54</v>
      </c>
      <c r="R3257" s="71">
        <f>IF(Q3257=0,0,IF(A3257&lt;43,IF(F3257="女",IF(Q3257="",0,VLOOKUP(Q3257,标准!I$108:J$138,2,TRUE)),IF(Q3257="",0,VLOOKUP(Q3257,标准!I$74:J$104,2,TRUE))),IF(F3257="女",IF(Q3257="",0,VLOOKUP(Q3257,标准!I$39:J$69,2,TRUE)),IF(Q3257="",0,VLOOKUP(Q3257,标准!I$3:J$33,2,TRUE)))))</f>
        <v>74</v>
      </c>
      <c r="S3257" s="76">
        <v>10</v>
      </c>
      <c r="T3257" s="71">
        <f>IF(A3257&lt;43,IF(F3257="女",VLOOKUP(S3257,标准!G$108:H$138,2,TRUE),VLOOKUP(S3257,标准!G$74:H$99,2,TRUE)),IF(F3257="女",VLOOKUP(S3257,标准!G$39:H$69,2,TRUE),VLOOKUP(S3257,标准!G$3:H$28,2,TRUE)))</f>
        <v>60</v>
      </c>
      <c r="U3257" s="88">
        <v>7</v>
      </c>
      <c r="V3257" s="71">
        <f>IF(U3257=0,0,IF(A3257&lt;43,IF(F3257="女",IF(U3257="",0,VLOOKUP(U3257,标准!A$108:B$128,2,TRUE)),IF(U3257="",0,VLOOKUP(U3257,标准!A$74:B$94,2,TRUE))),IF(F3257="女",IF(U3257="",0,VLOOKUP(U3257,标准!A$39:B$59,2,TRUE)),IF(U3257="",0,VLOOKUP(U3257,标准!A$3:B$23,2,TRUE)))))</f>
        <v>85</v>
      </c>
      <c r="W3257" s="86">
        <f t="shared" si="50"/>
        <v>67.2</v>
      </c>
      <c r="X3257" s="87">
        <v>4.7</v>
      </c>
      <c r="Y3257" s="87">
        <v>4.7</v>
      </c>
      <c r="Z3257" s="91"/>
      <c r="AA3257" s="92"/>
    </row>
    <row r="3258" customHeight="1" spans="1:27">
      <c r="A3258" s="62">
        <v>41</v>
      </c>
      <c r="B3258" s="91">
        <v>3296</v>
      </c>
      <c r="C3258" s="156" t="s">
        <v>6602</v>
      </c>
      <c r="D3258" s="156" t="s">
        <v>6552</v>
      </c>
      <c r="E3258" s="156" t="s">
        <v>971</v>
      </c>
      <c r="F3258" s="156" t="s">
        <v>30</v>
      </c>
      <c r="G3258" s="157" t="s">
        <v>6603</v>
      </c>
      <c r="H3258" s="68">
        <v>180.4</v>
      </c>
      <c r="I3258" s="68">
        <v>80</v>
      </c>
      <c r="J3258" s="71">
        <f>IF(F3258="女",IF(H3258=0,0,VLOOKUP(I3258/(H3258*H3258/10000),标准!M$108:N$112,2,TRUE)),IF(H3258=0,0,VLOOKUP(I3258/(H3258*H3258/10000),标准!M$74:N$78,2,TRUE)))</f>
        <v>80</v>
      </c>
      <c r="K3258" s="72">
        <v>7187</v>
      </c>
      <c r="L3258" s="71">
        <f>IF(A3258&lt;43,IF(F3258="女",VLOOKUP(K3258,标准!K$108:L$128,2,TRUE),VLOOKUP(K3258,标准!K$74:L$94,2,TRUE)),IF(F3258="女",VLOOKUP(K3258,标准!K$39:L$59,2,TRUE),VLOOKUP(K3258,标准!K$3:L$23,2,TRUE)))</f>
        <v>100</v>
      </c>
      <c r="M3258" s="68">
        <v>14.5</v>
      </c>
      <c r="N3258" s="71">
        <f>IF(M3258="",0,IF(A3258&lt;43,IF(F3258="女",VLOOKUP(M3258,标准!C$108:D$128,2,TRUE),VLOOKUP(M3258,标准!C$74:D$94,2,TRUE)),IF(F3258="女",VLOOKUP(M3258,标准!C$39:D$59,2,TRUE),VLOOKUP(M3258,标准!C$3:D$23,2,TRUE))))</f>
        <v>74</v>
      </c>
      <c r="O3258" s="77">
        <v>220</v>
      </c>
      <c r="P3258" s="71">
        <f>IF(A3258&lt;43,IF(F3258="女",VLOOKUP(O3258/100,标准!E$108:F$128,2,TRUE),VLOOKUP(O3258/100,标准!E$74:F$94,2,TRUE)),IF(F3258="女",VLOOKUP(O3258/100,标准!E$39:F$59,2,TRUE),VLOOKUP(O3258/100,标准!E$3:F$23,2,TRUE)))</f>
        <v>66</v>
      </c>
      <c r="Q3258" s="81">
        <v>4.31</v>
      </c>
      <c r="R3258" s="71">
        <f>IF(Q3258=0,0,IF(A3258&lt;43,IF(F3258="女",IF(Q3258="",0,VLOOKUP(Q3258,标准!I$108:J$138,2,TRUE)),IF(Q3258="",0,VLOOKUP(Q3258,标准!I$74:J$104,2,TRUE))),IF(F3258="女",IF(Q3258="",0,VLOOKUP(Q3258,标准!I$39:J$69,2,TRUE)),IF(Q3258="",0,VLOOKUP(Q3258,标准!I$3:J$33,2,TRUE)))))</f>
        <v>60</v>
      </c>
      <c r="S3258" s="76">
        <v>2</v>
      </c>
      <c r="T3258" s="71">
        <f>IF(A3258&lt;43,IF(F3258="女",VLOOKUP(S3258,标准!G$108:H$138,2,TRUE),VLOOKUP(S3258,标准!G$74:H$99,2,TRUE)),IF(F3258="女",VLOOKUP(S3258,标准!G$39:H$69,2,TRUE),VLOOKUP(S3258,标准!G$3:H$28,2,TRUE)))</f>
        <v>0</v>
      </c>
      <c r="U3258" s="88">
        <v>7.6</v>
      </c>
      <c r="V3258" s="71">
        <f>IF(U3258=0,0,IF(A3258&lt;43,IF(F3258="女",IF(U3258="",0,VLOOKUP(U3258,标准!A$108:B$128,2,TRUE)),IF(U3258="",0,VLOOKUP(U3258,标准!A$74:B$94,2,TRUE))),IF(F3258="女",IF(U3258="",0,VLOOKUP(U3258,标准!A$39:B$59,2,TRUE)),IF(U3258="",0,VLOOKUP(U3258,标准!A$3:B$23,2,TRUE)))))</f>
        <v>74</v>
      </c>
      <c r="W3258" s="86">
        <f t="shared" si="50"/>
        <v>67.8</v>
      </c>
      <c r="X3258" s="87">
        <v>4.7</v>
      </c>
      <c r="Y3258" s="87">
        <v>4.7</v>
      </c>
      <c r="Z3258" s="91"/>
      <c r="AA3258" s="92"/>
    </row>
    <row r="3259" customHeight="1" spans="1:27">
      <c r="A3259" s="62">
        <v>41</v>
      </c>
      <c r="B3259" s="91">
        <v>3297</v>
      </c>
      <c r="C3259" s="156" t="s">
        <v>6604</v>
      </c>
      <c r="D3259" s="156" t="s">
        <v>6552</v>
      </c>
      <c r="E3259" s="156" t="s">
        <v>971</v>
      </c>
      <c r="F3259" s="156" t="s">
        <v>30</v>
      </c>
      <c r="G3259" s="157" t="s">
        <v>6605</v>
      </c>
      <c r="H3259" s="68">
        <v>164</v>
      </c>
      <c r="I3259" s="68">
        <v>67</v>
      </c>
      <c r="J3259" s="71">
        <f>IF(F3259="女",IF(H3259=0,0,VLOOKUP(I3259/(H3259*H3259/10000),标准!M$108:N$112,2,TRUE)),IF(H3259=0,0,VLOOKUP(I3259/(H3259*H3259/10000),标准!M$74:N$78,2,TRUE)))</f>
        <v>80</v>
      </c>
      <c r="K3259" s="72">
        <v>4180</v>
      </c>
      <c r="L3259" s="71">
        <f>IF(A3259&lt;43,IF(F3259="女",VLOOKUP(K3259,标准!K$108:L$128,2,TRUE),VLOOKUP(K3259,标准!K$74:L$94,2,TRUE)),IF(F3259="女",VLOOKUP(K3259,标准!K$39:L$59,2,TRUE),VLOOKUP(K3259,标准!K$3:L$23,2,TRUE)))</f>
        <v>78</v>
      </c>
      <c r="M3259" s="68">
        <v>27</v>
      </c>
      <c r="N3259" s="71">
        <f>IF(M3259="",0,IF(A3259&lt;43,IF(F3259="女",VLOOKUP(M3259,标准!C$108:D$128,2,TRUE),VLOOKUP(M3259,标准!C$74:D$94,2,TRUE)),IF(F3259="女",VLOOKUP(M3259,标准!C$39:D$59,2,TRUE),VLOOKUP(M3259,标准!C$3:D$23,2,TRUE))))</f>
        <v>100</v>
      </c>
      <c r="O3259" s="77">
        <v>252</v>
      </c>
      <c r="P3259" s="71">
        <f>IF(A3259&lt;43,IF(F3259="女",VLOOKUP(O3259/100,标准!E$108:F$128,2,TRUE),VLOOKUP(O3259/100,标准!E$74:F$94,2,TRUE)),IF(F3259="女",VLOOKUP(O3259/100,标准!E$39:F$59,2,TRUE),VLOOKUP(O3259/100,标准!E$3:F$23,2,TRUE)))</f>
        <v>80</v>
      </c>
      <c r="Q3259" s="81">
        <v>3.55</v>
      </c>
      <c r="R3259" s="71">
        <f>IF(Q3259=0,0,IF(A3259&lt;43,IF(F3259="女",IF(Q3259="",0,VLOOKUP(Q3259,标准!I$108:J$138,2,TRUE)),IF(Q3259="",0,VLOOKUP(Q3259,标准!I$74:J$104,2,TRUE))),IF(F3259="女",IF(Q3259="",0,VLOOKUP(Q3259,标准!I$39:J$69,2,TRUE)),IF(Q3259="",0,VLOOKUP(Q3259,标准!I$3:J$33,2,TRUE)))))</f>
        <v>74</v>
      </c>
      <c r="S3259" s="76">
        <v>10</v>
      </c>
      <c r="T3259" s="71">
        <f>IF(A3259&lt;43,IF(F3259="女",VLOOKUP(S3259,标准!G$108:H$138,2,TRUE),VLOOKUP(S3259,标准!G$74:H$99,2,TRUE)),IF(F3259="女",VLOOKUP(S3259,标准!G$39:H$69,2,TRUE),VLOOKUP(S3259,标准!G$3:H$28,2,TRUE)))</f>
        <v>60</v>
      </c>
      <c r="U3259" s="88">
        <v>6.7</v>
      </c>
      <c r="V3259" s="71">
        <f>IF(U3259=0,0,IF(A3259&lt;43,IF(F3259="女",IF(U3259="",0,VLOOKUP(U3259,标准!A$108:B$128,2,TRUE)),IF(U3259="",0,VLOOKUP(U3259,标准!A$74:B$94,2,TRUE))),IF(F3259="女",IF(U3259="",0,VLOOKUP(U3259,标准!A$39:B$59,2,TRUE)),IF(U3259="",0,VLOOKUP(U3259,标准!A$3:B$23,2,TRUE)))))</f>
        <v>100</v>
      </c>
      <c r="W3259" s="86">
        <f t="shared" si="50"/>
        <v>82.5</v>
      </c>
      <c r="X3259" s="87">
        <v>4.5</v>
      </c>
      <c r="Y3259" s="87">
        <v>4.5</v>
      </c>
      <c r="Z3259" s="91"/>
      <c r="AA3259" s="92"/>
    </row>
    <row r="3260" customHeight="1" spans="1:27">
      <c r="A3260" s="62">
        <v>41</v>
      </c>
      <c r="B3260" s="91">
        <v>3298</v>
      </c>
      <c r="C3260" s="156" t="s">
        <v>6606</v>
      </c>
      <c r="D3260" s="156" t="s">
        <v>6552</v>
      </c>
      <c r="E3260" s="156" t="s">
        <v>971</v>
      </c>
      <c r="F3260" s="156" t="s">
        <v>30</v>
      </c>
      <c r="G3260" s="157" t="s">
        <v>6607</v>
      </c>
      <c r="H3260" s="68">
        <v>166.4</v>
      </c>
      <c r="I3260" s="68">
        <v>64</v>
      </c>
      <c r="J3260" s="71">
        <f>IF(F3260="女",IF(H3260=0,0,VLOOKUP(I3260/(H3260*H3260/10000),标准!M$108:N$112,2,TRUE)),IF(H3260=0,0,VLOOKUP(I3260/(H3260*H3260/10000),标准!M$74:N$78,2,TRUE)))</f>
        <v>100</v>
      </c>
      <c r="K3260" s="72">
        <v>5508</v>
      </c>
      <c r="L3260" s="71">
        <f>IF(A3260&lt;43,IF(F3260="女",VLOOKUP(K3260,标准!K$108:L$128,2,TRUE),VLOOKUP(K3260,标准!K$74:L$94,2,TRUE)),IF(F3260="女",VLOOKUP(K3260,标准!K$39:L$59,2,TRUE),VLOOKUP(K3260,标准!K$3:L$23,2,TRUE)))</f>
        <v>100</v>
      </c>
      <c r="M3260" s="68">
        <v>20.5</v>
      </c>
      <c r="N3260" s="71">
        <f>IF(M3260="",0,IF(A3260&lt;43,IF(F3260="女",VLOOKUP(M3260,标准!C$108:D$128,2,TRUE),VLOOKUP(M3260,标准!C$74:D$94,2,TRUE)),IF(F3260="女",VLOOKUP(M3260,标准!C$39:D$59,2,TRUE),VLOOKUP(M3260,标准!C$3:D$23,2,TRUE))))</f>
        <v>85</v>
      </c>
      <c r="O3260" s="77">
        <v>210</v>
      </c>
      <c r="P3260" s="71">
        <f>IF(A3260&lt;43,IF(F3260="女",VLOOKUP(O3260/100,标准!E$108:F$128,2,TRUE),VLOOKUP(O3260/100,标准!E$74:F$94,2,TRUE)),IF(F3260="女",VLOOKUP(O3260/100,标准!E$39:F$59,2,TRUE),VLOOKUP(O3260/100,标准!E$3:F$23,2,TRUE)))</f>
        <v>60</v>
      </c>
      <c r="Q3260" s="81">
        <v>4.26</v>
      </c>
      <c r="R3260" s="71">
        <f>IF(Q3260=0,0,IF(A3260&lt;43,IF(F3260="女",IF(Q3260="",0,VLOOKUP(Q3260,标准!I$108:J$138,2,TRUE)),IF(Q3260="",0,VLOOKUP(Q3260,标准!I$74:J$104,2,TRUE))),IF(F3260="女",IF(Q3260="",0,VLOOKUP(Q3260,标准!I$39:J$69,2,TRUE)),IF(Q3260="",0,VLOOKUP(Q3260,标准!I$3:J$33,2,TRUE)))))</f>
        <v>62</v>
      </c>
      <c r="S3260" s="76">
        <v>3</v>
      </c>
      <c r="T3260" s="71">
        <f>IF(A3260&lt;43,IF(F3260="女",VLOOKUP(S3260,标准!G$108:H$138,2,TRUE),VLOOKUP(S3260,标准!G$74:H$99,2,TRUE)),IF(F3260="女",VLOOKUP(S3260,标准!G$39:H$69,2,TRUE),VLOOKUP(S3260,标准!G$3:H$28,2,TRUE)))</f>
        <v>0</v>
      </c>
      <c r="U3260" s="88"/>
      <c r="V3260" s="71">
        <f>IF(U3260=0,0,IF(A3260&lt;43,IF(F3260="女",IF(U3260="",0,VLOOKUP(U3260,标准!A$108:B$128,2,TRUE)),IF(U3260="",0,VLOOKUP(U3260,标准!A$74:B$94,2,TRUE))),IF(F3260="女",IF(U3260="",0,VLOOKUP(U3260,标准!A$39:B$59,2,TRUE)),IF(U3260="",0,VLOOKUP(U3260,标准!A$3:B$23,2,TRUE)))))</f>
        <v>0</v>
      </c>
      <c r="W3260" s="86">
        <f t="shared" si="50"/>
        <v>56.9</v>
      </c>
      <c r="X3260" s="87">
        <v>4.3</v>
      </c>
      <c r="Y3260" s="87">
        <v>4.4</v>
      </c>
      <c r="Z3260" s="91"/>
      <c r="AA3260" s="92"/>
    </row>
    <row r="3261" customHeight="1" spans="1:27">
      <c r="A3261" s="62">
        <v>41</v>
      </c>
      <c r="B3261" s="91">
        <v>3299</v>
      </c>
      <c r="C3261" s="156" t="s">
        <v>6608</v>
      </c>
      <c r="D3261" s="156" t="s">
        <v>6552</v>
      </c>
      <c r="E3261" s="156" t="s">
        <v>971</v>
      </c>
      <c r="F3261" s="156" t="s">
        <v>30</v>
      </c>
      <c r="G3261" s="157" t="s">
        <v>6609</v>
      </c>
      <c r="H3261" s="68">
        <v>178.4</v>
      </c>
      <c r="I3261" s="68">
        <v>71.6</v>
      </c>
      <c r="J3261" s="71">
        <f>IF(F3261="女",IF(H3261=0,0,VLOOKUP(I3261/(H3261*H3261/10000),标准!M$108:N$112,2,TRUE)),IF(H3261=0,0,VLOOKUP(I3261/(H3261*H3261/10000),标准!M$74:N$78,2,TRUE)))</f>
        <v>100</v>
      </c>
      <c r="K3261" s="72">
        <v>5964</v>
      </c>
      <c r="L3261" s="71">
        <f>IF(A3261&lt;43,IF(F3261="女",VLOOKUP(K3261,标准!K$108:L$128,2,TRUE),VLOOKUP(K3261,标准!K$74:L$94,2,TRUE)),IF(F3261="女",VLOOKUP(K3261,标准!K$39:L$59,2,TRUE),VLOOKUP(K3261,标准!K$3:L$23,2,TRUE)))</f>
        <v>100</v>
      </c>
      <c r="M3261" s="68">
        <v>16.5</v>
      </c>
      <c r="N3261" s="71">
        <f>IF(M3261="",0,IF(A3261&lt;43,IF(F3261="女",VLOOKUP(M3261,标准!C$108:D$128,2,TRUE),VLOOKUP(M3261,标准!C$74:D$94,2,TRUE)),IF(F3261="女",VLOOKUP(M3261,标准!C$39:D$59,2,TRUE),VLOOKUP(M3261,标准!C$3:D$23,2,TRUE))))</f>
        <v>78</v>
      </c>
      <c r="O3261" s="77">
        <v>210</v>
      </c>
      <c r="P3261" s="71">
        <f>IF(A3261&lt;43,IF(F3261="女",VLOOKUP(O3261/100,标准!E$108:F$128,2,TRUE),VLOOKUP(O3261/100,标准!E$74:F$94,2,TRUE)),IF(F3261="女",VLOOKUP(O3261/100,标准!E$39:F$59,2,TRUE),VLOOKUP(O3261/100,标准!E$3:F$23,2,TRUE)))</f>
        <v>60</v>
      </c>
      <c r="Q3261" s="81">
        <v>4.39</v>
      </c>
      <c r="R3261" s="71">
        <f>IF(Q3261=0,0,IF(A3261&lt;43,IF(F3261="女",IF(Q3261="",0,VLOOKUP(Q3261,标准!I$108:J$138,2,TRUE)),IF(Q3261="",0,VLOOKUP(Q3261,标准!I$74:J$104,2,TRUE))),IF(F3261="女",IF(Q3261="",0,VLOOKUP(Q3261,标准!I$39:J$69,2,TRUE)),IF(Q3261="",0,VLOOKUP(Q3261,标准!I$3:J$33,2,TRUE)))))</f>
        <v>50</v>
      </c>
      <c r="S3261" s="76">
        <v>0</v>
      </c>
      <c r="T3261" s="71">
        <f>IF(A3261&lt;43,IF(F3261="女",VLOOKUP(S3261,标准!G$108:H$138,2,TRUE),VLOOKUP(S3261,标准!G$74:H$99,2,TRUE)),IF(F3261="女",VLOOKUP(S3261,标准!G$39:H$69,2,TRUE),VLOOKUP(S3261,标准!G$3:H$28,2,TRUE)))</f>
        <v>0</v>
      </c>
      <c r="U3261" s="88">
        <v>9.1</v>
      </c>
      <c r="V3261" s="71">
        <f>IF(U3261=0,0,IF(A3261&lt;43,IF(F3261="女",IF(U3261="",0,VLOOKUP(U3261,标准!A$108:B$128,2,TRUE)),IF(U3261="",0,VLOOKUP(U3261,标准!A$74:B$94,2,TRUE))),IF(F3261="女",IF(U3261="",0,VLOOKUP(U3261,标准!A$39:B$59,2,TRUE)),IF(U3261="",0,VLOOKUP(U3261,标准!A$3:B$23,2,TRUE)))))</f>
        <v>60</v>
      </c>
      <c r="W3261" s="86">
        <f t="shared" si="50"/>
        <v>65.8</v>
      </c>
      <c r="X3261" s="87">
        <v>4.3</v>
      </c>
      <c r="Y3261" s="87">
        <v>4.3</v>
      </c>
      <c r="Z3261" s="91"/>
      <c r="AA3261" s="92"/>
    </row>
    <row r="3262" customHeight="1" spans="1:27">
      <c r="A3262" s="62">
        <v>41</v>
      </c>
      <c r="B3262" s="91">
        <v>3300</v>
      </c>
      <c r="C3262" s="156" t="s">
        <v>6610</v>
      </c>
      <c r="D3262" s="156" t="s">
        <v>6552</v>
      </c>
      <c r="E3262" s="156" t="s">
        <v>971</v>
      </c>
      <c r="F3262" s="156" t="s">
        <v>34</v>
      </c>
      <c r="G3262" s="157" t="s">
        <v>6611</v>
      </c>
      <c r="H3262" s="68">
        <v>161.1</v>
      </c>
      <c r="I3262" s="68">
        <v>54.3</v>
      </c>
      <c r="J3262" s="71">
        <f>IF(F3262="女",IF(H3262=0,0,VLOOKUP(I3262/(H3262*H3262/10000),标准!M$108:N$112,2,TRUE)),IF(H3262=0,0,VLOOKUP(I3262/(H3262*H3262/10000),标准!M$74:N$78,2,TRUE)))</f>
        <v>100</v>
      </c>
      <c r="K3262" s="72">
        <v>3642</v>
      </c>
      <c r="L3262" s="71">
        <f>IF(A3262&lt;43,IF(F3262="女",VLOOKUP(K3262,标准!K$108:L$128,2,TRUE),VLOOKUP(K3262,标准!K$74:L$94,2,TRUE)),IF(F3262="女",VLOOKUP(K3262,标准!K$39:L$59,2,TRUE),VLOOKUP(K3262,标准!K$3:L$23,2,TRUE)))</f>
        <v>100</v>
      </c>
      <c r="M3262" s="68">
        <v>21.5</v>
      </c>
      <c r="N3262" s="71">
        <f>IF(M3262="",0,IF(A3262&lt;43,IF(F3262="女",VLOOKUP(M3262,标准!C$108:D$128,2,TRUE),VLOOKUP(M3262,标准!C$74:D$94,2,TRUE)),IF(F3262="女",VLOOKUP(M3262,标准!C$39:D$59,2,TRUE),VLOOKUP(M3262,标准!C$3:D$23,2,TRUE))))</f>
        <v>85</v>
      </c>
      <c r="O3262" s="77">
        <v>185</v>
      </c>
      <c r="P3262" s="71">
        <f>IF(A3262&lt;43,IF(F3262="女",VLOOKUP(O3262/100,标准!E$108:F$128,2,TRUE),VLOOKUP(O3262/100,标准!E$74:F$94,2,TRUE)),IF(F3262="女",VLOOKUP(O3262/100,标准!E$39:F$59,2,TRUE),VLOOKUP(O3262/100,标准!E$3:F$23,2,TRUE)))</f>
        <v>80</v>
      </c>
      <c r="Q3262" s="81">
        <v>4.41</v>
      </c>
      <c r="R3262" s="71">
        <f>IF(Q3262=0,0,IF(A3262&lt;43,IF(F3262="女",IF(Q3262="",0,VLOOKUP(Q3262,标准!I$108:J$138,2,TRUE)),IF(Q3262="",0,VLOOKUP(Q3262,标准!I$74:J$104,2,TRUE))),IF(F3262="女",IF(Q3262="",0,VLOOKUP(Q3262,标准!I$39:J$69,2,TRUE)),IF(Q3262="",0,VLOOKUP(Q3262,标准!I$3:J$33,2,TRUE)))))</f>
        <v>50</v>
      </c>
      <c r="S3262" s="76">
        <v>47</v>
      </c>
      <c r="T3262" s="71">
        <f>IF(A3262&lt;43,IF(F3262="女",VLOOKUP(S3262,标准!G$108:H$138,2,TRUE),VLOOKUP(S3262,标准!G$74:H$99,2,TRUE)),IF(F3262="女",VLOOKUP(S3262,标准!G$39:H$69,2,TRUE),VLOOKUP(S3262,标准!G$3:H$28,2,TRUE)))</f>
        <v>80</v>
      </c>
      <c r="U3262" s="88">
        <v>9.2</v>
      </c>
      <c r="V3262" s="71">
        <f>IF(U3262=0,0,IF(A3262&lt;43,IF(F3262="女",IF(U3262="",0,VLOOKUP(U3262,标准!A$108:B$128,2,TRUE)),IF(U3262="",0,VLOOKUP(U3262,标准!A$74:B$94,2,TRUE))),IF(F3262="女",IF(U3262="",0,VLOOKUP(U3262,标准!A$39:B$59,2,TRUE)),IF(U3262="",0,VLOOKUP(U3262,标准!A$3:B$23,2,TRUE)))))</f>
        <v>70</v>
      </c>
      <c r="W3262" s="86">
        <f t="shared" si="50"/>
        <v>78.5</v>
      </c>
      <c r="X3262" s="87">
        <v>4.5</v>
      </c>
      <c r="Y3262" s="87">
        <v>4.1</v>
      </c>
      <c r="Z3262" s="91"/>
      <c r="AA3262" s="92"/>
    </row>
    <row r="3263" customHeight="1" spans="1:27">
      <c r="A3263" s="62">
        <v>41</v>
      </c>
      <c r="B3263" s="91">
        <v>3301</v>
      </c>
      <c r="C3263" s="156" t="s">
        <v>6612</v>
      </c>
      <c r="D3263" s="156" t="s">
        <v>6552</v>
      </c>
      <c r="E3263" s="156" t="s">
        <v>971</v>
      </c>
      <c r="F3263" s="156" t="s">
        <v>30</v>
      </c>
      <c r="G3263" s="157" t="s">
        <v>6613</v>
      </c>
      <c r="H3263" s="68">
        <v>170.5</v>
      </c>
      <c r="I3263" s="68">
        <v>75.3</v>
      </c>
      <c r="J3263" s="71">
        <f>IF(F3263="女",IF(H3263=0,0,VLOOKUP(I3263/(H3263*H3263/10000),标准!M$108:N$112,2,TRUE)),IF(H3263=0,0,VLOOKUP(I3263/(H3263*H3263/10000),标准!M$74:N$78,2,TRUE)))</f>
        <v>80</v>
      </c>
      <c r="K3263" s="72">
        <v>5146</v>
      </c>
      <c r="L3263" s="71">
        <f>IF(A3263&lt;43,IF(F3263="女",VLOOKUP(K3263,标准!K$108:L$128,2,TRUE),VLOOKUP(K3263,标准!K$74:L$94,2,TRUE)),IF(F3263="女",VLOOKUP(K3263,标准!K$39:L$59,2,TRUE),VLOOKUP(K3263,标准!K$3:L$23,2,TRUE)))</f>
        <v>100</v>
      </c>
      <c r="M3263" s="68">
        <v>19</v>
      </c>
      <c r="N3263" s="71">
        <f>IF(M3263="",0,IF(A3263&lt;43,IF(F3263="女",VLOOKUP(M3263,标准!C$108:D$128,2,TRUE),VLOOKUP(M3263,标准!C$74:D$94,2,TRUE)),IF(F3263="女",VLOOKUP(M3263,标准!C$39:D$59,2,TRUE),VLOOKUP(M3263,标准!C$3:D$23,2,TRUE))))</f>
        <v>80</v>
      </c>
      <c r="O3263" s="121">
        <v>215</v>
      </c>
      <c r="P3263" s="71">
        <f>IF(A3263&lt;43,IF(F3263="女",VLOOKUP(O3263/100,标准!E$108:F$128,2,TRUE),VLOOKUP(O3263/100,标准!E$74:F$94,2,TRUE)),IF(F3263="女",VLOOKUP(O3263/100,标准!E$39:F$59,2,TRUE),VLOOKUP(O3263/100,标准!E$3:F$23,2,TRUE)))</f>
        <v>62</v>
      </c>
      <c r="Q3263" s="112">
        <v>4.13</v>
      </c>
      <c r="R3263" s="71">
        <f>IF(Q3263=0,0,IF(A3263&lt;43,IF(F3263="女",IF(Q3263="",0,VLOOKUP(Q3263,标准!I$108:J$138,2,TRUE)),IF(Q3263="",0,VLOOKUP(Q3263,标准!I$74:J$104,2,TRUE))),IF(F3263="女",IF(Q3263="",0,VLOOKUP(Q3263,标准!I$39:J$69,2,TRUE)),IF(Q3263="",0,VLOOKUP(Q3263,标准!I$3:J$33,2,TRUE)))))</f>
        <v>66</v>
      </c>
      <c r="S3263" s="62"/>
      <c r="T3263" s="71">
        <f>IF(A3263&lt;43,IF(F3263="女",VLOOKUP(S3263,标准!G$108:H$138,2,TRUE),VLOOKUP(S3263,标准!G$74:H$99,2,TRUE)),IF(F3263="女",VLOOKUP(S3263,标准!G$39:H$69,2,TRUE),VLOOKUP(S3263,标准!G$3:H$28,2,TRUE)))</f>
        <v>0</v>
      </c>
      <c r="U3263" s="114">
        <v>8</v>
      </c>
      <c r="V3263" s="71">
        <f>IF(U3263=0,0,IF(A3263&lt;43,IF(F3263="女",IF(U3263="",0,VLOOKUP(U3263,标准!A$108:B$128,2,TRUE)),IF(U3263="",0,VLOOKUP(U3263,标准!A$74:B$94,2,TRUE))),IF(F3263="女",IF(U3263="",0,VLOOKUP(U3263,标准!A$39:B$59,2,TRUE)),IF(U3263="",0,VLOOKUP(U3263,标准!A$3:B$23,2,TRUE)))))</f>
        <v>70</v>
      </c>
      <c r="W3263" s="86">
        <f t="shared" si="50"/>
        <v>68.4</v>
      </c>
      <c r="X3263" s="87">
        <v>4.6</v>
      </c>
      <c r="Y3263" s="87">
        <v>4.5</v>
      </c>
      <c r="Z3263" s="91"/>
      <c r="AA3263" s="92"/>
    </row>
    <row r="3264" customHeight="1" spans="1:27">
      <c r="A3264" s="62">
        <v>41</v>
      </c>
      <c r="B3264" s="91">
        <v>3302</v>
      </c>
      <c r="C3264" s="156" t="s">
        <v>6614</v>
      </c>
      <c r="D3264" s="156" t="s">
        <v>6552</v>
      </c>
      <c r="E3264" s="156" t="s">
        <v>971</v>
      </c>
      <c r="F3264" s="156" t="s">
        <v>30</v>
      </c>
      <c r="G3264" s="157" t="s">
        <v>6615</v>
      </c>
      <c r="H3264" s="68">
        <v>155.8</v>
      </c>
      <c r="I3264" s="68">
        <v>51.3</v>
      </c>
      <c r="J3264" s="71">
        <f>IF(F3264="女",IF(H3264=0,0,VLOOKUP(I3264/(H3264*H3264/10000),标准!M$108:N$112,2,TRUE)),IF(H3264=0,0,VLOOKUP(I3264/(H3264*H3264/10000),标准!M$74:N$78,2,TRUE)))</f>
        <v>100</v>
      </c>
      <c r="K3264" s="72">
        <v>3304</v>
      </c>
      <c r="L3264" s="71">
        <f>IF(A3264&lt;43,IF(F3264="女",VLOOKUP(K3264,标准!K$108:L$128,2,TRUE),VLOOKUP(K3264,标准!K$74:L$94,2,TRUE)),IF(F3264="女",VLOOKUP(K3264,标准!K$39:L$59,2,TRUE),VLOOKUP(K3264,标准!K$3:L$23,2,TRUE)))</f>
        <v>62</v>
      </c>
      <c r="M3264" s="68">
        <v>21</v>
      </c>
      <c r="N3264" s="71">
        <f>IF(M3264="",0,IF(A3264&lt;43,IF(F3264="女",VLOOKUP(M3264,标准!C$108:D$128,2,TRUE),VLOOKUP(M3264,标准!C$74:D$94,2,TRUE)),IF(F3264="女",VLOOKUP(M3264,标准!C$39:D$59,2,TRUE),VLOOKUP(M3264,标准!C$3:D$23,2,TRUE))))</f>
        <v>85</v>
      </c>
      <c r="O3264" s="77">
        <v>231</v>
      </c>
      <c r="P3264" s="71">
        <f>IF(A3264&lt;43,IF(F3264="女",VLOOKUP(O3264/100,标准!E$108:F$128,2,TRUE),VLOOKUP(O3264/100,标准!E$74:F$94,2,TRUE)),IF(F3264="女",VLOOKUP(O3264/100,标准!E$39:F$59,2,TRUE),VLOOKUP(O3264/100,标准!E$3:F$23,2,TRUE)))</f>
        <v>70</v>
      </c>
      <c r="Q3264" s="81">
        <v>4.02</v>
      </c>
      <c r="R3264" s="71">
        <f>IF(Q3264=0,0,IF(A3264&lt;43,IF(F3264="女",IF(Q3264="",0,VLOOKUP(Q3264,标准!I$108:J$138,2,TRUE)),IF(Q3264="",0,VLOOKUP(Q3264,标准!I$74:J$104,2,TRUE))),IF(F3264="女",IF(Q3264="",0,VLOOKUP(Q3264,标准!I$39:J$69,2,TRUE)),IF(Q3264="",0,VLOOKUP(Q3264,标准!I$3:J$33,2,TRUE)))))</f>
        <v>72</v>
      </c>
      <c r="S3264" s="76">
        <v>20</v>
      </c>
      <c r="T3264" s="71">
        <f>IF(A3264&lt;43,IF(F3264="女",VLOOKUP(S3264,标准!G$108:H$138,2,TRUE),VLOOKUP(S3264,标准!G$74:H$99,2,TRUE)),IF(F3264="女",VLOOKUP(S3264,标准!G$39:H$69,2,TRUE),VLOOKUP(S3264,标准!G$3:H$28,2,TRUE)))</f>
        <v>101</v>
      </c>
      <c r="U3264" s="88">
        <v>7.2</v>
      </c>
      <c r="V3264" s="71">
        <f>IF(U3264=0,0,IF(A3264&lt;43,IF(F3264="女",IF(U3264="",0,VLOOKUP(U3264,标准!A$108:B$128,2,TRUE)),IF(U3264="",0,VLOOKUP(U3264,标准!A$74:B$94,2,TRUE))),IF(F3264="女",IF(U3264="",0,VLOOKUP(U3264,标准!A$39:B$59,2,TRUE)),IF(U3264="",0,VLOOKUP(U3264,标准!A$3:B$23,2,TRUE)))))</f>
        <v>78</v>
      </c>
      <c r="W3264" s="86">
        <f t="shared" si="50"/>
        <v>79.9</v>
      </c>
      <c r="X3264" s="87">
        <v>4.7</v>
      </c>
      <c r="Y3264" s="87">
        <v>4.7</v>
      </c>
      <c r="Z3264" s="91"/>
      <c r="AA3264" s="92"/>
    </row>
    <row r="3265" customHeight="1" spans="1:27">
      <c r="A3265" s="62">
        <v>41</v>
      </c>
      <c r="B3265" s="91">
        <v>3303</v>
      </c>
      <c r="C3265" s="156" t="s">
        <v>6616</v>
      </c>
      <c r="D3265" s="156" t="s">
        <v>6617</v>
      </c>
      <c r="E3265" s="156" t="s">
        <v>971</v>
      </c>
      <c r="F3265" s="156" t="s">
        <v>30</v>
      </c>
      <c r="G3265" s="157" t="s">
        <v>6618</v>
      </c>
      <c r="H3265" s="68">
        <v>159.8</v>
      </c>
      <c r="I3265" s="68">
        <v>50</v>
      </c>
      <c r="J3265" s="71">
        <f>IF(F3265="女",IF(H3265=0,0,VLOOKUP(I3265/(H3265*H3265/10000),标准!M$108:N$112,2,TRUE)),IF(H3265=0,0,VLOOKUP(I3265/(H3265*H3265/10000),标准!M$74:N$78,2,TRUE)))</f>
        <v>100</v>
      </c>
      <c r="K3265" s="72">
        <v>4959</v>
      </c>
      <c r="L3265" s="71">
        <f>IF(A3265&lt;43,IF(F3265="女",VLOOKUP(K3265,标准!K$108:L$128,2,TRUE),VLOOKUP(K3265,标准!K$74:L$94,2,TRUE)),IF(F3265="女",VLOOKUP(K3265,标准!K$39:L$59,2,TRUE),VLOOKUP(K3265,标准!K$3:L$23,2,TRUE)))</f>
        <v>95</v>
      </c>
      <c r="M3265" s="68">
        <v>10</v>
      </c>
      <c r="N3265" s="71">
        <f>IF(M3265="",0,IF(A3265&lt;43,IF(F3265="女",VLOOKUP(M3265,标准!C$108:D$128,2,TRUE),VLOOKUP(M3265,标准!C$74:D$94,2,TRUE)),IF(F3265="女",VLOOKUP(M3265,标准!C$39:D$59,2,TRUE),VLOOKUP(M3265,标准!C$3:D$23,2,TRUE))))</f>
        <v>68</v>
      </c>
      <c r="O3265" s="77">
        <v>243</v>
      </c>
      <c r="P3265" s="71">
        <f>IF(A3265&lt;43,IF(F3265="女",VLOOKUP(O3265/100,标准!E$108:F$128,2,TRUE),VLOOKUP(O3265/100,标准!E$74:F$94,2,TRUE)),IF(F3265="女",VLOOKUP(O3265/100,标准!E$39:F$59,2,TRUE),VLOOKUP(O3265/100,标准!E$3:F$23,2,TRUE)))</f>
        <v>76</v>
      </c>
      <c r="Q3265" s="81">
        <v>4.31</v>
      </c>
      <c r="R3265" s="71">
        <f>IF(Q3265=0,0,IF(A3265&lt;43,IF(F3265="女",IF(Q3265="",0,VLOOKUP(Q3265,标准!I$108:J$138,2,TRUE)),IF(Q3265="",0,VLOOKUP(Q3265,标准!I$74:J$104,2,TRUE))),IF(F3265="女",IF(Q3265="",0,VLOOKUP(Q3265,标准!I$39:J$69,2,TRUE)),IF(Q3265="",0,VLOOKUP(Q3265,标准!I$3:J$33,2,TRUE)))))</f>
        <v>60</v>
      </c>
      <c r="S3265" s="76">
        <v>20</v>
      </c>
      <c r="T3265" s="71">
        <f>IF(A3265&lt;43,IF(F3265="女",VLOOKUP(S3265,标准!G$108:H$138,2,TRUE),VLOOKUP(S3265,标准!G$74:H$99,2,TRUE)),IF(F3265="女",VLOOKUP(S3265,标准!G$39:H$69,2,TRUE),VLOOKUP(S3265,标准!G$3:H$28,2,TRUE)))</f>
        <v>101</v>
      </c>
      <c r="U3265" s="88">
        <v>6.9</v>
      </c>
      <c r="V3265" s="71">
        <f>IF(U3265=0,0,IF(A3265&lt;43,IF(F3265="女",IF(U3265="",0,VLOOKUP(U3265,标准!A$108:B$128,2,TRUE)),IF(U3265="",0,VLOOKUP(U3265,标准!A$74:B$94,2,TRUE))),IF(F3265="女",IF(U3265="",0,VLOOKUP(U3265,标准!A$39:B$59,2,TRUE)),IF(U3265="",0,VLOOKUP(U3265,标准!A$3:B$23,2,TRUE)))))</f>
        <v>90</v>
      </c>
      <c r="W3265" s="86">
        <f t="shared" si="50"/>
        <v>83.75</v>
      </c>
      <c r="X3265" s="87">
        <v>4</v>
      </c>
      <c r="Y3265" s="87">
        <v>3.9</v>
      </c>
      <c r="Z3265" s="91"/>
      <c r="AA3265" s="92"/>
    </row>
    <row r="3266" customHeight="1" spans="1:27">
      <c r="A3266" s="62">
        <v>41</v>
      </c>
      <c r="B3266" s="91">
        <v>3304</v>
      </c>
      <c r="C3266" s="156" t="s">
        <v>6619</v>
      </c>
      <c r="D3266" s="156" t="s">
        <v>6617</v>
      </c>
      <c r="E3266" s="156" t="s">
        <v>971</v>
      </c>
      <c r="F3266" s="156" t="s">
        <v>30</v>
      </c>
      <c r="G3266" s="157" t="s">
        <v>6620</v>
      </c>
      <c r="H3266" s="68">
        <v>165.5</v>
      </c>
      <c r="I3266" s="68">
        <v>69</v>
      </c>
      <c r="J3266" s="71">
        <f>IF(F3266="女",IF(H3266=0,0,VLOOKUP(I3266/(H3266*H3266/10000),标准!M$108:N$112,2,TRUE)),IF(H3266=0,0,VLOOKUP(I3266/(H3266*H3266/10000),标准!M$74:N$78,2,TRUE)))</f>
        <v>80</v>
      </c>
      <c r="K3266" s="72">
        <v>4057</v>
      </c>
      <c r="L3266" s="71">
        <f>IF(A3266&lt;43,IF(F3266="女",VLOOKUP(K3266,标准!K$108:L$128,2,TRUE),VLOOKUP(K3266,标准!K$74:L$94,2,TRUE)),IF(F3266="女",VLOOKUP(K3266,标准!K$39:L$59,2,TRUE),VLOOKUP(K3266,标准!K$3:L$23,2,TRUE)))</f>
        <v>74</v>
      </c>
      <c r="M3266" s="68">
        <v>20</v>
      </c>
      <c r="N3266" s="71">
        <f>IF(M3266="",0,IF(A3266&lt;43,IF(F3266="女",VLOOKUP(M3266,标准!C$108:D$128,2,TRUE),VLOOKUP(M3266,标准!C$74:D$94,2,TRUE)),IF(F3266="女",VLOOKUP(M3266,标准!C$39:D$59,2,TRUE),VLOOKUP(M3266,标准!C$3:D$23,2,TRUE))))</f>
        <v>85</v>
      </c>
      <c r="O3266" s="77">
        <v>210</v>
      </c>
      <c r="P3266" s="71">
        <f>IF(A3266&lt;43,IF(F3266="女",VLOOKUP(O3266/100,标准!E$108:F$128,2,TRUE),VLOOKUP(O3266/100,标准!E$74:F$94,2,TRUE)),IF(F3266="女",VLOOKUP(O3266/100,标准!E$39:F$59,2,TRUE),VLOOKUP(O3266/100,标准!E$3:F$23,2,TRUE)))</f>
        <v>60</v>
      </c>
      <c r="Q3266" s="81">
        <v>5.22</v>
      </c>
      <c r="R3266" s="71">
        <f>IF(Q3266=0,0,IF(A3266&lt;43,IF(F3266="女",IF(Q3266="",0,VLOOKUP(Q3266,标准!I$108:J$138,2,TRUE)),IF(Q3266="",0,VLOOKUP(Q3266,标准!I$74:J$104,2,TRUE))),IF(F3266="女",IF(Q3266="",0,VLOOKUP(Q3266,标准!I$39:J$69,2,TRUE)),IF(Q3266="",0,VLOOKUP(Q3266,标准!I$3:J$33,2,TRUE)))))</f>
        <v>30</v>
      </c>
      <c r="S3266" s="76">
        <v>6</v>
      </c>
      <c r="T3266" s="71">
        <f>IF(A3266&lt;43,IF(F3266="女",VLOOKUP(S3266,标准!G$108:H$138,2,TRUE),VLOOKUP(S3266,标准!G$74:H$99,2,TRUE)),IF(F3266="女",VLOOKUP(S3266,标准!G$39:H$69,2,TRUE),VLOOKUP(S3266,标准!G$3:H$28,2,TRUE)))</f>
        <v>20</v>
      </c>
      <c r="U3266" s="88">
        <v>7.5</v>
      </c>
      <c r="V3266" s="71">
        <f>IF(U3266=0,0,IF(A3266&lt;43,IF(F3266="女",IF(U3266="",0,VLOOKUP(U3266,标准!A$108:B$128,2,TRUE)),IF(U3266="",0,VLOOKUP(U3266,标准!A$74:B$94,2,TRUE))),IF(F3266="女",IF(U3266="",0,VLOOKUP(U3266,标准!A$39:B$59,2,TRUE)),IF(U3266="",0,VLOOKUP(U3266,标准!A$3:B$23,2,TRUE)))))</f>
        <v>76</v>
      </c>
      <c r="W3266" s="86">
        <f t="shared" ref="W3266:W3329" si="51">V3266*0.2+N3266*0.1+P3266*0.1+T3266*0.1+R3266*0.2+J3266*0.15+L3266*0.15</f>
        <v>60.8</v>
      </c>
      <c r="X3266" s="87">
        <v>4.5</v>
      </c>
      <c r="Y3266" s="87">
        <v>4.4</v>
      </c>
      <c r="Z3266" s="91"/>
      <c r="AA3266" s="92"/>
    </row>
    <row r="3267" customHeight="1" spans="1:27">
      <c r="A3267" s="62">
        <v>41</v>
      </c>
      <c r="B3267" s="91">
        <v>3305</v>
      </c>
      <c r="C3267" s="156" t="s">
        <v>6621</v>
      </c>
      <c r="D3267" s="156" t="s">
        <v>6617</v>
      </c>
      <c r="E3267" s="156" t="s">
        <v>971</v>
      </c>
      <c r="F3267" s="156" t="s">
        <v>30</v>
      </c>
      <c r="G3267" s="157" t="s">
        <v>6622</v>
      </c>
      <c r="H3267" s="68">
        <v>184.1</v>
      </c>
      <c r="I3267" s="68">
        <v>100</v>
      </c>
      <c r="J3267" s="71">
        <f>IF(F3267="女",IF(H3267=0,0,VLOOKUP(I3267/(H3267*H3267/10000),标准!M$108:N$112,2,TRUE)),IF(H3267=0,0,VLOOKUP(I3267/(H3267*H3267/10000),标准!M$74:N$78,2,TRUE)))</f>
        <v>60</v>
      </c>
      <c r="K3267" s="72">
        <v>5053</v>
      </c>
      <c r="L3267" s="71">
        <f>IF(A3267&lt;43,IF(F3267="女",VLOOKUP(K3267,标准!K$108:L$128,2,TRUE),VLOOKUP(K3267,标准!K$74:L$94,2,TRUE)),IF(F3267="女",VLOOKUP(K3267,标准!K$39:L$59,2,TRUE),VLOOKUP(K3267,标准!K$3:L$23,2,TRUE)))</f>
        <v>100</v>
      </c>
      <c r="M3267" s="68">
        <v>6.5</v>
      </c>
      <c r="N3267" s="71">
        <f>IF(M3267="",0,IF(A3267&lt;43,IF(F3267="女",VLOOKUP(M3267,标准!C$108:D$128,2,TRUE),VLOOKUP(M3267,标准!C$74:D$94,2,TRUE)),IF(F3267="女",VLOOKUP(M3267,标准!C$39:D$59,2,TRUE),VLOOKUP(M3267,标准!C$3:D$23,2,TRUE))))</f>
        <v>64</v>
      </c>
      <c r="O3267" s="77">
        <v>202</v>
      </c>
      <c r="P3267" s="71">
        <f>IF(A3267&lt;43,IF(F3267="女",VLOOKUP(O3267/100,标准!E$108:F$128,2,TRUE),VLOOKUP(O3267/100,标准!E$74:F$94,2,TRUE)),IF(F3267="女",VLOOKUP(O3267/100,标准!E$39:F$59,2,TRUE),VLOOKUP(O3267/100,标准!E$3:F$23,2,TRUE)))</f>
        <v>40</v>
      </c>
      <c r="Q3267" s="81">
        <v>6.37</v>
      </c>
      <c r="R3267" s="71">
        <f>IF(Q3267=0,0,IF(A3267&lt;43,IF(F3267="女",IF(Q3267="",0,VLOOKUP(Q3267,标准!I$108:J$138,2,TRUE)),IF(Q3267="",0,VLOOKUP(Q3267,标准!I$74:J$104,2,TRUE))),IF(F3267="女",IF(Q3267="",0,VLOOKUP(Q3267,标准!I$39:J$69,2,TRUE)),IF(Q3267="",0,VLOOKUP(Q3267,标准!I$3:J$33,2,TRUE)))))</f>
        <v>0</v>
      </c>
      <c r="S3267" s="76">
        <v>0</v>
      </c>
      <c r="T3267" s="71">
        <f>IF(A3267&lt;43,IF(F3267="女",VLOOKUP(S3267,标准!G$108:H$138,2,TRUE),VLOOKUP(S3267,标准!G$74:H$99,2,TRUE)),IF(F3267="女",VLOOKUP(S3267,标准!G$39:H$69,2,TRUE),VLOOKUP(S3267,标准!G$3:H$28,2,TRUE)))</f>
        <v>0</v>
      </c>
      <c r="U3267" s="88">
        <v>8.3</v>
      </c>
      <c r="V3267" s="71">
        <f>IF(U3267=0,0,IF(A3267&lt;43,IF(F3267="女",IF(U3267="",0,VLOOKUP(U3267,标准!A$108:B$128,2,TRUE)),IF(U3267="",0,VLOOKUP(U3267,标准!A$74:B$94,2,TRUE))),IF(F3267="女",IF(U3267="",0,VLOOKUP(U3267,标准!A$39:B$59,2,TRUE)),IF(U3267="",0,VLOOKUP(U3267,标准!A$3:B$23,2,TRUE)))))</f>
        <v>68</v>
      </c>
      <c r="W3267" s="86">
        <f t="shared" si="51"/>
        <v>48</v>
      </c>
      <c r="X3267" s="87">
        <v>5</v>
      </c>
      <c r="Y3267" s="87">
        <v>5.2</v>
      </c>
      <c r="Z3267" s="91"/>
      <c r="AA3267" s="92"/>
    </row>
    <row r="3268" customHeight="1" spans="1:27">
      <c r="A3268" s="62">
        <v>41</v>
      </c>
      <c r="B3268" s="91">
        <v>3306</v>
      </c>
      <c r="C3268" s="156" t="s">
        <v>6623</v>
      </c>
      <c r="D3268" s="156" t="s">
        <v>6617</v>
      </c>
      <c r="E3268" s="156" t="s">
        <v>971</v>
      </c>
      <c r="F3268" s="156" t="s">
        <v>30</v>
      </c>
      <c r="G3268" s="157" t="s">
        <v>6624</v>
      </c>
      <c r="H3268" s="68">
        <v>182</v>
      </c>
      <c r="I3268" s="68">
        <v>94</v>
      </c>
      <c r="J3268" s="71">
        <f>IF(F3268="女",IF(H3268=0,0,VLOOKUP(I3268/(H3268*H3268/10000),标准!M$108:N$112,2,TRUE)),IF(H3268=0,0,VLOOKUP(I3268/(H3268*H3268/10000),标准!M$74:N$78,2,TRUE)))</f>
        <v>60</v>
      </c>
      <c r="K3268" s="72">
        <v>6571</v>
      </c>
      <c r="L3268" s="71">
        <f>IF(A3268&lt;43,IF(F3268="女",VLOOKUP(K3268,标准!K$108:L$128,2,TRUE),VLOOKUP(K3268,标准!K$74:L$94,2,TRUE)),IF(F3268="女",VLOOKUP(K3268,标准!K$39:L$59,2,TRUE),VLOOKUP(K3268,标准!K$3:L$23,2,TRUE)))</f>
        <v>100</v>
      </c>
      <c r="M3268" s="68">
        <v>22.5</v>
      </c>
      <c r="N3268" s="71">
        <f>IF(M3268="",0,IF(A3268&lt;43,IF(F3268="女",VLOOKUP(M3268,标准!C$108:D$128,2,TRUE),VLOOKUP(M3268,标准!C$74:D$94,2,TRUE)),IF(F3268="女",VLOOKUP(M3268,标准!C$39:D$59,2,TRUE),VLOOKUP(M3268,标准!C$3:D$23,2,TRUE))))</f>
        <v>90</v>
      </c>
      <c r="O3268" s="77">
        <v>204</v>
      </c>
      <c r="P3268" s="71">
        <f>IF(A3268&lt;43,IF(F3268="女",VLOOKUP(O3268/100,标准!E$108:F$128,2,TRUE),VLOOKUP(O3268/100,标准!E$74:F$94,2,TRUE)),IF(F3268="女",VLOOKUP(O3268/100,标准!E$39:F$59,2,TRUE),VLOOKUP(O3268/100,标准!E$3:F$23,2,TRUE)))</f>
        <v>50</v>
      </c>
      <c r="Q3268" s="81">
        <v>4.51</v>
      </c>
      <c r="R3268" s="71">
        <f>IF(Q3268=0,0,IF(A3268&lt;43,IF(F3268="女",IF(Q3268="",0,VLOOKUP(Q3268,标准!I$108:J$138,2,TRUE)),IF(Q3268="",0,VLOOKUP(Q3268,标准!I$74:J$104,2,TRUE))),IF(F3268="女",IF(Q3268="",0,VLOOKUP(Q3268,标准!I$39:J$69,2,TRUE)),IF(Q3268="",0,VLOOKUP(Q3268,标准!I$3:J$33,2,TRUE)))))</f>
        <v>50</v>
      </c>
      <c r="S3268" s="76">
        <v>0</v>
      </c>
      <c r="T3268" s="71">
        <f>IF(A3268&lt;43,IF(F3268="女",VLOOKUP(S3268,标准!G$108:H$138,2,TRUE),VLOOKUP(S3268,标准!G$74:H$99,2,TRUE)),IF(F3268="女",VLOOKUP(S3268,标准!G$39:H$69,2,TRUE),VLOOKUP(S3268,标准!G$3:H$28,2,TRUE)))</f>
        <v>0</v>
      </c>
      <c r="U3268" s="88">
        <v>7.7</v>
      </c>
      <c r="V3268" s="71">
        <f>IF(U3268=0,0,IF(A3268&lt;43,IF(F3268="女",IF(U3268="",0,VLOOKUP(U3268,标准!A$108:B$128,2,TRUE)),IF(U3268="",0,VLOOKUP(U3268,标准!A$74:B$94,2,TRUE))),IF(F3268="女",IF(U3268="",0,VLOOKUP(U3268,标准!A$39:B$59,2,TRUE)),IF(U3268="",0,VLOOKUP(U3268,标准!A$3:B$23,2,TRUE)))))</f>
        <v>74</v>
      </c>
      <c r="W3268" s="86">
        <f t="shared" si="51"/>
        <v>62.8</v>
      </c>
      <c r="X3268" s="87">
        <v>4.2</v>
      </c>
      <c r="Y3268" s="87">
        <v>4</v>
      </c>
      <c r="Z3268" s="91"/>
      <c r="AA3268" s="92"/>
    </row>
    <row r="3269" customHeight="1" spans="1:27">
      <c r="A3269" s="62">
        <v>41</v>
      </c>
      <c r="B3269" s="91">
        <v>3307</v>
      </c>
      <c r="C3269" s="156" t="s">
        <v>6625</v>
      </c>
      <c r="D3269" s="156" t="s">
        <v>6617</v>
      </c>
      <c r="E3269" s="156" t="s">
        <v>971</v>
      </c>
      <c r="F3269" s="156" t="s">
        <v>30</v>
      </c>
      <c r="G3269" s="157" t="s">
        <v>6626</v>
      </c>
      <c r="H3269" s="68">
        <v>173</v>
      </c>
      <c r="I3269" s="68">
        <v>78</v>
      </c>
      <c r="J3269" s="71">
        <f>IF(F3269="女",IF(H3269=0,0,VLOOKUP(I3269/(H3269*H3269/10000),标准!M$108:N$112,2,TRUE)),IF(H3269=0,0,VLOOKUP(I3269/(H3269*H3269/10000),标准!M$74:N$78,2,TRUE)))</f>
        <v>80</v>
      </c>
      <c r="K3269" s="72">
        <v>5126</v>
      </c>
      <c r="L3269" s="71">
        <f>IF(A3269&lt;43,IF(F3269="女",VLOOKUP(K3269,标准!K$108:L$128,2,TRUE),VLOOKUP(K3269,标准!K$74:L$94,2,TRUE)),IF(F3269="女",VLOOKUP(K3269,标准!K$39:L$59,2,TRUE),VLOOKUP(K3269,标准!K$3:L$23,2,TRUE)))</f>
        <v>100</v>
      </c>
      <c r="M3269" s="68">
        <v>18.5</v>
      </c>
      <c r="N3269" s="71">
        <f>IF(M3269="",0,IF(A3269&lt;43,IF(F3269="女",VLOOKUP(M3269,标准!C$108:D$128,2,TRUE),VLOOKUP(M3269,标准!C$74:D$94,2,TRUE)),IF(F3269="女",VLOOKUP(M3269,标准!C$39:D$59,2,TRUE),VLOOKUP(M3269,标准!C$3:D$23,2,TRUE))))</f>
        <v>80</v>
      </c>
      <c r="O3269" s="77">
        <v>252</v>
      </c>
      <c r="P3269" s="71">
        <f>IF(A3269&lt;43,IF(F3269="女",VLOOKUP(O3269/100,标准!E$108:F$128,2,TRUE),VLOOKUP(O3269/100,标准!E$74:F$94,2,TRUE)),IF(F3269="女",VLOOKUP(O3269/100,标准!E$39:F$59,2,TRUE),VLOOKUP(O3269/100,标准!E$3:F$23,2,TRUE)))</f>
        <v>80</v>
      </c>
      <c r="Q3269" s="81">
        <v>4.28</v>
      </c>
      <c r="R3269" s="71">
        <f>IF(Q3269=0,0,IF(A3269&lt;43,IF(F3269="女",IF(Q3269="",0,VLOOKUP(Q3269,标准!I$108:J$138,2,TRUE)),IF(Q3269="",0,VLOOKUP(Q3269,标准!I$74:J$104,2,TRUE))),IF(F3269="女",IF(Q3269="",0,VLOOKUP(Q3269,标准!I$39:J$69,2,TRUE)),IF(Q3269="",0,VLOOKUP(Q3269,标准!I$3:J$33,2,TRUE)))))</f>
        <v>60</v>
      </c>
      <c r="S3269" s="76">
        <v>6</v>
      </c>
      <c r="T3269" s="71">
        <f>IF(A3269&lt;43,IF(F3269="女",VLOOKUP(S3269,标准!G$108:H$138,2,TRUE),VLOOKUP(S3269,标准!G$74:H$99,2,TRUE)),IF(F3269="女",VLOOKUP(S3269,标准!G$39:H$69,2,TRUE),VLOOKUP(S3269,标准!G$3:H$28,2,TRUE)))</f>
        <v>20</v>
      </c>
      <c r="U3269" s="88">
        <v>7.2</v>
      </c>
      <c r="V3269" s="71">
        <f>IF(U3269=0,0,IF(A3269&lt;43,IF(F3269="女",IF(U3269="",0,VLOOKUP(U3269,标准!A$108:B$128,2,TRUE)),IF(U3269="",0,VLOOKUP(U3269,标准!A$74:B$94,2,TRUE))),IF(F3269="女",IF(U3269="",0,VLOOKUP(U3269,标准!A$39:B$59,2,TRUE)),IF(U3269="",0,VLOOKUP(U3269,标准!A$3:B$23,2,TRUE)))))</f>
        <v>78</v>
      </c>
      <c r="W3269" s="86">
        <f t="shared" si="51"/>
        <v>72.6</v>
      </c>
      <c r="X3269" s="87">
        <v>4.2</v>
      </c>
      <c r="Y3269" s="87">
        <v>4.2</v>
      </c>
      <c r="Z3269" s="91"/>
      <c r="AA3269" s="92"/>
    </row>
    <row r="3270" customHeight="1" spans="1:27">
      <c r="A3270" s="62">
        <v>41</v>
      </c>
      <c r="B3270" s="91">
        <v>3308</v>
      </c>
      <c r="C3270" s="156" t="s">
        <v>6627</v>
      </c>
      <c r="D3270" s="156" t="s">
        <v>6617</v>
      </c>
      <c r="E3270" s="156" t="s">
        <v>971</v>
      </c>
      <c r="F3270" s="156" t="s">
        <v>30</v>
      </c>
      <c r="G3270" s="157" t="s">
        <v>6628</v>
      </c>
      <c r="H3270" s="68">
        <v>175.1</v>
      </c>
      <c r="I3270" s="68">
        <v>75.7</v>
      </c>
      <c r="J3270" s="71">
        <f>IF(F3270="女",IF(H3270=0,0,VLOOKUP(I3270/(H3270*H3270/10000),标准!M$108:N$112,2,TRUE)),IF(H3270=0,0,VLOOKUP(I3270/(H3270*H3270/10000),标准!M$74:N$78,2,TRUE)))</f>
        <v>80</v>
      </c>
      <c r="K3270" s="72">
        <v>4221</v>
      </c>
      <c r="L3270" s="71">
        <f>IF(A3270&lt;43,IF(F3270="女",VLOOKUP(K3270,标准!K$108:L$128,2,TRUE),VLOOKUP(K3270,标准!K$74:L$94,2,TRUE)),IF(F3270="女",VLOOKUP(K3270,标准!K$39:L$59,2,TRUE),VLOOKUP(K3270,标准!K$3:L$23,2,TRUE)))</f>
        <v>78</v>
      </c>
      <c r="M3270" s="68">
        <v>25.5</v>
      </c>
      <c r="N3270" s="71">
        <f>IF(M3270="",0,IF(A3270&lt;43,IF(F3270="女",VLOOKUP(M3270,标准!C$108:D$128,2,TRUE),VLOOKUP(M3270,标准!C$74:D$94,2,TRUE)),IF(F3270="女",VLOOKUP(M3270,标准!C$39:D$59,2,TRUE),VLOOKUP(M3270,标准!C$3:D$23,2,TRUE))))</f>
        <v>100</v>
      </c>
      <c r="O3270" s="77">
        <v>255</v>
      </c>
      <c r="P3270" s="71">
        <f>IF(A3270&lt;43,IF(F3270="女",VLOOKUP(O3270/100,标准!E$108:F$128,2,TRUE),VLOOKUP(O3270/100,标准!E$74:F$94,2,TRUE)),IF(F3270="女",VLOOKUP(O3270/100,标准!E$39:F$59,2,TRUE),VLOOKUP(O3270/100,标准!E$3:F$23,2,TRUE)))</f>
        <v>80</v>
      </c>
      <c r="Q3270" s="81">
        <v>4.11</v>
      </c>
      <c r="R3270" s="71">
        <f>IF(Q3270=0,0,IF(A3270&lt;43,IF(F3270="女",IF(Q3270="",0,VLOOKUP(Q3270,标准!I$108:J$138,2,TRUE)),IF(Q3270="",0,VLOOKUP(Q3270,标准!I$74:J$104,2,TRUE))),IF(F3270="女",IF(Q3270="",0,VLOOKUP(Q3270,标准!I$39:J$69,2,TRUE)),IF(Q3270="",0,VLOOKUP(Q3270,标准!I$3:J$33,2,TRUE)))))</f>
        <v>68</v>
      </c>
      <c r="S3270" s="76">
        <v>6</v>
      </c>
      <c r="T3270" s="71">
        <f>IF(A3270&lt;43,IF(F3270="女",VLOOKUP(S3270,标准!G$108:H$138,2,TRUE),VLOOKUP(S3270,标准!G$74:H$99,2,TRUE)),IF(F3270="女",VLOOKUP(S3270,标准!G$39:H$69,2,TRUE),VLOOKUP(S3270,标准!G$3:H$28,2,TRUE)))</f>
        <v>20</v>
      </c>
      <c r="U3270" s="88">
        <v>6.7</v>
      </c>
      <c r="V3270" s="71">
        <f>IF(U3270=0,0,IF(A3270&lt;43,IF(F3270="女",IF(U3270="",0,VLOOKUP(U3270,标准!A$108:B$128,2,TRUE)),IF(U3270="",0,VLOOKUP(U3270,标准!A$74:B$94,2,TRUE))),IF(F3270="女",IF(U3270="",0,VLOOKUP(U3270,标准!A$39:B$59,2,TRUE)),IF(U3270="",0,VLOOKUP(U3270,标准!A$3:B$23,2,TRUE)))))</f>
        <v>100</v>
      </c>
      <c r="W3270" s="86">
        <f t="shared" si="51"/>
        <v>77.3</v>
      </c>
      <c r="X3270" s="87">
        <v>4.1</v>
      </c>
      <c r="Y3270" s="87">
        <v>4.1</v>
      </c>
      <c r="Z3270" s="91"/>
      <c r="AA3270" s="92"/>
    </row>
    <row r="3271" customHeight="1" spans="1:27">
      <c r="A3271" s="62">
        <v>41</v>
      </c>
      <c r="B3271" s="91">
        <v>3309</v>
      </c>
      <c r="C3271" s="156" t="s">
        <v>6629</v>
      </c>
      <c r="D3271" s="156" t="s">
        <v>6617</v>
      </c>
      <c r="E3271" s="156" t="s">
        <v>971</v>
      </c>
      <c r="F3271" s="156" t="s">
        <v>30</v>
      </c>
      <c r="G3271" s="157" t="s">
        <v>6630</v>
      </c>
      <c r="H3271" s="68">
        <v>175</v>
      </c>
      <c r="I3271" s="68">
        <v>53.2</v>
      </c>
      <c r="J3271" s="71">
        <f>IF(F3271="女",IF(H3271=0,0,VLOOKUP(I3271/(H3271*H3271/10000),标准!M$108:N$112,2,TRUE)),IF(H3271=0,0,VLOOKUP(I3271/(H3271*H3271/10000),标准!M$74:N$78,2,TRUE)))</f>
        <v>80</v>
      </c>
      <c r="K3271" s="72">
        <v>3771</v>
      </c>
      <c r="L3271" s="71">
        <f>IF(A3271&lt;43,IF(F3271="女",VLOOKUP(K3271,标准!K$108:L$128,2,TRUE),VLOOKUP(K3271,标准!K$74:L$94,2,TRUE)),IF(F3271="女",VLOOKUP(K3271,标准!K$39:L$59,2,TRUE),VLOOKUP(K3271,标准!K$3:L$23,2,TRUE)))</f>
        <v>70</v>
      </c>
      <c r="M3271" s="68">
        <v>7.5</v>
      </c>
      <c r="N3271" s="71">
        <f>IF(M3271="",0,IF(A3271&lt;43,IF(F3271="女",VLOOKUP(M3271,标准!C$108:D$128,2,TRUE),VLOOKUP(M3271,标准!C$74:D$94,2,TRUE)),IF(F3271="女",VLOOKUP(M3271,标准!C$39:D$59,2,TRUE),VLOOKUP(M3271,标准!C$3:D$23,2,TRUE))))</f>
        <v>64</v>
      </c>
      <c r="O3271" s="77">
        <v>214</v>
      </c>
      <c r="P3271" s="71">
        <f>IF(A3271&lt;43,IF(F3271="女",VLOOKUP(O3271/100,标准!E$108:F$128,2,TRUE),VLOOKUP(O3271/100,标准!E$74:F$94,2,TRUE)),IF(F3271="女",VLOOKUP(O3271/100,标准!E$39:F$59,2,TRUE),VLOOKUP(O3271/100,标准!E$3:F$23,2,TRUE)))</f>
        <v>62</v>
      </c>
      <c r="Q3271" s="81">
        <v>4.01</v>
      </c>
      <c r="R3271" s="71">
        <f>IF(Q3271=0,0,IF(A3271&lt;43,IF(F3271="女",IF(Q3271="",0,VLOOKUP(Q3271,标准!I$108:J$138,2,TRUE)),IF(Q3271="",0,VLOOKUP(Q3271,标准!I$74:J$104,2,TRUE))),IF(F3271="女",IF(Q3271="",0,VLOOKUP(Q3271,标准!I$39:J$69,2,TRUE)),IF(Q3271="",0,VLOOKUP(Q3271,标准!I$3:J$33,2,TRUE)))))</f>
        <v>72</v>
      </c>
      <c r="S3271" s="76">
        <v>0</v>
      </c>
      <c r="T3271" s="71">
        <f>IF(A3271&lt;43,IF(F3271="女",VLOOKUP(S3271,标准!G$108:H$138,2,TRUE),VLOOKUP(S3271,标准!G$74:H$99,2,TRUE)),IF(F3271="女",VLOOKUP(S3271,标准!G$39:H$69,2,TRUE),VLOOKUP(S3271,标准!G$3:H$28,2,TRUE)))</f>
        <v>0</v>
      </c>
      <c r="U3271" s="88">
        <v>7.2</v>
      </c>
      <c r="V3271" s="71">
        <f>IF(U3271=0,0,IF(A3271&lt;43,IF(F3271="女",IF(U3271="",0,VLOOKUP(U3271,标准!A$108:B$128,2,TRUE)),IF(U3271="",0,VLOOKUP(U3271,标准!A$74:B$94,2,TRUE))),IF(F3271="女",IF(U3271="",0,VLOOKUP(U3271,标准!A$39:B$59,2,TRUE)),IF(U3271="",0,VLOOKUP(U3271,标准!A$3:B$23,2,TRUE)))))</f>
        <v>78</v>
      </c>
      <c r="W3271" s="86">
        <f t="shared" si="51"/>
        <v>65.1</v>
      </c>
      <c r="X3271" s="87">
        <v>4.1</v>
      </c>
      <c r="Y3271" s="87">
        <v>4.1</v>
      </c>
      <c r="Z3271" s="91"/>
      <c r="AA3271" s="92"/>
    </row>
    <row r="3272" customHeight="1" spans="1:27">
      <c r="A3272" s="62">
        <v>41</v>
      </c>
      <c r="B3272" s="91">
        <v>3310</v>
      </c>
      <c r="C3272" s="156" t="s">
        <v>6631</v>
      </c>
      <c r="D3272" s="156" t="s">
        <v>6617</v>
      </c>
      <c r="E3272" s="156" t="s">
        <v>971</v>
      </c>
      <c r="F3272" s="156" t="s">
        <v>30</v>
      </c>
      <c r="G3272" s="157" t="s">
        <v>6632</v>
      </c>
      <c r="H3272" s="68">
        <v>172.2</v>
      </c>
      <c r="I3272" s="68">
        <v>71.1</v>
      </c>
      <c r="J3272" s="71">
        <f>IF(F3272="女",IF(H3272=0,0,VLOOKUP(I3272/(H3272*H3272/10000),标准!M$108:N$112,2,TRUE)),IF(H3272=0,0,VLOOKUP(I3272/(H3272*H3272/10000),标准!M$74:N$78,2,TRUE)))</f>
        <v>80</v>
      </c>
      <c r="K3272" s="72">
        <v>4675</v>
      </c>
      <c r="L3272" s="71">
        <f>IF(A3272&lt;43,IF(F3272="女",VLOOKUP(K3272,标准!K$108:L$128,2,TRUE),VLOOKUP(K3272,标准!K$74:L$94,2,TRUE)),IF(F3272="女",VLOOKUP(K3272,标准!K$39:L$59,2,TRUE),VLOOKUP(K3272,标准!K$3:L$23,2,TRUE)))</f>
        <v>85</v>
      </c>
      <c r="M3272" s="68">
        <v>17.5</v>
      </c>
      <c r="N3272" s="71">
        <f>IF(M3272="",0,IF(A3272&lt;43,IF(F3272="女",VLOOKUP(M3272,标准!C$108:D$128,2,TRUE),VLOOKUP(M3272,标准!C$74:D$94,2,TRUE)),IF(F3272="女",VLOOKUP(M3272,标准!C$39:D$59,2,TRUE),VLOOKUP(M3272,标准!C$3:D$23,2,TRUE))))</f>
        <v>78</v>
      </c>
      <c r="O3272" s="77">
        <v>265</v>
      </c>
      <c r="P3272" s="71">
        <f>IF(A3272&lt;43,IF(F3272="女",VLOOKUP(O3272/100,标准!E$108:F$128,2,TRUE),VLOOKUP(O3272/100,标准!E$74:F$94,2,TRUE)),IF(F3272="女",VLOOKUP(O3272/100,标准!E$39:F$59,2,TRUE),VLOOKUP(O3272/100,标准!E$3:F$23,2,TRUE)))</f>
        <v>90</v>
      </c>
      <c r="Q3272" s="81">
        <v>4.1</v>
      </c>
      <c r="R3272" s="71">
        <f>IF(Q3272=0,0,IF(A3272&lt;43,IF(F3272="女",IF(Q3272="",0,VLOOKUP(Q3272,标准!I$108:J$138,2,TRUE)),IF(Q3272="",0,VLOOKUP(Q3272,标准!I$74:J$104,2,TRUE))),IF(F3272="女",IF(Q3272="",0,VLOOKUP(Q3272,标准!I$39:J$69,2,TRUE)),IF(Q3272="",0,VLOOKUP(Q3272,标准!I$3:J$33,2,TRUE)))))</f>
        <v>68</v>
      </c>
      <c r="S3272" s="76">
        <v>14</v>
      </c>
      <c r="T3272" s="71">
        <f>IF(A3272&lt;43,IF(F3272="女",VLOOKUP(S3272,标准!G$108:H$138,2,TRUE),VLOOKUP(S3272,标准!G$74:H$99,2,TRUE)),IF(F3272="女",VLOOKUP(S3272,标准!G$39:H$69,2,TRUE),VLOOKUP(S3272,标准!G$3:H$28,2,TRUE)))</f>
        <v>76</v>
      </c>
      <c r="U3272" s="88">
        <v>7.1</v>
      </c>
      <c r="V3272" s="71">
        <f>IF(U3272=0,0,IF(A3272&lt;43,IF(F3272="女",IF(U3272="",0,VLOOKUP(U3272,标准!A$108:B$128,2,TRUE)),IF(U3272="",0,VLOOKUP(U3272,标准!A$74:B$94,2,TRUE))),IF(F3272="女",IF(U3272="",0,VLOOKUP(U3272,标准!A$39:B$59,2,TRUE)),IF(U3272="",0,VLOOKUP(U3272,标准!A$3:B$23,2,TRUE)))))</f>
        <v>80</v>
      </c>
      <c r="W3272" s="86">
        <f t="shared" si="51"/>
        <v>78.75</v>
      </c>
      <c r="X3272" s="87">
        <v>5.2</v>
      </c>
      <c r="Y3272" s="87">
        <v>4</v>
      </c>
      <c r="Z3272" s="91"/>
      <c r="AA3272" s="92"/>
    </row>
    <row r="3273" customHeight="1" spans="1:27">
      <c r="A3273" s="62">
        <v>41</v>
      </c>
      <c r="B3273" s="91">
        <v>3311</v>
      </c>
      <c r="C3273" s="156" t="s">
        <v>6633</v>
      </c>
      <c r="D3273" s="156" t="s">
        <v>6617</v>
      </c>
      <c r="E3273" s="156" t="s">
        <v>971</v>
      </c>
      <c r="F3273" s="156" t="s">
        <v>30</v>
      </c>
      <c r="G3273" s="157" t="s">
        <v>6634</v>
      </c>
      <c r="H3273" s="68">
        <v>176.1</v>
      </c>
      <c r="I3273" s="68">
        <v>56</v>
      </c>
      <c r="J3273" s="71">
        <f>IF(F3273="女",IF(H3273=0,0,VLOOKUP(I3273/(H3273*H3273/10000),标准!M$108:N$112,2,TRUE)),IF(H3273=0,0,VLOOKUP(I3273/(H3273*H3273/10000),标准!M$74:N$78,2,TRUE)))</f>
        <v>100</v>
      </c>
      <c r="K3273" s="72">
        <v>2651</v>
      </c>
      <c r="L3273" s="71">
        <f>IF(A3273&lt;43,IF(F3273="女",VLOOKUP(K3273,标准!K$108:L$128,2,TRUE),VLOOKUP(K3273,标准!K$74:L$94,2,TRUE)),IF(F3273="女",VLOOKUP(K3273,标准!K$39:L$59,2,TRUE),VLOOKUP(K3273,标准!K$3:L$23,2,TRUE)))</f>
        <v>30</v>
      </c>
      <c r="M3273" s="68">
        <v>3</v>
      </c>
      <c r="N3273" s="71">
        <f>IF(M3273="",0,IF(A3273&lt;43,IF(F3273="女",VLOOKUP(M3273,标准!C$108:D$128,2,TRUE),VLOOKUP(M3273,标准!C$74:D$94,2,TRUE)),IF(F3273="女",VLOOKUP(M3273,标准!C$39:D$59,2,TRUE),VLOOKUP(M3273,标准!C$3:D$23,2,TRUE))))</f>
        <v>50</v>
      </c>
      <c r="O3273" s="77">
        <v>237</v>
      </c>
      <c r="P3273" s="71">
        <f>IF(A3273&lt;43,IF(F3273="女",VLOOKUP(O3273/100,标准!E$108:F$128,2,TRUE),VLOOKUP(O3273/100,标准!E$74:F$94,2,TRUE)),IF(F3273="女",VLOOKUP(O3273/100,标准!E$39:F$59,2,TRUE),VLOOKUP(O3273/100,标准!E$3:F$23,2,TRUE)))</f>
        <v>74</v>
      </c>
      <c r="Q3273" s="81">
        <v>4.16</v>
      </c>
      <c r="R3273" s="71">
        <f>IF(Q3273=0,0,IF(A3273&lt;43,IF(F3273="女",IF(Q3273="",0,VLOOKUP(Q3273,标准!I$108:J$138,2,TRUE)),IF(Q3273="",0,VLOOKUP(Q3273,标准!I$74:J$104,2,TRUE))),IF(F3273="女",IF(Q3273="",0,VLOOKUP(Q3273,标准!I$39:J$69,2,TRUE)),IF(Q3273="",0,VLOOKUP(Q3273,标准!I$3:J$33,2,TRUE)))))</f>
        <v>66</v>
      </c>
      <c r="S3273" s="76">
        <v>0</v>
      </c>
      <c r="T3273" s="71">
        <f>IF(A3273&lt;43,IF(F3273="女",VLOOKUP(S3273,标准!G$108:H$138,2,TRUE),VLOOKUP(S3273,标准!G$74:H$99,2,TRUE)),IF(F3273="女",VLOOKUP(S3273,标准!G$39:H$69,2,TRUE),VLOOKUP(S3273,标准!G$3:H$28,2,TRUE)))</f>
        <v>0</v>
      </c>
      <c r="U3273" s="88">
        <v>7.4</v>
      </c>
      <c r="V3273" s="71">
        <f>IF(U3273=0,0,IF(A3273&lt;43,IF(F3273="女",IF(U3273="",0,VLOOKUP(U3273,标准!A$108:B$128,2,TRUE)),IF(U3273="",0,VLOOKUP(U3273,标准!A$74:B$94,2,TRUE))),IF(F3273="女",IF(U3273="",0,VLOOKUP(U3273,标准!A$39:B$59,2,TRUE)),IF(U3273="",0,VLOOKUP(U3273,标准!A$3:B$23,2,TRUE)))))</f>
        <v>76</v>
      </c>
      <c r="W3273" s="86">
        <f t="shared" si="51"/>
        <v>60.3</v>
      </c>
      <c r="X3273" s="87">
        <v>4.1</v>
      </c>
      <c r="Y3273" s="87">
        <v>4.1</v>
      </c>
      <c r="Z3273" s="91"/>
      <c r="AA3273" s="92"/>
    </row>
    <row r="3274" customHeight="1" spans="1:27">
      <c r="A3274" s="62">
        <v>41</v>
      </c>
      <c r="B3274" s="91">
        <v>3312</v>
      </c>
      <c r="C3274" s="156" t="s">
        <v>6635</v>
      </c>
      <c r="D3274" s="156" t="s">
        <v>6617</v>
      </c>
      <c r="E3274" s="156" t="s">
        <v>971</v>
      </c>
      <c r="F3274" s="156" t="s">
        <v>30</v>
      </c>
      <c r="G3274" s="157" t="s">
        <v>6636</v>
      </c>
      <c r="H3274" s="68">
        <v>172.6</v>
      </c>
      <c r="I3274" s="68">
        <v>57.5</v>
      </c>
      <c r="J3274" s="71">
        <f>IF(F3274="女",IF(H3274=0,0,VLOOKUP(I3274/(H3274*H3274/10000),标准!M$108:N$112,2,TRUE)),IF(H3274=0,0,VLOOKUP(I3274/(H3274*H3274/10000),标准!M$74:N$78,2,TRUE)))</f>
        <v>100</v>
      </c>
      <c r="K3274" s="72">
        <v>3363</v>
      </c>
      <c r="L3274" s="71">
        <f>IF(A3274&lt;43,IF(F3274="女",VLOOKUP(K3274,标准!K$108:L$128,2,TRUE),VLOOKUP(K3274,标准!K$74:L$94,2,TRUE)),IF(F3274="女",VLOOKUP(K3274,标准!K$39:L$59,2,TRUE),VLOOKUP(K3274,标准!K$3:L$23,2,TRUE)))</f>
        <v>64</v>
      </c>
      <c r="M3274" s="68">
        <v>3.5</v>
      </c>
      <c r="N3274" s="71">
        <f>IF(M3274="",0,IF(A3274&lt;43,IF(F3274="女",VLOOKUP(M3274,标准!C$108:D$128,2,TRUE),VLOOKUP(M3274,标准!C$74:D$94,2,TRUE)),IF(F3274="女",VLOOKUP(M3274,标准!C$39:D$59,2,TRUE),VLOOKUP(M3274,标准!C$3:D$23,2,TRUE))))</f>
        <v>50</v>
      </c>
      <c r="O3274" s="77">
        <v>250</v>
      </c>
      <c r="P3274" s="71">
        <f>IF(A3274&lt;43,IF(F3274="女",VLOOKUP(O3274/100,标准!E$108:F$128,2,TRUE),VLOOKUP(O3274/100,标准!E$74:F$94,2,TRUE)),IF(F3274="女",VLOOKUP(O3274/100,标准!E$39:F$59,2,TRUE),VLOOKUP(O3274/100,标准!E$3:F$23,2,TRUE)))</f>
        <v>80</v>
      </c>
      <c r="Q3274" s="81">
        <v>4.32</v>
      </c>
      <c r="R3274" s="71">
        <f>IF(Q3274=0,0,IF(A3274&lt;43,IF(F3274="女",IF(Q3274="",0,VLOOKUP(Q3274,标准!I$108:J$138,2,TRUE)),IF(Q3274="",0,VLOOKUP(Q3274,标准!I$74:J$104,2,TRUE))),IF(F3274="女",IF(Q3274="",0,VLOOKUP(Q3274,标准!I$39:J$69,2,TRUE)),IF(Q3274="",0,VLOOKUP(Q3274,标准!I$3:J$33,2,TRUE)))))</f>
        <v>60</v>
      </c>
      <c r="S3274" s="76">
        <v>0</v>
      </c>
      <c r="T3274" s="71">
        <f>IF(A3274&lt;43,IF(F3274="女",VLOOKUP(S3274,标准!G$108:H$138,2,TRUE),VLOOKUP(S3274,标准!G$74:H$99,2,TRUE)),IF(F3274="女",VLOOKUP(S3274,标准!G$39:H$69,2,TRUE),VLOOKUP(S3274,标准!G$3:H$28,2,TRUE)))</f>
        <v>0</v>
      </c>
      <c r="U3274" s="88">
        <v>7.2</v>
      </c>
      <c r="V3274" s="71">
        <f>IF(U3274=0,0,IF(A3274&lt;43,IF(F3274="女",IF(U3274="",0,VLOOKUP(U3274,标准!A$108:B$128,2,TRUE)),IF(U3274="",0,VLOOKUP(U3274,标准!A$74:B$94,2,TRUE))),IF(F3274="女",IF(U3274="",0,VLOOKUP(U3274,标准!A$39:B$59,2,TRUE)),IF(U3274="",0,VLOOKUP(U3274,标准!A$3:B$23,2,TRUE)))))</f>
        <v>78</v>
      </c>
      <c r="W3274" s="86">
        <f t="shared" si="51"/>
        <v>65.2</v>
      </c>
      <c r="X3274" s="87">
        <v>5.2</v>
      </c>
      <c r="Y3274" s="87">
        <v>4.1</v>
      </c>
      <c r="Z3274" s="91"/>
      <c r="AA3274" s="92"/>
    </row>
    <row r="3275" customHeight="1" spans="1:27">
      <c r="A3275" s="62">
        <v>41</v>
      </c>
      <c r="B3275" s="91">
        <v>3313</v>
      </c>
      <c r="C3275" s="156" t="s">
        <v>6637</v>
      </c>
      <c r="D3275" s="156" t="s">
        <v>6617</v>
      </c>
      <c r="E3275" s="156" t="s">
        <v>971</v>
      </c>
      <c r="F3275" s="156" t="s">
        <v>30</v>
      </c>
      <c r="G3275" s="157" t="s">
        <v>6638</v>
      </c>
      <c r="H3275" s="68">
        <v>182.1</v>
      </c>
      <c r="I3275" s="68">
        <v>67.5</v>
      </c>
      <c r="J3275" s="71">
        <f>IF(F3275="女",IF(H3275=0,0,VLOOKUP(I3275/(H3275*H3275/10000),标准!M$108:N$112,2,TRUE)),IF(H3275=0,0,VLOOKUP(I3275/(H3275*H3275/10000),标准!M$74:N$78,2,TRUE)))</f>
        <v>100</v>
      </c>
      <c r="K3275" s="72">
        <v>5636</v>
      </c>
      <c r="L3275" s="71">
        <f>IF(A3275&lt;43,IF(F3275="女",VLOOKUP(K3275,标准!K$108:L$128,2,TRUE),VLOOKUP(K3275,标准!K$74:L$94,2,TRUE)),IF(F3275="女",VLOOKUP(K3275,标准!K$39:L$59,2,TRUE),VLOOKUP(K3275,标准!K$3:L$23,2,TRUE)))</f>
        <v>100</v>
      </c>
      <c r="M3275" s="68">
        <v>10.5</v>
      </c>
      <c r="N3275" s="71">
        <f>IF(M3275="",0,IF(A3275&lt;43,IF(F3275="女",VLOOKUP(M3275,标准!C$108:D$128,2,TRUE),VLOOKUP(M3275,标准!C$74:D$94,2,TRUE)),IF(F3275="女",VLOOKUP(M3275,标准!C$39:D$59,2,TRUE),VLOOKUP(M3275,标准!C$3:D$23,2,TRUE))))</f>
        <v>68</v>
      </c>
      <c r="O3275" s="77">
        <v>218</v>
      </c>
      <c r="P3275" s="71">
        <f>IF(A3275&lt;43,IF(F3275="女",VLOOKUP(O3275/100,标准!E$108:F$128,2,TRUE),VLOOKUP(O3275/100,标准!E$74:F$94,2,TRUE)),IF(F3275="女",VLOOKUP(O3275/100,标准!E$39:F$59,2,TRUE),VLOOKUP(O3275/100,标准!E$3:F$23,2,TRUE)))</f>
        <v>64</v>
      </c>
      <c r="Q3275" s="81">
        <v>4.27</v>
      </c>
      <c r="R3275" s="71">
        <f>IF(Q3275=0,0,IF(A3275&lt;43,IF(F3275="女",IF(Q3275="",0,VLOOKUP(Q3275,标准!I$108:J$138,2,TRUE)),IF(Q3275="",0,VLOOKUP(Q3275,标准!I$74:J$104,2,TRUE))),IF(F3275="女",IF(Q3275="",0,VLOOKUP(Q3275,标准!I$39:J$69,2,TRUE)),IF(Q3275="",0,VLOOKUP(Q3275,标准!I$3:J$33,2,TRUE)))))</f>
        <v>62</v>
      </c>
      <c r="S3275" s="76">
        <v>2</v>
      </c>
      <c r="T3275" s="71">
        <f>IF(A3275&lt;43,IF(F3275="女",VLOOKUP(S3275,标准!G$108:H$138,2,TRUE),VLOOKUP(S3275,标准!G$74:H$99,2,TRUE)),IF(F3275="女",VLOOKUP(S3275,标准!G$39:H$69,2,TRUE),VLOOKUP(S3275,标准!G$3:H$28,2,TRUE)))</f>
        <v>0</v>
      </c>
      <c r="U3275" s="88">
        <v>7.6</v>
      </c>
      <c r="V3275" s="71">
        <f>IF(U3275=0,0,IF(A3275&lt;43,IF(F3275="女",IF(U3275="",0,VLOOKUP(U3275,标准!A$108:B$128,2,TRUE)),IF(U3275="",0,VLOOKUP(U3275,标准!A$74:B$94,2,TRUE))),IF(F3275="女",IF(U3275="",0,VLOOKUP(U3275,标准!A$39:B$59,2,TRUE)),IF(U3275="",0,VLOOKUP(U3275,标准!A$3:B$23,2,TRUE)))))</f>
        <v>74</v>
      </c>
      <c r="W3275" s="86">
        <f t="shared" si="51"/>
        <v>70.4</v>
      </c>
      <c r="X3275" s="87">
        <v>4.2</v>
      </c>
      <c r="Y3275" s="87">
        <v>4</v>
      </c>
      <c r="Z3275" s="91"/>
      <c r="AA3275" s="92"/>
    </row>
    <row r="3276" customHeight="1" spans="1:27">
      <c r="A3276" s="62">
        <v>41</v>
      </c>
      <c r="B3276" s="91">
        <v>3314</v>
      </c>
      <c r="C3276" s="156" t="s">
        <v>6639</v>
      </c>
      <c r="D3276" s="156" t="s">
        <v>6617</v>
      </c>
      <c r="E3276" s="156" t="s">
        <v>971</v>
      </c>
      <c r="F3276" s="156" t="s">
        <v>30</v>
      </c>
      <c r="G3276" s="157" t="s">
        <v>6640</v>
      </c>
      <c r="H3276" s="68">
        <v>173</v>
      </c>
      <c r="I3276" s="68">
        <v>66.4</v>
      </c>
      <c r="J3276" s="71">
        <f>IF(F3276="女",IF(H3276=0,0,VLOOKUP(I3276/(H3276*H3276/10000),标准!M$108:N$112,2,TRUE)),IF(H3276=0,0,VLOOKUP(I3276/(H3276*H3276/10000),标准!M$74:N$78,2,TRUE)))</f>
        <v>100</v>
      </c>
      <c r="K3276" s="72">
        <v>4061</v>
      </c>
      <c r="L3276" s="71">
        <f>IF(A3276&lt;43,IF(F3276="女",VLOOKUP(K3276,标准!K$108:L$128,2,TRUE),VLOOKUP(K3276,标准!K$74:L$94,2,TRUE)),IF(F3276="女",VLOOKUP(K3276,标准!K$39:L$59,2,TRUE),VLOOKUP(K3276,标准!K$3:L$23,2,TRUE)))</f>
        <v>76</v>
      </c>
      <c r="M3276" s="68">
        <v>13.5</v>
      </c>
      <c r="N3276" s="71">
        <f>IF(M3276="",0,IF(A3276&lt;43,IF(F3276="女",VLOOKUP(M3276,标准!C$108:D$128,2,TRUE),VLOOKUP(M3276,标准!C$74:D$94,2,TRUE)),IF(F3276="女",VLOOKUP(M3276,标准!C$39:D$59,2,TRUE),VLOOKUP(M3276,标准!C$3:D$23,2,TRUE))))</f>
        <v>74</v>
      </c>
      <c r="O3276" s="77">
        <v>225</v>
      </c>
      <c r="P3276" s="71">
        <f>IF(A3276&lt;43,IF(F3276="女",VLOOKUP(O3276/100,标准!E$108:F$128,2,TRUE),VLOOKUP(O3276/100,标准!E$74:F$94,2,TRUE)),IF(F3276="女",VLOOKUP(O3276/100,标准!E$39:F$59,2,TRUE),VLOOKUP(O3276/100,标准!E$3:F$23,2,TRUE)))</f>
        <v>68</v>
      </c>
      <c r="Q3276" s="81">
        <v>3.46</v>
      </c>
      <c r="R3276" s="71">
        <f>IF(Q3276=0,0,IF(A3276&lt;43,IF(F3276="女",IF(Q3276="",0,VLOOKUP(Q3276,标准!I$108:J$138,2,TRUE)),IF(Q3276="",0,VLOOKUP(Q3276,标准!I$74:J$104,2,TRUE))),IF(F3276="女",IF(Q3276="",0,VLOOKUP(Q3276,标准!I$39:J$69,2,TRUE)),IF(Q3276="",0,VLOOKUP(Q3276,标准!I$3:J$33,2,TRUE)))))</f>
        <v>78</v>
      </c>
      <c r="S3276" s="76">
        <v>10</v>
      </c>
      <c r="T3276" s="71">
        <f>IF(A3276&lt;43,IF(F3276="女",VLOOKUP(S3276,标准!G$108:H$138,2,TRUE),VLOOKUP(S3276,标准!G$74:H$99,2,TRUE)),IF(F3276="女",VLOOKUP(S3276,标准!G$39:H$69,2,TRUE),VLOOKUP(S3276,标准!G$3:H$28,2,TRUE)))</f>
        <v>60</v>
      </c>
      <c r="U3276" s="88">
        <v>7.5</v>
      </c>
      <c r="V3276" s="71">
        <f>IF(U3276=0,0,IF(A3276&lt;43,IF(F3276="女",IF(U3276="",0,VLOOKUP(U3276,标准!A$108:B$128,2,TRUE)),IF(U3276="",0,VLOOKUP(U3276,标准!A$74:B$94,2,TRUE))),IF(F3276="女",IF(U3276="",0,VLOOKUP(U3276,标准!A$39:B$59,2,TRUE)),IF(U3276="",0,VLOOKUP(U3276,标准!A$3:B$23,2,TRUE)))))</f>
        <v>76</v>
      </c>
      <c r="W3276" s="86">
        <f t="shared" si="51"/>
        <v>77.4</v>
      </c>
      <c r="X3276" s="87">
        <v>4.2</v>
      </c>
      <c r="Y3276" s="87">
        <v>4.1</v>
      </c>
      <c r="Z3276" s="91"/>
      <c r="AA3276" s="92"/>
    </row>
    <row r="3277" customHeight="1" spans="1:27">
      <c r="A3277" s="62">
        <v>41</v>
      </c>
      <c r="B3277" s="91">
        <v>3315</v>
      </c>
      <c r="C3277" s="156" t="s">
        <v>6641</v>
      </c>
      <c r="D3277" s="156" t="s">
        <v>6617</v>
      </c>
      <c r="E3277" s="156" t="s">
        <v>971</v>
      </c>
      <c r="F3277" s="156" t="s">
        <v>30</v>
      </c>
      <c r="G3277" s="157" t="s">
        <v>6642</v>
      </c>
      <c r="H3277" s="68">
        <v>165.3</v>
      </c>
      <c r="I3277" s="68">
        <v>54.1</v>
      </c>
      <c r="J3277" s="71">
        <f>IF(F3277="女",IF(H3277=0,0,VLOOKUP(I3277/(H3277*H3277/10000),标准!M$108:N$112,2,TRUE)),IF(H3277=0,0,VLOOKUP(I3277/(H3277*H3277/10000),标准!M$74:N$78,2,TRUE)))</f>
        <v>100</v>
      </c>
      <c r="K3277" s="72">
        <v>3016</v>
      </c>
      <c r="L3277" s="71">
        <f>IF(A3277&lt;43,IF(F3277="女",VLOOKUP(K3277,标准!K$108:L$128,2,TRUE),VLOOKUP(K3277,标准!K$74:L$94,2,TRUE)),IF(F3277="女",VLOOKUP(K3277,标准!K$39:L$59,2,TRUE),VLOOKUP(K3277,标准!K$3:L$23,2,TRUE)))</f>
        <v>50</v>
      </c>
      <c r="M3277" s="68">
        <v>0</v>
      </c>
      <c r="N3277" s="71">
        <f>IF(M3277="",0,IF(A3277&lt;43,IF(F3277="女",VLOOKUP(M3277,标准!C$108:D$128,2,TRUE),VLOOKUP(M3277,标准!C$74:D$94,2,TRUE)),IF(F3277="女",VLOOKUP(M3277,标准!C$39:D$59,2,TRUE),VLOOKUP(M3277,标准!C$3:D$23,2,TRUE))))</f>
        <v>20</v>
      </c>
      <c r="O3277" s="77">
        <v>225</v>
      </c>
      <c r="P3277" s="71">
        <f>IF(A3277&lt;43,IF(F3277="女",VLOOKUP(O3277/100,标准!E$108:F$128,2,TRUE),VLOOKUP(O3277/100,标准!E$74:F$94,2,TRUE)),IF(F3277="女",VLOOKUP(O3277/100,标准!E$39:F$59,2,TRUE),VLOOKUP(O3277/100,标准!E$3:F$23,2,TRUE)))</f>
        <v>68</v>
      </c>
      <c r="Q3277" s="81">
        <v>4.14</v>
      </c>
      <c r="R3277" s="71">
        <f>IF(Q3277=0,0,IF(A3277&lt;43,IF(F3277="女",IF(Q3277="",0,VLOOKUP(Q3277,标准!I$108:J$138,2,TRUE)),IF(Q3277="",0,VLOOKUP(Q3277,标准!I$74:J$104,2,TRUE))),IF(F3277="女",IF(Q3277="",0,VLOOKUP(Q3277,标准!I$39:J$69,2,TRUE)),IF(Q3277="",0,VLOOKUP(Q3277,标准!I$3:J$33,2,TRUE)))))</f>
        <v>66</v>
      </c>
      <c r="S3277" s="76">
        <v>5</v>
      </c>
      <c r="T3277" s="71">
        <f>IF(A3277&lt;43,IF(F3277="女",VLOOKUP(S3277,标准!G$108:H$138,2,TRUE),VLOOKUP(S3277,标准!G$74:H$99,2,TRUE)),IF(F3277="女",VLOOKUP(S3277,标准!G$39:H$69,2,TRUE),VLOOKUP(S3277,标准!G$3:H$28,2,TRUE)))</f>
        <v>10</v>
      </c>
      <c r="U3277" s="88">
        <v>7.9</v>
      </c>
      <c r="V3277" s="71">
        <f>IF(U3277=0,0,IF(A3277&lt;43,IF(F3277="女",IF(U3277="",0,VLOOKUP(U3277,标准!A$108:B$128,2,TRUE)),IF(U3277="",0,VLOOKUP(U3277,标准!A$74:B$94,2,TRUE))),IF(F3277="女",IF(U3277="",0,VLOOKUP(U3277,标准!A$39:B$59,2,TRUE)),IF(U3277="",0,VLOOKUP(U3277,标准!A$3:B$23,2,TRUE)))))</f>
        <v>72</v>
      </c>
      <c r="W3277" s="86">
        <f t="shared" si="51"/>
        <v>59.9</v>
      </c>
      <c r="X3277" s="87">
        <v>4.8</v>
      </c>
      <c r="Y3277" s="87">
        <v>4.8</v>
      </c>
      <c r="Z3277" s="91"/>
      <c r="AA3277" s="92"/>
    </row>
    <row r="3278" customHeight="1" spans="1:27">
      <c r="A3278" s="62">
        <v>41</v>
      </c>
      <c r="B3278" s="91">
        <v>3316</v>
      </c>
      <c r="C3278" s="156" t="s">
        <v>6643</v>
      </c>
      <c r="D3278" s="156" t="s">
        <v>6617</v>
      </c>
      <c r="E3278" s="156" t="s">
        <v>971</v>
      </c>
      <c r="F3278" s="156" t="s">
        <v>30</v>
      </c>
      <c r="G3278" s="157" t="s">
        <v>6644</v>
      </c>
      <c r="H3278" s="68">
        <v>172</v>
      </c>
      <c r="I3278" s="68">
        <v>92.1</v>
      </c>
      <c r="J3278" s="71">
        <f>IF(F3278="女",IF(H3278=0,0,VLOOKUP(I3278/(H3278*H3278/10000),标准!M$108:N$112,2,TRUE)),IF(H3278=0,0,VLOOKUP(I3278/(H3278*H3278/10000),标准!M$74:N$78,2,TRUE)))</f>
        <v>60</v>
      </c>
      <c r="K3278" s="72">
        <v>5904</v>
      </c>
      <c r="L3278" s="71">
        <f>IF(A3278&lt;43,IF(F3278="女",VLOOKUP(K3278,标准!K$108:L$128,2,TRUE),VLOOKUP(K3278,标准!K$74:L$94,2,TRUE)),IF(F3278="女",VLOOKUP(K3278,标准!K$39:L$59,2,TRUE),VLOOKUP(K3278,标准!K$3:L$23,2,TRUE)))</f>
        <v>100</v>
      </c>
      <c r="M3278" s="68">
        <v>17.5</v>
      </c>
      <c r="N3278" s="71">
        <f>IF(M3278="",0,IF(A3278&lt;43,IF(F3278="女",VLOOKUP(M3278,标准!C$108:D$128,2,TRUE),VLOOKUP(M3278,标准!C$74:D$94,2,TRUE)),IF(F3278="女",VLOOKUP(M3278,标准!C$39:D$59,2,TRUE),VLOOKUP(M3278,标准!C$3:D$23,2,TRUE))))</f>
        <v>78</v>
      </c>
      <c r="O3278" s="77">
        <v>170</v>
      </c>
      <c r="P3278" s="71">
        <f>IF(A3278&lt;43,IF(F3278="女",VLOOKUP(O3278/100,标准!E$108:F$128,2,TRUE),VLOOKUP(O3278/100,标准!E$74:F$94,2,TRUE)),IF(F3278="女",VLOOKUP(O3278/100,标准!E$39:F$59,2,TRUE),VLOOKUP(O3278/100,标准!E$3:F$23,2,TRUE)))</f>
        <v>0</v>
      </c>
      <c r="Q3278" s="81">
        <v>5.05</v>
      </c>
      <c r="R3278" s="71">
        <f>IF(Q3278=0,0,IF(A3278&lt;43,IF(F3278="女",IF(Q3278="",0,VLOOKUP(Q3278,标准!I$108:J$138,2,TRUE)),IF(Q3278="",0,VLOOKUP(Q3278,标准!I$74:J$104,2,TRUE))),IF(F3278="女",IF(Q3278="",0,VLOOKUP(Q3278,标准!I$39:J$69,2,TRUE)),IF(Q3278="",0,VLOOKUP(Q3278,标准!I$3:J$33,2,TRUE)))))</f>
        <v>40</v>
      </c>
      <c r="S3278" s="76">
        <v>0</v>
      </c>
      <c r="T3278" s="71">
        <f>IF(A3278&lt;43,IF(F3278="女",VLOOKUP(S3278,标准!G$108:H$138,2,TRUE),VLOOKUP(S3278,标准!G$74:H$99,2,TRUE)),IF(F3278="女",VLOOKUP(S3278,标准!G$39:H$69,2,TRUE),VLOOKUP(S3278,标准!G$3:H$28,2,TRUE)))</f>
        <v>0</v>
      </c>
      <c r="U3278" s="88">
        <v>8.5</v>
      </c>
      <c r="V3278" s="71">
        <f>IF(U3278=0,0,IF(A3278&lt;43,IF(F3278="女",IF(U3278="",0,VLOOKUP(U3278,标准!A$108:B$128,2,TRUE)),IF(U3278="",0,VLOOKUP(U3278,标准!A$74:B$94,2,TRUE))),IF(F3278="女",IF(U3278="",0,VLOOKUP(U3278,标准!A$39:B$59,2,TRUE)),IF(U3278="",0,VLOOKUP(U3278,标准!A$3:B$23,2,TRUE)))))</f>
        <v>66</v>
      </c>
      <c r="W3278" s="86">
        <f t="shared" si="51"/>
        <v>53</v>
      </c>
      <c r="X3278" s="87">
        <v>4.8</v>
      </c>
      <c r="Y3278" s="87">
        <v>4.8</v>
      </c>
      <c r="Z3278" s="91"/>
      <c r="AA3278" s="92"/>
    </row>
    <row r="3279" customHeight="1" spans="1:27">
      <c r="A3279" s="62">
        <v>41</v>
      </c>
      <c r="B3279" s="91">
        <v>3317</v>
      </c>
      <c r="C3279" s="156" t="s">
        <v>6645</v>
      </c>
      <c r="D3279" s="156" t="s">
        <v>6617</v>
      </c>
      <c r="E3279" s="156" t="s">
        <v>971</v>
      </c>
      <c r="F3279" s="156" t="s">
        <v>30</v>
      </c>
      <c r="G3279" s="157" t="s">
        <v>6646</v>
      </c>
      <c r="H3279" s="68">
        <v>180</v>
      </c>
      <c r="I3279" s="68">
        <v>65</v>
      </c>
      <c r="J3279" s="71">
        <f>IF(F3279="女",IF(H3279=0,0,VLOOKUP(I3279/(H3279*H3279/10000),标准!M$108:N$112,2,TRUE)),IF(H3279=0,0,VLOOKUP(I3279/(H3279*H3279/10000),标准!M$74:N$78,2,TRUE)))</f>
        <v>100</v>
      </c>
      <c r="K3279" s="72">
        <v>8500</v>
      </c>
      <c r="L3279" s="71">
        <f>IF(A3279&lt;43,IF(F3279="女",VLOOKUP(K3279,标准!K$108:L$128,2,TRUE),VLOOKUP(K3279,标准!K$74:L$94,2,TRUE)),IF(F3279="女",VLOOKUP(K3279,标准!K$39:L$59,2,TRUE),VLOOKUP(K3279,标准!K$3:L$23,2,TRUE)))</f>
        <v>100</v>
      </c>
      <c r="M3279" s="68">
        <v>29</v>
      </c>
      <c r="N3279" s="71">
        <f>IF(M3279="",0,IF(A3279&lt;43,IF(F3279="女",VLOOKUP(M3279,标准!C$108:D$128,2,TRUE),VLOOKUP(M3279,标准!C$74:D$94,2,TRUE)),IF(F3279="女",VLOOKUP(M3279,标准!C$39:D$59,2,TRUE),VLOOKUP(M3279,标准!C$3:D$23,2,TRUE))))</f>
        <v>100</v>
      </c>
      <c r="O3279" s="77">
        <v>240</v>
      </c>
      <c r="P3279" s="71">
        <f>IF(A3279&lt;43,IF(F3279="女",VLOOKUP(O3279/100,标准!E$108:F$128,2,TRUE),VLOOKUP(O3279/100,标准!E$74:F$94,2,TRUE)),IF(F3279="女",VLOOKUP(O3279/100,标准!E$39:F$59,2,TRUE),VLOOKUP(O3279/100,标准!E$3:F$23,2,TRUE)))</f>
        <v>76</v>
      </c>
      <c r="Q3279" s="81">
        <v>3.16</v>
      </c>
      <c r="R3279" s="71">
        <f>IF(Q3279=0,0,IF(A3279&lt;43,IF(F3279="女",IF(Q3279="",0,VLOOKUP(Q3279,标准!I$108:J$138,2,TRUE)),IF(Q3279="",0,VLOOKUP(Q3279,标准!I$74:J$104,2,TRUE))),IF(F3279="女",IF(Q3279="",0,VLOOKUP(Q3279,标准!I$39:J$69,2,TRUE)),IF(Q3279="",0,VLOOKUP(Q3279,标准!I$3:J$33,2,TRUE)))))</f>
        <v>100</v>
      </c>
      <c r="S3279" s="76">
        <v>10</v>
      </c>
      <c r="T3279" s="71">
        <f>IF(A3279&lt;43,IF(F3279="女",VLOOKUP(S3279,标准!G$108:H$138,2,TRUE),VLOOKUP(S3279,标准!G$74:H$99,2,TRUE)),IF(F3279="女",VLOOKUP(S3279,标准!G$39:H$69,2,TRUE),VLOOKUP(S3279,标准!G$3:H$28,2,TRUE)))</f>
        <v>60</v>
      </c>
      <c r="U3279" s="88">
        <v>6.6</v>
      </c>
      <c r="V3279" s="71">
        <f>IF(U3279=0,0,IF(A3279&lt;43,IF(F3279="女",IF(U3279="",0,VLOOKUP(U3279,标准!A$108:B$128,2,TRUE)),IF(U3279="",0,VLOOKUP(U3279,标准!A$74:B$94,2,TRUE))),IF(F3279="女",IF(U3279="",0,VLOOKUP(U3279,标准!A$39:B$59,2,TRUE)),IF(U3279="",0,VLOOKUP(U3279,标准!A$3:B$23,2,TRUE)))))</f>
        <v>100</v>
      </c>
      <c r="W3279" s="86">
        <f t="shared" si="51"/>
        <v>93.6</v>
      </c>
      <c r="X3279" s="87">
        <v>5.3</v>
      </c>
      <c r="Y3279" s="87">
        <v>5.3</v>
      </c>
      <c r="Z3279" s="91"/>
      <c r="AA3279" s="92"/>
    </row>
    <row r="3280" customHeight="1" spans="1:27">
      <c r="A3280" s="62">
        <v>41</v>
      </c>
      <c r="B3280" s="91">
        <v>3318</v>
      </c>
      <c r="C3280" s="156" t="s">
        <v>6647</v>
      </c>
      <c r="D3280" s="156" t="s">
        <v>6617</v>
      </c>
      <c r="E3280" s="156" t="s">
        <v>971</v>
      </c>
      <c r="F3280" s="156" t="s">
        <v>30</v>
      </c>
      <c r="G3280" s="157" t="s">
        <v>6648</v>
      </c>
      <c r="H3280" s="68">
        <v>165.7</v>
      </c>
      <c r="I3280" s="68">
        <v>84.9</v>
      </c>
      <c r="J3280" s="71">
        <f>IF(F3280="女",IF(H3280=0,0,VLOOKUP(I3280/(H3280*H3280/10000),标准!M$108:N$112,2,TRUE)),IF(H3280=0,0,VLOOKUP(I3280/(H3280*H3280/10000),标准!M$74:N$78,2,TRUE)))</f>
        <v>60</v>
      </c>
      <c r="K3280" s="72">
        <v>4316</v>
      </c>
      <c r="L3280" s="71">
        <f>IF(A3280&lt;43,IF(F3280="女",VLOOKUP(K3280,标准!K$108:L$128,2,TRUE),VLOOKUP(K3280,标准!K$74:L$94,2,TRUE)),IF(F3280="女",VLOOKUP(K3280,标准!K$39:L$59,2,TRUE),VLOOKUP(K3280,标准!K$3:L$23,2,TRUE)))</f>
        <v>80</v>
      </c>
      <c r="M3280" s="68">
        <v>8.5</v>
      </c>
      <c r="N3280" s="71">
        <f>IF(M3280="",0,IF(A3280&lt;43,IF(F3280="女",VLOOKUP(M3280,标准!C$108:D$128,2,TRUE),VLOOKUP(M3280,标准!C$74:D$94,2,TRUE)),IF(F3280="女",VLOOKUP(M3280,标准!C$39:D$59,2,TRUE),VLOOKUP(M3280,标准!C$3:D$23,2,TRUE))))</f>
        <v>66</v>
      </c>
      <c r="O3280" s="77">
        <v>240</v>
      </c>
      <c r="P3280" s="71">
        <f>IF(A3280&lt;43,IF(F3280="女",VLOOKUP(O3280/100,标准!E$108:F$128,2,TRUE),VLOOKUP(O3280/100,标准!E$74:F$94,2,TRUE)),IF(F3280="女",VLOOKUP(O3280/100,标准!E$39:F$59,2,TRUE),VLOOKUP(O3280/100,标准!E$3:F$23,2,TRUE)))</f>
        <v>76</v>
      </c>
      <c r="Q3280" s="81">
        <v>4.02</v>
      </c>
      <c r="R3280" s="71">
        <f>IF(Q3280=0,0,IF(A3280&lt;43,IF(F3280="女",IF(Q3280="",0,VLOOKUP(Q3280,标准!I$108:J$138,2,TRUE)),IF(Q3280="",0,VLOOKUP(Q3280,标准!I$74:J$104,2,TRUE))),IF(F3280="女",IF(Q3280="",0,VLOOKUP(Q3280,标准!I$39:J$69,2,TRUE)),IF(Q3280="",0,VLOOKUP(Q3280,标准!I$3:J$33,2,TRUE)))))</f>
        <v>72</v>
      </c>
      <c r="S3280" s="76">
        <v>1</v>
      </c>
      <c r="T3280" s="71">
        <f>IF(A3280&lt;43,IF(F3280="女",VLOOKUP(S3280,标准!G$108:H$138,2,TRUE),VLOOKUP(S3280,标准!G$74:H$99,2,TRUE)),IF(F3280="女",VLOOKUP(S3280,标准!G$39:H$69,2,TRUE),VLOOKUP(S3280,标准!G$3:H$28,2,TRUE)))</f>
        <v>0</v>
      </c>
      <c r="U3280" s="88">
        <v>7</v>
      </c>
      <c r="V3280" s="71">
        <f>IF(U3280=0,0,IF(A3280&lt;43,IF(F3280="女",IF(U3280="",0,VLOOKUP(U3280,标准!A$108:B$128,2,TRUE)),IF(U3280="",0,VLOOKUP(U3280,标准!A$74:B$94,2,TRUE))),IF(F3280="女",IF(U3280="",0,VLOOKUP(U3280,标准!A$39:B$59,2,TRUE)),IF(U3280="",0,VLOOKUP(U3280,标准!A$3:B$23,2,TRUE)))))</f>
        <v>85</v>
      </c>
      <c r="W3280" s="86">
        <f t="shared" si="51"/>
        <v>66.6</v>
      </c>
      <c r="X3280" s="87">
        <v>4.8</v>
      </c>
      <c r="Y3280" s="87">
        <v>4.8</v>
      </c>
      <c r="Z3280" s="91"/>
      <c r="AA3280" s="92"/>
    </row>
    <row r="3281" customHeight="1" spans="1:27">
      <c r="A3281" s="62">
        <v>41</v>
      </c>
      <c r="B3281" s="91">
        <v>3319</v>
      </c>
      <c r="C3281" s="156" t="s">
        <v>6649</v>
      </c>
      <c r="D3281" s="156" t="s">
        <v>6617</v>
      </c>
      <c r="E3281" s="156" t="s">
        <v>971</v>
      </c>
      <c r="F3281" s="156" t="s">
        <v>30</v>
      </c>
      <c r="G3281" s="157" t="s">
        <v>6650</v>
      </c>
      <c r="H3281" s="68"/>
      <c r="I3281" s="68"/>
      <c r="J3281" s="71">
        <f>IF(F3281="女",IF(H3281=0,0,VLOOKUP(I3281/(H3281*H3281/10000),标准!M$108:N$112,2,TRUE)),IF(H3281=0,0,VLOOKUP(I3281/(H3281*H3281/10000),标准!M$74:N$78,2,TRUE)))</f>
        <v>0</v>
      </c>
      <c r="K3281" s="72"/>
      <c r="L3281" s="71">
        <f>IF(A3281&lt;43,IF(F3281="女",VLOOKUP(K3281,标准!K$108:L$128,2,TRUE),VLOOKUP(K3281,标准!K$74:L$94,2,TRUE)),IF(F3281="女",VLOOKUP(K3281,标准!K$39:L$59,2,TRUE),VLOOKUP(K3281,标准!K$3:L$23,2,TRUE)))</f>
        <v>0</v>
      </c>
      <c r="M3281" s="68">
        <v>0</v>
      </c>
      <c r="N3281" s="71">
        <f>IF(M3281="",0,IF(A3281&lt;43,IF(F3281="女",VLOOKUP(M3281,标准!C$108:D$128,2,TRUE),VLOOKUP(M3281,标准!C$74:D$94,2,TRUE)),IF(F3281="女",VLOOKUP(M3281,标准!C$39:D$59,2,TRUE),VLOOKUP(M3281,标准!C$3:D$23,2,TRUE))))</f>
        <v>20</v>
      </c>
      <c r="O3281" s="72"/>
      <c r="P3281" s="71">
        <f>IF(A3281&lt;43,IF(F3281="女",VLOOKUP(O3281/100,标准!E$108:F$128,2,TRUE),VLOOKUP(O3281/100,标准!E$74:F$94,2,TRUE)),IF(F3281="女",VLOOKUP(O3281/100,标准!E$39:F$59,2,TRUE),VLOOKUP(O3281/100,标准!E$3:F$23,2,TRUE)))</f>
        <v>0</v>
      </c>
      <c r="Q3281" s="82"/>
      <c r="R3281" s="71">
        <f>IF(Q3281=0,0,IF(A3281&lt;43,IF(F3281="女",IF(Q3281="",0,VLOOKUP(Q3281,标准!I$108:J$138,2,TRUE)),IF(Q3281="",0,VLOOKUP(Q3281,标准!I$74:J$104,2,TRUE))),IF(F3281="女",IF(Q3281="",0,VLOOKUP(Q3281,标准!I$39:J$69,2,TRUE)),IF(Q3281="",0,VLOOKUP(Q3281,标准!I$3:J$33,2,TRUE)))))</f>
        <v>0</v>
      </c>
      <c r="S3281" s="83"/>
      <c r="T3281" s="71">
        <f>IF(A3281&lt;43,IF(F3281="女",VLOOKUP(S3281,标准!G$108:H$138,2,TRUE),VLOOKUP(S3281,标准!G$74:H$99,2,TRUE)),IF(F3281="女",VLOOKUP(S3281,标准!G$39:H$69,2,TRUE),VLOOKUP(S3281,标准!G$3:H$28,2,TRUE)))</f>
        <v>0</v>
      </c>
      <c r="U3281" s="89"/>
      <c r="V3281" s="71">
        <f>IF(U3281=0,0,IF(A3281&lt;43,IF(F3281="女",IF(U3281="",0,VLOOKUP(U3281,标准!A$108:B$128,2,TRUE)),IF(U3281="",0,VLOOKUP(U3281,标准!A$74:B$94,2,TRUE))),IF(F3281="女",IF(U3281="",0,VLOOKUP(U3281,标准!A$39:B$59,2,TRUE)),IF(U3281="",0,VLOOKUP(U3281,标准!A$3:B$23,2,TRUE)))))</f>
        <v>0</v>
      </c>
      <c r="W3281" s="86">
        <v>60</v>
      </c>
      <c r="X3281" s="87"/>
      <c r="Y3281" s="87"/>
      <c r="Z3281" s="91"/>
      <c r="AA3281" s="92" t="s">
        <v>144</v>
      </c>
    </row>
    <row r="3282" customHeight="1" spans="1:27">
      <c r="A3282" s="62">
        <v>41</v>
      </c>
      <c r="B3282" s="91">
        <v>3320</v>
      </c>
      <c r="C3282" s="156" t="s">
        <v>6651</v>
      </c>
      <c r="D3282" s="156" t="s">
        <v>6617</v>
      </c>
      <c r="E3282" s="156" t="s">
        <v>971</v>
      </c>
      <c r="F3282" s="156" t="s">
        <v>30</v>
      </c>
      <c r="G3282" s="157" t="s">
        <v>6652</v>
      </c>
      <c r="H3282" s="68">
        <v>163.8</v>
      </c>
      <c r="I3282" s="68">
        <v>55.8</v>
      </c>
      <c r="J3282" s="71">
        <f>IF(F3282="女",IF(H3282=0,0,VLOOKUP(I3282/(H3282*H3282/10000),标准!M$108:N$112,2,TRUE)),IF(H3282=0,0,VLOOKUP(I3282/(H3282*H3282/10000),标准!M$74:N$78,2,TRUE)))</f>
        <v>100</v>
      </c>
      <c r="K3282" s="72">
        <v>4121</v>
      </c>
      <c r="L3282" s="71">
        <f>IF(A3282&lt;43,IF(F3282="女",VLOOKUP(K3282,标准!K$108:L$128,2,TRUE),VLOOKUP(K3282,标准!K$74:L$94,2,TRUE)),IF(F3282="女",VLOOKUP(K3282,标准!K$39:L$59,2,TRUE),VLOOKUP(K3282,标准!K$3:L$23,2,TRUE)))</f>
        <v>76</v>
      </c>
      <c r="M3282" s="68">
        <v>17</v>
      </c>
      <c r="N3282" s="71">
        <f>IF(M3282="",0,IF(A3282&lt;43,IF(F3282="女",VLOOKUP(M3282,标准!C$108:D$128,2,TRUE),VLOOKUP(M3282,标准!C$74:D$94,2,TRUE)),IF(F3282="女",VLOOKUP(M3282,标准!C$39:D$59,2,TRUE),VLOOKUP(M3282,标准!C$3:D$23,2,TRUE))))</f>
        <v>78</v>
      </c>
      <c r="O3282" s="77">
        <v>266</v>
      </c>
      <c r="P3282" s="71">
        <f>IF(A3282&lt;43,IF(F3282="女",VLOOKUP(O3282/100,标准!E$108:F$128,2,TRUE),VLOOKUP(O3282/100,标准!E$74:F$94,2,TRUE)),IF(F3282="女",VLOOKUP(O3282/100,标准!E$39:F$59,2,TRUE),VLOOKUP(O3282/100,标准!E$3:F$23,2,TRUE)))</f>
        <v>90</v>
      </c>
      <c r="Q3282" s="81">
        <v>3.56</v>
      </c>
      <c r="R3282" s="71">
        <f>IF(Q3282=0,0,IF(A3282&lt;43,IF(F3282="女",IF(Q3282="",0,VLOOKUP(Q3282,标准!I$108:J$138,2,TRUE)),IF(Q3282="",0,VLOOKUP(Q3282,标准!I$74:J$104,2,TRUE))),IF(F3282="女",IF(Q3282="",0,VLOOKUP(Q3282,标准!I$39:J$69,2,TRUE)),IF(Q3282="",0,VLOOKUP(Q3282,标准!I$3:J$33,2,TRUE)))))</f>
        <v>74</v>
      </c>
      <c r="S3282" s="76">
        <v>14</v>
      </c>
      <c r="T3282" s="71">
        <f>IF(A3282&lt;43,IF(F3282="女",VLOOKUP(S3282,标准!G$108:H$138,2,TRUE),VLOOKUP(S3282,标准!G$74:H$99,2,TRUE)),IF(F3282="女",VLOOKUP(S3282,标准!G$39:H$69,2,TRUE),VLOOKUP(S3282,标准!G$3:H$28,2,TRUE)))</f>
        <v>76</v>
      </c>
      <c r="U3282" s="88">
        <v>7</v>
      </c>
      <c r="V3282" s="71">
        <f>IF(U3282=0,0,IF(A3282&lt;43,IF(F3282="女",IF(U3282="",0,VLOOKUP(U3282,标准!A$108:B$128,2,TRUE)),IF(U3282="",0,VLOOKUP(U3282,标准!A$74:B$94,2,TRUE))),IF(F3282="女",IF(U3282="",0,VLOOKUP(U3282,标准!A$39:B$59,2,TRUE)),IF(U3282="",0,VLOOKUP(U3282,标准!A$3:B$23,2,TRUE)))))</f>
        <v>85</v>
      </c>
      <c r="W3282" s="86">
        <f t="shared" si="51"/>
        <v>82.6</v>
      </c>
      <c r="X3282" s="87">
        <v>4.9</v>
      </c>
      <c r="Y3282" s="87">
        <v>4.9</v>
      </c>
      <c r="Z3282" s="91"/>
      <c r="AA3282" s="92"/>
    </row>
    <row r="3283" customHeight="1" spans="1:27">
      <c r="A3283" s="62">
        <v>41</v>
      </c>
      <c r="B3283" s="91">
        <v>3321</v>
      </c>
      <c r="C3283" s="156" t="s">
        <v>6653</v>
      </c>
      <c r="D3283" s="156" t="s">
        <v>6617</v>
      </c>
      <c r="E3283" s="156" t="s">
        <v>971</v>
      </c>
      <c r="F3283" s="156" t="s">
        <v>34</v>
      </c>
      <c r="G3283" s="157" t="s">
        <v>6654</v>
      </c>
      <c r="H3283" s="68">
        <v>158.8</v>
      </c>
      <c r="I3283" s="68">
        <v>49</v>
      </c>
      <c r="J3283" s="71">
        <f>IF(F3283="女",IF(H3283=0,0,VLOOKUP(I3283/(H3283*H3283/10000),标准!M$108:N$112,2,TRUE)),IF(H3283=0,0,VLOOKUP(I3283/(H3283*H3283/10000),标准!M$74:N$78,2,TRUE)))</f>
        <v>100</v>
      </c>
      <c r="K3283" s="72">
        <v>3136</v>
      </c>
      <c r="L3283" s="71">
        <f>IF(A3283&lt;43,IF(F3283="女",VLOOKUP(K3283,标准!K$108:L$128,2,TRUE),VLOOKUP(K3283,标准!K$74:L$94,2,TRUE)),IF(F3283="女",VLOOKUP(K3283,标准!K$39:L$59,2,TRUE),VLOOKUP(K3283,标准!K$3:L$23,2,TRUE)))</f>
        <v>80</v>
      </c>
      <c r="M3283" s="68">
        <v>26.5</v>
      </c>
      <c r="N3283" s="71">
        <f>IF(M3283="",0,IF(A3283&lt;43,IF(F3283="女",VLOOKUP(M3283,标准!C$108:D$128,2,TRUE),VLOOKUP(M3283,标准!C$74:D$94,2,TRUE)),IF(F3283="女",VLOOKUP(M3283,标准!C$39:D$59,2,TRUE),VLOOKUP(M3283,标准!C$3:D$23,2,TRUE))))</f>
        <v>100</v>
      </c>
      <c r="O3283" s="77">
        <v>198</v>
      </c>
      <c r="P3283" s="71">
        <f>IF(A3283&lt;43,IF(F3283="女",VLOOKUP(O3283/100,标准!E$108:F$128,2,TRUE),VLOOKUP(O3283/100,标准!E$74:F$94,2,TRUE)),IF(F3283="女",VLOOKUP(O3283/100,标准!E$39:F$59,2,TRUE),VLOOKUP(O3283/100,标准!E$3:F$23,2,TRUE)))</f>
        <v>90</v>
      </c>
      <c r="Q3283" s="81">
        <v>4.01</v>
      </c>
      <c r="R3283" s="71">
        <f>IF(Q3283=0,0,IF(A3283&lt;43,IF(F3283="女",IF(Q3283="",0,VLOOKUP(Q3283,标准!I$108:J$138,2,TRUE)),IF(Q3283="",0,VLOOKUP(Q3283,标准!I$74:J$104,2,TRUE))),IF(F3283="女",IF(Q3283="",0,VLOOKUP(Q3283,标准!I$39:J$69,2,TRUE)),IF(Q3283="",0,VLOOKUP(Q3283,标准!I$3:J$33,2,TRUE)))))</f>
        <v>72</v>
      </c>
      <c r="S3283" s="76">
        <v>41</v>
      </c>
      <c r="T3283" s="71">
        <f>IF(A3283&lt;43,IF(F3283="女",VLOOKUP(S3283,标准!G$108:H$138,2,TRUE),VLOOKUP(S3283,标准!G$74:H$99,2,TRUE)),IF(F3283="女",VLOOKUP(S3283,标准!G$39:H$69,2,TRUE),VLOOKUP(S3283,标准!G$3:H$28,2,TRUE)))</f>
        <v>74</v>
      </c>
      <c r="U3283" s="88">
        <v>7.9</v>
      </c>
      <c r="V3283" s="71">
        <f>IF(U3283=0,0,IF(A3283&lt;43,IF(F3283="女",IF(U3283="",0,VLOOKUP(U3283,标准!A$108:B$128,2,TRUE)),IF(U3283="",0,VLOOKUP(U3283,标准!A$74:B$94,2,TRUE))),IF(F3283="女",IF(U3283="",0,VLOOKUP(U3283,标准!A$39:B$59,2,TRUE)),IF(U3283="",0,VLOOKUP(U3283,标准!A$3:B$23,2,TRUE)))))</f>
        <v>85</v>
      </c>
      <c r="W3283" s="86">
        <f t="shared" si="51"/>
        <v>84.8</v>
      </c>
      <c r="X3283" s="87">
        <v>4.3</v>
      </c>
      <c r="Y3283" s="87">
        <v>4.3</v>
      </c>
      <c r="Z3283" s="91"/>
      <c r="AA3283" s="92"/>
    </row>
    <row r="3284" customHeight="1" spans="1:27">
      <c r="A3284" s="62">
        <v>41</v>
      </c>
      <c r="B3284" s="91">
        <v>3322</v>
      </c>
      <c r="C3284" s="156" t="s">
        <v>6655</v>
      </c>
      <c r="D3284" s="156" t="s">
        <v>6617</v>
      </c>
      <c r="E3284" s="156" t="s">
        <v>971</v>
      </c>
      <c r="F3284" s="156" t="s">
        <v>30</v>
      </c>
      <c r="G3284" s="157" t="s">
        <v>6656</v>
      </c>
      <c r="H3284" s="68">
        <v>159.8</v>
      </c>
      <c r="I3284" s="68">
        <v>65.9</v>
      </c>
      <c r="J3284" s="71">
        <f>IF(F3284="女",IF(H3284=0,0,VLOOKUP(I3284/(H3284*H3284/10000),标准!M$108:N$112,2,TRUE)),IF(H3284=0,0,VLOOKUP(I3284/(H3284*H3284/10000),标准!M$74:N$78,2,TRUE)))</f>
        <v>80</v>
      </c>
      <c r="K3284" s="72">
        <v>4519</v>
      </c>
      <c r="L3284" s="71">
        <f>IF(A3284&lt;43,IF(F3284="女",VLOOKUP(K3284,标准!K$108:L$128,2,TRUE),VLOOKUP(K3284,标准!K$74:L$94,2,TRUE)),IF(F3284="女",VLOOKUP(K3284,标准!K$39:L$59,2,TRUE),VLOOKUP(K3284,标准!K$3:L$23,2,TRUE)))</f>
        <v>80</v>
      </c>
      <c r="M3284" s="68">
        <v>20</v>
      </c>
      <c r="N3284" s="71">
        <f>IF(M3284="",0,IF(A3284&lt;43,IF(F3284="女",VLOOKUP(M3284,标准!C$108:D$128,2,TRUE),VLOOKUP(M3284,标准!C$74:D$94,2,TRUE)),IF(F3284="女",VLOOKUP(M3284,标准!C$39:D$59,2,TRUE),VLOOKUP(M3284,标准!C$3:D$23,2,TRUE))))</f>
        <v>85</v>
      </c>
      <c r="O3284" s="77">
        <v>244</v>
      </c>
      <c r="P3284" s="71">
        <f>IF(A3284&lt;43,IF(F3284="女",VLOOKUP(O3284/100,标准!E$108:F$128,2,TRUE),VLOOKUP(O3284/100,标准!E$74:F$94,2,TRUE)),IF(F3284="女",VLOOKUP(O3284/100,标准!E$39:F$59,2,TRUE),VLOOKUP(O3284/100,标准!E$3:F$23,2,TRUE)))</f>
        <v>78</v>
      </c>
      <c r="Q3284" s="81">
        <v>4.49</v>
      </c>
      <c r="R3284" s="71">
        <f>IF(Q3284=0,0,IF(A3284&lt;43,IF(F3284="女",IF(Q3284="",0,VLOOKUP(Q3284,标准!I$108:J$138,2,TRUE)),IF(Q3284="",0,VLOOKUP(Q3284,标准!I$74:J$104,2,TRUE))),IF(F3284="女",IF(Q3284="",0,VLOOKUP(Q3284,标准!I$39:J$69,2,TRUE)),IF(Q3284="",0,VLOOKUP(Q3284,标准!I$3:J$33,2,TRUE)))))</f>
        <v>50</v>
      </c>
      <c r="S3284" s="76">
        <v>7</v>
      </c>
      <c r="T3284" s="71">
        <f>IF(A3284&lt;43,IF(F3284="女",VLOOKUP(S3284,标准!G$108:H$138,2,TRUE),VLOOKUP(S3284,标准!G$74:H$99,2,TRUE)),IF(F3284="女",VLOOKUP(S3284,标准!G$39:H$69,2,TRUE),VLOOKUP(S3284,标准!G$3:H$28,2,TRUE)))</f>
        <v>30</v>
      </c>
      <c r="U3284" s="88">
        <v>7.2</v>
      </c>
      <c r="V3284" s="71">
        <f>IF(U3284=0,0,IF(A3284&lt;43,IF(F3284="女",IF(U3284="",0,VLOOKUP(U3284,标准!A$108:B$128,2,TRUE)),IF(U3284="",0,VLOOKUP(U3284,标准!A$74:B$94,2,TRUE))),IF(F3284="女",IF(U3284="",0,VLOOKUP(U3284,标准!A$39:B$59,2,TRUE)),IF(U3284="",0,VLOOKUP(U3284,标准!A$3:B$23,2,TRUE)))))</f>
        <v>78</v>
      </c>
      <c r="W3284" s="86">
        <f t="shared" si="51"/>
        <v>68.9</v>
      </c>
      <c r="X3284" s="87">
        <v>4.6</v>
      </c>
      <c r="Y3284" s="87">
        <v>4.6</v>
      </c>
      <c r="Z3284" s="91"/>
      <c r="AA3284" s="92"/>
    </row>
    <row r="3285" customHeight="1" spans="1:27">
      <c r="A3285" s="62">
        <v>41</v>
      </c>
      <c r="B3285" s="91">
        <v>3323</v>
      </c>
      <c r="C3285" s="156" t="s">
        <v>6657</v>
      </c>
      <c r="D3285" s="156" t="s">
        <v>6617</v>
      </c>
      <c r="E3285" s="156" t="s">
        <v>971</v>
      </c>
      <c r="F3285" s="156" t="s">
        <v>30</v>
      </c>
      <c r="G3285" s="157" t="s">
        <v>6658</v>
      </c>
      <c r="H3285" s="68">
        <v>168.1</v>
      </c>
      <c r="I3285" s="68">
        <v>59</v>
      </c>
      <c r="J3285" s="71">
        <f>IF(F3285="女",IF(H3285=0,0,VLOOKUP(I3285/(H3285*H3285/10000),标准!M$108:N$112,2,TRUE)),IF(H3285=0,0,VLOOKUP(I3285/(H3285*H3285/10000),标准!M$74:N$78,2,TRUE)))</f>
        <v>100</v>
      </c>
      <c r="K3285" s="72">
        <v>4578</v>
      </c>
      <c r="L3285" s="71">
        <f>IF(A3285&lt;43,IF(F3285="女",VLOOKUP(K3285,标准!K$108:L$128,2,TRUE),VLOOKUP(K3285,标准!K$74:L$94,2,TRUE)),IF(F3285="女",VLOOKUP(K3285,标准!K$39:L$59,2,TRUE),VLOOKUP(K3285,标准!K$3:L$23,2,TRUE)))</f>
        <v>85</v>
      </c>
      <c r="M3285" s="68">
        <v>23</v>
      </c>
      <c r="N3285" s="71">
        <f>IF(M3285="",0,IF(A3285&lt;43,IF(F3285="女",VLOOKUP(M3285,标准!C$108:D$128,2,TRUE),VLOOKUP(M3285,标准!C$74:D$94,2,TRUE)),IF(F3285="女",VLOOKUP(M3285,标准!C$39:D$59,2,TRUE),VLOOKUP(M3285,标准!C$3:D$23,2,TRUE))))</f>
        <v>90</v>
      </c>
      <c r="O3285" s="77">
        <v>230</v>
      </c>
      <c r="P3285" s="71">
        <f>IF(A3285&lt;43,IF(F3285="女",VLOOKUP(O3285/100,标准!E$108:F$128,2,TRUE),VLOOKUP(O3285/100,标准!E$74:F$94,2,TRUE)),IF(F3285="女",VLOOKUP(O3285/100,标准!E$39:F$59,2,TRUE),VLOOKUP(O3285/100,标准!E$3:F$23,2,TRUE)))</f>
        <v>70</v>
      </c>
      <c r="Q3285" s="81">
        <v>3.55</v>
      </c>
      <c r="R3285" s="71">
        <f>IF(Q3285=0,0,IF(A3285&lt;43,IF(F3285="女",IF(Q3285="",0,VLOOKUP(Q3285,标准!I$108:J$138,2,TRUE)),IF(Q3285="",0,VLOOKUP(Q3285,标准!I$74:J$104,2,TRUE))),IF(F3285="女",IF(Q3285="",0,VLOOKUP(Q3285,标准!I$39:J$69,2,TRUE)),IF(Q3285="",0,VLOOKUP(Q3285,标准!I$3:J$33,2,TRUE)))))</f>
        <v>74</v>
      </c>
      <c r="S3285" s="76">
        <v>5</v>
      </c>
      <c r="T3285" s="71">
        <f>IF(A3285&lt;43,IF(F3285="女",VLOOKUP(S3285,标准!G$108:H$138,2,TRUE),VLOOKUP(S3285,标准!G$74:H$99,2,TRUE)),IF(F3285="女",VLOOKUP(S3285,标准!G$39:H$69,2,TRUE),VLOOKUP(S3285,标准!G$3:H$28,2,TRUE)))</f>
        <v>10</v>
      </c>
      <c r="U3285" s="88">
        <v>6.8</v>
      </c>
      <c r="V3285" s="71">
        <f>IF(U3285=0,0,IF(A3285&lt;43,IF(F3285="女",IF(U3285="",0,VLOOKUP(U3285,标准!A$108:B$128,2,TRUE)),IF(U3285="",0,VLOOKUP(U3285,标准!A$74:B$94,2,TRUE))),IF(F3285="女",IF(U3285="",0,VLOOKUP(U3285,标准!A$39:B$59,2,TRUE)),IF(U3285="",0,VLOOKUP(U3285,标准!A$3:B$23,2,TRUE)))))</f>
        <v>95</v>
      </c>
      <c r="W3285" s="86">
        <f t="shared" si="51"/>
        <v>78.55</v>
      </c>
      <c r="X3285" s="87">
        <v>4.5</v>
      </c>
      <c r="Y3285" s="87">
        <v>4.5</v>
      </c>
      <c r="Z3285" s="91"/>
      <c r="AA3285" s="92"/>
    </row>
    <row r="3286" customHeight="1" spans="1:27">
      <c r="A3286" s="62">
        <v>41</v>
      </c>
      <c r="B3286" s="91">
        <v>3324</v>
      </c>
      <c r="C3286" s="156" t="s">
        <v>6659</v>
      </c>
      <c r="D3286" s="156" t="s">
        <v>6617</v>
      </c>
      <c r="E3286" s="156" t="s">
        <v>971</v>
      </c>
      <c r="F3286" s="156" t="s">
        <v>30</v>
      </c>
      <c r="G3286" s="157" t="s">
        <v>6660</v>
      </c>
      <c r="H3286" s="68">
        <v>175.1</v>
      </c>
      <c r="I3286" s="68">
        <v>105.7</v>
      </c>
      <c r="J3286" s="71">
        <f>IF(F3286="女",IF(H3286=0,0,VLOOKUP(I3286/(H3286*H3286/10000),标准!M$108:N$112,2,TRUE)),IF(H3286=0,0,VLOOKUP(I3286/(H3286*H3286/10000),标准!M$74:N$78,2,TRUE)))</f>
        <v>60</v>
      </c>
      <c r="K3286" s="72">
        <v>4526</v>
      </c>
      <c r="L3286" s="71">
        <f>IF(A3286&lt;43,IF(F3286="女",VLOOKUP(K3286,标准!K$108:L$128,2,TRUE),VLOOKUP(K3286,标准!K$74:L$94,2,TRUE)),IF(F3286="女",VLOOKUP(K3286,标准!K$39:L$59,2,TRUE),VLOOKUP(K3286,标准!K$3:L$23,2,TRUE)))</f>
        <v>80</v>
      </c>
      <c r="M3286" s="68">
        <v>23</v>
      </c>
      <c r="N3286" s="71">
        <f>IF(M3286="",0,IF(A3286&lt;43,IF(F3286="女",VLOOKUP(M3286,标准!C$108:D$128,2,TRUE),VLOOKUP(M3286,标准!C$74:D$94,2,TRUE)),IF(F3286="女",VLOOKUP(M3286,标准!C$39:D$59,2,TRUE),VLOOKUP(M3286,标准!C$3:D$23,2,TRUE))))</f>
        <v>90</v>
      </c>
      <c r="O3286" s="77">
        <v>212</v>
      </c>
      <c r="P3286" s="71">
        <f>IF(A3286&lt;43,IF(F3286="女",VLOOKUP(O3286/100,标准!E$108:F$128,2,TRUE),VLOOKUP(O3286/100,标准!E$74:F$94,2,TRUE)),IF(F3286="女",VLOOKUP(O3286/100,标准!E$39:F$59,2,TRUE),VLOOKUP(O3286/100,标准!E$3:F$23,2,TRUE)))</f>
        <v>62</v>
      </c>
      <c r="Q3286" s="81">
        <v>5.3</v>
      </c>
      <c r="R3286" s="71">
        <f>IF(Q3286=0,0,IF(A3286&lt;43,IF(F3286="女",IF(Q3286="",0,VLOOKUP(Q3286,标准!I$108:J$138,2,TRUE)),IF(Q3286="",0,VLOOKUP(Q3286,标准!I$74:J$104,2,TRUE))),IF(F3286="女",IF(Q3286="",0,VLOOKUP(Q3286,标准!I$39:J$69,2,TRUE)),IF(Q3286="",0,VLOOKUP(Q3286,标准!I$3:J$33,2,TRUE)))))</f>
        <v>30</v>
      </c>
      <c r="S3286" s="76">
        <v>0</v>
      </c>
      <c r="T3286" s="71">
        <f>IF(A3286&lt;43,IF(F3286="女",VLOOKUP(S3286,标准!G$108:H$138,2,TRUE),VLOOKUP(S3286,标准!G$74:H$99,2,TRUE)),IF(F3286="女",VLOOKUP(S3286,标准!G$39:H$69,2,TRUE),VLOOKUP(S3286,标准!G$3:H$28,2,TRUE)))</f>
        <v>0</v>
      </c>
      <c r="U3286" s="88">
        <v>8.1</v>
      </c>
      <c r="V3286" s="71">
        <f>IF(U3286=0,0,IF(A3286&lt;43,IF(F3286="女",IF(U3286="",0,VLOOKUP(U3286,标准!A$108:B$128,2,TRUE)),IF(U3286="",0,VLOOKUP(U3286,标准!A$74:B$94,2,TRUE))),IF(F3286="女",IF(U3286="",0,VLOOKUP(U3286,标准!A$39:B$59,2,TRUE)),IF(U3286="",0,VLOOKUP(U3286,标准!A$3:B$23,2,TRUE)))))</f>
        <v>70</v>
      </c>
      <c r="W3286" s="86">
        <f t="shared" si="51"/>
        <v>56.2</v>
      </c>
      <c r="X3286" s="87">
        <v>5.1</v>
      </c>
      <c r="Y3286" s="87">
        <v>5</v>
      </c>
      <c r="Z3286" s="91"/>
      <c r="AA3286" s="92"/>
    </row>
    <row r="3287" customHeight="1" spans="1:27">
      <c r="A3287" s="62">
        <v>41</v>
      </c>
      <c r="B3287" s="91">
        <v>3325</v>
      </c>
      <c r="C3287" s="156" t="s">
        <v>6661</v>
      </c>
      <c r="D3287" s="156" t="s">
        <v>6617</v>
      </c>
      <c r="E3287" s="156" t="s">
        <v>971</v>
      </c>
      <c r="F3287" s="156" t="s">
        <v>30</v>
      </c>
      <c r="G3287" s="157" t="s">
        <v>6662</v>
      </c>
      <c r="H3287" s="68"/>
      <c r="I3287" s="68"/>
      <c r="J3287" s="71">
        <f>IF(F3287="女",IF(H3287=0,0,VLOOKUP(I3287/(H3287*H3287/10000),标准!M$108:N$112,2,TRUE)),IF(H3287=0,0,VLOOKUP(I3287/(H3287*H3287/10000),标准!M$74:N$78,2,TRUE)))</f>
        <v>0</v>
      </c>
      <c r="K3287" s="72"/>
      <c r="L3287" s="71">
        <f>IF(A3287&lt;43,IF(F3287="女",VLOOKUP(K3287,标准!K$108:L$128,2,TRUE),VLOOKUP(K3287,标准!K$74:L$94,2,TRUE)),IF(F3287="女",VLOOKUP(K3287,标准!K$39:L$59,2,TRUE),VLOOKUP(K3287,标准!K$3:L$23,2,TRUE)))</f>
        <v>0</v>
      </c>
      <c r="M3287" s="68">
        <v>0</v>
      </c>
      <c r="N3287" s="71">
        <f>IF(M3287="",0,IF(A3287&lt;43,IF(F3287="女",VLOOKUP(M3287,标准!C$108:D$128,2,TRUE),VLOOKUP(M3287,标准!C$74:D$94,2,TRUE)),IF(F3287="女",VLOOKUP(M3287,标准!C$39:D$59,2,TRUE),VLOOKUP(M3287,标准!C$3:D$23,2,TRUE))))</f>
        <v>20</v>
      </c>
      <c r="O3287" s="77">
        <v>235</v>
      </c>
      <c r="P3287" s="71">
        <f>IF(A3287&lt;43,IF(F3287="女",VLOOKUP(O3287/100,标准!E$108:F$128,2,TRUE),VLOOKUP(O3287/100,标准!E$74:F$94,2,TRUE)),IF(F3287="女",VLOOKUP(O3287/100,标准!E$39:F$59,2,TRUE),VLOOKUP(O3287/100,标准!E$3:F$23,2,TRUE)))</f>
        <v>72</v>
      </c>
      <c r="Q3287" s="81">
        <v>4.53</v>
      </c>
      <c r="R3287" s="71">
        <f>IF(Q3287=0,0,IF(A3287&lt;43,IF(F3287="女",IF(Q3287="",0,VLOOKUP(Q3287,标准!I$108:J$138,2,TRUE)),IF(Q3287="",0,VLOOKUP(Q3287,标准!I$74:J$104,2,TRUE))),IF(F3287="女",IF(Q3287="",0,VLOOKUP(Q3287,标准!I$39:J$69,2,TRUE)),IF(Q3287="",0,VLOOKUP(Q3287,标准!I$3:J$33,2,TRUE)))))</f>
        <v>40</v>
      </c>
      <c r="S3287" s="76">
        <v>8</v>
      </c>
      <c r="T3287" s="71">
        <f>IF(A3287&lt;43,IF(F3287="女",VLOOKUP(S3287,标准!G$108:H$138,2,TRUE),VLOOKUP(S3287,标准!G$74:H$99,2,TRUE)),IF(F3287="女",VLOOKUP(S3287,标准!G$39:H$69,2,TRUE),VLOOKUP(S3287,标准!G$3:H$28,2,TRUE)))</f>
        <v>40</v>
      </c>
      <c r="U3287" s="88">
        <v>7.2</v>
      </c>
      <c r="V3287" s="71">
        <f>IF(U3287=0,0,IF(A3287&lt;43,IF(F3287="女",IF(U3287="",0,VLOOKUP(U3287,标准!A$108:B$128,2,TRUE)),IF(U3287="",0,VLOOKUP(U3287,标准!A$74:B$94,2,TRUE))),IF(F3287="女",IF(U3287="",0,VLOOKUP(U3287,标准!A$39:B$59,2,TRUE)),IF(U3287="",0,VLOOKUP(U3287,标准!A$3:B$23,2,TRUE)))))</f>
        <v>78</v>
      </c>
      <c r="W3287" s="86">
        <f t="shared" si="51"/>
        <v>36.8</v>
      </c>
      <c r="X3287" s="87"/>
      <c r="Y3287" s="87"/>
      <c r="Z3287" s="91"/>
      <c r="AA3287" s="92"/>
    </row>
    <row r="3288" customHeight="1" spans="1:27">
      <c r="A3288" s="62">
        <v>41</v>
      </c>
      <c r="B3288" s="91">
        <v>3326</v>
      </c>
      <c r="C3288" s="156" t="s">
        <v>6663</v>
      </c>
      <c r="D3288" s="156" t="s">
        <v>6617</v>
      </c>
      <c r="E3288" s="156" t="s">
        <v>971</v>
      </c>
      <c r="F3288" s="156" t="s">
        <v>30</v>
      </c>
      <c r="G3288" s="157" t="s">
        <v>6664</v>
      </c>
      <c r="H3288" s="68">
        <v>165.5</v>
      </c>
      <c r="I3288" s="68">
        <v>74.7</v>
      </c>
      <c r="J3288" s="71">
        <f>IF(F3288="女",IF(H3288=0,0,VLOOKUP(I3288/(H3288*H3288/10000),标准!M$108:N$112,2,TRUE)),IF(H3288=0,0,VLOOKUP(I3288/(H3288*H3288/10000),标准!M$74:N$78,2,TRUE)))</f>
        <v>80</v>
      </c>
      <c r="K3288" s="72">
        <v>4583</v>
      </c>
      <c r="L3288" s="71">
        <f>IF(A3288&lt;43,IF(F3288="女",VLOOKUP(K3288,标准!K$108:L$128,2,TRUE),VLOOKUP(K3288,标准!K$74:L$94,2,TRUE)),IF(F3288="女",VLOOKUP(K3288,标准!K$39:L$59,2,TRUE),VLOOKUP(K3288,标准!K$3:L$23,2,TRUE)))</f>
        <v>85</v>
      </c>
      <c r="M3288" s="68">
        <v>16.5</v>
      </c>
      <c r="N3288" s="71">
        <f>IF(M3288="",0,IF(A3288&lt;43,IF(F3288="女",VLOOKUP(M3288,标准!C$108:D$128,2,TRUE),VLOOKUP(M3288,标准!C$74:D$94,2,TRUE)),IF(F3288="女",VLOOKUP(M3288,标准!C$39:D$59,2,TRUE),VLOOKUP(M3288,标准!C$3:D$23,2,TRUE))))</f>
        <v>78</v>
      </c>
      <c r="O3288" s="77">
        <v>211</v>
      </c>
      <c r="P3288" s="71">
        <f>IF(A3288&lt;43,IF(F3288="女",VLOOKUP(O3288/100,标准!E$108:F$128,2,TRUE),VLOOKUP(O3288/100,标准!E$74:F$94,2,TRUE)),IF(F3288="女",VLOOKUP(O3288/100,标准!E$39:F$59,2,TRUE),VLOOKUP(O3288/100,标准!E$3:F$23,2,TRUE)))</f>
        <v>60</v>
      </c>
      <c r="Q3288" s="81">
        <v>3.45</v>
      </c>
      <c r="R3288" s="71">
        <f>IF(Q3288=0,0,IF(A3288&lt;43,IF(F3288="女",IF(Q3288="",0,VLOOKUP(Q3288,标准!I$108:J$138,2,TRUE)),IF(Q3288="",0,VLOOKUP(Q3288,标准!I$74:J$104,2,TRUE))),IF(F3288="女",IF(Q3288="",0,VLOOKUP(Q3288,标准!I$39:J$69,2,TRUE)),IF(Q3288="",0,VLOOKUP(Q3288,标准!I$3:J$33,2,TRUE)))))</f>
        <v>78</v>
      </c>
      <c r="S3288" s="76">
        <v>1</v>
      </c>
      <c r="T3288" s="71">
        <f>IF(A3288&lt;43,IF(F3288="女",VLOOKUP(S3288,标准!G$108:H$138,2,TRUE),VLOOKUP(S3288,标准!G$74:H$99,2,TRUE)),IF(F3288="女",VLOOKUP(S3288,标准!G$39:H$69,2,TRUE),VLOOKUP(S3288,标准!G$3:H$28,2,TRUE)))</f>
        <v>0</v>
      </c>
      <c r="U3288" s="88">
        <v>7</v>
      </c>
      <c r="V3288" s="71">
        <f>IF(U3288=0,0,IF(A3288&lt;43,IF(F3288="女",IF(U3288="",0,VLOOKUP(U3288,标准!A$108:B$128,2,TRUE)),IF(U3288="",0,VLOOKUP(U3288,标准!A$74:B$94,2,TRUE))),IF(F3288="女",IF(U3288="",0,VLOOKUP(U3288,标准!A$39:B$59,2,TRUE)),IF(U3288="",0,VLOOKUP(U3288,标准!A$3:B$23,2,TRUE)))))</f>
        <v>85</v>
      </c>
      <c r="W3288" s="86">
        <f t="shared" si="51"/>
        <v>71.15</v>
      </c>
      <c r="X3288" s="87">
        <v>4.5</v>
      </c>
      <c r="Y3288" s="87">
        <v>4.5</v>
      </c>
      <c r="Z3288" s="91"/>
      <c r="AA3288" s="92"/>
    </row>
    <row r="3289" customHeight="1" spans="1:27">
      <c r="A3289" s="62">
        <v>41</v>
      </c>
      <c r="B3289" s="91">
        <v>3327</v>
      </c>
      <c r="C3289" s="156" t="s">
        <v>6665</v>
      </c>
      <c r="D3289" s="156" t="s">
        <v>6617</v>
      </c>
      <c r="E3289" s="156" t="s">
        <v>971</v>
      </c>
      <c r="F3289" s="156" t="s">
        <v>30</v>
      </c>
      <c r="G3289" s="157" t="s">
        <v>6666</v>
      </c>
      <c r="H3289" s="68">
        <v>170.1</v>
      </c>
      <c r="I3289" s="68">
        <v>55.7</v>
      </c>
      <c r="J3289" s="71">
        <f>IF(F3289="女",IF(H3289=0,0,VLOOKUP(I3289/(H3289*H3289/10000),标准!M$108:N$112,2,TRUE)),IF(H3289=0,0,VLOOKUP(I3289/(H3289*H3289/10000),标准!M$74:N$78,2,TRUE)))</f>
        <v>100</v>
      </c>
      <c r="K3289" s="72">
        <v>4845</v>
      </c>
      <c r="L3289" s="71">
        <f>IF(A3289&lt;43,IF(F3289="女",VLOOKUP(K3289,标准!K$108:L$128,2,TRUE),VLOOKUP(K3289,标准!K$74:L$94,2,TRUE)),IF(F3289="女",VLOOKUP(K3289,标准!K$39:L$59,2,TRUE),VLOOKUP(K3289,标准!K$3:L$23,2,TRUE)))</f>
        <v>90</v>
      </c>
      <c r="M3289" s="68">
        <v>14.5</v>
      </c>
      <c r="N3289" s="71">
        <f>IF(M3289="",0,IF(A3289&lt;43,IF(F3289="女",VLOOKUP(M3289,标准!C$108:D$128,2,TRUE),VLOOKUP(M3289,标准!C$74:D$94,2,TRUE)),IF(F3289="女",VLOOKUP(M3289,标准!C$39:D$59,2,TRUE),VLOOKUP(M3289,标准!C$3:D$23,2,TRUE))))</f>
        <v>74</v>
      </c>
      <c r="O3289" s="77">
        <v>245</v>
      </c>
      <c r="P3289" s="71">
        <f>IF(A3289&lt;43,IF(F3289="女",VLOOKUP(O3289/100,标准!E$108:F$128,2,TRUE),VLOOKUP(O3289/100,标准!E$74:F$94,2,TRUE)),IF(F3289="女",VLOOKUP(O3289/100,标准!E$39:F$59,2,TRUE),VLOOKUP(O3289/100,标准!E$3:F$23,2,TRUE)))</f>
        <v>78</v>
      </c>
      <c r="Q3289" s="81">
        <v>3.58</v>
      </c>
      <c r="R3289" s="71">
        <f>IF(Q3289=0,0,IF(A3289&lt;43,IF(F3289="女",IF(Q3289="",0,VLOOKUP(Q3289,标准!I$108:J$138,2,TRUE)),IF(Q3289="",0,VLOOKUP(Q3289,标准!I$74:J$104,2,TRUE))),IF(F3289="女",IF(Q3289="",0,VLOOKUP(Q3289,标准!I$39:J$69,2,TRUE)),IF(Q3289="",0,VLOOKUP(Q3289,标准!I$3:J$33,2,TRUE)))))</f>
        <v>72</v>
      </c>
      <c r="S3289" s="76">
        <v>20</v>
      </c>
      <c r="T3289" s="71">
        <f>IF(A3289&lt;43,IF(F3289="女",VLOOKUP(S3289,标准!G$108:H$138,2,TRUE),VLOOKUP(S3289,标准!G$74:H$99,2,TRUE)),IF(F3289="女",VLOOKUP(S3289,标准!G$39:H$69,2,TRUE),VLOOKUP(S3289,标准!G$3:H$28,2,TRUE)))</f>
        <v>101</v>
      </c>
      <c r="U3289" s="88">
        <v>7.1</v>
      </c>
      <c r="V3289" s="71">
        <f>IF(U3289=0,0,IF(A3289&lt;43,IF(F3289="女",IF(U3289="",0,VLOOKUP(U3289,标准!A$108:B$128,2,TRUE)),IF(U3289="",0,VLOOKUP(U3289,标准!A$74:B$94,2,TRUE))),IF(F3289="女",IF(U3289="",0,VLOOKUP(U3289,标准!A$39:B$59,2,TRUE)),IF(U3289="",0,VLOOKUP(U3289,标准!A$3:B$23,2,TRUE)))))</f>
        <v>80</v>
      </c>
      <c r="W3289" s="86">
        <f t="shared" si="51"/>
        <v>84.2</v>
      </c>
      <c r="X3289" s="87">
        <v>4.3</v>
      </c>
      <c r="Y3289" s="87">
        <v>4.4</v>
      </c>
      <c r="Z3289" s="91"/>
      <c r="AA3289" s="92"/>
    </row>
    <row r="3290" customHeight="1" spans="1:27">
      <c r="A3290" s="62">
        <v>41</v>
      </c>
      <c r="B3290" s="91">
        <v>3328</v>
      </c>
      <c r="C3290" s="156" t="s">
        <v>6667</v>
      </c>
      <c r="D3290" s="156" t="s">
        <v>6617</v>
      </c>
      <c r="E3290" s="156" t="s">
        <v>971</v>
      </c>
      <c r="F3290" s="156" t="s">
        <v>30</v>
      </c>
      <c r="G3290" s="157" t="s">
        <v>6668</v>
      </c>
      <c r="H3290" s="68">
        <v>178.9</v>
      </c>
      <c r="I3290" s="68">
        <v>73.1</v>
      </c>
      <c r="J3290" s="71">
        <f>IF(F3290="女",IF(H3290=0,0,VLOOKUP(I3290/(H3290*H3290/10000),标准!M$108:N$112,2,TRUE)),IF(H3290=0,0,VLOOKUP(I3290/(H3290*H3290/10000),标准!M$74:N$78,2,TRUE)))</f>
        <v>100</v>
      </c>
      <c r="K3290" s="72"/>
      <c r="L3290" s="71">
        <f>IF(A3290&lt;43,IF(F3290="女",VLOOKUP(K3290,标准!K$108:L$128,2,TRUE),VLOOKUP(K3290,标准!K$74:L$94,2,TRUE)),IF(F3290="女",VLOOKUP(K3290,标准!K$39:L$59,2,TRUE),VLOOKUP(K3290,标准!K$3:L$23,2,TRUE)))</f>
        <v>0</v>
      </c>
      <c r="M3290" s="68">
        <v>19</v>
      </c>
      <c r="N3290" s="71">
        <f>IF(M3290="",0,IF(A3290&lt;43,IF(F3290="女",VLOOKUP(M3290,标准!C$108:D$128,2,TRUE),VLOOKUP(M3290,标准!C$74:D$94,2,TRUE)),IF(F3290="女",VLOOKUP(M3290,标准!C$39:D$59,2,TRUE),VLOOKUP(M3290,标准!C$3:D$23,2,TRUE))))</f>
        <v>80</v>
      </c>
      <c r="O3290" s="77">
        <v>210</v>
      </c>
      <c r="P3290" s="71">
        <f>IF(A3290&lt;43,IF(F3290="女",VLOOKUP(O3290/100,标准!E$108:F$128,2,TRUE),VLOOKUP(O3290/100,标准!E$74:F$94,2,TRUE)),IF(F3290="女",VLOOKUP(O3290/100,标准!E$39:F$59,2,TRUE),VLOOKUP(O3290/100,标准!E$3:F$23,2,TRUE)))</f>
        <v>60</v>
      </c>
      <c r="Q3290" s="81">
        <v>3.37</v>
      </c>
      <c r="R3290" s="71">
        <f>IF(Q3290=0,0,IF(A3290&lt;43,IF(F3290="女",IF(Q3290="",0,VLOOKUP(Q3290,标准!I$108:J$138,2,TRUE)),IF(Q3290="",0,VLOOKUP(Q3290,标准!I$74:J$104,2,TRUE))),IF(F3290="女",IF(Q3290="",0,VLOOKUP(Q3290,标准!I$39:J$69,2,TRUE)),IF(Q3290="",0,VLOOKUP(Q3290,标准!I$3:J$33,2,TRUE)))))</f>
        <v>80</v>
      </c>
      <c r="S3290" s="76">
        <v>8</v>
      </c>
      <c r="T3290" s="71">
        <f>IF(A3290&lt;43,IF(F3290="女",VLOOKUP(S3290,标准!G$108:H$138,2,TRUE),VLOOKUP(S3290,标准!G$74:H$99,2,TRUE)),IF(F3290="女",VLOOKUP(S3290,标准!G$39:H$69,2,TRUE),VLOOKUP(S3290,标准!G$3:H$28,2,TRUE)))</f>
        <v>40</v>
      </c>
      <c r="U3290" s="88">
        <v>7.3</v>
      </c>
      <c r="V3290" s="71">
        <f>IF(U3290=0,0,IF(A3290&lt;43,IF(F3290="女",IF(U3290="",0,VLOOKUP(U3290,标准!A$108:B$128,2,TRUE)),IF(U3290="",0,VLOOKUP(U3290,标准!A$74:B$94,2,TRUE))),IF(F3290="女",IF(U3290="",0,VLOOKUP(U3290,标准!A$39:B$59,2,TRUE)),IF(U3290="",0,VLOOKUP(U3290,标准!A$3:B$23,2,TRUE)))))</f>
        <v>78</v>
      </c>
      <c r="W3290" s="86">
        <f t="shared" si="51"/>
        <v>64.6</v>
      </c>
      <c r="X3290" s="87">
        <v>4</v>
      </c>
      <c r="Y3290" s="87">
        <v>4</v>
      </c>
      <c r="Z3290" s="91"/>
      <c r="AA3290" s="92"/>
    </row>
    <row r="3291" customHeight="1" spans="1:27">
      <c r="A3291" s="62">
        <v>41</v>
      </c>
      <c r="B3291" s="91">
        <v>3329</v>
      </c>
      <c r="C3291" s="156" t="s">
        <v>6669</v>
      </c>
      <c r="D3291" s="156" t="s">
        <v>6617</v>
      </c>
      <c r="E3291" s="156" t="s">
        <v>971</v>
      </c>
      <c r="F3291" s="156" t="s">
        <v>30</v>
      </c>
      <c r="G3291" s="157" t="s">
        <v>6670</v>
      </c>
      <c r="H3291" s="68">
        <v>163.1</v>
      </c>
      <c r="I3291" s="68">
        <v>59</v>
      </c>
      <c r="J3291" s="71">
        <f>IF(F3291="女",IF(H3291=0,0,VLOOKUP(I3291/(H3291*H3291/10000),标准!M$108:N$112,2,TRUE)),IF(H3291=0,0,VLOOKUP(I3291/(H3291*H3291/10000),标准!M$74:N$78,2,TRUE)))</f>
        <v>100</v>
      </c>
      <c r="K3291" s="72">
        <v>4827</v>
      </c>
      <c r="L3291" s="71">
        <f>IF(A3291&lt;43,IF(F3291="女",VLOOKUP(K3291,标准!K$108:L$128,2,TRUE),VLOOKUP(K3291,标准!K$74:L$94,2,TRUE)),IF(F3291="女",VLOOKUP(K3291,标准!K$39:L$59,2,TRUE),VLOOKUP(K3291,标准!K$3:L$23,2,TRUE)))</f>
        <v>90</v>
      </c>
      <c r="M3291" s="68">
        <v>19</v>
      </c>
      <c r="N3291" s="71">
        <f>IF(M3291="",0,IF(A3291&lt;43,IF(F3291="女",VLOOKUP(M3291,标准!C$108:D$128,2,TRUE),VLOOKUP(M3291,标准!C$74:D$94,2,TRUE)),IF(F3291="女",VLOOKUP(M3291,标准!C$39:D$59,2,TRUE),VLOOKUP(M3291,标准!C$3:D$23,2,TRUE))))</f>
        <v>80</v>
      </c>
      <c r="O3291" s="77">
        <v>230</v>
      </c>
      <c r="P3291" s="71">
        <f>IF(A3291&lt;43,IF(F3291="女",VLOOKUP(O3291/100,标准!E$108:F$128,2,TRUE),VLOOKUP(O3291/100,标准!E$74:F$94,2,TRUE)),IF(F3291="女",VLOOKUP(O3291/100,标准!E$39:F$59,2,TRUE),VLOOKUP(O3291/100,标准!E$3:F$23,2,TRUE)))</f>
        <v>70</v>
      </c>
      <c r="Q3291" s="81">
        <v>4.04</v>
      </c>
      <c r="R3291" s="71">
        <f>IF(Q3291=0,0,IF(A3291&lt;43,IF(F3291="女",IF(Q3291="",0,VLOOKUP(Q3291,标准!I$108:J$138,2,TRUE)),IF(Q3291="",0,VLOOKUP(Q3291,标准!I$74:J$104,2,TRUE))),IF(F3291="女",IF(Q3291="",0,VLOOKUP(Q3291,标准!I$39:J$69,2,TRUE)),IF(Q3291="",0,VLOOKUP(Q3291,标准!I$3:J$33,2,TRUE)))))</f>
        <v>70</v>
      </c>
      <c r="S3291" s="76">
        <v>12</v>
      </c>
      <c r="T3291" s="71">
        <f>IF(A3291&lt;43,IF(F3291="女",VLOOKUP(S3291,标准!G$108:H$138,2,TRUE),VLOOKUP(S3291,标准!G$74:H$99,2,TRUE)),IF(F3291="女",VLOOKUP(S3291,标准!G$39:H$69,2,TRUE),VLOOKUP(S3291,标准!G$3:H$28,2,TRUE)))</f>
        <v>68</v>
      </c>
      <c r="U3291" s="88">
        <v>7.1</v>
      </c>
      <c r="V3291" s="71">
        <f>IF(U3291=0,0,IF(A3291&lt;43,IF(F3291="女",IF(U3291="",0,VLOOKUP(U3291,标准!A$108:B$128,2,TRUE)),IF(U3291="",0,VLOOKUP(U3291,标准!A$74:B$94,2,TRUE))),IF(F3291="女",IF(U3291="",0,VLOOKUP(U3291,标准!A$39:B$59,2,TRUE)),IF(U3291="",0,VLOOKUP(U3291,标准!A$3:B$23,2,TRUE)))))</f>
        <v>80</v>
      </c>
      <c r="W3291" s="86">
        <f t="shared" si="51"/>
        <v>80.3</v>
      </c>
      <c r="X3291" s="87">
        <v>4</v>
      </c>
      <c r="Y3291" s="87">
        <v>4</v>
      </c>
      <c r="Z3291" s="91"/>
      <c r="AA3291" s="92"/>
    </row>
    <row r="3292" customHeight="1" spans="1:27">
      <c r="A3292" s="62">
        <v>41</v>
      </c>
      <c r="B3292" s="91">
        <v>3330</v>
      </c>
      <c r="C3292" s="156" t="s">
        <v>6671</v>
      </c>
      <c r="D3292" s="156" t="s">
        <v>6617</v>
      </c>
      <c r="E3292" s="156" t="s">
        <v>971</v>
      </c>
      <c r="F3292" s="156" t="s">
        <v>34</v>
      </c>
      <c r="G3292" s="157" t="s">
        <v>6672</v>
      </c>
      <c r="H3292" s="68">
        <v>160.9</v>
      </c>
      <c r="I3292" s="68">
        <v>51.1</v>
      </c>
      <c r="J3292" s="71">
        <f>IF(F3292="女",IF(H3292=0,0,VLOOKUP(I3292/(H3292*H3292/10000),标准!M$108:N$112,2,TRUE)),IF(H3292=0,0,VLOOKUP(I3292/(H3292*H3292/10000),标准!M$74:N$78,2,TRUE)))</f>
        <v>100</v>
      </c>
      <c r="K3292" s="72">
        <v>2758</v>
      </c>
      <c r="L3292" s="71">
        <f>IF(A3292&lt;43,IF(F3292="女",VLOOKUP(K3292,标准!K$108:L$128,2,TRUE),VLOOKUP(K3292,标准!K$74:L$94,2,TRUE)),IF(F3292="女",VLOOKUP(K3292,标准!K$39:L$59,2,TRUE),VLOOKUP(K3292,标准!K$3:L$23,2,TRUE)))</f>
        <v>74</v>
      </c>
      <c r="M3292" s="68">
        <v>20.5</v>
      </c>
      <c r="N3292" s="71">
        <f>IF(M3292="",0,IF(A3292&lt;43,IF(F3292="女",VLOOKUP(M3292,标准!C$108:D$128,2,TRUE),VLOOKUP(M3292,标准!C$74:D$94,2,TRUE)),IF(F3292="女",VLOOKUP(M3292,标准!C$39:D$59,2,TRUE),VLOOKUP(M3292,标准!C$3:D$23,2,TRUE))))</f>
        <v>80</v>
      </c>
      <c r="O3292" s="77">
        <v>165</v>
      </c>
      <c r="P3292" s="71">
        <f>IF(A3292&lt;43,IF(F3292="女",VLOOKUP(O3292/100,标准!E$108:F$128,2,TRUE),VLOOKUP(O3292/100,标准!E$74:F$94,2,TRUE)),IF(F3292="女",VLOOKUP(O3292/100,标准!E$39:F$59,2,TRUE),VLOOKUP(O3292/100,标准!E$3:F$23,2,TRUE)))</f>
        <v>68</v>
      </c>
      <c r="Q3292" s="81">
        <v>5.07</v>
      </c>
      <c r="R3292" s="71">
        <f>IF(Q3292=0,0,IF(A3292&lt;43,IF(F3292="女",IF(Q3292="",0,VLOOKUP(Q3292,标准!I$108:J$138,2,TRUE)),IF(Q3292="",0,VLOOKUP(Q3292,标准!I$74:J$104,2,TRUE))),IF(F3292="女",IF(Q3292="",0,VLOOKUP(Q3292,标准!I$39:J$69,2,TRUE)),IF(Q3292="",0,VLOOKUP(Q3292,标准!I$3:J$33,2,TRUE)))))</f>
        <v>20</v>
      </c>
      <c r="S3292" s="76">
        <v>33</v>
      </c>
      <c r="T3292" s="71">
        <f>IF(A3292&lt;43,IF(F3292="女",VLOOKUP(S3292,标准!G$108:H$138,2,TRUE),VLOOKUP(S3292,标准!G$74:H$99,2,TRUE)),IF(F3292="女",VLOOKUP(S3292,标准!G$39:H$69,2,TRUE),VLOOKUP(S3292,标准!G$3:H$28,2,TRUE)))</f>
        <v>66</v>
      </c>
      <c r="U3292" s="88">
        <v>10.7</v>
      </c>
      <c r="V3292" s="71">
        <f>IF(U3292=0,0,IF(A3292&lt;43,IF(F3292="女",IF(U3292="",0,VLOOKUP(U3292,标准!A$108:B$128,2,TRUE)),IF(U3292="",0,VLOOKUP(U3292,标准!A$74:B$94,2,TRUE))),IF(F3292="女",IF(U3292="",0,VLOOKUP(U3292,标准!A$39:B$59,2,TRUE)),IF(U3292="",0,VLOOKUP(U3292,标准!A$3:B$23,2,TRUE)))))</f>
        <v>40</v>
      </c>
      <c r="W3292" s="86">
        <f t="shared" si="51"/>
        <v>59.5</v>
      </c>
      <c r="X3292" s="87">
        <v>4.8</v>
      </c>
      <c r="Y3292" s="87">
        <v>4.7</v>
      </c>
      <c r="Z3292" s="91"/>
      <c r="AA3292" s="92"/>
    </row>
    <row r="3293" customHeight="1" spans="1:27">
      <c r="A3293" s="62">
        <v>41</v>
      </c>
      <c r="B3293" s="91">
        <v>3331</v>
      </c>
      <c r="C3293" s="156" t="s">
        <v>6673</v>
      </c>
      <c r="D3293" s="156" t="s">
        <v>6617</v>
      </c>
      <c r="E3293" s="156" t="s">
        <v>971</v>
      </c>
      <c r="F3293" s="156" t="s">
        <v>30</v>
      </c>
      <c r="G3293" s="157" t="s">
        <v>6674</v>
      </c>
      <c r="H3293" s="68">
        <v>174.5</v>
      </c>
      <c r="I3293" s="68">
        <v>75.3</v>
      </c>
      <c r="J3293" s="71">
        <f>IF(F3293="女",IF(H3293=0,0,VLOOKUP(I3293/(H3293*H3293/10000),标准!M$108:N$112,2,TRUE)),IF(H3293=0,0,VLOOKUP(I3293/(H3293*H3293/10000),标准!M$74:N$78,2,TRUE)))</f>
        <v>80</v>
      </c>
      <c r="K3293" s="72">
        <v>4393</v>
      </c>
      <c r="L3293" s="71">
        <f>IF(A3293&lt;43,IF(F3293="女",VLOOKUP(K3293,标准!K$108:L$128,2,TRUE),VLOOKUP(K3293,标准!K$74:L$94,2,TRUE)),IF(F3293="女",VLOOKUP(K3293,标准!K$39:L$59,2,TRUE),VLOOKUP(K3293,标准!K$3:L$23,2,TRUE)))</f>
        <v>80</v>
      </c>
      <c r="M3293" s="68">
        <v>14</v>
      </c>
      <c r="N3293" s="71">
        <f>IF(M3293="",0,IF(A3293&lt;43,IF(F3293="女",VLOOKUP(M3293,标准!C$108:D$128,2,TRUE),VLOOKUP(M3293,标准!C$74:D$94,2,TRUE)),IF(F3293="女",VLOOKUP(M3293,标准!C$39:D$59,2,TRUE),VLOOKUP(M3293,标准!C$3:D$23,2,TRUE))))</f>
        <v>74</v>
      </c>
      <c r="O3293" s="77">
        <v>224</v>
      </c>
      <c r="P3293" s="71">
        <f>IF(A3293&lt;43,IF(F3293="女",VLOOKUP(O3293/100,标准!E$108:F$128,2,TRUE),VLOOKUP(O3293/100,标准!E$74:F$94,2,TRUE)),IF(F3293="女",VLOOKUP(O3293/100,标准!E$39:F$59,2,TRUE),VLOOKUP(O3293/100,标准!E$3:F$23,2,TRUE)))</f>
        <v>68</v>
      </c>
      <c r="Q3293" s="81">
        <v>4.28</v>
      </c>
      <c r="R3293" s="71">
        <f>IF(Q3293=0,0,IF(A3293&lt;43,IF(F3293="女",IF(Q3293="",0,VLOOKUP(Q3293,标准!I$108:J$138,2,TRUE)),IF(Q3293="",0,VLOOKUP(Q3293,标准!I$74:J$104,2,TRUE))),IF(F3293="女",IF(Q3293="",0,VLOOKUP(Q3293,标准!I$39:J$69,2,TRUE)),IF(Q3293="",0,VLOOKUP(Q3293,标准!I$3:J$33,2,TRUE)))))</f>
        <v>60</v>
      </c>
      <c r="S3293" s="76">
        <v>12</v>
      </c>
      <c r="T3293" s="71">
        <f>IF(A3293&lt;43,IF(F3293="女",VLOOKUP(S3293,标准!G$108:H$138,2,TRUE),VLOOKUP(S3293,标准!G$74:H$99,2,TRUE)),IF(F3293="女",VLOOKUP(S3293,标准!G$39:H$69,2,TRUE),VLOOKUP(S3293,标准!G$3:H$28,2,TRUE)))</f>
        <v>68</v>
      </c>
      <c r="U3293" s="88">
        <v>7.4</v>
      </c>
      <c r="V3293" s="71">
        <f>IF(U3293=0,0,IF(A3293&lt;43,IF(F3293="女",IF(U3293="",0,VLOOKUP(U3293,标准!A$108:B$128,2,TRUE)),IF(U3293="",0,VLOOKUP(U3293,标准!A$74:B$94,2,TRUE))),IF(F3293="女",IF(U3293="",0,VLOOKUP(U3293,标准!A$39:B$59,2,TRUE)),IF(U3293="",0,VLOOKUP(U3293,标准!A$3:B$23,2,TRUE)))))</f>
        <v>76</v>
      </c>
      <c r="W3293" s="86">
        <f t="shared" si="51"/>
        <v>72.2</v>
      </c>
      <c r="X3293" s="87">
        <v>5.2</v>
      </c>
      <c r="Y3293" s="87">
        <v>5.2</v>
      </c>
      <c r="Z3293" s="91"/>
      <c r="AA3293" s="92"/>
    </row>
    <row r="3294" customHeight="1" spans="1:27">
      <c r="A3294" s="62">
        <v>41</v>
      </c>
      <c r="B3294" s="91">
        <v>3332</v>
      </c>
      <c r="C3294" s="156" t="s">
        <v>6675</v>
      </c>
      <c r="D3294" s="156" t="s">
        <v>6617</v>
      </c>
      <c r="E3294" s="156" t="s">
        <v>971</v>
      </c>
      <c r="F3294" s="156" t="s">
        <v>30</v>
      </c>
      <c r="G3294" s="157" t="s">
        <v>6676</v>
      </c>
      <c r="H3294" s="68"/>
      <c r="I3294" s="68"/>
      <c r="J3294" s="71">
        <f>IF(F3294="女",IF(H3294=0,0,VLOOKUP(I3294/(H3294*H3294/10000),标准!M$108:N$112,2,TRUE)),IF(H3294=0,0,VLOOKUP(I3294/(H3294*H3294/10000),标准!M$74:N$78,2,TRUE)))</f>
        <v>0</v>
      </c>
      <c r="K3294" s="72">
        <v>4563</v>
      </c>
      <c r="L3294" s="71">
        <f>IF(A3294&lt;43,IF(F3294="女",VLOOKUP(K3294,标准!K$108:L$128,2,TRUE),VLOOKUP(K3294,标准!K$74:L$94,2,TRUE)),IF(F3294="女",VLOOKUP(K3294,标准!K$39:L$59,2,TRUE),VLOOKUP(K3294,标准!K$3:L$23,2,TRUE)))</f>
        <v>85</v>
      </c>
      <c r="M3294" s="68">
        <v>7.5</v>
      </c>
      <c r="N3294" s="71">
        <f>IF(M3294="",0,IF(A3294&lt;43,IF(F3294="女",VLOOKUP(M3294,标准!C$108:D$128,2,TRUE),VLOOKUP(M3294,标准!C$74:D$94,2,TRUE)),IF(F3294="女",VLOOKUP(M3294,标准!C$39:D$59,2,TRUE),VLOOKUP(M3294,标准!C$3:D$23,2,TRUE))))</f>
        <v>64</v>
      </c>
      <c r="O3294" s="77">
        <v>210</v>
      </c>
      <c r="P3294" s="71">
        <f>IF(A3294&lt;43,IF(F3294="女",VLOOKUP(O3294/100,标准!E$108:F$128,2,TRUE),VLOOKUP(O3294/100,标准!E$74:F$94,2,TRUE)),IF(F3294="女",VLOOKUP(O3294/100,标准!E$39:F$59,2,TRUE),VLOOKUP(O3294/100,标准!E$3:F$23,2,TRUE)))</f>
        <v>60</v>
      </c>
      <c r="Q3294" s="81">
        <v>4.15</v>
      </c>
      <c r="R3294" s="71">
        <f>IF(Q3294=0,0,IF(A3294&lt;43,IF(F3294="女",IF(Q3294="",0,VLOOKUP(Q3294,标准!I$108:J$138,2,TRUE)),IF(Q3294="",0,VLOOKUP(Q3294,标准!I$74:J$104,2,TRUE))),IF(F3294="女",IF(Q3294="",0,VLOOKUP(Q3294,标准!I$39:J$69,2,TRUE)),IF(Q3294="",0,VLOOKUP(Q3294,标准!I$3:J$33,2,TRUE)))))</f>
        <v>66</v>
      </c>
      <c r="S3294" s="76">
        <v>1</v>
      </c>
      <c r="T3294" s="71">
        <f>IF(A3294&lt;43,IF(F3294="女",VLOOKUP(S3294,标准!G$108:H$138,2,TRUE),VLOOKUP(S3294,标准!G$74:H$99,2,TRUE)),IF(F3294="女",VLOOKUP(S3294,标准!G$39:H$69,2,TRUE),VLOOKUP(S3294,标准!G$3:H$28,2,TRUE)))</f>
        <v>0</v>
      </c>
      <c r="U3294" s="88">
        <v>7.8</v>
      </c>
      <c r="V3294" s="71">
        <f>IF(U3294=0,0,IF(A3294&lt;43,IF(F3294="女",IF(U3294="",0,VLOOKUP(U3294,标准!A$108:B$128,2,TRUE)),IF(U3294="",0,VLOOKUP(U3294,标准!A$74:B$94,2,TRUE))),IF(F3294="女",IF(U3294="",0,VLOOKUP(U3294,标准!A$39:B$59,2,TRUE)),IF(U3294="",0,VLOOKUP(U3294,标准!A$3:B$23,2,TRUE)))))</f>
        <v>72</v>
      </c>
      <c r="W3294" s="86">
        <f t="shared" si="51"/>
        <v>52.75</v>
      </c>
      <c r="X3294" s="87">
        <v>5.1</v>
      </c>
      <c r="Y3294" s="87">
        <v>4.4</v>
      </c>
      <c r="Z3294" s="91"/>
      <c r="AA3294" s="92"/>
    </row>
    <row r="3295" customHeight="1" spans="1:27">
      <c r="A3295" s="62">
        <v>41</v>
      </c>
      <c r="B3295" s="91">
        <v>3333</v>
      </c>
      <c r="C3295" s="156" t="s">
        <v>6677</v>
      </c>
      <c r="D3295" s="156" t="s">
        <v>6617</v>
      </c>
      <c r="E3295" s="156" t="s">
        <v>971</v>
      </c>
      <c r="F3295" s="156" t="s">
        <v>34</v>
      </c>
      <c r="G3295" s="157" t="s">
        <v>6678</v>
      </c>
      <c r="H3295" s="68"/>
      <c r="I3295" s="68"/>
      <c r="J3295" s="71">
        <f>IF(F3295="女",IF(H3295=0,0,VLOOKUP(I3295/(H3295*H3295/10000),标准!M$108:N$112,2,TRUE)),IF(H3295=0,0,VLOOKUP(I3295/(H3295*H3295/10000),标准!M$74:N$78,2,TRUE)))</f>
        <v>0</v>
      </c>
      <c r="K3295" s="72">
        <v>3022</v>
      </c>
      <c r="L3295" s="71">
        <f>IF(A3295&lt;43,IF(F3295="女",VLOOKUP(K3295,标准!K$108:L$128,2,TRUE),VLOOKUP(K3295,标准!K$74:L$94,2,TRUE)),IF(F3295="女",VLOOKUP(K3295,标准!K$39:L$59,2,TRUE),VLOOKUP(K3295,标准!K$3:L$23,2,TRUE)))</f>
        <v>80</v>
      </c>
      <c r="M3295" s="68">
        <v>14.5</v>
      </c>
      <c r="N3295" s="71">
        <f>IF(M3295="",0,IF(A3295&lt;43,IF(F3295="女",VLOOKUP(M3295,标准!C$108:D$128,2,TRUE),VLOOKUP(M3295,标准!C$74:D$94,2,TRUE)),IF(F3295="女",VLOOKUP(M3295,标准!C$39:D$59,2,TRUE),VLOOKUP(M3295,标准!C$3:D$23,2,TRUE))))</f>
        <v>72</v>
      </c>
      <c r="O3295" s="77">
        <v>153</v>
      </c>
      <c r="P3295" s="71">
        <f>IF(A3295&lt;43,IF(F3295="女",VLOOKUP(O3295/100,标准!E$108:F$128,2,TRUE),VLOOKUP(O3295/100,标准!E$74:F$94,2,TRUE)),IF(F3295="女",VLOOKUP(O3295/100,标准!E$39:F$59,2,TRUE),VLOOKUP(O3295/100,标准!E$3:F$23,2,TRUE)))</f>
        <v>60</v>
      </c>
      <c r="Q3295" s="81">
        <v>5.02</v>
      </c>
      <c r="R3295" s="71">
        <f>IF(Q3295=0,0,IF(A3295&lt;43,IF(F3295="女",IF(Q3295="",0,VLOOKUP(Q3295,标准!I$108:J$138,2,TRUE)),IF(Q3295="",0,VLOOKUP(Q3295,标准!I$74:J$104,2,TRUE))),IF(F3295="女",IF(Q3295="",0,VLOOKUP(Q3295,标准!I$39:J$69,2,TRUE)),IF(Q3295="",0,VLOOKUP(Q3295,标准!I$3:J$33,2,TRUE)))))</f>
        <v>30</v>
      </c>
      <c r="S3295" s="76">
        <v>26</v>
      </c>
      <c r="T3295" s="71">
        <f>IF(A3295&lt;43,IF(F3295="女",VLOOKUP(S3295,标准!G$108:H$138,2,TRUE),VLOOKUP(S3295,标准!G$74:H$99,2,TRUE)),IF(F3295="女",VLOOKUP(S3295,标准!G$39:H$69,2,TRUE),VLOOKUP(S3295,标准!G$3:H$28,2,TRUE)))</f>
        <v>60</v>
      </c>
      <c r="U3295" s="88">
        <v>9.4</v>
      </c>
      <c r="V3295" s="71">
        <f>IF(U3295=0,0,IF(A3295&lt;43,IF(F3295="女",IF(U3295="",0,VLOOKUP(U3295,标准!A$108:B$128,2,TRUE)),IF(U3295="",0,VLOOKUP(U3295,标准!A$74:B$94,2,TRUE))),IF(F3295="女",IF(U3295="",0,VLOOKUP(U3295,标准!A$39:B$59,2,TRUE)),IF(U3295="",0,VLOOKUP(U3295,标准!A$3:B$23,2,TRUE)))))</f>
        <v>68</v>
      </c>
      <c r="W3295" s="86">
        <f t="shared" si="51"/>
        <v>50.8</v>
      </c>
      <c r="X3295" s="87">
        <v>4.8</v>
      </c>
      <c r="Y3295" s="87">
        <v>4.8</v>
      </c>
      <c r="Z3295" s="91"/>
      <c r="AA3295" s="92"/>
    </row>
    <row r="3296" customHeight="1" spans="1:27">
      <c r="A3296" s="62">
        <v>41</v>
      </c>
      <c r="B3296" s="91">
        <v>3334</v>
      </c>
      <c r="C3296" s="156" t="s">
        <v>6679</v>
      </c>
      <c r="D3296" s="156" t="s">
        <v>6617</v>
      </c>
      <c r="E3296" s="156" t="s">
        <v>971</v>
      </c>
      <c r="F3296" s="156" t="s">
        <v>30</v>
      </c>
      <c r="G3296" s="157" t="s">
        <v>6680</v>
      </c>
      <c r="H3296" s="68">
        <v>168.2</v>
      </c>
      <c r="I3296" s="68">
        <v>54.1</v>
      </c>
      <c r="J3296" s="71">
        <f>IF(F3296="女",IF(H3296=0,0,VLOOKUP(I3296/(H3296*H3296/10000),标准!M$108:N$112,2,TRUE)),IF(H3296=0,0,VLOOKUP(I3296/(H3296*H3296/10000),标准!M$74:N$78,2,TRUE)))</f>
        <v>100</v>
      </c>
      <c r="K3296" s="72">
        <v>5215</v>
      </c>
      <c r="L3296" s="71">
        <f>IF(A3296&lt;43,IF(F3296="女",VLOOKUP(K3296,标准!K$108:L$128,2,TRUE),VLOOKUP(K3296,标准!K$74:L$94,2,TRUE)),IF(F3296="女",VLOOKUP(K3296,标准!K$39:L$59,2,TRUE),VLOOKUP(K3296,标准!K$3:L$23,2,TRUE)))</f>
        <v>100</v>
      </c>
      <c r="M3296" s="68">
        <v>10.5</v>
      </c>
      <c r="N3296" s="71">
        <f>IF(M3296="",0,IF(A3296&lt;43,IF(F3296="女",VLOOKUP(M3296,标准!C$108:D$128,2,TRUE),VLOOKUP(M3296,标准!C$74:D$94,2,TRUE)),IF(F3296="女",VLOOKUP(M3296,标准!C$39:D$59,2,TRUE),VLOOKUP(M3296,标准!C$3:D$23,2,TRUE))))</f>
        <v>68</v>
      </c>
      <c r="O3296" s="77">
        <v>210</v>
      </c>
      <c r="P3296" s="71">
        <f>IF(A3296&lt;43,IF(F3296="女",VLOOKUP(O3296/100,标准!E$108:F$128,2,TRUE),VLOOKUP(O3296/100,标准!E$74:F$94,2,TRUE)),IF(F3296="女",VLOOKUP(O3296/100,标准!E$39:F$59,2,TRUE),VLOOKUP(O3296/100,标准!E$3:F$23,2,TRUE)))</f>
        <v>60</v>
      </c>
      <c r="Q3296" s="81">
        <v>4.33</v>
      </c>
      <c r="R3296" s="71">
        <f>IF(Q3296=0,0,IF(A3296&lt;43,IF(F3296="女",IF(Q3296="",0,VLOOKUP(Q3296,标准!I$108:J$138,2,TRUE)),IF(Q3296="",0,VLOOKUP(Q3296,标准!I$74:J$104,2,TRUE))),IF(F3296="女",IF(Q3296="",0,VLOOKUP(Q3296,标准!I$39:J$69,2,TRUE)),IF(Q3296="",0,VLOOKUP(Q3296,标准!I$3:J$33,2,TRUE)))))</f>
        <v>50</v>
      </c>
      <c r="S3296" s="76">
        <v>4</v>
      </c>
      <c r="T3296" s="71">
        <f>IF(A3296&lt;43,IF(F3296="女",VLOOKUP(S3296,标准!G$108:H$138,2,TRUE),VLOOKUP(S3296,标准!G$74:H$99,2,TRUE)),IF(F3296="女",VLOOKUP(S3296,标准!G$39:H$69,2,TRUE),VLOOKUP(S3296,标准!G$3:H$28,2,TRUE)))</f>
        <v>0</v>
      </c>
      <c r="U3296" s="88">
        <v>8.7</v>
      </c>
      <c r="V3296" s="71">
        <f>IF(U3296=0,0,IF(A3296&lt;43,IF(F3296="女",IF(U3296="",0,VLOOKUP(U3296,标准!A$108:B$128,2,TRUE)),IF(U3296="",0,VLOOKUP(U3296,标准!A$74:B$94,2,TRUE))),IF(F3296="女",IF(U3296="",0,VLOOKUP(U3296,标准!A$39:B$59,2,TRUE)),IF(U3296="",0,VLOOKUP(U3296,标准!A$3:B$23,2,TRUE)))))</f>
        <v>64</v>
      </c>
      <c r="W3296" s="86">
        <f t="shared" si="51"/>
        <v>65.6</v>
      </c>
      <c r="X3296" s="87">
        <v>5.2</v>
      </c>
      <c r="Y3296" s="87">
        <v>5.2</v>
      </c>
      <c r="Z3296" s="91"/>
      <c r="AA3296" s="92"/>
    </row>
    <row r="3297" customHeight="1" spans="1:27">
      <c r="A3297" s="62">
        <v>41</v>
      </c>
      <c r="B3297" s="91">
        <v>3335</v>
      </c>
      <c r="C3297" s="156" t="s">
        <v>6681</v>
      </c>
      <c r="D3297" s="156" t="s">
        <v>6617</v>
      </c>
      <c r="E3297" s="156" t="s">
        <v>971</v>
      </c>
      <c r="F3297" s="156" t="s">
        <v>30</v>
      </c>
      <c r="G3297" s="157" t="s">
        <v>6682</v>
      </c>
      <c r="H3297" s="68">
        <v>180.1</v>
      </c>
      <c r="I3297" s="68">
        <v>58.4</v>
      </c>
      <c r="J3297" s="71">
        <f>IF(F3297="女",IF(H3297=0,0,VLOOKUP(I3297/(H3297*H3297/10000),标准!M$108:N$112,2,TRUE)),IF(H3297=0,0,VLOOKUP(I3297/(H3297*H3297/10000),标准!M$74:N$78,2,TRUE)))</f>
        <v>100</v>
      </c>
      <c r="K3297" s="72">
        <v>4086</v>
      </c>
      <c r="L3297" s="71">
        <f>IF(A3297&lt;43,IF(F3297="女",VLOOKUP(K3297,标准!K$108:L$128,2,TRUE),VLOOKUP(K3297,标准!K$74:L$94,2,TRUE)),IF(F3297="女",VLOOKUP(K3297,标准!K$39:L$59,2,TRUE),VLOOKUP(K3297,标准!K$3:L$23,2,TRUE)))</f>
        <v>76</v>
      </c>
      <c r="M3297" s="68">
        <v>10.5</v>
      </c>
      <c r="N3297" s="71">
        <f>IF(M3297="",0,IF(A3297&lt;43,IF(F3297="女",VLOOKUP(M3297,标准!C$108:D$128,2,TRUE),VLOOKUP(M3297,标准!C$74:D$94,2,TRUE)),IF(F3297="女",VLOOKUP(M3297,标准!C$39:D$59,2,TRUE),VLOOKUP(M3297,标准!C$3:D$23,2,TRUE))))</f>
        <v>68</v>
      </c>
      <c r="O3297" s="77">
        <v>233</v>
      </c>
      <c r="P3297" s="71">
        <f>IF(A3297&lt;43,IF(F3297="女",VLOOKUP(O3297/100,标准!E$108:F$128,2,TRUE),VLOOKUP(O3297/100,标准!E$74:F$94,2,TRUE)),IF(F3297="女",VLOOKUP(O3297/100,标准!E$39:F$59,2,TRUE),VLOOKUP(O3297/100,标准!E$3:F$23,2,TRUE)))</f>
        <v>72</v>
      </c>
      <c r="Q3297" s="81">
        <v>3.56</v>
      </c>
      <c r="R3297" s="71">
        <f>IF(Q3297=0,0,IF(A3297&lt;43,IF(F3297="女",IF(Q3297="",0,VLOOKUP(Q3297,标准!I$108:J$138,2,TRUE)),IF(Q3297="",0,VLOOKUP(Q3297,标准!I$74:J$104,2,TRUE))),IF(F3297="女",IF(Q3297="",0,VLOOKUP(Q3297,标准!I$39:J$69,2,TRUE)),IF(Q3297="",0,VLOOKUP(Q3297,标准!I$3:J$33,2,TRUE)))))</f>
        <v>74</v>
      </c>
      <c r="S3297" s="76">
        <v>0</v>
      </c>
      <c r="T3297" s="71">
        <f>IF(A3297&lt;43,IF(F3297="女",VLOOKUP(S3297,标准!G$108:H$138,2,TRUE),VLOOKUP(S3297,标准!G$74:H$99,2,TRUE)),IF(F3297="女",VLOOKUP(S3297,标准!G$39:H$69,2,TRUE),VLOOKUP(S3297,标准!G$3:H$28,2,TRUE)))</f>
        <v>0</v>
      </c>
      <c r="U3297" s="88">
        <v>7.7</v>
      </c>
      <c r="V3297" s="71">
        <f>IF(U3297=0,0,IF(A3297&lt;43,IF(F3297="女",IF(U3297="",0,VLOOKUP(U3297,标准!A$108:B$128,2,TRUE)),IF(U3297="",0,VLOOKUP(U3297,标准!A$74:B$94,2,TRUE))),IF(F3297="女",IF(U3297="",0,VLOOKUP(U3297,标准!A$39:B$59,2,TRUE)),IF(U3297="",0,VLOOKUP(U3297,标准!A$3:B$23,2,TRUE)))))</f>
        <v>74</v>
      </c>
      <c r="W3297" s="86">
        <f t="shared" si="51"/>
        <v>70</v>
      </c>
      <c r="X3297" s="87">
        <v>5.2</v>
      </c>
      <c r="Y3297" s="87">
        <v>5.2</v>
      </c>
      <c r="Z3297" s="91"/>
      <c r="AA3297" s="92"/>
    </row>
    <row r="3298" customHeight="1" spans="1:27">
      <c r="A3298" s="62">
        <v>41</v>
      </c>
      <c r="B3298" s="91">
        <v>3336</v>
      </c>
      <c r="C3298" s="156" t="s">
        <v>6683</v>
      </c>
      <c r="D3298" s="156" t="s">
        <v>6617</v>
      </c>
      <c r="E3298" s="156" t="s">
        <v>971</v>
      </c>
      <c r="F3298" s="156" t="s">
        <v>30</v>
      </c>
      <c r="G3298" s="157" t="s">
        <v>6684</v>
      </c>
      <c r="H3298" s="68">
        <v>164.2</v>
      </c>
      <c r="I3298" s="68">
        <v>52.2</v>
      </c>
      <c r="J3298" s="71">
        <f>IF(F3298="女",IF(H3298=0,0,VLOOKUP(I3298/(H3298*H3298/10000),标准!M$108:N$112,2,TRUE)),IF(H3298=0,0,VLOOKUP(I3298/(H3298*H3298/10000),标准!M$74:N$78,2,TRUE)))</f>
        <v>100</v>
      </c>
      <c r="K3298" s="72">
        <v>3674</v>
      </c>
      <c r="L3298" s="71">
        <f>IF(A3298&lt;43,IF(F3298="女",VLOOKUP(K3298,标准!K$108:L$128,2,TRUE),VLOOKUP(K3298,标准!K$74:L$94,2,TRUE)),IF(F3298="女",VLOOKUP(K3298,标准!K$39:L$59,2,TRUE),VLOOKUP(K3298,标准!K$3:L$23,2,TRUE)))</f>
        <v>68</v>
      </c>
      <c r="M3298" s="68">
        <v>18.5</v>
      </c>
      <c r="N3298" s="71">
        <f>IF(M3298="",0,IF(A3298&lt;43,IF(F3298="女",VLOOKUP(M3298,标准!C$108:D$128,2,TRUE),VLOOKUP(M3298,标准!C$74:D$94,2,TRUE)),IF(F3298="女",VLOOKUP(M3298,标准!C$39:D$59,2,TRUE),VLOOKUP(M3298,标准!C$3:D$23,2,TRUE))))</f>
        <v>80</v>
      </c>
      <c r="O3298" s="77">
        <v>265</v>
      </c>
      <c r="P3298" s="71">
        <f>IF(A3298&lt;43,IF(F3298="女",VLOOKUP(O3298/100,标准!E$108:F$128,2,TRUE),VLOOKUP(O3298/100,标准!E$74:F$94,2,TRUE)),IF(F3298="女",VLOOKUP(O3298/100,标准!E$39:F$59,2,TRUE),VLOOKUP(O3298/100,标准!E$3:F$23,2,TRUE)))</f>
        <v>90</v>
      </c>
      <c r="Q3298" s="81">
        <v>3.15</v>
      </c>
      <c r="R3298" s="71">
        <f>IF(Q3298=0,0,IF(A3298&lt;43,IF(F3298="女",IF(Q3298="",0,VLOOKUP(Q3298,标准!I$108:J$138,2,TRUE)),IF(Q3298="",0,VLOOKUP(Q3298,标准!I$74:J$104,2,TRUE))),IF(F3298="女",IF(Q3298="",0,VLOOKUP(Q3298,标准!I$39:J$69,2,TRUE)),IF(Q3298="",0,VLOOKUP(Q3298,标准!I$3:J$33,2,TRUE)))))</f>
        <v>100</v>
      </c>
      <c r="S3298" s="76">
        <v>14</v>
      </c>
      <c r="T3298" s="71">
        <f>IF(A3298&lt;43,IF(F3298="女",VLOOKUP(S3298,标准!G$108:H$138,2,TRUE),VLOOKUP(S3298,标准!G$74:H$99,2,TRUE)),IF(F3298="女",VLOOKUP(S3298,标准!G$39:H$69,2,TRUE),VLOOKUP(S3298,标准!G$3:H$28,2,TRUE)))</f>
        <v>76</v>
      </c>
      <c r="U3298" s="88">
        <v>6.5</v>
      </c>
      <c r="V3298" s="71">
        <f>IF(U3298=0,0,IF(A3298&lt;43,IF(F3298="女",IF(U3298="",0,VLOOKUP(U3298,标准!A$108:B$128,2,TRUE)),IF(U3298="",0,VLOOKUP(U3298,标准!A$74:B$94,2,TRUE))),IF(F3298="女",IF(U3298="",0,VLOOKUP(U3298,标准!A$39:B$59,2,TRUE)),IF(U3298="",0,VLOOKUP(U3298,标准!A$3:B$23,2,TRUE)))))</f>
        <v>100</v>
      </c>
      <c r="W3298" s="86">
        <f t="shared" si="51"/>
        <v>89.8</v>
      </c>
      <c r="X3298" s="87">
        <v>5.1</v>
      </c>
      <c r="Y3298" s="87">
        <v>5.2</v>
      </c>
      <c r="Z3298" s="91"/>
      <c r="AA3298" s="92"/>
    </row>
    <row r="3299" customHeight="1" spans="1:27">
      <c r="A3299" s="62">
        <v>41</v>
      </c>
      <c r="B3299" s="91">
        <v>3337</v>
      </c>
      <c r="C3299" s="156" t="s">
        <v>6685</v>
      </c>
      <c r="D3299" s="156" t="s">
        <v>6617</v>
      </c>
      <c r="E3299" s="156" t="s">
        <v>971</v>
      </c>
      <c r="F3299" s="156" t="s">
        <v>34</v>
      </c>
      <c r="G3299" s="157" t="s">
        <v>6686</v>
      </c>
      <c r="H3299" s="68">
        <v>157.1</v>
      </c>
      <c r="I3299" s="68">
        <v>55.2</v>
      </c>
      <c r="J3299" s="71">
        <f>IF(F3299="女",IF(H3299=0,0,VLOOKUP(I3299/(H3299*H3299/10000),标准!M$108:N$112,2,TRUE)),IF(H3299=0,0,VLOOKUP(I3299/(H3299*H3299/10000),标准!M$74:N$78,2,TRUE)))</f>
        <v>100</v>
      </c>
      <c r="K3299" s="72">
        <v>3391</v>
      </c>
      <c r="L3299" s="71">
        <f>IF(A3299&lt;43,IF(F3299="女",VLOOKUP(K3299,标准!K$108:L$128,2,TRUE),VLOOKUP(K3299,标准!K$74:L$94,2,TRUE)),IF(F3299="女",VLOOKUP(K3299,标准!K$39:L$59,2,TRUE),VLOOKUP(K3299,标准!K$3:L$23,2,TRUE)))</f>
        <v>95</v>
      </c>
      <c r="M3299" s="68">
        <v>24</v>
      </c>
      <c r="N3299" s="71">
        <f>IF(M3299="",0,IF(A3299&lt;43,IF(F3299="女",VLOOKUP(M3299,标准!C$108:D$128,2,TRUE),VLOOKUP(M3299,标准!C$74:D$94,2,TRUE)),IF(F3299="女",VLOOKUP(M3299,标准!C$39:D$59,2,TRUE),VLOOKUP(M3299,标准!C$3:D$23,2,TRUE))))</f>
        <v>95</v>
      </c>
      <c r="O3299" s="77">
        <v>152</v>
      </c>
      <c r="P3299" s="71">
        <f>IF(A3299&lt;43,IF(F3299="女",VLOOKUP(O3299/100,标准!E$108:F$128,2,TRUE),VLOOKUP(O3299/100,标准!E$74:F$94,2,TRUE)),IF(F3299="女",VLOOKUP(O3299/100,标准!E$39:F$59,2,TRUE),VLOOKUP(O3299/100,标准!E$3:F$23,2,TRUE)))</f>
        <v>60</v>
      </c>
      <c r="Q3299" s="81">
        <v>5.49</v>
      </c>
      <c r="R3299" s="71">
        <f>IF(Q3299=0,0,IF(A3299&lt;43,IF(F3299="女",IF(Q3299="",0,VLOOKUP(Q3299,标准!I$108:J$138,2,TRUE)),IF(Q3299="",0,VLOOKUP(Q3299,标准!I$74:J$104,2,TRUE))),IF(F3299="女",IF(Q3299="",0,VLOOKUP(Q3299,标准!I$39:J$69,2,TRUE)),IF(Q3299="",0,VLOOKUP(Q3299,标准!I$3:J$33,2,TRUE)))))</f>
        <v>0</v>
      </c>
      <c r="S3299" s="76">
        <v>29</v>
      </c>
      <c r="T3299" s="71">
        <f>IF(A3299&lt;43,IF(F3299="女",VLOOKUP(S3299,标准!G$108:H$138,2,TRUE),VLOOKUP(S3299,标准!G$74:H$99,2,TRUE)),IF(F3299="女",VLOOKUP(S3299,标准!G$39:H$69,2,TRUE),VLOOKUP(S3299,标准!G$3:H$28,2,TRUE)))</f>
        <v>62</v>
      </c>
      <c r="U3299" s="88">
        <v>10.2</v>
      </c>
      <c r="V3299" s="71">
        <f>IF(U3299=0,0,IF(A3299&lt;43,IF(F3299="女",IF(U3299="",0,VLOOKUP(U3299,标准!A$108:B$128,2,TRUE)),IF(U3299="",0,VLOOKUP(U3299,标准!A$74:B$94,2,TRUE))),IF(F3299="女",IF(U3299="",0,VLOOKUP(U3299,标准!A$39:B$59,2,TRUE)),IF(U3299="",0,VLOOKUP(U3299,标准!A$3:B$23,2,TRUE)))))</f>
        <v>60</v>
      </c>
      <c r="W3299" s="86">
        <f t="shared" si="51"/>
        <v>62.95</v>
      </c>
      <c r="X3299" s="87">
        <v>4.7</v>
      </c>
      <c r="Y3299" s="87">
        <v>4.8</v>
      </c>
      <c r="Z3299" s="91"/>
      <c r="AA3299" s="92"/>
    </row>
    <row r="3300" customHeight="1" spans="1:27">
      <c r="A3300" s="62">
        <v>41</v>
      </c>
      <c r="B3300" s="91">
        <v>3338</v>
      </c>
      <c r="C3300" s="156" t="s">
        <v>6687</v>
      </c>
      <c r="D3300" s="156" t="s">
        <v>6617</v>
      </c>
      <c r="E3300" s="156" t="s">
        <v>971</v>
      </c>
      <c r="F3300" s="156" t="s">
        <v>30</v>
      </c>
      <c r="G3300" s="157" t="s">
        <v>6688</v>
      </c>
      <c r="H3300" s="68">
        <v>168.4</v>
      </c>
      <c r="I3300" s="68">
        <v>54.8</v>
      </c>
      <c r="J3300" s="71">
        <f>IF(F3300="女",IF(H3300=0,0,VLOOKUP(I3300/(H3300*H3300/10000),标准!M$108:N$112,2,TRUE)),IF(H3300=0,0,VLOOKUP(I3300/(H3300*H3300/10000),标准!M$74:N$78,2,TRUE)))</f>
        <v>100</v>
      </c>
      <c r="K3300" s="72">
        <v>3776</v>
      </c>
      <c r="L3300" s="71">
        <f>IF(A3300&lt;43,IF(F3300="女",VLOOKUP(K3300,标准!K$108:L$128,2,TRUE),VLOOKUP(K3300,标准!K$74:L$94,2,TRUE)),IF(F3300="女",VLOOKUP(K3300,标准!K$39:L$59,2,TRUE),VLOOKUP(K3300,标准!K$3:L$23,2,TRUE)))</f>
        <v>70</v>
      </c>
      <c r="M3300" s="68">
        <v>14.5</v>
      </c>
      <c r="N3300" s="71">
        <f>IF(M3300="",0,IF(A3300&lt;43,IF(F3300="女",VLOOKUP(M3300,标准!C$108:D$128,2,TRUE),VLOOKUP(M3300,标准!C$74:D$94,2,TRUE)),IF(F3300="女",VLOOKUP(M3300,标准!C$39:D$59,2,TRUE),VLOOKUP(M3300,标准!C$3:D$23,2,TRUE))))</f>
        <v>74</v>
      </c>
      <c r="O3300" s="77">
        <v>210</v>
      </c>
      <c r="P3300" s="71">
        <f>IF(A3300&lt;43,IF(F3300="女",VLOOKUP(O3300/100,标准!E$108:F$128,2,TRUE),VLOOKUP(O3300/100,标准!E$74:F$94,2,TRUE)),IF(F3300="女",VLOOKUP(O3300/100,标准!E$39:F$59,2,TRUE),VLOOKUP(O3300/100,标准!E$3:F$23,2,TRUE)))</f>
        <v>60</v>
      </c>
      <c r="Q3300" s="81">
        <v>4.46</v>
      </c>
      <c r="R3300" s="71">
        <f>IF(Q3300=0,0,IF(A3300&lt;43,IF(F3300="女",IF(Q3300="",0,VLOOKUP(Q3300,标准!I$108:J$138,2,TRUE)),IF(Q3300="",0,VLOOKUP(Q3300,标准!I$74:J$104,2,TRUE))),IF(F3300="女",IF(Q3300="",0,VLOOKUP(Q3300,标准!I$39:J$69,2,TRUE)),IF(Q3300="",0,VLOOKUP(Q3300,标准!I$3:J$33,2,TRUE)))))</f>
        <v>50</v>
      </c>
      <c r="S3300" s="76">
        <v>3</v>
      </c>
      <c r="T3300" s="71">
        <f>IF(A3300&lt;43,IF(F3300="女",VLOOKUP(S3300,标准!G$108:H$138,2,TRUE),VLOOKUP(S3300,标准!G$74:H$99,2,TRUE)),IF(F3300="女",VLOOKUP(S3300,标准!G$39:H$69,2,TRUE),VLOOKUP(S3300,标准!G$3:H$28,2,TRUE)))</f>
        <v>0</v>
      </c>
      <c r="U3300" s="88">
        <v>8</v>
      </c>
      <c r="V3300" s="71">
        <f>IF(U3300=0,0,IF(A3300&lt;43,IF(F3300="女",IF(U3300="",0,VLOOKUP(U3300,标准!A$108:B$128,2,TRUE)),IF(U3300="",0,VLOOKUP(U3300,标准!A$74:B$94,2,TRUE))),IF(F3300="女",IF(U3300="",0,VLOOKUP(U3300,标准!A$39:B$59,2,TRUE)),IF(U3300="",0,VLOOKUP(U3300,标准!A$3:B$23,2,TRUE)))))</f>
        <v>70</v>
      </c>
      <c r="W3300" s="86">
        <f t="shared" si="51"/>
        <v>62.9</v>
      </c>
      <c r="X3300" s="87">
        <v>4.4</v>
      </c>
      <c r="Y3300" s="87">
        <v>4.3</v>
      </c>
      <c r="Z3300" s="91"/>
      <c r="AA3300" s="92"/>
    </row>
    <row r="3301" customHeight="1" spans="1:27">
      <c r="A3301" s="62">
        <v>41</v>
      </c>
      <c r="B3301" s="91">
        <v>3339</v>
      </c>
      <c r="C3301" s="156" t="s">
        <v>6689</v>
      </c>
      <c r="D3301" s="156" t="s">
        <v>6617</v>
      </c>
      <c r="E3301" s="156" t="s">
        <v>971</v>
      </c>
      <c r="F3301" s="156" t="s">
        <v>30</v>
      </c>
      <c r="G3301" s="157" t="s">
        <v>6690</v>
      </c>
      <c r="H3301" s="68">
        <v>177.8</v>
      </c>
      <c r="I3301" s="68">
        <v>68.4</v>
      </c>
      <c r="J3301" s="71">
        <f>IF(F3301="女",IF(H3301=0,0,VLOOKUP(I3301/(H3301*H3301/10000),标准!M$108:N$112,2,TRUE)),IF(H3301=0,0,VLOOKUP(I3301/(H3301*H3301/10000),标准!M$74:N$78,2,TRUE)))</f>
        <v>100</v>
      </c>
      <c r="K3301" s="72">
        <v>4414</v>
      </c>
      <c r="L3301" s="71">
        <f>IF(A3301&lt;43,IF(F3301="女",VLOOKUP(K3301,标准!K$108:L$128,2,TRUE),VLOOKUP(K3301,标准!K$74:L$94,2,TRUE)),IF(F3301="女",VLOOKUP(K3301,标准!K$39:L$59,2,TRUE),VLOOKUP(K3301,标准!K$3:L$23,2,TRUE)))</f>
        <v>80</v>
      </c>
      <c r="M3301" s="68">
        <v>15</v>
      </c>
      <c r="N3301" s="71">
        <f>IF(M3301="",0,IF(A3301&lt;43,IF(F3301="女",VLOOKUP(M3301,标准!C$108:D$128,2,TRUE),VLOOKUP(M3301,标准!C$74:D$94,2,TRUE)),IF(F3301="女",VLOOKUP(M3301,标准!C$39:D$59,2,TRUE),VLOOKUP(M3301,标准!C$3:D$23,2,TRUE))))</f>
        <v>76</v>
      </c>
      <c r="O3301" s="77">
        <v>242</v>
      </c>
      <c r="P3301" s="71">
        <f>IF(A3301&lt;43,IF(F3301="女",VLOOKUP(O3301/100,标准!E$108:F$128,2,TRUE),VLOOKUP(O3301/100,标准!E$74:F$94,2,TRUE)),IF(F3301="女",VLOOKUP(O3301/100,标准!E$39:F$59,2,TRUE),VLOOKUP(O3301/100,标准!E$3:F$23,2,TRUE)))</f>
        <v>76</v>
      </c>
      <c r="Q3301" s="81">
        <v>4.32</v>
      </c>
      <c r="R3301" s="71">
        <f>IF(Q3301=0,0,IF(A3301&lt;43,IF(F3301="女",IF(Q3301="",0,VLOOKUP(Q3301,标准!I$108:J$138,2,TRUE)),IF(Q3301="",0,VLOOKUP(Q3301,标准!I$74:J$104,2,TRUE))),IF(F3301="女",IF(Q3301="",0,VLOOKUP(Q3301,标准!I$39:J$69,2,TRUE)),IF(Q3301="",0,VLOOKUP(Q3301,标准!I$3:J$33,2,TRUE)))))</f>
        <v>60</v>
      </c>
      <c r="S3301" s="76">
        <v>5</v>
      </c>
      <c r="T3301" s="71">
        <f>IF(A3301&lt;43,IF(F3301="女",VLOOKUP(S3301,标准!G$108:H$138,2,TRUE),VLOOKUP(S3301,标准!G$74:H$99,2,TRUE)),IF(F3301="女",VLOOKUP(S3301,标准!G$39:H$69,2,TRUE),VLOOKUP(S3301,标准!G$3:H$28,2,TRUE)))</f>
        <v>10</v>
      </c>
      <c r="U3301" s="88">
        <v>7.5</v>
      </c>
      <c r="V3301" s="71">
        <f>IF(U3301=0,0,IF(A3301&lt;43,IF(F3301="女",IF(U3301="",0,VLOOKUP(U3301,标准!A$108:B$128,2,TRUE)),IF(U3301="",0,VLOOKUP(U3301,标准!A$74:B$94,2,TRUE))),IF(F3301="女",IF(U3301="",0,VLOOKUP(U3301,标准!A$39:B$59,2,TRUE)),IF(U3301="",0,VLOOKUP(U3301,标准!A$3:B$23,2,TRUE)))))</f>
        <v>76</v>
      </c>
      <c r="W3301" s="86">
        <f t="shared" si="51"/>
        <v>70.4</v>
      </c>
      <c r="X3301" s="87">
        <v>4.1</v>
      </c>
      <c r="Y3301" s="87">
        <v>4.1</v>
      </c>
      <c r="Z3301" s="91"/>
      <c r="AA3301" s="92"/>
    </row>
    <row r="3302" customHeight="1" spans="1:27">
      <c r="A3302" s="62">
        <v>41</v>
      </c>
      <c r="B3302" s="91">
        <v>3340</v>
      </c>
      <c r="C3302" s="156" t="s">
        <v>6691</v>
      </c>
      <c r="D3302" s="156" t="s">
        <v>6617</v>
      </c>
      <c r="E3302" s="156" t="s">
        <v>971</v>
      </c>
      <c r="F3302" s="156" t="s">
        <v>30</v>
      </c>
      <c r="G3302" s="157" t="s">
        <v>6692</v>
      </c>
      <c r="H3302" s="68">
        <v>168</v>
      </c>
      <c r="I3302" s="68">
        <v>52.5</v>
      </c>
      <c r="J3302" s="71">
        <f>IF(F3302="女",IF(H3302=0,0,VLOOKUP(I3302/(H3302*H3302/10000),标准!M$108:N$112,2,TRUE)),IF(H3302=0,0,VLOOKUP(I3302/(H3302*H3302/10000),标准!M$74:N$78,2,TRUE)))</f>
        <v>100</v>
      </c>
      <c r="K3302" s="72">
        <v>4359</v>
      </c>
      <c r="L3302" s="71">
        <f>IF(A3302&lt;43,IF(F3302="女",VLOOKUP(K3302,标准!K$108:L$128,2,TRUE),VLOOKUP(K3302,标准!K$74:L$94,2,TRUE)),IF(F3302="女",VLOOKUP(K3302,标准!K$39:L$59,2,TRUE),VLOOKUP(K3302,标准!K$3:L$23,2,TRUE)))</f>
        <v>80</v>
      </c>
      <c r="M3302" s="68">
        <v>8</v>
      </c>
      <c r="N3302" s="71">
        <f>IF(M3302="",0,IF(A3302&lt;43,IF(F3302="女",VLOOKUP(M3302,标准!C$108:D$128,2,TRUE),VLOOKUP(M3302,标准!C$74:D$94,2,TRUE)),IF(F3302="女",VLOOKUP(M3302,标准!C$39:D$59,2,TRUE),VLOOKUP(M3302,标准!C$3:D$23,2,TRUE))))</f>
        <v>66</v>
      </c>
      <c r="O3302" s="77">
        <v>223</v>
      </c>
      <c r="P3302" s="71">
        <f>IF(A3302&lt;43,IF(F3302="女",VLOOKUP(O3302/100,标准!E$108:F$128,2,TRUE),VLOOKUP(O3302/100,标准!E$74:F$94,2,TRUE)),IF(F3302="女",VLOOKUP(O3302/100,标准!E$39:F$59,2,TRUE),VLOOKUP(O3302/100,标准!E$3:F$23,2,TRUE)))</f>
        <v>66</v>
      </c>
      <c r="Q3302" s="81">
        <v>3.37</v>
      </c>
      <c r="R3302" s="71">
        <f>IF(Q3302=0,0,IF(A3302&lt;43,IF(F3302="女",IF(Q3302="",0,VLOOKUP(Q3302,标准!I$108:J$138,2,TRUE)),IF(Q3302="",0,VLOOKUP(Q3302,标准!I$74:J$104,2,TRUE))),IF(F3302="女",IF(Q3302="",0,VLOOKUP(Q3302,标准!I$39:J$69,2,TRUE)),IF(Q3302="",0,VLOOKUP(Q3302,标准!I$3:J$33,2,TRUE)))))</f>
        <v>80</v>
      </c>
      <c r="S3302" s="76">
        <v>15</v>
      </c>
      <c r="T3302" s="71">
        <f>IF(A3302&lt;43,IF(F3302="女",VLOOKUP(S3302,标准!G$108:H$138,2,TRUE),VLOOKUP(S3302,标准!G$74:H$99,2,TRUE)),IF(F3302="女",VLOOKUP(S3302,标准!G$39:H$69,2,TRUE),VLOOKUP(S3302,标准!G$3:H$28,2,TRUE)))</f>
        <v>80</v>
      </c>
      <c r="U3302" s="88">
        <v>7.2</v>
      </c>
      <c r="V3302" s="71">
        <f>IF(U3302=0,0,IF(A3302&lt;43,IF(F3302="女",IF(U3302="",0,VLOOKUP(U3302,标准!A$108:B$128,2,TRUE)),IF(U3302="",0,VLOOKUP(U3302,标准!A$74:B$94,2,TRUE))),IF(F3302="女",IF(U3302="",0,VLOOKUP(U3302,标准!A$39:B$59,2,TRUE)),IF(U3302="",0,VLOOKUP(U3302,标准!A$3:B$23,2,TRUE)))))</f>
        <v>78</v>
      </c>
      <c r="W3302" s="86">
        <f t="shared" si="51"/>
        <v>79.8</v>
      </c>
      <c r="X3302" s="87">
        <v>4.5</v>
      </c>
      <c r="Y3302" s="87">
        <v>4.4</v>
      </c>
      <c r="Z3302" s="91"/>
      <c r="AA3302" s="92"/>
    </row>
    <row r="3303" customHeight="1" spans="1:27">
      <c r="A3303" s="62">
        <v>41</v>
      </c>
      <c r="B3303" s="91">
        <v>3341</v>
      </c>
      <c r="C3303" s="156" t="s">
        <v>6693</v>
      </c>
      <c r="D3303" s="156" t="s">
        <v>6617</v>
      </c>
      <c r="E3303" s="156" t="s">
        <v>971</v>
      </c>
      <c r="F3303" s="156" t="s">
        <v>30</v>
      </c>
      <c r="G3303" s="157" t="s">
        <v>6694</v>
      </c>
      <c r="H3303" s="68">
        <v>178.2</v>
      </c>
      <c r="I3303" s="68">
        <v>73.9</v>
      </c>
      <c r="J3303" s="71">
        <f>IF(F3303="女",IF(H3303=0,0,VLOOKUP(I3303/(H3303*H3303/10000),标准!M$108:N$112,2,TRUE)),IF(H3303=0,0,VLOOKUP(I3303/(H3303*H3303/10000),标准!M$74:N$78,2,TRUE)))</f>
        <v>100</v>
      </c>
      <c r="K3303" s="72">
        <v>4152</v>
      </c>
      <c r="L3303" s="71">
        <f>IF(A3303&lt;43,IF(F3303="女",VLOOKUP(K3303,标准!K$108:L$128,2,TRUE),VLOOKUP(K3303,标准!K$74:L$94,2,TRUE)),IF(F3303="女",VLOOKUP(K3303,标准!K$39:L$59,2,TRUE),VLOOKUP(K3303,标准!K$3:L$23,2,TRUE)))</f>
        <v>76</v>
      </c>
      <c r="M3303" s="68">
        <v>0</v>
      </c>
      <c r="N3303" s="71">
        <f>IF(M3303="",0,IF(A3303&lt;43,IF(F3303="女",VLOOKUP(M3303,标准!C$108:D$128,2,TRUE),VLOOKUP(M3303,标准!C$74:D$94,2,TRUE)),IF(F3303="女",VLOOKUP(M3303,标准!C$39:D$59,2,TRUE),VLOOKUP(M3303,标准!C$3:D$23,2,TRUE))))</f>
        <v>20</v>
      </c>
      <c r="O3303" s="77">
        <v>250</v>
      </c>
      <c r="P3303" s="71">
        <f>IF(A3303&lt;43,IF(F3303="女",VLOOKUP(O3303/100,标准!E$108:F$128,2,TRUE),VLOOKUP(O3303/100,标准!E$74:F$94,2,TRUE)),IF(F3303="女",VLOOKUP(O3303/100,标准!E$39:F$59,2,TRUE),VLOOKUP(O3303/100,标准!E$3:F$23,2,TRUE)))</f>
        <v>80</v>
      </c>
      <c r="Q3303" s="81">
        <v>3.36</v>
      </c>
      <c r="R3303" s="71">
        <f>IF(Q3303=0,0,IF(A3303&lt;43,IF(F3303="女",IF(Q3303="",0,VLOOKUP(Q3303,标准!I$108:J$138,2,TRUE)),IF(Q3303="",0,VLOOKUP(Q3303,标准!I$74:J$104,2,TRUE))),IF(F3303="女",IF(Q3303="",0,VLOOKUP(Q3303,标准!I$39:J$69,2,TRUE)),IF(Q3303="",0,VLOOKUP(Q3303,标准!I$3:J$33,2,TRUE)))))</f>
        <v>80</v>
      </c>
      <c r="S3303" s="76">
        <v>3</v>
      </c>
      <c r="T3303" s="71">
        <f>IF(A3303&lt;43,IF(F3303="女",VLOOKUP(S3303,标准!G$108:H$138,2,TRUE),VLOOKUP(S3303,标准!G$74:H$99,2,TRUE)),IF(F3303="女",VLOOKUP(S3303,标准!G$39:H$69,2,TRUE),VLOOKUP(S3303,标准!G$3:H$28,2,TRUE)))</f>
        <v>0</v>
      </c>
      <c r="U3303" s="88">
        <v>6.9</v>
      </c>
      <c r="V3303" s="71">
        <f>IF(U3303=0,0,IF(A3303&lt;43,IF(F3303="女",IF(U3303="",0,VLOOKUP(U3303,标准!A$108:B$128,2,TRUE)),IF(U3303="",0,VLOOKUP(U3303,标准!A$74:B$94,2,TRUE))),IF(F3303="女",IF(U3303="",0,VLOOKUP(U3303,标准!A$39:B$59,2,TRUE)),IF(U3303="",0,VLOOKUP(U3303,标准!A$3:B$23,2,TRUE)))))</f>
        <v>90</v>
      </c>
      <c r="W3303" s="86">
        <f t="shared" si="51"/>
        <v>70.4</v>
      </c>
      <c r="X3303" s="87">
        <v>4.1</v>
      </c>
      <c r="Y3303" s="87">
        <v>4.1</v>
      </c>
      <c r="Z3303" s="91"/>
      <c r="AA3303" s="92"/>
    </row>
    <row r="3304" customHeight="1" spans="1:27">
      <c r="A3304" s="62">
        <v>41</v>
      </c>
      <c r="B3304" s="91">
        <v>3342</v>
      </c>
      <c r="C3304" s="156" t="s">
        <v>524</v>
      </c>
      <c r="D3304" s="156" t="s">
        <v>6695</v>
      </c>
      <c r="E3304" s="156" t="s">
        <v>971</v>
      </c>
      <c r="F3304" s="156" t="s">
        <v>34</v>
      </c>
      <c r="G3304" s="157" t="s">
        <v>6696</v>
      </c>
      <c r="H3304" s="68">
        <v>156.2</v>
      </c>
      <c r="I3304" s="68">
        <v>69.7</v>
      </c>
      <c r="J3304" s="71">
        <f>IF(F3304="女",IF(H3304=0,0,VLOOKUP(I3304/(H3304*H3304/10000),标准!M$108:N$112,2,TRUE)),IF(H3304=0,0,VLOOKUP(I3304/(H3304*H3304/10000),标准!M$74:N$78,2,TRUE)))</f>
        <v>60</v>
      </c>
      <c r="K3304" s="72">
        <v>2344</v>
      </c>
      <c r="L3304" s="71">
        <f>IF(A3304&lt;43,IF(F3304="女",VLOOKUP(K3304,标准!K$108:L$128,2,TRUE),VLOOKUP(K3304,标准!K$74:L$94,2,TRUE)),IF(F3304="女",VLOOKUP(K3304,标准!K$39:L$59,2,TRUE),VLOOKUP(K3304,标准!K$3:L$23,2,TRUE)))</f>
        <v>66</v>
      </c>
      <c r="M3304" s="68">
        <v>14.5</v>
      </c>
      <c r="N3304" s="71">
        <f>IF(M3304="",0,IF(A3304&lt;43,IF(F3304="女",VLOOKUP(M3304,标准!C$108:D$128,2,TRUE),VLOOKUP(M3304,标准!C$74:D$94,2,TRUE)),IF(F3304="女",VLOOKUP(M3304,标准!C$39:D$59,2,TRUE),VLOOKUP(M3304,标准!C$3:D$23,2,TRUE))))</f>
        <v>72</v>
      </c>
      <c r="O3304" s="124">
        <v>155</v>
      </c>
      <c r="P3304" s="71">
        <f>IF(A3304&lt;43,IF(F3304="女",VLOOKUP(O3304/100,标准!E$108:F$128,2,TRUE),VLOOKUP(O3304/100,标准!E$74:F$94,2,TRUE)),IF(F3304="女",VLOOKUP(O3304/100,标准!E$39:F$59,2,TRUE),VLOOKUP(O3304/100,标准!E$3:F$23,2,TRUE)))</f>
        <v>62</v>
      </c>
      <c r="Q3304" s="125">
        <v>5.18</v>
      </c>
      <c r="R3304" s="71">
        <f>IF(Q3304=0,0,IF(A3304&lt;43,IF(F3304="女",IF(Q3304="",0,VLOOKUP(Q3304,标准!I$108:J$138,2,TRUE)),IF(Q3304="",0,VLOOKUP(Q3304,标准!I$74:J$104,2,TRUE))),IF(F3304="女",IF(Q3304="",0,VLOOKUP(Q3304,标准!I$39:J$69,2,TRUE)),IF(Q3304="",0,VLOOKUP(Q3304,标准!I$3:J$33,2,TRUE)))))</f>
        <v>10</v>
      </c>
      <c r="S3304" s="126">
        <v>38</v>
      </c>
      <c r="T3304" s="71">
        <f>IF(A3304&lt;43,IF(F3304="女",VLOOKUP(S3304,标准!G$108:H$138,2,TRUE),VLOOKUP(S3304,标准!G$74:H$99,2,TRUE)),IF(F3304="女",VLOOKUP(S3304,标准!G$39:H$69,2,TRUE),VLOOKUP(S3304,标准!G$3:H$28,2,TRUE)))</f>
        <v>72</v>
      </c>
      <c r="U3304" s="127">
        <v>9.7</v>
      </c>
      <c r="V3304" s="71">
        <f>IF(U3304=0,0,IF(A3304&lt;43,IF(F3304="女",IF(U3304="",0,VLOOKUP(U3304,标准!A$108:B$128,2,TRUE)),IF(U3304="",0,VLOOKUP(U3304,标准!A$74:B$94,2,TRUE))),IF(F3304="女",IF(U3304="",0,VLOOKUP(U3304,标准!A$39:B$59,2,TRUE)),IF(U3304="",0,VLOOKUP(U3304,标准!A$3:B$23,2,TRUE)))))</f>
        <v>66</v>
      </c>
      <c r="W3304" s="86">
        <f t="shared" si="51"/>
        <v>54.7</v>
      </c>
      <c r="X3304" s="87">
        <v>4.6</v>
      </c>
      <c r="Y3304" s="87">
        <v>4.6</v>
      </c>
      <c r="Z3304" s="91"/>
      <c r="AA3304" s="92"/>
    </row>
    <row r="3305" customHeight="1" spans="1:27">
      <c r="A3305" s="62">
        <v>41</v>
      </c>
      <c r="B3305" s="91">
        <v>3343</v>
      </c>
      <c r="C3305" s="156" t="s">
        <v>6697</v>
      </c>
      <c r="D3305" s="156" t="s">
        <v>6695</v>
      </c>
      <c r="E3305" s="156" t="s">
        <v>971</v>
      </c>
      <c r="F3305" s="156" t="s">
        <v>34</v>
      </c>
      <c r="G3305" s="157" t="s">
        <v>6698</v>
      </c>
      <c r="H3305" s="68">
        <v>167.4</v>
      </c>
      <c r="I3305" s="68">
        <v>63.2</v>
      </c>
      <c r="J3305" s="71">
        <f>IF(F3305="女",IF(H3305=0,0,VLOOKUP(I3305/(H3305*H3305/10000),标准!M$108:N$112,2,TRUE)),IF(H3305=0,0,VLOOKUP(I3305/(H3305*H3305/10000),标准!M$74:N$78,2,TRUE)))</f>
        <v>100</v>
      </c>
      <c r="K3305" s="72">
        <v>3432</v>
      </c>
      <c r="L3305" s="71">
        <f>IF(A3305&lt;43,IF(F3305="女",VLOOKUP(K3305,标准!K$108:L$128,2,TRUE),VLOOKUP(K3305,标准!K$74:L$94,2,TRUE)),IF(F3305="女",VLOOKUP(K3305,标准!K$39:L$59,2,TRUE),VLOOKUP(K3305,标准!K$3:L$23,2,TRUE)))</f>
        <v>100</v>
      </c>
      <c r="M3305" s="68">
        <v>22.5</v>
      </c>
      <c r="N3305" s="71">
        <f>IF(M3305="",0,IF(A3305&lt;43,IF(F3305="女",VLOOKUP(M3305,标准!C$108:D$128,2,TRUE),VLOOKUP(M3305,标准!C$74:D$94,2,TRUE)),IF(F3305="女",VLOOKUP(M3305,标准!C$39:D$59,2,TRUE),VLOOKUP(M3305,标准!C$3:D$23,2,TRUE))))</f>
        <v>90</v>
      </c>
      <c r="O3305" s="136">
        <v>165</v>
      </c>
      <c r="P3305" s="71">
        <f>IF(A3305&lt;43,IF(F3305="女",VLOOKUP(O3305/100,标准!E$108:F$128,2,TRUE),VLOOKUP(O3305/100,标准!E$74:F$94,2,TRUE)),IF(F3305="女",VLOOKUP(O3305/100,标准!E$39:F$59,2,TRUE),VLOOKUP(O3305/100,标准!E$3:F$23,2,TRUE)))</f>
        <v>68</v>
      </c>
      <c r="Q3305" s="137">
        <v>3.55</v>
      </c>
      <c r="R3305" s="71">
        <f>IF(Q3305=0,0,IF(A3305&lt;43,IF(F3305="女",IF(Q3305="",0,VLOOKUP(Q3305,标准!I$108:J$138,2,TRUE)),IF(Q3305="",0,VLOOKUP(Q3305,标准!I$74:J$104,2,TRUE))),IF(F3305="女",IF(Q3305="",0,VLOOKUP(Q3305,标准!I$39:J$69,2,TRUE)),IF(Q3305="",0,VLOOKUP(Q3305,标准!I$3:J$33,2,TRUE)))))</f>
        <v>74</v>
      </c>
      <c r="S3305" s="76">
        <v>31</v>
      </c>
      <c r="T3305" s="71">
        <f>IF(A3305&lt;43,IF(F3305="女",VLOOKUP(S3305,标准!G$108:H$138,2,TRUE),VLOOKUP(S3305,标准!G$74:H$99,2,TRUE)),IF(F3305="女",VLOOKUP(S3305,标准!G$39:H$69,2,TRUE),VLOOKUP(S3305,标准!G$3:H$28,2,TRUE)))</f>
        <v>64</v>
      </c>
      <c r="U3305" s="88">
        <v>8.9</v>
      </c>
      <c r="V3305" s="71">
        <f>IF(U3305=0,0,IF(A3305&lt;43,IF(F3305="女",IF(U3305="",0,VLOOKUP(U3305,标准!A$108:B$128,2,TRUE)),IF(U3305="",0,VLOOKUP(U3305,标准!A$74:B$94,2,TRUE))),IF(F3305="女",IF(U3305="",0,VLOOKUP(U3305,标准!A$39:B$59,2,TRUE)),IF(U3305="",0,VLOOKUP(U3305,标准!A$3:B$23,2,TRUE)))))</f>
        <v>74</v>
      </c>
      <c r="W3305" s="86">
        <f t="shared" si="51"/>
        <v>81.8</v>
      </c>
      <c r="X3305" s="87">
        <v>4.4</v>
      </c>
      <c r="Y3305" s="87">
        <v>4.5</v>
      </c>
      <c r="Z3305" s="91"/>
      <c r="AA3305" s="92"/>
    </row>
    <row r="3306" customHeight="1" spans="1:27">
      <c r="A3306" s="62">
        <v>41</v>
      </c>
      <c r="B3306" s="91">
        <v>3344</v>
      </c>
      <c r="C3306" s="156" t="s">
        <v>6699</v>
      </c>
      <c r="D3306" s="156" t="s">
        <v>6695</v>
      </c>
      <c r="E3306" s="156" t="s">
        <v>971</v>
      </c>
      <c r="F3306" s="156" t="s">
        <v>30</v>
      </c>
      <c r="G3306" s="157" t="s">
        <v>6700</v>
      </c>
      <c r="H3306" s="68">
        <v>191.4</v>
      </c>
      <c r="I3306" s="68">
        <v>80.2</v>
      </c>
      <c r="J3306" s="71">
        <f>IF(F3306="女",IF(H3306=0,0,VLOOKUP(I3306/(H3306*H3306/10000),标准!M$108:N$112,2,TRUE)),IF(H3306=0,0,VLOOKUP(I3306/(H3306*H3306/10000),标准!M$74:N$78,2,TRUE)))</f>
        <v>100</v>
      </c>
      <c r="K3306" s="72">
        <v>7017</v>
      </c>
      <c r="L3306" s="71">
        <f>IF(A3306&lt;43,IF(F3306="女",VLOOKUP(K3306,标准!K$108:L$128,2,TRUE),VLOOKUP(K3306,标准!K$74:L$94,2,TRUE)),IF(F3306="女",VLOOKUP(K3306,标准!K$39:L$59,2,TRUE),VLOOKUP(K3306,标准!K$3:L$23,2,TRUE)))</f>
        <v>100</v>
      </c>
      <c r="M3306" s="68">
        <v>14</v>
      </c>
      <c r="N3306" s="71">
        <f>IF(M3306="",0,IF(A3306&lt;43,IF(F3306="女",VLOOKUP(M3306,标准!C$108:D$128,2,TRUE),VLOOKUP(M3306,标准!C$74:D$94,2,TRUE)),IF(F3306="女",VLOOKUP(M3306,标准!C$39:D$59,2,TRUE),VLOOKUP(M3306,标准!C$3:D$23,2,TRUE))))</f>
        <v>74</v>
      </c>
      <c r="O3306" s="77">
        <v>240</v>
      </c>
      <c r="P3306" s="71">
        <f>IF(A3306&lt;43,IF(F3306="女",VLOOKUP(O3306/100,标准!E$108:F$128,2,TRUE),VLOOKUP(O3306/100,标准!E$74:F$94,2,TRUE)),IF(F3306="女",VLOOKUP(O3306/100,标准!E$39:F$59,2,TRUE),VLOOKUP(O3306/100,标准!E$3:F$23,2,TRUE)))</f>
        <v>76</v>
      </c>
      <c r="Q3306" s="81">
        <v>3.56</v>
      </c>
      <c r="R3306" s="71">
        <f>IF(Q3306=0,0,IF(A3306&lt;43,IF(F3306="女",IF(Q3306="",0,VLOOKUP(Q3306,标准!I$108:J$138,2,TRUE)),IF(Q3306="",0,VLOOKUP(Q3306,标准!I$74:J$104,2,TRUE))),IF(F3306="女",IF(Q3306="",0,VLOOKUP(Q3306,标准!I$39:J$69,2,TRUE)),IF(Q3306="",0,VLOOKUP(Q3306,标准!I$3:J$33,2,TRUE)))))</f>
        <v>74</v>
      </c>
      <c r="S3306" s="76">
        <v>2</v>
      </c>
      <c r="T3306" s="71">
        <f>IF(A3306&lt;43,IF(F3306="女",VLOOKUP(S3306,标准!G$108:H$138,2,TRUE),VLOOKUP(S3306,标准!G$74:H$99,2,TRUE)),IF(F3306="女",VLOOKUP(S3306,标准!G$39:H$69,2,TRUE),VLOOKUP(S3306,标准!G$3:H$28,2,TRUE)))</f>
        <v>0</v>
      </c>
      <c r="U3306" s="88">
        <v>7.5</v>
      </c>
      <c r="V3306" s="71">
        <f>IF(U3306=0,0,IF(A3306&lt;43,IF(F3306="女",IF(U3306="",0,VLOOKUP(U3306,标准!A$108:B$128,2,TRUE)),IF(U3306="",0,VLOOKUP(U3306,标准!A$74:B$94,2,TRUE))),IF(F3306="女",IF(U3306="",0,VLOOKUP(U3306,标准!A$39:B$59,2,TRUE)),IF(U3306="",0,VLOOKUP(U3306,标准!A$3:B$23,2,TRUE)))))</f>
        <v>76</v>
      </c>
      <c r="W3306" s="86">
        <f t="shared" si="51"/>
        <v>75</v>
      </c>
      <c r="X3306" s="87">
        <v>4.4</v>
      </c>
      <c r="Y3306" s="87">
        <v>4.7</v>
      </c>
      <c r="Z3306" s="91"/>
      <c r="AA3306" s="92"/>
    </row>
    <row r="3307" customHeight="1" spans="1:27">
      <c r="A3307" s="62">
        <v>41</v>
      </c>
      <c r="B3307" s="91">
        <v>3345</v>
      </c>
      <c r="C3307" s="156" t="s">
        <v>6701</v>
      </c>
      <c r="D3307" s="156" t="s">
        <v>6695</v>
      </c>
      <c r="E3307" s="156" t="s">
        <v>971</v>
      </c>
      <c r="F3307" s="156" t="s">
        <v>30</v>
      </c>
      <c r="G3307" s="157" t="s">
        <v>6702</v>
      </c>
      <c r="H3307" s="68">
        <v>170.9</v>
      </c>
      <c r="I3307" s="68">
        <v>58.3</v>
      </c>
      <c r="J3307" s="71">
        <f>IF(F3307="女",IF(H3307=0,0,VLOOKUP(I3307/(H3307*H3307/10000),标准!M$108:N$112,2,TRUE)),IF(H3307=0,0,VLOOKUP(I3307/(H3307*H3307/10000),标准!M$74:N$78,2,TRUE)))</f>
        <v>100</v>
      </c>
      <c r="K3307" s="72">
        <v>4028</v>
      </c>
      <c r="L3307" s="71">
        <f>IF(A3307&lt;43,IF(F3307="女",VLOOKUP(K3307,标准!K$108:L$128,2,TRUE),VLOOKUP(K3307,标准!K$74:L$94,2,TRUE)),IF(F3307="女",VLOOKUP(K3307,标准!K$39:L$59,2,TRUE),VLOOKUP(K3307,标准!K$3:L$23,2,TRUE)))</f>
        <v>74</v>
      </c>
      <c r="M3307" s="68">
        <v>23</v>
      </c>
      <c r="N3307" s="71">
        <f>IF(M3307="",0,IF(A3307&lt;43,IF(F3307="女",VLOOKUP(M3307,标准!C$108:D$128,2,TRUE),VLOOKUP(M3307,标准!C$74:D$94,2,TRUE)),IF(F3307="女",VLOOKUP(M3307,标准!C$39:D$59,2,TRUE),VLOOKUP(M3307,标准!C$3:D$23,2,TRUE))))</f>
        <v>90</v>
      </c>
      <c r="O3307" s="77">
        <v>250</v>
      </c>
      <c r="P3307" s="71">
        <f>IF(A3307&lt;43,IF(F3307="女",VLOOKUP(O3307/100,标准!E$108:F$128,2,TRUE),VLOOKUP(O3307/100,标准!E$74:F$94,2,TRUE)),IF(F3307="女",VLOOKUP(O3307/100,标准!E$39:F$59,2,TRUE),VLOOKUP(O3307/100,标准!E$3:F$23,2,TRUE)))</f>
        <v>80</v>
      </c>
      <c r="Q3307" s="81">
        <v>4.4</v>
      </c>
      <c r="R3307" s="71">
        <f>IF(Q3307=0,0,IF(A3307&lt;43,IF(F3307="女",IF(Q3307="",0,VLOOKUP(Q3307,标准!I$108:J$138,2,TRUE)),IF(Q3307="",0,VLOOKUP(Q3307,标准!I$74:J$104,2,TRUE))),IF(F3307="女",IF(Q3307="",0,VLOOKUP(Q3307,标准!I$39:J$69,2,TRUE)),IF(Q3307="",0,VLOOKUP(Q3307,标准!I$3:J$33,2,TRUE)))))</f>
        <v>50</v>
      </c>
      <c r="S3307" s="76">
        <v>3</v>
      </c>
      <c r="T3307" s="71">
        <f>IF(A3307&lt;43,IF(F3307="女",VLOOKUP(S3307,标准!G$108:H$138,2,TRUE),VLOOKUP(S3307,标准!G$74:H$99,2,TRUE)),IF(F3307="女",VLOOKUP(S3307,标准!G$39:H$69,2,TRUE),VLOOKUP(S3307,标准!G$3:H$28,2,TRUE)))</f>
        <v>0</v>
      </c>
      <c r="U3307" s="88">
        <v>6.8</v>
      </c>
      <c r="V3307" s="71">
        <f>IF(U3307=0,0,IF(A3307&lt;43,IF(F3307="女",IF(U3307="",0,VLOOKUP(U3307,标准!A$108:B$128,2,TRUE)),IF(U3307="",0,VLOOKUP(U3307,标准!A$74:B$94,2,TRUE))),IF(F3307="女",IF(U3307="",0,VLOOKUP(U3307,标准!A$39:B$59,2,TRUE)),IF(U3307="",0,VLOOKUP(U3307,标准!A$3:B$23,2,TRUE)))))</f>
        <v>95</v>
      </c>
      <c r="W3307" s="86">
        <f t="shared" si="51"/>
        <v>72.1</v>
      </c>
      <c r="X3307" s="87">
        <v>3.9</v>
      </c>
      <c r="Y3307" s="87">
        <v>3.7</v>
      </c>
      <c r="Z3307" s="91"/>
      <c r="AA3307" s="92"/>
    </row>
    <row r="3308" customHeight="1" spans="1:27">
      <c r="A3308" s="62">
        <v>41</v>
      </c>
      <c r="B3308" s="91">
        <v>3346</v>
      </c>
      <c r="C3308" s="156" t="s">
        <v>6703</v>
      </c>
      <c r="D3308" s="156" t="s">
        <v>6695</v>
      </c>
      <c r="E3308" s="156" t="s">
        <v>971</v>
      </c>
      <c r="F3308" s="156" t="s">
        <v>30</v>
      </c>
      <c r="G3308" s="157" t="s">
        <v>6704</v>
      </c>
      <c r="H3308" s="68">
        <v>176.4</v>
      </c>
      <c r="I3308" s="68">
        <v>55</v>
      </c>
      <c r="J3308" s="71">
        <f>IF(F3308="女",IF(H3308=0,0,VLOOKUP(I3308/(H3308*H3308/10000),标准!M$108:N$112,2,TRUE)),IF(H3308=0,0,VLOOKUP(I3308/(H3308*H3308/10000),标准!M$74:N$78,2,TRUE)))</f>
        <v>80</v>
      </c>
      <c r="K3308" s="72">
        <v>4347</v>
      </c>
      <c r="L3308" s="71">
        <f>IF(A3308&lt;43,IF(F3308="女",VLOOKUP(K3308,标准!K$108:L$128,2,TRUE),VLOOKUP(K3308,标准!K$74:L$94,2,TRUE)),IF(F3308="女",VLOOKUP(K3308,标准!K$39:L$59,2,TRUE),VLOOKUP(K3308,标准!K$3:L$23,2,TRUE)))</f>
        <v>80</v>
      </c>
      <c r="M3308" s="68">
        <v>6</v>
      </c>
      <c r="N3308" s="71">
        <f>IF(M3308="",0,IF(A3308&lt;43,IF(F3308="女",VLOOKUP(M3308,标准!C$108:D$128,2,TRUE),VLOOKUP(M3308,标准!C$74:D$94,2,TRUE)),IF(F3308="女",VLOOKUP(M3308,标准!C$39:D$59,2,TRUE),VLOOKUP(M3308,标准!C$3:D$23,2,TRUE))))</f>
        <v>62</v>
      </c>
      <c r="O3308" s="77">
        <v>220</v>
      </c>
      <c r="P3308" s="71">
        <f>IF(A3308&lt;43,IF(F3308="女",VLOOKUP(O3308/100,标准!E$108:F$128,2,TRUE),VLOOKUP(O3308/100,标准!E$74:F$94,2,TRUE)),IF(F3308="女",VLOOKUP(O3308/100,标准!E$39:F$59,2,TRUE),VLOOKUP(O3308/100,标准!E$3:F$23,2,TRUE)))</f>
        <v>66</v>
      </c>
      <c r="Q3308" s="81">
        <v>4.2</v>
      </c>
      <c r="R3308" s="71">
        <f>IF(Q3308=0,0,IF(A3308&lt;43,IF(F3308="女",IF(Q3308="",0,VLOOKUP(Q3308,标准!I$108:J$138,2,TRUE)),IF(Q3308="",0,VLOOKUP(Q3308,标准!I$74:J$104,2,TRUE))),IF(F3308="女",IF(Q3308="",0,VLOOKUP(Q3308,标准!I$39:J$69,2,TRUE)),IF(Q3308="",0,VLOOKUP(Q3308,标准!I$3:J$33,2,TRUE)))))</f>
        <v>64</v>
      </c>
      <c r="S3308" s="76">
        <v>12</v>
      </c>
      <c r="T3308" s="71">
        <f>IF(A3308&lt;43,IF(F3308="女",VLOOKUP(S3308,标准!G$108:H$138,2,TRUE),VLOOKUP(S3308,标准!G$74:H$99,2,TRUE)),IF(F3308="女",VLOOKUP(S3308,标准!G$39:H$69,2,TRUE),VLOOKUP(S3308,标准!G$3:H$28,2,TRUE)))</f>
        <v>68</v>
      </c>
      <c r="U3308" s="88">
        <v>6.8</v>
      </c>
      <c r="V3308" s="71">
        <f>IF(U3308=0,0,IF(A3308&lt;43,IF(F3308="女",IF(U3308="",0,VLOOKUP(U3308,标准!A$108:B$128,2,TRUE)),IF(U3308="",0,VLOOKUP(U3308,标准!A$74:B$94,2,TRUE))),IF(F3308="女",IF(U3308="",0,VLOOKUP(U3308,标准!A$39:B$59,2,TRUE)),IF(U3308="",0,VLOOKUP(U3308,标准!A$3:B$23,2,TRUE)))))</f>
        <v>95</v>
      </c>
      <c r="W3308" s="86">
        <f t="shared" si="51"/>
        <v>75.4</v>
      </c>
      <c r="X3308" s="87">
        <v>4.2</v>
      </c>
      <c r="Y3308" s="87">
        <v>4.4</v>
      </c>
      <c r="Z3308" s="91"/>
      <c r="AA3308" s="92"/>
    </row>
    <row r="3309" customHeight="1" spans="1:27">
      <c r="A3309" s="62">
        <v>41</v>
      </c>
      <c r="B3309" s="91">
        <v>3347</v>
      </c>
      <c r="C3309" s="156" t="s">
        <v>6705</v>
      </c>
      <c r="D3309" s="156" t="s">
        <v>6695</v>
      </c>
      <c r="E3309" s="156" t="s">
        <v>971</v>
      </c>
      <c r="F3309" s="156" t="s">
        <v>30</v>
      </c>
      <c r="G3309" s="157" t="s">
        <v>6706</v>
      </c>
      <c r="H3309" s="68">
        <v>177.1</v>
      </c>
      <c r="I3309" s="68">
        <v>70.4</v>
      </c>
      <c r="J3309" s="71">
        <f>IF(F3309="女",IF(H3309=0,0,VLOOKUP(I3309/(H3309*H3309/10000),标准!M$108:N$112,2,TRUE)),IF(H3309=0,0,VLOOKUP(I3309/(H3309*H3309/10000),标准!M$74:N$78,2,TRUE)))</f>
        <v>100</v>
      </c>
      <c r="K3309" s="72">
        <v>5193</v>
      </c>
      <c r="L3309" s="71">
        <f>IF(A3309&lt;43,IF(F3309="女",VLOOKUP(K3309,标准!K$108:L$128,2,TRUE),VLOOKUP(K3309,标准!K$74:L$94,2,TRUE)),IF(F3309="女",VLOOKUP(K3309,标准!K$39:L$59,2,TRUE),VLOOKUP(K3309,标准!K$3:L$23,2,TRUE)))</f>
        <v>100</v>
      </c>
      <c r="M3309" s="68">
        <v>19.5</v>
      </c>
      <c r="N3309" s="71">
        <f>IF(M3309="",0,IF(A3309&lt;43,IF(F3309="女",VLOOKUP(M3309,标准!C$108:D$128,2,TRUE),VLOOKUP(M3309,标准!C$74:D$94,2,TRUE)),IF(F3309="女",VLOOKUP(M3309,标准!C$39:D$59,2,TRUE),VLOOKUP(M3309,标准!C$3:D$23,2,TRUE))))</f>
        <v>85</v>
      </c>
      <c r="O3309" s="77">
        <v>220</v>
      </c>
      <c r="P3309" s="71">
        <f>IF(A3309&lt;43,IF(F3309="女",VLOOKUP(O3309/100,标准!E$108:F$128,2,TRUE),VLOOKUP(O3309/100,标准!E$74:F$94,2,TRUE)),IF(F3309="女",VLOOKUP(O3309/100,标准!E$39:F$59,2,TRUE),VLOOKUP(O3309/100,标准!E$3:F$23,2,TRUE)))</f>
        <v>66</v>
      </c>
      <c r="Q3309" s="81">
        <v>3.5</v>
      </c>
      <c r="R3309" s="71">
        <f>IF(Q3309=0,0,IF(A3309&lt;43,IF(F3309="女",IF(Q3309="",0,VLOOKUP(Q3309,标准!I$108:J$138,2,TRUE)),IF(Q3309="",0,VLOOKUP(Q3309,标准!I$74:J$104,2,TRUE))),IF(F3309="女",IF(Q3309="",0,VLOOKUP(Q3309,标准!I$39:J$69,2,TRUE)),IF(Q3309="",0,VLOOKUP(Q3309,标准!I$3:J$33,2,TRUE)))))</f>
        <v>76</v>
      </c>
      <c r="S3309" s="76">
        <v>12</v>
      </c>
      <c r="T3309" s="71">
        <f>IF(A3309&lt;43,IF(F3309="女",VLOOKUP(S3309,标准!G$108:H$138,2,TRUE),VLOOKUP(S3309,标准!G$74:H$99,2,TRUE)),IF(F3309="女",VLOOKUP(S3309,标准!G$39:H$69,2,TRUE),VLOOKUP(S3309,标准!G$3:H$28,2,TRUE)))</f>
        <v>68</v>
      </c>
      <c r="U3309" s="88">
        <v>7.2</v>
      </c>
      <c r="V3309" s="71">
        <f>IF(U3309=0,0,IF(A3309&lt;43,IF(F3309="女",IF(U3309="",0,VLOOKUP(U3309,标准!A$108:B$128,2,TRUE)),IF(U3309="",0,VLOOKUP(U3309,标准!A$74:B$94,2,TRUE))),IF(F3309="女",IF(U3309="",0,VLOOKUP(U3309,标准!A$39:B$59,2,TRUE)),IF(U3309="",0,VLOOKUP(U3309,标准!A$3:B$23,2,TRUE)))))</f>
        <v>78</v>
      </c>
      <c r="W3309" s="86">
        <f t="shared" si="51"/>
        <v>82.7</v>
      </c>
      <c r="X3309" s="87">
        <v>4.6</v>
      </c>
      <c r="Y3309" s="87">
        <v>4.4</v>
      </c>
      <c r="Z3309" s="91"/>
      <c r="AA3309" s="92"/>
    </row>
    <row r="3310" customHeight="1" spans="1:27">
      <c r="A3310" s="62">
        <v>41</v>
      </c>
      <c r="B3310" s="91">
        <v>3348</v>
      </c>
      <c r="C3310" s="156" t="s">
        <v>6707</v>
      </c>
      <c r="D3310" s="156" t="s">
        <v>6695</v>
      </c>
      <c r="E3310" s="156" t="s">
        <v>971</v>
      </c>
      <c r="F3310" s="156" t="s">
        <v>34</v>
      </c>
      <c r="G3310" s="157" t="s">
        <v>6708</v>
      </c>
      <c r="H3310" s="68">
        <v>155.7</v>
      </c>
      <c r="I3310" s="68">
        <v>46.8</v>
      </c>
      <c r="J3310" s="71">
        <f>IF(F3310="女",IF(H3310=0,0,VLOOKUP(I3310/(H3310*H3310/10000),标准!M$108:N$112,2,TRUE)),IF(H3310=0,0,VLOOKUP(I3310/(H3310*H3310/10000),标准!M$74:N$78,2,TRUE)))</f>
        <v>100</v>
      </c>
      <c r="K3310" s="72">
        <v>2179</v>
      </c>
      <c r="L3310" s="71">
        <f>IF(A3310&lt;43,IF(F3310="女",VLOOKUP(K3310,标准!K$108:L$128,2,TRUE),VLOOKUP(K3310,标准!K$74:L$94,2,TRUE)),IF(F3310="女",VLOOKUP(K3310,标准!K$39:L$59,2,TRUE),VLOOKUP(K3310,标准!K$3:L$23,2,TRUE)))</f>
        <v>62</v>
      </c>
      <c r="M3310" s="68">
        <v>13</v>
      </c>
      <c r="N3310" s="71">
        <f>IF(M3310="",0,IF(A3310&lt;43,IF(F3310="女",VLOOKUP(M3310,标准!C$108:D$128,2,TRUE),VLOOKUP(M3310,标准!C$74:D$94,2,TRUE)),IF(F3310="女",VLOOKUP(M3310,标准!C$39:D$59,2,TRUE),VLOOKUP(M3310,标准!C$3:D$23,2,TRUE))))</f>
        <v>70</v>
      </c>
      <c r="O3310" s="136">
        <v>140</v>
      </c>
      <c r="P3310" s="71">
        <f>IF(A3310&lt;43,IF(F3310="女",VLOOKUP(O3310/100,标准!E$108:F$128,2,TRUE),VLOOKUP(O3310/100,标准!E$74:F$94,2,TRUE)),IF(F3310="女",VLOOKUP(O3310/100,标准!E$39:F$59,2,TRUE),VLOOKUP(O3310/100,标准!E$3:F$23,2,TRUE)))</f>
        <v>30</v>
      </c>
      <c r="Q3310" s="137">
        <v>3.58</v>
      </c>
      <c r="R3310" s="71">
        <f>IF(Q3310=0,0,IF(A3310&lt;43,IF(F3310="女",IF(Q3310="",0,VLOOKUP(Q3310,标准!I$108:J$138,2,TRUE)),IF(Q3310="",0,VLOOKUP(Q3310,标准!I$74:J$104,2,TRUE))),IF(F3310="女",IF(Q3310="",0,VLOOKUP(Q3310,标准!I$39:J$69,2,TRUE)),IF(Q3310="",0,VLOOKUP(Q3310,标准!I$3:J$33,2,TRUE)))))</f>
        <v>74</v>
      </c>
      <c r="S3310" s="76">
        <v>36</v>
      </c>
      <c r="T3310" s="71">
        <f>IF(A3310&lt;43,IF(F3310="女",VLOOKUP(S3310,标准!G$108:H$138,2,TRUE),VLOOKUP(S3310,标准!G$74:H$99,2,TRUE)),IF(F3310="女",VLOOKUP(S3310,标准!G$39:H$69,2,TRUE),VLOOKUP(S3310,标准!G$3:H$28,2,TRUE)))</f>
        <v>70</v>
      </c>
      <c r="U3310" s="88">
        <v>9.5</v>
      </c>
      <c r="V3310" s="71">
        <f>IF(U3310=0,0,IF(A3310&lt;43,IF(F3310="女",IF(U3310="",0,VLOOKUP(U3310,标准!A$108:B$128,2,TRUE)),IF(U3310="",0,VLOOKUP(U3310,标准!A$74:B$94,2,TRUE))),IF(F3310="女",IF(U3310="",0,VLOOKUP(U3310,标准!A$39:B$59,2,TRUE)),IF(U3310="",0,VLOOKUP(U3310,标准!A$3:B$23,2,TRUE)))))</f>
        <v>68</v>
      </c>
      <c r="W3310" s="86">
        <f t="shared" si="51"/>
        <v>69.7</v>
      </c>
      <c r="X3310" s="87">
        <v>4.4</v>
      </c>
      <c r="Y3310" s="87">
        <v>4.4</v>
      </c>
      <c r="Z3310" s="91"/>
      <c r="AA3310" s="92"/>
    </row>
    <row r="3311" customHeight="1" spans="1:27">
      <c r="A3311" s="62">
        <v>41</v>
      </c>
      <c r="B3311" s="91">
        <v>3349</v>
      </c>
      <c r="C3311" s="156" t="s">
        <v>6709</v>
      </c>
      <c r="D3311" s="156" t="s">
        <v>6695</v>
      </c>
      <c r="E3311" s="156" t="s">
        <v>971</v>
      </c>
      <c r="F3311" s="156" t="s">
        <v>34</v>
      </c>
      <c r="G3311" s="157" t="s">
        <v>6710</v>
      </c>
      <c r="H3311" s="68">
        <v>155.6</v>
      </c>
      <c r="I3311" s="68">
        <v>58.4</v>
      </c>
      <c r="J3311" s="71">
        <f>IF(F3311="女",IF(H3311=0,0,VLOOKUP(I3311/(H3311*H3311/10000),标准!M$108:N$112,2,TRUE)),IF(H3311=0,0,VLOOKUP(I3311/(H3311*H3311/10000),标准!M$74:N$78,2,TRUE)))</f>
        <v>80</v>
      </c>
      <c r="K3311" s="72">
        <v>2524</v>
      </c>
      <c r="L3311" s="71">
        <f>IF(A3311&lt;43,IF(F3311="女",VLOOKUP(K3311,标准!K$108:L$128,2,TRUE),VLOOKUP(K3311,标准!K$74:L$94,2,TRUE)),IF(F3311="女",VLOOKUP(K3311,标准!K$39:L$59,2,TRUE),VLOOKUP(K3311,标准!K$3:L$23,2,TRUE)))</f>
        <v>70</v>
      </c>
      <c r="M3311" s="68">
        <v>19.5</v>
      </c>
      <c r="N3311" s="71">
        <f>IF(M3311="",0,IF(A3311&lt;43,IF(F3311="女",VLOOKUP(M3311,标准!C$108:D$128,2,TRUE),VLOOKUP(M3311,标准!C$74:D$94,2,TRUE)),IF(F3311="女",VLOOKUP(M3311,标准!C$39:D$59,2,TRUE),VLOOKUP(M3311,标准!C$3:D$23,2,TRUE))))</f>
        <v>80</v>
      </c>
      <c r="O3311" s="77">
        <v>165</v>
      </c>
      <c r="P3311" s="71">
        <f>IF(A3311&lt;43,IF(F3311="女",VLOOKUP(O3311/100,标准!E$108:F$128,2,TRUE),VLOOKUP(O3311/100,标准!E$74:F$94,2,TRUE)),IF(F3311="女",VLOOKUP(O3311/100,标准!E$39:F$59,2,TRUE),VLOOKUP(O3311/100,标准!E$3:F$23,2,TRUE)))</f>
        <v>68</v>
      </c>
      <c r="Q3311" s="81">
        <v>4.04</v>
      </c>
      <c r="R3311" s="71">
        <f>IF(Q3311=0,0,IF(A3311&lt;43,IF(F3311="女",IF(Q3311="",0,VLOOKUP(Q3311,标准!I$108:J$138,2,TRUE)),IF(Q3311="",0,VLOOKUP(Q3311,标准!I$74:J$104,2,TRUE))),IF(F3311="女",IF(Q3311="",0,VLOOKUP(Q3311,标准!I$39:J$69,2,TRUE)),IF(Q3311="",0,VLOOKUP(Q3311,标准!I$3:J$33,2,TRUE)))))</f>
        <v>72</v>
      </c>
      <c r="S3311" s="76">
        <v>29</v>
      </c>
      <c r="T3311" s="71">
        <f>IF(A3311&lt;43,IF(F3311="女",VLOOKUP(S3311,标准!G$108:H$138,2,TRUE),VLOOKUP(S3311,标准!G$74:H$99,2,TRUE)),IF(F3311="女",VLOOKUP(S3311,标准!G$39:H$69,2,TRUE),VLOOKUP(S3311,标准!G$3:H$28,2,TRUE)))</f>
        <v>62</v>
      </c>
      <c r="U3311" s="88">
        <v>9.7</v>
      </c>
      <c r="V3311" s="71">
        <f>IF(U3311=0,0,IF(A3311&lt;43,IF(F3311="女",IF(U3311="",0,VLOOKUP(U3311,标准!A$108:B$128,2,TRUE)),IF(U3311="",0,VLOOKUP(U3311,标准!A$74:B$94,2,TRUE))),IF(F3311="女",IF(U3311="",0,VLOOKUP(U3311,标准!A$39:B$59,2,TRUE)),IF(U3311="",0,VLOOKUP(U3311,标准!A$3:B$23,2,TRUE)))))</f>
        <v>66</v>
      </c>
      <c r="W3311" s="86">
        <f t="shared" si="51"/>
        <v>71.1</v>
      </c>
      <c r="X3311" s="87">
        <v>4.9</v>
      </c>
      <c r="Y3311" s="87">
        <v>4.7</v>
      </c>
      <c r="Z3311" s="91"/>
      <c r="AA3311" s="92"/>
    </row>
    <row r="3312" customHeight="1" spans="1:27">
      <c r="A3312" s="62">
        <v>41</v>
      </c>
      <c r="B3312" s="91">
        <v>3350</v>
      </c>
      <c r="C3312" s="156" t="s">
        <v>6711</v>
      </c>
      <c r="D3312" s="156" t="s">
        <v>6695</v>
      </c>
      <c r="E3312" s="156" t="s">
        <v>971</v>
      </c>
      <c r="F3312" s="156" t="s">
        <v>34</v>
      </c>
      <c r="G3312" s="157" t="s">
        <v>6712</v>
      </c>
      <c r="H3312" s="68">
        <v>166.1</v>
      </c>
      <c r="I3312" s="68">
        <v>55.8</v>
      </c>
      <c r="J3312" s="71">
        <f>IF(F3312="女",IF(H3312=0,0,VLOOKUP(I3312/(H3312*H3312/10000),标准!M$108:N$112,2,TRUE)),IF(H3312=0,0,VLOOKUP(I3312/(H3312*H3312/10000),标准!M$74:N$78,2,TRUE)))</f>
        <v>100</v>
      </c>
      <c r="K3312" s="72">
        <v>2944</v>
      </c>
      <c r="L3312" s="71">
        <f>IF(A3312&lt;43,IF(F3312="女",VLOOKUP(K3312,标准!K$108:L$128,2,TRUE),VLOOKUP(K3312,标准!K$74:L$94,2,TRUE)),IF(F3312="女",VLOOKUP(K3312,标准!K$39:L$59,2,TRUE),VLOOKUP(K3312,标准!K$3:L$23,2,TRUE)))</f>
        <v>78</v>
      </c>
      <c r="M3312" s="68">
        <v>15.5</v>
      </c>
      <c r="N3312" s="71">
        <f>IF(M3312="",0,IF(A3312&lt;43,IF(F3312="女",VLOOKUP(M3312,标准!C$108:D$128,2,TRUE),VLOOKUP(M3312,标准!C$74:D$94,2,TRUE)),IF(F3312="女",VLOOKUP(M3312,标准!C$39:D$59,2,TRUE),VLOOKUP(M3312,标准!C$3:D$23,2,TRUE))))</f>
        <v>74</v>
      </c>
      <c r="O3312" s="77">
        <v>201</v>
      </c>
      <c r="P3312" s="71">
        <f>IF(A3312&lt;43,IF(F3312="女",VLOOKUP(O3312/100,标准!E$108:F$128,2,TRUE),VLOOKUP(O3312/100,标准!E$74:F$94,2,TRUE)),IF(F3312="女",VLOOKUP(O3312/100,标准!E$39:F$59,2,TRUE),VLOOKUP(O3312/100,标准!E$3:F$23,2,TRUE)))</f>
        <v>95</v>
      </c>
      <c r="Q3312" s="81">
        <v>3.36</v>
      </c>
      <c r="R3312" s="71">
        <f>IF(Q3312=0,0,IF(A3312&lt;43,IF(F3312="女",IF(Q3312="",0,VLOOKUP(Q3312,标准!I$108:J$138,2,TRUE)),IF(Q3312="",0,VLOOKUP(Q3312,标准!I$74:J$104,2,TRUE))),IF(F3312="女",IF(Q3312="",0,VLOOKUP(Q3312,标准!I$39:J$69,2,TRUE)),IF(Q3312="",0,VLOOKUP(Q3312,标准!I$3:J$33,2,TRUE)))))</f>
        <v>85</v>
      </c>
      <c r="S3312" s="76">
        <v>41</v>
      </c>
      <c r="T3312" s="71">
        <f>IF(A3312&lt;43,IF(F3312="女",VLOOKUP(S3312,标准!G$108:H$138,2,TRUE),VLOOKUP(S3312,标准!G$74:H$99,2,TRUE)),IF(F3312="女",VLOOKUP(S3312,标准!G$39:H$69,2,TRUE),VLOOKUP(S3312,标准!G$3:H$28,2,TRUE)))</f>
        <v>74</v>
      </c>
      <c r="U3312" s="88">
        <v>8.2</v>
      </c>
      <c r="V3312" s="71">
        <f>IF(U3312=0,0,IF(A3312&lt;43,IF(F3312="女",IF(U3312="",0,VLOOKUP(U3312,标准!A$108:B$128,2,TRUE)),IF(U3312="",0,VLOOKUP(U3312,标准!A$74:B$94,2,TRUE))),IF(F3312="女",IF(U3312="",0,VLOOKUP(U3312,标准!A$39:B$59,2,TRUE)),IF(U3312="",0,VLOOKUP(U3312,标准!A$3:B$23,2,TRUE)))))</f>
        <v>80</v>
      </c>
      <c r="W3312" s="86">
        <f t="shared" si="51"/>
        <v>84</v>
      </c>
      <c r="X3312" s="87">
        <v>4.7</v>
      </c>
      <c r="Y3312" s="87">
        <v>5</v>
      </c>
      <c r="Z3312" s="91"/>
      <c r="AA3312" s="92"/>
    </row>
    <row r="3313" customHeight="1" spans="1:27">
      <c r="A3313" s="62">
        <v>41</v>
      </c>
      <c r="B3313" s="91">
        <v>3351</v>
      </c>
      <c r="C3313" s="156" t="s">
        <v>6713</v>
      </c>
      <c r="D3313" s="156" t="s">
        <v>6695</v>
      </c>
      <c r="E3313" s="156" t="s">
        <v>971</v>
      </c>
      <c r="F3313" s="156" t="s">
        <v>34</v>
      </c>
      <c r="G3313" s="157" t="s">
        <v>6714</v>
      </c>
      <c r="H3313" s="68">
        <v>159.5</v>
      </c>
      <c r="I3313" s="68">
        <v>64.5</v>
      </c>
      <c r="J3313" s="71">
        <f>IF(F3313="女",IF(H3313=0,0,VLOOKUP(I3313/(H3313*H3313/10000),标准!M$108:N$112,2,TRUE)),IF(H3313=0,0,VLOOKUP(I3313/(H3313*H3313/10000),标准!M$74:N$78,2,TRUE)))</f>
        <v>80</v>
      </c>
      <c r="K3313" s="72">
        <v>3025</v>
      </c>
      <c r="L3313" s="71">
        <f>IF(A3313&lt;43,IF(F3313="女",VLOOKUP(K3313,标准!K$108:L$128,2,TRUE),VLOOKUP(K3313,标准!K$74:L$94,2,TRUE)),IF(F3313="女",VLOOKUP(K3313,标准!K$39:L$59,2,TRUE),VLOOKUP(K3313,标准!K$3:L$23,2,TRUE)))</f>
        <v>80</v>
      </c>
      <c r="M3313" s="68">
        <v>24.5</v>
      </c>
      <c r="N3313" s="71">
        <f>IF(M3313="",0,IF(A3313&lt;43,IF(F3313="女",VLOOKUP(M3313,标准!C$108:D$128,2,TRUE),VLOOKUP(M3313,标准!C$74:D$94,2,TRUE)),IF(F3313="女",VLOOKUP(M3313,标准!C$39:D$59,2,TRUE),VLOOKUP(M3313,标准!C$3:D$23,2,TRUE))))</f>
        <v>95</v>
      </c>
      <c r="O3313" s="77">
        <v>130</v>
      </c>
      <c r="P3313" s="71">
        <f>IF(A3313&lt;43,IF(F3313="女",VLOOKUP(O3313/100,标准!E$108:F$128,2,TRUE),VLOOKUP(O3313/100,标准!E$74:F$94,2,TRUE)),IF(F3313="女",VLOOKUP(O3313/100,标准!E$39:F$59,2,TRUE),VLOOKUP(O3313/100,标准!E$3:F$23,2,TRUE)))</f>
        <v>10</v>
      </c>
      <c r="Q3313" s="81">
        <v>5</v>
      </c>
      <c r="R3313" s="71">
        <f>IF(Q3313=0,0,IF(A3313&lt;43,IF(F3313="女",IF(Q3313="",0,VLOOKUP(Q3313,标准!I$108:J$138,2,TRUE)),IF(Q3313="",0,VLOOKUP(Q3313,标准!I$74:J$104,2,TRUE))),IF(F3313="女",IF(Q3313="",0,VLOOKUP(Q3313,标准!I$39:J$69,2,TRUE)),IF(Q3313="",0,VLOOKUP(Q3313,标准!I$3:J$33,2,TRUE)))))</f>
        <v>30</v>
      </c>
      <c r="S3313" s="76">
        <v>31</v>
      </c>
      <c r="T3313" s="71">
        <f>IF(A3313&lt;43,IF(F3313="女",VLOOKUP(S3313,标准!G$108:H$138,2,TRUE),VLOOKUP(S3313,标准!G$74:H$99,2,TRUE)),IF(F3313="女",VLOOKUP(S3313,标准!G$39:H$69,2,TRUE),VLOOKUP(S3313,标准!G$3:H$28,2,TRUE)))</f>
        <v>64</v>
      </c>
      <c r="U3313" s="88">
        <v>10.5</v>
      </c>
      <c r="V3313" s="71">
        <f>IF(U3313=0,0,IF(A3313&lt;43,IF(F3313="女",IF(U3313="",0,VLOOKUP(U3313,标准!A$108:B$128,2,TRUE)),IF(U3313="",0,VLOOKUP(U3313,标准!A$74:B$94,2,TRUE))),IF(F3313="女",IF(U3313="",0,VLOOKUP(U3313,标准!A$39:B$59,2,TRUE)),IF(U3313="",0,VLOOKUP(U3313,标准!A$3:B$23,2,TRUE)))))</f>
        <v>50</v>
      </c>
      <c r="W3313" s="86">
        <f t="shared" si="51"/>
        <v>56.9</v>
      </c>
      <c r="X3313" s="87">
        <v>5.1</v>
      </c>
      <c r="Y3313" s="87">
        <v>5.2</v>
      </c>
      <c r="Z3313" s="91"/>
      <c r="AA3313" s="92"/>
    </row>
    <row r="3314" customHeight="1" spans="1:27">
      <c r="A3314" s="62">
        <v>41</v>
      </c>
      <c r="B3314" s="91">
        <v>3352</v>
      </c>
      <c r="C3314" s="156" t="s">
        <v>6715</v>
      </c>
      <c r="D3314" s="156" t="s">
        <v>6695</v>
      </c>
      <c r="E3314" s="156" t="s">
        <v>971</v>
      </c>
      <c r="F3314" s="156" t="s">
        <v>34</v>
      </c>
      <c r="G3314" s="157" t="s">
        <v>6716</v>
      </c>
      <c r="H3314" s="68">
        <v>167.8</v>
      </c>
      <c r="I3314" s="68">
        <v>57.5</v>
      </c>
      <c r="J3314" s="71">
        <f>IF(F3314="女",IF(H3314=0,0,VLOOKUP(I3314/(H3314*H3314/10000),标准!M$108:N$112,2,TRUE)),IF(H3314=0,0,VLOOKUP(I3314/(H3314*H3314/10000),标准!M$74:N$78,2,TRUE)))</f>
        <v>100</v>
      </c>
      <c r="K3314" s="72">
        <v>2967</v>
      </c>
      <c r="L3314" s="71">
        <f>IF(A3314&lt;43,IF(F3314="女",VLOOKUP(K3314,标准!K$108:L$128,2,TRUE),VLOOKUP(K3314,标准!K$74:L$94,2,TRUE)),IF(F3314="女",VLOOKUP(K3314,标准!K$39:L$59,2,TRUE),VLOOKUP(K3314,标准!K$3:L$23,2,TRUE)))</f>
        <v>78</v>
      </c>
      <c r="M3314" s="68">
        <v>10.5</v>
      </c>
      <c r="N3314" s="71">
        <f>IF(M3314="",0,IF(A3314&lt;43,IF(F3314="女",VLOOKUP(M3314,标准!C$108:D$128,2,TRUE),VLOOKUP(M3314,标准!C$74:D$94,2,TRUE)),IF(F3314="女",VLOOKUP(M3314,标准!C$39:D$59,2,TRUE),VLOOKUP(M3314,标准!C$3:D$23,2,TRUE))))</f>
        <v>66</v>
      </c>
      <c r="O3314" s="77">
        <v>188</v>
      </c>
      <c r="P3314" s="71">
        <f>IF(A3314&lt;43,IF(F3314="女",VLOOKUP(O3314/100,标准!E$108:F$128,2,TRUE),VLOOKUP(O3314/100,标准!E$74:F$94,2,TRUE)),IF(F3314="女",VLOOKUP(O3314/100,标准!E$39:F$59,2,TRUE),VLOOKUP(O3314/100,标准!E$3:F$23,2,TRUE)))</f>
        <v>85</v>
      </c>
      <c r="Q3314" s="81">
        <v>3.48</v>
      </c>
      <c r="R3314" s="71">
        <f>IF(Q3314=0,0,IF(A3314&lt;43,IF(F3314="女",IF(Q3314="",0,VLOOKUP(Q3314,标准!I$108:J$138,2,TRUE)),IF(Q3314="",0,VLOOKUP(Q3314,标准!I$74:J$104,2,TRUE))),IF(F3314="女",IF(Q3314="",0,VLOOKUP(Q3314,标准!I$39:J$69,2,TRUE)),IF(Q3314="",0,VLOOKUP(Q3314,标准!I$3:J$33,2,TRUE)))))</f>
        <v>78</v>
      </c>
      <c r="S3314" s="76">
        <v>42</v>
      </c>
      <c r="T3314" s="71">
        <f>IF(A3314&lt;43,IF(F3314="女",VLOOKUP(S3314,标准!G$108:H$138,2,TRUE),VLOOKUP(S3314,标准!G$74:H$99,2,TRUE)),IF(F3314="女",VLOOKUP(S3314,标准!G$39:H$69,2,TRUE),VLOOKUP(S3314,标准!G$3:H$28,2,TRUE)))</f>
        <v>76</v>
      </c>
      <c r="U3314" s="88">
        <v>8.1</v>
      </c>
      <c r="V3314" s="71">
        <f>IF(U3314=0,0,IF(A3314&lt;43,IF(F3314="女",IF(U3314="",0,VLOOKUP(U3314,标准!A$108:B$128,2,TRUE)),IF(U3314="",0,VLOOKUP(U3314,标准!A$74:B$94,2,TRUE))),IF(F3314="女",IF(U3314="",0,VLOOKUP(U3314,标准!A$39:B$59,2,TRUE)),IF(U3314="",0,VLOOKUP(U3314,标准!A$3:B$23,2,TRUE)))))</f>
        <v>80</v>
      </c>
      <c r="W3314" s="86">
        <f t="shared" si="51"/>
        <v>81</v>
      </c>
      <c r="X3314" s="87">
        <v>4</v>
      </c>
      <c r="Y3314" s="87">
        <v>4</v>
      </c>
      <c r="Z3314" s="91"/>
      <c r="AA3314" s="92"/>
    </row>
    <row r="3315" customHeight="1" spans="1:27">
      <c r="A3315" s="62">
        <v>41</v>
      </c>
      <c r="B3315" s="91">
        <v>3353</v>
      </c>
      <c r="C3315" s="156" t="s">
        <v>6717</v>
      </c>
      <c r="D3315" s="156" t="s">
        <v>6695</v>
      </c>
      <c r="E3315" s="156" t="s">
        <v>971</v>
      </c>
      <c r="F3315" s="156" t="s">
        <v>34</v>
      </c>
      <c r="G3315" s="157" t="s">
        <v>6718</v>
      </c>
      <c r="H3315" s="68">
        <v>160.3</v>
      </c>
      <c r="I3315" s="68">
        <v>50.2</v>
      </c>
      <c r="J3315" s="71">
        <f>IF(F3315="女",IF(H3315=0,0,VLOOKUP(I3315/(H3315*H3315/10000),标准!M$108:N$112,2,TRUE)),IF(H3315=0,0,VLOOKUP(I3315/(H3315*H3315/10000),标准!M$74:N$78,2,TRUE)))</f>
        <v>100</v>
      </c>
      <c r="K3315" s="72">
        <v>2507</v>
      </c>
      <c r="L3315" s="71">
        <f>IF(A3315&lt;43,IF(F3315="女",VLOOKUP(K3315,标准!K$108:L$128,2,TRUE),VLOOKUP(K3315,标准!K$74:L$94,2,TRUE)),IF(F3315="女",VLOOKUP(K3315,标准!K$39:L$59,2,TRUE),VLOOKUP(K3315,标准!K$3:L$23,2,TRUE)))</f>
        <v>70</v>
      </c>
      <c r="M3315" s="68">
        <v>27</v>
      </c>
      <c r="N3315" s="71">
        <f>IF(M3315="",0,IF(A3315&lt;43,IF(F3315="女",VLOOKUP(M3315,标准!C$108:D$128,2,TRUE),VLOOKUP(M3315,标准!C$74:D$94,2,TRUE)),IF(F3315="女",VLOOKUP(M3315,标准!C$39:D$59,2,TRUE),VLOOKUP(M3315,标准!C$3:D$23,2,TRUE))))</f>
        <v>100</v>
      </c>
      <c r="O3315" s="136">
        <v>150</v>
      </c>
      <c r="P3315" s="71">
        <f>IF(A3315&lt;43,IF(F3315="女",VLOOKUP(O3315/100,标准!E$108:F$128,2,TRUE),VLOOKUP(O3315/100,标准!E$74:F$94,2,TRUE)),IF(F3315="女",VLOOKUP(O3315/100,标准!E$39:F$59,2,TRUE),VLOOKUP(O3315/100,标准!E$3:F$23,2,TRUE)))</f>
        <v>50</v>
      </c>
      <c r="Q3315" s="137">
        <v>4.49</v>
      </c>
      <c r="R3315" s="71">
        <f>IF(Q3315=0,0,IF(A3315&lt;43,IF(F3315="女",IF(Q3315="",0,VLOOKUP(Q3315,标准!I$108:J$138,2,TRUE)),IF(Q3315="",0,VLOOKUP(Q3315,标准!I$74:J$104,2,TRUE))),IF(F3315="女",IF(Q3315="",0,VLOOKUP(Q3315,标准!I$39:J$69,2,TRUE)),IF(Q3315="",0,VLOOKUP(Q3315,标准!I$3:J$33,2,TRUE)))))</f>
        <v>40</v>
      </c>
      <c r="S3315" s="76">
        <v>28</v>
      </c>
      <c r="T3315" s="71">
        <f>IF(A3315&lt;43,IF(F3315="女",VLOOKUP(S3315,标准!G$108:H$138,2,TRUE),VLOOKUP(S3315,标准!G$74:H$99,2,TRUE)),IF(F3315="女",VLOOKUP(S3315,标准!G$39:H$69,2,TRUE),VLOOKUP(S3315,标准!G$3:H$28,2,TRUE)))</f>
        <v>62</v>
      </c>
      <c r="U3315" s="88">
        <v>10</v>
      </c>
      <c r="V3315" s="71">
        <f>IF(U3315=0,0,IF(A3315&lt;43,IF(F3315="女",IF(U3315="",0,VLOOKUP(U3315,标准!A$108:B$128,2,TRUE)),IF(U3315="",0,VLOOKUP(U3315,标准!A$74:B$94,2,TRUE))),IF(F3315="女",IF(U3315="",0,VLOOKUP(U3315,标准!A$39:B$59,2,TRUE)),IF(U3315="",0,VLOOKUP(U3315,标准!A$3:B$23,2,TRUE)))))</f>
        <v>62</v>
      </c>
      <c r="W3315" s="86">
        <f t="shared" si="51"/>
        <v>67.1</v>
      </c>
      <c r="X3315" s="87">
        <v>3.7</v>
      </c>
      <c r="Y3315" s="87">
        <v>3.8</v>
      </c>
      <c r="Z3315" s="91"/>
      <c r="AA3315" s="92"/>
    </row>
    <row r="3316" customHeight="1" spans="1:27">
      <c r="A3316" s="62">
        <v>41</v>
      </c>
      <c r="B3316" s="91">
        <v>3354</v>
      </c>
      <c r="C3316" s="156" t="s">
        <v>6719</v>
      </c>
      <c r="D3316" s="156" t="s">
        <v>6695</v>
      </c>
      <c r="E3316" s="156" t="s">
        <v>971</v>
      </c>
      <c r="F3316" s="156" t="s">
        <v>34</v>
      </c>
      <c r="G3316" s="157" t="s">
        <v>6720</v>
      </c>
      <c r="H3316" s="68">
        <v>152.1</v>
      </c>
      <c r="I3316" s="68">
        <v>44.4</v>
      </c>
      <c r="J3316" s="71">
        <f>IF(F3316="女",IF(H3316=0,0,VLOOKUP(I3316/(H3316*H3316/10000),标准!M$108:N$112,2,TRUE)),IF(H3316=0,0,VLOOKUP(I3316/(H3316*H3316/10000),标准!M$74:N$78,2,TRUE)))</f>
        <v>100</v>
      </c>
      <c r="K3316" s="72">
        <v>2689</v>
      </c>
      <c r="L3316" s="71">
        <f>IF(A3316&lt;43,IF(F3316="女",VLOOKUP(K3316,标准!K$108:L$128,2,TRUE),VLOOKUP(K3316,标准!K$74:L$94,2,TRUE)),IF(F3316="女",VLOOKUP(K3316,标准!K$39:L$59,2,TRUE),VLOOKUP(K3316,标准!K$3:L$23,2,TRUE)))</f>
        <v>72</v>
      </c>
      <c r="M3316" s="68">
        <v>16</v>
      </c>
      <c r="N3316" s="71">
        <f>IF(M3316="",0,IF(A3316&lt;43,IF(F3316="女",VLOOKUP(M3316,标准!C$108:D$128,2,TRUE),VLOOKUP(M3316,标准!C$74:D$94,2,TRUE)),IF(F3316="女",VLOOKUP(M3316,标准!C$39:D$59,2,TRUE),VLOOKUP(M3316,标准!C$3:D$23,2,TRUE))))</f>
        <v>74</v>
      </c>
      <c r="O3316" s="136">
        <v>155</v>
      </c>
      <c r="P3316" s="71">
        <f>IF(A3316&lt;43,IF(F3316="女",VLOOKUP(O3316/100,标准!E$108:F$128,2,TRUE),VLOOKUP(O3316/100,标准!E$74:F$94,2,TRUE)),IF(F3316="女",VLOOKUP(O3316/100,标准!E$39:F$59,2,TRUE),VLOOKUP(O3316/100,标准!E$3:F$23,2,TRUE)))</f>
        <v>62</v>
      </c>
      <c r="Q3316" s="137">
        <v>4.09</v>
      </c>
      <c r="R3316" s="71">
        <f>IF(Q3316=0,0,IF(A3316&lt;43,IF(F3316="女",IF(Q3316="",0,VLOOKUP(Q3316,标准!I$108:J$138,2,TRUE)),IF(Q3316="",0,VLOOKUP(Q3316,标准!I$74:J$104,2,TRUE))),IF(F3316="女",IF(Q3316="",0,VLOOKUP(Q3316,标准!I$39:J$69,2,TRUE)),IF(Q3316="",0,VLOOKUP(Q3316,标准!I$3:J$33,2,TRUE)))))</f>
        <v>70</v>
      </c>
      <c r="S3316" s="76">
        <v>29</v>
      </c>
      <c r="T3316" s="71">
        <f>IF(A3316&lt;43,IF(F3316="女",VLOOKUP(S3316,标准!G$108:H$138,2,TRUE),VLOOKUP(S3316,标准!G$74:H$99,2,TRUE)),IF(F3316="女",VLOOKUP(S3316,标准!G$39:H$69,2,TRUE),VLOOKUP(S3316,标准!G$3:H$28,2,TRUE)))</f>
        <v>62</v>
      </c>
      <c r="U3316" s="88">
        <v>9.6</v>
      </c>
      <c r="V3316" s="71">
        <f>IF(U3316=0,0,IF(A3316&lt;43,IF(F3316="女",IF(U3316="",0,VLOOKUP(U3316,标准!A$108:B$128,2,TRUE)),IF(U3316="",0,VLOOKUP(U3316,标准!A$74:B$94,2,TRUE))),IF(F3316="女",IF(U3316="",0,VLOOKUP(U3316,标准!A$39:B$59,2,TRUE)),IF(U3316="",0,VLOOKUP(U3316,标准!A$3:B$23,2,TRUE)))))</f>
        <v>66</v>
      </c>
      <c r="W3316" s="86">
        <f t="shared" si="51"/>
        <v>72.8</v>
      </c>
      <c r="X3316" s="87">
        <v>3.7</v>
      </c>
      <c r="Y3316" s="87">
        <v>3.8</v>
      </c>
      <c r="Z3316" s="91"/>
      <c r="AA3316" s="92"/>
    </row>
    <row r="3317" customHeight="1" spans="1:27">
      <c r="A3317" s="62">
        <v>41</v>
      </c>
      <c r="B3317" s="91">
        <v>3355</v>
      </c>
      <c r="C3317" s="156" t="s">
        <v>6721</v>
      </c>
      <c r="D3317" s="156" t="s">
        <v>6695</v>
      </c>
      <c r="E3317" s="156" t="s">
        <v>971</v>
      </c>
      <c r="F3317" s="156" t="s">
        <v>34</v>
      </c>
      <c r="G3317" s="157" t="s">
        <v>6722</v>
      </c>
      <c r="H3317" s="68">
        <v>149.8</v>
      </c>
      <c r="I3317" s="68">
        <v>43.9</v>
      </c>
      <c r="J3317" s="71">
        <f>IF(F3317="女",IF(H3317=0,0,VLOOKUP(I3317/(H3317*H3317/10000),标准!M$108:N$112,2,TRUE)),IF(H3317=0,0,VLOOKUP(I3317/(H3317*H3317/10000),标准!M$74:N$78,2,TRUE)))</f>
        <v>100</v>
      </c>
      <c r="K3317" s="72">
        <v>2560</v>
      </c>
      <c r="L3317" s="71">
        <f>IF(A3317&lt;43,IF(F3317="女",VLOOKUP(K3317,标准!K$108:L$128,2,TRUE),VLOOKUP(K3317,标准!K$74:L$94,2,TRUE)),IF(F3317="女",VLOOKUP(K3317,标准!K$39:L$59,2,TRUE),VLOOKUP(K3317,标准!K$3:L$23,2,TRUE)))</f>
        <v>70</v>
      </c>
      <c r="M3317" s="68">
        <v>18.5</v>
      </c>
      <c r="N3317" s="71">
        <f>IF(M3317="",0,IF(A3317&lt;43,IF(F3317="女",VLOOKUP(M3317,标准!C$108:D$128,2,TRUE),VLOOKUP(M3317,标准!C$74:D$94,2,TRUE)),IF(F3317="女",VLOOKUP(M3317,标准!C$39:D$59,2,TRUE),VLOOKUP(M3317,标准!C$3:D$23,2,TRUE))))</f>
        <v>78</v>
      </c>
      <c r="O3317" s="136">
        <v>155</v>
      </c>
      <c r="P3317" s="71">
        <f>IF(A3317&lt;43,IF(F3317="女",VLOOKUP(O3317/100,标准!E$108:F$128,2,TRUE),VLOOKUP(O3317/100,标准!E$74:F$94,2,TRUE)),IF(F3317="女",VLOOKUP(O3317/100,标准!E$39:F$59,2,TRUE),VLOOKUP(O3317/100,标准!E$3:F$23,2,TRUE)))</f>
        <v>62</v>
      </c>
      <c r="Q3317" s="137">
        <v>4.14</v>
      </c>
      <c r="R3317" s="71">
        <f>IF(Q3317=0,0,IF(A3317&lt;43,IF(F3317="女",IF(Q3317="",0,VLOOKUP(Q3317,标准!I$108:J$138,2,TRUE)),IF(Q3317="",0,VLOOKUP(Q3317,标准!I$74:J$104,2,TRUE))),IF(F3317="女",IF(Q3317="",0,VLOOKUP(Q3317,标准!I$39:J$69,2,TRUE)),IF(Q3317="",0,VLOOKUP(Q3317,标准!I$3:J$33,2,TRUE)))))</f>
        <v>68</v>
      </c>
      <c r="S3317" s="76">
        <v>28</v>
      </c>
      <c r="T3317" s="71">
        <f>IF(A3317&lt;43,IF(F3317="女",VLOOKUP(S3317,标准!G$108:H$138,2,TRUE),VLOOKUP(S3317,标准!G$74:H$99,2,TRUE)),IF(F3317="女",VLOOKUP(S3317,标准!G$39:H$69,2,TRUE),VLOOKUP(S3317,标准!G$3:H$28,2,TRUE)))</f>
        <v>62</v>
      </c>
      <c r="U3317" s="88">
        <v>9.9</v>
      </c>
      <c r="V3317" s="71">
        <f>IF(U3317=0,0,IF(A3317&lt;43,IF(F3317="女",IF(U3317="",0,VLOOKUP(U3317,标准!A$108:B$128,2,TRUE)),IF(U3317="",0,VLOOKUP(U3317,标准!A$74:B$94,2,TRUE))),IF(F3317="女",IF(U3317="",0,VLOOKUP(U3317,标准!A$39:B$59,2,TRUE)),IF(U3317="",0,VLOOKUP(U3317,标准!A$3:B$23,2,TRUE)))))</f>
        <v>64</v>
      </c>
      <c r="W3317" s="86">
        <f t="shared" si="51"/>
        <v>72.1</v>
      </c>
      <c r="X3317" s="87">
        <v>4.2</v>
      </c>
      <c r="Y3317" s="87">
        <v>4.1</v>
      </c>
      <c r="Z3317" s="91"/>
      <c r="AA3317" s="92"/>
    </row>
    <row r="3318" customHeight="1" spans="1:27">
      <c r="A3318" s="62">
        <v>41</v>
      </c>
      <c r="B3318" s="91">
        <v>3356</v>
      </c>
      <c r="C3318" s="156" t="s">
        <v>6723</v>
      </c>
      <c r="D3318" s="156" t="s">
        <v>6695</v>
      </c>
      <c r="E3318" s="156" t="s">
        <v>971</v>
      </c>
      <c r="F3318" s="156" t="s">
        <v>34</v>
      </c>
      <c r="G3318" s="157" t="s">
        <v>6724</v>
      </c>
      <c r="H3318" s="68">
        <v>152.8</v>
      </c>
      <c r="I3318" s="68">
        <v>55.2</v>
      </c>
      <c r="J3318" s="71">
        <f>IF(F3318="女",IF(H3318=0,0,VLOOKUP(I3318/(H3318*H3318/10000),标准!M$108:N$112,2,TRUE)),IF(H3318=0,0,VLOOKUP(I3318/(H3318*H3318/10000),标准!M$74:N$78,2,TRUE)))</f>
        <v>100</v>
      </c>
      <c r="K3318" s="72">
        <v>2873</v>
      </c>
      <c r="L3318" s="71">
        <f>IF(A3318&lt;43,IF(F3318="女",VLOOKUP(K3318,标准!K$108:L$128,2,TRUE),VLOOKUP(K3318,标准!K$74:L$94,2,TRUE)),IF(F3318="女",VLOOKUP(K3318,标准!K$39:L$59,2,TRUE),VLOOKUP(K3318,标准!K$3:L$23,2,TRUE)))</f>
        <v>76</v>
      </c>
      <c r="M3318" s="68">
        <v>25</v>
      </c>
      <c r="N3318" s="71">
        <f>IF(M3318="",0,IF(A3318&lt;43,IF(F3318="女",VLOOKUP(M3318,标准!C$108:D$128,2,TRUE),VLOOKUP(M3318,标准!C$74:D$94,2,TRUE)),IF(F3318="女",VLOOKUP(M3318,标准!C$39:D$59,2,TRUE),VLOOKUP(M3318,标准!C$3:D$23,2,TRUE))))</f>
        <v>95</v>
      </c>
      <c r="O3318" s="136">
        <v>170</v>
      </c>
      <c r="P3318" s="71">
        <f>IF(A3318&lt;43,IF(F3318="女",VLOOKUP(O3318/100,标准!E$108:F$128,2,TRUE),VLOOKUP(O3318/100,标准!E$74:F$94,2,TRUE)),IF(F3318="女",VLOOKUP(O3318/100,标准!E$39:F$59,2,TRUE),VLOOKUP(O3318/100,标准!E$3:F$23,2,TRUE)))</f>
        <v>72</v>
      </c>
      <c r="Q3318" s="137">
        <v>3.42</v>
      </c>
      <c r="R3318" s="71">
        <f>IF(Q3318=0,0,IF(A3318&lt;43,IF(F3318="女",IF(Q3318="",0,VLOOKUP(Q3318,标准!I$108:J$138,2,TRUE)),IF(Q3318="",0,VLOOKUP(Q3318,标准!I$74:J$104,2,TRUE))),IF(F3318="女",IF(Q3318="",0,VLOOKUP(Q3318,标准!I$39:J$69,2,TRUE)),IF(Q3318="",0,VLOOKUP(Q3318,标准!I$3:J$33,2,TRUE)))))</f>
        <v>80</v>
      </c>
      <c r="S3318" s="76">
        <v>33</v>
      </c>
      <c r="T3318" s="71">
        <f>IF(A3318&lt;43,IF(F3318="女",VLOOKUP(S3318,标准!G$108:H$138,2,TRUE),VLOOKUP(S3318,标准!G$74:H$99,2,TRUE)),IF(F3318="女",VLOOKUP(S3318,标准!G$39:H$69,2,TRUE),VLOOKUP(S3318,标准!G$3:H$28,2,TRUE)))</f>
        <v>66</v>
      </c>
      <c r="U3318" s="88">
        <v>8.8</v>
      </c>
      <c r="V3318" s="71">
        <f>IF(U3318=0,0,IF(A3318&lt;43,IF(F3318="女",IF(U3318="",0,VLOOKUP(U3318,标准!A$108:B$128,2,TRUE)),IF(U3318="",0,VLOOKUP(U3318,标准!A$74:B$94,2,TRUE))),IF(F3318="女",IF(U3318="",0,VLOOKUP(U3318,标准!A$39:B$59,2,TRUE)),IF(U3318="",0,VLOOKUP(U3318,标准!A$3:B$23,2,TRUE)))))</f>
        <v>74</v>
      </c>
      <c r="W3318" s="86">
        <f t="shared" si="51"/>
        <v>80.5</v>
      </c>
      <c r="X3318" s="87">
        <v>4.8</v>
      </c>
      <c r="Y3318" s="87">
        <v>4.5</v>
      </c>
      <c r="Z3318" s="91"/>
      <c r="AA3318" s="92"/>
    </row>
    <row r="3319" customHeight="1" spans="1:27">
      <c r="A3319" s="62">
        <v>41</v>
      </c>
      <c r="B3319" s="91">
        <v>3357</v>
      </c>
      <c r="C3319" s="156" t="s">
        <v>6725</v>
      </c>
      <c r="D3319" s="156" t="s">
        <v>6695</v>
      </c>
      <c r="E3319" s="156" t="s">
        <v>971</v>
      </c>
      <c r="F3319" s="156" t="s">
        <v>30</v>
      </c>
      <c r="G3319" s="157" t="s">
        <v>6726</v>
      </c>
      <c r="H3319" s="68">
        <v>160.5</v>
      </c>
      <c r="I3319" s="68">
        <v>57</v>
      </c>
      <c r="J3319" s="71">
        <f>IF(F3319="女",IF(H3319=0,0,VLOOKUP(I3319/(H3319*H3319/10000),标准!M$108:N$112,2,TRUE)),IF(H3319=0,0,VLOOKUP(I3319/(H3319*H3319/10000),标准!M$74:N$78,2,TRUE)))</f>
        <v>100</v>
      </c>
      <c r="K3319" s="72">
        <v>3227</v>
      </c>
      <c r="L3319" s="71">
        <f>IF(A3319&lt;43,IF(F3319="女",VLOOKUP(K3319,标准!K$108:L$128,2,TRUE),VLOOKUP(K3319,标准!K$74:L$94,2,TRUE)),IF(F3319="女",VLOOKUP(K3319,标准!K$39:L$59,2,TRUE),VLOOKUP(K3319,标准!K$3:L$23,2,TRUE)))</f>
        <v>62</v>
      </c>
      <c r="M3319" s="68">
        <v>22.5</v>
      </c>
      <c r="N3319" s="71">
        <f>IF(M3319="",0,IF(A3319&lt;43,IF(F3319="女",VLOOKUP(M3319,标准!C$108:D$128,2,TRUE),VLOOKUP(M3319,标准!C$74:D$94,2,TRUE)),IF(F3319="女",VLOOKUP(M3319,标准!C$39:D$59,2,TRUE),VLOOKUP(M3319,标准!C$3:D$23,2,TRUE))))</f>
        <v>90</v>
      </c>
      <c r="O3319" s="115">
        <v>240</v>
      </c>
      <c r="P3319" s="71">
        <f>IF(A3319&lt;43,IF(F3319="女",VLOOKUP(O3319/100,标准!E$108:F$128,2,TRUE),VLOOKUP(O3319/100,标准!E$74:F$94,2,TRUE)),IF(F3319="女",VLOOKUP(O3319/100,标准!E$39:F$59,2,TRUE),VLOOKUP(O3319/100,标准!E$3:F$23,2,TRUE)))</f>
        <v>76</v>
      </c>
      <c r="Q3319" s="81">
        <v>4.08</v>
      </c>
      <c r="R3319" s="71">
        <f>IF(Q3319=0,0,IF(A3319&lt;43,IF(F3319="女",IF(Q3319="",0,VLOOKUP(Q3319,标准!I$108:J$138,2,TRUE)),IF(Q3319="",0,VLOOKUP(Q3319,标准!I$74:J$104,2,TRUE))),IF(F3319="女",IF(Q3319="",0,VLOOKUP(Q3319,标准!I$39:J$69,2,TRUE)),IF(Q3319="",0,VLOOKUP(Q3319,标准!I$3:J$33,2,TRUE)))))</f>
        <v>68</v>
      </c>
      <c r="S3319" s="76">
        <v>5</v>
      </c>
      <c r="T3319" s="71">
        <f>IF(A3319&lt;43,IF(F3319="女",VLOOKUP(S3319,标准!G$108:H$138,2,TRUE),VLOOKUP(S3319,标准!G$74:H$99,2,TRUE)),IF(F3319="女",VLOOKUP(S3319,标准!G$39:H$69,2,TRUE),VLOOKUP(S3319,标准!G$3:H$28,2,TRUE)))</f>
        <v>10</v>
      </c>
      <c r="U3319" s="88">
        <v>7</v>
      </c>
      <c r="V3319" s="71">
        <f>IF(U3319=0,0,IF(A3319&lt;43,IF(F3319="女",IF(U3319="",0,VLOOKUP(U3319,标准!A$108:B$128,2,TRUE)),IF(U3319="",0,VLOOKUP(U3319,标准!A$74:B$94,2,TRUE))),IF(F3319="女",IF(U3319="",0,VLOOKUP(U3319,标准!A$39:B$59,2,TRUE)),IF(U3319="",0,VLOOKUP(U3319,标准!A$3:B$23,2,TRUE)))))</f>
        <v>85</v>
      </c>
      <c r="W3319" s="86">
        <f t="shared" si="51"/>
        <v>72.5</v>
      </c>
      <c r="X3319" s="87">
        <v>4.1</v>
      </c>
      <c r="Y3319" s="87">
        <v>4.5</v>
      </c>
      <c r="Z3319" s="91"/>
      <c r="AA3319" s="92"/>
    </row>
    <row r="3320" customHeight="1" spans="1:27">
      <c r="A3320" s="62">
        <v>41</v>
      </c>
      <c r="B3320" s="91">
        <v>3358</v>
      </c>
      <c r="C3320" s="156" t="s">
        <v>6727</v>
      </c>
      <c r="D3320" s="156" t="s">
        <v>6695</v>
      </c>
      <c r="E3320" s="156" t="s">
        <v>971</v>
      </c>
      <c r="F3320" s="156" t="s">
        <v>34</v>
      </c>
      <c r="G3320" s="157" t="s">
        <v>6728</v>
      </c>
      <c r="H3320" s="68">
        <v>155</v>
      </c>
      <c r="I3320" s="68">
        <v>45.1</v>
      </c>
      <c r="J3320" s="71">
        <f>IF(F3320="女",IF(H3320=0,0,VLOOKUP(I3320/(H3320*H3320/10000),标准!M$108:N$112,2,TRUE)),IF(H3320=0,0,VLOOKUP(I3320/(H3320*H3320/10000),标准!M$74:N$78,2,TRUE)))</f>
        <v>100</v>
      </c>
      <c r="K3320" s="72">
        <v>2602</v>
      </c>
      <c r="L3320" s="71">
        <f>IF(A3320&lt;43,IF(F3320="女",VLOOKUP(K3320,标准!K$108:L$128,2,TRUE),VLOOKUP(K3320,标准!K$74:L$94,2,TRUE)),IF(F3320="女",VLOOKUP(K3320,标准!K$39:L$59,2,TRUE),VLOOKUP(K3320,标准!K$3:L$23,2,TRUE)))</f>
        <v>72</v>
      </c>
      <c r="M3320" s="68">
        <v>14</v>
      </c>
      <c r="N3320" s="71">
        <f>IF(M3320="",0,IF(A3320&lt;43,IF(F3320="女",VLOOKUP(M3320,标准!C$108:D$128,2,TRUE),VLOOKUP(M3320,标准!C$74:D$94,2,TRUE)),IF(F3320="女",VLOOKUP(M3320,标准!C$39:D$59,2,TRUE),VLOOKUP(M3320,标准!C$3:D$23,2,TRUE))))</f>
        <v>72</v>
      </c>
      <c r="O3320" s="136">
        <v>160</v>
      </c>
      <c r="P3320" s="71">
        <f>IF(A3320&lt;43,IF(F3320="女",VLOOKUP(O3320/100,标准!E$108:F$128,2,TRUE),VLOOKUP(O3320/100,标准!E$74:F$94,2,TRUE)),IF(F3320="女",VLOOKUP(O3320/100,标准!E$39:F$59,2,TRUE),VLOOKUP(O3320/100,标准!E$3:F$23,2,TRUE)))</f>
        <v>66</v>
      </c>
      <c r="Q3320" s="137">
        <v>4.09</v>
      </c>
      <c r="R3320" s="71">
        <f>IF(Q3320=0,0,IF(A3320&lt;43,IF(F3320="女",IF(Q3320="",0,VLOOKUP(Q3320,标准!I$108:J$138,2,TRUE)),IF(Q3320="",0,VLOOKUP(Q3320,标准!I$74:J$104,2,TRUE))),IF(F3320="女",IF(Q3320="",0,VLOOKUP(Q3320,标准!I$39:J$69,2,TRUE)),IF(Q3320="",0,VLOOKUP(Q3320,标准!I$3:J$33,2,TRUE)))))</f>
        <v>70</v>
      </c>
      <c r="S3320" s="76">
        <v>27</v>
      </c>
      <c r="T3320" s="71">
        <f>IF(A3320&lt;43,IF(F3320="女",VLOOKUP(S3320,标准!G$108:H$138,2,TRUE),VLOOKUP(S3320,标准!G$74:H$99,2,TRUE)),IF(F3320="女",VLOOKUP(S3320,标准!G$39:H$69,2,TRUE),VLOOKUP(S3320,标准!G$3:H$28,2,TRUE)))</f>
        <v>60</v>
      </c>
      <c r="U3320" s="88">
        <v>9.9</v>
      </c>
      <c r="V3320" s="71">
        <f>IF(U3320=0,0,IF(A3320&lt;43,IF(F3320="女",IF(U3320="",0,VLOOKUP(U3320,标准!A$108:B$128,2,TRUE)),IF(U3320="",0,VLOOKUP(U3320,标准!A$74:B$94,2,TRUE))),IF(F3320="女",IF(U3320="",0,VLOOKUP(U3320,标准!A$39:B$59,2,TRUE)),IF(U3320="",0,VLOOKUP(U3320,标准!A$3:B$23,2,TRUE)))))</f>
        <v>64</v>
      </c>
      <c r="W3320" s="86">
        <f t="shared" si="51"/>
        <v>72.4</v>
      </c>
      <c r="X3320" s="87">
        <v>4</v>
      </c>
      <c r="Y3320" s="87">
        <v>4</v>
      </c>
      <c r="Z3320" s="91"/>
      <c r="AA3320" s="92"/>
    </row>
    <row r="3321" customHeight="1" spans="1:27">
      <c r="A3321" s="62">
        <v>41</v>
      </c>
      <c r="B3321" s="91">
        <v>3359</v>
      </c>
      <c r="C3321" s="156" t="s">
        <v>6729</v>
      </c>
      <c r="D3321" s="156" t="s">
        <v>6695</v>
      </c>
      <c r="E3321" s="156" t="s">
        <v>971</v>
      </c>
      <c r="F3321" s="156" t="s">
        <v>34</v>
      </c>
      <c r="G3321" s="157" t="s">
        <v>6730</v>
      </c>
      <c r="H3321" s="68">
        <v>152.1</v>
      </c>
      <c r="I3321" s="68">
        <v>46.8</v>
      </c>
      <c r="J3321" s="71">
        <f>IF(F3321="女",IF(H3321=0,0,VLOOKUP(I3321/(H3321*H3321/10000),标准!M$108:N$112,2,TRUE)),IF(H3321=0,0,VLOOKUP(I3321/(H3321*H3321/10000),标准!M$74:N$78,2,TRUE)))</f>
        <v>100</v>
      </c>
      <c r="K3321" s="72">
        <v>3868</v>
      </c>
      <c r="L3321" s="71">
        <f>IF(A3321&lt;43,IF(F3321="女",VLOOKUP(K3321,标准!K$108:L$128,2,TRUE),VLOOKUP(K3321,标准!K$74:L$94,2,TRUE)),IF(F3321="女",VLOOKUP(K3321,标准!K$39:L$59,2,TRUE),VLOOKUP(K3321,标准!K$3:L$23,2,TRUE)))</f>
        <v>100</v>
      </c>
      <c r="M3321" s="68">
        <v>26</v>
      </c>
      <c r="N3321" s="71">
        <f>IF(M3321="",0,IF(A3321&lt;43,IF(F3321="女",VLOOKUP(M3321,标准!C$108:D$128,2,TRUE),VLOOKUP(M3321,标准!C$74:D$94,2,TRUE)),IF(F3321="女",VLOOKUP(M3321,标准!C$39:D$59,2,TRUE),VLOOKUP(M3321,标准!C$3:D$23,2,TRUE))))</f>
        <v>100</v>
      </c>
      <c r="O3321" s="77">
        <v>193</v>
      </c>
      <c r="P3321" s="71">
        <f>IF(A3321&lt;43,IF(F3321="女",VLOOKUP(O3321/100,标准!E$108:F$128,2,TRUE),VLOOKUP(O3321/100,标准!E$74:F$94,2,TRUE)),IF(F3321="女",VLOOKUP(O3321/100,标准!E$39:F$59,2,TRUE),VLOOKUP(O3321/100,标准!E$3:F$23,2,TRUE)))</f>
        <v>85</v>
      </c>
      <c r="Q3321" s="81">
        <v>3.29</v>
      </c>
      <c r="R3321" s="71">
        <f>IF(Q3321=0,0,IF(A3321&lt;43,IF(F3321="女",IF(Q3321="",0,VLOOKUP(Q3321,标准!I$108:J$138,2,TRUE)),IF(Q3321="",0,VLOOKUP(Q3321,标准!I$74:J$104,2,TRUE))),IF(F3321="女",IF(Q3321="",0,VLOOKUP(Q3321,标准!I$39:J$69,2,TRUE)),IF(Q3321="",0,VLOOKUP(Q3321,标准!I$3:J$33,2,TRUE)))))</f>
        <v>90</v>
      </c>
      <c r="S3321" s="76">
        <v>44</v>
      </c>
      <c r="T3321" s="71">
        <f>IF(A3321&lt;43,IF(F3321="女",VLOOKUP(S3321,标准!G$108:H$138,2,TRUE),VLOOKUP(S3321,标准!G$74:H$99,2,TRUE)),IF(F3321="女",VLOOKUP(S3321,标准!G$39:H$69,2,TRUE),VLOOKUP(S3321,标准!G$3:H$28,2,TRUE)))</f>
        <v>78</v>
      </c>
      <c r="U3321" s="88">
        <v>8</v>
      </c>
      <c r="V3321" s="71">
        <f>IF(U3321=0,0,IF(A3321&lt;43,IF(F3321="女",IF(U3321="",0,VLOOKUP(U3321,标准!A$108:B$128,2,TRUE)),IF(U3321="",0,VLOOKUP(U3321,标准!A$74:B$94,2,TRUE))),IF(F3321="女",IF(U3321="",0,VLOOKUP(U3321,标准!A$39:B$59,2,TRUE)),IF(U3321="",0,VLOOKUP(U3321,标准!A$3:B$23,2,TRUE)))))</f>
        <v>85</v>
      </c>
      <c r="W3321" s="86">
        <f t="shared" si="51"/>
        <v>91.3</v>
      </c>
      <c r="X3321" s="87">
        <v>3.8</v>
      </c>
      <c r="Y3321" s="87">
        <v>3.8</v>
      </c>
      <c r="Z3321" s="91"/>
      <c r="AA3321" s="92"/>
    </row>
    <row r="3322" customHeight="1" spans="1:27">
      <c r="A3322" s="62">
        <v>41</v>
      </c>
      <c r="B3322" s="91">
        <v>3360</v>
      </c>
      <c r="C3322" s="156" t="s">
        <v>6731</v>
      </c>
      <c r="D3322" s="156" t="s">
        <v>6695</v>
      </c>
      <c r="E3322" s="156" t="s">
        <v>971</v>
      </c>
      <c r="F3322" s="156" t="s">
        <v>34</v>
      </c>
      <c r="G3322" s="157" t="s">
        <v>6732</v>
      </c>
      <c r="H3322" s="68">
        <v>158.5</v>
      </c>
      <c r="I3322" s="68">
        <v>55.1</v>
      </c>
      <c r="J3322" s="71">
        <f>IF(F3322="女",IF(H3322=0,0,VLOOKUP(I3322/(H3322*H3322/10000),标准!M$108:N$112,2,TRUE)),IF(H3322=0,0,VLOOKUP(I3322/(H3322*H3322/10000),标准!M$74:N$78,2,TRUE)))</f>
        <v>100</v>
      </c>
      <c r="K3322" s="72">
        <v>2671</v>
      </c>
      <c r="L3322" s="71">
        <f>IF(A3322&lt;43,IF(F3322="女",VLOOKUP(K3322,标准!K$108:L$128,2,TRUE),VLOOKUP(K3322,标准!K$74:L$94,2,TRUE)),IF(F3322="女",VLOOKUP(K3322,标准!K$39:L$59,2,TRUE),VLOOKUP(K3322,标准!K$3:L$23,2,TRUE)))</f>
        <v>72</v>
      </c>
      <c r="M3322" s="68">
        <v>15</v>
      </c>
      <c r="N3322" s="71">
        <f>IF(M3322="",0,IF(A3322&lt;43,IF(F3322="女",VLOOKUP(M3322,标准!C$108:D$128,2,TRUE),VLOOKUP(M3322,标准!C$74:D$94,2,TRUE)),IF(F3322="女",VLOOKUP(M3322,标准!C$39:D$59,2,TRUE),VLOOKUP(M3322,标准!C$3:D$23,2,TRUE))))</f>
        <v>72</v>
      </c>
      <c r="O3322" s="77">
        <v>205</v>
      </c>
      <c r="P3322" s="71">
        <f>IF(A3322&lt;43,IF(F3322="女",VLOOKUP(O3322/100,标准!E$108:F$128,2,TRUE),VLOOKUP(O3322/100,标准!E$74:F$94,2,TRUE)),IF(F3322="女",VLOOKUP(O3322/100,标准!E$39:F$59,2,TRUE),VLOOKUP(O3322/100,标准!E$3:F$23,2,TRUE)))</f>
        <v>95</v>
      </c>
      <c r="Q3322" s="81">
        <v>3.12</v>
      </c>
      <c r="R3322" s="71">
        <f>IF(Q3322=0,0,IF(A3322&lt;43,IF(F3322="女",IF(Q3322="",0,VLOOKUP(Q3322,标准!I$108:J$138,2,TRUE)),IF(Q3322="",0,VLOOKUP(Q3322,标准!I$74:J$104,2,TRUE))),IF(F3322="女",IF(Q3322="",0,VLOOKUP(Q3322,标准!I$39:J$69,2,TRUE)),IF(Q3322="",0,VLOOKUP(Q3322,标准!I$3:J$33,2,TRUE)))))</f>
        <v>101</v>
      </c>
      <c r="S3322" s="76">
        <v>50</v>
      </c>
      <c r="T3322" s="71">
        <f>IF(A3322&lt;43,IF(F3322="女",VLOOKUP(S3322,标准!G$108:H$138,2,TRUE),VLOOKUP(S3322,标准!G$74:H$99,2,TRUE)),IF(F3322="女",VLOOKUP(S3322,标准!G$39:H$69,2,TRUE),VLOOKUP(S3322,标准!G$3:H$28,2,TRUE)))</f>
        <v>85</v>
      </c>
      <c r="U3322" s="88">
        <v>7.7</v>
      </c>
      <c r="V3322" s="71">
        <f>IF(U3322=0,0,IF(A3322&lt;43,IF(F3322="女",IF(U3322="",0,VLOOKUP(U3322,标准!A$108:B$128,2,TRUE)),IF(U3322="",0,VLOOKUP(U3322,标准!A$74:B$94,2,TRUE))),IF(F3322="女",IF(U3322="",0,VLOOKUP(U3322,标准!A$39:B$59,2,TRUE)),IF(U3322="",0,VLOOKUP(U3322,标准!A$3:B$23,2,TRUE)))))</f>
        <v>90</v>
      </c>
      <c r="W3322" s="86">
        <f t="shared" si="51"/>
        <v>89.2</v>
      </c>
      <c r="X3322" s="87">
        <v>4.8</v>
      </c>
      <c r="Y3322" s="87">
        <v>5</v>
      </c>
      <c r="Z3322" s="91"/>
      <c r="AA3322" s="92"/>
    </row>
    <row r="3323" customHeight="1" spans="1:27">
      <c r="A3323" s="62">
        <v>41</v>
      </c>
      <c r="B3323" s="91">
        <v>3361</v>
      </c>
      <c r="C3323" s="156" t="s">
        <v>6733</v>
      </c>
      <c r="D3323" s="156" t="s">
        <v>6695</v>
      </c>
      <c r="E3323" s="156" t="s">
        <v>971</v>
      </c>
      <c r="F3323" s="156" t="s">
        <v>30</v>
      </c>
      <c r="G3323" s="157" t="s">
        <v>6734</v>
      </c>
      <c r="H3323" s="68">
        <v>170.1</v>
      </c>
      <c r="I3323" s="68">
        <v>59.9</v>
      </c>
      <c r="J3323" s="71">
        <f>IF(F3323="女",IF(H3323=0,0,VLOOKUP(I3323/(H3323*H3323/10000),标准!M$108:N$112,2,TRUE)),IF(H3323=0,0,VLOOKUP(I3323/(H3323*H3323/10000),标准!M$74:N$78,2,TRUE)))</f>
        <v>100</v>
      </c>
      <c r="K3323" s="72">
        <v>3287</v>
      </c>
      <c r="L3323" s="71">
        <f>IF(A3323&lt;43,IF(F3323="女",VLOOKUP(K3323,标准!K$108:L$128,2,TRUE),VLOOKUP(K3323,标准!K$74:L$94,2,TRUE)),IF(F3323="女",VLOOKUP(K3323,标准!K$39:L$59,2,TRUE),VLOOKUP(K3323,标准!K$3:L$23,2,TRUE)))</f>
        <v>62</v>
      </c>
      <c r="M3323" s="68">
        <v>14</v>
      </c>
      <c r="N3323" s="71">
        <f>IF(M3323="",0,IF(A3323&lt;43,IF(F3323="女",VLOOKUP(M3323,标准!C$108:D$128,2,TRUE),VLOOKUP(M3323,标准!C$74:D$94,2,TRUE)),IF(F3323="女",VLOOKUP(M3323,标准!C$39:D$59,2,TRUE),VLOOKUP(M3323,标准!C$3:D$23,2,TRUE))))</f>
        <v>74</v>
      </c>
      <c r="O3323" s="77">
        <v>220</v>
      </c>
      <c r="P3323" s="71">
        <f>IF(A3323&lt;43,IF(F3323="女",VLOOKUP(O3323/100,标准!E$108:F$128,2,TRUE),VLOOKUP(O3323/100,标准!E$74:F$94,2,TRUE)),IF(F3323="女",VLOOKUP(O3323/100,标准!E$39:F$59,2,TRUE),VLOOKUP(O3323/100,标准!E$3:F$23,2,TRUE)))</f>
        <v>66</v>
      </c>
      <c r="Q3323" s="81">
        <v>4.08</v>
      </c>
      <c r="R3323" s="71">
        <f>IF(Q3323=0,0,IF(A3323&lt;43,IF(F3323="女",IF(Q3323="",0,VLOOKUP(Q3323,标准!I$108:J$138,2,TRUE)),IF(Q3323="",0,VLOOKUP(Q3323,标准!I$74:J$104,2,TRUE))),IF(F3323="女",IF(Q3323="",0,VLOOKUP(Q3323,标准!I$39:J$69,2,TRUE)),IF(Q3323="",0,VLOOKUP(Q3323,标准!I$3:J$33,2,TRUE)))))</f>
        <v>68</v>
      </c>
      <c r="S3323" s="76">
        <v>3</v>
      </c>
      <c r="T3323" s="71">
        <f>IF(A3323&lt;43,IF(F3323="女",VLOOKUP(S3323,标准!G$108:H$138,2,TRUE),VLOOKUP(S3323,标准!G$74:H$99,2,TRUE)),IF(F3323="女",VLOOKUP(S3323,标准!G$39:H$69,2,TRUE),VLOOKUP(S3323,标准!G$3:H$28,2,TRUE)))</f>
        <v>0</v>
      </c>
      <c r="U3323" s="88">
        <v>7.6</v>
      </c>
      <c r="V3323" s="71">
        <f>IF(U3323=0,0,IF(A3323&lt;43,IF(F3323="女",IF(U3323="",0,VLOOKUP(U3323,标准!A$108:B$128,2,TRUE)),IF(U3323="",0,VLOOKUP(U3323,标准!A$74:B$94,2,TRUE))),IF(F3323="女",IF(U3323="",0,VLOOKUP(U3323,标准!A$39:B$59,2,TRUE)),IF(U3323="",0,VLOOKUP(U3323,标准!A$3:B$23,2,TRUE)))))</f>
        <v>74</v>
      </c>
      <c r="W3323" s="86">
        <f t="shared" si="51"/>
        <v>66.7</v>
      </c>
      <c r="X3323" s="87">
        <v>4.1</v>
      </c>
      <c r="Y3323" s="87">
        <v>4.3</v>
      </c>
      <c r="Z3323" s="91"/>
      <c r="AA3323" s="92"/>
    </row>
    <row r="3324" customHeight="1" spans="1:27">
      <c r="A3324" s="62">
        <v>41</v>
      </c>
      <c r="B3324" s="91">
        <v>3362</v>
      </c>
      <c r="C3324" s="156" t="s">
        <v>6735</v>
      </c>
      <c r="D3324" s="156" t="s">
        <v>6695</v>
      </c>
      <c r="E3324" s="156" t="s">
        <v>971</v>
      </c>
      <c r="F3324" s="156" t="s">
        <v>30</v>
      </c>
      <c r="G3324" s="157" t="s">
        <v>6736</v>
      </c>
      <c r="H3324" s="68">
        <v>164.1</v>
      </c>
      <c r="I3324" s="68">
        <v>56.4</v>
      </c>
      <c r="J3324" s="71">
        <f>IF(F3324="女",IF(H3324=0,0,VLOOKUP(I3324/(H3324*H3324/10000),标准!M$108:N$112,2,TRUE)),IF(H3324=0,0,VLOOKUP(I3324/(H3324*H3324/10000),标准!M$74:N$78,2,TRUE)))</f>
        <v>100</v>
      </c>
      <c r="K3324" s="72">
        <v>3337</v>
      </c>
      <c r="L3324" s="71">
        <f>IF(A3324&lt;43,IF(F3324="女",VLOOKUP(K3324,标准!K$108:L$128,2,TRUE),VLOOKUP(K3324,标准!K$74:L$94,2,TRUE)),IF(F3324="女",VLOOKUP(K3324,标准!K$39:L$59,2,TRUE),VLOOKUP(K3324,标准!K$3:L$23,2,TRUE)))</f>
        <v>62</v>
      </c>
      <c r="M3324" s="68">
        <v>8</v>
      </c>
      <c r="N3324" s="71">
        <f>IF(M3324="",0,IF(A3324&lt;43,IF(F3324="女",VLOOKUP(M3324,标准!C$108:D$128,2,TRUE),VLOOKUP(M3324,标准!C$74:D$94,2,TRUE)),IF(F3324="女",VLOOKUP(M3324,标准!C$39:D$59,2,TRUE),VLOOKUP(M3324,标准!C$3:D$23,2,TRUE))))</f>
        <v>66</v>
      </c>
      <c r="O3324" s="77">
        <v>210</v>
      </c>
      <c r="P3324" s="71">
        <f>IF(A3324&lt;43,IF(F3324="女",VLOOKUP(O3324/100,标准!E$108:F$128,2,TRUE),VLOOKUP(O3324/100,标准!E$74:F$94,2,TRUE)),IF(F3324="女",VLOOKUP(O3324/100,标准!E$39:F$59,2,TRUE),VLOOKUP(O3324/100,标准!E$3:F$23,2,TRUE)))</f>
        <v>60</v>
      </c>
      <c r="Q3324" s="81">
        <v>4.28</v>
      </c>
      <c r="R3324" s="71">
        <f>IF(Q3324=0,0,IF(A3324&lt;43,IF(F3324="女",IF(Q3324="",0,VLOOKUP(Q3324,标准!I$108:J$138,2,TRUE)),IF(Q3324="",0,VLOOKUP(Q3324,标准!I$74:J$104,2,TRUE))),IF(F3324="女",IF(Q3324="",0,VLOOKUP(Q3324,标准!I$39:J$69,2,TRUE)),IF(Q3324="",0,VLOOKUP(Q3324,标准!I$3:J$33,2,TRUE)))))</f>
        <v>60</v>
      </c>
      <c r="S3324" s="76">
        <v>0</v>
      </c>
      <c r="T3324" s="71">
        <f>IF(A3324&lt;43,IF(F3324="女",VLOOKUP(S3324,标准!G$108:H$138,2,TRUE),VLOOKUP(S3324,标准!G$74:H$99,2,TRUE)),IF(F3324="女",VLOOKUP(S3324,标准!G$39:H$69,2,TRUE),VLOOKUP(S3324,标准!G$3:H$28,2,TRUE)))</f>
        <v>0</v>
      </c>
      <c r="U3324" s="88">
        <v>8</v>
      </c>
      <c r="V3324" s="71">
        <f>IF(U3324=0,0,IF(A3324&lt;43,IF(F3324="女",IF(U3324="",0,VLOOKUP(U3324,标准!A$108:B$128,2,TRUE)),IF(U3324="",0,VLOOKUP(U3324,标准!A$74:B$94,2,TRUE))),IF(F3324="女",IF(U3324="",0,VLOOKUP(U3324,标准!A$39:B$59,2,TRUE)),IF(U3324="",0,VLOOKUP(U3324,标准!A$3:B$23,2,TRUE)))))</f>
        <v>70</v>
      </c>
      <c r="W3324" s="86">
        <f t="shared" si="51"/>
        <v>62.9</v>
      </c>
      <c r="X3324" s="87">
        <v>4.7</v>
      </c>
      <c r="Y3324" s="87">
        <v>4.3</v>
      </c>
      <c r="Z3324" s="91"/>
      <c r="AA3324" s="92"/>
    </row>
    <row r="3325" customHeight="1" spans="1:27">
      <c r="A3325" s="62">
        <v>41</v>
      </c>
      <c r="B3325" s="91">
        <v>3363</v>
      </c>
      <c r="C3325" s="156" t="s">
        <v>6737</v>
      </c>
      <c r="D3325" s="156" t="s">
        <v>6695</v>
      </c>
      <c r="E3325" s="156" t="s">
        <v>971</v>
      </c>
      <c r="F3325" s="156" t="s">
        <v>30</v>
      </c>
      <c r="G3325" s="157" t="s">
        <v>6738</v>
      </c>
      <c r="H3325" s="68">
        <v>172.8</v>
      </c>
      <c r="I3325" s="68">
        <v>55.7</v>
      </c>
      <c r="J3325" s="71">
        <f>IF(F3325="女",IF(H3325=0,0,VLOOKUP(I3325/(H3325*H3325/10000),标准!M$108:N$112,2,TRUE)),IF(H3325=0,0,VLOOKUP(I3325/(H3325*H3325/10000),标准!M$74:N$78,2,TRUE)))</f>
        <v>100</v>
      </c>
      <c r="K3325" s="72">
        <v>3989</v>
      </c>
      <c r="L3325" s="71">
        <f>IF(A3325&lt;43,IF(F3325="女",VLOOKUP(K3325,标准!K$108:L$128,2,TRUE),VLOOKUP(K3325,标准!K$74:L$94,2,TRUE)),IF(F3325="女",VLOOKUP(K3325,标准!K$39:L$59,2,TRUE),VLOOKUP(K3325,标准!K$3:L$23,2,TRUE)))</f>
        <v>74</v>
      </c>
      <c r="M3325" s="68">
        <v>8</v>
      </c>
      <c r="N3325" s="71">
        <f>IF(M3325="",0,IF(A3325&lt;43,IF(F3325="女",VLOOKUP(M3325,标准!C$108:D$128,2,TRUE),VLOOKUP(M3325,标准!C$74:D$94,2,TRUE)),IF(F3325="女",VLOOKUP(M3325,标准!C$39:D$59,2,TRUE),VLOOKUP(M3325,标准!C$3:D$23,2,TRUE))))</f>
        <v>66</v>
      </c>
      <c r="O3325" s="116">
        <v>250</v>
      </c>
      <c r="P3325" s="71">
        <f>IF(A3325&lt;43,IF(F3325="女",VLOOKUP(O3325/100,标准!E$108:F$128,2,TRUE),VLOOKUP(O3325/100,标准!E$74:F$94,2,TRUE)),IF(F3325="女",VLOOKUP(O3325/100,标准!E$39:F$59,2,TRUE),VLOOKUP(O3325/100,标准!E$3:F$23,2,TRUE)))</f>
        <v>80</v>
      </c>
      <c r="Q3325" s="81">
        <v>3.22</v>
      </c>
      <c r="R3325" s="71">
        <f>IF(Q3325=0,0,IF(A3325&lt;43,IF(F3325="女",IF(Q3325="",0,VLOOKUP(Q3325,标准!I$108:J$138,2,TRUE)),IF(Q3325="",0,VLOOKUP(Q3325,标准!I$74:J$104,2,TRUE))),IF(F3325="女",IF(Q3325="",0,VLOOKUP(Q3325,标准!I$39:J$69,2,TRUE)),IF(Q3325="",0,VLOOKUP(Q3325,标准!I$3:J$33,2,TRUE)))))</f>
        <v>95</v>
      </c>
      <c r="S3325" s="76">
        <v>9</v>
      </c>
      <c r="T3325" s="71">
        <f>IF(A3325&lt;43,IF(F3325="女",VLOOKUP(S3325,标准!G$108:H$138,2,TRUE),VLOOKUP(S3325,标准!G$74:H$99,2,TRUE)),IF(F3325="女",VLOOKUP(S3325,标准!G$39:H$69,2,TRUE),VLOOKUP(S3325,标准!G$3:H$28,2,TRUE)))</f>
        <v>50</v>
      </c>
      <c r="U3325" s="88">
        <v>6.9</v>
      </c>
      <c r="V3325" s="71">
        <f>IF(U3325=0,0,IF(A3325&lt;43,IF(F3325="女",IF(U3325="",0,VLOOKUP(U3325,标准!A$108:B$128,2,TRUE)),IF(U3325="",0,VLOOKUP(U3325,标准!A$74:B$94,2,TRUE))),IF(F3325="女",IF(U3325="",0,VLOOKUP(U3325,标准!A$39:B$59,2,TRUE)),IF(U3325="",0,VLOOKUP(U3325,标准!A$3:B$23,2,TRUE)))))</f>
        <v>90</v>
      </c>
      <c r="W3325" s="86">
        <f t="shared" si="51"/>
        <v>82.7</v>
      </c>
      <c r="X3325" s="87">
        <v>5</v>
      </c>
      <c r="Y3325" s="87">
        <v>5.1</v>
      </c>
      <c r="Z3325" s="91"/>
      <c r="AA3325" s="92"/>
    </row>
    <row r="3326" customHeight="1" spans="1:27">
      <c r="A3326" s="62">
        <v>41</v>
      </c>
      <c r="B3326" s="91">
        <v>3364</v>
      </c>
      <c r="C3326" s="156" t="s">
        <v>6739</v>
      </c>
      <c r="D3326" s="156" t="s">
        <v>6695</v>
      </c>
      <c r="E3326" s="156" t="s">
        <v>971</v>
      </c>
      <c r="F3326" s="156" t="s">
        <v>34</v>
      </c>
      <c r="G3326" s="157" t="s">
        <v>6740</v>
      </c>
      <c r="H3326" s="68">
        <v>164.7</v>
      </c>
      <c r="I3326" s="68">
        <v>61.3</v>
      </c>
      <c r="J3326" s="71">
        <f>IF(F3326="女",IF(H3326=0,0,VLOOKUP(I3326/(H3326*H3326/10000),标准!M$108:N$112,2,TRUE)),IF(H3326=0,0,VLOOKUP(I3326/(H3326*H3326/10000),标准!M$74:N$78,2,TRUE)))</f>
        <v>100</v>
      </c>
      <c r="K3326" s="72">
        <v>3302</v>
      </c>
      <c r="L3326" s="71">
        <f>IF(A3326&lt;43,IF(F3326="女",VLOOKUP(K3326,标准!K$108:L$128,2,TRUE),VLOOKUP(K3326,标准!K$74:L$94,2,TRUE)),IF(F3326="女",VLOOKUP(K3326,标准!K$39:L$59,2,TRUE),VLOOKUP(K3326,标准!K$3:L$23,2,TRUE)))</f>
        <v>90</v>
      </c>
      <c r="M3326" s="68">
        <v>26</v>
      </c>
      <c r="N3326" s="71">
        <f>IF(M3326="",0,IF(A3326&lt;43,IF(F3326="女",VLOOKUP(M3326,标准!C$108:D$128,2,TRUE),VLOOKUP(M3326,标准!C$74:D$94,2,TRUE)),IF(F3326="女",VLOOKUP(M3326,标准!C$39:D$59,2,TRUE),VLOOKUP(M3326,标准!C$3:D$23,2,TRUE))))</f>
        <v>100</v>
      </c>
      <c r="O3326" s="115">
        <v>130</v>
      </c>
      <c r="P3326" s="71">
        <f>IF(A3326&lt;43,IF(F3326="女",VLOOKUP(O3326/100,标准!E$108:F$128,2,TRUE),VLOOKUP(O3326/100,标准!E$74:F$94,2,TRUE)),IF(F3326="女",VLOOKUP(O3326/100,标准!E$39:F$59,2,TRUE),VLOOKUP(O3326/100,标准!E$3:F$23,2,TRUE)))</f>
        <v>10</v>
      </c>
      <c r="Q3326" s="81">
        <v>3.4</v>
      </c>
      <c r="R3326" s="71">
        <f>IF(Q3326=0,0,IF(A3326&lt;43,IF(F3326="女",IF(Q3326="",0,VLOOKUP(Q3326,标准!I$108:J$138,2,TRUE)),IF(Q3326="",0,VLOOKUP(Q3326,标准!I$74:J$104,2,TRUE))),IF(F3326="女",IF(Q3326="",0,VLOOKUP(Q3326,标准!I$39:J$69,2,TRUE)),IF(Q3326="",0,VLOOKUP(Q3326,标准!I$3:J$33,2,TRUE)))))</f>
        <v>80</v>
      </c>
      <c r="S3326" s="76">
        <v>35</v>
      </c>
      <c r="T3326" s="71">
        <f>IF(A3326&lt;43,IF(F3326="女",VLOOKUP(S3326,标准!G$108:H$138,2,TRUE),VLOOKUP(S3326,标准!G$74:H$99,2,TRUE)),IF(F3326="女",VLOOKUP(S3326,标准!G$39:H$69,2,TRUE),VLOOKUP(S3326,标准!G$3:H$28,2,TRUE)))</f>
        <v>68</v>
      </c>
      <c r="U3326" s="88">
        <v>9.5</v>
      </c>
      <c r="V3326" s="71">
        <f>IF(U3326=0,0,IF(A3326&lt;43,IF(F3326="女",IF(U3326="",0,VLOOKUP(U3326,标准!A$108:B$128,2,TRUE)),IF(U3326="",0,VLOOKUP(U3326,标准!A$74:B$94,2,TRUE))),IF(F3326="女",IF(U3326="",0,VLOOKUP(U3326,标准!A$39:B$59,2,TRUE)),IF(U3326="",0,VLOOKUP(U3326,标准!A$3:B$23,2,TRUE)))))</f>
        <v>68</v>
      </c>
      <c r="W3326" s="86">
        <f t="shared" si="51"/>
        <v>75.9</v>
      </c>
      <c r="X3326" s="87">
        <v>5</v>
      </c>
      <c r="Y3326" s="87">
        <v>5.1</v>
      </c>
      <c r="Z3326" s="91"/>
      <c r="AA3326" s="92"/>
    </row>
    <row r="3327" customHeight="1" spans="1:27">
      <c r="A3327" s="62">
        <v>41</v>
      </c>
      <c r="B3327" s="91">
        <v>3365</v>
      </c>
      <c r="C3327" s="156" t="s">
        <v>6741</v>
      </c>
      <c r="D3327" s="156" t="s">
        <v>6695</v>
      </c>
      <c r="E3327" s="156" t="s">
        <v>971</v>
      </c>
      <c r="F3327" s="156" t="s">
        <v>34</v>
      </c>
      <c r="G3327" s="157" t="s">
        <v>6742</v>
      </c>
      <c r="H3327" s="68">
        <v>169.5</v>
      </c>
      <c r="I3327" s="68">
        <v>59.7</v>
      </c>
      <c r="J3327" s="71">
        <f>IF(F3327="女",IF(H3327=0,0,VLOOKUP(I3327/(H3327*H3327/10000),标准!M$108:N$112,2,TRUE)),IF(H3327=0,0,VLOOKUP(I3327/(H3327*H3327/10000),标准!M$74:N$78,2,TRUE)))</f>
        <v>100</v>
      </c>
      <c r="K3327" s="72">
        <v>3339</v>
      </c>
      <c r="L3327" s="71">
        <f>IF(A3327&lt;43,IF(F3327="女",VLOOKUP(K3327,标准!K$108:L$128,2,TRUE),VLOOKUP(K3327,标准!K$74:L$94,2,TRUE)),IF(F3327="女",VLOOKUP(K3327,标准!K$39:L$59,2,TRUE),VLOOKUP(K3327,标准!K$3:L$23,2,TRUE)))</f>
        <v>90</v>
      </c>
      <c r="M3327" s="68">
        <v>25</v>
      </c>
      <c r="N3327" s="71">
        <f>IF(M3327="",0,IF(A3327&lt;43,IF(F3327="女",VLOOKUP(M3327,标准!C$108:D$128,2,TRUE),VLOOKUP(M3327,标准!C$74:D$94,2,TRUE)),IF(F3327="女",VLOOKUP(M3327,标准!C$39:D$59,2,TRUE),VLOOKUP(M3327,标准!C$3:D$23,2,TRUE))))</f>
        <v>95</v>
      </c>
      <c r="O3327" s="115">
        <v>186</v>
      </c>
      <c r="P3327" s="71">
        <f>IF(A3327&lt;43,IF(F3327="女",VLOOKUP(O3327/100,标准!E$108:F$128,2,TRUE),VLOOKUP(O3327/100,标准!E$74:F$94,2,TRUE)),IF(F3327="女",VLOOKUP(O3327/100,标准!E$39:F$59,2,TRUE),VLOOKUP(O3327/100,标准!E$3:F$23,2,TRUE)))</f>
        <v>80</v>
      </c>
      <c r="Q3327" s="81">
        <v>3.53</v>
      </c>
      <c r="R3327" s="71">
        <f>IF(Q3327=0,0,IF(A3327&lt;43,IF(F3327="女",IF(Q3327="",0,VLOOKUP(Q3327,标准!I$108:J$138,2,TRUE)),IF(Q3327="",0,VLOOKUP(Q3327,标准!I$74:J$104,2,TRUE))),IF(F3327="女",IF(Q3327="",0,VLOOKUP(Q3327,标准!I$39:J$69,2,TRUE)),IF(Q3327="",0,VLOOKUP(Q3327,标准!I$3:J$33,2,TRUE)))))</f>
        <v>76</v>
      </c>
      <c r="S3327" s="76">
        <v>46</v>
      </c>
      <c r="T3327" s="71">
        <f>IF(A3327&lt;43,IF(F3327="女",VLOOKUP(S3327,标准!G$108:H$138,2,TRUE),VLOOKUP(S3327,标准!G$74:H$99,2,TRUE)),IF(F3327="女",VLOOKUP(S3327,标准!G$39:H$69,2,TRUE),VLOOKUP(S3327,标准!G$3:H$28,2,TRUE)))</f>
        <v>80</v>
      </c>
      <c r="U3327" s="88">
        <v>8.7</v>
      </c>
      <c r="V3327" s="71">
        <f>IF(U3327=0,0,IF(A3327&lt;43,IF(F3327="女",IF(U3327="",0,VLOOKUP(U3327,标准!A$108:B$128,2,TRUE)),IF(U3327="",0,VLOOKUP(U3327,标准!A$74:B$94,2,TRUE))),IF(F3327="女",IF(U3327="",0,VLOOKUP(U3327,标准!A$39:B$59,2,TRUE)),IF(U3327="",0,VLOOKUP(U3327,标准!A$3:B$23,2,TRUE)))))</f>
        <v>76</v>
      </c>
      <c r="W3327" s="86">
        <f t="shared" si="51"/>
        <v>84.4</v>
      </c>
      <c r="X3327" s="87">
        <v>5</v>
      </c>
      <c r="Y3327" s="87">
        <v>5.1</v>
      </c>
      <c r="Z3327" s="91"/>
      <c r="AA3327" s="92"/>
    </row>
    <row r="3328" customHeight="1" spans="1:27">
      <c r="A3328" s="62">
        <v>41</v>
      </c>
      <c r="B3328" s="91">
        <v>3366</v>
      </c>
      <c r="C3328" s="156" t="s">
        <v>6743</v>
      </c>
      <c r="D3328" s="156" t="s">
        <v>6695</v>
      </c>
      <c r="E3328" s="156" t="s">
        <v>971</v>
      </c>
      <c r="F3328" s="156" t="s">
        <v>30</v>
      </c>
      <c r="G3328" s="157" t="s">
        <v>6744</v>
      </c>
      <c r="H3328" s="68">
        <v>173.1</v>
      </c>
      <c r="I3328" s="68">
        <v>51</v>
      </c>
      <c r="J3328" s="71">
        <f>IF(F3328="女",IF(H3328=0,0,VLOOKUP(I3328/(H3328*H3328/10000),标准!M$108:N$112,2,TRUE)),IF(H3328=0,0,VLOOKUP(I3328/(H3328*H3328/10000),标准!M$74:N$78,2,TRUE)))</f>
        <v>80</v>
      </c>
      <c r="K3328" s="72">
        <v>3813</v>
      </c>
      <c r="L3328" s="71">
        <f>IF(A3328&lt;43,IF(F3328="女",VLOOKUP(K3328,标准!K$108:L$128,2,TRUE),VLOOKUP(K3328,标准!K$74:L$94,2,TRUE)),IF(F3328="女",VLOOKUP(K3328,标准!K$39:L$59,2,TRUE),VLOOKUP(K3328,标准!K$3:L$23,2,TRUE)))</f>
        <v>70</v>
      </c>
      <c r="M3328" s="68">
        <v>17</v>
      </c>
      <c r="N3328" s="71">
        <f>IF(M3328="",0,IF(A3328&lt;43,IF(F3328="女",VLOOKUP(M3328,标准!C$108:D$128,2,TRUE),VLOOKUP(M3328,标准!C$74:D$94,2,TRUE)),IF(F3328="女",VLOOKUP(M3328,标准!C$39:D$59,2,TRUE),VLOOKUP(M3328,标准!C$3:D$23,2,TRUE))))</f>
        <v>78</v>
      </c>
      <c r="O3328" s="116">
        <v>250</v>
      </c>
      <c r="P3328" s="71">
        <f>IF(A3328&lt;43,IF(F3328="女",VLOOKUP(O3328/100,标准!E$108:F$128,2,TRUE),VLOOKUP(O3328/100,标准!E$74:F$94,2,TRUE)),IF(F3328="女",VLOOKUP(O3328/100,标准!E$39:F$59,2,TRUE),VLOOKUP(O3328/100,标准!E$3:F$23,2,TRUE)))</f>
        <v>80</v>
      </c>
      <c r="Q3328" s="81">
        <v>3.55</v>
      </c>
      <c r="R3328" s="71">
        <f>IF(Q3328=0,0,IF(A3328&lt;43,IF(F3328="女",IF(Q3328="",0,VLOOKUP(Q3328,标准!I$108:J$138,2,TRUE)),IF(Q3328="",0,VLOOKUP(Q3328,标准!I$74:J$104,2,TRUE))),IF(F3328="女",IF(Q3328="",0,VLOOKUP(Q3328,标准!I$39:J$69,2,TRUE)),IF(Q3328="",0,VLOOKUP(Q3328,标准!I$3:J$33,2,TRUE)))))</f>
        <v>74</v>
      </c>
      <c r="S3328" s="76">
        <v>10</v>
      </c>
      <c r="T3328" s="71">
        <f>IF(A3328&lt;43,IF(F3328="女",VLOOKUP(S3328,标准!G$108:H$138,2,TRUE),VLOOKUP(S3328,标准!G$74:H$99,2,TRUE)),IF(F3328="女",VLOOKUP(S3328,标准!G$39:H$69,2,TRUE),VLOOKUP(S3328,标准!G$3:H$28,2,TRUE)))</f>
        <v>60</v>
      </c>
      <c r="U3328" s="88">
        <v>7.5</v>
      </c>
      <c r="V3328" s="71">
        <f>IF(U3328=0,0,IF(A3328&lt;43,IF(F3328="女",IF(U3328="",0,VLOOKUP(U3328,标准!A$108:B$128,2,TRUE)),IF(U3328="",0,VLOOKUP(U3328,标准!A$74:B$94,2,TRUE))),IF(F3328="女",IF(U3328="",0,VLOOKUP(U3328,标准!A$39:B$59,2,TRUE)),IF(U3328="",0,VLOOKUP(U3328,标准!A$3:B$23,2,TRUE)))))</f>
        <v>76</v>
      </c>
      <c r="W3328" s="86">
        <f t="shared" si="51"/>
        <v>74.3</v>
      </c>
      <c r="X3328" s="87">
        <v>4.4</v>
      </c>
      <c r="Y3328" s="87">
        <v>4.2</v>
      </c>
      <c r="Z3328" s="91"/>
      <c r="AA3328" s="92"/>
    </row>
    <row r="3329" customHeight="1" spans="1:27">
      <c r="A3329" s="62">
        <v>41</v>
      </c>
      <c r="B3329" s="91">
        <v>3367</v>
      </c>
      <c r="C3329" s="156" t="s">
        <v>6745</v>
      </c>
      <c r="D3329" s="156" t="s">
        <v>6695</v>
      </c>
      <c r="E3329" s="156" t="s">
        <v>971</v>
      </c>
      <c r="F3329" s="156" t="s">
        <v>34</v>
      </c>
      <c r="G3329" s="157" t="s">
        <v>6746</v>
      </c>
      <c r="H3329" s="68">
        <v>152.1</v>
      </c>
      <c r="I3329" s="68">
        <v>52.3</v>
      </c>
      <c r="J3329" s="71">
        <f>IF(F3329="女",IF(H3329=0,0,VLOOKUP(I3329/(H3329*H3329/10000),标准!M$108:N$112,2,TRUE)),IF(H3329=0,0,VLOOKUP(I3329/(H3329*H3329/10000),标准!M$74:N$78,2,TRUE)))</f>
        <v>100</v>
      </c>
      <c r="K3329" s="72">
        <v>2614</v>
      </c>
      <c r="L3329" s="71">
        <f>IF(A3329&lt;43,IF(F3329="女",VLOOKUP(K3329,标准!K$108:L$128,2,TRUE),VLOOKUP(K3329,标准!K$74:L$94,2,TRUE)),IF(F3329="女",VLOOKUP(K3329,标准!K$39:L$59,2,TRUE),VLOOKUP(K3329,标准!K$3:L$23,2,TRUE)))</f>
        <v>72</v>
      </c>
      <c r="M3329" s="68">
        <v>26.5</v>
      </c>
      <c r="N3329" s="71">
        <f>IF(M3329="",0,IF(A3329&lt;43,IF(F3329="女",VLOOKUP(M3329,标准!C$108:D$128,2,TRUE),VLOOKUP(M3329,标准!C$74:D$94,2,TRUE)),IF(F3329="女",VLOOKUP(M3329,标准!C$39:D$59,2,TRUE),VLOOKUP(M3329,标准!C$3:D$23,2,TRUE))))</f>
        <v>100</v>
      </c>
      <c r="O3329" s="115">
        <v>151</v>
      </c>
      <c r="P3329" s="71">
        <f>IF(A3329&lt;43,IF(F3329="女",VLOOKUP(O3329/100,标准!E$108:F$128,2,TRUE),VLOOKUP(O3329/100,标准!E$74:F$94,2,TRUE)),IF(F3329="女",VLOOKUP(O3329/100,标准!E$39:F$59,2,TRUE),VLOOKUP(O3329/100,标准!E$3:F$23,2,TRUE)))</f>
        <v>60</v>
      </c>
      <c r="Q3329" s="81">
        <v>4.19</v>
      </c>
      <c r="R3329" s="71">
        <f>IF(Q3329=0,0,IF(A3329&lt;43,IF(F3329="女",IF(Q3329="",0,VLOOKUP(Q3329,标准!I$108:J$138,2,TRUE)),IF(Q3329="",0,VLOOKUP(Q3329,标准!I$74:J$104,2,TRUE))),IF(F3329="女",IF(Q3329="",0,VLOOKUP(Q3329,标准!I$39:J$69,2,TRUE)),IF(Q3329="",0,VLOOKUP(Q3329,标准!I$3:J$33,2,TRUE)))))</f>
        <v>66</v>
      </c>
      <c r="S3329" s="76">
        <v>35</v>
      </c>
      <c r="T3329" s="71">
        <f>IF(A3329&lt;43,IF(F3329="女",VLOOKUP(S3329,标准!G$108:H$138,2,TRUE),VLOOKUP(S3329,标准!G$74:H$99,2,TRUE)),IF(F3329="女",VLOOKUP(S3329,标准!G$39:H$69,2,TRUE),VLOOKUP(S3329,标准!G$3:H$28,2,TRUE)))</f>
        <v>68</v>
      </c>
      <c r="U3329" s="88">
        <v>10.1</v>
      </c>
      <c r="V3329" s="71">
        <f>IF(U3329=0,0,IF(A3329&lt;43,IF(F3329="女",IF(U3329="",0,VLOOKUP(U3329,标准!A$108:B$128,2,TRUE)),IF(U3329="",0,VLOOKUP(U3329,标准!A$74:B$94,2,TRUE))),IF(F3329="女",IF(U3329="",0,VLOOKUP(U3329,标准!A$39:B$59,2,TRUE)),IF(U3329="",0,VLOOKUP(U3329,标准!A$3:B$23,2,TRUE)))))</f>
        <v>62</v>
      </c>
      <c r="W3329" s="86">
        <f t="shared" si="51"/>
        <v>74.2</v>
      </c>
      <c r="X3329" s="87">
        <v>4.9</v>
      </c>
      <c r="Y3329" s="87">
        <v>5</v>
      </c>
      <c r="Z3329" s="91"/>
      <c r="AA3329" s="92"/>
    </row>
    <row r="3330" customHeight="1" spans="1:27">
      <c r="A3330" s="62">
        <v>41</v>
      </c>
      <c r="B3330" s="91">
        <v>3368</v>
      </c>
      <c r="C3330" s="156" t="s">
        <v>6747</v>
      </c>
      <c r="D3330" s="156" t="s">
        <v>6748</v>
      </c>
      <c r="E3330" s="156" t="s">
        <v>971</v>
      </c>
      <c r="F3330" s="156" t="s">
        <v>30</v>
      </c>
      <c r="G3330" s="157" t="s">
        <v>6749</v>
      </c>
      <c r="H3330" s="68"/>
      <c r="I3330" s="68"/>
      <c r="J3330" s="71">
        <f>IF(F3330="女",IF(H3330=0,0,VLOOKUP(I3330/(H3330*H3330/10000),标准!M$108:N$112,2,TRUE)),IF(H3330=0,0,VLOOKUP(I3330/(H3330*H3330/10000),标准!M$74:N$78,2,TRUE)))</f>
        <v>0</v>
      </c>
      <c r="K3330" s="72"/>
      <c r="L3330" s="71">
        <f>IF(A3330&lt;43,IF(F3330="女",VLOOKUP(K3330,标准!K$108:L$128,2,TRUE),VLOOKUP(K3330,标准!K$74:L$94,2,TRUE)),IF(F3330="女",VLOOKUP(K3330,标准!K$39:L$59,2,TRUE),VLOOKUP(K3330,标准!K$3:L$23,2,TRUE)))</f>
        <v>0</v>
      </c>
      <c r="M3330" s="68">
        <v>10</v>
      </c>
      <c r="N3330" s="71">
        <f>IF(M3330="",0,IF(A3330&lt;43,IF(F3330="女",VLOOKUP(M3330,标准!C$108:D$128,2,TRUE),VLOOKUP(M3330,标准!C$74:D$94,2,TRUE)),IF(F3330="女",VLOOKUP(M3330,标准!C$39:D$59,2,TRUE),VLOOKUP(M3330,标准!C$3:D$23,2,TRUE))))</f>
        <v>68</v>
      </c>
      <c r="O3330" s="124">
        <v>200</v>
      </c>
      <c r="P3330" s="71">
        <f>IF(A3330&lt;43,IF(F3330="女",VLOOKUP(O3330/100,标准!E$108:F$128,2,TRUE),VLOOKUP(O3330/100,标准!E$74:F$94,2,TRUE)),IF(F3330="女",VLOOKUP(O3330/100,标准!E$39:F$59,2,TRUE),VLOOKUP(O3330/100,标准!E$3:F$23,2,TRUE)))</f>
        <v>40</v>
      </c>
      <c r="Q3330" s="125">
        <v>4.59</v>
      </c>
      <c r="R3330" s="71">
        <f>IF(Q3330=0,0,IF(A3330&lt;43,IF(F3330="女",IF(Q3330="",0,VLOOKUP(Q3330,标准!I$108:J$138,2,TRUE)),IF(Q3330="",0,VLOOKUP(Q3330,标准!I$74:J$104,2,TRUE))),IF(F3330="女",IF(Q3330="",0,VLOOKUP(Q3330,标准!I$39:J$69,2,TRUE)),IF(Q3330="",0,VLOOKUP(Q3330,标准!I$3:J$33,2,TRUE)))))</f>
        <v>40</v>
      </c>
      <c r="S3330" s="126">
        <v>2</v>
      </c>
      <c r="T3330" s="71">
        <f>IF(A3330&lt;43,IF(F3330="女",VLOOKUP(S3330,标准!G$108:H$138,2,TRUE),VLOOKUP(S3330,标准!G$74:H$99,2,TRUE)),IF(F3330="女",VLOOKUP(S3330,标准!G$39:H$69,2,TRUE),VLOOKUP(S3330,标准!G$3:H$28,2,TRUE)))</f>
        <v>0</v>
      </c>
      <c r="U3330" s="127">
        <v>7.8</v>
      </c>
      <c r="V3330" s="71">
        <f>IF(U3330=0,0,IF(A3330&lt;43,IF(F3330="女",IF(U3330="",0,VLOOKUP(U3330,标准!A$108:B$128,2,TRUE)),IF(U3330="",0,VLOOKUP(U3330,标准!A$74:B$94,2,TRUE))),IF(F3330="女",IF(U3330="",0,VLOOKUP(U3330,标准!A$39:B$59,2,TRUE)),IF(U3330="",0,VLOOKUP(U3330,标准!A$3:B$23,2,TRUE)))))</f>
        <v>72</v>
      </c>
      <c r="W3330" s="86">
        <f t="shared" ref="W3330:W3393" si="52">V3330*0.2+N3330*0.1+P3330*0.1+T3330*0.1+R3330*0.2+J3330*0.15+L3330*0.15</f>
        <v>33.2</v>
      </c>
      <c r="X3330" s="87"/>
      <c r="Y3330" s="87"/>
      <c r="Z3330" s="91"/>
      <c r="AA3330" s="92"/>
    </row>
    <row r="3331" customHeight="1" spans="1:27">
      <c r="A3331" s="62">
        <v>41</v>
      </c>
      <c r="B3331" s="91">
        <v>3369</v>
      </c>
      <c r="C3331" s="156" t="s">
        <v>1887</v>
      </c>
      <c r="D3331" s="156" t="s">
        <v>6748</v>
      </c>
      <c r="E3331" s="156" t="s">
        <v>971</v>
      </c>
      <c r="F3331" s="156" t="s">
        <v>30</v>
      </c>
      <c r="G3331" s="157" t="s">
        <v>6750</v>
      </c>
      <c r="H3331" s="68">
        <v>164.8</v>
      </c>
      <c r="I3331" s="68">
        <v>64.7</v>
      </c>
      <c r="J3331" s="71">
        <f>IF(F3331="女",IF(H3331=0,0,VLOOKUP(I3331/(H3331*H3331/10000),标准!M$108:N$112,2,TRUE)),IF(H3331=0,0,VLOOKUP(I3331/(H3331*H3331/10000),标准!M$74:N$78,2,TRUE)))</f>
        <v>100</v>
      </c>
      <c r="K3331" s="72">
        <v>4264</v>
      </c>
      <c r="L3331" s="71">
        <f>IF(A3331&lt;43,IF(F3331="女",VLOOKUP(K3331,标准!K$108:L$128,2,TRUE),VLOOKUP(K3331,标准!K$74:L$94,2,TRUE)),IF(F3331="女",VLOOKUP(K3331,标准!K$39:L$59,2,TRUE),VLOOKUP(K3331,标准!K$3:L$23,2,TRUE)))</f>
        <v>78</v>
      </c>
      <c r="M3331" s="68">
        <v>18</v>
      </c>
      <c r="N3331" s="71">
        <f>IF(M3331="",0,IF(A3331&lt;43,IF(F3331="女",VLOOKUP(M3331,标准!C$108:D$128,2,TRUE),VLOOKUP(M3331,标准!C$74:D$94,2,TRUE)),IF(F3331="女",VLOOKUP(M3331,标准!C$39:D$59,2,TRUE),VLOOKUP(M3331,标准!C$3:D$23,2,TRUE))))</f>
        <v>80</v>
      </c>
      <c r="O3331" s="124">
        <v>229</v>
      </c>
      <c r="P3331" s="71">
        <f>IF(A3331&lt;43,IF(F3331="女",VLOOKUP(O3331/100,标准!E$108:F$128,2,TRUE),VLOOKUP(O3331/100,标准!E$74:F$94,2,TRUE)),IF(F3331="女",VLOOKUP(O3331/100,标准!E$39:F$59,2,TRUE),VLOOKUP(O3331/100,标准!E$3:F$23,2,TRUE)))</f>
        <v>70</v>
      </c>
      <c r="Q3331" s="125">
        <v>5.14</v>
      </c>
      <c r="R3331" s="71">
        <f>IF(Q3331=0,0,IF(A3331&lt;43,IF(F3331="女",IF(Q3331="",0,VLOOKUP(Q3331,标准!I$108:J$138,2,TRUE)),IF(Q3331="",0,VLOOKUP(Q3331,标准!I$74:J$104,2,TRUE))),IF(F3331="女",IF(Q3331="",0,VLOOKUP(Q3331,标准!I$39:J$69,2,TRUE)),IF(Q3331="",0,VLOOKUP(Q3331,标准!I$3:J$33,2,TRUE)))))</f>
        <v>30</v>
      </c>
      <c r="S3331" s="126">
        <v>2</v>
      </c>
      <c r="T3331" s="71">
        <f>IF(A3331&lt;43,IF(F3331="女",VLOOKUP(S3331,标准!G$108:H$138,2,TRUE),VLOOKUP(S3331,标准!G$74:H$99,2,TRUE)),IF(F3331="女",VLOOKUP(S3331,标准!G$39:H$69,2,TRUE),VLOOKUP(S3331,标准!G$3:H$28,2,TRUE)))</f>
        <v>0</v>
      </c>
      <c r="U3331" s="127">
        <v>8</v>
      </c>
      <c r="V3331" s="71">
        <f>IF(U3331=0,0,IF(A3331&lt;43,IF(F3331="女",IF(U3331="",0,VLOOKUP(U3331,标准!A$108:B$128,2,TRUE)),IF(U3331="",0,VLOOKUP(U3331,标准!A$74:B$94,2,TRUE))),IF(F3331="女",IF(U3331="",0,VLOOKUP(U3331,标准!A$39:B$59,2,TRUE)),IF(U3331="",0,VLOOKUP(U3331,标准!A$3:B$23,2,TRUE)))))</f>
        <v>70</v>
      </c>
      <c r="W3331" s="86">
        <f t="shared" si="52"/>
        <v>61.7</v>
      </c>
      <c r="X3331" s="87">
        <v>4.7</v>
      </c>
      <c r="Y3331" s="87">
        <v>4.3</v>
      </c>
      <c r="Z3331" s="91"/>
      <c r="AA3331" s="92"/>
    </row>
    <row r="3332" customHeight="1" spans="1:27">
      <c r="A3332" s="62">
        <v>41</v>
      </c>
      <c r="B3332" s="91">
        <v>3370</v>
      </c>
      <c r="C3332" s="156" t="s">
        <v>6751</v>
      </c>
      <c r="D3332" s="156" t="s">
        <v>6748</v>
      </c>
      <c r="E3332" s="156" t="s">
        <v>971</v>
      </c>
      <c r="F3332" s="156" t="s">
        <v>30</v>
      </c>
      <c r="G3332" s="157" t="s">
        <v>6752</v>
      </c>
      <c r="H3332" s="68">
        <v>178.1</v>
      </c>
      <c r="I3332" s="68">
        <v>70.5</v>
      </c>
      <c r="J3332" s="71">
        <f>IF(F3332="女",IF(H3332=0,0,VLOOKUP(I3332/(H3332*H3332/10000),标准!M$108:N$112,2,TRUE)),IF(H3332=0,0,VLOOKUP(I3332/(H3332*H3332/10000),标准!M$74:N$78,2,TRUE)))</f>
        <v>100</v>
      </c>
      <c r="K3332" s="72">
        <v>5959</v>
      </c>
      <c r="L3332" s="71">
        <f>IF(A3332&lt;43,IF(F3332="女",VLOOKUP(K3332,标准!K$108:L$128,2,TRUE),VLOOKUP(K3332,标准!K$74:L$94,2,TRUE)),IF(F3332="女",VLOOKUP(K3332,标准!K$39:L$59,2,TRUE),VLOOKUP(K3332,标准!K$3:L$23,2,TRUE)))</f>
        <v>100</v>
      </c>
      <c r="M3332" s="68">
        <v>30</v>
      </c>
      <c r="N3332" s="71">
        <f>IF(M3332="",0,IF(A3332&lt;43,IF(F3332="女",VLOOKUP(M3332,标准!C$108:D$128,2,TRUE),VLOOKUP(M3332,标准!C$74:D$94,2,TRUE)),IF(F3332="女",VLOOKUP(M3332,标准!C$39:D$59,2,TRUE),VLOOKUP(M3332,标准!C$3:D$23,2,TRUE))))</f>
        <v>100</v>
      </c>
      <c r="O3332" s="124">
        <v>220</v>
      </c>
      <c r="P3332" s="71">
        <f>IF(A3332&lt;43,IF(F3332="女",VLOOKUP(O3332/100,标准!E$108:F$128,2,TRUE),VLOOKUP(O3332/100,标准!E$74:F$94,2,TRUE)),IF(F3332="女",VLOOKUP(O3332/100,标准!E$39:F$59,2,TRUE),VLOOKUP(O3332/100,标准!E$3:F$23,2,TRUE)))</f>
        <v>66</v>
      </c>
      <c r="Q3332" s="125">
        <v>4.38</v>
      </c>
      <c r="R3332" s="71">
        <f>IF(Q3332=0,0,IF(A3332&lt;43,IF(F3332="女",IF(Q3332="",0,VLOOKUP(Q3332,标准!I$108:J$138,2,TRUE)),IF(Q3332="",0,VLOOKUP(Q3332,标准!I$74:J$104,2,TRUE))),IF(F3332="女",IF(Q3332="",0,VLOOKUP(Q3332,标准!I$39:J$69,2,TRUE)),IF(Q3332="",0,VLOOKUP(Q3332,标准!I$3:J$33,2,TRUE)))))</f>
        <v>50</v>
      </c>
      <c r="S3332" s="126">
        <v>10</v>
      </c>
      <c r="T3332" s="71">
        <f>IF(A3332&lt;43,IF(F3332="女",VLOOKUP(S3332,标准!G$108:H$138,2,TRUE),VLOOKUP(S3332,标准!G$74:H$99,2,TRUE)),IF(F3332="女",VLOOKUP(S3332,标准!G$39:H$69,2,TRUE),VLOOKUP(S3332,标准!G$3:H$28,2,TRUE)))</f>
        <v>60</v>
      </c>
      <c r="U3332" s="127">
        <v>7.7</v>
      </c>
      <c r="V3332" s="71">
        <f>IF(U3332=0,0,IF(A3332&lt;43,IF(F3332="女",IF(U3332="",0,VLOOKUP(U3332,标准!A$108:B$128,2,TRUE)),IF(U3332="",0,VLOOKUP(U3332,标准!A$74:B$94,2,TRUE))),IF(F3332="女",IF(U3332="",0,VLOOKUP(U3332,标准!A$39:B$59,2,TRUE)),IF(U3332="",0,VLOOKUP(U3332,标准!A$3:B$23,2,TRUE)))))</f>
        <v>74</v>
      </c>
      <c r="W3332" s="86">
        <f t="shared" si="52"/>
        <v>77.4</v>
      </c>
      <c r="X3332" s="87">
        <v>3.7</v>
      </c>
      <c r="Y3332" s="87">
        <v>3.7</v>
      </c>
      <c r="Z3332" s="91"/>
      <c r="AA3332" s="92"/>
    </row>
    <row r="3333" customHeight="1" spans="1:27">
      <c r="A3333" s="62">
        <v>41</v>
      </c>
      <c r="B3333" s="91">
        <v>3371</v>
      </c>
      <c r="C3333" s="156" t="s">
        <v>6753</v>
      </c>
      <c r="D3333" s="156" t="s">
        <v>6748</v>
      </c>
      <c r="E3333" s="156" t="s">
        <v>971</v>
      </c>
      <c r="F3333" s="156" t="s">
        <v>30</v>
      </c>
      <c r="G3333" s="157" t="s">
        <v>6754</v>
      </c>
      <c r="H3333" s="68">
        <v>164</v>
      </c>
      <c r="I3333" s="68">
        <v>45.7</v>
      </c>
      <c r="J3333" s="71">
        <f>IF(F3333="女",IF(H3333=0,0,VLOOKUP(I3333/(H3333*H3333/10000),标准!M$108:N$112,2,TRUE)),IF(H3333=0,0,VLOOKUP(I3333/(H3333*H3333/10000),标准!M$74:N$78,2,TRUE)))</f>
        <v>80</v>
      </c>
      <c r="K3333" s="72">
        <v>4244</v>
      </c>
      <c r="L3333" s="71">
        <f>IF(A3333&lt;43,IF(F3333="女",VLOOKUP(K3333,标准!K$108:L$128,2,TRUE),VLOOKUP(K3333,标准!K$74:L$94,2,TRUE)),IF(F3333="女",VLOOKUP(K3333,标准!K$39:L$59,2,TRUE),VLOOKUP(K3333,标准!K$3:L$23,2,TRUE)))</f>
        <v>78</v>
      </c>
      <c r="M3333" s="68">
        <v>0</v>
      </c>
      <c r="N3333" s="71">
        <f>IF(M3333="",0,IF(A3333&lt;43,IF(F3333="女",VLOOKUP(M3333,标准!C$108:D$128,2,TRUE),VLOOKUP(M3333,标准!C$74:D$94,2,TRUE)),IF(F3333="女",VLOOKUP(M3333,标准!C$39:D$59,2,TRUE),VLOOKUP(M3333,标准!C$3:D$23,2,TRUE))))</f>
        <v>20</v>
      </c>
      <c r="O3333" s="124"/>
      <c r="P3333" s="71">
        <f>IF(A3333&lt;43,IF(F3333="女",VLOOKUP(O3333/100,标准!E$108:F$128,2,TRUE),VLOOKUP(O3333/100,标准!E$74:F$94,2,TRUE)),IF(F3333="女",VLOOKUP(O3333/100,标准!E$39:F$59,2,TRUE),VLOOKUP(O3333/100,标准!E$3:F$23,2,TRUE)))</f>
        <v>0</v>
      </c>
      <c r="Q3333" s="125"/>
      <c r="R3333" s="71">
        <f>IF(Q3333=0,0,IF(A3333&lt;43,IF(F3333="女",IF(Q3333="",0,VLOOKUP(Q3333,标准!I$108:J$138,2,TRUE)),IF(Q3333="",0,VLOOKUP(Q3333,标准!I$74:J$104,2,TRUE))),IF(F3333="女",IF(Q3333="",0,VLOOKUP(Q3333,标准!I$39:J$69,2,TRUE)),IF(Q3333="",0,VLOOKUP(Q3333,标准!I$3:J$33,2,TRUE)))))</f>
        <v>0</v>
      </c>
      <c r="S3333" s="126"/>
      <c r="T3333" s="71">
        <f>IF(A3333&lt;43,IF(F3333="女",VLOOKUP(S3333,标准!G$108:H$138,2,TRUE),VLOOKUP(S3333,标准!G$74:H$99,2,TRUE)),IF(F3333="女",VLOOKUP(S3333,标准!G$39:H$69,2,TRUE),VLOOKUP(S3333,标准!G$3:H$28,2,TRUE)))</f>
        <v>0</v>
      </c>
      <c r="U3333" s="127"/>
      <c r="V3333" s="71">
        <f>IF(U3333=0,0,IF(A3333&lt;43,IF(F3333="女",IF(U3333="",0,VLOOKUP(U3333,标准!A$108:B$128,2,TRUE)),IF(U3333="",0,VLOOKUP(U3333,标准!A$74:B$94,2,TRUE))),IF(F3333="女",IF(U3333="",0,VLOOKUP(U3333,标准!A$39:B$59,2,TRUE)),IF(U3333="",0,VLOOKUP(U3333,标准!A$3:B$23,2,TRUE)))))</f>
        <v>0</v>
      </c>
      <c r="W3333" s="86">
        <v>60</v>
      </c>
      <c r="X3333" s="87"/>
      <c r="Y3333" s="87"/>
      <c r="Z3333" s="91"/>
      <c r="AA3333" s="135" t="s">
        <v>108</v>
      </c>
    </row>
    <row r="3334" customHeight="1" spans="1:27">
      <c r="A3334" s="62">
        <v>41</v>
      </c>
      <c r="B3334" s="91">
        <v>3372</v>
      </c>
      <c r="C3334" s="156" t="s">
        <v>6755</v>
      </c>
      <c r="D3334" s="156" t="s">
        <v>6748</v>
      </c>
      <c r="E3334" s="156" t="s">
        <v>971</v>
      </c>
      <c r="F3334" s="156" t="s">
        <v>30</v>
      </c>
      <c r="G3334" s="157" t="s">
        <v>6756</v>
      </c>
      <c r="H3334" s="68">
        <v>169</v>
      </c>
      <c r="I3334" s="68">
        <v>64.4</v>
      </c>
      <c r="J3334" s="71">
        <f>IF(F3334="女",IF(H3334=0,0,VLOOKUP(I3334/(H3334*H3334/10000),标准!M$108:N$112,2,TRUE)),IF(H3334=0,0,VLOOKUP(I3334/(H3334*H3334/10000),标准!M$74:N$78,2,TRUE)))</f>
        <v>100</v>
      </c>
      <c r="K3334" s="72">
        <v>5555</v>
      </c>
      <c r="L3334" s="71">
        <f>IF(A3334&lt;43,IF(F3334="女",VLOOKUP(K3334,标准!K$108:L$128,2,TRUE),VLOOKUP(K3334,标准!K$74:L$94,2,TRUE)),IF(F3334="女",VLOOKUP(K3334,标准!K$39:L$59,2,TRUE),VLOOKUP(K3334,标准!K$3:L$23,2,TRUE)))</f>
        <v>100</v>
      </c>
      <c r="M3334" s="68">
        <v>14</v>
      </c>
      <c r="N3334" s="71">
        <f>IF(M3334="",0,IF(A3334&lt;43,IF(F3334="女",VLOOKUP(M3334,标准!C$108:D$128,2,TRUE),VLOOKUP(M3334,标准!C$74:D$94,2,TRUE)),IF(F3334="女",VLOOKUP(M3334,标准!C$39:D$59,2,TRUE),VLOOKUP(M3334,标准!C$3:D$23,2,TRUE))))</f>
        <v>74</v>
      </c>
      <c r="O3334" s="124">
        <v>245</v>
      </c>
      <c r="P3334" s="71">
        <f>IF(A3334&lt;43,IF(F3334="女",VLOOKUP(O3334/100,标准!E$108:F$128,2,TRUE),VLOOKUP(O3334/100,标准!E$74:F$94,2,TRUE)),IF(F3334="女",VLOOKUP(O3334/100,标准!E$39:F$59,2,TRUE),VLOOKUP(O3334/100,标准!E$3:F$23,2,TRUE)))</f>
        <v>78</v>
      </c>
      <c r="Q3334" s="125">
        <v>3.54</v>
      </c>
      <c r="R3334" s="71">
        <f>IF(Q3334=0,0,IF(A3334&lt;43,IF(F3334="女",IF(Q3334="",0,VLOOKUP(Q3334,标准!I$108:J$138,2,TRUE)),IF(Q3334="",0,VLOOKUP(Q3334,标准!I$74:J$104,2,TRUE))),IF(F3334="女",IF(Q3334="",0,VLOOKUP(Q3334,标准!I$39:J$69,2,TRUE)),IF(Q3334="",0,VLOOKUP(Q3334,标准!I$3:J$33,2,TRUE)))))</f>
        <v>74</v>
      </c>
      <c r="S3334" s="126">
        <v>10</v>
      </c>
      <c r="T3334" s="71">
        <f>IF(A3334&lt;43,IF(F3334="女",VLOOKUP(S3334,标准!G$108:H$138,2,TRUE),VLOOKUP(S3334,标准!G$74:H$99,2,TRUE)),IF(F3334="女",VLOOKUP(S3334,标准!G$39:H$69,2,TRUE),VLOOKUP(S3334,标准!G$3:H$28,2,TRUE)))</f>
        <v>60</v>
      </c>
      <c r="U3334" s="127">
        <v>6.8</v>
      </c>
      <c r="V3334" s="71">
        <f>IF(U3334=0,0,IF(A3334&lt;43,IF(F3334="女",IF(U3334="",0,VLOOKUP(U3334,标准!A$108:B$128,2,TRUE)),IF(U3334="",0,VLOOKUP(U3334,标准!A$74:B$94,2,TRUE))),IF(F3334="女",IF(U3334="",0,VLOOKUP(U3334,标准!A$39:B$59,2,TRUE)),IF(U3334="",0,VLOOKUP(U3334,标准!A$3:B$23,2,TRUE)))))</f>
        <v>95</v>
      </c>
      <c r="W3334" s="86">
        <f t="shared" si="52"/>
        <v>85</v>
      </c>
      <c r="X3334" s="87">
        <v>5.2</v>
      </c>
      <c r="Y3334" s="87">
        <v>5.2</v>
      </c>
      <c r="Z3334" s="91"/>
      <c r="AA3334" s="92"/>
    </row>
    <row r="3335" customHeight="1" spans="1:27">
      <c r="A3335" s="62">
        <v>41</v>
      </c>
      <c r="B3335" s="91">
        <v>3373</v>
      </c>
      <c r="C3335" s="156" t="s">
        <v>6757</v>
      </c>
      <c r="D3335" s="156" t="s">
        <v>6748</v>
      </c>
      <c r="E3335" s="156" t="s">
        <v>971</v>
      </c>
      <c r="F3335" s="156" t="s">
        <v>30</v>
      </c>
      <c r="G3335" s="157" t="s">
        <v>6758</v>
      </c>
      <c r="H3335" s="68">
        <v>183.1</v>
      </c>
      <c r="I3335" s="68">
        <v>67.8</v>
      </c>
      <c r="J3335" s="71">
        <f>IF(F3335="女",IF(H3335=0,0,VLOOKUP(I3335/(H3335*H3335/10000),标准!M$108:N$112,2,TRUE)),IF(H3335=0,0,VLOOKUP(I3335/(H3335*H3335/10000),标准!M$74:N$78,2,TRUE)))</f>
        <v>100</v>
      </c>
      <c r="K3335" s="72">
        <v>6538</v>
      </c>
      <c r="L3335" s="71">
        <f>IF(A3335&lt;43,IF(F3335="女",VLOOKUP(K3335,标准!K$108:L$128,2,TRUE),VLOOKUP(K3335,标准!K$74:L$94,2,TRUE)),IF(F3335="女",VLOOKUP(K3335,标准!K$39:L$59,2,TRUE),VLOOKUP(K3335,标准!K$3:L$23,2,TRUE)))</f>
        <v>100</v>
      </c>
      <c r="M3335" s="68">
        <v>30</v>
      </c>
      <c r="N3335" s="71">
        <f>IF(M3335="",0,IF(A3335&lt;43,IF(F3335="女",VLOOKUP(M3335,标准!C$108:D$128,2,TRUE),VLOOKUP(M3335,标准!C$74:D$94,2,TRUE)),IF(F3335="女",VLOOKUP(M3335,标准!C$39:D$59,2,TRUE),VLOOKUP(M3335,标准!C$3:D$23,2,TRUE))))</f>
        <v>100</v>
      </c>
      <c r="O3335" s="124">
        <v>283</v>
      </c>
      <c r="P3335" s="71">
        <f>IF(A3335&lt;43,IF(F3335="女",VLOOKUP(O3335/100,标准!E$108:F$128,2,TRUE),VLOOKUP(O3335/100,标准!E$74:F$94,2,TRUE)),IF(F3335="女",VLOOKUP(O3335/100,标准!E$39:F$59,2,TRUE),VLOOKUP(O3335/100,标准!E$3:F$23,2,TRUE)))</f>
        <v>100</v>
      </c>
      <c r="Q3335" s="125">
        <v>3.45</v>
      </c>
      <c r="R3335" s="71">
        <f>IF(Q3335=0,0,IF(A3335&lt;43,IF(F3335="女",IF(Q3335="",0,VLOOKUP(Q3335,标准!I$108:J$138,2,TRUE)),IF(Q3335="",0,VLOOKUP(Q3335,标准!I$74:J$104,2,TRUE))),IF(F3335="女",IF(Q3335="",0,VLOOKUP(Q3335,标准!I$39:J$69,2,TRUE)),IF(Q3335="",0,VLOOKUP(Q3335,标准!I$3:J$33,2,TRUE)))))</f>
        <v>78</v>
      </c>
      <c r="S3335" s="126">
        <v>7</v>
      </c>
      <c r="T3335" s="71">
        <f>IF(A3335&lt;43,IF(F3335="女",VLOOKUP(S3335,标准!G$108:H$138,2,TRUE),VLOOKUP(S3335,标准!G$74:H$99,2,TRUE)),IF(F3335="女",VLOOKUP(S3335,标准!G$39:H$69,2,TRUE),VLOOKUP(S3335,标准!G$3:H$28,2,TRUE)))</f>
        <v>30</v>
      </c>
      <c r="U3335" s="127">
        <v>6.9</v>
      </c>
      <c r="V3335" s="71">
        <f>IF(U3335=0,0,IF(A3335&lt;43,IF(F3335="女",IF(U3335="",0,VLOOKUP(U3335,标准!A$108:B$128,2,TRUE)),IF(U3335="",0,VLOOKUP(U3335,标准!A$74:B$94,2,TRUE))),IF(F3335="女",IF(U3335="",0,VLOOKUP(U3335,标准!A$39:B$59,2,TRUE)),IF(U3335="",0,VLOOKUP(U3335,标准!A$3:B$23,2,TRUE)))))</f>
        <v>90</v>
      </c>
      <c r="W3335" s="86">
        <f t="shared" si="52"/>
        <v>86.6</v>
      </c>
      <c r="X3335" s="87">
        <v>5</v>
      </c>
      <c r="Y3335" s="87">
        <v>4.7</v>
      </c>
      <c r="Z3335" s="91"/>
      <c r="AA3335" s="92"/>
    </row>
    <row r="3336" customHeight="1" spans="1:27">
      <c r="A3336" s="62">
        <v>41</v>
      </c>
      <c r="B3336" s="91">
        <v>3374</v>
      </c>
      <c r="C3336" s="156" t="s">
        <v>6759</v>
      </c>
      <c r="D3336" s="156" t="s">
        <v>6748</v>
      </c>
      <c r="E3336" s="156" t="s">
        <v>971</v>
      </c>
      <c r="F3336" s="156" t="s">
        <v>34</v>
      </c>
      <c r="G3336" s="157" t="s">
        <v>6760</v>
      </c>
      <c r="H3336" s="68">
        <v>152.9</v>
      </c>
      <c r="I3336" s="68">
        <v>49</v>
      </c>
      <c r="J3336" s="71">
        <f>IF(F3336="女",IF(H3336=0,0,VLOOKUP(I3336/(H3336*H3336/10000),标准!M$108:N$112,2,TRUE)),IF(H3336=0,0,VLOOKUP(I3336/(H3336*H3336/10000),标准!M$74:N$78,2,TRUE)))</f>
        <v>100</v>
      </c>
      <c r="K3336" s="72">
        <v>3425</v>
      </c>
      <c r="L3336" s="71">
        <f>IF(A3336&lt;43,IF(F3336="女",VLOOKUP(K3336,标准!K$108:L$128,2,TRUE),VLOOKUP(K3336,标准!K$74:L$94,2,TRUE)),IF(F3336="女",VLOOKUP(K3336,标准!K$39:L$59,2,TRUE),VLOOKUP(K3336,标准!K$3:L$23,2,TRUE)))</f>
        <v>100</v>
      </c>
      <c r="M3336" s="68">
        <v>26.5</v>
      </c>
      <c r="N3336" s="71">
        <f>IF(M3336="",0,IF(A3336&lt;43,IF(F3336="女",VLOOKUP(M3336,标准!C$108:D$128,2,TRUE),VLOOKUP(M3336,标准!C$74:D$94,2,TRUE)),IF(F3336="女",VLOOKUP(M3336,标准!C$39:D$59,2,TRUE),VLOOKUP(M3336,标准!C$3:D$23,2,TRUE))))</f>
        <v>100</v>
      </c>
      <c r="O3336" s="124">
        <v>170</v>
      </c>
      <c r="P3336" s="71">
        <f>IF(A3336&lt;43,IF(F3336="女",VLOOKUP(O3336/100,标准!E$108:F$128,2,TRUE),VLOOKUP(O3336/100,标准!E$74:F$94,2,TRUE)),IF(F3336="女",VLOOKUP(O3336/100,标准!E$39:F$59,2,TRUE),VLOOKUP(O3336/100,标准!E$3:F$23,2,TRUE)))</f>
        <v>72</v>
      </c>
      <c r="Q3336" s="125">
        <v>3.45</v>
      </c>
      <c r="R3336" s="71">
        <f>IF(Q3336=0,0,IF(A3336&lt;43,IF(F3336="女",IF(Q3336="",0,VLOOKUP(Q3336,标准!I$108:J$138,2,TRUE)),IF(Q3336="",0,VLOOKUP(Q3336,标准!I$74:J$104,2,TRUE))),IF(F3336="女",IF(Q3336="",0,VLOOKUP(Q3336,标准!I$39:J$69,2,TRUE)),IF(Q3336="",0,VLOOKUP(Q3336,标准!I$3:J$33,2,TRUE)))))</f>
        <v>78</v>
      </c>
      <c r="S3336" s="126">
        <v>30</v>
      </c>
      <c r="T3336" s="71">
        <f>IF(A3336&lt;43,IF(F3336="女",VLOOKUP(S3336,标准!G$108:H$138,2,TRUE),VLOOKUP(S3336,标准!G$74:H$99,2,TRUE)),IF(F3336="女",VLOOKUP(S3336,标准!G$39:H$69,2,TRUE),VLOOKUP(S3336,标准!G$3:H$28,2,TRUE)))</f>
        <v>64</v>
      </c>
      <c r="U3336" s="127">
        <v>8.4</v>
      </c>
      <c r="V3336" s="71">
        <f>IF(U3336=0,0,IF(A3336&lt;43,IF(F3336="女",IF(U3336="",0,VLOOKUP(U3336,标准!A$108:B$128,2,TRUE)),IF(U3336="",0,VLOOKUP(U3336,标准!A$74:B$94,2,TRUE))),IF(F3336="女",IF(U3336="",0,VLOOKUP(U3336,标准!A$39:B$59,2,TRUE)),IF(U3336="",0,VLOOKUP(U3336,标准!A$3:B$23,2,TRUE)))))</f>
        <v>78</v>
      </c>
      <c r="W3336" s="86">
        <f t="shared" si="52"/>
        <v>84.8</v>
      </c>
      <c r="X3336" s="87">
        <v>4.8</v>
      </c>
      <c r="Y3336" s="87">
        <v>4.7</v>
      </c>
      <c r="Z3336" s="91"/>
      <c r="AA3336" s="92"/>
    </row>
    <row r="3337" customHeight="1" spans="1:27">
      <c r="A3337" s="62">
        <v>41</v>
      </c>
      <c r="B3337" s="91">
        <v>3375</v>
      </c>
      <c r="C3337" s="156" t="s">
        <v>6761</v>
      </c>
      <c r="D3337" s="156" t="s">
        <v>6748</v>
      </c>
      <c r="E3337" s="156" t="s">
        <v>971</v>
      </c>
      <c r="F3337" s="156" t="s">
        <v>30</v>
      </c>
      <c r="G3337" s="157" t="s">
        <v>6762</v>
      </c>
      <c r="H3337" s="68">
        <v>166.2</v>
      </c>
      <c r="I3337" s="68">
        <v>54.8</v>
      </c>
      <c r="J3337" s="71">
        <f>IF(F3337="女",IF(H3337=0,0,VLOOKUP(I3337/(H3337*H3337/10000),标准!M$108:N$112,2,TRUE)),IF(H3337=0,0,VLOOKUP(I3337/(H3337*H3337/10000),标准!M$74:N$78,2,TRUE)))</f>
        <v>100</v>
      </c>
      <c r="K3337" s="72">
        <v>4027</v>
      </c>
      <c r="L3337" s="71">
        <f>IF(A3337&lt;43,IF(F3337="女",VLOOKUP(K3337,标准!K$108:L$128,2,TRUE),VLOOKUP(K3337,标准!K$74:L$94,2,TRUE)),IF(F3337="女",VLOOKUP(K3337,标准!K$39:L$59,2,TRUE),VLOOKUP(K3337,标准!K$3:L$23,2,TRUE)))</f>
        <v>74</v>
      </c>
      <c r="M3337" s="68">
        <v>9</v>
      </c>
      <c r="N3337" s="71">
        <f>IF(M3337="",0,IF(A3337&lt;43,IF(F3337="女",VLOOKUP(M3337,标准!C$108:D$128,2,TRUE),VLOOKUP(M3337,标准!C$74:D$94,2,TRUE)),IF(F3337="女",VLOOKUP(M3337,标准!C$39:D$59,2,TRUE),VLOOKUP(M3337,标准!C$3:D$23,2,TRUE))))</f>
        <v>66</v>
      </c>
      <c r="O3337" s="124">
        <v>211</v>
      </c>
      <c r="P3337" s="71">
        <f>IF(A3337&lt;43,IF(F3337="女",VLOOKUP(O3337/100,标准!E$108:F$128,2,TRUE),VLOOKUP(O3337/100,标准!E$74:F$94,2,TRUE)),IF(F3337="女",VLOOKUP(O3337/100,标准!E$39:F$59,2,TRUE),VLOOKUP(O3337/100,标准!E$3:F$23,2,TRUE)))</f>
        <v>60</v>
      </c>
      <c r="Q3337" s="125">
        <v>4.43</v>
      </c>
      <c r="R3337" s="71">
        <f>IF(Q3337=0,0,IF(A3337&lt;43,IF(F3337="女",IF(Q3337="",0,VLOOKUP(Q3337,标准!I$108:J$138,2,TRUE)),IF(Q3337="",0,VLOOKUP(Q3337,标准!I$74:J$104,2,TRUE))),IF(F3337="女",IF(Q3337="",0,VLOOKUP(Q3337,标准!I$39:J$69,2,TRUE)),IF(Q3337="",0,VLOOKUP(Q3337,标准!I$3:J$33,2,TRUE)))))</f>
        <v>50</v>
      </c>
      <c r="S3337" s="126">
        <v>6</v>
      </c>
      <c r="T3337" s="71">
        <f>IF(A3337&lt;43,IF(F3337="女",VLOOKUP(S3337,标准!G$108:H$138,2,TRUE),VLOOKUP(S3337,标准!G$74:H$99,2,TRUE)),IF(F3337="女",VLOOKUP(S3337,标准!G$39:H$69,2,TRUE),VLOOKUP(S3337,标准!G$3:H$28,2,TRUE)))</f>
        <v>20</v>
      </c>
      <c r="U3337" s="127">
        <v>7.8</v>
      </c>
      <c r="V3337" s="71">
        <f>IF(U3337=0,0,IF(A3337&lt;43,IF(F3337="女",IF(U3337="",0,VLOOKUP(U3337,标准!A$108:B$128,2,TRUE)),IF(U3337="",0,VLOOKUP(U3337,标准!A$74:B$94,2,TRUE))),IF(F3337="女",IF(U3337="",0,VLOOKUP(U3337,标准!A$39:B$59,2,TRUE)),IF(U3337="",0,VLOOKUP(U3337,标准!A$3:B$23,2,TRUE)))))</f>
        <v>72</v>
      </c>
      <c r="W3337" s="86">
        <f t="shared" si="52"/>
        <v>65.1</v>
      </c>
      <c r="X3337" s="87">
        <v>4.3</v>
      </c>
      <c r="Y3337" s="87">
        <v>4.3</v>
      </c>
      <c r="Z3337" s="91"/>
      <c r="AA3337" s="92"/>
    </row>
    <row r="3338" customHeight="1" spans="1:27">
      <c r="A3338" s="62">
        <v>41</v>
      </c>
      <c r="B3338" s="91">
        <v>3376</v>
      </c>
      <c r="C3338" s="156" t="s">
        <v>6763</v>
      </c>
      <c r="D3338" s="156" t="s">
        <v>6748</v>
      </c>
      <c r="E3338" s="156" t="s">
        <v>971</v>
      </c>
      <c r="F3338" s="156" t="s">
        <v>30</v>
      </c>
      <c r="G3338" s="157" t="s">
        <v>6764</v>
      </c>
      <c r="H3338" s="68">
        <v>162.4</v>
      </c>
      <c r="I3338" s="68">
        <v>58</v>
      </c>
      <c r="J3338" s="71">
        <f>IF(F3338="女",IF(H3338=0,0,VLOOKUP(I3338/(H3338*H3338/10000),标准!M$108:N$112,2,TRUE)),IF(H3338=0,0,VLOOKUP(I3338/(H3338*H3338/10000),标准!M$74:N$78,2,TRUE)))</f>
        <v>100</v>
      </c>
      <c r="K3338" s="72">
        <v>4312</v>
      </c>
      <c r="L3338" s="71">
        <f>IF(A3338&lt;43,IF(F3338="女",VLOOKUP(K3338,标准!K$108:L$128,2,TRUE),VLOOKUP(K3338,标准!K$74:L$94,2,TRUE)),IF(F3338="女",VLOOKUP(K3338,标准!K$39:L$59,2,TRUE),VLOOKUP(K3338,标准!K$3:L$23,2,TRUE)))</f>
        <v>80</v>
      </c>
      <c r="M3338" s="68">
        <v>11.5</v>
      </c>
      <c r="N3338" s="71">
        <f>IF(M3338="",0,IF(A3338&lt;43,IF(F3338="女",VLOOKUP(M3338,标准!C$108:D$128,2,TRUE),VLOOKUP(M3338,标准!C$74:D$94,2,TRUE)),IF(F3338="女",VLOOKUP(M3338,标准!C$39:D$59,2,TRUE),VLOOKUP(M3338,标准!C$3:D$23,2,TRUE))))</f>
        <v>70</v>
      </c>
      <c r="O3338" s="124">
        <v>245</v>
      </c>
      <c r="P3338" s="71">
        <f>IF(A3338&lt;43,IF(F3338="女",VLOOKUP(O3338/100,标准!E$108:F$128,2,TRUE),VLOOKUP(O3338/100,标准!E$74:F$94,2,TRUE)),IF(F3338="女",VLOOKUP(O3338/100,标准!E$39:F$59,2,TRUE),VLOOKUP(O3338/100,标准!E$3:F$23,2,TRUE)))</f>
        <v>78</v>
      </c>
      <c r="Q3338" s="125">
        <v>4.14</v>
      </c>
      <c r="R3338" s="71">
        <f>IF(Q3338=0,0,IF(A3338&lt;43,IF(F3338="女",IF(Q3338="",0,VLOOKUP(Q3338,标准!I$108:J$138,2,TRUE)),IF(Q3338="",0,VLOOKUP(Q3338,标准!I$74:J$104,2,TRUE))),IF(F3338="女",IF(Q3338="",0,VLOOKUP(Q3338,标准!I$39:J$69,2,TRUE)),IF(Q3338="",0,VLOOKUP(Q3338,标准!I$3:J$33,2,TRUE)))))</f>
        <v>66</v>
      </c>
      <c r="S3338" s="126">
        <v>15</v>
      </c>
      <c r="T3338" s="71">
        <f>IF(A3338&lt;43,IF(F3338="女",VLOOKUP(S3338,标准!G$108:H$138,2,TRUE),VLOOKUP(S3338,标准!G$74:H$99,2,TRUE)),IF(F3338="女",VLOOKUP(S3338,标准!G$39:H$69,2,TRUE),VLOOKUP(S3338,标准!G$3:H$28,2,TRUE)))</f>
        <v>80</v>
      </c>
      <c r="U3338" s="127">
        <v>7.1</v>
      </c>
      <c r="V3338" s="71">
        <f>IF(U3338=0,0,IF(A3338&lt;43,IF(F3338="女",IF(U3338="",0,VLOOKUP(U3338,标准!A$108:B$128,2,TRUE)),IF(U3338="",0,VLOOKUP(U3338,标准!A$74:B$94,2,TRUE))),IF(F3338="女",IF(U3338="",0,VLOOKUP(U3338,标准!A$39:B$59,2,TRUE)),IF(U3338="",0,VLOOKUP(U3338,标准!A$3:B$23,2,TRUE)))))</f>
        <v>80</v>
      </c>
      <c r="W3338" s="86">
        <f t="shared" si="52"/>
        <v>79</v>
      </c>
      <c r="X3338" s="87">
        <v>4.7</v>
      </c>
      <c r="Y3338" s="87">
        <v>4.8</v>
      </c>
      <c r="Z3338" s="91"/>
      <c r="AA3338" s="92"/>
    </row>
    <row r="3339" customHeight="1" spans="1:27">
      <c r="A3339" s="62">
        <v>41</v>
      </c>
      <c r="B3339" s="91">
        <v>3377</v>
      </c>
      <c r="C3339" s="156" t="s">
        <v>6765</v>
      </c>
      <c r="D3339" s="156" t="s">
        <v>6748</v>
      </c>
      <c r="E3339" s="156" t="s">
        <v>971</v>
      </c>
      <c r="F3339" s="156" t="s">
        <v>30</v>
      </c>
      <c r="G3339" s="157" t="s">
        <v>6766</v>
      </c>
      <c r="H3339" s="68">
        <v>164.5</v>
      </c>
      <c r="I3339" s="68">
        <v>60</v>
      </c>
      <c r="J3339" s="71">
        <f>IF(F3339="女",IF(H3339=0,0,VLOOKUP(I3339/(H3339*H3339/10000),标准!M$108:N$112,2,TRUE)),IF(H3339=0,0,VLOOKUP(I3339/(H3339*H3339/10000),标准!M$74:N$78,2,TRUE)))</f>
        <v>100</v>
      </c>
      <c r="K3339" s="72">
        <v>7534</v>
      </c>
      <c r="L3339" s="71">
        <f>IF(A3339&lt;43,IF(F3339="女",VLOOKUP(K3339,标准!K$108:L$128,2,TRUE),VLOOKUP(K3339,标准!K$74:L$94,2,TRUE)),IF(F3339="女",VLOOKUP(K3339,标准!K$39:L$59,2,TRUE),VLOOKUP(K3339,标准!K$3:L$23,2,TRUE)))</f>
        <v>100</v>
      </c>
      <c r="M3339" s="68">
        <v>18.5</v>
      </c>
      <c r="N3339" s="71">
        <f>IF(M3339="",0,IF(A3339&lt;43,IF(F3339="女",VLOOKUP(M3339,标准!C$108:D$128,2,TRUE),VLOOKUP(M3339,标准!C$74:D$94,2,TRUE)),IF(F3339="女",VLOOKUP(M3339,标准!C$39:D$59,2,TRUE),VLOOKUP(M3339,标准!C$3:D$23,2,TRUE))))</f>
        <v>80</v>
      </c>
      <c r="O3339" s="124">
        <v>224</v>
      </c>
      <c r="P3339" s="71">
        <f>IF(A3339&lt;43,IF(F3339="女",VLOOKUP(O3339/100,标准!E$108:F$128,2,TRUE),VLOOKUP(O3339/100,标准!E$74:F$94,2,TRUE)),IF(F3339="女",VLOOKUP(O3339/100,标准!E$39:F$59,2,TRUE),VLOOKUP(O3339/100,标准!E$3:F$23,2,TRUE)))</f>
        <v>68</v>
      </c>
      <c r="Q3339" s="125">
        <v>3.56</v>
      </c>
      <c r="R3339" s="71">
        <f>IF(Q3339=0,0,IF(A3339&lt;43,IF(F3339="女",IF(Q3339="",0,VLOOKUP(Q3339,标准!I$108:J$138,2,TRUE)),IF(Q3339="",0,VLOOKUP(Q3339,标准!I$74:J$104,2,TRUE))),IF(F3339="女",IF(Q3339="",0,VLOOKUP(Q3339,标准!I$39:J$69,2,TRUE)),IF(Q3339="",0,VLOOKUP(Q3339,标准!I$3:J$33,2,TRUE)))))</f>
        <v>74</v>
      </c>
      <c r="S3339" s="126">
        <v>12</v>
      </c>
      <c r="T3339" s="71">
        <f>IF(A3339&lt;43,IF(F3339="女",VLOOKUP(S3339,标准!G$108:H$138,2,TRUE),VLOOKUP(S3339,标准!G$74:H$99,2,TRUE)),IF(F3339="女",VLOOKUP(S3339,标准!G$39:H$69,2,TRUE),VLOOKUP(S3339,标准!G$3:H$28,2,TRUE)))</f>
        <v>68</v>
      </c>
      <c r="U3339" s="127">
        <v>6.9</v>
      </c>
      <c r="V3339" s="71">
        <f>IF(U3339=0,0,IF(A3339&lt;43,IF(F3339="女",IF(U3339="",0,VLOOKUP(U3339,标准!A$108:B$128,2,TRUE)),IF(U3339="",0,VLOOKUP(U3339,标准!A$74:B$94,2,TRUE))),IF(F3339="女",IF(U3339="",0,VLOOKUP(U3339,标准!A$39:B$59,2,TRUE)),IF(U3339="",0,VLOOKUP(U3339,标准!A$3:B$23,2,TRUE)))))</f>
        <v>90</v>
      </c>
      <c r="W3339" s="86">
        <f t="shared" si="52"/>
        <v>84.4</v>
      </c>
      <c r="X3339" s="87">
        <v>5.2</v>
      </c>
      <c r="Y3339" s="87">
        <v>5.1</v>
      </c>
      <c r="Z3339" s="91"/>
      <c r="AA3339" s="92"/>
    </row>
    <row r="3340" customHeight="1" spans="1:27">
      <c r="A3340" s="62">
        <v>41</v>
      </c>
      <c r="B3340" s="91">
        <v>3378</v>
      </c>
      <c r="C3340" s="156" t="s">
        <v>6767</v>
      </c>
      <c r="D3340" s="156" t="s">
        <v>6748</v>
      </c>
      <c r="E3340" s="156" t="s">
        <v>971</v>
      </c>
      <c r="F3340" s="156" t="s">
        <v>34</v>
      </c>
      <c r="G3340" s="157" t="s">
        <v>6768</v>
      </c>
      <c r="H3340" s="68">
        <v>161.5</v>
      </c>
      <c r="I3340" s="68">
        <v>65.9</v>
      </c>
      <c r="J3340" s="71">
        <f>IF(F3340="女",IF(H3340=0,0,VLOOKUP(I3340/(H3340*H3340/10000),标准!M$108:N$112,2,TRUE)),IF(H3340=0,0,VLOOKUP(I3340/(H3340*H3340/10000),标准!M$74:N$78,2,TRUE)))</f>
        <v>80</v>
      </c>
      <c r="K3340" s="72">
        <v>3597</v>
      </c>
      <c r="L3340" s="71">
        <f>IF(A3340&lt;43,IF(F3340="女",VLOOKUP(K3340,标准!K$108:L$128,2,TRUE),VLOOKUP(K3340,标准!K$74:L$94,2,TRUE)),IF(F3340="女",VLOOKUP(K3340,标准!K$39:L$59,2,TRUE),VLOOKUP(K3340,标准!K$3:L$23,2,TRUE)))</f>
        <v>100</v>
      </c>
      <c r="M3340" s="68">
        <v>30</v>
      </c>
      <c r="N3340" s="71">
        <f>IF(M3340="",0,IF(A3340&lt;43,IF(F3340="女",VLOOKUP(M3340,标准!C$108:D$128,2,TRUE),VLOOKUP(M3340,标准!C$74:D$94,2,TRUE)),IF(F3340="女",VLOOKUP(M3340,标准!C$39:D$59,2,TRUE),VLOOKUP(M3340,标准!C$3:D$23,2,TRUE))))</f>
        <v>100</v>
      </c>
      <c r="O3340" s="124">
        <v>160</v>
      </c>
      <c r="P3340" s="71">
        <f>IF(A3340&lt;43,IF(F3340="女",VLOOKUP(O3340/100,标准!E$108:F$128,2,TRUE),VLOOKUP(O3340/100,标准!E$74:F$94,2,TRUE)),IF(F3340="女",VLOOKUP(O3340/100,标准!E$39:F$59,2,TRUE),VLOOKUP(O3340/100,标准!E$3:F$23,2,TRUE)))</f>
        <v>66</v>
      </c>
      <c r="Q3340" s="125">
        <v>4.11</v>
      </c>
      <c r="R3340" s="71">
        <f>IF(Q3340=0,0,IF(A3340&lt;43,IF(F3340="女",IF(Q3340="",0,VLOOKUP(Q3340,标准!I$108:J$138,2,TRUE)),IF(Q3340="",0,VLOOKUP(Q3340,标准!I$74:J$104,2,TRUE))),IF(F3340="女",IF(Q3340="",0,VLOOKUP(Q3340,标准!I$39:J$69,2,TRUE)),IF(Q3340="",0,VLOOKUP(Q3340,标准!I$3:J$33,2,TRUE)))))</f>
        <v>68</v>
      </c>
      <c r="S3340" s="126">
        <v>15</v>
      </c>
      <c r="T3340" s="71">
        <f>IF(A3340&lt;43,IF(F3340="女",VLOOKUP(S3340,标准!G$108:H$138,2,TRUE),VLOOKUP(S3340,标准!G$74:H$99,2,TRUE)),IF(F3340="女",VLOOKUP(S3340,标准!G$39:H$69,2,TRUE),VLOOKUP(S3340,标准!G$3:H$28,2,TRUE)))</f>
        <v>0</v>
      </c>
      <c r="U3340" s="127">
        <v>9.6</v>
      </c>
      <c r="V3340" s="71">
        <f>IF(U3340=0,0,IF(A3340&lt;43,IF(F3340="女",IF(U3340="",0,VLOOKUP(U3340,标准!A$108:B$128,2,TRUE)),IF(U3340="",0,VLOOKUP(U3340,标准!A$74:B$94,2,TRUE))),IF(F3340="女",IF(U3340="",0,VLOOKUP(U3340,标准!A$39:B$59,2,TRUE)),IF(U3340="",0,VLOOKUP(U3340,标准!A$3:B$23,2,TRUE)))))</f>
        <v>66</v>
      </c>
      <c r="W3340" s="86">
        <f t="shared" si="52"/>
        <v>70.4</v>
      </c>
      <c r="X3340" s="87">
        <v>4.4</v>
      </c>
      <c r="Y3340" s="87">
        <v>4.5</v>
      </c>
      <c r="Z3340" s="91"/>
      <c r="AA3340" s="92"/>
    </row>
    <row r="3341" customHeight="1" spans="1:27">
      <c r="A3341" s="62">
        <v>41</v>
      </c>
      <c r="B3341" s="91">
        <v>3379</v>
      </c>
      <c r="C3341" s="156" t="s">
        <v>6769</v>
      </c>
      <c r="D3341" s="156" t="s">
        <v>6748</v>
      </c>
      <c r="E3341" s="156" t="s">
        <v>971</v>
      </c>
      <c r="F3341" s="156" t="s">
        <v>34</v>
      </c>
      <c r="G3341" s="157" t="s">
        <v>6770</v>
      </c>
      <c r="H3341" s="68">
        <v>159.1</v>
      </c>
      <c r="I3341" s="68">
        <v>57</v>
      </c>
      <c r="J3341" s="71">
        <f>IF(F3341="女",IF(H3341=0,0,VLOOKUP(I3341/(H3341*H3341/10000),标准!M$108:N$112,2,TRUE)),IF(H3341=0,0,VLOOKUP(I3341/(H3341*H3341/10000),标准!M$74:N$78,2,TRUE)))</f>
        <v>100</v>
      </c>
      <c r="K3341" s="72">
        <v>3252</v>
      </c>
      <c r="L3341" s="71">
        <f>IF(A3341&lt;43,IF(F3341="女",VLOOKUP(K3341,标准!K$108:L$128,2,TRUE),VLOOKUP(K3341,标准!K$74:L$94,2,TRUE)),IF(F3341="女",VLOOKUP(K3341,标准!K$39:L$59,2,TRUE),VLOOKUP(K3341,标准!K$3:L$23,2,TRUE)))</f>
        <v>85</v>
      </c>
      <c r="M3341" s="68">
        <v>23</v>
      </c>
      <c r="N3341" s="71">
        <f>IF(M3341="",0,IF(A3341&lt;43,IF(F3341="女",VLOOKUP(M3341,标准!C$108:D$128,2,TRUE),VLOOKUP(M3341,标准!C$74:D$94,2,TRUE)),IF(F3341="女",VLOOKUP(M3341,标准!C$39:D$59,2,TRUE),VLOOKUP(M3341,标准!C$3:D$23,2,TRUE))))</f>
        <v>90</v>
      </c>
      <c r="O3341" s="124">
        <v>170</v>
      </c>
      <c r="P3341" s="71">
        <f>IF(A3341&lt;43,IF(F3341="女",VLOOKUP(O3341/100,标准!E$108:F$128,2,TRUE),VLOOKUP(O3341/100,标准!E$74:F$94,2,TRUE)),IF(F3341="女",VLOOKUP(O3341/100,标准!E$39:F$59,2,TRUE),VLOOKUP(O3341/100,标准!E$3:F$23,2,TRUE)))</f>
        <v>72</v>
      </c>
      <c r="Q3341" s="125">
        <v>4.32</v>
      </c>
      <c r="R3341" s="71">
        <f>IF(Q3341=0,0,IF(A3341&lt;43,IF(F3341="女",IF(Q3341="",0,VLOOKUP(Q3341,标准!I$108:J$138,2,TRUE)),IF(Q3341="",0,VLOOKUP(Q3341,标准!I$74:J$104,2,TRUE))),IF(F3341="女",IF(Q3341="",0,VLOOKUP(Q3341,标准!I$39:J$69,2,TRUE)),IF(Q3341="",0,VLOOKUP(Q3341,标准!I$3:J$33,2,TRUE)))))</f>
        <v>60</v>
      </c>
      <c r="S3341" s="126">
        <v>16</v>
      </c>
      <c r="T3341" s="71">
        <f>IF(A3341&lt;43,IF(F3341="女",VLOOKUP(S3341,标准!G$108:H$138,2,TRUE),VLOOKUP(S3341,标准!G$74:H$99,2,TRUE)),IF(F3341="女",VLOOKUP(S3341,标准!G$39:H$69,2,TRUE),VLOOKUP(S3341,标准!G$3:H$28,2,TRUE)))</f>
        <v>10</v>
      </c>
      <c r="U3341" s="127">
        <v>9.6</v>
      </c>
      <c r="V3341" s="71">
        <f>IF(U3341=0,0,IF(A3341&lt;43,IF(F3341="女",IF(U3341="",0,VLOOKUP(U3341,标准!A$108:B$128,2,TRUE)),IF(U3341="",0,VLOOKUP(U3341,标准!A$74:B$94,2,TRUE))),IF(F3341="女",IF(U3341="",0,VLOOKUP(U3341,标准!A$39:B$59,2,TRUE)),IF(U3341="",0,VLOOKUP(U3341,标准!A$3:B$23,2,TRUE)))))</f>
        <v>66</v>
      </c>
      <c r="W3341" s="86">
        <f t="shared" si="52"/>
        <v>70.15</v>
      </c>
      <c r="X3341" s="87">
        <v>4.4</v>
      </c>
      <c r="Y3341" s="87">
        <v>4.3</v>
      </c>
      <c r="Z3341" s="91"/>
      <c r="AA3341" s="92"/>
    </row>
    <row r="3342" customHeight="1" spans="1:27">
      <c r="A3342" s="62">
        <v>41</v>
      </c>
      <c r="B3342" s="91">
        <v>3380</v>
      </c>
      <c r="C3342" s="156" t="s">
        <v>6771</v>
      </c>
      <c r="D3342" s="156" t="s">
        <v>6748</v>
      </c>
      <c r="E3342" s="156" t="s">
        <v>971</v>
      </c>
      <c r="F3342" s="156" t="s">
        <v>30</v>
      </c>
      <c r="G3342" s="157" t="s">
        <v>6772</v>
      </c>
      <c r="H3342" s="68">
        <v>160.9</v>
      </c>
      <c r="I3342" s="68">
        <v>59</v>
      </c>
      <c r="J3342" s="71">
        <f>IF(F3342="女",IF(H3342=0,0,VLOOKUP(I3342/(H3342*H3342/10000),标准!M$108:N$112,2,TRUE)),IF(H3342=0,0,VLOOKUP(I3342/(H3342*H3342/10000),标准!M$74:N$78,2,TRUE)))</f>
        <v>100</v>
      </c>
      <c r="K3342" s="72">
        <v>4492</v>
      </c>
      <c r="L3342" s="71">
        <f>IF(A3342&lt;43,IF(F3342="女",VLOOKUP(K3342,标准!K$108:L$128,2,TRUE),VLOOKUP(K3342,标准!K$74:L$94,2,TRUE)),IF(F3342="女",VLOOKUP(K3342,标准!K$39:L$59,2,TRUE),VLOOKUP(K3342,标准!K$3:L$23,2,TRUE)))</f>
        <v>80</v>
      </c>
      <c r="M3342" s="68">
        <v>23</v>
      </c>
      <c r="N3342" s="71">
        <f>IF(M3342="",0,IF(A3342&lt;43,IF(F3342="女",VLOOKUP(M3342,标准!C$108:D$128,2,TRUE),VLOOKUP(M3342,标准!C$74:D$94,2,TRUE)),IF(F3342="女",VLOOKUP(M3342,标准!C$39:D$59,2,TRUE),VLOOKUP(M3342,标准!C$3:D$23,2,TRUE))))</f>
        <v>90</v>
      </c>
      <c r="O3342" s="124">
        <v>210</v>
      </c>
      <c r="P3342" s="71">
        <f>IF(A3342&lt;43,IF(F3342="女",VLOOKUP(O3342/100,标准!E$108:F$128,2,TRUE),VLOOKUP(O3342/100,标准!E$74:F$94,2,TRUE)),IF(F3342="女",VLOOKUP(O3342/100,标准!E$39:F$59,2,TRUE),VLOOKUP(O3342/100,标准!E$3:F$23,2,TRUE)))</f>
        <v>60</v>
      </c>
      <c r="Q3342" s="125">
        <v>5</v>
      </c>
      <c r="R3342" s="71">
        <f>IF(Q3342=0,0,IF(A3342&lt;43,IF(F3342="女",IF(Q3342="",0,VLOOKUP(Q3342,标准!I$108:J$138,2,TRUE)),IF(Q3342="",0,VLOOKUP(Q3342,标准!I$74:J$104,2,TRUE))),IF(F3342="女",IF(Q3342="",0,VLOOKUP(Q3342,标准!I$39:J$69,2,TRUE)),IF(Q3342="",0,VLOOKUP(Q3342,标准!I$3:J$33,2,TRUE)))))</f>
        <v>40</v>
      </c>
      <c r="S3342" s="126">
        <v>5</v>
      </c>
      <c r="T3342" s="71">
        <f>IF(A3342&lt;43,IF(F3342="女",VLOOKUP(S3342,标准!G$108:H$138,2,TRUE),VLOOKUP(S3342,标准!G$74:H$99,2,TRUE)),IF(F3342="女",VLOOKUP(S3342,标准!G$39:H$69,2,TRUE),VLOOKUP(S3342,标准!G$3:H$28,2,TRUE)))</f>
        <v>10</v>
      </c>
      <c r="U3342" s="127">
        <v>7.4</v>
      </c>
      <c r="V3342" s="71">
        <f>IF(U3342=0,0,IF(A3342&lt;43,IF(F3342="女",IF(U3342="",0,VLOOKUP(U3342,标准!A$108:B$128,2,TRUE)),IF(U3342="",0,VLOOKUP(U3342,标准!A$74:B$94,2,TRUE))),IF(F3342="女",IF(U3342="",0,VLOOKUP(U3342,标准!A$39:B$59,2,TRUE)),IF(U3342="",0,VLOOKUP(U3342,标准!A$3:B$23,2,TRUE)))))</f>
        <v>76</v>
      </c>
      <c r="W3342" s="86">
        <f t="shared" si="52"/>
        <v>66.2</v>
      </c>
      <c r="X3342" s="87">
        <v>5</v>
      </c>
      <c r="Y3342" s="87">
        <v>4.9</v>
      </c>
      <c r="Z3342" s="91"/>
      <c r="AA3342" s="92"/>
    </row>
    <row r="3343" customHeight="1" spans="1:27">
      <c r="A3343" s="62">
        <v>41</v>
      </c>
      <c r="B3343" s="91">
        <v>3381</v>
      </c>
      <c r="C3343" s="156" t="s">
        <v>6773</v>
      </c>
      <c r="D3343" s="156" t="s">
        <v>6748</v>
      </c>
      <c r="E3343" s="156" t="s">
        <v>971</v>
      </c>
      <c r="F3343" s="156" t="s">
        <v>30</v>
      </c>
      <c r="G3343" s="157" t="s">
        <v>6774</v>
      </c>
      <c r="H3343" s="68">
        <v>172.1</v>
      </c>
      <c r="I3343" s="68">
        <v>66.5</v>
      </c>
      <c r="J3343" s="71">
        <f>IF(F3343="女",IF(H3343=0,0,VLOOKUP(I3343/(H3343*H3343/10000),标准!M$108:N$112,2,TRUE)),IF(H3343=0,0,VLOOKUP(I3343/(H3343*H3343/10000),标准!M$74:N$78,2,TRUE)))</f>
        <v>100</v>
      </c>
      <c r="K3343" s="72">
        <v>4065</v>
      </c>
      <c r="L3343" s="71">
        <f>IF(A3343&lt;43,IF(F3343="女",VLOOKUP(K3343,标准!K$108:L$128,2,TRUE),VLOOKUP(K3343,标准!K$74:L$94,2,TRUE)),IF(F3343="女",VLOOKUP(K3343,标准!K$39:L$59,2,TRUE),VLOOKUP(K3343,标准!K$3:L$23,2,TRUE)))</f>
        <v>76</v>
      </c>
      <c r="M3343" s="68">
        <v>23.5</v>
      </c>
      <c r="N3343" s="71">
        <f>IF(M3343="",0,IF(A3343&lt;43,IF(F3343="女",VLOOKUP(M3343,标准!C$108:D$128,2,TRUE),VLOOKUP(M3343,标准!C$74:D$94,2,TRUE)),IF(F3343="女",VLOOKUP(M3343,标准!C$39:D$59,2,TRUE),VLOOKUP(M3343,标准!C$3:D$23,2,TRUE))))</f>
        <v>95</v>
      </c>
      <c r="O3343" s="124">
        <v>223</v>
      </c>
      <c r="P3343" s="71">
        <f>IF(A3343&lt;43,IF(F3343="女",VLOOKUP(O3343/100,标准!E$108:F$128,2,TRUE),VLOOKUP(O3343/100,标准!E$74:F$94,2,TRUE)),IF(F3343="女",VLOOKUP(O3343/100,标准!E$39:F$59,2,TRUE),VLOOKUP(O3343/100,标准!E$3:F$23,2,TRUE)))</f>
        <v>66</v>
      </c>
      <c r="Q3343" s="125">
        <v>4.32</v>
      </c>
      <c r="R3343" s="71">
        <f>IF(Q3343=0,0,IF(A3343&lt;43,IF(F3343="女",IF(Q3343="",0,VLOOKUP(Q3343,标准!I$108:J$138,2,TRUE)),IF(Q3343="",0,VLOOKUP(Q3343,标准!I$74:J$104,2,TRUE))),IF(F3343="女",IF(Q3343="",0,VLOOKUP(Q3343,标准!I$39:J$69,2,TRUE)),IF(Q3343="",0,VLOOKUP(Q3343,标准!I$3:J$33,2,TRUE)))))</f>
        <v>60</v>
      </c>
      <c r="S3343" s="126">
        <v>2</v>
      </c>
      <c r="T3343" s="71">
        <f>IF(A3343&lt;43,IF(F3343="女",VLOOKUP(S3343,标准!G$108:H$138,2,TRUE),VLOOKUP(S3343,标准!G$74:H$99,2,TRUE)),IF(F3343="女",VLOOKUP(S3343,标准!G$39:H$69,2,TRUE),VLOOKUP(S3343,标准!G$3:H$28,2,TRUE)))</f>
        <v>0</v>
      </c>
      <c r="U3343" s="127">
        <v>7.8</v>
      </c>
      <c r="V3343" s="71">
        <f>IF(U3343=0,0,IF(A3343&lt;43,IF(F3343="女",IF(U3343="",0,VLOOKUP(U3343,标准!A$108:B$128,2,TRUE)),IF(U3343="",0,VLOOKUP(U3343,标准!A$74:B$94,2,TRUE))),IF(F3343="女",IF(U3343="",0,VLOOKUP(U3343,标准!A$39:B$59,2,TRUE)),IF(U3343="",0,VLOOKUP(U3343,标准!A$3:B$23,2,TRUE)))))</f>
        <v>72</v>
      </c>
      <c r="W3343" s="86">
        <f t="shared" si="52"/>
        <v>68.9</v>
      </c>
      <c r="X3343" s="87">
        <v>4.6</v>
      </c>
      <c r="Y3343" s="87">
        <v>5</v>
      </c>
      <c r="Z3343" s="91"/>
      <c r="AA3343" s="92"/>
    </row>
    <row r="3344" customHeight="1" spans="1:27">
      <c r="A3344" s="62">
        <v>41</v>
      </c>
      <c r="B3344" s="91">
        <v>3382</v>
      </c>
      <c r="C3344" s="156" t="s">
        <v>6775</v>
      </c>
      <c r="D3344" s="156" t="s">
        <v>6748</v>
      </c>
      <c r="E3344" s="156" t="s">
        <v>971</v>
      </c>
      <c r="F3344" s="156" t="s">
        <v>30</v>
      </c>
      <c r="G3344" s="157" t="s">
        <v>6776</v>
      </c>
      <c r="H3344" s="68">
        <v>159.9</v>
      </c>
      <c r="I3344" s="68">
        <v>44.2</v>
      </c>
      <c r="J3344" s="71">
        <f>IF(F3344="女",IF(H3344=0,0,VLOOKUP(I3344/(H3344*H3344/10000),标准!M$108:N$112,2,TRUE)),IF(H3344=0,0,VLOOKUP(I3344/(H3344*H3344/10000),标准!M$74:N$78,2,TRUE)))</f>
        <v>80</v>
      </c>
      <c r="K3344" s="72">
        <v>3778</v>
      </c>
      <c r="L3344" s="71">
        <f>IF(A3344&lt;43,IF(F3344="女",VLOOKUP(K3344,标准!K$108:L$128,2,TRUE),VLOOKUP(K3344,标准!K$74:L$94,2,TRUE)),IF(F3344="女",VLOOKUP(K3344,标准!K$39:L$59,2,TRUE),VLOOKUP(K3344,标准!K$3:L$23,2,TRUE)))</f>
        <v>70</v>
      </c>
      <c r="M3344" s="68">
        <v>22.5</v>
      </c>
      <c r="N3344" s="71">
        <f>IF(M3344="",0,IF(A3344&lt;43,IF(F3344="女",VLOOKUP(M3344,标准!C$108:D$128,2,TRUE),VLOOKUP(M3344,标准!C$74:D$94,2,TRUE)),IF(F3344="女",VLOOKUP(M3344,标准!C$39:D$59,2,TRUE),VLOOKUP(M3344,标准!C$3:D$23,2,TRUE))))</f>
        <v>90</v>
      </c>
      <c r="O3344" s="124">
        <v>225</v>
      </c>
      <c r="P3344" s="71">
        <f>IF(A3344&lt;43,IF(F3344="女",VLOOKUP(O3344/100,标准!E$108:F$128,2,TRUE),VLOOKUP(O3344/100,标准!E$74:F$94,2,TRUE)),IF(F3344="女",VLOOKUP(O3344/100,标准!E$39:F$59,2,TRUE),VLOOKUP(O3344/100,标准!E$3:F$23,2,TRUE)))</f>
        <v>68</v>
      </c>
      <c r="Q3344" s="125">
        <v>3.48</v>
      </c>
      <c r="R3344" s="71">
        <f>IF(Q3344=0,0,IF(A3344&lt;43,IF(F3344="女",IF(Q3344="",0,VLOOKUP(Q3344,标准!I$108:J$138,2,TRUE)),IF(Q3344="",0,VLOOKUP(Q3344,标准!I$74:J$104,2,TRUE))),IF(F3344="女",IF(Q3344="",0,VLOOKUP(Q3344,标准!I$39:J$69,2,TRUE)),IF(Q3344="",0,VLOOKUP(Q3344,标准!I$3:J$33,2,TRUE)))))</f>
        <v>76</v>
      </c>
      <c r="S3344" s="126">
        <v>13</v>
      </c>
      <c r="T3344" s="71">
        <f>IF(A3344&lt;43,IF(F3344="女",VLOOKUP(S3344,标准!G$108:H$138,2,TRUE),VLOOKUP(S3344,标准!G$74:H$99,2,TRUE)),IF(F3344="女",VLOOKUP(S3344,标准!G$39:H$69,2,TRUE),VLOOKUP(S3344,标准!G$3:H$28,2,TRUE)))</f>
        <v>72</v>
      </c>
      <c r="U3344" s="127">
        <v>7.5</v>
      </c>
      <c r="V3344" s="71">
        <f>IF(U3344=0,0,IF(A3344&lt;43,IF(F3344="女",IF(U3344="",0,VLOOKUP(U3344,标准!A$108:B$128,2,TRUE)),IF(U3344="",0,VLOOKUP(U3344,标准!A$74:B$94,2,TRUE))),IF(F3344="女",IF(U3344="",0,VLOOKUP(U3344,标准!A$39:B$59,2,TRUE)),IF(U3344="",0,VLOOKUP(U3344,标准!A$3:B$23,2,TRUE)))))</f>
        <v>76</v>
      </c>
      <c r="W3344" s="86">
        <f t="shared" si="52"/>
        <v>75.9</v>
      </c>
      <c r="X3344" s="87">
        <v>4.1</v>
      </c>
      <c r="Y3344" s="87">
        <v>4.1</v>
      </c>
      <c r="Z3344" s="91"/>
      <c r="AA3344" s="92"/>
    </row>
    <row r="3345" customHeight="1" spans="1:27">
      <c r="A3345" s="62">
        <v>41</v>
      </c>
      <c r="B3345" s="91">
        <v>3383</v>
      </c>
      <c r="C3345" s="156" t="s">
        <v>6777</v>
      </c>
      <c r="D3345" s="156" t="s">
        <v>6748</v>
      </c>
      <c r="E3345" s="156" t="s">
        <v>971</v>
      </c>
      <c r="F3345" s="156" t="s">
        <v>30</v>
      </c>
      <c r="G3345" s="157" t="s">
        <v>6778</v>
      </c>
      <c r="H3345" s="68">
        <v>172.5</v>
      </c>
      <c r="I3345" s="68">
        <v>63.4</v>
      </c>
      <c r="J3345" s="71">
        <f>IF(F3345="女",IF(H3345=0,0,VLOOKUP(I3345/(H3345*H3345/10000),标准!M$108:N$112,2,TRUE)),IF(H3345=0,0,VLOOKUP(I3345/(H3345*H3345/10000),标准!M$74:N$78,2,TRUE)))</f>
        <v>100</v>
      </c>
      <c r="K3345" s="72">
        <v>6982</v>
      </c>
      <c r="L3345" s="71">
        <f>IF(A3345&lt;43,IF(F3345="女",VLOOKUP(K3345,标准!K$108:L$128,2,TRUE),VLOOKUP(K3345,标准!K$74:L$94,2,TRUE)),IF(F3345="女",VLOOKUP(K3345,标准!K$39:L$59,2,TRUE),VLOOKUP(K3345,标准!K$3:L$23,2,TRUE)))</f>
        <v>100</v>
      </c>
      <c r="M3345" s="68">
        <v>25.5</v>
      </c>
      <c r="N3345" s="71">
        <f>IF(M3345="",0,IF(A3345&lt;43,IF(F3345="女",VLOOKUP(M3345,标准!C$108:D$128,2,TRUE),VLOOKUP(M3345,标准!C$74:D$94,2,TRUE)),IF(F3345="女",VLOOKUP(M3345,标准!C$39:D$59,2,TRUE),VLOOKUP(M3345,标准!C$3:D$23,2,TRUE))))</f>
        <v>100</v>
      </c>
      <c r="O3345" s="124">
        <v>232</v>
      </c>
      <c r="P3345" s="71">
        <f>IF(A3345&lt;43,IF(F3345="女",VLOOKUP(O3345/100,标准!E$108:F$128,2,TRUE),VLOOKUP(O3345/100,标准!E$74:F$94,2,TRUE)),IF(F3345="女",VLOOKUP(O3345/100,标准!E$39:F$59,2,TRUE),VLOOKUP(O3345/100,标准!E$3:F$23,2,TRUE)))</f>
        <v>72</v>
      </c>
      <c r="Q3345" s="125">
        <v>4.33</v>
      </c>
      <c r="R3345" s="71">
        <f>IF(Q3345=0,0,IF(A3345&lt;43,IF(F3345="女",IF(Q3345="",0,VLOOKUP(Q3345,标准!I$108:J$138,2,TRUE)),IF(Q3345="",0,VLOOKUP(Q3345,标准!I$74:J$104,2,TRUE))),IF(F3345="女",IF(Q3345="",0,VLOOKUP(Q3345,标准!I$39:J$69,2,TRUE)),IF(Q3345="",0,VLOOKUP(Q3345,标准!I$3:J$33,2,TRUE)))))</f>
        <v>50</v>
      </c>
      <c r="S3345" s="126">
        <v>2</v>
      </c>
      <c r="T3345" s="71">
        <f>IF(A3345&lt;43,IF(F3345="女",VLOOKUP(S3345,标准!G$108:H$138,2,TRUE),VLOOKUP(S3345,标准!G$74:H$99,2,TRUE)),IF(F3345="女",VLOOKUP(S3345,标准!G$39:H$69,2,TRUE),VLOOKUP(S3345,标准!G$3:H$28,2,TRUE)))</f>
        <v>0</v>
      </c>
      <c r="U3345" s="127">
        <v>8</v>
      </c>
      <c r="V3345" s="71">
        <f>IF(U3345=0,0,IF(A3345&lt;43,IF(F3345="女",IF(U3345="",0,VLOOKUP(U3345,标准!A$108:B$128,2,TRUE)),IF(U3345="",0,VLOOKUP(U3345,标准!A$74:B$94,2,TRUE))),IF(F3345="女",IF(U3345="",0,VLOOKUP(U3345,标准!A$39:B$59,2,TRUE)),IF(U3345="",0,VLOOKUP(U3345,标准!A$3:B$23,2,TRUE)))))</f>
        <v>70</v>
      </c>
      <c r="W3345" s="86">
        <f t="shared" si="52"/>
        <v>71.2</v>
      </c>
      <c r="X3345" s="87">
        <v>4.6</v>
      </c>
      <c r="Y3345" s="87">
        <v>4.7</v>
      </c>
      <c r="Z3345" s="91"/>
      <c r="AA3345" s="92"/>
    </row>
    <row r="3346" customHeight="1" spans="1:27">
      <c r="A3346" s="62">
        <v>41</v>
      </c>
      <c r="B3346" s="91">
        <v>3384</v>
      </c>
      <c r="C3346" s="156" t="s">
        <v>2057</v>
      </c>
      <c r="D3346" s="156" t="s">
        <v>6748</v>
      </c>
      <c r="E3346" s="156" t="s">
        <v>971</v>
      </c>
      <c r="F3346" s="156" t="s">
        <v>30</v>
      </c>
      <c r="G3346" s="157" t="s">
        <v>6779</v>
      </c>
      <c r="H3346" s="68">
        <v>174.6</v>
      </c>
      <c r="I3346" s="68">
        <v>53.2</v>
      </c>
      <c r="J3346" s="71">
        <f>IF(F3346="女",IF(H3346=0,0,VLOOKUP(I3346/(H3346*H3346/10000),标准!M$108:N$112,2,TRUE)),IF(H3346=0,0,VLOOKUP(I3346/(H3346*H3346/10000),标准!M$74:N$78,2,TRUE)))</f>
        <v>80</v>
      </c>
      <c r="K3346" s="72">
        <v>4799</v>
      </c>
      <c r="L3346" s="71">
        <f>IF(A3346&lt;43,IF(F3346="女",VLOOKUP(K3346,标准!K$108:L$128,2,TRUE),VLOOKUP(K3346,标准!K$74:L$94,2,TRUE)),IF(F3346="女",VLOOKUP(K3346,标准!K$39:L$59,2,TRUE),VLOOKUP(K3346,标准!K$3:L$23,2,TRUE)))</f>
        <v>85</v>
      </c>
      <c r="M3346" s="68">
        <v>7.5</v>
      </c>
      <c r="N3346" s="71">
        <f>IF(M3346="",0,IF(A3346&lt;43,IF(F3346="女",VLOOKUP(M3346,标准!C$108:D$128,2,TRUE),VLOOKUP(M3346,标准!C$74:D$94,2,TRUE)),IF(F3346="女",VLOOKUP(M3346,标准!C$39:D$59,2,TRUE),VLOOKUP(M3346,标准!C$3:D$23,2,TRUE))))</f>
        <v>64</v>
      </c>
      <c r="O3346" s="124">
        <v>253</v>
      </c>
      <c r="P3346" s="71">
        <f>IF(A3346&lt;43,IF(F3346="女",VLOOKUP(O3346/100,标准!E$108:F$128,2,TRUE),VLOOKUP(O3346/100,标准!E$74:F$94,2,TRUE)),IF(F3346="女",VLOOKUP(O3346/100,标准!E$39:F$59,2,TRUE),VLOOKUP(O3346/100,标准!E$3:F$23,2,TRUE)))</f>
        <v>80</v>
      </c>
      <c r="Q3346" s="125">
        <v>4.27</v>
      </c>
      <c r="R3346" s="71">
        <f>IF(Q3346=0,0,IF(A3346&lt;43,IF(F3346="女",IF(Q3346="",0,VLOOKUP(Q3346,标准!I$108:J$138,2,TRUE)),IF(Q3346="",0,VLOOKUP(Q3346,标准!I$74:J$104,2,TRUE))),IF(F3346="女",IF(Q3346="",0,VLOOKUP(Q3346,标准!I$39:J$69,2,TRUE)),IF(Q3346="",0,VLOOKUP(Q3346,标准!I$3:J$33,2,TRUE)))))</f>
        <v>62</v>
      </c>
      <c r="S3346" s="126">
        <v>7</v>
      </c>
      <c r="T3346" s="71">
        <f>IF(A3346&lt;43,IF(F3346="女",VLOOKUP(S3346,标准!G$108:H$138,2,TRUE),VLOOKUP(S3346,标准!G$74:H$99,2,TRUE)),IF(F3346="女",VLOOKUP(S3346,标准!G$39:H$69,2,TRUE),VLOOKUP(S3346,标准!G$3:H$28,2,TRUE)))</f>
        <v>30</v>
      </c>
      <c r="U3346" s="127">
        <v>6.8</v>
      </c>
      <c r="V3346" s="71">
        <f>IF(U3346=0,0,IF(A3346&lt;43,IF(F3346="女",IF(U3346="",0,VLOOKUP(U3346,标准!A$108:B$128,2,TRUE)),IF(U3346="",0,VLOOKUP(U3346,标准!A$74:B$94,2,TRUE))),IF(F3346="女",IF(U3346="",0,VLOOKUP(U3346,标准!A$39:B$59,2,TRUE)),IF(U3346="",0,VLOOKUP(U3346,标准!A$3:B$23,2,TRUE)))))</f>
        <v>95</v>
      </c>
      <c r="W3346" s="86">
        <f t="shared" si="52"/>
        <v>73.55</v>
      </c>
      <c r="X3346" s="87">
        <v>4.6</v>
      </c>
      <c r="Y3346" s="87">
        <v>4.7</v>
      </c>
      <c r="Z3346" s="91"/>
      <c r="AA3346" s="92"/>
    </row>
    <row r="3347" customHeight="1" spans="1:27">
      <c r="A3347" s="62">
        <v>41</v>
      </c>
      <c r="B3347" s="91">
        <v>3385</v>
      </c>
      <c r="C3347" s="156" t="s">
        <v>6780</v>
      </c>
      <c r="D3347" s="156" t="s">
        <v>6748</v>
      </c>
      <c r="E3347" s="156" t="s">
        <v>971</v>
      </c>
      <c r="F3347" s="156" t="s">
        <v>30</v>
      </c>
      <c r="G3347" s="157" t="s">
        <v>6781</v>
      </c>
      <c r="H3347" s="68">
        <v>175.9</v>
      </c>
      <c r="I3347" s="68">
        <v>73.9</v>
      </c>
      <c r="J3347" s="71">
        <f>IF(F3347="女",IF(H3347=0,0,VLOOKUP(I3347/(H3347*H3347/10000),标准!M$108:N$112,2,TRUE)),IF(H3347=0,0,VLOOKUP(I3347/(H3347*H3347/10000),标准!M$74:N$78,2,TRUE)))</f>
        <v>100</v>
      </c>
      <c r="K3347" s="72">
        <v>5173</v>
      </c>
      <c r="L3347" s="71">
        <f>IF(A3347&lt;43,IF(F3347="女",VLOOKUP(K3347,标准!K$108:L$128,2,TRUE),VLOOKUP(K3347,标准!K$74:L$94,2,TRUE)),IF(F3347="女",VLOOKUP(K3347,标准!K$39:L$59,2,TRUE),VLOOKUP(K3347,标准!K$3:L$23,2,TRUE)))</f>
        <v>100</v>
      </c>
      <c r="M3347" s="68">
        <v>21.1</v>
      </c>
      <c r="N3347" s="71">
        <f>IF(M3347="",0,IF(A3347&lt;43,IF(F3347="女",VLOOKUP(M3347,标准!C$108:D$128,2,TRUE),VLOOKUP(M3347,标准!C$74:D$94,2,TRUE)),IF(F3347="女",VLOOKUP(M3347,标准!C$39:D$59,2,TRUE),VLOOKUP(M3347,标准!C$3:D$23,2,TRUE))))</f>
        <v>85</v>
      </c>
      <c r="O3347" s="124">
        <v>216</v>
      </c>
      <c r="P3347" s="71">
        <f>IF(A3347&lt;43,IF(F3347="女",VLOOKUP(O3347/100,标准!E$108:F$128,2,TRUE),VLOOKUP(O3347/100,标准!E$74:F$94,2,TRUE)),IF(F3347="女",VLOOKUP(O3347/100,标准!E$39:F$59,2,TRUE),VLOOKUP(O3347/100,标准!E$3:F$23,2,TRUE)))</f>
        <v>64</v>
      </c>
      <c r="Q3347" s="125">
        <v>4.3</v>
      </c>
      <c r="R3347" s="71">
        <f>IF(Q3347=0,0,IF(A3347&lt;43,IF(F3347="女",IF(Q3347="",0,VLOOKUP(Q3347,标准!I$108:J$138,2,TRUE)),IF(Q3347="",0,VLOOKUP(Q3347,标准!I$74:J$104,2,TRUE))),IF(F3347="女",IF(Q3347="",0,VLOOKUP(Q3347,标准!I$39:J$69,2,TRUE)),IF(Q3347="",0,VLOOKUP(Q3347,标准!I$3:J$33,2,TRUE)))))</f>
        <v>60</v>
      </c>
      <c r="S3347" s="126">
        <v>7</v>
      </c>
      <c r="T3347" s="71">
        <f>IF(A3347&lt;43,IF(F3347="女",VLOOKUP(S3347,标准!G$108:H$138,2,TRUE),VLOOKUP(S3347,标准!G$74:H$99,2,TRUE)),IF(F3347="女",VLOOKUP(S3347,标准!G$39:H$69,2,TRUE),VLOOKUP(S3347,标准!G$3:H$28,2,TRUE)))</f>
        <v>30</v>
      </c>
      <c r="U3347" s="127">
        <v>7.6</v>
      </c>
      <c r="V3347" s="71">
        <f>IF(U3347=0,0,IF(A3347&lt;43,IF(F3347="女",IF(U3347="",0,VLOOKUP(U3347,标准!A$108:B$128,2,TRUE)),IF(U3347="",0,VLOOKUP(U3347,标准!A$74:B$94,2,TRUE))),IF(F3347="女",IF(U3347="",0,VLOOKUP(U3347,标准!A$39:B$59,2,TRUE)),IF(U3347="",0,VLOOKUP(U3347,标准!A$3:B$23,2,TRUE)))))</f>
        <v>74</v>
      </c>
      <c r="W3347" s="86">
        <f t="shared" si="52"/>
        <v>74.7</v>
      </c>
      <c r="X3347" s="87">
        <v>5.2</v>
      </c>
      <c r="Y3347" s="87">
        <v>5.2</v>
      </c>
      <c r="Z3347" s="91"/>
      <c r="AA3347" s="92"/>
    </row>
    <row r="3348" customHeight="1" spans="1:27">
      <c r="A3348" s="62">
        <v>41</v>
      </c>
      <c r="B3348" s="91">
        <v>3386</v>
      </c>
      <c r="C3348" s="156" t="s">
        <v>6782</v>
      </c>
      <c r="D3348" s="156" t="s">
        <v>6748</v>
      </c>
      <c r="E3348" s="156" t="s">
        <v>971</v>
      </c>
      <c r="F3348" s="156" t="s">
        <v>30</v>
      </c>
      <c r="G3348" s="157" t="s">
        <v>6783</v>
      </c>
      <c r="H3348" s="68">
        <v>168</v>
      </c>
      <c r="I3348" s="68">
        <v>76.3</v>
      </c>
      <c r="J3348" s="71">
        <f>IF(F3348="女",IF(H3348=0,0,VLOOKUP(I3348/(H3348*H3348/10000),标准!M$108:N$112,2,TRUE)),IF(H3348=0,0,VLOOKUP(I3348/(H3348*H3348/10000),标准!M$74:N$78,2,TRUE)))</f>
        <v>80</v>
      </c>
      <c r="K3348" s="72">
        <v>3909</v>
      </c>
      <c r="L3348" s="71">
        <f>IF(A3348&lt;43,IF(F3348="女",VLOOKUP(K3348,标准!K$108:L$128,2,TRUE),VLOOKUP(K3348,标准!K$74:L$94,2,TRUE)),IF(F3348="女",VLOOKUP(K3348,标准!K$39:L$59,2,TRUE),VLOOKUP(K3348,标准!K$3:L$23,2,TRUE)))</f>
        <v>72</v>
      </c>
      <c r="M3348" s="68">
        <v>22</v>
      </c>
      <c r="N3348" s="71">
        <f>IF(M3348="",0,IF(A3348&lt;43,IF(F3348="女",VLOOKUP(M3348,标准!C$108:D$128,2,TRUE),VLOOKUP(M3348,标准!C$74:D$94,2,TRUE)),IF(F3348="女",VLOOKUP(M3348,标准!C$39:D$59,2,TRUE),VLOOKUP(M3348,标准!C$3:D$23,2,TRUE))))</f>
        <v>90</v>
      </c>
      <c r="O3348" s="124">
        <v>230</v>
      </c>
      <c r="P3348" s="71">
        <f>IF(A3348&lt;43,IF(F3348="女",VLOOKUP(O3348/100,标准!E$108:F$128,2,TRUE),VLOOKUP(O3348/100,标准!E$74:F$94,2,TRUE)),IF(F3348="女",VLOOKUP(O3348/100,标准!E$39:F$59,2,TRUE),VLOOKUP(O3348/100,标准!E$3:F$23,2,TRUE)))</f>
        <v>70</v>
      </c>
      <c r="Q3348" s="125">
        <v>4.17</v>
      </c>
      <c r="R3348" s="71">
        <f>IF(Q3348=0,0,IF(A3348&lt;43,IF(F3348="女",IF(Q3348="",0,VLOOKUP(Q3348,标准!I$108:J$138,2,TRUE)),IF(Q3348="",0,VLOOKUP(Q3348,标准!I$74:J$104,2,TRUE))),IF(F3348="女",IF(Q3348="",0,VLOOKUP(Q3348,标准!I$39:J$69,2,TRUE)),IF(Q3348="",0,VLOOKUP(Q3348,标准!I$3:J$33,2,TRUE)))))</f>
        <v>66</v>
      </c>
      <c r="S3348" s="126">
        <v>2</v>
      </c>
      <c r="T3348" s="71">
        <f>IF(A3348&lt;43,IF(F3348="女",VLOOKUP(S3348,标准!G$108:H$138,2,TRUE),VLOOKUP(S3348,标准!G$74:H$99,2,TRUE)),IF(F3348="女",VLOOKUP(S3348,标准!G$39:H$69,2,TRUE),VLOOKUP(S3348,标准!G$3:H$28,2,TRUE)))</f>
        <v>0</v>
      </c>
      <c r="U3348" s="127">
        <v>7.9</v>
      </c>
      <c r="V3348" s="71">
        <f>IF(U3348=0,0,IF(A3348&lt;43,IF(F3348="女",IF(U3348="",0,VLOOKUP(U3348,标准!A$108:B$128,2,TRUE)),IF(U3348="",0,VLOOKUP(U3348,标准!A$74:B$94,2,TRUE))),IF(F3348="女",IF(U3348="",0,VLOOKUP(U3348,标准!A$39:B$59,2,TRUE)),IF(U3348="",0,VLOOKUP(U3348,标准!A$3:B$23,2,TRUE)))))</f>
        <v>72</v>
      </c>
      <c r="W3348" s="86">
        <f t="shared" si="52"/>
        <v>66.4</v>
      </c>
      <c r="X3348" s="87">
        <v>4.2</v>
      </c>
      <c r="Y3348" s="87">
        <v>4.2</v>
      </c>
      <c r="Z3348" s="91"/>
      <c r="AA3348" s="92"/>
    </row>
    <row r="3349" customHeight="1" spans="1:27">
      <c r="A3349" s="62">
        <v>41</v>
      </c>
      <c r="B3349" s="91">
        <v>3387</v>
      </c>
      <c r="C3349" s="156" t="s">
        <v>6784</v>
      </c>
      <c r="D3349" s="156" t="s">
        <v>6748</v>
      </c>
      <c r="E3349" s="156" t="s">
        <v>971</v>
      </c>
      <c r="F3349" s="156" t="s">
        <v>30</v>
      </c>
      <c r="G3349" s="157" t="s">
        <v>6785</v>
      </c>
      <c r="H3349" s="68">
        <v>174.9</v>
      </c>
      <c r="I3349" s="68">
        <v>69.4</v>
      </c>
      <c r="J3349" s="71">
        <f>IF(F3349="女",IF(H3349=0,0,VLOOKUP(I3349/(H3349*H3349/10000),标准!M$108:N$112,2,TRUE)),IF(H3349=0,0,VLOOKUP(I3349/(H3349*H3349/10000),标准!M$74:N$78,2,TRUE)))</f>
        <v>100</v>
      </c>
      <c r="K3349" s="72">
        <v>5121</v>
      </c>
      <c r="L3349" s="71">
        <f>IF(A3349&lt;43,IF(F3349="女",VLOOKUP(K3349,标准!K$108:L$128,2,TRUE),VLOOKUP(K3349,标准!K$74:L$94,2,TRUE)),IF(F3349="女",VLOOKUP(K3349,标准!K$39:L$59,2,TRUE),VLOOKUP(K3349,标准!K$3:L$23,2,TRUE)))</f>
        <v>100</v>
      </c>
      <c r="M3349" s="68">
        <v>13.5</v>
      </c>
      <c r="N3349" s="71">
        <f>IF(M3349="",0,IF(A3349&lt;43,IF(F3349="女",VLOOKUP(M3349,标准!C$108:D$128,2,TRUE),VLOOKUP(M3349,标准!C$74:D$94,2,TRUE)),IF(F3349="女",VLOOKUP(M3349,标准!C$39:D$59,2,TRUE),VLOOKUP(M3349,标准!C$3:D$23,2,TRUE))))</f>
        <v>74</v>
      </c>
      <c r="O3349" s="124">
        <v>212</v>
      </c>
      <c r="P3349" s="71">
        <f>IF(A3349&lt;43,IF(F3349="女",VLOOKUP(O3349/100,标准!E$108:F$128,2,TRUE),VLOOKUP(O3349/100,标准!E$74:F$94,2,TRUE)),IF(F3349="女",VLOOKUP(O3349/100,标准!E$39:F$59,2,TRUE),VLOOKUP(O3349/100,标准!E$3:F$23,2,TRUE)))</f>
        <v>62</v>
      </c>
      <c r="Q3349" s="125">
        <v>5.27</v>
      </c>
      <c r="R3349" s="71">
        <f>IF(Q3349=0,0,IF(A3349&lt;43,IF(F3349="女",IF(Q3349="",0,VLOOKUP(Q3349,标准!I$108:J$138,2,TRUE)),IF(Q3349="",0,VLOOKUP(Q3349,标准!I$74:J$104,2,TRUE))),IF(F3349="女",IF(Q3349="",0,VLOOKUP(Q3349,标准!I$39:J$69,2,TRUE)),IF(Q3349="",0,VLOOKUP(Q3349,标准!I$3:J$33,2,TRUE)))))</f>
        <v>30</v>
      </c>
      <c r="S3349" s="126">
        <v>3</v>
      </c>
      <c r="T3349" s="71">
        <f>IF(A3349&lt;43,IF(F3349="女",VLOOKUP(S3349,标准!G$108:H$138,2,TRUE),VLOOKUP(S3349,标准!G$74:H$99,2,TRUE)),IF(F3349="女",VLOOKUP(S3349,标准!G$39:H$69,2,TRUE),VLOOKUP(S3349,标准!G$3:H$28,2,TRUE)))</f>
        <v>0</v>
      </c>
      <c r="U3349" s="127">
        <v>7.7</v>
      </c>
      <c r="V3349" s="71">
        <f>IF(U3349=0,0,IF(A3349&lt;43,IF(F3349="女",IF(U3349="",0,VLOOKUP(U3349,标准!A$108:B$128,2,TRUE)),IF(U3349="",0,VLOOKUP(U3349,标准!A$74:B$94,2,TRUE))),IF(F3349="女",IF(U3349="",0,VLOOKUP(U3349,标准!A$39:B$59,2,TRUE)),IF(U3349="",0,VLOOKUP(U3349,标准!A$3:B$23,2,TRUE)))))</f>
        <v>74</v>
      </c>
      <c r="W3349" s="86">
        <f t="shared" si="52"/>
        <v>64.4</v>
      </c>
      <c r="X3349" s="87">
        <v>4.2</v>
      </c>
      <c r="Y3349" s="87">
        <v>4.2</v>
      </c>
      <c r="Z3349" s="91"/>
      <c r="AA3349" s="92"/>
    </row>
    <row r="3350" customHeight="1" spans="1:27">
      <c r="A3350" s="62">
        <v>41</v>
      </c>
      <c r="B3350" s="91">
        <v>3388</v>
      </c>
      <c r="C3350" s="156" t="s">
        <v>6786</v>
      </c>
      <c r="D3350" s="156" t="s">
        <v>6748</v>
      </c>
      <c r="E3350" s="156" t="s">
        <v>971</v>
      </c>
      <c r="F3350" s="156" t="s">
        <v>30</v>
      </c>
      <c r="G3350" s="157" t="s">
        <v>6787</v>
      </c>
      <c r="H3350" s="68">
        <v>175.7</v>
      </c>
      <c r="I3350" s="68">
        <v>71.4</v>
      </c>
      <c r="J3350" s="71">
        <f>IF(F3350="女",IF(H3350=0,0,VLOOKUP(I3350/(H3350*H3350/10000),标准!M$108:N$112,2,TRUE)),IF(H3350=0,0,VLOOKUP(I3350/(H3350*H3350/10000),标准!M$74:N$78,2,TRUE)))</f>
        <v>100</v>
      </c>
      <c r="K3350" s="72">
        <v>5463</v>
      </c>
      <c r="L3350" s="71">
        <f>IF(A3350&lt;43,IF(F3350="女",VLOOKUP(K3350,标准!K$108:L$128,2,TRUE),VLOOKUP(K3350,标准!K$74:L$94,2,TRUE)),IF(F3350="女",VLOOKUP(K3350,标准!K$39:L$59,2,TRUE),VLOOKUP(K3350,标准!K$3:L$23,2,TRUE)))</f>
        <v>100</v>
      </c>
      <c r="M3350" s="68">
        <v>27</v>
      </c>
      <c r="N3350" s="71">
        <f>IF(M3350="",0,IF(A3350&lt;43,IF(F3350="女",VLOOKUP(M3350,标准!C$108:D$128,2,TRUE),VLOOKUP(M3350,标准!C$74:D$94,2,TRUE)),IF(F3350="女",VLOOKUP(M3350,标准!C$39:D$59,2,TRUE),VLOOKUP(M3350,标准!C$3:D$23,2,TRUE))))</f>
        <v>100</v>
      </c>
      <c r="O3350" s="124">
        <v>230</v>
      </c>
      <c r="P3350" s="71">
        <f>IF(A3350&lt;43,IF(F3350="女",VLOOKUP(O3350/100,标准!E$108:F$128,2,TRUE),VLOOKUP(O3350/100,标准!E$74:F$94,2,TRUE)),IF(F3350="女",VLOOKUP(O3350/100,标准!E$39:F$59,2,TRUE),VLOOKUP(O3350/100,标准!E$3:F$23,2,TRUE)))</f>
        <v>70</v>
      </c>
      <c r="Q3350" s="125">
        <v>4.49</v>
      </c>
      <c r="R3350" s="71">
        <f>IF(Q3350=0,0,IF(A3350&lt;43,IF(F3350="女",IF(Q3350="",0,VLOOKUP(Q3350,标准!I$108:J$138,2,TRUE)),IF(Q3350="",0,VLOOKUP(Q3350,标准!I$74:J$104,2,TRUE))),IF(F3350="女",IF(Q3350="",0,VLOOKUP(Q3350,标准!I$39:J$69,2,TRUE)),IF(Q3350="",0,VLOOKUP(Q3350,标准!I$3:J$33,2,TRUE)))))</f>
        <v>50</v>
      </c>
      <c r="S3350" s="126">
        <v>5</v>
      </c>
      <c r="T3350" s="71">
        <f>IF(A3350&lt;43,IF(F3350="女",VLOOKUP(S3350,标准!G$108:H$138,2,TRUE),VLOOKUP(S3350,标准!G$74:H$99,2,TRUE)),IF(F3350="女",VLOOKUP(S3350,标准!G$39:H$69,2,TRUE),VLOOKUP(S3350,标准!G$3:H$28,2,TRUE)))</f>
        <v>10</v>
      </c>
      <c r="U3350" s="127">
        <v>7.3</v>
      </c>
      <c r="V3350" s="71">
        <f>IF(U3350=0,0,IF(A3350&lt;43,IF(F3350="女",IF(U3350="",0,VLOOKUP(U3350,标准!A$108:B$128,2,TRUE)),IF(U3350="",0,VLOOKUP(U3350,标准!A$74:B$94,2,TRUE))),IF(F3350="女",IF(U3350="",0,VLOOKUP(U3350,标准!A$39:B$59,2,TRUE)),IF(U3350="",0,VLOOKUP(U3350,标准!A$3:B$23,2,TRUE)))))</f>
        <v>78</v>
      </c>
      <c r="W3350" s="86">
        <f t="shared" si="52"/>
        <v>73.6</v>
      </c>
      <c r="X3350" s="87">
        <v>4.1</v>
      </c>
      <c r="Y3350" s="87">
        <v>4.4</v>
      </c>
      <c r="Z3350" s="91"/>
      <c r="AA3350" s="92"/>
    </row>
    <row r="3351" customHeight="1" spans="1:27">
      <c r="A3351" s="62">
        <v>41</v>
      </c>
      <c r="B3351" s="91">
        <v>3389</v>
      </c>
      <c r="C3351" s="156" t="s">
        <v>6788</v>
      </c>
      <c r="D3351" s="156" t="s">
        <v>6748</v>
      </c>
      <c r="E3351" s="156" t="s">
        <v>971</v>
      </c>
      <c r="F3351" s="156" t="s">
        <v>30</v>
      </c>
      <c r="G3351" s="157" t="s">
        <v>6789</v>
      </c>
      <c r="H3351" s="68">
        <v>176.4</v>
      </c>
      <c r="I3351" s="68">
        <v>61.9</v>
      </c>
      <c r="J3351" s="71">
        <f>IF(F3351="女",IF(H3351=0,0,VLOOKUP(I3351/(H3351*H3351/10000),标准!M$108:N$112,2,TRUE)),IF(H3351=0,0,VLOOKUP(I3351/(H3351*H3351/10000),标准!M$74:N$78,2,TRUE)))</f>
        <v>100</v>
      </c>
      <c r="K3351" s="72">
        <v>4242</v>
      </c>
      <c r="L3351" s="71">
        <f>IF(A3351&lt;43,IF(F3351="女",VLOOKUP(K3351,标准!K$108:L$128,2,TRUE),VLOOKUP(K3351,标准!K$74:L$94,2,TRUE)),IF(F3351="女",VLOOKUP(K3351,标准!K$39:L$59,2,TRUE),VLOOKUP(K3351,标准!K$3:L$23,2,TRUE)))</f>
        <v>78</v>
      </c>
      <c r="M3351" s="68">
        <v>16</v>
      </c>
      <c r="N3351" s="71">
        <f>IF(M3351="",0,IF(A3351&lt;43,IF(F3351="女",VLOOKUP(M3351,标准!C$108:D$128,2,TRUE),VLOOKUP(M3351,标准!C$74:D$94,2,TRUE)),IF(F3351="女",VLOOKUP(M3351,标准!C$39:D$59,2,TRUE),VLOOKUP(M3351,标准!C$3:D$23,2,TRUE))))</f>
        <v>76</v>
      </c>
      <c r="O3351" s="124">
        <v>249</v>
      </c>
      <c r="P3351" s="71">
        <f>IF(A3351&lt;43,IF(F3351="女",VLOOKUP(O3351/100,标准!E$108:F$128,2,TRUE),VLOOKUP(O3351/100,标准!E$74:F$94,2,TRUE)),IF(F3351="女",VLOOKUP(O3351/100,标准!E$39:F$59,2,TRUE),VLOOKUP(O3351/100,标准!E$3:F$23,2,TRUE)))</f>
        <v>80</v>
      </c>
      <c r="Q3351" s="125">
        <v>5.27</v>
      </c>
      <c r="R3351" s="71">
        <f>IF(Q3351=0,0,IF(A3351&lt;43,IF(F3351="女",IF(Q3351="",0,VLOOKUP(Q3351,标准!I$108:J$138,2,TRUE)),IF(Q3351="",0,VLOOKUP(Q3351,标准!I$74:J$104,2,TRUE))),IF(F3351="女",IF(Q3351="",0,VLOOKUP(Q3351,标准!I$39:J$69,2,TRUE)),IF(Q3351="",0,VLOOKUP(Q3351,标准!I$3:J$33,2,TRUE)))))</f>
        <v>30</v>
      </c>
      <c r="S3351" s="126">
        <v>5</v>
      </c>
      <c r="T3351" s="71">
        <f>IF(A3351&lt;43,IF(F3351="女",VLOOKUP(S3351,标准!G$108:H$138,2,TRUE),VLOOKUP(S3351,标准!G$74:H$99,2,TRUE)),IF(F3351="女",VLOOKUP(S3351,标准!G$39:H$69,2,TRUE),VLOOKUP(S3351,标准!G$3:H$28,2,TRUE)))</f>
        <v>10</v>
      </c>
      <c r="U3351" s="127">
        <v>7.6</v>
      </c>
      <c r="V3351" s="71">
        <f>IF(U3351=0,0,IF(A3351&lt;43,IF(F3351="女",IF(U3351="",0,VLOOKUP(U3351,标准!A$108:B$128,2,TRUE)),IF(U3351="",0,VLOOKUP(U3351,标准!A$74:B$94,2,TRUE))),IF(F3351="女",IF(U3351="",0,VLOOKUP(U3351,标准!A$39:B$59,2,TRUE)),IF(U3351="",0,VLOOKUP(U3351,标准!A$3:B$23,2,TRUE)))))</f>
        <v>74</v>
      </c>
      <c r="W3351" s="86">
        <f t="shared" si="52"/>
        <v>64.1</v>
      </c>
      <c r="X3351" s="87">
        <v>3.7</v>
      </c>
      <c r="Y3351" s="87">
        <v>4</v>
      </c>
      <c r="Z3351" s="91"/>
      <c r="AA3351" s="92"/>
    </row>
    <row r="3352" customHeight="1" spans="1:27">
      <c r="A3352" s="62">
        <v>41</v>
      </c>
      <c r="B3352" s="91">
        <v>3390</v>
      </c>
      <c r="C3352" s="156" t="s">
        <v>6790</v>
      </c>
      <c r="D3352" s="156" t="s">
        <v>6748</v>
      </c>
      <c r="E3352" s="156" t="s">
        <v>971</v>
      </c>
      <c r="F3352" s="156" t="s">
        <v>30</v>
      </c>
      <c r="G3352" s="157" t="s">
        <v>6791</v>
      </c>
      <c r="H3352" s="68">
        <v>165.8</v>
      </c>
      <c r="I3352" s="68">
        <v>76.3</v>
      </c>
      <c r="J3352" s="71">
        <f>IF(F3352="女",IF(H3352=0,0,VLOOKUP(I3352/(H3352*H3352/10000),标准!M$108:N$112,2,TRUE)),IF(H3352=0,0,VLOOKUP(I3352/(H3352*H3352/10000),标准!M$74:N$78,2,TRUE)))</f>
        <v>80</v>
      </c>
      <c r="K3352" s="72">
        <v>2956</v>
      </c>
      <c r="L3352" s="71">
        <f>IF(A3352&lt;43,IF(F3352="女",VLOOKUP(K3352,标准!K$108:L$128,2,TRUE),VLOOKUP(K3352,标准!K$74:L$94,2,TRUE)),IF(F3352="女",VLOOKUP(K3352,标准!K$39:L$59,2,TRUE),VLOOKUP(K3352,标准!K$3:L$23,2,TRUE)))</f>
        <v>50</v>
      </c>
      <c r="M3352" s="68">
        <v>21</v>
      </c>
      <c r="N3352" s="71">
        <f>IF(M3352="",0,IF(A3352&lt;43,IF(F3352="女",VLOOKUP(M3352,标准!C$108:D$128,2,TRUE),VLOOKUP(M3352,标准!C$74:D$94,2,TRUE)),IF(F3352="女",VLOOKUP(M3352,标准!C$39:D$59,2,TRUE),VLOOKUP(M3352,标准!C$3:D$23,2,TRUE))))</f>
        <v>85</v>
      </c>
      <c r="O3352" s="124">
        <v>222</v>
      </c>
      <c r="P3352" s="71">
        <f>IF(A3352&lt;43,IF(F3352="女",VLOOKUP(O3352/100,标准!E$108:F$128,2,TRUE),VLOOKUP(O3352/100,标准!E$74:F$94,2,TRUE)),IF(F3352="女",VLOOKUP(O3352/100,标准!E$39:F$59,2,TRUE),VLOOKUP(O3352/100,标准!E$3:F$23,2,TRUE)))</f>
        <v>66</v>
      </c>
      <c r="Q3352" s="125">
        <v>5.25</v>
      </c>
      <c r="R3352" s="71">
        <f>IF(Q3352=0,0,IF(A3352&lt;43,IF(F3352="女",IF(Q3352="",0,VLOOKUP(Q3352,标准!I$108:J$138,2,TRUE)),IF(Q3352="",0,VLOOKUP(Q3352,标准!I$74:J$104,2,TRUE))),IF(F3352="女",IF(Q3352="",0,VLOOKUP(Q3352,标准!I$39:J$69,2,TRUE)),IF(Q3352="",0,VLOOKUP(Q3352,标准!I$3:J$33,2,TRUE)))))</f>
        <v>30</v>
      </c>
      <c r="S3352" s="126">
        <v>2</v>
      </c>
      <c r="T3352" s="71">
        <f>IF(A3352&lt;43,IF(F3352="女",VLOOKUP(S3352,标准!G$108:H$138,2,TRUE),VLOOKUP(S3352,标准!G$74:H$99,2,TRUE)),IF(F3352="女",VLOOKUP(S3352,标准!G$39:H$69,2,TRUE),VLOOKUP(S3352,标准!G$3:H$28,2,TRUE)))</f>
        <v>0</v>
      </c>
      <c r="U3352" s="127">
        <v>7.5</v>
      </c>
      <c r="V3352" s="71">
        <f>IF(U3352=0,0,IF(A3352&lt;43,IF(F3352="女",IF(U3352="",0,VLOOKUP(U3352,标准!A$108:B$128,2,TRUE)),IF(U3352="",0,VLOOKUP(U3352,标准!A$74:B$94,2,TRUE))),IF(F3352="女",IF(U3352="",0,VLOOKUP(U3352,标准!A$39:B$59,2,TRUE)),IF(U3352="",0,VLOOKUP(U3352,标准!A$3:B$23,2,TRUE)))))</f>
        <v>76</v>
      </c>
      <c r="W3352" s="86">
        <f t="shared" si="52"/>
        <v>55.8</v>
      </c>
      <c r="X3352" s="87">
        <v>3.7</v>
      </c>
      <c r="Y3352" s="87">
        <v>3.7</v>
      </c>
      <c r="Z3352" s="91"/>
      <c r="AA3352" s="92"/>
    </row>
    <row r="3353" customHeight="1" spans="1:27">
      <c r="A3353" s="62">
        <v>41</v>
      </c>
      <c r="B3353" s="91">
        <v>3391</v>
      </c>
      <c r="C3353" s="156" t="s">
        <v>6792</v>
      </c>
      <c r="D3353" s="156" t="s">
        <v>6748</v>
      </c>
      <c r="E3353" s="156" t="s">
        <v>971</v>
      </c>
      <c r="F3353" s="156" t="s">
        <v>30</v>
      </c>
      <c r="G3353" s="157" t="s">
        <v>6793</v>
      </c>
      <c r="H3353" s="68">
        <v>185.1</v>
      </c>
      <c r="I3353" s="68">
        <v>88.7</v>
      </c>
      <c r="J3353" s="71">
        <f>IF(F3353="女",IF(H3353=0,0,VLOOKUP(I3353/(H3353*H3353/10000),标准!M$108:N$112,2,TRUE)),IF(H3353=0,0,VLOOKUP(I3353/(H3353*H3353/10000),标准!M$74:N$78,2,TRUE)))</f>
        <v>80</v>
      </c>
      <c r="K3353" s="72">
        <v>4855</v>
      </c>
      <c r="L3353" s="71">
        <f>IF(A3353&lt;43,IF(F3353="女",VLOOKUP(K3353,标准!K$108:L$128,2,TRUE),VLOOKUP(K3353,标准!K$74:L$94,2,TRUE)),IF(F3353="女",VLOOKUP(K3353,标准!K$39:L$59,2,TRUE),VLOOKUP(K3353,标准!K$3:L$23,2,TRUE)))</f>
        <v>90</v>
      </c>
      <c r="M3353" s="68">
        <v>11</v>
      </c>
      <c r="N3353" s="71">
        <f>IF(M3353="",0,IF(A3353&lt;43,IF(F3353="女",VLOOKUP(M3353,标准!C$108:D$128,2,TRUE),VLOOKUP(M3353,标准!C$74:D$94,2,TRUE)),IF(F3353="女",VLOOKUP(M3353,标准!C$39:D$59,2,TRUE),VLOOKUP(M3353,标准!C$3:D$23,2,TRUE))))</f>
        <v>70</v>
      </c>
      <c r="O3353" s="124">
        <v>215</v>
      </c>
      <c r="P3353" s="71">
        <f>IF(A3353&lt;43,IF(F3353="女",VLOOKUP(O3353/100,标准!E$108:F$128,2,TRUE),VLOOKUP(O3353/100,标准!E$74:F$94,2,TRUE)),IF(F3353="女",VLOOKUP(O3353/100,标准!E$39:F$59,2,TRUE),VLOOKUP(O3353/100,标准!E$3:F$23,2,TRUE)))</f>
        <v>62</v>
      </c>
      <c r="Q3353" s="125">
        <v>4.08</v>
      </c>
      <c r="R3353" s="71">
        <f>IF(Q3353=0,0,IF(A3353&lt;43,IF(F3353="女",IF(Q3353="",0,VLOOKUP(Q3353,标准!I$108:J$138,2,TRUE)),IF(Q3353="",0,VLOOKUP(Q3353,标准!I$74:J$104,2,TRUE))),IF(F3353="女",IF(Q3353="",0,VLOOKUP(Q3353,标准!I$39:J$69,2,TRUE)),IF(Q3353="",0,VLOOKUP(Q3353,标准!I$3:J$33,2,TRUE)))))</f>
        <v>68</v>
      </c>
      <c r="S3353" s="126">
        <v>2</v>
      </c>
      <c r="T3353" s="71">
        <f>IF(A3353&lt;43,IF(F3353="女",VLOOKUP(S3353,标准!G$108:H$138,2,TRUE),VLOOKUP(S3353,标准!G$74:H$99,2,TRUE)),IF(F3353="女",VLOOKUP(S3353,标准!G$39:H$69,2,TRUE),VLOOKUP(S3353,标准!G$3:H$28,2,TRUE)))</f>
        <v>0</v>
      </c>
      <c r="U3353" s="127">
        <v>7.9</v>
      </c>
      <c r="V3353" s="71">
        <f>IF(U3353=0,0,IF(A3353&lt;43,IF(F3353="女",IF(U3353="",0,VLOOKUP(U3353,标准!A$108:B$128,2,TRUE)),IF(U3353="",0,VLOOKUP(U3353,标准!A$74:B$94,2,TRUE))),IF(F3353="女",IF(U3353="",0,VLOOKUP(U3353,标准!A$39:B$59,2,TRUE)),IF(U3353="",0,VLOOKUP(U3353,标准!A$3:B$23,2,TRUE)))))</f>
        <v>72</v>
      </c>
      <c r="W3353" s="86">
        <f t="shared" si="52"/>
        <v>66.7</v>
      </c>
      <c r="X3353" s="87">
        <v>4.5</v>
      </c>
      <c r="Y3353" s="87">
        <v>4.2</v>
      </c>
      <c r="Z3353" s="91"/>
      <c r="AA3353" s="92"/>
    </row>
    <row r="3354" customHeight="1" spans="1:27">
      <c r="A3354" s="62">
        <v>41</v>
      </c>
      <c r="B3354" s="91">
        <v>3392</v>
      </c>
      <c r="C3354" s="156" t="s">
        <v>6794</v>
      </c>
      <c r="D3354" s="156" t="s">
        <v>6748</v>
      </c>
      <c r="E3354" s="156" t="s">
        <v>971</v>
      </c>
      <c r="F3354" s="156" t="s">
        <v>30</v>
      </c>
      <c r="G3354" s="157" t="s">
        <v>6795</v>
      </c>
      <c r="H3354" s="68">
        <v>181.1</v>
      </c>
      <c r="I3354" s="68">
        <v>82.7</v>
      </c>
      <c r="J3354" s="71">
        <f>IF(F3354="女",IF(H3354=0,0,VLOOKUP(I3354/(H3354*H3354/10000),标准!M$108:N$112,2,TRUE)),IF(H3354=0,0,VLOOKUP(I3354/(H3354*H3354/10000),标准!M$74:N$78,2,TRUE)))</f>
        <v>80</v>
      </c>
      <c r="K3354" s="72">
        <v>4660</v>
      </c>
      <c r="L3354" s="71">
        <f>IF(A3354&lt;43,IF(F3354="女",VLOOKUP(K3354,标准!K$108:L$128,2,TRUE),VLOOKUP(K3354,标准!K$74:L$94,2,TRUE)),IF(F3354="女",VLOOKUP(K3354,标准!K$39:L$59,2,TRUE),VLOOKUP(K3354,标准!K$3:L$23,2,TRUE)))</f>
        <v>85</v>
      </c>
      <c r="M3354" s="68">
        <v>13</v>
      </c>
      <c r="N3354" s="71">
        <f>IF(M3354="",0,IF(A3354&lt;43,IF(F3354="女",VLOOKUP(M3354,标准!C$108:D$128,2,TRUE),VLOOKUP(M3354,标准!C$74:D$94,2,TRUE)),IF(F3354="女",VLOOKUP(M3354,标准!C$39:D$59,2,TRUE),VLOOKUP(M3354,标准!C$3:D$23,2,TRUE))))</f>
        <v>72</v>
      </c>
      <c r="O3354" s="124">
        <v>235</v>
      </c>
      <c r="P3354" s="71">
        <f>IF(A3354&lt;43,IF(F3354="女",VLOOKUP(O3354/100,标准!E$108:F$128,2,TRUE),VLOOKUP(O3354/100,标准!E$74:F$94,2,TRUE)),IF(F3354="女",VLOOKUP(O3354/100,标准!E$39:F$59,2,TRUE),VLOOKUP(O3354/100,标准!E$3:F$23,2,TRUE)))</f>
        <v>72</v>
      </c>
      <c r="Q3354" s="125">
        <v>5.34</v>
      </c>
      <c r="R3354" s="71">
        <f>IF(Q3354=0,0,IF(A3354&lt;43,IF(F3354="女",IF(Q3354="",0,VLOOKUP(Q3354,标准!I$108:J$138,2,TRUE)),IF(Q3354="",0,VLOOKUP(Q3354,标准!I$74:J$104,2,TRUE))),IF(F3354="女",IF(Q3354="",0,VLOOKUP(Q3354,标准!I$39:J$69,2,TRUE)),IF(Q3354="",0,VLOOKUP(Q3354,标准!I$3:J$33,2,TRUE)))))</f>
        <v>20</v>
      </c>
      <c r="S3354" s="126">
        <v>2</v>
      </c>
      <c r="T3354" s="71">
        <f>IF(A3354&lt;43,IF(F3354="女",VLOOKUP(S3354,标准!G$108:H$138,2,TRUE),VLOOKUP(S3354,标准!G$74:H$99,2,TRUE)),IF(F3354="女",VLOOKUP(S3354,标准!G$39:H$69,2,TRUE),VLOOKUP(S3354,标准!G$3:H$28,2,TRUE)))</f>
        <v>0</v>
      </c>
      <c r="U3354" s="127">
        <v>7.5</v>
      </c>
      <c r="V3354" s="71">
        <f>IF(U3354=0,0,IF(A3354&lt;43,IF(F3354="女",IF(U3354="",0,VLOOKUP(U3354,标准!A$108:B$128,2,TRUE)),IF(U3354="",0,VLOOKUP(U3354,标准!A$74:B$94,2,TRUE))),IF(F3354="女",IF(U3354="",0,VLOOKUP(U3354,标准!A$39:B$59,2,TRUE)),IF(U3354="",0,VLOOKUP(U3354,标准!A$3:B$23,2,TRUE)))))</f>
        <v>76</v>
      </c>
      <c r="W3354" s="86">
        <f t="shared" si="52"/>
        <v>58.35</v>
      </c>
      <c r="X3354" s="87">
        <v>4.2</v>
      </c>
      <c r="Y3354" s="87">
        <v>4.2</v>
      </c>
      <c r="Z3354" s="91"/>
      <c r="AA3354" s="92"/>
    </row>
    <row r="3355" customHeight="1" spans="1:27">
      <c r="A3355" s="62">
        <v>41</v>
      </c>
      <c r="B3355" s="91">
        <v>3393</v>
      </c>
      <c r="C3355" s="156" t="s">
        <v>6796</v>
      </c>
      <c r="D3355" s="156" t="s">
        <v>6748</v>
      </c>
      <c r="E3355" s="156" t="s">
        <v>971</v>
      </c>
      <c r="F3355" s="156" t="s">
        <v>30</v>
      </c>
      <c r="G3355" s="157" t="s">
        <v>6797</v>
      </c>
      <c r="H3355" s="68">
        <v>160.1</v>
      </c>
      <c r="I3355" s="68">
        <v>55</v>
      </c>
      <c r="J3355" s="71">
        <f>IF(F3355="女",IF(H3355=0,0,VLOOKUP(I3355/(H3355*H3355/10000),标准!M$108:N$112,2,TRUE)),IF(H3355=0,0,VLOOKUP(I3355/(H3355*H3355/10000),标准!M$74:N$78,2,TRUE)))</f>
        <v>100</v>
      </c>
      <c r="K3355" s="72">
        <v>4359</v>
      </c>
      <c r="L3355" s="71">
        <f>IF(A3355&lt;43,IF(F3355="女",VLOOKUP(K3355,标准!K$108:L$128,2,TRUE),VLOOKUP(K3355,标准!K$74:L$94,2,TRUE)),IF(F3355="女",VLOOKUP(K3355,标准!K$39:L$59,2,TRUE),VLOOKUP(K3355,标准!K$3:L$23,2,TRUE)))</f>
        <v>80</v>
      </c>
      <c r="M3355" s="68">
        <v>27.5</v>
      </c>
      <c r="N3355" s="71">
        <f>IF(M3355="",0,IF(A3355&lt;43,IF(F3355="女",VLOOKUP(M3355,标准!C$108:D$128,2,TRUE),VLOOKUP(M3355,标准!C$74:D$94,2,TRUE)),IF(F3355="女",VLOOKUP(M3355,标准!C$39:D$59,2,TRUE),VLOOKUP(M3355,标准!C$3:D$23,2,TRUE))))</f>
        <v>100</v>
      </c>
      <c r="O3355" s="124">
        <v>260</v>
      </c>
      <c r="P3355" s="71">
        <f>IF(A3355&lt;43,IF(F3355="女",VLOOKUP(O3355/100,标准!E$108:F$128,2,TRUE),VLOOKUP(O3355/100,标准!E$74:F$94,2,TRUE)),IF(F3355="女",VLOOKUP(O3355/100,标准!E$39:F$59,2,TRUE),VLOOKUP(O3355/100,标准!E$3:F$23,2,TRUE)))</f>
        <v>85</v>
      </c>
      <c r="Q3355" s="125">
        <v>3.35</v>
      </c>
      <c r="R3355" s="71">
        <f>IF(Q3355=0,0,IF(A3355&lt;43,IF(F3355="女",IF(Q3355="",0,VLOOKUP(Q3355,标准!I$108:J$138,2,TRUE)),IF(Q3355="",0,VLOOKUP(Q3355,标准!I$74:J$104,2,TRUE))),IF(F3355="女",IF(Q3355="",0,VLOOKUP(Q3355,标准!I$39:J$69,2,TRUE)),IF(Q3355="",0,VLOOKUP(Q3355,标准!I$3:J$33,2,TRUE)))))</f>
        <v>80</v>
      </c>
      <c r="S3355" s="126">
        <v>11</v>
      </c>
      <c r="T3355" s="71">
        <f>IF(A3355&lt;43,IF(F3355="女",VLOOKUP(S3355,标准!G$108:H$138,2,TRUE),VLOOKUP(S3355,标准!G$74:H$99,2,TRUE)),IF(F3355="女",VLOOKUP(S3355,标准!G$39:H$69,2,TRUE),VLOOKUP(S3355,标准!G$3:H$28,2,TRUE)))</f>
        <v>64</v>
      </c>
      <c r="U3355" s="127">
        <v>6.9</v>
      </c>
      <c r="V3355" s="71">
        <f>IF(U3355=0,0,IF(A3355&lt;43,IF(F3355="女",IF(U3355="",0,VLOOKUP(U3355,标准!A$108:B$128,2,TRUE)),IF(U3355="",0,VLOOKUP(U3355,标准!A$74:B$94,2,TRUE))),IF(F3355="女",IF(U3355="",0,VLOOKUP(U3355,标准!A$39:B$59,2,TRUE)),IF(U3355="",0,VLOOKUP(U3355,标准!A$3:B$23,2,TRUE)))))</f>
        <v>90</v>
      </c>
      <c r="W3355" s="86">
        <f t="shared" si="52"/>
        <v>85.9</v>
      </c>
      <c r="X3355" s="87">
        <v>4.8</v>
      </c>
      <c r="Y3355" s="87">
        <v>5</v>
      </c>
      <c r="Z3355" s="91"/>
      <c r="AA3355" s="92"/>
    </row>
    <row r="3356" customHeight="1" spans="1:27">
      <c r="A3356" s="62">
        <v>41</v>
      </c>
      <c r="B3356" s="91">
        <v>3394</v>
      </c>
      <c r="C3356" s="156" t="s">
        <v>6798</v>
      </c>
      <c r="D3356" s="156" t="s">
        <v>6748</v>
      </c>
      <c r="E3356" s="156" t="s">
        <v>971</v>
      </c>
      <c r="F3356" s="156" t="s">
        <v>30</v>
      </c>
      <c r="G3356" s="157" t="s">
        <v>6799</v>
      </c>
      <c r="H3356" s="68">
        <v>173.6</v>
      </c>
      <c r="I3356" s="68">
        <v>55.3</v>
      </c>
      <c r="J3356" s="71">
        <f>IF(F3356="女",IF(H3356=0,0,VLOOKUP(I3356/(H3356*H3356/10000),标准!M$108:N$112,2,TRUE)),IF(H3356=0,0,VLOOKUP(I3356/(H3356*H3356/10000),标准!M$74:N$78,2,TRUE)))</f>
        <v>100</v>
      </c>
      <c r="K3356" s="72">
        <v>4193</v>
      </c>
      <c r="L3356" s="71">
        <f>IF(A3356&lt;43,IF(F3356="女",VLOOKUP(K3356,标准!K$108:L$128,2,TRUE),VLOOKUP(K3356,标准!K$74:L$94,2,TRUE)),IF(F3356="女",VLOOKUP(K3356,标准!K$39:L$59,2,TRUE),VLOOKUP(K3356,标准!K$3:L$23,2,TRUE)))</f>
        <v>78</v>
      </c>
      <c r="M3356" s="68">
        <v>13</v>
      </c>
      <c r="N3356" s="71">
        <f>IF(M3356="",0,IF(A3356&lt;43,IF(F3356="女",VLOOKUP(M3356,标准!C$108:D$128,2,TRUE),VLOOKUP(M3356,标准!C$74:D$94,2,TRUE)),IF(F3356="女",VLOOKUP(M3356,标准!C$39:D$59,2,TRUE),VLOOKUP(M3356,标准!C$3:D$23,2,TRUE))))</f>
        <v>72</v>
      </c>
      <c r="O3356" s="124">
        <v>215</v>
      </c>
      <c r="P3356" s="71">
        <f>IF(A3356&lt;43,IF(F3356="女",VLOOKUP(O3356/100,标准!E$108:F$128,2,TRUE),VLOOKUP(O3356/100,标准!E$74:F$94,2,TRUE)),IF(F3356="女",VLOOKUP(O3356/100,标准!E$39:F$59,2,TRUE),VLOOKUP(O3356/100,标准!E$3:F$23,2,TRUE)))</f>
        <v>62</v>
      </c>
      <c r="Q3356" s="125">
        <v>5.13</v>
      </c>
      <c r="R3356" s="71">
        <f>IF(Q3356=0,0,IF(A3356&lt;43,IF(F3356="女",IF(Q3356="",0,VLOOKUP(Q3356,标准!I$108:J$138,2,TRUE)),IF(Q3356="",0,VLOOKUP(Q3356,标准!I$74:J$104,2,TRUE))),IF(F3356="女",IF(Q3356="",0,VLOOKUP(Q3356,标准!I$39:J$69,2,TRUE)),IF(Q3356="",0,VLOOKUP(Q3356,标准!I$3:J$33,2,TRUE)))))</f>
        <v>30</v>
      </c>
      <c r="S3356" s="126">
        <v>2</v>
      </c>
      <c r="T3356" s="71">
        <f>IF(A3356&lt;43,IF(F3356="女",VLOOKUP(S3356,标准!G$108:H$138,2,TRUE),VLOOKUP(S3356,标准!G$74:H$99,2,TRUE)),IF(F3356="女",VLOOKUP(S3356,标准!G$39:H$69,2,TRUE),VLOOKUP(S3356,标准!G$3:H$28,2,TRUE)))</f>
        <v>0</v>
      </c>
      <c r="U3356" s="127">
        <v>8.1</v>
      </c>
      <c r="V3356" s="71">
        <f>IF(U3356=0,0,IF(A3356&lt;43,IF(F3356="女",IF(U3356="",0,VLOOKUP(U3356,标准!A$108:B$128,2,TRUE)),IF(U3356="",0,VLOOKUP(U3356,标准!A$74:B$94,2,TRUE))),IF(F3356="女",IF(U3356="",0,VLOOKUP(U3356,标准!A$39:B$59,2,TRUE)),IF(U3356="",0,VLOOKUP(U3356,标准!A$3:B$23,2,TRUE)))))</f>
        <v>70</v>
      </c>
      <c r="W3356" s="86">
        <f t="shared" si="52"/>
        <v>60.1</v>
      </c>
      <c r="X3356" s="87">
        <v>4.1</v>
      </c>
      <c r="Y3356" s="87">
        <v>4.2</v>
      </c>
      <c r="Z3356" s="91"/>
      <c r="AA3356" s="92"/>
    </row>
    <row r="3357" customHeight="1" spans="1:27">
      <c r="A3357" s="62">
        <v>41</v>
      </c>
      <c r="B3357" s="91">
        <v>3395</v>
      </c>
      <c r="C3357" s="156" t="s">
        <v>6800</v>
      </c>
      <c r="D3357" s="156" t="s">
        <v>6748</v>
      </c>
      <c r="E3357" s="156" t="s">
        <v>971</v>
      </c>
      <c r="F3357" s="156" t="s">
        <v>30</v>
      </c>
      <c r="G3357" s="157" t="s">
        <v>6801</v>
      </c>
      <c r="H3357" s="68">
        <v>172.5</v>
      </c>
      <c r="I3357" s="68">
        <v>66.3</v>
      </c>
      <c r="J3357" s="71">
        <f>IF(F3357="女",IF(H3357=0,0,VLOOKUP(I3357/(H3357*H3357/10000),标准!M$108:N$112,2,TRUE)),IF(H3357=0,0,VLOOKUP(I3357/(H3357*H3357/10000),标准!M$74:N$78,2,TRUE)))</f>
        <v>100</v>
      </c>
      <c r="K3357" s="72">
        <v>4790</v>
      </c>
      <c r="L3357" s="71">
        <f>IF(A3357&lt;43,IF(F3357="女",VLOOKUP(K3357,标准!K$108:L$128,2,TRUE),VLOOKUP(K3357,标准!K$74:L$94,2,TRUE)),IF(F3357="女",VLOOKUP(K3357,标准!K$39:L$59,2,TRUE),VLOOKUP(K3357,标准!K$3:L$23,2,TRUE)))</f>
        <v>85</v>
      </c>
      <c r="M3357" s="68">
        <v>19</v>
      </c>
      <c r="N3357" s="71">
        <f>IF(M3357="",0,IF(A3357&lt;43,IF(F3357="女",VLOOKUP(M3357,标准!C$108:D$128,2,TRUE),VLOOKUP(M3357,标准!C$74:D$94,2,TRUE)),IF(F3357="女",VLOOKUP(M3357,标准!C$39:D$59,2,TRUE),VLOOKUP(M3357,标准!C$3:D$23,2,TRUE))))</f>
        <v>80</v>
      </c>
      <c r="O3357" s="124">
        <v>205</v>
      </c>
      <c r="P3357" s="71">
        <f>IF(A3357&lt;43,IF(F3357="女",VLOOKUP(O3357/100,标准!E$108:F$128,2,TRUE),VLOOKUP(O3357/100,标准!E$74:F$94,2,TRUE)),IF(F3357="女",VLOOKUP(O3357/100,标准!E$39:F$59,2,TRUE),VLOOKUP(O3357/100,标准!E$3:F$23,2,TRUE)))</f>
        <v>50</v>
      </c>
      <c r="Q3357" s="125">
        <v>4.1</v>
      </c>
      <c r="R3357" s="71">
        <f>IF(Q3357=0,0,IF(A3357&lt;43,IF(F3357="女",IF(Q3357="",0,VLOOKUP(Q3357,标准!I$108:J$138,2,TRUE)),IF(Q3357="",0,VLOOKUP(Q3357,标准!I$74:J$104,2,TRUE))),IF(F3357="女",IF(Q3357="",0,VLOOKUP(Q3357,标准!I$39:J$69,2,TRUE)),IF(Q3357="",0,VLOOKUP(Q3357,标准!I$3:J$33,2,TRUE)))))</f>
        <v>68</v>
      </c>
      <c r="S3357" s="126">
        <v>2</v>
      </c>
      <c r="T3357" s="71">
        <f>IF(A3357&lt;43,IF(F3357="女",VLOOKUP(S3357,标准!G$108:H$138,2,TRUE),VLOOKUP(S3357,标准!G$74:H$99,2,TRUE)),IF(F3357="女",VLOOKUP(S3357,标准!G$39:H$69,2,TRUE),VLOOKUP(S3357,标准!G$3:H$28,2,TRUE)))</f>
        <v>0</v>
      </c>
      <c r="U3357" s="127">
        <v>7.5</v>
      </c>
      <c r="V3357" s="71">
        <f>IF(U3357=0,0,IF(A3357&lt;43,IF(F3357="女",IF(U3357="",0,VLOOKUP(U3357,标准!A$108:B$128,2,TRUE)),IF(U3357="",0,VLOOKUP(U3357,标准!A$74:B$94,2,TRUE))),IF(F3357="女",IF(U3357="",0,VLOOKUP(U3357,标准!A$39:B$59,2,TRUE)),IF(U3357="",0,VLOOKUP(U3357,标准!A$3:B$23,2,TRUE)))))</f>
        <v>76</v>
      </c>
      <c r="W3357" s="86">
        <f t="shared" si="52"/>
        <v>69.55</v>
      </c>
      <c r="X3357" s="87">
        <v>4.1</v>
      </c>
      <c r="Y3357" s="87">
        <v>4.2</v>
      </c>
      <c r="Z3357" s="91"/>
      <c r="AA3357" s="92"/>
    </row>
    <row r="3358" customHeight="1" spans="1:27">
      <c r="A3358" s="62">
        <v>41</v>
      </c>
      <c r="B3358" s="91">
        <v>3396</v>
      </c>
      <c r="C3358" s="156" t="s">
        <v>6802</v>
      </c>
      <c r="D3358" s="156" t="s">
        <v>6748</v>
      </c>
      <c r="E3358" s="156" t="s">
        <v>971</v>
      </c>
      <c r="F3358" s="156" t="s">
        <v>30</v>
      </c>
      <c r="G3358" s="157" t="s">
        <v>6803</v>
      </c>
      <c r="H3358" s="68">
        <v>165.2</v>
      </c>
      <c r="I3358" s="68">
        <v>82.5</v>
      </c>
      <c r="J3358" s="71">
        <f>IF(F3358="女",IF(H3358=0,0,VLOOKUP(I3358/(H3358*H3358/10000),标准!M$108:N$112,2,TRUE)),IF(H3358=0,0,VLOOKUP(I3358/(H3358*H3358/10000),标准!M$74:N$78,2,TRUE)))</f>
        <v>60</v>
      </c>
      <c r="K3358" s="72">
        <v>4059</v>
      </c>
      <c r="L3358" s="71">
        <f>IF(A3358&lt;43,IF(F3358="女",VLOOKUP(K3358,标准!K$108:L$128,2,TRUE),VLOOKUP(K3358,标准!K$74:L$94,2,TRUE)),IF(F3358="女",VLOOKUP(K3358,标准!K$39:L$59,2,TRUE),VLOOKUP(K3358,标准!K$3:L$23,2,TRUE)))</f>
        <v>74</v>
      </c>
      <c r="M3358" s="68">
        <v>9.5</v>
      </c>
      <c r="N3358" s="71">
        <f>IF(M3358="",0,IF(A3358&lt;43,IF(F3358="女",VLOOKUP(M3358,标准!C$108:D$128,2,TRUE),VLOOKUP(M3358,标准!C$74:D$94,2,TRUE)),IF(F3358="女",VLOOKUP(M3358,标准!C$39:D$59,2,TRUE),VLOOKUP(M3358,标准!C$3:D$23,2,TRUE))))</f>
        <v>68</v>
      </c>
      <c r="O3358" s="124">
        <v>175</v>
      </c>
      <c r="P3358" s="71">
        <f>IF(A3358&lt;43,IF(F3358="女",VLOOKUP(O3358/100,标准!E$108:F$128,2,TRUE),VLOOKUP(O3358/100,标准!E$74:F$94,2,TRUE)),IF(F3358="女",VLOOKUP(O3358/100,标准!E$39:F$59,2,TRUE),VLOOKUP(O3358/100,标准!E$3:F$23,2,TRUE)))</f>
        <v>0</v>
      </c>
      <c r="Q3358" s="125">
        <v>4.3</v>
      </c>
      <c r="R3358" s="71">
        <f>IF(Q3358=0,0,IF(A3358&lt;43,IF(F3358="女",IF(Q3358="",0,VLOOKUP(Q3358,标准!I$108:J$138,2,TRUE)),IF(Q3358="",0,VLOOKUP(Q3358,标准!I$74:J$104,2,TRUE))),IF(F3358="女",IF(Q3358="",0,VLOOKUP(Q3358,标准!I$39:J$69,2,TRUE)),IF(Q3358="",0,VLOOKUP(Q3358,标准!I$3:J$33,2,TRUE)))))</f>
        <v>60</v>
      </c>
      <c r="S3358" s="126">
        <v>2</v>
      </c>
      <c r="T3358" s="71">
        <f>IF(A3358&lt;43,IF(F3358="女",VLOOKUP(S3358,标准!G$108:H$138,2,TRUE),VLOOKUP(S3358,标准!G$74:H$99,2,TRUE)),IF(F3358="女",VLOOKUP(S3358,标准!G$39:H$69,2,TRUE),VLOOKUP(S3358,标准!G$3:H$28,2,TRUE)))</f>
        <v>0</v>
      </c>
      <c r="U3358" s="127">
        <v>8.1</v>
      </c>
      <c r="V3358" s="71">
        <f>IF(U3358=0,0,IF(A3358&lt;43,IF(F3358="女",IF(U3358="",0,VLOOKUP(U3358,标准!A$108:B$128,2,TRUE)),IF(U3358="",0,VLOOKUP(U3358,标准!A$74:B$94,2,TRUE))),IF(F3358="女",IF(U3358="",0,VLOOKUP(U3358,标准!A$39:B$59,2,TRUE)),IF(U3358="",0,VLOOKUP(U3358,标准!A$3:B$23,2,TRUE)))))</f>
        <v>70</v>
      </c>
      <c r="W3358" s="86">
        <f t="shared" si="52"/>
        <v>52.9</v>
      </c>
      <c r="X3358" s="87">
        <v>4.6</v>
      </c>
      <c r="Y3358" s="87">
        <v>4</v>
      </c>
      <c r="Z3358" s="91"/>
      <c r="AA3358" s="92"/>
    </row>
    <row r="3359" customHeight="1" spans="1:27">
      <c r="A3359" s="62">
        <v>41</v>
      </c>
      <c r="B3359" s="91">
        <v>3397</v>
      </c>
      <c r="C3359" s="156" t="s">
        <v>6804</v>
      </c>
      <c r="D3359" s="156" t="s">
        <v>6748</v>
      </c>
      <c r="E3359" s="156" t="s">
        <v>971</v>
      </c>
      <c r="F3359" s="156" t="s">
        <v>30</v>
      </c>
      <c r="G3359" s="157" t="s">
        <v>6805</v>
      </c>
      <c r="H3359" s="68">
        <v>172.6</v>
      </c>
      <c r="I3359" s="68">
        <v>64.9</v>
      </c>
      <c r="J3359" s="71">
        <f>IF(F3359="女",IF(H3359=0,0,VLOOKUP(I3359/(H3359*H3359/10000),标准!M$108:N$112,2,TRUE)),IF(H3359=0,0,VLOOKUP(I3359/(H3359*H3359/10000),标准!M$74:N$78,2,TRUE)))</f>
        <v>100</v>
      </c>
      <c r="K3359" s="72">
        <v>4560</v>
      </c>
      <c r="L3359" s="71">
        <f>IF(A3359&lt;43,IF(F3359="女",VLOOKUP(K3359,标准!K$108:L$128,2,TRUE),VLOOKUP(K3359,标准!K$74:L$94,2,TRUE)),IF(F3359="女",VLOOKUP(K3359,标准!K$39:L$59,2,TRUE),VLOOKUP(K3359,标准!K$3:L$23,2,TRUE)))</f>
        <v>85</v>
      </c>
      <c r="M3359" s="68">
        <v>19</v>
      </c>
      <c r="N3359" s="71">
        <f>IF(M3359="",0,IF(A3359&lt;43,IF(F3359="女",VLOOKUP(M3359,标准!C$108:D$128,2,TRUE),VLOOKUP(M3359,标准!C$74:D$94,2,TRUE)),IF(F3359="女",VLOOKUP(M3359,标准!C$39:D$59,2,TRUE),VLOOKUP(M3359,标准!C$3:D$23,2,TRUE))))</f>
        <v>80</v>
      </c>
      <c r="O3359" s="124">
        <v>228</v>
      </c>
      <c r="P3359" s="71">
        <f>IF(A3359&lt;43,IF(F3359="女",VLOOKUP(O3359/100,标准!E$108:F$128,2,TRUE),VLOOKUP(O3359/100,标准!E$74:F$94,2,TRUE)),IF(F3359="女",VLOOKUP(O3359/100,标准!E$39:F$59,2,TRUE),VLOOKUP(O3359/100,标准!E$3:F$23,2,TRUE)))</f>
        <v>70</v>
      </c>
      <c r="Q3359" s="125">
        <v>4.01</v>
      </c>
      <c r="R3359" s="71">
        <f>IF(Q3359=0,0,IF(A3359&lt;43,IF(F3359="女",IF(Q3359="",0,VLOOKUP(Q3359,标准!I$108:J$138,2,TRUE)),IF(Q3359="",0,VLOOKUP(Q3359,标准!I$74:J$104,2,TRUE))),IF(F3359="女",IF(Q3359="",0,VLOOKUP(Q3359,标准!I$39:J$69,2,TRUE)),IF(Q3359="",0,VLOOKUP(Q3359,标准!I$3:J$33,2,TRUE)))))</f>
        <v>72</v>
      </c>
      <c r="S3359" s="126">
        <v>2</v>
      </c>
      <c r="T3359" s="71">
        <f>IF(A3359&lt;43,IF(F3359="女",VLOOKUP(S3359,标准!G$108:H$138,2,TRUE),VLOOKUP(S3359,标准!G$74:H$99,2,TRUE)),IF(F3359="女",VLOOKUP(S3359,标准!G$39:H$69,2,TRUE),VLOOKUP(S3359,标准!G$3:H$28,2,TRUE)))</f>
        <v>0</v>
      </c>
      <c r="U3359" s="127">
        <v>7</v>
      </c>
      <c r="V3359" s="71">
        <f>IF(U3359=0,0,IF(A3359&lt;43,IF(F3359="女",IF(U3359="",0,VLOOKUP(U3359,标准!A$108:B$128,2,TRUE)),IF(U3359="",0,VLOOKUP(U3359,标准!A$74:B$94,2,TRUE))),IF(F3359="女",IF(U3359="",0,VLOOKUP(U3359,标准!A$39:B$59,2,TRUE)),IF(U3359="",0,VLOOKUP(U3359,标准!A$3:B$23,2,TRUE)))))</f>
        <v>85</v>
      </c>
      <c r="W3359" s="86">
        <f t="shared" si="52"/>
        <v>74.15</v>
      </c>
      <c r="X3359" s="87">
        <v>3.7</v>
      </c>
      <c r="Y3359" s="87">
        <v>3.7</v>
      </c>
      <c r="Z3359" s="91"/>
      <c r="AA3359" s="92"/>
    </row>
    <row r="3360" customHeight="1" spans="1:27">
      <c r="A3360" s="62">
        <v>41</v>
      </c>
      <c r="B3360" s="91">
        <v>3398</v>
      </c>
      <c r="C3360" s="156" t="s">
        <v>6806</v>
      </c>
      <c r="D3360" s="156" t="s">
        <v>6748</v>
      </c>
      <c r="E3360" s="156" t="s">
        <v>971</v>
      </c>
      <c r="F3360" s="156" t="s">
        <v>30</v>
      </c>
      <c r="G3360" s="157" t="s">
        <v>6807</v>
      </c>
      <c r="H3360" s="68">
        <v>165</v>
      </c>
      <c r="I3360" s="68">
        <v>56.8</v>
      </c>
      <c r="J3360" s="71">
        <f>IF(F3360="女",IF(H3360=0,0,VLOOKUP(I3360/(H3360*H3360/10000),标准!M$108:N$112,2,TRUE)),IF(H3360=0,0,VLOOKUP(I3360/(H3360*H3360/10000),标准!M$74:N$78,2,TRUE)))</f>
        <v>100</v>
      </c>
      <c r="K3360" s="72">
        <v>3939</v>
      </c>
      <c r="L3360" s="71">
        <f>IF(A3360&lt;43,IF(F3360="女",VLOOKUP(K3360,标准!K$108:L$128,2,TRUE),VLOOKUP(K3360,标准!K$74:L$94,2,TRUE)),IF(F3360="女",VLOOKUP(K3360,标准!K$39:L$59,2,TRUE),VLOOKUP(K3360,标准!K$3:L$23,2,TRUE)))</f>
        <v>72</v>
      </c>
      <c r="M3360" s="68">
        <v>4.5</v>
      </c>
      <c r="N3360" s="71">
        <f>IF(M3360="",0,IF(A3360&lt;43,IF(F3360="女",VLOOKUP(M3360,标准!C$108:D$128,2,TRUE),VLOOKUP(M3360,标准!C$74:D$94,2,TRUE)),IF(F3360="女",VLOOKUP(M3360,标准!C$39:D$59,2,TRUE),VLOOKUP(M3360,标准!C$3:D$23,2,TRUE))))</f>
        <v>60</v>
      </c>
      <c r="O3360" s="124">
        <v>247</v>
      </c>
      <c r="P3360" s="71">
        <f>IF(A3360&lt;43,IF(F3360="女",VLOOKUP(O3360/100,标准!E$108:F$128,2,TRUE),VLOOKUP(O3360/100,标准!E$74:F$94,2,TRUE)),IF(F3360="女",VLOOKUP(O3360/100,标准!E$39:F$59,2,TRUE),VLOOKUP(O3360/100,标准!E$3:F$23,2,TRUE)))</f>
        <v>78</v>
      </c>
      <c r="Q3360" s="125">
        <v>3.49</v>
      </c>
      <c r="R3360" s="71">
        <f>IF(Q3360=0,0,IF(A3360&lt;43,IF(F3360="女",IF(Q3360="",0,VLOOKUP(Q3360,标准!I$108:J$138,2,TRUE)),IF(Q3360="",0,VLOOKUP(Q3360,标准!I$74:J$104,2,TRUE))),IF(F3360="女",IF(Q3360="",0,VLOOKUP(Q3360,标准!I$39:J$69,2,TRUE)),IF(Q3360="",0,VLOOKUP(Q3360,标准!I$3:J$33,2,TRUE)))))</f>
        <v>76</v>
      </c>
      <c r="S3360" s="126">
        <v>5</v>
      </c>
      <c r="T3360" s="71">
        <f>IF(A3360&lt;43,IF(F3360="女",VLOOKUP(S3360,标准!G$108:H$138,2,TRUE),VLOOKUP(S3360,标准!G$74:H$99,2,TRUE)),IF(F3360="女",VLOOKUP(S3360,标准!G$39:H$69,2,TRUE),VLOOKUP(S3360,标准!G$3:H$28,2,TRUE)))</f>
        <v>10</v>
      </c>
      <c r="U3360" s="127">
        <v>7.1</v>
      </c>
      <c r="V3360" s="71">
        <f>IF(U3360=0,0,IF(A3360&lt;43,IF(F3360="女",IF(U3360="",0,VLOOKUP(U3360,标准!A$108:B$128,2,TRUE)),IF(U3360="",0,VLOOKUP(U3360,标准!A$74:B$94,2,TRUE))),IF(F3360="女",IF(U3360="",0,VLOOKUP(U3360,标准!A$39:B$59,2,TRUE)),IF(U3360="",0,VLOOKUP(U3360,标准!A$3:B$23,2,TRUE)))))</f>
        <v>80</v>
      </c>
      <c r="W3360" s="86">
        <f t="shared" si="52"/>
        <v>71.8</v>
      </c>
      <c r="X3360" s="87">
        <v>3.9</v>
      </c>
      <c r="Y3360" s="87">
        <v>3.7</v>
      </c>
      <c r="Z3360" s="91"/>
      <c r="AA3360" s="92"/>
    </row>
    <row r="3361" customHeight="1" spans="1:27">
      <c r="A3361" s="62">
        <v>41</v>
      </c>
      <c r="B3361" s="91">
        <v>3399</v>
      </c>
      <c r="C3361" s="156" t="s">
        <v>6808</v>
      </c>
      <c r="D3361" s="156" t="s">
        <v>6748</v>
      </c>
      <c r="E3361" s="156" t="s">
        <v>971</v>
      </c>
      <c r="F3361" s="156" t="s">
        <v>30</v>
      </c>
      <c r="G3361" s="157" t="s">
        <v>6809</v>
      </c>
      <c r="H3361" s="68">
        <v>174.7</v>
      </c>
      <c r="I3361" s="68">
        <v>54.6</v>
      </c>
      <c r="J3361" s="71">
        <f>IF(F3361="女",IF(H3361=0,0,VLOOKUP(I3361/(H3361*H3361/10000),标准!M$108:N$112,2,TRUE)),IF(H3361=0,0,VLOOKUP(I3361/(H3361*H3361/10000),标准!M$74:N$78,2,TRUE)))</f>
        <v>100</v>
      </c>
      <c r="K3361" s="72">
        <v>3952</v>
      </c>
      <c r="L3361" s="71">
        <f>IF(A3361&lt;43,IF(F3361="女",VLOOKUP(K3361,标准!K$108:L$128,2,TRUE),VLOOKUP(K3361,标准!K$74:L$94,2,TRUE)),IF(F3361="女",VLOOKUP(K3361,标准!K$39:L$59,2,TRUE),VLOOKUP(K3361,标准!K$3:L$23,2,TRUE)))</f>
        <v>74</v>
      </c>
      <c r="M3361" s="68">
        <v>25.5</v>
      </c>
      <c r="N3361" s="71">
        <f>IF(M3361="",0,IF(A3361&lt;43,IF(F3361="女",VLOOKUP(M3361,标准!C$108:D$128,2,TRUE),VLOOKUP(M3361,标准!C$74:D$94,2,TRUE)),IF(F3361="女",VLOOKUP(M3361,标准!C$39:D$59,2,TRUE),VLOOKUP(M3361,标准!C$3:D$23,2,TRUE))))</f>
        <v>100</v>
      </c>
      <c r="O3361" s="124">
        <v>260</v>
      </c>
      <c r="P3361" s="71">
        <f>IF(A3361&lt;43,IF(F3361="女",VLOOKUP(O3361/100,标准!E$108:F$128,2,TRUE),VLOOKUP(O3361/100,标准!E$74:F$94,2,TRUE)),IF(F3361="女",VLOOKUP(O3361/100,标准!E$39:F$59,2,TRUE),VLOOKUP(O3361/100,标准!E$3:F$23,2,TRUE)))</f>
        <v>85</v>
      </c>
      <c r="Q3361" s="125">
        <v>4.1</v>
      </c>
      <c r="R3361" s="71">
        <f>IF(Q3361=0,0,IF(A3361&lt;43,IF(F3361="女",IF(Q3361="",0,VLOOKUP(Q3361,标准!I$108:J$138,2,TRUE)),IF(Q3361="",0,VLOOKUP(Q3361,标准!I$74:J$104,2,TRUE))),IF(F3361="女",IF(Q3361="",0,VLOOKUP(Q3361,标准!I$39:J$69,2,TRUE)),IF(Q3361="",0,VLOOKUP(Q3361,标准!I$3:J$33,2,TRUE)))))</f>
        <v>68</v>
      </c>
      <c r="S3361" s="126">
        <v>6</v>
      </c>
      <c r="T3361" s="71">
        <f>IF(A3361&lt;43,IF(F3361="女",VLOOKUP(S3361,标准!G$108:H$138,2,TRUE),VLOOKUP(S3361,标准!G$74:H$99,2,TRUE)),IF(F3361="女",VLOOKUP(S3361,标准!G$39:H$69,2,TRUE),VLOOKUP(S3361,标准!G$3:H$28,2,TRUE)))</f>
        <v>20</v>
      </c>
      <c r="U3361" s="127">
        <v>7.2</v>
      </c>
      <c r="V3361" s="71">
        <f>IF(U3361=0,0,IF(A3361&lt;43,IF(F3361="女",IF(U3361="",0,VLOOKUP(U3361,标准!A$108:B$128,2,TRUE)),IF(U3361="",0,VLOOKUP(U3361,标准!A$74:B$94,2,TRUE))),IF(F3361="女",IF(U3361="",0,VLOOKUP(U3361,标准!A$39:B$59,2,TRUE)),IF(U3361="",0,VLOOKUP(U3361,标准!A$3:B$23,2,TRUE)))))</f>
        <v>78</v>
      </c>
      <c r="W3361" s="86">
        <f t="shared" si="52"/>
        <v>75.8</v>
      </c>
      <c r="X3361" s="87">
        <v>3.9</v>
      </c>
      <c r="Y3361" s="87">
        <v>3.7</v>
      </c>
      <c r="Z3361" s="91"/>
      <c r="AA3361" s="92"/>
    </row>
    <row r="3362" customHeight="1" spans="1:27">
      <c r="A3362" s="62">
        <v>41</v>
      </c>
      <c r="B3362" s="91">
        <v>3400</v>
      </c>
      <c r="C3362" s="156" t="s">
        <v>6810</v>
      </c>
      <c r="D3362" s="156" t="s">
        <v>6748</v>
      </c>
      <c r="E3362" s="156" t="s">
        <v>971</v>
      </c>
      <c r="F3362" s="156" t="s">
        <v>30</v>
      </c>
      <c r="G3362" s="157" t="s">
        <v>6811</v>
      </c>
      <c r="H3362" s="68">
        <v>172.9</v>
      </c>
      <c r="I3362" s="68">
        <v>65.5</v>
      </c>
      <c r="J3362" s="71">
        <f>IF(F3362="女",IF(H3362=0,0,VLOOKUP(I3362/(H3362*H3362/10000),标准!M$108:N$112,2,TRUE)),IF(H3362=0,0,VLOOKUP(I3362/(H3362*H3362/10000),标准!M$74:N$78,2,TRUE)))</f>
        <v>100</v>
      </c>
      <c r="K3362" s="72">
        <v>4136</v>
      </c>
      <c r="L3362" s="71">
        <f>IF(A3362&lt;43,IF(F3362="女",VLOOKUP(K3362,标准!K$108:L$128,2,TRUE),VLOOKUP(K3362,标准!K$74:L$94,2,TRUE)),IF(F3362="女",VLOOKUP(K3362,标准!K$39:L$59,2,TRUE),VLOOKUP(K3362,标准!K$3:L$23,2,TRUE)))</f>
        <v>76</v>
      </c>
      <c r="M3362" s="68">
        <v>8</v>
      </c>
      <c r="N3362" s="71">
        <f>IF(M3362="",0,IF(A3362&lt;43,IF(F3362="女",VLOOKUP(M3362,标准!C$108:D$128,2,TRUE),VLOOKUP(M3362,标准!C$74:D$94,2,TRUE)),IF(F3362="女",VLOOKUP(M3362,标准!C$39:D$59,2,TRUE),VLOOKUP(M3362,标准!C$3:D$23,2,TRUE))))</f>
        <v>66</v>
      </c>
      <c r="O3362" s="124">
        <v>223</v>
      </c>
      <c r="P3362" s="71">
        <f>IF(A3362&lt;43,IF(F3362="女",VLOOKUP(O3362/100,标准!E$108:F$128,2,TRUE),VLOOKUP(O3362/100,标准!E$74:F$94,2,TRUE)),IF(F3362="女",VLOOKUP(O3362/100,标准!E$39:F$59,2,TRUE),VLOOKUP(O3362/100,标准!E$3:F$23,2,TRUE)))</f>
        <v>66</v>
      </c>
      <c r="Q3362" s="125">
        <v>4.22</v>
      </c>
      <c r="R3362" s="71">
        <f>IF(Q3362=0,0,IF(A3362&lt;43,IF(F3362="女",IF(Q3362="",0,VLOOKUP(Q3362,标准!I$108:J$138,2,TRUE)),IF(Q3362="",0,VLOOKUP(Q3362,标准!I$74:J$104,2,TRUE))),IF(F3362="女",IF(Q3362="",0,VLOOKUP(Q3362,标准!I$39:J$69,2,TRUE)),IF(Q3362="",0,VLOOKUP(Q3362,标准!I$3:J$33,2,TRUE)))))</f>
        <v>64</v>
      </c>
      <c r="S3362" s="126">
        <v>2</v>
      </c>
      <c r="T3362" s="71">
        <f>IF(A3362&lt;43,IF(F3362="女",VLOOKUP(S3362,标准!G$108:H$138,2,TRUE),VLOOKUP(S3362,标准!G$74:H$99,2,TRUE)),IF(F3362="女",VLOOKUP(S3362,标准!G$39:H$69,2,TRUE),VLOOKUP(S3362,标准!G$3:H$28,2,TRUE)))</f>
        <v>0</v>
      </c>
      <c r="U3362" s="127">
        <v>7.8</v>
      </c>
      <c r="V3362" s="71">
        <f>IF(U3362=0,0,IF(A3362&lt;43,IF(F3362="女",IF(U3362="",0,VLOOKUP(U3362,标准!A$108:B$128,2,TRUE)),IF(U3362="",0,VLOOKUP(U3362,标准!A$74:B$94,2,TRUE))),IF(F3362="女",IF(U3362="",0,VLOOKUP(U3362,标准!A$39:B$59,2,TRUE)),IF(U3362="",0,VLOOKUP(U3362,标准!A$3:B$23,2,TRUE)))))</f>
        <v>72</v>
      </c>
      <c r="W3362" s="86">
        <f t="shared" si="52"/>
        <v>66.8</v>
      </c>
      <c r="X3362" s="87">
        <v>3.8</v>
      </c>
      <c r="Y3362" s="87">
        <v>3.7</v>
      </c>
      <c r="Z3362" s="91"/>
      <c r="AA3362" s="92"/>
    </row>
    <row r="3363" customHeight="1" spans="1:27">
      <c r="A3363" s="62">
        <v>41</v>
      </c>
      <c r="B3363" s="91">
        <v>3401</v>
      </c>
      <c r="C3363" s="156" t="s">
        <v>6812</v>
      </c>
      <c r="D3363" s="156" t="s">
        <v>6748</v>
      </c>
      <c r="E3363" s="156" t="s">
        <v>971</v>
      </c>
      <c r="F3363" s="156" t="s">
        <v>30</v>
      </c>
      <c r="G3363" s="157" t="s">
        <v>6813</v>
      </c>
      <c r="H3363" s="68">
        <v>179.1</v>
      </c>
      <c r="I3363" s="68">
        <v>65.5</v>
      </c>
      <c r="J3363" s="71">
        <f>IF(F3363="女",IF(H3363=0,0,VLOOKUP(I3363/(H3363*H3363/10000),标准!M$108:N$112,2,TRUE)),IF(H3363=0,0,VLOOKUP(I3363/(H3363*H3363/10000),标准!M$74:N$78,2,TRUE)))</f>
        <v>100</v>
      </c>
      <c r="K3363" s="72">
        <v>4837</v>
      </c>
      <c r="L3363" s="71">
        <f>IF(A3363&lt;43,IF(F3363="女",VLOOKUP(K3363,标准!K$108:L$128,2,TRUE),VLOOKUP(K3363,标准!K$74:L$94,2,TRUE)),IF(F3363="女",VLOOKUP(K3363,标准!K$39:L$59,2,TRUE),VLOOKUP(K3363,标准!K$3:L$23,2,TRUE)))</f>
        <v>90</v>
      </c>
      <c r="M3363" s="68">
        <v>0</v>
      </c>
      <c r="N3363" s="71">
        <f>IF(M3363="",0,IF(A3363&lt;43,IF(F3363="女",VLOOKUP(M3363,标准!C$108:D$128,2,TRUE),VLOOKUP(M3363,标准!C$74:D$94,2,TRUE)),IF(F3363="女",VLOOKUP(M3363,标准!C$39:D$59,2,TRUE),VLOOKUP(M3363,标准!C$3:D$23,2,TRUE))))</f>
        <v>20</v>
      </c>
      <c r="O3363" s="124">
        <v>198</v>
      </c>
      <c r="P3363" s="71">
        <f>IF(A3363&lt;43,IF(F3363="女",VLOOKUP(O3363/100,标准!E$108:F$128,2,TRUE),VLOOKUP(O3363/100,标准!E$74:F$94,2,TRUE)),IF(F3363="女",VLOOKUP(O3363/100,标准!E$39:F$59,2,TRUE),VLOOKUP(O3363/100,标准!E$3:F$23,2,TRUE)))</f>
        <v>40</v>
      </c>
      <c r="Q3363" s="125">
        <v>3.53</v>
      </c>
      <c r="R3363" s="71">
        <f>IF(Q3363=0,0,IF(A3363&lt;43,IF(F3363="女",IF(Q3363="",0,VLOOKUP(Q3363,标准!I$108:J$138,2,TRUE)),IF(Q3363="",0,VLOOKUP(Q3363,标准!I$74:J$104,2,TRUE))),IF(F3363="女",IF(Q3363="",0,VLOOKUP(Q3363,标准!I$39:J$69,2,TRUE)),IF(Q3363="",0,VLOOKUP(Q3363,标准!I$3:J$33,2,TRUE)))))</f>
        <v>74</v>
      </c>
      <c r="S3363" s="126">
        <v>10</v>
      </c>
      <c r="T3363" s="71">
        <f>IF(A3363&lt;43,IF(F3363="女",VLOOKUP(S3363,标准!G$108:H$138,2,TRUE),VLOOKUP(S3363,标准!G$74:H$99,2,TRUE)),IF(F3363="女",VLOOKUP(S3363,标准!G$39:H$69,2,TRUE),VLOOKUP(S3363,标准!G$3:H$28,2,TRUE)))</f>
        <v>60</v>
      </c>
      <c r="U3363" s="127">
        <v>7.3</v>
      </c>
      <c r="V3363" s="71">
        <f>IF(U3363=0,0,IF(A3363&lt;43,IF(F3363="女",IF(U3363="",0,VLOOKUP(U3363,标准!A$108:B$128,2,TRUE)),IF(U3363="",0,VLOOKUP(U3363,标准!A$74:B$94,2,TRUE))),IF(F3363="女",IF(U3363="",0,VLOOKUP(U3363,标准!A$39:B$59,2,TRUE)),IF(U3363="",0,VLOOKUP(U3363,标准!A$3:B$23,2,TRUE)))))</f>
        <v>78</v>
      </c>
      <c r="W3363" s="86">
        <f t="shared" si="52"/>
        <v>70.9</v>
      </c>
      <c r="X3363" s="87">
        <v>5</v>
      </c>
      <c r="Y3363" s="87">
        <v>4.8</v>
      </c>
      <c r="Z3363" s="91"/>
      <c r="AA3363" s="92"/>
    </row>
    <row r="3364" customHeight="1" spans="1:27">
      <c r="A3364" s="62">
        <v>41</v>
      </c>
      <c r="B3364" s="91">
        <v>3402</v>
      </c>
      <c r="C3364" s="156" t="s">
        <v>6814</v>
      </c>
      <c r="D3364" s="156" t="s">
        <v>6748</v>
      </c>
      <c r="E3364" s="156" t="s">
        <v>971</v>
      </c>
      <c r="F3364" s="156" t="s">
        <v>30</v>
      </c>
      <c r="G3364" s="157" t="s">
        <v>6815</v>
      </c>
      <c r="H3364" s="68">
        <v>166.1</v>
      </c>
      <c r="I3364" s="68">
        <v>61.5</v>
      </c>
      <c r="J3364" s="71">
        <f>IF(F3364="女",IF(H3364=0,0,VLOOKUP(I3364/(H3364*H3364/10000),标准!M$108:N$112,2,TRUE)),IF(H3364=0,0,VLOOKUP(I3364/(H3364*H3364/10000),标准!M$74:N$78,2,TRUE)))</f>
        <v>100</v>
      </c>
      <c r="K3364" s="72">
        <v>4393</v>
      </c>
      <c r="L3364" s="71">
        <f>IF(A3364&lt;43,IF(F3364="女",VLOOKUP(K3364,标准!K$108:L$128,2,TRUE),VLOOKUP(K3364,标准!K$74:L$94,2,TRUE)),IF(F3364="女",VLOOKUP(K3364,标准!K$39:L$59,2,TRUE),VLOOKUP(K3364,标准!K$3:L$23,2,TRUE)))</f>
        <v>80</v>
      </c>
      <c r="M3364" s="68">
        <v>15.5</v>
      </c>
      <c r="N3364" s="71">
        <f>IF(M3364="",0,IF(A3364&lt;43,IF(F3364="女",VLOOKUP(M3364,标准!C$108:D$128,2,TRUE),VLOOKUP(M3364,标准!C$74:D$94,2,TRUE)),IF(F3364="女",VLOOKUP(M3364,标准!C$39:D$59,2,TRUE),VLOOKUP(M3364,标准!C$3:D$23,2,TRUE))))</f>
        <v>76</v>
      </c>
      <c r="O3364" s="124">
        <v>235</v>
      </c>
      <c r="P3364" s="71">
        <f>IF(A3364&lt;43,IF(F3364="女",VLOOKUP(O3364/100,标准!E$108:F$128,2,TRUE),VLOOKUP(O3364/100,标准!E$74:F$94,2,TRUE)),IF(F3364="女",VLOOKUP(O3364/100,标准!E$39:F$59,2,TRUE),VLOOKUP(O3364/100,标准!E$3:F$23,2,TRUE)))</f>
        <v>72</v>
      </c>
      <c r="Q3364" s="125">
        <v>4.34</v>
      </c>
      <c r="R3364" s="71">
        <f>IF(Q3364=0,0,IF(A3364&lt;43,IF(F3364="女",IF(Q3364="",0,VLOOKUP(Q3364,标准!I$108:J$138,2,TRUE)),IF(Q3364="",0,VLOOKUP(Q3364,标准!I$74:J$104,2,TRUE))),IF(F3364="女",IF(Q3364="",0,VLOOKUP(Q3364,标准!I$39:J$69,2,TRUE)),IF(Q3364="",0,VLOOKUP(Q3364,标准!I$3:J$33,2,TRUE)))))</f>
        <v>50</v>
      </c>
      <c r="S3364" s="126">
        <v>2</v>
      </c>
      <c r="T3364" s="71">
        <f>IF(A3364&lt;43,IF(F3364="女",VLOOKUP(S3364,标准!G$108:H$138,2,TRUE),VLOOKUP(S3364,标准!G$74:H$99,2,TRUE)),IF(F3364="女",VLOOKUP(S3364,标准!G$39:H$69,2,TRUE),VLOOKUP(S3364,标准!G$3:H$28,2,TRUE)))</f>
        <v>0</v>
      </c>
      <c r="U3364" s="127">
        <v>7.1</v>
      </c>
      <c r="V3364" s="71">
        <f>IF(U3364=0,0,IF(A3364&lt;43,IF(F3364="女",IF(U3364="",0,VLOOKUP(U3364,标准!A$108:B$128,2,TRUE)),IF(U3364="",0,VLOOKUP(U3364,标准!A$74:B$94,2,TRUE))),IF(F3364="女",IF(U3364="",0,VLOOKUP(U3364,标准!A$39:B$59,2,TRUE)),IF(U3364="",0,VLOOKUP(U3364,标准!A$3:B$23,2,TRUE)))))</f>
        <v>80</v>
      </c>
      <c r="W3364" s="86">
        <f t="shared" si="52"/>
        <v>67.8</v>
      </c>
      <c r="X3364" s="87">
        <v>4</v>
      </c>
      <c r="Y3364" s="87">
        <v>3.9</v>
      </c>
      <c r="Z3364" s="91"/>
      <c r="AA3364" s="92"/>
    </row>
    <row r="3365" customHeight="1" spans="1:27">
      <c r="A3365" s="62">
        <v>41</v>
      </c>
      <c r="B3365" s="91">
        <v>3403</v>
      </c>
      <c r="C3365" s="156" t="s">
        <v>6816</v>
      </c>
      <c r="D3365" s="156" t="s">
        <v>6748</v>
      </c>
      <c r="E3365" s="156" t="s">
        <v>971</v>
      </c>
      <c r="F3365" s="156" t="s">
        <v>30</v>
      </c>
      <c r="G3365" s="157" t="s">
        <v>6817</v>
      </c>
      <c r="H3365" s="68">
        <v>171.1</v>
      </c>
      <c r="I3365" s="68">
        <v>66.6</v>
      </c>
      <c r="J3365" s="71">
        <f>IF(F3365="女",IF(H3365=0,0,VLOOKUP(I3365/(H3365*H3365/10000),标准!M$108:N$112,2,TRUE)),IF(H3365=0,0,VLOOKUP(I3365/(H3365*H3365/10000),标准!M$74:N$78,2,TRUE)))</f>
        <v>100</v>
      </c>
      <c r="K3365" s="72">
        <v>5098</v>
      </c>
      <c r="L3365" s="71">
        <f>IF(A3365&lt;43,IF(F3365="女",VLOOKUP(K3365,标准!K$108:L$128,2,TRUE),VLOOKUP(K3365,标准!K$74:L$94,2,TRUE)),IF(F3365="女",VLOOKUP(K3365,标准!K$39:L$59,2,TRUE),VLOOKUP(K3365,标准!K$3:L$23,2,TRUE)))</f>
        <v>100</v>
      </c>
      <c r="M3365" s="68">
        <v>27</v>
      </c>
      <c r="N3365" s="71">
        <f>IF(M3365="",0,IF(A3365&lt;43,IF(F3365="女",VLOOKUP(M3365,标准!C$108:D$128,2,TRUE),VLOOKUP(M3365,标准!C$74:D$94,2,TRUE)),IF(F3365="女",VLOOKUP(M3365,标准!C$39:D$59,2,TRUE),VLOOKUP(M3365,标准!C$3:D$23,2,TRUE))))</f>
        <v>100</v>
      </c>
      <c r="O3365" s="124">
        <v>225</v>
      </c>
      <c r="P3365" s="71">
        <f>IF(A3365&lt;43,IF(F3365="女",VLOOKUP(O3365/100,标准!E$108:F$128,2,TRUE),VLOOKUP(O3365/100,标准!E$74:F$94,2,TRUE)),IF(F3365="女",VLOOKUP(O3365/100,标准!E$39:F$59,2,TRUE),VLOOKUP(O3365/100,标准!E$3:F$23,2,TRUE)))</f>
        <v>68</v>
      </c>
      <c r="Q3365" s="125">
        <v>4.47</v>
      </c>
      <c r="R3365" s="71">
        <f>IF(Q3365=0,0,IF(A3365&lt;43,IF(F3365="女",IF(Q3365="",0,VLOOKUP(Q3365,标准!I$108:J$138,2,TRUE)),IF(Q3365="",0,VLOOKUP(Q3365,标准!I$74:J$104,2,TRUE))),IF(F3365="女",IF(Q3365="",0,VLOOKUP(Q3365,标准!I$39:J$69,2,TRUE)),IF(Q3365="",0,VLOOKUP(Q3365,标准!I$3:J$33,2,TRUE)))))</f>
        <v>50</v>
      </c>
      <c r="S3365" s="126">
        <v>2</v>
      </c>
      <c r="T3365" s="71">
        <f>IF(A3365&lt;43,IF(F3365="女",VLOOKUP(S3365,标准!G$108:H$138,2,TRUE),VLOOKUP(S3365,标准!G$74:H$99,2,TRUE)),IF(F3365="女",VLOOKUP(S3365,标准!G$39:H$69,2,TRUE),VLOOKUP(S3365,标准!G$3:H$28,2,TRUE)))</f>
        <v>0</v>
      </c>
      <c r="U3365" s="127">
        <v>7.9</v>
      </c>
      <c r="V3365" s="71">
        <f>IF(U3365=0,0,IF(A3365&lt;43,IF(F3365="女",IF(U3365="",0,VLOOKUP(U3365,标准!A$108:B$128,2,TRUE)),IF(U3365="",0,VLOOKUP(U3365,标准!A$74:B$94,2,TRUE))),IF(F3365="女",IF(U3365="",0,VLOOKUP(U3365,标准!A$39:B$59,2,TRUE)),IF(U3365="",0,VLOOKUP(U3365,标准!A$3:B$23,2,TRUE)))))</f>
        <v>72</v>
      </c>
      <c r="W3365" s="86">
        <f t="shared" si="52"/>
        <v>71.2</v>
      </c>
      <c r="X3365" s="87">
        <v>5.2</v>
      </c>
      <c r="Y3365" s="87">
        <v>5.2</v>
      </c>
      <c r="Z3365" s="91"/>
      <c r="AA3365" s="92"/>
    </row>
    <row r="3366" customHeight="1" spans="1:27">
      <c r="A3366" s="62">
        <v>41</v>
      </c>
      <c r="B3366" s="91">
        <v>3404</v>
      </c>
      <c r="C3366" s="156" t="s">
        <v>6818</v>
      </c>
      <c r="D3366" s="156" t="s">
        <v>6748</v>
      </c>
      <c r="E3366" s="156" t="s">
        <v>971</v>
      </c>
      <c r="F3366" s="156" t="s">
        <v>30</v>
      </c>
      <c r="G3366" s="157" t="s">
        <v>6819</v>
      </c>
      <c r="H3366" s="68">
        <v>169.3</v>
      </c>
      <c r="I3366" s="68">
        <v>61.7</v>
      </c>
      <c r="J3366" s="71">
        <f>IF(F3366="女",IF(H3366=0,0,VLOOKUP(I3366/(H3366*H3366/10000),标准!M$108:N$112,2,TRUE)),IF(H3366=0,0,VLOOKUP(I3366/(H3366*H3366/10000),标准!M$74:N$78,2,TRUE)))</f>
        <v>100</v>
      </c>
      <c r="K3366" s="72">
        <v>3912</v>
      </c>
      <c r="L3366" s="71">
        <f>IF(A3366&lt;43,IF(F3366="女",VLOOKUP(K3366,标准!K$108:L$128,2,TRUE),VLOOKUP(K3366,标准!K$74:L$94,2,TRUE)),IF(F3366="女",VLOOKUP(K3366,标准!K$39:L$59,2,TRUE),VLOOKUP(K3366,标准!K$3:L$23,2,TRUE)))</f>
        <v>72</v>
      </c>
      <c r="M3366" s="68">
        <v>16</v>
      </c>
      <c r="N3366" s="71">
        <f>IF(M3366="",0,IF(A3366&lt;43,IF(F3366="女",VLOOKUP(M3366,标准!C$108:D$128,2,TRUE),VLOOKUP(M3366,标准!C$74:D$94,2,TRUE)),IF(F3366="女",VLOOKUP(M3366,标准!C$39:D$59,2,TRUE),VLOOKUP(M3366,标准!C$3:D$23,2,TRUE))))</f>
        <v>76</v>
      </c>
      <c r="O3366" s="124">
        <v>208</v>
      </c>
      <c r="P3366" s="71">
        <f>IF(A3366&lt;43,IF(F3366="女",VLOOKUP(O3366/100,标准!E$108:F$128,2,TRUE),VLOOKUP(O3366/100,标准!E$74:F$94,2,TRUE)),IF(F3366="女",VLOOKUP(O3366/100,标准!E$39:F$59,2,TRUE),VLOOKUP(O3366/100,标准!E$3:F$23,2,TRUE)))</f>
        <v>60</v>
      </c>
      <c r="Q3366" s="125">
        <v>4.22</v>
      </c>
      <c r="R3366" s="71">
        <f>IF(Q3366=0,0,IF(A3366&lt;43,IF(F3366="女",IF(Q3366="",0,VLOOKUP(Q3366,标准!I$108:J$138,2,TRUE)),IF(Q3366="",0,VLOOKUP(Q3366,标准!I$74:J$104,2,TRUE))),IF(F3366="女",IF(Q3366="",0,VLOOKUP(Q3366,标准!I$39:J$69,2,TRUE)),IF(Q3366="",0,VLOOKUP(Q3366,标准!I$3:J$33,2,TRUE)))))</f>
        <v>64</v>
      </c>
      <c r="S3366" s="126">
        <v>2</v>
      </c>
      <c r="T3366" s="71">
        <f>IF(A3366&lt;43,IF(F3366="女",VLOOKUP(S3366,标准!G$108:H$138,2,TRUE),VLOOKUP(S3366,标准!G$74:H$99,2,TRUE)),IF(F3366="女",VLOOKUP(S3366,标准!G$39:H$69,2,TRUE),VLOOKUP(S3366,标准!G$3:H$28,2,TRUE)))</f>
        <v>0</v>
      </c>
      <c r="U3366" s="127">
        <v>7.7</v>
      </c>
      <c r="V3366" s="71">
        <f>IF(U3366=0,0,IF(A3366&lt;43,IF(F3366="女",IF(U3366="",0,VLOOKUP(U3366,标准!A$108:B$128,2,TRUE)),IF(U3366="",0,VLOOKUP(U3366,标准!A$74:B$94,2,TRUE))),IF(F3366="女",IF(U3366="",0,VLOOKUP(U3366,标准!A$39:B$59,2,TRUE)),IF(U3366="",0,VLOOKUP(U3366,标准!A$3:B$23,2,TRUE)))))</f>
        <v>74</v>
      </c>
      <c r="W3366" s="86">
        <f t="shared" si="52"/>
        <v>67</v>
      </c>
      <c r="X3366" s="87">
        <v>4.1</v>
      </c>
      <c r="Y3366" s="87">
        <v>4.1</v>
      </c>
      <c r="Z3366" s="91"/>
      <c r="AA3366" s="92"/>
    </row>
    <row r="3367" customHeight="1" spans="1:27">
      <c r="A3367" s="62">
        <v>41</v>
      </c>
      <c r="B3367" s="91">
        <v>3405</v>
      </c>
      <c r="C3367" s="156" t="s">
        <v>6820</v>
      </c>
      <c r="D3367" s="156" t="s">
        <v>6748</v>
      </c>
      <c r="E3367" s="156" t="s">
        <v>971</v>
      </c>
      <c r="F3367" s="156" t="s">
        <v>34</v>
      </c>
      <c r="G3367" s="157" t="s">
        <v>6821</v>
      </c>
      <c r="H3367" s="68">
        <v>163.5</v>
      </c>
      <c r="I3367" s="68">
        <v>54.2</v>
      </c>
      <c r="J3367" s="71">
        <f>IF(F3367="女",IF(H3367=0,0,VLOOKUP(I3367/(H3367*H3367/10000),标准!M$108:N$112,2,TRUE)),IF(H3367=0,0,VLOOKUP(I3367/(H3367*H3367/10000),标准!M$74:N$78,2,TRUE)))</f>
        <v>100</v>
      </c>
      <c r="K3367" s="72">
        <v>2582</v>
      </c>
      <c r="L3367" s="71">
        <f>IF(A3367&lt;43,IF(F3367="女",VLOOKUP(K3367,标准!K$108:L$128,2,TRUE),VLOOKUP(K3367,标准!K$74:L$94,2,TRUE)),IF(F3367="女",VLOOKUP(K3367,标准!K$39:L$59,2,TRUE),VLOOKUP(K3367,标准!K$3:L$23,2,TRUE)))</f>
        <v>70</v>
      </c>
      <c r="M3367" s="68">
        <v>28.5</v>
      </c>
      <c r="N3367" s="71">
        <f>IF(M3367="",0,IF(A3367&lt;43,IF(F3367="女",VLOOKUP(M3367,标准!C$108:D$128,2,TRUE),VLOOKUP(M3367,标准!C$74:D$94,2,TRUE)),IF(F3367="女",VLOOKUP(M3367,标准!C$39:D$59,2,TRUE),VLOOKUP(M3367,标准!C$3:D$23,2,TRUE))))</f>
        <v>100</v>
      </c>
      <c r="O3367" s="124">
        <v>195</v>
      </c>
      <c r="P3367" s="71">
        <f>IF(A3367&lt;43,IF(F3367="女",VLOOKUP(O3367/100,标准!E$108:F$128,2,TRUE),VLOOKUP(O3367/100,标准!E$74:F$94,2,TRUE)),IF(F3367="女",VLOOKUP(O3367/100,标准!E$39:F$59,2,TRUE),VLOOKUP(O3367/100,标准!E$3:F$23,2,TRUE)))</f>
        <v>90</v>
      </c>
      <c r="Q3367" s="125">
        <v>4.44</v>
      </c>
      <c r="R3367" s="71">
        <f>IF(Q3367=0,0,IF(A3367&lt;43,IF(F3367="女",IF(Q3367="",0,VLOOKUP(Q3367,标准!I$108:J$138,2,TRUE)),IF(Q3367="",0,VLOOKUP(Q3367,标准!I$74:J$104,2,TRUE))),IF(F3367="女",IF(Q3367="",0,VLOOKUP(Q3367,标准!I$39:J$69,2,TRUE)),IF(Q3367="",0,VLOOKUP(Q3367,标准!I$3:J$33,2,TRUE)))))</f>
        <v>50</v>
      </c>
      <c r="S3367" s="126">
        <v>38</v>
      </c>
      <c r="T3367" s="71">
        <f>IF(A3367&lt;43,IF(F3367="女",VLOOKUP(S3367,标准!G$108:H$138,2,TRUE),VLOOKUP(S3367,标准!G$74:H$99,2,TRUE)),IF(F3367="女",VLOOKUP(S3367,标准!G$39:H$69,2,TRUE),VLOOKUP(S3367,标准!G$3:H$28,2,TRUE)))</f>
        <v>72</v>
      </c>
      <c r="U3367" s="127">
        <v>9.4</v>
      </c>
      <c r="V3367" s="71">
        <f>IF(U3367=0,0,IF(A3367&lt;43,IF(F3367="女",IF(U3367="",0,VLOOKUP(U3367,标准!A$108:B$128,2,TRUE)),IF(U3367="",0,VLOOKUP(U3367,标准!A$74:B$94,2,TRUE))),IF(F3367="女",IF(U3367="",0,VLOOKUP(U3367,标准!A$39:B$59,2,TRUE)),IF(U3367="",0,VLOOKUP(U3367,标准!A$3:B$23,2,TRUE)))))</f>
        <v>68</v>
      </c>
      <c r="W3367" s="86">
        <f t="shared" si="52"/>
        <v>75.3</v>
      </c>
      <c r="X3367" s="87">
        <v>4.5</v>
      </c>
      <c r="Y3367" s="87">
        <v>4.6</v>
      </c>
      <c r="Z3367" s="91"/>
      <c r="AA3367" s="92"/>
    </row>
    <row r="3368" customHeight="1" spans="1:27">
      <c r="A3368" s="62">
        <v>41</v>
      </c>
      <c r="B3368" s="91">
        <v>3406</v>
      </c>
      <c r="C3368" s="156" t="s">
        <v>6822</v>
      </c>
      <c r="D3368" s="156" t="s">
        <v>6748</v>
      </c>
      <c r="E3368" s="156" t="s">
        <v>971</v>
      </c>
      <c r="F3368" s="156" t="s">
        <v>30</v>
      </c>
      <c r="G3368" s="157" t="s">
        <v>6823</v>
      </c>
      <c r="H3368" s="68">
        <v>167.2</v>
      </c>
      <c r="I3368" s="68">
        <v>58.8</v>
      </c>
      <c r="J3368" s="71">
        <f>IF(F3368="女",IF(H3368=0,0,VLOOKUP(I3368/(H3368*H3368/10000),标准!M$108:N$112,2,TRUE)),IF(H3368=0,0,VLOOKUP(I3368/(H3368*H3368/10000),标准!M$74:N$78,2,TRUE)))</f>
        <v>100</v>
      </c>
      <c r="K3368" s="72">
        <v>3896</v>
      </c>
      <c r="L3368" s="71">
        <f>IF(A3368&lt;43,IF(F3368="女",VLOOKUP(K3368,标准!K$108:L$128,2,TRUE),VLOOKUP(K3368,标准!K$74:L$94,2,TRUE)),IF(F3368="女",VLOOKUP(K3368,标准!K$39:L$59,2,TRUE),VLOOKUP(K3368,标准!K$3:L$23,2,TRUE)))</f>
        <v>72</v>
      </c>
      <c r="M3368" s="68">
        <v>16</v>
      </c>
      <c r="N3368" s="71">
        <f>IF(M3368="",0,IF(A3368&lt;43,IF(F3368="女",VLOOKUP(M3368,标准!C$108:D$128,2,TRUE),VLOOKUP(M3368,标准!C$74:D$94,2,TRUE)),IF(F3368="女",VLOOKUP(M3368,标准!C$39:D$59,2,TRUE),VLOOKUP(M3368,标准!C$3:D$23,2,TRUE))))</f>
        <v>76</v>
      </c>
      <c r="O3368" s="124">
        <v>225</v>
      </c>
      <c r="P3368" s="71">
        <f>IF(A3368&lt;43,IF(F3368="女",VLOOKUP(O3368/100,标准!E$108:F$128,2,TRUE),VLOOKUP(O3368/100,标准!E$74:F$94,2,TRUE)),IF(F3368="女",VLOOKUP(O3368/100,标准!E$39:F$59,2,TRUE),VLOOKUP(O3368/100,标准!E$3:F$23,2,TRUE)))</f>
        <v>68</v>
      </c>
      <c r="Q3368" s="125">
        <v>3.45</v>
      </c>
      <c r="R3368" s="71">
        <f>IF(Q3368=0,0,IF(A3368&lt;43,IF(F3368="女",IF(Q3368="",0,VLOOKUP(Q3368,标准!I$108:J$138,2,TRUE)),IF(Q3368="",0,VLOOKUP(Q3368,标准!I$74:J$104,2,TRUE))),IF(F3368="女",IF(Q3368="",0,VLOOKUP(Q3368,标准!I$39:J$69,2,TRUE)),IF(Q3368="",0,VLOOKUP(Q3368,标准!I$3:J$33,2,TRUE)))))</f>
        <v>78</v>
      </c>
      <c r="S3368" s="126">
        <v>2</v>
      </c>
      <c r="T3368" s="71">
        <f>IF(A3368&lt;43,IF(F3368="女",VLOOKUP(S3368,标准!G$108:H$138,2,TRUE),VLOOKUP(S3368,标准!G$74:H$99,2,TRUE)),IF(F3368="女",VLOOKUP(S3368,标准!G$39:H$69,2,TRUE),VLOOKUP(S3368,标准!G$3:H$28,2,TRUE)))</f>
        <v>0</v>
      </c>
      <c r="U3368" s="127">
        <v>7.9</v>
      </c>
      <c r="V3368" s="71">
        <f>IF(U3368=0,0,IF(A3368&lt;43,IF(F3368="女",IF(U3368="",0,VLOOKUP(U3368,标准!A$108:B$128,2,TRUE)),IF(U3368="",0,VLOOKUP(U3368,标准!A$74:B$94,2,TRUE))),IF(F3368="女",IF(U3368="",0,VLOOKUP(U3368,标准!A$39:B$59,2,TRUE)),IF(U3368="",0,VLOOKUP(U3368,标准!A$3:B$23,2,TRUE)))))</f>
        <v>72</v>
      </c>
      <c r="W3368" s="86">
        <f t="shared" si="52"/>
        <v>70.2</v>
      </c>
      <c r="X3368" s="87">
        <v>4.4</v>
      </c>
      <c r="Y3368" s="87">
        <v>4.4</v>
      </c>
      <c r="Z3368" s="91"/>
      <c r="AA3368" s="92"/>
    </row>
    <row r="3369" customHeight="1" spans="1:27">
      <c r="A3369" s="62">
        <v>41</v>
      </c>
      <c r="B3369" s="91">
        <v>3407</v>
      </c>
      <c r="C3369" s="156" t="s">
        <v>6824</v>
      </c>
      <c r="D3369" s="156" t="s">
        <v>6748</v>
      </c>
      <c r="E3369" s="156" t="s">
        <v>971</v>
      </c>
      <c r="F3369" s="156" t="s">
        <v>30</v>
      </c>
      <c r="G3369" s="157" t="s">
        <v>6825</v>
      </c>
      <c r="H3369" s="68">
        <v>177.1</v>
      </c>
      <c r="I3369" s="68">
        <v>64.9</v>
      </c>
      <c r="J3369" s="71">
        <f>IF(F3369="女",IF(H3369=0,0,VLOOKUP(I3369/(H3369*H3369/10000),标准!M$108:N$112,2,TRUE)),IF(H3369=0,0,VLOOKUP(I3369/(H3369*H3369/10000),标准!M$74:N$78,2,TRUE)))</f>
        <v>100</v>
      </c>
      <c r="K3369" s="72">
        <v>5540</v>
      </c>
      <c r="L3369" s="71">
        <f>IF(A3369&lt;43,IF(F3369="女",VLOOKUP(K3369,标准!K$108:L$128,2,TRUE),VLOOKUP(K3369,标准!K$74:L$94,2,TRUE)),IF(F3369="女",VLOOKUP(K3369,标准!K$39:L$59,2,TRUE),VLOOKUP(K3369,标准!K$3:L$23,2,TRUE)))</f>
        <v>100</v>
      </c>
      <c r="M3369" s="68">
        <v>13.5</v>
      </c>
      <c r="N3369" s="71">
        <f>IF(M3369="",0,IF(A3369&lt;43,IF(F3369="女",VLOOKUP(M3369,标准!C$108:D$128,2,TRUE),VLOOKUP(M3369,标准!C$74:D$94,2,TRUE)),IF(F3369="女",VLOOKUP(M3369,标准!C$39:D$59,2,TRUE),VLOOKUP(M3369,标准!C$3:D$23,2,TRUE))))</f>
        <v>74</v>
      </c>
      <c r="O3369" s="124">
        <v>210</v>
      </c>
      <c r="P3369" s="71">
        <f>IF(A3369&lt;43,IF(F3369="女",VLOOKUP(O3369/100,标准!E$108:F$128,2,TRUE),VLOOKUP(O3369/100,标准!E$74:F$94,2,TRUE)),IF(F3369="女",VLOOKUP(O3369/100,标准!E$39:F$59,2,TRUE),VLOOKUP(O3369/100,标准!E$3:F$23,2,TRUE)))</f>
        <v>60</v>
      </c>
      <c r="Q3369" s="125">
        <v>4.3</v>
      </c>
      <c r="R3369" s="71">
        <f>IF(Q3369=0,0,IF(A3369&lt;43,IF(F3369="女",IF(Q3369="",0,VLOOKUP(Q3369,标准!I$108:J$138,2,TRUE)),IF(Q3369="",0,VLOOKUP(Q3369,标准!I$74:J$104,2,TRUE))),IF(F3369="女",IF(Q3369="",0,VLOOKUP(Q3369,标准!I$39:J$69,2,TRUE)),IF(Q3369="",0,VLOOKUP(Q3369,标准!I$3:J$33,2,TRUE)))))</f>
        <v>60</v>
      </c>
      <c r="S3369" s="126">
        <v>9</v>
      </c>
      <c r="T3369" s="71">
        <f>IF(A3369&lt;43,IF(F3369="女",VLOOKUP(S3369,标准!G$108:H$138,2,TRUE),VLOOKUP(S3369,标准!G$74:H$99,2,TRUE)),IF(F3369="女",VLOOKUP(S3369,标准!G$39:H$69,2,TRUE),VLOOKUP(S3369,标准!G$3:H$28,2,TRUE)))</f>
        <v>50</v>
      </c>
      <c r="U3369" s="127">
        <v>7.4</v>
      </c>
      <c r="V3369" s="71">
        <f>IF(U3369=0,0,IF(A3369&lt;43,IF(F3369="女",IF(U3369="",0,VLOOKUP(U3369,标准!A$108:B$128,2,TRUE)),IF(U3369="",0,VLOOKUP(U3369,标准!A$74:B$94,2,TRUE))),IF(F3369="女",IF(U3369="",0,VLOOKUP(U3369,标准!A$39:B$59,2,TRUE)),IF(U3369="",0,VLOOKUP(U3369,标准!A$3:B$23,2,TRUE)))))</f>
        <v>76</v>
      </c>
      <c r="W3369" s="86">
        <f t="shared" si="52"/>
        <v>75.6</v>
      </c>
      <c r="X3369" s="87">
        <v>4.3</v>
      </c>
      <c r="Y3369" s="87">
        <v>4.1</v>
      </c>
      <c r="Z3369" s="91"/>
      <c r="AA3369" s="92"/>
    </row>
    <row r="3370" customHeight="1" spans="1:27">
      <c r="A3370" s="62">
        <v>41</v>
      </c>
      <c r="B3370" s="91">
        <v>3408</v>
      </c>
      <c r="C3370" s="156" t="s">
        <v>6826</v>
      </c>
      <c r="D3370" s="156" t="s">
        <v>6748</v>
      </c>
      <c r="E3370" s="156" t="s">
        <v>971</v>
      </c>
      <c r="F3370" s="156" t="s">
        <v>30</v>
      </c>
      <c r="G3370" s="157" t="s">
        <v>6827</v>
      </c>
      <c r="H3370" s="68">
        <v>173.4</v>
      </c>
      <c r="I3370" s="68">
        <v>83.6</v>
      </c>
      <c r="J3370" s="71">
        <f>IF(F3370="女",IF(H3370=0,0,VLOOKUP(I3370/(H3370*H3370/10000),标准!M$108:N$112,2,TRUE)),IF(H3370=0,0,VLOOKUP(I3370/(H3370*H3370/10000),标准!M$74:N$78,2,TRUE)))</f>
        <v>80</v>
      </c>
      <c r="K3370" s="72">
        <v>4808</v>
      </c>
      <c r="L3370" s="71">
        <f>IF(A3370&lt;43,IF(F3370="女",VLOOKUP(K3370,标准!K$108:L$128,2,TRUE),VLOOKUP(K3370,标准!K$74:L$94,2,TRUE)),IF(F3370="女",VLOOKUP(K3370,标准!K$39:L$59,2,TRUE),VLOOKUP(K3370,标准!K$3:L$23,2,TRUE)))</f>
        <v>90</v>
      </c>
      <c r="M3370" s="68">
        <v>19.1</v>
      </c>
      <c r="N3370" s="71">
        <f>IF(M3370="",0,IF(A3370&lt;43,IF(F3370="女",VLOOKUP(M3370,标准!C$108:D$128,2,TRUE),VLOOKUP(M3370,标准!C$74:D$94,2,TRUE)),IF(F3370="女",VLOOKUP(M3370,标准!C$39:D$59,2,TRUE),VLOOKUP(M3370,标准!C$3:D$23,2,TRUE))))</f>
        <v>80</v>
      </c>
      <c r="O3370" s="124">
        <v>230</v>
      </c>
      <c r="P3370" s="71">
        <f>IF(A3370&lt;43,IF(F3370="女",VLOOKUP(O3370/100,标准!E$108:F$128,2,TRUE),VLOOKUP(O3370/100,标准!E$74:F$94,2,TRUE)),IF(F3370="女",VLOOKUP(O3370/100,标准!E$39:F$59,2,TRUE),VLOOKUP(O3370/100,标准!E$3:F$23,2,TRUE)))</f>
        <v>70</v>
      </c>
      <c r="Q3370" s="125">
        <v>4.15</v>
      </c>
      <c r="R3370" s="71">
        <f>IF(Q3370=0,0,IF(A3370&lt;43,IF(F3370="女",IF(Q3370="",0,VLOOKUP(Q3370,标准!I$108:J$138,2,TRUE)),IF(Q3370="",0,VLOOKUP(Q3370,标准!I$74:J$104,2,TRUE))),IF(F3370="女",IF(Q3370="",0,VLOOKUP(Q3370,标准!I$39:J$69,2,TRUE)),IF(Q3370="",0,VLOOKUP(Q3370,标准!I$3:J$33,2,TRUE)))))</f>
        <v>66</v>
      </c>
      <c r="S3370" s="126">
        <v>2</v>
      </c>
      <c r="T3370" s="71">
        <f>IF(A3370&lt;43,IF(F3370="女",VLOOKUP(S3370,标准!G$108:H$138,2,TRUE),VLOOKUP(S3370,标准!G$74:H$99,2,TRUE)),IF(F3370="女",VLOOKUP(S3370,标准!G$39:H$69,2,TRUE),VLOOKUP(S3370,标准!G$3:H$28,2,TRUE)))</f>
        <v>0</v>
      </c>
      <c r="U3370" s="127">
        <v>7.4</v>
      </c>
      <c r="V3370" s="71">
        <f>IF(U3370=0,0,IF(A3370&lt;43,IF(F3370="女",IF(U3370="",0,VLOOKUP(U3370,标准!A$108:B$128,2,TRUE)),IF(U3370="",0,VLOOKUP(U3370,标准!A$74:B$94,2,TRUE))),IF(F3370="女",IF(U3370="",0,VLOOKUP(U3370,标准!A$39:B$59,2,TRUE)),IF(U3370="",0,VLOOKUP(U3370,标准!A$3:B$23,2,TRUE)))))</f>
        <v>76</v>
      </c>
      <c r="W3370" s="86">
        <f t="shared" si="52"/>
        <v>68.9</v>
      </c>
      <c r="X3370" s="87">
        <v>5.1</v>
      </c>
      <c r="Y3370" s="87">
        <v>5.2</v>
      </c>
      <c r="Z3370" s="91"/>
      <c r="AA3370" s="92"/>
    </row>
    <row r="3371" customHeight="1" spans="1:27">
      <c r="A3371" s="62">
        <v>41</v>
      </c>
      <c r="B3371" s="91">
        <v>3409</v>
      </c>
      <c r="C3371" s="156" t="s">
        <v>6828</v>
      </c>
      <c r="D3371" s="156" t="s">
        <v>6748</v>
      </c>
      <c r="E3371" s="156" t="s">
        <v>971</v>
      </c>
      <c r="F3371" s="156" t="s">
        <v>30</v>
      </c>
      <c r="G3371" s="157" t="s">
        <v>6829</v>
      </c>
      <c r="H3371" s="68">
        <v>170.6</v>
      </c>
      <c r="I3371" s="68">
        <v>49.4</v>
      </c>
      <c r="J3371" s="71">
        <f>IF(F3371="女",IF(H3371=0,0,VLOOKUP(I3371/(H3371*H3371/10000),标准!M$108:N$112,2,TRUE)),IF(H3371=0,0,VLOOKUP(I3371/(H3371*H3371/10000),标准!M$74:N$78,2,TRUE)))</f>
        <v>80</v>
      </c>
      <c r="K3371" s="72">
        <v>3580</v>
      </c>
      <c r="L3371" s="71">
        <f>IF(A3371&lt;43,IF(F3371="女",VLOOKUP(K3371,标准!K$108:L$128,2,TRUE),VLOOKUP(K3371,标准!K$74:L$94,2,TRUE)),IF(F3371="女",VLOOKUP(K3371,标准!K$39:L$59,2,TRUE),VLOOKUP(K3371,标准!K$3:L$23,2,TRUE)))</f>
        <v>68</v>
      </c>
      <c r="M3371" s="68">
        <v>18.3</v>
      </c>
      <c r="N3371" s="71">
        <f>IF(M3371="",0,IF(A3371&lt;43,IF(F3371="女",VLOOKUP(M3371,标准!C$108:D$128,2,TRUE),VLOOKUP(M3371,标准!C$74:D$94,2,TRUE)),IF(F3371="女",VLOOKUP(M3371,标准!C$39:D$59,2,TRUE),VLOOKUP(M3371,标准!C$3:D$23,2,TRUE))))</f>
        <v>80</v>
      </c>
      <c r="O3371" s="124">
        <v>252</v>
      </c>
      <c r="P3371" s="71">
        <f>IF(A3371&lt;43,IF(F3371="女",VLOOKUP(O3371/100,标准!E$108:F$128,2,TRUE),VLOOKUP(O3371/100,标准!E$74:F$94,2,TRUE)),IF(F3371="女",VLOOKUP(O3371/100,标准!E$39:F$59,2,TRUE),VLOOKUP(O3371/100,标准!E$3:F$23,2,TRUE)))</f>
        <v>80</v>
      </c>
      <c r="Q3371" s="125">
        <v>4.13</v>
      </c>
      <c r="R3371" s="71">
        <f>IF(Q3371=0,0,IF(A3371&lt;43,IF(F3371="女",IF(Q3371="",0,VLOOKUP(Q3371,标准!I$108:J$138,2,TRUE)),IF(Q3371="",0,VLOOKUP(Q3371,标准!I$74:J$104,2,TRUE))),IF(F3371="女",IF(Q3371="",0,VLOOKUP(Q3371,标准!I$39:J$69,2,TRUE)),IF(Q3371="",0,VLOOKUP(Q3371,标准!I$3:J$33,2,TRUE)))))</f>
        <v>66</v>
      </c>
      <c r="S3371" s="126">
        <v>10</v>
      </c>
      <c r="T3371" s="71">
        <f>IF(A3371&lt;43,IF(F3371="女",VLOOKUP(S3371,标准!G$108:H$138,2,TRUE),VLOOKUP(S3371,标准!G$74:H$99,2,TRUE)),IF(F3371="女",VLOOKUP(S3371,标准!G$39:H$69,2,TRUE),VLOOKUP(S3371,标准!G$3:H$28,2,TRUE)))</f>
        <v>60</v>
      </c>
      <c r="U3371" s="127">
        <v>6.9</v>
      </c>
      <c r="V3371" s="71">
        <f>IF(U3371=0,0,IF(A3371&lt;43,IF(F3371="女",IF(U3371="",0,VLOOKUP(U3371,标准!A$108:B$128,2,TRUE)),IF(U3371="",0,VLOOKUP(U3371,标准!A$74:B$94,2,TRUE))),IF(F3371="女",IF(U3371="",0,VLOOKUP(U3371,标准!A$39:B$59,2,TRUE)),IF(U3371="",0,VLOOKUP(U3371,标准!A$3:B$23,2,TRUE)))))</f>
        <v>90</v>
      </c>
      <c r="W3371" s="86">
        <f t="shared" si="52"/>
        <v>75.4</v>
      </c>
      <c r="X3371" s="87">
        <v>4.8</v>
      </c>
      <c r="Y3371" s="87">
        <v>4.6</v>
      </c>
      <c r="Z3371" s="91"/>
      <c r="AA3371" s="92"/>
    </row>
    <row r="3372" customHeight="1" spans="1:27">
      <c r="A3372" s="62">
        <v>41</v>
      </c>
      <c r="B3372" s="91">
        <v>3410</v>
      </c>
      <c r="C3372" s="156" t="s">
        <v>6830</v>
      </c>
      <c r="D3372" s="156" t="s">
        <v>6748</v>
      </c>
      <c r="E3372" s="156" t="s">
        <v>971</v>
      </c>
      <c r="F3372" s="156" t="s">
        <v>34</v>
      </c>
      <c r="G3372" s="157" t="s">
        <v>6831</v>
      </c>
      <c r="H3372" s="68">
        <v>154.1</v>
      </c>
      <c r="I3372" s="68">
        <v>50.1</v>
      </c>
      <c r="J3372" s="71">
        <f>IF(F3372="女",IF(H3372=0,0,VLOOKUP(I3372/(H3372*H3372/10000),标准!M$108:N$112,2,TRUE)),IF(H3372=0,0,VLOOKUP(I3372/(H3372*H3372/10000),标准!M$74:N$78,2,TRUE)))</f>
        <v>100</v>
      </c>
      <c r="K3372" s="72">
        <v>3718</v>
      </c>
      <c r="L3372" s="71">
        <f>IF(A3372&lt;43,IF(F3372="女",VLOOKUP(K3372,标准!K$108:L$128,2,TRUE),VLOOKUP(K3372,标准!K$74:L$94,2,TRUE)),IF(F3372="女",VLOOKUP(K3372,标准!K$39:L$59,2,TRUE),VLOOKUP(K3372,标准!K$3:L$23,2,TRUE)))</f>
        <v>100</v>
      </c>
      <c r="M3372" s="68">
        <v>19</v>
      </c>
      <c r="N3372" s="71">
        <f>IF(M3372="",0,IF(A3372&lt;43,IF(F3372="女",VLOOKUP(M3372,标准!C$108:D$128,2,TRUE),VLOOKUP(M3372,标准!C$74:D$94,2,TRUE)),IF(F3372="女",VLOOKUP(M3372,标准!C$39:D$59,2,TRUE),VLOOKUP(M3372,标准!C$3:D$23,2,TRUE))))</f>
        <v>80</v>
      </c>
      <c r="O3372" s="124">
        <v>175</v>
      </c>
      <c r="P3372" s="71">
        <f>IF(A3372&lt;43,IF(F3372="女",VLOOKUP(O3372/100,标准!E$108:F$128,2,TRUE),VLOOKUP(O3372/100,标准!E$74:F$94,2,TRUE)),IF(F3372="女",VLOOKUP(O3372/100,标准!E$39:F$59,2,TRUE),VLOOKUP(O3372/100,标准!E$3:F$23,2,TRUE)))</f>
        <v>76</v>
      </c>
      <c r="Q3372" s="125">
        <v>4.18</v>
      </c>
      <c r="R3372" s="71">
        <f>IF(Q3372=0,0,IF(A3372&lt;43,IF(F3372="女",IF(Q3372="",0,VLOOKUP(Q3372,标准!I$108:J$138,2,TRUE)),IF(Q3372="",0,VLOOKUP(Q3372,标准!I$74:J$104,2,TRUE))),IF(F3372="女",IF(Q3372="",0,VLOOKUP(Q3372,标准!I$39:J$69,2,TRUE)),IF(Q3372="",0,VLOOKUP(Q3372,标准!I$3:J$33,2,TRUE)))))</f>
        <v>66</v>
      </c>
      <c r="S3372" s="126">
        <v>47</v>
      </c>
      <c r="T3372" s="71">
        <f>IF(A3372&lt;43,IF(F3372="女",VLOOKUP(S3372,标准!G$108:H$138,2,TRUE),VLOOKUP(S3372,标准!G$74:H$99,2,TRUE)),IF(F3372="女",VLOOKUP(S3372,标准!G$39:H$69,2,TRUE),VLOOKUP(S3372,标准!G$3:H$28,2,TRUE)))</f>
        <v>80</v>
      </c>
      <c r="U3372" s="127">
        <v>8.9</v>
      </c>
      <c r="V3372" s="71">
        <f>IF(U3372=0,0,IF(A3372&lt;43,IF(F3372="女",IF(U3372="",0,VLOOKUP(U3372,标准!A$108:B$128,2,TRUE)),IF(U3372="",0,VLOOKUP(U3372,标准!A$74:B$94,2,TRUE))),IF(F3372="女",IF(U3372="",0,VLOOKUP(U3372,标准!A$39:B$59,2,TRUE)),IF(U3372="",0,VLOOKUP(U3372,标准!A$3:B$23,2,TRUE)))))</f>
        <v>74</v>
      </c>
      <c r="W3372" s="86">
        <f t="shared" si="52"/>
        <v>81.6</v>
      </c>
      <c r="X3372" s="87">
        <v>4</v>
      </c>
      <c r="Y3372" s="87">
        <v>4.2</v>
      </c>
      <c r="Z3372" s="91"/>
      <c r="AA3372" s="92"/>
    </row>
    <row r="3373" customHeight="1" spans="1:27">
      <c r="A3373" s="62">
        <v>41</v>
      </c>
      <c r="B3373" s="91">
        <v>3411</v>
      </c>
      <c r="C3373" s="156" t="s">
        <v>6832</v>
      </c>
      <c r="D3373" s="156" t="s">
        <v>6748</v>
      </c>
      <c r="E3373" s="156" t="s">
        <v>971</v>
      </c>
      <c r="F3373" s="156" t="s">
        <v>34</v>
      </c>
      <c r="G3373" s="157" t="s">
        <v>6833</v>
      </c>
      <c r="H3373" s="68">
        <v>160.5</v>
      </c>
      <c r="I3373" s="68">
        <v>59.8</v>
      </c>
      <c r="J3373" s="71">
        <f>IF(F3373="女",IF(H3373=0,0,VLOOKUP(I3373/(H3373*H3373/10000),标准!M$108:N$112,2,TRUE)),IF(H3373=0,0,VLOOKUP(I3373/(H3373*H3373/10000),标准!M$74:N$78,2,TRUE)))</f>
        <v>100</v>
      </c>
      <c r="K3373" s="72">
        <v>3484</v>
      </c>
      <c r="L3373" s="71">
        <f>IF(A3373&lt;43,IF(F3373="女",VLOOKUP(K3373,标准!K$108:L$128,2,TRUE),VLOOKUP(K3373,标准!K$74:L$94,2,TRUE)),IF(F3373="女",VLOOKUP(K3373,标准!K$39:L$59,2,TRUE),VLOOKUP(K3373,标准!K$3:L$23,2,TRUE)))</f>
        <v>100</v>
      </c>
      <c r="M3373" s="68">
        <v>25</v>
      </c>
      <c r="N3373" s="71">
        <f>IF(M3373="",0,IF(A3373&lt;43,IF(F3373="女",VLOOKUP(M3373,标准!C$108:D$128,2,TRUE),VLOOKUP(M3373,标准!C$74:D$94,2,TRUE)),IF(F3373="女",VLOOKUP(M3373,标准!C$39:D$59,2,TRUE),VLOOKUP(M3373,标准!C$3:D$23,2,TRUE))))</f>
        <v>95</v>
      </c>
      <c r="O3373" s="124">
        <v>180</v>
      </c>
      <c r="P3373" s="71">
        <f>IF(A3373&lt;43,IF(F3373="女",VLOOKUP(O3373/100,标准!E$108:F$128,2,TRUE),VLOOKUP(O3373/100,标准!E$74:F$94,2,TRUE)),IF(F3373="女",VLOOKUP(O3373/100,标准!E$39:F$59,2,TRUE),VLOOKUP(O3373/100,标准!E$3:F$23,2,TRUE)))</f>
        <v>78</v>
      </c>
      <c r="Q3373" s="125">
        <v>3.59</v>
      </c>
      <c r="R3373" s="71">
        <f>IF(Q3373=0,0,IF(A3373&lt;43,IF(F3373="女",IF(Q3373="",0,VLOOKUP(Q3373,标准!I$108:J$138,2,TRUE)),IF(Q3373="",0,VLOOKUP(Q3373,标准!I$74:J$104,2,TRUE))),IF(F3373="女",IF(Q3373="",0,VLOOKUP(Q3373,标准!I$39:J$69,2,TRUE)),IF(Q3373="",0,VLOOKUP(Q3373,标准!I$3:J$33,2,TRUE)))))</f>
        <v>74</v>
      </c>
      <c r="S3373" s="126">
        <v>29</v>
      </c>
      <c r="T3373" s="71">
        <f>IF(A3373&lt;43,IF(F3373="女",VLOOKUP(S3373,标准!G$108:H$138,2,TRUE),VLOOKUP(S3373,标准!G$74:H$99,2,TRUE)),IF(F3373="女",VLOOKUP(S3373,标准!G$39:H$69,2,TRUE),VLOOKUP(S3373,标准!G$3:H$28,2,TRUE)))</f>
        <v>62</v>
      </c>
      <c r="U3373" s="127">
        <v>8.3</v>
      </c>
      <c r="V3373" s="71">
        <f>IF(U3373=0,0,IF(A3373&lt;43,IF(F3373="女",IF(U3373="",0,VLOOKUP(U3373,标准!A$108:B$128,2,TRUE)),IF(U3373="",0,VLOOKUP(U3373,标准!A$74:B$94,2,TRUE))),IF(F3373="女",IF(U3373="",0,VLOOKUP(U3373,标准!A$39:B$59,2,TRUE)),IF(U3373="",0,VLOOKUP(U3373,标准!A$3:B$23,2,TRUE)))))</f>
        <v>80</v>
      </c>
      <c r="W3373" s="86">
        <f t="shared" si="52"/>
        <v>84.3</v>
      </c>
      <c r="X3373" s="87">
        <v>4.1</v>
      </c>
      <c r="Y3373" s="87">
        <v>4</v>
      </c>
      <c r="Z3373" s="91"/>
      <c r="AA3373" s="92"/>
    </row>
    <row r="3374" customHeight="1" spans="1:27">
      <c r="A3374" s="62">
        <v>41</v>
      </c>
      <c r="B3374" s="91">
        <v>3412</v>
      </c>
      <c r="C3374" s="156" t="s">
        <v>6834</v>
      </c>
      <c r="D3374" s="156" t="s">
        <v>6748</v>
      </c>
      <c r="E3374" s="156" t="s">
        <v>971</v>
      </c>
      <c r="F3374" s="156" t="s">
        <v>34</v>
      </c>
      <c r="G3374" s="157" t="s">
        <v>6835</v>
      </c>
      <c r="H3374" s="68">
        <v>162.3</v>
      </c>
      <c r="I3374" s="68">
        <v>49.3</v>
      </c>
      <c r="J3374" s="71">
        <f>IF(F3374="女",IF(H3374=0,0,VLOOKUP(I3374/(H3374*H3374/10000),标准!M$108:N$112,2,TRUE)),IF(H3374=0,0,VLOOKUP(I3374/(H3374*H3374/10000),标准!M$74:N$78,2,TRUE)))</f>
        <v>100</v>
      </c>
      <c r="K3374" s="72">
        <v>2106</v>
      </c>
      <c r="L3374" s="71">
        <f>IF(A3374&lt;43,IF(F3374="女",VLOOKUP(K3374,标准!K$108:L$128,2,TRUE),VLOOKUP(K3374,标准!K$74:L$94,2,TRUE)),IF(F3374="女",VLOOKUP(K3374,标准!K$39:L$59,2,TRUE),VLOOKUP(K3374,标准!K$3:L$23,2,TRUE)))</f>
        <v>62</v>
      </c>
      <c r="M3374" s="68">
        <v>12</v>
      </c>
      <c r="N3374" s="71">
        <f>IF(M3374="",0,IF(A3374&lt;43,IF(F3374="女",VLOOKUP(M3374,标准!C$108:D$128,2,TRUE),VLOOKUP(M3374,标准!C$74:D$94,2,TRUE)),IF(F3374="女",VLOOKUP(M3374,标准!C$39:D$59,2,TRUE),VLOOKUP(M3374,标准!C$3:D$23,2,TRUE))))</f>
        <v>68</v>
      </c>
      <c r="O3374" s="124">
        <v>175</v>
      </c>
      <c r="P3374" s="71">
        <f>IF(A3374&lt;43,IF(F3374="女",VLOOKUP(O3374/100,标准!E$108:F$128,2,TRUE),VLOOKUP(O3374/100,标准!E$74:F$94,2,TRUE)),IF(F3374="女",VLOOKUP(O3374/100,标准!E$39:F$59,2,TRUE),VLOOKUP(O3374/100,标准!E$3:F$23,2,TRUE)))</f>
        <v>76</v>
      </c>
      <c r="Q3374" s="125">
        <v>4.17</v>
      </c>
      <c r="R3374" s="71">
        <f>IF(Q3374=0,0,IF(A3374&lt;43,IF(F3374="女",IF(Q3374="",0,VLOOKUP(Q3374,标准!I$108:J$138,2,TRUE)),IF(Q3374="",0,VLOOKUP(Q3374,标准!I$74:J$104,2,TRUE))),IF(F3374="女",IF(Q3374="",0,VLOOKUP(Q3374,标准!I$39:J$69,2,TRUE)),IF(Q3374="",0,VLOOKUP(Q3374,标准!I$3:J$33,2,TRUE)))))</f>
        <v>66</v>
      </c>
      <c r="S3374" s="126">
        <v>39</v>
      </c>
      <c r="T3374" s="71">
        <f>IF(A3374&lt;43,IF(F3374="女",VLOOKUP(S3374,标准!G$108:H$138,2,TRUE),VLOOKUP(S3374,标准!G$74:H$99,2,TRUE)),IF(F3374="女",VLOOKUP(S3374,标准!G$39:H$69,2,TRUE),VLOOKUP(S3374,标准!G$3:H$28,2,TRUE)))</f>
        <v>72</v>
      </c>
      <c r="U3374" s="127">
        <v>8.5</v>
      </c>
      <c r="V3374" s="71">
        <f>IF(U3374=0,0,IF(A3374&lt;43,IF(F3374="女",IF(U3374="",0,VLOOKUP(U3374,标准!A$108:B$128,2,TRUE)),IF(U3374="",0,VLOOKUP(U3374,标准!A$74:B$94,2,TRUE))),IF(F3374="女",IF(U3374="",0,VLOOKUP(U3374,标准!A$39:B$59,2,TRUE)),IF(U3374="",0,VLOOKUP(U3374,标准!A$3:B$23,2,TRUE)))))</f>
        <v>78</v>
      </c>
      <c r="W3374" s="86">
        <f t="shared" si="52"/>
        <v>74.7</v>
      </c>
      <c r="X3374" s="87">
        <v>4.3</v>
      </c>
      <c r="Y3374" s="87">
        <v>4.3</v>
      </c>
      <c r="Z3374" s="91"/>
      <c r="AA3374" s="92"/>
    </row>
    <row r="3375" customHeight="1" spans="1:27">
      <c r="A3375" s="62">
        <v>41</v>
      </c>
      <c r="B3375" s="91">
        <v>3413</v>
      </c>
      <c r="C3375" s="156" t="s">
        <v>6836</v>
      </c>
      <c r="D3375" s="156" t="s">
        <v>6748</v>
      </c>
      <c r="E3375" s="156" t="s">
        <v>971</v>
      </c>
      <c r="F3375" s="156" t="s">
        <v>30</v>
      </c>
      <c r="G3375" s="157" t="s">
        <v>6837</v>
      </c>
      <c r="H3375" s="68">
        <v>159.3</v>
      </c>
      <c r="I3375" s="68">
        <v>68.1</v>
      </c>
      <c r="J3375" s="71">
        <f>IF(F3375="女",IF(H3375=0,0,VLOOKUP(I3375/(H3375*H3375/10000),标准!M$108:N$112,2,TRUE)),IF(H3375=0,0,VLOOKUP(I3375/(H3375*H3375/10000),标准!M$74:N$78,2,TRUE)))</f>
        <v>80</v>
      </c>
      <c r="K3375" s="72">
        <v>5213</v>
      </c>
      <c r="L3375" s="71">
        <f>IF(A3375&lt;43,IF(F3375="女",VLOOKUP(K3375,标准!K$108:L$128,2,TRUE),VLOOKUP(K3375,标准!K$74:L$94,2,TRUE)),IF(F3375="女",VLOOKUP(K3375,标准!K$39:L$59,2,TRUE),VLOOKUP(K3375,标准!K$3:L$23,2,TRUE)))</f>
        <v>100</v>
      </c>
      <c r="M3375" s="68">
        <v>16.5</v>
      </c>
      <c r="N3375" s="71">
        <f>IF(M3375="",0,IF(A3375&lt;43,IF(F3375="女",VLOOKUP(M3375,标准!C$108:D$128,2,TRUE),VLOOKUP(M3375,标准!C$74:D$94,2,TRUE)),IF(F3375="女",VLOOKUP(M3375,标准!C$39:D$59,2,TRUE),VLOOKUP(M3375,标准!C$3:D$23,2,TRUE))))</f>
        <v>78</v>
      </c>
      <c r="O3375" s="124">
        <v>195</v>
      </c>
      <c r="P3375" s="71">
        <f>IF(A3375&lt;43,IF(F3375="女",VLOOKUP(O3375/100,标准!E$108:F$128,2,TRUE),VLOOKUP(O3375/100,标准!E$74:F$94,2,TRUE)),IF(F3375="女",VLOOKUP(O3375/100,标准!E$39:F$59,2,TRUE),VLOOKUP(O3375/100,标准!E$3:F$23,2,TRUE)))</f>
        <v>30</v>
      </c>
      <c r="Q3375" s="125">
        <v>4.39</v>
      </c>
      <c r="R3375" s="71">
        <f>IF(Q3375=0,0,IF(A3375&lt;43,IF(F3375="女",IF(Q3375="",0,VLOOKUP(Q3375,标准!I$108:J$138,2,TRUE)),IF(Q3375="",0,VLOOKUP(Q3375,标准!I$74:J$104,2,TRUE))),IF(F3375="女",IF(Q3375="",0,VLOOKUP(Q3375,标准!I$39:J$69,2,TRUE)),IF(Q3375="",0,VLOOKUP(Q3375,标准!I$3:J$33,2,TRUE)))))</f>
        <v>50</v>
      </c>
      <c r="S3375" s="126">
        <v>2</v>
      </c>
      <c r="T3375" s="71">
        <f>IF(A3375&lt;43,IF(F3375="女",VLOOKUP(S3375,标准!G$108:H$138,2,TRUE),VLOOKUP(S3375,标准!G$74:H$99,2,TRUE)),IF(F3375="女",VLOOKUP(S3375,标准!G$39:H$69,2,TRUE),VLOOKUP(S3375,标准!G$3:H$28,2,TRUE)))</f>
        <v>0</v>
      </c>
      <c r="U3375" s="127">
        <v>8.4</v>
      </c>
      <c r="V3375" s="71">
        <f>IF(U3375=0,0,IF(A3375&lt;43,IF(F3375="女",IF(U3375="",0,VLOOKUP(U3375,标准!A$108:B$128,2,TRUE)),IF(U3375="",0,VLOOKUP(U3375,标准!A$74:B$94,2,TRUE))),IF(F3375="女",IF(U3375="",0,VLOOKUP(U3375,标准!A$39:B$59,2,TRUE)),IF(U3375="",0,VLOOKUP(U3375,标准!A$3:B$23,2,TRUE)))))</f>
        <v>66</v>
      </c>
      <c r="W3375" s="86">
        <f t="shared" si="52"/>
        <v>61</v>
      </c>
      <c r="X3375" s="87">
        <v>4.2</v>
      </c>
      <c r="Y3375" s="87">
        <v>4</v>
      </c>
      <c r="Z3375" s="91"/>
      <c r="AA3375" s="92"/>
    </row>
    <row r="3376" customHeight="1" spans="1:27">
      <c r="A3376" s="62">
        <v>41</v>
      </c>
      <c r="B3376" s="91">
        <v>3414</v>
      </c>
      <c r="C3376" s="156" t="s">
        <v>6838</v>
      </c>
      <c r="D3376" s="156" t="s">
        <v>6748</v>
      </c>
      <c r="E3376" s="156" t="s">
        <v>971</v>
      </c>
      <c r="F3376" s="156" t="s">
        <v>30</v>
      </c>
      <c r="G3376" s="157" t="s">
        <v>6839</v>
      </c>
      <c r="H3376" s="68">
        <v>176.1</v>
      </c>
      <c r="I3376" s="68">
        <v>83.6</v>
      </c>
      <c r="J3376" s="71">
        <f>IF(F3376="女",IF(H3376=0,0,VLOOKUP(I3376/(H3376*H3376/10000),标准!M$108:N$112,2,TRUE)),IF(H3376=0,0,VLOOKUP(I3376/(H3376*H3376/10000),标准!M$74:N$78,2,TRUE)))</f>
        <v>80</v>
      </c>
      <c r="K3376" s="72">
        <v>5968</v>
      </c>
      <c r="L3376" s="71">
        <f>IF(A3376&lt;43,IF(F3376="女",VLOOKUP(K3376,标准!K$108:L$128,2,TRUE),VLOOKUP(K3376,标准!K$74:L$94,2,TRUE)),IF(F3376="女",VLOOKUP(K3376,标准!K$39:L$59,2,TRUE),VLOOKUP(K3376,标准!K$3:L$23,2,TRUE)))</f>
        <v>100</v>
      </c>
      <c r="M3376" s="68">
        <v>23</v>
      </c>
      <c r="N3376" s="71">
        <f>IF(M3376="",0,IF(A3376&lt;43,IF(F3376="女",VLOOKUP(M3376,标准!C$108:D$128,2,TRUE),VLOOKUP(M3376,标准!C$74:D$94,2,TRUE)),IF(F3376="女",VLOOKUP(M3376,标准!C$39:D$59,2,TRUE),VLOOKUP(M3376,标准!C$3:D$23,2,TRUE))))</f>
        <v>90</v>
      </c>
      <c r="O3376" s="124">
        <v>205</v>
      </c>
      <c r="P3376" s="71">
        <f>IF(A3376&lt;43,IF(F3376="女",VLOOKUP(O3376/100,标准!E$108:F$128,2,TRUE),VLOOKUP(O3376/100,标准!E$74:F$94,2,TRUE)),IF(F3376="女",VLOOKUP(O3376/100,标准!E$39:F$59,2,TRUE),VLOOKUP(O3376/100,标准!E$3:F$23,2,TRUE)))</f>
        <v>50</v>
      </c>
      <c r="Q3376" s="125">
        <v>4.51</v>
      </c>
      <c r="R3376" s="71">
        <f>IF(Q3376=0,0,IF(A3376&lt;43,IF(F3376="女",IF(Q3376="",0,VLOOKUP(Q3376,标准!I$108:J$138,2,TRUE)),IF(Q3376="",0,VLOOKUP(Q3376,标准!I$74:J$104,2,TRUE))),IF(F3376="女",IF(Q3376="",0,VLOOKUP(Q3376,标准!I$39:J$69,2,TRUE)),IF(Q3376="",0,VLOOKUP(Q3376,标准!I$3:J$33,2,TRUE)))))</f>
        <v>50</v>
      </c>
      <c r="S3376" s="126">
        <v>2</v>
      </c>
      <c r="T3376" s="71">
        <f>IF(A3376&lt;43,IF(F3376="女",VLOOKUP(S3376,标准!G$108:H$138,2,TRUE),VLOOKUP(S3376,标准!G$74:H$99,2,TRUE)),IF(F3376="女",VLOOKUP(S3376,标准!G$39:H$69,2,TRUE),VLOOKUP(S3376,标准!G$3:H$28,2,TRUE)))</f>
        <v>0</v>
      </c>
      <c r="U3376" s="127">
        <v>7.1</v>
      </c>
      <c r="V3376" s="71">
        <f>IF(U3376=0,0,IF(A3376&lt;43,IF(F3376="女",IF(U3376="",0,VLOOKUP(U3376,标准!A$108:B$128,2,TRUE)),IF(U3376="",0,VLOOKUP(U3376,标准!A$74:B$94,2,TRUE))),IF(F3376="女",IF(U3376="",0,VLOOKUP(U3376,标准!A$39:B$59,2,TRUE)),IF(U3376="",0,VLOOKUP(U3376,标准!A$3:B$23,2,TRUE)))))</f>
        <v>80</v>
      </c>
      <c r="W3376" s="86">
        <f t="shared" si="52"/>
        <v>67</v>
      </c>
      <c r="X3376" s="87">
        <v>4</v>
      </c>
      <c r="Y3376" s="87">
        <v>4.3</v>
      </c>
      <c r="Z3376" s="91"/>
      <c r="AA3376" s="92"/>
    </row>
    <row r="3377" customHeight="1" spans="1:27">
      <c r="A3377" s="62">
        <v>41</v>
      </c>
      <c r="B3377" s="91">
        <v>3415</v>
      </c>
      <c r="C3377" s="156" t="s">
        <v>6840</v>
      </c>
      <c r="D3377" s="156" t="s">
        <v>6748</v>
      </c>
      <c r="E3377" s="156" t="s">
        <v>971</v>
      </c>
      <c r="F3377" s="156" t="s">
        <v>30</v>
      </c>
      <c r="G3377" s="157" t="s">
        <v>6841</v>
      </c>
      <c r="H3377" s="68">
        <v>175.1</v>
      </c>
      <c r="I3377" s="68">
        <v>73.9</v>
      </c>
      <c r="J3377" s="71">
        <f>IF(F3377="女",IF(H3377=0,0,VLOOKUP(I3377/(H3377*H3377/10000),标准!M$108:N$112,2,TRUE)),IF(H3377=0,0,VLOOKUP(I3377/(H3377*H3377/10000),标准!M$74:N$78,2,TRUE)))</f>
        <v>80</v>
      </c>
      <c r="K3377" s="72">
        <v>5753</v>
      </c>
      <c r="L3377" s="71">
        <f>IF(A3377&lt;43,IF(F3377="女",VLOOKUP(K3377,标准!K$108:L$128,2,TRUE),VLOOKUP(K3377,标准!K$74:L$94,2,TRUE)),IF(F3377="女",VLOOKUP(K3377,标准!K$39:L$59,2,TRUE),VLOOKUP(K3377,标准!K$3:L$23,2,TRUE)))</f>
        <v>100</v>
      </c>
      <c r="M3377" s="68">
        <v>12.5</v>
      </c>
      <c r="N3377" s="71">
        <f>IF(M3377="",0,IF(A3377&lt;43,IF(F3377="女",VLOOKUP(M3377,标准!C$108:D$128,2,TRUE),VLOOKUP(M3377,标准!C$74:D$94,2,TRUE)),IF(F3377="女",VLOOKUP(M3377,标准!C$39:D$59,2,TRUE),VLOOKUP(M3377,标准!C$3:D$23,2,TRUE))))</f>
        <v>72</v>
      </c>
      <c r="O3377" s="124">
        <v>220</v>
      </c>
      <c r="P3377" s="71">
        <f>IF(A3377&lt;43,IF(F3377="女",VLOOKUP(O3377/100,标准!E$108:F$128,2,TRUE),VLOOKUP(O3377/100,标准!E$74:F$94,2,TRUE)),IF(F3377="女",VLOOKUP(O3377/100,标准!E$39:F$59,2,TRUE),VLOOKUP(O3377/100,标准!E$3:F$23,2,TRUE)))</f>
        <v>66</v>
      </c>
      <c r="Q3377" s="125">
        <v>3.48</v>
      </c>
      <c r="R3377" s="71">
        <f>IF(Q3377=0,0,IF(A3377&lt;43,IF(F3377="女",IF(Q3377="",0,VLOOKUP(Q3377,标准!I$108:J$138,2,TRUE)),IF(Q3377="",0,VLOOKUP(Q3377,标准!I$74:J$104,2,TRUE))),IF(F3377="女",IF(Q3377="",0,VLOOKUP(Q3377,标准!I$39:J$69,2,TRUE)),IF(Q3377="",0,VLOOKUP(Q3377,标准!I$3:J$33,2,TRUE)))))</f>
        <v>76</v>
      </c>
      <c r="S3377" s="126">
        <v>2</v>
      </c>
      <c r="T3377" s="71">
        <f>IF(A3377&lt;43,IF(F3377="女",VLOOKUP(S3377,标准!G$108:H$138,2,TRUE),VLOOKUP(S3377,标准!G$74:H$99,2,TRUE)),IF(F3377="女",VLOOKUP(S3377,标准!G$39:H$69,2,TRUE),VLOOKUP(S3377,标准!G$3:H$28,2,TRUE)))</f>
        <v>0</v>
      </c>
      <c r="U3377" s="127">
        <v>7.3</v>
      </c>
      <c r="V3377" s="71">
        <f>IF(U3377=0,0,IF(A3377&lt;43,IF(F3377="女",IF(U3377="",0,VLOOKUP(U3377,标准!A$108:B$128,2,TRUE)),IF(U3377="",0,VLOOKUP(U3377,标准!A$74:B$94,2,TRUE))),IF(F3377="女",IF(U3377="",0,VLOOKUP(U3377,标准!A$39:B$59,2,TRUE)),IF(U3377="",0,VLOOKUP(U3377,标准!A$3:B$23,2,TRUE)))))</f>
        <v>78</v>
      </c>
      <c r="W3377" s="86">
        <f t="shared" si="52"/>
        <v>71.6</v>
      </c>
      <c r="X3377" s="87">
        <v>4.4</v>
      </c>
      <c r="Y3377" s="87">
        <v>4.1</v>
      </c>
      <c r="Z3377" s="91"/>
      <c r="AA3377" s="92"/>
    </row>
    <row r="3378" customHeight="1" spans="1:27">
      <c r="A3378" s="62">
        <v>41</v>
      </c>
      <c r="B3378" s="91">
        <v>3416</v>
      </c>
      <c r="C3378" s="156" t="s">
        <v>6842</v>
      </c>
      <c r="D3378" s="156" t="s">
        <v>6748</v>
      </c>
      <c r="E3378" s="156" t="s">
        <v>971</v>
      </c>
      <c r="F3378" s="156" t="s">
        <v>30</v>
      </c>
      <c r="G3378" s="157" t="s">
        <v>6843</v>
      </c>
      <c r="H3378" s="68">
        <v>167.5</v>
      </c>
      <c r="I3378" s="68">
        <v>73.7</v>
      </c>
      <c r="J3378" s="71">
        <f>IF(F3378="女",IF(H3378=0,0,VLOOKUP(I3378/(H3378*H3378/10000),标准!M$108:N$112,2,TRUE)),IF(H3378=0,0,VLOOKUP(I3378/(H3378*H3378/10000),标准!M$74:N$78,2,TRUE)))</f>
        <v>80</v>
      </c>
      <c r="K3378" s="72">
        <v>4084</v>
      </c>
      <c r="L3378" s="71">
        <f>IF(A3378&lt;43,IF(F3378="女",VLOOKUP(K3378,标准!K$108:L$128,2,TRUE),VLOOKUP(K3378,标准!K$74:L$94,2,TRUE)),IF(F3378="女",VLOOKUP(K3378,标准!K$39:L$59,2,TRUE),VLOOKUP(K3378,标准!K$3:L$23,2,TRUE)))</f>
        <v>76</v>
      </c>
      <c r="M3378" s="68">
        <v>13</v>
      </c>
      <c r="N3378" s="71">
        <f>IF(M3378="",0,IF(A3378&lt;43,IF(F3378="女",VLOOKUP(M3378,标准!C$108:D$128,2,TRUE),VLOOKUP(M3378,标准!C$74:D$94,2,TRUE)),IF(F3378="女",VLOOKUP(M3378,标准!C$39:D$59,2,TRUE),VLOOKUP(M3378,标准!C$3:D$23,2,TRUE))))</f>
        <v>72</v>
      </c>
      <c r="O3378" s="124">
        <v>205</v>
      </c>
      <c r="P3378" s="71">
        <f>IF(A3378&lt;43,IF(F3378="女",VLOOKUP(O3378/100,标准!E$108:F$128,2,TRUE),VLOOKUP(O3378/100,标准!E$74:F$94,2,TRUE)),IF(F3378="女",VLOOKUP(O3378/100,标准!E$39:F$59,2,TRUE),VLOOKUP(O3378/100,标准!E$3:F$23,2,TRUE)))</f>
        <v>50</v>
      </c>
      <c r="Q3378" s="125">
        <v>5.01</v>
      </c>
      <c r="R3378" s="71">
        <f>IF(Q3378=0,0,IF(A3378&lt;43,IF(F3378="女",IF(Q3378="",0,VLOOKUP(Q3378,标准!I$108:J$138,2,TRUE)),IF(Q3378="",0,VLOOKUP(Q3378,标准!I$74:J$104,2,TRUE))),IF(F3378="女",IF(Q3378="",0,VLOOKUP(Q3378,标准!I$39:J$69,2,TRUE)),IF(Q3378="",0,VLOOKUP(Q3378,标准!I$3:J$33,2,TRUE)))))</f>
        <v>40</v>
      </c>
      <c r="S3378" s="126">
        <v>2</v>
      </c>
      <c r="T3378" s="71">
        <f>IF(A3378&lt;43,IF(F3378="女",VLOOKUP(S3378,标准!G$108:H$138,2,TRUE),VLOOKUP(S3378,标准!G$74:H$99,2,TRUE)),IF(F3378="女",VLOOKUP(S3378,标准!G$39:H$69,2,TRUE),VLOOKUP(S3378,标准!G$3:H$28,2,TRUE)))</f>
        <v>0</v>
      </c>
      <c r="U3378" s="127">
        <v>7.9</v>
      </c>
      <c r="V3378" s="71">
        <f>IF(U3378=0,0,IF(A3378&lt;43,IF(F3378="女",IF(U3378="",0,VLOOKUP(U3378,标准!A$108:B$128,2,TRUE)),IF(U3378="",0,VLOOKUP(U3378,标准!A$74:B$94,2,TRUE))),IF(F3378="女",IF(U3378="",0,VLOOKUP(U3378,标准!A$39:B$59,2,TRUE)),IF(U3378="",0,VLOOKUP(U3378,标准!A$3:B$23,2,TRUE)))))</f>
        <v>72</v>
      </c>
      <c r="W3378" s="86">
        <f t="shared" si="52"/>
        <v>58</v>
      </c>
      <c r="X3378" s="87">
        <v>4.3</v>
      </c>
      <c r="Y3378" s="87">
        <v>4.3</v>
      </c>
      <c r="Z3378" s="91"/>
      <c r="AA3378" s="92"/>
    </row>
    <row r="3379" customHeight="1" spans="1:27">
      <c r="A3379" s="62">
        <v>41</v>
      </c>
      <c r="B3379" s="91">
        <v>3417</v>
      </c>
      <c r="C3379" s="156" t="s">
        <v>6844</v>
      </c>
      <c r="D3379" s="156" t="s">
        <v>6748</v>
      </c>
      <c r="E3379" s="156" t="s">
        <v>971</v>
      </c>
      <c r="F3379" s="156" t="s">
        <v>30</v>
      </c>
      <c r="G3379" s="157" t="s">
        <v>6845</v>
      </c>
      <c r="H3379" s="68">
        <v>169.8</v>
      </c>
      <c r="I3379" s="68">
        <v>63.2</v>
      </c>
      <c r="J3379" s="71">
        <f>IF(F3379="女",IF(H3379=0,0,VLOOKUP(I3379/(H3379*H3379/10000),标准!M$108:N$112,2,TRUE)),IF(H3379=0,0,VLOOKUP(I3379/(H3379*H3379/10000),标准!M$74:N$78,2,TRUE)))</f>
        <v>100</v>
      </c>
      <c r="K3379" s="72">
        <v>3418</v>
      </c>
      <c r="L3379" s="71">
        <f>IF(A3379&lt;43,IF(F3379="女",VLOOKUP(K3379,标准!K$108:L$128,2,TRUE),VLOOKUP(K3379,标准!K$74:L$94,2,TRUE)),IF(F3379="女",VLOOKUP(K3379,标准!K$39:L$59,2,TRUE),VLOOKUP(K3379,标准!K$3:L$23,2,TRUE)))</f>
        <v>64</v>
      </c>
      <c r="M3379" s="68">
        <v>17.5</v>
      </c>
      <c r="N3379" s="71">
        <f>IF(M3379="",0,IF(A3379&lt;43,IF(F3379="女",VLOOKUP(M3379,标准!C$108:D$128,2,TRUE),VLOOKUP(M3379,标准!C$74:D$94,2,TRUE)),IF(F3379="女",VLOOKUP(M3379,标准!C$39:D$59,2,TRUE),VLOOKUP(M3379,标准!C$3:D$23,2,TRUE))))</f>
        <v>78</v>
      </c>
      <c r="O3379" s="124">
        <v>198</v>
      </c>
      <c r="P3379" s="71">
        <f>IF(A3379&lt;43,IF(F3379="女",VLOOKUP(O3379/100,标准!E$108:F$128,2,TRUE),VLOOKUP(O3379/100,标准!E$74:F$94,2,TRUE)),IF(F3379="女",VLOOKUP(O3379/100,标准!E$39:F$59,2,TRUE),VLOOKUP(O3379/100,标准!E$3:F$23,2,TRUE)))</f>
        <v>40</v>
      </c>
      <c r="Q3379" s="125">
        <v>4.46</v>
      </c>
      <c r="R3379" s="71">
        <f>IF(Q3379=0,0,IF(A3379&lt;43,IF(F3379="女",IF(Q3379="",0,VLOOKUP(Q3379,标准!I$108:J$138,2,TRUE)),IF(Q3379="",0,VLOOKUP(Q3379,标准!I$74:J$104,2,TRUE))),IF(F3379="女",IF(Q3379="",0,VLOOKUP(Q3379,标准!I$39:J$69,2,TRUE)),IF(Q3379="",0,VLOOKUP(Q3379,标准!I$3:J$33,2,TRUE)))))</f>
        <v>50</v>
      </c>
      <c r="S3379" s="126">
        <v>2</v>
      </c>
      <c r="T3379" s="71">
        <f>IF(A3379&lt;43,IF(F3379="女",VLOOKUP(S3379,标准!G$108:H$138,2,TRUE),VLOOKUP(S3379,标准!G$74:H$99,2,TRUE)),IF(F3379="女",VLOOKUP(S3379,标准!G$39:H$69,2,TRUE),VLOOKUP(S3379,标准!G$3:H$28,2,TRUE)))</f>
        <v>0</v>
      </c>
      <c r="U3379" s="127">
        <v>7.2</v>
      </c>
      <c r="V3379" s="71">
        <f>IF(U3379=0,0,IF(A3379&lt;43,IF(F3379="女",IF(U3379="",0,VLOOKUP(U3379,标准!A$108:B$128,2,TRUE)),IF(U3379="",0,VLOOKUP(U3379,标准!A$74:B$94,2,TRUE))),IF(F3379="女",IF(U3379="",0,VLOOKUP(U3379,标准!A$39:B$59,2,TRUE)),IF(U3379="",0,VLOOKUP(U3379,标准!A$3:B$23,2,TRUE)))))</f>
        <v>78</v>
      </c>
      <c r="W3379" s="86">
        <f t="shared" si="52"/>
        <v>62</v>
      </c>
      <c r="X3379" s="87">
        <v>4.9</v>
      </c>
      <c r="Y3379" s="87">
        <v>4.1</v>
      </c>
      <c r="Z3379" s="91"/>
      <c r="AA3379" s="92"/>
    </row>
    <row r="3380" customHeight="1" spans="1:27">
      <c r="A3380" s="62">
        <v>41</v>
      </c>
      <c r="B3380" s="91">
        <v>3418</v>
      </c>
      <c r="C3380" s="156" t="s">
        <v>6846</v>
      </c>
      <c r="D3380" s="156" t="s">
        <v>6748</v>
      </c>
      <c r="E3380" s="156" t="s">
        <v>971</v>
      </c>
      <c r="F3380" s="156" t="s">
        <v>30</v>
      </c>
      <c r="G3380" s="157" t="s">
        <v>6847</v>
      </c>
      <c r="H3380" s="68"/>
      <c r="I3380" s="68"/>
      <c r="J3380" s="71">
        <f>IF(F3380="女",IF(H3380=0,0,VLOOKUP(I3380/(H3380*H3380/10000),标准!M$108:N$112,2,TRUE)),IF(H3380=0,0,VLOOKUP(I3380/(H3380*H3380/10000),标准!M$74:N$78,2,TRUE)))</f>
        <v>0</v>
      </c>
      <c r="K3380" s="72"/>
      <c r="L3380" s="71">
        <f>IF(A3380&lt;43,IF(F3380="女",VLOOKUP(K3380,标准!K$108:L$128,2,TRUE),VLOOKUP(K3380,标准!K$74:L$94,2,TRUE)),IF(F3380="女",VLOOKUP(K3380,标准!K$39:L$59,2,TRUE),VLOOKUP(K3380,标准!K$3:L$23,2,TRUE)))</f>
        <v>0</v>
      </c>
      <c r="M3380" s="68">
        <v>13.1</v>
      </c>
      <c r="N3380" s="71">
        <f>IF(M3380="",0,IF(A3380&lt;43,IF(F3380="女",VLOOKUP(M3380,标准!C$108:D$128,2,TRUE),VLOOKUP(M3380,标准!C$74:D$94,2,TRUE)),IF(F3380="女",VLOOKUP(M3380,标准!C$39:D$59,2,TRUE),VLOOKUP(M3380,标准!C$3:D$23,2,TRUE))))</f>
        <v>72</v>
      </c>
      <c r="O3380" s="124">
        <v>210</v>
      </c>
      <c r="P3380" s="71">
        <f>IF(A3380&lt;43,IF(F3380="女",VLOOKUP(O3380/100,标准!E$108:F$128,2,TRUE),VLOOKUP(O3380/100,标准!E$74:F$94,2,TRUE)),IF(F3380="女",VLOOKUP(O3380/100,标准!E$39:F$59,2,TRUE),VLOOKUP(O3380/100,标准!E$3:F$23,2,TRUE)))</f>
        <v>60</v>
      </c>
      <c r="Q3380" s="125">
        <v>5.19</v>
      </c>
      <c r="R3380" s="71">
        <f>IF(Q3380=0,0,IF(A3380&lt;43,IF(F3380="女",IF(Q3380="",0,VLOOKUP(Q3380,标准!I$108:J$138,2,TRUE)),IF(Q3380="",0,VLOOKUP(Q3380,标准!I$74:J$104,2,TRUE))),IF(F3380="女",IF(Q3380="",0,VLOOKUP(Q3380,标准!I$39:J$69,2,TRUE)),IF(Q3380="",0,VLOOKUP(Q3380,标准!I$3:J$33,2,TRUE)))))</f>
        <v>30</v>
      </c>
      <c r="S3380" s="126">
        <v>5</v>
      </c>
      <c r="T3380" s="71">
        <f>IF(A3380&lt;43,IF(F3380="女",VLOOKUP(S3380,标准!G$108:H$138,2,TRUE),VLOOKUP(S3380,标准!G$74:H$99,2,TRUE)),IF(F3380="女",VLOOKUP(S3380,标准!G$39:H$69,2,TRUE),VLOOKUP(S3380,标准!G$3:H$28,2,TRUE)))</f>
        <v>10</v>
      </c>
      <c r="U3380" s="127">
        <v>7.5</v>
      </c>
      <c r="V3380" s="71">
        <f>IF(U3380=0,0,IF(A3380&lt;43,IF(F3380="女",IF(U3380="",0,VLOOKUP(U3380,标准!A$108:B$128,2,TRUE)),IF(U3380="",0,VLOOKUP(U3380,标准!A$74:B$94,2,TRUE))),IF(F3380="女",IF(U3380="",0,VLOOKUP(U3380,标准!A$39:B$59,2,TRUE)),IF(U3380="",0,VLOOKUP(U3380,标准!A$3:B$23,2,TRUE)))))</f>
        <v>76</v>
      </c>
      <c r="W3380" s="86">
        <f t="shared" si="52"/>
        <v>35.4</v>
      </c>
      <c r="X3380" s="87"/>
      <c r="Y3380" s="87"/>
      <c r="Z3380" s="91"/>
      <c r="AA3380" s="92" t="s">
        <v>407</v>
      </c>
    </row>
    <row r="3381" customHeight="1" spans="1:27">
      <c r="A3381" s="62">
        <v>41</v>
      </c>
      <c r="B3381" s="91">
        <v>3419</v>
      </c>
      <c r="C3381" s="156" t="s">
        <v>6848</v>
      </c>
      <c r="D3381" s="156" t="s">
        <v>6748</v>
      </c>
      <c r="E3381" s="156" t="s">
        <v>971</v>
      </c>
      <c r="F3381" s="156" t="s">
        <v>30</v>
      </c>
      <c r="G3381" s="157" t="s">
        <v>6849</v>
      </c>
      <c r="H3381" s="68">
        <v>173.9</v>
      </c>
      <c r="I3381" s="68">
        <v>65.5</v>
      </c>
      <c r="J3381" s="71">
        <f>IF(F3381="女",IF(H3381=0,0,VLOOKUP(I3381/(H3381*H3381/10000),标准!M$108:N$112,2,TRUE)),IF(H3381=0,0,VLOOKUP(I3381/(H3381*H3381/10000),标准!M$74:N$78,2,TRUE)))</f>
        <v>100</v>
      </c>
      <c r="K3381" s="72">
        <v>5343</v>
      </c>
      <c r="L3381" s="71">
        <f>IF(A3381&lt;43,IF(F3381="女",VLOOKUP(K3381,标准!K$108:L$128,2,TRUE),VLOOKUP(K3381,标准!K$74:L$94,2,TRUE)),IF(F3381="女",VLOOKUP(K3381,标准!K$39:L$59,2,TRUE),VLOOKUP(K3381,标准!K$3:L$23,2,TRUE)))</f>
        <v>100</v>
      </c>
      <c r="M3381" s="68">
        <v>9</v>
      </c>
      <c r="N3381" s="71">
        <f>IF(M3381="",0,IF(A3381&lt;43,IF(F3381="女",VLOOKUP(M3381,标准!C$108:D$128,2,TRUE),VLOOKUP(M3381,标准!C$74:D$94,2,TRUE)),IF(F3381="女",VLOOKUP(M3381,标准!C$39:D$59,2,TRUE),VLOOKUP(M3381,标准!C$3:D$23,2,TRUE))))</f>
        <v>66</v>
      </c>
      <c r="O3381" s="124">
        <v>245</v>
      </c>
      <c r="P3381" s="71">
        <f>IF(A3381&lt;43,IF(F3381="女",VLOOKUP(O3381/100,标准!E$108:F$128,2,TRUE),VLOOKUP(O3381/100,标准!E$74:F$94,2,TRUE)),IF(F3381="女",VLOOKUP(O3381/100,标准!E$39:F$59,2,TRUE),VLOOKUP(O3381/100,标准!E$3:F$23,2,TRUE)))</f>
        <v>78</v>
      </c>
      <c r="Q3381" s="125">
        <v>4.06</v>
      </c>
      <c r="R3381" s="71">
        <f>IF(Q3381=0,0,IF(A3381&lt;43,IF(F3381="女",IF(Q3381="",0,VLOOKUP(Q3381,标准!I$108:J$138,2,TRUE)),IF(Q3381="",0,VLOOKUP(Q3381,标准!I$74:J$104,2,TRUE))),IF(F3381="女",IF(Q3381="",0,VLOOKUP(Q3381,标准!I$39:J$69,2,TRUE)),IF(Q3381="",0,VLOOKUP(Q3381,标准!I$3:J$33,2,TRUE)))))</f>
        <v>70</v>
      </c>
      <c r="S3381" s="126">
        <v>7</v>
      </c>
      <c r="T3381" s="71">
        <f>IF(A3381&lt;43,IF(F3381="女",VLOOKUP(S3381,标准!G$108:H$138,2,TRUE),VLOOKUP(S3381,标准!G$74:H$99,2,TRUE)),IF(F3381="女",VLOOKUP(S3381,标准!G$39:H$69,2,TRUE),VLOOKUP(S3381,标准!G$3:H$28,2,TRUE)))</f>
        <v>30</v>
      </c>
      <c r="U3381" s="127">
        <v>7.2</v>
      </c>
      <c r="V3381" s="71">
        <f>IF(U3381=0,0,IF(A3381&lt;43,IF(F3381="女",IF(U3381="",0,VLOOKUP(U3381,标准!A$108:B$128,2,TRUE)),IF(U3381="",0,VLOOKUP(U3381,标准!A$74:B$94,2,TRUE))),IF(F3381="女",IF(U3381="",0,VLOOKUP(U3381,标准!A$39:B$59,2,TRUE)),IF(U3381="",0,VLOOKUP(U3381,标准!A$3:B$23,2,TRUE)))))</f>
        <v>78</v>
      </c>
      <c r="W3381" s="86">
        <f t="shared" si="52"/>
        <v>77</v>
      </c>
      <c r="X3381" s="87">
        <v>5</v>
      </c>
      <c r="Y3381" s="87">
        <v>5.1</v>
      </c>
      <c r="Z3381" s="91"/>
      <c r="AA3381" s="92"/>
    </row>
    <row r="3382" customHeight="1" spans="1:27">
      <c r="A3382" s="62">
        <v>41</v>
      </c>
      <c r="B3382" s="91">
        <v>3420</v>
      </c>
      <c r="C3382" s="156" t="s">
        <v>6850</v>
      </c>
      <c r="D3382" s="156" t="s">
        <v>6748</v>
      </c>
      <c r="E3382" s="156" t="s">
        <v>971</v>
      </c>
      <c r="F3382" s="156" t="s">
        <v>30</v>
      </c>
      <c r="G3382" s="157" t="s">
        <v>6851</v>
      </c>
      <c r="H3382" s="68">
        <v>166.2</v>
      </c>
      <c r="I3382" s="68">
        <v>77.1</v>
      </c>
      <c r="J3382" s="71">
        <f>IF(F3382="女",IF(H3382=0,0,VLOOKUP(I3382/(H3382*H3382/10000),标准!M$108:N$112,2,TRUE)),IF(H3382=0,0,VLOOKUP(I3382/(H3382*H3382/10000),标准!M$74:N$78,2,TRUE)))</f>
        <v>60</v>
      </c>
      <c r="K3382" s="72"/>
      <c r="L3382" s="71">
        <f>IF(A3382&lt;43,IF(F3382="女",VLOOKUP(K3382,标准!K$108:L$128,2,TRUE),VLOOKUP(K3382,标准!K$74:L$94,2,TRUE)),IF(F3382="女",VLOOKUP(K3382,标准!K$39:L$59,2,TRUE),VLOOKUP(K3382,标准!K$3:L$23,2,TRUE)))</f>
        <v>0</v>
      </c>
      <c r="M3382" s="68">
        <v>15.4</v>
      </c>
      <c r="N3382" s="71">
        <f>IF(M3382="",0,IF(A3382&lt;43,IF(F3382="女",VLOOKUP(M3382,标准!C$108:D$128,2,TRUE),VLOOKUP(M3382,标准!C$74:D$94,2,TRUE)),IF(F3382="女",VLOOKUP(M3382,标准!C$39:D$59,2,TRUE),VLOOKUP(M3382,标准!C$3:D$23,2,TRUE))))</f>
        <v>76</v>
      </c>
      <c r="O3382" s="124">
        <v>220</v>
      </c>
      <c r="P3382" s="71">
        <f>IF(A3382&lt;43,IF(F3382="女",VLOOKUP(O3382/100,标准!E$108:F$128,2,TRUE),VLOOKUP(O3382/100,标准!E$74:F$94,2,TRUE)),IF(F3382="女",VLOOKUP(O3382/100,标准!E$39:F$59,2,TRUE),VLOOKUP(O3382/100,标准!E$3:F$23,2,TRUE)))</f>
        <v>66</v>
      </c>
      <c r="Q3382" s="125">
        <v>5.16</v>
      </c>
      <c r="R3382" s="71">
        <f>IF(Q3382=0,0,IF(A3382&lt;43,IF(F3382="女",IF(Q3382="",0,VLOOKUP(Q3382,标准!I$108:J$138,2,TRUE)),IF(Q3382="",0,VLOOKUP(Q3382,标准!I$74:J$104,2,TRUE))),IF(F3382="女",IF(Q3382="",0,VLOOKUP(Q3382,标准!I$39:J$69,2,TRUE)),IF(Q3382="",0,VLOOKUP(Q3382,标准!I$3:J$33,2,TRUE)))))</f>
        <v>30</v>
      </c>
      <c r="S3382" s="126">
        <v>10</v>
      </c>
      <c r="T3382" s="71">
        <f>IF(A3382&lt;43,IF(F3382="女",VLOOKUP(S3382,标准!G$108:H$138,2,TRUE),VLOOKUP(S3382,标准!G$74:H$99,2,TRUE)),IF(F3382="女",VLOOKUP(S3382,标准!G$39:H$69,2,TRUE),VLOOKUP(S3382,标准!G$3:H$28,2,TRUE)))</f>
        <v>60</v>
      </c>
      <c r="U3382" s="127">
        <v>7.3</v>
      </c>
      <c r="V3382" s="71">
        <f>IF(U3382=0,0,IF(A3382&lt;43,IF(F3382="女",IF(U3382="",0,VLOOKUP(U3382,标准!A$108:B$128,2,TRUE)),IF(U3382="",0,VLOOKUP(U3382,标准!A$74:B$94,2,TRUE))),IF(F3382="女",IF(U3382="",0,VLOOKUP(U3382,标准!A$39:B$59,2,TRUE)),IF(U3382="",0,VLOOKUP(U3382,标准!A$3:B$23,2,TRUE)))))</f>
        <v>78</v>
      </c>
      <c r="W3382" s="86">
        <f t="shared" si="52"/>
        <v>50.8</v>
      </c>
      <c r="X3382" s="87">
        <v>4.8</v>
      </c>
      <c r="Y3382" s="87">
        <v>4.8</v>
      </c>
      <c r="Z3382" s="91"/>
      <c r="AA3382" s="92"/>
    </row>
    <row r="3383" customHeight="1" spans="1:27">
      <c r="A3383" s="62">
        <v>41</v>
      </c>
      <c r="B3383" s="91">
        <v>3421</v>
      </c>
      <c r="C3383" s="156" t="s">
        <v>6852</v>
      </c>
      <c r="D3383" s="156" t="s">
        <v>6853</v>
      </c>
      <c r="E3383" s="156" t="s">
        <v>1978</v>
      </c>
      <c r="F3383" s="156" t="s">
        <v>30</v>
      </c>
      <c r="G3383" s="157" t="s">
        <v>6854</v>
      </c>
      <c r="H3383" s="68"/>
      <c r="I3383" s="68"/>
      <c r="J3383" s="71">
        <f>IF(F3383="女",IF(H3383=0,0,VLOOKUP(I3383/(H3383*H3383/10000),标准!M$108:N$112,2,TRUE)),IF(H3383=0,0,VLOOKUP(I3383/(H3383*H3383/10000),标准!M$74:N$78,2,TRUE)))</f>
        <v>0</v>
      </c>
      <c r="K3383" s="72"/>
      <c r="L3383" s="71">
        <f>IF(A3383&lt;43,IF(F3383="女",VLOOKUP(K3383,标准!K$108:L$128,2,TRUE),VLOOKUP(K3383,标准!K$74:L$94,2,TRUE)),IF(F3383="女",VLOOKUP(K3383,标准!K$39:L$59,2,TRUE),VLOOKUP(K3383,标准!K$3:L$23,2,TRUE)))</f>
        <v>0</v>
      </c>
      <c r="M3383" s="68">
        <v>0</v>
      </c>
      <c r="N3383" s="71">
        <f>IF(M3383="",0,IF(A3383&lt;43,IF(F3383="女",VLOOKUP(M3383,标准!C$108:D$128,2,TRUE),VLOOKUP(M3383,标准!C$74:D$94,2,TRUE)),IF(F3383="女",VLOOKUP(M3383,标准!C$39:D$59,2,TRUE),VLOOKUP(M3383,标准!C$3:D$23,2,TRUE))))</f>
        <v>20</v>
      </c>
      <c r="O3383" s="72"/>
      <c r="P3383" s="71">
        <f>IF(A3383&lt;43,IF(F3383="女",VLOOKUP(O3383/100,标准!E$108:F$128,2,TRUE),VLOOKUP(O3383/100,标准!E$74:F$94,2,TRUE)),IF(F3383="女",VLOOKUP(O3383/100,标准!E$39:F$59,2,TRUE),VLOOKUP(O3383/100,标准!E$3:F$23,2,TRUE)))</f>
        <v>0</v>
      </c>
      <c r="Q3383" s="82"/>
      <c r="R3383" s="71">
        <f>IF(Q3383=0,0,IF(A3383&lt;43,IF(F3383="女",IF(Q3383="",0,VLOOKUP(Q3383,标准!I$108:J$138,2,TRUE)),IF(Q3383="",0,VLOOKUP(Q3383,标准!I$74:J$104,2,TRUE))),IF(F3383="女",IF(Q3383="",0,VLOOKUP(Q3383,标准!I$39:J$69,2,TRUE)),IF(Q3383="",0,VLOOKUP(Q3383,标准!I$3:J$33,2,TRUE)))))</f>
        <v>0</v>
      </c>
      <c r="S3383" s="83"/>
      <c r="T3383" s="71">
        <f>IF(A3383&lt;43,IF(F3383="女",VLOOKUP(S3383,标准!G$108:H$138,2,TRUE),VLOOKUP(S3383,标准!G$74:H$99,2,TRUE)),IF(F3383="女",VLOOKUP(S3383,标准!G$39:H$69,2,TRUE),VLOOKUP(S3383,标准!G$3:H$28,2,TRUE)))</f>
        <v>0</v>
      </c>
      <c r="U3383" s="89"/>
      <c r="V3383" s="71">
        <f>IF(U3383=0,0,IF(A3383&lt;43,IF(F3383="女",IF(U3383="",0,VLOOKUP(U3383,标准!A$108:B$128,2,TRUE)),IF(U3383="",0,VLOOKUP(U3383,标准!A$74:B$94,2,TRUE))),IF(F3383="女",IF(U3383="",0,VLOOKUP(U3383,标准!A$39:B$59,2,TRUE)),IF(U3383="",0,VLOOKUP(U3383,标准!A$3:B$23,2,TRUE)))))</f>
        <v>0</v>
      </c>
      <c r="W3383" s="86">
        <v>80</v>
      </c>
      <c r="X3383" s="87"/>
      <c r="Y3383" s="87"/>
      <c r="Z3383" s="91"/>
      <c r="AA3383" s="92" t="s">
        <v>32</v>
      </c>
    </row>
    <row r="3384" customHeight="1" spans="1:27">
      <c r="A3384" s="62">
        <v>41</v>
      </c>
      <c r="B3384" s="91">
        <v>3422</v>
      </c>
      <c r="C3384" s="156" t="s">
        <v>6855</v>
      </c>
      <c r="D3384" s="156" t="s">
        <v>6853</v>
      </c>
      <c r="E3384" s="156" t="s">
        <v>1978</v>
      </c>
      <c r="F3384" s="156" t="s">
        <v>30</v>
      </c>
      <c r="G3384" s="157" t="s">
        <v>6856</v>
      </c>
      <c r="H3384" s="68"/>
      <c r="I3384" s="68"/>
      <c r="J3384" s="71">
        <f>IF(F3384="女",IF(H3384=0,0,VLOOKUP(I3384/(H3384*H3384/10000),标准!M$108:N$112,2,TRUE)),IF(H3384=0,0,VLOOKUP(I3384/(H3384*H3384/10000),标准!M$74:N$78,2,TRUE)))</f>
        <v>0</v>
      </c>
      <c r="K3384" s="72"/>
      <c r="L3384" s="71">
        <f>IF(A3384&lt;43,IF(F3384="女",VLOOKUP(K3384,标准!K$108:L$128,2,TRUE),VLOOKUP(K3384,标准!K$74:L$94,2,TRUE)),IF(F3384="女",VLOOKUP(K3384,标准!K$39:L$59,2,TRUE),VLOOKUP(K3384,标准!K$3:L$23,2,TRUE)))</f>
        <v>0</v>
      </c>
      <c r="M3384" s="68">
        <v>0</v>
      </c>
      <c r="N3384" s="71">
        <f>IF(M3384="",0,IF(A3384&lt;43,IF(F3384="女",VLOOKUP(M3384,标准!C$108:D$128,2,TRUE),VLOOKUP(M3384,标准!C$74:D$94,2,TRUE)),IF(F3384="女",VLOOKUP(M3384,标准!C$39:D$59,2,TRUE),VLOOKUP(M3384,标准!C$3:D$23,2,TRUE))))</f>
        <v>20</v>
      </c>
      <c r="O3384" s="72"/>
      <c r="P3384" s="71">
        <f>IF(A3384&lt;43,IF(F3384="女",VLOOKUP(O3384/100,标准!E$108:F$128,2,TRUE),VLOOKUP(O3384/100,标准!E$74:F$94,2,TRUE)),IF(F3384="女",VLOOKUP(O3384/100,标准!E$39:F$59,2,TRUE),VLOOKUP(O3384/100,标准!E$3:F$23,2,TRUE)))</f>
        <v>0</v>
      </c>
      <c r="Q3384" s="82"/>
      <c r="R3384" s="71">
        <f>IF(Q3384=0,0,IF(A3384&lt;43,IF(F3384="女",IF(Q3384="",0,VLOOKUP(Q3384,标准!I$108:J$138,2,TRUE)),IF(Q3384="",0,VLOOKUP(Q3384,标准!I$74:J$104,2,TRUE))),IF(F3384="女",IF(Q3384="",0,VLOOKUP(Q3384,标准!I$39:J$69,2,TRUE)),IF(Q3384="",0,VLOOKUP(Q3384,标准!I$3:J$33,2,TRUE)))))</f>
        <v>0</v>
      </c>
      <c r="S3384" s="83"/>
      <c r="T3384" s="71">
        <f>IF(A3384&lt;43,IF(F3384="女",VLOOKUP(S3384,标准!G$108:H$138,2,TRUE),VLOOKUP(S3384,标准!G$74:H$99,2,TRUE)),IF(F3384="女",VLOOKUP(S3384,标准!G$39:H$69,2,TRUE),VLOOKUP(S3384,标准!G$3:H$28,2,TRUE)))</f>
        <v>0</v>
      </c>
      <c r="U3384" s="89"/>
      <c r="V3384" s="71">
        <f>IF(U3384=0,0,IF(A3384&lt;43,IF(F3384="女",IF(U3384="",0,VLOOKUP(U3384,标准!A$108:B$128,2,TRUE)),IF(U3384="",0,VLOOKUP(U3384,标准!A$74:B$94,2,TRUE))),IF(F3384="女",IF(U3384="",0,VLOOKUP(U3384,标准!A$39:B$59,2,TRUE)),IF(U3384="",0,VLOOKUP(U3384,标准!A$3:B$23,2,TRUE)))))</f>
        <v>0</v>
      </c>
      <c r="W3384" s="86">
        <v>80</v>
      </c>
      <c r="X3384" s="87"/>
      <c r="Y3384" s="87"/>
      <c r="Z3384" s="91"/>
      <c r="AA3384" s="92" t="s">
        <v>32</v>
      </c>
    </row>
    <row r="3385" customHeight="1" spans="1:27">
      <c r="A3385" s="62">
        <v>41</v>
      </c>
      <c r="B3385" s="91">
        <v>3423</v>
      </c>
      <c r="C3385" s="156" t="s">
        <v>3076</v>
      </c>
      <c r="D3385" s="156" t="s">
        <v>6853</v>
      </c>
      <c r="E3385" s="156" t="s">
        <v>1978</v>
      </c>
      <c r="F3385" s="156" t="s">
        <v>30</v>
      </c>
      <c r="G3385" s="157" t="s">
        <v>6857</v>
      </c>
      <c r="H3385" s="68">
        <v>165.3</v>
      </c>
      <c r="I3385" s="68">
        <v>67.1</v>
      </c>
      <c r="J3385" s="71">
        <f>IF(F3385="女",IF(H3385=0,0,VLOOKUP(I3385/(H3385*H3385/10000),标准!M$108:N$112,2,TRUE)),IF(H3385=0,0,VLOOKUP(I3385/(H3385*H3385/10000),标准!M$74:N$78,2,TRUE)))</f>
        <v>80</v>
      </c>
      <c r="K3385" s="72">
        <v>4290</v>
      </c>
      <c r="L3385" s="71">
        <f>IF(A3385&lt;43,IF(F3385="女",VLOOKUP(K3385,标准!K$108:L$128,2,TRUE),VLOOKUP(K3385,标准!K$74:L$94,2,TRUE)),IF(F3385="女",VLOOKUP(K3385,标准!K$39:L$59,2,TRUE),VLOOKUP(K3385,标准!K$3:L$23,2,TRUE)))</f>
        <v>78</v>
      </c>
      <c r="M3385" s="68">
        <v>8</v>
      </c>
      <c r="N3385" s="71">
        <f>IF(M3385="",0,IF(A3385&lt;43,IF(F3385="女",VLOOKUP(M3385,标准!C$108:D$128,2,TRUE),VLOOKUP(M3385,标准!C$74:D$94,2,TRUE)),IF(F3385="女",VLOOKUP(M3385,标准!C$39:D$59,2,TRUE),VLOOKUP(M3385,标准!C$3:D$23,2,TRUE))))</f>
        <v>66</v>
      </c>
      <c r="O3385" s="124">
        <v>221</v>
      </c>
      <c r="P3385" s="71">
        <f>IF(A3385&lt;43,IF(F3385="女",VLOOKUP(O3385/100,标准!E$108:F$128,2,TRUE),VLOOKUP(O3385/100,标准!E$74:F$94,2,TRUE)),IF(F3385="女",VLOOKUP(O3385/100,标准!E$39:F$59,2,TRUE),VLOOKUP(O3385/100,标准!E$3:F$23,2,TRUE)))</f>
        <v>66</v>
      </c>
      <c r="Q3385" s="125">
        <v>4.16</v>
      </c>
      <c r="R3385" s="71">
        <f>IF(Q3385=0,0,IF(A3385&lt;43,IF(F3385="女",IF(Q3385="",0,VLOOKUP(Q3385,标准!I$108:J$138,2,TRUE)),IF(Q3385="",0,VLOOKUP(Q3385,标准!I$74:J$104,2,TRUE))),IF(F3385="女",IF(Q3385="",0,VLOOKUP(Q3385,标准!I$39:J$69,2,TRUE)),IF(Q3385="",0,VLOOKUP(Q3385,标准!I$3:J$33,2,TRUE)))))</f>
        <v>66</v>
      </c>
      <c r="S3385" s="126">
        <v>2</v>
      </c>
      <c r="T3385" s="71">
        <f>IF(A3385&lt;43,IF(F3385="女",VLOOKUP(S3385,标准!G$108:H$138,2,TRUE),VLOOKUP(S3385,标准!G$74:H$99,2,TRUE)),IF(F3385="女",VLOOKUP(S3385,标准!G$39:H$69,2,TRUE),VLOOKUP(S3385,标准!G$3:H$28,2,TRUE)))</f>
        <v>0</v>
      </c>
      <c r="U3385" s="127">
        <v>7.3</v>
      </c>
      <c r="V3385" s="71">
        <f>IF(U3385=0,0,IF(A3385&lt;43,IF(F3385="女",IF(U3385="",0,VLOOKUP(U3385,标准!A$108:B$128,2,TRUE)),IF(U3385="",0,VLOOKUP(U3385,标准!A$74:B$94,2,TRUE))),IF(F3385="女",IF(U3385="",0,VLOOKUP(U3385,标准!A$39:B$59,2,TRUE)),IF(U3385="",0,VLOOKUP(U3385,标准!A$3:B$23,2,TRUE)))))</f>
        <v>78</v>
      </c>
      <c r="W3385" s="86">
        <f t="shared" si="52"/>
        <v>65.7</v>
      </c>
      <c r="X3385" s="87">
        <v>3.8</v>
      </c>
      <c r="Y3385" s="87">
        <v>4.5</v>
      </c>
      <c r="Z3385" s="91"/>
      <c r="AA3385" s="92"/>
    </row>
    <row r="3386" customHeight="1" spans="1:27">
      <c r="A3386" s="62">
        <v>41</v>
      </c>
      <c r="B3386" s="91">
        <v>3424</v>
      </c>
      <c r="C3386" s="156" t="s">
        <v>6858</v>
      </c>
      <c r="D3386" s="156" t="s">
        <v>6853</v>
      </c>
      <c r="E3386" s="156" t="s">
        <v>1978</v>
      </c>
      <c r="F3386" s="156" t="s">
        <v>30</v>
      </c>
      <c r="G3386" s="157" t="s">
        <v>6859</v>
      </c>
      <c r="H3386" s="68">
        <v>165.9</v>
      </c>
      <c r="I3386" s="68">
        <v>60.3</v>
      </c>
      <c r="J3386" s="71">
        <f>IF(F3386="女",IF(H3386=0,0,VLOOKUP(I3386/(H3386*H3386/10000),标准!M$108:N$112,2,TRUE)),IF(H3386=0,0,VLOOKUP(I3386/(H3386*H3386/10000),标准!M$74:N$78,2,TRUE)))</f>
        <v>100</v>
      </c>
      <c r="K3386" s="72">
        <v>4248</v>
      </c>
      <c r="L3386" s="71">
        <f>IF(A3386&lt;43,IF(F3386="女",VLOOKUP(K3386,标准!K$108:L$128,2,TRUE),VLOOKUP(K3386,标准!K$74:L$94,2,TRUE)),IF(F3386="女",VLOOKUP(K3386,标准!K$39:L$59,2,TRUE),VLOOKUP(K3386,标准!K$3:L$23,2,TRUE)))</f>
        <v>78</v>
      </c>
      <c r="M3386" s="68">
        <v>13</v>
      </c>
      <c r="N3386" s="71">
        <f>IF(M3386="",0,IF(A3386&lt;43,IF(F3386="女",VLOOKUP(M3386,标准!C$108:D$128,2,TRUE),VLOOKUP(M3386,标准!C$74:D$94,2,TRUE)),IF(F3386="女",VLOOKUP(M3386,标准!C$39:D$59,2,TRUE),VLOOKUP(M3386,标准!C$3:D$23,2,TRUE))))</f>
        <v>72</v>
      </c>
      <c r="O3386" s="124">
        <v>191</v>
      </c>
      <c r="P3386" s="71">
        <f>IF(A3386&lt;43,IF(F3386="女",VLOOKUP(O3386/100,标准!E$108:F$128,2,TRUE),VLOOKUP(O3386/100,标准!E$74:F$94,2,TRUE)),IF(F3386="女",VLOOKUP(O3386/100,标准!E$39:F$59,2,TRUE),VLOOKUP(O3386/100,标准!E$3:F$23,2,TRUE)))</f>
        <v>20</v>
      </c>
      <c r="Q3386" s="125">
        <v>4.55</v>
      </c>
      <c r="R3386" s="71">
        <f>IF(Q3386=0,0,IF(A3386&lt;43,IF(F3386="女",IF(Q3386="",0,VLOOKUP(Q3386,标准!I$108:J$138,2,TRUE)),IF(Q3386="",0,VLOOKUP(Q3386,标准!I$74:J$104,2,TRUE))),IF(F3386="女",IF(Q3386="",0,VLOOKUP(Q3386,标准!I$39:J$69,2,TRUE)),IF(Q3386="",0,VLOOKUP(Q3386,标准!I$3:J$33,2,TRUE)))))</f>
        <v>40</v>
      </c>
      <c r="S3386" s="126">
        <v>2</v>
      </c>
      <c r="T3386" s="71">
        <f>IF(A3386&lt;43,IF(F3386="女",VLOOKUP(S3386,标准!G$108:H$138,2,TRUE),VLOOKUP(S3386,标准!G$74:H$99,2,TRUE)),IF(F3386="女",VLOOKUP(S3386,标准!G$39:H$69,2,TRUE),VLOOKUP(S3386,标准!G$3:H$28,2,TRUE)))</f>
        <v>0</v>
      </c>
      <c r="U3386" s="127">
        <v>7.6</v>
      </c>
      <c r="V3386" s="71">
        <f>IF(U3386=0,0,IF(A3386&lt;43,IF(F3386="女",IF(U3386="",0,VLOOKUP(U3386,标准!A$108:B$128,2,TRUE)),IF(U3386="",0,VLOOKUP(U3386,标准!A$74:B$94,2,TRUE))),IF(F3386="女",IF(U3386="",0,VLOOKUP(U3386,标准!A$39:B$59,2,TRUE)),IF(U3386="",0,VLOOKUP(U3386,标准!A$3:B$23,2,TRUE)))))</f>
        <v>74</v>
      </c>
      <c r="W3386" s="86">
        <f t="shared" si="52"/>
        <v>58.7</v>
      </c>
      <c r="X3386" s="87">
        <v>3.7</v>
      </c>
      <c r="Y3386" s="87">
        <v>3.7</v>
      </c>
      <c r="Z3386" s="91"/>
      <c r="AA3386" s="92"/>
    </row>
    <row r="3387" customHeight="1" spans="1:27">
      <c r="A3387" s="62">
        <v>41</v>
      </c>
      <c r="B3387" s="91">
        <v>3425</v>
      </c>
      <c r="C3387" s="156" t="s">
        <v>6860</v>
      </c>
      <c r="D3387" s="156" t="s">
        <v>6853</v>
      </c>
      <c r="E3387" s="156" t="s">
        <v>1978</v>
      </c>
      <c r="F3387" s="156" t="s">
        <v>30</v>
      </c>
      <c r="G3387" s="157" t="s">
        <v>6861</v>
      </c>
      <c r="H3387" s="68">
        <v>183.5</v>
      </c>
      <c r="I3387" s="68">
        <v>84</v>
      </c>
      <c r="J3387" s="71">
        <f>IF(F3387="女",IF(H3387=0,0,VLOOKUP(I3387/(H3387*H3387/10000),标准!M$108:N$112,2,TRUE)),IF(H3387=0,0,VLOOKUP(I3387/(H3387*H3387/10000),标准!M$74:N$78,2,TRUE)))</f>
        <v>80</v>
      </c>
      <c r="K3387" s="72">
        <v>5653</v>
      </c>
      <c r="L3387" s="71">
        <f>IF(A3387&lt;43,IF(F3387="女",VLOOKUP(K3387,标准!K$108:L$128,2,TRUE),VLOOKUP(K3387,标准!K$74:L$94,2,TRUE)),IF(F3387="女",VLOOKUP(K3387,标准!K$39:L$59,2,TRUE),VLOOKUP(K3387,标准!K$3:L$23,2,TRUE)))</f>
        <v>100</v>
      </c>
      <c r="M3387" s="68">
        <v>21</v>
      </c>
      <c r="N3387" s="71">
        <f>IF(M3387="",0,IF(A3387&lt;43,IF(F3387="女",VLOOKUP(M3387,标准!C$108:D$128,2,TRUE),VLOOKUP(M3387,标准!C$74:D$94,2,TRUE)),IF(F3387="女",VLOOKUP(M3387,标准!C$39:D$59,2,TRUE),VLOOKUP(M3387,标准!C$3:D$23,2,TRUE))))</f>
        <v>85</v>
      </c>
      <c r="O3387" s="76">
        <v>225</v>
      </c>
      <c r="P3387" s="71">
        <f>IF(A3387&lt;43,IF(F3387="女",VLOOKUP(O3387/100,标准!E$108:F$128,2,TRUE),VLOOKUP(O3387/100,标准!E$74:F$94,2,TRUE)),IF(F3387="女",VLOOKUP(O3387/100,标准!E$39:F$59,2,TRUE),VLOOKUP(O3387/100,标准!E$3:F$23,2,TRUE)))</f>
        <v>68</v>
      </c>
      <c r="Q3387" s="81">
        <v>3.4</v>
      </c>
      <c r="R3387" s="71">
        <f>IF(Q3387=0,0,IF(A3387&lt;43,IF(F3387="女",IF(Q3387="",0,VLOOKUP(Q3387,标准!I$108:J$138,2,TRUE)),IF(Q3387="",0,VLOOKUP(Q3387,标准!I$74:J$104,2,TRUE))),IF(F3387="女",IF(Q3387="",0,VLOOKUP(Q3387,标准!I$39:J$69,2,TRUE)),IF(Q3387="",0,VLOOKUP(Q3387,标准!I$3:J$33,2,TRUE)))))</f>
        <v>80</v>
      </c>
      <c r="S3387" s="76">
        <v>4</v>
      </c>
      <c r="T3387" s="71">
        <f>IF(A3387&lt;43,IF(F3387="女",VLOOKUP(S3387,标准!G$108:H$138,2,TRUE),VLOOKUP(S3387,标准!G$74:H$99,2,TRUE)),IF(F3387="女",VLOOKUP(S3387,标准!G$39:H$69,2,TRUE),VLOOKUP(S3387,标准!G$3:H$28,2,TRUE)))</f>
        <v>0</v>
      </c>
      <c r="U3387" s="88">
        <v>7.2</v>
      </c>
      <c r="V3387" s="71">
        <f>IF(U3387=0,0,IF(A3387&lt;43,IF(F3387="女",IF(U3387="",0,VLOOKUP(U3387,标准!A$108:B$128,2,TRUE)),IF(U3387="",0,VLOOKUP(U3387,标准!A$74:B$94,2,TRUE))),IF(F3387="女",IF(U3387="",0,VLOOKUP(U3387,标准!A$39:B$59,2,TRUE)),IF(U3387="",0,VLOOKUP(U3387,标准!A$3:B$23,2,TRUE)))))</f>
        <v>78</v>
      </c>
      <c r="W3387" s="86">
        <f t="shared" si="52"/>
        <v>73.9</v>
      </c>
      <c r="X3387" s="87">
        <v>4.1</v>
      </c>
      <c r="Y3387" s="87">
        <v>4.2</v>
      </c>
      <c r="Z3387" s="91"/>
      <c r="AA3387" s="92"/>
    </row>
    <row r="3388" customHeight="1" spans="1:27">
      <c r="A3388" s="62">
        <v>41</v>
      </c>
      <c r="B3388" s="91">
        <v>3426</v>
      </c>
      <c r="C3388" s="156" t="s">
        <v>6862</v>
      </c>
      <c r="D3388" s="156" t="s">
        <v>6853</v>
      </c>
      <c r="E3388" s="156" t="s">
        <v>1978</v>
      </c>
      <c r="F3388" s="156" t="s">
        <v>30</v>
      </c>
      <c r="G3388" s="157" t="s">
        <v>6863</v>
      </c>
      <c r="H3388" s="68">
        <v>182.5</v>
      </c>
      <c r="I3388" s="68">
        <v>74.3</v>
      </c>
      <c r="J3388" s="71">
        <f>IF(F3388="女",IF(H3388=0,0,VLOOKUP(I3388/(H3388*H3388/10000),标准!M$108:N$112,2,TRUE)),IF(H3388=0,0,VLOOKUP(I3388/(H3388*H3388/10000),标准!M$74:N$78,2,TRUE)))</f>
        <v>100</v>
      </c>
      <c r="K3388" s="72">
        <v>5829</v>
      </c>
      <c r="L3388" s="71">
        <f>IF(A3388&lt;43,IF(F3388="女",VLOOKUP(K3388,标准!K$108:L$128,2,TRUE),VLOOKUP(K3388,标准!K$74:L$94,2,TRUE)),IF(F3388="女",VLOOKUP(K3388,标准!K$39:L$59,2,TRUE),VLOOKUP(K3388,标准!K$3:L$23,2,TRUE)))</f>
        <v>100</v>
      </c>
      <c r="M3388" s="68">
        <v>7</v>
      </c>
      <c r="N3388" s="71">
        <f>IF(M3388="",0,IF(A3388&lt;43,IF(F3388="女",VLOOKUP(M3388,标准!C$108:D$128,2,TRUE),VLOOKUP(M3388,标准!C$74:D$94,2,TRUE)),IF(F3388="女",VLOOKUP(M3388,标准!C$39:D$59,2,TRUE),VLOOKUP(M3388,标准!C$3:D$23,2,TRUE))))</f>
        <v>64</v>
      </c>
      <c r="O3388" s="76">
        <v>270</v>
      </c>
      <c r="P3388" s="71">
        <f>IF(A3388&lt;43,IF(F3388="女",VLOOKUP(O3388/100,标准!E$108:F$128,2,TRUE),VLOOKUP(O3388/100,标准!E$74:F$94,2,TRUE)),IF(F3388="女",VLOOKUP(O3388/100,标准!E$39:F$59,2,TRUE),VLOOKUP(O3388/100,标准!E$3:F$23,2,TRUE)))</f>
        <v>95</v>
      </c>
      <c r="Q3388" s="81">
        <v>3.46</v>
      </c>
      <c r="R3388" s="71">
        <f>IF(Q3388=0,0,IF(A3388&lt;43,IF(F3388="女",IF(Q3388="",0,VLOOKUP(Q3388,标准!I$108:J$138,2,TRUE)),IF(Q3388="",0,VLOOKUP(Q3388,标准!I$74:J$104,2,TRUE))),IF(F3388="女",IF(Q3388="",0,VLOOKUP(Q3388,标准!I$39:J$69,2,TRUE)),IF(Q3388="",0,VLOOKUP(Q3388,标准!I$3:J$33,2,TRUE)))))</f>
        <v>78</v>
      </c>
      <c r="S3388" s="76">
        <v>0</v>
      </c>
      <c r="T3388" s="71">
        <f>IF(A3388&lt;43,IF(F3388="女",VLOOKUP(S3388,标准!G$108:H$138,2,TRUE),VLOOKUP(S3388,标准!G$74:H$99,2,TRUE)),IF(F3388="女",VLOOKUP(S3388,标准!G$39:H$69,2,TRUE),VLOOKUP(S3388,标准!G$3:H$28,2,TRUE)))</f>
        <v>0</v>
      </c>
      <c r="U3388" s="88">
        <v>6.8</v>
      </c>
      <c r="V3388" s="71">
        <f>IF(U3388=0,0,IF(A3388&lt;43,IF(F3388="女",IF(U3388="",0,VLOOKUP(U3388,标准!A$108:B$128,2,TRUE)),IF(U3388="",0,VLOOKUP(U3388,标准!A$74:B$94,2,TRUE))),IF(F3388="女",IF(U3388="",0,VLOOKUP(U3388,标准!A$39:B$59,2,TRUE)),IF(U3388="",0,VLOOKUP(U3388,标准!A$3:B$23,2,TRUE)))))</f>
        <v>95</v>
      </c>
      <c r="W3388" s="86">
        <f t="shared" si="52"/>
        <v>80.5</v>
      </c>
      <c r="X3388" s="87">
        <v>5.3</v>
      </c>
      <c r="Y3388" s="87">
        <v>5.3</v>
      </c>
      <c r="Z3388" s="91"/>
      <c r="AA3388" s="92"/>
    </row>
    <row r="3389" customHeight="1" spans="1:27">
      <c r="A3389" s="62">
        <v>41</v>
      </c>
      <c r="B3389" s="91">
        <v>3427</v>
      </c>
      <c r="C3389" s="156" t="s">
        <v>6864</v>
      </c>
      <c r="D3389" s="156" t="s">
        <v>6853</v>
      </c>
      <c r="E3389" s="156" t="s">
        <v>1978</v>
      </c>
      <c r="F3389" s="156" t="s">
        <v>30</v>
      </c>
      <c r="G3389" s="157" t="s">
        <v>6865</v>
      </c>
      <c r="H3389" s="68">
        <v>179.3</v>
      </c>
      <c r="I3389" s="68">
        <v>71.8</v>
      </c>
      <c r="J3389" s="71">
        <f>IF(F3389="女",IF(H3389=0,0,VLOOKUP(I3389/(H3389*H3389/10000),标准!M$108:N$112,2,TRUE)),IF(H3389=0,0,VLOOKUP(I3389/(H3389*H3389/10000),标准!M$74:N$78,2,TRUE)))</f>
        <v>100</v>
      </c>
      <c r="K3389" s="72">
        <v>3040</v>
      </c>
      <c r="L3389" s="71">
        <f>IF(A3389&lt;43,IF(F3389="女",VLOOKUP(K3389,标准!K$108:L$128,2,TRUE),VLOOKUP(K3389,标准!K$74:L$94,2,TRUE)),IF(F3389="女",VLOOKUP(K3389,标准!K$39:L$59,2,TRUE),VLOOKUP(K3389,标准!K$3:L$23,2,TRUE)))</f>
        <v>50</v>
      </c>
      <c r="M3389" s="68">
        <v>13</v>
      </c>
      <c r="N3389" s="71">
        <f>IF(M3389="",0,IF(A3389&lt;43,IF(F3389="女",VLOOKUP(M3389,标准!C$108:D$128,2,TRUE),VLOOKUP(M3389,标准!C$74:D$94,2,TRUE)),IF(F3389="女",VLOOKUP(M3389,标准!C$39:D$59,2,TRUE),VLOOKUP(M3389,标准!C$3:D$23,2,TRUE))))</f>
        <v>72</v>
      </c>
      <c r="O3389" s="76">
        <v>237</v>
      </c>
      <c r="P3389" s="71">
        <f>IF(A3389&lt;43,IF(F3389="女",VLOOKUP(O3389/100,标准!E$108:F$128,2,TRUE),VLOOKUP(O3389/100,标准!E$74:F$94,2,TRUE)),IF(F3389="女",VLOOKUP(O3389/100,标准!E$39:F$59,2,TRUE),VLOOKUP(O3389/100,标准!E$3:F$23,2,TRUE)))</f>
        <v>74</v>
      </c>
      <c r="Q3389" s="81">
        <v>3.52</v>
      </c>
      <c r="R3389" s="71">
        <f>IF(Q3389=0,0,IF(A3389&lt;43,IF(F3389="女",IF(Q3389="",0,VLOOKUP(Q3389,标准!I$108:J$138,2,TRUE)),IF(Q3389="",0,VLOOKUP(Q3389,标准!I$74:J$104,2,TRUE))),IF(F3389="女",IF(Q3389="",0,VLOOKUP(Q3389,标准!I$39:J$69,2,TRUE)),IF(Q3389="",0,VLOOKUP(Q3389,标准!I$3:J$33,2,TRUE)))))</f>
        <v>76</v>
      </c>
      <c r="S3389" s="76">
        <v>5</v>
      </c>
      <c r="T3389" s="71">
        <f>IF(A3389&lt;43,IF(F3389="女",VLOOKUP(S3389,标准!G$108:H$138,2,TRUE),VLOOKUP(S3389,标准!G$74:H$99,2,TRUE)),IF(F3389="女",VLOOKUP(S3389,标准!G$39:H$69,2,TRUE),VLOOKUP(S3389,标准!G$3:H$28,2,TRUE)))</f>
        <v>10</v>
      </c>
      <c r="U3389" s="88">
        <v>7</v>
      </c>
      <c r="V3389" s="71">
        <f>IF(U3389=0,0,IF(A3389&lt;43,IF(F3389="女",IF(U3389="",0,VLOOKUP(U3389,标准!A$108:B$128,2,TRUE)),IF(U3389="",0,VLOOKUP(U3389,标准!A$74:B$94,2,TRUE))),IF(F3389="女",IF(U3389="",0,VLOOKUP(U3389,标准!A$39:B$59,2,TRUE)),IF(U3389="",0,VLOOKUP(U3389,标准!A$3:B$23,2,TRUE)))))</f>
        <v>85</v>
      </c>
      <c r="W3389" s="86">
        <f t="shared" si="52"/>
        <v>70.3</v>
      </c>
      <c r="X3389" s="87">
        <v>4.3</v>
      </c>
      <c r="Y3389" s="87">
        <v>4.3</v>
      </c>
      <c r="Z3389" s="91"/>
      <c r="AA3389" s="92"/>
    </row>
    <row r="3390" customHeight="1" spans="1:27">
      <c r="A3390" s="62">
        <v>41</v>
      </c>
      <c r="B3390" s="91">
        <v>3428</v>
      </c>
      <c r="C3390" s="156" t="s">
        <v>6866</v>
      </c>
      <c r="D3390" s="156" t="s">
        <v>6853</v>
      </c>
      <c r="E3390" s="156" t="s">
        <v>1978</v>
      </c>
      <c r="F3390" s="156" t="s">
        <v>30</v>
      </c>
      <c r="G3390" s="157" t="s">
        <v>6867</v>
      </c>
      <c r="H3390" s="68">
        <v>162.8</v>
      </c>
      <c r="I3390" s="68">
        <v>56.5</v>
      </c>
      <c r="J3390" s="71">
        <f>IF(F3390="女",IF(H3390=0,0,VLOOKUP(I3390/(H3390*H3390/10000),标准!M$108:N$112,2,TRUE)),IF(H3390=0,0,VLOOKUP(I3390/(H3390*H3390/10000),标准!M$74:N$78,2,TRUE)))</f>
        <v>100</v>
      </c>
      <c r="K3390" s="72">
        <v>3306</v>
      </c>
      <c r="L3390" s="71">
        <f>IF(A3390&lt;43,IF(F3390="女",VLOOKUP(K3390,标准!K$108:L$128,2,TRUE),VLOOKUP(K3390,标准!K$74:L$94,2,TRUE)),IF(F3390="女",VLOOKUP(K3390,标准!K$39:L$59,2,TRUE),VLOOKUP(K3390,标准!K$3:L$23,2,TRUE)))</f>
        <v>62</v>
      </c>
      <c r="M3390" s="68">
        <v>13.5</v>
      </c>
      <c r="N3390" s="71">
        <f>IF(M3390="",0,IF(A3390&lt;43,IF(F3390="女",VLOOKUP(M3390,标准!C$108:D$128,2,TRUE),VLOOKUP(M3390,标准!C$74:D$94,2,TRUE)),IF(F3390="女",VLOOKUP(M3390,标准!C$39:D$59,2,TRUE),VLOOKUP(M3390,标准!C$3:D$23,2,TRUE))))</f>
        <v>74</v>
      </c>
      <c r="O3390" s="62">
        <v>219</v>
      </c>
      <c r="P3390" s="71">
        <f>IF(A3390&lt;43,IF(F3390="女",VLOOKUP(O3390/100,标准!E$108:F$128,2,TRUE),VLOOKUP(O3390/100,标准!E$74:F$94,2,TRUE)),IF(F3390="女",VLOOKUP(O3390/100,标准!E$39:F$59,2,TRUE),VLOOKUP(O3390/100,标准!E$3:F$23,2,TRUE)))</f>
        <v>64</v>
      </c>
      <c r="Q3390" s="112">
        <v>5.22</v>
      </c>
      <c r="R3390" s="71">
        <f>IF(Q3390=0,0,IF(A3390&lt;43,IF(F3390="女",IF(Q3390="",0,VLOOKUP(Q3390,标准!I$108:J$138,2,TRUE)),IF(Q3390="",0,VLOOKUP(Q3390,标准!I$74:J$104,2,TRUE))),IF(F3390="女",IF(Q3390="",0,VLOOKUP(Q3390,标准!I$39:J$69,2,TRUE)),IF(Q3390="",0,VLOOKUP(Q3390,标准!I$3:J$33,2,TRUE)))))</f>
        <v>30</v>
      </c>
      <c r="S3390" s="62">
        <v>0</v>
      </c>
      <c r="T3390" s="71">
        <f>IF(A3390&lt;43,IF(F3390="女",VLOOKUP(S3390,标准!G$108:H$138,2,TRUE),VLOOKUP(S3390,标准!G$74:H$99,2,TRUE)),IF(F3390="女",VLOOKUP(S3390,标准!G$39:H$69,2,TRUE),VLOOKUP(S3390,标准!G$3:H$28,2,TRUE)))</f>
        <v>0</v>
      </c>
      <c r="U3390" s="114">
        <v>8.8</v>
      </c>
      <c r="V3390" s="71">
        <f>IF(U3390=0,0,IF(A3390&lt;43,IF(F3390="女",IF(U3390="",0,VLOOKUP(U3390,标准!A$108:B$128,2,TRUE)),IF(U3390="",0,VLOOKUP(U3390,标准!A$74:B$94,2,TRUE))),IF(F3390="女",IF(U3390="",0,VLOOKUP(U3390,标准!A$39:B$59,2,TRUE)),IF(U3390="",0,VLOOKUP(U3390,标准!A$3:B$23,2,TRUE)))))</f>
        <v>62</v>
      </c>
      <c r="W3390" s="86">
        <f t="shared" si="52"/>
        <v>56.5</v>
      </c>
      <c r="X3390" s="87">
        <v>4.1</v>
      </c>
      <c r="Y3390" s="87">
        <v>4.2</v>
      </c>
      <c r="Z3390" s="91"/>
      <c r="AA3390" s="92"/>
    </row>
    <row r="3391" customHeight="1" spans="1:27">
      <c r="A3391" s="62">
        <v>41</v>
      </c>
      <c r="B3391" s="91">
        <v>3429</v>
      </c>
      <c r="C3391" s="156" t="s">
        <v>6868</v>
      </c>
      <c r="D3391" s="156" t="s">
        <v>6853</v>
      </c>
      <c r="E3391" s="156" t="s">
        <v>1978</v>
      </c>
      <c r="F3391" s="156" t="s">
        <v>34</v>
      </c>
      <c r="G3391" s="157" t="s">
        <v>6869</v>
      </c>
      <c r="H3391" s="68"/>
      <c r="I3391" s="68"/>
      <c r="J3391" s="71">
        <f>IF(F3391="女",IF(H3391=0,0,VLOOKUP(I3391/(H3391*H3391/10000),标准!M$108:N$112,2,TRUE)),IF(H3391=0,0,VLOOKUP(I3391/(H3391*H3391/10000),标准!M$74:N$78,2,TRUE)))</f>
        <v>0</v>
      </c>
      <c r="K3391" s="72"/>
      <c r="L3391" s="71">
        <f>IF(A3391&lt;43,IF(F3391="女",VLOOKUP(K3391,标准!K$108:L$128,2,TRUE),VLOOKUP(K3391,标准!K$74:L$94,2,TRUE)),IF(F3391="女",VLOOKUP(K3391,标准!K$39:L$59,2,TRUE),VLOOKUP(K3391,标准!K$3:L$23,2,TRUE)))</f>
        <v>0</v>
      </c>
      <c r="M3391" s="68">
        <v>0</v>
      </c>
      <c r="N3391" s="71">
        <f>IF(M3391="",0,IF(A3391&lt;43,IF(F3391="女",VLOOKUP(M3391,标准!C$108:D$128,2,TRUE),VLOOKUP(M3391,标准!C$74:D$94,2,TRUE)),IF(F3391="女",VLOOKUP(M3391,标准!C$39:D$59,2,TRUE),VLOOKUP(M3391,标准!C$3:D$23,2,TRUE))))</f>
        <v>0</v>
      </c>
      <c r="O3391" s="72"/>
      <c r="P3391" s="71">
        <f>IF(A3391&lt;43,IF(F3391="女",VLOOKUP(O3391/100,标准!E$108:F$128,2,TRUE),VLOOKUP(O3391/100,标准!E$74:F$94,2,TRUE)),IF(F3391="女",VLOOKUP(O3391/100,标准!E$39:F$59,2,TRUE),VLOOKUP(O3391/100,标准!E$3:F$23,2,TRUE)))</f>
        <v>0</v>
      </c>
      <c r="Q3391" s="82"/>
      <c r="R3391" s="71">
        <f>IF(Q3391=0,0,IF(A3391&lt;43,IF(F3391="女",IF(Q3391="",0,VLOOKUP(Q3391,标准!I$108:J$138,2,TRUE)),IF(Q3391="",0,VLOOKUP(Q3391,标准!I$74:J$104,2,TRUE))),IF(F3391="女",IF(Q3391="",0,VLOOKUP(Q3391,标准!I$39:J$69,2,TRUE)),IF(Q3391="",0,VLOOKUP(Q3391,标准!I$3:J$33,2,TRUE)))))</f>
        <v>0</v>
      </c>
      <c r="S3391" s="83"/>
      <c r="T3391" s="71">
        <f>IF(A3391&lt;43,IF(F3391="女",VLOOKUP(S3391,标准!G$108:H$138,2,TRUE),VLOOKUP(S3391,标准!G$74:H$99,2,TRUE)),IF(F3391="女",VLOOKUP(S3391,标准!G$39:H$69,2,TRUE),VLOOKUP(S3391,标准!G$3:H$28,2,TRUE)))</f>
        <v>0</v>
      </c>
      <c r="U3391" s="89"/>
      <c r="V3391" s="71">
        <f>IF(U3391=0,0,IF(A3391&lt;43,IF(F3391="女",IF(U3391="",0,VLOOKUP(U3391,标准!A$108:B$128,2,TRUE)),IF(U3391="",0,VLOOKUP(U3391,标准!A$74:B$94,2,TRUE))),IF(F3391="女",IF(U3391="",0,VLOOKUP(U3391,标准!A$39:B$59,2,TRUE)),IF(U3391="",0,VLOOKUP(U3391,标准!A$3:B$23,2,TRUE)))))</f>
        <v>0</v>
      </c>
      <c r="W3391" s="86">
        <v>60</v>
      </c>
      <c r="X3391" s="87"/>
      <c r="Y3391" s="87"/>
      <c r="Z3391" s="91"/>
      <c r="AA3391" s="92" t="s">
        <v>144</v>
      </c>
    </row>
    <row r="3392" customHeight="1" spans="1:27">
      <c r="A3392" s="62">
        <v>41</v>
      </c>
      <c r="B3392" s="91">
        <v>3430</v>
      </c>
      <c r="C3392" s="156" t="s">
        <v>6870</v>
      </c>
      <c r="D3392" s="156" t="s">
        <v>6853</v>
      </c>
      <c r="E3392" s="156" t="s">
        <v>1978</v>
      </c>
      <c r="F3392" s="156" t="s">
        <v>30</v>
      </c>
      <c r="G3392" s="157" t="s">
        <v>6871</v>
      </c>
      <c r="H3392" s="68">
        <v>175.2</v>
      </c>
      <c r="I3392" s="68">
        <v>64</v>
      </c>
      <c r="J3392" s="71">
        <f>IF(F3392="女",IF(H3392=0,0,VLOOKUP(I3392/(H3392*H3392/10000),标准!M$108:N$112,2,TRUE)),IF(H3392=0,0,VLOOKUP(I3392/(H3392*H3392/10000),标准!M$74:N$78,2,TRUE)))</f>
        <v>100</v>
      </c>
      <c r="K3392" s="72">
        <v>4761</v>
      </c>
      <c r="L3392" s="71">
        <f>IF(A3392&lt;43,IF(F3392="女",VLOOKUP(K3392,标准!K$108:L$128,2,TRUE),VLOOKUP(K3392,标准!K$74:L$94,2,TRUE)),IF(F3392="女",VLOOKUP(K3392,标准!K$39:L$59,2,TRUE),VLOOKUP(K3392,标准!K$3:L$23,2,TRUE)))</f>
        <v>85</v>
      </c>
      <c r="M3392" s="68">
        <v>17.4</v>
      </c>
      <c r="N3392" s="71">
        <f>IF(M3392="",0,IF(A3392&lt;43,IF(F3392="女",VLOOKUP(M3392,标准!C$108:D$128,2,TRUE),VLOOKUP(M3392,标准!C$74:D$94,2,TRUE)),IF(F3392="女",VLOOKUP(M3392,标准!C$39:D$59,2,TRUE),VLOOKUP(M3392,标准!C$3:D$23,2,TRUE))))</f>
        <v>78</v>
      </c>
      <c r="O3392" s="76">
        <v>220</v>
      </c>
      <c r="P3392" s="71">
        <f>IF(A3392&lt;43,IF(F3392="女",VLOOKUP(O3392/100,标准!E$108:F$128,2,TRUE),VLOOKUP(O3392/100,标准!E$74:F$94,2,TRUE)),IF(F3392="女",VLOOKUP(O3392/100,标准!E$39:F$59,2,TRUE),VLOOKUP(O3392/100,标准!E$3:F$23,2,TRUE)))</f>
        <v>66</v>
      </c>
      <c r="Q3392" s="81">
        <v>4.56</v>
      </c>
      <c r="R3392" s="71">
        <f>IF(Q3392=0,0,IF(A3392&lt;43,IF(F3392="女",IF(Q3392="",0,VLOOKUP(Q3392,标准!I$108:J$138,2,TRUE)),IF(Q3392="",0,VLOOKUP(Q3392,标准!I$74:J$104,2,TRUE))),IF(F3392="女",IF(Q3392="",0,VLOOKUP(Q3392,标准!I$39:J$69,2,TRUE)),IF(Q3392="",0,VLOOKUP(Q3392,标准!I$3:J$33,2,TRUE)))))</f>
        <v>40</v>
      </c>
      <c r="S3392" s="76">
        <v>6</v>
      </c>
      <c r="T3392" s="71">
        <f>IF(A3392&lt;43,IF(F3392="女",VLOOKUP(S3392,标准!G$108:H$138,2,TRUE),VLOOKUP(S3392,标准!G$74:H$99,2,TRUE)),IF(F3392="女",VLOOKUP(S3392,标准!G$39:H$69,2,TRUE),VLOOKUP(S3392,标准!G$3:H$28,2,TRUE)))</f>
        <v>20</v>
      </c>
      <c r="U3392" s="88">
        <v>6.8</v>
      </c>
      <c r="V3392" s="71">
        <f>IF(U3392=0,0,IF(A3392&lt;43,IF(F3392="女",IF(U3392="",0,VLOOKUP(U3392,标准!A$108:B$128,2,TRUE)),IF(U3392="",0,VLOOKUP(U3392,标准!A$74:B$94,2,TRUE))),IF(F3392="女",IF(U3392="",0,VLOOKUP(U3392,标准!A$39:B$59,2,TRUE)),IF(U3392="",0,VLOOKUP(U3392,标准!A$3:B$23,2,TRUE)))))</f>
        <v>95</v>
      </c>
      <c r="W3392" s="86">
        <f t="shared" si="52"/>
        <v>71.15</v>
      </c>
      <c r="X3392" s="87">
        <v>4</v>
      </c>
      <c r="Y3392" s="87">
        <v>4.2</v>
      </c>
      <c r="Z3392" s="91"/>
      <c r="AA3392" s="92"/>
    </row>
    <row r="3393" customHeight="1" spans="1:27">
      <c r="A3393" s="62">
        <v>41</v>
      </c>
      <c r="B3393" s="91">
        <v>3431</v>
      </c>
      <c r="C3393" s="156" t="s">
        <v>6872</v>
      </c>
      <c r="D3393" s="156" t="s">
        <v>6853</v>
      </c>
      <c r="E3393" s="156" t="s">
        <v>1978</v>
      </c>
      <c r="F3393" s="156" t="s">
        <v>30</v>
      </c>
      <c r="G3393" s="157" t="s">
        <v>6873</v>
      </c>
      <c r="H3393" s="68">
        <v>181.8</v>
      </c>
      <c r="I3393" s="68">
        <v>58.8</v>
      </c>
      <c r="J3393" s="71">
        <f>IF(F3393="女",IF(H3393=0,0,VLOOKUP(I3393/(H3393*H3393/10000),标准!M$108:N$112,2,TRUE)),IF(H3393=0,0,VLOOKUP(I3393/(H3393*H3393/10000),标准!M$74:N$78,2,TRUE)))</f>
        <v>80</v>
      </c>
      <c r="K3393" s="72">
        <v>3338</v>
      </c>
      <c r="L3393" s="71">
        <f>IF(A3393&lt;43,IF(F3393="女",VLOOKUP(K3393,标准!K$108:L$128,2,TRUE),VLOOKUP(K3393,标准!K$74:L$94,2,TRUE)),IF(F3393="女",VLOOKUP(K3393,标准!K$39:L$59,2,TRUE),VLOOKUP(K3393,标准!K$3:L$23,2,TRUE)))</f>
        <v>62</v>
      </c>
      <c r="M3393" s="68">
        <v>6</v>
      </c>
      <c r="N3393" s="71">
        <f>IF(M3393="",0,IF(A3393&lt;43,IF(F3393="女",VLOOKUP(M3393,标准!C$108:D$128,2,TRUE),VLOOKUP(M3393,标准!C$74:D$94,2,TRUE)),IF(F3393="女",VLOOKUP(M3393,标准!C$39:D$59,2,TRUE),VLOOKUP(M3393,标准!C$3:D$23,2,TRUE))))</f>
        <v>62</v>
      </c>
      <c r="O3393" s="76">
        <v>215</v>
      </c>
      <c r="P3393" s="71">
        <f>IF(A3393&lt;43,IF(F3393="女",VLOOKUP(O3393/100,标准!E$108:F$128,2,TRUE),VLOOKUP(O3393/100,标准!E$74:F$94,2,TRUE)),IF(F3393="女",VLOOKUP(O3393/100,标准!E$39:F$59,2,TRUE),VLOOKUP(O3393/100,标准!E$3:F$23,2,TRUE)))</f>
        <v>62</v>
      </c>
      <c r="Q3393" s="81">
        <v>4.58</v>
      </c>
      <c r="R3393" s="71">
        <f>IF(Q3393=0,0,IF(A3393&lt;43,IF(F3393="女",IF(Q3393="",0,VLOOKUP(Q3393,标准!I$108:J$138,2,TRUE)),IF(Q3393="",0,VLOOKUP(Q3393,标准!I$74:J$104,2,TRUE))),IF(F3393="女",IF(Q3393="",0,VLOOKUP(Q3393,标准!I$39:J$69,2,TRUE)),IF(Q3393="",0,VLOOKUP(Q3393,标准!I$3:J$33,2,TRUE)))))</f>
        <v>40</v>
      </c>
      <c r="S3393" s="76">
        <v>1</v>
      </c>
      <c r="T3393" s="71">
        <f>IF(A3393&lt;43,IF(F3393="女",VLOOKUP(S3393,标准!G$108:H$138,2,TRUE),VLOOKUP(S3393,标准!G$74:H$99,2,TRUE)),IF(F3393="女",VLOOKUP(S3393,标准!G$39:H$69,2,TRUE),VLOOKUP(S3393,标准!G$3:H$28,2,TRUE)))</f>
        <v>0</v>
      </c>
      <c r="U3393" s="88">
        <v>7.7</v>
      </c>
      <c r="V3393" s="71">
        <f>IF(U3393=0,0,IF(A3393&lt;43,IF(F3393="女",IF(U3393="",0,VLOOKUP(U3393,标准!A$108:B$128,2,TRUE)),IF(U3393="",0,VLOOKUP(U3393,标准!A$74:B$94,2,TRUE))),IF(F3393="女",IF(U3393="",0,VLOOKUP(U3393,标准!A$39:B$59,2,TRUE)),IF(U3393="",0,VLOOKUP(U3393,标准!A$3:B$23,2,TRUE)))))</f>
        <v>74</v>
      </c>
      <c r="W3393" s="86">
        <f t="shared" si="52"/>
        <v>56.5</v>
      </c>
      <c r="X3393" s="87">
        <v>3.9</v>
      </c>
      <c r="Y3393" s="87">
        <v>3.9</v>
      </c>
      <c r="Z3393" s="91"/>
      <c r="AA3393" s="92"/>
    </row>
    <row r="3394" customHeight="1" spans="1:27">
      <c r="A3394" s="62">
        <v>41</v>
      </c>
      <c r="B3394" s="91">
        <v>3432</v>
      </c>
      <c r="C3394" s="156" t="s">
        <v>6874</v>
      </c>
      <c r="D3394" s="156" t="s">
        <v>6853</v>
      </c>
      <c r="E3394" s="156" t="s">
        <v>1978</v>
      </c>
      <c r="F3394" s="156" t="s">
        <v>30</v>
      </c>
      <c r="G3394" s="157" t="s">
        <v>6875</v>
      </c>
      <c r="H3394" s="68">
        <v>174.1</v>
      </c>
      <c r="I3394" s="68">
        <v>110.4</v>
      </c>
      <c r="J3394" s="71">
        <f>IF(F3394="女",IF(H3394=0,0,VLOOKUP(I3394/(H3394*H3394/10000),标准!M$108:N$112,2,TRUE)),IF(H3394=0,0,VLOOKUP(I3394/(H3394*H3394/10000),标准!M$74:N$78,2,TRUE)))</f>
        <v>60</v>
      </c>
      <c r="K3394" s="72">
        <v>3597</v>
      </c>
      <c r="L3394" s="71">
        <f>IF(A3394&lt;43,IF(F3394="女",VLOOKUP(K3394,标准!K$108:L$128,2,TRUE),VLOOKUP(K3394,标准!K$74:L$94,2,TRUE)),IF(F3394="女",VLOOKUP(K3394,标准!K$39:L$59,2,TRUE),VLOOKUP(K3394,标准!K$3:L$23,2,TRUE)))</f>
        <v>68</v>
      </c>
      <c r="M3394" s="68">
        <v>0.5</v>
      </c>
      <c r="N3394" s="71">
        <f>IF(M3394="",0,IF(A3394&lt;43,IF(F3394="女",VLOOKUP(M3394,标准!C$108:D$128,2,TRUE),VLOOKUP(M3394,标准!C$74:D$94,2,TRUE)),IF(F3394="女",VLOOKUP(M3394,标准!C$39:D$59,2,TRUE),VLOOKUP(M3394,标准!C$3:D$23,2,TRUE))))</f>
        <v>20</v>
      </c>
      <c r="O3394" s="76">
        <v>180</v>
      </c>
      <c r="P3394" s="71">
        <f>IF(A3394&lt;43,IF(F3394="女",VLOOKUP(O3394/100,标准!E$108:F$128,2,TRUE),VLOOKUP(O3394/100,标准!E$74:F$94,2,TRUE)),IF(F3394="女",VLOOKUP(O3394/100,标准!E$39:F$59,2,TRUE),VLOOKUP(O3394/100,标准!E$3:F$23,2,TRUE)))</f>
        <v>0</v>
      </c>
      <c r="Q3394" s="81">
        <v>5.4</v>
      </c>
      <c r="R3394" s="71">
        <f>IF(Q3394=0,0,IF(A3394&lt;43,IF(F3394="女",IF(Q3394="",0,VLOOKUP(Q3394,标准!I$108:J$138,2,TRUE)),IF(Q3394="",0,VLOOKUP(Q3394,标准!I$74:J$104,2,TRUE))),IF(F3394="女",IF(Q3394="",0,VLOOKUP(Q3394,标准!I$39:J$69,2,TRUE)),IF(Q3394="",0,VLOOKUP(Q3394,标准!I$3:J$33,2,TRUE)))))</f>
        <v>20</v>
      </c>
      <c r="S3394" s="76"/>
      <c r="T3394" s="71">
        <f>IF(A3394&lt;43,IF(F3394="女",VLOOKUP(S3394,标准!G$108:H$138,2,TRUE),VLOOKUP(S3394,标准!G$74:H$99,2,TRUE)),IF(F3394="女",VLOOKUP(S3394,标准!G$39:H$69,2,TRUE),VLOOKUP(S3394,标准!G$3:H$28,2,TRUE)))</f>
        <v>0</v>
      </c>
      <c r="U3394" s="88">
        <v>8.2</v>
      </c>
      <c r="V3394" s="71">
        <f>IF(U3394=0,0,IF(A3394&lt;43,IF(F3394="女",IF(U3394="",0,VLOOKUP(U3394,标准!A$108:B$128,2,TRUE)),IF(U3394="",0,VLOOKUP(U3394,标准!A$74:B$94,2,TRUE))),IF(F3394="女",IF(U3394="",0,VLOOKUP(U3394,标准!A$39:B$59,2,TRUE)),IF(U3394="",0,VLOOKUP(U3394,标准!A$3:B$23,2,TRUE)))))</f>
        <v>68</v>
      </c>
      <c r="W3394" s="86">
        <f t="shared" ref="W3394:W3457" si="53">V3394*0.2+N3394*0.1+P3394*0.1+T3394*0.1+R3394*0.2+J3394*0.15+L3394*0.15</f>
        <v>38.8</v>
      </c>
      <c r="X3394" s="87">
        <v>3.8</v>
      </c>
      <c r="Y3394" s="87">
        <v>4.1</v>
      </c>
      <c r="Z3394" s="91"/>
      <c r="AA3394" s="92"/>
    </row>
    <row r="3395" customHeight="1" spans="1:27">
      <c r="A3395" s="62">
        <v>41</v>
      </c>
      <c r="B3395" s="91">
        <v>3433</v>
      </c>
      <c r="C3395" s="156" t="s">
        <v>6876</v>
      </c>
      <c r="D3395" s="156" t="s">
        <v>6853</v>
      </c>
      <c r="E3395" s="156" t="s">
        <v>1978</v>
      </c>
      <c r="F3395" s="156" t="s">
        <v>30</v>
      </c>
      <c r="G3395" s="157" t="s">
        <v>6877</v>
      </c>
      <c r="H3395" s="68">
        <v>170</v>
      </c>
      <c r="I3395" s="68">
        <v>58.9</v>
      </c>
      <c r="J3395" s="71">
        <f>IF(F3395="女",IF(H3395=0,0,VLOOKUP(I3395/(H3395*H3395/10000),标准!M$108:N$112,2,TRUE)),IF(H3395=0,0,VLOOKUP(I3395/(H3395*H3395/10000),标准!M$74:N$78,2,TRUE)))</f>
        <v>100</v>
      </c>
      <c r="K3395" s="72">
        <v>4946</v>
      </c>
      <c r="L3395" s="71">
        <f>IF(A3395&lt;43,IF(F3395="女",VLOOKUP(K3395,标准!K$108:L$128,2,TRUE),VLOOKUP(K3395,标准!K$74:L$94,2,TRUE)),IF(F3395="女",VLOOKUP(K3395,标准!K$39:L$59,2,TRUE),VLOOKUP(K3395,标准!K$3:L$23,2,TRUE)))</f>
        <v>95</v>
      </c>
      <c r="M3395" s="68">
        <v>12.5</v>
      </c>
      <c r="N3395" s="71">
        <f>IF(M3395="",0,IF(A3395&lt;43,IF(F3395="女",VLOOKUP(M3395,标准!C$108:D$128,2,TRUE),VLOOKUP(M3395,标准!C$74:D$94,2,TRUE)),IF(F3395="女",VLOOKUP(M3395,标准!C$39:D$59,2,TRUE),VLOOKUP(M3395,标准!C$3:D$23,2,TRUE))))</f>
        <v>72</v>
      </c>
      <c r="O3395" s="76">
        <v>220</v>
      </c>
      <c r="P3395" s="71">
        <f>IF(A3395&lt;43,IF(F3395="女",VLOOKUP(O3395/100,标准!E$108:F$128,2,TRUE),VLOOKUP(O3395/100,标准!E$74:F$94,2,TRUE)),IF(F3395="女",VLOOKUP(O3395/100,标准!E$39:F$59,2,TRUE),VLOOKUP(O3395/100,标准!E$3:F$23,2,TRUE)))</f>
        <v>66</v>
      </c>
      <c r="Q3395" s="81">
        <v>3.34</v>
      </c>
      <c r="R3395" s="71">
        <f>IF(Q3395=0,0,IF(A3395&lt;43,IF(F3395="女",IF(Q3395="",0,VLOOKUP(Q3395,标准!I$108:J$138,2,TRUE)),IF(Q3395="",0,VLOOKUP(Q3395,标准!I$74:J$104,2,TRUE))),IF(F3395="女",IF(Q3395="",0,VLOOKUP(Q3395,标准!I$39:J$69,2,TRUE)),IF(Q3395="",0,VLOOKUP(Q3395,标准!I$3:J$33,2,TRUE)))))</f>
        <v>85</v>
      </c>
      <c r="S3395" s="76">
        <v>5</v>
      </c>
      <c r="T3395" s="71">
        <f>IF(A3395&lt;43,IF(F3395="女",VLOOKUP(S3395,标准!G$108:H$138,2,TRUE),VLOOKUP(S3395,标准!G$74:H$99,2,TRUE)),IF(F3395="女",VLOOKUP(S3395,标准!G$39:H$69,2,TRUE),VLOOKUP(S3395,标准!G$3:H$28,2,TRUE)))</f>
        <v>10</v>
      </c>
      <c r="U3395" s="88">
        <v>6.7</v>
      </c>
      <c r="V3395" s="71">
        <f>IF(U3395=0,0,IF(A3395&lt;43,IF(F3395="女",IF(U3395="",0,VLOOKUP(U3395,标准!A$108:B$128,2,TRUE)),IF(U3395="",0,VLOOKUP(U3395,标准!A$74:B$94,2,TRUE))),IF(F3395="女",IF(U3395="",0,VLOOKUP(U3395,标准!A$39:B$59,2,TRUE)),IF(U3395="",0,VLOOKUP(U3395,标准!A$3:B$23,2,TRUE)))))</f>
        <v>100</v>
      </c>
      <c r="W3395" s="86">
        <f t="shared" si="53"/>
        <v>81.05</v>
      </c>
      <c r="X3395" s="87">
        <v>4.3</v>
      </c>
      <c r="Y3395" s="87">
        <v>4.4</v>
      </c>
      <c r="Z3395" s="91"/>
      <c r="AA3395" s="92"/>
    </row>
    <row r="3396" customHeight="1" spans="1:27">
      <c r="A3396" s="62">
        <v>41</v>
      </c>
      <c r="B3396" s="91">
        <v>3434</v>
      </c>
      <c r="C3396" s="156" t="s">
        <v>6878</v>
      </c>
      <c r="D3396" s="156" t="s">
        <v>6853</v>
      </c>
      <c r="E3396" s="156" t="s">
        <v>1978</v>
      </c>
      <c r="F3396" s="156" t="s">
        <v>30</v>
      </c>
      <c r="G3396" s="157" t="s">
        <v>6879</v>
      </c>
      <c r="H3396" s="68">
        <v>168.4</v>
      </c>
      <c r="I3396" s="68">
        <v>59.4</v>
      </c>
      <c r="J3396" s="71">
        <f>IF(F3396="女",IF(H3396=0,0,VLOOKUP(I3396/(H3396*H3396/10000),标准!M$108:N$112,2,TRUE)),IF(H3396=0,0,VLOOKUP(I3396/(H3396*H3396/10000),标准!M$74:N$78,2,TRUE)))</f>
        <v>100</v>
      </c>
      <c r="K3396" s="72">
        <v>4036</v>
      </c>
      <c r="L3396" s="71">
        <f>IF(A3396&lt;43,IF(F3396="女",VLOOKUP(K3396,标准!K$108:L$128,2,TRUE),VLOOKUP(K3396,标准!K$74:L$94,2,TRUE)),IF(F3396="女",VLOOKUP(K3396,标准!K$39:L$59,2,TRUE),VLOOKUP(K3396,标准!K$3:L$23,2,TRUE)))</f>
        <v>74</v>
      </c>
      <c r="M3396" s="68">
        <v>9</v>
      </c>
      <c r="N3396" s="71">
        <f>IF(M3396="",0,IF(A3396&lt;43,IF(F3396="女",VLOOKUP(M3396,标准!C$108:D$128,2,TRUE),VLOOKUP(M3396,标准!C$74:D$94,2,TRUE)),IF(F3396="女",VLOOKUP(M3396,标准!C$39:D$59,2,TRUE),VLOOKUP(M3396,标准!C$3:D$23,2,TRUE))))</f>
        <v>66</v>
      </c>
      <c r="O3396" s="76">
        <v>251</v>
      </c>
      <c r="P3396" s="71">
        <f>IF(A3396&lt;43,IF(F3396="女",VLOOKUP(O3396/100,标准!E$108:F$128,2,TRUE),VLOOKUP(O3396/100,标准!E$74:F$94,2,TRUE)),IF(F3396="女",VLOOKUP(O3396/100,标准!E$39:F$59,2,TRUE),VLOOKUP(O3396/100,标准!E$3:F$23,2,TRUE)))</f>
        <v>80</v>
      </c>
      <c r="Q3396" s="81">
        <v>3.57</v>
      </c>
      <c r="R3396" s="71">
        <f>IF(Q3396=0,0,IF(A3396&lt;43,IF(F3396="女",IF(Q3396="",0,VLOOKUP(Q3396,标准!I$108:J$138,2,TRUE)),IF(Q3396="",0,VLOOKUP(Q3396,标准!I$74:J$104,2,TRUE))),IF(F3396="女",IF(Q3396="",0,VLOOKUP(Q3396,标准!I$39:J$69,2,TRUE)),IF(Q3396="",0,VLOOKUP(Q3396,标准!I$3:J$33,2,TRUE)))))</f>
        <v>74</v>
      </c>
      <c r="S3396" s="76">
        <v>11</v>
      </c>
      <c r="T3396" s="71">
        <f>IF(A3396&lt;43,IF(F3396="女",VLOOKUP(S3396,标准!G$108:H$138,2,TRUE),VLOOKUP(S3396,标准!G$74:H$99,2,TRUE)),IF(F3396="女",VLOOKUP(S3396,标准!G$39:H$69,2,TRUE),VLOOKUP(S3396,标准!G$3:H$28,2,TRUE)))</f>
        <v>64</v>
      </c>
      <c r="U3396" s="88">
        <v>6.6</v>
      </c>
      <c r="V3396" s="71">
        <f>IF(U3396=0,0,IF(A3396&lt;43,IF(F3396="女",IF(U3396="",0,VLOOKUP(U3396,标准!A$108:B$128,2,TRUE)),IF(U3396="",0,VLOOKUP(U3396,标准!A$74:B$94,2,TRUE))),IF(F3396="女",IF(U3396="",0,VLOOKUP(U3396,标准!A$39:B$59,2,TRUE)),IF(U3396="",0,VLOOKUP(U3396,标准!A$3:B$23,2,TRUE)))))</f>
        <v>100</v>
      </c>
      <c r="W3396" s="86">
        <f t="shared" si="53"/>
        <v>81.9</v>
      </c>
      <c r="X3396" s="87">
        <v>4.2</v>
      </c>
      <c r="Y3396" s="87">
        <v>4.1</v>
      </c>
      <c r="Z3396" s="91"/>
      <c r="AA3396" s="92"/>
    </row>
    <row r="3397" customHeight="1" spans="1:27">
      <c r="A3397" s="62">
        <v>41</v>
      </c>
      <c r="B3397" s="91">
        <v>3435</v>
      </c>
      <c r="C3397" s="156" t="s">
        <v>6880</v>
      </c>
      <c r="D3397" s="156" t="s">
        <v>6853</v>
      </c>
      <c r="E3397" s="156" t="s">
        <v>1978</v>
      </c>
      <c r="F3397" s="156" t="s">
        <v>30</v>
      </c>
      <c r="G3397" s="157" t="s">
        <v>6881</v>
      </c>
      <c r="H3397" s="68">
        <v>178.5</v>
      </c>
      <c r="I3397" s="68">
        <v>78.4</v>
      </c>
      <c r="J3397" s="71">
        <f>IF(F3397="女",IF(H3397=0,0,VLOOKUP(I3397/(H3397*H3397/10000),标准!M$108:N$112,2,TRUE)),IF(H3397=0,0,VLOOKUP(I3397/(H3397*H3397/10000),标准!M$74:N$78,2,TRUE)))</f>
        <v>80</v>
      </c>
      <c r="K3397" s="72">
        <v>5532</v>
      </c>
      <c r="L3397" s="71">
        <f>IF(A3397&lt;43,IF(F3397="女",VLOOKUP(K3397,标准!K$108:L$128,2,TRUE),VLOOKUP(K3397,标准!K$74:L$94,2,TRUE)),IF(F3397="女",VLOOKUP(K3397,标准!K$39:L$59,2,TRUE),VLOOKUP(K3397,标准!K$3:L$23,2,TRUE)))</f>
        <v>100</v>
      </c>
      <c r="M3397" s="68">
        <v>13</v>
      </c>
      <c r="N3397" s="71">
        <f>IF(M3397="",0,IF(A3397&lt;43,IF(F3397="女",VLOOKUP(M3397,标准!C$108:D$128,2,TRUE),VLOOKUP(M3397,标准!C$74:D$94,2,TRUE)),IF(F3397="女",VLOOKUP(M3397,标准!C$39:D$59,2,TRUE),VLOOKUP(M3397,标准!C$3:D$23,2,TRUE))))</f>
        <v>72</v>
      </c>
      <c r="O3397" s="76">
        <v>222</v>
      </c>
      <c r="P3397" s="71">
        <f>IF(A3397&lt;43,IF(F3397="女",VLOOKUP(O3397/100,标准!E$108:F$128,2,TRUE),VLOOKUP(O3397/100,标准!E$74:F$94,2,TRUE)),IF(F3397="女",VLOOKUP(O3397/100,标准!E$39:F$59,2,TRUE),VLOOKUP(O3397/100,标准!E$3:F$23,2,TRUE)))</f>
        <v>66</v>
      </c>
      <c r="Q3397" s="81">
        <v>3.31</v>
      </c>
      <c r="R3397" s="71">
        <f>IF(Q3397=0,0,IF(A3397&lt;43,IF(F3397="女",IF(Q3397="",0,VLOOKUP(Q3397,标准!I$108:J$138,2,TRUE)),IF(Q3397="",0,VLOOKUP(Q3397,标准!I$74:J$104,2,TRUE))),IF(F3397="女",IF(Q3397="",0,VLOOKUP(Q3397,标准!I$39:J$69,2,TRUE)),IF(Q3397="",0,VLOOKUP(Q3397,标准!I$3:J$33,2,TRUE)))))</f>
        <v>85</v>
      </c>
      <c r="S3397" s="76">
        <v>13</v>
      </c>
      <c r="T3397" s="71">
        <f>IF(A3397&lt;43,IF(F3397="女",VLOOKUP(S3397,标准!G$108:H$138,2,TRUE),VLOOKUP(S3397,标准!G$74:H$99,2,TRUE)),IF(F3397="女",VLOOKUP(S3397,标准!G$39:H$69,2,TRUE),VLOOKUP(S3397,标准!G$3:H$28,2,TRUE)))</f>
        <v>72</v>
      </c>
      <c r="U3397" s="88">
        <v>7.3</v>
      </c>
      <c r="V3397" s="71">
        <f>IF(U3397=0,0,IF(A3397&lt;43,IF(F3397="女",IF(U3397="",0,VLOOKUP(U3397,标准!A$108:B$128,2,TRUE)),IF(U3397="",0,VLOOKUP(U3397,标准!A$74:B$94,2,TRUE))),IF(F3397="女",IF(U3397="",0,VLOOKUP(U3397,标准!A$39:B$59,2,TRUE)),IF(U3397="",0,VLOOKUP(U3397,标准!A$3:B$23,2,TRUE)))))</f>
        <v>78</v>
      </c>
      <c r="W3397" s="86">
        <f t="shared" si="53"/>
        <v>80.6</v>
      </c>
      <c r="X3397" s="87">
        <v>4.1</v>
      </c>
      <c r="Y3397" s="87">
        <v>3.7</v>
      </c>
      <c r="Z3397" s="91"/>
      <c r="AA3397" s="92"/>
    </row>
    <row r="3398" customHeight="1" spans="1:27">
      <c r="A3398" s="62">
        <v>41</v>
      </c>
      <c r="B3398" s="91">
        <v>3436</v>
      </c>
      <c r="C3398" s="156" t="s">
        <v>6882</v>
      </c>
      <c r="D3398" s="156" t="s">
        <v>6853</v>
      </c>
      <c r="E3398" s="156" t="s">
        <v>1978</v>
      </c>
      <c r="F3398" s="156" t="s">
        <v>30</v>
      </c>
      <c r="G3398" s="157" t="s">
        <v>6883</v>
      </c>
      <c r="H3398" s="68">
        <v>175.6</v>
      </c>
      <c r="I3398" s="68">
        <v>65.6</v>
      </c>
      <c r="J3398" s="71">
        <f>IF(F3398="女",IF(H3398=0,0,VLOOKUP(I3398/(H3398*H3398/10000),标准!M$108:N$112,2,TRUE)),IF(H3398=0,0,VLOOKUP(I3398/(H3398*H3398/10000),标准!M$74:N$78,2,TRUE)))</f>
        <v>100</v>
      </c>
      <c r="K3398" s="72">
        <v>4638</v>
      </c>
      <c r="L3398" s="71">
        <f>IF(A3398&lt;43,IF(F3398="女",VLOOKUP(K3398,标准!K$108:L$128,2,TRUE),VLOOKUP(K3398,标准!K$74:L$94,2,TRUE)),IF(F3398="女",VLOOKUP(K3398,标准!K$39:L$59,2,TRUE),VLOOKUP(K3398,标准!K$3:L$23,2,TRUE)))</f>
        <v>85</v>
      </c>
      <c r="M3398" s="68">
        <v>8</v>
      </c>
      <c r="N3398" s="71">
        <f>IF(M3398="",0,IF(A3398&lt;43,IF(F3398="女",VLOOKUP(M3398,标准!C$108:D$128,2,TRUE),VLOOKUP(M3398,标准!C$74:D$94,2,TRUE)),IF(F3398="女",VLOOKUP(M3398,标准!C$39:D$59,2,TRUE),VLOOKUP(M3398,标准!C$3:D$23,2,TRUE))))</f>
        <v>66</v>
      </c>
      <c r="O3398" s="62">
        <v>235</v>
      </c>
      <c r="P3398" s="71">
        <f>IF(A3398&lt;43,IF(F3398="女",VLOOKUP(O3398/100,标准!E$108:F$128,2,TRUE),VLOOKUP(O3398/100,标准!E$74:F$94,2,TRUE)),IF(F3398="女",VLOOKUP(O3398/100,标准!E$39:F$59,2,TRUE),VLOOKUP(O3398/100,标准!E$3:F$23,2,TRUE)))</f>
        <v>72</v>
      </c>
      <c r="Q3398" s="112">
        <v>4.16</v>
      </c>
      <c r="R3398" s="71">
        <f>IF(Q3398=0,0,IF(A3398&lt;43,IF(F3398="女",IF(Q3398="",0,VLOOKUP(Q3398,标准!I$108:J$138,2,TRUE)),IF(Q3398="",0,VLOOKUP(Q3398,标准!I$74:J$104,2,TRUE))),IF(F3398="女",IF(Q3398="",0,VLOOKUP(Q3398,标准!I$39:J$69,2,TRUE)),IF(Q3398="",0,VLOOKUP(Q3398,标准!I$3:J$33,2,TRUE)))))</f>
        <v>66</v>
      </c>
      <c r="S3398" s="62">
        <v>9</v>
      </c>
      <c r="T3398" s="71">
        <f>IF(A3398&lt;43,IF(F3398="女",VLOOKUP(S3398,标准!G$108:H$138,2,TRUE),VLOOKUP(S3398,标准!G$74:H$99,2,TRUE)),IF(F3398="女",VLOOKUP(S3398,标准!G$39:H$69,2,TRUE),VLOOKUP(S3398,标准!G$3:H$28,2,TRUE)))</f>
        <v>50</v>
      </c>
      <c r="U3398" s="114">
        <v>7</v>
      </c>
      <c r="V3398" s="71">
        <f>IF(U3398=0,0,IF(A3398&lt;43,IF(F3398="女",IF(U3398="",0,VLOOKUP(U3398,标准!A$108:B$128,2,TRUE)),IF(U3398="",0,VLOOKUP(U3398,标准!A$74:B$94,2,TRUE))),IF(F3398="女",IF(U3398="",0,VLOOKUP(U3398,标准!A$39:B$59,2,TRUE)),IF(U3398="",0,VLOOKUP(U3398,标准!A$3:B$23,2,TRUE)))))</f>
        <v>85</v>
      </c>
      <c r="W3398" s="86">
        <f t="shared" si="53"/>
        <v>76.75</v>
      </c>
      <c r="X3398" s="87">
        <v>3.7</v>
      </c>
      <c r="Y3398" s="87">
        <v>3.7</v>
      </c>
      <c r="Z3398" s="91"/>
      <c r="AA3398" s="92"/>
    </row>
    <row r="3399" customHeight="1" spans="1:27">
      <c r="A3399" s="62">
        <v>41</v>
      </c>
      <c r="B3399" s="91">
        <v>3437</v>
      </c>
      <c r="C3399" s="156" t="s">
        <v>6884</v>
      </c>
      <c r="D3399" s="156" t="s">
        <v>6853</v>
      </c>
      <c r="E3399" s="156" t="s">
        <v>1978</v>
      </c>
      <c r="F3399" s="156" t="s">
        <v>30</v>
      </c>
      <c r="G3399" s="157" t="s">
        <v>6885</v>
      </c>
      <c r="H3399" s="68">
        <v>179.4</v>
      </c>
      <c r="I3399" s="68">
        <v>65.6</v>
      </c>
      <c r="J3399" s="71">
        <f>IF(F3399="女",IF(H3399=0,0,VLOOKUP(I3399/(H3399*H3399/10000),标准!M$108:N$112,2,TRUE)),IF(H3399=0,0,VLOOKUP(I3399/(H3399*H3399/10000),标准!M$74:N$78,2,TRUE)))</f>
        <v>100</v>
      </c>
      <c r="K3399" s="72">
        <v>5092</v>
      </c>
      <c r="L3399" s="71">
        <f>IF(A3399&lt;43,IF(F3399="女",VLOOKUP(K3399,标准!K$108:L$128,2,TRUE),VLOOKUP(K3399,标准!K$74:L$94,2,TRUE)),IF(F3399="女",VLOOKUP(K3399,标准!K$39:L$59,2,TRUE),VLOOKUP(K3399,标准!K$3:L$23,2,TRUE)))</f>
        <v>100</v>
      </c>
      <c r="M3399" s="68">
        <v>10.5</v>
      </c>
      <c r="N3399" s="71">
        <f>IF(M3399="",0,IF(A3399&lt;43,IF(F3399="女",VLOOKUP(M3399,标准!C$108:D$128,2,TRUE),VLOOKUP(M3399,标准!C$74:D$94,2,TRUE)),IF(F3399="女",VLOOKUP(M3399,标准!C$39:D$59,2,TRUE),VLOOKUP(M3399,标准!C$3:D$23,2,TRUE))))</f>
        <v>68</v>
      </c>
      <c r="O3399" s="76">
        <v>265</v>
      </c>
      <c r="P3399" s="71">
        <f>IF(A3399&lt;43,IF(F3399="女",VLOOKUP(O3399/100,标准!E$108:F$128,2,TRUE),VLOOKUP(O3399/100,标准!E$74:F$94,2,TRUE)),IF(F3399="女",VLOOKUP(O3399/100,标准!E$39:F$59,2,TRUE),VLOOKUP(O3399/100,标准!E$3:F$23,2,TRUE)))</f>
        <v>90</v>
      </c>
      <c r="Q3399" s="81">
        <v>4.08</v>
      </c>
      <c r="R3399" s="71">
        <f>IF(Q3399=0,0,IF(A3399&lt;43,IF(F3399="女",IF(Q3399="",0,VLOOKUP(Q3399,标准!I$108:J$138,2,TRUE)),IF(Q3399="",0,VLOOKUP(Q3399,标准!I$74:J$104,2,TRUE))),IF(F3399="女",IF(Q3399="",0,VLOOKUP(Q3399,标准!I$39:J$69,2,TRUE)),IF(Q3399="",0,VLOOKUP(Q3399,标准!I$3:J$33,2,TRUE)))))</f>
        <v>68</v>
      </c>
      <c r="S3399" s="76">
        <v>10</v>
      </c>
      <c r="T3399" s="71">
        <f>IF(A3399&lt;43,IF(F3399="女",VLOOKUP(S3399,标准!G$108:H$138,2,TRUE),VLOOKUP(S3399,标准!G$74:H$99,2,TRUE)),IF(F3399="女",VLOOKUP(S3399,标准!G$39:H$69,2,TRUE),VLOOKUP(S3399,标准!G$3:H$28,2,TRUE)))</f>
        <v>60</v>
      </c>
      <c r="U3399" s="88">
        <v>7.1</v>
      </c>
      <c r="V3399" s="71">
        <f>IF(U3399=0,0,IF(A3399&lt;43,IF(F3399="女",IF(U3399="",0,VLOOKUP(U3399,标准!A$108:B$128,2,TRUE)),IF(U3399="",0,VLOOKUP(U3399,标准!A$74:B$94,2,TRUE))),IF(F3399="女",IF(U3399="",0,VLOOKUP(U3399,标准!A$39:B$59,2,TRUE)),IF(U3399="",0,VLOOKUP(U3399,标准!A$3:B$23,2,TRUE)))))</f>
        <v>80</v>
      </c>
      <c r="W3399" s="86">
        <f t="shared" si="53"/>
        <v>81.4</v>
      </c>
      <c r="X3399" s="87">
        <v>4.2</v>
      </c>
      <c r="Y3399" s="87">
        <v>4.2</v>
      </c>
      <c r="Z3399" s="91"/>
      <c r="AA3399" s="92"/>
    </row>
    <row r="3400" customHeight="1" spans="1:27">
      <c r="A3400" s="62">
        <v>41</v>
      </c>
      <c r="B3400" s="91">
        <v>3438</v>
      </c>
      <c r="C3400" s="156" t="s">
        <v>6886</v>
      </c>
      <c r="D3400" s="156" t="s">
        <v>6853</v>
      </c>
      <c r="E3400" s="156" t="s">
        <v>1978</v>
      </c>
      <c r="F3400" s="156" t="s">
        <v>30</v>
      </c>
      <c r="G3400" s="157" t="s">
        <v>6887</v>
      </c>
      <c r="H3400" s="68">
        <v>165.2</v>
      </c>
      <c r="I3400" s="68">
        <v>59.1</v>
      </c>
      <c r="J3400" s="71">
        <f>IF(F3400="女",IF(H3400=0,0,VLOOKUP(I3400/(H3400*H3400/10000),标准!M$108:N$112,2,TRUE)),IF(H3400=0,0,VLOOKUP(I3400/(H3400*H3400/10000),标准!M$74:N$78,2,TRUE)))</f>
        <v>100</v>
      </c>
      <c r="K3400" s="72">
        <v>3849</v>
      </c>
      <c r="L3400" s="71">
        <f>IF(A3400&lt;43,IF(F3400="女",VLOOKUP(K3400,标准!K$108:L$128,2,TRUE),VLOOKUP(K3400,标准!K$74:L$94,2,TRUE)),IF(F3400="女",VLOOKUP(K3400,标准!K$39:L$59,2,TRUE),VLOOKUP(K3400,标准!K$3:L$23,2,TRUE)))</f>
        <v>72</v>
      </c>
      <c r="M3400" s="68">
        <v>16.4</v>
      </c>
      <c r="N3400" s="71">
        <f>IF(M3400="",0,IF(A3400&lt;43,IF(F3400="女",VLOOKUP(M3400,标准!C$108:D$128,2,TRUE),VLOOKUP(M3400,标准!C$74:D$94,2,TRUE)),IF(F3400="女",VLOOKUP(M3400,标准!C$39:D$59,2,TRUE),VLOOKUP(M3400,标准!C$3:D$23,2,TRUE))))</f>
        <v>78</v>
      </c>
      <c r="O3400" s="76">
        <v>258</v>
      </c>
      <c r="P3400" s="71">
        <f>IF(A3400&lt;43,IF(F3400="女",VLOOKUP(O3400/100,标准!E$108:F$128,2,TRUE),VLOOKUP(O3400/100,标准!E$74:F$94,2,TRUE)),IF(F3400="女",VLOOKUP(O3400/100,标准!E$39:F$59,2,TRUE),VLOOKUP(O3400/100,标准!E$3:F$23,2,TRUE)))</f>
        <v>85</v>
      </c>
      <c r="Q3400" s="81">
        <v>3.31</v>
      </c>
      <c r="R3400" s="71">
        <f>IF(Q3400=0,0,IF(A3400&lt;43,IF(F3400="女",IF(Q3400="",0,VLOOKUP(Q3400,标准!I$108:J$138,2,TRUE)),IF(Q3400="",0,VLOOKUP(Q3400,标准!I$74:J$104,2,TRUE))),IF(F3400="女",IF(Q3400="",0,VLOOKUP(Q3400,标准!I$39:J$69,2,TRUE)),IF(Q3400="",0,VLOOKUP(Q3400,标准!I$3:J$33,2,TRUE)))))</f>
        <v>85</v>
      </c>
      <c r="S3400" s="76">
        <v>14</v>
      </c>
      <c r="T3400" s="71">
        <f>IF(A3400&lt;43,IF(F3400="女",VLOOKUP(S3400,标准!G$108:H$138,2,TRUE),VLOOKUP(S3400,标准!G$74:H$99,2,TRUE)),IF(F3400="女",VLOOKUP(S3400,标准!G$39:H$69,2,TRUE),VLOOKUP(S3400,标准!G$3:H$28,2,TRUE)))</f>
        <v>76</v>
      </c>
      <c r="U3400" s="88">
        <v>7.1</v>
      </c>
      <c r="V3400" s="71">
        <f>IF(U3400=0,0,IF(A3400&lt;43,IF(F3400="女",IF(U3400="",0,VLOOKUP(U3400,标准!A$108:B$128,2,TRUE)),IF(U3400="",0,VLOOKUP(U3400,标准!A$74:B$94,2,TRUE))),IF(F3400="女",IF(U3400="",0,VLOOKUP(U3400,标准!A$39:B$59,2,TRUE)),IF(U3400="",0,VLOOKUP(U3400,标准!A$3:B$23,2,TRUE)))))</f>
        <v>80</v>
      </c>
      <c r="W3400" s="86">
        <f t="shared" si="53"/>
        <v>82.7</v>
      </c>
      <c r="X3400" s="87">
        <v>4.4</v>
      </c>
      <c r="Y3400" s="87">
        <v>4.3</v>
      </c>
      <c r="Z3400" s="91"/>
      <c r="AA3400" s="92"/>
    </row>
    <row r="3401" customHeight="1" spans="1:27">
      <c r="A3401" s="62">
        <v>41</v>
      </c>
      <c r="B3401" s="91">
        <v>3439</v>
      </c>
      <c r="C3401" s="156" t="s">
        <v>6888</v>
      </c>
      <c r="D3401" s="156" t="s">
        <v>6853</v>
      </c>
      <c r="E3401" s="156" t="s">
        <v>1978</v>
      </c>
      <c r="F3401" s="156" t="s">
        <v>30</v>
      </c>
      <c r="G3401" s="157" t="s">
        <v>6889</v>
      </c>
      <c r="H3401" s="68">
        <v>170</v>
      </c>
      <c r="I3401" s="68">
        <v>58.8</v>
      </c>
      <c r="J3401" s="71">
        <f>IF(F3401="女",IF(H3401=0,0,VLOOKUP(I3401/(H3401*H3401/10000),标准!M$108:N$112,2,TRUE)),IF(H3401=0,0,VLOOKUP(I3401/(H3401*H3401/10000),标准!M$74:N$78,2,TRUE)))</f>
        <v>100</v>
      </c>
      <c r="K3401" s="72">
        <v>4487</v>
      </c>
      <c r="L3401" s="71">
        <f>IF(A3401&lt;43,IF(F3401="女",VLOOKUP(K3401,标准!K$108:L$128,2,TRUE),VLOOKUP(K3401,标准!K$74:L$94,2,TRUE)),IF(F3401="女",VLOOKUP(K3401,标准!K$39:L$59,2,TRUE),VLOOKUP(K3401,标准!K$3:L$23,2,TRUE)))</f>
        <v>80</v>
      </c>
      <c r="M3401" s="68">
        <v>18.6</v>
      </c>
      <c r="N3401" s="71">
        <f>IF(M3401="",0,IF(A3401&lt;43,IF(F3401="女",VLOOKUP(M3401,标准!C$108:D$128,2,TRUE),VLOOKUP(M3401,标准!C$74:D$94,2,TRUE)),IF(F3401="女",VLOOKUP(M3401,标准!C$39:D$59,2,TRUE),VLOOKUP(M3401,标准!C$3:D$23,2,TRUE))))</f>
        <v>80</v>
      </c>
      <c r="O3401" s="76">
        <v>252</v>
      </c>
      <c r="P3401" s="71">
        <f>IF(A3401&lt;43,IF(F3401="女",VLOOKUP(O3401/100,标准!E$108:F$128,2,TRUE),VLOOKUP(O3401/100,标准!E$74:F$94,2,TRUE)),IF(F3401="女",VLOOKUP(O3401/100,标准!E$39:F$59,2,TRUE),VLOOKUP(O3401/100,标准!E$3:F$23,2,TRUE)))</f>
        <v>80</v>
      </c>
      <c r="Q3401" s="81">
        <v>3.42</v>
      </c>
      <c r="R3401" s="71">
        <f>IF(Q3401=0,0,IF(A3401&lt;43,IF(F3401="女",IF(Q3401="",0,VLOOKUP(Q3401,标准!I$108:J$138,2,TRUE)),IF(Q3401="",0,VLOOKUP(Q3401,标准!I$74:J$104,2,TRUE))),IF(F3401="女",IF(Q3401="",0,VLOOKUP(Q3401,标准!I$39:J$69,2,TRUE)),IF(Q3401="",0,VLOOKUP(Q3401,标准!I$3:J$33,2,TRUE)))))</f>
        <v>80</v>
      </c>
      <c r="S3401" s="76">
        <v>12</v>
      </c>
      <c r="T3401" s="71">
        <f>IF(A3401&lt;43,IF(F3401="女",VLOOKUP(S3401,标准!G$108:H$138,2,TRUE),VLOOKUP(S3401,标准!G$74:H$99,2,TRUE)),IF(F3401="女",VLOOKUP(S3401,标准!G$39:H$69,2,TRUE),VLOOKUP(S3401,标准!G$3:H$28,2,TRUE)))</f>
        <v>68</v>
      </c>
      <c r="U3401" s="88">
        <v>7.3</v>
      </c>
      <c r="V3401" s="71">
        <f>IF(U3401=0,0,IF(A3401&lt;43,IF(F3401="女",IF(U3401="",0,VLOOKUP(U3401,标准!A$108:B$128,2,TRUE)),IF(U3401="",0,VLOOKUP(U3401,标准!A$74:B$94,2,TRUE))),IF(F3401="女",IF(U3401="",0,VLOOKUP(U3401,标准!A$39:B$59,2,TRUE)),IF(U3401="",0,VLOOKUP(U3401,标准!A$3:B$23,2,TRUE)))))</f>
        <v>78</v>
      </c>
      <c r="W3401" s="86">
        <f t="shared" si="53"/>
        <v>81.4</v>
      </c>
      <c r="X3401" s="87">
        <v>4.9</v>
      </c>
      <c r="Y3401" s="87">
        <v>4.8</v>
      </c>
      <c r="Z3401" s="91"/>
      <c r="AA3401" s="92"/>
    </row>
    <row r="3402" customHeight="1" spans="1:27">
      <c r="A3402" s="62">
        <v>41</v>
      </c>
      <c r="B3402" s="91">
        <v>3440</v>
      </c>
      <c r="C3402" s="156" t="s">
        <v>6890</v>
      </c>
      <c r="D3402" s="156" t="s">
        <v>6853</v>
      </c>
      <c r="E3402" s="156" t="s">
        <v>1978</v>
      </c>
      <c r="F3402" s="156" t="s">
        <v>30</v>
      </c>
      <c r="G3402" s="157" t="s">
        <v>6891</v>
      </c>
      <c r="H3402" s="68">
        <v>178.5</v>
      </c>
      <c r="I3402" s="68">
        <v>71.4</v>
      </c>
      <c r="J3402" s="71">
        <f>IF(F3402="女",IF(H3402=0,0,VLOOKUP(I3402/(H3402*H3402/10000),标准!M$108:N$112,2,TRUE)),IF(H3402=0,0,VLOOKUP(I3402/(H3402*H3402/10000),标准!M$74:N$78,2,TRUE)))</f>
        <v>100</v>
      </c>
      <c r="K3402" s="72">
        <v>3964</v>
      </c>
      <c r="L3402" s="71">
        <f>IF(A3402&lt;43,IF(F3402="女",VLOOKUP(K3402,标准!K$108:L$128,2,TRUE),VLOOKUP(K3402,标准!K$74:L$94,2,TRUE)),IF(F3402="女",VLOOKUP(K3402,标准!K$39:L$59,2,TRUE),VLOOKUP(K3402,标准!K$3:L$23,2,TRUE)))</f>
        <v>74</v>
      </c>
      <c r="M3402" s="68">
        <v>4</v>
      </c>
      <c r="N3402" s="71">
        <f>IF(M3402="",0,IF(A3402&lt;43,IF(F3402="女",VLOOKUP(M3402,标准!C$108:D$128,2,TRUE),VLOOKUP(M3402,标准!C$74:D$94,2,TRUE)),IF(F3402="女",VLOOKUP(M3402,标准!C$39:D$59,2,TRUE),VLOOKUP(M3402,标准!C$3:D$23,2,TRUE))))</f>
        <v>60</v>
      </c>
      <c r="O3402" s="76">
        <v>240</v>
      </c>
      <c r="P3402" s="71">
        <f>IF(A3402&lt;43,IF(F3402="女",VLOOKUP(O3402/100,标准!E$108:F$128,2,TRUE),VLOOKUP(O3402/100,标准!E$74:F$94,2,TRUE)),IF(F3402="女",VLOOKUP(O3402/100,标准!E$39:F$59,2,TRUE),VLOOKUP(O3402/100,标准!E$3:F$23,2,TRUE)))</f>
        <v>76</v>
      </c>
      <c r="Q3402" s="81">
        <v>4.38</v>
      </c>
      <c r="R3402" s="71">
        <f>IF(Q3402=0,0,IF(A3402&lt;43,IF(F3402="女",IF(Q3402="",0,VLOOKUP(Q3402,标准!I$108:J$138,2,TRUE)),IF(Q3402="",0,VLOOKUP(Q3402,标准!I$74:J$104,2,TRUE))),IF(F3402="女",IF(Q3402="",0,VLOOKUP(Q3402,标准!I$39:J$69,2,TRUE)),IF(Q3402="",0,VLOOKUP(Q3402,标准!I$3:J$33,2,TRUE)))))</f>
        <v>50</v>
      </c>
      <c r="S3402" s="76">
        <v>12</v>
      </c>
      <c r="T3402" s="71">
        <f>IF(A3402&lt;43,IF(F3402="女",VLOOKUP(S3402,标准!G$108:H$138,2,TRUE),VLOOKUP(S3402,标准!G$74:H$99,2,TRUE)),IF(F3402="女",VLOOKUP(S3402,标准!G$39:H$69,2,TRUE),VLOOKUP(S3402,标准!G$3:H$28,2,TRUE)))</f>
        <v>68</v>
      </c>
      <c r="U3402" s="88">
        <v>7</v>
      </c>
      <c r="V3402" s="71">
        <f>IF(U3402=0,0,IF(A3402&lt;43,IF(F3402="女",IF(U3402="",0,VLOOKUP(U3402,标准!A$108:B$128,2,TRUE)),IF(U3402="",0,VLOOKUP(U3402,标准!A$74:B$94,2,TRUE))),IF(F3402="女",IF(U3402="",0,VLOOKUP(U3402,标准!A$39:B$59,2,TRUE)),IF(U3402="",0,VLOOKUP(U3402,标准!A$3:B$23,2,TRUE)))))</f>
        <v>85</v>
      </c>
      <c r="W3402" s="86">
        <f t="shared" si="53"/>
        <v>73.5</v>
      </c>
      <c r="X3402" s="87">
        <v>3.7</v>
      </c>
      <c r="Y3402" s="87">
        <v>3.7</v>
      </c>
      <c r="Z3402" s="91"/>
      <c r="AA3402" s="92"/>
    </row>
    <row r="3403" customHeight="1" spans="1:27">
      <c r="A3403" s="62">
        <v>41</v>
      </c>
      <c r="B3403" s="91">
        <v>3441</v>
      </c>
      <c r="C3403" s="156" t="s">
        <v>6892</v>
      </c>
      <c r="D3403" s="156" t="s">
        <v>6853</v>
      </c>
      <c r="E3403" s="156" t="s">
        <v>1978</v>
      </c>
      <c r="F3403" s="156" t="s">
        <v>30</v>
      </c>
      <c r="G3403" s="157" t="s">
        <v>6893</v>
      </c>
      <c r="H3403" s="68">
        <v>182</v>
      </c>
      <c r="I3403" s="68">
        <v>69</v>
      </c>
      <c r="J3403" s="71">
        <f>IF(F3403="女",IF(H3403=0,0,VLOOKUP(I3403/(H3403*H3403/10000),标准!M$108:N$112,2,TRUE)),IF(H3403=0,0,VLOOKUP(I3403/(H3403*H3403/10000),标准!M$74:N$78,2,TRUE)))</f>
        <v>100</v>
      </c>
      <c r="K3403" s="72">
        <v>4943</v>
      </c>
      <c r="L3403" s="71">
        <f>IF(A3403&lt;43,IF(F3403="女",VLOOKUP(K3403,标准!K$108:L$128,2,TRUE),VLOOKUP(K3403,标准!K$74:L$94,2,TRUE)),IF(F3403="女",VLOOKUP(K3403,标准!K$39:L$59,2,TRUE),VLOOKUP(K3403,标准!K$3:L$23,2,TRUE)))</f>
        <v>95</v>
      </c>
      <c r="M3403" s="68">
        <v>2.5</v>
      </c>
      <c r="N3403" s="71">
        <f>IF(M3403="",0,IF(A3403&lt;43,IF(F3403="女",VLOOKUP(M3403,标准!C$108:D$128,2,TRUE),VLOOKUP(M3403,标准!C$74:D$94,2,TRUE)),IF(F3403="女",VLOOKUP(M3403,标准!C$39:D$59,2,TRUE),VLOOKUP(M3403,标准!C$3:D$23,2,TRUE))))</f>
        <v>40</v>
      </c>
      <c r="O3403" s="76">
        <v>237</v>
      </c>
      <c r="P3403" s="71">
        <f>IF(A3403&lt;43,IF(F3403="女",VLOOKUP(O3403/100,标准!E$108:F$128,2,TRUE),VLOOKUP(O3403/100,标准!E$74:F$94,2,TRUE)),IF(F3403="女",VLOOKUP(O3403/100,标准!E$39:F$59,2,TRUE),VLOOKUP(O3403/100,标准!E$3:F$23,2,TRUE)))</f>
        <v>74</v>
      </c>
      <c r="Q3403" s="81">
        <v>3.5</v>
      </c>
      <c r="R3403" s="71">
        <f>IF(Q3403=0,0,IF(A3403&lt;43,IF(F3403="女",IF(Q3403="",0,VLOOKUP(Q3403,标准!I$108:J$138,2,TRUE)),IF(Q3403="",0,VLOOKUP(Q3403,标准!I$74:J$104,2,TRUE))),IF(F3403="女",IF(Q3403="",0,VLOOKUP(Q3403,标准!I$39:J$69,2,TRUE)),IF(Q3403="",0,VLOOKUP(Q3403,标准!I$3:J$33,2,TRUE)))))</f>
        <v>76</v>
      </c>
      <c r="S3403" s="76">
        <v>8</v>
      </c>
      <c r="T3403" s="71">
        <f>IF(A3403&lt;43,IF(F3403="女",VLOOKUP(S3403,标准!G$108:H$138,2,TRUE),VLOOKUP(S3403,标准!G$74:H$99,2,TRUE)),IF(F3403="女",VLOOKUP(S3403,标准!G$39:H$69,2,TRUE),VLOOKUP(S3403,标准!G$3:H$28,2,TRUE)))</f>
        <v>40</v>
      </c>
      <c r="U3403" s="88">
        <v>6.9</v>
      </c>
      <c r="V3403" s="71">
        <f>IF(U3403=0,0,IF(A3403&lt;43,IF(F3403="女",IF(U3403="",0,VLOOKUP(U3403,标准!A$108:B$128,2,TRUE)),IF(U3403="",0,VLOOKUP(U3403,标准!A$74:B$94,2,TRUE))),IF(F3403="女",IF(U3403="",0,VLOOKUP(U3403,标准!A$39:B$59,2,TRUE)),IF(U3403="",0,VLOOKUP(U3403,标准!A$3:B$23,2,TRUE)))))</f>
        <v>90</v>
      </c>
      <c r="W3403" s="86">
        <f t="shared" si="53"/>
        <v>77.85</v>
      </c>
      <c r="X3403" s="87">
        <v>3.8</v>
      </c>
      <c r="Y3403" s="87">
        <v>3.9</v>
      </c>
      <c r="Z3403" s="91"/>
      <c r="AA3403" s="92"/>
    </row>
    <row r="3404" customHeight="1" spans="1:27">
      <c r="A3404" s="62">
        <v>41</v>
      </c>
      <c r="B3404" s="91">
        <v>3442</v>
      </c>
      <c r="C3404" s="156" t="s">
        <v>6894</v>
      </c>
      <c r="D3404" s="156" t="s">
        <v>6853</v>
      </c>
      <c r="E3404" s="156" t="s">
        <v>1978</v>
      </c>
      <c r="F3404" s="156" t="s">
        <v>30</v>
      </c>
      <c r="G3404" s="157" t="s">
        <v>6895</v>
      </c>
      <c r="H3404" s="68">
        <v>171.6</v>
      </c>
      <c r="I3404" s="68">
        <v>84.1</v>
      </c>
      <c r="J3404" s="71">
        <f>IF(F3404="女",IF(H3404=0,0,VLOOKUP(I3404/(H3404*H3404/10000),标准!M$108:N$112,2,TRUE)),IF(H3404=0,0,VLOOKUP(I3404/(H3404*H3404/10000),标准!M$74:N$78,2,TRUE)))</f>
        <v>60</v>
      </c>
      <c r="K3404" s="72">
        <v>5514</v>
      </c>
      <c r="L3404" s="71">
        <f>IF(A3404&lt;43,IF(F3404="女",VLOOKUP(K3404,标准!K$108:L$128,2,TRUE),VLOOKUP(K3404,标准!K$74:L$94,2,TRUE)),IF(F3404="女",VLOOKUP(K3404,标准!K$39:L$59,2,TRUE),VLOOKUP(K3404,标准!K$3:L$23,2,TRUE)))</f>
        <v>100</v>
      </c>
      <c r="M3404" s="68">
        <v>10</v>
      </c>
      <c r="N3404" s="71">
        <f>IF(M3404="",0,IF(A3404&lt;43,IF(F3404="女",VLOOKUP(M3404,标准!C$108:D$128,2,TRUE),VLOOKUP(M3404,标准!C$74:D$94,2,TRUE)),IF(F3404="女",VLOOKUP(M3404,标准!C$39:D$59,2,TRUE),VLOOKUP(M3404,标准!C$3:D$23,2,TRUE))))</f>
        <v>68</v>
      </c>
      <c r="O3404" s="76">
        <v>210</v>
      </c>
      <c r="P3404" s="71">
        <f>IF(A3404&lt;43,IF(F3404="女",VLOOKUP(O3404/100,标准!E$108:F$128,2,TRUE),VLOOKUP(O3404/100,标准!E$74:F$94,2,TRUE)),IF(F3404="女",VLOOKUP(O3404/100,标准!E$39:F$59,2,TRUE),VLOOKUP(O3404/100,标准!E$3:F$23,2,TRUE)))</f>
        <v>60</v>
      </c>
      <c r="Q3404" s="81">
        <v>4.58</v>
      </c>
      <c r="R3404" s="71">
        <f>IF(Q3404=0,0,IF(A3404&lt;43,IF(F3404="女",IF(Q3404="",0,VLOOKUP(Q3404,标准!I$108:J$138,2,TRUE)),IF(Q3404="",0,VLOOKUP(Q3404,标准!I$74:J$104,2,TRUE))),IF(F3404="女",IF(Q3404="",0,VLOOKUP(Q3404,标准!I$39:J$69,2,TRUE)),IF(Q3404="",0,VLOOKUP(Q3404,标准!I$3:J$33,2,TRUE)))))</f>
        <v>40</v>
      </c>
      <c r="S3404" s="76">
        <v>0</v>
      </c>
      <c r="T3404" s="71">
        <f>IF(A3404&lt;43,IF(F3404="女",VLOOKUP(S3404,标准!G$108:H$138,2,TRUE),VLOOKUP(S3404,标准!G$74:H$99,2,TRUE)),IF(F3404="女",VLOOKUP(S3404,标准!G$39:H$69,2,TRUE),VLOOKUP(S3404,标准!G$3:H$28,2,TRUE)))</f>
        <v>0</v>
      </c>
      <c r="U3404" s="88">
        <v>7.8</v>
      </c>
      <c r="V3404" s="71">
        <f>IF(U3404=0,0,IF(A3404&lt;43,IF(F3404="女",IF(U3404="",0,VLOOKUP(U3404,标准!A$108:B$128,2,TRUE)),IF(U3404="",0,VLOOKUP(U3404,标准!A$74:B$94,2,TRUE))),IF(F3404="女",IF(U3404="",0,VLOOKUP(U3404,标准!A$39:B$59,2,TRUE)),IF(U3404="",0,VLOOKUP(U3404,标准!A$3:B$23,2,TRUE)))))</f>
        <v>72</v>
      </c>
      <c r="W3404" s="86">
        <f t="shared" si="53"/>
        <v>59.2</v>
      </c>
      <c r="X3404" s="87">
        <v>4.4</v>
      </c>
      <c r="Y3404" s="87">
        <v>4.3</v>
      </c>
      <c r="Z3404" s="91"/>
      <c r="AA3404" s="92"/>
    </row>
    <row r="3405" customHeight="1" spans="1:27">
      <c r="A3405" s="62">
        <v>41</v>
      </c>
      <c r="B3405" s="91">
        <v>3443</v>
      </c>
      <c r="C3405" s="156" t="s">
        <v>6896</v>
      </c>
      <c r="D3405" s="156" t="s">
        <v>6853</v>
      </c>
      <c r="E3405" s="156" t="s">
        <v>1978</v>
      </c>
      <c r="F3405" s="156" t="s">
        <v>30</v>
      </c>
      <c r="G3405" s="157" t="s">
        <v>6897</v>
      </c>
      <c r="H3405" s="68">
        <v>167</v>
      </c>
      <c r="I3405" s="68">
        <v>60.5</v>
      </c>
      <c r="J3405" s="71">
        <f>IF(F3405="女",IF(H3405=0,0,VLOOKUP(I3405/(H3405*H3405/10000),标准!M$108:N$112,2,TRUE)),IF(H3405=0,0,VLOOKUP(I3405/(H3405*H3405/10000),标准!M$74:N$78,2,TRUE)))</f>
        <v>100</v>
      </c>
      <c r="K3405" s="72">
        <v>4308</v>
      </c>
      <c r="L3405" s="71">
        <f>IF(A3405&lt;43,IF(F3405="女",VLOOKUP(K3405,标准!K$108:L$128,2,TRUE),VLOOKUP(K3405,标准!K$74:L$94,2,TRUE)),IF(F3405="女",VLOOKUP(K3405,标准!K$39:L$59,2,TRUE),VLOOKUP(K3405,标准!K$3:L$23,2,TRUE)))</f>
        <v>80</v>
      </c>
      <c r="M3405" s="68">
        <v>16</v>
      </c>
      <c r="N3405" s="71">
        <f>IF(M3405="",0,IF(A3405&lt;43,IF(F3405="女",VLOOKUP(M3405,标准!C$108:D$128,2,TRUE),VLOOKUP(M3405,标准!C$74:D$94,2,TRUE)),IF(F3405="女",VLOOKUP(M3405,标准!C$39:D$59,2,TRUE),VLOOKUP(M3405,标准!C$3:D$23,2,TRUE))))</f>
        <v>76</v>
      </c>
      <c r="O3405" s="76">
        <v>210</v>
      </c>
      <c r="P3405" s="71">
        <f>IF(A3405&lt;43,IF(F3405="女",VLOOKUP(O3405/100,标准!E$108:F$128,2,TRUE),VLOOKUP(O3405/100,标准!E$74:F$94,2,TRUE)),IF(F3405="女",VLOOKUP(O3405/100,标准!E$39:F$59,2,TRUE),VLOOKUP(O3405/100,标准!E$3:F$23,2,TRUE)))</f>
        <v>60</v>
      </c>
      <c r="Q3405" s="81">
        <v>4.19</v>
      </c>
      <c r="R3405" s="71">
        <f>IF(Q3405=0,0,IF(A3405&lt;43,IF(F3405="女",IF(Q3405="",0,VLOOKUP(Q3405,标准!I$108:J$138,2,TRUE)),IF(Q3405="",0,VLOOKUP(Q3405,标准!I$74:J$104,2,TRUE))),IF(F3405="女",IF(Q3405="",0,VLOOKUP(Q3405,标准!I$39:J$69,2,TRUE)),IF(Q3405="",0,VLOOKUP(Q3405,标准!I$3:J$33,2,TRUE)))))</f>
        <v>64</v>
      </c>
      <c r="S3405" s="76">
        <v>5</v>
      </c>
      <c r="T3405" s="71">
        <f>IF(A3405&lt;43,IF(F3405="女",VLOOKUP(S3405,标准!G$108:H$138,2,TRUE),VLOOKUP(S3405,标准!G$74:H$99,2,TRUE)),IF(F3405="女",VLOOKUP(S3405,标准!G$39:H$69,2,TRUE),VLOOKUP(S3405,标准!G$3:H$28,2,TRUE)))</f>
        <v>10</v>
      </c>
      <c r="U3405" s="88">
        <v>7.3</v>
      </c>
      <c r="V3405" s="71">
        <f>IF(U3405=0,0,IF(A3405&lt;43,IF(F3405="女",IF(U3405="",0,VLOOKUP(U3405,标准!A$108:B$128,2,TRUE)),IF(U3405="",0,VLOOKUP(U3405,标准!A$74:B$94,2,TRUE))),IF(F3405="女",IF(U3405="",0,VLOOKUP(U3405,标准!A$39:B$59,2,TRUE)),IF(U3405="",0,VLOOKUP(U3405,标准!A$3:B$23,2,TRUE)))))</f>
        <v>78</v>
      </c>
      <c r="W3405" s="86">
        <f t="shared" si="53"/>
        <v>70</v>
      </c>
      <c r="X3405" s="87">
        <v>4.5</v>
      </c>
      <c r="Y3405" s="87">
        <v>4.6</v>
      </c>
      <c r="Z3405" s="91"/>
      <c r="AA3405" s="92"/>
    </row>
    <row r="3406" customHeight="1" spans="1:27">
      <c r="A3406" s="62">
        <v>41</v>
      </c>
      <c r="B3406" s="91">
        <v>3444</v>
      </c>
      <c r="C3406" s="156" t="s">
        <v>6898</v>
      </c>
      <c r="D3406" s="156" t="s">
        <v>6853</v>
      </c>
      <c r="E3406" s="156" t="s">
        <v>1978</v>
      </c>
      <c r="F3406" s="156" t="s">
        <v>30</v>
      </c>
      <c r="G3406" s="157" t="s">
        <v>6899</v>
      </c>
      <c r="H3406" s="68">
        <v>177.1</v>
      </c>
      <c r="I3406" s="68">
        <v>81.3</v>
      </c>
      <c r="J3406" s="71">
        <f>IF(F3406="女",IF(H3406=0,0,VLOOKUP(I3406/(H3406*H3406/10000),标准!M$108:N$112,2,TRUE)),IF(H3406=0,0,VLOOKUP(I3406/(H3406*H3406/10000),标准!M$74:N$78,2,TRUE)))</f>
        <v>80</v>
      </c>
      <c r="K3406" s="72">
        <v>6278</v>
      </c>
      <c r="L3406" s="71">
        <f>IF(A3406&lt;43,IF(F3406="女",VLOOKUP(K3406,标准!K$108:L$128,2,TRUE),VLOOKUP(K3406,标准!K$74:L$94,2,TRUE)),IF(F3406="女",VLOOKUP(K3406,标准!K$39:L$59,2,TRUE),VLOOKUP(K3406,标准!K$3:L$23,2,TRUE)))</f>
        <v>100</v>
      </c>
      <c r="M3406" s="68">
        <v>21</v>
      </c>
      <c r="N3406" s="71">
        <f>IF(M3406="",0,IF(A3406&lt;43,IF(F3406="女",VLOOKUP(M3406,标准!C$108:D$128,2,TRUE),VLOOKUP(M3406,标准!C$74:D$94,2,TRUE)),IF(F3406="女",VLOOKUP(M3406,标准!C$39:D$59,2,TRUE),VLOOKUP(M3406,标准!C$3:D$23,2,TRUE))))</f>
        <v>85</v>
      </c>
      <c r="O3406" s="76">
        <v>237</v>
      </c>
      <c r="P3406" s="71">
        <f>IF(A3406&lt;43,IF(F3406="女",VLOOKUP(O3406/100,标准!E$108:F$128,2,TRUE),VLOOKUP(O3406/100,标准!E$74:F$94,2,TRUE)),IF(F3406="女",VLOOKUP(O3406/100,标准!E$39:F$59,2,TRUE),VLOOKUP(O3406/100,标准!E$3:F$23,2,TRUE)))</f>
        <v>74</v>
      </c>
      <c r="Q3406" s="81">
        <v>4.04</v>
      </c>
      <c r="R3406" s="71">
        <f>IF(Q3406=0,0,IF(A3406&lt;43,IF(F3406="女",IF(Q3406="",0,VLOOKUP(Q3406,标准!I$108:J$138,2,TRUE)),IF(Q3406="",0,VLOOKUP(Q3406,标准!I$74:J$104,2,TRUE))),IF(F3406="女",IF(Q3406="",0,VLOOKUP(Q3406,标准!I$39:J$69,2,TRUE)),IF(Q3406="",0,VLOOKUP(Q3406,标准!I$3:J$33,2,TRUE)))))</f>
        <v>70</v>
      </c>
      <c r="S3406" s="76">
        <v>5</v>
      </c>
      <c r="T3406" s="71">
        <f>IF(A3406&lt;43,IF(F3406="女",VLOOKUP(S3406,标准!G$108:H$138,2,TRUE),VLOOKUP(S3406,标准!G$74:H$99,2,TRUE)),IF(F3406="女",VLOOKUP(S3406,标准!G$39:H$69,2,TRUE),VLOOKUP(S3406,标准!G$3:H$28,2,TRUE)))</f>
        <v>10</v>
      </c>
      <c r="U3406" s="88">
        <v>7.1</v>
      </c>
      <c r="V3406" s="71">
        <f>IF(U3406=0,0,IF(A3406&lt;43,IF(F3406="女",IF(U3406="",0,VLOOKUP(U3406,标准!A$108:B$128,2,TRUE)),IF(U3406="",0,VLOOKUP(U3406,标准!A$74:B$94,2,TRUE))),IF(F3406="女",IF(U3406="",0,VLOOKUP(U3406,标准!A$39:B$59,2,TRUE)),IF(U3406="",0,VLOOKUP(U3406,标准!A$3:B$23,2,TRUE)))))</f>
        <v>80</v>
      </c>
      <c r="W3406" s="86">
        <f t="shared" si="53"/>
        <v>73.9</v>
      </c>
      <c r="X3406" s="87">
        <v>4.2</v>
      </c>
      <c r="Y3406" s="87">
        <v>3.9</v>
      </c>
      <c r="Z3406" s="91"/>
      <c r="AA3406" s="92"/>
    </row>
    <row r="3407" customHeight="1" spans="1:27">
      <c r="A3407" s="62">
        <v>41</v>
      </c>
      <c r="B3407" s="91">
        <v>3445</v>
      </c>
      <c r="C3407" s="156" t="s">
        <v>6900</v>
      </c>
      <c r="D3407" s="156" t="s">
        <v>6853</v>
      </c>
      <c r="E3407" s="156" t="s">
        <v>1978</v>
      </c>
      <c r="F3407" s="156" t="s">
        <v>30</v>
      </c>
      <c r="G3407" s="157" t="s">
        <v>6901</v>
      </c>
      <c r="H3407" s="68">
        <v>167</v>
      </c>
      <c r="I3407" s="68">
        <v>70</v>
      </c>
      <c r="J3407" s="71">
        <f>IF(F3407="女",IF(H3407=0,0,VLOOKUP(I3407/(H3407*H3407/10000),标准!M$108:N$112,2,TRUE)),IF(H3407=0,0,VLOOKUP(I3407/(H3407*H3407/10000),标准!M$74:N$78,2,TRUE)))</f>
        <v>80</v>
      </c>
      <c r="K3407" s="72">
        <v>4292</v>
      </c>
      <c r="L3407" s="71">
        <f>IF(A3407&lt;43,IF(F3407="女",VLOOKUP(K3407,标准!K$108:L$128,2,TRUE),VLOOKUP(K3407,标准!K$74:L$94,2,TRUE)),IF(F3407="女",VLOOKUP(K3407,标准!K$39:L$59,2,TRUE),VLOOKUP(K3407,标准!K$3:L$23,2,TRUE)))</f>
        <v>78</v>
      </c>
      <c r="M3407" s="68">
        <v>15</v>
      </c>
      <c r="N3407" s="71">
        <f>IF(M3407="",0,IF(A3407&lt;43,IF(F3407="女",VLOOKUP(M3407,标准!C$108:D$128,2,TRUE),VLOOKUP(M3407,标准!C$74:D$94,2,TRUE)),IF(F3407="女",VLOOKUP(M3407,标准!C$39:D$59,2,TRUE),VLOOKUP(M3407,标准!C$3:D$23,2,TRUE))))</f>
        <v>76</v>
      </c>
      <c r="O3407" s="76">
        <v>235</v>
      </c>
      <c r="P3407" s="71">
        <f>IF(A3407&lt;43,IF(F3407="女",VLOOKUP(O3407/100,标准!E$108:F$128,2,TRUE),VLOOKUP(O3407/100,标准!E$74:F$94,2,TRUE)),IF(F3407="女",VLOOKUP(O3407/100,标准!E$39:F$59,2,TRUE),VLOOKUP(O3407/100,标准!E$3:F$23,2,TRUE)))</f>
        <v>72</v>
      </c>
      <c r="Q3407" s="81">
        <v>4.2</v>
      </c>
      <c r="R3407" s="71">
        <f>IF(Q3407=0,0,IF(A3407&lt;43,IF(F3407="女",IF(Q3407="",0,VLOOKUP(Q3407,标准!I$108:J$138,2,TRUE)),IF(Q3407="",0,VLOOKUP(Q3407,标准!I$74:J$104,2,TRUE))),IF(F3407="女",IF(Q3407="",0,VLOOKUP(Q3407,标准!I$39:J$69,2,TRUE)),IF(Q3407="",0,VLOOKUP(Q3407,标准!I$3:J$33,2,TRUE)))))</f>
        <v>64</v>
      </c>
      <c r="S3407" s="76">
        <v>9</v>
      </c>
      <c r="T3407" s="71">
        <f>IF(A3407&lt;43,IF(F3407="女",VLOOKUP(S3407,标准!G$108:H$138,2,TRUE),VLOOKUP(S3407,标准!G$74:H$99,2,TRUE)),IF(F3407="女",VLOOKUP(S3407,标准!G$39:H$69,2,TRUE),VLOOKUP(S3407,标准!G$3:H$28,2,TRUE)))</f>
        <v>50</v>
      </c>
      <c r="U3407" s="88">
        <v>7.2</v>
      </c>
      <c r="V3407" s="71">
        <f>IF(U3407=0,0,IF(A3407&lt;43,IF(F3407="女",IF(U3407="",0,VLOOKUP(U3407,标准!A$108:B$128,2,TRUE)),IF(U3407="",0,VLOOKUP(U3407,标准!A$74:B$94,2,TRUE))),IF(F3407="女",IF(U3407="",0,VLOOKUP(U3407,标准!A$39:B$59,2,TRUE)),IF(U3407="",0,VLOOKUP(U3407,标准!A$3:B$23,2,TRUE)))))</f>
        <v>78</v>
      </c>
      <c r="W3407" s="86">
        <f t="shared" si="53"/>
        <v>71.9</v>
      </c>
      <c r="X3407" s="87">
        <v>4.3</v>
      </c>
      <c r="Y3407" s="87">
        <v>4.3</v>
      </c>
      <c r="Z3407" s="91"/>
      <c r="AA3407" s="92"/>
    </row>
    <row r="3408" customHeight="1" spans="1:27">
      <c r="A3408" s="62">
        <v>41</v>
      </c>
      <c r="B3408" s="91">
        <v>3446</v>
      </c>
      <c r="C3408" s="156" t="s">
        <v>6902</v>
      </c>
      <c r="D3408" s="156" t="s">
        <v>6853</v>
      </c>
      <c r="E3408" s="156" t="s">
        <v>1978</v>
      </c>
      <c r="F3408" s="156" t="s">
        <v>30</v>
      </c>
      <c r="G3408" s="157" t="s">
        <v>6903</v>
      </c>
      <c r="H3408" s="68">
        <v>174.3</v>
      </c>
      <c r="I3408" s="68">
        <v>65.5</v>
      </c>
      <c r="J3408" s="71">
        <f>IF(F3408="女",IF(H3408=0,0,VLOOKUP(I3408/(H3408*H3408/10000),标准!M$108:N$112,2,TRUE)),IF(H3408=0,0,VLOOKUP(I3408/(H3408*H3408/10000),标准!M$74:N$78,2,TRUE)))</f>
        <v>100</v>
      </c>
      <c r="K3408" s="72">
        <v>4059</v>
      </c>
      <c r="L3408" s="71">
        <f>IF(A3408&lt;43,IF(F3408="女",VLOOKUP(K3408,标准!K$108:L$128,2,TRUE),VLOOKUP(K3408,标准!K$74:L$94,2,TRUE)),IF(F3408="女",VLOOKUP(K3408,标准!K$39:L$59,2,TRUE),VLOOKUP(K3408,标准!K$3:L$23,2,TRUE)))</f>
        <v>74</v>
      </c>
      <c r="M3408" s="68">
        <v>2.5</v>
      </c>
      <c r="N3408" s="71">
        <f>IF(M3408="",0,IF(A3408&lt;43,IF(F3408="女",VLOOKUP(M3408,标准!C$108:D$128,2,TRUE),VLOOKUP(M3408,标准!C$74:D$94,2,TRUE)),IF(F3408="女",VLOOKUP(M3408,标准!C$39:D$59,2,TRUE),VLOOKUP(M3408,标准!C$3:D$23,2,TRUE))))</f>
        <v>40</v>
      </c>
      <c r="O3408" s="76">
        <v>229</v>
      </c>
      <c r="P3408" s="71">
        <f>IF(A3408&lt;43,IF(F3408="女",VLOOKUP(O3408/100,标准!E$108:F$128,2,TRUE),VLOOKUP(O3408/100,标准!E$74:F$94,2,TRUE)),IF(F3408="女",VLOOKUP(O3408/100,标准!E$39:F$59,2,TRUE),VLOOKUP(O3408/100,标准!E$3:F$23,2,TRUE)))</f>
        <v>70</v>
      </c>
      <c r="Q3408" s="81">
        <v>4.12</v>
      </c>
      <c r="R3408" s="71">
        <f>IF(Q3408=0,0,IF(A3408&lt;43,IF(F3408="女",IF(Q3408="",0,VLOOKUP(Q3408,标准!I$108:J$138,2,TRUE)),IF(Q3408="",0,VLOOKUP(Q3408,标准!I$74:J$104,2,TRUE))),IF(F3408="女",IF(Q3408="",0,VLOOKUP(Q3408,标准!I$39:J$69,2,TRUE)),IF(Q3408="",0,VLOOKUP(Q3408,标准!I$3:J$33,2,TRUE)))))</f>
        <v>68</v>
      </c>
      <c r="S3408" s="76">
        <v>2</v>
      </c>
      <c r="T3408" s="71">
        <f>IF(A3408&lt;43,IF(F3408="女",VLOOKUP(S3408,标准!G$108:H$138,2,TRUE),VLOOKUP(S3408,标准!G$74:H$99,2,TRUE)),IF(F3408="女",VLOOKUP(S3408,标准!G$39:H$69,2,TRUE),VLOOKUP(S3408,标准!G$3:H$28,2,TRUE)))</f>
        <v>0</v>
      </c>
      <c r="U3408" s="88">
        <v>7.3</v>
      </c>
      <c r="V3408" s="71">
        <f>IF(U3408=0,0,IF(A3408&lt;43,IF(F3408="女",IF(U3408="",0,VLOOKUP(U3408,标准!A$108:B$128,2,TRUE)),IF(U3408="",0,VLOOKUP(U3408,标准!A$74:B$94,2,TRUE))),IF(F3408="女",IF(U3408="",0,VLOOKUP(U3408,标准!A$39:B$59,2,TRUE)),IF(U3408="",0,VLOOKUP(U3408,标准!A$3:B$23,2,TRUE)))))</f>
        <v>78</v>
      </c>
      <c r="W3408" s="86">
        <f t="shared" si="53"/>
        <v>66.3</v>
      </c>
      <c r="X3408" s="87">
        <v>4.8</v>
      </c>
      <c r="Y3408" s="87">
        <v>4.7</v>
      </c>
      <c r="Z3408" s="91"/>
      <c r="AA3408" s="92"/>
    </row>
    <row r="3409" customHeight="1" spans="1:27">
      <c r="A3409" s="62">
        <v>41</v>
      </c>
      <c r="B3409" s="91">
        <v>3447</v>
      </c>
      <c r="C3409" s="156" t="s">
        <v>6904</v>
      </c>
      <c r="D3409" s="156" t="s">
        <v>6853</v>
      </c>
      <c r="E3409" s="156" t="s">
        <v>1978</v>
      </c>
      <c r="F3409" s="156" t="s">
        <v>34</v>
      </c>
      <c r="G3409" s="157" t="s">
        <v>6905</v>
      </c>
      <c r="H3409" s="68">
        <v>158</v>
      </c>
      <c r="I3409" s="68">
        <v>50</v>
      </c>
      <c r="J3409" s="71">
        <f>IF(F3409="女",IF(H3409=0,0,VLOOKUP(I3409/(H3409*H3409/10000),标准!M$108:N$112,2,TRUE)),IF(H3409=0,0,VLOOKUP(I3409/(H3409*H3409/10000),标准!M$74:N$78,2,TRUE)))</f>
        <v>100</v>
      </c>
      <c r="K3409" s="72">
        <v>3006</v>
      </c>
      <c r="L3409" s="71">
        <f>IF(A3409&lt;43,IF(F3409="女",VLOOKUP(K3409,标准!K$108:L$128,2,TRUE),VLOOKUP(K3409,标准!K$74:L$94,2,TRUE)),IF(F3409="女",VLOOKUP(K3409,标准!K$39:L$59,2,TRUE),VLOOKUP(K3409,标准!K$3:L$23,2,TRUE)))</f>
        <v>80</v>
      </c>
      <c r="M3409" s="68">
        <v>0</v>
      </c>
      <c r="N3409" s="71">
        <f>IF(M3409="",0,IF(A3409&lt;43,IF(F3409="女",VLOOKUP(M3409,标准!C$108:D$128,2,TRUE),VLOOKUP(M3409,标准!C$74:D$94,2,TRUE)),IF(F3409="女",VLOOKUP(M3409,标准!C$39:D$59,2,TRUE),VLOOKUP(M3409,标准!C$3:D$23,2,TRUE))))</f>
        <v>0</v>
      </c>
      <c r="O3409" s="76">
        <v>165</v>
      </c>
      <c r="P3409" s="71">
        <f>IF(A3409&lt;43,IF(F3409="女",VLOOKUP(O3409/100,标准!E$108:F$128,2,TRUE),VLOOKUP(O3409/100,标准!E$74:F$94,2,TRUE)),IF(F3409="女",VLOOKUP(O3409/100,标准!E$39:F$59,2,TRUE),VLOOKUP(O3409/100,标准!E$3:F$23,2,TRUE)))</f>
        <v>68</v>
      </c>
      <c r="Q3409" s="81">
        <v>4.07</v>
      </c>
      <c r="R3409" s="71">
        <f>IF(Q3409=0,0,IF(A3409&lt;43,IF(F3409="女",IF(Q3409="",0,VLOOKUP(Q3409,标准!I$108:J$138,2,TRUE)),IF(Q3409="",0,VLOOKUP(Q3409,标准!I$74:J$104,2,TRUE))),IF(F3409="女",IF(Q3409="",0,VLOOKUP(Q3409,标准!I$39:J$69,2,TRUE)),IF(Q3409="",0,VLOOKUP(Q3409,标准!I$3:J$33,2,TRUE)))))</f>
        <v>70</v>
      </c>
      <c r="S3409" s="76">
        <v>50</v>
      </c>
      <c r="T3409" s="71">
        <f>IF(A3409&lt;43,IF(F3409="女",VLOOKUP(S3409,标准!G$108:H$138,2,TRUE),VLOOKUP(S3409,标准!G$74:H$99,2,TRUE)),IF(F3409="女",VLOOKUP(S3409,标准!G$39:H$69,2,TRUE),VLOOKUP(S3409,标准!G$3:H$28,2,TRUE)))</f>
        <v>85</v>
      </c>
      <c r="U3409" s="88">
        <v>9</v>
      </c>
      <c r="V3409" s="71">
        <f>IF(U3409=0,0,IF(A3409&lt;43,IF(F3409="女",IF(U3409="",0,VLOOKUP(U3409,标准!A$108:B$128,2,TRUE)),IF(U3409="",0,VLOOKUP(U3409,标准!A$74:B$94,2,TRUE))),IF(F3409="女",IF(U3409="",0,VLOOKUP(U3409,标准!A$39:B$59,2,TRUE)),IF(U3409="",0,VLOOKUP(U3409,标准!A$3:B$23,2,TRUE)))))</f>
        <v>72</v>
      </c>
      <c r="W3409" s="86">
        <f t="shared" si="53"/>
        <v>70.7</v>
      </c>
      <c r="X3409" s="87">
        <v>4.1</v>
      </c>
      <c r="Y3409" s="87">
        <v>4.1</v>
      </c>
      <c r="Z3409" s="91"/>
      <c r="AA3409" s="92"/>
    </row>
    <row r="3410" customHeight="1" spans="1:27">
      <c r="A3410" s="62">
        <v>41</v>
      </c>
      <c r="B3410" s="91">
        <v>3448</v>
      </c>
      <c r="C3410" s="156" t="s">
        <v>6906</v>
      </c>
      <c r="D3410" s="156" t="s">
        <v>6853</v>
      </c>
      <c r="E3410" s="156" t="s">
        <v>1978</v>
      </c>
      <c r="F3410" s="156" t="s">
        <v>34</v>
      </c>
      <c r="G3410" s="157" t="s">
        <v>6907</v>
      </c>
      <c r="H3410" s="68">
        <v>170.6</v>
      </c>
      <c r="I3410" s="68">
        <v>55.8</v>
      </c>
      <c r="J3410" s="71">
        <f>IF(F3410="女",IF(H3410=0,0,VLOOKUP(I3410/(H3410*H3410/10000),标准!M$108:N$112,2,TRUE)),IF(H3410=0,0,VLOOKUP(I3410/(H3410*H3410/10000),标准!M$74:N$78,2,TRUE)))</f>
        <v>100</v>
      </c>
      <c r="K3410" s="72">
        <v>3460</v>
      </c>
      <c r="L3410" s="71">
        <f>IF(A3410&lt;43,IF(F3410="女",VLOOKUP(K3410,标准!K$108:L$128,2,TRUE),VLOOKUP(K3410,标准!K$74:L$94,2,TRUE)),IF(F3410="女",VLOOKUP(K3410,标准!K$39:L$59,2,TRUE),VLOOKUP(K3410,标准!K$3:L$23,2,TRUE)))</f>
        <v>100</v>
      </c>
      <c r="M3410" s="68">
        <v>25.5</v>
      </c>
      <c r="N3410" s="71">
        <f>IF(M3410="",0,IF(A3410&lt;43,IF(F3410="女",VLOOKUP(M3410,标准!C$108:D$128,2,TRUE),VLOOKUP(M3410,标准!C$74:D$94,2,TRUE)),IF(F3410="女",VLOOKUP(M3410,标准!C$39:D$59,2,TRUE),VLOOKUP(M3410,标准!C$3:D$23,2,TRUE))))</f>
        <v>95</v>
      </c>
      <c r="O3410" s="76">
        <v>192</v>
      </c>
      <c r="P3410" s="71">
        <f>IF(A3410&lt;43,IF(F3410="女",VLOOKUP(O3410/100,标准!E$108:F$128,2,TRUE),VLOOKUP(O3410/100,标准!E$74:F$94,2,TRUE)),IF(F3410="女",VLOOKUP(O3410/100,标准!E$39:F$59,2,TRUE),VLOOKUP(O3410/100,标准!E$3:F$23,2,TRUE)))</f>
        <v>85</v>
      </c>
      <c r="Q3410" s="81">
        <v>4.08</v>
      </c>
      <c r="R3410" s="71">
        <f>IF(Q3410=0,0,IF(A3410&lt;43,IF(F3410="女",IF(Q3410="",0,VLOOKUP(Q3410,标准!I$108:J$138,2,TRUE)),IF(Q3410="",0,VLOOKUP(Q3410,标准!I$74:J$104,2,TRUE))),IF(F3410="女",IF(Q3410="",0,VLOOKUP(Q3410,标准!I$39:J$69,2,TRUE)),IF(Q3410="",0,VLOOKUP(Q3410,标准!I$3:J$33,2,TRUE)))))</f>
        <v>70</v>
      </c>
      <c r="S3410" s="76">
        <v>22</v>
      </c>
      <c r="T3410" s="71">
        <f>IF(A3410&lt;43,IF(F3410="女",VLOOKUP(S3410,标准!G$108:H$138,2,TRUE),VLOOKUP(S3410,标准!G$74:H$99,2,TRUE)),IF(F3410="女",VLOOKUP(S3410,标准!G$39:H$69,2,TRUE),VLOOKUP(S3410,标准!G$3:H$28,2,TRUE)))</f>
        <v>40</v>
      </c>
      <c r="U3410" s="88">
        <v>8.8</v>
      </c>
      <c r="V3410" s="71">
        <f>IF(U3410=0,0,IF(A3410&lt;43,IF(F3410="女",IF(U3410="",0,VLOOKUP(U3410,标准!A$108:B$128,2,TRUE)),IF(U3410="",0,VLOOKUP(U3410,标准!A$74:B$94,2,TRUE))),IF(F3410="女",IF(U3410="",0,VLOOKUP(U3410,标准!A$39:B$59,2,TRUE)),IF(U3410="",0,VLOOKUP(U3410,标准!A$3:B$23,2,TRUE)))))</f>
        <v>74</v>
      </c>
      <c r="W3410" s="86">
        <f t="shared" si="53"/>
        <v>80.8</v>
      </c>
      <c r="X3410" s="87">
        <v>3.7</v>
      </c>
      <c r="Y3410" s="87">
        <v>3.7</v>
      </c>
      <c r="Z3410" s="91"/>
      <c r="AA3410" s="92"/>
    </row>
    <row r="3411" customHeight="1" spans="1:27">
      <c r="A3411" s="62">
        <v>41</v>
      </c>
      <c r="B3411" s="91">
        <v>3449</v>
      </c>
      <c r="C3411" s="156" t="s">
        <v>6908</v>
      </c>
      <c r="D3411" s="156" t="s">
        <v>6853</v>
      </c>
      <c r="E3411" s="156" t="s">
        <v>1978</v>
      </c>
      <c r="F3411" s="156" t="s">
        <v>30</v>
      </c>
      <c r="G3411" s="157" t="s">
        <v>6909</v>
      </c>
      <c r="H3411" s="68">
        <v>170.6</v>
      </c>
      <c r="I3411" s="68">
        <v>58.9</v>
      </c>
      <c r="J3411" s="71">
        <f>IF(F3411="女",IF(H3411=0,0,VLOOKUP(I3411/(H3411*H3411/10000),标准!M$108:N$112,2,TRUE)),IF(H3411=0,0,VLOOKUP(I3411/(H3411*H3411/10000),标准!M$74:N$78,2,TRUE)))</f>
        <v>100</v>
      </c>
      <c r="K3411" s="72">
        <v>4883</v>
      </c>
      <c r="L3411" s="71">
        <f>IF(A3411&lt;43,IF(F3411="女",VLOOKUP(K3411,标准!K$108:L$128,2,TRUE),VLOOKUP(K3411,标准!K$74:L$94,2,TRUE)),IF(F3411="女",VLOOKUP(K3411,标准!K$39:L$59,2,TRUE),VLOOKUP(K3411,标准!K$3:L$23,2,TRUE)))</f>
        <v>90</v>
      </c>
      <c r="M3411" s="68">
        <v>18</v>
      </c>
      <c r="N3411" s="71">
        <f>IF(M3411="",0,IF(A3411&lt;43,IF(F3411="女",VLOOKUP(M3411,标准!C$108:D$128,2,TRUE),VLOOKUP(M3411,标准!C$74:D$94,2,TRUE)),IF(F3411="女",VLOOKUP(M3411,标准!C$39:D$59,2,TRUE),VLOOKUP(M3411,标准!C$3:D$23,2,TRUE))))</f>
        <v>80</v>
      </c>
      <c r="O3411" s="76">
        <v>220</v>
      </c>
      <c r="P3411" s="71">
        <f>IF(A3411&lt;43,IF(F3411="女",VLOOKUP(O3411/100,标准!E$108:F$128,2,TRUE),VLOOKUP(O3411/100,标准!E$74:F$94,2,TRUE)),IF(F3411="女",VLOOKUP(O3411/100,标准!E$39:F$59,2,TRUE),VLOOKUP(O3411/100,标准!E$3:F$23,2,TRUE)))</f>
        <v>66</v>
      </c>
      <c r="Q3411" s="81">
        <v>4.28</v>
      </c>
      <c r="R3411" s="71">
        <f>IF(Q3411=0,0,IF(A3411&lt;43,IF(F3411="女",IF(Q3411="",0,VLOOKUP(Q3411,标准!I$108:J$138,2,TRUE)),IF(Q3411="",0,VLOOKUP(Q3411,标准!I$74:J$104,2,TRUE))),IF(F3411="女",IF(Q3411="",0,VLOOKUP(Q3411,标准!I$39:J$69,2,TRUE)),IF(Q3411="",0,VLOOKUP(Q3411,标准!I$3:J$33,2,TRUE)))))</f>
        <v>60</v>
      </c>
      <c r="S3411" s="76">
        <v>10</v>
      </c>
      <c r="T3411" s="71">
        <f>IF(A3411&lt;43,IF(F3411="女",VLOOKUP(S3411,标准!G$108:H$138,2,TRUE),VLOOKUP(S3411,标准!G$74:H$99,2,TRUE)),IF(F3411="女",VLOOKUP(S3411,标准!G$39:H$69,2,TRUE),VLOOKUP(S3411,标准!G$3:H$28,2,TRUE)))</f>
        <v>60</v>
      </c>
      <c r="U3411" s="88">
        <v>7.2</v>
      </c>
      <c r="V3411" s="71">
        <f>IF(U3411=0,0,IF(A3411&lt;43,IF(F3411="女",IF(U3411="",0,VLOOKUP(U3411,标准!A$108:B$128,2,TRUE)),IF(U3411="",0,VLOOKUP(U3411,标准!A$74:B$94,2,TRUE))),IF(F3411="女",IF(U3411="",0,VLOOKUP(U3411,标准!A$39:B$59,2,TRUE)),IF(U3411="",0,VLOOKUP(U3411,标准!A$3:B$23,2,TRUE)))))</f>
        <v>78</v>
      </c>
      <c r="W3411" s="86">
        <f t="shared" si="53"/>
        <v>76.7</v>
      </c>
      <c r="X3411" s="87">
        <v>4</v>
      </c>
      <c r="Y3411" s="87">
        <v>4</v>
      </c>
      <c r="Z3411" s="91"/>
      <c r="AA3411" s="92"/>
    </row>
    <row r="3412" customHeight="1" spans="1:27">
      <c r="A3412" s="62">
        <v>41</v>
      </c>
      <c r="B3412" s="91">
        <v>3450</v>
      </c>
      <c r="C3412" s="156" t="s">
        <v>6910</v>
      </c>
      <c r="D3412" s="156" t="s">
        <v>6853</v>
      </c>
      <c r="E3412" s="156" t="s">
        <v>1978</v>
      </c>
      <c r="F3412" s="156" t="s">
        <v>30</v>
      </c>
      <c r="G3412" s="157" t="s">
        <v>6911</v>
      </c>
      <c r="H3412" s="68">
        <v>176.8</v>
      </c>
      <c r="I3412" s="68">
        <v>76.6</v>
      </c>
      <c r="J3412" s="71">
        <f>IF(F3412="女",IF(H3412=0,0,VLOOKUP(I3412/(H3412*H3412/10000),标准!M$108:N$112,2,TRUE)),IF(H3412=0,0,VLOOKUP(I3412/(H3412*H3412/10000),标准!M$74:N$78,2,TRUE)))</f>
        <v>80</v>
      </c>
      <c r="K3412" s="72">
        <v>4543</v>
      </c>
      <c r="L3412" s="71">
        <f>IF(A3412&lt;43,IF(F3412="女",VLOOKUP(K3412,标准!K$108:L$128,2,TRUE),VLOOKUP(K3412,标准!K$74:L$94,2,TRUE)),IF(F3412="女",VLOOKUP(K3412,标准!K$39:L$59,2,TRUE),VLOOKUP(K3412,标准!K$3:L$23,2,TRUE)))</f>
        <v>80</v>
      </c>
      <c r="M3412" s="68">
        <v>17</v>
      </c>
      <c r="N3412" s="71">
        <f>IF(M3412="",0,IF(A3412&lt;43,IF(F3412="女",VLOOKUP(M3412,标准!C$108:D$128,2,TRUE),VLOOKUP(M3412,标准!C$74:D$94,2,TRUE)),IF(F3412="女",VLOOKUP(M3412,标准!C$39:D$59,2,TRUE),VLOOKUP(M3412,标准!C$3:D$23,2,TRUE))))</f>
        <v>78</v>
      </c>
      <c r="O3412" s="76">
        <v>239</v>
      </c>
      <c r="P3412" s="71">
        <f>IF(A3412&lt;43,IF(F3412="女",VLOOKUP(O3412/100,标准!E$108:F$128,2,TRUE),VLOOKUP(O3412/100,标准!E$74:F$94,2,TRUE)),IF(F3412="女",VLOOKUP(O3412/100,标准!E$39:F$59,2,TRUE),VLOOKUP(O3412/100,标准!E$3:F$23,2,TRUE)))</f>
        <v>74</v>
      </c>
      <c r="Q3412" s="81">
        <v>4.2</v>
      </c>
      <c r="R3412" s="71">
        <f>IF(Q3412=0,0,IF(A3412&lt;43,IF(F3412="女",IF(Q3412="",0,VLOOKUP(Q3412,标准!I$108:J$138,2,TRUE)),IF(Q3412="",0,VLOOKUP(Q3412,标准!I$74:J$104,2,TRUE))),IF(F3412="女",IF(Q3412="",0,VLOOKUP(Q3412,标准!I$39:J$69,2,TRUE)),IF(Q3412="",0,VLOOKUP(Q3412,标准!I$3:J$33,2,TRUE)))))</f>
        <v>64</v>
      </c>
      <c r="S3412" s="76">
        <v>4</v>
      </c>
      <c r="T3412" s="71">
        <f>IF(A3412&lt;43,IF(F3412="女",VLOOKUP(S3412,标准!G$108:H$138,2,TRUE),VLOOKUP(S3412,标准!G$74:H$99,2,TRUE)),IF(F3412="女",VLOOKUP(S3412,标准!G$39:H$69,2,TRUE),VLOOKUP(S3412,标准!G$3:H$28,2,TRUE)))</f>
        <v>0</v>
      </c>
      <c r="U3412" s="88">
        <v>6.9</v>
      </c>
      <c r="V3412" s="71">
        <f>IF(U3412=0,0,IF(A3412&lt;43,IF(F3412="女",IF(U3412="",0,VLOOKUP(U3412,标准!A$108:B$128,2,TRUE)),IF(U3412="",0,VLOOKUP(U3412,标准!A$74:B$94,2,TRUE))),IF(F3412="女",IF(U3412="",0,VLOOKUP(U3412,标准!A$39:B$59,2,TRUE)),IF(U3412="",0,VLOOKUP(U3412,标准!A$3:B$23,2,TRUE)))))</f>
        <v>90</v>
      </c>
      <c r="W3412" s="86">
        <f t="shared" si="53"/>
        <v>70</v>
      </c>
      <c r="X3412" s="87">
        <v>4.7</v>
      </c>
      <c r="Y3412" s="87">
        <v>4.7</v>
      </c>
      <c r="Z3412" s="91"/>
      <c r="AA3412" s="92"/>
    </row>
    <row r="3413" customHeight="1" spans="1:27">
      <c r="A3413" s="62">
        <v>41</v>
      </c>
      <c r="B3413" s="91">
        <v>3451</v>
      </c>
      <c r="C3413" s="156" t="s">
        <v>6912</v>
      </c>
      <c r="D3413" s="156" t="s">
        <v>6853</v>
      </c>
      <c r="E3413" s="156" t="s">
        <v>1978</v>
      </c>
      <c r="F3413" s="156" t="s">
        <v>30</v>
      </c>
      <c r="G3413" s="157" t="s">
        <v>6913</v>
      </c>
      <c r="H3413" s="68">
        <v>169.4</v>
      </c>
      <c r="I3413" s="68">
        <v>63.5</v>
      </c>
      <c r="J3413" s="71">
        <f>IF(F3413="女",IF(H3413=0,0,VLOOKUP(I3413/(H3413*H3413/10000),标准!M$108:N$112,2,TRUE)),IF(H3413=0,0,VLOOKUP(I3413/(H3413*H3413/10000),标准!M$74:N$78,2,TRUE)))</f>
        <v>100</v>
      </c>
      <c r="K3413" s="72">
        <v>4037</v>
      </c>
      <c r="L3413" s="71">
        <f>IF(A3413&lt;43,IF(F3413="女",VLOOKUP(K3413,标准!K$108:L$128,2,TRUE),VLOOKUP(K3413,标准!K$74:L$94,2,TRUE)),IF(F3413="女",VLOOKUP(K3413,标准!K$39:L$59,2,TRUE),VLOOKUP(K3413,标准!K$3:L$23,2,TRUE)))</f>
        <v>74</v>
      </c>
      <c r="M3413" s="68">
        <v>17.5</v>
      </c>
      <c r="N3413" s="71">
        <f>IF(M3413="",0,IF(A3413&lt;43,IF(F3413="女",VLOOKUP(M3413,标准!C$108:D$128,2,TRUE),VLOOKUP(M3413,标准!C$74:D$94,2,TRUE)),IF(F3413="女",VLOOKUP(M3413,标准!C$39:D$59,2,TRUE),VLOOKUP(M3413,标准!C$3:D$23,2,TRUE))))</f>
        <v>78</v>
      </c>
      <c r="O3413" s="76">
        <v>223</v>
      </c>
      <c r="P3413" s="71">
        <f>IF(A3413&lt;43,IF(F3413="女",VLOOKUP(O3413/100,标准!E$108:F$128,2,TRUE),VLOOKUP(O3413/100,标准!E$74:F$94,2,TRUE)),IF(F3413="女",VLOOKUP(O3413/100,标准!E$39:F$59,2,TRUE),VLOOKUP(O3413/100,标准!E$3:F$23,2,TRUE)))</f>
        <v>66</v>
      </c>
      <c r="Q3413" s="81">
        <v>3.57</v>
      </c>
      <c r="R3413" s="71">
        <f>IF(Q3413=0,0,IF(A3413&lt;43,IF(F3413="女",IF(Q3413="",0,VLOOKUP(Q3413,标准!I$108:J$138,2,TRUE)),IF(Q3413="",0,VLOOKUP(Q3413,标准!I$74:J$104,2,TRUE))),IF(F3413="女",IF(Q3413="",0,VLOOKUP(Q3413,标准!I$39:J$69,2,TRUE)),IF(Q3413="",0,VLOOKUP(Q3413,标准!I$3:J$33,2,TRUE)))))</f>
        <v>74</v>
      </c>
      <c r="S3413" s="76">
        <v>1</v>
      </c>
      <c r="T3413" s="71">
        <f>IF(A3413&lt;43,IF(F3413="女",VLOOKUP(S3413,标准!G$108:H$138,2,TRUE),VLOOKUP(S3413,标准!G$74:H$99,2,TRUE)),IF(F3413="女",VLOOKUP(S3413,标准!G$39:H$69,2,TRUE),VLOOKUP(S3413,标准!G$3:H$28,2,TRUE)))</f>
        <v>0</v>
      </c>
      <c r="U3413" s="88">
        <v>6.9</v>
      </c>
      <c r="V3413" s="71">
        <f>IF(U3413=0,0,IF(A3413&lt;43,IF(F3413="女",IF(U3413="",0,VLOOKUP(U3413,标准!A$108:B$128,2,TRUE)),IF(U3413="",0,VLOOKUP(U3413,标准!A$74:B$94,2,TRUE))),IF(F3413="女",IF(U3413="",0,VLOOKUP(U3413,标准!A$39:B$59,2,TRUE)),IF(U3413="",0,VLOOKUP(U3413,标准!A$3:B$23,2,TRUE)))))</f>
        <v>90</v>
      </c>
      <c r="W3413" s="86">
        <f t="shared" si="53"/>
        <v>73.3</v>
      </c>
      <c r="X3413" s="87">
        <v>4.5</v>
      </c>
      <c r="Y3413" s="87">
        <v>4</v>
      </c>
      <c r="Z3413" s="91"/>
      <c r="AA3413" s="92"/>
    </row>
    <row r="3414" customHeight="1" spans="1:27">
      <c r="A3414" s="62">
        <v>41</v>
      </c>
      <c r="B3414" s="91">
        <v>3452</v>
      </c>
      <c r="C3414" s="156" t="s">
        <v>6914</v>
      </c>
      <c r="D3414" s="156" t="s">
        <v>6853</v>
      </c>
      <c r="E3414" s="156" t="s">
        <v>1978</v>
      </c>
      <c r="F3414" s="156" t="s">
        <v>34</v>
      </c>
      <c r="G3414" s="157" t="s">
        <v>6915</v>
      </c>
      <c r="H3414" s="68">
        <v>165</v>
      </c>
      <c r="I3414" s="68">
        <v>60</v>
      </c>
      <c r="J3414" s="71">
        <f>IF(F3414="女",IF(H3414=0,0,VLOOKUP(I3414/(H3414*H3414/10000),标准!M$108:N$112,2,TRUE)),IF(H3414=0,0,VLOOKUP(I3414/(H3414*H3414/10000),标准!M$74:N$78,2,TRUE)))</f>
        <v>100</v>
      </c>
      <c r="K3414" s="72">
        <v>3711</v>
      </c>
      <c r="L3414" s="71">
        <f>IF(A3414&lt;43,IF(F3414="女",VLOOKUP(K3414,标准!K$108:L$128,2,TRUE),VLOOKUP(K3414,标准!K$74:L$94,2,TRUE)),IF(F3414="女",VLOOKUP(K3414,标准!K$39:L$59,2,TRUE),VLOOKUP(K3414,标准!K$3:L$23,2,TRUE)))</f>
        <v>100</v>
      </c>
      <c r="M3414" s="68">
        <v>0</v>
      </c>
      <c r="N3414" s="71">
        <f>IF(M3414="",0,IF(A3414&lt;43,IF(F3414="女",VLOOKUP(M3414,标准!C$108:D$128,2,TRUE),VLOOKUP(M3414,标准!C$74:D$94,2,TRUE)),IF(F3414="女",VLOOKUP(M3414,标准!C$39:D$59,2,TRUE),VLOOKUP(M3414,标准!C$3:D$23,2,TRUE))))</f>
        <v>0</v>
      </c>
      <c r="O3414" s="76">
        <v>178</v>
      </c>
      <c r="P3414" s="71">
        <f>IF(A3414&lt;43,IF(F3414="女",VLOOKUP(O3414/100,标准!E$108:F$128,2,TRUE),VLOOKUP(O3414/100,标准!E$74:F$94,2,TRUE)),IF(F3414="女",VLOOKUP(O3414/100,标准!E$39:F$59,2,TRUE),VLOOKUP(O3414/100,标准!E$3:F$23,2,TRUE)))</f>
        <v>78</v>
      </c>
      <c r="Q3414" s="81">
        <v>4.29</v>
      </c>
      <c r="R3414" s="71">
        <f>IF(Q3414=0,0,IF(A3414&lt;43,IF(F3414="女",IF(Q3414="",0,VLOOKUP(Q3414,标准!I$108:J$138,2,TRUE)),IF(Q3414="",0,VLOOKUP(Q3414,标准!I$74:J$104,2,TRUE))),IF(F3414="女",IF(Q3414="",0,VLOOKUP(Q3414,标准!I$39:J$69,2,TRUE)),IF(Q3414="",0,VLOOKUP(Q3414,标准!I$3:J$33,2,TRUE)))))</f>
        <v>62</v>
      </c>
      <c r="S3414" s="76">
        <v>35</v>
      </c>
      <c r="T3414" s="71">
        <f>IF(A3414&lt;43,IF(F3414="女",VLOOKUP(S3414,标准!G$108:H$138,2,TRUE),VLOOKUP(S3414,标准!G$74:H$99,2,TRUE)),IF(F3414="女",VLOOKUP(S3414,标准!G$39:H$69,2,TRUE),VLOOKUP(S3414,标准!G$3:H$28,2,TRUE)))</f>
        <v>68</v>
      </c>
      <c r="U3414" s="88">
        <v>8.9</v>
      </c>
      <c r="V3414" s="71">
        <f>IF(U3414=0,0,IF(A3414&lt;43,IF(F3414="女",IF(U3414="",0,VLOOKUP(U3414,标准!A$108:B$128,2,TRUE)),IF(U3414="",0,VLOOKUP(U3414,标准!A$74:B$94,2,TRUE))),IF(F3414="女",IF(U3414="",0,VLOOKUP(U3414,标准!A$39:B$59,2,TRUE)),IF(U3414="",0,VLOOKUP(U3414,标准!A$3:B$23,2,TRUE)))))</f>
        <v>74</v>
      </c>
      <c r="W3414" s="86">
        <f t="shared" si="53"/>
        <v>71.8</v>
      </c>
      <c r="X3414" s="87">
        <v>4.8</v>
      </c>
      <c r="Y3414" s="87">
        <v>4.9</v>
      </c>
      <c r="Z3414" s="91"/>
      <c r="AA3414" s="92"/>
    </row>
    <row r="3415" customHeight="1" spans="1:27">
      <c r="A3415" s="62">
        <v>41</v>
      </c>
      <c r="B3415" s="91">
        <v>3453</v>
      </c>
      <c r="C3415" s="156" t="s">
        <v>6916</v>
      </c>
      <c r="D3415" s="156" t="s">
        <v>6853</v>
      </c>
      <c r="E3415" s="156" t="s">
        <v>1978</v>
      </c>
      <c r="F3415" s="156" t="s">
        <v>30</v>
      </c>
      <c r="G3415" s="157" t="s">
        <v>6917</v>
      </c>
      <c r="H3415" s="68">
        <v>180.1</v>
      </c>
      <c r="I3415" s="68">
        <v>73.7</v>
      </c>
      <c r="J3415" s="71">
        <f>IF(F3415="女",IF(H3415=0,0,VLOOKUP(I3415/(H3415*H3415/10000),标准!M$108:N$112,2,TRUE)),IF(H3415=0,0,VLOOKUP(I3415/(H3415*H3415/10000),标准!M$74:N$78,2,TRUE)))</f>
        <v>100</v>
      </c>
      <c r="K3415" s="72">
        <v>5038</v>
      </c>
      <c r="L3415" s="71">
        <f>IF(A3415&lt;43,IF(F3415="女",VLOOKUP(K3415,标准!K$108:L$128,2,TRUE),VLOOKUP(K3415,标准!K$74:L$94,2,TRUE)),IF(F3415="女",VLOOKUP(K3415,标准!K$39:L$59,2,TRUE),VLOOKUP(K3415,标准!K$3:L$23,2,TRUE)))</f>
        <v>95</v>
      </c>
      <c r="M3415" s="68">
        <v>16.5</v>
      </c>
      <c r="N3415" s="71">
        <f>IF(M3415="",0,IF(A3415&lt;43,IF(F3415="女",VLOOKUP(M3415,标准!C$108:D$128,2,TRUE),VLOOKUP(M3415,标准!C$74:D$94,2,TRUE)),IF(F3415="女",VLOOKUP(M3415,标准!C$39:D$59,2,TRUE),VLOOKUP(M3415,标准!C$3:D$23,2,TRUE))))</f>
        <v>78</v>
      </c>
      <c r="O3415" s="76">
        <v>243</v>
      </c>
      <c r="P3415" s="71">
        <f>IF(A3415&lt;43,IF(F3415="女",VLOOKUP(O3415/100,标准!E$108:F$128,2,TRUE),VLOOKUP(O3415/100,标准!E$74:F$94,2,TRUE)),IF(F3415="女",VLOOKUP(O3415/100,标准!E$39:F$59,2,TRUE),VLOOKUP(O3415/100,标准!E$3:F$23,2,TRUE)))</f>
        <v>76</v>
      </c>
      <c r="Q3415" s="81">
        <v>3.52</v>
      </c>
      <c r="R3415" s="71">
        <f>IF(Q3415=0,0,IF(A3415&lt;43,IF(F3415="女",IF(Q3415="",0,VLOOKUP(Q3415,标准!I$108:J$138,2,TRUE)),IF(Q3415="",0,VLOOKUP(Q3415,标准!I$74:J$104,2,TRUE))),IF(F3415="女",IF(Q3415="",0,VLOOKUP(Q3415,标准!I$39:J$69,2,TRUE)),IF(Q3415="",0,VLOOKUP(Q3415,标准!I$3:J$33,2,TRUE)))))</f>
        <v>76</v>
      </c>
      <c r="S3415" s="76">
        <v>2</v>
      </c>
      <c r="T3415" s="71">
        <f>IF(A3415&lt;43,IF(F3415="女",VLOOKUP(S3415,标准!G$108:H$138,2,TRUE),VLOOKUP(S3415,标准!G$74:H$99,2,TRUE)),IF(F3415="女",VLOOKUP(S3415,标准!G$39:H$69,2,TRUE),VLOOKUP(S3415,标准!G$3:H$28,2,TRUE)))</f>
        <v>0</v>
      </c>
      <c r="U3415" s="88">
        <v>7.1</v>
      </c>
      <c r="V3415" s="71">
        <f>IF(U3415=0,0,IF(A3415&lt;43,IF(F3415="女",IF(U3415="",0,VLOOKUP(U3415,标准!A$108:B$128,2,TRUE)),IF(U3415="",0,VLOOKUP(U3415,标准!A$74:B$94,2,TRUE))),IF(F3415="女",IF(U3415="",0,VLOOKUP(U3415,标准!A$39:B$59,2,TRUE)),IF(U3415="",0,VLOOKUP(U3415,标准!A$3:B$23,2,TRUE)))))</f>
        <v>80</v>
      </c>
      <c r="W3415" s="86">
        <f t="shared" si="53"/>
        <v>75.85</v>
      </c>
      <c r="X3415" s="87">
        <v>3.8</v>
      </c>
      <c r="Y3415" s="87">
        <v>4</v>
      </c>
      <c r="Z3415" s="91"/>
      <c r="AA3415" s="92"/>
    </row>
    <row r="3416" customHeight="1" spans="1:27">
      <c r="A3416" s="62">
        <v>41</v>
      </c>
      <c r="B3416" s="91">
        <v>3454</v>
      </c>
      <c r="C3416" s="156" t="s">
        <v>6918</v>
      </c>
      <c r="D3416" s="156" t="s">
        <v>6853</v>
      </c>
      <c r="E3416" s="156" t="s">
        <v>1978</v>
      </c>
      <c r="F3416" s="156" t="s">
        <v>30</v>
      </c>
      <c r="G3416" s="157" t="s">
        <v>6919</v>
      </c>
      <c r="H3416" s="68">
        <v>174.5</v>
      </c>
      <c r="I3416" s="68">
        <v>71.7</v>
      </c>
      <c r="J3416" s="71">
        <f>IF(F3416="女",IF(H3416=0,0,VLOOKUP(I3416/(H3416*H3416/10000),标准!M$108:N$112,2,TRUE)),IF(H3416=0,0,VLOOKUP(I3416/(H3416*H3416/10000),标准!M$74:N$78,2,TRUE)))</f>
        <v>100</v>
      </c>
      <c r="K3416" s="72">
        <v>5067</v>
      </c>
      <c r="L3416" s="71">
        <f>IF(A3416&lt;43,IF(F3416="女",VLOOKUP(K3416,标准!K$108:L$128,2,TRUE),VLOOKUP(K3416,标准!K$74:L$94,2,TRUE)),IF(F3416="女",VLOOKUP(K3416,标准!K$39:L$59,2,TRUE),VLOOKUP(K3416,标准!K$3:L$23,2,TRUE)))</f>
        <v>100</v>
      </c>
      <c r="M3416" s="68">
        <v>10.5</v>
      </c>
      <c r="N3416" s="71">
        <f>IF(M3416="",0,IF(A3416&lt;43,IF(F3416="女",VLOOKUP(M3416,标准!C$108:D$128,2,TRUE),VLOOKUP(M3416,标准!C$74:D$94,2,TRUE)),IF(F3416="女",VLOOKUP(M3416,标准!C$39:D$59,2,TRUE),VLOOKUP(M3416,标准!C$3:D$23,2,TRUE))))</f>
        <v>68</v>
      </c>
      <c r="O3416" s="76">
        <v>207</v>
      </c>
      <c r="P3416" s="71">
        <f>IF(A3416&lt;43,IF(F3416="女",VLOOKUP(O3416/100,标准!E$108:F$128,2,TRUE),VLOOKUP(O3416/100,标准!E$74:F$94,2,TRUE)),IF(F3416="女",VLOOKUP(O3416/100,标准!E$39:F$59,2,TRUE),VLOOKUP(O3416/100,标准!E$3:F$23,2,TRUE)))</f>
        <v>50</v>
      </c>
      <c r="Q3416" s="81">
        <v>3.56</v>
      </c>
      <c r="R3416" s="71">
        <f>IF(Q3416=0,0,IF(A3416&lt;43,IF(F3416="女",IF(Q3416="",0,VLOOKUP(Q3416,标准!I$108:J$138,2,TRUE)),IF(Q3416="",0,VLOOKUP(Q3416,标准!I$74:J$104,2,TRUE))),IF(F3416="女",IF(Q3416="",0,VLOOKUP(Q3416,标准!I$39:J$69,2,TRUE)),IF(Q3416="",0,VLOOKUP(Q3416,标准!I$3:J$33,2,TRUE)))))</f>
        <v>74</v>
      </c>
      <c r="S3416" s="76">
        <v>3</v>
      </c>
      <c r="T3416" s="71">
        <f>IF(A3416&lt;43,IF(F3416="女",VLOOKUP(S3416,标准!G$108:H$138,2,TRUE),VLOOKUP(S3416,标准!G$74:H$99,2,TRUE)),IF(F3416="女",VLOOKUP(S3416,标准!G$39:H$69,2,TRUE),VLOOKUP(S3416,标准!G$3:H$28,2,TRUE)))</f>
        <v>0</v>
      </c>
      <c r="U3416" s="88">
        <v>7.4</v>
      </c>
      <c r="V3416" s="71">
        <f>IF(U3416=0,0,IF(A3416&lt;43,IF(F3416="女",IF(U3416="",0,VLOOKUP(U3416,标准!A$108:B$128,2,TRUE)),IF(U3416="",0,VLOOKUP(U3416,标准!A$74:B$94,2,TRUE))),IF(F3416="女",IF(U3416="",0,VLOOKUP(U3416,标准!A$39:B$59,2,TRUE)),IF(U3416="",0,VLOOKUP(U3416,标准!A$3:B$23,2,TRUE)))))</f>
        <v>76</v>
      </c>
      <c r="W3416" s="86">
        <f t="shared" si="53"/>
        <v>71.8</v>
      </c>
      <c r="X3416" s="87">
        <v>4.1</v>
      </c>
      <c r="Y3416" s="87">
        <v>4.2</v>
      </c>
      <c r="Z3416" s="91"/>
      <c r="AA3416" s="92"/>
    </row>
    <row r="3417" customHeight="1" spans="1:27">
      <c r="A3417" s="62">
        <v>41</v>
      </c>
      <c r="B3417" s="91">
        <v>3455</v>
      </c>
      <c r="C3417" s="156" t="s">
        <v>6920</v>
      </c>
      <c r="D3417" s="156" t="s">
        <v>6853</v>
      </c>
      <c r="E3417" s="156" t="s">
        <v>1978</v>
      </c>
      <c r="F3417" s="156" t="s">
        <v>30</v>
      </c>
      <c r="G3417" s="157" t="s">
        <v>6921</v>
      </c>
      <c r="H3417" s="68">
        <v>171.9</v>
      </c>
      <c r="I3417" s="68">
        <v>55.9</v>
      </c>
      <c r="J3417" s="71">
        <f>IF(F3417="女",IF(H3417=0,0,VLOOKUP(I3417/(H3417*H3417/10000),标准!M$108:N$112,2,TRUE)),IF(H3417=0,0,VLOOKUP(I3417/(H3417*H3417/10000),标准!M$74:N$78,2,TRUE)))</f>
        <v>100</v>
      </c>
      <c r="K3417" s="72">
        <v>4567</v>
      </c>
      <c r="L3417" s="71">
        <f>IF(A3417&lt;43,IF(F3417="女",VLOOKUP(K3417,标准!K$108:L$128,2,TRUE),VLOOKUP(K3417,标准!K$74:L$94,2,TRUE)),IF(F3417="女",VLOOKUP(K3417,标准!K$39:L$59,2,TRUE),VLOOKUP(K3417,标准!K$3:L$23,2,TRUE)))</f>
        <v>85</v>
      </c>
      <c r="M3417" s="68">
        <v>0</v>
      </c>
      <c r="N3417" s="71">
        <f>IF(M3417="",0,IF(A3417&lt;43,IF(F3417="女",VLOOKUP(M3417,标准!C$108:D$128,2,TRUE),VLOOKUP(M3417,标准!C$74:D$94,2,TRUE)),IF(F3417="女",VLOOKUP(M3417,标准!C$39:D$59,2,TRUE),VLOOKUP(M3417,标准!C$3:D$23,2,TRUE))))</f>
        <v>20</v>
      </c>
      <c r="O3417" s="76">
        <v>240</v>
      </c>
      <c r="P3417" s="71">
        <f>IF(A3417&lt;43,IF(F3417="女",VLOOKUP(O3417/100,标准!E$108:F$128,2,TRUE),VLOOKUP(O3417/100,标准!E$74:F$94,2,TRUE)),IF(F3417="女",VLOOKUP(O3417/100,标准!E$39:F$59,2,TRUE),VLOOKUP(O3417/100,标准!E$3:F$23,2,TRUE)))</f>
        <v>76</v>
      </c>
      <c r="Q3417" s="81">
        <v>3.49</v>
      </c>
      <c r="R3417" s="71">
        <f>IF(Q3417=0,0,IF(A3417&lt;43,IF(F3417="女",IF(Q3417="",0,VLOOKUP(Q3417,标准!I$108:J$138,2,TRUE)),IF(Q3417="",0,VLOOKUP(Q3417,标准!I$74:J$104,2,TRUE))),IF(F3417="女",IF(Q3417="",0,VLOOKUP(Q3417,标准!I$39:J$69,2,TRUE)),IF(Q3417="",0,VLOOKUP(Q3417,标准!I$3:J$33,2,TRUE)))))</f>
        <v>76</v>
      </c>
      <c r="S3417" s="76">
        <v>0</v>
      </c>
      <c r="T3417" s="71">
        <f>IF(A3417&lt;43,IF(F3417="女",VLOOKUP(S3417,标准!G$108:H$138,2,TRUE),VLOOKUP(S3417,标准!G$74:H$99,2,TRUE)),IF(F3417="女",VLOOKUP(S3417,标准!G$39:H$69,2,TRUE),VLOOKUP(S3417,标准!G$3:H$28,2,TRUE)))</f>
        <v>0</v>
      </c>
      <c r="U3417" s="88">
        <v>7</v>
      </c>
      <c r="V3417" s="71">
        <f>IF(U3417=0,0,IF(A3417&lt;43,IF(F3417="女",IF(U3417="",0,VLOOKUP(U3417,标准!A$108:B$128,2,TRUE)),IF(U3417="",0,VLOOKUP(U3417,标准!A$74:B$94,2,TRUE))),IF(F3417="女",IF(U3417="",0,VLOOKUP(U3417,标准!A$39:B$59,2,TRUE)),IF(U3417="",0,VLOOKUP(U3417,标准!A$3:B$23,2,TRUE)))))</f>
        <v>85</v>
      </c>
      <c r="W3417" s="86">
        <f t="shared" si="53"/>
        <v>69.55</v>
      </c>
      <c r="X3417" s="87">
        <v>4.5</v>
      </c>
      <c r="Y3417" s="87">
        <v>4.3</v>
      </c>
      <c r="Z3417" s="91"/>
      <c r="AA3417" s="92"/>
    </row>
    <row r="3418" customHeight="1" spans="1:27">
      <c r="A3418" s="62">
        <v>41</v>
      </c>
      <c r="B3418" s="91">
        <v>3456</v>
      </c>
      <c r="C3418" s="156" t="s">
        <v>6922</v>
      </c>
      <c r="D3418" s="156" t="s">
        <v>6853</v>
      </c>
      <c r="E3418" s="156" t="s">
        <v>1978</v>
      </c>
      <c r="F3418" s="156" t="s">
        <v>34</v>
      </c>
      <c r="G3418" s="157" t="s">
        <v>6923</v>
      </c>
      <c r="H3418" s="68">
        <v>168</v>
      </c>
      <c r="I3418" s="68">
        <v>60</v>
      </c>
      <c r="J3418" s="71">
        <f>IF(F3418="女",IF(H3418=0,0,VLOOKUP(I3418/(H3418*H3418/10000),标准!M$108:N$112,2,TRUE)),IF(H3418=0,0,VLOOKUP(I3418/(H3418*H3418/10000),标准!M$74:N$78,2,TRUE)))</f>
        <v>100</v>
      </c>
      <c r="K3418" s="72">
        <v>2891</v>
      </c>
      <c r="L3418" s="71">
        <f>IF(A3418&lt;43,IF(F3418="女",VLOOKUP(K3418,标准!K$108:L$128,2,TRUE),VLOOKUP(K3418,标准!K$74:L$94,2,TRUE)),IF(F3418="女",VLOOKUP(K3418,标准!K$39:L$59,2,TRUE),VLOOKUP(K3418,标准!K$3:L$23,2,TRUE)))</f>
        <v>76</v>
      </c>
      <c r="M3418" s="68">
        <v>14.5</v>
      </c>
      <c r="N3418" s="71">
        <f>IF(M3418="",0,IF(A3418&lt;43,IF(F3418="女",VLOOKUP(M3418,标准!C$108:D$128,2,TRUE),VLOOKUP(M3418,标准!C$74:D$94,2,TRUE)),IF(F3418="女",VLOOKUP(M3418,标准!C$39:D$59,2,TRUE),VLOOKUP(M3418,标准!C$3:D$23,2,TRUE))))</f>
        <v>72</v>
      </c>
      <c r="O3418" s="76">
        <v>155</v>
      </c>
      <c r="P3418" s="71">
        <f>IF(A3418&lt;43,IF(F3418="女",VLOOKUP(O3418/100,标准!E$108:F$128,2,TRUE),VLOOKUP(O3418/100,标准!E$74:F$94,2,TRUE)),IF(F3418="女",VLOOKUP(O3418/100,标准!E$39:F$59,2,TRUE),VLOOKUP(O3418/100,标准!E$3:F$23,2,TRUE)))</f>
        <v>62</v>
      </c>
      <c r="Q3418" s="81">
        <v>4.21</v>
      </c>
      <c r="R3418" s="71">
        <f>IF(Q3418=0,0,IF(A3418&lt;43,IF(F3418="女",IF(Q3418="",0,VLOOKUP(Q3418,标准!I$108:J$138,2,TRUE)),IF(Q3418="",0,VLOOKUP(Q3418,标准!I$74:J$104,2,TRUE))),IF(F3418="女",IF(Q3418="",0,VLOOKUP(Q3418,标准!I$39:J$69,2,TRUE)),IF(Q3418="",0,VLOOKUP(Q3418,标准!I$3:J$33,2,TRUE)))))</f>
        <v>64</v>
      </c>
      <c r="S3418" s="76">
        <v>38</v>
      </c>
      <c r="T3418" s="71">
        <f>IF(A3418&lt;43,IF(F3418="女",VLOOKUP(S3418,标准!G$108:H$138,2,TRUE),VLOOKUP(S3418,标准!G$74:H$99,2,TRUE)),IF(F3418="女",VLOOKUP(S3418,标准!G$39:H$69,2,TRUE),VLOOKUP(S3418,标准!G$3:H$28,2,TRUE)))</f>
        <v>72</v>
      </c>
      <c r="U3418" s="88">
        <v>9.3</v>
      </c>
      <c r="V3418" s="71">
        <f>IF(U3418=0,0,IF(A3418&lt;43,IF(F3418="女",IF(U3418="",0,VLOOKUP(U3418,标准!A$108:B$128,2,TRUE)),IF(U3418="",0,VLOOKUP(U3418,标准!A$74:B$94,2,TRUE))),IF(F3418="女",IF(U3418="",0,VLOOKUP(U3418,标准!A$39:B$59,2,TRUE)),IF(U3418="",0,VLOOKUP(U3418,标准!A$3:B$23,2,TRUE)))))</f>
        <v>70</v>
      </c>
      <c r="W3418" s="86">
        <f t="shared" si="53"/>
        <v>73.8</v>
      </c>
      <c r="X3418" s="87">
        <v>3.7</v>
      </c>
      <c r="Y3418" s="87">
        <v>3.7</v>
      </c>
      <c r="Z3418" s="91"/>
      <c r="AA3418" s="92"/>
    </row>
    <row r="3419" customHeight="1" spans="1:27">
      <c r="A3419" s="62">
        <v>41</v>
      </c>
      <c r="B3419" s="91">
        <v>3457</v>
      </c>
      <c r="C3419" s="156" t="s">
        <v>6924</v>
      </c>
      <c r="D3419" s="156" t="s">
        <v>6853</v>
      </c>
      <c r="E3419" s="156" t="s">
        <v>1978</v>
      </c>
      <c r="F3419" s="156" t="s">
        <v>30</v>
      </c>
      <c r="G3419" s="157" t="s">
        <v>6925</v>
      </c>
      <c r="H3419" s="68">
        <v>172</v>
      </c>
      <c r="I3419" s="68">
        <v>89</v>
      </c>
      <c r="J3419" s="71">
        <f>IF(F3419="女",IF(H3419=0,0,VLOOKUP(I3419/(H3419*H3419/10000),标准!M$108:N$112,2,TRUE)),IF(H3419=0,0,VLOOKUP(I3419/(H3419*H3419/10000),标准!M$74:N$78,2,TRUE)))</f>
        <v>60</v>
      </c>
      <c r="K3419" s="72">
        <v>5676</v>
      </c>
      <c r="L3419" s="71">
        <f>IF(A3419&lt;43,IF(F3419="女",VLOOKUP(K3419,标准!K$108:L$128,2,TRUE),VLOOKUP(K3419,标准!K$74:L$94,2,TRUE)),IF(F3419="女",VLOOKUP(K3419,标准!K$39:L$59,2,TRUE),VLOOKUP(K3419,标准!K$3:L$23,2,TRUE)))</f>
        <v>100</v>
      </c>
      <c r="M3419" s="68">
        <v>21.9</v>
      </c>
      <c r="N3419" s="71">
        <f>IF(M3419="",0,IF(A3419&lt;43,IF(F3419="女",VLOOKUP(M3419,标准!C$108:D$128,2,TRUE),VLOOKUP(M3419,标准!C$74:D$94,2,TRUE)),IF(F3419="女",VLOOKUP(M3419,标准!C$39:D$59,2,TRUE),VLOOKUP(M3419,标准!C$3:D$23,2,TRUE))))</f>
        <v>90</v>
      </c>
      <c r="O3419" s="76">
        <v>195</v>
      </c>
      <c r="P3419" s="71">
        <f>IF(A3419&lt;43,IF(F3419="女",VLOOKUP(O3419/100,标准!E$108:F$128,2,TRUE),VLOOKUP(O3419/100,标准!E$74:F$94,2,TRUE)),IF(F3419="女",VLOOKUP(O3419/100,标准!E$39:F$59,2,TRUE),VLOOKUP(O3419/100,标准!E$3:F$23,2,TRUE)))</f>
        <v>30</v>
      </c>
      <c r="Q3419" s="81">
        <v>4.36</v>
      </c>
      <c r="R3419" s="71">
        <f>IF(Q3419=0,0,IF(A3419&lt;43,IF(F3419="女",IF(Q3419="",0,VLOOKUP(Q3419,标准!I$108:J$138,2,TRUE)),IF(Q3419="",0,VLOOKUP(Q3419,标准!I$74:J$104,2,TRUE))),IF(F3419="女",IF(Q3419="",0,VLOOKUP(Q3419,标准!I$39:J$69,2,TRUE)),IF(Q3419="",0,VLOOKUP(Q3419,标准!I$3:J$33,2,TRUE)))))</f>
        <v>50</v>
      </c>
      <c r="S3419" s="76">
        <v>0</v>
      </c>
      <c r="T3419" s="71">
        <f>IF(A3419&lt;43,IF(F3419="女",VLOOKUP(S3419,标准!G$108:H$138,2,TRUE),VLOOKUP(S3419,标准!G$74:H$99,2,TRUE)),IF(F3419="女",VLOOKUP(S3419,标准!G$39:H$69,2,TRUE),VLOOKUP(S3419,标准!G$3:H$28,2,TRUE)))</f>
        <v>0</v>
      </c>
      <c r="U3419" s="88">
        <v>8</v>
      </c>
      <c r="V3419" s="71">
        <f>IF(U3419=0,0,IF(A3419&lt;43,IF(F3419="女",IF(U3419="",0,VLOOKUP(U3419,标准!A$108:B$128,2,TRUE)),IF(U3419="",0,VLOOKUP(U3419,标准!A$74:B$94,2,TRUE))),IF(F3419="女",IF(U3419="",0,VLOOKUP(U3419,标准!A$39:B$59,2,TRUE)),IF(U3419="",0,VLOOKUP(U3419,标准!A$3:B$23,2,TRUE)))))</f>
        <v>70</v>
      </c>
      <c r="W3419" s="86">
        <f t="shared" si="53"/>
        <v>60</v>
      </c>
      <c r="X3419" s="87">
        <v>4.3</v>
      </c>
      <c r="Y3419" s="87">
        <v>4.5</v>
      </c>
      <c r="Z3419" s="91"/>
      <c r="AA3419" s="92"/>
    </row>
    <row r="3420" customHeight="1" spans="1:27">
      <c r="A3420" s="62">
        <v>41</v>
      </c>
      <c r="B3420" s="91">
        <v>3458</v>
      </c>
      <c r="C3420" s="156" t="s">
        <v>6926</v>
      </c>
      <c r="D3420" s="156" t="s">
        <v>6853</v>
      </c>
      <c r="E3420" s="156" t="s">
        <v>1978</v>
      </c>
      <c r="F3420" s="156" t="s">
        <v>30</v>
      </c>
      <c r="G3420" s="157" t="s">
        <v>6927</v>
      </c>
      <c r="H3420" s="68">
        <v>182.1</v>
      </c>
      <c r="I3420" s="68">
        <v>74</v>
      </c>
      <c r="J3420" s="71">
        <f>IF(F3420="女",IF(H3420=0,0,VLOOKUP(I3420/(H3420*H3420/10000),标准!M$108:N$112,2,TRUE)),IF(H3420=0,0,VLOOKUP(I3420/(H3420*H3420/10000),标准!M$74:N$78,2,TRUE)))</f>
        <v>100</v>
      </c>
      <c r="K3420" s="72">
        <v>4042</v>
      </c>
      <c r="L3420" s="71">
        <f>IF(A3420&lt;43,IF(F3420="女",VLOOKUP(K3420,标准!K$108:L$128,2,TRUE),VLOOKUP(K3420,标准!K$74:L$94,2,TRUE)),IF(F3420="女",VLOOKUP(K3420,标准!K$39:L$59,2,TRUE),VLOOKUP(K3420,标准!K$3:L$23,2,TRUE)))</f>
        <v>74</v>
      </c>
      <c r="M3420" s="68">
        <v>11</v>
      </c>
      <c r="N3420" s="71">
        <f>IF(M3420="",0,IF(A3420&lt;43,IF(F3420="女",VLOOKUP(M3420,标准!C$108:D$128,2,TRUE),VLOOKUP(M3420,标准!C$74:D$94,2,TRUE)),IF(F3420="女",VLOOKUP(M3420,标准!C$39:D$59,2,TRUE),VLOOKUP(M3420,标准!C$3:D$23,2,TRUE))))</f>
        <v>70</v>
      </c>
      <c r="O3420" s="76">
        <v>200</v>
      </c>
      <c r="P3420" s="71">
        <f>IF(A3420&lt;43,IF(F3420="女",VLOOKUP(O3420/100,标准!E$108:F$128,2,TRUE),VLOOKUP(O3420/100,标准!E$74:F$94,2,TRUE)),IF(F3420="女",VLOOKUP(O3420/100,标准!E$39:F$59,2,TRUE),VLOOKUP(O3420/100,标准!E$3:F$23,2,TRUE)))</f>
        <v>40</v>
      </c>
      <c r="Q3420" s="81">
        <v>3.52</v>
      </c>
      <c r="R3420" s="71">
        <f>IF(Q3420=0,0,IF(A3420&lt;43,IF(F3420="女",IF(Q3420="",0,VLOOKUP(Q3420,标准!I$108:J$138,2,TRUE)),IF(Q3420="",0,VLOOKUP(Q3420,标准!I$74:J$104,2,TRUE))),IF(F3420="女",IF(Q3420="",0,VLOOKUP(Q3420,标准!I$39:J$69,2,TRUE)),IF(Q3420="",0,VLOOKUP(Q3420,标准!I$3:J$33,2,TRUE)))))</f>
        <v>76</v>
      </c>
      <c r="S3420" s="76">
        <v>5</v>
      </c>
      <c r="T3420" s="71">
        <f>IF(A3420&lt;43,IF(F3420="女",VLOOKUP(S3420,标准!G$108:H$138,2,TRUE),VLOOKUP(S3420,标准!G$74:H$99,2,TRUE)),IF(F3420="女",VLOOKUP(S3420,标准!G$39:H$69,2,TRUE),VLOOKUP(S3420,标准!G$3:H$28,2,TRUE)))</f>
        <v>10</v>
      </c>
      <c r="U3420" s="88">
        <v>7.7</v>
      </c>
      <c r="V3420" s="71">
        <f>IF(U3420=0,0,IF(A3420&lt;43,IF(F3420="女",IF(U3420="",0,VLOOKUP(U3420,标准!A$108:B$128,2,TRUE)),IF(U3420="",0,VLOOKUP(U3420,标准!A$74:B$94,2,TRUE))),IF(F3420="女",IF(U3420="",0,VLOOKUP(U3420,标准!A$39:B$59,2,TRUE)),IF(U3420="",0,VLOOKUP(U3420,标准!A$3:B$23,2,TRUE)))))</f>
        <v>74</v>
      </c>
      <c r="W3420" s="86">
        <f t="shared" si="53"/>
        <v>68.1</v>
      </c>
      <c r="X3420" s="87">
        <v>4.7</v>
      </c>
      <c r="Y3420" s="87">
        <v>5</v>
      </c>
      <c r="Z3420" s="91"/>
      <c r="AA3420" s="92"/>
    </row>
    <row r="3421" customHeight="1" spans="1:27">
      <c r="A3421" s="62">
        <v>41</v>
      </c>
      <c r="B3421" s="91">
        <v>3459</v>
      </c>
      <c r="C3421" s="156" t="s">
        <v>6928</v>
      </c>
      <c r="D3421" s="156" t="s">
        <v>6853</v>
      </c>
      <c r="E3421" s="156" t="s">
        <v>1978</v>
      </c>
      <c r="F3421" s="156" t="s">
        <v>30</v>
      </c>
      <c r="G3421" s="157" t="s">
        <v>6929</v>
      </c>
      <c r="H3421" s="68">
        <v>174.5</v>
      </c>
      <c r="I3421" s="68">
        <v>80.9</v>
      </c>
      <c r="J3421" s="71">
        <f>IF(F3421="女",IF(H3421=0,0,VLOOKUP(I3421/(H3421*H3421/10000),标准!M$108:N$112,2,TRUE)),IF(H3421=0,0,VLOOKUP(I3421/(H3421*H3421/10000),标准!M$74:N$78,2,TRUE)))</f>
        <v>80</v>
      </c>
      <c r="K3421" s="72">
        <v>6312</v>
      </c>
      <c r="L3421" s="71">
        <f>IF(A3421&lt;43,IF(F3421="女",VLOOKUP(K3421,标准!K$108:L$128,2,TRUE),VLOOKUP(K3421,标准!K$74:L$94,2,TRUE)),IF(F3421="女",VLOOKUP(K3421,标准!K$39:L$59,2,TRUE),VLOOKUP(K3421,标准!K$3:L$23,2,TRUE)))</f>
        <v>100</v>
      </c>
      <c r="M3421" s="68">
        <v>12</v>
      </c>
      <c r="N3421" s="71">
        <f>IF(M3421="",0,IF(A3421&lt;43,IF(F3421="女",VLOOKUP(M3421,标准!C$108:D$128,2,TRUE),VLOOKUP(M3421,标准!C$74:D$94,2,TRUE)),IF(F3421="女",VLOOKUP(M3421,标准!C$39:D$59,2,TRUE),VLOOKUP(M3421,标准!C$3:D$23,2,TRUE))))</f>
        <v>70</v>
      </c>
      <c r="O3421" s="76">
        <v>200</v>
      </c>
      <c r="P3421" s="71">
        <f>IF(A3421&lt;43,IF(F3421="女",VLOOKUP(O3421/100,标准!E$108:F$128,2,TRUE),VLOOKUP(O3421/100,标准!E$74:F$94,2,TRUE)),IF(F3421="女",VLOOKUP(O3421/100,标准!E$39:F$59,2,TRUE),VLOOKUP(O3421/100,标准!E$3:F$23,2,TRUE)))</f>
        <v>40</v>
      </c>
      <c r="Q3421" s="81">
        <v>4</v>
      </c>
      <c r="R3421" s="71">
        <f>IF(Q3421=0,0,IF(A3421&lt;43,IF(F3421="女",IF(Q3421="",0,VLOOKUP(Q3421,标准!I$108:J$138,2,TRUE)),IF(Q3421="",0,VLOOKUP(Q3421,标准!I$74:J$104,2,TRUE))),IF(F3421="女",IF(Q3421="",0,VLOOKUP(Q3421,标准!I$39:J$69,2,TRUE)),IF(Q3421="",0,VLOOKUP(Q3421,标准!I$3:J$33,2,TRUE)))))</f>
        <v>72</v>
      </c>
      <c r="S3421" s="76">
        <v>20</v>
      </c>
      <c r="T3421" s="71">
        <f>IF(A3421&lt;43,IF(F3421="女",VLOOKUP(S3421,标准!G$108:H$138,2,TRUE),VLOOKUP(S3421,标准!G$74:H$99,2,TRUE)),IF(F3421="女",VLOOKUP(S3421,标准!G$39:H$69,2,TRUE),VLOOKUP(S3421,标准!G$3:H$28,2,TRUE)))</f>
        <v>101</v>
      </c>
      <c r="U3421" s="88">
        <v>6.8</v>
      </c>
      <c r="V3421" s="71">
        <f>IF(U3421=0,0,IF(A3421&lt;43,IF(F3421="女",IF(U3421="",0,VLOOKUP(U3421,标准!A$108:B$128,2,TRUE)),IF(U3421="",0,VLOOKUP(U3421,标准!A$74:B$94,2,TRUE))),IF(F3421="女",IF(U3421="",0,VLOOKUP(U3421,标准!A$39:B$59,2,TRUE)),IF(U3421="",0,VLOOKUP(U3421,标准!A$3:B$23,2,TRUE)))))</f>
        <v>95</v>
      </c>
      <c r="W3421" s="86">
        <f t="shared" si="53"/>
        <v>81.5</v>
      </c>
      <c r="X3421" s="87">
        <v>4.5</v>
      </c>
      <c r="Y3421" s="87">
        <v>4.6</v>
      </c>
      <c r="Z3421" s="91"/>
      <c r="AA3421" s="92"/>
    </row>
    <row r="3422" customHeight="1" spans="1:27">
      <c r="A3422" s="62">
        <v>41</v>
      </c>
      <c r="B3422" s="91">
        <v>3460</v>
      </c>
      <c r="C3422" s="156" t="s">
        <v>3905</v>
      </c>
      <c r="D3422" s="156" t="s">
        <v>6853</v>
      </c>
      <c r="E3422" s="156" t="s">
        <v>1978</v>
      </c>
      <c r="F3422" s="156" t="s">
        <v>30</v>
      </c>
      <c r="G3422" s="157" t="s">
        <v>6930</v>
      </c>
      <c r="H3422" s="68">
        <v>185.2</v>
      </c>
      <c r="I3422" s="68">
        <v>71.3</v>
      </c>
      <c r="J3422" s="71">
        <f>IF(F3422="女",IF(H3422=0,0,VLOOKUP(I3422/(H3422*H3422/10000),标准!M$108:N$112,2,TRUE)),IF(H3422=0,0,VLOOKUP(I3422/(H3422*H3422/10000),标准!M$74:N$78,2,TRUE)))</f>
        <v>100</v>
      </c>
      <c r="K3422" s="72">
        <v>5541</v>
      </c>
      <c r="L3422" s="71">
        <f>IF(A3422&lt;43,IF(F3422="女",VLOOKUP(K3422,标准!K$108:L$128,2,TRUE),VLOOKUP(K3422,标准!K$74:L$94,2,TRUE)),IF(F3422="女",VLOOKUP(K3422,标准!K$39:L$59,2,TRUE),VLOOKUP(K3422,标准!K$3:L$23,2,TRUE)))</f>
        <v>100</v>
      </c>
      <c r="M3422" s="68">
        <v>9</v>
      </c>
      <c r="N3422" s="71">
        <f>IF(M3422="",0,IF(A3422&lt;43,IF(F3422="女",VLOOKUP(M3422,标准!C$108:D$128,2,TRUE),VLOOKUP(M3422,标准!C$74:D$94,2,TRUE)),IF(F3422="女",VLOOKUP(M3422,标准!C$39:D$59,2,TRUE),VLOOKUP(M3422,标准!C$3:D$23,2,TRUE))))</f>
        <v>66</v>
      </c>
      <c r="O3422" s="76">
        <v>235</v>
      </c>
      <c r="P3422" s="71">
        <f>IF(A3422&lt;43,IF(F3422="女",VLOOKUP(O3422/100,标准!E$108:F$128,2,TRUE),VLOOKUP(O3422/100,标准!E$74:F$94,2,TRUE)),IF(F3422="女",VLOOKUP(O3422/100,标准!E$39:F$59,2,TRUE),VLOOKUP(O3422/100,标准!E$3:F$23,2,TRUE)))</f>
        <v>72</v>
      </c>
      <c r="Q3422" s="81">
        <v>4.22</v>
      </c>
      <c r="R3422" s="71">
        <f>IF(Q3422=0,0,IF(A3422&lt;43,IF(F3422="女",IF(Q3422="",0,VLOOKUP(Q3422,标准!I$108:J$138,2,TRUE)),IF(Q3422="",0,VLOOKUP(Q3422,标准!I$74:J$104,2,TRUE))),IF(F3422="女",IF(Q3422="",0,VLOOKUP(Q3422,标准!I$39:J$69,2,TRUE)),IF(Q3422="",0,VLOOKUP(Q3422,标准!I$3:J$33,2,TRUE)))))</f>
        <v>64</v>
      </c>
      <c r="S3422" s="76">
        <v>6</v>
      </c>
      <c r="T3422" s="71">
        <f>IF(A3422&lt;43,IF(F3422="女",VLOOKUP(S3422,标准!G$108:H$138,2,TRUE),VLOOKUP(S3422,标准!G$74:H$99,2,TRUE)),IF(F3422="女",VLOOKUP(S3422,标准!G$39:H$69,2,TRUE),VLOOKUP(S3422,标准!G$3:H$28,2,TRUE)))</f>
        <v>20</v>
      </c>
      <c r="U3422" s="88">
        <v>7.4</v>
      </c>
      <c r="V3422" s="71">
        <f>IF(U3422=0,0,IF(A3422&lt;43,IF(F3422="女",IF(U3422="",0,VLOOKUP(U3422,标准!A$108:B$128,2,TRUE)),IF(U3422="",0,VLOOKUP(U3422,标准!A$74:B$94,2,TRUE))),IF(F3422="女",IF(U3422="",0,VLOOKUP(U3422,标准!A$39:B$59,2,TRUE)),IF(U3422="",0,VLOOKUP(U3422,标准!A$3:B$23,2,TRUE)))))</f>
        <v>76</v>
      </c>
      <c r="W3422" s="86">
        <f t="shared" si="53"/>
        <v>73.8</v>
      </c>
      <c r="X3422" s="87">
        <v>4.3</v>
      </c>
      <c r="Y3422" s="87">
        <v>4.1</v>
      </c>
      <c r="Z3422" s="91"/>
      <c r="AA3422" s="92"/>
    </row>
    <row r="3423" customHeight="1" spans="1:27">
      <c r="A3423" s="62">
        <v>41</v>
      </c>
      <c r="B3423" s="91">
        <v>3461</v>
      </c>
      <c r="C3423" s="156" t="s">
        <v>6931</v>
      </c>
      <c r="D3423" s="156" t="s">
        <v>6853</v>
      </c>
      <c r="E3423" s="156" t="s">
        <v>1978</v>
      </c>
      <c r="F3423" s="156" t="s">
        <v>30</v>
      </c>
      <c r="G3423" s="157" t="s">
        <v>6932</v>
      </c>
      <c r="H3423" s="68">
        <v>178</v>
      </c>
      <c r="I3423" s="68">
        <v>70.6</v>
      </c>
      <c r="J3423" s="71">
        <f>IF(F3423="女",IF(H3423=0,0,VLOOKUP(I3423/(H3423*H3423/10000),标准!M$108:N$112,2,TRUE)),IF(H3423=0,0,VLOOKUP(I3423/(H3423*H3423/10000),标准!M$74:N$78,2,TRUE)))</f>
        <v>100</v>
      </c>
      <c r="K3423" s="72">
        <v>5048</v>
      </c>
      <c r="L3423" s="71">
        <f>IF(A3423&lt;43,IF(F3423="女",VLOOKUP(K3423,标准!K$108:L$128,2,TRUE),VLOOKUP(K3423,标准!K$74:L$94,2,TRUE)),IF(F3423="女",VLOOKUP(K3423,标准!K$39:L$59,2,TRUE),VLOOKUP(K3423,标准!K$3:L$23,2,TRUE)))</f>
        <v>100</v>
      </c>
      <c r="M3423" s="68">
        <v>19.6</v>
      </c>
      <c r="N3423" s="71">
        <f>IF(M3423="",0,IF(A3423&lt;43,IF(F3423="女",VLOOKUP(M3423,标准!C$108:D$128,2,TRUE),VLOOKUP(M3423,标准!C$74:D$94,2,TRUE)),IF(F3423="女",VLOOKUP(M3423,标准!C$39:D$59,2,TRUE),VLOOKUP(M3423,标准!C$3:D$23,2,TRUE))))</f>
        <v>85</v>
      </c>
      <c r="O3423" s="76">
        <v>225</v>
      </c>
      <c r="P3423" s="71">
        <f>IF(A3423&lt;43,IF(F3423="女",VLOOKUP(O3423/100,标准!E$108:F$128,2,TRUE),VLOOKUP(O3423/100,标准!E$74:F$94,2,TRUE)),IF(F3423="女",VLOOKUP(O3423/100,标准!E$39:F$59,2,TRUE),VLOOKUP(O3423/100,标准!E$3:F$23,2,TRUE)))</f>
        <v>68</v>
      </c>
      <c r="Q3423" s="81">
        <v>3.46</v>
      </c>
      <c r="R3423" s="71">
        <f>IF(Q3423=0,0,IF(A3423&lt;43,IF(F3423="女",IF(Q3423="",0,VLOOKUP(Q3423,标准!I$108:J$138,2,TRUE)),IF(Q3423="",0,VLOOKUP(Q3423,标准!I$74:J$104,2,TRUE))),IF(F3423="女",IF(Q3423="",0,VLOOKUP(Q3423,标准!I$39:J$69,2,TRUE)),IF(Q3423="",0,VLOOKUP(Q3423,标准!I$3:J$33,2,TRUE)))))</f>
        <v>78</v>
      </c>
      <c r="S3423" s="76">
        <v>0</v>
      </c>
      <c r="T3423" s="71">
        <f>IF(A3423&lt;43,IF(F3423="女",VLOOKUP(S3423,标准!G$108:H$138,2,TRUE),VLOOKUP(S3423,标准!G$74:H$99,2,TRUE)),IF(F3423="女",VLOOKUP(S3423,标准!G$39:H$69,2,TRUE),VLOOKUP(S3423,标准!G$3:H$28,2,TRUE)))</f>
        <v>0</v>
      </c>
      <c r="U3423" s="88">
        <v>7.4</v>
      </c>
      <c r="V3423" s="71">
        <f>IF(U3423=0,0,IF(A3423&lt;43,IF(F3423="女",IF(U3423="",0,VLOOKUP(U3423,标准!A$108:B$128,2,TRUE)),IF(U3423="",0,VLOOKUP(U3423,标准!A$74:B$94,2,TRUE))),IF(F3423="女",IF(U3423="",0,VLOOKUP(U3423,标准!A$39:B$59,2,TRUE)),IF(U3423="",0,VLOOKUP(U3423,标准!A$3:B$23,2,TRUE)))))</f>
        <v>76</v>
      </c>
      <c r="W3423" s="86">
        <f t="shared" si="53"/>
        <v>76.1</v>
      </c>
      <c r="X3423" s="87">
        <v>4.9</v>
      </c>
      <c r="Y3423" s="87">
        <v>5</v>
      </c>
      <c r="Z3423" s="91"/>
      <c r="AA3423" s="92"/>
    </row>
    <row r="3424" customHeight="1" spans="1:27">
      <c r="A3424" s="62">
        <v>41</v>
      </c>
      <c r="B3424" s="91">
        <v>3462</v>
      </c>
      <c r="C3424" s="156" t="s">
        <v>6933</v>
      </c>
      <c r="D3424" s="156" t="s">
        <v>6853</v>
      </c>
      <c r="E3424" s="156" t="s">
        <v>1978</v>
      </c>
      <c r="F3424" s="156" t="s">
        <v>30</v>
      </c>
      <c r="G3424" s="157" t="s">
        <v>6934</v>
      </c>
      <c r="H3424" s="68">
        <v>159.8</v>
      </c>
      <c r="I3424" s="68">
        <v>56.9</v>
      </c>
      <c r="J3424" s="71">
        <f>IF(F3424="女",IF(H3424=0,0,VLOOKUP(I3424/(H3424*H3424/10000),标准!M$108:N$112,2,TRUE)),IF(H3424=0,0,VLOOKUP(I3424/(H3424*H3424/10000),标准!M$74:N$78,2,TRUE)))</f>
        <v>100</v>
      </c>
      <c r="K3424" s="72">
        <v>4133</v>
      </c>
      <c r="L3424" s="71">
        <f>IF(A3424&lt;43,IF(F3424="女",VLOOKUP(K3424,标准!K$108:L$128,2,TRUE),VLOOKUP(K3424,标准!K$74:L$94,2,TRUE)),IF(F3424="女",VLOOKUP(K3424,标准!K$39:L$59,2,TRUE),VLOOKUP(K3424,标准!K$3:L$23,2,TRUE)))</f>
        <v>76</v>
      </c>
      <c r="M3424" s="68">
        <v>10.9</v>
      </c>
      <c r="N3424" s="71">
        <f>IF(M3424="",0,IF(A3424&lt;43,IF(F3424="女",VLOOKUP(M3424,标准!C$108:D$128,2,TRUE),VLOOKUP(M3424,标准!C$74:D$94,2,TRUE)),IF(F3424="女",VLOOKUP(M3424,标准!C$39:D$59,2,TRUE),VLOOKUP(M3424,标准!C$3:D$23,2,TRUE))))</f>
        <v>70</v>
      </c>
      <c r="O3424" s="76">
        <v>210</v>
      </c>
      <c r="P3424" s="71">
        <f>IF(A3424&lt;43,IF(F3424="女",VLOOKUP(O3424/100,标准!E$108:F$128,2,TRUE),VLOOKUP(O3424/100,标准!E$74:F$94,2,TRUE)),IF(F3424="女",VLOOKUP(O3424/100,标准!E$39:F$59,2,TRUE),VLOOKUP(O3424/100,标准!E$3:F$23,2,TRUE)))</f>
        <v>60</v>
      </c>
      <c r="Q3424" s="81">
        <v>3.35</v>
      </c>
      <c r="R3424" s="71">
        <f>IF(Q3424=0,0,IF(A3424&lt;43,IF(F3424="女",IF(Q3424="",0,VLOOKUP(Q3424,标准!I$108:J$138,2,TRUE)),IF(Q3424="",0,VLOOKUP(Q3424,标准!I$74:J$104,2,TRUE))),IF(F3424="女",IF(Q3424="",0,VLOOKUP(Q3424,标准!I$39:J$69,2,TRUE)),IF(Q3424="",0,VLOOKUP(Q3424,标准!I$3:J$33,2,TRUE)))))</f>
        <v>80</v>
      </c>
      <c r="S3424" s="76">
        <v>10</v>
      </c>
      <c r="T3424" s="71">
        <f>IF(A3424&lt;43,IF(F3424="女",VLOOKUP(S3424,标准!G$108:H$138,2,TRUE),VLOOKUP(S3424,标准!G$74:H$99,2,TRUE)),IF(F3424="女",VLOOKUP(S3424,标准!G$39:H$69,2,TRUE),VLOOKUP(S3424,标准!G$3:H$28,2,TRUE)))</f>
        <v>60</v>
      </c>
      <c r="U3424" s="88">
        <v>7</v>
      </c>
      <c r="V3424" s="71">
        <f>IF(U3424=0,0,IF(A3424&lt;43,IF(F3424="女",IF(U3424="",0,VLOOKUP(U3424,标准!A$108:B$128,2,TRUE)),IF(U3424="",0,VLOOKUP(U3424,标准!A$74:B$94,2,TRUE))),IF(F3424="女",IF(U3424="",0,VLOOKUP(U3424,标准!A$39:B$59,2,TRUE)),IF(U3424="",0,VLOOKUP(U3424,标准!A$3:B$23,2,TRUE)))))</f>
        <v>85</v>
      </c>
      <c r="W3424" s="86">
        <f t="shared" si="53"/>
        <v>78.4</v>
      </c>
      <c r="X3424" s="87">
        <v>4.5</v>
      </c>
      <c r="Y3424" s="87">
        <v>4.3</v>
      </c>
      <c r="Z3424" s="91"/>
      <c r="AA3424" s="92"/>
    </row>
    <row r="3425" customHeight="1" spans="1:27">
      <c r="A3425" s="62">
        <v>41</v>
      </c>
      <c r="B3425" s="91">
        <v>3463</v>
      </c>
      <c r="C3425" s="156" t="s">
        <v>6935</v>
      </c>
      <c r="D3425" s="156" t="s">
        <v>6853</v>
      </c>
      <c r="E3425" s="156" t="s">
        <v>1978</v>
      </c>
      <c r="F3425" s="156" t="s">
        <v>30</v>
      </c>
      <c r="G3425" s="157" t="s">
        <v>6936</v>
      </c>
      <c r="H3425" s="68">
        <v>172.1</v>
      </c>
      <c r="I3425" s="68">
        <v>72.7</v>
      </c>
      <c r="J3425" s="71">
        <f>IF(F3425="女",IF(H3425=0,0,VLOOKUP(I3425/(H3425*H3425/10000),标准!M$108:N$112,2,TRUE)),IF(H3425=0,0,VLOOKUP(I3425/(H3425*H3425/10000),标准!M$74:N$78,2,TRUE)))</f>
        <v>80</v>
      </c>
      <c r="K3425" s="72">
        <v>4182</v>
      </c>
      <c r="L3425" s="71">
        <f>IF(A3425&lt;43,IF(F3425="女",VLOOKUP(K3425,标准!K$108:L$128,2,TRUE),VLOOKUP(K3425,标准!K$74:L$94,2,TRUE)),IF(F3425="女",VLOOKUP(K3425,标准!K$39:L$59,2,TRUE),VLOOKUP(K3425,标准!K$3:L$23,2,TRUE)))</f>
        <v>78</v>
      </c>
      <c r="M3425" s="68">
        <v>21</v>
      </c>
      <c r="N3425" s="71">
        <f>IF(M3425="",0,IF(A3425&lt;43,IF(F3425="女",VLOOKUP(M3425,标准!C$108:D$128,2,TRUE),VLOOKUP(M3425,标准!C$74:D$94,2,TRUE)),IF(F3425="女",VLOOKUP(M3425,标准!C$39:D$59,2,TRUE),VLOOKUP(M3425,标准!C$3:D$23,2,TRUE))))</f>
        <v>85</v>
      </c>
      <c r="O3425" s="76">
        <v>250</v>
      </c>
      <c r="P3425" s="71">
        <f>IF(A3425&lt;43,IF(F3425="女",VLOOKUP(O3425/100,标准!E$108:F$128,2,TRUE),VLOOKUP(O3425/100,标准!E$74:F$94,2,TRUE)),IF(F3425="女",VLOOKUP(O3425/100,标准!E$39:F$59,2,TRUE),VLOOKUP(O3425/100,标准!E$3:F$23,2,TRUE)))</f>
        <v>80</v>
      </c>
      <c r="Q3425" s="81">
        <v>3.32</v>
      </c>
      <c r="R3425" s="71">
        <f>IF(Q3425=0,0,IF(A3425&lt;43,IF(F3425="女",IF(Q3425="",0,VLOOKUP(Q3425,标准!I$108:J$138,2,TRUE)),IF(Q3425="",0,VLOOKUP(Q3425,标准!I$74:J$104,2,TRUE))),IF(F3425="女",IF(Q3425="",0,VLOOKUP(Q3425,标准!I$39:J$69,2,TRUE)),IF(Q3425="",0,VLOOKUP(Q3425,标准!I$3:J$33,2,TRUE)))))</f>
        <v>85</v>
      </c>
      <c r="S3425" s="76">
        <v>10</v>
      </c>
      <c r="T3425" s="71">
        <f>IF(A3425&lt;43,IF(F3425="女",VLOOKUP(S3425,标准!G$108:H$138,2,TRUE),VLOOKUP(S3425,标准!G$74:H$99,2,TRUE)),IF(F3425="女",VLOOKUP(S3425,标准!G$39:H$69,2,TRUE),VLOOKUP(S3425,标准!G$3:H$28,2,TRUE)))</f>
        <v>60</v>
      </c>
      <c r="U3425" s="88">
        <v>6.7</v>
      </c>
      <c r="V3425" s="71">
        <f>IF(U3425=0,0,IF(A3425&lt;43,IF(F3425="女",IF(U3425="",0,VLOOKUP(U3425,标准!A$108:B$128,2,TRUE)),IF(U3425="",0,VLOOKUP(U3425,标准!A$74:B$94,2,TRUE))),IF(F3425="女",IF(U3425="",0,VLOOKUP(U3425,标准!A$39:B$59,2,TRUE)),IF(U3425="",0,VLOOKUP(U3425,标准!A$3:B$23,2,TRUE)))))</f>
        <v>100</v>
      </c>
      <c r="W3425" s="86">
        <f t="shared" si="53"/>
        <v>83.2</v>
      </c>
      <c r="X3425" s="87">
        <v>4.3</v>
      </c>
      <c r="Y3425" s="87">
        <v>4.1</v>
      </c>
      <c r="Z3425" s="91"/>
      <c r="AA3425" s="92"/>
    </row>
    <row r="3426" customHeight="1" spans="1:27">
      <c r="A3426" s="62">
        <v>41</v>
      </c>
      <c r="B3426" s="91">
        <v>3464</v>
      </c>
      <c r="C3426" s="156" t="s">
        <v>6937</v>
      </c>
      <c r="D3426" s="156" t="s">
        <v>6853</v>
      </c>
      <c r="E3426" s="156" t="s">
        <v>1978</v>
      </c>
      <c r="F3426" s="156" t="s">
        <v>30</v>
      </c>
      <c r="G3426" s="157" t="s">
        <v>6938</v>
      </c>
      <c r="H3426" s="68">
        <v>161.2</v>
      </c>
      <c r="I3426" s="68">
        <v>61.6</v>
      </c>
      <c r="J3426" s="71">
        <f>IF(F3426="女",IF(H3426=0,0,VLOOKUP(I3426/(H3426*H3426/10000),标准!M$108:N$112,2,TRUE)),IF(H3426=0,0,VLOOKUP(I3426/(H3426*H3426/10000),标准!M$74:N$78,2,TRUE)))</f>
        <v>100</v>
      </c>
      <c r="K3426" s="72">
        <v>4901</v>
      </c>
      <c r="L3426" s="71">
        <f>IF(A3426&lt;43,IF(F3426="女",VLOOKUP(K3426,标准!K$108:L$128,2,TRUE),VLOOKUP(K3426,标准!K$74:L$94,2,TRUE)),IF(F3426="女",VLOOKUP(K3426,标准!K$39:L$59,2,TRUE),VLOOKUP(K3426,标准!K$3:L$23,2,TRUE)))</f>
        <v>90</v>
      </c>
      <c r="M3426" s="68">
        <v>16.5</v>
      </c>
      <c r="N3426" s="71">
        <f>IF(M3426="",0,IF(A3426&lt;43,IF(F3426="女",VLOOKUP(M3426,标准!C$108:D$128,2,TRUE),VLOOKUP(M3426,标准!C$74:D$94,2,TRUE)),IF(F3426="女",VLOOKUP(M3426,标准!C$39:D$59,2,TRUE),VLOOKUP(M3426,标准!C$3:D$23,2,TRUE))))</f>
        <v>78</v>
      </c>
      <c r="O3426" s="76">
        <v>230</v>
      </c>
      <c r="P3426" s="71">
        <f>IF(A3426&lt;43,IF(F3426="女",VLOOKUP(O3426/100,标准!E$108:F$128,2,TRUE),VLOOKUP(O3426/100,标准!E$74:F$94,2,TRUE)),IF(F3426="女",VLOOKUP(O3426/100,标准!E$39:F$59,2,TRUE),VLOOKUP(O3426/100,标准!E$3:F$23,2,TRUE)))</f>
        <v>70</v>
      </c>
      <c r="Q3426" s="81">
        <v>3.22</v>
      </c>
      <c r="R3426" s="71">
        <f>IF(Q3426=0,0,IF(A3426&lt;43,IF(F3426="女",IF(Q3426="",0,VLOOKUP(Q3426,标准!I$108:J$138,2,TRUE)),IF(Q3426="",0,VLOOKUP(Q3426,标准!I$74:J$104,2,TRUE))),IF(F3426="女",IF(Q3426="",0,VLOOKUP(Q3426,标准!I$39:J$69,2,TRUE)),IF(Q3426="",0,VLOOKUP(Q3426,标准!I$3:J$33,2,TRUE)))))</f>
        <v>95</v>
      </c>
      <c r="S3426" s="76">
        <v>12</v>
      </c>
      <c r="T3426" s="71">
        <f>IF(A3426&lt;43,IF(F3426="女",VLOOKUP(S3426,标准!G$108:H$138,2,TRUE),VLOOKUP(S3426,标准!G$74:H$99,2,TRUE)),IF(F3426="女",VLOOKUP(S3426,标准!G$39:H$69,2,TRUE),VLOOKUP(S3426,标准!G$3:H$28,2,TRUE)))</f>
        <v>68</v>
      </c>
      <c r="U3426" s="88">
        <v>7.2</v>
      </c>
      <c r="V3426" s="71">
        <f>IF(U3426=0,0,IF(A3426&lt;43,IF(F3426="女",IF(U3426="",0,VLOOKUP(U3426,标准!A$108:B$128,2,TRUE)),IF(U3426="",0,VLOOKUP(U3426,标准!A$74:B$94,2,TRUE))),IF(F3426="女",IF(U3426="",0,VLOOKUP(U3426,标准!A$39:B$59,2,TRUE)),IF(U3426="",0,VLOOKUP(U3426,标准!A$3:B$23,2,TRUE)))))</f>
        <v>78</v>
      </c>
      <c r="W3426" s="86">
        <f t="shared" si="53"/>
        <v>84.7</v>
      </c>
      <c r="X3426" s="87">
        <v>3.9</v>
      </c>
      <c r="Y3426" s="87">
        <v>3.8</v>
      </c>
      <c r="Z3426" s="91"/>
      <c r="AA3426" s="92"/>
    </row>
    <row r="3427" customHeight="1" spans="1:27">
      <c r="A3427" s="62">
        <v>41</v>
      </c>
      <c r="B3427" s="91">
        <v>3465</v>
      </c>
      <c r="C3427" s="156" t="s">
        <v>6939</v>
      </c>
      <c r="D3427" s="156" t="s">
        <v>6853</v>
      </c>
      <c r="E3427" s="156" t="s">
        <v>1978</v>
      </c>
      <c r="F3427" s="156" t="s">
        <v>34</v>
      </c>
      <c r="G3427" s="157" t="s">
        <v>6940</v>
      </c>
      <c r="H3427" s="68"/>
      <c r="I3427" s="68"/>
      <c r="J3427" s="71">
        <f>IF(F3427="女",IF(H3427=0,0,VLOOKUP(I3427/(H3427*H3427/10000),标准!M$108:N$112,2,TRUE)),IF(H3427=0,0,VLOOKUP(I3427/(H3427*H3427/10000),标准!M$74:N$78,2,TRUE)))</f>
        <v>0</v>
      </c>
      <c r="K3427" s="72"/>
      <c r="L3427" s="71">
        <f>IF(A3427&lt;43,IF(F3427="女",VLOOKUP(K3427,标准!K$108:L$128,2,TRUE),VLOOKUP(K3427,标准!K$74:L$94,2,TRUE)),IF(F3427="女",VLOOKUP(K3427,标准!K$39:L$59,2,TRUE),VLOOKUP(K3427,标准!K$3:L$23,2,TRUE)))</f>
        <v>0</v>
      </c>
      <c r="M3427" s="68">
        <v>0</v>
      </c>
      <c r="N3427" s="71">
        <f>IF(M3427="",0,IF(A3427&lt;43,IF(F3427="女",VLOOKUP(M3427,标准!C$108:D$128,2,TRUE),VLOOKUP(M3427,标准!C$74:D$94,2,TRUE)),IF(F3427="女",VLOOKUP(M3427,标准!C$39:D$59,2,TRUE),VLOOKUP(M3427,标准!C$3:D$23,2,TRUE))))</f>
        <v>0</v>
      </c>
      <c r="O3427" s="72"/>
      <c r="P3427" s="71">
        <f>IF(A3427&lt;43,IF(F3427="女",VLOOKUP(O3427/100,标准!E$108:F$128,2,TRUE),VLOOKUP(O3427/100,标准!E$74:F$94,2,TRUE)),IF(F3427="女",VLOOKUP(O3427/100,标准!E$39:F$59,2,TRUE),VLOOKUP(O3427/100,标准!E$3:F$23,2,TRUE)))</f>
        <v>0</v>
      </c>
      <c r="Q3427" s="82"/>
      <c r="R3427" s="71">
        <f>IF(Q3427=0,0,IF(A3427&lt;43,IF(F3427="女",IF(Q3427="",0,VLOOKUP(Q3427,标准!I$108:J$138,2,TRUE)),IF(Q3427="",0,VLOOKUP(Q3427,标准!I$74:J$104,2,TRUE))),IF(F3427="女",IF(Q3427="",0,VLOOKUP(Q3427,标准!I$39:J$69,2,TRUE)),IF(Q3427="",0,VLOOKUP(Q3427,标准!I$3:J$33,2,TRUE)))))</f>
        <v>0</v>
      </c>
      <c r="S3427" s="83"/>
      <c r="T3427" s="71">
        <f>IF(A3427&lt;43,IF(F3427="女",VLOOKUP(S3427,标准!G$108:H$138,2,TRUE),VLOOKUP(S3427,标准!G$74:H$99,2,TRUE)),IF(F3427="女",VLOOKUP(S3427,标准!G$39:H$69,2,TRUE),VLOOKUP(S3427,标准!G$3:H$28,2,TRUE)))</f>
        <v>0</v>
      </c>
      <c r="U3427" s="89"/>
      <c r="V3427" s="71">
        <f>IF(U3427=0,0,IF(A3427&lt;43,IF(F3427="女",IF(U3427="",0,VLOOKUP(U3427,标准!A$108:B$128,2,TRUE)),IF(U3427="",0,VLOOKUP(U3427,标准!A$74:B$94,2,TRUE))),IF(F3427="女",IF(U3427="",0,VLOOKUP(U3427,标准!A$39:B$59,2,TRUE)),IF(U3427="",0,VLOOKUP(U3427,标准!A$3:B$23,2,TRUE)))))</f>
        <v>0</v>
      </c>
      <c r="W3427" s="86">
        <v>60</v>
      </c>
      <c r="X3427" s="87"/>
      <c r="Y3427" s="87"/>
      <c r="Z3427" s="91"/>
      <c r="AA3427" s="92" t="s">
        <v>144</v>
      </c>
    </row>
    <row r="3428" customHeight="1" spans="1:27">
      <c r="A3428" s="62">
        <v>41</v>
      </c>
      <c r="B3428" s="91">
        <v>3466</v>
      </c>
      <c r="C3428" s="156" t="s">
        <v>6941</v>
      </c>
      <c r="D3428" s="156" t="s">
        <v>6853</v>
      </c>
      <c r="E3428" s="156" t="s">
        <v>1978</v>
      </c>
      <c r="F3428" s="156" t="s">
        <v>34</v>
      </c>
      <c r="G3428" s="157" t="s">
        <v>6942</v>
      </c>
      <c r="H3428" s="68">
        <v>160</v>
      </c>
      <c r="I3428" s="68">
        <v>50</v>
      </c>
      <c r="J3428" s="71">
        <f>IF(F3428="女",IF(H3428=0,0,VLOOKUP(I3428/(H3428*H3428/10000),标准!M$108:N$112,2,TRUE)),IF(H3428=0,0,VLOOKUP(I3428/(H3428*H3428/10000),标准!M$74:N$78,2,TRUE)))</f>
        <v>100</v>
      </c>
      <c r="K3428" s="72">
        <v>3741</v>
      </c>
      <c r="L3428" s="71">
        <f>IF(A3428&lt;43,IF(F3428="女",VLOOKUP(K3428,标准!K$108:L$128,2,TRUE),VLOOKUP(K3428,标准!K$74:L$94,2,TRUE)),IF(F3428="女",VLOOKUP(K3428,标准!K$39:L$59,2,TRUE),VLOOKUP(K3428,标准!K$3:L$23,2,TRUE)))</f>
        <v>100</v>
      </c>
      <c r="M3428" s="68">
        <v>21.3</v>
      </c>
      <c r="N3428" s="71">
        <f>IF(M3428="",0,IF(A3428&lt;43,IF(F3428="女",VLOOKUP(M3428,标准!C$108:D$128,2,TRUE),VLOOKUP(M3428,标准!C$74:D$94,2,TRUE)),IF(F3428="女",VLOOKUP(M3428,标准!C$39:D$59,2,TRUE),VLOOKUP(M3428,标准!C$3:D$23,2,TRUE))))</f>
        <v>85</v>
      </c>
      <c r="O3428" s="76">
        <v>179</v>
      </c>
      <c r="P3428" s="71">
        <f>IF(A3428&lt;43,IF(F3428="女",VLOOKUP(O3428/100,标准!E$108:F$128,2,TRUE),VLOOKUP(O3428/100,标准!E$74:F$94,2,TRUE)),IF(F3428="女",VLOOKUP(O3428/100,标准!E$39:F$59,2,TRUE),VLOOKUP(O3428/100,标准!E$3:F$23,2,TRUE)))</f>
        <v>78</v>
      </c>
      <c r="Q3428" s="81">
        <v>3.46</v>
      </c>
      <c r="R3428" s="71">
        <f>IF(Q3428=0,0,IF(A3428&lt;43,IF(F3428="女",IF(Q3428="",0,VLOOKUP(Q3428,标准!I$108:J$138,2,TRUE)),IF(Q3428="",0,VLOOKUP(Q3428,标准!I$74:J$104,2,TRUE))),IF(F3428="女",IF(Q3428="",0,VLOOKUP(Q3428,标准!I$39:J$69,2,TRUE)),IF(Q3428="",0,VLOOKUP(Q3428,标准!I$3:J$33,2,TRUE)))))</f>
        <v>78</v>
      </c>
      <c r="S3428" s="76">
        <v>43</v>
      </c>
      <c r="T3428" s="71">
        <f>IF(A3428&lt;43,IF(F3428="女",VLOOKUP(S3428,标准!G$108:H$138,2,TRUE),VLOOKUP(S3428,标准!G$74:H$99,2,TRUE)),IF(F3428="女",VLOOKUP(S3428,标准!G$39:H$69,2,TRUE),VLOOKUP(S3428,标准!G$3:H$28,2,TRUE)))</f>
        <v>76</v>
      </c>
      <c r="U3428" s="88">
        <v>8.8</v>
      </c>
      <c r="V3428" s="71">
        <f>IF(U3428=0,0,IF(A3428&lt;43,IF(F3428="女",IF(U3428="",0,VLOOKUP(U3428,标准!A$108:B$128,2,TRUE)),IF(U3428="",0,VLOOKUP(U3428,标准!A$74:B$94,2,TRUE))),IF(F3428="女",IF(U3428="",0,VLOOKUP(U3428,标准!A$39:B$59,2,TRUE)),IF(U3428="",0,VLOOKUP(U3428,标准!A$3:B$23,2,TRUE)))))</f>
        <v>74</v>
      </c>
      <c r="W3428" s="86">
        <f t="shared" si="53"/>
        <v>84.3</v>
      </c>
      <c r="X3428" s="87">
        <v>4.8</v>
      </c>
      <c r="Y3428" s="87">
        <v>4.8</v>
      </c>
      <c r="Z3428" s="91"/>
      <c r="AA3428" s="92"/>
    </row>
    <row r="3429" customHeight="1" spans="1:27">
      <c r="A3429" s="62">
        <v>41</v>
      </c>
      <c r="B3429" s="91">
        <v>3467</v>
      </c>
      <c r="C3429" s="156" t="s">
        <v>6943</v>
      </c>
      <c r="D3429" s="156" t="s">
        <v>6853</v>
      </c>
      <c r="E3429" s="156" t="s">
        <v>1978</v>
      </c>
      <c r="F3429" s="156" t="s">
        <v>30</v>
      </c>
      <c r="G3429" s="157" t="s">
        <v>6944</v>
      </c>
      <c r="H3429" s="68">
        <v>180</v>
      </c>
      <c r="I3429" s="68">
        <v>70.3</v>
      </c>
      <c r="J3429" s="71">
        <f>IF(F3429="女",IF(H3429=0,0,VLOOKUP(I3429/(H3429*H3429/10000),标准!M$108:N$112,2,TRUE)),IF(H3429=0,0,VLOOKUP(I3429/(H3429*H3429/10000),标准!M$74:N$78,2,TRUE)))</f>
        <v>100</v>
      </c>
      <c r="K3429" s="72">
        <v>4763</v>
      </c>
      <c r="L3429" s="71">
        <f>IF(A3429&lt;43,IF(F3429="女",VLOOKUP(K3429,标准!K$108:L$128,2,TRUE),VLOOKUP(K3429,标准!K$74:L$94,2,TRUE)),IF(F3429="女",VLOOKUP(K3429,标准!K$39:L$59,2,TRUE),VLOOKUP(K3429,标准!K$3:L$23,2,TRUE)))</f>
        <v>85</v>
      </c>
      <c r="M3429" s="68">
        <v>17</v>
      </c>
      <c r="N3429" s="71">
        <f>IF(M3429="",0,IF(A3429&lt;43,IF(F3429="女",VLOOKUP(M3429,标准!C$108:D$128,2,TRUE),VLOOKUP(M3429,标准!C$74:D$94,2,TRUE)),IF(F3429="女",VLOOKUP(M3429,标准!C$39:D$59,2,TRUE),VLOOKUP(M3429,标准!C$3:D$23,2,TRUE))))</f>
        <v>78</v>
      </c>
      <c r="O3429" s="138">
        <v>230</v>
      </c>
      <c r="P3429" s="71">
        <f>IF(A3429&lt;43,IF(F3429="女",VLOOKUP(O3429/100,标准!E$108:F$128,2,TRUE),VLOOKUP(O3429/100,标准!E$74:F$94,2,TRUE)),IF(F3429="女",VLOOKUP(O3429/100,标准!E$39:F$59,2,TRUE),VLOOKUP(O3429/100,标准!E$3:F$23,2,TRUE)))</f>
        <v>70</v>
      </c>
      <c r="Q3429" s="137">
        <v>4.07</v>
      </c>
      <c r="R3429" s="71">
        <f>IF(Q3429=0,0,IF(A3429&lt;43,IF(F3429="女",IF(Q3429="",0,VLOOKUP(Q3429,标准!I$108:J$138,2,TRUE)),IF(Q3429="",0,VLOOKUP(Q3429,标准!I$74:J$104,2,TRUE))),IF(F3429="女",IF(Q3429="",0,VLOOKUP(Q3429,标准!I$39:J$69,2,TRUE)),IF(Q3429="",0,VLOOKUP(Q3429,标准!I$3:J$33,2,TRUE)))))</f>
        <v>70</v>
      </c>
      <c r="S3429" s="76">
        <v>13</v>
      </c>
      <c r="T3429" s="71">
        <f>IF(A3429&lt;43,IF(F3429="女",VLOOKUP(S3429,标准!G$108:H$138,2,TRUE),VLOOKUP(S3429,标准!G$74:H$99,2,TRUE)),IF(F3429="女",VLOOKUP(S3429,标准!G$39:H$69,2,TRUE),VLOOKUP(S3429,标准!G$3:H$28,2,TRUE)))</f>
        <v>72</v>
      </c>
      <c r="U3429" s="88">
        <v>7.3</v>
      </c>
      <c r="V3429" s="71">
        <f>IF(U3429=0,0,IF(A3429&lt;43,IF(F3429="女",IF(U3429="",0,VLOOKUP(U3429,标准!A$108:B$128,2,TRUE)),IF(U3429="",0,VLOOKUP(U3429,标准!A$74:B$94,2,TRUE))),IF(F3429="女",IF(U3429="",0,VLOOKUP(U3429,标准!A$39:B$59,2,TRUE)),IF(U3429="",0,VLOOKUP(U3429,标准!A$3:B$23,2,TRUE)))))</f>
        <v>78</v>
      </c>
      <c r="W3429" s="86">
        <f t="shared" si="53"/>
        <v>79.35</v>
      </c>
      <c r="X3429" s="87">
        <v>4.8</v>
      </c>
      <c r="Y3429" s="87">
        <v>4.9</v>
      </c>
      <c r="Z3429" s="91"/>
      <c r="AA3429" s="92"/>
    </row>
    <row r="3430" customHeight="1" spans="1:27">
      <c r="A3430" s="62">
        <v>41</v>
      </c>
      <c r="B3430" s="91">
        <v>3468</v>
      </c>
      <c r="C3430" s="156" t="s">
        <v>6945</v>
      </c>
      <c r="D3430" s="156" t="s">
        <v>6853</v>
      </c>
      <c r="E3430" s="156" t="s">
        <v>1978</v>
      </c>
      <c r="F3430" s="156" t="s">
        <v>30</v>
      </c>
      <c r="G3430" s="157" t="s">
        <v>6946</v>
      </c>
      <c r="H3430" s="68">
        <v>174.1</v>
      </c>
      <c r="I3430" s="68">
        <v>76.6</v>
      </c>
      <c r="J3430" s="71">
        <f>IF(F3430="女",IF(H3430=0,0,VLOOKUP(I3430/(H3430*H3430/10000),标准!M$108:N$112,2,TRUE)),IF(H3430=0,0,VLOOKUP(I3430/(H3430*H3430/10000),标准!M$74:N$78,2,TRUE)))</f>
        <v>80</v>
      </c>
      <c r="K3430" s="72">
        <v>4396</v>
      </c>
      <c r="L3430" s="71">
        <f>IF(A3430&lt;43,IF(F3430="女",VLOOKUP(K3430,标准!K$108:L$128,2,TRUE),VLOOKUP(K3430,标准!K$74:L$94,2,TRUE)),IF(F3430="女",VLOOKUP(K3430,标准!K$39:L$59,2,TRUE),VLOOKUP(K3430,标准!K$3:L$23,2,TRUE)))</f>
        <v>80</v>
      </c>
      <c r="M3430" s="68">
        <v>8</v>
      </c>
      <c r="N3430" s="71">
        <f>IF(M3430="",0,IF(A3430&lt;43,IF(F3430="女",VLOOKUP(M3430,标准!C$108:D$128,2,TRUE),VLOOKUP(M3430,标准!C$74:D$94,2,TRUE)),IF(F3430="女",VLOOKUP(M3430,标准!C$39:D$59,2,TRUE),VLOOKUP(M3430,标准!C$3:D$23,2,TRUE))))</f>
        <v>66</v>
      </c>
      <c r="O3430" s="76">
        <v>210</v>
      </c>
      <c r="P3430" s="71">
        <f>IF(A3430&lt;43,IF(F3430="女",VLOOKUP(O3430/100,标准!E$108:F$128,2,TRUE),VLOOKUP(O3430/100,标准!E$74:F$94,2,TRUE)),IF(F3430="女",VLOOKUP(O3430/100,标准!E$39:F$59,2,TRUE),VLOOKUP(O3430/100,标准!E$3:F$23,2,TRUE)))</f>
        <v>60</v>
      </c>
      <c r="Q3430" s="81">
        <v>4.28</v>
      </c>
      <c r="R3430" s="71">
        <f>IF(Q3430=0,0,IF(A3430&lt;43,IF(F3430="女",IF(Q3430="",0,VLOOKUP(Q3430,标准!I$108:J$138,2,TRUE)),IF(Q3430="",0,VLOOKUP(Q3430,标准!I$74:J$104,2,TRUE))),IF(F3430="女",IF(Q3430="",0,VLOOKUP(Q3430,标准!I$39:J$69,2,TRUE)),IF(Q3430="",0,VLOOKUP(Q3430,标准!I$3:J$33,2,TRUE)))))</f>
        <v>60</v>
      </c>
      <c r="S3430" s="76">
        <v>0</v>
      </c>
      <c r="T3430" s="71">
        <f>IF(A3430&lt;43,IF(F3430="女",VLOOKUP(S3430,标准!G$108:H$138,2,TRUE),VLOOKUP(S3430,标准!G$74:H$99,2,TRUE)),IF(F3430="女",VLOOKUP(S3430,标准!G$39:H$69,2,TRUE),VLOOKUP(S3430,标准!G$3:H$28,2,TRUE)))</f>
        <v>0</v>
      </c>
      <c r="U3430" s="88">
        <v>8.8</v>
      </c>
      <c r="V3430" s="71">
        <f>IF(U3430=0,0,IF(A3430&lt;43,IF(F3430="女",IF(U3430="",0,VLOOKUP(U3430,标准!A$108:B$128,2,TRUE)),IF(U3430="",0,VLOOKUP(U3430,标准!A$74:B$94,2,TRUE))),IF(F3430="女",IF(U3430="",0,VLOOKUP(U3430,标准!A$39:B$59,2,TRUE)),IF(U3430="",0,VLOOKUP(U3430,标准!A$3:B$23,2,TRUE)))))</f>
        <v>62</v>
      </c>
      <c r="W3430" s="86">
        <f t="shared" si="53"/>
        <v>61</v>
      </c>
      <c r="X3430" s="87">
        <v>4.2</v>
      </c>
      <c r="Y3430" s="87">
        <v>4.2</v>
      </c>
      <c r="Z3430" s="91"/>
      <c r="AA3430" s="92"/>
    </row>
    <row r="3431" customHeight="1" spans="1:27">
      <c r="A3431" s="62">
        <v>41</v>
      </c>
      <c r="B3431" s="91">
        <v>3469</v>
      </c>
      <c r="C3431" s="156" t="s">
        <v>6947</v>
      </c>
      <c r="D3431" s="156" t="s">
        <v>6853</v>
      </c>
      <c r="E3431" s="156" t="s">
        <v>1978</v>
      </c>
      <c r="F3431" s="156" t="s">
        <v>30</v>
      </c>
      <c r="G3431" s="157" t="s">
        <v>6948</v>
      </c>
      <c r="H3431" s="68">
        <v>168.9</v>
      </c>
      <c r="I3431" s="68">
        <v>62.9</v>
      </c>
      <c r="J3431" s="71">
        <f>IF(F3431="女",IF(H3431=0,0,VLOOKUP(I3431/(H3431*H3431/10000),标准!M$108:N$112,2,TRUE)),IF(H3431=0,0,VLOOKUP(I3431/(H3431*H3431/10000),标准!M$74:N$78,2,TRUE)))</f>
        <v>100</v>
      </c>
      <c r="K3431" s="72">
        <v>4793</v>
      </c>
      <c r="L3431" s="71">
        <f>IF(A3431&lt;43,IF(F3431="女",VLOOKUP(K3431,标准!K$108:L$128,2,TRUE),VLOOKUP(K3431,标准!K$74:L$94,2,TRUE)),IF(F3431="女",VLOOKUP(K3431,标准!K$39:L$59,2,TRUE),VLOOKUP(K3431,标准!K$3:L$23,2,TRUE)))</f>
        <v>85</v>
      </c>
      <c r="M3431" s="68">
        <v>17.5</v>
      </c>
      <c r="N3431" s="71">
        <f>IF(M3431="",0,IF(A3431&lt;43,IF(F3431="女",VLOOKUP(M3431,标准!C$108:D$128,2,TRUE),VLOOKUP(M3431,标准!C$74:D$94,2,TRUE)),IF(F3431="女",VLOOKUP(M3431,标准!C$39:D$59,2,TRUE),VLOOKUP(M3431,标准!C$3:D$23,2,TRUE))))</f>
        <v>78</v>
      </c>
      <c r="O3431" s="76">
        <v>215</v>
      </c>
      <c r="P3431" s="71">
        <f>IF(A3431&lt;43,IF(F3431="女",VLOOKUP(O3431/100,标准!E$108:F$128,2,TRUE),VLOOKUP(O3431/100,标准!E$74:F$94,2,TRUE)),IF(F3431="女",VLOOKUP(O3431/100,标准!E$39:F$59,2,TRUE),VLOOKUP(O3431/100,标准!E$3:F$23,2,TRUE)))</f>
        <v>62</v>
      </c>
      <c r="Q3431" s="81">
        <v>5.4</v>
      </c>
      <c r="R3431" s="71">
        <f>IF(Q3431=0,0,IF(A3431&lt;43,IF(F3431="女",IF(Q3431="",0,VLOOKUP(Q3431,标准!I$108:J$138,2,TRUE)),IF(Q3431="",0,VLOOKUP(Q3431,标准!I$74:J$104,2,TRUE))),IF(F3431="女",IF(Q3431="",0,VLOOKUP(Q3431,标准!I$39:J$69,2,TRUE)),IF(Q3431="",0,VLOOKUP(Q3431,标准!I$3:J$33,2,TRUE)))))</f>
        <v>20</v>
      </c>
      <c r="S3431" s="76">
        <v>5</v>
      </c>
      <c r="T3431" s="71">
        <f>IF(A3431&lt;43,IF(F3431="女",VLOOKUP(S3431,标准!G$108:H$138,2,TRUE),VLOOKUP(S3431,标准!G$74:H$99,2,TRUE)),IF(F3431="女",VLOOKUP(S3431,标准!G$39:H$69,2,TRUE),VLOOKUP(S3431,标准!G$3:H$28,2,TRUE)))</f>
        <v>10</v>
      </c>
      <c r="U3431" s="88"/>
      <c r="V3431" s="71">
        <f>IF(U3431=0,0,IF(A3431&lt;43,IF(F3431="女",IF(U3431="",0,VLOOKUP(U3431,标准!A$108:B$128,2,TRUE)),IF(U3431="",0,VLOOKUP(U3431,标准!A$74:B$94,2,TRUE))),IF(F3431="女",IF(U3431="",0,VLOOKUP(U3431,标准!A$39:B$59,2,TRUE)),IF(U3431="",0,VLOOKUP(U3431,标准!A$3:B$23,2,TRUE)))))</f>
        <v>0</v>
      </c>
      <c r="W3431" s="86">
        <f t="shared" si="53"/>
        <v>46.75</v>
      </c>
      <c r="X3431" s="87">
        <v>4.9</v>
      </c>
      <c r="Y3431" s="87">
        <v>4.9</v>
      </c>
      <c r="Z3431" s="91"/>
      <c r="AA3431" s="92"/>
    </row>
    <row r="3432" customHeight="1" spans="1:27">
      <c r="A3432" s="62">
        <v>41</v>
      </c>
      <c r="B3432" s="91">
        <v>3470</v>
      </c>
      <c r="C3432" s="156" t="s">
        <v>6949</v>
      </c>
      <c r="D3432" s="156" t="s">
        <v>6950</v>
      </c>
      <c r="E3432" s="156" t="s">
        <v>1978</v>
      </c>
      <c r="F3432" s="156" t="s">
        <v>30</v>
      </c>
      <c r="G3432" s="157" t="s">
        <v>6951</v>
      </c>
      <c r="H3432" s="68"/>
      <c r="I3432" s="68"/>
      <c r="J3432" s="71">
        <f>IF(F3432="女",IF(H3432=0,0,VLOOKUP(I3432/(H3432*H3432/10000),标准!M$108:N$112,2,TRUE)),IF(H3432=0,0,VLOOKUP(I3432/(H3432*H3432/10000),标准!M$74:N$78,2,TRUE)))</f>
        <v>0</v>
      </c>
      <c r="K3432" s="72"/>
      <c r="L3432" s="71">
        <f>IF(A3432&lt;43,IF(F3432="女",VLOOKUP(K3432,标准!K$108:L$128,2,TRUE),VLOOKUP(K3432,标准!K$74:L$94,2,TRUE)),IF(F3432="女",VLOOKUP(K3432,标准!K$39:L$59,2,TRUE),VLOOKUP(K3432,标准!K$3:L$23,2,TRUE)))</f>
        <v>0</v>
      </c>
      <c r="M3432" s="68">
        <v>0</v>
      </c>
      <c r="N3432" s="71">
        <f>IF(M3432="",0,IF(A3432&lt;43,IF(F3432="女",VLOOKUP(M3432,标准!C$108:D$128,2,TRUE),VLOOKUP(M3432,标准!C$74:D$94,2,TRUE)),IF(F3432="女",VLOOKUP(M3432,标准!C$39:D$59,2,TRUE),VLOOKUP(M3432,标准!C$3:D$23,2,TRUE))))</f>
        <v>20</v>
      </c>
      <c r="O3432" s="72"/>
      <c r="P3432" s="71">
        <f>IF(A3432&lt;43,IF(F3432="女",VLOOKUP(O3432/100,标准!E$108:F$128,2,TRUE),VLOOKUP(O3432/100,标准!E$74:F$94,2,TRUE)),IF(F3432="女",VLOOKUP(O3432/100,标准!E$39:F$59,2,TRUE),VLOOKUP(O3432/100,标准!E$3:F$23,2,TRUE)))</f>
        <v>0</v>
      </c>
      <c r="Q3432" s="82"/>
      <c r="R3432" s="71">
        <f>IF(Q3432=0,0,IF(A3432&lt;43,IF(F3432="女",IF(Q3432="",0,VLOOKUP(Q3432,标准!I$108:J$138,2,TRUE)),IF(Q3432="",0,VLOOKUP(Q3432,标准!I$74:J$104,2,TRUE))),IF(F3432="女",IF(Q3432="",0,VLOOKUP(Q3432,标准!I$39:J$69,2,TRUE)),IF(Q3432="",0,VLOOKUP(Q3432,标准!I$3:J$33,2,TRUE)))))</f>
        <v>0</v>
      </c>
      <c r="S3432" s="83"/>
      <c r="T3432" s="71">
        <f>IF(A3432&lt;43,IF(F3432="女",VLOOKUP(S3432,标准!G$108:H$138,2,TRUE),VLOOKUP(S3432,标准!G$74:H$99,2,TRUE)),IF(F3432="女",VLOOKUP(S3432,标准!G$39:H$69,2,TRUE),VLOOKUP(S3432,标准!G$3:H$28,2,TRUE)))</f>
        <v>0</v>
      </c>
      <c r="U3432" s="89"/>
      <c r="V3432" s="71">
        <f>IF(U3432=0,0,IF(A3432&lt;43,IF(F3432="女",IF(U3432="",0,VLOOKUP(U3432,标准!A$108:B$128,2,TRUE)),IF(U3432="",0,VLOOKUP(U3432,标准!A$74:B$94,2,TRUE))),IF(F3432="女",IF(U3432="",0,VLOOKUP(U3432,标准!A$39:B$59,2,TRUE)),IF(U3432="",0,VLOOKUP(U3432,标准!A$3:B$23,2,TRUE)))))</f>
        <v>0</v>
      </c>
      <c r="W3432" s="86">
        <v>80</v>
      </c>
      <c r="X3432" s="87"/>
      <c r="Y3432" s="87"/>
      <c r="Z3432" s="91"/>
      <c r="AA3432" s="92" t="s">
        <v>32</v>
      </c>
    </row>
    <row r="3433" customHeight="1" spans="1:27">
      <c r="A3433" s="62">
        <v>41</v>
      </c>
      <c r="B3433" s="91">
        <v>3471</v>
      </c>
      <c r="C3433" s="156" t="s">
        <v>6952</v>
      </c>
      <c r="D3433" s="156" t="s">
        <v>6950</v>
      </c>
      <c r="E3433" s="156" t="s">
        <v>1978</v>
      </c>
      <c r="F3433" s="156" t="s">
        <v>30</v>
      </c>
      <c r="G3433" s="157" t="s">
        <v>6953</v>
      </c>
      <c r="H3433" s="68"/>
      <c r="I3433" s="68"/>
      <c r="J3433" s="71">
        <f>IF(F3433="女",IF(H3433=0,0,VLOOKUP(I3433/(H3433*H3433/10000),标准!M$108:N$112,2,TRUE)),IF(H3433=0,0,VLOOKUP(I3433/(H3433*H3433/10000),标准!M$74:N$78,2,TRUE)))</f>
        <v>0</v>
      </c>
      <c r="K3433" s="72"/>
      <c r="L3433" s="71">
        <f>IF(A3433&lt;43,IF(F3433="女",VLOOKUP(K3433,标准!K$108:L$128,2,TRUE),VLOOKUP(K3433,标准!K$74:L$94,2,TRUE)),IF(F3433="女",VLOOKUP(K3433,标准!K$39:L$59,2,TRUE),VLOOKUP(K3433,标准!K$3:L$23,2,TRUE)))</f>
        <v>0</v>
      </c>
      <c r="M3433" s="68">
        <v>0</v>
      </c>
      <c r="N3433" s="71">
        <f>IF(M3433="",0,IF(A3433&lt;43,IF(F3433="女",VLOOKUP(M3433,标准!C$108:D$128,2,TRUE),VLOOKUP(M3433,标准!C$74:D$94,2,TRUE)),IF(F3433="女",VLOOKUP(M3433,标准!C$39:D$59,2,TRUE),VLOOKUP(M3433,标准!C$3:D$23,2,TRUE))))</f>
        <v>20</v>
      </c>
      <c r="O3433" s="72"/>
      <c r="P3433" s="71">
        <f>IF(A3433&lt;43,IF(F3433="女",VLOOKUP(O3433/100,标准!E$108:F$128,2,TRUE),VLOOKUP(O3433/100,标准!E$74:F$94,2,TRUE)),IF(F3433="女",VLOOKUP(O3433/100,标准!E$39:F$59,2,TRUE),VLOOKUP(O3433/100,标准!E$3:F$23,2,TRUE)))</f>
        <v>0</v>
      </c>
      <c r="Q3433" s="82"/>
      <c r="R3433" s="71">
        <f>IF(Q3433=0,0,IF(A3433&lt;43,IF(F3433="女",IF(Q3433="",0,VLOOKUP(Q3433,标准!I$108:J$138,2,TRUE)),IF(Q3433="",0,VLOOKUP(Q3433,标准!I$74:J$104,2,TRUE))),IF(F3433="女",IF(Q3433="",0,VLOOKUP(Q3433,标准!I$39:J$69,2,TRUE)),IF(Q3433="",0,VLOOKUP(Q3433,标准!I$3:J$33,2,TRUE)))))</f>
        <v>0</v>
      </c>
      <c r="S3433" s="83"/>
      <c r="T3433" s="71">
        <f>IF(A3433&lt;43,IF(F3433="女",VLOOKUP(S3433,标准!G$108:H$138,2,TRUE),VLOOKUP(S3433,标准!G$74:H$99,2,TRUE)),IF(F3433="女",VLOOKUP(S3433,标准!G$39:H$69,2,TRUE),VLOOKUP(S3433,标准!G$3:H$28,2,TRUE)))</f>
        <v>0</v>
      </c>
      <c r="U3433" s="89"/>
      <c r="V3433" s="71">
        <f>IF(U3433=0,0,IF(A3433&lt;43,IF(F3433="女",IF(U3433="",0,VLOOKUP(U3433,标准!A$108:B$128,2,TRUE)),IF(U3433="",0,VLOOKUP(U3433,标准!A$74:B$94,2,TRUE))),IF(F3433="女",IF(U3433="",0,VLOOKUP(U3433,标准!A$39:B$59,2,TRUE)),IF(U3433="",0,VLOOKUP(U3433,标准!A$3:B$23,2,TRUE)))))</f>
        <v>0</v>
      </c>
      <c r="W3433" s="86">
        <f t="shared" si="53"/>
        <v>2</v>
      </c>
      <c r="X3433" s="87"/>
      <c r="Y3433" s="87"/>
      <c r="Z3433" s="91"/>
      <c r="AA3433" s="92"/>
    </row>
    <row r="3434" customHeight="1" spans="1:27">
      <c r="A3434" s="62">
        <v>41</v>
      </c>
      <c r="B3434" s="91">
        <v>3472</v>
      </c>
      <c r="C3434" s="156" t="s">
        <v>6954</v>
      </c>
      <c r="D3434" s="156" t="s">
        <v>6950</v>
      </c>
      <c r="E3434" s="156" t="s">
        <v>1978</v>
      </c>
      <c r="F3434" s="156" t="s">
        <v>30</v>
      </c>
      <c r="G3434" s="157" t="s">
        <v>6955</v>
      </c>
      <c r="H3434" s="68"/>
      <c r="I3434" s="68"/>
      <c r="J3434" s="71">
        <f>IF(F3434="女",IF(H3434=0,0,VLOOKUP(I3434/(H3434*H3434/10000),标准!M$108:N$112,2,TRUE)),IF(H3434=0,0,VLOOKUP(I3434/(H3434*H3434/10000),标准!M$74:N$78,2,TRUE)))</f>
        <v>0</v>
      </c>
      <c r="K3434" s="72"/>
      <c r="L3434" s="71">
        <f>IF(A3434&lt;43,IF(F3434="女",VLOOKUP(K3434,标准!K$108:L$128,2,TRUE),VLOOKUP(K3434,标准!K$74:L$94,2,TRUE)),IF(F3434="女",VLOOKUP(K3434,标准!K$39:L$59,2,TRUE),VLOOKUP(K3434,标准!K$3:L$23,2,TRUE)))</f>
        <v>0</v>
      </c>
      <c r="M3434" s="68">
        <v>0</v>
      </c>
      <c r="N3434" s="71">
        <f>IF(M3434="",0,IF(A3434&lt;43,IF(F3434="女",VLOOKUP(M3434,标准!C$108:D$128,2,TRUE),VLOOKUP(M3434,标准!C$74:D$94,2,TRUE)),IF(F3434="女",VLOOKUP(M3434,标准!C$39:D$59,2,TRUE),VLOOKUP(M3434,标准!C$3:D$23,2,TRUE))))</f>
        <v>20</v>
      </c>
      <c r="O3434" s="124">
        <v>235</v>
      </c>
      <c r="P3434" s="71">
        <f>IF(A3434&lt;43,IF(F3434="女",VLOOKUP(O3434/100,标准!E$108:F$128,2,TRUE),VLOOKUP(O3434/100,标准!E$74:F$94,2,TRUE)),IF(F3434="女",VLOOKUP(O3434/100,标准!E$39:F$59,2,TRUE),VLOOKUP(O3434/100,标准!E$3:F$23,2,TRUE)))</f>
        <v>72</v>
      </c>
      <c r="Q3434" s="125"/>
      <c r="R3434" s="71">
        <f>IF(Q3434=0,0,IF(A3434&lt;43,IF(F3434="女",IF(Q3434="",0,VLOOKUP(Q3434,标准!I$108:J$138,2,TRUE)),IF(Q3434="",0,VLOOKUP(Q3434,标准!I$74:J$104,2,TRUE))),IF(F3434="女",IF(Q3434="",0,VLOOKUP(Q3434,标准!I$39:J$69,2,TRUE)),IF(Q3434="",0,VLOOKUP(Q3434,标准!I$3:J$33,2,TRUE)))))</f>
        <v>0</v>
      </c>
      <c r="S3434" s="126">
        <v>2</v>
      </c>
      <c r="T3434" s="71">
        <f>IF(A3434&lt;43,IF(F3434="女",VLOOKUP(S3434,标准!G$108:H$138,2,TRUE),VLOOKUP(S3434,标准!G$74:H$99,2,TRUE)),IF(F3434="女",VLOOKUP(S3434,标准!G$39:H$69,2,TRUE),VLOOKUP(S3434,标准!G$3:H$28,2,TRUE)))</f>
        <v>0</v>
      </c>
      <c r="U3434" s="127">
        <v>7.4</v>
      </c>
      <c r="V3434" s="71">
        <f>IF(U3434=0,0,IF(A3434&lt;43,IF(F3434="女",IF(U3434="",0,VLOOKUP(U3434,标准!A$108:B$128,2,TRUE)),IF(U3434="",0,VLOOKUP(U3434,标准!A$74:B$94,2,TRUE))),IF(F3434="女",IF(U3434="",0,VLOOKUP(U3434,标准!A$39:B$59,2,TRUE)),IF(U3434="",0,VLOOKUP(U3434,标准!A$3:B$23,2,TRUE)))))</f>
        <v>76</v>
      </c>
      <c r="W3434" s="86">
        <f t="shared" si="53"/>
        <v>24.4</v>
      </c>
      <c r="X3434" s="87"/>
      <c r="Y3434" s="87"/>
      <c r="Z3434" s="91"/>
      <c r="AA3434" s="92"/>
    </row>
    <row r="3435" customHeight="1" spans="1:27">
      <c r="A3435" s="62">
        <v>41</v>
      </c>
      <c r="B3435" s="91">
        <v>3473</v>
      </c>
      <c r="C3435" s="156" t="s">
        <v>6956</v>
      </c>
      <c r="D3435" s="156" t="s">
        <v>6950</v>
      </c>
      <c r="E3435" s="156" t="s">
        <v>1978</v>
      </c>
      <c r="F3435" s="156" t="s">
        <v>34</v>
      </c>
      <c r="G3435" s="157" t="s">
        <v>6957</v>
      </c>
      <c r="H3435" s="68"/>
      <c r="I3435" s="68"/>
      <c r="J3435" s="71">
        <f>IF(F3435="女",IF(H3435=0,0,VLOOKUP(I3435/(H3435*H3435/10000),标准!M$108:N$112,2,TRUE)),IF(H3435=0,0,VLOOKUP(I3435/(H3435*H3435/10000),标准!M$74:N$78,2,TRUE)))</f>
        <v>0</v>
      </c>
      <c r="K3435" s="72"/>
      <c r="L3435" s="71">
        <f>IF(A3435&lt;43,IF(F3435="女",VLOOKUP(K3435,标准!K$108:L$128,2,TRUE),VLOOKUP(K3435,标准!K$74:L$94,2,TRUE)),IF(F3435="女",VLOOKUP(K3435,标准!K$39:L$59,2,TRUE),VLOOKUP(K3435,标准!K$3:L$23,2,TRUE)))</f>
        <v>0</v>
      </c>
      <c r="M3435" s="68">
        <v>0</v>
      </c>
      <c r="N3435" s="71">
        <f>IF(M3435="",0,IF(A3435&lt;43,IF(F3435="女",VLOOKUP(M3435,标准!C$108:D$128,2,TRUE),VLOOKUP(M3435,标准!C$74:D$94,2,TRUE)),IF(F3435="女",VLOOKUP(M3435,标准!C$39:D$59,2,TRUE),VLOOKUP(M3435,标准!C$3:D$23,2,TRUE))))</f>
        <v>0</v>
      </c>
      <c r="O3435" s="124">
        <v>155</v>
      </c>
      <c r="P3435" s="71">
        <f>IF(A3435&lt;43,IF(F3435="女",VLOOKUP(O3435/100,标准!E$108:F$128,2,TRUE),VLOOKUP(O3435/100,标准!E$74:F$94,2,TRUE)),IF(F3435="女",VLOOKUP(O3435/100,标准!E$39:F$59,2,TRUE),VLOOKUP(O3435/100,标准!E$3:F$23,2,TRUE)))</f>
        <v>62</v>
      </c>
      <c r="Q3435" s="125">
        <v>4.59</v>
      </c>
      <c r="R3435" s="71">
        <f>IF(Q3435=0,0,IF(A3435&lt;43,IF(F3435="女",IF(Q3435="",0,VLOOKUP(Q3435,标准!I$108:J$138,2,TRUE)),IF(Q3435="",0,VLOOKUP(Q3435,标准!I$74:J$104,2,TRUE))),IF(F3435="女",IF(Q3435="",0,VLOOKUP(Q3435,标准!I$39:J$69,2,TRUE)),IF(Q3435="",0,VLOOKUP(Q3435,标准!I$3:J$33,2,TRUE)))))</f>
        <v>30</v>
      </c>
      <c r="S3435" s="126">
        <v>30</v>
      </c>
      <c r="T3435" s="71">
        <f>IF(A3435&lt;43,IF(F3435="女",VLOOKUP(S3435,标准!G$108:H$138,2,TRUE),VLOOKUP(S3435,标准!G$74:H$99,2,TRUE)),IF(F3435="女",VLOOKUP(S3435,标准!G$39:H$69,2,TRUE),VLOOKUP(S3435,标准!G$3:H$28,2,TRUE)))</f>
        <v>64</v>
      </c>
      <c r="U3435" s="127">
        <v>10.3</v>
      </c>
      <c r="V3435" s="71">
        <f>IF(U3435=0,0,IF(A3435&lt;43,IF(F3435="女",IF(U3435="",0,VLOOKUP(U3435,标准!A$108:B$128,2,TRUE)),IF(U3435="",0,VLOOKUP(U3435,标准!A$74:B$94,2,TRUE))),IF(F3435="女",IF(U3435="",0,VLOOKUP(U3435,标准!A$39:B$59,2,TRUE)),IF(U3435="",0,VLOOKUP(U3435,标准!A$3:B$23,2,TRUE)))))</f>
        <v>60</v>
      </c>
      <c r="W3435" s="86">
        <f t="shared" si="53"/>
        <v>30.6</v>
      </c>
      <c r="X3435" s="87"/>
      <c r="Y3435" s="87"/>
      <c r="Z3435" s="91"/>
      <c r="AA3435" s="92"/>
    </row>
    <row r="3436" customHeight="1" spans="1:27">
      <c r="A3436" s="62">
        <v>41</v>
      </c>
      <c r="B3436" s="91">
        <v>3474</v>
      </c>
      <c r="C3436" s="156" t="s">
        <v>6958</v>
      </c>
      <c r="D3436" s="156" t="s">
        <v>6950</v>
      </c>
      <c r="E3436" s="156" t="s">
        <v>1978</v>
      </c>
      <c r="F3436" s="156" t="s">
        <v>30</v>
      </c>
      <c r="G3436" s="157" t="s">
        <v>6959</v>
      </c>
      <c r="H3436" s="68">
        <v>164.1</v>
      </c>
      <c r="I3436" s="68">
        <v>70</v>
      </c>
      <c r="J3436" s="71">
        <f>IF(F3436="女",IF(H3436=0,0,VLOOKUP(I3436/(H3436*H3436/10000),标准!M$108:N$112,2,TRUE)),IF(H3436=0,0,VLOOKUP(I3436/(H3436*H3436/10000),标准!M$74:N$78,2,TRUE)))</f>
        <v>80</v>
      </c>
      <c r="K3436" s="72">
        <v>4393</v>
      </c>
      <c r="L3436" s="71">
        <f>IF(A3436&lt;43,IF(F3436="女",VLOOKUP(K3436,标准!K$108:L$128,2,TRUE),VLOOKUP(K3436,标准!K$74:L$94,2,TRUE)),IF(F3436="女",VLOOKUP(K3436,标准!K$39:L$59,2,TRUE),VLOOKUP(K3436,标准!K$3:L$23,2,TRUE)))</f>
        <v>80</v>
      </c>
      <c r="M3436" s="68">
        <v>14</v>
      </c>
      <c r="N3436" s="71">
        <f>IF(M3436="",0,IF(A3436&lt;43,IF(F3436="女",VLOOKUP(M3436,标准!C$108:D$128,2,TRUE),VLOOKUP(M3436,标准!C$74:D$94,2,TRUE)),IF(F3436="女",VLOOKUP(M3436,标准!C$39:D$59,2,TRUE),VLOOKUP(M3436,标准!C$3:D$23,2,TRUE))))</f>
        <v>74</v>
      </c>
      <c r="O3436" s="77">
        <v>199</v>
      </c>
      <c r="P3436" s="71">
        <f>IF(A3436&lt;43,IF(F3436="女",VLOOKUP(O3436/100,标准!E$108:F$128,2,TRUE),VLOOKUP(O3436/100,标准!E$74:F$94,2,TRUE)),IF(F3436="女",VLOOKUP(O3436/100,标准!E$39:F$59,2,TRUE),VLOOKUP(O3436/100,标准!E$3:F$23,2,TRUE)))</f>
        <v>40</v>
      </c>
      <c r="Q3436" s="81">
        <v>4.45</v>
      </c>
      <c r="R3436" s="71">
        <f>IF(Q3436=0,0,IF(A3436&lt;43,IF(F3436="女",IF(Q3436="",0,VLOOKUP(Q3436,标准!I$108:J$138,2,TRUE)),IF(Q3436="",0,VLOOKUP(Q3436,标准!I$74:J$104,2,TRUE))),IF(F3436="女",IF(Q3436="",0,VLOOKUP(Q3436,标准!I$39:J$69,2,TRUE)),IF(Q3436="",0,VLOOKUP(Q3436,标准!I$3:J$33,2,TRUE)))))</f>
        <v>50</v>
      </c>
      <c r="S3436" s="76">
        <v>0</v>
      </c>
      <c r="T3436" s="71">
        <f>IF(A3436&lt;43,IF(F3436="女",VLOOKUP(S3436,标准!G$108:H$138,2,TRUE),VLOOKUP(S3436,标准!G$74:H$99,2,TRUE)),IF(F3436="女",VLOOKUP(S3436,标准!G$39:H$69,2,TRUE),VLOOKUP(S3436,标准!G$3:H$28,2,TRUE)))</f>
        <v>0</v>
      </c>
      <c r="U3436" s="88">
        <v>7.7</v>
      </c>
      <c r="V3436" s="71">
        <f>IF(U3436=0,0,IF(A3436&lt;43,IF(F3436="女",IF(U3436="",0,VLOOKUP(U3436,标准!A$108:B$128,2,TRUE)),IF(U3436="",0,VLOOKUP(U3436,标准!A$74:B$94,2,TRUE))),IF(F3436="女",IF(U3436="",0,VLOOKUP(U3436,标准!A$39:B$59,2,TRUE)),IF(U3436="",0,VLOOKUP(U3436,标准!A$3:B$23,2,TRUE)))))</f>
        <v>74</v>
      </c>
      <c r="W3436" s="86">
        <f t="shared" si="53"/>
        <v>60.2</v>
      </c>
      <c r="X3436" s="87">
        <v>5</v>
      </c>
      <c r="Y3436" s="87">
        <v>4.9</v>
      </c>
      <c r="Z3436" s="91"/>
      <c r="AA3436" s="92"/>
    </row>
    <row r="3437" customHeight="1" spans="1:27">
      <c r="A3437" s="62">
        <v>41</v>
      </c>
      <c r="B3437" s="91">
        <v>3475</v>
      </c>
      <c r="C3437" s="156" t="s">
        <v>6960</v>
      </c>
      <c r="D3437" s="156" t="s">
        <v>6950</v>
      </c>
      <c r="E3437" s="156" t="s">
        <v>1978</v>
      </c>
      <c r="F3437" s="156" t="s">
        <v>30</v>
      </c>
      <c r="G3437" s="157" t="s">
        <v>6961</v>
      </c>
      <c r="H3437" s="68">
        <v>181</v>
      </c>
      <c r="I3437" s="68">
        <v>82</v>
      </c>
      <c r="J3437" s="71">
        <f>IF(F3437="女",IF(H3437=0,0,VLOOKUP(I3437/(H3437*H3437/10000),标准!M$108:N$112,2,TRUE)),IF(H3437=0,0,VLOOKUP(I3437/(H3437*H3437/10000),标准!M$74:N$78,2,TRUE)))</f>
        <v>80</v>
      </c>
      <c r="K3437" s="72">
        <v>5708</v>
      </c>
      <c r="L3437" s="71">
        <f>IF(A3437&lt;43,IF(F3437="女",VLOOKUP(K3437,标准!K$108:L$128,2,TRUE),VLOOKUP(K3437,标准!K$74:L$94,2,TRUE)),IF(F3437="女",VLOOKUP(K3437,标准!K$39:L$59,2,TRUE),VLOOKUP(K3437,标准!K$3:L$23,2,TRUE)))</f>
        <v>100</v>
      </c>
      <c r="M3437" s="68">
        <v>14</v>
      </c>
      <c r="N3437" s="71">
        <f>IF(M3437="",0,IF(A3437&lt;43,IF(F3437="女",VLOOKUP(M3437,标准!C$108:D$128,2,TRUE),VLOOKUP(M3437,标准!C$74:D$94,2,TRUE)),IF(F3437="女",VLOOKUP(M3437,标准!C$39:D$59,2,TRUE),VLOOKUP(M3437,标准!C$3:D$23,2,TRUE))))</f>
        <v>74</v>
      </c>
      <c r="O3437" s="77">
        <v>247</v>
      </c>
      <c r="P3437" s="71">
        <f>IF(A3437&lt;43,IF(F3437="女",VLOOKUP(O3437/100,标准!E$108:F$128,2,TRUE),VLOOKUP(O3437/100,标准!E$74:F$94,2,TRUE)),IF(F3437="女",VLOOKUP(O3437/100,标准!E$39:F$59,2,TRUE),VLOOKUP(O3437/100,标准!E$3:F$23,2,TRUE)))</f>
        <v>78</v>
      </c>
      <c r="Q3437" s="81">
        <v>3.55</v>
      </c>
      <c r="R3437" s="71">
        <f>IF(Q3437=0,0,IF(A3437&lt;43,IF(F3437="女",IF(Q3437="",0,VLOOKUP(Q3437,标准!I$108:J$138,2,TRUE)),IF(Q3437="",0,VLOOKUP(Q3437,标准!I$74:J$104,2,TRUE))),IF(F3437="女",IF(Q3437="",0,VLOOKUP(Q3437,标准!I$39:J$69,2,TRUE)),IF(Q3437="",0,VLOOKUP(Q3437,标准!I$3:J$33,2,TRUE)))))</f>
        <v>74</v>
      </c>
      <c r="S3437" s="76">
        <v>5</v>
      </c>
      <c r="T3437" s="71">
        <f>IF(A3437&lt;43,IF(F3437="女",VLOOKUP(S3437,标准!G$108:H$138,2,TRUE),VLOOKUP(S3437,标准!G$74:H$99,2,TRUE)),IF(F3437="女",VLOOKUP(S3437,标准!G$39:H$69,2,TRUE),VLOOKUP(S3437,标准!G$3:H$28,2,TRUE)))</f>
        <v>10</v>
      </c>
      <c r="U3437" s="88">
        <v>7.3</v>
      </c>
      <c r="V3437" s="71">
        <f>IF(U3437=0,0,IF(A3437&lt;43,IF(F3437="女",IF(U3437="",0,VLOOKUP(U3437,标准!A$108:B$128,2,TRUE)),IF(U3437="",0,VLOOKUP(U3437,标准!A$74:B$94,2,TRUE))),IF(F3437="女",IF(U3437="",0,VLOOKUP(U3437,标准!A$39:B$59,2,TRUE)),IF(U3437="",0,VLOOKUP(U3437,标准!A$3:B$23,2,TRUE)))))</f>
        <v>78</v>
      </c>
      <c r="W3437" s="86">
        <f t="shared" si="53"/>
        <v>73.6</v>
      </c>
      <c r="X3437" s="87">
        <v>3.8</v>
      </c>
      <c r="Y3437" s="87">
        <v>3.8</v>
      </c>
      <c r="Z3437" s="91"/>
      <c r="AA3437" s="92"/>
    </row>
    <row r="3438" customHeight="1" spans="1:27">
      <c r="A3438" s="62">
        <v>41</v>
      </c>
      <c r="B3438" s="91">
        <v>3476</v>
      </c>
      <c r="C3438" s="156" t="s">
        <v>6962</v>
      </c>
      <c r="D3438" s="156" t="s">
        <v>6950</v>
      </c>
      <c r="E3438" s="156" t="s">
        <v>1978</v>
      </c>
      <c r="F3438" s="156" t="s">
        <v>30</v>
      </c>
      <c r="G3438" s="157" t="s">
        <v>6963</v>
      </c>
      <c r="H3438" s="68">
        <v>172</v>
      </c>
      <c r="I3438" s="68">
        <v>80</v>
      </c>
      <c r="J3438" s="71">
        <f>IF(F3438="女",IF(H3438=0,0,VLOOKUP(I3438/(H3438*H3438/10000),标准!M$108:N$112,2,TRUE)),IF(H3438=0,0,VLOOKUP(I3438/(H3438*H3438/10000),标准!M$74:N$78,2,TRUE)))</f>
        <v>80</v>
      </c>
      <c r="K3438" s="72"/>
      <c r="L3438" s="71">
        <f>IF(A3438&lt;43,IF(F3438="女",VLOOKUP(K3438,标准!K$108:L$128,2,TRUE),VLOOKUP(K3438,标准!K$74:L$94,2,TRUE)),IF(F3438="女",VLOOKUP(K3438,标准!K$39:L$59,2,TRUE),VLOOKUP(K3438,标准!K$3:L$23,2,TRUE)))</f>
        <v>0</v>
      </c>
      <c r="M3438" s="68">
        <v>13</v>
      </c>
      <c r="N3438" s="71">
        <f>IF(M3438="",0,IF(A3438&lt;43,IF(F3438="女",VLOOKUP(M3438,标准!C$108:D$128,2,TRUE),VLOOKUP(M3438,标准!C$74:D$94,2,TRUE)),IF(F3438="女",VLOOKUP(M3438,标准!C$39:D$59,2,TRUE),VLOOKUP(M3438,标准!C$3:D$23,2,TRUE))))</f>
        <v>72</v>
      </c>
      <c r="O3438" s="77">
        <v>160</v>
      </c>
      <c r="P3438" s="71">
        <f>IF(A3438&lt;43,IF(F3438="女",VLOOKUP(O3438/100,标准!E$108:F$128,2,TRUE),VLOOKUP(O3438/100,标准!E$74:F$94,2,TRUE)),IF(F3438="女",VLOOKUP(O3438/100,标准!E$39:F$59,2,TRUE),VLOOKUP(O3438/100,标准!E$3:F$23,2,TRUE)))</f>
        <v>0</v>
      </c>
      <c r="Q3438" s="81">
        <v>4.08</v>
      </c>
      <c r="R3438" s="71">
        <f>IF(Q3438=0,0,IF(A3438&lt;43,IF(F3438="女",IF(Q3438="",0,VLOOKUP(Q3438,标准!I$108:J$138,2,TRUE)),IF(Q3438="",0,VLOOKUP(Q3438,标准!I$74:J$104,2,TRUE))),IF(F3438="女",IF(Q3438="",0,VLOOKUP(Q3438,标准!I$39:J$69,2,TRUE)),IF(Q3438="",0,VLOOKUP(Q3438,标准!I$3:J$33,2,TRUE)))))</f>
        <v>68</v>
      </c>
      <c r="S3438" s="76">
        <v>0</v>
      </c>
      <c r="T3438" s="71">
        <f>IF(A3438&lt;43,IF(F3438="女",VLOOKUP(S3438,标准!G$108:H$138,2,TRUE),VLOOKUP(S3438,标准!G$74:H$99,2,TRUE)),IF(F3438="女",VLOOKUP(S3438,标准!G$39:H$69,2,TRUE),VLOOKUP(S3438,标准!G$3:H$28,2,TRUE)))</f>
        <v>0</v>
      </c>
      <c r="U3438" s="88">
        <v>7.6</v>
      </c>
      <c r="V3438" s="71">
        <f>IF(U3438=0,0,IF(A3438&lt;43,IF(F3438="女",IF(U3438="",0,VLOOKUP(U3438,标准!A$108:B$128,2,TRUE)),IF(U3438="",0,VLOOKUP(U3438,标准!A$74:B$94,2,TRUE))),IF(F3438="女",IF(U3438="",0,VLOOKUP(U3438,标准!A$39:B$59,2,TRUE)),IF(U3438="",0,VLOOKUP(U3438,标准!A$3:B$23,2,TRUE)))))</f>
        <v>74</v>
      </c>
      <c r="W3438" s="86">
        <f t="shared" si="53"/>
        <v>47.6</v>
      </c>
      <c r="X3438" s="87">
        <v>3.7</v>
      </c>
      <c r="Y3438" s="87">
        <v>3.7</v>
      </c>
      <c r="Z3438" s="91"/>
      <c r="AA3438" s="92"/>
    </row>
    <row r="3439" customHeight="1" spans="1:27">
      <c r="A3439" s="62">
        <v>41</v>
      </c>
      <c r="B3439" s="91">
        <v>3477</v>
      </c>
      <c r="C3439" s="156" t="s">
        <v>6964</v>
      </c>
      <c r="D3439" s="156" t="s">
        <v>6950</v>
      </c>
      <c r="E3439" s="156" t="s">
        <v>1978</v>
      </c>
      <c r="F3439" s="156" t="s">
        <v>30</v>
      </c>
      <c r="G3439" s="157" t="s">
        <v>6965</v>
      </c>
      <c r="H3439" s="68">
        <v>174.7</v>
      </c>
      <c r="I3439" s="68">
        <v>67.1</v>
      </c>
      <c r="J3439" s="71">
        <f>IF(F3439="女",IF(H3439=0,0,VLOOKUP(I3439/(H3439*H3439/10000),标准!M$108:N$112,2,TRUE)),IF(H3439=0,0,VLOOKUP(I3439/(H3439*H3439/10000),标准!M$74:N$78,2,TRUE)))</f>
        <v>100</v>
      </c>
      <c r="K3439" s="72">
        <v>4737</v>
      </c>
      <c r="L3439" s="71">
        <f>IF(A3439&lt;43,IF(F3439="女",VLOOKUP(K3439,标准!K$108:L$128,2,TRUE),VLOOKUP(K3439,标准!K$74:L$94,2,TRUE)),IF(F3439="女",VLOOKUP(K3439,标准!K$39:L$59,2,TRUE),VLOOKUP(K3439,标准!K$3:L$23,2,TRUE)))</f>
        <v>85</v>
      </c>
      <c r="M3439" s="68">
        <v>12.2</v>
      </c>
      <c r="N3439" s="71">
        <f>IF(M3439="",0,IF(A3439&lt;43,IF(F3439="女",VLOOKUP(M3439,标准!C$108:D$128,2,TRUE),VLOOKUP(M3439,标准!C$74:D$94,2,TRUE)),IF(F3439="女",VLOOKUP(M3439,标准!C$39:D$59,2,TRUE),VLOOKUP(M3439,标准!C$3:D$23,2,TRUE))))</f>
        <v>72</v>
      </c>
      <c r="O3439" s="77">
        <v>210</v>
      </c>
      <c r="P3439" s="71">
        <f>IF(A3439&lt;43,IF(F3439="女",VLOOKUP(O3439/100,标准!E$108:F$128,2,TRUE),VLOOKUP(O3439/100,标准!E$74:F$94,2,TRUE)),IF(F3439="女",VLOOKUP(O3439/100,标准!E$39:F$59,2,TRUE),VLOOKUP(O3439/100,标准!E$3:F$23,2,TRUE)))</f>
        <v>60</v>
      </c>
      <c r="Q3439" s="81">
        <v>4.13</v>
      </c>
      <c r="R3439" s="71">
        <f>IF(Q3439=0,0,IF(A3439&lt;43,IF(F3439="女",IF(Q3439="",0,VLOOKUP(Q3439,标准!I$108:J$138,2,TRUE)),IF(Q3439="",0,VLOOKUP(Q3439,标准!I$74:J$104,2,TRUE))),IF(F3439="女",IF(Q3439="",0,VLOOKUP(Q3439,标准!I$39:J$69,2,TRUE)),IF(Q3439="",0,VLOOKUP(Q3439,标准!I$3:J$33,2,TRUE)))))</f>
        <v>66</v>
      </c>
      <c r="S3439" s="76">
        <v>0</v>
      </c>
      <c r="T3439" s="71">
        <f>IF(A3439&lt;43,IF(F3439="女",VLOOKUP(S3439,标准!G$108:H$138,2,TRUE),VLOOKUP(S3439,标准!G$74:H$99,2,TRUE)),IF(F3439="女",VLOOKUP(S3439,标准!G$39:H$69,2,TRUE),VLOOKUP(S3439,标准!G$3:H$28,2,TRUE)))</f>
        <v>0</v>
      </c>
      <c r="U3439" s="88">
        <v>7.7</v>
      </c>
      <c r="V3439" s="71">
        <f>IF(U3439=0,0,IF(A3439&lt;43,IF(F3439="女",IF(U3439="",0,VLOOKUP(U3439,标准!A$108:B$128,2,TRUE)),IF(U3439="",0,VLOOKUP(U3439,标准!A$74:B$94,2,TRUE))),IF(F3439="女",IF(U3439="",0,VLOOKUP(U3439,标准!A$39:B$59,2,TRUE)),IF(U3439="",0,VLOOKUP(U3439,标准!A$3:B$23,2,TRUE)))))</f>
        <v>74</v>
      </c>
      <c r="W3439" s="86">
        <f t="shared" si="53"/>
        <v>68.95</v>
      </c>
      <c r="X3439" s="87">
        <v>4.3</v>
      </c>
      <c r="Y3439" s="87">
        <v>4.3</v>
      </c>
      <c r="Z3439" s="91"/>
      <c r="AA3439" s="92"/>
    </row>
    <row r="3440" customHeight="1" spans="1:27">
      <c r="A3440" s="62">
        <v>41</v>
      </c>
      <c r="B3440" s="91">
        <v>3478</v>
      </c>
      <c r="C3440" s="156" t="s">
        <v>6966</v>
      </c>
      <c r="D3440" s="156" t="s">
        <v>6950</v>
      </c>
      <c r="E3440" s="156" t="s">
        <v>1978</v>
      </c>
      <c r="F3440" s="156" t="s">
        <v>30</v>
      </c>
      <c r="G3440" s="157" t="s">
        <v>6967</v>
      </c>
      <c r="H3440" s="68">
        <v>172</v>
      </c>
      <c r="I3440" s="68">
        <v>85.6</v>
      </c>
      <c r="J3440" s="71">
        <f>IF(F3440="女",IF(H3440=0,0,VLOOKUP(I3440/(H3440*H3440/10000),标准!M$108:N$112,2,TRUE)),IF(H3440=0,0,VLOOKUP(I3440/(H3440*H3440/10000),标准!M$74:N$78,2,TRUE)))</f>
        <v>60</v>
      </c>
      <c r="K3440" s="72">
        <v>3245</v>
      </c>
      <c r="L3440" s="71">
        <f>IF(A3440&lt;43,IF(F3440="女",VLOOKUP(K3440,标准!K$108:L$128,2,TRUE),VLOOKUP(K3440,标准!K$74:L$94,2,TRUE)),IF(F3440="女",VLOOKUP(K3440,标准!K$39:L$59,2,TRUE),VLOOKUP(K3440,标准!K$3:L$23,2,TRUE)))</f>
        <v>62</v>
      </c>
      <c r="M3440" s="68">
        <v>11.9</v>
      </c>
      <c r="N3440" s="71">
        <f>IF(M3440="",0,IF(A3440&lt;43,IF(F3440="女",VLOOKUP(M3440,标准!C$108:D$128,2,TRUE),VLOOKUP(M3440,标准!C$74:D$94,2,TRUE)),IF(F3440="女",VLOOKUP(M3440,标准!C$39:D$59,2,TRUE),VLOOKUP(M3440,标准!C$3:D$23,2,TRUE))))</f>
        <v>70</v>
      </c>
      <c r="O3440" s="77">
        <v>220</v>
      </c>
      <c r="P3440" s="71">
        <f>IF(A3440&lt;43,IF(F3440="女",VLOOKUP(O3440/100,标准!E$108:F$128,2,TRUE),VLOOKUP(O3440/100,标准!E$74:F$94,2,TRUE)),IF(F3440="女",VLOOKUP(O3440/100,标准!E$39:F$59,2,TRUE),VLOOKUP(O3440/100,标准!E$3:F$23,2,TRUE)))</f>
        <v>66</v>
      </c>
      <c r="Q3440" s="81">
        <v>4.28</v>
      </c>
      <c r="R3440" s="71">
        <f>IF(Q3440=0,0,IF(A3440&lt;43,IF(F3440="女",IF(Q3440="",0,VLOOKUP(Q3440,标准!I$108:J$138,2,TRUE)),IF(Q3440="",0,VLOOKUP(Q3440,标准!I$74:J$104,2,TRUE))),IF(F3440="女",IF(Q3440="",0,VLOOKUP(Q3440,标准!I$39:J$69,2,TRUE)),IF(Q3440="",0,VLOOKUP(Q3440,标准!I$3:J$33,2,TRUE)))))</f>
        <v>60</v>
      </c>
      <c r="S3440" s="76">
        <v>2</v>
      </c>
      <c r="T3440" s="71">
        <f>IF(A3440&lt;43,IF(F3440="女",VLOOKUP(S3440,标准!G$108:H$138,2,TRUE),VLOOKUP(S3440,标准!G$74:H$99,2,TRUE)),IF(F3440="女",VLOOKUP(S3440,标准!G$39:H$69,2,TRUE),VLOOKUP(S3440,标准!G$3:H$28,2,TRUE)))</f>
        <v>0</v>
      </c>
      <c r="U3440" s="88">
        <v>7.4</v>
      </c>
      <c r="V3440" s="71">
        <f>IF(U3440=0,0,IF(A3440&lt;43,IF(F3440="女",IF(U3440="",0,VLOOKUP(U3440,标准!A$108:B$128,2,TRUE)),IF(U3440="",0,VLOOKUP(U3440,标准!A$74:B$94,2,TRUE))),IF(F3440="女",IF(U3440="",0,VLOOKUP(U3440,标准!A$39:B$59,2,TRUE)),IF(U3440="",0,VLOOKUP(U3440,标准!A$3:B$23,2,TRUE)))))</f>
        <v>76</v>
      </c>
      <c r="W3440" s="86">
        <f t="shared" si="53"/>
        <v>59.1</v>
      </c>
      <c r="X3440" s="87">
        <v>4.5</v>
      </c>
      <c r="Y3440" s="87">
        <v>4.4</v>
      </c>
      <c r="Z3440" s="91"/>
      <c r="AA3440" s="92"/>
    </row>
    <row r="3441" customHeight="1" spans="1:27">
      <c r="A3441" s="62">
        <v>41</v>
      </c>
      <c r="B3441" s="91">
        <v>3479</v>
      </c>
      <c r="C3441" s="156" t="s">
        <v>6968</v>
      </c>
      <c r="D3441" s="156" t="s">
        <v>6950</v>
      </c>
      <c r="E3441" s="156" t="s">
        <v>1978</v>
      </c>
      <c r="F3441" s="156" t="s">
        <v>30</v>
      </c>
      <c r="G3441" s="157" t="s">
        <v>6969</v>
      </c>
      <c r="H3441" s="68">
        <v>178.5</v>
      </c>
      <c r="I3441" s="68">
        <v>70.6</v>
      </c>
      <c r="J3441" s="71">
        <f>IF(F3441="女",IF(H3441=0,0,VLOOKUP(I3441/(H3441*H3441/10000),标准!M$108:N$112,2,TRUE)),IF(H3441=0,0,VLOOKUP(I3441/(H3441*H3441/10000),标准!M$74:N$78,2,TRUE)))</f>
        <v>100</v>
      </c>
      <c r="K3441" s="72">
        <v>5000</v>
      </c>
      <c r="L3441" s="71">
        <f>IF(A3441&lt;43,IF(F3441="女",VLOOKUP(K3441,标准!K$108:L$128,2,TRUE),VLOOKUP(K3441,标准!K$74:L$94,2,TRUE)),IF(F3441="女",VLOOKUP(K3441,标准!K$39:L$59,2,TRUE),VLOOKUP(K3441,标准!K$3:L$23,2,TRUE)))</f>
        <v>95</v>
      </c>
      <c r="M3441" s="68">
        <v>11</v>
      </c>
      <c r="N3441" s="71">
        <f>IF(M3441="",0,IF(A3441&lt;43,IF(F3441="女",VLOOKUP(M3441,标准!C$108:D$128,2,TRUE),VLOOKUP(M3441,标准!C$74:D$94,2,TRUE)),IF(F3441="女",VLOOKUP(M3441,标准!C$39:D$59,2,TRUE),VLOOKUP(M3441,标准!C$3:D$23,2,TRUE))))</f>
        <v>70</v>
      </c>
      <c r="O3441" s="77">
        <v>200</v>
      </c>
      <c r="P3441" s="71">
        <f>IF(A3441&lt;43,IF(F3441="女",VLOOKUP(O3441/100,标准!E$108:F$128,2,TRUE),VLOOKUP(O3441/100,标准!E$74:F$94,2,TRUE)),IF(F3441="女",VLOOKUP(O3441/100,标准!E$39:F$59,2,TRUE),VLOOKUP(O3441/100,标准!E$3:F$23,2,TRUE)))</f>
        <v>40</v>
      </c>
      <c r="Q3441" s="81">
        <v>4.32</v>
      </c>
      <c r="R3441" s="71">
        <f>IF(Q3441=0,0,IF(A3441&lt;43,IF(F3441="女",IF(Q3441="",0,VLOOKUP(Q3441,标准!I$108:J$138,2,TRUE)),IF(Q3441="",0,VLOOKUP(Q3441,标准!I$74:J$104,2,TRUE))),IF(F3441="女",IF(Q3441="",0,VLOOKUP(Q3441,标准!I$39:J$69,2,TRUE)),IF(Q3441="",0,VLOOKUP(Q3441,标准!I$3:J$33,2,TRUE)))))</f>
        <v>60</v>
      </c>
      <c r="S3441" s="76">
        <v>2</v>
      </c>
      <c r="T3441" s="71">
        <f>IF(A3441&lt;43,IF(F3441="女",VLOOKUP(S3441,标准!G$108:H$138,2,TRUE),VLOOKUP(S3441,标准!G$74:H$99,2,TRUE)),IF(F3441="女",VLOOKUP(S3441,标准!G$39:H$69,2,TRUE),VLOOKUP(S3441,标准!G$3:H$28,2,TRUE)))</f>
        <v>0</v>
      </c>
      <c r="U3441" s="88">
        <v>7.6</v>
      </c>
      <c r="V3441" s="71">
        <f>IF(U3441=0,0,IF(A3441&lt;43,IF(F3441="女",IF(U3441="",0,VLOOKUP(U3441,标准!A$108:B$128,2,TRUE)),IF(U3441="",0,VLOOKUP(U3441,标准!A$74:B$94,2,TRUE))),IF(F3441="女",IF(U3441="",0,VLOOKUP(U3441,标准!A$39:B$59,2,TRUE)),IF(U3441="",0,VLOOKUP(U3441,标准!A$3:B$23,2,TRUE)))))</f>
        <v>74</v>
      </c>
      <c r="W3441" s="86">
        <f t="shared" si="53"/>
        <v>67.05</v>
      </c>
      <c r="X3441" s="87">
        <v>4.6</v>
      </c>
      <c r="Y3441" s="87">
        <v>4.7</v>
      </c>
      <c r="Z3441" s="91"/>
      <c r="AA3441" s="92"/>
    </row>
    <row r="3442" customHeight="1" spans="1:27">
      <c r="A3442" s="62">
        <v>41</v>
      </c>
      <c r="B3442" s="91">
        <v>3480</v>
      </c>
      <c r="C3442" s="156" t="s">
        <v>6970</v>
      </c>
      <c r="D3442" s="156" t="s">
        <v>6950</v>
      </c>
      <c r="E3442" s="156" t="s">
        <v>1978</v>
      </c>
      <c r="F3442" s="156" t="s">
        <v>34</v>
      </c>
      <c r="G3442" s="157" t="s">
        <v>6971</v>
      </c>
      <c r="H3442" s="68">
        <v>160</v>
      </c>
      <c r="I3442" s="68">
        <v>40</v>
      </c>
      <c r="J3442" s="71">
        <f>IF(F3442="女",IF(H3442=0,0,VLOOKUP(I3442/(H3442*H3442/10000),标准!M$108:N$112,2,TRUE)),IF(H3442=0,0,VLOOKUP(I3442/(H3442*H3442/10000),标准!M$74:N$78,2,TRUE)))</f>
        <v>80</v>
      </c>
      <c r="K3442" s="72">
        <v>1429</v>
      </c>
      <c r="L3442" s="71">
        <f>IF(A3442&lt;43,IF(F3442="女",VLOOKUP(K3442,标准!K$108:L$128,2,TRUE),VLOOKUP(K3442,标准!K$74:L$94,2,TRUE)),IF(F3442="女",VLOOKUP(K3442,标准!K$39:L$59,2,TRUE),VLOOKUP(K3442,标准!K$3:L$23,2,TRUE)))</f>
        <v>0</v>
      </c>
      <c r="M3442" s="68">
        <v>18.4</v>
      </c>
      <c r="N3442" s="71">
        <f>IF(M3442="",0,IF(A3442&lt;43,IF(F3442="女",VLOOKUP(M3442,标准!C$108:D$128,2,TRUE),VLOOKUP(M3442,标准!C$74:D$94,2,TRUE)),IF(F3442="女",VLOOKUP(M3442,标准!C$39:D$59,2,TRUE),VLOOKUP(M3442,标准!C$3:D$23,2,TRUE))))</f>
        <v>78</v>
      </c>
      <c r="O3442" s="115">
        <v>192</v>
      </c>
      <c r="P3442" s="71">
        <f>IF(A3442&lt;43,IF(F3442="女",VLOOKUP(O3442/100,标准!E$108:F$128,2,TRUE),VLOOKUP(O3442/100,标准!E$74:F$94,2,TRUE)),IF(F3442="女",VLOOKUP(O3442/100,标准!E$39:F$59,2,TRUE),VLOOKUP(O3442/100,标准!E$3:F$23,2,TRUE)))</f>
        <v>85</v>
      </c>
      <c r="Q3442" s="81">
        <v>3.51</v>
      </c>
      <c r="R3442" s="71">
        <f>IF(Q3442=0,0,IF(A3442&lt;43,IF(F3442="女",IF(Q3442="",0,VLOOKUP(Q3442,标准!I$108:J$138,2,TRUE)),IF(Q3442="",0,VLOOKUP(Q3442,标准!I$74:J$104,2,TRUE))),IF(F3442="女",IF(Q3442="",0,VLOOKUP(Q3442,标准!I$39:J$69,2,TRUE)),IF(Q3442="",0,VLOOKUP(Q3442,标准!I$3:J$33,2,TRUE)))))</f>
        <v>76</v>
      </c>
      <c r="S3442" s="76">
        <v>49</v>
      </c>
      <c r="T3442" s="71">
        <f>IF(A3442&lt;43,IF(F3442="女",VLOOKUP(S3442,标准!G$108:H$138,2,TRUE),VLOOKUP(S3442,标准!G$74:H$99,2,TRUE)),IF(F3442="女",VLOOKUP(S3442,标准!G$39:H$69,2,TRUE),VLOOKUP(S3442,标准!G$3:H$28,2,TRUE)))</f>
        <v>85</v>
      </c>
      <c r="U3442" s="88">
        <v>8.6</v>
      </c>
      <c r="V3442" s="71">
        <f>IF(U3442=0,0,IF(A3442&lt;43,IF(F3442="女",IF(U3442="",0,VLOOKUP(U3442,标准!A$108:B$128,2,TRUE)),IF(U3442="",0,VLOOKUP(U3442,标准!A$74:B$94,2,TRUE))),IF(F3442="女",IF(U3442="",0,VLOOKUP(U3442,标准!A$39:B$59,2,TRUE)),IF(U3442="",0,VLOOKUP(U3442,标准!A$3:B$23,2,TRUE)))))</f>
        <v>76</v>
      </c>
      <c r="W3442" s="86">
        <f t="shared" si="53"/>
        <v>67.2</v>
      </c>
      <c r="X3442" s="87">
        <v>4.8</v>
      </c>
      <c r="Y3442" s="87">
        <v>4.8</v>
      </c>
      <c r="Z3442" s="91"/>
      <c r="AA3442" s="92"/>
    </row>
    <row r="3443" customHeight="1" spans="1:27">
      <c r="A3443" s="62">
        <v>41</v>
      </c>
      <c r="B3443" s="91">
        <v>3481</v>
      </c>
      <c r="C3443" s="156" t="s">
        <v>6972</v>
      </c>
      <c r="D3443" s="156" t="s">
        <v>6950</v>
      </c>
      <c r="E3443" s="156" t="s">
        <v>1978</v>
      </c>
      <c r="F3443" s="156" t="s">
        <v>30</v>
      </c>
      <c r="G3443" s="157" t="s">
        <v>6973</v>
      </c>
      <c r="H3443" s="68">
        <v>169.3</v>
      </c>
      <c r="I3443" s="68">
        <v>68.9</v>
      </c>
      <c r="J3443" s="71">
        <f>IF(F3443="女",IF(H3443=0,0,VLOOKUP(I3443/(H3443*H3443/10000),标准!M$108:N$112,2,TRUE)),IF(H3443=0,0,VLOOKUP(I3443/(H3443*H3443/10000),标准!M$74:N$78,2,TRUE)))</f>
        <v>80</v>
      </c>
      <c r="K3443" s="72">
        <v>3847</v>
      </c>
      <c r="L3443" s="71">
        <f>IF(A3443&lt;43,IF(F3443="女",VLOOKUP(K3443,标准!K$108:L$128,2,TRUE),VLOOKUP(K3443,标准!K$74:L$94,2,TRUE)),IF(F3443="女",VLOOKUP(K3443,标准!K$39:L$59,2,TRUE),VLOOKUP(K3443,标准!K$3:L$23,2,TRUE)))</f>
        <v>72</v>
      </c>
      <c r="M3443" s="68">
        <v>16.5</v>
      </c>
      <c r="N3443" s="71">
        <f>IF(M3443="",0,IF(A3443&lt;43,IF(F3443="女",VLOOKUP(M3443,标准!C$108:D$128,2,TRUE),VLOOKUP(M3443,标准!C$74:D$94,2,TRUE)),IF(F3443="女",VLOOKUP(M3443,标准!C$39:D$59,2,TRUE),VLOOKUP(M3443,标准!C$3:D$23,2,TRUE))))</f>
        <v>78</v>
      </c>
      <c r="O3443" s="77">
        <v>256</v>
      </c>
      <c r="P3443" s="71">
        <f>IF(A3443&lt;43,IF(F3443="女",VLOOKUP(O3443/100,标准!E$108:F$128,2,TRUE),VLOOKUP(O3443/100,标准!E$74:F$94,2,TRUE)),IF(F3443="女",VLOOKUP(O3443/100,标准!E$39:F$59,2,TRUE),VLOOKUP(O3443/100,标准!E$3:F$23,2,TRUE)))</f>
        <v>85</v>
      </c>
      <c r="Q3443" s="81">
        <v>4.16</v>
      </c>
      <c r="R3443" s="71">
        <f>IF(Q3443=0,0,IF(A3443&lt;43,IF(F3443="女",IF(Q3443="",0,VLOOKUP(Q3443,标准!I$108:J$138,2,TRUE)),IF(Q3443="",0,VLOOKUP(Q3443,标准!I$74:J$104,2,TRUE))),IF(F3443="女",IF(Q3443="",0,VLOOKUP(Q3443,标准!I$39:J$69,2,TRUE)),IF(Q3443="",0,VLOOKUP(Q3443,标准!I$3:J$33,2,TRUE)))))</f>
        <v>66</v>
      </c>
      <c r="S3443" s="76">
        <v>4</v>
      </c>
      <c r="T3443" s="71">
        <f>IF(A3443&lt;43,IF(F3443="女",VLOOKUP(S3443,标准!G$108:H$138,2,TRUE),VLOOKUP(S3443,标准!G$74:H$99,2,TRUE)),IF(F3443="女",VLOOKUP(S3443,标准!G$39:H$69,2,TRUE),VLOOKUP(S3443,标准!G$3:H$28,2,TRUE)))</f>
        <v>0</v>
      </c>
      <c r="U3443" s="88">
        <v>6.7</v>
      </c>
      <c r="V3443" s="71">
        <f>IF(U3443=0,0,IF(A3443&lt;43,IF(F3443="女",IF(U3443="",0,VLOOKUP(U3443,标准!A$108:B$128,2,TRUE)),IF(U3443="",0,VLOOKUP(U3443,标准!A$74:B$94,2,TRUE))),IF(F3443="女",IF(U3443="",0,VLOOKUP(U3443,标准!A$39:B$59,2,TRUE)),IF(U3443="",0,VLOOKUP(U3443,标准!A$3:B$23,2,TRUE)))))</f>
        <v>100</v>
      </c>
      <c r="W3443" s="86">
        <f t="shared" si="53"/>
        <v>72.3</v>
      </c>
      <c r="X3443" s="87">
        <v>4.9</v>
      </c>
      <c r="Y3443" s="87">
        <v>4.9</v>
      </c>
      <c r="Z3443" s="91"/>
      <c r="AA3443" s="92"/>
    </row>
    <row r="3444" customHeight="1" spans="1:27">
      <c r="A3444" s="62">
        <v>41</v>
      </c>
      <c r="B3444" s="91">
        <v>3482</v>
      </c>
      <c r="C3444" s="156" t="s">
        <v>6974</v>
      </c>
      <c r="D3444" s="156" t="s">
        <v>6950</v>
      </c>
      <c r="E3444" s="156" t="s">
        <v>1978</v>
      </c>
      <c r="F3444" s="156" t="s">
        <v>30</v>
      </c>
      <c r="G3444" s="157" t="s">
        <v>6975</v>
      </c>
      <c r="H3444" s="68">
        <v>164.7</v>
      </c>
      <c r="I3444" s="68">
        <v>61.5</v>
      </c>
      <c r="J3444" s="71">
        <f>IF(F3444="女",IF(H3444=0,0,VLOOKUP(I3444/(H3444*H3444/10000),标准!M$108:N$112,2,TRUE)),IF(H3444=0,0,VLOOKUP(I3444/(H3444*H3444/10000),标准!M$74:N$78,2,TRUE)))</f>
        <v>100</v>
      </c>
      <c r="K3444" s="72">
        <v>3558</v>
      </c>
      <c r="L3444" s="71">
        <f>IF(A3444&lt;43,IF(F3444="女",VLOOKUP(K3444,标准!K$108:L$128,2,TRUE),VLOOKUP(K3444,标准!K$74:L$94,2,TRUE)),IF(F3444="女",VLOOKUP(K3444,标准!K$39:L$59,2,TRUE),VLOOKUP(K3444,标准!K$3:L$23,2,TRUE)))</f>
        <v>66</v>
      </c>
      <c r="M3444" s="68">
        <v>12.5</v>
      </c>
      <c r="N3444" s="71">
        <f>IF(M3444="",0,IF(A3444&lt;43,IF(F3444="女",VLOOKUP(M3444,标准!C$108:D$128,2,TRUE),VLOOKUP(M3444,标准!C$74:D$94,2,TRUE)),IF(F3444="女",VLOOKUP(M3444,标准!C$39:D$59,2,TRUE),VLOOKUP(M3444,标准!C$3:D$23,2,TRUE))))</f>
        <v>72</v>
      </c>
      <c r="O3444" s="77">
        <v>210</v>
      </c>
      <c r="P3444" s="71">
        <f>IF(A3444&lt;43,IF(F3444="女",VLOOKUP(O3444/100,标准!E$108:F$128,2,TRUE),VLOOKUP(O3444/100,标准!E$74:F$94,2,TRUE)),IF(F3444="女",VLOOKUP(O3444/100,标准!E$39:F$59,2,TRUE),VLOOKUP(O3444/100,标准!E$3:F$23,2,TRUE)))</f>
        <v>60</v>
      </c>
      <c r="Q3444" s="81">
        <v>4.26</v>
      </c>
      <c r="R3444" s="71">
        <f>IF(Q3444=0,0,IF(A3444&lt;43,IF(F3444="女",IF(Q3444="",0,VLOOKUP(Q3444,标准!I$108:J$138,2,TRUE)),IF(Q3444="",0,VLOOKUP(Q3444,标准!I$74:J$104,2,TRUE))),IF(F3444="女",IF(Q3444="",0,VLOOKUP(Q3444,标准!I$39:J$69,2,TRUE)),IF(Q3444="",0,VLOOKUP(Q3444,标准!I$3:J$33,2,TRUE)))))</f>
        <v>62</v>
      </c>
      <c r="S3444" s="76">
        <v>7</v>
      </c>
      <c r="T3444" s="71">
        <f>IF(A3444&lt;43,IF(F3444="女",VLOOKUP(S3444,标准!G$108:H$138,2,TRUE),VLOOKUP(S3444,标准!G$74:H$99,2,TRUE)),IF(F3444="女",VLOOKUP(S3444,标准!G$39:H$69,2,TRUE),VLOOKUP(S3444,标准!G$3:H$28,2,TRUE)))</f>
        <v>30</v>
      </c>
      <c r="U3444" s="88">
        <v>7.2</v>
      </c>
      <c r="V3444" s="71">
        <f>IF(U3444=0,0,IF(A3444&lt;43,IF(F3444="女",IF(U3444="",0,VLOOKUP(U3444,标准!A$108:B$128,2,TRUE)),IF(U3444="",0,VLOOKUP(U3444,标准!A$74:B$94,2,TRUE))),IF(F3444="女",IF(U3444="",0,VLOOKUP(U3444,标准!A$39:B$59,2,TRUE)),IF(U3444="",0,VLOOKUP(U3444,标准!A$3:B$23,2,TRUE)))))</f>
        <v>78</v>
      </c>
      <c r="W3444" s="86">
        <f t="shared" si="53"/>
        <v>69.1</v>
      </c>
      <c r="X3444" s="87">
        <v>4.9</v>
      </c>
      <c r="Y3444" s="87">
        <v>4.9</v>
      </c>
      <c r="Z3444" s="91"/>
      <c r="AA3444" s="92"/>
    </row>
    <row r="3445" customHeight="1" spans="1:27">
      <c r="A3445" s="62">
        <v>41</v>
      </c>
      <c r="B3445" s="91">
        <v>3483</v>
      </c>
      <c r="C3445" s="156" t="s">
        <v>6976</v>
      </c>
      <c r="D3445" s="156" t="s">
        <v>6950</v>
      </c>
      <c r="E3445" s="156" t="s">
        <v>1978</v>
      </c>
      <c r="F3445" s="156" t="s">
        <v>30</v>
      </c>
      <c r="G3445" s="157" t="s">
        <v>6977</v>
      </c>
      <c r="H3445" s="68">
        <v>171.7</v>
      </c>
      <c r="I3445" s="68">
        <v>69.8</v>
      </c>
      <c r="J3445" s="71">
        <f>IF(F3445="女",IF(H3445=0,0,VLOOKUP(I3445/(H3445*H3445/10000),标准!M$108:N$112,2,TRUE)),IF(H3445=0,0,VLOOKUP(I3445/(H3445*H3445/10000),标准!M$74:N$78,2,TRUE)))</f>
        <v>100</v>
      </c>
      <c r="K3445" s="72">
        <v>3904</v>
      </c>
      <c r="L3445" s="71">
        <f>IF(A3445&lt;43,IF(F3445="女",VLOOKUP(K3445,标准!K$108:L$128,2,TRUE),VLOOKUP(K3445,标准!K$74:L$94,2,TRUE)),IF(F3445="女",VLOOKUP(K3445,标准!K$39:L$59,2,TRUE),VLOOKUP(K3445,标准!K$3:L$23,2,TRUE)))</f>
        <v>72</v>
      </c>
      <c r="M3445" s="68">
        <v>10.4</v>
      </c>
      <c r="N3445" s="71">
        <f>IF(M3445="",0,IF(A3445&lt;43,IF(F3445="女",VLOOKUP(M3445,标准!C$108:D$128,2,TRUE),VLOOKUP(M3445,标准!C$74:D$94,2,TRUE)),IF(F3445="女",VLOOKUP(M3445,标准!C$39:D$59,2,TRUE),VLOOKUP(M3445,标准!C$3:D$23,2,TRUE))))</f>
        <v>68</v>
      </c>
      <c r="O3445" s="77">
        <v>200</v>
      </c>
      <c r="P3445" s="71">
        <f>IF(A3445&lt;43,IF(F3445="女",VLOOKUP(O3445/100,标准!E$108:F$128,2,TRUE),VLOOKUP(O3445/100,标准!E$74:F$94,2,TRUE)),IF(F3445="女",VLOOKUP(O3445/100,标准!E$39:F$59,2,TRUE),VLOOKUP(O3445/100,标准!E$3:F$23,2,TRUE)))</f>
        <v>40</v>
      </c>
      <c r="Q3445" s="81">
        <v>4.15</v>
      </c>
      <c r="R3445" s="71">
        <f>IF(Q3445=0,0,IF(A3445&lt;43,IF(F3445="女",IF(Q3445="",0,VLOOKUP(Q3445,标准!I$108:J$138,2,TRUE)),IF(Q3445="",0,VLOOKUP(Q3445,标准!I$74:J$104,2,TRUE))),IF(F3445="女",IF(Q3445="",0,VLOOKUP(Q3445,标准!I$39:J$69,2,TRUE)),IF(Q3445="",0,VLOOKUP(Q3445,标准!I$3:J$33,2,TRUE)))))</f>
        <v>66</v>
      </c>
      <c r="S3445" s="76">
        <v>2</v>
      </c>
      <c r="T3445" s="71">
        <f>IF(A3445&lt;43,IF(F3445="女",VLOOKUP(S3445,标准!G$108:H$138,2,TRUE),VLOOKUP(S3445,标准!G$74:H$99,2,TRUE)),IF(F3445="女",VLOOKUP(S3445,标准!G$39:H$69,2,TRUE),VLOOKUP(S3445,标准!G$3:H$28,2,TRUE)))</f>
        <v>0</v>
      </c>
      <c r="U3445" s="88">
        <v>7.5</v>
      </c>
      <c r="V3445" s="71">
        <f>IF(U3445=0,0,IF(A3445&lt;43,IF(F3445="女",IF(U3445="",0,VLOOKUP(U3445,标准!A$108:B$128,2,TRUE)),IF(U3445="",0,VLOOKUP(U3445,标准!A$74:B$94,2,TRUE))),IF(F3445="女",IF(U3445="",0,VLOOKUP(U3445,标准!A$39:B$59,2,TRUE)),IF(U3445="",0,VLOOKUP(U3445,标准!A$3:B$23,2,TRUE)))))</f>
        <v>76</v>
      </c>
      <c r="W3445" s="86">
        <f t="shared" si="53"/>
        <v>65</v>
      </c>
      <c r="X3445" s="87">
        <v>4</v>
      </c>
      <c r="Y3445" s="87">
        <v>4</v>
      </c>
      <c r="Z3445" s="91"/>
      <c r="AA3445" s="92"/>
    </row>
    <row r="3446" customHeight="1" spans="1:27">
      <c r="A3446" s="62">
        <v>41</v>
      </c>
      <c r="B3446" s="91">
        <v>3484</v>
      </c>
      <c r="C3446" s="156" t="s">
        <v>6978</v>
      </c>
      <c r="D3446" s="156" t="s">
        <v>6950</v>
      </c>
      <c r="E3446" s="156" t="s">
        <v>1978</v>
      </c>
      <c r="F3446" s="156" t="s">
        <v>30</v>
      </c>
      <c r="G3446" s="157" t="s">
        <v>6979</v>
      </c>
      <c r="H3446" s="68">
        <v>169</v>
      </c>
      <c r="I3446" s="68">
        <v>52</v>
      </c>
      <c r="J3446" s="71">
        <f>IF(F3446="女",IF(H3446=0,0,VLOOKUP(I3446/(H3446*H3446/10000),标准!M$108:N$112,2,TRUE)),IF(H3446=0,0,VLOOKUP(I3446/(H3446*H3446/10000),标准!M$74:N$78,2,TRUE)))</f>
        <v>100</v>
      </c>
      <c r="K3446" s="72">
        <v>4189</v>
      </c>
      <c r="L3446" s="71">
        <f>IF(A3446&lt;43,IF(F3446="女",VLOOKUP(K3446,标准!K$108:L$128,2,TRUE),VLOOKUP(K3446,标准!K$74:L$94,2,TRUE)),IF(F3446="女",VLOOKUP(K3446,标准!K$39:L$59,2,TRUE),VLOOKUP(K3446,标准!K$3:L$23,2,TRUE)))</f>
        <v>78</v>
      </c>
      <c r="M3446" s="68">
        <v>3</v>
      </c>
      <c r="N3446" s="71">
        <f>IF(M3446="",0,IF(A3446&lt;43,IF(F3446="女",VLOOKUP(M3446,标准!C$108:D$128,2,TRUE),VLOOKUP(M3446,标准!C$74:D$94,2,TRUE)),IF(F3446="女",VLOOKUP(M3446,标准!C$39:D$59,2,TRUE),VLOOKUP(M3446,标准!C$3:D$23,2,TRUE))))</f>
        <v>50</v>
      </c>
      <c r="O3446" s="77">
        <v>215</v>
      </c>
      <c r="P3446" s="71">
        <f>IF(A3446&lt;43,IF(F3446="女",VLOOKUP(O3446/100,标准!E$108:F$128,2,TRUE),VLOOKUP(O3446/100,标准!E$74:F$94,2,TRUE)),IF(F3446="女",VLOOKUP(O3446/100,标准!E$39:F$59,2,TRUE),VLOOKUP(O3446/100,标准!E$3:F$23,2,TRUE)))</f>
        <v>62</v>
      </c>
      <c r="Q3446" s="81">
        <v>4.13</v>
      </c>
      <c r="R3446" s="71">
        <f>IF(Q3446=0,0,IF(A3446&lt;43,IF(F3446="女",IF(Q3446="",0,VLOOKUP(Q3446,标准!I$108:J$138,2,TRUE)),IF(Q3446="",0,VLOOKUP(Q3446,标准!I$74:J$104,2,TRUE))),IF(F3446="女",IF(Q3446="",0,VLOOKUP(Q3446,标准!I$39:J$69,2,TRUE)),IF(Q3446="",0,VLOOKUP(Q3446,标准!I$3:J$33,2,TRUE)))))</f>
        <v>66</v>
      </c>
      <c r="S3446" s="76">
        <v>6</v>
      </c>
      <c r="T3446" s="71">
        <f>IF(A3446&lt;43,IF(F3446="女",VLOOKUP(S3446,标准!G$108:H$138,2,TRUE),VLOOKUP(S3446,标准!G$74:H$99,2,TRUE)),IF(F3446="女",VLOOKUP(S3446,标准!G$39:H$69,2,TRUE),VLOOKUP(S3446,标准!G$3:H$28,2,TRUE)))</f>
        <v>20</v>
      </c>
      <c r="U3446" s="88">
        <v>7.5</v>
      </c>
      <c r="V3446" s="71">
        <f>IF(U3446=0,0,IF(A3446&lt;43,IF(F3446="女",IF(U3446="",0,VLOOKUP(U3446,标准!A$108:B$128,2,TRUE)),IF(U3446="",0,VLOOKUP(U3446,标准!A$74:B$94,2,TRUE))),IF(F3446="女",IF(U3446="",0,VLOOKUP(U3446,标准!A$39:B$59,2,TRUE)),IF(U3446="",0,VLOOKUP(U3446,标准!A$3:B$23,2,TRUE)))))</f>
        <v>76</v>
      </c>
      <c r="W3446" s="86">
        <f t="shared" si="53"/>
        <v>68.3</v>
      </c>
      <c r="X3446" s="87">
        <v>4.1</v>
      </c>
      <c r="Y3446" s="87">
        <v>4.1</v>
      </c>
      <c r="Z3446" s="91"/>
      <c r="AA3446" s="92"/>
    </row>
    <row r="3447" customHeight="1" spans="1:27">
      <c r="A3447" s="62">
        <v>41</v>
      </c>
      <c r="B3447" s="91">
        <v>3485</v>
      </c>
      <c r="C3447" s="156" t="s">
        <v>6980</v>
      </c>
      <c r="D3447" s="156" t="s">
        <v>6950</v>
      </c>
      <c r="E3447" s="156" t="s">
        <v>1978</v>
      </c>
      <c r="F3447" s="156" t="s">
        <v>30</v>
      </c>
      <c r="G3447" s="157" t="s">
        <v>6981</v>
      </c>
      <c r="H3447" s="68">
        <v>180.7</v>
      </c>
      <c r="I3447" s="68">
        <v>63.6</v>
      </c>
      <c r="J3447" s="71">
        <f>IF(F3447="女",IF(H3447=0,0,VLOOKUP(I3447/(H3447*H3447/10000),标准!M$108:N$112,2,TRUE)),IF(H3447=0,0,VLOOKUP(I3447/(H3447*H3447/10000),标准!M$74:N$78,2,TRUE)))</f>
        <v>100</v>
      </c>
      <c r="K3447" s="72">
        <v>4750</v>
      </c>
      <c r="L3447" s="71">
        <f>IF(A3447&lt;43,IF(F3447="女",VLOOKUP(K3447,标准!K$108:L$128,2,TRUE),VLOOKUP(K3447,标准!K$74:L$94,2,TRUE)),IF(F3447="女",VLOOKUP(K3447,标准!K$39:L$59,2,TRUE),VLOOKUP(K3447,标准!K$3:L$23,2,TRUE)))</f>
        <v>85</v>
      </c>
      <c r="M3447" s="68">
        <v>9.5</v>
      </c>
      <c r="N3447" s="71">
        <f>IF(M3447="",0,IF(A3447&lt;43,IF(F3447="女",VLOOKUP(M3447,标准!C$108:D$128,2,TRUE),VLOOKUP(M3447,标准!C$74:D$94,2,TRUE)),IF(F3447="女",VLOOKUP(M3447,标准!C$39:D$59,2,TRUE),VLOOKUP(M3447,标准!C$3:D$23,2,TRUE))))</f>
        <v>68</v>
      </c>
      <c r="O3447" s="77">
        <v>266</v>
      </c>
      <c r="P3447" s="71">
        <f>IF(A3447&lt;43,IF(F3447="女",VLOOKUP(O3447/100,标准!E$108:F$128,2,TRUE),VLOOKUP(O3447/100,标准!E$74:F$94,2,TRUE)),IF(F3447="女",VLOOKUP(O3447/100,标准!E$39:F$59,2,TRUE),VLOOKUP(O3447/100,标准!E$3:F$23,2,TRUE)))</f>
        <v>90</v>
      </c>
      <c r="Q3447" s="81">
        <v>3.45</v>
      </c>
      <c r="R3447" s="71">
        <f>IF(Q3447=0,0,IF(A3447&lt;43,IF(F3447="女",IF(Q3447="",0,VLOOKUP(Q3447,标准!I$108:J$138,2,TRUE)),IF(Q3447="",0,VLOOKUP(Q3447,标准!I$74:J$104,2,TRUE))),IF(F3447="女",IF(Q3447="",0,VLOOKUP(Q3447,标准!I$39:J$69,2,TRUE)),IF(Q3447="",0,VLOOKUP(Q3447,标准!I$3:J$33,2,TRUE)))))</f>
        <v>78</v>
      </c>
      <c r="S3447" s="76">
        <v>5</v>
      </c>
      <c r="T3447" s="71">
        <f>IF(A3447&lt;43,IF(F3447="女",VLOOKUP(S3447,标准!G$108:H$138,2,TRUE),VLOOKUP(S3447,标准!G$74:H$99,2,TRUE)),IF(F3447="女",VLOOKUP(S3447,标准!G$39:H$69,2,TRUE),VLOOKUP(S3447,标准!G$3:H$28,2,TRUE)))</f>
        <v>10</v>
      </c>
      <c r="U3447" s="88">
        <v>7</v>
      </c>
      <c r="V3447" s="71">
        <f>IF(U3447=0,0,IF(A3447&lt;43,IF(F3447="女",IF(U3447="",0,VLOOKUP(U3447,标准!A$108:B$128,2,TRUE)),IF(U3447="",0,VLOOKUP(U3447,标准!A$74:B$94,2,TRUE))),IF(F3447="女",IF(U3447="",0,VLOOKUP(U3447,标准!A$39:B$59,2,TRUE)),IF(U3447="",0,VLOOKUP(U3447,标准!A$3:B$23,2,TRUE)))))</f>
        <v>85</v>
      </c>
      <c r="W3447" s="86">
        <f t="shared" si="53"/>
        <v>77.15</v>
      </c>
      <c r="X3447" s="87">
        <v>3.9</v>
      </c>
      <c r="Y3447" s="87">
        <v>3.9</v>
      </c>
      <c r="Z3447" s="91"/>
      <c r="AA3447" s="92"/>
    </row>
    <row r="3448" customHeight="1" spans="1:27">
      <c r="A3448" s="62">
        <v>41</v>
      </c>
      <c r="B3448" s="91">
        <v>3486</v>
      </c>
      <c r="C3448" s="156" t="s">
        <v>6982</v>
      </c>
      <c r="D3448" s="156" t="s">
        <v>6950</v>
      </c>
      <c r="E3448" s="156" t="s">
        <v>1978</v>
      </c>
      <c r="F3448" s="156" t="s">
        <v>30</v>
      </c>
      <c r="G3448" s="157" t="s">
        <v>6983</v>
      </c>
      <c r="H3448" s="68">
        <v>169.5</v>
      </c>
      <c r="I3448" s="68">
        <v>55.7</v>
      </c>
      <c r="J3448" s="71">
        <f>IF(F3448="女",IF(H3448=0,0,VLOOKUP(I3448/(H3448*H3448/10000),标准!M$108:N$112,2,TRUE)),IF(H3448=0,0,VLOOKUP(I3448/(H3448*H3448/10000),标准!M$74:N$78,2,TRUE)))</f>
        <v>100</v>
      </c>
      <c r="K3448" s="72">
        <v>4527</v>
      </c>
      <c r="L3448" s="71">
        <f>IF(A3448&lt;43,IF(F3448="女",VLOOKUP(K3448,标准!K$108:L$128,2,TRUE),VLOOKUP(K3448,标准!K$74:L$94,2,TRUE)),IF(F3448="女",VLOOKUP(K3448,标准!K$39:L$59,2,TRUE),VLOOKUP(K3448,标准!K$3:L$23,2,TRUE)))</f>
        <v>80</v>
      </c>
      <c r="M3448" s="68">
        <v>14</v>
      </c>
      <c r="N3448" s="71">
        <f>IF(M3448="",0,IF(A3448&lt;43,IF(F3448="女",VLOOKUP(M3448,标准!C$108:D$128,2,TRUE),VLOOKUP(M3448,标准!C$74:D$94,2,TRUE)),IF(F3448="女",VLOOKUP(M3448,标准!C$39:D$59,2,TRUE),VLOOKUP(M3448,标准!C$3:D$23,2,TRUE))))</f>
        <v>74</v>
      </c>
      <c r="O3448" s="77">
        <v>230</v>
      </c>
      <c r="P3448" s="71">
        <f>IF(A3448&lt;43,IF(F3448="女",VLOOKUP(O3448/100,标准!E$108:F$128,2,TRUE),VLOOKUP(O3448/100,标准!E$74:F$94,2,TRUE)),IF(F3448="女",VLOOKUP(O3448/100,标准!E$39:F$59,2,TRUE),VLOOKUP(O3448/100,标准!E$3:F$23,2,TRUE)))</f>
        <v>70</v>
      </c>
      <c r="Q3448" s="81">
        <v>4.12</v>
      </c>
      <c r="R3448" s="71">
        <f>IF(Q3448=0,0,IF(A3448&lt;43,IF(F3448="女",IF(Q3448="",0,VLOOKUP(Q3448,标准!I$108:J$138,2,TRUE)),IF(Q3448="",0,VLOOKUP(Q3448,标准!I$74:J$104,2,TRUE))),IF(F3448="女",IF(Q3448="",0,VLOOKUP(Q3448,标准!I$39:J$69,2,TRUE)),IF(Q3448="",0,VLOOKUP(Q3448,标准!I$3:J$33,2,TRUE)))))</f>
        <v>68</v>
      </c>
      <c r="S3448" s="76">
        <v>9</v>
      </c>
      <c r="T3448" s="71">
        <f>IF(A3448&lt;43,IF(F3448="女",VLOOKUP(S3448,标准!G$108:H$138,2,TRUE),VLOOKUP(S3448,标准!G$74:H$99,2,TRUE)),IF(F3448="女",VLOOKUP(S3448,标准!G$39:H$69,2,TRUE),VLOOKUP(S3448,标准!G$3:H$28,2,TRUE)))</f>
        <v>50</v>
      </c>
      <c r="U3448" s="88">
        <v>6.9</v>
      </c>
      <c r="V3448" s="71">
        <f>IF(U3448=0,0,IF(A3448&lt;43,IF(F3448="女",IF(U3448="",0,VLOOKUP(U3448,标准!A$108:B$128,2,TRUE)),IF(U3448="",0,VLOOKUP(U3448,标准!A$74:B$94,2,TRUE))),IF(F3448="女",IF(U3448="",0,VLOOKUP(U3448,标准!A$39:B$59,2,TRUE)),IF(U3448="",0,VLOOKUP(U3448,标准!A$3:B$23,2,TRUE)))))</f>
        <v>90</v>
      </c>
      <c r="W3448" s="86">
        <f t="shared" si="53"/>
        <v>78</v>
      </c>
      <c r="X3448" s="87">
        <v>4.1</v>
      </c>
      <c r="Y3448" s="87">
        <v>4.1</v>
      </c>
      <c r="Z3448" s="91"/>
      <c r="AA3448" s="92"/>
    </row>
    <row r="3449" customHeight="1" spans="1:27">
      <c r="A3449" s="62">
        <v>41</v>
      </c>
      <c r="B3449" s="91">
        <v>3487</v>
      </c>
      <c r="C3449" s="156" t="s">
        <v>6984</v>
      </c>
      <c r="D3449" s="156" t="s">
        <v>6950</v>
      </c>
      <c r="E3449" s="156" t="s">
        <v>1978</v>
      </c>
      <c r="F3449" s="156" t="s">
        <v>30</v>
      </c>
      <c r="G3449" s="157" t="s">
        <v>6985</v>
      </c>
      <c r="H3449" s="68">
        <v>173.1</v>
      </c>
      <c r="I3449" s="68">
        <v>69.7</v>
      </c>
      <c r="J3449" s="71">
        <f>IF(F3449="女",IF(H3449=0,0,VLOOKUP(I3449/(H3449*H3449/10000),标准!M$108:N$112,2,TRUE)),IF(H3449=0,0,VLOOKUP(I3449/(H3449*H3449/10000),标准!M$74:N$78,2,TRUE)))</f>
        <v>100</v>
      </c>
      <c r="K3449" s="72">
        <v>4748</v>
      </c>
      <c r="L3449" s="71">
        <f>IF(A3449&lt;43,IF(F3449="女",VLOOKUP(K3449,标准!K$108:L$128,2,TRUE),VLOOKUP(K3449,标准!K$74:L$94,2,TRUE)),IF(F3449="女",VLOOKUP(K3449,标准!K$39:L$59,2,TRUE),VLOOKUP(K3449,标准!K$3:L$23,2,TRUE)))</f>
        <v>85</v>
      </c>
      <c r="M3449" s="68">
        <v>9.5</v>
      </c>
      <c r="N3449" s="71">
        <f>IF(M3449="",0,IF(A3449&lt;43,IF(F3449="女",VLOOKUP(M3449,标准!C$108:D$128,2,TRUE),VLOOKUP(M3449,标准!C$74:D$94,2,TRUE)),IF(F3449="女",VLOOKUP(M3449,标准!C$39:D$59,2,TRUE),VLOOKUP(M3449,标准!C$3:D$23,2,TRUE))))</f>
        <v>68</v>
      </c>
      <c r="O3449" s="115">
        <v>270</v>
      </c>
      <c r="P3449" s="71">
        <f>IF(A3449&lt;43,IF(F3449="女",VLOOKUP(O3449/100,标准!E$108:F$128,2,TRUE),VLOOKUP(O3449/100,标准!E$74:F$94,2,TRUE)),IF(F3449="女",VLOOKUP(O3449/100,标准!E$39:F$59,2,TRUE),VLOOKUP(O3449/100,标准!E$3:F$23,2,TRUE)))</f>
        <v>95</v>
      </c>
      <c r="Q3449" s="81">
        <v>4.02</v>
      </c>
      <c r="R3449" s="71">
        <f>IF(Q3449=0,0,IF(A3449&lt;43,IF(F3449="女",IF(Q3449="",0,VLOOKUP(Q3449,标准!I$108:J$138,2,TRUE)),IF(Q3449="",0,VLOOKUP(Q3449,标准!I$74:J$104,2,TRUE))),IF(F3449="女",IF(Q3449="",0,VLOOKUP(Q3449,标准!I$39:J$69,2,TRUE)),IF(Q3449="",0,VLOOKUP(Q3449,标准!I$3:J$33,2,TRUE)))))</f>
        <v>72</v>
      </c>
      <c r="S3449" s="76">
        <v>7</v>
      </c>
      <c r="T3449" s="71">
        <f>IF(A3449&lt;43,IF(F3449="女",VLOOKUP(S3449,标准!G$108:H$138,2,TRUE),VLOOKUP(S3449,标准!G$74:H$99,2,TRUE)),IF(F3449="女",VLOOKUP(S3449,标准!G$39:H$69,2,TRUE),VLOOKUP(S3449,标准!G$3:H$28,2,TRUE)))</f>
        <v>30</v>
      </c>
      <c r="U3449" s="88">
        <v>6.6</v>
      </c>
      <c r="V3449" s="71">
        <f>IF(U3449=0,0,IF(A3449&lt;43,IF(F3449="女",IF(U3449="",0,VLOOKUP(U3449,标准!A$108:B$128,2,TRUE)),IF(U3449="",0,VLOOKUP(U3449,标准!A$74:B$94,2,TRUE))),IF(F3449="女",IF(U3449="",0,VLOOKUP(U3449,标准!A$39:B$59,2,TRUE)),IF(U3449="",0,VLOOKUP(U3449,标准!A$3:B$23,2,TRUE)))))</f>
        <v>100</v>
      </c>
      <c r="W3449" s="86">
        <f t="shared" si="53"/>
        <v>81.45</v>
      </c>
      <c r="X3449" s="87">
        <v>3.7</v>
      </c>
      <c r="Y3449" s="87">
        <v>3.7</v>
      </c>
      <c r="Z3449" s="91"/>
      <c r="AA3449" s="92"/>
    </row>
    <row r="3450" customHeight="1" spans="1:27">
      <c r="A3450" s="62">
        <v>41</v>
      </c>
      <c r="B3450" s="91">
        <v>3488</v>
      </c>
      <c r="C3450" s="156" t="s">
        <v>6986</v>
      </c>
      <c r="D3450" s="156" t="s">
        <v>6950</v>
      </c>
      <c r="E3450" s="156" t="s">
        <v>1978</v>
      </c>
      <c r="F3450" s="156" t="s">
        <v>30</v>
      </c>
      <c r="G3450" s="157" t="s">
        <v>6987</v>
      </c>
      <c r="H3450" s="68">
        <v>177</v>
      </c>
      <c r="I3450" s="68">
        <v>75.4</v>
      </c>
      <c r="J3450" s="71">
        <f>IF(F3450="女",IF(H3450=0,0,VLOOKUP(I3450/(H3450*H3450/10000),标准!M$108:N$112,2,TRUE)),IF(H3450=0,0,VLOOKUP(I3450/(H3450*H3450/10000),标准!M$74:N$78,2,TRUE)))</f>
        <v>80</v>
      </c>
      <c r="K3450" s="72">
        <v>4815</v>
      </c>
      <c r="L3450" s="71">
        <f>IF(A3450&lt;43,IF(F3450="女",VLOOKUP(K3450,标准!K$108:L$128,2,TRUE),VLOOKUP(K3450,标准!K$74:L$94,2,TRUE)),IF(F3450="女",VLOOKUP(K3450,标准!K$39:L$59,2,TRUE),VLOOKUP(K3450,标准!K$3:L$23,2,TRUE)))</f>
        <v>90</v>
      </c>
      <c r="M3450" s="68">
        <v>13</v>
      </c>
      <c r="N3450" s="71">
        <f>IF(M3450="",0,IF(A3450&lt;43,IF(F3450="女",VLOOKUP(M3450,标准!C$108:D$128,2,TRUE),VLOOKUP(M3450,标准!C$74:D$94,2,TRUE)),IF(F3450="女",VLOOKUP(M3450,标准!C$39:D$59,2,TRUE),VLOOKUP(M3450,标准!C$3:D$23,2,TRUE))))</f>
        <v>72</v>
      </c>
      <c r="O3450" s="76">
        <v>200</v>
      </c>
      <c r="P3450" s="71">
        <f>IF(A3450&lt;43,IF(F3450="女",VLOOKUP(O3450/100,标准!E$108:F$128,2,TRUE),VLOOKUP(O3450/100,标准!E$74:F$94,2,TRUE)),IF(F3450="女",VLOOKUP(O3450/100,标准!E$39:F$59,2,TRUE),VLOOKUP(O3450/100,标准!E$3:F$23,2,TRUE)))</f>
        <v>40</v>
      </c>
      <c r="Q3450" s="81">
        <v>3.59</v>
      </c>
      <c r="R3450" s="71">
        <f>IF(Q3450=0,0,IF(A3450&lt;43,IF(F3450="女",IF(Q3450="",0,VLOOKUP(Q3450,标准!I$108:J$138,2,TRUE)),IF(Q3450="",0,VLOOKUP(Q3450,标准!I$74:J$104,2,TRUE))),IF(F3450="女",IF(Q3450="",0,VLOOKUP(Q3450,标准!I$39:J$69,2,TRUE)),IF(Q3450="",0,VLOOKUP(Q3450,标准!I$3:J$33,2,TRUE)))))</f>
        <v>72</v>
      </c>
      <c r="S3450" s="76">
        <v>8</v>
      </c>
      <c r="T3450" s="71">
        <f>IF(A3450&lt;43,IF(F3450="女",VLOOKUP(S3450,标准!G$108:H$138,2,TRUE),VLOOKUP(S3450,标准!G$74:H$99,2,TRUE)),IF(F3450="女",VLOOKUP(S3450,标准!G$39:H$69,2,TRUE),VLOOKUP(S3450,标准!G$3:H$28,2,TRUE)))</f>
        <v>40</v>
      </c>
      <c r="U3450" s="88">
        <v>7</v>
      </c>
      <c r="V3450" s="71">
        <f>IF(U3450=0,0,IF(A3450&lt;43,IF(F3450="女",IF(U3450="",0,VLOOKUP(U3450,标准!A$108:B$128,2,TRUE)),IF(U3450="",0,VLOOKUP(U3450,标准!A$74:B$94,2,TRUE))),IF(F3450="女",IF(U3450="",0,VLOOKUP(U3450,标准!A$39:B$59,2,TRUE)),IF(U3450="",0,VLOOKUP(U3450,标准!A$3:B$23,2,TRUE)))))</f>
        <v>85</v>
      </c>
      <c r="W3450" s="86">
        <f t="shared" si="53"/>
        <v>72.1</v>
      </c>
      <c r="X3450" s="87">
        <v>4.9</v>
      </c>
      <c r="Y3450" s="87">
        <v>4.9</v>
      </c>
      <c r="Z3450" s="91"/>
      <c r="AA3450" s="92"/>
    </row>
    <row r="3451" customHeight="1" spans="1:27">
      <c r="A3451" s="62">
        <v>41</v>
      </c>
      <c r="B3451" s="91">
        <v>3489</v>
      </c>
      <c r="C3451" s="156" t="s">
        <v>6988</v>
      </c>
      <c r="D3451" s="156" t="s">
        <v>6950</v>
      </c>
      <c r="E3451" s="156" t="s">
        <v>1978</v>
      </c>
      <c r="F3451" s="156" t="s">
        <v>30</v>
      </c>
      <c r="G3451" s="157" t="s">
        <v>6989</v>
      </c>
      <c r="H3451" s="68">
        <v>173.2</v>
      </c>
      <c r="I3451" s="68">
        <v>74.7</v>
      </c>
      <c r="J3451" s="71">
        <f>IF(F3451="女",IF(H3451=0,0,VLOOKUP(I3451/(H3451*H3451/10000),标准!M$108:N$112,2,TRUE)),IF(H3451=0,0,VLOOKUP(I3451/(H3451*H3451/10000),标准!M$74:N$78,2,TRUE)))</f>
        <v>80</v>
      </c>
      <c r="K3451" s="72">
        <v>5340</v>
      </c>
      <c r="L3451" s="71">
        <f>IF(A3451&lt;43,IF(F3451="女",VLOOKUP(K3451,标准!K$108:L$128,2,TRUE),VLOOKUP(K3451,标准!K$74:L$94,2,TRUE)),IF(F3451="女",VLOOKUP(K3451,标准!K$39:L$59,2,TRUE),VLOOKUP(K3451,标准!K$3:L$23,2,TRUE)))</f>
        <v>100</v>
      </c>
      <c r="M3451" s="68">
        <v>12</v>
      </c>
      <c r="N3451" s="71">
        <f>IF(M3451="",0,IF(A3451&lt;43,IF(F3451="女",VLOOKUP(M3451,标准!C$108:D$128,2,TRUE),VLOOKUP(M3451,标准!C$74:D$94,2,TRUE)),IF(F3451="女",VLOOKUP(M3451,标准!C$39:D$59,2,TRUE),VLOOKUP(M3451,标准!C$3:D$23,2,TRUE))))</f>
        <v>70</v>
      </c>
      <c r="O3451" s="77">
        <v>210</v>
      </c>
      <c r="P3451" s="71">
        <f>IF(A3451&lt;43,IF(F3451="女",VLOOKUP(O3451/100,标准!E$108:F$128,2,TRUE),VLOOKUP(O3451/100,标准!E$74:F$94,2,TRUE)),IF(F3451="女",VLOOKUP(O3451/100,标准!E$39:F$59,2,TRUE),VLOOKUP(O3451/100,标准!E$3:F$23,2,TRUE)))</f>
        <v>60</v>
      </c>
      <c r="Q3451" s="81">
        <v>4.29</v>
      </c>
      <c r="R3451" s="71">
        <f>IF(Q3451=0,0,IF(A3451&lt;43,IF(F3451="女",IF(Q3451="",0,VLOOKUP(Q3451,标准!I$108:J$138,2,TRUE)),IF(Q3451="",0,VLOOKUP(Q3451,标准!I$74:J$104,2,TRUE))),IF(F3451="女",IF(Q3451="",0,VLOOKUP(Q3451,标准!I$39:J$69,2,TRUE)),IF(Q3451="",0,VLOOKUP(Q3451,标准!I$3:J$33,2,TRUE)))))</f>
        <v>60</v>
      </c>
      <c r="S3451" s="76">
        <v>0</v>
      </c>
      <c r="T3451" s="71">
        <f>IF(A3451&lt;43,IF(F3451="女",VLOOKUP(S3451,标准!G$108:H$138,2,TRUE),VLOOKUP(S3451,标准!G$74:H$99,2,TRUE)),IF(F3451="女",VLOOKUP(S3451,标准!G$39:H$69,2,TRUE),VLOOKUP(S3451,标准!G$3:H$28,2,TRUE)))</f>
        <v>0</v>
      </c>
      <c r="U3451" s="88">
        <v>7.4</v>
      </c>
      <c r="V3451" s="71">
        <f>IF(U3451=0,0,IF(A3451&lt;43,IF(F3451="女",IF(U3451="",0,VLOOKUP(U3451,标准!A$108:B$128,2,TRUE)),IF(U3451="",0,VLOOKUP(U3451,标准!A$74:B$94,2,TRUE))),IF(F3451="女",IF(U3451="",0,VLOOKUP(U3451,标准!A$39:B$59,2,TRUE)),IF(U3451="",0,VLOOKUP(U3451,标准!A$3:B$23,2,TRUE)))))</f>
        <v>76</v>
      </c>
      <c r="W3451" s="86">
        <f t="shared" si="53"/>
        <v>67.2</v>
      </c>
      <c r="X3451" s="87">
        <v>4.6</v>
      </c>
      <c r="Y3451" s="87">
        <v>4.3</v>
      </c>
      <c r="Z3451" s="91"/>
      <c r="AA3451" s="92"/>
    </row>
    <row r="3452" customHeight="1" spans="1:27">
      <c r="A3452" s="62">
        <v>41</v>
      </c>
      <c r="B3452" s="91">
        <v>3490</v>
      </c>
      <c r="C3452" s="156" t="s">
        <v>6990</v>
      </c>
      <c r="D3452" s="156" t="s">
        <v>6950</v>
      </c>
      <c r="E3452" s="156" t="s">
        <v>1978</v>
      </c>
      <c r="F3452" s="156" t="s">
        <v>30</v>
      </c>
      <c r="G3452" s="157" t="s">
        <v>6991</v>
      </c>
      <c r="H3452" s="68">
        <v>154</v>
      </c>
      <c r="I3452" s="68">
        <v>54.6</v>
      </c>
      <c r="J3452" s="71">
        <f>IF(F3452="女",IF(H3452=0,0,VLOOKUP(I3452/(H3452*H3452/10000),标准!M$108:N$112,2,TRUE)),IF(H3452=0,0,VLOOKUP(I3452/(H3452*H3452/10000),标准!M$74:N$78,2,TRUE)))</f>
        <v>100</v>
      </c>
      <c r="K3452" s="72">
        <v>3501</v>
      </c>
      <c r="L3452" s="71">
        <f>IF(A3452&lt;43,IF(F3452="女",VLOOKUP(K3452,标准!K$108:L$128,2,TRUE),VLOOKUP(K3452,标准!K$74:L$94,2,TRUE)),IF(F3452="女",VLOOKUP(K3452,标准!K$39:L$59,2,TRUE),VLOOKUP(K3452,标准!K$3:L$23,2,TRUE)))</f>
        <v>66</v>
      </c>
      <c r="M3452" s="68">
        <v>14.5</v>
      </c>
      <c r="N3452" s="71">
        <f>IF(M3452="",0,IF(A3452&lt;43,IF(F3452="女",VLOOKUP(M3452,标准!C$108:D$128,2,TRUE),VLOOKUP(M3452,标准!C$74:D$94,2,TRUE)),IF(F3452="女",VLOOKUP(M3452,标准!C$39:D$59,2,TRUE),VLOOKUP(M3452,标准!C$3:D$23,2,TRUE))))</f>
        <v>74</v>
      </c>
      <c r="O3452" s="77">
        <v>210</v>
      </c>
      <c r="P3452" s="71">
        <f>IF(A3452&lt;43,IF(F3452="女",VLOOKUP(O3452/100,标准!E$108:F$128,2,TRUE),VLOOKUP(O3452/100,标准!E$74:F$94,2,TRUE)),IF(F3452="女",VLOOKUP(O3452/100,标准!E$39:F$59,2,TRUE),VLOOKUP(O3452/100,标准!E$3:F$23,2,TRUE)))</f>
        <v>60</v>
      </c>
      <c r="Q3452" s="81">
        <v>3.43</v>
      </c>
      <c r="R3452" s="71">
        <f>IF(Q3452=0,0,IF(A3452&lt;43,IF(F3452="女",IF(Q3452="",0,VLOOKUP(Q3452,标准!I$108:J$138,2,TRUE)),IF(Q3452="",0,VLOOKUP(Q3452,标准!I$74:J$104,2,TRUE))),IF(F3452="女",IF(Q3452="",0,VLOOKUP(Q3452,标准!I$39:J$69,2,TRUE)),IF(Q3452="",0,VLOOKUP(Q3452,标准!I$3:J$33,2,TRUE)))))</f>
        <v>78</v>
      </c>
      <c r="S3452" s="76">
        <v>12</v>
      </c>
      <c r="T3452" s="71">
        <f>IF(A3452&lt;43,IF(F3452="女",VLOOKUP(S3452,标准!G$108:H$138,2,TRUE),VLOOKUP(S3452,标准!G$74:H$99,2,TRUE)),IF(F3452="女",VLOOKUP(S3452,标准!G$39:H$69,2,TRUE),VLOOKUP(S3452,标准!G$3:H$28,2,TRUE)))</f>
        <v>68</v>
      </c>
      <c r="U3452" s="88">
        <v>7.5</v>
      </c>
      <c r="V3452" s="71">
        <f>IF(U3452=0,0,IF(A3452&lt;43,IF(F3452="女",IF(U3452="",0,VLOOKUP(U3452,标准!A$108:B$128,2,TRUE)),IF(U3452="",0,VLOOKUP(U3452,标准!A$74:B$94,2,TRUE))),IF(F3452="女",IF(U3452="",0,VLOOKUP(U3452,标准!A$39:B$59,2,TRUE)),IF(U3452="",0,VLOOKUP(U3452,标准!A$3:B$23,2,TRUE)))))</f>
        <v>76</v>
      </c>
      <c r="W3452" s="86">
        <f t="shared" si="53"/>
        <v>75.9</v>
      </c>
      <c r="X3452" s="87">
        <v>4.3</v>
      </c>
      <c r="Y3452" s="87">
        <v>4.7</v>
      </c>
      <c r="Z3452" s="91"/>
      <c r="AA3452" s="92"/>
    </row>
    <row r="3453" customHeight="1" spans="1:27">
      <c r="A3453" s="62">
        <v>41</v>
      </c>
      <c r="B3453" s="91">
        <v>3491</v>
      </c>
      <c r="C3453" s="156" t="s">
        <v>6992</v>
      </c>
      <c r="D3453" s="156" t="s">
        <v>6950</v>
      </c>
      <c r="E3453" s="156" t="s">
        <v>1978</v>
      </c>
      <c r="F3453" s="156" t="s">
        <v>30</v>
      </c>
      <c r="G3453" s="157" t="s">
        <v>6993</v>
      </c>
      <c r="H3453" s="68">
        <v>168.1</v>
      </c>
      <c r="I3453" s="68">
        <v>55.5</v>
      </c>
      <c r="J3453" s="71">
        <f>IF(F3453="女",IF(H3453=0,0,VLOOKUP(I3453/(H3453*H3453/10000),标准!M$108:N$112,2,TRUE)),IF(H3453=0,0,VLOOKUP(I3453/(H3453*H3453/10000),标准!M$74:N$78,2,TRUE)))</f>
        <v>100</v>
      </c>
      <c r="K3453" s="72">
        <v>4118</v>
      </c>
      <c r="L3453" s="71">
        <f>IF(A3453&lt;43,IF(F3453="女",VLOOKUP(K3453,标准!K$108:L$128,2,TRUE),VLOOKUP(K3453,标准!K$74:L$94,2,TRUE)),IF(F3453="女",VLOOKUP(K3453,标准!K$39:L$59,2,TRUE),VLOOKUP(K3453,标准!K$3:L$23,2,TRUE)))</f>
        <v>76</v>
      </c>
      <c r="M3453" s="68">
        <v>8</v>
      </c>
      <c r="N3453" s="71">
        <f>IF(M3453="",0,IF(A3453&lt;43,IF(F3453="女",VLOOKUP(M3453,标准!C$108:D$128,2,TRUE),VLOOKUP(M3453,标准!C$74:D$94,2,TRUE)),IF(F3453="女",VLOOKUP(M3453,标准!C$39:D$59,2,TRUE),VLOOKUP(M3453,标准!C$3:D$23,2,TRUE))))</f>
        <v>66</v>
      </c>
      <c r="O3453" s="77">
        <v>220</v>
      </c>
      <c r="P3453" s="71">
        <f>IF(A3453&lt;43,IF(F3453="女",VLOOKUP(O3453/100,标准!E$108:F$128,2,TRUE),VLOOKUP(O3453/100,标准!E$74:F$94,2,TRUE)),IF(F3453="女",VLOOKUP(O3453/100,标准!E$39:F$59,2,TRUE),VLOOKUP(O3453/100,标准!E$3:F$23,2,TRUE)))</f>
        <v>66</v>
      </c>
      <c r="Q3453" s="81">
        <v>4.04</v>
      </c>
      <c r="R3453" s="71">
        <f>IF(Q3453=0,0,IF(A3453&lt;43,IF(F3453="女",IF(Q3453="",0,VLOOKUP(Q3453,标准!I$108:J$138,2,TRUE)),IF(Q3453="",0,VLOOKUP(Q3453,标准!I$74:J$104,2,TRUE))),IF(F3453="女",IF(Q3453="",0,VLOOKUP(Q3453,标准!I$39:J$69,2,TRUE)),IF(Q3453="",0,VLOOKUP(Q3453,标准!I$3:J$33,2,TRUE)))))</f>
        <v>70</v>
      </c>
      <c r="S3453" s="76">
        <v>11</v>
      </c>
      <c r="T3453" s="71">
        <f>IF(A3453&lt;43,IF(F3453="女",VLOOKUP(S3453,标准!G$108:H$138,2,TRUE),VLOOKUP(S3453,标准!G$74:H$99,2,TRUE)),IF(F3453="女",VLOOKUP(S3453,标准!G$39:H$69,2,TRUE),VLOOKUP(S3453,标准!G$3:H$28,2,TRUE)))</f>
        <v>64</v>
      </c>
      <c r="U3453" s="88">
        <v>7.2</v>
      </c>
      <c r="V3453" s="71">
        <f>IF(U3453=0,0,IF(A3453&lt;43,IF(F3453="女",IF(U3453="",0,VLOOKUP(U3453,标准!A$108:B$128,2,TRUE)),IF(U3453="",0,VLOOKUP(U3453,标准!A$74:B$94,2,TRUE))),IF(F3453="女",IF(U3453="",0,VLOOKUP(U3453,标准!A$39:B$59,2,TRUE)),IF(U3453="",0,VLOOKUP(U3453,标准!A$3:B$23,2,TRUE)))))</f>
        <v>78</v>
      </c>
      <c r="W3453" s="86">
        <f t="shared" si="53"/>
        <v>75.6</v>
      </c>
      <c r="X3453" s="87">
        <v>4.4</v>
      </c>
      <c r="Y3453" s="87">
        <v>4.4</v>
      </c>
      <c r="Z3453" s="91"/>
      <c r="AA3453" s="92"/>
    </row>
    <row r="3454" customHeight="1" spans="1:27">
      <c r="A3454" s="62">
        <v>41</v>
      </c>
      <c r="B3454" s="91">
        <v>3492</v>
      </c>
      <c r="C3454" s="156" t="s">
        <v>6994</v>
      </c>
      <c r="D3454" s="156" t="s">
        <v>6950</v>
      </c>
      <c r="E3454" s="156" t="s">
        <v>1978</v>
      </c>
      <c r="F3454" s="156" t="s">
        <v>30</v>
      </c>
      <c r="G3454" s="157" t="s">
        <v>6995</v>
      </c>
      <c r="H3454" s="68">
        <v>167.5</v>
      </c>
      <c r="I3454" s="68">
        <v>54</v>
      </c>
      <c r="J3454" s="71">
        <f>IF(F3454="女",IF(H3454=0,0,VLOOKUP(I3454/(H3454*H3454/10000),标准!M$108:N$112,2,TRUE)),IF(H3454=0,0,VLOOKUP(I3454/(H3454*H3454/10000),标准!M$74:N$78,2,TRUE)))</f>
        <v>100</v>
      </c>
      <c r="K3454" s="72">
        <v>4177</v>
      </c>
      <c r="L3454" s="71">
        <f>IF(A3454&lt;43,IF(F3454="女",VLOOKUP(K3454,标准!K$108:L$128,2,TRUE),VLOOKUP(K3454,标准!K$74:L$94,2,TRUE)),IF(F3454="女",VLOOKUP(K3454,标准!K$39:L$59,2,TRUE),VLOOKUP(K3454,标准!K$3:L$23,2,TRUE)))</f>
        <v>76</v>
      </c>
      <c r="M3454" s="68">
        <v>11.5</v>
      </c>
      <c r="N3454" s="71">
        <f>IF(M3454="",0,IF(A3454&lt;43,IF(F3454="女",VLOOKUP(M3454,标准!C$108:D$128,2,TRUE),VLOOKUP(M3454,标准!C$74:D$94,2,TRUE)),IF(F3454="女",VLOOKUP(M3454,标准!C$39:D$59,2,TRUE),VLOOKUP(M3454,标准!C$3:D$23,2,TRUE))))</f>
        <v>70</v>
      </c>
      <c r="O3454" s="76">
        <v>220</v>
      </c>
      <c r="P3454" s="71">
        <f>IF(A3454&lt;43,IF(F3454="女",VLOOKUP(O3454/100,标准!E$108:F$128,2,TRUE),VLOOKUP(O3454/100,标准!E$74:F$94,2,TRUE)),IF(F3454="女",VLOOKUP(O3454/100,标准!E$39:F$59,2,TRUE),VLOOKUP(O3454/100,标准!E$3:F$23,2,TRUE)))</f>
        <v>66</v>
      </c>
      <c r="Q3454" s="81">
        <v>4.48</v>
      </c>
      <c r="R3454" s="71">
        <f>IF(Q3454=0,0,IF(A3454&lt;43,IF(F3454="女",IF(Q3454="",0,VLOOKUP(Q3454,标准!I$108:J$138,2,TRUE)),IF(Q3454="",0,VLOOKUP(Q3454,标准!I$74:J$104,2,TRUE))),IF(F3454="女",IF(Q3454="",0,VLOOKUP(Q3454,标准!I$39:J$69,2,TRUE)),IF(Q3454="",0,VLOOKUP(Q3454,标准!I$3:J$33,2,TRUE)))))</f>
        <v>50</v>
      </c>
      <c r="S3454" s="76">
        <v>0</v>
      </c>
      <c r="T3454" s="71">
        <f>IF(A3454&lt;43,IF(F3454="女",VLOOKUP(S3454,标准!G$108:H$138,2,TRUE),VLOOKUP(S3454,标准!G$74:H$99,2,TRUE)),IF(F3454="女",VLOOKUP(S3454,标准!G$39:H$69,2,TRUE),VLOOKUP(S3454,标准!G$3:H$28,2,TRUE)))</f>
        <v>0</v>
      </c>
      <c r="U3454" s="88">
        <v>7.6</v>
      </c>
      <c r="V3454" s="71">
        <f>IF(U3454=0,0,IF(A3454&lt;43,IF(F3454="女",IF(U3454="",0,VLOOKUP(U3454,标准!A$108:B$128,2,TRUE)),IF(U3454="",0,VLOOKUP(U3454,标准!A$74:B$94,2,TRUE))),IF(F3454="女",IF(U3454="",0,VLOOKUP(U3454,标准!A$39:B$59,2,TRUE)),IF(U3454="",0,VLOOKUP(U3454,标准!A$3:B$23,2,TRUE)))))</f>
        <v>74</v>
      </c>
      <c r="W3454" s="86">
        <f t="shared" si="53"/>
        <v>64.8</v>
      </c>
      <c r="X3454" s="87">
        <v>4.6</v>
      </c>
      <c r="Y3454" s="87">
        <v>4.7</v>
      </c>
      <c r="Z3454" s="91"/>
      <c r="AA3454" s="92"/>
    </row>
    <row r="3455" customHeight="1" spans="1:27">
      <c r="A3455" s="62">
        <v>41</v>
      </c>
      <c r="B3455" s="91">
        <v>3493</v>
      </c>
      <c r="C3455" s="156" t="s">
        <v>6996</v>
      </c>
      <c r="D3455" s="156" t="s">
        <v>6950</v>
      </c>
      <c r="E3455" s="156" t="s">
        <v>1978</v>
      </c>
      <c r="F3455" s="156" t="s">
        <v>30</v>
      </c>
      <c r="G3455" s="157" t="s">
        <v>6997</v>
      </c>
      <c r="H3455" s="68">
        <v>172.8</v>
      </c>
      <c r="I3455" s="68">
        <v>70.4</v>
      </c>
      <c r="J3455" s="71">
        <f>IF(F3455="女",IF(H3455=0,0,VLOOKUP(I3455/(H3455*H3455/10000),标准!M$108:N$112,2,TRUE)),IF(H3455=0,0,VLOOKUP(I3455/(H3455*H3455/10000),标准!M$74:N$78,2,TRUE)))</f>
        <v>100</v>
      </c>
      <c r="K3455" s="72">
        <v>4832</v>
      </c>
      <c r="L3455" s="71">
        <f>IF(A3455&lt;43,IF(F3455="女",VLOOKUP(K3455,标准!K$108:L$128,2,TRUE),VLOOKUP(K3455,标准!K$74:L$94,2,TRUE)),IF(F3455="女",VLOOKUP(K3455,标准!K$39:L$59,2,TRUE),VLOOKUP(K3455,标准!K$3:L$23,2,TRUE)))</f>
        <v>90</v>
      </c>
      <c r="M3455" s="68">
        <v>19</v>
      </c>
      <c r="N3455" s="71">
        <f>IF(M3455="",0,IF(A3455&lt;43,IF(F3455="女",VLOOKUP(M3455,标准!C$108:D$128,2,TRUE),VLOOKUP(M3455,标准!C$74:D$94,2,TRUE)),IF(F3455="女",VLOOKUP(M3455,标准!C$39:D$59,2,TRUE),VLOOKUP(M3455,标准!C$3:D$23,2,TRUE))))</f>
        <v>80</v>
      </c>
      <c r="O3455" s="76">
        <v>212</v>
      </c>
      <c r="P3455" s="71">
        <f>IF(A3455&lt;43,IF(F3455="女",VLOOKUP(O3455/100,标准!E$108:F$128,2,TRUE),VLOOKUP(O3455/100,标准!E$74:F$94,2,TRUE)),IF(F3455="女",VLOOKUP(O3455/100,标准!E$39:F$59,2,TRUE),VLOOKUP(O3455/100,标准!E$3:F$23,2,TRUE)))</f>
        <v>62</v>
      </c>
      <c r="Q3455" s="81">
        <v>4.47</v>
      </c>
      <c r="R3455" s="71">
        <f>IF(Q3455=0,0,IF(A3455&lt;43,IF(F3455="女",IF(Q3455="",0,VLOOKUP(Q3455,标准!I$108:J$138,2,TRUE)),IF(Q3455="",0,VLOOKUP(Q3455,标准!I$74:J$104,2,TRUE))),IF(F3455="女",IF(Q3455="",0,VLOOKUP(Q3455,标准!I$39:J$69,2,TRUE)),IF(Q3455="",0,VLOOKUP(Q3455,标准!I$3:J$33,2,TRUE)))))</f>
        <v>50</v>
      </c>
      <c r="S3455" s="76">
        <v>0</v>
      </c>
      <c r="T3455" s="71">
        <f>IF(A3455&lt;43,IF(F3455="女",VLOOKUP(S3455,标准!G$108:H$138,2,TRUE),VLOOKUP(S3455,标准!G$74:H$99,2,TRUE)),IF(F3455="女",VLOOKUP(S3455,标准!G$39:H$69,2,TRUE),VLOOKUP(S3455,标准!G$3:H$28,2,TRUE)))</f>
        <v>0</v>
      </c>
      <c r="U3455" s="88">
        <v>7.6</v>
      </c>
      <c r="V3455" s="71">
        <f>IF(U3455=0,0,IF(A3455&lt;43,IF(F3455="女",IF(U3455="",0,VLOOKUP(U3455,标准!A$108:B$128,2,TRUE)),IF(U3455="",0,VLOOKUP(U3455,标准!A$74:B$94,2,TRUE))),IF(F3455="女",IF(U3455="",0,VLOOKUP(U3455,标准!A$39:B$59,2,TRUE)),IF(U3455="",0,VLOOKUP(U3455,标准!A$3:B$23,2,TRUE)))))</f>
        <v>74</v>
      </c>
      <c r="W3455" s="86">
        <f t="shared" si="53"/>
        <v>67.5</v>
      </c>
      <c r="X3455" s="87">
        <v>5.2</v>
      </c>
      <c r="Y3455" s="87">
        <v>5.2</v>
      </c>
      <c r="Z3455" s="91"/>
      <c r="AA3455" s="92"/>
    </row>
    <row r="3456" customHeight="1" spans="1:27">
      <c r="A3456" s="62">
        <v>41</v>
      </c>
      <c r="B3456" s="91">
        <v>3494</v>
      </c>
      <c r="C3456" s="156" t="s">
        <v>6998</v>
      </c>
      <c r="D3456" s="156" t="s">
        <v>6950</v>
      </c>
      <c r="E3456" s="156" t="s">
        <v>1978</v>
      </c>
      <c r="F3456" s="156" t="s">
        <v>30</v>
      </c>
      <c r="G3456" s="157" t="s">
        <v>6999</v>
      </c>
      <c r="H3456" s="68">
        <v>175.3</v>
      </c>
      <c r="I3456" s="68">
        <v>61.7</v>
      </c>
      <c r="J3456" s="71">
        <f>IF(F3456="女",IF(H3456=0,0,VLOOKUP(I3456/(H3456*H3456/10000),标准!M$108:N$112,2,TRUE)),IF(H3456=0,0,VLOOKUP(I3456/(H3456*H3456/10000),标准!M$74:N$78,2,TRUE)))</f>
        <v>100</v>
      </c>
      <c r="K3456" s="72">
        <v>3878</v>
      </c>
      <c r="L3456" s="71">
        <f>IF(A3456&lt;43,IF(F3456="女",VLOOKUP(K3456,标准!K$108:L$128,2,TRUE),VLOOKUP(K3456,标准!K$74:L$94,2,TRUE)),IF(F3456="女",VLOOKUP(K3456,标准!K$39:L$59,2,TRUE),VLOOKUP(K3456,标准!K$3:L$23,2,TRUE)))</f>
        <v>72</v>
      </c>
      <c r="M3456" s="68">
        <v>3</v>
      </c>
      <c r="N3456" s="71">
        <f>IF(M3456="",0,IF(A3456&lt;43,IF(F3456="女",VLOOKUP(M3456,标准!C$108:D$128,2,TRUE),VLOOKUP(M3456,标准!C$74:D$94,2,TRUE)),IF(F3456="女",VLOOKUP(M3456,标准!C$39:D$59,2,TRUE),VLOOKUP(M3456,标准!C$3:D$23,2,TRUE))))</f>
        <v>50</v>
      </c>
      <c r="O3456" s="76">
        <v>225</v>
      </c>
      <c r="P3456" s="71">
        <f>IF(A3456&lt;43,IF(F3456="女",VLOOKUP(O3456/100,标准!E$108:F$128,2,TRUE),VLOOKUP(O3456/100,标准!E$74:F$94,2,TRUE)),IF(F3456="女",VLOOKUP(O3456/100,标准!E$39:F$59,2,TRUE),VLOOKUP(O3456/100,标准!E$3:F$23,2,TRUE)))</f>
        <v>68</v>
      </c>
      <c r="Q3456" s="81">
        <v>3.55</v>
      </c>
      <c r="R3456" s="71">
        <f>IF(Q3456=0,0,IF(A3456&lt;43,IF(F3456="女",IF(Q3456="",0,VLOOKUP(Q3456,标准!I$108:J$138,2,TRUE)),IF(Q3456="",0,VLOOKUP(Q3456,标准!I$74:J$104,2,TRUE))),IF(F3456="女",IF(Q3456="",0,VLOOKUP(Q3456,标准!I$39:J$69,2,TRUE)),IF(Q3456="",0,VLOOKUP(Q3456,标准!I$3:J$33,2,TRUE)))))</f>
        <v>74</v>
      </c>
      <c r="S3456" s="76">
        <v>5</v>
      </c>
      <c r="T3456" s="71">
        <f>IF(A3456&lt;43,IF(F3456="女",VLOOKUP(S3456,标准!G$108:H$138,2,TRUE),VLOOKUP(S3456,标准!G$74:H$99,2,TRUE)),IF(F3456="女",VLOOKUP(S3456,标准!G$39:H$69,2,TRUE),VLOOKUP(S3456,标准!G$3:H$28,2,TRUE)))</f>
        <v>10</v>
      </c>
      <c r="U3456" s="88">
        <v>7.2</v>
      </c>
      <c r="V3456" s="71">
        <f>IF(U3456=0,0,IF(A3456&lt;43,IF(F3456="女",IF(U3456="",0,VLOOKUP(U3456,标准!A$108:B$128,2,TRUE)),IF(U3456="",0,VLOOKUP(U3456,标准!A$74:B$94,2,TRUE))),IF(F3456="女",IF(U3456="",0,VLOOKUP(U3456,标准!A$39:B$59,2,TRUE)),IF(U3456="",0,VLOOKUP(U3456,标准!A$3:B$23,2,TRUE)))))</f>
        <v>78</v>
      </c>
      <c r="W3456" s="86">
        <f t="shared" si="53"/>
        <v>69</v>
      </c>
      <c r="X3456" s="87">
        <v>4.6</v>
      </c>
      <c r="Y3456" s="87">
        <v>4.7</v>
      </c>
      <c r="Z3456" s="91"/>
      <c r="AA3456" s="92"/>
    </row>
    <row r="3457" customHeight="1" spans="1:27">
      <c r="A3457" s="62">
        <v>41</v>
      </c>
      <c r="B3457" s="91">
        <v>3495</v>
      </c>
      <c r="C3457" s="156" t="s">
        <v>7000</v>
      </c>
      <c r="D3457" s="156" t="s">
        <v>6950</v>
      </c>
      <c r="E3457" s="156" t="s">
        <v>1978</v>
      </c>
      <c r="F3457" s="156" t="s">
        <v>34</v>
      </c>
      <c r="G3457" s="157" t="s">
        <v>7001</v>
      </c>
      <c r="H3457" s="68">
        <v>149.1</v>
      </c>
      <c r="I3457" s="68">
        <v>47.3</v>
      </c>
      <c r="J3457" s="71">
        <f>IF(F3457="女",IF(H3457=0,0,VLOOKUP(I3457/(H3457*H3457/10000),标准!M$108:N$112,2,TRUE)),IF(H3457=0,0,VLOOKUP(I3457/(H3457*H3457/10000),标准!M$74:N$78,2,TRUE)))</f>
        <v>100</v>
      </c>
      <c r="K3457" s="72">
        <v>2327</v>
      </c>
      <c r="L3457" s="71">
        <f>IF(A3457&lt;43,IF(F3457="女",VLOOKUP(K3457,标准!K$108:L$128,2,TRUE),VLOOKUP(K3457,标准!K$74:L$94,2,TRUE)),IF(F3457="女",VLOOKUP(K3457,标准!K$39:L$59,2,TRUE),VLOOKUP(K3457,标准!K$3:L$23,2,TRUE)))</f>
        <v>66</v>
      </c>
      <c r="M3457" s="68">
        <v>14.1</v>
      </c>
      <c r="N3457" s="71">
        <f>IF(M3457="",0,IF(A3457&lt;43,IF(F3457="女",VLOOKUP(M3457,标准!C$108:D$128,2,TRUE),VLOOKUP(M3457,标准!C$74:D$94,2,TRUE)),IF(F3457="女",VLOOKUP(M3457,标准!C$39:D$59,2,TRUE),VLOOKUP(M3457,标准!C$3:D$23,2,TRUE))))</f>
        <v>72</v>
      </c>
      <c r="O3457" s="76">
        <v>160</v>
      </c>
      <c r="P3457" s="71">
        <f>IF(A3457&lt;43,IF(F3457="女",VLOOKUP(O3457/100,标准!E$108:F$128,2,TRUE),VLOOKUP(O3457/100,标准!E$74:F$94,2,TRUE)),IF(F3457="女",VLOOKUP(O3457/100,标准!E$39:F$59,2,TRUE),VLOOKUP(O3457/100,标准!E$3:F$23,2,TRUE)))</f>
        <v>66</v>
      </c>
      <c r="Q3457" s="81">
        <v>4.2</v>
      </c>
      <c r="R3457" s="71">
        <f>IF(Q3457=0,0,IF(A3457&lt;43,IF(F3457="女",IF(Q3457="",0,VLOOKUP(Q3457,标准!I$108:J$138,2,TRUE)),IF(Q3457="",0,VLOOKUP(Q3457,标准!I$74:J$104,2,TRUE))),IF(F3457="女",IF(Q3457="",0,VLOOKUP(Q3457,标准!I$39:J$69,2,TRUE)),IF(Q3457="",0,VLOOKUP(Q3457,标准!I$3:J$33,2,TRUE)))))</f>
        <v>64</v>
      </c>
      <c r="S3457" s="76">
        <v>45</v>
      </c>
      <c r="T3457" s="71">
        <f>IF(A3457&lt;43,IF(F3457="女",VLOOKUP(S3457,标准!G$108:H$138,2,TRUE),VLOOKUP(S3457,标准!G$74:H$99,2,TRUE)),IF(F3457="女",VLOOKUP(S3457,标准!G$39:H$69,2,TRUE),VLOOKUP(S3457,标准!G$3:H$28,2,TRUE)))</f>
        <v>78</v>
      </c>
      <c r="U3457" s="88">
        <v>9.8</v>
      </c>
      <c r="V3457" s="71">
        <f>IF(U3457=0,0,IF(A3457&lt;43,IF(F3457="女",IF(U3457="",0,VLOOKUP(U3457,标准!A$108:B$128,2,TRUE)),IF(U3457="",0,VLOOKUP(U3457,标准!A$74:B$94,2,TRUE))),IF(F3457="女",IF(U3457="",0,VLOOKUP(U3457,标准!A$39:B$59,2,TRUE)),IF(U3457="",0,VLOOKUP(U3457,标准!A$3:B$23,2,TRUE)))))</f>
        <v>64</v>
      </c>
      <c r="W3457" s="86">
        <f t="shared" si="53"/>
        <v>72.1</v>
      </c>
      <c r="X3457" s="87">
        <v>4.7</v>
      </c>
      <c r="Y3457" s="87">
        <v>4.7</v>
      </c>
      <c r="Z3457" s="91"/>
      <c r="AA3457" s="92"/>
    </row>
    <row r="3458" customHeight="1" spans="1:27">
      <c r="A3458" s="62">
        <v>41</v>
      </c>
      <c r="B3458" s="91">
        <v>3496</v>
      </c>
      <c r="C3458" s="156" t="s">
        <v>7002</v>
      </c>
      <c r="D3458" s="156" t="s">
        <v>6950</v>
      </c>
      <c r="E3458" s="156" t="s">
        <v>1978</v>
      </c>
      <c r="F3458" s="156" t="s">
        <v>30</v>
      </c>
      <c r="G3458" s="157" t="s">
        <v>7003</v>
      </c>
      <c r="H3458" s="68">
        <v>179.2</v>
      </c>
      <c r="I3458" s="68">
        <v>83.3</v>
      </c>
      <c r="J3458" s="71">
        <f>IF(F3458="女",IF(H3458=0,0,VLOOKUP(I3458/(H3458*H3458/10000),标准!M$108:N$112,2,TRUE)),IF(H3458=0,0,VLOOKUP(I3458/(H3458*H3458/10000),标准!M$74:N$78,2,TRUE)))</f>
        <v>80</v>
      </c>
      <c r="K3458" s="72">
        <v>5212</v>
      </c>
      <c r="L3458" s="71">
        <f>IF(A3458&lt;43,IF(F3458="女",VLOOKUP(K3458,标准!K$108:L$128,2,TRUE),VLOOKUP(K3458,标准!K$74:L$94,2,TRUE)),IF(F3458="女",VLOOKUP(K3458,标准!K$39:L$59,2,TRUE),VLOOKUP(K3458,标准!K$3:L$23,2,TRUE)))</f>
        <v>100</v>
      </c>
      <c r="M3458" s="68">
        <v>11</v>
      </c>
      <c r="N3458" s="71">
        <f>IF(M3458="",0,IF(A3458&lt;43,IF(F3458="女",VLOOKUP(M3458,标准!C$108:D$128,2,TRUE),VLOOKUP(M3458,标准!C$74:D$94,2,TRUE)),IF(F3458="女",VLOOKUP(M3458,标准!C$39:D$59,2,TRUE),VLOOKUP(M3458,标准!C$3:D$23,2,TRUE))))</f>
        <v>70</v>
      </c>
      <c r="O3458" s="72">
        <v>190</v>
      </c>
      <c r="P3458" s="71">
        <f>IF(A3458&lt;43,IF(F3458="女",VLOOKUP(O3458/100,标准!E$108:F$128,2,TRUE),VLOOKUP(O3458/100,标准!E$74:F$94,2,TRUE)),IF(F3458="女",VLOOKUP(O3458/100,标准!E$39:F$59,2,TRUE),VLOOKUP(O3458/100,标准!E$3:F$23,2,TRUE)))</f>
        <v>20</v>
      </c>
      <c r="Q3458" s="82">
        <v>4.15</v>
      </c>
      <c r="R3458" s="71">
        <f>IF(Q3458=0,0,IF(A3458&lt;43,IF(F3458="女",IF(Q3458="",0,VLOOKUP(Q3458,标准!I$108:J$138,2,TRUE)),IF(Q3458="",0,VLOOKUP(Q3458,标准!I$74:J$104,2,TRUE))),IF(F3458="女",IF(Q3458="",0,VLOOKUP(Q3458,标准!I$39:J$69,2,TRUE)),IF(Q3458="",0,VLOOKUP(Q3458,标准!I$3:J$33,2,TRUE)))))</f>
        <v>66</v>
      </c>
      <c r="S3458" s="83">
        <v>0</v>
      </c>
      <c r="T3458" s="71">
        <f>IF(A3458&lt;43,IF(F3458="女",VLOOKUP(S3458,标准!G$108:H$138,2,TRUE),VLOOKUP(S3458,标准!G$74:H$99,2,TRUE)),IF(F3458="女",VLOOKUP(S3458,标准!G$39:H$69,2,TRUE),VLOOKUP(S3458,标准!G$3:H$28,2,TRUE)))</f>
        <v>0</v>
      </c>
      <c r="U3458" s="89">
        <v>8.5</v>
      </c>
      <c r="V3458" s="71">
        <f>IF(U3458=0,0,IF(A3458&lt;43,IF(F3458="女",IF(U3458="",0,VLOOKUP(U3458,标准!A$108:B$128,2,TRUE)),IF(U3458="",0,VLOOKUP(U3458,标准!A$74:B$94,2,TRUE))),IF(F3458="女",IF(U3458="",0,VLOOKUP(U3458,标准!A$39:B$59,2,TRUE)),IF(U3458="",0,VLOOKUP(U3458,标准!A$3:B$23,2,TRUE)))))</f>
        <v>66</v>
      </c>
      <c r="W3458" s="86">
        <f t="shared" ref="W3458:W3521" si="54">V3458*0.2+N3458*0.1+P3458*0.1+T3458*0.1+R3458*0.2+J3458*0.15+L3458*0.15</f>
        <v>62.4</v>
      </c>
      <c r="X3458" s="87">
        <v>4.3</v>
      </c>
      <c r="Y3458" s="87">
        <v>4.3</v>
      </c>
      <c r="Z3458" s="91"/>
      <c r="AA3458" s="92"/>
    </row>
    <row r="3459" customHeight="1" spans="1:27">
      <c r="A3459" s="62">
        <v>41</v>
      </c>
      <c r="B3459" s="91">
        <v>3497</v>
      </c>
      <c r="C3459" s="156" t="s">
        <v>7004</v>
      </c>
      <c r="D3459" s="156" t="s">
        <v>6950</v>
      </c>
      <c r="E3459" s="156" t="s">
        <v>1978</v>
      </c>
      <c r="F3459" s="156" t="s">
        <v>34</v>
      </c>
      <c r="G3459" s="157" t="s">
        <v>7005</v>
      </c>
      <c r="H3459" s="68">
        <v>163</v>
      </c>
      <c r="I3459" s="68">
        <v>62.8</v>
      </c>
      <c r="J3459" s="71">
        <f>IF(F3459="女",IF(H3459=0,0,VLOOKUP(I3459/(H3459*H3459/10000),标准!M$108:N$112,2,TRUE)),IF(H3459=0,0,VLOOKUP(I3459/(H3459*H3459/10000),标准!M$74:N$78,2,TRUE)))</f>
        <v>100</v>
      </c>
      <c r="K3459" s="72">
        <v>3364</v>
      </c>
      <c r="L3459" s="71">
        <f>IF(A3459&lt;43,IF(F3459="女",VLOOKUP(K3459,标准!K$108:L$128,2,TRUE),VLOOKUP(K3459,标准!K$74:L$94,2,TRUE)),IF(F3459="女",VLOOKUP(K3459,标准!K$39:L$59,2,TRUE),VLOOKUP(K3459,标准!K$3:L$23,2,TRUE)))</f>
        <v>95</v>
      </c>
      <c r="M3459" s="68">
        <v>23.2</v>
      </c>
      <c r="N3459" s="71">
        <f>IF(M3459="",0,IF(A3459&lt;43,IF(F3459="女",VLOOKUP(M3459,标准!C$108:D$128,2,TRUE),VLOOKUP(M3459,标准!C$74:D$94,2,TRUE)),IF(F3459="女",VLOOKUP(M3459,标准!C$39:D$59,2,TRUE),VLOOKUP(M3459,标准!C$3:D$23,2,TRUE))))</f>
        <v>90</v>
      </c>
      <c r="O3459" s="76">
        <v>195</v>
      </c>
      <c r="P3459" s="71">
        <f>IF(A3459&lt;43,IF(F3459="女",VLOOKUP(O3459/100,标准!E$108:F$128,2,TRUE),VLOOKUP(O3459/100,标准!E$74:F$94,2,TRUE)),IF(F3459="女",VLOOKUP(O3459/100,标准!E$39:F$59,2,TRUE),VLOOKUP(O3459/100,标准!E$3:F$23,2,TRUE)))</f>
        <v>90</v>
      </c>
      <c r="Q3459" s="81">
        <v>4.22</v>
      </c>
      <c r="R3459" s="71">
        <f>IF(Q3459=0,0,IF(A3459&lt;43,IF(F3459="女",IF(Q3459="",0,VLOOKUP(Q3459,标准!I$108:J$138,2,TRUE)),IF(Q3459="",0,VLOOKUP(Q3459,标准!I$74:J$104,2,TRUE))),IF(F3459="女",IF(Q3459="",0,VLOOKUP(Q3459,标准!I$39:J$69,2,TRUE)),IF(Q3459="",0,VLOOKUP(Q3459,标准!I$3:J$33,2,TRUE)))))</f>
        <v>64</v>
      </c>
      <c r="S3459" s="76">
        <v>40</v>
      </c>
      <c r="T3459" s="71">
        <f>IF(A3459&lt;43,IF(F3459="女",VLOOKUP(S3459,标准!G$108:H$138,2,TRUE),VLOOKUP(S3459,标准!G$74:H$99,2,TRUE)),IF(F3459="女",VLOOKUP(S3459,标准!G$39:H$69,2,TRUE),VLOOKUP(S3459,标准!G$3:H$28,2,TRUE)))</f>
        <v>74</v>
      </c>
      <c r="U3459" s="88">
        <v>8.8</v>
      </c>
      <c r="V3459" s="71">
        <f>IF(U3459=0,0,IF(A3459&lt;43,IF(F3459="女",IF(U3459="",0,VLOOKUP(U3459,标准!A$108:B$128,2,TRUE)),IF(U3459="",0,VLOOKUP(U3459,标准!A$74:B$94,2,TRUE))),IF(F3459="女",IF(U3459="",0,VLOOKUP(U3459,标准!A$39:B$59,2,TRUE)),IF(U3459="",0,VLOOKUP(U3459,标准!A$3:B$23,2,TRUE)))))</f>
        <v>74</v>
      </c>
      <c r="W3459" s="86">
        <f t="shared" si="54"/>
        <v>82.25</v>
      </c>
      <c r="X3459" s="87">
        <v>4.4</v>
      </c>
      <c r="Y3459" s="87">
        <v>4.3</v>
      </c>
      <c r="Z3459" s="91"/>
      <c r="AA3459" s="92"/>
    </row>
    <row r="3460" customHeight="1" spans="1:27">
      <c r="A3460" s="62">
        <v>41</v>
      </c>
      <c r="B3460" s="91">
        <v>3498</v>
      </c>
      <c r="C3460" s="156" t="s">
        <v>7006</v>
      </c>
      <c r="D3460" s="156" t="s">
        <v>6950</v>
      </c>
      <c r="E3460" s="156" t="s">
        <v>1978</v>
      </c>
      <c r="F3460" s="156" t="s">
        <v>30</v>
      </c>
      <c r="G3460" s="157" t="s">
        <v>7007</v>
      </c>
      <c r="H3460" s="68">
        <v>176</v>
      </c>
      <c r="I3460" s="68">
        <v>66</v>
      </c>
      <c r="J3460" s="71">
        <f>IF(F3460="女",IF(H3460=0,0,VLOOKUP(I3460/(H3460*H3460/10000),标准!M$108:N$112,2,TRUE)),IF(H3460=0,0,VLOOKUP(I3460/(H3460*H3460/10000),标准!M$74:N$78,2,TRUE)))</f>
        <v>100</v>
      </c>
      <c r="K3460" s="72">
        <v>4206</v>
      </c>
      <c r="L3460" s="71">
        <f>IF(A3460&lt;43,IF(F3460="女",VLOOKUP(K3460,标准!K$108:L$128,2,TRUE),VLOOKUP(K3460,标准!K$74:L$94,2,TRUE)),IF(F3460="女",VLOOKUP(K3460,标准!K$39:L$59,2,TRUE),VLOOKUP(K3460,标准!K$3:L$23,2,TRUE)))</f>
        <v>78</v>
      </c>
      <c r="M3460" s="68">
        <v>27</v>
      </c>
      <c r="N3460" s="71">
        <f>IF(M3460="",0,IF(A3460&lt;43,IF(F3460="女",VLOOKUP(M3460,标准!C$108:D$128,2,TRUE),VLOOKUP(M3460,标准!C$74:D$94,2,TRUE)),IF(F3460="女",VLOOKUP(M3460,标准!C$39:D$59,2,TRUE),VLOOKUP(M3460,标准!C$3:D$23,2,TRUE))))</f>
        <v>100</v>
      </c>
      <c r="O3460" s="76">
        <v>240</v>
      </c>
      <c r="P3460" s="71">
        <f>IF(A3460&lt;43,IF(F3460="女",VLOOKUP(O3460/100,标准!E$108:F$128,2,TRUE),VLOOKUP(O3460/100,标准!E$74:F$94,2,TRUE)),IF(F3460="女",VLOOKUP(O3460/100,标准!E$39:F$59,2,TRUE),VLOOKUP(O3460/100,标准!E$3:F$23,2,TRUE)))</f>
        <v>76</v>
      </c>
      <c r="Q3460" s="81">
        <v>3.17</v>
      </c>
      <c r="R3460" s="71">
        <f>IF(Q3460=0,0,IF(A3460&lt;43,IF(F3460="女",IF(Q3460="",0,VLOOKUP(Q3460,标准!I$108:J$138,2,TRUE)),IF(Q3460="",0,VLOOKUP(Q3460,标准!I$74:J$104,2,TRUE))),IF(F3460="女",IF(Q3460="",0,VLOOKUP(Q3460,标准!I$39:J$69,2,TRUE)),IF(Q3460="",0,VLOOKUP(Q3460,标准!I$3:J$33,2,TRUE)))))</f>
        <v>100</v>
      </c>
      <c r="S3460" s="76">
        <v>15</v>
      </c>
      <c r="T3460" s="71">
        <f>IF(A3460&lt;43,IF(F3460="女",VLOOKUP(S3460,标准!G$108:H$138,2,TRUE),VLOOKUP(S3460,标准!G$74:H$99,2,TRUE)),IF(F3460="女",VLOOKUP(S3460,标准!G$39:H$69,2,TRUE),VLOOKUP(S3460,标准!G$3:H$28,2,TRUE)))</f>
        <v>80</v>
      </c>
      <c r="U3460" s="88">
        <v>6.8</v>
      </c>
      <c r="V3460" s="71">
        <f>IF(U3460=0,0,IF(A3460&lt;43,IF(F3460="女",IF(U3460="",0,VLOOKUP(U3460,标准!A$108:B$128,2,TRUE)),IF(U3460="",0,VLOOKUP(U3460,标准!A$74:B$94,2,TRUE))),IF(F3460="女",IF(U3460="",0,VLOOKUP(U3460,标准!A$39:B$59,2,TRUE)),IF(U3460="",0,VLOOKUP(U3460,标准!A$3:B$23,2,TRUE)))))</f>
        <v>95</v>
      </c>
      <c r="W3460" s="86">
        <f t="shared" si="54"/>
        <v>91.3</v>
      </c>
      <c r="X3460" s="87">
        <v>4.9</v>
      </c>
      <c r="Y3460" s="87">
        <v>4.9</v>
      </c>
      <c r="Z3460" s="91"/>
      <c r="AA3460" s="92"/>
    </row>
    <row r="3461" customHeight="1" spans="1:27">
      <c r="A3461" s="62">
        <v>41</v>
      </c>
      <c r="B3461" s="91">
        <v>3499</v>
      </c>
      <c r="C3461" s="156" t="s">
        <v>7008</v>
      </c>
      <c r="D3461" s="156" t="s">
        <v>6950</v>
      </c>
      <c r="E3461" s="156" t="s">
        <v>1978</v>
      </c>
      <c r="F3461" s="156" t="s">
        <v>30</v>
      </c>
      <c r="G3461" s="157" t="s">
        <v>7009</v>
      </c>
      <c r="H3461" s="68">
        <v>166.5</v>
      </c>
      <c r="I3461" s="68">
        <v>64.7</v>
      </c>
      <c r="J3461" s="71">
        <f>IF(F3461="女",IF(H3461=0,0,VLOOKUP(I3461/(H3461*H3461/10000),标准!M$108:N$112,2,TRUE)),IF(H3461=0,0,VLOOKUP(I3461/(H3461*H3461/10000),标准!M$74:N$78,2,TRUE)))</f>
        <v>100</v>
      </c>
      <c r="K3461" s="72">
        <v>4187</v>
      </c>
      <c r="L3461" s="71">
        <f>IF(A3461&lt;43,IF(F3461="女",VLOOKUP(K3461,标准!K$108:L$128,2,TRUE),VLOOKUP(K3461,标准!K$74:L$94,2,TRUE)),IF(F3461="女",VLOOKUP(K3461,标准!K$39:L$59,2,TRUE),VLOOKUP(K3461,标准!K$3:L$23,2,TRUE)))</f>
        <v>78</v>
      </c>
      <c r="M3461" s="68">
        <v>28</v>
      </c>
      <c r="N3461" s="71">
        <f>IF(M3461="",0,IF(A3461&lt;43,IF(F3461="女",VLOOKUP(M3461,标准!C$108:D$128,2,TRUE),VLOOKUP(M3461,标准!C$74:D$94,2,TRUE)),IF(F3461="女",VLOOKUP(M3461,标准!C$39:D$59,2,TRUE),VLOOKUP(M3461,标准!C$3:D$23,2,TRUE))))</f>
        <v>100</v>
      </c>
      <c r="O3461" s="138">
        <v>235</v>
      </c>
      <c r="P3461" s="71">
        <f>IF(A3461&lt;43,IF(F3461="女",VLOOKUP(O3461/100,标准!E$108:F$128,2,TRUE),VLOOKUP(O3461/100,标准!E$74:F$94,2,TRUE)),IF(F3461="女",VLOOKUP(O3461/100,标准!E$39:F$59,2,TRUE),VLOOKUP(O3461/100,标准!E$3:F$23,2,TRUE)))</f>
        <v>72</v>
      </c>
      <c r="Q3461" s="137">
        <v>3.28</v>
      </c>
      <c r="R3461" s="71">
        <f>IF(Q3461=0,0,IF(A3461&lt;43,IF(F3461="女",IF(Q3461="",0,VLOOKUP(Q3461,标准!I$108:J$138,2,TRUE)),IF(Q3461="",0,VLOOKUP(Q3461,标准!I$74:J$104,2,TRUE))),IF(F3461="女",IF(Q3461="",0,VLOOKUP(Q3461,标准!I$39:J$69,2,TRUE)),IF(Q3461="",0,VLOOKUP(Q3461,标准!I$3:J$33,2,TRUE)))))</f>
        <v>85</v>
      </c>
      <c r="S3461" s="76">
        <v>20</v>
      </c>
      <c r="T3461" s="71">
        <f>IF(A3461&lt;43,IF(F3461="女",VLOOKUP(S3461,标准!G$108:H$138,2,TRUE),VLOOKUP(S3461,标准!G$74:H$99,2,TRUE)),IF(F3461="女",VLOOKUP(S3461,标准!G$39:H$69,2,TRUE),VLOOKUP(S3461,标准!G$3:H$28,2,TRUE)))</f>
        <v>101</v>
      </c>
      <c r="U3461" s="88">
        <v>7.2</v>
      </c>
      <c r="V3461" s="71">
        <f>IF(U3461=0,0,IF(A3461&lt;43,IF(F3461="女",IF(U3461="",0,VLOOKUP(U3461,标准!A$108:B$128,2,TRUE)),IF(U3461="",0,VLOOKUP(U3461,标准!A$74:B$94,2,TRUE))),IF(F3461="女",IF(U3461="",0,VLOOKUP(U3461,标准!A$39:B$59,2,TRUE)),IF(U3461="",0,VLOOKUP(U3461,标准!A$3:B$23,2,TRUE)))))</f>
        <v>78</v>
      </c>
      <c r="W3461" s="86">
        <f t="shared" si="54"/>
        <v>86.6</v>
      </c>
      <c r="X3461" s="87">
        <v>4.7</v>
      </c>
      <c r="Y3461" s="87">
        <v>4.6</v>
      </c>
      <c r="Z3461" s="91"/>
      <c r="AA3461" s="92"/>
    </row>
    <row r="3462" customHeight="1" spans="1:27">
      <c r="A3462" s="62">
        <v>41</v>
      </c>
      <c r="B3462" s="91">
        <v>3500</v>
      </c>
      <c r="C3462" s="156" t="s">
        <v>7010</v>
      </c>
      <c r="D3462" s="156" t="s">
        <v>6950</v>
      </c>
      <c r="E3462" s="156" t="s">
        <v>1978</v>
      </c>
      <c r="F3462" s="156" t="s">
        <v>34</v>
      </c>
      <c r="G3462" s="157" t="s">
        <v>7011</v>
      </c>
      <c r="H3462" s="68"/>
      <c r="I3462" s="68"/>
      <c r="J3462" s="71">
        <f>IF(F3462="女",IF(H3462=0,0,VLOOKUP(I3462/(H3462*H3462/10000),标准!M$108:N$112,2,TRUE)),IF(H3462=0,0,VLOOKUP(I3462/(H3462*H3462/10000),标准!M$74:N$78,2,TRUE)))</f>
        <v>0</v>
      </c>
      <c r="K3462" s="72"/>
      <c r="L3462" s="71">
        <f>IF(A3462&lt;43,IF(F3462="女",VLOOKUP(K3462,标准!K$108:L$128,2,TRUE),VLOOKUP(K3462,标准!K$74:L$94,2,TRUE)),IF(F3462="女",VLOOKUP(K3462,标准!K$39:L$59,2,TRUE),VLOOKUP(K3462,标准!K$3:L$23,2,TRUE)))</f>
        <v>0</v>
      </c>
      <c r="M3462" s="68">
        <v>0</v>
      </c>
      <c r="N3462" s="71">
        <f>IF(M3462="",0,IF(A3462&lt;43,IF(F3462="女",VLOOKUP(M3462,标准!C$108:D$128,2,TRUE),VLOOKUP(M3462,标准!C$74:D$94,2,TRUE)),IF(F3462="女",VLOOKUP(M3462,标准!C$39:D$59,2,TRUE),VLOOKUP(M3462,标准!C$3:D$23,2,TRUE))))</f>
        <v>0</v>
      </c>
      <c r="O3462" s="76">
        <v>175</v>
      </c>
      <c r="P3462" s="71">
        <f>IF(A3462&lt;43,IF(F3462="女",VLOOKUP(O3462/100,标准!E$108:F$128,2,TRUE),VLOOKUP(O3462/100,标准!E$74:F$94,2,TRUE)),IF(F3462="女",VLOOKUP(O3462/100,标准!E$39:F$59,2,TRUE),VLOOKUP(O3462/100,标准!E$3:F$23,2,TRUE)))</f>
        <v>76</v>
      </c>
      <c r="Q3462" s="81">
        <v>3.31</v>
      </c>
      <c r="R3462" s="71">
        <f>IF(Q3462=0,0,IF(A3462&lt;43,IF(F3462="女",IF(Q3462="",0,VLOOKUP(Q3462,标准!I$108:J$138,2,TRUE)),IF(Q3462="",0,VLOOKUP(Q3462,标准!I$74:J$104,2,TRUE))),IF(F3462="女",IF(Q3462="",0,VLOOKUP(Q3462,标准!I$39:J$69,2,TRUE)),IF(Q3462="",0,VLOOKUP(Q3462,标准!I$3:J$33,2,TRUE)))))</f>
        <v>85</v>
      </c>
      <c r="S3462" s="76">
        <v>0</v>
      </c>
      <c r="T3462" s="71">
        <f>IF(A3462&lt;43,IF(F3462="女",VLOOKUP(S3462,标准!G$108:H$138,2,TRUE),VLOOKUP(S3462,标准!G$74:H$99,2,TRUE)),IF(F3462="女",VLOOKUP(S3462,标准!G$39:H$69,2,TRUE),VLOOKUP(S3462,标准!G$3:H$28,2,TRUE)))</f>
        <v>0</v>
      </c>
      <c r="U3462" s="88">
        <v>8.9</v>
      </c>
      <c r="V3462" s="71">
        <f>IF(U3462=0,0,IF(A3462&lt;43,IF(F3462="女",IF(U3462="",0,VLOOKUP(U3462,标准!A$108:B$128,2,TRUE)),IF(U3462="",0,VLOOKUP(U3462,标准!A$74:B$94,2,TRUE))),IF(F3462="女",IF(U3462="",0,VLOOKUP(U3462,标准!A$39:B$59,2,TRUE)),IF(U3462="",0,VLOOKUP(U3462,标准!A$3:B$23,2,TRUE)))))</f>
        <v>74</v>
      </c>
      <c r="W3462" s="86">
        <f t="shared" si="54"/>
        <v>39.4</v>
      </c>
      <c r="X3462" s="87"/>
      <c r="Y3462" s="87"/>
      <c r="Z3462" s="91"/>
      <c r="AA3462" s="92"/>
    </row>
    <row r="3463" customHeight="1" spans="1:27">
      <c r="A3463" s="62">
        <v>41</v>
      </c>
      <c r="B3463" s="91">
        <v>3501</v>
      </c>
      <c r="C3463" s="156" t="s">
        <v>7012</v>
      </c>
      <c r="D3463" s="156" t="s">
        <v>6950</v>
      </c>
      <c r="E3463" s="156" t="s">
        <v>1978</v>
      </c>
      <c r="F3463" s="156" t="s">
        <v>30</v>
      </c>
      <c r="G3463" s="157" t="s">
        <v>7013</v>
      </c>
      <c r="H3463" s="68">
        <v>170.5</v>
      </c>
      <c r="I3463" s="68">
        <v>58.1</v>
      </c>
      <c r="J3463" s="71">
        <f>IF(F3463="女",IF(H3463=0,0,VLOOKUP(I3463/(H3463*H3463/10000),标准!M$108:N$112,2,TRUE)),IF(H3463=0,0,VLOOKUP(I3463/(H3463*H3463/10000),标准!M$74:N$78,2,TRUE)))</f>
        <v>100</v>
      </c>
      <c r="K3463" s="72">
        <v>4287</v>
      </c>
      <c r="L3463" s="71">
        <f>IF(A3463&lt;43,IF(F3463="女",VLOOKUP(K3463,标准!K$108:L$128,2,TRUE),VLOOKUP(K3463,标准!K$74:L$94,2,TRUE)),IF(F3463="女",VLOOKUP(K3463,标准!K$39:L$59,2,TRUE),VLOOKUP(K3463,标准!K$3:L$23,2,TRUE)))</f>
        <v>78</v>
      </c>
      <c r="M3463" s="68">
        <v>25</v>
      </c>
      <c r="N3463" s="71">
        <f>IF(M3463="",0,IF(A3463&lt;43,IF(F3463="女",VLOOKUP(M3463,标准!C$108:D$128,2,TRUE),VLOOKUP(M3463,标准!C$74:D$94,2,TRUE)),IF(F3463="女",VLOOKUP(M3463,标准!C$39:D$59,2,TRUE),VLOOKUP(M3463,标准!C$3:D$23,2,TRUE))))</f>
        <v>100</v>
      </c>
      <c r="O3463" s="76">
        <v>245</v>
      </c>
      <c r="P3463" s="71">
        <f>IF(A3463&lt;43,IF(F3463="女",VLOOKUP(O3463/100,标准!E$108:F$128,2,TRUE),VLOOKUP(O3463/100,标准!E$74:F$94,2,TRUE)),IF(F3463="女",VLOOKUP(O3463/100,标准!E$39:F$59,2,TRUE),VLOOKUP(O3463/100,标准!E$3:F$23,2,TRUE)))</f>
        <v>78</v>
      </c>
      <c r="Q3463" s="81">
        <v>4.36</v>
      </c>
      <c r="R3463" s="71">
        <f>IF(Q3463=0,0,IF(A3463&lt;43,IF(F3463="女",IF(Q3463="",0,VLOOKUP(Q3463,标准!I$108:J$138,2,TRUE)),IF(Q3463="",0,VLOOKUP(Q3463,标准!I$74:J$104,2,TRUE))),IF(F3463="女",IF(Q3463="",0,VLOOKUP(Q3463,标准!I$39:J$69,2,TRUE)),IF(Q3463="",0,VLOOKUP(Q3463,标准!I$3:J$33,2,TRUE)))))</f>
        <v>50</v>
      </c>
      <c r="S3463" s="76">
        <v>12</v>
      </c>
      <c r="T3463" s="71">
        <f>IF(A3463&lt;43,IF(F3463="女",VLOOKUP(S3463,标准!G$108:H$138,2,TRUE),VLOOKUP(S3463,标准!G$74:H$99,2,TRUE)),IF(F3463="女",VLOOKUP(S3463,标准!G$39:H$69,2,TRUE),VLOOKUP(S3463,标准!G$3:H$28,2,TRUE)))</f>
        <v>68</v>
      </c>
      <c r="U3463" s="88">
        <v>7.7</v>
      </c>
      <c r="V3463" s="71">
        <f>IF(U3463=0,0,IF(A3463&lt;43,IF(F3463="女",IF(U3463="",0,VLOOKUP(U3463,标准!A$108:B$128,2,TRUE)),IF(U3463="",0,VLOOKUP(U3463,标准!A$74:B$94,2,TRUE))),IF(F3463="女",IF(U3463="",0,VLOOKUP(U3463,标准!A$39:B$59,2,TRUE)),IF(U3463="",0,VLOOKUP(U3463,标准!A$3:B$23,2,TRUE)))))</f>
        <v>74</v>
      </c>
      <c r="W3463" s="86">
        <f t="shared" si="54"/>
        <v>76.1</v>
      </c>
      <c r="X3463" s="87">
        <v>4.1</v>
      </c>
      <c r="Y3463" s="87">
        <v>3.9</v>
      </c>
      <c r="Z3463" s="91"/>
      <c r="AA3463" s="92"/>
    </row>
    <row r="3464" customHeight="1" spans="1:27">
      <c r="A3464" s="62">
        <v>41</v>
      </c>
      <c r="B3464" s="91">
        <v>3502</v>
      </c>
      <c r="C3464" s="156" t="s">
        <v>7014</v>
      </c>
      <c r="D3464" s="156" t="s">
        <v>6950</v>
      </c>
      <c r="E3464" s="156" t="s">
        <v>1978</v>
      </c>
      <c r="F3464" s="156" t="s">
        <v>34</v>
      </c>
      <c r="G3464" s="157" t="s">
        <v>7015</v>
      </c>
      <c r="H3464" s="68">
        <v>160</v>
      </c>
      <c r="I3464" s="68">
        <v>50</v>
      </c>
      <c r="J3464" s="71">
        <f>IF(F3464="女",IF(H3464=0,0,VLOOKUP(I3464/(H3464*H3464/10000),标准!M$108:N$112,2,TRUE)),IF(H3464=0,0,VLOOKUP(I3464/(H3464*H3464/10000),标准!M$74:N$78,2,TRUE)))</f>
        <v>100</v>
      </c>
      <c r="K3464" s="72">
        <v>2836</v>
      </c>
      <c r="L3464" s="71">
        <f>IF(A3464&lt;43,IF(F3464="女",VLOOKUP(K3464,标准!K$108:L$128,2,TRUE),VLOOKUP(K3464,标准!K$74:L$94,2,TRUE)),IF(F3464="女",VLOOKUP(K3464,标准!K$39:L$59,2,TRUE),VLOOKUP(K3464,标准!K$3:L$23,2,TRUE)))</f>
        <v>76</v>
      </c>
      <c r="M3464" s="68">
        <v>22.5</v>
      </c>
      <c r="N3464" s="71">
        <f>IF(M3464="",0,IF(A3464&lt;43,IF(F3464="女",VLOOKUP(M3464,标准!C$108:D$128,2,TRUE),VLOOKUP(M3464,标准!C$74:D$94,2,TRUE)),IF(F3464="女",VLOOKUP(M3464,标准!C$39:D$59,2,TRUE),VLOOKUP(M3464,标准!C$3:D$23,2,TRUE))))</f>
        <v>90</v>
      </c>
      <c r="O3464" s="62">
        <v>192</v>
      </c>
      <c r="P3464" s="71">
        <f>IF(A3464&lt;43,IF(F3464="女",VLOOKUP(O3464/100,标准!E$108:F$128,2,TRUE),VLOOKUP(O3464/100,标准!E$74:F$94,2,TRUE)),IF(F3464="女",VLOOKUP(O3464/100,标准!E$39:F$59,2,TRUE),VLOOKUP(O3464/100,标准!E$3:F$23,2,TRUE)))</f>
        <v>85</v>
      </c>
      <c r="Q3464" s="112">
        <v>3.56</v>
      </c>
      <c r="R3464" s="71">
        <f>IF(Q3464=0,0,IF(A3464&lt;43,IF(F3464="女",IF(Q3464="",0,VLOOKUP(Q3464,标准!I$108:J$138,2,TRUE)),IF(Q3464="",0,VLOOKUP(Q3464,标准!I$74:J$104,2,TRUE))),IF(F3464="女",IF(Q3464="",0,VLOOKUP(Q3464,标准!I$39:J$69,2,TRUE)),IF(Q3464="",0,VLOOKUP(Q3464,标准!I$3:J$33,2,TRUE)))))</f>
        <v>74</v>
      </c>
      <c r="S3464" s="62">
        <v>47</v>
      </c>
      <c r="T3464" s="71">
        <f>IF(A3464&lt;43,IF(F3464="女",VLOOKUP(S3464,标准!G$108:H$138,2,TRUE),VLOOKUP(S3464,标准!G$74:H$99,2,TRUE)),IF(F3464="女",VLOOKUP(S3464,标准!G$39:H$69,2,TRUE),VLOOKUP(S3464,标准!G$3:H$28,2,TRUE)))</f>
        <v>80</v>
      </c>
      <c r="U3464" s="114">
        <v>8.8</v>
      </c>
      <c r="V3464" s="71">
        <f>IF(U3464=0,0,IF(A3464&lt;43,IF(F3464="女",IF(U3464="",0,VLOOKUP(U3464,标准!A$108:B$128,2,TRUE)),IF(U3464="",0,VLOOKUP(U3464,标准!A$74:B$94,2,TRUE))),IF(F3464="女",IF(U3464="",0,VLOOKUP(U3464,标准!A$39:B$59,2,TRUE)),IF(U3464="",0,VLOOKUP(U3464,标准!A$3:B$23,2,TRUE)))))</f>
        <v>74</v>
      </c>
      <c r="W3464" s="86">
        <f t="shared" si="54"/>
        <v>81.5</v>
      </c>
      <c r="X3464" s="87">
        <v>4.3</v>
      </c>
      <c r="Y3464" s="87">
        <v>4.5</v>
      </c>
      <c r="Z3464" s="91"/>
      <c r="AA3464" s="92"/>
    </row>
    <row r="3465" customHeight="1" spans="1:27">
      <c r="A3465" s="62">
        <v>41</v>
      </c>
      <c r="B3465" s="91">
        <v>3503</v>
      </c>
      <c r="C3465" s="156" t="s">
        <v>7016</v>
      </c>
      <c r="D3465" s="156" t="s">
        <v>6950</v>
      </c>
      <c r="E3465" s="156" t="s">
        <v>1978</v>
      </c>
      <c r="F3465" s="156" t="s">
        <v>30</v>
      </c>
      <c r="G3465" s="157" t="s">
        <v>7017</v>
      </c>
      <c r="H3465" s="68">
        <v>175.2</v>
      </c>
      <c r="I3465" s="68">
        <v>84.7</v>
      </c>
      <c r="J3465" s="71">
        <f>IF(F3465="女",IF(H3465=0,0,VLOOKUP(I3465/(H3465*H3465/10000),标准!M$108:N$112,2,TRUE)),IF(H3465=0,0,VLOOKUP(I3465/(H3465*H3465/10000),标准!M$74:N$78,2,TRUE)))</f>
        <v>80</v>
      </c>
      <c r="K3465" s="72">
        <v>5721</v>
      </c>
      <c r="L3465" s="71">
        <f>IF(A3465&lt;43,IF(F3465="女",VLOOKUP(K3465,标准!K$108:L$128,2,TRUE),VLOOKUP(K3465,标准!K$74:L$94,2,TRUE)),IF(F3465="女",VLOOKUP(K3465,标准!K$39:L$59,2,TRUE),VLOOKUP(K3465,标准!K$3:L$23,2,TRUE)))</f>
        <v>100</v>
      </c>
      <c r="M3465" s="68">
        <v>20.5</v>
      </c>
      <c r="N3465" s="71">
        <f>IF(M3465="",0,IF(A3465&lt;43,IF(F3465="女",VLOOKUP(M3465,标准!C$108:D$128,2,TRUE),VLOOKUP(M3465,标准!C$74:D$94,2,TRUE)),IF(F3465="女",VLOOKUP(M3465,标准!C$39:D$59,2,TRUE),VLOOKUP(M3465,标准!C$3:D$23,2,TRUE))))</f>
        <v>85</v>
      </c>
      <c r="O3465" s="76">
        <v>225</v>
      </c>
      <c r="P3465" s="71">
        <f>IF(A3465&lt;43,IF(F3465="女",VLOOKUP(O3465/100,标准!E$108:F$128,2,TRUE),VLOOKUP(O3465/100,标准!E$74:F$94,2,TRUE)),IF(F3465="女",VLOOKUP(O3465/100,标准!E$39:F$59,2,TRUE),VLOOKUP(O3465/100,标准!E$3:F$23,2,TRUE)))</f>
        <v>68</v>
      </c>
      <c r="Q3465" s="81">
        <v>5.22</v>
      </c>
      <c r="R3465" s="71">
        <f>IF(Q3465=0,0,IF(A3465&lt;43,IF(F3465="女",IF(Q3465="",0,VLOOKUP(Q3465,标准!I$108:J$138,2,TRUE)),IF(Q3465="",0,VLOOKUP(Q3465,标准!I$74:J$104,2,TRUE))),IF(F3465="女",IF(Q3465="",0,VLOOKUP(Q3465,标准!I$39:J$69,2,TRUE)),IF(Q3465="",0,VLOOKUP(Q3465,标准!I$3:J$33,2,TRUE)))))</f>
        <v>30</v>
      </c>
      <c r="S3465" s="76">
        <v>0</v>
      </c>
      <c r="T3465" s="71">
        <f>IF(A3465&lt;43,IF(F3465="女",VLOOKUP(S3465,标准!G$108:H$138,2,TRUE),VLOOKUP(S3465,标准!G$74:H$99,2,TRUE)),IF(F3465="女",VLOOKUP(S3465,标准!G$39:H$69,2,TRUE),VLOOKUP(S3465,标准!G$3:H$28,2,TRUE)))</f>
        <v>0</v>
      </c>
      <c r="U3465" s="88">
        <v>7.2</v>
      </c>
      <c r="V3465" s="71">
        <f>IF(U3465=0,0,IF(A3465&lt;43,IF(F3465="女",IF(U3465="",0,VLOOKUP(U3465,标准!A$108:B$128,2,TRUE)),IF(U3465="",0,VLOOKUP(U3465,标准!A$74:B$94,2,TRUE))),IF(F3465="女",IF(U3465="",0,VLOOKUP(U3465,标准!A$39:B$59,2,TRUE)),IF(U3465="",0,VLOOKUP(U3465,标准!A$3:B$23,2,TRUE)))))</f>
        <v>78</v>
      </c>
      <c r="W3465" s="86">
        <f t="shared" si="54"/>
        <v>63.9</v>
      </c>
      <c r="X3465" s="87">
        <v>4.3</v>
      </c>
      <c r="Y3465" s="87">
        <v>3.7</v>
      </c>
      <c r="Z3465" s="91"/>
      <c r="AA3465" s="92"/>
    </row>
    <row r="3466" customHeight="1" spans="1:27">
      <c r="A3466" s="62">
        <v>41</v>
      </c>
      <c r="B3466" s="91">
        <v>3504</v>
      </c>
      <c r="C3466" s="156" t="s">
        <v>7018</v>
      </c>
      <c r="D3466" s="156" t="s">
        <v>6950</v>
      </c>
      <c r="E3466" s="156" t="s">
        <v>1978</v>
      </c>
      <c r="F3466" s="156" t="s">
        <v>34</v>
      </c>
      <c r="G3466" s="157" t="s">
        <v>7019</v>
      </c>
      <c r="H3466" s="68">
        <v>158</v>
      </c>
      <c r="I3466" s="68">
        <v>50</v>
      </c>
      <c r="J3466" s="71">
        <f>IF(F3466="女",IF(H3466=0,0,VLOOKUP(I3466/(H3466*H3466/10000),标准!M$108:N$112,2,TRUE)),IF(H3466=0,0,VLOOKUP(I3466/(H3466*H3466/10000),标准!M$74:N$78,2,TRUE)))</f>
        <v>100</v>
      </c>
      <c r="K3466" s="72">
        <v>4023</v>
      </c>
      <c r="L3466" s="71">
        <f>IF(A3466&lt;43,IF(F3466="女",VLOOKUP(K3466,标准!K$108:L$128,2,TRUE),VLOOKUP(K3466,标准!K$74:L$94,2,TRUE)),IF(F3466="女",VLOOKUP(K3466,标准!K$39:L$59,2,TRUE),VLOOKUP(K3466,标准!K$3:L$23,2,TRUE)))</f>
        <v>100</v>
      </c>
      <c r="M3466" s="68">
        <v>23</v>
      </c>
      <c r="N3466" s="71">
        <f>IF(M3466="",0,IF(A3466&lt;43,IF(F3466="女",VLOOKUP(M3466,标准!C$108:D$128,2,TRUE),VLOOKUP(M3466,标准!C$74:D$94,2,TRUE)),IF(F3466="女",VLOOKUP(M3466,标准!C$39:D$59,2,TRUE),VLOOKUP(M3466,标准!C$3:D$23,2,TRUE))))</f>
        <v>90</v>
      </c>
      <c r="O3466" s="62">
        <v>195</v>
      </c>
      <c r="P3466" s="71">
        <f>IF(A3466&lt;43,IF(F3466="女",VLOOKUP(O3466/100,标准!E$108:F$128,2,TRUE),VLOOKUP(O3466/100,标准!E$74:F$94,2,TRUE)),IF(F3466="女",VLOOKUP(O3466/100,标准!E$39:F$59,2,TRUE),VLOOKUP(O3466/100,标准!E$3:F$23,2,TRUE)))</f>
        <v>90</v>
      </c>
      <c r="Q3466" s="112">
        <v>3.56</v>
      </c>
      <c r="R3466" s="71">
        <f>IF(Q3466=0,0,IF(A3466&lt;43,IF(F3466="女",IF(Q3466="",0,VLOOKUP(Q3466,标准!I$108:J$138,2,TRUE)),IF(Q3466="",0,VLOOKUP(Q3466,标准!I$74:J$104,2,TRUE))),IF(F3466="女",IF(Q3466="",0,VLOOKUP(Q3466,标准!I$39:J$69,2,TRUE)),IF(Q3466="",0,VLOOKUP(Q3466,标准!I$3:J$33,2,TRUE)))))</f>
        <v>74</v>
      </c>
      <c r="S3466" s="62">
        <v>34</v>
      </c>
      <c r="T3466" s="71">
        <f>IF(A3466&lt;43,IF(F3466="女",VLOOKUP(S3466,标准!G$108:H$138,2,TRUE),VLOOKUP(S3466,标准!G$74:H$99,2,TRUE)),IF(F3466="女",VLOOKUP(S3466,标准!G$39:H$69,2,TRUE),VLOOKUP(S3466,标准!G$3:H$28,2,TRUE)))</f>
        <v>68</v>
      </c>
      <c r="U3466" s="114">
        <v>8.8</v>
      </c>
      <c r="V3466" s="71">
        <f>IF(U3466=0,0,IF(A3466&lt;43,IF(F3466="女",IF(U3466="",0,VLOOKUP(U3466,标准!A$108:B$128,2,TRUE)),IF(U3466="",0,VLOOKUP(U3466,标准!A$74:B$94,2,TRUE))),IF(F3466="女",IF(U3466="",0,VLOOKUP(U3466,标准!A$39:B$59,2,TRUE)),IF(U3466="",0,VLOOKUP(U3466,标准!A$3:B$23,2,TRUE)))))</f>
        <v>74</v>
      </c>
      <c r="W3466" s="86">
        <f t="shared" si="54"/>
        <v>84.4</v>
      </c>
      <c r="X3466" s="87">
        <v>4.8</v>
      </c>
      <c r="Y3466" s="87">
        <v>4.7</v>
      </c>
      <c r="Z3466" s="91"/>
      <c r="AA3466" s="92"/>
    </row>
    <row r="3467" customHeight="1" spans="1:27">
      <c r="A3467" s="62">
        <v>41</v>
      </c>
      <c r="B3467" s="91">
        <v>3505</v>
      </c>
      <c r="C3467" s="156" t="s">
        <v>7020</v>
      </c>
      <c r="D3467" s="156" t="s">
        <v>6950</v>
      </c>
      <c r="E3467" s="156" t="s">
        <v>1978</v>
      </c>
      <c r="F3467" s="156" t="s">
        <v>30</v>
      </c>
      <c r="G3467" s="157" t="s">
        <v>7021</v>
      </c>
      <c r="H3467" s="68">
        <v>163</v>
      </c>
      <c r="I3467" s="68">
        <v>68.4</v>
      </c>
      <c r="J3467" s="71">
        <f>IF(F3467="女",IF(H3467=0,0,VLOOKUP(I3467/(H3467*H3467/10000),标准!M$108:N$112,2,TRUE)),IF(H3467=0,0,VLOOKUP(I3467/(H3467*H3467/10000),标准!M$74:N$78,2,TRUE)))</f>
        <v>80</v>
      </c>
      <c r="K3467" s="72">
        <v>4671</v>
      </c>
      <c r="L3467" s="71">
        <f>IF(A3467&lt;43,IF(F3467="女",VLOOKUP(K3467,标准!K$108:L$128,2,TRUE),VLOOKUP(K3467,标准!K$74:L$94,2,TRUE)),IF(F3467="女",VLOOKUP(K3467,标准!K$39:L$59,2,TRUE),VLOOKUP(K3467,标准!K$3:L$23,2,TRUE)))</f>
        <v>85</v>
      </c>
      <c r="M3467" s="68">
        <v>16.3</v>
      </c>
      <c r="N3467" s="71">
        <f>IF(M3467="",0,IF(A3467&lt;43,IF(F3467="女",VLOOKUP(M3467,标准!C$108:D$128,2,TRUE),VLOOKUP(M3467,标准!C$74:D$94,2,TRUE)),IF(F3467="女",VLOOKUP(M3467,标准!C$39:D$59,2,TRUE),VLOOKUP(M3467,标准!C$3:D$23,2,TRUE))))</f>
        <v>78</v>
      </c>
      <c r="O3467" s="76">
        <v>243</v>
      </c>
      <c r="P3467" s="71">
        <f>IF(A3467&lt;43,IF(F3467="女",VLOOKUP(O3467/100,标准!E$108:F$128,2,TRUE),VLOOKUP(O3467/100,标准!E$74:F$94,2,TRUE)),IF(F3467="女",VLOOKUP(O3467/100,标准!E$39:F$59,2,TRUE),VLOOKUP(O3467/100,标准!E$3:F$23,2,TRUE)))</f>
        <v>76</v>
      </c>
      <c r="Q3467" s="81">
        <v>4.11</v>
      </c>
      <c r="R3467" s="71">
        <f>IF(Q3467=0,0,IF(A3467&lt;43,IF(F3467="女",IF(Q3467="",0,VLOOKUP(Q3467,标准!I$108:J$138,2,TRUE)),IF(Q3467="",0,VLOOKUP(Q3467,标准!I$74:J$104,2,TRUE))),IF(F3467="女",IF(Q3467="",0,VLOOKUP(Q3467,标准!I$39:J$69,2,TRUE)),IF(Q3467="",0,VLOOKUP(Q3467,标准!I$3:J$33,2,TRUE)))))</f>
        <v>68</v>
      </c>
      <c r="S3467" s="76">
        <v>1</v>
      </c>
      <c r="T3467" s="71">
        <f>IF(A3467&lt;43,IF(F3467="女",VLOOKUP(S3467,标准!G$108:H$138,2,TRUE),VLOOKUP(S3467,标准!G$74:H$99,2,TRUE)),IF(F3467="女",VLOOKUP(S3467,标准!G$39:H$69,2,TRUE),VLOOKUP(S3467,标准!G$3:H$28,2,TRUE)))</f>
        <v>0</v>
      </c>
      <c r="U3467" s="88">
        <v>7.2</v>
      </c>
      <c r="V3467" s="71">
        <f>IF(U3467=0,0,IF(A3467&lt;43,IF(F3467="女",IF(U3467="",0,VLOOKUP(U3467,标准!A$108:B$128,2,TRUE)),IF(U3467="",0,VLOOKUP(U3467,标准!A$74:B$94,2,TRUE))),IF(F3467="女",IF(U3467="",0,VLOOKUP(U3467,标准!A$39:B$59,2,TRUE)),IF(U3467="",0,VLOOKUP(U3467,标准!A$3:B$23,2,TRUE)))))</f>
        <v>78</v>
      </c>
      <c r="W3467" s="86">
        <f t="shared" si="54"/>
        <v>69.35</v>
      </c>
      <c r="X3467" s="87">
        <v>4</v>
      </c>
      <c r="Y3467" s="87">
        <v>4</v>
      </c>
      <c r="Z3467" s="91"/>
      <c r="AA3467" s="92"/>
    </row>
    <row r="3468" customHeight="1" spans="1:27">
      <c r="A3468" s="62">
        <v>41</v>
      </c>
      <c r="B3468" s="91">
        <v>3506</v>
      </c>
      <c r="C3468" s="156" t="s">
        <v>7022</v>
      </c>
      <c r="D3468" s="156" t="s">
        <v>6950</v>
      </c>
      <c r="E3468" s="156" t="s">
        <v>1978</v>
      </c>
      <c r="F3468" s="156" t="s">
        <v>30</v>
      </c>
      <c r="G3468" s="157" t="s">
        <v>7023</v>
      </c>
      <c r="H3468" s="68">
        <v>164.6</v>
      </c>
      <c r="I3468" s="68">
        <v>72.4</v>
      </c>
      <c r="J3468" s="71">
        <f>IF(F3468="女",IF(H3468=0,0,VLOOKUP(I3468/(H3468*H3468/10000),标准!M$108:N$112,2,TRUE)),IF(H3468=0,0,VLOOKUP(I3468/(H3468*H3468/10000),标准!M$74:N$78,2,TRUE)))</f>
        <v>80</v>
      </c>
      <c r="K3468" s="72">
        <v>5237</v>
      </c>
      <c r="L3468" s="71">
        <f>IF(A3468&lt;43,IF(F3468="女",VLOOKUP(K3468,标准!K$108:L$128,2,TRUE),VLOOKUP(K3468,标准!K$74:L$94,2,TRUE)),IF(F3468="女",VLOOKUP(K3468,标准!K$39:L$59,2,TRUE),VLOOKUP(K3468,标准!K$3:L$23,2,TRUE)))</f>
        <v>100</v>
      </c>
      <c r="M3468" s="68">
        <v>18.5</v>
      </c>
      <c r="N3468" s="71">
        <f>IF(M3468="",0,IF(A3468&lt;43,IF(F3468="女",VLOOKUP(M3468,标准!C$108:D$128,2,TRUE),VLOOKUP(M3468,标准!C$74:D$94,2,TRUE)),IF(F3468="女",VLOOKUP(M3468,标准!C$39:D$59,2,TRUE),VLOOKUP(M3468,标准!C$3:D$23,2,TRUE))))</f>
        <v>80</v>
      </c>
      <c r="O3468" s="76">
        <v>198</v>
      </c>
      <c r="P3468" s="71">
        <f>IF(A3468&lt;43,IF(F3468="女",VLOOKUP(O3468/100,标准!E$108:F$128,2,TRUE),VLOOKUP(O3468/100,标准!E$74:F$94,2,TRUE)),IF(F3468="女",VLOOKUP(O3468/100,标准!E$39:F$59,2,TRUE),VLOOKUP(O3468/100,标准!E$3:F$23,2,TRUE)))</f>
        <v>40</v>
      </c>
      <c r="Q3468" s="81">
        <v>4.38</v>
      </c>
      <c r="R3468" s="71">
        <f>IF(Q3468=0,0,IF(A3468&lt;43,IF(F3468="女",IF(Q3468="",0,VLOOKUP(Q3468,标准!I$108:J$138,2,TRUE)),IF(Q3468="",0,VLOOKUP(Q3468,标准!I$74:J$104,2,TRUE))),IF(F3468="女",IF(Q3468="",0,VLOOKUP(Q3468,标准!I$39:J$69,2,TRUE)),IF(Q3468="",0,VLOOKUP(Q3468,标准!I$3:J$33,2,TRUE)))))</f>
        <v>50</v>
      </c>
      <c r="S3468" s="76">
        <v>0</v>
      </c>
      <c r="T3468" s="71">
        <f>IF(A3468&lt;43,IF(F3468="女",VLOOKUP(S3468,标准!G$108:H$138,2,TRUE),VLOOKUP(S3468,标准!G$74:H$99,2,TRUE)),IF(F3468="女",VLOOKUP(S3468,标准!G$39:H$69,2,TRUE),VLOOKUP(S3468,标准!G$3:H$28,2,TRUE)))</f>
        <v>0</v>
      </c>
      <c r="U3468" s="88">
        <v>7.8</v>
      </c>
      <c r="V3468" s="71">
        <f>IF(U3468=0,0,IF(A3468&lt;43,IF(F3468="女",IF(U3468="",0,VLOOKUP(U3468,标准!A$108:B$128,2,TRUE)),IF(U3468="",0,VLOOKUP(U3468,标准!A$74:B$94,2,TRUE))),IF(F3468="女",IF(U3468="",0,VLOOKUP(U3468,标准!A$39:B$59,2,TRUE)),IF(U3468="",0,VLOOKUP(U3468,标准!A$3:B$23,2,TRUE)))))</f>
        <v>72</v>
      </c>
      <c r="W3468" s="86">
        <f t="shared" si="54"/>
        <v>63.4</v>
      </c>
      <c r="X3468" s="87">
        <v>4.7</v>
      </c>
      <c r="Y3468" s="87">
        <v>4.7</v>
      </c>
      <c r="Z3468" s="91"/>
      <c r="AA3468" s="92"/>
    </row>
    <row r="3469" customHeight="1" spans="1:27">
      <c r="A3469" s="62">
        <v>41</v>
      </c>
      <c r="B3469" s="91">
        <v>3507</v>
      </c>
      <c r="C3469" s="156" t="s">
        <v>7024</v>
      </c>
      <c r="D3469" s="156" t="s">
        <v>6950</v>
      </c>
      <c r="E3469" s="156" t="s">
        <v>1978</v>
      </c>
      <c r="F3469" s="156" t="s">
        <v>30</v>
      </c>
      <c r="G3469" s="157" t="s">
        <v>7025</v>
      </c>
      <c r="H3469" s="68">
        <v>170</v>
      </c>
      <c r="I3469" s="68">
        <v>71.5</v>
      </c>
      <c r="J3469" s="71">
        <f>IF(F3469="女",IF(H3469=0,0,VLOOKUP(I3469/(H3469*H3469/10000),标准!M$108:N$112,2,TRUE)),IF(H3469=0,0,VLOOKUP(I3469/(H3469*H3469/10000),标准!M$74:N$78,2,TRUE)))</f>
        <v>80</v>
      </c>
      <c r="K3469" s="72">
        <v>4388</v>
      </c>
      <c r="L3469" s="71">
        <f>IF(A3469&lt;43,IF(F3469="女",VLOOKUP(K3469,标准!K$108:L$128,2,TRUE),VLOOKUP(K3469,标准!K$74:L$94,2,TRUE)),IF(F3469="女",VLOOKUP(K3469,标准!K$39:L$59,2,TRUE),VLOOKUP(K3469,标准!K$3:L$23,2,TRUE)))</f>
        <v>80</v>
      </c>
      <c r="M3469" s="68">
        <v>13.1</v>
      </c>
      <c r="N3469" s="71">
        <f>IF(M3469="",0,IF(A3469&lt;43,IF(F3469="女",VLOOKUP(M3469,标准!C$108:D$128,2,TRUE),VLOOKUP(M3469,标准!C$74:D$94,2,TRUE)),IF(F3469="女",VLOOKUP(M3469,标准!C$39:D$59,2,TRUE),VLOOKUP(M3469,标准!C$3:D$23,2,TRUE))))</f>
        <v>72</v>
      </c>
      <c r="O3469" s="76">
        <v>270</v>
      </c>
      <c r="P3469" s="71">
        <f>IF(A3469&lt;43,IF(F3469="女",VLOOKUP(O3469/100,标准!E$108:F$128,2,TRUE),VLOOKUP(O3469/100,标准!E$74:F$94,2,TRUE)),IF(F3469="女",VLOOKUP(O3469/100,标准!E$39:F$59,2,TRUE),VLOOKUP(O3469/100,标准!E$3:F$23,2,TRUE)))</f>
        <v>95</v>
      </c>
      <c r="Q3469" s="81">
        <v>4.19</v>
      </c>
      <c r="R3469" s="71">
        <f>IF(Q3469=0,0,IF(A3469&lt;43,IF(F3469="女",IF(Q3469="",0,VLOOKUP(Q3469,标准!I$108:J$138,2,TRUE)),IF(Q3469="",0,VLOOKUP(Q3469,标准!I$74:J$104,2,TRUE))),IF(F3469="女",IF(Q3469="",0,VLOOKUP(Q3469,标准!I$39:J$69,2,TRUE)),IF(Q3469="",0,VLOOKUP(Q3469,标准!I$3:J$33,2,TRUE)))))</f>
        <v>64</v>
      </c>
      <c r="S3469" s="76">
        <v>6</v>
      </c>
      <c r="T3469" s="71">
        <f>IF(A3469&lt;43,IF(F3469="女",VLOOKUP(S3469,标准!G$108:H$138,2,TRUE),VLOOKUP(S3469,标准!G$74:H$99,2,TRUE)),IF(F3469="女",VLOOKUP(S3469,标准!G$39:H$69,2,TRUE),VLOOKUP(S3469,标准!G$3:H$28,2,TRUE)))</f>
        <v>20</v>
      </c>
      <c r="U3469" s="88">
        <v>7.2</v>
      </c>
      <c r="V3469" s="71">
        <f>IF(U3469=0,0,IF(A3469&lt;43,IF(F3469="女",IF(U3469="",0,VLOOKUP(U3469,标准!A$108:B$128,2,TRUE)),IF(U3469="",0,VLOOKUP(U3469,标准!A$74:B$94,2,TRUE))),IF(F3469="女",IF(U3469="",0,VLOOKUP(U3469,标准!A$39:B$59,2,TRUE)),IF(U3469="",0,VLOOKUP(U3469,标准!A$3:B$23,2,TRUE)))))</f>
        <v>78</v>
      </c>
      <c r="W3469" s="86">
        <f t="shared" si="54"/>
        <v>71.1</v>
      </c>
      <c r="X3469" s="87">
        <v>4.3</v>
      </c>
      <c r="Y3469" s="87">
        <v>4.4</v>
      </c>
      <c r="Z3469" s="91"/>
      <c r="AA3469" s="92"/>
    </row>
    <row r="3470" customHeight="1" spans="1:27">
      <c r="A3470" s="62">
        <v>41</v>
      </c>
      <c r="B3470" s="91">
        <v>3508</v>
      </c>
      <c r="C3470" s="156" t="s">
        <v>7026</v>
      </c>
      <c r="D3470" s="156" t="s">
        <v>6950</v>
      </c>
      <c r="E3470" s="156" t="s">
        <v>1978</v>
      </c>
      <c r="F3470" s="156" t="s">
        <v>30</v>
      </c>
      <c r="G3470" s="157" t="s">
        <v>7027</v>
      </c>
      <c r="H3470" s="68">
        <v>172.2</v>
      </c>
      <c r="I3470" s="68">
        <v>66.6</v>
      </c>
      <c r="J3470" s="71">
        <f>IF(F3470="女",IF(H3470=0,0,VLOOKUP(I3470/(H3470*H3470/10000),标准!M$108:N$112,2,TRUE)),IF(H3470=0,0,VLOOKUP(I3470/(H3470*H3470/10000),标准!M$74:N$78,2,TRUE)))</f>
        <v>100</v>
      </c>
      <c r="K3470" s="72">
        <v>5882</v>
      </c>
      <c r="L3470" s="71">
        <f>IF(A3470&lt;43,IF(F3470="女",VLOOKUP(K3470,标准!K$108:L$128,2,TRUE),VLOOKUP(K3470,标准!K$74:L$94,2,TRUE)),IF(F3470="女",VLOOKUP(K3470,标准!K$39:L$59,2,TRUE),VLOOKUP(K3470,标准!K$3:L$23,2,TRUE)))</f>
        <v>100</v>
      </c>
      <c r="M3470" s="68">
        <v>16.5</v>
      </c>
      <c r="N3470" s="71">
        <f>IF(M3470="",0,IF(A3470&lt;43,IF(F3470="女",VLOOKUP(M3470,标准!C$108:D$128,2,TRUE),VLOOKUP(M3470,标准!C$74:D$94,2,TRUE)),IF(F3470="女",VLOOKUP(M3470,标准!C$39:D$59,2,TRUE),VLOOKUP(M3470,标准!C$3:D$23,2,TRUE))))</f>
        <v>78</v>
      </c>
      <c r="O3470" s="76">
        <v>275</v>
      </c>
      <c r="P3470" s="71">
        <f>IF(A3470&lt;43,IF(F3470="女",VLOOKUP(O3470/100,标准!E$108:F$128,2,TRUE),VLOOKUP(O3470/100,标准!E$74:F$94,2,TRUE)),IF(F3470="女",VLOOKUP(O3470/100,标准!E$39:F$59,2,TRUE),VLOOKUP(O3470/100,标准!E$3:F$23,2,TRUE)))</f>
        <v>100</v>
      </c>
      <c r="Q3470" s="81">
        <v>3.24</v>
      </c>
      <c r="R3470" s="71">
        <f>IF(Q3470=0,0,IF(A3470&lt;43,IF(F3470="女",IF(Q3470="",0,VLOOKUP(Q3470,标准!I$108:J$138,2,TRUE)),IF(Q3470="",0,VLOOKUP(Q3470,标准!I$74:J$104,2,TRUE))),IF(F3470="女",IF(Q3470="",0,VLOOKUP(Q3470,标准!I$39:J$69,2,TRUE)),IF(Q3470="",0,VLOOKUP(Q3470,标准!I$3:J$33,2,TRUE)))))</f>
        <v>90</v>
      </c>
      <c r="S3470" s="76">
        <v>14</v>
      </c>
      <c r="T3470" s="71">
        <f>IF(A3470&lt;43,IF(F3470="女",VLOOKUP(S3470,标准!G$108:H$138,2,TRUE),VLOOKUP(S3470,标准!G$74:H$99,2,TRUE)),IF(F3470="女",VLOOKUP(S3470,标准!G$39:H$69,2,TRUE),VLOOKUP(S3470,标准!G$3:H$28,2,TRUE)))</f>
        <v>76</v>
      </c>
      <c r="U3470" s="88">
        <v>6.5</v>
      </c>
      <c r="V3470" s="71">
        <f>IF(U3470=0,0,IF(A3470&lt;43,IF(F3470="女",IF(U3470="",0,VLOOKUP(U3470,标准!A$108:B$128,2,TRUE)),IF(U3470="",0,VLOOKUP(U3470,标准!A$74:B$94,2,TRUE))),IF(F3470="女",IF(U3470="",0,VLOOKUP(U3470,标准!A$39:B$59,2,TRUE)),IF(U3470="",0,VLOOKUP(U3470,标准!A$3:B$23,2,TRUE)))))</f>
        <v>100</v>
      </c>
      <c r="W3470" s="86">
        <f t="shared" si="54"/>
        <v>93.4</v>
      </c>
      <c r="X3470" s="87">
        <v>5.3</v>
      </c>
      <c r="Y3470" s="87">
        <v>4.9</v>
      </c>
      <c r="Z3470" s="91"/>
      <c r="AA3470" s="92"/>
    </row>
    <row r="3471" customHeight="1" spans="1:27">
      <c r="A3471" s="62">
        <v>41</v>
      </c>
      <c r="B3471" s="91">
        <v>3509</v>
      </c>
      <c r="C3471" s="156" t="s">
        <v>7028</v>
      </c>
      <c r="D3471" s="156" t="s">
        <v>6950</v>
      </c>
      <c r="E3471" s="156" t="s">
        <v>1978</v>
      </c>
      <c r="F3471" s="156" t="s">
        <v>30</v>
      </c>
      <c r="G3471" s="157" t="s">
        <v>7029</v>
      </c>
      <c r="H3471" s="68"/>
      <c r="I3471" s="68"/>
      <c r="J3471" s="71">
        <f>IF(F3471="女",IF(H3471=0,0,VLOOKUP(I3471/(H3471*H3471/10000),标准!M$108:N$112,2,TRUE)),IF(H3471=0,0,VLOOKUP(I3471/(H3471*H3471/10000),标准!M$74:N$78,2,TRUE)))</f>
        <v>0</v>
      </c>
      <c r="K3471" s="72"/>
      <c r="L3471" s="71">
        <f>IF(A3471&lt;43,IF(F3471="女",VLOOKUP(K3471,标准!K$108:L$128,2,TRUE),VLOOKUP(K3471,标准!K$74:L$94,2,TRUE)),IF(F3471="女",VLOOKUP(K3471,标准!K$39:L$59,2,TRUE),VLOOKUP(K3471,标准!K$3:L$23,2,TRUE)))</f>
        <v>0</v>
      </c>
      <c r="M3471" s="68">
        <v>0</v>
      </c>
      <c r="N3471" s="71">
        <f>IF(M3471="",0,IF(A3471&lt;43,IF(F3471="女",VLOOKUP(M3471,标准!C$108:D$128,2,TRUE),VLOOKUP(M3471,标准!C$74:D$94,2,TRUE)),IF(F3471="女",VLOOKUP(M3471,标准!C$39:D$59,2,TRUE),VLOOKUP(M3471,标准!C$3:D$23,2,TRUE))))</f>
        <v>20</v>
      </c>
      <c r="O3471" s="76">
        <v>195</v>
      </c>
      <c r="P3471" s="71">
        <f>IF(A3471&lt;43,IF(F3471="女",VLOOKUP(O3471/100,标准!E$108:F$128,2,TRUE),VLOOKUP(O3471/100,标准!E$74:F$94,2,TRUE)),IF(F3471="女",VLOOKUP(O3471/100,标准!E$39:F$59,2,TRUE),VLOOKUP(O3471/100,标准!E$3:F$23,2,TRUE)))</f>
        <v>30</v>
      </c>
      <c r="Q3471" s="81"/>
      <c r="R3471" s="71">
        <f>IF(Q3471=0,0,IF(A3471&lt;43,IF(F3471="女",IF(Q3471="",0,VLOOKUP(Q3471,标准!I$108:J$138,2,TRUE)),IF(Q3471="",0,VLOOKUP(Q3471,标准!I$74:J$104,2,TRUE))),IF(F3471="女",IF(Q3471="",0,VLOOKUP(Q3471,标准!I$39:J$69,2,TRUE)),IF(Q3471="",0,VLOOKUP(Q3471,标准!I$3:J$33,2,TRUE)))))</f>
        <v>0</v>
      </c>
      <c r="S3471" s="76"/>
      <c r="T3471" s="71">
        <f>IF(A3471&lt;43,IF(F3471="女",VLOOKUP(S3471,标准!G$108:H$138,2,TRUE),VLOOKUP(S3471,标准!G$74:H$99,2,TRUE)),IF(F3471="女",VLOOKUP(S3471,标准!G$39:H$69,2,TRUE),VLOOKUP(S3471,标准!G$3:H$28,2,TRUE)))</f>
        <v>0</v>
      </c>
      <c r="U3471" s="88">
        <v>7</v>
      </c>
      <c r="V3471" s="71">
        <f>IF(U3471=0,0,IF(A3471&lt;43,IF(F3471="女",IF(U3471="",0,VLOOKUP(U3471,标准!A$108:B$128,2,TRUE)),IF(U3471="",0,VLOOKUP(U3471,标准!A$74:B$94,2,TRUE))),IF(F3471="女",IF(U3471="",0,VLOOKUP(U3471,标准!A$39:B$59,2,TRUE)),IF(U3471="",0,VLOOKUP(U3471,标准!A$3:B$23,2,TRUE)))))</f>
        <v>85</v>
      </c>
      <c r="W3471" s="86">
        <f t="shared" si="54"/>
        <v>22</v>
      </c>
      <c r="X3471" s="87"/>
      <c r="Y3471" s="87"/>
      <c r="Z3471" s="91"/>
      <c r="AA3471" s="92"/>
    </row>
    <row r="3472" customHeight="1" spans="1:27">
      <c r="A3472" s="62">
        <v>41</v>
      </c>
      <c r="B3472" s="91">
        <v>3510</v>
      </c>
      <c r="C3472" s="156" t="s">
        <v>7030</v>
      </c>
      <c r="D3472" s="156" t="s">
        <v>6950</v>
      </c>
      <c r="E3472" s="156" t="s">
        <v>1978</v>
      </c>
      <c r="F3472" s="156" t="s">
        <v>30</v>
      </c>
      <c r="G3472" s="157" t="s">
        <v>7031</v>
      </c>
      <c r="H3472" s="68">
        <v>174.5</v>
      </c>
      <c r="I3472" s="68">
        <v>71.5</v>
      </c>
      <c r="J3472" s="71">
        <f>IF(F3472="女",IF(H3472=0,0,VLOOKUP(I3472/(H3472*H3472/10000),标准!M$108:N$112,2,TRUE)),IF(H3472=0,0,VLOOKUP(I3472/(H3472*H3472/10000),标准!M$74:N$78,2,TRUE)))</f>
        <v>100</v>
      </c>
      <c r="K3472" s="72">
        <v>4743</v>
      </c>
      <c r="L3472" s="71">
        <f>IF(A3472&lt;43,IF(F3472="女",VLOOKUP(K3472,标准!K$108:L$128,2,TRUE),VLOOKUP(K3472,标准!K$74:L$94,2,TRUE)),IF(F3472="女",VLOOKUP(K3472,标准!K$39:L$59,2,TRUE),VLOOKUP(K3472,标准!K$3:L$23,2,TRUE)))</f>
        <v>85</v>
      </c>
      <c r="M3472" s="68">
        <v>8.5</v>
      </c>
      <c r="N3472" s="71">
        <f>IF(M3472="",0,IF(A3472&lt;43,IF(F3472="女",VLOOKUP(M3472,标准!C$108:D$128,2,TRUE),VLOOKUP(M3472,标准!C$74:D$94,2,TRUE)),IF(F3472="女",VLOOKUP(M3472,标准!C$39:D$59,2,TRUE),VLOOKUP(M3472,标准!C$3:D$23,2,TRUE))))</f>
        <v>66</v>
      </c>
      <c r="O3472" s="76">
        <v>218</v>
      </c>
      <c r="P3472" s="71">
        <f>IF(A3472&lt;43,IF(F3472="女",VLOOKUP(O3472/100,标准!E$108:F$128,2,TRUE),VLOOKUP(O3472/100,标准!E$74:F$94,2,TRUE)),IF(F3472="女",VLOOKUP(O3472/100,标准!E$39:F$59,2,TRUE),VLOOKUP(O3472/100,标准!E$3:F$23,2,TRUE)))</f>
        <v>64</v>
      </c>
      <c r="Q3472" s="81">
        <v>6.22</v>
      </c>
      <c r="R3472" s="71">
        <f>IF(Q3472=0,0,IF(A3472&lt;43,IF(F3472="女",IF(Q3472="",0,VLOOKUP(Q3472,标准!I$108:J$138,2,TRUE)),IF(Q3472="",0,VLOOKUP(Q3472,标准!I$74:J$104,2,TRUE))),IF(F3472="女",IF(Q3472="",0,VLOOKUP(Q3472,标准!I$39:J$69,2,TRUE)),IF(Q3472="",0,VLOOKUP(Q3472,标准!I$3:J$33,2,TRUE)))))</f>
        <v>0</v>
      </c>
      <c r="S3472" s="76">
        <v>3</v>
      </c>
      <c r="T3472" s="71">
        <f>IF(A3472&lt;43,IF(F3472="女",VLOOKUP(S3472,标准!G$108:H$138,2,TRUE),VLOOKUP(S3472,标准!G$74:H$99,2,TRUE)),IF(F3472="女",VLOOKUP(S3472,标准!G$39:H$69,2,TRUE),VLOOKUP(S3472,标准!G$3:H$28,2,TRUE)))</f>
        <v>0</v>
      </c>
      <c r="U3472" s="88">
        <v>7.4</v>
      </c>
      <c r="V3472" s="71">
        <f>IF(U3472=0,0,IF(A3472&lt;43,IF(F3472="女",IF(U3472="",0,VLOOKUP(U3472,标准!A$108:B$128,2,TRUE)),IF(U3472="",0,VLOOKUP(U3472,标准!A$74:B$94,2,TRUE))),IF(F3472="女",IF(U3472="",0,VLOOKUP(U3472,标准!A$39:B$59,2,TRUE)),IF(U3472="",0,VLOOKUP(U3472,标准!A$3:B$23,2,TRUE)))))</f>
        <v>76</v>
      </c>
      <c r="W3472" s="86">
        <f t="shared" si="54"/>
        <v>55.95</v>
      </c>
      <c r="X3472" s="87">
        <v>4.9</v>
      </c>
      <c r="Y3472" s="87">
        <v>4.7</v>
      </c>
      <c r="Z3472" s="91"/>
      <c r="AA3472" s="92"/>
    </row>
    <row r="3473" customHeight="1" spans="1:27">
      <c r="A3473" s="62">
        <v>41</v>
      </c>
      <c r="B3473" s="91">
        <v>3511</v>
      </c>
      <c r="C3473" s="156" t="s">
        <v>7032</v>
      </c>
      <c r="D3473" s="156" t="s">
        <v>6950</v>
      </c>
      <c r="E3473" s="156" t="s">
        <v>1978</v>
      </c>
      <c r="F3473" s="156" t="s">
        <v>30</v>
      </c>
      <c r="G3473" s="157" t="s">
        <v>7033</v>
      </c>
      <c r="H3473" s="68">
        <v>154</v>
      </c>
      <c r="I3473" s="68">
        <v>41.3</v>
      </c>
      <c r="J3473" s="71">
        <f>IF(F3473="女",IF(H3473=0,0,VLOOKUP(I3473/(H3473*H3473/10000),标准!M$108:N$112,2,TRUE)),IF(H3473=0,0,VLOOKUP(I3473/(H3473*H3473/10000),标准!M$74:N$78,2,TRUE)))</f>
        <v>80</v>
      </c>
      <c r="K3473" s="72">
        <v>3526</v>
      </c>
      <c r="L3473" s="71">
        <f>IF(A3473&lt;43,IF(F3473="女",VLOOKUP(K3473,标准!K$108:L$128,2,TRUE),VLOOKUP(K3473,标准!K$74:L$94,2,TRUE)),IF(F3473="女",VLOOKUP(K3473,标准!K$39:L$59,2,TRUE),VLOOKUP(K3473,标准!K$3:L$23,2,TRUE)))</f>
        <v>66</v>
      </c>
      <c r="M3473" s="68">
        <v>17</v>
      </c>
      <c r="N3473" s="71">
        <f>IF(M3473="",0,IF(A3473&lt;43,IF(F3473="女",VLOOKUP(M3473,标准!C$108:D$128,2,TRUE),VLOOKUP(M3473,标准!C$74:D$94,2,TRUE)),IF(F3473="女",VLOOKUP(M3473,标准!C$39:D$59,2,TRUE),VLOOKUP(M3473,标准!C$3:D$23,2,TRUE))))</f>
        <v>78</v>
      </c>
      <c r="O3473" s="76">
        <v>190</v>
      </c>
      <c r="P3473" s="71">
        <f>IF(A3473&lt;43,IF(F3473="女",VLOOKUP(O3473/100,标准!E$108:F$128,2,TRUE),VLOOKUP(O3473/100,标准!E$74:F$94,2,TRUE)),IF(F3473="女",VLOOKUP(O3473/100,标准!E$39:F$59,2,TRUE),VLOOKUP(O3473/100,标准!E$3:F$23,2,TRUE)))</f>
        <v>20</v>
      </c>
      <c r="Q3473" s="81">
        <v>5</v>
      </c>
      <c r="R3473" s="71">
        <f>IF(Q3473=0,0,IF(A3473&lt;43,IF(F3473="女",IF(Q3473="",0,VLOOKUP(Q3473,标准!I$108:J$138,2,TRUE)),IF(Q3473="",0,VLOOKUP(Q3473,标准!I$74:J$104,2,TRUE))),IF(F3473="女",IF(Q3473="",0,VLOOKUP(Q3473,标准!I$39:J$69,2,TRUE)),IF(Q3473="",0,VLOOKUP(Q3473,标准!I$3:J$33,2,TRUE)))))</f>
        <v>40</v>
      </c>
      <c r="S3473" s="76">
        <v>7</v>
      </c>
      <c r="T3473" s="71">
        <f>IF(A3473&lt;43,IF(F3473="女",VLOOKUP(S3473,标准!G$108:H$138,2,TRUE),VLOOKUP(S3473,标准!G$74:H$99,2,TRUE)),IF(F3473="女",VLOOKUP(S3473,标准!G$39:H$69,2,TRUE),VLOOKUP(S3473,标准!G$3:H$28,2,TRUE)))</f>
        <v>30</v>
      </c>
      <c r="U3473" s="88">
        <v>8.5</v>
      </c>
      <c r="V3473" s="71">
        <f>IF(U3473=0,0,IF(A3473&lt;43,IF(F3473="女",IF(U3473="",0,VLOOKUP(U3473,标准!A$108:B$128,2,TRUE)),IF(U3473="",0,VLOOKUP(U3473,标准!A$74:B$94,2,TRUE))),IF(F3473="女",IF(U3473="",0,VLOOKUP(U3473,标准!A$39:B$59,2,TRUE)),IF(U3473="",0,VLOOKUP(U3473,标准!A$3:B$23,2,TRUE)))))</f>
        <v>66</v>
      </c>
      <c r="W3473" s="86">
        <f t="shared" si="54"/>
        <v>55.9</v>
      </c>
      <c r="X3473" s="87">
        <v>4</v>
      </c>
      <c r="Y3473" s="87">
        <v>4</v>
      </c>
      <c r="Z3473" s="91"/>
      <c r="AA3473" s="92"/>
    </row>
    <row r="3474" customHeight="1" spans="1:27">
      <c r="A3474" s="62">
        <v>41</v>
      </c>
      <c r="B3474" s="91">
        <v>3512</v>
      </c>
      <c r="C3474" s="156" t="s">
        <v>7034</v>
      </c>
      <c r="D3474" s="156" t="s">
        <v>6950</v>
      </c>
      <c r="E3474" s="156" t="s">
        <v>1978</v>
      </c>
      <c r="F3474" s="156" t="s">
        <v>30</v>
      </c>
      <c r="G3474" s="157" t="s">
        <v>7035</v>
      </c>
      <c r="H3474" s="68">
        <v>176.1</v>
      </c>
      <c r="I3474" s="68">
        <v>93.2</v>
      </c>
      <c r="J3474" s="71">
        <f>IF(F3474="女",IF(H3474=0,0,VLOOKUP(I3474/(H3474*H3474/10000),标准!M$108:N$112,2,TRUE)),IF(H3474=0,0,VLOOKUP(I3474/(H3474*H3474/10000),标准!M$74:N$78,2,TRUE)))</f>
        <v>60</v>
      </c>
      <c r="K3474" s="72">
        <v>4440</v>
      </c>
      <c r="L3474" s="71">
        <f>IF(A3474&lt;43,IF(F3474="女",VLOOKUP(K3474,标准!K$108:L$128,2,TRUE),VLOOKUP(K3474,标准!K$74:L$94,2,TRUE)),IF(F3474="女",VLOOKUP(K3474,标准!K$39:L$59,2,TRUE),VLOOKUP(K3474,标准!K$3:L$23,2,TRUE)))</f>
        <v>80</v>
      </c>
      <c r="M3474" s="68">
        <v>13.5</v>
      </c>
      <c r="N3474" s="71">
        <f>IF(M3474="",0,IF(A3474&lt;43,IF(F3474="女",VLOOKUP(M3474,标准!C$108:D$128,2,TRUE),VLOOKUP(M3474,标准!C$74:D$94,2,TRUE)),IF(F3474="女",VLOOKUP(M3474,标准!C$39:D$59,2,TRUE),VLOOKUP(M3474,标准!C$3:D$23,2,TRUE))))</f>
        <v>74</v>
      </c>
      <c r="O3474" s="76">
        <v>225</v>
      </c>
      <c r="P3474" s="71">
        <f>IF(A3474&lt;43,IF(F3474="女",VLOOKUP(O3474/100,标准!E$108:F$128,2,TRUE),VLOOKUP(O3474/100,标准!E$74:F$94,2,TRUE)),IF(F3474="女",VLOOKUP(O3474/100,标准!E$39:F$59,2,TRUE),VLOOKUP(O3474/100,标准!E$3:F$23,2,TRUE)))</f>
        <v>68</v>
      </c>
      <c r="Q3474" s="81">
        <v>4.29</v>
      </c>
      <c r="R3474" s="71">
        <f>IF(Q3474=0,0,IF(A3474&lt;43,IF(F3474="女",IF(Q3474="",0,VLOOKUP(Q3474,标准!I$108:J$138,2,TRUE)),IF(Q3474="",0,VLOOKUP(Q3474,标准!I$74:J$104,2,TRUE))),IF(F3474="女",IF(Q3474="",0,VLOOKUP(Q3474,标准!I$39:J$69,2,TRUE)),IF(Q3474="",0,VLOOKUP(Q3474,标准!I$3:J$33,2,TRUE)))))</f>
        <v>60</v>
      </c>
      <c r="S3474" s="76">
        <v>0</v>
      </c>
      <c r="T3474" s="71">
        <f>IF(A3474&lt;43,IF(F3474="女",VLOOKUP(S3474,标准!G$108:H$138,2,TRUE),VLOOKUP(S3474,标准!G$74:H$99,2,TRUE)),IF(F3474="女",VLOOKUP(S3474,标准!G$39:H$69,2,TRUE),VLOOKUP(S3474,标准!G$3:H$28,2,TRUE)))</f>
        <v>0</v>
      </c>
      <c r="U3474" s="88">
        <v>7.3</v>
      </c>
      <c r="V3474" s="71">
        <f>IF(U3474=0,0,IF(A3474&lt;43,IF(F3474="女",IF(U3474="",0,VLOOKUP(U3474,标准!A$108:B$128,2,TRUE)),IF(U3474="",0,VLOOKUP(U3474,标准!A$74:B$94,2,TRUE))),IF(F3474="女",IF(U3474="",0,VLOOKUP(U3474,标准!A$39:B$59,2,TRUE)),IF(U3474="",0,VLOOKUP(U3474,标准!A$3:B$23,2,TRUE)))))</f>
        <v>78</v>
      </c>
      <c r="W3474" s="86">
        <f t="shared" si="54"/>
        <v>62.8</v>
      </c>
      <c r="X3474" s="87">
        <v>5.1</v>
      </c>
      <c r="Y3474" s="87">
        <v>5.2</v>
      </c>
      <c r="Z3474" s="91"/>
      <c r="AA3474" s="92"/>
    </row>
    <row r="3475" customHeight="1" spans="1:27">
      <c r="A3475" s="62">
        <v>41</v>
      </c>
      <c r="B3475" s="91">
        <v>3513</v>
      </c>
      <c r="C3475" s="156" t="s">
        <v>7036</v>
      </c>
      <c r="D3475" s="156" t="s">
        <v>6950</v>
      </c>
      <c r="E3475" s="156" t="s">
        <v>1978</v>
      </c>
      <c r="F3475" s="156" t="s">
        <v>30</v>
      </c>
      <c r="G3475" s="157" t="s">
        <v>7037</v>
      </c>
      <c r="H3475" s="68">
        <v>165.1</v>
      </c>
      <c r="I3475" s="68">
        <v>62.9</v>
      </c>
      <c r="J3475" s="71">
        <f>IF(F3475="女",IF(H3475=0,0,VLOOKUP(I3475/(H3475*H3475/10000),标准!M$108:N$112,2,TRUE)),IF(H3475=0,0,VLOOKUP(I3475/(H3475*H3475/10000),标准!M$74:N$78,2,TRUE)))</f>
        <v>100</v>
      </c>
      <c r="K3475" s="72">
        <v>3660</v>
      </c>
      <c r="L3475" s="71">
        <f>IF(A3475&lt;43,IF(F3475="女",VLOOKUP(K3475,标准!K$108:L$128,2,TRUE),VLOOKUP(K3475,标准!K$74:L$94,2,TRUE)),IF(F3475="女",VLOOKUP(K3475,标准!K$39:L$59,2,TRUE),VLOOKUP(K3475,标准!K$3:L$23,2,TRUE)))</f>
        <v>68</v>
      </c>
      <c r="M3475" s="68">
        <v>6.5</v>
      </c>
      <c r="N3475" s="71">
        <f>IF(M3475="",0,IF(A3475&lt;43,IF(F3475="女",VLOOKUP(M3475,标准!C$108:D$128,2,TRUE),VLOOKUP(M3475,标准!C$74:D$94,2,TRUE)),IF(F3475="女",VLOOKUP(M3475,标准!C$39:D$59,2,TRUE),VLOOKUP(M3475,标准!C$3:D$23,2,TRUE))))</f>
        <v>64</v>
      </c>
      <c r="O3475" s="76">
        <v>208</v>
      </c>
      <c r="P3475" s="71">
        <f>IF(A3475&lt;43,IF(F3475="女",VLOOKUP(O3475/100,标准!E$108:F$128,2,TRUE),VLOOKUP(O3475/100,标准!E$74:F$94,2,TRUE)),IF(F3475="女",VLOOKUP(O3475/100,标准!E$39:F$59,2,TRUE),VLOOKUP(O3475/100,标准!E$3:F$23,2,TRUE)))</f>
        <v>60</v>
      </c>
      <c r="Q3475" s="81">
        <v>5.36</v>
      </c>
      <c r="R3475" s="71">
        <f>IF(Q3475=0,0,IF(A3475&lt;43,IF(F3475="女",IF(Q3475="",0,VLOOKUP(Q3475,标准!I$108:J$138,2,TRUE)),IF(Q3475="",0,VLOOKUP(Q3475,标准!I$74:J$104,2,TRUE))),IF(F3475="女",IF(Q3475="",0,VLOOKUP(Q3475,标准!I$39:J$69,2,TRUE)),IF(Q3475="",0,VLOOKUP(Q3475,标准!I$3:J$33,2,TRUE)))))</f>
        <v>20</v>
      </c>
      <c r="S3475" s="76">
        <v>0</v>
      </c>
      <c r="T3475" s="71">
        <f>IF(A3475&lt;43,IF(F3475="女",VLOOKUP(S3475,标准!G$108:H$138,2,TRUE),VLOOKUP(S3475,标准!G$74:H$99,2,TRUE)),IF(F3475="女",VLOOKUP(S3475,标准!G$39:H$69,2,TRUE),VLOOKUP(S3475,标准!G$3:H$28,2,TRUE)))</f>
        <v>0</v>
      </c>
      <c r="U3475" s="88">
        <v>7.6</v>
      </c>
      <c r="V3475" s="71">
        <f>IF(U3475=0,0,IF(A3475&lt;43,IF(F3475="女",IF(U3475="",0,VLOOKUP(U3475,标准!A$108:B$128,2,TRUE)),IF(U3475="",0,VLOOKUP(U3475,标准!A$74:B$94,2,TRUE))),IF(F3475="女",IF(U3475="",0,VLOOKUP(U3475,标准!A$39:B$59,2,TRUE)),IF(U3475="",0,VLOOKUP(U3475,标准!A$3:B$23,2,TRUE)))))</f>
        <v>74</v>
      </c>
      <c r="W3475" s="86">
        <f t="shared" si="54"/>
        <v>56.4</v>
      </c>
      <c r="X3475" s="87">
        <v>5</v>
      </c>
      <c r="Y3475" s="87">
        <v>5.2</v>
      </c>
      <c r="Z3475" s="91"/>
      <c r="AA3475" s="92"/>
    </row>
    <row r="3476" customHeight="1" spans="1:27">
      <c r="A3476" s="62">
        <v>41</v>
      </c>
      <c r="B3476" s="91">
        <v>3514</v>
      </c>
      <c r="C3476" s="156" t="s">
        <v>7038</v>
      </c>
      <c r="D3476" s="156" t="s">
        <v>6950</v>
      </c>
      <c r="E3476" s="156" t="s">
        <v>1978</v>
      </c>
      <c r="F3476" s="156" t="s">
        <v>30</v>
      </c>
      <c r="G3476" s="157" t="s">
        <v>7039</v>
      </c>
      <c r="H3476" s="68">
        <v>165.2</v>
      </c>
      <c r="I3476" s="68">
        <v>61.3</v>
      </c>
      <c r="J3476" s="71">
        <f>IF(F3476="女",IF(H3476=0,0,VLOOKUP(I3476/(H3476*H3476/10000),标准!M$108:N$112,2,TRUE)),IF(H3476=0,0,VLOOKUP(I3476/(H3476*H3476/10000),标准!M$74:N$78,2,TRUE)))</f>
        <v>100</v>
      </c>
      <c r="K3476" s="72">
        <v>4197</v>
      </c>
      <c r="L3476" s="71">
        <f>IF(A3476&lt;43,IF(F3476="女",VLOOKUP(K3476,标准!K$108:L$128,2,TRUE),VLOOKUP(K3476,标准!K$74:L$94,2,TRUE)),IF(F3476="女",VLOOKUP(K3476,标准!K$39:L$59,2,TRUE),VLOOKUP(K3476,标准!K$3:L$23,2,TRUE)))</f>
        <v>78</v>
      </c>
      <c r="M3476" s="68">
        <v>17.5</v>
      </c>
      <c r="N3476" s="71">
        <f>IF(M3476="",0,IF(A3476&lt;43,IF(F3476="女",VLOOKUP(M3476,标准!C$108:D$128,2,TRUE),VLOOKUP(M3476,标准!C$74:D$94,2,TRUE)),IF(F3476="女",VLOOKUP(M3476,标准!C$39:D$59,2,TRUE),VLOOKUP(M3476,标准!C$3:D$23,2,TRUE))))</f>
        <v>78</v>
      </c>
      <c r="O3476" s="76">
        <v>235</v>
      </c>
      <c r="P3476" s="71">
        <f>IF(A3476&lt;43,IF(F3476="女",VLOOKUP(O3476/100,标准!E$108:F$128,2,TRUE),VLOOKUP(O3476/100,标准!E$74:F$94,2,TRUE)),IF(F3476="女",VLOOKUP(O3476/100,标准!E$39:F$59,2,TRUE),VLOOKUP(O3476/100,标准!E$3:F$23,2,TRUE)))</f>
        <v>72</v>
      </c>
      <c r="Q3476" s="81">
        <v>4.06</v>
      </c>
      <c r="R3476" s="71">
        <f>IF(Q3476=0,0,IF(A3476&lt;43,IF(F3476="女",IF(Q3476="",0,VLOOKUP(Q3476,标准!I$108:J$138,2,TRUE)),IF(Q3476="",0,VLOOKUP(Q3476,标准!I$74:J$104,2,TRUE))),IF(F3476="女",IF(Q3476="",0,VLOOKUP(Q3476,标准!I$39:J$69,2,TRUE)),IF(Q3476="",0,VLOOKUP(Q3476,标准!I$3:J$33,2,TRUE)))))</f>
        <v>70</v>
      </c>
      <c r="S3476" s="76">
        <v>14</v>
      </c>
      <c r="T3476" s="71">
        <f>IF(A3476&lt;43,IF(F3476="女",VLOOKUP(S3476,标准!G$108:H$138,2,TRUE),VLOOKUP(S3476,标准!G$74:H$99,2,TRUE)),IF(F3476="女",VLOOKUP(S3476,标准!G$39:H$69,2,TRUE),VLOOKUP(S3476,标准!G$3:H$28,2,TRUE)))</f>
        <v>76</v>
      </c>
      <c r="U3476" s="88">
        <v>7</v>
      </c>
      <c r="V3476" s="71">
        <f>IF(U3476=0,0,IF(A3476&lt;43,IF(F3476="女",IF(U3476="",0,VLOOKUP(U3476,标准!A$108:B$128,2,TRUE)),IF(U3476="",0,VLOOKUP(U3476,标准!A$74:B$94,2,TRUE))),IF(F3476="女",IF(U3476="",0,VLOOKUP(U3476,标准!A$39:B$59,2,TRUE)),IF(U3476="",0,VLOOKUP(U3476,标准!A$3:B$23,2,TRUE)))))</f>
        <v>85</v>
      </c>
      <c r="W3476" s="86">
        <f t="shared" si="54"/>
        <v>80.3</v>
      </c>
      <c r="X3476" s="87">
        <v>4.8</v>
      </c>
      <c r="Y3476" s="87">
        <v>4.8</v>
      </c>
      <c r="Z3476" s="91"/>
      <c r="AA3476" s="92"/>
    </row>
    <row r="3477" customHeight="1" spans="1:27">
      <c r="A3477" s="62">
        <v>41</v>
      </c>
      <c r="B3477" s="91">
        <v>3515</v>
      </c>
      <c r="C3477" s="156" t="s">
        <v>7040</v>
      </c>
      <c r="D3477" s="156" t="s">
        <v>6950</v>
      </c>
      <c r="E3477" s="156" t="s">
        <v>1978</v>
      </c>
      <c r="F3477" s="156" t="s">
        <v>30</v>
      </c>
      <c r="G3477" s="157" t="s">
        <v>7041</v>
      </c>
      <c r="H3477" s="68">
        <v>167.2</v>
      </c>
      <c r="I3477" s="68">
        <v>62</v>
      </c>
      <c r="J3477" s="71">
        <f>IF(F3477="女",IF(H3477=0,0,VLOOKUP(I3477/(H3477*H3477/10000),标准!M$108:N$112,2,TRUE)),IF(H3477=0,0,VLOOKUP(I3477/(H3477*H3477/10000),标准!M$74:N$78,2,TRUE)))</f>
        <v>100</v>
      </c>
      <c r="K3477" s="72">
        <v>4270</v>
      </c>
      <c r="L3477" s="71">
        <f>IF(A3477&lt;43,IF(F3477="女",VLOOKUP(K3477,标准!K$108:L$128,2,TRUE),VLOOKUP(K3477,标准!K$74:L$94,2,TRUE)),IF(F3477="女",VLOOKUP(K3477,标准!K$39:L$59,2,TRUE),VLOOKUP(K3477,标准!K$3:L$23,2,TRUE)))</f>
        <v>78</v>
      </c>
      <c r="M3477" s="68">
        <v>3</v>
      </c>
      <c r="N3477" s="71">
        <f>IF(M3477="",0,IF(A3477&lt;43,IF(F3477="女",VLOOKUP(M3477,标准!C$108:D$128,2,TRUE),VLOOKUP(M3477,标准!C$74:D$94,2,TRUE)),IF(F3477="女",VLOOKUP(M3477,标准!C$39:D$59,2,TRUE),VLOOKUP(M3477,标准!C$3:D$23,2,TRUE))))</f>
        <v>50</v>
      </c>
      <c r="O3477" s="62">
        <v>215</v>
      </c>
      <c r="P3477" s="71">
        <f>IF(A3477&lt;43,IF(F3477="女",VLOOKUP(O3477/100,标准!E$108:F$128,2,TRUE),VLOOKUP(O3477/100,标准!E$74:F$94,2,TRUE)),IF(F3477="女",VLOOKUP(O3477/100,标准!E$39:F$59,2,TRUE),VLOOKUP(O3477/100,标准!E$3:F$23,2,TRUE)))</f>
        <v>62</v>
      </c>
      <c r="Q3477" s="112">
        <v>4.1</v>
      </c>
      <c r="R3477" s="71">
        <f>IF(Q3477=0,0,IF(A3477&lt;43,IF(F3477="女",IF(Q3477="",0,VLOOKUP(Q3477,标准!I$108:J$138,2,TRUE)),IF(Q3477="",0,VLOOKUP(Q3477,标准!I$74:J$104,2,TRUE))),IF(F3477="女",IF(Q3477="",0,VLOOKUP(Q3477,标准!I$39:J$69,2,TRUE)),IF(Q3477="",0,VLOOKUP(Q3477,标准!I$3:J$33,2,TRUE)))))</f>
        <v>68</v>
      </c>
      <c r="S3477" s="62">
        <v>6</v>
      </c>
      <c r="T3477" s="71">
        <f>IF(A3477&lt;43,IF(F3477="女",VLOOKUP(S3477,标准!G$108:H$138,2,TRUE),VLOOKUP(S3477,标准!G$74:H$99,2,TRUE)),IF(F3477="女",VLOOKUP(S3477,标准!G$39:H$69,2,TRUE),VLOOKUP(S3477,标准!G$3:H$28,2,TRUE)))</f>
        <v>20</v>
      </c>
      <c r="U3477" s="114">
        <v>7.8</v>
      </c>
      <c r="V3477" s="71">
        <f>IF(U3477=0,0,IF(A3477&lt;43,IF(F3477="女",IF(U3477="",0,VLOOKUP(U3477,标准!A$108:B$128,2,TRUE)),IF(U3477="",0,VLOOKUP(U3477,标准!A$74:B$94,2,TRUE))),IF(F3477="女",IF(U3477="",0,VLOOKUP(U3477,标准!A$39:B$59,2,TRUE)),IF(U3477="",0,VLOOKUP(U3477,标准!A$3:B$23,2,TRUE)))))</f>
        <v>72</v>
      </c>
      <c r="W3477" s="86">
        <f t="shared" si="54"/>
        <v>67.9</v>
      </c>
      <c r="X3477" s="87">
        <v>4.8</v>
      </c>
      <c r="Y3477" s="87">
        <v>4.8</v>
      </c>
      <c r="Z3477" s="91"/>
      <c r="AA3477" s="92"/>
    </row>
    <row r="3478" customHeight="1" spans="1:27">
      <c r="A3478" s="62">
        <v>41</v>
      </c>
      <c r="B3478" s="91">
        <v>3516</v>
      </c>
      <c r="C3478" s="156" t="s">
        <v>7042</v>
      </c>
      <c r="D3478" s="156" t="s">
        <v>6950</v>
      </c>
      <c r="E3478" s="156" t="s">
        <v>1978</v>
      </c>
      <c r="F3478" s="156" t="s">
        <v>30</v>
      </c>
      <c r="G3478" s="157" t="s">
        <v>7043</v>
      </c>
      <c r="H3478" s="68">
        <v>163</v>
      </c>
      <c r="I3478" s="68">
        <v>61</v>
      </c>
      <c r="J3478" s="71">
        <f>IF(F3478="女",IF(H3478=0,0,VLOOKUP(I3478/(H3478*H3478/10000),标准!M$108:N$112,2,TRUE)),IF(H3478=0,0,VLOOKUP(I3478/(H3478*H3478/10000),标准!M$74:N$78,2,TRUE)))</f>
        <v>100</v>
      </c>
      <c r="K3478" s="72">
        <v>4170</v>
      </c>
      <c r="L3478" s="71">
        <f>IF(A3478&lt;43,IF(F3478="女",VLOOKUP(K3478,标准!K$108:L$128,2,TRUE),VLOOKUP(K3478,标准!K$74:L$94,2,TRUE)),IF(F3478="女",VLOOKUP(K3478,标准!K$39:L$59,2,TRUE),VLOOKUP(K3478,标准!K$3:L$23,2,TRUE)))</f>
        <v>76</v>
      </c>
      <c r="M3478" s="68">
        <v>20.5</v>
      </c>
      <c r="N3478" s="71">
        <f>IF(M3478="",0,IF(A3478&lt;43,IF(F3478="女",VLOOKUP(M3478,标准!C$108:D$128,2,TRUE),VLOOKUP(M3478,标准!C$74:D$94,2,TRUE)),IF(F3478="女",VLOOKUP(M3478,标准!C$39:D$59,2,TRUE),VLOOKUP(M3478,标准!C$3:D$23,2,TRUE))))</f>
        <v>85</v>
      </c>
      <c r="O3478" s="76">
        <v>220</v>
      </c>
      <c r="P3478" s="71">
        <f>IF(A3478&lt;43,IF(F3478="女",VLOOKUP(O3478/100,标准!E$108:F$128,2,TRUE),VLOOKUP(O3478/100,标准!E$74:F$94,2,TRUE)),IF(F3478="女",VLOOKUP(O3478/100,标准!E$39:F$59,2,TRUE),VLOOKUP(O3478/100,标准!E$3:F$23,2,TRUE)))</f>
        <v>66</v>
      </c>
      <c r="Q3478" s="81">
        <v>4.41</v>
      </c>
      <c r="R3478" s="71">
        <f>IF(Q3478=0,0,IF(A3478&lt;43,IF(F3478="女",IF(Q3478="",0,VLOOKUP(Q3478,标准!I$108:J$138,2,TRUE)),IF(Q3478="",0,VLOOKUP(Q3478,标准!I$74:J$104,2,TRUE))),IF(F3478="女",IF(Q3478="",0,VLOOKUP(Q3478,标准!I$39:J$69,2,TRUE)),IF(Q3478="",0,VLOOKUP(Q3478,标准!I$3:J$33,2,TRUE)))))</f>
        <v>50</v>
      </c>
      <c r="S3478" s="76">
        <v>2</v>
      </c>
      <c r="T3478" s="71">
        <f>IF(A3478&lt;43,IF(F3478="女",VLOOKUP(S3478,标准!G$108:H$138,2,TRUE),VLOOKUP(S3478,标准!G$74:H$99,2,TRUE)),IF(F3478="女",VLOOKUP(S3478,标准!G$39:H$69,2,TRUE),VLOOKUP(S3478,标准!G$3:H$28,2,TRUE)))</f>
        <v>0</v>
      </c>
      <c r="U3478" s="88">
        <v>7.6</v>
      </c>
      <c r="V3478" s="71">
        <f>IF(U3478=0,0,IF(A3478&lt;43,IF(F3478="女",IF(U3478="",0,VLOOKUP(U3478,标准!A$108:B$128,2,TRUE)),IF(U3478="",0,VLOOKUP(U3478,标准!A$74:B$94,2,TRUE))),IF(F3478="女",IF(U3478="",0,VLOOKUP(U3478,标准!A$39:B$59,2,TRUE)),IF(U3478="",0,VLOOKUP(U3478,标准!A$3:B$23,2,TRUE)))))</f>
        <v>74</v>
      </c>
      <c r="W3478" s="86">
        <f t="shared" si="54"/>
        <v>66.3</v>
      </c>
      <c r="X3478" s="87">
        <v>3.7</v>
      </c>
      <c r="Y3478" s="87">
        <v>3.7</v>
      </c>
      <c r="Z3478" s="91"/>
      <c r="AA3478" s="92"/>
    </row>
    <row r="3479" customHeight="1" spans="1:27">
      <c r="A3479" s="62">
        <v>41</v>
      </c>
      <c r="B3479" s="91">
        <v>3517</v>
      </c>
      <c r="C3479" s="156" t="s">
        <v>7044</v>
      </c>
      <c r="D3479" s="156" t="s">
        <v>6950</v>
      </c>
      <c r="E3479" s="156" t="s">
        <v>1978</v>
      </c>
      <c r="F3479" s="156" t="s">
        <v>30</v>
      </c>
      <c r="G3479" s="157" t="s">
        <v>7045</v>
      </c>
      <c r="H3479" s="68">
        <v>167</v>
      </c>
      <c r="I3479" s="68">
        <v>63</v>
      </c>
      <c r="J3479" s="71">
        <f>IF(F3479="女",IF(H3479=0,0,VLOOKUP(I3479/(H3479*H3479/10000),标准!M$108:N$112,2,TRUE)),IF(H3479=0,0,VLOOKUP(I3479/(H3479*H3479/10000),标准!M$74:N$78,2,TRUE)))</f>
        <v>100</v>
      </c>
      <c r="K3479" s="72">
        <v>4319</v>
      </c>
      <c r="L3479" s="71">
        <f>IF(A3479&lt;43,IF(F3479="女",VLOOKUP(K3479,标准!K$108:L$128,2,TRUE),VLOOKUP(K3479,标准!K$74:L$94,2,TRUE)),IF(F3479="女",VLOOKUP(K3479,标准!K$39:L$59,2,TRUE),VLOOKUP(K3479,标准!K$3:L$23,2,TRUE)))</f>
        <v>80</v>
      </c>
      <c r="M3479" s="68">
        <v>17.5</v>
      </c>
      <c r="N3479" s="71">
        <f>IF(M3479="",0,IF(A3479&lt;43,IF(F3479="女",VLOOKUP(M3479,标准!C$108:D$128,2,TRUE),VLOOKUP(M3479,标准!C$74:D$94,2,TRUE)),IF(F3479="女",VLOOKUP(M3479,标准!C$39:D$59,2,TRUE),VLOOKUP(M3479,标准!C$3:D$23,2,TRUE))))</f>
        <v>78</v>
      </c>
      <c r="O3479" s="76">
        <v>252</v>
      </c>
      <c r="P3479" s="71">
        <f>IF(A3479&lt;43,IF(F3479="女",VLOOKUP(O3479/100,标准!E$108:F$128,2,TRUE),VLOOKUP(O3479/100,标准!E$74:F$94,2,TRUE)),IF(F3479="女",VLOOKUP(O3479/100,标准!E$39:F$59,2,TRUE),VLOOKUP(O3479/100,标准!E$3:F$23,2,TRUE)))</f>
        <v>80</v>
      </c>
      <c r="Q3479" s="81">
        <v>3.38</v>
      </c>
      <c r="R3479" s="71">
        <f>IF(Q3479=0,0,IF(A3479&lt;43,IF(F3479="女",IF(Q3479="",0,VLOOKUP(Q3479,标准!I$108:J$138,2,TRUE)),IF(Q3479="",0,VLOOKUP(Q3479,标准!I$74:J$104,2,TRUE))),IF(F3479="女",IF(Q3479="",0,VLOOKUP(Q3479,标准!I$39:J$69,2,TRUE)),IF(Q3479="",0,VLOOKUP(Q3479,标准!I$3:J$33,2,TRUE)))))</f>
        <v>80</v>
      </c>
      <c r="S3479" s="76">
        <v>12</v>
      </c>
      <c r="T3479" s="71">
        <f>IF(A3479&lt;43,IF(F3479="女",VLOOKUP(S3479,标准!G$108:H$138,2,TRUE),VLOOKUP(S3479,标准!G$74:H$99,2,TRUE)),IF(F3479="女",VLOOKUP(S3479,标准!G$39:H$69,2,TRUE),VLOOKUP(S3479,标准!G$3:H$28,2,TRUE)))</f>
        <v>68</v>
      </c>
      <c r="U3479" s="88">
        <v>6.9</v>
      </c>
      <c r="V3479" s="71">
        <f>IF(U3479=0,0,IF(A3479&lt;43,IF(F3479="女",IF(U3479="",0,VLOOKUP(U3479,标准!A$108:B$128,2,TRUE)),IF(U3479="",0,VLOOKUP(U3479,标准!A$74:B$94,2,TRUE))),IF(F3479="女",IF(U3479="",0,VLOOKUP(U3479,标准!A$39:B$59,2,TRUE)),IF(U3479="",0,VLOOKUP(U3479,标准!A$3:B$23,2,TRUE)))))</f>
        <v>90</v>
      </c>
      <c r="W3479" s="86">
        <f t="shared" si="54"/>
        <v>83.6</v>
      </c>
      <c r="X3479" s="87">
        <v>4.1</v>
      </c>
      <c r="Y3479" s="87">
        <v>4.1</v>
      </c>
      <c r="Z3479" s="91"/>
      <c r="AA3479" s="92"/>
    </row>
    <row r="3480" customHeight="1" spans="1:27">
      <c r="A3480" s="62">
        <v>41</v>
      </c>
      <c r="B3480" s="91">
        <v>3518</v>
      </c>
      <c r="C3480" s="156" t="s">
        <v>7046</v>
      </c>
      <c r="D3480" s="156" t="s">
        <v>6950</v>
      </c>
      <c r="E3480" s="156" t="s">
        <v>1978</v>
      </c>
      <c r="F3480" s="156" t="s">
        <v>34</v>
      </c>
      <c r="G3480" s="157" t="s">
        <v>7047</v>
      </c>
      <c r="H3480" s="68">
        <v>155</v>
      </c>
      <c r="I3480" s="68">
        <v>50.9</v>
      </c>
      <c r="J3480" s="71">
        <f>IF(F3480="女",IF(H3480=0,0,VLOOKUP(I3480/(H3480*H3480/10000),标准!M$108:N$112,2,TRUE)),IF(H3480=0,0,VLOOKUP(I3480/(H3480*H3480/10000),标准!M$74:N$78,2,TRUE)))</f>
        <v>100</v>
      </c>
      <c r="K3480" s="72">
        <v>2046</v>
      </c>
      <c r="L3480" s="71">
        <f>IF(A3480&lt;43,IF(F3480="女",VLOOKUP(K3480,标准!K$108:L$128,2,TRUE),VLOOKUP(K3480,标准!K$74:L$94,2,TRUE)),IF(F3480="女",VLOOKUP(K3480,标准!K$39:L$59,2,TRUE),VLOOKUP(K3480,标准!K$3:L$23,2,TRUE)))</f>
        <v>60</v>
      </c>
      <c r="M3480" s="68">
        <v>19.5</v>
      </c>
      <c r="N3480" s="71">
        <f>IF(M3480="",0,IF(A3480&lt;43,IF(F3480="女",VLOOKUP(M3480,标准!C$108:D$128,2,TRUE),VLOOKUP(M3480,标准!C$74:D$94,2,TRUE)),IF(F3480="女",VLOOKUP(M3480,标准!C$39:D$59,2,TRUE),VLOOKUP(M3480,标准!C$3:D$23,2,TRUE))))</f>
        <v>80</v>
      </c>
      <c r="O3480" s="76">
        <v>151</v>
      </c>
      <c r="P3480" s="71">
        <f>IF(A3480&lt;43,IF(F3480="女",VLOOKUP(O3480/100,标准!E$108:F$128,2,TRUE),VLOOKUP(O3480/100,标准!E$74:F$94,2,TRUE)),IF(F3480="女",VLOOKUP(O3480/100,标准!E$39:F$59,2,TRUE),VLOOKUP(O3480/100,标准!E$3:F$23,2,TRUE)))</f>
        <v>60</v>
      </c>
      <c r="Q3480" s="81">
        <v>4.04</v>
      </c>
      <c r="R3480" s="71">
        <f>IF(Q3480=0,0,IF(A3480&lt;43,IF(F3480="女",IF(Q3480="",0,VLOOKUP(Q3480,标准!I$108:J$138,2,TRUE)),IF(Q3480="",0,VLOOKUP(Q3480,标准!I$74:J$104,2,TRUE))),IF(F3480="女",IF(Q3480="",0,VLOOKUP(Q3480,标准!I$39:J$69,2,TRUE)),IF(Q3480="",0,VLOOKUP(Q3480,标准!I$3:J$33,2,TRUE)))))</f>
        <v>72</v>
      </c>
      <c r="S3480" s="76">
        <v>30</v>
      </c>
      <c r="T3480" s="71">
        <f>IF(A3480&lt;43,IF(F3480="女",VLOOKUP(S3480,标准!G$108:H$138,2,TRUE),VLOOKUP(S3480,标准!G$74:H$99,2,TRUE)),IF(F3480="女",VLOOKUP(S3480,标准!G$39:H$69,2,TRUE),VLOOKUP(S3480,标准!G$3:H$28,2,TRUE)))</f>
        <v>64</v>
      </c>
      <c r="U3480" s="88">
        <v>9.2</v>
      </c>
      <c r="V3480" s="71">
        <f>IF(U3480=0,0,IF(A3480&lt;43,IF(F3480="女",IF(U3480="",0,VLOOKUP(U3480,标准!A$108:B$128,2,TRUE)),IF(U3480="",0,VLOOKUP(U3480,标准!A$74:B$94,2,TRUE))),IF(F3480="女",IF(U3480="",0,VLOOKUP(U3480,标准!A$39:B$59,2,TRUE)),IF(U3480="",0,VLOOKUP(U3480,标准!A$3:B$23,2,TRUE)))))</f>
        <v>70</v>
      </c>
      <c r="W3480" s="86">
        <f t="shared" si="54"/>
        <v>72.8</v>
      </c>
      <c r="X3480" s="87">
        <v>5</v>
      </c>
      <c r="Y3480" s="87">
        <v>4.7</v>
      </c>
      <c r="Z3480" s="91"/>
      <c r="AA3480" s="92"/>
    </row>
    <row r="3481" customHeight="1" spans="1:27">
      <c r="A3481" s="62">
        <v>41</v>
      </c>
      <c r="B3481" s="91">
        <v>3519</v>
      </c>
      <c r="C3481" s="156" t="s">
        <v>7048</v>
      </c>
      <c r="D3481" s="156" t="s">
        <v>6950</v>
      </c>
      <c r="E3481" s="156" t="s">
        <v>1978</v>
      </c>
      <c r="F3481" s="156" t="s">
        <v>30</v>
      </c>
      <c r="G3481" s="157" t="s">
        <v>7049</v>
      </c>
      <c r="H3481" s="68">
        <v>172.5</v>
      </c>
      <c r="I3481" s="68">
        <v>64.6</v>
      </c>
      <c r="J3481" s="71">
        <f>IF(F3481="女",IF(H3481=0,0,VLOOKUP(I3481/(H3481*H3481/10000),标准!M$108:N$112,2,TRUE)),IF(H3481=0,0,VLOOKUP(I3481/(H3481*H3481/10000),标准!M$74:N$78,2,TRUE)))</f>
        <v>100</v>
      </c>
      <c r="K3481" s="72">
        <v>4500</v>
      </c>
      <c r="L3481" s="71">
        <f>IF(A3481&lt;43,IF(F3481="女",VLOOKUP(K3481,标准!K$108:L$128,2,TRUE),VLOOKUP(K3481,标准!K$74:L$94,2,TRUE)),IF(F3481="女",VLOOKUP(K3481,标准!K$39:L$59,2,TRUE),VLOOKUP(K3481,标准!K$3:L$23,2,TRUE)))</f>
        <v>80</v>
      </c>
      <c r="M3481" s="68">
        <v>8</v>
      </c>
      <c r="N3481" s="71">
        <f>IF(M3481="",0,IF(A3481&lt;43,IF(F3481="女",VLOOKUP(M3481,标准!C$108:D$128,2,TRUE),VLOOKUP(M3481,标准!C$74:D$94,2,TRUE)),IF(F3481="女",VLOOKUP(M3481,标准!C$39:D$59,2,TRUE),VLOOKUP(M3481,标准!C$3:D$23,2,TRUE))))</f>
        <v>66</v>
      </c>
      <c r="O3481" s="62">
        <v>246</v>
      </c>
      <c r="P3481" s="71">
        <f>IF(A3481&lt;43,IF(F3481="女",VLOOKUP(O3481/100,标准!E$108:F$128,2,TRUE),VLOOKUP(O3481/100,标准!E$74:F$94,2,TRUE)),IF(F3481="女",VLOOKUP(O3481/100,标准!E$39:F$59,2,TRUE),VLOOKUP(O3481/100,标准!E$3:F$23,2,TRUE)))</f>
        <v>78</v>
      </c>
      <c r="Q3481" s="112">
        <v>3.29</v>
      </c>
      <c r="R3481" s="71">
        <f>IF(Q3481=0,0,IF(A3481&lt;43,IF(F3481="女",IF(Q3481="",0,VLOOKUP(Q3481,标准!I$108:J$138,2,TRUE)),IF(Q3481="",0,VLOOKUP(Q3481,标准!I$74:J$104,2,TRUE))),IF(F3481="女",IF(Q3481="",0,VLOOKUP(Q3481,标准!I$39:J$69,2,TRUE)),IF(Q3481="",0,VLOOKUP(Q3481,标准!I$3:J$33,2,TRUE)))))</f>
        <v>85</v>
      </c>
      <c r="S3481" s="62">
        <v>16</v>
      </c>
      <c r="T3481" s="71">
        <f>IF(A3481&lt;43,IF(F3481="女",VLOOKUP(S3481,标准!G$108:H$138,2,TRUE),VLOOKUP(S3481,标准!G$74:H$99,2,TRUE)),IF(F3481="女",VLOOKUP(S3481,标准!G$39:H$69,2,TRUE),VLOOKUP(S3481,标准!G$3:H$28,2,TRUE)))</f>
        <v>85</v>
      </c>
      <c r="U3481" s="114">
        <v>7</v>
      </c>
      <c r="V3481" s="71">
        <f>IF(U3481=0,0,IF(A3481&lt;43,IF(F3481="女",IF(U3481="",0,VLOOKUP(U3481,标准!A$108:B$128,2,TRUE)),IF(U3481="",0,VLOOKUP(U3481,标准!A$74:B$94,2,TRUE))),IF(F3481="女",IF(U3481="",0,VLOOKUP(U3481,标准!A$39:B$59,2,TRUE)),IF(U3481="",0,VLOOKUP(U3481,标准!A$3:B$23,2,TRUE)))))</f>
        <v>85</v>
      </c>
      <c r="W3481" s="86">
        <f t="shared" si="54"/>
        <v>83.9</v>
      </c>
      <c r="X3481" s="87">
        <v>3.9</v>
      </c>
      <c r="Y3481" s="87">
        <v>3.9</v>
      </c>
      <c r="Z3481" s="91"/>
      <c r="AA3481" s="92"/>
    </row>
    <row r="3482" customHeight="1" spans="1:27">
      <c r="A3482" s="62">
        <v>41</v>
      </c>
      <c r="B3482" s="91">
        <v>3520</v>
      </c>
      <c r="C3482" s="156" t="s">
        <v>7050</v>
      </c>
      <c r="D3482" s="156" t="s">
        <v>6950</v>
      </c>
      <c r="E3482" s="156" t="s">
        <v>1978</v>
      </c>
      <c r="F3482" s="156" t="s">
        <v>30</v>
      </c>
      <c r="G3482" s="157" t="s">
        <v>7051</v>
      </c>
      <c r="H3482" s="68">
        <v>171</v>
      </c>
      <c r="I3482" s="68">
        <v>63</v>
      </c>
      <c r="J3482" s="71">
        <f>IF(F3482="女",IF(H3482=0,0,VLOOKUP(I3482/(H3482*H3482/10000),标准!M$108:N$112,2,TRUE)),IF(H3482=0,0,VLOOKUP(I3482/(H3482*H3482/10000),标准!M$74:N$78,2,TRUE)))</f>
        <v>100</v>
      </c>
      <c r="K3482" s="72">
        <v>4638</v>
      </c>
      <c r="L3482" s="71">
        <f>IF(A3482&lt;43,IF(F3482="女",VLOOKUP(K3482,标准!K$108:L$128,2,TRUE),VLOOKUP(K3482,标准!K$74:L$94,2,TRUE)),IF(F3482="女",VLOOKUP(K3482,标准!K$39:L$59,2,TRUE),VLOOKUP(K3482,标准!K$3:L$23,2,TRUE)))</f>
        <v>85</v>
      </c>
      <c r="M3482" s="68">
        <v>19</v>
      </c>
      <c r="N3482" s="71">
        <f>IF(M3482="",0,IF(A3482&lt;43,IF(F3482="女",VLOOKUP(M3482,标准!C$108:D$128,2,TRUE),VLOOKUP(M3482,标准!C$74:D$94,2,TRUE)),IF(F3482="女",VLOOKUP(M3482,标准!C$39:D$59,2,TRUE),VLOOKUP(M3482,标准!C$3:D$23,2,TRUE))))</f>
        <v>80</v>
      </c>
      <c r="O3482" s="76">
        <v>245</v>
      </c>
      <c r="P3482" s="71">
        <f>IF(A3482&lt;43,IF(F3482="女",VLOOKUP(O3482/100,标准!E$108:F$128,2,TRUE),VLOOKUP(O3482/100,标准!E$74:F$94,2,TRUE)),IF(F3482="女",VLOOKUP(O3482/100,标准!E$39:F$59,2,TRUE),VLOOKUP(O3482/100,标准!E$3:F$23,2,TRUE)))</f>
        <v>78</v>
      </c>
      <c r="Q3482" s="81">
        <v>4.25</v>
      </c>
      <c r="R3482" s="71">
        <f>IF(Q3482=0,0,IF(A3482&lt;43,IF(F3482="女",IF(Q3482="",0,VLOOKUP(Q3482,标准!I$108:J$138,2,TRUE)),IF(Q3482="",0,VLOOKUP(Q3482,标准!I$74:J$104,2,TRUE))),IF(F3482="女",IF(Q3482="",0,VLOOKUP(Q3482,标准!I$39:J$69,2,TRUE)),IF(Q3482="",0,VLOOKUP(Q3482,标准!I$3:J$33,2,TRUE)))))</f>
        <v>62</v>
      </c>
      <c r="S3482" s="76">
        <v>5</v>
      </c>
      <c r="T3482" s="71">
        <f>IF(A3482&lt;43,IF(F3482="女",VLOOKUP(S3482,标准!G$108:H$138,2,TRUE),VLOOKUP(S3482,标准!G$74:H$99,2,TRUE)),IF(F3482="女",VLOOKUP(S3482,标准!G$39:H$69,2,TRUE),VLOOKUP(S3482,标准!G$3:H$28,2,TRUE)))</f>
        <v>10</v>
      </c>
      <c r="U3482" s="88">
        <v>7.4</v>
      </c>
      <c r="V3482" s="71">
        <f>IF(U3482=0,0,IF(A3482&lt;43,IF(F3482="女",IF(U3482="",0,VLOOKUP(U3482,标准!A$108:B$128,2,TRUE)),IF(U3482="",0,VLOOKUP(U3482,标准!A$74:B$94,2,TRUE))),IF(F3482="女",IF(U3482="",0,VLOOKUP(U3482,标准!A$39:B$59,2,TRUE)),IF(U3482="",0,VLOOKUP(U3482,标准!A$3:B$23,2,TRUE)))))</f>
        <v>76</v>
      </c>
      <c r="W3482" s="86">
        <f t="shared" si="54"/>
        <v>72.15</v>
      </c>
      <c r="X3482" s="87">
        <v>5</v>
      </c>
      <c r="Y3482" s="87">
        <v>5</v>
      </c>
      <c r="Z3482" s="91"/>
      <c r="AA3482" s="92"/>
    </row>
    <row r="3483" customHeight="1" spans="1:27">
      <c r="A3483" s="62">
        <v>41</v>
      </c>
      <c r="B3483" s="91">
        <v>3521</v>
      </c>
      <c r="C3483" s="156" t="s">
        <v>7052</v>
      </c>
      <c r="D3483" s="156" t="s">
        <v>7053</v>
      </c>
      <c r="E3483" s="156" t="s">
        <v>1978</v>
      </c>
      <c r="F3483" s="156" t="s">
        <v>34</v>
      </c>
      <c r="G3483" s="157" t="s">
        <v>7054</v>
      </c>
      <c r="H3483" s="68"/>
      <c r="I3483" s="68"/>
      <c r="J3483" s="71">
        <f>IF(F3483="女",IF(H3483=0,0,VLOOKUP(I3483/(H3483*H3483/10000),标准!M$108:N$112,2,TRUE)),IF(H3483=0,0,VLOOKUP(I3483/(H3483*H3483/10000),标准!M$74:N$78,2,TRUE)))</f>
        <v>0</v>
      </c>
      <c r="K3483" s="72"/>
      <c r="L3483" s="71">
        <f>IF(A3483&lt;43,IF(F3483="女",VLOOKUP(K3483,标准!K$108:L$128,2,TRUE),VLOOKUP(K3483,标准!K$74:L$94,2,TRUE)),IF(F3483="女",VLOOKUP(K3483,标准!K$39:L$59,2,TRUE),VLOOKUP(K3483,标准!K$3:L$23,2,TRUE)))</f>
        <v>0</v>
      </c>
      <c r="M3483" s="68">
        <v>0</v>
      </c>
      <c r="N3483" s="71">
        <f>IF(M3483="",0,IF(A3483&lt;43,IF(F3483="女",VLOOKUP(M3483,标准!C$108:D$128,2,TRUE),VLOOKUP(M3483,标准!C$74:D$94,2,TRUE)),IF(F3483="女",VLOOKUP(M3483,标准!C$39:D$59,2,TRUE),VLOOKUP(M3483,标准!C$3:D$23,2,TRUE))))</f>
        <v>0</v>
      </c>
      <c r="O3483" s="72"/>
      <c r="P3483" s="71">
        <f>IF(A3483&lt;43,IF(F3483="女",VLOOKUP(O3483/100,标准!E$108:F$128,2,TRUE),VLOOKUP(O3483/100,标准!E$74:F$94,2,TRUE)),IF(F3483="女",VLOOKUP(O3483/100,标准!E$39:F$59,2,TRUE),VLOOKUP(O3483/100,标准!E$3:F$23,2,TRUE)))</f>
        <v>0</v>
      </c>
      <c r="Q3483" s="82"/>
      <c r="R3483" s="71">
        <f>IF(Q3483=0,0,IF(A3483&lt;43,IF(F3483="女",IF(Q3483="",0,VLOOKUP(Q3483,标准!I$108:J$138,2,TRUE)),IF(Q3483="",0,VLOOKUP(Q3483,标准!I$74:J$104,2,TRUE))),IF(F3483="女",IF(Q3483="",0,VLOOKUP(Q3483,标准!I$39:J$69,2,TRUE)),IF(Q3483="",0,VLOOKUP(Q3483,标准!I$3:J$33,2,TRUE)))))</f>
        <v>0</v>
      </c>
      <c r="S3483" s="83"/>
      <c r="T3483" s="71">
        <f>IF(A3483&lt;43,IF(F3483="女",VLOOKUP(S3483,标准!G$108:H$138,2,TRUE),VLOOKUP(S3483,标准!G$74:H$99,2,TRUE)),IF(F3483="女",VLOOKUP(S3483,标准!G$39:H$69,2,TRUE),VLOOKUP(S3483,标准!G$3:H$28,2,TRUE)))</f>
        <v>0</v>
      </c>
      <c r="U3483" s="89"/>
      <c r="V3483" s="71">
        <f>IF(U3483=0,0,IF(A3483&lt;43,IF(F3483="女",IF(U3483="",0,VLOOKUP(U3483,标准!A$108:B$128,2,TRUE)),IF(U3483="",0,VLOOKUP(U3483,标准!A$74:B$94,2,TRUE))),IF(F3483="女",IF(U3483="",0,VLOOKUP(U3483,标准!A$39:B$59,2,TRUE)),IF(U3483="",0,VLOOKUP(U3483,标准!A$3:B$23,2,TRUE)))))</f>
        <v>0</v>
      </c>
      <c r="W3483" s="86">
        <v>80</v>
      </c>
      <c r="X3483" s="87"/>
      <c r="Y3483" s="87"/>
      <c r="Z3483" s="91"/>
      <c r="AA3483" s="92" t="s">
        <v>32</v>
      </c>
    </row>
    <row r="3484" customHeight="1" spans="1:27">
      <c r="A3484" s="62">
        <v>41</v>
      </c>
      <c r="B3484" s="91">
        <v>3522</v>
      </c>
      <c r="C3484" s="156" t="s">
        <v>7055</v>
      </c>
      <c r="D3484" s="156" t="s">
        <v>7053</v>
      </c>
      <c r="E3484" s="156" t="s">
        <v>1978</v>
      </c>
      <c r="F3484" s="156" t="s">
        <v>30</v>
      </c>
      <c r="G3484" s="157" t="s">
        <v>7056</v>
      </c>
      <c r="H3484" s="68">
        <v>177.8</v>
      </c>
      <c r="I3484" s="68">
        <v>56</v>
      </c>
      <c r="J3484" s="71">
        <f>IF(F3484="女",IF(H3484=0,0,VLOOKUP(I3484/(H3484*H3484/10000),标准!M$108:N$112,2,TRUE)),IF(H3484=0,0,VLOOKUP(I3484/(H3484*H3484/10000),标准!M$74:N$78,2,TRUE)))</f>
        <v>80</v>
      </c>
      <c r="K3484" s="72">
        <v>3805</v>
      </c>
      <c r="L3484" s="71">
        <f>IF(A3484&lt;43,IF(F3484="女",VLOOKUP(K3484,标准!K$108:L$128,2,TRUE),VLOOKUP(K3484,标准!K$74:L$94,2,TRUE)),IF(F3484="女",VLOOKUP(K3484,标准!K$39:L$59,2,TRUE),VLOOKUP(K3484,标准!K$3:L$23,2,TRUE)))</f>
        <v>70</v>
      </c>
      <c r="M3484" s="68">
        <v>19.6</v>
      </c>
      <c r="N3484" s="71">
        <f>IF(M3484="",0,IF(A3484&lt;43,IF(F3484="女",VLOOKUP(M3484,标准!C$108:D$128,2,TRUE),VLOOKUP(M3484,标准!C$74:D$94,2,TRUE)),IF(F3484="女",VLOOKUP(M3484,标准!C$39:D$59,2,TRUE),VLOOKUP(M3484,标准!C$3:D$23,2,TRUE))))</f>
        <v>85</v>
      </c>
      <c r="O3484" s="116">
        <v>256</v>
      </c>
      <c r="P3484" s="71">
        <f>IF(A3484&lt;43,IF(F3484="女",VLOOKUP(O3484/100,标准!E$108:F$128,2,TRUE),VLOOKUP(O3484/100,标准!E$74:F$94,2,TRUE)),IF(F3484="女",VLOOKUP(O3484/100,标准!E$39:F$59,2,TRUE),VLOOKUP(O3484/100,标准!E$3:F$23,2,TRUE)))</f>
        <v>85</v>
      </c>
      <c r="Q3484" s="81">
        <v>3.51</v>
      </c>
      <c r="R3484" s="71">
        <f>IF(Q3484=0,0,IF(A3484&lt;43,IF(F3484="女",IF(Q3484="",0,VLOOKUP(Q3484,标准!I$108:J$138,2,TRUE)),IF(Q3484="",0,VLOOKUP(Q3484,标准!I$74:J$104,2,TRUE))),IF(F3484="女",IF(Q3484="",0,VLOOKUP(Q3484,标准!I$39:J$69,2,TRUE)),IF(Q3484="",0,VLOOKUP(Q3484,标准!I$3:J$33,2,TRUE)))))</f>
        <v>76</v>
      </c>
      <c r="S3484" s="76">
        <v>6</v>
      </c>
      <c r="T3484" s="71">
        <f>IF(A3484&lt;43,IF(F3484="女",VLOOKUP(S3484,标准!G$108:H$138,2,TRUE),VLOOKUP(S3484,标准!G$74:H$99,2,TRUE)),IF(F3484="女",VLOOKUP(S3484,标准!G$39:H$69,2,TRUE),VLOOKUP(S3484,标准!G$3:H$28,2,TRUE)))</f>
        <v>20</v>
      </c>
      <c r="U3484" s="88">
        <v>7</v>
      </c>
      <c r="V3484" s="71">
        <f>IF(U3484=0,0,IF(A3484&lt;43,IF(F3484="女",IF(U3484="",0,VLOOKUP(U3484,标准!A$108:B$128,2,TRUE)),IF(U3484="",0,VLOOKUP(U3484,标准!A$74:B$94,2,TRUE))),IF(F3484="女",IF(U3484="",0,VLOOKUP(U3484,标准!A$39:B$59,2,TRUE)),IF(U3484="",0,VLOOKUP(U3484,标准!A$3:B$23,2,TRUE)))))</f>
        <v>85</v>
      </c>
      <c r="W3484" s="86">
        <f t="shared" si="54"/>
        <v>73.7</v>
      </c>
      <c r="X3484" s="87">
        <v>4.7</v>
      </c>
      <c r="Y3484" s="87">
        <v>4.5</v>
      </c>
      <c r="Z3484" s="91"/>
      <c r="AA3484" s="92"/>
    </row>
    <row r="3485" customHeight="1" spans="1:27">
      <c r="A3485" s="62">
        <v>41</v>
      </c>
      <c r="B3485" s="91">
        <v>3523</v>
      </c>
      <c r="C3485" s="156" t="s">
        <v>7057</v>
      </c>
      <c r="D3485" s="156" t="s">
        <v>7053</v>
      </c>
      <c r="E3485" s="156" t="s">
        <v>1978</v>
      </c>
      <c r="F3485" s="156" t="s">
        <v>34</v>
      </c>
      <c r="G3485" s="157" t="s">
        <v>7058</v>
      </c>
      <c r="H3485" s="68">
        <v>169.3</v>
      </c>
      <c r="I3485" s="68">
        <v>62.8</v>
      </c>
      <c r="J3485" s="71">
        <f>IF(F3485="女",IF(H3485=0,0,VLOOKUP(I3485/(H3485*H3485/10000),标准!M$108:N$112,2,TRUE)),IF(H3485=0,0,VLOOKUP(I3485/(H3485*H3485/10000),标准!M$74:N$78,2,TRUE)))</f>
        <v>100</v>
      </c>
      <c r="K3485" s="72">
        <v>3747</v>
      </c>
      <c r="L3485" s="71">
        <f>IF(A3485&lt;43,IF(F3485="女",VLOOKUP(K3485,标准!K$108:L$128,2,TRUE),VLOOKUP(K3485,标准!K$74:L$94,2,TRUE)),IF(F3485="女",VLOOKUP(K3485,标准!K$39:L$59,2,TRUE),VLOOKUP(K3485,标准!K$3:L$23,2,TRUE)))</f>
        <v>100</v>
      </c>
      <c r="M3485" s="68">
        <v>23.5</v>
      </c>
      <c r="N3485" s="71">
        <f>IF(M3485="",0,IF(A3485&lt;43,IF(F3485="女",VLOOKUP(M3485,标准!C$108:D$128,2,TRUE),VLOOKUP(M3485,标准!C$74:D$94,2,TRUE)),IF(F3485="女",VLOOKUP(M3485,标准!C$39:D$59,2,TRUE),VLOOKUP(M3485,标准!C$3:D$23,2,TRUE))))</f>
        <v>90</v>
      </c>
      <c r="O3485" s="136">
        <v>170</v>
      </c>
      <c r="P3485" s="71">
        <f>IF(A3485&lt;43,IF(F3485="女",VLOOKUP(O3485/100,标准!E$108:F$128,2,TRUE),VLOOKUP(O3485/100,标准!E$74:F$94,2,TRUE)),IF(F3485="女",VLOOKUP(O3485/100,标准!E$39:F$59,2,TRUE),VLOOKUP(O3485/100,标准!E$3:F$23,2,TRUE)))</f>
        <v>72</v>
      </c>
      <c r="Q3485" s="137">
        <v>3.51</v>
      </c>
      <c r="R3485" s="71">
        <f>IF(Q3485=0,0,IF(A3485&lt;43,IF(F3485="女",IF(Q3485="",0,VLOOKUP(Q3485,标准!I$108:J$138,2,TRUE)),IF(Q3485="",0,VLOOKUP(Q3485,标准!I$74:J$104,2,TRUE))),IF(F3485="女",IF(Q3485="",0,VLOOKUP(Q3485,标准!I$39:J$69,2,TRUE)),IF(Q3485="",0,VLOOKUP(Q3485,标准!I$3:J$33,2,TRUE)))))</f>
        <v>76</v>
      </c>
      <c r="S3485" s="76">
        <v>40</v>
      </c>
      <c r="T3485" s="71">
        <f>IF(A3485&lt;43,IF(F3485="女",VLOOKUP(S3485,标准!G$108:H$138,2,TRUE),VLOOKUP(S3485,标准!G$74:H$99,2,TRUE)),IF(F3485="女",VLOOKUP(S3485,标准!G$39:H$69,2,TRUE),VLOOKUP(S3485,标准!G$3:H$28,2,TRUE)))</f>
        <v>74</v>
      </c>
      <c r="U3485" s="88">
        <v>9.9</v>
      </c>
      <c r="V3485" s="71">
        <f>IF(U3485=0,0,IF(A3485&lt;43,IF(F3485="女",IF(U3485="",0,VLOOKUP(U3485,标准!A$108:B$128,2,TRUE)),IF(U3485="",0,VLOOKUP(U3485,标准!A$74:B$94,2,TRUE))),IF(F3485="女",IF(U3485="",0,VLOOKUP(U3485,标准!A$39:B$59,2,TRUE)),IF(U3485="",0,VLOOKUP(U3485,标准!A$3:B$23,2,TRUE)))))</f>
        <v>64</v>
      </c>
      <c r="W3485" s="86">
        <f t="shared" si="54"/>
        <v>81.6</v>
      </c>
      <c r="X3485" s="87">
        <v>5</v>
      </c>
      <c r="Y3485" s="87">
        <v>5.2</v>
      </c>
      <c r="Z3485" s="91"/>
      <c r="AA3485" s="92"/>
    </row>
    <row r="3486" customHeight="1" spans="1:27">
      <c r="A3486" s="62">
        <v>41</v>
      </c>
      <c r="B3486" s="91">
        <v>3524</v>
      </c>
      <c r="C3486" s="156" t="s">
        <v>7059</v>
      </c>
      <c r="D3486" s="156" t="s">
        <v>7053</v>
      </c>
      <c r="E3486" s="156" t="s">
        <v>1978</v>
      </c>
      <c r="F3486" s="156" t="s">
        <v>30</v>
      </c>
      <c r="G3486" s="157" t="s">
        <v>7060</v>
      </c>
      <c r="H3486" s="68">
        <v>190.5</v>
      </c>
      <c r="I3486" s="68">
        <v>122</v>
      </c>
      <c r="J3486" s="71">
        <f>IF(F3486="女",IF(H3486=0,0,VLOOKUP(I3486/(H3486*H3486/10000),标准!M$108:N$112,2,TRUE)),IF(H3486=0,0,VLOOKUP(I3486/(H3486*H3486/10000),标准!M$74:N$78,2,TRUE)))</f>
        <v>60</v>
      </c>
      <c r="K3486" s="72">
        <v>5254</v>
      </c>
      <c r="L3486" s="71">
        <f>IF(A3486&lt;43,IF(F3486="女",VLOOKUP(K3486,标准!K$108:L$128,2,TRUE),VLOOKUP(K3486,标准!K$74:L$94,2,TRUE)),IF(F3486="女",VLOOKUP(K3486,标准!K$39:L$59,2,TRUE),VLOOKUP(K3486,标准!K$3:L$23,2,TRUE)))</f>
        <v>100</v>
      </c>
      <c r="M3486" s="68">
        <v>16.5</v>
      </c>
      <c r="N3486" s="71">
        <f>IF(M3486="",0,IF(A3486&lt;43,IF(F3486="女",VLOOKUP(M3486,标准!C$108:D$128,2,TRUE),VLOOKUP(M3486,标准!C$74:D$94,2,TRUE)),IF(F3486="女",VLOOKUP(M3486,标准!C$39:D$59,2,TRUE),VLOOKUP(M3486,标准!C$3:D$23,2,TRUE))))</f>
        <v>78</v>
      </c>
      <c r="O3486" s="77">
        <v>208</v>
      </c>
      <c r="P3486" s="71">
        <f>IF(A3486&lt;43,IF(F3486="女",VLOOKUP(O3486/100,标准!E$108:F$128,2,TRUE),VLOOKUP(O3486/100,标准!E$74:F$94,2,TRUE)),IF(F3486="女",VLOOKUP(O3486/100,标准!E$39:F$59,2,TRUE),VLOOKUP(O3486/100,标准!E$3:F$23,2,TRUE)))</f>
        <v>60</v>
      </c>
      <c r="Q3486" s="81">
        <v>5.06</v>
      </c>
      <c r="R3486" s="71">
        <f>IF(Q3486=0,0,IF(A3486&lt;43,IF(F3486="女",IF(Q3486="",0,VLOOKUP(Q3486,标准!I$108:J$138,2,TRUE)),IF(Q3486="",0,VLOOKUP(Q3486,标准!I$74:J$104,2,TRUE))),IF(F3486="女",IF(Q3486="",0,VLOOKUP(Q3486,标准!I$39:J$69,2,TRUE)),IF(Q3486="",0,VLOOKUP(Q3486,标准!I$3:J$33,2,TRUE)))))</f>
        <v>40</v>
      </c>
      <c r="S3486" s="76">
        <v>0</v>
      </c>
      <c r="T3486" s="71">
        <f>IF(A3486&lt;43,IF(F3486="女",VLOOKUP(S3486,标准!G$108:H$138,2,TRUE),VLOOKUP(S3486,标准!G$74:H$99,2,TRUE)),IF(F3486="女",VLOOKUP(S3486,标准!G$39:H$69,2,TRUE),VLOOKUP(S3486,标准!G$3:H$28,2,TRUE)))</f>
        <v>0</v>
      </c>
      <c r="U3486" s="88">
        <v>7.8</v>
      </c>
      <c r="V3486" s="71">
        <f>IF(U3486=0,0,IF(A3486&lt;43,IF(F3486="女",IF(U3486="",0,VLOOKUP(U3486,标准!A$108:B$128,2,TRUE)),IF(U3486="",0,VLOOKUP(U3486,标准!A$74:B$94,2,TRUE))),IF(F3486="女",IF(U3486="",0,VLOOKUP(U3486,标准!A$39:B$59,2,TRUE)),IF(U3486="",0,VLOOKUP(U3486,标准!A$3:B$23,2,TRUE)))))</f>
        <v>72</v>
      </c>
      <c r="W3486" s="86">
        <f t="shared" si="54"/>
        <v>60.2</v>
      </c>
      <c r="X3486" s="87">
        <v>4</v>
      </c>
      <c r="Y3486" s="87">
        <v>3.9</v>
      </c>
      <c r="Z3486" s="91"/>
      <c r="AA3486" s="92"/>
    </row>
    <row r="3487" customHeight="1" spans="1:27">
      <c r="A3487" s="62">
        <v>41</v>
      </c>
      <c r="B3487" s="91">
        <v>3525</v>
      </c>
      <c r="C3487" s="156" t="s">
        <v>7061</v>
      </c>
      <c r="D3487" s="156" t="s">
        <v>7053</v>
      </c>
      <c r="E3487" s="156" t="s">
        <v>1978</v>
      </c>
      <c r="F3487" s="156" t="s">
        <v>34</v>
      </c>
      <c r="G3487" s="157" t="s">
        <v>7062</v>
      </c>
      <c r="H3487" s="68">
        <v>160</v>
      </c>
      <c r="I3487" s="68">
        <v>49.1</v>
      </c>
      <c r="J3487" s="71">
        <f>IF(F3487="女",IF(H3487=0,0,VLOOKUP(I3487/(H3487*H3487/10000),标准!M$108:N$112,2,TRUE)),IF(H3487=0,0,VLOOKUP(I3487/(H3487*H3487/10000),标准!M$74:N$78,2,TRUE)))</f>
        <v>100</v>
      </c>
      <c r="K3487" s="72">
        <v>3349</v>
      </c>
      <c r="L3487" s="71">
        <f>IF(A3487&lt;43,IF(F3487="女",VLOOKUP(K3487,标准!K$108:L$128,2,TRUE),VLOOKUP(K3487,标准!K$74:L$94,2,TRUE)),IF(F3487="女",VLOOKUP(K3487,标准!K$39:L$59,2,TRUE),VLOOKUP(K3487,标准!K$3:L$23,2,TRUE)))</f>
        <v>90</v>
      </c>
      <c r="M3487" s="68">
        <v>11</v>
      </c>
      <c r="N3487" s="71">
        <f>IF(M3487="",0,IF(A3487&lt;43,IF(F3487="女",VLOOKUP(M3487,标准!C$108:D$128,2,TRUE),VLOOKUP(M3487,标准!C$74:D$94,2,TRUE)),IF(F3487="女",VLOOKUP(M3487,标准!C$39:D$59,2,TRUE),VLOOKUP(M3487,标准!C$3:D$23,2,TRUE))))</f>
        <v>66</v>
      </c>
      <c r="O3487" s="77">
        <v>170</v>
      </c>
      <c r="P3487" s="71">
        <f>IF(A3487&lt;43,IF(F3487="女",VLOOKUP(O3487/100,标准!E$108:F$128,2,TRUE),VLOOKUP(O3487/100,标准!E$74:F$94,2,TRUE)),IF(F3487="女",VLOOKUP(O3487/100,标准!E$39:F$59,2,TRUE),VLOOKUP(O3487/100,标准!E$3:F$23,2,TRUE)))</f>
        <v>72</v>
      </c>
      <c r="Q3487" s="81">
        <v>4.17</v>
      </c>
      <c r="R3487" s="71">
        <f>IF(Q3487=0,0,IF(A3487&lt;43,IF(F3487="女",IF(Q3487="",0,VLOOKUP(Q3487,标准!I$108:J$138,2,TRUE)),IF(Q3487="",0,VLOOKUP(Q3487,标准!I$74:J$104,2,TRUE))),IF(F3487="女",IF(Q3487="",0,VLOOKUP(Q3487,标准!I$39:J$69,2,TRUE)),IF(Q3487="",0,VLOOKUP(Q3487,标准!I$3:J$33,2,TRUE)))))</f>
        <v>66</v>
      </c>
      <c r="S3487" s="76">
        <v>56</v>
      </c>
      <c r="T3487" s="71">
        <f>IF(A3487&lt;43,IF(F3487="女",VLOOKUP(S3487,标准!G$108:H$138,2,TRUE),VLOOKUP(S3487,标准!G$74:H$99,2,TRUE)),IF(F3487="女",VLOOKUP(S3487,标准!G$39:H$69,2,TRUE),VLOOKUP(S3487,标准!G$3:H$28,2,TRUE)))</f>
        <v>100</v>
      </c>
      <c r="U3487" s="88">
        <v>8.9</v>
      </c>
      <c r="V3487" s="71">
        <f>IF(U3487=0,0,IF(A3487&lt;43,IF(F3487="女",IF(U3487="",0,VLOOKUP(U3487,标准!A$108:B$128,2,TRUE)),IF(U3487="",0,VLOOKUP(U3487,标准!A$74:B$94,2,TRUE))),IF(F3487="女",IF(U3487="",0,VLOOKUP(U3487,标准!A$39:B$59,2,TRUE)),IF(U3487="",0,VLOOKUP(U3487,标准!A$3:B$23,2,TRUE)))))</f>
        <v>74</v>
      </c>
      <c r="W3487" s="86">
        <f t="shared" si="54"/>
        <v>80.3</v>
      </c>
      <c r="X3487" s="87">
        <v>4.4</v>
      </c>
      <c r="Y3487" s="87">
        <v>4.3</v>
      </c>
      <c r="Z3487" s="91"/>
      <c r="AA3487" s="92"/>
    </row>
    <row r="3488" customHeight="1" spans="1:27">
      <c r="A3488" s="62">
        <v>41</v>
      </c>
      <c r="B3488" s="91">
        <v>3526</v>
      </c>
      <c r="C3488" s="156" t="s">
        <v>7063</v>
      </c>
      <c r="D3488" s="156" t="s">
        <v>7053</v>
      </c>
      <c r="E3488" s="156" t="s">
        <v>1978</v>
      </c>
      <c r="F3488" s="156" t="s">
        <v>34</v>
      </c>
      <c r="G3488" s="157" t="s">
        <v>7064</v>
      </c>
      <c r="H3488" s="68">
        <v>160</v>
      </c>
      <c r="I3488" s="68">
        <v>48</v>
      </c>
      <c r="J3488" s="71">
        <f>IF(F3488="女",IF(H3488=0,0,VLOOKUP(I3488/(H3488*H3488/10000),标准!M$108:N$112,2,TRUE)),IF(H3488=0,0,VLOOKUP(I3488/(H3488*H3488/10000),标准!M$74:N$78,2,TRUE)))</f>
        <v>100</v>
      </c>
      <c r="K3488" s="72">
        <v>2715</v>
      </c>
      <c r="L3488" s="71">
        <f>IF(A3488&lt;43,IF(F3488="女",VLOOKUP(K3488,标准!K$108:L$128,2,TRUE),VLOOKUP(K3488,标准!K$74:L$94,2,TRUE)),IF(F3488="女",VLOOKUP(K3488,标准!K$39:L$59,2,TRUE),VLOOKUP(K3488,标准!K$3:L$23,2,TRUE)))</f>
        <v>74</v>
      </c>
      <c r="M3488" s="68">
        <v>23.5</v>
      </c>
      <c r="N3488" s="71">
        <f>IF(M3488="",0,IF(A3488&lt;43,IF(F3488="女",VLOOKUP(M3488,标准!C$108:D$128,2,TRUE),VLOOKUP(M3488,标准!C$74:D$94,2,TRUE)),IF(F3488="女",VLOOKUP(M3488,标准!C$39:D$59,2,TRUE),VLOOKUP(M3488,标准!C$3:D$23,2,TRUE))))</f>
        <v>90</v>
      </c>
      <c r="O3488" s="77">
        <v>179</v>
      </c>
      <c r="P3488" s="71">
        <f>IF(A3488&lt;43,IF(F3488="女",VLOOKUP(O3488/100,标准!E$108:F$128,2,TRUE),VLOOKUP(O3488/100,标准!E$74:F$94,2,TRUE)),IF(F3488="女",VLOOKUP(O3488/100,标准!E$39:F$59,2,TRUE),VLOOKUP(O3488/100,标准!E$3:F$23,2,TRUE)))</f>
        <v>78</v>
      </c>
      <c r="Q3488" s="81">
        <v>4.37</v>
      </c>
      <c r="R3488" s="71">
        <f>IF(Q3488=0,0,IF(A3488&lt;43,IF(F3488="女",IF(Q3488="",0,VLOOKUP(Q3488,标准!I$108:J$138,2,TRUE)),IF(Q3488="",0,VLOOKUP(Q3488,标准!I$74:J$104,2,TRUE))),IF(F3488="女",IF(Q3488="",0,VLOOKUP(Q3488,标准!I$39:J$69,2,TRUE)),IF(Q3488="",0,VLOOKUP(Q3488,标准!I$3:J$33,2,TRUE)))))</f>
        <v>50</v>
      </c>
      <c r="S3488" s="76">
        <v>30</v>
      </c>
      <c r="T3488" s="71">
        <f>IF(A3488&lt;43,IF(F3488="女",VLOOKUP(S3488,标准!G$108:H$138,2,TRUE),VLOOKUP(S3488,标准!G$74:H$99,2,TRUE)),IF(F3488="女",VLOOKUP(S3488,标准!G$39:H$69,2,TRUE),VLOOKUP(S3488,标准!G$3:H$28,2,TRUE)))</f>
        <v>64</v>
      </c>
      <c r="U3488" s="88">
        <v>10</v>
      </c>
      <c r="V3488" s="71">
        <f>IF(U3488=0,0,IF(A3488&lt;43,IF(F3488="女",IF(U3488="",0,VLOOKUP(U3488,标准!A$108:B$128,2,TRUE)),IF(U3488="",0,VLOOKUP(U3488,标准!A$74:B$94,2,TRUE))),IF(F3488="女",IF(U3488="",0,VLOOKUP(U3488,标准!A$39:B$59,2,TRUE)),IF(U3488="",0,VLOOKUP(U3488,标准!A$3:B$23,2,TRUE)))))</f>
        <v>62</v>
      </c>
      <c r="W3488" s="86">
        <f t="shared" si="54"/>
        <v>71.7</v>
      </c>
      <c r="X3488" s="87">
        <v>4.3</v>
      </c>
      <c r="Y3488" s="87">
        <v>4.7</v>
      </c>
      <c r="Z3488" s="91"/>
      <c r="AA3488" s="92"/>
    </row>
    <row r="3489" customHeight="1" spans="1:27">
      <c r="A3489" s="62">
        <v>41</v>
      </c>
      <c r="B3489" s="91">
        <v>3527</v>
      </c>
      <c r="C3489" s="156" t="s">
        <v>7065</v>
      </c>
      <c r="D3489" s="156" t="s">
        <v>7053</v>
      </c>
      <c r="E3489" s="156" t="s">
        <v>1978</v>
      </c>
      <c r="F3489" s="156" t="s">
        <v>34</v>
      </c>
      <c r="G3489" s="157" t="s">
        <v>7066</v>
      </c>
      <c r="H3489" s="68">
        <v>160</v>
      </c>
      <c r="I3489" s="68">
        <v>50</v>
      </c>
      <c r="J3489" s="71">
        <f>IF(F3489="女",IF(H3489=0,0,VLOOKUP(I3489/(H3489*H3489/10000),标准!M$108:N$112,2,TRUE)),IF(H3489=0,0,VLOOKUP(I3489/(H3489*H3489/10000),标准!M$74:N$78,2,TRUE)))</f>
        <v>100</v>
      </c>
      <c r="K3489" s="72">
        <v>3007</v>
      </c>
      <c r="L3489" s="71">
        <f>IF(A3489&lt;43,IF(F3489="女",VLOOKUP(K3489,标准!K$108:L$128,2,TRUE),VLOOKUP(K3489,标准!K$74:L$94,2,TRUE)),IF(F3489="女",VLOOKUP(K3489,标准!K$39:L$59,2,TRUE),VLOOKUP(K3489,标准!K$3:L$23,2,TRUE)))</f>
        <v>80</v>
      </c>
      <c r="M3489" s="68">
        <v>25</v>
      </c>
      <c r="N3489" s="71">
        <f>IF(M3489="",0,IF(A3489&lt;43,IF(F3489="女",VLOOKUP(M3489,标准!C$108:D$128,2,TRUE),VLOOKUP(M3489,标准!C$74:D$94,2,TRUE)),IF(F3489="女",VLOOKUP(M3489,标准!C$39:D$59,2,TRUE),VLOOKUP(M3489,标准!C$3:D$23,2,TRUE))))</f>
        <v>95</v>
      </c>
      <c r="O3489" s="77">
        <v>160</v>
      </c>
      <c r="P3489" s="71">
        <f>IF(A3489&lt;43,IF(F3489="女",VLOOKUP(O3489/100,标准!E$108:F$128,2,TRUE),VLOOKUP(O3489/100,标准!E$74:F$94,2,TRUE)),IF(F3489="女",VLOOKUP(O3489/100,标准!E$39:F$59,2,TRUE),VLOOKUP(O3489/100,标准!E$3:F$23,2,TRUE)))</f>
        <v>66</v>
      </c>
      <c r="Q3489" s="81">
        <v>4.02</v>
      </c>
      <c r="R3489" s="71">
        <f>IF(Q3489=0,0,IF(A3489&lt;43,IF(F3489="女",IF(Q3489="",0,VLOOKUP(Q3489,标准!I$108:J$138,2,TRUE)),IF(Q3489="",0,VLOOKUP(Q3489,标准!I$74:J$104,2,TRUE))),IF(F3489="女",IF(Q3489="",0,VLOOKUP(Q3489,标准!I$39:J$69,2,TRUE)),IF(Q3489="",0,VLOOKUP(Q3489,标准!I$3:J$33,2,TRUE)))))</f>
        <v>72</v>
      </c>
      <c r="S3489" s="76">
        <v>42</v>
      </c>
      <c r="T3489" s="71">
        <f>IF(A3489&lt;43,IF(F3489="女",VLOOKUP(S3489,标准!G$108:H$138,2,TRUE),VLOOKUP(S3489,标准!G$74:H$99,2,TRUE)),IF(F3489="女",VLOOKUP(S3489,标准!G$39:H$69,2,TRUE),VLOOKUP(S3489,标准!G$3:H$28,2,TRUE)))</f>
        <v>76</v>
      </c>
      <c r="U3489" s="88">
        <v>9.5</v>
      </c>
      <c r="V3489" s="71">
        <f>IF(U3489=0,0,IF(A3489&lt;43,IF(F3489="女",IF(U3489="",0,VLOOKUP(U3489,标准!A$108:B$128,2,TRUE)),IF(U3489="",0,VLOOKUP(U3489,标准!A$74:B$94,2,TRUE))),IF(F3489="女",IF(U3489="",0,VLOOKUP(U3489,标准!A$39:B$59,2,TRUE)),IF(U3489="",0,VLOOKUP(U3489,标准!A$3:B$23,2,TRUE)))))</f>
        <v>68</v>
      </c>
      <c r="W3489" s="86">
        <f t="shared" si="54"/>
        <v>78.7</v>
      </c>
      <c r="X3489" s="87">
        <v>4.1</v>
      </c>
      <c r="Y3489" s="87">
        <v>3.9</v>
      </c>
      <c r="Z3489" s="91"/>
      <c r="AA3489" s="92"/>
    </row>
    <row r="3490" customHeight="1" spans="1:27">
      <c r="A3490" s="62">
        <v>41</v>
      </c>
      <c r="B3490" s="91">
        <v>3528</v>
      </c>
      <c r="C3490" s="156" t="s">
        <v>7067</v>
      </c>
      <c r="D3490" s="156" t="s">
        <v>7053</v>
      </c>
      <c r="E3490" s="156" t="s">
        <v>1978</v>
      </c>
      <c r="F3490" s="156" t="s">
        <v>30</v>
      </c>
      <c r="G3490" s="157" t="s">
        <v>7068</v>
      </c>
      <c r="H3490" s="68">
        <v>180</v>
      </c>
      <c r="I3490" s="68">
        <v>70</v>
      </c>
      <c r="J3490" s="71">
        <f>IF(F3490="女",IF(H3490=0,0,VLOOKUP(I3490/(H3490*H3490/10000),标准!M$108:N$112,2,TRUE)),IF(H3490=0,0,VLOOKUP(I3490/(H3490*H3490/10000),标准!M$74:N$78,2,TRUE)))</f>
        <v>100</v>
      </c>
      <c r="K3490" s="72">
        <v>4676</v>
      </c>
      <c r="L3490" s="71">
        <f>IF(A3490&lt;43,IF(F3490="女",VLOOKUP(K3490,标准!K$108:L$128,2,TRUE),VLOOKUP(K3490,标准!K$74:L$94,2,TRUE)),IF(F3490="女",VLOOKUP(K3490,标准!K$39:L$59,2,TRUE),VLOOKUP(K3490,标准!K$3:L$23,2,TRUE)))</f>
        <v>85</v>
      </c>
      <c r="M3490" s="68">
        <v>15.5</v>
      </c>
      <c r="N3490" s="71">
        <f>IF(M3490="",0,IF(A3490&lt;43,IF(F3490="女",VLOOKUP(M3490,标准!C$108:D$128,2,TRUE),VLOOKUP(M3490,标准!C$74:D$94,2,TRUE)),IF(F3490="女",VLOOKUP(M3490,标准!C$39:D$59,2,TRUE),VLOOKUP(M3490,标准!C$3:D$23,2,TRUE))))</f>
        <v>76</v>
      </c>
      <c r="O3490" s="77">
        <v>258</v>
      </c>
      <c r="P3490" s="71">
        <f>IF(A3490&lt;43,IF(F3490="女",VLOOKUP(O3490/100,标准!E$108:F$128,2,TRUE),VLOOKUP(O3490/100,标准!E$74:F$94,2,TRUE)),IF(F3490="女",VLOOKUP(O3490/100,标准!E$39:F$59,2,TRUE),VLOOKUP(O3490/100,标准!E$3:F$23,2,TRUE)))</f>
        <v>85</v>
      </c>
      <c r="Q3490" s="81">
        <v>4.04</v>
      </c>
      <c r="R3490" s="71">
        <f>IF(Q3490=0,0,IF(A3490&lt;43,IF(F3490="女",IF(Q3490="",0,VLOOKUP(Q3490,标准!I$108:J$138,2,TRUE)),IF(Q3490="",0,VLOOKUP(Q3490,标准!I$74:J$104,2,TRUE))),IF(F3490="女",IF(Q3490="",0,VLOOKUP(Q3490,标准!I$39:J$69,2,TRUE)),IF(Q3490="",0,VLOOKUP(Q3490,标准!I$3:J$33,2,TRUE)))))</f>
        <v>70</v>
      </c>
      <c r="S3490" s="76">
        <v>22</v>
      </c>
      <c r="T3490" s="71">
        <f>IF(A3490&lt;43,IF(F3490="女",VLOOKUP(S3490,标准!G$108:H$138,2,TRUE),VLOOKUP(S3490,标准!G$74:H$99,2,TRUE)),IF(F3490="女",VLOOKUP(S3490,标准!G$39:H$69,2,TRUE),VLOOKUP(S3490,标准!G$3:H$28,2,TRUE)))</f>
        <v>103</v>
      </c>
      <c r="U3490" s="88">
        <v>6.7</v>
      </c>
      <c r="V3490" s="71">
        <f>IF(U3490=0,0,IF(A3490&lt;43,IF(F3490="女",IF(U3490="",0,VLOOKUP(U3490,标准!A$108:B$128,2,TRUE)),IF(U3490="",0,VLOOKUP(U3490,标准!A$74:B$94,2,TRUE))),IF(F3490="女",IF(U3490="",0,VLOOKUP(U3490,标准!A$39:B$59,2,TRUE)),IF(U3490="",0,VLOOKUP(U3490,标准!A$3:B$23,2,TRUE)))))</f>
        <v>100</v>
      </c>
      <c r="W3490" s="86">
        <f t="shared" si="54"/>
        <v>88.15</v>
      </c>
      <c r="X3490" s="87">
        <v>3.7</v>
      </c>
      <c r="Y3490" s="87">
        <v>4</v>
      </c>
      <c r="Z3490" s="91"/>
      <c r="AA3490" s="92"/>
    </row>
    <row r="3491" customHeight="1" spans="1:27">
      <c r="A3491" s="62">
        <v>41</v>
      </c>
      <c r="B3491" s="91">
        <v>3529</v>
      </c>
      <c r="C3491" s="156" t="s">
        <v>7069</v>
      </c>
      <c r="D3491" s="156" t="s">
        <v>7053</v>
      </c>
      <c r="E3491" s="156" t="s">
        <v>1978</v>
      </c>
      <c r="F3491" s="156" t="s">
        <v>34</v>
      </c>
      <c r="G3491" s="157" t="s">
        <v>7070</v>
      </c>
      <c r="H3491" s="68">
        <v>153.8</v>
      </c>
      <c r="I3491" s="68">
        <v>53.1</v>
      </c>
      <c r="J3491" s="71">
        <f>IF(F3491="女",IF(H3491=0,0,VLOOKUP(I3491/(H3491*H3491/10000),标准!M$108:N$112,2,TRUE)),IF(H3491=0,0,VLOOKUP(I3491/(H3491*H3491/10000),标准!M$74:N$78,2,TRUE)))</f>
        <v>100</v>
      </c>
      <c r="K3491" s="72">
        <v>2912</v>
      </c>
      <c r="L3491" s="71">
        <f>IF(A3491&lt;43,IF(F3491="女",VLOOKUP(K3491,标准!K$108:L$128,2,TRUE),VLOOKUP(K3491,标准!K$74:L$94,2,TRUE)),IF(F3491="女",VLOOKUP(K3491,标准!K$39:L$59,2,TRUE),VLOOKUP(K3491,标准!K$3:L$23,2,TRUE)))</f>
        <v>78</v>
      </c>
      <c r="M3491" s="68">
        <v>3.5</v>
      </c>
      <c r="N3491" s="71">
        <f>IF(M3491="",0,IF(A3491&lt;43,IF(F3491="女",VLOOKUP(M3491,标准!C$108:D$128,2,TRUE),VLOOKUP(M3491,标准!C$74:D$94,2,TRUE)),IF(F3491="女",VLOOKUP(M3491,标准!C$39:D$59,2,TRUE),VLOOKUP(M3491,标准!C$3:D$23,2,TRUE))))</f>
        <v>20</v>
      </c>
      <c r="O3491" s="121">
        <v>151</v>
      </c>
      <c r="P3491" s="71">
        <f>IF(A3491&lt;43,IF(F3491="女",VLOOKUP(O3491/100,标准!E$108:F$128,2,TRUE),VLOOKUP(O3491/100,标准!E$74:F$94,2,TRUE)),IF(F3491="女",VLOOKUP(O3491/100,标准!E$39:F$59,2,TRUE),VLOOKUP(O3491/100,标准!E$3:F$23,2,TRUE)))</f>
        <v>60</v>
      </c>
      <c r="Q3491" s="112">
        <v>4.3</v>
      </c>
      <c r="R3491" s="71">
        <f>IF(Q3491=0,0,IF(A3491&lt;43,IF(F3491="女",IF(Q3491="",0,VLOOKUP(Q3491,标准!I$108:J$138,2,TRUE)),IF(Q3491="",0,VLOOKUP(Q3491,标准!I$74:J$104,2,TRUE))),IF(F3491="女",IF(Q3491="",0,VLOOKUP(Q3491,标准!I$39:J$69,2,TRUE)),IF(Q3491="",0,VLOOKUP(Q3491,标准!I$3:J$33,2,TRUE)))))</f>
        <v>60</v>
      </c>
      <c r="S3491" s="62">
        <v>39</v>
      </c>
      <c r="T3491" s="71">
        <f>IF(A3491&lt;43,IF(F3491="女",VLOOKUP(S3491,标准!G$108:H$138,2,TRUE),VLOOKUP(S3491,标准!G$74:H$99,2,TRUE)),IF(F3491="女",VLOOKUP(S3491,标准!G$39:H$69,2,TRUE),VLOOKUP(S3491,标准!G$3:H$28,2,TRUE)))</f>
        <v>72</v>
      </c>
      <c r="U3491" s="114">
        <v>9.5</v>
      </c>
      <c r="V3491" s="71">
        <f>IF(U3491=0,0,IF(A3491&lt;43,IF(F3491="女",IF(U3491="",0,VLOOKUP(U3491,标准!A$108:B$128,2,TRUE)),IF(U3491="",0,VLOOKUP(U3491,标准!A$74:B$94,2,TRUE))),IF(F3491="女",IF(U3491="",0,VLOOKUP(U3491,标准!A$39:B$59,2,TRUE)),IF(U3491="",0,VLOOKUP(U3491,标准!A$3:B$23,2,TRUE)))))</f>
        <v>68</v>
      </c>
      <c r="W3491" s="86">
        <f t="shared" si="54"/>
        <v>67.5</v>
      </c>
      <c r="X3491" s="87">
        <v>4.6</v>
      </c>
      <c r="Y3491" s="87">
        <v>4.9</v>
      </c>
      <c r="Z3491" s="91"/>
      <c r="AA3491" s="92"/>
    </row>
    <row r="3492" customHeight="1" spans="1:27">
      <c r="A3492" s="62">
        <v>41</v>
      </c>
      <c r="B3492" s="91">
        <v>3530</v>
      </c>
      <c r="C3492" s="156" t="s">
        <v>7071</v>
      </c>
      <c r="D3492" s="156" t="s">
        <v>7053</v>
      </c>
      <c r="E3492" s="156" t="s">
        <v>1978</v>
      </c>
      <c r="F3492" s="156" t="s">
        <v>30</v>
      </c>
      <c r="G3492" s="157" t="s">
        <v>7072</v>
      </c>
      <c r="H3492" s="68">
        <v>174</v>
      </c>
      <c r="I3492" s="68">
        <v>65</v>
      </c>
      <c r="J3492" s="71">
        <f>IF(F3492="女",IF(H3492=0,0,VLOOKUP(I3492/(H3492*H3492/10000),标准!M$108:N$112,2,TRUE)),IF(H3492=0,0,VLOOKUP(I3492/(H3492*H3492/10000),标准!M$74:N$78,2,TRUE)))</f>
        <v>100</v>
      </c>
      <c r="K3492" s="72">
        <v>4588</v>
      </c>
      <c r="L3492" s="71">
        <f>IF(A3492&lt;43,IF(F3492="女",VLOOKUP(K3492,标准!K$108:L$128,2,TRUE),VLOOKUP(K3492,标准!K$74:L$94,2,TRUE)),IF(F3492="女",VLOOKUP(K3492,标准!K$39:L$59,2,TRUE),VLOOKUP(K3492,标准!K$3:L$23,2,TRUE)))</f>
        <v>85</v>
      </c>
      <c r="M3492" s="68">
        <v>13.5</v>
      </c>
      <c r="N3492" s="71">
        <f>IF(M3492="",0,IF(A3492&lt;43,IF(F3492="女",VLOOKUP(M3492,标准!C$108:D$128,2,TRUE),VLOOKUP(M3492,标准!C$74:D$94,2,TRUE)),IF(F3492="女",VLOOKUP(M3492,标准!C$39:D$59,2,TRUE),VLOOKUP(M3492,标准!C$3:D$23,2,TRUE))))</f>
        <v>74</v>
      </c>
      <c r="O3492" s="77">
        <v>230</v>
      </c>
      <c r="P3492" s="71">
        <f>IF(A3492&lt;43,IF(F3492="女",VLOOKUP(O3492/100,标准!E$108:F$128,2,TRUE),VLOOKUP(O3492/100,标准!E$74:F$94,2,TRUE)),IF(F3492="女",VLOOKUP(O3492/100,标准!E$39:F$59,2,TRUE),VLOOKUP(O3492/100,标准!E$3:F$23,2,TRUE)))</f>
        <v>70</v>
      </c>
      <c r="Q3492" s="81">
        <v>3.39</v>
      </c>
      <c r="R3492" s="71">
        <f>IF(Q3492=0,0,IF(A3492&lt;43,IF(F3492="女",IF(Q3492="",0,VLOOKUP(Q3492,标准!I$108:J$138,2,TRUE)),IF(Q3492="",0,VLOOKUP(Q3492,标准!I$74:J$104,2,TRUE))),IF(F3492="女",IF(Q3492="",0,VLOOKUP(Q3492,标准!I$39:J$69,2,TRUE)),IF(Q3492="",0,VLOOKUP(Q3492,标准!I$3:J$33,2,TRUE)))))</f>
        <v>80</v>
      </c>
      <c r="S3492" s="76">
        <v>18</v>
      </c>
      <c r="T3492" s="71">
        <f>IF(A3492&lt;43,IF(F3492="女",VLOOKUP(S3492,标准!G$108:H$138,2,TRUE),VLOOKUP(S3492,标准!G$74:H$99,2,TRUE)),IF(F3492="女",VLOOKUP(S3492,标准!G$39:H$69,2,TRUE),VLOOKUP(S3492,标准!G$3:H$28,2,TRUE)))</f>
        <v>95</v>
      </c>
      <c r="U3492" s="88">
        <v>7.3</v>
      </c>
      <c r="V3492" s="71">
        <f>IF(U3492=0,0,IF(A3492&lt;43,IF(F3492="女",IF(U3492="",0,VLOOKUP(U3492,标准!A$108:B$128,2,TRUE)),IF(U3492="",0,VLOOKUP(U3492,标准!A$74:B$94,2,TRUE))),IF(F3492="女",IF(U3492="",0,VLOOKUP(U3492,标准!A$39:B$59,2,TRUE)),IF(U3492="",0,VLOOKUP(U3492,标准!A$3:B$23,2,TRUE)))))</f>
        <v>78</v>
      </c>
      <c r="W3492" s="86">
        <f t="shared" si="54"/>
        <v>83.25</v>
      </c>
      <c r="X3492" s="87">
        <v>4</v>
      </c>
      <c r="Y3492" s="87">
        <v>4.4</v>
      </c>
      <c r="Z3492" s="91"/>
      <c r="AA3492" s="92"/>
    </row>
    <row r="3493" customHeight="1" spans="1:27">
      <c r="A3493" s="62">
        <v>41</v>
      </c>
      <c r="B3493" s="91">
        <v>3531</v>
      </c>
      <c r="C3493" s="156" t="s">
        <v>7073</v>
      </c>
      <c r="D3493" s="156" t="s">
        <v>7053</v>
      </c>
      <c r="E3493" s="156" t="s">
        <v>1978</v>
      </c>
      <c r="F3493" s="156" t="s">
        <v>30</v>
      </c>
      <c r="G3493" s="157" t="s">
        <v>7074</v>
      </c>
      <c r="H3493" s="68">
        <v>170</v>
      </c>
      <c r="I3493" s="68">
        <v>53.5</v>
      </c>
      <c r="J3493" s="71">
        <f>IF(F3493="女",IF(H3493=0,0,VLOOKUP(I3493/(H3493*H3493/10000),标准!M$108:N$112,2,TRUE)),IF(H3493=0,0,VLOOKUP(I3493/(H3493*H3493/10000),标准!M$74:N$78,2,TRUE)))</f>
        <v>100</v>
      </c>
      <c r="K3493" s="72">
        <v>4113</v>
      </c>
      <c r="L3493" s="71">
        <f>IF(A3493&lt;43,IF(F3493="女",VLOOKUP(K3493,标准!K$108:L$128,2,TRUE),VLOOKUP(K3493,标准!K$74:L$94,2,TRUE)),IF(F3493="女",VLOOKUP(K3493,标准!K$39:L$59,2,TRUE),VLOOKUP(K3493,标准!K$3:L$23,2,TRUE)))</f>
        <v>76</v>
      </c>
      <c r="M3493" s="68">
        <v>11.3</v>
      </c>
      <c r="N3493" s="71">
        <f>IF(M3493="",0,IF(A3493&lt;43,IF(F3493="女",VLOOKUP(M3493,标准!C$108:D$128,2,TRUE),VLOOKUP(M3493,标准!C$74:D$94,2,TRUE)),IF(F3493="女",VLOOKUP(M3493,标准!C$39:D$59,2,TRUE),VLOOKUP(M3493,标准!C$3:D$23,2,TRUE))))</f>
        <v>70</v>
      </c>
      <c r="O3493" s="77">
        <v>242</v>
      </c>
      <c r="P3493" s="71">
        <f>IF(A3493&lt;43,IF(F3493="女",VLOOKUP(O3493/100,标准!E$108:F$128,2,TRUE),VLOOKUP(O3493/100,标准!E$74:F$94,2,TRUE)),IF(F3493="女",VLOOKUP(O3493/100,标准!E$39:F$59,2,TRUE),VLOOKUP(O3493/100,标准!E$3:F$23,2,TRUE)))</f>
        <v>76</v>
      </c>
      <c r="Q3493" s="81">
        <v>4.47</v>
      </c>
      <c r="R3493" s="71">
        <f>IF(Q3493=0,0,IF(A3493&lt;43,IF(F3493="女",IF(Q3493="",0,VLOOKUP(Q3493,标准!I$108:J$138,2,TRUE)),IF(Q3493="",0,VLOOKUP(Q3493,标准!I$74:J$104,2,TRUE))),IF(F3493="女",IF(Q3493="",0,VLOOKUP(Q3493,标准!I$39:J$69,2,TRUE)),IF(Q3493="",0,VLOOKUP(Q3493,标准!I$3:J$33,2,TRUE)))))</f>
        <v>50</v>
      </c>
      <c r="S3493" s="76">
        <v>12</v>
      </c>
      <c r="T3493" s="71">
        <f>IF(A3493&lt;43,IF(F3493="女",VLOOKUP(S3493,标准!G$108:H$138,2,TRUE),VLOOKUP(S3493,标准!G$74:H$99,2,TRUE)),IF(F3493="女",VLOOKUP(S3493,标准!G$39:H$69,2,TRUE),VLOOKUP(S3493,标准!G$3:H$28,2,TRUE)))</f>
        <v>68</v>
      </c>
      <c r="U3493" s="88">
        <v>7.3</v>
      </c>
      <c r="V3493" s="71">
        <f>IF(U3493=0,0,IF(A3493&lt;43,IF(F3493="女",IF(U3493="",0,VLOOKUP(U3493,标准!A$108:B$128,2,TRUE)),IF(U3493="",0,VLOOKUP(U3493,标准!A$74:B$94,2,TRUE))),IF(F3493="女",IF(U3493="",0,VLOOKUP(U3493,标准!A$39:B$59,2,TRUE)),IF(U3493="",0,VLOOKUP(U3493,标准!A$3:B$23,2,TRUE)))))</f>
        <v>78</v>
      </c>
      <c r="W3493" s="86">
        <f t="shared" si="54"/>
        <v>73.4</v>
      </c>
      <c r="X3493" s="87">
        <v>4.1</v>
      </c>
      <c r="Y3493" s="87">
        <v>4.3</v>
      </c>
      <c r="Z3493" s="91"/>
      <c r="AA3493" s="92"/>
    </row>
    <row r="3494" customHeight="1" spans="1:27">
      <c r="A3494" s="62">
        <v>41</v>
      </c>
      <c r="B3494" s="91">
        <v>3532</v>
      </c>
      <c r="C3494" s="156" t="s">
        <v>7075</v>
      </c>
      <c r="D3494" s="156" t="s">
        <v>7053</v>
      </c>
      <c r="E3494" s="156" t="s">
        <v>1978</v>
      </c>
      <c r="F3494" s="156" t="s">
        <v>34</v>
      </c>
      <c r="G3494" s="157" t="s">
        <v>7076</v>
      </c>
      <c r="H3494" s="68"/>
      <c r="I3494" s="68"/>
      <c r="J3494" s="71">
        <f>IF(F3494="女",IF(H3494=0,0,VLOOKUP(I3494/(H3494*H3494/10000),标准!M$108:N$112,2,TRUE)),IF(H3494=0,0,VLOOKUP(I3494/(H3494*H3494/10000),标准!M$74:N$78,2,TRUE)))</f>
        <v>0</v>
      </c>
      <c r="K3494" s="72"/>
      <c r="L3494" s="71">
        <f>IF(A3494&lt;43,IF(F3494="女",VLOOKUP(K3494,标准!K$108:L$128,2,TRUE),VLOOKUP(K3494,标准!K$74:L$94,2,TRUE)),IF(F3494="女",VLOOKUP(K3494,标准!K$39:L$59,2,TRUE),VLOOKUP(K3494,标准!K$3:L$23,2,TRUE)))</f>
        <v>0</v>
      </c>
      <c r="M3494" s="68">
        <v>0</v>
      </c>
      <c r="N3494" s="71">
        <f>IF(M3494="",0,IF(A3494&lt;43,IF(F3494="女",VLOOKUP(M3494,标准!C$108:D$128,2,TRUE),VLOOKUP(M3494,标准!C$74:D$94,2,TRUE)),IF(F3494="女",VLOOKUP(M3494,标准!C$39:D$59,2,TRUE),VLOOKUP(M3494,标准!C$3:D$23,2,TRUE))))</f>
        <v>0</v>
      </c>
      <c r="O3494" s="72"/>
      <c r="P3494" s="71">
        <f>IF(A3494&lt;43,IF(F3494="女",VLOOKUP(O3494/100,标准!E$108:F$128,2,TRUE),VLOOKUP(O3494/100,标准!E$74:F$94,2,TRUE)),IF(F3494="女",VLOOKUP(O3494/100,标准!E$39:F$59,2,TRUE),VLOOKUP(O3494/100,标准!E$3:F$23,2,TRUE)))</f>
        <v>0</v>
      </c>
      <c r="Q3494" s="82"/>
      <c r="R3494" s="71">
        <f>IF(Q3494=0,0,IF(A3494&lt;43,IF(F3494="女",IF(Q3494="",0,VLOOKUP(Q3494,标准!I$108:J$138,2,TRUE)),IF(Q3494="",0,VLOOKUP(Q3494,标准!I$74:J$104,2,TRUE))),IF(F3494="女",IF(Q3494="",0,VLOOKUP(Q3494,标准!I$39:J$69,2,TRUE)),IF(Q3494="",0,VLOOKUP(Q3494,标准!I$3:J$33,2,TRUE)))))</f>
        <v>0</v>
      </c>
      <c r="S3494" s="83"/>
      <c r="T3494" s="71">
        <f>IF(A3494&lt;43,IF(F3494="女",VLOOKUP(S3494,标准!G$108:H$138,2,TRUE),VLOOKUP(S3494,标准!G$74:H$99,2,TRUE)),IF(F3494="女",VLOOKUP(S3494,标准!G$39:H$69,2,TRUE),VLOOKUP(S3494,标准!G$3:H$28,2,TRUE)))</f>
        <v>0</v>
      </c>
      <c r="U3494" s="89"/>
      <c r="V3494" s="71">
        <f>IF(U3494=0,0,IF(A3494&lt;43,IF(F3494="女",IF(U3494="",0,VLOOKUP(U3494,标准!A$108:B$128,2,TRUE)),IF(U3494="",0,VLOOKUP(U3494,标准!A$74:B$94,2,TRUE))),IF(F3494="女",IF(U3494="",0,VLOOKUP(U3494,标准!A$39:B$59,2,TRUE)),IF(U3494="",0,VLOOKUP(U3494,标准!A$3:B$23,2,TRUE)))))</f>
        <v>0</v>
      </c>
      <c r="W3494" s="86">
        <v>60</v>
      </c>
      <c r="X3494" s="87"/>
      <c r="Y3494" s="87"/>
      <c r="Z3494" s="91"/>
      <c r="AA3494" s="92" t="s">
        <v>144</v>
      </c>
    </row>
    <row r="3495" customHeight="1" spans="1:27">
      <c r="A3495" s="62">
        <v>41</v>
      </c>
      <c r="B3495" s="91">
        <v>3533</v>
      </c>
      <c r="C3495" s="156" t="s">
        <v>7077</v>
      </c>
      <c r="D3495" s="156" t="s">
        <v>7053</v>
      </c>
      <c r="E3495" s="156" t="s">
        <v>1978</v>
      </c>
      <c r="F3495" s="156" t="s">
        <v>30</v>
      </c>
      <c r="G3495" s="157" t="s">
        <v>7078</v>
      </c>
      <c r="H3495" s="68">
        <v>175</v>
      </c>
      <c r="I3495" s="68">
        <v>70</v>
      </c>
      <c r="J3495" s="71">
        <f>IF(F3495="女",IF(H3495=0,0,VLOOKUP(I3495/(H3495*H3495/10000),标准!M$108:N$112,2,TRUE)),IF(H3495=0,0,VLOOKUP(I3495/(H3495*H3495/10000),标准!M$74:N$78,2,TRUE)))</f>
        <v>100</v>
      </c>
      <c r="K3495" s="72">
        <v>4347</v>
      </c>
      <c r="L3495" s="71">
        <f>IF(A3495&lt;43,IF(F3495="女",VLOOKUP(K3495,标准!K$108:L$128,2,TRUE),VLOOKUP(K3495,标准!K$74:L$94,2,TRUE)),IF(F3495="女",VLOOKUP(K3495,标准!K$39:L$59,2,TRUE),VLOOKUP(K3495,标准!K$3:L$23,2,TRUE)))</f>
        <v>80</v>
      </c>
      <c r="M3495" s="68">
        <v>13.5</v>
      </c>
      <c r="N3495" s="71">
        <f>IF(M3495="",0,IF(A3495&lt;43,IF(F3495="女",VLOOKUP(M3495,标准!C$108:D$128,2,TRUE),VLOOKUP(M3495,标准!C$74:D$94,2,TRUE)),IF(F3495="女",VLOOKUP(M3495,标准!C$39:D$59,2,TRUE),VLOOKUP(M3495,标准!C$3:D$23,2,TRUE))))</f>
        <v>74</v>
      </c>
      <c r="O3495" s="77">
        <v>213</v>
      </c>
      <c r="P3495" s="71">
        <f>IF(A3495&lt;43,IF(F3495="女",VLOOKUP(O3495/100,标准!E$108:F$128,2,TRUE),VLOOKUP(O3495/100,标准!E$74:F$94,2,TRUE)),IF(F3495="女",VLOOKUP(O3495/100,标准!E$39:F$59,2,TRUE),VLOOKUP(O3495/100,标准!E$3:F$23,2,TRUE)))</f>
        <v>62</v>
      </c>
      <c r="Q3495" s="81">
        <v>4.2</v>
      </c>
      <c r="R3495" s="71">
        <f>IF(Q3495=0,0,IF(A3495&lt;43,IF(F3495="女",IF(Q3495="",0,VLOOKUP(Q3495,标准!I$108:J$138,2,TRUE)),IF(Q3495="",0,VLOOKUP(Q3495,标准!I$74:J$104,2,TRUE))),IF(F3495="女",IF(Q3495="",0,VLOOKUP(Q3495,标准!I$39:J$69,2,TRUE)),IF(Q3495="",0,VLOOKUP(Q3495,标准!I$3:J$33,2,TRUE)))))</f>
        <v>64</v>
      </c>
      <c r="S3495" s="76">
        <v>13</v>
      </c>
      <c r="T3495" s="71">
        <f>IF(A3495&lt;43,IF(F3495="女",VLOOKUP(S3495,标准!G$108:H$138,2,TRUE),VLOOKUP(S3495,标准!G$74:H$99,2,TRUE)),IF(F3495="女",VLOOKUP(S3495,标准!G$39:H$69,2,TRUE),VLOOKUP(S3495,标准!G$3:H$28,2,TRUE)))</f>
        <v>72</v>
      </c>
      <c r="U3495" s="88">
        <v>7.2</v>
      </c>
      <c r="V3495" s="71">
        <f>IF(U3495=0,0,IF(A3495&lt;43,IF(F3495="女",IF(U3495="",0,VLOOKUP(U3495,标准!A$108:B$128,2,TRUE)),IF(U3495="",0,VLOOKUP(U3495,标准!A$74:B$94,2,TRUE))),IF(F3495="女",IF(U3495="",0,VLOOKUP(U3495,标准!A$39:B$59,2,TRUE)),IF(U3495="",0,VLOOKUP(U3495,标准!A$3:B$23,2,TRUE)))))</f>
        <v>78</v>
      </c>
      <c r="W3495" s="86">
        <f t="shared" si="54"/>
        <v>76.2</v>
      </c>
      <c r="X3495" s="87">
        <v>4.3</v>
      </c>
      <c r="Y3495" s="87">
        <v>4.3</v>
      </c>
      <c r="Z3495" s="91"/>
      <c r="AA3495" s="92"/>
    </row>
    <row r="3496" customHeight="1" spans="1:27">
      <c r="A3496" s="62">
        <v>41</v>
      </c>
      <c r="B3496" s="91">
        <v>3534</v>
      </c>
      <c r="C3496" s="156" t="s">
        <v>7079</v>
      </c>
      <c r="D3496" s="156" t="s">
        <v>7053</v>
      </c>
      <c r="E3496" s="156" t="s">
        <v>1978</v>
      </c>
      <c r="F3496" s="156" t="s">
        <v>34</v>
      </c>
      <c r="G3496" s="157" t="s">
        <v>7080</v>
      </c>
      <c r="H3496" s="68">
        <v>160</v>
      </c>
      <c r="I3496" s="68">
        <v>50</v>
      </c>
      <c r="J3496" s="71">
        <f>IF(F3496="女",IF(H3496=0,0,VLOOKUP(I3496/(H3496*H3496/10000),标准!M$108:N$112,2,TRUE)),IF(H3496=0,0,VLOOKUP(I3496/(H3496*H3496/10000),标准!M$74:N$78,2,TRUE)))</f>
        <v>100</v>
      </c>
      <c r="K3496" s="72">
        <v>3024</v>
      </c>
      <c r="L3496" s="71">
        <f>IF(A3496&lt;43,IF(F3496="女",VLOOKUP(K3496,标准!K$108:L$128,2,TRUE),VLOOKUP(K3496,标准!K$74:L$94,2,TRUE)),IF(F3496="女",VLOOKUP(K3496,标准!K$39:L$59,2,TRUE),VLOOKUP(K3496,标准!K$3:L$23,2,TRUE)))</f>
        <v>80</v>
      </c>
      <c r="M3496" s="68">
        <v>23.5</v>
      </c>
      <c r="N3496" s="71">
        <f>IF(M3496="",0,IF(A3496&lt;43,IF(F3496="女",VLOOKUP(M3496,标准!C$108:D$128,2,TRUE),VLOOKUP(M3496,标准!C$74:D$94,2,TRUE)),IF(F3496="女",VLOOKUP(M3496,标准!C$39:D$59,2,TRUE),VLOOKUP(M3496,标准!C$3:D$23,2,TRUE))))</f>
        <v>90</v>
      </c>
      <c r="O3496" s="77">
        <v>145</v>
      </c>
      <c r="P3496" s="71">
        <f>IF(A3496&lt;43,IF(F3496="女",VLOOKUP(O3496/100,标准!E$108:F$128,2,TRUE),VLOOKUP(O3496/100,标准!E$74:F$94,2,TRUE)),IF(F3496="女",VLOOKUP(O3496/100,标准!E$39:F$59,2,TRUE),VLOOKUP(O3496/100,标准!E$3:F$23,2,TRUE)))</f>
        <v>40</v>
      </c>
      <c r="Q3496" s="81">
        <v>4.22</v>
      </c>
      <c r="R3496" s="71">
        <f>IF(Q3496=0,0,IF(A3496&lt;43,IF(F3496="女",IF(Q3496="",0,VLOOKUP(Q3496,标准!I$108:J$138,2,TRUE)),IF(Q3496="",0,VLOOKUP(Q3496,标准!I$74:J$104,2,TRUE))),IF(F3496="女",IF(Q3496="",0,VLOOKUP(Q3496,标准!I$39:J$69,2,TRUE)),IF(Q3496="",0,VLOOKUP(Q3496,标准!I$3:J$33,2,TRUE)))))</f>
        <v>64</v>
      </c>
      <c r="S3496" s="76">
        <v>43</v>
      </c>
      <c r="T3496" s="71">
        <f>IF(A3496&lt;43,IF(F3496="女",VLOOKUP(S3496,标准!G$108:H$138,2,TRUE),VLOOKUP(S3496,标准!G$74:H$99,2,TRUE)),IF(F3496="女",VLOOKUP(S3496,标准!G$39:H$69,2,TRUE),VLOOKUP(S3496,标准!G$3:H$28,2,TRUE)))</f>
        <v>76</v>
      </c>
      <c r="U3496" s="88">
        <v>9.8</v>
      </c>
      <c r="V3496" s="71">
        <f>IF(U3496=0,0,IF(A3496&lt;43,IF(F3496="女",IF(U3496="",0,VLOOKUP(U3496,标准!A$108:B$128,2,TRUE)),IF(U3496="",0,VLOOKUP(U3496,标准!A$74:B$94,2,TRUE))),IF(F3496="女",IF(U3496="",0,VLOOKUP(U3496,标准!A$39:B$59,2,TRUE)),IF(U3496="",0,VLOOKUP(U3496,标准!A$3:B$23,2,TRUE)))))</f>
        <v>64</v>
      </c>
      <c r="W3496" s="86">
        <f t="shared" si="54"/>
        <v>73.2</v>
      </c>
      <c r="X3496" s="87">
        <v>4.6</v>
      </c>
      <c r="Y3496" s="87">
        <v>4.6</v>
      </c>
      <c r="Z3496" s="91"/>
      <c r="AA3496" s="92"/>
    </row>
    <row r="3497" customHeight="1" spans="1:27">
      <c r="A3497" s="62">
        <v>41</v>
      </c>
      <c r="B3497" s="91">
        <v>3535</v>
      </c>
      <c r="C3497" s="156" t="s">
        <v>7081</v>
      </c>
      <c r="D3497" s="156" t="s">
        <v>7053</v>
      </c>
      <c r="E3497" s="156" t="s">
        <v>1978</v>
      </c>
      <c r="F3497" s="156" t="s">
        <v>30</v>
      </c>
      <c r="G3497" s="157" t="s">
        <v>7082</v>
      </c>
      <c r="H3497" s="68">
        <v>186.4</v>
      </c>
      <c r="I3497" s="68">
        <v>80</v>
      </c>
      <c r="J3497" s="71">
        <f>IF(F3497="女",IF(H3497=0,0,VLOOKUP(I3497/(H3497*H3497/10000),标准!M$108:N$112,2,TRUE)),IF(H3497=0,0,VLOOKUP(I3497/(H3497*H3497/10000),标准!M$74:N$78,2,TRUE)))</f>
        <v>100</v>
      </c>
      <c r="K3497" s="72">
        <v>6319</v>
      </c>
      <c r="L3497" s="71">
        <f>IF(A3497&lt;43,IF(F3497="女",VLOOKUP(K3497,标准!K$108:L$128,2,TRUE),VLOOKUP(K3497,标准!K$74:L$94,2,TRUE)),IF(F3497="女",VLOOKUP(K3497,标准!K$39:L$59,2,TRUE),VLOOKUP(K3497,标准!K$3:L$23,2,TRUE)))</f>
        <v>100</v>
      </c>
      <c r="M3497" s="68">
        <v>7.5</v>
      </c>
      <c r="N3497" s="71">
        <f>IF(M3497="",0,IF(A3497&lt;43,IF(F3497="女",VLOOKUP(M3497,标准!C$108:D$128,2,TRUE),VLOOKUP(M3497,标准!C$74:D$94,2,TRUE)),IF(F3497="女",VLOOKUP(M3497,标准!C$39:D$59,2,TRUE),VLOOKUP(M3497,标准!C$3:D$23,2,TRUE))))</f>
        <v>64</v>
      </c>
      <c r="O3497" s="116">
        <v>230</v>
      </c>
      <c r="P3497" s="71">
        <f>IF(A3497&lt;43,IF(F3497="女",VLOOKUP(O3497/100,标准!E$108:F$128,2,TRUE),VLOOKUP(O3497/100,标准!E$74:F$94,2,TRUE)),IF(F3497="女",VLOOKUP(O3497/100,标准!E$39:F$59,2,TRUE),VLOOKUP(O3497/100,标准!E$3:F$23,2,TRUE)))</f>
        <v>70</v>
      </c>
      <c r="Q3497" s="81">
        <v>3.43</v>
      </c>
      <c r="R3497" s="71">
        <f>IF(Q3497=0,0,IF(A3497&lt;43,IF(F3497="女",IF(Q3497="",0,VLOOKUP(Q3497,标准!I$108:J$138,2,TRUE)),IF(Q3497="",0,VLOOKUP(Q3497,标准!I$74:J$104,2,TRUE))),IF(F3497="女",IF(Q3497="",0,VLOOKUP(Q3497,标准!I$39:J$69,2,TRUE)),IF(Q3497="",0,VLOOKUP(Q3497,标准!I$3:J$33,2,TRUE)))))</f>
        <v>78</v>
      </c>
      <c r="S3497" s="76">
        <v>9</v>
      </c>
      <c r="T3497" s="71">
        <f>IF(A3497&lt;43,IF(F3497="女",VLOOKUP(S3497,标准!G$108:H$138,2,TRUE),VLOOKUP(S3497,标准!G$74:H$99,2,TRUE)),IF(F3497="女",VLOOKUP(S3497,标准!G$39:H$69,2,TRUE),VLOOKUP(S3497,标准!G$3:H$28,2,TRUE)))</f>
        <v>50</v>
      </c>
      <c r="U3497" s="88">
        <v>7</v>
      </c>
      <c r="V3497" s="71">
        <f>IF(U3497=0,0,IF(A3497&lt;43,IF(F3497="女",IF(U3497="",0,VLOOKUP(U3497,标准!A$108:B$128,2,TRUE)),IF(U3497="",0,VLOOKUP(U3497,标准!A$74:B$94,2,TRUE))),IF(F3497="女",IF(U3497="",0,VLOOKUP(U3497,标准!A$39:B$59,2,TRUE)),IF(U3497="",0,VLOOKUP(U3497,标准!A$3:B$23,2,TRUE)))))</f>
        <v>85</v>
      </c>
      <c r="W3497" s="86">
        <f t="shared" si="54"/>
        <v>81</v>
      </c>
      <c r="X3497" s="87">
        <v>4.1</v>
      </c>
      <c r="Y3497" s="87">
        <v>4.3</v>
      </c>
      <c r="Z3497" s="91"/>
      <c r="AA3497" s="92"/>
    </row>
    <row r="3498" customHeight="1" spans="1:27">
      <c r="A3498" s="62">
        <v>41</v>
      </c>
      <c r="B3498" s="91">
        <v>3536</v>
      </c>
      <c r="C3498" s="156" t="s">
        <v>7083</v>
      </c>
      <c r="D3498" s="156" t="s">
        <v>7053</v>
      </c>
      <c r="E3498" s="156" t="s">
        <v>1978</v>
      </c>
      <c r="F3498" s="156" t="s">
        <v>30</v>
      </c>
      <c r="G3498" s="157" t="s">
        <v>7084</v>
      </c>
      <c r="H3498" s="68">
        <v>172</v>
      </c>
      <c r="I3498" s="68">
        <v>56.5</v>
      </c>
      <c r="J3498" s="71">
        <f>IF(F3498="女",IF(H3498=0,0,VLOOKUP(I3498/(H3498*H3498/10000),标准!M$108:N$112,2,TRUE)),IF(H3498=0,0,VLOOKUP(I3498/(H3498*H3498/10000),标准!M$74:N$78,2,TRUE)))</f>
        <v>100</v>
      </c>
      <c r="K3498" s="72">
        <v>4677</v>
      </c>
      <c r="L3498" s="71">
        <f>IF(A3498&lt;43,IF(F3498="女",VLOOKUP(K3498,标准!K$108:L$128,2,TRUE),VLOOKUP(K3498,标准!K$74:L$94,2,TRUE)),IF(F3498="女",VLOOKUP(K3498,标准!K$39:L$59,2,TRUE),VLOOKUP(K3498,标准!K$3:L$23,2,TRUE)))</f>
        <v>85</v>
      </c>
      <c r="M3498" s="68">
        <v>5.5</v>
      </c>
      <c r="N3498" s="71">
        <f>IF(M3498="",0,IF(A3498&lt;43,IF(F3498="女",VLOOKUP(M3498,标准!C$108:D$128,2,TRUE),VLOOKUP(M3498,标准!C$74:D$94,2,TRUE)),IF(F3498="女",VLOOKUP(M3498,标准!C$39:D$59,2,TRUE),VLOOKUP(M3498,标准!C$3:D$23,2,TRUE))))</f>
        <v>62</v>
      </c>
      <c r="O3498" s="77">
        <v>227</v>
      </c>
      <c r="P3498" s="71">
        <f>IF(A3498&lt;43,IF(F3498="女",VLOOKUP(O3498/100,标准!E$108:F$128,2,TRUE),VLOOKUP(O3498/100,标准!E$74:F$94,2,TRUE)),IF(F3498="女",VLOOKUP(O3498/100,标准!E$39:F$59,2,TRUE),VLOOKUP(O3498/100,标准!E$3:F$23,2,TRUE)))</f>
        <v>68</v>
      </c>
      <c r="Q3498" s="81">
        <v>4.39</v>
      </c>
      <c r="R3498" s="71">
        <f>IF(Q3498=0,0,IF(A3498&lt;43,IF(F3498="女",IF(Q3498="",0,VLOOKUP(Q3498,标准!I$108:J$138,2,TRUE)),IF(Q3498="",0,VLOOKUP(Q3498,标准!I$74:J$104,2,TRUE))),IF(F3498="女",IF(Q3498="",0,VLOOKUP(Q3498,标准!I$39:J$69,2,TRUE)),IF(Q3498="",0,VLOOKUP(Q3498,标准!I$3:J$33,2,TRUE)))))</f>
        <v>50</v>
      </c>
      <c r="S3498" s="76">
        <v>7</v>
      </c>
      <c r="T3498" s="71">
        <f>IF(A3498&lt;43,IF(F3498="女",VLOOKUP(S3498,标准!G$108:H$138,2,TRUE),VLOOKUP(S3498,标准!G$74:H$99,2,TRUE)),IF(F3498="女",VLOOKUP(S3498,标准!G$39:H$69,2,TRUE),VLOOKUP(S3498,标准!G$3:H$28,2,TRUE)))</f>
        <v>30</v>
      </c>
      <c r="U3498" s="88">
        <v>7.2</v>
      </c>
      <c r="V3498" s="71">
        <f>IF(U3498=0,0,IF(A3498&lt;43,IF(F3498="女",IF(U3498="",0,VLOOKUP(U3498,标准!A$108:B$128,2,TRUE)),IF(U3498="",0,VLOOKUP(U3498,标准!A$74:B$94,2,TRUE))),IF(F3498="女",IF(U3498="",0,VLOOKUP(U3498,标准!A$39:B$59,2,TRUE)),IF(U3498="",0,VLOOKUP(U3498,标准!A$3:B$23,2,TRUE)))))</f>
        <v>78</v>
      </c>
      <c r="W3498" s="86">
        <f t="shared" si="54"/>
        <v>69.35</v>
      </c>
      <c r="X3498" s="87">
        <v>3.7</v>
      </c>
      <c r="Y3498" s="87">
        <v>3.7</v>
      </c>
      <c r="Z3498" s="91"/>
      <c r="AA3498" s="92"/>
    </row>
    <row r="3499" customHeight="1" spans="1:27">
      <c r="A3499" s="62">
        <v>41</v>
      </c>
      <c r="B3499" s="91">
        <v>3537</v>
      </c>
      <c r="C3499" s="156" t="s">
        <v>7085</v>
      </c>
      <c r="D3499" s="156" t="s">
        <v>7053</v>
      </c>
      <c r="E3499" s="156" t="s">
        <v>1978</v>
      </c>
      <c r="F3499" s="156" t="s">
        <v>30</v>
      </c>
      <c r="G3499" s="157" t="s">
        <v>7086</v>
      </c>
      <c r="H3499" s="68">
        <v>166.4</v>
      </c>
      <c r="I3499" s="68">
        <v>63.3</v>
      </c>
      <c r="J3499" s="71">
        <f>IF(F3499="女",IF(H3499=0,0,VLOOKUP(I3499/(H3499*H3499/10000),标准!M$108:N$112,2,TRUE)),IF(H3499=0,0,VLOOKUP(I3499/(H3499*H3499/10000),标准!M$74:N$78,2,TRUE)))</f>
        <v>100</v>
      </c>
      <c r="K3499" s="72">
        <v>4220</v>
      </c>
      <c r="L3499" s="71">
        <f>IF(A3499&lt;43,IF(F3499="女",VLOOKUP(K3499,标准!K$108:L$128,2,TRUE),VLOOKUP(K3499,标准!K$74:L$94,2,TRUE)),IF(F3499="女",VLOOKUP(K3499,标准!K$39:L$59,2,TRUE),VLOOKUP(K3499,标准!K$3:L$23,2,TRUE)))</f>
        <v>78</v>
      </c>
      <c r="M3499" s="68">
        <v>19</v>
      </c>
      <c r="N3499" s="71">
        <f>IF(M3499="",0,IF(A3499&lt;43,IF(F3499="女",VLOOKUP(M3499,标准!C$108:D$128,2,TRUE),VLOOKUP(M3499,标准!C$74:D$94,2,TRUE)),IF(F3499="女",VLOOKUP(M3499,标准!C$39:D$59,2,TRUE),VLOOKUP(M3499,标准!C$3:D$23,2,TRUE))))</f>
        <v>80</v>
      </c>
      <c r="O3499" s="77">
        <v>240</v>
      </c>
      <c r="P3499" s="71">
        <f>IF(A3499&lt;43,IF(F3499="女",VLOOKUP(O3499/100,标准!E$108:F$128,2,TRUE),VLOOKUP(O3499/100,标准!E$74:F$94,2,TRUE)),IF(F3499="女",VLOOKUP(O3499/100,标准!E$39:F$59,2,TRUE),VLOOKUP(O3499/100,标准!E$3:F$23,2,TRUE)))</f>
        <v>76</v>
      </c>
      <c r="Q3499" s="81">
        <v>3.38</v>
      </c>
      <c r="R3499" s="71">
        <f>IF(Q3499=0,0,IF(A3499&lt;43,IF(F3499="女",IF(Q3499="",0,VLOOKUP(Q3499,标准!I$108:J$138,2,TRUE)),IF(Q3499="",0,VLOOKUP(Q3499,标准!I$74:J$104,2,TRUE))),IF(F3499="女",IF(Q3499="",0,VLOOKUP(Q3499,标准!I$39:J$69,2,TRUE)),IF(Q3499="",0,VLOOKUP(Q3499,标准!I$3:J$33,2,TRUE)))))</f>
        <v>80</v>
      </c>
      <c r="S3499" s="76">
        <v>7</v>
      </c>
      <c r="T3499" s="71">
        <f>IF(A3499&lt;43,IF(F3499="女",VLOOKUP(S3499,标准!G$108:H$138,2,TRUE),VLOOKUP(S3499,标准!G$74:H$99,2,TRUE)),IF(F3499="女",VLOOKUP(S3499,标准!G$39:H$69,2,TRUE),VLOOKUP(S3499,标准!G$3:H$28,2,TRUE)))</f>
        <v>30</v>
      </c>
      <c r="U3499" s="88">
        <v>6.5</v>
      </c>
      <c r="V3499" s="71">
        <f>IF(U3499=0,0,IF(A3499&lt;43,IF(F3499="女",IF(U3499="",0,VLOOKUP(U3499,标准!A$108:B$128,2,TRUE)),IF(U3499="",0,VLOOKUP(U3499,标准!A$74:B$94,2,TRUE))),IF(F3499="女",IF(U3499="",0,VLOOKUP(U3499,标准!A$39:B$59,2,TRUE)),IF(U3499="",0,VLOOKUP(U3499,标准!A$3:B$23,2,TRUE)))))</f>
        <v>100</v>
      </c>
      <c r="W3499" s="86">
        <f t="shared" si="54"/>
        <v>81.3</v>
      </c>
      <c r="X3499" s="87">
        <v>5</v>
      </c>
      <c r="Y3499" s="87">
        <v>4.9</v>
      </c>
      <c r="Z3499" s="91"/>
      <c r="AA3499" s="92"/>
    </row>
    <row r="3500" customHeight="1" spans="1:27">
      <c r="A3500" s="62">
        <v>41</v>
      </c>
      <c r="B3500" s="91">
        <v>3538</v>
      </c>
      <c r="C3500" s="156" t="s">
        <v>7087</v>
      </c>
      <c r="D3500" s="156" t="s">
        <v>7053</v>
      </c>
      <c r="E3500" s="156" t="s">
        <v>1978</v>
      </c>
      <c r="F3500" s="156" t="s">
        <v>30</v>
      </c>
      <c r="G3500" s="157" t="s">
        <v>7088</v>
      </c>
      <c r="H3500" s="68">
        <v>180</v>
      </c>
      <c r="I3500" s="68">
        <v>80</v>
      </c>
      <c r="J3500" s="71">
        <f>IF(F3500="女",IF(H3500=0,0,VLOOKUP(I3500/(H3500*H3500/10000),标准!M$108:N$112,2,TRUE)),IF(H3500=0,0,VLOOKUP(I3500/(H3500*H3500/10000),标准!M$74:N$78,2,TRUE)))</f>
        <v>80</v>
      </c>
      <c r="K3500" s="72">
        <v>5005</v>
      </c>
      <c r="L3500" s="71">
        <f>IF(A3500&lt;43,IF(F3500="女",VLOOKUP(K3500,标准!K$108:L$128,2,TRUE),VLOOKUP(K3500,标准!K$74:L$94,2,TRUE)),IF(F3500="女",VLOOKUP(K3500,标准!K$39:L$59,2,TRUE),VLOOKUP(K3500,标准!K$3:L$23,2,TRUE)))</f>
        <v>95</v>
      </c>
      <c r="M3500" s="68">
        <v>11.3</v>
      </c>
      <c r="N3500" s="71">
        <f>IF(M3500="",0,IF(A3500&lt;43,IF(F3500="女",VLOOKUP(M3500,标准!C$108:D$128,2,TRUE),VLOOKUP(M3500,标准!C$74:D$94,2,TRUE)),IF(F3500="女",VLOOKUP(M3500,标准!C$39:D$59,2,TRUE),VLOOKUP(M3500,标准!C$3:D$23,2,TRUE))))</f>
        <v>70</v>
      </c>
      <c r="O3500" s="77">
        <v>220</v>
      </c>
      <c r="P3500" s="71">
        <f>IF(A3500&lt;43,IF(F3500="女",VLOOKUP(O3500/100,标准!E$108:F$128,2,TRUE),VLOOKUP(O3500/100,标准!E$74:F$94,2,TRUE)),IF(F3500="女",VLOOKUP(O3500/100,标准!E$39:F$59,2,TRUE),VLOOKUP(O3500/100,标准!E$3:F$23,2,TRUE)))</f>
        <v>66</v>
      </c>
      <c r="Q3500" s="81">
        <v>4.32</v>
      </c>
      <c r="R3500" s="71">
        <f>IF(Q3500=0,0,IF(A3500&lt;43,IF(F3500="女",IF(Q3500="",0,VLOOKUP(Q3500,标准!I$108:J$138,2,TRUE)),IF(Q3500="",0,VLOOKUP(Q3500,标准!I$74:J$104,2,TRUE))),IF(F3500="女",IF(Q3500="",0,VLOOKUP(Q3500,标准!I$39:J$69,2,TRUE)),IF(Q3500="",0,VLOOKUP(Q3500,标准!I$3:J$33,2,TRUE)))))</f>
        <v>60</v>
      </c>
      <c r="S3500" s="76">
        <v>5</v>
      </c>
      <c r="T3500" s="71">
        <f>IF(A3500&lt;43,IF(F3500="女",VLOOKUP(S3500,标准!G$108:H$138,2,TRUE),VLOOKUP(S3500,标准!G$74:H$99,2,TRUE)),IF(F3500="女",VLOOKUP(S3500,标准!G$39:H$69,2,TRUE),VLOOKUP(S3500,标准!G$3:H$28,2,TRUE)))</f>
        <v>10</v>
      </c>
      <c r="U3500" s="88">
        <v>7.4</v>
      </c>
      <c r="V3500" s="71">
        <f>IF(U3500=0,0,IF(A3500&lt;43,IF(F3500="女",IF(U3500="",0,VLOOKUP(U3500,标准!A$108:B$128,2,TRUE)),IF(U3500="",0,VLOOKUP(U3500,标准!A$74:B$94,2,TRUE))),IF(F3500="女",IF(U3500="",0,VLOOKUP(U3500,标准!A$39:B$59,2,TRUE)),IF(U3500="",0,VLOOKUP(U3500,标准!A$3:B$23,2,TRUE)))))</f>
        <v>76</v>
      </c>
      <c r="W3500" s="86">
        <f t="shared" si="54"/>
        <v>68.05</v>
      </c>
      <c r="X3500" s="87">
        <v>4.7</v>
      </c>
      <c r="Y3500" s="87">
        <v>4.7</v>
      </c>
      <c r="Z3500" s="91"/>
      <c r="AA3500" s="92"/>
    </row>
    <row r="3501" customHeight="1" spans="1:27">
      <c r="A3501" s="62">
        <v>41</v>
      </c>
      <c r="B3501" s="91">
        <v>3539</v>
      </c>
      <c r="C3501" s="156" t="s">
        <v>7089</v>
      </c>
      <c r="D3501" s="156" t="s">
        <v>7053</v>
      </c>
      <c r="E3501" s="156" t="s">
        <v>1978</v>
      </c>
      <c r="F3501" s="156" t="s">
        <v>34</v>
      </c>
      <c r="G3501" s="157" t="s">
        <v>7090</v>
      </c>
      <c r="H3501" s="68">
        <v>165</v>
      </c>
      <c r="I3501" s="68">
        <v>48</v>
      </c>
      <c r="J3501" s="71">
        <f>IF(F3501="女",IF(H3501=0,0,VLOOKUP(I3501/(H3501*H3501/10000),标准!M$108:N$112,2,TRUE)),IF(H3501=0,0,VLOOKUP(I3501/(H3501*H3501/10000),标准!M$74:N$78,2,TRUE)))</f>
        <v>100</v>
      </c>
      <c r="K3501" s="72">
        <v>2800</v>
      </c>
      <c r="L3501" s="71">
        <f>IF(A3501&lt;43,IF(F3501="女",VLOOKUP(K3501,标准!K$108:L$128,2,TRUE),VLOOKUP(K3501,标准!K$74:L$94,2,TRUE)),IF(F3501="女",VLOOKUP(K3501,标准!K$39:L$59,2,TRUE),VLOOKUP(K3501,标准!K$3:L$23,2,TRUE)))</f>
        <v>76</v>
      </c>
      <c r="M3501" s="68">
        <v>7</v>
      </c>
      <c r="N3501" s="71">
        <f>IF(M3501="",0,IF(A3501&lt;43,IF(F3501="女",VLOOKUP(M3501,标准!C$108:D$128,2,TRUE),VLOOKUP(M3501,标准!C$74:D$94,2,TRUE)),IF(F3501="女",VLOOKUP(M3501,标准!C$39:D$59,2,TRUE),VLOOKUP(M3501,标准!C$3:D$23,2,TRUE))))</f>
        <v>60</v>
      </c>
      <c r="O3501" s="121">
        <v>151</v>
      </c>
      <c r="P3501" s="71">
        <f>IF(A3501&lt;43,IF(F3501="女",VLOOKUP(O3501/100,标准!E$108:F$128,2,TRUE),VLOOKUP(O3501/100,标准!E$74:F$94,2,TRUE)),IF(F3501="女",VLOOKUP(O3501/100,标准!E$39:F$59,2,TRUE),VLOOKUP(O3501/100,标准!E$3:F$23,2,TRUE)))</f>
        <v>60</v>
      </c>
      <c r="Q3501" s="112">
        <v>4.54</v>
      </c>
      <c r="R3501" s="71">
        <f>IF(Q3501=0,0,IF(A3501&lt;43,IF(F3501="女",IF(Q3501="",0,VLOOKUP(Q3501,标准!I$108:J$138,2,TRUE)),IF(Q3501="",0,VLOOKUP(Q3501,标准!I$74:J$104,2,TRUE))),IF(F3501="女",IF(Q3501="",0,VLOOKUP(Q3501,标准!I$39:J$69,2,TRUE)),IF(Q3501="",0,VLOOKUP(Q3501,标准!I$3:J$33,2,TRUE)))))</f>
        <v>40</v>
      </c>
      <c r="S3501" s="62">
        <v>35</v>
      </c>
      <c r="T3501" s="71">
        <f>IF(A3501&lt;43,IF(F3501="女",VLOOKUP(S3501,标准!G$108:H$138,2,TRUE),VLOOKUP(S3501,标准!G$74:H$99,2,TRUE)),IF(F3501="女",VLOOKUP(S3501,标准!G$39:H$69,2,TRUE),VLOOKUP(S3501,标准!G$3:H$28,2,TRUE)))</f>
        <v>68</v>
      </c>
      <c r="U3501" s="114">
        <v>9.3</v>
      </c>
      <c r="V3501" s="71">
        <f>IF(U3501=0,0,IF(A3501&lt;43,IF(F3501="女",IF(U3501="",0,VLOOKUP(U3501,标准!A$108:B$128,2,TRUE)),IF(U3501="",0,VLOOKUP(U3501,标准!A$74:B$94,2,TRUE))),IF(F3501="女",IF(U3501="",0,VLOOKUP(U3501,标准!A$39:B$59,2,TRUE)),IF(U3501="",0,VLOOKUP(U3501,标准!A$3:B$23,2,TRUE)))))</f>
        <v>70</v>
      </c>
      <c r="W3501" s="86">
        <f t="shared" si="54"/>
        <v>67.2</v>
      </c>
      <c r="X3501" s="87">
        <v>4.7</v>
      </c>
      <c r="Y3501" s="87">
        <v>4.7</v>
      </c>
      <c r="Z3501" s="91"/>
      <c r="AA3501" s="92"/>
    </row>
    <row r="3502" customHeight="1" spans="1:27">
      <c r="A3502" s="62">
        <v>41</v>
      </c>
      <c r="B3502" s="91">
        <v>3540</v>
      </c>
      <c r="C3502" s="156" t="s">
        <v>7091</v>
      </c>
      <c r="D3502" s="156" t="s">
        <v>7053</v>
      </c>
      <c r="E3502" s="156" t="s">
        <v>1978</v>
      </c>
      <c r="F3502" s="156" t="s">
        <v>30</v>
      </c>
      <c r="G3502" s="157" t="s">
        <v>7092</v>
      </c>
      <c r="H3502" s="68">
        <v>165.2</v>
      </c>
      <c r="I3502" s="68">
        <v>66.7</v>
      </c>
      <c r="J3502" s="71">
        <f>IF(F3502="女",IF(H3502=0,0,VLOOKUP(I3502/(H3502*H3502/10000),标准!M$108:N$112,2,TRUE)),IF(H3502=0,0,VLOOKUP(I3502/(H3502*H3502/10000),标准!M$74:N$78,2,TRUE)))</f>
        <v>80</v>
      </c>
      <c r="K3502" s="72">
        <v>3949</v>
      </c>
      <c r="L3502" s="71">
        <f>IF(A3502&lt;43,IF(F3502="女",VLOOKUP(K3502,标准!K$108:L$128,2,TRUE),VLOOKUP(K3502,标准!K$74:L$94,2,TRUE)),IF(F3502="女",VLOOKUP(K3502,标准!K$39:L$59,2,TRUE),VLOOKUP(K3502,标准!K$3:L$23,2,TRUE)))</f>
        <v>74</v>
      </c>
      <c r="M3502" s="68">
        <v>16</v>
      </c>
      <c r="N3502" s="71">
        <f>IF(M3502="",0,IF(A3502&lt;43,IF(F3502="女",VLOOKUP(M3502,标准!C$108:D$128,2,TRUE),VLOOKUP(M3502,标准!C$74:D$94,2,TRUE)),IF(F3502="女",VLOOKUP(M3502,标准!C$39:D$59,2,TRUE),VLOOKUP(M3502,标准!C$3:D$23,2,TRUE))))</f>
        <v>76</v>
      </c>
      <c r="O3502" s="77">
        <v>230</v>
      </c>
      <c r="P3502" s="71">
        <f>IF(A3502&lt;43,IF(F3502="女",VLOOKUP(O3502/100,标准!E$108:F$128,2,TRUE),VLOOKUP(O3502/100,标准!E$74:F$94,2,TRUE)),IF(F3502="女",VLOOKUP(O3502/100,标准!E$39:F$59,2,TRUE),VLOOKUP(O3502/100,标准!E$3:F$23,2,TRUE)))</f>
        <v>70</v>
      </c>
      <c r="Q3502" s="81">
        <v>3.52</v>
      </c>
      <c r="R3502" s="71">
        <f>IF(Q3502=0,0,IF(A3502&lt;43,IF(F3502="女",IF(Q3502="",0,VLOOKUP(Q3502,标准!I$108:J$138,2,TRUE)),IF(Q3502="",0,VLOOKUP(Q3502,标准!I$74:J$104,2,TRUE))),IF(F3502="女",IF(Q3502="",0,VLOOKUP(Q3502,标准!I$39:J$69,2,TRUE)),IF(Q3502="",0,VLOOKUP(Q3502,标准!I$3:J$33,2,TRUE)))))</f>
        <v>76</v>
      </c>
      <c r="S3502" s="76">
        <v>7</v>
      </c>
      <c r="T3502" s="71">
        <f>IF(A3502&lt;43,IF(F3502="女",VLOOKUP(S3502,标准!G$108:H$138,2,TRUE),VLOOKUP(S3502,标准!G$74:H$99,2,TRUE)),IF(F3502="女",VLOOKUP(S3502,标准!G$39:H$69,2,TRUE),VLOOKUP(S3502,标准!G$3:H$28,2,TRUE)))</f>
        <v>30</v>
      </c>
      <c r="U3502" s="88">
        <v>6.9</v>
      </c>
      <c r="V3502" s="71">
        <f>IF(U3502=0,0,IF(A3502&lt;43,IF(F3502="女",IF(U3502="",0,VLOOKUP(U3502,标准!A$108:B$128,2,TRUE)),IF(U3502="",0,VLOOKUP(U3502,标准!A$74:B$94,2,TRUE))),IF(F3502="女",IF(U3502="",0,VLOOKUP(U3502,标准!A$39:B$59,2,TRUE)),IF(U3502="",0,VLOOKUP(U3502,标准!A$3:B$23,2,TRUE)))))</f>
        <v>90</v>
      </c>
      <c r="W3502" s="86">
        <f t="shared" si="54"/>
        <v>73.9</v>
      </c>
      <c r="X3502" s="87">
        <v>4.3</v>
      </c>
      <c r="Y3502" s="87">
        <v>4.2</v>
      </c>
      <c r="Z3502" s="91"/>
      <c r="AA3502" s="92"/>
    </row>
    <row r="3503" customHeight="1" spans="1:27">
      <c r="A3503" s="62">
        <v>41</v>
      </c>
      <c r="B3503" s="91">
        <v>3541</v>
      </c>
      <c r="C3503" s="156" t="s">
        <v>7093</v>
      </c>
      <c r="D3503" s="156" t="s">
        <v>7053</v>
      </c>
      <c r="E3503" s="156" t="s">
        <v>1978</v>
      </c>
      <c r="F3503" s="156" t="s">
        <v>30</v>
      </c>
      <c r="G3503" s="157" t="s">
        <v>7094</v>
      </c>
      <c r="H3503" s="68">
        <v>163</v>
      </c>
      <c r="I3503" s="68">
        <v>56.7</v>
      </c>
      <c r="J3503" s="71">
        <f>IF(F3503="女",IF(H3503=0,0,VLOOKUP(I3503/(H3503*H3503/10000),标准!M$108:N$112,2,TRUE)),IF(H3503=0,0,VLOOKUP(I3503/(H3503*H3503/10000),标准!M$74:N$78,2,TRUE)))</f>
        <v>100</v>
      </c>
      <c r="K3503" s="72">
        <v>3997</v>
      </c>
      <c r="L3503" s="71">
        <f>IF(A3503&lt;43,IF(F3503="女",VLOOKUP(K3503,标准!K$108:L$128,2,TRUE),VLOOKUP(K3503,标准!K$74:L$94,2,TRUE)),IF(F3503="女",VLOOKUP(K3503,标准!K$39:L$59,2,TRUE),VLOOKUP(K3503,标准!K$3:L$23,2,TRUE)))</f>
        <v>74</v>
      </c>
      <c r="M3503" s="68">
        <v>7</v>
      </c>
      <c r="N3503" s="71">
        <f>IF(M3503="",0,IF(A3503&lt;43,IF(F3503="女",VLOOKUP(M3503,标准!C$108:D$128,2,TRUE),VLOOKUP(M3503,标准!C$74:D$94,2,TRUE)),IF(F3503="女",VLOOKUP(M3503,标准!C$39:D$59,2,TRUE),VLOOKUP(M3503,标准!C$3:D$23,2,TRUE))))</f>
        <v>64</v>
      </c>
      <c r="O3503" s="72">
        <v>238</v>
      </c>
      <c r="P3503" s="71">
        <f>IF(A3503&lt;43,IF(F3503="女",VLOOKUP(O3503/100,标准!E$108:F$128,2,TRUE),VLOOKUP(O3503/100,标准!E$74:F$94,2,TRUE)),IF(F3503="女",VLOOKUP(O3503/100,标准!E$39:F$59,2,TRUE),VLOOKUP(O3503/100,标准!E$3:F$23,2,TRUE)))</f>
        <v>74</v>
      </c>
      <c r="Q3503" s="82">
        <v>4.01</v>
      </c>
      <c r="R3503" s="71">
        <f>IF(Q3503=0,0,IF(A3503&lt;43,IF(F3503="女",IF(Q3503="",0,VLOOKUP(Q3503,标准!I$108:J$138,2,TRUE)),IF(Q3503="",0,VLOOKUP(Q3503,标准!I$74:J$104,2,TRUE))),IF(F3503="女",IF(Q3503="",0,VLOOKUP(Q3503,标准!I$39:J$69,2,TRUE)),IF(Q3503="",0,VLOOKUP(Q3503,标准!I$3:J$33,2,TRUE)))))</f>
        <v>72</v>
      </c>
      <c r="S3503" s="83">
        <v>5</v>
      </c>
      <c r="T3503" s="71">
        <f>IF(A3503&lt;43,IF(F3503="女",VLOOKUP(S3503,标准!G$108:H$138,2,TRUE),VLOOKUP(S3503,标准!G$74:H$99,2,TRUE)),IF(F3503="女",VLOOKUP(S3503,标准!G$39:H$69,2,TRUE),VLOOKUP(S3503,标准!G$3:H$28,2,TRUE)))</f>
        <v>10</v>
      </c>
      <c r="U3503" s="89">
        <v>7.1</v>
      </c>
      <c r="V3503" s="71">
        <f>IF(U3503=0,0,IF(A3503&lt;43,IF(F3503="女",IF(U3503="",0,VLOOKUP(U3503,标准!A$108:B$128,2,TRUE)),IF(U3503="",0,VLOOKUP(U3503,标准!A$74:B$94,2,TRUE))),IF(F3503="女",IF(U3503="",0,VLOOKUP(U3503,标准!A$39:B$59,2,TRUE)),IF(U3503="",0,VLOOKUP(U3503,标准!A$3:B$23,2,TRUE)))))</f>
        <v>80</v>
      </c>
      <c r="W3503" s="86">
        <f t="shared" si="54"/>
        <v>71.3</v>
      </c>
      <c r="X3503" s="87">
        <v>5.2</v>
      </c>
      <c r="Y3503" s="87">
        <v>5.2</v>
      </c>
      <c r="Z3503" s="91"/>
      <c r="AA3503" s="92"/>
    </row>
    <row r="3504" customHeight="1" spans="1:27">
      <c r="A3504" s="62">
        <v>41</v>
      </c>
      <c r="B3504" s="91">
        <v>3542</v>
      </c>
      <c r="C3504" s="156" t="s">
        <v>7095</v>
      </c>
      <c r="D3504" s="156" t="s">
        <v>7053</v>
      </c>
      <c r="E3504" s="156" t="s">
        <v>1978</v>
      </c>
      <c r="F3504" s="156" t="s">
        <v>30</v>
      </c>
      <c r="G3504" s="157" t="s">
        <v>7096</v>
      </c>
      <c r="H3504" s="68">
        <v>170</v>
      </c>
      <c r="I3504" s="68">
        <v>91.5</v>
      </c>
      <c r="J3504" s="71">
        <f>IF(F3504="女",IF(H3504=0,0,VLOOKUP(I3504/(H3504*H3504/10000),标准!M$108:N$112,2,TRUE)),IF(H3504=0,0,VLOOKUP(I3504/(H3504*H3504/10000),标准!M$74:N$78,2,TRUE)))</f>
        <v>60</v>
      </c>
      <c r="K3504" s="72">
        <v>4804</v>
      </c>
      <c r="L3504" s="71">
        <f>IF(A3504&lt;43,IF(F3504="女",VLOOKUP(K3504,标准!K$108:L$128,2,TRUE),VLOOKUP(K3504,标准!K$74:L$94,2,TRUE)),IF(F3504="女",VLOOKUP(K3504,标准!K$39:L$59,2,TRUE),VLOOKUP(K3504,标准!K$3:L$23,2,TRUE)))</f>
        <v>90</v>
      </c>
      <c r="M3504" s="68">
        <v>9</v>
      </c>
      <c r="N3504" s="71">
        <f>IF(M3504="",0,IF(A3504&lt;43,IF(F3504="女",VLOOKUP(M3504,标准!C$108:D$128,2,TRUE),VLOOKUP(M3504,标准!C$74:D$94,2,TRUE)),IF(F3504="女",VLOOKUP(M3504,标准!C$39:D$59,2,TRUE),VLOOKUP(M3504,标准!C$3:D$23,2,TRUE))))</f>
        <v>66</v>
      </c>
      <c r="O3504" s="116">
        <v>221</v>
      </c>
      <c r="P3504" s="71">
        <f>IF(A3504&lt;43,IF(F3504="女",VLOOKUP(O3504/100,标准!E$108:F$128,2,TRUE),VLOOKUP(O3504/100,标准!E$74:F$94,2,TRUE)),IF(F3504="女",VLOOKUP(O3504/100,标准!E$39:F$59,2,TRUE),VLOOKUP(O3504/100,标准!E$3:F$23,2,TRUE)))</f>
        <v>66</v>
      </c>
      <c r="Q3504" s="81">
        <v>4.15</v>
      </c>
      <c r="R3504" s="71">
        <f>IF(Q3504=0,0,IF(A3504&lt;43,IF(F3504="女",IF(Q3504="",0,VLOOKUP(Q3504,标准!I$108:J$138,2,TRUE)),IF(Q3504="",0,VLOOKUP(Q3504,标准!I$74:J$104,2,TRUE))),IF(F3504="女",IF(Q3504="",0,VLOOKUP(Q3504,标准!I$39:J$69,2,TRUE)),IF(Q3504="",0,VLOOKUP(Q3504,标准!I$3:J$33,2,TRUE)))))</f>
        <v>66</v>
      </c>
      <c r="S3504" s="76">
        <v>0</v>
      </c>
      <c r="T3504" s="71">
        <f>IF(A3504&lt;43,IF(F3504="女",VLOOKUP(S3504,标准!G$108:H$138,2,TRUE),VLOOKUP(S3504,标准!G$74:H$99,2,TRUE)),IF(F3504="女",VLOOKUP(S3504,标准!G$39:H$69,2,TRUE),VLOOKUP(S3504,标准!G$3:H$28,2,TRUE)))</f>
        <v>0</v>
      </c>
      <c r="U3504" s="88">
        <v>7.3</v>
      </c>
      <c r="V3504" s="71">
        <f>IF(U3504=0,0,IF(A3504&lt;43,IF(F3504="女",IF(U3504="",0,VLOOKUP(U3504,标准!A$108:B$128,2,TRUE)),IF(U3504="",0,VLOOKUP(U3504,标准!A$74:B$94,2,TRUE))),IF(F3504="女",IF(U3504="",0,VLOOKUP(U3504,标准!A$39:B$59,2,TRUE)),IF(U3504="",0,VLOOKUP(U3504,标准!A$3:B$23,2,TRUE)))))</f>
        <v>78</v>
      </c>
      <c r="W3504" s="86">
        <f t="shared" si="54"/>
        <v>64.5</v>
      </c>
      <c r="X3504" s="87">
        <v>5.2</v>
      </c>
      <c r="Y3504" s="87">
        <v>5.3</v>
      </c>
      <c r="Z3504" s="91"/>
      <c r="AA3504" s="92"/>
    </row>
    <row r="3505" customHeight="1" spans="1:27">
      <c r="A3505" s="62">
        <v>41</v>
      </c>
      <c r="B3505" s="91">
        <v>3543</v>
      </c>
      <c r="C3505" s="156" t="s">
        <v>7097</v>
      </c>
      <c r="D3505" s="156" t="s">
        <v>7053</v>
      </c>
      <c r="E3505" s="156" t="s">
        <v>1978</v>
      </c>
      <c r="F3505" s="156" t="s">
        <v>34</v>
      </c>
      <c r="G3505" s="157" t="s">
        <v>7098</v>
      </c>
      <c r="H3505" s="68">
        <v>170</v>
      </c>
      <c r="I3505" s="68">
        <v>55</v>
      </c>
      <c r="J3505" s="71">
        <f>IF(F3505="女",IF(H3505=0,0,VLOOKUP(I3505/(H3505*H3505/10000),标准!M$108:N$112,2,TRUE)),IF(H3505=0,0,VLOOKUP(I3505/(H3505*H3505/10000),标准!M$74:N$78,2,TRUE)))</f>
        <v>100</v>
      </c>
      <c r="K3505" s="72">
        <v>3414</v>
      </c>
      <c r="L3505" s="71">
        <f>IF(A3505&lt;43,IF(F3505="女",VLOOKUP(K3505,标准!K$108:L$128,2,TRUE),VLOOKUP(K3505,标准!K$74:L$94,2,TRUE)),IF(F3505="女",VLOOKUP(K3505,标准!K$39:L$59,2,TRUE),VLOOKUP(K3505,标准!K$3:L$23,2,TRUE)))</f>
        <v>100</v>
      </c>
      <c r="M3505" s="68">
        <v>19</v>
      </c>
      <c r="N3505" s="71">
        <f>IF(M3505="",0,IF(A3505&lt;43,IF(F3505="女",VLOOKUP(M3505,标准!C$108:D$128,2,TRUE),VLOOKUP(M3505,标准!C$74:D$94,2,TRUE)),IF(F3505="女",VLOOKUP(M3505,标准!C$39:D$59,2,TRUE),VLOOKUP(M3505,标准!C$3:D$23,2,TRUE))))</f>
        <v>80</v>
      </c>
      <c r="O3505" s="121">
        <v>175</v>
      </c>
      <c r="P3505" s="71">
        <f>IF(A3505&lt;43,IF(F3505="女",VLOOKUP(O3505/100,标准!E$108:F$128,2,TRUE),VLOOKUP(O3505/100,标准!E$74:F$94,2,TRUE)),IF(F3505="女",VLOOKUP(O3505/100,标准!E$39:F$59,2,TRUE),VLOOKUP(O3505/100,标准!E$3:F$23,2,TRUE)))</f>
        <v>76</v>
      </c>
      <c r="Q3505" s="112">
        <v>3.38</v>
      </c>
      <c r="R3505" s="71">
        <f>IF(Q3505=0,0,IF(A3505&lt;43,IF(F3505="女",IF(Q3505="",0,VLOOKUP(Q3505,标准!I$108:J$138,2,TRUE)),IF(Q3505="",0,VLOOKUP(Q3505,标准!I$74:J$104,2,TRUE))),IF(F3505="女",IF(Q3505="",0,VLOOKUP(Q3505,标准!I$39:J$69,2,TRUE)),IF(Q3505="",0,VLOOKUP(Q3505,标准!I$3:J$33,2,TRUE)))))</f>
        <v>80</v>
      </c>
      <c r="S3505" s="62">
        <v>44</v>
      </c>
      <c r="T3505" s="71">
        <f>IF(A3505&lt;43,IF(F3505="女",VLOOKUP(S3505,标准!G$108:H$138,2,TRUE),VLOOKUP(S3505,标准!G$74:H$99,2,TRUE)),IF(F3505="女",VLOOKUP(S3505,标准!G$39:H$69,2,TRUE),VLOOKUP(S3505,标准!G$3:H$28,2,TRUE)))</f>
        <v>78</v>
      </c>
      <c r="U3505" s="114">
        <v>8.7</v>
      </c>
      <c r="V3505" s="71">
        <f>IF(U3505=0,0,IF(A3505&lt;43,IF(F3505="女",IF(U3505="",0,VLOOKUP(U3505,标准!A$108:B$128,2,TRUE)),IF(U3505="",0,VLOOKUP(U3505,标准!A$74:B$94,2,TRUE))),IF(F3505="女",IF(U3505="",0,VLOOKUP(U3505,标准!A$39:B$59,2,TRUE)),IF(U3505="",0,VLOOKUP(U3505,标准!A$3:B$23,2,TRUE)))))</f>
        <v>76</v>
      </c>
      <c r="W3505" s="86">
        <f t="shared" si="54"/>
        <v>84.6</v>
      </c>
      <c r="X3505" s="87">
        <v>4.5</v>
      </c>
      <c r="Y3505" s="87">
        <v>4.7</v>
      </c>
      <c r="Z3505" s="91"/>
      <c r="AA3505" s="92"/>
    </row>
    <row r="3506" customHeight="1" spans="1:27">
      <c r="A3506" s="62">
        <v>41</v>
      </c>
      <c r="B3506" s="91">
        <v>3544</v>
      </c>
      <c r="C3506" s="156" t="s">
        <v>5594</v>
      </c>
      <c r="D3506" s="156" t="s">
        <v>7053</v>
      </c>
      <c r="E3506" s="156" t="s">
        <v>1978</v>
      </c>
      <c r="F3506" s="156" t="s">
        <v>34</v>
      </c>
      <c r="G3506" s="157" t="s">
        <v>7099</v>
      </c>
      <c r="H3506" s="68">
        <v>162.1</v>
      </c>
      <c r="I3506" s="68">
        <v>55.6</v>
      </c>
      <c r="J3506" s="71">
        <f>IF(F3506="女",IF(H3506=0,0,VLOOKUP(I3506/(H3506*H3506/10000),标准!M$108:N$112,2,TRUE)),IF(H3506=0,0,VLOOKUP(I3506/(H3506*H3506/10000),标准!M$74:N$78,2,TRUE)))</f>
        <v>100</v>
      </c>
      <c r="K3506" s="72">
        <v>2624</v>
      </c>
      <c r="L3506" s="71">
        <f>IF(A3506&lt;43,IF(F3506="女",VLOOKUP(K3506,标准!K$108:L$128,2,TRUE),VLOOKUP(K3506,标准!K$74:L$94,2,TRUE)),IF(F3506="女",VLOOKUP(K3506,标准!K$39:L$59,2,TRUE),VLOOKUP(K3506,标准!K$3:L$23,2,TRUE)))</f>
        <v>72</v>
      </c>
      <c r="M3506" s="68">
        <v>6.5</v>
      </c>
      <c r="N3506" s="71">
        <f>IF(M3506="",0,IF(A3506&lt;43,IF(F3506="女",VLOOKUP(M3506,标准!C$108:D$128,2,TRUE),VLOOKUP(M3506,标准!C$74:D$94,2,TRUE)),IF(F3506="女",VLOOKUP(M3506,标准!C$39:D$59,2,TRUE),VLOOKUP(M3506,标准!C$3:D$23,2,TRUE))))</f>
        <v>60</v>
      </c>
      <c r="O3506" s="116">
        <v>146</v>
      </c>
      <c r="P3506" s="71">
        <f>IF(A3506&lt;43,IF(F3506="女",VLOOKUP(O3506/100,标准!E$108:F$128,2,TRUE),VLOOKUP(O3506/100,标准!E$74:F$94,2,TRUE)),IF(F3506="女",VLOOKUP(O3506/100,标准!E$39:F$59,2,TRUE),VLOOKUP(O3506/100,标准!E$3:F$23,2,TRUE)))</f>
        <v>50</v>
      </c>
      <c r="Q3506" s="81">
        <v>4.28</v>
      </c>
      <c r="R3506" s="71">
        <f>IF(Q3506=0,0,IF(A3506&lt;43,IF(F3506="女",IF(Q3506="",0,VLOOKUP(Q3506,标准!I$108:J$138,2,TRUE)),IF(Q3506="",0,VLOOKUP(Q3506,标准!I$74:J$104,2,TRUE))),IF(F3506="女",IF(Q3506="",0,VLOOKUP(Q3506,标准!I$39:J$69,2,TRUE)),IF(Q3506="",0,VLOOKUP(Q3506,标准!I$3:J$33,2,TRUE)))))</f>
        <v>62</v>
      </c>
      <c r="S3506" s="76">
        <v>33</v>
      </c>
      <c r="T3506" s="71">
        <f>IF(A3506&lt;43,IF(F3506="女",VLOOKUP(S3506,标准!G$108:H$138,2,TRUE),VLOOKUP(S3506,标准!G$74:H$99,2,TRUE)),IF(F3506="女",VLOOKUP(S3506,标准!G$39:H$69,2,TRUE),VLOOKUP(S3506,标准!G$3:H$28,2,TRUE)))</f>
        <v>66</v>
      </c>
      <c r="U3506" s="88">
        <v>10.2</v>
      </c>
      <c r="V3506" s="71">
        <f>IF(U3506=0,0,IF(A3506&lt;43,IF(F3506="女",IF(U3506="",0,VLOOKUP(U3506,标准!A$108:B$128,2,TRUE)),IF(U3506="",0,VLOOKUP(U3506,标准!A$74:B$94,2,TRUE))),IF(F3506="女",IF(U3506="",0,VLOOKUP(U3506,标准!A$39:B$59,2,TRUE)),IF(U3506="",0,VLOOKUP(U3506,标准!A$3:B$23,2,TRUE)))))</f>
        <v>60</v>
      </c>
      <c r="W3506" s="86">
        <f t="shared" si="54"/>
        <v>67.8</v>
      </c>
      <c r="X3506" s="87">
        <v>3.9</v>
      </c>
      <c r="Y3506" s="87">
        <v>3.9</v>
      </c>
      <c r="Z3506" s="91"/>
      <c r="AA3506" s="92"/>
    </row>
    <row r="3507" customHeight="1" spans="1:27">
      <c r="A3507" s="62">
        <v>41</v>
      </c>
      <c r="B3507" s="91">
        <v>3545</v>
      </c>
      <c r="C3507" s="156" t="s">
        <v>7100</v>
      </c>
      <c r="D3507" s="156" t="s">
        <v>7101</v>
      </c>
      <c r="E3507" s="156" t="s">
        <v>1978</v>
      </c>
      <c r="F3507" s="156" t="s">
        <v>30</v>
      </c>
      <c r="G3507" s="157" t="s">
        <v>7102</v>
      </c>
      <c r="H3507" s="68"/>
      <c r="I3507" s="68"/>
      <c r="J3507" s="71">
        <f>IF(F3507="女",IF(H3507=0,0,VLOOKUP(I3507/(H3507*H3507/10000),标准!M$108:N$112,2,TRUE)),IF(H3507=0,0,VLOOKUP(I3507/(H3507*H3507/10000),标准!M$74:N$78,2,TRUE)))</f>
        <v>0</v>
      </c>
      <c r="K3507" s="72"/>
      <c r="L3507" s="71">
        <f>IF(A3507&lt;43,IF(F3507="女",VLOOKUP(K3507,标准!K$108:L$128,2,TRUE),VLOOKUP(K3507,标准!K$74:L$94,2,TRUE)),IF(F3507="女",VLOOKUP(K3507,标准!K$39:L$59,2,TRUE),VLOOKUP(K3507,标准!K$3:L$23,2,TRUE)))</f>
        <v>0</v>
      </c>
      <c r="M3507" s="68">
        <v>0</v>
      </c>
      <c r="N3507" s="71">
        <f>IF(M3507="",0,IF(A3507&lt;43,IF(F3507="女",VLOOKUP(M3507,标准!C$108:D$128,2,TRUE),VLOOKUP(M3507,标准!C$74:D$94,2,TRUE)),IF(F3507="女",VLOOKUP(M3507,标准!C$39:D$59,2,TRUE),VLOOKUP(M3507,标准!C$3:D$23,2,TRUE))))</f>
        <v>20</v>
      </c>
      <c r="O3507" s="72"/>
      <c r="P3507" s="71">
        <f>IF(A3507&lt;43,IF(F3507="女",VLOOKUP(O3507/100,标准!E$108:F$128,2,TRUE),VLOOKUP(O3507/100,标准!E$74:F$94,2,TRUE)),IF(F3507="女",VLOOKUP(O3507/100,标准!E$39:F$59,2,TRUE),VLOOKUP(O3507/100,标准!E$3:F$23,2,TRUE)))</f>
        <v>0</v>
      </c>
      <c r="Q3507" s="82"/>
      <c r="R3507" s="71">
        <f>IF(Q3507=0,0,IF(A3507&lt;43,IF(F3507="女",IF(Q3507="",0,VLOOKUP(Q3507,标准!I$108:J$138,2,TRUE)),IF(Q3507="",0,VLOOKUP(Q3507,标准!I$74:J$104,2,TRUE))),IF(F3507="女",IF(Q3507="",0,VLOOKUP(Q3507,标准!I$39:J$69,2,TRUE)),IF(Q3507="",0,VLOOKUP(Q3507,标准!I$3:J$33,2,TRUE)))))</f>
        <v>0</v>
      </c>
      <c r="S3507" s="83"/>
      <c r="T3507" s="71">
        <f>IF(A3507&lt;43,IF(F3507="女",VLOOKUP(S3507,标准!G$108:H$138,2,TRUE),VLOOKUP(S3507,标准!G$74:H$99,2,TRUE)),IF(F3507="女",VLOOKUP(S3507,标准!G$39:H$69,2,TRUE),VLOOKUP(S3507,标准!G$3:H$28,2,TRUE)))</f>
        <v>0</v>
      </c>
      <c r="U3507" s="89"/>
      <c r="V3507" s="71">
        <f>IF(U3507=0,0,IF(A3507&lt;43,IF(F3507="女",IF(U3507="",0,VLOOKUP(U3507,标准!A$108:B$128,2,TRUE)),IF(U3507="",0,VLOOKUP(U3507,标准!A$74:B$94,2,TRUE))),IF(F3507="女",IF(U3507="",0,VLOOKUP(U3507,标准!A$39:B$59,2,TRUE)),IF(U3507="",0,VLOOKUP(U3507,标准!A$3:B$23,2,TRUE)))))</f>
        <v>0</v>
      </c>
      <c r="W3507" s="86">
        <f t="shared" si="54"/>
        <v>2</v>
      </c>
      <c r="X3507" s="87"/>
      <c r="Y3507" s="87"/>
      <c r="Z3507" s="91"/>
      <c r="AA3507" s="92"/>
    </row>
    <row r="3508" customHeight="1" spans="1:27">
      <c r="A3508" s="62">
        <v>41</v>
      </c>
      <c r="B3508" s="91">
        <v>3546</v>
      </c>
      <c r="C3508" s="156" t="s">
        <v>7103</v>
      </c>
      <c r="D3508" s="156" t="s">
        <v>7101</v>
      </c>
      <c r="E3508" s="156" t="s">
        <v>1978</v>
      </c>
      <c r="F3508" s="156" t="s">
        <v>30</v>
      </c>
      <c r="G3508" s="157" t="s">
        <v>7104</v>
      </c>
      <c r="H3508" s="68">
        <v>174.7</v>
      </c>
      <c r="I3508" s="68">
        <v>56</v>
      </c>
      <c r="J3508" s="71">
        <f>IF(F3508="女",IF(H3508=0,0,VLOOKUP(I3508/(H3508*H3508/10000),标准!M$108:N$112,2,TRUE)),IF(H3508=0,0,VLOOKUP(I3508/(H3508*H3508/10000),标准!M$74:N$78,2,TRUE)))</f>
        <v>100</v>
      </c>
      <c r="K3508" s="72">
        <v>5000</v>
      </c>
      <c r="L3508" s="71">
        <f>IF(A3508&lt;43,IF(F3508="女",VLOOKUP(K3508,标准!K$108:L$128,2,TRUE),VLOOKUP(K3508,标准!K$74:L$94,2,TRUE)),IF(F3508="女",VLOOKUP(K3508,标准!K$39:L$59,2,TRUE),VLOOKUP(K3508,标准!K$3:L$23,2,TRUE)))</f>
        <v>95</v>
      </c>
      <c r="M3508" s="68">
        <v>0</v>
      </c>
      <c r="N3508" s="71">
        <f>IF(M3508="",0,IF(A3508&lt;43,IF(F3508="女",VLOOKUP(M3508,标准!C$108:D$128,2,TRUE),VLOOKUP(M3508,标准!C$74:D$94,2,TRUE)),IF(F3508="女",VLOOKUP(M3508,标准!C$39:D$59,2,TRUE),VLOOKUP(M3508,标准!C$3:D$23,2,TRUE))))</f>
        <v>20</v>
      </c>
      <c r="O3508" s="116">
        <v>190</v>
      </c>
      <c r="P3508" s="71">
        <f>IF(A3508&lt;43,IF(F3508="女",VLOOKUP(O3508/100,标准!E$108:F$128,2,TRUE),VLOOKUP(O3508/100,标准!E$74:F$94,2,TRUE)),IF(F3508="女",VLOOKUP(O3508/100,标准!E$39:F$59,2,TRUE),VLOOKUP(O3508/100,标准!E$3:F$23,2,TRUE)))</f>
        <v>20</v>
      </c>
      <c r="Q3508" s="81">
        <v>4.02</v>
      </c>
      <c r="R3508" s="71">
        <f>IF(Q3508=0,0,IF(A3508&lt;43,IF(F3508="女",IF(Q3508="",0,VLOOKUP(Q3508,标准!I$108:J$138,2,TRUE)),IF(Q3508="",0,VLOOKUP(Q3508,标准!I$74:J$104,2,TRUE))),IF(F3508="女",IF(Q3508="",0,VLOOKUP(Q3508,标准!I$39:J$69,2,TRUE)),IF(Q3508="",0,VLOOKUP(Q3508,标准!I$3:J$33,2,TRUE)))))</f>
        <v>72</v>
      </c>
      <c r="S3508" s="76">
        <v>5</v>
      </c>
      <c r="T3508" s="71">
        <f>IF(A3508&lt;43,IF(F3508="女",VLOOKUP(S3508,标准!G$108:H$138,2,TRUE),VLOOKUP(S3508,标准!G$74:H$99,2,TRUE)),IF(F3508="女",VLOOKUP(S3508,标准!G$39:H$69,2,TRUE),VLOOKUP(S3508,标准!G$3:H$28,2,TRUE)))</f>
        <v>10</v>
      </c>
      <c r="U3508" s="88">
        <v>7.5</v>
      </c>
      <c r="V3508" s="71">
        <f>IF(U3508=0,0,IF(A3508&lt;43,IF(F3508="女",IF(U3508="",0,VLOOKUP(U3508,标准!A$108:B$128,2,TRUE)),IF(U3508="",0,VLOOKUP(U3508,标准!A$74:B$94,2,TRUE))),IF(F3508="女",IF(U3508="",0,VLOOKUP(U3508,标准!A$39:B$59,2,TRUE)),IF(U3508="",0,VLOOKUP(U3508,标准!A$3:B$23,2,TRUE)))))</f>
        <v>76</v>
      </c>
      <c r="W3508" s="86">
        <f t="shared" si="54"/>
        <v>63.85</v>
      </c>
      <c r="X3508" s="87">
        <v>4</v>
      </c>
      <c r="Y3508" s="87">
        <v>4.1</v>
      </c>
      <c r="Z3508" s="91"/>
      <c r="AA3508" s="92"/>
    </row>
    <row r="3509" customHeight="1" spans="1:27">
      <c r="A3509" s="62">
        <v>41</v>
      </c>
      <c r="B3509" s="91">
        <v>3547</v>
      </c>
      <c r="C3509" s="156" t="s">
        <v>7105</v>
      </c>
      <c r="D3509" s="156" t="s">
        <v>7101</v>
      </c>
      <c r="E3509" s="156" t="s">
        <v>1978</v>
      </c>
      <c r="F3509" s="156" t="s">
        <v>30</v>
      </c>
      <c r="G3509" s="157" t="s">
        <v>7106</v>
      </c>
      <c r="H3509" s="68">
        <v>161.5</v>
      </c>
      <c r="I3509" s="68">
        <v>56.6</v>
      </c>
      <c r="J3509" s="71">
        <f>IF(F3509="女",IF(H3509=0,0,VLOOKUP(I3509/(H3509*H3509/10000),标准!M$108:N$112,2,TRUE)),IF(H3509=0,0,VLOOKUP(I3509/(H3509*H3509/10000),标准!M$74:N$78,2,TRUE)))</f>
        <v>100</v>
      </c>
      <c r="K3509" s="72">
        <v>3867</v>
      </c>
      <c r="L3509" s="71">
        <f>IF(A3509&lt;43,IF(F3509="女",VLOOKUP(K3509,标准!K$108:L$128,2,TRUE),VLOOKUP(K3509,标准!K$74:L$94,2,TRUE)),IF(F3509="女",VLOOKUP(K3509,标准!K$39:L$59,2,TRUE),VLOOKUP(K3509,标准!K$3:L$23,2,TRUE)))</f>
        <v>72</v>
      </c>
      <c r="M3509" s="68">
        <v>7.8</v>
      </c>
      <c r="N3509" s="71">
        <f>IF(M3509="",0,IF(A3509&lt;43,IF(F3509="女",VLOOKUP(M3509,标准!C$108:D$128,2,TRUE),VLOOKUP(M3509,标准!C$74:D$94,2,TRUE)),IF(F3509="女",VLOOKUP(M3509,标准!C$39:D$59,2,TRUE),VLOOKUP(M3509,标准!C$3:D$23,2,TRUE))))</f>
        <v>64</v>
      </c>
      <c r="O3509" s="77">
        <v>228</v>
      </c>
      <c r="P3509" s="71">
        <f>IF(A3509&lt;43,IF(F3509="女",VLOOKUP(O3509/100,标准!E$108:F$128,2,TRUE),VLOOKUP(O3509/100,标准!E$74:F$94,2,TRUE)),IF(F3509="女",VLOOKUP(O3509/100,标准!E$39:F$59,2,TRUE),VLOOKUP(O3509/100,标准!E$3:F$23,2,TRUE)))</f>
        <v>70</v>
      </c>
      <c r="Q3509" s="81">
        <v>3.49</v>
      </c>
      <c r="R3509" s="71">
        <f>IF(Q3509=0,0,IF(A3509&lt;43,IF(F3509="女",IF(Q3509="",0,VLOOKUP(Q3509,标准!I$108:J$138,2,TRUE)),IF(Q3509="",0,VLOOKUP(Q3509,标准!I$74:J$104,2,TRUE))),IF(F3509="女",IF(Q3509="",0,VLOOKUP(Q3509,标准!I$39:J$69,2,TRUE)),IF(Q3509="",0,VLOOKUP(Q3509,标准!I$3:J$33,2,TRUE)))))</f>
        <v>76</v>
      </c>
      <c r="S3509" s="76">
        <v>11</v>
      </c>
      <c r="T3509" s="71">
        <f>IF(A3509&lt;43,IF(F3509="女",VLOOKUP(S3509,标准!G$108:H$138,2,TRUE),VLOOKUP(S3509,标准!G$74:H$99,2,TRUE)),IF(F3509="女",VLOOKUP(S3509,标准!G$39:H$69,2,TRUE),VLOOKUP(S3509,标准!G$3:H$28,2,TRUE)))</f>
        <v>64</v>
      </c>
      <c r="U3509" s="88">
        <v>7.1</v>
      </c>
      <c r="V3509" s="71">
        <f>IF(U3509=0,0,IF(A3509&lt;43,IF(F3509="女",IF(U3509="",0,VLOOKUP(U3509,标准!A$108:B$128,2,TRUE)),IF(U3509="",0,VLOOKUP(U3509,标准!A$74:B$94,2,TRUE))),IF(F3509="女",IF(U3509="",0,VLOOKUP(U3509,标准!A$39:B$59,2,TRUE)),IF(U3509="",0,VLOOKUP(U3509,标准!A$3:B$23,2,TRUE)))))</f>
        <v>80</v>
      </c>
      <c r="W3509" s="86">
        <f t="shared" si="54"/>
        <v>76.8</v>
      </c>
      <c r="X3509" s="87">
        <v>3.7</v>
      </c>
      <c r="Y3509" s="87">
        <v>3.7</v>
      </c>
      <c r="Z3509" s="91"/>
      <c r="AA3509" s="92"/>
    </row>
    <row r="3510" customHeight="1" spans="1:27">
      <c r="A3510" s="62">
        <v>41</v>
      </c>
      <c r="B3510" s="91">
        <v>3548</v>
      </c>
      <c r="C3510" s="156" t="s">
        <v>7107</v>
      </c>
      <c r="D3510" s="156" t="s">
        <v>7101</v>
      </c>
      <c r="E3510" s="156" t="s">
        <v>1978</v>
      </c>
      <c r="F3510" s="156" t="s">
        <v>34</v>
      </c>
      <c r="G3510" s="157" t="s">
        <v>7108</v>
      </c>
      <c r="H3510" s="68">
        <v>160.5</v>
      </c>
      <c r="I3510" s="68">
        <v>55</v>
      </c>
      <c r="J3510" s="71">
        <f>IF(F3510="女",IF(H3510=0,0,VLOOKUP(I3510/(H3510*H3510/10000),标准!M$108:N$112,2,TRUE)),IF(H3510=0,0,VLOOKUP(I3510/(H3510*H3510/10000),标准!M$74:N$78,2,TRUE)))</f>
        <v>100</v>
      </c>
      <c r="K3510" s="72">
        <v>3011</v>
      </c>
      <c r="L3510" s="71">
        <f>IF(A3510&lt;43,IF(F3510="女",VLOOKUP(K3510,标准!K$108:L$128,2,TRUE),VLOOKUP(K3510,标准!K$74:L$94,2,TRUE)),IF(F3510="女",VLOOKUP(K3510,标准!K$39:L$59,2,TRUE),VLOOKUP(K3510,标准!K$3:L$23,2,TRUE)))</f>
        <v>80</v>
      </c>
      <c r="M3510" s="68">
        <v>12</v>
      </c>
      <c r="N3510" s="71">
        <f>IF(M3510="",0,IF(A3510&lt;43,IF(F3510="女",VLOOKUP(M3510,标准!C$108:D$128,2,TRUE),VLOOKUP(M3510,标准!C$74:D$94,2,TRUE)),IF(F3510="女",VLOOKUP(M3510,标准!C$39:D$59,2,TRUE),VLOOKUP(M3510,标准!C$3:D$23,2,TRUE))))</f>
        <v>68</v>
      </c>
      <c r="O3510" s="77">
        <v>174</v>
      </c>
      <c r="P3510" s="71">
        <f>IF(A3510&lt;43,IF(F3510="女",VLOOKUP(O3510/100,标准!E$108:F$128,2,TRUE),VLOOKUP(O3510/100,标准!E$74:F$94,2,TRUE)),IF(F3510="女",VLOOKUP(O3510/100,标准!E$39:F$59,2,TRUE),VLOOKUP(O3510/100,标准!E$3:F$23,2,TRUE)))</f>
        <v>74</v>
      </c>
      <c r="Q3510" s="81">
        <v>3.33</v>
      </c>
      <c r="R3510" s="71">
        <f>IF(Q3510=0,0,IF(A3510&lt;43,IF(F3510="女",IF(Q3510="",0,VLOOKUP(Q3510,标准!I$108:J$138,2,TRUE)),IF(Q3510="",0,VLOOKUP(Q3510,标准!I$74:J$104,2,TRUE))),IF(F3510="女",IF(Q3510="",0,VLOOKUP(Q3510,标准!I$39:J$69,2,TRUE)),IF(Q3510="",0,VLOOKUP(Q3510,标准!I$3:J$33,2,TRUE)))))</f>
        <v>85</v>
      </c>
      <c r="S3510" s="76">
        <v>52</v>
      </c>
      <c r="T3510" s="71">
        <f>IF(A3510&lt;43,IF(F3510="女",VLOOKUP(S3510,标准!G$108:H$138,2,TRUE),VLOOKUP(S3510,标准!G$74:H$99,2,TRUE)),IF(F3510="女",VLOOKUP(S3510,标准!G$39:H$69,2,TRUE),VLOOKUP(S3510,标准!G$3:H$28,2,TRUE)))</f>
        <v>90</v>
      </c>
      <c r="U3510" s="88">
        <v>8.8</v>
      </c>
      <c r="V3510" s="71">
        <f>IF(U3510=0,0,IF(A3510&lt;43,IF(F3510="女",IF(U3510="",0,VLOOKUP(U3510,标准!A$108:B$128,2,TRUE)),IF(U3510="",0,VLOOKUP(U3510,标准!A$74:B$94,2,TRUE))),IF(F3510="女",IF(U3510="",0,VLOOKUP(U3510,标准!A$39:B$59,2,TRUE)),IF(U3510="",0,VLOOKUP(U3510,标准!A$3:B$23,2,TRUE)))))</f>
        <v>74</v>
      </c>
      <c r="W3510" s="86">
        <f t="shared" si="54"/>
        <v>82</v>
      </c>
      <c r="X3510" s="87">
        <v>4.6</v>
      </c>
      <c r="Y3510" s="87">
        <v>4.4</v>
      </c>
      <c r="Z3510" s="91"/>
      <c r="AA3510" s="92"/>
    </row>
    <row r="3511" customHeight="1" spans="1:27">
      <c r="A3511" s="62">
        <v>41</v>
      </c>
      <c r="B3511" s="91">
        <v>3549</v>
      </c>
      <c r="C3511" s="156" t="s">
        <v>7109</v>
      </c>
      <c r="D3511" s="156" t="s">
        <v>7101</v>
      </c>
      <c r="E3511" s="156" t="s">
        <v>1978</v>
      </c>
      <c r="F3511" s="156" t="s">
        <v>30</v>
      </c>
      <c r="G3511" s="157" t="s">
        <v>7110</v>
      </c>
      <c r="H3511" s="68">
        <v>180</v>
      </c>
      <c r="I3511" s="68">
        <v>56</v>
      </c>
      <c r="J3511" s="71">
        <f>IF(F3511="女",IF(H3511=0,0,VLOOKUP(I3511/(H3511*H3511/10000),标准!M$108:N$112,2,TRUE)),IF(H3511=0,0,VLOOKUP(I3511/(H3511*H3511/10000),标准!M$74:N$78,2,TRUE)))</f>
        <v>80</v>
      </c>
      <c r="K3511" s="72">
        <v>3937</v>
      </c>
      <c r="L3511" s="71">
        <f>IF(A3511&lt;43,IF(F3511="女",VLOOKUP(K3511,标准!K$108:L$128,2,TRUE),VLOOKUP(K3511,标准!K$74:L$94,2,TRUE)),IF(F3511="女",VLOOKUP(K3511,标准!K$39:L$59,2,TRUE),VLOOKUP(K3511,标准!K$3:L$23,2,TRUE)))</f>
        <v>72</v>
      </c>
      <c r="M3511" s="68">
        <v>8.1</v>
      </c>
      <c r="N3511" s="71">
        <f>IF(M3511="",0,IF(A3511&lt;43,IF(F3511="女",VLOOKUP(M3511,标准!C$108:D$128,2,TRUE),VLOOKUP(M3511,标准!C$74:D$94,2,TRUE)),IF(F3511="女",VLOOKUP(M3511,标准!C$39:D$59,2,TRUE),VLOOKUP(M3511,标准!C$3:D$23,2,TRUE))))</f>
        <v>66</v>
      </c>
      <c r="O3511" s="77">
        <v>220</v>
      </c>
      <c r="P3511" s="71">
        <f>IF(A3511&lt;43,IF(F3511="女",VLOOKUP(O3511/100,标准!E$108:F$128,2,TRUE),VLOOKUP(O3511/100,标准!E$74:F$94,2,TRUE)),IF(F3511="女",VLOOKUP(O3511/100,标准!E$39:F$59,2,TRUE),VLOOKUP(O3511/100,标准!E$3:F$23,2,TRUE)))</f>
        <v>66</v>
      </c>
      <c r="Q3511" s="81">
        <v>4.12</v>
      </c>
      <c r="R3511" s="71">
        <f>IF(Q3511=0,0,IF(A3511&lt;43,IF(F3511="女",IF(Q3511="",0,VLOOKUP(Q3511,标准!I$108:J$138,2,TRUE)),IF(Q3511="",0,VLOOKUP(Q3511,标准!I$74:J$104,2,TRUE))),IF(F3511="女",IF(Q3511="",0,VLOOKUP(Q3511,标准!I$39:J$69,2,TRUE)),IF(Q3511="",0,VLOOKUP(Q3511,标准!I$3:J$33,2,TRUE)))))</f>
        <v>68</v>
      </c>
      <c r="S3511" s="76">
        <v>11</v>
      </c>
      <c r="T3511" s="71">
        <f>IF(A3511&lt;43,IF(F3511="女",VLOOKUP(S3511,标准!G$108:H$138,2,TRUE),VLOOKUP(S3511,标准!G$74:H$99,2,TRUE)),IF(F3511="女",VLOOKUP(S3511,标准!G$39:H$69,2,TRUE),VLOOKUP(S3511,标准!G$3:H$28,2,TRUE)))</f>
        <v>64</v>
      </c>
      <c r="U3511" s="88">
        <v>6.8</v>
      </c>
      <c r="V3511" s="71">
        <f>IF(U3511=0,0,IF(A3511&lt;43,IF(F3511="女",IF(U3511="",0,VLOOKUP(U3511,标准!A$108:B$128,2,TRUE)),IF(U3511="",0,VLOOKUP(U3511,标准!A$74:B$94,2,TRUE))),IF(F3511="女",IF(U3511="",0,VLOOKUP(U3511,标准!A$39:B$59,2,TRUE)),IF(U3511="",0,VLOOKUP(U3511,标准!A$3:B$23,2,TRUE)))))</f>
        <v>95</v>
      </c>
      <c r="W3511" s="86">
        <f t="shared" si="54"/>
        <v>75</v>
      </c>
      <c r="X3511" s="87">
        <v>4.4</v>
      </c>
      <c r="Y3511" s="87">
        <v>4</v>
      </c>
      <c r="Z3511" s="91"/>
      <c r="AA3511" s="92"/>
    </row>
    <row r="3512" customHeight="1" spans="1:27">
      <c r="A3512" s="62">
        <v>41</v>
      </c>
      <c r="B3512" s="91">
        <v>3550</v>
      </c>
      <c r="C3512" s="156" t="s">
        <v>7111</v>
      </c>
      <c r="D3512" s="156" t="s">
        <v>7101</v>
      </c>
      <c r="E3512" s="156" t="s">
        <v>1978</v>
      </c>
      <c r="F3512" s="156" t="s">
        <v>34</v>
      </c>
      <c r="G3512" s="157" t="s">
        <v>7112</v>
      </c>
      <c r="H3512" s="68">
        <v>170.8</v>
      </c>
      <c r="I3512" s="68">
        <v>56.3</v>
      </c>
      <c r="J3512" s="71">
        <f>IF(F3512="女",IF(H3512=0,0,VLOOKUP(I3512/(H3512*H3512/10000),标准!M$108:N$112,2,TRUE)),IF(H3512=0,0,VLOOKUP(I3512/(H3512*H3512/10000),标准!M$74:N$78,2,TRUE)))</f>
        <v>100</v>
      </c>
      <c r="K3512" s="72">
        <v>3583</v>
      </c>
      <c r="L3512" s="71">
        <f>IF(A3512&lt;43,IF(F3512="女",VLOOKUP(K3512,标准!K$108:L$128,2,TRUE),VLOOKUP(K3512,标准!K$74:L$94,2,TRUE)),IF(F3512="女",VLOOKUP(K3512,标准!K$39:L$59,2,TRUE),VLOOKUP(K3512,标准!K$3:L$23,2,TRUE)))</f>
        <v>100</v>
      </c>
      <c r="M3512" s="68">
        <v>6.5</v>
      </c>
      <c r="N3512" s="71">
        <f>IF(M3512="",0,IF(A3512&lt;43,IF(F3512="女",VLOOKUP(M3512,标准!C$108:D$128,2,TRUE),VLOOKUP(M3512,标准!C$74:D$94,2,TRUE)),IF(F3512="女",VLOOKUP(M3512,标准!C$39:D$59,2,TRUE),VLOOKUP(M3512,标准!C$3:D$23,2,TRUE))))</f>
        <v>60</v>
      </c>
      <c r="O3512" s="121">
        <v>180</v>
      </c>
      <c r="P3512" s="71">
        <f>IF(A3512&lt;43,IF(F3512="女",VLOOKUP(O3512/100,标准!E$108:F$128,2,TRUE),VLOOKUP(O3512/100,标准!E$74:F$94,2,TRUE)),IF(F3512="女",VLOOKUP(O3512/100,标准!E$39:F$59,2,TRUE),VLOOKUP(O3512/100,标准!E$3:F$23,2,TRUE)))</f>
        <v>78</v>
      </c>
      <c r="Q3512" s="112">
        <v>3.26</v>
      </c>
      <c r="R3512" s="71">
        <f>IF(Q3512=0,0,IF(A3512&lt;43,IF(F3512="女",IF(Q3512="",0,VLOOKUP(Q3512,标准!I$108:J$138,2,TRUE)),IF(Q3512="",0,VLOOKUP(Q3512,标准!I$74:J$104,2,TRUE))),IF(F3512="女",IF(Q3512="",0,VLOOKUP(Q3512,标准!I$39:J$69,2,TRUE)),IF(Q3512="",0,VLOOKUP(Q3512,标准!I$3:J$33,2,TRUE)))))</f>
        <v>90</v>
      </c>
      <c r="S3512" s="139">
        <v>50</v>
      </c>
      <c r="T3512" s="71">
        <f>IF(A3512&lt;43,IF(F3512="女",VLOOKUP(S3512,标准!G$108:H$138,2,TRUE),VLOOKUP(S3512,标准!G$74:H$99,2,TRUE)),IF(F3512="女",VLOOKUP(S3512,标准!G$39:H$69,2,TRUE),VLOOKUP(S3512,标准!G$3:H$28,2,TRUE)))</f>
        <v>85</v>
      </c>
      <c r="U3512" s="114">
        <v>8.3</v>
      </c>
      <c r="V3512" s="71">
        <f>IF(U3512=0,0,IF(A3512&lt;43,IF(F3512="女",IF(U3512="",0,VLOOKUP(U3512,标准!A$108:B$128,2,TRUE)),IF(U3512="",0,VLOOKUP(U3512,标准!A$74:B$94,2,TRUE))),IF(F3512="女",IF(U3512="",0,VLOOKUP(U3512,标准!A$39:B$59,2,TRUE)),IF(U3512="",0,VLOOKUP(U3512,标准!A$3:B$23,2,TRUE)))))</f>
        <v>80</v>
      </c>
      <c r="W3512" s="86">
        <f t="shared" si="54"/>
        <v>86.3</v>
      </c>
      <c r="X3512" s="87">
        <v>4.6</v>
      </c>
      <c r="Y3512" s="87">
        <v>4.8</v>
      </c>
      <c r="Z3512" s="91"/>
      <c r="AA3512" s="92"/>
    </row>
    <row r="3513" customHeight="1" spans="1:27">
      <c r="A3513" s="62">
        <v>41</v>
      </c>
      <c r="B3513" s="91">
        <v>3551</v>
      </c>
      <c r="C3513" s="156" t="s">
        <v>7113</v>
      </c>
      <c r="D3513" s="156" t="s">
        <v>7101</v>
      </c>
      <c r="E3513" s="156" t="s">
        <v>1978</v>
      </c>
      <c r="F3513" s="156" t="s">
        <v>34</v>
      </c>
      <c r="G3513" s="157" t="s">
        <v>7114</v>
      </c>
      <c r="H3513" s="68">
        <v>159.6</v>
      </c>
      <c r="I3513" s="68">
        <v>65</v>
      </c>
      <c r="J3513" s="71">
        <f>IF(F3513="女",IF(H3513=0,0,VLOOKUP(I3513/(H3513*H3513/10000),标准!M$108:N$112,2,TRUE)),IF(H3513=0,0,VLOOKUP(I3513/(H3513*H3513/10000),标准!M$74:N$78,2,TRUE)))</f>
        <v>80</v>
      </c>
      <c r="K3513" s="72">
        <v>3463</v>
      </c>
      <c r="L3513" s="71">
        <f>IF(A3513&lt;43,IF(F3513="女",VLOOKUP(K3513,标准!K$108:L$128,2,TRUE),VLOOKUP(K3513,标准!K$74:L$94,2,TRUE)),IF(F3513="女",VLOOKUP(K3513,标准!K$39:L$59,2,TRUE),VLOOKUP(K3513,标准!K$3:L$23,2,TRUE)))</f>
        <v>100</v>
      </c>
      <c r="M3513" s="68">
        <v>17</v>
      </c>
      <c r="N3513" s="71">
        <f>IF(M3513="",0,IF(A3513&lt;43,IF(F3513="女",VLOOKUP(M3513,标准!C$108:D$128,2,TRUE),VLOOKUP(M3513,标准!C$74:D$94,2,TRUE)),IF(F3513="女",VLOOKUP(M3513,标准!C$39:D$59,2,TRUE),VLOOKUP(M3513,标准!C$3:D$23,2,TRUE))))</f>
        <v>76</v>
      </c>
      <c r="O3513" s="136">
        <v>165</v>
      </c>
      <c r="P3513" s="71">
        <f>IF(A3513&lt;43,IF(F3513="女",VLOOKUP(O3513/100,标准!E$108:F$128,2,TRUE),VLOOKUP(O3513/100,标准!E$74:F$94,2,TRUE)),IF(F3513="女",VLOOKUP(O3513/100,标准!E$39:F$59,2,TRUE),VLOOKUP(O3513/100,标准!E$3:F$23,2,TRUE)))</f>
        <v>68</v>
      </c>
      <c r="Q3513" s="137">
        <v>4.01</v>
      </c>
      <c r="R3513" s="71">
        <f>IF(Q3513=0,0,IF(A3513&lt;43,IF(F3513="女",IF(Q3513="",0,VLOOKUP(Q3513,标准!I$108:J$138,2,TRUE)),IF(Q3513="",0,VLOOKUP(Q3513,标准!I$74:J$104,2,TRUE))),IF(F3513="女",IF(Q3513="",0,VLOOKUP(Q3513,标准!I$39:J$69,2,TRUE)),IF(Q3513="",0,VLOOKUP(Q3513,标准!I$3:J$33,2,TRUE)))))</f>
        <v>72</v>
      </c>
      <c r="S3513" s="76">
        <v>46</v>
      </c>
      <c r="T3513" s="71">
        <f>IF(A3513&lt;43,IF(F3513="女",VLOOKUP(S3513,标准!G$108:H$138,2,TRUE),VLOOKUP(S3513,标准!G$74:H$99,2,TRUE)),IF(F3513="女",VLOOKUP(S3513,标准!G$39:H$69,2,TRUE),VLOOKUP(S3513,标准!G$3:H$28,2,TRUE)))</f>
        <v>80</v>
      </c>
      <c r="U3513" s="88">
        <v>8.8</v>
      </c>
      <c r="V3513" s="71">
        <f>IF(U3513=0,0,IF(A3513&lt;43,IF(F3513="女",IF(U3513="",0,VLOOKUP(U3513,标准!A$108:B$128,2,TRUE)),IF(U3513="",0,VLOOKUP(U3513,标准!A$74:B$94,2,TRUE))),IF(F3513="女",IF(U3513="",0,VLOOKUP(U3513,标准!A$39:B$59,2,TRUE)),IF(U3513="",0,VLOOKUP(U3513,标准!A$3:B$23,2,TRUE)))))</f>
        <v>74</v>
      </c>
      <c r="W3513" s="86">
        <f t="shared" si="54"/>
        <v>78.6</v>
      </c>
      <c r="X3513" s="87">
        <v>4.7</v>
      </c>
      <c r="Y3513" s="87">
        <v>4.7</v>
      </c>
      <c r="Z3513" s="91"/>
      <c r="AA3513" s="92"/>
    </row>
    <row r="3514" customHeight="1" spans="1:27">
      <c r="A3514" s="62">
        <v>41</v>
      </c>
      <c r="B3514" s="91">
        <v>3552</v>
      </c>
      <c r="C3514" s="156" t="s">
        <v>7115</v>
      </c>
      <c r="D3514" s="156" t="s">
        <v>7101</v>
      </c>
      <c r="E3514" s="156" t="s">
        <v>1978</v>
      </c>
      <c r="F3514" s="156" t="s">
        <v>34</v>
      </c>
      <c r="G3514" s="157" t="s">
        <v>7116</v>
      </c>
      <c r="H3514" s="68">
        <v>172.1</v>
      </c>
      <c r="I3514" s="68">
        <v>62.2</v>
      </c>
      <c r="J3514" s="71">
        <f>IF(F3514="女",IF(H3514=0,0,VLOOKUP(I3514/(H3514*H3514/10000),标准!M$108:N$112,2,TRUE)),IF(H3514=0,0,VLOOKUP(I3514/(H3514*H3514/10000),标准!M$74:N$78,2,TRUE)))</f>
        <v>100</v>
      </c>
      <c r="K3514" s="72">
        <v>3588</v>
      </c>
      <c r="L3514" s="71">
        <f>IF(A3514&lt;43,IF(F3514="女",VLOOKUP(K3514,标准!K$108:L$128,2,TRUE),VLOOKUP(K3514,标准!K$74:L$94,2,TRUE)),IF(F3514="女",VLOOKUP(K3514,标准!K$39:L$59,2,TRUE),VLOOKUP(K3514,标准!K$3:L$23,2,TRUE)))</f>
        <v>100</v>
      </c>
      <c r="M3514" s="68">
        <v>17</v>
      </c>
      <c r="N3514" s="71">
        <f>IF(M3514="",0,IF(A3514&lt;43,IF(F3514="女",VLOOKUP(M3514,标准!C$108:D$128,2,TRUE),VLOOKUP(M3514,标准!C$74:D$94,2,TRUE)),IF(F3514="女",VLOOKUP(M3514,标准!C$39:D$59,2,TRUE),VLOOKUP(M3514,标准!C$3:D$23,2,TRUE))))</f>
        <v>76</v>
      </c>
      <c r="O3514" s="121">
        <v>173</v>
      </c>
      <c r="P3514" s="71">
        <f>IF(A3514&lt;43,IF(F3514="女",VLOOKUP(O3514/100,标准!E$108:F$128,2,TRUE),VLOOKUP(O3514/100,标准!E$74:F$94,2,TRUE)),IF(F3514="女",VLOOKUP(O3514/100,标准!E$39:F$59,2,TRUE),VLOOKUP(O3514/100,标准!E$3:F$23,2,TRUE)))</f>
        <v>74</v>
      </c>
      <c r="Q3514" s="112">
        <v>4.25</v>
      </c>
      <c r="R3514" s="71">
        <f>IF(Q3514=0,0,IF(A3514&lt;43,IF(F3514="女",IF(Q3514="",0,VLOOKUP(Q3514,标准!I$108:J$138,2,TRUE)),IF(Q3514="",0,VLOOKUP(Q3514,标准!I$74:J$104,2,TRUE))),IF(F3514="女",IF(Q3514="",0,VLOOKUP(Q3514,标准!I$39:J$69,2,TRUE)),IF(Q3514="",0,VLOOKUP(Q3514,标准!I$3:J$33,2,TRUE)))))</f>
        <v>62</v>
      </c>
      <c r="S3514" s="139">
        <v>47</v>
      </c>
      <c r="T3514" s="71">
        <f>IF(A3514&lt;43,IF(F3514="女",VLOOKUP(S3514,标准!G$108:H$138,2,TRUE),VLOOKUP(S3514,标准!G$74:H$99,2,TRUE)),IF(F3514="女",VLOOKUP(S3514,标准!G$39:H$69,2,TRUE),VLOOKUP(S3514,标准!G$3:H$28,2,TRUE)))</f>
        <v>80</v>
      </c>
      <c r="U3514" s="114">
        <v>9.9</v>
      </c>
      <c r="V3514" s="71">
        <f>IF(U3514=0,0,IF(A3514&lt;43,IF(F3514="女",IF(U3514="",0,VLOOKUP(U3514,标准!A$108:B$128,2,TRUE)),IF(U3514="",0,VLOOKUP(U3514,标准!A$74:B$94,2,TRUE))),IF(F3514="女",IF(U3514="",0,VLOOKUP(U3514,标准!A$39:B$59,2,TRUE)),IF(U3514="",0,VLOOKUP(U3514,标准!A$3:B$23,2,TRUE)))))</f>
        <v>64</v>
      </c>
      <c r="W3514" s="86">
        <f t="shared" si="54"/>
        <v>78.2</v>
      </c>
      <c r="X3514" s="87">
        <v>3.9</v>
      </c>
      <c r="Y3514" s="87">
        <v>4.1</v>
      </c>
      <c r="Z3514" s="91"/>
      <c r="AA3514" s="92"/>
    </row>
    <row r="3515" customHeight="1" spans="1:27">
      <c r="A3515" s="62">
        <v>41</v>
      </c>
      <c r="B3515" s="91">
        <v>3553</v>
      </c>
      <c r="C3515" s="156" t="s">
        <v>7117</v>
      </c>
      <c r="D3515" s="156" t="s">
        <v>7101</v>
      </c>
      <c r="E3515" s="156" t="s">
        <v>1978</v>
      </c>
      <c r="F3515" s="156" t="s">
        <v>30</v>
      </c>
      <c r="G3515" s="157" t="s">
        <v>7118</v>
      </c>
      <c r="H3515" s="68">
        <v>180</v>
      </c>
      <c r="I3515" s="68">
        <v>65</v>
      </c>
      <c r="J3515" s="71">
        <f>IF(F3515="女",IF(H3515=0,0,VLOOKUP(I3515/(H3515*H3515/10000),标准!M$108:N$112,2,TRUE)),IF(H3515=0,0,VLOOKUP(I3515/(H3515*H3515/10000),标准!M$74:N$78,2,TRUE)))</f>
        <v>100</v>
      </c>
      <c r="K3515" s="72">
        <v>4648</v>
      </c>
      <c r="L3515" s="71">
        <f>IF(A3515&lt;43,IF(F3515="女",VLOOKUP(K3515,标准!K$108:L$128,2,TRUE),VLOOKUP(K3515,标准!K$74:L$94,2,TRUE)),IF(F3515="女",VLOOKUP(K3515,标准!K$39:L$59,2,TRUE),VLOOKUP(K3515,标准!K$3:L$23,2,TRUE)))</f>
        <v>85</v>
      </c>
      <c r="M3515" s="68">
        <v>11</v>
      </c>
      <c r="N3515" s="71">
        <f>IF(M3515="",0,IF(A3515&lt;43,IF(F3515="女",VLOOKUP(M3515,标准!C$108:D$128,2,TRUE),VLOOKUP(M3515,标准!C$74:D$94,2,TRUE)),IF(F3515="女",VLOOKUP(M3515,标准!C$39:D$59,2,TRUE),VLOOKUP(M3515,标准!C$3:D$23,2,TRUE))))</f>
        <v>70</v>
      </c>
      <c r="O3515" s="77">
        <v>243</v>
      </c>
      <c r="P3515" s="71">
        <f>IF(A3515&lt;43,IF(F3515="女",VLOOKUP(O3515/100,标准!E$108:F$128,2,TRUE),VLOOKUP(O3515/100,标准!E$74:F$94,2,TRUE)),IF(F3515="女",VLOOKUP(O3515/100,标准!E$39:F$59,2,TRUE),VLOOKUP(O3515/100,标准!E$3:F$23,2,TRUE)))</f>
        <v>76</v>
      </c>
      <c r="Q3515" s="81">
        <v>3.58</v>
      </c>
      <c r="R3515" s="71">
        <f>IF(Q3515=0,0,IF(A3515&lt;43,IF(F3515="女",IF(Q3515="",0,VLOOKUP(Q3515,标准!I$108:J$138,2,TRUE)),IF(Q3515="",0,VLOOKUP(Q3515,标准!I$74:J$104,2,TRUE))),IF(F3515="女",IF(Q3515="",0,VLOOKUP(Q3515,标准!I$39:J$69,2,TRUE)),IF(Q3515="",0,VLOOKUP(Q3515,标准!I$3:J$33,2,TRUE)))))</f>
        <v>72</v>
      </c>
      <c r="S3515" s="76">
        <v>14</v>
      </c>
      <c r="T3515" s="71">
        <f>IF(A3515&lt;43,IF(F3515="女",VLOOKUP(S3515,标准!G$108:H$138,2,TRUE),VLOOKUP(S3515,标准!G$74:H$99,2,TRUE)),IF(F3515="女",VLOOKUP(S3515,标准!G$39:H$69,2,TRUE),VLOOKUP(S3515,标准!G$3:H$28,2,TRUE)))</f>
        <v>76</v>
      </c>
      <c r="U3515" s="88">
        <v>7.1</v>
      </c>
      <c r="V3515" s="71">
        <f>IF(U3515=0,0,IF(A3515&lt;43,IF(F3515="女",IF(U3515="",0,VLOOKUP(U3515,标准!A$108:B$128,2,TRUE)),IF(U3515="",0,VLOOKUP(U3515,标准!A$74:B$94,2,TRUE))),IF(F3515="女",IF(U3515="",0,VLOOKUP(U3515,标准!A$39:B$59,2,TRUE)),IF(U3515="",0,VLOOKUP(U3515,标准!A$3:B$23,2,TRUE)))))</f>
        <v>80</v>
      </c>
      <c r="W3515" s="86">
        <f t="shared" si="54"/>
        <v>80.35</v>
      </c>
      <c r="X3515" s="87">
        <v>4.7</v>
      </c>
      <c r="Y3515" s="87">
        <v>4.5</v>
      </c>
      <c r="Z3515" s="91"/>
      <c r="AA3515" s="92"/>
    </row>
    <row r="3516" customHeight="1" spans="1:27">
      <c r="A3516" s="62">
        <v>41</v>
      </c>
      <c r="B3516" s="91">
        <v>3554</v>
      </c>
      <c r="C3516" s="156" t="s">
        <v>7119</v>
      </c>
      <c r="D3516" s="156" t="s">
        <v>7101</v>
      </c>
      <c r="E3516" s="156" t="s">
        <v>1978</v>
      </c>
      <c r="F3516" s="156" t="s">
        <v>30</v>
      </c>
      <c r="G3516" s="157" t="s">
        <v>7120</v>
      </c>
      <c r="H3516" s="68">
        <v>165</v>
      </c>
      <c r="I3516" s="68">
        <v>78.4</v>
      </c>
      <c r="J3516" s="71">
        <f>IF(F3516="女",IF(H3516=0,0,VLOOKUP(I3516/(H3516*H3516/10000),标准!M$108:N$112,2,TRUE)),IF(H3516=0,0,VLOOKUP(I3516/(H3516*H3516/10000),标准!M$74:N$78,2,TRUE)))</f>
        <v>60</v>
      </c>
      <c r="K3516" s="72">
        <v>4247</v>
      </c>
      <c r="L3516" s="71">
        <f>IF(A3516&lt;43,IF(F3516="女",VLOOKUP(K3516,标准!K$108:L$128,2,TRUE),VLOOKUP(K3516,标准!K$74:L$94,2,TRUE)),IF(F3516="女",VLOOKUP(K3516,标准!K$39:L$59,2,TRUE),VLOOKUP(K3516,标准!K$3:L$23,2,TRUE)))</f>
        <v>78</v>
      </c>
      <c r="M3516" s="68">
        <v>15.5</v>
      </c>
      <c r="N3516" s="71">
        <f>IF(M3516="",0,IF(A3516&lt;43,IF(F3516="女",VLOOKUP(M3516,标准!C$108:D$128,2,TRUE),VLOOKUP(M3516,标准!C$74:D$94,2,TRUE)),IF(F3516="女",VLOOKUP(M3516,标准!C$39:D$59,2,TRUE),VLOOKUP(M3516,标准!C$3:D$23,2,TRUE))))</f>
        <v>76</v>
      </c>
      <c r="O3516" s="77">
        <v>195</v>
      </c>
      <c r="P3516" s="71">
        <f>IF(A3516&lt;43,IF(F3516="女",VLOOKUP(O3516/100,标准!E$108:F$128,2,TRUE),VLOOKUP(O3516/100,标准!E$74:F$94,2,TRUE)),IF(F3516="女",VLOOKUP(O3516/100,标准!E$39:F$59,2,TRUE),VLOOKUP(O3516/100,标准!E$3:F$23,2,TRUE)))</f>
        <v>30</v>
      </c>
      <c r="Q3516" s="81">
        <v>4.49</v>
      </c>
      <c r="R3516" s="71">
        <f>IF(Q3516=0,0,IF(A3516&lt;43,IF(F3516="女",IF(Q3516="",0,VLOOKUP(Q3516,标准!I$108:J$138,2,TRUE)),IF(Q3516="",0,VLOOKUP(Q3516,标准!I$74:J$104,2,TRUE))),IF(F3516="女",IF(Q3516="",0,VLOOKUP(Q3516,标准!I$39:J$69,2,TRUE)),IF(Q3516="",0,VLOOKUP(Q3516,标准!I$3:J$33,2,TRUE)))))</f>
        <v>50</v>
      </c>
      <c r="S3516" s="76">
        <v>1</v>
      </c>
      <c r="T3516" s="71">
        <f>IF(A3516&lt;43,IF(F3516="女",VLOOKUP(S3516,标准!G$108:H$138,2,TRUE),VLOOKUP(S3516,标准!G$74:H$99,2,TRUE)),IF(F3516="女",VLOOKUP(S3516,标准!G$39:H$69,2,TRUE),VLOOKUP(S3516,标准!G$3:H$28,2,TRUE)))</f>
        <v>0</v>
      </c>
      <c r="U3516" s="88">
        <v>7.8</v>
      </c>
      <c r="V3516" s="71">
        <f>IF(U3516=0,0,IF(A3516&lt;43,IF(F3516="女",IF(U3516="",0,VLOOKUP(U3516,标准!A$108:B$128,2,TRUE)),IF(U3516="",0,VLOOKUP(U3516,标准!A$74:B$94,2,TRUE))),IF(F3516="女",IF(U3516="",0,VLOOKUP(U3516,标准!A$39:B$59,2,TRUE)),IF(U3516="",0,VLOOKUP(U3516,标准!A$3:B$23,2,TRUE)))))</f>
        <v>72</v>
      </c>
      <c r="W3516" s="86">
        <f t="shared" si="54"/>
        <v>55.7</v>
      </c>
      <c r="X3516" s="87">
        <v>4.1</v>
      </c>
      <c r="Y3516" s="87">
        <v>4</v>
      </c>
      <c r="Z3516" s="91"/>
      <c r="AA3516" s="92"/>
    </row>
    <row r="3517" customHeight="1" spans="1:27">
      <c r="A3517" s="62">
        <v>41</v>
      </c>
      <c r="B3517" s="91">
        <v>3555</v>
      </c>
      <c r="C3517" s="156" t="s">
        <v>7121</v>
      </c>
      <c r="D3517" s="156" t="s">
        <v>7101</v>
      </c>
      <c r="E3517" s="156" t="s">
        <v>1978</v>
      </c>
      <c r="F3517" s="156" t="s">
        <v>34</v>
      </c>
      <c r="G3517" s="157" t="s">
        <v>7122</v>
      </c>
      <c r="H3517" s="68">
        <v>162.1</v>
      </c>
      <c r="I3517" s="68">
        <v>49.1</v>
      </c>
      <c r="J3517" s="71">
        <f>IF(F3517="女",IF(H3517=0,0,VLOOKUP(I3517/(H3517*H3517/10000),标准!M$108:N$112,2,TRUE)),IF(H3517=0,0,VLOOKUP(I3517/(H3517*H3517/10000),标准!M$74:N$78,2,TRUE)))</f>
        <v>100</v>
      </c>
      <c r="K3517" s="72">
        <v>3733</v>
      </c>
      <c r="L3517" s="71">
        <f>IF(A3517&lt;43,IF(F3517="女",VLOOKUP(K3517,标准!K$108:L$128,2,TRUE),VLOOKUP(K3517,标准!K$74:L$94,2,TRUE)),IF(F3517="女",VLOOKUP(K3517,标准!K$39:L$59,2,TRUE),VLOOKUP(K3517,标准!K$3:L$23,2,TRUE)))</f>
        <v>100</v>
      </c>
      <c r="M3517" s="68">
        <v>17</v>
      </c>
      <c r="N3517" s="71">
        <f>IF(M3517="",0,IF(A3517&lt;43,IF(F3517="女",VLOOKUP(M3517,标准!C$108:D$128,2,TRUE),VLOOKUP(M3517,标准!C$74:D$94,2,TRUE)),IF(F3517="女",VLOOKUP(M3517,标准!C$39:D$59,2,TRUE),VLOOKUP(M3517,标准!C$3:D$23,2,TRUE))))</f>
        <v>76</v>
      </c>
      <c r="O3517" s="121">
        <v>184</v>
      </c>
      <c r="P3517" s="71">
        <f>IF(A3517&lt;43,IF(F3517="女",VLOOKUP(O3517/100,标准!E$108:F$128,2,TRUE),VLOOKUP(O3517/100,标准!E$74:F$94,2,TRUE)),IF(F3517="女",VLOOKUP(O3517/100,标准!E$39:F$59,2,TRUE),VLOOKUP(O3517/100,标准!E$3:F$23,2,TRUE)))</f>
        <v>80</v>
      </c>
      <c r="Q3517" s="112">
        <v>3.49</v>
      </c>
      <c r="R3517" s="71">
        <f>IF(Q3517=0,0,IF(A3517&lt;43,IF(F3517="女",IF(Q3517="",0,VLOOKUP(Q3517,标准!I$108:J$138,2,TRUE)),IF(Q3517="",0,VLOOKUP(Q3517,标准!I$74:J$104,2,TRUE))),IF(F3517="女",IF(Q3517="",0,VLOOKUP(Q3517,标准!I$39:J$69,2,TRUE)),IF(Q3517="",0,VLOOKUP(Q3517,标准!I$3:J$33,2,TRUE)))))</f>
        <v>78</v>
      </c>
      <c r="S3517" s="139">
        <v>45</v>
      </c>
      <c r="T3517" s="71">
        <f>IF(A3517&lt;43,IF(F3517="女",VLOOKUP(S3517,标准!G$108:H$138,2,TRUE),VLOOKUP(S3517,标准!G$74:H$99,2,TRUE)),IF(F3517="女",VLOOKUP(S3517,标准!G$39:H$69,2,TRUE),VLOOKUP(S3517,标准!G$3:H$28,2,TRUE)))</f>
        <v>78</v>
      </c>
      <c r="U3517" s="114">
        <v>9.2</v>
      </c>
      <c r="V3517" s="71">
        <f>IF(U3517=0,0,IF(A3517&lt;43,IF(F3517="女",IF(U3517="",0,VLOOKUP(U3517,标准!A$108:B$128,2,TRUE)),IF(U3517="",0,VLOOKUP(U3517,标准!A$74:B$94,2,TRUE))),IF(F3517="女",IF(U3517="",0,VLOOKUP(U3517,标准!A$39:B$59,2,TRUE)),IF(U3517="",0,VLOOKUP(U3517,标准!A$3:B$23,2,TRUE)))))</f>
        <v>70</v>
      </c>
      <c r="W3517" s="86">
        <f t="shared" si="54"/>
        <v>83</v>
      </c>
      <c r="X3517" s="87">
        <v>3.7</v>
      </c>
      <c r="Y3517" s="87">
        <v>3.7</v>
      </c>
      <c r="Z3517" s="91"/>
      <c r="AA3517" s="92"/>
    </row>
    <row r="3518" customHeight="1" spans="1:27">
      <c r="A3518" s="62">
        <v>41</v>
      </c>
      <c r="B3518" s="91">
        <v>3556</v>
      </c>
      <c r="C3518" s="156" t="s">
        <v>7123</v>
      </c>
      <c r="D3518" s="156" t="s">
        <v>7101</v>
      </c>
      <c r="E3518" s="156" t="s">
        <v>1978</v>
      </c>
      <c r="F3518" s="156" t="s">
        <v>30</v>
      </c>
      <c r="G3518" s="157" t="s">
        <v>7124</v>
      </c>
      <c r="H3518" s="68">
        <v>166.7</v>
      </c>
      <c r="I3518" s="68">
        <v>45.9</v>
      </c>
      <c r="J3518" s="71">
        <f>IF(F3518="女",IF(H3518=0,0,VLOOKUP(I3518/(H3518*H3518/10000),标准!M$108:N$112,2,TRUE)),IF(H3518=0,0,VLOOKUP(I3518/(H3518*H3518/10000),标准!M$74:N$78,2,TRUE)))</f>
        <v>80</v>
      </c>
      <c r="K3518" s="72">
        <v>4449</v>
      </c>
      <c r="L3518" s="71">
        <f>IF(A3518&lt;43,IF(F3518="女",VLOOKUP(K3518,标准!K$108:L$128,2,TRUE),VLOOKUP(K3518,标准!K$74:L$94,2,TRUE)),IF(F3518="女",VLOOKUP(K3518,标准!K$39:L$59,2,TRUE),VLOOKUP(K3518,标准!K$3:L$23,2,TRUE)))</f>
        <v>80</v>
      </c>
      <c r="M3518" s="68">
        <v>14.6</v>
      </c>
      <c r="N3518" s="71">
        <f>IF(M3518="",0,IF(A3518&lt;43,IF(F3518="女",VLOOKUP(M3518,标准!C$108:D$128,2,TRUE),VLOOKUP(M3518,标准!C$74:D$94,2,TRUE)),IF(F3518="女",VLOOKUP(M3518,标准!C$39:D$59,2,TRUE),VLOOKUP(M3518,标准!C$3:D$23,2,TRUE))))</f>
        <v>74</v>
      </c>
      <c r="O3518" s="115">
        <v>255</v>
      </c>
      <c r="P3518" s="71">
        <f>IF(A3518&lt;43,IF(F3518="女",VLOOKUP(O3518/100,标准!E$108:F$128,2,TRUE),VLOOKUP(O3518/100,标准!E$74:F$94,2,TRUE)),IF(F3518="女",VLOOKUP(O3518/100,标准!E$39:F$59,2,TRUE),VLOOKUP(O3518/100,标准!E$3:F$23,2,TRUE)))</f>
        <v>80</v>
      </c>
      <c r="Q3518" s="81">
        <v>3.49</v>
      </c>
      <c r="R3518" s="71">
        <f>IF(Q3518=0,0,IF(A3518&lt;43,IF(F3518="女",IF(Q3518="",0,VLOOKUP(Q3518,标准!I$108:J$138,2,TRUE)),IF(Q3518="",0,VLOOKUP(Q3518,标准!I$74:J$104,2,TRUE))),IF(F3518="女",IF(Q3518="",0,VLOOKUP(Q3518,标准!I$39:J$69,2,TRUE)),IF(Q3518="",0,VLOOKUP(Q3518,标准!I$3:J$33,2,TRUE)))))</f>
        <v>76</v>
      </c>
      <c r="S3518" s="76">
        <v>5</v>
      </c>
      <c r="T3518" s="71">
        <f>IF(A3518&lt;43,IF(F3518="女",VLOOKUP(S3518,标准!G$108:H$138,2,TRUE),VLOOKUP(S3518,标准!G$74:H$99,2,TRUE)),IF(F3518="女",VLOOKUP(S3518,标准!G$39:H$69,2,TRUE),VLOOKUP(S3518,标准!G$3:H$28,2,TRUE)))</f>
        <v>10</v>
      </c>
      <c r="U3518" s="88">
        <v>7.2</v>
      </c>
      <c r="V3518" s="71">
        <f>IF(U3518=0,0,IF(A3518&lt;43,IF(F3518="女",IF(U3518="",0,VLOOKUP(U3518,标准!A$108:B$128,2,TRUE)),IF(U3518="",0,VLOOKUP(U3518,标准!A$74:B$94,2,TRUE))),IF(F3518="女",IF(U3518="",0,VLOOKUP(U3518,标准!A$39:B$59,2,TRUE)),IF(U3518="",0,VLOOKUP(U3518,标准!A$3:B$23,2,TRUE)))))</f>
        <v>78</v>
      </c>
      <c r="W3518" s="86">
        <f t="shared" si="54"/>
        <v>71.2</v>
      </c>
      <c r="X3518" s="87">
        <v>4.2</v>
      </c>
      <c r="Y3518" s="87">
        <v>4.4</v>
      </c>
      <c r="Z3518" s="91"/>
      <c r="AA3518" s="92"/>
    </row>
    <row r="3519" customHeight="1" spans="1:27">
      <c r="A3519" s="62">
        <v>41</v>
      </c>
      <c r="B3519" s="91">
        <v>3557</v>
      </c>
      <c r="C3519" s="156" t="s">
        <v>1005</v>
      </c>
      <c r="D3519" s="156" t="s">
        <v>7101</v>
      </c>
      <c r="E3519" s="156" t="s">
        <v>1978</v>
      </c>
      <c r="F3519" s="156" t="s">
        <v>30</v>
      </c>
      <c r="G3519" s="157" t="s">
        <v>7125</v>
      </c>
      <c r="H3519" s="68">
        <v>166.3</v>
      </c>
      <c r="I3519" s="68">
        <v>56.2</v>
      </c>
      <c r="J3519" s="71">
        <f>IF(F3519="女",IF(H3519=0,0,VLOOKUP(I3519/(H3519*H3519/10000),标准!M$108:N$112,2,TRUE)),IF(H3519=0,0,VLOOKUP(I3519/(H3519*H3519/10000),标准!M$74:N$78,2,TRUE)))</f>
        <v>100</v>
      </c>
      <c r="K3519" s="72">
        <v>4328</v>
      </c>
      <c r="L3519" s="71">
        <f>IF(A3519&lt;43,IF(F3519="女",VLOOKUP(K3519,标准!K$108:L$128,2,TRUE),VLOOKUP(K3519,标准!K$74:L$94,2,TRUE)),IF(F3519="女",VLOOKUP(K3519,标准!K$39:L$59,2,TRUE),VLOOKUP(K3519,标准!K$3:L$23,2,TRUE)))</f>
        <v>80</v>
      </c>
      <c r="M3519" s="68">
        <v>26.2</v>
      </c>
      <c r="N3519" s="71">
        <f>IF(M3519="",0,IF(A3519&lt;43,IF(F3519="女",VLOOKUP(M3519,标准!C$108:D$128,2,TRUE),VLOOKUP(M3519,标准!C$74:D$94,2,TRUE)),IF(F3519="女",VLOOKUP(M3519,标准!C$39:D$59,2,TRUE),VLOOKUP(M3519,标准!C$3:D$23,2,TRUE))))</f>
        <v>100</v>
      </c>
      <c r="O3519" s="77">
        <v>230</v>
      </c>
      <c r="P3519" s="71">
        <f>IF(A3519&lt;43,IF(F3519="女",VLOOKUP(O3519/100,标准!E$108:F$128,2,TRUE),VLOOKUP(O3519/100,标准!E$74:F$94,2,TRUE)),IF(F3519="女",VLOOKUP(O3519/100,标准!E$39:F$59,2,TRUE),VLOOKUP(O3519/100,标准!E$3:F$23,2,TRUE)))</f>
        <v>70</v>
      </c>
      <c r="Q3519" s="81">
        <v>4</v>
      </c>
      <c r="R3519" s="71">
        <f>IF(Q3519=0,0,IF(A3519&lt;43,IF(F3519="女",IF(Q3519="",0,VLOOKUP(Q3519,标准!I$108:J$138,2,TRUE)),IF(Q3519="",0,VLOOKUP(Q3519,标准!I$74:J$104,2,TRUE))),IF(F3519="女",IF(Q3519="",0,VLOOKUP(Q3519,标准!I$39:J$69,2,TRUE)),IF(Q3519="",0,VLOOKUP(Q3519,标准!I$3:J$33,2,TRUE)))))</f>
        <v>72</v>
      </c>
      <c r="S3519" s="76">
        <v>11</v>
      </c>
      <c r="T3519" s="71">
        <f>IF(A3519&lt;43,IF(F3519="女",VLOOKUP(S3519,标准!G$108:H$138,2,TRUE),VLOOKUP(S3519,标准!G$74:H$99,2,TRUE)),IF(F3519="女",VLOOKUP(S3519,标准!G$39:H$69,2,TRUE),VLOOKUP(S3519,标准!G$3:H$28,2,TRUE)))</f>
        <v>64</v>
      </c>
      <c r="U3519" s="88">
        <v>7.1</v>
      </c>
      <c r="V3519" s="71">
        <f>IF(U3519=0,0,IF(A3519&lt;43,IF(F3519="女",IF(U3519="",0,VLOOKUP(U3519,标准!A$108:B$128,2,TRUE)),IF(U3519="",0,VLOOKUP(U3519,标准!A$74:B$94,2,TRUE))),IF(F3519="女",IF(U3519="",0,VLOOKUP(U3519,标准!A$39:B$59,2,TRUE)),IF(U3519="",0,VLOOKUP(U3519,标准!A$3:B$23,2,TRUE)))))</f>
        <v>80</v>
      </c>
      <c r="W3519" s="86">
        <f t="shared" si="54"/>
        <v>80.8</v>
      </c>
      <c r="X3519" s="87"/>
      <c r="Y3519" s="87"/>
      <c r="Z3519" s="91"/>
      <c r="AA3519" s="92"/>
    </row>
    <row r="3520" customHeight="1" spans="1:27">
      <c r="A3520" s="62">
        <v>41</v>
      </c>
      <c r="B3520" s="91">
        <v>3558</v>
      </c>
      <c r="C3520" s="156" t="s">
        <v>7126</v>
      </c>
      <c r="D3520" s="156" t="s">
        <v>7101</v>
      </c>
      <c r="E3520" s="156" t="s">
        <v>1978</v>
      </c>
      <c r="F3520" s="156" t="s">
        <v>34</v>
      </c>
      <c r="G3520" s="157" t="s">
        <v>7127</v>
      </c>
      <c r="H3520" s="68">
        <v>154.9</v>
      </c>
      <c r="I3520" s="68">
        <v>41.5</v>
      </c>
      <c r="J3520" s="71">
        <f>IF(F3520="女",IF(H3520=0,0,VLOOKUP(I3520/(H3520*H3520/10000),标准!M$108:N$112,2,TRUE)),IF(H3520=0,0,VLOOKUP(I3520/(H3520*H3520/10000),标准!M$74:N$78,2,TRUE)))</f>
        <v>100</v>
      </c>
      <c r="K3520" s="72">
        <v>2240</v>
      </c>
      <c r="L3520" s="71">
        <f>IF(A3520&lt;43,IF(F3520="女",VLOOKUP(K3520,标准!K$108:L$128,2,TRUE),VLOOKUP(K3520,标准!K$74:L$94,2,TRUE)),IF(F3520="女",VLOOKUP(K3520,标准!K$39:L$59,2,TRUE),VLOOKUP(K3520,标准!K$3:L$23,2,TRUE)))</f>
        <v>64</v>
      </c>
      <c r="M3520" s="68">
        <v>9.5</v>
      </c>
      <c r="N3520" s="71">
        <f>IF(M3520="",0,IF(A3520&lt;43,IF(F3520="女",VLOOKUP(M3520,标准!C$108:D$128,2,TRUE),VLOOKUP(M3520,标准!C$74:D$94,2,TRUE)),IF(F3520="女",VLOOKUP(M3520,标准!C$39:D$59,2,TRUE),VLOOKUP(M3520,标准!C$3:D$23,2,TRUE))))</f>
        <v>64</v>
      </c>
      <c r="O3520" s="136">
        <v>180</v>
      </c>
      <c r="P3520" s="71">
        <f>IF(A3520&lt;43,IF(F3520="女",VLOOKUP(O3520/100,标准!E$108:F$128,2,TRUE),VLOOKUP(O3520/100,标准!E$74:F$94,2,TRUE)),IF(F3520="女",VLOOKUP(O3520/100,标准!E$39:F$59,2,TRUE),VLOOKUP(O3520/100,标准!E$3:F$23,2,TRUE)))</f>
        <v>78</v>
      </c>
      <c r="Q3520" s="137">
        <v>4.09</v>
      </c>
      <c r="R3520" s="71">
        <f>IF(Q3520=0,0,IF(A3520&lt;43,IF(F3520="女",IF(Q3520="",0,VLOOKUP(Q3520,标准!I$108:J$138,2,TRUE)),IF(Q3520="",0,VLOOKUP(Q3520,标准!I$74:J$104,2,TRUE))),IF(F3520="女",IF(Q3520="",0,VLOOKUP(Q3520,标准!I$39:J$69,2,TRUE)),IF(Q3520="",0,VLOOKUP(Q3520,标准!I$3:J$33,2,TRUE)))))</f>
        <v>70</v>
      </c>
      <c r="S3520" s="76">
        <v>51</v>
      </c>
      <c r="T3520" s="71">
        <f>IF(A3520&lt;43,IF(F3520="女",VLOOKUP(S3520,标准!G$108:H$138,2,TRUE),VLOOKUP(S3520,标准!G$74:H$99,2,TRUE)),IF(F3520="女",VLOOKUP(S3520,标准!G$39:H$69,2,TRUE),VLOOKUP(S3520,标准!G$3:H$28,2,TRUE)))</f>
        <v>85</v>
      </c>
      <c r="U3520" s="88">
        <v>9</v>
      </c>
      <c r="V3520" s="71">
        <f>IF(U3520=0,0,IF(A3520&lt;43,IF(F3520="女",IF(U3520="",0,VLOOKUP(U3520,标准!A$108:B$128,2,TRUE)),IF(U3520="",0,VLOOKUP(U3520,标准!A$74:B$94,2,TRUE))),IF(F3520="女",IF(U3520="",0,VLOOKUP(U3520,标准!A$39:B$59,2,TRUE)),IF(U3520="",0,VLOOKUP(U3520,标准!A$3:B$23,2,TRUE)))))</f>
        <v>72</v>
      </c>
      <c r="W3520" s="86">
        <f t="shared" si="54"/>
        <v>75.7</v>
      </c>
      <c r="X3520" s="87">
        <v>4.7</v>
      </c>
      <c r="Y3520" s="87">
        <v>4.4</v>
      </c>
      <c r="Z3520" s="91"/>
      <c r="AA3520" s="92"/>
    </row>
    <row r="3521" customHeight="1" spans="1:27">
      <c r="A3521" s="62">
        <v>41</v>
      </c>
      <c r="B3521" s="91">
        <v>3559</v>
      </c>
      <c r="C3521" s="156" t="s">
        <v>488</v>
      </c>
      <c r="D3521" s="156" t="s">
        <v>7101</v>
      </c>
      <c r="E3521" s="156" t="s">
        <v>1978</v>
      </c>
      <c r="F3521" s="156" t="s">
        <v>30</v>
      </c>
      <c r="G3521" s="157" t="s">
        <v>7128</v>
      </c>
      <c r="H3521" s="68">
        <v>170</v>
      </c>
      <c r="I3521" s="68">
        <v>69.7</v>
      </c>
      <c r="J3521" s="71">
        <f>IF(F3521="女",IF(H3521=0,0,VLOOKUP(I3521/(H3521*H3521/10000),标准!M$108:N$112,2,TRUE)),IF(H3521=0,0,VLOOKUP(I3521/(H3521*H3521/10000),标准!M$74:N$78,2,TRUE)))</f>
        <v>80</v>
      </c>
      <c r="K3521" s="72">
        <v>5633</v>
      </c>
      <c r="L3521" s="71">
        <f>IF(A3521&lt;43,IF(F3521="女",VLOOKUP(K3521,标准!K$108:L$128,2,TRUE),VLOOKUP(K3521,标准!K$74:L$94,2,TRUE)),IF(F3521="女",VLOOKUP(K3521,标准!K$39:L$59,2,TRUE),VLOOKUP(K3521,标准!K$3:L$23,2,TRUE)))</f>
        <v>100</v>
      </c>
      <c r="M3521" s="68">
        <v>11.8</v>
      </c>
      <c r="N3521" s="71">
        <f>IF(M3521="",0,IF(A3521&lt;43,IF(F3521="女",VLOOKUP(M3521,标准!C$108:D$128,2,TRUE),VLOOKUP(M3521,标准!C$74:D$94,2,TRUE)),IF(F3521="女",VLOOKUP(M3521,标准!C$39:D$59,2,TRUE),VLOOKUP(M3521,标准!C$3:D$23,2,TRUE))))</f>
        <v>70</v>
      </c>
      <c r="O3521" s="77">
        <v>225</v>
      </c>
      <c r="P3521" s="71">
        <f>IF(A3521&lt;43,IF(F3521="女",VLOOKUP(O3521/100,标准!E$108:F$128,2,TRUE),VLOOKUP(O3521/100,标准!E$74:F$94,2,TRUE)),IF(F3521="女",VLOOKUP(O3521/100,标准!E$39:F$59,2,TRUE),VLOOKUP(O3521/100,标准!E$3:F$23,2,TRUE)))</f>
        <v>68</v>
      </c>
      <c r="Q3521" s="81">
        <v>4.3</v>
      </c>
      <c r="R3521" s="71">
        <f>IF(Q3521=0,0,IF(A3521&lt;43,IF(F3521="女",IF(Q3521="",0,VLOOKUP(Q3521,标准!I$108:J$138,2,TRUE)),IF(Q3521="",0,VLOOKUP(Q3521,标准!I$74:J$104,2,TRUE))),IF(F3521="女",IF(Q3521="",0,VLOOKUP(Q3521,标准!I$39:J$69,2,TRUE)),IF(Q3521="",0,VLOOKUP(Q3521,标准!I$3:J$33,2,TRUE)))))</f>
        <v>60</v>
      </c>
      <c r="S3521" s="76">
        <v>3</v>
      </c>
      <c r="T3521" s="71">
        <f>IF(A3521&lt;43,IF(F3521="女",VLOOKUP(S3521,标准!G$108:H$138,2,TRUE),VLOOKUP(S3521,标准!G$74:H$99,2,TRUE)),IF(F3521="女",VLOOKUP(S3521,标准!G$39:H$69,2,TRUE),VLOOKUP(S3521,标准!G$3:H$28,2,TRUE)))</f>
        <v>0</v>
      </c>
      <c r="U3521" s="88">
        <v>7.2</v>
      </c>
      <c r="V3521" s="71">
        <f>IF(U3521=0,0,IF(A3521&lt;43,IF(F3521="女",IF(U3521="",0,VLOOKUP(U3521,标准!A$108:B$128,2,TRUE)),IF(U3521="",0,VLOOKUP(U3521,标准!A$74:B$94,2,TRUE))),IF(F3521="女",IF(U3521="",0,VLOOKUP(U3521,标准!A$39:B$59,2,TRUE)),IF(U3521="",0,VLOOKUP(U3521,标准!A$3:B$23,2,TRUE)))))</f>
        <v>78</v>
      </c>
      <c r="W3521" s="86">
        <f t="shared" si="54"/>
        <v>68.4</v>
      </c>
      <c r="X3521" s="87">
        <v>4</v>
      </c>
      <c r="Y3521" s="87">
        <v>4</v>
      </c>
      <c r="Z3521" s="91"/>
      <c r="AA3521" s="92"/>
    </row>
    <row r="3522" customHeight="1" spans="1:27">
      <c r="A3522" s="62">
        <v>41</v>
      </c>
      <c r="B3522" s="91">
        <v>3560</v>
      </c>
      <c r="C3522" s="156" t="s">
        <v>7129</v>
      </c>
      <c r="D3522" s="156" t="s">
        <v>7101</v>
      </c>
      <c r="E3522" s="156" t="s">
        <v>1978</v>
      </c>
      <c r="F3522" s="156" t="s">
        <v>34</v>
      </c>
      <c r="G3522" s="157" t="s">
        <v>7130</v>
      </c>
      <c r="H3522" s="68">
        <v>164.5</v>
      </c>
      <c r="I3522" s="68">
        <v>62.4</v>
      </c>
      <c r="J3522" s="71">
        <f>IF(F3522="女",IF(H3522=0,0,VLOOKUP(I3522/(H3522*H3522/10000),标准!M$108:N$112,2,TRUE)),IF(H3522=0,0,VLOOKUP(I3522/(H3522*H3522/10000),标准!M$74:N$78,2,TRUE)))</f>
        <v>100</v>
      </c>
      <c r="K3522" s="72">
        <v>3301</v>
      </c>
      <c r="L3522" s="71">
        <f>IF(A3522&lt;43,IF(F3522="女",VLOOKUP(K3522,标准!K$108:L$128,2,TRUE),VLOOKUP(K3522,标准!K$74:L$94,2,TRUE)),IF(F3522="女",VLOOKUP(K3522,标准!K$39:L$59,2,TRUE),VLOOKUP(K3522,标准!K$3:L$23,2,TRUE)))</f>
        <v>90</v>
      </c>
      <c r="M3522" s="68">
        <v>20.7</v>
      </c>
      <c r="N3522" s="71">
        <f>IF(M3522="",0,IF(A3522&lt;43,IF(F3522="女",VLOOKUP(M3522,标准!C$108:D$128,2,TRUE),VLOOKUP(M3522,标准!C$74:D$94,2,TRUE)),IF(F3522="女",VLOOKUP(M3522,标准!C$39:D$59,2,TRUE),VLOOKUP(M3522,标准!C$3:D$23,2,TRUE))))</f>
        <v>85</v>
      </c>
      <c r="O3522" s="136">
        <v>175</v>
      </c>
      <c r="P3522" s="71">
        <f>IF(A3522&lt;43,IF(F3522="女",VLOOKUP(O3522/100,标准!E$108:F$128,2,TRUE),VLOOKUP(O3522/100,标准!E$74:F$94,2,TRUE)),IF(F3522="女",VLOOKUP(O3522/100,标准!E$39:F$59,2,TRUE),VLOOKUP(O3522/100,标准!E$3:F$23,2,TRUE)))</f>
        <v>76</v>
      </c>
      <c r="Q3522" s="137">
        <v>3.53</v>
      </c>
      <c r="R3522" s="71">
        <f>IF(Q3522=0,0,IF(A3522&lt;43,IF(F3522="女",IF(Q3522="",0,VLOOKUP(Q3522,标准!I$108:J$138,2,TRUE)),IF(Q3522="",0,VLOOKUP(Q3522,标准!I$74:J$104,2,TRUE))),IF(F3522="女",IF(Q3522="",0,VLOOKUP(Q3522,标准!I$39:J$69,2,TRUE)),IF(Q3522="",0,VLOOKUP(Q3522,标准!I$3:J$33,2,TRUE)))))</f>
        <v>76</v>
      </c>
      <c r="S3522" s="76">
        <v>175</v>
      </c>
      <c r="T3522" s="71">
        <f>IF(A3522&lt;43,IF(F3522="女",VLOOKUP(S3522,标准!G$108:H$138,2,TRUE),VLOOKUP(S3522,标准!G$74:H$99,2,TRUE)),IF(F3522="女",VLOOKUP(S3522,标准!G$39:H$69,2,TRUE),VLOOKUP(S3522,标准!G$3:H$28,2,TRUE)))</f>
        <v>110</v>
      </c>
      <c r="U3522" s="88">
        <v>8.8</v>
      </c>
      <c r="V3522" s="71">
        <f>IF(U3522=0,0,IF(A3522&lt;43,IF(F3522="女",IF(U3522="",0,VLOOKUP(U3522,标准!A$108:B$128,2,TRUE)),IF(U3522="",0,VLOOKUP(U3522,标准!A$74:B$94,2,TRUE))),IF(F3522="女",IF(U3522="",0,VLOOKUP(U3522,标准!A$39:B$59,2,TRUE)),IF(U3522="",0,VLOOKUP(U3522,标准!A$3:B$23,2,TRUE)))))</f>
        <v>74</v>
      </c>
      <c r="W3522" s="86">
        <f t="shared" ref="W3522:W3585" si="55">V3522*0.2+N3522*0.1+P3522*0.1+T3522*0.1+R3522*0.2+J3522*0.15+L3522*0.15</f>
        <v>85.6</v>
      </c>
      <c r="X3522" s="87">
        <v>4.6</v>
      </c>
      <c r="Y3522" s="87">
        <v>4.7</v>
      </c>
      <c r="Z3522" s="91"/>
      <c r="AA3522" s="92"/>
    </row>
    <row r="3523" customHeight="1" spans="1:27">
      <c r="A3523" s="62">
        <v>41</v>
      </c>
      <c r="B3523" s="91">
        <v>3561</v>
      </c>
      <c r="C3523" s="156" t="s">
        <v>7131</v>
      </c>
      <c r="D3523" s="156" t="s">
        <v>7101</v>
      </c>
      <c r="E3523" s="156" t="s">
        <v>1978</v>
      </c>
      <c r="F3523" s="156" t="s">
        <v>30</v>
      </c>
      <c r="G3523" s="157" t="s">
        <v>7132</v>
      </c>
      <c r="H3523" s="68"/>
      <c r="I3523" s="68"/>
      <c r="J3523" s="71">
        <f>IF(F3523="女",IF(H3523=0,0,VLOOKUP(I3523/(H3523*H3523/10000),标准!M$108:N$112,2,TRUE)),IF(H3523=0,0,VLOOKUP(I3523/(H3523*H3523/10000),标准!M$74:N$78,2,TRUE)))</f>
        <v>0</v>
      </c>
      <c r="K3523" s="72"/>
      <c r="L3523" s="71">
        <f>IF(A3523&lt;43,IF(F3523="女",VLOOKUP(K3523,标准!K$108:L$128,2,TRUE),VLOOKUP(K3523,标准!K$74:L$94,2,TRUE)),IF(F3523="女",VLOOKUP(K3523,标准!K$39:L$59,2,TRUE),VLOOKUP(K3523,标准!K$3:L$23,2,TRUE)))</f>
        <v>0</v>
      </c>
      <c r="M3523" s="68">
        <v>0</v>
      </c>
      <c r="N3523" s="71">
        <f>IF(M3523="",0,IF(A3523&lt;43,IF(F3523="女",VLOOKUP(M3523,标准!C$108:D$128,2,TRUE),VLOOKUP(M3523,标准!C$74:D$94,2,TRUE)),IF(F3523="女",VLOOKUP(M3523,标准!C$39:D$59,2,TRUE),VLOOKUP(M3523,标准!C$3:D$23,2,TRUE))))</f>
        <v>20</v>
      </c>
      <c r="O3523" s="72"/>
      <c r="P3523" s="71">
        <f>IF(A3523&lt;43,IF(F3523="女",VLOOKUP(O3523/100,标准!E$108:F$128,2,TRUE),VLOOKUP(O3523/100,标准!E$74:F$94,2,TRUE)),IF(F3523="女",VLOOKUP(O3523/100,标准!E$39:F$59,2,TRUE),VLOOKUP(O3523/100,标准!E$3:F$23,2,TRUE)))</f>
        <v>0</v>
      </c>
      <c r="Q3523" s="82"/>
      <c r="R3523" s="71">
        <f>IF(Q3523=0,0,IF(A3523&lt;43,IF(F3523="女",IF(Q3523="",0,VLOOKUP(Q3523,标准!I$108:J$138,2,TRUE)),IF(Q3523="",0,VLOOKUP(Q3523,标准!I$74:J$104,2,TRUE))),IF(F3523="女",IF(Q3523="",0,VLOOKUP(Q3523,标准!I$39:J$69,2,TRUE)),IF(Q3523="",0,VLOOKUP(Q3523,标准!I$3:J$33,2,TRUE)))))</f>
        <v>0</v>
      </c>
      <c r="S3523" s="83"/>
      <c r="T3523" s="71">
        <f>IF(A3523&lt;43,IF(F3523="女",VLOOKUP(S3523,标准!G$108:H$138,2,TRUE),VLOOKUP(S3523,标准!G$74:H$99,2,TRUE)),IF(F3523="女",VLOOKUP(S3523,标准!G$39:H$69,2,TRUE),VLOOKUP(S3523,标准!G$3:H$28,2,TRUE)))</f>
        <v>0</v>
      </c>
      <c r="U3523" s="89"/>
      <c r="V3523" s="71">
        <f>IF(U3523=0,0,IF(A3523&lt;43,IF(F3523="女",IF(U3523="",0,VLOOKUP(U3523,标准!A$108:B$128,2,TRUE)),IF(U3523="",0,VLOOKUP(U3523,标准!A$74:B$94,2,TRUE))),IF(F3523="女",IF(U3523="",0,VLOOKUP(U3523,标准!A$39:B$59,2,TRUE)),IF(U3523="",0,VLOOKUP(U3523,标准!A$3:B$23,2,TRUE)))))</f>
        <v>0</v>
      </c>
      <c r="W3523" s="86">
        <v>60</v>
      </c>
      <c r="X3523" s="87"/>
      <c r="Y3523" s="87"/>
      <c r="Z3523" s="91"/>
      <c r="AA3523" s="92" t="s">
        <v>144</v>
      </c>
    </row>
    <row r="3524" customHeight="1" spans="1:27">
      <c r="A3524" s="62">
        <v>41</v>
      </c>
      <c r="B3524" s="91">
        <v>3562</v>
      </c>
      <c r="C3524" s="156" t="s">
        <v>7133</v>
      </c>
      <c r="D3524" s="156" t="s">
        <v>7101</v>
      </c>
      <c r="E3524" s="156" t="s">
        <v>1978</v>
      </c>
      <c r="F3524" s="156" t="s">
        <v>30</v>
      </c>
      <c r="G3524" s="157" t="s">
        <v>7134</v>
      </c>
      <c r="H3524" s="68">
        <v>175</v>
      </c>
      <c r="I3524" s="68">
        <v>70</v>
      </c>
      <c r="J3524" s="71">
        <f>IF(F3524="女",IF(H3524=0,0,VLOOKUP(I3524/(H3524*H3524/10000),标准!M$108:N$112,2,TRUE)),IF(H3524=0,0,VLOOKUP(I3524/(H3524*H3524/10000),标准!M$74:N$78,2,TRUE)))</f>
        <v>100</v>
      </c>
      <c r="K3524" s="72">
        <v>3459</v>
      </c>
      <c r="L3524" s="71">
        <f>IF(A3524&lt;43,IF(F3524="女",VLOOKUP(K3524,标准!K$108:L$128,2,TRUE),VLOOKUP(K3524,标准!K$74:L$94,2,TRUE)),IF(F3524="女",VLOOKUP(K3524,标准!K$39:L$59,2,TRUE),VLOOKUP(K3524,标准!K$3:L$23,2,TRUE)))</f>
        <v>64</v>
      </c>
      <c r="M3524" s="68">
        <v>16.5</v>
      </c>
      <c r="N3524" s="71">
        <f>IF(M3524="",0,IF(A3524&lt;43,IF(F3524="女",VLOOKUP(M3524,标准!C$108:D$128,2,TRUE),VLOOKUP(M3524,标准!C$74:D$94,2,TRUE)),IF(F3524="女",VLOOKUP(M3524,标准!C$39:D$59,2,TRUE),VLOOKUP(M3524,标准!C$3:D$23,2,TRUE))))</f>
        <v>78</v>
      </c>
      <c r="O3524" s="136">
        <v>210</v>
      </c>
      <c r="P3524" s="71">
        <f>IF(A3524&lt;43,IF(F3524="女",VLOOKUP(O3524/100,标准!E$108:F$128,2,TRUE),VLOOKUP(O3524/100,标准!E$74:F$94,2,TRUE)),IF(F3524="女",VLOOKUP(O3524/100,标准!E$39:F$59,2,TRUE),VLOOKUP(O3524/100,标准!E$3:F$23,2,TRUE)))</f>
        <v>60</v>
      </c>
      <c r="Q3524" s="137">
        <v>4.47</v>
      </c>
      <c r="R3524" s="71">
        <f>IF(Q3524=0,0,IF(A3524&lt;43,IF(F3524="女",IF(Q3524="",0,VLOOKUP(Q3524,标准!I$108:J$138,2,TRUE)),IF(Q3524="",0,VLOOKUP(Q3524,标准!I$74:J$104,2,TRUE))),IF(F3524="女",IF(Q3524="",0,VLOOKUP(Q3524,标准!I$39:J$69,2,TRUE)),IF(Q3524="",0,VLOOKUP(Q3524,标准!I$3:J$33,2,TRUE)))))</f>
        <v>50</v>
      </c>
      <c r="S3524" s="76">
        <v>5</v>
      </c>
      <c r="T3524" s="71">
        <f>IF(A3524&lt;43,IF(F3524="女",VLOOKUP(S3524,标准!G$108:H$138,2,TRUE),VLOOKUP(S3524,标准!G$74:H$99,2,TRUE)),IF(F3524="女",VLOOKUP(S3524,标准!G$39:H$69,2,TRUE),VLOOKUP(S3524,标准!G$3:H$28,2,TRUE)))</f>
        <v>10</v>
      </c>
      <c r="U3524" s="88">
        <v>7.5</v>
      </c>
      <c r="V3524" s="71">
        <f>IF(U3524=0,0,IF(A3524&lt;43,IF(F3524="女",IF(U3524="",0,VLOOKUP(U3524,标准!A$108:B$128,2,TRUE)),IF(U3524="",0,VLOOKUP(U3524,标准!A$74:B$94,2,TRUE))),IF(F3524="女",IF(U3524="",0,VLOOKUP(U3524,标准!A$39:B$59,2,TRUE)),IF(U3524="",0,VLOOKUP(U3524,标准!A$3:B$23,2,TRUE)))))</f>
        <v>76</v>
      </c>
      <c r="W3524" s="86">
        <f t="shared" si="55"/>
        <v>64.6</v>
      </c>
      <c r="X3524" s="87">
        <v>4.7</v>
      </c>
      <c r="Y3524" s="87">
        <v>4.8</v>
      </c>
      <c r="Z3524" s="91"/>
      <c r="AA3524" s="92"/>
    </row>
    <row r="3525" customHeight="1" spans="1:27">
      <c r="A3525" s="62">
        <v>41</v>
      </c>
      <c r="B3525" s="91">
        <v>3563</v>
      </c>
      <c r="C3525" s="156" t="s">
        <v>7135</v>
      </c>
      <c r="D3525" s="156" t="s">
        <v>7101</v>
      </c>
      <c r="E3525" s="156" t="s">
        <v>1978</v>
      </c>
      <c r="F3525" s="156" t="s">
        <v>34</v>
      </c>
      <c r="G3525" s="157" t="s">
        <v>7136</v>
      </c>
      <c r="H3525" s="68">
        <v>167</v>
      </c>
      <c r="I3525" s="68">
        <v>60</v>
      </c>
      <c r="J3525" s="71">
        <f>IF(F3525="女",IF(H3525=0,0,VLOOKUP(I3525/(H3525*H3525/10000),标准!M$108:N$112,2,TRUE)),IF(H3525=0,0,VLOOKUP(I3525/(H3525*H3525/10000),标准!M$74:N$78,2,TRUE)))</f>
        <v>100</v>
      </c>
      <c r="K3525" s="72">
        <v>3821</v>
      </c>
      <c r="L3525" s="71">
        <f>IF(A3525&lt;43,IF(F3525="女",VLOOKUP(K3525,标准!K$108:L$128,2,TRUE),VLOOKUP(K3525,标准!K$74:L$94,2,TRUE)),IF(F3525="女",VLOOKUP(K3525,标准!K$39:L$59,2,TRUE),VLOOKUP(K3525,标准!K$3:L$23,2,TRUE)))</f>
        <v>100</v>
      </c>
      <c r="M3525" s="68">
        <v>21.1</v>
      </c>
      <c r="N3525" s="71">
        <f>IF(M3525="",0,IF(A3525&lt;43,IF(F3525="女",VLOOKUP(M3525,标准!C$108:D$128,2,TRUE),VLOOKUP(M3525,标准!C$74:D$94,2,TRUE)),IF(F3525="女",VLOOKUP(M3525,标准!C$39:D$59,2,TRUE),VLOOKUP(M3525,标准!C$3:D$23,2,TRUE))))</f>
        <v>85</v>
      </c>
      <c r="O3525" s="121">
        <v>180</v>
      </c>
      <c r="P3525" s="71">
        <f>IF(A3525&lt;43,IF(F3525="女",VLOOKUP(O3525/100,标准!E$108:F$128,2,TRUE),VLOOKUP(O3525/100,标准!E$74:F$94,2,TRUE)),IF(F3525="女",VLOOKUP(O3525/100,标准!E$39:F$59,2,TRUE),VLOOKUP(O3525/100,标准!E$3:F$23,2,TRUE)))</f>
        <v>78</v>
      </c>
      <c r="Q3525" s="112">
        <v>3.27</v>
      </c>
      <c r="R3525" s="71">
        <f>IF(Q3525=0,0,IF(A3525&lt;43,IF(F3525="女",IF(Q3525="",0,VLOOKUP(Q3525,标准!I$108:J$138,2,TRUE)),IF(Q3525="",0,VLOOKUP(Q3525,标准!I$74:J$104,2,TRUE))),IF(F3525="女",IF(Q3525="",0,VLOOKUP(Q3525,标准!I$39:J$69,2,TRUE)),IF(Q3525="",0,VLOOKUP(Q3525,标准!I$3:J$33,2,TRUE)))))</f>
        <v>90</v>
      </c>
      <c r="S3525" s="139">
        <v>46</v>
      </c>
      <c r="T3525" s="71">
        <f>IF(A3525&lt;43,IF(F3525="女",VLOOKUP(S3525,标准!G$108:H$138,2,TRUE),VLOOKUP(S3525,标准!G$74:H$99,2,TRUE)),IF(F3525="女",VLOOKUP(S3525,标准!G$39:H$69,2,TRUE),VLOOKUP(S3525,标准!G$3:H$28,2,TRUE)))</f>
        <v>80</v>
      </c>
      <c r="U3525" s="114">
        <v>8.7</v>
      </c>
      <c r="V3525" s="71">
        <f>IF(U3525=0,0,IF(A3525&lt;43,IF(F3525="女",IF(U3525="",0,VLOOKUP(U3525,标准!A$108:B$128,2,TRUE)),IF(U3525="",0,VLOOKUP(U3525,标准!A$74:B$94,2,TRUE))),IF(F3525="女",IF(U3525="",0,VLOOKUP(U3525,标准!A$39:B$59,2,TRUE)),IF(U3525="",0,VLOOKUP(U3525,标准!A$3:B$23,2,TRUE)))))</f>
        <v>76</v>
      </c>
      <c r="W3525" s="86">
        <f t="shared" si="55"/>
        <v>87.5</v>
      </c>
      <c r="X3525" s="87">
        <v>4.7</v>
      </c>
      <c r="Y3525" s="87">
        <v>4.5</v>
      </c>
      <c r="Z3525" s="91"/>
      <c r="AA3525" s="92"/>
    </row>
    <row r="3526" customHeight="1" spans="1:27">
      <c r="A3526" s="62">
        <v>41</v>
      </c>
      <c r="B3526" s="91">
        <v>3564</v>
      </c>
      <c r="C3526" s="156" t="s">
        <v>7137</v>
      </c>
      <c r="D3526" s="156" t="s">
        <v>7101</v>
      </c>
      <c r="E3526" s="156" t="s">
        <v>1978</v>
      </c>
      <c r="F3526" s="156" t="s">
        <v>30</v>
      </c>
      <c r="G3526" s="157" t="s">
        <v>7138</v>
      </c>
      <c r="H3526" s="68">
        <v>166.4</v>
      </c>
      <c r="I3526" s="68">
        <v>46.7</v>
      </c>
      <c r="J3526" s="71">
        <f>IF(F3526="女",IF(H3526=0,0,VLOOKUP(I3526/(H3526*H3526/10000),标准!M$108:N$112,2,TRUE)),IF(H3526=0,0,VLOOKUP(I3526/(H3526*H3526/10000),标准!M$74:N$78,2,TRUE)))</f>
        <v>80</v>
      </c>
      <c r="K3526" s="72">
        <v>4016</v>
      </c>
      <c r="L3526" s="71">
        <f>IF(A3526&lt;43,IF(F3526="女",VLOOKUP(K3526,标准!K$108:L$128,2,TRUE),VLOOKUP(K3526,标准!K$74:L$94,2,TRUE)),IF(F3526="女",VLOOKUP(K3526,标准!K$39:L$59,2,TRUE),VLOOKUP(K3526,标准!K$3:L$23,2,TRUE)))</f>
        <v>74</v>
      </c>
      <c r="M3526" s="68">
        <v>23.6</v>
      </c>
      <c r="N3526" s="71">
        <f>IF(M3526="",0,IF(A3526&lt;43,IF(F3526="女",VLOOKUP(M3526,标准!C$108:D$128,2,TRUE),VLOOKUP(M3526,标准!C$74:D$94,2,TRUE)),IF(F3526="女",VLOOKUP(M3526,标准!C$39:D$59,2,TRUE),VLOOKUP(M3526,标准!C$3:D$23,2,TRUE))))</f>
        <v>95</v>
      </c>
      <c r="O3526" s="115">
        <v>225</v>
      </c>
      <c r="P3526" s="71">
        <f>IF(A3526&lt;43,IF(F3526="女",VLOOKUP(O3526/100,标准!E$108:F$128,2,TRUE),VLOOKUP(O3526/100,标准!E$74:F$94,2,TRUE)),IF(F3526="女",VLOOKUP(O3526/100,标准!E$39:F$59,2,TRUE),VLOOKUP(O3526/100,标准!E$3:F$23,2,TRUE)))</f>
        <v>68</v>
      </c>
      <c r="Q3526" s="81">
        <v>4.07</v>
      </c>
      <c r="R3526" s="71">
        <f>IF(Q3526=0,0,IF(A3526&lt;43,IF(F3526="女",IF(Q3526="",0,VLOOKUP(Q3526,标准!I$108:J$138,2,TRUE)),IF(Q3526="",0,VLOOKUP(Q3526,标准!I$74:J$104,2,TRUE))),IF(F3526="女",IF(Q3526="",0,VLOOKUP(Q3526,标准!I$39:J$69,2,TRUE)),IF(Q3526="",0,VLOOKUP(Q3526,标准!I$3:J$33,2,TRUE)))))</f>
        <v>70</v>
      </c>
      <c r="S3526" s="76"/>
      <c r="T3526" s="71">
        <f>IF(A3526&lt;43,IF(F3526="女",VLOOKUP(S3526,标准!G$108:H$138,2,TRUE),VLOOKUP(S3526,标准!G$74:H$99,2,TRUE)),IF(F3526="女",VLOOKUP(S3526,标准!G$39:H$69,2,TRUE),VLOOKUP(S3526,标准!G$3:H$28,2,TRUE)))</f>
        <v>0</v>
      </c>
      <c r="U3526" s="88">
        <v>7.4</v>
      </c>
      <c r="V3526" s="71">
        <f>IF(U3526=0,0,IF(A3526&lt;43,IF(F3526="女",IF(U3526="",0,VLOOKUP(U3526,标准!A$108:B$128,2,TRUE)),IF(U3526="",0,VLOOKUP(U3526,标准!A$74:B$94,2,TRUE))),IF(F3526="女",IF(U3526="",0,VLOOKUP(U3526,标准!A$39:B$59,2,TRUE)),IF(U3526="",0,VLOOKUP(U3526,标准!A$3:B$23,2,TRUE)))))</f>
        <v>76</v>
      </c>
      <c r="W3526" s="86">
        <f t="shared" si="55"/>
        <v>68.6</v>
      </c>
      <c r="X3526" s="87">
        <v>4.6</v>
      </c>
      <c r="Y3526" s="87">
        <v>4.2</v>
      </c>
      <c r="Z3526" s="91"/>
      <c r="AA3526" s="92"/>
    </row>
    <row r="3527" customHeight="1" spans="1:27">
      <c r="A3527" s="62">
        <v>41</v>
      </c>
      <c r="B3527" s="91">
        <v>3565</v>
      </c>
      <c r="C3527" s="156" t="s">
        <v>7139</v>
      </c>
      <c r="D3527" s="156" t="s">
        <v>7101</v>
      </c>
      <c r="E3527" s="156" t="s">
        <v>1978</v>
      </c>
      <c r="F3527" s="156" t="s">
        <v>30</v>
      </c>
      <c r="G3527" s="157" t="s">
        <v>7140</v>
      </c>
      <c r="H3527" s="68">
        <v>168.2</v>
      </c>
      <c r="I3527" s="68">
        <v>58.1</v>
      </c>
      <c r="J3527" s="71">
        <f>IF(F3527="女",IF(H3527=0,0,VLOOKUP(I3527/(H3527*H3527/10000),标准!M$108:N$112,2,TRUE)),IF(H3527=0,0,VLOOKUP(I3527/(H3527*H3527/10000),标准!M$74:N$78,2,TRUE)))</f>
        <v>100</v>
      </c>
      <c r="K3527" s="72">
        <v>3593</v>
      </c>
      <c r="L3527" s="71">
        <f>IF(A3527&lt;43,IF(F3527="女",VLOOKUP(K3527,标准!K$108:L$128,2,TRUE),VLOOKUP(K3527,标准!K$74:L$94,2,TRUE)),IF(F3527="女",VLOOKUP(K3527,标准!K$39:L$59,2,TRUE),VLOOKUP(K3527,标准!K$3:L$23,2,TRUE)))</f>
        <v>68</v>
      </c>
      <c r="M3527" s="68">
        <v>5.5</v>
      </c>
      <c r="N3527" s="71">
        <f>IF(M3527="",0,IF(A3527&lt;43,IF(F3527="女",VLOOKUP(M3527,标准!C$108:D$128,2,TRUE),VLOOKUP(M3527,标准!C$74:D$94,2,TRUE)),IF(F3527="女",VLOOKUP(M3527,标准!C$39:D$59,2,TRUE),VLOOKUP(M3527,标准!C$3:D$23,2,TRUE))))</f>
        <v>62</v>
      </c>
      <c r="O3527" s="77">
        <v>210</v>
      </c>
      <c r="P3527" s="71">
        <f>IF(A3527&lt;43,IF(F3527="女",VLOOKUP(O3527/100,标准!E$108:F$128,2,TRUE),VLOOKUP(O3527/100,标准!E$74:F$94,2,TRUE)),IF(F3527="女",VLOOKUP(O3527/100,标准!E$39:F$59,2,TRUE),VLOOKUP(O3527/100,标准!E$3:F$23,2,TRUE)))</f>
        <v>60</v>
      </c>
      <c r="Q3527" s="81">
        <v>4.03</v>
      </c>
      <c r="R3527" s="71">
        <f>IF(Q3527=0,0,IF(A3527&lt;43,IF(F3527="女",IF(Q3527="",0,VLOOKUP(Q3527,标准!I$108:J$138,2,TRUE)),IF(Q3527="",0,VLOOKUP(Q3527,标准!I$74:J$104,2,TRUE))),IF(F3527="女",IF(Q3527="",0,VLOOKUP(Q3527,标准!I$39:J$69,2,TRUE)),IF(Q3527="",0,VLOOKUP(Q3527,标准!I$3:J$33,2,TRUE)))))</f>
        <v>70</v>
      </c>
      <c r="S3527" s="76">
        <v>8</v>
      </c>
      <c r="T3527" s="71">
        <f>IF(A3527&lt;43,IF(F3527="女",VLOOKUP(S3527,标准!G$108:H$138,2,TRUE),VLOOKUP(S3527,标准!G$74:H$99,2,TRUE)),IF(F3527="女",VLOOKUP(S3527,标准!G$39:H$69,2,TRUE),VLOOKUP(S3527,标准!G$3:H$28,2,TRUE)))</f>
        <v>40</v>
      </c>
      <c r="U3527" s="88">
        <v>7.4</v>
      </c>
      <c r="V3527" s="71">
        <f>IF(U3527=0,0,IF(A3527&lt;43,IF(F3527="女",IF(U3527="",0,VLOOKUP(U3527,标准!A$108:B$128,2,TRUE)),IF(U3527="",0,VLOOKUP(U3527,标准!A$74:B$94,2,TRUE))),IF(F3527="女",IF(U3527="",0,VLOOKUP(U3527,标准!A$39:B$59,2,TRUE)),IF(U3527="",0,VLOOKUP(U3527,标准!A$3:B$23,2,TRUE)))))</f>
        <v>76</v>
      </c>
      <c r="W3527" s="86">
        <f t="shared" si="55"/>
        <v>70.6</v>
      </c>
      <c r="X3527" s="87">
        <v>4.6</v>
      </c>
      <c r="Y3527" s="87">
        <v>4.7</v>
      </c>
      <c r="Z3527" s="91"/>
      <c r="AA3527" s="92"/>
    </row>
    <row r="3528" customHeight="1" spans="1:27">
      <c r="A3528" s="62">
        <v>41</v>
      </c>
      <c r="B3528" s="91">
        <v>3566</v>
      </c>
      <c r="C3528" s="156" t="s">
        <v>7141</v>
      </c>
      <c r="D3528" s="156" t="s">
        <v>7101</v>
      </c>
      <c r="E3528" s="156" t="s">
        <v>1978</v>
      </c>
      <c r="F3528" s="156" t="s">
        <v>34</v>
      </c>
      <c r="G3528" s="157" t="s">
        <v>7142</v>
      </c>
      <c r="H3528" s="68">
        <v>151.5</v>
      </c>
      <c r="I3528" s="68">
        <v>44</v>
      </c>
      <c r="J3528" s="71">
        <f>IF(F3528="女",IF(H3528=0,0,VLOOKUP(I3528/(H3528*H3528/10000),标准!M$108:N$112,2,TRUE)),IF(H3528=0,0,VLOOKUP(I3528/(H3528*H3528/10000),标准!M$74:N$78,2,TRUE)))</f>
        <v>100</v>
      </c>
      <c r="K3528" s="72">
        <v>2639</v>
      </c>
      <c r="L3528" s="71">
        <f>IF(A3528&lt;43,IF(F3528="女",VLOOKUP(K3528,标准!K$108:L$128,2,TRUE),VLOOKUP(K3528,标准!K$74:L$94,2,TRUE)),IF(F3528="女",VLOOKUP(K3528,标准!K$39:L$59,2,TRUE),VLOOKUP(K3528,标准!K$3:L$23,2,TRUE)))</f>
        <v>72</v>
      </c>
      <c r="M3528" s="68">
        <v>17</v>
      </c>
      <c r="N3528" s="71">
        <f>IF(M3528="",0,IF(A3528&lt;43,IF(F3528="女",VLOOKUP(M3528,标准!C$108:D$128,2,TRUE),VLOOKUP(M3528,标准!C$74:D$94,2,TRUE)),IF(F3528="女",VLOOKUP(M3528,标准!C$39:D$59,2,TRUE),VLOOKUP(M3528,标准!C$3:D$23,2,TRUE))))</f>
        <v>76</v>
      </c>
      <c r="O3528" s="136">
        <v>160</v>
      </c>
      <c r="P3528" s="71">
        <f>IF(A3528&lt;43,IF(F3528="女",VLOOKUP(O3528/100,标准!E$108:F$128,2,TRUE),VLOOKUP(O3528/100,标准!E$74:F$94,2,TRUE)),IF(F3528="女",VLOOKUP(O3528/100,标准!E$39:F$59,2,TRUE),VLOOKUP(O3528/100,标准!E$3:F$23,2,TRUE)))</f>
        <v>66</v>
      </c>
      <c r="Q3528" s="137">
        <v>3.46</v>
      </c>
      <c r="R3528" s="71">
        <f>IF(Q3528=0,0,IF(A3528&lt;43,IF(F3528="女",IF(Q3528="",0,VLOOKUP(Q3528,标准!I$108:J$138,2,TRUE)),IF(Q3528="",0,VLOOKUP(Q3528,标准!I$74:J$104,2,TRUE))),IF(F3528="女",IF(Q3528="",0,VLOOKUP(Q3528,标准!I$39:J$69,2,TRUE)),IF(Q3528="",0,VLOOKUP(Q3528,标准!I$3:J$33,2,TRUE)))))</f>
        <v>78</v>
      </c>
      <c r="S3528" s="76">
        <v>54</v>
      </c>
      <c r="T3528" s="71">
        <f>IF(A3528&lt;43,IF(F3528="女",VLOOKUP(S3528,标准!G$108:H$138,2,TRUE),VLOOKUP(S3528,标准!G$74:H$99,2,TRUE)),IF(F3528="女",VLOOKUP(S3528,标准!G$39:H$69,2,TRUE),VLOOKUP(S3528,标准!G$3:H$28,2,TRUE)))</f>
        <v>95</v>
      </c>
      <c r="U3528" s="88">
        <v>9.2</v>
      </c>
      <c r="V3528" s="71">
        <f>IF(U3528=0,0,IF(A3528&lt;43,IF(F3528="女",IF(U3528="",0,VLOOKUP(U3528,标准!A$108:B$128,2,TRUE)),IF(U3528="",0,VLOOKUP(U3528,标准!A$74:B$94,2,TRUE))),IF(F3528="女",IF(U3528="",0,VLOOKUP(U3528,标准!A$39:B$59,2,TRUE)),IF(U3528="",0,VLOOKUP(U3528,标准!A$3:B$23,2,TRUE)))))</f>
        <v>70</v>
      </c>
      <c r="W3528" s="86">
        <f t="shared" si="55"/>
        <v>79.1</v>
      </c>
      <c r="X3528" s="87">
        <v>4.2</v>
      </c>
      <c r="Y3528" s="87">
        <v>4.3</v>
      </c>
      <c r="Z3528" s="91"/>
      <c r="AA3528" s="92"/>
    </row>
    <row r="3529" customHeight="1" spans="1:27">
      <c r="A3529" s="62">
        <v>41</v>
      </c>
      <c r="B3529" s="91">
        <v>3567</v>
      </c>
      <c r="C3529" s="156" t="s">
        <v>7143</v>
      </c>
      <c r="D3529" s="156" t="s">
        <v>7101</v>
      </c>
      <c r="E3529" s="156" t="s">
        <v>1978</v>
      </c>
      <c r="F3529" s="156" t="s">
        <v>30</v>
      </c>
      <c r="G3529" s="157" t="s">
        <v>7144</v>
      </c>
      <c r="H3529" s="68">
        <v>172.4</v>
      </c>
      <c r="I3529" s="68">
        <v>70.6</v>
      </c>
      <c r="J3529" s="71">
        <f>IF(F3529="女",IF(H3529=0,0,VLOOKUP(I3529/(H3529*H3529/10000),标准!M$108:N$112,2,TRUE)),IF(H3529=0,0,VLOOKUP(I3529/(H3529*H3529/10000),标准!M$74:N$78,2,TRUE)))</f>
        <v>100</v>
      </c>
      <c r="K3529" s="72">
        <v>4529</v>
      </c>
      <c r="L3529" s="71">
        <f>IF(A3529&lt;43,IF(F3529="女",VLOOKUP(K3529,标准!K$108:L$128,2,TRUE),VLOOKUP(K3529,标准!K$74:L$94,2,TRUE)),IF(F3529="女",VLOOKUP(K3529,标准!K$39:L$59,2,TRUE),VLOOKUP(K3529,标准!K$3:L$23,2,TRUE)))</f>
        <v>80</v>
      </c>
      <c r="M3529" s="68">
        <v>11</v>
      </c>
      <c r="N3529" s="71">
        <f>IF(M3529="",0,IF(A3529&lt;43,IF(F3529="女",VLOOKUP(M3529,标准!C$108:D$128,2,TRUE),VLOOKUP(M3529,标准!C$74:D$94,2,TRUE)),IF(F3529="女",VLOOKUP(M3529,标准!C$39:D$59,2,TRUE),VLOOKUP(M3529,标准!C$3:D$23,2,TRUE))))</f>
        <v>70</v>
      </c>
      <c r="O3529" s="77">
        <v>230</v>
      </c>
      <c r="P3529" s="71">
        <f>IF(A3529&lt;43,IF(F3529="女",VLOOKUP(O3529/100,标准!E$108:F$128,2,TRUE),VLOOKUP(O3529/100,标准!E$74:F$94,2,TRUE)),IF(F3529="女",VLOOKUP(O3529/100,标准!E$39:F$59,2,TRUE),VLOOKUP(O3529/100,标准!E$3:F$23,2,TRUE)))</f>
        <v>70</v>
      </c>
      <c r="Q3529" s="81">
        <v>3.49</v>
      </c>
      <c r="R3529" s="71">
        <f>IF(Q3529=0,0,IF(A3529&lt;43,IF(F3529="女",IF(Q3529="",0,VLOOKUP(Q3529,标准!I$108:J$138,2,TRUE)),IF(Q3529="",0,VLOOKUP(Q3529,标准!I$74:J$104,2,TRUE))),IF(F3529="女",IF(Q3529="",0,VLOOKUP(Q3529,标准!I$39:J$69,2,TRUE)),IF(Q3529="",0,VLOOKUP(Q3529,标准!I$3:J$33,2,TRUE)))))</f>
        <v>76</v>
      </c>
      <c r="S3529" s="76">
        <v>0</v>
      </c>
      <c r="T3529" s="71">
        <f>IF(A3529&lt;43,IF(F3529="女",VLOOKUP(S3529,标准!G$108:H$138,2,TRUE),VLOOKUP(S3529,标准!G$74:H$99,2,TRUE)),IF(F3529="女",VLOOKUP(S3529,标准!G$39:H$69,2,TRUE),VLOOKUP(S3529,标准!G$3:H$28,2,TRUE)))</f>
        <v>0</v>
      </c>
      <c r="U3529" s="88">
        <v>7.2</v>
      </c>
      <c r="V3529" s="71">
        <f>IF(U3529=0,0,IF(A3529&lt;43,IF(F3529="女",IF(U3529="",0,VLOOKUP(U3529,标准!A$108:B$128,2,TRUE)),IF(U3529="",0,VLOOKUP(U3529,标准!A$74:B$94,2,TRUE))),IF(F3529="女",IF(U3529="",0,VLOOKUP(U3529,标准!A$39:B$59,2,TRUE)),IF(U3529="",0,VLOOKUP(U3529,标准!A$3:B$23,2,TRUE)))))</f>
        <v>78</v>
      </c>
      <c r="W3529" s="86">
        <f t="shared" si="55"/>
        <v>71.8</v>
      </c>
      <c r="X3529" s="87">
        <v>5</v>
      </c>
      <c r="Y3529" s="87">
        <v>5</v>
      </c>
      <c r="Z3529" s="91"/>
      <c r="AA3529" s="92"/>
    </row>
    <row r="3530" customHeight="1" spans="1:27">
      <c r="A3530" s="62">
        <v>41</v>
      </c>
      <c r="B3530" s="91">
        <v>3568</v>
      </c>
      <c r="C3530" s="156" t="s">
        <v>7145</v>
      </c>
      <c r="D3530" s="156" t="s">
        <v>7101</v>
      </c>
      <c r="E3530" s="156" t="s">
        <v>1978</v>
      </c>
      <c r="F3530" s="156" t="s">
        <v>30</v>
      </c>
      <c r="G3530" s="157" t="s">
        <v>7146</v>
      </c>
      <c r="H3530" s="68">
        <v>160.5</v>
      </c>
      <c r="I3530" s="68">
        <v>44.1</v>
      </c>
      <c r="J3530" s="71">
        <f>IF(F3530="女",IF(H3530=0,0,VLOOKUP(I3530/(H3530*H3530/10000),标准!M$108:N$112,2,TRUE)),IF(H3530=0,0,VLOOKUP(I3530/(H3530*H3530/10000),标准!M$74:N$78,2,TRUE)))</f>
        <v>80</v>
      </c>
      <c r="K3530" s="72">
        <v>3507</v>
      </c>
      <c r="L3530" s="71">
        <f>IF(A3530&lt;43,IF(F3530="女",VLOOKUP(K3530,标准!K$108:L$128,2,TRUE),VLOOKUP(K3530,标准!K$74:L$94,2,TRUE)),IF(F3530="女",VLOOKUP(K3530,标准!K$39:L$59,2,TRUE),VLOOKUP(K3530,标准!K$3:L$23,2,TRUE)))</f>
        <v>66</v>
      </c>
      <c r="M3530" s="68">
        <v>11</v>
      </c>
      <c r="N3530" s="71">
        <f>IF(M3530="",0,IF(A3530&lt;43,IF(F3530="女",VLOOKUP(M3530,标准!C$108:D$128,2,TRUE),VLOOKUP(M3530,标准!C$74:D$94,2,TRUE)),IF(F3530="女",VLOOKUP(M3530,标准!C$39:D$59,2,TRUE),VLOOKUP(M3530,标准!C$3:D$23,2,TRUE))))</f>
        <v>70</v>
      </c>
      <c r="O3530" s="77">
        <v>179</v>
      </c>
      <c r="P3530" s="71">
        <f>IF(A3530&lt;43,IF(F3530="女",VLOOKUP(O3530/100,标准!E$108:F$128,2,TRUE),VLOOKUP(O3530/100,标准!E$74:F$94,2,TRUE)),IF(F3530="女",VLOOKUP(O3530/100,标准!E$39:F$59,2,TRUE),VLOOKUP(O3530/100,标准!E$3:F$23,2,TRUE)))</f>
        <v>0</v>
      </c>
      <c r="Q3530" s="81">
        <v>5.4</v>
      </c>
      <c r="R3530" s="71">
        <f>IF(Q3530=0,0,IF(A3530&lt;43,IF(F3530="女",IF(Q3530="",0,VLOOKUP(Q3530,标准!I$108:J$138,2,TRUE)),IF(Q3530="",0,VLOOKUP(Q3530,标准!I$74:J$104,2,TRUE))),IF(F3530="女",IF(Q3530="",0,VLOOKUP(Q3530,标准!I$39:J$69,2,TRUE)),IF(Q3530="",0,VLOOKUP(Q3530,标准!I$3:J$33,2,TRUE)))))</f>
        <v>20</v>
      </c>
      <c r="S3530" s="76">
        <v>5</v>
      </c>
      <c r="T3530" s="71">
        <f>IF(A3530&lt;43,IF(F3530="女",VLOOKUP(S3530,标准!G$108:H$138,2,TRUE),VLOOKUP(S3530,标准!G$74:H$99,2,TRUE)),IF(F3530="女",VLOOKUP(S3530,标准!G$39:H$69,2,TRUE),VLOOKUP(S3530,标准!G$3:H$28,2,TRUE)))</f>
        <v>10</v>
      </c>
      <c r="U3530" s="88">
        <v>8.7</v>
      </c>
      <c r="V3530" s="71">
        <f>IF(U3530=0,0,IF(A3530&lt;43,IF(F3530="女",IF(U3530="",0,VLOOKUP(U3530,标准!A$108:B$128,2,TRUE)),IF(U3530="",0,VLOOKUP(U3530,标准!A$74:B$94,2,TRUE))),IF(F3530="女",IF(U3530="",0,VLOOKUP(U3530,标准!A$39:B$59,2,TRUE)),IF(U3530="",0,VLOOKUP(U3530,标准!A$3:B$23,2,TRUE)))))</f>
        <v>64</v>
      </c>
      <c r="W3530" s="86">
        <f t="shared" si="55"/>
        <v>46.7</v>
      </c>
      <c r="X3530" s="87">
        <v>4.3</v>
      </c>
      <c r="Y3530" s="87">
        <v>4.4</v>
      </c>
      <c r="Z3530" s="91"/>
      <c r="AA3530" s="92"/>
    </row>
    <row r="3531" customHeight="1" spans="1:27">
      <c r="A3531" s="62">
        <v>41</v>
      </c>
      <c r="B3531" s="91">
        <v>3569</v>
      </c>
      <c r="C3531" s="156" t="s">
        <v>7147</v>
      </c>
      <c r="D3531" s="156" t="s">
        <v>7101</v>
      </c>
      <c r="E3531" s="156" t="s">
        <v>1978</v>
      </c>
      <c r="F3531" s="156" t="s">
        <v>30</v>
      </c>
      <c r="G3531" s="157" t="s">
        <v>7148</v>
      </c>
      <c r="H3531" s="68">
        <v>162.4</v>
      </c>
      <c r="I3531" s="68">
        <v>76.3</v>
      </c>
      <c r="J3531" s="71">
        <f>IF(F3531="女",IF(H3531=0,0,VLOOKUP(I3531/(H3531*H3531/10000),标准!M$108:N$112,2,TRUE)),IF(H3531=0,0,VLOOKUP(I3531/(H3531*H3531/10000),标准!M$74:N$78,2,TRUE)))</f>
        <v>60</v>
      </c>
      <c r="K3531" s="72">
        <v>3617</v>
      </c>
      <c r="L3531" s="71">
        <f>IF(A3531&lt;43,IF(F3531="女",VLOOKUP(K3531,标准!K$108:L$128,2,TRUE),VLOOKUP(K3531,标准!K$74:L$94,2,TRUE)),IF(F3531="女",VLOOKUP(K3531,标准!K$39:L$59,2,TRUE),VLOOKUP(K3531,标准!K$3:L$23,2,TRUE)))</f>
        <v>68</v>
      </c>
      <c r="M3531" s="68">
        <v>14.6</v>
      </c>
      <c r="N3531" s="71">
        <f>IF(M3531="",0,IF(A3531&lt;43,IF(F3531="女",VLOOKUP(M3531,标准!C$108:D$128,2,TRUE),VLOOKUP(M3531,标准!C$74:D$94,2,TRUE)),IF(F3531="女",VLOOKUP(M3531,标准!C$39:D$59,2,TRUE),VLOOKUP(M3531,标准!C$3:D$23,2,TRUE))))</f>
        <v>74</v>
      </c>
      <c r="O3531" s="77">
        <v>220</v>
      </c>
      <c r="P3531" s="71">
        <f>IF(A3531&lt;43,IF(F3531="女",VLOOKUP(O3531/100,标准!E$108:F$128,2,TRUE),VLOOKUP(O3531/100,标准!E$74:F$94,2,TRUE)),IF(F3531="女",VLOOKUP(O3531/100,标准!E$39:F$59,2,TRUE),VLOOKUP(O3531/100,标准!E$3:F$23,2,TRUE)))</f>
        <v>66</v>
      </c>
      <c r="Q3531" s="81">
        <v>4.42</v>
      </c>
      <c r="R3531" s="71">
        <f>IF(Q3531=0,0,IF(A3531&lt;43,IF(F3531="女",IF(Q3531="",0,VLOOKUP(Q3531,标准!I$108:J$138,2,TRUE)),IF(Q3531="",0,VLOOKUP(Q3531,标准!I$74:J$104,2,TRUE))),IF(F3531="女",IF(Q3531="",0,VLOOKUP(Q3531,标准!I$39:J$69,2,TRUE)),IF(Q3531="",0,VLOOKUP(Q3531,标准!I$3:J$33,2,TRUE)))))</f>
        <v>50</v>
      </c>
      <c r="S3531" s="76">
        <v>6</v>
      </c>
      <c r="T3531" s="71">
        <f>IF(A3531&lt;43,IF(F3531="女",VLOOKUP(S3531,标准!G$108:H$138,2,TRUE),VLOOKUP(S3531,标准!G$74:H$99,2,TRUE)),IF(F3531="女",VLOOKUP(S3531,标准!G$39:H$69,2,TRUE),VLOOKUP(S3531,标准!G$3:H$28,2,TRUE)))</f>
        <v>20</v>
      </c>
      <c r="U3531" s="88">
        <v>7.8</v>
      </c>
      <c r="V3531" s="71">
        <f>IF(U3531=0,0,IF(A3531&lt;43,IF(F3531="女",IF(U3531="",0,VLOOKUP(U3531,标准!A$108:B$128,2,TRUE)),IF(U3531="",0,VLOOKUP(U3531,标准!A$74:B$94,2,TRUE))),IF(F3531="女",IF(U3531="",0,VLOOKUP(U3531,标准!A$39:B$59,2,TRUE)),IF(U3531="",0,VLOOKUP(U3531,标准!A$3:B$23,2,TRUE)))))</f>
        <v>72</v>
      </c>
      <c r="W3531" s="86">
        <f t="shared" si="55"/>
        <v>59.6</v>
      </c>
      <c r="X3531" s="87">
        <v>4.9</v>
      </c>
      <c r="Y3531" s="87">
        <v>4.9</v>
      </c>
      <c r="Z3531" s="91"/>
      <c r="AA3531" s="92"/>
    </row>
    <row r="3532" customHeight="1" spans="1:27">
      <c r="A3532" s="62">
        <v>41</v>
      </c>
      <c r="B3532" s="91">
        <v>3570</v>
      </c>
      <c r="C3532" s="156" t="s">
        <v>7149</v>
      </c>
      <c r="D3532" s="156" t="s">
        <v>7101</v>
      </c>
      <c r="E3532" s="156" t="s">
        <v>1978</v>
      </c>
      <c r="F3532" s="156" t="s">
        <v>30</v>
      </c>
      <c r="G3532" s="157" t="s">
        <v>7150</v>
      </c>
      <c r="H3532" s="68">
        <v>161.7</v>
      </c>
      <c r="I3532" s="68">
        <v>50.2</v>
      </c>
      <c r="J3532" s="71">
        <f>IF(F3532="女",IF(H3532=0,0,VLOOKUP(I3532/(H3532*H3532/10000),标准!M$108:N$112,2,TRUE)),IF(H3532=0,0,VLOOKUP(I3532/(H3532*H3532/10000),标准!M$74:N$78,2,TRUE)))</f>
        <v>100</v>
      </c>
      <c r="K3532" s="72">
        <v>4576</v>
      </c>
      <c r="L3532" s="71">
        <f>IF(A3532&lt;43,IF(F3532="女",VLOOKUP(K3532,标准!K$108:L$128,2,TRUE),VLOOKUP(K3532,标准!K$74:L$94,2,TRUE)),IF(F3532="女",VLOOKUP(K3532,标准!K$39:L$59,2,TRUE),VLOOKUP(K3532,标准!K$3:L$23,2,TRUE)))</f>
        <v>85</v>
      </c>
      <c r="M3532" s="68">
        <v>10.7</v>
      </c>
      <c r="N3532" s="71">
        <f>IF(M3532="",0,IF(A3532&lt;43,IF(F3532="女",VLOOKUP(M3532,标准!C$108:D$128,2,TRUE),VLOOKUP(M3532,标准!C$74:D$94,2,TRUE)),IF(F3532="女",VLOOKUP(M3532,标准!C$39:D$59,2,TRUE),VLOOKUP(M3532,标准!C$3:D$23,2,TRUE))))</f>
        <v>70</v>
      </c>
      <c r="O3532" s="77">
        <v>220</v>
      </c>
      <c r="P3532" s="71">
        <f>IF(A3532&lt;43,IF(F3532="女",VLOOKUP(O3532/100,标准!E$108:F$128,2,TRUE),VLOOKUP(O3532/100,标准!E$74:F$94,2,TRUE)),IF(F3532="女",VLOOKUP(O3532/100,标准!E$39:F$59,2,TRUE),VLOOKUP(O3532/100,标准!E$3:F$23,2,TRUE)))</f>
        <v>66</v>
      </c>
      <c r="Q3532" s="81">
        <v>4.55</v>
      </c>
      <c r="R3532" s="71">
        <f>IF(Q3532=0,0,IF(A3532&lt;43,IF(F3532="女",IF(Q3532="",0,VLOOKUP(Q3532,标准!I$108:J$138,2,TRUE)),IF(Q3532="",0,VLOOKUP(Q3532,标准!I$74:J$104,2,TRUE))),IF(F3532="女",IF(Q3532="",0,VLOOKUP(Q3532,标准!I$39:J$69,2,TRUE)),IF(Q3532="",0,VLOOKUP(Q3532,标准!I$3:J$33,2,TRUE)))))</f>
        <v>40</v>
      </c>
      <c r="S3532" s="76">
        <v>6</v>
      </c>
      <c r="T3532" s="71">
        <f>IF(A3532&lt;43,IF(F3532="女",VLOOKUP(S3532,标准!G$108:H$138,2,TRUE),VLOOKUP(S3532,标准!G$74:H$99,2,TRUE)),IF(F3532="女",VLOOKUP(S3532,标准!G$39:H$69,2,TRUE),VLOOKUP(S3532,标准!G$3:H$28,2,TRUE)))</f>
        <v>20</v>
      </c>
      <c r="U3532" s="88">
        <v>8</v>
      </c>
      <c r="V3532" s="71">
        <f>IF(U3532=0,0,IF(A3532&lt;43,IF(F3532="女",IF(U3532="",0,VLOOKUP(U3532,标准!A$108:B$128,2,TRUE)),IF(U3532="",0,VLOOKUP(U3532,标准!A$74:B$94,2,TRUE))),IF(F3532="女",IF(U3532="",0,VLOOKUP(U3532,标准!A$39:B$59,2,TRUE)),IF(U3532="",0,VLOOKUP(U3532,标准!A$3:B$23,2,TRUE)))))</f>
        <v>70</v>
      </c>
      <c r="W3532" s="86">
        <f t="shared" si="55"/>
        <v>65.35</v>
      </c>
      <c r="X3532" s="87">
        <v>4.9</v>
      </c>
      <c r="Y3532" s="87">
        <v>4.7</v>
      </c>
      <c r="Z3532" s="91"/>
      <c r="AA3532" s="92"/>
    </row>
    <row r="3533" customHeight="1" spans="1:27">
      <c r="A3533" s="62">
        <v>41</v>
      </c>
      <c r="B3533" s="91">
        <v>3571</v>
      </c>
      <c r="C3533" s="156" t="s">
        <v>7151</v>
      </c>
      <c r="D3533" s="156" t="s">
        <v>7152</v>
      </c>
      <c r="E3533" s="156" t="s">
        <v>1978</v>
      </c>
      <c r="F3533" s="156" t="s">
        <v>30</v>
      </c>
      <c r="G3533" s="157" t="s">
        <v>7153</v>
      </c>
      <c r="H3533" s="68">
        <v>171.1</v>
      </c>
      <c r="I3533" s="68">
        <v>59</v>
      </c>
      <c r="J3533" s="71">
        <f>IF(F3533="女",IF(H3533=0,0,VLOOKUP(I3533/(H3533*H3533/10000),标准!M$108:N$112,2,TRUE)),IF(H3533=0,0,VLOOKUP(I3533/(H3533*H3533/10000),标准!M$74:N$78,2,TRUE)))</f>
        <v>100</v>
      </c>
      <c r="K3533" s="72">
        <v>4512</v>
      </c>
      <c r="L3533" s="71">
        <f>IF(A3533&lt;43,IF(F3533="女",VLOOKUP(K3533,标准!K$108:L$128,2,TRUE),VLOOKUP(K3533,标准!K$74:L$94,2,TRUE)),IF(F3533="女",VLOOKUP(K3533,标准!K$39:L$59,2,TRUE),VLOOKUP(K3533,标准!K$3:L$23,2,TRUE)))</f>
        <v>80</v>
      </c>
      <c r="M3533" s="68">
        <v>7.5</v>
      </c>
      <c r="N3533" s="71">
        <f>IF(M3533="",0,IF(A3533&lt;43,IF(F3533="女",VLOOKUP(M3533,标准!C$108:D$128,2,TRUE),VLOOKUP(M3533,标准!C$74:D$94,2,TRUE)),IF(F3533="女",VLOOKUP(M3533,标准!C$39:D$59,2,TRUE),VLOOKUP(M3533,标准!C$3:D$23,2,TRUE))))</f>
        <v>64</v>
      </c>
      <c r="O3533" s="124">
        <v>255</v>
      </c>
      <c r="P3533" s="71">
        <f>IF(A3533&lt;43,IF(F3533="女",VLOOKUP(O3533/100,标准!E$108:F$128,2,TRUE),VLOOKUP(O3533/100,标准!E$74:F$94,2,TRUE)),IF(F3533="女",VLOOKUP(O3533/100,标准!E$39:F$59,2,TRUE),VLOOKUP(O3533/100,标准!E$3:F$23,2,TRUE)))</f>
        <v>80</v>
      </c>
      <c r="Q3533" s="125">
        <v>3.31</v>
      </c>
      <c r="R3533" s="71">
        <f>IF(Q3533=0,0,IF(A3533&lt;43,IF(F3533="女",IF(Q3533="",0,VLOOKUP(Q3533,标准!I$108:J$138,2,TRUE)),IF(Q3533="",0,VLOOKUP(Q3533,标准!I$74:J$104,2,TRUE))),IF(F3533="女",IF(Q3533="",0,VLOOKUP(Q3533,标准!I$39:J$69,2,TRUE)),IF(Q3533="",0,VLOOKUP(Q3533,标准!I$3:J$33,2,TRUE)))))</f>
        <v>85</v>
      </c>
      <c r="S3533" s="126">
        <v>2</v>
      </c>
      <c r="T3533" s="71">
        <f>IF(A3533&lt;43,IF(F3533="女",VLOOKUP(S3533,标准!G$108:H$138,2,TRUE),VLOOKUP(S3533,标准!G$74:H$99,2,TRUE)),IF(F3533="女",VLOOKUP(S3533,标准!G$39:H$69,2,TRUE),VLOOKUP(S3533,标准!G$3:H$28,2,TRUE)))</f>
        <v>0</v>
      </c>
      <c r="U3533" s="127">
        <v>6.6</v>
      </c>
      <c r="V3533" s="71">
        <f>IF(U3533=0,0,IF(A3533&lt;43,IF(F3533="女",IF(U3533="",0,VLOOKUP(U3533,标准!A$108:B$128,2,TRUE)),IF(U3533="",0,VLOOKUP(U3533,标准!A$74:B$94,2,TRUE))),IF(F3533="女",IF(U3533="",0,VLOOKUP(U3533,标准!A$39:B$59,2,TRUE)),IF(U3533="",0,VLOOKUP(U3533,标准!A$3:B$23,2,TRUE)))))</f>
        <v>100</v>
      </c>
      <c r="W3533" s="86">
        <f t="shared" si="55"/>
        <v>78.4</v>
      </c>
      <c r="X3533" s="87">
        <v>4.3</v>
      </c>
      <c r="Y3533" s="87">
        <v>4.3</v>
      </c>
      <c r="Z3533" s="91"/>
      <c r="AA3533" s="92"/>
    </row>
    <row r="3534" customHeight="1" spans="1:27">
      <c r="A3534" s="62">
        <v>41</v>
      </c>
      <c r="B3534" s="91">
        <v>3572</v>
      </c>
      <c r="C3534" s="156" t="s">
        <v>7154</v>
      </c>
      <c r="D3534" s="156" t="s">
        <v>7152</v>
      </c>
      <c r="E3534" s="156" t="s">
        <v>1978</v>
      </c>
      <c r="F3534" s="156" t="s">
        <v>30</v>
      </c>
      <c r="G3534" s="157" t="s">
        <v>7155</v>
      </c>
      <c r="H3534" s="68">
        <v>157.8</v>
      </c>
      <c r="I3534" s="68">
        <v>56.1</v>
      </c>
      <c r="J3534" s="71">
        <f>IF(F3534="女",IF(H3534=0,0,VLOOKUP(I3534/(H3534*H3534/10000),标准!M$108:N$112,2,TRUE)),IF(H3534=0,0,VLOOKUP(I3534/(H3534*H3534/10000),标准!M$74:N$78,2,TRUE)))</f>
        <v>100</v>
      </c>
      <c r="K3534" s="72">
        <v>4737</v>
      </c>
      <c r="L3534" s="71">
        <f>IF(A3534&lt;43,IF(F3534="女",VLOOKUP(K3534,标准!K$108:L$128,2,TRUE),VLOOKUP(K3534,标准!K$74:L$94,2,TRUE)),IF(F3534="女",VLOOKUP(K3534,标准!K$39:L$59,2,TRUE),VLOOKUP(K3534,标准!K$3:L$23,2,TRUE)))</f>
        <v>85</v>
      </c>
      <c r="M3534" s="68">
        <v>12</v>
      </c>
      <c r="N3534" s="71">
        <f>IF(M3534="",0,IF(A3534&lt;43,IF(F3534="女",VLOOKUP(M3534,标准!C$108:D$128,2,TRUE),VLOOKUP(M3534,标准!C$74:D$94,2,TRUE)),IF(F3534="女",VLOOKUP(M3534,标准!C$39:D$59,2,TRUE),VLOOKUP(M3534,标准!C$3:D$23,2,TRUE))))</f>
        <v>70</v>
      </c>
      <c r="O3534" s="124">
        <v>190</v>
      </c>
      <c r="P3534" s="71">
        <f>IF(A3534&lt;43,IF(F3534="女",VLOOKUP(O3534/100,标准!E$108:F$128,2,TRUE),VLOOKUP(O3534/100,标准!E$74:F$94,2,TRUE)),IF(F3534="女",VLOOKUP(O3534/100,标准!E$39:F$59,2,TRUE),VLOOKUP(O3534/100,标准!E$3:F$23,2,TRUE)))</f>
        <v>20</v>
      </c>
      <c r="Q3534" s="125">
        <v>5.04</v>
      </c>
      <c r="R3534" s="71">
        <f>IF(Q3534=0,0,IF(A3534&lt;43,IF(F3534="女",IF(Q3534="",0,VLOOKUP(Q3534,标准!I$108:J$138,2,TRUE)),IF(Q3534="",0,VLOOKUP(Q3534,标准!I$74:J$104,2,TRUE))),IF(F3534="女",IF(Q3534="",0,VLOOKUP(Q3534,标准!I$39:J$69,2,TRUE)),IF(Q3534="",0,VLOOKUP(Q3534,标准!I$3:J$33,2,TRUE)))))</f>
        <v>40</v>
      </c>
      <c r="S3534" s="126">
        <v>2</v>
      </c>
      <c r="T3534" s="71">
        <f>IF(A3534&lt;43,IF(F3534="女",VLOOKUP(S3534,标准!G$108:H$138,2,TRUE),VLOOKUP(S3534,标准!G$74:H$99,2,TRUE)),IF(F3534="女",VLOOKUP(S3534,标准!G$39:H$69,2,TRUE),VLOOKUP(S3534,标准!G$3:H$28,2,TRUE)))</f>
        <v>0</v>
      </c>
      <c r="U3534" s="127">
        <v>8.2</v>
      </c>
      <c r="V3534" s="71">
        <f>IF(U3534=0,0,IF(A3534&lt;43,IF(F3534="女",IF(U3534="",0,VLOOKUP(U3534,标准!A$108:B$128,2,TRUE)),IF(U3534="",0,VLOOKUP(U3534,标准!A$74:B$94,2,TRUE))),IF(F3534="女",IF(U3534="",0,VLOOKUP(U3534,标准!A$39:B$59,2,TRUE)),IF(U3534="",0,VLOOKUP(U3534,标准!A$3:B$23,2,TRUE)))))</f>
        <v>68</v>
      </c>
      <c r="W3534" s="86">
        <f t="shared" si="55"/>
        <v>58.35</v>
      </c>
      <c r="X3534" s="87"/>
      <c r="Y3534" s="87"/>
      <c r="Z3534" s="91"/>
      <c r="AA3534" s="92"/>
    </row>
    <row r="3535" customHeight="1" spans="1:27">
      <c r="A3535" s="62">
        <v>41</v>
      </c>
      <c r="B3535" s="91">
        <v>3573</v>
      </c>
      <c r="C3535" s="156" t="s">
        <v>7156</v>
      </c>
      <c r="D3535" s="156" t="s">
        <v>7152</v>
      </c>
      <c r="E3535" s="156" t="s">
        <v>1978</v>
      </c>
      <c r="F3535" s="156" t="s">
        <v>34</v>
      </c>
      <c r="G3535" s="157" t="s">
        <v>7157</v>
      </c>
      <c r="H3535" s="68">
        <v>165.7</v>
      </c>
      <c r="I3535" s="68">
        <v>55.3</v>
      </c>
      <c r="J3535" s="71">
        <f>IF(F3535="女",IF(H3535=0,0,VLOOKUP(I3535/(H3535*H3535/10000),标准!M$108:N$112,2,TRUE)),IF(H3535=0,0,VLOOKUP(I3535/(H3535*H3535/10000),标准!M$74:N$78,2,TRUE)))</f>
        <v>100</v>
      </c>
      <c r="K3535" s="72">
        <v>3000</v>
      </c>
      <c r="L3535" s="71">
        <f>IF(A3535&lt;43,IF(F3535="女",VLOOKUP(K3535,标准!K$108:L$128,2,TRUE),VLOOKUP(K3535,标准!K$74:L$94,2,TRUE)),IF(F3535="女",VLOOKUP(K3535,标准!K$39:L$59,2,TRUE),VLOOKUP(K3535,标准!K$3:L$23,2,TRUE)))</f>
        <v>80</v>
      </c>
      <c r="M3535" s="68">
        <v>18.5</v>
      </c>
      <c r="N3535" s="71">
        <f>IF(M3535="",0,IF(A3535&lt;43,IF(F3535="女",VLOOKUP(M3535,标准!C$108:D$128,2,TRUE),VLOOKUP(M3535,标准!C$74:D$94,2,TRUE)),IF(F3535="女",VLOOKUP(M3535,标准!C$39:D$59,2,TRUE),VLOOKUP(M3535,标准!C$3:D$23,2,TRUE))))</f>
        <v>78</v>
      </c>
      <c r="O3535" s="124">
        <v>160</v>
      </c>
      <c r="P3535" s="71">
        <f>IF(A3535&lt;43,IF(F3535="女",VLOOKUP(O3535/100,标准!E$108:F$128,2,TRUE),VLOOKUP(O3535/100,标准!E$74:F$94,2,TRUE)),IF(F3535="女",VLOOKUP(O3535/100,标准!E$39:F$59,2,TRUE),VLOOKUP(O3535/100,标准!E$3:F$23,2,TRUE)))</f>
        <v>66</v>
      </c>
      <c r="Q3535" s="125">
        <v>4.37</v>
      </c>
      <c r="R3535" s="71">
        <f>IF(Q3535=0,0,IF(A3535&lt;43,IF(F3535="女",IF(Q3535="",0,VLOOKUP(Q3535,标准!I$108:J$138,2,TRUE)),IF(Q3535="",0,VLOOKUP(Q3535,标准!I$74:J$104,2,TRUE))),IF(F3535="女",IF(Q3535="",0,VLOOKUP(Q3535,标准!I$39:J$69,2,TRUE)),IF(Q3535="",0,VLOOKUP(Q3535,标准!I$3:J$33,2,TRUE)))))</f>
        <v>50</v>
      </c>
      <c r="S3535" s="126">
        <v>30</v>
      </c>
      <c r="T3535" s="71">
        <f>IF(A3535&lt;43,IF(F3535="女",VLOOKUP(S3535,标准!G$108:H$138,2,TRUE),VLOOKUP(S3535,标准!G$74:H$99,2,TRUE)),IF(F3535="女",VLOOKUP(S3535,标准!G$39:H$69,2,TRUE),VLOOKUP(S3535,标准!G$3:H$28,2,TRUE)))</f>
        <v>64</v>
      </c>
      <c r="U3535" s="127">
        <v>9</v>
      </c>
      <c r="V3535" s="71">
        <f>IF(U3535=0,0,IF(A3535&lt;43,IF(F3535="女",IF(U3535="",0,VLOOKUP(U3535,标准!A$108:B$128,2,TRUE)),IF(U3535="",0,VLOOKUP(U3535,标准!A$74:B$94,2,TRUE))),IF(F3535="女",IF(U3535="",0,VLOOKUP(U3535,标准!A$39:B$59,2,TRUE)),IF(U3535="",0,VLOOKUP(U3535,标准!A$3:B$23,2,TRUE)))))</f>
        <v>72</v>
      </c>
      <c r="W3535" s="86">
        <f t="shared" si="55"/>
        <v>72.2</v>
      </c>
      <c r="X3535" s="87">
        <v>4.2</v>
      </c>
      <c r="Y3535" s="87">
        <v>4.2</v>
      </c>
      <c r="Z3535" s="91"/>
      <c r="AA3535" s="92"/>
    </row>
    <row r="3536" customHeight="1" spans="1:27">
      <c r="A3536" s="62">
        <v>41</v>
      </c>
      <c r="B3536" s="91">
        <v>3574</v>
      </c>
      <c r="C3536" s="156" t="s">
        <v>7158</v>
      </c>
      <c r="D3536" s="156" t="s">
        <v>7152</v>
      </c>
      <c r="E3536" s="156" t="s">
        <v>1978</v>
      </c>
      <c r="F3536" s="156" t="s">
        <v>34</v>
      </c>
      <c r="G3536" s="157" t="s">
        <v>7159</v>
      </c>
      <c r="H3536" s="68">
        <v>168.3</v>
      </c>
      <c r="I3536" s="68">
        <v>46.3</v>
      </c>
      <c r="J3536" s="71">
        <f>IF(F3536="女",IF(H3536=0,0,VLOOKUP(I3536/(H3536*H3536/10000),标准!M$108:N$112,2,TRUE)),IF(H3536=0,0,VLOOKUP(I3536/(H3536*H3536/10000),标准!M$74:N$78,2,TRUE)))</f>
        <v>80</v>
      </c>
      <c r="K3536" s="72">
        <v>3607</v>
      </c>
      <c r="L3536" s="71">
        <f>IF(A3536&lt;43,IF(F3536="女",VLOOKUP(K3536,标准!K$108:L$128,2,TRUE),VLOOKUP(K3536,标准!K$74:L$94,2,TRUE)),IF(F3536="女",VLOOKUP(K3536,标准!K$39:L$59,2,TRUE),VLOOKUP(K3536,标准!K$3:L$23,2,TRUE)))</f>
        <v>100</v>
      </c>
      <c r="M3536" s="68">
        <v>7.5</v>
      </c>
      <c r="N3536" s="71">
        <f>IF(M3536="",0,IF(A3536&lt;43,IF(F3536="女",VLOOKUP(M3536,标准!C$108:D$128,2,TRUE),VLOOKUP(M3536,标准!C$74:D$94,2,TRUE)),IF(F3536="女",VLOOKUP(M3536,标准!C$39:D$59,2,TRUE),VLOOKUP(M3536,标准!C$3:D$23,2,TRUE))))</f>
        <v>62</v>
      </c>
      <c r="O3536" s="124">
        <v>175</v>
      </c>
      <c r="P3536" s="71">
        <f>IF(A3536&lt;43,IF(F3536="女",VLOOKUP(O3536/100,标准!E$108:F$128,2,TRUE),VLOOKUP(O3536/100,标准!E$74:F$94,2,TRUE)),IF(F3536="女",VLOOKUP(O3536/100,标准!E$39:F$59,2,TRUE),VLOOKUP(O3536/100,标准!E$3:F$23,2,TRUE)))</f>
        <v>76</v>
      </c>
      <c r="Q3536" s="125">
        <v>4.05</v>
      </c>
      <c r="R3536" s="71">
        <f>IF(Q3536=0,0,IF(A3536&lt;43,IF(F3536="女",IF(Q3536="",0,VLOOKUP(Q3536,标准!I$108:J$138,2,TRUE)),IF(Q3536="",0,VLOOKUP(Q3536,标准!I$74:J$104,2,TRUE))),IF(F3536="女",IF(Q3536="",0,VLOOKUP(Q3536,标准!I$39:J$69,2,TRUE)),IF(Q3536="",0,VLOOKUP(Q3536,标准!I$3:J$33,2,TRUE)))))</f>
        <v>70</v>
      </c>
      <c r="S3536" s="126">
        <v>47</v>
      </c>
      <c r="T3536" s="71">
        <f>IF(A3536&lt;43,IF(F3536="女",VLOOKUP(S3536,标准!G$108:H$138,2,TRUE),VLOOKUP(S3536,标准!G$74:H$99,2,TRUE)),IF(F3536="女",VLOOKUP(S3536,标准!G$39:H$69,2,TRUE),VLOOKUP(S3536,标准!G$3:H$28,2,TRUE)))</f>
        <v>80</v>
      </c>
      <c r="U3536" s="127">
        <v>9.2</v>
      </c>
      <c r="V3536" s="71">
        <f>IF(U3536=0,0,IF(A3536&lt;43,IF(F3536="女",IF(U3536="",0,VLOOKUP(U3536,标准!A$108:B$128,2,TRUE)),IF(U3536="",0,VLOOKUP(U3536,标准!A$74:B$94,2,TRUE))),IF(F3536="女",IF(U3536="",0,VLOOKUP(U3536,标准!A$39:B$59,2,TRUE)),IF(U3536="",0,VLOOKUP(U3536,标准!A$3:B$23,2,TRUE)))))</f>
        <v>70</v>
      </c>
      <c r="W3536" s="86">
        <f t="shared" si="55"/>
        <v>76.8</v>
      </c>
      <c r="X3536" s="87">
        <v>3.9</v>
      </c>
      <c r="Y3536" s="87">
        <v>4</v>
      </c>
      <c r="Z3536" s="91"/>
      <c r="AA3536" s="92"/>
    </row>
    <row r="3537" customHeight="1" spans="1:27">
      <c r="A3537" s="62">
        <v>41</v>
      </c>
      <c r="B3537" s="91">
        <v>3575</v>
      </c>
      <c r="C3537" s="156" t="s">
        <v>7160</v>
      </c>
      <c r="D3537" s="156" t="s">
        <v>7152</v>
      </c>
      <c r="E3537" s="156" t="s">
        <v>1978</v>
      </c>
      <c r="F3537" s="156" t="s">
        <v>30</v>
      </c>
      <c r="G3537" s="157" t="s">
        <v>7161</v>
      </c>
      <c r="H3537" s="68">
        <v>167</v>
      </c>
      <c r="I3537" s="68">
        <v>60.5</v>
      </c>
      <c r="J3537" s="71">
        <f>IF(F3537="女",IF(H3537=0,0,VLOOKUP(I3537/(H3537*H3537/10000),标准!M$108:N$112,2,TRUE)),IF(H3537=0,0,VLOOKUP(I3537/(H3537*H3537/10000),标准!M$74:N$78,2,TRUE)))</f>
        <v>100</v>
      </c>
      <c r="K3537" s="72">
        <v>3831</v>
      </c>
      <c r="L3537" s="71">
        <f>IF(A3537&lt;43,IF(F3537="女",VLOOKUP(K3537,标准!K$108:L$128,2,TRUE),VLOOKUP(K3537,标准!K$74:L$94,2,TRUE)),IF(F3537="女",VLOOKUP(K3537,标准!K$39:L$59,2,TRUE),VLOOKUP(K3537,标准!K$3:L$23,2,TRUE)))</f>
        <v>72</v>
      </c>
      <c r="M3537" s="68">
        <v>13</v>
      </c>
      <c r="N3537" s="71">
        <f>IF(M3537="",0,IF(A3537&lt;43,IF(F3537="女",VLOOKUP(M3537,标准!C$108:D$128,2,TRUE),VLOOKUP(M3537,标准!C$74:D$94,2,TRUE)),IF(F3537="女",VLOOKUP(M3537,标准!C$39:D$59,2,TRUE),VLOOKUP(M3537,标准!C$3:D$23,2,TRUE))))</f>
        <v>72</v>
      </c>
      <c r="O3537" s="124">
        <v>232</v>
      </c>
      <c r="P3537" s="71">
        <f>IF(A3537&lt;43,IF(F3537="女",VLOOKUP(O3537/100,标准!E$108:F$128,2,TRUE),VLOOKUP(O3537/100,标准!E$74:F$94,2,TRUE)),IF(F3537="女",VLOOKUP(O3537/100,标准!E$39:F$59,2,TRUE),VLOOKUP(O3537/100,标准!E$3:F$23,2,TRUE)))</f>
        <v>72</v>
      </c>
      <c r="Q3537" s="125">
        <v>4.28</v>
      </c>
      <c r="R3537" s="71">
        <f>IF(Q3537=0,0,IF(A3537&lt;43,IF(F3537="女",IF(Q3537="",0,VLOOKUP(Q3537,标准!I$108:J$138,2,TRUE)),IF(Q3537="",0,VLOOKUP(Q3537,标准!I$74:J$104,2,TRUE))),IF(F3537="女",IF(Q3537="",0,VLOOKUP(Q3537,标准!I$39:J$69,2,TRUE)),IF(Q3537="",0,VLOOKUP(Q3537,标准!I$3:J$33,2,TRUE)))))</f>
        <v>60</v>
      </c>
      <c r="S3537" s="126">
        <v>2</v>
      </c>
      <c r="T3537" s="71">
        <f>IF(A3537&lt;43,IF(F3537="女",VLOOKUP(S3537,标准!G$108:H$138,2,TRUE),VLOOKUP(S3537,标准!G$74:H$99,2,TRUE)),IF(F3537="女",VLOOKUP(S3537,标准!G$39:H$69,2,TRUE),VLOOKUP(S3537,标准!G$3:H$28,2,TRUE)))</f>
        <v>0</v>
      </c>
      <c r="U3537" s="127">
        <v>7.5</v>
      </c>
      <c r="V3537" s="71">
        <f>IF(U3537=0,0,IF(A3537&lt;43,IF(F3537="女",IF(U3537="",0,VLOOKUP(U3537,标准!A$108:B$128,2,TRUE)),IF(U3537="",0,VLOOKUP(U3537,标准!A$74:B$94,2,TRUE))),IF(F3537="女",IF(U3537="",0,VLOOKUP(U3537,标准!A$39:B$59,2,TRUE)),IF(U3537="",0,VLOOKUP(U3537,标准!A$3:B$23,2,TRUE)))))</f>
        <v>76</v>
      </c>
      <c r="W3537" s="86">
        <f t="shared" si="55"/>
        <v>67.4</v>
      </c>
      <c r="X3537" s="87">
        <v>4.6</v>
      </c>
      <c r="Y3537" s="87">
        <v>4.6</v>
      </c>
      <c r="Z3537" s="91"/>
      <c r="AA3537" s="92"/>
    </row>
    <row r="3538" customHeight="1" spans="1:27">
      <c r="A3538" s="62">
        <v>41</v>
      </c>
      <c r="B3538" s="91">
        <v>3576</v>
      </c>
      <c r="C3538" s="156" t="s">
        <v>7162</v>
      </c>
      <c r="D3538" s="156" t="s">
        <v>7152</v>
      </c>
      <c r="E3538" s="156" t="s">
        <v>1978</v>
      </c>
      <c r="F3538" s="156" t="s">
        <v>34</v>
      </c>
      <c r="G3538" s="157" t="s">
        <v>7163</v>
      </c>
      <c r="H3538" s="68">
        <v>155.3</v>
      </c>
      <c r="I3538" s="68">
        <v>43.2</v>
      </c>
      <c r="J3538" s="71">
        <f>IF(F3538="女",IF(H3538=0,0,VLOOKUP(I3538/(H3538*H3538/10000),标准!M$108:N$112,2,TRUE)),IF(H3538=0,0,VLOOKUP(I3538/(H3538*H3538/10000),标准!M$74:N$78,2,TRUE)))</f>
        <v>100</v>
      </c>
      <c r="K3538" s="72">
        <v>2500</v>
      </c>
      <c r="L3538" s="71">
        <f>IF(A3538&lt;43,IF(F3538="女",VLOOKUP(K3538,标准!K$108:L$128,2,TRUE),VLOOKUP(K3538,标准!K$74:L$94,2,TRUE)),IF(F3538="女",VLOOKUP(K3538,标准!K$39:L$59,2,TRUE),VLOOKUP(K3538,标准!K$3:L$23,2,TRUE)))</f>
        <v>70</v>
      </c>
      <c r="M3538" s="68">
        <v>22.5</v>
      </c>
      <c r="N3538" s="71">
        <f>IF(M3538="",0,IF(A3538&lt;43,IF(F3538="女",VLOOKUP(M3538,标准!C$108:D$128,2,TRUE),VLOOKUP(M3538,标准!C$74:D$94,2,TRUE)),IF(F3538="女",VLOOKUP(M3538,标准!C$39:D$59,2,TRUE),VLOOKUP(M3538,标准!C$3:D$23,2,TRUE))))</f>
        <v>90</v>
      </c>
      <c r="O3538" s="124">
        <v>158</v>
      </c>
      <c r="P3538" s="71">
        <f>IF(A3538&lt;43,IF(F3538="女",VLOOKUP(O3538/100,标准!E$108:F$128,2,TRUE),VLOOKUP(O3538/100,标准!E$74:F$94,2,TRUE)),IF(F3538="女",VLOOKUP(O3538/100,标准!E$39:F$59,2,TRUE),VLOOKUP(O3538/100,标准!E$3:F$23,2,TRUE)))</f>
        <v>64</v>
      </c>
      <c r="Q3538" s="125">
        <v>4.27</v>
      </c>
      <c r="R3538" s="71">
        <f>IF(Q3538=0,0,IF(A3538&lt;43,IF(F3538="女",IF(Q3538="",0,VLOOKUP(Q3538,标准!I$108:J$138,2,TRUE)),IF(Q3538="",0,VLOOKUP(Q3538,标准!I$74:J$104,2,TRUE))),IF(F3538="女",IF(Q3538="",0,VLOOKUP(Q3538,标准!I$39:J$69,2,TRUE)),IF(Q3538="",0,VLOOKUP(Q3538,标准!I$3:J$33,2,TRUE)))))</f>
        <v>62</v>
      </c>
      <c r="S3538" s="126">
        <v>21</v>
      </c>
      <c r="T3538" s="71">
        <f>IF(A3538&lt;43,IF(F3538="女",VLOOKUP(S3538,标准!G$108:H$138,2,TRUE),VLOOKUP(S3538,标准!G$74:H$99,2,TRUE)),IF(F3538="女",VLOOKUP(S3538,标准!G$39:H$69,2,TRUE),VLOOKUP(S3538,标准!G$3:H$28,2,TRUE)))</f>
        <v>30</v>
      </c>
      <c r="U3538" s="127">
        <v>9.9</v>
      </c>
      <c r="V3538" s="71">
        <f>IF(U3538=0,0,IF(A3538&lt;43,IF(F3538="女",IF(U3538="",0,VLOOKUP(U3538,标准!A$108:B$128,2,TRUE)),IF(U3538="",0,VLOOKUP(U3538,标准!A$74:B$94,2,TRUE))),IF(F3538="女",IF(U3538="",0,VLOOKUP(U3538,标准!A$39:B$59,2,TRUE)),IF(U3538="",0,VLOOKUP(U3538,标准!A$3:B$23,2,TRUE)))))</f>
        <v>64</v>
      </c>
      <c r="W3538" s="86">
        <f t="shared" si="55"/>
        <v>69.1</v>
      </c>
      <c r="X3538" s="87">
        <v>4.3</v>
      </c>
      <c r="Y3538" s="87">
        <v>4.4</v>
      </c>
      <c r="Z3538" s="91"/>
      <c r="AA3538" s="92"/>
    </row>
    <row r="3539" customHeight="1" spans="1:27">
      <c r="A3539" s="62">
        <v>41</v>
      </c>
      <c r="B3539" s="91">
        <v>3577</v>
      </c>
      <c r="C3539" s="156" t="s">
        <v>7164</v>
      </c>
      <c r="D3539" s="156" t="s">
        <v>7152</v>
      </c>
      <c r="E3539" s="156" t="s">
        <v>1978</v>
      </c>
      <c r="F3539" s="156" t="s">
        <v>34</v>
      </c>
      <c r="G3539" s="157" t="s">
        <v>7165</v>
      </c>
      <c r="H3539" s="68">
        <v>156</v>
      </c>
      <c r="I3539" s="68">
        <v>48.3</v>
      </c>
      <c r="J3539" s="71">
        <f>IF(F3539="女",IF(H3539=0,0,VLOOKUP(I3539/(H3539*H3539/10000),标准!M$108:N$112,2,TRUE)),IF(H3539=0,0,VLOOKUP(I3539/(H3539*H3539/10000),标准!M$74:N$78,2,TRUE)))</f>
        <v>100</v>
      </c>
      <c r="K3539" s="72">
        <v>3000</v>
      </c>
      <c r="L3539" s="71">
        <f>IF(A3539&lt;43,IF(F3539="女",VLOOKUP(K3539,标准!K$108:L$128,2,TRUE),VLOOKUP(K3539,标准!K$74:L$94,2,TRUE)),IF(F3539="女",VLOOKUP(K3539,标准!K$39:L$59,2,TRUE),VLOOKUP(K3539,标准!K$3:L$23,2,TRUE)))</f>
        <v>80</v>
      </c>
      <c r="M3539" s="68">
        <v>24.5</v>
      </c>
      <c r="N3539" s="71">
        <f>IF(M3539="",0,IF(A3539&lt;43,IF(F3539="女",VLOOKUP(M3539,标准!C$108:D$128,2,TRUE),VLOOKUP(M3539,标准!C$74:D$94,2,TRUE)),IF(F3539="女",VLOOKUP(M3539,标准!C$39:D$59,2,TRUE),VLOOKUP(M3539,标准!C$3:D$23,2,TRUE))))</f>
        <v>95</v>
      </c>
      <c r="O3539" s="124">
        <v>190</v>
      </c>
      <c r="P3539" s="71">
        <f>IF(A3539&lt;43,IF(F3539="女",VLOOKUP(O3539/100,标准!E$108:F$128,2,TRUE),VLOOKUP(O3539/100,标准!E$74:F$94,2,TRUE)),IF(F3539="女",VLOOKUP(O3539/100,标准!E$39:F$59,2,TRUE),VLOOKUP(O3539/100,标准!E$3:F$23,2,TRUE)))</f>
        <v>85</v>
      </c>
      <c r="Q3539" s="125">
        <v>3.51</v>
      </c>
      <c r="R3539" s="71">
        <f>IF(Q3539=0,0,IF(A3539&lt;43,IF(F3539="女",IF(Q3539="",0,VLOOKUP(Q3539,标准!I$108:J$138,2,TRUE)),IF(Q3539="",0,VLOOKUP(Q3539,标准!I$74:J$104,2,TRUE))),IF(F3539="女",IF(Q3539="",0,VLOOKUP(Q3539,标准!I$39:J$69,2,TRUE)),IF(Q3539="",0,VLOOKUP(Q3539,标准!I$3:J$33,2,TRUE)))))</f>
        <v>76</v>
      </c>
      <c r="S3539" s="126">
        <v>43</v>
      </c>
      <c r="T3539" s="71">
        <f>IF(A3539&lt;43,IF(F3539="女",VLOOKUP(S3539,标准!G$108:H$138,2,TRUE),VLOOKUP(S3539,标准!G$74:H$99,2,TRUE)),IF(F3539="女",VLOOKUP(S3539,标准!G$39:H$69,2,TRUE),VLOOKUP(S3539,标准!G$3:H$28,2,TRUE)))</f>
        <v>76</v>
      </c>
      <c r="U3539" s="127">
        <v>8.2</v>
      </c>
      <c r="V3539" s="71">
        <f>IF(U3539=0,0,IF(A3539&lt;43,IF(F3539="女",IF(U3539="",0,VLOOKUP(U3539,标准!A$108:B$128,2,TRUE)),IF(U3539="",0,VLOOKUP(U3539,标准!A$74:B$94,2,TRUE))),IF(F3539="女",IF(U3539="",0,VLOOKUP(U3539,标准!A$39:B$59,2,TRUE)),IF(U3539="",0,VLOOKUP(U3539,标准!A$3:B$23,2,TRUE)))))</f>
        <v>80</v>
      </c>
      <c r="W3539" s="86">
        <f t="shared" si="55"/>
        <v>83.8</v>
      </c>
      <c r="X3539" s="87">
        <v>4.3</v>
      </c>
      <c r="Y3539" s="87">
        <v>4.2</v>
      </c>
      <c r="Z3539" s="91"/>
      <c r="AA3539" s="92"/>
    </row>
    <row r="3540" customHeight="1" spans="1:27">
      <c r="A3540" s="62">
        <v>41</v>
      </c>
      <c r="B3540" s="91">
        <v>3578</v>
      </c>
      <c r="C3540" s="156" t="s">
        <v>7166</v>
      </c>
      <c r="D3540" s="156" t="s">
        <v>7152</v>
      </c>
      <c r="E3540" s="156" t="s">
        <v>1978</v>
      </c>
      <c r="F3540" s="156" t="s">
        <v>30</v>
      </c>
      <c r="G3540" s="157" t="s">
        <v>7167</v>
      </c>
      <c r="H3540" s="68"/>
      <c r="I3540" s="68"/>
      <c r="J3540" s="71">
        <f>IF(F3540="女",IF(H3540=0,0,VLOOKUP(I3540/(H3540*H3540/10000),标准!M$108:N$112,2,TRUE)),IF(H3540=0,0,VLOOKUP(I3540/(H3540*H3540/10000),标准!M$74:N$78,2,TRUE)))</f>
        <v>0</v>
      </c>
      <c r="K3540" s="72"/>
      <c r="L3540" s="71">
        <f>IF(A3540&lt;43,IF(F3540="女",VLOOKUP(K3540,标准!K$108:L$128,2,TRUE),VLOOKUP(K3540,标准!K$74:L$94,2,TRUE)),IF(F3540="女",VLOOKUP(K3540,标准!K$39:L$59,2,TRUE),VLOOKUP(K3540,标准!K$3:L$23,2,TRUE)))</f>
        <v>0</v>
      </c>
      <c r="M3540" s="68">
        <v>0</v>
      </c>
      <c r="N3540" s="71">
        <f>IF(M3540="",0,IF(A3540&lt;43,IF(F3540="女",VLOOKUP(M3540,标准!C$108:D$128,2,TRUE),VLOOKUP(M3540,标准!C$74:D$94,2,TRUE)),IF(F3540="女",VLOOKUP(M3540,标准!C$39:D$59,2,TRUE),VLOOKUP(M3540,标准!C$3:D$23,2,TRUE))))</f>
        <v>20</v>
      </c>
      <c r="O3540" s="124"/>
      <c r="P3540" s="71">
        <f>IF(A3540&lt;43,IF(F3540="女",VLOOKUP(O3540/100,标准!E$108:F$128,2,TRUE),VLOOKUP(O3540/100,标准!E$74:F$94,2,TRUE)),IF(F3540="女",VLOOKUP(O3540/100,标准!E$39:F$59,2,TRUE),VLOOKUP(O3540/100,标准!E$3:F$23,2,TRUE)))</f>
        <v>0</v>
      </c>
      <c r="Q3540" s="125"/>
      <c r="R3540" s="71">
        <f>IF(Q3540=0,0,IF(A3540&lt;43,IF(F3540="女",IF(Q3540="",0,VLOOKUP(Q3540,标准!I$108:J$138,2,TRUE)),IF(Q3540="",0,VLOOKUP(Q3540,标准!I$74:J$104,2,TRUE))),IF(F3540="女",IF(Q3540="",0,VLOOKUP(Q3540,标准!I$39:J$69,2,TRUE)),IF(Q3540="",0,VLOOKUP(Q3540,标准!I$3:J$33,2,TRUE)))))</f>
        <v>0</v>
      </c>
      <c r="S3540" s="126"/>
      <c r="T3540" s="71">
        <f>IF(A3540&lt;43,IF(F3540="女",VLOOKUP(S3540,标准!G$108:H$138,2,TRUE),VLOOKUP(S3540,标准!G$74:H$99,2,TRUE)),IF(F3540="女",VLOOKUP(S3540,标准!G$39:H$69,2,TRUE),VLOOKUP(S3540,标准!G$3:H$28,2,TRUE)))</f>
        <v>0</v>
      </c>
      <c r="U3540" s="127"/>
      <c r="V3540" s="71">
        <f>IF(U3540=0,0,IF(A3540&lt;43,IF(F3540="女",IF(U3540="",0,VLOOKUP(U3540,标准!A$108:B$128,2,TRUE)),IF(U3540="",0,VLOOKUP(U3540,标准!A$74:B$94,2,TRUE))),IF(F3540="女",IF(U3540="",0,VLOOKUP(U3540,标准!A$39:B$59,2,TRUE)),IF(U3540="",0,VLOOKUP(U3540,标准!A$3:B$23,2,TRUE)))))</f>
        <v>0</v>
      </c>
      <c r="W3540" s="86">
        <f t="shared" si="55"/>
        <v>2</v>
      </c>
      <c r="X3540" s="87"/>
      <c r="Y3540" s="87"/>
      <c r="Z3540" s="91"/>
      <c r="AA3540" s="92"/>
    </row>
    <row r="3541" customHeight="1" spans="1:27">
      <c r="A3541" s="62">
        <v>41</v>
      </c>
      <c r="B3541" s="91">
        <v>3579</v>
      </c>
      <c r="C3541" s="156" t="s">
        <v>7168</v>
      </c>
      <c r="D3541" s="156" t="s">
        <v>7152</v>
      </c>
      <c r="E3541" s="156" t="s">
        <v>1978</v>
      </c>
      <c r="F3541" s="156" t="s">
        <v>30</v>
      </c>
      <c r="G3541" s="157" t="s">
        <v>7169</v>
      </c>
      <c r="H3541" s="68">
        <v>167</v>
      </c>
      <c r="I3541" s="68">
        <v>65.1</v>
      </c>
      <c r="J3541" s="71">
        <f>IF(F3541="女",IF(H3541=0,0,VLOOKUP(I3541/(H3541*H3541/10000),标准!M$108:N$112,2,TRUE)),IF(H3541=0,0,VLOOKUP(I3541/(H3541*H3541/10000),标准!M$74:N$78,2,TRUE)))</f>
        <v>100</v>
      </c>
      <c r="K3541" s="72">
        <v>3688</v>
      </c>
      <c r="L3541" s="71">
        <f>IF(A3541&lt;43,IF(F3541="女",VLOOKUP(K3541,标准!K$108:L$128,2,TRUE),VLOOKUP(K3541,标准!K$74:L$94,2,TRUE)),IF(F3541="女",VLOOKUP(K3541,标准!K$39:L$59,2,TRUE),VLOOKUP(K3541,标准!K$3:L$23,2,TRUE)))</f>
        <v>68</v>
      </c>
      <c r="M3541" s="68">
        <v>13</v>
      </c>
      <c r="N3541" s="71">
        <f>IF(M3541="",0,IF(A3541&lt;43,IF(F3541="女",VLOOKUP(M3541,标准!C$108:D$128,2,TRUE),VLOOKUP(M3541,标准!C$74:D$94,2,TRUE)),IF(F3541="女",VLOOKUP(M3541,标准!C$39:D$59,2,TRUE),VLOOKUP(M3541,标准!C$3:D$23,2,TRUE))))</f>
        <v>72</v>
      </c>
      <c r="O3541" s="124">
        <v>203</v>
      </c>
      <c r="P3541" s="71">
        <f>IF(A3541&lt;43,IF(F3541="女",VLOOKUP(O3541/100,标准!E$108:F$128,2,TRUE),VLOOKUP(O3541/100,标准!E$74:F$94,2,TRUE)),IF(F3541="女",VLOOKUP(O3541/100,标准!E$39:F$59,2,TRUE),VLOOKUP(O3541/100,标准!E$3:F$23,2,TRUE)))</f>
        <v>50</v>
      </c>
      <c r="Q3541" s="125">
        <v>4.19</v>
      </c>
      <c r="R3541" s="71">
        <f>IF(Q3541=0,0,IF(A3541&lt;43,IF(F3541="女",IF(Q3541="",0,VLOOKUP(Q3541,标准!I$108:J$138,2,TRUE)),IF(Q3541="",0,VLOOKUP(Q3541,标准!I$74:J$104,2,TRUE))),IF(F3541="女",IF(Q3541="",0,VLOOKUP(Q3541,标准!I$39:J$69,2,TRUE)),IF(Q3541="",0,VLOOKUP(Q3541,标准!I$3:J$33,2,TRUE)))))</f>
        <v>64</v>
      </c>
      <c r="S3541" s="126">
        <v>2</v>
      </c>
      <c r="T3541" s="71">
        <f>IF(A3541&lt;43,IF(F3541="女",VLOOKUP(S3541,标准!G$108:H$138,2,TRUE),VLOOKUP(S3541,标准!G$74:H$99,2,TRUE)),IF(F3541="女",VLOOKUP(S3541,标准!G$39:H$69,2,TRUE),VLOOKUP(S3541,标准!G$3:H$28,2,TRUE)))</f>
        <v>0</v>
      </c>
      <c r="U3541" s="127">
        <v>8.1</v>
      </c>
      <c r="V3541" s="71">
        <f>IF(U3541=0,0,IF(A3541&lt;43,IF(F3541="女",IF(U3541="",0,VLOOKUP(U3541,标准!A$108:B$128,2,TRUE)),IF(U3541="",0,VLOOKUP(U3541,标准!A$74:B$94,2,TRUE))),IF(F3541="女",IF(U3541="",0,VLOOKUP(U3541,标准!A$39:B$59,2,TRUE)),IF(U3541="",0,VLOOKUP(U3541,标准!A$3:B$23,2,TRUE)))))</f>
        <v>70</v>
      </c>
      <c r="W3541" s="86">
        <f t="shared" si="55"/>
        <v>64.2</v>
      </c>
      <c r="X3541" s="87">
        <v>4.4</v>
      </c>
      <c r="Y3541" s="87">
        <v>4.6</v>
      </c>
      <c r="Z3541" s="91"/>
      <c r="AA3541" s="92"/>
    </row>
    <row r="3542" customHeight="1" spans="1:27">
      <c r="A3542" s="62">
        <v>41</v>
      </c>
      <c r="B3542" s="91">
        <v>3580</v>
      </c>
      <c r="C3542" s="156" t="s">
        <v>7170</v>
      </c>
      <c r="D3542" s="156" t="s">
        <v>7152</v>
      </c>
      <c r="E3542" s="156" t="s">
        <v>1978</v>
      </c>
      <c r="F3542" s="156" t="s">
        <v>34</v>
      </c>
      <c r="G3542" s="157" t="s">
        <v>7171</v>
      </c>
      <c r="H3542" s="68">
        <v>170.7</v>
      </c>
      <c r="I3542" s="68">
        <v>58.3</v>
      </c>
      <c r="J3542" s="71">
        <f>IF(F3542="女",IF(H3542=0,0,VLOOKUP(I3542/(H3542*H3542/10000),标准!M$108:N$112,2,TRUE)),IF(H3542=0,0,VLOOKUP(I3542/(H3542*H3542/10000),标准!M$74:N$78,2,TRUE)))</f>
        <v>100</v>
      </c>
      <c r="K3542" s="72">
        <v>2375</v>
      </c>
      <c r="L3542" s="71">
        <f>IF(A3542&lt;43,IF(F3542="女",VLOOKUP(K3542,标准!K$108:L$128,2,TRUE),VLOOKUP(K3542,标准!K$74:L$94,2,TRUE)),IF(F3542="女",VLOOKUP(K3542,标准!K$39:L$59,2,TRUE),VLOOKUP(K3542,标准!K$3:L$23,2,TRUE)))</f>
        <v>66</v>
      </c>
      <c r="M3542" s="68">
        <v>12</v>
      </c>
      <c r="N3542" s="71">
        <f>IF(M3542="",0,IF(A3542&lt;43,IF(F3542="女",VLOOKUP(M3542,标准!C$108:D$128,2,TRUE),VLOOKUP(M3542,标准!C$74:D$94,2,TRUE)),IF(F3542="女",VLOOKUP(M3542,标准!C$39:D$59,2,TRUE),VLOOKUP(M3542,标准!C$3:D$23,2,TRUE))))</f>
        <v>68</v>
      </c>
      <c r="O3542" s="124">
        <v>185</v>
      </c>
      <c r="P3542" s="71">
        <f>IF(A3542&lt;43,IF(F3542="女",VLOOKUP(O3542/100,标准!E$108:F$128,2,TRUE),VLOOKUP(O3542/100,标准!E$74:F$94,2,TRUE)),IF(F3542="女",VLOOKUP(O3542/100,标准!E$39:F$59,2,TRUE),VLOOKUP(O3542/100,标准!E$3:F$23,2,TRUE)))</f>
        <v>80</v>
      </c>
      <c r="Q3542" s="125">
        <v>4.49</v>
      </c>
      <c r="R3542" s="71">
        <f>IF(Q3542=0,0,IF(A3542&lt;43,IF(F3542="女",IF(Q3542="",0,VLOOKUP(Q3542,标准!I$108:J$138,2,TRUE)),IF(Q3542="",0,VLOOKUP(Q3542,标准!I$74:J$104,2,TRUE))),IF(F3542="女",IF(Q3542="",0,VLOOKUP(Q3542,标准!I$39:J$69,2,TRUE)),IF(Q3542="",0,VLOOKUP(Q3542,标准!I$3:J$33,2,TRUE)))))</f>
        <v>40</v>
      </c>
      <c r="S3542" s="126">
        <v>32</v>
      </c>
      <c r="T3542" s="71">
        <f>IF(A3542&lt;43,IF(F3542="女",VLOOKUP(S3542,标准!G$108:H$138,2,TRUE),VLOOKUP(S3542,标准!G$74:H$99,2,TRUE)),IF(F3542="女",VLOOKUP(S3542,标准!G$39:H$69,2,TRUE),VLOOKUP(S3542,标准!G$3:H$28,2,TRUE)))</f>
        <v>66</v>
      </c>
      <c r="U3542" s="127">
        <v>8.7</v>
      </c>
      <c r="V3542" s="71">
        <f>IF(U3542=0,0,IF(A3542&lt;43,IF(F3542="女",IF(U3542="",0,VLOOKUP(U3542,标准!A$108:B$128,2,TRUE)),IF(U3542="",0,VLOOKUP(U3542,标准!A$74:B$94,2,TRUE))),IF(F3542="女",IF(U3542="",0,VLOOKUP(U3542,标准!A$39:B$59,2,TRUE)),IF(U3542="",0,VLOOKUP(U3542,标准!A$3:B$23,2,TRUE)))))</f>
        <v>76</v>
      </c>
      <c r="W3542" s="86">
        <f t="shared" si="55"/>
        <v>69.5</v>
      </c>
      <c r="X3542" s="87">
        <v>4.3</v>
      </c>
      <c r="Y3542" s="87">
        <v>4.3</v>
      </c>
      <c r="Z3542" s="91"/>
      <c r="AA3542" s="92"/>
    </row>
    <row r="3543" customHeight="1" spans="1:27">
      <c r="A3543" s="62">
        <v>41</v>
      </c>
      <c r="B3543" s="91">
        <v>3581</v>
      </c>
      <c r="C3543" s="156" t="s">
        <v>7172</v>
      </c>
      <c r="D3543" s="156" t="s">
        <v>7152</v>
      </c>
      <c r="E3543" s="156" t="s">
        <v>1978</v>
      </c>
      <c r="F3543" s="156" t="s">
        <v>30</v>
      </c>
      <c r="G3543" s="157" t="s">
        <v>7173</v>
      </c>
      <c r="H3543" s="68">
        <v>174.7</v>
      </c>
      <c r="I3543" s="68">
        <v>62.8</v>
      </c>
      <c r="J3543" s="71">
        <f>IF(F3543="女",IF(H3543=0,0,VLOOKUP(I3543/(H3543*H3543/10000),标准!M$108:N$112,2,TRUE)),IF(H3543=0,0,VLOOKUP(I3543/(H3543*H3543/10000),标准!M$74:N$78,2,TRUE)))</f>
        <v>100</v>
      </c>
      <c r="K3543" s="72">
        <v>4619</v>
      </c>
      <c r="L3543" s="71">
        <f>IF(A3543&lt;43,IF(F3543="女",VLOOKUP(K3543,标准!K$108:L$128,2,TRUE),VLOOKUP(K3543,标准!K$74:L$94,2,TRUE)),IF(F3543="女",VLOOKUP(K3543,标准!K$39:L$59,2,TRUE),VLOOKUP(K3543,标准!K$3:L$23,2,TRUE)))</f>
        <v>85</v>
      </c>
      <c r="M3543" s="68">
        <v>30.5</v>
      </c>
      <c r="N3543" s="71">
        <f>IF(M3543="",0,IF(A3543&lt;43,IF(F3543="女",VLOOKUP(M3543,标准!C$108:D$128,2,TRUE),VLOOKUP(M3543,标准!C$74:D$94,2,TRUE)),IF(F3543="女",VLOOKUP(M3543,标准!C$39:D$59,2,TRUE),VLOOKUP(M3543,标准!C$3:D$23,2,TRUE))))</f>
        <v>100</v>
      </c>
      <c r="O3543" s="124">
        <v>210</v>
      </c>
      <c r="P3543" s="71">
        <f>IF(A3543&lt;43,IF(F3543="女",VLOOKUP(O3543/100,标准!E$108:F$128,2,TRUE),VLOOKUP(O3543/100,标准!E$74:F$94,2,TRUE)),IF(F3543="女",VLOOKUP(O3543/100,标准!E$39:F$59,2,TRUE),VLOOKUP(O3543/100,标准!E$3:F$23,2,TRUE)))</f>
        <v>60</v>
      </c>
      <c r="Q3543" s="125">
        <v>4.07</v>
      </c>
      <c r="R3543" s="71">
        <f>IF(Q3543=0,0,IF(A3543&lt;43,IF(F3543="女",IF(Q3543="",0,VLOOKUP(Q3543,标准!I$108:J$138,2,TRUE)),IF(Q3543="",0,VLOOKUP(Q3543,标准!I$74:J$104,2,TRUE))),IF(F3543="女",IF(Q3543="",0,VLOOKUP(Q3543,标准!I$39:J$69,2,TRUE)),IF(Q3543="",0,VLOOKUP(Q3543,标准!I$3:J$33,2,TRUE)))))</f>
        <v>70</v>
      </c>
      <c r="S3543" s="126">
        <v>6</v>
      </c>
      <c r="T3543" s="71">
        <f>IF(A3543&lt;43,IF(F3543="女",VLOOKUP(S3543,标准!G$108:H$138,2,TRUE),VLOOKUP(S3543,标准!G$74:H$99,2,TRUE)),IF(F3543="女",VLOOKUP(S3543,标准!G$39:H$69,2,TRUE),VLOOKUP(S3543,标准!G$3:H$28,2,TRUE)))</f>
        <v>20</v>
      </c>
      <c r="U3543" s="127">
        <v>7.3</v>
      </c>
      <c r="V3543" s="71">
        <f>IF(U3543=0,0,IF(A3543&lt;43,IF(F3543="女",IF(U3543="",0,VLOOKUP(U3543,标准!A$108:B$128,2,TRUE)),IF(U3543="",0,VLOOKUP(U3543,标准!A$74:B$94,2,TRUE))),IF(F3543="女",IF(U3543="",0,VLOOKUP(U3543,标准!A$39:B$59,2,TRUE)),IF(U3543="",0,VLOOKUP(U3543,标准!A$3:B$23,2,TRUE)))))</f>
        <v>78</v>
      </c>
      <c r="W3543" s="86">
        <f t="shared" si="55"/>
        <v>75.35</v>
      </c>
      <c r="X3543" s="87">
        <v>4.4</v>
      </c>
      <c r="Y3543" s="87">
        <v>4.3</v>
      </c>
      <c r="Z3543" s="91"/>
      <c r="AA3543" s="92"/>
    </row>
    <row r="3544" customHeight="1" spans="1:27">
      <c r="A3544" s="62">
        <v>41</v>
      </c>
      <c r="B3544" s="91">
        <v>3582</v>
      </c>
      <c r="C3544" s="156" t="s">
        <v>7174</v>
      </c>
      <c r="D3544" s="156" t="s">
        <v>7152</v>
      </c>
      <c r="E3544" s="156" t="s">
        <v>1978</v>
      </c>
      <c r="F3544" s="156" t="s">
        <v>30</v>
      </c>
      <c r="G3544" s="157" t="s">
        <v>7175</v>
      </c>
      <c r="H3544" s="68">
        <v>176.2</v>
      </c>
      <c r="I3544" s="68">
        <v>83.8</v>
      </c>
      <c r="J3544" s="71">
        <f>IF(F3544="女",IF(H3544=0,0,VLOOKUP(I3544/(H3544*H3544/10000),标准!M$108:N$112,2,TRUE)),IF(H3544=0,0,VLOOKUP(I3544/(H3544*H3544/10000),标准!M$74:N$78,2,TRUE)))</f>
        <v>80</v>
      </c>
      <c r="K3544" s="72">
        <v>4680</v>
      </c>
      <c r="L3544" s="71">
        <f>IF(A3544&lt;43,IF(F3544="女",VLOOKUP(K3544,标准!K$108:L$128,2,TRUE),VLOOKUP(K3544,标准!K$74:L$94,2,TRUE)),IF(F3544="女",VLOOKUP(K3544,标准!K$39:L$59,2,TRUE),VLOOKUP(K3544,标准!K$3:L$23,2,TRUE)))</f>
        <v>85</v>
      </c>
      <c r="M3544" s="68">
        <v>4</v>
      </c>
      <c r="N3544" s="71">
        <f>IF(M3544="",0,IF(A3544&lt;43,IF(F3544="女",VLOOKUP(M3544,标准!C$108:D$128,2,TRUE),VLOOKUP(M3544,标准!C$74:D$94,2,TRUE)),IF(F3544="女",VLOOKUP(M3544,标准!C$39:D$59,2,TRUE),VLOOKUP(M3544,标准!C$3:D$23,2,TRUE))))</f>
        <v>60</v>
      </c>
      <c r="O3544" s="124">
        <v>240</v>
      </c>
      <c r="P3544" s="71">
        <f>IF(A3544&lt;43,IF(F3544="女",VLOOKUP(O3544/100,标准!E$108:F$128,2,TRUE),VLOOKUP(O3544/100,标准!E$74:F$94,2,TRUE)),IF(F3544="女",VLOOKUP(O3544/100,标准!E$39:F$59,2,TRUE),VLOOKUP(O3544/100,标准!E$3:F$23,2,TRUE)))</f>
        <v>76</v>
      </c>
      <c r="Q3544" s="125">
        <v>3.47</v>
      </c>
      <c r="R3544" s="71">
        <f>IF(Q3544=0,0,IF(A3544&lt;43,IF(F3544="女",IF(Q3544="",0,VLOOKUP(Q3544,标准!I$108:J$138,2,TRUE)),IF(Q3544="",0,VLOOKUP(Q3544,标准!I$74:J$104,2,TRUE))),IF(F3544="女",IF(Q3544="",0,VLOOKUP(Q3544,标准!I$39:J$69,2,TRUE)),IF(Q3544="",0,VLOOKUP(Q3544,标准!I$3:J$33,2,TRUE)))))</f>
        <v>78</v>
      </c>
      <c r="S3544" s="126">
        <v>2</v>
      </c>
      <c r="T3544" s="71">
        <f>IF(A3544&lt;43,IF(F3544="女",VLOOKUP(S3544,标准!G$108:H$138,2,TRUE),VLOOKUP(S3544,标准!G$74:H$99,2,TRUE)),IF(F3544="女",VLOOKUP(S3544,标准!G$39:H$69,2,TRUE),VLOOKUP(S3544,标准!G$3:H$28,2,TRUE)))</f>
        <v>0</v>
      </c>
      <c r="U3544" s="127">
        <v>7.1</v>
      </c>
      <c r="V3544" s="71">
        <f>IF(U3544=0,0,IF(A3544&lt;43,IF(F3544="女",IF(U3544="",0,VLOOKUP(U3544,标准!A$108:B$128,2,TRUE)),IF(U3544="",0,VLOOKUP(U3544,标准!A$74:B$94,2,TRUE))),IF(F3544="女",IF(U3544="",0,VLOOKUP(U3544,标准!A$39:B$59,2,TRUE)),IF(U3544="",0,VLOOKUP(U3544,标准!A$3:B$23,2,TRUE)))))</f>
        <v>80</v>
      </c>
      <c r="W3544" s="86">
        <f t="shared" si="55"/>
        <v>69.95</v>
      </c>
      <c r="X3544" s="87">
        <v>4.2</v>
      </c>
      <c r="Y3544" s="87">
        <v>4.3</v>
      </c>
      <c r="Z3544" s="91"/>
      <c r="AA3544" s="92"/>
    </row>
    <row r="3545" customHeight="1" spans="1:27">
      <c r="A3545" s="62">
        <v>41</v>
      </c>
      <c r="B3545" s="91">
        <v>3583</v>
      </c>
      <c r="C3545" s="156" t="s">
        <v>7176</v>
      </c>
      <c r="D3545" s="156" t="s">
        <v>7152</v>
      </c>
      <c r="E3545" s="156" t="s">
        <v>1978</v>
      </c>
      <c r="F3545" s="156" t="s">
        <v>30</v>
      </c>
      <c r="G3545" s="157" t="s">
        <v>7177</v>
      </c>
      <c r="H3545" s="68">
        <v>167.1</v>
      </c>
      <c r="I3545" s="68">
        <v>63.8</v>
      </c>
      <c r="J3545" s="71">
        <f>IF(F3545="女",IF(H3545=0,0,VLOOKUP(I3545/(H3545*H3545/10000),标准!M$108:N$112,2,TRUE)),IF(H3545=0,0,VLOOKUP(I3545/(H3545*H3545/10000),标准!M$74:N$78,2,TRUE)))</f>
        <v>100</v>
      </c>
      <c r="K3545" s="72"/>
      <c r="L3545" s="71">
        <f>IF(A3545&lt;43,IF(F3545="女",VLOOKUP(K3545,标准!K$108:L$128,2,TRUE),VLOOKUP(K3545,标准!K$74:L$94,2,TRUE)),IF(F3545="女",VLOOKUP(K3545,标准!K$39:L$59,2,TRUE),VLOOKUP(K3545,标准!K$3:L$23,2,TRUE)))</f>
        <v>0</v>
      </c>
      <c r="M3545" s="68">
        <v>6.2</v>
      </c>
      <c r="N3545" s="71">
        <f>IF(M3545="",0,IF(A3545&lt;43,IF(F3545="女",VLOOKUP(M3545,标准!C$108:D$128,2,TRUE),VLOOKUP(M3545,标准!C$74:D$94,2,TRUE)),IF(F3545="女",VLOOKUP(M3545,标准!C$39:D$59,2,TRUE),VLOOKUP(M3545,标准!C$3:D$23,2,TRUE))))</f>
        <v>62</v>
      </c>
      <c r="O3545" s="124">
        <v>180</v>
      </c>
      <c r="P3545" s="71">
        <f>IF(A3545&lt;43,IF(F3545="女",VLOOKUP(O3545/100,标准!E$108:F$128,2,TRUE),VLOOKUP(O3545/100,标准!E$74:F$94,2,TRUE)),IF(F3545="女",VLOOKUP(O3545/100,标准!E$39:F$59,2,TRUE),VLOOKUP(O3545/100,标准!E$3:F$23,2,TRUE)))</f>
        <v>0</v>
      </c>
      <c r="Q3545" s="125">
        <v>4.2</v>
      </c>
      <c r="R3545" s="71">
        <f>IF(Q3545=0,0,IF(A3545&lt;43,IF(F3545="女",IF(Q3545="",0,VLOOKUP(Q3545,标准!I$108:J$138,2,TRUE)),IF(Q3545="",0,VLOOKUP(Q3545,标准!I$74:J$104,2,TRUE))),IF(F3545="女",IF(Q3545="",0,VLOOKUP(Q3545,标准!I$39:J$69,2,TRUE)),IF(Q3545="",0,VLOOKUP(Q3545,标准!I$3:J$33,2,TRUE)))))</f>
        <v>64</v>
      </c>
      <c r="S3545" s="126">
        <v>2</v>
      </c>
      <c r="T3545" s="71">
        <f>IF(A3545&lt;43,IF(F3545="女",VLOOKUP(S3545,标准!G$108:H$138,2,TRUE),VLOOKUP(S3545,标准!G$74:H$99,2,TRUE)),IF(F3545="女",VLOOKUP(S3545,标准!G$39:H$69,2,TRUE),VLOOKUP(S3545,标准!G$3:H$28,2,TRUE)))</f>
        <v>0</v>
      </c>
      <c r="U3545" s="127">
        <v>8.3</v>
      </c>
      <c r="V3545" s="71">
        <f>IF(U3545=0,0,IF(A3545&lt;43,IF(F3545="女",IF(U3545="",0,VLOOKUP(U3545,标准!A$108:B$128,2,TRUE)),IF(U3545="",0,VLOOKUP(U3545,标准!A$74:B$94,2,TRUE))),IF(F3545="女",IF(U3545="",0,VLOOKUP(U3545,标准!A$39:B$59,2,TRUE)),IF(U3545="",0,VLOOKUP(U3545,标准!A$3:B$23,2,TRUE)))))</f>
        <v>68</v>
      </c>
      <c r="W3545" s="86">
        <f t="shared" si="55"/>
        <v>47.6</v>
      </c>
      <c r="X3545" s="87">
        <v>5</v>
      </c>
      <c r="Y3545" s="87">
        <v>4.9</v>
      </c>
      <c r="Z3545" s="91"/>
      <c r="AA3545" s="92"/>
    </row>
    <row r="3546" customHeight="1" spans="1:27">
      <c r="A3546" s="62">
        <v>41</v>
      </c>
      <c r="B3546" s="91">
        <v>3584</v>
      </c>
      <c r="C3546" s="156" t="s">
        <v>7178</v>
      </c>
      <c r="D3546" s="156" t="s">
        <v>7152</v>
      </c>
      <c r="E3546" s="156" t="s">
        <v>1978</v>
      </c>
      <c r="F3546" s="156" t="s">
        <v>34</v>
      </c>
      <c r="G3546" s="157" t="s">
        <v>7179</v>
      </c>
      <c r="H3546" s="68">
        <v>167</v>
      </c>
      <c r="I3546" s="68">
        <v>66</v>
      </c>
      <c r="J3546" s="71">
        <f>IF(F3546="女",IF(H3546=0,0,VLOOKUP(I3546/(H3546*H3546/10000),标准!M$108:N$112,2,TRUE)),IF(H3546=0,0,VLOOKUP(I3546/(H3546*H3546/10000),标准!M$74:N$78,2,TRUE)))</f>
        <v>100</v>
      </c>
      <c r="K3546" s="72">
        <v>2621</v>
      </c>
      <c r="L3546" s="71">
        <f>IF(A3546&lt;43,IF(F3546="女",VLOOKUP(K3546,标准!K$108:L$128,2,TRUE),VLOOKUP(K3546,标准!K$74:L$94,2,TRUE)),IF(F3546="女",VLOOKUP(K3546,标准!K$39:L$59,2,TRUE),VLOOKUP(K3546,标准!K$3:L$23,2,TRUE)))</f>
        <v>72</v>
      </c>
      <c r="M3546" s="68">
        <v>9</v>
      </c>
      <c r="N3546" s="71">
        <f>IF(M3546="",0,IF(A3546&lt;43,IF(F3546="女",VLOOKUP(M3546,标准!C$108:D$128,2,TRUE),VLOOKUP(M3546,标准!C$74:D$94,2,TRUE)),IF(F3546="女",VLOOKUP(M3546,标准!C$39:D$59,2,TRUE),VLOOKUP(M3546,标准!C$3:D$23,2,TRUE))))</f>
        <v>64</v>
      </c>
      <c r="O3546" s="124">
        <v>155</v>
      </c>
      <c r="P3546" s="71">
        <f>IF(A3546&lt;43,IF(F3546="女",VLOOKUP(O3546/100,标准!E$108:F$128,2,TRUE),VLOOKUP(O3546/100,标准!E$74:F$94,2,TRUE)),IF(F3546="女",VLOOKUP(O3546/100,标准!E$39:F$59,2,TRUE),VLOOKUP(O3546/100,标准!E$3:F$23,2,TRUE)))</f>
        <v>62</v>
      </c>
      <c r="Q3546" s="125">
        <v>4.44</v>
      </c>
      <c r="R3546" s="71">
        <f>IF(Q3546=0,0,IF(A3546&lt;43,IF(F3546="女",IF(Q3546="",0,VLOOKUP(Q3546,标准!I$108:J$138,2,TRUE)),IF(Q3546="",0,VLOOKUP(Q3546,标准!I$74:J$104,2,TRUE))),IF(F3546="女",IF(Q3546="",0,VLOOKUP(Q3546,标准!I$39:J$69,2,TRUE)),IF(Q3546="",0,VLOOKUP(Q3546,标准!I$3:J$33,2,TRUE)))))</f>
        <v>50</v>
      </c>
      <c r="S3546" s="126">
        <v>38</v>
      </c>
      <c r="T3546" s="71">
        <f>IF(A3546&lt;43,IF(F3546="女",VLOOKUP(S3546,标准!G$108:H$138,2,TRUE),VLOOKUP(S3546,标准!G$74:H$99,2,TRUE)),IF(F3546="女",VLOOKUP(S3546,标准!G$39:H$69,2,TRUE),VLOOKUP(S3546,标准!G$3:H$28,2,TRUE)))</f>
        <v>72</v>
      </c>
      <c r="U3546" s="127">
        <v>10.3</v>
      </c>
      <c r="V3546" s="71">
        <f>IF(U3546=0,0,IF(A3546&lt;43,IF(F3546="女",IF(U3546="",0,VLOOKUP(U3546,标准!A$108:B$128,2,TRUE)),IF(U3546="",0,VLOOKUP(U3546,标准!A$74:B$94,2,TRUE))),IF(F3546="女",IF(U3546="",0,VLOOKUP(U3546,标准!A$39:B$59,2,TRUE)),IF(U3546="",0,VLOOKUP(U3546,标准!A$3:B$23,2,TRUE)))))</f>
        <v>60</v>
      </c>
      <c r="W3546" s="86">
        <f t="shared" si="55"/>
        <v>67.6</v>
      </c>
      <c r="X3546" s="87">
        <v>4.5</v>
      </c>
      <c r="Y3546" s="87">
        <v>4.1</v>
      </c>
      <c r="Z3546" s="91"/>
      <c r="AA3546" s="92"/>
    </row>
    <row r="3547" customHeight="1" spans="1:27">
      <c r="A3547" s="62">
        <v>41</v>
      </c>
      <c r="B3547" s="91">
        <v>3585</v>
      </c>
      <c r="C3547" s="156" t="s">
        <v>7180</v>
      </c>
      <c r="D3547" s="156" t="s">
        <v>7152</v>
      </c>
      <c r="E3547" s="156" t="s">
        <v>1978</v>
      </c>
      <c r="F3547" s="156" t="s">
        <v>30</v>
      </c>
      <c r="G3547" s="157" t="s">
        <v>7181</v>
      </c>
      <c r="H3547" s="68">
        <v>185</v>
      </c>
      <c r="I3547" s="68">
        <v>77.5</v>
      </c>
      <c r="J3547" s="71">
        <f>IF(F3547="女",IF(H3547=0,0,VLOOKUP(I3547/(H3547*H3547/10000),标准!M$108:N$112,2,TRUE)),IF(H3547=0,0,VLOOKUP(I3547/(H3547*H3547/10000),标准!M$74:N$78,2,TRUE)))</f>
        <v>100</v>
      </c>
      <c r="K3547" s="72">
        <v>5059</v>
      </c>
      <c r="L3547" s="71">
        <f>IF(A3547&lt;43,IF(F3547="女",VLOOKUP(K3547,标准!K$108:L$128,2,TRUE),VLOOKUP(K3547,标准!K$74:L$94,2,TRUE)),IF(F3547="女",VLOOKUP(K3547,标准!K$39:L$59,2,TRUE),VLOOKUP(K3547,标准!K$3:L$23,2,TRUE)))</f>
        <v>100</v>
      </c>
      <c r="M3547" s="68">
        <v>13.4</v>
      </c>
      <c r="N3547" s="71">
        <f>IF(M3547="",0,IF(A3547&lt;43,IF(F3547="女",VLOOKUP(M3547,标准!C$108:D$128,2,TRUE),VLOOKUP(M3547,标准!C$74:D$94,2,TRUE)),IF(F3547="女",VLOOKUP(M3547,标准!C$39:D$59,2,TRUE),VLOOKUP(M3547,标准!C$3:D$23,2,TRUE))))</f>
        <v>72</v>
      </c>
      <c r="O3547" s="124">
        <v>242</v>
      </c>
      <c r="P3547" s="71">
        <f>IF(A3547&lt;43,IF(F3547="女",VLOOKUP(O3547/100,标准!E$108:F$128,2,TRUE),VLOOKUP(O3547/100,标准!E$74:F$94,2,TRUE)),IF(F3547="女",VLOOKUP(O3547/100,标准!E$39:F$59,2,TRUE),VLOOKUP(O3547/100,标准!E$3:F$23,2,TRUE)))</f>
        <v>76</v>
      </c>
      <c r="Q3547" s="125">
        <v>4.2</v>
      </c>
      <c r="R3547" s="71">
        <f>IF(Q3547=0,0,IF(A3547&lt;43,IF(F3547="女",IF(Q3547="",0,VLOOKUP(Q3547,标准!I$108:J$138,2,TRUE)),IF(Q3547="",0,VLOOKUP(Q3547,标准!I$74:J$104,2,TRUE))),IF(F3547="女",IF(Q3547="",0,VLOOKUP(Q3547,标准!I$39:J$69,2,TRUE)),IF(Q3547="",0,VLOOKUP(Q3547,标准!I$3:J$33,2,TRUE)))))</f>
        <v>64</v>
      </c>
      <c r="S3547" s="126">
        <v>2</v>
      </c>
      <c r="T3547" s="71">
        <f>IF(A3547&lt;43,IF(F3547="女",VLOOKUP(S3547,标准!G$108:H$138,2,TRUE),VLOOKUP(S3547,标准!G$74:H$99,2,TRUE)),IF(F3547="女",VLOOKUP(S3547,标准!G$39:H$69,2,TRUE),VLOOKUP(S3547,标准!G$3:H$28,2,TRUE)))</f>
        <v>0</v>
      </c>
      <c r="U3547" s="127">
        <v>7</v>
      </c>
      <c r="V3547" s="71">
        <f>IF(U3547=0,0,IF(A3547&lt;43,IF(F3547="女",IF(U3547="",0,VLOOKUP(U3547,标准!A$108:B$128,2,TRUE)),IF(U3547="",0,VLOOKUP(U3547,标准!A$74:B$94,2,TRUE))),IF(F3547="女",IF(U3547="",0,VLOOKUP(U3547,标准!A$39:B$59,2,TRUE)),IF(U3547="",0,VLOOKUP(U3547,标准!A$3:B$23,2,TRUE)))))</f>
        <v>85</v>
      </c>
      <c r="W3547" s="86">
        <f t="shared" si="55"/>
        <v>74.6</v>
      </c>
      <c r="X3547" s="87">
        <v>4</v>
      </c>
      <c r="Y3547" s="87">
        <v>4.1</v>
      </c>
      <c r="Z3547" s="91"/>
      <c r="AA3547" s="92"/>
    </row>
    <row r="3548" customHeight="1" spans="1:27">
      <c r="A3548" s="62">
        <v>41</v>
      </c>
      <c r="B3548" s="91">
        <v>3586</v>
      </c>
      <c r="C3548" s="156" t="s">
        <v>7182</v>
      </c>
      <c r="D3548" s="156" t="s">
        <v>7152</v>
      </c>
      <c r="E3548" s="156" t="s">
        <v>1978</v>
      </c>
      <c r="F3548" s="156" t="s">
        <v>30</v>
      </c>
      <c r="G3548" s="157" t="s">
        <v>7183</v>
      </c>
      <c r="H3548" s="68">
        <v>173.8</v>
      </c>
      <c r="I3548" s="68">
        <v>67.8</v>
      </c>
      <c r="J3548" s="71">
        <f>IF(F3548="女",IF(H3548=0,0,VLOOKUP(I3548/(H3548*H3548/10000),标准!M$108:N$112,2,TRUE)),IF(H3548=0,0,VLOOKUP(I3548/(H3548*H3548/10000),标准!M$74:N$78,2,TRUE)))</f>
        <v>100</v>
      </c>
      <c r="K3548" s="72">
        <v>4193</v>
      </c>
      <c r="L3548" s="71">
        <f>IF(A3548&lt;43,IF(F3548="女",VLOOKUP(K3548,标准!K$108:L$128,2,TRUE),VLOOKUP(K3548,标准!K$74:L$94,2,TRUE)),IF(F3548="女",VLOOKUP(K3548,标准!K$39:L$59,2,TRUE),VLOOKUP(K3548,标准!K$3:L$23,2,TRUE)))</f>
        <v>78</v>
      </c>
      <c r="M3548" s="68">
        <v>18</v>
      </c>
      <c r="N3548" s="71">
        <f>IF(M3548="",0,IF(A3548&lt;43,IF(F3548="女",VLOOKUP(M3548,标准!C$108:D$128,2,TRUE),VLOOKUP(M3548,标准!C$74:D$94,2,TRUE)),IF(F3548="女",VLOOKUP(M3548,标准!C$39:D$59,2,TRUE),VLOOKUP(M3548,标准!C$3:D$23,2,TRUE))))</f>
        <v>80</v>
      </c>
      <c r="O3548" s="124">
        <v>220</v>
      </c>
      <c r="P3548" s="71">
        <f>IF(A3548&lt;43,IF(F3548="女",VLOOKUP(O3548/100,标准!E$108:F$128,2,TRUE),VLOOKUP(O3548/100,标准!E$74:F$94,2,TRUE)),IF(F3548="女",VLOOKUP(O3548/100,标准!E$39:F$59,2,TRUE),VLOOKUP(O3548/100,标准!E$3:F$23,2,TRUE)))</f>
        <v>66</v>
      </c>
      <c r="Q3548" s="125">
        <v>4.12</v>
      </c>
      <c r="R3548" s="71">
        <f>IF(Q3548=0,0,IF(A3548&lt;43,IF(F3548="女",IF(Q3548="",0,VLOOKUP(Q3548,标准!I$108:J$138,2,TRUE)),IF(Q3548="",0,VLOOKUP(Q3548,标准!I$74:J$104,2,TRUE))),IF(F3548="女",IF(Q3548="",0,VLOOKUP(Q3548,标准!I$39:J$69,2,TRUE)),IF(Q3548="",0,VLOOKUP(Q3548,标准!I$3:J$33,2,TRUE)))))</f>
        <v>68</v>
      </c>
      <c r="S3548" s="126">
        <v>8</v>
      </c>
      <c r="T3548" s="71">
        <f>IF(A3548&lt;43,IF(F3548="女",VLOOKUP(S3548,标准!G$108:H$138,2,TRUE),VLOOKUP(S3548,标准!G$74:H$99,2,TRUE)),IF(F3548="女",VLOOKUP(S3548,标准!G$39:H$69,2,TRUE),VLOOKUP(S3548,标准!G$3:H$28,2,TRUE)))</f>
        <v>40</v>
      </c>
      <c r="U3548" s="127">
        <v>8.2</v>
      </c>
      <c r="V3548" s="71">
        <f>IF(U3548=0,0,IF(A3548&lt;43,IF(F3548="女",IF(U3548="",0,VLOOKUP(U3548,标准!A$108:B$128,2,TRUE)),IF(U3548="",0,VLOOKUP(U3548,标准!A$74:B$94,2,TRUE))),IF(F3548="女",IF(U3548="",0,VLOOKUP(U3548,标准!A$39:B$59,2,TRUE)),IF(U3548="",0,VLOOKUP(U3548,标准!A$3:B$23,2,TRUE)))))</f>
        <v>68</v>
      </c>
      <c r="W3548" s="86">
        <f t="shared" si="55"/>
        <v>72.5</v>
      </c>
      <c r="X3548" s="87">
        <v>5</v>
      </c>
      <c r="Y3548" s="87">
        <v>5</v>
      </c>
      <c r="Z3548" s="91"/>
      <c r="AA3548" s="92"/>
    </row>
    <row r="3549" customHeight="1" spans="1:27">
      <c r="A3549" s="62">
        <v>41</v>
      </c>
      <c r="B3549" s="91">
        <v>3587</v>
      </c>
      <c r="C3549" s="156" t="s">
        <v>7184</v>
      </c>
      <c r="D3549" s="156" t="s">
        <v>7152</v>
      </c>
      <c r="E3549" s="156" t="s">
        <v>1978</v>
      </c>
      <c r="F3549" s="156" t="s">
        <v>30</v>
      </c>
      <c r="G3549" s="157" t="s">
        <v>7185</v>
      </c>
      <c r="H3549" s="68">
        <v>178.1</v>
      </c>
      <c r="I3549" s="68">
        <v>70.3</v>
      </c>
      <c r="J3549" s="71">
        <f>IF(F3549="女",IF(H3549=0,0,VLOOKUP(I3549/(H3549*H3549/10000),标准!M$108:N$112,2,TRUE)),IF(H3549=0,0,VLOOKUP(I3549/(H3549*H3549/10000),标准!M$74:N$78,2,TRUE)))</f>
        <v>100</v>
      </c>
      <c r="K3549" s="72">
        <v>5217</v>
      </c>
      <c r="L3549" s="71">
        <f>IF(A3549&lt;43,IF(F3549="女",VLOOKUP(K3549,标准!K$108:L$128,2,TRUE),VLOOKUP(K3549,标准!K$74:L$94,2,TRUE)),IF(F3549="女",VLOOKUP(K3549,标准!K$39:L$59,2,TRUE),VLOOKUP(K3549,标准!K$3:L$23,2,TRUE)))</f>
        <v>100</v>
      </c>
      <c r="M3549" s="68">
        <v>17</v>
      </c>
      <c r="N3549" s="71">
        <f>IF(M3549="",0,IF(A3549&lt;43,IF(F3549="女",VLOOKUP(M3549,标准!C$108:D$128,2,TRUE),VLOOKUP(M3549,标准!C$74:D$94,2,TRUE)),IF(F3549="女",VLOOKUP(M3549,标准!C$39:D$59,2,TRUE),VLOOKUP(M3549,标准!C$3:D$23,2,TRUE))))</f>
        <v>78</v>
      </c>
      <c r="O3549" s="124">
        <v>221</v>
      </c>
      <c r="P3549" s="71">
        <f>IF(A3549&lt;43,IF(F3549="女",VLOOKUP(O3549/100,标准!E$108:F$128,2,TRUE),VLOOKUP(O3549/100,标准!E$74:F$94,2,TRUE)),IF(F3549="女",VLOOKUP(O3549/100,标准!E$39:F$59,2,TRUE),VLOOKUP(O3549/100,标准!E$3:F$23,2,TRUE)))</f>
        <v>66</v>
      </c>
      <c r="Q3549" s="125">
        <v>4.37</v>
      </c>
      <c r="R3549" s="71">
        <f>IF(Q3549=0,0,IF(A3549&lt;43,IF(F3549="女",IF(Q3549="",0,VLOOKUP(Q3549,标准!I$108:J$138,2,TRUE)),IF(Q3549="",0,VLOOKUP(Q3549,标准!I$74:J$104,2,TRUE))),IF(F3549="女",IF(Q3549="",0,VLOOKUP(Q3549,标准!I$39:J$69,2,TRUE)),IF(Q3549="",0,VLOOKUP(Q3549,标准!I$3:J$33,2,TRUE)))))</f>
        <v>50</v>
      </c>
      <c r="S3549" s="126">
        <v>10</v>
      </c>
      <c r="T3549" s="71">
        <f>IF(A3549&lt;43,IF(F3549="女",VLOOKUP(S3549,标准!G$108:H$138,2,TRUE),VLOOKUP(S3549,标准!G$74:H$99,2,TRUE)),IF(F3549="女",VLOOKUP(S3549,标准!G$39:H$69,2,TRUE),VLOOKUP(S3549,标准!G$3:H$28,2,TRUE)))</f>
        <v>60</v>
      </c>
      <c r="U3549" s="127">
        <v>7.3</v>
      </c>
      <c r="V3549" s="71">
        <f>IF(U3549=0,0,IF(A3549&lt;43,IF(F3549="女",IF(U3549="",0,VLOOKUP(U3549,标准!A$108:B$128,2,TRUE)),IF(U3549="",0,VLOOKUP(U3549,标准!A$74:B$94,2,TRUE))),IF(F3549="女",IF(U3549="",0,VLOOKUP(U3549,标准!A$39:B$59,2,TRUE)),IF(U3549="",0,VLOOKUP(U3549,标准!A$3:B$23,2,TRUE)))))</f>
        <v>78</v>
      </c>
      <c r="W3549" s="86">
        <f t="shared" si="55"/>
        <v>76</v>
      </c>
      <c r="X3549" s="87">
        <v>4.8</v>
      </c>
      <c r="Y3549" s="87">
        <v>5.1</v>
      </c>
      <c r="Z3549" s="91"/>
      <c r="AA3549" s="92"/>
    </row>
    <row r="3550" customHeight="1" spans="1:27">
      <c r="A3550" s="62">
        <v>41</v>
      </c>
      <c r="B3550" s="91">
        <v>3588</v>
      </c>
      <c r="C3550" s="156" t="s">
        <v>7186</v>
      </c>
      <c r="D3550" s="156" t="s">
        <v>7152</v>
      </c>
      <c r="E3550" s="156" t="s">
        <v>1978</v>
      </c>
      <c r="F3550" s="156" t="s">
        <v>30</v>
      </c>
      <c r="G3550" s="157" t="s">
        <v>7187</v>
      </c>
      <c r="H3550" s="68">
        <v>169.3</v>
      </c>
      <c r="I3550" s="68">
        <v>46.6</v>
      </c>
      <c r="J3550" s="71">
        <f>IF(F3550="女",IF(H3550=0,0,VLOOKUP(I3550/(H3550*H3550/10000),标准!M$108:N$112,2,TRUE)),IF(H3550=0,0,VLOOKUP(I3550/(H3550*H3550/10000),标准!M$74:N$78,2,TRUE)))</f>
        <v>80</v>
      </c>
      <c r="K3550" s="72">
        <v>4577</v>
      </c>
      <c r="L3550" s="71">
        <f>IF(A3550&lt;43,IF(F3550="女",VLOOKUP(K3550,标准!K$108:L$128,2,TRUE),VLOOKUP(K3550,标准!K$74:L$94,2,TRUE)),IF(F3550="女",VLOOKUP(K3550,标准!K$39:L$59,2,TRUE),VLOOKUP(K3550,标准!K$3:L$23,2,TRUE)))</f>
        <v>85</v>
      </c>
      <c r="M3550" s="68">
        <v>12.5</v>
      </c>
      <c r="N3550" s="71">
        <f>IF(M3550="",0,IF(A3550&lt;43,IF(F3550="女",VLOOKUP(M3550,标准!C$108:D$128,2,TRUE),VLOOKUP(M3550,标准!C$74:D$94,2,TRUE)),IF(F3550="女",VLOOKUP(M3550,标准!C$39:D$59,2,TRUE),VLOOKUP(M3550,标准!C$3:D$23,2,TRUE))))</f>
        <v>72</v>
      </c>
      <c r="O3550" s="124">
        <v>225</v>
      </c>
      <c r="P3550" s="71">
        <f>IF(A3550&lt;43,IF(F3550="女",VLOOKUP(O3550/100,标准!E$108:F$128,2,TRUE),VLOOKUP(O3550/100,标准!E$74:F$94,2,TRUE)),IF(F3550="女",VLOOKUP(O3550/100,标准!E$39:F$59,2,TRUE),VLOOKUP(O3550/100,标准!E$3:F$23,2,TRUE)))</f>
        <v>68</v>
      </c>
      <c r="Q3550" s="125">
        <v>4.23</v>
      </c>
      <c r="R3550" s="71">
        <f>IF(Q3550=0,0,IF(A3550&lt;43,IF(F3550="女",IF(Q3550="",0,VLOOKUP(Q3550,标准!I$108:J$138,2,TRUE)),IF(Q3550="",0,VLOOKUP(Q3550,标准!I$74:J$104,2,TRUE))),IF(F3550="女",IF(Q3550="",0,VLOOKUP(Q3550,标准!I$39:J$69,2,TRUE)),IF(Q3550="",0,VLOOKUP(Q3550,标准!I$3:J$33,2,TRUE)))))</f>
        <v>62</v>
      </c>
      <c r="S3550" s="126">
        <v>11</v>
      </c>
      <c r="T3550" s="71">
        <f>IF(A3550&lt;43,IF(F3550="女",VLOOKUP(S3550,标准!G$108:H$138,2,TRUE),VLOOKUP(S3550,标准!G$74:H$99,2,TRUE)),IF(F3550="女",VLOOKUP(S3550,标准!G$39:H$69,2,TRUE),VLOOKUP(S3550,标准!G$3:H$28,2,TRUE)))</f>
        <v>64</v>
      </c>
      <c r="U3550" s="127">
        <v>7.6</v>
      </c>
      <c r="V3550" s="71">
        <f>IF(U3550=0,0,IF(A3550&lt;43,IF(F3550="女",IF(U3550="",0,VLOOKUP(U3550,标准!A$108:B$128,2,TRUE)),IF(U3550="",0,VLOOKUP(U3550,标准!A$74:B$94,2,TRUE))),IF(F3550="女",IF(U3550="",0,VLOOKUP(U3550,标准!A$39:B$59,2,TRUE)),IF(U3550="",0,VLOOKUP(U3550,标准!A$3:B$23,2,TRUE)))))</f>
        <v>74</v>
      </c>
      <c r="W3550" s="86">
        <f t="shared" si="55"/>
        <v>72.35</v>
      </c>
      <c r="X3550" s="87">
        <v>4.1</v>
      </c>
      <c r="Y3550" s="87">
        <v>4.1</v>
      </c>
      <c r="Z3550" s="91"/>
      <c r="AA3550" s="92"/>
    </row>
    <row r="3551" customHeight="1" spans="1:27">
      <c r="A3551" s="62">
        <v>41</v>
      </c>
      <c r="B3551" s="91">
        <v>3589</v>
      </c>
      <c r="C3551" s="156" t="s">
        <v>7188</v>
      </c>
      <c r="D3551" s="156" t="s">
        <v>7152</v>
      </c>
      <c r="E3551" s="156" t="s">
        <v>1978</v>
      </c>
      <c r="F3551" s="156" t="s">
        <v>30</v>
      </c>
      <c r="G3551" s="157" t="s">
        <v>7189</v>
      </c>
      <c r="H3551" s="68">
        <v>166</v>
      </c>
      <c r="I3551" s="68">
        <v>61</v>
      </c>
      <c r="J3551" s="71">
        <f>IF(F3551="女",IF(H3551=0,0,VLOOKUP(I3551/(H3551*H3551/10000),标准!M$108:N$112,2,TRUE)),IF(H3551=0,0,VLOOKUP(I3551/(H3551*H3551/10000),标准!M$74:N$78,2,TRUE)))</f>
        <v>100</v>
      </c>
      <c r="K3551" s="72">
        <v>4309</v>
      </c>
      <c r="L3551" s="71">
        <f>IF(A3551&lt;43,IF(F3551="女",VLOOKUP(K3551,标准!K$108:L$128,2,TRUE),VLOOKUP(K3551,标准!K$74:L$94,2,TRUE)),IF(F3551="女",VLOOKUP(K3551,标准!K$39:L$59,2,TRUE),VLOOKUP(K3551,标准!K$3:L$23,2,TRUE)))</f>
        <v>80</v>
      </c>
      <c r="M3551" s="68">
        <v>14.6</v>
      </c>
      <c r="N3551" s="71">
        <f>IF(M3551="",0,IF(A3551&lt;43,IF(F3551="女",VLOOKUP(M3551,标准!C$108:D$128,2,TRUE),VLOOKUP(M3551,标准!C$74:D$94,2,TRUE)),IF(F3551="女",VLOOKUP(M3551,标准!C$39:D$59,2,TRUE),VLOOKUP(M3551,标准!C$3:D$23,2,TRUE))))</f>
        <v>74</v>
      </c>
      <c r="O3551" s="124">
        <v>245</v>
      </c>
      <c r="P3551" s="71">
        <f>IF(A3551&lt;43,IF(F3551="女",VLOOKUP(O3551/100,标准!E$108:F$128,2,TRUE),VLOOKUP(O3551/100,标准!E$74:F$94,2,TRUE)),IF(F3551="女",VLOOKUP(O3551/100,标准!E$39:F$59,2,TRUE),VLOOKUP(O3551/100,标准!E$3:F$23,2,TRUE)))</f>
        <v>78</v>
      </c>
      <c r="Q3551" s="125">
        <v>4.16</v>
      </c>
      <c r="R3551" s="71">
        <f>IF(Q3551=0,0,IF(A3551&lt;43,IF(F3551="女",IF(Q3551="",0,VLOOKUP(Q3551,标准!I$108:J$138,2,TRUE)),IF(Q3551="",0,VLOOKUP(Q3551,标准!I$74:J$104,2,TRUE))),IF(F3551="女",IF(Q3551="",0,VLOOKUP(Q3551,标准!I$39:J$69,2,TRUE)),IF(Q3551="",0,VLOOKUP(Q3551,标准!I$3:J$33,2,TRUE)))))</f>
        <v>66</v>
      </c>
      <c r="S3551" s="126">
        <v>6</v>
      </c>
      <c r="T3551" s="71">
        <f>IF(A3551&lt;43,IF(F3551="女",VLOOKUP(S3551,标准!G$108:H$138,2,TRUE),VLOOKUP(S3551,标准!G$74:H$99,2,TRUE)),IF(F3551="女",VLOOKUP(S3551,标准!G$39:H$69,2,TRUE),VLOOKUP(S3551,标准!G$3:H$28,2,TRUE)))</f>
        <v>20</v>
      </c>
      <c r="U3551" s="127">
        <v>7.1</v>
      </c>
      <c r="V3551" s="71">
        <f>IF(U3551=0,0,IF(A3551&lt;43,IF(F3551="女",IF(U3551="",0,VLOOKUP(U3551,标准!A$108:B$128,2,TRUE)),IF(U3551="",0,VLOOKUP(U3551,标准!A$74:B$94,2,TRUE))),IF(F3551="女",IF(U3551="",0,VLOOKUP(U3551,标准!A$39:B$59,2,TRUE)),IF(U3551="",0,VLOOKUP(U3551,标准!A$3:B$23,2,TRUE)))))</f>
        <v>80</v>
      </c>
      <c r="W3551" s="86">
        <f t="shared" si="55"/>
        <v>73.4</v>
      </c>
      <c r="X3551" s="87">
        <v>4.9</v>
      </c>
      <c r="Y3551" s="87">
        <v>4.7</v>
      </c>
      <c r="Z3551" s="91"/>
      <c r="AA3551" s="92"/>
    </row>
    <row r="3552" customHeight="1" spans="1:27">
      <c r="A3552" s="62">
        <v>41</v>
      </c>
      <c r="B3552" s="91">
        <v>3590</v>
      </c>
      <c r="C3552" s="156" t="s">
        <v>7190</v>
      </c>
      <c r="D3552" s="156" t="s">
        <v>7152</v>
      </c>
      <c r="E3552" s="156" t="s">
        <v>1978</v>
      </c>
      <c r="F3552" s="156" t="s">
        <v>30</v>
      </c>
      <c r="G3552" s="157" t="s">
        <v>7191</v>
      </c>
      <c r="H3552" s="68">
        <v>163.5</v>
      </c>
      <c r="I3552" s="68">
        <v>61.5</v>
      </c>
      <c r="J3552" s="71">
        <f>IF(F3552="女",IF(H3552=0,0,VLOOKUP(I3552/(H3552*H3552/10000),标准!M$108:N$112,2,TRUE)),IF(H3552=0,0,VLOOKUP(I3552/(H3552*H3552/10000),标准!M$74:N$78,2,TRUE)))</f>
        <v>100</v>
      </c>
      <c r="K3552" s="72">
        <v>4652</v>
      </c>
      <c r="L3552" s="71">
        <f>IF(A3552&lt;43,IF(F3552="女",VLOOKUP(K3552,标准!K$108:L$128,2,TRUE),VLOOKUP(K3552,标准!K$74:L$94,2,TRUE)),IF(F3552="女",VLOOKUP(K3552,标准!K$39:L$59,2,TRUE),VLOOKUP(K3552,标准!K$3:L$23,2,TRUE)))</f>
        <v>85</v>
      </c>
      <c r="M3552" s="68">
        <v>16.5</v>
      </c>
      <c r="N3552" s="71">
        <f>IF(M3552="",0,IF(A3552&lt;43,IF(F3552="女",VLOOKUP(M3552,标准!C$108:D$128,2,TRUE),VLOOKUP(M3552,标准!C$74:D$94,2,TRUE)),IF(F3552="女",VLOOKUP(M3552,标准!C$39:D$59,2,TRUE),VLOOKUP(M3552,标准!C$3:D$23,2,TRUE))))</f>
        <v>78</v>
      </c>
      <c r="O3552" s="124">
        <v>225</v>
      </c>
      <c r="P3552" s="71">
        <f>IF(A3552&lt;43,IF(F3552="女",VLOOKUP(O3552/100,标准!E$108:F$128,2,TRUE),VLOOKUP(O3552/100,标准!E$74:F$94,2,TRUE)),IF(F3552="女",VLOOKUP(O3552/100,标准!E$39:F$59,2,TRUE),VLOOKUP(O3552/100,标准!E$3:F$23,2,TRUE)))</f>
        <v>68</v>
      </c>
      <c r="Q3552" s="125">
        <v>4.42</v>
      </c>
      <c r="R3552" s="71">
        <f>IF(Q3552=0,0,IF(A3552&lt;43,IF(F3552="女",IF(Q3552="",0,VLOOKUP(Q3552,标准!I$108:J$138,2,TRUE)),IF(Q3552="",0,VLOOKUP(Q3552,标准!I$74:J$104,2,TRUE))),IF(F3552="女",IF(Q3552="",0,VLOOKUP(Q3552,标准!I$39:J$69,2,TRUE)),IF(Q3552="",0,VLOOKUP(Q3552,标准!I$3:J$33,2,TRUE)))))</f>
        <v>50</v>
      </c>
      <c r="S3552" s="126">
        <v>3</v>
      </c>
      <c r="T3552" s="71">
        <f>IF(A3552&lt;43,IF(F3552="女",VLOOKUP(S3552,标准!G$108:H$138,2,TRUE),VLOOKUP(S3552,标准!G$74:H$99,2,TRUE)),IF(F3552="女",VLOOKUP(S3552,标准!G$39:H$69,2,TRUE),VLOOKUP(S3552,标准!G$3:H$28,2,TRUE)))</f>
        <v>0</v>
      </c>
      <c r="U3552" s="127">
        <v>7</v>
      </c>
      <c r="V3552" s="71">
        <f>IF(U3552=0,0,IF(A3552&lt;43,IF(F3552="女",IF(U3552="",0,VLOOKUP(U3552,标准!A$108:B$128,2,TRUE)),IF(U3552="",0,VLOOKUP(U3552,标准!A$74:B$94,2,TRUE))),IF(F3552="女",IF(U3552="",0,VLOOKUP(U3552,标准!A$39:B$59,2,TRUE)),IF(U3552="",0,VLOOKUP(U3552,标准!A$3:B$23,2,TRUE)))))</f>
        <v>85</v>
      </c>
      <c r="W3552" s="86">
        <f t="shared" si="55"/>
        <v>69.35</v>
      </c>
      <c r="X3552" s="87">
        <v>3.8</v>
      </c>
      <c r="Y3552" s="87">
        <v>3.7</v>
      </c>
      <c r="Z3552" s="91"/>
      <c r="AA3552" s="92"/>
    </row>
    <row r="3553" customHeight="1" spans="1:27">
      <c r="A3553" s="62">
        <v>41</v>
      </c>
      <c r="B3553" s="91">
        <v>3591</v>
      </c>
      <c r="C3553" s="156" t="s">
        <v>7192</v>
      </c>
      <c r="D3553" s="156" t="s">
        <v>7152</v>
      </c>
      <c r="E3553" s="156" t="s">
        <v>1978</v>
      </c>
      <c r="F3553" s="156" t="s">
        <v>34</v>
      </c>
      <c r="G3553" s="157" t="s">
        <v>7193</v>
      </c>
      <c r="H3553" s="68">
        <v>153.6</v>
      </c>
      <c r="I3553" s="68">
        <v>44.3</v>
      </c>
      <c r="J3553" s="71">
        <f>IF(F3553="女",IF(H3553=0,0,VLOOKUP(I3553/(H3553*H3553/10000),标准!M$108:N$112,2,TRUE)),IF(H3553=0,0,VLOOKUP(I3553/(H3553*H3553/10000),标准!M$74:N$78,2,TRUE)))</f>
        <v>100</v>
      </c>
      <c r="K3553" s="72">
        <v>3531</v>
      </c>
      <c r="L3553" s="71">
        <f>IF(A3553&lt;43,IF(F3553="女",VLOOKUP(K3553,标准!K$108:L$128,2,TRUE),VLOOKUP(K3553,标准!K$74:L$94,2,TRUE)),IF(F3553="女",VLOOKUP(K3553,标准!K$39:L$59,2,TRUE),VLOOKUP(K3553,标准!K$3:L$23,2,TRUE)))</f>
        <v>100</v>
      </c>
      <c r="M3553" s="68">
        <v>23.5</v>
      </c>
      <c r="N3553" s="71">
        <f>IF(M3553="",0,IF(A3553&lt;43,IF(F3553="女",VLOOKUP(M3553,标准!C$108:D$128,2,TRUE),VLOOKUP(M3553,标准!C$74:D$94,2,TRUE)),IF(F3553="女",VLOOKUP(M3553,标准!C$39:D$59,2,TRUE),VLOOKUP(M3553,标准!C$3:D$23,2,TRUE))))</f>
        <v>90</v>
      </c>
      <c r="O3553" s="124">
        <v>185</v>
      </c>
      <c r="P3553" s="71">
        <f>IF(A3553&lt;43,IF(F3553="女",VLOOKUP(O3553/100,标准!E$108:F$128,2,TRUE),VLOOKUP(O3553/100,标准!E$74:F$94,2,TRUE)),IF(F3553="女",VLOOKUP(O3553/100,标准!E$39:F$59,2,TRUE),VLOOKUP(O3553/100,标准!E$3:F$23,2,TRUE)))</f>
        <v>80</v>
      </c>
      <c r="Q3553" s="125">
        <v>4.37</v>
      </c>
      <c r="R3553" s="71">
        <f>IF(Q3553=0,0,IF(A3553&lt;43,IF(F3553="女",IF(Q3553="",0,VLOOKUP(Q3553,标准!I$108:J$138,2,TRUE)),IF(Q3553="",0,VLOOKUP(Q3553,标准!I$74:J$104,2,TRUE))),IF(F3553="女",IF(Q3553="",0,VLOOKUP(Q3553,标准!I$39:J$69,2,TRUE)),IF(Q3553="",0,VLOOKUP(Q3553,标准!I$3:J$33,2,TRUE)))))</f>
        <v>50</v>
      </c>
      <c r="S3553" s="126">
        <v>29</v>
      </c>
      <c r="T3553" s="71">
        <f>IF(A3553&lt;43,IF(F3553="女",VLOOKUP(S3553,标准!G$108:H$138,2,TRUE),VLOOKUP(S3553,标准!G$74:H$99,2,TRUE)),IF(F3553="女",VLOOKUP(S3553,标准!G$39:H$69,2,TRUE),VLOOKUP(S3553,标准!G$3:H$28,2,TRUE)))</f>
        <v>62</v>
      </c>
      <c r="U3553" s="127">
        <v>9</v>
      </c>
      <c r="V3553" s="71">
        <f>IF(U3553=0,0,IF(A3553&lt;43,IF(F3553="女",IF(U3553="",0,VLOOKUP(U3553,标准!A$108:B$128,2,TRUE)),IF(U3553="",0,VLOOKUP(U3553,标准!A$74:B$94,2,TRUE))),IF(F3553="女",IF(U3553="",0,VLOOKUP(U3553,标准!A$39:B$59,2,TRUE)),IF(U3553="",0,VLOOKUP(U3553,标准!A$3:B$23,2,TRUE)))))</f>
        <v>72</v>
      </c>
      <c r="W3553" s="86">
        <f t="shared" si="55"/>
        <v>77.6</v>
      </c>
      <c r="X3553" s="87">
        <v>4</v>
      </c>
      <c r="Y3553" s="87">
        <v>4</v>
      </c>
      <c r="Z3553" s="91"/>
      <c r="AA3553" s="92"/>
    </row>
    <row r="3554" customHeight="1" spans="1:27">
      <c r="A3554" s="62">
        <v>41</v>
      </c>
      <c r="B3554" s="91">
        <v>3592</v>
      </c>
      <c r="C3554" s="156" t="s">
        <v>7194</v>
      </c>
      <c r="D3554" s="156" t="s">
        <v>7152</v>
      </c>
      <c r="E3554" s="156" t="s">
        <v>1978</v>
      </c>
      <c r="F3554" s="156" t="s">
        <v>34</v>
      </c>
      <c r="G3554" s="157" t="s">
        <v>7195</v>
      </c>
      <c r="H3554" s="68">
        <v>153.7</v>
      </c>
      <c r="I3554" s="68">
        <v>52.4</v>
      </c>
      <c r="J3554" s="71">
        <f>IF(F3554="女",IF(H3554=0,0,VLOOKUP(I3554/(H3554*H3554/10000),标准!M$108:N$112,2,TRUE)),IF(H3554=0,0,VLOOKUP(I3554/(H3554*H3554/10000),标准!M$74:N$78,2,TRUE)))</f>
        <v>100</v>
      </c>
      <c r="K3554" s="72">
        <v>3037</v>
      </c>
      <c r="L3554" s="71">
        <f>IF(A3554&lt;43,IF(F3554="女",VLOOKUP(K3554,标准!K$108:L$128,2,TRUE),VLOOKUP(K3554,标准!K$74:L$94,2,TRUE)),IF(F3554="女",VLOOKUP(K3554,标准!K$39:L$59,2,TRUE),VLOOKUP(K3554,标准!K$3:L$23,2,TRUE)))</f>
        <v>80</v>
      </c>
      <c r="M3554" s="68">
        <v>18</v>
      </c>
      <c r="N3554" s="71">
        <f>IF(M3554="",0,IF(A3554&lt;43,IF(F3554="女",VLOOKUP(M3554,标准!C$108:D$128,2,TRUE),VLOOKUP(M3554,标准!C$74:D$94,2,TRUE)),IF(F3554="女",VLOOKUP(M3554,标准!C$39:D$59,2,TRUE),VLOOKUP(M3554,标准!C$3:D$23,2,TRUE))))</f>
        <v>78</v>
      </c>
      <c r="O3554" s="124">
        <v>160</v>
      </c>
      <c r="P3554" s="71">
        <f>IF(A3554&lt;43,IF(F3554="女",VLOOKUP(O3554/100,标准!E$108:F$128,2,TRUE),VLOOKUP(O3554/100,标准!E$74:F$94,2,TRUE)),IF(F3554="女",VLOOKUP(O3554/100,标准!E$39:F$59,2,TRUE),VLOOKUP(O3554/100,标准!E$3:F$23,2,TRUE)))</f>
        <v>66</v>
      </c>
      <c r="Q3554" s="125">
        <v>3.37</v>
      </c>
      <c r="R3554" s="71">
        <f>IF(Q3554=0,0,IF(A3554&lt;43,IF(F3554="女",IF(Q3554="",0,VLOOKUP(Q3554,标准!I$108:J$138,2,TRUE)),IF(Q3554="",0,VLOOKUP(Q3554,标准!I$74:J$104,2,TRUE))),IF(F3554="女",IF(Q3554="",0,VLOOKUP(Q3554,标准!I$39:J$69,2,TRUE)),IF(Q3554="",0,VLOOKUP(Q3554,标准!I$3:J$33,2,TRUE)))))</f>
        <v>85</v>
      </c>
      <c r="S3554" s="126">
        <v>45</v>
      </c>
      <c r="T3554" s="71">
        <f>IF(A3554&lt;43,IF(F3554="女",VLOOKUP(S3554,标准!G$108:H$138,2,TRUE),VLOOKUP(S3554,标准!G$74:H$99,2,TRUE)),IF(F3554="女",VLOOKUP(S3554,标准!G$39:H$69,2,TRUE),VLOOKUP(S3554,标准!G$3:H$28,2,TRUE)))</f>
        <v>78</v>
      </c>
      <c r="U3554" s="127">
        <v>8.4</v>
      </c>
      <c r="V3554" s="71">
        <f>IF(U3554=0,0,IF(A3554&lt;43,IF(F3554="女",IF(U3554="",0,VLOOKUP(U3554,标准!A$108:B$128,2,TRUE)),IF(U3554="",0,VLOOKUP(U3554,标准!A$74:B$94,2,TRUE))),IF(F3554="女",IF(U3554="",0,VLOOKUP(U3554,标准!A$39:B$59,2,TRUE)),IF(U3554="",0,VLOOKUP(U3554,标准!A$3:B$23,2,TRUE)))))</f>
        <v>78</v>
      </c>
      <c r="W3554" s="86">
        <f t="shared" si="55"/>
        <v>81.8</v>
      </c>
      <c r="X3554" s="87">
        <v>4.1</v>
      </c>
      <c r="Y3554" s="87">
        <v>4</v>
      </c>
      <c r="Z3554" s="91"/>
      <c r="AA3554" s="92"/>
    </row>
    <row r="3555" customHeight="1" spans="1:27">
      <c r="A3555" s="62">
        <v>41</v>
      </c>
      <c r="B3555" s="91">
        <v>3593</v>
      </c>
      <c r="C3555" s="156" t="s">
        <v>7196</v>
      </c>
      <c r="D3555" s="156" t="s">
        <v>7152</v>
      </c>
      <c r="E3555" s="156" t="s">
        <v>1978</v>
      </c>
      <c r="F3555" s="156" t="s">
        <v>30</v>
      </c>
      <c r="G3555" s="157" t="s">
        <v>7197</v>
      </c>
      <c r="H3555" s="68">
        <v>169.9</v>
      </c>
      <c r="I3555" s="68">
        <v>77.5</v>
      </c>
      <c r="J3555" s="71">
        <f>IF(F3555="女",IF(H3555=0,0,VLOOKUP(I3555/(H3555*H3555/10000),标准!M$108:N$112,2,TRUE)),IF(H3555=0,0,VLOOKUP(I3555/(H3555*H3555/10000),标准!M$74:N$78,2,TRUE)))</f>
        <v>80</v>
      </c>
      <c r="K3555" s="72">
        <v>3038</v>
      </c>
      <c r="L3555" s="71">
        <f>IF(A3555&lt;43,IF(F3555="女",VLOOKUP(K3555,标准!K$108:L$128,2,TRUE),VLOOKUP(K3555,标准!K$74:L$94,2,TRUE)),IF(F3555="女",VLOOKUP(K3555,标准!K$39:L$59,2,TRUE),VLOOKUP(K3555,标准!K$3:L$23,2,TRUE)))</f>
        <v>50</v>
      </c>
      <c r="M3555" s="68">
        <v>14</v>
      </c>
      <c r="N3555" s="71">
        <f>IF(M3555="",0,IF(A3555&lt;43,IF(F3555="女",VLOOKUP(M3555,标准!C$108:D$128,2,TRUE),VLOOKUP(M3555,标准!C$74:D$94,2,TRUE)),IF(F3555="女",VLOOKUP(M3555,标准!C$39:D$59,2,TRUE),VLOOKUP(M3555,标准!C$3:D$23,2,TRUE))))</f>
        <v>74</v>
      </c>
      <c r="O3555" s="124">
        <v>205</v>
      </c>
      <c r="P3555" s="71">
        <f>IF(A3555&lt;43,IF(F3555="女",VLOOKUP(O3555/100,标准!E$108:F$128,2,TRUE),VLOOKUP(O3555/100,标准!E$74:F$94,2,TRUE)),IF(F3555="女",VLOOKUP(O3555/100,标准!E$39:F$59,2,TRUE),VLOOKUP(O3555/100,标准!E$3:F$23,2,TRUE)))</f>
        <v>50</v>
      </c>
      <c r="Q3555" s="125">
        <v>4.21</v>
      </c>
      <c r="R3555" s="71">
        <f>IF(Q3555=0,0,IF(A3555&lt;43,IF(F3555="女",IF(Q3555="",0,VLOOKUP(Q3555,标准!I$108:J$138,2,TRUE)),IF(Q3555="",0,VLOOKUP(Q3555,标准!I$74:J$104,2,TRUE))),IF(F3555="女",IF(Q3555="",0,VLOOKUP(Q3555,标准!I$39:J$69,2,TRUE)),IF(Q3555="",0,VLOOKUP(Q3555,标准!I$3:J$33,2,TRUE)))))</f>
        <v>64</v>
      </c>
      <c r="S3555" s="126">
        <v>2</v>
      </c>
      <c r="T3555" s="71">
        <f>IF(A3555&lt;43,IF(F3555="女",VLOOKUP(S3555,标准!G$108:H$138,2,TRUE),VLOOKUP(S3555,标准!G$74:H$99,2,TRUE)),IF(F3555="女",VLOOKUP(S3555,标准!G$39:H$69,2,TRUE),VLOOKUP(S3555,标准!G$3:H$28,2,TRUE)))</f>
        <v>0</v>
      </c>
      <c r="U3555" s="127">
        <v>8.6</v>
      </c>
      <c r="V3555" s="71">
        <f>IF(U3555=0,0,IF(A3555&lt;43,IF(F3555="女",IF(U3555="",0,VLOOKUP(U3555,标准!A$108:B$128,2,TRUE)),IF(U3555="",0,VLOOKUP(U3555,标准!A$74:B$94,2,TRUE))),IF(F3555="女",IF(U3555="",0,VLOOKUP(U3555,标准!A$39:B$59,2,TRUE)),IF(U3555="",0,VLOOKUP(U3555,标准!A$3:B$23,2,TRUE)))))</f>
        <v>64</v>
      </c>
      <c r="W3555" s="86">
        <f t="shared" si="55"/>
        <v>57.5</v>
      </c>
      <c r="X3555" s="87">
        <v>3.8</v>
      </c>
      <c r="Y3555" s="87">
        <v>3.9</v>
      </c>
      <c r="Z3555" s="91"/>
      <c r="AA3555" s="92"/>
    </row>
    <row r="3556" customHeight="1" spans="1:27">
      <c r="A3556" s="62">
        <v>41</v>
      </c>
      <c r="B3556" s="91">
        <v>3594</v>
      </c>
      <c r="C3556" s="156" t="s">
        <v>7198</v>
      </c>
      <c r="D3556" s="156" t="s">
        <v>7152</v>
      </c>
      <c r="E3556" s="156" t="s">
        <v>1978</v>
      </c>
      <c r="F3556" s="156" t="s">
        <v>34</v>
      </c>
      <c r="G3556" s="157" t="s">
        <v>7199</v>
      </c>
      <c r="H3556" s="68">
        <v>152.3</v>
      </c>
      <c r="I3556" s="68">
        <v>43.3</v>
      </c>
      <c r="J3556" s="71">
        <f>IF(F3556="女",IF(H3556=0,0,VLOOKUP(I3556/(H3556*H3556/10000),标准!M$108:N$112,2,TRUE)),IF(H3556=0,0,VLOOKUP(I3556/(H3556*H3556/10000),标准!M$74:N$78,2,TRUE)))</f>
        <v>100</v>
      </c>
      <c r="K3556" s="72">
        <v>2092</v>
      </c>
      <c r="L3556" s="71">
        <f>IF(A3556&lt;43,IF(F3556="女",VLOOKUP(K3556,标准!K$108:L$128,2,TRUE),VLOOKUP(K3556,标准!K$74:L$94,2,TRUE)),IF(F3556="女",VLOOKUP(K3556,标准!K$39:L$59,2,TRUE),VLOOKUP(K3556,标准!K$3:L$23,2,TRUE)))</f>
        <v>60</v>
      </c>
      <c r="M3556" s="68">
        <v>16.9</v>
      </c>
      <c r="N3556" s="71">
        <f>IF(M3556="",0,IF(A3556&lt;43,IF(F3556="女",VLOOKUP(M3556,标准!C$108:D$128,2,TRUE),VLOOKUP(M3556,标准!C$74:D$94,2,TRUE)),IF(F3556="女",VLOOKUP(M3556,标准!C$39:D$59,2,TRUE),VLOOKUP(M3556,标准!C$3:D$23,2,TRUE))))</f>
        <v>76</v>
      </c>
      <c r="O3556" s="124">
        <v>155</v>
      </c>
      <c r="P3556" s="71">
        <f>IF(A3556&lt;43,IF(F3556="女",VLOOKUP(O3556/100,标准!E$108:F$128,2,TRUE),VLOOKUP(O3556/100,标准!E$74:F$94,2,TRUE)),IF(F3556="女",VLOOKUP(O3556/100,标准!E$39:F$59,2,TRUE),VLOOKUP(O3556/100,标准!E$3:F$23,2,TRUE)))</f>
        <v>62</v>
      </c>
      <c r="Q3556" s="125">
        <v>4.42</v>
      </c>
      <c r="R3556" s="71">
        <f>IF(Q3556=0,0,IF(A3556&lt;43,IF(F3556="女",IF(Q3556="",0,VLOOKUP(Q3556,标准!I$108:J$138,2,TRUE)),IF(Q3556="",0,VLOOKUP(Q3556,标准!I$74:J$104,2,TRUE))),IF(F3556="女",IF(Q3556="",0,VLOOKUP(Q3556,标准!I$39:J$69,2,TRUE)),IF(Q3556="",0,VLOOKUP(Q3556,标准!I$3:J$33,2,TRUE)))))</f>
        <v>50</v>
      </c>
      <c r="S3556" s="126">
        <v>31</v>
      </c>
      <c r="T3556" s="71">
        <f>IF(A3556&lt;43,IF(F3556="女",VLOOKUP(S3556,标准!G$108:H$138,2,TRUE),VLOOKUP(S3556,标准!G$74:H$99,2,TRUE)),IF(F3556="女",VLOOKUP(S3556,标准!G$39:H$69,2,TRUE),VLOOKUP(S3556,标准!G$3:H$28,2,TRUE)))</f>
        <v>64</v>
      </c>
      <c r="U3556" s="127">
        <v>8.7</v>
      </c>
      <c r="V3556" s="71">
        <f>IF(U3556=0,0,IF(A3556&lt;43,IF(F3556="女",IF(U3556="",0,VLOOKUP(U3556,标准!A$108:B$128,2,TRUE)),IF(U3556="",0,VLOOKUP(U3556,标准!A$74:B$94,2,TRUE))),IF(F3556="女",IF(U3556="",0,VLOOKUP(U3556,标准!A$39:B$59,2,TRUE)),IF(U3556="",0,VLOOKUP(U3556,标准!A$3:B$23,2,TRUE)))))</f>
        <v>76</v>
      </c>
      <c r="W3556" s="86">
        <f t="shared" si="55"/>
        <v>69.4</v>
      </c>
      <c r="X3556" s="87">
        <v>4.8</v>
      </c>
      <c r="Y3556" s="87">
        <v>4.1</v>
      </c>
      <c r="Z3556" s="91"/>
      <c r="AA3556" s="92"/>
    </row>
    <row r="3557" customHeight="1" spans="1:27">
      <c r="A3557" s="62">
        <v>41</v>
      </c>
      <c r="B3557" s="91">
        <v>3595</v>
      </c>
      <c r="C3557" s="156" t="s">
        <v>7200</v>
      </c>
      <c r="D3557" s="156" t="s">
        <v>7152</v>
      </c>
      <c r="E3557" s="156" t="s">
        <v>1978</v>
      </c>
      <c r="F3557" s="156" t="s">
        <v>34</v>
      </c>
      <c r="G3557" s="157" t="s">
        <v>7201</v>
      </c>
      <c r="H3557" s="68">
        <v>160.1</v>
      </c>
      <c r="I3557" s="68">
        <v>51.4</v>
      </c>
      <c r="J3557" s="71">
        <f>IF(F3557="女",IF(H3557=0,0,VLOOKUP(I3557/(H3557*H3557/10000),标准!M$108:N$112,2,TRUE)),IF(H3557=0,0,VLOOKUP(I3557/(H3557*H3557/10000),标准!M$74:N$78,2,TRUE)))</f>
        <v>100</v>
      </c>
      <c r="K3557" s="72">
        <v>2370</v>
      </c>
      <c r="L3557" s="71">
        <f>IF(A3557&lt;43,IF(F3557="女",VLOOKUP(K3557,标准!K$108:L$128,2,TRUE),VLOOKUP(K3557,标准!K$74:L$94,2,TRUE)),IF(F3557="女",VLOOKUP(K3557,标准!K$39:L$59,2,TRUE),VLOOKUP(K3557,标准!K$3:L$23,2,TRUE)))</f>
        <v>66</v>
      </c>
      <c r="M3557" s="68">
        <v>16.6</v>
      </c>
      <c r="N3557" s="71">
        <f>IF(M3557="",0,IF(A3557&lt;43,IF(F3557="女",VLOOKUP(M3557,标准!C$108:D$128,2,TRUE),VLOOKUP(M3557,标准!C$74:D$94,2,TRUE)),IF(F3557="女",VLOOKUP(M3557,标准!C$39:D$59,2,TRUE),VLOOKUP(M3557,标准!C$3:D$23,2,TRUE))))</f>
        <v>76</v>
      </c>
      <c r="O3557" s="124">
        <v>196</v>
      </c>
      <c r="P3557" s="71">
        <f>IF(A3557&lt;43,IF(F3557="女",VLOOKUP(O3557/100,标准!E$108:F$128,2,TRUE),VLOOKUP(O3557/100,标准!E$74:F$94,2,TRUE)),IF(F3557="女",VLOOKUP(O3557/100,标准!E$39:F$59,2,TRUE),VLOOKUP(O3557/100,标准!E$3:F$23,2,TRUE)))</f>
        <v>90</v>
      </c>
      <c r="Q3557" s="125">
        <v>4.02</v>
      </c>
      <c r="R3557" s="71">
        <f>IF(Q3557=0,0,IF(A3557&lt;43,IF(F3557="女",IF(Q3557="",0,VLOOKUP(Q3557,标准!I$108:J$138,2,TRUE)),IF(Q3557="",0,VLOOKUP(Q3557,标准!I$74:J$104,2,TRUE))),IF(F3557="女",IF(Q3557="",0,VLOOKUP(Q3557,标准!I$39:J$69,2,TRUE)),IF(Q3557="",0,VLOOKUP(Q3557,标准!I$3:J$33,2,TRUE)))))</f>
        <v>72</v>
      </c>
      <c r="S3557" s="126">
        <v>30</v>
      </c>
      <c r="T3557" s="71">
        <f>IF(A3557&lt;43,IF(F3557="女",VLOOKUP(S3557,标准!G$108:H$138,2,TRUE),VLOOKUP(S3557,标准!G$74:H$99,2,TRUE)),IF(F3557="女",VLOOKUP(S3557,标准!G$39:H$69,2,TRUE),VLOOKUP(S3557,标准!G$3:H$28,2,TRUE)))</f>
        <v>64</v>
      </c>
      <c r="U3557" s="127">
        <v>9.4</v>
      </c>
      <c r="V3557" s="71">
        <f>IF(U3557=0,0,IF(A3557&lt;43,IF(F3557="女",IF(U3557="",0,VLOOKUP(U3557,标准!A$108:B$128,2,TRUE)),IF(U3557="",0,VLOOKUP(U3557,标准!A$74:B$94,2,TRUE))),IF(F3557="女",IF(U3557="",0,VLOOKUP(U3557,标准!A$39:B$59,2,TRUE)),IF(U3557="",0,VLOOKUP(U3557,标准!A$3:B$23,2,TRUE)))))</f>
        <v>68</v>
      </c>
      <c r="W3557" s="86">
        <f t="shared" si="55"/>
        <v>75.9</v>
      </c>
      <c r="X3557" s="87">
        <v>4</v>
      </c>
      <c r="Y3557" s="87">
        <v>3.7</v>
      </c>
      <c r="Z3557" s="91"/>
      <c r="AA3557" s="92"/>
    </row>
    <row r="3558" customHeight="1" spans="1:27">
      <c r="A3558" s="62">
        <v>41</v>
      </c>
      <c r="B3558" s="91">
        <v>3596</v>
      </c>
      <c r="C3558" s="156" t="s">
        <v>7202</v>
      </c>
      <c r="D3558" s="156" t="s">
        <v>7152</v>
      </c>
      <c r="E3558" s="156" t="s">
        <v>1978</v>
      </c>
      <c r="F3558" s="156" t="s">
        <v>30</v>
      </c>
      <c r="G3558" s="157" t="s">
        <v>7203</v>
      </c>
      <c r="H3558" s="68">
        <v>173.2</v>
      </c>
      <c r="I3558" s="68">
        <v>71.7</v>
      </c>
      <c r="J3558" s="71">
        <f>IF(F3558="女",IF(H3558=0,0,VLOOKUP(I3558/(H3558*H3558/10000),标准!M$108:N$112,2,TRUE)),IF(H3558=0,0,VLOOKUP(I3558/(H3558*H3558/10000),标准!M$74:N$78,2,TRUE)))</f>
        <v>100</v>
      </c>
      <c r="K3558" s="72">
        <v>4436</v>
      </c>
      <c r="L3558" s="71">
        <f>IF(A3558&lt;43,IF(F3558="女",VLOOKUP(K3558,标准!K$108:L$128,2,TRUE),VLOOKUP(K3558,标准!K$74:L$94,2,TRUE)),IF(F3558="女",VLOOKUP(K3558,标准!K$39:L$59,2,TRUE),VLOOKUP(K3558,标准!K$3:L$23,2,TRUE)))</f>
        <v>80</v>
      </c>
      <c r="M3558" s="68">
        <v>26</v>
      </c>
      <c r="N3558" s="71">
        <f>IF(M3558="",0,IF(A3558&lt;43,IF(F3558="女",VLOOKUP(M3558,标准!C$108:D$128,2,TRUE),VLOOKUP(M3558,标准!C$74:D$94,2,TRUE)),IF(F3558="女",VLOOKUP(M3558,标准!C$39:D$59,2,TRUE),VLOOKUP(M3558,标准!C$3:D$23,2,TRUE))))</f>
        <v>100</v>
      </c>
      <c r="O3558" s="124">
        <v>205</v>
      </c>
      <c r="P3558" s="71">
        <f>IF(A3558&lt;43,IF(F3558="女",VLOOKUP(O3558/100,标准!E$108:F$128,2,TRUE),VLOOKUP(O3558/100,标准!E$74:F$94,2,TRUE)),IF(F3558="女",VLOOKUP(O3558/100,标准!E$39:F$59,2,TRUE),VLOOKUP(O3558/100,标准!E$3:F$23,2,TRUE)))</f>
        <v>50</v>
      </c>
      <c r="Q3558" s="125">
        <v>3.52</v>
      </c>
      <c r="R3558" s="71">
        <f>IF(Q3558=0,0,IF(A3558&lt;43,IF(F3558="女",IF(Q3558="",0,VLOOKUP(Q3558,标准!I$108:J$138,2,TRUE)),IF(Q3558="",0,VLOOKUP(Q3558,标准!I$74:J$104,2,TRUE))),IF(F3558="女",IF(Q3558="",0,VLOOKUP(Q3558,标准!I$39:J$69,2,TRUE)),IF(Q3558="",0,VLOOKUP(Q3558,标准!I$3:J$33,2,TRUE)))))</f>
        <v>76</v>
      </c>
      <c r="S3558" s="126">
        <v>2</v>
      </c>
      <c r="T3558" s="71">
        <f>IF(A3558&lt;43,IF(F3558="女",VLOOKUP(S3558,标准!G$108:H$138,2,TRUE),VLOOKUP(S3558,标准!G$74:H$99,2,TRUE)),IF(F3558="女",VLOOKUP(S3558,标准!G$39:H$69,2,TRUE),VLOOKUP(S3558,标准!G$3:H$28,2,TRUE)))</f>
        <v>0</v>
      </c>
      <c r="U3558" s="127">
        <v>6.9</v>
      </c>
      <c r="V3558" s="71">
        <f>IF(U3558=0,0,IF(A3558&lt;43,IF(F3558="女",IF(U3558="",0,VLOOKUP(U3558,标准!A$108:B$128,2,TRUE)),IF(U3558="",0,VLOOKUP(U3558,标准!A$74:B$94,2,TRUE))),IF(F3558="女",IF(U3558="",0,VLOOKUP(U3558,标准!A$39:B$59,2,TRUE)),IF(U3558="",0,VLOOKUP(U3558,标准!A$3:B$23,2,TRUE)))))</f>
        <v>90</v>
      </c>
      <c r="W3558" s="86">
        <f t="shared" si="55"/>
        <v>75.2</v>
      </c>
      <c r="X3558" s="87">
        <v>4.9</v>
      </c>
      <c r="Y3558" s="87">
        <v>4.9</v>
      </c>
      <c r="Z3558" s="91"/>
      <c r="AA3558" s="92"/>
    </row>
    <row r="3559" customHeight="1" spans="1:27">
      <c r="A3559" s="62">
        <v>41</v>
      </c>
      <c r="B3559" s="91">
        <v>3597</v>
      </c>
      <c r="C3559" s="156" t="s">
        <v>7204</v>
      </c>
      <c r="D3559" s="156" t="s">
        <v>7152</v>
      </c>
      <c r="E3559" s="156" t="s">
        <v>1978</v>
      </c>
      <c r="F3559" s="156" t="s">
        <v>34</v>
      </c>
      <c r="G3559" s="157" t="s">
        <v>7205</v>
      </c>
      <c r="H3559" s="68">
        <v>151.6</v>
      </c>
      <c r="I3559" s="68">
        <v>47.7</v>
      </c>
      <c r="J3559" s="71">
        <f>IF(F3559="女",IF(H3559=0,0,VLOOKUP(I3559/(H3559*H3559/10000),标准!M$108:N$112,2,TRUE)),IF(H3559=0,0,VLOOKUP(I3559/(H3559*H3559/10000),标准!M$74:N$78,2,TRUE)))</f>
        <v>100</v>
      </c>
      <c r="K3559" s="72">
        <v>3258</v>
      </c>
      <c r="L3559" s="71">
        <f>IF(A3559&lt;43,IF(F3559="女",VLOOKUP(K3559,标准!K$108:L$128,2,TRUE),VLOOKUP(K3559,标准!K$74:L$94,2,TRUE)),IF(F3559="女",VLOOKUP(K3559,标准!K$39:L$59,2,TRUE),VLOOKUP(K3559,标准!K$3:L$23,2,TRUE)))</f>
        <v>85</v>
      </c>
      <c r="M3559" s="68">
        <v>17.4</v>
      </c>
      <c r="N3559" s="71">
        <f>IF(M3559="",0,IF(A3559&lt;43,IF(F3559="女",VLOOKUP(M3559,标准!C$108:D$128,2,TRUE),VLOOKUP(M3559,标准!C$74:D$94,2,TRUE)),IF(F3559="女",VLOOKUP(M3559,标准!C$39:D$59,2,TRUE),VLOOKUP(M3559,标准!C$3:D$23,2,TRUE))))</f>
        <v>76</v>
      </c>
      <c r="O3559" s="124">
        <v>160</v>
      </c>
      <c r="P3559" s="71">
        <f>IF(A3559&lt;43,IF(F3559="女",VLOOKUP(O3559/100,标准!E$108:F$128,2,TRUE),VLOOKUP(O3559/100,标准!E$74:F$94,2,TRUE)),IF(F3559="女",VLOOKUP(O3559/100,标准!E$39:F$59,2,TRUE),VLOOKUP(O3559/100,标准!E$3:F$23,2,TRUE)))</f>
        <v>66</v>
      </c>
      <c r="Q3559" s="125">
        <v>4.07</v>
      </c>
      <c r="R3559" s="71">
        <f>IF(Q3559=0,0,IF(A3559&lt;43,IF(F3559="女",IF(Q3559="",0,VLOOKUP(Q3559,标准!I$108:J$138,2,TRUE)),IF(Q3559="",0,VLOOKUP(Q3559,标准!I$74:J$104,2,TRUE))),IF(F3559="女",IF(Q3559="",0,VLOOKUP(Q3559,标准!I$39:J$69,2,TRUE)),IF(Q3559="",0,VLOOKUP(Q3559,标准!I$3:J$33,2,TRUE)))))</f>
        <v>70</v>
      </c>
      <c r="S3559" s="126">
        <v>28</v>
      </c>
      <c r="T3559" s="71">
        <f>IF(A3559&lt;43,IF(F3559="女",VLOOKUP(S3559,标准!G$108:H$138,2,TRUE),VLOOKUP(S3559,标准!G$74:H$99,2,TRUE)),IF(F3559="女",VLOOKUP(S3559,标准!G$39:H$69,2,TRUE),VLOOKUP(S3559,标准!G$3:H$28,2,TRUE)))</f>
        <v>62</v>
      </c>
      <c r="U3559" s="127">
        <v>9.6</v>
      </c>
      <c r="V3559" s="71">
        <f>IF(U3559=0,0,IF(A3559&lt;43,IF(F3559="女",IF(U3559="",0,VLOOKUP(U3559,标准!A$108:B$128,2,TRUE)),IF(U3559="",0,VLOOKUP(U3559,标准!A$74:B$94,2,TRUE))),IF(F3559="女",IF(U3559="",0,VLOOKUP(U3559,标准!A$39:B$59,2,TRUE)),IF(U3559="",0,VLOOKUP(U3559,标准!A$3:B$23,2,TRUE)))))</f>
        <v>66</v>
      </c>
      <c r="W3559" s="86">
        <f t="shared" si="55"/>
        <v>75.35</v>
      </c>
      <c r="X3559" s="87">
        <v>4.8</v>
      </c>
      <c r="Y3559" s="87">
        <v>4.8</v>
      </c>
      <c r="Z3559" s="91"/>
      <c r="AA3559" s="92"/>
    </row>
    <row r="3560" customHeight="1" spans="1:27">
      <c r="A3560" s="62">
        <v>41</v>
      </c>
      <c r="B3560" s="91">
        <v>3598</v>
      </c>
      <c r="C3560" s="156" t="s">
        <v>7206</v>
      </c>
      <c r="D3560" s="156" t="s">
        <v>7152</v>
      </c>
      <c r="E3560" s="156" t="s">
        <v>1978</v>
      </c>
      <c r="F3560" s="156" t="s">
        <v>30</v>
      </c>
      <c r="G3560" s="157" t="s">
        <v>7207</v>
      </c>
      <c r="H3560" s="68">
        <v>177.4</v>
      </c>
      <c r="I3560" s="68">
        <v>75.9</v>
      </c>
      <c r="J3560" s="71">
        <f>IF(F3560="女",IF(H3560=0,0,VLOOKUP(I3560/(H3560*H3560/10000),标准!M$108:N$112,2,TRUE)),IF(H3560=0,0,VLOOKUP(I3560/(H3560*H3560/10000),标准!M$74:N$78,2,TRUE)))</f>
        <v>80</v>
      </c>
      <c r="K3560" s="72">
        <v>4981</v>
      </c>
      <c r="L3560" s="71">
        <f>IF(A3560&lt;43,IF(F3560="女",VLOOKUP(K3560,标准!K$108:L$128,2,TRUE),VLOOKUP(K3560,标准!K$74:L$94,2,TRUE)),IF(F3560="女",VLOOKUP(K3560,标准!K$39:L$59,2,TRUE),VLOOKUP(K3560,标准!K$3:L$23,2,TRUE)))</f>
        <v>95</v>
      </c>
      <c r="M3560" s="68">
        <v>22.7</v>
      </c>
      <c r="N3560" s="71">
        <f>IF(M3560="",0,IF(A3560&lt;43,IF(F3560="女",VLOOKUP(M3560,标准!C$108:D$128,2,TRUE),VLOOKUP(M3560,标准!C$74:D$94,2,TRUE)),IF(F3560="女",VLOOKUP(M3560,标准!C$39:D$59,2,TRUE),VLOOKUP(M3560,标准!C$3:D$23,2,TRUE))))</f>
        <v>90</v>
      </c>
      <c r="O3560" s="124">
        <v>205</v>
      </c>
      <c r="P3560" s="71">
        <f>IF(A3560&lt;43,IF(F3560="女",VLOOKUP(O3560/100,标准!E$108:F$128,2,TRUE),VLOOKUP(O3560/100,标准!E$74:F$94,2,TRUE)),IF(F3560="女",VLOOKUP(O3560/100,标准!E$39:F$59,2,TRUE),VLOOKUP(O3560/100,标准!E$3:F$23,2,TRUE)))</f>
        <v>50</v>
      </c>
      <c r="Q3560" s="125">
        <v>4.18</v>
      </c>
      <c r="R3560" s="71">
        <f>IF(Q3560=0,0,IF(A3560&lt;43,IF(F3560="女",IF(Q3560="",0,VLOOKUP(Q3560,标准!I$108:J$138,2,TRUE)),IF(Q3560="",0,VLOOKUP(Q3560,标准!I$74:J$104,2,TRUE))),IF(F3560="女",IF(Q3560="",0,VLOOKUP(Q3560,标准!I$39:J$69,2,TRUE)),IF(Q3560="",0,VLOOKUP(Q3560,标准!I$3:J$33,2,TRUE)))))</f>
        <v>64</v>
      </c>
      <c r="S3560" s="126">
        <v>2</v>
      </c>
      <c r="T3560" s="71">
        <f>IF(A3560&lt;43,IF(F3560="女",VLOOKUP(S3560,标准!G$108:H$138,2,TRUE),VLOOKUP(S3560,标准!G$74:H$99,2,TRUE)),IF(F3560="女",VLOOKUP(S3560,标准!G$39:H$69,2,TRUE),VLOOKUP(S3560,标准!G$3:H$28,2,TRUE)))</f>
        <v>0</v>
      </c>
      <c r="U3560" s="127">
        <v>7.6</v>
      </c>
      <c r="V3560" s="71">
        <f>IF(U3560=0,0,IF(A3560&lt;43,IF(F3560="女",IF(U3560="",0,VLOOKUP(U3560,标准!A$108:B$128,2,TRUE)),IF(U3560="",0,VLOOKUP(U3560,标准!A$74:B$94,2,TRUE))),IF(F3560="女",IF(U3560="",0,VLOOKUP(U3560,标准!A$39:B$59,2,TRUE)),IF(U3560="",0,VLOOKUP(U3560,标准!A$3:B$23,2,TRUE)))))</f>
        <v>74</v>
      </c>
      <c r="W3560" s="86">
        <f t="shared" si="55"/>
        <v>67.85</v>
      </c>
      <c r="X3560" s="87">
        <v>4.2</v>
      </c>
      <c r="Y3560" s="87">
        <v>4.5</v>
      </c>
      <c r="Z3560" s="91"/>
      <c r="AA3560" s="92"/>
    </row>
    <row r="3561" customHeight="1" spans="1:27">
      <c r="A3561" s="62">
        <v>41</v>
      </c>
      <c r="B3561" s="91">
        <v>3599</v>
      </c>
      <c r="C3561" s="156" t="s">
        <v>7208</v>
      </c>
      <c r="D3561" s="156" t="s">
        <v>7152</v>
      </c>
      <c r="E3561" s="156" t="s">
        <v>1978</v>
      </c>
      <c r="F3561" s="156" t="s">
        <v>30</v>
      </c>
      <c r="G3561" s="157" t="s">
        <v>7209</v>
      </c>
      <c r="H3561" s="68">
        <v>180.1</v>
      </c>
      <c r="I3561" s="68">
        <v>76.1</v>
      </c>
      <c r="J3561" s="71">
        <f>IF(F3561="女",IF(H3561=0,0,VLOOKUP(I3561/(H3561*H3561/10000),标准!M$108:N$112,2,TRUE)),IF(H3561=0,0,VLOOKUP(I3561/(H3561*H3561/10000),标准!M$74:N$78,2,TRUE)))</f>
        <v>100</v>
      </c>
      <c r="K3561" s="72">
        <v>4973</v>
      </c>
      <c r="L3561" s="71">
        <f>IF(A3561&lt;43,IF(F3561="女",VLOOKUP(K3561,标准!K$108:L$128,2,TRUE),VLOOKUP(K3561,标准!K$74:L$94,2,TRUE)),IF(F3561="女",VLOOKUP(K3561,标准!K$39:L$59,2,TRUE),VLOOKUP(K3561,标准!K$3:L$23,2,TRUE)))</f>
        <v>95</v>
      </c>
      <c r="M3561" s="68">
        <v>18.2</v>
      </c>
      <c r="N3561" s="71">
        <f>IF(M3561="",0,IF(A3561&lt;43,IF(F3561="女",VLOOKUP(M3561,标准!C$108:D$128,2,TRUE),VLOOKUP(M3561,标准!C$74:D$94,2,TRUE)),IF(F3561="女",VLOOKUP(M3561,标准!C$39:D$59,2,TRUE),VLOOKUP(M3561,标准!C$3:D$23,2,TRUE))))</f>
        <v>80</v>
      </c>
      <c r="O3561" s="124">
        <v>260</v>
      </c>
      <c r="P3561" s="71">
        <f>IF(A3561&lt;43,IF(F3561="女",VLOOKUP(O3561/100,标准!E$108:F$128,2,TRUE),VLOOKUP(O3561/100,标准!E$74:F$94,2,TRUE)),IF(F3561="女",VLOOKUP(O3561/100,标准!E$39:F$59,2,TRUE),VLOOKUP(O3561/100,标准!E$3:F$23,2,TRUE)))</f>
        <v>85</v>
      </c>
      <c r="Q3561" s="125">
        <v>3.55</v>
      </c>
      <c r="R3561" s="71">
        <f>IF(Q3561=0,0,IF(A3561&lt;43,IF(F3561="女",IF(Q3561="",0,VLOOKUP(Q3561,标准!I$108:J$138,2,TRUE)),IF(Q3561="",0,VLOOKUP(Q3561,标准!I$74:J$104,2,TRUE))),IF(F3561="女",IF(Q3561="",0,VLOOKUP(Q3561,标准!I$39:J$69,2,TRUE)),IF(Q3561="",0,VLOOKUP(Q3561,标准!I$3:J$33,2,TRUE)))))</f>
        <v>74</v>
      </c>
      <c r="S3561" s="126">
        <v>2</v>
      </c>
      <c r="T3561" s="71">
        <f>IF(A3561&lt;43,IF(F3561="女",VLOOKUP(S3561,标准!G$108:H$138,2,TRUE),VLOOKUP(S3561,标准!G$74:H$99,2,TRUE)),IF(F3561="女",VLOOKUP(S3561,标准!G$39:H$69,2,TRUE),VLOOKUP(S3561,标准!G$3:H$28,2,TRUE)))</f>
        <v>0</v>
      </c>
      <c r="U3561" s="127"/>
      <c r="V3561" s="71">
        <f>IF(U3561=0,0,IF(A3561&lt;43,IF(F3561="女",IF(U3561="",0,VLOOKUP(U3561,标准!A$108:B$128,2,TRUE)),IF(U3561="",0,VLOOKUP(U3561,标准!A$74:B$94,2,TRUE))),IF(F3561="女",IF(U3561="",0,VLOOKUP(U3561,标准!A$39:B$59,2,TRUE)),IF(U3561="",0,VLOOKUP(U3561,标准!A$3:B$23,2,TRUE)))))</f>
        <v>0</v>
      </c>
      <c r="W3561" s="86">
        <f t="shared" si="55"/>
        <v>60.55</v>
      </c>
      <c r="X3561" s="87">
        <v>4</v>
      </c>
      <c r="Y3561" s="87">
        <v>4</v>
      </c>
      <c r="Z3561" s="91"/>
      <c r="AA3561" s="92"/>
    </row>
    <row r="3562" customHeight="1" spans="1:27">
      <c r="A3562" s="62">
        <v>41</v>
      </c>
      <c r="B3562" s="91">
        <v>3600</v>
      </c>
      <c r="C3562" s="156" t="s">
        <v>7210</v>
      </c>
      <c r="D3562" s="156" t="s">
        <v>7152</v>
      </c>
      <c r="E3562" s="156" t="s">
        <v>1978</v>
      </c>
      <c r="F3562" s="156" t="s">
        <v>30</v>
      </c>
      <c r="G3562" s="157" t="s">
        <v>7211</v>
      </c>
      <c r="H3562" s="68">
        <v>178.2</v>
      </c>
      <c r="I3562" s="68">
        <v>75.3</v>
      </c>
      <c r="J3562" s="71">
        <f>IF(F3562="女",IF(H3562=0,0,VLOOKUP(I3562/(H3562*H3562/10000),标准!M$108:N$112,2,TRUE)),IF(H3562=0,0,VLOOKUP(I3562/(H3562*H3562/10000),标准!M$74:N$78,2,TRUE)))</f>
        <v>100</v>
      </c>
      <c r="K3562" s="72"/>
      <c r="L3562" s="71">
        <f>IF(A3562&lt;43,IF(F3562="女",VLOOKUP(K3562,标准!K$108:L$128,2,TRUE),VLOOKUP(K3562,标准!K$74:L$94,2,TRUE)),IF(F3562="女",VLOOKUP(K3562,标准!K$39:L$59,2,TRUE),VLOOKUP(K3562,标准!K$3:L$23,2,TRUE)))</f>
        <v>0</v>
      </c>
      <c r="M3562" s="68">
        <v>17.1</v>
      </c>
      <c r="N3562" s="71">
        <f>IF(M3562="",0,IF(A3562&lt;43,IF(F3562="女",VLOOKUP(M3562,标准!C$108:D$128,2,TRUE),VLOOKUP(M3562,标准!C$74:D$94,2,TRUE)),IF(F3562="女",VLOOKUP(M3562,标准!C$39:D$59,2,TRUE),VLOOKUP(M3562,标准!C$3:D$23,2,TRUE))))</f>
        <v>78</v>
      </c>
      <c r="O3562" s="124">
        <v>250</v>
      </c>
      <c r="P3562" s="71">
        <f>IF(A3562&lt;43,IF(F3562="女",VLOOKUP(O3562/100,标准!E$108:F$128,2,TRUE),VLOOKUP(O3562/100,标准!E$74:F$94,2,TRUE)),IF(F3562="女",VLOOKUP(O3562/100,标准!E$39:F$59,2,TRUE),VLOOKUP(O3562/100,标准!E$3:F$23,2,TRUE)))</f>
        <v>80</v>
      </c>
      <c r="Q3562" s="125">
        <v>4.22</v>
      </c>
      <c r="R3562" s="71">
        <f>IF(Q3562=0,0,IF(A3562&lt;43,IF(F3562="女",IF(Q3562="",0,VLOOKUP(Q3562,标准!I$108:J$138,2,TRUE)),IF(Q3562="",0,VLOOKUP(Q3562,标准!I$74:J$104,2,TRUE))),IF(F3562="女",IF(Q3562="",0,VLOOKUP(Q3562,标准!I$39:J$69,2,TRUE)),IF(Q3562="",0,VLOOKUP(Q3562,标准!I$3:J$33,2,TRUE)))))</f>
        <v>64</v>
      </c>
      <c r="S3562" s="126">
        <v>2</v>
      </c>
      <c r="T3562" s="71">
        <f>IF(A3562&lt;43,IF(F3562="女",VLOOKUP(S3562,标准!G$108:H$138,2,TRUE),VLOOKUP(S3562,标准!G$74:H$99,2,TRUE)),IF(F3562="女",VLOOKUP(S3562,标准!G$39:H$69,2,TRUE),VLOOKUP(S3562,标准!G$3:H$28,2,TRUE)))</f>
        <v>0</v>
      </c>
      <c r="U3562" s="127">
        <v>7.3</v>
      </c>
      <c r="V3562" s="71">
        <f>IF(U3562=0,0,IF(A3562&lt;43,IF(F3562="女",IF(U3562="",0,VLOOKUP(U3562,标准!A$108:B$128,2,TRUE)),IF(U3562="",0,VLOOKUP(U3562,标准!A$74:B$94,2,TRUE))),IF(F3562="女",IF(U3562="",0,VLOOKUP(U3562,标准!A$39:B$59,2,TRUE)),IF(U3562="",0,VLOOKUP(U3562,标准!A$3:B$23,2,TRUE)))))</f>
        <v>78</v>
      </c>
      <c r="W3562" s="86">
        <f t="shared" si="55"/>
        <v>59.2</v>
      </c>
      <c r="X3562" s="87">
        <v>4</v>
      </c>
      <c r="Y3562" s="87">
        <v>4</v>
      </c>
      <c r="Z3562" s="91"/>
      <c r="AA3562" s="92"/>
    </row>
    <row r="3563" customHeight="1" spans="1:27">
      <c r="A3563" s="62">
        <v>41</v>
      </c>
      <c r="B3563" s="91">
        <v>3601</v>
      </c>
      <c r="C3563" s="156" t="s">
        <v>7212</v>
      </c>
      <c r="D3563" s="156" t="s">
        <v>7152</v>
      </c>
      <c r="E3563" s="156" t="s">
        <v>1978</v>
      </c>
      <c r="F3563" s="156" t="s">
        <v>30</v>
      </c>
      <c r="G3563" s="157" t="s">
        <v>7213</v>
      </c>
      <c r="H3563" s="68">
        <v>176.2</v>
      </c>
      <c r="I3563" s="68">
        <v>81</v>
      </c>
      <c r="J3563" s="71">
        <f>IF(F3563="女",IF(H3563=0,0,VLOOKUP(I3563/(H3563*H3563/10000),标准!M$108:N$112,2,TRUE)),IF(H3563=0,0,VLOOKUP(I3563/(H3563*H3563/10000),标准!M$74:N$78,2,TRUE)))</f>
        <v>80</v>
      </c>
      <c r="K3563" s="72">
        <v>5827</v>
      </c>
      <c r="L3563" s="71">
        <f>IF(A3563&lt;43,IF(F3563="女",VLOOKUP(K3563,标准!K$108:L$128,2,TRUE),VLOOKUP(K3563,标准!K$74:L$94,2,TRUE)),IF(F3563="女",VLOOKUP(K3563,标准!K$39:L$59,2,TRUE),VLOOKUP(K3563,标准!K$3:L$23,2,TRUE)))</f>
        <v>100</v>
      </c>
      <c r="M3563" s="68">
        <v>18</v>
      </c>
      <c r="N3563" s="71">
        <f>IF(M3563="",0,IF(A3563&lt;43,IF(F3563="女",VLOOKUP(M3563,标准!C$108:D$128,2,TRUE),VLOOKUP(M3563,标准!C$74:D$94,2,TRUE)),IF(F3563="女",VLOOKUP(M3563,标准!C$39:D$59,2,TRUE),VLOOKUP(M3563,标准!C$3:D$23,2,TRUE))))</f>
        <v>80</v>
      </c>
      <c r="O3563" s="124">
        <v>270</v>
      </c>
      <c r="P3563" s="71">
        <f>IF(A3563&lt;43,IF(F3563="女",VLOOKUP(O3563/100,标准!E$108:F$128,2,TRUE),VLOOKUP(O3563/100,标准!E$74:F$94,2,TRUE)),IF(F3563="女",VLOOKUP(O3563/100,标准!E$39:F$59,2,TRUE),VLOOKUP(O3563/100,标准!E$3:F$23,2,TRUE)))</f>
        <v>95</v>
      </c>
      <c r="Q3563" s="125">
        <v>3.56</v>
      </c>
      <c r="R3563" s="71">
        <f>IF(Q3563=0,0,IF(A3563&lt;43,IF(F3563="女",IF(Q3563="",0,VLOOKUP(Q3563,标准!I$108:J$138,2,TRUE)),IF(Q3563="",0,VLOOKUP(Q3563,标准!I$74:J$104,2,TRUE))),IF(F3563="女",IF(Q3563="",0,VLOOKUP(Q3563,标准!I$39:J$69,2,TRUE)),IF(Q3563="",0,VLOOKUP(Q3563,标准!I$3:J$33,2,TRUE)))))</f>
        <v>74</v>
      </c>
      <c r="S3563" s="126">
        <v>2</v>
      </c>
      <c r="T3563" s="71">
        <f>IF(A3563&lt;43,IF(F3563="女",VLOOKUP(S3563,标准!G$108:H$138,2,TRUE),VLOOKUP(S3563,标准!G$74:H$99,2,TRUE)),IF(F3563="女",VLOOKUP(S3563,标准!G$39:H$69,2,TRUE),VLOOKUP(S3563,标准!G$3:H$28,2,TRUE)))</f>
        <v>0</v>
      </c>
      <c r="U3563" s="127">
        <v>7.1</v>
      </c>
      <c r="V3563" s="71">
        <f>IF(U3563=0,0,IF(A3563&lt;43,IF(F3563="女",IF(U3563="",0,VLOOKUP(U3563,标准!A$108:B$128,2,TRUE)),IF(U3563="",0,VLOOKUP(U3563,标准!A$74:B$94,2,TRUE))),IF(F3563="女",IF(U3563="",0,VLOOKUP(U3563,标准!A$39:B$59,2,TRUE)),IF(U3563="",0,VLOOKUP(U3563,标准!A$3:B$23,2,TRUE)))))</f>
        <v>80</v>
      </c>
      <c r="W3563" s="86">
        <f t="shared" si="55"/>
        <v>75.3</v>
      </c>
      <c r="X3563" s="87">
        <v>4.8</v>
      </c>
      <c r="Y3563" s="87">
        <v>4.9</v>
      </c>
      <c r="Z3563" s="91"/>
      <c r="AA3563" s="92"/>
    </row>
    <row r="3564" customHeight="1" spans="1:27">
      <c r="A3564" s="62">
        <v>41</v>
      </c>
      <c r="B3564" s="91">
        <v>3602</v>
      </c>
      <c r="C3564" s="156" t="s">
        <v>7214</v>
      </c>
      <c r="D3564" s="156" t="s">
        <v>7152</v>
      </c>
      <c r="E3564" s="156" t="s">
        <v>1978</v>
      </c>
      <c r="F3564" s="156" t="s">
        <v>30</v>
      </c>
      <c r="G3564" s="157" t="s">
        <v>7215</v>
      </c>
      <c r="H3564" s="68">
        <v>176</v>
      </c>
      <c r="I3564" s="68">
        <v>74.5</v>
      </c>
      <c r="J3564" s="71">
        <f>IF(F3564="女",IF(H3564=0,0,VLOOKUP(I3564/(H3564*H3564/10000),标准!M$108:N$112,2,TRUE)),IF(H3564=0,0,VLOOKUP(I3564/(H3564*H3564/10000),标准!M$74:N$78,2,TRUE)))</f>
        <v>80</v>
      </c>
      <c r="K3564" s="72">
        <v>5996</v>
      </c>
      <c r="L3564" s="71">
        <f>IF(A3564&lt;43,IF(F3564="女",VLOOKUP(K3564,标准!K$108:L$128,2,TRUE),VLOOKUP(K3564,标准!K$74:L$94,2,TRUE)),IF(F3564="女",VLOOKUP(K3564,标准!K$39:L$59,2,TRUE),VLOOKUP(K3564,标准!K$3:L$23,2,TRUE)))</f>
        <v>100</v>
      </c>
      <c r="M3564" s="68">
        <v>15</v>
      </c>
      <c r="N3564" s="71">
        <f>IF(M3564="",0,IF(A3564&lt;43,IF(F3564="女",VLOOKUP(M3564,标准!C$108:D$128,2,TRUE),VLOOKUP(M3564,标准!C$74:D$94,2,TRUE)),IF(F3564="女",VLOOKUP(M3564,标准!C$39:D$59,2,TRUE),VLOOKUP(M3564,标准!C$3:D$23,2,TRUE))))</f>
        <v>76</v>
      </c>
      <c r="O3564" s="124">
        <v>248</v>
      </c>
      <c r="P3564" s="71">
        <f>IF(A3564&lt;43,IF(F3564="女",VLOOKUP(O3564/100,标准!E$108:F$128,2,TRUE),VLOOKUP(O3564/100,标准!E$74:F$94,2,TRUE)),IF(F3564="女",VLOOKUP(O3564/100,标准!E$39:F$59,2,TRUE),VLOOKUP(O3564/100,标准!E$3:F$23,2,TRUE)))</f>
        <v>80</v>
      </c>
      <c r="Q3564" s="125">
        <v>4.16</v>
      </c>
      <c r="R3564" s="71">
        <f>IF(Q3564=0,0,IF(A3564&lt;43,IF(F3564="女",IF(Q3564="",0,VLOOKUP(Q3564,标准!I$108:J$138,2,TRUE)),IF(Q3564="",0,VLOOKUP(Q3564,标准!I$74:J$104,2,TRUE))),IF(F3564="女",IF(Q3564="",0,VLOOKUP(Q3564,标准!I$39:J$69,2,TRUE)),IF(Q3564="",0,VLOOKUP(Q3564,标准!I$3:J$33,2,TRUE)))))</f>
        <v>66</v>
      </c>
      <c r="S3564" s="126">
        <v>10</v>
      </c>
      <c r="T3564" s="71">
        <f>IF(A3564&lt;43,IF(F3564="女",VLOOKUP(S3564,标准!G$108:H$138,2,TRUE),VLOOKUP(S3564,标准!G$74:H$99,2,TRUE)),IF(F3564="女",VLOOKUP(S3564,标准!G$39:H$69,2,TRUE),VLOOKUP(S3564,标准!G$3:H$28,2,TRUE)))</f>
        <v>60</v>
      </c>
      <c r="U3564" s="127">
        <v>7.1</v>
      </c>
      <c r="V3564" s="71">
        <f>IF(U3564=0,0,IF(A3564&lt;43,IF(F3564="女",IF(U3564="",0,VLOOKUP(U3564,标准!A$108:B$128,2,TRUE)),IF(U3564="",0,VLOOKUP(U3564,标准!A$74:B$94,2,TRUE))),IF(F3564="女",IF(U3564="",0,VLOOKUP(U3564,标准!A$39:B$59,2,TRUE)),IF(U3564="",0,VLOOKUP(U3564,标准!A$3:B$23,2,TRUE)))))</f>
        <v>80</v>
      </c>
      <c r="W3564" s="86">
        <f t="shared" si="55"/>
        <v>77.8</v>
      </c>
      <c r="X3564" s="87">
        <v>4</v>
      </c>
      <c r="Y3564" s="87">
        <v>4</v>
      </c>
      <c r="Z3564" s="91"/>
      <c r="AA3564" s="92"/>
    </row>
    <row r="3565" customHeight="1" spans="1:27">
      <c r="A3565" s="62">
        <v>41</v>
      </c>
      <c r="B3565" s="91">
        <v>3603</v>
      </c>
      <c r="C3565" s="156" t="s">
        <v>7216</v>
      </c>
      <c r="D3565" s="156" t="s">
        <v>7152</v>
      </c>
      <c r="E3565" s="156" t="s">
        <v>1978</v>
      </c>
      <c r="F3565" s="156" t="s">
        <v>30</v>
      </c>
      <c r="G3565" s="157" t="s">
        <v>7217</v>
      </c>
      <c r="H3565" s="68">
        <v>167.1</v>
      </c>
      <c r="I3565" s="68">
        <v>65.5</v>
      </c>
      <c r="J3565" s="71">
        <f>IF(F3565="女",IF(H3565=0,0,VLOOKUP(I3565/(H3565*H3565/10000),标准!M$108:N$112,2,TRUE)),IF(H3565=0,0,VLOOKUP(I3565/(H3565*H3565/10000),标准!M$74:N$78,2,TRUE)))</f>
        <v>100</v>
      </c>
      <c r="K3565" s="72">
        <v>4909</v>
      </c>
      <c r="L3565" s="71">
        <f>IF(A3565&lt;43,IF(F3565="女",VLOOKUP(K3565,标准!K$108:L$128,2,TRUE),VLOOKUP(K3565,标准!K$74:L$94,2,TRUE)),IF(F3565="女",VLOOKUP(K3565,标准!K$39:L$59,2,TRUE),VLOOKUP(K3565,标准!K$3:L$23,2,TRUE)))</f>
        <v>90</v>
      </c>
      <c r="M3565" s="68">
        <v>14.8</v>
      </c>
      <c r="N3565" s="71">
        <f>IF(M3565="",0,IF(A3565&lt;43,IF(F3565="女",VLOOKUP(M3565,标准!C$108:D$128,2,TRUE),VLOOKUP(M3565,标准!C$74:D$94,2,TRUE)),IF(F3565="女",VLOOKUP(M3565,标准!C$39:D$59,2,TRUE),VLOOKUP(M3565,标准!C$3:D$23,2,TRUE))))</f>
        <v>74</v>
      </c>
      <c r="O3565" s="124">
        <v>225</v>
      </c>
      <c r="P3565" s="71">
        <f>IF(A3565&lt;43,IF(F3565="女",VLOOKUP(O3565/100,标准!E$108:F$128,2,TRUE),VLOOKUP(O3565/100,标准!E$74:F$94,2,TRUE)),IF(F3565="女",VLOOKUP(O3565/100,标准!E$39:F$59,2,TRUE),VLOOKUP(O3565/100,标准!E$3:F$23,2,TRUE)))</f>
        <v>68</v>
      </c>
      <c r="Q3565" s="125">
        <v>5.3</v>
      </c>
      <c r="R3565" s="71">
        <f>IF(Q3565=0,0,IF(A3565&lt;43,IF(F3565="女",IF(Q3565="",0,VLOOKUP(Q3565,标准!I$108:J$138,2,TRUE)),IF(Q3565="",0,VLOOKUP(Q3565,标准!I$74:J$104,2,TRUE))),IF(F3565="女",IF(Q3565="",0,VLOOKUP(Q3565,标准!I$39:J$69,2,TRUE)),IF(Q3565="",0,VLOOKUP(Q3565,标准!I$3:J$33,2,TRUE)))))</f>
        <v>30</v>
      </c>
      <c r="S3565" s="126">
        <v>2</v>
      </c>
      <c r="T3565" s="71">
        <f>IF(A3565&lt;43,IF(F3565="女",VLOOKUP(S3565,标准!G$108:H$138,2,TRUE),VLOOKUP(S3565,标准!G$74:H$99,2,TRUE)),IF(F3565="女",VLOOKUP(S3565,标准!G$39:H$69,2,TRUE),VLOOKUP(S3565,标准!G$3:H$28,2,TRUE)))</f>
        <v>0</v>
      </c>
      <c r="U3565" s="127">
        <v>8.1</v>
      </c>
      <c r="V3565" s="71">
        <f>IF(U3565=0,0,IF(A3565&lt;43,IF(F3565="女",IF(U3565="",0,VLOOKUP(U3565,标准!A$108:B$128,2,TRUE)),IF(U3565="",0,VLOOKUP(U3565,标准!A$74:B$94,2,TRUE))),IF(F3565="女",IF(U3565="",0,VLOOKUP(U3565,标准!A$39:B$59,2,TRUE)),IF(U3565="",0,VLOOKUP(U3565,标准!A$3:B$23,2,TRUE)))))</f>
        <v>70</v>
      </c>
      <c r="W3565" s="86">
        <f t="shared" si="55"/>
        <v>62.7</v>
      </c>
      <c r="X3565" s="87">
        <v>5.1</v>
      </c>
      <c r="Y3565" s="87">
        <v>5</v>
      </c>
      <c r="Z3565" s="91"/>
      <c r="AA3565" s="92"/>
    </row>
    <row r="3566" customHeight="1" spans="1:27">
      <c r="A3566" s="62">
        <v>41</v>
      </c>
      <c r="B3566" s="91">
        <v>3604</v>
      </c>
      <c r="C3566" s="156" t="s">
        <v>7218</v>
      </c>
      <c r="D3566" s="156" t="s">
        <v>7152</v>
      </c>
      <c r="E3566" s="156" t="s">
        <v>1978</v>
      </c>
      <c r="F3566" s="156" t="s">
        <v>34</v>
      </c>
      <c r="G3566" s="157" t="s">
        <v>7219</v>
      </c>
      <c r="H3566" s="68">
        <v>164</v>
      </c>
      <c r="I3566" s="68">
        <v>50.4</v>
      </c>
      <c r="J3566" s="71">
        <f>IF(F3566="女",IF(H3566=0,0,VLOOKUP(I3566/(H3566*H3566/10000),标准!M$108:N$112,2,TRUE)),IF(H3566=0,0,VLOOKUP(I3566/(H3566*H3566/10000),标准!M$74:N$78,2,TRUE)))</f>
        <v>100</v>
      </c>
      <c r="K3566" s="72">
        <v>4029</v>
      </c>
      <c r="L3566" s="71">
        <f>IF(A3566&lt;43,IF(F3566="女",VLOOKUP(K3566,标准!K$108:L$128,2,TRUE),VLOOKUP(K3566,标准!K$74:L$94,2,TRUE)),IF(F3566="女",VLOOKUP(K3566,标准!K$39:L$59,2,TRUE),VLOOKUP(K3566,标准!K$3:L$23,2,TRUE)))</f>
        <v>100</v>
      </c>
      <c r="M3566" s="68">
        <v>19.5</v>
      </c>
      <c r="N3566" s="71">
        <f>IF(M3566="",0,IF(A3566&lt;43,IF(F3566="女",VLOOKUP(M3566,标准!C$108:D$128,2,TRUE),VLOOKUP(M3566,标准!C$74:D$94,2,TRUE)),IF(F3566="女",VLOOKUP(M3566,标准!C$39:D$59,2,TRUE),VLOOKUP(M3566,标准!C$3:D$23,2,TRUE))))</f>
        <v>80</v>
      </c>
      <c r="O3566" s="124">
        <v>197</v>
      </c>
      <c r="P3566" s="71">
        <f>IF(A3566&lt;43,IF(F3566="女",VLOOKUP(O3566/100,标准!E$108:F$128,2,TRUE),VLOOKUP(O3566/100,标准!E$74:F$94,2,TRUE)),IF(F3566="女",VLOOKUP(O3566/100,标准!E$39:F$59,2,TRUE),VLOOKUP(O3566/100,标准!E$3:F$23,2,TRUE)))</f>
        <v>90</v>
      </c>
      <c r="Q3566" s="125">
        <v>4.02</v>
      </c>
      <c r="R3566" s="71">
        <f>IF(Q3566=0,0,IF(A3566&lt;43,IF(F3566="女",IF(Q3566="",0,VLOOKUP(Q3566,标准!I$108:J$138,2,TRUE)),IF(Q3566="",0,VLOOKUP(Q3566,标准!I$74:J$104,2,TRUE))),IF(F3566="女",IF(Q3566="",0,VLOOKUP(Q3566,标准!I$39:J$69,2,TRUE)),IF(Q3566="",0,VLOOKUP(Q3566,标准!I$3:J$33,2,TRUE)))))</f>
        <v>72</v>
      </c>
      <c r="S3566" s="126">
        <v>44</v>
      </c>
      <c r="T3566" s="71">
        <f>IF(A3566&lt;43,IF(F3566="女",VLOOKUP(S3566,标准!G$108:H$138,2,TRUE),VLOOKUP(S3566,标准!G$74:H$99,2,TRUE)),IF(F3566="女",VLOOKUP(S3566,标准!G$39:H$69,2,TRUE),VLOOKUP(S3566,标准!G$3:H$28,2,TRUE)))</f>
        <v>78</v>
      </c>
      <c r="U3566" s="127">
        <v>9.3</v>
      </c>
      <c r="V3566" s="71">
        <f>IF(U3566=0,0,IF(A3566&lt;43,IF(F3566="女",IF(U3566="",0,VLOOKUP(U3566,标准!A$108:B$128,2,TRUE)),IF(U3566="",0,VLOOKUP(U3566,标准!A$74:B$94,2,TRUE))),IF(F3566="女",IF(U3566="",0,VLOOKUP(U3566,标准!A$39:B$59,2,TRUE)),IF(U3566="",0,VLOOKUP(U3566,标准!A$3:B$23,2,TRUE)))))</f>
        <v>70</v>
      </c>
      <c r="W3566" s="86">
        <f t="shared" si="55"/>
        <v>83.2</v>
      </c>
      <c r="X3566" s="87">
        <v>3.7</v>
      </c>
      <c r="Y3566" s="87">
        <v>3.7</v>
      </c>
      <c r="Z3566" s="91"/>
      <c r="AA3566" s="92"/>
    </row>
    <row r="3567" customHeight="1" spans="1:27">
      <c r="A3567" s="62">
        <v>41</v>
      </c>
      <c r="B3567" s="91">
        <v>3605</v>
      </c>
      <c r="C3567" s="156" t="s">
        <v>7220</v>
      </c>
      <c r="D3567" s="156" t="s">
        <v>7152</v>
      </c>
      <c r="E3567" s="156" t="s">
        <v>1978</v>
      </c>
      <c r="F3567" s="156" t="s">
        <v>30</v>
      </c>
      <c r="G3567" s="157" t="s">
        <v>7221</v>
      </c>
      <c r="H3567" s="68">
        <v>179.2</v>
      </c>
      <c r="I3567" s="68">
        <v>86.5</v>
      </c>
      <c r="J3567" s="71">
        <f>IF(F3567="女",IF(H3567=0,0,VLOOKUP(I3567/(H3567*H3567/10000),标准!M$108:N$112,2,TRUE)),IF(H3567=0,0,VLOOKUP(I3567/(H3567*H3567/10000),标准!M$74:N$78,2,TRUE)))</f>
        <v>80</v>
      </c>
      <c r="K3567" s="72">
        <v>4883</v>
      </c>
      <c r="L3567" s="71">
        <f>IF(A3567&lt;43,IF(F3567="女",VLOOKUP(K3567,标准!K$108:L$128,2,TRUE),VLOOKUP(K3567,标准!K$74:L$94,2,TRUE)),IF(F3567="女",VLOOKUP(K3567,标准!K$39:L$59,2,TRUE),VLOOKUP(K3567,标准!K$3:L$23,2,TRUE)))</f>
        <v>90</v>
      </c>
      <c r="M3567" s="68">
        <v>3</v>
      </c>
      <c r="N3567" s="71">
        <f>IF(M3567="",0,IF(A3567&lt;43,IF(F3567="女",VLOOKUP(M3567,标准!C$108:D$128,2,TRUE),VLOOKUP(M3567,标准!C$74:D$94,2,TRUE)),IF(F3567="女",VLOOKUP(M3567,标准!C$39:D$59,2,TRUE),VLOOKUP(M3567,标准!C$3:D$23,2,TRUE))))</f>
        <v>50</v>
      </c>
      <c r="O3567" s="124">
        <v>204</v>
      </c>
      <c r="P3567" s="71">
        <f>IF(A3567&lt;43,IF(F3567="女",VLOOKUP(O3567/100,标准!E$108:F$128,2,TRUE),VLOOKUP(O3567/100,标准!E$74:F$94,2,TRUE)),IF(F3567="女",VLOOKUP(O3567/100,标准!E$39:F$59,2,TRUE),VLOOKUP(O3567/100,标准!E$3:F$23,2,TRUE)))</f>
        <v>50</v>
      </c>
      <c r="Q3567" s="125">
        <v>4.59</v>
      </c>
      <c r="R3567" s="71">
        <f>IF(Q3567=0,0,IF(A3567&lt;43,IF(F3567="女",IF(Q3567="",0,VLOOKUP(Q3567,标准!I$108:J$138,2,TRUE)),IF(Q3567="",0,VLOOKUP(Q3567,标准!I$74:J$104,2,TRUE))),IF(F3567="女",IF(Q3567="",0,VLOOKUP(Q3567,标准!I$39:J$69,2,TRUE)),IF(Q3567="",0,VLOOKUP(Q3567,标准!I$3:J$33,2,TRUE)))))</f>
        <v>40</v>
      </c>
      <c r="S3567" s="126">
        <v>2</v>
      </c>
      <c r="T3567" s="71">
        <f>IF(A3567&lt;43,IF(F3567="女",VLOOKUP(S3567,标准!G$108:H$138,2,TRUE),VLOOKUP(S3567,标准!G$74:H$99,2,TRUE)),IF(F3567="女",VLOOKUP(S3567,标准!G$39:H$69,2,TRUE),VLOOKUP(S3567,标准!G$3:H$28,2,TRUE)))</f>
        <v>0</v>
      </c>
      <c r="U3567" s="127">
        <v>7.8</v>
      </c>
      <c r="V3567" s="71">
        <f>IF(U3567=0,0,IF(A3567&lt;43,IF(F3567="女",IF(U3567="",0,VLOOKUP(U3567,标准!A$108:B$128,2,TRUE)),IF(U3567="",0,VLOOKUP(U3567,标准!A$74:B$94,2,TRUE))),IF(F3567="女",IF(U3567="",0,VLOOKUP(U3567,标准!A$39:B$59,2,TRUE)),IF(U3567="",0,VLOOKUP(U3567,标准!A$3:B$23,2,TRUE)))))</f>
        <v>72</v>
      </c>
      <c r="W3567" s="86">
        <f t="shared" si="55"/>
        <v>57.9</v>
      </c>
      <c r="X3567" s="87">
        <v>4.3</v>
      </c>
      <c r="Y3567" s="87">
        <v>4.2</v>
      </c>
      <c r="Z3567" s="91"/>
      <c r="AA3567" s="92"/>
    </row>
    <row r="3568" customHeight="1" spans="1:27">
      <c r="A3568" s="62">
        <v>41</v>
      </c>
      <c r="B3568" s="91">
        <v>3606</v>
      </c>
      <c r="C3568" s="156" t="s">
        <v>7222</v>
      </c>
      <c r="D3568" s="156" t="s">
        <v>7152</v>
      </c>
      <c r="E3568" s="156" t="s">
        <v>1978</v>
      </c>
      <c r="F3568" s="156" t="s">
        <v>30</v>
      </c>
      <c r="G3568" s="157" t="s">
        <v>7223</v>
      </c>
      <c r="H3568" s="68">
        <v>172.3</v>
      </c>
      <c r="I3568" s="68">
        <v>67.1</v>
      </c>
      <c r="J3568" s="71">
        <f>IF(F3568="女",IF(H3568=0,0,VLOOKUP(I3568/(H3568*H3568/10000),标准!M$108:N$112,2,TRUE)),IF(H3568=0,0,VLOOKUP(I3568/(H3568*H3568/10000),标准!M$74:N$78,2,TRUE)))</f>
        <v>100</v>
      </c>
      <c r="K3568" s="72">
        <v>4283</v>
      </c>
      <c r="L3568" s="71">
        <f>IF(A3568&lt;43,IF(F3568="女",VLOOKUP(K3568,标准!K$108:L$128,2,TRUE),VLOOKUP(K3568,标准!K$74:L$94,2,TRUE)),IF(F3568="女",VLOOKUP(K3568,标准!K$39:L$59,2,TRUE),VLOOKUP(K3568,标准!K$3:L$23,2,TRUE)))</f>
        <v>78</v>
      </c>
      <c r="M3568" s="68">
        <v>9.7</v>
      </c>
      <c r="N3568" s="71">
        <f>IF(M3568="",0,IF(A3568&lt;43,IF(F3568="女",VLOOKUP(M3568,标准!C$108:D$128,2,TRUE),VLOOKUP(M3568,标准!C$74:D$94,2,TRUE)),IF(F3568="女",VLOOKUP(M3568,标准!C$39:D$59,2,TRUE),VLOOKUP(M3568,标准!C$3:D$23,2,TRUE))))</f>
        <v>68</v>
      </c>
      <c r="O3568" s="124">
        <v>235</v>
      </c>
      <c r="P3568" s="71">
        <f>IF(A3568&lt;43,IF(F3568="女",VLOOKUP(O3568/100,标准!E$108:F$128,2,TRUE),VLOOKUP(O3568/100,标准!E$74:F$94,2,TRUE)),IF(F3568="女",VLOOKUP(O3568/100,标准!E$39:F$59,2,TRUE),VLOOKUP(O3568/100,标准!E$3:F$23,2,TRUE)))</f>
        <v>72</v>
      </c>
      <c r="Q3568" s="125">
        <v>4.36</v>
      </c>
      <c r="R3568" s="71">
        <f>IF(Q3568=0,0,IF(A3568&lt;43,IF(F3568="女",IF(Q3568="",0,VLOOKUP(Q3568,标准!I$108:J$138,2,TRUE)),IF(Q3568="",0,VLOOKUP(Q3568,标准!I$74:J$104,2,TRUE))),IF(F3568="女",IF(Q3568="",0,VLOOKUP(Q3568,标准!I$39:J$69,2,TRUE)),IF(Q3568="",0,VLOOKUP(Q3568,标准!I$3:J$33,2,TRUE)))))</f>
        <v>50</v>
      </c>
      <c r="S3568" s="126">
        <v>2</v>
      </c>
      <c r="T3568" s="71">
        <f>IF(A3568&lt;43,IF(F3568="女",VLOOKUP(S3568,标准!G$108:H$138,2,TRUE),VLOOKUP(S3568,标准!G$74:H$99,2,TRUE)),IF(F3568="女",VLOOKUP(S3568,标准!G$39:H$69,2,TRUE),VLOOKUP(S3568,标准!G$3:H$28,2,TRUE)))</f>
        <v>0</v>
      </c>
      <c r="U3568" s="127">
        <v>7.4</v>
      </c>
      <c r="V3568" s="71">
        <f>IF(U3568=0,0,IF(A3568&lt;43,IF(F3568="女",IF(U3568="",0,VLOOKUP(U3568,标准!A$108:B$128,2,TRUE)),IF(U3568="",0,VLOOKUP(U3568,标准!A$74:B$94,2,TRUE))),IF(F3568="女",IF(U3568="",0,VLOOKUP(U3568,标准!A$39:B$59,2,TRUE)),IF(U3568="",0,VLOOKUP(U3568,标准!A$3:B$23,2,TRUE)))))</f>
        <v>76</v>
      </c>
      <c r="W3568" s="86">
        <f t="shared" si="55"/>
        <v>65.9</v>
      </c>
      <c r="X3568" s="87">
        <v>3.9</v>
      </c>
      <c r="Y3568" s="87">
        <v>3.8</v>
      </c>
      <c r="Z3568" s="91"/>
      <c r="AA3568" s="92"/>
    </row>
    <row r="3569" customHeight="1" spans="1:27">
      <c r="A3569" s="62">
        <v>41</v>
      </c>
      <c r="B3569" s="91">
        <v>3607</v>
      </c>
      <c r="C3569" s="156" t="s">
        <v>506</v>
      </c>
      <c r="D3569" s="156" t="s">
        <v>7152</v>
      </c>
      <c r="E3569" s="156" t="s">
        <v>1978</v>
      </c>
      <c r="F3569" s="156" t="s">
        <v>34</v>
      </c>
      <c r="G3569" s="157" t="s">
        <v>7224</v>
      </c>
      <c r="H3569" s="68">
        <v>154.9</v>
      </c>
      <c r="I3569" s="68">
        <v>46.1</v>
      </c>
      <c r="J3569" s="71">
        <f>IF(F3569="女",IF(H3569=0,0,VLOOKUP(I3569/(H3569*H3569/10000),标准!M$108:N$112,2,TRUE)),IF(H3569=0,0,VLOOKUP(I3569/(H3569*H3569/10000),标准!M$74:N$78,2,TRUE)))</f>
        <v>100</v>
      </c>
      <c r="K3569" s="72">
        <v>3162</v>
      </c>
      <c r="L3569" s="71">
        <f>IF(A3569&lt;43,IF(F3569="女",VLOOKUP(K3569,标准!K$108:L$128,2,TRUE),VLOOKUP(K3569,标准!K$74:L$94,2,TRUE)),IF(F3569="女",VLOOKUP(K3569,标准!K$39:L$59,2,TRUE),VLOOKUP(K3569,标准!K$3:L$23,2,TRUE)))</f>
        <v>85</v>
      </c>
      <c r="M3569" s="68">
        <v>17.5</v>
      </c>
      <c r="N3569" s="71">
        <f>IF(M3569="",0,IF(A3569&lt;43,IF(F3569="女",VLOOKUP(M3569,标准!C$108:D$128,2,TRUE),VLOOKUP(M3569,标准!C$74:D$94,2,TRUE)),IF(F3569="女",VLOOKUP(M3569,标准!C$39:D$59,2,TRUE),VLOOKUP(M3569,标准!C$3:D$23,2,TRUE))))</f>
        <v>76</v>
      </c>
      <c r="O3569" s="124">
        <v>175</v>
      </c>
      <c r="P3569" s="71">
        <f>IF(A3569&lt;43,IF(F3569="女",VLOOKUP(O3569/100,标准!E$108:F$128,2,TRUE),VLOOKUP(O3569/100,标准!E$74:F$94,2,TRUE)),IF(F3569="女",VLOOKUP(O3569/100,标准!E$39:F$59,2,TRUE),VLOOKUP(O3569/100,标准!E$3:F$23,2,TRUE)))</f>
        <v>76</v>
      </c>
      <c r="Q3569" s="125">
        <v>4.51</v>
      </c>
      <c r="R3569" s="71">
        <f>IF(Q3569=0,0,IF(A3569&lt;43,IF(F3569="女",IF(Q3569="",0,VLOOKUP(Q3569,标准!I$108:J$138,2,TRUE)),IF(Q3569="",0,VLOOKUP(Q3569,标准!I$74:J$104,2,TRUE))),IF(F3569="女",IF(Q3569="",0,VLOOKUP(Q3569,标准!I$39:J$69,2,TRUE)),IF(Q3569="",0,VLOOKUP(Q3569,标准!I$3:J$33,2,TRUE)))))</f>
        <v>40</v>
      </c>
      <c r="S3569" s="126">
        <v>36</v>
      </c>
      <c r="T3569" s="71">
        <f>IF(A3569&lt;43,IF(F3569="女",VLOOKUP(S3569,标准!G$108:H$138,2,TRUE),VLOOKUP(S3569,标准!G$74:H$99,2,TRUE)),IF(F3569="女",VLOOKUP(S3569,标准!G$39:H$69,2,TRUE),VLOOKUP(S3569,标准!G$3:H$28,2,TRUE)))</f>
        <v>70</v>
      </c>
      <c r="U3569" s="127">
        <v>9.6</v>
      </c>
      <c r="V3569" s="71">
        <f>IF(U3569=0,0,IF(A3569&lt;43,IF(F3569="女",IF(U3569="",0,VLOOKUP(U3569,标准!A$108:B$128,2,TRUE)),IF(U3569="",0,VLOOKUP(U3569,标准!A$74:B$94,2,TRUE))),IF(F3569="女",IF(U3569="",0,VLOOKUP(U3569,标准!A$39:B$59,2,TRUE)),IF(U3569="",0,VLOOKUP(U3569,标准!A$3:B$23,2,TRUE)))))</f>
        <v>66</v>
      </c>
      <c r="W3569" s="86">
        <f t="shared" si="55"/>
        <v>71.15</v>
      </c>
      <c r="X3569" s="87">
        <v>4.3</v>
      </c>
      <c r="Y3569" s="87">
        <v>4.3</v>
      </c>
      <c r="Z3569" s="91"/>
      <c r="AA3569" s="92"/>
    </row>
    <row r="3570" customHeight="1" spans="1:27">
      <c r="A3570" s="62">
        <v>41</v>
      </c>
      <c r="B3570" s="91">
        <v>3608</v>
      </c>
      <c r="C3570" s="156" t="s">
        <v>7225</v>
      </c>
      <c r="D3570" s="156" t="s">
        <v>7152</v>
      </c>
      <c r="E3570" s="156" t="s">
        <v>1978</v>
      </c>
      <c r="F3570" s="156" t="s">
        <v>34</v>
      </c>
      <c r="G3570" s="157" t="s">
        <v>7226</v>
      </c>
      <c r="H3570" s="68">
        <v>161.6</v>
      </c>
      <c r="I3570" s="68">
        <v>57.4</v>
      </c>
      <c r="J3570" s="71">
        <f>IF(F3570="女",IF(H3570=0,0,VLOOKUP(I3570/(H3570*H3570/10000),标准!M$108:N$112,2,TRUE)),IF(H3570=0,0,VLOOKUP(I3570/(H3570*H3570/10000),标准!M$74:N$78,2,TRUE)))</f>
        <v>100</v>
      </c>
      <c r="K3570" s="72">
        <v>2343</v>
      </c>
      <c r="L3570" s="71">
        <f>IF(A3570&lt;43,IF(F3570="女",VLOOKUP(K3570,标准!K$108:L$128,2,TRUE),VLOOKUP(K3570,标准!K$74:L$94,2,TRUE)),IF(F3570="女",VLOOKUP(K3570,标准!K$39:L$59,2,TRUE),VLOOKUP(K3570,标准!K$3:L$23,2,TRUE)))</f>
        <v>66</v>
      </c>
      <c r="M3570" s="68">
        <v>13</v>
      </c>
      <c r="N3570" s="71">
        <f>IF(M3570="",0,IF(A3570&lt;43,IF(F3570="女",VLOOKUP(M3570,标准!C$108:D$128,2,TRUE),VLOOKUP(M3570,标准!C$74:D$94,2,TRUE)),IF(F3570="女",VLOOKUP(M3570,标准!C$39:D$59,2,TRUE),VLOOKUP(M3570,标准!C$3:D$23,2,TRUE))))</f>
        <v>70</v>
      </c>
      <c r="O3570" s="124">
        <v>153</v>
      </c>
      <c r="P3570" s="71">
        <f>IF(A3570&lt;43,IF(F3570="女",VLOOKUP(O3570/100,标准!E$108:F$128,2,TRUE),VLOOKUP(O3570/100,标准!E$74:F$94,2,TRUE)),IF(F3570="女",VLOOKUP(O3570/100,标准!E$39:F$59,2,TRUE),VLOOKUP(O3570/100,标准!E$3:F$23,2,TRUE)))</f>
        <v>60</v>
      </c>
      <c r="Q3570" s="125">
        <v>4.36</v>
      </c>
      <c r="R3570" s="71">
        <f>IF(Q3570=0,0,IF(A3570&lt;43,IF(F3570="女",IF(Q3570="",0,VLOOKUP(Q3570,标准!I$108:J$138,2,TRUE)),IF(Q3570="",0,VLOOKUP(Q3570,标准!I$74:J$104,2,TRUE))),IF(F3570="女",IF(Q3570="",0,VLOOKUP(Q3570,标准!I$39:J$69,2,TRUE)),IF(Q3570="",0,VLOOKUP(Q3570,标准!I$3:J$33,2,TRUE)))))</f>
        <v>50</v>
      </c>
      <c r="S3570" s="126">
        <v>24</v>
      </c>
      <c r="T3570" s="71">
        <f>IF(A3570&lt;43,IF(F3570="女",VLOOKUP(S3570,标准!G$108:H$138,2,TRUE),VLOOKUP(S3570,标准!G$74:H$99,2,TRUE)),IF(F3570="女",VLOOKUP(S3570,标准!G$39:H$69,2,TRUE),VLOOKUP(S3570,标准!G$3:H$28,2,TRUE)))</f>
        <v>50</v>
      </c>
      <c r="U3570" s="127">
        <v>9.7</v>
      </c>
      <c r="V3570" s="71">
        <f>IF(U3570=0,0,IF(A3570&lt;43,IF(F3570="女",IF(U3570="",0,VLOOKUP(U3570,标准!A$108:B$128,2,TRUE)),IF(U3570="",0,VLOOKUP(U3570,标准!A$74:B$94,2,TRUE))),IF(F3570="女",IF(U3570="",0,VLOOKUP(U3570,标准!A$39:B$59,2,TRUE)),IF(U3570="",0,VLOOKUP(U3570,标准!A$3:B$23,2,TRUE)))))</f>
        <v>66</v>
      </c>
      <c r="W3570" s="86">
        <f t="shared" si="55"/>
        <v>66.1</v>
      </c>
      <c r="X3570" s="87">
        <v>4.1</v>
      </c>
      <c r="Y3570" s="87">
        <v>4</v>
      </c>
      <c r="Z3570" s="91"/>
      <c r="AA3570" s="92"/>
    </row>
    <row r="3571" customHeight="1" spans="1:27">
      <c r="A3571" s="62">
        <v>41</v>
      </c>
      <c r="B3571" s="91">
        <v>3609</v>
      </c>
      <c r="C3571" s="156" t="s">
        <v>7227</v>
      </c>
      <c r="D3571" s="156" t="s">
        <v>7152</v>
      </c>
      <c r="E3571" s="156" t="s">
        <v>1978</v>
      </c>
      <c r="F3571" s="156" t="s">
        <v>34</v>
      </c>
      <c r="G3571" s="157" t="s">
        <v>7228</v>
      </c>
      <c r="H3571" s="68">
        <v>159.1</v>
      </c>
      <c r="I3571" s="68">
        <v>54.9</v>
      </c>
      <c r="J3571" s="71">
        <f>IF(F3571="女",IF(H3571=0,0,VLOOKUP(I3571/(H3571*H3571/10000),标准!M$108:N$112,2,TRUE)),IF(H3571=0,0,VLOOKUP(I3571/(H3571*H3571/10000),标准!M$74:N$78,2,TRUE)))</f>
        <v>100</v>
      </c>
      <c r="K3571" s="72">
        <v>3394</v>
      </c>
      <c r="L3571" s="71">
        <f>IF(A3571&lt;43,IF(F3571="女",VLOOKUP(K3571,标准!K$108:L$128,2,TRUE),VLOOKUP(K3571,标准!K$74:L$94,2,TRUE)),IF(F3571="女",VLOOKUP(K3571,标准!K$39:L$59,2,TRUE),VLOOKUP(K3571,标准!K$3:L$23,2,TRUE)))</f>
        <v>95</v>
      </c>
      <c r="M3571" s="68">
        <v>25.5</v>
      </c>
      <c r="N3571" s="71">
        <f>IF(M3571="",0,IF(A3571&lt;43,IF(F3571="女",VLOOKUP(M3571,标准!C$108:D$128,2,TRUE),VLOOKUP(M3571,标准!C$74:D$94,2,TRUE)),IF(F3571="女",VLOOKUP(M3571,标准!C$39:D$59,2,TRUE),VLOOKUP(M3571,标准!C$3:D$23,2,TRUE))))</f>
        <v>95</v>
      </c>
      <c r="O3571" s="124">
        <v>165</v>
      </c>
      <c r="P3571" s="71">
        <f>IF(A3571&lt;43,IF(F3571="女",VLOOKUP(O3571/100,标准!E$108:F$128,2,TRUE),VLOOKUP(O3571/100,标准!E$74:F$94,2,TRUE)),IF(F3571="女",VLOOKUP(O3571/100,标准!E$39:F$59,2,TRUE),VLOOKUP(O3571/100,标准!E$3:F$23,2,TRUE)))</f>
        <v>68</v>
      </c>
      <c r="Q3571" s="125">
        <v>3.57</v>
      </c>
      <c r="R3571" s="71">
        <f>IF(Q3571=0,0,IF(A3571&lt;43,IF(F3571="女",IF(Q3571="",0,VLOOKUP(Q3571,标准!I$108:J$138,2,TRUE)),IF(Q3571="",0,VLOOKUP(Q3571,标准!I$74:J$104,2,TRUE))),IF(F3571="女",IF(Q3571="",0,VLOOKUP(Q3571,标准!I$39:J$69,2,TRUE)),IF(Q3571="",0,VLOOKUP(Q3571,标准!I$3:J$33,2,TRUE)))))</f>
        <v>74</v>
      </c>
      <c r="S3571" s="126">
        <v>44</v>
      </c>
      <c r="T3571" s="71">
        <f>IF(A3571&lt;43,IF(F3571="女",VLOOKUP(S3571,标准!G$108:H$138,2,TRUE),VLOOKUP(S3571,标准!G$74:H$99,2,TRUE)),IF(F3571="女",VLOOKUP(S3571,标准!G$39:H$69,2,TRUE),VLOOKUP(S3571,标准!G$3:H$28,2,TRUE)))</f>
        <v>78</v>
      </c>
      <c r="U3571" s="127">
        <v>9.2</v>
      </c>
      <c r="V3571" s="71">
        <f>IF(U3571=0,0,IF(A3571&lt;43,IF(F3571="女",IF(U3571="",0,VLOOKUP(U3571,标准!A$108:B$128,2,TRUE)),IF(U3571="",0,VLOOKUP(U3571,标准!A$74:B$94,2,TRUE))),IF(F3571="女",IF(U3571="",0,VLOOKUP(U3571,标准!A$39:B$59,2,TRUE)),IF(U3571="",0,VLOOKUP(U3571,标准!A$3:B$23,2,TRUE)))))</f>
        <v>70</v>
      </c>
      <c r="W3571" s="86">
        <f t="shared" si="55"/>
        <v>82.15</v>
      </c>
      <c r="X3571" s="87">
        <v>4.4</v>
      </c>
      <c r="Y3571" s="87">
        <v>3.8</v>
      </c>
      <c r="Z3571" s="91"/>
      <c r="AA3571" s="92"/>
    </row>
    <row r="3572" customHeight="1" spans="1:27">
      <c r="A3572" s="62">
        <v>41</v>
      </c>
      <c r="B3572" s="91">
        <v>3610</v>
      </c>
      <c r="C3572" s="156" t="s">
        <v>7229</v>
      </c>
      <c r="D3572" s="156" t="s">
        <v>7152</v>
      </c>
      <c r="E3572" s="156" t="s">
        <v>1978</v>
      </c>
      <c r="F3572" s="156" t="s">
        <v>34</v>
      </c>
      <c r="G3572" s="157" t="s">
        <v>7230</v>
      </c>
      <c r="H3572" s="68">
        <v>164.9</v>
      </c>
      <c r="I3572" s="68">
        <v>51.3</v>
      </c>
      <c r="J3572" s="71">
        <f>IF(F3572="女",IF(H3572=0,0,VLOOKUP(I3572/(H3572*H3572/10000),标准!M$108:N$112,2,TRUE)),IF(H3572=0,0,VLOOKUP(I3572/(H3572*H3572/10000),标准!M$74:N$78,2,TRUE)))</f>
        <v>100</v>
      </c>
      <c r="K3572" s="72">
        <v>3200</v>
      </c>
      <c r="L3572" s="71">
        <f>IF(A3572&lt;43,IF(F3572="女",VLOOKUP(K3572,标准!K$108:L$128,2,TRUE),VLOOKUP(K3572,标准!K$74:L$94,2,TRUE)),IF(F3572="女",VLOOKUP(K3572,标准!K$39:L$59,2,TRUE),VLOOKUP(K3572,标准!K$3:L$23,2,TRUE)))</f>
        <v>85</v>
      </c>
      <c r="M3572" s="68">
        <v>16</v>
      </c>
      <c r="N3572" s="71">
        <f>IF(M3572="",0,IF(A3572&lt;43,IF(F3572="女",VLOOKUP(M3572,标准!C$108:D$128,2,TRUE),VLOOKUP(M3572,标准!C$74:D$94,2,TRUE)),IF(F3572="女",VLOOKUP(M3572,标准!C$39:D$59,2,TRUE),VLOOKUP(M3572,标准!C$3:D$23,2,TRUE))))</f>
        <v>74</v>
      </c>
      <c r="O3572" s="124">
        <v>160</v>
      </c>
      <c r="P3572" s="71">
        <f>IF(A3572&lt;43,IF(F3572="女",VLOOKUP(O3572/100,标准!E$108:F$128,2,TRUE),VLOOKUP(O3572/100,标准!E$74:F$94,2,TRUE)),IF(F3572="女",VLOOKUP(O3572/100,标准!E$39:F$59,2,TRUE),VLOOKUP(O3572/100,标准!E$3:F$23,2,TRUE)))</f>
        <v>66</v>
      </c>
      <c r="Q3572" s="125">
        <v>3.41</v>
      </c>
      <c r="R3572" s="71">
        <f>IF(Q3572=0,0,IF(A3572&lt;43,IF(F3572="女",IF(Q3572="",0,VLOOKUP(Q3572,标准!I$108:J$138,2,TRUE)),IF(Q3572="",0,VLOOKUP(Q3572,标准!I$74:J$104,2,TRUE))),IF(F3572="女",IF(Q3572="",0,VLOOKUP(Q3572,标准!I$39:J$69,2,TRUE)),IF(Q3572="",0,VLOOKUP(Q3572,标准!I$3:J$33,2,TRUE)))))</f>
        <v>80</v>
      </c>
      <c r="S3572" s="126">
        <v>31</v>
      </c>
      <c r="T3572" s="71">
        <f>IF(A3572&lt;43,IF(F3572="女",VLOOKUP(S3572,标准!G$108:H$138,2,TRUE),VLOOKUP(S3572,标准!G$74:H$99,2,TRUE)),IF(F3572="女",VLOOKUP(S3572,标准!G$39:H$69,2,TRUE),VLOOKUP(S3572,标准!G$3:H$28,2,TRUE)))</f>
        <v>64</v>
      </c>
      <c r="U3572" s="127">
        <v>8.6</v>
      </c>
      <c r="V3572" s="71">
        <f>IF(U3572=0,0,IF(A3572&lt;43,IF(F3572="女",IF(U3572="",0,VLOOKUP(U3572,标准!A$108:B$128,2,TRUE)),IF(U3572="",0,VLOOKUP(U3572,标准!A$74:B$94,2,TRUE))),IF(F3572="女",IF(U3572="",0,VLOOKUP(U3572,标准!A$39:B$59,2,TRUE)),IF(U3572="",0,VLOOKUP(U3572,标准!A$3:B$23,2,TRUE)))))</f>
        <v>76</v>
      </c>
      <c r="W3572" s="86">
        <f t="shared" si="55"/>
        <v>79.35</v>
      </c>
      <c r="X3572" s="87">
        <v>4.4</v>
      </c>
      <c r="Y3572" s="87">
        <v>4.5</v>
      </c>
      <c r="Z3572" s="91"/>
      <c r="AA3572" s="92"/>
    </row>
    <row r="3573" customHeight="1" spans="1:27">
      <c r="A3573" s="62">
        <v>41</v>
      </c>
      <c r="B3573" s="91">
        <v>3611</v>
      </c>
      <c r="C3573" s="156" t="s">
        <v>7231</v>
      </c>
      <c r="D3573" s="156" t="s">
        <v>7152</v>
      </c>
      <c r="E3573" s="156" t="s">
        <v>1978</v>
      </c>
      <c r="F3573" s="156" t="s">
        <v>30</v>
      </c>
      <c r="G3573" s="157" t="s">
        <v>7232</v>
      </c>
      <c r="H3573" s="68">
        <v>162.9</v>
      </c>
      <c r="I3573" s="68">
        <v>61.6</v>
      </c>
      <c r="J3573" s="71">
        <f>IF(F3573="女",IF(H3573=0,0,VLOOKUP(I3573/(H3573*H3573/10000),标准!M$108:N$112,2,TRUE)),IF(H3573=0,0,VLOOKUP(I3573/(H3573*H3573/10000),标准!M$74:N$78,2,TRUE)))</f>
        <v>100</v>
      </c>
      <c r="K3573" s="72">
        <v>3865</v>
      </c>
      <c r="L3573" s="71">
        <f>IF(A3573&lt;43,IF(F3573="女",VLOOKUP(K3573,标准!K$108:L$128,2,TRUE),VLOOKUP(K3573,标准!K$74:L$94,2,TRUE)),IF(F3573="女",VLOOKUP(K3573,标准!K$39:L$59,2,TRUE),VLOOKUP(K3573,标准!K$3:L$23,2,TRUE)))</f>
        <v>72</v>
      </c>
      <c r="M3573" s="68">
        <v>25.8</v>
      </c>
      <c r="N3573" s="71">
        <f>IF(M3573="",0,IF(A3573&lt;43,IF(F3573="女",VLOOKUP(M3573,标准!C$108:D$128,2,TRUE),VLOOKUP(M3573,标准!C$74:D$94,2,TRUE)),IF(F3573="女",VLOOKUP(M3573,标准!C$39:D$59,2,TRUE),VLOOKUP(M3573,标准!C$3:D$23,2,TRUE))))</f>
        <v>100</v>
      </c>
      <c r="O3573" s="124">
        <v>194</v>
      </c>
      <c r="P3573" s="71">
        <f>IF(A3573&lt;43,IF(F3573="女",VLOOKUP(O3573/100,标准!E$108:F$128,2,TRUE),VLOOKUP(O3573/100,标准!E$74:F$94,2,TRUE)),IF(F3573="女",VLOOKUP(O3573/100,标准!E$39:F$59,2,TRUE),VLOOKUP(O3573/100,标准!E$3:F$23,2,TRUE)))</f>
        <v>30</v>
      </c>
      <c r="Q3573" s="125">
        <v>4.58</v>
      </c>
      <c r="R3573" s="71">
        <f>IF(Q3573=0,0,IF(A3573&lt;43,IF(F3573="女",IF(Q3573="",0,VLOOKUP(Q3573,标准!I$108:J$138,2,TRUE)),IF(Q3573="",0,VLOOKUP(Q3573,标准!I$74:J$104,2,TRUE))),IF(F3573="女",IF(Q3573="",0,VLOOKUP(Q3573,标准!I$39:J$69,2,TRUE)),IF(Q3573="",0,VLOOKUP(Q3573,标准!I$3:J$33,2,TRUE)))))</f>
        <v>40</v>
      </c>
      <c r="S3573" s="126">
        <v>2</v>
      </c>
      <c r="T3573" s="71">
        <f>IF(A3573&lt;43,IF(F3573="女",VLOOKUP(S3573,标准!G$108:H$138,2,TRUE),VLOOKUP(S3573,标准!G$74:H$99,2,TRUE)),IF(F3573="女",VLOOKUP(S3573,标准!G$39:H$69,2,TRUE),VLOOKUP(S3573,标准!G$3:H$28,2,TRUE)))</f>
        <v>0</v>
      </c>
      <c r="U3573" s="127">
        <v>7.9</v>
      </c>
      <c r="V3573" s="71">
        <f>IF(U3573=0,0,IF(A3573&lt;43,IF(F3573="女",IF(U3573="",0,VLOOKUP(U3573,标准!A$108:B$128,2,TRUE)),IF(U3573="",0,VLOOKUP(U3573,标准!A$74:B$94,2,TRUE))),IF(F3573="女",IF(U3573="",0,VLOOKUP(U3573,标准!A$39:B$59,2,TRUE)),IF(U3573="",0,VLOOKUP(U3573,标准!A$3:B$23,2,TRUE)))))</f>
        <v>72</v>
      </c>
      <c r="W3573" s="86">
        <f t="shared" si="55"/>
        <v>61.2</v>
      </c>
      <c r="X3573" s="87">
        <v>4</v>
      </c>
      <c r="Y3573" s="87">
        <v>4</v>
      </c>
      <c r="Z3573" s="91"/>
      <c r="AA3573" s="92"/>
    </row>
    <row r="3574" customHeight="1" spans="1:27">
      <c r="A3574" s="62">
        <v>41</v>
      </c>
      <c r="B3574" s="91">
        <v>3612</v>
      </c>
      <c r="C3574" s="156" t="s">
        <v>7233</v>
      </c>
      <c r="D3574" s="156" t="s">
        <v>7152</v>
      </c>
      <c r="E3574" s="156" t="s">
        <v>1978</v>
      </c>
      <c r="F3574" s="156" t="s">
        <v>30</v>
      </c>
      <c r="G3574" s="157" t="s">
        <v>7234</v>
      </c>
      <c r="H3574" s="68">
        <v>168.5</v>
      </c>
      <c r="I3574" s="68">
        <v>84.6</v>
      </c>
      <c r="J3574" s="71">
        <f>IF(F3574="女",IF(H3574=0,0,VLOOKUP(I3574/(H3574*H3574/10000),标准!M$108:N$112,2,TRUE)),IF(H3574=0,0,VLOOKUP(I3574/(H3574*H3574/10000),标准!M$74:N$78,2,TRUE)))</f>
        <v>60</v>
      </c>
      <c r="K3574" s="72">
        <v>4333</v>
      </c>
      <c r="L3574" s="71">
        <f>IF(A3574&lt;43,IF(F3574="女",VLOOKUP(K3574,标准!K$108:L$128,2,TRUE),VLOOKUP(K3574,标准!K$74:L$94,2,TRUE)),IF(F3574="女",VLOOKUP(K3574,标准!K$39:L$59,2,TRUE),VLOOKUP(K3574,标准!K$3:L$23,2,TRUE)))</f>
        <v>80</v>
      </c>
      <c r="M3574" s="68">
        <v>12</v>
      </c>
      <c r="N3574" s="71">
        <f>IF(M3574="",0,IF(A3574&lt;43,IF(F3574="女",VLOOKUP(M3574,标准!C$108:D$128,2,TRUE),VLOOKUP(M3574,标准!C$74:D$94,2,TRUE)),IF(F3574="女",VLOOKUP(M3574,标准!C$39:D$59,2,TRUE),VLOOKUP(M3574,标准!C$3:D$23,2,TRUE))))</f>
        <v>70</v>
      </c>
      <c r="O3574" s="124">
        <v>257</v>
      </c>
      <c r="P3574" s="71">
        <f>IF(A3574&lt;43,IF(F3574="女",VLOOKUP(O3574/100,标准!E$108:F$128,2,TRUE),VLOOKUP(O3574/100,标准!E$74:F$94,2,TRUE)),IF(F3574="女",VLOOKUP(O3574/100,标准!E$39:F$59,2,TRUE),VLOOKUP(O3574/100,标准!E$3:F$23,2,TRUE)))</f>
        <v>85</v>
      </c>
      <c r="Q3574" s="125">
        <v>4.1</v>
      </c>
      <c r="R3574" s="71">
        <f>IF(Q3574=0,0,IF(A3574&lt;43,IF(F3574="女",IF(Q3574="",0,VLOOKUP(Q3574,标准!I$108:J$138,2,TRUE)),IF(Q3574="",0,VLOOKUP(Q3574,标准!I$74:J$104,2,TRUE))),IF(F3574="女",IF(Q3574="",0,VLOOKUP(Q3574,标准!I$39:J$69,2,TRUE)),IF(Q3574="",0,VLOOKUP(Q3574,标准!I$3:J$33,2,TRUE)))))</f>
        <v>68</v>
      </c>
      <c r="S3574" s="126">
        <v>6</v>
      </c>
      <c r="T3574" s="71">
        <f>IF(A3574&lt;43,IF(F3574="女",VLOOKUP(S3574,标准!G$108:H$138,2,TRUE),VLOOKUP(S3574,标准!G$74:H$99,2,TRUE)),IF(F3574="女",VLOOKUP(S3574,标准!G$39:H$69,2,TRUE),VLOOKUP(S3574,标准!G$3:H$28,2,TRUE)))</f>
        <v>20</v>
      </c>
      <c r="U3574" s="127">
        <v>7</v>
      </c>
      <c r="V3574" s="71">
        <f>IF(U3574=0,0,IF(A3574&lt;43,IF(F3574="女",IF(U3574="",0,VLOOKUP(U3574,标准!A$108:B$128,2,TRUE)),IF(U3574="",0,VLOOKUP(U3574,标准!A$74:B$94,2,TRUE))),IF(F3574="女",IF(U3574="",0,VLOOKUP(U3574,标准!A$39:B$59,2,TRUE)),IF(U3574="",0,VLOOKUP(U3574,标准!A$3:B$23,2,TRUE)))))</f>
        <v>85</v>
      </c>
      <c r="W3574" s="86">
        <f t="shared" si="55"/>
        <v>69.1</v>
      </c>
      <c r="X3574" s="87">
        <v>4.2</v>
      </c>
      <c r="Y3574" s="87">
        <v>4.1</v>
      </c>
      <c r="Z3574" s="91"/>
      <c r="AA3574" s="92"/>
    </row>
    <row r="3575" customHeight="1" spans="1:27">
      <c r="A3575" s="62">
        <v>41</v>
      </c>
      <c r="B3575" s="91">
        <v>3613</v>
      </c>
      <c r="C3575" s="156" t="s">
        <v>7235</v>
      </c>
      <c r="D3575" s="156" t="s">
        <v>7152</v>
      </c>
      <c r="E3575" s="156" t="s">
        <v>1978</v>
      </c>
      <c r="F3575" s="156" t="s">
        <v>34</v>
      </c>
      <c r="G3575" s="157" t="s">
        <v>7236</v>
      </c>
      <c r="H3575" s="68">
        <v>152.9</v>
      </c>
      <c r="I3575" s="68">
        <v>63</v>
      </c>
      <c r="J3575" s="71">
        <f>IF(F3575="女",IF(H3575=0,0,VLOOKUP(I3575/(H3575*H3575/10000),标准!M$108:N$112,2,TRUE)),IF(H3575=0,0,VLOOKUP(I3575/(H3575*H3575/10000),标准!M$74:N$78,2,TRUE)))</f>
        <v>80</v>
      </c>
      <c r="K3575" s="72">
        <v>3157</v>
      </c>
      <c r="L3575" s="71">
        <f>IF(A3575&lt;43,IF(F3575="女",VLOOKUP(K3575,标准!K$108:L$128,2,TRUE),VLOOKUP(K3575,标准!K$74:L$94,2,TRUE)),IF(F3575="女",VLOOKUP(K3575,标准!K$39:L$59,2,TRUE),VLOOKUP(K3575,标准!K$3:L$23,2,TRUE)))</f>
        <v>85</v>
      </c>
      <c r="M3575" s="68">
        <v>24.2</v>
      </c>
      <c r="N3575" s="71">
        <f>IF(M3575="",0,IF(A3575&lt;43,IF(F3575="女",VLOOKUP(M3575,标准!C$108:D$128,2,TRUE),VLOOKUP(M3575,标准!C$74:D$94,2,TRUE)),IF(F3575="女",VLOOKUP(M3575,标准!C$39:D$59,2,TRUE),VLOOKUP(M3575,标准!C$3:D$23,2,TRUE))))</f>
        <v>95</v>
      </c>
      <c r="O3575" s="124">
        <v>155</v>
      </c>
      <c r="P3575" s="71">
        <f>IF(A3575&lt;43,IF(F3575="女",VLOOKUP(O3575/100,标准!E$108:F$128,2,TRUE),VLOOKUP(O3575/100,标准!E$74:F$94,2,TRUE)),IF(F3575="女",VLOOKUP(O3575/100,标准!E$39:F$59,2,TRUE),VLOOKUP(O3575/100,标准!E$3:F$23,2,TRUE)))</f>
        <v>62</v>
      </c>
      <c r="Q3575" s="125">
        <v>3.59</v>
      </c>
      <c r="R3575" s="71">
        <f>IF(Q3575=0,0,IF(A3575&lt;43,IF(F3575="女",IF(Q3575="",0,VLOOKUP(Q3575,标准!I$108:J$138,2,TRUE)),IF(Q3575="",0,VLOOKUP(Q3575,标准!I$74:J$104,2,TRUE))),IF(F3575="女",IF(Q3575="",0,VLOOKUP(Q3575,标准!I$39:J$69,2,TRUE)),IF(Q3575="",0,VLOOKUP(Q3575,标准!I$3:J$33,2,TRUE)))))</f>
        <v>74</v>
      </c>
      <c r="S3575" s="126">
        <v>36</v>
      </c>
      <c r="T3575" s="71">
        <f>IF(A3575&lt;43,IF(F3575="女",VLOOKUP(S3575,标准!G$108:H$138,2,TRUE),VLOOKUP(S3575,标准!G$74:H$99,2,TRUE)),IF(F3575="女",VLOOKUP(S3575,标准!G$39:H$69,2,TRUE),VLOOKUP(S3575,标准!G$3:H$28,2,TRUE)))</f>
        <v>70</v>
      </c>
      <c r="U3575" s="127">
        <v>9.4</v>
      </c>
      <c r="V3575" s="71">
        <f>IF(U3575=0,0,IF(A3575&lt;43,IF(F3575="女",IF(U3575="",0,VLOOKUP(U3575,标准!A$108:B$128,2,TRUE)),IF(U3575="",0,VLOOKUP(U3575,标准!A$74:B$94,2,TRUE))),IF(F3575="女",IF(U3575="",0,VLOOKUP(U3575,标准!A$39:B$59,2,TRUE)),IF(U3575="",0,VLOOKUP(U3575,标准!A$3:B$23,2,TRUE)))))</f>
        <v>68</v>
      </c>
      <c r="W3575" s="86">
        <f t="shared" si="55"/>
        <v>75.85</v>
      </c>
      <c r="X3575" s="87">
        <v>4.1</v>
      </c>
      <c r="Y3575" s="87">
        <v>4.3</v>
      </c>
      <c r="Z3575" s="91"/>
      <c r="AA3575" s="92"/>
    </row>
    <row r="3576" customHeight="1" spans="1:27">
      <c r="A3576" s="62">
        <v>41</v>
      </c>
      <c r="B3576" s="91">
        <v>3614</v>
      </c>
      <c r="C3576" s="156" t="s">
        <v>7237</v>
      </c>
      <c r="D3576" s="156" t="s">
        <v>7152</v>
      </c>
      <c r="E3576" s="156" t="s">
        <v>1978</v>
      </c>
      <c r="F3576" s="156" t="s">
        <v>30</v>
      </c>
      <c r="G3576" s="157" t="s">
        <v>7238</v>
      </c>
      <c r="H3576" s="68">
        <v>175.6</v>
      </c>
      <c r="I3576" s="68">
        <v>80.9</v>
      </c>
      <c r="J3576" s="71">
        <f>IF(F3576="女",IF(H3576=0,0,VLOOKUP(I3576/(H3576*H3576/10000),标准!M$108:N$112,2,TRUE)),IF(H3576=0,0,VLOOKUP(I3576/(H3576*H3576/10000),标准!M$74:N$78,2,TRUE)))</f>
        <v>80</v>
      </c>
      <c r="K3576" s="72">
        <v>5263</v>
      </c>
      <c r="L3576" s="71">
        <f>IF(A3576&lt;43,IF(F3576="女",VLOOKUP(K3576,标准!K$108:L$128,2,TRUE),VLOOKUP(K3576,标准!K$74:L$94,2,TRUE)),IF(F3576="女",VLOOKUP(K3576,标准!K$39:L$59,2,TRUE),VLOOKUP(K3576,标准!K$3:L$23,2,TRUE)))</f>
        <v>100</v>
      </c>
      <c r="M3576" s="68">
        <v>19.7</v>
      </c>
      <c r="N3576" s="71">
        <f>IF(M3576="",0,IF(A3576&lt;43,IF(F3576="女",VLOOKUP(M3576,标准!C$108:D$128,2,TRUE),VLOOKUP(M3576,标准!C$74:D$94,2,TRUE)),IF(F3576="女",VLOOKUP(M3576,标准!C$39:D$59,2,TRUE),VLOOKUP(M3576,标准!C$3:D$23,2,TRUE))))</f>
        <v>85</v>
      </c>
      <c r="O3576" s="124">
        <v>230</v>
      </c>
      <c r="P3576" s="71">
        <f>IF(A3576&lt;43,IF(F3576="女",VLOOKUP(O3576/100,标准!E$108:F$128,2,TRUE),VLOOKUP(O3576/100,标准!E$74:F$94,2,TRUE)),IF(F3576="女",VLOOKUP(O3576/100,标准!E$39:F$59,2,TRUE),VLOOKUP(O3576/100,标准!E$3:F$23,2,TRUE)))</f>
        <v>70</v>
      </c>
      <c r="Q3576" s="125">
        <v>3.28</v>
      </c>
      <c r="R3576" s="71">
        <f>IF(Q3576=0,0,IF(A3576&lt;43,IF(F3576="女",IF(Q3576="",0,VLOOKUP(Q3576,标准!I$108:J$138,2,TRUE)),IF(Q3576="",0,VLOOKUP(Q3576,标准!I$74:J$104,2,TRUE))),IF(F3576="女",IF(Q3576="",0,VLOOKUP(Q3576,标准!I$39:J$69,2,TRUE)),IF(Q3576="",0,VLOOKUP(Q3576,标准!I$3:J$33,2,TRUE)))))</f>
        <v>85</v>
      </c>
      <c r="S3576" s="126">
        <v>2</v>
      </c>
      <c r="T3576" s="71">
        <f>IF(A3576&lt;43,IF(F3576="女",VLOOKUP(S3576,标准!G$108:H$138,2,TRUE),VLOOKUP(S3576,标准!G$74:H$99,2,TRUE)),IF(F3576="女",VLOOKUP(S3576,标准!G$39:H$69,2,TRUE),VLOOKUP(S3576,标准!G$3:H$28,2,TRUE)))</f>
        <v>0</v>
      </c>
      <c r="U3576" s="127">
        <v>6.3</v>
      </c>
      <c r="V3576" s="71">
        <f>IF(U3576=0,0,IF(A3576&lt;43,IF(F3576="女",IF(U3576="",0,VLOOKUP(U3576,标准!A$108:B$128,2,TRUE)),IF(U3576="",0,VLOOKUP(U3576,标准!A$74:B$94,2,TRUE))),IF(F3576="女",IF(U3576="",0,VLOOKUP(U3576,标准!A$39:B$59,2,TRUE)),IF(U3576="",0,VLOOKUP(U3576,标准!A$3:B$23,2,TRUE)))))</f>
        <v>100</v>
      </c>
      <c r="W3576" s="86">
        <f t="shared" si="55"/>
        <v>79.5</v>
      </c>
      <c r="X3576" s="87">
        <v>5.2</v>
      </c>
      <c r="Y3576" s="87">
        <v>5.2</v>
      </c>
      <c r="Z3576" s="91"/>
      <c r="AA3576" s="92"/>
    </row>
    <row r="3577" customHeight="1" spans="1:27">
      <c r="A3577" s="62">
        <v>41</v>
      </c>
      <c r="B3577" s="91">
        <v>3615</v>
      </c>
      <c r="C3577" s="156" t="s">
        <v>7239</v>
      </c>
      <c r="D3577" s="156" t="s">
        <v>7152</v>
      </c>
      <c r="E3577" s="156" t="s">
        <v>1978</v>
      </c>
      <c r="F3577" s="156" t="s">
        <v>34</v>
      </c>
      <c r="G3577" s="157" t="s">
        <v>7240</v>
      </c>
      <c r="H3577" s="68">
        <v>152</v>
      </c>
      <c r="I3577" s="68">
        <v>50.9</v>
      </c>
      <c r="J3577" s="71">
        <f>IF(F3577="女",IF(H3577=0,0,VLOOKUP(I3577/(H3577*H3577/10000),标准!M$108:N$112,2,TRUE)),IF(H3577=0,0,VLOOKUP(I3577/(H3577*H3577/10000),标准!M$74:N$78,2,TRUE)))</f>
        <v>100</v>
      </c>
      <c r="K3577" s="72">
        <v>2855</v>
      </c>
      <c r="L3577" s="71">
        <f>IF(A3577&lt;43,IF(F3577="女",VLOOKUP(K3577,标准!K$108:L$128,2,TRUE),VLOOKUP(K3577,标准!K$74:L$94,2,TRUE)),IF(F3577="女",VLOOKUP(K3577,标准!K$39:L$59,2,TRUE),VLOOKUP(K3577,标准!K$3:L$23,2,TRUE)))</f>
        <v>76</v>
      </c>
      <c r="M3577" s="68">
        <v>12.5</v>
      </c>
      <c r="N3577" s="71">
        <f>IF(M3577="",0,IF(A3577&lt;43,IF(F3577="女",VLOOKUP(M3577,标准!C$108:D$128,2,TRUE),VLOOKUP(M3577,标准!C$74:D$94,2,TRUE)),IF(F3577="女",VLOOKUP(M3577,标准!C$39:D$59,2,TRUE),VLOOKUP(M3577,标准!C$3:D$23,2,TRUE))))</f>
        <v>70</v>
      </c>
      <c r="O3577" s="124">
        <v>160</v>
      </c>
      <c r="P3577" s="71">
        <f>IF(A3577&lt;43,IF(F3577="女",VLOOKUP(O3577/100,标准!E$108:F$128,2,TRUE),VLOOKUP(O3577/100,标准!E$74:F$94,2,TRUE)),IF(F3577="女",VLOOKUP(O3577/100,标准!E$39:F$59,2,TRUE),VLOOKUP(O3577/100,标准!E$3:F$23,2,TRUE)))</f>
        <v>66</v>
      </c>
      <c r="Q3577" s="125">
        <v>3.5</v>
      </c>
      <c r="R3577" s="71">
        <f>IF(Q3577=0,0,IF(A3577&lt;43,IF(F3577="女",IF(Q3577="",0,VLOOKUP(Q3577,标准!I$108:J$138,2,TRUE)),IF(Q3577="",0,VLOOKUP(Q3577,标准!I$74:J$104,2,TRUE))),IF(F3577="女",IF(Q3577="",0,VLOOKUP(Q3577,标准!I$39:J$69,2,TRUE)),IF(Q3577="",0,VLOOKUP(Q3577,标准!I$3:J$33,2,TRUE)))))</f>
        <v>76</v>
      </c>
      <c r="S3577" s="126">
        <v>37</v>
      </c>
      <c r="T3577" s="71">
        <f>IF(A3577&lt;43,IF(F3577="女",VLOOKUP(S3577,标准!G$108:H$138,2,TRUE),VLOOKUP(S3577,标准!G$74:H$99,2,TRUE)),IF(F3577="女",VLOOKUP(S3577,标准!G$39:H$69,2,TRUE),VLOOKUP(S3577,标准!G$3:H$28,2,TRUE)))</f>
        <v>70</v>
      </c>
      <c r="U3577" s="127">
        <v>9.5</v>
      </c>
      <c r="V3577" s="71">
        <f>IF(U3577=0,0,IF(A3577&lt;43,IF(F3577="女",IF(U3577="",0,VLOOKUP(U3577,标准!A$108:B$128,2,TRUE)),IF(U3577="",0,VLOOKUP(U3577,标准!A$74:B$94,2,TRUE))),IF(F3577="女",IF(U3577="",0,VLOOKUP(U3577,标准!A$39:B$59,2,TRUE)),IF(U3577="",0,VLOOKUP(U3577,标准!A$3:B$23,2,TRUE)))))</f>
        <v>68</v>
      </c>
      <c r="W3577" s="86">
        <f t="shared" si="55"/>
        <v>75.8</v>
      </c>
      <c r="X3577" s="87">
        <v>3.7</v>
      </c>
      <c r="Y3577" s="87">
        <v>3.7</v>
      </c>
      <c r="Z3577" s="91"/>
      <c r="AA3577" s="92"/>
    </row>
    <row r="3578" customHeight="1" spans="1:27">
      <c r="A3578" s="62">
        <v>41</v>
      </c>
      <c r="B3578" s="91">
        <v>3616</v>
      </c>
      <c r="C3578" s="156" t="s">
        <v>7241</v>
      </c>
      <c r="D3578" s="156" t="s">
        <v>7152</v>
      </c>
      <c r="E3578" s="156" t="s">
        <v>1978</v>
      </c>
      <c r="F3578" s="156" t="s">
        <v>30</v>
      </c>
      <c r="G3578" s="157" t="s">
        <v>7242</v>
      </c>
      <c r="H3578" s="68">
        <v>170.5</v>
      </c>
      <c r="I3578" s="68">
        <v>59.6</v>
      </c>
      <c r="J3578" s="71">
        <f>IF(F3578="女",IF(H3578=0,0,VLOOKUP(I3578/(H3578*H3578/10000),标准!M$108:N$112,2,TRUE)),IF(H3578=0,0,VLOOKUP(I3578/(H3578*H3578/10000),标准!M$74:N$78,2,TRUE)))</f>
        <v>100</v>
      </c>
      <c r="K3578" s="72">
        <v>3531</v>
      </c>
      <c r="L3578" s="71">
        <f>IF(A3578&lt;43,IF(F3578="女",VLOOKUP(K3578,标准!K$108:L$128,2,TRUE),VLOOKUP(K3578,标准!K$74:L$94,2,TRUE)),IF(F3578="女",VLOOKUP(K3578,标准!K$39:L$59,2,TRUE),VLOOKUP(K3578,标准!K$3:L$23,2,TRUE)))</f>
        <v>66</v>
      </c>
      <c r="M3578" s="68">
        <v>10</v>
      </c>
      <c r="N3578" s="71">
        <f>IF(M3578="",0,IF(A3578&lt;43,IF(F3578="女",VLOOKUP(M3578,标准!C$108:D$128,2,TRUE),VLOOKUP(M3578,标准!C$74:D$94,2,TRUE)),IF(F3578="女",VLOOKUP(M3578,标准!C$39:D$59,2,TRUE),VLOOKUP(M3578,标准!C$3:D$23,2,TRUE))))</f>
        <v>68</v>
      </c>
      <c r="O3578" s="124">
        <v>198</v>
      </c>
      <c r="P3578" s="71">
        <f>IF(A3578&lt;43,IF(F3578="女",VLOOKUP(O3578/100,标准!E$108:F$128,2,TRUE),VLOOKUP(O3578/100,标准!E$74:F$94,2,TRUE)),IF(F3578="女",VLOOKUP(O3578/100,标准!E$39:F$59,2,TRUE),VLOOKUP(O3578/100,标准!E$3:F$23,2,TRUE)))</f>
        <v>40</v>
      </c>
      <c r="Q3578" s="125">
        <v>5.27</v>
      </c>
      <c r="R3578" s="71">
        <f>IF(Q3578=0,0,IF(A3578&lt;43,IF(F3578="女",IF(Q3578="",0,VLOOKUP(Q3578,标准!I$108:J$138,2,TRUE)),IF(Q3578="",0,VLOOKUP(Q3578,标准!I$74:J$104,2,TRUE))),IF(F3578="女",IF(Q3578="",0,VLOOKUP(Q3578,标准!I$39:J$69,2,TRUE)),IF(Q3578="",0,VLOOKUP(Q3578,标准!I$3:J$33,2,TRUE)))))</f>
        <v>30</v>
      </c>
      <c r="S3578" s="126">
        <v>2</v>
      </c>
      <c r="T3578" s="71">
        <f>IF(A3578&lt;43,IF(F3578="女",VLOOKUP(S3578,标准!G$108:H$138,2,TRUE),VLOOKUP(S3578,标准!G$74:H$99,2,TRUE)),IF(F3578="女",VLOOKUP(S3578,标准!G$39:H$69,2,TRUE),VLOOKUP(S3578,标准!G$3:H$28,2,TRUE)))</f>
        <v>0</v>
      </c>
      <c r="U3578" s="127">
        <v>8.6</v>
      </c>
      <c r="V3578" s="71">
        <f>IF(U3578=0,0,IF(A3578&lt;43,IF(F3578="女",IF(U3578="",0,VLOOKUP(U3578,标准!A$108:B$128,2,TRUE)),IF(U3578="",0,VLOOKUP(U3578,标准!A$74:B$94,2,TRUE))),IF(F3578="女",IF(U3578="",0,VLOOKUP(U3578,标准!A$39:B$59,2,TRUE)),IF(U3578="",0,VLOOKUP(U3578,标准!A$3:B$23,2,TRUE)))))</f>
        <v>64</v>
      </c>
      <c r="W3578" s="86">
        <f t="shared" si="55"/>
        <v>54.5</v>
      </c>
      <c r="X3578" s="87">
        <v>3.8</v>
      </c>
      <c r="Y3578" s="87">
        <v>3.8</v>
      </c>
      <c r="Z3578" s="91"/>
      <c r="AA3578" s="92"/>
    </row>
    <row r="3579" customHeight="1" spans="1:27">
      <c r="A3579" s="62">
        <v>41</v>
      </c>
      <c r="B3579" s="91">
        <v>3617</v>
      </c>
      <c r="C3579" s="156" t="s">
        <v>7243</v>
      </c>
      <c r="D3579" s="156" t="s">
        <v>7152</v>
      </c>
      <c r="E3579" s="156" t="s">
        <v>1978</v>
      </c>
      <c r="F3579" s="156" t="s">
        <v>34</v>
      </c>
      <c r="G3579" s="157" t="s">
        <v>7244</v>
      </c>
      <c r="H3579" s="68">
        <v>164.1</v>
      </c>
      <c r="I3579" s="68">
        <v>52.2</v>
      </c>
      <c r="J3579" s="71">
        <f>IF(F3579="女",IF(H3579=0,0,VLOOKUP(I3579/(H3579*H3579/10000),标准!M$108:N$112,2,TRUE)),IF(H3579=0,0,VLOOKUP(I3579/(H3579*H3579/10000),标准!M$74:N$78,2,TRUE)))</f>
        <v>100</v>
      </c>
      <c r="K3579" s="72"/>
      <c r="L3579" s="71">
        <f>IF(A3579&lt;43,IF(F3579="女",VLOOKUP(K3579,标准!K$108:L$128,2,TRUE),VLOOKUP(K3579,标准!K$74:L$94,2,TRUE)),IF(F3579="女",VLOOKUP(K3579,标准!K$39:L$59,2,TRUE),VLOOKUP(K3579,标准!K$3:L$23,2,TRUE)))</f>
        <v>0</v>
      </c>
      <c r="M3579" s="68">
        <v>25</v>
      </c>
      <c r="N3579" s="71">
        <f>IF(M3579="",0,IF(A3579&lt;43,IF(F3579="女",VLOOKUP(M3579,标准!C$108:D$128,2,TRUE),VLOOKUP(M3579,标准!C$74:D$94,2,TRUE)),IF(F3579="女",VLOOKUP(M3579,标准!C$39:D$59,2,TRUE),VLOOKUP(M3579,标准!C$3:D$23,2,TRUE))))</f>
        <v>95</v>
      </c>
      <c r="O3579" s="124">
        <v>150</v>
      </c>
      <c r="P3579" s="71">
        <f>IF(A3579&lt;43,IF(F3579="女",VLOOKUP(O3579/100,标准!E$108:F$128,2,TRUE),VLOOKUP(O3579/100,标准!E$74:F$94,2,TRUE)),IF(F3579="女",VLOOKUP(O3579/100,标准!E$39:F$59,2,TRUE),VLOOKUP(O3579/100,标准!E$3:F$23,2,TRUE)))</f>
        <v>50</v>
      </c>
      <c r="Q3579" s="125">
        <v>3.57</v>
      </c>
      <c r="R3579" s="71">
        <f>IF(Q3579=0,0,IF(A3579&lt;43,IF(F3579="女",IF(Q3579="",0,VLOOKUP(Q3579,标准!I$108:J$138,2,TRUE)),IF(Q3579="",0,VLOOKUP(Q3579,标准!I$74:J$104,2,TRUE))),IF(F3579="女",IF(Q3579="",0,VLOOKUP(Q3579,标准!I$39:J$69,2,TRUE)),IF(Q3579="",0,VLOOKUP(Q3579,标准!I$3:J$33,2,TRUE)))))</f>
        <v>74</v>
      </c>
      <c r="S3579" s="126">
        <v>33</v>
      </c>
      <c r="T3579" s="71">
        <f>IF(A3579&lt;43,IF(F3579="女",VLOOKUP(S3579,标准!G$108:H$138,2,TRUE),VLOOKUP(S3579,标准!G$74:H$99,2,TRUE)),IF(F3579="女",VLOOKUP(S3579,标准!G$39:H$69,2,TRUE),VLOOKUP(S3579,标准!G$3:H$28,2,TRUE)))</f>
        <v>66</v>
      </c>
      <c r="U3579" s="127">
        <v>8.9</v>
      </c>
      <c r="V3579" s="71">
        <f>IF(U3579=0,0,IF(A3579&lt;43,IF(F3579="女",IF(U3579="",0,VLOOKUP(U3579,标准!A$108:B$128,2,TRUE)),IF(U3579="",0,VLOOKUP(U3579,标准!A$74:B$94,2,TRUE))),IF(F3579="女",IF(U3579="",0,VLOOKUP(U3579,标准!A$39:B$59,2,TRUE)),IF(U3579="",0,VLOOKUP(U3579,标准!A$3:B$23,2,TRUE)))))</f>
        <v>74</v>
      </c>
      <c r="W3579" s="86">
        <f t="shared" si="55"/>
        <v>65.7</v>
      </c>
      <c r="X3579" s="87">
        <v>4</v>
      </c>
      <c r="Y3579" s="87">
        <v>4.6</v>
      </c>
      <c r="Z3579" s="91"/>
      <c r="AA3579" s="92"/>
    </row>
    <row r="3580" customHeight="1" spans="1:27">
      <c r="A3580" s="62">
        <v>41</v>
      </c>
      <c r="B3580" s="91">
        <v>3618</v>
      </c>
      <c r="C3580" s="156" t="s">
        <v>7245</v>
      </c>
      <c r="D3580" s="156" t="s">
        <v>7152</v>
      </c>
      <c r="E3580" s="156" t="s">
        <v>1978</v>
      </c>
      <c r="F3580" s="156" t="s">
        <v>30</v>
      </c>
      <c r="G3580" s="157" t="s">
        <v>7246</v>
      </c>
      <c r="H3580" s="68">
        <v>162.1</v>
      </c>
      <c r="I3580" s="68">
        <v>62.2</v>
      </c>
      <c r="J3580" s="71">
        <f>IF(F3580="女",IF(H3580=0,0,VLOOKUP(I3580/(H3580*H3580/10000),标准!M$108:N$112,2,TRUE)),IF(H3580=0,0,VLOOKUP(I3580/(H3580*H3580/10000),标准!M$74:N$78,2,TRUE)))</f>
        <v>100</v>
      </c>
      <c r="K3580" s="72">
        <v>3377</v>
      </c>
      <c r="L3580" s="71">
        <f>IF(A3580&lt;43,IF(F3580="女",VLOOKUP(K3580,标准!K$108:L$128,2,TRUE),VLOOKUP(K3580,标准!K$74:L$94,2,TRUE)),IF(F3580="女",VLOOKUP(K3580,标准!K$39:L$59,2,TRUE),VLOOKUP(K3580,标准!K$3:L$23,2,TRUE)))</f>
        <v>64</v>
      </c>
      <c r="M3580" s="68">
        <v>18</v>
      </c>
      <c r="N3580" s="71">
        <f>IF(M3580="",0,IF(A3580&lt;43,IF(F3580="女",VLOOKUP(M3580,标准!C$108:D$128,2,TRUE),VLOOKUP(M3580,标准!C$74:D$94,2,TRUE)),IF(F3580="女",VLOOKUP(M3580,标准!C$39:D$59,2,TRUE),VLOOKUP(M3580,标准!C$3:D$23,2,TRUE))))</f>
        <v>80</v>
      </c>
      <c r="O3580" s="124">
        <v>260</v>
      </c>
      <c r="P3580" s="71">
        <f>IF(A3580&lt;43,IF(F3580="女",VLOOKUP(O3580/100,标准!E$108:F$128,2,TRUE),VLOOKUP(O3580/100,标准!E$74:F$94,2,TRUE)),IF(F3580="女",VLOOKUP(O3580/100,标准!E$39:F$59,2,TRUE),VLOOKUP(O3580/100,标准!E$3:F$23,2,TRUE)))</f>
        <v>85</v>
      </c>
      <c r="Q3580" s="125">
        <v>3.54</v>
      </c>
      <c r="R3580" s="71">
        <f>IF(Q3580=0,0,IF(A3580&lt;43,IF(F3580="女",IF(Q3580="",0,VLOOKUP(Q3580,标准!I$108:J$138,2,TRUE)),IF(Q3580="",0,VLOOKUP(Q3580,标准!I$74:J$104,2,TRUE))),IF(F3580="女",IF(Q3580="",0,VLOOKUP(Q3580,标准!I$39:J$69,2,TRUE)),IF(Q3580="",0,VLOOKUP(Q3580,标准!I$3:J$33,2,TRUE)))))</f>
        <v>74</v>
      </c>
      <c r="S3580" s="126">
        <v>13</v>
      </c>
      <c r="T3580" s="71">
        <f>IF(A3580&lt;43,IF(F3580="女",VLOOKUP(S3580,标准!G$108:H$138,2,TRUE),VLOOKUP(S3580,标准!G$74:H$99,2,TRUE)),IF(F3580="女",VLOOKUP(S3580,标准!G$39:H$69,2,TRUE),VLOOKUP(S3580,标准!G$3:H$28,2,TRUE)))</f>
        <v>72</v>
      </c>
      <c r="U3580" s="127">
        <v>6.4</v>
      </c>
      <c r="V3580" s="71">
        <f>IF(U3580=0,0,IF(A3580&lt;43,IF(F3580="女",IF(U3580="",0,VLOOKUP(U3580,标准!A$108:B$128,2,TRUE)),IF(U3580="",0,VLOOKUP(U3580,标准!A$74:B$94,2,TRUE))),IF(F3580="女",IF(U3580="",0,VLOOKUP(U3580,标准!A$39:B$59,2,TRUE)),IF(U3580="",0,VLOOKUP(U3580,标准!A$3:B$23,2,TRUE)))))</f>
        <v>100</v>
      </c>
      <c r="W3580" s="86">
        <f t="shared" si="55"/>
        <v>83.1</v>
      </c>
      <c r="X3580" s="87">
        <v>4.9</v>
      </c>
      <c r="Y3580" s="87">
        <v>4.4</v>
      </c>
      <c r="Z3580" s="91"/>
      <c r="AA3580" s="92"/>
    </row>
    <row r="3581" customHeight="1" spans="1:27">
      <c r="A3581" s="62">
        <v>41</v>
      </c>
      <c r="B3581" s="91">
        <v>3619</v>
      </c>
      <c r="C3581" s="156" t="s">
        <v>7247</v>
      </c>
      <c r="D3581" s="156" t="s">
        <v>7152</v>
      </c>
      <c r="E3581" s="156" t="s">
        <v>1978</v>
      </c>
      <c r="F3581" s="156" t="s">
        <v>30</v>
      </c>
      <c r="G3581" s="157" t="s">
        <v>7248</v>
      </c>
      <c r="H3581" s="68">
        <v>170</v>
      </c>
      <c r="I3581" s="68">
        <v>55</v>
      </c>
      <c r="J3581" s="71">
        <f>IF(F3581="女",IF(H3581=0,0,VLOOKUP(I3581/(H3581*H3581/10000),标准!M$108:N$112,2,TRUE)),IF(H3581=0,0,VLOOKUP(I3581/(H3581*H3581/10000),标准!M$74:N$78,2,TRUE)))</f>
        <v>100</v>
      </c>
      <c r="K3581" s="72">
        <v>3909</v>
      </c>
      <c r="L3581" s="71">
        <f>IF(A3581&lt;43,IF(F3581="女",VLOOKUP(K3581,标准!K$108:L$128,2,TRUE),VLOOKUP(K3581,标准!K$74:L$94,2,TRUE)),IF(F3581="女",VLOOKUP(K3581,标准!K$39:L$59,2,TRUE),VLOOKUP(K3581,标准!K$3:L$23,2,TRUE)))</f>
        <v>72</v>
      </c>
      <c r="M3581" s="68">
        <v>2</v>
      </c>
      <c r="N3581" s="71">
        <f>IF(M3581="",0,IF(A3581&lt;43,IF(F3581="女",VLOOKUP(M3581,标准!C$108:D$128,2,TRUE),VLOOKUP(M3581,标准!C$74:D$94,2,TRUE)),IF(F3581="女",VLOOKUP(M3581,标准!C$39:D$59,2,TRUE),VLOOKUP(M3581,标准!C$3:D$23,2,TRUE))))</f>
        <v>40</v>
      </c>
      <c r="O3581" s="124">
        <v>225</v>
      </c>
      <c r="P3581" s="71">
        <f>IF(A3581&lt;43,IF(F3581="女",VLOOKUP(O3581/100,标准!E$108:F$128,2,TRUE),VLOOKUP(O3581/100,标准!E$74:F$94,2,TRUE)),IF(F3581="女",VLOOKUP(O3581/100,标准!E$39:F$59,2,TRUE),VLOOKUP(O3581/100,标准!E$3:F$23,2,TRUE)))</f>
        <v>68</v>
      </c>
      <c r="Q3581" s="125">
        <v>4.03</v>
      </c>
      <c r="R3581" s="71">
        <f>IF(Q3581=0,0,IF(A3581&lt;43,IF(F3581="女",IF(Q3581="",0,VLOOKUP(Q3581,标准!I$108:J$138,2,TRUE)),IF(Q3581="",0,VLOOKUP(Q3581,标准!I$74:J$104,2,TRUE))),IF(F3581="女",IF(Q3581="",0,VLOOKUP(Q3581,标准!I$39:J$69,2,TRUE)),IF(Q3581="",0,VLOOKUP(Q3581,标准!I$3:J$33,2,TRUE)))))</f>
        <v>70</v>
      </c>
      <c r="S3581" s="126">
        <v>8</v>
      </c>
      <c r="T3581" s="71">
        <f>IF(A3581&lt;43,IF(F3581="女",VLOOKUP(S3581,标准!G$108:H$138,2,TRUE),VLOOKUP(S3581,标准!G$74:H$99,2,TRUE)),IF(F3581="女",VLOOKUP(S3581,标准!G$39:H$69,2,TRUE),VLOOKUP(S3581,标准!G$3:H$28,2,TRUE)))</f>
        <v>40</v>
      </c>
      <c r="U3581" s="127">
        <v>6.8</v>
      </c>
      <c r="V3581" s="71">
        <f>IF(U3581=0,0,IF(A3581&lt;43,IF(F3581="女",IF(U3581="",0,VLOOKUP(U3581,标准!A$108:B$128,2,TRUE)),IF(U3581="",0,VLOOKUP(U3581,标准!A$74:B$94,2,TRUE))),IF(F3581="女",IF(U3581="",0,VLOOKUP(U3581,标准!A$39:B$59,2,TRUE)),IF(U3581="",0,VLOOKUP(U3581,标准!A$3:B$23,2,TRUE)))))</f>
        <v>95</v>
      </c>
      <c r="W3581" s="86">
        <f t="shared" si="55"/>
        <v>73.6</v>
      </c>
      <c r="X3581" s="87">
        <v>4.7</v>
      </c>
      <c r="Y3581" s="87">
        <v>4.7</v>
      </c>
      <c r="Z3581" s="91"/>
      <c r="AA3581" s="92"/>
    </row>
    <row r="3582" customHeight="1" spans="1:27">
      <c r="A3582" s="62">
        <v>41</v>
      </c>
      <c r="B3582" s="91">
        <v>3620</v>
      </c>
      <c r="C3582" s="156" t="s">
        <v>7249</v>
      </c>
      <c r="D3582" s="156" t="s">
        <v>7152</v>
      </c>
      <c r="E3582" s="156" t="s">
        <v>1978</v>
      </c>
      <c r="F3582" s="156" t="s">
        <v>34</v>
      </c>
      <c r="G3582" s="157" t="s">
        <v>7250</v>
      </c>
      <c r="H3582" s="68">
        <v>151.9</v>
      </c>
      <c r="I3582" s="68">
        <v>43.5</v>
      </c>
      <c r="J3582" s="71">
        <f>IF(F3582="女",IF(H3582=0,0,VLOOKUP(I3582/(H3582*H3582/10000),标准!M$108:N$112,2,TRUE)),IF(H3582=0,0,VLOOKUP(I3582/(H3582*H3582/10000),标准!M$74:N$78,2,TRUE)))</f>
        <v>100</v>
      </c>
      <c r="K3582" s="72">
        <v>2686</v>
      </c>
      <c r="L3582" s="71">
        <f>IF(A3582&lt;43,IF(F3582="女",VLOOKUP(K3582,标准!K$108:L$128,2,TRUE),VLOOKUP(K3582,标准!K$74:L$94,2,TRUE)),IF(F3582="女",VLOOKUP(K3582,标准!K$39:L$59,2,TRUE),VLOOKUP(K3582,标准!K$3:L$23,2,TRUE)))</f>
        <v>72</v>
      </c>
      <c r="M3582" s="68">
        <v>25</v>
      </c>
      <c r="N3582" s="71">
        <f>IF(M3582="",0,IF(A3582&lt;43,IF(F3582="女",VLOOKUP(M3582,标准!C$108:D$128,2,TRUE),VLOOKUP(M3582,标准!C$74:D$94,2,TRUE)),IF(F3582="女",VLOOKUP(M3582,标准!C$39:D$59,2,TRUE),VLOOKUP(M3582,标准!C$3:D$23,2,TRUE))))</f>
        <v>95</v>
      </c>
      <c r="O3582" s="124">
        <v>184</v>
      </c>
      <c r="P3582" s="71">
        <f>IF(A3582&lt;43,IF(F3582="女",VLOOKUP(O3582/100,标准!E$108:F$128,2,TRUE),VLOOKUP(O3582/100,标准!E$74:F$94,2,TRUE)),IF(F3582="女",VLOOKUP(O3582/100,标准!E$39:F$59,2,TRUE),VLOOKUP(O3582/100,标准!E$3:F$23,2,TRUE)))</f>
        <v>80</v>
      </c>
      <c r="Q3582" s="125">
        <v>4.08</v>
      </c>
      <c r="R3582" s="71">
        <f>IF(Q3582=0,0,IF(A3582&lt;43,IF(F3582="女",IF(Q3582="",0,VLOOKUP(Q3582,标准!I$108:J$138,2,TRUE)),IF(Q3582="",0,VLOOKUP(Q3582,标准!I$74:J$104,2,TRUE))),IF(F3582="女",IF(Q3582="",0,VLOOKUP(Q3582,标准!I$39:J$69,2,TRUE)),IF(Q3582="",0,VLOOKUP(Q3582,标准!I$3:J$33,2,TRUE)))))</f>
        <v>70</v>
      </c>
      <c r="S3582" s="126">
        <v>38</v>
      </c>
      <c r="T3582" s="71">
        <f>IF(A3582&lt;43,IF(F3582="女",VLOOKUP(S3582,标准!G$108:H$138,2,TRUE),VLOOKUP(S3582,标准!G$74:H$99,2,TRUE)),IF(F3582="女",VLOOKUP(S3582,标准!G$39:H$69,2,TRUE),VLOOKUP(S3582,标准!G$3:H$28,2,TRUE)))</f>
        <v>72</v>
      </c>
      <c r="U3582" s="127">
        <v>8.9</v>
      </c>
      <c r="V3582" s="71">
        <f>IF(U3582=0,0,IF(A3582&lt;43,IF(F3582="女",IF(U3582="",0,VLOOKUP(U3582,标准!A$108:B$128,2,TRUE)),IF(U3582="",0,VLOOKUP(U3582,标准!A$74:B$94,2,TRUE))),IF(F3582="女",IF(U3582="",0,VLOOKUP(U3582,标准!A$39:B$59,2,TRUE)),IF(U3582="",0,VLOOKUP(U3582,标准!A$3:B$23,2,TRUE)))))</f>
        <v>74</v>
      </c>
      <c r="W3582" s="86">
        <f t="shared" si="55"/>
        <v>79.3</v>
      </c>
      <c r="X3582" s="87">
        <v>4.3</v>
      </c>
      <c r="Y3582" s="87">
        <v>3.7</v>
      </c>
      <c r="Z3582" s="91"/>
      <c r="AA3582" s="92"/>
    </row>
    <row r="3583" customHeight="1" spans="1:27">
      <c r="A3583" s="62">
        <v>41</v>
      </c>
      <c r="B3583" s="91">
        <v>3621</v>
      </c>
      <c r="C3583" s="156" t="s">
        <v>7251</v>
      </c>
      <c r="D3583" s="156" t="s">
        <v>7152</v>
      </c>
      <c r="E3583" s="156" t="s">
        <v>1978</v>
      </c>
      <c r="F3583" s="156" t="s">
        <v>30</v>
      </c>
      <c r="G3583" s="157" t="s">
        <v>7252</v>
      </c>
      <c r="H3583" s="68">
        <v>175.3</v>
      </c>
      <c r="I3583" s="68">
        <v>80.3</v>
      </c>
      <c r="J3583" s="71">
        <f>IF(F3583="女",IF(H3583=0,0,VLOOKUP(I3583/(H3583*H3583/10000),标准!M$108:N$112,2,TRUE)),IF(H3583=0,0,VLOOKUP(I3583/(H3583*H3583/10000),标准!M$74:N$78,2,TRUE)))</f>
        <v>80</v>
      </c>
      <c r="K3583" s="72">
        <v>3905</v>
      </c>
      <c r="L3583" s="71">
        <f>IF(A3583&lt;43,IF(F3583="女",VLOOKUP(K3583,标准!K$108:L$128,2,TRUE),VLOOKUP(K3583,标准!K$74:L$94,2,TRUE)),IF(F3583="女",VLOOKUP(K3583,标准!K$39:L$59,2,TRUE),VLOOKUP(K3583,标准!K$3:L$23,2,TRUE)))</f>
        <v>72</v>
      </c>
      <c r="M3583" s="68">
        <v>8</v>
      </c>
      <c r="N3583" s="71">
        <f>IF(M3583="",0,IF(A3583&lt;43,IF(F3583="女",VLOOKUP(M3583,标准!C$108:D$128,2,TRUE),VLOOKUP(M3583,标准!C$74:D$94,2,TRUE)),IF(F3583="女",VLOOKUP(M3583,标准!C$39:D$59,2,TRUE),VLOOKUP(M3583,标准!C$3:D$23,2,TRUE))))</f>
        <v>66</v>
      </c>
      <c r="O3583" s="124">
        <v>215</v>
      </c>
      <c r="P3583" s="71">
        <f>IF(A3583&lt;43,IF(F3583="女",VLOOKUP(O3583/100,标准!E$108:F$128,2,TRUE),VLOOKUP(O3583/100,标准!E$74:F$94,2,TRUE)),IF(F3583="女",VLOOKUP(O3583/100,标准!E$39:F$59,2,TRUE),VLOOKUP(O3583/100,标准!E$3:F$23,2,TRUE)))</f>
        <v>62</v>
      </c>
      <c r="Q3583" s="125">
        <v>4.32</v>
      </c>
      <c r="R3583" s="71">
        <f>IF(Q3583=0,0,IF(A3583&lt;43,IF(F3583="女",IF(Q3583="",0,VLOOKUP(Q3583,标准!I$108:J$138,2,TRUE)),IF(Q3583="",0,VLOOKUP(Q3583,标准!I$74:J$104,2,TRUE))),IF(F3583="女",IF(Q3583="",0,VLOOKUP(Q3583,标准!I$39:J$69,2,TRUE)),IF(Q3583="",0,VLOOKUP(Q3583,标准!I$3:J$33,2,TRUE)))))</f>
        <v>60</v>
      </c>
      <c r="S3583" s="126">
        <v>2</v>
      </c>
      <c r="T3583" s="71">
        <f>IF(A3583&lt;43,IF(F3583="女",VLOOKUP(S3583,标准!G$108:H$138,2,TRUE),VLOOKUP(S3583,标准!G$74:H$99,2,TRUE)),IF(F3583="女",VLOOKUP(S3583,标准!G$39:H$69,2,TRUE),VLOOKUP(S3583,标准!G$3:H$28,2,TRUE)))</f>
        <v>0</v>
      </c>
      <c r="U3583" s="127">
        <v>7.5</v>
      </c>
      <c r="V3583" s="71">
        <f>IF(U3583=0,0,IF(A3583&lt;43,IF(F3583="女",IF(U3583="",0,VLOOKUP(U3583,标准!A$108:B$128,2,TRUE)),IF(U3583="",0,VLOOKUP(U3583,标准!A$74:B$94,2,TRUE))),IF(F3583="女",IF(U3583="",0,VLOOKUP(U3583,标准!A$39:B$59,2,TRUE)),IF(U3583="",0,VLOOKUP(U3583,标准!A$3:B$23,2,TRUE)))))</f>
        <v>76</v>
      </c>
      <c r="W3583" s="86">
        <f t="shared" si="55"/>
        <v>62.8</v>
      </c>
      <c r="X3583" s="87">
        <v>4.4</v>
      </c>
      <c r="Y3583" s="87">
        <v>4.1</v>
      </c>
      <c r="Z3583" s="91"/>
      <c r="AA3583" s="92"/>
    </row>
    <row r="3584" customHeight="1" spans="1:27">
      <c r="A3584" s="62">
        <v>41</v>
      </c>
      <c r="B3584" s="91">
        <v>3622</v>
      </c>
      <c r="C3584" s="156" t="s">
        <v>7253</v>
      </c>
      <c r="D3584" s="156" t="s">
        <v>7152</v>
      </c>
      <c r="E3584" s="156" t="s">
        <v>1978</v>
      </c>
      <c r="F3584" s="156" t="s">
        <v>30</v>
      </c>
      <c r="G3584" s="157" t="s">
        <v>7254</v>
      </c>
      <c r="H3584" s="68">
        <v>175.4</v>
      </c>
      <c r="I3584" s="68">
        <v>66.9</v>
      </c>
      <c r="J3584" s="71">
        <f>IF(F3584="女",IF(H3584=0,0,VLOOKUP(I3584/(H3584*H3584/10000),标准!M$108:N$112,2,TRUE)),IF(H3584=0,0,VLOOKUP(I3584/(H3584*H3584/10000),标准!M$74:N$78,2,TRUE)))</f>
        <v>100</v>
      </c>
      <c r="K3584" s="72">
        <v>4262</v>
      </c>
      <c r="L3584" s="71">
        <f>IF(A3584&lt;43,IF(F3584="女",VLOOKUP(K3584,标准!K$108:L$128,2,TRUE),VLOOKUP(K3584,标准!K$74:L$94,2,TRUE)),IF(F3584="女",VLOOKUP(K3584,标准!K$39:L$59,2,TRUE),VLOOKUP(K3584,标准!K$3:L$23,2,TRUE)))</f>
        <v>78</v>
      </c>
      <c r="M3584" s="68">
        <v>11</v>
      </c>
      <c r="N3584" s="71">
        <f>IF(M3584="",0,IF(A3584&lt;43,IF(F3584="女",VLOOKUP(M3584,标准!C$108:D$128,2,TRUE),VLOOKUP(M3584,标准!C$74:D$94,2,TRUE)),IF(F3584="女",VLOOKUP(M3584,标准!C$39:D$59,2,TRUE),VLOOKUP(M3584,标准!C$3:D$23,2,TRUE))))</f>
        <v>70</v>
      </c>
      <c r="O3584" s="124">
        <v>205</v>
      </c>
      <c r="P3584" s="71">
        <f>IF(A3584&lt;43,IF(F3584="女",VLOOKUP(O3584/100,标准!E$108:F$128,2,TRUE),VLOOKUP(O3584/100,标准!E$74:F$94,2,TRUE)),IF(F3584="女",VLOOKUP(O3584/100,标准!E$39:F$59,2,TRUE),VLOOKUP(O3584/100,标准!E$3:F$23,2,TRUE)))</f>
        <v>50</v>
      </c>
      <c r="Q3584" s="125">
        <v>4.14</v>
      </c>
      <c r="R3584" s="71">
        <f>IF(Q3584=0,0,IF(A3584&lt;43,IF(F3584="女",IF(Q3584="",0,VLOOKUP(Q3584,标准!I$108:J$138,2,TRUE)),IF(Q3584="",0,VLOOKUP(Q3584,标准!I$74:J$104,2,TRUE))),IF(F3584="女",IF(Q3584="",0,VLOOKUP(Q3584,标准!I$39:J$69,2,TRUE)),IF(Q3584="",0,VLOOKUP(Q3584,标准!I$3:J$33,2,TRUE)))))</f>
        <v>66</v>
      </c>
      <c r="S3584" s="126">
        <v>2</v>
      </c>
      <c r="T3584" s="71">
        <f>IF(A3584&lt;43,IF(F3584="女",VLOOKUP(S3584,标准!G$108:H$138,2,TRUE),VLOOKUP(S3584,标准!G$74:H$99,2,TRUE)),IF(F3584="女",VLOOKUP(S3584,标准!G$39:H$69,2,TRUE),VLOOKUP(S3584,标准!G$3:H$28,2,TRUE)))</f>
        <v>0</v>
      </c>
      <c r="U3584" s="127">
        <v>8.2</v>
      </c>
      <c r="V3584" s="71">
        <f>IF(U3584=0,0,IF(A3584&lt;43,IF(F3584="女",IF(U3584="",0,VLOOKUP(U3584,标准!A$108:B$128,2,TRUE)),IF(U3584="",0,VLOOKUP(U3584,标准!A$74:B$94,2,TRUE))),IF(F3584="女",IF(U3584="",0,VLOOKUP(U3584,标准!A$39:B$59,2,TRUE)),IF(U3584="",0,VLOOKUP(U3584,标准!A$3:B$23,2,TRUE)))))</f>
        <v>68</v>
      </c>
      <c r="W3584" s="86">
        <f t="shared" si="55"/>
        <v>65.5</v>
      </c>
      <c r="X3584" s="87">
        <v>4</v>
      </c>
      <c r="Y3584" s="87">
        <v>4</v>
      </c>
      <c r="Z3584" s="91"/>
      <c r="AA3584" s="92"/>
    </row>
    <row r="3585" customHeight="1" spans="1:27">
      <c r="A3585" s="62">
        <v>41</v>
      </c>
      <c r="B3585" s="91">
        <v>3623</v>
      </c>
      <c r="C3585" s="156" t="s">
        <v>7255</v>
      </c>
      <c r="D3585" s="156" t="s">
        <v>7152</v>
      </c>
      <c r="E3585" s="156" t="s">
        <v>1978</v>
      </c>
      <c r="F3585" s="156" t="s">
        <v>34</v>
      </c>
      <c r="G3585" s="157" t="s">
        <v>7256</v>
      </c>
      <c r="H3585" s="68">
        <v>162.2</v>
      </c>
      <c r="I3585" s="68">
        <v>54.9</v>
      </c>
      <c r="J3585" s="71">
        <f>IF(F3585="女",IF(H3585=0,0,VLOOKUP(I3585/(H3585*H3585/10000),标准!M$108:N$112,2,TRUE)),IF(H3585=0,0,VLOOKUP(I3585/(H3585*H3585/10000),标准!M$74:N$78,2,TRUE)))</f>
        <v>100</v>
      </c>
      <c r="K3585" s="72">
        <v>2611</v>
      </c>
      <c r="L3585" s="71">
        <f>IF(A3585&lt;43,IF(F3585="女",VLOOKUP(K3585,标准!K$108:L$128,2,TRUE),VLOOKUP(K3585,标准!K$74:L$94,2,TRUE)),IF(F3585="女",VLOOKUP(K3585,标准!K$39:L$59,2,TRUE),VLOOKUP(K3585,标准!K$3:L$23,2,TRUE)))</f>
        <v>72</v>
      </c>
      <c r="M3585" s="68">
        <v>28</v>
      </c>
      <c r="N3585" s="71">
        <f>IF(M3585="",0,IF(A3585&lt;43,IF(F3585="女",VLOOKUP(M3585,标准!C$108:D$128,2,TRUE),VLOOKUP(M3585,标准!C$74:D$94,2,TRUE)),IF(F3585="女",VLOOKUP(M3585,标准!C$39:D$59,2,TRUE),VLOOKUP(M3585,标准!C$3:D$23,2,TRUE))))</f>
        <v>100</v>
      </c>
      <c r="O3585" s="124">
        <v>182</v>
      </c>
      <c r="P3585" s="71">
        <f>IF(A3585&lt;43,IF(F3585="女",VLOOKUP(O3585/100,标准!E$108:F$128,2,TRUE),VLOOKUP(O3585/100,标准!E$74:F$94,2,TRUE)),IF(F3585="女",VLOOKUP(O3585/100,标准!E$39:F$59,2,TRUE),VLOOKUP(O3585/100,标准!E$3:F$23,2,TRUE)))</f>
        <v>80</v>
      </c>
      <c r="Q3585" s="125">
        <v>5.03</v>
      </c>
      <c r="R3585" s="71">
        <f>IF(Q3585=0,0,IF(A3585&lt;43,IF(F3585="女",IF(Q3585="",0,VLOOKUP(Q3585,标准!I$108:J$138,2,TRUE)),IF(Q3585="",0,VLOOKUP(Q3585,标准!I$74:J$104,2,TRUE))),IF(F3585="女",IF(Q3585="",0,VLOOKUP(Q3585,标准!I$39:J$69,2,TRUE)),IF(Q3585="",0,VLOOKUP(Q3585,标准!I$3:J$33,2,TRUE)))))</f>
        <v>30</v>
      </c>
      <c r="S3585" s="126">
        <v>35</v>
      </c>
      <c r="T3585" s="71">
        <f>IF(A3585&lt;43,IF(F3585="女",VLOOKUP(S3585,标准!G$108:H$138,2,TRUE),VLOOKUP(S3585,标准!G$74:H$99,2,TRUE)),IF(F3585="女",VLOOKUP(S3585,标准!G$39:H$69,2,TRUE),VLOOKUP(S3585,标准!G$3:H$28,2,TRUE)))</f>
        <v>68</v>
      </c>
      <c r="U3585" s="127">
        <v>9.6</v>
      </c>
      <c r="V3585" s="71">
        <f>IF(U3585=0,0,IF(A3585&lt;43,IF(F3585="女",IF(U3585="",0,VLOOKUP(U3585,标准!A$108:B$128,2,TRUE)),IF(U3585="",0,VLOOKUP(U3585,标准!A$74:B$94,2,TRUE))),IF(F3585="女",IF(U3585="",0,VLOOKUP(U3585,标准!A$39:B$59,2,TRUE)),IF(U3585="",0,VLOOKUP(U3585,标准!A$3:B$23,2,TRUE)))))</f>
        <v>66</v>
      </c>
      <c r="W3585" s="86">
        <f t="shared" si="55"/>
        <v>69.8</v>
      </c>
      <c r="X3585" s="87">
        <v>4</v>
      </c>
      <c r="Y3585" s="87">
        <v>4</v>
      </c>
      <c r="Z3585" s="91"/>
      <c r="AA3585" s="92"/>
    </row>
    <row r="3586" customHeight="1" spans="1:27">
      <c r="A3586" s="62">
        <v>41</v>
      </c>
      <c r="B3586" s="91">
        <v>3624</v>
      </c>
      <c r="C3586" s="156" t="s">
        <v>7257</v>
      </c>
      <c r="D3586" s="156" t="s">
        <v>7152</v>
      </c>
      <c r="E3586" s="156" t="s">
        <v>1978</v>
      </c>
      <c r="F3586" s="156" t="s">
        <v>30</v>
      </c>
      <c r="G3586" s="157" t="s">
        <v>7258</v>
      </c>
      <c r="H3586" s="68">
        <v>180.1</v>
      </c>
      <c r="I3586" s="68">
        <v>60.9</v>
      </c>
      <c r="J3586" s="71">
        <f>IF(F3586="女",IF(H3586=0,0,VLOOKUP(I3586/(H3586*H3586/10000),标准!M$108:N$112,2,TRUE)),IF(H3586=0,0,VLOOKUP(I3586/(H3586*H3586/10000),标准!M$74:N$78,2,TRUE)))</f>
        <v>100</v>
      </c>
      <c r="K3586" s="72">
        <v>5116</v>
      </c>
      <c r="L3586" s="71">
        <f>IF(A3586&lt;43,IF(F3586="女",VLOOKUP(K3586,标准!K$108:L$128,2,TRUE),VLOOKUP(K3586,标准!K$74:L$94,2,TRUE)),IF(F3586="女",VLOOKUP(K3586,标准!K$39:L$59,2,TRUE),VLOOKUP(K3586,标准!K$3:L$23,2,TRUE)))</f>
        <v>100</v>
      </c>
      <c r="M3586" s="68">
        <v>24</v>
      </c>
      <c r="N3586" s="71">
        <f>IF(M3586="",0,IF(A3586&lt;43,IF(F3586="女",VLOOKUP(M3586,标准!C$108:D$128,2,TRUE),VLOOKUP(M3586,标准!C$74:D$94,2,TRUE)),IF(F3586="女",VLOOKUP(M3586,标准!C$39:D$59,2,TRUE),VLOOKUP(M3586,标准!C$3:D$23,2,TRUE))))</f>
        <v>95</v>
      </c>
      <c r="O3586" s="124">
        <v>240</v>
      </c>
      <c r="P3586" s="71">
        <f>IF(A3586&lt;43,IF(F3586="女",VLOOKUP(O3586/100,标准!E$108:F$128,2,TRUE),VLOOKUP(O3586/100,标准!E$74:F$94,2,TRUE)),IF(F3586="女",VLOOKUP(O3586/100,标准!E$39:F$59,2,TRUE),VLOOKUP(O3586/100,标准!E$3:F$23,2,TRUE)))</f>
        <v>76</v>
      </c>
      <c r="Q3586" s="125">
        <v>3.51</v>
      </c>
      <c r="R3586" s="71">
        <f>IF(Q3586=0,0,IF(A3586&lt;43,IF(F3586="女",IF(Q3586="",0,VLOOKUP(Q3586,标准!I$108:J$138,2,TRUE)),IF(Q3586="",0,VLOOKUP(Q3586,标准!I$74:J$104,2,TRUE))),IF(F3586="女",IF(Q3586="",0,VLOOKUP(Q3586,标准!I$39:J$69,2,TRUE)),IF(Q3586="",0,VLOOKUP(Q3586,标准!I$3:J$33,2,TRUE)))))</f>
        <v>76</v>
      </c>
      <c r="S3586" s="126">
        <v>9</v>
      </c>
      <c r="T3586" s="71">
        <f>IF(A3586&lt;43,IF(F3586="女",VLOOKUP(S3586,标准!G$108:H$138,2,TRUE),VLOOKUP(S3586,标准!G$74:H$99,2,TRUE)),IF(F3586="女",VLOOKUP(S3586,标准!G$39:H$69,2,TRUE),VLOOKUP(S3586,标准!G$3:H$28,2,TRUE)))</f>
        <v>50</v>
      </c>
      <c r="U3586" s="127">
        <v>7.3</v>
      </c>
      <c r="V3586" s="71">
        <f>IF(U3586=0,0,IF(A3586&lt;43,IF(F3586="女",IF(U3586="",0,VLOOKUP(U3586,标准!A$108:B$128,2,TRUE)),IF(U3586="",0,VLOOKUP(U3586,标准!A$74:B$94,2,TRUE))),IF(F3586="女",IF(U3586="",0,VLOOKUP(U3586,标准!A$39:B$59,2,TRUE)),IF(U3586="",0,VLOOKUP(U3586,标准!A$3:B$23,2,TRUE)))))</f>
        <v>78</v>
      </c>
      <c r="W3586" s="86">
        <f t="shared" ref="W3586:W3649" si="56">V3586*0.2+N3586*0.1+P3586*0.1+T3586*0.1+R3586*0.2+J3586*0.15+L3586*0.15</f>
        <v>82.9</v>
      </c>
      <c r="X3586" s="87">
        <v>4.7</v>
      </c>
      <c r="Y3586" s="87">
        <v>4.3</v>
      </c>
      <c r="Z3586" s="91"/>
      <c r="AA3586" s="92"/>
    </row>
    <row r="3587" customHeight="1" spans="1:27">
      <c r="A3587" s="62">
        <v>41</v>
      </c>
      <c r="B3587" s="91">
        <v>3625</v>
      </c>
      <c r="C3587" s="156" t="s">
        <v>7259</v>
      </c>
      <c r="D3587" s="156" t="s">
        <v>7260</v>
      </c>
      <c r="E3587" s="156" t="s">
        <v>1978</v>
      </c>
      <c r="F3587" s="156" t="s">
        <v>30</v>
      </c>
      <c r="G3587" s="157" t="s">
        <v>7261</v>
      </c>
      <c r="H3587" s="68">
        <v>167.9</v>
      </c>
      <c r="I3587" s="68">
        <v>55.5</v>
      </c>
      <c r="J3587" s="71">
        <f>IF(F3587="女",IF(H3587=0,0,VLOOKUP(I3587/(H3587*H3587/10000),标准!M$108:N$112,2,TRUE)),IF(H3587=0,0,VLOOKUP(I3587/(H3587*H3587/10000),标准!M$74:N$78,2,TRUE)))</f>
        <v>100</v>
      </c>
      <c r="K3587" s="72">
        <v>3122</v>
      </c>
      <c r="L3587" s="71">
        <f>IF(A3587&lt;43,IF(F3587="女",VLOOKUP(K3587,标准!K$108:L$128,2,TRUE),VLOOKUP(K3587,标准!K$74:L$94,2,TRUE)),IF(F3587="女",VLOOKUP(K3587,标准!K$39:L$59,2,TRUE),VLOOKUP(K3587,标准!K$3:L$23,2,TRUE)))</f>
        <v>60</v>
      </c>
      <c r="M3587" s="68">
        <v>18.5</v>
      </c>
      <c r="N3587" s="71">
        <f>IF(M3587="",0,IF(A3587&lt;43,IF(F3587="女",VLOOKUP(M3587,标准!C$108:D$128,2,TRUE),VLOOKUP(M3587,标准!C$74:D$94,2,TRUE)),IF(F3587="女",VLOOKUP(M3587,标准!C$39:D$59,2,TRUE),VLOOKUP(M3587,标准!C$3:D$23,2,TRUE))))</f>
        <v>80</v>
      </c>
      <c r="O3587" s="124">
        <v>230</v>
      </c>
      <c r="P3587" s="71">
        <f>IF(A3587&lt;43,IF(F3587="女",VLOOKUP(O3587/100,标准!E$108:F$128,2,TRUE),VLOOKUP(O3587/100,标准!E$74:F$94,2,TRUE)),IF(F3587="女",VLOOKUP(O3587/100,标准!E$39:F$59,2,TRUE),VLOOKUP(O3587/100,标准!E$3:F$23,2,TRUE)))</f>
        <v>70</v>
      </c>
      <c r="Q3587" s="125">
        <v>4.5</v>
      </c>
      <c r="R3587" s="71">
        <f>IF(Q3587=0,0,IF(A3587&lt;43,IF(F3587="女",IF(Q3587="",0,VLOOKUP(Q3587,标准!I$108:J$138,2,TRUE)),IF(Q3587="",0,VLOOKUP(Q3587,标准!I$74:J$104,2,TRUE))),IF(F3587="女",IF(Q3587="",0,VLOOKUP(Q3587,标准!I$39:J$69,2,TRUE)),IF(Q3587="",0,VLOOKUP(Q3587,标准!I$3:J$33,2,TRUE)))))</f>
        <v>50</v>
      </c>
      <c r="S3587" s="126">
        <v>7</v>
      </c>
      <c r="T3587" s="71">
        <f>IF(A3587&lt;43,IF(F3587="女",VLOOKUP(S3587,标准!G$108:H$138,2,TRUE),VLOOKUP(S3587,标准!G$74:H$99,2,TRUE)),IF(F3587="女",VLOOKUP(S3587,标准!G$39:H$69,2,TRUE),VLOOKUP(S3587,标准!G$3:H$28,2,TRUE)))</f>
        <v>30</v>
      </c>
      <c r="U3587" s="127">
        <v>7.6</v>
      </c>
      <c r="V3587" s="71">
        <f>IF(U3587=0,0,IF(A3587&lt;43,IF(F3587="女",IF(U3587="",0,VLOOKUP(U3587,标准!A$108:B$128,2,TRUE)),IF(U3587="",0,VLOOKUP(U3587,标准!A$74:B$94,2,TRUE))),IF(F3587="女",IF(U3587="",0,VLOOKUP(U3587,标准!A$39:B$59,2,TRUE)),IF(U3587="",0,VLOOKUP(U3587,标准!A$3:B$23,2,TRUE)))))</f>
        <v>74</v>
      </c>
      <c r="W3587" s="86">
        <f t="shared" si="56"/>
        <v>66.8</v>
      </c>
      <c r="X3587" s="87">
        <v>4.9</v>
      </c>
      <c r="Y3587" s="87">
        <v>4.9</v>
      </c>
      <c r="Z3587" s="91"/>
      <c r="AA3587" s="92"/>
    </row>
    <row r="3588" customHeight="1" spans="1:27">
      <c r="A3588" s="62">
        <v>41</v>
      </c>
      <c r="B3588" s="91">
        <v>3626</v>
      </c>
      <c r="C3588" s="156" t="s">
        <v>7262</v>
      </c>
      <c r="D3588" s="156" t="s">
        <v>7260</v>
      </c>
      <c r="E3588" s="156" t="s">
        <v>1978</v>
      </c>
      <c r="F3588" s="156" t="s">
        <v>30</v>
      </c>
      <c r="G3588" s="157" t="s">
        <v>7263</v>
      </c>
      <c r="H3588" s="68">
        <v>176.2</v>
      </c>
      <c r="I3588" s="68">
        <v>70.3</v>
      </c>
      <c r="J3588" s="71">
        <f>IF(F3588="女",IF(H3588=0,0,VLOOKUP(I3588/(H3588*H3588/10000),标准!M$108:N$112,2,TRUE)),IF(H3588=0,0,VLOOKUP(I3588/(H3588*H3588/10000),标准!M$74:N$78,2,TRUE)))</f>
        <v>100</v>
      </c>
      <c r="K3588" s="72">
        <v>3786</v>
      </c>
      <c r="L3588" s="71">
        <f>IF(A3588&lt;43,IF(F3588="女",VLOOKUP(K3588,标准!K$108:L$128,2,TRUE),VLOOKUP(K3588,标准!K$74:L$94,2,TRUE)),IF(F3588="女",VLOOKUP(K3588,标准!K$39:L$59,2,TRUE),VLOOKUP(K3588,标准!K$3:L$23,2,TRUE)))</f>
        <v>70</v>
      </c>
      <c r="M3588" s="68">
        <v>16</v>
      </c>
      <c r="N3588" s="71">
        <f>IF(M3588="",0,IF(A3588&lt;43,IF(F3588="女",VLOOKUP(M3588,标准!C$108:D$128,2,TRUE),VLOOKUP(M3588,标准!C$74:D$94,2,TRUE)),IF(F3588="女",VLOOKUP(M3588,标准!C$39:D$59,2,TRUE),VLOOKUP(M3588,标准!C$3:D$23,2,TRUE))))</f>
        <v>76</v>
      </c>
      <c r="O3588" s="124">
        <v>235</v>
      </c>
      <c r="P3588" s="71">
        <f>IF(A3588&lt;43,IF(F3588="女",VLOOKUP(O3588/100,标准!E$108:F$128,2,TRUE),VLOOKUP(O3588/100,标准!E$74:F$94,2,TRUE)),IF(F3588="女",VLOOKUP(O3588/100,标准!E$39:F$59,2,TRUE),VLOOKUP(O3588/100,标准!E$3:F$23,2,TRUE)))</f>
        <v>72</v>
      </c>
      <c r="Q3588" s="125">
        <v>4.17</v>
      </c>
      <c r="R3588" s="71">
        <f>IF(Q3588=0,0,IF(A3588&lt;43,IF(F3588="女",IF(Q3588="",0,VLOOKUP(Q3588,标准!I$108:J$138,2,TRUE)),IF(Q3588="",0,VLOOKUP(Q3588,标准!I$74:J$104,2,TRUE))),IF(F3588="女",IF(Q3588="",0,VLOOKUP(Q3588,标准!I$39:J$69,2,TRUE)),IF(Q3588="",0,VLOOKUP(Q3588,标准!I$3:J$33,2,TRUE)))))</f>
        <v>66</v>
      </c>
      <c r="S3588" s="126">
        <v>2</v>
      </c>
      <c r="T3588" s="71">
        <f>IF(A3588&lt;43,IF(F3588="女",VLOOKUP(S3588,标准!G$108:H$138,2,TRUE),VLOOKUP(S3588,标准!G$74:H$99,2,TRUE)),IF(F3588="女",VLOOKUP(S3588,标准!G$39:H$69,2,TRUE),VLOOKUP(S3588,标准!G$3:H$28,2,TRUE)))</f>
        <v>0</v>
      </c>
      <c r="U3588" s="127">
        <v>7.5</v>
      </c>
      <c r="V3588" s="71">
        <f>IF(U3588=0,0,IF(A3588&lt;43,IF(F3588="女",IF(U3588="",0,VLOOKUP(U3588,标准!A$108:B$128,2,TRUE)),IF(U3588="",0,VLOOKUP(U3588,标准!A$74:B$94,2,TRUE))),IF(F3588="女",IF(U3588="",0,VLOOKUP(U3588,标准!A$39:B$59,2,TRUE)),IF(U3588="",0,VLOOKUP(U3588,标准!A$3:B$23,2,TRUE)))))</f>
        <v>76</v>
      </c>
      <c r="W3588" s="86">
        <f t="shared" si="56"/>
        <v>68.7</v>
      </c>
      <c r="X3588" s="87">
        <v>3.7</v>
      </c>
      <c r="Y3588" s="87">
        <v>3.9</v>
      </c>
      <c r="Z3588" s="91"/>
      <c r="AA3588" s="92"/>
    </row>
    <row r="3589" customHeight="1" spans="1:27">
      <c r="A3589" s="62">
        <v>41</v>
      </c>
      <c r="B3589" s="91">
        <v>3627</v>
      </c>
      <c r="C3589" s="156" t="s">
        <v>7264</v>
      </c>
      <c r="D3589" s="156" t="s">
        <v>7260</v>
      </c>
      <c r="E3589" s="156" t="s">
        <v>1978</v>
      </c>
      <c r="F3589" s="156" t="s">
        <v>34</v>
      </c>
      <c r="G3589" s="157" t="s">
        <v>7265</v>
      </c>
      <c r="H3589" s="68">
        <v>161.5</v>
      </c>
      <c r="I3589" s="68">
        <v>46</v>
      </c>
      <c r="J3589" s="71">
        <f>IF(F3589="女",IF(H3589=0,0,VLOOKUP(I3589/(H3589*H3589/10000),标准!M$108:N$112,2,TRUE)),IF(H3589=0,0,VLOOKUP(I3589/(H3589*H3589/10000),标准!M$74:N$78,2,TRUE)))</f>
        <v>100</v>
      </c>
      <c r="K3589" s="72">
        <v>2316</v>
      </c>
      <c r="L3589" s="71">
        <f>IF(A3589&lt;43,IF(F3589="女",VLOOKUP(K3589,标准!K$108:L$128,2,TRUE),VLOOKUP(K3589,标准!K$74:L$94,2,TRUE)),IF(F3589="女",VLOOKUP(K3589,标准!K$39:L$59,2,TRUE),VLOOKUP(K3589,标准!K$3:L$23,2,TRUE)))</f>
        <v>66</v>
      </c>
      <c r="M3589" s="68">
        <v>23.4</v>
      </c>
      <c r="N3589" s="71">
        <f>IF(M3589="",0,IF(A3589&lt;43,IF(F3589="女",VLOOKUP(M3589,标准!C$108:D$128,2,TRUE),VLOOKUP(M3589,标准!C$74:D$94,2,TRUE)),IF(F3589="女",VLOOKUP(M3589,标准!C$39:D$59,2,TRUE),VLOOKUP(M3589,标准!C$3:D$23,2,TRUE))))</f>
        <v>90</v>
      </c>
      <c r="O3589" s="124">
        <v>180</v>
      </c>
      <c r="P3589" s="71">
        <f>IF(A3589&lt;43,IF(F3589="女",VLOOKUP(O3589/100,标准!E$108:F$128,2,TRUE),VLOOKUP(O3589/100,标准!E$74:F$94,2,TRUE)),IF(F3589="女",VLOOKUP(O3589/100,标准!E$39:F$59,2,TRUE),VLOOKUP(O3589/100,标准!E$3:F$23,2,TRUE)))</f>
        <v>78</v>
      </c>
      <c r="Q3589" s="125">
        <v>4.21</v>
      </c>
      <c r="R3589" s="71">
        <f>IF(Q3589=0,0,IF(A3589&lt;43,IF(F3589="女",IF(Q3589="",0,VLOOKUP(Q3589,标准!I$108:J$138,2,TRUE)),IF(Q3589="",0,VLOOKUP(Q3589,标准!I$74:J$104,2,TRUE))),IF(F3589="女",IF(Q3589="",0,VLOOKUP(Q3589,标准!I$39:J$69,2,TRUE)),IF(Q3589="",0,VLOOKUP(Q3589,标准!I$3:J$33,2,TRUE)))))</f>
        <v>64</v>
      </c>
      <c r="S3589" s="126">
        <v>42</v>
      </c>
      <c r="T3589" s="71">
        <f>IF(A3589&lt;43,IF(F3589="女",VLOOKUP(S3589,标准!G$108:H$138,2,TRUE),VLOOKUP(S3589,标准!G$74:H$99,2,TRUE)),IF(F3589="女",VLOOKUP(S3589,标准!G$39:H$69,2,TRUE),VLOOKUP(S3589,标准!G$3:H$28,2,TRUE)))</f>
        <v>76</v>
      </c>
      <c r="U3589" s="127">
        <v>8.7</v>
      </c>
      <c r="V3589" s="71">
        <f>IF(U3589=0,0,IF(A3589&lt;43,IF(F3589="女",IF(U3589="",0,VLOOKUP(U3589,标准!A$108:B$128,2,TRUE)),IF(U3589="",0,VLOOKUP(U3589,标准!A$74:B$94,2,TRUE))),IF(F3589="女",IF(U3589="",0,VLOOKUP(U3589,标准!A$39:B$59,2,TRUE)),IF(U3589="",0,VLOOKUP(U3589,标准!A$3:B$23,2,TRUE)))))</f>
        <v>76</v>
      </c>
      <c r="W3589" s="86">
        <f t="shared" si="56"/>
        <v>77.3</v>
      </c>
      <c r="X3589" s="87">
        <v>3.7</v>
      </c>
      <c r="Y3589" s="87">
        <v>3.7</v>
      </c>
      <c r="Z3589" s="91"/>
      <c r="AA3589" s="92"/>
    </row>
    <row r="3590" customHeight="1" spans="1:27">
      <c r="A3590" s="62">
        <v>41</v>
      </c>
      <c r="B3590" s="91">
        <v>3628</v>
      </c>
      <c r="C3590" s="156" t="s">
        <v>7266</v>
      </c>
      <c r="D3590" s="156" t="s">
        <v>7260</v>
      </c>
      <c r="E3590" s="156" t="s">
        <v>1978</v>
      </c>
      <c r="F3590" s="156" t="s">
        <v>30</v>
      </c>
      <c r="G3590" s="157" t="s">
        <v>7267</v>
      </c>
      <c r="H3590" s="68">
        <v>192</v>
      </c>
      <c r="I3590" s="68">
        <v>110</v>
      </c>
      <c r="J3590" s="71">
        <f>IF(F3590="女",IF(H3590=0,0,VLOOKUP(I3590/(H3590*H3590/10000),标准!M$108:N$112,2,TRUE)),IF(H3590=0,0,VLOOKUP(I3590/(H3590*H3590/10000),标准!M$74:N$78,2,TRUE)))</f>
        <v>60</v>
      </c>
      <c r="K3590" s="72">
        <v>4861</v>
      </c>
      <c r="L3590" s="71">
        <f>IF(A3590&lt;43,IF(F3590="女",VLOOKUP(K3590,标准!K$108:L$128,2,TRUE),VLOOKUP(K3590,标准!K$74:L$94,2,TRUE)),IF(F3590="女",VLOOKUP(K3590,标准!K$39:L$59,2,TRUE),VLOOKUP(K3590,标准!K$3:L$23,2,TRUE)))</f>
        <v>90</v>
      </c>
      <c r="M3590" s="68">
        <v>14</v>
      </c>
      <c r="N3590" s="71">
        <f>IF(M3590="",0,IF(A3590&lt;43,IF(F3590="女",VLOOKUP(M3590,标准!C$108:D$128,2,TRUE),VLOOKUP(M3590,标准!C$74:D$94,2,TRUE)),IF(F3590="女",VLOOKUP(M3590,标准!C$39:D$59,2,TRUE),VLOOKUP(M3590,标准!C$3:D$23,2,TRUE))))</f>
        <v>74</v>
      </c>
      <c r="O3590" s="124">
        <v>210</v>
      </c>
      <c r="P3590" s="71">
        <f>IF(A3590&lt;43,IF(F3590="女",VLOOKUP(O3590/100,标准!E$108:F$128,2,TRUE),VLOOKUP(O3590/100,标准!E$74:F$94,2,TRUE)),IF(F3590="女",VLOOKUP(O3590/100,标准!E$39:F$59,2,TRUE),VLOOKUP(O3590/100,标准!E$3:F$23,2,TRUE)))</f>
        <v>60</v>
      </c>
      <c r="Q3590" s="125">
        <v>4.27</v>
      </c>
      <c r="R3590" s="71">
        <f>IF(Q3590=0,0,IF(A3590&lt;43,IF(F3590="女",IF(Q3590="",0,VLOOKUP(Q3590,标准!I$108:J$138,2,TRUE)),IF(Q3590="",0,VLOOKUP(Q3590,标准!I$74:J$104,2,TRUE))),IF(F3590="女",IF(Q3590="",0,VLOOKUP(Q3590,标准!I$39:J$69,2,TRUE)),IF(Q3590="",0,VLOOKUP(Q3590,标准!I$3:J$33,2,TRUE)))))</f>
        <v>62</v>
      </c>
      <c r="S3590" s="126">
        <v>2</v>
      </c>
      <c r="T3590" s="71">
        <f>IF(A3590&lt;43,IF(F3590="女",VLOOKUP(S3590,标准!G$108:H$138,2,TRUE),VLOOKUP(S3590,标准!G$74:H$99,2,TRUE)),IF(F3590="女",VLOOKUP(S3590,标准!G$39:H$69,2,TRUE),VLOOKUP(S3590,标准!G$3:H$28,2,TRUE)))</f>
        <v>0</v>
      </c>
      <c r="U3590" s="127">
        <v>7.8</v>
      </c>
      <c r="V3590" s="71">
        <f>IF(U3590=0,0,IF(A3590&lt;43,IF(F3590="女",IF(U3590="",0,VLOOKUP(U3590,标准!A$108:B$128,2,TRUE)),IF(U3590="",0,VLOOKUP(U3590,标准!A$74:B$94,2,TRUE))),IF(F3590="女",IF(U3590="",0,VLOOKUP(U3590,标准!A$39:B$59,2,TRUE)),IF(U3590="",0,VLOOKUP(U3590,标准!A$3:B$23,2,TRUE)))))</f>
        <v>72</v>
      </c>
      <c r="W3590" s="86">
        <f t="shared" si="56"/>
        <v>62.7</v>
      </c>
      <c r="X3590" s="87">
        <v>4.2</v>
      </c>
      <c r="Y3590" s="87">
        <v>4.2</v>
      </c>
      <c r="Z3590" s="91"/>
      <c r="AA3590" s="92"/>
    </row>
    <row r="3591" customHeight="1" spans="1:27">
      <c r="A3591" s="62">
        <v>41</v>
      </c>
      <c r="B3591" s="91">
        <v>3629</v>
      </c>
      <c r="C3591" s="156" t="s">
        <v>7268</v>
      </c>
      <c r="D3591" s="156" t="s">
        <v>7260</v>
      </c>
      <c r="E3591" s="156" t="s">
        <v>1978</v>
      </c>
      <c r="F3591" s="156" t="s">
        <v>34</v>
      </c>
      <c r="G3591" s="157" t="s">
        <v>7269</v>
      </c>
      <c r="H3591" s="68">
        <v>169</v>
      </c>
      <c r="I3591" s="68">
        <v>51</v>
      </c>
      <c r="J3591" s="71">
        <f>IF(F3591="女",IF(H3591=0,0,VLOOKUP(I3591/(H3591*H3591/10000),标准!M$108:N$112,2,TRUE)),IF(H3591=0,0,VLOOKUP(I3591/(H3591*H3591/10000),标准!M$74:N$78,2,TRUE)))</f>
        <v>100</v>
      </c>
      <c r="K3591" s="72">
        <v>2917</v>
      </c>
      <c r="L3591" s="71">
        <f>IF(A3591&lt;43,IF(F3591="女",VLOOKUP(K3591,标准!K$108:L$128,2,TRUE),VLOOKUP(K3591,标准!K$74:L$94,2,TRUE)),IF(F3591="女",VLOOKUP(K3591,标准!K$39:L$59,2,TRUE),VLOOKUP(K3591,标准!K$3:L$23,2,TRUE)))</f>
        <v>78</v>
      </c>
      <c r="M3591" s="68">
        <v>23</v>
      </c>
      <c r="N3591" s="71">
        <f>IF(M3591="",0,IF(A3591&lt;43,IF(F3591="女",VLOOKUP(M3591,标准!C$108:D$128,2,TRUE),VLOOKUP(M3591,标准!C$74:D$94,2,TRUE)),IF(F3591="女",VLOOKUP(M3591,标准!C$39:D$59,2,TRUE),VLOOKUP(M3591,标准!C$3:D$23,2,TRUE))))</f>
        <v>90</v>
      </c>
      <c r="O3591" s="124">
        <v>180</v>
      </c>
      <c r="P3591" s="71">
        <f>IF(A3591&lt;43,IF(F3591="女",VLOOKUP(O3591/100,标准!E$108:F$128,2,TRUE),VLOOKUP(O3591/100,标准!E$74:F$94,2,TRUE)),IF(F3591="女",VLOOKUP(O3591/100,标准!E$39:F$59,2,TRUE),VLOOKUP(O3591/100,标准!E$3:F$23,2,TRUE)))</f>
        <v>78</v>
      </c>
      <c r="Q3591" s="125">
        <v>4.28</v>
      </c>
      <c r="R3591" s="71">
        <f>IF(Q3591=0,0,IF(A3591&lt;43,IF(F3591="女",IF(Q3591="",0,VLOOKUP(Q3591,标准!I$108:J$138,2,TRUE)),IF(Q3591="",0,VLOOKUP(Q3591,标准!I$74:J$104,2,TRUE))),IF(F3591="女",IF(Q3591="",0,VLOOKUP(Q3591,标准!I$39:J$69,2,TRUE)),IF(Q3591="",0,VLOOKUP(Q3591,标准!I$3:J$33,2,TRUE)))))</f>
        <v>62</v>
      </c>
      <c r="S3591" s="126">
        <v>30</v>
      </c>
      <c r="T3591" s="71">
        <f>IF(A3591&lt;43,IF(F3591="女",VLOOKUP(S3591,标准!G$108:H$138,2,TRUE),VLOOKUP(S3591,标准!G$74:H$99,2,TRUE)),IF(F3591="女",VLOOKUP(S3591,标准!G$39:H$69,2,TRUE),VLOOKUP(S3591,标准!G$3:H$28,2,TRUE)))</f>
        <v>64</v>
      </c>
      <c r="U3591" s="127">
        <v>9</v>
      </c>
      <c r="V3591" s="71">
        <f>IF(U3591=0,0,IF(A3591&lt;43,IF(F3591="女",IF(U3591="",0,VLOOKUP(U3591,标准!A$108:B$128,2,TRUE)),IF(U3591="",0,VLOOKUP(U3591,标准!A$74:B$94,2,TRUE))),IF(F3591="女",IF(U3591="",0,VLOOKUP(U3591,标准!A$39:B$59,2,TRUE)),IF(U3591="",0,VLOOKUP(U3591,标准!A$3:B$23,2,TRUE)))))</f>
        <v>72</v>
      </c>
      <c r="W3591" s="86">
        <f t="shared" si="56"/>
        <v>76.7</v>
      </c>
      <c r="X3591" s="87">
        <v>4.8</v>
      </c>
      <c r="Y3591" s="87">
        <v>5.1</v>
      </c>
      <c r="Z3591" s="91"/>
      <c r="AA3591" s="92"/>
    </row>
    <row r="3592" customHeight="1" spans="1:27">
      <c r="A3592" s="62">
        <v>41</v>
      </c>
      <c r="B3592" s="91">
        <v>3630</v>
      </c>
      <c r="C3592" s="156" t="s">
        <v>7270</v>
      </c>
      <c r="D3592" s="156" t="s">
        <v>7260</v>
      </c>
      <c r="E3592" s="156" t="s">
        <v>1978</v>
      </c>
      <c r="F3592" s="156" t="s">
        <v>34</v>
      </c>
      <c r="G3592" s="157" t="s">
        <v>7271</v>
      </c>
      <c r="H3592" s="68">
        <v>163.3</v>
      </c>
      <c r="I3592" s="68">
        <v>64.5</v>
      </c>
      <c r="J3592" s="71">
        <f>IF(F3592="女",IF(H3592=0,0,VLOOKUP(I3592/(H3592*H3592/10000),标准!M$108:N$112,2,TRUE)),IF(H3592=0,0,VLOOKUP(I3592/(H3592*H3592/10000),标准!M$74:N$78,2,TRUE)))</f>
        <v>80</v>
      </c>
      <c r="K3592" s="72">
        <v>3672</v>
      </c>
      <c r="L3592" s="71">
        <f>IF(A3592&lt;43,IF(F3592="女",VLOOKUP(K3592,标准!K$108:L$128,2,TRUE),VLOOKUP(K3592,标准!K$74:L$94,2,TRUE)),IF(F3592="女",VLOOKUP(K3592,标准!K$39:L$59,2,TRUE),VLOOKUP(K3592,标准!K$3:L$23,2,TRUE)))</f>
        <v>100</v>
      </c>
      <c r="M3592" s="68">
        <v>15</v>
      </c>
      <c r="N3592" s="71">
        <f>IF(M3592="",0,IF(A3592&lt;43,IF(F3592="女",VLOOKUP(M3592,标准!C$108:D$128,2,TRUE),VLOOKUP(M3592,标准!C$74:D$94,2,TRUE)),IF(F3592="女",VLOOKUP(M3592,标准!C$39:D$59,2,TRUE),VLOOKUP(M3592,标准!C$3:D$23,2,TRUE))))</f>
        <v>72</v>
      </c>
      <c r="O3592" s="124">
        <v>185</v>
      </c>
      <c r="P3592" s="71">
        <f>IF(A3592&lt;43,IF(F3592="女",VLOOKUP(O3592/100,标准!E$108:F$128,2,TRUE),VLOOKUP(O3592/100,标准!E$74:F$94,2,TRUE)),IF(F3592="女",VLOOKUP(O3592/100,标准!E$39:F$59,2,TRUE),VLOOKUP(O3592/100,标准!E$3:F$23,2,TRUE)))</f>
        <v>80</v>
      </c>
      <c r="Q3592" s="125">
        <v>4.03</v>
      </c>
      <c r="R3592" s="71">
        <f>IF(Q3592=0,0,IF(A3592&lt;43,IF(F3592="女",IF(Q3592="",0,VLOOKUP(Q3592,标准!I$108:J$138,2,TRUE)),IF(Q3592="",0,VLOOKUP(Q3592,标准!I$74:J$104,2,TRUE))),IF(F3592="女",IF(Q3592="",0,VLOOKUP(Q3592,标准!I$39:J$69,2,TRUE)),IF(Q3592="",0,VLOOKUP(Q3592,标准!I$3:J$33,2,TRUE)))))</f>
        <v>72</v>
      </c>
      <c r="S3592" s="126">
        <v>37</v>
      </c>
      <c r="T3592" s="71">
        <f>IF(A3592&lt;43,IF(F3592="女",VLOOKUP(S3592,标准!G$108:H$138,2,TRUE),VLOOKUP(S3592,标准!G$74:H$99,2,TRUE)),IF(F3592="女",VLOOKUP(S3592,标准!G$39:H$69,2,TRUE),VLOOKUP(S3592,标准!G$3:H$28,2,TRUE)))</f>
        <v>70</v>
      </c>
      <c r="U3592" s="127">
        <v>8.8</v>
      </c>
      <c r="V3592" s="71">
        <f>IF(U3592=0,0,IF(A3592&lt;43,IF(F3592="女",IF(U3592="",0,VLOOKUP(U3592,标准!A$108:B$128,2,TRUE)),IF(U3592="",0,VLOOKUP(U3592,标准!A$74:B$94,2,TRUE))),IF(F3592="女",IF(U3592="",0,VLOOKUP(U3592,标准!A$39:B$59,2,TRUE)),IF(U3592="",0,VLOOKUP(U3592,标准!A$3:B$23,2,TRUE)))))</f>
        <v>74</v>
      </c>
      <c r="W3592" s="86">
        <f t="shared" si="56"/>
        <v>78.4</v>
      </c>
      <c r="X3592" s="87">
        <v>3.9</v>
      </c>
      <c r="Y3592" s="87">
        <v>3.7</v>
      </c>
      <c r="Z3592" s="91"/>
      <c r="AA3592" s="92"/>
    </row>
    <row r="3593" customHeight="1" spans="1:27">
      <c r="A3593" s="62">
        <v>41</v>
      </c>
      <c r="B3593" s="91">
        <v>3631</v>
      </c>
      <c r="C3593" s="156" t="s">
        <v>7272</v>
      </c>
      <c r="D3593" s="156" t="s">
        <v>7260</v>
      </c>
      <c r="E3593" s="156" t="s">
        <v>1978</v>
      </c>
      <c r="F3593" s="156" t="s">
        <v>34</v>
      </c>
      <c r="G3593" s="157" t="s">
        <v>7273</v>
      </c>
      <c r="H3593" s="68">
        <v>160</v>
      </c>
      <c r="I3593" s="68">
        <v>50</v>
      </c>
      <c r="J3593" s="71">
        <f>IF(F3593="女",IF(H3593=0,0,VLOOKUP(I3593/(H3593*H3593/10000),标准!M$108:N$112,2,TRUE)),IF(H3593=0,0,VLOOKUP(I3593/(H3593*H3593/10000),标准!M$74:N$78,2,TRUE)))</f>
        <v>100</v>
      </c>
      <c r="K3593" s="72">
        <v>2632</v>
      </c>
      <c r="L3593" s="71">
        <f>IF(A3593&lt;43,IF(F3593="女",VLOOKUP(K3593,标准!K$108:L$128,2,TRUE),VLOOKUP(K3593,标准!K$74:L$94,2,TRUE)),IF(F3593="女",VLOOKUP(K3593,标准!K$39:L$59,2,TRUE),VLOOKUP(K3593,标准!K$3:L$23,2,TRUE)))</f>
        <v>72</v>
      </c>
      <c r="M3593" s="68">
        <v>25.7</v>
      </c>
      <c r="N3593" s="71">
        <f>IF(M3593="",0,IF(A3593&lt;43,IF(F3593="女",VLOOKUP(M3593,标准!C$108:D$128,2,TRUE),VLOOKUP(M3593,标准!C$74:D$94,2,TRUE)),IF(F3593="女",VLOOKUP(M3593,标准!C$39:D$59,2,TRUE),VLOOKUP(M3593,标准!C$3:D$23,2,TRUE))))</f>
        <v>95</v>
      </c>
      <c r="O3593" s="124">
        <v>185</v>
      </c>
      <c r="P3593" s="71">
        <f>IF(A3593&lt;43,IF(F3593="女",VLOOKUP(O3593/100,标准!E$108:F$128,2,TRUE),VLOOKUP(O3593/100,标准!E$74:F$94,2,TRUE)),IF(F3593="女",VLOOKUP(O3593/100,标准!E$39:F$59,2,TRUE),VLOOKUP(O3593/100,标准!E$3:F$23,2,TRUE)))</f>
        <v>80</v>
      </c>
      <c r="Q3593" s="125">
        <v>3.51</v>
      </c>
      <c r="R3593" s="71">
        <f>IF(Q3593=0,0,IF(A3593&lt;43,IF(F3593="女",IF(Q3593="",0,VLOOKUP(Q3593,标准!I$108:J$138,2,TRUE)),IF(Q3593="",0,VLOOKUP(Q3593,标准!I$74:J$104,2,TRUE))),IF(F3593="女",IF(Q3593="",0,VLOOKUP(Q3593,标准!I$39:J$69,2,TRUE)),IF(Q3593="",0,VLOOKUP(Q3593,标准!I$3:J$33,2,TRUE)))))</f>
        <v>76</v>
      </c>
      <c r="S3593" s="126">
        <v>46</v>
      </c>
      <c r="T3593" s="71">
        <f>IF(A3593&lt;43,IF(F3593="女",VLOOKUP(S3593,标准!G$108:H$138,2,TRUE),VLOOKUP(S3593,标准!G$74:H$99,2,TRUE)),IF(F3593="女",VLOOKUP(S3593,标准!G$39:H$69,2,TRUE),VLOOKUP(S3593,标准!G$3:H$28,2,TRUE)))</f>
        <v>80</v>
      </c>
      <c r="U3593" s="127">
        <v>8.5</v>
      </c>
      <c r="V3593" s="71">
        <f>IF(U3593=0,0,IF(A3593&lt;43,IF(F3593="女",IF(U3593="",0,VLOOKUP(U3593,标准!A$108:B$128,2,TRUE)),IF(U3593="",0,VLOOKUP(U3593,标准!A$74:B$94,2,TRUE))),IF(F3593="女",IF(U3593="",0,VLOOKUP(U3593,标准!A$39:B$59,2,TRUE)),IF(U3593="",0,VLOOKUP(U3593,标准!A$3:B$23,2,TRUE)))))</f>
        <v>78</v>
      </c>
      <c r="W3593" s="86">
        <f t="shared" si="56"/>
        <v>82.1</v>
      </c>
      <c r="X3593" s="87">
        <v>3.7</v>
      </c>
      <c r="Y3593" s="87">
        <v>3.7</v>
      </c>
      <c r="Z3593" s="91"/>
      <c r="AA3593" s="92"/>
    </row>
    <row r="3594" customHeight="1" spans="1:27">
      <c r="A3594" s="62">
        <v>41</v>
      </c>
      <c r="B3594" s="91">
        <v>3632</v>
      </c>
      <c r="C3594" s="156" t="s">
        <v>7274</v>
      </c>
      <c r="D3594" s="156" t="s">
        <v>7260</v>
      </c>
      <c r="E3594" s="156" t="s">
        <v>1978</v>
      </c>
      <c r="F3594" s="156" t="s">
        <v>30</v>
      </c>
      <c r="G3594" s="157" t="s">
        <v>7275</v>
      </c>
      <c r="H3594" s="68">
        <v>156.5</v>
      </c>
      <c r="I3594" s="68">
        <v>65.7</v>
      </c>
      <c r="J3594" s="71">
        <f>IF(F3594="女",IF(H3594=0,0,VLOOKUP(I3594/(H3594*H3594/10000),标准!M$108:N$112,2,TRUE)),IF(H3594=0,0,VLOOKUP(I3594/(H3594*H3594/10000),标准!M$74:N$78,2,TRUE)))</f>
        <v>80</v>
      </c>
      <c r="K3594" s="72">
        <v>3338</v>
      </c>
      <c r="L3594" s="71">
        <f>IF(A3594&lt;43,IF(F3594="女",VLOOKUP(K3594,标准!K$108:L$128,2,TRUE),VLOOKUP(K3594,标准!K$74:L$94,2,TRUE)),IF(F3594="女",VLOOKUP(K3594,标准!K$39:L$59,2,TRUE),VLOOKUP(K3594,标准!K$3:L$23,2,TRUE)))</f>
        <v>62</v>
      </c>
      <c r="M3594" s="68">
        <v>11.2</v>
      </c>
      <c r="N3594" s="71">
        <f>IF(M3594="",0,IF(A3594&lt;43,IF(F3594="女",VLOOKUP(M3594,标准!C$108:D$128,2,TRUE),VLOOKUP(M3594,标准!C$74:D$94,2,TRUE)),IF(F3594="女",VLOOKUP(M3594,标准!C$39:D$59,2,TRUE),VLOOKUP(M3594,标准!C$3:D$23,2,TRUE))))</f>
        <v>70</v>
      </c>
      <c r="O3594" s="124">
        <v>200</v>
      </c>
      <c r="P3594" s="71">
        <f>IF(A3594&lt;43,IF(F3594="女",VLOOKUP(O3594/100,标准!E$108:F$128,2,TRUE),VLOOKUP(O3594/100,标准!E$74:F$94,2,TRUE)),IF(F3594="女",VLOOKUP(O3594/100,标准!E$39:F$59,2,TRUE),VLOOKUP(O3594/100,标准!E$3:F$23,2,TRUE)))</f>
        <v>40</v>
      </c>
      <c r="Q3594" s="125">
        <v>4.23</v>
      </c>
      <c r="R3594" s="71">
        <f>IF(Q3594=0,0,IF(A3594&lt;43,IF(F3594="女",IF(Q3594="",0,VLOOKUP(Q3594,标准!I$108:J$138,2,TRUE)),IF(Q3594="",0,VLOOKUP(Q3594,标准!I$74:J$104,2,TRUE))),IF(F3594="女",IF(Q3594="",0,VLOOKUP(Q3594,标准!I$39:J$69,2,TRUE)),IF(Q3594="",0,VLOOKUP(Q3594,标准!I$3:J$33,2,TRUE)))))</f>
        <v>62</v>
      </c>
      <c r="S3594" s="126">
        <v>5</v>
      </c>
      <c r="T3594" s="71">
        <f>IF(A3594&lt;43,IF(F3594="女",VLOOKUP(S3594,标准!G$108:H$138,2,TRUE),VLOOKUP(S3594,标准!G$74:H$99,2,TRUE)),IF(F3594="女",VLOOKUP(S3594,标准!G$39:H$69,2,TRUE),VLOOKUP(S3594,标准!G$3:H$28,2,TRUE)))</f>
        <v>10</v>
      </c>
      <c r="U3594" s="127">
        <v>7.8</v>
      </c>
      <c r="V3594" s="71">
        <f>IF(U3594=0,0,IF(A3594&lt;43,IF(F3594="女",IF(U3594="",0,VLOOKUP(U3594,标准!A$108:B$128,2,TRUE)),IF(U3594="",0,VLOOKUP(U3594,标准!A$74:B$94,2,TRUE))),IF(F3594="女",IF(U3594="",0,VLOOKUP(U3594,标准!A$39:B$59,2,TRUE)),IF(U3594="",0,VLOOKUP(U3594,标准!A$3:B$23,2,TRUE)))))</f>
        <v>72</v>
      </c>
      <c r="W3594" s="86">
        <f t="shared" si="56"/>
        <v>60.1</v>
      </c>
      <c r="X3594" s="87">
        <v>3.7</v>
      </c>
      <c r="Y3594" s="87">
        <v>3.7</v>
      </c>
      <c r="Z3594" s="91"/>
      <c r="AA3594" s="92"/>
    </row>
    <row r="3595" customHeight="1" spans="1:27">
      <c r="A3595" s="62">
        <v>41</v>
      </c>
      <c r="B3595" s="91">
        <v>3633</v>
      </c>
      <c r="C3595" s="156" t="s">
        <v>7276</v>
      </c>
      <c r="D3595" s="156" t="s">
        <v>7260</v>
      </c>
      <c r="E3595" s="156" t="s">
        <v>1978</v>
      </c>
      <c r="F3595" s="156" t="s">
        <v>30</v>
      </c>
      <c r="G3595" s="157" t="s">
        <v>7277</v>
      </c>
      <c r="H3595" s="68">
        <v>158</v>
      </c>
      <c r="I3595" s="68">
        <v>46</v>
      </c>
      <c r="J3595" s="71">
        <f>IF(F3595="女",IF(H3595=0,0,VLOOKUP(I3595/(H3595*H3595/10000),标准!M$108:N$112,2,TRUE)),IF(H3595=0,0,VLOOKUP(I3595/(H3595*H3595/10000),标准!M$74:N$78,2,TRUE)))</f>
        <v>100</v>
      </c>
      <c r="K3595" s="72">
        <v>3907</v>
      </c>
      <c r="L3595" s="71">
        <f>IF(A3595&lt;43,IF(F3595="女",VLOOKUP(K3595,标准!K$108:L$128,2,TRUE),VLOOKUP(K3595,标准!K$74:L$94,2,TRUE)),IF(F3595="女",VLOOKUP(K3595,标准!K$39:L$59,2,TRUE),VLOOKUP(K3595,标准!K$3:L$23,2,TRUE)))</f>
        <v>72</v>
      </c>
      <c r="M3595" s="68">
        <v>10</v>
      </c>
      <c r="N3595" s="71">
        <f>IF(M3595="",0,IF(A3595&lt;43,IF(F3595="女",VLOOKUP(M3595,标准!C$108:D$128,2,TRUE),VLOOKUP(M3595,标准!C$74:D$94,2,TRUE)),IF(F3595="女",VLOOKUP(M3595,标准!C$39:D$59,2,TRUE),VLOOKUP(M3595,标准!C$3:D$23,2,TRUE))))</f>
        <v>68</v>
      </c>
      <c r="O3595" s="124">
        <v>215</v>
      </c>
      <c r="P3595" s="71">
        <f>IF(A3595&lt;43,IF(F3595="女",VLOOKUP(O3595/100,标准!E$108:F$128,2,TRUE),VLOOKUP(O3595/100,标准!E$74:F$94,2,TRUE)),IF(F3595="女",VLOOKUP(O3595/100,标准!E$39:F$59,2,TRUE),VLOOKUP(O3595/100,标准!E$3:F$23,2,TRUE)))</f>
        <v>62</v>
      </c>
      <c r="Q3595" s="125">
        <v>3.53</v>
      </c>
      <c r="R3595" s="71">
        <f>IF(Q3595=0,0,IF(A3595&lt;43,IF(F3595="女",IF(Q3595="",0,VLOOKUP(Q3595,标准!I$108:J$138,2,TRUE)),IF(Q3595="",0,VLOOKUP(Q3595,标准!I$74:J$104,2,TRUE))),IF(F3595="女",IF(Q3595="",0,VLOOKUP(Q3595,标准!I$39:J$69,2,TRUE)),IF(Q3595="",0,VLOOKUP(Q3595,标准!I$3:J$33,2,TRUE)))))</f>
        <v>74</v>
      </c>
      <c r="S3595" s="126">
        <v>21</v>
      </c>
      <c r="T3595" s="71">
        <f>IF(A3595&lt;43,IF(F3595="女",VLOOKUP(S3595,标准!G$108:H$138,2,TRUE),VLOOKUP(S3595,标准!G$74:H$99,2,TRUE)),IF(F3595="女",VLOOKUP(S3595,标准!G$39:H$69,2,TRUE),VLOOKUP(S3595,标准!G$3:H$28,2,TRUE)))</f>
        <v>102</v>
      </c>
      <c r="U3595" s="127">
        <v>7.3</v>
      </c>
      <c r="V3595" s="71">
        <f>IF(U3595=0,0,IF(A3595&lt;43,IF(F3595="女",IF(U3595="",0,VLOOKUP(U3595,标准!A$108:B$128,2,TRUE)),IF(U3595="",0,VLOOKUP(U3595,标准!A$74:B$94,2,TRUE))),IF(F3595="女",IF(U3595="",0,VLOOKUP(U3595,标准!A$39:B$59,2,TRUE)),IF(U3595="",0,VLOOKUP(U3595,标准!A$3:B$23,2,TRUE)))))</f>
        <v>78</v>
      </c>
      <c r="W3595" s="86">
        <f t="shared" si="56"/>
        <v>79.4</v>
      </c>
      <c r="X3595" s="87">
        <v>4.8</v>
      </c>
      <c r="Y3595" s="87">
        <v>4.6</v>
      </c>
      <c r="Z3595" s="91"/>
      <c r="AA3595" s="92"/>
    </row>
    <row r="3596" customHeight="1" spans="1:27">
      <c r="A3596" s="62">
        <v>41</v>
      </c>
      <c r="B3596" s="91">
        <v>3634</v>
      </c>
      <c r="C3596" s="156" t="s">
        <v>7278</v>
      </c>
      <c r="D3596" s="156" t="s">
        <v>7260</v>
      </c>
      <c r="E3596" s="156" t="s">
        <v>1978</v>
      </c>
      <c r="F3596" s="156" t="s">
        <v>34</v>
      </c>
      <c r="G3596" s="157" t="s">
        <v>7279</v>
      </c>
      <c r="H3596" s="68">
        <v>160.3</v>
      </c>
      <c r="I3596" s="68">
        <v>52.3</v>
      </c>
      <c r="J3596" s="71">
        <f>IF(F3596="女",IF(H3596=0,0,VLOOKUP(I3596/(H3596*H3596/10000),标准!M$108:N$112,2,TRUE)),IF(H3596=0,0,VLOOKUP(I3596/(H3596*H3596/10000),标准!M$74:N$78,2,TRUE)))</f>
        <v>100</v>
      </c>
      <c r="K3596" s="72">
        <v>3230</v>
      </c>
      <c r="L3596" s="71">
        <f>IF(A3596&lt;43,IF(F3596="女",VLOOKUP(K3596,标准!K$108:L$128,2,TRUE),VLOOKUP(K3596,标准!K$74:L$94,2,TRUE)),IF(F3596="女",VLOOKUP(K3596,标准!K$39:L$59,2,TRUE),VLOOKUP(K3596,标准!K$3:L$23,2,TRUE)))</f>
        <v>85</v>
      </c>
      <c r="M3596" s="68">
        <v>12.2</v>
      </c>
      <c r="N3596" s="71">
        <f>IF(M3596="",0,IF(A3596&lt;43,IF(F3596="女",VLOOKUP(M3596,标准!C$108:D$128,2,TRUE),VLOOKUP(M3596,标准!C$74:D$94,2,TRUE)),IF(F3596="女",VLOOKUP(M3596,标准!C$39:D$59,2,TRUE),VLOOKUP(M3596,标准!C$3:D$23,2,TRUE))))</f>
        <v>68</v>
      </c>
      <c r="O3596" s="124">
        <v>200</v>
      </c>
      <c r="P3596" s="71">
        <f>IF(A3596&lt;43,IF(F3596="女",VLOOKUP(O3596/100,标准!E$108:F$128,2,TRUE),VLOOKUP(O3596/100,标准!E$74:F$94,2,TRUE)),IF(F3596="女",VLOOKUP(O3596/100,标准!E$39:F$59,2,TRUE),VLOOKUP(O3596/100,标准!E$3:F$23,2,TRUE)))</f>
        <v>90</v>
      </c>
      <c r="Q3596" s="125">
        <v>3.53</v>
      </c>
      <c r="R3596" s="71">
        <f>IF(Q3596=0,0,IF(A3596&lt;43,IF(F3596="女",IF(Q3596="",0,VLOOKUP(Q3596,标准!I$108:J$138,2,TRUE)),IF(Q3596="",0,VLOOKUP(Q3596,标准!I$74:J$104,2,TRUE))),IF(F3596="女",IF(Q3596="",0,VLOOKUP(Q3596,标准!I$39:J$69,2,TRUE)),IF(Q3596="",0,VLOOKUP(Q3596,标准!I$3:J$33,2,TRUE)))))</f>
        <v>76</v>
      </c>
      <c r="S3596" s="126">
        <v>38</v>
      </c>
      <c r="T3596" s="71">
        <f>IF(A3596&lt;43,IF(F3596="女",VLOOKUP(S3596,标准!G$108:H$138,2,TRUE),VLOOKUP(S3596,标准!G$74:H$99,2,TRUE)),IF(F3596="女",VLOOKUP(S3596,标准!G$39:H$69,2,TRUE),VLOOKUP(S3596,标准!G$3:H$28,2,TRUE)))</f>
        <v>72</v>
      </c>
      <c r="U3596" s="127">
        <v>8.1</v>
      </c>
      <c r="V3596" s="71">
        <f>IF(U3596=0,0,IF(A3596&lt;43,IF(F3596="女",IF(U3596="",0,VLOOKUP(U3596,标准!A$108:B$128,2,TRUE)),IF(U3596="",0,VLOOKUP(U3596,标准!A$74:B$94,2,TRUE))),IF(F3596="女",IF(U3596="",0,VLOOKUP(U3596,标准!A$39:B$59,2,TRUE)),IF(U3596="",0,VLOOKUP(U3596,标准!A$3:B$23,2,TRUE)))))</f>
        <v>80</v>
      </c>
      <c r="W3596" s="86">
        <f t="shared" si="56"/>
        <v>81.95</v>
      </c>
      <c r="X3596" s="87">
        <v>3.7</v>
      </c>
      <c r="Y3596" s="87">
        <v>3.7</v>
      </c>
      <c r="Z3596" s="91"/>
      <c r="AA3596" s="92"/>
    </row>
    <row r="3597" customHeight="1" spans="1:27">
      <c r="A3597" s="62">
        <v>41</v>
      </c>
      <c r="B3597" s="91">
        <v>3635</v>
      </c>
      <c r="C3597" s="156" t="s">
        <v>7280</v>
      </c>
      <c r="D3597" s="156" t="s">
        <v>7260</v>
      </c>
      <c r="E3597" s="156" t="s">
        <v>1978</v>
      </c>
      <c r="F3597" s="156" t="s">
        <v>30</v>
      </c>
      <c r="G3597" s="157" t="s">
        <v>7281</v>
      </c>
      <c r="H3597" s="68">
        <v>162.7</v>
      </c>
      <c r="I3597" s="68">
        <v>54.7</v>
      </c>
      <c r="J3597" s="71">
        <f>IF(F3597="女",IF(H3597=0,0,VLOOKUP(I3597/(H3597*H3597/10000),标准!M$108:N$112,2,TRUE)),IF(H3597=0,0,VLOOKUP(I3597/(H3597*H3597/10000),标准!M$74:N$78,2,TRUE)))</f>
        <v>100</v>
      </c>
      <c r="K3597" s="72">
        <v>3712</v>
      </c>
      <c r="L3597" s="71">
        <f>IF(A3597&lt;43,IF(F3597="女",VLOOKUP(K3597,标准!K$108:L$128,2,TRUE),VLOOKUP(K3597,标准!K$74:L$94,2,TRUE)),IF(F3597="女",VLOOKUP(K3597,标准!K$39:L$59,2,TRUE),VLOOKUP(K3597,标准!K$3:L$23,2,TRUE)))</f>
        <v>70</v>
      </c>
      <c r="M3597" s="68">
        <v>24.5</v>
      </c>
      <c r="N3597" s="71">
        <f>IF(M3597="",0,IF(A3597&lt;43,IF(F3597="女",VLOOKUP(M3597,标准!C$108:D$128,2,TRUE),VLOOKUP(M3597,标准!C$74:D$94,2,TRUE)),IF(F3597="女",VLOOKUP(M3597,标准!C$39:D$59,2,TRUE),VLOOKUP(M3597,标准!C$3:D$23,2,TRUE))))</f>
        <v>95</v>
      </c>
      <c r="O3597" s="124">
        <v>210</v>
      </c>
      <c r="P3597" s="71">
        <f>IF(A3597&lt;43,IF(F3597="女",VLOOKUP(O3597/100,标准!E$108:F$128,2,TRUE),VLOOKUP(O3597/100,标准!E$74:F$94,2,TRUE)),IF(F3597="女",VLOOKUP(O3597/100,标准!E$39:F$59,2,TRUE),VLOOKUP(O3597/100,标准!E$3:F$23,2,TRUE)))</f>
        <v>60</v>
      </c>
      <c r="Q3597" s="125">
        <v>4.23</v>
      </c>
      <c r="R3597" s="71">
        <f>IF(Q3597=0,0,IF(A3597&lt;43,IF(F3597="女",IF(Q3597="",0,VLOOKUP(Q3597,标准!I$108:J$138,2,TRUE)),IF(Q3597="",0,VLOOKUP(Q3597,标准!I$74:J$104,2,TRUE))),IF(F3597="女",IF(Q3597="",0,VLOOKUP(Q3597,标准!I$39:J$69,2,TRUE)),IF(Q3597="",0,VLOOKUP(Q3597,标准!I$3:J$33,2,TRUE)))))</f>
        <v>62</v>
      </c>
      <c r="S3597" s="126">
        <v>2</v>
      </c>
      <c r="T3597" s="71">
        <f>IF(A3597&lt;43,IF(F3597="女",VLOOKUP(S3597,标准!G$108:H$138,2,TRUE),VLOOKUP(S3597,标准!G$74:H$99,2,TRUE)),IF(F3597="女",VLOOKUP(S3597,标准!G$39:H$69,2,TRUE),VLOOKUP(S3597,标准!G$3:H$28,2,TRUE)))</f>
        <v>0</v>
      </c>
      <c r="U3597" s="127">
        <v>7.2</v>
      </c>
      <c r="V3597" s="71">
        <f>IF(U3597=0,0,IF(A3597&lt;43,IF(F3597="女",IF(U3597="",0,VLOOKUP(U3597,标准!A$108:B$128,2,TRUE)),IF(U3597="",0,VLOOKUP(U3597,标准!A$74:B$94,2,TRUE))),IF(F3597="女",IF(U3597="",0,VLOOKUP(U3597,标准!A$39:B$59,2,TRUE)),IF(U3597="",0,VLOOKUP(U3597,标准!A$3:B$23,2,TRUE)))))</f>
        <v>78</v>
      </c>
      <c r="W3597" s="86">
        <f t="shared" si="56"/>
        <v>69</v>
      </c>
      <c r="X3597" s="87">
        <v>4.1</v>
      </c>
      <c r="Y3597" s="87">
        <v>4.1</v>
      </c>
      <c r="Z3597" s="91"/>
      <c r="AA3597" s="92"/>
    </row>
    <row r="3598" customHeight="1" spans="1:27">
      <c r="A3598" s="62">
        <v>41</v>
      </c>
      <c r="B3598" s="91">
        <v>3636</v>
      </c>
      <c r="C3598" s="156" t="s">
        <v>7282</v>
      </c>
      <c r="D3598" s="156" t="s">
        <v>7260</v>
      </c>
      <c r="E3598" s="156" t="s">
        <v>1978</v>
      </c>
      <c r="F3598" s="156" t="s">
        <v>30</v>
      </c>
      <c r="G3598" s="157" t="s">
        <v>7283</v>
      </c>
      <c r="H3598" s="68">
        <v>178.3</v>
      </c>
      <c r="I3598" s="68">
        <v>68.8</v>
      </c>
      <c r="J3598" s="71">
        <f>IF(F3598="女",IF(H3598=0,0,VLOOKUP(I3598/(H3598*H3598/10000),标准!M$108:N$112,2,TRUE)),IF(H3598=0,0,VLOOKUP(I3598/(H3598*H3598/10000),标准!M$74:N$78,2,TRUE)))</f>
        <v>100</v>
      </c>
      <c r="K3598" s="72">
        <v>4125</v>
      </c>
      <c r="L3598" s="71">
        <f>IF(A3598&lt;43,IF(F3598="女",VLOOKUP(K3598,标准!K$108:L$128,2,TRUE),VLOOKUP(K3598,标准!K$74:L$94,2,TRUE)),IF(F3598="女",VLOOKUP(K3598,标准!K$39:L$59,2,TRUE),VLOOKUP(K3598,标准!K$3:L$23,2,TRUE)))</f>
        <v>76</v>
      </c>
      <c r="M3598" s="68">
        <v>13</v>
      </c>
      <c r="N3598" s="71">
        <f>IF(M3598="",0,IF(A3598&lt;43,IF(F3598="女",VLOOKUP(M3598,标准!C$108:D$128,2,TRUE),VLOOKUP(M3598,标准!C$74:D$94,2,TRUE)),IF(F3598="女",VLOOKUP(M3598,标准!C$39:D$59,2,TRUE),VLOOKUP(M3598,标准!C$3:D$23,2,TRUE))))</f>
        <v>72</v>
      </c>
      <c r="O3598" s="124">
        <v>220</v>
      </c>
      <c r="P3598" s="71">
        <f>IF(A3598&lt;43,IF(F3598="女",VLOOKUP(O3598/100,标准!E$108:F$128,2,TRUE),VLOOKUP(O3598/100,标准!E$74:F$94,2,TRUE)),IF(F3598="女",VLOOKUP(O3598/100,标准!E$39:F$59,2,TRUE),VLOOKUP(O3598/100,标准!E$3:F$23,2,TRUE)))</f>
        <v>66</v>
      </c>
      <c r="Q3598" s="125">
        <v>4.25</v>
      </c>
      <c r="R3598" s="71">
        <f>IF(Q3598=0,0,IF(A3598&lt;43,IF(F3598="女",IF(Q3598="",0,VLOOKUP(Q3598,标准!I$108:J$138,2,TRUE)),IF(Q3598="",0,VLOOKUP(Q3598,标准!I$74:J$104,2,TRUE))),IF(F3598="女",IF(Q3598="",0,VLOOKUP(Q3598,标准!I$39:J$69,2,TRUE)),IF(Q3598="",0,VLOOKUP(Q3598,标准!I$3:J$33,2,TRUE)))))</f>
        <v>62</v>
      </c>
      <c r="S3598" s="126">
        <v>2</v>
      </c>
      <c r="T3598" s="71">
        <f>IF(A3598&lt;43,IF(F3598="女",VLOOKUP(S3598,标准!G$108:H$138,2,TRUE),VLOOKUP(S3598,标准!G$74:H$99,2,TRUE)),IF(F3598="女",VLOOKUP(S3598,标准!G$39:H$69,2,TRUE),VLOOKUP(S3598,标准!G$3:H$28,2,TRUE)))</f>
        <v>0</v>
      </c>
      <c r="U3598" s="127">
        <v>7.7</v>
      </c>
      <c r="V3598" s="71">
        <f>IF(U3598=0,0,IF(A3598&lt;43,IF(F3598="女",IF(U3598="",0,VLOOKUP(U3598,标准!A$108:B$128,2,TRUE)),IF(U3598="",0,VLOOKUP(U3598,标准!A$74:B$94,2,TRUE))),IF(F3598="女",IF(U3598="",0,VLOOKUP(U3598,标准!A$39:B$59,2,TRUE)),IF(U3598="",0,VLOOKUP(U3598,标准!A$3:B$23,2,TRUE)))))</f>
        <v>74</v>
      </c>
      <c r="W3598" s="86">
        <f t="shared" si="56"/>
        <v>67.4</v>
      </c>
      <c r="X3598" s="87">
        <v>3.9</v>
      </c>
      <c r="Y3598" s="87">
        <v>3.7</v>
      </c>
      <c r="Z3598" s="91"/>
      <c r="AA3598" s="92"/>
    </row>
    <row r="3599" customHeight="1" spans="1:27">
      <c r="A3599" s="62">
        <v>41</v>
      </c>
      <c r="B3599" s="91">
        <v>3637</v>
      </c>
      <c r="C3599" s="156" t="s">
        <v>7284</v>
      </c>
      <c r="D3599" s="156" t="s">
        <v>7260</v>
      </c>
      <c r="E3599" s="156" t="s">
        <v>1978</v>
      </c>
      <c r="F3599" s="156" t="s">
        <v>30</v>
      </c>
      <c r="G3599" s="157" t="s">
        <v>7285</v>
      </c>
      <c r="H3599" s="68">
        <v>167.5</v>
      </c>
      <c r="I3599" s="68">
        <v>61.6</v>
      </c>
      <c r="J3599" s="71">
        <f>IF(F3599="女",IF(H3599=0,0,VLOOKUP(I3599/(H3599*H3599/10000),标准!M$108:N$112,2,TRUE)),IF(H3599=0,0,VLOOKUP(I3599/(H3599*H3599/10000),标准!M$74:N$78,2,TRUE)))</f>
        <v>100</v>
      </c>
      <c r="K3599" s="72">
        <v>4757</v>
      </c>
      <c r="L3599" s="71">
        <f>IF(A3599&lt;43,IF(F3599="女",VLOOKUP(K3599,标准!K$108:L$128,2,TRUE),VLOOKUP(K3599,标准!K$74:L$94,2,TRUE)),IF(F3599="女",VLOOKUP(K3599,标准!K$39:L$59,2,TRUE),VLOOKUP(K3599,标准!K$3:L$23,2,TRUE)))</f>
        <v>85</v>
      </c>
      <c r="M3599" s="68">
        <v>13</v>
      </c>
      <c r="N3599" s="71">
        <f>IF(M3599="",0,IF(A3599&lt;43,IF(F3599="女",VLOOKUP(M3599,标准!C$108:D$128,2,TRUE),VLOOKUP(M3599,标准!C$74:D$94,2,TRUE)),IF(F3599="女",VLOOKUP(M3599,标准!C$39:D$59,2,TRUE),VLOOKUP(M3599,标准!C$3:D$23,2,TRUE))))</f>
        <v>72</v>
      </c>
      <c r="O3599" s="124">
        <v>230</v>
      </c>
      <c r="P3599" s="71">
        <f>IF(A3599&lt;43,IF(F3599="女",VLOOKUP(O3599/100,标准!E$108:F$128,2,TRUE),VLOOKUP(O3599/100,标准!E$74:F$94,2,TRUE)),IF(F3599="女",VLOOKUP(O3599/100,标准!E$39:F$59,2,TRUE),VLOOKUP(O3599/100,标准!E$3:F$23,2,TRUE)))</f>
        <v>70</v>
      </c>
      <c r="Q3599" s="125">
        <v>3.21</v>
      </c>
      <c r="R3599" s="71">
        <f>IF(Q3599=0,0,IF(A3599&lt;43,IF(F3599="女",IF(Q3599="",0,VLOOKUP(Q3599,标准!I$108:J$138,2,TRUE)),IF(Q3599="",0,VLOOKUP(Q3599,标准!I$74:J$104,2,TRUE))),IF(F3599="女",IF(Q3599="",0,VLOOKUP(Q3599,标准!I$39:J$69,2,TRUE)),IF(Q3599="",0,VLOOKUP(Q3599,标准!I$3:J$33,2,TRUE)))))</f>
        <v>95</v>
      </c>
      <c r="S3599" s="126">
        <v>22</v>
      </c>
      <c r="T3599" s="71">
        <f>IF(A3599&lt;43,IF(F3599="女",VLOOKUP(S3599,标准!G$108:H$138,2,TRUE),VLOOKUP(S3599,标准!G$74:H$99,2,TRUE)),IF(F3599="女",VLOOKUP(S3599,标准!G$39:H$69,2,TRUE),VLOOKUP(S3599,标准!G$3:H$28,2,TRUE)))</f>
        <v>103</v>
      </c>
      <c r="U3599" s="127">
        <v>8.1</v>
      </c>
      <c r="V3599" s="71">
        <f>IF(U3599=0,0,IF(A3599&lt;43,IF(F3599="女",IF(U3599="",0,VLOOKUP(U3599,标准!A$108:B$128,2,TRUE)),IF(U3599="",0,VLOOKUP(U3599,标准!A$74:B$94,2,TRUE))),IF(F3599="女",IF(U3599="",0,VLOOKUP(U3599,标准!A$39:B$59,2,TRUE)),IF(U3599="",0,VLOOKUP(U3599,标准!A$3:B$23,2,TRUE)))))</f>
        <v>70</v>
      </c>
      <c r="W3599" s="86">
        <f t="shared" si="56"/>
        <v>85.25</v>
      </c>
      <c r="X3599" s="87">
        <v>4.9</v>
      </c>
      <c r="Y3599" s="87">
        <v>4.8</v>
      </c>
      <c r="Z3599" s="91"/>
      <c r="AA3599" s="92"/>
    </row>
    <row r="3600" customHeight="1" spans="1:27">
      <c r="A3600" s="62">
        <v>41</v>
      </c>
      <c r="B3600" s="91">
        <v>3638</v>
      </c>
      <c r="C3600" s="156" t="s">
        <v>7286</v>
      </c>
      <c r="D3600" s="156" t="s">
        <v>7260</v>
      </c>
      <c r="E3600" s="156" t="s">
        <v>1978</v>
      </c>
      <c r="F3600" s="156" t="s">
        <v>34</v>
      </c>
      <c r="G3600" s="157" t="s">
        <v>7287</v>
      </c>
      <c r="H3600" s="68">
        <v>158.5</v>
      </c>
      <c r="I3600" s="68">
        <v>50.5</v>
      </c>
      <c r="J3600" s="71">
        <f>IF(F3600="女",IF(H3600=0,0,VLOOKUP(I3600/(H3600*H3600/10000),标准!M$108:N$112,2,TRUE)),IF(H3600=0,0,VLOOKUP(I3600/(H3600*H3600/10000),标准!M$74:N$78,2,TRUE)))</f>
        <v>100</v>
      </c>
      <c r="K3600" s="72">
        <v>2641</v>
      </c>
      <c r="L3600" s="71">
        <f>IF(A3600&lt;43,IF(F3600="女",VLOOKUP(K3600,标准!K$108:L$128,2,TRUE),VLOOKUP(K3600,标准!K$74:L$94,2,TRUE)),IF(F3600="女",VLOOKUP(K3600,标准!K$39:L$59,2,TRUE),VLOOKUP(K3600,标准!K$3:L$23,2,TRUE)))</f>
        <v>72</v>
      </c>
      <c r="M3600" s="68">
        <v>23</v>
      </c>
      <c r="N3600" s="71">
        <f>IF(M3600="",0,IF(A3600&lt;43,IF(F3600="女",VLOOKUP(M3600,标准!C$108:D$128,2,TRUE),VLOOKUP(M3600,标准!C$74:D$94,2,TRUE)),IF(F3600="女",VLOOKUP(M3600,标准!C$39:D$59,2,TRUE),VLOOKUP(M3600,标准!C$3:D$23,2,TRUE))))</f>
        <v>90</v>
      </c>
      <c r="O3600" s="124">
        <v>165</v>
      </c>
      <c r="P3600" s="71">
        <f>IF(A3600&lt;43,IF(F3600="女",VLOOKUP(O3600/100,标准!E$108:F$128,2,TRUE),VLOOKUP(O3600/100,标准!E$74:F$94,2,TRUE)),IF(F3600="女",VLOOKUP(O3600/100,标准!E$39:F$59,2,TRUE),VLOOKUP(O3600/100,标准!E$3:F$23,2,TRUE)))</f>
        <v>68</v>
      </c>
      <c r="Q3600" s="125">
        <v>4.26</v>
      </c>
      <c r="R3600" s="71">
        <f>IF(Q3600=0,0,IF(A3600&lt;43,IF(F3600="女",IF(Q3600="",0,VLOOKUP(Q3600,标准!I$108:J$138,2,TRUE)),IF(Q3600="",0,VLOOKUP(Q3600,标准!I$74:J$104,2,TRUE))),IF(F3600="女",IF(Q3600="",0,VLOOKUP(Q3600,标准!I$39:J$69,2,TRUE)),IF(Q3600="",0,VLOOKUP(Q3600,标准!I$3:J$33,2,TRUE)))))</f>
        <v>62</v>
      </c>
      <c r="S3600" s="126">
        <v>58</v>
      </c>
      <c r="T3600" s="71">
        <f>IF(A3600&lt;43,IF(F3600="女",VLOOKUP(S3600,标准!G$108:H$138,2,TRUE),VLOOKUP(S3600,标准!G$74:H$99,2,TRUE)),IF(F3600="女",VLOOKUP(S3600,标准!G$39:H$69,2,TRUE),VLOOKUP(S3600,标准!G$3:H$28,2,TRUE)))</f>
        <v>101</v>
      </c>
      <c r="U3600" s="127">
        <v>9.6</v>
      </c>
      <c r="V3600" s="71">
        <f>IF(U3600=0,0,IF(A3600&lt;43,IF(F3600="女",IF(U3600="",0,VLOOKUP(U3600,标准!A$108:B$128,2,TRUE)),IF(U3600="",0,VLOOKUP(U3600,标准!A$74:B$94,2,TRUE))),IF(F3600="女",IF(U3600="",0,VLOOKUP(U3600,标准!A$39:B$59,2,TRUE)),IF(U3600="",0,VLOOKUP(U3600,标准!A$3:B$23,2,TRUE)))))</f>
        <v>66</v>
      </c>
      <c r="W3600" s="86">
        <f t="shared" si="56"/>
        <v>77.3</v>
      </c>
      <c r="X3600" s="87">
        <v>4.5</v>
      </c>
      <c r="Y3600" s="87">
        <v>4.4</v>
      </c>
      <c r="Z3600" s="91"/>
      <c r="AA3600" s="92"/>
    </row>
    <row r="3601" customHeight="1" spans="1:27">
      <c r="A3601" s="62">
        <v>41</v>
      </c>
      <c r="B3601" s="91">
        <v>3639</v>
      </c>
      <c r="C3601" s="156" t="s">
        <v>7288</v>
      </c>
      <c r="D3601" s="156" t="s">
        <v>7260</v>
      </c>
      <c r="E3601" s="156" t="s">
        <v>1978</v>
      </c>
      <c r="F3601" s="156" t="s">
        <v>30</v>
      </c>
      <c r="G3601" s="157" t="s">
        <v>7289</v>
      </c>
      <c r="H3601" s="68">
        <v>164.5</v>
      </c>
      <c r="I3601" s="68">
        <v>60.8</v>
      </c>
      <c r="J3601" s="71">
        <f>IF(F3601="女",IF(H3601=0,0,VLOOKUP(I3601/(H3601*H3601/10000),标准!M$108:N$112,2,TRUE)),IF(H3601=0,0,VLOOKUP(I3601/(H3601*H3601/10000),标准!M$74:N$78,2,TRUE)))</f>
        <v>100</v>
      </c>
      <c r="K3601" s="72">
        <v>3661</v>
      </c>
      <c r="L3601" s="71">
        <f>IF(A3601&lt;43,IF(F3601="女",VLOOKUP(K3601,标准!K$108:L$128,2,TRUE),VLOOKUP(K3601,标准!K$74:L$94,2,TRUE)),IF(F3601="女",VLOOKUP(K3601,标准!K$39:L$59,2,TRUE),VLOOKUP(K3601,标准!K$3:L$23,2,TRUE)))</f>
        <v>68</v>
      </c>
      <c r="M3601" s="68">
        <v>20</v>
      </c>
      <c r="N3601" s="71">
        <f>IF(M3601="",0,IF(A3601&lt;43,IF(F3601="女",VLOOKUP(M3601,标准!C$108:D$128,2,TRUE),VLOOKUP(M3601,标准!C$74:D$94,2,TRUE)),IF(F3601="女",VLOOKUP(M3601,标准!C$39:D$59,2,TRUE),VLOOKUP(M3601,标准!C$3:D$23,2,TRUE))))</f>
        <v>85</v>
      </c>
      <c r="O3601" s="124">
        <v>250</v>
      </c>
      <c r="P3601" s="71">
        <f>IF(A3601&lt;43,IF(F3601="女",VLOOKUP(O3601/100,标准!E$108:F$128,2,TRUE),VLOOKUP(O3601/100,标准!E$74:F$94,2,TRUE)),IF(F3601="女",VLOOKUP(O3601/100,标准!E$39:F$59,2,TRUE),VLOOKUP(O3601/100,标准!E$3:F$23,2,TRUE)))</f>
        <v>80</v>
      </c>
      <c r="Q3601" s="125">
        <v>3.59</v>
      </c>
      <c r="R3601" s="71">
        <f>IF(Q3601=0,0,IF(A3601&lt;43,IF(F3601="女",IF(Q3601="",0,VLOOKUP(Q3601,标准!I$108:J$138,2,TRUE)),IF(Q3601="",0,VLOOKUP(Q3601,标准!I$74:J$104,2,TRUE))),IF(F3601="女",IF(Q3601="",0,VLOOKUP(Q3601,标准!I$39:J$69,2,TRUE)),IF(Q3601="",0,VLOOKUP(Q3601,标准!I$3:J$33,2,TRUE)))))</f>
        <v>72</v>
      </c>
      <c r="S3601" s="126">
        <v>2</v>
      </c>
      <c r="T3601" s="71">
        <f>IF(A3601&lt;43,IF(F3601="女",VLOOKUP(S3601,标准!G$108:H$138,2,TRUE),VLOOKUP(S3601,标准!G$74:H$99,2,TRUE)),IF(F3601="女",VLOOKUP(S3601,标准!G$39:H$69,2,TRUE),VLOOKUP(S3601,标准!G$3:H$28,2,TRUE)))</f>
        <v>0</v>
      </c>
      <c r="U3601" s="127">
        <v>7.2</v>
      </c>
      <c r="V3601" s="71">
        <f>IF(U3601=0,0,IF(A3601&lt;43,IF(F3601="女",IF(U3601="",0,VLOOKUP(U3601,标准!A$108:B$128,2,TRUE)),IF(U3601="",0,VLOOKUP(U3601,标准!A$74:B$94,2,TRUE))),IF(F3601="女",IF(U3601="",0,VLOOKUP(U3601,标准!A$39:B$59,2,TRUE)),IF(U3601="",0,VLOOKUP(U3601,标准!A$3:B$23,2,TRUE)))))</f>
        <v>78</v>
      </c>
      <c r="W3601" s="86">
        <f t="shared" si="56"/>
        <v>71.7</v>
      </c>
      <c r="X3601" s="87">
        <v>3.9</v>
      </c>
      <c r="Y3601" s="87">
        <v>3.9</v>
      </c>
      <c r="Z3601" s="91"/>
      <c r="AA3601" s="92"/>
    </row>
    <row r="3602" customHeight="1" spans="1:27">
      <c r="A3602" s="62">
        <v>41</v>
      </c>
      <c r="B3602" s="91">
        <v>3640</v>
      </c>
      <c r="C3602" s="156" t="s">
        <v>7290</v>
      </c>
      <c r="D3602" s="156" t="s">
        <v>7260</v>
      </c>
      <c r="E3602" s="156" t="s">
        <v>1978</v>
      </c>
      <c r="F3602" s="156" t="s">
        <v>30</v>
      </c>
      <c r="G3602" s="157" t="s">
        <v>7291</v>
      </c>
      <c r="H3602" s="68">
        <v>165.1</v>
      </c>
      <c r="I3602" s="68">
        <v>62.3</v>
      </c>
      <c r="J3602" s="71">
        <f>IF(F3602="女",IF(H3602=0,0,VLOOKUP(I3602/(H3602*H3602/10000),标准!M$108:N$112,2,TRUE)),IF(H3602=0,0,VLOOKUP(I3602/(H3602*H3602/10000),标准!M$74:N$78,2,TRUE)))</f>
        <v>100</v>
      </c>
      <c r="K3602" s="72">
        <v>4490</v>
      </c>
      <c r="L3602" s="71">
        <f>IF(A3602&lt;43,IF(F3602="女",VLOOKUP(K3602,标准!K$108:L$128,2,TRUE),VLOOKUP(K3602,标准!K$74:L$94,2,TRUE)),IF(F3602="女",VLOOKUP(K3602,标准!K$39:L$59,2,TRUE),VLOOKUP(K3602,标准!K$3:L$23,2,TRUE)))</f>
        <v>80</v>
      </c>
      <c r="M3602" s="68">
        <v>19.2</v>
      </c>
      <c r="N3602" s="71">
        <f>IF(M3602="",0,IF(A3602&lt;43,IF(F3602="女",VLOOKUP(M3602,标准!C$108:D$128,2,TRUE),VLOOKUP(M3602,标准!C$74:D$94,2,TRUE)),IF(F3602="女",VLOOKUP(M3602,标准!C$39:D$59,2,TRUE),VLOOKUP(M3602,标准!C$3:D$23,2,TRUE))))</f>
        <v>80</v>
      </c>
      <c r="O3602" s="124">
        <v>230</v>
      </c>
      <c r="P3602" s="71">
        <f>IF(A3602&lt;43,IF(F3602="女",VLOOKUP(O3602/100,标准!E$108:F$128,2,TRUE),VLOOKUP(O3602/100,标准!E$74:F$94,2,TRUE)),IF(F3602="女",VLOOKUP(O3602/100,标准!E$39:F$59,2,TRUE),VLOOKUP(O3602/100,标准!E$3:F$23,2,TRUE)))</f>
        <v>70</v>
      </c>
      <c r="Q3602" s="125">
        <v>3.59</v>
      </c>
      <c r="R3602" s="71">
        <f>IF(Q3602=0,0,IF(A3602&lt;43,IF(F3602="女",IF(Q3602="",0,VLOOKUP(Q3602,标准!I$108:J$138,2,TRUE)),IF(Q3602="",0,VLOOKUP(Q3602,标准!I$74:J$104,2,TRUE))),IF(F3602="女",IF(Q3602="",0,VLOOKUP(Q3602,标准!I$39:J$69,2,TRUE)),IF(Q3602="",0,VLOOKUP(Q3602,标准!I$3:J$33,2,TRUE)))))</f>
        <v>72</v>
      </c>
      <c r="S3602" s="126">
        <v>6</v>
      </c>
      <c r="T3602" s="71">
        <f>IF(A3602&lt;43,IF(F3602="女",VLOOKUP(S3602,标准!G$108:H$138,2,TRUE),VLOOKUP(S3602,标准!G$74:H$99,2,TRUE)),IF(F3602="女",VLOOKUP(S3602,标准!G$39:H$69,2,TRUE),VLOOKUP(S3602,标准!G$3:H$28,2,TRUE)))</f>
        <v>20</v>
      </c>
      <c r="U3602" s="127">
        <v>7.5</v>
      </c>
      <c r="V3602" s="71">
        <f>IF(U3602=0,0,IF(A3602&lt;43,IF(F3602="女",IF(U3602="",0,VLOOKUP(U3602,标准!A$108:B$128,2,TRUE)),IF(U3602="",0,VLOOKUP(U3602,标准!A$74:B$94,2,TRUE))),IF(F3602="女",IF(U3602="",0,VLOOKUP(U3602,标准!A$39:B$59,2,TRUE)),IF(U3602="",0,VLOOKUP(U3602,标准!A$3:B$23,2,TRUE)))))</f>
        <v>76</v>
      </c>
      <c r="W3602" s="86">
        <f t="shared" si="56"/>
        <v>73.6</v>
      </c>
      <c r="X3602" s="87">
        <v>4.8</v>
      </c>
      <c r="Y3602" s="87">
        <v>5</v>
      </c>
      <c r="Z3602" s="91"/>
      <c r="AA3602" s="92"/>
    </row>
    <row r="3603" customHeight="1" spans="1:27">
      <c r="A3603" s="62">
        <v>41</v>
      </c>
      <c r="B3603" s="91">
        <v>3641</v>
      </c>
      <c r="C3603" s="156" t="s">
        <v>7292</v>
      </c>
      <c r="D3603" s="156" t="s">
        <v>7260</v>
      </c>
      <c r="E3603" s="156" t="s">
        <v>1978</v>
      </c>
      <c r="F3603" s="156" t="s">
        <v>30</v>
      </c>
      <c r="G3603" s="157" t="s">
        <v>7293</v>
      </c>
      <c r="H3603" s="68">
        <v>172</v>
      </c>
      <c r="I3603" s="68">
        <v>80</v>
      </c>
      <c r="J3603" s="71">
        <f>IF(F3603="女",IF(H3603=0,0,VLOOKUP(I3603/(H3603*H3603/10000),标准!M$108:N$112,2,TRUE)),IF(H3603=0,0,VLOOKUP(I3603/(H3603*H3603/10000),标准!M$74:N$78,2,TRUE)))</f>
        <v>80</v>
      </c>
      <c r="K3603" s="72">
        <v>3818</v>
      </c>
      <c r="L3603" s="71">
        <f>IF(A3603&lt;43,IF(F3603="女",VLOOKUP(K3603,标准!K$108:L$128,2,TRUE),VLOOKUP(K3603,标准!K$74:L$94,2,TRUE)),IF(F3603="女",VLOOKUP(K3603,标准!K$39:L$59,2,TRUE),VLOOKUP(K3603,标准!K$3:L$23,2,TRUE)))</f>
        <v>70</v>
      </c>
      <c r="M3603" s="68">
        <v>24</v>
      </c>
      <c r="N3603" s="71">
        <f>IF(M3603="",0,IF(A3603&lt;43,IF(F3603="女",VLOOKUP(M3603,标准!C$108:D$128,2,TRUE),VLOOKUP(M3603,标准!C$74:D$94,2,TRUE)),IF(F3603="女",VLOOKUP(M3603,标准!C$39:D$59,2,TRUE),VLOOKUP(M3603,标准!C$3:D$23,2,TRUE))))</f>
        <v>95</v>
      </c>
      <c r="O3603" s="124">
        <v>280</v>
      </c>
      <c r="P3603" s="71">
        <f>IF(A3603&lt;43,IF(F3603="女",VLOOKUP(O3603/100,标准!E$108:F$128,2,TRUE),VLOOKUP(O3603/100,标准!E$74:F$94,2,TRUE)),IF(F3603="女",VLOOKUP(O3603/100,标准!E$39:F$59,2,TRUE),VLOOKUP(O3603/100,标准!E$3:F$23,2,TRUE)))</f>
        <v>100</v>
      </c>
      <c r="Q3603" s="125">
        <v>4.37</v>
      </c>
      <c r="R3603" s="71">
        <f>IF(Q3603=0,0,IF(A3603&lt;43,IF(F3603="女",IF(Q3603="",0,VLOOKUP(Q3603,标准!I$108:J$138,2,TRUE)),IF(Q3603="",0,VLOOKUP(Q3603,标准!I$74:J$104,2,TRUE))),IF(F3603="女",IF(Q3603="",0,VLOOKUP(Q3603,标准!I$39:J$69,2,TRUE)),IF(Q3603="",0,VLOOKUP(Q3603,标准!I$3:J$33,2,TRUE)))))</f>
        <v>50</v>
      </c>
      <c r="S3603" s="126">
        <v>17</v>
      </c>
      <c r="T3603" s="71">
        <f>IF(A3603&lt;43,IF(F3603="女",VLOOKUP(S3603,标准!G$108:H$138,2,TRUE),VLOOKUP(S3603,标准!G$74:H$99,2,TRUE)),IF(F3603="女",VLOOKUP(S3603,标准!G$39:H$69,2,TRUE),VLOOKUP(S3603,标准!G$3:H$28,2,TRUE)))</f>
        <v>90</v>
      </c>
      <c r="U3603" s="127">
        <v>6.7</v>
      </c>
      <c r="V3603" s="71">
        <f>IF(U3603=0,0,IF(A3603&lt;43,IF(F3603="女",IF(U3603="",0,VLOOKUP(U3603,标准!A$108:B$128,2,TRUE)),IF(U3603="",0,VLOOKUP(U3603,标准!A$74:B$94,2,TRUE))),IF(F3603="女",IF(U3603="",0,VLOOKUP(U3603,标准!A$39:B$59,2,TRUE)),IF(U3603="",0,VLOOKUP(U3603,标准!A$3:B$23,2,TRUE)))))</f>
        <v>100</v>
      </c>
      <c r="W3603" s="86">
        <f t="shared" si="56"/>
        <v>81</v>
      </c>
      <c r="X3603" s="87">
        <v>5.3</v>
      </c>
      <c r="Y3603" s="87">
        <v>5.1</v>
      </c>
      <c r="Z3603" s="91"/>
      <c r="AA3603" s="92"/>
    </row>
    <row r="3604" customHeight="1" spans="1:27">
      <c r="A3604" s="62">
        <v>41</v>
      </c>
      <c r="B3604" s="91">
        <v>3642</v>
      </c>
      <c r="C3604" s="156" t="s">
        <v>7294</v>
      </c>
      <c r="D3604" s="156" t="s">
        <v>7260</v>
      </c>
      <c r="E3604" s="156" t="s">
        <v>1978</v>
      </c>
      <c r="F3604" s="156" t="s">
        <v>34</v>
      </c>
      <c r="G3604" s="157" t="s">
        <v>7295</v>
      </c>
      <c r="H3604" s="68">
        <v>155</v>
      </c>
      <c r="I3604" s="68">
        <v>54</v>
      </c>
      <c r="J3604" s="71">
        <f>IF(F3604="女",IF(H3604=0,0,VLOOKUP(I3604/(H3604*H3604/10000),标准!M$108:N$112,2,TRUE)),IF(H3604=0,0,VLOOKUP(I3604/(H3604*H3604/10000),标准!M$74:N$78,2,TRUE)))</f>
        <v>100</v>
      </c>
      <c r="K3604" s="72">
        <v>3686</v>
      </c>
      <c r="L3604" s="71">
        <f>IF(A3604&lt;43,IF(F3604="女",VLOOKUP(K3604,标准!K$108:L$128,2,TRUE),VLOOKUP(K3604,标准!K$74:L$94,2,TRUE)),IF(F3604="女",VLOOKUP(K3604,标准!K$39:L$59,2,TRUE),VLOOKUP(K3604,标准!K$3:L$23,2,TRUE)))</f>
        <v>100</v>
      </c>
      <c r="M3604" s="68">
        <v>12.3</v>
      </c>
      <c r="N3604" s="71">
        <f>IF(M3604="",0,IF(A3604&lt;43,IF(F3604="女",VLOOKUP(M3604,标准!C$108:D$128,2,TRUE),VLOOKUP(M3604,标准!C$74:D$94,2,TRUE)),IF(F3604="女",VLOOKUP(M3604,标准!C$39:D$59,2,TRUE),VLOOKUP(M3604,标准!C$3:D$23,2,TRUE))))</f>
        <v>68</v>
      </c>
      <c r="O3604" s="124">
        <v>160</v>
      </c>
      <c r="P3604" s="71">
        <f>IF(A3604&lt;43,IF(F3604="女",VLOOKUP(O3604/100,标准!E$108:F$128,2,TRUE),VLOOKUP(O3604/100,标准!E$74:F$94,2,TRUE)),IF(F3604="女",VLOOKUP(O3604/100,标准!E$39:F$59,2,TRUE),VLOOKUP(O3604/100,标准!E$3:F$23,2,TRUE)))</f>
        <v>66</v>
      </c>
      <c r="Q3604" s="125">
        <v>4.31</v>
      </c>
      <c r="R3604" s="71">
        <f>IF(Q3604=0,0,IF(A3604&lt;43,IF(F3604="女",IF(Q3604="",0,VLOOKUP(Q3604,标准!I$108:J$138,2,TRUE)),IF(Q3604="",0,VLOOKUP(Q3604,标准!I$74:J$104,2,TRUE))),IF(F3604="女",IF(Q3604="",0,VLOOKUP(Q3604,标准!I$39:J$69,2,TRUE)),IF(Q3604="",0,VLOOKUP(Q3604,标准!I$3:J$33,2,TRUE)))))</f>
        <v>60</v>
      </c>
      <c r="S3604" s="126">
        <v>41</v>
      </c>
      <c r="T3604" s="71">
        <f>IF(A3604&lt;43,IF(F3604="女",VLOOKUP(S3604,标准!G$108:H$138,2,TRUE),VLOOKUP(S3604,标准!G$74:H$99,2,TRUE)),IF(F3604="女",VLOOKUP(S3604,标准!G$39:H$69,2,TRUE),VLOOKUP(S3604,标准!G$3:H$28,2,TRUE)))</f>
        <v>74</v>
      </c>
      <c r="U3604" s="127">
        <v>9.9</v>
      </c>
      <c r="V3604" s="71">
        <f>IF(U3604=0,0,IF(A3604&lt;43,IF(F3604="女",IF(U3604="",0,VLOOKUP(U3604,标准!A$108:B$128,2,TRUE)),IF(U3604="",0,VLOOKUP(U3604,标准!A$74:B$94,2,TRUE))),IF(F3604="女",IF(U3604="",0,VLOOKUP(U3604,标准!A$39:B$59,2,TRUE)),IF(U3604="",0,VLOOKUP(U3604,标准!A$3:B$23,2,TRUE)))))</f>
        <v>64</v>
      </c>
      <c r="W3604" s="86">
        <f t="shared" si="56"/>
        <v>75.6</v>
      </c>
      <c r="X3604" s="87">
        <v>3.7</v>
      </c>
      <c r="Y3604" s="87">
        <v>3.7</v>
      </c>
      <c r="Z3604" s="91"/>
      <c r="AA3604" s="92"/>
    </row>
    <row r="3605" customHeight="1" spans="1:27">
      <c r="A3605" s="62">
        <v>41</v>
      </c>
      <c r="B3605" s="91">
        <v>3643</v>
      </c>
      <c r="C3605" s="156" t="s">
        <v>7296</v>
      </c>
      <c r="D3605" s="156" t="s">
        <v>7260</v>
      </c>
      <c r="E3605" s="156" t="s">
        <v>1978</v>
      </c>
      <c r="F3605" s="156" t="s">
        <v>30</v>
      </c>
      <c r="G3605" s="157" t="s">
        <v>7297</v>
      </c>
      <c r="H3605" s="68">
        <v>172</v>
      </c>
      <c r="I3605" s="68">
        <v>86</v>
      </c>
      <c r="J3605" s="71">
        <f>IF(F3605="女",IF(H3605=0,0,VLOOKUP(I3605/(H3605*H3605/10000),标准!M$108:N$112,2,TRUE)),IF(H3605=0,0,VLOOKUP(I3605/(H3605*H3605/10000),标准!M$74:N$78,2,TRUE)))</f>
        <v>60</v>
      </c>
      <c r="K3605" s="72">
        <v>4139</v>
      </c>
      <c r="L3605" s="71">
        <f>IF(A3605&lt;43,IF(F3605="女",VLOOKUP(K3605,标准!K$108:L$128,2,TRUE),VLOOKUP(K3605,标准!K$74:L$94,2,TRUE)),IF(F3605="女",VLOOKUP(K3605,标准!K$39:L$59,2,TRUE),VLOOKUP(K3605,标准!K$3:L$23,2,TRUE)))</f>
        <v>76</v>
      </c>
      <c r="M3605" s="68">
        <v>17.5</v>
      </c>
      <c r="N3605" s="71">
        <f>IF(M3605="",0,IF(A3605&lt;43,IF(F3605="女",VLOOKUP(M3605,标准!C$108:D$128,2,TRUE),VLOOKUP(M3605,标准!C$74:D$94,2,TRUE)),IF(F3605="女",VLOOKUP(M3605,标准!C$39:D$59,2,TRUE),VLOOKUP(M3605,标准!C$3:D$23,2,TRUE))))</f>
        <v>78</v>
      </c>
      <c r="O3605" s="124">
        <v>230</v>
      </c>
      <c r="P3605" s="71">
        <f>IF(A3605&lt;43,IF(F3605="女",VLOOKUP(O3605/100,标准!E$108:F$128,2,TRUE),VLOOKUP(O3605/100,标准!E$74:F$94,2,TRUE)),IF(F3605="女",VLOOKUP(O3605/100,标准!E$39:F$59,2,TRUE),VLOOKUP(O3605/100,标准!E$3:F$23,2,TRUE)))</f>
        <v>70</v>
      </c>
      <c r="Q3605" s="125">
        <v>5.23</v>
      </c>
      <c r="R3605" s="71">
        <f>IF(Q3605=0,0,IF(A3605&lt;43,IF(F3605="女",IF(Q3605="",0,VLOOKUP(Q3605,标准!I$108:J$138,2,TRUE)),IF(Q3605="",0,VLOOKUP(Q3605,标准!I$74:J$104,2,TRUE))),IF(F3605="女",IF(Q3605="",0,VLOOKUP(Q3605,标准!I$39:J$69,2,TRUE)),IF(Q3605="",0,VLOOKUP(Q3605,标准!I$3:J$33,2,TRUE)))))</f>
        <v>30</v>
      </c>
      <c r="S3605" s="126">
        <v>2</v>
      </c>
      <c r="T3605" s="71">
        <f>IF(A3605&lt;43,IF(F3605="女",VLOOKUP(S3605,标准!G$108:H$138,2,TRUE),VLOOKUP(S3605,标准!G$74:H$99,2,TRUE)),IF(F3605="女",VLOOKUP(S3605,标准!G$39:H$69,2,TRUE),VLOOKUP(S3605,标准!G$3:H$28,2,TRUE)))</f>
        <v>0</v>
      </c>
      <c r="U3605" s="127">
        <v>7.6</v>
      </c>
      <c r="V3605" s="71">
        <f>IF(U3605=0,0,IF(A3605&lt;43,IF(F3605="女",IF(U3605="",0,VLOOKUP(U3605,标准!A$108:B$128,2,TRUE)),IF(U3605="",0,VLOOKUP(U3605,标准!A$74:B$94,2,TRUE))),IF(F3605="女",IF(U3605="",0,VLOOKUP(U3605,标准!A$39:B$59,2,TRUE)),IF(U3605="",0,VLOOKUP(U3605,标准!A$3:B$23,2,TRUE)))))</f>
        <v>74</v>
      </c>
      <c r="W3605" s="86">
        <f t="shared" si="56"/>
        <v>56</v>
      </c>
      <c r="X3605" s="87">
        <v>5.2</v>
      </c>
      <c r="Y3605" s="87">
        <v>5.3</v>
      </c>
      <c r="Z3605" s="91"/>
      <c r="AA3605" s="92"/>
    </row>
    <row r="3606" customHeight="1" spans="1:27">
      <c r="A3606" s="62">
        <v>41</v>
      </c>
      <c r="B3606" s="91">
        <v>3644</v>
      </c>
      <c r="C3606" s="156" t="s">
        <v>7298</v>
      </c>
      <c r="D3606" s="156" t="s">
        <v>7260</v>
      </c>
      <c r="E3606" s="156" t="s">
        <v>1978</v>
      </c>
      <c r="F3606" s="156" t="s">
        <v>30</v>
      </c>
      <c r="G3606" s="157" t="s">
        <v>7299</v>
      </c>
      <c r="H3606" s="68">
        <v>175.6</v>
      </c>
      <c r="I3606" s="68">
        <v>71.3</v>
      </c>
      <c r="J3606" s="71">
        <f>IF(F3606="女",IF(H3606=0,0,VLOOKUP(I3606/(H3606*H3606/10000),标准!M$108:N$112,2,TRUE)),IF(H3606=0,0,VLOOKUP(I3606/(H3606*H3606/10000),标准!M$74:N$78,2,TRUE)))</f>
        <v>100</v>
      </c>
      <c r="K3606" s="72">
        <v>4494</v>
      </c>
      <c r="L3606" s="71">
        <f>IF(A3606&lt;43,IF(F3606="女",VLOOKUP(K3606,标准!K$108:L$128,2,TRUE),VLOOKUP(K3606,标准!K$74:L$94,2,TRUE)),IF(F3606="女",VLOOKUP(K3606,标准!K$39:L$59,2,TRUE),VLOOKUP(K3606,标准!K$3:L$23,2,TRUE)))</f>
        <v>80</v>
      </c>
      <c r="M3606" s="68">
        <v>20.6</v>
      </c>
      <c r="N3606" s="71">
        <f>IF(M3606="",0,IF(A3606&lt;43,IF(F3606="女",VLOOKUP(M3606,标准!C$108:D$128,2,TRUE),VLOOKUP(M3606,标准!C$74:D$94,2,TRUE)),IF(F3606="女",VLOOKUP(M3606,标准!C$39:D$59,2,TRUE),VLOOKUP(M3606,标准!C$3:D$23,2,TRUE))))</f>
        <v>85</v>
      </c>
      <c r="O3606" s="124">
        <v>235</v>
      </c>
      <c r="P3606" s="71">
        <f>IF(A3606&lt;43,IF(F3606="女",VLOOKUP(O3606/100,标准!E$108:F$128,2,TRUE),VLOOKUP(O3606/100,标准!E$74:F$94,2,TRUE)),IF(F3606="女",VLOOKUP(O3606/100,标准!E$39:F$59,2,TRUE),VLOOKUP(O3606/100,标准!E$3:F$23,2,TRUE)))</f>
        <v>72</v>
      </c>
      <c r="Q3606" s="125">
        <v>3.27</v>
      </c>
      <c r="R3606" s="71">
        <f>IF(Q3606=0,0,IF(A3606&lt;43,IF(F3606="女",IF(Q3606="",0,VLOOKUP(Q3606,标准!I$108:J$138,2,TRUE)),IF(Q3606="",0,VLOOKUP(Q3606,标准!I$74:J$104,2,TRUE))),IF(F3606="女",IF(Q3606="",0,VLOOKUP(Q3606,标准!I$39:J$69,2,TRUE)),IF(Q3606="",0,VLOOKUP(Q3606,标准!I$3:J$33,2,TRUE)))))</f>
        <v>90</v>
      </c>
      <c r="S3606" s="126">
        <v>2</v>
      </c>
      <c r="T3606" s="71">
        <f>IF(A3606&lt;43,IF(F3606="女",VLOOKUP(S3606,标准!G$108:H$138,2,TRUE),VLOOKUP(S3606,标准!G$74:H$99,2,TRUE)),IF(F3606="女",VLOOKUP(S3606,标准!G$39:H$69,2,TRUE),VLOOKUP(S3606,标准!G$3:H$28,2,TRUE)))</f>
        <v>0</v>
      </c>
      <c r="U3606" s="127">
        <v>7</v>
      </c>
      <c r="V3606" s="71">
        <f>IF(U3606=0,0,IF(A3606&lt;43,IF(F3606="女",IF(U3606="",0,VLOOKUP(U3606,标准!A$108:B$128,2,TRUE)),IF(U3606="",0,VLOOKUP(U3606,标准!A$74:B$94,2,TRUE))),IF(F3606="女",IF(U3606="",0,VLOOKUP(U3606,标准!A$39:B$59,2,TRUE)),IF(U3606="",0,VLOOKUP(U3606,标准!A$3:B$23,2,TRUE)))))</f>
        <v>85</v>
      </c>
      <c r="W3606" s="86">
        <f t="shared" si="56"/>
        <v>77.7</v>
      </c>
      <c r="X3606" s="87">
        <v>4.6</v>
      </c>
      <c r="Y3606" s="87">
        <v>4.5</v>
      </c>
      <c r="Z3606" s="91"/>
      <c r="AA3606" s="92"/>
    </row>
    <row r="3607" customHeight="1" spans="1:27">
      <c r="A3607" s="62">
        <v>41</v>
      </c>
      <c r="B3607" s="91">
        <v>3645</v>
      </c>
      <c r="C3607" s="156" t="s">
        <v>7300</v>
      </c>
      <c r="D3607" s="156" t="s">
        <v>7260</v>
      </c>
      <c r="E3607" s="156" t="s">
        <v>1978</v>
      </c>
      <c r="F3607" s="156" t="s">
        <v>34</v>
      </c>
      <c r="G3607" s="157" t="s">
        <v>7301</v>
      </c>
      <c r="H3607" s="68">
        <v>160</v>
      </c>
      <c r="I3607" s="68">
        <v>47</v>
      </c>
      <c r="J3607" s="71">
        <f>IF(F3607="女",IF(H3607=0,0,VLOOKUP(I3607/(H3607*H3607/10000),标准!M$108:N$112,2,TRUE)),IF(H3607=0,0,VLOOKUP(I3607/(H3607*H3607/10000),标准!M$74:N$78,2,TRUE)))</f>
        <v>100</v>
      </c>
      <c r="K3607" s="72">
        <v>3067</v>
      </c>
      <c r="L3607" s="71">
        <f>IF(A3607&lt;43,IF(F3607="女",VLOOKUP(K3607,标准!K$108:L$128,2,TRUE),VLOOKUP(K3607,标准!K$74:L$94,2,TRUE)),IF(F3607="女",VLOOKUP(K3607,标准!K$39:L$59,2,TRUE),VLOOKUP(K3607,标准!K$3:L$23,2,TRUE)))</f>
        <v>80</v>
      </c>
      <c r="M3607" s="68">
        <v>21</v>
      </c>
      <c r="N3607" s="71">
        <f>IF(M3607="",0,IF(A3607&lt;43,IF(F3607="女",VLOOKUP(M3607,标准!C$108:D$128,2,TRUE),VLOOKUP(M3607,标准!C$74:D$94,2,TRUE)),IF(F3607="女",VLOOKUP(M3607,标准!C$39:D$59,2,TRUE),VLOOKUP(M3607,标准!C$3:D$23,2,TRUE))))</f>
        <v>85</v>
      </c>
      <c r="O3607" s="124">
        <v>180</v>
      </c>
      <c r="P3607" s="71">
        <f>IF(A3607&lt;43,IF(F3607="女",VLOOKUP(O3607/100,标准!E$108:F$128,2,TRUE),VLOOKUP(O3607/100,标准!E$74:F$94,2,TRUE)),IF(F3607="女",VLOOKUP(O3607/100,标准!E$39:F$59,2,TRUE),VLOOKUP(O3607/100,标准!E$3:F$23,2,TRUE)))</f>
        <v>78</v>
      </c>
      <c r="Q3607" s="125">
        <v>4.02</v>
      </c>
      <c r="R3607" s="71">
        <f>IF(Q3607=0,0,IF(A3607&lt;43,IF(F3607="女",IF(Q3607="",0,VLOOKUP(Q3607,标准!I$108:J$138,2,TRUE)),IF(Q3607="",0,VLOOKUP(Q3607,标准!I$74:J$104,2,TRUE))),IF(F3607="女",IF(Q3607="",0,VLOOKUP(Q3607,标准!I$39:J$69,2,TRUE)),IF(Q3607="",0,VLOOKUP(Q3607,标准!I$3:J$33,2,TRUE)))))</f>
        <v>72</v>
      </c>
      <c r="S3607" s="126">
        <v>27</v>
      </c>
      <c r="T3607" s="71">
        <f>IF(A3607&lt;43,IF(F3607="女",VLOOKUP(S3607,标准!G$108:H$138,2,TRUE),VLOOKUP(S3607,标准!G$74:H$99,2,TRUE)),IF(F3607="女",VLOOKUP(S3607,标准!G$39:H$69,2,TRUE),VLOOKUP(S3607,标准!G$3:H$28,2,TRUE)))</f>
        <v>60</v>
      </c>
      <c r="U3607" s="127">
        <v>8.5</v>
      </c>
      <c r="V3607" s="71">
        <f>IF(U3607=0,0,IF(A3607&lt;43,IF(F3607="女",IF(U3607="",0,VLOOKUP(U3607,标准!A$108:B$128,2,TRUE)),IF(U3607="",0,VLOOKUP(U3607,标准!A$74:B$94,2,TRUE))),IF(F3607="女",IF(U3607="",0,VLOOKUP(U3607,标准!A$39:B$59,2,TRUE)),IF(U3607="",0,VLOOKUP(U3607,标准!A$3:B$23,2,TRUE)))))</f>
        <v>78</v>
      </c>
      <c r="W3607" s="86">
        <f t="shared" si="56"/>
        <v>79.3</v>
      </c>
      <c r="X3607" s="87">
        <v>3.7</v>
      </c>
      <c r="Y3607" s="87">
        <v>3.7</v>
      </c>
      <c r="Z3607" s="91"/>
      <c r="AA3607" s="92"/>
    </row>
    <row r="3608" customHeight="1" spans="1:27">
      <c r="A3608" s="62">
        <v>41</v>
      </c>
      <c r="B3608" s="91">
        <v>3646</v>
      </c>
      <c r="C3608" s="156" t="s">
        <v>7302</v>
      </c>
      <c r="D3608" s="156" t="s">
        <v>7260</v>
      </c>
      <c r="E3608" s="156" t="s">
        <v>1978</v>
      </c>
      <c r="F3608" s="156" t="s">
        <v>30</v>
      </c>
      <c r="G3608" s="157" t="s">
        <v>7303</v>
      </c>
      <c r="H3608" s="68">
        <v>170.6</v>
      </c>
      <c r="I3608" s="68">
        <v>79.7</v>
      </c>
      <c r="J3608" s="71">
        <f>IF(F3608="女",IF(H3608=0,0,VLOOKUP(I3608/(H3608*H3608/10000),标准!M$108:N$112,2,TRUE)),IF(H3608=0,0,VLOOKUP(I3608/(H3608*H3608/10000),标准!M$74:N$78,2,TRUE)))</f>
        <v>80</v>
      </c>
      <c r="K3608" s="72">
        <v>5326</v>
      </c>
      <c r="L3608" s="71">
        <f>IF(A3608&lt;43,IF(F3608="女",VLOOKUP(K3608,标准!K$108:L$128,2,TRUE),VLOOKUP(K3608,标准!K$74:L$94,2,TRUE)),IF(F3608="女",VLOOKUP(K3608,标准!K$39:L$59,2,TRUE),VLOOKUP(K3608,标准!K$3:L$23,2,TRUE)))</f>
        <v>100</v>
      </c>
      <c r="M3608" s="68">
        <v>16</v>
      </c>
      <c r="N3608" s="71">
        <f>IF(M3608="",0,IF(A3608&lt;43,IF(F3608="女",VLOOKUP(M3608,标准!C$108:D$128,2,TRUE),VLOOKUP(M3608,标准!C$74:D$94,2,TRUE)),IF(F3608="女",VLOOKUP(M3608,标准!C$39:D$59,2,TRUE),VLOOKUP(M3608,标准!C$3:D$23,2,TRUE))))</f>
        <v>76</v>
      </c>
      <c r="O3608" s="124">
        <v>247</v>
      </c>
      <c r="P3608" s="71">
        <f>IF(A3608&lt;43,IF(F3608="女",VLOOKUP(O3608/100,标准!E$108:F$128,2,TRUE),VLOOKUP(O3608/100,标准!E$74:F$94,2,TRUE)),IF(F3608="女",VLOOKUP(O3608/100,标准!E$39:F$59,2,TRUE),VLOOKUP(O3608/100,标准!E$3:F$23,2,TRUE)))</f>
        <v>78</v>
      </c>
      <c r="Q3608" s="125">
        <v>4.22</v>
      </c>
      <c r="R3608" s="71">
        <f>IF(Q3608=0,0,IF(A3608&lt;43,IF(F3608="女",IF(Q3608="",0,VLOOKUP(Q3608,标准!I$108:J$138,2,TRUE)),IF(Q3608="",0,VLOOKUP(Q3608,标准!I$74:J$104,2,TRUE))),IF(F3608="女",IF(Q3608="",0,VLOOKUP(Q3608,标准!I$39:J$69,2,TRUE)),IF(Q3608="",0,VLOOKUP(Q3608,标准!I$3:J$33,2,TRUE)))))</f>
        <v>64</v>
      </c>
      <c r="S3608" s="126">
        <v>2</v>
      </c>
      <c r="T3608" s="71">
        <f>IF(A3608&lt;43,IF(F3608="女",VLOOKUP(S3608,标准!G$108:H$138,2,TRUE),VLOOKUP(S3608,标准!G$74:H$99,2,TRUE)),IF(F3608="女",VLOOKUP(S3608,标准!G$39:H$69,2,TRUE),VLOOKUP(S3608,标准!G$3:H$28,2,TRUE)))</f>
        <v>0</v>
      </c>
      <c r="U3608" s="127">
        <v>7.7</v>
      </c>
      <c r="V3608" s="71">
        <f>IF(U3608=0,0,IF(A3608&lt;43,IF(F3608="女",IF(U3608="",0,VLOOKUP(U3608,标准!A$108:B$128,2,TRUE)),IF(U3608="",0,VLOOKUP(U3608,标准!A$74:B$94,2,TRUE))),IF(F3608="女",IF(U3608="",0,VLOOKUP(U3608,标准!A$39:B$59,2,TRUE)),IF(U3608="",0,VLOOKUP(U3608,标准!A$3:B$23,2,TRUE)))))</f>
        <v>74</v>
      </c>
      <c r="W3608" s="86">
        <f t="shared" si="56"/>
        <v>70</v>
      </c>
      <c r="X3608" s="87">
        <v>5</v>
      </c>
      <c r="Y3608" s="87">
        <v>4.8</v>
      </c>
      <c r="Z3608" s="91"/>
      <c r="AA3608" s="92"/>
    </row>
    <row r="3609" customHeight="1" spans="1:27">
      <c r="A3609" s="62">
        <v>41</v>
      </c>
      <c r="B3609" s="91">
        <v>3647</v>
      </c>
      <c r="C3609" s="156" t="s">
        <v>7304</v>
      </c>
      <c r="D3609" s="156" t="s">
        <v>7260</v>
      </c>
      <c r="E3609" s="156" t="s">
        <v>1978</v>
      </c>
      <c r="F3609" s="156" t="s">
        <v>34</v>
      </c>
      <c r="G3609" s="157" t="s">
        <v>7305</v>
      </c>
      <c r="H3609" s="68">
        <v>155.1</v>
      </c>
      <c r="I3609" s="68">
        <v>54.2</v>
      </c>
      <c r="J3609" s="71">
        <f>IF(F3609="女",IF(H3609=0,0,VLOOKUP(I3609/(H3609*H3609/10000),标准!M$108:N$112,2,TRUE)),IF(H3609=0,0,VLOOKUP(I3609/(H3609*H3609/10000),标准!M$74:N$78,2,TRUE)))</f>
        <v>100</v>
      </c>
      <c r="K3609" s="72">
        <v>2776</v>
      </c>
      <c r="L3609" s="71">
        <f>IF(A3609&lt;43,IF(F3609="女",VLOOKUP(K3609,标准!K$108:L$128,2,TRUE),VLOOKUP(K3609,标准!K$74:L$94,2,TRUE)),IF(F3609="女",VLOOKUP(K3609,标准!K$39:L$59,2,TRUE),VLOOKUP(K3609,标准!K$3:L$23,2,TRUE)))</f>
        <v>74</v>
      </c>
      <c r="M3609" s="68">
        <v>17.4</v>
      </c>
      <c r="N3609" s="71">
        <f>IF(M3609="",0,IF(A3609&lt;43,IF(F3609="女",VLOOKUP(M3609,标准!C$108:D$128,2,TRUE),VLOOKUP(M3609,标准!C$74:D$94,2,TRUE)),IF(F3609="女",VLOOKUP(M3609,标准!C$39:D$59,2,TRUE),VLOOKUP(M3609,标准!C$3:D$23,2,TRUE))))</f>
        <v>76</v>
      </c>
      <c r="O3609" s="124"/>
      <c r="P3609" s="71">
        <f>IF(A3609&lt;43,IF(F3609="女",VLOOKUP(O3609/100,标准!E$108:F$128,2,TRUE),VLOOKUP(O3609/100,标准!E$74:F$94,2,TRUE)),IF(F3609="女",VLOOKUP(O3609/100,标准!E$39:F$59,2,TRUE),VLOOKUP(O3609/100,标准!E$3:F$23,2,TRUE)))</f>
        <v>0</v>
      </c>
      <c r="Q3609" s="125"/>
      <c r="R3609" s="71">
        <f>IF(Q3609=0,0,IF(A3609&lt;43,IF(F3609="女",IF(Q3609="",0,VLOOKUP(Q3609,标准!I$108:J$138,2,TRUE)),IF(Q3609="",0,VLOOKUP(Q3609,标准!I$74:J$104,2,TRUE))),IF(F3609="女",IF(Q3609="",0,VLOOKUP(Q3609,标准!I$39:J$69,2,TRUE)),IF(Q3609="",0,VLOOKUP(Q3609,标准!I$3:J$33,2,TRUE)))))</f>
        <v>0</v>
      </c>
      <c r="S3609" s="126"/>
      <c r="T3609" s="71">
        <f>IF(A3609&lt;43,IF(F3609="女",VLOOKUP(S3609,标准!G$108:H$138,2,TRUE),VLOOKUP(S3609,标准!G$74:H$99,2,TRUE)),IF(F3609="女",VLOOKUP(S3609,标准!G$39:H$69,2,TRUE),VLOOKUP(S3609,标准!G$3:H$28,2,TRUE)))</f>
        <v>0</v>
      </c>
      <c r="U3609" s="127"/>
      <c r="V3609" s="71">
        <f>IF(U3609=0,0,IF(A3609&lt;43,IF(F3609="女",IF(U3609="",0,VLOOKUP(U3609,标准!A$108:B$128,2,TRUE)),IF(U3609="",0,VLOOKUP(U3609,标准!A$74:B$94,2,TRUE))),IF(F3609="女",IF(U3609="",0,VLOOKUP(U3609,标准!A$39:B$59,2,TRUE)),IF(U3609="",0,VLOOKUP(U3609,标准!A$3:B$23,2,TRUE)))))</f>
        <v>0</v>
      </c>
      <c r="W3609" s="86">
        <v>60</v>
      </c>
      <c r="X3609" s="87">
        <v>4.5</v>
      </c>
      <c r="Y3609" s="87">
        <v>4.3</v>
      </c>
      <c r="Z3609" s="91"/>
      <c r="AA3609" s="135" t="s">
        <v>108</v>
      </c>
    </row>
    <row r="3610" customHeight="1" spans="1:27">
      <c r="A3610" s="62">
        <v>41</v>
      </c>
      <c r="B3610" s="91">
        <v>3648</v>
      </c>
      <c r="C3610" s="156" t="s">
        <v>7306</v>
      </c>
      <c r="D3610" s="156" t="s">
        <v>7260</v>
      </c>
      <c r="E3610" s="156" t="s">
        <v>1978</v>
      </c>
      <c r="F3610" s="156" t="s">
        <v>34</v>
      </c>
      <c r="G3610" s="157" t="s">
        <v>7307</v>
      </c>
      <c r="H3610" s="68">
        <v>156.6</v>
      </c>
      <c r="I3610" s="68">
        <v>50.5</v>
      </c>
      <c r="J3610" s="71">
        <f>IF(F3610="女",IF(H3610=0,0,VLOOKUP(I3610/(H3610*H3610/10000),标准!M$108:N$112,2,TRUE)),IF(H3610=0,0,VLOOKUP(I3610/(H3610*H3610/10000),标准!M$74:N$78,2,TRUE)))</f>
        <v>100</v>
      </c>
      <c r="K3610" s="72">
        <v>1852</v>
      </c>
      <c r="L3610" s="71">
        <f>IF(A3610&lt;43,IF(F3610="女",VLOOKUP(K3610,标准!K$108:L$128,2,TRUE),VLOOKUP(K3610,标准!K$74:L$94,2,TRUE)),IF(F3610="女",VLOOKUP(K3610,标准!K$39:L$59,2,TRUE),VLOOKUP(K3610,标准!K$3:L$23,2,TRUE)))</f>
        <v>20</v>
      </c>
      <c r="M3610" s="68">
        <v>15</v>
      </c>
      <c r="N3610" s="71">
        <f>IF(M3610="",0,IF(A3610&lt;43,IF(F3610="女",VLOOKUP(M3610,标准!C$108:D$128,2,TRUE),VLOOKUP(M3610,标准!C$74:D$94,2,TRUE)),IF(F3610="女",VLOOKUP(M3610,标准!C$39:D$59,2,TRUE),VLOOKUP(M3610,标准!C$3:D$23,2,TRUE))))</f>
        <v>72</v>
      </c>
      <c r="O3610" s="124">
        <v>190</v>
      </c>
      <c r="P3610" s="71">
        <f>IF(A3610&lt;43,IF(F3610="女",VLOOKUP(O3610/100,标准!E$108:F$128,2,TRUE),VLOOKUP(O3610/100,标准!E$74:F$94,2,TRUE)),IF(F3610="女",VLOOKUP(O3610/100,标准!E$39:F$59,2,TRUE),VLOOKUP(O3610/100,标准!E$3:F$23,2,TRUE)))</f>
        <v>85</v>
      </c>
      <c r="Q3610" s="125">
        <v>4.05</v>
      </c>
      <c r="R3610" s="71">
        <f>IF(Q3610=0,0,IF(A3610&lt;43,IF(F3610="女",IF(Q3610="",0,VLOOKUP(Q3610,标准!I$108:J$138,2,TRUE)),IF(Q3610="",0,VLOOKUP(Q3610,标准!I$74:J$104,2,TRUE))),IF(F3610="女",IF(Q3610="",0,VLOOKUP(Q3610,标准!I$39:J$69,2,TRUE)),IF(Q3610="",0,VLOOKUP(Q3610,标准!I$3:J$33,2,TRUE)))))</f>
        <v>70</v>
      </c>
      <c r="S3610" s="126">
        <v>45</v>
      </c>
      <c r="T3610" s="71">
        <f>IF(A3610&lt;43,IF(F3610="女",VLOOKUP(S3610,标准!G$108:H$138,2,TRUE),VLOOKUP(S3610,标准!G$74:H$99,2,TRUE)),IF(F3610="女",VLOOKUP(S3610,标准!G$39:H$69,2,TRUE),VLOOKUP(S3610,标准!G$3:H$28,2,TRUE)))</f>
        <v>78</v>
      </c>
      <c r="U3610" s="127">
        <v>10.1</v>
      </c>
      <c r="V3610" s="71">
        <f>IF(U3610=0,0,IF(A3610&lt;43,IF(F3610="女",IF(U3610="",0,VLOOKUP(U3610,标准!A$108:B$128,2,TRUE)),IF(U3610="",0,VLOOKUP(U3610,标准!A$74:B$94,2,TRUE))),IF(F3610="女",IF(U3610="",0,VLOOKUP(U3610,标准!A$39:B$59,2,TRUE)),IF(U3610="",0,VLOOKUP(U3610,标准!A$3:B$23,2,TRUE)))))</f>
        <v>62</v>
      </c>
      <c r="W3610" s="86">
        <f t="shared" si="56"/>
        <v>67.9</v>
      </c>
      <c r="X3610" s="87">
        <v>4.6</v>
      </c>
      <c r="Y3610" s="87">
        <v>4.4</v>
      </c>
      <c r="Z3610" s="91"/>
      <c r="AA3610" s="92"/>
    </row>
    <row r="3611" customHeight="1" spans="1:27">
      <c r="A3611" s="62">
        <v>41</v>
      </c>
      <c r="B3611" s="91">
        <v>3649</v>
      </c>
      <c r="C3611" s="156" t="s">
        <v>7308</v>
      </c>
      <c r="D3611" s="156" t="s">
        <v>7260</v>
      </c>
      <c r="E3611" s="156" t="s">
        <v>1978</v>
      </c>
      <c r="F3611" s="156" t="s">
        <v>34</v>
      </c>
      <c r="G3611" s="157" t="s">
        <v>7309</v>
      </c>
      <c r="H3611" s="68">
        <v>154.4</v>
      </c>
      <c r="I3611" s="68">
        <v>49.3</v>
      </c>
      <c r="J3611" s="71">
        <f>IF(F3611="女",IF(H3611=0,0,VLOOKUP(I3611/(H3611*H3611/10000),标准!M$108:N$112,2,TRUE)),IF(H3611=0,0,VLOOKUP(I3611/(H3611*H3611/10000),标准!M$74:N$78,2,TRUE)))</f>
        <v>100</v>
      </c>
      <c r="K3611" s="72">
        <v>2968</v>
      </c>
      <c r="L3611" s="71">
        <f>IF(A3611&lt;43,IF(F3611="女",VLOOKUP(K3611,标准!K$108:L$128,2,TRUE),VLOOKUP(K3611,标准!K$74:L$94,2,TRUE)),IF(F3611="女",VLOOKUP(K3611,标准!K$39:L$59,2,TRUE),VLOOKUP(K3611,标准!K$3:L$23,2,TRUE)))</f>
        <v>78</v>
      </c>
      <c r="M3611" s="68">
        <v>23</v>
      </c>
      <c r="N3611" s="71">
        <f>IF(M3611="",0,IF(A3611&lt;43,IF(F3611="女",VLOOKUP(M3611,标准!C$108:D$128,2,TRUE),VLOOKUP(M3611,标准!C$74:D$94,2,TRUE)),IF(F3611="女",VLOOKUP(M3611,标准!C$39:D$59,2,TRUE),VLOOKUP(M3611,标准!C$3:D$23,2,TRUE))))</f>
        <v>90</v>
      </c>
      <c r="O3611" s="124">
        <v>160</v>
      </c>
      <c r="P3611" s="71">
        <f>IF(A3611&lt;43,IF(F3611="女",VLOOKUP(O3611/100,标准!E$108:F$128,2,TRUE),VLOOKUP(O3611/100,标准!E$74:F$94,2,TRUE)),IF(F3611="女",VLOOKUP(O3611/100,标准!E$39:F$59,2,TRUE),VLOOKUP(O3611/100,标准!E$3:F$23,2,TRUE)))</f>
        <v>66</v>
      </c>
      <c r="Q3611" s="125">
        <v>4.04</v>
      </c>
      <c r="R3611" s="71">
        <f>IF(Q3611=0,0,IF(A3611&lt;43,IF(F3611="女",IF(Q3611="",0,VLOOKUP(Q3611,标准!I$108:J$138,2,TRUE)),IF(Q3611="",0,VLOOKUP(Q3611,标准!I$74:J$104,2,TRUE))),IF(F3611="女",IF(Q3611="",0,VLOOKUP(Q3611,标准!I$39:J$69,2,TRUE)),IF(Q3611="",0,VLOOKUP(Q3611,标准!I$3:J$33,2,TRUE)))))</f>
        <v>72</v>
      </c>
      <c r="S3611" s="126">
        <v>36</v>
      </c>
      <c r="T3611" s="71">
        <f>IF(A3611&lt;43,IF(F3611="女",VLOOKUP(S3611,标准!G$108:H$138,2,TRUE),VLOOKUP(S3611,标准!G$74:H$99,2,TRUE)),IF(F3611="女",VLOOKUP(S3611,标准!G$39:H$69,2,TRUE),VLOOKUP(S3611,标准!G$3:H$28,2,TRUE)))</f>
        <v>70</v>
      </c>
      <c r="U3611" s="127">
        <v>10.1</v>
      </c>
      <c r="V3611" s="71">
        <f>IF(U3611=0,0,IF(A3611&lt;43,IF(F3611="女",IF(U3611="",0,VLOOKUP(U3611,标准!A$108:B$128,2,TRUE)),IF(U3611="",0,VLOOKUP(U3611,标准!A$74:B$94,2,TRUE))),IF(F3611="女",IF(U3611="",0,VLOOKUP(U3611,标准!A$39:B$59,2,TRUE)),IF(U3611="",0,VLOOKUP(U3611,标准!A$3:B$23,2,TRUE)))))</f>
        <v>62</v>
      </c>
      <c r="W3611" s="86">
        <f t="shared" si="56"/>
        <v>76.1</v>
      </c>
      <c r="X3611" s="87">
        <v>4.2</v>
      </c>
      <c r="Y3611" s="87">
        <v>3.9</v>
      </c>
      <c r="Z3611" s="91"/>
      <c r="AA3611" s="92"/>
    </row>
    <row r="3612" customHeight="1" spans="1:27">
      <c r="A3612" s="62">
        <v>41</v>
      </c>
      <c r="B3612" s="91">
        <v>3650</v>
      </c>
      <c r="C3612" s="156" t="s">
        <v>7310</v>
      </c>
      <c r="D3612" s="156" t="s">
        <v>7260</v>
      </c>
      <c r="E3612" s="156" t="s">
        <v>1978</v>
      </c>
      <c r="F3612" s="156" t="s">
        <v>30</v>
      </c>
      <c r="G3612" s="157" t="s">
        <v>7311</v>
      </c>
      <c r="H3612" s="68">
        <v>178.5</v>
      </c>
      <c r="I3612" s="68">
        <v>70</v>
      </c>
      <c r="J3612" s="71">
        <f>IF(F3612="女",IF(H3612=0,0,VLOOKUP(I3612/(H3612*H3612/10000),标准!M$108:N$112,2,TRUE)),IF(H3612=0,0,VLOOKUP(I3612/(H3612*H3612/10000),标准!M$74:N$78,2,TRUE)))</f>
        <v>100</v>
      </c>
      <c r="K3612" s="72"/>
      <c r="L3612" s="71">
        <f>IF(A3612&lt;43,IF(F3612="女",VLOOKUP(K3612,标准!K$108:L$128,2,TRUE),VLOOKUP(K3612,标准!K$74:L$94,2,TRUE)),IF(F3612="女",VLOOKUP(K3612,标准!K$39:L$59,2,TRUE),VLOOKUP(K3612,标准!K$3:L$23,2,TRUE)))</f>
        <v>0</v>
      </c>
      <c r="M3612" s="68">
        <v>22.7</v>
      </c>
      <c r="N3612" s="71">
        <f>IF(M3612="",0,IF(A3612&lt;43,IF(F3612="女",VLOOKUP(M3612,标准!C$108:D$128,2,TRUE),VLOOKUP(M3612,标准!C$74:D$94,2,TRUE)),IF(F3612="女",VLOOKUP(M3612,标准!C$39:D$59,2,TRUE),VLOOKUP(M3612,标准!C$3:D$23,2,TRUE))))</f>
        <v>90</v>
      </c>
      <c r="O3612" s="124">
        <v>245</v>
      </c>
      <c r="P3612" s="71">
        <f>IF(A3612&lt;43,IF(F3612="女",VLOOKUP(O3612/100,标准!E$108:F$128,2,TRUE),VLOOKUP(O3612/100,标准!E$74:F$94,2,TRUE)),IF(F3612="女",VLOOKUP(O3612/100,标准!E$39:F$59,2,TRUE),VLOOKUP(O3612/100,标准!E$3:F$23,2,TRUE)))</f>
        <v>78</v>
      </c>
      <c r="Q3612" s="125">
        <v>4.32</v>
      </c>
      <c r="R3612" s="71">
        <f>IF(Q3612=0,0,IF(A3612&lt;43,IF(F3612="女",IF(Q3612="",0,VLOOKUP(Q3612,标准!I$108:J$138,2,TRUE)),IF(Q3612="",0,VLOOKUP(Q3612,标准!I$74:J$104,2,TRUE))),IF(F3612="女",IF(Q3612="",0,VLOOKUP(Q3612,标准!I$39:J$69,2,TRUE)),IF(Q3612="",0,VLOOKUP(Q3612,标准!I$3:J$33,2,TRUE)))))</f>
        <v>60</v>
      </c>
      <c r="S3612" s="126">
        <v>10</v>
      </c>
      <c r="T3612" s="71">
        <f>IF(A3612&lt;43,IF(F3612="女",VLOOKUP(S3612,标准!G$108:H$138,2,TRUE),VLOOKUP(S3612,标准!G$74:H$99,2,TRUE)),IF(F3612="女",VLOOKUP(S3612,标准!G$39:H$69,2,TRUE),VLOOKUP(S3612,标准!G$3:H$28,2,TRUE)))</f>
        <v>60</v>
      </c>
      <c r="U3612" s="127"/>
      <c r="V3612" s="71">
        <f>IF(U3612=0,0,IF(A3612&lt;43,IF(F3612="女",IF(U3612="",0,VLOOKUP(U3612,标准!A$108:B$128,2,TRUE)),IF(U3612="",0,VLOOKUP(U3612,标准!A$74:B$94,2,TRUE))),IF(F3612="女",IF(U3612="",0,VLOOKUP(U3612,标准!A$39:B$59,2,TRUE)),IF(U3612="",0,VLOOKUP(U3612,标准!A$3:B$23,2,TRUE)))))</f>
        <v>0</v>
      </c>
      <c r="W3612" s="86">
        <f t="shared" si="56"/>
        <v>49.8</v>
      </c>
      <c r="X3612" s="87">
        <v>4.8</v>
      </c>
      <c r="Y3612" s="87">
        <v>5</v>
      </c>
      <c r="Z3612" s="91"/>
      <c r="AA3612" s="92"/>
    </row>
    <row r="3613" customHeight="1" spans="1:27">
      <c r="A3613" s="62">
        <v>41</v>
      </c>
      <c r="B3613" s="91">
        <v>3651</v>
      </c>
      <c r="C3613" s="156" t="s">
        <v>7312</v>
      </c>
      <c r="D3613" s="156" t="s">
        <v>7260</v>
      </c>
      <c r="E3613" s="156" t="s">
        <v>1978</v>
      </c>
      <c r="F3613" s="156" t="s">
        <v>34</v>
      </c>
      <c r="G3613" s="157" t="s">
        <v>7313</v>
      </c>
      <c r="H3613" s="68">
        <v>163.1</v>
      </c>
      <c r="I3613" s="68">
        <v>62.6</v>
      </c>
      <c r="J3613" s="71">
        <f>IF(F3613="女",IF(H3613=0,0,VLOOKUP(I3613/(H3613*H3613/10000),标准!M$108:N$112,2,TRUE)),IF(H3613=0,0,VLOOKUP(I3613/(H3613*H3613/10000),标准!M$74:N$78,2,TRUE)))</f>
        <v>100</v>
      </c>
      <c r="K3613" s="72">
        <v>5509</v>
      </c>
      <c r="L3613" s="71">
        <f>IF(A3613&lt;43,IF(F3613="女",VLOOKUP(K3613,标准!K$108:L$128,2,TRUE),VLOOKUP(K3613,标准!K$74:L$94,2,TRUE)),IF(F3613="女",VLOOKUP(K3613,标准!K$39:L$59,2,TRUE),VLOOKUP(K3613,标准!K$3:L$23,2,TRUE)))</f>
        <v>100</v>
      </c>
      <c r="M3613" s="68">
        <v>26.7</v>
      </c>
      <c r="N3613" s="71">
        <f>IF(M3613="",0,IF(A3613&lt;43,IF(F3613="女",VLOOKUP(M3613,标准!C$108:D$128,2,TRUE),VLOOKUP(M3613,标准!C$74:D$94,2,TRUE)),IF(F3613="女",VLOOKUP(M3613,标准!C$39:D$59,2,TRUE),VLOOKUP(M3613,标准!C$3:D$23,2,TRUE))))</f>
        <v>100</v>
      </c>
      <c r="O3613" s="124">
        <v>190</v>
      </c>
      <c r="P3613" s="71">
        <f>IF(A3613&lt;43,IF(F3613="女",VLOOKUP(O3613/100,标准!E$108:F$128,2,TRUE),VLOOKUP(O3613/100,标准!E$74:F$94,2,TRUE)),IF(F3613="女",VLOOKUP(O3613/100,标准!E$39:F$59,2,TRUE),VLOOKUP(O3613/100,标准!E$3:F$23,2,TRUE)))</f>
        <v>85</v>
      </c>
      <c r="Q3613" s="125">
        <v>4.16</v>
      </c>
      <c r="R3613" s="71">
        <f>IF(Q3613=0,0,IF(A3613&lt;43,IF(F3613="女",IF(Q3613="",0,VLOOKUP(Q3613,标准!I$108:J$138,2,TRUE)),IF(Q3613="",0,VLOOKUP(Q3613,标准!I$74:J$104,2,TRUE))),IF(F3613="女",IF(Q3613="",0,VLOOKUP(Q3613,标准!I$39:J$69,2,TRUE)),IF(Q3613="",0,VLOOKUP(Q3613,标准!I$3:J$33,2,TRUE)))))</f>
        <v>66</v>
      </c>
      <c r="S3613" s="126">
        <v>26</v>
      </c>
      <c r="T3613" s="71">
        <f>IF(A3613&lt;43,IF(F3613="女",VLOOKUP(S3613,标准!G$108:H$138,2,TRUE),VLOOKUP(S3613,标准!G$74:H$99,2,TRUE)),IF(F3613="女",VLOOKUP(S3613,标准!G$39:H$69,2,TRUE),VLOOKUP(S3613,标准!G$3:H$28,2,TRUE)))</f>
        <v>60</v>
      </c>
      <c r="U3613" s="127">
        <v>8.3</v>
      </c>
      <c r="V3613" s="71">
        <f>IF(U3613=0,0,IF(A3613&lt;43,IF(F3613="女",IF(U3613="",0,VLOOKUP(U3613,标准!A$108:B$128,2,TRUE)),IF(U3613="",0,VLOOKUP(U3613,标准!A$74:B$94,2,TRUE))),IF(F3613="女",IF(U3613="",0,VLOOKUP(U3613,标准!A$39:B$59,2,TRUE)),IF(U3613="",0,VLOOKUP(U3613,标准!A$3:B$23,2,TRUE)))))</f>
        <v>80</v>
      </c>
      <c r="W3613" s="86">
        <f t="shared" si="56"/>
        <v>83.7</v>
      </c>
      <c r="X3613" s="87">
        <v>4.1</v>
      </c>
      <c r="Y3613" s="87">
        <v>4</v>
      </c>
      <c r="Z3613" s="91"/>
      <c r="AA3613" s="92"/>
    </row>
    <row r="3614" customHeight="1" spans="1:27">
      <c r="A3614" s="62">
        <v>41</v>
      </c>
      <c r="B3614" s="91">
        <v>3652</v>
      </c>
      <c r="C3614" s="156" t="s">
        <v>7314</v>
      </c>
      <c r="D3614" s="156" t="s">
        <v>7260</v>
      </c>
      <c r="E3614" s="156" t="s">
        <v>1978</v>
      </c>
      <c r="F3614" s="156" t="s">
        <v>30</v>
      </c>
      <c r="G3614" s="157" t="s">
        <v>7315</v>
      </c>
      <c r="H3614" s="68">
        <v>174.6</v>
      </c>
      <c r="I3614" s="68">
        <v>77.4</v>
      </c>
      <c r="J3614" s="71">
        <f>IF(F3614="女",IF(H3614=0,0,VLOOKUP(I3614/(H3614*H3614/10000),标准!M$108:N$112,2,TRUE)),IF(H3614=0,0,VLOOKUP(I3614/(H3614*H3614/10000),标准!M$74:N$78,2,TRUE)))</f>
        <v>80</v>
      </c>
      <c r="K3614" s="72">
        <v>4307</v>
      </c>
      <c r="L3614" s="71">
        <f>IF(A3614&lt;43,IF(F3614="女",VLOOKUP(K3614,标准!K$108:L$128,2,TRUE),VLOOKUP(K3614,标准!K$74:L$94,2,TRUE)),IF(F3614="女",VLOOKUP(K3614,标准!K$39:L$59,2,TRUE),VLOOKUP(K3614,标准!K$3:L$23,2,TRUE)))</f>
        <v>80</v>
      </c>
      <c r="M3614" s="68">
        <v>13.6</v>
      </c>
      <c r="N3614" s="71">
        <f>IF(M3614="",0,IF(A3614&lt;43,IF(F3614="女",VLOOKUP(M3614,标准!C$108:D$128,2,TRUE),VLOOKUP(M3614,标准!C$74:D$94,2,TRUE)),IF(F3614="女",VLOOKUP(M3614,标准!C$39:D$59,2,TRUE),VLOOKUP(M3614,标准!C$3:D$23,2,TRUE))))</f>
        <v>74</v>
      </c>
      <c r="O3614" s="124">
        <v>210</v>
      </c>
      <c r="P3614" s="71">
        <f>IF(A3614&lt;43,IF(F3614="女",VLOOKUP(O3614/100,标准!E$108:F$128,2,TRUE),VLOOKUP(O3614/100,标准!E$74:F$94,2,TRUE)),IF(F3614="女",VLOOKUP(O3614/100,标准!E$39:F$59,2,TRUE),VLOOKUP(O3614/100,标准!E$3:F$23,2,TRUE)))</f>
        <v>60</v>
      </c>
      <c r="Q3614" s="125">
        <v>3.5</v>
      </c>
      <c r="R3614" s="71">
        <f>IF(Q3614=0,0,IF(A3614&lt;43,IF(F3614="女",IF(Q3614="",0,VLOOKUP(Q3614,标准!I$108:J$138,2,TRUE)),IF(Q3614="",0,VLOOKUP(Q3614,标准!I$74:J$104,2,TRUE))),IF(F3614="女",IF(Q3614="",0,VLOOKUP(Q3614,标准!I$39:J$69,2,TRUE)),IF(Q3614="",0,VLOOKUP(Q3614,标准!I$3:J$33,2,TRUE)))))</f>
        <v>76</v>
      </c>
      <c r="S3614" s="126">
        <v>2</v>
      </c>
      <c r="T3614" s="71">
        <f>IF(A3614&lt;43,IF(F3614="女",VLOOKUP(S3614,标准!G$108:H$138,2,TRUE),VLOOKUP(S3614,标准!G$74:H$99,2,TRUE)),IF(F3614="女",VLOOKUP(S3614,标准!G$39:H$69,2,TRUE),VLOOKUP(S3614,标准!G$3:H$28,2,TRUE)))</f>
        <v>0</v>
      </c>
      <c r="U3614" s="127">
        <v>7.3</v>
      </c>
      <c r="V3614" s="71">
        <f>IF(U3614=0,0,IF(A3614&lt;43,IF(F3614="女",IF(U3614="",0,VLOOKUP(U3614,标准!A$108:B$128,2,TRUE)),IF(U3614="",0,VLOOKUP(U3614,标准!A$74:B$94,2,TRUE))),IF(F3614="女",IF(U3614="",0,VLOOKUP(U3614,标准!A$39:B$59,2,TRUE)),IF(U3614="",0,VLOOKUP(U3614,标准!A$3:B$23,2,TRUE)))))</f>
        <v>78</v>
      </c>
      <c r="W3614" s="86">
        <f t="shared" si="56"/>
        <v>68.2</v>
      </c>
      <c r="X3614" s="87">
        <v>4.2</v>
      </c>
      <c r="Y3614" s="87">
        <v>4.3</v>
      </c>
      <c r="Z3614" s="91"/>
      <c r="AA3614" s="92"/>
    </row>
    <row r="3615" customHeight="1" spans="1:27">
      <c r="A3615" s="62">
        <v>41</v>
      </c>
      <c r="B3615" s="91">
        <v>3653</v>
      </c>
      <c r="C3615" s="156" t="s">
        <v>7316</v>
      </c>
      <c r="D3615" s="156" t="s">
        <v>7260</v>
      </c>
      <c r="E3615" s="156" t="s">
        <v>1978</v>
      </c>
      <c r="F3615" s="156" t="s">
        <v>30</v>
      </c>
      <c r="G3615" s="157" t="s">
        <v>7317</v>
      </c>
      <c r="H3615" s="68">
        <v>164.5</v>
      </c>
      <c r="I3615" s="68">
        <v>84.2</v>
      </c>
      <c r="J3615" s="71">
        <f>IF(F3615="女",IF(H3615=0,0,VLOOKUP(I3615/(H3615*H3615/10000),标准!M$108:N$112,2,TRUE)),IF(H3615=0,0,VLOOKUP(I3615/(H3615*H3615/10000),标准!M$74:N$78,2,TRUE)))</f>
        <v>60</v>
      </c>
      <c r="K3615" s="72">
        <v>4272</v>
      </c>
      <c r="L3615" s="71">
        <f>IF(A3615&lt;43,IF(F3615="女",VLOOKUP(K3615,标准!K$108:L$128,2,TRUE),VLOOKUP(K3615,标准!K$74:L$94,2,TRUE)),IF(F3615="女",VLOOKUP(K3615,标准!K$39:L$59,2,TRUE),VLOOKUP(K3615,标准!K$3:L$23,2,TRUE)))</f>
        <v>78</v>
      </c>
      <c r="M3615" s="68">
        <v>9.9</v>
      </c>
      <c r="N3615" s="71">
        <f>IF(M3615="",0,IF(A3615&lt;43,IF(F3615="女",VLOOKUP(M3615,标准!C$108:D$128,2,TRUE),VLOOKUP(M3615,标准!C$74:D$94,2,TRUE)),IF(F3615="女",VLOOKUP(M3615,标准!C$39:D$59,2,TRUE),VLOOKUP(M3615,标准!C$3:D$23,2,TRUE))))</f>
        <v>68</v>
      </c>
      <c r="O3615" s="124"/>
      <c r="P3615" s="71">
        <f>IF(A3615&lt;43,IF(F3615="女",VLOOKUP(O3615/100,标准!E$108:F$128,2,TRUE),VLOOKUP(O3615/100,标准!E$74:F$94,2,TRUE)),IF(F3615="女",VLOOKUP(O3615/100,标准!E$39:F$59,2,TRUE),VLOOKUP(O3615/100,标准!E$3:F$23,2,TRUE)))</f>
        <v>0</v>
      </c>
      <c r="Q3615" s="125"/>
      <c r="R3615" s="71">
        <f>IF(Q3615=0,0,IF(A3615&lt;43,IF(F3615="女",IF(Q3615="",0,VLOOKUP(Q3615,标准!I$108:J$138,2,TRUE)),IF(Q3615="",0,VLOOKUP(Q3615,标准!I$74:J$104,2,TRUE))),IF(F3615="女",IF(Q3615="",0,VLOOKUP(Q3615,标准!I$39:J$69,2,TRUE)),IF(Q3615="",0,VLOOKUP(Q3615,标准!I$3:J$33,2,TRUE)))))</f>
        <v>0</v>
      </c>
      <c r="S3615" s="126"/>
      <c r="T3615" s="71">
        <f>IF(A3615&lt;43,IF(F3615="女",VLOOKUP(S3615,标准!G$108:H$138,2,TRUE),VLOOKUP(S3615,标准!G$74:H$99,2,TRUE)),IF(F3615="女",VLOOKUP(S3615,标准!G$39:H$69,2,TRUE),VLOOKUP(S3615,标准!G$3:H$28,2,TRUE)))</f>
        <v>0</v>
      </c>
      <c r="U3615" s="127"/>
      <c r="V3615" s="71">
        <f>IF(U3615=0,0,IF(A3615&lt;43,IF(F3615="女",IF(U3615="",0,VLOOKUP(U3615,标准!A$108:B$128,2,TRUE)),IF(U3615="",0,VLOOKUP(U3615,标准!A$74:B$94,2,TRUE))),IF(F3615="女",IF(U3615="",0,VLOOKUP(U3615,标准!A$39:B$59,2,TRUE)),IF(U3615="",0,VLOOKUP(U3615,标准!A$3:B$23,2,TRUE)))))</f>
        <v>0</v>
      </c>
      <c r="W3615" s="86">
        <v>60</v>
      </c>
      <c r="X3615" s="87">
        <v>3.7</v>
      </c>
      <c r="Y3615" s="87">
        <v>3.7</v>
      </c>
      <c r="Z3615" s="91"/>
      <c r="AA3615" s="135" t="s">
        <v>108</v>
      </c>
    </row>
    <row r="3616" customHeight="1" spans="1:27">
      <c r="A3616" s="62">
        <v>41</v>
      </c>
      <c r="B3616" s="91">
        <v>3654</v>
      </c>
      <c r="C3616" s="156" t="s">
        <v>7318</v>
      </c>
      <c r="D3616" s="156" t="s">
        <v>7260</v>
      </c>
      <c r="E3616" s="156" t="s">
        <v>1978</v>
      </c>
      <c r="F3616" s="156" t="s">
        <v>30</v>
      </c>
      <c r="G3616" s="157" t="s">
        <v>7319</v>
      </c>
      <c r="H3616" s="68">
        <v>171.6</v>
      </c>
      <c r="I3616" s="68">
        <v>64.5</v>
      </c>
      <c r="J3616" s="71">
        <f>IF(F3616="女",IF(H3616=0,0,VLOOKUP(I3616/(H3616*H3616/10000),标准!M$108:N$112,2,TRUE)),IF(H3616=0,0,VLOOKUP(I3616/(H3616*H3616/10000),标准!M$74:N$78,2,TRUE)))</f>
        <v>100</v>
      </c>
      <c r="K3616" s="72">
        <v>4773</v>
      </c>
      <c r="L3616" s="71">
        <f>IF(A3616&lt;43,IF(F3616="女",VLOOKUP(K3616,标准!K$108:L$128,2,TRUE),VLOOKUP(K3616,标准!K$74:L$94,2,TRUE)),IF(F3616="女",VLOOKUP(K3616,标准!K$39:L$59,2,TRUE),VLOOKUP(K3616,标准!K$3:L$23,2,TRUE)))</f>
        <v>85</v>
      </c>
      <c r="M3616" s="68">
        <v>20.6</v>
      </c>
      <c r="N3616" s="71">
        <f>IF(M3616="",0,IF(A3616&lt;43,IF(F3616="女",VLOOKUP(M3616,标准!C$108:D$128,2,TRUE),VLOOKUP(M3616,标准!C$74:D$94,2,TRUE)),IF(F3616="女",VLOOKUP(M3616,标准!C$39:D$59,2,TRUE),VLOOKUP(M3616,标准!C$3:D$23,2,TRUE))))</f>
        <v>85</v>
      </c>
      <c r="O3616" s="124">
        <v>237</v>
      </c>
      <c r="P3616" s="71">
        <f>IF(A3616&lt;43,IF(F3616="女",VLOOKUP(O3616/100,标准!E$108:F$128,2,TRUE),VLOOKUP(O3616/100,标准!E$74:F$94,2,TRUE)),IF(F3616="女",VLOOKUP(O3616/100,标准!E$39:F$59,2,TRUE),VLOOKUP(O3616/100,标准!E$3:F$23,2,TRUE)))</f>
        <v>74</v>
      </c>
      <c r="Q3616" s="125">
        <v>3.46</v>
      </c>
      <c r="R3616" s="71">
        <f>IF(Q3616=0,0,IF(A3616&lt;43,IF(F3616="女",IF(Q3616="",0,VLOOKUP(Q3616,标准!I$108:J$138,2,TRUE)),IF(Q3616="",0,VLOOKUP(Q3616,标准!I$74:J$104,2,TRUE))),IF(F3616="女",IF(Q3616="",0,VLOOKUP(Q3616,标准!I$39:J$69,2,TRUE)),IF(Q3616="",0,VLOOKUP(Q3616,标准!I$3:J$33,2,TRUE)))))</f>
        <v>78</v>
      </c>
      <c r="S3616" s="126">
        <v>21</v>
      </c>
      <c r="T3616" s="71">
        <f>IF(A3616&lt;43,IF(F3616="女",VLOOKUP(S3616,标准!G$108:H$138,2,TRUE),VLOOKUP(S3616,标准!G$74:H$99,2,TRUE)),IF(F3616="女",VLOOKUP(S3616,标准!G$39:H$69,2,TRUE),VLOOKUP(S3616,标准!G$3:H$28,2,TRUE)))</f>
        <v>102</v>
      </c>
      <c r="U3616" s="127">
        <v>7.1</v>
      </c>
      <c r="V3616" s="71">
        <f>IF(U3616=0,0,IF(A3616&lt;43,IF(F3616="女",IF(U3616="",0,VLOOKUP(U3616,标准!A$108:B$128,2,TRUE)),IF(U3616="",0,VLOOKUP(U3616,标准!A$74:B$94,2,TRUE))),IF(F3616="女",IF(U3616="",0,VLOOKUP(U3616,标准!A$39:B$59,2,TRUE)),IF(U3616="",0,VLOOKUP(U3616,标准!A$3:B$23,2,TRUE)))))</f>
        <v>80</v>
      </c>
      <c r="W3616" s="86">
        <f t="shared" si="56"/>
        <v>85.45</v>
      </c>
      <c r="X3616" s="87">
        <v>4.5</v>
      </c>
      <c r="Y3616" s="87">
        <v>3.9</v>
      </c>
      <c r="Z3616" s="91"/>
      <c r="AA3616" s="92"/>
    </row>
    <row r="3617" customHeight="1" spans="1:27">
      <c r="A3617" s="62">
        <v>41</v>
      </c>
      <c r="B3617" s="91">
        <v>3655</v>
      </c>
      <c r="C3617" s="156" t="s">
        <v>7320</v>
      </c>
      <c r="D3617" s="156" t="s">
        <v>7260</v>
      </c>
      <c r="E3617" s="156" t="s">
        <v>1978</v>
      </c>
      <c r="F3617" s="156" t="s">
        <v>30</v>
      </c>
      <c r="G3617" s="157" t="s">
        <v>7321</v>
      </c>
      <c r="H3617" s="68">
        <v>179</v>
      </c>
      <c r="I3617" s="68">
        <v>72</v>
      </c>
      <c r="J3617" s="71">
        <f>IF(F3617="女",IF(H3617=0,0,VLOOKUP(I3617/(H3617*H3617/10000),标准!M$108:N$112,2,TRUE)),IF(H3617=0,0,VLOOKUP(I3617/(H3617*H3617/10000),标准!M$74:N$78,2,TRUE)))</f>
        <v>100</v>
      </c>
      <c r="K3617" s="72">
        <v>4050</v>
      </c>
      <c r="L3617" s="71">
        <f>IF(A3617&lt;43,IF(F3617="女",VLOOKUP(K3617,标准!K$108:L$128,2,TRUE),VLOOKUP(K3617,标准!K$74:L$94,2,TRUE)),IF(F3617="女",VLOOKUP(K3617,标准!K$39:L$59,2,TRUE),VLOOKUP(K3617,标准!K$3:L$23,2,TRUE)))</f>
        <v>74</v>
      </c>
      <c r="M3617" s="68">
        <v>14.8</v>
      </c>
      <c r="N3617" s="71">
        <f>IF(M3617="",0,IF(A3617&lt;43,IF(F3617="女",VLOOKUP(M3617,标准!C$108:D$128,2,TRUE),VLOOKUP(M3617,标准!C$74:D$94,2,TRUE)),IF(F3617="女",VLOOKUP(M3617,标准!C$39:D$59,2,TRUE),VLOOKUP(M3617,标准!C$3:D$23,2,TRUE))))</f>
        <v>74</v>
      </c>
      <c r="O3617" s="124">
        <v>200</v>
      </c>
      <c r="P3617" s="71">
        <f>IF(A3617&lt;43,IF(F3617="女",VLOOKUP(O3617/100,标准!E$108:F$128,2,TRUE),VLOOKUP(O3617/100,标准!E$74:F$94,2,TRUE)),IF(F3617="女",VLOOKUP(O3617/100,标准!E$39:F$59,2,TRUE),VLOOKUP(O3617/100,标准!E$3:F$23,2,TRUE)))</f>
        <v>40</v>
      </c>
      <c r="Q3617" s="125">
        <v>5.3</v>
      </c>
      <c r="R3617" s="71">
        <f>IF(Q3617=0,0,IF(A3617&lt;43,IF(F3617="女",IF(Q3617="",0,VLOOKUP(Q3617,标准!I$108:J$138,2,TRUE)),IF(Q3617="",0,VLOOKUP(Q3617,标准!I$74:J$104,2,TRUE))),IF(F3617="女",IF(Q3617="",0,VLOOKUP(Q3617,标准!I$39:J$69,2,TRUE)),IF(Q3617="",0,VLOOKUP(Q3617,标准!I$3:J$33,2,TRUE)))))</f>
        <v>30</v>
      </c>
      <c r="S3617" s="126">
        <v>2</v>
      </c>
      <c r="T3617" s="71">
        <f>IF(A3617&lt;43,IF(F3617="女",VLOOKUP(S3617,标准!G$108:H$138,2,TRUE),VLOOKUP(S3617,标准!G$74:H$99,2,TRUE)),IF(F3617="女",VLOOKUP(S3617,标准!G$39:H$69,2,TRUE),VLOOKUP(S3617,标准!G$3:H$28,2,TRUE)))</f>
        <v>0</v>
      </c>
      <c r="U3617" s="127">
        <v>8.5</v>
      </c>
      <c r="V3617" s="71">
        <f>IF(U3617=0,0,IF(A3617&lt;43,IF(F3617="女",IF(U3617="",0,VLOOKUP(U3617,标准!A$108:B$128,2,TRUE)),IF(U3617="",0,VLOOKUP(U3617,标准!A$74:B$94,2,TRUE))),IF(F3617="女",IF(U3617="",0,VLOOKUP(U3617,标准!A$39:B$59,2,TRUE)),IF(U3617="",0,VLOOKUP(U3617,标准!A$3:B$23,2,TRUE)))))</f>
        <v>66</v>
      </c>
      <c r="W3617" s="86">
        <f t="shared" si="56"/>
        <v>56.7</v>
      </c>
      <c r="X3617" s="87">
        <v>3.7</v>
      </c>
      <c r="Y3617" s="87">
        <v>3.7</v>
      </c>
      <c r="Z3617" s="91"/>
      <c r="AA3617" s="92"/>
    </row>
    <row r="3618" customHeight="1" spans="1:27">
      <c r="A3618" s="62">
        <v>41</v>
      </c>
      <c r="B3618" s="91">
        <v>3656</v>
      </c>
      <c r="C3618" s="156" t="s">
        <v>7322</v>
      </c>
      <c r="D3618" s="156" t="s">
        <v>7260</v>
      </c>
      <c r="E3618" s="156" t="s">
        <v>1978</v>
      </c>
      <c r="F3618" s="156" t="s">
        <v>30</v>
      </c>
      <c r="G3618" s="157" t="s">
        <v>7323</v>
      </c>
      <c r="H3618" s="68">
        <v>177.6</v>
      </c>
      <c r="I3618" s="68">
        <v>76</v>
      </c>
      <c r="J3618" s="71">
        <f>IF(F3618="女",IF(H3618=0,0,VLOOKUP(I3618/(H3618*H3618/10000),标准!M$108:N$112,2,TRUE)),IF(H3618=0,0,VLOOKUP(I3618/(H3618*H3618/10000),标准!M$74:N$78,2,TRUE)))</f>
        <v>80</v>
      </c>
      <c r="K3618" s="72">
        <v>5602</v>
      </c>
      <c r="L3618" s="71">
        <f>IF(A3618&lt;43,IF(F3618="女",VLOOKUP(K3618,标准!K$108:L$128,2,TRUE),VLOOKUP(K3618,标准!K$74:L$94,2,TRUE)),IF(F3618="女",VLOOKUP(K3618,标准!K$39:L$59,2,TRUE),VLOOKUP(K3618,标准!K$3:L$23,2,TRUE)))</f>
        <v>100</v>
      </c>
      <c r="M3618" s="68">
        <v>5</v>
      </c>
      <c r="N3618" s="71">
        <f>IF(M3618="",0,IF(A3618&lt;43,IF(F3618="女",VLOOKUP(M3618,标准!C$108:D$128,2,TRUE),VLOOKUP(M3618,标准!C$74:D$94,2,TRUE)),IF(F3618="女",VLOOKUP(M3618,标准!C$39:D$59,2,TRUE),VLOOKUP(M3618,标准!C$3:D$23,2,TRUE))))</f>
        <v>60</v>
      </c>
      <c r="O3618" s="124">
        <v>228</v>
      </c>
      <c r="P3618" s="71">
        <f>IF(A3618&lt;43,IF(F3618="女",VLOOKUP(O3618/100,标准!E$108:F$128,2,TRUE),VLOOKUP(O3618/100,标准!E$74:F$94,2,TRUE)),IF(F3618="女",VLOOKUP(O3618/100,标准!E$39:F$59,2,TRUE),VLOOKUP(O3618/100,标准!E$3:F$23,2,TRUE)))</f>
        <v>70</v>
      </c>
      <c r="Q3618" s="125">
        <v>3.49</v>
      </c>
      <c r="R3618" s="71">
        <f>IF(Q3618=0,0,IF(A3618&lt;43,IF(F3618="女",IF(Q3618="",0,VLOOKUP(Q3618,标准!I$108:J$138,2,TRUE)),IF(Q3618="",0,VLOOKUP(Q3618,标准!I$74:J$104,2,TRUE))),IF(F3618="女",IF(Q3618="",0,VLOOKUP(Q3618,标准!I$39:J$69,2,TRUE)),IF(Q3618="",0,VLOOKUP(Q3618,标准!I$3:J$33,2,TRUE)))))</f>
        <v>76</v>
      </c>
      <c r="S3618" s="126"/>
      <c r="T3618" s="71">
        <f>IF(A3618&lt;43,IF(F3618="女",VLOOKUP(S3618,标准!G$108:H$138,2,TRUE),VLOOKUP(S3618,标准!G$74:H$99,2,TRUE)),IF(F3618="女",VLOOKUP(S3618,标准!G$39:H$69,2,TRUE),VLOOKUP(S3618,标准!G$3:H$28,2,TRUE)))</f>
        <v>0</v>
      </c>
      <c r="U3618" s="127">
        <v>6.8</v>
      </c>
      <c r="V3618" s="71">
        <f>IF(U3618=0,0,IF(A3618&lt;43,IF(F3618="女",IF(U3618="",0,VLOOKUP(U3618,标准!A$108:B$128,2,TRUE)),IF(U3618="",0,VLOOKUP(U3618,标准!A$74:B$94,2,TRUE))),IF(F3618="女",IF(U3618="",0,VLOOKUP(U3618,标准!A$39:B$59,2,TRUE)),IF(U3618="",0,VLOOKUP(U3618,标准!A$3:B$23,2,TRUE)))))</f>
        <v>95</v>
      </c>
      <c r="W3618" s="86">
        <f t="shared" si="56"/>
        <v>74.2</v>
      </c>
      <c r="X3618" s="87">
        <v>3.8</v>
      </c>
      <c r="Y3618" s="87">
        <v>3.9</v>
      </c>
      <c r="Z3618" s="91"/>
      <c r="AA3618" s="92"/>
    </row>
    <row r="3619" customHeight="1" spans="1:27">
      <c r="A3619" s="62">
        <v>41</v>
      </c>
      <c r="B3619" s="91">
        <v>3657</v>
      </c>
      <c r="C3619" s="156" t="s">
        <v>7324</v>
      </c>
      <c r="D3619" s="156" t="s">
        <v>7260</v>
      </c>
      <c r="E3619" s="156" t="s">
        <v>1978</v>
      </c>
      <c r="F3619" s="156" t="s">
        <v>34</v>
      </c>
      <c r="G3619" s="157" t="s">
        <v>7325</v>
      </c>
      <c r="H3619" s="68">
        <v>151.6</v>
      </c>
      <c r="I3619" s="68">
        <v>71.9</v>
      </c>
      <c r="J3619" s="71">
        <f>IF(F3619="女",IF(H3619=0,0,VLOOKUP(I3619/(H3619*H3619/10000),标准!M$108:N$112,2,TRUE)),IF(H3619=0,0,VLOOKUP(I3619/(H3619*H3619/10000),标准!M$74:N$78,2,TRUE)))</f>
        <v>60</v>
      </c>
      <c r="K3619" s="72">
        <v>2607</v>
      </c>
      <c r="L3619" s="71">
        <f>IF(A3619&lt;43,IF(F3619="女",VLOOKUP(K3619,标准!K$108:L$128,2,TRUE),VLOOKUP(K3619,标准!K$74:L$94,2,TRUE)),IF(F3619="女",VLOOKUP(K3619,标准!K$39:L$59,2,TRUE),VLOOKUP(K3619,标准!K$3:L$23,2,TRUE)))</f>
        <v>72</v>
      </c>
      <c r="M3619" s="68">
        <v>14.3</v>
      </c>
      <c r="N3619" s="71">
        <f>IF(M3619="",0,IF(A3619&lt;43,IF(F3619="女",VLOOKUP(M3619,标准!C$108:D$128,2,TRUE),VLOOKUP(M3619,标准!C$74:D$94,2,TRUE)),IF(F3619="女",VLOOKUP(M3619,标准!C$39:D$59,2,TRUE),VLOOKUP(M3619,标准!C$3:D$23,2,TRUE))))</f>
        <v>72</v>
      </c>
      <c r="O3619" s="124">
        <v>155</v>
      </c>
      <c r="P3619" s="71">
        <f>IF(A3619&lt;43,IF(F3619="女",VLOOKUP(O3619/100,标准!E$108:F$128,2,TRUE),VLOOKUP(O3619/100,标准!E$74:F$94,2,TRUE)),IF(F3619="女",VLOOKUP(O3619/100,标准!E$39:F$59,2,TRUE),VLOOKUP(O3619/100,标准!E$3:F$23,2,TRUE)))</f>
        <v>62</v>
      </c>
      <c r="Q3619" s="125">
        <v>4.04</v>
      </c>
      <c r="R3619" s="71">
        <f>IF(Q3619=0,0,IF(A3619&lt;43,IF(F3619="女",IF(Q3619="",0,VLOOKUP(Q3619,标准!I$108:J$138,2,TRUE)),IF(Q3619="",0,VLOOKUP(Q3619,标准!I$74:J$104,2,TRUE))),IF(F3619="女",IF(Q3619="",0,VLOOKUP(Q3619,标准!I$39:J$69,2,TRUE)),IF(Q3619="",0,VLOOKUP(Q3619,标准!I$3:J$33,2,TRUE)))))</f>
        <v>72</v>
      </c>
      <c r="S3619" s="126">
        <v>41</v>
      </c>
      <c r="T3619" s="71">
        <f>IF(A3619&lt;43,IF(F3619="女",VLOOKUP(S3619,标准!G$108:H$138,2,TRUE),VLOOKUP(S3619,标准!G$74:H$99,2,TRUE)),IF(F3619="女",VLOOKUP(S3619,标准!G$39:H$69,2,TRUE),VLOOKUP(S3619,标准!G$3:H$28,2,TRUE)))</f>
        <v>74</v>
      </c>
      <c r="U3619" s="127">
        <v>8.8</v>
      </c>
      <c r="V3619" s="71">
        <f>IF(U3619=0,0,IF(A3619&lt;43,IF(F3619="女",IF(U3619="",0,VLOOKUP(U3619,标准!A$108:B$128,2,TRUE)),IF(U3619="",0,VLOOKUP(U3619,标准!A$74:B$94,2,TRUE))),IF(F3619="女",IF(U3619="",0,VLOOKUP(U3619,标准!A$39:B$59,2,TRUE)),IF(U3619="",0,VLOOKUP(U3619,标准!A$3:B$23,2,TRUE)))))</f>
        <v>74</v>
      </c>
      <c r="W3619" s="86">
        <f t="shared" si="56"/>
        <v>69.8</v>
      </c>
      <c r="X3619" s="87">
        <v>4.3</v>
      </c>
      <c r="Y3619" s="87">
        <v>3.9</v>
      </c>
      <c r="Z3619" s="91"/>
      <c r="AA3619" s="92"/>
    </row>
    <row r="3620" customHeight="1" spans="1:27">
      <c r="A3620" s="62">
        <v>41</v>
      </c>
      <c r="B3620" s="91">
        <v>3658</v>
      </c>
      <c r="C3620" s="156" t="s">
        <v>7326</v>
      </c>
      <c r="D3620" s="156" t="s">
        <v>7260</v>
      </c>
      <c r="E3620" s="156" t="s">
        <v>1978</v>
      </c>
      <c r="F3620" s="156" t="s">
        <v>34</v>
      </c>
      <c r="G3620" s="157" t="s">
        <v>7327</v>
      </c>
      <c r="H3620" s="68">
        <v>150.8</v>
      </c>
      <c r="I3620" s="68">
        <v>46.8</v>
      </c>
      <c r="J3620" s="71">
        <f>IF(F3620="女",IF(H3620=0,0,VLOOKUP(I3620/(H3620*H3620/10000),标准!M$108:N$112,2,TRUE)),IF(H3620=0,0,VLOOKUP(I3620/(H3620*H3620/10000),标准!M$74:N$78,2,TRUE)))</f>
        <v>100</v>
      </c>
      <c r="K3620" s="72">
        <v>2792</v>
      </c>
      <c r="L3620" s="71">
        <f>IF(A3620&lt;43,IF(F3620="女",VLOOKUP(K3620,标准!K$108:L$128,2,TRUE),VLOOKUP(K3620,标准!K$74:L$94,2,TRUE)),IF(F3620="女",VLOOKUP(K3620,标准!K$39:L$59,2,TRUE),VLOOKUP(K3620,标准!K$3:L$23,2,TRUE)))</f>
        <v>74</v>
      </c>
      <c r="M3620" s="68">
        <v>27.5</v>
      </c>
      <c r="N3620" s="71">
        <f>IF(M3620="",0,IF(A3620&lt;43,IF(F3620="女",VLOOKUP(M3620,标准!C$108:D$128,2,TRUE),VLOOKUP(M3620,标准!C$74:D$94,2,TRUE)),IF(F3620="女",VLOOKUP(M3620,标准!C$39:D$59,2,TRUE),VLOOKUP(M3620,标准!C$3:D$23,2,TRUE))))</f>
        <v>100</v>
      </c>
      <c r="O3620" s="124">
        <v>155</v>
      </c>
      <c r="P3620" s="71">
        <f>IF(A3620&lt;43,IF(F3620="女",VLOOKUP(O3620/100,标准!E$108:F$128,2,TRUE),VLOOKUP(O3620/100,标准!E$74:F$94,2,TRUE)),IF(F3620="女",VLOOKUP(O3620/100,标准!E$39:F$59,2,TRUE),VLOOKUP(O3620/100,标准!E$3:F$23,2,TRUE)))</f>
        <v>62</v>
      </c>
      <c r="Q3620" s="125">
        <v>4.3</v>
      </c>
      <c r="R3620" s="71">
        <f>IF(Q3620=0,0,IF(A3620&lt;43,IF(F3620="女",IF(Q3620="",0,VLOOKUP(Q3620,标准!I$108:J$138,2,TRUE)),IF(Q3620="",0,VLOOKUP(Q3620,标准!I$74:J$104,2,TRUE))),IF(F3620="女",IF(Q3620="",0,VLOOKUP(Q3620,标准!I$39:J$69,2,TRUE)),IF(Q3620="",0,VLOOKUP(Q3620,标准!I$3:J$33,2,TRUE)))))</f>
        <v>60</v>
      </c>
      <c r="S3620" s="126">
        <v>39</v>
      </c>
      <c r="T3620" s="71">
        <f>IF(A3620&lt;43,IF(F3620="女",VLOOKUP(S3620,标准!G$108:H$138,2,TRUE),VLOOKUP(S3620,标准!G$74:H$99,2,TRUE)),IF(F3620="女",VLOOKUP(S3620,标准!G$39:H$69,2,TRUE),VLOOKUP(S3620,标准!G$3:H$28,2,TRUE)))</f>
        <v>72</v>
      </c>
      <c r="U3620" s="127">
        <v>9.3</v>
      </c>
      <c r="V3620" s="71">
        <f>IF(U3620=0,0,IF(A3620&lt;43,IF(F3620="女",IF(U3620="",0,VLOOKUP(U3620,标准!A$108:B$128,2,TRUE)),IF(U3620="",0,VLOOKUP(U3620,标准!A$74:B$94,2,TRUE))),IF(F3620="女",IF(U3620="",0,VLOOKUP(U3620,标准!A$39:B$59,2,TRUE)),IF(U3620="",0,VLOOKUP(U3620,标准!A$3:B$23,2,TRUE)))))</f>
        <v>70</v>
      </c>
      <c r="W3620" s="86">
        <f t="shared" si="56"/>
        <v>75.5</v>
      </c>
      <c r="X3620" s="87">
        <v>3.9</v>
      </c>
      <c r="Y3620" s="87">
        <v>3.8</v>
      </c>
      <c r="Z3620" s="91"/>
      <c r="AA3620" s="92"/>
    </row>
    <row r="3621" customHeight="1" spans="1:27">
      <c r="A3621" s="62">
        <v>41</v>
      </c>
      <c r="B3621" s="91">
        <v>3659</v>
      </c>
      <c r="C3621" s="156" t="s">
        <v>7328</v>
      </c>
      <c r="D3621" s="156" t="s">
        <v>7260</v>
      </c>
      <c r="E3621" s="156" t="s">
        <v>1978</v>
      </c>
      <c r="F3621" s="156" t="s">
        <v>30</v>
      </c>
      <c r="G3621" s="157" t="s">
        <v>7329</v>
      </c>
      <c r="H3621" s="68">
        <v>188</v>
      </c>
      <c r="I3621" s="68">
        <v>107.7</v>
      </c>
      <c r="J3621" s="71">
        <f>IF(F3621="女",IF(H3621=0,0,VLOOKUP(I3621/(H3621*H3621/10000),标准!M$108:N$112,2,TRUE)),IF(H3621=0,0,VLOOKUP(I3621/(H3621*H3621/10000),标准!M$74:N$78,2,TRUE)))</f>
        <v>60</v>
      </c>
      <c r="K3621" s="72">
        <v>6959</v>
      </c>
      <c r="L3621" s="71">
        <f>IF(A3621&lt;43,IF(F3621="女",VLOOKUP(K3621,标准!K$108:L$128,2,TRUE),VLOOKUP(K3621,标准!K$74:L$94,2,TRUE)),IF(F3621="女",VLOOKUP(K3621,标准!K$39:L$59,2,TRUE),VLOOKUP(K3621,标准!K$3:L$23,2,TRUE)))</f>
        <v>100</v>
      </c>
      <c r="M3621" s="68">
        <v>15</v>
      </c>
      <c r="N3621" s="71">
        <f>IF(M3621="",0,IF(A3621&lt;43,IF(F3621="女",VLOOKUP(M3621,标准!C$108:D$128,2,TRUE),VLOOKUP(M3621,标准!C$74:D$94,2,TRUE)),IF(F3621="女",VLOOKUP(M3621,标准!C$39:D$59,2,TRUE),VLOOKUP(M3621,标准!C$3:D$23,2,TRUE))))</f>
        <v>76</v>
      </c>
      <c r="O3621" s="124">
        <v>270</v>
      </c>
      <c r="P3621" s="71">
        <f>IF(A3621&lt;43,IF(F3621="女",VLOOKUP(O3621/100,标准!E$108:F$128,2,TRUE),VLOOKUP(O3621/100,标准!E$74:F$94,2,TRUE)),IF(F3621="女",VLOOKUP(O3621/100,标准!E$39:F$59,2,TRUE),VLOOKUP(O3621/100,标准!E$3:F$23,2,TRUE)))</f>
        <v>95</v>
      </c>
      <c r="Q3621" s="125">
        <v>3.4</v>
      </c>
      <c r="R3621" s="71">
        <f>IF(Q3621=0,0,IF(A3621&lt;43,IF(F3621="女",IF(Q3621="",0,VLOOKUP(Q3621,标准!I$108:J$138,2,TRUE)),IF(Q3621="",0,VLOOKUP(Q3621,标准!I$74:J$104,2,TRUE))),IF(F3621="女",IF(Q3621="",0,VLOOKUP(Q3621,标准!I$39:J$69,2,TRUE)),IF(Q3621="",0,VLOOKUP(Q3621,标准!I$3:J$33,2,TRUE)))))</f>
        <v>80</v>
      </c>
      <c r="S3621" s="126">
        <v>8</v>
      </c>
      <c r="T3621" s="71">
        <f>IF(A3621&lt;43,IF(F3621="女",VLOOKUP(S3621,标准!G$108:H$138,2,TRUE),VLOOKUP(S3621,标准!G$74:H$99,2,TRUE)),IF(F3621="女",VLOOKUP(S3621,标准!G$39:H$69,2,TRUE),VLOOKUP(S3621,标准!G$3:H$28,2,TRUE)))</f>
        <v>40</v>
      </c>
      <c r="U3621" s="127">
        <v>6.7</v>
      </c>
      <c r="V3621" s="71">
        <f>IF(U3621=0,0,IF(A3621&lt;43,IF(F3621="女",IF(U3621="",0,VLOOKUP(U3621,标准!A$108:B$128,2,TRUE)),IF(U3621="",0,VLOOKUP(U3621,标准!A$74:B$94,2,TRUE))),IF(F3621="女",IF(U3621="",0,VLOOKUP(U3621,标准!A$39:B$59,2,TRUE)),IF(U3621="",0,VLOOKUP(U3621,标准!A$3:B$23,2,TRUE)))))</f>
        <v>100</v>
      </c>
      <c r="W3621" s="86">
        <f t="shared" si="56"/>
        <v>81.1</v>
      </c>
      <c r="X3621" s="87">
        <v>5.2</v>
      </c>
      <c r="Y3621" s="87">
        <v>5.1</v>
      </c>
      <c r="Z3621" s="91"/>
      <c r="AA3621" s="92"/>
    </row>
    <row r="3622" customHeight="1" spans="1:27">
      <c r="A3622" s="62">
        <v>41</v>
      </c>
      <c r="B3622" s="91">
        <v>3660</v>
      </c>
      <c r="C3622" s="156" t="s">
        <v>7330</v>
      </c>
      <c r="D3622" s="156" t="s">
        <v>7260</v>
      </c>
      <c r="E3622" s="156" t="s">
        <v>1978</v>
      </c>
      <c r="F3622" s="156" t="s">
        <v>34</v>
      </c>
      <c r="G3622" s="157" t="s">
        <v>7331</v>
      </c>
      <c r="H3622" s="68">
        <v>160.1</v>
      </c>
      <c r="I3622" s="68">
        <v>48.9</v>
      </c>
      <c r="J3622" s="71">
        <f>IF(F3622="女",IF(H3622=0,0,VLOOKUP(I3622/(H3622*H3622/10000),标准!M$108:N$112,2,TRUE)),IF(H3622=0,0,VLOOKUP(I3622/(H3622*H3622/10000),标准!M$74:N$78,2,TRUE)))</f>
        <v>100</v>
      </c>
      <c r="K3622" s="72">
        <v>3212</v>
      </c>
      <c r="L3622" s="71">
        <f>IF(A3622&lt;43,IF(F3622="女",VLOOKUP(K3622,标准!K$108:L$128,2,TRUE),VLOOKUP(K3622,标准!K$74:L$94,2,TRUE)),IF(F3622="女",VLOOKUP(K3622,标准!K$39:L$59,2,TRUE),VLOOKUP(K3622,标准!K$3:L$23,2,TRUE)))</f>
        <v>85</v>
      </c>
      <c r="M3622" s="68">
        <v>17.5</v>
      </c>
      <c r="N3622" s="71">
        <f>IF(M3622="",0,IF(A3622&lt;43,IF(F3622="女",VLOOKUP(M3622,标准!C$108:D$128,2,TRUE),VLOOKUP(M3622,标准!C$74:D$94,2,TRUE)),IF(F3622="女",VLOOKUP(M3622,标准!C$39:D$59,2,TRUE),VLOOKUP(M3622,标准!C$3:D$23,2,TRUE))))</f>
        <v>76</v>
      </c>
      <c r="O3622" s="124">
        <v>180</v>
      </c>
      <c r="P3622" s="71">
        <f>IF(A3622&lt;43,IF(F3622="女",VLOOKUP(O3622/100,标准!E$108:F$128,2,TRUE),VLOOKUP(O3622/100,标准!E$74:F$94,2,TRUE)),IF(F3622="女",VLOOKUP(O3622/100,标准!E$39:F$59,2,TRUE),VLOOKUP(O3622/100,标准!E$3:F$23,2,TRUE)))</f>
        <v>78</v>
      </c>
      <c r="Q3622" s="125">
        <v>4.73</v>
      </c>
      <c r="R3622" s="71">
        <f>IF(Q3622=0,0,IF(A3622&lt;43,IF(F3622="女",IF(Q3622="",0,VLOOKUP(Q3622,标准!I$108:J$138,2,TRUE)),IF(Q3622="",0,VLOOKUP(Q3622,标准!I$74:J$104,2,TRUE))),IF(F3622="女",IF(Q3622="",0,VLOOKUP(Q3622,标准!I$39:J$69,2,TRUE)),IF(Q3622="",0,VLOOKUP(Q3622,标准!I$3:J$33,2,TRUE)))))</f>
        <v>30</v>
      </c>
      <c r="S3622" s="126">
        <v>58</v>
      </c>
      <c r="T3622" s="71">
        <f>IF(A3622&lt;43,IF(F3622="女",VLOOKUP(S3622,标准!G$108:H$138,2,TRUE),VLOOKUP(S3622,标准!G$74:H$99,2,TRUE)),IF(F3622="女",VLOOKUP(S3622,标准!G$39:H$69,2,TRUE),VLOOKUP(S3622,标准!G$3:H$28,2,TRUE)))</f>
        <v>101</v>
      </c>
      <c r="U3622" s="127">
        <v>7.1</v>
      </c>
      <c r="V3622" s="71">
        <f>IF(U3622=0,0,IF(A3622&lt;43,IF(F3622="女",IF(U3622="",0,VLOOKUP(U3622,标准!A$108:B$128,2,TRUE)),IF(U3622="",0,VLOOKUP(U3622,标准!A$74:B$94,2,TRUE))),IF(F3622="女",IF(U3622="",0,VLOOKUP(U3622,标准!A$39:B$59,2,TRUE)),IF(U3622="",0,VLOOKUP(U3622,标准!A$3:B$23,2,TRUE)))))</f>
        <v>100</v>
      </c>
      <c r="W3622" s="86">
        <f t="shared" si="56"/>
        <v>79.25</v>
      </c>
      <c r="X3622" s="87">
        <v>4.5</v>
      </c>
      <c r="Y3622" s="87">
        <v>4.4</v>
      </c>
      <c r="Z3622" s="91"/>
      <c r="AA3622" s="92"/>
    </row>
    <row r="3623" customHeight="1" spans="1:27">
      <c r="A3623" s="62">
        <v>41</v>
      </c>
      <c r="B3623" s="91">
        <v>3661</v>
      </c>
      <c r="C3623" s="156" t="s">
        <v>7332</v>
      </c>
      <c r="D3623" s="156" t="s">
        <v>7260</v>
      </c>
      <c r="E3623" s="156" t="s">
        <v>1978</v>
      </c>
      <c r="F3623" s="156" t="s">
        <v>30</v>
      </c>
      <c r="G3623" s="157" t="s">
        <v>7333</v>
      </c>
      <c r="H3623" s="68">
        <v>181.5</v>
      </c>
      <c r="I3623" s="68">
        <v>97.4</v>
      </c>
      <c r="J3623" s="71">
        <f>IF(F3623="女",IF(H3623=0,0,VLOOKUP(I3623/(H3623*H3623/10000),标准!M$108:N$112,2,TRUE)),IF(H3623=0,0,VLOOKUP(I3623/(H3623*H3623/10000),标准!M$74:N$78,2,TRUE)))</f>
        <v>60</v>
      </c>
      <c r="K3623" s="72">
        <v>4931</v>
      </c>
      <c r="L3623" s="71">
        <f>IF(A3623&lt;43,IF(F3623="女",VLOOKUP(K3623,标准!K$108:L$128,2,TRUE),VLOOKUP(K3623,标准!K$74:L$94,2,TRUE)),IF(F3623="女",VLOOKUP(K3623,标准!K$39:L$59,2,TRUE),VLOOKUP(K3623,标准!K$3:L$23,2,TRUE)))</f>
        <v>95</v>
      </c>
      <c r="M3623" s="68">
        <v>12</v>
      </c>
      <c r="N3623" s="71">
        <f>IF(M3623="",0,IF(A3623&lt;43,IF(F3623="女",VLOOKUP(M3623,标准!C$108:D$128,2,TRUE),VLOOKUP(M3623,标准!C$74:D$94,2,TRUE)),IF(F3623="女",VLOOKUP(M3623,标准!C$39:D$59,2,TRUE),VLOOKUP(M3623,标准!C$3:D$23,2,TRUE))))</f>
        <v>70</v>
      </c>
      <c r="O3623" s="124">
        <v>215</v>
      </c>
      <c r="P3623" s="71">
        <f>IF(A3623&lt;43,IF(F3623="女",VLOOKUP(O3623/100,标准!E$108:F$128,2,TRUE),VLOOKUP(O3623/100,标准!E$74:F$94,2,TRUE)),IF(F3623="女",VLOOKUP(O3623/100,标准!E$39:F$59,2,TRUE),VLOOKUP(O3623/100,标准!E$3:F$23,2,TRUE)))</f>
        <v>62</v>
      </c>
      <c r="Q3623" s="125">
        <v>3.53</v>
      </c>
      <c r="R3623" s="71">
        <f>IF(Q3623=0,0,IF(A3623&lt;43,IF(F3623="女",IF(Q3623="",0,VLOOKUP(Q3623,标准!I$108:J$138,2,TRUE)),IF(Q3623="",0,VLOOKUP(Q3623,标准!I$74:J$104,2,TRUE))),IF(F3623="女",IF(Q3623="",0,VLOOKUP(Q3623,标准!I$39:J$69,2,TRUE)),IF(Q3623="",0,VLOOKUP(Q3623,标准!I$3:J$33,2,TRUE)))))</f>
        <v>74</v>
      </c>
      <c r="S3623" s="126">
        <v>2</v>
      </c>
      <c r="T3623" s="71">
        <f>IF(A3623&lt;43,IF(F3623="女",VLOOKUP(S3623,标准!G$108:H$138,2,TRUE),VLOOKUP(S3623,标准!G$74:H$99,2,TRUE)),IF(F3623="女",VLOOKUP(S3623,标准!G$39:H$69,2,TRUE),VLOOKUP(S3623,标准!G$3:H$28,2,TRUE)))</f>
        <v>0</v>
      </c>
      <c r="U3623" s="127">
        <v>7</v>
      </c>
      <c r="V3623" s="71">
        <f>IF(U3623=0,0,IF(A3623&lt;43,IF(F3623="女",IF(U3623="",0,VLOOKUP(U3623,标准!A$108:B$128,2,TRUE)),IF(U3623="",0,VLOOKUP(U3623,标准!A$74:B$94,2,TRUE))),IF(F3623="女",IF(U3623="",0,VLOOKUP(U3623,标准!A$39:B$59,2,TRUE)),IF(U3623="",0,VLOOKUP(U3623,标准!A$3:B$23,2,TRUE)))))</f>
        <v>85</v>
      </c>
      <c r="W3623" s="86">
        <f t="shared" si="56"/>
        <v>68.25</v>
      </c>
      <c r="X3623" s="87">
        <v>4.3</v>
      </c>
      <c r="Y3623" s="87">
        <v>4.3</v>
      </c>
      <c r="Z3623" s="91"/>
      <c r="AA3623" s="92"/>
    </row>
    <row r="3624" customHeight="1" spans="1:27">
      <c r="A3624" s="62">
        <v>41</v>
      </c>
      <c r="B3624" s="91">
        <v>3662</v>
      </c>
      <c r="C3624" s="156" t="s">
        <v>7334</v>
      </c>
      <c r="D3624" s="156" t="s">
        <v>7260</v>
      </c>
      <c r="E3624" s="156" t="s">
        <v>1978</v>
      </c>
      <c r="F3624" s="156" t="s">
        <v>30</v>
      </c>
      <c r="G3624" s="157" t="s">
        <v>7335</v>
      </c>
      <c r="H3624" s="68">
        <v>175.5</v>
      </c>
      <c r="I3624" s="68">
        <v>60.9</v>
      </c>
      <c r="J3624" s="71">
        <f>IF(F3624="女",IF(H3624=0,0,VLOOKUP(I3624/(H3624*H3624/10000),标准!M$108:N$112,2,TRUE)),IF(H3624=0,0,VLOOKUP(I3624/(H3624*H3624/10000),标准!M$74:N$78,2,TRUE)))</f>
        <v>100</v>
      </c>
      <c r="K3624" s="72">
        <v>4336</v>
      </c>
      <c r="L3624" s="71">
        <f>IF(A3624&lt;43,IF(F3624="女",VLOOKUP(K3624,标准!K$108:L$128,2,TRUE),VLOOKUP(K3624,标准!K$74:L$94,2,TRUE)),IF(F3624="女",VLOOKUP(K3624,标准!K$39:L$59,2,TRUE),VLOOKUP(K3624,标准!K$3:L$23,2,TRUE)))</f>
        <v>80</v>
      </c>
      <c r="M3624" s="68">
        <v>21.3</v>
      </c>
      <c r="N3624" s="71">
        <f>IF(M3624="",0,IF(A3624&lt;43,IF(F3624="女",VLOOKUP(M3624,标准!C$108:D$128,2,TRUE),VLOOKUP(M3624,标准!C$74:D$94,2,TRUE)),IF(F3624="女",VLOOKUP(M3624,标准!C$39:D$59,2,TRUE),VLOOKUP(M3624,标准!C$3:D$23,2,TRUE))))</f>
        <v>90</v>
      </c>
      <c r="O3624" s="124">
        <v>230</v>
      </c>
      <c r="P3624" s="71">
        <f>IF(A3624&lt;43,IF(F3624="女",VLOOKUP(O3624/100,标准!E$108:F$128,2,TRUE),VLOOKUP(O3624/100,标准!E$74:F$94,2,TRUE)),IF(F3624="女",VLOOKUP(O3624/100,标准!E$39:F$59,2,TRUE),VLOOKUP(O3624/100,标准!E$3:F$23,2,TRUE)))</f>
        <v>70</v>
      </c>
      <c r="Q3624" s="125">
        <v>5.04</v>
      </c>
      <c r="R3624" s="71">
        <f>IF(Q3624=0,0,IF(A3624&lt;43,IF(F3624="女",IF(Q3624="",0,VLOOKUP(Q3624,标准!I$108:J$138,2,TRUE)),IF(Q3624="",0,VLOOKUP(Q3624,标准!I$74:J$104,2,TRUE))),IF(F3624="女",IF(Q3624="",0,VLOOKUP(Q3624,标准!I$39:J$69,2,TRUE)),IF(Q3624="",0,VLOOKUP(Q3624,标准!I$3:J$33,2,TRUE)))))</f>
        <v>40</v>
      </c>
      <c r="S3624" s="126">
        <v>2</v>
      </c>
      <c r="T3624" s="71">
        <f>IF(A3624&lt;43,IF(F3624="女",VLOOKUP(S3624,标准!G$108:H$138,2,TRUE),VLOOKUP(S3624,标准!G$74:H$99,2,TRUE)),IF(F3624="女",VLOOKUP(S3624,标准!G$39:H$69,2,TRUE),VLOOKUP(S3624,标准!G$3:H$28,2,TRUE)))</f>
        <v>0</v>
      </c>
      <c r="U3624" s="127">
        <v>8</v>
      </c>
      <c r="V3624" s="71">
        <f>IF(U3624=0,0,IF(A3624&lt;43,IF(F3624="女",IF(U3624="",0,VLOOKUP(U3624,标准!A$108:B$128,2,TRUE)),IF(U3624="",0,VLOOKUP(U3624,标准!A$74:B$94,2,TRUE))),IF(F3624="女",IF(U3624="",0,VLOOKUP(U3624,标准!A$39:B$59,2,TRUE)),IF(U3624="",0,VLOOKUP(U3624,标准!A$3:B$23,2,TRUE)))))</f>
        <v>70</v>
      </c>
      <c r="W3624" s="86">
        <f t="shared" si="56"/>
        <v>65</v>
      </c>
      <c r="X3624" s="87">
        <v>5.3</v>
      </c>
      <c r="Y3624" s="87">
        <v>4.8</v>
      </c>
      <c r="Z3624" s="91"/>
      <c r="AA3624" s="92"/>
    </row>
    <row r="3625" customHeight="1" spans="1:27">
      <c r="A3625" s="62">
        <v>41</v>
      </c>
      <c r="B3625" s="91">
        <v>3663</v>
      </c>
      <c r="C3625" s="156" t="s">
        <v>7336</v>
      </c>
      <c r="D3625" s="156" t="s">
        <v>7260</v>
      </c>
      <c r="E3625" s="156" t="s">
        <v>1978</v>
      </c>
      <c r="F3625" s="156" t="s">
        <v>34</v>
      </c>
      <c r="G3625" s="157" t="s">
        <v>7337</v>
      </c>
      <c r="H3625" s="68">
        <v>157</v>
      </c>
      <c r="I3625" s="68">
        <v>50.1</v>
      </c>
      <c r="J3625" s="71">
        <f>IF(F3625="女",IF(H3625=0,0,VLOOKUP(I3625/(H3625*H3625/10000),标准!M$108:N$112,2,TRUE)),IF(H3625=0,0,VLOOKUP(I3625/(H3625*H3625/10000),标准!M$74:N$78,2,TRUE)))</f>
        <v>100</v>
      </c>
      <c r="K3625" s="72">
        <v>3082</v>
      </c>
      <c r="L3625" s="71">
        <f>IF(A3625&lt;43,IF(F3625="女",VLOOKUP(K3625,标准!K$108:L$128,2,TRUE),VLOOKUP(K3625,标准!K$74:L$94,2,TRUE)),IF(F3625="女",VLOOKUP(K3625,标准!K$39:L$59,2,TRUE),VLOOKUP(K3625,标准!K$3:L$23,2,TRUE)))</f>
        <v>80</v>
      </c>
      <c r="M3625" s="68">
        <v>27.2</v>
      </c>
      <c r="N3625" s="71">
        <f>IF(M3625="",0,IF(A3625&lt;43,IF(F3625="女",VLOOKUP(M3625,标准!C$108:D$128,2,TRUE),VLOOKUP(M3625,标准!C$74:D$94,2,TRUE)),IF(F3625="女",VLOOKUP(M3625,标准!C$39:D$59,2,TRUE),VLOOKUP(M3625,标准!C$3:D$23,2,TRUE))))</f>
        <v>100</v>
      </c>
      <c r="O3625" s="124">
        <v>165</v>
      </c>
      <c r="P3625" s="71">
        <f>IF(A3625&lt;43,IF(F3625="女",VLOOKUP(O3625/100,标准!E$108:F$128,2,TRUE),VLOOKUP(O3625/100,标准!E$74:F$94,2,TRUE)),IF(F3625="女",VLOOKUP(O3625/100,标准!E$39:F$59,2,TRUE),VLOOKUP(O3625/100,标准!E$3:F$23,2,TRUE)))</f>
        <v>68</v>
      </c>
      <c r="Q3625" s="125">
        <v>3.56</v>
      </c>
      <c r="R3625" s="71">
        <f>IF(Q3625=0,0,IF(A3625&lt;43,IF(F3625="女",IF(Q3625="",0,VLOOKUP(Q3625,标准!I$108:J$138,2,TRUE)),IF(Q3625="",0,VLOOKUP(Q3625,标准!I$74:J$104,2,TRUE))),IF(F3625="女",IF(Q3625="",0,VLOOKUP(Q3625,标准!I$39:J$69,2,TRUE)),IF(Q3625="",0,VLOOKUP(Q3625,标准!I$3:J$33,2,TRUE)))))</f>
        <v>74</v>
      </c>
      <c r="S3625" s="126">
        <v>27</v>
      </c>
      <c r="T3625" s="71">
        <f>IF(A3625&lt;43,IF(F3625="女",VLOOKUP(S3625,标准!G$108:H$138,2,TRUE),VLOOKUP(S3625,标准!G$74:H$99,2,TRUE)),IF(F3625="女",VLOOKUP(S3625,标准!G$39:H$69,2,TRUE),VLOOKUP(S3625,标准!G$3:H$28,2,TRUE)))</f>
        <v>60</v>
      </c>
      <c r="U3625" s="127">
        <v>9.1</v>
      </c>
      <c r="V3625" s="71">
        <f>IF(U3625=0,0,IF(A3625&lt;43,IF(F3625="女",IF(U3625="",0,VLOOKUP(U3625,标准!A$108:B$128,2,TRUE)),IF(U3625="",0,VLOOKUP(U3625,标准!A$74:B$94,2,TRUE))),IF(F3625="女",IF(U3625="",0,VLOOKUP(U3625,标准!A$39:B$59,2,TRUE)),IF(U3625="",0,VLOOKUP(U3625,标准!A$3:B$23,2,TRUE)))))</f>
        <v>72</v>
      </c>
      <c r="W3625" s="86">
        <f t="shared" si="56"/>
        <v>79</v>
      </c>
      <c r="X3625" s="87">
        <v>4.3</v>
      </c>
      <c r="Y3625" s="87">
        <v>4.3</v>
      </c>
      <c r="Z3625" s="91"/>
      <c r="AA3625" s="92"/>
    </row>
    <row r="3626" customHeight="1" spans="1:27">
      <c r="A3626" s="62">
        <v>41</v>
      </c>
      <c r="B3626" s="91">
        <v>3664</v>
      </c>
      <c r="C3626" s="156" t="s">
        <v>7338</v>
      </c>
      <c r="D3626" s="156" t="s">
        <v>7260</v>
      </c>
      <c r="E3626" s="156" t="s">
        <v>1978</v>
      </c>
      <c r="F3626" s="156" t="s">
        <v>30</v>
      </c>
      <c r="G3626" s="157" t="s">
        <v>7339</v>
      </c>
      <c r="H3626" s="68">
        <v>172.1</v>
      </c>
      <c r="I3626" s="68">
        <v>91.6</v>
      </c>
      <c r="J3626" s="71">
        <f>IF(F3626="女",IF(H3626=0,0,VLOOKUP(I3626/(H3626*H3626/10000),标准!M$108:N$112,2,TRUE)),IF(H3626=0,0,VLOOKUP(I3626/(H3626*H3626/10000),标准!M$74:N$78,2,TRUE)))</f>
        <v>60</v>
      </c>
      <c r="K3626" s="72">
        <v>4474</v>
      </c>
      <c r="L3626" s="71">
        <f>IF(A3626&lt;43,IF(F3626="女",VLOOKUP(K3626,标准!K$108:L$128,2,TRUE),VLOOKUP(K3626,标准!K$74:L$94,2,TRUE)),IF(F3626="女",VLOOKUP(K3626,标准!K$39:L$59,2,TRUE),VLOOKUP(K3626,标准!K$3:L$23,2,TRUE)))</f>
        <v>80</v>
      </c>
      <c r="M3626" s="68">
        <v>24.7</v>
      </c>
      <c r="N3626" s="71">
        <f>IF(M3626="",0,IF(A3626&lt;43,IF(F3626="女",VLOOKUP(M3626,标准!C$108:D$128,2,TRUE),VLOOKUP(M3626,标准!C$74:D$94,2,TRUE)),IF(F3626="女",VLOOKUP(M3626,标准!C$39:D$59,2,TRUE),VLOOKUP(M3626,标准!C$3:D$23,2,TRUE))))</f>
        <v>95</v>
      </c>
      <c r="O3626" s="124">
        <v>230</v>
      </c>
      <c r="P3626" s="71">
        <f>IF(A3626&lt;43,IF(F3626="女",VLOOKUP(O3626/100,标准!E$108:F$128,2,TRUE),VLOOKUP(O3626/100,标准!E$74:F$94,2,TRUE)),IF(F3626="女",VLOOKUP(O3626/100,标准!E$39:F$59,2,TRUE),VLOOKUP(O3626/100,标准!E$3:F$23,2,TRUE)))</f>
        <v>70</v>
      </c>
      <c r="Q3626" s="125">
        <v>4.51</v>
      </c>
      <c r="R3626" s="71">
        <f>IF(Q3626=0,0,IF(A3626&lt;43,IF(F3626="女",IF(Q3626="",0,VLOOKUP(Q3626,标准!I$108:J$138,2,TRUE)),IF(Q3626="",0,VLOOKUP(Q3626,标准!I$74:J$104,2,TRUE))),IF(F3626="女",IF(Q3626="",0,VLOOKUP(Q3626,标准!I$39:J$69,2,TRUE)),IF(Q3626="",0,VLOOKUP(Q3626,标准!I$3:J$33,2,TRUE)))))</f>
        <v>50</v>
      </c>
      <c r="S3626" s="126">
        <v>2</v>
      </c>
      <c r="T3626" s="71">
        <f>IF(A3626&lt;43,IF(F3626="女",VLOOKUP(S3626,标准!G$108:H$138,2,TRUE),VLOOKUP(S3626,标准!G$74:H$99,2,TRUE)),IF(F3626="女",VLOOKUP(S3626,标准!G$39:H$69,2,TRUE),VLOOKUP(S3626,标准!G$3:H$28,2,TRUE)))</f>
        <v>0</v>
      </c>
      <c r="U3626" s="127">
        <v>7.9</v>
      </c>
      <c r="V3626" s="71">
        <f>IF(U3626=0,0,IF(A3626&lt;43,IF(F3626="女",IF(U3626="",0,VLOOKUP(U3626,标准!A$108:B$128,2,TRUE)),IF(U3626="",0,VLOOKUP(U3626,标准!A$74:B$94,2,TRUE))),IF(F3626="女",IF(U3626="",0,VLOOKUP(U3626,标准!A$39:B$59,2,TRUE)),IF(U3626="",0,VLOOKUP(U3626,标准!A$3:B$23,2,TRUE)))))</f>
        <v>72</v>
      </c>
      <c r="W3626" s="86">
        <f t="shared" si="56"/>
        <v>61.9</v>
      </c>
      <c r="X3626" s="87">
        <v>5.1</v>
      </c>
      <c r="Y3626" s="87">
        <v>5.1</v>
      </c>
      <c r="Z3626" s="91"/>
      <c r="AA3626" s="92"/>
    </row>
    <row r="3627" customHeight="1" spans="1:27">
      <c r="A3627" s="62">
        <v>41</v>
      </c>
      <c r="B3627" s="91">
        <v>3665</v>
      </c>
      <c r="C3627" s="156" t="s">
        <v>7340</v>
      </c>
      <c r="D3627" s="156" t="s">
        <v>7260</v>
      </c>
      <c r="E3627" s="156" t="s">
        <v>1978</v>
      </c>
      <c r="F3627" s="156" t="s">
        <v>34</v>
      </c>
      <c r="G3627" s="157" t="s">
        <v>7341</v>
      </c>
      <c r="H3627" s="68">
        <v>158</v>
      </c>
      <c r="I3627" s="68">
        <v>52.6</v>
      </c>
      <c r="J3627" s="71">
        <f>IF(F3627="女",IF(H3627=0,0,VLOOKUP(I3627/(H3627*H3627/10000),标准!M$108:N$112,2,TRUE)),IF(H3627=0,0,VLOOKUP(I3627/(H3627*H3627/10000),标准!M$74:N$78,2,TRUE)))</f>
        <v>100</v>
      </c>
      <c r="K3627" s="72">
        <v>2532</v>
      </c>
      <c r="L3627" s="71">
        <f>IF(A3627&lt;43,IF(F3627="女",VLOOKUP(K3627,标准!K$108:L$128,2,TRUE),VLOOKUP(K3627,标准!K$74:L$94,2,TRUE)),IF(F3627="女",VLOOKUP(K3627,标准!K$39:L$59,2,TRUE),VLOOKUP(K3627,标准!K$3:L$23,2,TRUE)))</f>
        <v>70</v>
      </c>
      <c r="M3627" s="68">
        <v>27</v>
      </c>
      <c r="N3627" s="71">
        <f>IF(M3627="",0,IF(A3627&lt;43,IF(F3627="女",VLOOKUP(M3627,标准!C$108:D$128,2,TRUE),VLOOKUP(M3627,标准!C$74:D$94,2,TRUE)),IF(F3627="女",VLOOKUP(M3627,标准!C$39:D$59,2,TRUE),VLOOKUP(M3627,标准!C$3:D$23,2,TRUE))))</f>
        <v>100</v>
      </c>
      <c r="O3627" s="124">
        <v>210</v>
      </c>
      <c r="P3627" s="71">
        <f>IF(A3627&lt;43,IF(F3627="女",VLOOKUP(O3627/100,标准!E$108:F$128,2,TRUE),VLOOKUP(O3627/100,标准!E$74:F$94,2,TRUE)),IF(F3627="女",VLOOKUP(O3627/100,标准!E$39:F$59,2,TRUE),VLOOKUP(O3627/100,标准!E$3:F$23,2,TRUE)))</f>
        <v>100</v>
      </c>
      <c r="Q3627" s="125">
        <v>3.13</v>
      </c>
      <c r="R3627" s="71">
        <f>IF(Q3627=0,0,IF(A3627&lt;43,IF(F3627="女",IF(Q3627="",0,VLOOKUP(Q3627,标准!I$108:J$138,2,TRUE)),IF(Q3627="",0,VLOOKUP(Q3627,标准!I$74:J$104,2,TRUE))),IF(F3627="女",IF(Q3627="",0,VLOOKUP(Q3627,标准!I$39:J$69,2,TRUE)),IF(Q3627="",0,VLOOKUP(Q3627,标准!I$3:J$33,2,TRUE)))))</f>
        <v>101</v>
      </c>
      <c r="S3627" s="126">
        <v>53</v>
      </c>
      <c r="T3627" s="71">
        <f>IF(A3627&lt;43,IF(F3627="女",VLOOKUP(S3627,标准!G$108:H$138,2,TRUE),VLOOKUP(S3627,标准!G$74:H$99,2,TRUE)),IF(F3627="女",VLOOKUP(S3627,标准!G$39:H$69,2,TRUE),VLOOKUP(S3627,标准!G$3:H$28,2,TRUE)))</f>
        <v>90</v>
      </c>
      <c r="U3627" s="127">
        <v>7.5</v>
      </c>
      <c r="V3627" s="71">
        <f>IF(U3627=0,0,IF(A3627&lt;43,IF(F3627="女",IF(U3627="",0,VLOOKUP(U3627,标准!A$108:B$128,2,TRUE)),IF(U3627="",0,VLOOKUP(U3627,标准!A$74:B$94,2,TRUE))),IF(F3627="女",IF(U3627="",0,VLOOKUP(U3627,标准!A$39:B$59,2,TRUE)),IF(U3627="",0,VLOOKUP(U3627,标准!A$3:B$23,2,TRUE)))))</f>
        <v>100</v>
      </c>
      <c r="W3627" s="86">
        <f t="shared" si="56"/>
        <v>94.7</v>
      </c>
      <c r="X3627" s="87"/>
      <c r="Y3627" s="87"/>
      <c r="Z3627" s="91"/>
      <c r="AA3627" s="92"/>
    </row>
    <row r="3628" customHeight="1" spans="1:27">
      <c r="A3628" s="62">
        <v>41</v>
      </c>
      <c r="B3628" s="91">
        <v>3666</v>
      </c>
      <c r="C3628" s="156" t="s">
        <v>7342</v>
      </c>
      <c r="D3628" s="156" t="s">
        <v>7260</v>
      </c>
      <c r="E3628" s="156" t="s">
        <v>1978</v>
      </c>
      <c r="F3628" s="156" t="s">
        <v>30</v>
      </c>
      <c r="G3628" s="157" t="s">
        <v>7343</v>
      </c>
      <c r="H3628" s="68">
        <v>175</v>
      </c>
      <c r="I3628" s="68">
        <v>49.3</v>
      </c>
      <c r="J3628" s="71">
        <f>IF(F3628="女",IF(H3628=0,0,VLOOKUP(I3628/(H3628*H3628/10000),标准!M$108:N$112,2,TRUE)),IF(H3628=0,0,VLOOKUP(I3628/(H3628*H3628/10000),标准!M$74:N$78,2,TRUE)))</f>
        <v>80</v>
      </c>
      <c r="K3628" s="72">
        <v>3739</v>
      </c>
      <c r="L3628" s="71">
        <f>IF(A3628&lt;43,IF(F3628="女",VLOOKUP(K3628,标准!K$108:L$128,2,TRUE),VLOOKUP(K3628,标准!K$74:L$94,2,TRUE)),IF(F3628="女",VLOOKUP(K3628,标准!K$39:L$59,2,TRUE),VLOOKUP(K3628,标准!K$3:L$23,2,TRUE)))</f>
        <v>70</v>
      </c>
      <c r="M3628" s="68">
        <v>20</v>
      </c>
      <c r="N3628" s="71">
        <f>IF(M3628="",0,IF(A3628&lt;43,IF(F3628="女",VLOOKUP(M3628,标准!C$108:D$128,2,TRUE),VLOOKUP(M3628,标准!C$74:D$94,2,TRUE)),IF(F3628="女",VLOOKUP(M3628,标准!C$39:D$59,2,TRUE),VLOOKUP(M3628,标准!C$3:D$23,2,TRUE))))</f>
        <v>85</v>
      </c>
      <c r="O3628" s="124">
        <v>233</v>
      </c>
      <c r="P3628" s="71">
        <f>IF(A3628&lt;43,IF(F3628="女",VLOOKUP(O3628/100,标准!E$108:F$128,2,TRUE),VLOOKUP(O3628/100,标准!E$74:F$94,2,TRUE)),IF(F3628="女",VLOOKUP(O3628/100,标准!E$39:F$59,2,TRUE),VLOOKUP(O3628/100,标准!E$3:F$23,2,TRUE)))</f>
        <v>72</v>
      </c>
      <c r="Q3628" s="125">
        <v>4.49</v>
      </c>
      <c r="R3628" s="71">
        <f>IF(Q3628=0,0,IF(A3628&lt;43,IF(F3628="女",IF(Q3628="",0,VLOOKUP(Q3628,标准!I$108:J$138,2,TRUE)),IF(Q3628="",0,VLOOKUP(Q3628,标准!I$74:J$104,2,TRUE))),IF(F3628="女",IF(Q3628="",0,VLOOKUP(Q3628,标准!I$39:J$69,2,TRUE)),IF(Q3628="",0,VLOOKUP(Q3628,标准!I$3:J$33,2,TRUE)))))</f>
        <v>50</v>
      </c>
      <c r="S3628" s="126">
        <v>5</v>
      </c>
      <c r="T3628" s="71">
        <f>IF(A3628&lt;43,IF(F3628="女",VLOOKUP(S3628,标准!G$108:H$138,2,TRUE),VLOOKUP(S3628,标准!G$74:H$99,2,TRUE)),IF(F3628="女",VLOOKUP(S3628,标准!G$39:H$69,2,TRUE),VLOOKUP(S3628,标准!G$3:H$28,2,TRUE)))</f>
        <v>10</v>
      </c>
      <c r="U3628" s="127">
        <v>8.6</v>
      </c>
      <c r="V3628" s="71">
        <f>IF(U3628=0,0,IF(A3628&lt;43,IF(F3628="女",IF(U3628="",0,VLOOKUP(U3628,标准!A$108:B$128,2,TRUE)),IF(U3628="",0,VLOOKUP(U3628,标准!A$74:B$94,2,TRUE))),IF(F3628="女",IF(U3628="",0,VLOOKUP(U3628,标准!A$39:B$59,2,TRUE)),IF(U3628="",0,VLOOKUP(U3628,标准!A$3:B$23,2,TRUE)))))</f>
        <v>64</v>
      </c>
      <c r="W3628" s="86">
        <f t="shared" si="56"/>
        <v>62</v>
      </c>
      <c r="X3628" s="87">
        <v>3.7</v>
      </c>
      <c r="Y3628" s="87">
        <v>3.7</v>
      </c>
      <c r="Z3628" s="91"/>
      <c r="AA3628" s="92"/>
    </row>
    <row r="3629" customHeight="1" spans="1:27">
      <c r="A3629" s="62">
        <v>41</v>
      </c>
      <c r="B3629" s="91">
        <v>3667</v>
      </c>
      <c r="C3629" s="156" t="s">
        <v>7344</v>
      </c>
      <c r="D3629" s="156" t="s">
        <v>7260</v>
      </c>
      <c r="E3629" s="156" t="s">
        <v>1978</v>
      </c>
      <c r="F3629" s="156" t="s">
        <v>34</v>
      </c>
      <c r="G3629" s="157" t="s">
        <v>7345</v>
      </c>
      <c r="H3629" s="68">
        <v>167.2</v>
      </c>
      <c r="I3629" s="68">
        <v>68.6</v>
      </c>
      <c r="J3629" s="71">
        <f>IF(F3629="女",IF(H3629=0,0,VLOOKUP(I3629/(H3629*H3629/10000),标准!M$108:N$112,2,TRUE)),IF(H3629=0,0,VLOOKUP(I3629/(H3629*H3629/10000),标准!M$74:N$78,2,TRUE)))</f>
        <v>80</v>
      </c>
      <c r="K3629" s="72">
        <v>3889</v>
      </c>
      <c r="L3629" s="71">
        <f>IF(A3629&lt;43,IF(F3629="女",VLOOKUP(K3629,标准!K$108:L$128,2,TRUE),VLOOKUP(K3629,标准!K$74:L$94,2,TRUE)),IF(F3629="女",VLOOKUP(K3629,标准!K$39:L$59,2,TRUE),VLOOKUP(K3629,标准!K$3:L$23,2,TRUE)))</f>
        <v>100</v>
      </c>
      <c r="M3629" s="68">
        <v>16</v>
      </c>
      <c r="N3629" s="71">
        <f>IF(M3629="",0,IF(A3629&lt;43,IF(F3629="女",VLOOKUP(M3629,标准!C$108:D$128,2,TRUE),VLOOKUP(M3629,标准!C$74:D$94,2,TRUE)),IF(F3629="女",VLOOKUP(M3629,标准!C$39:D$59,2,TRUE),VLOOKUP(M3629,标准!C$3:D$23,2,TRUE))))</f>
        <v>74</v>
      </c>
      <c r="O3629" s="124">
        <v>172</v>
      </c>
      <c r="P3629" s="71">
        <f>IF(A3629&lt;43,IF(F3629="女",VLOOKUP(O3629/100,标准!E$108:F$128,2,TRUE),VLOOKUP(O3629/100,标准!E$74:F$94,2,TRUE)),IF(F3629="女",VLOOKUP(O3629/100,标准!E$39:F$59,2,TRUE),VLOOKUP(O3629/100,标准!E$3:F$23,2,TRUE)))</f>
        <v>74</v>
      </c>
      <c r="Q3629" s="125">
        <v>4.39</v>
      </c>
      <c r="R3629" s="71">
        <f>IF(Q3629=0,0,IF(A3629&lt;43,IF(F3629="女",IF(Q3629="",0,VLOOKUP(Q3629,标准!I$108:J$138,2,TRUE)),IF(Q3629="",0,VLOOKUP(Q3629,标准!I$74:J$104,2,TRUE))),IF(F3629="女",IF(Q3629="",0,VLOOKUP(Q3629,标准!I$39:J$69,2,TRUE)),IF(Q3629="",0,VLOOKUP(Q3629,标准!I$3:J$33,2,TRUE)))))</f>
        <v>50</v>
      </c>
      <c r="S3629" s="126">
        <v>38</v>
      </c>
      <c r="T3629" s="71">
        <f>IF(A3629&lt;43,IF(F3629="女",VLOOKUP(S3629,标准!G$108:H$138,2,TRUE),VLOOKUP(S3629,标准!G$74:H$99,2,TRUE)),IF(F3629="女",VLOOKUP(S3629,标准!G$39:H$69,2,TRUE),VLOOKUP(S3629,标准!G$3:H$28,2,TRUE)))</f>
        <v>72</v>
      </c>
      <c r="U3629" s="127">
        <v>9.5</v>
      </c>
      <c r="V3629" s="71">
        <f>IF(U3629=0,0,IF(A3629&lt;43,IF(F3629="女",IF(U3629="",0,VLOOKUP(U3629,标准!A$108:B$128,2,TRUE)),IF(U3629="",0,VLOOKUP(U3629,标准!A$74:B$94,2,TRUE))),IF(F3629="女",IF(U3629="",0,VLOOKUP(U3629,标准!A$39:B$59,2,TRUE)),IF(U3629="",0,VLOOKUP(U3629,标准!A$3:B$23,2,TRUE)))))</f>
        <v>68</v>
      </c>
      <c r="W3629" s="86">
        <f t="shared" si="56"/>
        <v>72.6</v>
      </c>
      <c r="X3629" s="87">
        <v>4</v>
      </c>
      <c r="Y3629" s="87">
        <v>4</v>
      </c>
      <c r="Z3629" s="91"/>
      <c r="AA3629" s="92"/>
    </row>
    <row r="3630" customHeight="1" spans="1:27">
      <c r="A3630" s="62">
        <v>41</v>
      </c>
      <c r="B3630" s="91">
        <v>3668</v>
      </c>
      <c r="C3630" s="156" t="s">
        <v>7346</v>
      </c>
      <c r="D3630" s="156" t="s">
        <v>7260</v>
      </c>
      <c r="E3630" s="156" t="s">
        <v>1978</v>
      </c>
      <c r="F3630" s="156" t="s">
        <v>30</v>
      </c>
      <c r="G3630" s="157" t="s">
        <v>7347</v>
      </c>
      <c r="H3630" s="68">
        <v>170</v>
      </c>
      <c r="I3630" s="68">
        <v>84</v>
      </c>
      <c r="J3630" s="71">
        <f>IF(F3630="女",IF(H3630=0,0,VLOOKUP(I3630/(H3630*H3630/10000),标准!M$108:N$112,2,TRUE)),IF(H3630=0,0,VLOOKUP(I3630/(H3630*H3630/10000),标准!M$74:N$78,2,TRUE)))</f>
        <v>60</v>
      </c>
      <c r="K3630" s="72">
        <v>4951</v>
      </c>
      <c r="L3630" s="71">
        <f>IF(A3630&lt;43,IF(F3630="女",VLOOKUP(K3630,标准!K$108:L$128,2,TRUE),VLOOKUP(K3630,标准!K$74:L$94,2,TRUE)),IF(F3630="女",VLOOKUP(K3630,标准!K$39:L$59,2,TRUE),VLOOKUP(K3630,标准!K$3:L$23,2,TRUE)))</f>
        <v>95</v>
      </c>
      <c r="M3630" s="68">
        <v>26.3</v>
      </c>
      <c r="N3630" s="71">
        <f>IF(M3630="",0,IF(A3630&lt;43,IF(F3630="女",VLOOKUP(M3630,标准!C$108:D$128,2,TRUE),VLOOKUP(M3630,标准!C$74:D$94,2,TRUE)),IF(F3630="女",VLOOKUP(M3630,标准!C$39:D$59,2,TRUE),VLOOKUP(M3630,标准!C$3:D$23,2,TRUE))))</f>
        <v>100</v>
      </c>
      <c r="O3630" s="124">
        <v>228</v>
      </c>
      <c r="P3630" s="71">
        <f>IF(A3630&lt;43,IF(F3630="女",VLOOKUP(O3630/100,标准!E$108:F$128,2,TRUE),VLOOKUP(O3630/100,标准!E$74:F$94,2,TRUE)),IF(F3630="女",VLOOKUP(O3630/100,标准!E$39:F$59,2,TRUE),VLOOKUP(O3630/100,标准!E$3:F$23,2,TRUE)))</f>
        <v>70</v>
      </c>
      <c r="Q3630" s="125">
        <v>4.25</v>
      </c>
      <c r="R3630" s="71">
        <f>IF(Q3630=0,0,IF(A3630&lt;43,IF(F3630="女",IF(Q3630="",0,VLOOKUP(Q3630,标准!I$108:J$138,2,TRUE)),IF(Q3630="",0,VLOOKUP(Q3630,标准!I$74:J$104,2,TRUE))),IF(F3630="女",IF(Q3630="",0,VLOOKUP(Q3630,标准!I$39:J$69,2,TRUE)),IF(Q3630="",0,VLOOKUP(Q3630,标准!I$3:J$33,2,TRUE)))))</f>
        <v>62</v>
      </c>
      <c r="S3630" s="126"/>
      <c r="T3630" s="71">
        <f>IF(A3630&lt;43,IF(F3630="女",VLOOKUP(S3630,标准!G$108:H$138,2,TRUE),VLOOKUP(S3630,标准!G$74:H$99,2,TRUE)),IF(F3630="女",VLOOKUP(S3630,标准!G$39:H$69,2,TRUE),VLOOKUP(S3630,标准!G$3:H$28,2,TRUE)))</f>
        <v>0</v>
      </c>
      <c r="U3630" s="127">
        <v>8.1</v>
      </c>
      <c r="V3630" s="71">
        <f>IF(U3630=0,0,IF(A3630&lt;43,IF(F3630="女",IF(U3630="",0,VLOOKUP(U3630,标准!A$108:B$128,2,TRUE)),IF(U3630="",0,VLOOKUP(U3630,标准!A$74:B$94,2,TRUE))),IF(F3630="女",IF(U3630="",0,VLOOKUP(U3630,标准!A$39:B$59,2,TRUE)),IF(U3630="",0,VLOOKUP(U3630,标准!A$3:B$23,2,TRUE)))))</f>
        <v>70</v>
      </c>
      <c r="W3630" s="86">
        <f t="shared" si="56"/>
        <v>66.65</v>
      </c>
      <c r="X3630" s="87">
        <v>4.1</v>
      </c>
      <c r="Y3630" s="87">
        <v>4.2</v>
      </c>
      <c r="Z3630" s="91"/>
      <c r="AA3630" s="92"/>
    </row>
    <row r="3631" customHeight="1" spans="1:27">
      <c r="A3631" s="62">
        <v>41</v>
      </c>
      <c r="B3631" s="91">
        <v>3669</v>
      </c>
      <c r="C3631" s="156" t="s">
        <v>7348</v>
      </c>
      <c r="D3631" s="156" t="s">
        <v>7260</v>
      </c>
      <c r="E3631" s="156" t="s">
        <v>1978</v>
      </c>
      <c r="F3631" s="156" t="s">
        <v>34</v>
      </c>
      <c r="G3631" s="157" t="s">
        <v>7349</v>
      </c>
      <c r="H3631" s="68">
        <v>162.7</v>
      </c>
      <c r="I3631" s="68">
        <v>49.8</v>
      </c>
      <c r="J3631" s="71">
        <f>IF(F3631="女",IF(H3631=0,0,VLOOKUP(I3631/(H3631*H3631/10000),标准!M$108:N$112,2,TRUE)),IF(H3631=0,0,VLOOKUP(I3631/(H3631*H3631/10000),标准!M$74:N$78,2,TRUE)))</f>
        <v>100</v>
      </c>
      <c r="K3631" s="72">
        <v>3097</v>
      </c>
      <c r="L3631" s="71">
        <f>IF(A3631&lt;43,IF(F3631="女",VLOOKUP(K3631,标准!K$108:L$128,2,TRUE),VLOOKUP(K3631,标准!K$74:L$94,2,TRUE)),IF(F3631="女",VLOOKUP(K3631,标准!K$39:L$59,2,TRUE),VLOOKUP(K3631,标准!K$3:L$23,2,TRUE)))</f>
        <v>80</v>
      </c>
      <c r="M3631" s="68">
        <v>26.8</v>
      </c>
      <c r="N3631" s="71">
        <f>IF(M3631="",0,IF(A3631&lt;43,IF(F3631="女",VLOOKUP(M3631,标准!C$108:D$128,2,TRUE),VLOOKUP(M3631,标准!C$74:D$94,2,TRUE)),IF(F3631="女",VLOOKUP(M3631,标准!C$39:D$59,2,TRUE),VLOOKUP(M3631,标准!C$3:D$23,2,TRUE))))</f>
        <v>100</v>
      </c>
      <c r="O3631" s="124">
        <v>168</v>
      </c>
      <c r="P3631" s="71">
        <f>IF(A3631&lt;43,IF(F3631="女",VLOOKUP(O3631/100,标准!E$108:F$128,2,TRUE),VLOOKUP(O3631/100,标准!E$74:F$94,2,TRUE)),IF(F3631="女",VLOOKUP(O3631/100,标准!E$39:F$59,2,TRUE),VLOOKUP(O3631/100,标准!E$3:F$23,2,TRUE)))</f>
        <v>70</v>
      </c>
      <c r="Q3631" s="125">
        <v>4.29</v>
      </c>
      <c r="R3631" s="71">
        <f>IF(Q3631=0,0,IF(A3631&lt;43,IF(F3631="女",IF(Q3631="",0,VLOOKUP(Q3631,标准!I$108:J$138,2,TRUE)),IF(Q3631="",0,VLOOKUP(Q3631,标准!I$74:J$104,2,TRUE))),IF(F3631="女",IF(Q3631="",0,VLOOKUP(Q3631,标准!I$39:J$69,2,TRUE)),IF(Q3631="",0,VLOOKUP(Q3631,标准!I$3:J$33,2,TRUE)))))</f>
        <v>62</v>
      </c>
      <c r="S3631" s="126">
        <v>48</v>
      </c>
      <c r="T3631" s="71">
        <f>IF(A3631&lt;43,IF(F3631="女",VLOOKUP(S3631,标准!G$108:H$138,2,TRUE),VLOOKUP(S3631,标准!G$74:H$99,2,TRUE)),IF(F3631="女",VLOOKUP(S3631,标准!G$39:H$69,2,TRUE),VLOOKUP(S3631,标准!G$3:H$28,2,TRUE)))</f>
        <v>80</v>
      </c>
      <c r="U3631" s="127">
        <v>7</v>
      </c>
      <c r="V3631" s="71">
        <f>IF(U3631=0,0,IF(A3631&lt;43,IF(F3631="女",IF(U3631="",0,VLOOKUP(U3631,标准!A$108:B$128,2,TRUE)),IF(U3631="",0,VLOOKUP(U3631,标准!A$74:B$94,2,TRUE))),IF(F3631="女",IF(U3631="",0,VLOOKUP(U3631,标准!A$39:B$59,2,TRUE)),IF(U3631="",0,VLOOKUP(U3631,标准!A$3:B$23,2,TRUE)))))</f>
        <v>100</v>
      </c>
      <c r="W3631" s="86">
        <f t="shared" si="56"/>
        <v>84.4</v>
      </c>
      <c r="X3631" s="87"/>
      <c r="Y3631" s="87"/>
      <c r="Z3631" s="91"/>
      <c r="AA3631" s="92"/>
    </row>
    <row r="3632" customHeight="1" spans="1:27">
      <c r="A3632" s="62">
        <v>41</v>
      </c>
      <c r="B3632" s="91">
        <v>3670</v>
      </c>
      <c r="C3632" s="156" t="s">
        <v>7350</v>
      </c>
      <c r="D3632" s="156" t="s">
        <v>7260</v>
      </c>
      <c r="E3632" s="156" t="s">
        <v>1978</v>
      </c>
      <c r="F3632" s="156" t="s">
        <v>34</v>
      </c>
      <c r="G3632" s="157" t="s">
        <v>7351</v>
      </c>
      <c r="H3632" s="68">
        <v>158</v>
      </c>
      <c r="I3632" s="68">
        <v>68</v>
      </c>
      <c r="J3632" s="71">
        <f>IF(F3632="女",IF(H3632=0,0,VLOOKUP(I3632/(H3632*H3632/10000),标准!M$108:N$112,2,TRUE)),IF(H3632=0,0,VLOOKUP(I3632/(H3632*H3632/10000),标准!M$74:N$78,2,TRUE)))</f>
        <v>80</v>
      </c>
      <c r="K3632" s="72">
        <v>3281</v>
      </c>
      <c r="L3632" s="71">
        <f>IF(A3632&lt;43,IF(F3632="女",VLOOKUP(K3632,标准!K$108:L$128,2,TRUE),VLOOKUP(K3632,标准!K$74:L$94,2,TRUE)),IF(F3632="女",VLOOKUP(K3632,标准!K$39:L$59,2,TRUE),VLOOKUP(K3632,标准!K$3:L$23,2,TRUE)))</f>
        <v>85</v>
      </c>
      <c r="M3632" s="68">
        <v>26.4</v>
      </c>
      <c r="N3632" s="71">
        <f>IF(M3632="",0,IF(A3632&lt;43,IF(F3632="女",VLOOKUP(M3632,标准!C$108:D$128,2,TRUE),VLOOKUP(M3632,标准!C$74:D$94,2,TRUE)),IF(F3632="女",VLOOKUP(M3632,标准!C$39:D$59,2,TRUE),VLOOKUP(M3632,标准!C$3:D$23,2,TRUE))))</f>
        <v>100</v>
      </c>
      <c r="O3632" s="124">
        <v>140</v>
      </c>
      <c r="P3632" s="71">
        <f>IF(A3632&lt;43,IF(F3632="女",VLOOKUP(O3632/100,标准!E$108:F$128,2,TRUE),VLOOKUP(O3632/100,标准!E$74:F$94,2,TRUE)),IF(F3632="女",VLOOKUP(O3632/100,标准!E$39:F$59,2,TRUE),VLOOKUP(O3632/100,标准!E$3:F$23,2,TRUE)))</f>
        <v>30</v>
      </c>
      <c r="Q3632" s="125">
        <v>4.17</v>
      </c>
      <c r="R3632" s="71">
        <f>IF(Q3632=0,0,IF(A3632&lt;43,IF(F3632="女",IF(Q3632="",0,VLOOKUP(Q3632,标准!I$108:J$138,2,TRUE)),IF(Q3632="",0,VLOOKUP(Q3632,标准!I$74:J$104,2,TRUE))),IF(F3632="女",IF(Q3632="",0,VLOOKUP(Q3632,标准!I$39:J$69,2,TRUE)),IF(Q3632="",0,VLOOKUP(Q3632,标准!I$3:J$33,2,TRUE)))))</f>
        <v>66</v>
      </c>
      <c r="S3632" s="126">
        <v>27</v>
      </c>
      <c r="T3632" s="71">
        <f>IF(A3632&lt;43,IF(F3632="女",VLOOKUP(S3632,标准!G$108:H$138,2,TRUE),VLOOKUP(S3632,标准!G$74:H$99,2,TRUE)),IF(F3632="女",VLOOKUP(S3632,标准!G$39:H$69,2,TRUE),VLOOKUP(S3632,标准!G$3:H$28,2,TRUE)))</f>
        <v>60</v>
      </c>
      <c r="U3632" s="127">
        <v>10.2</v>
      </c>
      <c r="V3632" s="71">
        <f>IF(U3632=0,0,IF(A3632&lt;43,IF(F3632="女",IF(U3632="",0,VLOOKUP(U3632,标准!A$108:B$128,2,TRUE)),IF(U3632="",0,VLOOKUP(U3632,标准!A$74:B$94,2,TRUE))),IF(F3632="女",IF(U3632="",0,VLOOKUP(U3632,标准!A$39:B$59,2,TRUE)),IF(U3632="",0,VLOOKUP(U3632,标准!A$3:B$23,2,TRUE)))))</f>
        <v>60</v>
      </c>
      <c r="W3632" s="86">
        <f t="shared" si="56"/>
        <v>68.95</v>
      </c>
      <c r="X3632" s="87">
        <v>4.6</v>
      </c>
      <c r="Y3632" s="87">
        <v>4.4</v>
      </c>
      <c r="Z3632" s="91"/>
      <c r="AA3632" s="92"/>
    </row>
    <row r="3633" customHeight="1" spans="1:27">
      <c r="A3633" s="62">
        <v>41</v>
      </c>
      <c r="B3633" s="91">
        <v>3671</v>
      </c>
      <c r="C3633" s="156" t="s">
        <v>7352</v>
      </c>
      <c r="D3633" s="156" t="s">
        <v>7260</v>
      </c>
      <c r="E3633" s="156" t="s">
        <v>1978</v>
      </c>
      <c r="F3633" s="156" t="s">
        <v>30</v>
      </c>
      <c r="G3633" s="157" t="s">
        <v>7353</v>
      </c>
      <c r="H3633" s="68">
        <v>170.3</v>
      </c>
      <c r="I3633" s="68">
        <v>62.6</v>
      </c>
      <c r="J3633" s="71">
        <f>IF(F3633="女",IF(H3633=0,0,VLOOKUP(I3633/(H3633*H3633/10000),标准!M$108:N$112,2,TRUE)),IF(H3633=0,0,VLOOKUP(I3633/(H3633*H3633/10000),标准!M$74:N$78,2,TRUE)))</f>
        <v>100</v>
      </c>
      <c r="K3633" s="72">
        <v>4392</v>
      </c>
      <c r="L3633" s="71">
        <f>IF(A3633&lt;43,IF(F3633="女",VLOOKUP(K3633,标准!K$108:L$128,2,TRUE),VLOOKUP(K3633,标准!K$74:L$94,2,TRUE)),IF(F3633="女",VLOOKUP(K3633,标准!K$39:L$59,2,TRUE),VLOOKUP(K3633,标准!K$3:L$23,2,TRUE)))</f>
        <v>80</v>
      </c>
      <c r="M3633" s="68">
        <v>16</v>
      </c>
      <c r="N3633" s="71">
        <f>IF(M3633="",0,IF(A3633&lt;43,IF(F3633="女",VLOOKUP(M3633,标准!C$108:D$128,2,TRUE),VLOOKUP(M3633,标准!C$74:D$94,2,TRUE)),IF(F3633="女",VLOOKUP(M3633,标准!C$39:D$59,2,TRUE),VLOOKUP(M3633,标准!C$3:D$23,2,TRUE))))</f>
        <v>76</v>
      </c>
      <c r="O3633" s="124">
        <v>230</v>
      </c>
      <c r="P3633" s="71">
        <f>IF(A3633&lt;43,IF(F3633="女",VLOOKUP(O3633/100,标准!E$108:F$128,2,TRUE),VLOOKUP(O3633/100,标准!E$74:F$94,2,TRUE)),IF(F3633="女",VLOOKUP(O3633/100,标准!E$39:F$59,2,TRUE),VLOOKUP(O3633/100,标准!E$3:F$23,2,TRUE)))</f>
        <v>70</v>
      </c>
      <c r="Q3633" s="125">
        <v>4.57</v>
      </c>
      <c r="R3633" s="71">
        <f>IF(Q3633=0,0,IF(A3633&lt;43,IF(F3633="女",IF(Q3633="",0,VLOOKUP(Q3633,标准!I$108:J$138,2,TRUE)),IF(Q3633="",0,VLOOKUP(Q3633,标准!I$74:J$104,2,TRUE))),IF(F3633="女",IF(Q3633="",0,VLOOKUP(Q3633,标准!I$39:J$69,2,TRUE)),IF(Q3633="",0,VLOOKUP(Q3633,标准!I$3:J$33,2,TRUE)))))</f>
        <v>40</v>
      </c>
      <c r="S3633" s="126">
        <v>2</v>
      </c>
      <c r="T3633" s="71">
        <f>IF(A3633&lt;43,IF(F3633="女",VLOOKUP(S3633,标准!G$108:H$138,2,TRUE),VLOOKUP(S3633,标准!G$74:H$99,2,TRUE)),IF(F3633="女",VLOOKUP(S3633,标准!G$39:H$69,2,TRUE),VLOOKUP(S3633,标准!G$3:H$28,2,TRUE)))</f>
        <v>0</v>
      </c>
      <c r="U3633" s="127">
        <v>7.9</v>
      </c>
      <c r="V3633" s="71">
        <f>IF(U3633=0,0,IF(A3633&lt;43,IF(F3633="女",IF(U3633="",0,VLOOKUP(U3633,标准!A$108:B$128,2,TRUE)),IF(U3633="",0,VLOOKUP(U3633,标准!A$74:B$94,2,TRUE))),IF(F3633="女",IF(U3633="",0,VLOOKUP(U3633,标准!A$39:B$59,2,TRUE)),IF(U3633="",0,VLOOKUP(U3633,标准!A$3:B$23,2,TRUE)))))</f>
        <v>72</v>
      </c>
      <c r="W3633" s="86">
        <f t="shared" si="56"/>
        <v>64</v>
      </c>
      <c r="X3633" s="87">
        <v>4.1</v>
      </c>
      <c r="Y3633" s="87">
        <v>4.1</v>
      </c>
      <c r="Z3633" s="91"/>
      <c r="AA3633" s="92"/>
    </row>
    <row r="3634" customHeight="1" spans="1:27">
      <c r="A3634" s="62">
        <v>41</v>
      </c>
      <c r="B3634" s="91">
        <v>3672</v>
      </c>
      <c r="C3634" s="156" t="s">
        <v>7354</v>
      </c>
      <c r="D3634" s="156" t="s">
        <v>7260</v>
      </c>
      <c r="E3634" s="156" t="s">
        <v>1978</v>
      </c>
      <c r="F3634" s="156" t="s">
        <v>30</v>
      </c>
      <c r="G3634" s="157" t="s">
        <v>7355</v>
      </c>
      <c r="H3634" s="68">
        <v>175</v>
      </c>
      <c r="I3634" s="68">
        <v>60.2</v>
      </c>
      <c r="J3634" s="71">
        <f>IF(F3634="女",IF(H3634=0,0,VLOOKUP(I3634/(H3634*H3634/10000),标准!M$108:N$112,2,TRUE)),IF(H3634=0,0,VLOOKUP(I3634/(H3634*H3634/10000),标准!M$74:N$78,2,TRUE)))</f>
        <v>100</v>
      </c>
      <c r="K3634" s="72">
        <v>4042</v>
      </c>
      <c r="L3634" s="71">
        <f>IF(A3634&lt;43,IF(F3634="女",VLOOKUP(K3634,标准!K$108:L$128,2,TRUE),VLOOKUP(K3634,标准!K$74:L$94,2,TRUE)),IF(F3634="女",VLOOKUP(K3634,标准!K$39:L$59,2,TRUE),VLOOKUP(K3634,标准!K$3:L$23,2,TRUE)))</f>
        <v>74</v>
      </c>
      <c r="M3634" s="68">
        <v>21.5</v>
      </c>
      <c r="N3634" s="71">
        <f>IF(M3634="",0,IF(A3634&lt;43,IF(F3634="女",VLOOKUP(M3634,标准!C$108:D$128,2,TRUE),VLOOKUP(M3634,标准!C$74:D$94,2,TRUE)),IF(F3634="女",VLOOKUP(M3634,标准!C$39:D$59,2,TRUE),VLOOKUP(M3634,标准!C$3:D$23,2,TRUE))))</f>
        <v>90</v>
      </c>
      <c r="O3634" s="124">
        <v>220</v>
      </c>
      <c r="P3634" s="71">
        <f>IF(A3634&lt;43,IF(F3634="女",VLOOKUP(O3634/100,标准!E$108:F$128,2,TRUE),VLOOKUP(O3634/100,标准!E$74:F$94,2,TRUE)),IF(F3634="女",VLOOKUP(O3634/100,标准!E$39:F$59,2,TRUE),VLOOKUP(O3634/100,标准!E$3:F$23,2,TRUE)))</f>
        <v>66</v>
      </c>
      <c r="Q3634" s="125">
        <v>4.45</v>
      </c>
      <c r="R3634" s="71">
        <f>IF(Q3634=0,0,IF(A3634&lt;43,IF(F3634="女",IF(Q3634="",0,VLOOKUP(Q3634,标准!I$108:J$138,2,TRUE)),IF(Q3634="",0,VLOOKUP(Q3634,标准!I$74:J$104,2,TRUE))),IF(F3634="女",IF(Q3634="",0,VLOOKUP(Q3634,标准!I$39:J$69,2,TRUE)),IF(Q3634="",0,VLOOKUP(Q3634,标准!I$3:J$33,2,TRUE)))))</f>
        <v>50</v>
      </c>
      <c r="S3634" s="126">
        <v>4</v>
      </c>
      <c r="T3634" s="71">
        <f>IF(A3634&lt;43,IF(F3634="女",VLOOKUP(S3634,标准!G$108:H$138,2,TRUE),VLOOKUP(S3634,标准!G$74:H$99,2,TRUE)),IF(F3634="女",VLOOKUP(S3634,标准!G$39:H$69,2,TRUE),VLOOKUP(S3634,标准!G$3:H$28,2,TRUE)))</f>
        <v>0</v>
      </c>
      <c r="U3634" s="127">
        <v>7.9</v>
      </c>
      <c r="V3634" s="71">
        <f>IF(U3634=0,0,IF(A3634&lt;43,IF(F3634="女",IF(U3634="",0,VLOOKUP(U3634,标准!A$108:B$128,2,TRUE)),IF(U3634="",0,VLOOKUP(U3634,标准!A$74:B$94,2,TRUE))),IF(F3634="女",IF(U3634="",0,VLOOKUP(U3634,标准!A$39:B$59,2,TRUE)),IF(U3634="",0,VLOOKUP(U3634,标准!A$3:B$23,2,TRUE)))))</f>
        <v>72</v>
      </c>
      <c r="W3634" s="86">
        <f t="shared" si="56"/>
        <v>66.1</v>
      </c>
      <c r="X3634" s="87">
        <v>4.9</v>
      </c>
      <c r="Y3634" s="87">
        <v>4.8</v>
      </c>
      <c r="Z3634" s="91"/>
      <c r="AA3634" s="92"/>
    </row>
    <row r="3635" customHeight="1" spans="1:27">
      <c r="A3635" s="62">
        <v>41</v>
      </c>
      <c r="B3635" s="91">
        <v>3673</v>
      </c>
      <c r="C3635" s="156" t="s">
        <v>7356</v>
      </c>
      <c r="D3635" s="156" t="s">
        <v>7260</v>
      </c>
      <c r="E3635" s="156" t="s">
        <v>1978</v>
      </c>
      <c r="F3635" s="156" t="s">
        <v>34</v>
      </c>
      <c r="G3635" s="157" t="s">
        <v>7357</v>
      </c>
      <c r="H3635" s="68">
        <v>168</v>
      </c>
      <c r="I3635" s="68">
        <v>48.6</v>
      </c>
      <c r="J3635" s="71">
        <f>IF(F3635="女",IF(H3635=0,0,VLOOKUP(I3635/(H3635*H3635/10000),标准!M$108:N$112,2,TRUE)),IF(H3635=0,0,VLOOKUP(I3635/(H3635*H3635/10000),标准!M$74:N$78,2,TRUE)))</f>
        <v>100</v>
      </c>
      <c r="K3635" s="72">
        <v>3599</v>
      </c>
      <c r="L3635" s="71">
        <f>IF(A3635&lt;43,IF(F3635="女",VLOOKUP(K3635,标准!K$108:L$128,2,TRUE),VLOOKUP(K3635,标准!K$74:L$94,2,TRUE)),IF(F3635="女",VLOOKUP(K3635,标准!K$39:L$59,2,TRUE),VLOOKUP(K3635,标准!K$3:L$23,2,TRUE)))</f>
        <v>100</v>
      </c>
      <c r="M3635" s="68">
        <v>25</v>
      </c>
      <c r="N3635" s="71">
        <f>IF(M3635="",0,IF(A3635&lt;43,IF(F3635="女",VLOOKUP(M3635,标准!C$108:D$128,2,TRUE),VLOOKUP(M3635,标准!C$74:D$94,2,TRUE)),IF(F3635="女",VLOOKUP(M3635,标准!C$39:D$59,2,TRUE),VLOOKUP(M3635,标准!C$3:D$23,2,TRUE))))</f>
        <v>95</v>
      </c>
      <c r="O3635" s="124">
        <v>163</v>
      </c>
      <c r="P3635" s="71">
        <f>IF(A3635&lt;43,IF(F3635="女",VLOOKUP(O3635/100,标准!E$108:F$128,2,TRUE),VLOOKUP(O3635/100,标准!E$74:F$94,2,TRUE)),IF(F3635="女",VLOOKUP(O3635/100,标准!E$39:F$59,2,TRUE),VLOOKUP(O3635/100,标准!E$3:F$23,2,TRUE)))</f>
        <v>68</v>
      </c>
      <c r="Q3635" s="125">
        <v>4.04</v>
      </c>
      <c r="R3635" s="71">
        <f>IF(Q3635=0,0,IF(A3635&lt;43,IF(F3635="女",IF(Q3635="",0,VLOOKUP(Q3635,标准!I$108:J$138,2,TRUE)),IF(Q3635="",0,VLOOKUP(Q3635,标准!I$74:J$104,2,TRUE))),IF(F3635="女",IF(Q3635="",0,VLOOKUP(Q3635,标准!I$39:J$69,2,TRUE)),IF(Q3635="",0,VLOOKUP(Q3635,标准!I$3:J$33,2,TRUE)))))</f>
        <v>72</v>
      </c>
      <c r="S3635" s="126">
        <v>38</v>
      </c>
      <c r="T3635" s="71">
        <f>IF(A3635&lt;43,IF(F3635="女",VLOOKUP(S3635,标准!G$108:H$138,2,TRUE),VLOOKUP(S3635,标准!G$74:H$99,2,TRUE)),IF(F3635="女",VLOOKUP(S3635,标准!G$39:H$69,2,TRUE),VLOOKUP(S3635,标准!G$3:H$28,2,TRUE)))</f>
        <v>72</v>
      </c>
      <c r="U3635" s="127">
        <v>9.6</v>
      </c>
      <c r="V3635" s="71">
        <f>IF(U3635=0,0,IF(A3635&lt;43,IF(F3635="女",IF(U3635="",0,VLOOKUP(U3635,标准!A$108:B$128,2,TRUE)),IF(U3635="",0,VLOOKUP(U3635,标准!A$74:B$94,2,TRUE))),IF(F3635="女",IF(U3635="",0,VLOOKUP(U3635,标准!A$39:B$59,2,TRUE)),IF(U3635="",0,VLOOKUP(U3635,标准!A$3:B$23,2,TRUE)))))</f>
        <v>66</v>
      </c>
      <c r="W3635" s="86">
        <f t="shared" si="56"/>
        <v>81.1</v>
      </c>
      <c r="X3635" s="87">
        <v>4.5</v>
      </c>
      <c r="Y3635" s="87">
        <v>4.6</v>
      </c>
      <c r="Z3635" s="91"/>
      <c r="AA3635" s="92"/>
    </row>
    <row r="3636" customHeight="1" spans="1:27">
      <c r="A3636" s="62">
        <v>41</v>
      </c>
      <c r="B3636" s="91">
        <v>3674</v>
      </c>
      <c r="C3636" s="156" t="s">
        <v>7358</v>
      </c>
      <c r="D3636" s="156" t="s">
        <v>7260</v>
      </c>
      <c r="E3636" s="156" t="s">
        <v>1978</v>
      </c>
      <c r="F3636" s="156" t="s">
        <v>30</v>
      </c>
      <c r="G3636" s="157" t="s">
        <v>7359</v>
      </c>
      <c r="H3636" s="68">
        <v>176.1</v>
      </c>
      <c r="I3636" s="68">
        <v>79.4</v>
      </c>
      <c r="J3636" s="71">
        <f>IF(F3636="女",IF(H3636=0,0,VLOOKUP(I3636/(H3636*H3636/10000),标准!M$108:N$112,2,TRUE)),IF(H3636=0,0,VLOOKUP(I3636/(H3636*H3636/10000),标准!M$74:N$78,2,TRUE)))</f>
        <v>80</v>
      </c>
      <c r="K3636" s="72">
        <v>4827</v>
      </c>
      <c r="L3636" s="71">
        <f>IF(A3636&lt;43,IF(F3636="女",VLOOKUP(K3636,标准!K$108:L$128,2,TRUE),VLOOKUP(K3636,标准!K$74:L$94,2,TRUE)),IF(F3636="女",VLOOKUP(K3636,标准!K$39:L$59,2,TRUE),VLOOKUP(K3636,标准!K$3:L$23,2,TRUE)))</f>
        <v>90</v>
      </c>
      <c r="M3636" s="68">
        <v>18.6</v>
      </c>
      <c r="N3636" s="71">
        <f>IF(M3636="",0,IF(A3636&lt;43,IF(F3636="女",VLOOKUP(M3636,标准!C$108:D$128,2,TRUE),VLOOKUP(M3636,标准!C$74:D$94,2,TRUE)),IF(F3636="女",VLOOKUP(M3636,标准!C$39:D$59,2,TRUE),VLOOKUP(M3636,标准!C$3:D$23,2,TRUE))))</f>
        <v>80</v>
      </c>
      <c r="O3636" s="124">
        <v>220</v>
      </c>
      <c r="P3636" s="71">
        <f>IF(A3636&lt;43,IF(F3636="女",VLOOKUP(O3636/100,标准!E$108:F$128,2,TRUE),VLOOKUP(O3636/100,标准!E$74:F$94,2,TRUE)),IF(F3636="女",VLOOKUP(O3636/100,标准!E$39:F$59,2,TRUE),VLOOKUP(O3636/100,标准!E$3:F$23,2,TRUE)))</f>
        <v>66</v>
      </c>
      <c r="Q3636" s="125">
        <v>5.12</v>
      </c>
      <c r="R3636" s="71">
        <f>IF(Q3636=0,0,IF(A3636&lt;43,IF(F3636="女",IF(Q3636="",0,VLOOKUP(Q3636,标准!I$108:J$138,2,TRUE)),IF(Q3636="",0,VLOOKUP(Q3636,标准!I$74:J$104,2,TRUE))),IF(F3636="女",IF(Q3636="",0,VLOOKUP(Q3636,标准!I$39:J$69,2,TRUE)),IF(Q3636="",0,VLOOKUP(Q3636,标准!I$3:J$33,2,TRUE)))))</f>
        <v>40</v>
      </c>
      <c r="S3636" s="126">
        <v>2</v>
      </c>
      <c r="T3636" s="71">
        <f>IF(A3636&lt;43,IF(F3636="女",VLOOKUP(S3636,标准!G$108:H$138,2,TRUE),VLOOKUP(S3636,标准!G$74:H$99,2,TRUE)),IF(F3636="女",VLOOKUP(S3636,标准!G$39:H$69,2,TRUE),VLOOKUP(S3636,标准!G$3:H$28,2,TRUE)))</f>
        <v>0</v>
      </c>
      <c r="U3636" s="127">
        <v>7.9</v>
      </c>
      <c r="V3636" s="71">
        <f>IF(U3636=0,0,IF(A3636&lt;43,IF(F3636="女",IF(U3636="",0,VLOOKUP(U3636,标准!A$108:B$128,2,TRUE)),IF(U3636="",0,VLOOKUP(U3636,标准!A$74:B$94,2,TRUE))),IF(F3636="女",IF(U3636="",0,VLOOKUP(U3636,标准!A$39:B$59,2,TRUE)),IF(U3636="",0,VLOOKUP(U3636,标准!A$3:B$23,2,TRUE)))))</f>
        <v>72</v>
      </c>
      <c r="W3636" s="86">
        <f t="shared" si="56"/>
        <v>62.5</v>
      </c>
      <c r="X3636" s="87">
        <v>4.4</v>
      </c>
      <c r="Y3636" s="87">
        <v>4.4</v>
      </c>
      <c r="Z3636" s="91"/>
      <c r="AA3636" s="92"/>
    </row>
    <row r="3637" customHeight="1" spans="1:27">
      <c r="A3637" s="62">
        <v>41</v>
      </c>
      <c r="B3637" s="91">
        <v>3675</v>
      </c>
      <c r="C3637" s="156" t="s">
        <v>2779</v>
      </c>
      <c r="D3637" s="156" t="s">
        <v>7260</v>
      </c>
      <c r="E3637" s="156" t="s">
        <v>1978</v>
      </c>
      <c r="F3637" s="156" t="s">
        <v>34</v>
      </c>
      <c r="G3637" s="157" t="s">
        <v>7360</v>
      </c>
      <c r="H3637" s="68">
        <v>161.1</v>
      </c>
      <c r="I3637" s="68">
        <v>49.4</v>
      </c>
      <c r="J3637" s="71">
        <f>IF(F3637="女",IF(H3637=0,0,VLOOKUP(I3637/(H3637*H3637/10000),标准!M$108:N$112,2,TRUE)),IF(H3637=0,0,VLOOKUP(I3637/(H3637*H3637/10000),标准!M$74:N$78,2,TRUE)))</f>
        <v>100</v>
      </c>
      <c r="K3637" s="72">
        <v>3189</v>
      </c>
      <c r="L3637" s="71">
        <f>IF(A3637&lt;43,IF(F3637="女",VLOOKUP(K3637,标准!K$108:L$128,2,TRUE),VLOOKUP(K3637,标准!K$74:L$94,2,TRUE)),IF(F3637="女",VLOOKUP(K3637,标准!K$39:L$59,2,TRUE),VLOOKUP(K3637,标准!K$3:L$23,2,TRUE)))</f>
        <v>85</v>
      </c>
      <c r="M3637" s="68">
        <v>19.5</v>
      </c>
      <c r="N3637" s="71">
        <f>IF(M3637="",0,IF(A3637&lt;43,IF(F3637="女",VLOOKUP(M3637,标准!C$108:D$128,2,TRUE),VLOOKUP(M3637,标准!C$74:D$94,2,TRUE)),IF(F3637="女",VLOOKUP(M3637,标准!C$39:D$59,2,TRUE),VLOOKUP(M3637,标准!C$3:D$23,2,TRUE))))</f>
        <v>80</v>
      </c>
      <c r="O3637" s="124">
        <v>155</v>
      </c>
      <c r="P3637" s="71">
        <f>IF(A3637&lt;43,IF(F3637="女",VLOOKUP(O3637/100,标准!E$108:F$128,2,TRUE),VLOOKUP(O3637/100,标准!E$74:F$94,2,TRUE)),IF(F3637="女",VLOOKUP(O3637/100,标准!E$39:F$59,2,TRUE),VLOOKUP(O3637/100,标准!E$3:F$23,2,TRUE)))</f>
        <v>62</v>
      </c>
      <c r="Q3637" s="125">
        <v>3.39</v>
      </c>
      <c r="R3637" s="71">
        <f>IF(Q3637=0,0,IF(A3637&lt;43,IF(F3637="女",IF(Q3637="",0,VLOOKUP(Q3637,标准!I$108:J$138,2,TRUE)),IF(Q3637="",0,VLOOKUP(Q3637,标准!I$74:J$104,2,TRUE))),IF(F3637="女",IF(Q3637="",0,VLOOKUP(Q3637,标准!I$39:J$69,2,TRUE)),IF(Q3637="",0,VLOOKUP(Q3637,标准!I$3:J$33,2,TRUE)))))</f>
        <v>80</v>
      </c>
      <c r="S3637" s="126">
        <v>31</v>
      </c>
      <c r="T3637" s="71">
        <f>IF(A3637&lt;43,IF(F3637="女",VLOOKUP(S3637,标准!G$108:H$138,2,TRUE),VLOOKUP(S3637,标准!G$74:H$99,2,TRUE)),IF(F3637="女",VLOOKUP(S3637,标准!G$39:H$69,2,TRUE),VLOOKUP(S3637,标准!G$3:H$28,2,TRUE)))</f>
        <v>64</v>
      </c>
      <c r="U3637" s="127">
        <v>9.5</v>
      </c>
      <c r="V3637" s="71">
        <f>IF(U3637=0,0,IF(A3637&lt;43,IF(F3637="女",IF(U3637="",0,VLOOKUP(U3637,标准!A$108:B$128,2,TRUE)),IF(U3637="",0,VLOOKUP(U3637,标准!A$74:B$94,2,TRUE))),IF(F3637="女",IF(U3637="",0,VLOOKUP(U3637,标准!A$39:B$59,2,TRUE)),IF(U3637="",0,VLOOKUP(U3637,标准!A$3:B$23,2,TRUE)))))</f>
        <v>68</v>
      </c>
      <c r="W3637" s="86">
        <f t="shared" si="56"/>
        <v>77.95</v>
      </c>
      <c r="X3637" s="87">
        <v>4.7</v>
      </c>
      <c r="Y3637" s="87">
        <v>4.8</v>
      </c>
      <c r="Z3637" s="91"/>
      <c r="AA3637" s="92"/>
    </row>
    <row r="3638" customHeight="1" spans="1:27">
      <c r="A3638" s="62">
        <v>41</v>
      </c>
      <c r="B3638" s="91">
        <v>3676</v>
      </c>
      <c r="C3638" s="156" t="s">
        <v>7361</v>
      </c>
      <c r="D3638" s="156" t="s">
        <v>7260</v>
      </c>
      <c r="E3638" s="156" t="s">
        <v>1978</v>
      </c>
      <c r="F3638" s="156" t="s">
        <v>30</v>
      </c>
      <c r="G3638" s="157" t="s">
        <v>7362</v>
      </c>
      <c r="H3638" s="68">
        <v>172.4</v>
      </c>
      <c r="I3638" s="68">
        <v>61.9</v>
      </c>
      <c r="J3638" s="71">
        <f>IF(F3638="女",IF(H3638=0,0,VLOOKUP(I3638/(H3638*H3638/10000),标准!M$108:N$112,2,TRUE)),IF(H3638=0,0,VLOOKUP(I3638/(H3638*H3638/10000),标准!M$74:N$78,2,TRUE)))</f>
        <v>100</v>
      </c>
      <c r="K3638" s="72">
        <v>3882</v>
      </c>
      <c r="L3638" s="71">
        <f>IF(A3638&lt;43,IF(F3638="女",VLOOKUP(K3638,标准!K$108:L$128,2,TRUE),VLOOKUP(K3638,标准!K$74:L$94,2,TRUE)),IF(F3638="女",VLOOKUP(K3638,标准!K$39:L$59,2,TRUE),VLOOKUP(K3638,标准!K$3:L$23,2,TRUE)))</f>
        <v>72</v>
      </c>
      <c r="M3638" s="68">
        <v>10.5</v>
      </c>
      <c r="N3638" s="71">
        <f>IF(M3638="",0,IF(A3638&lt;43,IF(F3638="女",VLOOKUP(M3638,标准!C$108:D$128,2,TRUE),VLOOKUP(M3638,标准!C$74:D$94,2,TRUE)),IF(F3638="女",VLOOKUP(M3638,标准!C$39:D$59,2,TRUE),VLOOKUP(M3638,标准!C$3:D$23,2,TRUE))))</f>
        <v>68</v>
      </c>
      <c r="O3638" s="124">
        <v>235</v>
      </c>
      <c r="P3638" s="71">
        <f>IF(A3638&lt;43,IF(F3638="女",VLOOKUP(O3638/100,标准!E$108:F$128,2,TRUE),VLOOKUP(O3638/100,标准!E$74:F$94,2,TRUE)),IF(F3638="女",VLOOKUP(O3638/100,标准!E$39:F$59,2,TRUE),VLOOKUP(O3638/100,标准!E$3:F$23,2,TRUE)))</f>
        <v>72</v>
      </c>
      <c r="Q3638" s="125">
        <v>3.32</v>
      </c>
      <c r="R3638" s="71">
        <f>IF(Q3638=0,0,IF(A3638&lt;43,IF(F3638="女",IF(Q3638="",0,VLOOKUP(Q3638,标准!I$108:J$138,2,TRUE)),IF(Q3638="",0,VLOOKUP(Q3638,标准!I$74:J$104,2,TRUE))),IF(F3638="女",IF(Q3638="",0,VLOOKUP(Q3638,标准!I$39:J$69,2,TRUE)),IF(Q3638="",0,VLOOKUP(Q3638,标准!I$3:J$33,2,TRUE)))))</f>
        <v>85</v>
      </c>
      <c r="S3638" s="126">
        <v>6</v>
      </c>
      <c r="T3638" s="71">
        <f>IF(A3638&lt;43,IF(F3638="女",VLOOKUP(S3638,标准!G$108:H$138,2,TRUE),VLOOKUP(S3638,标准!G$74:H$99,2,TRUE)),IF(F3638="女",VLOOKUP(S3638,标准!G$39:H$69,2,TRUE),VLOOKUP(S3638,标准!G$3:H$28,2,TRUE)))</f>
        <v>20</v>
      </c>
      <c r="U3638" s="127">
        <v>6.7</v>
      </c>
      <c r="V3638" s="71">
        <f>IF(U3638=0,0,IF(A3638&lt;43,IF(F3638="女",IF(U3638="",0,VLOOKUP(U3638,标准!A$108:B$128,2,TRUE)),IF(U3638="",0,VLOOKUP(U3638,标准!A$74:B$94,2,TRUE))),IF(F3638="女",IF(U3638="",0,VLOOKUP(U3638,标准!A$39:B$59,2,TRUE)),IF(U3638="",0,VLOOKUP(U3638,标准!A$3:B$23,2,TRUE)))))</f>
        <v>100</v>
      </c>
      <c r="W3638" s="86">
        <f t="shared" si="56"/>
        <v>78.8</v>
      </c>
      <c r="X3638" s="87"/>
      <c r="Y3638" s="87"/>
      <c r="Z3638" s="91"/>
      <c r="AA3638" s="92"/>
    </row>
    <row r="3639" customHeight="1" spans="1:27">
      <c r="A3639" s="62">
        <v>41</v>
      </c>
      <c r="B3639" s="91">
        <v>3677</v>
      </c>
      <c r="C3639" s="156" t="s">
        <v>7363</v>
      </c>
      <c r="D3639" s="156" t="s">
        <v>7260</v>
      </c>
      <c r="E3639" s="156" t="s">
        <v>1978</v>
      </c>
      <c r="F3639" s="156" t="s">
        <v>30</v>
      </c>
      <c r="G3639" s="157" t="s">
        <v>7364</v>
      </c>
      <c r="H3639" s="68">
        <v>170.1</v>
      </c>
      <c r="I3639" s="68">
        <v>57.7</v>
      </c>
      <c r="J3639" s="71">
        <f>IF(F3639="女",IF(H3639=0,0,VLOOKUP(I3639/(H3639*H3639/10000),标准!M$108:N$112,2,TRUE)),IF(H3639=0,0,VLOOKUP(I3639/(H3639*H3639/10000),标准!M$74:N$78,2,TRUE)))</f>
        <v>100</v>
      </c>
      <c r="K3639" s="72">
        <v>3752</v>
      </c>
      <c r="L3639" s="71">
        <f>IF(A3639&lt;43,IF(F3639="女",VLOOKUP(K3639,标准!K$108:L$128,2,TRUE),VLOOKUP(K3639,标准!K$74:L$94,2,TRUE)),IF(F3639="女",VLOOKUP(K3639,标准!K$39:L$59,2,TRUE),VLOOKUP(K3639,标准!K$3:L$23,2,TRUE)))</f>
        <v>70</v>
      </c>
      <c r="M3639" s="68">
        <v>20</v>
      </c>
      <c r="N3639" s="71">
        <f>IF(M3639="",0,IF(A3639&lt;43,IF(F3639="女",VLOOKUP(M3639,标准!C$108:D$128,2,TRUE),VLOOKUP(M3639,标准!C$74:D$94,2,TRUE)),IF(F3639="女",VLOOKUP(M3639,标准!C$39:D$59,2,TRUE),VLOOKUP(M3639,标准!C$3:D$23,2,TRUE))))</f>
        <v>85</v>
      </c>
      <c r="O3639" s="124">
        <v>233</v>
      </c>
      <c r="P3639" s="71">
        <f>IF(A3639&lt;43,IF(F3639="女",VLOOKUP(O3639/100,标准!E$108:F$128,2,TRUE),VLOOKUP(O3639/100,标准!E$74:F$94,2,TRUE)),IF(F3639="女",VLOOKUP(O3639/100,标准!E$39:F$59,2,TRUE),VLOOKUP(O3639/100,标准!E$3:F$23,2,TRUE)))</f>
        <v>72</v>
      </c>
      <c r="Q3639" s="125">
        <v>5.04</v>
      </c>
      <c r="R3639" s="71">
        <f>IF(Q3639=0,0,IF(A3639&lt;43,IF(F3639="女",IF(Q3639="",0,VLOOKUP(Q3639,标准!I$108:J$138,2,TRUE)),IF(Q3639="",0,VLOOKUP(Q3639,标准!I$74:J$104,2,TRUE))),IF(F3639="女",IF(Q3639="",0,VLOOKUP(Q3639,标准!I$39:J$69,2,TRUE)),IF(Q3639="",0,VLOOKUP(Q3639,标准!I$3:J$33,2,TRUE)))))</f>
        <v>40</v>
      </c>
      <c r="S3639" s="126">
        <v>10</v>
      </c>
      <c r="T3639" s="71">
        <f>IF(A3639&lt;43,IF(F3639="女",VLOOKUP(S3639,标准!G$108:H$138,2,TRUE),VLOOKUP(S3639,标准!G$74:H$99,2,TRUE)),IF(F3639="女",VLOOKUP(S3639,标准!G$39:H$69,2,TRUE),VLOOKUP(S3639,标准!G$3:H$28,2,TRUE)))</f>
        <v>60</v>
      </c>
      <c r="U3639" s="127">
        <v>7.9</v>
      </c>
      <c r="V3639" s="71">
        <f>IF(U3639=0,0,IF(A3639&lt;43,IF(F3639="女",IF(U3639="",0,VLOOKUP(U3639,标准!A$108:B$128,2,TRUE)),IF(U3639="",0,VLOOKUP(U3639,标准!A$74:B$94,2,TRUE))),IF(F3639="女",IF(U3639="",0,VLOOKUP(U3639,标准!A$39:B$59,2,TRUE)),IF(U3639="",0,VLOOKUP(U3639,标准!A$3:B$23,2,TRUE)))))</f>
        <v>72</v>
      </c>
      <c r="W3639" s="86">
        <f t="shared" si="56"/>
        <v>69.6</v>
      </c>
      <c r="X3639" s="87">
        <v>3.7</v>
      </c>
      <c r="Y3639" s="87">
        <v>3.7</v>
      </c>
      <c r="Z3639" s="91"/>
      <c r="AA3639" s="92"/>
    </row>
    <row r="3640" customHeight="1" spans="1:27">
      <c r="A3640" s="62">
        <v>41</v>
      </c>
      <c r="B3640" s="91">
        <v>3678</v>
      </c>
      <c r="C3640" s="156" t="s">
        <v>7365</v>
      </c>
      <c r="D3640" s="156" t="s">
        <v>7260</v>
      </c>
      <c r="E3640" s="156" t="s">
        <v>1978</v>
      </c>
      <c r="F3640" s="156" t="s">
        <v>34</v>
      </c>
      <c r="G3640" s="157" t="s">
        <v>7366</v>
      </c>
      <c r="H3640" s="68">
        <v>162.1</v>
      </c>
      <c r="I3640" s="68">
        <v>58.1</v>
      </c>
      <c r="J3640" s="71">
        <f>IF(F3640="女",IF(H3640=0,0,VLOOKUP(I3640/(H3640*H3640/10000),标准!M$108:N$112,2,TRUE)),IF(H3640=0,0,VLOOKUP(I3640/(H3640*H3640/10000),标准!M$74:N$78,2,TRUE)))</f>
        <v>100</v>
      </c>
      <c r="K3640" s="72">
        <v>2327</v>
      </c>
      <c r="L3640" s="71">
        <f>IF(A3640&lt;43,IF(F3640="女",VLOOKUP(K3640,标准!K$108:L$128,2,TRUE),VLOOKUP(K3640,标准!K$74:L$94,2,TRUE)),IF(F3640="女",VLOOKUP(K3640,标准!K$39:L$59,2,TRUE),VLOOKUP(K3640,标准!K$3:L$23,2,TRUE)))</f>
        <v>66</v>
      </c>
      <c r="M3640" s="68">
        <v>16</v>
      </c>
      <c r="N3640" s="71">
        <f>IF(M3640="",0,IF(A3640&lt;43,IF(F3640="女",VLOOKUP(M3640,标准!C$108:D$128,2,TRUE),VLOOKUP(M3640,标准!C$74:D$94,2,TRUE)),IF(F3640="女",VLOOKUP(M3640,标准!C$39:D$59,2,TRUE),VLOOKUP(M3640,标准!C$3:D$23,2,TRUE))))</f>
        <v>74</v>
      </c>
      <c r="O3640" s="124">
        <v>160</v>
      </c>
      <c r="P3640" s="71">
        <f>IF(A3640&lt;43,IF(F3640="女",VLOOKUP(O3640/100,标准!E$108:F$128,2,TRUE),VLOOKUP(O3640/100,标准!E$74:F$94,2,TRUE)),IF(F3640="女",VLOOKUP(O3640/100,标准!E$39:F$59,2,TRUE),VLOOKUP(O3640/100,标准!E$3:F$23,2,TRUE)))</f>
        <v>66</v>
      </c>
      <c r="Q3640" s="125">
        <v>4.27</v>
      </c>
      <c r="R3640" s="71">
        <f>IF(Q3640=0,0,IF(A3640&lt;43,IF(F3640="女",IF(Q3640="",0,VLOOKUP(Q3640,标准!I$108:J$138,2,TRUE)),IF(Q3640="",0,VLOOKUP(Q3640,标准!I$74:J$104,2,TRUE))),IF(F3640="女",IF(Q3640="",0,VLOOKUP(Q3640,标准!I$39:J$69,2,TRUE)),IF(Q3640="",0,VLOOKUP(Q3640,标准!I$3:J$33,2,TRUE)))))</f>
        <v>62</v>
      </c>
      <c r="S3640" s="126">
        <v>30</v>
      </c>
      <c r="T3640" s="71">
        <f>IF(A3640&lt;43,IF(F3640="女",VLOOKUP(S3640,标准!G$108:H$138,2,TRUE),VLOOKUP(S3640,标准!G$74:H$99,2,TRUE)),IF(F3640="女",VLOOKUP(S3640,标准!G$39:H$69,2,TRUE),VLOOKUP(S3640,标准!G$3:H$28,2,TRUE)))</f>
        <v>64</v>
      </c>
      <c r="U3640" s="127">
        <v>8.8</v>
      </c>
      <c r="V3640" s="71">
        <f>IF(U3640=0,0,IF(A3640&lt;43,IF(F3640="女",IF(U3640="",0,VLOOKUP(U3640,标准!A$108:B$128,2,TRUE)),IF(U3640="",0,VLOOKUP(U3640,标准!A$74:B$94,2,TRUE))),IF(F3640="女",IF(U3640="",0,VLOOKUP(U3640,标准!A$39:B$59,2,TRUE)),IF(U3640="",0,VLOOKUP(U3640,标准!A$3:B$23,2,TRUE)))))</f>
        <v>74</v>
      </c>
      <c r="W3640" s="86">
        <f t="shared" si="56"/>
        <v>72.5</v>
      </c>
      <c r="X3640" s="87">
        <v>5.1</v>
      </c>
      <c r="Y3640" s="87">
        <v>5.1</v>
      </c>
      <c r="Z3640" s="91"/>
      <c r="AA3640" s="92"/>
    </row>
    <row r="3641" customHeight="1" spans="1:27">
      <c r="A3641" s="62">
        <v>41</v>
      </c>
      <c r="B3641" s="91">
        <v>3679</v>
      </c>
      <c r="C3641" s="156" t="s">
        <v>7367</v>
      </c>
      <c r="D3641" s="156" t="s">
        <v>7260</v>
      </c>
      <c r="E3641" s="156" t="s">
        <v>1978</v>
      </c>
      <c r="F3641" s="156" t="s">
        <v>30</v>
      </c>
      <c r="G3641" s="157" t="s">
        <v>7368</v>
      </c>
      <c r="H3641" s="68">
        <v>174.9</v>
      </c>
      <c r="I3641" s="68">
        <v>93.8</v>
      </c>
      <c r="J3641" s="71">
        <f>IF(F3641="女",IF(H3641=0,0,VLOOKUP(I3641/(H3641*H3641/10000),标准!M$108:N$112,2,TRUE)),IF(H3641=0,0,VLOOKUP(I3641/(H3641*H3641/10000),标准!M$74:N$78,2,TRUE)))</f>
        <v>60</v>
      </c>
      <c r="K3641" s="72">
        <v>4920</v>
      </c>
      <c r="L3641" s="71">
        <f>IF(A3641&lt;43,IF(F3641="女",VLOOKUP(K3641,标准!K$108:L$128,2,TRUE),VLOOKUP(K3641,标准!K$74:L$94,2,TRUE)),IF(F3641="女",VLOOKUP(K3641,标准!K$39:L$59,2,TRUE),VLOOKUP(K3641,标准!K$3:L$23,2,TRUE)))</f>
        <v>95</v>
      </c>
      <c r="M3641" s="68">
        <v>11</v>
      </c>
      <c r="N3641" s="71">
        <f>IF(M3641="",0,IF(A3641&lt;43,IF(F3641="女",VLOOKUP(M3641,标准!C$108:D$128,2,TRUE),VLOOKUP(M3641,标准!C$74:D$94,2,TRUE)),IF(F3641="女",VLOOKUP(M3641,标准!C$39:D$59,2,TRUE),VLOOKUP(M3641,标准!C$3:D$23,2,TRUE))))</f>
        <v>70</v>
      </c>
      <c r="O3641" s="124">
        <v>245</v>
      </c>
      <c r="P3641" s="71">
        <f>IF(A3641&lt;43,IF(F3641="女",VLOOKUP(O3641/100,标准!E$108:F$128,2,TRUE),VLOOKUP(O3641/100,标准!E$74:F$94,2,TRUE)),IF(F3641="女",VLOOKUP(O3641/100,标准!E$39:F$59,2,TRUE),VLOOKUP(O3641/100,标准!E$3:F$23,2,TRUE)))</f>
        <v>78</v>
      </c>
      <c r="Q3641" s="125">
        <v>4.54</v>
      </c>
      <c r="R3641" s="71">
        <f>IF(Q3641=0,0,IF(A3641&lt;43,IF(F3641="女",IF(Q3641="",0,VLOOKUP(Q3641,标准!I$108:J$138,2,TRUE)),IF(Q3641="",0,VLOOKUP(Q3641,标准!I$74:J$104,2,TRUE))),IF(F3641="女",IF(Q3641="",0,VLOOKUP(Q3641,标准!I$39:J$69,2,TRUE)),IF(Q3641="",0,VLOOKUP(Q3641,标准!I$3:J$33,2,TRUE)))))</f>
        <v>40</v>
      </c>
      <c r="S3641" s="126">
        <v>2</v>
      </c>
      <c r="T3641" s="71">
        <f>IF(A3641&lt;43,IF(F3641="女",VLOOKUP(S3641,标准!G$108:H$138,2,TRUE),VLOOKUP(S3641,标准!G$74:H$99,2,TRUE)),IF(F3641="女",VLOOKUP(S3641,标准!G$39:H$69,2,TRUE),VLOOKUP(S3641,标准!G$3:H$28,2,TRUE)))</f>
        <v>0</v>
      </c>
      <c r="U3641" s="127">
        <v>7.9</v>
      </c>
      <c r="V3641" s="71">
        <f>IF(U3641=0,0,IF(A3641&lt;43,IF(F3641="女",IF(U3641="",0,VLOOKUP(U3641,标准!A$108:B$128,2,TRUE)),IF(U3641="",0,VLOOKUP(U3641,标准!A$74:B$94,2,TRUE))),IF(F3641="女",IF(U3641="",0,VLOOKUP(U3641,标准!A$39:B$59,2,TRUE)),IF(U3641="",0,VLOOKUP(U3641,标准!A$3:B$23,2,TRUE)))))</f>
        <v>72</v>
      </c>
      <c r="W3641" s="86">
        <f t="shared" si="56"/>
        <v>60.45</v>
      </c>
      <c r="X3641" s="87">
        <v>3.9</v>
      </c>
      <c r="Y3641" s="87">
        <v>3.8</v>
      </c>
      <c r="Z3641" s="91"/>
      <c r="AA3641" s="92"/>
    </row>
    <row r="3642" customHeight="1" spans="1:27">
      <c r="A3642" s="62">
        <v>41</v>
      </c>
      <c r="B3642" s="91">
        <v>3680</v>
      </c>
      <c r="C3642" s="156" t="s">
        <v>7369</v>
      </c>
      <c r="D3642" s="156" t="s">
        <v>7260</v>
      </c>
      <c r="E3642" s="156" t="s">
        <v>1978</v>
      </c>
      <c r="F3642" s="156" t="s">
        <v>30</v>
      </c>
      <c r="G3642" s="157" t="s">
        <v>7370</v>
      </c>
      <c r="H3642" s="68">
        <v>176.4</v>
      </c>
      <c r="I3642" s="68">
        <v>68.8</v>
      </c>
      <c r="J3642" s="71">
        <f>IF(F3642="女",IF(H3642=0,0,VLOOKUP(I3642/(H3642*H3642/10000),标准!M$108:N$112,2,TRUE)),IF(H3642=0,0,VLOOKUP(I3642/(H3642*H3642/10000),标准!M$74:N$78,2,TRUE)))</f>
        <v>100</v>
      </c>
      <c r="K3642" s="72">
        <v>4781</v>
      </c>
      <c r="L3642" s="71">
        <f>IF(A3642&lt;43,IF(F3642="女",VLOOKUP(K3642,标准!K$108:L$128,2,TRUE),VLOOKUP(K3642,标准!K$74:L$94,2,TRUE)),IF(F3642="女",VLOOKUP(K3642,标准!K$39:L$59,2,TRUE),VLOOKUP(K3642,标准!K$3:L$23,2,TRUE)))</f>
        <v>85</v>
      </c>
      <c r="M3642" s="68">
        <v>17.5</v>
      </c>
      <c r="N3642" s="71">
        <f>IF(M3642="",0,IF(A3642&lt;43,IF(F3642="女",VLOOKUP(M3642,标准!C$108:D$128,2,TRUE),VLOOKUP(M3642,标准!C$74:D$94,2,TRUE)),IF(F3642="女",VLOOKUP(M3642,标准!C$39:D$59,2,TRUE),VLOOKUP(M3642,标准!C$3:D$23,2,TRUE))))</f>
        <v>78</v>
      </c>
      <c r="O3642" s="124">
        <v>240</v>
      </c>
      <c r="P3642" s="71">
        <f>IF(A3642&lt;43,IF(F3642="女",VLOOKUP(O3642/100,标准!E$108:F$128,2,TRUE),VLOOKUP(O3642/100,标准!E$74:F$94,2,TRUE)),IF(F3642="女",VLOOKUP(O3642/100,标准!E$39:F$59,2,TRUE),VLOOKUP(O3642/100,标准!E$3:F$23,2,TRUE)))</f>
        <v>76</v>
      </c>
      <c r="Q3642" s="125">
        <v>4.09</v>
      </c>
      <c r="R3642" s="71">
        <f>IF(Q3642=0,0,IF(A3642&lt;43,IF(F3642="女",IF(Q3642="",0,VLOOKUP(Q3642,标准!I$108:J$138,2,TRUE)),IF(Q3642="",0,VLOOKUP(Q3642,标准!I$74:J$104,2,TRUE))),IF(F3642="女",IF(Q3642="",0,VLOOKUP(Q3642,标准!I$39:J$69,2,TRUE)),IF(Q3642="",0,VLOOKUP(Q3642,标准!I$3:J$33,2,TRUE)))))</f>
        <v>68</v>
      </c>
      <c r="S3642" s="126">
        <v>6</v>
      </c>
      <c r="T3642" s="71">
        <f>IF(A3642&lt;43,IF(F3642="女",VLOOKUP(S3642,标准!G$108:H$138,2,TRUE),VLOOKUP(S3642,标准!G$74:H$99,2,TRUE)),IF(F3642="女",VLOOKUP(S3642,标准!G$39:H$69,2,TRUE),VLOOKUP(S3642,标准!G$3:H$28,2,TRUE)))</f>
        <v>20</v>
      </c>
      <c r="U3642" s="127">
        <v>7.6</v>
      </c>
      <c r="V3642" s="71">
        <f>IF(U3642=0,0,IF(A3642&lt;43,IF(F3642="女",IF(U3642="",0,VLOOKUP(U3642,标准!A$108:B$128,2,TRUE)),IF(U3642="",0,VLOOKUP(U3642,标准!A$74:B$94,2,TRUE))),IF(F3642="女",IF(U3642="",0,VLOOKUP(U3642,标准!A$39:B$59,2,TRUE)),IF(U3642="",0,VLOOKUP(U3642,标准!A$3:B$23,2,TRUE)))))</f>
        <v>74</v>
      </c>
      <c r="W3642" s="86">
        <f t="shared" si="56"/>
        <v>73.55</v>
      </c>
      <c r="X3642" s="87"/>
      <c r="Y3642" s="87"/>
      <c r="Z3642" s="91"/>
      <c r="AA3642" s="92"/>
    </row>
    <row r="3643" customHeight="1" spans="1:27">
      <c r="A3643" s="62">
        <v>41</v>
      </c>
      <c r="B3643" s="91">
        <v>3681</v>
      </c>
      <c r="C3643" s="156" t="s">
        <v>7371</v>
      </c>
      <c r="D3643" s="156" t="s">
        <v>7372</v>
      </c>
      <c r="E3643" s="156" t="s">
        <v>1978</v>
      </c>
      <c r="F3643" s="156" t="s">
        <v>30</v>
      </c>
      <c r="G3643" s="157" t="s">
        <v>7373</v>
      </c>
      <c r="H3643" s="68">
        <v>169.4</v>
      </c>
      <c r="I3643" s="68">
        <v>59.4</v>
      </c>
      <c r="J3643" s="71">
        <f>IF(F3643="女",IF(H3643=0,0,VLOOKUP(I3643/(H3643*H3643/10000),标准!M$108:N$112,2,TRUE)),IF(H3643=0,0,VLOOKUP(I3643/(H3643*H3643/10000),标准!M$74:N$78,2,TRUE)))</f>
        <v>100</v>
      </c>
      <c r="K3643" s="72">
        <v>2813</v>
      </c>
      <c r="L3643" s="71">
        <f>IF(A3643&lt;43,IF(F3643="女",VLOOKUP(K3643,标准!K$108:L$128,2,TRUE),VLOOKUP(K3643,标准!K$74:L$94,2,TRUE)),IF(F3643="女",VLOOKUP(K3643,标准!K$39:L$59,2,TRUE),VLOOKUP(K3643,标准!K$3:L$23,2,TRUE)))</f>
        <v>40</v>
      </c>
      <c r="M3643" s="68">
        <v>20.7</v>
      </c>
      <c r="N3643" s="71">
        <f>IF(M3643="",0,IF(A3643&lt;43,IF(F3643="女",VLOOKUP(M3643,标准!C$108:D$128,2,TRUE),VLOOKUP(M3643,标准!C$74:D$94,2,TRUE)),IF(F3643="女",VLOOKUP(M3643,标准!C$39:D$59,2,TRUE),VLOOKUP(M3643,标准!C$3:D$23,2,TRUE))))</f>
        <v>85</v>
      </c>
      <c r="O3643" s="124">
        <v>250</v>
      </c>
      <c r="P3643" s="71">
        <f>IF(A3643&lt;43,IF(F3643="女",VLOOKUP(O3643/100,标准!E$108:F$128,2,TRUE),VLOOKUP(O3643/100,标准!E$74:F$94,2,TRUE)),IF(F3643="女",VLOOKUP(O3643/100,标准!E$39:F$59,2,TRUE),VLOOKUP(O3643/100,标准!E$3:F$23,2,TRUE)))</f>
        <v>80</v>
      </c>
      <c r="Q3643" s="125">
        <v>3.37</v>
      </c>
      <c r="R3643" s="71">
        <f>IF(Q3643=0,0,IF(A3643&lt;43,IF(F3643="女",IF(Q3643="",0,VLOOKUP(Q3643,标准!I$108:J$138,2,TRUE)),IF(Q3643="",0,VLOOKUP(Q3643,标准!I$74:J$104,2,TRUE))),IF(F3643="女",IF(Q3643="",0,VLOOKUP(Q3643,标准!I$39:J$69,2,TRUE)),IF(Q3643="",0,VLOOKUP(Q3643,标准!I$3:J$33,2,TRUE)))))</f>
        <v>80</v>
      </c>
      <c r="S3643" s="126">
        <v>14</v>
      </c>
      <c r="T3643" s="71">
        <f>IF(A3643&lt;43,IF(F3643="女",VLOOKUP(S3643,标准!G$108:H$138,2,TRUE),VLOOKUP(S3643,标准!G$74:H$99,2,TRUE)),IF(F3643="女",VLOOKUP(S3643,标准!G$39:H$69,2,TRUE),VLOOKUP(S3643,标准!G$3:H$28,2,TRUE)))</f>
        <v>76</v>
      </c>
      <c r="U3643" s="127">
        <v>7.1</v>
      </c>
      <c r="V3643" s="71">
        <f>IF(U3643=0,0,IF(A3643&lt;43,IF(F3643="女",IF(U3643="",0,VLOOKUP(U3643,标准!A$108:B$128,2,TRUE)),IF(U3643="",0,VLOOKUP(U3643,标准!A$74:B$94,2,TRUE))),IF(F3643="女",IF(U3643="",0,VLOOKUP(U3643,标准!A$39:B$59,2,TRUE)),IF(U3643="",0,VLOOKUP(U3643,标准!A$3:B$23,2,TRUE)))))</f>
        <v>80</v>
      </c>
      <c r="W3643" s="86">
        <f t="shared" si="56"/>
        <v>77.1</v>
      </c>
      <c r="X3643" s="87">
        <v>4.9</v>
      </c>
      <c r="Y3643" s="87">
        <v>4.9</v>
      </c>
      <c r="Z3643" s="91"/>
      <c r="AA3643" s="92"/>
    </row>
    <row r="3644" customHeight="1" spans="1:27">
      <c r="A3644" s="62">
        <v>41</v>
      </c>
      <c r="B3644" s="91">
        <v>3682</v>
      </c>
      <c r="C3644" s="156" t="s">
        <v>7374</v>
      </c>
      <c r="D3644" s="156" t="s">
        <v>7372</v>
      </c>
      <c r="E3644" s="156" t="s">
        <v>1978</v>
      </c>
      <c r="F3644" s="156" t="s">
        <v>34</v>
      </c>
      <c r="G3644" s="157" t="s">
        <v>7375</v>
      </c>
      <c r="H3644" s="68">
        <v>159.9</v>
      </c>
      <c r="I3644" s="68">
        <v>60.7</v>
      </c>
      <c r="J3644" s="71">
        <f>IF(F3644="女",IF(H3644=0,0,VLOOKUP(I3644/(H3644*H3644/10000),标准!M$108:N$112,2,TRUE)),IF(H3644=0,0,VLOOKUP(I3644/(H3644*H3644/10000),标准!M$74:N$78,2,TRUE)))</f>
        <v>100</v>
      </c>
      <c r="K3644" s="72">
        <v>3463</v>
      </c>
      <c r="L3644" s="71">
        <f>IF(A3644&lt;43,IF(F3644="女",VLOOKUP(K3644,标准!K$108:L$128,2,TRUE),VLOOKUP(K3644,标准!K$74:L$94,2,TRUE)),IF(F3644="女",VLOOKUP(K3644,标准!K$39:L$59,2,TRUE),VLOOKUP(K3644,标准!K$3:L$23,2,TRUE)))</f>
        <v>100</v>
      </c>
      <c r="M3644" s="68">
        <v>25.7</v>
      </c>
      <c r="N3644" s="71">
        <f>IF(M3644="",0,IF(A3644&lt;43,IF(F3644="女",VLOOKUP(M3644,标准!C$108:D$128,2,TRUE),VLOOKUP(M3644,标准!C$74:D$94,2,TRUE)),IF(F3644="女",VLOOKUP(M3644,标准!C$39:D$59,2,TRUE),VLOOKUP(M3644,标准!C$3:D$23,2,TRUE))))</f>
        <v>95</v>
      </c>
      <c r="O3644" s="124">
        <v>195</v>
      </c>
      <c r="P3644" s="71">
        <f>IF(A3644&lt;43,IF(F3644="女",VLOOKUP(O3644/100,标准!E$108:F$128,2,TRUE),VLOOKUP(O3644/100,标准!E$74:F$94,2,TRUE)),IF(F3644="女",VLOOKUP(O3644/100,标准!E$39:F$59,2,TRUE),VLOOKUP(O3644/100,标准!E$3:F$23,2,TRUE)))</f>
        <v>90</v>
      </c>
      <c r="Q3644" s="125"/>
      <c r="R3644" s="71">
        <f>IF(Q3644=0,0,IF(A3644&lt;43,IF(F3644="女",IF(Q3644="",0,VLOOKUP(Q3644,标准!I$108:J$138,2,TRUE)),IF(Q3644="",0,VLOOKUP(Q3644,标准!I$74:J$104,2,TRUE))),IF(F3644="女",IF(Q3644="",0,VLOOKUP(Q3644,标准!I$39:J$69,2,TRUE)),IF(Q3644="",0,VLOOKUP(Q3644,标准!I$3:J$33,2,TRUE)))))</f>
        <v>0</v>
      </c>
      <c r="S3644" s="126">
        <v>43</v>
      </c>
      <c r="T3644" s="71">
        <f>IF(A3644&lt;43,IF(F3644="女",VLOOKUP(S3644,标准!G$108:H$138,2,TRUE),VLOOKUP(S3644,标准!G$74:H$99,2,TRUE)),IF(F3644="女",VLOOKUP(S3644,标准!G$39:H$69,2,TRUE),VLOOKUP(S3644,标准!G$3:H$28,2,TRUE)))</f>
        <v>76</v>
      </c>
      <c r="U3644" s="127">
        <v>8.8</v>
      </c>
      <c r="V3644" s="71">
        <f>IF(U3644=0,0,IF(A3644&lt;43,IF(F3644="女",IF(U3644="",0,VLOOKUP(U3644,标准!A$108:B$128,2,TRUE)),IF(U3644="",0,VLOOKUP(U3644,标准!A$74:B$94,2,TRUE))),IF(F3644="女",IF(U3644="",0,VLOOKUP(U3644,标准!A$39:B$59,2,TRUE)),IF(U3644="",0,VLOOKUP(U3644,标准!A$3:B$23,2,TRUE)))))</f>
        <v>74</v>
      </c>
      <c r="W3644" s="86">
        <f t="shared" si="56"/>
        <v>70.9</v>
      </c>
      <c r="X3644" s="87">
        <v>5.2</v>
      </c>
      <c r="Y3644" s="87">
        <v>4.2</v>
      </c>
      <c r="Z3644" s="91"/>
      <c r="AA3644" s="92"/>
    </row>
    <row r="3645" customHeight="1" spans="1:27">
      <c r="A3645" s="62">
        <v>41</v>
      </c>
      <c r="B3645" s="91">
        <v>3683</v>
      </c>
      <c r="C3645" s="156" t="s">
        <v>7376</v>
      </c>
      <c r="D3645" s="156" t="s">
        <v>7372</v>
      </c>
      <c r="E3645" s="156" t="s">
        <v>1978</v>
      </c>
      <c r="F3645" s="156" t="s">
        <v>30</v>
      </c>
      <c r="G3645" s="157" t="s">
        <v>7377</v>
      </c>
      <c r="H3645" s="68">
        <v>185</v>
      </c>
      <c r="I3645" s="68">
        <v>72.2</v>
      </c>
      <c r="J3645" s="71">
        <f>IF(F3645="女",IF(H3645=0,0,VLOOKUP(I3645/(H3645*H3645/10000),标准!M$108:N$112,2,TRUE)),IF(H3645=0,0,VLOOKUP(I3645/(H3645*H3645/10000),标准!M$74:N$78,2,TRUE)))</f>
        <v>100</v>
      </c>
      <c r="K3645" s="72">
        <v>4053</v>
      </c>
      <c r="L3645" s="71">
        <f>IF(A3645&lt;43,IF(F3645="女",VLOOKUP(K3645,标准!K$108:L$128,2,TRUE),VLOOKUP(K3645,标准!K$74:L$94,2,TRUE)),IF(F3645="女",VLOOKUP(K3645,标准!K$39:L$59,2,TRUE),VLOOKUP(K3645,标准!K$3:L$23,2,TRUE)))</f>
        <v>74</v>
      </c>
      <c r="M3645" s="68">
        <v>25.3</v>
      </c>
      <c r="N3645" s="71">
        <f>IF(M3645="",0,IF(A3645&lt;43,IF(F3645="女",VLOOKUP(M3645,标准!C$108:D$128,2,TRUE),VLOOKUP(M3645,标准!C$74:D$94,2,TRUE)),IF(F3645="女",VLOOKUP(M3645,标准!C$39:D$59,2,TRUE),VLOOKUP(M3645,标准!C$3:D$23,2,TRUE))))</f>
        <v>100</v>
      </c>
      <c r="O3645" s="124">
        <v>200</v>
      </c>
      <c r="P3645" s="71">
        <f>IF(A3645&lt;43,IF(F3645="女",VLOOKUP(O3645/100,标准!E$108:F$128,2,TRUE),VLOOKUP(O3645/100,标准!E$74:F$94,2,TRUE)),IF(F3645="女",VLOOKUP(O3645/100,标准!E$39:F$59,2,TRUE),VLOOKUP(O3645/100,标准!E$3:F$23,2,TRUE)))</f>
        <v>40</v>
      </c>
      <c r="Q3645" s="125">
        <v>4.1</v>
      </c>
      <c r="R3645" s="71">
        <f>IF(Q3645=0,0,IF(A3645&lt;43,IF(F3645="女",IF(Q3645="",0,VLOOKUP(Q3645,标准!I$108:J$138,2,TRUE)),IF(Q3645="",0,VLOOKUP(Q3645,标准!I$74:J$104,2,TRUE))),IF(F3645="女",IF(Q3645="",0,VLOOKUP(Q3645,标准!I$39:J$69,2,TRUE)),IF(Q3645="",0,VLOOKUP(Q3645,标准!I$3:J$33,2,TRUE)))))</f>
        <v>68</v>
      </c>
      <c r="S3645" s="126">
        <v>2</v>
      </c>
      <c r="T3645" s="71">
        <f>IF(A3645&lt;43,IF(F3645="女",VLOOKUP(S3645,标准!G$108:H$138,2,TRUE),VLOOKUP(S3645,标准!G$74:H$99,2,TRUE)),IF(F3645="女",VLOOKUP(S3645,标准!G$39:H$69,2,TRUE),VLOOKUP(S3645,标准!G$3:H$28,2,TRUE)))</f>
        <v>0</v>
      </c>
      <c r="U3645" s="127">
        <v>7.4</v>
      </c>
      <c r="V3645" s="71">
        <f>IF(U3645=0,0,IF(A3645&lt;43,IF(F3645="女",IF(U3645="",0,VLOOKUP(U3645,标准!A$108:B$128,2,TRUE)),IF(U3645="",0,VLOOKUP(U3645,标准!A$74:B$94,2,TRUE))),IF(F3645="女",IF(U3645="",0,VLOOKUP(U3645,标准!A$39:B$59,2,TRUE)),IF(U3645="",0,VLOOKUP(U3645,标准!A$3:B$23,2,TRUE)))))</f>
        <v>76</v>
      </c>
      <c r="W3645" s="86">
        <f t="shared" si="56"/>
        <v>68.9</v>
      </c>
      <c r="X3645" s="87">
        <v>3.9</v>
      </c>
      <c r="Y3645" s="87">
        <v>3.9</v>
      </c>
      <c r="Z3645" s="91"/>
      <c r="AA3645" s="92"/>
    </row>
    <row r="3646" customHeight="1" spans="1:27">
      <c r="A3646" s="62">
        <v>41</v>
      </c>
      <c r="B3646" s="91">
        <v>3684</v>
      </c>
      <c r="C3646" s="156" t="s">
        <v>317</v>
      </c>
      <c r="D3646" s="156" t="s">
        <v>7372</v>
      </c>
      <c r="E3646" s="156" t="s">
        <v>1978</v>
      </c>
      <c r="F3646" s="156" t="s">
        <v>34</v>
      </c>
      <c r="G3646" s="157" t="s">
        <v>7378</v>
      </c>
      <c r="H3646" s="68">
        <v>156.1</v>
      </c>
      <c r="I3646" s="68">
        <v>48</v>
      </c>
      <c r="J3646" s="71">
        <f>IF(F3646="女",IF(H3646=0,0,VLOOKUP(I3646/(H3646*H3646/10000),标准!M$108:N$112,2,TRUE)),IF(H3646=0,0,VLOOKUP(I3646/(H3646*H3646/10000),标准!M$74:N$78,2,TRUE)))</f>
        <v>100</v>
      </c>
      <c r="K3646" s="72">
        <v>2198</v>
      </c>
      <c r="L3646" s="71">
        <f>IF(A3646&lt;43,IF(F3646="女",VLOOKUP(K3646,标准!K$108:L$128,2,TRUE),VLOOKUP(K3646,标准!K$74:L$94,2,TRUE)),IF(F3646="女",VLOOKUP(K3646,标准!K$39:L$59,2,TRUE),VLOOKUP(K3646,标准!K$3:L$23,2,TRUE)))</f>
        <v>62</v>
      </c>
      <c r="M3646" s="68">
        <v>24.7</v>
      </c>
      <c r="N3646" s="71">
        <f>IF(M3646="",0,IF(A3646&lt;43,IF(F3646="女",VLOOKUP(M3646,标准!C$108:D$128,2,TRUE),VLOOKUP(M3646,标准!C$74:D$94,2,TRUE)),IF(F3646="女",VLOOKUP(M3646,标准!C$39:D$59,2,TRUE),VLOOKUP(M3646,标准!C$3:D$23,2,TRUE))))</f>
        <v>95</v>
      </c>
      <c r="O3646" s="124">
        <v>159</v>
      </c>
      <c r="P3646" s="71">
        <f>IF(A3646&lt;43,IF(F3646="女",VLOOKUP(O3646/100,标准!E$108:F$128,2,TRUE),VLOOKUP(O3646/100,标准!E$74:F$94,2,TRUE)),IF(F3646="女",VLOOKUP(O3646/100,标准!E$39:F$59,2,TRUE),VLOOKUP(O3646/100,标准!E$3:F$23,2,TRUE)))</f>
        <v>64</v>
      </c>
      <c r="Q3646" s="125">
        <v>4.33</v>
      </c>
      <c r="R3646" s="71">
        <f>IF(Q3646=0,0,IF(A3646&lt;43,IF(F3646="女",IF(Q3646="",0,VLOOKUP(Q3646,标准!I$108:J$138,2,TRUE)),IF(Q3646="",0,VLOOKUP(Q3646,标准!I$74:J$104,2,TRUE))),IF(F3646="女",IF(Q3646="",0,VLOOKUP(Q3646,标准!I$39:J$69,2,TRUE)),IF(Q3646="",0,VLOOKUP(Q3646,标准!I$3:J$33,2,TRUE)))))</f>
        <v>60</v>
      </c>
      <c r="S3646" s="126">
        <v>34</v>
      </c>
      <c r="T3646" s="71">
        <f>IF(A3646&lt;43,IF(F3646="女",VLOOKUP(S3646,标准!G$108:H$138,2,TRUE),VLOOKUP(S3646,标准!G$74:H$99,2,TRUE)),IF(F3646="女",VLOOKUP(S3646,标准!G$39:H$69,2,TRUE),VLOOKUP(S3646,标准!G$3:H$28,2,TRUE)))</f>
        <v>68</v>
      </c>
      <c r="U3646" s="127">
        <v>9.5</v>
      </c>
      <c r="V3646" s="71">
        <f>IF(U3646=0,0,IF(A3646&lt;43,IF(F3646="女",IF(U3646="",0,VLOOKUP(U3646,标准!A$108:B$128,2,TRUE)),IF(U3646="",0,VLOOKUP(U3646,标准!A$74:B$94,2,TRUE))),IF(F3646="女",IF(U3646="",0,VLOOKUP(U3646,标准!A$39:B$59,2,TRUE)),IF(U3646="",0,VLOOKUP(U3646,标准!A$3:B$23,2,TRUE)))))</f>
        <v>68</v>
      </c>
      <c r="W3646" s="86">
        <f t="shared" si="56"/>
        <v>72.6</v>
      </c>
      <c r="X3646" s="87">
        <v>4.1</v>
      </c>
      <c r="Y3646" s="87">
        <v>4.2</v>
      </c>
      <c r="Z3646" s="91"/>
      <c r="AA3646" s="92"/>
    </row>
    <row r="3647" customHeight="1" spans="1:27">
      <c r="A3647" s="62">
        <v>41</v>
      </c>
      <c r="B3647" s="91">
        <v>3685</v>
      </c>
      <c r="C3647" s="156" t="s">
        <v>7379</v>
      </c>
      <c r="D3647" s="156" t="s">
        <v>7372</v>
      </c>
      <c r="E3647" s="156" t="s">
        <v>1978</v>
      </c>
      <c r="F3647" s="156" t="s">
        <v>34</v>
      </c>
      <c r="G3647" s="157" t="s">
        <v>7380</v>
      </c>
      <c r="H3647" s="68">
        <v>161.4</v>
      </c>
      <c r="I3647" s="68">
        <v>51</v>
      </c>
      <c r="J3647" s="71">
        <f>IF(F3647="女",IF(H3647=0,0,VLOOKUP(I3647/(H3647*H3647/10000),标准!M$108:N$112,2,TRUE)),IF(H3647=0,0,VLOOKUP(I3647/(H3647*H3647/10000),标准!M$74:N$78,2,TRUE)))</f>
        <v>100</v>
      </c>
      <c r="K3647" s="72">
        <v>3118</v>
      </c>
      <c r="L3647" s="71">
        <f>IF(A3647&lt;43,IF(F3647="女",VLOOKUP(K3647,标准!K$108:L$128,2,TRUE),VLOOKUP(K3647,标准!K$74:L$94,2,TRUE)),IF(F3647="女",VLOOKUP(K3647,标准!K$39:L$59,2,TRUE),VLOOKUP(K3647,标准!K$3:L$23,2,TRUE)))</f>
        <v>80</v>
      </c>
      <c r="M3647" s="68">
        <v>23.5</v>
      </c>
      <c r="N3647" s="71">
        <f>IF(M3647="",0,IF(A3647&lt;43,IF(F3647="女",VLOOKUP(M3647,标准!C$108:D$128,2,TRUE),VLOOKUP(M3647,标准!C$74:D$94,2,TRUE)),IF(F3647="女",VLOOKUP(M3647,标准!C$39:D$59,2,TRUE),VLOOKUP(M3647,标准!C$3:D$23,2,TRUE))))</f>
        <v>90</v>
      </c>
      <c r="O3647" s="124">
        <v>195</v>
      </c>
      <c r="P3647" s="71">
        <f>IF(A3647&lt;43,IF(F3647="女",VLOOKUP(O3647/100,标准!E$108:F$128,2,TRUE),VLOOKUP(O3647/100,标准!E$74:F$94,2,TRUE)),IF(F3647="女",VLOOKUP(O3647/100,标准!E$39:F$59,2,TRUE),VLOOKUP(O3647/100,标准!E$3:F$23,2,TRUE)))</f>
        <v>90</v>
      </c>
      <c r="Q3647" s="125"/>
      <c r="R3647" s="71">
        <f>IF(Q3647=0,0,IF(A3647&lt;43,IF(F3647="女",IF(Q3647="",0,VLOOKUP(Q3647,标准!I$108:J$138,2,TRUE)),IF(Q3647="",0,VLOOKUP(Q3647,标准!I$74:J$104,2,TRUE))),IF(F3647="女",IF(Q3647="",0,VLOOKUP(Q3647,标准!I$39:J$69,2,TRUE)),IF(Q3647="",0,VLOOKUP(Q3647,标准!I$3:J$33,2,TRUE)))))</f>
        <v>0</v>
      </c>
      <c r="S3647" s="126">
        <v>48</v>
      </c>
      <c r="T3647" s="71">
        <f>IF(A3647&lt;43,IF(F3647="女",VLOOKUP(S3647,标准!G$108:H$138,2,TRUE),VLOOKUP(S3647,标准!G$74:H$99,2,TRUE)),IF(F3647="女",VLOOKUP(S3647,标准!G$39:H$69,2,TRUE),VLOOKUP(S3647,标准!G$3:H$28,2,TRUE)))</f>
        <v>80</v>
      </c>
      <c r="U3647" s="127">
        <v>8.7</v>
      </c>
      <c r="V3647" s="71">
        <f>IF(U3647=0,0,IF(A3647&lt;43,IF(F3647="女",IF(U3647="",0,VLOOKUP(U3647,标准!A$108:B$128,2,TRUE)),IF(U3647="",0,VLOOKUP(U3647,标准!A$74:B$94,2,TRUE))),IF(F3647="女",IF(U3647="",0,VLOOKUP(U3647,标准!A$39:B$59,2,TRUE)),IF(U3647="",0,VLOOKUP(U3647,标准!A$3:B$23,2,TRUE)))))</f>
        <v>76</v>
      </c>
      <c r="W3647" s="86">
        <f t="shared" si="56"/>
        <v>68.2</v>
      </c>
      <c r="X3647" s="87">
        <v>5.1</v>
      </c>
      <c r="Y3647" s="87">
        <v>4.7</v>
      </c>
      <c r="Z3647" s="91"/>
      <c r="AA3647" s="92"/>
    </row>
    <row r="3648" customHeight="1" spans="1:27">
      <c r="A3648" s="62">
        <v>41</v>
      </c>
      <c r="B3648" s="91">
        <v>3686</v>
      </c>
      <c r="C3648" s="156" t="s">
        <v>7381</v>
      </c>
      <c r="D3648" s="156" t="s">
        <v>7372</v>
      </c>
      <c r="E3648" s="156" t="s">
        <v>1978</v>
      </c>
      <c r="F3648" s="156" t="s">
        <v>34</v>
      </c>
      <c r="G3648" s="157" t="s">
        <v>7382</v>
      </c>
      <c r="H3648" s="68">
        <v>156.9</v>
      </c>
      <c r="I3648" s="68">
        <v>49.3</v>
      </c>
      <c r="J3648" s="71">
        <f>IF(F3648="女",IF(H3648=0,0,VLOOKUP(I3648/(H3648*H3648/10000),标准!M$108:N$112,2,TRUE)),IF(H3648=0,0,VLOOKUP(I3648/(H3648*H3648/10000),标准!M$74:N$78,2,TRUE)))</f>
        <v>100</v>
      </c>
      <c r="K3648" s="72">
        <v>2647</v>
      </c>
      <c r="L3648" s="71">
        <f>IF(A3648&lt;43,IF(F3648="女",VLOOKUP(K3648,标准!K$108:L$128,2,TRUE),VLOOKUP(K3648,标准!K$74:L$94,2,TRUE)),IF(F3648="女",VLOOKUP(K3648,标准!K$39:L$59,2,TRUE),VLOOKUP(K3648,标准!K$3:L$23,2,TRUE)))</f>
        <v>72</v>
      </c>
      <c r="M3648" s="68">
        <v>19</v>
      </c>
      <c r="N3648" s="71">
        <f>IF(M3648="",0,IF(A3648&lt;43,IF(F3648="女",VLOOKUP(M3648,标准!C$108:D$128,2,TRUE),VLOOKUP(M3648,标准!C$74:D$94,2,TRUE)),IF(F3648="女",VLOOKUP(M3648,标准!C$39:D$59,2,TRUE),VLOOKUP(M3648,标准!C$3:D$23,2,TRUE))))</f>
        <v>80</v>
      </c>
      <c r="O3648" s="124">
        <v>155</v>
      </c>
      <c r="P3648" s="71">
        <f>IF(A3648&lt;43,IF(F3648="女",VLOOKUP(O3648/100,标准!E$108:F$128,2,TRUE),VLOOKUP(O3648/100,标准!E$74:F$94,2,TRUE)),IF(F3648="女",VLOOKUP(O3648/100,标准!E$39:F$59,2,TRUE),VLOOKUP(O3648/100,标准!E$3:F$23,2,TRUE)))</f>
        <v>62</v>
      </c>
      <c r="Q3648" s="125">
        <v>3.49</v>
      </c>
      <c r="R3648" s="71">
        <f>IF(Q3648=0,0,IF(A3648&lt;43,IF(F3648="女",IF(Q3648="",0,VLOOKUP(Q3648,标准!I$108:J$138,2,TRUE)),IF(Q3648="",0,VLOOKUP(Q3648,标准!I$74:J$104,2,TRUE))),IF(F3648="女",IF(Q3648="",0,VLOOKUP(Q3648,标准!I$39:J$69,2,TRUE)),IF(Q3648="",0,VLOOKUP(Q3648,标准!I$3:J$33,2,TRUE)))))</f>
        <v>78</v>
      </c>
      <c r="S3648" s="126">
        <v>40</v>
      </c>
      <c r="T3648" s="71">
        <f>IF(A3648&lt;43,IF(F3648="女",VLOOKUP(S3648,标准!G$108:H$138,2,TRUE),VLOOKUP(S3648,标准!G$74:H$99,2,TRUE)),IF(F3648="女",VLOOKUP(S3648,标准!G$39:H$69,2,TRUE),VLOOKUP(S3648,标准!G$3:H$28,2,TRUE)))</f>
        <v>74</v>
      </c>
      <c r="U3648" s="127">
        <v>10</v>
      </c>
      <c r="V3648" s="71">
        <f>IF(U3648=0,0,IF(A3648&lt;43,IF(F3648="女",IF(U3648="",0,VLOOKUP(U3648,标准!A$108:B$128,2,TRUE)),IF(U3648="",0,VLOOKUP(U3648,标准!A$74:B$94,2,TRUE))),IF(F3648="女",IF(U3648="",0,VLOOKUP(U3648,标准!A$39:B$59,2,TRUE)),IF(U3648="",0,VLOOKUP(U3648,标准!A$3:B$23,2,TRUE)))))</f>
        <v>62</v>
      </c>
      <c r="W3648" s="86">
        <f t="shared" si="56"/>
        <v>75.4</v>
      </c>
      <c r="X3648" s="87">
        <v>4.9</v>
      </c>
      <c r="Y3648" s="87">
        <v>4.5</v>
      </c>
      <c r="Z3648" s="91"/>
      <c r="AA3648" s="92"/>
    </row>
    <row r="3649" customHeight="1" spans="1:27">
      <c r="A3649" s="62">
        <v>41</v>
      </c>
      <c r="B3649" s="91">
        <v>3687</v>
      </c>
      <c r="C3649" s="156" t="s">
        <v>7383</v>
      </c>
      <c r="D3649" s="156" t="s">
        <v>7372</v>
      </c>
      <c r="E3649" s="156" t="s">
        <v>1978</v>
      </c>
      <c r="F3649" s="156" t="s">
        <v>30</v>
      </c>
      <c r="G3649" s="157" t="s">
        <v>7384</v>
      </c>
      <c r="H3649" s="68">
        <v>179.2</v>
      </c>
      <c r="I3649" s="68">
        <v>75.3</v>
      </c>
      <c r="J3649" s="71">
        <f>IF(F3649="女",IF(H3649=0,0,VLOOKUP(I3649/(H3649*H3649/10000),标准!M$108:N$112,2,TRUE)),IF(H3649=0,0,VLOOKUP(I3649/(H3649*H3649/10000),标准!M$74:N$78,2,TRUE)))</f>
        <v>100</v>
      </c>
      <c r="K3649" s="72">
        <v>4505</v>
      </c>
      <c r="L3649" s="71">
        <f>IF(A3649&lt;43,IF(F3649="女",VLOOKUP(K3649,标准!K$108:L$128,2,TRUE),VLOOKUP(K3649,标准!K$74:L$94,2,TRUE)),IF(F3649="女",VLOOKUP(K3649,标准!K$39:L$59,2,TRUE),VLOOKUP(K3649,标准!K$3:L$23,2,TRUE)))</f>
        <v>80</v>
      </c>
      <c r="M3649" s="68">
        <v>16.8</v>
      </c>
      <c r="N3649" s="71">
        <f>IF(M3649="",0,IF(A3649&lt;43,IF(F3649="女",VLOOKUP(M3649,标准!C$108:D$128,2,TRUE),VLOOKUP(M3649,标准!C$74:D$94,2,TRUE)),IF(F3649="女",VLOOKUP(M3649,标准!C$39:D$59,2,TRUE),VLOOKUP(M3649,标准!C$3:D$23,2,TRUE))))</f>
        <v>78</v>
      </c>
      <c r="O3649" s="124">
        <v>200</v>
      </c>
      <c r="P3649" s="71">
        <f>IF(A3649&lt;43,IF(F3649="女",VLOOKUP(O3649/100,标准!E$108:F$128,2,TRUE),VLOOKUP(O3649/100,标准!E$74:F$94,2,TRUE)),IF(F3649="女",VLOOKUP(O3649/100,标准!E$39:F$59,2,TRUE),VLOOKUP(O3649/100,标准!E$3:F$23,2,TRUE)))</f>
        <v>40</v>
      </c>
      <c r="Q3649" s="125">
        <v>4.03</v>
      </c>
      <c r="R3649" s="71">
        <f>IF(Q3649=0,0,IF(A3649&lt;43,IF(F3649="女",IF(Q3649="",0,VLOOKUP(Q3649,标准!I$108:J$138,2,TRUE)),IF(Q3649="",0,VLOOKUP(Q3649,标准!I$74:J$104,2,TRUE))),IF(F3649="女",IF(Q3649="",0,VLOOKUP(Q3649,标准!I$39:J$69,2,TRUE)),IF(Q3649="",0,VLOOKUP(Q3649,标准!I$3:J$33,2,TRUE)))))</f>
        <v>70</v>
      </c>
      <c r="S3649" s="126">
        <v>2</v>
      </c>
      <c r="T3649" s="71">
        <f>IF(A3649&lt;43,IF(F3649="女",VLOOKUP(S3649,标准!G$108:H$138,2,TRUE),VLOOKUP(S3649,标准!G$74:H$99,2,TRUE)),IF(F3649="女",VLOOKUP(S3649,标准!G$39:H$69,2,TRUE),VLOOKUP(S3649,标准!G$3:H$28,2,TRUE)))</f>
        <v>0</v>
      </c>
      <c r="U3649" s="127">
        <v>8.1</v>
      </c>
      <c r="V3649" s="71">
        <f>IF(U3649=0,0,IF(A3649&lt;43,IF(F3649="女",IF(U3649="",0,VLOOKUP(U3649,标准!A$108:B$128,2,TRUE)),IF(U3649="",0,VLOOKUP(U3649,标准!A$74:B$94,2,TRUE))),IF(F3649="女",IF(U3649="",0,VLOOKUP(U3649,标准!A$39:B$59,2,TRUE)),IF(U3649="",0,VLOOKUP(U3649,标准!A$3:B$23,2,TRUE)))))</f>
        <v>70</v>
      </c>
      <c r="W3649" s="86">
        <f t="shared" si="56"/>
        <v>66.8</v>
      </c>
      <c r="X3649" s="87">
        <v>4.9</v>
      </c>
      <c r="Y3649" s="87">
        <v>4.8</v>
      </c>
      <c r="Z3649" s="91"/>
      <c r="AA3649" s="92"/>
    </row>
    <row r="3650" customHeight="1" spans="1:27">
      <c r="A3650" s="62">
        <v>41</v>
      </c>
      <c r="B3650" s="91">
        <v>3688</v>
      </c>
      <c r="C3650" s="156" t="s">
        <v>7385</v>
      </c>
      <c r="D3650" s="156" t="s">
        <v>7372</v>
      </c>
      <c r="E3650" s="156" t="s">
        <v>1978</v>
      </c>
      <c r="F3650" s="156" t="s">
        <v>30</v>
      </c>
      <c r="G3650" s="157" t="s">
        <v>7386</v>
      </c>
      <c r="H3650" s="68">
        <v>168</v>
      </c>
      <c r="I3650" s="68">
        <v>67.4</v>
      </c>
      <c r="J3650" s="71">
        <f>IF(F3650="女",IF(H3650=0,0,VLOOKUP(I3650/(H3650*H3650/10000),标准!M$108:N$112,2,TRUE)),IF(H3650=0,0,VLOOKUP(I3650/(H3650*H3650/10000),标准!M$74:N$78,2,TRUE)))</f>
        <v>100</v>
      </c>
      <c r="K3650" s="72">
        <v>3483</v>
      </c>
      <c r="L3650" s="71">
        <f>IF(A3650&lt;43,IF(F3650="女",VLOOKUP(K3650,标准!K$108:L$128,2,TRUE),VLOOKUP(K3650,标准!K$74:L$94,2,TRUE)),IF(F3650="女",VLOOKUP(K3650,标准!K$39:L$59,2,TRUE),VLOOKUP(K3650,标准!K$3:L$23,2,TRUE)))</f>
        <v>66</v>
      </c>
      <c r="M3650" s="68">
        <v>19.8</v>
      </c>
      <c r="N3650" s="71">
        <f>IF(M3650="",0,IF(A3650&lt;43,IF(F3650="女",VLOOKUP(M3650,标准!C$108:D$128,2,TRUE),VLOOKUP(M3650,标准!C$74:D$94,2,TRUE)),IF(F3650="女",VLOOKUP(M3650,标准!C$39:D$59,2,TRUE),VLOOKUP(M3650,标准!C$3:D$23,2,TRUE))))</f>
        <v>85</v>
      </c>
      <c r="O3650" s="124">
        <v>240</v>
      </c>
      <c r="P3650" s="71">
        <f>IF(A3650&lt;43,IF(F3650="女",VLOOKUP(O3650/100,标准!E$108:F$128,2,TRUE),VLOOKUP(O3650/100,标准!E$74:F$94,2,TRUE)),IF(F3650="女",VLOOKUP(O3650/100,标准!E$39:F$59,2,TRUE),VLOOKUP(O3650/100,标准!E$3:F$23,2,TRUE)))</f>
        <v>76</v>
      </c>
      <c r="Q3650" s="125">
        <v>4.12</v>
      </c>
      <c r="R3650" s="71">
        <f>IF(Q3650=0,0,IF(A3650&lt;43,IF(F3650="女",IF(Q3650="",0,VLOOKUP(Q3650,标准!I$108:J$138,2,TRUE)),IF(Q3650="",0,VLOOKUP(Q3650,标准!I$74:J$104,2,TRUE))),IF(F3650="女",IF(Q3650="",0,VLOOKUP(Q3650,标准!I$39:J$69,2,TRUE)),IF(Q3650="",0,VLOOKUP(Q3650,标准!I$3:J$33,2,TRUE)))))</f>
        <v>68</v>
      </c>
      <c r="S3650" s="126">
        <v>2</v>
      </c>
      <c r="T3650" s="71">
        <f>IF(A3650&lt;43,IF(F3650="女",VLOOKUP(S3650,标准!G$108:H$138,2,TRUE),VLOOKUP(S3650,标准!G$74:H$99,2,TRUE)),IF(F3650="女",VLOOKUP(S3650,标准!G$39:H$69,2,TRUE),VLOOKUP(S3650,标准!G$3:H$28,2,TRUE)))</f>
        <v>0</v>
      </c>
      <c r="U3650" s="127">
        <v>7</v>
      </c>
      <c r="V3650" s="71">
        <f>IF(U3650=0,0,IF(A3650&lt;43,IF(F3650="女",IF(U3650="",0,VLOOKUP(U3650,标准!A$108:B$128,2,TRUE)),IF(U3650="",0,VLOOKUP(U3650,标准!A$74:B$94,2,TRUE))),IF(F3650="女",IF(U3650="",0,VLOOKUP(U3650,标准!A$39:B$59,2,TRUE)),IF(U3650="",0,VLOOKUP(U3650,标准!A$3:B$23,2,TRUE)))))</f>
        <v>85</v>
      </c>
      <c r="W3650" s="86">
        <f t="shared" ref="W3650:W3713" si="57">V3650*0.2+N3650*0.1+P3650*0.1+T3650*0.1+R3650*0.2+J3650*0.15+L3650*0.15</f>
        <v>71.6</v>
      </c>
      <c r="X3650" s="87">
        <v>3.9</v>
      </c>
      <c r="Y3650" s="87">
        <v>3.9</v>
      </c>
      <c r="Z3650" s="91"/>
      <c r="AA3650" s="92"/>
    </row>
    <row r="3651" customHeight="1" spans="1:27">
      <c r="A3651" s="62">
        <v>41</v>
      </c>
      <c r="B3651" s="91">
        <v>3689</v>
      </c>
      <c r="C3651" s="156" t="s">
        <v>7387</v>
      </c>
      <c r="D3651" s="156" t="s">
        <v>7372</v>
      </c>
      <c r="E3651" s="156" t="s">
        <v>1978</v>
      </c>
      <c r="F3651" s="156" t="s">
        <v>30</v>
      </c>
      <c r="G3651" s="157" t="s">
        <v>7388</v>
      </c>
      <c r="H3651" s="68">
        <v>168.2</v>
      </c>
      <c r="I3651" s="68">
        <v>63.5</v>
      </c>
      <c r="J3651" s="71">
        <f>IF(F3651="女",IF(H3651=0,0,VLOOKUP(I3651/(H3651*H3651/10000),标准!M$108:N$112,2,TRUE)),IF(H3651=0,0,VLOOKUP(I3651/(H3651*H3651/10000),标准!M$74:N$78,2,TRUE)))</f>
        <v>100</v>
      </c>
      <c r="K3651" s="72">
        <v>3494</v>
      </c>
      <c r="L3651" s="71">
        <f>IF(A3651&lt;43,IF(F3651="女",VLOOKUP(K3651,标准!K$108:L$128,2,TRUE),VLOOKUP(K3651,标准!K$74:L$94,2,TRUE)),IF(F3651="女",VLOOKUP(K3651,标准!K$39:L$59,2,TRUE),VLOOKUP(K3651,标准!K$3:L$23,2,TRUE)))</f>
        <v>66</v>
      </c>
      <c r="M3651" s="68">
        <v>17.6</v>
      </c>
      <c r="N3651" s="71">
        <f>IF(M3651="",0,IF(A3651&lt;43,IF(F3651="女",VLOOKUP(M3651,标准!C$108:D$128,2,TRUE),VLOOKUP(M3651,标准!C$74:D$94,2,TRUE)),IF(F3651="女",VLOOKUP(M3651,标准!C$39:D$59,2,TRUE),VLOOKUP(M3651,标准!C$3:D$23,2,TRUE))))</f>
        <v>78</v>
      </c>
      <c r="O3651" s="124">
        <v>249</v>
      </c>
      <c r="P3651" s="71">
        <f>IF(A3651&lt;43,IF(F3651="女",VLOOKUP(O3651/100,标准!E$108:F$128,2,TRUE),VLOOKUP(O3651/100,标准!E$74:F$94,2,TRUE)),IF(F3651="女",VLOOKUP(O3651/100,标准!E$39:F$59,2,TRUE),VLOOKUP(O3651/100,标准!E$3:F$23,2,TRUE)))</f>
        <v>80</v>
      </c>
      <c r="Q3651" s="125">
        <v>3.54</v>
      </c>
      <c r="R3651" s="71">
        <f>IF(Q3651=0,0,IF(A3651&lt;43,IF(F3651="女",IF(Q3651="",0,VLOOKUP(Q3651,标准!I$108:J$138,2,TRUE)),IF(Q3651="",0,VLOOKUP(Q3651,标准!I$74:J$104,2,TRUE))),IF(F3651="女",IF(Q3651="",0,VLOOKUP(Q3651,标准!I$39:J$69,2,TRUE)),IF(Q3651="",0,VLOOKUP(Q3651,标准!I$3:J$33,2,TRUE)))))</f>
        <v>74</v>
      </c>
      <c r="S3651" s="126">
        <v>11</v>
      </c>
      <c r="T3651" s="71">
        <f>IF(A3651&lt;43,IF(F3651="女",VLOOKUP(S3651,标准!G$108:H$138,2,TRUE),VLOOKUP(S3651,标准!G$74:H$99,2,TRUE)),IF(F3651="女",VLOOKUP(S3651,标准!G$39:H$69,2,TRUE),VLOOKUP(S3651,标准!G$3:H$28,2,TRUE)))</f>
        <v>64</v>
      </c>
      <c r="U3651" s="127">
        <v>6.7</v>
      </c>
      <c r="V3651" s="71">
        <f>IF(U3651=0,0,IF(A3651&lt;43,IF(F3651="女",IF(U3651="",0,VLOOKUP(U3651,标准!A$108:B$128,2,TRUE)),IF(U3651="",0,VLOOKUP(U3651,标准!A$74:B$94,2,TRUE))),IF(F3651="女",IF(U3651="",0,VLOOKUP(U3651,标准!A$39:B$59,2,TRUE)),IF(U3651="",0,VLOOKUP(U3651,标准!A$3:B$23,2,TRUE)))))</f>
        <v>100</v>
      </c>
      <c r="W3651" s="86">
        <f t="shared" si="57"/>
        <v>81.9</v>
      </c>
      <c r="X3651" s="87">
        <v>3.9</v>
      </c>
      <c r="Y3651" s="87">
        <v>3.9</v>
      </c>
      <c r="Z3651" s="91"/>
      <c r="AA3651" s="92"/>
    </row>
    <row r="3652" customHeight="1" spans="1:27">
      <c r="A3652" s="62">
        <v>41</v>
      </c>
      <c r="B3652" s="91">
        <v>3690</v>
      </c>
      <c r="C3652" s="156" t="s">
        <v>7389</v>
      </c>
      <c r="D3652" s="156" t="s">
        <v>7372</v>
      </c>
      <c r="E3652" s="156" t="s">
        <v>1978</v>
      </c>
      <c r="F3652" s="156" t="s">
        <v>34</v>
      </c>
      <c r="G3652" s="157" t="s">
        <v>7390</v>
      </c>
      <c r="H3652" s="68">
        <v>157.8</v>
      </c>
      <c r="I3652" s="68">
        <v>50.9</v>
      </c>
      <c r="J3652" s="71">
        <f>IF(F3652="女",IF(H3652=0,0,VLOOKUP(I3652/(H3652*H3652/10000),标准!M$108:N$112,2,TRUE)),IF(H3652=0,0,VLOOKUP(I3652/(H3652*H3652/10000),标准!M$74:N$78,2,TRUE)))</f>
        <v>100</v>
      </c>
      <c r="K3652" s="72">
        <v>2651</v>
      </c>
      <c r="L3652" s="71">
        <f>IF(A3652&lt;43,IF(F3652="女",VLOOKUP(K3652,标准!K$108:L$128,2,TRUE),VLOOKUP(K3652,标准!K$74:L$94,2,TRUE)),IF(F3652="女",VLOOKUP(K3652,标准!K$39:L$59,2,TRUE),VLOOKUP(K3652,标准!K$3:L$23,2,TRUE)))</f>
        <v>72</v>
      </c>
      <c r="M3652" s="68">
        <v>24.5</v>
      </c>
      <c r="N3652" s="71">
        <f>IF(M3652="",0,IF(A3652&lt;43,IF(F3652="女",VLOOKUP(M3652,标准!C$108:D$128,2,TRUE),VLOOKUP(M3652,标准!C$74:D$94,2,TRUE)),IF(F3652="女",VLOOKUP(M3652,标准!C$39:D$59,2,TRUE),VLOOKUP(M3652,标准!C$3:D$23,2,TRUE))))</f>
        <v>95</v>
      </c>
      <c r="O3652" s="124">
        <v>168</v>
      </c>
      <c r="P3652" s="71">
        <f>IF(A3652&lt;43,IF(F3652="女",VLOOKUP(O3652/100,标准!E$108:F$128,2,TRUE),VLOOKUP(O3652/100,标准!E$74:F$94,2,TRUE)),IF(F3652="女",VLOOKUP(O3652/100,标准!E$39:F$59,2,TRUE),VLOOKUP(O3652/100,标准!E$3:F$23,2,TRUE)))</f>
        <v>70</v>
      </c>
      <c r="Q3652" s="125">
        <v>4.25</v>
      </c>
      <c r="R3652" s="71">
        <f>IF(Q3652=0,0,IF(A3652&lt;43,IF(F3652="女",IF(Q3652="",0,VLOOKUP(Q3652,标准!I$108:J$138,2,TRUE)),IF(Q3652="",0,VLOOKUP(Q3652,标准!I$74:J$104,2,TRUE))),IF(F3652="女",IF(Q3652="",0,VLOOKUP(Q3652,标准!I$39:J$69,2,TRUE)),IF(Q3652="",0,VLOOKUP(Q3652,标准!I$3:J$33,2,TRUE)))))</f>
        <v>62</v>
      </c>
      <c r="S3652" s="126">
        <v>40</v>
      </c>
      <c r="T3652" s="71">
        <f>IF(A3652&lt;43,IF(F3652="女",VLOOKUP(S3652,标准!G$108:H$138,2,TRUE),VLOOKUP(S3652,标准!G$74:H$99,2,TRUE)),IF(F3652="女",VLOOKUP(S3652,标准!G$39:H$69,2,TRUE),VLOOKUP(S3652,标准!G$3:H$28,2,TRUE)))</f>
        <v>74</v>
      </c>
      <c r="U3652" s="127">
        <v>9.3</v>
      </c>
      <c r="V3652" s="71">
        <f>IF(U3652=0,0,IF(A3652&lt;43,IF(F3652="女",IF(U3652="",0,VLOOKUP(U3652,标准!A$108:B$128,2,TRUE)),IF(U3652="",0,VLOOKUP(U3652,标准!A$74:B$94,2,TRUE))),IF(F3652="女",IF(U3652="",0,VLOOKUP(U3652,标准!A$39:B$59,2,TRUE)),IF(U3652="",0,VLOOKUP(U3652,标准!A$3:B$23,2,TRUE)))))</f>
        <v>70</v>
      </c>
      <c r="W3652" s="86">
        <f t="shared" si="57"/>
        <v>76.1</v>
      </c>
      <c r="X3652" s="87">
        <v>3.9</v>
      </c>
      <c r="Y3652" s="87">
        <v>3.7</v>
      </c>
      <c r="Z3652" s="91"/>
      <c r="AA3652" s="92"/>
    </row>
    <row r="3653" customHeight="1" spans="1:27">
      <c r="A3653" s="62">
        <v>41</v>
      </c>
      <c r="B3653" s="91">
        <v>3691</v>
      </c>
      <c r="C3653" s="156" t="s">
        <v>7391</v>
      </c>
      <c r="D3653" s="156" t="s">
        <v>7372</v>
      </c>
      <c r="E3653" s="156" t="s">
        <v>1978</v>
      </c>
      <c r="F3653" s="156" t="s">
        <v>30</v>
      </c>
      <c r="G3653" s="157" t="s">
        <v>7392</v>
      </c>
      <c r="H3653" s="68">
        <v>185.1</v>
      </c>
      <c r="I3653" s="68">
        <v>90.5</v>
      </c>
      <c r="J3653" s="71">
        <f>IF(F3653="女",IF(H3653=0,0,VLOOKUP(I3653/(H3653*H3653/10000),标准!M$108:N$112,2,TRUE)),IF(H3653=0,0,VLOOKUP(I3653/(H3653*H3653/10000),标准!M$74:N$78,2,TRUE)))</f>
        <v>80</v>
      </c>
      <c r="K3653" s="72">
        <v>5273</v>
      </c>
      <c r="L3653" s="71">
        <f>IF(A3653&lt;43,IF(F3653="女",VLOOKUP(K3653,标准!K$108:L$128,2,TRUE),VLOOKUP(K3653,标准!K$74:L$94,2,TRUE)),IF(F3653="女",VLOOKUP(K3653,标准!K$39:L$59,2,TRUE),VLOOKUP(K3653,标准!K$3:L$23,2,TRUE)))</f>
        <v>100</v>
      </c>
      <c r="M3653" s="68">
        <v>0</v>
      </c>
      <c r="N3653" s="71">
        <f>IF(M3653="",0,IF(A3653&lt;43,IF(F3653="女",VLOOKUP(M3653,标准!C$108:D$128,2,TRUE),VLOOKUP(M3653,标准!C$74:D$94,2,TRUE)),IF(F3653="女",VLOOKUP(M3653,标准!C$39:D$59,2,TRUE),VLOOKUP(M3653,标准!C$3:D$23,2,TRUE))))</f>
        <v>20</v>
      </c>
      <c r="O3653" s="124"/>
      <c r="P3653" s="71">
        <f>IF(A3653&lt;43,IF(F3653="女",VLOOKUP(O3653/100,标准!E$108:F$128,2,TRUE),VLOOKUP(O3653/100,标准!E$74:F$94,2,TRUE)),IF(F3653="女",VLOOKUP(O3653/100,标准!E$39:F$59,2,TRUE),VLOOKUP(O3653/100,标准!E$3:F$23,2,TRUE)))</f>
        <v>0</v>
      </c>
      <c r="Q3653" s="125"/>
      <c r="R3653" s="71">
        <f>IF(Q3653=0,0,IF(A3653&lt;43,IF(F3653="女",IF(Q3653="",0,VLOOKUP(Q3653,标准!I$108:J$138,2,TRUE)),IF(Q3653="",0,VLOOKUP(Q3653,标准!I$74:J$104,2,TRUE))),IF(F3653="女",IF(Q3653="",0,VLOOKUP(Q3653,标准!I$39:J$69,2,TRUE)),IF(Q3653="",0,VLOOKUP(Q3653,标准!I$3:J$33,2,TRUE)))))</f>
        <v>0</v>
      </c>
      <c r="S3653" s="126"/>
      <c r="T3653" s="71">
        <f>IF(A3653&lt;43,IF(F3653="女",VLOOKUP(S3653,标准!G$108:H$138,2,TRUE),VLOOKUP(S3653,标准!G$74:H$99,2,TRUE)),IF(F3653="女",VLOOKUP(S3653,标准!G$39:H$69,2,TRUE),VLOOKUP(S3653,标准!G$3:H$28,2,TRUE)))</f>
        <v>0</v>
      </c>
      <c r="U3653" s="127"/>
      <c r="V3653" s="71">
        <f>IF(U3653=0,0,IF(A3653&lt;43,IF(F3653="女",IF(U3653="",0,VLOOKUP(U3653,标准!A$108:B$128,2,TRUE)),IF(U3653="",0,VLOOKUP(U3653,标准!A$74:B$94,2,TRUE))),IF(F3653="女",IF(U3653="",0,VLOOKUP(U3653,标准!A$39:B$59,2,TRUE)),IF(U3653="",0,VLOOKUP(U3653,标准!A$3:B$23,2,TRUE)))))</f>
        <v>0</v>
      </c>
      <c r="W3653" s="86">
        <v>60</v>
      </c>
      <c r="X3653" s="87">
        <v>4.4</v>
      </c>
      <c r="Y3653" s="87">
        <v>4.6</v>
      </c>
      <c r="Z3653" s="91"/>
      <c r="AA3653" s="135" t="s">
        <v>108</v>
      </c>
    </row>
    <row r="3654" customHeight="1" spans="1:27">
      <c r="A3654" s="62">
        <v>41</v>
      </c>
      <c r="B3654" s="91">
        <v>3692</v>
      </c>
      <c r="C3654" s="156" t="s">
        <v>7393</v>
      </c>
      <c r="D3654" s="156" t="s">
        <v>7372</v>
      </c>
      <c r="E3654" s="156" t="s">
        <v>1978</v>
      </c>
      <c r="F3654" s="156" t="s">
        <v>30</v>
      </c>
      <c r="G3654" s="157" t="s">
        <v>7394</v>
      </c>
      <c r="H3654" s="68">
        <v>158.3</v>
      </c>
      <c r="I3654" s="68">
        <v>69.2</v>
      </c>
      <c r="J3654" s="71">
        <f>IF(F3654="女",IF(H3654=0,0,VLOOKUP(I3654/(H3654*H3654/10000),标准!M$108:N$112,2,TRUE)),IF(H3654=0,0,VLOOKUP(I3654/(H3654*H3654/10000),标准!M$74:N$78,2,TRUE)))</f>
        <v>80</v>
      </c>
      <c r="K3654" s="72">
        <v>3000</v>
      </c>
      <c r="L3654" s="71">
        <f>IF(A3654&lt;43,IF(F3654="女",VLOOKUP(K3654,标准!K$108:L$128,2,TRUE),VLOOKUP(K3654,标准!K$74:L$94,2,TRUE)),IF(F3654="女",VLOOKUP(K3654,标准!K$39:L$59,2,TRUE),VLOOKUP(K3654,标准!K$3:L$23,2,TRUE)))</f>
        <v>50</v>
      </c>
      <c r="M3654" s="68">
        <v>9</v>
      </c>
      <c r="N3654" s="71">
        <f>IF(M3654="",0,IF(A3654&lt;43,IF(F3654="女",VLOOKUP(M3654,标准!C$108:D$128,2,TRUE),VLOOKUP(M3654,标准!C$74:D$94,2,TRUE)),IF(F3654="女",VLOOKUP(M3654,标准!C$39:D$59,2,TRUE),VLOOKUP(M3654,标准!C$3:D$23,2,TRUE))))</f>
        <v>66</v>
      </c>
      <c r="O3654" s="124">
        <v>180</v>
      </c>
      <c r="P3654" s="71">
        <f>IF(A3654&lt;43,IF(F3654="女",VLOOKUP(O3654/100,标准!E$108:F$128,2,TRUE),VLOOKUP(O3654/100,标准!E$74:F$94,2,TRUE)),IF(F3654="女",VLOOKUP(O3654/100,标准!E$39:F$59,2,TRUE),VLOOKUP(O3654/100,标准!E$3:F$23,2,TRUE)))</f>
        <v>0</v>
      </c>
      <c r="Q3654" s="125">
        <v>4.59</v>
      </c>
      <c r="R3654" s="71">
        <f>IF(Q3654=0,0,IF(A3654&lt;43,IF(F3654="女",IF(Q3654="",0,VLOOKUP(Q3654,标准!I$108:J$138,2,TRUE)),IF(Q3654="",0,VLOOKUP(Q3654,标准!I$74:J$104,2,TRUE))),IF(F3654="女",IF(Q3654="",0,VLOOKUP(Q3654,标准!I$39:J$69,2,TRUE)),IF(Q3654="",0,VLOOKUP(Q3654,标准!I$3:J$33,2,TRUE)))))</f>
        <v>40</v>
      </c>
      <c r="S3654" s="126"/>
      <c r="T3654" s="71">
        <f>IF(A3654&lt;43,IF(F3654="女",VLOOKUP(S3654,标准!G$108:H$138,2,TRUE),VLOOKUP(S3654,标准!G$74:H$99,2,TRUE)),IF(F3654="女",VLOOKUP(S3654,标准!G$39:H$69,2,TRUE),VLOOKUP(S3654,标准!G$3:H$28,2,TRUE)))</f>
        <v>0</v>
      </c>
      <c r="U3654" s="127">
        <v>8.4</v>
      </c>
      <c r="V3654" s="71">
        <f>IF(U3654=0,0,IF(A3654&lt;43,IF(F3654="女",IF(U3654="",0,VLOOKUP(U3654,标准!A$108:B$128,2,TRUE)),IF(U3654="",0,VLOOKUP(U3654,标准!A$74:B$94,2,TRUE))),IF(F3654="女",IF(U3654="",0,VLOOKUP(U3654,标准!A$39:B$59,2,TRUE)),IF(U3654="",0,VLOOKUP(U3654,标准!A$3:B$23,2,TRUE)))))</f>
        <v>66</v>
      </c>
      <c r="W3654" s="86">
        <f t="shared" si="57"/>
        <v>47.3</v>
      </c>
      <c r="X3654" s="87"/>
      <c r="Y3654" s="87"/>
      <c r="Z3654" s="91"/>
      <c r="AA3654" s="92"/>
    </row>
    <row r="3655" customHeight="1" spans="1:27">
      <c r="A3655" s="62">
        <v>41</v>
      </c>
      <c r="B3655" s="91">
        <v>3693</v>
      </c>
      <c r="C3655" s="156" t="s">
        <v>7395</v>
      </c>
      <c r="D3655" s="156" t="s">
        <v>7372</v>
      </c>
      <c r="E3655" s="156" t="s">
        <v>1978</v>
      </c>
      <c r="F3655" s="156" t="s">
        <v>30</v>
      </c>
      <c r="G3655" s="157" t="s">
        <v>7396</v>
      </c>
      <c r="H3655" s="68">
        <v>165</v>
      </c>
      <c r="I3655" s="68">
        <v>69</v>
      </c>
      <c r="J3655" s="71">
        <f>IF(F3655="女",IF(H3655=0,0,VLOOKUP(I3655/(H3655*H3655/10000),标准!M$108:N$112,2,TRUE)),IF(H3655=0,0,VLOOKUP(I3655/(H3655*H3655/10000),标准!M$74:N$78,2,TRUE)))</f>
        <v>80</v>
      </c>
      <c r="K3655" s="72">
        <v>4448</v>
      </c>
      <c r="L3655" s="71">
        <f>IF(A3655&lt;43,IF(F3655="女",VLOOKUP(K3655,标准!K$108:L$128,2,TRUE),VLOOKUP(K3655,标准!K$74:L$94,2,TRUE)),IF(F3655="女",VLOOKUP(K3655,标准!K$39:L$59,2,TRUE),VLOOKUP(K3655,标准!K$3:L$23,2,TRUE)))</f>
        <v>80</v>
      </c>
      <c r="M3655" s="68">
        <v>21.5</v>
      </c>
      <c r="N3655" s="71">
        <f>IF(M3655="",0,IF(A3655&lt;43,IF(F3655="女",VLOOKUP(M3655,标准!C$108:D$128,2,TRUE),VLOOKUP(M3655,标准!C$74:D$94,2,TRUE)),IF(F3655="女",VLOOKUP(M3655,标准!C$39:D$59,2,TRUE),VLOOKUP(M3655,标准!C$3:D$23,2,TRUE))))</f>
        <v>90</v>
      </c>
      <c r="O3655" s="124">
        <v>240</v>
      </c>
      <c r="P3655" s="71">
        <f>IF(A3655&lt;43,IF(F3655="女",VLOOKUP(O3655/100,标准!E$108:F$128,2,TRUE),VLOOKUP(O3655/100,标准!E$74:F$94,2,TRUE)),IF(F3655="女",VLOOKUP(O3655/100,标准!E$39:F$59,2,TRUE),VLOOKUP(O3655/100,标准!E$3:F$23,2,TRUE)))</f>
        <v>76</v>
      </c>
      <c r="Q3655" s="125">
        <v>3.56</v>
      </c>
      <c r="R3655" s="71">
        <f>IF(Q3655=0,0,IF(A3655&lt;43,IF(F3655="女",IF(Q3655="",0,VLOOKUP(Q3655,标准!I$108:J$138,2,TRUE)),IF(Q3655="",0,VLOOKUP(Q3655,标准!I$74:J$104,2,TRUE))),IF(F3655="女",IF(Q3655="",0,VLOOKUP(Q3655,标准!I$39:J$69,2,TRUE)),IF(Q3655="",0,VLOOKUP(Q3655,标准!I$3:J$33,2,TRUE)))))</f>
        <v>74</v>
      </c>
      <c r="S3655" s="126">
        <v>10</v>
      </c>
      <c r="T3655" s="71">
        <f>IF(A3655&lt;43,IF(F3655="女",VLOOKUP(S3655,标准!G$108:H$138,2,TRUE),VLOOKUP(S3655,标准!G$74:H$99,2,TRUE)),IF(F3655="女",VLOOKUP(S3655,标准!G$39:H$69,2,TRUE),VLOOKUP(S3655,标准!G$3:H$28,2,TRUE)))</f>
        <v>60</v>
      </c>
      <c r="U3655" s="127">
        <v>7.1</v>
      </c>
      <c r="V3655" s="71">
        <f>IF(U3655=0,0,IF(A3655&lt;43,IF(F3655="女",IF(U3655="",0,VLOOKUP(U3655,标准!A$108:B$128,2,TRUE)),IF(U3655="",0,VLOOKUP(U3655,标准!A$74:B$94,2,TRUE))),IF(F3655="女",IF(U3655="",0,VLOOKUP(U3655,标准!A$39:B$59,2,TRUE)),IF(U3655="",0,VLOOKUP(U3655,标准!A$3:B$23,2,TRUE)))))</f>
        <v>80</v>
      </c>
      <c r="W3655" s="86">
        <f t="shared" si="57"/>
        <v>77.4</v>
      </c>
      <c r="X3655" s="87">
        <v>4.7</v>
      </c>
      <c r="Y3655" s="87">
        <v>4.8</v>
      </c>
      <c r="Z3655" s="91"/>
      <c r="AA3655" s="92"/>
    </row>
    <row r="3656" customHeight="1" spans="1:27">
      <c r="A3656" s="62">
        <v>41</v>
      </c>
      <c r="B3656" s="91">
        <v>3694</v>
      </c>
      <c r="C3656" s="156" t="s">
        <v>7397</v>
      </c>
      <c r="D3656" s="156" t="s">
        <v>7372</v>
      </c>
      <c r="E3656" s="156" t="s">
        <v>1978</v>
      </c>
      <c r="F3656" s="156" t="s">
        <v>34</v>
      </c>
      <c r="G3656" s="157" t="s">
        <v>7398</v>
      </c>
      <c r="H3656" s="68">
        <v>164</v>
      </c>
      <c r="I3656" s="68">
        <v>46</v>
      </c>
      <c r="J3656" s="71">
        <f>IF(F3656="女",IF(H3656=0,0,VLOOKUP(I3656/(H3656*H3656/10000),标准!M$108:N$112,2,TRUE)),IF(H3656=0,0,VLOOKUP(I3656/(H3656*H3656/10000),标准!M$74:N$78,2,TRUE)))</f>
        <v>80</v>
      </c>
      <c r="K3656" s="72">
        <v>4201</v>
      </c>
      <c r="L3656" s="71">
        <f>IF(A3656&lt;43,IF(F3656="女",VLOOKUP(K3656,标准!K$108:L$128,2,TRUE),VLOOKUP(K3656,标准!K$74:L$94,2,TRUE)),IF(F3656="女",VLOOKUP(K3656,标准!K$39:L$59,2,TRUE),VLOOKUP(K3656,标准!K$3:L$23,2,TRUE)))</f>
        <v>100</v>
      </c>
      <c r="M3656" s="68">
        <v>30</v>
      </c>
      <c r="N3656" s="71">
        <f>IF(M3656="",0,IF(A3656&lt;43,IF(F3656="女",VLOOKUP(M3656,标准!C$108:D$128,2,TRUE),VLOOKUP(M3656,标准!C$74:D$94,2,TRUE)),IF(F3656="女",VLOOKUP(M3656,标准!C$39:D$59,2,TRUE),VLOOKUP(M3656,标准!C$3:D$23,2,TRUE))))</f>
        <v>100</v>
      </c>
      <c r="O3656" s="124">
        <v>180</v>
      </c>
      <c r="P3656" s="71">
        <f>IF(A3656&lt;43,IF(F3656="女",VLOOKUP(O3656/100,标准!E$108:F$128,2,TRUE),VLOOKUP(O3656/100,标准!E$74:F$94,2,TRUE)),IF(F3656="女",VLOOKUP(O3656/100,标准!E$39:F$59,2,TRUE),VLOOKUP(O3656/100,标准!E$3:F$23,2,TRUE)))</f>
        <v>78</v>
      </c>
      <c r="Q3656" s="125">
        <v>3.05</v>
      </c>
      <c r="R3656" s="71">
        <f>IF(Q3656=0,0,IF(A3656&lt;43,IF(F3656="女",IF(Q3656="",0,VLOOKUP(Q3656,标准!I$108:J$138,2,TRUE)),IF(Q3656="",0,VLOOKUP(Q3656,标准!I$74:J$104,2,TRUE))),IF(F3656="女",IF(Q3656="",0,VLOOKUP(Q3656,标准!I$39:J$69,2,TRUE)),IF(Q3656="",0,VLOOKUP(Q3656,标准!I$3:J$33,2,TRUE)))))</f>
        <v>102</v>
      </c>
      <c r="S3656" s="126">
        <v>52</v>
      </c>
      <c r="T3656" s="71">
        <f>IF(A3656&lt;43,IF(F3656="女",VLOOKUP(S3656,标准!G$108:H$138,2,TRUE),VLOOKUP(S3656,标准!G$74:H$99,2,TRUE)),IF(F3656="女",VLOOKUP(S3656,标准!G$39:H$69,2,TRUE),VLOOKUP(S3656,标准!G$3:H$28,2,TRUE)))</f>
        <v>90</v>
      </c>
      <c r="U3656" s="127">
        <v>8</v>
      </c>
      <c r="V3656" s="71">
        <f>IF(U3656=0,0,IF(A3656&lt;43,IF(F3656="女",IF(U3656="",0,VLOOKUP(U3656,标准!A$108:B$128,2,TRUE)),IF(U3656="",0,VLOOKUP(U3656,标准!A$74:B$94,2,TRUE))),IF(F3656="女",IF(U3656="",0,VLOOKUP(U3656,标准!A$39:B$59,2,TRUE)),IF(U3656="",0,VLOOKUP(U3656,标准!A$3:B$23,2,TRUE)))))</f>
        <v>85</v>
      </c>
      <c r="W3656" s="86">
        <f t="shared" si="57"/>
        <v>91.2</v>
      </c>
      <c r="X3656" s="87">
        <v>5</v>
      </c>
      <c r="Y3656" s="87">
        <v>5</v>
      </c>
      <c r="Z3656" s="91"/>
      <c r="AA3656" s="92"/>
    </row>
    <row r="3657" customHeight="1" spans="1:27">
      <c r="A3657" s="62">
        <v>41</v>
      </c>
      <c r="B3657" s="91">
        <v>3695</v>
      </c>
      <c r="C3657" s="156" t="s">
        <v>7399</v>
      </c>
      <c r="D3657" s="156" t="s">
        <v>7372</v>
      </c>
      <c r="E3657" s="156" t="s">
        <v>1978</v>
      </c>
      <c r="F3657" s="156" t="s">
        <v>30</v>
      </c>
      <c r="G3657" s="157" t="s">
        <v>7400</v>
      </c>
      <c r="H3657" s="68">
        <v>172.2</v>
      </c>
      <c r="I3657" s="68">
        <v>63.8</v>
      </c>
      <c r="J3657" s="71">
        <f>IF(F3657="女",IF(H3657=0,0,VLOOKUP(I3657/(H3657*H3657/10000),标准!M$108:N$112,2,TRUE)),IF(H3657=0,0,VLOOKUP(I3657/(H3657*H3657/10000),标准!M$74:N$78,2,TRUE)))</f>
        <v>100</v>
      </c>
      <c r="K3657" s="72">
        <v>4451</v>
      </c>
      <c r="L3657" s="71">
        <f>IF(A3657&lt;43,IF(F3657="女",VLOOKUP(K3657,标准!K$108:L$128,2,TRUE),VLOOKUP(K3657,标准!K$74:L$94,2,TRUE)),IF(F3657="女",VLOOKUP(K3657,标准!K$39:L$59,2,TRUE),VLOOKUP(K3657,标准!K$3:L$23,2,TRUE)))</f>
        <v>80</v>
      </c>
      <c r="M3657" s="68">
        <v>8</v>
      </c>
      <c r="N3657" s="71">
        <f>IF(M3657="",0,IF(A3657&lt;43,IF(F3657="女",VLOOKUP(M3657,标准!C$108:D$128,2,TRUE),VLOOKUP(M3657,标准!C$74:D$94,2,TRUE)),IF(F3657="女",VLOOKUP(M3657,标准!C$39:D$59,2,TRUE),VLOOKUP(M3657,标准!C$3:D$23,2,TRUE))))</f>
        <v>66</v>
      </c>
      <c r="O3657" s="124">
        <v>208</v>
      </c>
      <c r="P3657" s="71">
        <f>IF(A3657&lt;43,IF(F3657="女",VLOOKUP(O3657/100,标准!E$108:F$128,2,TRUE),VLOOKUP(O3657/100,标准!E$74:F$94,2,TRUE)),IF(F3657="女",VLOOKUP(O3657/100,标准!E$39:F$59,2,TRUE),VLOOKUP(O3657/100,标准!E$3:F$23,2,TRUE)))</f>
        <v>60</v>
      </c>
      <c r="Q3657" s="125">
        <v>4.06</v>
      </c>
      <c r="R3657" s="71">
        <f>IF(Q3657=0,0,IF(A3657&lt;43,IF(F3657="女",IF(Q3657="",0,VLOOKUP(Q3657,标准!I$108:J$138,2,TRUE)),IF(Q3657="",0,VLOOKUP(Q3657,标准!I$74:J$104,2,TRUE))),IF(F3657="女",IF(Q3657="",0,VLOOKUP(Q3657,标准!I$39:J$69,2,TRUE)),IF(Q3657="",0,VLOOKUP(Q3657,标准!I$3:J$33,2,TRUE)))))</f>
        <v>70</v>
      </c>
      <c r="S3657" s="126"/>
      <c r="T3657" s="71">
        <f>IF(A3657&lt;43,IF(F3657="女",VLOOKUP(S3657,标准!G$108:H$138,2,TRUE),VLOOKUP(S3657,标准!G$74:H$99,2,TRUE)),IF(F3657="女",VLOOKUP(S3657,标准!G$39:H$69,2,TRUE),VLOOKUP(S3657,标准!G$3:H$28,2,TRUE)))</f>
        <v>0</v>
      </c>
      <c r="U3657" s="127">
        <v>8.2</v>
      </c>
      <c r="V3657" s="71">
        <f>IF(U3657=0,0,IF(A3657&lt;43,IF(F3657="女",IF(U3657="",0,VLOOKUP(U3657,标准!A$108:B$128,2,TRUE)),IF(U3657="",0,VLOOKUP(U3657,标准!A$74:B$94,2,TRUE))),IF(F3657="女",IF(U3657="",0,VLOOKUP(U3657,标准!A$39:B$59,2,TRUE)),IF(U3657="",0,VLOOKUP(U3657,标准!A$3:B$23,2,TRUE)))))</f>
        <v>68</v>
      </c>
      <c r="W3657" s="86">
        <f t="shared" si="57"/>
        <v>67.2</v>
      </c>
      <c r="X3657" s="87"/>
      <c r="Y3657" s="87"/>
      <c r="Z3657" s="91"/>
      <c r="AA3657" s="92"/>
    </row>
    <row r="3658" customHeight="1" spans="1:27">
      <c r="A3658" s="62">
        <v>41</v>
      </c>
      <c r="B3658" s="91">
        <v>3696</v>
      </c>
      <c r="C3658" s="156" t="s">
        <v>7401</v>
      </c>
      <c r="D3658" s="156" t="s">
        <v>7372</v>
      </c>
      <c r="E3658" s="156" t="s">
        <v>1978</v>
      </c>
      <c r="F3658" s="156" t="s">
        <v>30</v>
      </c>
      <c r="G3658" s="157" t="s">
        <v>7402</v>
      </c>
      <c r="H3658" s="68">
        <v>164.8</v>
      </c>
      <c r="I3658" s="68">
        <v>86.1</v>
      </c>
      <c r="J3658" s="71">
        <f>IF(F3658="女",IF(H3658=0,0,VLOOKUP(I3658/(H3658*H3658/10000),标准!M$108:N$112,2,TRUE)),IF(H3658=0,0,VLOOKUP(I3658/(H3658*H3658/10000),标准!M$74:N$78,2,TRUE)))</f>
        <v>60</v>
      </c>
      <c r="K3658" s="72">
        <v>5405</v>
      </c>
      <c r="L3658" s="71">
        <f>IF(A3658&lt;43,IF(F3658="女",VLOOKUP(K3658,标准!K$108:L$128,2,TRUE),VLOOKUP(K3658,标准!K$74:L$94,2,TRUE)),IF(F3658="女",VLOOKUP(K3658,标准!K$39:L$59,2,TRUE),VLOOKUP(K3658,标准!K$3:L$23,2,TRUE)))</f>
        <v>100</v>
      </c>
      <c r="M3658" s="68">
        <v>15.4</v>
      </c>
      <c r="N3658" s="71">
        <f>IF(M3658="",0,IF(A3658&lt;43,IF(F3658="女",VLOOKUP(M3658,标准!C$108:D$128,2,TRUE),VLOOKUP(M3658,标准!C$74:D$94,2,TRUE)),IF(F3658="女",VLOOKUP(M3658,标准!C$39:D$59,2,TRUE),VLOOKUP(M3658,标准!C$3:D$23,2,TRUE))))</f>
        <v>76</v>
      </c>
      <c r="O3658" s="124">
        <v>234</v>
      </c>
      <c r="P3658" s="71">
        <f>IF(A3658&lt;43,IF(F3658="女",VLOOKUP(O3658/100,标准!E$108:F$128,2,TRUE),VLOOKUP(O3658/100,标准!E$74:F$94,2,TRUE)),IF(F3658="女",VLOOKUP(O3658/100,标准!E$39:F$59,2,TRUE),VLOOKUP(O3658/100,标准!E$3:F$23,2,TRUE)))</f>
        <v>72</v>
      </c>
      <c r="Q3658" s="125">
        <v>4.22</v>
      </c>
      <c r="R3658" s="71">
        <f>IF(Q3658=0,0,IF(A3658&lt;43,IF(F3658="女",IF(Q3658="",0,VLOOKUP(Q3658,标准!I$108:J$138,2,TRUE)),IF(Q3658="",0,VLOOKUP(Q3658,标准!I$74:J$104,2,TRUE))),IF(F3658="女",IF(Q3658="",0,VLOOKUP(Q3658,标准!I$39:J$69,2,TRUE)),IF(Q3658="",0,VLOOKUP(Q3658,标准!I$3:J$33,2,TRUE)))))</f>
        <v>64</v>
      </c>
      <c r="S3658" s="126">
        <v>5</v>
      </c>
      <c r="T3658" s="71">
        <f>IF(A3658&lt;43,IF(F3658="女",VLOOKUP(S3658,标准!G$108:H$138,2,TRUE),VLOOKUP(S3658,标准!G$74:H$99,2,TRUE)),IF(F3658="女",VLOOKUP(S3658,标准!G$39:H$69,2,TRUE),VLOOKUP(S3658,标准!G$3:H$28,2,TRUE)))</f>
        <v>10</v>
      </c>
      <c r="U3658" s="127">
        <v>7.5</v>
      </c>
      <c r="V3658" s="71">
        <f>IF(U3658=0,0,IF(A3658&lt;43,IF(F3658="女",IF(U3658="",0,VLOOKUP(U3658,标准!A$108:B$128,2,TRUE)),IF(U3658="",0,VLOOKUP(U3658,标准!A$74:B$94,2,TRUE))),IF(F3658="女",IF(U3658="",0,VLOOKUP(U3658,标准!A$39:B$59,2,TRUE)),IF(U3658="",0,VLOOKUP(U3658,标准!A$3:B$23,2,TRUE)))))</f>
        <v>76</v>
      </c>
      <c r="W3658" s="86">
        <f t="shared" si="57"/>
        <v>67.8</v>
      </c>
      <c r="X3658" s="87">
        <v>4.5</v>
      </c>
      <c r="Y3658" s="87">
        <v>4.5</v>
      </c>
      <c r="Z3658" s="91"/>
      <c r="AA3658" s="92"/>
    </row>
    <row r="3659" customHeight="1" spans="1:27">
      <c r="A3659" s="62">
        <v>41</v>
      </c>
      <c r="B3659" s="91">
        <v>3697</v>
      </c>
      <c r="C3659" s="156" t="s">
        <v>7403</v>
      </c>
      <c r="D3659" s="156" t="s">
        <v>7372</v>
      </c>
      <c r="E3659" s="156" t="s">
        <v>1978</v>
      </c>
      <c r="F3659" s="156" t="s">
        <v>30</v>
      </c>
      <c r="G3659" s="157" t="s">
        <v>7404</v>
      </c>
      <c r="H3659" s="68">
        <v>170</v>
      </c>
      <c r="I3659" s="68">
        <v>61.5</v>
      </c>
      <c r="J3659" s="71">
        <f>IF(F3659="女",IF(H3659=0,0,VLOOKUP(I3659/(H3659*H3659/10000),标准!M$108:N$112,2,TRUE)),IF(H3659=0,0,VLOOKUP(I3659/(H3659*H3659/10000),标准!M$74:N$78,2,TRUE)))</f>
        <v>100</v>
      </c>
      <c r="K3659" s="72">
        <v>4570</v>
      </c>
      <c r="L3659" s="71">
        <f>IF(A3659&lt;43,IF(F3659="女",VLOOKUP(K3659,标准!K$108:L$128,2,TRUE),VLOOKUP(K3659,标准!K$74:L$94,2,TRUE)),IF(F3659="女",VLOOKUP(K3659,标准!K$39:L$59,2,TRUE),VLOOKUP(K3659,标准!K$3:L$23,2,TRUE)))</f>
        <v>85</v>
      </c>
      <c r="M3659" s="68">
        <v>24</v>
      </c>
      <c r="N3659" s="71">
        <f>IF(M3659="",0,IF(A3659&lt;43,IF(F3659="女",VLOOKUP(M3659,标准!C$108:D$128,2,TRUE),VLOOKUP(M3659,标准!C$74:D$94,2,TRUE)),IF(F3659="女",VLOOKUP(M3659,标准!C$39:D$59,2,TRUE),VLOOKUP(M3659,标准!C$3:D$23,2,TRUE))))</f>
        <v>95</v>
      </c>
      <c r="O3659" s="124">
        <v>240</v>
      </c>
      <c r="P3659" s="71">
        <f>IF(A3659&lt;43,IF(F3659="女",VLOOKUP(O3659/100,标准!E$108:F$128,2,TRUE),VLOOKUP(O3659/100,标准!E$74:F$94,2,TRUE)),IF(F3659="女",VLOOKUP(O3659/100,标准!E$39:F$59,2,TRUE),VLOOKUP(O3659/100,标准!E$3:F$23,2,TRUE)))</f>
        <v>76</v>
      </c>
      <c r="Q3659" s="125">
        <v>4</v>
      </c>
      <c r="R3659" s="71">
        <f>IF(Q3659=0,0,IF(A3659&lt;43,IF(F3659="女",IF(Q3659="",0,VLOOKUP(Q3659,标准!I$108:J$138,2,TRUE)),IF(Q3659="",0,VLOOKUP(Q3659,标准!I$74:J$104,2,TRUE))),IF(F3659="女",IF(Q3659="",0,VLOOKUP(Q3659,标准!I$39:J$69,2,TRUE)),IF(Q3659="",0,VLOOKUP(Q3659,标准!I$3:J$33,2,TRUE)))))</f>
        <v>72</v>
      </c>
      <c r="S3659" s="126">
        <v>2</v>
      </c>
      <c r="T3659" s="71">
        <f>IF(A3659&lt;43,IF(F3659="女",VLOOKUP(S3659,标准!G$108:H$138,2,TRUE),VLOOKUP(S3659,标准!G$74:H$99,2,TRUE)),IF(F3659="女",VLOOKUP(S3659,标准!G$39:H$69,2,TRUE),VLOOKUP(S3659,标准!G$3:H$28,2,TRUE)))</f>
        <v>0</v>
      </c>
      <c r="U3659" s="127">
        <v>7.2</v>
      </c>
      <c r="V3659" s="71">
        <f>IF(U3659=0,0,IF(A3659&lt;43,IF(F3659="女",IF(U3659="",0,VLOOKUP(U3659,标准!A$108:B$128,2,TRUE)),IF(U3659="",0,VLOOKUP(U3659,标准!A$74:B$94,2,TRUE))),IF(F3659="女",IF(U3659="",0,VLOOKUP(U3659,标准!A$39:B$59,2,TRUE)),IF(U3659="",0,VLOOKUP(U3659,标准!A$3:B$23,2,TRUE)))))</f>
        <v>78</v>
      </c>
      <c r="W3659" s="86">
        <f t="shared" si="57"/>
        <v>74.85</v>
      </c>
      <c r="X3659" s="87">
        <v>3.7</v>
      </c>
      <c r="Y3659" s="87">
        <v>3.7</v>
      </c>
      <c r="Z3659" s="91"/>
      <c r="AA3659" s="92"/>
    </row>
    <row r="3660" customHeight="1" spans="1:27">
      <c r="A3660" s="62">
        <v>41</v>
      </c>
      <c r="B3660" s="91">
        <v>3698</v>
      </c>
      <c r="C3660" s="156" t="s">
        <v>7405</v>
      </c>
      <c r="D3660" s="156" t="s">
        <v>7372</v>
      </c>
      <c r="E3660" s="156" t="s">
        <v>1978</v>
      </c>
      <c r="F3660" s="156" t="s">
        <v>30</v>
      </c>
      <c r="G3660" s="157" t="s">
        <v>7406</v>
      </c>
      <c r="H3660" s="68">
        <v>182.2</v>
      </c>
      <c r="I3660" s="68">
        <v>58.7</v>
      </c>
      <c r="J3660" s="71">
        <f>IF(F3660="女",IF(H3660=0,0,VLOOKUP(I3660/(H3660*H3660/10000),标准!M$108:N$112,2,TRUE)),IF(H3660=0,0,VLOOKUP(I3660/(H3660*H3660/10000),标准!M$74:N$78,2,TRUE)))</f>
        <v>80</v>
      </c>
      <c r="K3660" s="72">
        <v>4496</v>
      </c>
      <c r="L3660" s="71">
        <f>IF(A3660&lt;43,IF(F3660="女",VLOOKUP(K3660,标准!K$108:L$128,2,TRUE),VLOOKUP(K3660,标准!K$74:L$94,2,TRUE)),IF(F3660="女",VLOOKUP(K3660,标准!K$39:L$59,2,TRUE),VLOOKUP(K3660,标准!K$3:L$23,2,TRUE)))</f>
        <v>80</v>
      </c>
      <c r="M3660" s="68">
        <v>-1</v>
      </c>
      <c r="N3660" s="71">
        <f>IF(M3660="",0,IF(A3660&lt;43,IF(F3660="女",VLOOKUP(M3660,标准!C$108:D$128,2,TRUE),VLOOKUP(M3660,标准!C$74:D$94,2,TRUE)),IF(F3660="女",VLOOKUP(M3660,标准!C$39:D$59,2,TRUE),VLOOKUP(M3660,标准!C$3:D$23,2,TRUE))))</f>
        <v>10</v>
      </c>
      <c r="O3660" s="124">
        <v>252</v>
      </c>
      <c r="P3660" s="71">
        <f>IF(A3660&lt;43,IF(F3660="女",VLOOKUP(O3660/100,标准!E$108:F$128,2,TRUE),VLOOKUP(O3660/100,标准!E$74:F$94,2,TRUE)),IF(F3660="女",VLOOKUP(O3660/100,标准!E$39:F$59,2,TRUE),VLOOKUP(O3660/100,标准!E$3:F$23,2,TRUE)))</f>
        <v>80</v>
      </c>
      <c r="Q3660" s="125">
        <v>5.27</v>
      </c>
      <c r="R3660" s="71">
        <f>IF(Q3660=0,0,IF(A3660&lt;43,IF(F3660="女",IF(Q3660="",0,VLOOKUP(Q3660,标准!I$108:J$138,2,TRUE)),IF(Q3660="",0,VLOOKUP(Q3660,标准!I$74:J$104,2,TRUE))),IF(F3660="女",IF(Q3660="",0,VLOOKUP(Q3660,标准!I$39:J$69,2,TRUE)),IF(Q3660="",0,VLOOKUP(Q3660,标准!I$3:J$33,2,TRUE)))))</f>
        <v>30</v>
      </c>
      <c r="S3660" s="126">
        <v>3</v>
      </c>
      <c r="T3660" s="71">
        <f>IF(A3660&lt;43,IF(F3660="女",VLOOKUP(S3660,标准!G$108:H$138,2,TRUE),VLOOKUP(S3660,标准!G$74:H$99,2,TRUE)),IF(F3660="女",VLOOKUP(S3660,标准!G$39:H$69,2,TRUE),VLOOKUP(S3660,标准!G$3:H$28,2,TRUE)))</f>
        <v>0</v>
      </c>
      <c r="U3660" s="127">
        <v>7.6</v>
      </c>
      <c r="V3660" s="71">
        <f>IF(U3660=0,0,IF(A3660&lt;43,IF(F3660="女",IF(U3660="",0,VLOOKUP(U3660,标准!A$108:B$128,2,TRUE)),IF(U3660="",0,VLOOKUP(U3660,标准!A$74:B$94,2,TRUE))),IF(F3660="女",IF(U3660="",0,VLOOKUP(U3660,标准!A$39:B$59,2,TRUE)),IF(U3660="",0,VLOOKUP(U3660,标准!A$3:B$23,2,TRUE)))))</f>
        <v>74</v>
      </c>
      <c r="W3660" s="86">
        <f t="shared" si="57"/>
        <v>53.8</v>
      </c>
      <c r="X3660" s="87"/>
      <c r="Y3660" s="87"/>
      <c r="Z3660" s="91"/>
      <c r="AA3660" s="92"/>
    </row>
    <row r="3661" customHeight="1" spans="1:27">
      <c r="A3661" s="62">
        <v>41</v>
      </c>
      <c r="B3661" s="91">
        <v>3699</v>
      </c>
      <c r="C3661" s="156" t="s">
        <v>7407</v>
      </c>
      <c r="D3661" s="156" t="s">
        <v>7372</v>
      </c>
      <c r="E3661" s="156" t="s">
        <v>1978</v>
      </c>
      <c r="F3661" s="156" t="s">
        <v>34</v>
      </c>
      <c r="G3661" s="157" t="s">
        <v>7408</v>
      </c>
      <c r="H3661" s="68"/>
      <c r="I3661" s="68"/>
      <c r="J3661" s="71">
        <f>IF(F3661="女",IF(H3661=0,0,VLOOKUP(I3661/(H3661*H3661/10000),标准!M$108:N$112,2,TRUE)),IF(H3661=0,0,VLOOKUP(I3661/(H3661*H3661/10000),标准!M$74:N$78,2,TRUE)))</f>
        <v>0</v>
      </c>
      <c r="K3661" s="72"/>
      <c r="L3661" s="71">
        <f>IF(A3661&lt;43,IF(F3661="女",VLOOKUP(K3661,标准!K$108:L$128,2,TRUE),VLOOKUP(K3661,标准!K$74:L$94,2,TRUE)),IF(F3661="女",VLOOKUP(K3661,标准!K$39:L$59,2,TRUE),VLOOKUP(K3661,标准!K$3:L$23,2,TRUE)))</f>
        <v>0</v>
      </c>
      <c r="M3661" s="68">
        <v>0</v>
      </c>
      <c r="N3661" s="71">
        <f>IF(M3661="",0,IF(A3661&lt;43,IF(F3661="女",VLOOKUP(M3661,标准!C$108:D$128,2,TRUE),VLOOKUP(M3661,标准!C$74:D$94,2,TRUE)),IF(F3661="女",VLOOKUP(M3661,标准!C$39:D$59,2,TRUE),VLOOKUP(M3661,标准!C$3:D$23,2,TRUE))))</f>
        <v>0</v>
      </c>
      <c r="O3661" s="124"/>
      <c r="P3661" s="71">
        <f>IF(A3661&lt;43,IF(F3661="女",VLOOKUP(O3661/100,标准!E$108:F$128,2,TRUE),VLOOKUP(O3661/100,标准!E$74:F$94,2,TRUE)),IF(F3661="女",VLOOKUP(O3661/100,标准!E$39:F$59,2,TRUE),VLOOKUP(O3661/100,标准!E$3:F$23,2,TRUE)))</f>
        <v>0</v>
      </c>
      <c r="Q3661" s="125"/>
      <c r="R3661" s="71">
        <f>IF(Q3661=0,0,IF(A3661&lt;43,IF(F3661="女",IF(Q3661="",0,VLOOKUP(Q3661,标准!I$108:J$138,2,TRUE)),IF(Q3661="",0,VLOOKUP(Q3661,标准!I$74:J$104,2,TRUE))),IF(F3661="女",IF(Q3661="",0,VLOOKUP(Q3661,标准!I$39:J$69,2,TRUE)),IF(Q3661="",0,VLOOKUP(Q3661,标准!I$3:J$33,2,TRUE)))))</f>
        <v>0</v>
      </c>
      <c r="S3661" s="126"/>
      <c r="T3661" s="71">
        <f>IF(A3661&lt;43,IF(F3661="女",VLOOKUP(S3661,标准!G$108:H$138,2,TRUE),VLOOKUP(S3661,标准!G$74:H$99,2,TRUE)),IF(F3661="女",VLOOKUP(S3661,标准!G$39:H$69,2,TRUE),VLOOKUP(S3661,标准!G$3:H$28,2,TRUE)))</f>
        <v>0</v>
      </c>
      <c r="U3661" s="127">
        <v>7</v>
      </c>
      <c r="V3661" s="71">
        <f>IF(U3661=0,0,IF(A3661&lt;43,IF(F3661="女",IF(U3661="",0,VLOOKUP(U3661,标准!A$108:B$128,2,TRUE)),IF(U3661="",0,VLOOKUP(U3661,标准!A$74:B$94,2,TRUE))),IF(F3661="女",IF(U3661="",0,VLOOKUP(U3661,标准!A$39:B$59,2,TRUE)),IF(U3661="",0,VLOOKUP(U3661,标准!A$3:B$23,2,TRUE)))))</f>
        <v>100</v>
      </c>
      <c r="W3661" s="86">
        <v>60</v>
      </c>
      <c r="X3661" s="87"/>
      <c r="Y3661" s="87"/>
      <c r="Z3661" s="91"/>
      <c r="AA3661" s="135" t="s">
        <v>108</v>
      </c>
    </row>
    <row r="3662" customHeight="1" spans="1:27">
      <c r="A3662" s="62">
        <v>41</v>
      </c>
      <c r="B3662" s="91">
        <v>3700</v>
      </c>
      <c r="C3662" s="156" t="s">
        <v>7409</v>
      </c>
      <c r="D3662" s="156" t="s">
        <v>7372</v>
      </c>
      <c r="E3662" s="156" t="s">
        <v>1978</v>
      </c>
      <c r="F3662" s="156" t="s">
        <v>30</v>
      </c>
      <c r="G3662" s="157" t="s">
        <v>7410</v>
      </c>
      <c r="H3662" s="68"/>
      <c r="I3662" s="68"/>
      <c r="J3662" s="71">
        <f>IF(F3662="女",IF(H3662=0,0,VLOOKUP(I3662/(H3662*H3662/10000),标准!M$108:N$112,2,TRUE)),IF(H3662=0,0,VLOOKUP(I3662/(H3662*H3662/10000),标准!M$74:N$78,2,TRUE)))</f>
        <v>0</v>
      </c>
      <c r="K3662" s="72"/>
      <c r="L3662" s="71">
        <f>IF(A3662&lt;43,IF(F3662="女",VLOOKUP(K3662,标准!K$108:L$128,2,TRUE),VLOOKUP(K3662,标准!K$74:L$94,2,TRUE)),IF(F3662="女",VLOOKUP(K3662,标准!K$39:L$59,2,TRUE),VLOOKUP(K3662,标准!K$3:L$23,2,TRUE)))</f>
        <v>0</v>
      </c>
      <c r="M3662" s="68">
        <v>0</v>
      </c>
      <c r="N3662" s="71">
        <f>IF(M3662="",0,IF(A3662&lt;43,IF(F3662="女",VLOOKUP(M3662,标准!C$108:D$128,2,TRUE),VLOOKUP(M3662,标准!C$74:D$94,2,TRUE)),IF(F3662="女",VLOOKUP(M3662,标准!C$39:D$59,2,TRUE),VLOOKUP(M3662,标准!C$3:D$23,2,TRUE))))</f>
        <v>20</v>
      </c>
      <c r="O3662" s="124"/>
      <c r="P3662" s="71">
        <f>IF(A3662&lt;43,IF(F3662="女",VLOOKUP(O3662/100,标准!E$108:F$128,2,TRUE),VLOOKUP(O3662/100,标准!E$74:F$94,2,TRUE)),IF(F3662="女",VLOOKUP(O3662/100,标准!E$39:F$59,2,TRUE),VLOOKUP(O3662/100,标准!E$3:F$23,2,TRUE)))</f>
        <v>0</v>
      </c>
      <c r="Q3662" s="125"/>
      <c r="R3662" s="71">
        <f>IF(Q3662=0,0,IF(A3662&lt;43,IF(F3662="女",IF(Q3662="",0,VLOOKUP(Q3662,标准!I$108:J$138,2,TRUE)),IF(Q3662="",0,VLOOKUP(Q3662,标准!I$74:J$104,2,TRUE))),IF(F3662="女",IF(Q3662="",0,VLOOKUP(Q3662,标准!I$39:J$69,2,TRUE)),IF(Q3662="",0,VLOOKUP(Q3662,标准!I$3:J$33,2,TRUE)))))</f>
        <v>0</v>
      </c>
      <c r="S3662" s="126"/>
      <c r="T3662" s="71">
        <f>IF(A3662&lt;43,IF(F3662="女",VLOOKUP(S3662,标准!G$108:H$138,2,TRUE),VLOOKUP(S3662,标准!G$74:H$99,2,TRUE)),IF(F3662="女",VLOOKUP(S3662,标准!G$39:H$69,2,TRUE),VLOOKUP(S3662,标准!G$3:H$28,2,TRUE)))</f>
        <v>0</v>
      </c>
      <c r="U3662" s="127">
        <v>7.5</v>
      </c>
      <c r="V3662" s="71">
        <f>IF(U3662=0,0,IF(A3662&lt;43,IF(F3662="女",IF(U3662="",0,VLOOKUP(U3662,标准!A$108:B$128,2,TRUE)),IF(U3662="",0,VLOOKUP(U3662,标准!A$74:B$94,2,TRUE))),IF(F3662="女",IF(U3662="",0,VLOOKUP(U3662,标准!A$39:B$59,2,TRUE)),IF(U3662="",0,VLOOKUP(U3662,标准!A$3:B$23,2,TRUE)))))</f>
        <v>76</v>
      </c>
      <c r="W3662" s="86">
        <v>60</v>
      </c>
      <c r="X3662" s="87"/>
      <c r="Y3662" s="87"/>
      <c r="Z3662" s="91"/>
      <c r="AA3662" s="135" t="s">
        <v>108</v>
      </c>
    </row>
    <row r="3663" customHeight="1" spans="1:27">
      <c r="A3663" s="62">
        <v>41</v>
      </c>
      <c r="B3663" s="91">
        <v>3701</v>
      </c>
      <c r="C3663" s="156" t="s">
        <v>7411</v>
      </c>
      <c r="D3663" s="156" t="s">
        <v>7372</v>
      </c>
      <c r="E3663" s="156" t="s">
        <v>1978</v>
      </c>
      <c r="F3663" s="156" t="s">
        <v>34</v>
      </c>
      <c r="G3663" s="157" t="s">
        <v>7412</v>
      </c>
      <c r="H3663" s="68">
        <v>159.4</v>
      </c>
      <c r="I3663" s="68">
        <v>48.5</v>
      </c>
      <c r="J3663" s="71">
        <f>IF(F3663="女",IF(H3663=0,0,VLOOKUP(I3663/(H3663*H3663/10000),标准!M$108:N$112,2,TRUE)),IF(H3663=0,0,VLOOKUP(I3663/(H3663*H3663/10000),标准!M$74:N$78,2,TRUE)))</f>
        <v>100</v>
      </c>
      <c r="K3663" s="72">
        <v>2543</v>
      </c>
      <c r="L3663" s="71">
        <f>IF(A3663&lt;43,IF(F3663="女",VLOOKUP(K3663,标准!K$108:L$128,2,TRUE),VLOOKUP(K3663,标准!K$74:L$94,2,TRUE)),IF(F3663="女",VLOOKUP(K3663,标准!K$39:L$59,2,TRUE),VLOOKUP(K3663,标准!K$3:L$23,2,TRUE)))</f>
        <v>70</v>
      </c>
      <c r="M3663" s="68">
        <v>17.5</v>
      </c>
      <c r="N3663" s="71">
        <f>IF(M3663="",0,IF(A3663&lt;43,IF(F3663="女",VLOOKUP(M3663,标准!C$108:D$128,2,TRUE),VLOOKUP(M3663,标准!C$74:D$94,2,TRUE)),IF(F3663="女",VLOOKUP(M3663,标准!C$39:D$59,2,TRUE),VLOOKUP(M3663,标准!C$3:D$23,2,TRUE))))</f>
        <v>76</v>
      </c>
      <c r="O3663" s="124">
        <v>170</v>
      </c>
      <c r="P3663" s="71">
        <f>IF(A3663&lt;43,IF(F3663="女",VLOOKUP(O3663/100,标准!E$108:F$128,2,TRUE),VLOOKUP(O3663/100,标准!E$74:F$94,2,TRUE)),IF(F3663="女",VLOOKUP(O3663/100,标准!E$39:F$59,2,TRUE),VLOOKUP(O3663/100,标准!E$3:F$23,2,TRUE)))</f>
        <v>72</v>
      </c>
      <c r="Q3663" s="125">
        <v>4.08</v>
      </c>
      <c r="R3663" s="71">
        <f>IF(Q3663=0,0,IF(A3663&lt;43,IF(F3663="女",IF(Q3663="",0,VLOOKUP(Q3663,标准!I$108:J$138,2,TRUE)),IF(Q3663="",0,VLOOKUP(Q3663,标准!I$74:J$104,2,TRUE))),IF(F3663="女",IF(Q3663="",0,VLOOKUP(Q3663,标准!I$39:J$69,2,TRUE)),IF(Q3663="",0,VLOOKUP(Q3663,标准!I$3:J$33,2,TRUE)))))</f>
        <v>70</v>
      </c>
      <c r="S3663" s="126">
        <v>57</v>
      </c>
      <c r="T3663" s="71">
        <f>IF(A3663&lt;43,IF(F3663="女",VLOOKUP(S3663,标准!G$108:H$138,2,TRUE),VLOOKUP(S3663,标准!G$74:H$99,2,TRUE)),IF(F3663="女",VLOOKUP(S3663,标准!G$39:H$69,2,TRUE),VLOOKUP(S3663,标准!G$3:H$28,2,TRUE)))</f>
        <v>100</v>
      </c>
      <c r="U3663" s="127">
        <v>9.1</v>
      </c>
      <c r="V3663" s="71">
        <f>IF(U3663=0,0,IF(A3663&lt;43,IF(F3663="女",IF(U3663="",0,VLOOKUP(U3663,标准!A$108:B$128,2,TRUE)),IF(U3663="",0,VLOOKUP(U3663,标准!A$74:B$94,2,TRUE))),IF(F3663="女",IF(U3663="",0,VLOOKUP(U3663,标准!A$39:B$59,2,TRUE)),IF(U3663="",0,VLOOKUP(U3663,标准!A$3:B$23,2,TRUE)))))</f>
        <v>72</v>
      </c>
      <c r="W3663" s="86">
        <f t="shared" si="57"/>
        <v>78.7</v>
      </c>
      <c r="X3663" s="87">
        <v>3.7</v>
      </c>
      <c r="Y3663" s="87">
        <v>4</v>
      </c>
      <c r="Z3663" s="91"/>
      <c r="AA3663" s="92"/>
    </row>
    <row r="3664" customHeight="1" spans="1:27">
      <c r="A3664" s="62">
        <v>41</v>
      </c>
      <c r="B3664" s="91">
        <v>3702</v>
      </c>
      <c r="C3664" s="156" t="s">
        <v>7413</v>
      </c>
      <c r="D3664" s="156" t="s">
        <v>7372</v>
      </c>
      <c r="E3664" s="156" t="s">
        <v>1978</v>
      </c>
      <c r="F3664" s="156" t="s">
        <v>34</v>
      </c>
      <c r="G3664" s="157" t="s">
        <v>7414</v>
      </c>
      <c r="H3664" s="68">
        <v>169.5</v>
      </c>
      <c r="I3664" s="68">
        <v>61.3</v>
      </c>
      <c r="J3664" s="71">
        <f>IF(F3664="女",IF(H3664=0,0,VLOOKUP(I3664/(H3664*H3664/10000),标准!M$108:N$112,2,TRUE)),IF(H3664=0,0,VLOOKUP(I3664/(H3664*H3664/10000),标准!M$74:N$78,2,TRUE)))</f>
        <v>100</v>
      </c>
      <c r="K3664" s="72">
        <v>3573</v>
      </c>
      <c r="L3664" s="71">
        <f>IF(A3664&lt;43,IF(F3664="女",VLOOKUP(K3664,标准!K$108:L$128,2,TRUE),VLOOKUP(K3664,标准!K$74:L$94,2,TRUE)),IF(F3664="女",VLOOKUP(K3664,标准!K$39:L$59,2,TRUE),VLOOKUP(K3664,标准!K$3:L$23,2,TRUE)))</f>
        <v>100</v>
      </c>
      <c r="M3664" s="68">
        <v>18</v>
      </c>
      <c r="N3664" s="71">
        <f>IF(M3664="",0,IF(A3664&lt;43,IF(F3664="女",VLOOKUP(M3664,标准!C$108:D$128,2,TRUE),VLOOKUP(M3664,标准!C$74:D$94,2,TRUE)),IF(F3664="女",VLOOKUP(M3664,标准!C$39:D$59,2,TRUE),VLOOKUP(M3664,标准!C$3:D$23,2,TRUE))))</f>
        <v>78</v>
      </c>
      <c r="O3664" s="124">
        <v>190</v>
      </c>
      <c r="P3664" s="71">
        <f>IF(A3664&lt;43,IF(F3664="女",VLOOKUP(O3664/100,标准!E$108:F$128,2,TRUE),VLOOKUP(O3664/100,标准!E$74:F$94,2,TRUE)),IF(F3664="女",VLOOKUP(O3664/100,标准!E$39:F$59,2,TRUE),VLOOKUP(O3664/100,标准!E$3:F$23,2,TRUE)))</f>
        <v>85</v>
      </c>
      <c r="Q3664" s="125">
        <v>4.14</v>
      </c>
      <c r="R3664" s="71">
        <f>IF(Q3664=0,0,IF(A3664&lt;43,IF(F3664="女",IF(Q3664="",0,VLOOKUP(Q3664,标准!I$108:J$138,2,TRUE)),IF(Q3664="",0,VLOOKUP(Q3664,标准!I$74:J$104,2,TRUE))),IF(F3664="女",IF(Q3664="",0,VLOOKUP(Q3664,标准!I$39:J$69,2,TRUE)),IF(Q3664="",0,VLOOKUP(Q3664,标准!I$3:J$33,2,TRUE)))))</f>
        <v>68</v>
      </c>
      <c r="S3664" s="126">
        <v>27</v>
      </c>
      <c r="T3664" s="71">
        <f>IF(A3664&lt;43,IF(F3664="女",VLOOKUP(S3664,标准!G$108:H$138,2,TRUE),VLOOKUP(S3664,标准!G$74:H$99,2,TRUE)),IF(F3664="女",VLOOKUP(S3664,标准!G$39:H$69,2,TRUE),VLOOKUP(S3664,标准!G$3:H$28,2,TRUE)))</f>
        <v>60</v>
      </c>
      <c r="U3664" s="127">
        <v>9.4</v>
      </c>
      <c r="V3664" s="71">
        <f>IF(U3664=0,0,IF(A3664&lt;43,IF(F3664="女",IF(U3664="",0,VLOOKUP(U3664,标准!A$108:B$128,2,TRUE)),IF(U3664="",0,VLOOKUP(U3664,标准!A$74:B$94,2,TRUE))),IF(F3664="女",IF(U3664="",0,VLOOKUP(U3664,标准!A$39:B$59,2,TRUE)),IF(U3664="",0,VLOOKUP(U3664,标准!A$3:B$23,2,TRUE)))))</f>
        <v>68</v>
      </c>
      <c r="W3664" s="86">
        <f t="shared" si="57"/>
        <v>79.5</v>
      </c>
      <c r="X3664" s="87">
        <v>4.1</v>
      </c>
      <c r="Y3664" s="87">
        <v>3.8</v>
      </c>
      <c r="Z3664" s="91"/>
      <c r="AA3664" s="92"/>
    </row>
    <row r="3665" customHeight="1" spans="1:27">
      <c r="A3665" s="62">
        <v>41</v>
      </c>
      <c r="B3665" s="91">
        <v>3703</v>
      </c>
      <c r="C3665" s="156" t="s">
        <v>6293</v>
      </c>
      <c r="D3665" s="156" t="s">
        <v>7372</v>
      </c>
      <c r="E3665" s="156" t="s">
        <v>1978</v>
      </c>
      <c r="F3665" s="156" t="s">
        <v>30</v>
      </c>
      <c r="G3665" s="157" t="s">
        <v>7415</v>
      </c>
      <c r="H3665" s="68">
        <v>175.6</v>
      </c>
      <c r="I3665" s="68">
        <v>56.7</v>
      </c>
      <c r="J3665" s="71">
        <f>IF(F3665="女",IF(H3665=0,0,VLOOKUP(I3665/(H3665*H3665/10000),标准!M$108:N$112,2,TRUE)),IF(H3665=0,0,VLOOKUP(I3665/(H3665*H3665/10000),标准!M$74:N$78,2,TRUE)))</f>
        <v>100</v>
      </c>
      <c r="K3665" s="72">
        <v>3348</v>
      </c>
      <c r="L3665" s="71">
        <f>IF(A3665&lt;43,IF(F3665="女",VLOOKUP(K3665,标准!K$108:L$128,2,TRUE),VLOOKUP(K3665,标准!K$74:L$94,2,TRUE)),IF(F3665="女",VLOOKUP(K3665,标准!K$39:L$59,2,TRUE),VLOOKUP(K3665,标准!K$3:L$23,2,TRUE)))</f>
        <v>64</v>
      </c>
      <c r="M3665" s="68">
        <v>12.5</v>
      </c>
      <c r="N3665" s="71">
        <f>IF(M3665="",0,IF(A3665&lt;43,IF(F3665="女",VLOOKUP(M3665,标准!C$108:D$128,2,TRUE),VLOOKUP(M3665,标准!C$74:D$94,2,TRUE)),IF(F3665="女",VLOOKUP(M3665,标准!C$39:D$59,2,TRUE),VLOOKUP(M3665,标准!C$3:D$23,2,TRUE))))</f>
        <v>72</v>
      </c>
      <c r="O3665" s="124">
        <v>215</v>
      </c>
      <c r="P3665" s="71">
        <f>IF(A3665&lt;43,IF(F3665="女",VLOOKUP(O3665/100,标准!E$108:F$128,2,TRUE),VLOOKUP(O3665/100,标准!E$74:F$94,2,TRUE)),IF(F3665="女",VLOOKUP(O3665/100,标准!E$39:F$59,2,TRUE),VLOOKUP(O3665/100,标准!E$3:F$23,2,TRUE)))</f>
        <v>62</v>
      </c>
      <c r="Q3665" s="125">
        <v>3.58</v>
      </c>
      <c r="R3665" s="71">
        <f>IF(Q3665=0,0,IF(A3665&lt;43,IF(F3665="女",IF(Q3665="",0,VLOOKUP(Q3665,标准!I$108:J$138,2,TRUE)),IF(Q3665="",0,VLOOKUP(Q3665,标准!I$74:J$104,2,TRUE))),IF(F3665="女",IF(Q3665="",0,VLOOKUP(Q3665,标准!I$39:J$69,2,TRUE)),IF(Q3665="",0,VLOOKUP(Q3665,标准!I$3:J$33,2,TRUE)))))</f>
        <v>72</v>
      </c>
      <c r="S3665" s="126">
        <v>10</v>
      </c>
      <c r="T3665" s="71">
        <f>IF(A3665&lt;43,IF(F3665="女",VLOOKUP(S3665,标准!G$108:H$138,2,TRUE),VLOOKUP(S3665,标准!G$74:H$99,2,TRUE)),IF(F3665="女",VLOOKUP(S3665,标准!G$39:H$69,2,TRUE),VLOOKUP(S3665,标准!G$3:H$28,2,TRUE)))</f>
        <v>60</v>
      </c>
      <c r="U3665" s="127">
        <v>7</v>
      </c>
      <c r="V3665" s="71">
        <f>IF(U3665=0,0,IF(A3665&lt;43,IF(F3665="女",IF(U3665="",0,VLOOKUP(U3665,标准!A$108:B$128,2,TRUE)),IF(U3665="",0,VLOOKUP(U3665,标准!A$74:B$94,2,TRUE))),IF(F3665="女",IF(U3665="",0,VLOOKUP(U3665,标准!A$39:B$59,2,TRUE)),IF(U3665="",0,VLOOKUP(U3665,标准!A$3:B$23,2,TRUE)))))</f>
        <v>85</v>
      </c>
      <c r="W3665" s="86">
        <f t="shared" si="57"/>
        <v>75.4</v>
      </c>
      <c r="X3665" s="87">
        <v>3.9</v>
      </c>
      <c r="Y3665" s="87">
        <v>3.9</v>
      </c>
      <c r="Z3665" s="91"/>
      <c r="AA3665" s="92"/>
    </row>
    <row r="3666" customHeight="1" spans="1:27">
      <c r="A3666" s="62">
        <v>41</v>
      </c>
      <c r="B3666" s="91">
        <v>3704</v>
      </c>
      <c r="C3666" s="156" t="s">
        <v>7416</v>
      </c>
      <c r="D3666" s="156" t="s">
        <v>7372</v>
      </c>
      <c r="E3666" s="156" t="s">
        <v>1978</v>
      </c>
      <c r="F3666" s="156" t="s">
        <v>30</v>
      </c>
      <c r="G3666" s="157" t="s">
        <v>7417</v>
      </c>
      <c r="H3666" s="68">
        <v>174</v>
      </c>
      <c r="I3666" s="68">
        <v>97</v>
      </c>
      <c r="J3666" s="71">
        <f>IF(F3666="女",IF(H3666=0,0,VLOOKUP(I3666/(H3666*H3666/10000),标准!M$108:N$112,2,TRUE)),IF(H3666=0,0,VLOOKUP(I3666/(H3666*H3666/10000),标准!M$74:N$78,2,TRUE)))</f>
        <v>60</v>
      </c>
      <c r="K3666" s="72">
        <v>4871</v>
      </c>
      <c r="L3666" s="71">
        <f>IF(A3666&lt;43,IF(F3666="女",VLOOKUP(K3666,标准!K$108:L$128,2,TRUE),VLOOKUP(K3666,标准!K$74:L$94,2,TRUE)),IF(F3666="女",VLOOKUP(K3666,标准!K$39:L$59,2,TRUE),VLOOKUP(K3666,标准!K$3:L$23,2,TRUE)))</f>
        <v>90</v>
      </c>
      <c r="M3666" s="68">
        <v>10.7</v>
      </c>
      <c r="N3666" s="71">
        <f>IF(M3666="",0,IF(A3666&lt;43,IF(F3666="女",VLOOKUP(M3666,标准!C$108:D$128,2,TRUE),VLOOKUP(M3666,标准!C$74:D$94,2,TRUE)),IF(F3666="女",VLOOKUP(M3666,标准!C$39:D$59,2,TRUE),VLOOKUP(M3666,标准!C$3:D$23,2,TRUE))))</f>
        <v>70</v>
      </c>
      <c r="O3666" s="124">
        <v>210</v>
      </c>
      <c r="P3666" s="71">
        <f>IF(A3666&lt;43,IF(F3666="女",VLOOKUP(O3666/100,标准!E$108:F$128,2,TRUE),VLOOKUP(O3666/100,标准!E$74:F$94,2,TRUE)),IF(F3666="女",VLOOKUP(O3666/100,标准!E$39:F$59,2,TRUE),VLOOKUP(O3666/100,标准!E$3:F$23,2,TRUE)))</f>
        <v>60</v>
      </c>
      <c r="Q3666" s="125">
        <v>5.13</v>
      </c>
      <c r="R3666" s="71">
        <f>IF(Q3666=0,0,IF(A3666&lt;43,IF(F3666="女",IF(Q3666="",0,VLOOKUP(Q3666,标准!I$108:J$138,2,TRUE)),IF(Q3666="",0,VLOOKUP(Q3666,标准!I$74:J$104,2,TRUE))),IF(F3666="女",IF(Q3666="",0,VLOOKUP(Q3666,标准!I$39:J$69,2,TRUE)),IF(Q3666="",0,VLOOKUP(Q3666,标准!I$3:J$33,2,TRUE)))))</f>
        <v>30</v>
      </c>
      <c r="S3666" s="126"/>
      <c r="T3666" s="71">
        <f>IF(A3666&lt;43,IF(F3666="女",VLOOKUP(S3666,标准!G$108:H$138,2,TRUE),VLOOKUP(S3666,标准!G$74:H$99,2,TRUE)),IF(F3666="女",VLOOKUP(S3666,标准!G$39:H$69,2,TRUE),VLOOKUP(S3666,标准!G$3:H$28,2,TRUE)))</f>
        <v>0</v>
      </c>
      <c r="U3666" s="127">
        <v>7.5</v>
      </c>
      <c r="V3666" s="71">
        <f>IF(U3666=0,0,IF(A3666&lt;43,IF(F3666="女",IF(U3666="",0,VLOOKUP(U3666,标准!A$108:B$128,2,TRUE)),IF(U3666="",0,VLOOKUP(U3666,标准!A$74:B$94,2,TRUE))),IF(F3666="女",IF(U3666="",0,VLOOKUP(U3666,标准!A$39:B$59,2,TRUE)),IF(U3666="",0,VLOOKUP(U3666,标准!A$3:B$23,2,TRUE)))))</f>
        <v>76</v>
      </c>
      <c r="W3666" s="86">
        <f t="shared" si="57"/>
        <v>56.7</v>
      </c>
      <c r="X3666" s="87">
        <v>3.7</v>
      </c>
      <c r="Y3666" s="87">
        <v>3.7</v>
      </c>
      <c r="Z3666" s="91"/>
      <c r="AA3666" s="92"/>
    </row>
    <row r="3667" customHeight="1" spans="1:27">
      <c r="A3667" s="62">
        <v>41</v>
      </c>
      <c r="B3667" s="91">
        <v>3705</v>
      </c>
      <c r="C3667" s="156" t="s">
        <v>7418</v>
      </c>
      <c r="D3667" s="156" t="s">
        <v>7372</v>
      </c>
      <c r="E3667" s="156" t="s">
        <v>1978</v>
      </c>
      <c r="F3667" s="156" t="s">
        <v>34</v>
      </c>
      <c r="G3667" s="157" t="s">
        <v>7419</v>
      </c>
      <c r="H3667" s="68">
        <v>154.5</v>
      </c>
      <c r="I3667" s="68">
        <v>49.9</v>
      </c>
      <c r="J3667" s="71">
        <f>IF(F3667="女",IF(H3667=0,0,VLOOKUP(I3667/(H3667*H3667/10000),标准!M$108:N$112,2,TRUE)),IF(H3667=0,0,VLOOKUP(I3667/(H3667*H3667/10000),标准!M$74:N$78,2,TRUE)))</f>
        <v>100</v>
      </c>
      <c r="K3667" s="72">
        <v>2931</v>
      </c>
      <c r="L3667" s="71">
        <f>IF(A3667&lt;43,IF(F3667="女",VLOOKUP(K3667,标准!K$108:L$128,2,TRUE),VLOOKUP(K3667,标准!K$74:L$94,2,TRUE)),IF(F3667="女",VLOOKUP(K3667,标准!K$39:L$59,2,TRUE),VLOOKUP(K3667,标准!K$3:L$23,2,TRUE)))</f>
        <v>78</v>
      </c>
      <c r="M3667" s="68">
        <v>18.5</v>
      </c>
      <c r="N3667" s="71">
        <f>IF(M3667="",0,IF(A3667&lt;43,IF(F3667="女",VLOOKUP(M3667,标准!C$108:D$128,2,TRUE),VLOOKUP(M3667,标准!C$74:D$94,2,TRUE)),IF(F3667="女",VLOOKUP(M3667,标准!C$39:D$59,2,TRUE),VLOOKUP(M3667,标准!C$3:D$23,2,TRUE))))</f>
        <v>78</v>
      </c>
      <c r="O3667" s="124">
        <v>170</v>
      </c>
      <c r="P3667" s="71">
        <f>IF(A3667&lt;43,IF(F3667="女",VLOOKUP(O3667/100,标准!E$108:F$128,2,TRUE),VLOOKUP(O3667/100,标准!E$74:F$94,2,TRUE)),IF(F3667="女",VLOOKUP(O3667/100,标准!E$39:F$59,2,TRUE),VLOOKUP(O3667/100,标准!E$3:F$23,2,TRUE)))</f>
        <v>72</v>
      </c>
      <c r="Q3667" s="125">
        <v>3.56</v>
      </c>
      <c r="R3667" s="71">
        <f>IF(Q3667=0,0,IF(A3667&lt;43,IF(F3667="女",IF(Q3667="",0,VLOOKUP(Q3667,标准!I$108:J$138,2,TRUE)),IF(Q3667="",0,VLOOKUP(Q3667,标准!I$74:J$104,2,TRUE))),IF(F3667="女",IF(Q3667="",0,VLOOKUP(Q3667,标准!I$39:J$69,2,TRUE)),IF(Q3667="",0,VLOOKUP(Q3667,标准!I$3:J$33,2,TRUE)))))</f>
        <v>74</v>
      </c>
      <c r="S3667" s="126">
        <v>38</v>
      </c>
      <c r="T3667" s="71">
        <f>IF(A3667&lt;43,IF(F3667="女",VLOOKUP(S3667,标准!G$108:H$138,2,TRUE),VLOOKUP(S3667,标准!G$74:H$99,2,TRUE)),IF(F3667="女",VLOOKUP(S3667,标准!G$39:H$69,2,TRUE),VLOOKUP(S3667,标准!G$3:H$28,2,TRUE)))</f>
        <v>72</v>
      </c>
      <c r="U3667" s="127"/>
      <c r="V3667" s="71">
        <f>IF(U3667=0,0,IF(A3667&lt;43,IF(F3667="女",IF(U3667="",0,VLOOKUP(U3667,标准!A$108:B$128,2,TRUE)),IF(U3667="",0,VLOOKUP(U3667,标准!A$74:B$94,2,TRUE))),IF(F3667="女",IF(U3667="",0,VLOOKUP(U3667,标准!A$39:B$59,2,TRUE)),IF(U3667="",0,VLOOKUP(U3667,标准!A$3:B$23,2,TRUE)))))</f>
        <v>0</v>
      </c>
      <c r="W3667" s="86">
        <f t="shared" si="57"/>
        <v>63.7</v>
      </c>
      <c r="X3667" s="87">
        <v>4.7</v>
      </c>
      <c r="Y3667" s="87">
        <v>4.6</v>
      </c>
      <c r="Z3667" s="91"/>
      <c r="AA3667" s="92"/>
    </row>
    <row r="3668" customHeight="1" spans="1:27">
      <c r="A3668" s="62">
        <v>41</v>
      </c>
      <c r="B3668" s="91">
        <v>3706</v>
      </c>
      <c r="C3668" s="156" t="s">
        <v>7420</v>
      </c>
      <c r="D3668" s="156" t="s">
        <v>7372</v>
      </c>
      <c r="E3668" s="156" t="s">
        <v>1978</v>
      </c>
      <c r="F3668" s="156" t="s">
        <v>34</v>
      </c>
      <c r="G3668" s="157" t="s">
        <v>7421</v>
      </c>
      <c r="H3668" s="68">
        <v>156.2</v>
      </c>
      <c r="I3668" s="68">
        <v>53.2</v>
      </c>
      <c r="J3668" s="71">
        <f>IF(F3668="女",IF(H3668=0,0,VLOOKUP(I3668/(H3668*H3668/10000),标准!M$108:N$112,2,TRUE)),IF(H3668=0,0,VLOOKUP(I3668/(H3668*H3668/10000),标准!M$74:N$78,2,TRUE)))</f>
        <v>100</v>
      </c>
      <c r="K3668" s="72">
        <v>4000</v>
      </c>
      <c r="L3668" s="71">
        <f>IF(A3668&lt;43,IF(F3668="女",VLOOKUP(K3668,标准!K$108:L$128,2,TRUE),VLOOKUP(K3668,标准!K$74:L$94,2,TRUE)),IF(F3668="女",VLOOKUP(K3668,标准!K$39:L$59,2,TRUE),VLOOKUP(K3668,标准!K$3:L$23,2,TRUE)))</f>
        <v>100</v>
      </c>
      <c r="M3668" s="68">
        <v>17.8</v>
      </c>
      <c r="N3668" s="71">
        <f>IF(M3668="",0,IF(A3668&lt;43,IF(F3668="女",VLOOKUP(M3668,标准!C$108:D$128,2,TRUE),VLOOKUP(M3668,标准!C$74:D$94,2,TRUE)),IF(F3668="女",VLOOKUP(M3668,标准!C$39:D$59,2,TRUE),VLOOKUP(M3668,标准!C$3:D$23,2,TRUE))))</f>
        <v>78</v>
      </c>
      <c r="O3668" s="124">
        <v>170</v>
      </c>
      <c r="P3668" s="71">
        <f>IF(A3668&lt;43,IF(F3668="女",VLOOKUP(O3668/100,标准!E$108:F$128,2,TRUE),VLOOKUP(O3668/100,标准!E$74:F$94,2,TRUE)),IF(F3668="女",VLOOKUP(O3668/100,标准!E$39:F$59,2,TRUE),VLOOKUP(O3668/100,标准!E$3:F$23,2,TRUE)))</f>
        <v>72</v>
      </c>
      <c r="Q3668" s="125">
        <v>4.04</v>
      </c>
      <c r="R3668" s="71">
        <f>IF(Q3668=0,0,IF(A3668&lt;43,IF(F3668="女",IF(Q3668="",0,VLOOKUP(Q3668,标准!I$108:J$138,2,TRUE)),IF(Q3668="",0,VLOOKUP(Q3668,标准!I$74:J$104,2,TRUE))),IF(F3668="女",IF(Q3668="",0,VLOOKUP(Q3668,标准!I$39:J$69,2,TRUE)),IF(Q3668="",0,VLOOKUP(Q3668,标准!I$3:J$33,2,TRUE)))))</f>
        <v>72</v>
      </c>
      <c r="S3668" s="126">
        <v>40</v>
      </c>
      <c r="T3668" s="71">
        <f>IF(A3668&lt;43,IF(F3668="女",VLOOKUP(S3668,标准!G$108:H$138,2,TRUE),VLOOKUP(S3668,标准!G$74:H$99,2,TRUE)),IF(F3668="女",VLOOKUP(S3668,标准!G$39:H$69,2,TRUE),VLOOKUP(S3668,标准!G$3:H$28,2,TRUE)))</f>
        <v>74</v>
      </c>
      <c r="U3668" s="127">
        <v>8.8</v>
      </c>
      <c r="V3668" s="71">
        <f>IF(U3668=0,0,IF(A3668&lt;43,IF(F3668="女",IF(U3668="",0,VLOOKUP(U3668,标准!A$108:B$128,2,TRUE)),IF(U3668="",0,VLOOKUP(U3668,标准!A$74:B$94,2,TRUE))),IF(F3668="女",IF(U3668="",0,VLOOKUP(U3668,标准!A$39:B$59,2,TRUE)),IF(U3668="",0,VLOOKUP(U3668,标准!A$3:B$23,2,TRUE)))))</f>
        <v>74</v>
      </c>
      <c r="W3668" s="86">
        <f t="shared" si="57"/>
        <v>81.6</v>
      </c>
      <c r="X3668" s="87">
        <v>4.4</v>
      </c>
      <c r="Y3668" s="87">
        <v>4.6</v>
      </c>
      <c r="Z3668" s="91"/>
      <c r="AA3668" s="92"/>
    </row>
    <row r="3669" customHeight="1" spans="1:27">
      <c r="A3669" s="62">
        <v>41</v>
      </c>
      <c r="B3669" s="91">
        <v>3707</v>
      </c>
      <c r="C3669" s="156" t="s">
        <v>7422</v>
      </c>
      <c r="D3669" s="156" t="s">
        <v>7372</v>
      </c>
      <c r="E3669" s="156" t="s">
        <v>1978</v>
      </c>
      <c r="F3669" s="156" t="s">
        <v>30</v>
      </c>
      <c r="G3669" s="157" t="s">
        <v>7423</v>
      </c>
      <c r="H3669" s="68">
        <v>166</v>
      </c>
      <c r="I3669" s="68">
        <v>64.7</v>
      </c>
      <c r="J3669" s="71">
        <f>IF(F3669="女",IF(H3669=0,0,VLOOKUP(I3669/(H3669*H3669/10000),标准!M$108:N$112,2,TRUE)),IF(H3669=0,0,VLOOKUP(I3669/(H3669*H3669/10000),标准!M$74:N$78,2,TRUE)))</f>
        <v>100</v>
      </c>
      <c r="K3669" s="72">
        <v>4156</v>
      </c>
      <c r="L3669" s="71">
        <f>IF(A3669&lt;43,IF(F3669="女",VLOOKUP(K3669,标准!K$108:L$128,2,TRUE),VLOOKUP(K3669,标准!K$74:L$94,2,TRUE)),IF(F3669="女",VLOOKUP(K3669,标准!K$39:L$59,2,TRUE),VLOOKUP(K3669,标准!K$3:L$23,2,TRUE)))</f>
        <v>76</v>
      </c>
      <c r="M3669" s="68">
        <v>11.4</v>
      </c>
      <c r="N3669" s="71">
        <f>IF(M3669="",0,IF(A3669&lt;43,IF(F3669="女",VLOOKUP(M3669,标准!C$108:D$128,2,TRUE),VLOOKUP(M3669,标准!C$74:D$94,2,TRUE)),IF(F3669="女",VLOOKUP(M3669,标准!C$39:D$59,2,TRUE),VLOOKUP(M3669,标准!C$3:D$23,2,TRUE))))</f>
        <v>70</v>
      </c>
      <c r="O3669" s="124">
        <v>218</v>
      </c>
      <c r="P3669" s="71">
        <f>IF(A3669&lt;43,IF(F3669="女",VLOOKUP(O3669/100,标准!E$108:F$128,2,TRUE),VLOOKUP(O3669/100,标准!E$74:F$94,2,TRUE)),IF(F3669="女",VLOOKUP(O3669/100,标准!E$39:F$59,2,TRUE),VLOOKUP(O3669/100,标准!E$3:F$23,2,TRUE)))</f>
        <v>64</v>
      </c>
      <c r="Q3669" s="125">
        <v>5.04</v>
      </c>
      <c r="R3669" s="71">
        <f>IF(Q3669=0,0,IF(A3669&lt;43,IF(F3669="女",IF(Q3669="",0,VLOOKUP(Q3669,标准!I$108:J$138,2,TRUE)),IF(Q3669="",0,VLOOKUP(Q3669,标准!I$74:J$104,2,TRUE))),IF(F3669="女",IF(Q3669="",0,VLOOKUP(Q3669,标准!I$39:J$69,2,TRUE)),IF(Q3669="",0,VLOOKUP(Q3669,标准!I$3:J$33,2,TRUE)))))</f>
        <v>40</v>
      </c>
      <c r="S3669" s="126"/>
      <c r="T3669" s="71">
        <f>IF(A3669&lt;43,IF(F3669="女",VLOOKUP(S3669,标准!G$108:H$138,2,TRUE),VLOOKUP(S3669,标准!G$74:H$99,2,TRUE)),IF(F3669="女",VLOOKUP(S3669,标准!G$39:H$69,2,TRUE),VLOOKUP(S3669,标准!G$3:H$28,2,TRUE)))</f>
        <v>0</v>
      </c>
      <c r="U3669" s="127">
        <v>8.4</v>
      </c>
      <c r="V3669" s="71">
        <f>IF(U3669=0,0,IF(A3669&lt;43,IF(F3669="女",IF(U3669="",0,VLOOKUP(U3669,标准!A$108:B$128,2,TRUE)),IF(U3669="",0,VLOOKUP(U3669,标准!A$74:B$94,2,TRUE))),IF(F3669="女",IF(U3669="",0,VLOOKUP(U3669,标准!A$39:B$59,2,TRUE)),IF(U3669="",0,VLOOKUP(U3669,标准!A$3:B$23,2,TRUE)))))</f>
        <v>66</v>
      </c>
      <c r="W3669" s="86">
        <f t="shared" si="57"/>
        <v>61</v>
      </c>
      <c r="X3669" s="87">
        <v>4.1</v>
      </c>
      <c r="Y3669" s="87">
        <v>4.1</v>
      </c>
      <c r="Z3669" s="91"/>
      <c r="AA3669" s="92"/>
    </row>
    <row r="3670" customHeight="1" spans="1:27">
      <c r="A3670" s="62">
        <v>41</v>
      </c>
      <c r="B3670" s="91">
        <v>3708</v>
      </c>
      <c r="C3670" s="156" t="s">
        <v>7424</v>
      </c>
      <c r="D3670" s="156" t="s">
        <v>7372</v>
      </c>
      <c r="E3670" s="156" t="s">
        <v>1978</v>
      </c>
      <c r="F3670" s="156" t="s">
        <v>30</v>
      </c>
      <c r="G3670" s="157" t="s">
        <v>7425</v>
      </c>
      <c r="H3670" s="68"/>
      <c r="I3670" s="68"/>
      <c r="J3670" s="71">
        <f>IF(F3670="女",IF(H3670=0,0,VLOOKUP(I3670/(H3670*H3670/10000),标准!M$108:N$112,2,TRUE)),IF(H3670=0,0,VLOOKUP(I3670/(H3670*H3670/10000),标准!M$74:N$78,2,TRUE)))</f>
        <v>0</v>
      </c>
      <c r="K3670" s="72"/>
      <c r="L3670" s="71">
        <f>IF(A3670&lt;43,IF(F3670="女",VLOOKUP(K3670,标准!K$108:L$128,2,TRUE),VLOOKUP(K3670,标准!K$74:L$94,2,TRUE)),IF(F3670="女",VLOOKUP(K3670,标准!K$39:L$59,2,TRUE),VLOOKUP(K3670,标准!K$3:L$23,2,TRUE)))</f>
        <v>0</v>
      </c>
      <c r="M3670" s="68">
        <v>0</v>
      </c>
      <c r="N3670" s="71">
        <f>IF(M3670="",0,IF(A3670&lt;43,IF(F3670="女",VLOOKUP(M3670,标准!C$108:D$128,2,TRUE),VLOOKUP(M3670,标准!C$74:D$94,2,TRUE)),IF(F3670="女",VLOOKUP(M3670,标准!C$39:D$59,2,TRUE),VLOOKUP(M3670,标准!C$3:D$23,2,TRUE))))</f>
        <v>20</v>
      </c>
      <c r="O3670" s="124"/>
      <c r="P3670" s="71">
        <f>IF(A3670&lt;43,IF(F3670="女",VLOOKUP(O3670/100,标准!E$108:F$128,2,TRUE),VLOOKUP(O3670/100,标准!E$74:F$94,2,TRUE)),IF(F3670="女",VLOOKUP(O3670/100,标准!E$39:F$59,2,TRUE),VLOOKUP(O3670/100,标准!E$3:F$23,2,TRUE)))</f>
        <v>0</v>
      </c>
      <c r="Q3670" s="125"/>
      <c r="R3670" s="71">
        <f>IF(Q3670=0,0,IF(A3670&lt;43,IF(F3670="女",IF(Q3670="",0,VLOOKUP(Q3670,标准!I$108:J$138,2,TRUE)),IF(Q3670="",0,VLOOKUP(Q3670,标准!I$74:J$104,2,TRUE))),IF(F3670="女",IF(Q3670="",0,VLOOKUP(Q3670,标准!I$39:J$69,2,TRUE)),IF(Q3670="",0,VLOOKUP(Q3670,标准!I$3:J$33,2,TRUE)))))</f>
        <v>0</v>
      </c>
      <c r="S3670" s="126"/>
      <c r="T3670" s="71">
        <f>IF(A3670&lt;43,IF(F3670="女",VLOOKUP(S3670,标准!G$108:H$138,2,TRUE),VLOOKUP(S3670,标准!G$74:H$99,2,TRUE)),IF(F3670="女",VLOOKUP(S3670,标准!G$39:H$69,2,TRUE),VLOOKUP(S3670,标准!G$3:H$28,2,TRUE)))</f>
        <v>0</v>
      </c>
      <c r="U3670" s="127"/>
      <c r="V3670" s="71">
        <f>IF(U3670=0,0,IF(A3670&lt;43,IF(F3670="女",IF(U3670="",0,VLOOKUP(U3670,标准!A$108:B$128,2,TRUE)),IF(U3670="",0,VLOOKUP(U3670,标准!A$74:B$94,2,TRUE))),IF(F3670="女",IF(U3670="",0,VLOOKUP(U3670,标准!A$39:B$59,2,TRUE)),IF(U3670="",0,VLOOKUP(U3670,标准!A$3:B$23,2,TRUE)))))</f>
        <v>0</v>
      </c>
      <c r="W3670" s="86">
        <v>60</v>
      </c>
      <c r="X3670" s="87"/>
      <c r="Y3670" s="87"/>
      <c r="Z3670" s="91"/>
      <c r="AA3670" s="135" t="s">
        <v>108</v>
      </c>
    </row>
    <row r="3671" customHeight="1" spans="1:27">
      <c r="A3671" s="62">
        <v>41</v>
      </c>
      <c r="B3671" s="91">
        <v>3709</v>
      </c>
      <c r="C3671" s="156" t="s">
        <v>7426</v>
      </c>
      <c r="D3671" s="156" t="s">
        <v>7372</v>
      </c>
      <c r="E3671" s="156" t="s">
        <v>1978</v>
      </c>
      <c r="F3671" s="156" t="s">
        <v>30</v>
      </c>
      <c r="G3671" s="157" t="s">
        <v>7427</v>
      </c>
      <c r="H3671" s="68">
        <v>174.8</v>
      </c>
      <c r="I3671" s="68">
        <v>73.8</v>
      </c>
      <c r="J3671" s="71">
        <f>IF(F3671="女",IF(H3671=0,0,VLOOKUP(I3671/(H3671*H3671/10000),标准!M$108:N$112,2,TRUE)),IF(H3671=0,0,VLOOKUP(I3671/(H3671*H3671/10000),标准!M$74:N$78,2,TRUE)))</f>
        <v>80</v>
      </c>
      <c r="K3671" s="72">
        <v>5040</v>
      </c>
      <c r="L3671" s="71">
        <f>IF(A3671&lt;43,IF(F3671="女",VLOOKUP(K3671,标准!K$108:L$128,2,TRUE),VLOOKUP(K3671,标准!K$74:L$94,2,TRUE)),IF(F3671="女",VLOOKUP(K3671,标准!K$39:L$59,2,TRUE),VLOOKUP(K3671,标准!K$3:L$23,2,TRUE)))</f>
        <v>100</v>
      </c>
      <c r="M3671" s="68">
        <v>10.5</v>
      </c>
      <c r="N3671" s="71">
        <f>IF(M3671="",0,IF(A3671&lt;43,IF(F3671="女",VLOOKUP(M3671,标准!C$108:D$128,2,TRUE),VLOOKUP(M3671,标准!C$74:D$94,2,TRUE)),IF(F3671="女",VLOOKUP(M3671,标准!C$39:D$59,2,TRUE),VLOOKUP(M3671,标准!C$3:D$23,2,TRUE))))</f>
        <v>68</v>
      </c>
      <c r="O3671" s="124">
        <v>230</v>
      </c>
      <c r="P3671" s="71">
        <f>IF(A3671&lt;43,IF(F3671="女",VLOOKUP(O3671/100,标准!E$108:F$128,2,TRUE),VLOOKUP(O3671/100,标准!E$74:F$94,2,TRUE)),IF(F3671="女",VLOOKUP(O3671/100,标准!E$39:F$59,2,TRUE),VLOOKUP(O3671/100,标准!E$3:F$23,2,TRUE)))</f>
        <v>70</v>
      </c>
      <c r="Q3671" s="125">
        <v>4.06</v>
      </c>
      <c r="R3671" s="71">
        <f>IF(Q3671=0,0,IF(A3671&lt;43,IF(F3671="女",IF(Q3671="",0,VLOOKUP(Q3671,标准!I$108:J$138,2,TRUE)),IF(Q3671="",0,VLOOKUP(Q3671,标准!I$74:J$104,2,TRUE))),IF(F3671="女",IF(Q3671="",0,VLOOKUP(Q3671,标准!I$39:J$69,2,TRUE)),IF(Q3671="",0,VLOOKUP(Q3671,标准!I$3:J$33,2,TRUE)))))</f>
        <v>70</v>
      </c>
      <c r="S3671" s="126"/>
      <c r="T3671" s="71">
        <f>IF(A3671&lt;43,IF(F3671="女",VLOOKUP(S3671,标准!G$108:H$138,2,TRUE),VLOOKUP(S3671,标准!G$74:H$99,2,TRUE)),IF(F3671="女",VLOOKUP(S3671,标准!G$39:H$69,2,TRUE),VLOOKUP(S3671,标准!G$3:H$28,2,TRUE)))</f>
        <v>0</v>
      </c>
      <c r="U3671" s="127">
        <v>7.3</v>
      </c>
      <c r="V3671" s="71">
        <f>IF(U3671=0,0,IF(A3671&lt;43,IF(F3671="女",IF(U3671="",0,VLOOKUP(U3671,标准!A$108:B$128,2,TRUE)),IF(U3671="",0,VLOOKUP(U3671,标准!A$74:B$94,2,TRUE))),IF(F3671="女",IF(U3671="",0,VLOOKUP(U3671,标准!A$39:B$59,2,TRUE)),IF(U3671="",0,VLOOKUP(U3671,标准!A$3:B$23,2,TRUE)))))</f>
        <v>78</v>
      </c>
      <c r="W3671" s="86">
        <f t="shared" si="57"/>
        <v>70.4</v>
      </c>
      <c r="X3671" s="87">
        <v>3.7</v>
      </c>
      <c r="Y3671" s="87">
        <v>3.7</v>
      </c>
      <c r="Z3671" s="91"/>
      <c r="AA3671" s="92"/>
    </row>
    <row r="3672" customHeight="1" spans="1:27">
      <c r="A3672" s="62">
        <v>41</v>
      </c>
      <c r="B3672" s="91">
        <v>3710</v>
      </c>
      <c r="C3672" s="156" t="s">
        <v>7428</v>
      </c>
      <c r="D3672" s="156" t="s">
        <v>7372</v>
      </c>
      <c r="E3672" s="156" t="s">
        <v>1978</v>
      </c>
      <c r="F3672" s="156" t="s">
        <v>30</v>
      </c>
      <c r="G3672" s="157" t="s">
        <v>7429</v>
      </c>
      <c r="H3672" s="68">
        <v>180.4</v>
      </c>
      <c r="I3672" s="68">
        <v>75.3</v>
      </c>
      <c r="J3672" s="71">
        <f>IF(F3672="女",IF(H3672=0,0,VLOOKUP(I3672/(H3672*H3672/10000),标准!M$108:N$112,2,TRUE)),IF(H3672=0,0,VLOOKUP(I3672/(H3672*H3672/10000),标准!M$74:N$78,2,TRUE)))</f>
        <v>100</v>
      </c>
      <c r="K3672" s="72">
        <v>4337</v>
      </c>
      <c r="L3672" s="71">
        <f>IF(A3672&lt;43,IF(F3672="女",VLOOKUP(K3672,标准!K$108:L$128,2,TRUE),VLOOKUP(K3672,标准!K$74:L$94,2,TRUE)),IF(F3672="女",VLOOKUP(K3672,标准!K$39:L$59,2,TRUE),VLOOKUP(K3672,标准!K$3:L$23,2,TRUE)))</f>
        <v>80</v>
      </c>
      <c r="M3672" s="68">
        <v>18.5</v>
      </c>
      <c r="N3672" s="71">
        <f>IF(M3672="",0,IF(A3672&lt;43,IF(F3672="女",VLOOKUP(M3672,标准!C$108:D$128,2,TRUE),VLOOKUP(M3672,标准!C$74:D$94,2,TRUE)),IF(F3672="女",VLOOKUP(M3672,标准!C$39:D$59,2,TRUE),VLOOKUP(M3672,标准!C$3:D$23,2,TRUE))))</f>
        <v>80</v>
      </c>
      <c r="O3672" s="124">
        <v>247</v>
      </c>
      <c r="P3672" s="71">
        <f>IF(A3672&lt;43,IF(F3672="女",VLOOKUP(O3672/100,标准!E$108:F$128,2,TRUE),VLOOKUP(O3672/100,标准!E$74:F$94,2,TRUE)),IF(F3672="女",VLOOKUP(O3672/100,标准!E$39:F$59,2,TRUE),VLOOKUP(O3672/100,标准!E$3:F$23,2,TRUE)))</f>
        <v>78</v>
      </c>
      <c r="Q3672" s="125">
        <v>4.02</v>
      </c>
      <c r="R3672" s="71">
        <f>IF(Q3672=0,0,IF(A3672&lt;43,IF(F3672="女",IF(Q3672="",0,VLOOKUP(Q3672,标准!I$108:J$138,2,TRUE)),IF(Q3672="",0,VLOOKUP(Q3672,标准!I$74:J$104,2,TRUE))),IF(F3672="女",IF(Q3672="",0,VLOOKUP(Q3672,标准!I$39:J$69,2,TRUE)),IF(Q3672="",0,VLOOKUP(Q3672,标准!I$3:J$33,2,TRUE)))))</f>
        <v>72</v>
      </c>
      <c r="S3672" s="126"/>
      <c r="T3672" s="71">
        <f>IF(A3672&lt;43,IF(F3672="女",VLOOKUP(S3672,标准!G$108:H$138,2,TRUE),VLOOKUP(S3672,标准!G$74:H$99,2,TRUE)),IF(F3672="女",VLOOKUP(S3672,标准!G$39:H$69,2,TRUE),VLOOKUP(S3672,标准!G$3:H$28,2,TRUE)))</f>
        <v>0</v>
      </c>
      <c r="U3672" s="127">
        <v>7.4</v>
      </c>
      <c r="V3672" s="71">
        <f>IF(U3672=0,0,IF(A3672&lt;43,IF(F3672="女",IF(U3672="",0,VLOOKUP(U3672,标准!A$108:B$128,2,TRUE)),IF(U3672="",0,VLOOKUP(U3672,标准!A$74:B$94,2,TRUE))),IF(F3672="女",IF(U3672="",0,VLOOKUP(U3672,标准!A$39:B$59,2,TRUE)),IF(U3672="",0,VLOOKUP(U3672,标准!A$3:B$23,2,TRUE)))))</f>
        <v>76</v>
      </c>
      <c r="W3672" s="86">
        <f t="shared" si="57"/>
        <v>72.4</v>
      </c>
      <c r="X3672" s="87"/>
      <c r="Y3672" s="87"/>
      <c r="Z3672" s="91"/>
      <c r="AA3672" s="92"/>
    </row>
    <row r="3673" customHeight="1" spans="1:27">
      <c r="A3673" s="62">
        <v>41</v>
      </c>
      <c r="B3673" s="91">
        <v>3711</v>
      </c>
      <c r="C3673" s="156" t="s">
        <v>7430</v>
      </c>
      <c r="D3673" s="156" t="s">
        <v>7372</v>
      </c>
      <c r="E3673" s="156" t="s">
        <v>1978</v>
      </c>
      <c r="F3673" s="156" t="s">
        <v>30</v>
      </c>
      <c r="G3673" s="157" t="s">
        <v>7431</v>
      </c>
      <c r="H3673" s="68">
        <v>170.7</v>
      </c>
      <c r="I3673" s="68">
        <v>98.4</v>
      </c>
      <c r="J3673" s="71">
        <f>IF(F3673="女",IF(H3673=0,0,VLOOKUP(I3673/(H3673*H3673/10000),标准!M$108:N$112,2,TRUE)),IF(H3673=0,0,VLOOKUP(I3673/(H3673*H3673/10000),标准!M$74:N$78,2,TRUE)))</f>
        <v>60</v>
      </c>
      <c r="K3673" s="72">
        <v>4787</v>
      </c>
      <c r="L3673" s="71">
        <f>IF(A3673&lt;43,IF(F3673="女",VLOOKUP(K3673,标准!K$108:L$128,2,TRUE),VLOOKUP(K3673,标准!K$74:L$94,2,TRUE)),IF(F3673="女",VLOOKUP(K3673,标准!K$39:L$59,2,TRUE),VLOOKUP(K3673,标准!K$3:L$23,2,TRUE)))</f>
        <v>85</v>
      </c>
      <c r="M3673" s="68">
        <v>12.5</v>
      </c>
      <c r="N3673" s="71">
        <f>IF(M3673="",0,IF(A3673&lt;43,IF(F3673="女",VLOOKUP(M3673,标准!C$108:D$128,2,TRUE),VLOOKUP(M3673,标准!C$74:D$94,2,TRUE)),IF(F3673="女",VLOOKUP(M3673,标准!C$39:D$59,2,TRUE),VLOOKUP(M3673,标准!C$3:D$23,2,TRUE))))</f>
        <v>72</v>
      </c>
      <c r="O3673" s="124">
        <v>172</v>
      </c>
      <c r="P3673" s="71">
        <f>IF(A3673&lt;43,IF(F3673="女",VLOOKUP(O3673/100,标准!E$108:F$128,2,TRUE),VLOOKUP(O3673/100,标准!E$74:F$94,2,TRUE)),IF(F3673="女",VLOOKUP(O3673/100,标准!E$39:F$59,2,TRUE),VLOOKUP(O3673/100,标准!E$3:F$23,2,TRUE)))</f>
        <v>0</v>
      </c>
      <c r="Q3673" s="125">
        <v>5.15</v>
      </c>
      <c r="R3673" s="71">
        <f>IF(Q3673=0,0,IF(A3673&lt;43,IF(F3673="女",IF(Q3673="",0,VLOOKUP(Q3673,标准!I$108:J$138,2,TRUE)),IF(Q3673="",0,VLOOKUP(Q3673,标准!I$74:J$104,2,TRUE))),IF(F3673="女",IF(Q3673="",0,VLOOKUP(Q3673,标准!I$39:J$69,2,TRUE)),IF(Q3673="",0,VLOOKUP(Q3673,标准!I$3:J$33,2,TRUE)))))</f>
        <v>30</v>
      </c>
      <c r="S3673" s="126"/>
      <c r="T3673" s="71">
        <f>IF(A3673&lt;43,IF(F3673="女",VLOOKUP(S3673,标准!G$108:H$138,2,TRUE),VLOOKUP(S3673,标准!G$74:H$99,2,TRUE)),IF(F3673="女",VLOOKUP(S3673,标准!G$39:H$69,2,TRUE),VLOOKUP(S3673,标准!G$3:H$28,2,TRUE)))</f>
        <v>0</v>
      </c>
      <c r="U3673" s="127">
        <v>8.5</v>
      </c>
      <c r="V3673" s="71">
        <f>IF(U3673=0,0,IF(A3673&lt;43,IF(F3673="女",IF(U3673="",0,VLOOKUP(U3673,标准!A$108:B$128,2,TRUE)),IF(U3673="",0,VLOOKUP(U3673,标准!A$74:B$94,2,TRUE))),IF(F3673="女",IF(U3673="",0,VLOOKUP(U3673,标准!A$39:B$59,2,TRUE)),IF(U3673="",0,VLOOKUP(U3673,标准!A$3:B$23,2,TRUE)))))</f>
        <v>66</v>
      </c>
      <c r="W3673" s="86">
        <f t="shared" si="57"/>
        <v>48.15</v>
      </c>
      <c r="X3673" s="87">
        <v>4.7</v>
      </c>
      <c r="Y3673" s="87">
        <v>4.5</v>
      </c>
      <c r="Z3673" s="91"/>
      <c r="AA3673" s="92"/>
    </row>
    <row r="3674" customHeight="1" spans="1:27">
      <c r="A3674" s="62">
        <v>41</v>
      </c>
      <c r="B3674" s="91">
        <v>3712</v>
      </c>
      <c r="C3674" s="156" t="s">
        <v>7432</v>
      </c>
      <c r="D3674" s="156" t="s">
        <v>7372</v>
      </c>
      <c r="E3674" s="156" t="s">
        <v>1978</v>
      </c>
      <c r="F3674" s="156" t="s">
        <v>34</v>
      </c>
      <c r="G3674" s="157" t="s">
        <v>7433</v>
      </c>
      <c r="H3674" s="68">
        <v>156.8</v>
      </c>
      <c r="I3674" s="68">
        <v>44.8</v>
      </c>
      <c r="J3674" s="71">
        <f>IF(F3674="女",IF(H3674=0,0,VLOOKUP(I3674/(H3674*H3674/10000),标准!M$108:N$112,2,TRUE)),IF(H3674=0,0,VLOOKUP(I3674/(H3674*H3674/10000),标准!M$74:N$78,2,TRUE)))</f>
        <v>100</v>
      </c>
      <c r="K3674" s="72">
        <v>2670</v>
      </c>
      <c r="L3674" s="71">
        <f>IF(A3674&lt;43,IF(F3674="女",VLOOKUP(K3674,标准!K$108:L$128,2,TRUE),VLOOKUP(K3674,标准!K$74:L$94,2,TRUE)),IF(F3674="女",VLOOKUP(K3674,标准!K$39:L$59,2,TRUE),VLOOKUP(K3674,标准!K$3:L$23,2,TRUE)))</f>
        <v>72</v>
      </c>
      <c r="M3674" s="68">
        <v>26</v>
      </c>
      <c r="N3674" s="71">
        <f>IF(M3674="",0,IF(A3674&lt;43,IF(F3674="女",VLOOKUP(M3674,标准!C$108:D$128,2,TRUE),VLOOKUP(M3674,标准!C$74:D$94,2,TRUE)),IF(F3674="女",VLOOKUP(M3674,标准!C$39:D$59,2,TRUE),VLOOKUP(M3674,标准!C$3:D$23,2,TRUE))))</f>
        <v>100</v>
      </c>
      <c r="O3674" s="124">
        <v>192</v>
      </c>
      <c r="P3674" s="71">
        <f>IF(A3674&lt;43,IF(F3674="女",VLOOKUP(O3674/100,标准!E$108:F$128,2,TRUE),VLOOKUP(O3674/100,标准!E$74:F$94,2,TRUE)),IF(F3674="女",VLOOKUP(O3674/100,标准!E$39:F$59,2,TRUE),VLOOKUP(O3674/100,标准!E$3:F$23,2,TRUE)))</f>
        <v>85</v>
      </c>
      <c r="Q3674" s="125">
        <v>4.25</v>
      </c>
      <c r="R3674" s="71">
        <f>IF(Q3674=0,0,IF(A3674&lt;43,IF(F3674="女",IF(Q3674="",0,VLOOKUP(Q3674,标准!I$108:J$138,2,TRUE)),IF(Q3674="",0,VLOOKUP(Q3674,标准!I$74:J$104,2,TRUE))),IF(F3674="女",IF(Q3674="",0,VLOOKUP(Q3674,标准!I$39:J$69,2,TRUE)),IF(Q3674="",0,VLOOKUP(Q3674,标准!I$3:J$33,2,TRUE)))))</f>
        <v>62</v>
      </c>
      <c r="S3674" s="126">
        <v>30</v>
      </c>
      <c r="T3674" s="71">
        <f>IF(A3674&lt;43,IF(F3674="女",VLOOKUP(S3674,标准!G$108:H$138,2,TRUE),VLOOKUP(S3674,标准!G$74:H$99,2,TRUE)),IF(F3674="女",VLOOKUP(S3674,标准!G$39:H$69,2,TRUE),VLOOKUP(S3674,标准!G$3:H$28,2,TRUE)))</f>
        <v>64</v>
      </c>
      <c r="U3674" s="127">
        <v>9</v>
      </c>
      <c r="V3674" s="71">
        <f>IF(U3674=0,0,IF(A3674&lt;43,IF(F3674="女",IF(U3674="",0,VLOOKUP(U3674,标准!A$108:B$128,2,TRUE)),IF(U3674="",0,VLOOKUP(U3674,标准!A$74:B$94,2,TRUE))),IF(F3674="女",IF(U3674="",0,VLOOKUP(U3674,标准!A$39:B$59,2,TRUE)),IF(U3674="",0,VLOOKUP(U3674,标准!A$3:B$23,2,TRUE)))))</f>
        <v>72</v>
      </c>
      <c r="W3674" s="86">
        <f t="shared" si="57"/>
        <v>77.5</v>
      </c>
      <c r="X3674" s="87">
        <v>4.3</v>
      </c>
      <c r="Y3674" s="87">
        <v>4.3</v>
      </c>
      <c r="Z3674" s="91"/>
      <c r="AA3674" s="92"/>
    </row>
    <row r="3675" customHeight="1" spans="1:27">
      <c r="A3675" s="62">
        <v>41</v>
      </c>
      <c r="B3675" s="91">
        <v>3713</v>
      </c>
      <c r="C3675" s="156" t="s">
        <v>7434</v>
      </c>
      <c r="D3675" s="156" t="s">
        <v>7372</v>
      </c>
      <c r="E3675" s="156" t="s">
        <v>1978</v>
      </c>
      <c r="F3675" s="156" t="s">
        <v>34</v>
      </c>
      <c r="G3675" s="157" t="s">
        <v>7435</v>
      </c>
      <c r="H3675" s="68">
        <v>158.1</v>
      </c>
      <c r="I3675" s="68">
        <v>53.2</v>
      </c>
      <c r="J3675" s="71">
        <f>IF(F3675="女",IF(H3675=0,0,VLOOKUP(I3675/(H3675*H3675/10000),标准!M$108:N$112,2,TRUE)),IF(H3675=0,0,VLOOKUP(I3675/(H3675*H3675/10000),标准!M$74:N$78,2,TRUE)))</f>
        <v>100</v>
      </c>
      <c r="K3675" s="72">
        <v>3357</v>
      </c>
      <c r="L3675" s="71">
        <f>IF(A3675&lt;43,IF(F3675="女",VLOOKUP(K3675,标准!K$108:L$128,2,TRUE),VLOOKUP(K3675,标准!K$74:L$94,2,TRUE)),IF(F3675="女",VLOOKUP(K3675,标准!K$39:L$59,2,TRUE),VLOOKUP(K3675,标准!K$3:L$23,2,TRUE)))</f>
        <v>95</v>
      </c>
      <c r="M3675" s="68">
        <v>13</v>
      </c>
      <c r="N3675" s="71">
        <f>IF(M3675="",0,IF(A3675&lt;43,IF(F3675="女",VLOOKUP(M3675,标准!C$108:D$128,2,TRUE),VLOOKUP(M3675,标准!C$74:D$94,2,TRUE)),IF(F3675="女",VLOOKUP(M3675,标准!C$39:D$59,2,TRUE),VLOOKUP(M3675,标准!C$3:D$23,2,TRUE))))</f>
        <v>70</v>
      </c>
      <c r="O3675" s="124">
        <v>180</v>
      </c>
      <c r="P3675" s="71">
        <f>IF(A3675&lt;43,IF(F3675="女",VLOOKUP(O3675/100,标准!E$108:F$128,2,TRUE),VLOOKUP(O3675/100,标准!E$74:F$94,2,TRUE)),IF(F3675="女",VLOOKUP(O3675/100,标准!E$39:F$59,2,TRUE),VLOOKUP(O3675/100,标准!E$3:F$23,2,TRUE)))</f>
        <v>78</v>
      </c>
      <c r="Q3675" s="125">
        <v>3.46</v>
      </c>
      <c r="R3675" s="71">
        <f>IF(Q3675=0,0,IF(A3675&lt;43,IF(F3675="女",IF(Q3675="",0,VLOOKUP(Q3675,标准!I$108:J$138,2,TRUE)),IF(Q3675="",0,VLOOKUP(Q3675,标准!I$74:J$104,2,TRUE))),IF(F3675="女",IF(Q3675="",0,VLOOKUP(Q3675,标准!I$39:J$69,2,TRUE)),IF(Q3675="",0,VLOOKUP(Q3675,标准!I$3:J$33,2,TRUE)))))</f>
        <v>78</v>
      </c>
      <c r="S3675" s="126">
        <v>50</v>
      </c>
      <c r="T3675" s="71">
        <f>IF(A3675&lt;43,IF(F3675="女",VLOOKUP(S3675,标准!G$108:H$138,2,TRUE),VLOOKUP(S3675,标准!G$74:H$99,2,TRUE)),IF(F3675="女",VLOOKUP(S3675,标准!G$39:H$69,2,TRUE),VLOOKUP(S3675,标准!G$3:H$28,2,TRUE)))</f>
        <v>85</v>
      </c>
      <c r="U3675" s="127">
        <v>8.8</v>
      </c>
      <c r="V3675" s="71">
        <f>IF(U3675=0,0,IF(A3675&lt;43,IF(F3675="女",IF(U3675="",0,VLOOKUP(U3675,标准!A$108:B$128,2,TRUE)),IF(U3675="",0,VLOOKUP(U3675,标准!A$74:B$94,2,TRUE))),IF(F3675="女",IF(U3675="",0,VLOOKUP(U3675,标准!A$39:B$59,2,TRUE)),IF(U3675="",0,VLOOKUP(U3675,标准!A$3:B$23,2,TRUE)))))</f>
        <v>74</v>
      </c>
      <c r="W3675" s="86">
        <f t="shared" si="57"/>
        <v>82.95</v>
      </c>
      <c r="X3675" s="87">
        <v>4.3</v>
      </c>
      <c r="Y3675" s="87">
        <v>4.3</v>
      </c>
      <c r="Z3675" s="91"/>
      <c r="AA3675" s="92"/>
    </row>
    <row r="3676" customHeight="1" spans="1:27">
      <c r="A3676" s="62">
        <v>41</v>
      </c>
      <c r="B3676" s="91">
        <v>3714</v>
      </c>
      <c r="C3676" s="156" t="s">
        <v>7436</v>
      </c>
      <c r="D3676" s="156" t="s">
        <v>7372</v>
      </c>
      <c r="E3676" s="156" t="s">
        <v>1978</v>
      </c>
      <c r="F3676" s="156" t="s">
        <v>30</v>
      </c>
      <c r="G3676" s="157" t="s">
        <v>7437</v>
      </c>
      <c r="H3676" s="68">
        <v>173.2</v>
      </c>
      <c r="I3676" s="68">
        <v>62.4</v>
      </c>
      <c r="J3676" s="71">
        <f>IF(F3676="女",IF(H3676=0,0,VLOOKUP(I3676/(H3676*H3676/10000),标准!M$108:N$112,2,TRUE)),IF(H3676=0,0,VLOOKUP(I3676/(H3676*H3676/10000),标准!M$74:N$78,2,TRUE)))</f>
        <v>100</v>
      </c>
      <c r="K3676" s="72">
        <v>4570</v>
      </c>
      <c r="L3676" s="71">
        <f>IF(A3676&lt;43,IF(F3676="女",VLOOKUP(K3676,标准!K$108:L$128,2,TRUE),VLOOKUP(K3676,标准!K$74:L$94,2,TRUE)),IF(F3676="女",VLOOKUP(K3676,标准!K$39:L$59,2,TRUE),VLOOKUP(K3676,标准!K$3:L$23,2,TRUE)))</f>
        <v>85</v>
      </c>
      <c r="M3676" s="68">
        <v>-2.5</v>
      </c>
      <c r="N3676" s="71">
        <f>IF(M3676="",0,IF(A3676&lt;43,IF(F3676="女",VLOOKUP(M3676,标准!C$108:D$128,2,TRUE),VLOOKUP(M3676,标准!C$74:D$94,2,TRUE)),IF(F3676="女",VLOOKUP(M3676,标准!C$39:D$59,2,TRUE),VLOOKUP(M3676,标准!C$3:D$23,2,TRUE))))</f>
        <v>0</v>
      </c>
      <c r="O3676" s="124">
        <v>230</v>
      </c>
      <c r="P3676" s="71">
        <f>IF(A3676&lt;43,IF(F3676="女",VLOOKUP(O3676/100,标准!E$108:F$128,2,TRUE),VLOOKUP(O3676/100,标准!E$74:F$94,2,TRUE)),IF(F3676="女",VLOOKUP(O3676/100,标准!E$39:F$59,2,TRUE),VLOOKUP(O3676/100,标准!E$3:F$23,2,TRUE)))</f>
        <v>70</v>
      </c>
      <c r="Q3676" s="125">
        <v>5.09</v>
      </c>
      <c r="R3676" s="71">
        <f>IF(Q3676=0,0,IF(A3676&lt;43,IF(F3676="女",IF(Q3676="",0,VLOOKUP(Q3676,标准!I$108:J$138,2,TRUE)),IF(Q3676="",0,VLOOKUP(Q3676,标准!I$74:J$104,2,TRUE))),IF(F3676="女",IF(Q3676="",0,VLOOKUP(Q3676,标准!I$39:J$69,2,TRUE)),IF(Q3676="",0,VLOOKUP(Q3676,标准!I$3:J$33,2,TRUE)))))</f>
        <v>40</v>
      </c>
      <c r="S3676" s="126">
        <v>7</v>
      </c>
      <c r="T3676" s="71">
        <f>IF(A3676&lt;43,IF(F3676="女",VLOOKUP(S3676,标准!G$108:H$138,2,TRUE),VLOOKUP(S3676,标准!G$74:H$99,2,TRUE)),IF(F3676="女",VLOOKUP(S3676,标准!G$39:H$69,2,TRUE),VLOOKUP(S3676,标准!G$3:H$28,2,TRUE)))</f>
        <v>30</v>
      </c>
      <c r="U3676" s="127">
        <v>7.5</v>
      </c>
      <c r="V3676" s="71">
        <f>IF(U3676=0,0,IF(A3676&lt;43,IF(F3676="女",IF(U3676="",0,VLOOKUP(U3676,标准!A$108:B$128,2,TRUE)),IF(U3676="",0,VLOOKUP(U3676,标准!A$74:B$94,2,TRUE))),IF(F3676="女",IF(U3676="",0,VLOOKUP(U3676,标准!A$39:B$59,2,TRUE)),IF(U3676="",0,VLOOKUP(U3676,标准!A$3:B$23,2,TRUE)))))</f>
        <v>76</v>
      </c>
      <c r="W3676" s="86">
        <f t="shared" si="57"/>
        <v>60.95</v>
      </c>
      <c r="X3676" s="87">
        <v>4.7</v>
      </c>
      <c r="Y3676" s="87">
        <v>4.6</v>
      </c>
      <c r="Z3676" s="91"/>
      <c r="AA3676" s="92"/>
    </row>
    <row r="3677" customHeight="1" spans="1:27">
      <c r="A3677" s="62">
        <v>41</v>
      </c>
      <c r="B3677" s="91">
        <v>3715</v>
      </c>
      <c r="C3677" s="156" t="s">
        <v>7438</v>
      </c>
      <c r="D3677" s="156" t="s">
        <v>7372</v>
      </c>
      <c r="E3677" s="156" t="s">
        <v>1978</v>
      </c>
      <c r="F3677" s="156" t="s">
        <v>30</v>
      </c>
      <c r="G3677" s="157" t="s">
        <v>7439</v>
      </c>
      <c r="H3677" s="68">
        <v>177.7</v>
      </c>
      <c r="I3677" s="68">
        <v>72.9</v>
      </c>
      <c r="J3677" s="71">
        <f>IF(F3677="女",IF(H3677=0,0,VLOOKUP(I3677/(H3677*H3677/10000),标准!M$108:N$112,2,TRUE)),IF(H3677=0,0,VLOOKUP(I3677/(H3677*H3677/10000),标准!M$74:N$78,2,TRUE)))</f>
        <v>100</v>
      </c>
      <c r="K3677" s="72">
        <v>3944</v>
      </c>
      <c r="L3677" s="71">
        <f>IF(A3677&lt;43,IF(F3677="女",VLOOKUP(K3677,标准!K$108:L$128,2,TRUE),VLOOKUP(K3677,标准!K$74:L$94,2,TRUE)),IF(F3677="女",VLOOKUP(K3677,标准!K$39:L$59,2,TRUE),VLOOKUP(K3677,标准!K$3:L$23,2,TRUE)))</f>
        <v>74</v>
      </c>
      <c r="M3677" s="68">
        <v>15.2</v>
      </c>
      <c r="N3677" s="71">
        <f>IF(M3677="",0,IF(A3677&lt;43,IF(F3677="女",VLOOKUP(M3677,标准!C$108:D$128,2,TRUE),VLOOKUP(M3677,标准!C$74:D$94,2,TRUE)),IF(F3677="女",VLOOKUP(M3677,标准!C$39:D$59,2,TRUE),VLOOKUP(M3677,标准!C$3:D$23,2,TRUE))))</f>
        <v>76</v>
      </c>
      <c r="O3677" s="124">
        <v>210</v>
      </c>
      <c r="P3677" s="71">
        <f>IF(A3677&lt;43,IF(F3677="女",VLOOKUP(O3677/100,标准!E$108:F$128,2,TRUE),VLOOKUP(O3677/100,标准!E$74:F$94,2,TRUE)),IF(F3677="女",VLOOKUP(O3677/100,标准!E$39:F$59,2,TRUE),VLOOKUP(O3677/100,标准!E$3:F$23,2,TRUE)))</f>
        <v>60</v>
      </c>
      <c r="Q3677" s="125">
        <v>5.18</v>
      </c>
      <c r="R3677" s="71">
        <f>IF(Q3677=0,0,IF(A3677&lt;43,IF(F3677="女",IF(Q3677="",0,VLOOKUP(Q3677,标准!I$108:J$138,2,TRUE)),IF(Q3677="",0,VLOOKUP(Q3677,标准!I$74:J$104,2,TRUE))),IF(F3677="女",IF(Q3677="",0,VLOOKUP(Q3677,标准!I$39:J$69,2,TRUE)),IF(Q3677="",0,VLOOKUP(Q3677,标准!I$3:J$33,2,TRUE)))))</f>
        <v>30</v>
      </c>
      <c r="S3677" s="126">
        <v>2</v>
      </c>
      <c r="T3677" s="71">
        <f>IF(A3677&lt;43,IF(F3677="女",VLOOKUP(S3677,标准!G$108:H$138,2,TRUE),VLOOKUP(S3677,标准!G$74:H$99,2,TRUE)),IF(F3677="女",VLOOKUP(S3677,标准!G$39:H$69,2,TRUE),VLOOKUP(S3677,标准!G$3:H$28,2,TRUE)))</f>
        <v>0</v>
      </c>
      <c r="U3677" s="127">
        <v>7.7</v>
      </c>
      <c r="V3677" s="71">
        <f>IF(U3677=0,0,IF(A3677&lt;43,IF(F3677="女",IF(U3677="",0,VLOOKUP(U3677,标准!A$108:B$128,2,TRUE)),IF(U3677="",0,VLOOKUP(U3677,标准!A$74:B$94,2,TRUE))),IF(F3677="女",IF(U3677="",0,VLOOKUP(U3677,标准!A$39:B$59,2,TRUE)),IF(U3677="",0,VLOOKUP(U3677,标准!A$3:B$23,2,TRUE)))))</f>
        <v>74</v>
      </c>
      <c r="W3677" s="86">
        <f t="shared" si="57"/>
        <v>60.5</v>
      </c>
      <c r="X3677" s="87">
        <v>4.5</v>
      </c>
      <c r="Y3677" s="87">
        <v>4.2</v>
      </c>
      <c r="Z3677" s="91"/>
      <c r="AA3677" s="92"/>
    </row>
    <row r="3678" customHeight="1" spans="1:27">
      <c r="A3678" s="62">
        <v>41</v>
      </c>
      <c r="B3678" s="91">
        <v>3716</v>
      </c>
      <c r="C3678" s="156" t="s">
        <v>7440</v>
      </c>
      <c r="D3678" s="156" t="s">
        <v>7372</v>
      </c>
      <c r="E3678" s="156" t="s">
        <v>1978</v>
      </c>
      <c r="F3678" s="156" t="s">
        <v>30</v>
      </c>
      <c r="G3678" s="157" t="s">
        <v>7441</v>
      </c>
      <c r="H3678" s="68">
        <v>162</v>
      </c>
      <c r="I3678" s="68">
        <v>53</v>
      </c>
      <c r="J3678" s="71">
        <f>IF(F3678="女",IF(H3678=0,0,VLOOKUP(I3678/(H3678*H3678/10000),标准!M$108:N$112,2,TRUE)),IF(H3678=0,0,VLOOKUP(I3678/(H3678*H3678/10000),标准!M$74:N$78,2,TRUE)))</f>
        <v>100</v>
      </c>
      <c r="K3678" s="72">
        <v>3260</v>
      </c>
      <c r="L3678" s="71">
        <f>IF(A3678&lt;43,IF(F3678="女",VLOOKUP(K3678,标准!K$108:L$128,2,TRUE),VLOOKUP(K3678,标准!K$74:L$94,2,TRUE)),IF(F3678="女",VLOOKUP(K3678,标准!K$39:L$59,2,TRUE),VLOOKUP(K3678,标准!K$3:L$23,2,TRUE)))</f>
        <v>62</v>
      </c>
      <c r="M3678" s="68">
        <v>6.8</v>
      </c>
      <c r="N3678" s="71">
        <f>IF(M3678="",0,IF(A3678&lt;43,IF(F3678="女",VLOOKUP(M3678,标准!C$108:D$128,2,TRUE),VLOOKUP(M3678,标准!C$74:D$94,2,TRUE)),IF(F3678="女",VLOOKUP(M3678,标准!C$39:D$59,2,TRUE),VLOOKUP(M3678,标准!C$3:D$23,2,TRUE))))</f>
        <v>64</v>
      </c>
      <c r="O3678" s="124">
        <v>215</v>
      </c>
      <c r="P3678" s="71">
        <f>IF(A3678&lt;43,IF(F3678="女",VLOOKUP(O3678/100,标准!E$108:F$128,2,TRUE),VLOOKUP(O3678/100,标准!E$74:F$94,2,TRUE)),IF(F3678="女",VLOOKUP(O3678/100,标准!E$39:F$59,2,TRUE),VLOOKUP(O3678/100,标准!E$3:F$23,2,TRUE)))</f>
        <v>62</v>
      </c>
      <c r="Q3678" s="125">
        <v>4.19</v>
      </c>
      <c r="R3678" s="71">
        <f>IF(Q3678=0,0,IF(A3678&lt;43,IF(F3678="女",IF(Q3678="",0,VLOOKUP(Q3678,标准!I$108:J$138,2,TRUE)),IF(Q3678="",0,VLOOKUP(Q3678,标准!I$74:J$104,2,TRUE))),IF(F3678="女",IF(Q3678="",0,VLOOKUP(Q3678,标准!I$39:J$69,2,TRUE)),IF(Q3678="",0,VLOOKUP(Q3678,标准!I$3:J$33,2,TRUE)))))</f>
        <v>64</v>
      </c>
      <c r="S3678" s="126">
        <v>9</v>
      </c>
      <c r="T3678" s="71">
        <f>IF(A3678&lt;43,IF(F3678="女",VLOOKUP(S3678,标准!G$108:H$138,2,TRUE),VLOOKUP(S3678,标准!G$74:H$99,2,TRUE)),IF(F3678="女",VLOOKUP(S3678,标准!G$39:H$69,2,TRUE),VLOOKUP(S3678,标准!G$3:H$28,2,TRUE)))</f>
        <v>50</v>
      </c>
      <c r="U3678" s="127">
        <v>7</v>
      </c>
      <c r="V3678" s="71">
        <f>IF(U3678=0,0,IF(A3678&lt;43,IF(F3678="女",IF(U3678="",0,VLOOKUP(U3678,标准!A$108:B$128,2,TRUE)),IF(U3678="",0,VLOOKUP(U3678,标准!A$74:B$94,2,TRUE))),IF(F3678="女",IF(U3678="",0,VLOOKUP(U3678,标准!A$39:B$59,2,TRUE)),IF(U3678="",0,VLOOKUP(U3678,标准!A$3:B$23,2,TRUE)))))</f>
        <v>85</v>
      </c>
      <c r="W3678" s="86">
        <f t="shared" si="57"/>
        <v>71.7</v>
      </c>
      <c r="X3678" s="87">
        <v>4.7</v>
      </c>
      <c r="Y3678" s="87">
        <v>4.4</v>
      </c>
      <c r="Z3678" s="91"/>
      <c r="AA3678" s="92"/>
    </row>
    <row r="3679" customHeight="1" spans="1:27">
      <c r="A3679" s="62">
        <v>41</v>
      </c>
      <c r="B3679" s="91">
        <v>3717</v>
      </c>
      <c r="C3679" s="156" t="s">
        <v>7442</v>
      </c>
      <c r="D3679" s="156" t="s">
        <v>7372</v>
      </c>
      <c r="E3679" s="156" t="s">
        <v>1978</v>
      </c>
      <c r="F3679" s="156" t="s">
        <v>34</v>
      </c>
      <c r="G3679" s="157" t="s">
        <v>7443</v>
      </c>
      <c r="H3679" s="68">
        <v>156.9</v>
      </c>
      <c r="I3679" s="68">
        <v>55.3</v>
      </c>
      <c r="J3679" s="71">
        <f>IF(F3679="女",IF(H3679=0,0,VLOOKUP(I3679/(H3679*H3679/10000),标准!M$108:N$112,2,TRUE)),IF(H3679=0,0,VLOOKUP(I3679/(H3679*H3679/10000),标准!M$74:N$78,2,TRUE)))</f>
        <v>100</v>
      </c>
      <c r="K3679" s="72">
        <v>4074</v>
      </c>
      <c r="L3679" s="71">
        <f>IF(A3679&lt;43,IF(F3679="女",VLOOKUP(K3679,标准!K$108:L$128,2,TRUE),VLOOKUP(K3679,标准!K$74:L$94,2,TRUE)),IF(F3679="女",VLOOKUP(K3679,标准!K$39:L$59,2,TRUE),VLOOKUP(K3679,标准!K$3:L$23,2,TRUE)))</f>
        <v>100</v>
      </c>
      <c r="M3679" s="68">
        <v>26</v>
      </c>
      <c r="N3679" s="71">
        <f>IF(M3679="",0,IF(A3679&lt;43,IF(F3679="女",VLOOKUP(M3679,标准!C$108:D$128,2,TRUE),VLOOKUP(M3679,标准!C$74:D$94,2,TRUE)),IF(F3679="女",VLOOKUP(M3679,标准!C$39:D$59,2,TRUE),VLOOKUP(M3679,标准!C$3:D$23,2,TRUE))))</f>
        <v>100</v>
      </c>
      <c r="O3679" s="124">
        <v>190</v>
      </c>
      <c r="P3679" s="71">
        <f>IF(A3679&lt;43,IF(F3679="女",VLOOKUP(O3679/100,标准!E$108:F$128,2,TRUE),VLOOKUP(O3679/100,标准!E$74:F$94,2,TRUE)),IF(F3679="女",VLOOKUP(O3679/100,标准!E$39:F$59,2,TRUE),VLOOKUP(O3679/100,标准!E$3:F$23,2,TRUE)))</f>
        <v>85</v>
      </c>
      <c r="Q3679" s="125">
        <v>3.48</v>
      </c>
      <c r="R3679" s="71">
        <f>IF(Q3679=0,0,IF(A3679&lt;43,IF(F3679="女",IF(Q3679="",0,VLOOKUP(Q3679,标准!I$108:J$138,2,TRUE)),IF(Q3679="",0,VLOOKUP(Q3679,标准!I$74:J$104,2,TRUE))),IF(F3679="女",IF(Q3679="",0,VLOOKUP(Q3679,标准!I$39:J$69,2,TRUE)),IF(Q3679="",0,VLOOKUP(Q3679,标准!I$3:J$33,2,TRUE)))))</f>
        <v>78</v>
      </c>
      <c r="S3679" s="126">
        <v>37</v>
      </c>
      <c r="T3679" s="71">
        <f>IF(A3679&lt;43,IF(F3679="女",VLOOKUP(S3679,标准!G$108:H$138,2,TRUE),VLOOKUP(S3679,标准!G$74:H$99,2,TRUE)),IF(F3679="女",VLOOKUP(S3679,标准!G$39:H$69,2,TRUE),VLOOKUP(S3679,标准!G$3:H$28,2,TRUE)))</f>
        <v>70</v>
      </c>
      <c r="U3679" s="127">
        <v>8.2</v>
      </c>
      <c r="V3679" s="71">
        <f>IF(U3679=0,0,IF(A3679&lt;43,IF(F3679="女",IF(U3679="",0,VLOOKUP(U3679,标准!A$108:B$128,2,TRUE)),IF(U3679="",0,VLOOKUP(U3679,标准!A$74:B$94,2,TRUE))),IF(F3679="女",IF(U3679="",0,VLOOKUP(U3679,标准!A$39:B$59,2,TRUE)),IF(U3679="",0,VLOOKUP(U3679,标准!A$3:B$23,2,TRUE)))))</f>
        <v>80</v>
      </c>
      <c r="W3679" s="86">
        <f t="shared" si="57"/>
        <v>87.1</v>
      </c>
      <c r="X3679" s="87">
        <v>5</v>
      </c>
      <c r="Y3679" s="87">
        <v>5.1</v>
      </c>
      <c r="Z3679" s="91"/>
      <c r="AA3679" s="92"/>
    </row>
    <row r="3680" customHeight="1" spans="1:27">
      <c r="A3680" s="62">
        <v>41</v>
      </c>
      <c r="B3680" s="91">
        <v>3718</v>
      </c>
      <c r="C3680" s="156" t="s">
        <v>7444</v>
      </c>
      <c r="D3680" s="156" t="s">
        <v>7372</v>
      </c>
      <c r="E3680" s="156" t="s">
        <v>1978</v>
      </c>
      <c r="F3680" s="156" t="s">
        <v>30</v>
      </c>
      <c r="G3680" s="157" t="s">
        <v>7445</v>
      </c>
      <c r="H3680" s="68">
        <v>173.8</v>
      </c>
      <c r="I3680" s="68">
        <v>55.5</v>
      </c>
      <c r="J3680" s="71">
        <f>IF(F3680="女",IF(H3680=0,0,VLOOKUP(I3680/(H3680*H3680/10000),标准!M$108:N$112,2,TRUE)),IF(H3680=0,0,VLOOKUP(I3680/(H3680*H3680/10000),标准!M$74:N$78,2,TRUE)))</f>
        <v>100</v>
      </c>
      <c r="K3680" s="72">
        <v>3327</v>
      </c>
      <c r="L3680" s="71">
        <f>IF(A3680&lt;43,IF(F3680="女",VLOOKUP(K3680,标准!K$108:L$128,2,TRUE),VLOOKUP(K3680,标准!K$74:L$94,2,TRUE)),IF(F3680="女",VLOOKUP(K3680,标准!K$39:L$59,2,TRUE),VLOOKUP(K3680,标准!K$3:L$23,2,TRUE)))</f>
        <v>62</v>
      </c>
      <c r="M3680" s="68">
        <v>0</v>
      </c>
      <c r="N3680" s="71">
        <f>IF(M3680="",0,IF(A3680&lt;43,IF(F3680="女",VLOOKUP(M3680,标准!C$108:D$128,2,TRUE),VLOOKUP(M3680,标准!C$74:D$94,2,TRUE)),IF(F3680="女",VLOOKUP(M3680,标准!C$39:D$59,2,TRUE),VLOOKUP(M3680,标准!C$3:D$23,2,TRUE))))</f>
        <v>20</v>
      </c>
      <c r="O3680" s="124">
        <v>220</v>
      </c>
      <c r="P3680" s="71">
        <f>IF(A3680&lt;43,IF(F3680="女",VLOOKUP(O3680/100,标准!E$108:F$128,2,TRUE),VLOOKUP(O3680/100,标准!E$74:F$94,2,TRUE)),IF(F3680="女",VLOOKUP(O3680/100,标准!E$39:F$59,2,TRUE),VLOOKUP(O3680/100,标准!E$3:F$23,2,TRUE)))</f>
        <v>66</v>
      </c>
      <c r="Q3680" s="125">
        <v>4.17</v>
      </c>
      <c r="R3680" s="71">
        <f>IF(Q3680=0,0,IF(A3680&lt;43,IF(F3680="女",IF(Q3680="",0,VLOOKUP(Q3680,标准!I$108:J$138,2,TRUE)),IF(Q3680="",0,VLOOKUP(Q3680,标准!I$74:J$104,2,TRUE))),IF(F3680="女",IF(Q3680="",0,VLOOKUP(Q3680,标准!I$39:J$69,2,TRUE)),IF(Q3680="",0,VLOOKUP(Q3680,标准!I$3:J$33,2,TRUE)))))</f>
        <v>66</v>
      </c>
      <c r="S3680" s="126">
        <v>7</v>
      </c>
      <c r="T3680" s="71">
        <f>IF(A3680&lt;43,IF(F3680="女",VLOOKUP(S3680,标准!G$108:H$138,2,TRUE),VLOOKUP(S3680,标准!G$74:H$99,2,TRUE)),IF(F3680="女",VLOOKUP(S3680,标准!G$39:H$69,2,TRUE),VLOOKUP(S3680,标准!G$3:H$28,2,TRUE)))</f>
        <v>30</v>
      </c>
      <c r="U3680" s="127">
        <v>7.5</v>
      </c>
      <c r="V3680" s="71">
        <f>IF(U3680=0,0,IF(A3680&lt;43,IF(F3680="女",IF(U3680="",0,VLOOKUP(U3680,标准!A$108:B$128,2,TRUE)),IF(U3680="",0,VLOOKUP(U3680,标准!A$74:B$94,2,TRUE))),IF(F3680="女",IF(U3680="",0,VLOOKUP(U3680,标准!A$39:B$59,2,TRUE)),IF(U3680="",0,VLOOKUP(U3680,标准!A$3:B$23,2,TRUE)))))</f>
        <v>76</v>
      </c>
      <c r="W3680" s="86">
        <f t="shared" si="57"/>
        <v>64.3</v>
      </c>
      <c r="X3680" s="87">
        <v>3.9</v>
      </c>
      <c r="Y3680" s="87">
        <v>3.9</v>
      </c>
      <c r="Z3680" s="91"/>
      <c r="AA3680" s="92"/>
    </row>
    <row r="3681" customHeight="1" spans="1:27">
      <c r="A3681" s="62">
        <v>41</v>
      </c>
      <c r="B3681" s="91">
        <v>3719</v>
      </c>
      <c r="C3681" s="156" t="s">
        <v>7446</v>
      </c>
      <c r="D3681" s="156" t="s">
        <v>7372</v>
      </c>
      <c r="E3681" s="156" t="s">
        <v>1978</v>
      </c>
      <c r="F3681" s="156" t="s">
        <v>30</v>
      </c>
      <c r="G3681" s="157" t="s">
        <v>7447</v>
      </c>
      <c r="H3681" s="68">
        <v>166.6</v>
      </c>
      <c r="I3681" s="68">
        <v>56.7</v>
      </c>
      <c r="J3681" s="71">
        <f>IF(F3681="女",IF(H3681=0,0,VLOOKUP(I3681/(H3681*H3681/10000),标准!M$108:N$112,2,TRUE)),IF(H3681=0,0,VLOOKUP(I3681/(H3681*H3681/10000),标准!M$74:N$78,2,TRUE)))</f>
        <v>100</v>
      </c>
      <c r="K3681" s="72">
        <v>4389</v>
      </c>
      <c r="L3681" s="71">
        <f>IF(A3681&lt;43,IF(F3681="女",VLOOKUP(K3681,标准!K$108:L$128,2,TRUE),VLOOKUP(K3681,标准!K$74:L$94,2,TRUE)),IF(F3681="女",VLOOKUP(K3681,标准!K$39:L$59,2,TRUE),VLOOKUP(K3681,标准!K$3:L$23,2,TRUE)))</f>
        <v>80</v>
      </c>
      <c r="M3681" s="68">
        <v>13</v>
      </c>
      <c r="N3681" s="71">
        <f>IF(M3681="",0,IF(A3681&lt;43,IF(F3681="女",VLOOKUP(M3681,标准!C$108:D$128,2,TRUE),VLOOKUP(M3681,标准!C$74:D$94,2,TRUE)),IF(F3681="女",VLOOKUP(M3681,标准!C$39:D$59,2,TRUE),VLOOKUP(M3681,标准!C$3:D$23,2,TRUE))))</f>
        <v>72</v>
      </c>
      <c r="O3681" s="124">
        <v>260</v>
      </c>
      <c r="P3681" s="71">
        <f>IF(A3681&lt;43,IF(F3681="女",VLOOKUP(O3681/100,标准!E$108:F$128,2,TRUE),VLOOKUP(O3681/100,标准!E$74:F$94,2,TRUE)),IF(F3681="女",VLOOKUP(O3681/100,标准!E$39:F$59,2,TRUE),VLOOKUP(O3681/100,标准!E$3:F$23,2,TRUE)))</f>
        <v>85</v>
      </c>
      <c r="Q3681" s="125">
        <v>3.57</v>
      </c>
      <c r="R3681" s="71">
        <f>IF(Q3681=0,0,IF(A3681&lt;43,IF(F3681="女",IF(Q3681="",0,VLOOKUP(Q3681,标准!I$108:J$138,2,TRUE)),IF(Q3681="",0,VLOOKUP(Q3681,标准!I$74:J$104,2,TRUE))),IF(F3681="女",IF(Q3681="",0,VLOOKUP(Q3681,标准!I$39:J$69,2,TRUE)),IF(Q3681="",0,VLOOKUP(Q3681,标准!I$3:J$33,2,TRUE)))))</f>
        <v>74</v>
      </c>
      <c r="S3681" s="126">
        <v>5</v>
      </c>
      <c r="T3681" s="71">
        <f>IF(A3681&lt;43,IF(F3681="女",VLOOKUP(S3681,标准!G$108:H$138,2,TRUE),VLOOKUP(S3681,标准!G$74:H$99,2,TRUE)),IF(F3681="女",VLOOKUP(S3681,标准!G$39:H$69,2,TRUE),VLOOKUP(S3681,标准!G$3:H$28,2,TRUE)))</f>
        <v>10</v>
      </c>
      <c r="U3681" s="127">
        <v>7.1</v>
      </c>
      <c r="V3681" s="71">
        <f>IF(U3681=0,0,IF(A3681&lt;43,IF(F3681="女",IF(U3681="",0,VLOOKUP(U3681,标准!A$108:B$128,2,TRUE)),IF(U3681="",0,VLOOKUP(U3681,标准!A$74:B$94,2,TRUE))),IF(F3681="女",IF(U3681="",0,VLOOKUP(U3681,标准!A$39:B$59,2,TRUE)),IF(U3681="",0,VLOOKUP(U3681,标准!A$3:B$23,2,TRUE)))))</f>
        <v>80</v>
      </c>
      <c r="W3681" s="86">
        <f t="shared" si="57"/>
        <v>74.5</v>
      </c>
      <c r="X3681" s="87">
        <v>5.3</v>
      </c>
      <c r="Y3681" s="87">
        <v>5.2</v>
      </c>
      <c r="Z3681" s="91"/>
      <c r="AA3681" s="92"/>
    </row>
    <row r="3682" customHeight="1" spans="1:27">
      <c r="A3682" s="62">
        <v>41</v>
      </c>
      <c r="B3682" s="91">
        <v>3720</v>
      </c>
      <c r="C3682" s="156" t="s">
        <v>7448</v>
      </c>
      <c r="D3682" s="156" t="s">
        <v>7372</v>
      </c>
      <c r="E3682" s="156" t="s">
        <v>1978</v>
      </c>
      <c r="F3682" s="156" t="s">
        <v>34</v>
      </c>
      <c r="G3682" s="157" t="s">
        <v>7449</v>
      </c>
      <c r="H3682" s="68">
        <v>162</v>
      </c>
      <c r="I3682" s="68">
        <v>57</v>
      </c>
      <c r="J3682" s="71">
        <f>IF(F3682="女",IF(H3682=0,0,VLOOKUP(I3682/(H3682*H3682/10000),标准!M$108:N$112,2,TRUE)),IF(H3682=0,0,VLOOKUP(I3682/(H3682*H3682/10000),标准!M$74:N$78,2,TRUE)))</f>
        <v>100</v>
      </c>
      <c r="K3682" s="72">
        <v>4078</v>
      </c>
      <c r="L3682" s="71">
        <f>IF(A3682&lt;43,IF(F3682="女",VLOOKUP(K3682,标准!K$108:L$128,2,TRUE),VLOOKUP(K3682,标准!K$74:L$94,2,TRUE)),IF(F3682="女",VLOOKUP(K3682,标准!K$39:L$59,2,TRUE),VLOOKUP(K3682,标准!K$3:L$23,2,TRUE)))</f>
        <v>100</v>
      </c>
      <c r="M3682" s="68">
        <v>19.5</v>
      </c>
      <c r="N3682" s="71">
        <f>IF(M3682="",0,IF(A3682&lt;43,IF(F3682="女",VLOOKUP(M3682,标准!C$108:D$128,2,TRUE),VLOOKUP(M3682,标准!C$74:D$94,2,TRUE)),IF(F3682="女",VLOOKUP(M3682,标准!C$39:D$59,2,TRUE),VLOOKUP(M3682,标准!C$3:D$23,2,TRUE))))</f>
        <v>80</v>
      </c>
      <c r="O3682" s="124">
        <v>173</v>
      </c>
      <c r="P3682" s="71">
        <f>IF(A3682&lt;43,IF(F3682="女",VLOOKUP(O3682/100,标准!E$108:F$128,2,TRUE),VLOOKUP(O3682/100,标准!E$74:F$94,2,TRUE)),IF(F3682="女",VLOOKUP(O3682/100,标准!E$39:F$59,2,TRUE),VLOOKUP(O3682/100,标准!E$3:F$23,2,TRUE)))</f>
        <v>74</v>
      </c>
      <c r="Q3682" s="125">
        <v>3.54</v>
      </c>
      <c r="R3682" s="71">
        <f>IF(Q3682=0,0,IF(A3682&lt;43,IF(F3682="女",IF(Q3682="",0,VLOOKUP(Q3682,标准!I$108:J$138,2,TRUE)),IF(Q3682="",0,VLOOKUP(Q3682,标准!I$74:J$104,2,TRUE))),IF(F3682="女",IF(Q3682="",0,VLOOKUP(Q3682,标准!I$39:J$69,2,TRUE)),IF(Q3682="",0,VLOOKUP(Q3682,标准!I$3:J$33,2,TRUE)))))</f>
        <v>76</v>
      </c>
      <c r="S3682" s="126">
        <v>24</v>
      </c>
      <c r="T3682" s="71">
        <f>IF(A3682&lt;43,IF(F3682="女",VLOOKUP(S3682,标准!G$108:H$138,2,TRUE),VLOOKUP(S3682,标准!G$74:H$99,2,TRUE)),IF(F3682="女",VLOOKUP(S3682,标准!G$39:H$69,2,TRUE),VLOOKUP(S3682,标准!G$3:H$28,2,TRUE)))</f>
        <v>50</v>
      </c>
      <c r="U3682" s="127">
        <v>8.7</v>
      </c>
      <c r="V3682" s="71">
        <f>IF(U3682=0,0,IF(A3682&lt;43,IF(F3682="女",IF(U3682="",0,VLOOKUP(U3682,标准!A$108:B$128,2,TRUE)),IF(U3682="",0,VLOOKUP(U3682,标准!A$74:B$94,2,TRUE))),IF(F3682="女",IF(U3682="",0,VLOOKUP(U3682,标准!A$39:B$59,2,TRUE)),IF(U3682="",0,VLOOKUP(U3682,标准!A$3:B$23,2,TRUE)))))</f>
        <v>76</v>
      </c>
      <c r="W3682" s="86">
        <f t="shared" si="57"/>
        <v>80.8</v>
      </c>
      <c r="X3682" s="87">
        <v>4.3</v>
      </c>
      <c r="Y3682" s="87">
        <v>4.1</v>
      </c>
      <c r="Z3682" s="91"/>
      <c r="AA3682" s="92"/>
    </row>
    <row r="3683" customHeight="1" spans="1:27">
      <c r="A3683" s="62">
        <v>41</v>
      </c>
      <c r="B3683" s="91">
        <v>3721</v>
      </c>
      <c r="C3683" s="156" t="s">
        <v>7450</v>
      </c>
      <c r="D3683" s="156" t="s">
        <v>7372</v>
      </c>
      <c r="E3683" s="156" t="s">
        <v>1978</v>
      </c>
      <c r="F3683" s="156" t="s">
        <v>34</v>
      </c>
      <c r="G3683" s="157" t="s">
        <v>7451</v>
      </c>
      <c r="H3683" s="68">
        <v>169</v>
      </c>
      <c r="I3683" s="68">
        <v>54</v>
      </c>
      <c r="J3683" s="71">
        <f>IF(F3683="女",IF(H3683=0,0,VLOOKUP(I3683/(H3683*H3683/10000),标准!M$108:N$112,2,TRUE)),IF(H3683=0,0,VLOOKUP(I3683/(H3683*H3683/10000),标准!M$74:N$78,2,TRUE)))</f>
        <v>100</v>
      </c>
      <c r="K3683" s="72">
        <v>2978</v>
      </c>
      <c r="L3683" s="71">
        <f>IF(A3683&lt;43,IF(F3683="女",VLOOKUP(K3683,标准!K$108:L$128,2,TRUE),VLOOKUP(K3683,标准!K$74:L$94,2,TRUE)),IF(F3683="女",VLOOKUP(K3683,标准!K$39:L$59,2,TRUE),VLOOKUP(K3683,标准!K$3:L$23,2,TRUE)))</f>
        <v>78</v>
      </c>
      <c r="M3683" s="68">
        <v>27</v>
      </c>
      <c r="N3683" s="71">
        <f>IF(M3683="",0,IF(A3683&lt;43,IF(F3683="女",VLOOKUP(M3683,标准!C$108:D$128,2,TRUE),VLOOKUP(M3683,标准!C$74:D$94,2,TRUE)),IF(F3683="女",VLOOKUP(M3683,标准!C$39:D$59,2,TRUE),VLOOKUP(M3683,标准!C$3:D$23,2,TRUE))))</f>
        <v>100</v>
      </c>
      <c r="O3683" s="124">
        <v>187</v>
      </c>
      <c r="P3683" s="71">
        <f>IF(A3683&lt;43,IF(F3683="女",VLOOKUP(O3683/100,标准!E$108:F$128,2,TRUE),VLOOKUP(O3683/100,标准!E$74:F$94,2,TRUE)),IF(F3683="女",VLOOKUP(O3683/100,标准!E$39:F$59,2,TRUE),VLOOKUP(O3683/100,标准!E$3:F$23,2,TRUE)))</f>
        <v>80</v>
      </c>
      <c r="Q3683" s="125">
        <v>4.56</v>
      </c>
      <c r="R3683" s="71">
        <f>IF(Q3683=0,0,IF(A3683&lt;43,IF(F3683="女",IF(Q3683="",0,VLOOKUP(Q3683,标准!I$108:J$138,2,TRUE)),IF(Q3683="",0,VLOOKUP(Q3683,标准!I$74:J$104,2,TRUE))),IF(F3683="女",IF(Q3683="",0,VLOOKUP(Q3683,标准!I$39:J$69,2,TRUE)),IF(Q3683="",0,VLOOKUP(Q3683,标准!I$3:J$33,2,TRUE)))))</f>
        <v>30</v>
      </c>
      <c r="S3683" s="126">
        <v>41</v>
      </c>
      <c r="T3683" s="71">
        <f>IF(A3683&lt;43,IF(F3683="女",VLOOKUP(S3683,标准!G$108:H$138,2,TRUE),VLOOKUP(S3683,标准!G$74:H$99,2,TRUE)),IF(F3683="女",VLOOKUP(S3683,标准!G$39:H$69,2,TRUE),VLOOKUP(S3683,标准!G$3:H$28,2,TRUE)))</f>
        <v>74</v>
      </c>
      <c r="U3683" s="127">
        <v>9.5</v>
      </c>
      <c r="V3683" s="71">
        <f>IF(U3683=0,0,IF(A3683&lt;43,IF(F3683="女",IF(U3683="",0,VLOOKUP(U3683,标准!A$108:B$128,2,TRUE)),IF(U3683="",0,VLOOKUP(U3683,标准!A$74:B$94,2,TRUE))),IF(F3683="女",IF(U3683="",0,VLOOKUP(U3683,标准!A$39:B$59,2,TRUE)),IF(U3683="",0,VLOOKUP(U3683,标准!A$3:B$23,2,TRUE)))))</f>
        <v>68</v>
      </c>
      <c r="W3683" s="86">
        <f t="shared" si="57"/>
        <v>71.7</v>
      </c>
      <c r="X3683" s="87">
        <v>4.1</v>
      </c>
      <c r="Y3683" s="87">
        <v>4.1</v>
      </c>
      <c r="Z3683" s="91"/>
      <c r="AA3683" s="92"/>
    </row>
    <row r="3684" customHeight="1" spans="1:27">
      <c r="A3684" s="62">
        <v>41</v>
      </c>
      <c r="B3684" s="91">
        <v>3722</v>
      </c>
      <c r="C3684" s="156" t="s">
        <v>7452</v>
      </c>
      <c r="D3684" s="156" t="s">
        <v>7372</v>
      </c>
      <c r="E3684" s="156" t="s">
        <v>1978</v>
      </c>
      <c r="F3684" s="156" t="s">
        <v>30</v>
      </c>
      <c r="G3684" s="157" t="s">
        <v>7453</v>
      </c>
      <c r="H3684" s="68">
        <v>164</v>
      </c>
      <c r="I3684" s="68">
        <v>68.9</v>
      </c>
      <c r="J3684" s="71">
        <f>IF(F3684="女",IF(H3684=0,0,VLOOKUP(I3684/(H3684*H3684/10000),标准!M$108:N$112,2,TRUE)),IF(H3684=0,0,VLOOKUP(I3684/(H3684*H3684/10000),标准!M$74:N$78,2,TRUE)))</f>
        <v>80</v>
      </c>
      <c r="K3684" s="72">
        <v>3936</v>
      </c>
      <c r="L3684" s="71">
        <f>IF(A3684&lt;43,IF(F3684="女",VLOOKUP(K3684,标准!K$108:L$128,2,TRUE),VLOOKUP(K3684,标准!K$74:L$94,2,TRUE)),IF(F3684="女",VLOOKUP(K3684,标准!K$39:L$59,2,TRUE),VLOOKUP(K3684,标准!K$3:L$23,2,TRUE)))</f>
        <v>72</v>
      </c>
      <c r="M3684" s="68">
        <v>21.6</v>
      </c>
      <c r="N3684" s="71">
        <f>IF(M3684="",0,IF(A3684&lt;43,IF(F3684="女",VLOOKUP(M3684,标准!C$108:D$128,2,TRUE),VLOOKUP(M3684,标准!C$74:D$94,2,TRUE)),IF(F3684="女",VLOOKUP(M3684,标准!C$39:D$59,2,TRUE),VLOOKUP(M3684,标准!C$3:D$23,2,TRUE))))</f>
        <v>90</v>
      </c>
      <c r="O3684" s="124">
        <v>220</v>
      </c>
      <c r="P3684" s="71">
        <f>IF(A3684&lt;43,IF(F3684="女",VLOOKUP(O3684/100,标准!E$108:F$128,2,TRUE),VLOOKUP(O3684/100,标准!E$74:F$94,2,TRUE)),IF(F3684="女",VLOOKUP(O3684/100,标准!E$39:F$59,2,TRUE),VLOOKUP(O3684/100,标准!E$3:F$23,2,TRUE)))</f>
        <v>66</v>
      </c>
      <c r="Q3684" s="125">
        <v>4.13</v>
      </c>
      <c r="R3684" s="71">
        <f>IF(Q3684=0,0,IF(A3684&lt;43,IF(F3684="女",IF(Q3684="",0,VLOOKUP(Q3684,标准!I$108:J$138,2,TRUE)),IF(Q3684="",0,VLOOKUP(Q3684,标准!I$74:J$104,2,TRUE))),IF(F3684="女",IF(Q3684="",0,VLOOKUP(Q3684,标准!I$39:J$69,2,TRUE)),IF(Q3684="",0,VLOOKUP(Q3684,标准!I$3:J$33,2,TRUE)))))</f>
        <v>66</v>
      </c>
      <c r="S3684" s="126">
        <v>4</v>
      </c>
      <c r="T3684" s="71">
        <f>IF(A3684&lt;43,IF(F3684="女",VLOOKUP(S3684,标准!G$108:H$138,2,TRUE),VLOOKUP(S3684,标准!G$74:H$99,2,TRUE)),IF(F3684="女",VLOOKUP(S3684,标准!G$39:H$69,2,TRUE),VLOOKUP(S3684,标准!G$3:H$28,2,TRUE)))</f>
        <v>0</v>
      </c>
      <c r="U3684" s="127">
        <v>7.9</v>
      </c>
      <c r="V3684" s="71">
        <f>IF(U3684=0,0,IF(A3684&lt;43,IF(F3684="女",IF(U3684="",0,VLOOKUP(U3684,标准!A$108:B$128,2,TRUE)),IF(U3684="",0,VLOOKUP(U3684,标准!A$74:B$94,2,TRUE))),IF(F3684="女",IF(U3684="",0,VLOOKUP(U3684,标准!A$39:B$59,2,TRUE)),IF(U3684="",0,VLOOKUP(U3684,标准!A$3:B$23,2,TRUE)))))</f>
        <v>72</v>
      </c>
      <c r="W3684" s="86">
        <f t="shared" si="57"/>
        <v>66</v>
      </c>
      <c r="X3684" s="87">
        <v>4.4</v>
      </c>
      <c r="Y3684" s="87">
        <v>4.5</v>
      </c>
      <c r="Z3684" s="91"/>
      <c r="AA3684" s="92"/>
    </row>
    <row r="3685" customHeight="1" spans="1:27">
      <c r="A3685" s="62">
        <v>41</v>
      </c>
      <c r="B3685" s="91">
        <v>3723</v>
      </c>
      <c r="C3685" s="156" t="s">
        <v>7454</v>
      </c>
      <c r="D3685" s="156" t="s">
        <v>7372</v>
      </c>
      <c r="E3685" s="156" t="s">
        <v>1978</v>
      </c>
      <c r="F3685" s="156" t="s">
        <v>34</v>
      </c>
      <c r="G3685" s="157" t="s">
        <v>7455</v>
      </c>
      <c r="H3685" s="68">
        <v>165</v>
      </c>
      <c r="I3685" s="68">
        <v>55</v>
      </c>
      <c r="J3685" s="71">
        <f>IF(F3685="女",IF(H3685=0,0,VLOOKUP(I3685/(H3685*H3685/10000),标准!M$108:N$112,2,TRUE)),IF(H3685=0,0,VLOOKUP(I3685/(H3685*H3685/10000),标准!M$74:N$78,2,TRUE)))</f>
        <v>100</v>
      </c>
      <c r="K3685" s="72">
        <v>3719</v>
      </c>
      <c r="L3685" s="71">
        <f>IF(A3685&lt;43,IF(F3685="女",VLOOKUP(K3685,标准!K$108:L$128,2,TRUE),VLOOKUP(K3685,标准!K$74:L$94,2,TRUE)),IF(F3685="女",VLOOKUP(K3685,标准!K$39:L$59,2,TRUE),VLOOKUP(K3685,标准!K$3:L$23,2,TRUE)))</f>
        <v>100</v>
      </c>
      <c r="M3685" s="68">
        <v>21</v>
      </c>
      <c r="N3685" s="71">
        <f>IF(M3685="",0,IF(A3685&lt;43,IF(F3685="女",VLOOKUP(M3685,标准!C$108:D$128,2,TRUE),VLOOKUP(M3685,标准!C$74:D$94,2,TRUE)),IF(F3685="女",VLOOKUP(M3685,标准!C$39:D$59,2,TRUE),VLOOKUP(M3685,标准!C$3:D$23,2,TRUE))))</f>
        <v>85</v>
      </c>
      <c r="O3685" s="124">
        <v>187</v>
      </c>
      <c r="P3685" s="71">
        <f>IF(A3685&lt;43,IF(F3685="女",VLOOKUP(O3685/100,标准!E$108:F$128,2,TRUE),VLOOKUP(O3685/100,标准!E$74:F$94,2,TRUE)),IF(F3685="女",VLOOKUP(O3685/100,标准!E$39:F$59,2,TRUE),VLOOKUP(O3685/100,标准!E$3:F$23,2,TRUE)))</f>
        <v>80</v>
      </c>
      <c r="Q3685" s="125">
        <v>4.29</v>
      </c>
      <c r="R3685" s="71">
        <f>IF(Q3685=0,0,IF(A3685&lt;43,IF(F3685="女",IF(Q3685="",0,VLOOKUP(Q3685,标准!I$108:J$138,2,TRUE)),IF(Q3685="",0,VLOOKUP(Q3685,标准!I$74:J$104,2,TRUE))),IF(F3685="女",IF(Q3685="",0,VLOOKUP(Q3685,标准!I$39:J$69,2,TRUE)),IF(Q3685="",0,VLOOKUP(Q3685,标准!I$3:J$33,2,TRUE)))))</f>
        <v>62</v>
      </c>
      <c r="S3685" s="126">
        <v>33</v>
      </c>
      <c r="T3685" s="71">
        <f>IF(A3685&lt;43,IF(F3685="女",VLOOKUP(S3685,标准!G$108:H$138,2,TRUE),VLOOKUP(S3685,标准!G$74:H$99,2,TRUE)),IF(F3685="女",VLOOKUP(S3685,标准!G$39:H$69,2,TRUE),VLOOKUP(S3685,标准!G$3:H$28,2,TRUE)))</f>
        <v>66</v>
      </c>
      <c r="U3685" s="127">
        <v>9.7</v>
      </c>
      <c r="V3685" s="71">
        <f>IF(U3685=0,0,IF(A3685&lt;43,IF(F3685="女",IF(U3685="",0,VLOOKUP(U3685,标准!A$108:B$128,2,TRUE)),IF(U3685="",0,VLOOKUP(U3685,标准!A$74:B$94,2,TRUE))),IF(F3685="女",IF(U3685="",0,VLOOKUP(U3685,标准!A$39:B$59,2,TRUE)),IF(U3685="",0,VLOOKUP(U3685,标准!A$3:B$23,2,TRUE)))))</f>
        <v>66</v>
      </c>
      <c r="W3685" s="86">
        <f t="shared" si="57"/>
        <v>78.7</v>
      </c>
      <c r="X3685" s="87">
        <v>3.7</v>
      </c>
      <c r="Y3685" s="87">
        <v>3.7</v>
      </c>
      <c r="Z3685" s="91"/>
      <c r="AA3685" s="92"/>
    </row>
    <row r="3686" customHeight="1" spans="1:27">
      <c r="A3686" s="62">
        <v>41</v>
      </c>
      <c r="B3686" s="91">
        <v>3724</v>
      </c>
      <c r="C3686" s="156" t="s">
        <v>7456</v>
      </c>
      <c r="D3686" s="156" t="s">
        <v>7372</v>
      </c>
      <c r="E3686" s="156" t="s">
        <v>1978</v>
      </c>
      <c r="F3686" s="156" t="s">
        <v>30</v>
      </c>
      <c r="G3686" s="157" t="s">
        <v>7457</v>
      </c>
      <c r="H3686" s="68">
        <v>179.5</v>
      </c>
      <c r="I3686" s="68">
        <v>66.3</v>
      </c>
      <c r="J3686" s="71">
        <f>IF(F3686="女",IF(H3686=0,0,VLOOKUP(I3686/(H3686*H3686/10000),标准!M$108:N$112,2,TRUE)),IF(H3686=0,0,VLOOKUP(I3686/(H3686*H3686/10000),标准!M$74:N$78,2,TRUE)))</f>
        <v>100</v>
      </c>
      <c r="K3686" s="72">
        <v>4820</v>
      </c>
      <c r="L3686" s="71">
        <f>IF(A3686&lt;43,IF(F3686="女",VLOOKUP(K3686,标准!K$108:L$128,2,TRUE),VLOOKUP(K3686,标准!K$74:L$94,2,TRUE)),IF(F3686="女",VLOOKUP(K3686,标准!K$39:L$59,2,TRUE),VLOOKUP(K3686,标准!K$3:L$23,2,TRUE)))</f>
        <v>90</v>
      </c>
      <c r="M3686" s="68">
        <v>20.5</v>
      </c>
      <c r="N3686" s="71">
        <f>IF(M3686="",0,IF(A3686&lt;43,IF(F3686="女",VLOOKUP(M3686,标准!C$108:D$128,2,TRUE),VLOOKUP(M3686,标准!C$74:D$94,2,TRUE)),IF(F3686="女",VLOOKUP(M3686,标准!C$39:D$59,2,TRUE),VLOOKUP(M3686,标准!C$3:D$23,2,TRUE))))</f>
        <v>85</v>
      </c>
      <c r="O3686" s="124">
        <v>240</v>
      </c>
      <c r="P3686" s="71">
        <f>IF(A3686&lt;43,IF(F3686="女",VLOOKUP(O3686/100,标准!E$108:F$128,2,TRUE),VLOOKUP(O3686/100,标准!E$74:F$94,2,TRUE)),IF(F3686="女",VLOOKUP(O3686/100,标准!E$39:F$59,2,TRUE),VLOOKUP(O3686/100,标准!E$3:F$23,2,TRUE)))</f>
        <v>76</v>
      </c>
      <c r="Q3686" s="125">
        <v>4.09</v>
      </c>
      <c r="R3686" s="71">
        <f>IF(Q3686=0,0,IF(A3686&lt;43,IF(F3686="女",IF(Q3686="",0,VLOOKUP(Q3686,标准!I$108:J$138,2,TRUE)),IF(Q3686="",0,VLOOKUP(Q3686,标准!I$74:J$104,2,TRUE))),IF(F3686="女",IF(Q3686="",0,VLOOKUP(Q3686,标准!I$39:J$69,2,TRUE)),IF(Q3686="",0,VLOOKUP(Q3686,标准!I$3:J$33,2,TRUE)))))</f>
        <v>68</v>
      </c>
      <c r="S3686" s="126">
        <v>7</v>
      </c>
      <c r="T3686" s="71">
        <f>IF(A3686&lt;43,IF(F3686="女",VLOOKUP(S3686,标准!G$108:H$138,2,TRUE),VLOOKUP(S3686,标准!G$74:H$99,2,TRUE)),IF(F3686="女",VLOOKUP(S3686,标准!G$39:H$69,2,TRUE),VLOOKUP(S3686,标准!G$3:H$28,2,TRUE)))</f>
        <v>30</v>
      </c>
      <c r="U3686" s="127">
        <v>7.3</v>
      </c>
      <c r="V3686" s="71">
        <f>IF(U3686=0,0,IF(A3686&lt;43,IF(F3686="女",IF(U3686="",0,VLOOKUP(U3686,标准!A$108:B$128,2,TRUE)),IF(U3686="",0,VLOOKUP(U3686,标准!A$74:B$94,2,TRUE))),IF(F3686="女",IF(U3686="",0,VLOOKUP(U3686,标准!A$39:B$59,2,TRUE)),IF(U3686="",0,VLOOKUP(U3686,标准!A$3:B$23,2,TRUE)))))</f>
        <v>78</v>
      </c>
      <c r="W3686" s="86">
        <f t="shared" si="57"/>
        <v>76.8</v>
      </c>
      <c r="X3686" s="87"/>
      <c r="Y3686" s="87"/>
      <c r="Z3686" s="91"/>
      <c r="AA3686" s="92"/>
    </row>
    <row r="3687" customHeight="1" spans="1:27">
      <c r="A3687" s="62">
        <v>41</v>
      </c>
      <c r="B3687" s="91">
        <v>3725</v>
      </c>
      <c r="C3687" s="156" t="s">
        <v>7458</v>
      </c>
      <c r="D3687" s="156" t="s">
        <v>7372</v>
      </c>
      <c r="E3687" s="156" t="s">
        <v>1978</v>
      </c>
      <c r="F3687" s="156" t="s">
        <v>34</v>
      </c>
      <c r="G3687" s="157" t="s">
        <v>7459</v>
      </c>
      <c r="H3687" s="68">
        <v>164.7</v>
      </c>
      <c r="I3687" s="68">
        <v>84.6</v>
      </c>
      <c r="J3687" s="71">
        <f>IF(F3687="女",IF(H3687=0,0,VLOOKUP(I3687/(H3687*H3687/10000),标准!M$108:N$112,2,TRUE)),IF(H3687=0,0,VLOOKUP(I3687/(H3687*H3687/10000),标准!M$74:N$78,2,TRUE)))</f>
        <v>60</v>
      </c>
      <c r="K3687" s="72">
        <v>3086</v>
      </c>
      <c r="L3687" s="71">
        <f>IF(A3687&lt;43,IF(F3687="女",VLOOKUP(K3687,标准!K$108:L$128,2,TRUE),VLOOKUP(K3687,标准!K$74:L$94,2,TRUE)),IF(F3687="女",VLOOKUP(K3687,标准!K$39:L$59,2,TRUE),VLOOKUP(K3687,标准!K$3:L$23,2,TRUE)))</f>
        <v>80</v>
      </c>
      <c r="M3687" s="68">
        <v>14.5</v>
      </c>
      <c r="N3687" s="71">
        <f>IF(M3687="",0,IF(A3687&lt;43,IF(F3687="女",VLOOKUP(M3687,标准!C$108:D$128,2,TRUE),VLOOKUP(M3687,标准!C$74:D$94,2,TRUE)),IF(F3687="女",VLOOKUP(M3687,标准!C$39:D$59,2,TRUE),VLOOKUP(M3687,标准!C$3:D$23,2,TRUE))))</f>
        <v>72</v>
      </c>
      <c r="O3687" s="124">
        <v>172</v>
      </c>
      <c r="P3687" s="71">
        <f>IF(A3687&lt;43,IF(F3687="女",VLOOKUP(O3687/100,标准!E$108:F$128,2,TRUE),VLOOKUP(O3687/100,标准!E$74:F$94,2,TRUE)),IF(F3687="女",VLOOKUP(O3687/100,标准!E$39:F$59,2,TRUE),VLOOKUP(O3687/100,标准!E$3:F$23,2,TRUE)))</f>
        <v>74</v>
      </c>
      <c r="Q3687" s="125">
        <v>5.07</v>
      </c>
      <c r="R3687" s="71">
        <f>IF(Q3687=0,0,IF(A3687&lt;43,IF(F3687="女",IF(Q3687="",0,VLOOKUP(Q3687,标准!I$108:J$138,2,TRUE)),IF(Q3687="",0,VLOOKUP(Q3687,标准!I$74:J$104,2,TRUE))),IF(F3687="女",IF(Q3687="",0,VLOOKUP(Q3687,标准!I$39:J$69,2,TRUE)),IF(Q3687="",0,VLOOKUP(Q3687,标准!I$3:J$33,2,TRUE)))))</f>
        <v>20</v>
      </c>
      <c r="S3687" s="126">
        <v>33</v>
      </c>
      <c r="T3687" s="71">
        <f>IF(A3687&lt;43,IF(F3687="女",VLOOKUP(S3687,标准!G$108:H$138,2,TRUE),VLOOKUP(S3687,标准!G$74:H$99,2,TRUE)),IF(F3687="女",VLOOKUP(S3687,标准!G$39:H$69,2,TRUE),VLOOKUP(S3687,标准!G$3:H$28,2,TRUE)))</f>
        <v>66</v>
      </c>
      <c r="U3687" s="127">
        <v>9.3</v>
      </c>
      <c r="V3687" s="71">
        <f>IF(U3687=0,0,IF(A3687&lt;43,IF(F3687="女",IF(U3687="",0,VLOOKUP(U3687,标准!A$108:B$128,2,TRUE)),IF(U3687="",0,VLOOKUP(U3687,标准!A$74:B$94,2,TRUE))),IF(F3687="女",IF(U3687="",0,VLOOKUP(U3687,标准!A$39:B$59,2,TRUE)),IF(U3687="",0,VLOOKUP(U3687,标准!A$3:B$23,2,TRUE)))))</f>
        <v>70</v>
      </c>
      <c r="W3687" s="86">
        <f t="shared" si="57"/>
        <v>60.2</v>
      </c>
      <c r="X3687" s="87">
        <v>4.3</v>
      </c>
      <c r="Y3687" s="87">
        <v>4.4</v>
      </c>
      <c r="Z3687" s="91"/>
      <c r="AA3687" s="92"/>
    </row>
    <row r="3688" customHeight="1" spans="1:27">
      <c r="A3688" s="62">
        <v>41</v>
      </c>
      <c r="B3688" s="91">
        <v>3726</v>
      </c>
      <c r="C3688" s="156" t="s">
        <v>7460</v>
      </c>
      <c r="D3688" s="156" t="s">
        <v>7372</v>
      </c>
      <c r="E3688" s="156" t="s">
        <v>1978</v>
      </c>
      <c r="F3688" s="156" t="s">
        <v>34</v>
      </c>
      <c r="G3688" s="157" t="s">
        <v>7461</v>
      </c>
      <c r="H3688" s="68">
        <v>156.1</v>
      </c>
      <c r="I3688" s="68">
        <v>58.2</v>
      </c>
      <c r="J3688" s="71">
        <f>IF(F3688="女",IF(H3688=0,0,VLOOKUP(I3688/(H3688*H3688/10000),标准!M$108:N$112,2,TRUE)),IF(H3688=0,0,VLOOKUP(I3688/(H3688*H3688/10000),标准!M$74:N$78,2,TRUE)))</f>
        <v>100</v>
      </c>
      <c r="K3688" s="72">
        <v>2064</v>
      </c>
      <c r="L3688" s="71">
        <f>IF(A3688&lt;43,IF(F3688="女",VLOOKUP(K3688,标准!K$108:L$128,2,TRUE),VLOOKUP(K3688,标准!K$74:L$94,2,TRUE)),IF(F3688="女",VLOOKUP(K3688,标准!K$39:L$59,2,TRUE),VLOOKUP(K3688,标准!K$3:L$23,2,TRUE)))</f>
        <v>60</v>
      </c>
      <c r="M3688" s="68">
        <v>21</v>
      </c>
      <c r="N3688" s="71">
        <f>IF(M3688="",0,IF(A3688&lt;43,IF(F3688="女",VLOOKUP(M3688,标准!C$108:D$128,2,TRUE),VLOOKUP(M3688,标准!C$74:D$94,2,TRUE)),IF(F3688="女",VLOOKUP(M3688,标准!C$39:D$59,2,TRUE),VLOOKUP(M3688,标准!C$3:D$23,2,TRUE))))</f>
        <v>85</v>
      </c>
      <c r="O3688" s="124">
        <v>165</v>
      </c>
      <c r="P3688" s="71">
        <f>IF(A3688&lt;43,IF(F3688="女",VLOOKUP(O3688/100,标准!E$108:F$128,2,TRUE),VLOOKUP(O3688/100,标准!E$74:F$94,2,TRUE)),IF(F3688="女",VLOOKUP(O3688/100,标准!E$39:F$59,2,TRUE),VLOOKUP(O3688/100,标准!E$3:F$23,2,TRUE)))</f>
        <v>68</v>
      </c>
      <c r="Q3688" s="125">
        <v>4.29</v>
      </c>
      <c r="R3688" s="71">
        <f>IF(Q3688=0,0,IF(A3688&lt;43,IF(F3688="女",IF(Q3688="",0,VLOOKUP(Q3688,标准!I$108:J$138,2,TRUE)),IF(Q3688="",0,VLOOKUP(Q3688,标准!I$74:J$104,2,TRUE))),IF(F3688="女",IF(Q3688="",0,VLOOKUP(Q3688,标准!I$39:J$69,2,TRUE)),IF(Q3688="",0,VLOOKUP(Q3688,标准!I$3:J$33,2,TRUE)))))</f>
        <v>62</v>
      </c>
      <c r="S3688" s="126">
        <v>47</v>
      </c>
      <c r="T3688" s="71">
        <f>IF(A3688&lt;43,IF(F3688="女",VLOOKUP(S3688,标准!G$108:H$138,2,TRUE),VLOOKUP(S3688,标准!G$74:H$99,2,TRUE)),IF(F3688="女",VLOOKUP(S3688,标准!G$39:H$69,2,TRUE),VLOOKUP(S3688,标准!G$3:H$28,2,TRUE)))</f>
        <v>80</v>
      </c>
      <c r="U3688" s="127">
        <v>9.6</v>
      </c>
      <c r="V3688" s="71">
        <f>IF(U3688=0,0,IF(A3688&lt;43,IF(F3688="女",IF(U3688="",0,VLOOKUP(U3688,标准!A$108:B$128,2,TRUE)),IF(U3688="",0,VLOOKUP(U3688,标准!A$74:B$94,2,TRUE))),IF(F3688="女",IF(U3688="",0,VLOOKUP(U3688,标准!A$39:B$59,2,TRUE)),IF(U3688="",0,VLOOKUP(U3688,标准!A$3:B$23,2,TRUE)))))</f>
        <v>66</v>
      </c>
      <c r="W3688" s="86">
        <f t="shared" si="57"/>
        <v>72.9</v>
      </c>
      <c r="X3688" s="87">
        <v>3.9</v>
      </c>
      <c r="Y3688" s="87">
        <v>4.4</v>
      </c>
      <c r="Z3688" s="91"/>
      <c r="AA3688" s="92"/>
    </row>
    <row r="3689" customHeight="1" spans="1:27">
      <c r="A3689" s="62">
        <v>41</v>
      </c>
      <c r="B3689" s="91">
        <v>3727</v>
      </c>
      <c r="C3689" s="156" t="s">
        <v>7462</v>
      </c>
      <c r="D3689" s="156" t="s">
        <v>7372</v>
      </c>
      <c r="E3689" s="156" t="s">
        <v>1978</v>
      </c>
      <c r="F3689" s="156" t="s">
        <v>30</v>
      </c>
      <c r="G3689" s="157" t="s">
        <v>7463</v>
      </c>
      <c r="H3689" s="68">
        <v>176.7</v>
      </c>
      <c r="I3689" s="68">
        <v>69.8</v>
      </c>
      <c r="J3689" s="71">
        <f>IF(F3689="女",IF(H3689=0,0,VLOOKUP(I3689/(H3689*H3689/10000),标准!M$108:N$112,2,TRUE)),IF(H3689=0,0,VLOOKUP(I3689/(H3689*H3689/10000),标准!M$74:N$78,2,TRUE)))</f>
        <v>100</v>
      </c>
      <c r="K3689" s="72">
        <v>6408</v>
      </c>
      <c r="L3689" s="71">
        <f>IF(A3689&lt;43,IF(F3689="女",VLOOKUP(K3689,标准!K$108:L$128,2,TRUE),VLOOKUP(K3689,标准!K$74:L$94,2,TRUE)),IF(F3689="女",VLOOKUP(K3689,标准!K$39:L$59,2,TRUE),VLOOKUP(K3689,标准!K$3:L$23,2,TRUE)))</f>
        <v>100</v>
      </c>
      <c r="M3689" s="68">
        <v>12.2</v>
      </c>
      <c r="N3689" s="71">
        <f>IF(M3689="",0,IF(A3689&lt;43,IF(F3689="女",VLOOKUP(M3689,标准!C$108:D$128,2,TRUE),VLOOKUP(M3689,标准!C$74:D$94,2,TRUE)),IF(F3689="女",VLOOKUP(M3689,标准!C$39:D$59,2,TRUE),VLOOKUP(M3689,标准!C$3:D$23,2,TRUE))))</f>
        <v>72</v>
      </c>
      <c r="O3689" s="124">
        <v>260</v>
      </c>
      <c r="P3689" s="71">
        <f>IF(A3689&lt;43,IF(F3689="女",VLOOKUP(O3689/100,标准!E$108:F$128,2,TRUE),VLOOKUP(O3689/100,标准!E$74:F$94,2,TRUE)),IF(F3689="女",VLOOKUP(O3689/100,标准!E$39:F$59,2,TRUE),VLOOKUP(O3689/100,标准!E$3:F$23,2,TRUE)))</f>
        <v>85</v>
      </c>
      <c r="Q3689" s="125">
        <v>5.05</v>
      </c>
      <c r="R3689" s="71">
        <f>IF(Q3689=0,0,IF(A3689&lt;43,IF(F3689="女",IF(Q3689="",0,VLOOKUP(Q3689,标准!I$108:J$138,2,TRUE)),IF(Q3689="",0,VLOOKUP(Q3689,标准!I$74:J$104,2,TRUE))),IF(F3689="女",IF(Q3689="",0,VLOOKUP(Q3689,标准!I$39:J$69,2,TRUE)),IF(Q3689="",0,VLOOKUP(Q3689,标准!I$3:J$33,2,TRUE)))))</f>
        <v>40</v>
      </c>
      <c r="S3689" s="126">
        <v>6</v>
      </c>
      <c r="T3689" s="71">
        <f>IF(A3689&lt;43,IF(F3689="女",VLOOKUP(S3689,标准!G$108:H$138,2,TRUE),VLOOKUP(S3689,标准!G$74:H$99,2,TRUE)),IF(F3689="女",VLOOKUP(S3689,标准!G$39:H$69,2,TRUE),VLOOKUP(S3689,标准!G$3:H$28,2,TRUE)))</f>
        <v>20</v>
      </c>
      <c r="U3689" s="127">
        <v>6.7</v>
      </c>
      <c r="V3689" s="71">
        <f>IF(U3689=0,0,IF(A3689&lt;43,IF(F3689="女",IF(U3689="",0,VLOOKUP(U3689,标准!A$108:B$128,2,TRUE)),IF(U3689="",0,VLOOKUP(U3689,标准!A$74:B$94,2,TRUE))),IF(F3689="女",IF(U3689="",0,VLOOKUP(U3689,标准!A$39:B$59,2,TRUE)),IF(U3689="",0,VLOOKUP(U3689,标准!A$3:B$23,2,TRUE)))))</f>
        <v>100</v>
      </c>
      <c r="W3689" s="86">
        <f t="shared" si="57"/>
        <v>75.7</v>
      </c>
      <c r="X3689" s="87">
        <v>3.8</v>
      </c>
      <c r="Y3689" s="87">
        <v>3.7</v>
      </c>
      <c r="Z3689" s="91"/>
      <c r="AA3689" s="92"/>
    </row>
    <row r="3690" customHeight="1" spans="1:27">
      <c r="A3690" s="62">
        <v>41</v>
      </c>
      <c r="B3690" s="91">
        <v>3728</v>
      </c>
      <c r="C3690" s="156" t="s">
        <v>6866</v>
      </c>
      <c r="D3690" s="156" t="s">
        <v>7372</v>
      </c>
      <c r="E3690" s="156" t="s">
        <v>1978</v>
      </c>
      <c r="F3690" s="156" t="s">
        <v>30</v>
      </c>
      <c r="G3690" s="157" t="s">
        <v>7464</v>
      </c>
      <c r="H3690" s="68">
        <v>166.9</v>
      </c>
      <c r="I3690" s="68">
        <v>60.2</v>
      </c>
      <c r="J3690" s="71">
        <f>IF(F3690="女",IF(H3690=0,0,VLOOKUP(I3690/(H3690*H3690/10000),标准!M$108:N$112,2,TRUE)),IF(H3690=0,0,VLOOKUP(I3690/(H3690*H3690/10000),标准!M$74:N$78,2,TRUE)))</f>
        <v>100</v>
      </c>
      <c r="K3690" s="72">
        <v>4433</v>
      </c>
      <c r="L3690" s="71">
        <f>IF(A3690&lt;43,IF(F3690="女",VLOOKUP(K3690,标准!K$108:L$128,2,TRUE),VLOOKUP(K3690,标准!K$74:L$94,2,TRUE)),IF(F3690="女",VLOOKUP(K3690,标准!K$39:L$59,2,TRUE),VLOOKUP(K3690,标准!K$3:L$23,2,TRUE)))</f>
        <v>80</v>
      </c>
      <c r="M3690" s="68">
        <v>22.9</v>
      </c>
      <c r="N3690" s="71">
        <f>IF(M3690="",0,IF(A3690&lt;43,IF(F3690="女",VLOOKUP(M3690,标准!C$108:D$128,2,TRUE),VLOOKUP(M3690,标准!C$74:D$94,2,TRUE)),IF(F3690="女",VLOOKUP(M3690,标准!C$39:D$59,2,TRUE),VLOOKUP(M3690,标准!C$3:D$23,2,TRUE))))</f>
        <v>90</v>
      </c>
      <c r="O3690" s="124">
        <v>220</v>
      </c>
      <c r="P3690" s="71">
        <f>IF(A3690&lt;43,IF(F3690="女",VLOOKUP(O3690/100,标准!E$108:F$128,2,TRUE),VLOOKUP(O3690/100,标准!E$74:F$94,2,TRUE)),IF(F3690="女",VLOOKUP(O3690/100,标准!E$39:F$59,2,TRUE),VLOOKUP(O3690/100,标准!E$3:F$23,2,TRUE)))</f>
        <v>66</v>
      </c>
      <c r="Q3690" s="125">
        <v>4.14</v>
      </c>
      <c r="R3690" s="71">
        <f>IF(Q3690=0,0,IF(A3690&lt;43,IF(F3690="女",IF(Q3690="",0,VLOOKUP(Q3690,标准!I$108:J$138,2,TRUE)),IF(Q3690="",0,VLOOKUP(Q3690,标准!I$74:J$104,2,TRUE))),IF(F3690="女",IF(Q3690="",0,VLOOKUP(Q3690,标准!I$39:J$69,2,TRUE)),IF(Q3690="",0,VLOOKUP(Q3690,标准!I$3:J$33,2,TRUE)))))</f>
        <v>66</v>
      </c>
      <c r="S3690" s="126">
        <v>6</v>
      </c>
      <c r="T3690" s="71">
        <f>IF(A3690&lt;43,IF(F3690="女",VLOOKUP(S3690,标准!G$108:H$138,2,TRUE),VLOOKUP(S3690,标准!G$74:H$99,2,TRUE)),IF(F3690="女",VLOOKUP(S3690,标准!G$39:H$69,2,TRUE),VLOOKUP(S3690,标准!G$3:H$28,2,TRUE)))</f>
        <v>20</v>
      </c>
      <c r="U3690" s="127">
        <v>7.2</v>
      </c>
      <c r="V3690" s="71">
        <f>IF(U3690=0,0,IF(A3690&lt;43,IF(F3690="女",IF(U3690="",0,VLOOKUP(U3690,标准!A$108:B$128,2,TRUE)),IF(U3690="",0,VLOOKUP(U3690,标准!A$74:B$94,2,TRUE))),IF(F3690="女",IF(U3690="",0,VLOOKUP(U3690,标准!A$39:B$59,2,TRUE)),IF(U3690="",0,VLOOKUP(U3690,标准!A$3:B$23,2,TRUE)))))</f>
        <v>78</v>
      </c>
      <c r="W3690" s="86">
        <f t="shared" si="57"/>
        <v>73.4</v>
      </c>
      <c r="X3690" s="87">
        <v>4.7</v>
      </c>
      <c r="Y3690" s="87">
        <v>4.6</v>
      </c>
      <c r="Z3690" s="91"/>
      <c r="AA3690" s="92"/>
    </row>
    <row r="3691" customHeight="1" spans="1:27">
      <c r="A3691" s="62">
        <v>41</v>
      </c>
      <c r="B3691" s="91">
        <v>3729</v>
      </c>
      <c r="C3691" s="156" t="s">
        <v>7465</v>
      </c>
      <c r="D3691" s="156" t="s">
        <v>7372</v>
      </c>
      <c r="E3691" s="156" t="s">
        <v>1978</v>
      </c>
      <c r="F3691" s="156" t="s">
        <v>30</v>
      </c>
      <c r="G3691" s="157" t="s">
        <v>7466</v>
      </c>
      <c r="H3691" s="68">
        <v>174.3</v>
      </c>
      <c r="I3691" s="68">
        <v>88.4</v>
      </c>
      <c r="J3691" s="71">
        <f>IF(F3691="女",IF(H3691=0,0,VLOOKUP(I3691/(H3691*H3691/10000),标准!M$108:N$112,2,TRUE)),IF(H3691=0,0,VLOOKUP(I3691/(H3691*H3691/10000),标准!M$74:N$78,2,TRUE)))</f>
        <v>60</v>
      </c>
      <c r="K3691" s="72">
        <v>4006</v>
      </c>
      <c r="L3691" s="71">
        <f>IF(A3691&lt;43,IF(F3691="女",VLOOKUP(K3691,标准!K$108:L$128,2,TRUE),VLOOKUP(K3691,标准!K$74:L$94,2,TRUE)),IF(F3691="女",VLOOKUP(K3691,标准!K$39:L$59,2,TRUE),VLOOKUP(K3691,标准!K$3:L$23,2,TRUE)))</f>
        <v>74</v>
      </c>
      <c r="M3691" s="68">
        <v>21</v>
      </c>
      <c r="N3691" s="71">
        <f>IF(M3691="",0,IF(A3691&lt;43,IF(F3691="女",VLOOKUP(M3691,标准!C$108:D$128,2,TRUE),VLOOKUP(M3691,标准!C$74:D$94,2,TRUE)),IF(F3691="女",VLOOKUP(M3691,标准!C$39:D$59,2,TRUE),VLOOKUP(M3691,标准!C$3:D$23,2,TRUE))))</f>
        <v>85</v>
      </c>
      <c r="O3691" s="124">
        <v>230</v>
      </c>
      <c r="P3691" s="71">
        <f>IF(A3691&lt;43,IF(F3691="女",VLOOKUP(O3691/100,标准!E$108:F$128,2,TRUE),VLOOKUP(O3691/100,标准!E$74:F$94,2,TRUE)),IF(F3691="女",VLOOKUP(O3691/100,标准!E$39:F$59,2,TRUE),VLOOKUP(O3691/100,标准!E$3:F$23,2,TRUE)))</f>
        <v>70</v>
      </c>
      <c r="Q3691" s="125">
        <v>3.54</v>
      </c>
      <c r="R3691" s="71">
        <f>IF(Q3691=0,0,IF(A3691&lt;43,IF(F3691="女",IF(Q3691="",0,VLOOKUP(Q3691,标准!I$108:J$138,2,TRUE)),IF(Q3691="",0,VLOOKUP(Q3691,标准!I$74:J$104,2,TRUE))),IF(F3691="女",IF(Q3691="",0,VLOOKUP(Q3691,标准!I$39:J$69,2,TRUE)),IF(Q3691="",0,VLOOKUP(Q3691,标准!I$3:J$33,2,TRUE)))))</f>
        <v>74</v>
      </c>
      <c r="S3691" s="126">
        <v>2</v>
      </c>
      <c r="T3691" s="71">
        <f>IF(A3691&lt;43,IF(F3691="女",VLOOKUP(S3691,标准!G$108:H$138,2,TRUE),VLOOKUP(S3691,标准!G$74:H$99,2,TRUE)),IF(F3691="女",VLOOKUP(S3691,标准!G$39:H$69,2,TRUE),VLOOKUP(S3691,标准!G$3:H$28,2,TRUE)))</f>
        <v>0</v>
      </c>
      <c r="U3691" s="127">
        <v>7.5</v>
      </c>
      <c r="V3691" s="71">
        <f>IF(U3691=0,0,IF(A3691&lt;43,IF(F3691="女",IF(U3691="",0,VLOOKUP(U3691,标准!A$108:B$128,2,TRUE)),IF(U3691="",0,VLOOKUP(U3691,标准!A$74:B$94,2,TRUE))),IF(F3691="女",IF(U3691="",0,VLOOKUP(U3691,标准!A$39:B$59,2,TRUE)),IF(U3691="",0,VLOOKUP(U3691,标准!A$3:B$23,2,TRUE)))))</f>
        <v>76</v>
      </c>
      <c r="W3691" s="86">
        <f t="shared" si="57"/>
        <v>65.6</v>
      </c>
      <c r="X3691" s="87">
        <v>4.1</v>
      </c>
      <c r="Y3691" s="87">
        <v>4.1</v>
      </c>
      <c r="Z3691" s="91"/>
      <c r="AA3691" s="92"/>
    </row>
    <row r="3692" s="45" customFormat="1" customHeight="1" spans="1:27">
      <c r="A3692" s="62">
        <v>41</v>
      </c>
      <c r="B3692" s="91">
        <v>3730</v>
      </c>
      <c r="C3692" s="156" t="s">
        <v>7467</v>
      </c>
      <c r="D3692" s="156" t="s">
        <v>7372</v>
      </c>
      <c r="E3692" s="156" t="s">
        <v>1978</v>
      </c>
      <c r="F3692" s="156" t="s">
        <v>34</v>
      </c>
      <c r="G3692" s="157" t="s">
        <v>7468</v>
      </c>
      <c r="H3692" s="68">
        <v>161.8</v>
      </c>
      <c r="I3692" s="68">
        <v>52.7</v>
      </c>
      <c r="J3692" s="71">
        <f>IF(F3692="女",IF(H3692=0,0,VLOOKUP(I3692/(H3692*H3692/10000),标准!M$108:N$112,2,TRUE)),IF(H3692=0,0,VLOOKUP(I3692/(H3692*H3692/10000),标准!M$74:N$78,2,TRUE)))</f>
        <v>100</v>
      </c>
      <c r="K3692" s="72">
        <v>3827</v>
      </c>
      <c r="L3692" s="71">
        <f>IF(A3692&lt;43,IF(F3692="女",VLOOKUP(K3692,标准!K$108:L$128,2,TRUE),VLOOKUP(K3692,标准!K$74:L$94,2,TRUE)),IF(F3692="女",VLOOKUP(K3692,标准!K$39:L$59,2,TRUE),VLOOKUP(K3692,标准!K$3:L$23,2,TRUE)))</f>
        <v>100</v>
      </c>
      <c r="M3692" s="68">
        <v>20.5</v>
      </c>
      <c r="N3692" s="71">
        <f>IF(M3692="",0,IF(A3692&lt;43,IF(F3692="女",VLOOKUP(M3692,标准!C$108:D$128,2,TRUE),VLOOKUP(M3692,标准!C$74:D$94,2,TRUE)),IF(F3692="女",VLOOKUP(M3692,标准!C$39:D$59,2,TRUE),VLOOKUP(M3692,标准!C$3:D$23,2,TRUE))))</f>
        <v>80</v>
      </c>
      <c r="O3692" s="124">
        <v>160</v>
      </c>
      <c r="P3692" s="71">
        <f>IF(A3692&lt;43,IF(F3692="女",VLOOKUP(O3692/100,标准!E$108:F$128,2,TRUE),VLOOKUP(O3692/100,标准!E$74:F$94,2,TRUE)),IF(F3692="女",VLOOKUP(O3692/100,标准!E$39:F$59,2,TRUE),VLOOKUP(O3692/100,标准!E$3:F$23,2,TRUE)))</f>
        <v>66</v>
      </c>
      <c r="Q3692" s="125">
        <v>4.2</v>
      </c>
      <c r="R3692" s="71">
        <f>IF(Q3692=0,0,IF(A3692&lt;43,IF(F3692="女",IF(Q3692="",0,VLOOKUP(Q3692,标准!I$108:J$138,2,TRUE)),IF(Q3692="",0,VLOOKUP(Q3692,标准!I$74:J$104,2,TRUE))),IF(F3692="女",IF(Q3692="",0,VLOOKUP(Q3692,标准!I$39:J$69,2,TRUE)),IF(Q3692="",0,VLOOKUP(Q3692,标准!I$3:J$33,2,TRUE)))))</f>
        <v>64</v>
      </c>
      <c r="S3692" s="126">
        <v>30</v>
      </c>
      <c r="T3692" s="71">
        <f>IF(A3692&lt;43,IF(F3692="女",VLOOKUP(S3692,标准!G$108:H$138,2,TRUE),VLOOKUP(S3692,标准!G$74:H$99,2,TRUE)),IF(F3692="女",VLOOKUP(S3692,标准!G$39:H$69,2,TRUE),VLOOKUP(S3692,标准!G$3:H$28,2,TRUE)))</f>
        <v>64</v>
      </c>
      <c r="U3692" s="127">
        <v>9.8</v>
      </c>
      <c r="V3692" s="71">
        <f>IF(U3692=0,0,IF(A3692&lt;43,IF(F3692="女",IF(U3692="",0,VLOOKUP(U3692,标准!A$108:B$128,2,TRUE)),IF(U3692="",0,VLOOKUP(U3692,标准!A$74:B$94,2,TRUE))),IF(F3692="女",IF(U3692="",0,VLOOKUP(U3692,标准!A$39:B$59,2,TRUE)),IF(U3692="",0,VLOOKUP(U3692,标准!A$3:B$23,2,TRUE)))))</f>
        <v>64</v>
      </c>
      <c r="W3692" s="86">
        <f t="shared" si="57"/>
        <v>76.6</v>
      </c>
      <c r="X3692" s="87">
        <v>4.9</v>
      </c>
      <c r="Y3692" s="87">
        <v>4.8</v>
      </c>
      <c r="Z3692" s="91"/>
      <c r="AA3692" s="92"/>
    </row>
    <row r="3693" customHeight="1" spans="1:27">
      <c r="A3693" s="62">
        <v>41</v>
      </c>
      <c r="B3693" s="91">
        <v>3731</v>
      </c>
      <c r="C3693" s="156" t="s">
        <v>7469</v>
      </c>
      <c r="D3693" s="156" t="s">
        <v>7372</v>
      </c>
      <c r="E3693" s="156" t="s">
        <v>1978</v>
      </c>
      <c r="F3693" s="156" t="s">
        <v>30</v>
      </c>
      <c r="G3693" s="157" t="s">
        <v>7470</v>
      </c>
      <c r="H3693" s="68">
        <v>176.8</v>
      </c>
      <c r="I3693" s="68">
        <v>71.7</v>
      </c>
      <c r="J3693" s="71">
        <f>IF(F3693="女",IF(H3693=0,0,VLOOKUP(I3693/(H3693*H3693/10000),标准!M$108:N$112,2,TRUE)),IF(H3693=0,0,VLOOKUP(I3693/(H3693*H3693/10000),标准!M$74:N$78,2,TRUE)))</f>
        <v>100</v>
      </c>
      <c r="K3693" s="72">
        <v>4304</v>
      </c>
      <c r="L3693" s="71">
        <f>IF(A3693&lt;43,IF(F3693="女",VLOOKUP(K3693,标准!K$108:L$128,2,TRUE),VLOOKUP(K3693,标准!K$74:L$94,2,TRUE)),IF(F3693="女",VLOOKUP(K3693,标准!K$39:L$59,2,TRUE),VLOOKUP(K3693,标准!K$3:L$23,2,TRUE)))</f>
        <v>80</v>
      </c>
      <c r="M3693" s="68">
        <v>27</v>
      </c>
      <c r="N3693" s="71">
        <f>IF(M3693="",0,IF(A3693&lt;43,IF(F3693="女",VLOOKUP(M3693,标准!C$108:D$128,2,TRUE),VLOOKUP(M3693,标准!C$74:D$94,2,TRUE)),IF(F3693="女",VLOOKUP(M3693,标准!C$39:D$59,2,TRUE),VLOOKUP(M3693,标准!C$3:D$23,2,TRUE))))</f>
        <v>100</v>
      </c>
      <c r="O3693" s="124">
        <v>255</v>
      </c>
      <c r="P3693" s="71">
        <f>IF(A3693&lt;43,IF(F3693="女",VLOOKUP(O3693/100,标准!E$108:F$128,2,TRUE),VLOOKUP(O3693/100,标准!E$74:F$94,2,TRUE)),IF(F3693="女",VLOOKUP(O3693/100,标准!E$39:F$59,2,TRUE),VLOOKUP(O3693/100,标准!E$3:F$23,2,TRUE)))</f>
        <v>80</v>
      </c>
      <c r="Q3693" s="125">
        <v>3.46</v>
      </c>
      <c r="R3693" s="71">
        <f>IF(Q3693=0,0,IF(A3693&lt;43,IF(F3693="女",IF(Q3693="",0,VLOOKUP(Q3693,标准!I$108:J$138,2,TRUE)),IF(Q3693="",0,VLOOKUP(Q3693,标准!I$74:J$104,2,TRUE))),IF(F3693="女",IF(Q3693="",0,VLOOKUP(Q3693,标准!I$39:J$69,2,TRUE)),IF(Q3693="",0,VLOOKUP(Q3693,标准!I$3:J$33,2,TRUE)))))</f>
        <v>78</v>
      </c>
      <c r="S3693" s="126">
        <v>9</v>
      </c>
      <c r="T3693" s="71">
        <f>IF(A3693&lt;43,IF(F3693="女",VLOOKUP(S3693,标准!G$108:H$138,2,TRUE),VLOOKUP(S3693,标准!G$74:H$99,2,TRUE)),IF(F3693="女",VLOOKUP(S3693,标准!G$39:H$69,2,TRUE),VLOOKUP(S3693,标准!G$3:H$28,2,TRUE)))</f>
        <v>50</v>
      </c>
      <c r="U3693" s="127">
        <v>7</v>
      </c>
      <c r="V3693" s="71">
        <f>IF(U3693=0,0,IF(A3693&lt;43,IF(F3693="女",IF(U3693="",0,VLOOKUP(U3693,标准!A$108:B$128,2,TRUE)),IF(U3693="",0,VLOOKUP(U3693,标准!A$74:B$94,2,TRUE))),IF(F3693="女",IF(U3693="",0,VLOOKUP(U3693,标准!A$39:B$59,2,TRUE)),IF(U3693="",0,VLOOKUP(U3693,标准!A$3:B$23,2,TRUE)))))</f>
        <v>85</v>
      </c>
      <c r="W3693" s="86">
        <f t="shared" si="57"/>
        <v>82.6</v>
      </c>
      <c r="X3693" s="87">
        <v>5.2</v>
      </c>
      <c r="Y3693" s="87">
        <v>5.2</v>
      </c>
      <c r="Z3693" s="91"/>
      <c r="AA3693" s="92"/>
    </row>
    <row r="3694" customHeight="1" spans="1:27">
      <c r="A3694" s="62">
        <v>41</v>
      </c>
      <c r="B3694" s="91">
        <v>3732</v>
      </c>
      <c r="C3694" s="156" t="s">
        <v>7471</v>
      </c>
      <c r="D3694" s="156" t="s">
        <v>7372</v>
      </c>
      <c r="E3694" s="156" t="s">
        <v>1978</v>
      </c>
      <c r="F3694" s="156" t="s">
        <v>30</v>
      </c>
      <c r="G3694" s="157" t="s">
        <v>7472</v>
      </c>
      <c r="H3694" s="68">
        <v>172.1</v>
      </c>
      <c r="I3694" s="68">
        <v>61.5</v>
      </c>
      <c r="J3694" s="71">
        <f>IF(F3694="女",IF(H3694=0,0,VLOOKUP(I3694/(H3694*H3694/10000),标准!M$108:N$112,2,TRUE)),IF(H3694=0,0,VLOOKUP(I3694/(H3694*H3694/10000),标准!M$74:N$78,2,TRUE)))</f>
        <v>100</v>
      </c>
      <c r="K3694" s="72">
        <v>4134</v>
      </c>
      <c r="L3694" s="71">
        <f>IF(A3694&lt;43,IF(F3694="女",VLOOKUP(K3694,标准!K$108:L$128,2,TRUE),VLOOKUP(K3694,标准!K$74:L$94,2,TRUE)),IF(F3694="女",VLOOKUP(K3694,标准!K$39:L$59,2,TRUE),VLOOKUP(K3694,标准!K$3:L$23,2,TRUE)))</f>
        <v>76</v>
      </c>
      <c r="M3694" s="68">
        <v>17</v>
      </c>
      <c r="N3694" s="71">
        <f>IF(M3694="",0,IF(A3694&lt;43,IF(F3694="女",VLOOKUP(M3694,标准!C$108:D$128,2,TRUE),VLOOKUP(M3694,标准!C$74:D$94,2,TRUE)),IF(F3694="女",VLOOKUP(M3694,标准!C$39:D$59,2,TRUE),VLOOKUP(M3694,标准!C$3:D$23,2,TRUE))))</f>
        <v>78</v>
      </c>
      <c r="O3694" s="124">
        <v>235</v>
      </c>
      <c r="P3694" s="71">
        <f>IF(A3694&lt;43,IF(F3694="女",VLOOKUP(O3694/100,标准!E$108:F$128,2,TRUE),VLOOKUP(O3694/100,标准!E$74:F$94,2,TRUE)),IF(F3694="女",VLOOKUP(O3694/100,标准!E$39:F$59,2,TRUE),VLOOKUP(O3694/100,标准!E$3:F$23,2,TRUE)))</f>
        <v>72</v>
      </c>
      <c r="Q3694" s="125">
        <v>3.47</v>
      </c>
      <c r="R3694" s="71">
        <f>IF(Q3694=0,0,IF(A3694&lt;43,IF(F3694="女",IF(Q3694="",0,VLOOKUP(Q3694,标准!I$108:J$138,2,TRUE)),IF(Q3694="",0,VLOOKUP(Q3694,标准!I$74:J$104,2,TRUE))),IF(F3694="女",IF(Q3694="",0,VLOOKUP(Q3694,标准!I$39:J$69,2,TRUE)),IF(Q3694="",0,VLOOKUP(Q3694,标准!I$3:J$33,2,TRUE)))))</f>
        <v>78</v>
      </c>
      <c r="S3694" s="126">
        <v>13</v>
      </c>
      <c r="T3694" s="71">
        <f>IF(A3694&lt;43,IF(F3694="女",VLOOKUP(S3694,标准!G$108:H$138,2,TRUE),VLOOKUP(S3694,标准!G$74:H$99,2,TRUE)),IF(F3694="女",VLOOKUP(S3694,标准!G$39:H$69,2,TRUE),VLOOKUP(S3694,标准!G$3:H$28,2,TRUE)))</f>
        <v>72</v>
      </c>
      <c r="U3694" s="127">
        <v>7.1</v>
      </c>
      <c r="V3694" s="71">
        <f>IF(U3694=0,0,IF(A3694&lt;43,IF(F3694="女",IF(U3694="",0,VLOOKUP(U3694,标准!A$108:B$128,2,TRUE)),IF(U3694="",0,VLOOKUP(U3694,标准!A$74:B$94,2,TRUE))),IF(F3694="女",IF(U3694="",0,VLOOKUP(U3694,标准!A$39:B$59,2,TRUE)),IF(U3694="",0,VLOOKUP(U3694,标准!A$3:B$23,2,TRUE)))))</f>
        <v>80</v>
      </c>
      <c r="W3694" s="86">
        <f t="shared" si="57"/>
        <v>80.2</v>
      </c>
      <c r="X3694" s="87">
        <v>4.7</v>
      </c>
      <c r="Y3694" s="87">
        <v>4.8</v>
      </c>
      <c r="Z3694" s="91"/>
      <c r="AA3694" s="92"/>
    </row>
    <row r="3695" s="45" customFormat="1" customHeight="1" spans="1:27">
      <c r="A3695" s="62">
        <v>41</v>
      </c>
      <c r="B3695" s="91">
        <v>3733</v>
      </c>
      <c r="C3695" s="156" t="s">
        <v>7473</v>
      </c>
      <c r="D3695" s="156" t="s">
        <v>7474</v>
      </c>
      <c r="E3695" s="156" t="s">
        <v>2628</v>
      </c>
      <c r="F3695" s="156" t="s">
        <v>34</v>
      </c>
      <c r="G3695" s="157" t="s">
        <v>7475</v>
      </c>
      <c r="H3695" s="68">
        <v>166.5</v>
      </c>
      <c r="I3695" s="68">
        <v>51.1</v>
      </c>
      <c r="J3695" s="71">
        <f>IF(F3695="女",IF(H3695=0,0,VLOOKUP(I3695/(H3695*H3695/10000),标准!M$108:N$112,2,TRUE)),IF(H3695=0,0,VLOOKUP(I3695/(H3695*H3695/10000),标准!M$74:N$78,2,TRUE)))</f>
        <v>100</v>
      </c>
      <c r="K3695" s="72">
        <v>2929</v>
      </c>
      <c r="L3695" s="71">
        <f>IF(A3695&lt;43,IF(F3695="女",VLOOKUP(K3695,标准!K$108:L$128,2,TRUE),VLOOKUP(K3695,标准!K$74:L$94,2,TRUE)),IF(F3695="女",VLOOKUP(K3695,标准!K$39:L$59,2,TRUE),VLOOKUP(K3695,标准!K$3:L$23,2,TRUE)))</f>
        <v>78</v>
      </c>
      <c r="M3695" s="68">
        <v>21</v>
      </c>
      <c r="N3695" s="71">
        <f>IF(M3695="",0,IF(A3695&lt;43,IF(F3695="女",VLOOKUP(M3695,标准!C$108:D$128,2,TRUE),VLOOKUP(M3695,标准!C$74:D$94,2,TRUE)),IF(F3695="女",VLOOKUP(M3695,标准!C$39:D$59,2,TRUE),VLOOKUP(M3695,标准!C$3:D$23,2,TRUE))))</f>
        <v>85</v>
      </c>
      <c r="O3695" s="116">
        <v>187</v>
      </c>
      <c r="P3695" s="71">
        <f>IF(A3695&lt;43,IF(F3695="女",VLOOKUP(O3695/100,标准!E$108:F$128,2,TRUE),VLOOKUP(O3695/100,标准!E$74:F$94,2,TRUE)),IF(F3695="女",VLOOKUP(O3695/100,标准!E$39:F$59,2,TRUE),VLOOKUP(O3695/100,标准!E$3:F$23,2,TRUE)))</f>
        <v>80</v>
      </c>
      <c r="Q3695" s="81">
        <v>3.53</v>
      </c>
      <c r="R3695" s="71">
        <f>IF(Q3695=0,0,IF(A3695&lt;43,IF(F3695="女",IF(Q3695="",0,VLOOKUP(Q3695,标准!I$108:J$138,2,TRUE)),IF(Q3695="",0,VLOOKUP(Q3695,标准!I$74:J$104,2,TRUE))),IF(F3695="女",IF(Q3695="",0,VLOOKUP(Q3695,标准!I$39:J$69,2,TRUE)),IF(Q3695="",0,VLOOKUP(Q3695,标准!I$3:J$33,2,TRUE)))))</f>
        <v>76</v>
      </c>
      <c r="S3695" s="76">
        <v>46</v>
      </c>
      <c r="T3695" s="71">
        <f>IF(A3695&lt;43,IF(F3695="女",VLOOKUP(S3695,标准!G$108:H$138,2,TRUE),VLOOKUP(S3695,标准!G$74:H$99,2,TRUE)),IF(F3695="女",VLOOKUP(S3695,标准!G$39:H$69,2,TRUE),VLOOKUP(S3695,标准!G$3:H$28,2,TRUE)))</f>
        <v>80</v>
      </c>
      <c r="U3695" s="88">
        <v>9.5</v>
      </c>
      <c r="V3695" s="71">
        <f>IF(U3695=0,0,IF(A3695&lt;43,IF(F3695="女",IF(U3695="",0,VLOOKUP(U3695,标准!A$108:B$128,2,TRUE)),IF(U3695="",0,VLOOKUP(U3695,标准!A$74:B$94,2,TRUE))),IF(F3695="女",IF(U3695="",0,VLOOKUP(U3695,标准!A$39:B$59,2,TRUE)),IF(U3695="",0,VLOOKUP(U3695,标准!A$3:B$23,2,TRUE)))))</f>
        <v>68</v>
      </c>
      <c r="W3695" s="86">
        <f t="shared" si="57"/>
        <v>80</v>
      </c>
      <c r="X3695" s="87">
        <v>3.7</v>
      </c>
      <c r="Y3695" s="87">
        <v>4.6</v>
      </c>
      <c r="Z3695" s="91"/>
      <c r="AA3695" s="92"/>
    </row>
    <row r="3696" customHeight="1" spans="1:27">
      <c r="A3696" s="62">
        <v>41</v>
      </c>
      <c r="B3696" s="91">
        <v>3734</v>
      </c>
      <c r="C3696" s="156" t="s">
        <v>7476</v>
      </c>
      <c r="D3696" s="156" t="s">
        <v>7474</v>
      </c>
      <c r="E3696" s="156" t="s">
        <v>2628</v>
      </c>
      <c r="F3696" s="156" t="s">
        <v>34</v>
      </c>
      <c r="G3696" s="157" t="s">
        <v>7477</v>
      </c>
      <c r="H3696" s="68">
        <v>163</v>
      </c>
      <c r="I3696" s="68">
        <v>63.2</v>
      </c>
      <c r="J3696" s="71">
        <f>IF(F3696="女",IF(H3696=0,0,VLOOKUP(I3696/(H3696*H3696/10000),标准!M$108:N$112,2,TRUE)),IF(H3696=0,0,VLOOKUP(I3696/(H3696*H3696/10000),标准!M$74:N$78,2,TRUE)))</f>
        <v>100</v>
      </c>
      <c r="K3696" s="72">
        <v>3147</v>
      </c>
      <c r="L3696" s="71">
        <f>IF(A3696&lt;43,IF(F3696="女",VLOOKUP(K3696,标准!K$108:L$128,2,TRUE),VLOOKUP(K3696,标准!K$74:L$94,2,TRUE)),IF(F3696="女",VLOOKUP(K3696,标准!K$39:L$59,2,TRUE),VLOOKUP(K3696,标准!K$3:L$23,2,TRUE)))</f>
        <v>80</v>
      </c>
      <c r="M3696" s="68">
        <v>16</v>
      </c>
      <c r="N3696" s="71">
        <f>IF(M3696="",0,IF(A3696&lt;43,IF(F3696="女",VLOOKUP(M3696,标准!C$108:D$128,2,TRUE),VLOOKUP(M3696,标准!C$74:D$94,2,TRUE)),IF(F3696="女",VLOOKUP(M3696,标准!C$39:D$59,2,TRUE),VLOOKUP(M3696,标准!C$3:D$23,2,TRUE))))</f>
        <v>74</v>
      </c>
      <c r="O3696" s="77">
        <v>180</v>
      </c>
      <c r="P3696" s="71">
        <f>IF(A3696&lt;43,IF(F3696="女",VLOOKUP(O3696/100,标准!E$108:F$128,2,TRUE),VLOOKUP(O3696/100,标准!E$74:F$94,2,TRUE)),IF(F3696="女",VLOOKUP(O3696/100,标准!E$39:F$59,2,TRUE),VLOOKUP(O3696/100,标准!E$3:F$23,2,TRUE)))</f>
        <v>78</v>
      </c>
      <c r="Q3696" s="81">
        <v>3.5</v>
      </c>
      <c r="R3696" s="71">
        <f>IF(Q3696=0,0,IF(A3696&lt;43,IF(F3696="女",IF(Q3696="",0,VLOOKUP(Q3696,标准!I$108:J$138,2,TRUE)),IF(Q3696="",0,VLOOKUP(Q3696,标准!I$74:J$104,2,TRUE))),IF(F3696="女",IF(Q3696="",0,VLOOKUP(Q3696,标准!I$39:J$69,2,TRUE)),IF(Q3696="",0,VLOOKUP(Q3696,标准!I$3:J$33,2,TRUE)))))</f>
        <v>76</v>
      </c>
      <c r="S3696" s="76">
        <v>49</v>
      </c>
      <c r="T3696" s="71">
        <f>IF(A3696&lt;43,IF(F3696="女",VLOOKUP(S3696,标准!G$108:H$138,2,TRUE),VLOOKUP(S3696,标准!G$74:H$99,2,TRUE)),IF(F3696="女",VLOOKUP(S3696,标准!G$39:H$69,2,TRUE),VLOOKUP(S3696,标准!G$3:H$28,2,TRUE)))</f>
        <v>85</v>
      </c>
      <c r="U3696" s="88">
        <v>8.7</v>
      </c>
      <c r="V3696" s="71">
        <f>IF(U3696=0,0,IF(A3696&lt;43,IF(F3696="女",IF(U3696="",0,VLOOKUP(U3696,标准!A$108:B$128,2,TRUE)),IF(U3696="",0,VLOOKUP(U3696,标准!A$74:B$94,2,TRUE))),IF(F3696="女",IF(U3696="",0,VLOOKUP(U3696,标准!A$39:B$59,2,TRUE)),IF(U3696="",0,VLOOKUP(U3696,标准!A$3:B$23,2,TRUE)))))</f>
        <v>76</v>
      </c>
      <c r="W3696" s="86">
        <f t="shared" si="57"/>
        <v>81.1</v>
      </c>
      <c r="X3696" s="87">
        <v>4.5</v>
      </c>
      <c r="Y3696" s="87">
        <v>4.5</v>
      </c>
      <c r="Z3696" s="91"/>
      <c r="AA3696" s="92"/>
    </row>
    <row r="3697" customHeight="1" spans="1:27">
      <c r="A3697" s="62">
        <v>41</v>
      </c>
      <c r="B3697" s="91">
        <v>3735</v>
      </c>
      <c r="C3697" s="156" t="s">
        <v>7478</v>
      </c>
      <c r="D3697" s="156" t="s">
        <v>7474</v>
      </c>
      <c r="E3697" s="156" t="s">
        <v>2628</v>
      </c>
      <c r="F3697" s="156" t="s">
        <v>34</v>
      </c>
      <c r="G3697" s="157" t="s">
        <v>7479</v>
      </c>
      <c r="H3697" s="68">
        <v>160.4</v>
      </c>
      <c r="I3697" s="68">
        <v>56.6</v>
      </c>
      <c r="J3697" s="71">
        <f>IF(F3697="女",IF(H3697=0,0,VLOOKUP(I3697/(H3697*H3697/10000),标准!M$108:N$112,2,TRUE)),IF(H3697=0,0,VLOOKUP(I3697/(H3697*H3697/10000),标准!M$74:N$78,2,TRUE)))</f>
        <v>100</v>
      </c>
      <c r="K3697" s="72">
        <v>4000</v>
      </c>
      <c r="L3697" s="71">
        <f>IF(A3697&lt;43,IF(F3697="女",VLOOKUP(K3697,标准!K$108:L$128,2,TRUE),VLOOKUP(K3697,标准!K$74:L$94,2,TRUE)),IF(F3697="女",VLOOKUP(K3697,标准!K$39:L$59,2,TRUE),VLOOKUP(K3697,标准!K$3:L$23,2,TRUE)))</f>
        <v>100</v>
      </c>
      <c r="M3697" s="68">
        <v>17.5</v>
      </c>
      <c r="N3697" s="71">
        <f>IF(M3697="",0,IF(A3697&lt;43,IF(F3697="女",VLOOKUP(M3697,标准!C$108:D$128,2,TRUE),VLOOKUP(M3697,标准!C$74:D$94,2,TRUE)),IF(F3697="女",VLOOKUP(M3697,标准!C$39:D$59,2,TRUE),VLOOKUP(M3697,标准!C$3:D$23,2,TRUE))))</f>
        <v>76</v>
      </c>
      <c r="O3697" s="76"/>
      <c r="P3697" s="71">
        <f>IF(A3697&lt;43,IF(F3697="女",VLOOKUP(O3697/100,标准!E$108:F$128,2,TRUE),VLOOKUP(O3697/100,标准!E$74:F$94,2,TRUE)),IF(F3697="女",VLOOKUP(O3697/100,标准!E$39:F$59,2,TRUE),VLOOKUP(O3697/100,标准!E$3:F$23,2,TRUE)))</f>
        <v>0</v>
      </c>
      <c r="Q3697" s="81"/>
      <c r="R3697" s="71">
        <f>IF(Q3697=0,0,IF(A3697&lt;43,IF(F3697="女",IF(Q3697="",0,VLOOKUP(Q3697,标准!I$108:J$138,2,TRUE)),IF(Q3697="",0,VLOOKUP(Q3697,标准!I$74:J$104,2,TRUE))),IF(F3697="女",IF(Q3697="",0,VLOOKUP(Q3697,标准!I$39:J$69,2,TRUE)),IF(Q3697="",0,VLOOKUP(Q3697,标准!I$3:J$33,2,TRUE)))))</f>
        <v>0</v>
      </c>
      <c r="S3697" s="76"/>
      <c r="T3697" s="71">
        <f>IF(A3697&lt;43,IF(F3697="女",VLOOKUP(S3697,标准!G$108:H$138,2,TRUE),VLOOKUP(S3697,标准!G$74:H$99,2,TRUE)),IF(F3697="女",VLOOKUP(S3697,标准!G$39:H$69,2,TRUE),VLOOKUP(S3697,标准!G$3:H$28,2,TRUE)))</f>
        <v>0</v>
      </c>
      <c r="U3697" s="88"/>
      <c r="V3697" s="71">
        <f>IF(U3697=0,0,IF(A3697&lt;43,IF(F3697="女",IF(U3697="",0,VLOOKUP(U3697,标准!A$108:B$128,2,TRUE)),IF(U3697="",0,VLOOKUP(U3697,标准!A$74:B$94,2,TRUE))),IF(F3697="女",IF(U3697="",0,VLOOKUP(U3697,标准!A$39:B$59,2,TRUE)),IF(U3697="",0,VLOOKUP(U3697,标准!A$3:B$23,2,TRUE)))))</f>
        <v>0</v>
      </c>
      <c r="W3697" s="86">
        <f t="shared" si="57"/>
        <v>37.6</v>
      </c>
      <c r="X3697" s="87">
        <v>4.8</v>
      </c>
      <c r="Y3697" s="87">
        <v>4.9</v>
      </c>
      <c r="Z3697" s="91"/>
      <c r="AA3697" s="92"/>
    </row>
    <row r="3698" customHeight="1" spans="1:27">
      <c r="A3698" s="62">
        <v>41</v>
      </c>
      <c r="B3698" s="91">
        <v>3736</v>
      </c>
      <c r="C3698" s="156" t="s">
        <v>7480</v>
      </c>
      <c r="D3698" s="156" t="s">
        <v>7474</v>
      </c>
      <c r="E3698" s="156" t="s">
        <v>2628</v>
      </c>
      <c r="F3698" s="156" t="s">
        <v>34</v>
      </c>
      <c r="G3698" s="157" t="s">
        <v>7481</v>
      </c>
      <c r="H3698" s="68">
        <v>162.2</v>
      </c>
      <c r="I3698" s="68">
        <v>52.1</v>
      </c>
      <c r="J3698" s="71">
        <f>IF(F3698="女",IF(H3698=0,0,VLOOKUP(I3698/(H3698*H3698/10000),标准!M$108:N$112,2,TRUE)),IF(H3698=0,0,VLOOKUP(I3698/(H3698*H3698/10000),标准!M$74:N$78,2,TRUE)))</f>
        <v>100</v>
      </c>
      <c r="K3698" s="72">
        <v>3404</v>
      </c>
      <c r="L3698" s="71">
        <f>IF(A3698&lt;43,IF(F3698="女",VLOOKUP(K3698,标准!K$108:L$128,2,TRUE),VLOOKUP(K3698,标准!K$74:L$94,2,TRUE)),IF(F3698="女",VLOOKUP(K3698,标准!K$39:L$59,2,TRUE),VLOOKUP(K3698,标准!K$3:L$23,2,TRUE)))</f>
        <v>100</v>
      </c>
      <c r="M3698" s="68">
        <v>24</v>
      </c>
      <c r="N3698" s="71">
        <f>IF(M3698="",0,IF(A3698&lt;43,IF(F3698="女",VLOOKUP(M3698,标准!C$108:D$128,2,TRUE),VLOOKUP(M3698,标准!C$74:D$94,2,TRUE)),IF(F3698="女",VLOOKUP(M3698,标准!C$39:D$59,2,TRUE),VLOOKUP(M3698,标准!C$3:D$23,2,TRUE))))</f>
        <v>95</v>
      </c>
      <c r="O3698" s="115">
        <v>185</v>
      </c>
      <c r="P3698" s="71">
        <f>IF(A3698&lt;43,IF(F3698="女",VLOOKUP(O3698/100,标准!E$108:F$128,2,TRUE),VLOOKUP(O3698/100,标准!E$74:F$94,2,TRUE)),IF(F3698="女",VLOOKUP(O3698/100,标准!E$39:F$59,2,TRUE),VLOOKUP(O3698/100,标准!E$3:F$23,2,TRUE)))</f>
        <v>80</v>
      </c>
      <c r="Q3698" s="81">
        <v>4.2</v>
      </c>
      <c r="R3698" s="71">
        <f>IF(Q3698=0,0,IF(A3698&lt;43,IF(F3698="女",IF(Q3698="",0,VLOOKUP(Q3698,标准!I$108:J$138,2,TRUE)),IF(Q3698="",0,VLOOKUP(Q3698,标准!I$74:J$104,2,TRUE))),IF(F3698="女",IF(Q3698="",0,VLOOKUP(Q3698,标准!I$39:J$69,2,TRUE)),IF(Q3698="",0,VLOOKUP(Q3698,标准!I$3:J$33,2,TRUE)))))</f>
        <v>64</v>
      </c>
      <c r="S3698" s="76">
        <v>48</v>
      </c>
      <c r="T3698" s="71">
        <f>IF(A3698&lt;43,IF(F3698="女",VLOOKUP(S3698,标准!G$108:H$138,2,TRUE),VLOOKUP(S3698,标准!G$74:H$99,2,TRUE)),IF(F3698="女",VLOOKUP(S3698,标准!G$39:H$69,2,TRUE),VLOOKUP(S3698,标准!G$3:H$28,2,TRUE)))</f>
        <v>80</v>
      </c>
      <c r="U3698" s="88">
        <v>9.7</v>
      </c>
      <c r="V3698" s="71">
        <f>IF(U3698=0,0,IF(A3698&lt;43,IF(F3698="女",IF(U3698="",0,VLOOKUP(U3698,标准!A$108:B$128,2,TRUE)),IF(U3698="",0,VLOOKUP(U3698,标准!A$74:B$94,2,TRUE))),IF(F3698="女",IF(U3698="",0,VLOOKUP(U3698,标准!A$39:B$59,2,TRUE)),IF(U3698="",0,VLOOKUP(U3698,标准!A$3:B$23,2,TRUE)))))</f>
        <v>66</v>
      </c>
      <c r="W3698" s="86">
        <f t="shared" si="57"/>
        <v>81.5</v>
      </c>
      <c r="X3698" s="87">
        <v>4.4</v>
      </c>
      <c r="Y3698" s="87">
        <v>4</v>
      </c>
      <c r="Z3698" s="91"/>
      <c r="AA3698" s="92"/>
    </row>
    <row r="3699" customHeight="1" spans="1:27">
      <c r="A3699" s="62">
        <v>41</v>
      </c>
      <c r="B3699" s="91">
        <v>3737</v>
      </c>
      <c r="C3699" s="156" t="s">
        <v>7482</v>
      </c>
      <c r="D3699" s="156" t="s">
        <v>7474</v>
      </c>
      <c r="E3699" s="156" t="s">
        <v>2628</v>
      </c>
      <c r="F3699" s="156" t="s">
        <v>34</v>
      </c>
      <c r="G3699" s="157" t="s">
        <v>7483</v>
      </c>
      <c r="H3699" s="68">
        <v>170.1</v>
      </c>
      <c r="I3699" s="68">
        <v>53.1</v>
      </c>
      <c r="J3699" s="71">
        <f>IF(F3699="女",IF(H3699=0,0,VLOOKUP(I3699/(H3699*H3699/10000),标准!M$108:N$112,2,TRUE)),IF(H3699=0,0,VLOOKUP(I3699/(H3699*H3699/10000),标准!M$74:N$78,2,TRUE)))</f>
        <v>100</v>
      </c>
      <c r="K3699" s="72">
        <v>3414</v>
      </c>
      <c r="L3699" s="71">
        <f>IF(A3699&lt;43,IF(F3699="女",VLOOKUP(K3699,标准!K$108:L$128,2,TRUE),VLOOKUP(K3699,标准!K$74:L$94,2,TRUE)),IF(F3699="女",VLOOKUP(K3699,标准!K$39:L$59,2,TRUE),VLOOKUP(K3699,标准!K$3:L$23,2,TRUE)))</f>
        <v>100</v>
      </c>
      <c r="M3699" s="68">
        <v>23</v>
      </c>
      <c r="N3699" s="71">
        <f>IF(M3699="",0,IF(A3699&lt;43,IF(F3699="女",VLOOKUP(M3699,标准!C$108:D$128,2,TRUE),VLOOKUP(M3699,标准!C$74:D$94,2,TRUE)),IF(F3699="女",VLOOKUP(M3699,标准!C$39:D$59,2,TRUE),VLOOKUP(M3699,标准!C$3:D$23,2,TRUE))))</f>
        <v>90</v>
      </c>
      <c r="O3699" s="77">
        <v>185</v>
      </c>
      <c r="P3699" s="71">
        <f>IF(A3699&lt;43,IF(F3699="女",VLOOKUP(O3699/100,标准!E$108:F$128,2,TRUE),VLOOKUP(O3699/100,标准!E$74:F$94,2,TRUE)),IF(F3699="女",VLOOKUP(O3699/100,标准!E$39:F$59,2,TRUE),VLOOKUP(O3699/100,标准!E$3:F$23,2,TRUE)))</f>
        <v>80</v>
      </c>
      <c r="Q3699" s="81">
        <v>4</v>
      </c>
      <c r="R3699" s="71">
        <f>IF(Q3699=0,0,IF(A3699&lt;43,IF(F3699="女",IF(Q3699="",0,VLOOKUP(Q3699,标准!I$108:J$138,2,TRUE)),IF(Q3699="",0,VLOOKUP(Q3699,标准!I$74:J$104,2,TRUE))),IF(F3699="女",IF(Q3699="",0,VLOOKUP(Q3699,标准!I$39:J$69,2,TRUE)),IF(Q3699="",0,VLOOKUP(Q3699,标准!I$3:J$33,2,TRUE)))))</f>
        <v>72</v>
      </c>
      <c r="S3699" s="76">
        <v>40</v>
      </c>
      <c r="T3699" s="71">
        <f>IF(A3699&lt;43,IF(F3699="女",VLOOKUP(S3699,标准!G$108:H$138,2,TRUE),VLOOKUP(S3699,标准!G$74:H$99,2,TRUE)),IF(F3699="女",VLOOKUP(S3699,标准!G$39:H$69,2,TRUE),VLOOKUP(S3699,标准!G$3:H$28,2,TRUE)))</f>
        <v>74</v>
      </c>
      <c r="U3699" s="88">
        <v>9.4</v>
      </c>
      <c r="V3699" s="71">
        <f>IF(U3699=0,0,IF(A3699&lt;43,IF(F3699="女",IF(U3699="",0,VLOOKUP(U3699,标准!A$108:B$128,2,TRUE)),IF(U3699="",0,VLOOKUP(U3699,标准!A$74:B$94,2,TRUE))),IF(F3699="女",IF(U3699="",0,VLOOKUP(U3699,标准!A$39:B$59,2,TRUE)),IF(U3699="",0,VLOOKUP(U3699,标准!A$3:B$23,2,TRUE)))))</f>
        <v>68</v>
      </c>
      <c r="W3699" s="86">
        <f t="shared" si="57"/>
        <v>82.4</v>
      </c>
      <c r="X3699" s="87">
        <v>4.3</v>
      </c>
      <c r="Y3699" s="87">
        <v>4.3</v>
      </c>
      <c r="Z3699" s="91"/>
      <c r="AA3699" s="92"/>
    </row>
    <row r="3700" customHeight="1" spans="1:27">
      <c r="A3700" s="62">
        <v>41</v>
      </c>
      <c r="B3700" s="91">
        <v>3738</v>
      </c>
      <c r="C3700" s="156" t="s">
        <v>7484</v>
      </c>
      <c r="D3700" s="156" t="s">
        <v>7474</v>
      </c>
      <c r="E3700" s="156" t="s">
        <v>2628</v>
      </c>
      <c r="F3700" s="156" t="s">
        <v>34</v>
      </c>
      <c r="G3700" s="157" t="s">
        <v>7485</v>
      </c>
      <c r="H3700" s="68">
        <v>160</v>
      </c>
      <c r="I3700" s="68">
        <v>48.4</v>
      </c>
      <c r="J3700" s="71">
        <f>IF(F3700="女",IF(H3700=0,0,VLOOKUP(I3700/(H3700*H3700/10000),标准!M$108:N$112,2,TRUE)),IF(H3700=0,0,VLOOKUP(I3700/(H3700*H3700/10000),标准!M$74:N$78,2,TRUE)))</f>
        <v>100</v>
      </c>
      <c r="K3700" s="72">
        <v>2989</v>
      </c>
      <c r="L3700" s="71">
        <f>IF(A3700&lt;43,IF(F3700="女",VLOOKUP(K3700,标准!K$108:L$128,2,TRUE),VLOOKUP(K3700,标准!K$74:L$94,2,TRUE)),IF(F3700="女",VLOOKUP(K3700,标准!K$39:L$59,2,TRUE),VLOOKUP(K3700,标准!K$3:L$23,2,TRUE)))</f>
        <v>78</v>
      </c>
      <c r="M3700" s="68">
        <v>20</v>
      </c>
      <c r="N3700" s="71">
        <f>IF(M3700="",0,IF(A3700&lt;43,IF(F3700="女",VLOOKUP(M3700,标准!C$108:D$128,2,TRUE),VLOOKUP(M3700,标准!C$74:D$94,2,TRUE)),IF(F3700="女",VLOOKUP(M3700,标准!C$39:D$59,2,TRUE),VLOOKUP(M3700,标准!C$3:D$23,2,TRUE))))</f>
        <v>80</v>
      </c>
      <c r="O3700" s="77">
        <v>181</v>
      </c>
      <c r="P3700" s="71">
        <f>IF(A3700&lt;43,IF(F3700="女",VLOOKUP(O3700/100,标准!E$108:F$128,2,TRUE),VLOOKUP(O3700/100,标准!E$74:F$94,2,TRUE)),IF(F3700="女",VLOOKUP(O3700/100,标准!E$39:F$59,2,TRUE),VLOOKUP(O3700/100,标准!E$3:F$23,2,TRUE)))</f>
        <v>80</v>
      </c>
      <c r="Q3700" s="81">
        <v>4.12</v>
      </c>
      <c r="R3700" s="71">
        <f>IF(Q3700=0,0,IF(A3700&lt;43,IF(F3700="女",IF(Q3700="",0,VLOOKUP(Q3700,标准!I$108:J$138,2,TRUE)),IF(Q3700="",0,VLOOKUP(Q3700,标准!I$74:J$104,2,TRUE))),IF(F3700="女",IF(Q3700="",0,VLOOKUP(Q3700,标准!I$39:J$69,2,TRUE)),IF(Q3700="",0,VLOOKUP(Q3700,标准!I$3:J$33,2,TRUE)))))</f>
        <v>68</v>
      </c>
      <c r="S3700" s="76">
        <v>40</v>
      </c>
      <c r="T3700" s="71">
        <f>IF(A3700&lt;43,IF(F3700="女",VLOOKUP(S3700,标准!G$108:H$138,2,TRUE),VLOOKUP(S3700,标准!G$74:H$99,2,TRUE)),IF(F3700="女",VLOOKUP(S3700,标准!G$39:H$69,2,TRUE),VLOOKUP(S3700,标准!G$3:H$28,2,TRUE)))</f>
        <v>74</v>
      </c>
      <c r="U3700" s="88">
        <v>8.3</v>
      </c>
      <c r="V3700" s="71">
        <f>IF(U3700=0,0,IF(A3700&lt;43,IF(F3700="女",IF(U3700="",0,VLOOKUP(U3700,标准!A$108:B$128,2,TRUE)),IF(U3700="",0,VLOOKUP(U3700,标准!A$74:B$94,2,TRUE))),IF(F3700="女",IF(U3700="",0,VLOOKUP(U3700,标准!A$39:B$59,2,TRUE)),IF(U3700="",0,VLOOKUP(U3700,标准!A$3:B$23,2,TRUE)))))</f>
        <v>80</v>
      </c>
      <c r="W3700" s="86">
        <f t="shared" si="57"/>
        <v>79.7</v>
      </c>
      <c r="X3700" s="87">
        <v>4.8</v>
      </c>
      <c r="Y3700" s="87">
        <v>4.8</v>
      </c>
      <c r="Z3700" s="91"/>
      <c r="AA3700" s="92"/>
    </row>
    <row r="3701" customHeight="1" spans="1:27">
      <c r="A3701" s="62">
        <v>41</v>
      </c>
      <c r="B3701" s="91">
        <v>3739</v>
      </c>
      <c r="C3701" s="156" t="s">
        <v>7486</v>
      </c>
      <c r="D3701" s="156" t="s">
        <v>7474</v>
      </c>
      <c r="E3701" s="156" t="s">
        <v>2628</v>
      </c>
      <c r="F3701" s="156" t="s">
        <v>30</v>
      </c>
      <c r="G3701" s="157" t="s">
        <v>7487</v>
      </c>
      <c r="H3701" s="68">
        <v>179.2</v>
      </c>
      <c r="I3701" s="68">
        <v>67.8</v>
      </c>
      <c r="J3701" s="71">
        <f>IF(F3701="女",IF(H3701=0,0,VLOOKUP(I3701/(H3701*H3701/10000),标准!M$108:N$112,2,TRUE)),IF(H3701=0,0,VLOOKUP(I3701/(H3701*H3701/10000),标准!M$74:N$78,2,TRUE)))</f>
        <v>100</v>
      </c>
      <c r="K3701" s="72"/>
      <c r="L3701" s="71">
        <f>IF(A3701&lt;43,IF(F3701="女",VLOOKUP(K3701,标准!K$108:L$128,2,TRUE),VLOOKUP(K3701,标准!K$74:L$94,2,TRUE)),IF(F3701="女",VLOOKUP(K3701,标准!K$39:L$59,2,TRUE),VLOOKUP(K3701,标准!K$3:L$23,2,TRUE)))</f>
        <v>0</v>
      </c>
      <c r="M3701" s="68">
        <v>12</v>
      </c>
      <c r="N3701" s="71">
        <f>IF(M3701="",0,IF(A3701&lt;43,IF(F3701="女",VLOOKUP(M3701,标准!C$108:D$128,2,TRUE),VLOOKUP(M3701,标准!C$74:D$94,2,TRUE)),IF(F3701="女",VLOOKUP(M3701,标准!C$39:D$59,2,TRUE),VLOOKUP(M3701,标准!C$3:D$23,2,TRUE))))</f>
        <v>70</v>
      </c>
      <c r="O3701" s="77">
        <v>225</v>
      </c>
      <c r="P3701" s="71">
        <f>IF(A3701&lt;43,IF(F3701="女",VLOOKUP(O3701/100,标准!E$108:F$128,2,TRUE),VLOOKUP(O3701/100,标准!E$74:F$94,2,TRUE)),IF(F3701="女",VLOOKUP(O3701/100,标准!E$39:F$59,2,TRUE),VLOOKUP(O3701/100,标准!E$3:F$23,2,TRUE)))</f>
        <v>68</v>
      </c>
      <c r="Q3701" s="81">
        <v>3.33</v>
      </c>
      <c r="R3701" s="71">
        <f>IF(Q3701=0,0,IF(A3701&lt;43,IF(F3701="女",IF(Q3701="",0,VLOOKUP(Q3701,标准!I$108:J$138,2,TRUE)),IF(Q3701="",0,VLOOKUP(Q3701,标准!I$74:J$104,2,TRUE))),IF(F3701="女",IF(Q3701="",0,VLOOKUP(Q3701,标准!I$39:J$69,2,TRUE)),IF(Q3701="",0,VLOOKUP(Q3701,标准!I$3:J$33,2,TRUE)))))</f>
        <v>85</v>
      </c>
      <c r="S3701" s="76">
        <v>9</v>
      </c>
      <c r="T3701" s="71">
        <f>IF(A3701&lt;43,IF(F3701="女",VLOOKUP(S3701,标准!G$108:H$138,2,TRUE),VLOOKUP(S3701,标准!G$74:H$99,2,TRUE)),IF(F3701="女",VLOOKUP(S3701,标准!G$39:H$69,2,TRUE),VLOOKUP(S3701,标准!G$3:H$28,2,TRUE)))</f>
        <v>50</v>
      </c>
      <c r="U3701" s="88">
        <v>6.5</v>
      </c>
      <c r="V3701" s="71">
        <f>IF(U3701=0,0,IF(A3701&lt;43,IF(F3701="女",IF(U3701="",0,VLOOKUP(U3701,标准!A$108:B$128,2,TRUE)),IF(U3701="",0,VLOOKUP(U3701,标准!A$74:B$94,2,TRUE))),IF(F3701="女",IF(U3701="",0,VLOOKUP(U3701,标准!A$39:B$59,2,TRUE)),IF(U3701="",0,VLOOKUP(U3701,标准!A$3:B$23,2,TRUE)))))</f>
        <v>100</v>
      </c>
      <c r="W3701" s="86">
        <f t="shared" si="57"/>
        <v>70.8</v>
      </c>
      <c r="X3701" s="87">
        <v>4.2</v>
      </c>
      <c r="Y3701" s="87">
        <v>4.3</v>
      </c>
      <c r="Z3701" s="91"/>
      <c r="AA3701" s="92"/>
    </row>
    <row r="3702" customHeight="1" spans="1:27">
      <c r="A3702" s="62">
        <v>41</v>
      </c>
      <c r="B3702" s="91">
        <v>3740</v>
      </c>
      <c r="C3702" s="156" t="s">
        <v>7488</v>
      </c>
      <c r="D3702" s="156" t="s">
        <v>7474</v>
      </c>
      <c r="E3702" s="156" t="s">
        <v>2628</v>
      </c>
      <c r="F3702" s="156" t="s">
        <v>34</v>
      </c>
      <c r="G3702" s="157" t="s">
        <v>7489</v>
      </c>
      <c r="H3702" s="68">
        <v>164</v>
      </c>
      <c r="I3702" s="68">
        <v>58.3</v>
      </c>
      <c r="J3702" s="71">
        <f>IF(F3702="女",IF(H3702=0,0,VLOOKUP(I3702/(H3702*H3702/10000),标准!M$108:N$112,2,TRUE)),IF(H3702=0,0,VLOOKUP(I3702/(H3702*H3702/10000),标准!M$74:N$78,2,TRUE)))</f>
        <v>100</v>
      </c>
      <c r="K3702" s="72">
        <v>3054</v>
      </c>
      <c r="L3702" s="71">
        <f>IF(A3702&lt;43,IF(F3702="女",VLOOKUP(K3702,标准!K$108:L$128,2,TRUE),VLOOKUP(K3702,标准!K$74:L$94,2,TRUE)),IF(F3702="女",VLOOKUP(K3702,标准!K$39:L$59,2,TRUE),VLOOKUP(K3702,标准!K$3:L$23,2,TRUE)))</f>
        <v>80</v>
      </c>
      <c r="M3702" s="68">
        <v>21.4</v>
      </c>
      <c r="N3702" s="71">
        <f>IF(M3702="",0,IF(A3702&lt;43,IF(F3702="女",VLOOKUP(M3702,标准!C$108:D$128,2,TRUE),VLOOKUP(M3702,标准!C$74:D$94,2,TRUE)),IF(F3702="女",VLOOKUP(M3702,标准!C$39:D$59,2,TRUE),VLOOKUP(M3702,标准!C$3:D$23,2,TRUE))))</f>
        <v>85</v>
      </c>
      <c r="O3702" s="115">
        <v>170</v>
      </c>
      <c r="P3702" s="71">
        <f>IF(A3702&lt;43,IF(F3702="女",VLOOKUP(O3702/100,标准!E$108:F$128,2,TRUE),VLOOKUP(O3702/100,标准!E$74:F$94,2,TRUE)),IF(F3702="女",VLOOKUP(O3702/100,标准!E$39:F$59,2,TRUE),VLOOKUP(O3702/100,标准!E$3:F$23,2,TRUE)))</f>
        <v>72</v>
      </c>
      <c r="Q3702" s="81">
        <v>3.58</v>
      </c>
      <c r="R3702" s="71">
        <f>IF(Q3702=0,0,IF(A3702&lt;43,IF(F3702="女",IF(Q3702="",0,VLOOKUP(Q3702,标准!I$108:J$138,2,TRUE)),IF(Q3702="",0,VLOOKUP(Q3702,标准!I$74:J$104,2,TRUE))),IF(F3702="女",IF(Q3702="",0,VLOOKUP(Q3702,标准!I$39:J$69,2,TRUE)),IF(Q3702="",0,VLOOKUP(Q3702,标准!I$3:J$33,2,TRUE)))))</f>
        <v>74</v>
      </c>
      <c r="S3702" s="76">
        <v>49</v>
      </c>
      <c r="T3702" s="71">
        <f>IF(A3702&lt;43,IF(F3702="女",VLOOKUP(S3702,标准!G$108:H$138,2,TRUE),VLOOKUP(S3702,标准!G$74:H$99,2,TRUE)),IF(F3702="女",VLOOKUP(S3702,标准!G$39:H$69,2,TRUE),VLOOKUP(S3702,标准!G$3:H$28,2,TRUE)))</f>
        <v>85</v>
      </c>
      <c r="U3702" s="88">
        <v>8.8</v>
      </c>
      <c r="V3702" s="71">
        <f>IF(U3702=0,0,IF(A3702&lt;43,IF(F3702="女",IF(U3702="",0,VLOOKUP(U3702,标准!A$108:B$128,2,TRUE)),IF(U3702="",0,VLOOKUP(U3702,标准!A$74:B$94,2,TRUE))),IF(F3702="女",IF(U3702="",0,VLOOKUP(U3702,标准!A$39:B$59,2,TRUE)),IF(U3702="",0,VLOOKUP(U3702,标准!A$3:B$23,2,TRUE)))))</f>
        <v>74</v>
      </c>
      <c r="W3702" s="86">
        <f t="shared" si="57"/>
        <v>80.8</v>
      </c>
      <c r="X3702" s="87">
        <v>4.9</v>
      </c>
      <c r="Y3702" s="87">
        <v>4.9</v>
      </c>
      <c r="Z3702" s="91"/>
      <c r="AA3702" s="92"/>
    </row>
    <row r="3703" customHeight="1" spans="1:27">
      <c r="A3703" s="62">
        <v>41</v>
      </c>
      <c r="B3703" s="91">
        <v>3741</v>
      </c>
      <c r="C3703" s="156" t="s">
        <v>7490</v>
      </c>
      <c r="D3703" s="156" t="s">
        <v>7474</v>
      </c>
      <c r="E3703" s="156" t="s">
        <v>2628</v>
      </c>
      <c r="F3703" s="156" t="s">
        <v>34</v>
      </c>
      <c r="G3703" s="157" t="s">
        <v>7491</v>
      </c>
      <c r="H3703" s="68">
        <v>160.1</v>
      </c>
      <c r="I3703" s="68">
        <v>60.5</v>
      </c>
      <c r="J3703" s="71">
        <f>IF(F3703="女",IF(H3703=0,0,VLOOKUP(I3703/(H3703*H3703/10000),标准!M$108:N$112,2,TRUE)),IF(H3703=0,0,VLOOKUP(I3703/(H3703*H3703/10000),标准!M$74:N$78,2,TRUE)))</f>
        <v>100</v>
      </c>
      <c r="K3703" s="72">
        <v>3943</v>
      </c>
      <c r="L3703" s="71">
        <f>IF(A3703&lt;43,IF(F3703="女",VLOOKUP(K3703,标准!K$108:L$128,2,TRUE),VLOOKUP(K3703,标准!K$74:L$94,2,TRUE)),IF(F3703="女",VLOOKUP(K3703,标准!K$39:L$59,2,TRUE),VLOOKUP(K3703,标准!K$3:L$23,2,TRUE)))</f>
        <v>100</v>
      </c>
      <c r="M3703" s="68">
        <v>28</v>
      </c>
      <c r="N3703" s="71">
        <f>IF(M3703="",0,IF(A3703&lt;43,IF(F3703="女",VLOOKUP(M3703,标准!C$108:D$128,2,TRUE),VLOOKUP(M3703,标准!C$74:D$94,2,TRUE)),IF(F3703="女",VLOOKUP(M3703,标准!C$39:D$59,2,TRUE),VLOOKUP(M3703,标准!C$3:D$23,2,TRUE))))</f>
        <v>100</v>
      </c>
      <c r="O3703" s="77">
        <v>181</v>
      </c>
      <c r="P3703" s="71">
        <f>IF(A3703&lt;43,IF(F3703="女",VLOOKUP(O3703/100,标准!E$108:F$128,2,TRUE),VLOOKUP(O3703/100,标准!E$74:F$94,2,TRUE)),IF(F3703="女",VLOOKUP(O3703/100,标准!E$39:F$59,2,TRUE),VLOOKUP(O3703/100,标准!E$3:F$23,2,TRUE)))</f>
        <v>80</v>
      </c>
      <c r="Q3703" s="81">
        <v>4.5</v>
      </c>
      <c r="R3703" s="71">
        <f>IF(Q3703=0,0,IF(A3703&lt;43,IF(F3703="女",IF(Q3703="",0,VLOOKUP(Q3703,标准!I$108:J$138,2,TRUE)),IF(Q3703="",0,VLOOKUP(Q3703,标准!I$74:J$104,2,TRUE))),IF(F3703="女",IF(Q3703="",0,VLOOKUP(Q3703,标准!I$39:J$69,2,TRUE)),IF(Q3703="",0,VLOOKUP(Q3703,标准!I$3:J$33,2,TRUE)))))</f>
        <v>40</v>
      </c>
      <c r="S3703" s="76">
        <v>47</v>
      </c>
      <c r="T3703" s="71">
        <f>IF(A3703&lt;43,IF(F3703="女",VLOOKUP(S3703,标准!G$108:H$138,2,TRUE),VLOOKUP(S3703,标准!G$74:H$99,2,TRUE)),IF(F3703="女",VLOOKUP(S3703,标准!G$39:H$69,2,TRUE),VLOOKUP(S3703,标准!G$3:H$28,2,TRUE)))</f>
        <v>80</v>
      </c>
      <c r="U3703" s="88">
        <v>8.8</v>
      </c>
      <c r="V3703" s="71">
        <f>IF(U3703=0,0,IF(A3703&lt;43,IF(F3703="女",IF(U3703="",0,VLOOKUP(U3703,标准!A$108:B$128,2,TRUE)),IF(U3703="",0,VLOOKUP(U3703,标准!A$74:B$94,2,TRUE))),IF(F3703="女",IF(U3703="",0,VLOOKUP(U3703,标准!A$39:B$59,2,TRUE)),IF(U3703="",0,VLOOKUP(U3703,标准!A$3:B$23,2,TRUE)))))</f>
        <v>74</v>
      </c>
      <c r="W3703" s="86">
        <f t="shared" si="57"/>
        <v>78.8</v>
      </c>
      <c r="X3703" s="87">
        <v>4.8</v>
      </c>
      <c r="Y3703" s="87">
        <v>4.8</v>
      </c>
      <c r="Z3703" s="91"/>
      <c r="AA3703" s="92"/>
    </row>
    <row r="3704" customHeight="1" spans="1:27">
      <c r="A3704" s="62">
        <v>41</v>
      </c>
      <c r="B3704" s="91">
        <v>3742</v>
      </c>
      <c r="C3704" s="156" t="s">
        <v>7492</v>
      </c>
      <c r="D3704" s="156" t="s">
        <v>7474</v>
      </c>
      <c r="E3704" s="156" t="s">
        <v>2628</v>
      </c>
      <c r="F3704" s="156" t="s">
        <v>34</v>
      </c>
      <c r="G3704" s="157" t="s">
        <v>7493</v>
      </c>
      <c r="H3704" s="68">
        <v>154</v>
      </c>
      <c r="I3704" s="68">
        <v>46</v>
      </c>
      <c r="J3704" s="71">
        <f>IF(F3704="女",IF(H3704=0,0,VLOOKUP(I3704/(H3704*H3704/10000),标准!M$108:N$112,2,TRUE)),IF(H3704=0,0,VLOOKUP(I3704/(H3704*H3704/10000),标准!M$74:N$78,2,TRUE)))</f>
        <v>100</v>
      </c>
      <c r="K3704" s="72">
        <v>2900</v>
      </c>
      <c r="L3704" s="71">
        <f>IF(A3704&lt;43,IF(F3704="女",VLOOKUP(K3704,标准!K$108:L$128,2,TRUE),VLOOKUP(K3704,标准!K$74:L$94,2,TRUE)),IF(F3704="女",VLOOKUP(K3704,标准!K$39:L$59,2,TRUE),VLOOKUP(K3704,标准!K$3:L$23,2,TRUE)))</f>
        <v>78</v>
      </c>
      <c r="M3704" s="68">
        <v>14</v>
      </c>
      <c r="N3704" s="71">
        <f>IF(M3704="",0,IF(A3704&lt;43,IF(F3704="女",VLOOKUP(M3704,标准!C$108:D$128,2,TRUE),VLOOKUP(M3704,标准!C$74:D$94,2,TRUE)),IF(F3704="女",VLOOKUP(M3704,标准!C$39:D$59,2,TRUE),VLOOKUP(M3704,标准!C$3:D$23,2,TRUE))))</f>
        <v>72</v>
      </c>
      <c r="O3704" s="115">
        <v>165</v>
      </c>
      <c r="P3704" s="71">
        <f>IF(A3704&lt;43,IF(F3704="女",VLOOKUP(O3704/100,标准!E$108:F$128,2,TRUE),VLOOKUP(O3704/100,标准!E$74:F$94,2,TRUE)),IF(F3704="女",VLOOKUP(O3704/100,标准!E$39:F$59,2,TRUE),VLOOKUP(O3704/100,标准!E$3:F$23,2,TRUE)))</f>
        <v>68</v>
      </c>
      <c r="Q3704" s="81">
        <v>3.39</v>
      </c>
      <c r="R3704" s="71">
        <f>IF(Q3704=0,0,IF(A3704&lt;43,IF(F3704="女",IF(Q3704="",0,VLOOKUP(Q3704,标准!I$108:J$138,2,TRUE)),IF(Q3704="",0,VLOOKUP(Q3704,标准!I$74:J$104,2,TRUE))),IF(F3704="女",IF(Q3704="",0,VLOOKUP(Q3704,标准!I$39:J$69,2,TRUE)),IF(Q3704="",0,VLOOKUP(Q3704,标准!I$3:J$33,2,TRUE)))))</f>
        <v>80</v>
      </c>
      <c r="S3704" s="76">
        <v>52</v>
      </c>
      <c r="T3704" s="71">
        <f>IF(A3704&lt;43,IF(F3704="女",VLOOKUP(S3704,标准!G$108:H$138,2,TRUE),VLOOKUP(S3704,标准!G$74:H$99,2,TRUE)),IF(F3704="女",VLOOKUP(S3704,标准!G$39:H$69,2,TRUE),VLOOKUP(S3704,标准!G$3:H$28,2,TRUE)))</f>
        <v>90</v>
      </c>
      <c r="U3704" s="88">
        <v>9</v>
      </c>
      <c r="V3704" s="71">
        <f>IF(U3704=0,0,IF(A3704&lt;43,IF(F3704="女",IF(U3704="",0,VLOOKUP(U3704,标准!A$108:B$128,2,TRUE)),IF(U3704="",0,VLOOKUP(U3704,标准!A$74:B$94,2,TRUE))),IF(F3704="女",IF(U3704="",0,VLOOKUP(U3704,标准!A$39:B$59,2,TRUE)),IF(U3704="",0,VLOOKUP(U3704,标准!A$3:B$23,2,TRUE)))))</f>
        <v>72</v>
      </c>
      <c r="W3704" s="86">
        <f t="shared" si="57"/>
        <v>80.1</v>
      </c>
      <c r="X3704" s="87">
        <v>4.2</v>
      </c>
      <c r="Y3704" s="87">
        <v>3.9</v>
      </c>
      <c r="Z3704" s="91"/>
      <c r="AA3704" s="92"/>
    </row>
    <row r="3705" customHeight="1" spans="1:27">
      <c r="A3705" s="62">
        <v>41</v>
      </c>
      <c r="B3705" s="91">
        <v>3743</v>
      </c>
      <c r="C3705" s="156" t="s">
        <v>7494</v>
      </c>
      <c r="D3705" s="156" t="s">
        <v>7474</v>
      </c>
      <c r="E3705" s="156" t="s">
        <v>2628</v>
      </c>
      <c r="F3705" s="156" t="s">
        <v>34</v>
      </c>
      <c r="G3705" s="157" t="s">
        <v>7495</v>
      </c>
      <c r="H3705" s="68">
        <v>160</v>
      </c>
      <c r="I3705" s="68">
        <v>51</v>
      </c>
      <c r="J3705" s="71">
        <f>IF(F3705="女",IF(H3705=0,0,VLOOKUP(I3705/(H3705*H3705/10000),标准!M$108:N$112,2,TRUE)),IF(H3705=0,0,VLOOKUP(I3705/(H3705*H3705/10000),标准!M$74:N$78,2,TRUE)))</f>
        <v>100</v>
      </c>
      <c r="K3705" s="72">
        <v>3140</v>
      </c>
      <c r="L3705" s="71">
        <f>IF(A3705&lt;43,IF(F3705="女",VLOOKUP(K3705,标准!K$108:L$128,2,TRUE),VLOOKUP(K3705,标准!K$74:L$94,2,TRUE)),IF(F3705="女",VLOOKUP(K3705,标准!K$39:L$59,2,TRUE),VLOOKUP(K3705,标准!K$3:L$23,2,TRUE)))</f>
        <v>80</v>
      </c>
      <c r="M3705" s="68">
        <v>27</v>
      </c>
      <c r="N3705" s="71">
        <f>IF(M3705="",0,IF(A3705&lt;43,IF(F3705="女",VLOOKUP(M3705,标准!C$108:D$128,2,TRUE),VLOOKUP(M3705,标准!C$74:D$94,2,TRUE)),IF(F3705="女",VLOOKUP(M3705,标准!C$39:D$59,2,TRUE),VLOOKUP(M3705,标准!C$3:D$23,2,TRUE))))</f>
        <v>100</v>
      </c>
      <c r="O3705" s="77">
        <v>175</v>
      </c>
      <c r="P3705" s="71">
        <f>IF(A3705&lt;43,IF(F3705="女",VLOOKUP(O3705/100,标准!E$108:F$128,2,TRUE),VLOOKUP(O3705/100,标准!E$74:F$94,2,TRUE)),IF(F3705="女",VLOOKUP(O3705/100,标准!E$39:F$59,2,TRUE),VLOOKUP(O3705/100,标准!E$3:F$23,2,TRUE)))</f>
        <v>76</v>
      </c>
      <c r="Q3705" s="81">
        <v>4.01</v>
      </c>
      <c r="R3705" s="71">
        <f>IF(Q3705=0,0,IF(A3705&lt;43,IF(F3705="女",IF(Q3705="",0,VLOOKUP(Q3705,标准!I$108:J$138,2,TRUE)),IF(Q3705="",0,VLOOKUP(Q3705,标准!I$74:J$104,2,TRUE))),IF(F3705="女",IF(Q3705="",0,VLOOKUP(Q3705,标准!I$39:J$69,2,TRUE)),IF(Q3705="",0,VLOOKUP(Q3705,标准!I$3:J$33,2,TRUE)))))</f>
        <v>72</v>
      </c>
      <c r="S3705" s="76">
        <v>40</v>
      </c>
      <c r="T3705" s="71">
        <f>IF(A3705&lt;43,IF(F3705="女",VLOOKUP(S3705,标准!G$108:H$138,2,TRUE),VLOOKUP(S3705,标准!G$74:H$99,2,TRUE)),IF(F3705="女",VLOOKUP(S3705,标准!G$39:H$69,2,TRUE),VLOOKUP(S3705,标准!G$3:H$28,2,TRUE)))</f>
        <v>74</v>
      </c>
      <c r="U3705" s="88">
        <v>8.9</v>
      </c>
      <c r="V3705" s="71">
        <f>IF(U3705=0,0,IF(A3705&lt;43,IF(F3705="女",IF(U3705="",0,VLOOKUP(U3705,标准!A$108:B$128,2,TRUE)),IF(U3705="",0,VLOOKUP(U3705,标准!A$74:B$94,2,TRUE))),IF(F3705="女",IF(U3705="",0,VLOOKUP(U3705,标准!A$39:B$59,2,TRUE)),IF(U3705="",0,VLOOKUP(U3705,标准!A$3:B$23,2,TRUE)))))</f>
        <v>74</v>
      </c>
      <c r="W3705" s="86">
        <f t="shared" si="57"/>
        <v>81.2</v>
      </c>
      <c r="X3705" s="87">
        <v>4.5</v>
      </c>
      <c r="Y3705" s="87">
        <v>4.2</v>
      </c>
      <c r="Z3705" s="91"/>
      <c r="AA3705" s="92"/>
    </row>
    <row r="3706" customHeight="1" spans="1:27">
      <c r="A3706" s="62">
        <v>41</v>
      </c>
      <c r="B3706" s="91">
        <v>3744</v>
      </c>
      <c r="C3706" s="156" t="s">
        <v>7496</v>
      </c>
      <c r="D3706" s="156" t="s">
        <v>7474</v>
      </c>
      <c r="E3706" s="156" t="s">
        <v>2628</v>
      </c>
      <c r="F3706" s="156" t="s">
        <v>34</v>
      </c>
      <c r="G3706" s="157" t="s">
        <v>7497</v>
      </c>
      <c r="H3706" s="68">
        <v>157.4</v>
      </c>
      <c r="I3706" s="68">
        <v>51.4</v>
      </c>
      <c r="J3706" s="71">
        <f>IF(F3706="女",IF(H3706=0,0,VLOOKUP(I3706/(H3706*H3706/10000),标准!M$108:N$112,2,TRUE)),IF(H3706=0,0,VLOOKUP(I3706/(H3706*H3706/10000),标准!M$74:N$78,2,TRUE)))</f>
        <v>100</v>
      </c>
      <c r="K3706" s="72">
        <v>2500</v>
      </c>
      <c r="L3706" s="71">
        <f>IF(A3706&lt;43,IF(F3706="女",VLOOKUP(K3706,标准!K$108:L$128,2,TRUE),VLOOKUP(K3706,标准!K$74:L$94,2,TRUE)),IF(F3706="女",VLOOKUP(K3706,标准!K$39:L$59,2,TRUE),VLOOKUP(K3706,标准!K$3:L$23,2,TRUE)))</f>
        <v>70</v>
      </c>
      <c r="M3706" s="68">
        <v>20.5</v>
      </c>
      <c r="N3706" s="71">
        <f>IF(M3706="",0,IF(A3706&lt;43,IF(F3706="女",VLOOKUP(M3706,标准!C$108:D$128,2,TRUE),VLOOKUP(M3706,标准!C$74:D$94,2,TRUE)),IF(F3706="女",VLOOKUP(M3706,标准!C$39:D$59,2,TRUE),VLOOKUP(M3706,标准!C$3:D$23,2,TRUE))))</f>
        <v>80</v>
      </c>
      <c r="O3706" s="77">
        <v>175</v>
      </c>
      <c r="P3706" s="71">
        <f>IF(A3706&lt;43,IF(F3706="女",VLOOKUP(O3706/100,标准!E$108:F$128,2,TRUE),VLOOKUP(O3706/100,标准!E$74:F$94,2,TRUE)),IF(F3706="女",VLOOKUP(O3706/100,标准!E$39:F$59,2,TRUE),VLOOKUP(O3706/100,标准!E$3:F$23,2,TRUE)))</f>
        <v>76</v>
      </c>
      <c r="Q3706" s="81">
        <v>4.21</v>
      </c>
      <c r="R3706" s="71">
        <f>IF(Q3706=0,0,IF(A3706&lt;43,IF(F3706="女",IF(Q3706="",0,VLOOKUP(Q3706,标准!I$108:J$138,2,TRUE)),IF(Q3706="",0,VLOOKUP(Q3706,标准!I$74:J$104,2,TRUE))),IF(F3706="女",IF(Q3706="",0,VLOOKUP(Q3706,标准!I$39:J$69,2,TRUE)),IF(Q3706="",0,VLOOKUP(Q3706,标准!I$3:J$33,2,TRUE)))))</f>
        <v>64</v>
      </c>
      <c r="S3706" s="76">
        <v>45</v>
      </c>
      <c r="T3706" s="71">
        <f>IF(A3706&lt;43,IF(F3706="女",VLOOKUP(S3706,标准!G$108:H$138,2,TRUE),VLOOKUP(S3706,标准!G$74:H$99,2,TRUE)),IF(F3706="女",VLOOKUP(S3706,标准!G$39:H$69,2,TRUE),VLOOKUP(S3706,标准!G$3:H$28,2,TRUE)))</f>
        <v>78</v>
      </c>
      <c r="U3706" s="88">
        <v>9.1</v>
      </c>
      <c r="V3706" s="71">
        <f>IF(U3706=0,0,IF(A3706&lt;43,IF(F3706="女",IF(U3706="",0,VLOOKUP(U3706,标准!A$108:B$128,2,TRUE)),IF(U3706="",0,VLOOKUP(U3706,标准!A$74:B$94,2,TRUE))),IF(F3706="女",IF(U3706="",0,VLOOKUP(U3706,标准!A$39:B$59,2,TRUE)),IF(U3706="",0,VLOOKUP(U3706,标准!A$3:B$23,2,TRUE)))))</f>
        <v>72</v>
      </c>
      <c r="W3706" s="86">
        <f t="shared" si="57"/>
        <v>76.1</v>
      </c>
      <c r="X3706" s="87">
        <v>4.9</v>
      </c>
      <c r="Y3706" s="87">
        <v>5.2</v>
      </c>
      <c r="Z3706" s="91"/>
      <c r="AA3706" s="92"/>
    </row>
    <row r="3707" customHeight="1" spans="1:27">
      <c r="A3707" s="62">
        <v>41</v>
      </c>
      <c r="B3707" s="91">
        <v>3745</v>
      </c>
      <c r="C3707" s="156" t="s">
        <v>7498</v>
      </c>
      <c r="D3707" s="156" t="s">
        <v>7474</v>
      </c>
      <c r="E3707" s="156" t="s">
        <v>2628</v>
      </c>
      <c r="F3707" s="156" t="s">
        <v>34</v>
      </c>
      <c r="G3707" s="157" t="s">
        <v>7499</v>
      </c>
      <c r="H3707" s="68">
        <v>163.3</v>
      </c>
      <c r="I3707" s="68">
        <v>53.1</v>
      </c>
      <c r="J3707" s="71">
        <f>IF(F3707="女",IF(H3707=0,0,VLOOKUP(I3707/(H3707*H3707/10000),标准!M$108:N$112,2,TRUE)),IF(H3707=0,0,VLOOKUP(I3707/(H3707*H3707/10000),标准!M$74:N$78,2,TRUE)))</f>
        <v>100</v>
      </c>
      <c r="K3707" s="72">
        <v>3285</v>
      </c>
      <c r="L3707" s="71">
        <f>IF(A3707&lt;43,IF(F3707="女",VLOOKUP(K3707,标准!K$108:L$128,2,TRUE),VLOOKUP(K3707,标准!K$74:L$94,2,TRUE)),IF(F3707="女",VLOOKUP(K3707,标准!K$39:L$59,2,TRUE),VLOOKUP(K3707,标准!K$3:L$23,2,TRUE)))</f>
        <v>85</v>
      </c>
      <c r="M3707" s="68">
        <v>23</v>
      </c>
      <c r="N3707" s="71">
        <f>IF(M3707="",0,IF(A3707&lt;43,IF(F3707="女",VLOOKUP(M3707,标准!C$108:D$128,2,TRUE),VLOOKUP(M3707,标准!C$74:D$94,2,TRUE)),IF(F3707="女",VLOOKUP(M3707,标准!C$39:D$59,2,TRUE),VLOOKUP(M3707,标准!C$3:D$23,2,TRUE))))</f>
        <v>90</v>
      </c>
      <c r="O3707" s="77">
        <v>180</v>
      </c>
      <c r="P3707" s="71">
        <f>IF(A3707&lt;43,IF(F3707="女",VLOOKUP(O3707/100,标准!E$108:F$128,2,TRUE),VLOOKUP(O3707/100,标准!E$74:F$94,2,TRUE)),IF(F3707="女",VLOOKUP(O3707/100,标准!E$39:F$59,2,TRUE),VLOOKUP(O3707/100,标准!E$3:F$23,2,TRUE)))</f>
        <v>78</v>
      </c>
      <c r="Q3707" s="81">
        <v>3.3</v>
      </c>
      <c r="R3707" s="71">
        <f>IF(Q3707=0,0,IF(A3707&lt;43,IF(F3707="女",IF(Q3707="",0,VLOOKUP(Q3707,标准!I$108:J$138,2,TRUE)),IF(Q3707="",0,VLOOKUP(Q3707,标准!I$74:J$104,2,TRUE))),IF(F3707="女",IF(Q3707="",0,VLOOKUP(Q3707,标准!I$39:J$69,2,TRUE)),IF(Q3707="",0,VLOOKUP(Q3707,标准!I$3:J$33,2,TRUE)))))</f>
        <v>90</v>
      </c>
      <c r="S3707" s="76">
        <v>60</v>
      </c>
      <c r="T3707" s="71">
        <f>IF(A3707&lt;43,IF(F3707="女",VLOOKUP(S3707,标准!G$108:H$138,2,TRUE),VLOOKUP(S3707,标准!G$74:H$99,2,TRUE)),IF(F3707="女",VLOOKUP(S3707,标准!G$39:H$69,2,TRUE),VLOOKUP(S3707,标准!G$3:H$28,2,TRUE)))</f>
        <v>102</v>
      </c>
      <c r="U3707" s="88">
        <v>8.3</v>
      </c>
      <c r="V3707" s="71">
        <f>IF(U3707=0,0,IF(A3707&lt;43,IF(F3707="女",IF(U3707="",0,VLOOKUP(U3707,标准!A$108:B$128,2,TRUE)),IF(U3707="",0,VLOOKUP(U3707,标准!A$74:B$94,2,TRUE))),IF(F3707="女",IF(U3707="",0,VLOOKUP(U3707,标准!A$39:B$59,2,TRUE)),IF(U3707="",0,VLOOKUP(U3707,标准!A$3:B$23,2,TRUE)))))</f>
        <v>80</v>
      </c>
      <c r="W3707" s="86">
        <f t="shared" si="57"/>
        <v>88.75</v>
      </c>
      <c r="X3707" s="87">
        <v>5.1</v>
      </c>
      <c r="Y3707" s="87">
        <v>5</v>
      </c>
      <c r="Z3707" s="91"/>
      <c r="AA3707" s="92"/>
    </row>
    <row r="3708" customHeight="1" spans="1:27">
      <c r="A3708" s="62">
        <v>41</v>
      </c>
      <c r="B3708" s="91">
        <v>3746</v>
      </c>
      <c r="C3708" s="156" t="s">
        <v>7500</v>
      </c>
      <c r="D3708" s="156" t="s">
        <v>7474</v>
      </c>
      <c r="E3708" s="156" t="s">
        <v>2628</v>
      </c>
      <c r="F3708" s="156" t="s">
        <v>34</v>
      </c>
      <c r="G3708" s="157" t="s">
        <v>7501</v>
      </c>
      <c r="H3708" s="68">
        <v>153.7</v>
      </c>
      <c r="I3708" s="68">
        <v>46.6</v>
      </c>
      <c r="J3708" s="71">
        <f>IF(F3708="女",IF(H3708=0,0,VLOOKUP(I3708/(H3708*H3708/10000),标准!M$108:N$112,2,TRUE)),IF(H3708=0,0,VLOOKUP(I3708/(H3708*H3708/10000),标准!M$74:N$78,2,TRUE)))</f>
        <v>100</v>
      </c>
      <c r="K3708" s="72">
        <v>2000</v>
      </c>
      <c r="L3708" s="71">
        <f>IF(A3708&lt;43,IF(F3708="女",VLOOKUP(K3708,标准!K$108:L$128,2,TRUE),VLOOKUP(K3708,标准!K$74:L$94,2,TRUE)),IF(F3708="女",VLOOKUP(K3708,标准!K$39:L$59,2,TRUE),VLOOKUP(K3708,标准!K$3:L$23,2,TRUE)))</f>
        <v>60</v>
      </c>
      <c r="M3708" s="68">
        <v>23.5</v>
      </c>
      <c r="N3708" s="71">
        <f>IF(M3708="",0,IF(A3708&lt;43,IF(F3708="女",VLOOKUP(M3708,标准!C$108:D$128,2,TRUE),VLOOKUP(M3708,标准!C$74:D$94,2,TRUE)),IF(F3708="女",VLOOKUP(M3708,标准!C$39:D$59,2,TRUE),VLOOKUP(M3708,标准!C$3:D$23,2,TRUE))))</f>
        <v>90</v>
      </c>
      <c r="O3708" s="77">
        <v>175</v>
      </c>
      <c r="P3708" s="71">
        <f>IF(A3708&lt;43,IF(F3708="女",VLOOKUP(O3708/100,标准!E$108:F$128,2,TRUE),VLOOKUP(O3708/100,标准!E$74:F$94,2,TRUE)),IF(F3708="女",VLOOKUP(O3708/100,标准!E$39:F$59,2,TRUE),VLOOKUP(O3708/100,标准!E$3:F$23,2,TRUE)))</f>
        <v>76</v>
      </c>
      <c r="Q3708" s="81">
        <v>3.59</v>
      </c>
      <c r="R3708" s="71">
        <f>IF(Q3708=0,0,IF(A3708&lt;43,IF(F3708="女",IF(Q3708="",0,VLOOKUP(Q3708,标准!I$108:J$138,2,TRUE)),IF(Q3708="",0,VLOOKUP(Q3708,标准!I$74:J$104,2,TRUE))),IF(F3708="女",IF(Q3708="",0,VLOOKUP(Q3708,标准!I$39:J$69,2,TRUE)),IF(Q3708="",0,VLOOKUP(Q3708,标准!I$3:J$33,2,TRUE)))))</f>
        <v>74</v>
      </c>
      <c r="S3708" s="76">
        <v>40</v>
      </c>
      <c r="T3708" s="71">
        <f>IF(A3708&lt;43,IF(F3708="女",VLOOKUP(S3708,标准!G$108:H$138,2,TRUE),VLOOKUP(S3708,标准!G$74:H$99,2,TRUE)),IF(F3708="女",VLOOKUP(S3708,标准!G$39:H$69,2,TRUE),VLOOKUP(S3708,标准!G$3:H$28,2,TRUE)))</f>
        <v>74</v>
      </c>
      <c r="U3708" s="88">
        <v>9</v>
      </c>
      <c r="V3708" s="71">
        <f>IF(U3708=0,0,IF(A3708&lt;43,IF(F3708="女",IF(U3708="",0,VLOOKUP(U3708,标准!A$108:B$128,2,TRUE)),IF(U3708="",0,VLOOKUP(U3708,标准!A$74:B$94,2,TRUE))),IF(F3708="女",IF(U3708="",0,VLOOKUP(U3708,标准!A$39:B$59,2,TRUE)),IF(U3708="",0,VLOOKUP(U3708,标准!A$3:B$23,2,TRUE)))))</f>
        <v>72</v>
      </c>
      <c r="W3708" s="86">
        <f t="shared" si="57"/>
        <v>77.2</v>
      </c>
      <c r="X3708" s="87">
        <v>5.1</v>
      </c>
      <c r="Y3708" s="87">
        <v>5.1</v>
      </c>
      <c r="Z3708" s="91"/>
      <c r="AA3708" s="92"/>
    </row>
    <row r="3709" customHeight="1" spans="1:27">
      <c r="A3709" s="62">
        <v>41</v>
      </c>
      <c r="B3709" s="91">
        <v>3747</v>
      </c>
      <c r="C3709" s="156" t="s">
        <v>7502</v>
      </c>
      <c r="D3709" s="156" t="s">
        <v>7474</v>
      </c>
      <c r="E3709" s="156" t="s">
        <v>2628</v>
      </c>
      <c r="F3709" s="156" t="s">
        <v>30</v>
      </c>
      <c r="G3709" s="157" t="s">
        <v>7503</v>
      </c>
      <c r="H3709" s="68">
        <v>175.8</v>
      </c>
      <c r="I3709" s="68">
        <v>74.4</v>
      </c>
      <c r="J3709" s="71">
        <f>IF(F3709="女",IF(H3709=0,0,VLOOKUP(I3709/(H3709*H3709/10000),标准!M$108:N$112,2,TRUE)),IF(H3709=0,0,VLOOKUP(I3709/(H3709*H3709/10000),标准!M$74:N$78,2,TRUE)))</f>
        <v>80</v>
      </c>
      <c r="K3709" s="72">
        <v>5558</v>
      </c>
      <c r="L3709" s="71">
        <f>IF(A3709&lt;43,IF(F3709="女",VLOOKUP(K3709,标准!K$108:L$128,2,TRUE),VLOOKUP(K3709,标准!K$74:L$94,2,TRUE)),IF(F3709="女",VLOOKUP(K3709,标准!K$39:L$59,2,TRUE),VLOOKUP(K3709,标准!K$3:L$23,2,TRUE)))</f>
        <v>100</v>
      </c>
      <c r="M3709" s="68">
        <v>9.5</v>
      </c>
      <c r="N3709" s="71">
        <f>IF(M3709="",0,IF(A3709&lt;43,IF(F3709="女",VLOOKUP(M3709,标准!C$108:D$128,2,TRUE),VLOOKUP(M3709,标准!C$74:D$94,2,TRUE)),IF(F3709="女",VLOOKUP(M3709,标准!C$39:D$59,2,TRUE),VLOOKUP(M3709,标准!C$3:D$23,2,TRUE))))</f>
        <v>68</v>
      </c>
      <c r="O3709" s="77">
        <v>237</v>
      </c>
      <c r="P3709" s="71">
        <f>IF(A3709&lt;43,IF(F3709="女",VLOOKUP(O3709/100,标准!E$108:F$128,2,TRUE),VLOOKUP(O3709/100,标准!E$74:F$94,2,TRUE)),IF(F3709="女",VLOOKUP(O3709/100,标准!E$39:F$59,2,TRUE),VLOOKUP(O3709/100,标准!E$3:F$23,2,TRUE)))</f>
        <v>74</v>
      </c>
      <c r="Q3709" s="81">
        <v>3.59</v>
      </c>
      <c r="R3709" s="71">
        <f>IF(Q3709=0,0,IF(A3709&lt;43,IF(F3709="女",IF(Q3709="",0,VLOOKUP(Q3709,标准!I$108:J$138,2,TRUE)),IF(Q3709="",0,VLOOKUP(Q3709,标准!I$74:J$104,2,TRUE))),IF(F3709="女",IF(Q3709="",0,VLOOKUP(Q3709,标准!I$39:J$69,2,TRUE)),IF(Q3709="",0,VLOOKUP(Q3709,标准!I$3:J$33,2,TRUE)))))</f>
        <v>72</v>
      </c>
      <c r="S3709" s="76">
        <v>3</v>
      </c>
      <c r="T3709" s="71">
        <f>IF(A3709&lt;43,IF(F3709="女",VLOOKUP(S3709,标准!G$108:H$138,2,TRUE),VLOOKUP(S3709,标准!G$74:H$99,2,TRUE)),IF(F3709="女",VLOOKUP(S3709,标准!G$39:H$69,2,TRUE),VLOOKUP(S3709,标准!G$3:H$28,2,TRUE)))</f>
        <v>0</v>
      </c>
      <c r="U3709" s="88">
        <v>7.1</v>
      </c>
      <c r="V3709" s="71">
        <f>IF(U3709=0,0,IF(A3709&lt;43,IF(F3709="女",IF(U3709="",0,VLOOKUP(U3709,标准!A$108:B$128,2,TRUE)),IF(U3709="",0,VLOOKUP(U3709,标准!A$74:B$94,2,TRUE))),IF(F3709="女",IF(U3709="",0,VLOOKUP(U3709,标准!A$39:B$59,2,TRUE)),IF(U3709="",0,VLOOKUP(U3709,标准!A$3:B$23,2,TRUE)))))</f>
        <v>80</v>
      </c>
      <c r="W3709" s="86">
        <f t="shared" si="57"/>
        <v>71.6</v>
      </c>
      <c r="X3709" s="87">
        <v>4.7</v>
      </c>
      <c r="Y3709" s="87">
        <v>5</v>
      </c>
      <c r="Z3709" s="91"/>
      <c r="AA3709" s="92"/>
    </row>
    <row r="3710" customHeight="1" spans="1:27">
      <c r="A3710" s="62">
        <v>41</v>
      </c>
      <c r="B3710" s="91">
        <v>3748</v>
      </c>
      <c r="C3710" s="156" t="s">
        <v>7504</v>
      </c>
      <c r="D3710" s="156" t="s">
        <v>7474</v>
      </c>
      <c r="E3710" s="156" t="s">
        <v>2628</v>
      </c>
      <c r="F3710" s="156" t="s">
        <v>34</v>
      </c>
      <c r="G3710" s="157" t="s">
        <v>7505</v>
      </c>
      <c r="H3710" s="68">
        <v>162</v>
      </c>
      <c r="I3710" s="68">
        <v>64.6</v>
      </c>
      <c r="J3710" s="71">
        <f>IF(F3710="女",IF(H3710=0,0,VLOOKUP(I3710/(H3710*H3710/10000),标准!M$108:N$112,2,TRUE)),IF(H3710=0,0,VLOOKUP(I3710/(H3710*H3710/10000),标准!M$74:N$78,2,TRUE)))</f>
        <v>80</v>
      </c>
      <c r="K3710" s="72">
        <v>2826</v>
      </c>
      <c r="L3710" s="71">
        <f>IF(A3710&lt;43,IF(F3710="女",VLOOKUP(K3710,标准!K$108:L$128,2,TRUE),VLOOKUP(K3710,标准!K$74:L$94,2,TRUE)),IF(F3710="女",VLOOKUP(K3710,标准!K$39:L$59,2,TRUE),VLOOKUP(K3710,标准!K$3:L$23,2,TRUE)))</f>
        <v>76</v>
      </c>
      <c r="M3710" s="68">
        <v>21</v>
      </c>
      <c r="N3710" s="71">
        <f>IF(M3710="",0,IF(A3710&lt;43,IF(F3710="女",VLOOKUP(M3710,标准!C$108:D$128,2,TRUE),VLOOKUP(M3710,标准!C$74:D$94,2,TRUE)),IF(F3710="女",VLOOKUP(M3710,标准!C$39:D$59,2,TRUE),VLOOKUP(M3710,标准!C$3:D$23,2,TRUE))))</f>
        <v>85</v>
      </c>
      <c r="O3710" s="77">
        <v>168</v>
      </c>
      <c r="P3710" s="71">
        <f>IF(A3710&lt;43,IF(F3710="女",VLOOKUP(O3710/100,标准!E$108:F$128,2,TRUE),VLOOKUP(O3710/100,标准!E$74:F$94,2,TRUE)),IF(F3710="女",VLOOKUP(O3710/100,标准!E$39:F$59,2,TRUE),VLOOKUP(O3710/100,标准!E$3:F$23,2,TRUE)))</f>
        <v>70</v>
      </c>
      <c r="Q3710" s="81">
        <v>4.23</v>
      </c>
      <c r="R3710" s="71">
        <f>IF(Q3710=0,0,IF(A3710&lt;43,IF(F3710="女",IF(Q3710="",0,VLOOKUP(Q3710,标准!I$108:J$138,2,TRUE)),IF(Q3710="",0,VLOOKUP(Q3710,标准!I$74:J$104,2,TRUE))),IF(F3710="女",IF(Q3710="",0,VLOOKUP(Q3710,标准!I$39:J$69,2,TRUE)),IF(Q3710="",0,VLOOKUP(Q3710,标准!I$3:J$33,2,TRUE)))))</f>
        <v>64</v>
      </c>
      <c r="S3710" s="76">
        <v>39</v>
      </c>
      <c r="T3710" s="71">
        <f>IF(A3710&lt;43,IF(F3710="女",VLOOKUP(S3710,标准!G$108:H$138,2,TRUE),VLOOKUP(S3710,标准!G$74:H$99,2,TRUE)),IF(F3710="女",VLOOKUP(S3710,标准!G$39:H$69,2,TRUE),VLOOKUP(S3710,标准!G$3:H$28,2,TRUE)))</f>
        <v>72</v>
      </c>
      <c r="U3710" s="88">
        <v>9.7</v>
      </c>
      <c r="V3710" s="71">
        <f>IF(U3710=0,0,IF(A3710&lt;43,IF(F3710="女",IF(U3710="",0,VLOOKUP(U3710,标准!A$108:B$128,2,TRUE)),IF(U3710="",0,VLOOKUP(U3710,标准!A$74:B$94,2,TRUE))),IF(F3710="女",IF(U3710="",0,VLOOKUP(U3710,标准!A$39:B$59,2,TRUE)),IF(U3710="",0,VLOOKUP(U3710,标准!A$3:B$23,2,TRUE)))))</f>
        <v>66</v>
      </c>
      <c r="W3710" s="86">
        <f t="shared" si="57"/>
        <v>72.1</v>
      </c>
      <c r="X3710" s="87">
        <v>4.7</v>
      </c>
      <c r="Y3710" s="87">
        <v>4.6</v>
      </c>
      <c r="Z3710" s="91"/>
      <c r="AA3710" s="92"/>
    </row>
    <row r="3711" customHeight="1" spans="1:27">
      <c r="A3711" s="62">
        <v>41</v>
      </c>
      <c r="B3711" s="91">
        <v>3749</v>
      </c>
      <c r="C3711" s="156" t="s">
        <v>7506</v>
      </c>
      <c r="D3711" s="156" t="s">
        <v>7474</v>
      </c>
      <c r="E3711" s="156" t="s">
        <v>2628</v>
      </c>
      <c r="F3711" s="156" t="s">
        <v>30</v>
      </c>
      <c r="G3711" s="157" t="s">
        <v>7507</v>
      </c>
      <c r="H3711" s="68">
        <v>158</v>
      </c>
      <c r="I3711" s="68">
        <v>56</v>
      </c>
      <c r="J3711" s="71">
        <f>IF(F3711="女",IF(H3711=0,0,VLOOKUP(I3711/(H3711*H3711/10000),标准!M$108:N$112,2,TRUE)),IF(H3711=0,0,VLOOKUP(I3711/(H3711*H3711/10000),标准!M$74:N$78,2,TRUE)))</f>
        <v>100</v>
      </c>
      <c r="K3711" s="72">
        <v>3322</v>
      </c>
      <c r="L3711" s="71">
        <f>IF(A3711&lt;43,IF(F3711="女",VLOOKUP(K3711,标准!K$108:L$128,2,TRUE),VLOOKUP(K3711,标准!K$74:L$94,2,TRUE)),IF(F3711="女",VLOOKUP(K3711,标准!K$39:L$59,2,TRUE),VLOOKUP(K3711,标准!K$3:L$23,2,TRUE)))</f>
        <v>62</v>
      </c>
      <c r="M3711" s="68">
        <v>23</v>
      </c>
      <c r="N3711" s="71">
        <f>IF(M3711="",0,IF(A3711&lt;43,IF(F3711="女",VLOOKUP(M3711,标准!C$108:D$128,2,TRUE),VLOOKUP(M3711,标准!C$74:D$94,2,TRUE)),IF(F3711="女",VLOOKUP(M3711,标准!C$39:D$59,2,TRUE),VLOOKUP(M3711,标准!C$3:D$23,2,TRUE))))</f>
        <v>90</v>
      </c>
      <c r="O3711" s="116">
        <v>202</v>
      </c>
      <c r="P3711" s="71">
        <f>IF(A3711&lt;43,IF(F3711="女",VLOOKUP(O3711/100,标准!E$108:F$128,2,TRUE),VLOOKUP(O3711/100,标准!E$74:F$94,2,TRUE)),IF(F3711="女",VLOOKUP(O3711/100,标准!E$39:F$59,2,TRUE),VLOOKUP(O3711/100,标准!E$3:F$23,2,TRUE)))</f>
        <v>40</v>
      </c>
      <c r="Q3711" s="81">
        <v>4.01</v>
      </c>
      <c r="R3711" s="71">
        <f>IF(Q3711=0,0,IF(A3711&lt;43,IF(F3711="女",IF(Q3711="",0,VLOOKUP(Q3711,标准!I$108:J$138,2,TRUE)),IF(Q3711="",0,VLOOKUP(Q3711,标准!I$74:J$104,2,TRUE))),IF(F3711="女",IF(Q3711="",0,VLOOKUP(Q3711,标准!I$39:J$69,2,TRUE)),IF(Q3711="",0,VLOOKUP(Q3711,标准!I$3:J$33,2,TRUE)))))</f>
        <v>72</v>
      </c>
      <c r="S3711" s="76">
        <v>10</v>
      </c>
      <c r="T3711" s="71">
        <f>IF(A3711&lt;43,IF(F3711="女",VLOOKUP(S3711,标准!G$108:H$138,2,TRUE),VLOOKUP(S3711,标准!G$74:H$99,2,TRUE)),IF(F3711="女",VLOOKUP(S3711,标准!G$39:H$69,2,TRUE),VLOOKUP(S3711,标准!G$3:H$28,2,TRUE)))</f>
        <v>60</v>
      </c>
      <c r="U3711" s="88">
        <v>7.7</v>
      </c>
      <c r="V3711" s="71">
        <f>IF(U3711=0,0,IF(A3711&lt;43,IF(F3711="女",IF(U3711="",0,VLOOKUP(U3711,标准!A$108:B$128,2,TRUE)),IF(U3711="",0,VLOOKUP(U3711,标准!A$74:B$94,2,TRUE))),IF(F3711="女",IF(U3711="",0,VLOOKUP(U3711,标准!A$39:B$59,2,TRUE)),IF(U3711="",0,VLOOKUP(U3711,标准!A$3:B$23,2,TRUE)))))</f>
        <v>74</v>
      </c>
      <c r="W3711" s="86">
        <f t="shared" si="57"/>
        <v>72.5</v>
      </c>
      <c r="X3711" s="87">
        <v>4.1</v>
      </c>
      <c r="Y3711" s="87">
        <v>4.1</v>
      </c>
      <c r="Z3711" s="91"/>
      <c r="AA3711" s="92"/>
    </row>
    <row r="3712" customHeight="1" spans="1:27">
      <c r="A3712" s="62">
        <v>41</v>
      </c>
      <c r="B3712" s="91">
        <v>3750</v>
      </c>
      <c r="C3712" s="156" t="s">
        <v>7508</v>
      </c>
      <c r="D3712" s="156" t="s">
        <v>7474</v>
      </c>
      <c r="E3712" s="156" t="s">
        <v>2628</v>
      </c>
      <c r="F3712" s="156" t="s">
        <v>34</v>
      </c>
      <c r="G3712" s="157" t="s">
        <v>7509</v>
      </c>
      <c r="H3712" s="68">
        <v>159</v>
      </c>
      <c r="I3712" s="68">
        <v>50.6</v>
      </c>
      <c r="J3712" s="71">
        <f>IF(F3712="女",IF(H3712=0,0,VLOOKUP(I3712/(H3712*H3712/10000),标准!M$108:N$112,2,TRUE)),IF(H3712=0,0,VLOOKUP(I3712/(H3712*H3712/10000),标准!M$74:N$78,2,TRUE)))</f>
        <v>100</v>
      </c>
      <c r="K3712" s="72">
        <v>2168</v>
      </c>
      <c r="L3712" s="71">
        <f>IF(A3712&lt;43,IF(F3712="女",VLOOKUP(K3712,标准!K$108:L$128,2,TRUE),VLOOKUP(K3712,标准!K$74:L$94,2,TRUE)),IF(F3712="女",VLOOKUP(K3712,标准!K$39:L$59,2,TRUE),VLOOKUP(K3712,标准!K$3:L$23,2,TRUE)))</f>
        <v>62</v>
      </c>
      <c r="M3712" s="68">
        <v>12</v>
      </c>
      <c r="N3712" s="71">
        <f>IF(M3712="",0,IF(A3712&lt;43,IF(F3712="女",VLOOKUP(M3712,标准!C$108:D$128,2,TRUE),VLOOKUP(M3712,标准!C$74:D$94,2,TRUE)),IF(F3712="女",VLOOKUP(M3712,标准!C$39:D$59,2,TRUE),VLOOKUP(M3712,标准!C$3:D$23,2,TRUE))))</f>
        <v>68</v>
      </c>
      <c r="O3712" s="115">
        <v>160</v>
      </c>
      <c r="P3712" s="71">
        <f>IF(A3712&lt;43,IF(F3712="女",VLOOKUP(O3712/100,标准!E$108:F$128,2,TRUE),VLOOKUP(O3712/100,标准!E$74:F$94,2,TRUE)),IF(F3712="女",VLOOKUP(O3712/100,标准!E$39:F$59,2,TRUE),VLOOKUP(O3712/100,标准!E$3:F$23,2,TRUE)))</f>
        <v>66</v>
      </c>
      <c r="Q3712" s="81">
        <v>5.14</v>
      </c>
      <c r="R3712" s="71">
        <f>IF(Q3712=0,0,IF(A3712&lt;43,IF(F3712="女",IF(Q3712="",0,VLOOKUP(Q3712,标准!I$108:J$138,2,TRUE)),IF(Q3712="",0,VLOOKUP(Q3712,标准!I$74:J$104,2,TRUE))),IF(F3712="女",IF(Q3712="",0,VLOOKUP(Q3712,标准!I$39:J$69,2,TRUE)),IF(Q3712="",0,VLOOKUP(Q3712,标准!I$3:J$33,2,TRUE)))))</f>
        <v>20</v>
      </c>
      <c r="S3712" s="76">
        <v>39</v>
      </c>
      <c r="T3712" s="71">
        <f>IF(A3712&lt;43,IF(F3712="女",VLOOKUP(S3712,标准!G$108:H$138,2,TRUE),VLOOKUP(S3712,标准!G$74:H$99,2,TRUE)),IF(F3712="女",VLOOKUP(S3712,标准!G$39:H$69,2,TRUE),VLOOKUP(S3712,标准!G$3:H$28,2,TRUE)))</f>
        <v>72</v>
      </c>
      <c r="U3712" s="88">
        <v>9.8</v>
      </c>
      <c r="V3712" s="71">
        <f>IF(U3712=0,0,IF(A3712&lt;43,IF(F3712="女",IF(U3712="",0,VLOOKUP(U3712,标准!A$108:B$128,2,TRUE)),IF(U3712="",0,VLOOKUP(U3712,标准!A$74:B$94,2,TRUE))),IF(F3712="女",IF(U3712="",0,VLOOKUP(U3712,标准!A$39:B$59,2,TRUE)),IF(U3712="",0,VLOOKUP(U3712,标准!A$3:B$23,2,TRUE)))))</f>
        <v>64</v>
      </c>
      <c r="W3712" s="86">
        <f t="shared" si="57"/>
        <v>61.7</v>
      </c>
      <c r="X3712" s="87">
        <v>4.8</v>
      </c>
      <c r="Y3712" s="87">
        <v>5</v>
      </c>
      <c r="Z3712" s="91"/>
      <c r="AA3712" s="92"/>
    </row>
    <row r="3713" customHeight="1" spans="1:27">
      <c r="A3713" s="62">
        <v>41</v>
      </c>
      <c r="B3713" s="91">
        <v>3751</v>
      </c>
      <c r="C3713" s="156" t="s">
        <v>7510</v>
      </c>
      <c r="D3713" s="156" t="s">
        <v>7474</v>
      </c>
      <c r="E3713" s="156" t="s">
        <v>2628</v>
      </c>
      <c r="F3713" s="156" t="s">
        <v>34</v>
      </c>
      <c r="G3713" s="157" t="s">
        <v>7511</v>
      </c>
      <c r="H3713" s="68">
        <v>154</v>
      </c>
      <c r="I3713" s="68">
        <v>44</v>
      </c>
      <c r="J3713" s="71">
        <f>IF(F3713="女",IF(H3713=0,0,VLOOKUP(I3713/(H3713*H3713/10000),标准!M$108:N$112,2,TRUE)),IF(H3713=0,0,VLOOKUP(I3713/(H3713*H3713/10000),标准!M$74:N$78,2,TRUE)))</f>
        <v>100</v>
      </c>
      <c r="K3713" s="72">
        <v>2691</v>
      </c>
      <c r="L3713" s="71">
        <f>IF(A3713&lt;43,IF(F3713="女",VLOOKUP(K3713,标准!K$108:L$128,2,TRUE),VLOOKUP(K3713,标准!K$74:L$94,2,TRUE)),IF(F3713="女",VLOOKUP(K3713,标准!K$39:L$59,2,TRUE),VLOOKUP(K3713,标准!K$3:L$23,2,TRUE)))</f>
        <v>72</v>
      </c>
      <c r="M3713" s="68">
        <v>15</v>
      </c>
      <c r="N3713" s="71">
        <f>IF(M3713="",0,IF(A3713&lt;43,IF(F3713="女",VLOOKUP(M3713,标准!C$108:D$128,2,TRUE),VLOOKUP(M3713,标准!C$74:D$94,2,TRUE)),IF(F3713="女",VLOOKUP(M3713,标准!C$39:D$59,2,TRUE),VLOOKUP(M3713,标准!C$3:D$23,2,TRUE))))</f>
        <v>72</v>
      </c>
      <c r="O3713" s="77">
        <v>158</v>
      </c>
      <c r="P3713" s="71">
        <f>IF(A3713&lt;43,IF(F3713="女",VLOOKUP(O3713/100,标准!E$108:F$128,2,TRUE),VLOOKUP(O3713/100,标准!E$74:F$94,2,TRUE)),IF(F3713="女",VLOOKUP(O3713/100,标准!E$39:F$59,2,TRUE),VLOOKUP(O3713/100,标准!E$3:F$23,2,TRUE)))</f>
        <v>64</v>
      </c>
      <c r="Q3713" s="81">
        <v>3.58</v>
      </c>
      <c r="R3713" s="71">
        <f>IF(Q3713=0,0,IF(A3713&lt;43,IF(F3713="女",IF(Q3713="",0,VLOOKUP(Q3713,标准!I$108:J$138,2,TRUE)),IF(Q3713="",0,VLOOKUP(Q3713,标准!I$74:J$104,2,TRUE))),IF(F3713="女",IF(Q3713="",0,VLOOKUP(Q3713,标准!I$39:J$69,2,TRUE)),IF(Q3713="",0,VLOOKUP(Q3713,标准!I$3:J$33,2,TRUE)))))</f>
        <v>74</v>
      </c>
      <c r="S3713" s="76">
        <v>40</v>
      </c>
      <c r="T3713" s="71">
        <f>IF(A3713&lt;43,IF(F3713="女",VLOOKUP(S3713,标准!G$108:H$138,2,TRUE),VLOOKUP(S3713,标准!G$74:H$99,2,TRUE)),IF(F3713="女",VLOOKUP(S3713,标准!G$39:H$69,2,TRUE),VLOOKUP(S3713,标准!G$3:H$28,2,TRUE)))</f>
        <v>74</v>
      </c>
      <c r="U3713" s="88">
        <v>8.8</v>
      </c>
      <c r="V3713" s="71">
        <f>IF(U3713=0,0,IF(A3713&lt;43,IF(F3713="女",IF(U3713="",0,VLOOKUP(U3713,标准!A$108:B$128,2,TRUE)),IF(U3713="",0,VLOOKUP(U3713,标准!A$74:B$94,2,TRUE))),IF(F3713="女",IF(U3713="",0,VLOOKUP(U3713,标准!A$39:B$59,2,TRUE)),IF(U3713="",0,VLOOKUP(U3713,标准!A$3:B$23,2,TRUE)))))</f>
        <v>74</v>
      </c>
      <c r="W3713" s="86">
        <f t="shared" si="57"/>
        <v>76.4</v>
      </c>
      <c r="X3713" s="87">
        <v>4.2</v>
      </c>
      <c r="Y3713" s="87">
        <v>4</v>
      </c>
      <c r="Z3713" s="91"/>
      <c r="AA3713" s="92"/>
    </row>
    <row r="3714" customHeight="1" spans="1:27">
      <c r="A3714" s="62">
        <v>41</v>
      </c>
      <c r="B3714" s="91">
        <v>3752</v>
      </c>
      <c r="C3714" s="156" t="s">
        <v>7512</v>
      </c>
      <c r="D3714" s="156" t="s">
        <v>7474</v>
      </c>
      <c r="E3714" s="156" t="s">
        <v>2628</v>
      </c>
      <c r="F3714" s="156" t="s">
        <v>34</v>
      </c>
      <c r="G3714" s="157" t="s">
        <v>7513</v>
      </c>
      <c r="H3714" s="68">
        <v>160</v>
      </c>
      <c r="I3714" s="68">
        <v>54</v>
      </c>
      <c r="J3714" s="71">
        <f>IF(F3714="女",IF(H3714=0,0,VLOOKUP(I3714/(H3714*H3714/10000),标准!M$108:N$112,2,TRUE)),IF(H3714=0,0,VLOOKUP(I3714/(H3714*H3714/10000),标准!M$74:N$78,2,TRUE)))</f>
        <v>100</v>
      </c>
      <c r="K3714" s="72">
        <v>3268</v>
      </c>
      <c r="L3714" s="71">
        <f>IF(A3714&lt;43,IF(F3714="女",VLOOKUP(K3714,标准!K$108:L$128,2,TRUE),VLOOKUP(K3714,标准!K$74:L$94,2,TRUE)),IF(F3714="女",VLOOKUP(K3714,标准!K$39:L$59,2,TRUE),VLOOKUP(K3714,标准!K$3:L$23,2,TRUE)))</f>
        <v>85</v>
      </c>
      <c r="M3714" s="68">
        <v>15</v>
      </c>
      <c r="N3714" s="71">
        <f>IF(M3714="",0,IF(A3714&lt;43,IF(F3714="女",VLOOKUP(M3714,标准!C$108:D$128,2,TRUE),VLOOKUP(M3714,标准!C$74:D$94,2,TRUE)),IF(F3714="女",VLOOKUP(M3714,标准!C$39:D$59,2,TRUE),VLOOKUP(M3714,标准!C$3:D$23,2,TRUE))))</f>
        <v>72</v>
      </c>
      <c r="O3714" s="77">
        <v>168</v>
      </c>
      <c r="P3714" s="71">
        <f>IF(A3714&lt;43,IF(F3714="女",VLOOKUP(O3714/100,标准!E$108:F$128,2,TRUE),VLOOKUP(O3714/100,标准!E$74:F$94,2,TRUE)),IF(F3714="女",VLOOKUP(O3714/100,标准!E$39:F$59,2,TRUE),VLOOKUP(O3714/100,标准!E$3:F$23,2,TRUE)))</f>
        <v>70</v>
      </c>
      <c r="Q3714" s="81">
        <v>4.07</v>
      </c>
      <c r="R3714" s="71">
        <f>IF(Q3714=0,0,IF(A3714&lt;43,IF(F3714="女",IF(Q3714="",0,VLOOKUP(Q3714,标准!I$108:J$138,2,TRUE)),IF(Q3714="",0,VLOOKUP(Q3714,标准!I$74:J$104,2,TRUE))),IF(F3714="女",IF(Q3714="",0,VLOOKUP(Q3714,标准!I$39:J$69,2,TRUE)),IF(Q3714="",0,VLOOKUP(Q3714,标准!I$3:J$33,2,TRUE)))))</f>
        <v>70</v>
      </c>
      <c r="S3714" s="76">
        <v>38</v>
      </c>
      <c r="T3714" s="71">
        <f>IF(A3714&lt;43,IF(F3714="女",VLOOKUP(S3714,标准!G$108:H$138,2,TRUE),VLOOKUP(S3714,标准!G$74:H$99,2,TRUE)),IF(F3714="女",VLOOKUP(S3714,标准!G$39:H$69,2,TRUE),VLOOKUP(S3714,标准!G$3:H$28,2,TRUE)))</f>
        <v>72</v>
      </c>
      <c r="U3714" s="88">
        <v>9.7</v>
      </c>
      <c r="V3714" s="71">
        <f>IF(U3714=0,0,IF(A3714&lt;43,IF(F3714="女",IF(U3714="",0,VLOOKUP(U3714,标准!A$108:B$128,2,TRUE)),IF(U3714="",0,VLOOKUP(U3714,标准!A$74:B$94,2,TRUE))),IF(F3714="女",IF(U3714="",0,VLOOKUP(U3714,标准!A$39:B$59,2,TRUE)),IF(U3714="",0,VLOOKUP(U3714,标准!A$3:B$23,2,TRUE)))))</f>
        <v>66</v>
      </c>
      <c r="W3714" s="86">
        <f t="shared" ref="W3714:W3777" si="58">V3714*0.2+N3714*0.1+P3714*0.1+T3714*0.1+R3714*0.2+J3714*0.15+L3714*0.15</f>
        <v>76.35</v>
      </c>
      <c r="X3714" s="87">
        <v>5</v>
      </c>
      <c r="Y3714" s="87">
        <v>5</v>
      </c>
      <c r="Z3714" s="91"/>
      <c r="AA3714" s="92"/>
    </row>
    <row r="3715" customHeight="1" spans="1:27">
      <c r="A3715" s="62">
        <v>41</v>
      </c>
      <c r="B3715" s="91">
        <v>3753</v>
      </c>
      <c r="C3715" s="156" t="s">
        <v>7514</v>
      </c>
      <c r="D3715" s="156" t="s">
        <v>7474</v>
      </c>
      <c r="E3715" s="156" t="s">
        <v>2628</v>
      </c>
      <c r="F3715" s="156" t="s">
        <v>30</v>
      </c>
      <c r="G3715" s="157" t="s">
        <v>7515</v>
      </c>
      <c r="H3715" s="68">
        <v>171.2</v>
      </c>
      <c r="I3715" s="68">
        <v>69.6</v>
      </c>
      <c r="J3715" s="71">
        <f>IF(F3715="女",IF(H3715=0,0,VLOOKUP(I3715/(H3715*H3715/10000),标准!M$108:N$112,2,TRUE)),IF(H3715=0,0,VLOOKUP(I3715/(H3715*H3715/10000),标准!M$74:N$78,2,TRUE)))</f>
        <v>100</v>
      </c>
      <c r="K3715" s="72">
        <v>4696</v>
      </c>
      <c r="L3715" s="71">
        <f>IF(A3715&lt;43,IF(F3715="女",VLOOKUP(K3715,标准!K$108:L$128,2,TRUE),VLOOKUP(K3715,标准!K$74:L$94,2,TRUE)),IF(F3715="女",VLOOKUP(K3715,标准!K$39:L$59,2,TRUE),VLOOKUP(K3715,标准!K$3:L$23,2,TRUE)))</f>
        <v>85</v>
      </c>
      <c r="M3715" s="68">
        <v>16</v>
      </c>
      <c r="N3715" s="71">
        <f>IF(M3715="",0,IF(A3715&lt;43,IF(F3715="女",VLOOKUP(M3715,标准!C$108:D$128,2,TRUE),VLOOKUP(M3715,标准!C$74:D$94,2,TRUE)),IF(F3715="女",VLOOKUP(M3715,标准!C$39:D$59,2,TRUE),VLOOKUP(M3715,标准!C$3:D$23,2,TRUE))))</f>
        <v>76</v>
      </c>
      <c r="O3715" s="77">
        <v>230</v>
      </c>
      <c r="P3715" s="71">
        <f>IF(A3715&lt;43,IF(F3715="女",VLOOKUP(O3715/100,标准!E$108:F$128,2,TRUE),VLOOKUP(O3715/100,标准!E$74:F$94,2,TRUE)),IF(F3715="女",VLOOKUP(O3715/100,标准!E$39:F$59,2,TRUE),VLOOKUP(O3715/100,标准!E$3:F$23,2,TRUE)))</f>
        <v>70</v>
      </c>
      <c r="Q3715" s="81">
        <v>3.25</v>
      </c>
      <c r="R3715" s="71">
        <f>IF(Q3715=0,0,IF(A3715&lt;43,IF(F3715="女",IF(Q3715="",0,VLOOKUP(Q3715,标准!I$108:J$138,2,TRUE)),IF(Q3715="",0,VLOOKUP(Q3715,标准!I$74:J$104,2,TRUE))),IF(F3715="女",IF(Q3715="",0,VLOOKUP(Q3715,标准!I$39:J$69,2,TRUE)),IF(Q3715="",0,VLOOKUP(Q3715,标准!I$3:J$33,2,TRUE)))))</f>
        <v>90</v>
      </c>
      <c r="S3715" s="76">
        <v>0</v>
      </c>
      <c r="T3715" s="71">
        <f>IF(A3715&lt;43,IF(F3715="女",VLOOKUP(S3715,标准!G$108:H$138,2,TRUE),VLOOKUP(S3715,标准!G$74:H$99,2,TRUE)),IF(F3715="女",VLOOKUP(S3715,标准!G$39:H$69,2,TRUE),VLOOKUP(S3715,标准!G$3:H$28,2,TRUE)))</f>
        <v>0</v>
      </c>
      <c r="U3715" s="88">
        <v>7.2</v>
      </c>
      <c r="V3715" s="71">
        <f>IF(U3715=0,0,IF(A3715&lt;43,IF(F3715="女",IF(U3715="",0,VLOOKUP(U3715,标准!A$108:B$128,2,TRUE)),IF(U3715="",0,VLOOKUP(U3715,标准!A$74:B$94,2,TRUE))),IF(F3715="女",IF(U3715="",0,VLOOKUP(U3715,标准!A$39:B$59,2,TRUE)),IF(U3715="",0,VLOOKUP(U3715,标准!A$3:B$23,2,TRUE)))))</f>
        <v>78</v>
      </c>
      <c r="W3715" s="86">
        <f t="shared" si="58"/>
        <v>75.95</v>
      </c>
      <c r="X3715" s="87">
        <v>4</v>
      </c>
      <c r="Y3715" s="87">
        <v>4</v>
      </c>
      <c r="Z3715" s="91"/>
      <c r="AA3715" s="92"/>
    </row>
    <row r="3716" customHeight="1" spans="1:27">
      <c r="A3716" s="62">
        <v>41</v>
      </c>
      <c r="B3716" s="91">
        <v>3754</v>
      </c>
      <c r="C3716" s="156" t="s">
        <v>7516</v>
      </c>
      <c r="D3716" s="156" t="s">
        <v>7517</v>
      </c>
      <c r="E3716" s="156" t="s">
        <v>2628</v>
      </c>
      <c r="F3716" s="156" t="s">
        <v>30</v>
      </c>
      <c r="G3716" s="157" t="s">
        <v>7518</v>
      </c>
      <c r="H3716" s="68">
        <v>168</v>
      </c>
      <c r="I3716" s="68">
        <v>63.8</v>
      </c>
      <c r="J3716" s="71">
        <f>IF(F3716="女",IF(H3716=0,0,VLOOKUP(I3716/(H3716*H3716/10000),标准!M$108:N$112,2,TRUE)),IF(H3716=0,0,VLOOKUP(I3716/(H3716*H3716/10000),标准!M$74:N$78,2,TRUE)))</f>
        <v>100</v>
      </c>
      <c r="K3716" s="72">
        <v>4384</v>
      </c>
      <c r="L3716" s="71">
        <f>IF(A3716&lt;43,IF(F3716="女",VLOOKUP(K3716,标准!K$108:L$128,2,TRUE),VLOOKUP(K3716,标准!K$74:L$94,2,TRUE)),IF(F3716="女",VLOOKUP(K3716,标准!K$39:L$59,2,TRUE),VLOOKUP(K3716,标准!K$3:L$23,2,TRUE)))</f>
        <v>80</v>
      </c>
      <c r="M3716" s="68">
        <v>9.3</v>
      </c>
      <c r="N3716" s="71">
        <f>IF(M3716="",0,IF(A3716&lt;43,IF(F3716="女",VLOOKUP(M3716,标准!C$108:D$128,2,TRUE),VLOOKUP(M3716,标准!C$74:D$94,2,TRUE)),IF(F3716="女",VLOOKUP(M3716,标准!C$39:D$59,2,TRUE),VLOOKUP(M3716,标准!C$3:D$23,2,TRUE))))</f>
        <v>68</v>
      </c>
      <c r="O3716" s="77">
        <v>212</v>
      </c>
      <c r="P3716" s="71">
        <f>IF(A3716&lt;43,IF(F3716="女",VLOOKUP(O3716/100,标准!E$108:F$128,2,TRUE),VLOOKUP(O3716/100,标准!E$74:F$94,2,TRUE)),IF(F3716="女",VLOOKUP(O3716/100,标准!E$39:F$59,2,TRUE),VLOOKUP(O3716/100,标准!E$3:F$23,2,TRUE)))</f>
        <v>62</v>
      </c>
      <c r="Q3716" s="81">
        <v>4.23</v>
      </c>
      <c r="R3716" s="71">
        <f>IF(Q3716=0,0,IF(A3716&lt;43,IF(F3716="女",IF(Q3716="",0,VLOOKUP(Q3716,标准!I$108:J$138,2,TRUE)),IF(Q3716="",0,VLOOKUP(Q3716,标准!I$74:J$104,2,TRUE))),IF(F3716="女",IF(Q3716="",0,VLOOKUP(Q3716,标准!I$39:J$69,2,TRUE)),IF(Q3716="",0,VLOOKUP(Q3716,标准!I$3:J$33,2,TRUE)))))</f>
        <v>62</v>
      </c>
      <c r="S3716" s="76">
        <v>6</v>
      </c>
      <c r="T3716" s="71">
        <f>IF(A3716&lt;43,IF(F3716="女",VLOOKUP(S3716,标准!G$108:H$138,2,TRUE),VLOOKUP(S3716,标准!G$74:H$99,2,TRUE)),IF(F3716="女",VLOOKUP(S3716,标准!G$39:H$69,2,TRUE),VLOOKUP(S3716,标准!G$3:H$28,2,TRUE)))</f>
        <v>20</v>
      </c>
      <c r="U3716" s="88">
        <v>7.3</v>
      </c>
      <c r="V3716" s="71">
        <f>IF(U3716=0,0,IF(A3716&lt;43,IF(F3716="女",IF(U3716="",0,VLOOKUP(U3716,标准!A$108:B$128,2,TRUE)),IF(U3716="",0,VLOOKUP(U3716,标准!A$74:B$94,2,TRUE))),IF(F3716="女",IF(U3716="",0,VLOOKUP(U3716,标准!A$39:B$59,2,TRUE)),IF(U3716="",0,VLOOKUP(U3716,标准!A$3:B$23,2,TRUE)))))</f>
        <v>78</v>
      </c>
      <c r="W3716" s="86">
        <f t="shared" si="58"/>
        <v>70</v>
      </c>
      <c r="X3716" s="87">
        <v>3.7</v>
      </c>
      <c r="Y3716" s="87">
        <v>3.7</v>
      </c>
      <c r="Z3716" s="91"/>
      <c r="AA3716" s="92"/>
    </row>
    <row r="3717" customHeight="1" spans="1:27">
      <c r="A3717" s="62">
        <v>41</v>
      </c>
      <c r="B3717" s="91">
        <v>3755</v>
      </c>
      <c r="C3717" s="156" t="s">
        <v>7519</v>
      </c>
      <c r="D3717" s="156" t="s">
        <v>7517</v>
      </c>
      <c r="E3717" s="156" t="s">
        <v>2628</v>
      </c>
      <c r="F3717" s="156" t="s">
        <v>34</v>
      </c>
      <c r="G3717" s="157" t="s">
        <v>7520</v>
      </c>
      <c r="H3717" s="68">
        <v>155.8</v>
      </c>
      <c r="I3717" s="68">
        <v>41.6</v>
      </c>
      <c r="J3717" s="71">
        <f>IF(F3717="女",IF(H3717=0,0,VLOOKUP(I3717/(H3717*H3717/10000),标准!M$108:N$112,2,TRUE)),IF(H3717=0,0,VLOOKUP(I3717/(H3717*H3717/10000),标准!M$74:N$78,2,TRUE)))</f>
        <v>100</v>
      </c>
      <c r="K3717" s="72">
        <v>2481</v>
      </c>
      <c r="L3717" s="71">
        <f>IF(A3717&lt;43,IF(F3717="女",VLOOKUP(K3717,标准!K$108:L$128,2,TRUE),VLOOKUP(K3717,标准!K$74:L$94,2,TRUE)),IF(F3717="女",VLOOKUP(K3717,标准!K$39:L$59,2,TRUE),VLOOKUP(K3717,标准!K$3:L$23,2,TRUE)))</f>
        <v>68</v>
      </c>
      <c r="M3717" s="68">
        <v>9.5</v>
      </c>
      <c r="N3717" s="71">
        <f>IF(M3717="",0,IF(A3717&lt;43,IF(F3717="女",VLOOKUP(M3717,标准!C$108:D$128,2,TRUE),VLOOKUP(M3717,标准!C$74:D$94,2,TRUE)),IF(F3717="女",VLOOKUP(M3717,标准!C$39:D$59,2,TRUE),VLOOKUP(M3717,标准!C$3:D$23,2,TRUE))))</f>
        <v>64</v>
      </c>
      <c r="O3717" s="77">
        <v>175</v>
      </c>
      <c r="P3717" s="71">
        <f>IF(A3717&lt;43,IF(F3717="女",VLOOKUP(O3717/100,标准!E$108:F$128,2,TRUE),VLOOKUP(O3717/100,标准!E$74:F$94,2,TRUE)),IF(F3717="女",VLOOKUP(O3717/100,标准!E$39:F$59,2,TRUE),VLOOKUP(O3717/100,标准!E$3:F$23,2,TRUE)))</f>
        <v>76</v>
      </c>
      <c r="Q3717" s="81">
        <v>4.02</v>
      </c>
      <c r="R3717" s="71">
        <f>IF(Q3717=0,0,IF(A3717&lt;43,IF(F3717="女",IF(Q3717="",0,VLOOKUP(Q3717,标准!I$108:J$138,2,TRUE)),IF(Q3717="",0,VLOOKUP(Q3717,标准!I$74:J$104,2,TRUE))),IF(F3717="女",IF(Q3717="",0,VLOOKUP(Q3717,标准!I$39:J$69,2,TRUE)),IF(Q3717="",0,VLOOKUP(Q3717,标准!I$3:J$33,2,TRUE)))))</f>
        <v>72</v>
      </c>
      <c r="S3717" s="76">
        <v>36</v>
      </c>
      <c r="T3717" s="71">
        <f>IF(A3717&lt;43,IF(F3717="女",VLOOKUP(S3717,标准!G$108:H$138,2,TRUE),VLOOKUP(S3717,标准!G$74:H$99,2,TRUE)),IF(F3717="女",VLOOKUP(S3717,标准!G$39:H$69,2,TRUE),VLOOKUP(S3717,标准!G$3:H$28,2,TRUE)))</f>
        <v>70</v>
      </c>
      <c r="U3717" s="88">
        <v>9.3</v>
      </c>
      <c r="V3717" s="71">
        <f>IF(U3717=0,0,IF(A3717&lt;43,IF(F3717="女",IF(U3717="",0,VLOOKUP(U3717,标准!A$108:B$128,2,TRUE)),IF(U3717="",0,VLOOKUP(U3717,标准!A$74:B$94,2,TRUE))),IF(F3717="女",IF(U3717="",0,VLOOKUP(U3717,标准!A$39:B$59,2,TRUE)),IF(U3717="",0,VLOOKUP(U3717,标准!A$3:B$23,2,TRUE)))))</f>
        <v>70</v>
      </c>
      <c r="W3717" s="86">
        <f t="shared" si="58"/>
        <v>74.6</v>
      </c>
      <c r="X3717" s="87">
        <v>4.5</v>
      </c>
      <c r="Y3717" s="87">
        <v>4.5</v>
      </c>
      <c r="Z3717" s="91"/>
      <c r="AA3717" s="92"/>
    </row>
    <row r="3718" customHeight="1" spans="1:27">
      <c r="A3718" s="62">
        <v>41</v>
      </c>
      <c r="B3718" s="91">
        <v>3756</v>
      </c>
      <c r="C3718" s="156" t="s">
        <v>7521</v>
      </c>
      <c r="D3718" s="156" t="s">
        <v>7517</v>
      </c>
      <c r="E3718" s="156" t="s">
        <v>2628</v>
      </c>
      <c r="F3718" s="156" t="s">
        <v>34</v>
      </c>
      <c r="G3718" s="157" t="s">
        <v>7522</v>
      </c>
      <c r="H3718" s="68">
        <v>172.3</v>
      </c>
      <c r="I3718" s="68">
        <v>51.1</v>
      </c>
      <c r="J3718" s="71">
        <f>IF(F3718="女",IF(H3718=0,0,VLOOKUP(I3718/(H3718*H3718/10000),标准!M$108:N$112,2,TRUE)),IF(H3718=0,0,VLOOKUP(I3718/(H3718*H3718/10000),标准!M$74:N$78,2,TRUE)))</f>
        <v>100</v>
      </c>
      <c r="K3718" s="72">
        <v>2623</v>
      </c>
      <c r="L3718" s="71">
        <f>IF(A3718&lt;43,IF(F3718="女",VLOOKUP(K3718,标准!K$108:L$128,2,TRUE),VLOOKUP(K3718,标准!K$74:L$94,2,TRUE)),IF(F3718="女",VLOOKUP(K3718,标准!K$39:L$59,2,TRUE),VLOOKUP(K3718,标准!K$3:L$23,2,TRUE)))</f>
        <v>72</v>
      </c>
      <c r="M3718" s="68">
        <v>17</v>
      </c>
      <c r="N3718" s="71">
        <f>IF(M3718="",0,IF(A3718&lt;43,IF(F3718="女",VLOOKUP(M3718,标准!C$108:D$128,2,TRUE),VLOOKUP(M3718,标准!C$74:D$94,2,TRUE)),IF(F3718="女",VLOOKUP(M3718,标准!C$39:D$59,2,TRUE),VLOOKUP(M3718,标准!C$3:D$23,2,TRUE))))</f>
        <v>76</v>
      </c>
      <c r="O3718" s="77">
        <v>205</v>
      </c>
      <c r="P3718" s="71">
        <f>IF(A3718&lt;43,IF(F3718="女",VLOOKUP(O3718/100,标准!E$108:F$128,2,TRUE),VLOOKUP(O3718/100,标准!E$74:F$94,2,TRUE)),IF(F3718="女",VLOOKUP(O3718/100,标准!E$39:F$59,2,TRUE),VLOOKUP(O3718/100,标准!E$3:F$23,2,TRUE)))</f>
        <v>95</v>
      </c>
      <c r="Q3718" s="81">
        <v>3.51</v>
      </c>
      <c r="R3718" s="71">
        <f>IF(Q3718=0,0,IF(A3718&lt;43,IF(F3718="女",IF(Q3718="",0,VLOOKUP(Q3718,标准!I$108:J$138,2,TRUE)),IF(Q3718="",0,VLOOKUP(Q3718,标准!I$74:J$104,2,TRUE))),IF(F3718="女",IF(Q3718="",0,VLOOKUP(Q3718,标准!I$39:J$69,2,TRUE)),IF(Q3718="",0,VLOOKUP(Q3718,标准!I$3:J$33,2,TRUE)))))</f>
        <v>76</v>
      </c>
      <c r="S3718" s="76">
        <v>45</v>
      </c>
      <c r="T3718" s="71">
        <f>IF(A3718&lt;43,IF(F3718="女",VLOOKUP(S3718,标准!G$108:H$138,2,TRUE),VLOOKUP(S3718,标准!G$74:H$99,2,TRUE)),IF(F3718="女",VLOOKUP(S3718,标准!G$39:H$69,2,TRUE),VLOOKUP(S3718,标准!G$3:H$28,2,TRUE)))</f>
        <v>78</v>
      </c>
      <c r="U3718" s="88">
        <v>8.4</v>
      </c>
      <c r="V3718" s="71">
        <f>IF(U3718=0,0,IF(A3718&lt;43,IF(F3718="女",IF(U3718="",0,VLOOKUP(U3718,标准!A$108:B$128,2,TRUE)),IF(U3718="",0,VLOOKUP(U3718,标准!A$74:B$94,2,TRUE))),IF(F3718="女",IF(U3718="",0,VLOOKUP(U3718,标准!A$39:B$59,2,TRUE)),IF(U3718="",0,VLOOKUP(U3718,标准!A$3:B$23,2,TRUE)))))</f>
        <v>78</v>
      </c>
      <c r="W3718" s="86">
        <f t="shared" si="58"/>
        <v>81.5</v>
      </c>
      <c r="X3718" s="87">
        <v>4.2</v>
      </c>
      <c r="Y3718" s="87">
        <v>4.3</v>
      </c>
      <c r="Z3718" s="91"/>
      <c r="AA3718" s="92"/>
    </row>
    <row r="3719" customHeight="1" spans="1:27">
      <c r="A3719" s="62">
        <v>41</v>
      </c>
      <c r="B3719" s="91">
        <v>3757</v>
      </c>
      <c r="C3719" s="156" t="s">
        <v>7523</v>
      </c>
      <c r="D3719" s="156" t="s">
        <v>7517</v>
      </c>
      <c r="E3719" s="156" t="s">
        <v>2628</v>
      </c>
      <c r="F3719" s="156" t="s">
        <v>34</v>
      </c>
      <c r="G3719" s="157" t="s">
        <v>7524</v>
      </c>
      <c r="H3719" s="68">
        <v>154.2</v>
      </c>
      <c r="I3719" s="68">
        <v>44.3</v>
      </c>
      <c r="J3719" s="71">
        <f>IF(F3719="女",IF(H3719=0,0,VLOOKUP(I3719/(H3719*H3719/10000),标准!M$108:N$112,2,TRUE)),IF(H3719=0,0,VLOOKUP(I3719/(H3719*H3719/10000),标准!M$74:N$78,2,TRUE)))</f>
        <v>100</v>
      </c>
      <c r="K3719" s="72">
        <v>3162</v>
      </c>
      <c r="L3719" s="71">
        <f>IF(A3719&lt;43,IF(F3719="女",VLOOKUP(K3719,标准!K$108:L$128,2,TRUE),VLOOKUP(K3719,标准!K$74:L$94,2,TRUE)),IF(F3719="女",VLOOKUP(K3719,标准!K$39:L$59,2,TRUE),VLOOKUP(K3719,标准!K$3:L$23,2,TRUE)))</f>
        <v>85</v>
      </c>
      <c r="M3719" s="68">
        <v>19.5</v>
      </c>
      <c r="N3719" s="71">
        <f>IF(M3719="",0,IF(A3719&lt;43,IF(F3719="女",VLOOKUP(M3719,标准!C$108:D$128,2,TRUE),VLOOKUP(M3719,标准!C$74:D$94,2,TRUE)),IF(F3719="女",VLOOKUP(M3719,标准!C$39:D$59,2,TRUE),VLOOKUP(M3719,标准!C$3:D$23,2,TRUE))))</f>
        <v>80</v>
      </c>
      <c r="O3719" s="116">
        <v>180</v>
      </c>
      <c r="P3719" s="71">
        <f>IF(A3719&lt;43,IF(F3719="女",VLOOKUP(O3719/100,标准!E$108:F$128,2,TRUE),VLOOKUP(O3719/100,标准!E$74:F$94,2,TRUE)),IF(F3719="女",VLOOKUP(O3719/100,标准!E$39:F$59,2,TRUE),VLOOKUP(O3719/100,标准!E$3:F$23,2,TRUE)))</f>
        <v>78</v>
      </c>
      <c r="Q3719" s="81">
        <v>4</v>
      </c>
      <c r="R3719" s="71">
        <f>IF(Q3719=0,0,IF(A3719&lt;43,IF(F3719="女",IF(Q3719="",0,VLOOKUP(Q3719,标准!I$108:J$138,2,TRUE)),IF(Q3719="",0,VLOOKUP(Q3719,标准!I$74:J$104,2,TRUE))),IF(F3719="女",IF(Q3719="",0,VLOOKUP(Q3719,标准!I$39:J$69,2,TRUE)),IF(Q3719="",0,VLOOKUP(Q3719,标准!I$3:J$33,2,TRUE)))))</f>
        <v>72</v>
      </c>
      <c r="S3719" s="76">
        <v>49</v>
      </c>
      <c r="T3719" s="71">
        <f>IF(A3719&lt;43,IF(F3719="女",VLOOKUP(S3719,标准!G$108:H$138,2,TRUE),VLOOKUP(S3719,标准!G$74:H$99,2,TRUE)),IF(F3719="女",VLOOKUP(S3719,标准!G$39:H$69,2,TRUE),VLOOKUP(S3719,标准!G$3:H$28,2,TRUE)))</f>
        <v>85</v>
      </c>
      <c r="U3719" s="88">
        <v>8.5</v>
      </c>
      <c r="V3719" s="71">
        <f>IF(U3719=0,0,IF(A3719&lt;43,IF(F3719="女",IF(U3719="",0,VLOOKUP(U3719,标准!A$108:B$128,2,TRUE)),IF(U3719="",0,VLOOKUP(U3719,标准!A$74:B$94,2,TRUE))),IF(F3719="女",IF(U3719="",0,VLOOKUP(U3719,标准!A$39:B$59,2,TRUE)),IF(U3719="",0,VLOOKUP(U3719,标准!A$3:B$23,2,TRUE)))))</f>
        <v>78</v>
      </c>
      <c r="W3719" s="86">
        <f t="shared" si="58"/>
        <v>82.05</v>
      </c>
      <c r="X3719" s="87">
        <v>4.9</v>
      </c>
      <c r="Y3719" s="87">
        <v>4.9</v>
      </c>
      <c r="Z3719" s="91"/>
      <c r="AA3719" s="92"/>
    </row>
    <row r="3720" customHeight="1" spans="1:27">
      <c r="A3720" s="62">
        <v>41</v>
      </c>
      <c r="B3720" s="91">
        <v>3758</v>
      </c>
      <c r="C3720" s="156" t="s">
        <v>7525</v>
      </c>
      <c r="D3720" s="156" t="s">
        <v>7517</v>
      </c>
      <c r="E3720" s="156" t="s">
        <v>2628</v>
      </c>
      <c r="F3720" s="156" t="s">
        <v>30</v>
      </c>
      <c r="G3720" s="157" t="s">
        <v>7526</v>
      </c>
      <c r="H3720" s="68">
        <v>165.9</v>
      </c>
      <c r="I3720" s="68">
        <v>70.7</v>
      </c>
      <c r="J3720" s="71">
        <f>IF(F3720="女",IF(H3720=0,0,VLOOKUP(I3720/(H3720*H3720/10000),标准!M$108:N$112,2,TRUE)),IF(H3720=0,0,VLOOKUP(I3720/(H3720*H3720/10000),标准!M$74:N$78,2,TRUE)))</f>
        <v>80</v>
      </c>
      <c r="K3720" s="72">
        <v>3982</v>
      </c>
      <c r="L3720" s="71">
        <f>IF(A3720&lt;43,IF(F3720="女",VLOOKUP(K3720,标准!K$108:L$128,2,TRUE),VLOOKUP(K3720,标准!K$74:L$94,2,TRUE)),IF(F3720="女",VLOOKUP(K3720,标准!K$39:L$59,2,TRUE),VLOOKUP(K3720,标准!K$3:L$23,2,TRUE)))</f>
        <v>74</v>
      </c>
      <c r="M3720" s="68">
        <v>9.3</v>
      </c>
      <c r="N3720" s="71">
        <f>IF(M3720="",0,IF(A3720&lt;43,IF(F3720="女",VLOOKUP(M3720,标准!C$108:D$128,2,TRUE),VLOOKUP(M3720,标准!C$74:D$94,2,TRUE)),IF(F3720="女",VLOOKUP(M3720,标准!C$39:D$59,2,TRUE),VLOOKUP(M3720,标准!C$3:D$23,2,TRUE))))</f>
        <v>68</v>
      </c>
      <c r="O3720" s="77">
        <v>225</v>
      </c>
      <c r="P3720" s="71">
        <f>IF(A3720&lt;43,IF(F3720="女",VLOOKUP(O3720/100,标准!E$108:F$128,2,TRUE),VLOOKUP(O3720/100,标准!E$74:F$94,2,TRUE)),IF(F3720="女",VLOOKUP(O3720/100,标准!E$39:F$59,2,TRUE),VLOOKUP(O3720/100,标准!E$3:F$23,2,TRUE)))</f>
        <v>68</v>
      </c>
      <c r="Q3720" s="81">
        <v>4.52</v>
      </c>
      <c r="R3720" s="71">
        <f>IF(Q3720=0,0,IF(A3720&lt;43,IF(F3720="女",IF(Q3720="",0,VLOOKUP(Q3720,标准!I$108:J$138,2,TRUE)),IF(Q3720="",0,VLOOKUP(Q3720,标准!I$74:J$104,2,TRUE))),IF(F3720="女",IF(Q3720="",0,VLOOKUP(Q3720,标准!I$39:J$69,2,TRUE)),IF(Q3720="",0,VLOOKUP(Q3720,标准!I$3:J$33,2,TRUE)))))</f>
        <v>50</v>
      </c>
      <c r="S3720" s="76">
        <v>0</v>
      </c>
      <c r="T3720" s="71">
        <f>IF(A3720&lt;43,IF(F3720="女",VLOOKUP(S3720,标准!G$108:H$138,2,TRUE),VLOOKUP(S3720,标准!G$74:H$99,2,TRUE)),IF(F3720="女",VLOOKUP(S3720,标准!G$39:H$69,2,TRUE),VLOOKUP(S3720,标准!G$3:H$28,2,TRUE)))</f>
        <v>0</v>
      </c>
      <c r="U3720" s="88">
        <v>7.8</v>
      </c>
      <c r="V3720" s="71">
        <f>IF(U3720=0,0,IF(A3720&lt;43,IF(F3720="女",IF(U3720="",0,VLOOKUP(U3720,标准!A$108:B$128,2,TRUE)),IF(U3720="",0,VLOOKUP(U3720,标准!A$74:B$94,2,TRUE))),IF(F3720="女",IF(U3720="",0,VLOOKUP(U3720,标准!A$39:B$59,2,TRUE)),IF(U3720="",0,VLOOKUP(U3720,标准!A$3:B$23,2,TRUE)))))</f>
        <v>72</v>
      </c>
      <c r="W3720" s="86">
        <f t="shared" si="58"/>
        <v>61.1</v>
      </c>
      <c r="X3720" s="87">
        <v>4.6</v>
      </c>
      <c r="Y3720" s="87">
        <v>4.3</v>
      </c>
      <c r="Z3720" s="91"/>
      <c r="AA3720" s="92"/>
    </row>
    <row r="3721" customHeight="1" spans="1:27">
      <c r="A3721" s="62">
        <v>41</v>
      </c>
      <c r="B3721" s="91">
        <v>3759</v>
      </c>
      <c r="C3721" s="156" t="s">
        <v>7527</v>
      </c>
      <c r="D3721" s="156" t="s">
        <v>7517</v>
      </c>
      <c r="E3721" s="156" t="s">
        <v>2628</v>
      </c>
      <c r="F3721" s="156" t="s">
        <v>34</v>
      </c>
      <c r="G3721" s="157" t="s">
        <v>7528</v>
      </c>
      <c r="H3721" s="68">
        <v>160.5</v>
      </c>
      <c r="I3721" s="68">
        <v>58.2</v>
      </c>
      <c r="J3721" s="71">
        <f>IF(F3721="女",IF(H3721=0,0,VLOOKUP(I3721/(H3721*H3721/10000),标准!M$108:N$112,2,TRUE)),IF(H3721=0,0,VLOOKUP(I3721/(H3721*H3721/10000),标准!M$74:N$78,2,TRUE)))</f>
        <v>100</v>
      </c>
      <c r="K3721" s="72">
        <v>2805</v>
      </c>
      <c r="L3721" s="71">
        <f>IF(A3721&lt;43,IF(F3721="女",VLOOKUP(K3721,标准!K$108:L$128,2,TRUE),VLOOKUP(K3721,标准!K$74:L$94,2,TRUE)),IF(F3721="女",VLOOKUP(K3721,标准!K$39:L$59,2,TRUE),VLOOKUP(K3721,标准!K$3:L$23,2,TRUE)))</f>
        <v>76</v>
      </c>
      <c r="M3721" s="68">
        <v>14</v>
      </c>
      <c r="N3721" s="71">
        <f>IF(M3721="",0,IF(A3721&lt;43,IF(F3721="女",VLOOKUP(M3721,标准!C$108:D$128,2,TRUE),VLOOKUP(M3721,标准!C$74:D$94,2,TRUE)),IF(F3721="女",VLOOKUP(M3721,标准!C$39:D$59,2,TRUE),VLOOKUP(M3721,标准!C$3:D$23,2,TRUE))))</f>
        <v>72</v>
      </c>
      <c r="O3721" s="77">
        <v>150</v>
      </c>
      <c r="P3721" s="71">
        <f>IF(A3721&lt;43,IF(F3721="女",VLOOKUP(O3721/100,标准!E$108:F$128,2,TRUE),VLOOKUP(O3721/100,标准!E$74:F$94,2,TRUE)),IF(F3721="女",VLOOKUP(O3721/100,标准!E$39:F$59,2,TRUE),VLOOKUP(O3721/100,标准!E$3:F$23,2,TRUE)))</f>
        <v>50</v>
      </c>
      <c r="Q3721" s="81">
        <v>4.17</v>
      </c>
      <c r="R3721" s="71">
        <f>IF(Q3721=0,0,IF(A3721&lt;43,IF(F3721="女",IF(Q3721="",0,VLOOKUP(Q3721,标准!I$108:J$138,2,TRUE)),IF(Q3721="",0,VLOOKUP(Q3721,标准!I$74:J$104,2,TRUE))),IF(F3721="女",IF(Q3721="",0,VLOOKUP(Q3721,标准!I$39:J$69,2,TRUE)),IF(Q3721="",0,VLOOKUP(Q3721,标准!I$3:J$33,2,TRUE)))))</f>
        <v>66</v>
      </c>
      <c r="S3721" s="76">
        <v>51</v>
      </c>
      <c r="T3721" s="71">
        <f>IF(A3721&lt;43,IF(F3721="女",VLOOKUP(S3721,标准!G$108:H$138,2,TRUE),VLOOKUP(S3721,标准!G$74:H$99,2,TRUE)),IF(F3721="女",VLOOKUP(S3721,标准!G$39:H$69,2,TRUE),VLOOKUP(S3721,标准!G$3:H$28,2,TRUE)))</f>
        <v>85</v>
      </c>
      <c r="U3721" s="88">
        <v>8.9</v>
      </c>
      <c r="V3721" s="71">
        <f>IF(U3721=0,0,IF(A3721&lt;43,IF(F3721="女",IF(U3721="",0,VLOOKUP(U3721,标准!A$108:B$128,2,TRUE)),IF(U3721="",0,VLOOKUP(U3721,标准!A$74:B$94,2,TRUE))),IF(F3721="女",IF(U3721="",0,VLOOKUP(U3721,标准!A$39:B$59,2,TRUE)),IF(U3721="",0,VLOOKUP(U3721,标准!A$3:B$23,2,TRUE)))))</f>
        <v>74</v>
      </c>
      <c r="W3721" s="86">
        <f t="shared" si="58"/>
        <v>75.1</v>
      </c>
      <c r="X3721" s="87">
        <v>4.7</v>
      </c>
      <c r="Y3721" s="87">
        <v>4.8</v>
      </c>
      <c r="Z3721" s="91"/>
      <c r="AA3721" s="92"/>
    </row>
    <row r="3722" customHeight="1" spans="1:27">
      <c r="A3722" s="62">
        <v>41</v>
      </c>
      <c r="B3722" s="91">
        <v>3760</v>
      </c>
      <c r="C3722" s="156" t="s">
        <v>7529</v>
      </c>
      <c r="D3722" s="156" t="s">
        <v>7517</v>
      </c>
      <c r="E3722" s="156" t="s">
        <v>2628</v>
      </c>
      <c r="F3722" s="156" t="s">
        <v>30</v>
      </c>
      <c r="G3722" s="157" t="s">
        <v>7530</v>
      </c>
      <c r="H3722" s="68">
        <v>170</v>
      </c>
      <c r="I3722" s="68">
        <v>67.1</v>
      </c>
      <c r="J3722" s="71">
        <f>IF(F3722="女",IF(H3722=0,0,VLOOKUP(I3722/(H3722*H3722/10000),标准!M$108:N$112,2,TRUE)),IF(H3722=0,0,VLOOKUP(I3722/(H3722*H3722/10000),标准!M$74:N$78,2,TRUE)))</f>
        <v>100</v>
      </c>
      <c r="K3722" s="72">
        <v>4645</v>
      </c>
      <c r="L3722" s="71">
        <f>IF(A3722&lt;43,IF(F3722="女",VLOOKUP(K3722,标准!K$108:L$128,2,TRUE),VLOOKUP(K3722,标准!K$74:L$94,2,TRUE)),IF(F3722="女",VLOOKUP(K3722,标准!K$39:L$59,2,TRUE),VLOOKUP(K3722,标准!K$3:L$23,2,TRUE)))</f>
        <v>85</v>
      </c>
      <c r="M3722" s="68">
        <v>11.1</v>
      </c>
      <c r="N3722" s="71">
        <f>IF(M3722="",0,IF(A3722&lt;43,IF(F3722="女",VLOOKUP(M3722,标准!C$108:D$128,2,TRUE),VLOOKUP(M3722,标准!C$74:D$94,2,TRUE)),IF(F3722="女",VLOOKUP(M3722,标准!C$39:D$59,2,TRUE),VLOOKUP(M3722,标准!C$3:D$23,2,TRUE))))</f>
        <v>70</v>
      </c>
      <c r="O3722" s="77">
        <v>248</v>
      </c>
      <c r="P3722" s="71">
        <f>IF(A3722&lt;43,IF(F3722="女",VLOOKUP(O3722/100,标准!E$108:F$128,2,TRUE),VLOOKUP(O3722/100,标准!E$74:F$94,2,TRUE)),IF(F3722="女",VLOOKUP(O3722/100,标准!E$39:F$59,2,TRUE),VLOOKUP(O3722/100,标准!E$3:F$23,2,TRUE)))</f>
        <v>80</v>
      </c>
      <c r="Q3722" s="81">
        <v>4.12</v>
      </c>
      <c r="R3722" s="71">
        <f>IF(Q3722=0,0,IF(A3722&lt;43,IF(F3722="女",IF(Q3722="",0,VLOOKUP(Q3722,标准!I$108:J$138,2,TRUE)),IF(Q3722="",0,VLOOKUP(Q3722,标准!I$74:J$104,2,TRUE))),IF(F3722="女",IF(Q3722="",0,VLOOKUP(Q3722,标准!I$39:J$69,2,TRUE)),IF(Q3722="",0,VLOOKUP(Q3722,标准!I$3:J$33,2,TRUE)))))</f>
        <v>68</v>
      </c>
      <c r="S3722" s="76">
        <v>11</v>
      </c>
      <c r="T3722" s="71">
        <f>IF(A3722&lt;43,IF(F3722="女",VLOOKUP(S3722,标准!G$108:H$138,2,TRUE),VLOOKUP(S3722,标准!G$74:H$99,2,TRUE)),IF(F3722="女",VLOOKUP(S3722,标准!G$39:H$69,2,TRUE),VLOOKUP(S3722,标准!G$3:H$28,2,TRUE)))</f>
        <v>64</v>
      </c>
      <c r="U3722" s="88">
        <v>6.8</v>
      </c>
      <c r="V3722" s="71">
        <f>IF(U3722=0,0,IF(A3722&lt;43,IF(F3722="女",IF(U3722="",0,VLOOKUP(U3722,标准!A$108:B$128,2,TRUE)),IF(U3722="",0,VLOOKUP(U3722,标准!A$74:B$94,2,TRUE))),IF(F3722="女",IF(U3722="",0,VLOOKUP(U3722,标准!A$39:B$59,2,TRUE)),IF(U3722="",0,VLOOKUP(U3722,标准!A$3:B$23,2,TRUE)))))</f>
        <v>95</v>
      </c>
      <c r="W3722" s="86">
        <f t="shared" si="58"/>
        <v>81.75</v>
      </c>
      <c r="X3722" s="87">
        <v>4.9</v>
      </c>
      <c r="Y3722" s="87">
        <v>3.9</v>
      </c>
      <c r="Z3722" s="91"/>
      <c r="AA3722" s="92"/>
    </row>
    <row r="3723" customHeight="1" spans="1:27">
      <c r="A3723" s="62">
        <v>41</v>
      </c>
      <c r="B3723" s="91">
        <v>3761</v>
      </c>
      <c r="C3723" s="156" t="s">
        <v>7531</v>
      </c>
      <c r="D3723" s="156" t="s">
        <v>7517</v>
      </c>
      <c r="E3723" s="156" t="s">
        <v>2628</v>
      </c>
      <c r="F3723" s="156" t="s">
        <v>34</v>
      </c>
      <c r="G3723" s="157" t="s">
        <v>7532</v>
      </c>
      <c r="H3723" s="68">
        <v>164.5</v>
      </c>
      <c r="I3723" s="68">
        <v>64.5</v>
      </c>
      <c r="J3723" s="71">
        <f>IF(F3723="女",IF(H3723=0,0,VLOOKUP(I3723/(H3723*H3723/10000),标准!M$108:N$112,2,TRUE)),IF(H3723=0,0,VLOOKUP(I3723/(H3723*H3723/10000),标准!M$74:N$78,2,TRUE)))</f>
        <v>100</v>
      </c>
      <c r="K3723" s="72">
        <v>3486</v>
      </c>
      <c r="L3723" s="71">
        <f>IF(A3723&lt;43,IF(F3723="女",VLOOKUP(K3723,标准!K$108:L$128,2,TRUE),VLOOKUP(K3723,标准!K$74:L$94,2,TRUE)),IF(F3723="女",VLOOKUP(K3723,标准!K$39:L$59,2,TRUE),VLOOKUP(K3723,标准!K$3:L$23,2,TRUE)))</f>
        <v>100</v>
      </c>
      <c r="M3723" s="68">
        <v>11</v>
      </c>
      <c r="N3723" s="71">
        <f>IF(M3723="",0,IF(A3723&lt;43,IF(F3723="女",VLOOKUP(M3723,标准!C$108:D$128,2,TRUE),VLOOKUP(M3723,标准!C$74:D$94,2,TRUE)),IF(F3723="女",VLOOKUP(M3723,标准!C$39:D$59,2,TRUE),VLOOKUP(M3723,标准!C$3:D$23,2,TRUE))))</f>
        <v>66</v>
      </c>
      <c r="O3723" s="77">
        <v>165</v>
      </c>
      <c r="P3723" s="71">
        <f>IF(A3723&lt;43,IF(F3723="女",VLOOKUP(O3723/100,标准!E$108:F$128,2,TRUE),VLOOKUP(O3723/100,标准!E$74:F$94,2,TRUE)),IF(F3723="女",VLOOKUP(O3723/100,标准!E$39:F$59,2,TRUE),VLOOKUP(O3723/100,标准!E$3:F$23,2,TRUE)))</f>
        <v>68</v>
      </c>
      <c r="Q3723" s="81">
        <v>4.27</v>
      </c>
      <c r="R3723" s="71">
        <f>IF(Q3723=0,0,IF(A3723&lt;43,IF(F3723="女",IF(Q3723="",0,VLOOKUP(Q3723,标准!I$108:J$138,2,TRUE)),IF(Q3723="",0,VLOOKUP(Q3723,标准!I$74:J$104,2,TRUE))),IF(F3723="女",IF(Q3723="",0,VLOOKUP(Q3723,标准!I$39:J$69,2,TRUE)),IF(Q3723="",0,VLOOKUP(Q3723,标准!I$3:J$33,2,TRUE)))))</f>
        <v>62</v>
      </c>
      <c r="S3723" s="76">
        <v>30</v>
      </c>
      <c r="T3723" s="71">
        <f>IF(A3723&lt;43,IF(F3723="女",VLOOKUP(S3723,标准!G$108:H$138,2,TRUE),VLOOKUP(S3723,标准!G$74:H$99,2,TRUE)),IF(F3723="女",VLOOKUP(S3723,标准!G$39:H$69,2,TRUE),VLOOKUP(S3723,标准!G$3:H$28,2,TRUE)))</f>
        <v>64</v>
      </c>
      <c r="U3723" s="88">
        <v>9.7</v>
      </c>
      <c r="V3723" s="71">
        <f>IF(U3723=0,0,IF(A3723&lt;43,IF(F3723="女",IF(U3723="",0,VLOOKUP(U3723,标准!A$108:B$128,2,TRUE)),IF(U3723="",0,VLOOKUP(U3723,标准!A$74:B$94,2,TRUE))),IF(F3723="女",IF(U3723="",0,VLOOKUP(U3723,标准!A$39:B$59,2,TRUE)),IF(U3723="",0,VLOOKUP(U3723,标准!A$3:B$23,2,TRUE)))))</f>
        <v>66</v>
      </c>
      <c r="W3723" s="86">
        <f t="shared" si="58"/>
        <v>75.4</v>
      </c>
      <c r="X3723" s="87">
        <v>4.9</v>
      </c>
      <c r="Y3723" s="87">
        <v>4.5</v>
      </c>
      <c r="Z3723" s="91"/>
      <c r="AA3723" s="92"/>
    </row>
    <row r="3724" customHeight="1" spans="1:27">
      <c r="A3724" s="62">
        <v>41</v>
      </c>
      <c r="B3724" s="91">
        <v>3762</v>
      </c>
      <c r="C3724" s="156" t="s">
        <v>7533</v>
      </c>
      <c r="D3724" s="156" t="s">
        <v>7517</v>
      </c>
      <c r="E3724" s="156" t="s">
        <v>2628</v>
      </c>
      <c r="F3724" s="156" t="s">
        <v>34</v>
      </c>
      <c r="G3724" s="157" t="s">
        <v>7534</v>
      </c>
      <c r="H3724" s="68">
        <v>160.3</v>
      </c>
      <c r="I3724" s="68">
        <v>84.4</v>
      </c>
      <c r="J3724" s="71">
        <f>IF(F3724="女",IF(H3724=0,0,VLOOKUP(I3724/(H3724*H3724/10000),标准!M$108:N$112,2,TRUE)),IF(H3724=0,0,VLOOKUP(I3724/(H3724*H3724/10000),标准!M$74:N$78,2,TRUE)))</f>
        <v>60</v>
      </c>
      <c r="K3724" s="72">
        <v>2309</v>
      </c>
      <c r="L3724" s="71">
        <f>IF(A3724&lt;43,IF(F3724="女",VLOOKUP(K3724,标准!K$108:L$128,2,TRUE),VLOOKUP(K3724,标准!K$74:L$94,2,TRUE)),IF(F3724="女",VLOOKUP(K3724,标准!K$39:L$59,2,TRUE),VLOOKUP(K3724,标准!K$3:L$23,2,TRUE)))</f>
        <v>66</v>
      </c>
      <c r="M3724" s="68">
        <v>0</v>
      </c>
      <c r="N3724" s="71">
        <f>IF(M3724="",0,IF(A3724&lt;43,IF(F3724="女",VLOOKUP(M3724,标准!C$108:D$128,2,TRUE),VLOOKUP(M3724,标准!C$74:D$94,2,TRUE)),IF(F3724="女",VLOOKUP(M3724,标准!C$39:D$59,2,TRUE),VLOOKUP(M3724,标准!C$3:D$23,2,TRUE))))</f>
        <v>0</v>
      </c>
      <c r="O3724" s="77">
        <v>145</v>
      </c>
      <c r="P3724" s="71">
        <f>IF(A3724&lt;43,IF(F3724="女",VLOOKUP(O3724/100,标准!E$108:F$128,2,TRUE),VLOOKUP(O3724/100,标准!E$74:F$94,2,TRUE)),IF(F3724="女",VLOOKUP(O3724/100,标准!E$39:F$59,2,TRUE),VLOOKUP(O3724/100,标准!E$3:F$23,2,TRUE)))</f>
        <v>40</v>
      </c>
      <c r="Q3724" s="81">
        <v>4.44</v>
      </c>
      <c r="R3724" s="71">
        <f>IF(Q3724=0,0,IF(A3724&lt;43,IF(F3724="女",IF(Q3724="",0,VLOOKUP(Q3724,标准!I$108:J$138,2,TRUE)),IF(Q3724="",0,VLOOKUP(Q3724,标准!I$74:J$104,2,TRUE))),IF(F3724="女",IF(Q3724="",0,VLOOKUP(Q3724,标准!I$39:J$69,2,TRUE)),IF(Q3724="",0,VLOOKUP(Q3724,标准!I$3:J$33,2,TRUE)))))</f>
        <v>50</v>
      </c>
      <c r="S3724" s="76">
        <v>26</v>
      </c>
      <c r="T3724" s="71">
        <f>IF(A3724&lt;43,IF(F3724="女",VLOOKUP(S3724,标准!G$108:H$138,2,TRUE),VLOOKUP(S3724,标准!G$74:H$99,2,TRUE)),IF(F3724="女",VLOOKUP(S3724,标准!G$39:H$69,2,TRUE),VLOOKUP(S3724,标准!G$3:H$28,2,TRUE)))</f>
        <v>60</v>
      </c>
      <c r="U3724" s="88">
        <v>9.9</v>
      </c>
      <c r="V3724" s="71">
        <f>IF(U3724=0,0,IF(A3724&lt;43,IF(F3724="女",IF(U3724="",0,VLOOKUP(U3724,标准!A$108:B$128,2,TRUE)),IF(U3724="",0,VLOOKUP(U3724,标准!A$74:B$94,2,TRUE))),IF(F3724="女",IF(U3724="",0,VLOOKUP(U3724,标准!A$39:B$59,2,TRUE)),IF(U3724="",0,VLOOKUP(U3724,标准!A$3:B$23,2,TRUE)))))</f>
        <v>64</v>
      </c>
      <c r="W3724" s="86">
        <f t="shared" si="58"/>
        <v>51.7</v>
      </c>
      <c r="X3724" s="87">
        <v>4.4</v>
      </c>
      <c r="Y3724" s="87">
        <v>4.3</v>
      </c>
      <c r="Z3724" s="91"/>
      <c r="AA3724" s="92"/>
    </row>
    <row r="3725" customHeight="1" spans="1:27">
      <c r="A3725" s="62">
        <v>41</v>
      </c>
      <c r="B3725" s="91">
        <v>3763</v>
      </c>
      <c r="C3725" s="156" t="s">
        <v>7535</v>
      </c>
      <c r="D3725" s="156" t="s">
        <v>7517</v>
      </c>
      <c r="E3725" s="156" t="s">
        <v>2628</v>
      </c>
      <c r="F3725" s="156" t="s">
        <v>34</v>
      </c>
      <c r="G3725" s="157" t="s">
        <v>7536</v>
      </c>
      <c r="H3725" s="68">
        <v>160.5</v>
      </c>
      <c r="I3725" s="68">
        <v>49.4</v>
      </c>
      <c r="J3725" s="71">
        <f>IF(F3725="女",IF(H3725=0,0,VLOOKUP(I3725/(H3725*H3725/10000),标准!M$108:N$112,2,TRUE)),IF(H3725=0,0,VLOOKUP(I3725/(H3725*H3725/10000),标准!M$74:N$78,2,TRUE)))</f>
        <v>100</v>
      </c>
      <c r="K3725" s="72">
        <v>3604</v>
      </c>
      <c r="L3725" s="71">
        <f>IF(A3725&lt;43,IF(F3725="女",VLOOKUP(K3725,标准!K$108:L$128,2,TRUE),VLOOKUP(K3725,标准!K$74:L$94,2,TRUE)),IF(F3725="女",VLOOKUP(K3725,标准!K$39:L$59,2,TRUE),VLOOKUP(K3725,标准!K$3:L$23,2,TRUE)))</f>
        <v>100</v>
      </c>
      <c r="M3725" s="68">
        <v>16</v>
      </c>
      <c r="N3725" s="71">
        <f>IF(M3725="",0,IF(A3725&lt;43,IF(F3725="女",VLOOKUP(M3725,标准!C$108:D$128,2,TRUE),VLOOKUP(M3725,标准!C$74:D$94,2,TRUE)),IF(F3725="女",VLOOKUP(M3725,标准!C$39:D$59,2,TRUE),VLOOKUP(M3725,标准!C$3:D$23,2,TRUE))))</f>
        <v>74</v>
      </c>
      <c r="O3725" s="77">
        <v>170</v>
      </c>
      <c r="P3725" s="71">
        <f>IF(A3725&lt;43,IF(F3725="女",VLOOKUP(O3725/100,标准!E$108:F$128,2,TRUE),VLOOKUP(O3725/100,标准!E$74:F$94,2,TRUE)),IF(F3725="女",VLOOKUP(O3725/100,标准!E$39:F$59,2,TRUE),VLOOKUP(O3725/100,标准!E$3:F$23,2,TRUE)))</f>
        <v>72</v>
      </c>
      <c r="Q3725" s="81">
        <v>3.49</v>
      </c>
      <c r="R3725" s="71">
        <f>IF(Q3725=0,0,IF(A3725&lt;43,IF(F3725="女",IF(Q3725="",0,VLOOKUP(Q3725,标准!I$108:J$138,2,TRUE)),IF(Q3725="",0,VLOOKUP(Q3725,标准!I$74:J$104,2,TRUE))),IF(F3725="女",IF(Q3725="",0,VLOOKUP(Q3725,标准!I$39:J$69,2,TRUE)),IF(Q3725="",0,VLOOKUP(Q3725,标准!I$3:J$33,2,TRUE)))))</f>
        <v>78</v>
      </c>
      <c r="S3725" s="76">
        <v>56</v>
      </c>
      <c r="T3725" s="71">
        <f>IF(A3725&lt;43,IF(F3725="女",VLOOKUP(S3725,标准!G$108:H$138,2,TRUE),VLOOKUP(S3725,标准!G$74:H$99,2,TRUE)),IF(F3725="女",VLOOKUP(S3725,标准!G$39:H$69,2,TRUE),VLOOKUP(S3725,标准!G$3:H$28,2,TRUE)))</f>
        <v>100</v>
      </c>
      <c r="U3725" s="88">
        <v>8.5</v>
      </c>
      <c r="V3725" s="71">
        <f>IF(U3725=0,0,IF(A3725&lt;43,IF(F3725="女",IF(U3725="",0,VLOOKUP(U3725,标准!A$108:B$128,2,TRUE)),IF(U3725="",0,VLOOKUP(U3725,标准!A$74:B$94,2,TRUE))),IF(F3725="女",IF(U3725="",0,VLOOKUP(U3725,标准!A$39:B$59,2,TRUE)),IF(U3725="",0,VLOOKUP(U3725,标准!A$3:B$23,2,TRUE)))))</f>
        <v>78</v>
      </c>
      <c r="W3725" s="86">
        <f t="shared" si="58"/>
        <v>85.8</v>
      </c>
      <c r="X3725" s="87">
        <v>4.9</v>
      </c>
      <c r="Y3725" s="87">
        <v>4.9</v>
      </c>
      <c r="Z3725" s="91"/>
      <c r="AA3725" s="92"/>
    </row>
    <row r="3726" customHeight="1" spans="1:27">
      <c r="A3726" s="62">
        <v>41</v>
      </c>
      <c r="B3726" s="91">
        <v>3764</v>
      </c>
      <c r="C3726" s="156" t="s">
        <v>7537</v>
      </c>
      <c r="D3726" s="156" t="s">
        <v>7517</v>
      </c>
      <c r="E3726" s="156" t="s">
        <v>2628</v>
      </c>
      <c r="F3726" s="156" t="s">
        <v>30</v>
      </c>
      <c r="G3726" s="157" t="s">
        <v>7538</v>
      </c>
      <c r="H3726" s="68">
        <v>168.6</v>
      </c>
      <c r="I3726" s="68">
        <v>66.6</v>
      </c>
      <c r="J3726" s="71">
        <f>IF(F3726="女",IF(H3726=0,0,VLOOKUP(I3726/(H3726*H3726/10000),标准!M$108:N$112,2,TRUE)),IF(H3726=0,0,VLOOKUP(I3726/(H3726*H3726/10000),标准!M$74:N$78,2,TRUE)))</f>
        <v>100</v>
      </c>
      <c r="K3726" s="72">
        <v>4822</v>
      </c>
      <c r="L3726" s="71">
        <f>IF(A3726&lt;43,IF(F3726="女",VLOOKUP(K3726,标准!K$108:L$128,2,TRUE),VLOOKUP(K3726,标准!K$74:L$94,2,TRUE)),IF(F3726="女",VLOOKUP(K3726,标准!K$39:L$59,2,TRUE),VLOOKUP(K3726,标准!K$3:L$23,2,TRUE)))</f>
        <v>90</v>
      </c>
      <c r="M3726" s="68">
        <v>27.5</v>
      </c>
      <c r="N3726" s="71">
        <f>IF(M3726="",0,IF(A3726&lt;43,IF(F3726="女",VLOOKUP(M3726,标准!C$108:D$128,2,TRUE),VLOOKUP(M3726,标准!C$74:D$94,2,TRUE)),IF(F3726="女",VLOOKUP(M3726,标准!C$39:D$59,2,TRUE),VLOOKUP(M3726,标准!C$3:D$23,2,TRUE))))</f>
        <v>100</v>
      </c>
      <c r="O3726" s="77">
        <v>255</v>
      </c>
      <c r="P3726" s="71">
        <f>IF(A3726&lt;43,IF(F3726="女",VLOOKUP(O3726/100,标准!E$108:F$128,2,TRUE),VLOOKUP(O3726/100,标准!E$74:F$94,2,TRUE)),IF(F3726="女",VLOOKUP(O3726/100,标准!E$39:F$59,2,TRUE),VLOOKUP(O3726/100,标准!E$3:F$23,2,TRUE)))</f>
        <v>80</v>
      </c>
      <c r="Q3726" s="81">
        <v>3.52</v>
      </c>
      <c r="R3726" s="71">
        <f>IF(Q3726=0,0,IF(A3726&lt;43,IF(F3726="女",IF(Q3726="",0,VLOOKUP(Q3726,标准!I$108:J$138,2,TRUE)),IF(Q3726="",0,VLOOKUP(Q3726,标准!I$74:J$104,2,TRUE))),IF(F3726="女",IF(Q3726="",0,VLOOKUP(Q3726,标准!I$39:J$69,2,TRUE)),IF(Q3726="",0,VLOOKUP(Q3726,标准!I$3:J$33,2,TRUE)))))</f>
        <v>76</v>
      </c>
      <c r="S3726" s="76">
        <v>1</v>
      </c>
      <c r="T3726" s="71">
        <f>IF(A3726&lt;43,IF(F3726="女",VLOOKUP(S3726,标准!G$108:H$138,2,TRUE),VLOOKUP(S3726,标准!G$74:H$99,2,TRUE)),IF(F3726="女",VLOOKUP(S3726,标准!G$39:H$69,2,TRUE),VLOOKUP(S3726,标准!G$3:H$28,2,TRUE)))</f>
        <v>0</v>
      </c>
      <c r="U3726" s="88">
        <v>6.9</v>
      </c>
      <c r="V3726" s="71">
        <f>IF(U3726=0,0,IF(A3726&lt;43,IF(F3726="女",IF(U3726="",0,VLOOKUP(U3726,标准!A$108:B$128,2,TRUE)),IF(U3726="",0,VLOOKUP(U3726,标准!A$74:B$94,2,TRUE))),IF(F3726="女",IF(U3726="",0,VLOOKUP(U3726,标准!A$39:B$59,2,TRUE)),IF(U3726="",0,VLOOKUP(U3726,标准!A$3:B$23,2,TRUE)))))</f>
        <v>90</v>
      </c>
      <c r="W3726" s="86">
        <f t="shared" si="58"/>
        <v>79.7</v>
      </c>
      <c r="X3726" s="87">
        <v>4.8</v>
      </c>
      <c r="Y3726" s="87">
        <v>4.6</v>
      </c>
      <c r="Z3726" s="91"/>
      <c r="AA3726" s="92"/>
    </row>
    <row r="3727" customHeight="1" spans="1:27">
      <c r="A3727" s="62">
        <v>41</v>
      </c>
      <c r="B3727" s="91">
        <v>3765</v>
      </c>
      <c r="C3727" s="156" t="s">
        <v>7539</v>
      </c>
      <c r="D3727" s="156" t="s">
        <v>7517</v>
      </c>
      <c r="E3727" s="156" t="s">
        <v>2628</v>
      </c>
      <c r="F3727" s="156" t="s">
        <v>34</v>
      </c>
      <c r="G3727" s="157" t="s">
        <v>7540</v>
      </c>
      <c r="H3727" s="68">
        <v>157.5</v>
      </c>
      <c r="I3727" s="68">
        <v>64.9</v>
      </c>
      <c r="J3727" s="71">
        <f>IF(F3727="女",IF(H3727=0,0,VLOOKUP(I3727/(H3727*H3727/10000),标准!M$108:N$112,2,TRUE)),IF(H3727=0,0,VLOOKUP(I3727/(H3727*H3727/10000),标准!M$74:N$78,2,TRUE)))</f>
        <v>80</v>
      </c>
      <c r="K3727" s="72">
        <v>4119</v>
      </c>
      <c r="L3727" s="71">
        <f>IF(A3727&lt;43,IF(F3727="女",VLOOKUP(K3727,标准!K$108:L$128,2,TRUE),VLOOKUP(K3727,标准!K$74:L$94,2,TRUE)),IF(F3727="女",VLOOKUP(K3727,标准!K$39:L$59,2,TRUE),VLOOKUP(K3727,标准!K$3:L$23,2,TRUE)))</f>
        <v>100</v>
      </c>
      <c r="M3727" s="68">
        <v>21.5</v>
      </c>
      <c r="N3727" s="71">
        <f>IF(M3727="",0,IF(A3727&lt;43,IF(F3727="女",VLOOKUP(M3727,标准!C$108:D$128,2,TRUE),VLOOKUP(M3727,标准!C$74:D$94,2,TRUE)),IF(F3727="女",VLOOKUP(M3727,标准!C$39:D$59,2,TRUE),VLOOKUP(M3727,标准!C$3:D$23,2,TRUE))))</f>
        <v>85</v>
      </c>
      <c r="O3727" s="77">
        <v>150</v>
      </c>
      <c r="P3727" s="71">
        <f>IF(A3727&lt;43,IF(F3727="女",VLOOKUP(O3727/100,标准!E$108:F$128,2,TRUE),VLOOKUP(O3727/100,标准!E$74:F$94,2,TRUE)),IF(F3727="女",VLOOKUP(O3727/100,标准!E$39:F$59,2,TRUE),VLOOKUP(O3727/100,标准!E$3:F$23,2,TRUE)))</f>
        <v>50</v>
      </c>
      <c r="Q3727" s="81">
        <v>4.54</v>
      </c>
      <c r="R3727" s="71">
        <f>IF(Q3727=0,0,IF(A3727&lt;43,IF(F3727="女",IF(Q3727="",0,VLOOKUP(Q3727,标准!I$108:J$138,2,TRUE)),IF(Q3727="",0,VLOOKUP(Q3727,标准!I$74:J$104,2,TRUE))),IF(F3727="女",IF(Q3727="",0,VLOOKUP(Q3727,标准!I$39:J$69,2,TRUE)),IF(Q3727="",0,VLOOKUP(Q3727,标准!I$3:J$33,2,TRUE)))))</f>
        <v>40</v>
      </c>
      <c r="S3727" s="76">
        <v>31</v>
      </c>
      <c r="T3727" s="71">
        <f>IF(A3727&lt;43,IF(F3727="女",VLOOKUP(S3727,标准!G$108:H$138,2,TRUE),VLOOKUP(S3727,标准!G$74:H$99,2,TRUE)),IF(F3727="女",VLOOKUP(S3727,标准!G$39:H$69,2,TRUE),VLOOKUP(S3727,标准!G$3:H$28,2,TRUE)))</f>
        <v>64</v>
      </c>
      <c r="U3727" s="88">
        <v>10</v>
      </c>
      <c r="V3727" s="71">
        <f>IF(U3727=0,0,IF(A3727&lt;43,IF(F3727="女",IF(U3727="",0,VLOOKUP(U3727,标准!A$108:B$128,2,TRUE)),IF(U3727="",0,VLOOKUP(U3727,标准!A$74:B$94,2,TRUE))),IF(F3727="女",IF(U3727="",0,VLOOKUP(U3727,标准!A$39:B$59,2,TRUE)),IF(U3727="",0,VLOOKUP(U3727,标准!A$3:B$23,2,TRUE)))))</f>
        <v>62</v>
      </c>
      <c r="W3727" s="86">
        <f t="shared" si="58"/>
        <v>67.3</v>
      </c>
      <c r="X3727" s="87">
        <v>5.1</v>
      </c>
      <c r="Y3727" s="87">
        <v>4.9</v>
      </c>
      <c r="Z3727" s="91"/>
      <c r="AA3727" s="92"/>
    </row>
    <row r="3728" customHeight="1" spans="1:27">
      <c r="A3728" s="62">
        <v>41</v>
      </c>
      <c r="B3728" s="91">
        <v>3766</v>
      </c>
      <c r="C3728" s="156" t="s">
        <v>7541</v>
      </c>
      <c r="D3728" s="156" t="s">
        <v>7517</v>
      </c>
      <c r="E3728" s="156" t="s">
        <v>2628</v>
      </c>
      <c r="F3728" s="156" t="s">
        <v>30</v>
      </c>
      <c r="G3728" s="157" t="s">
        <v>7542</v>
      </c>
      <c r="H3728" s="68">
        <v>164</v>
      </c>
      <c r="I3728" s="68">
        <v>56.5</v>
      </c>
      <c r="J3728" s="71">
        <f>IF(F3728="女",IF(H3728=0,0,VLOOKUP(I3728/(H3728*H3728/10000),标准!M$108:N$112,2,TRUE)),IF(H3728=0,0,VLOOKUP(I3728/(H3728*H3728/10000),标准!M$74:N$78,2,TRUE)))</f>
        <v>100</v>
      </c>
      <c r="K3728" s="72">
        <v>4956</v>
      </c>
      <c r="L3728" s="71">
        <f>IF(A3728&lt;43,IF(F3728="女",VLOOKUP(K3728,标准!K$108:L$128,2,TRUE),VLOOKUP(K3728,标准!K$74:L$94,2,TRUE)),IF(F3728="女",VLOOKUP(K3728,标准!K$39:L$59,2,TRUE),VLOOKUP(K3728,标准!K$3:L$23,2,TRUE)))</f>
        <v>95</v>
      </c>
      <c r="M3728" s="68">
        <v>18.6</v>
      </c>
      <c r="N3728" s="71">
        <f>IF(M3728="",0,IF(A3728&lt;43,IF(F3728="女",VLOOKUP(M3728,标准!C$108:D$128,2,TRUE),VLOOKUP(M3728,标准!C$74:D$94,2,TRUE)),IF(F3728="女",VLOOKUP(M3728,标准!C$39:D$59,2,TRUE),VLOOKUP(M3728,标准!C$3:D$23,2,TRUE))))</f>
        <v>80</v>
      </c>
      <c r="O3728" s="115">
        <v>230</v>
      </c>
      <c r="P3728" s="71">
        <f>IF(A3728&lt;43,IF(F3728="女",VLOOKUP(O3728/100,标准!E$108:F$128,2,TRUE),VLOOKUP(O3728/100,标准!E$74:F$94,2,TRUE)),IF(F3728="女",VLOOKUP(O3728/100,标准!E$39:F$59,2,TRUE),VLOOKUP(O3728/100,标准!E$3:F$23,2,TRUE)))</f>
        <v>70</v>
      </c>
      <c r="Q3728" s="81">
        <v>3.5</v>
      </c>
      <c r="R3728" s="71">
        <f>IF(Q3728=0,0,IF(A3728&lt;43,IF(F3728="女",IF(Q3728="",0,VLOOKUP(Q3728,标准!I$108:J$138,2,TRUE)),IF(Q3728="",0,VLOOKUP(Q3728,标准!I$74:J$104,2,TRUE))),IF(F3728="女",IF(Q3728="",0,VLOOKUP(Q3728,标准!I$39:J$69,2,TRUE)),IF(Q3728="",0,VLOOKUP(Q3728,标准!I$3:J$33,2,TRUE)))))</f>
        <v>76</v>
      </c>
      <c r="S3728" s="76">
        <v>14</v>
      </c>
      <c r="T3728" s="71">
        <f>IF(A3728&lt;43,IF(F3728="女",VLOOKUP(S3728,标准!G$108:H$138,2,TRUE),VLOOKUP(S3728,标准!G$74:H$99,2,TRUE)),IF(F3728="女",VLOOKUP(S3728,标准!G$39:H$69,2,TRUE),VLOOKUP(S3728,标准!G$3:H$28,2,TRUE)))</f>
        <v>76</v>
      </c>
      <c r="U3728" s="88">
        <v>7.5</v>
      </c>
      <c r="V3728" s="71">
        <f>IF(U3728=0,0,IF(A3728&lt;43,IF(F3728="女",IF(U3728="",0,VLOOKUP(U3728,标准!A$108:B$128,2,TRUE)),IF(U3728="",0,VLOOKUP(U3728,标准!A$74:B$94,2,TRUE))),IF(F3728="女",IF(U3728="",0,VLOOKUP(U3728,标准!A$39:B$59,2,TRUE)),IF(U3728="",0,VLOOKUP(U3728,标准!A$3:B$23,2,TRUE)))))</f>
        <v>76</v>
      </c>
      <c r="W3728" s="86">
        <f t="shared" si="58"/>
        <v>82.25</v>
      </c>
      <c r="X3728" s="87">
        <v>4.8</v>
      </c>
      <c r="Y3728" s="87">
        <v>4.7</v>
      </c>
      <c r="Z3728" s="91"/>
      <c r="AA3728" s="92"/>
    </row>
    <row r="3729" customHeight="1" spans="1:27">
      <c r="A3729" s="62">
        <v>41</v>
      </c>
      <c r="B3729" s="91">
        <v>3767</v>
      </c>
      <c r="C3729" s="156" t="s">
        <v>7543</v>
      </c>
      <c r="D3729" s="156" t="s">
        <v>7517</v>
      </c>
      <c r="E3729" s="156" t="s">
        <v>2628</v>
      </c>
      <c r="F3729" s="156" t="s">
        <v>34</v>
      </c>
      <c r="G3729" s="157" t="s">
        <v>7544</v>
      </c>
      <c r="H3729" s="68">
        <v>163.7</v>
      </c>
      <c r="I3729" s="68">
        <v>53</v>
      </c>
      <c r="J3729" s="71">
        <f>IF(F3729="女",IF(H3729=0,0,VLOOKUP(I3729/(H3729*H3729/10000),标准!M$108:N$112,2,TRUE)),IF(H3729=0,0,VLOOKUP(I3729/(H3729*H3729/10000),标准!M$74:N$78,2,TRUE)))</f>
        <v>100</v>
      </c>
      <c r="K3729" s="72">
        <v>3940</v>
      </c>
      <c r="L3729" s="71">
        <f>IF(A3729&lt;43,IF(F3729="女",VLOOKUP(K3729,标准!K$108:L$128,2,TRUE),VLOOKUP(K3729,标准!K$74:L$94,2,TRUE)),IF(F3729="女",VLOOKUP(K3729,标准!K$39:L$59,2,TRUE),VLOOKUP(K3729,标准!K$3:L$23,2,TRUE)))</f>
        <v>100</v>
      </c>
      <c r="M3729" s="68">
        <v>17</v>
      </c>
      <c r="N3729" s="71">
        <f>IF(M3729="",0,IF(A3729&lt;43,IF(F3729="女",VLOOKUP(M3729,标准!C$108:D$128,2,TRUE),VLOOKUP(M3729,标准!C$74:D$94,2,TRUE)),IF(F3729="女",VLOOKUP(M3729,标准!C$39:D$59,2,TRUE),VLOOKUP(M3729,标准!C$3:D$23,2,TRUE))))</f>
        <v>76</v>
      </c>
      <c r="O3729" s="115">
        <v>177</v>
      </c>
      <c r="P3729" s="71">
        <f>IF(A3729&lt;43,IF(F3729="女",VLOOKUP(O3729/100,标准!E$108:F$128,2,TRUE),VLOOKUP(O3729/100,标准!E$74:F$94,2,TRUE)),IF(F3729="女",VLOOKUP(O3729/100,标准!E$39:F$59,2,TRUE),VLOOKUP(O3729/100,标准!E$3:F$23,2,TRUE)))</f>
        <v>76</v>
      </c>
      <c r="Q3729" s="81">
        <v>3.41</v>
      </c>
      <c r="R3729" s="71">
        <f>IF(Q3729=0,0,IF(A3729&lt;43,IF(F3729="女",IF(Q3729="",0,VLOOKUP(Q3729,标准!I$108:J$138,2,TRUE)),IF(Q3729="",0,VLOOKUP(Q3729,标准!I$74:J$104,2,TRUE))),IF(F3729="女",IF(Q3729="",0,VLOOKUP(Q3729,标准!I$39:J$69,2,TRUE)),IF(Q3729="",0,VLOOKUP(Q3729,标准!I$3:J$33,2,TRUE)))))</f>
        <v>80</v>
      </c>
      <c r="S3729" s="76">
        <v>48</v>
      </c>
      <c r="T3729" s="71">
        <f>IF(A3729&lt;43,IF(F3729="女",VLOOKUP(S3729,标准!G$108:H$138,2,TRUE),VLOOKUP(S3729,标准!G$74:H$99,2,TRUE)),IF(F3729="女",VLOOKUP(S3729,标准!G$39:H$69,2,TRUE),VLOOKUP(S3729,标准!G$3:H$28,2,TRUE)))</f>
        <v>80</v>
      </c>
      <c r="U3729" s="88">
        <v>9</v>
      </c>
      <c r="V3729" s="71">
        <f>IF(U3729=0,0,IF(A3729&lt;43,IF(F3729="女",IF(U3729="",0,VLOOKUP(U3729,标准!A$108:B$128,2,TRUE)),IF(U3729="",0,VLOOKUP(U3729,标准!A$74:B$94,2,TRUE))),IF(F3729="女",IF(U3729="",0,VLOOKUP(U3729,标准!A$39:B$59,2,TRUE)),IF(U3729="",0,VLOOKUP(U3729,标准!A$3:B$23,2,TRUE)))))</f>
        <v>72</v>
      </c>
      <c r="W3729" s="86">
        <f t="shared" si="58"/>
        <v>83.6</v>
      </c>
      <c r="X3729" s="87">
        <v>3.7</v>
      </c>
      <c r="Y3729" s="87">
        <v>3.9</v>
      </c>
      <c r="Z3729" s="91"/>
      <c r="AA3729" s="92"/>
    </row>
    <row r="3730" customHeight="1" spans="1:27">
      <c r="A3730" s="62">
        <v>41</v>
      </c>
      <c r="B3730" s="91">
        <v>3768</v>
      </c>
      <c r="C3730" s="156" t="s">
        <v>7545</v>
      </c>
      <c r="D3730" s="156" t="s">
        <v>7517</v>
      </c>
      <c r="E3730" s="156" t="s">
        <v>2628</v>
      </c>
      <c r="F3730" s="156" t="s">
        <v>34</v>
      </c>
      <c r="G3730" s="157" t="s">
        <v>7546</v>
      </c>
      <c r="H3730" s="68">
        <v>156.5</v>
      </c>
      <c r="I3730" s="68">
        <v>54</v>
      </c>
      <c r="J3730" s="71">
        <f>IF(F3730="女",IF(H3730=0,0,VLOOKUP(I3730/(H3730*H3730/10000),标准!M$108:N$112,2,TRUE)),IF(H3730=0,0,VLOOKUP(I3730/(H3730*H3730/10000),标准!M$74:N$78,2,TRUE)))</f>
        <v>100</v>
      </c>
      <c r="K3730" s="72">
        <v>3235</v>
      </c>
      <c r="L3730" s="71">
        <f>IF(A3730&lt;43,IF(F3730="女",VLOOKUP(K3730,标准!K$108:L$128,2,TRUE),VLOOKUP(K3730,标准!K$74:L$94,2,TRUE)),IF(F3730="女",VLOOKUP(K3730,标准!K$39:L$59,2,TRUE),VLOOKUP(K3730,标准!K$3:L$23,2,TRUE)))</f>
        <v>85</v>
      </c>
      <c r="M3730" s="68">
        <v>21</v>
      </c>
      <c r="N3730" s="71">
        <f>IF(M3730="",0,IF(A3730&lt;43,IF(F3730="女",VLOOKUP(M3730,标准!C$108:D$128,2,TRUE),VLOOKUP(M3730,标准!C$74:D$94,2,TRUE)),IF(F3730="女",VLOOKUP(M3730,标准!C$39:D$59,2,TRUE),VLOOKUP(M3730,标准!C$3:D$23,2,TRUE))))</f>
        <v>85</v>
      </c>
      <c r="O3730" s="77">
        <v>168</v>
      </c>
      <c r="P3730" s="71">
        <f>IF(A3730&lt;43,IF(F3730="女",VLOOKUP(O3730/100,标准!E$108:F$128,2,TRUE),VLOOKUP(O3730/100,标准!E$74:F$94,2,TRUE)),IF(F3730="女",VLOOKUP(O3730/100,标准!E$39:F$59,2,TRUE),VLOOKUP(O3730/100,标准!E$3:F$23,2,TRUE)))</f>
        <v>70</v>
      </c>
      <c r="Q3730" s="81">
        <v>4.01</v>
      </c>
      <c r="R3730" s="71">
        <f>IF(Q3730=0,0,IF(A3730&lt;43,IF(F3730="女",IF(Q3730="",0,VLOOKUP(Q3730,标准!I$108:J$138,2,TRUE)),IF(Q3730="",0,VLOOKUP(Q3730,标准!I$74:J$104,2,TRUE))),IF(F3730="女",IF(Q3730="",0,VLOOKUP(Q3730,标准!I$39:J$69,2,TRUE)),IF(Q3730="",0,VLOOKUP(Q3730,标准!I$3:J$33,2,TRUE)))))</f>
        <v>72</v>
      </c>
      <c r="S3730" s="76">
        <v>36</v>
      </c>
      <c r="T3730" s="71">
        <f>IF(A3730&lt;43,IF(F3730="女",VLOOKUP(S3730,标准!G$108:H$138,2,TRUE),VLOOKUP(S3730,标准!G$74:H$99,2,TRUE)),IF(F3730="女",VLOOKUP(S3730,标准!G$39:H$69,2,TRUE),VLOOKUP(S3730,标准!G$3:H$28,2,TRUE)))</f>
        <v>70</v>
      </c>
      <c r="U3730" s="88">
        <v>9.5</v>
      </c>
      <c r="V3730" s="71">
        <f>IF(U3730=0,0,IF(A3730&lt;43,IF(F3730="女",IF(U3730="",0,VLOOKUP(U3730,标准!A$108:B$128,2,TRUE)),IF(U3730="",0,VLOOKUP(U3730,标准!A$74:B$94,2,TRUE))),IF(F3730="女",IF(U3730="",0,VLOOKUP(U3730,标准!A$39:B$59,2,TRUE)),IF(U3730="",0,VLOOKUP(U3730,标准!A$3:B$23,2,TRUE)))))</f>
        <v>68</v>
      </c>
      <c r="W3730" s="86">
        <f t="shared" si="58"/>
        <v>78.25</v>
      </c>
      <c r="X3730" s="87">
        <v>4.4</v>
      </c>
      <c r="Y3730" s="87">
        <v>3.7</v>
      </c>
      <c r="Z3730" s="91"/>
      <c r="AA3730" s="92"/>
    </row>
    <row r="3731" customHeight="1" spans="1:27">
      <c r="A3731" s="62">
        <v>41</v>
      </c>
      <c r="B3731" s="91">
        <v>3769</v>
      </c>
      <c r="C3731" s="156" t="s">
        <v>7547</v>
      </c>
      <c r="D3731" s="156" t="s">
        <v>7517</v>
      </c>
      <c r="E3731" s="156" t="s">
        <v>2628</v>
      </c>
      <c r="F3731" s="156" t="s">
        <v>34</v>
      </c>
      <c r="G3731" s="157" t="s">
        <v>7548</v>
      </c>
      <c r="H3731" s="68">
        <v>158</v>
      </c>
      <c r="I3731" s="68">
        <v>58</v>
      </c>
      <c r="J3731" s="71">
        <f>IF(F3731="女",IF(H3731=0,0,VLOOKUP(I3731/(H3731*H3731/10000),标准!M$108:N$112,2,TRUE)),IF(H3731=0,0,VLOOKUP(I3731/(H3731*H3731/10000),标准!M$74:N$78,2,TRUE)))</f>
        <v>100</v>
      </c>
      <c r="K3731" s="72">
        <v>3330</v>
      </c>
      <c r="L3731" s="71">
        <f>IF(A3731&lt;43,IF(F3731="女",VLOOKUP(K3731,标准!K$108:L$128,2,TRUE),VLOOKUP(K3731,标准!K$74:L$94,2,TRUE)),IF(F3731="女",VLOOKUP(K3731,标准!K$39:L$59,2,TRUE),VLOOKUP(K3731,标准!K$3:L$23,2,TRUE)))</f>
        <v>90</v>
      </c>
      <c r="M3731" s="68">
        <v>16.5</v>
      </c>
      <c r="N3731" s="71">
        <f>IF(M3731="",0,IF(A3731&lt;43,IF(F3731="女",VLOOKUP(M3731,标准!C$108:D$128,2,TRUE),VLOOKUP(M3731,标准!C$74:D$94,2,TRUE)),IF(F3731="女",VLOOKUP(M3731,标准!C$39:D$59,2,TRUE),VLOOKUP(M3731,标准!C$3:D$23,2,TRUE))))</f>
        <v>76</v>
      </c>
      <c r="O3731" s="77">
        <v>148</v>
      </c>
      <c r="P3731" s="71">
        <f>IF(A3731&lt;43,IF(F3731="女",VLOOKUP(O3731/100,标准!E$108:F$128,2,TRUE),VLOOKUP(O3731/100,标准!E$74:F$94,2,TRUE)),IF(F3731="女",VLOOKUP(O3731/100,标准!E$39:F$59,2,TRUE),VLOOKUP(O3731/100,标准!E$3:F$23,2,TRUE)))</f>
        <v>50</v>
      </c>
      <c r="Q3731" s="81">
        <v>4.36</v>
      </c>
      <c r="R3731" s="71">
        <f>IF(Q3731=0,0,IF(A3731&lt;43,IF(F3731="女",IF(Q3731="",0,VLOOKUP(Q3731,标准!I$108:J$138,2,TRUE)),IF(Q3731="",0,VLOOKUP(Q3731,标准!I$74:J$104,2,TRUE))),IF(F3731="女",IF(Q3731="",0,VLOOKUP(Q3731,标准!I$39:J$69,2,TRUE)),IF(Q3731="",0,VLOOKUP(Q3731,标准!I$3:J$33,2,TRUE)))))</f>
        <v>50</v>
      </c>
      <c r="S3731" s="76">
        <v>30</v>
      </c>
      <c r="T3731" s="71">
        <f>IF(A3731&lt;43,IF(F3731="女",VLOOKUP(S3731,标准!G$108:H$138,2,TRUE),VLOOKUP(S3731,标准!G$74:H$99,2,TRUE)),IF(F3731="女",VLOOKUP(S3731,标准!G$39:H$69,2,TRUE),VLOOKUP(S3731,标准!G$3:H$28,2,TRUE)))</f>
        <v>64</v>
      </c>
      <c r="U3731" s="88">
        <v>10.3</v>
      </c>
      <c r="V3731" s="71">
        <f>IF(U3731=0,0,IF(A3731&lt;43,IF(F3731="女",IF(U3731="",0,VLOOKUP(U3731,标准!A$108:B$128,2,TRUE)),IF(U3731="",0,VLOOKUP(U3731,标准!A$74:B$94,2,TRUE))),IF(F3731="女",IF(U3731="",0,VLOOKUP(U3731,标准!A$39:B$59,2,TRUE)),IF(U3731="",0,VLOOKUP(U3731,标准!A$3:B$23,2,TRUE)))))</f>
        <v>60</v>
      </c>
      <c r="W3731" s="86">
        <f t="shared" si="58"/>
        <v>69.5</v>
      </c>
      <c r="X3731" s="87">
        <v>3.7</v>
      </c>
      <c r="Y3731" s="87">
        <v>3.7</v>
      </c>
      <c r="Z3731" s="91"/>
      <c r="AA3731" s="92"/>
    </row>
    <row r="3732" customHeight="1" spans="1:27">
      <c r="A3732" s="62">
        <v>41</v>
      </c>
      <c r="B3732" s="91">
        <v>3770</v>
      </c>
      <c r="C3732" s="156" t="s">
        <v>7549</v>
      </c>
      <c r="D3732" s="156" t="s">
        <v>7517</v>
      </c>
      <c r="E3732" s="156" t="s">
        <v>2628</v>
      </c>
      <c r="F3732" s="156" t="s">
        <v>30</v>
      </c>
      <c r="G3732" s="157" t="s">
        <v>7550</v>
      </c>
      <c r="H3732" s="68">
        <v>166</v>
      </c>
      <c r="I3732" s="68">
        <v>63.5</v>
      </c>
      <c r="J3732" s="71">
        <f>IF(F3732="女",IF(H3732=0,0,VLOOKUP(I3732/(H3732*H3732/10000),标准!M$108:N$112,2,TRUE)),IF(H3732=0,0,VLOOKUP(I3732/(H3732*H3732/10000),标准!M$74:N$78,2,TRUE)))</f>
        <v>100</v>
      </c>
      <c r="K3732" s="72">
        <v>4729</v>
      </c>
      <c r="L3732" s="71">
        <f>IF(A3732&lt;43,IF(F3732="女",VLOOKUP(K3732,标准!K$108:L$128,2,TRUE),VLOOKUP(K3732,标准!K$74:L$94,2,TRUE)),IF(F3732="女",VLOOKUP(K3732,标准!K$39:L$59,2,TRUE),VLOOKUP(K3732,标准!K$3:L$23,2,TRUE)))</f>
        <v>85</v>
      </c>
      <c r="M3732" s="68">
        <v>23.5</v>
      </c>
      <c r="N3732" s="71">
        <f>IF(M3732="",0,IF(A3732&lt;43,IF(F3732="女",VLOOKUP(M3732,标准!C$108:D$128,2,TRUE),VLOOKUP(M3732,标准!C$74:D$94,2,TRUE)),IF(F3732="女",VLOOKUP(M3732,标准!C$39:D$59,2,TRUE),VLOOKUP(M3732,标准!C$3:D$23,2,TRUE))))</f>
        <v>95</v>
      </c>
      <c r="O3732" s="116">
        <v>235</v>
      </c>
      <c r="P3732" s="71">
        <f>IF(A3732&lt;43,IF(F3732="女",VLOOKUP(O3732/100,标准!E$108:F$128,2,TRUE),VLOOKUP(O3732/100,标准!E$74:F$94,2,TRUE)),IF(F3732="女",VLOOKUP(O3732/100,标准!E$39:F$59,2,TRUE),VLOOKUP(O3732/100,标准!E$3:F$23,2,TRUE)))</f>
        <v>72</v>
      </c>
      <c r="Q3732" s="81">
        <v>4.05</v>
      </c>
      <c r="R3732" s="71">
        <f>IF(Q3732=0,0,IF(A3732&lt;43,IF(F3732="女",IF(Q3732="",0,VLOOKUP(Q3732,标准!I$108:J$138,2,TRUE)),IF(Q3732="",0,VLOOKUP(Q3732,标准!I$74:J$104,2,TRUE))),IF(F3732="女",IF(Q3732="",0,VLOOKUP(Q3732,标准!I$39:J$69,2,TRUE)),IF(Q3732="",0,VLOOKUP(Q3732,标准!I$3:J$33,2,TRUE)))))</f>
        <v>70</v>
      </c>
      <c r="S3732" s="76">
        <v>10</v>
      </c>
      <c r="T3732" s="71">
        <f>IF(A3732&lt;43,IF(F3732="女",VLOOKUP(S3732,标准!G$108:H$138,2,TRUE),VLOOKUP(S3732,标准!G$74:H$99,2,TRUE)),IF(F3732="女",VLOOKUP(S3732,标准!G$39:H$69,2,TRUE),VLOOKUP(S3732,标准!G$3:H$28,2,TRUE)))</f>
        <v>60</v>
      </c>
      <c r="U3732" s="88">
        <v>7.5</v>
      </c>
      <c r="V3732" s="71">
        <f>IF(U3732=0,0,IF(A3732&lt;43,IF(F3732="女",IF(U3732="",0,VLOOKUP(U3732,标准!A$108:B$128,2,TRUE)),IF(U3732="",0,VLOOKUP(U3732,标准!A$74:B$94,2,TRUE))),IF(F3732="女",IF(U3732="",0,VLOOKUP(U3732,标准!A$39:B$59,2,TRUE)),IF(U3732="",0,VLOOKUP(U3732,标准!A$3:B$23,2,TRUE)))))</f>
        <v>76</v>
      </c>
      <c r="W3732" s="86">
        <f t="shared" si="58"/>
        <v>79.65</v>
      </c>
      <c r="X3732" s="87">
        <v>4.2</v>
      </c>
      <c r="Y3732" s="87">
        <v>3.9</v>
      </c>
      <c r="Z3732" s="91"/>
      <c r="AA3732" s="92"/>
    </row>
    <row r="3733" customHeight="1" spans="1:27">
      <c r="A3733" s="62">
        <v>41</v>
      </c>
      <c r="B3733" s="91">
        <v>3771</v>
      </c>
      <c r="C3733" s="156" t="s">
        <v>7551</v>
      </c>
      <c r="D3733" s="156" t="s">
        <v>7517</v>
      </c>
      <c r="E3733" s="156" t="s">
        <v>2628</v>
      </c>
      <c r="F3733" s="156" t="s">
        <v>34</v>
      </c>
      <c r="G3733" s="157" t="s">
        <v>7552</v>
      </c>
      <c r="H3733" s="68">
        <v>166</v>
      </c>
      <c r="I3733" s="68">
        <v>53</v>
      </c>
      <c r="J3733" s="71">
        <f>IF(F3733="女",IF(H3733=0,0,VLOOKUP(I3733/(H3733*H3733/10000),标准!M$108:N$112,2,TRUE)),IF(H3733=0,0,VLOOKUP(I3733/(H3733*H3733/10000),标准!M$74:N$78,2,TRUE)))</f>
        <v>100</v>
      </c>
      <c r="K3733" s="72">
        <v>3100</v>
      </c>
      <c r="L3733" s="71">
        <f>IF(A3733&lt;43,IF(F3733="女",VLOOKUP(K3733,标准!K$108:L$128,2,TRUE),VLOOKUP(K3733,标准!K$74:L$94,2,TRUE)),IF(F3733="女",VLOOKUP(K3733,标准!K$39:L$59,2,TRUE),VLOOKUP(K3733,标准!K$3:L$23,2,TRUE)))</f>
        <v>80</v>
      </c>
      <c r="M3733" s="68">
        <v>19</v>
      </c>
      <c r="N3733" s="71">
        <f>IF(M3733="",0,IF(A3733&lt;43,IF(F3733="女",VLOOKUP(M3733,标准!C$108:D$128,2,TRUE),VLOOKUP(M3733,标准!C$74:D$94,2,TRUE)),IF(F3733="女",VLOOKUP(M3733,标准!C$39:D$59,2,TRUE),VLOOKUP(M3733,标准!C$3:D$23,2,TRUE))))</f>
        <v>80</v>
      </c>
      <c r="O3733" s="115">
        <v>162</v>
      </c>
      <c r="P3733" s="71">
        <f>IF(A3733&lt;43,IF(F3733="女",VLOOKUP(O3733/100,标准!E$108:F$128,2,TRUE),VLOOKUP(O3733/100,标准!E$74:F$94,2,TRUE)),IF(F3733="女",VLOOKUP(O3733/100,标准!E$39:F$59,2,TRUE),VLOOKUP(O3733/100,标准!E$3:F$23,2,TRUE)))</f>
        <v>66</v>
      </c>
      <c r="Q3733" s="81">
        <v>4.01</v>
      </c>
      <c r="R3733" s="71">
        <f>IF(Q3733=0,0,IF(A3733&lt;43,IF(F3733="女",IF(Q3733="",0,VLOOKUP(Q3733,标准!I$108:J$138,2,TRUE)),IF(Q3733="",0,VLOOKUP(Q3733,标准!I$74:J$104,2,TRUE))),IF(F3733="女",IF(Q3733="",0,VLOOKUP(Q3733,标准!I$39:J$69,2,TRUE)),IF(Q3733="",0,VLOOKUP(Q3733,标准!I$3:J$33,2,TRUE)))))</f>
        <v>72</v>
      </c>
      <c r="S3733" s="76">
        <v>35</v>
      </c>
      <c r="T3733" s="71">
        <f>IF(A3733&lt;43,IF(F3733="女",VLOOKUP(S3733,标准!G$108:H$138,2,TRUE),VLOOKUP(S3733,标准!G$74:H$99,2,TRUE)),IF(F3733="女",VLOOKUP(S3733,标准!G$39:H$69,2,TRUE),VLOOKUP(S3733,标准!G$3:H$28,2,TRUE)))</f>
        <v>68</v>
      </c>
      <c r="U3733" s="88">
        <v>9</v>
      </c>
      <c r="V3733" s="71">
        <f>IF(U3733=0,0,IF(A3733&lt;43,IF(F3733="女",IF(U3733="",0,VLOOKUP(U3733,标准!A$108:B$128,2,TRUE)),IF(U3733="",0,VLOOKUP(U3733,标准!A$74:B$94,2,TRUE))),IF(F3733="女",IF(U3733="",0,VLOOKUP(U3733,标准!A$39:B$59,2,TRUE)),IF(U3733="",0,VLOOKUP(U3733,标准!A$3:B$23,2,TRUE)))))</f>
        <v>72</v>
      </c>
      <c r="W3733" s="86">
        <f t="shared" si="58"/>
        <v>77.2</v>
      </c>
      <c r="X3733" s="87">
        <v>4.3</v>
      </c>
      <c r="Y3733" s="87">
        <v>4</v>
      </c>
      <c r="Z3733" s="91"/>
      <c r="AA3733" s="92"/>
    </row>
    <row r="3734" customHeight="1" spans="1:27">
      <c r="A3734" s="62">
        <v>41</v>
      </c>
      <c r="B3734" s="91">
        <v>3772</v>
      </c>
      <c r="C3734" s="156" t="s">
        <v>7553</v>
      </c>
      <c r="D3734" s="156" t="s">
        <v>7517</v>
      </c>
      <c r="E3734" s="156" t="s">
        <v>2628</v>
      </c>
      <c r="F3734" s="156" t="s">
        <v>34</v>
      </c>
      <c r="G3734" s="157" t="s">
        <v>7554</v>
      </c>
      <c r="H3734" s="68">
        <v>138.2</v>
      </c>
      <c r="I3734" s="68">
        <v>47</v>
      </c>
      <c r="J3734" s="71">
        <f>IF(F3734="女",IF(H3734=0,0,VLOOKUP(I3734/(H3734*H3734/10000),标准!M$108:N$112,2,TRUE)),IF(H3734=0,0,VLOOKUP(I3734/(H3734*H3734/10000),标准!M$74:N$78,2,TRUE)))</f>
        <v>80</v>
      </c>
      <c r="K3734" s="72">
        <v>2164</v>
      </c>
      <c r="L3734" s="71">
        <f>IF(A3734&lt;43,IF(F3734="女",VLOOKUP(K3734,标准!K$108:L$128,2,TRUE),VLOOKUP(K3734,标准!K$74:L$94,2,TRUE)),IF(F3734="女",VLOOKUP(K3734,标准!K$39:L$59,2,TRUE),VLOOKUP(K3734,标准!K$3:L$23,2,TRUE)))</f>
        <v>62</v>
      </c>
      <c r="M3734" s="68">
        <v>20</v>
      </c>
      <c r="N3734" s="71">
        <f>IF(M3734="",0,IF(A3734&lt;43,IF(F3734="女",VLOOKUP(M3734,标准!C$108:D$128,2,TRUE),VLOOKUP(M3734,标准!C$74:D$94,2,TRUE)),IF(F3734="女",VLOOKUP(M3734,标准!C$39:D$59,2,TRUE),VLOOKUP(M3734,标准!C$3:D$23,2,TRUE))))</f>
        <v>80</v>
      </c>
      <c r="O3734" s="115">
        <v>160</v>
      </c>
      <c r="P3734" s="71">
        <f>IF(A3734&lt;43,IF(F3734="女",VLOOKUP(O3734/100,标准!E$108:F$128,2,TRUE),VLOOKUP(O3734/100,标准!E$74:F$94,2,TRUE)),IF(F3734="女",VLOOKUP(O3734/100,标准!E$39:F$59,2,TRUE),VLOOKUP(O3734/100,标准!E$3:F$23,2,TRUE)))</f>
        <v>66</v>
      </c>
      <c r="Q3734" s="81">
        <v>4</v>
      </c>
      <c r="R3734" s="71">
        <f>IF(Q3734=0,0,IF(A3734&lt;43,IF(F3734="女",IF(Q3734="",0,VLOOKUP(Q3734,标准!I$108:J$138,2,TRUE)),IF(Q3734="",0,VLOOKUP(Q3734,标准!I$74:J$104,2,TRUE))),IF(F3734="女",IF(Q3734="",0,VLOOKUP(Q3734,标准!I$39:J$69,2,TRUE)),IF(Q3734="",0,VLOOKUP(Q3734,标准!I$3:J$33,2,TRUE)))))</f>
        <v>72</v>
      </c>
      <c r="S3734" s="76">
        <v>32</v>
      </c>
      <c r="T3734" s="71">
        <f>IF(A3734&lt;43,IF(F3734="女",VLOOKUP(S3734,标准!G$108:H$138,2,TRUE),VLOOKUP(S3734,标准!G$74:H$99,2,TRUE)),IF(F3734="女",VLOOKUP(S3734,标准!G$39:H$69,2,TRUE),VLOOKUP(S3734,标准!G$3:H$28,2,TRUE)))</f>
        <v>66</v>
      </c>
      <c r="U3734" s="88">
        <v>9.3</v>
      </c>
      <c r="V3734" s="71">
        <f>IF(U3734=0,0,IF(A3734&lt;43,IF(F3734="女",IF(U3734="",0,VLOOKUP(U3734,标准!A$108:B$128,2,TRUE)),IF(U3734="",0,VLOOKUP(U3734,标准!A$74:B$94,2,TRUE))),IF(F3734="女",IF(U3734="",0,VLOOKUP(U3734,标准!A$39:B$59,2,TRUE)),IF(U3734="",0,VLOOKUP(U3734,标准!A$3:B$23,2,TRUE)))))</f>
        <v>70</v>
      </c>
      <c r="W3734" s="86">
        <f t="shared" si="58"/>
        <v>70.9</v>
      </c>
      <c r="X3734" s="87">
        <v>4.4</v>
      </c>
      <c r="Y3734" s="87">
        <v>4.2</v>
      </c>
      <c r="Z3734" s="91"/>
      <c r="AA3734" s="92"/>
    </row>
    <row r="3735" customHeight="1" spans="1:27">
      <c r="A3735" s="62">
        <v>41</v>
      </c>
      <c r="B3735" s="91">
        <v>3773</v>
      </c>
      <c r="C3735" s="156" t="s">
        <v>7555</v>
      </c>
      <c r="D3735" s="156" t="s">
        <v>7517</v>
      </c>
      <c r="E3735" s="156" t="s">
        <v>2628</v>
      </c>
      <c r="F3735" s="156" t="s">
        <v>34</v>
      </c>
      <c r="G3735" s="157" t="s">
        <v>7556</v>
      </c>
      <c r="H3735" s="68">
        <v>160</v>
      </c>
      <c r="I3735" s="68">
        <v>47.6</v>
      </c>
      <c r="J3735" s="71">
        <f>IF(F3735="女",IF(H3735=0,0,VLOOKUP(I3735/(H3735*H3735/10000),标准!M$108:N$112,2,TRUE)),IF(H3735=0,0,VLOOKUP(I3735/(H3735*H3735/10000),标准!M$74:N$78,2,TRUE)))</f>
        <v>100</v>
      </c>
      <c r="K3735" s="72">
        <v>2264</v>
      </c>
      <c r="L3735" s="71">
        <f>IF(A3735&lt;43,IF(F3735="女",VLOOKUP(K3735,标准!K$108:L$128,2,TRUE),VLOOKUP(K3735,标准!K$74:L$94,2,TRUE)),IF(F3735="女",VLOOKUP(K3735,标准!K$39:L$59,2,TRUE),VLOOKUP(K3735,标准!K$3:L$23,2,TRUE)))</f>
        <v>64</v>
      </c>
      <c r="M3735" s="68">
        <v>25</v>
      </c>
      <c r="N3735" s="71">
        <f>IF(M3735="",0,IF(A3735&lt;43,IF(F3735="女",VLOOKUP(M3735,标准!C$108:D$128,2,TRUE),VLOOKUP(M3735,标准!C$74:D$94,2,TRUE)),IF(F3735="女",VLOOKUP(M3735,标准!C$39:D$59,2,TRUE),VLOOKUP(M3735,标准!C$3:D$23,2,TRUE))))</f>
        <v>95</v>
      </c>
      <c r="O3735" s="77">
        <v>141</v>
      </c>
      <c r="P3735" s="71">
        <f>IF(A3735&lt;43,IF(F3735="女",VLOOKUP(O3735/100,标准!E$108:F$128,2,TRUE),VLOOKUP(O3735/100,标准!E$74:F$94,2,TRUE)),IF(F3735="女",VLOOKUP(O3735/100,标准!E$39:F$59,2,TRUE),VLOOKUP(O3735/100,标准!E$3:F$23,2,TRUE)))</f>
        <v>40</v>
      </c>
      <c r="Q3735" s="81">
        <v>4.34</v>
      </c>
      <c r="R3735" s="71">
        <f>IF(Q3735=0,0,IF(A3735&lt;43,IF(F3735="女",IF(Q3735="",0,VLOOKUP(Q3735,标准!I$108:J$138,2,TRUE)),IF(Q3735="",0,VLOOKUP(Q3735,标准!I$74:J$104,2,TRUE))),IF(F3735="女",IF(Q3735="",0,VLOOKUP(Q3735,标准!I$39:J$69,2,TRUE)),IF(Q3735="",0,VLOOKUP(Q3735,标准!I$3:J$33,2,TRUE)))))</f>
        <v>60</v>
      </c>
      <c r="S3735" s="76">
        <v>45</v>
      </c>
      <c r="T3735" s="71">
        <f>IF(A3735&lt;43,IF(F3735="女",VLOOKUP(S3735,标准!G$108:H$138,2,TRUE),VLOOKUP(S3735,标准!G$74:H$99,2,TRUE)),IF(F3735="女",VLOOKUP(S3735,标准!G$39:H$69,2,TRUE),VLOOKUP(S3735,标准!G$3:H$28,2,TRUE)))</f>
        <v>78</v>
      </c>
      <c r="U3735" s="88">
        <v>9.6</v>
      </c>
      <c r="V3735" s="71">
        <f>IF(U3735=0,0,IF(A3735&lt;43,IF(F3735="女",IF(U3735="",0,VLOOKUP(U3735,标准!A$108:B$128,2,TRUE)),IF(U3735="",0,VLOOKUP(U3735,标准!A$74:B$94,2,TRUE))),IF(F3735="女",IF(U3735="",0,VLOOKUP(U3735,标准!A$39:B$59,2,TRUE)),IF(U3735="",0,VLOOKUP(U3735,标准!A$3:B$23,2,TRUE)))))</f>
        <v>66</v>
      </c>
      <c r="W3735" s="86">
        <f t="shared" si="58"/>
        <v>71.1</v>
      </c>
      <c r="X3735" s="87">
        <v>4.4</v>
      </c>
      <c r="Y3735" s="87">
        <v>4.5</v>
      </c>
      <c r="Z3735" s="91"/>
      <c r="AA3735" s="92"/>
    </row>
    <row r="3736" customHeight="1" spans="1:27">
      <c r="A3736" s="62">
        <v>41</v>
      </c>
      <c r="B3736" s="91">
        <v>3774</v>
      </c>
      <c r="C3736" s="156" t="s">
        <v>7557</v>
      </c>
      <c r="D3736" s="156" t="s">
        <v>7517</v>
      </c>
      <c r="E3736" s="156" t="s">
        <v>2628</v>
      </c>
      <c r="F3736" s="156" t="s">
        <v>34</v>
      </c>
      <c r="G3736" s="157" t="s">
        <v>7558</v>
      </c>
      <c r="H3736" s="68">
        <v>160.4</v>
      </c>
      <c r="I3736" s="68">
        <v>53.9</v>
      </c>
      <c r="J3736" s="71">
        <f>IF(F3736="女",IF(H3736=0,0,VLOOKUP(I3736/(H3736*H3736/10000),标准!M$108:N$112,2,TRUE)),IF(H3736=0,0,VLOOKUP(I3736/(H3736*H3736/10000),标准!M$74:N$78,2,TRUE)))</f>
        <v>100</v>
      </c>
      <c r="K3736" s="72">
        <v>2033</v>
      </c>
      <c r="L3736" s="71">
        <f>IF(A3736&lt;43,IF(F3736="女",VLOOKUP(K3736,标准!K$108:L$128,2,TRUE),VLOOKUP(K3736,标准!K$74:L$94,2,TRUE)),IF(F3736="女",VLOOKUP(K3736,标准!K$39:L$59,2,TRUE),VLOOKUP(K3736,标准!K$3:L$23,2,TRUE)))</f>
        <v>60</v>
      </c>
      <c r="M3736" s="68">
        <v>25</v>
      </c>
      <c r="N3736" s="71">
        <f>IF(M3736="",0,IF(A3736&lt;43,IF(F3736="女",VLOOKUP(M3736,标准!C$108:D$128,2,TRUE),VLOOKUP(M3736,标准!C$74:D$94,2,TRUE)),IF(F3736="女",VLOOKUP(M3736,标准!C$39:D$59,2,TRUE),VLOOKUP(M3736,标准!C$3:D$23,2,TRUE))))</f>
        <v>95</v>
      </c>
      <c r="O3736" s="77">
        <v>160</v>
      </c>
      <c r="P3736" s="71">
        <f>IF(A3736&lt;43,IF(F3736="女",VLOOKUP(O3736/100,标准!E$108:F$128,2,TRUE),VLOOKUP(O3736/100,标准!E$74:F$94,2,TRUE)),IF(F3736="女",VLOOKUP(O3736/100,标准!E$39:F$59,2,TRUE),VLOOKUP(O3736/100,标准!E$3:F$23,2,TRUE)))</f>
        <v>66</v>
      </c>
      <c r="Q3736" s="81">
        <v>4.18</v>
      </c>
      <c r="R3736" s="71">
        <f>IF(Q3736=0,0,IF(A3736&lt;43,IF(F3736="女",IF(Q3736="",0,VLOOKUP(Q3736,标准!I$108:J$138,2,TRUE)),IF(Q3736="",0,VLOOKUP(Q3736,标准!I$74:J$104,2,TRUE))),IF(F3736="女",IF(Q3736="",0,VLOOKUP(Q3736,标准!I$39:J$69,2,TRUE)),IF(Q3736="",0,VLOOKUP(Q3736,标准!I$3:J$33,2,TRUE)))))</f>
        <v>66</v>
      </c>
      <c r="S3736" s="76">
        <v>45</v>
      </c>
      <c r="T3736" s="71">
        <f>IF(A3736&lt;43,IF(F3736="女",VLOOKUP(S3736,标准!G$108:H$138,2,TRUE),VLOOKUP(S3736,标准!G$74:H$99,2,TRUE)),IF(F3736="女",VLOOKUP(S3736,标准!G$39:H$69,2,TRUE),VLOOKUP(S3736,标准!G$3:H$28,2,TRUE)))</f>
        <v>78</v>
      </c>
      <c r="U3736" s="88">
        <v>9.2</v>
      </c>
      <c r="V3736" s="71">
        <f>IF(U3736=0,0,IF(A3736&lt;43,IF(F3736="女",IF(U3736="",0,VLOOKUP(U3736,标准!A$108:B$128,2,TRUE)),IF(U3736="",0,VLOOKUP(U3736,标准!A$74:B$94,2,TRUE))),IF(F3736="女",IF(U3736="",0,VLOOKUP(U3736,标准!A$39:B$59,2,TRUE)),IF(U3736="",0,VLOOKUP(U3736,标准!A$3:B$23,2,TRUE)))))</f>
        <v>70</v>
      </c>
      <c r="W3736" s="86">
        <f t="shared" si="58"/>
        <v>75.1</v>
      </c>
      <c r="X3736" s="87">
        <v>4.7</v>
      </c>
      <c r="Y3736" s="87">
        <v>4.6</v>
      </c>
      <c r="Z3736" s="91"/>
      <c r="AA3736" s="92"/>
    </row>
    <row r="3737" customHeight="1" spans="1:27">
      <c r="A3737" s="62">
        <v>41</v>
      </c>
      <c r="B3737" s="91">
        <v>3775</v>
      </c>
      <c r="C3737" s="156" t="s">
        <v>7559</v>
      </c>
      <c r="D3737" s="156" t="s">
        <v>7517</v>
      </c>
      <c r="E3737" s="156" t="s">
        <v>2628</v>
      </c>
      <c r="F3737" s="156" t="s">
        <v>30</v>
      </c>
      <c r="G3737" s="157" t="s">
        <v>7560</v>
      </c>
      <c r="H3737" s="68">
        <v>173</v>
      </c>
      <c r="I3737" s="68">
        <v>70.5</v>
      </c>
      <c r="J3737" s="71">
        <f>IF(F3737="女",IF(H3737=0,0,VLOOKUP(I3737/(H3737*H3737/10000),标准!M$108:N$112,2,TRUE)),IF(H3737=0,0,VLOOKUP(I3737/(H3737*H3737/10000),标准!M$74:N$78,2,TRUE)))</f>
        <v>100</v>
      </c>
      <c r="K3737" s="72">
        <v>3913</v>
      </c>
      <c r="L3737" s="71">
        <f>IF(A3737&lt;43,IF(F3737="女",VLOOKUP(K3737,标准!K$108:L$128,2,TRUE),VLOOKUP(K3737,标准!K$74:L$94,2,TRUE)),IF(F3737="女",VLOOKUP(K3737,标准!K$39:L$59,2,TRUE),VLOOKUP(K3737,标准!K$3:L$23,2,TRUE)))</f>
        <v>72</v>
      </c>
      <c r="M3737" s="68">
        <v>4</v>
      </c>
      <c r="N3737" s="71">
        <f>IF(M3737="",0,IF(A3737&lt;43,IF(F3737="女",VLOOKUP(M3737,标准!C$108:D$128,2,TRUE),VLOOKUP(M3737,标准!C$74:D$94,2,TRUE)),IF(F3737="女",VLOOKUP(M3737,标准!C$39:D$59,2,TRUE),VLOOKUP(M3737,标准!C$3:D$23,2,TRUE))))</f>
        <v>60</v>
      </c>
      <c r="O3737" s="77">
        <v>221</v>
      </c>
      <c r="P3737" s="71">
        <f>IF(A3737&lt;43,IF(F3737="女",VLOOKUP(O3737/100,标准!E$108:F$128,2,TRUE),VLOOKUP(O3737/100,标准!E$74:F$94,2,TRUE)),IF(F3737="女",VLOOKUP(O3737/100,标准!E$39:F$59,2,TRUE),VLOOKUP(O3737/100,标准!E$3:F$23,2,TRUE)))</f>
        <v>66</v>
      </c>
      <c r="Q3737" s="81">
        <v>4.39</v>
      </c>
      <c r="R3737" s="71">
        <f>IF(Q3737=0,0,IF(A3737&lt;43,IF(F3737="女",IF(Q3737="",0,VLOOKUP(Q3737,标准!I$108:J$138,2,TRUE)),IF(Q3737="",0,VLOOKUP(Q3737,标准!I$74:J$104,2,TRUE))),IF(F3737="女",IF(Q3737="",0,VLOOKUP(Q3737,标准!I$39:J$69,2,TRUE)),IF(Q3737="",0,VLOOKUP(Q3737,标准!I$3:J$33,2,TRUE)))))</f>
        <v>50</v>
      </c>
      <c r="S3737" s="76">
        <v>0</v>
      </c>
      <c r="T3737" s="71">
        <f>IF(A3737&lt;43,IF(F3737="女",VLOOKUP(S3737,标准!G$108:H$138,2,TRUE),VLOOKUP(S3737,标准!G$74:H$99,2,TRUE)),IF(F3737="女",VLOOKUP(S3737,标准!G$39:H$69,2,TRUE),VLOOKUP(S3737,标准!G$3:H$28,2,TRUE)))</f>
        <v>0</v>
      </c>
      <c r="U3737" s="88">
        <v>7.1</v>
      </c>
      <c r="V3737" s="71">
        <f>IF(U3737=0,0,IF(A3737&lt;43,IF(F3737="女",IF(U3737="",0,VLOOKUP(U3737,标准!A$108:B$128,2,TRUE)),IF(U3737="",0,VLOOKUP(U3737,标准!A$74:B$94,2,TRUE))),IF(F3737="女",IF(U3737="",0,VLOOKUP(U3737,标准!A$39:B$59,2,TRUE)),IF(U3737="",0,VLOOKUP(U3737,标准!A$3:B$23,2,TRUE)))))</f>
        <v>80</v>
      </c>
      <c r="W3737" s="86">
        <f t="shared" si="58"/>
        <v>64.4</v>
      </c>
      <c r="X3737" s="87">
        <v>4.5</v>
      </c>
      <c r="Y3737" s="87">
        <v>4.4</v>
      </c>
      <c r="Z3737" s="91"/>
      <c r="AA3737" s="92"/>
    </row>
    <row r="3738" customHeight="1" spans="1:27">
      <c r="A3738" s="62">
        <v>41</v>
      </c>
      <c r="B3738" s="91">
        <v>3776</v>
      </c>
      <c r="C3738" s="156" t="s">
        <v>7561</v>
      </c>
      <c r="D3738" s="156" t="s">
        <v>7562</v>
      </c>
      <c r="E3738" s="156" t="s">
        <v>2628</v>
      </c>
      <c r="F3738" s="156" t="s">
        <v>30</v>
      </c>
      <c r="G3738" s="157" t="s">
        <v>7563</v>
      </c>
      <c r="H3738" s="68">
        <v>179.3</v>
      </c>
      <c r="I3738" s="68">
        <v>78.4</v>
      </c>
      <c r="J3738" s="71">
        <f>IF(F3738="女",IF(H3738=0,0,VLOOKUP(I3738/(H3738*H3738/10000),标准!M$108:N$112,2,TRUE)),IF(H3738=0,0,VLOOKUP(I3738/(H3738*H3738/10000),标准!M$74:N$78,2,TRUE)))</f>
        <v>80</v>
      </c>
      <c r="K3738" s="72">
        <v>5422</v>
      </c>
      <c r="L3738" s="71">
        <f>IF(A3738&lt;43,IF(F3738="女",VLOOKUP(K3738,标准!K$108:L$128,2,TRUE),VLOOKUP(K3738,标准!K$74:L$94,2,TRUE)),IF(F3738="女",VLOOKUP(K3738,标准!K$39:L$59,2,TRUE),VLOOKUP(K3738,标准!K$3:L$23,2,TRUE)))</f>
        <v>100</v>
      </c>
      <c r="M3738" s="68">
        <v>15.5</v>
      </c>
      <c r="N3738" s="71">
        <f>IF(M3738="",0,IF(A3738&lt;43,IF(F3738="女",VLOOKUP(M3738,标准!C$108:D$128,2,TRUE),VLOOKUP(M3738,标准!C$74:D$94,2,TRUE)),IF(F3738="女",VLOOKUP(M3738,标准!C$39:D$59,2,TRUE),VLOOKUP(M3738,标准!C$3:D$23,2,TRUE))))</f>
        <v>76</v>
      </c>
      <c r="O3738" s="76">
        <v>270</v>
      </c>
      <c r="P3738" s="71">
        <f>IF(A3738&lt;43,IF(F3738="女",VLOOKUP(O3738/100,标准!E$108:F$128,2,TRUE),VLOOKUP(O3738/100,标准!E$74:F$94,2,TRUE)),IF(F3738="女",VLOOKUP(O3738/100,标准!E$39:F$59,2,TRUE),VLOOKUP(O3738/100,标准!E$3:F$23,2,TRUE)))</f>
        <v>95</v>
      </c>
      <c r="Q3738" s="81">
        <v>3.46</v>
      </c>
      <c r="R3738" s="71">
        <f>IF(Q3738=0,0,IF(A3738&lt;43,IF(F3738="女",IF(Q3738="",0,VLOOKUP(Q3738,标准!I$108:J$138,2,TRUE)),IF(Q3738="",0,VLOOKUP(Q3738,标准!I$74:J$104,2,TRUE))),IF(F3738="女",IF(Q3738="",0,VLOOKUP(Q3738,标准!I$39:J$69,2,TRUE)),IF(Q3738="",0,VLOOKUP(Q3738,标准!I$3:J$33,2,TRUE)))))</f>
        <v>78</v>
      </c>
      <c r="S3738" s="76">
        <v>13</v>
      </c>
      <c r="T3738" s="71">
        <f>IF(A3738&lt;43,IF(F3738="女",VLOOKUP(S3738,标准!G$108:H$138,2,TRUE),VLOOKUP(S3738,标准!G$74:H$99,2,TRUE)),IF(F3738="女",VLOOKUP(S3738,标准!G$39:H$69,2,TRUE),VLOOKUP(S3738,标准!G$3:H$28,2,TRUE)))</f>
        <v>72</v>
      </c>
      <c r="U3738" s="88">
        <v>7</v>
      </c>
      <c r="V3738" s="71">
        <f>IF(U3738=0,0,IF(A3738&lt;43,IF(F3738="女",IF(U3738="",0,VLOOKUP(U3738,标准!A$108:B$128,2,TRUE)),IF(U3738="",0,VLOOKUP(U3738,标准!A$74:B$94,2,TRUE))),IF(F3738="女",IF(U3738="",0,VLOOKUP(U3738,标准!A$39:B$59,2,TRUE)),IF(U3738="",0,VLOOKUP(U3738,标准!A$3:B$23,2,TRUE)))))</f>
        <v>85</v>
      </c>
      <c r="W3738" s="86">
        <f t="shared" si="58"/>
        <v>83.9</v>
      </c>
      <c r="X3738" s="87">
        <v>4.1</v>
      </c>
      <c r="Y3738" s="87">
        <v>4.2</v>
      </c>
      <c r="Z3738" s="91"/>
      <c r="AA3738" s="92"/>
    </row>
    <row r="3739" customHeight="1" spans="1:27">
      <c r="A3739" s="62">
        <v>41</v>
      </c>
      <c r="B3739" s="91">
        <v>3777</v>
      </c>
      <c r="C3739" s="156" t="s">
        <v>7564</v>
      </c>
      <c r="D3739" s="156" t="s">
        <v>7562</v>
      </c>
      <c r="E3739" s="156" t="s">
        <v>2628</v>
      </c>
      <c r="F3739" s="156" t="s">
        <v>34</v>
      </c>
      <c r="G3739" s="157" t="s">
        <v>7565</v>
      </c>
      <c r="H3739" s="68">
        <v>154</v>
      </c>
      <c r="I3739" s="68">
        <v>41</v>
      </c>
      <c r="J3739" s="71">
        <f>IF(F3739="女",IF(H3739=0,0,VLOOKUP(I3739/(H3739*H3739/10000),标准!M$108:N$112,2,TRUE)),IF(H3739=0,0,VLOOKUP(I3739/(H3739*H3739/10000),标准!M$74:N$78,2,TRUE)))</f>
        <v>100</v>
      </c>
      <c r="K3739" s="72">
        <v>2497</v>
      </c>
      <c r="L3739" s="71">
        <f>IF(A3739&lt;43,IF(F3739="女",VLOOKUP(K3739,标准!K$108:L$128,2,TRUE),VLOOKUP(K3739,标准!K$74:L$94,2,TRUE)),IF(F3739="女",VLOOKUP(K3739,标准!K$39:L$59,2,TRUE),VLOOKUP(K3739,标准!K$3:L$23,2,TRUE)))</f>
        <v>68</v>
      </c>
      <c r="M3739" s="68">
        <v>9</v>
      </c>
      <c r="N3739" s="71">
        <f>IF(M3739="",0,IF(A3739&lt;43,IF(F3739="女",VLOOKUP(M3739,标准!C$108:D$128,2,TRUE),VLOOKUP(M3739,标准!C$74:D$94,2,TRUE)),IF(F3739="女",VLOOKUP(M3739,标准!C$39:D$59,2,TRUE),VLOOKUP(M3739,标准!C$3:D$23,2,TRUE))))</f>
        <v>64</v>
      </c>
      <c r="O3739" s="124"/>
      <c r="P3739" s="71">
        <f>IF(A3739&lt;43,IF(F3739="女",VLOOKUP(O3739/100,标准!E$108:F$128,2,TRUE),VLOOKUP(O3739/100,标准!E$74:F$94,2,TRUE)),IF(F3739="女",VLOOKUP(O3739/100,标准!E$39:F$59,2,TRUE),VLOOKUP(O3739/100,标准!E$3:F$23,2,TRUE)))</f>
        <v>0</v>
      </c>
      <c r="Q3739" s="125">
        <v>4.1</v>
      </c>
      <c r="R3739" s="71">
        <f>IF(Q3739=0,0,IF(A3739&lt;43,IF(F3739="女",IF(Q3739="",0,VLOOKUP(Q3739,标准!I$108:J$138,2,TRUE)),IF(Q3739="",0,VLOOKUP(Q3739,标准!I$74:J$104,2,TRUE))),IF(F3739="女",IF(Q3739="",0,VLOOKUP(Q3739,标准!I$39:J$69,2,TRUE)),IF(Q3739="",0,VLOOKUP(Q3739,标准!I$3:J$33,2,TRUE)))))</f>
        <v>68</v>
      </c>
      <c r="S3739" s="126"/>
      <c r="T3739" s="71">
        <f>IF(A3739&lt;43,IF(F3739="女",VLOOKUP(S3739,标准!G$108:H$138,2,TRUE),VLOOKUP(S3739,标准!G$74:H$99,2,TRUE)),IF(F3739="女",VLOOKUP(S3739,标准!G$39:H$69,2,TRUE),VLOOKUP(S3739,标准!G$3:H$28,2,TRUE)))</f>
        <v>0</v>
      </c>
      <c r="U3739" s="127"/>
      <c r="V3739" s="71">
        <f>IF(U3739=0,0,IF(A3739&lt;43,IF(F3739="女",IF(U3739="",0,VLOOKUP(U3739,标准!A$108:B$128,2,TRUE)),IF(U3739="",0,VLOOKUP(U3739,标准!A$74:B$94,2,TRUE))),IF(F3739="女",IF(U3739="",0,VLOOKUP(U3739,标准!A$39:B$59,2,TRUE)),IF(U3739="",0,VLOOKUP(U3739,标准!A$3:B$23,2,TRUE)))))</f>
        <v>0</v>
      </c>
      <c r="W3739" s="86">
        <f t="shared" si="58"/>
        <v>45.2</v>
      </c>
      <c r="X3739" s="87">
        <v>4.5</v>
      </c>
      <c r="Y3739" s="87">
        <v>4.4</v>
      </c>
      <c r="Z3739" s="91"/>
      <c r="AA3739" s="92"/>
    </row>
    <row r="3740" customHeight="1" spans="1:27">
      <c r="A3740" s="62">
        <v>41</v>
      </c>
      <c r="B3740" s="91">
        <v>3778</v>
      </c>
      <c r="C3740" s="156" t="s">
        <v>7566</v>
      </c>
      <c r="D3740" s="156" t="s">
        <v>7562</v>
      </c>
      <c r="E3740" s="156" t="s">
        <v>2628</v>
      </c>
      <c r="F3740" s="156" t="s">
        <v>34</v>
      </c>
      <c r="G3740" s="157" t="s">
        <v>7567</v>
      </c>
      <c r="H3740" s="68">
        <v>161.7</v>
      </c>
      <c r="I3740" s="68">
        <v>53.7</v>
      </c>
      <c r="J3740" s="71">
        <f>IF(F3740="女",IF(H3740=0,0,VLOOKUP(I3740/(H3740*H3740/10000),标准!M$108:N$112,2,TRUE)),IF(H3740=0,0,VLOOKUP(I3740/(H3740*H3740/10000),标准!M$74:N$78,2,TRUE)))</f>
        <v>100</v>
      </c>
      <c r="K3740" s="72">
        <v>2598</v>
      </c>
      <c r="L3740" s="71">
        <f>IF(A3740&lt;43,IF(F3740="女",VLOOKUP(K3740,标准!K$108:L$128,2,TRUE),VLOOKUP(K3740,标准!K$74:L$94,2,TRUE)),IF(F3740="女",VLOOKUP(K3740,标准!K$39:L$59,2,TRUE),VLOOKUP(K3740,标准!K$3:L$23,2,TRUE)))</f>
        <v>70</v>
      </c>
      <c r="M3740" s="68">
        <v>22.5</v>
      </c>
      <c r="N3740" s="71">
        <f>IF(M3740="",0,IF(A3740&lt;43,IF(F3740="女",VLOOKUP(M3740,标准!C$108:D$128,2,TRUE),VLOOKUP(M3740,标准!C$74:D$94,2,TRUE)),IF(F3740="女",VLOOKUP(M3740,标准!C$39:D$59,2,TRUE),VLOOKUP(M3740,标准!C$3:D$23,2,TRUE))))</f>
        <v>90</v>
      </c>
      <c r="O3740" s="116">
        <v>165</v>
      </c>
      <c r="P3740" s="71">
        <f>IF(A3740&lt;43,IF(F3740="女",VLOOKUP(O3740/100,标准!E$108:F$128,2,TRUE),VLOOKUP(O3740/100,标准!E$74:F$94,2,TRUE)),IF(F3740="女",VLOOKUP(O3740/100,标准!E$39:F$59,2,TRUE),VLOOKUP(O3740/100,标准!E$3:F$23,2,TRUE)))</f>
        <v>68</v>
      </c>
      <c r="Q3740" s="81">
        <v>4.1</v>
      </c>
      <c r="R3740" s="71">
        <f>IF(Q3740=0,0,IF(A3740&lt;43,IF(F3740="女",IF(Q3740="",0,VLOOKUP(Q3740,标准!I$108:J$138,2,TRUE)),IF(Q3740="",0,VLOOKUP(Q3740,标准!I$74:J$104,2,TRUE))),IF(F3740="女",IF(Q3740="",0,VLOOKUP(Q3740,标准!I$39:J$69,2,TRUE)),IF(Q3740="",0,VLOOKUP(Q3740,标准!I$3:J$33,2,TRUE)))))</f>
        <v>68</v>
      </c>
      <c r="S3740" s="76">
        <v>35</v>
      </c>
      <c r="T3740" s="71">
        <f>IF(A3740&lt;43,IF(F3740="女",VLOOKUP(S3740,标准!G$108:H$138,2,TRUE),VLOOKUP(S3740,标准!G$74:H$99,2,TRUE)),IF(F3740="女",VLOOKUP(S3740,标准!G$39:H$69,2,TRUE),VLOOKUP(S3740,标准!G$3:H$28,2,TRUE)))</f>
        <v>68</v>
      </c>
      <c r="U3740" s="88">
        <v>8.9</v>
      </c>
      <c r="V3740" s="71">
        <f>IF(U3740=0,0,IF(A3740&lt;43,IF(F3740="女",IF(U3740="",0,VLOOKUP(U3740,标准!A$108:B$128,2,TRUE)),IF(U3740="",0,VLOOKUP(U3740,标准!A$74:B$94,2,TRUE))),IF(F3740="女",IF(U3740="",0,VLOOKUP(U3740,标准!A$39:B$59,2,TRUE)),IF(U3740="",0,VLOOKUP(U3740,标准!A$3:B$23,2,TRUE)))))</f>
        <v>74</v>
      </c>
      <c r="W3740" s="86">
        <f t="shared" si="58"/>
        <v>76.5</v>
      </c>
      <c r="X3740" s="87">
        <v>4.9</v>
      </c>
      <c r="Y3740" s="87">
        <v>5</v>
      </c>
      <c r="Z3740" s="91"/>
      <c r="AA3740" s="92"/>
    </row>
    <row r="3741" customHeight="1" spans="1:27">
      <c r="A3741" s="62">
        <v>41</v>
      </c>
      <c r="B3741" s="91">
        <v>3779</v>
      </c>
      <c r="C3741" s="156" t="s">
        <v>7568</v>
      </c>
      <c r="D3741" s="156" t="s">
        <v>7562</v>
      </c>
      <c r="E3741" s="156" t="s">
        <v>2628</v>
      </c>
      <c r="F3741" s="156" t="s">
        <v>34</v>
      </c>
      <c r="G3741" s="157" t="s">
        <v>7569</v>
      </c>
      <c r="H3741" s="68">
        <v>163.3</v>
      </c>
      <c r="I3741" s="68">
        <v>50.8</v>
      </c>
      <c r="J3741" s="71">
        <f>IF(F3741="女",IF(H3741=0,0,VLOOKUP(I3741/(H3741*H3741/10000),标准!M$108:N$112,2,TRUE)),IF(H3741=0,0,VLOOKUP(I3741/(H3741*H3741/10000),标准!M$74:N$78,2,TRUE)))</f>
        <v>100</v>
      </c>
      <c r="K3741" s="72">
        <v>3330</v>
      </c>
      <c r="L3741" s="71">
        <f>IF(A3741&lt;43,IF(F3741="女",VLOOKUP(K3741,标准!K$108:L$128,2,TRUE),VLOOKUP(K3741,标准!K$74:L$94,2,TRUE)),IF(F3741="女",VLOOKUP(K3741,标准!K$39:L$59,2,TRUE),VLOOKUP(K3741,标准!K$3:L$23,2,TRUE)))</f>
        <v>90</v>
      </c>
      <c r="M3741" s="68">
        <v>23.5</v>
      </c>
      <c r="N3741" s="71">
        <f>IF(M3741="",0,IF(A3741&lt;43,IF(F3741="女",VLOOKUP(M3741,标准!C$108:D$128,2,TRUE),VLOOKUP(M3741,标准!C$74:D$94,2,TRUE)),IF(F3741="女",VLOOKUP(M3741,标准!C$39:D$59,2,TRUE),VLOOKUP(M3741,标准!C$3:D$23,2,TRUE))))</f>
        <v>90</v>
      </c>
      <c r="O3741" s="77">
        <v>178</v>
      </c>
      <c r="P3741" s="71">
        <f>IF(A3741&lt;43,IF(F3741="女",VLOOKUP(O3741/100,标准!E$108:F$128,2,TRUE),VLOOKUP(O3741/100,标准!E$74:F$94,2,TRUE)),IF(F3741="女",VLOOKUP(O3741/100,标准!E$39:F$59,2,TRUE),VLOOKUP(O3741/100,标准!E$3:F$23,2,TRUE)))</f>
        <v>78</v>
      </c>
      <c r="Q3741" s="81">
        <v>3.53</v>
      </c>
      <c r="R3741" s="71">
        <f>IF(Q3741=0,0,IF(A3741&lt;43,IF(F3741="女",IF(Q3741="",0,VLOOKUP(Q3741,标准!I$108:J$138,2,TRUE)),IF(Q3741="",0,VLOOKUP(Q3741,标准!I$74:J$104,2,TRUE))),IF(F3741="女",IF(Q3741="",0,VLOOKUP(Q3741,标准!I$39:J$69,2,TRUE)),IF(Q3741="",0,VLOOKUP(Q3741,标准!I$3:J$33,2,TRUE)))))</f>
        <v>76</v>
      </c>
      <c r="S3741" s="76">
        <v>41</v>
      </c>
      <c r="T3741" s="71">
        <f>IF(A3741&lt;43,IF(F3741="女",VLOOKUP(S3741,标准!G$108:H$138,2,TRUE),VLOOKUP(S3741,标准!G$74:H$99,2,TRUE)),IF(F3741="女",VLOOKUP(S3741,标准!G$39:H$69,2,TRUE),VLOOKUP(S3741,标准!G$3:H$28,2,TRUE)))</f>
        <v>74</v>
      </c>
      <c r="U3741" s="88">
        <v>8.8</v>
      </c>
      <c r="V3741" s="71">
        <f>IF(U3741=0,0,IF(A3741&lt;43,IF(F3741="女",IF(U3741="",0,VLOOKUP(U3741,标准!A$108:B$128,2,TRUE)),IF(U3741="",0,VLOOKUP(U3741,标准!A$74:B$94,2,TRUE))),IF(F3741="女",IF(U3741="",0,VLOOKUP(U3741,标准!A$39:B$59,2,TRUE)),IF(U3741="",0,VLOOKUP(U3741,标准!A$3:B$23,2,TRUE)))))</f>
        <v>74</v>
      </c>
      <c r="W3741" s="86">
        <f t="shared" si="58"/>
        <v>82.7</v>
      </c>
      <c r="X3741" s="87"/>
      <c r="Y3741" s="87"/>
      <c r="Z3741" s="91"/>
      <c r="AA3741" s="92"/>
    </row>
    <row r="3742" customHeight="1" spans="1:27">
      <c r="A3742" s="62">
        <v>41</v>
      </c>
      <c r="B3742" s="91">
        <v>3780</v>
      </c>
      <c r="C3742" s="156" t="s">
        <v>7570</v>
      </c>
      <c r="D3742" s="156" t="s">
        <v>7562</v>
      </c>
      <c r="E3742" s="156" t="s">
        <v>2628</v>
      </c>
      <c r="F3742" s="156" t="s">
        <v>34</v>
      </c>
      <c r="G3742" s="157" t="s">
        <v>7571</v>
      </c>
      <c r="H3742" s="68">
        <v>152.2</v>
      </c>
      <c r="I3742" s="68">
        <v>42.3</v>
      </c>
      <c r="J3742" s="71">
        <f>IF(F3742="女",IF(H3742=0,0,VLOOKUP(I3742/(H3742*H3742/10000),标准!M$108:N$112,2,TRUE)),IF(H3742=0,0,VLOOKUP(I3742/(H3742*H3742/10000),标准!M$74:N$78,2,TRUE)))</f>
        <v>100</v>
      </c>
      <c r="K3742" s="72">
        <v>2672</v>
      </c>
      <c r="L3742" s="71">
        <f>IF(A3742&lt;43,IF(F3742="女",VLOOKUP(K3742,标准!K$108:L$128,2,TRUE),VLOOKUP(K3742,标准!K$74:L$94,2,TRUE)),IF(F3742="女",VLOOKUP(K3742,标准!K$39:L$59,2,TRUE),VLOOKUP(K3742,标准!K$3:L$23,2,TRUE)))</f>
        <v>72</v>
      </c>
      <c r="M3742" s="68">
        <v>18</v>
      </c>
      <c r="N3742" s="71">
        <f>IF(M3742="",0,IF(A3742&lt;43,IF(F3742="女",VLOOKUP(M3742,标准!C$108:D$128,2,TRUE),VLOOKUP(M3742,标准!C$74:D$94,2,TRUE)),IF(F3742="女",VLOOKUP(M3742,标准!C$39:D$59,2,TRUE),VLOOKUP(M3742,标准!C$3:D$23,2,TRUE))))</f>
        <v>78</v>
      </c>
      <c r="O3742" s="77">
        <v>177</v>
      </c>
      <c r="P3742" s="71">
        <f>IF(A3742&lt;43,IF(F3742="女",VLOOKUP(O3742/100,标准!E$108:F$128,2,TRUE),VLOOKUP(O3742/100,标准!E$74:F$94,2,TRUE)),IF(F3742="女",VLOOKUP(O3742/100,标准!E$39:F$59,2,TRUE),VLOOKUP(O3742/100,标准!E$3:F$23,2,TRUE)))</f>
        <v>76</v>
      </c>
      <c r="Q3742" s="81">
        <v>4.01</v>
      </c>
      <c r="R3742" s="71">
        <f>IF(Q3742=0,0,IF(A3742&lt;43,IF(F3742="女",IF(Q3742="",0,VLOOKUP(Q3742,标准!I$108:J$138,2,TRUE)),IF(Q3742="",0,VLOOKUP(Q3742,标准!I$74:J$104,2,TRUE))),IF(F3742="女",IF(Q3742="",0,VLOOKUP(Q3742,标准!I$39:J$69,2,TRUE)),IF(Q3742="",0,VLOOKUP(Q3742,标准!I$3:J$33,2,TRUE)))))</f>
        <v>72</v>
      </c>
      <c r="S3742" s="76">
        <v>28</v>
      </c>
      <c r="T3742" s="71">
        <f>IF(A3742&lt;43,IF(F3742="女",VLOOKUP(S3742,标准!G$108:H$138,2,TRUE),VLOOKUP(S3742,标准!G$74:H$99,2,TRUE)),IF(F3742="女",VLOOKUP(S3742,标准!G$39:H$69,2,TRUE),VLOOKUP(S3742,标准!G$3:H$28,2,TRUE)))</f>
        <v>62</v>
      </c>
      <c r="U3742" s="88">
        <v>9.4</v>
      </c>
      <c r="V3742" s="71">
        <f>IF(U3742=0,0,IF(A3742&lt;43,IF(F3742="女",IF(U3742="",0,VLOOKUP(U3742,标准!A$108:B$128,2,TRUE)),IF(U3742="",0,VLOOKUP(U3742,标准!A$74:B$94,2,TRUE))),IF(F3742="女",IF(U3742="",0,VLOOKUP(U3742,标准!A$39:B$59,2,TRUE)),IF(U3742="",0,VLOOKUP(U3742,标准!A$3:B$23,2,TRUE)))))</f>
        <v>68</v>
      </c>
      <c r="W3742" s="86">
        <f t="shared" si="58"/>
        <v>75.4</v>
      </c>
      <c r="X3742" s="87">
        <v>4.2</v>
      </c>
      <c r="Y3742" s="87">
        <v>4</v>
      </c>
      <c r="Z3742" s="91"/>
      <c r="AA3742" s="92"/>
    </row>
    <row r="3743" customHeight="1" spans="1:27">
      <c r="A3743" s="62">
        <v>41</v>
      </c>
      <c r="B3743" s="91">
        <v>3781</v>
      </c>
      <c r="C3743" s="156" t="s">
        <v>7572</v>
      </c>
      <c r="D3743" s="156" t="s">
        <v>7562</v>
      </c>
      <c r="E3743" s="156" t="s">
        <v>2628</v>
      </c>
      <c r="F3743" s="156" t="s">
        <v>30</v>
      </c>
      <c r="G3743" s="157" t="s">
        <v>7573</v>
      </c>
      <c r="H3743" s="68">
        <v>180.5</v>
      </c>
      <c r="I3743" s="68">
        <v>68.8</v>
      </c>
      <c r="J3743" s="71">
        <f>IF(F3743="女",IF(H3743=0,0,VLOOKUP(I3743/(H3743*H3743/10000),标准!M$108:N$112,2,TRUE)),IF(H3743=0,0,VLOOKUP(I3743/(H3743*H3743/10000),标准!M$74:N$78,2,TRUE)))</f>
        <v>100</v>
      </c>
      <c r="K3743" s="72">
        <v>4659</v>
      </c>
      <c r="L3743" s="71">
        <f>IF(A3743&lt;43,IF(F3743="女",VLOOKUP(K3743,标准!K$108:L$128,2,TRUE),VLOOKUP(K3743,标准!K$74:L$94,2,TRUE)),IF(F3743="女",VLOOKUP(K3743,标准!K$39:L$59,2,TRUE),VLOOKUP(K3743,标准!K$3:L$23,2,TRUE)))</f>
        <v>85</v>
      </c>
      <c r="M3743" s="68">
        <v>4.5</v>
      </c>
      <c r="N3743" s="71">
        <f>IF(M3743="",0,IF(A3743&lt;43,IF(F3743="女",VLOOKUP(M3743,标准!C$108:D$128,2,TRUE),VLOOKUP(M3743,标准!C$74:D$94,2,TRUE)),IF(F3743="女",VLOOKUP(M3743,标准!C$39:D$59,2,TRUE),VLOOKUP(M3743,标准!C$3:D$23,2,TRUE))))</f>
        <v>60</v>
      </c>
      <c r="O3743" s="77">
        <v>256</v>
      </c>
      <c r="P3743" s="71">
        <f>IF(A3743&lt;43,IF(F3743="女",VLOOKUP(O3743/100,标准!E$108:F$128,2,TRUE),VLOOKUP(O3743/100,标准!E$74:F$94,2,TRUE)),IF(F3743="女",VLOOKUP(O3743/100,标准!E$39:F$59,2,TRUE),VLOOKUP(O3743/100,标准!E$3:F$23,2,TRUE)))</f>
        <v>85</v>
      </c>
      <c r="Q3743" s="81">
        <v>4.1</v>
      </c>
      <c r="R3743" s="71">
        <f>IF(Q3743=0,0,IF(A3743&lt;43,IF(F3743="女",IF(Q3743="",0,VLOOKUP(Q3743,标准!I$108:J$138,2,TRUE)),IF(Q3743="",0,VLOOKUP(Q3743,标准!I$74:J$104,2,TRUE))),IF(F3743="女",IF(Q3743="",0,VLOOKUP(Q3743,标准!I$39:J$69,2,TRUE)),IF(Q3743="",0,VLOOKUP(Q3743,标准!I$3:J$33,2,TRUE)))))</f>
        <v>68</v>
      </c>
      <c r="S3743" s="76">
        <v>3</v>
      </c>
      <c r="T3743" s="71">
        <f>IF(A3743&lt;43,IF(F3743="女",VLOOKUP(S3743,标准!G$108:H$138,2,TRUE),VLOOKUP(S3743,标准!G$74:H$99,2,TRUE)),IF(F3743="女",VLOOKUP(S3743,标准!G$39:H$69,2,TRUE),VLOOKUP(S3743,标准!G$3:H$28,2,TRUE)))</f>
        <v>0</v>
      </c>
      <c r="U3743" s="88">
        <v>7</v>
      </c>
      <c r="V3743" s="71">
        <f>IF(U3743=0,0,IF(A3743&lt;43,IF(F3743="女",IF(U3743="",0,VLOOKUP(U3743,标准!A$108:B$128,2,TRUE)),IF(U3743="",0,VLOOKUP(U3743,标准!A$74:B$94,2,TRUE))),IF(F3743="女",IF(U3743="",0,VLOOKUP(U3743,标准!A$39:B$59,2,TRUE)),IF(U3743="",0,VLOOKUP(U3743,标准!A$3:B$23,2,TRUE)))))</f>
        <v>85</v>
      </c>
      <c r="W3743" s="86">
        <f t="shared" si="58"/>
        <v>72.85</v>
      </c>
      <c r="X3743" s="87">
        <v>4.6</v>
      </c>
      <c r="Y3743" s="87">
        <v>4.8</v>
      </c>
      <c r="Z3743" s="91"/>
      <c r="AA3743" s="92"/>
    </row>
    <row r="3744" customHeight="1" spans="1:27">
      <c r="A3744" s="62">
        <v>41</v>
      </c>
      <c r="B3744" s="91">
        <v>3782</v>
      </c>
      <c r="C3744" s="156" t="s">
        <v>7574</v>
      </c>
      <c r="D3744" s="156" t="s">
        <v>7562</v>
      </c>
      <c r="E3744" s="156" t="s">
        <v>2628</v>
      </c>
      <c r="F3744" s="156" t="s">
        <v>34</v>
      </c>
      <c r="G3744" s="157" t="s">
        <v>7575</v>
      </c>
      <c r="H3744" s="68">
        <v>172</v>
      </c>
      <c r="I3744" s="68">
        <v>60</v>
      </c>
      <c r="J3744" s="71">
        <f>IF(F3744="女",IF(H3744=0,0,VLOOKUP(I3744/(H3744*H3744/10000),标准!M$108:N$112,2,TRUE)),IF(H3744=0,0,VLOOKUP(I3744/(H3744*H3744/10000),标准!M$74:N$78,2,TRUE)))</f>
        <v>100</v>
      </c>
      <c r="K3744" s="72">
        <v>3017</v>
      </c>
      <c r="L3744" s="71">
        <f>IF(A3744&lt;43,IF(F3744="女",VLOOKUP(K3744,标准!K$108:L$128,2,TRUE),VLOOKUP(K3744,标准!K$74:L$94,2,TRUE)),IF(F3744="女",VLOOKUP(K3744,标准!K$39:L$59,2,TRUE),VLOOKUP(K3744,标准!K$3:L$23,2,TRUE)))</f>
        <v>80</v>
      </c>
      <c r="M3744" s="68">
        <v>19.5</v>
      </c>
      <c r="N3744" s="71">
        <f>IF(M3744="",0,IF(A3744&lt;43,IF(F3744="女",VLOOKUP(M3744,标准!C$108:D$128,2,TRUE),VLOOKUP(M3744,标准!C$74:D$94,2,TRUE)),IF(F3744="女",VLOOKUP(M3744,标准!C$39:D$59,2,TRUE),VLOOKUP(M3744,标准!C$3:D$23,2,TRUE))))</f>
        <v>80</v>
      </c>
      <c r="O3744" s="77">
        <v>190</v>
      </c>
      <c r="P3744" s="71">
        <f>IF(A3744&lt;43,IF(F3744="女",VLOOKUP(O3744/100,标准!E$108:F$128,2,TRUE),VLOOKUP(O3744/100,标准!E$74:F$94,2,TRUE)),IF(F3744="女",VLOOKUP(O3744/100,标准!E$39:F$59,2,TRUE),VLOOKUP(O3744/100,标准!E$3:F$23,2,TRUE)))</f>
        <v>85</v>
      </c>
      <c r="Q3744" s="81">
        <v>3.49</v>
      </c>
      <c r="R3744" s="71">
        <f>IF(Q3744=0,0,IF(A3744&lt;43,IF(F3744="女",IF(Q3744="",0,VLOOKUP(Q3744,标准!I$108:J$138,2,TRUE)),IF(Q3744="",0,VLOOKUP(Q3744,标准!I$74:J$104,2,TRUE))),IF(F3744="女",IF(Q3744="",0,VLOOKUP(Q3744,标准!I$39:J$69,2,TRUE)),IF(Q3744="",0,VLOOKUP(Q3744,标准!I$3:J$33,2,TRUE)))))</f>
        <v>78</v>
      </c>
      <c r="S3744" s="76">
        <v>22</v>
      </c>
      <c r="T3744" s="71">
        <f>IF(A3744&lt;43,IF(F3744="女",VLOOKUP(S3744,标准!G$108:H$138,2,TRUE),VLOOKUP(S3744,标准!G$74:H$99,2,TRUE)),IF(F3744="女",VLOOKUP(S3744,标准!G$39:H$69,2,TRUE),VLOOKUP(S3744,标准!G$3:H$28,2,TRUE)))</f>
        <v>40</v>
      </c>
      <c r="U3744" s="88">
        <v>8.9</v>
      </c>
      <c r="V3744" s="71">
        <f>IF(U3744=0,0,IF(A3744&lt;43,IF(F3744="女",IF(U3744="",0,VLOOKUP(U3744,标准!A$108:B$128,2,TRUE)),IF(U3744="",0,VLOOKUP(U3744,标准!A$74:B$94,2,TRUE))),IF(F3744="女",IF(U3744="",0,VLOOKUP(U3744,标准!A$39:B$59,2,TRUE)),IF(U3744="",0,VLOOKUP(U3744,标准!A$3:B$23,2,TRUE)))))</f>
        <v>74</v>
      </c>
      <c r="W3744" s="86">
        <f t="shared" si="58"/>
        <v>77.9</v>
      </c>
      <c r="X3744" s="87">
        <v>4.6</v>
      </c>
      <c r="Y3744" s="87">
        <v>4.8</v>
      </c>
      <c r="Z3744" s="91"/>
      <c r="AA3744" s="92"/>
    </row>
    <row r="3745" customHeight="1" spans="1:27">
      <c r="A3745" s="62">
        <v>41</v>
      </c>
      <c r="B3745" s="91">
        <v>3783</v>
      </c>
      <c r="C3745" s="156" t="s">
        <v>7576</v>
      </c>
      <c r="D3745" s="156" t="s">
        <v>7562</v>
      </c>
      <c r="E3745" s="156" t="s">
        <v>2628</v>
      </c>
      <c r="F3745" s="156" t="s">
        <v>34</v>
      </c>
      <c r="G3745" s="157" t="s">
        <v>7577</v>
      </c>
      <c r="H3745" s="68">
        <v>160</v>
      </c>
      <c r="I3745" s="68">
        <v>51</v>
      </c>
      <c r="J3745" s="71">
        <f>IF(F3745="女",IF(H3745=0,0,VLOOKUP(I3745/(H3745*H3745/10000),标准!M$108:N$112,2,TRUE)),IF(H3745=0,0,VLOOKUP(I3745/(H3745*H3745/10000),标准!M$74:N$78,2,TRUE)))</f>
        <v>100</v>
      </c>
      <c r="K3745" s="72">
        <v>2686</v>
      </c>
      <c r="L3745" s="71">
        <f>IF(A3745&lt;43,IF(F3745="女",VLOOKUP(K3745,标准!K$108:L$128,2,TRUE),VLOOKUP(K3745,标准!K$74:L$94,2,TRUE)),IF(F3745="女",VLOOKUP(K3745,标准!K$39:L$59,2,TRUE),VLOOKUP(K3745,标准!K$3:L$23,2,TRUE)))</f>
        <v>72</v>
      </c>
      <c r="M3745" s="68">
        <v>18</v>
      </c>
      <c r="N3745" s="71">
        <f>IF(M3745="",0,IF(A3745&lt;43,IF(F3745="女",VLOOKUP(M3745,标准!C$108:D$128,2,TRUE),VLOOKUP(M3745,标准!C$74:D$94,2,TRUE)),IF(F3745="女",VLOOKUP(M3745,标准!C$39:D$59,2,TRUE),VLOOKUP(M3745,标准!C$3:D$23,2,TRUE))))</f>
        <v>78</v>
      </c>
      <c r="O3745" s="116">
        <v>148</v>
      </c>
      <c r="P3745" s="71">
        <f>IF(A3745&lt;43,IF(F3745="女",VLOOKUP(O3745/100,标准!E$108:F$128,2,TRUE),VLOOKUP(O3745/100,标准!E$74:F$94,2,TRUE)),IF(F3745="女",VLOOKUP(O3745/100,标准!E$39:F$59,2,TRUE),VLOOKUP(O3745/100,标准!E$3:F$23,2,TRUE)))</f>
        <v>50</v>
      </c>
      <c r="Q3745" s="81">
        <v>4.43</v>
      </c>
      <c r="R3745" s="71">
        <f>IF(Q3745=0,0,IF(A3745&lt;43,IF(F3745="女",IF(Q3745="",0,VLOOKUP(Q3745,标准!I$108:J$138,2,TRUE)),IF(Q3745="",0,VLOOKUP(Q3745,标准!I$74:J$104,2,TRUE))),IF(F3745="女",IF(Q3745="",0,VLOOKUP(Q3745,标准!I$39:J$69,2,TRUE)),IF(Q3745="",0,VLOOKUP(Q3745,标准!I$3:J$33,2,TRUE)))))</f>
        <v>50</v>
      </c>
      <c r="S3745" s="76">
        <v>30</v>
      </c>
      <c r="T3745" s="71">
        <f>IF(A3745&lt;43,IF(F3745="女",VLOOKUP(S3745,标准!G$108:H$138,2,TRUE),VLOOKUP(S3745,标准!G$74:H$99,2,TRUE)),IF(F3745="女",VLOOKUP(S3745,标准!G$39:H$69,2,TRUE),VLOOKUP(S3745,标准!G$3:H$28,2,TRUE)))</f>
        <v>64</v>
      </c>
      <c r="U3745" s="88">
        <v>9.4</v>
      </c>
      <c r="V3745" s="71">
        <f>IF(U3745=0,0,IF(A3745&lt;43,IF(F3745="女",IF(U3745="",0,VLOOKUP(U3745,标准!A$108:B$128,2,TRUE)),IF(U3745="",0,VLOOKUP(U3745,标准!A$74:B$94,2,TRUE))),IF(F3745="女",IF(U3745="",0,VLOOKUP(U3745,标准!A$39:B$59,2,TRUE)),IF(U3745="",0,VLOOKUP(U3745,标准!A$3:B$23,2,TRUE)))))</f>
        <v>68</v>
      </c>
      <c r="W3745" s="86">
        <f t="shared" si="58"/>
        <v>68.6</v>
      </c>
      <c r="X3745" s="87">
        <v>4</v>
      </c>
      <c r="Y3745" s="87">
        <v>3.9</v>
      </c>
      <c r="Z3745" s="91"/>
      <c r="AA3745" s="92"/>
    </row>
    <row r="3746" customHeight="1" spans="1:27">
      <c r="A3746" s="62">
        <v>41</v>
      </c>
      <c r="B3746" s="91">
        <v>3784</v>
      </c>
      <c r="C3746" s="156" t="s">
        <v>7578</v>
      </c>
      <c r="D3746" s="156" t="s">
        <v>7562</v>
      </c>
      <c r="E3746" s="156" t="s">
        <v>2628</v>
      </c>
      <c r="F3746" s="156" t="s">
        <v>30</v>
      </c>
      <c r="G3746" s="157" t="s">
        <v>7579</v>
      </c>
      <c r="H3746" s="68">
        <v>170</v>
      </c>
      <c r="I3746" s="68">
        <v>58.9</v>
      </c>
      <c r="J3746" s="71">
        <f>IF(F3746="女",IF(H3746=0,0,VLOOKUP(I3746/(H3746*H3746/10000),标准!M$108:N$112,2,TRUE)),IF(H3746=0,0,VLOOKUP(I3746/(H3746*H3746/10000),标准!M$74:N$78,2,TRUE)))</f>
        <v>100</v>
      </c>
      <c r="K3746" s="72">
        <v>4522</v>
      </c>
      <c r="L3746" s="71">
        <f>IF(A3746&lt;43,IF(F3746="女",VLOOKUP(K3746,标准!K$108:L$128,2,TRUE),VLOOKUP(K3746,标准!K$74:L$94,2,TRUE)),IF(F3746="女",VLOOKUP(K3746,标准!K$39:L$59,2,TRUE),VLOOKUP(K3746,标准!K$3:L$23,2,TRUE)))</f>
        <v>80</v>
      </c>
      <c r="M3746" s="68">
        <v>3</v>
      </c>
      <c r="N3746" s="71">
        <f>IF(M3746="",0,IF(A3746&lt;43,IF(F3746="女",VLOOKUP(M3746,标准!C$108:D$128,2,TRUE),VLOOKUP(M3746,标准!C$74:D$94,2,TRUE)),IF(F3746="女",VLOOKUP(M3746,标准!C$39:D$59,2,TRUE),VLOOKUP(M3746,标准!C$3:D$23,2,TRUE))))</f>
        <v>50</v>
      </c>
      <c r="O3746" s="77">
        <v>265</v>
      </c>
      <c r="P3746" s="71">
        <f>IF(A3746&lt;43,IF(F3746="女",VLOOKUP(O3746/100,标准!E$108:F$128,2,TRUE),VLOOKUP(O3746/100,标准!E$74:F$94,2,TRUE)),IF(F3746="女",VLOOKUP(O3746/100,标准!E$39:F$59,2,TRUE),VLOOKUP(O3746/100,标准!E$3:F$23,2,TRUE)))</f>
        <v>90</v>
      </c>
      <c r="Q3746" s="81">
        <v>5.02</v>
      </c>
      <c r="R3746" s="71">
        <f>IF(Q3746=0,0,IF(A3746&lt;43,IF(F3746="女",IF(Q3746="",0,VLOOKUP(Q3746,标准!I$108:J$138,2,TRUE)),IF(Q3746="",0,VLOOKUP(Q3746,标准!I$74:J$104,2,TRUE))),IF(F3746="女",IF(Q3746="",0,VLOOKUP(Q3746,标准!I$39:J$69,2,TRUE)),IF(Q3746="",0,VLOOKUP(Q3746,标准!I$3:J$33,2,TRUE)))))</f>
        <v>40</v>
      </c>
      <c r="S3746" s="76">
        <v>5</v>
      </c>
      <c r="T3746" s="71">
        <f>IF(A3746&lt;43,IF(F3746="女",VLOOKUP(S3746,标准!G$108:H$138,2,TRUE),VLOOKUP(S3746,标准!G$74:H$99,2,TRUE)),IF(F3746="女",VLOOKUP(S3746,标准!G$39:H$69,2,TRUE),VLOOKUP(S3746,标准!G$3:H$28,2,TRUE)))</f>
        <v>10</v>
      </c>
      <c r="U3746" s="88">
        <v>7.5</v>
      </c>
      <c r="V3746" s="71">
        <f>IF(U3746=0,0,IF(A3746&lt;43,IF(F3746="女",IF(U3746="",0,VLOOKUP(U3746,标准!A$108:B$128,2,TRUE)),IF(U3746="",0,VLOOKUP(U3746,标准!A$74:B$94,2,TRUE))),IF(F3746="女",IF(U3746="",0,VLOOKUP(U3746,标准!A$39:B$59,2,TRUE)),IF(U3746="",0,VLOOKUP(U3746,标准!A$3:B$23,2,TRUE)))))</f>
        <v>76</v>
      </c>
      <c r="W3746" s="86">
        <f t="shared" si="58"/>
        <v>65.2</v>
      </c>
      <c r="X3746" s="87">
        <v>4.3</v>
      </c>
      <c r="Y3746" s="87">
        <v>4.2</v>
      </c>
      <c r="Z3746" s="91"/>
      <c r="AA3746" s="92"/>
    </row>
    <row r="3747" customHeight="1" spans="1:27">
      <c r="A3747" s="62">
        <v>41</v>
      </c>
      <c r="B3747" s="91">
        <v>3785</v>
      </c>
      <c r="C3747" s="156" t="s">
        <v>7580</v>
      </c>
      <c r="D3747" s="156" t="s">
        <v>7562</v>
      </c>
      <c r="E3747" s="156" t="s">
        <v>2628</v>
      </c>
      <c r="F3747" s="156" t="s">
        <v>34</v>
      </c>
      <c r="G3747" s="157" t="s">
        <v>7581</v>
      </c>
      <c r="H3747" s="68">
        <v>168</v>
      </c>
      <c r="I3747" s="68">
        <v>65</v>
      </c>
      <c r="J3747" s="71">
        <f>IF(F3747="女",IF(H3747=0,0,VLOOKUP(I3747/(H3747*H3747/10000),标准!M$108:N$112,2,TRUE)),IF(H3747=0,0,VLOOKUP(I3747/(H3747*H3747/10000),标准!M$74:N$78,2,TRUE)))</f>
        <v>100</v>
      </c>
      <c r="K3747" s="72">
        <v>3628</v>
      </c>
      <c r="L3747" s="71">
        <f>IF(A3747&lt;43,IF(F3747="女",VLOOKUP(K3747,标准!K$108:L$128,2,TRUE),VLOOKUP(K3747,标准!K$74:L$94,2,TRUE)),IF(F3747="女",VLOOKUP(K3747,标准!K$39:L$59,2,TRUE),VLOOKUP(K3747,标准!K$3:L$23,2,TRUE)))</f>
        <v>100</v>
      </c>
      <c r="M3747" s="68">
        <v>24.5</v>
      </c>
      <c r="N3747" s="71">
        <f>IF(M3747="",0,IF(A3747&lt;43,IF(F3747="女",VLOOKUP(M3747,标准!C$108:D$128,2,TRUE),VLOOKUP(M3747,标准!C$74:D$94,2,TRUE)),IF(F3747="女",VLOOKUP(M3747,标准!C$39:D$59,2,TRUE),VLOOKUP(M3747,标准!C$3:D$23,2,TRUE))))</f>
        <v>95</v>
      </c>
      <c r="O3747" s="116">
        <v>180</v>
      </c>
      <c r="P3747" s="71">
        <f>IF(A3747&lt;43,IF(F3747="女",VLOOKUP(O3747/100,标准!E$108:F$128,2,TRUE),VLOOKUP(O3747/100,标准!E$74:F$94,2,TRUE)),IF(F3747="女",VLOOKUP(O3747/100,标准!E$39:F$59,2,TRUE),VLOOKUP(O3747/100,标准!E$3:F$23,2,TRUE)))</f>
        <v>78</v>
      </c>
      <c r="Q3747" s="81">
        <v>4.05</v>
      </c>
      <c r="R3747" s="71">
        <f>IF(Q3747=0,0,IF(A3747&lt;43,IF(F3747="女",IF(Q3747="",0,VLOOKUP(Q3747,标准!I$108:J$138,2,TRUE)),IF(Q3747="",0,VLOOKUP(Q3747,标准!I$74:J$104,2,TRUE))),IF(F3747="女",IF(Q3747="",0,VLOOKUP(Q3747,标准!I$39:J$69,2,TRUE)),IF(Q3747="",0,VLOOKUP(Q3747,标准!I$3:J$33,2,TRUE)))))</f>
        <v>70</v>
      </c>
      <c r="S3747" s="76">
        <v>36</v>
      </c>
      <c r="T3747" s="71">
        <f>IF(A3747&lt;43,IF(F3747="女",VLOOKUP(S3747,标准!G$108:H$138,2,TRUE),VLOOKUP(S3747,标准!G$74:H$99,2,TRUE)),IF(F3747="女",VLOOKUP(S3747,标准!G$39:H$69,2,TRUE),VLOOKUP(S3747,标准!G$3:H$28,2,TRUE)))</f>
        <v>70</v>
      </c>
      <c r="U3747" s="88">
        <v>9.7</v>
      </c>
      <c r="V3747" s="71">
        <f>IF(U3747=0,0,IF(A3747&lt;43,IF(F3747="女",IF(U3747="",0,VLOOKUP(U3747,标准!A$108:B$128,2,TRUE)),IF(U3747="",0,VLOOKUP(U3747,标准!A$74:B$94,2,TRUE))),IF(F3747="女",IF(U3747="",0,VLOOKUP(U3747,标准!A$39:B$59,2,TRUE)),IF(U3747="",0,VLOOKUP(U3747,标准!A$3:B$23,2,TRUE)))))</f>
        <v>66</v>
      </c>
      <c r="W3747" s="86">
        <f t="shared" si="58"/>
        <v>81.5</v>
      </c>
      <c r="X3747" s="87">
        <v>4.4</v>
      </c>
      <c r="Y3747" s="87">
        <v>4.4</v>
      </c>
      <c r="Z3747" s="91"/>
      <c r="AA3747" s="92"/>
    </row>
    <row r="3748" customHeight="1" spans="1:27">
      <c r="A3748" s="62">
        <v>41</v>
      </c>
      <c r="B3748" s="91">
        <v>3786</v>
      </c>
      <c r="C3748" s="156" t="s">
        <v>7582</v>
      </c>
      <c r="D3748" s="156" t="s">
        <v>7562</v>
      </c>
      <c r="E3748" s="156" t="s">
        <v>2628</v>
      </c>
      <c r="F3748" s="156" t="s">
        <v>30</v>
      </c>
      <c r="G3748" s="157" t="s">
        <v>7583</v>
      </c>
      <c r="H3748" s="68">
        <v>177.4</v>
      </c>
      <c r="I3748" s="68">
        <v>90.4</v>
      </c>
      <c r="J3748" s="71">
        <f>IF(F3748="女",IF(H3748=0,0,VLOOKUP(I3748/(H3748*H3748/10000),标准!M$108:N$112,2,TRUE)),IF(H3748=0,0,VLOOKUP(I3748/(H3748*H3748/10000),标准!M$74:N$78,2,TRUE)))</f>
        <v>60</v>
      </c>
      <c r="K3748" s="72">
        <v>4420</v>
      </c>
      <c r="L3748" s="71">
        <f>IF(A3748&lt;43,IF(F3748="女",VLOOKUP(K3748,标准!K$108:L$128,2,TRUE),VLOOKUP(K3748,标准!K$74:L$94,2,TRUE)),IF(F3748="女",VLOOKUP(K3748,标准!K$39:L$59,2,TRUE),VLOOKUP(K3748,标准!K$3:L$23,2,TRUE)))</f>
        <v>80</v>
      </c>
      <c r="M3748" s="68">
        <v>18</v>
      </c>
      <c r="N3748" s="71">
        <f>IF(M3748="",0,IF(A3748&lt;43,IF(F3748="女",VLOOKUP(M3748,标准!C$108:D$128,2,TRUE),VLOOKUP(M3748,标准!C$74:D$94,2,TRUE)),IF(F3748="女",VLOOKUP(M3748,标准!C$39:D$59,2,TRUE),VLOOKUP(M3748,标准!C$3:D$23,2,TRUE))))</f>
        <v>80</v>
      </c>
      <c r="O3748" s="77">
        <v>218</v>
      </c>
      <c r="P3748" s="71">
        <f>IF(A3748&lt;43,IF(F3748="女",VLOOKUP(O3748/100,标准!E$108:F$128,2,TRUE),VLOOKUP(O3748/100,标准!E$74:F$94,2,TRUE)),IF(F3748="女",VLOOKUP(O3748/100,标准!E$39:F$59,2,TRUE),VLOOKUP(O3748/100,标准!E$3:F$23,2,TRUE)))</f>
        <v>64</v>
      </c>
      <c r="Q3748" s="81">
        <v>4.46</v>
      </c>
      <c r="R3748" s="71">
        <f>IF(Q3748=0,0,IF(A3748&lt;43,IF(F3748="女",IF(Q3748="",0,VLOOKUP(Q3748,标准!I$108:J$138,2,TRUE)),IF(Q3748="",0,VLOOKUP(Q3748,标准!I$74:J$104,2,TRUE))),IF(F3748="女",IF(Q3748="",0,VLOOKUP(Q3748,标准!I$39:J$69,2,TRUE)),IF(Q3748="",0,VLOOKUP(Q3748,标准!I$3:J$33,2,TRUE)))))</f>
        <v>50</v>
      </c>
      <c r="S3748" s="76">
        <v>3</v>
      </c>
      <c r="T3748" s="71">
        <f>IF(A3748&lt;43,IF(F3748="女",VLOOKUP(S3748,标准!G$108:H$138,2,TRUE),VLOOKUP(S3748,标准!G$74:H$99,2,TRUE)),IF(F3748="女",VLOOKUP(S3748,标准!G$39:H$69,2,TRUE),VLOOKUP(S3748,标准!G$3:H$28,2,TRUE)))</f>
        <v>0</v>
      </c>
      <c r="U3748" s="88">
        <v>7.3</v>
      </c>
      <c r="V3748" s="71">
        <f>IF(U3748=0,0,IF(A3748&lt;43,IF(F3748="女",IF(U3748="",0,VLOOKUP(U3748,标准!A$108:B$128,2,TRUE)),IF(U3748="",0,VLOOKUP(U3748,标准!A$74:B$94,2,TRUE))),IF(F3748="女",IF(U3748="",0,VLOOKUP(U3748,标准!A$39:B$59,2,TRUE)),IF(U3748="",0,VLOOKUP(U3748,标准!A$3:B$23,2,TRUE)))))</f>
        <v>78</v>
      </c>
      <c r="W3748" s="86">
        <f t="shared" si="58"/>
        <v>61</v>
      </c>
      <c r="X3748" s="87">
        <v>4.5</v>
      </c>
      <c r="Y3748" s="87">
        <v>4.2</v>
      </c>
      <c r="Z3748" s="91"/>
      <c r="AA3748" s="92"/>
    </row>
    <row r="3749" customHeight="1" spans="1:27">
      <c r="A3749" s="62">
        <v>41</v>
      </c>
      <c r="B3749" s="91">
        <v>3787</v>
      </c>
      <c r="C3749" s="156" t="s">
        <v>7584</v>
      </c>
      <c r="D3749" s="156" t="s">
        <v>7562</v>
      </c>
      <c r="E3749" s="156" t="s">
        <v>2628</v>
      </c>
      <c r="F3749" s="156" t="s">
        <v>34</v>
      </c>
      <c r="G3749" s="157" t="s">
        <v>7585</v>
      </c>
      <c r="H3749" s="68">
        <v>153.7</v>
      </c>
      <c r="I3749" s="68">
        <v>45</v>
      </c>
      <c r="J3749" s="71">
        <f>IF(F3749="女",IF(H3749=0,0,VLOOKUP(I3749/(H3749*H3749/10000),标准!M$108:N$112,2,TRUE)),IF(H3749=0,0,VLOOKUP(I3749/(H3749*H3749/10000),标准!M$74:N$78,2,TRUE)))</f>
        <v>100</v>
      </c>
      <c r="K3749" s="72">
        <v>2500</v>
      </c>
      <c r="L3749" s="71">
        <f>IF(A3749&lt;43,IF(F3749="女",VLOOKUP(K3749,标准!K$108:L$128,2,TRUE),VLOOKUP(K3749,标准!K$74:L$94,2,TRUE)),IF(F3749="女",VLOOKUP(K3749,标准!K$39:L$59,2,TRUE),VLOOKUP(K3749,标准!K$3:L$23,2,TRUE)))</f>
        <v>70</v>
      </c>
      <c r="M3749" s="68">
        <v>25</v>
      </c>
      <c r="N3749" s="71">
        <f>IF(M3749="",0,IF(A3749&lt;43,IF(F3749="女",VLOOKUP(M3749,标准!C$108:D$128,2,TRUE),VLOOKUP(M3749,标准!C$74:D$94,2,TRUE)),IF(F3749="女",VLOOKUP(M3749,标准!C$39:D$59,2,TRUE),VLOOKUP(M3749,标准!C$3:D$23,2,TRUE))))</f>
        <v>95</v>
      </c>
      <c r="O3749" s="77">
        <v>168</v>
      </c>
      <c r="P3749" s="71">
        <f>IF(A3749&lt;43,IF(F3749="女",VLOOKUP(O3749/100,标准!E$108:F$128,2,TRUE),VLOOKUP(O3749/100,标准!E$74:F$94,2,TRUE)),IF(F3749="女",VLOOKUP(O3749/100,标准!E$39:F$59,2,TRUE),VLOOKUP(O3749/100,标准!E$3:F$23,2,TRUE)))</f>
        <v>70</v>
      </c>
      <c r="Q3749" s="81">
        <v>4.21</v>
      </c>
      <c r="R3749" s="71">
        <f>IF(Q3749=0,0,IF(A3749&lt;43,IF(F3749="女",IF(Q3749="",0,VLOOKUP(Q3749,标准!I$108:J$138,2,TRUE)),IF(Q3749="",0,VLOOKUP(Q3749,标准!I$74:J$104,2,TRUE))),IF(F3749="女",IF(Q3749="",0,VLOOKUP(Q3749,标准!I$39:J$69,2,TRUE)),IF(Q3749="",0,VLOOKUP(Q3749,标准!I$3:J$33,2,TRUE)))))</f>
        <v>64</v>
      </c>
      <c r="S3749" s="76">
        <v>36</v>
      </c>
      <c r="T3749" s="71">
        <f>IF(A3749&lt;43,IF(F3749="女",VLOOKUP(S3749,标准!G$108:H$138,2,TRUE),VLOOKUP(S3749,标准!G$74:H$99,2,TRUE)),IF(F3749="女",VLOOKUP(S3749,标准!G$39:H$69,2,TRUE),VLOOKUP(S3749,标准!G$3:H$28,2,TRUE)))</f>
        <v>70</v>
      </c>
      <c r="U3749" s="88">
        <v>9.8</v>
      </c>
      <c r="V3749" s="71">
        <f>IF(U3749=0,0,IF(A3749&lt;43,IF(F3749="女",IF(U3749="",0,VLOOKUP(U3749,标准!A$108:B$128,2,TRUE)),IF(U3749="",0,VLOOKUP(U3749,标准!A$74:B$94,2,TRUE))),IF(F3749="女",IF(U3749="",0,VLOOKUP(U3749,标准!A$39:B$59,2,TRUE)),IF(U3749="",0,VLOOKUP(U3749,标准!A$3:B$23,2,TRUE)))))</f>
        <v>64</v>
      </c>
      <c r="W3749" s="86">
        <f t="shared" si="58"/>
        <v>74.6</v>
      </c>
      <c r="X3749" s="87">
        <v>4.8</v>
      </c>
      <c r="Y3749" s="87">
        <v>5</v>
      </c>
      <c r="Z3749" s="91"/>
      <c r="AA3749" s="92"/>
    </row>
    <row r="3750" customHeight="1" spans="1:27">
      <c r="A3750" s="62">
        <v>41</v>
      </c>
      <c r="B3750" s="91">
        <v>3788</v>
      </c>
      <c r="C3750" s="156" t="s">
        <v>7586</v>
      </c>
      <c r="D3750" s="156" t="s">
        <v>7562</v>
      </c>
      <c r="E3750" s="156" t="s">
        <v>2628</v>
      </c>
      <c r="F3750" s="156" t="s">
        <v>34</v>
      </c>
      <c r="G3750" s="157" t="s">
        <v>7587</v>
      </c>
      <c r="H3750" s="68">
        <v>162</v>
      </c>
      <c r="I3750" s="68">
        <v>48</v>
      </c>
      <c r="J3750" s="71">
        <f>IF(F3750="女",IF(H3750=0,0,VLOOKUP(I3750/(H3750*H3750/10000),标准!M$108:N$112,2,TRUE)),IF(H3750=0,0,VLOOKUP(I3750/(H3750*H3750/10000),标准!M$74:N$78,2,TRUE)))</f>
        <v>100</v>
      </c>
      <c r="K3750" s="72">
        <v>3265</v>
      </c>
      <c r="L3750" s="71">
        <f>IF(A3750&lt;43,IF(F3750="女",VLOOKUP(K3750,标准!K$108:L$128,2,TRUE),VLOOKUP(K3750,标准!K$74:L$94,2,TRUE)),IF(F3750="女",VLOOKUP(K3750,标准!K$39:L$59,2,TRUE),VLOOKUP(K3750,标准!K$3:L$23,2,TRUE)))</f>
        <v>85</v>
      </c>
      <c r="M3750" s="68">
        <v>21</v>
      </c>
      <c r="N3750" s="71">
        <f>IF(M3750="",0,IF(A3750&lt;43,IF(F3750="女",VLOOKUP(M3750,标准!C$108:D$128,2,TRUE),VLOOKUP(M3750,标准!C$74:D$94,2,TRUE)),IF(F3750="女",VLOOKUP(M3750,标准!C$39:D$59,2,TRUE),VLOOKUP(M3750,标准!C$3:D$23,2,TRUE))))</f>
        <v>85</v>
      </c>
      <c r="O3750" s="72"/>
      <c r="P3750" s="71">
        <f>IF(A3750&lt;43,IF(F3750="女",VLOOKUP(O3750/100,标准!E$108:F$128,2,TRUE),VLOOKUP(O3750/100,标准!E$74:F$94,2,TRUE)),IF(F3750="女",VLOOKUP(O3750/100,标准!E$39:F$59,2,TRUE),VLOOKUP(O3750/100,标准!E$3:F$23,2,TRUE)))</f>
        <v>0</v>
      </c>
      <c r="Q3750" s="82"/>
      <c r="R3750" s="71">
        <f>IF(Q3750=0,0,IF(A3750&lt;43,IF(F3750="女",IF(Q3750="",0,VLOOKUP(Q3750,标准!I$108:J$138,2,TRUE)),IF(Q3750="",0,VLOOKUP(Q3750,标准!I$74:J$104,2,TRUE))),IF(F3750="女",IF(Q3750="",0,VLOOKUP(Q3750,标准!I$39:J$69,2,TRUE)),IF(Q3750="",0,VLOOKUP(Q3750,标准!I$3:J$33,2,TRUE)))))</f>
        <v>0</v>
      </c>
      <c r="S3750" s="83"/>
      <c r="T3750" s="71">
        <f>IF(A3750&lt;43,IF(F3750="女",VLOOKUP(S3750,标准!G$108:H$138,2,TRUE),VLOOKUP(S3750,标准!G$74:H$99,2,TRUE)),IF(F3750="女",VLOOKUP(S3750,标准!G$39:H$69,2,TRUE),VLOOKUP(S3750,标准!G$3:H$28,2,TRUE)))</f>
        <v>0</v>
      </c>
      <c r="U3750" s="89"/>
      <c r="V3750" s="71">
        <f>IF(U3750=0,0,IF(A3750&lt;43,IF(F3750="女",IF(U3750="",0,VLOOKUP(U3750,标准!A$108:B$128,2,TRUE)),IF(U3750="",0,VLOOKUP(U3750,标准!A$74:B$94,2,TRUE))),IF(F3750="女",IF(U3750="",0,VLOOKUP(U3750,标准!A$39:B$59,2,TRUE)),IF(U3750="",0,VLOOKUP(U3750,标准!A$3:B$23,2,TRUE)))))</f>
        <v>0</v>
      </c>
      <c r="W3750" s="86">
        <f t="shared" si="58"/>
        <v>36.25</v>
      </c>
      <c r="X3750" s="87">
        <v>4.8</v>
      </c>
      <c r="Y3750" s="87">
        <v>4.8</v>
      </c>
      <c r="Z3750" s="91"/>
      <c r="AA3750" s="92"/>
    </row>
    <row r="3751" customHeight="1" spans="1:27">
      <c r="A3751" s="62">
        <v>41</v>
      </c>
      <c r="B3751" s="91">
        <v>3789</v>
      </c>
      <c r="C3751" s="156" t="s">
        <v>7588</v>
      </c>
      <c r="D3751" s="156" t="s">
        <v>7562</v>
      </c>
      <c r="E3751" s="156" t="s">
        <v>2628</v>
      </c>
      <c r="F3751" s="156" t="s">
        <v>34</v>
      </c>
      <c r="G3751" s="157" t="s">
        <v>7589</v>
      </c>
      <c r="H3751" s="68">
        <v>161.3</v>
      </c>
      <c r="I3751" s="68">
        <v>54.3</v>
      </c>
      <c r="J3751" s="71">
        <f>IF(F3751="女",IF(H3751=0,0,VLOOKUP(I3751/(H3751*H3751/10000),标准!M$108:N$112,2,TRUE)),IF(H3751=0,0,VLOOKUP(I3751/(H3751*H3751/10000),标准!M$74:N$78,2,TRUE)))</f>
        <v>100</v>
      </c>
      <c r="K3751" s="72">
        <v>3500</v>
      </c>
      <c r="L3751" s="71">
        <f>IF(A3751&lt;43,IF(F3751="女",VLOOKUP(K3751,标准!K$108:L$128,2,TRUE),VLOOKUP(K3751,标准!K$74:L$94,2,TRUE)),IF(F3751="女",VLOOKUP(K3751,标准!K$39:L$59,2,TRUE),VLOOKUP(K3751,标准!K$3:L$23,2,TRUE)))</f>
        <v>100</v>
      </c>
      <c r="M3751" s="68">
        <v>15</v>
      </c>
      <c r="N3751" s="71">
        <f>IF(M3751="",0,IF(A3751&lt;43,IF(F3751="女",VLOOKUP(M3751,标准!C$108:D$128,2,TRUE),VLOOKUP(M3751,标准!C$74:D$94,2,TRUE)),IF(F3751="女",VLOOKUP(M3751,标准!C$39:D$59,2,TRUE),VLOOKUP(M3751,标准!C$3:D$23,2,TRUE))))</f>
        <v>72</v>
      </c>
      <c r="O3751" s="77">
        <v>171</v>
      </c>
      <c r="P3751" s="71">
        <f>IF(A3751&lt;43,IF(F3751="女",VLOOKUP(O3751/100,标准!E$108:F$128,2,TRUE),VLOOKUP(O3751/100,标准!E$74:F$94,2,TRUE)),IF(F3751="女",VLOOKUP(O3751/100,标准!E$39:F$59,2,TRUE),VLOOKUP(O3751/100,标准!E$3:F$23,2,TRUE)))</f>
        <v>72</v>
      </c>
      <c r="Q3751" s="81">
        <v>4</v>
      </c>
      <c r="R3751" s="71">
        <f>IF(Q3751=0,0,IF(A3751&lt;43,IF(F3751="女",IF(Q3751="",0,VLOOKUP(Q3751,标准!I$108:J$138,2,TRUE)),IF(Q3751="",0,VLOOKUP(Q3751,标准!I$74:J$104,2,TRUE))),IF(F3751="女",IF(Q3751="",0,VLOOKUP(Q3751,标准!I$39:J$69,2,TRUE)),IF(Q3751="",0,VLOOKUP(Q3751,标准!I$3:J$33,2,TRUE)))))</f>
        <v>72</v>
      </c>
      <c r="S3751" s="76">
        <v>43</v>
      </c>
      <c r="T3751" s="71">
        <f>IF(A3751&lt;43,IF(F3751="女",VLOOKUP(S3751,标准!G$108:H$138,2,TRUE),VLOOKUP(S3751,标准!G$74:H$99,2,TRUE)),IF(F3751="女",VLOOKUP(S3751,标准!G$39:H$69,2,TRUE),VLOOKUP(S3751,标准!G$3:H$28,2,TRUE)))</f>
        <v>76</v>
      </c>
      <c r="U3751" s="88">
        <v>8.9</v>
      </c>
      <c r="V3751" s="71">
        <f>IF(U3751=0,0,IF(A3751&lt;43,IF(F3751="女",IF(U3751="",0,VLOOKUP(U3751,标准!A$108:B$128,2,TRUE)),IF(U3751="",0,VLOOKUP(U3751,标准!A$74:B$94,2,TRUE))),IF(F3751="女",IF(U3751="",0,VLOOKUP(U3751,标准!A$39:B$59,2,TRUE)),IF(U3751="",0,VLOOKUP(U3751,标准!A$3:B$23,2,TRUE)))))</f>
        <v>74</v>
      </c>
      <c r="W3751" s="86">
        <f t="shared" si="58"/>
        <v>81.2</v>
      </c>
      <c r="X3751" s="87">
        <v>5.1</v>
      </c>
      <c r="Y3751" s="87">
        <v>4.9</v>
      </c>
      <c r="Z3751" s="91"/>
      <c r="AA3751" s="92"/>
    </row>
    <row r="3752" customHeight="1" spans="1:27">
      <c r="A3752" s="62">
        <v>41</v>
      </c>
      <c r="B3752" s="91">
        <v>3790</v>
      </c>
      <c r="C3752" s="156" t="s">
        <v>7590</v>
      </c>
      <c r="D3752" s="156" t="s">
        <v>7562</v>
      </c>
      <c r="E3752" s="156" t="s">
        <v>2628</v>
      </c>
      <c r="F3752" s="156" t="s">
        <v>34</v>
      </c>
      <c r="G3752" s="157" t="s">
        <v>7591</v>
      </c>
      <c r="H3752" s="68">
        <v>158.9</v>
      </c>
      <c r="I3752" s="68">
        <v>38.4</v>
      </c>
      <c r="J3752" s="71">
        <f>IF(F3752="女",IF(H3752=0,0,VLOOKUP(I3752/(H3752*H3752/10000),标准!M$108:N$112,2,TRUE)),IF(H3752=0,0,VLOOKUP(I3752/(H3752*H3752/10000),标准!M$74:N$78,2,TRUE)))</f>
        <v>80</v>
      </c>
      <c r="K3752" s="72">
        <v>2465</v>
      </c>
      <c r="L3752" s="71">
        <f>IF(A3752&lt;43,IF(F3752="女",VLOOKUP(K3752,标准!K$108:L$128,2,TRUE),VLOOKUP(K3752,标准!K$74:L$94,2,TRUE)),IF(F3752="女",VLOOKUP(K3752,标准!K$39:L$59,2,TRUE),VLOOKUP(K3752,标准!K$3:L$23,2,TRUE)))</f>
        <v>68</v>
      </c>
      <c r="M3752" s="68">
        <v>12</v>
      </c>
      <c r="N3752" s="71">
        <f>IF(M3752="",0,IF(A3752&lt;43,IF(F3752="女",VLOOKUP(M3752,标准!C$108:D$128,2,TRUE),VLOOKUP(M3752,标准!C$74:D$94,2,TRUE)),IF(F3752="女",VLOOKUP(M3752,标准!C$39:D$59,2,TRUE),VLOOKUP(M3752,标准!C$3:D$23,2,TRUE))))</f>
        <v>68</v>
      </c>
      <c r="O3752" s="77">
        <v>175</v>
      </c>
      <c r="P3752" s="71">
        <f>IF(A3752&lt;43,IF(F3752="女",VLOOKUP(O3752/100,标准!E$108:F$128,2,TRUE),VLOOKUP(O3752/100,标准!E$74:F$94,2,TRUE)),IF(F3752="女",VLOOKUP(O3752/100,标准!E$39:F$59,2,TRUE),VLOOKUP(O3752/100,标准!E$3:F$23,2,TRUE)))</f>
        <v>76</v>
      </c>
      <c r="Q3752" s="81">
        <v>4</v>
      </c>
      <c r="R3752" s="71">
        <f>IF(Q3752=0,0,IF(A3752&lt;43,IF(F3752="女",IF(Q3752="",0,VLOOKUP(Q3752,标准!I$108:J$138,2,TRUE)),IF(Q3752="",0,VLOOKUP(Q3752,标准!I$74:J$104,2,TRUE))),IF(F3752="女",IF(Q3752="",0,VLOOKUP(Q3752,标准!I$39:J$69,2,TRUE)),IF(Q3752="",0,VLOOKUP(Q3752,标准!I$3:J$33,2,TRUE)))))</f>
        <v>72</v>
      </c>
      <c r="S3752" s="76">
        <v>40</v>
      </c>
      <c r="T3752" s="71">
        <f>IF(A3752&lt;43,IF(F3752="女",VLOOKUP(S3752,标准!G$108:H$138,2,TRUE),VLOOKUP(S3752,标准!G$74:H$99,2,TRUE)),IF(F3752="女",VLOOKUP(S3752,标准!G$39:H$69,2,TRUE),VLOOKUP(S3752,标准!G$3:H$28,2,TRUE)))</f>
        <v>74</v>
      </c>
      <c r="U3752" s="88">
        <v>9.5</v>
      </c>
      <c r="V3752" s="71">
        <f>IF(U3752=0,0,IF(A3752&lt;43,IF(F3752="女",IF(U3752="",0,VLOOKUP(U3752,标准!A$108:B$128,2,TRUE)),IF(U3752="",0,VLOOKUP(U3752,标准!A$74:B$94,2,TRUE))),IF(F3752="女",IF(U3752="",0,VLOOKUP(U3752,标准!A$39:B$59,2,TRUE)),IF(U3752="",0,VLOOKUP(U3752,标准!A$3:B$23,2,TRUE)))))</f>
        <v>68</v>
      </c>
      <c r="W3752" s="86">
        <f t="shared" si="58"/>
        <v>72</v>
      </c>
      <c r="X3752" s="87">
        <v>4.7</v>
      </c>
      <c r="Y3752" s="87">
        <v>4.6</v>
      </c>
      <c r="Z3752" s="91"/>
      <c r="AA3752" s="92"/>
    </row>
    <row r="3753" customHeight="1" spans="1:27">
      <c r="A3753" s="62">
        <v>41</v>
      </c>
      <c r="B3753" s="91">
        <v>3791</v>
      </c>
      <c r="C3753" s="156" t="s">
        <v>7592</v>
      </c>
      <c r="D3753" s="156" t="s">
        <v>7562</v>
      </c>
      <c r="E3753" s="156" t="s">
        <v>2628</v>
      </c>
      <c r="F3753" s="156" t="s">
        <v>34</v>
      </c>
      <c r="G3753" s="157" t="s">
        <v>7593</v>
      </c>
      <c r="H3753" s="68">
        <v>174.1</v>
      </c>
      <c r="I3753" s="68">
        <v>70.9</v>
      </c>
      <c r="J3753" s="71">
        <f>IF(F3753="女",IF(H3753=0,0,VLOOKUP(I3753/(H3753*H3753/10000),标准!M$108:N$112,2,TRUE)),IF(H3753=0,0,VLOOKUP(I3753/(H3753*H3753/10000),标准!M$74:N$78,2,TRUE)))</f>
        <v>100</v>
      </c>
      <c r="K3753" s="72">
        <v>4000</v>
      </c>
      <c r="L3753" s="71">
        <f>IF(A3753&lt;43,IF(F3753="女",VLOOKUP(K3753,标准!K$108:L$128,2,TRUE),VLOOKUP(K3753,标准!K$74:L$94,2,TRUE)),IF(F3753="女",VLOOKUP(K3753,标准!K$39:L$59,2,TRUE),VLOOKUP(K3753,标准!K$3:L$23,2,TRUE)))</f>
        <v>100</v>
      </c>
      <c r="M3753" s="68">
        <v>11</v>
      </c>
      <c r="N3753" s="71">
        <f>IF(M3753="",0,IF(A3753&lt;43,IF(F3753="女",VLOOKUP(M3753,标准!C$108:D$128,2,TRUE),VLOOKUP(M3753,标准!C$74:D$94,2,TRUE)),IF(F3753="女",VLOOKUP(M3753,标准!C$39:D$59,2,TRUE),VLOOKUP(M3753,标准!C$3:D$23,2,TRUE))))</f>
        <v>66</v>
      </c>
      <c r="O3753" s="77">
        <v>174</v>
      </c>
      <c r="P3753" s="71">
        <f>IF(A3753&lt;43,IF(F3753="女",VLOOKUP(O3753/100,标准!E$108:F$128,2,TRUE),VLOOKUP(O3753/100,标准!E$74:F$94,2,TRUE)),IF(F3753="女",VLOOKUP(O3753/100,标准!E$39:F$59,2,TRUE),VLOOKUP(O3753/100,标准!E$3:F$23,2,TRUE)))</f>
        <v>74</v>
      </c>
      <c r="Q3753" s="81"/>
      <c r="R3753" s="71">
        <f>IF(Q3753=0,0,IF(A3753&lt;43,IF(F3753="女",IF(Q3753="",0,VLOOKUP(Q3753,标准!I$108:J$138,2,TRUE)),IF(Q3753="",0,VLOOKUP(Q3753,标准!I$74:J$104,2,TRUE))),IF(F3753="女",IF(Q3753="",0,VLOOKUP(Q3753,标准!I$39:J$69,2,TRUE)),IF(Q3753="",0,VLOOKUP(Q3753,标准!I$3:J$33,2,TRUE)))))</f>
        <v>0</v>
      </c>
      <c r="S3753" s="76">
        <v>28</v>
      </c>
      <c r="T3753" s="71">
        <f>IF(A3753&lt;43,IF(F3753="女",VLOOKUP(S3753,标准!G$108:H$138,2,TRUE),VLOOKUP(S3753,标准!G$74:H$99,2,TRUE)),IF(F3753="女",VLOOKUP(S3753,标准!G$39:H$69,2,TRUE),VLOOKUP(S3753,标准!G$3:H$28,2,TRUE)))</f>
        <v>62</v>
      </c>
      <c r="U3753" s="88">
        <v>9.1</v>
      </c>
      <c r="V3753" s="71">
        <f>IF(U3753=0,0,IF(A3753&lt;43,IF(F3753="女",IF(U3753="",0,VLOOKUP(U3753,标准!A$108:B$128,2,TRUE)),IF(U3753="",0,VLOOKUP(U3753,标准!A$74:B$94,2,TRUE))),IF(F3753="女",IF(U3753="",0,VLOOKUP(U3753,标准!A$39:B$59,2,TRUE)),IF(U3753="",0,VLOOKUP(U3753,标准!A$3:B$23,2,TRUE)))))</f>
        <v>72</v>
      </c>
      <c r="W3753" s="86">
        <f t="shared" si="58"/>
        <v>64.6</v>
      </c>
      <c r="X3753" s="87">
        <v>4.6</v>
      </c>
      <c r="Y3753" s="87">
        <v>4.7</v>
      </c>
      <c r="Z3753" s="91"/>
      <c r="AA3753" s="92"/>
    </row>
    <row r="3754" customHeight="1" spans="1:27">
      <c r="A3754" s="62">
        <v>41</v>
      </c>
      <c r="B3754" s="91">
        <v>3792</v>
      </c>
      <c r="C3754" s="156" t="s">
        <v>7594</v>
      </c>
      <c r="D3754" s="156" t="s">
        <v>7562</v>
      </c>
      <c r="E3754" s="156" t="s">
        <v>2628</v>
      </c>
      <c r="F3754" s="156" t="s">
        <v>34</v>
      </c>
      <c r="G3754" s="157" t="s">
        <v>7595</v>
      </c>
      <c r="H3754" s="68">
        <v>151.3</v>
      </c>
      <c r="I3754" s="68">
        <v>52.9</v>
      </c>
      <c r="J3754" s="71">
        <f>IF(F3754="女",IF(H3754=0,0,VLOOKUP(I3754/(H3754*H3754/10000),标准!M$108:N$112,2,TRUE)),IF(H3754=0,0,VLOOKUP(I3754/(H3754*H3754/10000),标准!M$74:N$78,2,TRUE)))</f>
        <v>100</v>
      </c>
      <c r="K3754" s="72">
        <v>2718</v>
      </c>
      <c r="L3754" s="71">
        <f>IF(A3754&lt;43,IF(F3754="女",VLOOKUP(K3754,标准!K$108:L$128,2,TRUE),VLOOKUP(K3754,标准!K$74:L$94,2,TRUE)),IF(F3754="女",VLOOKUP(K3754,标准!K$39:L$59,2,TRUE),VLOOKUP(K3754,标准!K$3:L$23,2,TRUE)))</f>
        <v>74</v>
      </c>
      <c r="M3754" s="68">
        <v>17</v>
      </c>
      <c r="N3754" s="71">
        <f>IF(M3754="",0,IF(A3754&lt;43,IF(F3754="女",VLOOKUP(M3754,标准!C$108:D$128,2,TRUE),VLOOKUP(M3754,标准!C$74:D$94,2,TRUE)),IF(F3754="女",VLOOKUP(M3754,标准!C$39:D$59,2,TRUE),VLOOKUP(M3754,标准!C$3:D$23,2,TRUE))))</f>
        <v>76</v>
      </c>
      <c r="O3754" s="77">
        <v>185</v>
      </c>
      <c r="P3754" s="71">
        <f>IF(A3754&lt;43,IF(F3754="女",VLOOKUP(O3754/100,标准!E$108:F$128,2,TRUE),VLOOKUP(O3754/100,标准!E$74:F$94,2,TRUE)),IF(F3754="女",VLOOKUP(O3754/100,标准!E$39:F$59,2,TRUE),VLOOKUP(O3754/100,标准!E$3:F$23,2,TRUE)))</f>
        <v>80</v>
      </c>
      <c r="Q3754" s="81">
        <v>3.28</v>
      </c>
      <c r="R3754" s="71">
        <f>IF(Q3754=0,0,IF(A3754&lt;43,IF(F3754="女",IF(Q3754="",0,VLOOKUP(Q3754,标准!I$108:J$138,2,TRUE)),IF(Q3754="",0,VLOOKUP(Q3754,标准!I$74:J$104,2,TRUE))),IF(F3754="女",IF(Q3754="",0,VLOOKUP(Q3754,标准!I$39:J$69,2,TRUE)),IF(Q3754="",0,VLOOKUP(Q3754,标准!I$3:J$33,2,TRUE)))))</f>
        <v>90</v>
      </c>
      <c r="S3754" s="76">
        <v>40</v>
      </c>
      <c r="T3754" s="71">
        <f>IF(A3754&lt;43,IF(F3754="女",VLOOKUP(S3754,标准!G$108:H$138,2,TRUE),VLOOKUP(S3754,标准!G$74:H$99,2,TRUE)),IF(F3754="女",VLOOKUP(S3754,标准!G$39:H$69,2,TRUE),VLOOKUP(S3754,标准!G$3:H$28,2,TRUE)))</f>
        <v>74</v>
      </c>
      <c r="U3754" s="88">
        <v>8.4</v>
      </c>
      <c r="V3754" s="71">
        <f>IF(U3754=0,0,IF(A3754&lt;43,IF(F3754="女",IF(U3754="",0,VLOOKUP(U3754,标准!A$108:B$128,2,TRUE)),IF(U3754="",0,VLOOKUP(U3754,标准!A$74:B$94,2,TRUE))),IF(F3754="女",IF(U3754="",0,VLOOKUP(U3754,标准!A$39:B$59,2,TRUE)),IF(U3754="",0,VLOOKUP(U3754,标准!A$3:B$23,2,TRUE)))))</f>
        <v>78</v>
      </c>
      <c r="W3754" s="86">
        <f t="shared" si="58"/>
        <v>82.7</v>
      </c>
      <c r="X3754" s="87">
        <v>3.7</v>
      </c>
      <c r="Y3754" s="87">
        <v>3.7</v>
      </c>
      <c r="Z3754" s="91"/>
      <c r="AA3754" s="92"/>
    </row>
    <row r="3755" customHeight="1" spans="1:27">
      <c r="A3755" s="62">
        <v>41</v>
      </c>
      <c r="B3755" s="91">
        <v>3793</v>
      </c>
      <c r="C3755" s="156" t="s">
        <v>7596</v>
      </c>
      <c r="D3755" s="156" t="s">
        <v>7562</v>
      </c>
      <c r="E3755" s="156" t="s">
        <v>2628</v>
      </c>
      <c r="F3755" s="156" t="s">
        <v>30</v>
      </c>
      <c r="G3755" s="157" t="s">
        <v>7597</v>
      </c>
      <c r="H3755" s="68">
        <v>165.8</v>
      </c>
      <c r="I3755" s="68">
        <v>79.5</v>
      </c>
      <c r="J3755" s="71">
        <f>IF(F3755="女",IF(H3755=0,0,VLOOKUP(I3755/(H3755*H3755/10000),标准!M$108:N$112,2,TRUE)),IF(H3755=0,0,VLOOKUP(I3755/(H3755*H3755/10000),标准!M$74:N$78,2,TRUE)))</f>
        <v>60</v>
      </c>
      <c r="K3755" s="72">
        <v>3753</v>
      </c>
      <c r="L3755" s="71">
        <f>IF(A3755&lt;43,IF(F3755="女",VLOOKUP(K3755,标准!K$108:L$128,2,TRUE),VLOOKUP(K3755,标准!K$74:L$94,2,TRUE)),IF(F3755="女",VLOOKUP(K3755,标准!K$39:L$59,2,TRUE),VLOOKUP(K3755,标准!K$3:L$23,2,TRUE)))</f>
        <v>70</v>
      </c>
      <c r="M3755" s="68">
        <v>8</v>
      </c>
      <c r="N3755" s="71">
        <f>IF(M3755="",0,IF(A3755&lt;43,IF(F3755="女",VLOOKUP(M3755,标准!C$108:D$128,2,TRUE),VLOOKUP(M3755,标准!C$74:D$94,2,TRUE)),IF(F3755="女",VLOOKUP(M3755,标准!C$39:D$59,2,TRUE),VLOOKUP(M3755,标准!C$3:D$23,2,TRUE))))</f>
        <v>66</v>
      </c>
      <c r="O3755" s="77">
        <v>193</v>
      </c>
      <c r="P3755" s="71">
        <f>IF(A3755&lt;43,IF(F3755="女",VLOOKUP(O3755/100,标准!E$108:F$128,2,TRUE),VLOOKUP(O3755/100,标准!E$74:F$94,2,TRUE)),IF(F3755="女",VLOOKUP(O3755/100,标准!E$39:F$59,2,TRUE),VLOOKUP(O3755/100,标准!E$3:F$23,2,TRUE)))</f>
        <v>30</v>
      </c>
      <c r="Q3755" s="81">
        <v>5.46</v>
      </c>
      <c r="R3755" s="71">
        <f>IF(Q3755=0,0,IF(A3755&lt;43,IF(F3755="女",IF(Q3755="",0,VLOOKUP(Q3755,标准!I$108:J$138,2,TRUE)),IF(Q3755="",0,VLOOKUP(Q3755,标准!I$74:J$104,2,TRUE))),IF(F3755="女",IF(Q3755="",0,VLOOKUP(Q3755,标准!I$39:J$69,2,TRUE)),IF(Q3755="",0,VLOOKUP(Q3755,标准!I$3:J$33,2,TRUE)))))</f>
        <v>20</v>
      </c>
      <c r="S3755" s="76">
        <v>0</v>
      </c>
      <c r="T3755" s="71">
        <f>IF(A3755&lt;43,IF(F3755="女",VLOOKUP(S3755,标准!G$108:H$138,2,TRUE),VLOOKUP(S3755,标准!G$74:H$99,2,TRUE)),IF(F3755="女",VLOOKUP(S3755,标准!G$39:H$69,2,TRUE),VLOOKUP(S3755,标准!G$3:H$28,2,TRUE)))</f>
        <v>0</v>
      </c>
      <c r="U3755" s="88">
        <v>8.4</v>
      </c>
      <c r="V3755" s="71">
        <f>IF(U3755=0,0,IF(A3755&lt;43,IF(F3755="女",IF(U3755="",0,VLOOKUP(U3755,标准!A$108:B$128,2,TRUE)),IF(U3755="",0,VLOOKUP(U3755,标准!A$74:B$94,2,TRUE))),IF(F3755="女",IF(U3755="",0,VLOOKUP(U3755,标准!A$39:B$59,2,TRUE)),IF(U3755="",0,VLOOKUP(U3755,标准!A$3:B$23,2,TRUE)))))</f>
        <v>66</v>
      </c>
      <c r="W3755" s="86">
        <f t="shared" si="58"/>
        <v>46.3</v>
      </c>
      <c r="X3755" s="87">
        <v>4.2</v>
      </c>
      <c r="Y3755" s="87">
        <v>4.3</v>
      </c>
      <c r="Z3755" s="91"/>
      <c r="AA3755" s="92"/>
    </row>
    <row r="3756" customHeight="1" spans="1:27">
      <c r="A3756" s="62">
        <v>41</v>
      </c>
      <c r="B3756" s="91">
        <v>3794</v>
      </c>
      <c r="C3756" s="156" t="s">
        <v>7598</v>
      </c>
      <c r="D3756" s="156" t="s">
        <v>7562</v>
      </c>
      <c r="E3756" s="156" t="s">
        <v>2628</v>
      </c>
      <c r="F3756" s="156" t="s">
        <v>34</v>
      </c>
      <c r="G3756" s="157" t="s">
        <v>7599</v>
      </c>
      <c r="H3756" s="68">
        <v>157.6</v>
      </c>
      <c r="I3756" s="68">
        <v>57.6</v>
      </c>
      <c r="J3756" s="71">
        <f>IF(F3756="女",IF(H3756=0,0,VLOOKUP(I3756/(H3756*H3756/10000),标准!M$108:N$112,2,TRUE)),IF(H3756=0,0,VLOOKUP(I3756/(H3756*H3756/10000),标准!M$74:N$78,2,TRUE)))</f>
        <v>100</v>
      </c>
      <c r="K3756" s="72">
        <v>3000</v>
      </c>
      <c r="L3756" s="71">
        <f>IF(A3756&lt;43,IF(F3756="女",VLOOKUP(K3756,标准!K$108:L$128,2,TRUE),VLOOKUP(K3756,标准!K$74:L$94,2,TRUE)),IF(F3756="女",VLOOKUP(K3756,标准!K$39:L$59,2,TRUE),VLOOKUP(K3756,标准!K$3:L$23,2,TRUE)))</f>
        <v>80</v>
      </c>
      <c r="M3756" s="68">
        <v>21</v>
      </c>
      <c r="N3756" s="71">
        <f>IF(M3756="",0,IF(A3756&lt;43,IF(F3756="女",VLOOKUP(M3756,标准!C$108:D$128,2,TRUE),VLOOKUP(M3756,标准!C$74:D$94,2,TRUE)),IF(F3756="女",VLOOKUP(M3756,标准!C$39:D$59,2,TRUE),VLOOKUP(M3756,标准!C$3:D$23,2,TRUE))))</f>
        <v>85</v>
      </c>
      <c r="O3756" s="77">
        <v>176</v>
      </c>
      <c r="P3756" s="71">
        <f>IF(A3756&lt;43,IF(F3756="女",VLOOKUP(O3756/100,标准!E$108:F$128,2,TRUE),VLOOKUP(O3756/100,标准!E$74:F$94,2,TRUE)),IF(F3756="女",VLOOKUP(O3756/100,标准!E$39:F$59,2,TRUE),VLOOKUP(O3756/100,标准!E$3:F$23,2,TRUE)))</f>
        <v>76</v>
      </c>
      <c r="Q3756" s="81">
        <v>4.16</v>
      </c>
      <c r="R3756" s="71">
        <f>IF(Q3756=0,0,IF(A3756&lt;43,IF(F3756="女",IF(Q3756="",0,VLOOKUP(Q3756,标准!I$108:J$138,2,TRUE)),IF(Q3756="",0,VLOOKUP(Q3756,标准!I$74:J$104,2,TRUE))),IF(F3756="女",IF(Q3756="",0,VLOOKUP(Q3756,标准!I$39:J$69,2,TRUE)),IF(Q3756="",0,VLOOKUP(Q3756,标准!I$3:J$33,2,TRUE)))))</f>
        <v>66</v>
      </c>
      <c r="S3756" s="76">
        <v>40</v>
      </c>
      <c r="T3756" s="71">
        <f>IF(A3756&lt;43,IF(F3756="女",VLOOKUP(S3756,标准!G$108:H$138,2,TRUE),VLOOKUP(S3756,标准!G$74:H$99,2,TRUE)),IF(F3756="女",VLOOKUP(S3756,标准!G$39:H$69,2,TRUE),VLOOKUP(S3756,标准!G$3:H$28,2,TRUE)))</f>
        <v>74</v>
      </c>
      <c r="U3756" s="88">
        <v>8.2</v>
      </c>
      <c r="V3756" s="71">
        <f>IF(U3756=0,0,IF(A3756&lt;43,IF(F3756="女",IF(U3756="",0,VLOOKUP(U3756,标准!A$108:B$128,2,TRUE)),IF(U3756="",0,VLOOKUP(U3756,标准!A$74:B$94,2,TRUE))),IF(F3756="女",IF(U3756="",0,VLOOKUP(U3756,标准!A$39:B$59,2,TRUE)),IF(U3756="",0,VLOOKUP(U3756,标准!A$3:B$23,2,TRUE)))))</f>
        <v>80</v>
      </c>
      <c r="W3756" s="86">
        <f t="shared" si="58"/>
        <v>79.7</v>
      </c>
      <c r="X3756" s="87">
        <v>5</v>
      </c>
      <c r="Y3756" s="87">
        <v>4.9</v>
      </c>
      <c r="Z3756" s="91"/>
      <c r="AA3756" s="92"/>
    </row>
    <row r="3757" customHeight="1" spans="1:27">
      <c r="A3757" s="62">
        <v>41</v>
      </c>
      <c r="B3757" s="91">
        <v>3795</v>
      </c>
      <c r="C3757" s="156" t="s">
        <v>7600</v>
      </c>
      <c r="D3757" s="156" t="s">
        <v>7562</v>
      </c>
      <c r="E3757" s="156" t="s">
        <v>2628</v>
      </c>
      <c r="F3757" s="156" t="s">
        <v>34</v>
      </c>
      <c r="G3757" s="157" t="s">
        <v>7601</v>
      </c>
      <c r="H3757" s="68">
        <v>155.2</v>
      </c>
      <c r="I3757" s="68">
        <v>45.6</v>
      </c>
      <c r="J3757" s="71">
        <f>IF(F3757="女",IF(H3757=0,0,VLOOKUP(I3757/(H3757*H3757/10000),标准!M$108:N$112,2,TRUE)),IF(H3757=0,0,VLOOKUP(I3757/(H3757*H3757/10000),标准!M$74:N$78,2,TRUE)))</f>
        <v>100</v>
      </c>
      <c r="K3757" s="72">
        <v>2678</v>
      </c>
      <c r="L3757" s="71">
        <f>IF(A3757&lt;43,IF(F3757="女",VLOOKUP(K3757,标准!K$108:L$128,2,TRUE),VLOOKUP(K3757,标准!K$74:L$94,2,TRUE)),IF(F3757="女",VLOOKUP(K3757,标准!K$39:L$59,2,TRUE),VLOOKUP(K3757,标准!K$3:L$23,2,TRUE)))</f>
        <v>72</v>
      </c>
      <c r="M3757" s="68">
        <v>18</v>
      </c>
      <c r="N3757" s="71">
        <f>IF(M3757="",0,IF(A3757&lt;43,IF(F3757="女",VLOOKUP(M3757,标准!C$108:D$128,2,TRUE),VLOOKUP(M3757,标准!C$74:D$94,2,TRUE)),IF(F3757="女",VLOOKUP(M3757,标准!C$39:D$59,2,TRUE),VLOOKUP(M3757,标准!C$3:D$23,2,TRUE))))</f>
        <v>78</v>
      </c>
      <c r="O3757" s="77">
        <v>155</v>
      </c>
      <c r="P3757" s="71">
        <f>IF(A3757&lt;43,IF(F3757="女",VLOOKUP(O3757/100,标准!E$108:F$128,2,TRUE),VLOOKUP(O3757/100,标准!E$74:F$94,2,TRUE)),IF(F3757="女",VLOOKUP(O3757/100,标准!E$39:F$59,2,TRUE),VLOOKUP(O3757/100,标准!E$3:F$23,2,TRUE)))</f>
        <v>62</v>
      </c>
      <c r="Q3757" s="81">
        <v>5</v>
      </c>
      <c r="R3757" s="71">
        <f>IF(Q3757=0,0,IF(A3757&lt;43,IF(F3757="女",IF(Q3757="",0,VLOOKUP(Q3757,标准!I$108:J$138,2,TRUE)),IF(Q3757="",0,VLOOKUP(Q3757,标准!I$74:J$104,2,TRUE))),IF(F3757="女",IF(Q3757="",0,VLOOKUP(Q3757,标准!I$39:J$69,2,TRUE)),IF(Q3757="",0,VLOOKUP(Q3757,标准!I$3:J$33,2,TRUE)))))</f>
        <v>30</v>
      </c>
      <c r="S3757" s="76">
        <v>38</v>
      </c>
      <c r="T3757" s="71">
        <f>IF(A3757&lt;43,IF(F3757="女",VLOOKUP(S3757,标准!G$108:H$138,2,TRUE),VLOOKUP(S3757,标准!G$74:H$99,2,TRUE)),IF(F3757="女",VLOOKUP(S3757,标准!G$39:H$69,2,TRUE),VLOOKUP(S3757,标准!G$3:H$28,2,TRUE)))</f>
        <v>72</v>
      </c>
      <c r="U3757" s="88">
        <v>9.5</v>
      </c>
      <c r="V3757" s="71">
        <f>IF(U3757=0,0,IF(A3757&lt;43,IF(F3757="女",IF(U3757="",0,VLOOKUP(U3757,标准!A$108:B$128,2,TRUE)),IF(U3757="",0,VLOOKUP(U3757,标准!A$74:B$94,2,TRUE))),IF(F3757="女",IF(U3757="",0,VLOOKUP(U3757,标准!A$39:B$59,2,TRUE)),IF(U3757="",0,VLOOKUP(U3757,标准!A$3:B$23,2,TRUE)))))</f>
        <v>68</v>
      </c>
      <c r="W3757" s="86">
        <f t="shared" si="58"/>
        <v>66.6</v>
      </c>
      <c r="X3757" s="87">
        <v>4.2</v>
      </c>
      <c r="Y3757" s="87">
        <v>4.1</v>
      </c>
      <c r="Z3757" s="91"/>
      <c r="AA3757" s="92"/>
    </row>
    <row r="3758" customHeight="1" spans="1:27">
      <c r="A3758" s="62">
        <v>41</v>
      </c>
      <c r="B3758" s="91">
        <v>3796</v>
      </c>
      <c r="C3758" s="156" t="s">
        <v>7602</v>
      </c>
      <c r="D3758" s="156" t="s">
        <v>7562</v>
      </c>
      <c r="E3758" s="156" t="s">
        <v>2628</v>
      </c>
      <c r="F3758" s="156" t="s">
        <v>34</v>
      </c>
      <c r="G3758" s="157" t="s">
        <v>7603</v>
      </c>
      <c r="H3758" s="68">
        <v>159.3</v>
      </c>
      <c r="I3758" s="68">
        <v>47.2</v>
      </c>
      <c r="J3758" s="71">
        <f>IF(F3758="女",IF(H3758=0,0,VLOOKUP(I3758/(H3758*H3758/10000),标准!M$108:N$112,2,TRUE)),IF(H3758=0,0,VLOOKUP(I3758/(H3758*H3758/10000),标准!M$74:N$78,2,TRUE)))</f>
        <v>100</v>
      </c>
      <c r="K3758" s="72">
        <v>2679</v>
      </c>
      <c r="L3758" s="71">
        <f>IF(A3758&lt;43,IF(F3758="女",VLOOKUP(K3758,标准!K$108:L$128,2,TRUE),VLOOKUP(K3758,标准!K$74:L$94,2,TRUE)),IF(F3758="女",VLOOKUP(K3758,标准!K$39:L$59,2,TRUE),VLOOKUP(K3758,标准!K$3:L$23,2,TRUE)))</f>
        <v>72</v>
      </c>
      <c r="M3758" s="68">
        <v>18</v>
      </c>
      <c r="N3758" s="71">
        <f>IF(M3758="",0,IF(A3758&lt;43,IF(F3758="女",VLOOKUP(M3758,标准!C$108:D$128,2,TRUE),VLOOKUP(M3758,标准!C$74:D$94,2,TRUE)),IF(F3758="女",VLOOKUP(M3758,标准!C$39:D$59,2,TRUE),VLOOKUP(M3758,标准!C$3:D$23,2,TRUE))))</f>
        <v>78</v>
      </c>
      <c r="O3758" s="77">
        <v>190</v>
      </c>
      <c r="P3758" s="71">
        <f>IF(A3758&lt;43,IF(F3758="女",VLOOKUP(O3758/100,标准!E$108:F$128,2,TRUE),VLOOKUP(O3758/100,标准!E$74:F$94,2,TRUE)),IF(F3758="女",VLOOKUP(O3758/100,标准!E$39:F$59,2,TRUE),VLOOKUP(O3758/100,标准!E$3:F$23,2,TRUE)))</f>
        <v>85</v>
      </c>
      <c r="Q3758" s="81">
        <v>3.58</v>
      </c>
      <c r="R3758" s="71">
        <f>IF(Q3758=0,0,IF(A3758&lt;43,IF(F3758="女",IF(Q3758="",0,VLOOKUP(Q3758,标准!I$108:J$138,2,TRUE)),IF(Q3758="",0,VLOOKUP(Q3758,标准!I$74:J$104,2,TRUE))),IF(F3758="女",IF(Q3758="",0,VLOOKUP(Q3758,标准!I$39:J$69,2,TRUE)),IF(Q3758="",0,VLOOKUP(Q3758,标准!I$3:J$33,2,TRUE)))))</f>
        <v>74</v>
      </c>
      <c r="S3758" s="76">
        <v>34</v>
      </c>
      <c r="T3758" s="71">
        <f>IF(A3758&lt;43,IF(F3758="女",VLOOKUP(S3758,标准!G$108:H$138,2,TRUE),VLOOKUP(S3758,标准!G$74:H$99,2,TRUE)),IF(F3758="女",VLOOKUP(S3758,标准!G$39:H$69,2,TRUE),VLOOKUP(S3758,标准!G$3:H$28,2,TRUE)))</f>
        <v>68</v>
      </c>
      <c r="U3758" s="88">
        <v>8.7</v>
      </c>
      <c r="V3758" s="71">
        <f>IF(U3758=0,0,IF(A3758&lt;43,IF(F3758="女",IF(U3758="",0,VLOOKUP(U3758,标准!A$108:B$128,2,TRUE)),IF(U3758="",0,VLOOKUP(U3758,标准!A$74:B$94,2,TRUE))),IF(F3758="女",IF(U3758="",0,VLOOKUP(U3758,标准!A$39:B$59,2,TRUE)),IF(U3758="",0,VLOOKUP(U3758,标准!A$3:B$23,2,TRUE)))))</f>
        <v>76</v>
      </c>
      <c r="W3758" s="86">
        <f t="shared" si="58"/>
        <v>78.9</v>
      </c>
      <c r="X3758" s="87">
        <v>4.1</v>
      </c>
      <c r="Y3758" s="87">
        <v>3.9</v>
      </c>
      <c r="Z3758" s="91"/>
      <c r="AA3758" s="92"/>
    </row>
    <row r="3759" customHeight="1" spans="1:27">
      <c r="A3759" s="62">
        <v>41</v>
      </c>
      <c r="B3759" s="91">
        <v>3797</v>
      </c>
      <c r="C3759" s="156" t="s">
        <v>7604</v>
      </c>
      <c r="D3759" s="156" t="s">
        <v>7562</v>
      </c>
      <c r="E3759" s="156" t="s">
        <v>2628</v>
      </c>
      <c r="F3759" s="156" t="s">
        <v>34</v>
      </c>
      <c r="G3759" s="157" t="s">
        <v>7605</v>
      </c>
      <c r="H3759" s="68">
        <v>161.3</v>
      </c>
      <c r="I3759" s="68">
        <v>63.1</v>
      </c>
      <c r="J3759" s="71">
        <f>IF(F3759="女",IF(H3759=0,0,VLOOKUP(I3759/(H3759*H3759/10000),标准!M$108:N$112,2,TRUE)),IF(H3759=0,0,VLOOKUP(I3759/(H3759*H3759/10000),标准!M$74:N$78,2,TRUE)))</f>
        <v>80</v>
      </c>
      <c r="K3759" s="72">
        <v>2352</v>
      </c>
      <c r="L3759" s="71">
        <f>IF(A3759&lt;43,IF(F3759="女",VLOOKUP(K3759,标准!K$108:L$128,2,TRUE),VLOOKUP(K3759,标准!K$74:L$94,2,TRUE)),IF(F3759="女",VLOOKUP(K3759,标准!K$39:L$59,2,TRUE),VLOOKUP(K3759,标准!K$3:L$23,2,TRUE)))</f>
        <v>66</v>
      </c>
      <c r="M3759" s="68">
        <v>15</v>
      </c>
      <c r="N3759" s="71">
        <f>IF(M3759="",0,IF(A3759&lt;43,IF(F3759="女",VLOOKUP(M3759,标准!C$108:D$128,2,TRUE),VLOOKUP(M3759,标准!C$74:D$94,2,TRUE)),IF(F3759="女",VLOOKUP(M3759,标准!C$39:D$59,2,TRUE),VLOOKUP(M3759,标准!C$3:D$23,2,TRUE))))</f>
        <v>72</v>
      </c>
      <c r="O3759" s="77">
        <v>150</v>
      </c>
      <c r="P3759" s="71">
        <f>IF(A3759&lt;43,IF(F3759="女",VLOOKUP(O3759/100,标准!E$108:F$128,2,TRUE),VLOOKUP(O3759/100,标准!E$74:F$94,2,TRUE)),IF(F3759="女",VLOOKUP(O3759/100,标准!E$39:F$59,2,TRUE),VLOOKUP(O3759/100,标准!E$3:F$23,2,TRUE)))</f>
        <v>50</v>
      </c>
      <c r="Q3759" s="81">
        <v>4.12</v>
      </c>
      <c r="R3759" s="71">
        <f>IF(Q3759=0,0,IF(A3759&lt;43,IF(F3759="女",IF(Q3759="",0,VLOOKUP(Q3759,标准!I$108:J$138,2,TRUE)),IF(Q3759="",0,VLOOKUP(Q3759,标准!I$74:J$104,2,TRUE))),IF(F3759="女",IF(Q3759="",0,VLOOKUP(Q3759,标准!I$39:J$69,2,TRUE)),IF(Q3759="",0,VLOOKUP(Q3759,标准!I$3:J$33,2,TRUE)))))</f>
        <v>68</v>
      </c>
      <c r="S3759" s="76">
        <v>40</v>
      </c>
      <c r="T3759" s="71">
        <f>IF(A3759&lt;43,IF(F3759="女",VLOOKUP(S3759,标准!G$108:H$138,2,TRUE),VLOOKUP(S3759,标准!G$74:H$99,2,TRUE)),IF(F3759="女",VLOOKUP(S3759,标准!G$39:H$69,2,TRUE),VLOOKUP(S3759,标准!G$3:H$28,2,TRUE)))</f>
        <v>74</v>
      </c>
      <c r="U3759" s="88">
        <v>9.9</v>
      </c>
      <c r="V3759" s="71">
        <f>IF(U3759=0,0,IF(A3759&lt;43,IF(F3759="女",IF(U3759="",0,VLOOKUP(U3759,标准!A$108:B$128,2,TRUE)),IF(U3759="",0,VLOOKUP(U3759,标准!A$74:B$94,2,TRUE))),IF(F3759="女",IF(U3759="",0,VLOOKUP(U3759,标准!A$39:B$59,2,TRUE)),IF(U3759="",0,VLOOKUP(U3759,标准!A$3:B$23,2,TRUE)))))</f>
        <v>64</v>
      </c>
      <c r="W3759" s="86">
        <f t="shared" si="58"/>
        <v>67.9</v>
      </c>
      <c r="X3759" s="87">
        <v>4.1</v>
      </c>
      <c r="Y3759" s="87">
        <v>4.3</v>
      </c>
      <c r="Z3759" s="91"/>
      <c r="AA3759" s="92"/>
    </row>
    <row r="3760" customHeight="1" spans="1:27">
      <c r="A3760" s="62">
        <v>41</v>
      </c>
      <c r="B3760" s="91">
        <v>3798</v>
      </c>
      <c r="C3760" s="156" t="s">
        <v>7606</v>
      </c>
      <c r="D3760" s="156" t="s">
        <v>7607</v>
      </c>
      <c r="E3760" s="156" t="s">
        <v>2628</v>
      </c>
      <c r="F3760" s="156" t="s">
        <v>34</v>
      </c>
      <c r="G3760" s="157" t="s">
        <v>7608</v>
      </c>
      <c r="H3760" s="68">
        <v>154.9</v>
      </c>
      <c r="I3760" s="68">
        <v>47.6</v>
      </c>
      <c r="J3760" s="71">
        <f>IF(F3760="女",IF(H3760=0,0,VLOOKUP(I3760/(H3760*H3760/10000),标准!M$108:N$112,2,TRUE)),IF(H3760=0,0,VLOOKUP(I3760/(H3760*H3760/10000),标准!M$74:N$78,2,TRUE)))</f>
        <v>100</v>
      </c>
      <c r="K3760" s="72">
        <v>2801</v>
      </c>
      <c r="L3760" s="71">
        <f>IF(A3760&lt;43,IF(F3760="女",VLOOKUP(K3760,标准!K$108:L$128,2,TRUE),VLOOKUP(K3760,标准!K$74:L$94,2,TRUE)),IF(F3760="女",VLOOKUP(K3760,标准!K$39:L$59,2,TRUE),VLOOKUP(K3760,标准!K$3:L$23,2,TRUE)))</f>
        <v>76</v>
      </c>
      <c r="M3760" s="68">
        <v>20.2</v>
      </c>
      <c r="N3760" s="71">
        <f>IF(M3760="",0,IF(A3760&lt;43,IF(F3760="女",VLOOKUP(M3760,标准!C$108:D$128,2,TRUE),VLOOKUP(M3760,标准!C$74:D$94,2,TRUE)),IF(F3760="女",VLOOKUP(M3760,标准!C$39:D$59,2,TRUE),VLOOKUP(M3760,标准!C$3:D$23,2,TRUE))))</f>
        <v>80</v>
      </c>
      <c r="O3760" s="77">
        <v>170</v>
      </c>
      <c r="P3760" s="71">
        <f>IF(A3760&lt;43,IF(F3760="女",VLOOKUP(O3760/100,标准!E$108:F$128,2,TRUE),VLOOKUP(O3760/100,标准!E$74:F$94,2,TRUE)),IF(F3760="女",VLOOKUP(O3760/100,标准!E$39:F$59,2,TRUE),VLOOKUP(O3760/100,标准!E$3:F$23,2,TRUE)))</f>
        <v>72</v>
      </c>
      <c r="Q3760" s="81">
        <v>4.03</v>
      </c>
      <c r="R3760" s="71">
        <f>IF(Q3760=0,0,IF(A3760&lt;43,IF(F3760="女",IF(Q3760="",0,VLOOKUP(Q3760,标准!I$108:J$138,2,TRUE)),IF(Q3760="",0,VLOOKUP(Q3760,标准!I$74:J$104,2,TRUE))),IF(F3760="女",IF(Q3760="",0,VLOOKUP(Q3760,标准!I$39:J$69,2,TRUE)),IF(Q3760="",0,VLOOKUP(Q3760,标准!I$3:J$33,2,TRUE)))))</f>
        <v>72</v>
      </c>
      <c r="S3760" s="76">
        <v>50</v>
      </c>
      <c r="T3760" s="71">
        <f>IF(A3760&lt;43,IF(F3760="女",VLOOKUP(S3760,标准!G$108:H$138,2,TRUE),VLOOKUP(S3760,标准!G$74:H$99,2,TRUE)),IF(F3760="女",VLOOKUP(S3760,标准!G$39:H$69,2,TRUE),VLOOKUP(S3760,标准!G$3:H$28,2,TRUE)))</f>
        <v>85</v>
      </c>
      <c r="U3760" s="88">
        <v>9.3</v>
      </c>
      <c r="V3760" s="71">
        <f>IF(U3760=0,0,IF(A3760&lt;43,IF(F3760="女",IF(U3760="",0,VLOOKUP(U3760,标准!A$108:B$128,2,TRUE)),IF(U3760="",0,VLOOKUP(U3760,标准!A$74:B$94,2,TRUE))),IF(F3760="女",IF(U3760="",0,VLOOKUP(U3760,标准!A$39:B$59,2,TRUE)),IF(U3760="",0,VLOOKUP(U3760,标准!A$3:B$23,2,TRUE)))))</f>
        <v>70</v>
      </c>
      <c r="W3760" s="86">
        <f t="shared" si="58"/>
        <v>78.5</v>
      </c>
      <c r="X3760" s="87">
        <v>4.5</v>
      </c>
      <c r="Y3760" s="87">
        <v>4.8</v>
      </c>
      <c r="Z3760" s="91"/>
      <c r="AA3760" s="92"/>
    </row>
    <row r="3761" customHeight="1" spans="1:27">
      <c r="A3761" s="62">
        <v>41</v>
      </c>
      <c r="B3761" s="91">
        <v>3799</v>
      </c>
      <c r="C3761" s="156" t="s">
        <v>7609</v>
      </c>
      <c r="D3761" s="156" t="s">
        <v>7607</v>
      </c>
      <c r="E3761" s="156" t="s">
        <v>2628</v>
      </c>
      <c r="F3761" s="156" t="s">
        <v>30</v>
      </c>
      <c r="G3761" s="157" t="s">
        <v>7610</v>
      </c>
      <c r="H3761" s="68">
        <v>162.4</v>
      </c>
      <c r="I3761" s="68">
        <v>77.7</v>
      </c>
      <c r="J3761" s="71">
        <f>IF(F3761="女",IF(H3761=0,0,VLOOKUP(I3761/(H3761*H3761/10000),标准!M$108:N$112,2,TRUE)),IF(H3761=0,0,VLOOKUP(I3761/(H3761*H3761/10000),标准!M$74:N$78,2,TRUE)))</f>
        <v>60</v>
      </c>
      <c r="K3761" s="72"/>
      <c r="L3761" s="71">
        <f>IF(A3761&lt;43,IF(F3761="女",VLOOKUP(K3761,标准!K$108:L$128,2,TRUE),VLOOKUP(K3761,标准!K$74:L$94,2,TRUE)),IF(F3761="女",VLOOKUP(K3761,标准!K$39:L$59,2,TRUE),VLOOKUP(K3761,标准!K$3:L$23,2,TRUE)))</f>
        <v>0</v>
      </c>
      <c r="M3761" s="68">
        <v>8.5</v>
      </c>
      <c r="N3761" s="71">
        <f>IF(M3761="",0,IF(A3761&lt;43,IF(F3761="女",VLOOKUP(M3761,标准!C$108:D$128,2,TRUE),VLOOKUP(M3761,标准!C$74:D$94,2,TRUE)),IF(F3761="女",VLOOKUP(M3761,标准!C$39:D$59,2,TRUE),VLOOKUP(M3761,标准!C$3:D$23,2,TRUE))))</f>
        <v>66</v>
      </c>
      <c r="O3761" s="77">
        <v>239</v>
      </c>
      <c r="P3761" s="71">
        <f>IF(A3761&lt;43,IF(F3761="女",VLOOKUP(O3761/100,标准!E$108:F$128,2,TRUE),VLOOKUP(O3761/100,标准!E$74:F$94,2,TRUE)),IF(F3761="女",VLOOKUP(O3761/100,标准!E$39:F$59,2,TRUE),VLOOKUP(O3761/100,标准!E$3:F$23,2,TRUE)))</f>
        <v>74</v>
      </c>
      <c r="Q3761" s="81">
        <v>4.59</v>
      </c>
      <c r="R3761" s="71">
        <f>IF(Q3761=0,0,IF(A3761&lt;43,IF(F3761="女",IF(Q3761="",0,VLOOKUP(Q3761,标准!I$108:J$138,2,TRUE)),IF(Q3761="",0,VLOOKUP(Q3761,标准!I$74:J$104,2,TRUE))),IF(F3761="女",IF(Q3761="",0,VLOOKUP(Q3761,标准!I$39:J$69,2,TRUE)),IF(Q3761="",0,VLOOKUP(Q3761,标准!I$3:J$33,2,TRUE)))))</f>
        <v>40</v>
      </c>
      <c r="S3761" s="76">
        <v>1</v>
      </c>
      <c r="T3761" s="71">
        <f>IF(A3761&lt;43,IF(F3761="女",VLOOKUP(S3761,标准!G$108:H$138,2,TRUE),VLOOKUP(S3761,标准!G$74:H$99,2,TRUE)),IF(F3761="女",VLOOKUP(S3761,标准!G$39:H$69,2,TRUE),VLOOKUP(S3761,标准!G$3:H$28,2,TRUE)))</f>
        <v>0</v>
      </c>
      <c r="U3761" s="88">
        <v>7.4</v>
      </c>
      <c r="V3761" s="71">
        <f>IF(U3761=0,0,IF(A3761&lt;43,IF(F3761="女",IF(U3761="",0,VLOOKUP(U3761,标准!A$108:B$128,2,TRUE)),IF(U3761="",0,VLOOKUP(U3761,标准!A$74:B$94,2,TRUE))),IF(F3761="女",IF(U3761="",0,VLOOKUP(U3761,标准!A$39:B$59,2,TRUE)),IF(U3761="",0,VLOOKUP(U3761,标准!A$3:B$23,2,TRUE)))))</f>
        <v>76</v>
      </c>
      <c r="W3761" s="86">
        <f t="shared" si="58"/>
        <v>46.2</v>
      </c>
      <c r="X3761" s="87">
        <v>4.2</v>
      </c>
      <c r="Y3761" s="87">
        <v>4.2</v>
      </c>
      <c r="Z3761" s="91"/>
      <c r="AA3761" s="92"/>
    </row>
    <row r="3762" customHeight="1" spans="1:27">
      <c r="A3762" s="62">
        <v>41</v>
      </c>
      <c r="B3762" s="91">
        <v>3800</v>
      </c>
      <c r="C3762" s="156" t="s">
        <v>7611</v>
      </c>
      <c r="D3762" s="156" t="s">
        <v>7607</v>
      </c>
      <c r="E3762" s="156" t="s">
        <v>2628</v>
      </c>
      <c r="F3762" s="156" t="s">
        <v>34</v>
      </c>
      <c r="G3762" s="157" t="s">
        <v>7612</v>
      </c>
      <c r="H3762" s="68">
        <v>160.9</v>
      </c>
      <c r="I3762" s="68">
        <v>50.7</v>
      </c>
      <c r="J3762" s="71">
        <f>IF(F3762="女",IF(H3762=0,0,VLOOKUP(I3762/(H3762*H3762/10000),标准!M$108:N$112,2,TRUE)),IF(H3762=0,0,VLOOKUP(I3762/(H3762*H3762/10000),标准!M$74:N$78,2,TRUE)))</f>
        <v>100</v>
      </c>
      <c r="K3762" s="72">
        <v>2607</v>
      </c>
      <c r="L3762" s="71">
        <f>IF(A3762&lt;43,IF(F3762="女",VLOOKUP(K3762,标准!K$108:L$128,2,TRUE),VLOOKUP(K3762,标准!K$74:L$94,2,TRUE)),IF(F3762="女",VLOOKUP(K3762,标准!K$39:L$59,2,TRUE),VLOOKUP(K3762,标准!K$3:L$23,2,TRUE)))</f>
        <v>72</v>
      </c>
      <c r="M3762" s="68">
        <v>11</v>
      </c>
      <c r="N3762" s="71">
        <f>IF(M3762="",0,IF(A3762&lt;43,IF(F3762="女",VLOOKUP(M3762,标准!C$108:D$128,2,TRUE),VLOOKUP(M3762,标准!C$74:D$94,2,TRUE)),IF(F3762="女",VLOOKUP(M3762,标准!C$39:D$59,2,TRUE),VLOOKUP(M3762,标准!C$3:D$23,2,TRUE))))</f>
        <v>66</v>
      </c>
      <c r="O3762" s="77">
        <v>165</v>
      </c>
      <c r="P3762" s="71">
        <f>IF(A3762&lt;43,IF(F3762="女",VLOOKUP(O3762/100,标准!E$108:F$128,2,TRUE),VLOOKUP(O3762/100,标准!E$74:F$94,2,TRUE)),IF(F3762="女",VLOOKUP(O3762/100,标准!E$39:F$59,2,TRUE),VLOOKUP(O3762/100,标准!E$3:F$23,2,TRUE)))</f>
        <v>68</v>
      </c>
      <c r="Q3762" s="81">
        <v>4.16</v>
      </c>
      <c r="R3762" s="71">
        <f>IF(Q3762=0,0,IF(A3762&lt;43,IF(F3762="女",IF(Q3762="",0,VLOOKUP(Q3762,标准!I$108:J$138,2,TRUE)),IF(Q3762="",0,VLOOKUP(Q3762,标准!I$74:J$104,2,TRUE))),IF(F3762="女",IF(Q3762="",0,VLOOKUP(Q3762,标准!I$39:J$69,2,TRUE)),IF(Q3762="",0,VLOOKUP(Q3762,标准!I$3:J$33,2,TRUE)))))</f>
        <v>66</v>
      </c>
      <c r="S3762" s="76">
        <v>52</v>
      </c>
      <c r="T3762" s="71">
        <f>IF(A3762&lt;43,IF(F3762="女",VLOOKUP(S3762,标准!G$108:H$138,2,TRUE),VLOOKUP(S3762,标准!G$74:H$99,2,TRUE)),IF(F3762="女",VLOOKUP(S3762,标准!G$39:H$69,2,TRUE),VLOOKUP(S3762,标准!G$3:H$28,2,TRUE)))</f>
        <v>90</v>
      </c>
      <c r="U3762" s="88">
        <v>9.2</v>
      </c>
      <c r="V3762" s="71">
        <f>IF(U3762=0,0,IF(A3762&lt;43,IF(F3762="女",IF(U3762="",0,VLOOKUP(U3762,标准!A$108:B$128,2,TRUE)),IF(U3762="",0,VLOOKUP(U3762,标准!A$74:B$94,2,TRUE))),IF(F3762="女",IF(U3762="",0,VLOOKUP(U3762,标准!A$39:B$59,2,TRUE)),IF(U3762="",0,VLOOKUP(U3762,标准!A$3:B$23,2,TRUE)))))</f>
        <v>70</v>
      </c>
      <c r="W3762" s="86">
        <f t="shared" si="58"/>
        <v>75.4</v>
      </c>
      <c r="X3762" s="87">
        <v>4.9</v>
      </c>
      <c r="Y3762" s="87">
        <v>4.9</v>
      </c>
      <c r="Z3762" s="91"/>
      <c r="AA3762" s="92"/>
    </row>
    <row r="3763" customHeight="1" spans="1:27">
      <c r="A3763" s="62">
        <v>41</v>
      </c>
      <c r="B3763" s="91">
        <v>3801</v>
      </c>
      <c r="C3763" s="156" t="s">
        <v>7613</v>
      </c>
      <c r="D3763" s="156" t="s">
        <v>7607</v>
      </c>
      <c r="E3763" s="156" t="s">
        <v>2628</v>
      </c>
      <c r="F3763" s="156" t="s">
        <v>34</v>
      </c>
      <c r="G3763" s="157" t="s">
        <v>7614</v>
      </c>
      <c r="H3763" s="68">
        <v>160</v>
      </c>
      <c r="I3763" s="68">
        <v>50.1</v>
      </c>
      <c r="J3763" s="71">
        <f>IF(F3763="女",IF(H3763=0,0,VLOOKUP(I3763/(H3763*H3763/10000),标准!M$108:N$112,2,TRUE)),IF(H3763=0,0,VLOOKUP(I3763/(H3763*H3763/10000),标准!M$74:N$78,2,TRUE)))</f>
        <v>100</v>
      </c>
      <c r="K3763" s="72">
        <v>2345</v>
      </c>
      <c r="L3763" s="71">
        <f>IF(A3763&lt;43,IF(F3763="女",VLOOKUP(K3763,标准!K$108:L$128,2,TRUE),VLOOKUP(K3763,标准!K$74:L$94,2,TRUE)),IF(F3763="女",VLOOKUP(K3763,标准!K$39:L$59,2,TRUE),VLOOKUP(K3763,标准!K$3:L$23,2,TRUE)))</f>
        <v>66</v>
      </c>
      <c r="M3763" s="68">
        <v>20.7</v>
      </c>
      <c r="N3763" s="71">
        <f>IF(M3763="",0,IF(A3763&lt;43,IF(F3763="女",VLOOKUP(M3763,标准!C$108:D$128,2,TRUE),VLOOKUP(M3763,标准!C$74:D$94,2,TRUE)),IF(F3763="女",VLOOKUP(M3763,标准!C$39:D$59,2,TRUE),VLOOKUP(M3763,标准!C$3:D$23,2,TRUE))))</f>
        <v>85</v>
      </c>
      <c r="O3763" s="77">
        <v>155</v>
      </c>
      <c r="P3763" s="71">
        <f>IF(A3763&lt;43,IF(F3763="女",VLOOKUP(O3763/100,标准!E$108:F$128,2,TRUE),VLOOKUP(O3763/100,标准!E$74:F$94,2,TRUE)),IF(F3763="女",VLOOKUP(O3763/100,标准!E$39:F$59,2,TRUE),VLOOKUP(O3763/100,标准!E$3:F$23,2,TRUE)))</f>
        <v>62</v>
      </c>
      <c r="Q3763" s="81">
        <v>4.1</v>
      </c>
      <c r="R3763" s="71">
        <f>IF(Q3763=0,0,IF(A3763&lt;43,IF(F3763="女",IF(Q3763="",0,VLOOKUP(Q3763,标准!I$108:J$138,2,TRUE)),IF(Q3763="",0,VLOOKUP(Q3763,标准!I$74:J$104,2,TRUE))),IF(F3763="女",IF(Q3763="",0,VLOOKUP(Q3763,标准!I$39:J$69,2,TRUE)),IF(Q3763="",0,VLOOKUP(Q3763,标准!I$3:J$33,2,TRUE)))))</f>
        <v>68</v>
      </c>
      <c r="S3763" s="76">
        <v>58</v>
      </c>
      <c r="T3763" s="71">
        <f>IF(A3763&lt;43,IF(F3763="女",VLOOKUP(S3763,标准!G$108:H$138,2,TRUE),VLOOKUP(S3763,标准!G$74:H$99,2,TRUE)),IF(F3763="女",VLOOKUP(S3763,标准!G$39:H$69,2,TRUE),VLOOKUP(S3763,标准!G$3:H$28,2,TRUE)))</f>
        <v>101</v>
      </c>
      <c r="U3763" s="88">
        <v>9</v>
      </c>
      <c r="V3763" s="71">
        <f>IF(U3763=0,0,IF(A3763&lt;43,IF(F3763="女",IF(U3763="",0,VLOOKUP(U3763,标准!A$108:B$128,2,TRUE)),IF(U3763="",0,VLOOKUP(U3763,标准!A$74:B$94,2,TRUE))),IF(F3763="女",IF(U3763="",0,VLOOKUP(U3763,标准!A$39:B$59,2,TRUE)),IF(U3763="",0,VLOOKUP(U3763,标准!A$3:B$23,2,TRUE)))))</f>
        <v>72</v>
      </c>
      <c r="W3763" s="86">
        <f t="shared" si="58"/>
        <v>77.7</v>
      </c>
      <c r="X3763" s="87">
        <v>4.9</v>
      </c>
      <c r="Y3763" s="87">
        <v>4.9</v>
      </c>
      <c r="Z3763" s="91"/>
      <c r="AA3763" s="92"/>
    </row>
    <row r="3764" customHeight="1" spans="1:27">
      <c r="A3764" s="62">
        <v>41</v>
      </c>
      <c r="B3764" s="91">
        <v>3802</v>
      </c>
      <c r="C3764" s="156" t="s">
        <v>7615</v>
      </c>
      <c r="D3764" s="156" t="s">
        <v>7607</v>
      </c>
      <c r="E3764" s="156" t="s">
        <v>2628</v>
      </c>
      <c r="F3764" s="156" t="s">
        <v>34</v>
      </c>
      <c r="G3764" s="157" t="s">
        <v>7616</v>
      </c>
      <c r="H3764" s="68">
        <v>163.5</v>
      </c>
      <c r="I3764" s="68">
        <v>57</v>
      </c>
      <c r="J3764" s="71">
        <f>IF(F3764="女",IF(H3764=0,0,VLOOKUP(I3764/(H3764*H3764/10000),标准!M$108:N$112,2,TRUE)),IF(H3764=0,0,VLOOKUP(I3764/(H3764*H3764/10000),标准!M$74:N$78,2,TRUE)))</f>
        <v>100</v>
      </c>
      <c r="K3764" s="72">
        <v>2834</v>
      </c>
      <c r="L3764" s="71">
        <f>IF(A3764&lt;43,IF(F3764="女",VLOOKUP(K3764,标准!K$108:L$128,2,TRUE),VLOOKUP(K3764,标准!K$74:L$94,2,TRUE)),IF(F3764="女",VLOOKUP(K3764,标准!K$39:L$59,2,TRUE),VLOOKUP(K3764,标准!K$3:L$23,2,TRUE)))</f>
        <v>76</v>
      </c>
      <c r="M3764" s="68">
        <v>0</v>
      </c>
      <c r="N3764" s="71">
        <f>IF(M3764="",0,IF(A3764&lt;43,IF(F3764="女",VLOOKUP(M3764,标准!C$108:D$128,2,TRUE),VLOOKUP(M3764,标准!C$74:D$94,2,TRUE)),IF(F3764="女",VLOOKUP(M3764,标准!C$39:D$59,2,TRUE),VLOOKUP(M3764,标准!C$3:D$23,2,TRUE))))</f>
        <v>0</v>
      </c>
      <c r="O3764" s="77">
        <v>188</v>
      </c>
      <c r="P3764" s="71">
        <f>IF(A3764&lt;43,IF(F3764="女",VLOOKUP(O3764/100,标准!E$108:F$128,2,TRUE),VLOOKUP(O3764/100,标准!E$74:F$94,2,TRUE)),IF(F3764="女",VLOOKUP(O3764/100,标准!E$39:F$59,2,TRUE),VLOOKUP(O3764/100,标准!E$3:F$23,2,TRUE)))</f>
        <v>85</v>
      </c>
      <c r="Q3764" s="81">
        <v>3.48</v>
      </c>
      <c r="R3764" s="71">
        <f>IF(Q3764=0,0,IF(A3764&lt;43,IF(F3764="女",IF(Q3764="",0,VLOOKUP(Q3764,标准!I$108:J$138,2,TRUE)),IF(Q3764="",0,VLOOKUP(Q3764,标准!I$74:J$104,2,TRUE))),IF(F3764="女",IF(Q3764="",0,VLOOKUP(Q3764,标准!I$39:J$69,2,TRUE)),IF(Q3764="",0,VLOOKUP(Q3764,标准!I$3:J$33,2,TRUE)))))</f>
        <v>78</v>
      </c>
      <c r="S3764" s="76">
        <v>40</v>
      </c>
      <c r="T3764" s="71">
        <f>IF(A3764&lt;43,IF(F3764="女",VLOOKUP(S3764,标准!G$108:H$138,2,TRUE),VLOOKUP(S3764,标准!G$74:H$99,2,TRUE)),IF(F3764="女",VLOOKUP(S3764,标准!G$39:H$69,2,TRUE),VLOOKUP(S3764,标准!G$3:H$28,2,TRUE)))</f>
        <v>74</v>
      </c>
      <c r="U3764" s="88">
        <v>8.6</v>
      </c>
      <c r="V3764" s="71">
        <f>IF(U3764=0,0,IF(A3764&lt;43,IF(F3764="女",IF(U3764="",0,VLOOKUP(U3764,标准!A$108:B$128,2,TRUE)),IF(U3764="",0,VLOOKUP(U3764,标准!A$74:B$94,2,TRUE))),IF(F3764="女",IF(U3764="",0,VLOOKUP(U3764,标准!A$39:B$59,2,TRUE)),IF(U3764="",0,VLOOKUP(U3764,标准!A$3:B$23,2,TRUE)))))</f>
        <v>76</v>
      </c>
      <c r="W3764" s="86">
        <f t="shared" si="58"/>
        <v>73.1</v>
      </c>
      <c r="X3764" s="87">
        <v>4.3</v>
      </c>
      <c r="Y3764" s="87">
        <v>4.2</v>
      </c>
      <c r="Z3764" s="91"/>
      <c r="AA3764" s="92"/>
    </row>
    <row r="3765" customHeight="1" spans="1:27">
      <c r="A3765" s="62">
        <v>41</v>
      </c>
      <c r="B3765" s="91">
        <v>3803</v>
      </c>
      <c r="C3765" s="156" t="s">
        <v>7617</v>
      </c>
      <c r="D3765" s="156" t="s">
        <v>7607</v>
      </c>
      <c r="E3765" s="156" t="s">
        <v>2628</v>
      </c>
      <c r="F3765" s="156" t="s">
        <v>34</v>
      </c>
      <c r="G3765" s="157" t="s">
        <v>7618</v>
      </c>
      <c r="H3765" s="68">
        <v>151.8</v>
      </c>
      <c r="I3765" s="68">
        <v>47.4</v>
      </c>
      <c r="J3765" s="71">
        <f>IF(F3765="女",IF(H3765=0,0,VLOOKUP(I3765/(H3765*H3765/10000),标准!M$108:N$112,2,TRUE)),IF(H3765=0,0,VLOOKUP(I3765/(H3765*H3765/10000),标准!M$74:N$78,2,TRUE)))</f>
        <v>100</v>
      </c>
      <c r="K3765" s="72">
        <v>2810</v>
      </c>
      <c r="L3765" s="71">
        <f>IF(A3765&lt;43,IF(F3765="女",VLOOKUP(K3765,标准!K$108:L$128,2,TRUE),VLOOKUP(K3765,标准!K$74:L$94,2,TRUE)),IF(F3765="女",VLOOKUP(K3765,标准!K$39:L$59,2,TRUE),VLOOKUP(K3765,标准!K$3:L$23,2,TRUE)))</f>
        <v>76</v>
      </c>
      <c r="M3765" s="68">
        <v>27</v>
      </c>
      <c r="N3765" s="71">
        <f>IF(M3765="",0,IF(A3765&lt;43,IF(F3765="女",VLOOKUP(M3765,标准!C$108:D$128,2,TRUE),VLOOKUP(M3765,标准!C$74:D$94,2,TRUE)),IF(F3765="女",VLOOKUP(M3765,标准!C$39:D$59,2,TRUE),VLOOKUP(M3765,标准!C$3:D$23,2,TRUE))))</f>
        <v>100</v>
      </c>
      <c r="O3765" s="77">
        <v>151</v>
      </c>
      <c r="P3765" s="71">
        <f>IF(A3765&lt;43,IF(F3765="女",VLOOKUP(O3765/100,标准!E$108:F$128,2,TRUE),VLOOKUP(O3765/100,标准!E$74:F$94,2,TRUE)),IF(F3765="女",VLOOKUP(O3765/100,标准!E$39:F$59,2,TRUE),VLOOKUP(O3765/100,标准!E$3:F$23,2,TRUE)))</f>
        <v>60</v>
      </c>
      <c r="Q3765" s="81">
        <v>4.26</v>
      </c>
      <c r="R3765" s="71">
        <f>IF(Q3765=0,0,IF(A3765&lt;43,IF(F3765="女",IF(Q3765="",0,VLOOKUP(Q3765,标准!I$108:J$138,2,TRUE)),IF(Q3765="",0,VLOOKUP(Q3765,标准!I$74:J$104,2,TRUE))),IF(F3765="女",IF(Q3765="",0,VLOOKUP(Q3765,标准!I$39:J$69,2,TRUE)),IF(Q3765="",0,VLOOKUP(Q3765,标准!I$3:J$33,2,TRUE)))))</f>
        <v>62</v>
      </c>
      <c r="S3765" s="76">
        <v>50</v>
      </c>
      <c r="T3765" s="71">
        <f>IF(A3765&lt;43,IF(F3765="女",VLOOKUP(S3765,标准!G$108:H$138,2,TRUE),VLOOKUP(S3765,标准!G$74:H$99,2,TRUE)),IF(F3765="女",VLOOKUP(S3765,标准!G$39:H$69,2,TRUE),VLOOKUP(S3765,标准!G$3:H$28,2,TRUE)))</f>
        <v>85</v>
      </c>
      <c r="U3765" s="88">
        <v>9.5</v>
      </c>
      <c r="V3765" s="71">
        <f>IF(U3765=0,0,IF(A3765&lt;43,IF(F3765="女",IF(U3765="",0,VLOOKUP(U3765,标准!A$108:B$128,2,TRUE)),IF(U3765="",0,VLOOKUP(U3765,标准!A$74:B$94,2,TRUE))),IF(F3765="女",IF(U3765="",0,VLOOKUP(U3765,标准!A$39:B$59,2,TRUE)),IF(U3765="",0,VLOOKUP(U3765,标准!A$3:B$23,2,TRUE)))))</f>
        <v>68</v>
      </c>
      <c r="W3765" s="86">
        <f t="shared" si="58"/>
        <v>76.9</v>
      </c>
      <c r="X3765" s="87">
        <v>4</v>
      </c>
      <c r="Y3765" s="87">
        <v>4</v>
      </c>
      <c r="Z3765" s="91"/>
      <c r="AA3765" s="92"/>
    </row>
    <row r="3766" customHeight="1" spans="1:27">
      <c r="A3766" s="62">
        <v>41</v>
      </c>
      <c r="B3766" s="91">
        <v>3804</v>
      </c>
      <c r="C3766" s="156" t="s">
        <v>7619</v>
      </c>
      <c r="D3766" s="156" t="s">
        <v>7607</v>
      </c>
      <c r="E3766" s="156" t="s">
        <v>2628</v>
      </c>
      <c r="F3766" s="156" t="s">
        <v>34</v>
      </c>
      <c r="G3766" s="157" t="s">
        <v>7620</v>
      </c>
      <c r="H3766" s="68">
        <v>154.1</v>
      </c>
      <c r="I3766" s="68">
        <v>44.2</v>
      </c>
      <c r="J3766" s="71">
        <f>IF(F3766="女",IF(H3766=0,0,VLOOKUP(I3766/(H3766*H3766/10000),标准!M$108:N$112,2,TRUE)),IF(H3766=0,0,VLOOKUP(I3766/(H3766*H3766/10000),标准!M$74:N$78,2,TRUE)))</f>
        <v>100</v>
      </c>
      <c r="K3766" s="72">
        <v>2870</v>
      </c>
      <c r="L3766" s="71">
        <f>IF(A3766&lt;43,IF(F3766="女",VLOOKUP(K3766,标准!K$108:L$128,2,TRUE),VLOOKUP(K3766,标准!K$74:L$94,2,TRUE)),IF(F3766="女",VLOOKUP(K3766,标准!K$39:L$59,2,TRUE),VLOOKUP(K3766,标准!K$3:L$23,2,TRUE)))</f>
        <v>76</v>
      </c>
      <c r="M3766" s="68">
        <v>10</v>
      </c>
      <c r="N3766" s="71">
        <f>IF(M3766="",0,IF(A3766&lt;43,IF(F3766="女",VLOOKUP(M3766,标准!C$108:D$128,2,TRUE),VLOOKUP(M3766,标准!C$74:D$94,2,TRUE)),IF(F3766="女",VLOOKUP(M3766,标准!C$39:D$59,2,TRUE),VLOOKUP(M3766,标准!C$3:D$23,2,TRUE))))</f>
        <v>66</v>
      </c>
      <c r="O3766" s="77">
        <v>151</v>
      </c>
      <c r="P3766" s="71">
        <f>IF(A3766&lt;43,IF(F3766="女",VLOOKUP(O3766/100,标准!E$108:F$128,2,TRUE),VLOOKUP(O3766/100,标准!E$74:F$94,2,TRUE)),IF(F3766="女",VLOOKUP(O3766/100,标准!E$39:F$59,2,TRUE),VLOOKUP(O3766/100,标准!E$3:F$23,2,TRUE)))</f>
        <v>60</v>
      </c>
      <c r="Q3766" s="81">
        <v>4.19</v>
      </c>
      <c r="R3766" s="71">
        <f>IF(Q3766=0,0,IF(A3766&lt;43,IF(F3766="女",IF(Q3766="",0,VLOOKUP(Q3766,标准!I$108:J$138,2,TRUE)),IF(Q3766="",0,VLOOKUP(Q3766,标准!I$74:J$104,2,TRUE))),IF(F3766="女",IF(Q3766="",0,VLOOKUP(Q3766,标准!I$39:J$69,2,TRUE)),IF(Q3766="",0,VLOOKUP(Q3766,标准!I$3:J$33,2,TRUE)))))</f>
        <v>66</v>
      </c>
      <c r="S3766" s="76">
        <v>40</v>
      </c>
      <c r="T3766" s="71">
        <f>IF(A3766&lt;43,IF(F3766="女",VLOOKUP(S3766,标准!G$108:H$138,2,TRUE),VLOOKUP(S3766,标准!G$74:H$99,2,TRUE)),IF(F3766="女",VLOOKUP(S3766,标准!G$39:H$69,2,TRUE),VLOOKUP(S3766,标准!G$3:H$28,2,TRUE)))</f>
        <v>74</v>
      </c>
      <c r="U3766" s="88">
        <v>9.7</v>
      </c>
      <c r="V3766" s="71">
        <f>IF(U3766=0,0,IF(A3766&lt;43,IF(F3766="女",IF(U3766="",0,VLOOKUP(U3766,标准!A$108:B$128,2,TRUE)),IF(U3766="",0,VLOOKUP(U3766,标准!A$74:B$94,2,TRUE))),IF(F3766="女",IF(U3766="",0,VLOOKUP(U3766,标准!A$39:B$59,2,TRUE)),IF(U3766="",0,VLOOKUP(U3766,标准!A$3:B$23,2,TRUE)))))</f>
        <v>66</v>
      </c>
      <c r="W3766" s="86">
        <f t="shared" si="58"/>
        <v>72.8</v>
      </c>
      <c r="X3766" s="87">
        <v>4.1</v>
      </c>
      <c r="Y3766" s="87">
        <v>4.2</v>
      </c>
      <c r="Z3766" s="91"/>
      <c r="AA3766" s="92"/>
    </row>
    <row r="3767" customHeight="1" spans="1:27">
      <c r="A3767" s="62">
        <v>41</v>
      </c>
      <c r="B3767" s="91">
        <v>3805</v>
      </c>
      <c r="C3767" s="156" t="s">
        <v>7621</v>
      </c>
      <c r="D3767" s="156" t="s">
        <v>7607</v>
      </c>
      <c r="E3767" s="156" t="s">
        <v>2628</v>
      </c>
      <c r="F3767" s="156" t="s">
        <v>34</v>
      </c>
      <c r="G3767" s="157" t="s">
        <v>7622</v>
      </c>
      <c r="H3767" s="68">
        <v>165.6</v>
      </c>
      <c r="I3767" s="68">
        <v>76.5</v>
      </c>
      <c r="J3767" s="71">
        <f>IF(F3767="女",IF(H3767=0,0,VLOOKUP(I3767/(H3767*H3767/10000),标准!M$108:N$112,2,TRUE)),IF(H3767=0,0,VLOOKUP(I3767/(H3767*H3767/10000),标准!M$74:N$78,2,TRUE)))</f>
        <v>80</v>
      </c>
      <c r="K3767" s="72">
        <v>3539</v>
      </c>
      <c r="L3767" s="71">
        <f>IF(A3767&lt;43,IF(F3767="女",VLOOKUP(K3767,标准!K$108:L$128,2,TRUE),VLOOKUP(K3767,标准!K$74:L$94,2,TRUE)),IF(F3767="女",VLOOKUP(K3767,标准!K$39:L$59,2,TRUE),VLOOKUP(K3767,标准!K$3:L$23,2,TRUE)))</f>
        <v>100</v>
      </c>
      <c r="M3767" s="68">
        <v>11.4</v>
      </c>
      <c r="N3767" s="71">
        <f>IF(M3767="",0,IF(A3767&lt;43,IF(F3767="女",VLOOKUP(M3767,标准!C$108:D$128,2,TRUE),VLOOKUP(M3767,标准!C$74:D$94,2,TRUE)),IF(F3767="女",VLOOKUP(M3767,标准!C$39:D$59,2,TRUE),VLOOKUP(M3767,标准!C$3:D$23,2,TRUE))))</f>
        <v>68</v>
      </c>
      <c r="O3767" s="77">
        <v>151</v>
      </c>
      <c r="P3767" s="71">
        <f>IF(A3767&lt;43,IF(F3767="女",VLOOKUP(O3767/100,标准!E$108:F$128,2,TRUE),VLOOKUP(O3767/100,标准!E$74:F$94,2,TRUE)),IF(F3767="女",VLOOKUP(O3767/100,标准!E$39:F$59,2,TRUE),VLOOKUP(O3767/100,标准!E$3:F$23,2,TRUE)))</f>
        <v>60</v>
      </c>
      <c r="Q3767" s="81">
        <v>4.21</v>
      </c>
      <c r="R3767" s="71">
        <f>IF(Q3767=0,0,IF(A3767&lt;43,IF(F3767="女",IF(Q3767="",0,VLOOKUP(Q3767,标准!I$108:J$138,2,TRUE)),IF(Q3767="",0,VLOOKUP(Q3767,标准!I$74:J$104,2,TRUE))),IF(F3767="女",IF(Q3767="",0,VLOOKUP(Q3767,标准!I$39:J$69,2,TRUE)),IF(Q3767="",0,VLOOKUP(Q3767,标准!I$3:J$33,2,TRUE)))))</f>
        <v>64</v>
      </c>
      <c r="S3767" s="76">
        <v>38</v>
      </c>
      <c r="T3767" s="71">
        <f>IF(A3767&lt;43,IF(F3767="女",VLOOKUP(S3767,标准!G$108:H$138,2,TRUE),VLOOKUP(S3767,标准!G$74:H$99,2,TRUE)),IF(F3767="女",VLOOKUP(S3767,标准!G$39:H$69,2,TRUE),VLOOKUP(S3767,标准!G$3:H$28,2,TRUE)))</f>
        <v>72</v>
      </c>
      <c r="U3767" s="88">
        <v>9.7</v>
      </c>
      <c r="V3767" s="71">
        <f>IF(U3767=0,0,IF(A3767&lt;43,IF(F3767="女",IF(U3767="",0,VLOOKUP(U3767,标准!A$108:B$128,2,TRUE)),IF(U3767="",0,VLOOKUP(U3767,标准!A$74:B$94,2,TRUE))),IF(F3767="女",IF(U3767="",0,VLOOKUP(U3767,标准!A$39:B$59,2,TRUE)),IF(U3767="",0,VLOOKUP(U3767,标准!A$3:B$23,2,TRUE)))))</f>
        <v>66</v>
      </c>
      <c r="W3767" s="86">
        <f t="shared" si="58"/>
        <v>73</v>
      </c>
      <c r="X3767" s="87">
        <v>4.8</v>
      </c>
      <c r="Y3767" s="87">
        <v>4.8</v>
      </c>
      <c r="Z3767" s="91"/>
      <c r="AA3767" s="92"/>
    </row>
    <row r="3768" customHeight="1" spans="1:27">
      <c r="A3768" s="62">
        <v>41</v>
      </c>
      <c r="B3768" s="91">
        <v>3806</v>
      </c>
      <c r="C3768" s="156" t="s">
        <v>7623</v>
      </c>
      <c r="D3768" s="156" t="s">
        <v>7607</v>
      </c>
      <c r="E3768" s="156" t="s">
        <v>2628</v>
      </c>
      <c r="F3768" s="156" t="s">
        <v>34</v>
      </c>
      <c r="G3768" s="157" t="s">
        <v>7624</v>
      </c>
      <c r="H3768" s="68"/>
      <c r="I3768" s="68"/>
      <c r="J3768" s="71">
        <f>IF(F3768="女",IF(H3768=0,0,VLOOKUP(I3768/(H3768*H3768/10000),标准!M$108:N$112,2,TRUE)),IF(H3768=0,0,VLOOKUP(I3768/(H3768*H3768/10000),标准!M$74:N$78,2,TRUE)))</f>
        <v>0</v>
      </c>
      <c r="K3768" s="72"/>
      <c r="L3768" s="71">
        <f>IF(A3768&lt;43,IF(F3768="女",VLOOKUP(K3768,标准!K$108:L$128,2,TRUE),VLOOKUP(K3768,标准!K$74:L$94,2,TRUE)),IF(F3768="女",VLOOKUP(K3768,标准!K$39:L$59,2,TRUE),VLOOKUP(K3768,标准!K$3:L$23,2,TRUE)))</f>
        <v>0</v>
      </c>
      <c r="M3768" s="68">
        <v>0</v>
      </c>
      <c r="N3768" s="71">
        <f>IF(M3768="",0,IF(A3768&lt;43,IF(F3768="女",VLOOKUP(M3768,标准!C$108:D$128,2,TRUE),VLOOKUP(M3768,标准!C$74:D$94,2,TRUE)),IF(F3768="女",VLOOKUP(M3768,标准!C$39:D$59,2,TRUE),VLOOKUP(M3768,标准!C$3:D$23,2,TRUE))))</f>
        <v>0</v>
      </c>
      <c r="O3768" s="77">
        <v>170</v>
      </c>
      <c r="P3768" s="71">
        <f>IF(A3768&lt;43,IF(F3768="女",VLOOKUP(O3768/100,标准!E$108:F$128,2,TRUE),VLOOKUP(O3768/100,标准!E$74:F$94,2,TRUE)),IF(F3768="女",VLOOKUP(O3768/100,标准!E$39:F$59,2,TRUE),VLOOKUP(O3768/100,标准!E$3:F$23,2,TRUE)))</f>
        <v>72</v>
      </c>
      <c r="Q3768" s="81">
        <v>4.14</v>
      </c>
      <c r="R3768" s="71">
        <f>IF(Q3768=0,0,IF(A3768&lt;43,IF(F3768="女",IF(Q3768="",0,VLOOKUP(Q3768,标准!I$108:J$138,2,TRUE)),IF(Q3768="",0,VLOOKUP(Q3768,标准!I$74:J$104,2,TRUE))),IF(F3768="女",IF(Q3768="",0,VLOOKUP(Q3768,标准!I$39:J$69,2,TRUE)),IF(Q3768="",0,VLOOKUP(Q3768,标准!I$3:J$33,2,TRUE)))))</f>
        <v>68</v>
      </c>
      <c r="S3768" s="76">
        <v>40</v>
      </c>
      <c r="T3768" s="71">
        <f>IF(A3768&lt;43,IF(F3768="女",VLOOKUP(S3768,标准!G$108:H$138,2,TRUE),VLOOKUP(S3768,标准!G$74:H$99,2,TRUE)),IF(F3768="女",VLOOKUP(S3768,标准!G$39:H$69,2,TRUE),VLOOKUP(S3768,标准!G$3:H$28,2,TRUE)))</f>
        <v>74</v>
      </c>
      <c r="U3768" s="88">
        <v>9.5</v>
      </c>
      <c r="V3768" s="71">
        <f>IF(U3768=0,0,IF(A3768&lt;43,IF(F3768="女",IF(U3768="",0,VLOOKUP(U3768,标准!A$108:B$128,2,TRUE)),IF(U3768="",0,VLOOKUP(U3768,标准!A$74:B$94,2,TRUE))),IF(F3768="女",IF(U3768="",0,VLOOKUP(U3768,标准!A$39:B$59,2,TRUE)),IF(U3768="",0,VLOOKUP(U3768,标准!A$3:B$23,2,TRUE)))))</f>
        <v>68</v>
      </c>
      <c r="W3768" s="86">
        <f t="shared" si="58"/>
        <v>41.8</v>
      </c>
      <c r="X3768" s="87"/>
      <c r="Y3768" s="87"/>
      <c r="Z3768" s="91"/>
      <c r="AA3768" s="92"/>
    </row>
    <row r="3769" customHeight="1" spans="1:27">
      <c r="A3769" s="62">
        <v>41</v>
      </c>
      <c r="B3769" s="91">
        <v>3807</v>
      </c>
      <c r="C3769" s="156" t="s">
        <v>7625</v>
      </c>
      <c r="D3769" s="156" t="s">
        <v>7607</v>
      </c>
      <c r="E3769" s="156" t="s">
        <v>2628</v>
      </c>
      <c r="F3769" s="156" t="s">
        <v>34</v>
      </c>
      <c r="G3769" s="157" t="s">
        <v>7626</v>
      </c>
      <c r="H3769" s="68">
        <v>165</v>
      </c>
      <c r="I3769" s="68">
        <v>63.8</v>
      </c>
      <c r="J3769" s="71">
        <f>IF(F3769="女",IF(H3769=0,0,VLOOKUP(I3769/(H3769*H3769/10000),标准!M$108:N$112,2,TRUE)),IF(H3769=0,0,VLOOKUP(I3769/(H3769*H3769/10000),标准!M$74:N$78,2,TRUE)))</f>
        <v>100</v>
      </c>
      <c r="K3769" s="72">
        <v>2722</v>
      </c>
      <c r="L3769" s="71">
        <f>IF(A3769&lt;43,IF(F3769="女",VLOOKUP(K3769,标准!K$108:L$128,2,TRUE),VLOOKUP(K3769,标准!K$74:L$94,2,TRUE)),IF(F3769="女",VLOOKUP(K3769,标准!K$39:L$59,2,TRUE),VLOOKUP(K3769,标准!K$3:L$23,2,TRUE)))</f>
        <v>74</v>
      </c>
      <c r="M3769" s="68">
        <v>19.4</v>
      </c>
      <c r="N3769" s="71">
        <f>IF(M3769="",0,IF(A3769&lt;43,IF(F3769="女",VLOOKUP(M3769,标准!C$108:D$128,2,TRUE),VLOOKUP(M3769,标准!C$74:D$94,2,TRUE)),IF(F3769="女",VLOOKUP(M3769,标准!C$39:D$59,2,TRUE),VLOOKUP(M3769,标准!C$3:D$23,2,TRUE))))</f>
        <v>80</v>
      </c>
      <c r="O3769" s="77">
        <v>228</v>
      </c>
      <c r="P3769" s="71">
        <f>IF(A3769&lt;43,IF(F3769="女",VLOOKUP(O3769/100,标准!E$108:F$128,2,TRUE),VLOOKUP(O3769/100,标准!E$74:F$94,2,TRUE)),IF(F3769="女",VLOOKUP(O3769/100,标准!E$39:F$59,2,TRUE),VLOOKUP(O3769/100,标准!E$3:F$23,2,TRUE)))</f>
        <v>100</v>
      </c>
      <c r="Q3769" s="81">
        <v>3.41</v>
      </c>
      <c r="R3769" s="71">
        <f>IF(Q3769=0,0,IF(A3769&lt;43,IF(F3769="女",IF(Q3769="",0,VLOOKUP(Q3769,标准!I$108:J$138,2,TRUE)),IF(Q3769="",0,VLOOKUP(Q3769,标准!I$74:J$104,2,TRUE))),IF(F3769="女",IF(Q3769="",0,VLOOKUP(Q3769,标准!I$39:J$69,2,TRUE)),IF(Q3769="",0,VLOOKUP(Q3769,标准!I$3:J$33,2,TRUE)))))</f>
        <v>80</v>
      </c>
      <c r="S3769" s="76">
        <v>2</v>
      </c>
      <c r="T3769" s="71">
        <f>IF(A3769&lt;43,IF(F3769="女",VLOOKUP(S3769,标准!G$108:H$138,2,TRUE),VLOOKUP(S3769,标准!G$74:H$99,2,TRUE)),IF(F3769="女",VLOOKUP(S3769,标准!G$39:H$69,2,TRUE),VLOOKUP(S3769,标准!G$3:H$28,2,TRUE)))</f>
        <v>0</v>
      </c>
      <c r="U3769" s="88">
        <v>6.7</v>
      </c>
      <c r="V3769" s="71">
        <f>IF(U3769=0,0,IF(A3769&lt;43,IF(F3769="女",IF(U3769="",0,VLOOKUP(U3769,标准!A$108:B$128,2,TRUE)),IF(U3769="",0,VLOOKUP(U3769,标准!A$74:B$94,2,TRUE))),IF(F3769="女",IF(U3769="",0,VLOOKUP(U3769,标准!A$39:B$59,2,TRUE)),IF(U3769="",0,VLOOKUP(U3769,标准!A$3:B$23,2,TRUE)))))</f>
        <v>100</v>
      </c>
      <c r="W3769" s="86">
        <f t="shared" si="58"/>
        <v>80.1</v>
      </c>
      <c r="X3769" s="87">
        <v>3.9</v>
      </c>
      <c r="Y3769" s="87">
        <v>3.9</v>
      </c>
      <c r="Z3769" s="91"/>
      <c r="AA3769" s="92"/>
    </row>
    <row r="3770" customHeight="1" spans="1:27">
      <c r="A3770" s="62">
        <v>41</v>
      </c>
      <c r="B3770" s="91">
        <v>3808</v>
      </c>
      <c r="C3770" s="156" t="s">
        <v>7627</v>
      </c>
      <c r="D3770" s="156" t="s">
        <v>7607</v>
      </c>
      <c r="E3770" s="156" t="s">
        <v>2628</v>
      </c>
      <c r="F3770" s="156" t="s">
        <v>30</v>
      </c>
      <c r="G3770" s="157" t="s">
        <v>7628</v>
      </c>
      <c r="H3770" s="68">
        <v>176.8</v>
      </c>
      <c r="I3770" s="68">
        <v>63.4</v>
      </c>
      <c r="J3770" s="71">
        <f>IF(F3770="女",IF(H3770=0,0,VLOOKUP(I3770/(H3770*H3770/10000),标准!M$108:N$112,2,TRUE)),IF(H3770=0,0,VLOOKUP(I3770/(H3770*H3770/10000),标准!M$74:N$78,2,TRUE)))</f>
        <v>100</v>
      </c>
      <c r="K3770" s="72">
        <v>4683</v>
      </c>
      <c r="L3770" s="71">
        <f>IF(A3770&lt;43,IF(F3770="女",VLOOKUP(K3770,标准!K$108:L$128,2,TRUE),VLOOKUP(K3770,标准!K$74:L$94,2,TRUE)),IF(F3770="女",VLOOKUP(K3770,标准!K$39:L$59,2,TRUE),VLOOKUP(K3770,标准!K$3:L$23,2,TRUE)))</f>
        <v>85</v>
      </c>
      <c r="M3770" s="68">
        <v>6.5</v>
      </c>
      <c r="N3770" s="71">
        <f>IF(M3770="",0,IF(A3770&lt;43,IF(F3770="女",VLOOKUP(M3770,标准!C$108:D$128,2,TRUE),VLOOKUP(M3770,标准!C$74:D$94,2,TRUE)),IF(F3770="女",VLOOKUP(M3770,标准!C$39:D$59,2,TRUE),VLOOKUP(M3770,标准!C$3:D$23,2,TRUE))))</f>
        <v>64</v>
      </c>
      <c r="O3770" s="77">
        <v>210</v>
      </c>
      <c r="P3770" s="71">
        <f>IF(A3770&lt;43,IF(F3770="女",VLOOKUP(O3770/100,标准!E$108:F$128,2,TRUE),VLOOKUP(O3770/100,标准!E$74:F$94,2,TRUE)),IF(F3770="女",VLOOKUP(O3770/100,标准!E$39:F$59,2,TRUE),VLOOKUP(O3770/100,标准!E$3:F$23,2,TRUE)))</f>
        <v>60</v>
      </c>
      <c r="Q3770" s="81">
        <v>4.04</v>
      </c>
      <c r="R3770" s="71">
        <f>IF(Q3770=0,0,IF(A3770&lt;43,IF(F3770="女",IF(Q3770="",0,VLOOKUP(Q3770,标准!I$108:J$138,2,TRUE)),IF(Q3770="",0,VLOOKUP(Q3770,标准!I$74:J$104,2,TRUE))),IF(F3770="女",IF(Q3770="",0,VLOOKUP(Q3770,标准!I$39:J$69,2,TRUE)),IF(Q3770="",0,VLOOKUP(Q3770,标准!I$3:J$33,2,TRUE)))))</f>
        <v>70</v>
      </c>
      <c r="S3770" s="76">
        <v>42</v>
      </c>
      <c r="T3770" s="71">
        <f>IF(A3770&lt;43,IF(F3770="女",VLOOKUP(S3770,标准!G$108:H$138,2,TRUE),VLOOKUP(S3770,标准!G$74:H$99,2,TRUE)),IF(F3770="女",VLOOKUP(S3770,标准!G$39:H$69,2,TRUE),VLOOKUP(S3770,标准!G$3:H$28,2,TRUE)))</f>
        <v>110</v>
      </c>
      <c r="U3770" s="88">
        <v>8.9</v>
      </c>
      <c r="V3770" s="71">
        <f>IF(U3770=0,0,IF(A3770&lt;43,IF(F3770="女",IF(U3770="",0,VLOOKUP(U3770,标准!A$108:B$128,2,TRUE)),IF(U3770="",0,VLOOKUP(U3770,标准!A$74:B$94,2,TRUE))),IF(F3770="女",IF(U3770="",0,VLOOKUP(U3770,标准!A$39:B$59,2,TRUE)),IF(U3770="",0,VLOOKUP(U3770,标准!A$3:B$23,2,TRUE)))))</f>
        <v>62</v>
      </c>
      <c r="W3770" s="86">
        <f t="shared" si="58"/>
        <v>77.55</v>
      </c>
      <c r="X3770" s="87">
        <v>4.3</v>
      </c>
      <c r="Y3770" s="87">
        <v>4.2</v>
      </c>
      <c r="Z3770" s="91"/>
      <c r="AA3770" s="92"/>
    </row>
    <row r="3771" customHeight="1" spans="1:27">
      <c r="A3771" s="62">
        <v>41</v>
      </c>
      <c r="B3771" s="91">
        <v>3809</v>
      </c>
      <c r="C3771" s="156" t="s">
        <v>7629</v>
      </c>
      <c r="D3771" s="156" t="s">
        <v>7607</v>
      </c>
      <c r="E3771" s="156" t="s">
        <v>2628</v>
      </c>
      <c r="F3771" s="156" t="s">
        <v>34</v>
      </c>
      <c r="G3771" s="157" t="s">
        <v>7630</v>
      </c>
      <c r="H3771" s="68">
        <v>161.7</v>
      </c>
      <c r="I3771" s="68">
        <v>47</v>
      </c>
      <c r="J3771" s="71">
        <f>IF(F3771="女",IF(H3771=0,0,VLOOKUP(I3771/(H3771*H3771/10000),标准!M$108:N$112,2,TRUE)),IF(H3771=0,0,VLOOKUP(I3771/(H3771*H3771/10000),标准!M$74:N$78,2,TRUE)))</f>
        <v>100</v>
      </c>
      <c r="K3771" s="72">
        <v>2551</v>
      </c>
      <c r="L3771" s="71">
        <f>IF(A3771&lt;43,IF(F3771="女",VLOOKUP(K3771,标准!K$108:L$128,2,TRUE),VLOOKUP(K3771,标准!K$74:L$94,2,TRUE)),IF(F3771="女",VLOOKUP(K3771,标准!K$39:L$59,2,TRUE),VLOOKUP(K3771,标准!K$3:L$23,2,TRUE)))</f>
        <v>70</v>
      </c>
      <c r="M3771" s="68">
        <v>20</v>
      </c>
      <c r="N3771" s="71">
        <f>IF(M3771="",0,IF(A3771&lt;43,IF(F3771="女",VLOOKUP(M3771,标准!C$108:D$128,2,TRUE),VLOOKUP(M3771,标准!C$74:D$94,2,TRUE)),IF(F3771="女",VLOOKUP(M3771,标准!C$39:D$59,2,TRUE),VLOOKUP(M3771,标准!C$3:D$23,2,TRUE))))</f>
        <v>80</v>
      </c>
      <c r="O3771" s="77">
        <v>176</v>
      </c>
      <c r="P3771" s="71">
        <f>IF(A3771&lt;43,IF(F3771="女",VLOOKUP(O3771/100,标准!E$108:F$128,2,TRUE),VLOOKUP(O3771/100,标准!E$74:F$94,2,TRUE)),IF(F3771="女",VLOOKUP(O3771/100,标准!E$39:F$59,2,TRUE),VLOOKUP(O3771/100,标准!E$3:F$23,2,TRUE)))</f>
        <v>76</v>
      </c>
      <c r="Q3771" s="81">
        <v>3.5</v>
      </c>
      <c r="R3771" s="71">
        <f>IF(Q3771=0,0,IF(A3771&lt;43,IF(F3771="女",IF(Q3771="",0,VLOOKUP(Q3771,标准!I$108:J$138,2,TRUE)),IF(Q3771="",0,VLOOKUP(Q3771,标准!I$74:J$104,2,TRUE))),IF(F3771="女",IF(Q3771="",0,VLOOKUP(Q3771,标准!I$39:J$69,2,TRUE)),IF(Q3771="",0,VLOOKUP(Q3771,标准!I$3:J$33,2,TRUE)))))</f>
        <v>76</v>
      </c>
      <c r="S3771" s="76">
        <v>18</v>
      </c>
      <c r="T3771" s="71">
        <f>IF(A3771&lt;43,IF(F3771="女",VLOOKUP(S3771,标准!G$108:H$138,2,TRUE),VLOOKUP(S3771,标准!G$74:H$99,2,TRUE)),IF(F3771="女",VLOOKUP(S3771,标准!G$39:H$69,2,TRUE),VLOOKUP(S3771,标准!G$3:H$28,2,TRUE)))</f>
        <v>20</v>
      </c>
      <c r="U3771" s="88">
        <v>8.9</v>
      </c>
      <c r="V3771" s="71">
        <f>IF(U3771=0,0,IF(A3771&lt;43,IF(F3771="女",IF(U3771="",0,VLOOKUP(U3771,标准!A$108:B$128,2,TRUE)),IF(U3771="",0,VLOOKUP(U3771,标准!A$74:B$94,2,TRUE))),IF(F3771="女",IF(U3771="",0,VLOOKUP(U3771,标准!A$39:B$59,2,TRUE)),IF(U3771="",0,VLOOKUP(U3771,标准!A$3:B$23,2,TRUE)))))</f>
        <v>74</v>
      </c>
      <c r="W3771" s="86">
        <f t="shared" si="58"/>
        <v>73.1</v>
      </c>
      <c r="X3771" s="87">
        <v>4.7</v>
      </c>
      <c r="Y3771" s="87">
        <v>4.8</v>
      </c>
      <c r="Z3771" s="91"/>
      <c r="AA3771" s="92"/>
    </row>
    <row r="3772" customHeight="1" spans="1:27">
      <c r="A3772" s="62">
        <v>41</v>
      </c>
      <c r="B3772" s="91">
        <v>3810</v>
      </c>
      <c r="C3772" s="156" t="s">
        <v>7631</v>
      </c>
      <c r="D3772" s="156" t="s">
        <v>7607</v>
      </c>
      <c r="E3772" s="156" t="s">
        <v>2628</v>
      </c>
      <c r="F3772" s="156" t="s">
        <v>34</v>
      </c>
      <c r="G3772" s="157" t="s">
        <v>7632</v>
      </c>
      <c r="H3772" s="68">
        <v>161</v>
      </c>
      <c r="I3772" s="68">
        <v>51.1</v>
      </c>
      <c r="J3772" s="71">
        <f>IF(F3772="女",IF(H3772=0,0,VLOOKUP(I3772/(H3772*H3772/10000),标准!M$108:N$112,2,TRUE)),IF(H3772=0,0,VLOOKUP(I3772/(H3772*H3772/10000),标准!M$74:N$78,2,TRUE)))</f>
        <v>100</v>
      </c>
      <c r="K3772" s="72">
        <v>3209</v>
      </c>
      <c r="L3772" s="71">
        <f>IF(A3772&lt;43,IF(F3772="女",VLOOKUP(K3772,标准!K$108:L$128,2,TRUE),VLOOKUP(K3772,标准!K$74:L$94,2,TRUE)),IF(F3772="女",VLOOKUP(K3772,标准!K$39:L$59,2,TRUE),VLOOKUP(K3772,标准!K$3:L$23,2,TRUE)))</f>
        <v>85</v>
      </c>
      <c r="M3772" s="68">
        <v>16.5</v>
      </c>
      <c r="N3772" s="71">
        <f>IF(M3772="",0,IF(A3772&lt;43,IF(F3772="女",VLOOKUP(M3772,标准!C$108:D$128,2,TRUE),VLOOKUP(M3772,标准!C$74:D$94,2,TRUE)),IF(F3772="女",VLOOKUP(M3772,标准!C$39:D$59,2,TRUE),VLOOKUP(M3772,标准!C$3:D$23,2,TRUE))))</f>
        <v>76</v>
      </c>
      <c r="O3772" s="77">
        <v>176</v>
      </c>
      <c r="P3772" s="71">
        <f>IF(A3772&lt;43,IF(F3772="女",VLOOKUP(O3772/100,标准!E$108:F$128,2,TRUE),VLOOKUP(O3772/100,标准!E$74:F$94,2,TRUE)),IF(F3772="女",VLOOKUP(O3772/100,标准!E$39:F$59,2,TRUE),VLOOKUP(O3772/100,标准!E$3:F$23,2,TRUE)))</f>
        <v>76</v>
      </c>
      <c r="Q3772" s="81">
        <v>4.16</v>
      </c>
      <c r="R3772" s="71">
        <f>IF(Q3772=0,0,IF(A3772&lt;43,IF(F3772="女",IF(Q3772="",0,VLOOKUP(Q3772,标准!I$108:J$138,2,TRUE)),IF(Q3772="",0,VLOOKUP(Q3772,标准!I$74:J$104,2,TRUE))),IF(F3772="女",IF(Q3772="",0,VLOOKUP(Q3772,标准!I$39:J$69,2,TRUE)),IF(Q3772="",0,VLOOKUP(Q3772,标准!I$3:J$33,2,TRUE)))))</f>
        <v>66</v>
      </c>
      <c r="S3772" s="76">
        <v>28</v>
      </c>
      <c r="T3772" s="71">
        <f>IF(A3772&lt;43,IF(F3772="女",VLOOKUP(S3772,标准!G$108:H$138,2,TRUE),VLOOKUP(S3772,标准!G$74:H$99,2,TRUE)),IF(F3772="女",VLOOKUP(S3772,标准!G$39:H$69,2,TRUE),VLOOKUP(S3772,标准!G$3:H$28,2,TRUE)))</f>
        <v>62</v>
      </c>
      <c r="U3772" s="88">
        <v>8.9</v>
      </c>
      <c r="V3772" s="71">
        <f>IF(U3772=0,0,IF(A3772&lt;43,IF(F3772="女",IF(U3772="",0,VLOOKUP(U3772,标准!A$108:B$128,2,TRUE)),IF(U3772="",0,VLOOKUP(U3772,标准!A$74:B$94,2,TRUE))),IF(F3772="女",IF(U3772="",0,VLOOKUP(U3772,标准!A$39:B$59,2,TRUE)),IF(U3772="",0,VLOOKUP(U3772,标准!A$3:B$23,2,TRUE)))))</f>
        <v>74</v>
      </c>
      <c r="W3772" s="86">
        <f t="shared" si="58"/>
        <v>77.15</v>
      </c>
      <c r="X3772" s="87">
        <v>3.7</v>
      </c>
      <c r="Y3772" s="87">
        <v>3.7</v>
      </c>
      <c r="Z3772" s="91"/>
      <c r="AA3772" s="92"/>
    </row>
    <row r="3773" customHeight="1" spans="1:27">
      <c r="A3773" s="62">
        <v>41</v>
      </c>
      <c r="B3773" s="91">
        <v>3811</v>
      </c>
      <c r="C3773" s="156" t="s">
        <v>7633</v>
      </c>
      <c r="D3773" s="156" t="s">
        <v>7607</v>
      </c>
      <c r="E3773" s="156" t="s">
        <v>2628</v>
      </c>
      <c r="F3773" s="156" t="s">
        <v>34</v>
      </c>
      <c r="G3773" s="157" t="s">
        <v>7634</v>
      </c>
      <c r="H3773" s="68">
        <v>161.1</v>
      </c>
      <c r="I3773" s="68">
        <v>58.4</v>
      </c>
      <c r="J3773" s="71">
        <f>IF(F3773="女",IF(H3773=0,0,VLOOKUP(I3773/(H3773*H3773/10000),标准!M$108:N$112,2,TRUE)),IF(H3773=0,0,VLOOKUP(I3773/(H3773*H3773/10000),标准!M$74:N$78,2,TRUE)))</f>
        <v>100</v>
      </c>
      <c r="K3773" s="72">
        <v>2992</v>
      </c>
      <c r="L3773" s="71">
        <f>IF(A3773&lt;43,IF(F3773="女",VLOOKUP(K3773,标准!K$108:L$128,2,TRUE),VLOOKUP(K3773,标准!K$74:L$94,2,TRUE)),IF(F3773="女",VLOOKUP(K3773,标准!K$39:L$59,2,TRUE),VLOOKUP(K3773,标准!K$3:L$23,2,TRUE)))</f>
        <v>78</v>
      </c>
      <c r="M3773" s="68">
        <v>0</v>
      </c>
      <c r="N3773" s="71">
        <f>IF(M3773="",0,IF(A3773&lt;43,IF(F3773="女",VLOOKUP(M3773,标准!C$108:D$128,2,TRUE),VLOOKUP(M3773,标准!C$74:D$94,2,TRUE)),IF(F3773="女",VLOOKUP(M3773,标准!C$39:D$59,2,TRUE),VLOOKUP(M3773,标准!C$3:D$23,2,TRUE))))</f>
        <v>0</v>
      </c>
      <c r="O3773" s="77">
        <v>198</v>
      </c>
      <c r="P3773" s="71">
        <f>IF(A3773&lt;43,IF(F3773="女",VLOOKUP(O3773/100,标准!E$108:F$128,2,TRUE),VLOOKUP(O3773/100,标准!E$74:F$94,2,TRUE)),IF(F3773="女",VLOOKUP(O3773/100,标准!E$39:F$59,2,TRUE),VLOOKUP(O3773/100,标准!E$3:F$23,2,TRUE)))</f>
        <v>90</v>
      </c>
      <c r="Q3773" s="81">
        <v>4.27</v>
      </c>
      <c r="R3773" s="71">
        <f>IF(Q3773=0,0,IF(A3773&lt;43,IF(F3773="女",IF(Q3773="",0,VLOOKUP(Q3773,标准!I$108:J$138,2,TRUE)),IF(Q3773="",0,VLOOKUP(Q3773,标准!I$74:J$104,2,TRUE))),IF(F3773="女",IF(Q3773="",0,VLOOKUP(Q3773,标准!I$39:J$69,2,TRUE)),IF(Q3773="",0,VLOOKUP(Q3773,标准!I$3:J$33,2,TRUE)))))</f>
        <v>62</v>
      </c>
      <c r="S3773" s="76">
        <v>0</v>
      </c>
      <c r="T3773" s="71">
        <f>IF(A3773&lt;43,IF(F3773="女",VLOOKUP(S3773,标准!G$108:H$138,2,TRUE),VLOOKUP(S3773,标准!G$74:H$99,2,TRUE)),IF(F3773="女",VLOOKUP(S3773,标准!G$39:H$69,2,TRUE),VLOOKUP(S3773,标准!G$3:H$28,2,TRUE)))</f>
        <v>0</v>
      </c>
      <c r="U3773" s="88">
        <v>7.2</v>
      </c>
      <c r="V3773" s="71">
        <f>IF(U3773=0,0,IF(A3773&lt;43,IF(F3773="女",IF(U3773="",0,VLOOKUP(U3773,标准!A$108:B$128,2,TRUE)),IF(U3773="",0,VLOOKUP(U3773,标准!A$74:B$94,2,TRUE))),IF(F3773="女",IF(U3773="",0,VLOOKUP(U3773,标准!A$39:B$59,2,TRUE)),IF(U3773="",0,VLOOKUP(U3773,标准!A$3:B$23,2,TRUE)))))</f>
        <v>100</v>
      </c>
      <c r="W3773" s="86">
        <f t="shared" si="58"/>
        <v>68.1</v>
      </c>
      <c r="X3773" s="87">
        <v>4.8</v>
      </c>
      <c r="Y3773" s="87">
        <v>4.8</v>
      </c>
      <c r="Z3773" s="91"/>
      <c r="AA3773" s="92"/>
    </row>
    <row r="3774" customHeight="1" spans="1:27">
      <c r="A3774" s="62">
        <v>41</v>
      </c>
      <c r="B3774" s="91">
        <v>3812</v>
      </c>
      <c r="C3774" s="156" t="s">
        <v>7635</v>
      </c>
      <c r="D3774" s="156" t="s">
        <v>7607</v>
      </c>
      <c r="E3774" s="156" t="s">
        <v>2628</v>
      </c>
      <c r="F3774" s="156" t="s">
        <v>30</v>
      </c>
      <c r="G3774" s="157" t="s">
        <v>7636</v>
      </c>
      <c r="H3774" s="68"/>
      <c r="I3774" s="68"/>
      <c r="J3774" s="71">
        <f>IF(F3774="女",IF(H3774=0,0,VLOOKUP(I3774/(H3774*H3774/10000),标准!M$108:N$112,2,TRUE)),IF(H3774=0,0,VLOOKUP(I3774/(H3774*H3774/10000),标准!M$74:N$78,2,TRUE)))</f>
        <v>0</v>
      </c>
      <c r="K3774" s="72">
        <v>5131</v>
      </c>
      <c r="L3774" s="71">
        <f>IF(A3774&lt;43,IF(F3774="女",VLOOKUP(K3774,标准!K$108:L$128,2,TRUE),VLOOKUP(K3774,标准!K$74:L$94,2,TRUE)),IF(F3774="女",VLOOKUP(K3774,标准!K$39:L$59,2,TRUE),VLOOKUP(K3774,标准!K$3:L$23,2,TRUE)))</f>
        <v>100</v>
      </c>
      <c r="M3774" s="68">
        <v>2.3</v>
      </c>
      <c r="N3774" s="71">
        <f>IF(M3774="",0,IF(A3774&lt;43,IF(F3774="女",VLOOKUP(M3774,标准!C$108:D$128,2,TRUE),VLOOKUP(M3774,标准!C$74:D$94,2,TRUE)),IF(F3774="女",VLOOKUP(M3774,标准!C$39:D$59,2,TRUE),VLOOKUP(M3774,标准!C$3:D$23,2,TRUE))))</f>
        <v>40</v>
      </c>
      <c r="O3774" s="77">
        <v>189</v>
      </c>
      <c r="P3774" s="71">
        <f>IF(A3774&lt;43,IF(F3774="女",VLOOKUP(O3774/100,标准!E$108:F$128,2,TRUE),VLOOKUP(O3774/100,标准!E$74:F$94,2,TRUE)),IF(F3774="女",VLOOKUP(O3774/100,标准!E$39:F$59,2,TRUE),VLOOKUP(O3774/100,标准!E$3:F$23,2,TRUE)))</f>
        <v>20</v>
      </c>
      <c r="Q3774" s="81">
        <v>4.29</v>
      </c>
      <c r="R3774" s="71">
        <f>IF(Q3774=0,0,IF(A3774&lt;43,IF(F3774="女",IF(Q3774="",0,VLOOKUP(Q3774,标准!I$108:J$138,2,TRUE)),IF(Q3774="",0,VLOOKUP(Q3774,标准!I$74:J$104,2,TRUE))),IF(F3774="女",IF(Q3774="",0,VLOOKUP(Q3774,标准!I$39:J$69,2,TRUE)),IF(Q3774="",0,VLOOKUP(Q3774,标准!I$3:J$33,2,TRUE)))))</f>
        <v>60</v>
      </c>
      <c r="S3774" s="76">
        <v>0</v>
      </c>
      <c r="T3774" s="71">
        <f>IF(A3774&lt;43,IF(F3774="女",VLOOKUP(S3774,标准!G$108:H$138,2,TRUE),VLOOKUP(S3774,标准!G$74:H$99,2,TRUE)),IF(F3774="女",VLOOKUP(S3774,标准!G$39:H$69,2,TRUE),VLOOKUP(S3774,标准!G$3:H$28,2,TRUE)))</f>
        <v>0</v>
      </c>
      <c r="U3774" s="88">
        <v>8.5</v>
      </c>
      <c r="V3774" s="71">
        <f>IF(U3774=0,0,IF(A3774&lt;43,IF(F3774="女",IF(U3774="",0,VLOOKUP(U3774,标准!A$108:B$128,2,TRUE)),IF(U3774="",0,VLOOKUP(U3774,标准!A$74:B$94,2,TRUE))),IF(F3774="女",IF(U3774="",0,VLOOKUP(U3774,标准!A$39:B$59,2,TRUE)),IF(U3774="",0,VLOOKUP(U3774,标准!A$3:B$23,2,TRUE)))))</f>
        <v>66</v>
      </c>
      <c r="W3774" s="86">
        <f t="shared" si="58"/>
        <v>46.2</v>
      </c>
      <c r="X3774" s="87">
        <v>4.1</v>
      </c>
      <c r="Y3774" s="87">
        <v>4.1</v>
      </c>
      <c r="Z3774" s="91"/>
      <c r="AA3774" s="92"/>
    </row>
    <row r="3775" customHeight="1" spans="1:27">
      <c r="A3775" s="62">
        <v>41</v>
      </c>
      <c r="B3775" s="91">
        <v>3813</v>
      </c>
      <c r="C3775" s="156" t="s">
        <v>7637</v>
      </c>
      <c r="D3775" s="156" t="s">
        <v>7607</v>
      </c>
      <c r="E3775" s="156" t="s">
        <v>2628</v>
      </c>
      <c r="F3775" s="156" t="s">
        <v>30</v>
      </c>
      <c r="G3775" s="157" t="s">
        <v>7638</v>
      </c>
      <c r="H3775" s="68">
        <v>176.2</v>
      </c>
      <c r="I3775" s="68">
        <v>94.1</v>
      </c>
      <c r="J3775" s="71">
        <f>IF(F3775="女",IF(H3775=0,0,VLOOKUP(I3775/(H3775*H3775/10000),标准!M$108:N$112,2,TRUE)),IF(H3775=0,0,VLOOKUP(I3775/(H3775*H3775/10000),标准!M$74:N$78,2,TRUE)))</f>
        <v>60</v>
      </c>
      <c r="K3775" s="72">
        <v>3875</v>
      </c>
      <c r="L3775" s="71">
        <f>IF(A3775&lt;43,IF(F3775="女",VLOOKUP(K3775,标准!K$108:L$128,2,TRUE),VLOOKUP(K3775,标准!K$74:L$94,2,TRUE)),IF(F3775="女",VLOOKUP(K3775,标准!K$39:L$59,2,TRUE),VLOOKUP(K3775,标准!K$3:L$23,2,TRUE)))</f>
        <v>72</v>
      </c>
      <c r="M3775" s="68">
        <v>5</v>
      </c>
      <c r="N3775" s="71">
        <f>IF(M3775="",0,IF(A3775&lt;43,IF(F3775="女",VLOOKUP(M3775,标准!C$108:D$128,2,TRUE),VLOOKUP(M3775,标准!C$74:D$94,2,TRUE)),IF(F3775="女",VLOOKUP(M3775,标准!C$39:D$59,2,TRUE),VLOOKUP(M3775,标准!C$3:D$23,2,TRUE))))</f>
        <v>60</v>
      </c>
      <c r="O3775" s="116">
        <v>148</v>
      </c>
      <c r="P3775" s="71">
        <f>IF(A3775&lt;43,IF(F3775="女",VLOOKUP(O3775/100,标准!E$108:F$128,2,TRUE),VLOOKUP(O3775/100,标准!E$74:F$94,2,TRUE)),IF(F3775="女",VLOOKUP(O3775/100,标准!E$39:F$59,2,TRUE),VLOOKUP(O3775/100,标准!E$3:F$23,2,TRUE)))</f>
        <v>0</v>
      </c>
      <c r="Q3775" s="81">
        <v>4.12</v>
      </c>
      <c r="R3775" s="71">
        <f>IF(Q3775=0,0,IF(A3775&lt;43,IF(F3775="女",IF(Q3775="",0,VLOOKUP(Q3775,标准!I$108:J$138,2,TRUE)),IF(Q3775="",0,VLOOKUP(Q3775,标准!I$74:J$104,2,TRUE))),IF(F3775="女",IF(Q3775="",0,VLOOKUP(Q3775,标准!I$39:J$69,2,TRUE)),IF(Q3775="",0,VLOOKUP(Q3775,标准!I$3:J$33,2,TRUE)))))</f>
        <v>68</v>
      </c>
      <c r="S3775" s="76">
        <v>40</v>
      </c>
      <c r="T3775" s="71">
        <f>IF(A3775&lt;43,IF(F3775="女",VLOOKUP(S3775,标准!G$108:H$138,2,TRUE),VLOOKUP(S3775,标准!G$74:H$99,2,TRUE)),IF(F3775="女",VLOOKUP(S3775,标准!G$39:H$69,2,TRUE),VLOOKUP(S3775,标准!G$3:H$28,2,TRUE)))</f>
        <v>110</v>
      </c>
      <c r="U3775" s="88">
        <v>10.2</v>
      </c>
      <c r="V3775" s="71">
        <f>IF(U3775=0,0,IF(A3775&lt;43,IF(F3775="女",IF(U3775="",0,VLOOKUP(U3775,标准!A$108:B$128,2,TRUE)),IF(U3775="",0,VLOOKUP(U3775,标准!A$74:B$94,2,TRUE))),IF(F3775="女",IF(U3775="",0,VLOOKUP(U3775,标准!A$39:B$59,2,TRUE)),IF(U3775="",0,VLOOKUP(U3775,标准!A$3:B$23,2,TRUE)))))</f>
        <v>0</v>
      </c>
      <c r="W3775" s="86">
        <f t="shared" si="58"/>
        <v>50.4</v>
      </c>
      <c r="X3775" s="87">
        <v>4.9</v>
      </c>
      <c r="Y3775" s="87">
        <v>4.9</v>
      </c>
      <c r="Z3775" s="91"/>
      <c r="AA3775" s="92"/>
    </row>
    <row r="3776" customHeight="1" spans="1:27">
      <c r="A3776" s="62">
        <v>41</v>
      </c>
      <c r="B3776" s="91">
        <v>3814</v>
      </c>
      <c r="C3776" s="156" t="s">
        <v>7639</v>
      </c>
      <c r="D3776" s="156" t="s">
        <v>7607</v>
      </c>
      <c r="E3776" s="156" t="s">
        <v>2628</v>
      </c>
      <c r="F3776" s="156" t="s">
        <v>30</v>
      </c>
      <c r="G3776" s="157" t="s">
        <v>7640</v>
      </c>
      <c r="H3776" s="68">
        <v>164</v>
      </c>
      <c r="I3776" s="68">
        <v>70.8</v>
      </c>
      <c r="J3776" s="71">
        <f>IF(F3776="女",IF(H3776=0,0,VLOOKUP(I3776/(H3776*H3776/10000),标准!M$108:N$112,2,TRUE)),IF(H3776=0,0,VLOOKUP(I3776/(H3776*H3776/10000),标准!M$74:N$78,2,TRUE)))</f>
        <v>80</v>
      </c>
      <c r="K3776" s="72">
        <v>5074</v>
      </c>
      <c r="L3776" s="71">
        <f>IF(A3776&lt;43,IF(F3776="女",VLOOKUP(K3776,标准!K$108:L$128,2,TRUE),VLOOKUP(K3776,标准!K$74:L$94,2,TRUE)),IF(F3776="女",VLOOKUP(K3776,标准!K$39:L$59,2,TRUE),VLOOKUP(K3776,标准!K$3:L$23,2,TRUE)))</f>
        <v>100</v>
      </c>
      <c r="M3776" s="68">
        <v>16.1</v>
      </c>
      <c r="N3776" s="71">
        <f>IF(M3776="",0,IF(A3776&lt;43,IF(F3776="女",VLOOKUP(M3776,标准!C$108:D$128,2,TRUE),VLOOKUP(M3776,标准!C$74:D$94,2,TRUE)),IF(F3776="女",VLOOKUP(M3776,标准!C$39:D$59,2,TRUE),VLOOKUP(M3776,标准!C$3:D$23,2,TRUE))))</f>
        <v>76</v>
      </c>
      <c r="O3776" s="77">
        <v>210</v>
      </c>
      <c r="P3776" s="71">
        <f>IF(A3776&lt;43,IF(F3776="女",VLOOKUP(O3776/100,标准!E$108:F$128,2,TRUE),VLOOKUP(O3776/100,标准!E$74:F$94,2,TRUE)),IF(F3776="女",VLOOKUP(O3776/100,标准!E$39:F$59,2,TRUE),VLOOKUP(O3776/100,标准!E$3:F$23,2,TRUE)))</f>
        <v>60</v>
      </c>
      <c r="Q3776" s="81">
        <v>4.07</v>
      </c>
      <c r="R3776" s="71">
        <f>IF(Q3776=0,0,IF(A3776&lt;43,IF(F3776="女",IF(Q3776="",0,VLOOKUP(Q3776,标准!I$108:J$138,2,TRUE)),IF(Q3776="",0,VLOOKUP(Q3776,标准!I$74:J$104,2,TRUE))),IF(F3776="女",IF(Q3776="",0,VLOOKUP(Q3776,标准!I$39:J$69,2,TRUE)),IF(Q3776="",0,VLOOKUP(Q3776,标准!I$3:J$33,2,TRUE)))))</f>
        <v>70</v>
      </c>
      <c r="S3776" s="76">
        <v>1</v>
      </c>
      <c r="T3776" s="71">
        <f>IF(A3776&lt;43,IF(F3776="女",VLOOKUP(S3776,标准!G$108:H$138,2,TRUE),VLOOKUP(S3776,标准!G$74:H$99,2,TRUE)),IF(F3776="女",VLOOKUP(S3776,标准!G$39:H$69,2,TRUE),VLOOKUP(S3776,标准!G$3:H$28,2,TRUE)))</f>
        <v>0</v>
      </c>
      <c r="U3776" s="88">
        <v>7.8</v>
      </c>
      <c r="V3776" s="71">
        <f>IF(U3776=0,0,IF(A3776&lt;43,IF(F3776="女",IF(U3776="",0,VLOOKUP(U3776,标准!A$108:B$128,2,TRUE)),IF(U3776="",0,VLOOKUP(U3776,标准!A$74:B$94,2,TRUE))),IF(F3776="女",IF(U3776="",0,VLOOKUP(U3776,标准!A$39:B$59,2,TRUE)),IF(U3776="",0,VLOOKUP(U3776,标准!A$3:B$23,2,TRUE)))))</f>
        <v>72</v>
      </c>
      <c r="W3776" s="86">
        <f t="shared" si="58"/>
        <v>69</v>
      </c>
      <c r="X3776" s="87">
        <v>4.4</v>
      </c>
      <c r="Y3776" s="87">
        <v>4.4</v>
      </c>
      <c r="Z3776" s="91"/>
      <c r="AA3776" s="92"/>
    </row>
    <row r="3777" customHeight="1" spans="1:27">
      <c r="A3777" s="62">
        <v>41</v>
      </c>
      <c r="B3777" s="91">
        <v>3815</v>
      </c>
      <c r="C3777" s="156" t="s">
        <v>7641</v>
      </c>
      <c r="D3777" s="156" t="s">
        <v>7607</v>
      </c>
      <c r="E3777" s="156" t="s">
        <v>2628</v>
      </c>
      <c r="F3777" s="156" t="s">
        <v>34</v>
      </c>
      <c r="G3777" s="157" t="s">
        <v>7642</v>
      </c>
      <c r="H3777" s="68">
        <v>153</v>
      </c>
      <c r="I3777" s="68">
        <v>65.2</v>
      </c>
      <c r="J3777" s="71">
        <f>IF(F3777="女",IF(H3777=0,0,VLOOKUP(I3777/(H3777*H3777/10000),标准!M$108:N$112,2,TRUE)),IF(H3777=0,0,VLOOKUP(I3777/(H3777*H3777/10000),标准!M$74:N$78,2,TRUE)))</f>
        <v>80</v>
      </c>
      <c r="K3777" s="72">
        <v>2815</v>
      </c>
      <c r="L3777" s="71">
        <f>IF(A3777&lt;43,IF(F3777="女",VLOOKUP(K3777,标准!K$108:L$128,2,TRUE),VLOOKUP(K3777,标准!K$74:L$94,2,TRUE)),IF(F3777="女",VLOOKUP(K3777,标准!K$39:L$59,2,TRUE),VLOOKUP(K3777,标准!K$3:L$23,2,TRUE)))</f>
        <v>76</v>
      </c>
      <c r="M3777" s="68">
        <v>21.5</v>
      </c>
      <c r="N3777" s="71">
        <f>IF(M3777="",0,IF(A3777&lt;43,IF(F3777="女",VLOOKUP(M3777,标准!C$108:D$128,2,TRUE),VLOOKUP(M3777,标准!C$74:D$94,2,TRUE)),IF(F3777="女",VLOOKUP(M3777,标准!C$39:D$59,2,TRUE),VLOOKUP(M3777,标准!C$3:D$23,2,TRUE))))</f>
        <v>85</v>
      </c>
      <c r="O3777" s="77">
        <v>155</v>
      </c>
      <c r="P3777" s="71">
        <f>IF(A3777&lt;43,IF(F3777="女",VLOOKUP(O3777/100,标准!E$108:F$128,2,TRUE),VLOOKUP(O3777/100,标准!E$74:F$94,2,TRUE)),IF(F3777="女",VLOOKUP(O3777/100,标准!E$39:F$59,2,TRUE),VLOOKUP(O3777/100,标准!E$3:F$23,2,TRUE)))</f>
        <v>62</v>
      </c>
      <c r="Q3777" s="81">
        <v>4.3</v>
      </c>
      <c r="R3777" s="71">
        <f>IF(Q3777=0,0,IF(A3777&lt;43,IF(F3777="女",IF(Q3777="",0,VLOOKUP(Q3777,标准!I$108:J$138,2,TRUE)),IF(Q3777="",0,VLOOKUP(Q3777,标准!I$74:J$104,2,TRUE))),IF(F3777="女",IF(Q3777="",0,VLOOKUP(Q3777,标准!I$39:J$69,2,TRUE)),IF(Q3777="",0,VLOOKUP(Q3777,标准!I$3:J$33,2,TRUE)))))</f>
        <v>60</v>
      </c>
      <c r="S3777" s="76">
        <v>31</v>
      </c>
      <c r="T3777" s="71">
        <f>IF(A3777&lt;43,IF(F3777="女",VLOOKUP(S3777,标准!G$108:H$138,2,TRUE),VLOOKUP(S3777,标准!G$74:H$99,2,TRUE)),IF(F3777="女",VLOOKUP(S3777,标准!G$39:H$69,2,TRUE),VLOOKUP(S3777,标准!G$3:H$28,2,TRUE)))</f>
        <v>64</v>
      </c>
      <c r="U3777" s="88">
        <v>9.8</v>
      </c>
      <c r="V3777" s="71">
        <f>IF(U3777=0,0,IF(A3777&lt;43,IF(F3777="女",IF(U3777="",0,VLOOKUP(U3777,标准!A$108:B$128,2,TRUE)),IF(U3777="",0,VLOOKUP(U3777,标准!A$74:B$94,2,TRUE))),IF(F3777="女",IF(U3777="",0,VLOOKUP(U3777,标准!A$39:B$59,2,TRUE)),IF(U3777="",0,VLOOKUP(U3777,标准!A$3:B$23,2,TRUE)))))</f>
        <v>64</v>
      </c>
      <c r="W3777" s="86">
        <f t="shared" si="58"/>
        <v>69.3</v>
      </c>
      <c r="X3777" s="87">
        <v>4.4</v>
      </c>
      <c r="Y3777" s="87">
        <v>4.2</v>
      </c>
      <c r="Z3777" s="91"/>
      <c r="AA3777" s="92"/>
    </row>
    <row r="3778" customHeight="1" spans="1:27">
      <c r="A3778" s="62">
        <v>41</v>
      </c>
      <c r="B3778" s="91">
        <v>3816</v>
      </c>
      <c r="C3778" s="156" t="s">
        <v>7643</v>
      </c>
      <c r="D3778" s="156" t="s">
        <v>7607</v>
      </c>
      <c r="E3778" s="156" t="s">
        <v>2628</v>
      </c>
      <c r="F3778" s="156" t="s">
        <v>34</v>
      </c>
      <c r="G3778" s="157" t="s">
        <v>7644</v>
      </c>
      <c r="H3778" s="68">
        <v>164.6</v>
      </c>
      <c r="I3778" s="68">
        <v>60</v>
      </c>
      <c r="J3778" s="71">
        <f>IF(F3778="女",IF(H3778=0,0,VLOOKUP(I3778/(H3778*H3778/10000),标准!M$108:N$112,2,TRUE)),IF(H3778=0,0,VLOOKUP(I3778/(H3778*H3778/10000),标准!M$74:N$78,2,TRUE)))</f>
        <v>100</v>
      </c>
      <c r="K3778" s="72">
        <v>3621</v>
      </c>
      <c r="L3778" s="71">
        <f>IF(A3778&lt;43,IF(F3778="女",VLOOKUP(K3778,标准!K$108:L$128,2,TRUE),VLOOKUP(K3778,标准!K$74:L$94,2,TRUE)),IF(F3778="女",VLOOKUP(K3778,标准!K$39:L$59,2,TRUE),VLOOKUP(K3778,标准!K$3:L$23,2,TRUE)))</f>
        <v>100</v>
      </c>
      <c r="M3778" s="68">
        <v>19</v>
      </c>
      <c r="N3778" s="71">
        <f>IF(M3778="",0,IF(A3778&lt;43,IF(F3778="女",VLOOKUP(M3778,标准!C$108:D$128,2,TRUE),VLOOKUP(M3778,标准!C$74:D$94,2,TRUE)),IF(F3778="女",VLOOKUP(M3778,标准!C$39:D$59,2,TRUE),VLOOKUP(M3778,标准!C$3:D$23,2,TRUE))))</f>
        <v>80</v>
      </c>
      <c r="O3778" s="77">
        <v>171</v>
      </c>
      <c r="P3778" s="71">
        <f>IF(A3778&lt;43,IF(F3778="女",VLOOKUP(O3778/100,标准!E$108:F$128,2,TRUE),VLOOKUP(O3778/100,标准!E$74:F$94,2,TRUE)),IF(F3778="女",VLOOKUP(O3778/100,标准!E$39:F$59,2,TRUE),VLOOKUP(O3778/100,标准!E$3:F$23,2,TRUE)))</f>
        <v>72</v>
      </c>
      <c r="Q3778" s="81">
        <v>4.11</v>
      </c>
      <c r="R3778" s="71">
        <f>IF(Q3778=0,0,IF(A3778&lt;43,IF(F3778="女",IF(Q3778="",0,VLOOKUP(Q3778,标准!I$108:J$138,2,TRUE)),IF(Q3778="",0,VLOOKUP(Q3778,标准!I$74:J$104,2,TRUE))),IF(F3778="女",IF(Q3778="",0,VLOOKUP(Q3778,标准!I$39:J$69,2,TRUE)),IF(Q3778="",0,VLOOKUP(Q3778,标准!I$3:J$33,2,TRUE)))))</f>
        <v>68</v>
      </c>
      <c r="S3778" s="76">
        <v>45</v>
      </c>
      <c r="T3778" s="71">
        <f>IF(A3778&lt;43,IF(F3778="女",VLOOKUP(S3778,标准!G$108:H$138,2,TRUE),VLOOKUP(S3778,标准!G$74:H$99,2,TRUE)),IF(F3778="女",VLOOKUP(S3778,标准!G$39:H$69,2,TRUE),VLOOKUP(S3778,标准!G$3:H$28,2,TRUE)))</f>
        <v>78</v>
      </c>
      <c r="U3778" s="88">
        <v>9.3</v>
      </c>
      <c r="V3778" s="71">
        <f>IF(U3778=0,0,IF(A3778&lt;43,IF(F3778="女",IF(U3778="",0,VLOOKUP(U3778,标准!A$108:B$128,2,TRUE)),IF(U3778="",0,VLOOKUP(U3778,标准!A$74:B$94,2,TRUE))),IF(F3778="女",IF(U3778="",0,VLOOKUP(U3778,标准!A$39:B$59,2,TRUE)),IF(U3778="",0,VLOOKUP(U3778,标准!A$3:B$23,2,TRUE)))))</f>
        <v>70</v>
      </c>
      <c r="W3778" s="86">
        <f t="shared" ref="W3778:W3841" si="59">V3778*0.2+N3778*0.1+P3778*0.1+T3778*0.1+R3778*0.2+J3778*0.15+L3778*0.15</f>
        <v>80.6</v>
      </c>
      <c r="X3778" s="87">
        <v>4.9</v>
      </c>
      <c r="Y3778" s="87">
        <v>4.9</v>
      </c>
      <c r="Z3778" s="91"/>
      <c r="AA3778" s="92"/>
    </row>
    <row r="3779" customHeight="1" spans="1:27">
      <c r="A3779" s="62">
        <v>41</v>
      </c>
      <c r="B3779" s="91">
        <v>3817</v>
      </c>
      <c r="C3779" s="156" t="s">
        <v>7645</v>
      </c>
      <c r="D3779" s="156" t="s">
        <v>7607</v>
      </c>
      <c r="E3779" s="156" t="s">
        <v>2628</v>
      </c>
      <c r="F3779" s="156" t="s">
        <v>30</v>
      </c>
      <c r="G3779" s="157" t="s">
        <v>7646</v>
      </c>
      <c r="H3779" s="68">
        <v>176.3</v>
      </c>
      <c r="I3779" s="68">
        <v>72.8</v>
      </c>
      <c r="J3779" s="71">
        <f>IF(F3779="女",IF(H3779=0,0,VLOOKUP(I3779/(H3779*H3779/10000),标准!M$108:N$112,2,TRUE)),IF(H3779=0,0,VLOOKUP(I3779/(H3779*H3779/10000),标准!M$74:N$78,2,TRUE)))</f>
        <v>100</v>
      </c>
      <c r="K3779" s="72">
        <v>3765</v>
      </c>
      <c r="L3779" s="71">
        <f>IF(A3779&lt;43,IF(F3779="女",VLOOKUP(K3779,标准!K$108:L$128,2,TRUE),VLOOKUP(K3779,标准!K$74:L$94,2,TRUE)),IF(F3779="女",VLOOKUP(K3779,标准!K$39:L$59,2,TRUE),VLOOKUP(K3779,标准!K$3:L$23,2,TRUE)))</f>
        <v>70</v>
      </c>
      <c r="M3779" s="68">
        <v>8</v>
      </c>
      <c r="N3779" s="71">
        <f>IF(M3779="",0,IF(A3779&lt;43,IF(F3779="女",VLOOKUP(M3779,标准!C$108:D$128,2,TRUE),VLOOKUP(M3779,标准!C$74:D$94,2,TRUE)),IF(F3779="女",VLOOKUP(M3779,标准!C$39:D$59,2,TRUE),VLOOKUP(M3779,标准!C$3:D$23,2,TRUE))))</f>
        <v>66</v>
      </c>
      <c r="O3779" s="77">
        <v>212</v>
      </c>
      <c r="P3779" s="71">
        <f>IF(A3779&lt;43,IF(F3779="女",VLOOKUP(O3779/100,标准!E$108:F$128,2,TRUE),VLOOKUP(O3779/100,标准!E$74:F$94,2,TRUE)),IF(F3779="女",VLOOKUP(O3779/100,标准!E$39:F$59,2,TRUE),VLOOKUP(O3779/100,标准!E$3:F$23,2,TRUE)))</f>
        <v>62</v>
      </c>
      <c r="Q3779" s="81">
        <v>4.32</v>
      </c>
      <c r="R3779" s="71">
        <f>IF(Q3779=0,0,IF(A3779&lt;43,IF(F3779="女",IF(Q3779="",0,VLOOKUP(Q3779,标准!I$108:J$138,2,TRUE)),IF(Q3779="",0,VLOOKUP(Q3779,标准!I$74:J$104,2,TRUE))),IF(F3779="女",IF(Q3779="",0,VLOOKUP(Q3779,标准!I$39:J$69,2,TRUE)),IF(Q3779="",0,VLOOKUP(Q3779,标准!I$3:J$33,2,TRUE)))))</f>
        <v>60</v>
      </c>
      <c r="S3779" s="76">
        <v>0</v>
      </c>
      <c r="T3779" s="71">
        <f>IF(A3779&lt;43,IF(F3779="女",VLOOKUP(S3779,标准!G$108:H$138,2,TRUE),VLOOKUP(S3779,标准!G$74:H$99,2,TRUE)),IF(F3779="女",VLOOKUP(S3779,标准!G$39:H$69,2,TRUE),VLOOKUP(S3779,标准!G$3:H$28,2,TRUE)))</f>
        <v>0</v>
      </c>
      <c r="U3779" s="88">
        <v>7.8</v>
      </c>
      <c r="V3779" s="71">
        <f>IF(U3779=0,0,IF(A3779&lt;43,IF(F3779="女",IF(U3779="",0,VLOOKUP(U3779,标准!A$108:B$128,2,TRUE)),IF(U3779="",0,VLOOKUP(U3779,标准!A$74:B$94,2,TRUE))),IF(F3779="女",IF(U3779="",0,VLOOKUP(U3779,标准!A$39:B$59,2,TRUE)),IF(U3779="",0,VLOOKUP(U3779,标准!A$3:B$23,2,TRUE)))))</f>
        <v>72</v>
      </c>
      <c r="W3779" s="86">
        <f t="shared" si="59"/>
        <v>64.7</v>
      </c>
      <c r="X3779" s="87">
        <v>4.6</v>
      </c>
      <c r="Y3779" s="87">
        <v>4.7</v>
      </c>
      <c r="Z3779" s="91"/>
      <c r="AA3779" s="92"/>
    </row>
    <row r="3780" customHeight="1" spans="1:27">
      <c r="A3780" s="62">
        <v>41</v>
      </c>
      <c r="B3780" s="91">
        <v>3818</v>
      </c>
      <c r="C3780" s="156" t="s">
        <v>7647</v>
      </c>
      <c r="D3780" s="156" t="s">
        <v>7607</v>
      </c>
      <c r="E3780" s="156" t="s">
        <v>2628</v>
      </c>
      <c r="F3780" s="156" t="s">
        <v>34</v>
      </c>
      <c r="G3780" s="157" t="s">
        <v>7648</v>
      </c>
      <c r="H3780" s="68">
        <v>157.5</v>
      </c>
      <c r="I3780" s="68">
        <v>47</v>
      </c>
      <c r="J3780" s="71">
        <f>IF(F3780="女",IF(H3780=0,0,VLOOKUP(I3780/(H3780*H3780/10000),标准!M$108:N$112,2,TRUE)),IF(H3780=0,0,VLOOKUP(I3780/(H3780*H3780/10000),标准!M$74:N$78,2,TRUE)))</f>
        <v>100</v>
      </c>
      <c r="K3780" s="72">
        <v>3357</v>
      </c>
      <c r="L3780" s="71">
        <f>IF(A3780&lt;43,IF(F3780="女",VLOOKUP(K3780,标准!K$108:L$128,2,TRUE),VLOOKUP(K3780,标准!K$74:L$94,2,TRUE)),IF(F3780="女",VLOOKUP(K3780,标准!K$39:L$59,2,TRUE),VLOOKUP(K3780,标准!K$3:L$23,2,TRUE)))</f>
        <v>95</v>
      </c>
      <c r="M3780" s="68">
        <v>21</v>
      </c>
      <c r="N3780" s="71">
        <f>IF(M3780="",0,IF(A3780&lt;43,IF(F3780="女",VLOOKUP(M3780,标准!C$108:D$128,2,TRUE),VLOOKUP(M3780,标准!C$74:D$94,2,TRUE)),IF(F3780="女",VLOOKUP(M3780,标准!C$39:D$59,2,TRUE),VLOOKUP(M3780,标准!C$3:D$23,2,TRUE))))</f>
        <v>85</v>
      </c>
      <c r="O3780" s="77">
        <v>177</v>
      </c>
      <c r="P3780" s="71">
        <f>IF(A3780&lt;43,IF(F3780="女",VLOOKUP(O3780/100,标准!E$108:F$128,2,TRUE),VLOOKUP(O3780/100,标准!E$74:F$94,2,TRUE)),IF(F3780="女",VLOOKUP(O3780/100,标准!E$39:F$59,2,TRUE),VLOOKUP(O3780/100,标准!E$3:F$23,2,TRUE)))</f>
        <v>76</v>
      </c>
      <c r="Q3780" s="81">
        <v>4.27</v>
      </c>
      <c r="R3780" s="71">
        <f>IF(Q3780=0,0,IF(A3780&lt;43,IF(F3780="女",IF(Q3780="",0,VLOOKUP(Q3780,标准!I$108:J$138,2,TRUE)),IF(Q3780="",0,VLOOKUP(Q3780,标准!I$74:J$104,2,TRUE))),IF(F3780="女",IF(Q3780="",0,VLOOKUP(Q3780,标准!I$39:J$69,2,TRUE)),IF(Q3780="",0,VLOOKUP(Q3780,标准!I$3:J$33,2,TRUE)))))</f>
        <v>62</v>
      </c>
      <c r="S3780" s="76">
        <v>34</v>
      </c>
      <c r="T3780" s="71">
        <f>IF(A3780&lt;43,IF(F3780="女",VLOOKUP(S3780,标准!G$108:H$138,2,TRUE),VLOOKUP(S3780,标准!G$74:H$99,2,TRUE)),IF(F3780="女",VLOOKUP(S3780,标准!G$39:H$69,2,TRUE),VLOOKUP(S3780,标准!G$3:H$28,2,TRUE)))</f>
        <v>68</v>
      </c>
      <c r="U3780" s="88">
        <v>9.7</v>
      </c>
      <c r="V3780" s="71">
        <f>IF(U3780=0,0,IF(A3780&lt;43,IF(F3780="女",IF(U3780="",0,VLOOKUP(U3780,标准!A$108:B$128,2,TRUE)),IF(U3780="",0,VLOOKUP(U3780,标准!A$74:B$94,2,TRUE))),IF(F3780="女",IF(U3780="",0,VLOOKUP(U3780,标准!A$39:B$59,2,TRUE)),IF(U3780="",0,VLOOKUP(U3780,标准!A$3:B$23,2,TRUE)))))</f>
        <v>66</v>
      </c>
      <c r="W3780" s="86">
        <f t="shared" si="59"/>
        <v>77.75</v>
      </c>
      <c r="X3780" s="87">
        <v>4.1</v>
      </c>
      <c r="Y3780" s="87">
        <v>4.1</v>
      </c>
      <c r="Z3780" s="91"/>
      <c r="AA3780" s="92"/>
    </row>
    <row r="3781" customHeight="1" spans="1:27">
      <c r="A3781" s="62">
        <v>41</v>
      </c>
      <c r="B3781" s="91">
        <v>3819</v>
      </c>
      <c r="C3781" s="156" t="s">
        <v>7649</v>
      </c>
      <c r="D3781" s="156" t="s">
        <v>7650</v>
      </c>
      <c r="E3781" s="156" t="s">
        <v>2628</v>
      </c>
      <c r="F3781" s="156" t="s">
        <v>30</v>
      </c>
      <c r="G3781" s="157" t="s">
        <v>7651</v>
      </c>
      <c r="H3781" s="68"/>
      <c r="I3781" s="68"/>
      <c r="J3781" s="71">
        <f>IF(F3781="女",IF(H3781=0,0,VLOOKUP(I3781/(H3781*H3781/10000),标准!M$108:N$112,2,TRUE)),IF(H3781=0,0,VLOOKUP(I3781/(H3781*H3781/10000),标准!M$74:N$78,2,TRUE)))</f>
        <v>0</v>
      </c>
      <c r="K3781" s="72"/>
      <c r="L3781" s="71">
        <f>IF(A3781&lt;43,IF(F3781="女",VLOOKUP(K3781,标准!K$108:L$128,2,TRUE),VLOOKUP(K3781,标准!K$74:L$94,2,TRUE)),IF(F3781="女",VLOOKUP(K3781,标准!K$39:L$59,2,TRUE),VLOOKUP(K3781,标准!K$3:L$23,2,TRUE)))</f>
        <v>0</v>
      </c>
      <c r="M3781" s="68">
        <v>0</v>
      </c>
      <c r="N3781" s="71">
        <f>IF(M3781="",0,IF(A3781&lt;43,IF(F3781="女",VLOOKUP(M3781,标准!C$108:D$128,2,TRUE),VLOOKUP(M3781,标准!C$74:D$94,2,TRUE)),IF(F3781="女",VLOOKUP(M3781,标准!C$39:D$59,2,TRUE),VLOOKUP(M3781,标准!C$3:D$23,2,TRUE))))</f>
        <v>20</v>
      </c>
      <c r="O3781" s="76">
        <v>237</v>
      </c>
      <c r="P3781" s="71">
        <f>IF(A3781&lt;43,IF(F3781="女",VLOOKUP(O3781/100,标准!E$108:F$128,2,TRUE),VLOOKUP(O3781/100,标准!E$74:F$94,2,TRUE)),IF(F3781="女",VLOOKUP(O3781/100,标准!E$39:F$59,2,TRUE),VLOOKUP(O3781/100,标准!E$3:F$23,2,TRUE)))</f>
        <v>74</v>
      </c>
      <c r="Q3781" s="81">
        <v>5.11</v>
      </c>
      <c r="R3781" s="71">
        <f>IF(Q3781=0,0,IF(A3781&lt;43,IF(F3781="女",IF(Q3781="",0,VLOOKUP(Q3781,标准!I$108:J$138,2,TRUE)),IF(Q3781="",0,VLOOKUP(Q3781,标准!I$74:J$104,2,TRUE))),IF(F3781="女",IF(Q3781="",0,VLOOKUP(Q3781,标准!I$39:J$69,2,TRUE)),IF(Q3781="",0,VLOOKUP(Q3781,标准!I$3:J$33,2,TRUE)))))</f>
        <v>40</v>
      </c>
      <c r="S3781" s="76">
        <v>3</v>
      </c>
      <c r="T3781" s="71">
        <f>IF(A3781&lt;43,IF(F3781="女",VLOOKUP(S3781,标准!G$108:H$138,2,TRUE),VLOOKUP(S3781,标准!G$74:H$99,2,TRUE)),IF(F3781="女",VLOOKUP(S3781,标准!G$39:H$69,2,TRUE),VLOOKUP(S3781,标准!G$3:H$28,2,TRUE)))</f>
        <v>0</v>
      </c>
      <c r="U3781" s="88">
        <v>8</v>
      </c>
      <c r="V3781" s="71">
        <f>IF(U3781=0,0,IF(A3781&lt;43,IF(F3781="女",IF(U3781="",0,VLOOKUP(U3781,标准!A$108:B$128,2,TRUE)),IF(U3781="",0,VLOOKUP(U3781,标准!A$74:B$94,2,TRUE))),IF(F3781="女",IF(U3781="",0,VLOOKUP(U3781,标准!A$39:B$59,2,TRUE)),IF(U3781="",0,VLOOKUP(U3781,标准!A$3:B$23,2,TRUE)))))</f>
        <v>70</v>
      </c>
      <c r="W3781" s="86">
        <f t="shared" si="59"/>
        <v>31.4</v>
      </c>
      <c r="X3781" s="87"/>
      <c r="Y3781" s="87"/>
      <c r="Z3781" s="91"/>
      <c r="AA3781" s="92"/>
    </row>
    <row r="3782" customHeight="1" spans="1:27">
      <c r="A3782" s="62">
        <v>41</v>
      </c>
      <c r="B3782" s="91">
        <v>3820</v>
      </c>
      <c r="C3782" s="156" t="s">
        <v>7652</v>
      </c>
      <c r="D3782" s="156" t="s">
        <v>7650</v>
      </c>
      <c r="E3782" s="156" t="s">
        <v>2628</v>
      </c>
      <c r="F3782" s="156" t="s">
        <v>30</v>
      </c>
      <c r="G3782" s="157" t="s">
        <v>7653</v>
      </c>
      <c r="H3782" s="68">
        <v>170.5</v>
      </c>
      <c r="I3782" s="68">
        <v>59.9</v>
      </c>
      <c r="J3782" s="71">
        <f>IF(F3782="女",IF(H3782=0,0,VLOOKUP(I3782/(H3782*H3782/10000),标准!M$108:N$112,2,TRUE)),IF(H3782=0,0,VLOOKUP(I3782/(H3782*H3782/10000),标准!M$74:N$78,2,TRUE)))</f>
        <v>100</v>
      </c>
      <c r="K3782" s="72">
        <v>4210</v>
      </c>
      <c r="L3782" s="71">
        <f>IF(A3782&lt;43,IF(F3782="女",VLOOKUP(K3782,标准!K$108:L$128,2,TRUE),VLOOKUP(K3782,标准!K$74:L$94,2,TRUE)),IF(F3782="女",VLOOKUP(K3782,标准!K$39:L$59,2,TRUE),VLOOKUP(K3782,标准!K$3:L$23,2,TRUE)))</f>
        <v>78</v>
      </c>
      <c r="M3782" s="68">
        <v>0</v>
      </c>
      <c r="N3782" s="71">
        <f>IF(M3782="",0,IF(A3782&lt;43,IF(F3782="女",VLOOKUP(M3782,标准!C$108:D$128,2,TRUE),VLOOKUP(M3782,标准!C$74:D$94,2,TRUE)),IF(F3782="女",VLOOKUP(M3782,标准!C$39:D$59,2,TRUE),VLOOKUP(M3782,标准!C$3:D$23,2,TRUE))))</f>
        <v>20</v>
      </c>
      <c r="O3782" s="72"/>
      <c r="P3782" s="71">
        <f>IF(A3782&lt;43,IF(F3782="女",VLOOKUP(O3782/100,标准!E$108:F$128,2,TRUE),VLOOKUP(O3782/100,标准!E$74:F$94,2,TRUE)),IF(F3782="女",VLOOKUP(O3782/100,标准!E$39:F$59,2,TRUE),VLOOKUP(O3782/100,标准!E$3:F$23,2,TRUE)))</f>
        <v>0</v>
      </c>
      <c r="Q3782" s="82"/>
      <c r="R3782" s="71">
        <f>IF(Q3782=0,0,IF(A3782&lt;43,IF(F3782="女",IF(Q3782="",0,VLOOKUP(Q3782,标准!I$108:J$138,2,TRUE)),IF(Q3782="",0,VLOOKUP(Q3782,标准!I$74:J$104,2,TRUE))),IF(F3782="女",IF(Q3782="",0,VLOOKUP(Q3782,标准!I$39:J$69,2,TRUE)),IF(Q3782="",0,VLOOKUP(Q3782,标准!I$3:J$33,2,TRUE)))))</f>
        <v>0</v>
      </c>
      <c r="S3782" s="83"/>
      <c r="T3782" s="71">
        <f>IF(A3782&lt;43,IF(F3782="女",VLOOKUP(S3782,标准!G$108:H$138,2,TRUE),VLOOKUP(S3782,标准!G$74:H$99,2,TRUE)),IF(F3782="女",VLOOKUP(S3782,标准!G$39:H$69,2,TRUE),VLOOKUP(S3782,标准!G$3:H$28,2,TRUE)))</f>
        <v>0</v>
      </c>
      <c r="U3782" s="89"/>
      <c r="V3782" s="71">
        <f>IF(U3782=0,0,IF(A3782&lt;43,IF(F3782="女",IF(U3782="",0,VLOOKUP(U3782,标准!A$108:B$128,2,TRUE)),IF(U3782="",0,VLOOKUP(U3782,标准!A$74:B$94,2,TRUE))),IF(F3782="女",IF(U3782="",0,VLOOKUP(U3782,标准!A$39:B$59,2,TRUE)),IF(U3782="",0,VLOOKUP(U3782,标准!A$3:B$23,2,TRUE)))))</f>
        <v>0</v>
      </c>
      <c r="W3782" s="86">
        <f t="shared" si="59"/>
        <v>28.7</v>
      </c>
      <c r="X3782" s="87">
        <v>3.9</v>
      </c>
      <c r="Y3782" s="87">
        <v>4</v>
      </c>
      <c r="Z3782" s="91"/>
      <c r="AA3782" s="92"/>
    </row>
    <row r="3783" customHeight="1" spans="1:27">
      <c r="A3783" s="62">
        <v>41</v>
      </c>
      <c r="B3783" s="91">
        <v>3821</v>
      </c>
      <c r="C3783" s="156" t="s">
        <v>7654</v>
      </c>
      <c r="D3783" s="156" t="s">
        <v>7650</v>
      </c>
      <c r="E3783" s="156" t="s">
        <v>2628</v>
      </c>
      <c r="F3783" s="156" t="s">
        <v>30</v>
      </c>
      <c r="G3783" s="157" t="s">
        <v>7655</v>
      </c>
      <c r="H3783" s="68">
        <v>182</v>
      </c>
      <c r="I3783" s="68">
        <v>75.7</v>
      </c>
      <c r="J3783" s="71">
        <f>IF(F3783="女",IF(H3783=0,0,VLOOKUP(I3783/(H3783*H3783/10000),标准!M$108:N$112,2,TRUE)),IF(H3783=0,0,VLOOKUP(I3783/(H3783*H3783/10000),标准!M$74:N$78,2,TRUE)))</f>
        <v>100</v>
      </c>
      <c r="K3783" s="72">
        <v>5451</v>
      </c>
      <c r="L3783" s="71">
        <f>IF(A3783&lt;43,IF(F3783="女",VLOOKUP(K3783,标准!K$108:L$128,2,TRUE),VLOOKUP(K3783,标准!K$74:L$94,2,TRUE)),IF(F3783="女",VLOOKUP(K3783,标准!K$39:L$59,2,TRUE),VLOOKUP(K3783,标准!K$3:L$23,2,TRUE)))</f>
        <v>100</v>
      </c>
      <c r="M3783" s="68">
        <v>9</v>
      </c>
      <c r="N3783" s="71">
        <f>IF(M3783="",0,IF(A3783&lt;43,IF(F3783="女",VLOOKUP(M3783,标准!C$108:D$128,2,TRUE),VLOOKUP(M3783,标准!C$74:D$94,2,TRUE)),IF(F3783="女",VLOOKUP(M3783,标准!C$39:D$59,2,TRUE),VLOOKUP(M3783,标准!C$3:D$23,2,TRUE))))</f>
        <v>66</v>
      </c>
      <c r="O3783" s="115">
        <v>210</v>
      </c>
      <c r="P3783" s="71">
        <f>IF(A3783&lt;43,IF(F3783="女",VLOOKUP(O3783/100,标准!E$108:F$128,2,TRUE),VLOOKUP(O3783/100,标准!E$74:F$94,2,TRUE)),IF(F3783="女",VLOOKUP(O3783/100,标准!E$39:F$59,2,TRUE),VLOOKUP(O3783/100,标准!E$3:F$23,2,TRUE)))</f>
        <v>60</v>
      </c>
      <c r="Q3783" s="81">
        <v>4.35</v>
      </c>
      <c r="R3783" s="71">
        <f>IF(Q3783=0,0,IF(A3783&lt;43,IF(F3783="女",IF(Q3783="",0,VLOOKUP(Q3783,标准!I$108:J$138,2,TRUE)),IF(Q3783="",0,VLOOKUP(Q3783,标准!I$74:J$104,2,TRUE))),IF(F3783="女",IF(Q3783="",0,VLOOKUP(Q3783,标准!I$39:J$69,2,TRUE)),IF(Q3783="",0,VLOOKUP(Q3783,标准!I$3:J$33,2,TRUE)))))</f>
        <v>50</v>
      </c>
      <c r="S3783" s="76">
        <v>0</v>
      </c>
      <c r="T3783" s="71">
        <f>IF(A3783&lt;43,IF(F3783="女",VLOOKUP(S3783,标准!G$108:H$138,2,TRUE),VLOOKUP(S3783,标准!G$74:H$99,2,TRUE)),IF(F3783="女",VLOOKUP(S3783,标准!G$39:H$69,2,TRUE),VLOOKUP(S3783,标准!G$3:H$28,2,TRUE)))</f>
        <v>0</v>
      </c>
      <c r="U3783" s="88">
        <v>8.1</v>
      </c>
      <c r="V3783" s="71">
        <f>IF(U3783=0,0,IF(A3783&lt;43,IF(F3783="女",IF(U3783="",0,VLOOKUP(U3783,标准!A$108:B$128,2,TRUE)),IF(U3783="",0,VLOOKUP(U3783,标准!A$74:B$94,2,TRUE))),IF(F3783="女",IF(U3783="",0,VLOOKUP(U3783,标准!A$39:B$59,2,TRUE)),IF(U3783="",0,VLOOKUP(U3783,标准!A$3:B$23,2,TRUE)))))</f>
        <v>70</v>
      </c>
      <c r="W3783" s="86">
        <f t="shared" si="59"/>
        <v>66.6</v>
      </c>
      <c r="X3783" s="87">
        <v>5.1</v>
      </c>
      <c r="Y3783" s="87">
        <v>4.8</v>
      </c>
      <c r="Z3783" s="91"/>
      <c r="AA3783" s="92"/>
    </row>
    <row r="3784" customHeight="1" spans="1:27">
      <c r="A3784" s="62">
        <v>41</v>
      </c>
      <c r="B3784" s="91">
        <v>3822</v>
      </c>
      <c r="C3784" s="156" t="s">
        <v>7656</v>
      </c>
      <c r="D3784" s="156" t="s">
        <v>7650</v>
      </c>
      <c r="E3784" s="156" t="s">
        <v>2628</v>
      </c>
      <c r="F3784" s="156" t="s">
        <v>30</v>
      </c>
      <c r="G3784" s="157" t="s">
        <v>7657</v>
      </c>
      <c r="H3784" s="68">
        <v>172.5</v>
      </c>
      <c r="I3784" s="68">
        <v>60.2</v>
      </c>
      <c r="J3784" s="71">
        <f>IF(F3784="女",IF(H3784=0,0,VLOOKUP(I3784/(H3784*H3784/10000),标准!M$108:N$112,2,TRUE)),IF(H3784=0,0,VLOOKUP(I3784/(H3784*H3784/10000),标准!M$74:N$78,2,TRUE)))</f>
        <v>100</v>
      </c>
      <c r="K3784" s="72"/>
      <c r="L3784" s="71">
        <f>IF(A3784&lt;43,IF(F3784="女",VLOOKUP(K3784,标准!K$108:L$128,2,TRUE),VLOOKUP(K3784,标准!K$74:L$94,2,TRUE)),IF(F3784="女",VLOOKUP(K3784,标准!K$39:L$59,2,TRUE),VLOOKUP(K3784,标准!K$3:L$23,2,TRUE)))</f>
        <v>0</v>
      </c>
      <c r="M3784" s="68">
        <v>14</v>
      </c>
      <c r="N3784" s="71">
        <f>IF(M3784="",0,IF(A3784&lt;43,IF(F3784="女",VLOOKUP(M3784,标准!C$108:D$128,2,TRUE),VLOOKUP(M3784,标准!C$74:D$94,2,TRUE)),IF(F3784="女",VLOOKUP(M3784,标准!C$39:D$59,2,TRUE),VLOOKUP(M3784,标准!C$3:D$23,2,TRUE))))</f>
        <v>74</v>
      </c>
      <c r="O3784" s="77">
        <v>230</v>
      </c>
      <c r="P3784" s="71">
        <f>IF(A3784&lt;43,IF(F3784="女",VLOOKUP(O3784/100,标准!E$108:F$128,2,TRUE),VLOOKUP(O3784/100,标准!E$74:F$94,2,TRUE)),IF(F3784="女",VLOOKUP(O3784/100,标准!E$39:F$59,2,TRUE),VLOOKUP(O3784/100,标准!E$3:F$23,2,TRUE)))</f>
        <v>70</v>
      </c>
      <c r="Q3784" s="81">
        <v>4.09</v>
      </c>
      <c r="R3784" s="71">
        <f>IF(Q3784=0,0,IF(A3784&lt;43,IF(F3784="女",IF(Q3784="",0,VLOOKUP(Q3784,标准!I$108:J$138,2,TRUE)),IF(Q3784="",0,VLOOKUP(Q3784,标准!I$74:J$104,2,TRUE))),IF(F3784="女",IF(Q3784="",0,VLOOKUP(Q3784,标准!I$39:J$69,2,TRUE)),IF(Q3784="",0,VLOOKUP(Q3784,标准!I$3:J$33,2,TRUE)))))</f>
        <v>68</v>
      </c>
      <c r="S3784" s="76">
        <v>2</v>
      </c>
      <c r="T3784" s="71">
        <f>IF(A3784&lt;43,IF(F3784="女",VLOOKUP(S3784,标准!G$108:H$138,2,TRUE),VLOOKUP(S3784,标准!G$74:H$99,2,TRUE)),IF(F3784="女",VLOOKUP(S3784,标准!G$39:H$69,2,TRUE),VLOOKUP(S3784,标准!G$3:H$28,2,TRUE)))</f>
        <v>0</v>
      </c>
      <c r="U3784" s="88">
        <v>7.1</v>
      </c>
      <c r="V3784" s="71">
        <f>IF(U3784=0,0,IF(A3784&lt;43,IF(F3784="女",IF(U3784="",0,VLOOKUP(U3784,标准!A$108:B$128,2,TRUE)),IF(U3784="",0,VLOOKUP(U3784,标准!A$74:B$94,2,TRUE))),IF(F3784="女",IF(U3784="",0,VLOOKUP(U3784,标准!A$39:B$59,2,TRUE)),IF(U3784="",0,VLOOKUP(U3784,标准!A$3:B$23,2,TRUE)))))</f>
        <v>80</v>
      </c>
      <c r="W3784" s="86">
        <f t="shared" si="59"/>
        <v>59</v>
      </c>
      <c r="X3784" s="87">
        <v>3.7</v>
      </c>
      <c r="Y3784" s="87">
        <v>3.8</v>
      </c>
      <c r="Z3784" s="91"/>
      <c r="AA3784" s="92"/>
    </row>
    <row r="3785" customHeight="1" spans="1:27">
      <c r="A3785" s="62">
        <v>41</v>
      </c>
      <c r="B3785" s="91">
        <v>3823</v>
      </c>
      <c r="C3785" s="156" t="s">
        <v>7658</v>
      </c>
      <c r="D3785" s="156" t="s">
        <v>7650</v>
      </c>
      <c r="E3785" s="156" t="s">
        <v>2628</v>
      </c>
      <c r="F3785" s="156" t="s">
        <v>30</v>
      </c>
      <c r="G3785" s="157" t="s">
        <v>7659</v>
      </c>
      <c r="H3785" s="68">
        <v>174.7</v>
      </c>
      <c r="I3785" s="68">
        <v>84.9</v>
      </c>
      <c r="J3785" s="71">
        <f>IF(F3785="女",IF(H3785=0,0,VLOOKUP(I3785/(H3785*H3785/10000),标准!M$108:N$112,2,TRUE)),IF(H3785=0,0,VLOOKUP(I3785/(H3785*H3785/10000),标准!M$74:N$78,2,TRUE)))</f>
        <v>80</v>
      </c>
      <c r="K3785" s="72">
        <v>5202</v>
      </c>
      <c r="L3785" s="71">
        <f>IF(A3785&lt;43,IF(F3785="女",VLOOKUP(K3785,标准!K$108:L$128,2,TRUE),VLOOKUP(K3785,标准!K$74:L$94,2,TRUE)),IF(F3785="女",VLOOKUP(K3785,标准!K$39:L$59,2,TRUE),VLOOKUP(K3785,标准!K$3:L$23,2,TRUE)))</f>
        <v>100</v>
      </c>
      <c r="M3785" s="68">
        <v>11</v>
      </c>
      <c r="N3785" s="71">
        <f>IF(M3785="",0,IF(A3785&lt;43,IF(F3785="女",VLOOKUP(M3785,标准!C$108:D$128,2,TRUE),VLOOKUP(M3785,标准!C$74:D$94,2,TRUE)),IF(F3785="女",VLOOKUP(M3785,标准!C$39:D$59,2,TRUE),VLOOKUP(M3785,标准!C$3:D$23,2,TRUE))))</f>
        <v>70</v>
      </c>
      <c r="O3785" s="77">
        <v>224</v>
      </c>
      <c r="P3785" s="71">
        <f>IF(A3785&lt;43,IF(F3785="女",VLOOKUP(O3785/100,标准!E$108:F$128,2,TRUE),VLOOKUP(O3785/100,标准!E$74:F$94,2,TRUE)),IF(F3785="女",VLOOKUP(O3785/100,标准!E$39:F$59,2,TRUE),VLOOKUP(O3785/100,标准!E$3:F$23,2,TRUE)))</f>
        <v>68</v>
      </c>
      <c r="Q3785" s="81">
        <v>4.04</v>
      </c>
      <c r="R3785" s="71">
        <f>IF(Q3785=0,0,IF(A3785&lt;43,IF(F3785="女",IF(Q3785="",0,VLOOKUP(Q3785,标准!I$108:J$138,2,TRUE)),IF(Q3785="",0,VLOOKUP(Q3785,标准!I$74:J$104,2,TRUE))),IF(F3785="女",IF(Q3785="",0,VLOOKUP(Q3785,标准!I$39:J$69,2,TRUE)),IF(Q3785="",0,VLOOKUP(Q3785,标准!I$3:J$33,2,TRUE)))))</f>
        <v>70</v>
      </c>
      <c r="S3785" s="76">
        <v>8</v>
      </c>
      <c r="T3785" s="71">
        <f>IF(A3785&lt;43,IF(F3785="女",VLOOKUP(S3785,标准!G$108:H$138,2,TRUE),VLOOKUP(S3785,标准!G$74:H$99,2,TRUE)),IF(F3785="女",VLOOKUP(S3785,标准!G$39:H$69,2,TRUE),VLOOKUP(S3785,标准!G$3:H$28,2,TRUE)))</f>
        <v>40</v>
      </c>
      <c r="U3785" s="88">
        <v>7.1</v>
      </c>
      <c r="V3785" s="71">
        <f>IF(U3785=0,0,IF(A3785&lt;43,IF(F3785="女",IF(U3785="",0,VLOOKUP(U3785,标准!A$108:B$128,2,TRUE)),IF(U3785="",0,VLOOKUP(U3785,标准!A$74:B$94,2,TRUE))),IF(F3785="女",IF(U3785="",0,VLOOKUP(U3785,标准!A$39:B$59,2,TRUE)),IF(U3785="",0,VLOOKUP(U3785,标准!A$3:B$23,2,TRUE)))))</f>
        <v>80</v>
      </c>
      <c r="W3785" s="86">
        <f t="shared" si="59"/>
        <v>74.8</v>
      </c>
      <c r="X3785" s="87">
        <v>4.6</v>
      </c>
      <c r="Y3785" s="87">
        <v>4.5</v>
      </c>
      <c r="Z3785" s="91"/>
      <c r="AA3785" s="92"/>
    </row>
    <row r="3786" customHeight="1" spans="1:27">
      <c r="A3786" s="62">
        <v>41</v>
      </c>
      <c r="B3786" s="91">
        <v>3824</v>
      </c>
      <c r="C3786" s="156" t="s">
        <v>7660</v>
      </c>
      <c r="D3786" s="156" t="s">
        <v>7650</v>
      </c>
      <c r="E3786" s="156" t="s">
        <v>2628</v>
      </c>
      <c r="F3786" s="156" t="s">
        <v>30</v>
      </c>
      <c r="G3786" s="157" t="s">
        <v>7661</v>
      </c>
      <c r="H3786" s="68">
        <v>182</v>
      </c>
      <c r="I3786" s="68">
        <v>76.5</v>
      </c>
      <c r="J3786" s="71">
        <f>IF(F3786="女",IF(H3786=0,0,VLOOKUP(I3786/(H3786*H3786/10000),标准!M$108:N$112,2,TRUE)),IF(H3786=0,0,VLOOKUP(I3786/(H3786*H3786/10000),标准!M$74:N$78,2,TRUE)))</f>
        <v>100</v>
      </c>
      <c r="K3786" s="72">
        <v>5807</v>
      </c>
      <c r="L3786" s="71">
        <f>IF(A3786&lt;43,IF(F3786="女",VLOOKUP(K3786,标准!K$108:L$128,2,TRUE),VLOOKUP(K3786,标准!K$74:L$94,2,TRUE)),IF(F3786="女",VLOOKUP(K3786,标准!K$39:L$59,2,TRUE),VLOOKUP(K3786,标准!K$3:L$23,2,TRUE)))</f>
        <v>100</v>
      </c>
      <c r="M3786" s="68">
        <v>17.5</v>
      </c>
      <c r="N3786" s="71">
        <f>IF(M3786="",0,IF(A3786&lt;43,IF(F3786="女",VLOOKUP(M3786,标准!C$108:D$128,2,TRUE),VLOOKUP(M3786,标准!C$74:D$94,2,TRUE)),IF(F3786="女",VLOOKUP(M3786,标准!C$39:D$59,2,TRUE),VLOOKUP(M3786,标准!C$3:D$23,2,TRUE))))</f>
        <v>78</v>
      </c>
      <c r="O3786" s="115">
        <v>250</v>
      </c>
      <c r="P3786" s="71">
        <f>IF(A3786&lt;43,IF(F3786="女",VLOOKUP(O3786/100,标准!E$108:F$128,2,TRUE),VLOOKUP(O3786/100,标准!E$74:F$94,2,TRUE)),IF(F3786="女",VLOOKUP(O3786/100,标准!E$39:F$59,2,TRUE),VLOOKUP(O3786/100,标准!E$3:F$23,2,TRUE)))</f>
        <v>80</v>
      </c>
      <c r="Q3786" s="81">
        <v>3.5</v>
      </c>
      <c r="R3786" s="71">
        <f>IF(Q3786=0,0,IF(A3786&lt;43,IF(F3786="女",IF(Q3786="",0,VLOOKUP(Q3786,标准!I$108:J$138,2,TRUE)),IF(Q3786="",0,VLOOKUP(Q3786,标准!I$74:J$104,2,TRUE))),IF(F3786="女",IF(Q3786="",0,VLOOKUP(Q3786,标准!I$39:J$69,2,TRUE)),IF(Q3786="",0,VLOOKUP(Q3786,标准!I$3:J$33,2,TRUE)))))</f>
        <v>76</v>
      </c>
      <c r="S3786" s="76">
        <v>0</v>
      </c>
      <c r="T3786" s="71">
        <f>IF(A3786&lt;43,IF(F3786="女",VLOOKUP(S3786,标准!G$108:H$138,2,TRUE),VLOOKUP(S3786,标准!G$74:H$99,2,TRUE)),IF(F3786="女",VLOOKUP(S3786,标准!G$39:H$69,2,TRUE),VLOOKUP(S3786,标准!G$3:H$28,2,TRUE)))</f>
        <v>0</v>
      </c>
      <c r="U3786" s="88">
        <v>6.6</v>
      </c>
      <c r="V3786" s="71">
        <f>IF(U3786=0,0,IF(A3786&lt;43,IF(F3786="女",IF(U3786="",0,VLOOKUP(U3786,标准!A$108:B$128,2,TRUE)),IF(U3786="",0,VLOOKUP(U3786,标准!A$74:B$94,2,TRUE))),IF(F3786="女",IF(U3786="",0,VLOOKUP(U3786,标准!A$39:B$59,2,TRUE)),IF(U3786="",0,VLOOKUP(U3786,标准!A$3:B$23,2,TRUE)))))</f>
        <v>100</v>
      </c>
      <c r="W3786" s="86">
        <f t="shared" si="59"/>
        <v>81</v>
      </c>
      <c r="X3786" s="87">
        <v>5.2</v>
      </c>
      <c r="Y3786" s="87">
        <v>5.2</v>
      </c>
      <c r="Z3786" s="91"/>
      <c r="AA3786" s="92"/>
    </row>
    <row r="3787" customHeight="1" spans="1:27">
      <c r="A3787" s="62">
        <v>41</v>
      </c>
      <c r="B3787" s="91">
        <v>3825</v>
      </c>
      <c r="C3787" s="156" t="s">
        <v>7662</v>
      </c>
      <c r="D3787" s="156" t="s">
        <v>7650</v>
      </c>
      <c r="E3787" s="156" t="s">
        <v>2628</v>
      </c>
      <c r="F3787" s="156" t="s">
        <v>34</v>
      </c>
      <c r="G3787" s="157" t="s">
        <v>7663</v>
      </c>
      <c r="H3787" s="68">
        <v>158.7</v>
      </c>
      <c r="I3787" s="68">
        <v>47.7</v>
      </c>
      <c r="J3787" s="71">
        <f>IF(F3787="女",IF(H3787=0,0,VLOOKUP(I3787/(H3787*H3787/10000),标准!M$108:N$112,2,TRUE)),IF(H3787=0,0,VLOOKUP(I3787/(H3787*H3787/10000),标准!M$74:N$78,2,TRUE)))</f>
        <v>100</v>
      </c>
      <c r="K3787" s="72">
        <v>3224</v>
      </c>
      <c r="L3787" s="71">
        <f>IF(A3787&lt;43,IF(F3787="女",VLOOKUP(K3787,标准!K$108:L$128,2,TRUE),VLOOKUP(K3787,标准!K$74:L$94,2,TRUE)),IF(F3787="女",VLOOKUP(K3787,标准!K$39:L$59,2,TRUE),VLOOKUP(K3787,标准!K$3:L$23,2,TRUE)))</f>
        <v>85</v>
      </c>
      <c r="M3787" s="68">
        <v>17</v>
      </c>
      <c r="N3787" s="71">
        <f>IF(M3787="",0,IF(A3787&lt;43,IF(F3787="女",VLOOKUP(M3787,标准!C$108:D$128,2,TRUE),VLOOKUP(M3787,标准!C$74:D$94,2,TRUE)),IF(F3787="女",VLOOKUP(M3787,标准!C$39:D$59,2,TRUE),VLOOKUP(M3787,标准!C$3:D$23,2,TRUE))))</f>
        <v>76</v>
      </c>
      <c r="O3787" s="116">
        <v>163</v>
      </c>
      <c r="P3787" s="71">
        <f>IF(A3787&lt;43,IF(F3787="女",VLOOKUP(O3787/100,标准!E$108:F$128,2,TRUE),VLOOKUP(O3787/100,标准!E$74:F$94,2,TRUE)),IF(F3787="女",VLOOKUP(O3787/100,标准!E$39:F$59,2,TRUE),VLOOKUP(O3787/100,标准!E$3:F$23,2,TRUE)))</f>
        <v>68</v>
      </c>
      <c r="Q3787" s="81">
        <v>4.26</v>
      </c>
      <c r="R3787" s="71">
        <f>IF(Q3787=0,0,IF(A3787&lt;43,IF(F3787="女",IF(Q3787="",0,VLOOKUP(Q3787,标准!I$108:J$138,2,TRUE)),IF(Q3787="",0,VLOOKUP(Q3787,标准!I$74:J$104,2,TRUE))),IF(F3787="女",IF(Q3787="",0,VLOOKUP(Q3787,标准!I$39:J$69,2,TRUE)),IF(Q3787="",0,VLOOKUP(Q3787,标准!I$3:J$33,2,TRUE)))))</f>
        <v>62</v>
      </c>
      <c r="S3787" s="76">
        <v>45</v>
      </c>
      <c r="T3787" s="71">
        <f>IF(A3787&lt;43,IF(F3787="女",VLOOKUP(S3787,标准!G$108:H$138,2,TRUE),VLOOKUP(S3787,标准!G$74:H$99,2,TRUE)),IF(F3787="女",VLOOKUP(S3787,标准!G$39:H$69,2,TRUE),VLOOKUP(S3787,标准!G$3:H$28,2,TRUE)))</f>
        <v>78</v>
      </c>
      <c r="U3787" s="88">
        <v>10</v>
      </c>
      <c r="V3787" s="71">
        <f>IF(U3787=0,0,IF(A3787&lt;43,IF(F3787="女",IF(U3787="",0,VLOOKUP(U3787,标准!A$108:B$128,2,TRUE)),IF(U3787="",0,VLOOKUP(U3787,标准!A$74:B$94,2,TRUE))),IF(F3787="女",IF(U3787="",0,VLOOKUP(U3787,标准!A$39:B$59,2,TRUE)),IF(U3787="",0,VLOOKUP(U3787,标准!A$3:B$23,2,TRUE)))))</f>
        <v>62</v>
      </c>
      <c r="W3787" s="86">
        <f t="shared" si="59"/>
        <v>74.75</v>
      </c>
      <c r="X3787" s="87">
        <v>4.9</v>
      </c>
      <c r="Y3787" s="87">
        <v>4.9</v>
      </c>
      <c r="Z3787" s="91"/>
      <c r="AA3787" s="92"/>
    </row>
    <row r="3788" customHeight="1" spans="1:27">
      <c r="A3788" s="62">
        <v>41</v>
      </c>
      <c r="B3788" s="91">
        <v>3826</v>
      </c>
      <c r="C3788" s="156" t="s">
        <v>7664</v>
      </c>
      <c r="D3788" s="156" t="s">
        <v>7650</v>
      </c>
      <c r="E3788" s="156" t="s">
        <v>2628</v>
      </c>
      <c r="F3788" s="156" t="s">
        <v>34</v>
      </c>
      <c r="G3788" s="157" t="s">
        <v>7665</v>
      </c>
      <c r="H3788" s="68">
        <v>156</v>
      </c>
      <c r="I3788" s="68">
        <v>61</v>
      </c>
      <c r="J3788" s="71">
        <f>IF(F3788="女",IF(H3788=0,0,VLOOKUP(I3788/(H3788*H3788/10000),标准!M$108:N$112,2,TRUE)),IF(H3788=0,0,VLOOKUP(I3788/(H3788*H3788/10000),标准!M$74:N$78,2,TRUE)))</f>
        <v>80</v>
      </c>
      <c r="K3788" s="72">
        <v>3495</v>
      </c>
      <c r="L3788" s="71">
        <f>IF(A3788&lt;43,IF(F3788="女",VLOOKUP(K3788,标准!K$108:L$128,2,TRUE),VLOOKUP(K3788,标准!K$74:L$94,2,TRUE)),IF(F3788="女",VLOOKUP(K3788,标准!K$39:L$59,2,TRUE),VLOOKUP(K3788,标准!K$3:L$23,2,TRUE)))</f>
        <v>100</v>
      </c>
      <c r="M3788" s="68">
        <v>9.5</v>
      </c>
      <c r="N3788" s="71">
        <f>IF(M3788="",0,IF(A3788&lt;43,IF(F3788="女",VLOOKUP(M3788,标准!C$108:D$128,2,TRUE),VLOOKUP(M3788,标准!C$74:D$94,2,TRUE)),IF(F3788="女",VLOOKUP(M3788,标准!C$39:D$59,2,TRUE),VLOOKUP(M3788,标准!C$3:D$23,2,TRUE))))</f>
        <v>64</v>
      </c>
      <c r="O3788" s="77">
        <v>142</v>
      </c>
      <c r="P3788" s="71">
        <f>IF(A3788&lt;43,IF(F3788="女",VLOOKUP(O3788/100,标准!E$108:F$128,2,TRUE),VLOOKUP(O3788/100,标准!E$74:F$94,2,TRUE)),IF(F3788="女",VLOOKUP(O3788/100,标准!E$39:F$59,2,TRUE),VLOOKUP(O3788/100,标准!E$3:F$23,2,TRUE)))</f>
        <v>40</v>
      </c>
      <c r="Q3788" s="81">
        <v>4.59</v>
      </c>
      <c r="R3788" s="71">
        <f>IF(Q3788=0,0,IF(A3788&lt;43,IF(F3788="女",IF(Q3788="",0,VLOOKUP(Q3788,标准!I$108:J$138,2,TRUE)),IF(Q3788="",0,VLOOKUP(Q3788,标准!I$74:J$104,2,TRUE))),IF(F3788="女",IF(Q3788="",0,VLOOKUP(Q3788,标准!I$39:J$69,2,TRUE)),IF(Q3788="",0,VLOOKUP(Q3788,标准!I$3:J$33,2,TRUE)))))</f>
        <v>30</v>
      </c>
      <c r="S3788" s="76">
        <v>48</v>
      </c>
      <c r="T3788" s="71">
        <f>IF(A3788&lt;43,IF(F3788="女",VLOOKUP(S3788,标准!G$108:H$138,2,TRUE),VLOOKUP(S3788,标准!G$74:H$99,2,TRUE)),IF(F3788="女",VLOOKUP(S3788,标准!G$39:H$69,2,TRUE),VLOOKUP(S3788,标准!G$3:H$28,2,TRUE)))</f>
        <v>80</v>
      </c>
      <c r="U3788" s="88">
        <v>10.4</v>
      </c>
      <c r="V3788" s="71">
        <f>IF(U3788=0,0,IF(A3788&lt;43,IF(F3788="女",IF(U3788="",0,VLOOKUP(U3788,标准!A$108:B$128,2,TRUE)),IF(U3788="",0,VLOOKUP(U3788,标准!A$74:B$94,2,TRUE))),IF(F3788="女",IF(U3788="",0,VLOOKUP(U3788,标准!A$39:B$59,2,TRUE)),IF(U3788="",0,VLOOKUP(U3788,标准!A$3:B$23,2,TRUE)))))</f>
        <v>50</v>
      </c>
      <c r="W3788" s="86">
        <f t="shared" si="59"/>
        <v>61.4</v>
      </c>
      <c r="X3788" s="87">
        <v>4</v>
      </c>
      <c r="Y3788" s="87">
        <v>5.1</v>
      </c>
      <c r="Z3788" s="91"/>
      <c r="AA3788" s="92"/>
    </row>
    <row r="3789" customHeight="1" spans="1:27">
      <c r="A3789" s="62">
        <v>41</v>
      </c>
      <c r="B3789" s="91">
        <v>3827</v>
      </c>
      <c r="C3789" s="156" t="s">
        <v>7666</v>
      </c>
      <c r="D3789" s="156" t="s">
        <v>7650</v>
      </c>
      <c r="E3789" s="156" t="s">
        <v>2628</v>
      </c>
      <c r="F3789" s="156" t="s">
        <v>34</v>
      </c>
      <c r="G3789" s="157" t="s">
        <v>7667</v>
      </c>
      <c r="H3789" s="68">
        <v>152.6</v>
      </c>
      <c r="I3789" s="68">
        <v>63.2</v>
      </c>
      <c r="J3789" s="71">
        <f>IF(F3789="女",IF(H3789=0,0,VLOOKUP(I3789/(H3789*H3789/10000),标准!M$108:N$112,2,TRUE)),IF(H3789=0,0,VLOOKUP(I3789/(H3789*H3789/10000),标准!M$74:N$78,2,TRUE)))</f>
        <v>80</v>
      </c>
      <c r="K3789" s="72">
        <v>3299</v>
      </c>
      <c r="L3789" s="71">
        <f>IF(A3789&lt;43,IF(F3789="女",VLOOKUP(K3789,标准!K$108:L$128,2,TRUE),VLOOKUP(K3789,标准!K$74:L$94,2,TRUE)),IF(F3789="女",VLOOKUP(K3789,标准!K$39:L$59,2,TRUE),VLOOKUP(K3789,标准!K$3:L$23,2,TRUE)))</f>
        <v>85</v>
      </c>
      <c r="M3789" s="68">
        <v>22</v>
      </c>
      <c r="N3789" s="71">
        <f>IF(M3789="",0,IF(A3789&lt;43,IF(F3789="女",VLOOKUP(M3789,标准!C$108:D$128,2,TRUE),VLOOKUP(M3789,标准!C$74:D$94,2,TRUE)),IF(F3789="女",VLOOKUP(M3789,标准!C$39:D$59,2,TRUE),VLOOKUP(M3789,标准!C$3:D$23,2,TRUE))))</f>
        <v>85</v>
      </c>
      <c r="O3789" s="77">
        <v>162</v>
      </c>
      <c r="P3789" s="71">
        <f>IF(A3789&lt;43,IF(F3789="女",VLOOKUP(O3789/100,标准!E$108:F$128,2,TRUE),VLOOKUP(O3789/100,标准!E$74:F$94,2,TRUE)),IF(F3789="女",VLOOKUP(O3789/100,标准!E$39:F$59,2,TRUE),VLOOKUP(O3789/100,标准!E$3:F$23,2,TRUE)))</f>
        <v>66</v>
      </c>
      <c r="Q3789" s="81">
        <v>4.05</v>
      </c>
      <c r="R3789" s="71">
        <f>IF(Q3789=0,0,IF(A3789&lt;43,IF(F3789="女",IF(Q3789="",0,VLOOKUP(Q3789,标准!I$108:J$138,2,TRUE)),IF(Q3789="",0,VLOOKUP(Q3789,标准!I$74:J$104,2,TRUE))),IF(F3789="女",IF(Q3789="",0,VLOOKUP(Q3789,标准!I$39:J$69,2,TRUE)),IF(Q3789="",0,VLOOKUP(Q3789,标准!I$3:J$33,2,TRUE)))))</f>
        <v>70</v>
      </c>
      <c r="S3789" s="76">
        <v>40</v>
      </c>
      <c r="T3789" s="71">
        <f>IF(A3789&lt;43,IF(F3789="女",VLOOKUP(S3789,标准!G$108:H$138,2,TRUE),VLOOKUP(S3789,标准!G$74:H$99,2,TRUE)),IF(F3789="女",VLOOKUP(S3789,标准!G$39:H$69,2,TRUE),VLOOKUP(S3789,标准!G$3:H$28,2,TRUE)))</f>
        <v>74</v>
      </c>
      <c r="U3789" s="88">
        <v>9.5</v>
      </c>
      <c r="V3789" s="71">
        <f>IF(U3789=0,0,IF(A3789&lt;43,IF(F3789="女",IF(U3789="",0,VLOOKUP(U3789,标准!A$108:B$128,2,TRUE)),IF(U3789="",0,VLOOKUP(U3789,标准!A$74:B$94,2,TRUE))),IF(F3789="女",IF(U3789="",0,VLOOKUP(U3789,标准!A$39:B$59,2,TRUE)),IF(U3789="",0,VLOOKUP(U3789,标准!A$3:B$23,2,TRUE)))))</f>
        <v>68</v>
      </c>
      <c r="W3789" s="86">
        <f t="shared" si="59"/>
        <v>74.85</v>
      </c>
      <c r="X3789" s="87">
        <v>5</v>
      </c>
      <c r="Y3789" s="87">
        <v>5.1</v>
      </c>
      <c r="Z3789" s="91"/>
      <c r="AA3789" s="92"/>
    </row>
    <row r="3790" customHeight="1" spans="1:27">
      <c r="A3790" s="62">
        <v>41</v>
      </c>
      <c r="B3790" s="91">
        <v>3828</v>
      </c>
      <c r="C3790" s="156" t="s">
        <v>7668</v>
      </c>
      <c r="D3790" s="156" t="s">
        <v>7650</v>
      </c>
      <c r="E3790" s="156" t="s">
        <v>2628</v>
      </c>
      <c r="F3790" s="156" t="s">
        <v>30</v>
      </c>
      <c r="G3790" s="157" t="s">
        <v>7669</v>
      </c>
      <c r="H3790" s="68"/>
      <c r="I3790" s="68"/>
      <c r="J3790" s="71">
        <f>IF(F3790="女",IF(H3790=0,0,VLOOKUP(I3790/(H3790*H3790/10000),标准!M$108:N$112,2,TRUE)),IF(H3790=0,0,VLOOKUP(I3790/(H3790*H3790/10000),标准!M$74:N$78,2,TRUE)))</f>
        <v>0</v>
      </c>
      <c r="K3790" s="72"/>
      <c r="L3790" s="71">
        <f>IF(A3790&lt;43,IF(F3790="女",VLOOKUP(K3790,标准!K$108:L$128,2,TRUE),VLOOKUP(K3790,标准!K$74:L$94,2,TRUE)),IF(F3790="女",VLOOKUP(K3790,标准!K$39:L$59,2,TRUE),VLOOKUP(K3790,标准!K$3:L$23,2,TRUE)))</f>
        <v>0</v>
      </c>
      <c r="M3790" s="68">
        <v>0</v>
      </c>
      <c r="N3790" s="71">
        <f>IF(M3790="",0,IF(A3790&lt;43,IF(F3790="女",VLOOKUP(M3790,标准!C$108:D$128,2,TRUE),VLOOKUP(M3790,标准!C$74:D$94,2,TRUE)),IF(F3790="女",VLOOKUP(M3790,标准!C$39:D$59,2,TRUE),VLOOKUP(M3790,标准!C$3:D$23,2,TRUE))))</f>
        <v>20</v>
      </c>
      <c r="O3790" s="72"/>
      <c r="P3790" s="71">
        <f>IF(A3790&lt;43,IF(F3790="女",VLOOKUP(O3790/100,标准!E$108:F$128,2,TRUE),VLOOKUP(O3790/100,标准!E$74:F$94,2,TRUE)),IF(F3790="女",VLOOKUP(O3790/100,标准!E$39:F$59,2,TRUE),VLOOKUP(O3790/100,标准!E$3:F$23,2,TRUE)))</f>
        <v>0</v>
      </c>
      <c r="Q3790" s="82"/>
      <c r="R3790" s="71">
        <f>IF(Q3790=0,0,IF(A3790&lt;43,IF(F3790="女",IF(Q3790="",0,VLOOKUP(Q3790,标准!I$108:J$138,2,TRUE)),IF(Q3790="",0,VLOOKUP(Q3790,标准!I$74:J$104,2,TRUE))),IF(F3790="女",IF(Q3790="",0,VLOOKUP(Q3790,标准!I$39:J$69,2,TRUE)),IF(Q3790="",0,VLOOKUP(Q3790,标准!I$3:J$33,2,TRUE)))))</f>
        <v>0</v>
      </c>
      <c r="S3790" s="83"/>
      <c r="T3790" s="71">
        <f>IF(A3790&lt;43,IF(F3790="女",VLOOKUP(S3790,标准!G$108:H$138,2,TRUE),VLOOKUP(S3790,标准!G$74:H$99,2,TRUE)),IF(F3790="女",VLOOKUP(S3790,标准!G$39:H$69,2,TRUE),VLOOKUP(S3790,标准!G$3:H$28,2,TRUE)))</f>
        <v>0</v>
      </c>
      <c r="U3790" s="89"/>
      <c r="V3790" s="71">
        <f>IF(U3790=0,0,IF(A3790&lt;43,IF(F3790="女",IF(U3790="",0,VLOOKUP(U3790,标准!A$108:B$128,2,TRUE)),IF(U3790="",0,VLOOKUP(U3790,标准!A$74:B$94,2,TRUE))),IF(F3790="女",IF(U3790="",0,VLOOKUP(U3790,标准!A$39:B$59,2,TRUE)),IF(U3790="",0,VLOOKUP(U3790,标准!A$3:B$23,2,TRUE)))))</f>
        <v>0</v>
      </c>
      <c r="W3790" s="86">
        <v>60</v>
      </c>
      <c r="X3790" s="87"/>
      <c r="Y3790" s="87"/>
      <c r="Z3790" s="91"/>
      <c r="AA3790" s="92" t="s">
        <v>144</v>
      </c>
    </row>
    <row r="3791" customHeight="1" spans="1:27">
      <c r="A3791" s="62">
        <v>41</v>
      </c>
      <c r="B3791" s="91">
        <v>3829</v>
      </c>
      <c r="C3791" s="156" t="s">
        <v>7670</v>
      </c>
      <c r="D3791" s="156" t="s">
        <v>7650</v>
      </c>
      <c r="E3791" s="156" t="s">
        <v>2628</v>
      </c>
      <c r="F3791" s="156" t="s">
        <v>34</v>
      </c>
      <c r="G3791" s="157" t="s">
        <v>7671</v>
      </c>
      <c r="H3791" s="68">
        <v>154.6</v>
      </c>
      <c r="I3791" s="68">
        <v>38.9</v>
      </c>
      <c r="J3791" s="71">
        <f>IF(F3791="女",IF(H3791=0,0,VLOOKUP(I3791/(H3791*H3791/10000),标准!M$108:N$112,2,TRUE)),IF(H3791=0,0,VLOOKUP(I3791/(H3791*H3791/10000),标准!M$74:N$78,2,TRUE)))</f>
        <v>80</v>
      </c>
      <c r="K3791" s="72">
        <v>3017</v>
      </c>
      <c r="L3791" s="71">
        <f>IF(A3791&lt;43,IF(F3791="女",VLOOKUP(K3791,标准!K$108:L$128,2,TRUE),VLOOKUP(K3791,标准!K$74:L$94,2,TRUE)),IF(F3791="女",VLOOKUP(K3791,标准!K$39:L$59,2,TRUE),VLOOKUP(K3791,标准!K$3:L$23,2,TRUE)))</f>
        <v>80</v>
      </c>
      <c r="M3791" s="68">
        <v>10.5</v>
      </c>
      <c r="N3791" s="71">
        <f>IF(M3791="",0,IF(A3791&lt;43,IF(F3791="女",VLOOKUP(M3791,标准!C$108:D$128,2,TRUE),VLOOKUP(M3791,标准!C$74:D$94,2,TRUE)),IF(F3791="女",VLOOKUP(M3791,标准!C$39:D$59,2,TRUE),VLOOKUP(M3791,标准!C$3:D$23,2,TRUE))))</f>
        <v>66</v>
      </c>
      <c r="O3791" s="77">
        <v>168</v>
      </c>
      <c r="P3791" s="71">
        <f>IF(A3791&lt;43,IF(F3791="女",VLOOKUP(O3791/100,标准!E$108:F$128,2,TRUE),VLOOKUP(O3791/100,标准!E$74:F$94,2,TRUE)),IF(F3791="女",VLOOKUP(O3791/100,标准!E$39:F$59,2,TRUE),VLOOKUP(O3791/100,标准!E$3:F$23,2,TRUE)))</f>
        <v>70</v>
      </c>
      <c r="Q3791" s="81">
        <v>5.02</v>
      </c>
      <c r="R3791" s="71">
        <f>IF(Q3791=0,0,IF(A3791&lt;43,IF(F3791="女",IF(Q3791="",0,VLOOKUP(Q3791,标准!I$108:J$138,2,TRUE)),IF(Q3791="",0,VLOOKUP(Q3791,标准!I$74:J$104,2,TRUE))),IF(F3791="女",IF(Q3791="",0,VLOOKUP(Q3791,标准!I$39:J$69,2,TRUE)),IF(Q3791="",0,VLOOKUP(Q3791,标准!I$3:J$33,2,TRUE)))))</f>
        <v>30</v>
      </c>
      <c r="S3791" s="76">
        <v>36</v>
      </c>
      <c r="T3791" s="71">
        <f>IF(A3791&lt;43,IF(F3791="女",VLOOKUP(S3791,标准!G$108:H$138,2,TRUE),VLOOKUP(S3791,标准!G$74:H$99,2,TRUE)),IF(F3791="女",VLOOKUP(S3791,标准!G$39:H$69,2,TRUE),VLOOKUP(S3791,标准!G$3:H$28,2,TRUE)))</f>
        <v>70</v>
      </c>
      <c r="U3791" s="88">
        <v>9.5</v>
      </c>
      <c r="V3791" s="71">
        <f>IF(U3791=0,0,IF(A3791&lt;43,IF(F3791="女",IF(U3791="",0,VLOOKUP(U3791,标准!A$108:B$128,2,TRUE)),IF(U3791="",0,VLOOKUP(U3791,标准!A$74:B$94,2,TRUE))),IF(F3791="女",IF(U3791="",0,VLOOKUP(U3791,标准!A$39:B$59,2,TRUE)),IF(U3791="",0,VLOOKUP(U3791,标准!A$3:B$23,2,TRUE)))))</f>
        <v>68</v>
      </c>
      <c r="W3791" s="86">
        <f t="shared" si="59"/>
        <v>64.2</v>
      </c>
      <c r="X3791" s="87">
        <v>4.9</v>
      </c>
      <c r="Y3791" s="87">
        <v>4.8</v>
      </c>
      <c r="Z3791" s="91"/>
      <c r="AA3791" s="92"/>
    </row>
    <row r="3792" customHeight="1" spans="1:27">
      <c r="A3792" s="62">
        <v>41</v>
      </c>
      <c r="B3792" s="91">
        <v>3830</v>
      </c>
      <c r="C3792" s="156" t="s">
        <v>7672</v>
      </c>
      <c r="D3792" s="156" t="s">
        <v>7650</v>
      </c>
      <c r="E3792" s="156" t="s">
        <v>2628</v>
      </c>
      <c r="F3792" s="156" t="s">
        <v>34</v>
      </c>
      <c r="G3792" s="157" t="s">
        <v>7673</v>
      </c>
      <c r="H3792" s="68">
        <v>166.2</v>
      </c>
      <c r="I3792" s="68">
        <v>63.3</v>
      </c>
      <c r="J3792" s="71">
        <f>IF(F3792="女",IF(H3792=0,0,VLOOKUP(I3792/(H3792*H3792/10000),标准!M$108:N$112,2,TRUE)),IF(H3792=0,0,VLOOKUP(I3792/(H3792*H3792/10000),标准!M$74:N$78,2,TRUE)))</f>
        <v>100</v>
      </c>
      <c r="K3792" s="72">
        <v>3104</v>
      </c>
      <c r="L3792" s="71">
        <f>IF(A3792&lt;43,IF(F3792="女",VLOOKUP(K3792,标准!K$108:L$128,2,TRUE),VLOOKUP(K3792,标准!K$74:L$94,2,TRUE)),IF(F3792="女",VLOOKUP(K3792,标准!K$39:L$59,2,TRUE),VLOOKUP(K3792,标准!K$3:L$23,2,TRUE)))</f>
        <v>80</v>
      </c>
      <c r="M3792" s="68">
        <v>23.8</v>
      </c>
      <c r="N3792" s="71">
        <f>IF(M3792="",0,IF(A3792&lt;43,IF(F3792="女",VLOOKUP(M3792,标准!C$108:D$128,2,TRUE),VLOOKUP(M3792,标准!C$74:D$94,2,TRUE)),IF(F3792="女",VLOOKUP(M3792,标准!C$39:D$59,2,TRUE),VLOOKUP(M3792,标准!C$3:D$23,2,TRUE))))</f>
        <v>90</v>
      </c>
      <c r="O3792" s="116">
        <v>200</v>
      </c>
      <c r="P3792" s="71">
        <f>IF(A3792&lt;43,IF(F3792="女",VLOOKUP(O3792/100,标准!E$108:F$128,2,TRUE),VLOOKUP(O3792/100,标准!E$74:F$94,2,TRUE)),IF(F3792="女",VLOOKUP(O3792/100,标准!E$39:F$59,2,TRUE),VLOOKUP(O3792/100,标准!E$3:F$23,2,TRUE)))</f>
        <v>90</v>
      </c>
      <c r="Q3792" s="81">
        <v>4.28</v>
      </c>
      <c r="R3792" s="71">
        <f>IF(Q3792=0,0,IF(A3792&lt;43,IF(F3792="女",IF(Q3792="",0,VLOOKUP(Q3792,标准!I$108:J$138,2,TRUE)),IF(Q3792="",0,VLOOKUP(Q3792,标准!I$74:J$104,2,TRUE))),IF(F3792="女",IF(Q3792="",0,VLOOKUP(Q3792,标准!I$39:J$69,2,TRUE)),IF(Q3792="",0,VLOOKUP(Q3792,标准!I$3:J$33,2,TRUE)))))</f>
        <v>62</v>
      </c>
      <c r="S3792" s="76">
        <v>41</v>
      </c>
      <c r="T3792" s="71">
        <f>IF(A3792&lt;43,IF(F3792="女",VLOOKUP(S3792,标准!G$108:H$138,2,TRUE),VLOOKUP(S3792,标准!G$74:H$99,2,TRUE)),IF(F3792="女",VLOOKUP(S3792,标准!G$39:H$69,2,TRUE),VLOOKUP(S3792,标准!G$3:H$28,2,TRUE)))</f>
        <v>74</v>
      </c>
      <c r="U3792" s="88">
        <v>8.8</v>
      </c>
      <c r="V3792" s="71">
        <f>IF(U3792=0,0,IF(A3792&lt;43,IF(F3792="女",IF(U3792="",0,VLOOKUP(U3792,标准!A$108:B$128,2,TRUE)),IF(U3792="",0,VLOOKUP(U3792,标准!A$74:B$94,2,TRUE))),IF(F3792="女",IF(U3792="",0,VLOOKUP(U3792,标准!A$39:B$59,2,TRUE)),IF(U3792="",0,VLOOKUP(U3792,标准!A$3:B$23,2,TRUE)))))</f>
        <v>74</v>
      </c>
      <c r="W3792" s="86">
        <f t="shared" si="59"/>
        <v>79.6</v>
      </c>
      <c r="X3792" s="87">
        <v>4.8</v>
      </c>
      <c r="Y3792" s="87">
        <v>4.8</v>
      </c>
      <c r="Z3792" s="91"/>
      <c r="AA3792" s="92"/>
    </row>
    <row r="3793" customHeight="1" spans="1:27">
      <c r="A3793" s="62">
        <v>41</v>
      </c>
      <c r="B3793" s="91">
        <v>3831</v>
      </c>
      <c r="C3793" s="156" t="s">
        <v>7674</v>
      </c>
      <c r="D3793" s="156" t="s">
        <v>7650</v>
      </c>
      <c r="E3793" s="156" t="s">
        <v>2628</v>
      </c>
      <c r="F3793" s="156" t="s">
        <v>34</v>
      </c>
      <c r="G3793" s="157" t="s">
        <v>7675</v>
      </c>
      <c r="H3793" s="68">
        <v>159.9</v>
      </c>
      <c r="I3793" s="68">
        <v>67.3</v>
      </c>
      <c r="J3793" s="71">
        <f>IF(F3793="女",IF(H3793=0,0,VLOOKUP(I3793/(H3793*H3793/10000),标准!M$108:N$112,2,TRUE)),IF(H3793=0,0,VLOOKUP(I3793/(H3793*H3793/10000),标准!M$74:N$78,2,TRUE)))</f>
        <v>80</v>
      </c>
      <c r="K3793" s="72">
        <v>3383</v>
      </c>
      <c r="L3793" s="71">
        <f>IF(A3793&lt;43,IF(F3793="女",VLOOKUP(K3793,标准!K$108:L$128,2,TRUE),VLOOKUP(K3793,标准!K$74:L$94,2,TRUE)),IF(F3793="女",VLOOKUP(K3793,标准!K$39:L$59,2,TRUE),VLOOKUP(K3793,标准!K$3:L$23,2,TRUE)))</f>
        <v>95</v>
      </c>
      <c r="M3793" s="68">
        <v>17</v>
      </c>
      <c r="N3793" s="71">
        <f>IF(M3793="",0,IF(A3793&lt;43,IF(F3793="女",VLOOKUP(M3793,标准!C$108:D$128,2,TRUE),VLOOKUP(M3793,标准!C$74:D$94,2,TRUE)),IF(F3793="女",VLOOKUP(M3793,标准!C$39:D$59,2,TRUE),VLOOKUP(M3793,标准!C$3:D$23,2,TRUE))))</f>
        <v>76</v>
      </c>
      <c r="O3793" s="77">
        <v>157</v>
      </c>
      <c r="P3793" s="71">
        <f>IF(A3793&lt;43,IF(F3793="女",VLOOKUP(O3793/100,标准!E$108:F$128,2,TRUE),VLOOKUP(O3793/100,标准!E$74:F$94,2,TRUE)),IF(F3793="女",VLOOKUP(O3793/100,标准!E$39:F$59,2,TRUE),VLOOKUP(O3793/100,标准!E$3:F$23,2,TRUE)))</f>
        <v>64</v>
      </c>
      <c r="Q3793" s="81">
        <v>4.27</v>
      </c>
      <c r="R3793" s="71">
        <f>IF(Q3793=0,0,IF(A3793&lt;43,IF(F3793="女",IF(Q3793="",0,VLOOKUP(Q3793,标准!I$108:J$138,2,TRUE)),IF(Q3793="",0,VLOOKUP(Q3793,标准!I$74:J$104,2,TRUE))),IF(F3793="女",IF(Q3793="",0,VLOOKUP(Q3793,标准!I$39:J$69,2,TRUE)),IF(Q3793="",0,VLOOKUP(Q3793,标准!I$3:J$33,2,TRUE)))))</f>
        <v>62</v>
      </c>
      <c r="S3793" s="76">
        <v>44</v>
      </c>
      <c r="T3793" s="71">
        <f>IF(A3793&lt;43,IF(F3793="女",VLOOKUP(S3793,标准!G$108:H$138,2,TRUE),VLOOKUP(S3793,标准!G$74:H$99,2,TRUE)),IF(F3793="女",VLOOKUP(S3793,标准!G$39:H$69,2,TRUE),VLOOKUP(S3793,标准!G$3:H$28,2,TRUE)))</f>
        <v>78</v>
      </c>
      <c r="U3793" s="88">
        <v>9.1</v>
      </c>
      <c r="V3793" s="71">
        <f>IF(U3793=0,0,IF(A3793&lt;43,IF(F3793="女",IF(U3793="",0,VLOOKUP(U3793,标准!A$108:B$128,2,TRUE)),IF(U3793="",0,VLOOKUP(U3793,标准!A$74:B$94,2,TRUE))),IF(F3793="女",IF(U3793="",0,VLOOKUP(U3793,标准!A$39:B$59,2,TRUE)),IF(U3793="",0,VLOOKUP(U3793,标准!A$3:B$23,2,TRUE)))))</f>
        <v>72</v>
      </c>
      <c r="W3793" s="86">
        <f t="shared" si="59"/>
        <v>74.85</v>
      </c>
      <c r="X3793" s="87">
        <v>4.4</v>
      </c>
      <c r="Y3793" s="87">
        <v>4</v>
      </c>
      <c r="Z3793" s="91"/>
      <c r="AA3793" s="92"/>
    </row>
    <row r="3794" customHeight="1" spans="1:27">
      <c r="A3794" s="62">
        <v>41</v>
      </c>
      <c r="B3794" s="91">
        <v>3832</v>
      </c>
      <c r="C3794" s="156" t="s">
        <v>7676</v>
      </c>
      <c r="D3794" s="156" t="s">
        <v>7650</v>
      </c>
      <c r="E3794" s="156" t="s">
        <v>2628</v>
      </c>
      <c r="F3794" s="156" t="s">
        <v>34</v>
      </c>
      <c r="G3794" s="157" t="s">
        <v>7677</v>
      </c>
      <c r="H3794" s="68">
        <v>162.8</v>
      </c>
      <c r="I3794" s="68">
        <v>58.4</v>
      </c>
      <c r="J3794" s="71">
        <f>IF(F3794="女",IF(H3794=0,0,VLOOKUP(I3794/(H3794*H3794/10000),标准!M$108:N$112,2,TRUE)),IF(H3794=0,0,VLOOKUP(I3794/(H3794*H3794/10000),标准!M$74:N$78,2,TRUE)))</f>
        <v>100</v>
      </c>
      <c r="K3794" s="72">
        <v>2997</v>
      </c>
      <c r="L3794" s="71">
        <f>IF(A3794&lt;43,IF(F3794="女",VLOOKUP(K3794,标准!K$108:L$128,2,TRUE),VLOOKUP(K3794,标准!K$74:L$94,2,TRUE)),IF(F3794="女",VLOOKUP(K3794,标准!K$39:L$59,2,TRUE),VLOOKUP(K3794,标准!K$3:L$23,2,TRUE)))</f>
        <v>78</v>
      </c>
      <c r="M3794" s="68">
        <v>26.5</v>
      </c>
      <c r="N3794" s="71">
        <f>IF(M3794="",0,IF(A3794&lt;43,IF(F3794="女",VLOOKUP(M3794,标准!C$108:D$128,2,TRUE),VLOOKUP(M3794,标准!C$74:D$94,2,TRUE)),IF(F3794="女",VLOOKUP(M3794,标准!C$39:D$59,2,TRUE),VLOOKUP(M3794,标准!C$3:D$23,2,TRUE))))</f>
        <v>100</v>
      </c>
      <c r="O3794" s="77">
        <v>145</v>
      </c>
      <c r="P3794" s="71">
        <f>IF(A3794&lt;43,IF(F3794="女",VLOOKUP(O3794/100,标准!E$108:F$128,2,TRUE),VLOOKUP(O3794/100,标准!E$74:F$94,2,TRUE)),IF(F3794="女",VLOOKUP(O3794/100,标准!E$39:F$59,2,TRUE),VLOOKUP(O3794/100,标准!E$3:F$23,2,TRUE)))</f>
        <v>40</v>
      </c>
      <c r="Q3794" s="81">
        <v>5</v>
      </c>
      <c r="R3794" s="71">
        <f>IF(Q3794=0,0,IF(A3794&lt;43,IF(F3794="女",IF(Q3794="",0,VLOOKUP(Q3794,标准!I$108:J$138,2,TRUE)),IF(Q3794="",0,VLOOKUP(Q3794,标准!I$74:J$104,2,TRUE))),IF(F3794="女",IF(Q3794="",0,VLOOKUP(Q3794,标准!I$39:J$69,2,TRUE)),IF(Q3794="",0,VLOOKUP(Q3794,标准!I$3:J$33,2,TRUE)))))</f>
        <v>30</v>
      </c>
      <c r="S3794" s="76">
        <v>16</v>
      </c>
      <c r="T3794" s="71">
        <f>IF(A3794&lt;43,IF(F3794="女",VLOOKUP(S3794,标准!G$108:H$138,2,TRUE),VLOOKUP(S3794,标准!G$74:H$99,2,TRUE)),IF(F3794="女",VLOOKUP(S3794,标准!G$39:H$69,2,TRUE),VLOOKUP(S3794,标准!G$3:H$28,2,TRUE)))</f>
        <v>10</v>
      </c>
      <c r="U3794" s="88">
        <v>9.5</v>
      </c>
      <c r="V3794" s="71">
        <f>IF(U3794=0,0,IF(A3794&lt;43,IF(F3794="女",IF(U3794="",0,VLOOKUP(U3794,标准!A$108:B$128,2,TRUE)),IF(U3794="",0,VLOOKUP(U3794,标准!A$74:B$94,2,TRUE))),IF(F3794="女",IF(U3794="",0,VLOOKUP(U3794,标准!A$39:B$59,2,TRUE)),IF(U3794="",0,VLOOKUP(U3794,标准!A$3:B$23,2,TRUE)))))</f>
        <v>68</v>
      </c>
      <c r="W3794" s="86">
        <f t="shared" si="59"/>
        <v>61.3</v>
      </c>
      <c r="X3794" s="87">
        <v>3.7</v>
      </c>
      <c r="Y3794" s="87">
        <v>3.7</v>
      </c>
      <c r="Z3794" s="91"/>
      <c r="AA3794" s="92"/>
    </row>
    <row r="3795" customHeight="1" spans="1:27">
      <c r="A3795" s="62">
        <v>41</v>
      </c>
      <c r="B3795" s="91">
        <v>3833</v>
      </c>
      <c r="C3795" s="156" t="s">
        <v>7678</v>
      </c>
      <c r="D3795" s="156" t="s">
        <v>7650</v>
      </c>
      <c r="E3795" s="156" t="s">
        <v>2628</v>
      </c>
      <c r="F3795" s="156" t="s">
        <v>34</v>
      </c>
      <c r="G3795" s="157" t="s">
        <v>7679</v>
      </c>
      <c r="H3795" s="68">
        <v>152.4</v>
      </c>
      <c r="I3795" s="68">
        <v>50.3</v>
      </c>
      <c r="J3795" s="71">
        <f>IF(F3795="女",IF(H3795=0,0,VLOOKUP(I3795/(H3795*H3795/10000),标准!M$108:N$112,2,TRUE)),IF(H3795=0,0,VLOOKUP(I3795/(H3795*H3795/10000),标准!M$74:N$78,2,TRUE)))</f>
        <v>100</v>
      </c>
      <c r="K3795" s="72">
        <v>3098</v>
      </c>
      <c r="L3795" s="71">
        <f>IF(A3795&lt;43,IF(F3795="女",VLOOKUP(K3795,标准!K$108:L$128,2,TRUE),VLOOKUP(K3795,标准!K$74:L$94,2,TRUE)),IF(F3795="女",VLOOKUP(K3795,标准!K$39:L$59,2,TRUE),VLOOKUP(K3795,标准!K$3:L$23,2,TRUE)))</f>
        <v>80</v>
      </c>
      <c r="M3795" s="68">
        <v>13.5</v>
      </c>
      <c r="N3795" s="71">
        <f>IF(M3795="",0,IF(A3795&lt;43,IF(F3795="女",VLOOKUP(M3795,标准!C$108:D$128,2,TRUE),VLOOKUP(M3795,标准!C$74:D$94,2,TRUE)),IF(F3795="女",VLOOKUP(M3795,标准!C$39:D$59,2,TRUE),VLOOKUP(M3795,标准!C$3:D$23,2,TRUE))))</f>
        <v>70</v>
      </c>
      <c r="O3795" s="77">
        <v>165</v>
      </c>
      <c r="P3795" s="71">
        <f>IF(A3795&lt;43,IF(F3795="女",VLOOKUP(O3795/100,标准!E$108:F$128,2,TRUE),VLOOKUP(O3795/100,标准!E$74:F$94,2,TRUE)),IF(F3795="女",VLOOKUP(O3795/100,标准!E$39:F$59,2,TRUE),VLOOKUP(O3795/100,标准!E$3:F$23,2,TRUE)))</f>
        <v>68</v>
      </c>
      <c r="Q3795" s="81">
        <v>3.51</v>
      </c>
      <c r="R3795" s="71">
        <f>IF(Q3795=0,0,IF(A3795&lt;43,IF(F3795="女",IF(Q3795="",0,VLOOKUP(Q3795,标准!I$108:J$138,2,TRUE)),IF(Q3795="",0,VLOOKUP(Q3795,标准!I$74:J$104,2,TRUE))),IF(F3795="女",IF(Q3795="",0,VLOOKUP(Q3795,标准!I$39:J$69,2,TRUE)),IF(Q3795="",0,VLOOKUP(Q3795,标准!I$3:J$33,2,TRUE)))))</f>
        <v>76</v>
      </c>
      <c r="S3795" s="76">
        <v>43</v>
      </c>
      <c r="T3795" s="71">
        <f>IF(A3795&lt;43,IF(F3795="女",VLOOKUP(S3795,标准!G$108:H$138,2,TRUE),VLOOKUP(S3795,标准!G$74:H$99,2,TRUE)),IF(F3795="女",VLOOKUP(S3795,标准!G$39:H$69,2,TRUE),VLOOKUP(S3795,标准!G$3:H$28,2,TRUE)))</f>
        <v>76</v>
      </c>
      <c r="U3795" s="88">
        <v>9.4</v>
      </c>
      <c r="V3795" s="71">
        <f>IF(U3795=0,0,IF(A3795&lt;43,IF(F3795="女",IF(U3795="",0,VLOOKUP(U3795,标准!A$108:B$128,2,TRUE)),IF(U3795="",0,VLOOKUP(U3795,标准!A$74:B$94,2,TRUE))),IF(F3795="女",IF(U3795="",0,VLOOKUP(U3795,标准!A$39:B$59,2,TRUE)),IF(U3795="",0,VLOOKUP(U3795,标准!A$3:B$23,2,TRUE)))))</f>
        <v>68</v>
      </c>
      <c r="W3795" s="86">
        <f t="shared" si="59"/>
        <v>77.2</v>
      </c>
      <c r="X3795" s="87">
        <v>4.6</v>
      </c>
      <c r="Y3795" s="87">
        <v>4.8</v>
      </c>
      <c r="Z3795" s="91"/>
      <c r="AA3795" s="92"/>
    </row>
    <row r="3796" customHeight="1" spans="1:27">
      <c r="A3796" s="62">
        <v>41</v>
      </c>
      <c r="B3796" s="91">
        <v>3834</v>
      </c>
      <c r="C3796" s="156" t="s">
        <v>7680</v>
      </c>
      <c r="D3796" s="156" t="s">
        <v>7650</v>
      </c>
      <c r="E3796" s="156" t="s">
        <v>2628</v>
      </c>
      <c r="F3796" s="156" t="s">
        <v>30</v>
      </c>
      <c r="G3796" s="157" t="s">
        <v>7681</v>
      </c>
      <c r="H3796" s="68">
        <v>178.5</v>
      </c>
      <c r="I3796" s="68">
        <v>79.9</v>
      </c>
      <c r="J3796" s="71">
        <f>IF(F3796="女",IF(H3796=0,0,VLOOKUP(I3796/(H3796*H3796/10000),标准!M$108:N$112,2,TRUE)),IF(H3796=0,0,VLOOKUP(I3796/(H3796*H3796/10000),标准!M$74:N$78,2,TRUE)))</f>
        <v>80</v>
      </c>
      <c r="K3796" s="72">
        <v>5177</v>
      </c>
      <c r="L3796" s="71">
        <f>IF(A3796&lt;43,IF(F3796="女",VLOOKUP(K3796,标准!K$108:L$128,2,TRUE),VLOOKUP(K3796,标准!K$74:L$94,2,TRUE)),IF(F3796="女",VLOOKUP(K3796,标准!K$39:L$59,2,TRUE),VLOOKUP(K3796,标准!K$3:L$23,2,TRUE)))</f>
        <v>100</v>
      </c>
      <c r="M3796" s="68">
        <v>0</v>
      </c>
      <c r="N3796" s="71">
        <f>IF(M3796="",0,IF(A3796&lt;43,IF(F3796="女",VLOOKUP(M3796,标准!C$108:D$128,2,TRUE),VLOOKUP(M3796,标准!C$74:D$94,2,TRUE)),IF(F3796="女",VLOOKUP(M3796,标准!C$39:D$59,2,TRUE),VLOOKUP(M3796,标准!C$3:D$23,2,TRUE))))</f>
        <v>20</v>
      </c>
      <c r="O3796" s="115">
        <v>240</v>
      </c>
      <c r="P3796" s="71">
        <f>IF(A3796&lt;43,IF(F3796="女",VLOOKUP(O3796/100,标准!E$108:F$128,2,TRUE),VLOOKUP(O3796/100,标准!E$74:F$94,2,TRUE)),IF(F3796="女",VLOOKUP(O3796/100,标准!E$39:F$59,2,TRUE),VLOOKUP(O3796/100,标准!E$3:F$23,2,TRUE)))</f>
        <v>76</v>
      </c>
      <c r="Q3796" s="81">
        <v>4.35</v>
      </c>
      <c r="R3796" s="71">
        <f>IF(Q3796=0,0,IF(A3796&lt;43,IF(F3796="女",IF(Q3796="",0,VLOOKUP(Q3796,标准!I$108:J$138,2,TRUE)),IF(Q3796="",0,VLOOKUP(Q3796,标准!I$74:J$104,2,TRUE))),IF(F3796="女",IF(Q3796="",0,VLOOKUP(Q3796,标准!I$39:J$69,2,TRUE)),IF(Q3796="",0,VLOOKUP(Q3796,标准!I$3:J$33,2,TRUE)))))</f>
        <v>50</v>
      </c>
      <c r="S3796" s="76">
        <v>0</v>
      </c>
      <c r="T3796" s="71">
        <f>IF(A3796&lt;43,IF(F3796="女",VLOOKUP(S3796,标准!G$108:H$138,2,TRUE),VLOOKUP(S3796,标准!G$74:H$99,2,TRUE)),IF(F3796="女",VLOOKUP(S3796,标准!G$39:H$69,2,TRUE),VLOOKUP(S3796,标准!G$3:H$28,2,TRUE)))</f>
        <v>0</v>
      </c>
      <c r="U3796" s="88">
        <v>6.7</v>
      </c>
      <c r="V3796" s="71">
        <f>IF(U3796=0,0,IF(A3796&lt;43,IF(F3796="女",IF(U3796="",0,VLOOKUP(U3796,标准!A$108:B$128,2,TRUE)),IF(U3796="",0,VLOOKUP(U3796,标准!A$74:B$94,2,TRUE))),IF(F3796="女",IF(U3796="",0,VLOOKUP(U3796,标准!A$39:B$59,2,TRUE)),IF(U3796="",0,VLOOKUP(U3796,标准!A$3:B$23,2,TRUE)))))</f>
        <v>100</v>
      </c>
      <c r="W3796" s="86">
        <f t="shared" si="59"/>
        <v>66.6</v>
      </c>
      <c r="X3796" s="87">
        <v>4.4</v>
      </c>
      <c r="Y3796" s="87">
        <v>4.6</v>
      </c>
      <c r="Z3796" s="91"/>
      <c r="AA3796" s="92"/>
    </row>
    <row r="3797" customHeight="1" spans="1:27">
      <c r="A3797" s="62">
        <v>41</v>
      </c>
      <c r="B3797" s="91">
        <v>3835</v>
      </c>
      <c r="C3797" s="156" t="s">
        <v>7682</v>
      </c>
      <c r="D3797" s="156" t="s">
        <v>7650</v>
      </c>
      <c r="E3797" s="156" t="s">
        <v>2628</v>
      </c>
      <c r="F3797" s="156" t="s">
        <v>34</v>
      </c>
      <c r="G3797" s="157" t="s">
        <v>7683</v>
      </c>
      <c r="H3797" s="68">
        <v>156.3</v>
      </c>
      <c r="I3797" s="68">
        <v>58.6</v>
      </c>
      <c r="J3797" s="71">
        <f>IF(F3797="女",IF(H3797=0,0,VLOOKUP(I3797/(H3797*H3797/10000),标准!M$108:N$112,2,TRUE)),IF(H3797=0,0,VLOOKUP(I3797/(H3797*H3797/10000),标准!M$74:N$78,2,TRUE)))</f>
        <v>80</v>
      </c>
      <c r="K3797" s="72">
        <v>2683</v>
      </c>
      <c r="L3797" s="71">
        <f>IF(A3797&lt;43,IF(F3797="女",VLOOKUP(K3797,标准!K$108:L$128,2,TRUE),VLOOKUP(K3797,标准!K$74:L$94,2,TRUE)),IF(F3797="女",VLOOKUP(K3797,标准!K$39:L$59,2,TRUE),VLOOKUP(K3797,标准!K$3:L$23,2,TRUE)))</f>
        <v>72</v>
      </c>
      <c r="M3797" s="68">
        <v>14.5</v>
      </c>
      <c r="N3797" s="71">
        <f>IF(M3797="",0,IF(A3797&lt;43,IF(F3797="女",VLOOKUP(M3797,标准!C$108:D$128,2,TRUE),VLOOKUP(M3797,标准!C$74:D$94,2,TRUE)),IF(F3797="女",VLOOKUP(M3797,标准!C$39:D$59,2,TRUE),VLOOKUP(M3797,标准!C$3:D$23,2,TRUE))))</f>
        <v>72</v>
      </c>
      <c r="O3797" s="115">
        <v>175</v>
      </c>
      <c r="P3797" s="71">
        <f>IF(A3797&lt;43,IF(F3797="女",VLOOKUP(O3797/100,标准!E$108:F$128,2,TRUE),VLOOKUP(O3797/100,标准!E$74:F$94,2,TRUE)),IF(F3797="女",VLOOKUP(O3797/100,标准!E$39:F$59,2,TRUE),VLOOKUP(O3797/100,标准!E$3:F$23,2,TRUE)))</f>
        <v>76</v>
      </c>
      <c r="Q3797" s="81">
        <v>3.43</v>
      </c>
      <c r="R3797" s="71">
        <f>IF(Q3797=0,0,IF(A3797&lt;43,IF(F3797="女",IF(Q3797="",0,VLOOKUP(Q3797,标准!I$108:J$138,2,TRUE)),IF(Q3797="",0,VLOOKUP(Q3797,标准!I$74:J$104,2,TRUE))),IF(F3797="女",IF(Q3797="",0,VLOOKUP(Q3797,标准!I$39:J$69,2,TRUE)),IF(Q3797="",0,VLOOKUP(Q3797,标准!I$3:J$33,2,TRUE)))))</f>
        <v>80</v>
      </c>
      <c r="S3797" s="76">
        <v>33</v>
      </c>
      <c r="T3797" s="71">
        <f>IF(A3797&lt;43,IF(F3797="女",VLOOKUP(S3797,标准!G$108:H$138,2,TRUE),VLOOKUP(S3797,标准!G$74:H$99,2,TRUE)),IF(F3797="女",VLOOKUP(S3797,标准!G$39:H$69,2,TRUE),VLOOKUP(S3797,标准!G$3:H$28,2,TRUE)))</f>
        <v>66</v>
      </c>
      <c r="U3797" s="88">
        <v>8.9</v>
      </c>
      <c r="V3797" s="71">
        <f>IF(U3797=0,0,IF(A3797&lt;43,IF(F3797="女",IF(U3797="",0,VLOOKUP(U3797,标准!A$108:B$128,2,TRUE)),IF(U3797="",0,VLOOKUP(U3797,标准!A$74:B$94,2,TRUE))),IF(F3797="女",IF(U3797="",0,VLOOKUP(U3797,标准!A$39:B$59,2,TRUE)),IF(U3797="",0,VLOOKUP(U3797,标准!A$3:B$23,2,TRUE)))))</f>
        <v>74</v>
      </c>
      <c r="W3797" s="86">
        <f t="shared" si="59"/>
        <v>75</v>
      </c>
      <c r="X3797" s="87">
        <v>4</v>
      </c>
      <c r="Y3797" s="87">
        <v>3.9</v>
      </c>
      <c r="Z3797" s="91"/>
      <c r="AA3797" s="92"/>
    </row>
    <row r="3798" customHeight="1" spans="1:27">
      <c r="A3798" s="62">
        <v>41</v>
      </c>
      <c r="B3798" s="91">
        <v>3836</v>
      </c>
      <c r="C3798" s="156" t="s">
        <v>7684</v>
      </c>
      <c r="D3798" s="156" t="s">
        <v>7650</v>
      </c>
      <c r="E3798" s="156" t="s">
        <v>2628</v>
      </c>
      <c r="F3798" s="156" t="s">
        <v>30</v>
      </c>
      <c r="G3798" s="157" t="s">
        <v>7685</v>
      </c>
      <c r="H3798" s="68">
        <v>174.8</v>
      </c>
      <c r="I3798" s="68">
        <v>71.5</v>
      </c>
      <c r="J3798" s="71">
        <f>IF(F3798="女",IF(H3798=0,0,VLOOKUP(I3798/(H3798*H3798/10000),标准!M$108:N$112,2,TRUE)),IF(H3798=0,0,VLOOKUP(I3798/(H3798*H3798/10000),标准!M$74:N$78,2,TRUE)))</f>
        <v>100</v>
      </c>
      <c r="K3798" s="72">
        <v>4773</v>
      </c>
      <c r="L3798" s="71">
        <f>IF(A3798&lt;43,IF(F3798="女",VLOOKUP(K3798,标准!K$108:L$128,2,TRUE),VLOOKUP(K3798,标准!K$74:L$94,2,TRUE)),IF(F3798="女",VLOOKUP(K3798,标准!K$39:L$59,2,TRUE),VLOOKUP(K3798,标准!K$3:L$23,2,TRUE)))</f>
        <v>85</v>
      </c>
      <c r="M3798" s="68">
        <v>19</v>
      </c>
      <c r="N3798" s="71">
        <f>IF(M3798="",0,IF(A3798&lt;43,IF(F3798="女",VLOOKUP(M3798,标准!C$108:D$128,2,TRUE),VLOOKUP(M3798,标准!C$74:D$94,2,TRUE)),IF(F3798="女",VLOOKUP(M3798,标准!C$39:D$59,2,TRUE),VLOOKUP(M3798,标准!C$3:D$23,2,TRUE))))</f>
        <v>80</v>
      </c>
      <c r="O3798" s="116">
        <v>256</v>
      </c>
      <c r="P3798" s="71">
        <f>IF(A3798&lt;43,IF(F3798="女",VLOOKUP(O3798/100,标准!E$108:F$128,2,TRUE),VLOOKUP(O3798/100,标准!E$74:F$94,2,TRUE)),IF(F3798="女",VLOOKUP(O3798/100,标准!E$39:F$59,2,TRUE),VLOOKUP(O3798/100,标准!E$3:F$23,2,TRUE)))</f>
        <v>85</v>
      </c>
      <c r="Q3798" s="81">
        <v>3.57</v>
      </c>
      <c r="R3798" s="71">
        <f>IF(Q3798=0,0,IF(A3798&lt;43,IF(F3798="女",IF(Q3798="",0,VLOOKUP(Q3798,标准!I$108:J$138,2,TRUE)),IF(Q3798="",0,VLOOKUP(Q3798,标准!I$74:J$104,2,TRUE))),IF(F3798="女",IF(Q3798="",0,VLOOKUP(Q3798,标准!I$39:J$69,2,TRUE)),IF(Q3798="",0,VLOOKUP(Q3798,标准!I$3:J$33,2,TRUE)))))</f>
        <v>74</v>
      </c>
      <c r="S3798" s="76">
        <v>19</v>
      </c>
      <c r="T3798" s="71">
        <f>IF(A3798&lt;43,IF(F3798="女",VLOOKUP(S3798,标准!G$108:H$138,2,TRUE),VLOOKUP(S3798,标准!G$74:H$99,2,TRUE)),IF(F3798="女",VLOOKUP(S3798,标准!G$39:H$69,2,TRUE),VLOOKUP(S3798,标准!G$3:H$28,2,TRUE)))</f>
        <v>100</v>
      </c>
      <c r="U3798" s="88">
        <v>6.9</v>
      </c>
      <c r="V3798" s="71">
        <f>IF(U3798=0,0,IF(A3798&lt;43,IF(F3798="女",IF(U3798="",0,VLOOKUP(U3798,标准!A$108:B$128,2,TRUE)),IF(U3798="",0,VLOOKUP(U3798,标准!A$74:B$94,2,TRUE))),IF(F3798="女",IF(U3798="",0,VLOOKUP(U3798,标准!A$39:B$59,2,TRUE)),IF(U3798="",0,VLOOKUP(U3798,标准!A$3:B$23,2,TRUE)))))</f>
        <v>90</v>
      </c>
      <c r="W3798" s="86">
        <f t="shared" si="59"/>
        <v>87.05</v>
      </c>
      <c r="X3798" s="87">
        <v>4.5</v>
      </c>
      <c r="Y3798" s="87">
        <v>4.5</v>
      </c>
      <c r="Z3798" s="91"/>
      <c r="AA3798" s="92"/>
    </row>
    <row r="3799" customHeight="1" spans="1:27">
      <c r="A3799" s="62">
        <v>41</v>
      </c>
      <c r="B3799" s="91">
        <v>3837</v>
      </c>
      <c r="C3799" s="156" t="s">
        <v>7686</v>
      </c>
      <c r="D3799" s="156" t="s">
        <v>7650</v>
      </c>
      <c r="E3799" s="156" t="s">
        <v>2628</v>
      </c>
      <c r="F3799" s="156" t="s">
        <v>30</v>
      </c>
      <c r="G3799" s="157" t="s">
        <v>7687</v>
      </c>
      <c r="H3799" s="68">
        <v>158</v>
      </c>
      <c r="I3799" s="68">
        <v>49</v>
      </c>
      <c r="J3799" s="71">
        <f>IF(F3799="女",IF(H3799=0,0,VLOOKUP(I3799/(H3799*H3799/10000),标准!M$108:N$112,2,TRUE)),IF(H3799=0,0,VLOOKUP(I3799/(H3799*H3799/10000),标准!M$74:N$78,2,TRUE)))</f>
        <v>100</v>
      </c>
      <c r="K3799" s="72">
        <v>3121</v>
      </c>
      <c r="L3799" s="71">
        <f>IF(A3799&lt;43,IF(F3799="女",VLOOKUP(K3799,标准!K$108:L$128,2,TRUE),VLOOKUP(K3799,标准!K$74:L$94,2,TRUE)),IF(F3799="女",VLOOKUP(K3799,标准!K$39:L$59,2,TRUE),VLOOKUP(K3799,标准!K$3:L$23,2,TRUE)))</f>
        <v>60</v>
      </c>
      <c r="M3799" s="68">
        <v>7</v>
      </c>
      <c r="N3799" s="71">
        <f>IF(M3799="",0,IF(A3799&lt;43,IF(F3799="女",VLOOKUP(M3799,标准!C$108:D$128,2,TRUE),VLOOKUP(M3799,标准!C$74:D$94,2,TRUE)),IF(F3799="女",VLOOKUP(M3799,标准!C$39:D$59,2,TRUE),VLOOKUP(M3799,标准!C$3:D$23,2,TRUE))))</f>
        <v>64</v>
      </c>
      <c r="O3799" s="77">
        <v>245</v>
      </c>
      <c r="P3799" s="71">
        <f>IF(A3799&lt;43,IF(F3799="女",VLOOKUP(O3799/100,标准!E$108:F$128,2,TRUE),VLOOKUP(O3799/100,标准!E$74:F$94,2,TRUE)),IF(F3799="女",VLOOKUP(O3799/100,标准!E$39:F$59,2,TRUE),VLOOKUP(O3799/100,标准!E$3:F$23,2,TRUE)))</f>
        <v>78</v>
      </c>
      <c r="Q3799" s="81">
        <v>4.07</v>
      </c>
      <c r="R3799" s="71">
        <f>IF(Q3799=0,0,IF(A3799&lt;43,IF(F3799="女",IF(Q3799="",0,VLOOKUP(Q3799,标准!I$108:J$138,2,TRUE)),IF(Q3799="",0,VLOOKUP(Q3799,标准!I$74:J$104,2,TRUE))),IF(F3799="女",IF(Q3799="",0,VLOOKUP(Q3799,标准!I$39:J$69,2,TRUE)),IF(Q3799="",0,VLOOKUP(Q3799,标准!I$3:J$33,2,TRUE)))))</f>
        <v>70</v>
      </c>
      <c r="S3799" s="76">
        <v>20</v>
      </c>
      <c r="T3799" s="71">
        <f>IF(A3799&lt;43,IF(F3799="女",VLOOKUP(S3799,标准!G$108:H$138,2,TRUE),VLOOKUP(S3799,标准!G$74:H$99,2,TRUE)),IF(F3799="女",VLOOKUP(S3799,标准!G$39:H$69,2,TRUE),VLOOKUP(S3799,标准!G$3:H$28,2,TRUE)))</f>
        <v>101</v>
      </c>
      <c r="U3799" s="88">
        <v>6.6</v>
      </c>
      <c r="V3799" s="71">
        <f>IF(U3799=0,0,IF(A3799&lt;43,IF(F3799="女",IF(U3799="",0,VLOOKUP(U3799,标准!A$108:B$128,2,TRUE)),IF(U3799="",0,VLOOKUP(U3799,标准!A$74:B$94,2,TRUE))),IF(F3799="女",IF(U3799="",0,VLOOKUP(U3799,标准!A$39:B$59,2,TRUE)),IF(U3799="",0,VLOOKUP(U3799,标准!A$3:B$23,2,TRUE)))))</f>
        <v>100</v>
      </c>
      <c r="W3799" s="86">
        <f t="shared" si="59"/>
        <v>82.3</v>
      </c>
      <c r="X3799" s="87">
        <v>5.1</v>
      </c>
      <c r="Y3799" s="87">
        <v>5.2</v>
      </c>
      <c r="Z3799" s="91"/>
      <c r="AA3799" s="92"/>
    </row>
    <row r="3800" customHeight="1" spans="1:27">
      <c r="A3800" s="62">
        <v>41</v>
      </c>
      <c r="B3800" s="91">
        <v>3838</v>
      </c>
      <c r="C3800" s="156" t="s">
        <v>7688</v>
      </c>
      <c r="D3800" s="156" t="s">
        <v>7650</v>
      </c>
      <c r="E3800" s="156" t="s">
        <v>2628</v>
      </c>
      <c r="F3800" s="156" t="s">
        <v>30</v>
      </c>
      <c r="G3800" s="157" t="s">
        <v>7689</v>
      </c>
      <c r="H3800" s="68">
        <v>173.2</v>
      </c>
      <c r="I3800" s="68">
        <v>54.3</v>
      </c>
      <c r="J3800" s="71">
        <f>IF(F3800="女",IF(H3800=0,0,VLOOKUP(I3800/(H3800*H3800/10000),标准!M$108:N$112,2,TRUE)),IF(H3800=0,0,VLOOKUP(I3800/(H3800*H3800/10000),标准!M$74:N$78,2,TRUE)))</f>
        <v>100</v>
      </c>
      <c r="K3800" s="72">
        <v>4968</v>
      </c>
      <c r="L3800" s="71">
        <f>IF(A3800&lt;43,IF(F3800="女",VLOOKUP(K3800,标准!K$108:L$128,2,TRUE),VLOOKUP(K3800,标准!K$74:L$94,2,TRUE)),IF(F3800="女",VLOOKUP(K3800,标准!K$39:L$59,2,TRUE),VLOOKUP(K3800,标准!K$3:L$23,2,TRUE)))</f>
        <v>95</v>
      </c>
      <c r="M3800" s="68">
        <v>18</v>
      </c>
      <c r="N3800" s="71">
        <f>IF(M3800="",0,IF(A3800&lt;43,IF(F3800="女",VLOOKUP(M3800,标准!C$108:D$128,2,TRUE),VLOOKUP(M3800,标准!C$74:D$94,2,TRUE)),IF(F3800="女",VLOOKUP(M3800,标准!C$39:D$59,2,TRUE),VLOOKUP(M3800,标准!C$3:D$23,2,TRUE))))</f>
        <v>80</v>
      </c>
      <c r="O3800" s="115">
        <v>260</v>
      </c>
      <c r="P3800" s="71">
        <f>IF(A3800&lt;43,IF(F3800="女",VLOOKUP(O3800/100,标准!E$108:F$128,2,TRUE),VLOOKUP(O3800/100,标准!E$74:F$94,2,TRUE)),IF(F3800="女",VLOOKUP(O3800/100,标准!E$39:F$59,2,TRUE),VLOOKUP(O3800/100,标准!E$3:F$23,2,TRUE)))</f>
        <v>85</v>
      </c>
      <c r="Q3800" s="81">
        <v>3.33</v>
      </c>
      <c r="R3800" s="71">
        <f>IF(Q3800=0,0,IF(A3800&lt;43,IF(F3800="女",IF(Q3800="",0,VLOOKUP(Q3800,标准!I$108:J$138,2,TRUE)),IF(Q3800="",0,VLOOKUP(Q3800,标准!I$74:J$104,2,TRUE))),IF(F3800="女",IF(Q3800="",0,VLOOKUP(Q3800,标准!I$39:J$69,2,TRUE)),IF(Q3800="",0,VLOOKUP(Q3800,标准!I$3:J$33,2,TRUE)))))</f>
        <v>85</v>
      </c>
      <c r="S3800" s="76">
        <v>8</v>
      </c>
      <c r="T3800" s="71">
        <f>IF(A3800&lt;43,IF(F3800="女",VLOOKUP(S3800,标准!G$108:H$138,2,TRUE),VLOOKUP(S3800,标准!G$74:H$99,2,TRUE)),IF(F3800="女",VLOOKUP(S3800,标准!G$39:H$69,2,TRUE),VLOOKUP(S3800,标准!G$3:H$28,2,TRUE)))</f>
        <v>40</v>
      </c>
      <c r="U3800" s="88">
        <v>6.6</v>
      </c>
      <c r="V3800" s="71">
        <f>IF(U3800=0,0,IF(A3800&lt;43,IF(F3800="女",IF(U3800="",0,VLOOKUP(U3800,标准!A$108:B$128,2,TRUE)),IF(U3800="",0,VLOOKUP(U3800,标准!A$74:B$94,2,TRUE))),IF(F3800="女",IF(U3800="",0,VLOOKUP(U3800,标准!A$39:B$59,2,TRUE)),IF(U3800="",0,VLOOKUP(U3800,标准!A$3:B$23,2,TRUE)))))</f>
        <v>100</v>
      </c>
      <c r="W3800" s="86">
        <f t="shared" si="59"/>
        <v>86.75</v>
      </c>
      <c r="X3800" s="87">
        <v>4.6</v>
      </c>
      <c r="Y3800" s="87">
        <v>4.4</v>
      </c>
      <c r="Z3800" s="91"/>
      <c r="AA3800" s="92"/>
    </row>
    <row r="3801" customHeight="1" spans="1:27">
      <c r="A3801" s="62">
        <v>41</v>
      </c>
      <c r="B3801" s="91">
        <v>3839</v>
      </c>
      <c r="C3801" s="156" t="s">
        <v>7690</v>
      </c>
      <c r="D3801" s="156" t="s">
        <v>7650</v>
      </c>
      <c r="E3801" s="156" t="s">
        <v>2628</v>
      </c>
      <c r="F3801" s="156" t="s">
        <v>30</v>
      </c>
      <c r="G3801" s="157" t="s">
        <v>7691</v>
      </c>
      <c r="H3801" s="68">
        <v>170.8</v>
      </c>
      <c r="I3801" s="68">
        <v>55.5</v>
      </c>
      <c r="J3801" s="71">
        <f>IF(F3801="女",IF(H3801=0,0,VLOOKUP(I3801/(H3801*H3801/10000),标准!M$108:N$112,2,TRUE)),IF(H3801=0,0,VLOOKUP(I3801/(H3801*H3801/10000),标准!M$74:N$78,2,TRUE)))</f>
        <v>100</v>
      </c>
      <c r="K3801" s="72">
        <v>4395</v>
      </c>
      <c r="L3801" s="71">
        <f>IF(A3801&lt;43,IF(F3801="女",VLOOKUP(K3801,标准!K$108:L$128,2,TRUE),VLOOKUP(K3801,标准!K$74:L$94,2,TRUE)),IF(F3801="女",VLOOKUP(K3801,标准!K$39:L$59,2,TRUE),VLOOKUP(K3801,标准!K$3:L$23,2,TRUE)))</f>
        <v>80</v>
      </c>
      <c r="M3801" s="68">
        <v>14.5</v>
      </c>
      <c r="N3801" s="71">
        <f>IF(M3801="",0,IF(A3801&lt;43,IF(F3801="女",VLOOKUP(M3801,标准!C$108:D$128,2,TRUE),VLOOKUP(M3801,标准!C$74:D$94,2,TRUE)),IF(F3801="女",VLOOKUP(M3801,标准!C$39:D$59,2,TRUE),VLOOKUP(M3801,标准!C$3:D$23,2,TRUE))))</f>
        <v>74</v>
      </c>
      <c r="O3801" s="116">
        <v>237</v>
      </c>
      <c r="P3801" s="71">
        <f>IF(A3801&lt;43,IF(F3801="女",VLOOKUP(O3801/100,标准!E$108:F$128,2,TRUE),VLOOKUP(O3801/100,标准!E$74:F$94,2,TRUE)),IF(F3801="女",VLOOKUP(O3801/100,标准!E$39:F$59,2,TRUE),VLOOKUP(O3801/100,标准!E$3:F$23,2,TRUE)))</f>
        <v>74</v>
      </c>
      <c r="Q3801" s="81">
        <v>3.55</v>
      </c>
      <c r="R3801" s="71">
        <f>IF(Q3801=0,0,IF(A3801&lt;43,IF(F3801="女",IF(Q3801="",0,VLOOKUP(Q3801,标准!I$108:J$138,2,TRUE)),IF(Q3801="",0,VLOOKUP(Q3801,标准!I$74:J$104,2,TRUE))),IF(F3801="女",IF(Q3801="",0,VLOOKUP(Q3801,标准!I$39:J$69,2,TRUE)),IF(Q3801="",0,VLOOKUP(Q3801,标准!I$3:J$33,2,TRUE)))))</f>
        <v>74</v>
      </c>
      <c r="S3801" s="76">
        <v>0</v>
      </c>
      <c r="T3801" s="71">
        <f>IF(A3801&lt;43,IF(F3801="女",VLOOKUP(S3801,标准!G$108:H$138,2,TRUE),VLOOKUP(S3801,标准!G$74:H$99,2,TRUE)),IF(F3801="女",VLOOKUP(S3801,标准!G$39:H$69,2,TRUE),VLOOKUP(S3801,标准!G$3:H$28,2,TRUE)))</f>
        <v>0</v>
      </c>
      <c r="U3801" s="88">
        <v>7</v>
      </c>
      <c r="V3801" s="71">
        <f>IF(U3801=0,0,IF(A3801&lt;43,IF(F3801="女",IF(U3801="",0,VLOOKUP(U3801,标准!A$108:B$128,2,TRUE)),IF(U3801="",0,VLOOKUP(U3801,标准!A$74:B$94,2,TRUE))),IF(F3801="女",IF(U3801="",0,VLOOKUP(U3801,标准!A$39:B$59,2,TRUE)),IF(U3801="",0,VLOOKUP(U3801,标准!A$3:B$23,2,TRUE)))))</f>
        <v>85</v>
      </c>
      <c r="W3801" s="86">
        <f t="shared" si="59"/>
        <v>73.6</v>
      </c>
      <c r="X3801" s="87">
        <v>4.4</v>
      </c>
      <c r="Y3801" s="87">
        <v>4.4</v>
      </c>
      <c r="Z3801" s="91"/>
      <c r="AA3801" s="92"/>
    </row>
    <row r="3802" customHeight="1" spans="1:27">
      <c r="A3802" s="62">
        <v>41</v>
      </c>
      <c r="B3802" s="91">
        <v>3840</v>
      </c>
      <c r="C3802" s="156" t="s">
        <v>7692</v>
      </c>
      <c r="D3802" s="156" t="s">
        <v>7650</v>
      </c>
      <c r="E3802" s="156" t="s">
        <v>2628</v>
      </c>
      <c r="F3802" s="156" t="s">
        <v>30</v>
      </c>
      <c r="G3802" s="157" t="s">
        <v>7693</v>
      </c>
      <c r="H3802" s="68">
        <v>169.3</v>
      </c>
      <c r="I3802" s="68">
        <v>64</v>
      </c>
      <c r="J3802" s="71">
        <f>IF(F3802="女",IF(H3802=0,0,VLOOKUP(I3802/(H3802*H3802/10000),标准!M$108:N$112,2,TRUE)),IF(H3802=0,0,VLOOKUP(I3802/(H3802*H3802/10000),标准!M$74:N$78,2,TRUE)))</f>
        <v>100</v>
      </c>
      <c r="K3802" s="72">
        <v>3797</v>
      </c>
      <c r="L3802" s="71">
        <f>IF(A3802&lt;43,IF(F3802="女",VLOOKUP(K3802,标准!K$108:L$128,2,TRUE),VLOOKUP(K3802,标准!K$74:L$94,2,TRUE)),IF(F3802="女",VLOOKUP(K3802,标准!K$39:L$59,2,TRUE),VLOOKUP(K3802,标准!K$3:L$23,2,TRUE)))</f>
        <v>70</v>
      </c>
      <c r="M3802" s="68">
        <v>13</v>
      </c>
      <c r="N3802" s="71">
        <f>IF(M3802="",0,IF(A3802&lt;43,IF(F3802="女",VLOOKUP(M3802,标准!C$108:D$128,2,TRUE),VLOOKUP(M3802,标准!C$74:D$94,2,TRUE)),IF(F3802="女",VLOOKUP(M3802,标准!C$39:D$59,2,TRUE),VLOOKUP(M3802,标准!C$3:D$23,2,TRUE))))</f>
        <v>72</v>
      </c>
      <c r="O3802" s="77">
        <v>220</v>
      </c>
      <c r="P3802" s="71">
        <f>IF(A3802&lt;43,IF(F3802="女",VLOOKUP(O3802/100,标准!E$108:F$128,2,TRUE),VLOOKUP(O3802/100,标准!E$74:F$94,2,TRUE)),IF(F3802="女",VLOOKUP(O3802/100,标准!E$39:F$59,2,TRUE),VLOOKUP(O3802/100,标准!E$3:F$23,2,TRUE)))</f>
        <v>66</v>
      </c>
      <c r="Q3802" s="81">
        <v>4.31</v>
      </c>
      <c r="R3802" s="71">
        <f>IF(Q3802=0,0,IF(A3802&lt;43,IF(F3802="女",IF(Q3802="",0,VLOOKUP(Q3802,标准!I$108:J$138,2,TRUE)),IF(Q3802="",0,VLOOKUP(Q3802,标准!I$74:J$104,2,TRUE))),IF(F3802="女",IF(Q3802="",0,VLOOKUP(Q3802,标准!I$39:J$69,2,TRUE)),IF(Q3802="",0,VLOOKUP(Q3802,标准!I$3:J$33,2,TRUE)))))</f>
        <v>60</v>
      </c>
      <c r="S3802" s="76">
        <v>0</v>
      </c>
      <c r="T3802" s="71">
        <f>IF(A3802&lt;43,IF(F3802="女",VLOOKUP(S3802,标准!G$108:H$138,2,TRUE),VLOOKUP(S3802,标准!G$74:H$99,2,TRUE)),IF(F3802="女",VLOOKUP(S3802,标准!G$39:H$69,2,TRUE),VLOOKUP(S3802,标准!G$3:H$28,2,TRUE)))</f>
        <v>0</v>
      </c>
      <c r="U3802" s="88">
        <v>7.4</v>
      </c>
      <c r="V3802" s="71">
        <f>IF(U3802=0,0,IF(A3802&lt;43,IF(F3802="女",IF(U3802="",0,VLOOKUP(U3802,标准!A$108:B$128,2,TRUE)),IF(U3802="",0,VLOOKUP(U3802,标准!A$74:B$94,2,TRUE))),IF(F3802="女",IF(U3802="",0,VLOOKUP(U3802,标准!A$39:B$59,2,TRUE)),IF(U3802="",0,VLOOKUP(U3802,标准!A$3:B$23,2,TRUE)))))</f>
        <v>76</v>
      </c>
      <c r="W3802" s="86">
        <f t="shared" si="59"/>
        <v>66.5</v>
      </c>
      <c r="X3802" s="87">
        <v>4</v>
      </c>
      <c r="Y3802" s="87">
        <v>4</v>
      </c>
      <c r="Z3802" s="91"/>
      <c r="AA3802" s="92"/>
    </row>
    <row r="3803" customHeight="1" spans="1:27">
      <c r="A3803" s="62">
        <v>41</v>
      </c>
      <c r="B3803" s="91">
        <v>3841</v>
      </c>
      <c r="C3803" s="156" t="s">
        <v>7694</v>
      </c>
      <c r="D3803" s="156" t="s">
        <v>7650</v>
      </c>
      <c r="E3803" s="156" t="s">
        <v>2628</v>
      </c>
      <c r="F3803" s="156" t="s">
        <v>30</v>
      </c>
      <c r="G3803" s="157" t="s">
        <v>7695</v>
      </c>
      <c r="H3803" s="68">
        <v>159.4</v>
      </c>
      <c r="I3803" s="68">
        <v>64.1</v>
      </c>
      <c r="J3803" s="71">
        <f>IF(F3803="女",IF(H3803=0,0,VLOOKUP(I3803/(H3803*H3803/10000),标准!M$108:N$112,2,TRUE)),IF(H3803=0,0,VLOOKUP(I3803/(H3803*H3803/10000),标准!M$74:N$78,2,TRUE)))</f>
        <v>80</v>
      </c>
      <c r="K3803" s="72">
        <v>4213</v>
      </c>
      <c r="L3803" s="71">
        <f>IF(A3803&lt;43,IF(F3803="女",VLOOKUP(K3803,标准!K$108:L$128,2,TRUE),VLOOKUP(K3803,标准!K$74:L$94,2,TRUE)),IF(F3803="女",VLOOKUP(K3803,标准!K$39:L$59,2,TRUE),VLOOKUP(K3803,标准!K$3:L$23,2,TRUE)))</f>
        <v>78</v>
      </c>
      <c r="M3803" s="68">
        <v>9.5</v>
      </c>
      <c r="N3803" s="71">
        <f>IF(M3803="",0,IF(A3803&lt;43,IF(F3803="女",VLOOKUP(M3803,标准!C$108:D$128,2,TRUE),VLOOKUP(M3803,标准!C$74:D$94,2,TRUE)),IF(F3803="女",VLOOKUP(M3803,标准!C$39:D$59,2,TRUE),VLOOKUP(M3803,标准!C$3:D$23,2,TRUE))))</f>
        <v>68</v>
      </c>
      <c r="O3803" s="77">
        <v>215</v>
      </c>
      <c r="P3803" s="71">
        <f>IF(A3803&lt;43,IF(F3803="女",VLOOKUP(O3803/100,标准!E$108:F$128,2,TRUE),VLOOKUP(O3803/100,标准!E$74:F$94,2,TRUE)),IF(F3803="女",VLOOKUP(O3803/100,标准!E$39:F$59,2,TRUE),VLOOKUP(O3803/100,标准!E$3:F$23,2,TRUE)))</f>
        <v>62</v>
      </c>
      <c r="Q3803" s="81">
        <v>4.3</v>
      </c>
      <c r="R3803" s="71">
        <f>IF(Q3803=0,0,IF(A3803&lt;43,IF(F3803="女",IF(Q3803="",0,VLOOKUP(Q3803,标准!I$108:J$138,2,TRUE)),IF(Q3803="",0,VLOOKUP(Q3803,标准!I$74:J$104,2,TRUE))),IF(F3803="女",IF(Q3803="",0,VLOOKUP(Q3803,标准!I$39:J$69,2,TRUE)),IF(Q3803="",0,VLOOKUP(Q3803,标准!I$3:J$33,2,TRUE)))))</f>
        <v>60</v>
      </c>
      <c r="S3803" s="76">
        <v>0</v>
      </c>
      <c r="T3803" s="71">
        <f>IF(A3803&lt;43,IF(F3803="女",VLOOKUP(S3803,标准!G$108:H$138,2,TRUE),VLOOKUP(S3803,标准!G$74:H$99,2,TRUE)),IF(F3803="女",VLOOKUP(S3803,标准!G$39:H$69,2,TRUE),VLOOKUP(S3803,标准!G$3:H$28,2,TRUE)))</f>
        <v>0</v>
      </c>
      <c r="U3803" s="88">
        <v>7.9</v>
      </c>
      <c r="V3803" s="71">
        <f>IF(U3803=0,0,IF(A3803&lt;43,IF(F3803="女",IF(U3803="",0,VLOOKUP(U3803,标准!A$108:B$128,2,TRUE)),IF(U3803="",0,VLOOKUP(U3803,标准!A$74:B$94,2,TRUE))),IF(F3803="女",IF(U3803="",0,VLOOKUP(U3803,标准!A$39:B$59,2,TRUE)),IF(U3803="",0,VLOOKUP(U3803,标准!A$3:B$23,2,TRUE)))))</f>
        <v>72</v>
      </c>
      <c r="W3803" s="86">
        <f t="shared" si="59"/>
        <v>63.1</v>
      </c>
      <c r="X3803" s="87">
        <v>4.8</v>
      </c>
      <c r="Y3803" s="87">
        <v>5</v>
      </c>
      <c r="Z3803" s="91"/>
      <c r="AA3803" s="92"/>
    </row>
    <row r="3804" customHeight="1" spans="1:27">
      <c r="A3804" s="62">
        <v>41</v>
      </c>
      <c r="B3804" s="91">
        <v>3842</v>
      </c>
      <c r="C3804" s="156" t="s">
        <v>7696</v>
      </c>
      <c r="D3804" s="156" t="s">
        <v>7650</v>
      </c>
      <c r="E3804" s="156" t="s">
        <v>2628</v>
      </c>
      <c r="F3804" s="156" t="s">
        <v>34</v>
      </c>
      <c r="G3804" s="157" t="s">
        <v>7697</v>
      </c>
      <c r="H3804" s="68">
        <v>159.6</v>
      </c>
      <c r="I3804" s="68">
        <v>48.3</v>
      </c>
      <c r="J3804" s="71">
        <f>IF(F3804="女",IF(H3804=0,0,VLOOKUP(I3804/(H3804*H3804/10000),标准!M$108:N$112,2,TRUE)),IF(H3804=0,0,VLOOKUP(I3804/(H3804*H3804/10000),标准!M$74:N$78,2,TRUE)))</f>
        <v>100</v>
      </c>
      <c r="K3804" s="72">
        <v>3000</v>
      </c>
      <c r="L3804" s="71">
        <f>IF(A3804&lt;43,IF(F3804="女",VLOOKUP(K3804,标准!K$108:L$128,2,TRUE),VLOOKUP(K3804,标准!K$74:L$94,2,TRUE)),IF(F3804="女",VLOOKUP(K3804,标准!K$39:L$59,2,TRUE),VLOOKUP(K3804,标准!K$3:L$23,2,TRUE)))</f>
        <v>80</v>
      </c>
      <c r="M3804" s="68">
        <v>17.7</v>
      </c>
      <c r="N3804" s="71">
        <f>IF(M3804="",0,IF(A3804&lt;43,IF(F3804="女",VLOOKUP(M3804,标准!C$108:D$128,2,TRUE),VLOOKUP(M3804,标准!C$74:D$94,2,TRUE)),IF(F3804="女",VLOOKUP(M3804,标准!C$39:D$59,2,TRUE),VLOOKUP(M3804,标准!C$3:D$23,2,TRUE))))</f>
        <v>78</v>
      </c>
      <c r="O3804" s="77">
        <v>152</v>
      </c>
      <c r="P3804" s="71">
        <f>IF(A3804&lt;43,IF(F3804="女",VLOOKUP(O3804/100,标准!E$108:F$128,2,TRUE),VLOOKUP(O3804/100,标准!E$74:F$94,2,TRUE)),IF(F3804="女",VLOOKUP(O3804/100,标准!E$39:F$59,2,TRUE),VLOOKUP(O3804/100,标准!E$3:F$23,2,TRUE)))</f>
        <v>60</v>
      </c>
      <c r="Q3804" s="81">
        <v>3.42</v>
      </c>
      <c r="R3804" s="71">
        <f>IF(Q3804=0,0,IF(A3804&lt;43,IF(F3804="女",IF(Q3804="",0,VLOOKUP(Q3804,标准!I$108:J$138,2,TRUE)),IF(Q3804="",0,VLOOKUP(Q3804,标准!I$74:J$104,2,TRUE))),IF(F3804="女",IF(Q3804="",0,VLOOKUP(Q3804,标准!I$39:J$69,2,TRUE)),IF(Q3804="",0,VLOOKUP(Q3804,标准!I$3:J$33,2,TRUE)))))</f>
        <v>80</v>
      </c>
      <c r="S3804" s="76">
        <v>44</v>
      </c>
      <c r="T3804" s="71">
        <f>IF(A3804&lt;43,IF(F3804="女",VLOOKUP(S3804,标准!G$108:H$138,2,TRUE),VLOOKUP(S3804,标准!G$74:H$99,2,TRUE)),IF(F3804="女",VLOOKUP(S3804,标准!G$39:H$69,2,TRUE),VLOOKUP(S3804,标准!G$3:H$28,2,TRUE)))</f>
        <v>78</v>
      </c>
      <c r="U3804" s="88">
        <v>8.9</v>
      </c>
      <c r="V3804" s="71">
        <f>IF(U3804=0,0,IF(A3804&lt;43,IF(F3804="女",IF(U3804="",0,VLOOKUP(U3804,标准!A$108:B$128,2,TRUE)),IF(U3804="",0,VLOOKUP(U3804,标准!A$74:B$94,2,TRUE))),IF(F3804="女",IF(U3804="",0,VLOOKUP(U3804,标准!A$39:B$59,2,TRUE)),IF(U3804="",0,VLOOKUP(U3804,标准!A$3:B$23,2,TRUE)))))</f>
        <v>74</v>
      </c>
      <c r="W3804" s="86">
        <f t="shared" si="59"/>
        <v>79.4</v>
      </c>
      <c r="X3804" s="87">
        <v>4.4</v>
      </c>
      <c r="Y3804" s="87">
        <v>4</v>
      </c>
      <c r="Z3804" s="91"/>
      <c r="AA3804" s="92"/>
    </row>
    <row r="3805" customHeight="1" spans="1:27">
      <c r="A3805" s="62">
        <v>41</v>
      </c>
      <c r="B3805" s="91">
        <v>3843</v>
      </c>
      <c r="C3805" s="156" t="s">
        <v>7698</v>
      </c>
      <c r="D3805" s="156" t="s">
        <v>7650</v>
      </c>
      <c r="E3805" s="156" t="s">
        <v>2628</v>
      </c>
      <c r="F3805" s="156" t="s">
        <v>30</v>
      </c>
      <c r="G3805" s="157" t="s">
        <v>7699</v>
      </c>
      <c r="H3805" s="68">
        <v>162.2</v>
      </c>
      <c r="I3805" s="68">
        <v>46.8</v>
      </c>
      <c r="J3805" s="71">
        <f>IF(F3805="女",IF(H3805=0,0,VLOOKUP(I3805/(H3805*H3805/10000),标准!M$108:N$112,2,TRUE)),IF(H3805=0,0,VLOOKUP(I3805/(H3805*H3805/10000),标准!M$74:N$78,2,TRUE)))</f>
        <v>80</v>
      </c>
      <c r="K3805" s="72">
        <v>3954</v>
      </c>
      <c r="L3805" s="71">
        <f>IF(A3805&lt;43,IF(F3805="女",VLOOKUP(K3805,标准!K$108:L$128,2,TRUE),VLOOKUP(K3805,标准!K$74:L$94,2,TRUE)),IF(F3805="女",VLOOKUP(K3805,标准!K$39:L$59,2,TRUE),VLOOKUP(K3805,标准!K$3:L$23,2,TRUE)))</f>
        <v>74</v>
      </c>
      <c r="M3805" s="68">
        <v>9</v>
      </c>
      <c r="N3805" s="71">
        <f>IF(M3805="",0,IF(A3805&lt;43,IF(F3805="女",VLOOKUP(M3805,标准!C$108:D$128,2,TRUE),VLOOKUP(M3805,标准!C$74:D$94,2,TRUE)),IF(F3805="女",VLOOKUP(M3805,标准!C$39:D$59,2,TRUE),VLOOKUP(M3805,标准!C$3:D$23,2,TRUE))))</f>
        <v>66</v>
      </c>
      <c r="O3805" s="77">
        <v>212</v>
      </c>
      <c r="P3805" s="71">
        <f>IF(A3805&lt;43,IF(F3805="女",VLOOKUP(O3805/100,标准!E$108:F$128,2,TRUE),VLOOKUP(O3805/100,标准!E$74:F$94,2,TRUE)),IF(F3805="女",VLOOKUP(O3805/100,标准!E$39:F$59,2,TRUE),VLOOKUP(O3805/100,标准!E$3:F$23,2,TRUE)))</f>
        <v>62</v>
      </c>
      <c r="Q3805" s="81">
        <v>4.24</v>
      </c>
      <c r="R3805" s="71">
        <f>IF(Q3805=0,0,IF(A3805&lt;43,IF(F3805="女",IF(Q3805="",0,VLOOKUP(Q3805,标准!I$108:J$138,2,TRUE)),IF(Q3805="",0,VLOOKUP(Q3805,标准!I$74:J$104,2,TRUE))),IF(F3805="女",IF(Q3805="",0,VLOOKUP(Q3805,标准!I$39:J$69,2,TRUE)),IF(Q3805="",0,VLOOKUP(Q3805,标准!I$3:J$33,2,TRUE)))))</f>
        <v>62</v>
      </c>
      <c r="S3805" s="76">
        <v>10</v>
      </c>
      <c r="T3805" s="71">
        <f>IF(A3805&lt;43,IF(F3805="女",VLOOKUP(S3805,标准!G$108:H$138,2,TRUE),VLOOKUP(S3805,标准!G$74:H$99,2,TRUE)),IF(F3805="女",VLOOKUP(S3805,标准!G$39:H$69,2,TRUE),VLOOKUP(S3805,标准!G$3:H$28,2,TRUE)))</f>
        <v>60</v>
      </c>
      <c r="U3805" s="88">
        <v>7.8</v>
      </c>
      <c r="V3805" s="71">
        <f>IF(U3805=0,0,IF(A3805&lt;43,IF(F3805="女",IF(U3805="",0,VLOOKUP(U3805,标准!A$108:B$128,2,TRUE)),IF(U3805="",0,VLOOKUP(U3805,标准!A$74:B$94,2,TRUE))),IF(F3805="女",IF(U3805="",0,VLOOKUP(U3805,标准!A$39:B$59,2,TRUE)),IF(U3805="",0,VLOOKUP(U3805,标准!A$3:B$23,2,TRUE)))))</f>
        <v>72</v>
      </c>
      <c r="W3805" s="86">
        <f t="shared" si="59"/>
        <v>68.7</v>
      </c>
      <c r="X3805" s="87">
        <v>4.9</v>
      </c>
      <c r="Y3805" s="87">
        <v>5</v>
      </c>
      <c r="Z3805" s="91"/>
      <c r="AA3805" s="92"/>
    </row>
    <row r="3806" customHeight="1" spans="1:27">
      <c r="A3806" s="62">
        <v>41</v>
      </c>
      <c r="B3806" s="91">
        <v>3844</v>
      </c>
      <c r="C3806" s="156" t="s">
        <v>7700</v>
      </c>
      <c r="D3806" s="156" t="s">
        <v>7650</v>
      </c>
      <c r="E3806" s="156" t="s">
        <v>2628</v>
      </c>
      <c r="F3806" s="156" t="s">
        <v>30</v>
      </c>
      <c r="G3806" s="157" t="s">
        <v>7701</v>
      </c>
      <c r="H3806" s="68">
        <v>170</v>
      </c>
      <c r="I3806" s="68">
        <v>78</v>
      </c>
      <c r="J3806" s="71">
        <f>IF(F3806="女",IF(H3806=0,0,VLOOKUP(I3806/(H3806*H3806/10000),标准!M$108:N$112,2,TRUE)),IF(H3806=0,0,VLOOKUP(I3806/(H3806*H3806/10000),标准!M$74:N$78,2,TRUE)))</f>
        <v>80</v>
      </c>
      <c r="K3806" s="72">
        <v>4867</v>
      </c>
      <c r="L3806" s="71">
        <f>IF(A3806&lt;43,IF(F3806="女",VLOOKUP(K3806,标准!K$108:L$128,2,TRUE),VLOOKUP(K3806,标准!K$74:L$94,2,TRUE)),IF(F3806="女",VLOOKUP(K3806,标准!K$39:L$59,2,TRUE),VLOOKUP(K3806,标准!K$3:L$23,2,TRUE)))</f>
        <v>90</v>
      </c>
      <c r="M3806" s="68">
        <v>18.7</v>
      </c>
      <c r="N3806" s="71">
        <f>IF(M3806="",0,IF(A3806&lt;43,IF(F3806="女",VLOOKUP(M3806,标准!C$108:D$128,2,TRUE),VLOOKUP(M3806,标准!C$74:D$94,2,TRUE)),IF(F3806="女",VLOOKUP(M3806,标准!C$39:D$59,2,TRUE),VLOOKUP(M3806,标准!C$3:D$23,2,TRUE))))</f>
        <v>80</v>
      </c>
      <c r="O3806" s="77">
        <v>240</v>
      </c>
      <c r="P3806" s="71">
        <f>IF(A3806&lt;43,IF(F3806="女",VLOOKUP(O3806/100,标准!E$108:F$128,2,TRUE),VLOOKUP(O3806/100,标准!E$74:F$94,2,TRUE)),IF(F3806="女",VLOOKUP(O3806/100,标准!E$39:F$59,2,TRUE),VLOOKUP(O3806/100,标准!E$3:F$23,2,TRUE)))</f>
        <v>76</v>
      </c>
      <c r="Q3806" s="81">
        <v>4.08</v>
      </c>
      <c r="R3806" s="71">
        <f>IF(Q3806=0,0,IF(A3806&lt;43,IF(F3806="女",IF(Q3806="",0,VLOOKUP(Q3806,标准!I$108:J$138,2,TRUE)),IF(Q3806="",0,VLOOKUP(Q3806,标准!I$74:J$104,2,TRUE))),IF(F3806="女",IF(Q3806="",0,VLOOKUP(Q3806,标准!I$39:J$69,2,TRUE)),IF(Q3806="",0,VLOOKUP(Q3806,标准!I$3:J$33,2,TRUE)))))</f>
        <v>68</v>
      </c>
      <c r="S3806" s="76">
        <v>5</v>
      </c>
      <c r="T3806" s="71">
        <f>IF(A3806&lt;43,IF(F3806="女",VLOOKUP(S3806,标准!G$108:H$138,2,TRUE),VLOOKUP(S3806,标准!G$74:H$99,2,TRUE)),IF(F3806="女",VLOOKUP(S3806,标准!G$39:H$69,2,TRUE),VLOOKUP(S3806,标准!G$3:H$28,2,TRUE)))</f>
        <v>10</v>
      </c>
      <c r="U3806" s="88">
        <v>7.3</v>
      </c>
      <c r="V3806" s="71">
        <f>IF(U3806=0,0,IF(A3806&lt;43,IF(F3806="女",IF(U3806="",0,VLOOKUP(U3806,标准!A$108:B$128,2,TRUE)),IF(U3806="",0,VLOOKUP(U3806,标准!A$74:B$94,2,TRUE))),IF(F3806="女",IF(U3806="",0,VLOOKUP(U3806,标准!A$39:B$59,2,TRUE)),IF(U3806="",0,VLOOKUP(U3806,标准!A$3:B$23,2,TRUE)))))</f>
        <v>78</v>
      </c>
      <c r="W3806" s="86">
        <f t="shared" si="59"/>
        <v>71.3</v>
      </c>
      <c r="X3806" s="87">
        <v>4.8</v>
      </c>
      <c r="Y3806" s="87">
        <v>4.7</v>
      </c>
      <c r="Z3806" s="91"/>
      <c r="AA3806" s="92"/>
    </row>
    <row r="3807" customHeight="1" spans="1:27">
      <c r="A3807" s="62">
        <v>41</v>
      </c>
      <c r="B3807" s="91">
        <v>3845</v>
      </c>
      <c r="C3807" s="156" t="s">
        <v>7702</v>
      </c>
      <c r="D3807" s="156" t="s">
        <v>7650</v>
      </c>
      <c r="E3807" s="156" t="s">
        <v>2628</v>
      </c>
      <c r="F3807" s="156" t="s">
        <v>34</v>
      </c>
      <c r="G3807" s="157" t="s">
        <v>7703</v>
      </c>
      <c r="H3807" s="68">
        <v>169.8</v>
      </c>
      <c r="I3807" s="68">
        <v>65.4</v>
      </c>
      <c r="J3807" s="71">
        <f>IF(F3807="女",IF(H3807=0,0,VLOOKUP(I3807/(H3807*H3807/10000),标准!M$108:N$112,2,TRUE)),IF(H3807=0,0,VLOOKUP(I3807/(H3807*H3807/10000),标准!M$74:N$78,2,TRUE)))</f>
        <v>100</v>
      </c>
      <c r="K3807" s="72">
        <v>3598</v>
      </c>
      <c r="L3807" s="71">
        <f>IF(A3807&lt;43,IF(F3807="女",VLOOKUP(K3807,标准!K$108:L$128,2,TRUE),VLOOKUP(K3807,标准!K$74:L$94,2,TRUE)),IF(F3807="女",VLOOKUP(K3807,标准!K$39:L$59,2,TRUE),VLOOKUP(K3807,标准!K$3:L$23,2,TRUE)))</f>
        <v>100</v>
      </c>
      <c r="M3807" s="68">
        <v>13</v>
      </c>
      <c r="N3807" s="71">
        <f>IF(M3807="",0,IF(A3807&lt;43,IF(F3807="女",VLOOKUP(M3807,标准!C$108:D$128,2,TRUE),VLOOKUP(M3807,标准!C$74:D$94,2,TRUE)),IF(F3807="女",VLOOKUP(M3807,标准!C$39:D$59,2,TRUE),VLOOKUP(M3807,标准!C$3:D$23,2,TRUE))))</f>
        <v>70</v>
      </c>
      <c r="O3807" s="77">
        <v>160</v>
      </c>
      <c r="P3807" s="71">
        <f>IF(A3807&lt;43,IF(F3807="女",VLOOKUP(O3807/100,标准!E$108:F$128,2,TRUE),VLOOKUP(O3807/100,标准!E$74:F$94,2,TRUE)),IF(F3807="女",VLOOKUP(O3807/100,标准!E$39:F$59,2,TRUE),VLOOKUP(O3807/100,标准!E$3:F$23,2,TRUE)))</f>
        <v>66</v>
      </c>
      <c r="Q3807" s="81">
        <v>4.26</v>
      </c>
      <c r="R3807" s="71">
        <f>IF(Q3807=0,0,IF(A3807&lt;43,IF(F3807="女",IF(Q3807="",0,VLOOKUP(Q3807,标准!I$108:J$138,2,TRUE)),IF(Q3807="",0,VLOOKUP(Q3807,标准!I$74:J$104,2,TRUE))),IF(F3807="女",IF(Q3807="",0,VLOOKUP(Q3807,标准!I$39:J$69,2,TRUE)),IF(Q3807="",0,VLOOKUP(Q3807,标准!I$3:J$33,2,TRUE)))))</f>
        <v>62</v>
      </c>
      <c r="S3807" s="76">
        <v>35</v>
      </c>
      <c r="T3807" s="71">
        <f>IF(A3807&lt;43,IF(F3807="女",VLOOKUP(S3807,标准!G$108:H$138,2,TRUE),VLOOKUP(S3807,标准!G$74:H$99,2,TRUE)),IF(F3807="女",VLOOKUP(S3807,标准!G$39:H$69,2,TRUE),VLOOKUP(S3807,标准!G$3:H$28,2,TRUE)))</f>
        <v>68</v>
      </c>
      <c r="U3807" s="88">
        <v>8.5</v>
      </c>
      <c r="V3807" s="71">
        <f>IF(U3807=0,0,IF(A3807&lt;43,IF(F3807="女",IF(U3807="",0,VLOOKUP(U3807,标准!A$108:B$128,2,TRUE)),IF(U3807="",0,VLOOKUP(U3807,标准!A$74:B$94,2,TRUE))),IF(F3807="女",IF(U3807="",0,VLOOKUP(U3807,标准!A$39:B$59,2,TRUE)),IF(U3807="",0,VLOOKUP(U3807,标准!A$3:B$23,2,TRUE)))))</f>
        <v>78</v>
      </c>
      <c r="W3807" s="86">
        <f t="shared" si="59"/>
        <v>78.4</v>
      </c>
      <c r="X3807" s="87">
        <v>4.7</v>
      </c>
      <c r="Y3807" s="87">
        <v>4.7</v>
      </c>
      <c r="Z3807" s="91"/>
      <c r="AA3807" s="92"/>
    </row>
    <row r="3808" customHeight="1" spans="1:27">
      <c r="A3808" s="62">
        <v>41</v>
      </c>
      <c r="B3808" s="91">
        <v>3846</v>
      </c>
      <c r="C3808" s="156" t="s">
        <v>7704</v>
      </c>
      <c r="D3808" s="156" t="s">
        <v>7650</v>
      </c>
      <c r="E3808" s="156" t="s">
        <v>2628</v>
      </c>
      <c r="F3808" s="156" t="s">
        <v>30</v>
      </c>
      <c r="G3808" s="157" t="s">
        <v>7705</v>
      </c>
      <c r="H3808" s="68"/>
      <c r="I3808" s="68"/>
      <c r="J3808" s="71">
        <f>IF(F3808="女",IF(H3808=0,0,VLOOKUP(I3808/(H3808*H3808/10000),标准!M$108:N$112,2,TRUE)),IF(H3808=0,0,VLOOKUP(I3808/(H3808*H3808/10000),标准!M$74:N$78,2,TRUE)))</f>
        <v>0</v>
      </c>
      <c r="K3808" s="72"/>
      <c r="L3808" s="71">
        <f>IF(A3808&lt;43,IF(F3808="女",VLOOKUP(K3808,标准!K$108:L$128,2,TRUE),VLOOKUP(K3808,标准!K$74:L$94,2,TRUE)),IF(F3808="女",VLOOKUP(K3808,标准!K$39:L$59,2,TRUE),VLOOKUP(K3808,标准!K$3:L$23,2,TRUE)))</f>
        <v>0</v>
      </c>
      <c r="M3808" s="68">
        <v>0</v>
      </c>
      <c r="N3808" s="71">
        <f>IF(M3808="",0,IF(A3808&lt;43,IF(F3808="女",VLOOKUP(M3808,标准!C$108:D$128,2,TRUE),VLOOKUP(M3808,标准!C$74:D$94,2,TRUE)),IF(F3808="女",VLOOKUP(M3808,标准!C$39:D$59,2,TRUE),VLOOKUP(M3808,标准!C$3:D$23,2,TRUE))))</f>
        <v>20</v>
      </c>
      <c r="O3808" s="72"/>
      <c r="P3808" s="71">
        <f>IF(A3808&lt;43,IF(F3808="女",VLOOKUP(O3808/100,标准!E$108:F$128,2,TRUE),VLOOKUP(O3808/100,标准!E$74:F$94,2,TRUE)),IF(F3808="女",VLOOKUP(O3808/100,标准!E$39:F$59,2,TRUE),VLOOKUP(O3808/100,标准!E$3:F$23,2,TRUE)))</f>
        <v>0</v>
      </c>
      <c r="Q3808" s="82"/>
      <c r="R3808" s="71">
        <f>IF(Q3808=0,0,IF(A3808&lt;43,IF(F3808="女",IF(Q3808="",0,VLOOKUP(Q3808,标准!I$108:J$138,2,TRUE)),IF(Q3808="",0,VLOOKUP(Q3808,标准!I$74:J$104,2,TRUE))),IF(F3808="女",IF(Q3808="",0,VLOOKUP(Q3808,标准!I$39:J$69,2,TRUE)),IF(Q3808="",0,VLOOKUP(Q3808,标准!I$3:J$33,2,TRUE)))))</f>
        <v>0</v>
      </c>
      <c r="S3808" s="83"/>
      <c r="T3808" s="71">
        <f>IF(A3808&lt;43,IF(F3808="女",VLOOKUP(S3808,标准!G$108:H$138,2,TRUE),VLOOKUP(S3808,标准!G$74:H$99,2,TRUE)),IF(F3808="女",VLOOKUP(S3808,标准!G$39:H$69,2,TRUE),VLOOKUP(S3808,标准!G$3:H$28,2,TRUE)))</f>
        <v>0</v>
      </c>
      <c r="U3808" s="89"/>
      <c r="V3808" s="71">
        <f>IF(U3808=0,0,IF(A3808&lt;43,IF(F3808="女",IF(U3808="",0,VLOOKUP(U3808,标准!A$108:B$128,2,TRUE)),IF(U3808="",0,VLOOKUP(U3808,标准!A$74:B$94,2,TRUE))),IF(F3808="女",IF(U3808="",0,VLOOKUP(U3808,标准!A$39:B$59,2,TRUE)),IF(U3808="",0,VLOOKUP(U3808,标准!A$3:B$23,2,TRUE)))))</f>
        <v>0</v>
      </c>
      <c r="W3808" s="86">
        <v>60</v>
      </c>
      <c r="X3808" s="87"/>
      <c r="Y3808" s="87"/>
      <c r="Z3808" s="91"/>
      <c r="AA3808" s="92" t="s">
        <v>144</v>
      </c>
    </row>
    <row r="3809" customHeight="1" spans="1:27">
      <c r="A3809" s="62">
        <v>41</v>
      </c>
      <c r="B3809" s="91">
        <v>3847</v>
      </c>
      <c r="C3809" s="156" t="s">
        <v>7706</v>
      </c>
      <c r="D3809" s="156" t="s">
        <v>7707</v>
      </c>
      <c r="E3809" s="156" t="s">
        <v>2628</v>
      </c>
      <c r="F3809" s="156" t="s">
        <v>30</v>
      </c>
      <c r="G3809" s="157" t="s">
        <v>7708</v>
      </c>
      <c r="H3809" s="68"/>
      <c r="I3809" s="68"/>
      <c r="J3809" s="71">
        <f>IF(F3809="女",IF(H3809=0,0,VLOOKUP(I3809/(H3809*H3809/10000),标准!M$108:N$112,2,TRUE)),IF(H3809=0,0,VLOOKUP(I3809/(H3809*H3809/10000),标准!M$74:N$78,2,TRUE)))</f>
        <v>0</v>
      </c>
      <c r="K3809" s="72"/>
      <c r="L3809" s="71">
        <f>IF(A3809&lt;43,IF(F3809="女",VLOOKUP(K3809,标准!K$108:L$128,2,TRUE),VLOOKUP(K3809,标准!K$74:L$94,2,TRUE)),IF(F3809="女",VLOOKUP(K3809,标准!K$39:L$59,2,TRUE),VLOOKUP(K3809,标准!K$3:L$23,2,TRUE)))</f>
        <v>0</v>
      </c>
      <c r="M3809" s="68">
        <v>0</v>
      </c>
      <c r="N3809" s="71">
        <f>IF(M3809="",0,IF(A3809&lt;43,IF(F3809="女",VLOOKUP(M3809,标准!C$108:D$128,2,TRUE),VLOOKUP(M3809,标准!C$74:D$94,2,TRUE)),IF(F3809="女",VLOOKUP(M3809,标准!C$39:D$59,2,TRUE),VLOOKUP(M3809,标准!C$3:D$23,2,TRUE))))</f>
        <v>20</v>
      </c>
      <c r="O3809" s="72"/>
      <c r="P3809" s="71">
        <f>IF(A3809&lt;43,IF(F3809="女",VLOOKUP(O3809/100,标准!E$108:F$128,2,TRUE),VLOOKUP(O3809/100,标准!E$74:F$94,2,TRUE)),IF(F3809="女",VLOOKUP(O3809/100,标准!E$39:F$59,2,TRUE),VLOOKUP(O3809/100,标准!E$3:F$23,2,TRUE)))</f>
        <v>0</v>
      </c>
      <c r="Q3809" s="82"/>
      <c r="R3809" s="71">
        <f>IF(Q3809=0,0,IF(A3809&lt;43,IF(F3809="女",IF(Q3809="",0,VLOOKUP(Q3809,标准!I$108:J$138,2,TRUE)),IF(Q3809="",0,VLOOKUP(Q3809,标准!I$74:J$104,2,TRUE))),IF(F3809="女",IF(Q3809="",0,VLOOKUP(Q3809,标准!I$39:J$69,2,TRUE)),IF(Q3809="",0,VLOOKUP(Q3809,标准!I$3:J$33,2,TRUE)))))</f>
        <v>0</v>
      </c>
      <c r="S3809" s="83"/>
      <c r="T3809" s="71">
        <f>IF(A3809&lt;43,IF(F3809="女",VLOOKUP(S3809,标准!G$108:H$138,2,TRUE),VLOOKUP(S3809,标准!G$74:H$99,2,TRUE)),IF(F3809="女",VLOOKUP(S3809,标准!G$39:H$69,2,TRUE),VLOOKUP(S3809,标准!G$3:H$28,2,TRUE)))</f>
        <v>0</v>
      </c>
      <c r="U3809" s="89"/>
      <c r="V3809" s="71">
        <f>IF(U3809=0,0,IF(A3809&lt;43,IF(F3809="女",IF(U3809="",0,VLOOKUP(U3809,标准!A$108:B$128,2,TRUE)),IF(U3809="",0,VLOOKUP(U3809,标准!A$74:B$94,2,TRUE))),IF(F3809="女",IF(U3809="",0,VLOOKUP(U3809,标准!A$39:B$59,2,TRUE)),IF(U3809="",0,VLOOKUP(U3809,标准!A$3:B$23,2,TRUE)))))</f>
        <v>0</v>
      </c>
      <c r="W3809" s="86">
        <f t="shared" si="59"/>
        <v>2</v>
      </c>
      <c r="X3809" s="87"/>
      <c r="Y3809" s="87"/>
      <c r="Z3809" s="91"/>
      <c r="AA3809" s="92"/>
    </row>
    <row r="3810" customHeight="1" spans="1:27">
      <c r="A3810" s="62">
        <v>41</v>
      </c>
      <c r="B3810" s="91">
        <v>3848</v>
      </c>
      <c r="C3810" s="156" t="s">
        <v>7709</v>
      </c>
      <c r="D3810" s="156" t="s">
        <v>7707</v>
      </c>
      <c r="E3810" s="156" t="s">
        <v>2628</v>
      </c>
      <c r="F3810" s="156" t="s">
        <v>34</v>
      </c>
      <c r="G3810" s="157" t="s">
        <v>7710</v>
      </c>
      <c r="H3810" s="68"/>
      <c r="I3810" s="68"/>
      <c r="J3810" s="71">
        <f>IF(F3810="女",IF(H3810=0,0,VLOOKUP(I3810/(H3810*H3810/10000),标准!M$108:N$112,2,TRUE)),IF(H3810=0,0,VLOOKUP(I3810/(H3810*H3810/10000),标准!M$74:N$78,2,TRUE)))</f>
        <v>0</v>
      </c>
      <c r="K3810" s="72"/>
      <c r="L3810" s="71">
        <f>IF(A3810&lt;43,IF(F3810="女",VLOOKUP(K3810,标准!K$108:L$128,2,TRUE),VLOOKUP(K3810,标准!K$74:L$94,2,TRUE)),IF(F3810="女",VLOOKUP(K3810,标准!K$39:L$59,2,TRUE),VLOOKUP(K3810,标准!K$3:L$23,2,TRUE)))</f>
        <v>0</v>
      </c>
      <c r="M3810" s="68">
        <v>0</v>
      </c>
      <c r="N3810" s="71">
        <f>IF(M3810="",0,IF(A3810&lt;43,IF(F3810="女",VLOOKUP(M3810,标准!C$108:D$128,2,TRUE),VLOOKUP(M3810,标准!C$74:D$94,2,TRUE)),IF(F3810="女",VLOOKUP(M3810,标准!C$39:D$59,2,TRUE),VLOOKUP(M3810,标准!C$3:D$23,2,TRUE))))</f>
        <v>0</v>
      </c>
      <c r="O3810" s="124">
        <v>160</v>
      </c>
      <c r="P3810" s="71">
        <f>IF(A3810&lt;43,IF(F3810="女",VLOOKUP(O3810/100,标准!E$108:F$128,2,TRUE),VLOOKUP(O3810/100,标准!E$74:F$94,2,TRUE)),IF(F3810="女",VLOOKUP(O3810/100,标准!E$39:F$59,2,TRUE),VLOOKUP(O3810/100,标准!E$3:F$23,2,TRUE)))</f>
        <v>66</v>
      </c>
      <c r="Q3810" s="125">
        <v>5.14</v>
      </c>
      <c r="R3810" s="71">
        <f>IF(Q3810=0,0,IF(A3810&lt;43,IF(F3810="女",IF(Q3810="",0,VLOOKUP(Q3810,标准!I$108:J$138,2,TRUE)),IF(Q3810="",0,VLOOKUP(Q3810,标准!I$74:J$104,2,TRUE))),IF(F3810="女",IF(Q3810="",0,VLOOKUP(Q3810,标准!I$39:J$69,2,TRUE)),IF(Q3810="",0,VLOOKUP(Q3810,标准!I$3:J$33,2,TRUE)))))</f>
        <v>20</v>
      </c>
      <c r="S3810" s="126">
        <v>28</v>
      </c>
      <c r="T3810" s="71">
        <f>IF(A3810&lt;43,IF(F3810="女",VLOOKUP(S3810,标准!G$108:H$138,2,TRUE),VLOOKUP(S3810,标准!G$74:H$99,2,TRUE)),IF(F3810="女",VLOOKUP(S3810,标准!G$39:H$69,2,TRUE),VLOOKUP(S3810,标准!G$3:H$28,2,TRUE)))</f>
        <v>62</v>
      </c>
      <c r="U3810" s="127">
        <v>10.5</v>
      </c>
      <c r="V3810" s="71">
        <f>IF(U3810=0,0,IF(A3810&lt;43,IF(F3810="女",IF(U3810="",0,VLOOKUP(U3810,标准!A$108:B$128,2,TRUE)),IF(U3810="",0,VLOOKUP(U3810,标准!A$74:B$94,2,TRUE))),IF(F3810="女",IF(U3810="",0,VLOOKUP(U3810,标准!A$39:B$59,2,TRUE)),IF(U3810="",0,VLOOKUP(U3810,标准!A$3:B$23,2,TRUE)))))</f>
        <v>50</v>
      </c>
      <c r="W3810" s="86">
        <f t="shared" si="59"/>
        <v>26.8</v>
      </c>
      <c r="X3810" s="87"/>
      <c r="Y3810" s="87"/>
      <c r="Z3810" s="91"/>
      <c r="AA3810" s="92"/>
    </row>
    <row r="3811" customHeight="1" spans="1:27">
      <c r="A3811" s="62">
        <v>41</v>
      </c>
      <c r="B3811" s="91">
        <v>3849</v>
      </c>
      <c r="C3811" s="156" t="s">
        <v>7711</v>
      </c>
      <c r="D3811" s="156" t="s">
        <v>7707</v>
      </c>
      <c r="E3811" s="156" t="s">
        <v>2628</v>
      </c>
      <c r="F3811" s="156" t="s">
        <v>34</v>
      </c>
      <c r="G3811" s="157" t="s">
        <v>7712</v>
      </c>
      <c r="H3811" s="68">
        <v>150.6</v>
      </c>
      <c r="I3811" s="68">
        <v>38.7</v>
      </c>
      <c r="J3811" s="71">
        <f>IF(F3811="女",IF(H3811=0,0,VLOOKUP(I3811/(H3811*H3811/10000),标准!M$108:N$112,2,TRUE)),IF(H3811=0,0,VLOOKUP(I3811/(H3811*H3811/10000),标准!M$74:N$78,2,TRUE)))</f>
        <v>80</v>
      </c>
      <c r="K3811" s="72">
        <v>2183</v>
      </c>
      <c r="L3811" s="71">
        <f>IF(A3811&lt;43,IF(F3811="女",VLOOKUP(K3811,标准!K$108:L$128,2,TRUE),VLOOKUP(K3811,标准!K$74:L$94,2,TRUE)),IF(F3811="女",VLOOKUP(K3811,标准!K$39:L$59,2,TRUE),VLOOKUP(K3811,标准!K$3:L$23,2,TRUE)))</f>
        <v>62</v>
      </c>
      <c r="M3811" s="68">
        <v>15.5</v>
      </c>
      <c r="N3811" s="71">
        <f>IF(M3811="",0,IF(A3811&lt;43,IF(F3811="女",VLOOKUP(M3811,标准!C$108:D$128,2,TRUE),VLOOKUP(M3811,标准!C$74:D$94,2,TRUE)),IF(F3811="女",VLOOKUP(M3811,标准!C$39:D$59,2,TRUE),VLOOKUP(M3811,标准!C$3:D$23,2,TRUE))))</f>
        <v>74</v>
      </c>
      <c r="O3811" s="77">
        <v>176</v>
      </c>
      <c r="P3811" s="71">
        <f>IF(A3811&lt;43,IF(F3811="女",VLOOKUP(O3811/100,标准!E$108:F$128,2,TRUE),VLOOKUP(O3811/100,标准!E$74:F$94,2,TRUE)),IF(F3811="女",VLOOKUP(O3811/100,标准!E$39:F$59,2,TRUE),VLOOKUP(O3811/100,标准!E$3:F$23,2,TRUE)))</f>
        <v>76</v>
      </c>
      <c r="Q3811" s="81">
        <v>4.14</v>
      </c>
      <c r="R3811" s="71">
        <f>IF(Q3811=0,0,IF(A3811&lt;43,IF(F3811="女",IF(Q3811="",0,VLOOKUP(Q3811,标准!I$108:J$138,2,TRUE)),IF(Q3811="",0,VLOOKUP(Q3811,标准!I$74:J$104,2,TRUE))),IF(F3811="女",IF(Q3811="",0,VLOOKUP(Q3811,标准!I$39:J$69,2,TRUE)),IF(Q3811="",0,VLOOKUP(Q3811,标准!I$3:J$33,2,TRUE)))))</f>
        <v>68</v>
      </c>
      <c r="S3811" s="76">
        <v>33</v>
      </c>
      <c r="T3811" s="71">
        <f>IF(A3811&lt;43,IF(F3811="女",VLOOKUP(S3811,标准!G$108:H$138,2,TRUE),VLOOKUP(S3811,标准!G$74:H$99,2,TRUE)),IF(F3811="女",VLOOKUP(S3811,标准!G$39:H$69,2,TRUE),VLOOKUP(S3811,标准!G$3:H$28,2,TRUE)))</f>
        <v>66</v>
      </c>
      <c r="U3811" s="88">
        <v>9.4</v>
      </c>
      <c r="V3811" s="71">
        <f>IF(U3811=0,0,IF(A3811&lt;43,IF(F3811="女",IF(U3811="",0,VLOOKUP(U3811,标准!A$108:B$128,2,TRUE)),IF(U3811="",0,VLOOKUP(U3811,标准!A$74:B$94,2,TRUE))),IF(F3811="女",IF(U3811="",0,VLOOKUP(U3811,标准!A$39:B$59,2,TRUE)),IF(U3811="",0,VLOOKUP(U3811,标准!A$3:B$23,2,TRUE)))))</f>
        <v>68</v>
      </c>
      <c r="W3811" s="86">
        <f t="shared" si="59"/>
        <v>70.1</v>
      </c>
      <c r="X3811" s="87">
        <v>5.1</v>
      </c>
      <c r="Y3811" s="87">
        <v>4.9</v>
      </c>
      <c r="Z3811" s="91"/>
      <c r="AA3811" s="92"/>
    </row>
    <row r="3812" customHeight="1" spans="1:27">
      <c r="A3812" s="62">
        <v>41</v>
      </c>
      <c r="B3812" s="91">
        <v>3850</v>
      </c>
      <c r="C3812" s="156" t="s">
        <v>7713</v>
      </c>
      <c r="D3812" s="156" t="s">
        <v>7707</v>
      </c>
      <c r="E3812" s="156" t="s">
        <v>2628</v>
      </c>
      <c r="F3812" s="156" t="s">
        <v>34</v>
      </c>
      <c r="G3812" s="157" t="s">
        <v>7714</v>
      </c>
      <c r="H3812" s="68">
        <v>163</v>
      </c>
      <c r="I3812" s="68">
        <v>53.2</v>
      </c>
      <c r="J3812" s="71">
        <f>IF(F3812="女",IF(H3812=0,0,VLOOKUP(I3812/(H3812*H3812/10000),标准!M$108:N$112,2,TRUE)),IF(H3812=0,0,VLOOKUP(I3812/(H3812*H3812/10000),标准!M$74:N$78,2,TRUE)))</f>
        <v>100</v>
      </c>
      <c r="K3812" s="72">
        <v>2540</v>
      </c>
      <c r="L3812" s="71">
        <f>IF(A3812&lt;43,IF(F3812="女",VLOOKUP(K3812,标准!K$108:L$128,2,TRUE),VLOOKUP(K3812,标准!K$74:L$94,2,TRUE)),IF(F3812="女",VLOOKUP(K3812,标准!K$39:L$59,2,TRUE),VLOOKUP(K3812,标准!K$3:L$23,2,TRUE)))</f>
        <v>70</v>
      </c>
      <c r="M3812" s="68">
        <v>17.5</v>
      </c>
      <c r="N3812" s="71">
        <f>IF(M3812="",0,IF(A3812&lt;43,IF(F3812="女",VLOOKUP(M3812,标准!C$108:D$128,2,TRUE),VLOOKUP(M3812,标准!C$74:D$94,2,TRUE)),IF(F3812="女",VLOOKUP(M3812,标准!C$39:D$59,2,TRUE),VLOOKUP(M3812,标准!C$3:D$23,2,TRUE))))</f>
        <v>76</v>
      </c>
      <c r="O3812" s="77">
        <v>160</v>
      </c>
      <c r="P3812" s="71">
        <f>IF(A3812&lt;43,IF(F3812="女",VLOOKUP(O3812/100,标准!E$108:F$128,2,TRUE),VLOOKUP(O3812/100,标准!E$74:F$94,2,TRUE)),IF(F3812="女",VLOOKUP(O3812/100,标准!E$39:F$59,2,TRUE),VLOOKUP(O3812/100,标准!E$3:F$23,2,TRUE)))</f>
        <v>66</v>
      </c>
      <c r="Q3812" s="81">
        <v>3.57</v>
      </c>
      <c r="R3812" s="71">
        <f>IF(Q3812=0,0,IF(A3812&lt;43,IF(F3812="女",IF(Q3812="",0,VLOOKUP(Q3812,标准!I$108:J$138,2,TRUE)),IF(Q3812="",0,VLOOKUP(Q3812,标准!I$74:J$104,2,TRUE))),IF(F3812="女",IF(Q3812="",0,VLOOKUP(Q3812,标准!I$39:J$69,2,TRUE)),IF(Q3812="",0,VLOOKUP(Q3812,标准!I$3:J$33,2,TRUE)))))</f>
        <v>74</v>
      </c>
      <c r="S3812" s="76">
        <v>45</v>
      </c>
      <c r="T3812" s="71">
        <f>IF(A3812&lt;43,IF(F3812="女",VLOOKUP(S3812,标准!G$108:H$138,2,TRUE),VLOOKUP(S3812,标准!G$74:H$99,2,TRUE)),IF(F3812="女",VLOOKUP(S3812,标准!G$39:H$69,2,TRUE),VLOOKUP(S3812,标准!G$3:H$28,2,TRUE)))</f>
        <v>78</v>
      </c>
      <c r="U3812" s="88">
        <v>9.4</v>
      </c>
      <c r="V3812" s="71">
        <f>IF(U3812=0,0,IF(A3812&lt;43,IF(F3812="女",IF(U3812="",0,VLOOKUP(U3812,标准!A$108:B$128,2,TRUE)),IF(U3812="",0,VLOOKUP(U3812,标准!A$74:B$94,2,TRUE))),IF(F3812="女",IF(U3812="",0,VLOOKUP(U3812,标准!A$39:B$59,2,TRUE)),IF(U3812="",0,VLOOKUP(U3812,标准!A$3:B$23,2,TRUE)))))</f>
        <v>68</v>
      </c>
      <c r="W3812" s="86">
        <f t="shared" si="59"/>
        <v>75.9</v>
      </c>
      <c r="X3812" s="87">
        <v>4.4</v>
      </c>
      <c r="Y3812" s="87">
        <v>4.6</v>
      </c>
      <c r="Z3812" s="91"/>
      <c r="AA3812" s="92"/>
    </row>
    <row r="3813" customHeight="1" spans="1:27">
      <c r="A3813" s="62">
        <v>41</v>
      </c>
      <c r="B3813" s="91">
        <v>3851</v>
      </c>
      <c r="C3813" s="156" t="s">
        <v>7715</v>
      </c>
      <c r="D3813" s="156" t="s">
        <v>7707</v>
      </c>
      <c r="E3813" s="156" t="s">
        <v>2628</v>
      </c>
      <c r="F3813" s="156" t="s">
        <v>34</v>
      </c>
      <c r="G3813" s="157" t="s">
        <v>7716</v>
      </c>
      <c r="H3813" s="68">
        <v>169.3</v>
      </c>
      <c r="I3813" s="68">
        <v>67.4</v>
      </c>
      <c r="J3813" s="71">
        <f>IF(F3813="女",IF(H3813=0,0,VLOOKUP(I3813/(H3813*H3813/10000),标准!M$108:N$112,2,TRUE)),IF(H3813=0,0,VLOOKUP(I3813/(H3813*H3813/10000),标准!M$74:N$78,2,TRUE)))</f>
        <v>100</v>
      </c>
      <c r="K3813" s="72">
        <v>3237</v>
      </c>
      <c r="L3813" s="71">
        <f>IF(A3813&lt;43,IF(F3813="女",VLOOKUP(K3813,标准!K$108:L$128,2,TRUE),VLOOKUP(K3813,标准!K$74:L$94,2,TRUE)),IF(F3813="女",VLOOKUP(K3813,标准!K$39:L$59,2,TRUE),VLOOKUP(K3813,标准!K$3:L$23,2,TRUE)))</f>
        <v>85</v>
      </c>
      <c r="M3813" s="68">
        <v>22</v>
      </c>
      <c r="N3813" s="71">
        <f>IF(M3813="",0,IF(A3813&lt;43,IF(F3813="女",VLOOKUP(M3813,标准!C$108:D$128,2,TRUE),VLOOKUP(M3813,标准!C$74:D$94,2,TRUE)),IF(F3813="女",VLOOKUP(M3813,标准!C$39:D$59,2,TRUE),VLOOKUP(M3813,标准!C$3:D$23,2,TRUE))))</f>
        <v>85</v>
      </c>
      <c r="O3813" s="77">
        <v>135</v>
      </c>
      <c r="P3813" s="71">
        <f>IF(A3813&lt;43,IF(F3813="女",VLOOKUP(O3813/100,标准!E$108:F$128,2,TRUE),VLOOKUP(O3813/100,标准!E$74:F$94,2,TRUE)),IF(F3813="女",VLOOKUP(O3813/100,标准!E$39:F$59,2,TRUE),VLOOKUP(O3813/100,标准!E$3:F$23,2,TRUE)))</f>
        <v>20</v>
      </c>
      <c r="Q3813" s="81">
        <v>3.53</v>
      </c>
      <c r="R3813" s="71">
        <f>IF(Q3813=0,0,IF(A3813&lt;43,IF(F3813="女",IF(Q3813="",0,VLOOKUP(Q3813,标准!I$108:J$138,2,TRUE)),IF(Q3813="",0,VLOOKUP(Q3813,标准!I$74:J$104,2,TRUE))),IF(F3813="女",IF(Q3813="",0,VLOOKUP(Q3813,标准!I$39:J$69,2,TRUE)),IF(Q3813="",0,VLOOKUP(Q3813,标准!I$3:J$33,2,TRUE)))))</f>
        <v>76</v>
      </c>
      <c r="S3813" s="76">
        <v>43</v>
      </c>
      <c r="T3813" s="71">
        <f>IF(A3813&lt;43,IF(F3813="女",VLOOKUP(S3813,标准!G$108:H$138,2,TRUE),VLOOKUP(S3813,标准!G$74:H$99,2,TRUE)),IF(F3813="女",VLOOKUP(S3813,标准!G$39:H$69,2,TRUE),VLOOKUP(S3813,标准!G$3:H$28,2,TRUE)))</f>
        <v>76</v>
      </c>
      <c r="U3813" s="88">
        <v>9.7</v>
      </c>
      <c r="V3813" s="71">
        <f>IF(U3813=0,0,IF(A3813&lt;43,IF(F3813="女",IF(U3813="",0,VLOOKUP(U3813,标准!A$108:B$128,2,TRUE)),IF(U3813="",0,VLOOKUP(U3813,标准!A$74:B$94,2,TRUE))),IF(F3813="女",IF(U3813="",0,VLOOKUP(U3813,标准!A$39:B$59,2,TRUE)),IF(U3813="",0,VLOOKUP(U3813,标准!A$3:B$23,2,TRUE)))))</f>
        <v>66</v>
      </c>
      <c r="W3813" s="86">
        <f t="shared" si="59"/>
        <v>74.25</v>
      </c>
      <c r="X3813" s="87">
        <v>4.7</v>
      </c>
      <c r="Y3813" s="87">
        <v>4</v>
      </c>
      <c r="Z3813" s="91"/>
      <c r="AA3813" s="92"/>
    </row>
    <row r="3814" customHeight="1" spans="1:27">
      <c r="A3814" s="62">
        <v>41</v>
      </c>
      <c r="B3814" s="91">
        <v>3852</v>
      </c>
      <c r="C3814" s="156" t="s">
        <v>7717</v>
      </c>
      <c r="D3814" s="156" t="s">
        <v>7707</v>
      </c>
      <c r="E3814" s="156" t="s">
        <v>2628</v>
      </c>
      <c r="F3814" s="156" t="s">
        <v>34</v>
      </c>
      <c r="G3814" s="157" t="s">
        <v>7718</v>
      </c>
      <c r="H3814" s="68">
        <v>167.2</v>
      </c>
      <c r="I3814" s="68">
        <v>51</v>
      </c>
      <c r="J3814" s="71">
        <f>IF(F3814="女",IF(H3814=0,0,VLOOKUP(I3814/(H3814*H3814/10000),标准!M$108:N$112,2,TRUE)),IF(H3814=0,0,VLOOKUP(I3814/(H3814*H3814/10000),标准!M$74:N$78,2,TRUE)))</f>
        <v>100</v>
      </c>
      <c r="K3814" s="72">
        <v>2321</v>
      </c>
      <c r="L3814" s="71">
        <f>IF(A3814&lt;43,IF(F3814="女",VLOOKUP(K3814,标准!K$108:L$128,2,TRUE),VLOOKUP(K3814,标准!K$74:L$94,2,TRUE)),IF(F3814="女",VLOOKUP(K3814,标准!K$39:L$59,2,TRUE),VLOOKUP(K3814,标准!K$3:L$23,2,TRUE)))</f>
        <v>66</v>
      </c>
      <c r="M3814" s="68">
        <v>8</v>
      </c>
      <c r="N3814" s="71">
        <f>IF(M3814="",0,IF(A3814&lt;43,IF(F3814="女",VLOOKUP(M3814,标准!C$108:D$128,2,TRUE),VLOOKUP(M3814,标准!C$74:D$94,2,TRUE)),IF(F3814="女",VLOOKUP(M3814,标准!C$39:D$59,2,TRUE),VLOOKUP(M3814,标准!C$3:D$23,2,TRUE))))</f>
        <v>62</v>
      </c>
      <c r="O3814" s="116">
        <v>162</v>
      </c>
      <c r="P3814" s="71">
        <f>IF(A3814&lt;43,IF(F3814="女",VLOOKUP(O3814/100,标准!E$108:F$128,2,TRUE),VLOOKUP(O3814/100,标准!E$74:F$94,2,TRUE)),IF(F3814="女",VLOOKUP(O3814/100,标准!E$39:F$59,2,TRUE),VLOOKUP(O3814/100,标准!E$3:F$23,2,TRUE)))</f>
        <v>66</v>
      </c>
      <c r="Q3814" s="81">
        <v>4.22</v>
      </c>
      <c r="R3814" s="71">
        <f>IF(Q3814=0,0,IF(A3814&lt;43,IF(F3814="女",IF(Q3814="",0,VLOOKUP(Q3814,标准!I$108:J$138,2,TRUE)),IF(Q3814="",0,VLOOKUP(Q3814,标准!I$74:J$104,2,TRUE))),IF(F3814="女",IF(Q3814="",0,VLOOKUP(Q3814,标准!I$39:J$69,2,TRUE)),IF(Q3814="",0,VLOOKUP(Q3814,标准!I$3:J$33,2,TRUE)))))</f>
        <v>64</v>
      </c>
      <c r="S3814" s="76">
        <v>37</v>
      </c>
      <c r="T3814" s="71">
        <f>IF(A3814&lt;43,IF(F3814="女",VLOOKUP(S3814,标准!G$108:H$138,2,TRUE),VLOOKUP(S3814,标准!G$74:H$99,2,TRUE)),IF(F3814="女",VLOOKUP(S3814,标准!G$39:H$69,2,TRUE),VLOOKUP(S3814,标准!G$3:H$28,2,TRUE)))</f>
        <v>70</v>
      </c>
      <c r="U3814" s="88">
        <v>9</v>
      </c>
      <c r="V3814" s="71">
        <f>IF(U3814=0,0,IF(A3814&lt;43,IF(F3814="女",IF(U3814="",0,VLOOKUP(U3814,标准!A$108:B$128,2,TRUE)),IF(U3814="",0,VLOOKUP(U3814,标准!A$74:B$94,2,TRUE))),IF(F3814="女",IF(U3814="",0,VLOOKUP(U3814,标准!A$39:B$59,2,TRUE)),IF(U3814="",0,VLOOKUP(U3814,标准!A$3:B$23,2,TRUE)))))</f>
        <v>72</v>
      </c>
      <c r="W3814" s="86">
        <f t="shared" si="59"/>
        <v>71.9</v>
      </c>
      <c r="X3814" s="87">
        <v>4.1</v>
      </c>
      <c r="Y3814" s="87">
        <v>4</v>
      </c>
      <c r="Z3814" s="91"/>
      <c r="AA3814" s="92"/>
    </row>
    <row r="3815" customHeight="1" spans="1:27">
      <c r="A3815" s="62">
        <v>41</v>
      </c>
      <c r="B3815" s="91">
        <v>3853</v>
      </c>
      <c r="C3815" s="156" t="s">
        <v>7719</v>
      </c>
      <c r="D3815" s="156" t="s">
        <v>7707</v>
      </c>
      <c r="E3815" s="156" t="s">
        <v>2628</v>
      </c>
      <c r="F3815" s="156" t="s">
        <v>34</v>
      </c>
      <c r="G3815" s="157" t="s">
        <v>7720</v>
      </c>
      <c r="H3815" s="68">
        <v>172.5</v>
      </c>
      <c r="I3815" s="68">
        <v>61.7</v>
      </c>
      <c r="J3815" s="71">
        <f>IF(F3815="女",IF(H3815=0,0,VLOOKUP(I3815/(H3815*H3815/10000),标准!M$108:N$112,2,TRUE)),IF(H3815=0,0,VLOOKUP(I3815/(H3815*H3815/10000),标准!M$74:N$78,2,TRUE)))</f>
        <v>100</v>
      </c>
      <c r="K3815" s="72"/>
      <c r="L3815" s="71">
        <f>IF(A3815&lt;43,IF(F3815="女",VLOOKUP(K3815,标准!K$108:L$128,2,TRUE),VLOOKUP(K3815,标准!K$74:L$94,2,TRUE)),IF(F3815="女",VLOOKUP(K3815,标准!K$39:L$59,2,TRUE),VLOOKUP(K3815,标准!K$3:L$23,2,TRUE)))</f>
        <v>0</v>
      </c>
      <c r="M3815" s="68">
        <v>23.5</v>
      </c>
      <c r="N3815" s="71">
        <f>IF(M3815="",0,IF(A3815&lt;43,IF(F3815="女",VLOOKUP(M3815,标准!C$108:D$128,2,TRUE),VLOOKUP(M3815,标准!C$74:D$94,2,TRUE)),IF(F3815="女",VLOOKUP(M3815,标准!C$39:D$59,2,TRUE),VLOOKUP(M3815,标准!C$3:D$23,2,TRUE))))</f>
        <v>90</v>
      </c>
      <c r="O3815" s="77">
        <v>195</v>
      </c>
      <c r="P3815" s="71">
        <f>IF(A3815&lt;43,IF(F3815="女",VLOOKUP(O3815/100,标准!E$108:F$128,2,TRUE),VLOOKUP(O3815/100,标准!E$74:F$94,2,TRUE)),IF(F3815="女",VLOOKUP(O3815/100,标准!E$39:F$59,2,TRUE),VLOOKUP(O3815/100,标准!E$3:F$23,2,TRUE)))</f>
        <v>90</v>
      </c>
      <c r="Q3815" s="81">
        <v>3.44</v>
      </c>
      <c r="R3815" s="71">
        <f>IF(Q3815=0,0,IF(A3815&lt;43,IF(F3815="女",IF(Q3815="",0,VLOOKUP(Q3815,标准!I$108:J$138,2,TRUE)),IF(Q3815="",0,VLOOKUP(Q3815,标准!I$74:J$104,2,TRUE))),IF(F3815="女",IF(Q3815="",0,VLOOKUP(Q3815,标准!I$39:J$69,2,TRUE)),IF(Q3815="",0,VLOOKUP(Q3815,标准!I$3:J$33,2,TRUE)))))</f>
        <v>80</v>
      </c>
      <c r="S3815" s="76">
        <v>32</v>
      </c>
      <c r="T3815" s="71">
        <f>IF(A3815&lt;43,IF(F3815="女",VLOOKUP(S3815,标准!G$108:H$138,2,TRUE),VLOOKUP(S3815,标准!G$74:H$99,2,TRUE)),IF(F3815="女",VLOOKUP(S3815,标准!G$39:H$69,2,TRUE),VLOOKUP(S3815,标准!G$3:H$28,2,TRUE)))</f>
        <v>66</v>
      </c>
      <c r="U3815" s="88">
        <v>8.6</v>
      </c>
      <c r="V3815" s="71">
        <f>IF(U3815=0,0,IF(A3815&lt;43,IF(F3815="女",IF(U3815="",0,VLOOKUP(U3815,标准!A$108:B$128,2,TRUE)),IF(U3815="",0,VLOOKUP(U3815,标准!A$74:B$94,2,TRUE))),IF(F3815="女",IF(U3815="",0,VLOOKUP(U3815,标准!A$39:B$59,2,TRUE)),IF(U3815="",0,VLOOKUP(U3815,标准!A$3:B$23,2,TRUE)))))</f>
        <v>76</v>
      </c>
      <c r="W3815" s="86">
        <f t="shared" si="59"/>
        <v>70.8</v>
      </c>
      <c r="X3815" s="87">
        <v>4.5</v>
      </c>
      <c r="Y3815" s="87">
        <v>4.5</v>
      </c>
      <c r="Z3815" s="91"/>
      <c r="AA3815" s="92"/>
    </row>
    <row r="3816" customHeight="1" spans="1:27">
      <c r="A3816" s="62">
        <v>41</v>
      </c>
      <c r="B3816" s="91">
        <v>3854</v>
      </c>
      <c r="C3816" s="156" t="s">
        <v>7721</v>
      </c>
      <c r="D3816" s="156" t="s">
        <v>7707</v>
      </c>
      <c r="E3816" s="156" t="s">
        <v>2628</v>
      </c>
      <c r="F3816" s="156" t="s">
        <v>30</v>
      </c>
      <c r="G3816" s="157" t="s">
        <v>7722</v>
      </c>
      <c r="H3816" s="68">
        <v>173.4</v>
      </c>
      <c r="I3816" s="68">
        <v>79.2</v>
      </c>
      <c r="J3816" s="71">
        <f>IF(F3816="女",IF(H3816=0,0,VLOOKUP(I3816/(H3816*H3816/10000),标准!M$108:N$112,2,TRUE)),IF(H3816=0,0,VLOOKUP(I3816/(H3816*H3816/10000),标准!M$74:N$78,2,TRUE)))</f>
        <v>80</v>
      </c>
      <c r="K3816" s="72">
        <v>3740</v>
      </c>
      <c r="L3816" s="71">
        <f>IF(A3816&lt;43,IF(F3816="女",VLOOKUP(K3816,标准!K$108:L$128,2,TRUE),VLOOKUP(K3816,标准!K$74:L$94,2,TRUE)),IF(F3816="女",VLOOKUP(K3816,标准!K$39:L$59,2,TRUE),VLOOKUP(K3816,标准!K$3:L$23,2,TRUE)))</f>
        <v>70</v>
      </c>
      <c r="M3816" s="68">
        <v>8.5</v>
      </c>
      <c r="N3816" s="71">
        <f>IF(M3816="",0,IF(A3816&lt;43,IF(F3816="女",VLOOKUP(M3816,标准!C$108:D$128,2,TRUE),VLOOKUP(M3816,标准!C$74:D$94,2,TRUE)),IF(F3816="女",VLOOKUP(M3816,标准!C$39:D$59,2,TRUE),VLOOKUP(M3816,标准!C$3:D$23,2,TRUE))))</f>
        <v>66</v>
      </c>
      <c r="O3816" s="77">
        <v>252</v>
      </c>
      <c r="P3816" s="71">
        <f>IF(A3816&lt;43,IF(F3816="女",VLOOKUP(O3816/100,标准!E$108:F$128,2,TRUE),VLOOKUP(O3816/100,标准!E$74:F$94,2,TRUE)),IF(F3816="女",VLOOKUP(O3816/100,标准!E$39:F$59,2,TRUE),VLOOKUP(O3816/100,标准!E$3:F$23,2,TRUE)))</f>
        <v>80</v>
      </c>
      <c r="Q3816" s="81">
        <v>4.19</v>
      </c>
      <c r="R3816" s="71">
        <f>IF(Q3816=0,0,IF(A3816&lt;43,IF(F3816="女",IF(Q3816="",0,VLOOKUP(Q3816,标准!I$108:J$138,2,TRUE)),IF(Q3816="",0,VLOOKUP(Q3816,标准!I$74:J$104,2,TRUE))),IF(F3816="女",IF(Q3816="",0,VLOOKUP(Q3816,标准!I$39:J$69,2,TRUE)),IF(Q3816="",0,VLOOKUP(Q3816,标准!I$3:J$33,2,TRUE)))))</f>
        <v>64</v>
      </c>
      <c r="S3816" s="76">
        <v>10</v>
      </c>
      <c r="T3816" s="71">
        <f>IF(A3816&lt;43,IF(F3816="女",VLOOKUP(S3816,标准!G$108:H$138,2,TRUE),VLOOKUP(S3816,标准!G$74:H$99,2,TRUE)),IF(F3816="女",VLOOKUP(S3816,标准!G$39:H$69,2,TRUE),VLOOKUP(S3816,标准!G$3:H$28,2,TRUE)))</f>
        <v>60</v>
      </c>
      <c r="U3816" s="88">
        <v>6.8</v>
      </c>
      <c r="V3816" s="71">
        <f>IF(U3816=0,0,IF(A3816&lt;43,IF(F3816="女",IF(U3816="",0,VLOOKUP(U3816,标准!A$108:B$128,2,TRUE)),IF(U3816="",0,VLOOKUP(U3816,标准!A$74:B$94,2,TRUE))),IF(F3816="女",IF(U3816="",0,VLOOKUP(U3816,标准!A$39:B$59,2,TRUE)),IF(U3816="",0,VLOOKUP(U3816,标准!A$3:B$23,2,TRUE)))))</f>
        <v>95</v>
      </c>
      <c r="W3816" s="86">
        <f t="shared" si="59"/>
        <v>74.9</v>
      </c>
      <c r="X3816" s="87">
        <v>3.8</v>
      </c>
      <c r="Y3816" s="87">
        <v>4.3</v>
      </c>
      <c r="Z3816" s="91"/>
      <c r="AA3816" s="92"/>
    </row>
    <row r="3817" customHeight="1" spans="1:27">
      <c r="A3817" s="62">
        <v>41</v>
      </c>
      <c r="B3817" s="91">
        <v>3855</v>
      </c>
      <c r="C3817" s="156" t="s">
        <v>7723</v>
      </c>
      <c r="D3817" s="156" t="s">
        <v>7707</v>
      </c>
      <c r="E3817" s="156" t="s">
        <v>2628</v>
      </c>
      <c r="F3817" s="156" t="s">
        <v>34</v>
      </c>
      <c r="G3817" s="157" t="s">
        <v>7724</v>
      </c>
      <c r="H3817" s="68">
        <v>166.5</v>
      </c>
      <c r="I3817" s="68">
        <v>56.9</v>
      </c>
      <c r="J3817" s="71">
        <f>IF(F3817="女",IF(H3817=0,0,VLOOKUP(I3817/(H3817*H3817/10000),标准!M$108:N$112,2,TRUE)),IF(H3817=0,0,VLOOKUP(I3817/(H3817*H3817/10000),标准!M$74:N$78,2,TRUE)))</f>
        <v>100</v>
      </c>
      <c r="K3817" s="72">
        <v>4000</v>
      </c>
      <c r="L3817" s="71">
        <f>IF(A3817&lt;43,IF(F3817="女",VLOOKUP(K3817,标准!K$108:L$128,2,TRUE),VLOOKUP(K3817,标准!K$74:L$94,2,TRUE)),IF(F3817="女",VLOOKUP(K3817,标准!K$39:L$59,2,TRUE),VLOOKUP(K3817,标准!K$3:L$23,2,TRUE)))</f>
        <v>100</v>
      </c>
      <c r="M3817" s="68">
        <v>19.5</v>
      </c>
      <c r="N3817" s="71">
        <f>IF(M3817="",0,IF(A3817&lt;43,IF(F3817="女",VLOOKUP(M3817,标准!C$108:D$128,2,TRUE),VLOOKUP(M3817,标准!C$74:D$94,2,TRUE)),IF(F3817="女",VLOOKUP(M3817,标准!C$39:D$59,2,TRUE),VLOOKUP(M3817,标准!C$3:D$23,2,TRUE))))</f>
        <v>80</v>
      </c>
      <c r="O3817" s="77">
        <v>165</v>
      </c>
      <c r="P3817" s="71">
        <f>IF(A3817&lt;43,IF(F3817="女",VLOOKUP(O3817/100,标准!E$108:F$128,2,TRUE),VLOOKUP(O3817/100,标准!E$74:F$94,2,TRUE)),IF(F3817="女",VLOOKUP(O3817/100,标准!E$39:F$59,2,TRUE),VLOOKUP(O3817/100,标准!E$3:F$23,2,TRUE)))</f>
        <v>68</v>
      </c>
      <c r="Q3817" s="81">
        <v>3.44</v>
      </c>
      <c r="R3817" s="71">
        <f>IF(Q3817=0,0,IF(A3817&lt;43,IF(F3817="女",IF(Q3817="",0,VLOOKUP(Q3817,标准!I$108:J$138,2,TRUE)),IF(Q3817="",0,VLOOKUP(Q3817,标准!I$74:J$104,2,TRUE))),IF(F3817="女",IF(Q3817="",0,VLOOKUP(Q3817,标准!I$39:J$69,2,TRUE)),IF(Q3817="",0,VLOOKUP(Q3817,标准!I$3:J$33,2,TRUE)))))</f>
        <v>80</v>
      </c>
      <c r="S3817" s="76">
        <v>40</v>
      </c>
      <c r="T3817" s="71">
        <f>IF(A3817&lt;43,IF(F3817="女",VLOOKUP(S3817,标准!G$108:H$138,2,TRUE),VLOOKUP(S3817,标准!G$74:H$99,2,TRUE)),IF(F3817="女",VLOOKUP(S3817,标准!G$39:H$69,2,TRUE),VLOOKUP(S3817,标准!G$3:H$28,2,TRUE)))</f>
        <v>74</v>
      </c>
      <c r="U3817" s="88">
        <v>9.1</v>
      </c>
      <c r="V3817" s="71">
        <f>IF(U3817=0,0,IF(A3817&lt;43,IF(F3817="女",IF(U3817="",0,VLOOKUP(U3817,标准!A$108:B$128,2,TRUE)),IF(U3817="",0,VLOOKUP(U3817,标准!A$74:B$94,2,TRUE))),IF(F3817="女",IF(U3817="",0,VLOOKUP(U3817,标准!A$39:B$59,2,TRUE)),IF(U3817="",0,VLOOKUP(U3817,标准!A$3:B$23,2,TRUE)))))</f>
        <v>72</v>
      </c>
      <c r="W3817" s="86">
        <f t="shared" si="59"/>
        <v>82.6</v>
      </c>
      <c r="X3817" s="87">
        <v>3.9</v>
      </c>
      <c r="Y3817" s="87">
        <v>3.9</v>
      </c>
      <c r="Z3817" s="91"/>
      <c r="AA3817" s="92"/>
    </row>
    <row r="3818" customHeight="1" spans="1:27">
      <c r="A3818" s="62">
        <v>41</v>
      </c>
      <c r="B3818" s="91">
        <v>3856</v>
      </c>
      <c r="C3818" s="156" t="s">
        <v>7725</v>
      </c>
      <c r="D3818" s="156" t="s">
        <v>7707</v>
      </c>
      <c r="E3818" s="156" t="s">
        <v>2628</v>
      </c>
      <c r="F3818" s="156" t="s">
        <v>34</v>
      </c>
      <c r="G3818" s="157" t="s">
        <v>7726</v>
      </c>
      <c r="H3818" s="68">
        <v>160</v>
      </c>
      <c r="I3818" s="68">
        <v>53</v>
      </c>
      <c r="J3818" s="71">
        <f>IF(F3818="女",IF(H3818=0,0,VLOOKUP(I3818/(H3818*H3818/10000),标准!M$108:N$112,2,TRUE)),IF(H3818=0,0,VLOOKUP(I3818/(H3818*H3818/10000),标准!M$74:N$78,2,TRUE)))</f>
        <v>100</v>
      </c>
      <c r="K3818" s="72">
        <v>2777</v>
      </c>
      <c r="L3818" s="71">
        <f>IF(A3818&lt;43,IF(F3818="女",VLOOKUP(K3818,标准!K$108:L$128,2,TRUE),VLOOKUP(K3818,标准!K$74:L$94,2,TRUE)),IF(F3818="女",VLOOKUP(K3818,标准!K$39:L$59,2,TRUE),VLOOKUP(K3818,标准!K$3:L$23,2,TRUE)))</f>
        <v>74</v>
      </c>
      <c r="M3818" s="68">
        <v>14</v>
      </c>
      <c r="N3818" s="71">
        <f>IF(M3818="",0,IF(A3818&lt;43,IF(F3818="女",VLOOKUP(M3818,标准!C$108:D$128,2,TRUE),VLOOKUP(M3818,标准!C$74:D$94,2,TRUE)),IF(F3818="女",VLOOKUP(M3818,标准!C$39:D$59,2,TRUE),VLOOKUP(M3818,标准!C$3:D$23,2,TRUE))))</f>
        <v>72</v>
      </c>
      <c r="O3818" s="116">
        <v>180</v>
      </c>
      <c r="P3818" s="71">
        <f>IF(A3818&lt;43,IF(F3818="女",VLOOKUP(O3818/100,标准!E$108:F$128,2,TRUE),VLOOKUP(O3818/100,标准!E$74:F$94,2,TRUE)),IF(F3818="女",VLOOKUP(O3818/100,标准!E$39:F$59,2,TRUE),VLOOKUP(O3818/100,标准!E$3:F$23,2,TRUE)))</f>
        <v>78</v>
      </c>
      <c r="Q3818" s="81">
        <v>3.58</v>
      </c>
      <c r="R3818" s="71">
        <f>IF(Q3818=0,0,IF(A3818&lt;43,IF(F3818="女",IF(Q3818="",0,VLOOKUP(Q3818,标准!I$108:J$138,2,TRUE)),IF(Q3818="",0,VLOOKUP(Q3818,标准!I$74:J$104,2,TRUE))),IF(F3818="女",IF(Q3818="",0,VLOOKUP(Q3818,标准!I$39:J$69,2,TRUE)),IF(Q3818="",0,VLOOKUP(Q3818,标准!I$3:J$33,2,TRUE)))))</f>
        <v>74</v>
      </c>
      <c r="S3818" s="76">
        <v>49</v>
      </c>
      <c r="T3818" s="71">
        <f>IF(A3818&lt;43,IF(F3818="女",VLOOKUP(S3818,标准!G$108:H$138,2,TRUE),VLOOKUP(S3818,标准!G$74:H$99,2,TRUE)),IF(F3818="女",VLOOKUP(S3818,标准!G$39:H$69,2,TRUE),VLOOKUP(S3818,标准!G$3:H$28,2,TRUE)))</f>
        <v>85</v>
      </c>
      <c r="U3818" s="88">
        <v>8.5</v>
      </c>
      <c r="V3818" s="71">
        <f>IF(U3818=0,0,IF(A3818&lt;43,IF(F3818="女",IF(U3818="",0,VLOOKUP(U3818,标准!A$108:B$128,2,TRUE)),IF(U3818="",0,VLOOKUP(U3818,标准!A$74:B$94,2,TRUE))),IF(F3818="女",IF(U3818="",0,VLOOKUP(U3818,标准!A$39:B$59,2,TRUE)),IF(U3818="",0,VLOOKUP(U3818,标准!A$3:B$23,2,TRUE)))))</f>
        <v>78</v>
      </c>
      <c r="W3818" s="86">
        <f t="shared" si="59"/>
        <v>80</v>
      </c>
      <c r="X3818" s="87">
        <v>5.2</v>
      </c>
      <c r="Y3818" s="87">
        <v>4.8</v>
      </c>
      <c r="Z3818" s="91"/>
      <c r="AA3818" s="92"/>
    </row>
    <row r="3819" customHeight="1" spans="1:27">
      <c r="A3819" s="62">
        <v>41</v>
      </c>
      <c r="B3819" s="91">
        <v>3857</v>
      </c>
      <c r="C3819" s="156" t="s">
        <v>7727</v>
      </c>
      <c r="D3819" s="156" t="s">
        <v>7707</v>
      </c>
      <c r="E3819" s="156" t="s">
        <v>2628</v>
      </c>
      <c r="F3819" s="156" t="s">
        <v>34</v>
      </c>
      <c r="G3819" s="157" t="s">
        <v>7728</v>
      </c>
      <c r="H3819" s="68">
        <v>159</v>
      </c>
      <c r="I3819" s="68">
        <v>54</v>
      </c>
      <c r="J3819" s="71">
        <f>IF(F3819="女",IF(H3819=0,0,VLOOKUP(I3819/(H3819*H3819/10000),标准!M$108:N$112,2,TRUE)),IF(H3819=0,0,VLOOKUP(I3819/(H3819*H3819/10000),标准!M$74:N$78,2,TRUE)))</f>
        <v>100</v>
      </c>
      <c r="K3819" s="72">
        <v>3336</v>
      </c>
      <c r="L3819" s="71">
        <f>IF(A3819&lt;43,IF(F3819="女",VLOOKUP(K3819,标准!K$108:L$128,2,TRUE),VLOOKUP(K3819,标准!K$74:L$94,2,TRUE)),IF(F3819="女",VLOOKUP(K3819,标准!K$39:L$59,2,TRUE),VLOOKUP(K3819,标准!K$3:L$23,2,TRUE)))</f>
        <v>90</v>
      </c>
      <c r="M3819" s="68">
        <v>14</v>
      </c>
      <c r="N3819" s="71">
        <f>IF(M3819="",0,IF(A3819&lt;43,IF(F3819="女",VLOOKUP(M3819,标准!C$108:D$128,2,TRUE),VLOOKUP(M3819,标准!C$74:D$94,2,TRUE)),IF(F3819="女",VLOOKUP(M3819,标准!C$39:D$59,2,TRUE),VLOOKUP(M3819,标准!C$3:D$23,2,TRUE))))</f>
        <v>72</v>
      </c>
      <c r="O3819" s="77">
        <v>167</v>
      </c>
      <c r="P3819" s="71">
        <f>IF(A3819&lt;43,IF(F3819="女",VLOOKUP(O3819/100,标准!E$108:F$128,2,TRUE),VLOOKUP(O3819/100,标准!E$74:F$94,2,TRUE)),IF(F3819="女",VLOOKUP(O3819/100,标准!E$39:F$59,2,TRUE),VLOOKUP(O3819/100,标准!E$3:F$23,2,TRUE)))</f>
        <v>70</v>
      </c>
      <c r="Q3819" s="81">
        <v>4.05</v>
      </c>
      <c r="R3819" s="71">
        <f>IF(Q3819=0,0,IF(A3819&lt;43,IF(F3819="女",IF(Q3819="",0,VLOOKUP(Q3819,标准!I$108:J$138,2,TRUE)),IF(Q3819="",0,VLOOKUP(Q3819,标准!I$74:J$104,2,TRUE))),IF(F3819="女",IF(Q3819="",0,VLOOKUP(Q3819,标准!I$39:J$69,2,TRUE)),IF(Q3819="",0,VLOOKUP(Q3819,标准!I$3:J$33,2,TRUE)))))</f>
        <v>70</v>
      </c>
      <c r="S3819" s="76">
        <v>40</v>
      </c>
      <c r="T3819" s="71">
        <f>IF(A3819&lt;43,IF(F3819="女",VLOOKUP(S3819,标准!G$108:H$138,2,TRUE),VLOOKUP(S3819,标准!G$74:H$99,2,TRUE)),IF(F3819="女",VLOOKUP(S3819,标准!G$39:H$69,2,TRUE),VLOOKUP(S3819,标准!G$3:H$28,2,TRUE)))</f>
        <v>74</v>
      </c>
      <c r="U3819" s="88">
        <v>9.7</v>
      </c>
      <c r="V3819" s="71">
        <f>IF(U3819=0,0,IF(A3819&lt;43,IF(F3819="女",IF(U3819="",0,VLOOKUP(U3819,标准!A$108:B$128,2,TRUE)),IF(U3819="",0,VLOOKUP(U3819,标准!A$74:B$94,2,TRUE))),IF(F3819="女",IF(U3819="",0,VLOOKUP(U3819,标准!A$39:B$59,2,TRUE)),IF(U3819="",0,VLOOKUP(U3819,标准!A$3:B$23,2,TRUE)))))</f>
        <v>66</v>
      </c>
      <c r="W3819" s="86">
        <f t="shared" si="59"/>
        <v>77.3</v>
      </c>
      <c r="X3819" s="87">
        <v>4</v>
      </c>
      <c r="Y3819" s="87">
        <v>4.1</v>
      </c>
      <c r="Z3819" s="91"/>
      <c r="AA3819" s="92"/>
    </row>
    <row r="3820" customHeight="1" spans="1:27">
      <c r="A3820" s="62">
        <v>41</v>
      </c>
      <c r="B3820" s="91">
        <v>3858</v>
      </c>
      <c r="C3820" s="156" t="s">
        <v>7729</v>
      </c>
      <c r="D3820" s="156" t="s">
        <v>7707</v>
      </c>
      <c r="E3820" s="156" t="s">
        <v>2628</v>
      </c>
      <c r="F3820" s="156" t="s">
        <v>30</v>
      </c>
      <c r="G3820" s="157" t="s">
        <v>7730</v>
      </c>
      <c r="H3820" s="68">
        <v>166.5</v>
      </c>
      <c r="I3820" s="68">
        <v>54.7</v>
      </c>
      <c r="J3820" s="71">
        <f>IF(F3820="女",IF(H3820=0,0,VLOOKUP(I3820/(H3820*H3820/10000),标准!M$108:N$112,2,TRUE)),IF(H3820=0,0,VLOOKUP(I3820/(H3820*H3820/10000),标准!M$74:N$78,2,TRUE)))</f>
        <v>100</v>
      </c>
      <c r="K3820" s="72">
        <v>4225</v>
      </c>
      <c r="L3820" s="71">
        <f>IF(A3820&lt;43,IF(F3820="女",VLOOKUP(K3820,标准!K$108:L$128,2,TRUE),VLOOKUP(K3820,标准!K$74:L$94,2,TRUE)),IF(F3820="女",VLOOKUP(K3820,标准!K$39:L$59,2,TRUE),VLOOKUP(K3820,标准!K$3:L$23,2,TRUE)))</f>
        <v>78</v>
      </c>
      <c r="M3820" s="68">
        <v>8</v>
      </c>
      <c r="N3820" s="71">
        <f>IF(M3820="",0,IF(A3820&lt;43,IF(F3820="女",VLOOKUP(M3820,标准!C$108:D$128,2,TRUE),VLOOKUP(M3820,标准!C$74:D$94,2,TRUE)),IF(F3820="女",VLOOKUP(M3820,标准!C$39:D$59,2,TRUE),VLOOKUP(M3820,标准!C$3:D$23,2,TRUE))))</f>
        <v>66</v>
      </c>
      <c r="O3820" s="77">
        <v>233</v>
      </c>
      <c r="P3820" s="71">
        <f>IF(A3820&lt;43,IF(F3820="女",VLOOKUP(O3820/100,标准!E$108:F$128,2,TRUE),VLOOKUP(O3820/100,标准!E$74:F$94,2,TRUE)),IF(F3820="女",VLOOKUP(O3820/100,标准!E$39:F$59,2,TRUE),VLOOKUP(O3820/100,标准!E$3:F$23,2,TRUE)))</f>
        <v>72</v>
      </c>
      <c r="Q3820" s="81">
        <v>4</v>
      </c>
      <c r="R3820" s="71">
        <f>IF(Q3820=0,0,IF(A3820&lt;43,IF(F3820="女",IF(Q3820="",0,VLOOKUP(Q3820,标准!I$108:J$138,2,TRUE)),IF(Q3820="",0,VLOOKUP(Q3820,标准!I$74:J$104,2,TRUE))),IF(F3820="女",IF(Q3820="",0,VLOOKUP(Q3820,标准!I$39:J$69,2,TRUE)),IF(Q3820="",0,VLOOKUP(Q3820,标准!I$3:J$33,2,TRUE)))))</f>
        <v>72</v>
      </c>
      <c r="S3820" s="76">
        <v>10</v>
      </c>
      <c r="T3820" s="71">
        <f>IF(A3820&lt;43,IF(F3820="女",VLOOKUP(S3820,标准!G$108:H$138,2,TRUE),VLOOKUP(S3820,标准!G$74:H$99,2,TRUE)),IF(F3820="女",VLOOKUP(S3820,标准!G$39:H$69,2,TRUE),VLOOKUP(S3820,标准!G$3:H$28,2,TRUE)))</f>
        <v>60</v>
      </c>
      <c r="U3820" s="88">
        <v>7</v>
      </c>
      <c r="V3820" s="71">
        <f>IF(U3820=0,0,IF(A3820&lt;43,IF(F3820="女",IF(U3820="",0,VLOOKUP(U3820,标准!A$108:B$128,2,TRUE)),IF(U3820="",0,VLOOKUP(U3820,标准!A$74:B$94,2,TRUE))),IF(F3820="女",IF(U3820="",0,VLOOKUP(U3820,标准!A$39:B$59,2,TRUE)),IF(U3820="",0,VLOOKUP(U3820,标准!A$3:B$23,2,TRUE)))))</f>
        <v>85</v>
      </c>
      <c r="W3820" s="86">
        <f t="shared" si="59"/>
        <v>77.9</v>
      </c>
      <c r="X3820" s="87">
        <v>4.1</v>
      </c>
      <c r="Y3820" s="87">
        <v>4.1</v>
      </c>
      <c r="Z3820" s="91"/>
      <c r="AA3820" s="92"/>
    </row>
    <row r="3821" customHeight="1" spans="1:27">
      <c r="A3821" s="62">
        <v>41</v>
      </c>
      <c r="B3821" s="91">
        <v>3859</v>
      </c>
      <c r="C3821" s="156" t="s">
        <v>7731</v>
      </c>
      <c r="D3821" s="156" t="s">
        <v>7707</v>
      </c>
      <c r="E3821" s="156" t="s">
        <v>2628</v>
      </c>
      <c r="F3821" s="156" t="s">
        <v>34</v>
      </c>
      <c r="G3821" s="157" t="s">
        <v>7732</v>
      </c>
      <c r="H3821" s="68">
        <v>156.9</v>
      </c>
      <c r="I3821" s="68">
        <v>51.8</v>
      </c>
      <c r="J3821" s="71">
        <f>IF(F3821="女",IF(H3821=0,0,VLOOKUP(I3821/(H3821*H3821/10000),标准!M$108:N$112,2,TRUE)),IF(H3821=0,0,VLOOKUP(I3821/(H3821*H3821/10000),标准!M$74:N$78,2,TRUE)))</f>
        <v>100</v>
      </c>
      <c r="K3821" s="72">
        <v>2689</v>
      </c>
      <c r="L3821" s="71">
        <f>IF(A3821&lt;43,IF(F3821="女",VLOOKUP(K3821,标准!K$108:L$128,2,TRUE),VLOOKUP(K3821,标准!K$74:L$94,2,TRUE)),IF(F3821="女",VLOOKUP(K3821,标准!K$39:L$59,2,TRUE),VLOOKUP(K3821,标准!K$3:L$23,2,TRUE)))</f>
        <v>72</v>
      </c>
      <c r="M3821" s="68">
        <v>9.1</v>
      </c>
      <c r="N3821" s="71">
        <f>IF(M3821="",0,IF(A3821&lt;43,IF(F3821="女",VLOOKUP(M3821,标准!C$108:D$128,2,TRUE),VLOOKUP(M3821,标准!C$74:D$94,2,TRUE)),IF(F3821="女",VLOOKUP(M3821,标准!C$39:D$59,2,TRUE),VLOOKUP(M3821,标准!C$3:D$23,2,TRUE))))</f>
        <v>64</v>
      </c>
      <c r="O3821" s="77">
        <v>162</v>
      </c>
      <c r="P3821" s="71">
        <f>IF(A3821&lt;43,IF(F3821="女",VLOOKUP(O3821/100,标准!E$108:F$128,2,TRUE),VLOOKUP(O3821/100,标准!E$74:F$94,2,TRUE)),IF(F3821="女",VLOOKUP(O3821/100,标准!E$39:F$59,2,TRUE),VLOOKUP(O3821/100,标准!E$3:F$23,2,TRUE)))</f>
        <v>66</v>
      </c>
      <c r="Q3821" s="81">
        <v>4.07</v>
      </c>
      <c r="R3821" s="71">
        <f>IF(Q3821=0,0,IF(A3821&lt;43,IF(F3821="女",IF(Q3821="",0,VLOOKUP(Q3821,标准!I$108:J$138,2,TRUE)),IF(Q3821="",0,VLOOKUP(Q3821,标准!I$74:J$104,2,TRUE))),IF(F3821="女",IF(Q3821="",0,VLOOKUP(Q3821,标准!I$39:J$69,2,TRUE)),IF(Q3821="",0,VLOOKUP(Q3821,标准!I$3:J$33,2,TRUE)))))</f>
        <v>70</v>
      </c>
      <c r="S3821" s="76">
        <v>53</v>
      </c>
      <c r="T3821" s="71">
        <f>IF(A3821&lt;43,IF(F3821="女",VLOOKUP(S3821,标准!G$108:H$138,2,TRUE),VLOOKUP(S3821,标准!G$74:H$99,2,TRUE)),IF(F3821="女",VLOOKUP(S3821,标准!G$39:H$69,2,TRUE),VLOOKUP(S3821,标准!G$3:H$28,2,TRUE)))</f>
        <v>90</v>
      </c>
      <c r="U3821" s="88">
        <v>9.6</v>
      </c>
      <c r="V3821" s="71">
        <f>IF(U3821=0,0,IF(A3821&lt;43,IF(F3821="女",IF(U3821="",0,VLOOKUP(U3821,标准!A$108:B$128,2,TRUE)),IF(U3821="",0,VLOOKUP(U3821,标准!A$74:B$94,2,TRUE))),IF(F3821="女",IF(U3821="",0,VLOOKUP(U3821,标准!A$39:B$59,2,TRUE)),IF(U3821="",0,VLOOKUP(U3821,标准!A$3:B$23,2,TRUE)))))</f>
        <v>66</v>
      </c>
      <c r="W3821" s="86">
        <f t="shared" si="59"/>
        <v>75</v>
      </c>
      <c r="X3821" s="87">
        <v>3.9</v>
      </c>
      <c r="Y3821" s="87">
        <v>3.7</v>
      </c>
      <c r="Z3821" s="91"/>
      <c r="AA3821" s="92"/>
    </row>
    <row r="3822" customHeight="1" spans="1:27">
      <c r="A3822" s="62">
        <v>41</v>
      </c>
      <c r="B3822" s="91">
        <v>3860</v>
      </c>
      <c r="C3822" s="156" t="s">
        <v>7733</v>
      </c>
      <c r="D3822" s="156" t="s">
        <v>7707</v>
      </c>
      <c r="E3822" s="156" t="s">
        <v>2628</v>
      </c>
      <c r="F3822" s="156" t="s">
        <v>34</v>
      </c>
      <c r="G3822" s="157" t="s">
        <v>7734</v>
      </c>
      <c r="H3822" s="68">
        <v>160.6</v>
      </c>
      <c r="I3822" s="68">
        <v>53.3</v>
      </c>
      <c r="J3822" s="71">
        <f>IF(F3822="女",IF(H3822=0,0,VLOOKUP(I3822/(H3822*H3822/10000),标准!M$108:N$112,2,TRUE)),IF(H3822=0,0,VLOOKUP(I3822/(H3822*H3822/10000),标准!M$74:N$78,2,TRUE)))</f>
        <v>100</v>
      </c>
      <c r="K3822" s="72">
        <v>3497</v>
      </c>
      <c r="L3822" s="71">
        <f>IF(A3822&lt;43,IF(F3822="女",VLOOKUP(K3822,标准!K$108:L$128,2,TRUE),VLOOKUP(K3822,标准!K$74:L$94,2,TRUE)),IF(F3822="女",VLOOKUP(K3822,标准!K$39:L$59,2,TRUE),VLOOKUP(K3822,标准!K$3:L$23,2,TRUE)))</f>
        <v>100</v>
      </c>
      <c r="M3822" s="68">
        <v>19</v>
      </c>
      <c r="N3822" s="71">
        <f>IF(M3822="",0,IF(A3822&lt;43,IF(F3822="女",VLOOKUP(M3822,标准!C$108:D$128,2,TRUE),VLOOKUP(M3822,标准!C$74:D$94,2,TRUE)),IF(F3822="女",VLOOKUP(M3822,标准!C$39:D$59,2,TRUE),VLOOKUP(M3822,标准!C$3:D$23,2,TRUE))))</f>
        <v>80</v>
      </c>
      <c r="O3822" s="77">
        <v>166</v>
      </c>
      <c r="P3822" s="71">
        <f>IF(A3822&lt;43,IF(F3822="女",VLOOKUP(O3822/100,标准!E$108:F$128,2,TRUE),VLOOKUP(O3822/100,标准!E$74:F$94,2,TRUE)),IF(F3822="女",VLOOKUP(O3822/100,标准!E$39:F$59,2,TRUE),VLOOKUP(O3822/100,标准!E$3:F$23,2,TRUE)))</f>
        <v>70</v>
      </c>
      <c r="Q3822" s="81">
        <v>3.46</v>
      </c>
      <c r="R3822" s="71">
        <f>IF(Q3822=0,0,IF(A3822&lt;43,IF(F3822="女",IF(Q3822="",0,VLOOKUP(Q3822,标准!I$108:J$138,2,TRUE)),IF(Q3822="",0,VLOOKUP(Q3822,标准!I$74:J$104,2,TRUE))),IF(F3822="女",IF(Q3822="",0,VLOOKUP(Q3822,标准!I$39:J$69,2,TRUE)),IF(Q3822="",0,VLOOKUP(Q3822,标准!I$3:J$33,2,TRUE)))))</f>
        <v>78</v>
      </c>
      <c r="S3822" s="76">
        <v>43</v>
      </c>
      <c r="T3822" s="71">
        <f>IF(A3822&lt;43,IF(F3822="女",VLOOKUP(S3822,标准!G$108:H$138,2,TRUE),VLOOKUP(S3822,标准!G$74:H$99,2,TRUE)),IF(F3822="女",VLOOKUP(S3822,标准!G$39:H$69,2,TRUE),VLOOKUP(S3822,标准!G$3:H$28,2,TRUE)))</f>
        <v>76</v>
      </c>
      <c r="U3822" s="88">
        <v>8.5</v>
      </c>
      <c r="V3822" s="71">
        <f>IF(U3822=0,0,IF(A3822&lt;43,IF(F3822="女",IF(U3822="",0,VLOOKUP(U3822,标准!A$108:B$128,2,TRUE)),IF(U3822="",0,VLOOKUP(U3822,标准!A$74:B$94,2,TRUE))),IF(F3822="女",IF(U3822="",0,VLOOKUP(U3822,标准!A$39:B$59,2,TRUE)),IF(U3822="",0,VLOOKUP(U3822,标准!A$3:B$23,2,TRUE)))))</f>
        <v>78</v>
      </c>
      <c r="W3822" s="86">
        <f t="shared" si="59"/>
        <v>83.8</v>
      </c>
      <c r="X3822" s="87">
        <v>4.3</v>
      </c>
      <c r="Y3822" s="87">
        <v>4.4</v>
      </c>
      <c r="Z3822" s="91"/>
      <c r="AA3822" s="92"/>
    </row>
    <row r="3823" customHeight="1" spans="1:27">
      <c r="A3823" s="62">
        <v>41</v>
      </c>
      <c r="B3823" s="91">
        <v>3861</v>
      </c>
      <c r="C3823" s="156" t="s">
        <v>7735</v>
      </c>
      <c r="D3823" s="156" t="s">
        <v>7707</v>
      </c>
      <c r="E3823" s="156" t="s">
        <v>2628</v>
      </c>
      <c r="F3823" s="156" t="s">
        <v>34</v>
      </c>
      <c r="G3823" s="157" t="s">
        <v>7736</v>
      </c>
      <c r="H3823" s="68">
        <v>161.5</v>
      </c>
      <c r="I3823" s="68">
        <v>48.7</v>
      </c>
      <c r="J3823" s="71">
        <f>IF(F3823="女",IF(H3823=0,0,VLOOKUP(I3823/(H3823*H3823/10000),标准!M$108:N$112,2,TRUE)),IF(H3823=0,0,VLOOKUP(I3823/(H3823*H3823/10000),标准!M$74:N$78,2,TRUE)))</f>
        <v>100</v>
      </c>
      <c r="K3823" s="72">
        <v>2881</v>
      </c>
      <c r="L3823" s="71">
        <f>IF(A3823&lt;43,IF(F3823="女",VLOOKUP(K3823,标准!K$108:L$128,2,TRUE),VLOOKUP(K3823,标准!K$74:L$94,2,TRUE)),IF(F3823="女",VLOOKUP(K3823,标准!K$39:L$59,2,TRUE),VLOOKUP(K3823,标准!K$3:L$23,2,TRUE)))</f>
        <v>76</v>
      </c>
      <c r="M3823" s="68">
        <v>13</v>
      </c>
      <c r="N3823" s="71">
        <f>IF(M3823="",0,IF(A3823&lt;43,IF(F3823="女",VLOOKUP(M3823,标准!C$108:D$128,2,TRUE),VLOOKUP(M3823,标准!C$74:D$94,2,TRUE)),IF(F3823="女",VLOOKUP(M3823,标准!C$39:D$59,2,TRUE),VLOOKUP(M3823,标准!C$3:D$23,2,TRUE))))</f>
        <v>70</v>
      </c>
      <c r="O3823" s="77">
        <v>166</v>
      </c>
      <c r="P3823" s="71">
        <f>IF(A3823&lt;43,IF(F3823="女",VLOOKUP(O3823/100,标准!E$108:F$128,2,TRUE),VLOOKUP(O3823/100,标准!E$74:F$94,2,TRUE)),IF(F3823="女",VLOOKUP(O3823/100,标准!E$39:F$59,2,TRUE),VLOOKUP(O3823/100,标准!E$3:F$23,2,TRUE)))</f>
        <v>70</v>
      </c>
      <c r="Q3823" s="81">
        <v>3.48</v>
      </c>
      <c r="R3823" s="71">
        <f>IF(Q3823=0,0,IF(A3823&lt;43,IF(F3823="女",IF(Q3823="",0,VLOOKUP(Q3823,标准!I$108:J$138,2,TRUE)),IF(Q3823="",0,VLOOKUP(Q3823,标准!I$74:J$104,2,TRUE))),IF(F3823="女",IF(Q3823="",0,VLOOKUP(Q3823,标准!I$39:J$69,2,TRUE)),IF(Q3823="",0,VLOOKUP(Q3823,标准!I$3:J$33,2,TRUE)))))</f>
        <v>78</v>
      </c>
      <c r="S3823" s="76">
        <v>56</v>
      </c>
      <c r="T3823" s="71">
        <f>IF(A3823&lt;43,IF(F3823="女",VLOOKUP(S3823,标准!G$108:H$138,2,TRUE),VLOOKUP(S3823,标准!G$74:H$99,2,TRUE)),IF(F3823="女",VLOOKUP(S3823,标准!G$39:H$69,2,TRUE),VLOOKUP(S3823,标准!G$3:H$28,2,TRUE)))</f>
        <v>100</v>
      </c>
      <c r="U3823" s="88">
        <v>8.5</v>
      </c>
      <c r="V3823" s="71">
        <f>IF(U3823=0,0,IF(A3823&lt;43,IF(F3823="女",IF(U3823="",0,VLOOKUP(U3823,标准!A$108:B$128,2,TRUE)),IF(U3823="",0,VLOOKUP(U3823,标准!A$74:B$94,2,TRUE))),IF(F3823="女",IF(U3823="",0,VLOOKUP(U3823,标准!A$39:B$59,2,TRUE)),IF(U3823="",0,VLOOKUP(U3823,标准!A$3:B$23,2,TRUE)))))</f>
        <v>78</v>
      </c>
      <c r="W3823" s="86">
        <f t="shared" si="59"/>
        <v>81.6</v>
      </c>
      <c r="X3823" s="87">
        <v>3.9</v>
      </c>
      <c r="Y3823" s="87">
        <v>4</v>
      </c>
      <c r="Z3823" s="91"/>
      <c r="AA3823" s="92"/>
    </row>
    <row r="3824" customHeight="1" spans="1:27">
      <c r="A3824" s="62">
        <v>41</v>
      </c>
      <c r="B3824" s="91">
        <v>3862</v>
      </c>
      <c r="C3824" s="156" t="s">
        <v>7737</v>
      </c>
      <c r="D3824" s="156" t="s">
        <v>7707</v>
      </c>
      <c r="E3824" s="156" t="s">
        <v>2628</v>
      </c>
      <c r="F3824" s="156" t="s">
        <v>30</v>
      </c>
      <c r="G3824" s="157" t="s">
        <v>7738</v>
      </c>
      <c r="H3824" s="68"/>
      <c r="I3824" s="68"/>
      <c r="J3824" s="71">
        <f>IF(F3824="女",IF(H3824=0,0,VLOOKUP(I3824/(H3824*H3824/10000),标准!M$108:N$112,2,TRUE)),IF(H3824=0,0,VLOOKUP(I3824/(H3824*H3824/10000),标准!M$74:N$78,2,TRUE)))</f>
        <v>0</v>
      </c>
      <c r="K3824" s="72"/>
      <c r="L3824" s="71">
        <f>IF(A3824&lt;43,IF(F3824="女",VLOOKUP(K3824,标准!K$108:L$128,2,TRUE),VLOOKUP(K3824,标准!K$74:L$94,2,TRUE)),IF(F3824="女",VLOOKUP(K3824,标准!K$39:L$59,2,TRUE),VLOOKUP(K3824,标准!K$3:L$23,2,TRUE)))</f>
        <v>0</v>
      </c>
      <c r="M3824" s="68">
        <v>0</v>
      </c>
      <c r="N3824" s="71">
        <f>IF(M3824="",0,IF(A3824&lt;43,IF(F3824="女",VLOOKUP(M3824,标准!C$108:D$128,2,TRUE),VLOOKUP(M3824,标准!C$74:D$94,2,TRUE)),IF(F3824="女",VLOOKUP(M3824,标准!C$39:D$59,2,TRUE),VLOOKUP(M3824,标准!C$3:D$23,2,TRUE))))</f>
        <v>20</v>
      </c>
      <c r="O3824" s="72"/>
      <c r="P3824" s="71">
        <f>IF(A3824&lt;43,IF(F3824="女",VLOOKUP(O3824/100,标准!E$108:F$128,2,TRUE),VLOOKUP(O3824/100,标准!E$74:F$94,2,TRUE)),IF(F3824="女",VLOOKUP(O3824/100,标准!E$39:F$59,2,TRUE),VLOOKUP(O3824/100,标准!E$3:F$23,2,TRUE)))</f>
        <v>0</v>
      </c>
      <c r="Q3824" s="82"/>
      <c r="R3824" s="71">
        <f>IF(Q3824=0,0,IF(A3824&lt;43,IF(F3824="女",IF(Q3824="",0,VLOOKUP(Q3824,标准!I$108:J$138,2,TRUE)),IF(Q3824="",0,VLOOKUP(Q3824,标准!I$74:J$104,2,TRUE))),IF(F3824="女",IF(Q3824="",0,VLOOKUP(Q3824,标准!I$39:J$69,2,TRUE)),IF(Q3824="",0,VLOOKUP(Q3824,标准!I$3:J$33,2,TRUE)))))</f>
        <v>0</v>
      </c>
      <c r="S3824" s="83"/>
      <c r="T3824" s="71">
        <f>IF(A3824&lt;43,IF(F3824="女",VLOOKUP(S3824,标准!G$108:H$138,2,TRUE),VLOOKUP(S3824,标准!G$74:H$99,2,TRUE)),IF(F3824="女",VLOOKUP(S3824,标准!G$39:H$69,2,TRUE),VLOOKUP(S3824,标准!G$3:H$28,2,TRUE)))</f>
        <v>0</v>
      </c>
      <c r="U3824" s="89"/>
      <c r="V3824" s="71">
        <f>IF(U3824=0,0,IF(A3824&lt;43,IF(F3824="女",IF(U3824="",0,VLOOKUP(U3824,标准!A$108:B$128,2,TRUE)),IF(U3824="",0,VLOOKUP(U3824,标准!A$74:B$94,2,TRUE))),IF(F3824="女",IF(U3824="",0,VLOOKUP(U3824,标准!A$39:B$59,2,TRUE)),IF(U3824="",0,VLOOKUP(U3824,标准!A$3:B$23,2,TRUE)))))</f>
        <v>0</v>
      </c>
      <c r="W3824" s="86">
        <v>60</v>
      </c>
      <c r="X3824" s="87"/>
      <c r="Y3824" s="87"/>
      <c r="Z3824" s="91"/>
      <c r="AA3824" s="92" t="s">
        <v>144</v>
      </c>
    </row>
    <row r="3825" customHeight="1" spans="1:27">
      <c r="A3825" s="62">
        <v>41</v>
      </c>
      <c r="B3825" s="91">
        <v>3863</v>
      </c>
      <c r="C3825" s="156" t="s">
        <v>7739</v>
      </c>
      <c r="D3825" s="156" t="s">
        <v>7707</v>
      </c>
      <c r="E3825" s="156" t="s">
        <v>2628</v>
      </c>
      <c r="F3825" s="156" t="s">
        <v>30</v>
      </c>
      <c r="G3825" s="157" t="s">
        <v>7740</v>
      </c>
      <c r="H3825" s="68">
        <v>172.8</v>
      </c>
      <c r="I3825" s="68">
        <v>58.7</v>
      </c>
      <c r="J3825" s="71">
        <f>IF(F3825="女",IF(H3825=0,0,VLOOKUP(I3825/(H3825*H3825/10000),标准!M$108:N$112,2,TRUE)),IF(H3825=0,0,VLOOKUP(I3825/(H3825*H3825/10000),标准!M$74:N$78,2,TRUE)))</f>
        <v>100</v>
      </c>
      <c r="K3825" s="72">
        <v>4443</v>
      </c>
      <c r="L3825" s="71">
        <f>IF(A3825&lt;43,IF(F3825="女",VLOOKUP(K3825,标准!K$108:L$128,2,TRUE),VLOOKUP(K3825,标准!K$74:L$94,2,TRUE)),IF(F3825="女",VLOOKUP(K3825,标准!K$39:L$59,2,TRUE),VLOOKUP(K3825,标准!K$3:L$23,2,TRUE)))</f>
        <v>80</v>
      </c>
      <c r="M3825" s="68">
        <v>18</v>
      </c>
      <c r="N3825" s="71">
        <f>IF(M3825="",0,IF(A3825&lt;43,IF(F3825="女",VLOOKUP(M3825,标准!C$108:D$128,2,TRUE),VLOOKUP(M3825,标准!C$74:D$94,2,TRUE)),IF(F3825="女",VLOOKUP(M3825,标准!C$39:D$59,2,TRUE),VLOOKUP(M3825,标准!C$3:D$23,2,TRUE))))</f>
        <v>80</v>
      </c>
      <c r="O3825" s="116">
        <v>223</v>
      </c>
      <c r="P3825" s="71">
        <f>IF(A3825&lt;43,IF(F3825="女",VLOOKUP(O3825/100,标准!E$108:F$128,2,TRUE),VLOOKUP(O3825/100,标准!E$74:F$94,2,TRUE)),IF(F3825="女",VLOOKUP(O3825/100,标准!E$39:F$59,2,TRUE),VLOOKUP(O3825/100,标准!E$3:F$23,2,TRUE)))</f>
        <v>66</v>
      </c>
      <c r="Q3825" s="81">
        <v>4.16</v>
      </c>
      <c r="R3825" s="71">
        <f>IF(Q3825=0,0,IF(A3825&lt;43,IF(F3825="女",IF(Q3825="",0,VLOOKUP(Q3825,标准!I$108:J$138,2,TRUE)),IF(Q3825="",0,VLOOKUP(Q3825,标准!I$74:J$104,2,TRUE))),IF(F3825="女",IF(Q3825="",0,VLOOKUP(Q3825,标准!I$39:J$69,2,TRUE)),IF(Q3825="",0,VLOOKUP(Q3825,标准!I$3:J$33,2,TRUE)))))</f>
        <v>66</v>
      </c>
      <c r="S3825" s="76">
        <v>7</v>
      </c>
      <c r="T3825" s="71">
        <f>IF(A3825&lt;43,IF(F3825="女",VLOOKUP(S3825,标准!G$108:H$138,2,TRUE),VLOOKUP(S3825,标准!G$74:H$99,2,TRUE)),IF(F3825="女",VLOOKUP(S3825,标准!G$39:H$69,2,TRUE),VLOOKUP(S3825,标准!G$3:H$28,2,TRUE)))</f>
        <v>30</v>
      </c>
      <c r="U3825" s="88">
        <v>8</v>
      </c>
      <c r="V3825" s="71">
        <f>IF(U3825=0,0,IF(A3825&lt;43,IF(F3825="女",IF(U3825="",0,VLOOKUP(U3825,标准!A$108:B$128,2,TRUE)),IF(U3825="",0,VLOOKUP(U3825,标准!A$74:B$94,2,TRUE))),IF(F3825="女",IF(U3825="",0,VLOOKUP(U3825,标准!A$39:B$59,2,TRUE)),IF(U3825="",0,VLOOKUP(U3825,标准!A$3:B$23,2,TRUE)))))</f>
        <v>70</v>
      </c>
      <c r="W3825" s="86">
        <f t="shared" si="59"/>
        <v>71.8</v>
      </c>
      <c r="X3825" s="87">
        <v>4.2</v>
      </c>
      <c r="Y3825" s="87">
        <v>3.9</v>
      </c>
      <c r="Z3825" s="91"/>
      <c r="AA3825" s="92"/>
    </row>
    <row r="3826" customHeight="1" spans="1:27">
      <c r="A3826" s="62">
        <v>41</v>
      </c>
      <c r="B3826" s="91">
        <v>3864</v>
      </c>
      <c r="C3826" s="156" t="s">
        <v>7741</v>
      </c>
      <c r="D3826" s="156" t="s">
        <v>7707</v>
      </c>
      <c r="E3826" s="156" t="s">
        <v>2628</v>
      </c>
      <c r="F3826" s="156" t="s">
        <v>34</v>
      </c>
      <c r="G3826" s="157" t="s">
        <v>7742</v>
      </c>
      <c r="H3826" s="68">
        <v>163.4</v>
      </c>
      <c r="I3826" s="68">
        <v>50.2</v>
      </c>
      <c r="J3826" s="71">
        <f>IF(F3826="女",IF(H3826=0,0,VLOOKUP(I3826/(H3826*H3826/10000),标准!M$108:N$112,2,TRUE)),IF(H3826=0,0,VLOOKUP(I3826/(H3826*H3826/10000),标准!M$74:N$78,2,TRUE)))</f>
        <v>100</v>
      </c>
      <c r="K3826" s="72">
        <v>3230</v>
      </c>
      <c r="L3826" s="71">
        <f>IF(A3826&lt;43,IF(F3826="女",VLOOKUP(K3826,标准!K$108:L$128,2,TRUE),VLOOKUP(K3826,标准!K$74:L$94,2,TRUE)),IF(F3826="女",VLOOKUP(K3826,标准!K$39:L$59,2,TRUE),VLOOKUP(K3826,标准!K$3:L$23,2,TRUE)))</f>
        <v>85</v>
      </c>
      <c r="M3826" s="68">
        <v>16</v>
      </c>
      <c r="N3826" s="71">
        <f>IF(M3826="",0,IF(A3826&lt;43,IF(F3826="女",VLOOKUP(M3826,标准!C$108:D$128,2,TRUE),VLOOKUP(M3826,标准!C$74:D$94,2,TRUE)),IF(F3826="女",VLOOKUP(M3826,标准!C$39:D$59,2,TRUE),VLOOKUP(M3826,标准!C$3:D$23,2,TRUE))))</f>
        <v>74</v>
      </c>
      <c r="O3826" s="116">
        <v>195</v>
      </c>
      <c r="P3826" s="71">
        <f>IF(A3826&lt;43,IF(F3826="女",VLOOKUP(O3826/100,标准!E$108:F$128,2,TRUE),VLOOKUP(O3826/100,标准!E$74:F$94,2,TRUE)),IF(F3826="女",VLOOKUP(O3826/100,标准!E$39:F$59,2,TRUE),VLOOKUP(O3826/100,标准!E$3:F$23,2,TRUE)))</f>
        <v>90</v>
      </c>
      <c r="Q3826" s="81">
        <v>4.02</v>
      </c>
      <c r="R3826" s="71">
        <f>IF(Q3826=0,0,IF(A3826&lt;43,IF(F3826="女",IF(Q3826="",0,VLOOKUP(Q3826,标准!I$108:J$138,2,TRUE)),IF(Q3826="",0,VLOOKUP(Q3826,标准!I$74:J$104,2,TRUE))),IF(F3826="女",IF(Q3826="",0,VLOOKUP(Q3826,标准!I$39:J$69,2,TRUE)),IF(Q3826="",0,VLOOKUP(Q3826,标准!I$3:J$33,2,TRUE)))))</f>
        <v>72</v>
      </c>
      <c r="S3826" s="76">
        <v>46</v>
      </c>
      <c r="T3826" s="71">
        <f>IF(A3826&lt;43,IF(F3826="女",VLOOKUP(S3826,标准!G$108:H$138,2,TRUE),VLOOKUP(S3826,标准!G$74:H$99,2,TRUE)),IF(F3826="女",VLOOKUP(S3826,标准!G$39:H$69,2,TRUE),VLOOKUP(S3826,标准!G$3:H$28,2,TRUE)))</f>
        <v>80</v>
      </c>
      <c r="U3826" s="88">
        <v>8.1</v>
      </c>
      <c r="V3826" s="71">
        <f>IF(U3826=0,0,IF(A3826&lt;43,IF(F3826="女",IF(U3826="",0,VLOOKUP(U3826,标准!A$108:B$128,2,TRUE)),IF(U3826="",0,VLOOKUP(U3826,标准!A$74:B$94,2,TRUE))),IF(F3826="女",IF(U3826="",0,VLOOKUP(U3826,标准!A$39:B$59,2,TRUE)),IF(U3826="",0,VLOOKUP(U3826,标准!A$3:B$23,2,TRUE)))))</f>
        <v>80</v>
      </c>
      <c r="W3826" s="86">
        <f t="shared" si="59"/>
        <v>82.55</v>
      </c>
      <c r="X3826" s="87">
        <v>4.2</v>
      </c>
      <c r="Y3826" s="87">
        <v>3.9</v>
      </c>
      <c r="Z3826" s="91"/>
      <c r="AA3826" s="92"/>
    </row>
    <row r="3827" customHeight="1" spans="1:27">
      <c r="A3827" s="62">
        <v>41</v>
      </c>
      <c r="B3827" s="91">
        <v>3865</v>
      </c>
      <c r="C3827" s="156" t="s">
        <v>7743</v>
      </c>
      <c r="D3827" s="156" t="s">
        <v>7707</v>
      </c>
      <c r="E3827" s="156" t="s">
        <v>2628</v>
      </c>
      <c r="F3827" s="156" t="s">
        <v>30</v>
      </c>
      <c r="G3827" s="157" t="s">
        <v>7744</v>
      </c>
      <c r="H3827" s="68">
        <v>169.8</v>
      </c>
      <c r="I3827" s="68">
        <v>68.5</v>
      </c>
      <c r="J3827" s="71">
        <f>IF(F3827="女",IF(H3827=0,0,VLOOKUP(I3827/(H3827*H3827/10000),标准!M$108:N$112,2,TRUE)),IF(H3827=0,0,VLOOKUP(I3827/(H3827*H3827/10000),标准!M$74:N$78,2,TRUE)))</f>
        <v>100</v>
      </c>
      <c r="K3827" s="72">
        <v>4018</v>
      </c>
      <c r="L3827" s="71">
        <f>IF(A3827&lt;43,IF(F3827="女",VLOOKUP(K3827,标准!K$108:L$128,2,TRUE),VLOOKUP(K3827,标准!K$74:L$94,2,TRUE)),IF(F3827="女",VLOOKUP(K3827,标准!K$39:L$59,2,TRUE),VLOOKUP(K3827,标准!K$3:L$23,2,TRUE)))</f>
        <v>74</v>
      </c>
      <c r="M3827" s="68">
        <v>6.5</v>
      </c>
      <c r="N3827" s="71">
        <f>IF(M3827="",0,IF(A3827&lt;43,IF(F3827="女",VLOOKUP(M3827,标准!C$108:D$128,2,TRUE),VLOOKUP(M3827,标准!C$74:D$94,2,TRUE)),IF(F3827="女",VLOOKUP(M3827,标准!C$39:D$59,2,TRUE),VLOOKUP(M3827,标准!C$3:D$23,2,TRUE))))</f>
        <v>64</v>
      </c>
      <c r="O3827" s="77">
        <v>227</v>
      </c>
      <c r="P3827" s="71">
        <f>IF(A3827&lt;43,IF(F3827="女",VLOOKUP(O3827/100,标准!E$108:F$128,2,TRUE),VLOOKUP(O3827/100,标准!E$74:F$94,2,TRUE)),IF(F3827="女",VLOOKUP(O3827/100,标准!E$39:F$59,2,TRUE),VLOOKUP(O3827/100,标准!E$3:F$23,2,TRUE)))</f>
        <v>68</v>
      </c>
      <c r="Q3827" s="81">
        <v>3.39</v>
      </c>
      <c r="R3827" s="71">
        <f>IF(Q3827=0,0,IF(A3827&lt;43,IF(F3827="女",IF(Q3827="",0,VLOOKUP(Q3827,标准!I$108:J$138,2,TRUE)),IF(Q3827="",0,VLOOKUP(Q3827,标准!I$74:J$104,2,TRUE))),IF(F3827="女",IF(Q3827="",0,VLOOKUP(Q3827,标准!I$39:J$69,2,TRUE)),IF(Q3827="",0,VLOOKUP(Q3827,标准!I$3:J$33,2,TRUE)))))</f>
        <v>80</v>
      </c>
      <c r="S3827" s="76">
        <v>8</v>
      </c>
      <c r="T3827" s="71">
        <f>IF(A3827&lt;43,IF(F3827="女",VLOOKUP(S3827,标准!G$108:H$138,2,TRUE),VLOOKUP(S3827,标准!G$74:H$99,2,TRUE)),IF(F3827="女",VLOOKUP(S3827,标准!G$39:H$69,2,TRUE),VLOOKUP(S3827,标准!G$3:H$28,2,TRUE)))</f>
        <v>40</v>
      </c>
      <c r="U3827" s="88">
        <v>7.6</v>
      </c>
      <c r="V3827" s="71">
        <f>IF(U3827=0,0,IF(A3827&lt;43,IF(F3827="女",IF(U3827="",0,VLOOKUP(U3827,标准!A$108:B$128,2,TRUE)),IF(U3827="",0,VLOOKUP(U3827,标准!A$74:B$94,2,TRUE))),IF(F3827="女",IF(U3827="",0,VLOOKUP(U3827,标准!A$39:B$59,2,TRUE)),IF(U3827="",0,VLOOKUP(U3827,标准!A$3:B$23,2,TRUE)))))</f>
        <v>74</v>
      </c>
      <c r="W3827" s="86">
        <f t="shared" si="59"/>
        <v>74.1</v>
      </c>
      <c r="X3827" s="87">
        <v>4.1</v>
      </c>
      <c r="Y3827" s="87">
        <v>4.3</v>
      </c>
      <c r="Z3827" s="91"/>
      <c r="AA3827" s="92"/>
    </row>
    <row r="3828" customHeight="1" spans="1:27">
      <c r="A3828" s="62">
        <v>41</v>
      </c>
      <c r="B3828" s="91">
        <v>3866</v>
      </c>
      <c r="C3828" s="156" t="s">
        <v>7745</v>
      </c>
      <c r="D3828" s="156" t="s">
        <v>7707</v>
      </c>
      <c r="E3828" s="156" t="s">
        <v>2628</v>
      </c>
      <c r="F3828" s="156" t="s">
        <v>34</v>
      </c>
      <c r="G3828" s="157" t="s">
        <v>7746</v>
      </c>
      <c r="H3828" s="68">
        <v>159.5</v>
      </c>
      <c r="I3828" s="68">
        <v>50</v>
      </c>
      <c r="J3828" s="71">
        <f>IF(F3828="女",IF(H3828=0,0,VLOOKUP(I3828/(H3828*H3828/10000),标准!M$108:N$112,2,TRUE)),IF(H3828=0,0,VLOOKUP(I3828/(H3828*H3828/10000),标准!M$74:N$78,2,TRUE)))</f>
        <v>100</v>
      </c>
      <c r="K3828" s="72">
        <v>3036</v>
      </c>
      <c r="L3828" s="71">
        <f>IF(A3828&lt;43,IF(F3828="女",VLOOKUP(K3828,标准!K$108:L$128,2,TRUE),VLOOKUP(K3828,标准!K$74:L$94,2,TRUE)),IF(F3828="女",VLOOKUP(K3828,标准!K$39:L$59,2,TRUE),VLOOKUP(K3828,标准!K$3:L$23,2,TRUE)))</f>
        <v>80</v>
      </c>
      <c r="M3828" s="68">
        <v>13.5</v>
      </c>
      <c r="N3828" s="71">
        <f>IF(M3828="",0,IF(A3828&lt;43,IF(F3828="女",VLOOKUP(M3828,标准!C$108:D$128,2,TRUE),VLOOKUP(M3828,标准!C$74:D$94,2,TRUE)),IF(F3828="女",VLOOKUP(M3828,标准!C$39:D$59,2,TRUE),VLOOKUP(M3828,标准!C$3:D$23,2,TRUE))))</f>
        <v>70</v>
      </c>
      <c r="O3828" s="77">
        <v>205</v>
      </c>
      <c r="P3828" s="71">
        <f>IF(A3828&lt;43,IF(F3828="女",VLOOKUP(O3828/100,标准!E$108:F$128,2,TRUE),VLOOKUP(O3828/100,标准!E$74:F$94,2,TRUE)),IF(F3828="女",VLOOKUP(O3828/100,标准!E$39:F$59,2,TRUE),VLOOKUP(O3828/100,标准!E$3:F$23,2,TRUE)))</f>
        <v>95</v>
      </c>
      <c r="Q3828" s="81">
        <v>3.38</v>
      </c>
      <c r="R3828" s="71">
        <f>IF(Q3828=0,0,IF(A3828&lt;43,IF(F3828="女",IF(Q3828="",0,VLOOKUP(Q3828,标准!I$108:J$138,2,TRUE)),IF(Q3828="",0,VLOOKUP(Q3828,标准!I$74:J$104,2,TRUE))),IF(F3828="女",IF(Q3828="",0,VLOOKUP(Q3828,标准!I$39:J$69,2,TRUE)),IF(Q3828="",0,VLOOKUP(Q3828,标准!I$3:J$33,2,TRUE)))))</f>
        <v>80</v>
      </c>
      <c r="S3828" s="76">
        <v>53</v>
      </c>
      <c r="T3828" s="71">
        <f>IF(A3828&lt;43,IF(F3828="女",VLOOKUP(S3828,标准!G$108:H$138,2,TRUE),VLOOKUP(S3828,标准!G$74:H$99,2,TRUE)),IF(F3828="女",VLOOKUP(S3828,标准!G$39:H$69,2,TRUE),VLOOKUP(S3828,标准!G$3:H$28,2,TRUE)))</f>
        <v>90</v>
      </c>
      <c r="U3828" s="88">
        <v>7.7</v>
      </c>
      <c r="V3828" s="71">
        <f>IF(U3828=0,0,IF(A3828&lt;43,IF(F3828="女",IF(U3828="",0,VLOOKUP(U3828,标准!A$108:B$128,2,TRUE)),IF(U3828="",0,VLOOKUP(U3828,标准!A$74:B$94,2,TRUE))),IF(F3828="女",IF(U3828="",0,VLOOKUP(U3828,标准!A$39:B$59,2,TRUE)),IF(U3828="",0,VLOOKUP(U3828,标准!A$3:B$23,2,TRUE)))))</f>
        <v>90</v>
      </c>
      <c r="W3828" s="86">
        <f t="shared" si="59"/>
        <v>86.5</v>
      </c>
      <c r="X3828" s="87">
        <v>4.7</v>
      </c>
      <c r="Y3828" s="87">
        <v>4.5</v>
      </c>
      <c r="Z3828" s="91"/>
      <c r="AA3828" s="92"/>
    </row>
    <row r="3829" customHeight="1" spans="1:27">
      <c r="A3829" s="62">
        <v>41</v>
      </c>
      <c r="B3829" s="91">
        <v>3867</v>
      </c>
      <c r="C3829" s="156" t="s">
        <v>7747</v>
      </c>
      <c r="D3829" s="156" t="s">
        <v>7707</v>
      </c>
      <c r="E3829" s="156" t="s">
        <v>2628</v>
      </c>
      <c r="F3829" s="156" t="s">
        <v>30</v>
      </c>
      <c r="G3829" s="157" t="s">
        <v>7748</v>
      </c>
      <c r="H3829" s="68">
        <v>166</v>
      </c>
      <c r="I3829" s="68">
        <v>53</v>
      </c>
      <c r="J3829" s="71">
        <f>IF(F3829="女",IF(H3829=0,0,VLOOKUP(I3829/(H3829*H3829/10000),标准!M$108:N$112,2,TRUE)),IF(H3829=0,0,VLOOKUP(I3829/(H3829*H3829/10000),标准!M$74:N$78,2,TRUE)))</f>
        <v>100</v>
      </c>
      <c r="K3829" s="72">
        <v>4217</v>
      </c>
      <c r="L3829" s="71">
        <f>IF(A3829&lt;43,IF(F3829="女",VLOOKUP(K3829,标准!K$108:L$128,2,TRUE),VLOOKUP(K3829,标准!K$74:L$94,2,TRUE)),IF(F3829="女",VLOOKUP(K3829,标准!K$39:L$59,2,TRUE),VLOOKUP(K3829,标准!K$3:L$23,2,TRUE)))</f>
        <v>78</v>
      </c>
      <c r="M3829" s="68">
        <v>12.3</v>
      </c>
      <c r="N3829" s="71">
        <f>IF(M3829="",0,IF(A3829&lt;43,IF(F3829="女",VLOOKUP(M3829,标准!C$108:D$128,2,TRUE),VLOOKUP(M3829,标准!C$74:D$94,2,TRUE)),IF(F3829="女",VLOOKUP(M3829,标准!C$39:D$59,2,TRUE),VLOOKUP(M3829,标准!C$3:D$23,2,TRUE))))</f>
        <v>72</v>
      </c>
      <c r="O3829" s="77">
        <v>210</v>
      </c>
      <c r="P3829" s="71">
        <f>IF(A3829&lt;43,IF(F3829="女",VLOOKUP(O3829/100,标准!E$108:F$128,2,TRUE),VLOOKUP(O3829/100,标准!E$74:F$94,2,TRUE)),IF(F3829="女",VLOOKUP(O3829/100,标准!E$39:F$59,2,TRUE),VLOOKUP(O3829/100,标准!E$3:F$23,2,TRUE)))</f>
        <v>60</v>
      </c>
      <c r="Q3829" s="81">
        <v>4.1</v>
      </c>
      <c r="R3829" s="71">
        <f>IF(Q3829=0,0,IF(A3829&lt;43,IF(F3829="女",IF(Q3829="",0,VLOOKUP(Q3829,标准!I$108:J$138,2,TRUE)),IF(Q3829="",0,VLOOKUP(Q3829,标准!I$74:J$104,2,TRUE))),IF(F3829="女",IF(Q3829="",0,VLOOKUP(Q3829,标准!I$39:J$69,2,TRUE)),IF(Q3829="",0,VLOOKUP(Q3829,标准!I$3:J$33,2,TRUE)))))</f>
        <v>68</v>
      </c>
      <c r="S3829" s="76">
        <v>0</v>
      </c>
      <c r="T3829" s="71">
        <f>IF(A3829&lt;43,IF(F3829="女",VLOOKUP(S3829,标准!G$108:H$138,2,TRUE),VLOOKUP(S3829,标准!G$74:H$99,2,TRUE)),IF(F3829="女",VLOOKUP(S3829,标准!G$39:H$69,2,TRUE),VLOOKUP(S3829,标准!G$3:H$28,2,TRUE)))</f>
        <v>0</v>
      </c>
      <c r="U3829" s="88">
        <v>7</v>
      </c>
      <c r="V3829" s="71">
        <f>IF(U3829=0,0,IF(A3829&lt;43,IF(F3829="女",IF(U3829="",0,VLOOKUP(U3829,标准!A$108:B$128,2,TRUE)),IF(U3829="",0,VLOOKUP(U3829,标准!A$74:B$94,2,TRUE))),IF(F3829="女",IF(U3829="",0,VLOOKUP(U3829,标准!A$39:B$59,2,TRUE)),IF(U3829="",0,VLOOKUP(U3829,标准!A$3:B$23,2,TRUE)))))</f>
        <v>85</v>
      </c>
      <c r="W3829" s="86">
        <f t="shared" si="59"/>
        <v>70.5</v>
      </c>
      <c r="X3829" s="87">
        <v>4.3</v>
      </c>
      <c r="Y3829" s="87">
        <v>4.4</v>
      </c>
      <c r="Z3829" s="91"/>
      <c r="AA3829" s="92"/>
    </row>
    <row r="3830" customHeight="1" spans="1:27">
      <c r="A3830" s="62">
        <v>41</v>
      </c>
      <c r="B3830" s="91">
        <v>3868</v>
      </c>
      <c r="C3830" s="156" t="s">
        <v>7749</v>
      </c>
      <c r="D3830" s="156" t="s">
        <v>7707</v>
      </c>
      <c r="E3830" s="156" t="s">
        <v>2628</v>
      </c>
      <c r="F3830" s="156" t="s">
        <v>34</v>
      </c>
      <c r="G3830" s="157" t="s">
        <v>7750</v>
      </c>
      <c r="H3830" s="68">
        <v>149.6</v>
      </c>
      <c r="I3830" s="68">
        <v>42.6</v>
      </c>
      <c r="J3830" s="71">
        <f>IF(F3830="女",IF(H3830=0,0,VLOOKUP(I3830/(H3830*H3830/10000),标准!M$108:N$112,2,TRUE)),IF(H3830=0,0,VLOOKUP(I3830/(H3830*H3830/10000),标准!M$74:N$78,2,TRUE)))</f>
        <v>100</v>
      </c>
      <c r="K3830" s="72">
        <v>2921</v>
      </c>
      <c r="L3830" s="71">
        <f>IF(A3830&lt;43,IF(F3830="女",VLOOKUP(K3830,标准!K$108:L$128,2,TRUE),VLOOKUP(K3830,标准!K$74:L$94,2,TRUE)),IF(F3830="女",VLOOKUP(K3830,标准!K$39:L$59,2,TRUE),VLOOKUP(K3830,标准!K$3:L$23,2,TRUE)))</f>
        <v>78</v>
      </c>
      <c r="M3830" s="68">
        <v>23</v>
      </c>
      <c r="N3830" s="71">
        <f>IF(M3830="",0,IF(A3830&lt;43,IF(F3830="女",VLOOKUP(M3830,标准!C$108:D$128,2,TRUE),VLOOKUP(M3830,标准!C$74:D$94,2,TRUE)),IF(F3830="女",VLOOKUP(M3830,标准!C$39:D$59,2,TRUE),VLOOKUP(M3830,标准!C$3:D$23,2,TRUE))))</f>
        <v>90</v>
      </c>
      <c r="O3830" s="77">
        <v>169</v>
      </c>
      <c r="P3830" s="71">
        <f>IF(A3830&lt;43,IF(F3830="女",VLOOKUP(O3830/100,标准!E$108:F$128,2,TRUE),VLOOKUP(O3830/100,标准!E$74:F$94,2,TRUE)),IF(F3830="女",VLOOKUP(O3830/100,标准!E$39:F$59,2,TRUE),VLOOKUP(O3830/100,标准!E$3:F$23,2,TRUE)))</f>
        <v>72</v>
      </c>
      <c r="Q3830" s="81">
        <v>4.37</v>
      </c>
      <c r="R3830" s="71">
        <f>IF(Q3830=0,0,IF(A3830&lt;43,IF(F3830="女",IF(Q3830="",0,VLOOKUP(Q3830,标准!I$108:J$138,2,TRUE)),IF(Q3830="",0,VLOOKUP(Q3830,标准!I$74:J$104,2,TRUE))),IF(F3830="女",IF(Q3830="",0,VLOOKUP(Q3830,标准!I$39:J$69,2,TRUE)),IF(Q3830="",0,VLOOKUP(Q3830,标准!I$3:J$33,2,TRUE)))))</f>
        <v>50</v>
      </c>
      <c r="S3830" s="76">
        <v>42</v>
      </c>
      <c r="T3830" s="71">
        <f>IF(A3830&lt;43,IF(F3830="女",VLOOKUP(S3830,标准!G$108:H$138,2,TRUE),VLOOKUP(S3830,标准!G$74:H$99,2,TRUE)),IF(F3830="女",VLOOKUP(S3830,标准!G$39:H$69,2,TRUE),VLOOKUP(S3830,标准!G$3:H$28,2,TRUE)))</f>
        <v>76</v>
      </c>
      <c r="U3830" s="88">
        <v>9.1</v>
      </c>
      <c r="V3830" s="71">
        <f>IF(U3830=0,0,IF(A3830&lt;43,IF(F3830="女",IF(U3830="",0,VLOOKUP(U3830,标准!A$108:B$128,2,TRUE)),IF(U3830="",0,VLOOKUP(U3830,标准!A$74:B$94,2,TRUE))),IF(F3830="女",IF(U3830="",0,VLOOKUP(U3830,标准!A$39:B$59,2,TRUE)),IF(U3830="",0,VLOOKUP(U3830,标准!A$3:B$23,2,TRUE)))))</f>
        <v>72</v>
      </c>
      <c r="W3830" s="86">
        <f t="shared" si="59"/>
        <v>74.9</v>
      </c>
      <c r="X3830" s="87">
        <v>4.2</v>
      </c>
      <c r="Y3830" s="87">
        <v>3.7</v>
      </c>
      <c r="Z3830" s="91"/>
      <c r="AA3830" s="92"/>
    </row>
    <row r="3831" customHeight="1" spans="1:27">
      <c r="A3831" s="62">
        <v>41</v>
      </c>
      <c r="B3831" s="91">
        <v>3869</v>
      </c>
      <c r="C3831" s="156" t="s">
        <v>7751</v>
      </c>
      <c r="D3831" s="156" t="s">
        <v>7707</v>
      </c>
      <c r="E3831" s="156" t="s">
        <v>2628</v>
      </c>
      <c r="F3831" s="156" t="s">
        <v>34</v>
      </c>
      <c r="G3831" s="157" t="s">
        <v>7752</v>
      </c>
      <c r="H3831" s="68">
        <v>154.3</v>
      </c>
      <c r="I3831" s="68">
        <v>48.6</v>
      </c>
      <c r="J3831" s="71">
        <f>IF(F3831="女",IF(H3831=0,0,VLOOKUP(I3831/(H3831*H3831/10000),标准!M$108:N$112,2,TRUE)),IF(H3831=0,0,VLOOKUP(I3831/(H3831*H3831/10000),标准!M$74:N$78,2,TRUE)))</f>
        <v>100</v>
      </c>
      <c r="K3831" s="72">
        <v>2280</v>
      </c>
      <c r="L3831" s="71">
        <f>IF(A3831&lt;43,IF(F3831="女",VLOOKUP(K3831,标准!K$108:L$128,2,TRUE),VLOOKUP(K3831,标准!K$74:L$94,2,TRUE)),IF(F3831="女",VLOOKUP(K3831,标准!K$39:L$59,2,TRUE),VLOOKUP(K3831,标准!K$3:L$23,2,TRUE)))</f>
        <v>64</v>
      </c>
      <c r="M3831" s="68">
        <v>19.5</v>
      </c>
      <c r="N3831" s="71">
        <f>IF(M3831="",0,IF(A3831&lt;43,IF(F3831="女",VLOOKUP(M3831,标准!C$108:D$128,2,TRUE),VLOOKUP(M3831,标准!C$74:D$94,2,TRUE)),IF(F3831="女",VLOOKUP(M3831,标准!C$39:D$59,2,TRUE),VLOOKUP(M3831,标准!C$3:D$23,2,TRUE))))</f>
        <v>80</v>
      </c>
      <c r="O3831" s="77">
        <v>172</v>
      </c>
      <c r="P3831" s="71">
        <f>IF(A3831&lt;43,IF(F3831="女",VLOOKUP(O3831/100,标准!E$108:F$128,2,TRUE),VLOOKUP(O3831/100,标准!E$74:F$94,2,TRUE)),IF(F3831="女",VLOOKUP(O3831/100,标准!E$39:F$59,2,TRUE),VLOOKUP(O3831/100,标准!E$3:F$23,2,TRUE)))</f>
        <v>74</v>
      </c>
      <c r="Q3831" s="81">
        <v>4.3</v>
      </c>
      <c r="R3831" s="71">
        <f>IF(Q3831=0,0,IF(A3831&lt;43,IF(F3831="女",IF(Q3831="",0,VLOOKUP(Q3831,标准!I$108:J$138,2,TRUE)),IF(Q3831="",0,VLOOKUP(Q3831,标准!I$74:J$104,2,TRUE))),IF(F3831="女",IF(Q3831="",0,VLOOKUP(Q3831,标准!I$39:J$69,2,TRUE)),IF(Q3831="",0,VLOOKUP(Q3831,标准!I$3:J$33,2,TRUE)))))</f>
        <v>60</v>
      </c>
      <c r="S3831" s="76">
        <v>31</v>
      </c>
      <c r="T3831" s="71">
        <f>IF(A3831&lt;43,IF(F3831="女",VLOOKUP(S3831,标准!G$108:H$138,2,TRUE),VLOOKUP(S3831,标准!G$74:H$99,2,TRUE)),IF(F3831="女",VLOOKUP(S3831,标准!G$39:H$69,2,TRUE),VLOOKUP(S3831,标准!G$3:H$28,2,TRUE)))</f>
        <v>64</v>
      </c>
      <c r="U3831" s="88">
        <v>9.5</v>
      </c>
      <c r="V3831" s="71">
        <f>IF(U3831=0,0,IF(A3831&lt;43,IF(F3831="女",IF(U3831="",0,VLOOKUP(U3831,标准!A$108:B$128,2,TRUE)),IF(U3831="",0,VLOOKUP(U3831,标准!A$74:B$94,2,TRUE))),IF(F3831="女",IF(U3831="",0,VLOOKUP(U3831,标准!A$39:B$59,2,TRUE)),IF(U3831="",0,VLOOKUP(U3831,标准!A$3:B$23,2,TRUE)))))</f>
        <v>68</v>
      </c>
      <c r="W3831" s="86">
        <f t="shared" si="59"/>
        <v>72</v>
      </c>
      <c r="X3831" s="87">
        <v>4.8</v>
      </c>
      <c r="Y3831" s="87">
        <v>4.7</v>
      </c>
      <c r="Z3831" s="91"/>
      <c r="AA3831" s="92"/>
    </row>
    <row r="3832" customHeight="1" spans="1:27">
      <c r="A3832" s="62">
        <v>41</v>
      </c>
      <c r="B3832" s="91">
        <v>3870</v>
      </c>
      <c r="C3832" s="156" t="s">
        <v>7753</v>
      </c>
      <c r="D3832" s="156" t="s">
        <v>7707</v>
      </c>
      <c r="E3832" s="156" t="s">
        <v>2628</v>
      </c>
      <c r="F3832" s="156" t="s">
        <v>34</v>
      </c>
      <c r="G3832" s="157" t="s">
        <v>7754</v>
      </c>
      <c r="H3832" s="68">
        <v>149.3</v>
      </c>
      <c r="I3832" s="68">
        <v>62.6</v>
      </c>
      <c r="J3832" s="71">
        <f>IF(F3832="女",IF(H3832=0,0,VLOOKUP(I3832/(H3832*H3832/10000),标准!M$108:N$112,2,TRUE)),IF(H3832=0,0,VLOOKUP(I3832/(H3832*H3832/10000),标准!M$74:N$78,2,TRUE)))</f>
        <v>60</v>
      </c>
      <c r="K3832" s="72">
        <v>3128</v>
      </c>
      <c r="L3832" s="71">
        <f>IF(A3832&lt;43,IF(F3832="女",VLOOKUP(K3832,标准!K$108:L$128,2,TRUE),VLOOKUP(K3832,标准!K$74:L$94,2,TRUE)),IF(F3832="女",VLOOKUP(K3832,标准!K$39:L$59,2,TRUE),VLOOKUP(K3832,标准!K$3:L$23,2,TRUE)))</f>
        <v>80</v>
      </c>
      <c r="M3832" s="68">
        <v>14</v>
      </c>
      <c r="N3832" s="71">
        <f>IF(M3832="",0,IF(A3832&lt;43,IF(F3832="女",VLOOKUP(M3832,标准!C$108:D$128,2,TRUE),VLOOKUP(M3832,标准!C$74:D$94,2,TRUE)),IF(F3832="女",VLOOKUP(M3832,标准!C$39:D$59,2,TRUE),VLOOKUP(M3832,标准!C$3:D$23,2,TRUE))))</f>
        <v>72</v>
      </c>
      <c r="O3832" s="77">
        <v>172</v>
      </c>
      <c r="P3832" s="71">
        <f>IF(A3832&lt;43,IF(F3832="女",VLOOKUP(O3832/100,标准!E$108:F$128,2,TRUE),VLOOKUP(O3832/100,标准!E$74:F$94,2,TRUE)),IF(F3832="女",VLOOKUP(O3832/100,标准!E$39:F$59,2,TRUE),VLOOKUP(O3832/100,标准!E$3:F$23,2,TRUE)))</f>
        <v>74</v>
      </c>
      <c r="Q3832" s="81">
        <v>4.07</v>
      </c>
      <c r="R3832" s="71">
        <f>IF(Q3832=0,0,IF(A3832&lt;43,IF(F3832="女",IF(Q3832="",0,VLOOKUP(Q3832,标准!I$108:J$138,2,TRUE)),IF(Q3832="",0,VLOOKUP(Q3832,标准!I$74:J$104,2,TRUE))),IF(F3832="女",IF(Q3832="",0,VLOOKUP(Q3832,标准!I$39:J$69,2,TRUE)),IF(Q3832="",0,VLOOKUP(Q3832,标准!I$3:J$33,2,TRUE)))))</f>
        <v>70</v>
      </c>
      <c r="S3832" s="76">
        <v>46</v>
      </c>
      <c r="T3832" s="71">
        <f>IF(A3832&lt;43,IF(F3832="女",VLOOKUP(S3832,标准!G$108:H$138,2,TRUE),VLOOKUP(S3832,标准!G$74:H$99,2,TRUE)),IF(F3832="女",VLOOKUP(S3832,标准!G$39:H$69,2,TRUE),VLOOKUP(S3832,标准!G$3:H$28,2,TRUE)))</f>
        <v>80</v>
      </c>
      <c r="U3832" s="88">
        <v>9.1</v>
      </c>
      <c r="V3832" s="71">
        <f>IF(U3832=0,0,IF(A3832&lt;43,IF(F3832="女",IF(U3832="",0,VLOOKUP(U3832,标准!A$108:B$128,2,TRUE)),IF(U3832="",0,VLOOKUP(U3832,标准!A$74:B$94,2,TRUE))),IF(F3832="女",IF(U3832="",0,VLOOKUP(U3832,标准!A$39:B$59,2,TRUE)),IF(U3832="",0,VLOOKUP(U3832,标准!A$3:B$23,2,TRUE)))))</f>
        <v>72</v>
      </c>
      <c r="W3832" s="86">
        <f t="shared" si="59"/>
        <v>72</v>
      </c>
      <c r="X3832" s="87">
        <v>3.9</v>
      </c>
      <c r="Y3832" s="87">
        <v>4</v>
      </c>
      <c r="Z3832" s="91"/>
      <c r="AA3832" s="92"/>
    </row>
    <row r="3833" customHeight="1" spans="1:27">
      <c r="A3833" s="62">
        <v>41</v>
      </c>
      <c r="B3833" s="91">
        <v>3871</v>
      </c>
      <c r="C3833" s="156" t="s">
        <v>7755</v>
      </c>
      <c r="D3833" s="156" t="s">
        <v>7707</v>
      </c>
      <c r="E3833" s="156" t="s">
        <v>2628</v>
      </c>
      <c r="F3833" s="156" t="s">
        <v>34</v>
      </c>
      <c r="G3833" s="157" t="s">
        <v>7756</v>
      </c>
      <c r="H3833" s="68">
        <v>160.8</v>
      </c>
      <c r="I3833" s="68">
        <v>50.8</v>
      </c>
      <c r="J3833" s="71">
        <f>IF(F3833="女",IF(H3833=0,0,VLOOKUP(I3833/(H3833*H3833/10000),标准!M$108:N$112,2,TRUE)),IF(H3833=0,0,VLOOKUP(I3833/(H3833*H3833/10000),标准!M$74:N$78,2,TRUE)))</f>
        <v>100</v>
      </c>
      <c r="K3833" s="72">
        <v>4000</v>
      </c>
      <c r="L3833" s="71">
        <f>IF(A3833&lt;43,IF(F3833="女",VLOOKUP(K3833,标准!K$108:L$128,2,TRUE),VLOOKUP(K3833,标准!K$74:L$94,2,TRUE)),IF(F3833="女",VLOOKUP(K3833,标准!K$39:L$59,2,TRUE),VLOOKUP(K3833,标准!K$3:L$23,2,TRUE)))</f>
        <v>100</v>
      </c>
      <c r="M3833" s="68">
        <v>15.5</v>
      </c>
      <c r="N3833" s="71">
        <f>IF(M3833="",0,IF(A3833&lt;43,IF(F3833="女",VLOOKUP(M3833,标准!C$108:D$128,2,TRUE),VLOOKUP(M3833,标准!C$74:D$94,2,TRUE)),IF(F3833="女",VLOOKUP(M3833,标准!C$39:D$59,2,TRUE),VLOOKUP(M3833,标准!C$3:D$23,2,TRUE))))</f>
        <v>74</v>
      </c>
      <c r="O3833" s="77">
        <v>158</v>
      </c>
      <c r="P3833" s="71">
        <f>IF(A3833&lt;43,IF(F3833="女",VLOOKUP(O3833/100,标准!E$108:F$128,2,TRUE),VLOOKUP(O3833/100,标准!E$74:F$94,2,TRUE)),IF(F3833="女",VLOOKUP(O3833/100,标准!E$39:F$59,2,TRUE),VLOOKUP(O3833/100,标准!E$3:F$23,2,TRUE)))</f>
        <v>64</v>
      </c>
      <c r="Q3833" s="81">
        <v>4.13</v>
      </c>
      <c r="R3833" s="71">
        <f>IF(Q3833=0,0,IF(A3833&lt;43,IF(F3833="女",IF(Q3833="",0,VLOOKUP(Q3833,标准!I$108:J$138,2,TRUE)),IF(Q3833="",0,VLOOKUP(Q3833,标准!I$74:J$104,2,TRUE))),IF(F3833="女",IF(Q3833="",0,VLOOKUP(Q3833,标准!I$39:J$69,2,TRUE)),IF(Q3833="",0,VLOOKUP(Q3833,标准!I$3:J$33,2,TRUE)))))</f>
        <v>68</v>
      </c>
      <c r="S3833" s="76">
        <v>35</v>
      </c>
      <c r="T3833" s="71">
        <f>IF(A3833&lt;43,IF(F3833="女",VLOOKUP(S3833,标准!G$108:H$138,2,TRUE),VLOOKUP(S3833,标准!G$74:H$99,2,TRUE)),IF(F3833="女",VLOOKUP(S3833,标准!G$39:H$69,2,TRUE),VLOOKUP(S3833,标准!G$3:H$28,2,TRUE)))</f>
        <v>68</v>
      </c>
      <c r="U3833" s="88">
        <v>9</v>
      </c>
      <c r="V3833" s="71">
        <f>IF(U3833=0,0,IF(A3833&lt;43,IF(F3833="女",IF(U3833="",0,VLOOKUP(U3833,标准!A$108:B$128,2,TRUE)),IF(U3833="",0,VLOOKUP(U3833,标准!A$74:B$94,2,TRUE))),IF(F3833="女",IF(U3833="",0,VLOOKUP(U3833,标准!A$39:B$59,2,TRUE)),IF(U3833="",0,VLOOKUP(U3833,标准!A$3:B$23,2,TRUE)))))</f>
        <v>72</v>
      </c>
      <c r="W3833" s="86">
        <f t="shared" si="59"/>
        <v>78.6</v>
      </c>
      <c r="X3833" s="87">
        <v>4.3</v>
      </c>
      <c r="Y3833" s="87">
        <v>4.5</v>
      </c>
      <c r="Z3833" s="91"/>
      <c r="AA3833" s="92"/>
    </row>
    <row r="3834" customHeight="1" spans="1:27">
      <c r="A3834" s="62">
        <v>41</v>
      </c>
      <c r="B3834" s="91">
        <v>3872</v>
      </c>
      <c r="C3834" s="156" t="s">
        <v>7757</v>
      </c>
      <c r="D3834" s="156" t="s">
        <v>7707</v>
      </c>
      <c r="E3834" s="156" t="s">
        <v>2628</v>
      </c>
      <c r="F3834" s="156" t="s">
        <v>34</v>
      </c>
      <c r="G3834" s="157" t="s">
        <v>7758</v>
      </c>
      <c r="H3834" s="68">
        <v>163.2</v>
      </c>
      <c r="I3834" s="68">
        <v>48.7</v>
      </c>
      <c r="J3834" s="71">
        <f>IF(F3834="女",IF(H3834=0,0,VLOOKUP(I3834/(H3834*H3834/10000),标准!M$108:N$112,2,TRUE)),IF(H3834=0,0,VLOOKUP(I3834/(H3834*H3834/10000),标准!M$74:N$78,2,TRUE)))</f>
        <v>100</v>
      </c>
      <c r="K3834" s="72"/>
      <c r="L3834" s="71">
        <f>IF(A3834&lt;43,IF(F3834="女",VLOOKUP(K3834,标准!K$108:L$128,2,TRUE),VLOOKUP(K3834,标准!K$74:L$94,2,TRUE)),IF(F3834="女",VLOOKUP(K3834,标准!K$39:L$59,2,TRUE),VLOOKUP(K3834,标准!K$3:L$23,2,TRUE)))</f>
        <v>0</v>
      </c>
      <c r="M3834" s="68">
        <v>11.5</v>
      </c>
      <c r="N3834" s="71">
        <f>IF(M3834="",0,IF(A3834&lt;43,IF(F3834="女",VLOOKUP(M3834,标准!C$108:D$128,2,TRUE),VLOOKUP(M3834,标准!C$74:D$94,2,TRUE)),IF(F3834="女",VLOOKUP(M3834,标准!C$39:D$59,2,TRUE),VLOOKUP(M3834,标准!C$3:D$23,2,TRUE))))</f>
        <v>68</v>
      </c>
      <c r="O3834" s="77">
        <v>174</v>
      </c>
      <c r="P3834" s="71">
        <f>IF(A3834&lt;43,IF(F3834="女",VLOOKUP(O3834/100,标准!E$108:F$128,2,TRUE),VLOOKUP(O3834/100,标准!E$74:F$94,2,TRUE)),IF(F3834="女",VLOOKUP(O3834/100,标准!E$39:F$59,2,TRUE),VLOOKUP(O3834/100,标准!E$3:F$23,2,TRUE)))</f>
        <v>74</v>
      </c>
      <c r="Q3834" s="81">
        <v>4.04</v>
      </c>
      <c r="R3834" s="71">
        <f>IF(Q3834=0,0,IF(A3834&lt;43,IF(F3834="女",IF(Q3834="",0,VLOOKUP(Q3834,标准!I$108:J$138,2,TRUE)),IF(Q3834="",0,VLOOKUP(Q3834,标准!I$74:J$104,2,TRUE))),IF(F3834="女",IF(Q3834="",0,VLOOKUP(Q3834,标准!I$39:J$69,2,TRUE)),IF(Q3834="",0,VLOOKUP(Q3834,标准!I$3:J$33,2,TRUE)))))</f>
        <v>72</v>
      </c>
      <c r="S3834" s="76">
        <v>45</v>
      </c>
      <c r="T3834" s="71">
        <f>IF(A3834&lt;43,IF(F3834="女",VLOOKUP(S3834,标准!G$108:H$138,2,TRUE),VLOOKUP(S3834,标准!G$74:H$99,2,TRUE)),IF(F3834="女",VLOOKUP(S3834,标准!G$39:H$69,2,TRUE),VLOOKUP(S3834,标准!G$3:H$28,2,TRUE)))</f>
        <v>78</v>
      </c>
      <c r="U3834" s="88">
        <v>9.6</v>
      </c>
      <c r="V3834" s="71">
        <f>IF(U3834=0,0,IF(A3834&lt;43,IF(F3834="女",IF(U3834="",0,VLOOKUP(U3834,标准!A$108:B$128,2,TRUE)),IF(U3834="",0,VLOOKUP(U3834,标准!A$74:B$94,2,TRUE))),IF(F3834="女",IF(U3834="",0,VLOOKUP(U3834,标准!A$39:B$59,2,TRUE)),IF(U3834="",0,VLOOKUP(U3834,标准!A$3:B$23,2,TRUE)))))</f>
        <v>66</v>
      </c>
      <c r="W3834" s="86">
        <f t="shared" si="59"/>
        <v>64.6</v>
      </c>
      <c r="X3834" s="87">
        <v>4.5</v>
      </c>
      <c r="Y3834" s="87">
        <v>4.3</v>
      </c>
      <c r="Z3834" s="91"/>
      <c r="AA3834" s="92"/>
    </row>
    <row r="3835" customHeight="1" spans="1:27">
      <c r="A3835" s="62">
        <v>41</v>
      </c>
      <c r="B3835" s="91">
        <v>3873</v>
      </c>
      <c r="C3835" s="156" t="s">
        <v>7759</v>
      </c>
      <c r="D3835" s="156" t="s">
        <v>7707</v>
      </c>
      <c r="E3835" s="156" t="s">
        <v>2628</v>
      </c>
      <c r="F3835" s="156" t="s">
        <v>34</v>
      </c>
      <c r="G3835" s="157" t="s">
        <v>7760</v>
      </c>
      <c r="H3835" s="68">
        <v>160.1</v>
      </c>
      <c r="I3835" s="68">
        <v>52</v>
      </c>
      <c r="J3835" s="71">
        <f>IF(F3835="女",IF(H3835=0,0,VLOOKUP(I3835/(H3835*H3835/10000),标准!M$108:N$112,2,TRUE)),IF(H3835=0,0,VLOOKUP(I3835/(H3835*H3835/10000),标准!M$74:N$78,2,TRUE)))</f>
        <v>100</v>
      </c>
      <c r="K3835" s="72">
        <v>3367</v>
      </c>
      <c r="L3835" s="71">
        <f>IF(A3835&lt;43,IF(F3835="女",VLOOKUP(K3835,标准!K$108:L$128,2,TRUE),VLOOKUP(K3835,标准!K$74:L$94,2,TRUE)),IF(F3835="女",VLOOKUP(K3835,标准!K$39:L$59,2,TRUE),VLOOKUP(K3835,标准!K$3:L$23,2,TRUE)))</f>
        <v>95</v>
      </c>
      <c r="M3835" s="68">
        <v>22</v>
      </c>
      <c r="N3835" s="71">
        <f>IF(M3835="",0,IF(A3835&lt;43,IF(F3835="女",VLOOKUP(M3835,标准!C$108:D$128,2,TRUE),VLOOKUP(M3835,标准!C$74:D$94,2,TRUE)),IF(F3835="女",VLOOKUP(M3835,标准!C$39:D$59,2,TRUE),VLOOKUP(M3835,标准!C$3:D$23,2,TRUE))))</f>
        <v>85</v>
      </c>
      <c r="O3835" s="77">
        <v>168</v>
      </c>
      <c r="P3835" s="71">
        <f>IF(A3835&lt;43,IF(F3835="女",VLOOKUP(O3835/100,标准!E$108:F$128,2,TRUE),VLOOKUP(O3835/100,标准!E$74:F$94,2,TRUE)),IF(F3835="女",VLOOKUP(O3835/100,标准!E$39:F$59,2,TRUE),VLOOKUP(O3835/100,标准!E$3:F$23,2,TRUE)))</f>
        <v>70</v>
      </c>
      <c r="Q3835" s="81">
        <v>3.54</v>
      </c>
      <c r="R3835" s="71">
        <f>IF(Q3835=0,0,IF(A3835&lt;43,IF(F3835="女",IF(Q3835="",0,VLOOKUP(Q3835,标准!I$108:J$138,2,TRUE)),IF(Q3835="",0,VLOOKUP(Q3835,标准!I$74:J$104,2,TRUE))),IF(F3835="女",IF(Q3835="",0,VLOOKUP(Q3835,标准!I$39:J$69,2,TRUE)),IF(Q3835="",0,VLOOKUP(Q3835,标准!I$3:J$33,2,TRUE)))))</f>
        <v>76</v>
      </c>
      <c r="S3835" s="76">
        <v>40</v>
      </c>
      <c r="T3835" s="71">
        <f>IF(A3835&lt;43,IF(F3835="女",VLOOKUP(S3835,标准!G$108:H$138,2,TRUE),VLOOKUP(S3835,标准!G$74:H$99,2,TRUE)),IF(F3835="女",VLOOKUP(S3835,标准!G$39:H$69,2,TRUE),VLOOKUP(S3835,标准!G$3:H$28,2,TRUE)))</f>
        <v>74</v>
      </c>
      <c r="U3835" s="88">
        <v>9</v>
      </c>
      <c r="V3835" s="71">
        <f>IF(U3835=0,0,IF(A3835&lt;43,IF(F3835="女",IF(U3835="",0,VLOOKUP(U3835,标准!A$108:B$128,2,TRUE)),IF(U3835="",0,VLOOKUP(U3835,标准!A$74:B$94,2,TRUE))),IF(F3835="女",IF(U3835="",0,VLOOKUP(U3835,标准!A$39:B$59,2,TRUE)),IF(U3835="",0,VLOOKUP(U3835,标准!A$3:B$23,2,TRUE)))))</f>
        <v>72</v>
      </c>
      <c r="W3835" s="86">
        <f t="shared" si="59"/>
        <v>81.75</v>
      </c>
      <c r="X3835" s="87">
        <v>3.8</v>
      </c>
      <c r="Y3835" s="87">
        <v>3.8</v>
      </c>
      <c r="Z3835" s="91"/>
      <c r="AA3835" s="92"/>
    </row>
    <row r="3836" customHeight="1" spans="1:27">
      <c r="A3836" s="62">
        <v>41</v>
      </c>
      <c r="B3836" s="91">
        <v>3874</v>
      </c>
      <c r="C3836" s="156" t="s">
        <v>7761</v>
      </c>
      <c r="D3836" s="156" t="s">
        <v>7707</v>
      </c>
      <c r="E3836" s="156" t="s">
        <v>2628</v>
      </c>
      <c r="F3836" s="156" t="s">
        <v>30</v>
      </c>
      <c r="G3836" s="157" t="s">
        <v>7762</v>
      </c>
      <c r="H3836" s="68">
        <v>174.1</v>
      </c>
      <c r="I3836" s="68">
        <v>69.6</v>
      </c>
      <c r="J3836" s="71">
        <f>IF(F3836="女",IF(H3836=0,0,VLOOKUP(I3836/(H3836*H3836/10000),标准!M$108:N$112,2,TRUE)),IF(H3836=0,0,VLOOKUP(I3836/(H3836*H3836/10000),标准!M$74:N$78,2,TRUE)))</f>
        <v>100</v>
      </c>
      <c r="K3836" s="72">
        <v>4820</v>
      </c>
      <c r="L3836" s="71">
        <f>IF(A3836&lt;43,IF(F3836="女",VLOOKUP(K3836,标准!K$108:L$128,2,TRUE),VLOOKUP(K3836,标准!K$74:L$94,2,TRUE)),IF(F3836="女",VLOOKUP(K3836,标准!K$39:L$59,2,TRUE),VLOOKUP(K3836,标准!K$3:L$23,2,TRUE)))</f>
        <v>90</v>
      </c>
      <c r="M3836" s="68">
        <v>8</v>
      </c>
      <c r="N3836" s="71">
        <f>IF(M3836="",0,IF(A3836&lt;43,IF(F3836="女",VLOOKUP(M3836,标准!C$108:D$128,2,TRUE),VLOOKUP(M3836,标准!C$74:D$94,2,TRUE)),IF(F3836="女",VLOOKUP(M3836,标准!C$39:D$59,2,TRUE),VLOOKUP(M3836,标准!C$3:D$23,2,TRUE))))</f>
        <v>66</v>
      </c>
      <c r="O3836" s="77">
        <v>219</v>
      </c>
      <c r="P3836" s="71">
        <f>IF(A3836&lt;43,IF(F3836="女",VLOOKUP(O3836/100,标准!E$108:F$128,2,TRUE),VLOOKUP(O3836/100,标准!E$74:F$94,2,TRUE)),IF(F3836="女",VLOOKUP(O3836/100,标准!E$39:F$59,2,TRUE),VLOOKUP(O3836/100,标准!E$3:F$23,2,TRUE)))</f>
        <v>64</v>
      </c>
      <c r="Q3836" s="81">
        <v>4.1</v>
      </c>
      <c r="R3836" s="71">
        <f>IF(Q3836=0,0,IF(A3836&lt;43,IF(F3836="女",IF(Q3836="",0,VLOOKUP(Q3836,标准!I$108:J$138,2,TRUE)),IF(Q3836="",0,VLOOKUP(Q3836,标准!I$74:J$104,2,TRUE))),IF(F3836="女",IF(Q3836="",0,VLOOKUP(Q3836,标准!I$39:J$69,2,TRUE)),IF(Q3836="",0,VLOOKUP(Q3836,标准!I$3:J$33,2,TRUE)))))</f>
        <v>68</v>
      </c>
      <c r="S3836" s="76">
        <v>13</v>
      </c>
      <c r="T3836" s="71">
        <f>IF(A3836&lt;43,IF(F3836="女",VLOOKUP(S3836,标准!G$108:H$138,2,TRUE),VLOOKUP(S3836,标准!G$74:H$99,2,TRUE)),IF(F3836="女",VLOOKUP(S3836,标准!G$39:H$69,2,TRUE),VLOOKUP(S3836,标准!G$3:H$28,2,TRUE)))</f>
        <v>72</v>
      </c>
      <c r="U3836" s="88">
        <v>6.9</v>
      </c>
      <c r="V3836" s="71">
        <f>IF(U3836=0,0,IF(A3836&lt;43,IF(F3836="女",IF(U3836="",0,VLOOKUP(U3836,标准!A$108:B$128,2,TRUE)),IF(U3836="",0,VLOOKUP(U3836,标准!A$74:B$94,2,TRUE))),IF(F3836="女",IF(U3836="",0,VLOOKUP(U3836,标准!A$39:B$59,2,TRUE)),IF(U3836="",0,VLOOKUP(U3836,标准!A$3:B$23,2,TRUE)))))</f>
        <v>90</v>
      </c>
      <c r="W3836" s="86">
        <f t="shared" si="59"/>
        <v>80.3</v>
      </c>
      <c r="X3836" s="87">
        <v>3.9</v>
      </c>
      <c r="Y3836" s="87">
        <v>3.8</v>
      </c>
      <c r="Z3836" s="91"/>
      <c r="AA3836" s="92"/>
    </row>
    <row r="3837" customHeight="1" spans="1:27">
      <c r="A3837" s="62">
        <v>41</v>
      </c>
      <c r="B3837" s="91">
        <v>3875</v>
      </c>
      <c r="C3837" s="156" t="s">
        <v>7763</v>
      </c>
      <c r="D3837" s="156" t="s">
        <v>7707</v>
      </c>
      <c r="E3837" s="156" t="s">
        <v>2628</v>
      </c>
      <c r="F3837" s="156" t="s">
        <v>34</v>
      </c>
      <c r="G3837" s="157" t="s">
        <v>7764</v>
      </c>
      <c r="H3837" s="68">
        <v>160.5</v>
      </c>
      <c r="I3837" s="68">
        <v>55.7</v>
      </c>
      <c r="J3837" s="71">
        <f>IF(F3837="女",IF(H3837=0,0,VLOOKUP(I3837/(H3837*H3837/10000),标准!M$108:N$112,2,TRUE)),IF(H3837=0,0,VLOOKUP(I3837/(H3837*H3837/10000),标准!M$74:N$78,2,TRUE)))</f>
        <v>100</v>
      </c>
      <c r="K3837" s="72">
        <v>3327</v>
      </c>
      <c r="L3837" s="71">
        <f>IF(A3837&lt;43,IF(F3837="女",VLOOKUP(K3837,标准!K$108:L$128,2,TRUE),VLOOKUP(K3837,标准!K$74:L$94,2,TRUE)),IF(F3837="女",VLOOKUP(K3837,标准!K$39:L$59,2,TRUE),VLOOKUP(K3837,标准!K$3:L$23,2,TRUE)))</f>
        <v>90</v>
      </c>
      <c r="M3837" s="68">
        <v>9.5</v>
      </c>
      <c r="N3837" s="71">
        <f>IF(M3837="",0,IF(A3837&lt;43,IF(F3837="女",VLOOKUP(M3837,标准!C$108:D$128,2,TRUE),VLOOKUP(M3837,标准!C$74:D$94,2,TRUE)),IF(F3837="女",VLOOKUP(M3837,标准!C$39:D$59,2,TRUE),VLOOKUP(M3837,标准!C$3:D$23,2,TRUE))))</f>
        <v>64</v>
      </c>
      <c r="O3837" s="115">
        <v>172</v>
      </c>
      <c r="P3837" s="71">
        <f>IF(A3837&lt;43,IF(F3837="女",VLOOKUP(O3837/100,标准!E$108:F$128,2,TRUE),VLOOKUP(O3837/100,标准!E$74:F$94,2,TRUE)),IF(F3837="女",VLOOKUP(O3837/100,标准!E$39:F$59,2,TRUE),VLOOKUP(O3837/100,标准!E$3:F$23,2,TRUE)))</f>
        <v>74</v>
      </c>
      <c r="Q3837" s="81">
        <v>3.43</v>
      </c>
      <c r="R3837" s="71">
        <f>IF(Q3837=0,0,IF(A3837&lt;43,IF(F3837="女",IF(Q3837="",0,VLOOKUP(Q3837,标准!I$108:J$138,2,TRUE)),IF(Q3837="",0,VLOOKUP(Q3837,标准!I$74:J$104,2,TRUE))),IF(F3837="女",IF(Q3837="",0,VLOOKUP(Q3837,标准!I$39:J$69,2,TRUE)),IF(Q3837="",0,VLOOKUP(Q3837,标准!I$3:J$33,2,TRUE)))))</f>
        <v>80</v>
      </c>
      <c r="S3837" s="76">
        <v>54</v>
      </c>
      <c r="T3837" s="71">
        <f>IF(A3837&lt;43,IF(F3837="女",VLOOKUP(S3837,标准!G$108:H$138,2,TRUE),VLOOKUP(S3837,标准!G$74:H$99,2,TRUE)),IF(F3837="女",VLOOKUP(S3837,标准!G$39:H$69,2,TRUE),VLOOKUP(S3837,标准!G$3:H$28,2,TRUE)))</f>
        <v>95</v>
      </c>
      <c r="U3837" s="88">
        <v>9</v>
      </c>
      <c r="V3837" s="71">
        <f>IF(U3837=0,0,IF(A3837&lt;43,IF(F3837="女",IF(U3837="",0,VLOOKUP(U3837,标准!A$108:B$128,2,TRUE)),IF(U3837="",0,VLOOKUP(U3837,标准!A$74:B$94,2,TRUE))),IF(F3837="女",IF(U3837="",0,VLOOKUP(U3837,标准!A$39:B$59,2,TRUE)),IF(U3837="",0,VLOOKUP(U3837,标准!A$3:B$23,2,TRUE)))))</f>
        <v>72</v>
      </c>
      <c r="W3837" s="86">
        <f t="shared" si="59"/>
        <v>82.2</v>
      </c>
      <c r="X3837" s="87">
        <v>4.1</v>
      </c>
      <c r="Y3837" s="87">
        <v>4</v>
      </c>
      <c r="Z3837" s="91"/>
      <c r="AA3837" s="92"/>
    </row>
    <row r="3838" customHeight="1" spans="1:27">
      <c r="A3838" s="62">
        <v>41</v>
      </c>
      <c r="B3838" s="91">
        <v>3876</v>
      </c>
      <c r="C3838" s="156" t="s">
        <v>7765</v>
      </c>
      <c r="D3838" s="156" t="s">
        <v>7707</v>
      </c>
      <c r="E3838" s="156" t="s">
        <v>2628</v>
      </c>
      <c r="F3838" s="156" t="s">
        <v>30</v>
      </c>
      <c r="G3838" s="157" t="s">
        <v>7766</v>
      </c>
      <c r="H3838" s="68">
        <v>175</v>
      </c>
      <c r="I3838" s="68">
        <v>60.8</v>
      </c>
      <c r="J3838" s="71">
        <f>IF(F3838="女",IF(H3838=0,0,VLOOKUP(I3838/(H3838*H3838/10000),标准!M$108:N$112,2,TRUE)),IF(H3838=0,0,VLOOKUP(I3838/(H3838*H3838/10000),标准!M$74:N$78,2,TRUE)))</f>
        <v>100</v>
      </c>
      <c r="K3838" s="72">
        <v>5000</v>
      </c>
      <c r="L3838" s="71">
        <f>IF(A3838&lt;43,IF(F3838="女",VLOOKUP(K3838,标准!K$108:L$128,2,TRUE),VLOOKUP(K3838,标准!K$74:L$94,2,TRUE)),IF(F3838="女",VLOOKUP(K3838,标准!K$39:L$59,2,TRUE),VLOOKUP(K3838,标准!K$3:L$23,2,TRUE)))</f>
        <v>95</v>
      </c>
      <c r="M3838" s="68">
        <v>16</v>
      </c>
      <c r="N3838" s="71">
        <f>IF(M3838="",0,IF(A3838&lt;43,IF(F3838="女",VLOOKUP(M3838,标准!C$108:D$128,2,TRUE),VLOOKUP(M3838,标准!C$74:D$94,2,TRUE)),IF(F3838="女",VLOOKUP(M3838,标准!C$39:D$59,2,TRUE),VLOOKUP(M3838,标准!C$3:D$23,2,TRUE))))</f>
        <v>76</v>
      </c>
      <c r="O3838" s="72">
        <v>240</v>
      </c>
      <c r="P3838" s="71">
        <f>IF(A3838&lt;43,IF(F3838="女",VLOOKUP(O3838/100,标准!E$108:F$128,2,TRUE),VLOOKUP(O3838/100,标准!E$74:F$94,2,TRUE)),IF(F3838="女",VLOOKUP(O3838/100,标准!E$39:F$59,2,TRUE),VLOOKUP(O3838/100,标准!E$3:F$23,2,TRUE)))</f>
        <v>76</v>
      </c>
      <c r="Q3838" s="82">
        <v>3.5</v>
      </c>
      <c r="R3838" s="71">
        <f>IF(Q3838=0,0,IF(A3838&lt;43,IF(F3838="女",IF(Q3838="",0,VLOOKUP(Q3838,标准!I$108:J$138,2,TRUE)),IF(Q3838="",0,VLOOKUP(Q3838,标准!I$74:J$104,2,TRUE))),IF(F3838="女",IF(Q3838="",0,VLOOKUP(Q3838,标准!I$39:J$69,2,TRUE)),IF(Q3838="",0,VLOOKUP(Q3838,标准!I$3:J$33,2,TRUE)))))</f>
        <v>76</v>
      </c>
      <c r="S3838" s="83">
        <v>6</v>
      </c>
      <c r="T3838" s="71">
        <f>IF(A3838&lt;43,IF(F3838="女",VLOOKUP(S3838,标准!G$108:H$138,2,TRUE),VLOOKUP(S3838,标准!G$74:H$99,2,TRUE)),IF(F3838="女",VLOOKUP(S3838,标准!G$39:H$69,2,TRUE),VLOOKUP(S3838,标准!G$3:H$28,2,TRUE)))</f>
        <v>20</v>
      </c>
      <c r="U3838" s="89">
        <v>7.1</v>
      </c>
      <c r="V3838" s="71">
        <f>IF(U3838=0,0,IF(A3838&lt;43,IF(F3838="女",IF(U3838="",0,VLOOKUP(U3838,标准!A$108:B$128,2,TRUE)),IF(U3838="",0,VLOOKUP(U3838,标准!A$74:B$94,2,TRUE))),IF(F3838="女",IF(U3838="",0,VLOOKUP(U3838,标准!A$39:B$59,2,TRUE)),IF(U3838="",0,VLOOKUP(U3838,标准!A$3:B$23,2,TRUE)))))</f>
        <v>80</v>
      </c>
      <c r="W3838" s="86">
        <f t="shared" si="59"/>
        <v>77.65</v>
      </c>
      <c r="X3838" s="87">
        <v>4.3</v>
      </c>
      <c r="Y3838" s="87">
        <v>4.3</v>
      </c>
      <c r="Z3838" s="91"/>
      <c r="AA3838" s="92"/>
    </row>
    <row r="3839" customHeight="1" spans="1:27">
      <c r="A3839" s="62">
        <v>41</v>
      </c>
      <c r="B3839" s="91">
        <v>3877</v>
      </c>
      <c r="C3839" s="156" t="s">
        <v>7767</v>
      </c>
      <c r="D3839" s="156" t="s">
        <v>7707</v>
      </c>
      <c r="E3839" s="156" t="s">
        <v>2628</v>
      </c>
      <c r="F3839" s="156" t="s">
        <v>34</v>
      </c>
      <c r="G3839" s="157" t="s">
        <v>7768</v>
      </c>
      <c r="H3839" s="68">
        <v>154.5</v>
      </c>
      <c r="I3839" s="68">
        <v>54.5</v>
      </c>
      <c r="J3839" s="71">
        <f>IF(F3839="女",IF(H3839=0,0,VLOOKUP(I3839/(H3839*H3839/10000),标准!M$108:N$112,2,TRUE)),IF(H3839=0,0,VLOOKUP(I3839/(H3839*H3839/10000),标准!M$74:N$78,2,TRUE)))</f>
        <v>100</v>
      </c>
      <c r="K3839" s="72">
        <v>2732</v>
      </c>
      <c r="L3839" s="71">
        <f>IF(A3839&lt;43,IF(F3839="女",VLOOKUP(K3839,标准!K$108:L$128,2,TRUE),VLOOKUP(K3839,标准!K$74:L$94,2,TRUE)),IF(F3839="女",VLOOKUP(K3839,标准!K$39:L$59,2,TRUE),VLOOKUP(K3839,标准!K$3:L$23,2,TRUE)))</f>
        <v>74</v>
      </c>
      <c r="M3839" s="68">
        <v>22</v>
      </c>
      <c r="N3839" s="71">
        <f>IF(M3839="",0,IF(A3839&lt;43,IF(F3839="女",VLOOKUP(M3839,标准!C$108:D$128,2,TRUE),VLOOKUP(M3839,标准!C$74:D$94,2,TRUE)),IF(F3839="女",VLOOKUP(M3839,标准!C$39:D$59,2,TRUE),VLOOKUP(M3839,标准!C$3:D$23,2,TRUE))))</f>
        <v>85</v>
      </c>
      <c r="O3839" s="115">
        <v>156</v>
      </c>
      <c r="P3839" s="71">
        <f>IF(A3839&lt;43,IF(F3839="女",VLOOKUP(O3839/100,标准!E$108:F$128,2,TRUE),VLOOKUP(O3839/100,标准!E$74:F$94,2,TRUE)),IF(F3839="女",VLOOKUP(O3839/100,标准!E$39:F$59,2,TRUE),VLOOKUP(O3839/100,标准!E$3:F$23,2,TRUE)))</f>
        <v>62</v>
      </c>
      <c r="Q3839" s="81">
        <v>4.07</v>
      </c>
      <c r="R3839" s="71">
        <f>IF(Q3839=0,0,IF(A3839&lt;43,IF(F3839="女",IF(Q3839="",0,VLOOKUP(Q3839,标准!I$108:J$138,2,TRUE)),IF(Q3839="",0,VLOOKUP(Q3839,标准!I$74:J$104,2,TRUE))),IF(F3839="女",IF(Q3839="",0,VLOOKUP(Q3839,标准!I$39:J$69,2,TRUE)),IF(Q3839="",0,VLOOKUP(Q3839,标准!I$3:J$33,2,TRUE)))))</f>
        <v>70</v>
      </c>
      <c r="S3839" s="76">
        <v>52</v>
      </c>
      <c r="T3839" s="71">
        <f>IF(A3839&lt;43,IF(F3839="女",VLOOKUP(S3839,标准!G$108:H$138,2,TRUE),VLOOKUP(S3839,标准!G$74:H$99,2,TRUE)),IF(F3839="女",VLOOKUP(S3839,标准!G$39:H$69,2,TRUE),VLOOKUP(S3839,标准!G$3:H$28,2,TRUE)))</f>
        <v>90</v>
      </c>
      <c r="U3839" s="88">
        <v>9.5</v>
      </c>
      <c r="V3839" s="71">
        <f>IF(U3839=0,0,IF(A3839&lt;43,IF(F3839="女",IF(U3839="",0,VLOOKUP(U3839,标准!A$108:B$128,2,TRUE)),IF(U3839="",0,VLOOKUP(U3839,标准!A$74:B$94,2,TRUE))),IF(F3839="女",IF(U3839="",0,VLOOKUP(U3839,标准!A$39:B$59,2,TRUE)),IF(U3839="",0,VLOOKUP(U3839,标准!A$3:B$23,2,TRUE)))))</f>
        <v>68</v>
      </c>
      <c r="W3839" s="86">
        <f t="shared" si="59"/>
        <v>77.4</v>
      </c>
      <c r="X3839" s="87">
        <v>4</v>
      </c>
      <c r="Y3839" s="87">
        <v>3.9</v>
      </c>
      <c r="Z3839" s="91"/>
      <c r="AA3839" s="92"/>
    </row>
    <row r="3840" customHeight="1" spans="1:27">
      <c r="A3840" s="62">
        <v>41</v>
      </c>
      <c r="B3840" s="91">
        <v>3878</v>
      </c>
      <c r="C3840" s="156" t="s">
        <v>7769</v>
      </c>
      <c r="D3840" s="156" t="s">
        <v>7707</v>
      </c>
      <c r="E3840" s="156" t="s">
        <v>2628</v>
      </c>
      <c r="F3840" s="156" t="s">
        <v>30</v>
      </c>
      <c r="G3840" s="157" t="s">
        <v>7770</v>
      </c>
      <c r="H3840" s="68">
        <v>180</v>
      </c>
      <c r="I3840" s="68">
        <v>84.7</v>
      </c>
      <c r="J3840" s="71">
        <f>IF(F3840="女",IF(H3840=0,0,VLOOKUP(I3840/(H3840*H3840/10000),标准!M$108:N$112,2,TRUE)),IF(H3840=0,0,VLOOKUP(I3840/(H3840*H3840/10000),标准!M$74:N$78,2,TRUE)))</f>
        <v>80</v>
      </c>
      <c r="K3840" s="72"/>
      <c r="L3840" s="71">
        <f>IF(A3840&lt;43,IF(F3840="女",VLOOKUP(K3840,标准!K$108:L$128,2,TRUE),VLOOKUP(K3840,标准!K$74:L$94,2,TRUE)),IF(F3840="女",VLOOKUP(K3840,标准!K$39:L$59,2,TRUE),VLOOKUP(K3840,标准!K$3:L$23,2,TRUE)))</f>
        <v>0</v>
      </c>
      <c r="M3840" s="68">
        <v>27</v>
      </c>
      <c r="N3840" s="71">
        <f>IF(M3840="",0,IF(A3840&lt;43,IF(F3840="女",VLOOKUP(M3840,标准!C$108:D$128,2,TRUE),VLOOKUP(M3840,标准!C$74:D$94,2,TRUE)),IF(F3840="女",VLOOKUP(M3840,标准!C$39:D$59,2,TRUE),VLOOKUP(M3840,标准!C$3:D$23,2,TRUE))))</f>
        <v>100</v>
      </c>
      <c r="O3840" s="77">
        <v>234</v>
      </c>
      <c r="P3840" s="71">
        <f>IF(A3840&lt;43,IF(F3840="女",VLOOKUP(O3840/100,标准!E$108:F$128,2,TRUE),VLOOKUP(O3840/100,标准!E$74:F$94,2,TRUE)),IF(F3840="女",VLOOKUP(O3840/100,标准!E$39:F$59,2,TRUE),VLOOKUP(O3840/100,标准!E$3:F$23,2,TRUE)))</f>
        <v>72</v>
      </c>
      <c r="Q3840" s="81">
        <v>4.13</v>
      </c>
      <c r="R3840" s="71">
        <f>IF(Q3840=0,0,IF(A3840&lt;43,IF(F3840="女",IF(Q3840="",0,VLOOKUP(Q3840,标准!I$108:J$138,2,TRUE)),IF(Q3840="",0,VLOOKUP(Q3840,标准!I$74:J$104,2,TRUE))),IF(F3840="女",IF(Q3840="",0,VLOOKUP(Q3840,标准!I$39:J$69,2,TRUE)),IF(Q3840="",0,VLOOKUP(Q3840,标准!I$3:J$33,2,TRUE)))))</f>
        <v>66</v>
      </c>
      <c r="S3840" s="76">
        <v>4</v>
      </c>
      <c r="T3840" s="71">
        <f>IF(A3840&lt;43,IF(F3840="女",VLOOKUP(S3840,标准!G$108:H$138,2,TRUE),VLOOKUP(S3840,标准!G$74:H$99,2,TRUE)),IF(F3840="女",VLOOKUP(S3840,标准!G$39:H$69,2,TRUE),VLOOKUP(S3840,标准!G$3:H$28,2,TRUE)))</f>
        <v>0</v>
      </c>
      <c r="U3840" s="88">
        <v>7.2</v>
      </c>
      <c r="V3840" s="71">
        <f>IF(U3840=0,0,IF(A3840&lt;43,IF(F3840="女",IF(U3840="",0,VLOOKUP(U3840,标准!A$108:B$128,2,TRUE)),IF(U3840="",0,VLOOKUP(U3840,标准!A$74:B$94,2,TRUE))),IF(F3840="女",IF(U3840="",0,VLOOKUP(U3840,标准!A$39:B$59,2,TRUE)),IF(U3840="",0,VLOOKUP(U3840,标准!A$3:B$23,2,TRUE)))))</f>
        <v>78</v>
      </c>
      <c r="W3840" s="86">
        <f t="shared" si="59"/>
        <v>58</v>
      </c>
      <c r="X3840" s="87">
        <v>4.3</v>
      </c>
      <c r="Y3840" s="87">
        <v>4.3</v>
      </c>
      <c r="Z3840" s="91"/>
      <c r="AA3840" s="92"/>
    </row>
    <row r="3841" customHeight="1" spans="1:27">
      <c r="A3841" s="62">
        <v>41</v>
      </c>
      <c r="B3841" s="91">
        <v>3879</v>
      </c>
      <c r="C3841" s="156" t="s">
        <v>7771</v>
      </c>
      <c r="D3841" s="156" t="s">
        <v>7707</v>
      </c>
      <c r="E3841" s="156" t="s">
        <v>2628</v>
      </c>
      <c r="F3841" s="156" t="s">
        <v>34</v>
      </c>
      <c r="G3841" s="157" t="s">
        <v>7772</v>
      </c>
      <c r="H3841" s="68">
        <v>167.1</v>
      </c>
      <c r="I3841" s="68">
        <v>58.5</v>
      </c>
      <c r="J3841" s="71">
        <f>IF(F3841="女",IF(H3841=0,0,VLOOKUP(I3841/(H3841*H3841/10000),标准!M$108:N$112,2,TRUE)),IF(H3841=0,0,VLOOKUP(I3841/(H3841*H3841/10000),标准!M$74:N$78,2,TRUE)))</f>
        <v>100</v>
      </c>
      <c r="K3841" s="72">
        <v>2413</v>
      </c>
      <c r="L3841" s="71">
        <f>IF(A3841&lt;43,IF(F3841="女",VLOOKUP(K3841,标准!K$108:L$128,2,TRUE),VLOOKUP(K3841,标准!K$74:L$94,2,TRUE)),IF(F3841="女",VLOOKUP(K3841,标准!K$39:L$59,2,TRUE),VLOOKUP(K3841,标准!K$3:L$23,2,TRUE)))</f>
        <v>68</v>
      </c>
      <c r="M3841" s="68">
        <v>25</v>
      </c>
      <c r="N3841" s="71">
        <f>IF(M3841="",0,IF(A3841&lt;43,IF(F3841="女",VLOOKUP(M3841,标准!C$108:D$128,2,TRUE),VLOOKUP(M3841,标准!C$74:D$94,2,TRUE)),IF(F3841="女",VLOOKUP(M3841,标准!C$39:D$59,2,TRUE),VLOOKUP(M3841,标准!C$3:D$23,2,TRUE))))</f>
        <v>95</v>
      </c>
      <c r="O3841" s="77">
        <v>175</v>
      </c>
      <c r="P3841" s="71">
        <f>IF(A3841&lt;43,IF(F3841="女",VLOOKUP(O3841/100,标准!E$108:F$128,2,TRUE),VLOOKUP(O3841/100,标准!E$74:F$94,2,TRUE)),IF(F3841="女",VLOOKUP(O3841/100,标准!E$39:F$59,2,TRUE),VLOOKUP(O3841/100,标准!E$3:F$23,2,TRUE)))</f>
        <v>76</v>
      </c>
      <c r="Q3841" s="81">
        <v>4.06</v>
      </c>
      <c r="R3841" s="71">
        <f>IF(Q3841=0,0,IF(A3841&lt;43,IF(F3841="女",IF(Q3841="",0,VLOOKUP(Q3841,标准!I$108:J$138,2,TRUE)),IF(Q3841="",0,VLOOKUP(Q3841,标准!I$74:J$104,2,TRUE))),IF(F3841="女",IF(Q3841="",0,VLOOKUP(Q3841,标准!I$39:J$69,2,TRUE)),IF(Q3841="",0,VLOOKUP(Q3841,标准!I$3:J$33,2,TRUE)))))</f>
        <v>70</v>
      </c>
      <c r="S3841" s="76">
        <v>42</v>
      </c>
      <c r="T3841" s="71">
        <f>IF(A3841&lt;43,IF(F3841="女",VLOOKUP(S3841,标准!G$108:H$138,2,TRUE),VLOOKUP(S3841,标准!G$74:H$99,2,TRUE)),IF(F3841="女",VLOOKUP(S3841,标准!G$39:H$69,2,TRUE),VLOOKUP(S3841,标准!G$3:H$28,2,TRUE)))</f>
        <v>76</v>
      </c>
      <c r="U3841" s="88">
        <v>8.7</v>
      </c>
      <c r="V3841" s="71">
        <f>IF(U3841=0,0,IF(A3841&lt;43,IF(F3841="女",IF(U3841="",0,VLOOKUP(U3841,标准!A$108:B$128,2,TRUE)),IF(U3841="",0,VLOOKUP(U3841,标准!A$74:B$94,2,TRUE))),IF(F3841="女",IF(U3841="",0,VLOOKUP(U3841,标准!A$39:B$59,2,TRUE)),IF(U3841="",0,VLOOKUP(U3841,标准!A$3:B$23,2,TRUE)))))</f>
        <v>76</v>
      </c>
      <c r="W3841" s="86">
        <f t="shared" si="59"/>
        <v>79.1</v>
      </c>
      <c r="X3841" s="87">
        <v>4</v>
      </c>
      <c r="Y3841" s="87">
        <v>3.9</v>
      </c>
      <c r="Z3841" s="91"/>
      <c r="AA3841" s="92"/>
    </row>
    <row r="3842" customHeight="1" spans="1:27">
      <c r="A3842" s="62">
        <v>41</v>
      </c>
      <c r="B3842" s="91">
        <v>3880</v>
      </c>
      <c r="C3842" s="156" t="s">
        <v>7773</v>
      </c>
      <c r="D3842" s="156" t="s">
        <v>7707</v>
      </c>
      <c r="E3842" s="156" t="s">
        <v>2628</v>
      </c>
      <c r="F3842" s="156" t="s">
        <v>34</v>
      </c>
      <c r="G3842" s="157" t="s">
        <v>7774</v>
      </c>
      <c r="H3842" s="68">
        <v>162</v>
      </c>
      <c r="I3842" s="68">
        <v>49.4</v>
      </c>
      <c r="J3842" s="71">
        <f>IF(F3842="女",IF(H3842=0,0,VLOOKUP(I3842/(H3842*H3842/10000),标准!M$108:N$112,2,TRUE)),IF(H3842=0,0,VLOOKUP(I3842/(H3842*H3842/10000),标准!M$74:N$78,2,TRUE)))</f>
        <v>100</v>
      </c>
      <c r="K3842" s="72">
        <v>2879</v>
      </c>
      <c r="L3842" s="71">
        <f>IF(A3842&lt;43,IF(F3842="女",VLOOKUP(K3842,标准!K$108:L$128,2,TRUE),VLOOKUP(K3842,标准!K$74:L$94,2,TRUE)),IF(F3842="女",VLOOKUP(K3842,标准!K$39:L$59,2,TRUE),VLOOKUP(K3842,标准!K$3:L$23,2,TRUE)))</f>
        <v>76</v>
      </c>
      <c r="M3842" s="68">
        <v>21</v>
      </c>
      <c r="N3842" s="71">
        <f>IF(M3842="",0,IF(A3842&lt;43,IF(F3842="女",VLOOKUP(M3842,标准!C$108:D$128,2,TRUE),VLOOKUP(M3842,标准!C$74:D$94,2,TRUE)),IF(F3842="女",VLOOKUP(M3842,标准!C$39:D$59,2,TRUE),VLOOKUP(M3842,标准!C$3:D$23,2,TRUE))))</f>
        <v>85</v>
      </c>
      <c r="O3842" s="77">
        <v>170</v>
      </c>
      <c r="P3842" s="71">
        <f>IF(A3842&lt;43,IF(F3842="女",VLOOKUP(O3842/100,标准!E$108:F$128,2,TRUE),VLOOKUP(O3842/100,标准!E$74:F$94,2,TRUE)),IF(F3842="女",VLOOKUP(O3842/100,标准!E$39:F$59,2,TRUE),VLOOKUP(O3842/100,标准!E$3:F$23,2,TRUE)))</f>
        <v>72</v>
      </c>
      <c r="Q3842" s="81">
        <v>3.29</v>
      </c>
      <c r="R3842" s="71">
        <f>IF(Q3842=0,0,IF(A3842&lt;43,IF(F3842="女",IF(Q3842="",0,VLOOKUP(Q3842,标准!I$108:J$138,2,TRUE)),IF(Q3842="",0,VLOOKUP(Q3842,标准!I$74:J$104,2,TRUE))),IF(F3842="女",IF(Q3842="",0,VLOOKUP(Q3842,标准!I$39:J$69,2,TRUE)),IF(Q3842="",0,VLOOKUP(Q3842,标准!I$3:J$33,2,TRUE)))))</f>
        <v>90</v>
      </c>
      <c r="S3842" s="76">
        <v>50</v>
      </c>
      <c r="T3842" s="71">
        <f>IF(A3842&lt;43,IF(F3842="女",VLOOKUP(S3842,标准!G$108:H$138,2,TRUE),VLOOKUP(S3842,标准!G$74:H$99,2,TRUE)),IF(F3842="女",VLOOKUP(S3842,标准!G$39:H$69,2,TRUE),VLOOKUP(S3842,标准!G$3:H$28,2,TRUE)))</f>
        <v>85</v>
      </c>
      <c r="U3842" s="88">
        <v>8.9</v>
      </c>
      <c r="V3842" s="71">
        <f>IF(U3842=0,0,IF(A3842&lt;43,IF(F3842="女",IF(U3842="",0,VLOOKUP(U3842,标准!A$108:B$128,2,TRUE)),IF(U3842="",0,VLOOKUP(U3842,标准!A$74:B$94,2,TRUE))),IF(F3842="女",IF(U3842="",0,VLOOKUP(U3842,标准!A$39:B$59,2,TRUE)),IF(U3842="",0,VLOOKUP(U3842,标准!A$3:B$23,2,TRUE)))))</f>
        <v>74</v>
      </c>
      <c r="W3842" s="86">
        <f t="shared" ref="W3842:W3905" si="60">V3842*0.2+N3842*0.1+P3842*0.1+T3842*0.1+R3842*0.2+J3842*0.15+L3842*0.15</f>
        <v>83.4</v>
      </c>
      <c r="X3842" s="87">
        <v>3.9</v>
      </c>
      <c r="Y3842" s="87">
        <v>3.9</v>
      </c>
      <c r="Z3842" s="91"/>
      <c r="AA3842" s="92"/>
    </row>
    <row r="3843" customHeight="1" spans="1:27">
      <c r="A3843" s="62">
        <v>41</v>
      </c>
      <c r="B3843" s="91">
        <v>3881</v>
      </c>
      <c r="C3843" s="156" t="s">
        <v>7775</v>
      </c>
      <c r="D3843" s="156" t="s">
        <v>7707</v>
      </c>
      <c r="E3843" s="156" t="s">
        <v>2628</v>
      </c>
      <c r="F3843" s="156" t="s">
        <v>34</v>
      </c>
      <c r="G3843" s="157" t="s">
        <v>7776</v>
      </c>
      <c r="H3843" s="68">
        <v>161</v>
      </c>
      <c r="I3843" s="68">
        <v>57.9</v>
      </c>
      <c r="J3843" s="71">
        <f>IF(F3843="女",IF(H3843=0,0,VLOOKUP(I3843/(H3843*H3843/10000),标准!M$108:N$112,2,TRUE)),IF(H3843=0,0,VLOOKUP(I3843/(H3843*H3843/10000),标准!M$74:N$78,2,TRUE)))</f>
        <v>100</v>
      </c>
      <c r="K3843" s="72">
        <v>2910</v>
      </c>
      <c r="L3843" s="71">
        <f>IF(A3843&lt;43,IF(F3843="女",VLOOKUP(K3843,标准!K$108:L$128,2,TRUE),VLOOKUP(K3843,标准!K$74:L$94,2,TRUE)),IF(F3843="女",VLOOKUP(K3843,标准!K$39:L$59,2,TRUE),VLOOKUP(K3843,标准!K$3:L$23,2,TRUE)))</f>
        <v>78</v>
      </c>
      <c r="M3843" s="68">
        <v>5.5</v>
      </c>
      <c r="N3843" s="71">
        <f>IF(M3843="",0,IF(A3843&lt;43,IF(F3843="女",VLOOKUP(M3843,标准!C$108:D$128,2,TRUE),VLOOKUP(M3843,标准!C$74:D$94,2,TRUE)),IF(F3843="女",VLOOKUP(M3843,标准!C$39:D$59,2,TRUE),VLOOKUP(M3843,标准!C$3:D$23,2,TRUE))))</f>
        <v>50</v>
      </c>
      <c r="O3843" s="77">
        <v>156</v>
      </c>
      <c r="P3843" s="71">
        <f>IF(A3843&lt;43,IF(F3843="女",VLOOKUP(O3843/100,标准!E$108:F$128,2,TRUE),VLOOKUP(O3843/100,标准!E$74:F$94,2,TRUE)),IF(F3843="女",VLOOKUP(O3843/100,标准!E$39:F$59,2,TRUE),VLOOKUP(O3843/100,标准!E$3:F$23,2,TRUE)))</f>
        <v>62</v>
      </c>
      <c r="Q3843" s="81">
        <v>4.09</v>
      </c>
      <c r="R3843" s="71">
        <f>IF(Q3843=0,0,IF(A3843&lt;43,IF(F3843="女",IF(Q3843="",0,VLOOKUP(Q3843,标准!I$108:J$138,2,TRUE)),IF(Q3843="",0,VLOOKUP(Q3843,标准!I$74:J$104,2,TRUE))),IF(F3843="女",IF(Q3843="",0,VLOOKUP(Q3843,标准!I$39:J$69,2,TRUE)),IF(Q3843="",0,VLOOKUP(Q3843,标准!I$3:J$33,2,TRUE)))))</f>
        <v>70</v>
      </c>
      <c r="S3843" s="76">
        <v>27</v>
      </c>
      <c r="T3843" s="71">
        <f>IF(A3843&lt;43,IF(F3843="女",VLOOKUP(S3843,标准!G$108:H$138,2,TRUE),VLOOKUP(S3843,标准!G$74:H$99,2,TRUE)),IF(F3843="女",VLOOKUP(S3843,标准!G$39:H$69,2,TRUE),VLOOKUP(S3843,标准!G$3:H$28,2,TRUE)))</f>
        <v>60</v>
      </c>
      <c r="U3843" s="88">
        <v>9.6</v>
      </c>
      <c r="V3843" s="71">
        <f>IF(U3843=0,0,IF(A3843&lt;43,IF(F3843="女",IF(U3843="",0,VLOOKUP(U3843,标准!A$108:B$128,2,TRUE)),IF(U3843="",0,VLOOKUP(U3843,标准!A$74:B$94,2,TRUE))),IF(F3843="女",IF(U3843="",0,VLOOKUP(U3843,标准!A$39:B$59,2,TRUE)),IF(U3843="",0,VLOOKUP(U3843,标准!A$3:B$23,2,TRUE)))))</f>
        <v>66</v>
      </c>
      <c r="W3843" s="86">
        <f t="shared" si="60"/>
        <v>71.1</v>
      </c>
      <c r="X3843" s="87">
        <v>4</v>
      </c>
      <c r="Y3843" s="87">
        <v>4</v>
      </c>
      <c r="Z3843" s="91"/>
      <c r="AA3843" s="92"/>
    </row>
    <row r="3844" customHeight="1" spans="1:27">
      <c r="A3844" s="62">
        <v>41</v>
      </c>
      <c r="B3844" s="91">
        <v>3882</v>
      </c>
      <c r="C3844" s="156" t="s">
        <v>7777</v>
      </c>
      <c r="D3844" s="156" t="s">
        <v>7707</v>
      </c>
      <c r="E3844" s="156" t="s">
        <v>2628</v>
      </c>
      <c r="F3844" s="156" t="s">
        <v>30</v>
      </c>
      <c r="G3844" s="157" t="s">
        <v>7778</v>
      </c>
      <c r="H3844" s="68">
        <v>175.8</v>
      </c>
      <c r="I3844" s="68">
        <v>101.7</v>
      </c>
      <c r="J3844" s="71">
        <f>IF(F3844="女",IF(H3844=0,0,VLOOKUP(I3844/(H3844*H3844/10000),标准!M$108:N$112,2,TRUE)),IF(H3844=0,0,VLOOKUP(I3844/(H3844*H3844/10000),标准!M$74:N$78,2,TRUE)))</f>
        <v>60</v>
      </c>
      <c r="K3844" s="72">
        <v>5500</v>
      </c>
      <c r="L3844" s="71">
        <f>IF(A3844&lt;43,IF(F3844="女",VLOOKUP(K3844,标准!K$108:L$128,2,TRUE),VLOOKUP(K3844,标准!K$74:L$94,2,TRUE)),IF(F3844="女",VLOOKUP(K3844,标准!K$39:L$59,2,TRUE),VLOOKUP(K3844,标准!K$3:L$23,2,TRUE)))</f>
        <v>100</v>
      </c>
      <c r="M3844" s="68">
        <v>7.5</v>
      </c>
      <c r="N3844" s="71">
        <f>IF(M3844="",0,IF(A3844&lt;43,IF(F3844="女",VLOOKUP(M3844,标准!C$108:D$128,2,TRUE),VLOOKUP(M3844,标准!C$74:D$94,2,TRUE)),IF(F3844="女",VLOOKUP(M3844,标准!C$39:D$59,2,TRUE),VLOOKUP(M3844,标准!C$3:D$23,2,TRUE))))</f>
        <v>64</v>
      </c>
      <c r="O3844" s="115">
        <v>246</v>
      </c>
      <c r="P3844" s="71">
        <f>IF(A3844&lt;43,IF(F3844="女",VLOOKUP(O3844/100,标准!E$108:F$128,2,TRUE),VLOOKUP(O3844/100,标准!E$74:F$94,2,TRUE)),IF(F3844="女",VLOOKUP(O3844/100,标准!E$39:F$59,2,TRUE),VLOOKUP(O3844/100,标准!E$3:F$23,2,TRUE)))</f>
        <v>78</v>
      </c>
      <c r="Q3844" s="81">
        <v>4.12</v>
      </c>
      <c r="R3844" s="71">
        <f>IF(Q3844=0,0,IF(A3844&lt;43,IF(F3844="女",IF(Q3844="",0,VLOOKUP(Q3844,标准!I$108:J$138,2,TRUE)),IF(Q3844="",0,VLOOKUP(Q3844,标准!I$74:J$104,2,TRUE))),IF(F3844="女",IF(Q3844="",0,VLOOKUP(Q3844,标准!I$39:J$69,2,TRUE)),IF(Q3844="",0,VLOOKUP(Q3844,标准!I$3:J$33,2,TRUE)))))</f>
        <v>68</v>
      </c>
      <c r="S3844" s="76">
        <v>0</v>
      </c>
      <c r="T3844" s="71">
        <f>IF(A3844&lt;43,IF(F3844="女",VLOOKUP(S3844,标准!G$108:H$138,2,TRUE),VLOOKUP(S3844,标准!G$74:H$99,2,TRUE)),IF(F3844="女",VLOOKUP(S3844,标准!G$39:H$69,2,TRUE),VLOOKUP(S3844,标准!G$3:H$28,2,TRUE)))</f>
        <v>0</v>
      </c>
      <c r="U3844" s="88">
        <v>7.2</v>
      </c>
      <c r="V3844" s="71">
        <f>IF(U3844=0,0,IF(A3844&lt;43,IF(F3844="女",IF(U3844="",0,VLOOKUP(U3844,标准!A$108:B$128,2,TRUE)),IF(U3844="",0,VLOOKUP(U3844,标准!A$74:B$94,2,TRUE))),IF(F3844="女",IF(U3844="",0,VLOOKUP(U3844,标准!A$39:B$59,2,TRUE)),IF(U3844="",0,VLOOKUP(U3844,标准!A$3:B$23,2,TRUE)))))</f>
        <v>78</v>
      </c>
      <c r="W3844" s="86">
        <f t="shared" si="60"/>
        <v>67.4</v>
      </c>
      <c r="X3844" s="87"/>
      <c r="Y3844" s="87"/>
      <c r="Z3844" s="91"/>
      <c r="AA3844" s="92"/>
    </row>
    <row r="3845" customHeight="1" spans="1:27">
      <c r="A3845" s="62">
        <v>41</v>
      </c>
      <c r="B3845" s="91">
        <v>3883</v>
      </c>
      <c r="C3845" s="156" t="s">
        <v>7779</v>
      </c>
      <c r="D3845" s="156" t="s">
        <v>7707</v>
      </c>
      <c r="E3845" s="156" t="s">
        <v>2628</v>
      </c>
      <c r="F3845" s="156" t="s">
        <v>34</v>
      </c>
      <c r="G3845" s="157" t="s">
        <v>7780</v>
      </c>
      <c r="H3845" s="68">
        <v>160.1</v>
      </c>
      <c r="I3845" s="68">
        <v>65.6</v>
      </c>
      <c r="J3845" s="71">
        <f>IF(F3845="女",IF(H3845=0,0,VLOOKUP(I3845/(H3845*H3845/10000),标准!M$108:N$112,2,TRUE)),IF(H3845=0,0,VLOOKUP(I3845/(H3845*H3845/10000),标准!M$74:N$78,2,TRUE)))</f>
        <v>80</v>
      </c>
      <c r="K3845" s="72">
        <v>3110</v>
      </c>
      <c r="L3845" s="71">
        <f>IF(A3845&lt;43,IF(F3845="女",VLOOKUP(K3845,标准!K$108:L$128,2,TRUE),VLOOKUP(K3845,标准!K$74:L$94,2,TRUE)),IF(F3845="女",VLOOKUP(K3845,标准!K$39:L$59,2,TRUE),VLOOKUP(K3845,标准!K$3:L$23,2,TRUE)))</f>
        <v>80</v>
      </c>
      <c r="M3845" s="68">
        <v>23</v>
      </c>
      <c r="N3845" s="71">
        <f>IF(M3845="",0,IF(A3845&lt;43,IF(F3845="女",VLOOKUP(M3845,标准!C$108:D$128,2,TRUE),VLOOKUP(M3845,标准!C$74:D$94,2,TRUE)),IF(F3845="女",VLOOKUP(M3845,标准!C$39:D$59,2,TRUE),VLOOKUP(M3845,标准!C$3:D$23,2,TRUE))))</f>
        <v>90</v>
      </c>
      <c r="O3845" s="77">
        <v>165</v>
      </c>
      <c r="P3845" s="71">
        <f>IF(A3845&lt;43,IF(F3845="女",VLOOKUP(O3845/100,标准!E$108:F$128,2,TRUE),VLOOKUP(O3845/100,标准!E$74:F$94,2,TRUE)),IF(F3845="女",VLOOKUP(O3845/100,标准!E$39:F$59,2,TRUE),VLOOKUP(O3845/100,标准!E$3:F$23,2,TRUE)))</f>
        <v>68</v>
      </c>
      <c r="Q3845" s="81">
        <v>3.52</v>
      </c>
      <c r="R3845" s="71">
        <f>IF(Q3845=0,0,IF(A3845&lt;43,IF(F3845="女",IF(Q3845="",0,VLOOKUP(Q3845,标准!I$108:J$138,2,TRUE)),IF(Q3845="",0,VLOOKUP(Q3845,标准!I$74:J$104,2,TRUE))),IF(F3845="女",IF(Q3845="",0,VLOOKUP(Q3845,标准!I$39:J$69,2,TRUE)),IF(Q3845="",0,VLOOKUP(Q3845,标准!I$3:J$33,2,TRUE)))))</f>
        <v>76</v>
      </c>
      <c r="S3845" s="76">
        <v>34</v>
      </c>
      <c r="T3845" s="71">
        <f>IF(A3845&lt;43,IF(F3845="女",VLOOKUP(S3845,标准!G$108:H$138,2,TRUE),VLOOKUP(S3845,标准!G$74:H$99,2,TRUE)),IF(F3845="女",VLOOKUP(S3845,标准!G$39:H$69,2,TRUE),VLOOKUP(S3845,标准!G$3:H$28,2,TRUE)))</f>
        <v>68</v>
      </c>
      <c r="U3845" s="88">
        <v>9.4</v>
      </c>
      <c r="V3845" s="71">
        <f>IF(U3845=0,0,IF(A3845&lt;43,IF(F3845="女",IF(U3845="",0,VLOOKUP(U3845,标准!A$108:B$128,2,TRUE)),IF(U3845="",0,VLOOKUP(U3845,标准!A$74:B$94,2,TRUE))),IF(F3845="女",IF(U3845="",0,VLOOKUP(U3845,标准!A$39:B$59,2,TRUE)),IF(U3845="",0,VLOOKUP(U3845,标准!A$3:B$23,2,TRUE)))))</f>
        <v>68</v>
      </c>
      <c r="W3845" s="86">
        <f t="shared" si="60"/>
        <v>75.4</v>
      </c>
      <c r="X3845" s="87">
        <v>4</v>
      </c>
      <c r="Y3845" s="87">
        <v>3.9</v>
      </c>
      <c r="Z3845" s="91"/>
      <c r="AA3845" s="92"/>
    </row>
    <row r="3846" customHeight="1" spans="1:27">
      <c r="A3846" s="62">
        <v>41</v>
      </c>
      <c r="B3846" s="91">
        <v>3884</v>
      </c>
      <c r="C3846" s="156" t="s">
        <v>7781</v>
      </c>
      <c r="D3846" s="156" t="s">
        <v>7707</v>
      </c>
      <c r="E3846" s="156" t="s">
        <v>2628</v>
      </c>
      <c r="F3846" s="156" t="s">
        <v>34</v>
      </c>
      <c r="G3846" s="157" t="s">
        <v>7782</v>
      </c>
      <c r="H3846" s="68">
        <v>160.1</v>
      </c>
      <c r="I3846" s="68">
        <v>45.4</v>
      </c>
      <c r="J3846" s="71">
        <f>IF(F3846="女",IF(H3846=0,0,VLOOKUP(I3846/(H3846*H3846/10000),标准!M$108:N$112,2,TRUE)),IF(H3846=0,0,VLOOKUP(I3846/(H3846*H3846/10000),标准!M$74:N$78,2,TRUE)))</f>
        <v>100</v>
      </c>
      <c r="K3846" s="72">
        <v>2911</v>
      </c>
      <c r="L3846" s="71">
        <f>IF(A3846&lt;43,IF(F3846="女",VLOOKUP(K3846,标准!K$108:L$128,2,TRUE),VLOOKUP(K3846,标准!K$74:L$94,2,TRUE)),IF(F3846="女",VLOOKUP(K3846,标准!K$39:L$59,2,TRUE),VLOOKUP(K3846,标准!K$3:L$23,2,TRUE)))</f>
        <v>78</v>
      </c>
      <c r="M3846" s="68">
        <v>25</v>
      </c>
      <c r="N3846" s="71">
        <f>IF(M3846="",0,IF(A3846&lt;43,IF(F3846="女",VLOOKUP(M3846,标准!C$108:D$128,2,TRUE),VLOOKUP(M3846,标准!C$74:D$94,2,TRUE)),IF(F3846="女",VLOOKUP(M3846,标准!C$39:D$59,2,TRUE),VLOOKUP(M3846,标准!C$3:D$23,2,TRUE))))</f>
        <v>95</v>
      </c>
      <c r="O3846" s="77">
        <v>170</v>
      </c>
      <c r="P3846" s="71">
        <f>IF(A3846&lt;43,IF(F3846="女",VLOOKUP(O3846/100,标准!E$108:F$128,2,TRUE),VLOOKUP(O3846/100,标准!E$74:F$94,2,TRUE)),IF(F3846="女",VLOOKUP(O3846/100,标准!E$39:F$59,2,TRUE),VLOOKUP(O3846/100,标准!E$3:F$23,2,TRUE)))</f>
        <v>72</v>
      </c>
      <c r="Q3846" s="81">
        <v>3.47</v>
      </c>
      <c r="R3846" s="71">
        <f>IF(Q3846=0,0,IF(A3846&lt;43,IF(F3846="女",IF(Q3846="",0,VLOOKUP(Q3846,标准!I$108:J$138,2,TRUE)),IF(Q3846="",0,VLOOKUP(Q3846,标准!I$74:J$104,2,TRUE))),IF(F3846="女",IF(Q3846="",0,VLOOKUP(Q3846,标准!I$39:J$69,2,TRUE)),IF(Q3846="",0,VLOOKUP(Q3846,标准!I$3:J$33,2,TRUE)))))</f>
        <v>78</v>
      </c>
      <c r="S3846" s="76">
        <v>47</v>
      </c>
      <c r="T3846" s="71">
        <f>IF(A3846&lt;43,IF(F3846="女",VLOOKUP(S3846,标准!G$108:H$138,2,TRUE),VLOOKUP(S3846,标准!G$74:H$99,2,TRUE)),IF(F3846="女",VLOOKUP(S3846,标准!G$39:H$69,2,TRUE),VLOOKUP(S3846,标准!G$3:H$28,2,TRUE)))</f>
        <v>80</v>
      </c>
      <c r="U3846" s="88">
        <v>9.6</v>
      </c>
      <c r="V3846" s="71">
        <f>IF(U3846=0,0,IF(A3846&lt;43,IF(F3846="女",IF(U3846="",0,VLOOKUP(U3846,标准!A$108:B$128,2,TRUE)),IF(U3846="",0,VLOOKUP(U3846,标准!A$74:B$94,2,TRUE))),IF(F3846="女",IF(U3846="",0,VLOOKUP(U3846,标准!A$39:B$59,2,TRUE)),IF(U3846="",0,VLOOKUP(U3846,标准!A$3:B$23,2,TRUE)))))</f>
        <v>66</v>
      </c>
      <c r="W3846" s="86">
        <f t="shared" si="60"/>
        <v>80.2</v>
      </c>
      <c r="X3846" s="87">
        <v>4.2</v>
      </c>
      <c r="Y3846" s="87">
        <v>3.9</v>
      </c>
      <c r="Z3846" s="91"/>
      <c r="AA3846" s="92"/>
    </row>
    <row r="3847" customHeight="1" spans="1:27">
      <c r="A3847" s="62">
        <v>41</v>
      </c>
      <c r="B3847" s="91">
        <v>3885</v>
      </c>
      <c r="C3847" s="156" t="s">
        <v>7783</v>
      </c>
      <c r="D3847" s="156" t="s">
        <v>7707</v>
      </c>
      <c r="E3847" s="156" t="s">
        <v>2628</v>
      </c>
      <c r="F3847" s="156" t="s">
        <v>30</v>
      </c>
      <c r="G3847" s="157" t="s">
        <v>7784</v>
      </c>
      <c r="H3847" s="68">
        <v>175.1</v>
      </c>
      <c r="I3847" s="68">
        <v>80.7</v>
      </c>
      <c r="J3847" s="71">
        <f>IF(F3847="女",IF(H3847=0,0,VLOOKUP(I3847/(H3847*H3847/10000),标准!M$108:N$112,2,TRUE)),IF(H3847=0,0,VLOOKUP(I3847/(H3847*H3847/10000),标准!M$74:N$78,2,TRUE)))</f>
        <v>80</v>
      </c>
      <c r="K3847" s="72">
        <v>3831</v>
      </c>
      <c r="L3847" s="71">
        <f>IF(A3847&lt;43,IF(F3847="女",VLOOKUP(K3847,标准!K$108:L$128,2,TRUE),VLOOKUP(K3847,标准!K$74:L$94,2,TRUE)),IF(F3847="女",VLOOKUP(K3847,标准!K$39:L$59,2,TRUE),VLOOKUP(K3847,标准!K$3:L$23,2,TRUE)))</f>
        <v>72</v>
      </c>
      <c r="M3847" s="68">
        <v>22</v>
      </c>
      <c r="N3847" s="71">
        <f>IF(M3847="",0,IF(A3847&lt;43,IF(F3847="女",VLOOKUP(M3847,标准!C$108:D$128,2,TRUE),VLOOKUP(M3847,标准!C$74:D$94,2,TRUE)),IF(F3847="女",VLOOKUP(M3847,标准!C$39:D$59,2,TRUE),VLOOKUP(M3847,标准!C$3:D$23,2,TRUE))))</f>
        <v>90</v>
      </c>
      <c r="O3847" s="115">
        <v>190</v>
      </c>
      <c r="P3847" s="71">
        <f>IF(A3847&lt;43,IF(F3847="女",VLOOKUP(O3847/100,标准!E$108:F$128,2,TRUE),VLOOKUP(O3847/100,标准!E$74:F$94,2,TRUE)),IF(F3847="女",VLOOKUP(O3847/100,标准!E$39:F$59,2,TRUE),VLOOKUP(O3847/100,标准!E$3:F$23,2,TRUE)))</f>
        <v>20</v>
      </c>
      <c r="Q3847" s="81">
        <v>4.29</v>
      </c>
      <c r="R3847" s="71">
        <f>IF(Q3847=0,0,IF(A3847&lt;43,IF(F3847="女",IF(Q3847="",0,VLOOKUP(Q3847,标准!I$108:J$138,2,TRUE)),IF(Q3847="",0,VLOOKUP(Q3847,标准!I$74:J$104,2,TRUE))),IF(F3847="女",IF(Q3847="",0,VLOOKUP(Q3847,标准!I$39:J$69,2,TRUE)),IF(Q3847="",0,VLOOKUP(Q3847,标准!I$3:J$33,2,TRUE)))))</f>
        <v>60</v>
      </c>
      <c r="S3847" s="76">
        <v>0</v>
      </c>
      <c r="T3847" s="71">
        <f>IF(A3847&lt;43,IF(F3847="女",VLOOKUP(S3847,标准!G$108:H$138,2,TRUE),VLOOKUP(S3847,标准!G$74:H$99,2,TRUE)),IF(F3847="女",VLOOKUP(S3847,标准!G$39:H$69,2,TRUE),VLOOKUP(S3847,标准!G$3:H$28,2,TRUE)))</f>
        <v>0</v>
      </c>
      <c r="U3847" s="88">
        <v>7.7</v>
      </c>
      <c r="V3847" s="71">
        <f>IF(U3847=0,0,IF(A3847&lt;43,IF(F3847="女",IF(U3847="",0,VLOOKUP(U3847,标准!A$108:B$128,2,TRUE)),IF(U3847="",0,VLOOKUP(U3847,标准!A$74:B$94,2,TRUE))),IF(F3847="女",IF(U3847="",0,VLOOKUP(U3847,标准!A$39:B$59,2,TRUE)),IF(U3847="",0,VLOOKUP(U3847,标准!A$3:B$23,2,TRUE)))))</f>
        <v>74</v>
      </c>
      <c r="W3847" s="86">
        <f t="shared" si="60"/>
        <v>60.6</v>
      </c>
      <c r="X3847" s="87">
        <v>5</v>
      </c>
      <c r="Y3847" s="87">
        <v>5</v>
      </c>
      <c r="Z3847" s="91"/>
      <c r="AA3847" s="92"/>
    </row>
    <row r="3848" customHeight="1" spans="1:27">
      <c r="A3848" s="62">
        <v>41</v>
      </c>
      <c r="B3848" s="91">
        <v>3886</v>
      </c>
      <c r="C3848" s="156" t="s">
        <v>7785</v>
      </c>
      <c r="D3848" s="156" t="s">
        <v>7707</v>
      </c>
      <c r="E3848" s="156" t="s">
        <v>2628</v>
      </c>
      <c r="F3848" s="156" t="s">
        <v>34</v>
      </c>
      <c r="G3848" s="157" t="s">
        <v>7786</v>
      </c>
      <c r="H3848" s="68">
        <v>155</v>
      </c>
      <c r="I3848" s="68">
        <v>46.3</v>
      </c>
      <c r="J3848" s="71">
        <f>IF(F3848="女",IF(H3848=0,0,VLOOKUP(I3848/(H3848*H3848/10000),标准!M$108:N$112,2,TRUE)),IF(H3848=0,0,VLOOKUP(I3848/(H3848*H3848/10000),标准!M$74:N$78,2,TRUE)))</f>
        <v>100</v>
      </c>
      <c r="K3848" s="72">
        <v>3364</v>
      </c>
      <c r="L3848" s="71">
        <f>IF(A3848&lt;43,IF(F3848="女",VLOOKUP(K3848,标准!K$108:L$128,2,TRUE),VLOOKUP(K3848,标准!K$74:L$94,2,TRUE)),IF(F3848="女",VLOOKUP(K3848,标准!K$39:L$59,2,TRUE),VLOOKUP(K3848,标准!K$3:L$23,2,TRUE)))</f>
        <v>95</v>
      </c>
      <c r="M3848" s="68">
        <v>17</v>
      </c>
      <c r="N3848" s="71">
        <f>IF(M3848="",0,IF(A3848&lt;43,IF(F3848="女",VLOOKUP(M3848,标准!C$108:D$128,2,TRUE),VLOOKUP(M3848,标准!C$74:D$94,2,TRUE)),IF(F3848="女",VLOOKUP(M3848,标准!C$39:D$59,2,TRUE),VLOOKUP(M3848,标准!C$3:D$23,2,TRUE))))</f>
        <v>76</v>
      </c>
      <c r="O3848" s="77">
        <v>175</v>
      </c>
      <c r="P3848" s="71">
        <f>IF(A3848&lt;43,IF(F3848="女",VLOOKUP(O3848/100,标准!E$108:F$128,2,TRUE),VLOOKUP(O3848/100,标准!E$74:F$94,2,TRUE)),IF(F3848="女",VLOOKUP(O3848/100,标准!E$39:F$59,2,TRUE),VLOOKUP(O3848/100,标准!E$3:F$23,2,TRUE)))</f>
        <v>76</v>
      </c>
      <c r="Q3848" s="81">
        <v>3.39</v>
      </c>
      <c r="R3848" s="71">
        <f>IF(Q3848=0,0,IF(A3848&lt;43,IF(F3848="女",IF(Q3848="",0,VLOOKUP(Q3848,标准!I$108:J$138,2,TRUE)),IF(Q3848="",0,VLOOKUP(Q3848,标准!I$74:J$104,2,TRUE))),IF(F3848="女",IF(Q3848="",0,VLOOKUP(Q3848,标准!I$39:J$69,2,TRUE)),IF(Q3848="",0,VLOOKUP(Q3848,标准!I$3:J$33,2,TRUE)))))</f>
        <v>80</v>
      </c>
      <c r="S3848" s="76">
        <v>46</v>
      </c>
      <c r="T3848" s="71">
        <f>IF(A3848&lt;43,IF(F3848="女",VLOOKUP(S3848,标准!G$108:H$138,2,TRUE),VLOOKUP(S3848,标准!G$74:H$99,2,TRUE)),IF(F3848="女",VLOOKUP(S3848,标准!G$39:H$69,2,TRUE),VLOOKUP(S3848,标准!G$3:H$28,2,TRUE)))</f>
        <v>80</v>
      </c>
      <c r="U3848" s="88">
        <v>8.8</v>
      </c>
      <c r="V3848" s="71">
        <f>IF(U3848=0,0,IF(A3848&lt;43,IF(F3848="女",IF(U3848="",0,VLOOKUP(U3848,标准!A$108:B$128,2,TRUE)),IF(U3848="",0,VLOOKUP(U3848,标准!A$74:B$94,2,TRUE))),IF(F3848="女",IF(U3848="",0,VLOOKUP(U3848,标准!A$39:B$59,2,TRUE)),IF(U3848="",0,VLOOKUP(U3848,标准!A$3:B$23,2,TRUE)))))</f>
        <v>74</v>
      </c>
      <c r="W3848" s="86">
        <f t="shared" si="60"/>
        <v>83.25</v>
      </c>
      <c r="X3848" s="87">
        <v>4.3</v>
      </c>
      <c r="Y3848" s="87">
        <v>4.2</v>
      </c>
      <c r="Z3848" s="91"/>
      <c r="AA3848" s="92"/>
    </row>
    <row r="3849" customHeight="1" spans="1:27">
      <c r="A3849" s="62">
        <v>41</v>
      </c>
      <c r="B3849" s="91">
        <v>3887</v>
      </c>
      <c r="C3849" s="156" t="s">
        <v>7787</v>
      </c>
      <c r="D3849" s="156" t="s">
        <v>7707</v>
      </c>
      <c r="E3849" s="156" t="s">
        <v>2628</v>
      </c>
      <c r="F3849" s="156" t="s">
        <v>34</v>
      </c>
      <c r="G3849" s="157" t="s">
        <v>7788</v>
      </c>
      <c r="H3849" s="68">
        <v>170.6</v>
      </c>
      <c r="I3849" s="68">
        <v>63.5</v>
      </c>
      <c r="J3849" s="71">
        <f>IF(F3849="女",IF(H3849=0,0,VLOOKUP(I3849/(H3849*H3849/10000),标准!M$108:N$112,2,TRUE)),IF(H3849=0,0,VLOOKUP(I3849/(H3849*H3849/10000),标准!M$74:N$78,2,TRUE)))</f>
        <v>100</v>
      </c>
      <c r="K3849" s="72">
        <v>3204</v>
      </c>
      <c r="L3849" s="71">
        <f>IF(A3849&lt;43,IF(F3849="女",VLOOKUP(K3849,标准!K$108:L$128,2,TRUE),VLOOKUP(K3849,标准!K$74:L$94,2,TRUE)),IF(F3849="女",VLOOKUP(K3849,标准!K$39:L$59,2,TRUE),VLOOKUP(K3849,标准!K$3:L$23,2,TRUE)))</f>
        <v>85</v>
      </c>
      <c r="M3849" s="68">
        <v>15</v>
      </c>
      <c r="N3849" s="71">
        <f>IF(M3849="",0,IF(A3849&lt;43,IF(F3849="女",VLOOKUP(M3849,标准!C$108:D$128,2,TRUE),VLOOKUP(M3849,标准!C$74:D$94,2,TRUE)),IF(F3849="女",VLOOKUP(M3849,标准!C$39:D$59,2,TRUE),VLOOKUP(M3849,标准!C$3:D$23,2,TRUE))))</f>
        <v>72</v>
      </c>
      <c r="O3849" s="77">
        <v>175</v>
      </c>
      <c r="P3849" s="71">
        <f>IF(A3849&lt;43,IF(F3849="女",VLOOKUP(O3849/100,标准!E$108:F$128,2,TRUE),VLOOKUP(O3849/100,标准!E$74:F$94,2,TRUE)),IF(F3849="女",VLOOKUP(O3849/100,标准!E$39:F$59,2,TRUE),VLOOKUP(O3849/100,标准!E$3:F$23,2,TRUE)))</f>
        <v>76</v>
      </c>
      <c r="Q3849" s="81">
        <v>4.02</v>
      </c>
      <c r="R3849" s="71">
        <f>IF(Q3849=0,0,IF(A3849&lt;43,IF(F3849="女",IF(Q3849="",0,VLOOKUP(Q3849,标准!I$108:J$138,2,TRUE)),IF(Q3849="",0,VLOOKUP(Q3849,标准!I$74:J$104,2,TRUE))),IF(F3849="女",IF(Q3849="",0,VLOOKUP(Q3849,标准!I$39:J$69,2,TRUE)),IF(Q3849="",0,VLOOKUP(Q3849,标准!I$3:J$33,2,TRUE)))))</f>
        <v>72</v>
      </c>
      <c r="S3849" s="76">
        <v>36</v>
      </c>
      <c r="T3849" s="71">
        <f>IF(A3849&lt;43,IF(F3849="女",VLOOKUP(S3849,标准!G$108:H$138,2,TRUE),VLOOKUP(S3849,标准!G$74:H$99,2,TRUE)),IF(F3849="女",VLOOKUP(S3849,标准!G$39:H$69,2,TRUE),VLOOKUP(S3849,标准!G$3:H$28,2,TRUE)))</f>
        <v>70</v>
      </c>
      <c r="U3849" s="88">
        <v>9.3</v>
      </c>
      <c r="V3849" s="71">
        <f>IF(U3849=0,0,IF(A3849&lt;43,IF(F3849="女",IF(U3849="",0,VLOOKUP(U3849,标准!A$108:B$128,2,TRUE)),IF(U3849="",0,VLOOKUP(U3849,标准!A$74:B$94,2,TRUE))),IF(F3849="女",IF(U3849="",0,VLOOKUP(U3849,标准!A$39:B$59,2,TRUE)),IF(U3849="",0,VLOOKUP(U3849,标准!A$3:B$23,2,TRUE)))))</f>
        <v>70</v>
      </c>
      <c r="W3849" s="86">
        <f t="shared" si="60"/>
        <v>77.95</v>
      </c>
      <c r="X3849" s="87">
        <v>3.7</v>
      </c>
      <c r="Y3849" s="87">
        <v>3.7</v>
      </c>
      <c r="Z3849" s="91"/>
      <c r="AA3849" s="92"/>
    </row>
    <row r="3850" customHeight="1" spans="1:27">
      <c r="A3850" s="62">
        <v>41</v>
      </c>
      <c r="B3850" s="91">
        <v>3888</v>
      </c>
      <c r="C3850" s="156" t="s">
        <v>7789</v>
      </c>
      <c r="D3850" s="156" t="s">
        <v>7707</v>
      </c>
      <c r="E3850" s="156" t="s">
        <v>2628</v>
      </c>
      <c r="F3850" s="156" t="s">
        <v>30</v>
      </c>
      <c r="G3850" s="157" t="s">
        <v>7790</v>
      </c>
      <c r="H3850" s="68"/>
      <c r="I3850" s="68"/>
      <c r="J3850" s="71">
        <f>IF(F3850="女",IF(H3850=0,0,VLOOKUP(I3850/(H3850*H3850/10000),标准!M$108:N$112,2,TRUE)),IF(H3850=0,0,VLOOKUP(I3850/(H3850*H3850/10000),标准!M$74:N$78,2,TRUE)))</f>
        <v>0</v>
      </c>
      <c r="K3850" s="72"/>
      <c r="L3850" s="71">
        <f>IF(A3850&lt;43,IF(F3850="女",VLOOKUP(K3850,标准!K$108:L$128,2,TRUE),VLOOKUP(K3850,标准!K$74:L$94,2,TRUE)),IF(F3850="女",VLOOKUP(K3850,标准!K$39:L$59,2,TRUE),VLOOKUP(K3850,标准!K$3:L$23,2,TRUE)))</f>
        <v>0</v>
      </c>
      <c r="M3850" s="68">
        <v>0</v>
      </c>
      <c r="N3850" s="71">
        <f>IF(M3850="",0,IF(A3850&lt;43,IF(F3850="女",VLOOKUP(M3850,标准!C$108:D$128,2,TRUE),VLOOKUP(M3850,标准!C$74:D$94,2,TRUE)),IF(F3850="女",VLOOKUP(M3850,标准!C$39:D$59,2,TRUE),VLOOKUP(M3850,标准!C$3:D$23,2,TRUE))))</f>
        <v>20</v>
      </c>
      <c r="O3850" s="77"/>
      <c r="P3850" s="71">
        <f>IF(A3850&lt;43,IF(F3850="女",VLOOKUP(O3850/100,标准!E$108:F$128,2,TRUE),VLOOKUP(O3850/100,标准!E$74:F$94,2,TRUE)),IF(F3850="女",VLOOKUP(O3850/100,标准!E$39:F$59,2,TRUE),VLOOKUP(O3850/100,标准!E$3:F$23,2,TRUE)))</f>
        <v>0</v>
      </c>
      <c r="Q3850" s="82"/>
      <c r="R3850" s="71">
        <f>IF(Q3850=0,0,IF(A3850&lt;43,IF(F3850="女",IF(Q3850="",0,VLOOKUP(Q3850,标准!I$108:J$138,2,TRUE)),IF(Q3850="",0,VLOOKUP(Q3850,标准!I$74:J$104,2,TRUE))),IF(F3850="女",IF(Q3850="",0,VLOOKUP(Q3850,标准!I$39:J$69,2,TRUE)),IF(Q3850="",0,VLOOKUP(Q3850,标准!I$3:J$33,2,TRUE)))))</f>
        <v>0</v>
      </c>
      <c r="S3850" s="83"/>
      <c r="T3850" s="71">
        <f>IF(A3850&lt;43,IF(F3850="女",VLOOKUP(S3850,标准!G$108:H$138,2,TRUE),VLOOKUP(S3850,标准!G$74:H$99,2,TRUE)),IF(F3850="女",VLOOKUP(S3850,标准!G$39:H$69,2,TRUE),VLOOKUP(S3850,标准!G$3:H$28,2,TRUE)))</f>
        <v>0</v>
      </c>
      <c r="U3850" s="89"/>
      <c r="V3850" s="71">
        <f>IF(U3850=0,0,IF(A3850&lt;43,IF(F3850="女",IF(U3850="",0,VLOOKUP(U3850,标准!A$108:B$128,2,TRUE)),IF(U3850="",0,VLOOKUP(U3850,标准!A$74:B$94,2,TRUE))),IF(F3850="女",IF(U3850="",0,VLOOKUP(U3850,标准!A$39:B$59,2,TRUE)),IF(U3850="",0,VLOOKUP(U3850,标准!A$3:B$23,2,TRUE)))))</f>
        <v>0</v>
      </c>
      <c r="W3850" s="86">
        <v>60</v>
      </c>
      <c r="X3850" s="87"/>
      <c r="Y3850" s="87"/>
      <c r="Z3850" s="91"/>
      <c r="AA3850" s="92" t="s">
        <v>144</v>
      </c>
    </row>
    <row r="3851" customHeight="1" spans="1:27">
      <c r="A3851" s="62">
        <v>41</v>
      </c>
      <c r="B3851" s="91">
        <v>3889</v>
      </c>
      <c r="C3851" s="156" t="s">
        <v>7791</v>
      </c>
      <c r="D3851" s="156" t="s">
        <v>7707</v>
      </c>
      <c r="E3851" s="156" t="s">
        <v>2628</v>
      </c>
      <c r="F3851" s="156" t="s">
        <v>30</v>
      </c>
      <c r="G3851" s="157" t="s">
        <v>7792</v>
      </c>
      <c r="H3851" s="68">
        <v>166.8</v>
      </c>
      <c r="I3851" s="68">
        <v>58.3</v>
      </c>
      <c r="J3851" s="71">
        <f>IF(F3851="女",IF(H3851=0,0,VLOOKUP(I3851/(H3851*H3851/10000),标准!M$108:N$112,2,TRUE)),IF(H3851=0,0,VLOOKUP(I3851/(H3851*H3851/10000),标准!M$74:N$78,2,TRUE)))</f>
        <v>100</v>
      </c>
      <c r="K3851" s="72">
        <v>4000</v>
      </c>
      <c r="L3851" s="71">
        <f>IF(A3851&lt;43,IF(F3851="女",VLOOKUP(K3851,标准!K$108:L$128,2,TRUE),VLOOKUP(K3851,标准!K$74:L$94,2,TRUE)),IF(F3851="女",VLOOKUP(K3851,标准!K$39:L$59,2,TRUE),VLOOKUP(K3851,标准!K$3:L$23,2,TRUE)))</f>
        <v>74</v>
      </c>
      <c r="M3851" s="68">
        <v>7</v>
      </c>
      <c r="N3851" s="71">
        <f>IF(M3851="",0,IF(A3851&lt;43,IF(F3851="女",VLOOKUP(M3851,标准!C$108:D$128,2,TRUE),VLOOKUP(M3851,标准!C$74:D$94,2,TRUE)),IF(F3851="女",VLOOKUP(M3851,标准!C$39:D$59,2,TRUE),VLOOKUP(M3851,标准!C$3:D$23,2,TRUE))))</f>
        <v>64</v>
      </c>
      <c r="O3851" s="76">
        <v>232</v>
      </c>
      <c r="P3851" s="71">
        <f>IF(A3851&lt;43,IF(F3851="女",VLOOKUP(O3851/100,标准!E$108:F$128,2,TRUE),VLOOKUP(O3851/100,标准!E$74:F$94,2,TRUE)),IF(F3851="女",VLOOKUP(O3851/100,标准!E$39:F$59,2,TRUE),VLOOKUP(O3851/100,标准!E$3:F$23,2,TRUE)))</f>
        <v>72</v>
      </c>
      <c r="Q3851" s="81">
        <v>4.21</v>
      </c>
      <c r="R3851" s="71">
        <f>IF(Q3851=0,0,IF(A3851&lt;43,IF(F3851="女",IF(Q3851="",0,VLOOKUP(Q3851,标准!I$108:J$138,2,TRUE)),IF(Q3851="",0,VLOOKUP(Q3851,标准!I$74:J$104,2,TRUE))),IF(F3851="女",IF(Q3851="",0,VLOOKUP(Q3851,标准!I$39:J$69,2,TRUE)),IF(Q3851="",0,VLOOKUP(Q3851,标准!I$3:J$33,2,TRUE)))))</f>
        <v>64</v>
      </c>
      <c r="S3851" s="76">
        <v>5</v>
      </c>
      <c r="T3851" s="71">
        <f>IF(A3851&lt;43,IF(F3851="女",VLOOKUP(S3851,标准!G$108:H$138,2,TRUE),VLOOKUP(S3851,标准!G$74:H$99,2,TRUE)),IF(F3851="女",VLOOKUP(S3851,标准!G$39:H$69,2,TRUE),VLOOKUP(S3851,标准!G$3:H$28,2,TRUE)))</f>
        <v>10</v>
      </c>
      <c r="U3851" s="88">
        <v>7.2</v>
      </c>
      <c r="V3851" s="71">
        <f>IF(U3851=0,0,IF(A3851&lt;43,IF(F3851="女",IF(U3851="",0,VLOOKUP(U3851,标准!A$108:B$128,2,TRUE)),IF(U3851="",0,VLOOKUP(U3851,标准!A$74:B$94,2,TRUE))),IF(F3851="女",IF(U3851="",0,VLOOKUP(U3851,标准!A$39:B$59,2,TRUE)),IF(U3851="",0,VLOOKUP(U3851,标准!A$3:B$23,2,TRUE)))))</f>
        <v>78</v>
      </c>
      <c r="W3851" s="86">
        <f t="shared" si="60"/>
        <v>69.1</v>
      </c>
      <c r="X3851" s="87">
        <v>4.7</v>
      </c>
      <c r="Y3851" s="87">
        <v>4.5</v>
      </c>
      <c r="Z3851" s="91"/>
      <c r="AA3851" s="92"/>
    </row>
    <row r="3852" customHeight="1" spans="1:27">
      <c r="A3852" s="62">
        <v>41</v>
      </c>
      <c r="B3852" s="91">
        <v>3890</v>
      </c>
      <c r="C3852" s="156" t="s">
        <v>7793</v>
      </c>
      <c r="D3852" s="156" t="s">
        <v>7794</v>
      </c>
      <c r="E3852" s="156" t="s">
        <v>2628</v>
      </c>
      <c r="F3852" s="156" t="s">
        <v>34</v>
      </c>
      <c r="G3852" s="157" t="s">
        <v>7795</v>
      </c>
      <c r="H3852" s="68"/>
      <c r="I3852" s="68"/>
      <c r="J3852" s="71">
        <f>IF(F3852="女",IF(H3852=0,0,VLOOKUP(I3852/(H3852*H3852/10000),标准!M$108:N$112,2,TRUE)),IF(H3852=0,0,VLOOKUP(I3852/(H3852*H3852/10000),标准!M$74:N$78,2,TRUE)))</f>
        <v>0</v>
      </c>
      <c r="K3852" s="72"/>
      <c r="L3852" s="71">
        <f>IF(A3852&lt;43,IF(F3852="女",VLOOKUP(K3852,标准!K$108:L$128,2,TRUE),VLOOKUP(K3852,标准!K$74:L$94,2,TRUE)),IF(F3852="女",VLOOKUP(K3852,标准!K$39:L$59,2,TRUE),VLOOKUP(K3852,标准!K$3:L$23,2,TRUE)))</f>
        <v>0</v>
      </c>
      <c r="M3852" s="68">
        <v>0</v>
      </c>
      <c r="N3852" s="71">
        <f>IF(M3852="",0,IF(A3852&lt;43,IF(F3852="女",VLOOKUP(M3852,标准!C$108:D$128,2,TRUE),VLOOKUP(M3852,标准!C$74:D$94,2,TRUE)),IF(F3852="女",VLOOKUP(M3852,标准!C$39:D$59,2,TRUE),VLOOKUP(M3852,标准!C$3:D$23,2,TRUE))))</f>
        <v>0</v>
      </c>
      <c r="O3852" s="124">
        <v>157</v>
      </c>
      <c r="P3852" s="71">
        <f>IF(A3852&lt;43,IF(F3852="女",VLOOKUP(O3852/100,标准!E$108:F$128,2,TRUE),VLOOKUP(O3852/100,标准!E$74:F$94,2,TRUE)),IF(F3852="女",VLOOKUP(O3852/100,标准!E$39:F$59,2,TRUE),VLOOKUP(O3852/100,标准!E$3:F$23,2,TRUE)))</f>
        <v>64</v>
      </c>
      <c r="Q3852" s="125">
        <v>5.11</v>
      </c>
      <c r="R3852" s="71">
        <f>IF(Q3852=0,0,IF(A3852&lt;43,IF(F3852="女",IF(Q3852="",0,VLOOKUP(Q3852,标准!I$108:J$138,2,TRUE)),IF(Q3852="",0,VLOOKUP(Q3852,标准!I$74:J$104,2,TRUE))),IF(F3852="女",IF(Q3852="",0,VLOOKUP(Q3852,标准!I$39:J$69,2,TRUE)),IF(Q3852="",0,VLOOKUP(Q3852,标准!I$3:J$33,2,TRUE)))))</f>
        <v>20</v>
      </c>
      <c r="S3852" s="126">
        <v>23</v>
      </c>
      <c r="T3852" s="71">
        <f>IF(A3852&lt;43,IF(F3852="女",VLOOKUP(S3852,标准!G$108:H$138,2,TRUE),VLOOKUP(S3852,标准!G$74:H$99,2,TRUE)),IF(F3852="女",VLOOKUP(S3852,标准!G$39:H$69,2,TRUE),VLOOKUP(S3852,标准!G$3:H$28,2,TRUE)))</f>
        <v>40</v>
      </c>
      <c r="U3852" s="127">
        <v>9.9</v>
      </c>
      <c r="V3852" s="71">
        <f>IF(U3852=0,0,IF(A3852&lt;43,IF(F3852="女",IF(U3852="",0,VLOOKUP(U3852,标准!A$108:B$128,2,TRUE)),IF(U3852="",0,VLOOKUP(U3852,标准!A$74:B$94,2,TRUE))),IF(F3852="女",IF(U3852="",0,VLOOKUP(U3852,标准!A$39:B$59,2,TRUE)),IF(U3852="",0,VLOOKUP(U3852,标准!A$3:B$23,2,TRUE)))))</f>
        <v>64</v>
      </c>
      <c r="W3852" s="86">
        <f t="shared" si="60"/>
        <v>27.2</v>
      </c>
      <c r="X3852" s="87"/>
      <c r="Y3852" s="87"/>
      <c r="Z3852" s="91"/>
      <c r="AA3852" s="92"/>
    </row>
    <row r="3853" customHeight="1" spans="1:27">
      <c r="A3853" s="62">
        <v>41</v>
      </c>
      <c r="B3853" s="91">
        <v>3891</v>
      </c>
      <c r="C3853" s="156" t="s">
        <v>7796</v>
      </c>
      <c r="D3853" s="156" t="s">
        <v>7794</v>
      </c>
      <c r="E3853" s="156" t="s">
        <v>2628</v>
      </c>
      <c r="F3853" s="156" t="s">
        <v>34</v>
      </c>
      <c r="G3853" s="157" t="s">
        <v>7797</v>
      </c>
      <c r="H3853" s="68">
        <v>153.2</v>
      </c>
      <c r="I3853" s="68">
        <v>40.9</v>
      </c>
      <c r="J3853" s="71">
        <f>IF(F3853="女",IF(H3853=0,0,VLOOKUP(I3853/(H3853*H3853/10000),标准!M$108:N$112,2,TRUE)),IF(H3853=0,0,VLOOKUP(I3853/(H3853*H3853/10000),标准!M$74:N$78,2,TRUE)))</f>
        <v>100</v>
      </c>
      <c r="K3853" s="72">
        <v>2154</v>
      </c>
      <c r="L3853" s="71">
        <f>IF(A3853&lt;43,IF(F3853="女",VLOOKUP(K3853,标准!K$108:L$128,2,TRUE),VLOOKUP(K3853,标准!K$74:L$94,2,TRUE)),IF(F3853="女",VLOOKUP(K3853,标准!K$39:L$59,2,TRUE),VLOOKUP(K3853,标准!K$3:L$23,2,TRUE)))</f>
        <v>62</v>
      </c>
      <c r="M3853" s="68">
        <v>17</v>
      </c>
      <c r="N3853" s="71">
        <f>IF(M3853="",0,IF(A3853&lt;43,IF(F3853="女",VLOOKUP(M3853,标准!C$108:D$128,2,TRUE),VLOOKUP(M3853,标准!C$74:D$94,2,TRUE)),IF(F3853="女",VLOOKUP(M3853,标准!C$39:D$59,2,TRUE),VLOOKUP(M3853,标准!C$3:D$23,2,TRUE))))</f>
        <v>76</v>
      </c>
      <c r="O3853" s="124">
        <v>188</v>
      </c>
      <c r="P3853" s="71">
        <f>IF(A3853&lt;43,IF(F3853="女",VLOOKUP(O3853/100,标准!E$108:F$128,2,TRUE),VLOOKUP(O3853/100,标准!E$74:F$94,2,TRUE)),IF(F3853="女",VLOOKUP(O3853/100,标准!E$39:F$59,2,TRUE),VLOOKUP(O3853/100,标准!E$3:F$23,2,TRUE)))</f>
        <v>85</v>
      </c>
      <c r="Q3853" s="125">
        <v>4.51</v>
      </c>
      <c r="R3853" s="71">
        <f>IF(Q3853=0,0,IF(A3853&lt;43,IF(F3853="女",IF(Q3853="",0,VLOOKUP(Q3853,标准!I$108:J$138,2,TRUE)),IF(Q3853="",0,VLOOKUP(Q3853,标准!I$74:J$104,2,TRUE))),IF(F3853="女",IF(Q3853="",0,VLOOKUP(Q3853,标准!I$39:J$69,2,TRUE)),IF(Q3853="",0,VLOOKUP(Q3853,标准!I$3:J$33,2,TRUE)))))</f>
        <v>40</v>
      </c>
      <c r="S3853" s="126">
        <v>29</v>
      </c>
      <c r="T3853" s="71">
        <f>IF(A3853&lt;43,IF(F3853="女",VLOOKUP(S3853,标准!G$108:H$138,2,TRUE),VLOOKUP(S3853,标准!G$74:H$99,2,TRUE)),IF(F3853="女",VLOOKUP(S3853,标准!G$39:H$69,2,TRUE),VLOOKUP(S3853,标准!G$3:H$28,2,TRUE)))</f>
        <v>62</v>
      </c>
      <c r="U3853" s="127">
        <v>9.6</v>
      </c>
      <c r="V3853" s="71">
        <f>IF(U3853=0,0,IF(A3853&lt;43,IF(F3853="女",IF(U3853="",0,VLOOKUP(U3853,标准!A$108:B$128,2,TRUE)),IF(U3853="",0,VLOOKUP(U3853,标准!A$74:B$94,2,TRUE))),IF(F3853="女",IF(U3853="",0,VLOOKUP(U3853,标准!A$39:B$59,2,TRUE)),IF(U3853="",0,VLOOKUP(U3853,标准!A$3:B$23,2,TRUE)))))</f>
        <v>66</v>
      </c>
      <c r="W3853" s="86">
        <f t="shared" si="60"/>
        <v>67.8</v>
      </c>
      <c r="X3853" s="87">
        <v>4.1</v>
      </c>
      <c r="Y3853" s="87">
        <v>4.2</v>
      </c>
      <c r="Z3853" s="91"/>
      <c r="AA3853" s="92"/>
    </row>
    <row r="3854" customHeight="1" spans="1:27">
      <c r="A3854" s="62">
        <v>41</v>
      </c>
      <c r="B3854" s="91">
        <v>3892</v>
      </c>
      <c r="C3854" s="156" t="s">
        <v>7798</v>
      </c>
      <c r="D3854" s="156" t="s">
        <v>7794</v>
      </c>
      <c r="E3854" s="156" t="s">
        <v>2628</v>
      </c>
      <c r="F3854" s="156" t="s">
        <v>34</v>
      </c>
      <c r="G3854" s="157" t="s">
        <v>7799</v>
      </c>
      <c r="H3854" s="68">
        <v>157.5</v>
      </c>
      <c r="I3854" s="68">
        <v>51.5</v>
      </c>
      <c r="J3854" s="71">
        <f>IF(F3854="女",IF(H3854=0,0,VLOOKUP(I3854/(H3854*H3854/10000),标准!M$108:N$112,2,TRUE)),IF(H3854=0,0,VLOOKUP(I3854/(H3854*H3854/10000),标准!M$74:N$78,2,TRUE)))</f>
        <v>100</v>
      </c>
      <c r="K3854" s="72">
        <v>3418</v>
      </c>
      <c r="L3854" s="71">
        <f>IF(A3854&lt;43,IF(F3854="女",VLOOKUP(K3854,标准!K$108:L$128,2,TRUE),VLOOKUP(K3854,标准!K$74:L$94,2,TRUE)),IF(F3854="女",VLOOKUP(K3854,标准!K$39:L$59,2,TRUE),VLOOKUP(K3854,标准!K$3:L$23,2,TRUE)))</f>
        <v>100</v>
      </c>
      <c r="M3854" s="68">
        <v>11.5</v>
      </c>
      <c r="N3854" s="71">
        <f>IF(M3854="",0,IF(A3854&lt;43,IF(F3854="女",VLOOKUP(M3854,标准!C$108:D$128,2,TRUE),VLOOKUP(M3854,标准!C$74:D$94,2,TRUE)),IF(F3854="女",VLOOKUP(M3854,标准!C$39:D$59,2,TRUE),VLOOKUP(M3854,标准!C$3:D$23,2,TRUE))))</f>
        <v>68</v>
      </c>
      <c r="O3854" s="116">
        <v>184</v>
      </c>
      <c r="P3854" s="71">
        <f>IF(A3854&lt;43,IF(F3854="女",VLOOKUP(O3854/100,标准!E$108:F$128,2,TRUE),VLOOKUP(O3854/100,标准!E$74:F$94,2,TRUE)),IF(F3854="女",VLOOKUP(O3854/100,标准!E$39:F$59,2,TRUE),VLOOKUP(O3854/100,标准!E$3:F$23,2,TRUE)))</f>
        <v>80</v>
      </c>
      <c r="Q3854" s="81">
        <v>3.43</v>
      </c>
      <c r="R3854" s="71">
        <f>IF(Q3854=0,0,IF(A3854&lt;43,IF(F3854="女",IF(Q3854="",0,VLOOKUP(Q3854,标准!I$108:J$138,2,TRUE)),IF(Q3854="",0,VLOOKUP(Q3854,标准!I$74:J$104,2,TRUE))),IF(F3854="女",IF(Q3854="",0,VLOOKUP(Q3854,标准!I$39:J$69,2,TRUE)),IF(Q3854="",0,VLOOKUP(Q3854,标准!I$3:J$33,2,TRUE)))))</f>
        <v>80</v>
      </c>
      <c r="S3854" s="76">
        <v>46</v>
      </c>
      <c r="T3854" s="71">
        <f>IF(A3854&lt;43,IF(F3854="女",VLOOKUP(S3854,标准!G$108:H$138,2,TRUE),VLOOKUP(S3854,标准!G$74:H$99,2,TRUE)),IF(F3854="女",VLOOKUP(S3854,标准!G$39:H$69,2,TRUE),VLOOKUP(S3854,标准!G$3:H$28,2,TRUE)))</f>
        <v>80</v>
      </c>
      <c r="U3854" s="88">
        <v>8.6</v>
      </c>
      <c r="V3854" s="71">
        <f>IF(U3854=0,0,IF(A3854&lt;43,IF(F3854="女",IF(U3854="",0,VLOOKUP(U3854,标准!A$108:B$128,2,TRUE)),IF(U3854="",0,VLOOKUP(U3854,标准!A$74:B$94,2,TRUE))),IF(F3854="女",IF(U3854="",0,VLOOKUP(U3854,标准!A$39:B$59,2,TRUE)),IF(U3854="",0,VLOOKUP(U3854,标准!A$3:B$23,2,TRUE)))))</f>
        <v>76</v>
      </c>
      <c r="W3854" s="86">
        <f t="shared" si="60"/>
        <v>84</v>
      </c>
      <c r="X3854" s="87">
        <v>4.5</v>
      </c>
      <c r="Y3854" s="87">
        <v>4.5</v>
      </c>
      <c r="Z3854" s="91"/>
      <c r="AA3854" s="92"/>
    </row>
    <row r="3855" customHeight="1" spans="1:27">
      <c r="A3855" s="62">
        <v>41</v>
      </c>
      <c r="B3855" s="91">
        <v>3893</v>
      </c>
      <c r="C3855" s="156" t="s">
        <v>7800</v>
      </c>
      <c r="D3855" s="156" t="s">
        <v>7794</v>
      </c>
      <c r="E3855" s="156" t="s">
        <v>2628</v>
      </c>
      <c r="F3855" s="156" t="s">
        <v>34</v>
      </c>
      <c r="G3855" s="157" t="s">
        <v>7801</v>
      </c>
      <c r="H3855" s="68">
        <v>158.1</v>
      </c>
      <c r="I3855" s="68">
        <v>48</v>
      </c>
      <c r="J3855" s="71">
        <f>IF(F3855="女",IF(H3855=0,0,VLOOKUP(I3855/(H3855*H3855/10000),标准!M$108:N$112,2,TRUE)),IF(H3855=0,0,VLOOKUP(I3855/(H3855*H3855/10000),标准!M$74:N$78,2,TRUE)))</f>
        <v>100</v>
      </c>
      <c r="K3855" s="72">
        <v>2776</v>
      </c>
      <c r="L3855" s="71">
        <f>IF(A3855&lt;43,IF(F3855="女",VLOOKUP(K3855,标准!K$108:L$128,2,TRUE),VLOOKUP(K3855,标准!K$74:L$94,2,TRUE)),IF(F3855="女",VLOOKUP(K3855,标准!K$39:L$59,2,TRUE),VLOOKUP(K3855,标准!K$3:L$23,2,TRUE)))</f>
        <v>74</v>
      </c>
      <c r="M3855" s="68">
        <v>11.5</v>
      </c>
      <c r="N3855" s="71">
        <f>IF(M3855="",0,IF(A3855&lt;43,IF(F3855="女",VLOOKUP(M3855,标准!C$108:D$128,2,TRUE),VLOOKUP(M3855,标准!C$74:D$94,2,TRUE)),IF(F3855="女",VLOOKUP(M3855,标准!C$39:D$59,2,TRUE),VLOOKUP(M3855,标准!C$3:D$23,2,TRUE))))</f>
        <v>68</v>
      </c>
      <c r="O3855" s="77">
        <v>180</v>
      </c>
      <c r="P3855" s="71">
        <f>IF(A3855&lt;43,IF(F3855="女",VLOOKUP(O3855/100,标准!E$108:F$128,2,TRUE),VLOOKUP(O3855/100,标准!E$74:F$94,2,TRUE)),IF(F3855="女",VLOOKUP(O3855/100,标准!E$39:F$59,2,TRUE),VLOOKUP(O3855/100,标准!E$3:F$23,2,TRUE)))</f>
        <v>78</v>
      </c>
      <c r="Q3855" s="81">
        <v>3.5</v>
      </c>
      <c r="R3855" s="71">
        <f>IF(Q3855=0,0,IF(A3855&lt;43,IF(F3855="女",IF(Q3855="",0,VLOOKUP(Q3855,标准!I$108:J$138,2,TRUE)),IF(Q3855="",0,VLOOKUP(Q3855,标准!I$74:J$104,2,TRUE))),IF(F3855="女",IF(Q3855="",0,VLOOKUP(Q3855,标准!I$39:J$69,2,TRUE)),IF(Q3855="",0,VLOOKUP(Q3855,标准!I$3:J$33,2,TRUE)))))</f>
        <v>76</v>
      </c>
      <c r="S3855" s="76">
        <v>60</v>
      </c>
      <c r="T3855" s="71">
        <f>IF(A3855&lt;43,IF(F3855="女",VLOOKUP(S3855,标准!G$108:H$138,2,TRUE),VLOOKUP(S3855,标准!G$74:H$99,2,TRUE)),IF(F3855="女",VLOOKUP(S3855,标准!G$39:H$69,2,TRUE),VLOOKUP(S3855,标准!G$3:H$28,2,TRUE)))</f>
        <v>102</v>
      </c>
      <c r="U3855" s="88">
        <v>9.5</v>
      </c>
      <c r="V3855" s="71">
        <f>IF(U3855=0,0,IF(A3855&lt;43,IF(F3855="女",IF(U3855="",0,VLOOKUP(U3855,标准!A$108:B$128,2,TRUE)),IF(U3855="",0,VLOOKUP(U3855,标准!A$74:B$94,2,TRUE))),IF(F3855="女",IF(U3855="",0,VLOOKUP(U3855,标准!A$39:B$59,2,TRUE)),IF(U3855="",0,VLOOKUP(U3855,标准!A$3:B$23,2,TRUE)))))</f>
        <v>68</v>
      </c>
      <c r="W3855" s="86">
        <f t="shared" si="60"/>
        <v>79.7</v>
      </c>
      <c r="X3855" s="87">
        <v>4.1</v>
      </c>
      <c r="Y3855" s="87">
        <v>4.2</v>
      </c>
      <c r="Z3855" s="91"/>
      <c r="AA3855" s="92"/>
    </row>
    <row r="3856" customHeight="1" spans="1:27">
      <c r="A3856" s="62">
        <v>41</v>
      </c>
      <c r="B3856" s="91">
        <v>3894</v>
      </c>
      <c r="C3856" s="156" t="s">
        <v>7802</v>
      </c>
      <c r="D3856" s="156" t="s">
        <v>7794</v>
      </c>
      <c r="E3856" s="156" t="s">
        <v>2628</v>
      </c>
      <c r="F3856" s="156" t="s">
        <v>30</v>
      </c>
      <c r="G3856" s="157" t="s">
        <v>7803</v>
      </c>
      <c r="H3856" s="68">
        <v>171</v>
      </c>
      <c r="I3856" s="68">
        <v>61.8</v>
      </c>
      <c r="J3856" s="71">
        <f>IF(F3856="女",IF(H3856=0,0,VLOOKUP(I3856/(H3856*H3856/10000),标准!M$108:N$112,2,TRUE)),IF(H3856=0,0,VLOOKUP(I3856/(H3856*H3856/10000),标准!M$74:N$78,2,TRUE)))</f>
        <v>100</v>
      </c>
      <c r="K3856" s="72">
        <v>4422</v>
      </c>
      <c r="L3856" s="71">
        <f>IF(A3856&lt;43,IF(F3856="女",VLOOKUP(K3856,标准!K$108:L$128,2,TRUE),VLOOKUP(K3856,标准!K$74:L$94,2,TRUE)),IF(F3856="女",VLOOKUP(K3856,标准!K$39:L$59,2,TRUE),VLOOKUP(K3856,标准!K$3:L$23,2,TRUE)))</f>
        <v>80</v>
      </c>
      <c r="M3856" s="68">
        <v>8.8</v>
      </c>
      <c r="N3856" s="71">
        <f>IF(M3856="",0,IF(A3856&lt;43,IF(F3856="女",VLOOKUP(M3856,标准!C$108:D$128,2,TRUE),VLOOKUP(M3856,标准!C$74:D$94,2,TRUE)),IF(F3856="女",VLOOKUP(M3856,标准!C$39:D$59,2,TRUE),VLOOKUP(M3856,标准!C$3:D$23,2,TRUE))))</f>
        <v>66</v>
      </c>
      <c r="O3856" s="77">
        <v>230</v>
      </c>
      <c r="P3856" s="71">
        <f>IF(A3856&lt;43,IF(F3856="女",VLOOKUP(O3856/100,标准!E$108:F$128,2,TRUE),VLOOKUP(O3856/100,标准!E$74:F$94,2,TRUE)),IF(F3856="女",VLOOKUP(O3856/100,标准!E$39:F$59,2,TRUE),VLOOKUP(O3856/100,标准!E$3:F$23,2,TRUE)))</f>
        <v>70</v>
      </c>
      <c r="Q3856" s="81">
        <v>4.22</v>
      </c>
      <c r="R3856" s="71">
        <f>IF(Q3856=0,0,IF(A3856&lt;43,IF(F3856="女",IF(Q3856="",0,VLOOKUP(Q3856,标准!I$108:J$138,2,TRUE)),IF(Q3856="",0,VLOOKUP(Q3856,标准!I$74:J$104,2,TRUE))),IF(F3856="女",IF(Q3856="",0,VLOOKUP(Q3856,标准!I$39:J$69,2,TRUE)),IF(Q3856="",0,VLOOKUP(Q3856,标准!I$3:J$33,2,TRUE)))))</f>
        <v>64</v>
      </c>
      <c r="S3856" s="76">
        <v>9</v>
      </c>
      <c r="T3856" s="71">
        <f>IF(A3856&lt;43,IF(F3856="女",VLOOKUP(S3856,标准!G$108:H$138,2,TRUE),VLOOKUP(S3856,标准!G$74:H$99,2,TRUE)),IF(F3856="女",VLOOKUP(S3856,标准!G$39:H$69,2,TRUE),VLOOKUP(S3856,标准!G$3:H$28,2,TRUE)))</f>
        <v>50</v>
      </c>
      <c r="U3856" s="88">
        <v>7.3</v>
      </c>
      <c r="V3856" s="71">
        <f>IF(U3856=0,0,IF(A3856&lt;43,IF(F3856="女",IF(U3856="",0,VLOOKUP(U3856,标准!A$108:B$128,2,TRUE)),IF(U3856="",0,VLOOKUP(U3856,标准!A$74:B$94,2,TRUE))),IF(F3856="女",IF(U3856="",0,VLOOKUP(U3856,标准!A$39:B$59,2,TRUE)),IF(U3856="",0,VLOOKUP(U3856,标准!A$3:B$23,2,TRUE)))))</f>
        <v>78</v>
      </c>
      <c r="W3856" s="86">
        <f t="shared" si="60"/>
        <v>74</v>
      </c>
      <c r="X3856" s="87">
        <v>4.7</v>
      </c>
      <c r="Y3856" s="87">
        <v>4.9</v>
      </c>
      <c r="Z3856" s="91"/>
      <c r="AA3856" s="92"/>
    </row>
    <row r="3857" customHeight="1" spans="1:27">
      <c r="A3857" s="62">
        <v>41</v>
      </c>
      <c r="B3857" s="91">
        <v>3895</v>
      </c>
      <c r="C3857" s="156" t="s">
        <v>7804</v>
      </c>
      <c r="D3857" s="156" t="s">
        <v>7794</v>
      </c>
      <c r="E3857" s="156" t="s">
        <v>2628</v>
      </c>
      <c r="F3857" s="156" t="s">
        <v>34</v>
      </c>
      <c r="G3857" s="157" t="s">
        <v>7805</v>
      </c>
      <c r="H3857" s="68">
        <v>164.3</v>
      </c>
      <c r="I3857" s="68">
        <v>53.3</v>
      </c>
      <c r="J3857" s="71">
        <f>IF(F3857="女",IF(H3857=0,0,VLOOKUP(I3857/(H3857*H3857/10000),标准!M$108:N$112,2,TRUE)),IF(H3857=0,0,VLOOKUP(I3857/(H3857*H3857/10000),标准!M$74:N$78,2,TRUE)))</f>
        <v>100</v>
      </c>
      <c r="K3857" s="72">
        <v>3272</v>
      </c>
      <c r="L3857" s="71">
        <f>IF(A3857&lt;43,IF(F3857="女",VLOOKUP(K3857,标准!K$108:L$128,2,TRUE),VLOOKUP(K3857,标准!K$74:L$94,2,TRUE)),IF(F3857="女",VLOOKUP(K3857,标准!K$39:L$59,2,TRUE),VLOOKUP(K3857,标准!K$3:L$23,2,TRUE)))</f>
        <v>85</v>
      </c>
      <c r="M3857" s="68">
        <v>2.5</v>
      </c>
      <c r="N3857" s="71">
        <f>IF(M3857="",0,IF(A3857&lt;43,IF(F3857="女",VLOOKUP(M3857,标准!C$108:D$128,2,TRUE),VLOOKUP(M3857,标准!C$74:D$94,2,TRUE)),IF(F3857="女",VLOOKUP(M3857,标准!C$39:D$59,2,TRUE),VLOOKUP(M3857,标准!C$3:D$23,2,TRUE))))</f>
        <v>10</v>
      </c>
      <c r="O3857" s="116">
        <v>160</v>
      </c>
      <c r="P3857" s="71">
        <f>IF(A3857&lt;43,IF(F3857="女",VLOOKUP(O3857/100,标准!E$108:F$128,2,TRUE),VLOOKUP(O3857/100,标准!E$74:F$94,2,TRUE)),IF(F3857="女",VLOOKUP(O3857/100,标准!E$39:F$59,2,TRUE),VLOOKUP(O3857/100,标准!E$3:F$23,2,TRUE)))</f>
        <v>66</v>
      </c>
      <c r="Q3857" s="81">
        <v>3.56</v>
      </c>
      <c r="R3857" s="71">
        <f>IF(Q3857=0,0,IF(A3857&lt;43,IF(F3857="女",IF(Q3857="",0,VLOOKUP(Q3857,标准!I$108:J$138,2,TRUE)),IF(Q3857="",0,VLOOKUP(Q3857,标准!I$74:J$104,2,TRUE))),IF(F3857="女",IF(Q3857="",0,VLOOKUP(Q3857,标准!I$39:J$69,2,TRUE)),IF(Q3857="",0,VLOOKUP(Q3857,标准!I$3:J$33,2,TRUE)))))</f>
        <v>74</v>
      </c>
      <c r="S3857" s="76">
        <v>37</v>
      </c>
      <c r="T3857" s="71">
        <f>IF(A3857&lt;43,IF(F3857="女",VLOOKUP(S3857,标准!G$108:H$138,2,TRUE),VLOOKUP(S3857,标准!G$74:H$99,2,TRUE)),IF(F3857="女",VLOOKUP(S3857,标准!G$39:H$69,2,TRUE),VLOOKUP(S3857,标准!G$3:H$28,2,TRUE)))</f>
        <v>70</v>
      </c>
      <c r="U3857" s="88">
        <v>9.5</v>
      </c>
      <c r="V3857" s="71">
        <f>IF(U3857=0,0,IF(A3857&lt;43,IF(F3857="女",IF(U3857="",0,VLOOKUP(U3857,标准!A$108:B$128,2,TRUE)),IF(U3857="",0,VLOOKUP(U3857,标准!A$74:B$94,2,TRUE))),IF(F3857="女",IF(U3857="",0,VLOOKUP(U3857,标准!A$39:B$59,2,TRUE)),IF(U3857="",0,VLOOKUP(U3857,标准!A$3:B$23,2,TRUE)))))</f>
        <v>68</v>
      </c>
      <c r="W3857" s="86">
        <f t="shared" si="60"/>
        <v>70.75</v>
      </c>
      <c r="X3857" s="87">
        <v>4.7</v>
      </c>
      <c r="Y3857" s="87">
        <v>3.9</v>
      </c>
      <c r="Z3857" s="91"/>
      <c r="AA3857" s="92"/>
    </row>
    <row r="3858" customHeight="1" spans="1:27">
      <c r="A3858" s="62">
        <v>41</v>
      </c>
      <c r="B3858" s="91">
        <v>3896</v>
      </c>
      <c r="C3858" s="156" t="s">
        <v>7806</v>
      </c>
      <c r="D3858" s="156" t="s">
        <v>7794</v>
      </c>
      <c r="E3858" s="156" t="s">
        <v>2628</v>
      </c>
      <c r="F3858" s="156" t="s">
        <v>30</v>
      </c>
      <c r="G3858" s="157" t="s">
        <v>7807</v>
      </c>
      <c r="H3858" s="68">
        <v>175.1</v>
      </c>
      <c r="I3858" s="68">
        <v>65.5</v>
      </c>
      <c r="J3858" s="71">
        <f>IF(F3858="女",IF(H3858=0,0,VLOOKUP(I3858/(H3858*H3858/10000),标准!M$108:N$112,2,TRUE)),IF(H3858=0,0,VLOOKUP(I3858/(H3858*H3858/10000),标准!M$74:N$78,2,TRUE)))</f>
        <v>100</v>
      </c>
      <c r="K3858" s="72">
        <v>4522</v>
      </c>
      <c r="L3858" s="71">
        <f>IF(A3858&lt;43,IF(F3858="女",VLOOKUP(K3858,标准!K$108:L$128,2,TRUE),VLOOKUP(K3858,标准!K$74:L$94,2,TRUE)),IF(F3858="女",VLOOKUP(K3858,标准!K$39:L$59,2,TRUE),VLOOKUP(K3858,标准!K$3:L$23,2,TRUE)))</f>
        <v>80</v>
      </c>
      <c r="M3858" s="68">
        <v>14.5</v>
      </c>
      <c r="N3858" s="71">
        <f>IF(M3858="",0,IF(A3858&lt;43,IF(F3858="女",VLOOKUP(M3858,标准!C$108:D$128,2,TRUE),VLOOKUP(M3858,标准!C$74:D$94,2,TRUE)),IF(F3858="女",VLOOKUP(M3858,标准!C$39:D$59,2,TRUE),VLOOKUP(M3858,标准!C$3:D$23,2,TRUE))))</f>
        <v>74</v>
      </c>
      <c r="O3858" s="77">
        <v>209</v>
      </c>
      <c r="P3858" s="71">
        <f>IF(A3858&lt;43,IF(F3858="女",VLOOKUP(O3858/100,标准!E$108:F$128,2,TRUE),VLOOKUP(O3858/100,标准!E$74:F$94,2,TRUE)),IF(F3858="女",VLOOKUP(O3858/100,标准!E$39:F$59,2,TRUE),VLOOKUP(O3858/100,标准!E$3:F$23,2,TRUE)))</f>
        <v>60</v>
      </c>
      <c r="Q3858" s="81">
        <v>3.57</v>
      </c>
      <c r="R3858" s="71">
        <f>IF(Q3858=0,0,IF(A3858&lt;43,IF(F3858="女",IF(Q3858="",0,VLOOKUP(Q3858,标准!I$108:J$138,2,TRUE)),IF(Q3858="",0,VLOOKUP(Q3858,标准!I$74:J$104,2,TRUE))),IF(F3858="女",IF(Q3858="",0,VLOOKUP(Q3858,标准!I$39:J$69,2,TRUE)),IF(Q3858="",0,VLOOKUP(Q3858,标准!I$3:J$33,2,TRUE)))))</f>
        <v>74</v>
      </c>
      <c r="S3858" s="76">
        <v>6</v>
      </c>
      <c r="T3858" s="71">
        <f>IF(A3858&lt;43,IF(F3858="女",VLOOKUP(S3858,标准!G$108:H$138,2,TRUE),VLOOKUP(S3858,标准!G$74:H$99,2,TRUE)),IF(F3858="女",VLOOKUP(S3858,标准!G$39:H$69,2,TRUE),VLOOKUP(S3858,标准!G$3:H$28,2,TRUE)))</f>
        <v>20</v>
      </c>
      <c r="U3858" s="88">
        <v>7.2</v>
      </c>
      <c r="V3858" s="71">
        <f>IF(U3858=0,0,IF(A3858&lt;43,IF(F3858="女",IF(U3858="",0,VLOOKUP(U3858,标准!A$108:B$128,2,TRUE)),IF(U3858="",0,VLOOKUP(U3858,标准!A$74:B$94,2,TRUE))),IF(F3858="女",IF(U3858="",0,VLOOKUP(U3858,标准!A$39:B$59,2,TRUE)),IF(U3858="",0,VLOOKUP(U3858,标准!A$3:B$23,2,TRUE)))))</f>
        <v>78</v>
      </c>
      <c r="W3858" s="86">
        <f t="shared" si="60"/>
        <v>72.8</v>
      </c>
      <c r="X3858" s="87">
        <v>3.7</v>
      </c>
      <c r="Y3858" s="87">
        <v>3.7</v>
      </c>
      <c r="Z3858" s="91"/>
      <c r="AA3858" s="92"/>
    </row>
    <row r="3859" customHeight="1" spans="1:27">
      <c r="A3859" s="62">
        <v>41</v>
      </c>
      <c r="B3859" s="91">
        <v>3897</v>
      </c>
      <c r="C3859" s="156" t="s">
        <v>7808</v>
      </c>
      <c r="D3859" s="156" t="s">
        <v>7794</v>
      </c>
      <c r="E3859" s="156" t="s">
        <v>2628</v>
      </c>
      <c r="F3859" s="156" t="s">
        <v>30</v>
      </c>
      <c r="G3859" s="157" t="s">
        <v>7809</v>
      </c>
      <c r="H3859" s="68">
        <v>162.5</v>
      </c>
      <c r="I3859" s="68">
        <v>52.1</v>
      </c>
      <c r="J3859" s="71">
        <f>IF(F3859="女",IF(H3859=0,0,VLOOKUP(I3859/(H3859*H3859/10000),标准!M$108:N$112,2,TRUE)),IF(H3859=0,0,VLOOKUP(I3859/(H3859*H3859/10000),标准!M$74:N$78,2,TRUE)))</f>
        <v>100</v>
      </c>
      <c r="K3859" s="72">
        <v>3328</v>
      </c>
      <c r="L3859" s="71">
        <f>IF(A3859&lt;43,IF(F3859="女",VLOOKUP(K3859,标准!K$108:L$128,2,TRUE),VLOOKUP(K3859,标准!K$74:L$94,2,TRUE)),IF(F3859="女",VLOOKUP(K3859,标准!K$39:L$59,2,TRUE),VLOOKUP(K3859,标准!K$3:L$23,2,TRUE)))</f>
        <v>62</v>
      </c>
      <c r="M3859" s="68">
        <v>13.2</v>
      </c>
      <c r="N3859" s="71">
        <f>IF(M3859="",0,IF(A3859&lt;43,IF(F3859="女",VLOOKUP(M3859,标准!C$108:D$128,2,TRUE),VLOOKUP(M3859,标准!C$74:D$94,2,TRUE)),IF(F3859="女",VLOOKUP(M3859,标准!C$39:D$59,2,TRUE),VLOOKUP(M3859,标准!C$3:D$23,2,TRUE))))</f>
        <v>72</v>
      </c>
      <c r="O3859" s="116">
        <v>238</v>
      </c>
      <c r="P3859" s="71">
        <f>IF(A3859&lt;43,IF(F3859="女",VLOOKUP(O3859/100,标准!E$108:F$128,2,TRUE),VLOOKUP(O3859/100,标准!E$74:F$94,2,TRUE)),IF(F3859="女",VLOOKUP(O3859/100,标准!E$39:F$59,2,TRUE),VLOOKUP(O3859/100,标准!E$3:F$23,2,TRUE)))</f>
        <v>74</v>
      </c>
      <c r="Q3859" s="81">
        <v>4.08</v>
      </c>
      <c r="R3859" s="71">
        <f>IF(Q3859=0,0,IF(A3859&lt;43,IF(F3859="女",IF(Q3859="",0,VLOOKUP(Q3859,标准!I$108:J$138,2,TRUE)),IF(Q3859="",0,VLOOKUP(Q3859,标准!I$74:J$104,2,TRUE))),IF(F3859="女",IF(Q3859="",0,VLOOKUP(Q3859,标准!I$39:J$69,2,TRUE)),IF(Q3859="",0,VLOOKUP(Q3859,标准!I$3:J$33,2,TRUE)))))</f>
        <v>68</v>
      </c>
      <c r="S3859" s="76">
        <v>4</v>
      </c>
      <c r="T3859" s="71">
        <f>IF(A3859&lt;43,IF(F3859="女",VLOOKUP(S3859,标准!G$108:H$138,2,TRUE),VLOOKUP(S3859,标准!G$74:H$99,2,TRUE)),IF(F3859="女",VLOOKUP(S3859,标准!G$39:H$69,2,TRUE),VLOOKUP(S3859,标准!G$3:H$28,2,TRUE)))</f>
        <v>0</v>
      </c>
      <c r="U3859" s="88">
        <v>7.3</v>
      </c>
      <c r="V3859" s="71">
        <f>IF(U3859=0,0,IF(A3859&lt;43,IF(F3859="女",IF(U3859="",0,VLOOKUP(U3859,标准!A$108:B$128,2,TRUE)),IF(U3859="",0,VLOOKUP(U3859,标准!A$74:B$94,2,TRUE))),IF(F3859="女",IF(U3859="",0,VLOOKUP(U3859,标准!A$39:B$59,2,TRUE)),IF(U3859="",0,VLOOKUP(U3859,标准!A$3:B$23,2,TRUE)))))</f>
        <v>78</v>
      </c>
      <c r="W3859" s="86">
        <f t="shared" si="60"/>
        <v>68.1</v>
      </c>
      <c r="X3859" s="87">
        <v>3.9</v>
      </c>
      <c r="Y3859" s="87">
        <v>3.9</v>
      </c>
      <c r="Z3859" s="91"/>
      <c r="AA3859" s="92"/>
    </row>
    <row r="3860" customHeight="1" spans="1:27">
      <c r="A3860" s="62">
        <v>41</v>
      </c>
      <c r="B3860" s="91">
        <v>3898</v>
      </c>
      <c r="C3860" s="156" t="s">
        <v>7810</v>
      </c>
      <c r="D3860" s="156" t="s">
        <v>7794</v>
      </c>
      <c r="E3860" s="156" t="s">
        <v>2628</v>
      </c>
      <c r="F3860" s="156" t="s">
        <v>34</v>
      </c>
      <c r="G3860" s="157" t="s">
        <v>7811</v>
      </c>
      <c r="H3860" s="68">
        <v>161.7</v>
      </c>
      <c r="I3860" s="68">
        <v>56.3</v>
      </c>
      <c r="J3860" s="71">
        <f>IF(F3860="女",IF(H3860=0,0,VLOOKUP(I3860/(H3860*H3860/10000),标准!M$108:N$112,2,TRUE)),IF(H3860=0,0,VLOOKUP(I3860/(H3860*H3860/10000),标准!M$74:N$78,2,TRUE)))</f>
        <v>100</v>
      </c>
      <c r="K3860" s="72">
        <v>2526</v>
      </c>
      <c r="L3860" s="71">
        <f>IF(A3860&lt;43,IF(F3860="女",VLOOKUP(K3860,标准!K$108:L$128,2,TRUE),VLOOKUP(K3860,标准!K$74:L$94,2,TRUE)),IF(F3860="女",VLOOKUP(K3860,标准!K$39:L$59,2,TRUE),VLOOKUP(K3860,标准!K$3:L$23,2,TRUE)))</f>
        <v>70</v>
      </c>
      <c r="M3860" s="68">
        <v>13</v>
      </c>
      <c r="N3860" s="71">
        <f>IF(M3860="",0,IF(A3860&lt;43,IF(F3860="女",VLOOKUP(M3860,标准!C$108:D$128,2,TRUE),VLOOKUP(M3860,标准!C$74:D$94,2,TRUE)),IF(F3860="女",VLOOKUP(M3860,标准!C$39:D$59,2,TRUE),VLOOKUP(M3860,标准!C$3:D$23,2,TRUE))))</f>
        <v>70</v>
      </c>
      <c r="O3860" s="77">
        <v>178</v>
      </c>
      <c r="P3860" s="71">
        <f>IF(A3860&lt;43,IF(F3860="女",VLOOKUP(O3860/100,标准!E$108:F$128,2,TRUE),VLOOKUP(O3860/100,标准!E$74:F$94,2,TRUE)),IF(F3860="女",VLOOKUP(O3860/100,标准!E$39:F$59,2,TRUE),VLOOKUP(O3860/100,标准!E$3:F$23,2,TRUE)))</f>
        <v>78</v>
      </c>
      <c r="Q3860" s="81">
        <v>4.01</v>
      </c>
      <c r="R3860" s="71">
        <f>IF(Q3860=0,0,IF(A3860&lt;43,IF(F3860="女",IF(Q3860="",0,VLOOKUP(Q3860,标准!I$108:J$138,2,TRUE)),IF(Q3860="",0,VLOOKUP(Q3860,标准!I$74:J$104,2,TRUE))),IF(F3860="女",IF(Q3860="",0,VLOOKUP(Q3860,标准!I$39:J$69,2,TRUE)),IF(Q3860="",0,VLOOKUP(Q3860,标准!I$3:J$33,2,TRUE)))))</f>
        <v>72</v>
      </c>
      <c r="S3860" s="76">
        <v>48</v>
      </c>
      <c r="T3860" s="71">
        <f>IF(A3860&lt;43,IF(F3860="女",VLOOKUP(S3860,标准!G$108:H$138,2,TRUE),VLOOKUP(S3860,标准!G$74:H$99,2,TRUE)),IF(F3860="女",VLOOKUP(S3860,标准!G$39:H$69,2,TRUE),VLOOKUP(S3860,标准!G$3:H$28,2,TRUE)))</f>
        <v>80</v>
      </c>
      <c r="U3860" s="88">
        <v>8.8</v>
      </c>
      <c r="V3860" s="71">
        <f>IF(U3860=0,0,IF(A3860&lt;43,IF(F3860="女",IF(U3860="",0,VLOOKUP(U3860,标准!A$108:B$128,2,TRUE)),IF(U3860="",0,VLOOKUP(U3860,标准!A$74:B$94,2,TRUE))),IF(F3860="女",IF(U3860="",0,VLOOKUP(U3860,标准!A$39:B$59,2,TRUE)),IF(U3860="",0,VLOOKUP(U3860,标准!A$3:B$23,2,TRUE)))))</f>
        <v>74</v>
      </c>
      <c r="W3860" s="86">
        <f t="shared" si="60"/>
        <v>77.5</v>
      </c>
      <c r="X3860" s="87">
        <v>4.4</v>
      </c>
      <c r="Y3860" s="87">
        <v>4.3</v>
      </c>
      <c r="Z3860" s="91"/>
      <c r="AA3860" s="92"/>
    </row>
    <row r="3861" customHeight="1" spans="1:27">
      <c r="A3861" s="62">
        <v>41</v>
      </c>
      <c r="B3861" s="91">
        <v>3899</v>
      </c>
      <c r="C3861" s="156" t="s">
        <v>7812</v>
      </c>
      <c r="D3861" s="156" t="s">
        <v>7794</v>
      </c>
      <c r="E3861" s="156" t="s">
        <v>2628</v>
      </c>
      <c r="F3861" s="156" t="s">
        <v>34</v>
      </c>
      <c r="G3861" s="157" t="s">
        <v>7813</v>
      </c>
      <c r="H3861" s="68">
        <v>155.8</v>
      </c>
      <c r="I3861" s="68">
        <v>47.2</v>
      </c>
      <c r="J3861" s="71">
        <f>IF(F3861="女",IF(H3861=0,0,VLOOKUP(I3861/(H3861*H3861/10000),标准!M$108:N$112,2,TRUE)),IF(H3861=0,0,VLOOKUP(I3861/(H3861*H3861/10000),标准!M$74:N$78,2,TRUE)))</f>
        <v>100</v>
      </c>
      <c r="K3861" s="72">
        <v>3351</v>
      </c>
      <c r="L3861" s="71">
        <f>IF(A3861&lt;43,IF(F3861="女",VLOOKUP(K3861,标准!K$108:L$128,2,TRUE),VLOOKUP(K3861,标准!K$74:L$94,2,TRUE)),IF(F3861="女",VLOOKUP(K3861,标准!K$39:L$59,2,TRUE),VLOOKUP(K3861,标准!K$3:L$23,2,TRUE)))</f>
        <v>95</v>
      </c>
      <c r="M3861" s="68">
        <v>14</v>
      </c>
      <c r="N3861" s="71">
        <f>IF(M3861="",0,IF(A3861&lt;43,IF(F3861="女",VLOOKUP(M3861,标准!C$108:D$128,2,TRUE),VLOOKUP(M3861,标准!C$74:D$94,2,TRUE)),IF(F3861="女",VLOOKUP(M3861,标准!C$39:D$59,2,TRUE),VLOOKUP(M3861,标准!C$3:D$23,2,TRUE))))</f>
        <v>72</v>
      </c>
      <c r="O3861" s="77">
        <v>179</v>
      </c>
      <c r="P3861" s="71">
        <f>IF(A3861&lt;43,IF(F3861="女",VLOOKUP(O3861/100,标准!E$108:F$128,2,TRUE),VLOOKUP(O3861/100,标准!E$74:F$94,2,TRUE)),IF(F3861="女",VLOOKUP(O3861/100,标准!E$39:F$59,2,TRUE),VLOOKUP(O3861/100,标准!E$3:F$23,2,TRUE)))</f>
        <v>78</v>
      </c>
      <c r="Q3861" s="81">
        <v>3.3</v>
      </c>
      <c r="R3861" s="71">
        <f>IF(Q3861=0,0,IF(A3861&lt;43,IF(F3861="女",IF(Q3861="",0,VLOOKUP(Q3861,标准!I$108:J$138,2,TRUE)),IF(Q3861="",0,VLOOKUP(Q3861,标准!I$74:J$104,2,TRUE))),IF(F3861="女",IF(Q3861="",0,VLOOKUP(Q3861,标准!I$39:J$69,2,TRUE)),IF(Q3861="",0,VLOOKUP(Q3861,标准!I$3:J$33,2,TRUE)))))</f>
        <v>90</v>
      </c>
      <c r="S3861" s="76">
        <v>35</v>
      </c>
      <c r="T3861" s="71">
        <f>IF(A3861&lt;43,IF(F3861="女",VLOOKUP(S3861,标准!G$108:H$138,2,TRUE),VLOOKUP(S3861,标准!G$74:H$99,2,TRUE)),IF(F3861="女",VLOOKUP(S3861,标准!G$39:H$69,2,TRUE),VLOOKUP(S3861,标准!G$3:H$28,2,TRUE)))</f>
        <v>68</v>
      </c>
      <c r="U3861" s="88">
        <v>8.7</v>
      </c>
      <c r="V3861" s="71">
        <f>IF(U3861=0,0,IF(A3861&lt;43,IF(F3861="女",IF(U3861="",0,VLOOKUP(U3861,标准!A$108:B$128,2,TRUE)),IF(U3861="",0,VLOOKUP(U3861,标准!A$74:B$94,2,TRUE))),IF(F3861="女",IF(U3861="",0,VLOOKUP(U3861,标准!A$39:B$59,2,TRUE)),IF(U3861="",0,VLOOKUP(U3861,标准!A$3:B$23,2,TRUE)))))</f>
        <v>76</v>
      </c>
      <c r="W3861" s="86">
        <f t="shared" si="60"/>
        <v>84.25</v>
      </c>
      <c r="X3861" s="87">
        <v>4.1</v>
      </c>
      <c r="Y3861" s="87">
        <v>4.1</v>
      </c>
      <c r="Z3861" s="91"/>
      <c r="AA3861" s="92"/>
    </row>
    <row r="3862" customHeight="1" spans="1:27">
      <c r="A3862" s="62">
        <v>41</v>
      </c>
      <c r="B3862" s="91">
        <v>3900</v>
      </c>
      <c r="C3862" s="156" t="s">
        <v>7814</v>
      </c>
      <c r="D3862" s="156" t="s">
        <v>7794</v>
      </c>
      <c r="E3862" s="156" t="s">
        <v>2628</v>
      </c>
      <c r="F3862" s="156" t="s">
        <v>34</v>
      </c>
      <c r="G3862" s="157" t="s">
        <v>7815</v>
      </c>
      <c r="H3862" s="68">
        <v>161.5</v>
      </c>
      <c r="I3862" s="68">
        <v>48.3</v>
      </c>
      <c r="J3862" s="71">
        <f>IF(F3862="女",IF(H3862=0,0,VLOOKUP(I3862/(H3862*H3862/10000),标准!M$108:N$112,2,TRUE)),IF(H3862=0,0,VLOOKUP(I3862/(H3862*H3862/10000),标准!M$74:N$78,2,TRUE)))</f>
        <v>100</v>
      </c>
      <c r="K3862" s="72">
        <v>3101</v>
      </c>
      <c r="L3862" s="71">
        <f>IF(A3862&lt;43,IF(F3862="女",VLOOKUP(K3862,标准!K$108:L$128,2,TRUE),VLOOKUP(K3862,标准!K$74:L$94,2,TRUE)),IF(F3862="女",VLOOKUP(K3862,标准!K$39:L$59,2,TRUE),VLOOKUP(K3862,标准!K$3:L$23,2,TRUE)))</f>
        <v>80</v>
      </c>
      <c r="M3862" s="68">
        <v>11.5</v>
      </c>
      <c r="N3862" s="71">
        <f>IF(M3862="",0,IF(A3862&lt;43,IF(F3862="女",VLOOKUP(M3862,标准!C$108:D$128,2,TRUE),VLOOKUP(M3862,标准!C$74:D$94,2,TRUE)),IF(F3862="女",VLOOKUP(M3862,标准!C$39:D$59,2,TRUE),VLOOKUP(M3862,标准!C$3:D$23,2,TRUE))))</f>
        <v>68</v>
      </c>
      <c r="O3862" s="77">
        <v>165</v>
      </c>
      <c r="P3862" s="71">
        <f>IF(A3862&lt;43,IF(F3862="女",VLOOKUP(O3862/100,标准!E$108:F$128,2,TRUE),VLOOKUP(O3862/100,标准!E$74:F$94,2,TRUE)),IF(F3862="女",VLOOKUP(O3862/100,标准!E$39:F$59,2,TRUE),VLOOKUP(O3862/100,标准!E$3:F$23,2,TRUE)))</f>
        <v>68</v>
      </c>
      <c r="Q3862" s="81">
        <v>4.07</v>
      </c>
      <c r="R3862" s="71">
        <f>IF(Q3862=0,0,IF(A3862&lt;43,IF(F3862="女",IF(Q3862="",0,VLOOKUP(Q3862,标准!I$108:J$138,2,TRUE)),IF(Q3862="",0,VLOOKUP(Q3862,标准!I$74:J$104,2,TRUE))),IF(F3862="女",IF(Q3862="",0,VLOOKUP(Q3862,标准!I$39:J$69,2,TRUE)),IF(Q3862="",0,VLOOKUP(Q3862,标准!I$3:J$33,2,TRUE)))))</f>
        <v>70</v>
      </c>
      <c r="S3862" s="76">
        <v>25</v>
      </c>
      <c r="T3862" s="71">
        <f>IF(A3862&lt;43,IF(F3862="女",VLOOKUP(S3862,标准!G$108:H$138,2,TRUE),VLOOKUP(S3862,标准!G$74:H$99,2,TRUE)),IF(F3862="女",VLOOKUP(S3862,标准!G$39:H$69,2,TRUE),VLOOKUP(S3862,标准!G$3:H$28,2,TRUE)))</f>
        <v>50</v>
      </c>
      <c r="U3862" s="88">
        <v>9.7</v>
      </c>
      <c r="V3862" s="71">
        <f>IF(U3862=0,0,IF(A3862&lt;43,IF(F3862="女",IF(U3862="",0,VLOOKUP(U3862,标准!A$108:B$128,2,TRUE)),IF(U3862="",0,VLOOKUP(U3862,标准!A$74:B$94,2,TRUE))),IF(F3862="女",IF(U3862="",0,VLOOKUP(U3862,标准!A$39:B$59,2,TRUE)),IF(U3862="",0,VLOOKUP(U3862,标准!A$3:B$23,2,TRUE)))))</f>
        <v>66</v>
      </c>
      <c r="W3862" s="86">
        <f t="shared" si="60"/>
        <v>72.8</v>
      </c>
      <c r="X3862" s="87">
        <v>4</v>
      </c>
      <c r="Y3862" s="87">
        <v>4.2</v>
      </c>
      <c r="Z3862" s="91"/>
      <c r="AA3862" s="92"/>
    </row>
    <row r="3863" customHeight="1" spans="1:27">
      <c r="A3863" s="62">
        <v>41</v>
      </c>
      <c r="B3863" s="91">
        <v>3901</v>
      </c>
      <c r="C3863" s="156" t="s">
        <v>7816</v>
      </c>
      <c r="D3863" s="156" t="s">
        <v>7794</v>
      </c>
      <c r="E3863" s="156" t="s">
        <v>2628</v>
      </c>
      <c r="F3863" s="156" t="s">
        <v>30</v>
      </c>
      <c r="G3863" s="157" t="s">
        <v>7817</v>
      </c>
      <c r="H3863" s="68">
        <v>157.8</v>
      </c>
      <c r="I3863" s="68">
        <v>67.5</v>
      </c>
      <c r="J3863" s="71">
        <f>IF(F3863="女",IF(H3863=0,0,VLOOKUP(I3863/(H3863*H3863/10000),标准!M$108:N$112,2,TRUE)),IF(H3863=0,0,VLOOKUP(I3863/(H3863*H3863/10000),标准!M$74:N$78,2,TRUE)))</f>
        <v>80</v>
      </c>
      <c r="K3863" s="72">
        <v>3636</v>
      </c>
      <c r="L3863" s="71">
        <f>IF(A3863&lt;43,IF(F3863="女",VLOOKUP(K3863,标准!K$108:L$128,2,TRUE),VLOOKUP(K3863,标准!K$74:L$94,2,TRUE)),IF(F3863="女",VLOOKUP(K3863,标准!K$39:L$59,2,TRUE),VLOOKUP(K3863,标准!K$3:L$23,2,TRUE)))</f>
        <v>68</v>
      </c>
      <c r="M3863" s="68">
        <v>3</v>
      </c>
      <c r="N3863" s="71">
        <f>IF(M3863="",0,IF(A3863&lt;43,IF(F3863="女",VLOOKUP(M3863,标准!C$108:D$128,2,TRUE),VLOOKUP(M3863,标准!C$74:D$94,2,TRUE)),IF(F3863="女",VLOOKUP(M3863,标准!C$39:D$59,2,TRUE),VLOOKUP(M3863,标准!C$3:D$23,2,TRUE))))</f>
        <v>50</v>
      </c>
      <c r="O3863" s="77">
        <v>230</v>
      </c>
      <c r="P3863" s="71">
        <f>IF(A3863&lt;43,IF(F3863="女",VLOOKUP(O3863/100,标准!E$108:F$128,2,TRUE),VLOOKUP(O3863/100,标准!E$74:F$94,2,TRUE)),IF(F3863="女",VLOOKUP(O3863/100,标准!E$39:F$59,2,TRUE),VLOOKUP(O3863/100,标准!E$3:F$23,2,TRUE)))</f>
        <v>70</v>
      </c>
      <c r="Q3863" s="81">
        <v>3.56</v>
      </c>
      <c r="R3863" s="71">
        <f>IF(Q3863=0,0,IF(A3863&lt;43,IF(F3863="女",IF(Q3863="",0,VLOOKUP(Q3863,标准!I$108:J$138,2,TRUE)),IF(Q3863="",0,VLOOKUP(Q3863,标准!I$74:J$104,2,TRUE))),IF(F3863="女",IF(Q3863="",0,VLOOKUP(Q3863,标准!I$39:J$69,2,TRUE)),IF(Q3863="",0,VLOOKUP(Q3863,标准!I$3:J$33,2,TRUE)))))</f>
        <v>74</v>
      </c>
      <c r="S3863" s="76">
        <v>0</v>
      </c>
      <c r="T3863" s="71">
        <f>IF(A3863&lt;43,IF(F3863="女",VLOOKUP(S3863,标准!G$108:H$138,2,TRUE),VLOOKUP(S3863,标准!G$74:H$99,2,TRUE)),IF(F3863="女",VLOOKUP(S3863,标准!G$39:H$69,2,TRUE),VLOOKUP(S3863,标准!G$3:H$28,2,TRUE)))</f>
        <v>0</v>
      </c>
      <c r="U3863" s="88">
        <v>6.7</v>
      </c>
      <c r="V3863" s="71">
        <f>IF(U3863=0,0,IF(A3863&lt;43,IF(F3863="女",IF(U3863="",0,VLOOKUP(U3863,标准!A$108:B$128,2,TRUE)),IF(U3863="",0,VLOOKUP(U3863,标准!A$74:B$94,2,TRUE))),IF(F3863="女",IF(U3863="",0,VLOOKUP(U3863,标准!A$39:B$59,2,TRUE)),IF(U3863="",0,VLOOKUP(U3863,标准!A$3:B$23,2,TRUE)))))</f>
        <v>100</v>
      </c>
      <c r="W3863" s="86">
        <f t="shared" si="60"/>
        <v>69</v>
      </c>
      <c r="X3863" s="87">
        <v>4</v>
      </c>
      <c r="Y3863" s="87">
        <v>4</v>
      </c>
      <c r="Z3863" s="91"/>
      <c r="AA3863" s="92"/>
    </row>
    <row r="3864" customHeight="1" spans="1:27">
      <c r="A3864" s="62">
        <v>41</v>
      </c>
      <c r="B3864" s="91">
        <v>3902</v>
      </c>
      <c r="C3864" s="156" t="s">
        <v>7818</v>
      </c>
      <c r="D3864" s="156" t="s">
        <v>7794</v>
      </c>
      <c r="E3864" s="156" t="s">
        <v>2628</v>
      </c>
      <c r="F3864" s="156" t="s">
        <v>34</v>
      </c>
      <c r="G3864" s="157" t="s">
        <v>7819</v>
      </c>
      <c r="H3864" s="68">
        <v>163.2</v>
      </c>
      <c r="I3864" s="68">
        <v>57.3</v>
      </c>
      <c r="J3864" s="71">
        <f>IF(F3864="女",IF(H3864=0,0,VLOOKUP(I3864/(H3864*H3864/10000),标准!M$108:N$112,2,TRUE)),IF(H3864=0,0,VLOOKUP(I3864/(H3864*H3864/10000),标准!M$74:N$78,2,TRUE)))</f>
        <v>100</v>
      </c>
      <c r="K3864" s="72">
        <v>3084</v>
      </c>
      <c r="L3864" s="71">
        <f>IF(A3864&lt;43,IF(F3864="女",VLOOKUP(K3864,标准!K$108:L$128,2,TRUE),VLOOKUP(K3864,标准!K$74:L$94,2,TRUE)),IF(F3864="女",VLOOKUP(K3864,标准!K$39:L$59,2,TRUE),VLOOKUP(K3864,标准!K$3:L$23,2,TRUE)))</f>
        <v>80</v>
      </c>
      <c r="M3864" s="68">
        <v>23</v>
      </c>
      <c r="N3864" s="71">
        <f>IF(M3864="",0,IF(A3864&lt;43,IF(F3864="女",VLOOKUP(M3864,标准!C$108:D$128,2,TRUE),VLOOKUP(M3864,标准!C$74:D$94,2,TRUE)),IF(F3864="女",VLOOKUP(M3864,标准!C$39:D$59,2,TRUE),VLOOKUP(M3864,标准!C$3:D$23,2,TRUE))))</f>
        <v>90</v>
      </c>
      <c r="O3864" s="77">
        <v>190</v>
      </c>
      <c r="P3864" s="71">
        <f>IF(A3864&lt;43,IF(F3864="女",VLOOKUP(O3864/100,标准!E$108:F$128,2,TRUE),VLOOKUP(O3864/100,标准!E$74:F$94,2,TRUE)),IF(F3864="女",VLOOKUP(O3864/100,标准!E$39:F$59,2,TRUE),VLOOKUP(O3864/100,标准!E$3:F$23,2,TRUE)))</f>
        <v>85</v>
      </c>
      <c r="Q3864" s="81">
        <v>3.27</v>
      </c>
      <c r="R3864" s="71">
        <f>IF(Q3864=0,0,IF(A3864&lt;43,IF(F3864="女",IF(Q3864="",0,VLOOKUP(Q3864,标准!I$108:J$138,2,TRUE)),IF(Q3864="",0,VLOOKUP(Q3864,标准!I$74:J$104,2,TRUE))),IF(F3864="女",IF(Q3864="",0,VLOOKUP(Q3864,标准!I$39:J$69,2,TRUE)),IF(Q3864="",0,VLOOKUP(Q3864,标准!I$3:J$33,2,TRUE)))))</f>
        <v>90</v>
      </c>
      <c r="S3864" s="76">
        <v>52</v>
      </c>
      <c r="T3864" s="71">
        <f>IF(A3864&lt;43,IF(F3864="女",VLOOKUP(S3864,标准!G$108:H$138,2,TRUE),VLOOKUP(S3864,标准!G$74:H$99,2,TRUE)),IF(F3864="女",VLOOKUP(S3864,标准!G$39:H$69,2,TRUE),VLOOKUP(S3864,标准!G$3:H$28,2,TRUE)))</f>
        <v>90</v>
      </c>
      <c r="U3864" s="88">
        <v>8.1</v>
      </c>
      <c r="V3864" s="71">
        <f>IF(U3864=0,0,IF(A3864&lt;43,IF(F3864="女",IF(U3864="",0,VLOOKUP(U3864,标准!A$108:B$128,2,TRUE)),IF(U3864="",0,VLOOKUP(U3864,标准!A$74:B$94,2,TRUE))),IF(F3864="女",IF(U3864="",0,VLOOKUP(U3864,标准!A$39:B$59,2,TRUE)),IF(U3864="",0,VLOOKUP(U3864,标准!A$3:B$23,2,TRUE)))))</f>
        <v>80</v>
      </c>
      <c r="W3864" s="86">
        <f t="shared" si="60"/>
        <v>87.5</v>
      </c>
      <c r="X3864" s="87">
        <v>4.7</v>
      </c>
      <c r="Y3864" s="87">
        <v>4.5</v>
      </c>
      <c r="Z3864" s="91"/>
      <c r="AA3864" s="92"/>
    </row>
    <row r="3865" customHeight="1" spans="1:27">
      <c r="A3865" s="62">
        <v>41</v>
      </c>
      <c r="B3865" s="91">
        <v>3903</v>
      </c>
      <c r="C3865" s="156" t="s">
        <v>7820</v>
      </c>
      <c r="D3865" s="156" t="s">
        <v>7794</v>
      </c>
      <c r="E3865" s="156" t="s">
        <v>2628</v>
      </c>
      <c r="F3865" s="156" t="s">
        <v>34</v>
      </c>
      <c r="G3865" s="157" t="s">
        <v>7821</v>
      </c>
      <c r="H3865" s="68">
        <v>155.4</v>
      </c>
      <c r="I3865" s="68">
        <v>48.4</v>
      </c>
      <c r="J3865" s="71">
        <f>IF(F3865="女",IF(H3865=0,0,VLOOKUP(I3865/(H3865*H3865/10000),标准!M$108:N$112,2,TRUE)),IF(H3865=0,0,VLOOKUP(I3865/(H3865*H3865/10000),标准!M$74:N$78,2,TRUE)))</f>
        <v>100</v>
      </c>
      <c r="K3865" s="72">
        <v>3547</v>
      </c>
      <c r="L3865" s="71">
        <f>IF(A3865&lt;43,IF(F3865="女",VLOOKUP(K3865,标准!K$108:L$128,2,TRUE),VLOOKUP(K3865,标准!K$74:L$94,2,TRUE)),IF(F3865="女",VLOOKUP(K3865,标准!K$39:L$59,2,TRUE),VLOOKUP(K3865,标准!K$3:L$23,2,TRUE)))</f>
        <v>100</v>
      </c>
      <c r="M3865" s="68">
        <v>24</v>
      </c>
      <c r="N3865" s="71">
        <f>IF(M3865="",0,IF(A3865&lt;43,IF(F3865="女",VLOOKUP(M3865,标准!C$108:D$128,2,TRUE),VLOOKUP(M3865,标准!C$74:D$94,2,TRUE)),IF(F3865="女",VLOOKUP(M3865,标准!C$39:D$59,2,TRUE),VLOOKUP(M3865,标准!C$3:D$23,2,TRUE))))</f>
        <v>95</v>
      </c>
      <c r="O3865" s="77">
        <v>180</v>
      </c>
      <c r="P3865" s="71">
        <f>IF(A3865&lt;43,IF(F3865="女",VLOOKUP(O3865/100,标准!E$108:F$128,2,TRUE),VLOOKUP(O3865/100,标准!E$74:F$94,2,TRUE)),IF(F3865="女",VLOOKUP(O3865/100,标准!E$39:F$59,2,TRUE),VLOOKUP(O3865/100,标准!E$3:F$23,2,TRUE)))</f>
        <v>78</v>
      </c>
      <c r="Q3865" s="81">
        <v>4.05</v>
      </c>
      <c r="R3865" s="71">
        <f>IF(Q3865=0,0,IF(A3865&lt;43,IF(F3865="女",IF(Q3865="",0,VLOOKUP(Q3865,标准!I$108:J$138,2,TRUE)),IF(Q3865="",0,VLOOKUP(Q3865,标准!I$74:J$104,2,TRUE))),IF(F3865="女",IF(Q3865="",0,VLOOKUP(Q3865,标准!I$39:J$69,2,TRUE)),IF(Q3865="",0,VLOOKUP(Q3865,标准!I$3:J$33,2,TRUE)))))</f>
        <v>70</v>
      </c>
      <c r="S3865" s="76">
        <v>40</v>
      </c>
      <c r="T3865" s="71">
        <f>IF(A3865&lt;43,IF(F3865="女",VLOOKUP(S3865,标准!G$108:H$138,2,TRUE),VLOOKUP(S3865,标准!G$74:H$99,2,TRUE)),IF(F3865="女",VLOOKUP(S3865,标准!G$39:H$69,2,TRUE),VLOOKUP(S3865,标准!G$3:H$28,2,TRUE)))</f>
        <v>74</v>
      </c>
      <c r="U3865" s="88">
        <v>9</v>
      </c>
      <c r="V3865" s="71">
        <f>IF(U3865=0,0,IF(A3865&lt;43,IF(F3865="女",IF(U3865="",0,VLOOKUP(U3865,标准!A$108:B$128,2,TRUE)),IF(U3865="",0,VLOOKUP(U3865,标准!A$74:B$94,2,TRUE))),IF(F3865="女",IF(U3865="",0,VLOOKUP(U3865,标准!A$39:B$59,2,TRUE)),IF(U3865="",0,VLOOKUP(U3865,标准!A$3:B$23,2,TRUE)))))</f>
        <v>72</v>
      </c>
      <c r="W3865" s="86">
        <f t="shared" si="60"/>
        <v>83.1</v>
      </c>
      <c r="X3865" s="87">
        <v>4.4</v>
      </c>
      <c r="Y3865" s="87">
        <v>4.3</v>
      </c>
      <c r="Z3865" s="91"/>
      <c r="AA3865" s="92"/>
    </row>
    <row r="3866" customHeight="1" spans="1:27">
      <c r="A3866" s="62">
        <v>41</v>
      </c>
      <c r="B3866" s="91">
        <v>3904</v>
      </c>
      <c r="C3866" s="156" t="s">
        <v>7822</v>
      </c>
      <c r="D3866" s="156" t="s">
        <v>7794</v>
      </c>
      <c r="E3866" s="156" t="s">
        <v>2628</v>
      </c>
      <c r="F3866" s="156" t="s">
        <v>30</v>
      </c>
      <c r="G3866" s="157" t="s">
        <v>7823</v>
      </c>
      <c r="H3866" s="68">
        <v>163.1</v>
      </c>
      <c r="I3866" s="68">
        <v>83.3</v>
      </c>
      <c r="J3866" s="71">
        <f>IF(F3866="女",IF(H3866=0,0,VLOOKUP(I3866/(H3866*H3866/10000),标准!M$108:N$112,2,TRUE)),IF(H3866=0,0,VLOOKUP(I3866/(H3866*H3866/10000),标准!M$74:N$78,2,TRUE)))</f>
        <v>60</v>
      </c>
      <c r="K3866" s="72">
        <v>3465</v>
      </c>
      <c r="L3866" s="71">
        <f>IF(A3866&lt;43,IF(F3866="女",VLOOKUP(K3866,标准!K$108:L$128,2,TRUE),VLOOKUP(K3866,标准!K$74:L$94,2,TRUE)),IF(F3866="女",VLOOKUP(K3866,标准!K$39:L$59,2,TRUE),VLOOKUP(K3866,标准!K$3:L$23,2,TRUE)))</f>
        <v>66</v>
      </c>
      <c r="M3866" s="68">
        <v>12.5</v>
      </c>
      <c r="N3866" s="71">
        <f>IF(M3866="",0,IF(A3866&lt;43,IF(F3866="女",VLOOKUP(M3866,标准!C$108:D$128,2,TRUE),VLOOKUP(M3866,标准!C$74:D$94,2,TRUE)),IF(F3866="女",VLOOKUP(M3866,标准!C$39:D$59,2,TRUE),VLOOKUP(M3866,标准!C$3:D$23,2,TRUE))))</f>
        <v>72</v>
      </c>
      <c r="O3866" s="77">
        <v>226</v>
      </c>
      <c r="P3866" s="71">
        <f>IF(A3866&lt;43,IF(F3866="女",VLOOKUP(O3866/100,标准!E$108:F$128,2,TRUE),VLOOKUP(O3866/100,标准!E$74:F$94,2,TRUE)),IF(F3866="女",VLOOKUP(O3866/100,标准!E$39:F$59,2,TRUE),VLOOKUP(O3866/100,标准!E$3:F$23,2,TRUE)))</f>
        <v>68</v>
      </c>
      <c r="Q3866" s="81">
        <v>5.05</v>
      </c>
      <c r="R3866" s="71">
        <f>IF(Q3866=0,0,IF(A3866&lt;43,IF(F3866="女",IF(Q3866="",0,VLOOKUP(Q3866,标准!I$108:J$138,2,TRUE)),IF(Q3866="",0,VLOOKUP(Q3866,标准!I$74:J$104,2,TRUE))),IF(F3866="女",IF(Q3866="",0,VLOOKUP(Q3866,标准!I$39:J$69,2,TRUE)),IF(Q3866="",0,VLOOKUP(Q3866,标准!I$3:J$33,2,TRUE)))))</f>
        <v>40</v>
      </c>
      <c r="S3866" s="76">
        <v>7</v>
      </c>
      <c r="T3866" s="71">
        <f>IF(A3866&lt;43,IF(F3866="女",VLOOKUP(S3866,标准!G$108:H$138,2,TRUE),VLOOKUP(S3866,标准!G$74:H$99,2,TRUE)),IF(F3866="女",VLOOKUP(S3866,标准!G$39:H$69,2,TRUE),VLOOKUP(S3866,标准!G$3:H$28,2,TRUE)))</f>
        <v>30</v>
      </c>
      <c r="U3866" s="88">
        <v>7.4</v>
      </c>
      <c r="V3866" s="71">
        <f>IF(U3866=0,0,IF(A3866&lt;43,IF(F3866="女",IF(U3866="",0,VLOOKUP(U3866,标准!A$108:B$128,2,TRUE)),IF(U3866="",0,VLOOKUP(U3866,标准!A$74:B$94,2,TRUE))),IF(F3866="女",IF(U3866="",0,VLOOKUP(U3866,标准!A$39:B$59,2,TRUE)),IF(U3866="",0,VLOOKUP(U3866,标准!A$3:B$23,2,TRUE)))))</f>
        <v>76</v>
      </c>
      <c r="W3866" s="86">
        <f t="shared" si="60"/>
        <v>59.1</v>
      </c>
      <c r="X3866" s="87">
        <v>4.1</v>
      </c>
      <c r="Y3866" s="87">
        <v>4.3</v>
      </c>
      <c r="Z3866" s="91"/>
      <c r="AA3866" s="92"/>
    </row>
    <row r="3867" customHeight="1" spans="1:27">
      <c r="A3867" s="62">
        <v>41</v>
      </c>
      <c r="B3867" s="91">
        <v>3905</v>
      </c>
      <c r="C3867" s="156" t="s">
        <v>7824</v>
      </c>
      <c r="D3867" s="156" t="s">
        <v>7794</v>
      </c>
      <c r="E3867" s="156" t="s">
        <v>2628</v>
      </c>
      <c r="F3867" s="156" t="s">
        <v>34</v>
      </c>
      <c r="G3867" s="157" t="s">
        <v>7825</v>
      </c>
      <c r="H3867" s="68">
        <v>163.1</v>
      </c>
      <c r="I3867" s="68">
        <v>51.8</v>
      </c>
      <c r="J3867" s="71">
        <f>IF(F3867="女",IF(H3867=0,0,VLOOKUP(I3867/(H3867*H3867/10000),标准!M$108:N$112,2,TRUE)),IF(H3867=0,0,VLOOKUP(I3867/(H3867*H3867/10000),标准!M$74:N$78,2,TRUE)))</f>
        <v>100</v>
      </c>
      <c r="K3867" s="72">
        <v>3271</v>
      </c>
      <c r="L3867" s="71">
        <f>IF(A3867&lt;43,IF(F3867="女",VLOOKUP(K3867,标准!K$108:L$128,2,TRUE),VLOOKUP(K3867,标准!K$74:L$94,2,TRUE)),IF(F3867="女",VLOOKUP(K3867,标准!K$39:L$59,2,TRUE),VLOOKUP(K3867,标准!K$3:L$23,2,TRUE)))</f>
        <v>85</v>
      </c>
      <c r="M3867" s="68">
        <v>18.5</v>
      </c>
      <c r="N3867" s="71">
        <f>IF(M3867="",0,IF(A3867&lt;43,IF(F3867="女",VLOOKUP(M3867,标准!C$108:D$128,2,TRUE),VLOOKUP(M3867,标准!C$74:D$94,2,TRUE)),IF(F3867="女",VLOOKUP(M3867,标准!C$39:D$59,2,TRUE),VLOOKUP(M3867,标准!C$3:D$23,2,TRUE))))</f>
        <v>78</v>
      </c>
      <c r="O3867" s="77">
        <v>182</v>
      </c>
      <c r="P3867" s="71">
        <f>IF(A3867&lt;43,IF(F3867="女",VLOOKUP(O3867/100,标准!E$108:F$128,2,TRUE),VLOOKUP(O3867/100,标准!E$74:F$94,2,TRUE)),IF(F3867="女",VLOOKUP(O3867/100,标准!E$39:F$59,2,TRUE),VLOOKUP(O3867/100,标准!E$3:F$23,2,TRUE)))</f>
        <v>80</v>
      </c>
      <c r="Q3867" s="81">
        <v>3.52</v>
      </c>
      <c r="R3867" s="71">
        <f>IF(Q3867=0,0,IF(A3867&lt;43,IF(F3867="女",IF(Q3867="",0,VLOOKUP(Q3867,标准!I$108:J$138,2,TRUE)),IF(Q3867="",0,VLOOKUP(Q3867,标准!I$74:J$104,2,TRUE))),IF(F3867="女",IF(Q3867="",0,VLOOKUP(Q3867,标准!I$39:J$69,2,TRUE)),IF(Q3867="",0,VLOOKUP(Q3867,标准!I$3:J$33,2,TRUE)))))</f>
        <v>76</v>
      </c>
      <c r="S3867" s="76">
        <v>45</v>
      </c>
      <c r="T3867" s="71">
        <f>IF(A3867&lt;43,IF(F3867="女",VLOOKUP(S3867,标准!G$108:H$138,2,TRUE),VLOOKUP(S3867,标准!G$74:H$99,2,TRUE)),IF(F3867="女",VLOOKUP(S3867,标准!G$39:H$69,2,TRUE),VLOOKUP(S3867,标准!G$3:H$28,2,TRUE)))</f>
        <v>78</v>
      </c>
      <c r="U3867" s="88">
        <v>9.5</v>
      </c>
      <c r="V3867" s="71">
        <f>IF(U3867=0,0,IF(A3867&lt;43,IF(F3867="女",IF(U3867="",0,VLOOKUP(U3867,标准!A$108:B$128,2,TRUE)),IF(U3867="",0,VLOOKUP(U3867,标准!A$74:B$94,2,TRUE))),IF(F3867="女",IF(U3867="",0,VLOOKUP(U3867,标准!A$39:B$59,2,TRUE)),IF(U3867="",0,VLOOKUP(U3867,标准!A$3:B$23,2,TRUE)))))</f>
        <v>68</v>
      </c>
      <c r="W3867" s="86">
        <f t="shared" si="60"/>
        <v>80.15</v>
      </c>
      <c r="X3867" s="87">
        <v>4.6</v>
      </c>
      <c r="Y3867" s="87">
        <v>4.6</v>
      </c>
      <c r="Z3867" s="91"/>
      <c r="AA3867" s="92"/>
    </row>
    <row r="3868" customHeight="1" spans="1:27">
      <c r="A3868" s="62">
        <v>41</v>
      </c>
      <c r="B3868" s="91">
        <v>3906</v>
      </c>
      <c r="C3868" s="156" t="s">
        <v>7826</v>
      </c>
      <c r="D3868" s="156" t="s">
        <v>7794</v>
      </c>
      <c r="E3868" s="156" t="s">
        <v>2628</v>
      </c>
      <c r="F3868" s="156" t="s">
        <v>34</v>
      </c>
      <c r="G3868" s="157" t="s">
        <v>7827</v>
      </c>
      <c r="H3868" s="68">
        <v>161.4</v>
      </c>
      <c r="I3868" s="68">
        <v>52.4</v>
      </c>
      <c r="J3868" s="71">
        <f>IF(F3868="女",IF(H3868=0,0,VLOOKUP(I3868/(H3868*H3868/10000),标准!M$108:N$112,2,TRUE)),IF(H3868=0,0,VLOOKUP(I3868/(H3868*H3868/10000),标准!M$74:N$78,2,TRUE)))</f>
        <v>100</v>
      </c>
      <c r="K3868" s="72">
        <v>3139</v>
      </c>
      <c r="L3868" s="71">
        <f>IF(A3868&lt;43,IF(F3868="女",VLOOKUP(K3868,标准!K$108:L$128,2,TRUE),VLOOKUP(K3868,标准!K$74:L$94,2,TRUE)),IF(F3868="女",VLOOKUP(K3868,标准!K$39:L$59,2,TRUE),VLOOKUP(K3868,标准!K$3:L$23,2,TRUE)))</f>
        <v>80</v>
      </c>
      <c r="M3868" s="68">
        <v>7.3</v>
      </c>
      <c r="N3868" s="71">
        <f>IF(M3868="",0,IF(A3868&lt;43,IF(F3868="女",VLOOKUP(M3868,标准!C$108:D$128,2,TRUE),VLOOKUP(M3868,标准!C$74:D$94,2,TRUE)),IF(F3868="女",VLOOKUP(M3868,标准!C$39:D$59,2,TRUE),VLOOKUP(M3868,标准!C$3:D$23,2,TRUE))))</f>
        <v>62</v>
      </c>
      <c r="O3868" s="77">
        <v>130</v>
      </c>
      <c r="P3868" s="71">
        <f>IF(A3868&lt;43,IF(F3868="女",VLOOKUP(O3868/100,标准!E$108:F$128,2,TRUE),VLOOKUP(O3868/100,标准!E$74:F$94,2,TRUE)),IF(F3868="女",VLOOKUP(O3868/100,标准!E$39:F$59,2,TRUE),VLOOKUP(O3868/100,标准!E$3:F$23,2,TRUE)))</f>
        <v>10</v>
      </c>
      <c r="Q3868" s="81">
        <v>3.39</v>
      </c>
      <c r="R3868" s="71">
        <f>IF(Q3868=0,0,IF(A3868&lt;43,IF(F3868="女",IF(Q3868="",0,VLOOKUP(Q3868,标准!I$108:J$138,2,TRUE)),IF(Q3868="",0,VLOOKUP(Q3868,标准!I$74:J$104,2,TRUE))),IF(F3868="女",IF(Q3868="",0,VLOOKUP(Q3868,标准!I$39:J$69,2,TRUE)),IF(Q3868="",0,VLOOKUP(Q3868,标准!I$3:J$33,2,TRUE)))))</f>
        <v>80</v>
      </c>
      <c r="S3868" s="76">
        <v>41</v>
      </c>
      <c r="T3868" s="71">
        <f>IF(A3868&lt;43,IF(F3868="女",VLOOKUP(S3868,标准!G$108:H$138,2,TRUE),VLOOKUP(S3868,标准!G$74:H$99,2,TRUE)),IF(F3868="女",VLOOKUP(S3868,标准!G$39:H$69,2,TRUE),VLOOKUP(S3868,标准!G$3:H$28,2,TRUE)))</f>
        <v>74</v>
      </c>
      <c r="U3868" s="88">
        <v>9.7</v>
      </c>
      <c r="V3868" s="71">
        <f>IF(U3868=0,0,IF(A3868&lt;43,IF(F3868="女",IF(U3868="",0,VLOOKUP(U3868,标准!A$108:B$128,2,TRUE)),IF(U3868="",0,VLOOKUP(U3868,标准!A$74:B$94,2,TRUE))),IF(F3868="女",IF(U3868="",0,VLOOKUP(U3868,标准!A$39:B$59,2,TRUE)),IF(U3868="",0,VLOOKUP(U3868,标准!A$3:B$23,2,TRUE)))))</f>
        <v>66</v>
      </c>
      <c r="W3868" s="86">
        <f t="shared" si="60"/>
        <v>70.8</v>
      </c>
      <c r="X3868" s="87">
        <v>4.1</v>
      </c>
      <c r="Y3868" s="87">
        <v>4.3</v>
      </c>
      <c r="Z3868" s="91"/>
      <c r="AA3868" s="92"/>
    </row>
    <row r="3869" customHeight="1" spans="1:27">
      <c r="A3869" s="62">
        <v>41</v>
      </c>
      <c r="B3869" s="91">
        <v>3907</v>
      </c>
      <c r="C3869" s="156" t="s">
        <v>7828</v>
      </c>
      <c r="D3869" s="156" t="s">
        <v>7794</v>
      </c>
      <c r="E3869" s="156" t="s">
        <v>2628</v>
      </c>
      <c r="F3869" s="156" t="s">
        <v>34</v>
      </c>
      <c r="G3869" s="157" t="s">
        <v>7829</v>
      </c>
      <c r="H3869" s="68">
        <v>167.8</v>
      </c>
      <c r="I3869" s="68">
        <v>64.5</v>
      </c>
      <c r="J3869" s="71">
        <f>IF(F3869="女",IF(H3869=0,0,VLOOKUP(I3869/(H3869*H3869/10000),标准!M$108:N$112,2,TRUE)),IF(H3869=0,0,VLOOKUP(I3869/(H3869*H3869/10000),标准!M$74:N$78,2,TRUE)))</f>
        <v>100</v>
      </c>
      <c r="K3869" s="72">
        <v>3375</v>
      </c>
      <c r="L3869" s="71">
        <f>IF(A3869&lt;43,IF(F3869="女",VLOOKUP(K3869,标准!K$108:L$128,2,TRUE),VLOOKUP(K3869,标准!K$74:L$94,2,TRUE)),IF(F3869="女",VLOOKUP(K3869,标准!K$39:L$59,2,TRUE),VLOOKUP(K3869,标准!K$3:L$23,2,TRUE)))</f>
        <v>95</v>
      </c>
      <c r="M3869" s="68">
        <v>9</v>
      </c>
      <c r="N3869" s="71">
        <f>IF(M3869="",0,IF(A3869&lt;43,IF(F3869="女",VLOOKUP(M3869,标准!C$108:D$128,2,TRUE),VLOOKUP(M3869,标准!C$74:D$94,2,TRUE)),IF(F3869="女",VLOOKUP(M3869,标准!C$39:D$59,2,TRUE),VLOOKUP(M3869,标准!C$3:D$23,2,TRUE))))</f>
        <v>64</v>
      </c>
      <c r="O3869" s="77">
        <v>176</v>
      </c>
      <c r="P3869" s="71">
        <f>IF(A3869&lt;43,IF(F3869="女",VLOOKUP(O3869/100,标准!E$108:F$128,2,TRUE),VLOOKUP(O3869/100,标准!E$74:F$94,2,TRUE)),IF(F3869="女",VLOOKUP(O3869/100,标准!E$39:F$59,2,TRUE),VLOOKUP(O3869/100,标准!E$3:F$23,2,TRUE)))</f>
        <v>76</v>
      </c>
      <c r="Q3869" s="81">
        <v>3.55</v>
      </c>
      <c r="R3869" s="71">
        <f>IF(Q3869=0,0,IF(A3869&lt;43,IF(F3869="女",IF(Q3869="",0,VLOOKUP(Q3869,标准!I$108:J$138,2,TRUE)),IF(Q3869="",0,VLOOKUP(Q3869,标准!I$74:J$104,2,TRUE))),IF(F3869="女",IF(Q3869="",0,VLOOKUP(Q3869,标准!I$39:J$69,2,TRUE)),IF(Q3869="",0,VLOOKUP(Q3869,标准!I$3:J$33,2,TRUE)))))</f>
        <v>74</v>
      </c>
      <c r="S3869" s="76">
        <v>16</v>
      </c>
      <c r="T3869" s="71">
        <f>IF(A3869&lt;43,IF(F3869="女",VLOOKUP(S3869,标准!G$108:H$138,2,TRUE),VLOOKUP(S3869,标准!G$74:H$99,2,TRUE)),IF(F3869="女",VLOOKUP(S3869,标准!G$39:H$69,2,TRUE),VLOOKUP(S3869,标准!G$3:H$28,2,TRUE)))</f>
        <v>10</v>
      </c>
      <c r="U3869" s="88">
        <v>9.7</v>
      </c>
      <c r="V3869" s="71">
        <f>IF(U3869=0,0,IF(A3869&lt;43,IF(F3869="女",IF(U3869="",0,VLOOKUP(U3869,标准!A$108:B$128,2,TRUE)),IF(U3869="",0,VLOOKUP(U3869,标准!A$74:B$94,2,TRUE))),IF(F3869="女",IF(U3869="",0,VLOOKUP(U3869,标准!A$39:B$59,2,TRUE)),IF(U3869="",0,VLOOKUP(U3869,标准!A$3:B$23,2,TRUE)))))</f>
        <v>66</v>
      </c>
      <c r="W3869" s="86">
        <f t="shared" si="60"/>
        <v>72.25</v>
      </c>
      <c r="X3869" s="87">
        <v>4.7</v>
      </c>
      <c r="Y3869" s="87">
        <v>4.8</v>
      </c>
      <c r="Z3869" s="91"/>
      <c r="AA3869" s="92"/>
    </row>
    <row r="3870" customHeight="1" spans="1:27">
      <c r="A3870" s="62">
        <v>41</v>
      </c>
      <c r="B3870" s="91">
        <v>3908</v>
      </c>
      <c r="C3870" s="156" t="s">
        <v>7830</v>
      </c>
      <c r="D3870" s="156" t="s">
        <v>7794</v>
      </c>
      <c r="E3870" s="156" t="s">
        <v>2628</v>
      </c>
      <c r="F3870" s="156" t="s">
        <v>34</v>
      </c>
      <c r="G3870" s="157" t="s">
        <v>7831</v>
      </c>
      <c r="H3870" s="68">
        <v>154.5</v>
      </c>
      <c r="I3870" s="68">
        <v>45.4</v>
      </c>
      <c r="J3870" s="71">
        <f>IF(F3870="女",IF(H3870=0,0,VLOOKUP(I3870/(H3870*H3870/10000),标准!M$108:N$112,2,TRUE)),IF(H3870=0,0,VLOOKUP(I3870/(H3870*H3870/10000),标准!M$74:N$78,2,TRUE)))</f>
        <v>100</v>
      </c>
      <c r="K3870" s="72">
        <v>2385</v>
      </c>
      <c r="L3870" s="71">
        <f>IF(A3870&lt;43,IF(F3870="女",VLOOKUP(K3870,标准!K$108:L$128,2,TRUE),VLOOKUP(K3870,标准!K$74:L$94,2,TRUE)),IF(F3870="女",VLOOKUP(K3870,标准!K$39:L$59,2,TRUE),VLOOKUP(K3870,标准!K$3:L$23,2,TRUE)))</f>
        <v>66</v>
      </c>
      <c r="M3870" s="68">
        <v>20.5</v>
      </c>
      <c r="N3870" s="71">
        <f>IF(M3870="",0,IF(A3870&lt;43,IF(F3870="女",VLOOKUP(M3870,标准!C$108:D$128,2,TRUE),VLOOKUP(M3870,标准!C$74:D$94,2,TRUE)),IF(F3870="女",VLOOKUP(M3870,标准!C$39:D$59,2,TRUE),VLOOKUP(M3870,标准!C$3:D$23,2,TRUE))))</f>
        <v>80</v>
      </c>
      <c r="O3870" s="77">
        <v>170</v>
      </c>
      <c r="P3870" s="71">
        <f>IF(A3870&lt;43,IF(F3870="女",VLOOKUP(O3870/100,标准!E$108:F$128,2,TRUE),VLOOKUP(O3870/100,标准!E$74:F$94,2,TRUE)),IF(F3870="女",VLOOKUP(O3870/100,标准!E$39:F$59,2,TRUE),VLOOKUP(O3870/100,标准!E$3:F$23,2,TRUE)))</f>
        <v>72</v>
      </c>
      <c r="Q3870" s="81">
        <v>4.33</v>
      </c>
      <c r="R3870" s="71">
        <f>IF(Q3870=0,0,IF(A3870&lt;43,IF(F3870="女",IF(Q3870="",0,VLOOKUP(Q3870,标准!I$108:J$138,2,TRUE)),IF(Q3870="",0,VLOOKUP(Q3870,标准!I$74:J$104,2,TRUE))),IF(F3870="女",IF(Q3870="",0,VLOOKUP(Q3870,标准!I$39:J$69,2,TRUE)),IF(Q3870="",0,VLOOKUP(Q3870,标准!I$3:J$33,2,TRUE)))))</f>
        <v>60</v>
      </c>
      <c r="S3870" s="76">
        <v>29</v>
      </c>
      <c r="T3870" s="71">
        <f>IF(A3870&lt;43,IF(F3870="女",VLOOKUP(S3870,标准!G$108:H$138,2,TRUE),VLOOKUP(S3870,标准!G$74:H$99,2,TRUE)),IF(F3870="女",VLOOKUP(S3870,标准!G$39:H$69,2,TRUE),VLOOKUP(S3870,标准!G$3:H$28,2,TRUE)))</f>
        <v>62</v>
      </c>
      <c r="U3870" s="88">
        <v>9.6</v>
      </c>
      <c r="V3870" s="71">
        <f>IF(U3870=0,0,IF(A3870&lt;43,IF(F3870="女",IF(U3870="",0,VLOOKUP(U3870,标准!A$108:B$128,2,TRUE)),IF(U3870="",0,VLOOKUP(U3870,标准!A$74:B$94,2,TRUE))),IF(F3870="女",IF(U3870="",0,VLOOKUP(U3870,标准!A$39:B$59,2,TRUE)),IF(U3870="",0,VLOOKUP(U3870,标准!A$3:B$23,2,TRUE)))))</f>
        <v>66</v>
      </c>
      <c r="W3870" s="86">
        <f t="shared" si="60"/>
        <v>71.5</v>
      </c>
      <c r="X3870" s="87">
        <v>5</v>
      </c>
      <c r="Y3870" s="87">
        <v>5</v>
      </c>
      <c r="Z3870" s="91"/>
      <c r="AA3870" s="92"/>
    </row>
    <row r="3871" customHeight="1" spans="1:27">
      <c r="A3871" s="62">
        <v>41</v>
      </c>
      <c r="B3871" s="91">
        <v>3909</v>
      </c>
      <c r="C3871" s="156" t="s">
        <v>7832</v>
      </c>
      <c r="D3871" s="156" t="s">
        <v>7794</v>
      </c>
      <c r="E3871" s="156" t="s">
        <v>2628</v>
      </c>
      <c r="F3871" s="156" t="s">
        <v>34</v>
      </c>
      <c r="G3871" s="157" t="s">
        <v>7833</v>
      </c>
      <c r="H3871" s="68">
        <v>155.3</v>
      </c>
      <c r="I3871" s="68">
        <v>45.4</v>
      </c>
      <c r="J3871" s="71">
        <f>IF(F3871="女",IF(H3871=0,0,VLOOKUP(I3871/(H3871*H3871/10000),标准!M$108:N$112,2,TRUE)),IF(H3871=0,0,VLOOKUP(I3871/(H3871*H3871/10000),标准!M$74:N$78,2,TRUE)))</f>
        <v>100</v>
      </c>
      <c r="K3871" s="72">
        <v>2186</v>
      </c>
      <c r="L3871" s="71">
        <f>IF(A3871&lt;43,IF(F3871="女",VLOOKUP(K3871,标准!K$108:L$128,2,TRUE),VLOOKUP(K3871,标准!K$74:L$94,2,TRUE)),IF(F3871="女",VLOOKUP(K3871,标准!K$39:L$59,2,TRUE),VLOOKUP(K3871,标准!K$3:L$23,2,TRUE)))</f>
        <v>62</v>
      </c>
      <c r="M3871" s="68">
        <v>23.5</v>
      </c>
      <c r="N3871" s="71">
        <f>IF(M3871="",0,IF(A3871&lt;43,IF(F3871="女",VLOOKUP(M3871,标准!C$108:D$128,2,TRUE),VLOOKUP(M3871,标准!C$74:D$94,2,TRUE)),IF(F3871="女",VLOOKUP(M3871,标准!C$39:D$59,2,TRUE),VLOOKUP(M3871,标准!C$3:D$23,2,TRUE))))</f>
        <v>90</v>
      </c>
      <c r="O3871" s="77">
        <v>172</v>
      </c>
      <c r="P3871" s="71">
        <f>IF(A3871&lt;43,IF(F3871="女",VLOOKUP(O3871/100,标准!E$108:F$128,2,TRUE),VLOOKUP(O3871/100,标准!E$74:F$94,2,TRUE)),IF(F3871="女",VLOOKUP(O3871/100,标准!E$39:F$59,2,TRUE),VLOOKUP(O3871/100,标准!E$3:F$23,2,TRUE)))</f>
        <v>74</v>
      </c>
      <c r="Q3871" s="81">
        <v>3.57</v>
      </c>
      <c r="R3871" s="71">
        <f>IF(Q3871=0,0,IF(A3871&lt;43,IF(F3871="女",IF(Q3871="",0,VLOOKUP(Q3871,标准!I$108:J$138,2,TRUE)),IF(Q3871="",0,VLOOKUP(Q3871,标准!I$74:J$104,2,TRUE))),IF(F3871="女",IF(Q3871="",0,VLOOKUP(Q3871,标准!I$39:J$69,2,TRUE)),IF(Q3871="",0,VLOOKUP(Q3871,标准!I$3:J$33,2,TRUE)))))</f>
        <v>74</v>
      </c>
      <c r="S3871" s="76">
        <v>43</v>
      </c>
      <c r="T3871" s="71">
        <f>IF(A3871&lt;43,IF(F3871="女",VLOOKUP(S3871,标准!G$108:H$138,2,TRUE),VLOOKUP(S3871,标准!G$74:H$99,2,TRUE)),IF(F3871="女",VLOOKUP(S3871,标准!G$39:H$69,2,TRUE),VLOOKUP(S3871,标准!G$3:H$28,2,TRUE)))</f>
        <v>76</v>
      </c>
      <c r="U3871" s="88">
        <v>8.8</v>
      </c>
      <c r="V3871" s="71">
        <f>IF(U3871=0,0,IF(A3871&lt;43,IF(F3871="女",IF(U3871="",0,VLOOKUP(U3871,标准!A$108:B$128,2,TRUE)),IF(U3871="",0,VLOOKUP(U3871,标准!A$74:B$94,2,TRUE))),IF(F3871="女",IF(U3871="",0,VLOOKUP(U3871,标准!A$39:B$59,2,TRUE)),IF(U3871="",0,VLOOKUP(U3871,标准!A$3:B$23,2,TRUE)))))</f>
        <v>74</v>
      </c>
      <c r="W3871" s="86">
        <f t="shared" si="60"/>
        <v>77.9</v>
      </c>
      <c r="X3871" s="87">
        <v>4.1</v>
      </c>
      <c r="Y3871" s="87">
        <v>4.1</v>
      </c>
      <c r="Z3871" s="91"/>
      <c r="AA3871" s="92"/>
    </row>
    <row r="3872" customHeight="1" spans="1:27">
      <c r="A3872" s="62">
        <v>41</v>
      </c>
      <c r="B3872" s="91">
        <v>3910</v>
      </c>
      <c r="C3872" s="156" t="s">
        <v>7834</v>
      </c>
      <c r="D3872" s="156" t="s">
        <v>7794</v>
      </c>
      <c r="E3872" s="156" t="s">
        <v>2628</v>
      </c>
      <c r="F3872" s="156" t="s">
        <v>30</v>
      </c>
      <c r="G3872" s="157" t="s">
        <v>7835</v>
      </c>
      <c r="H3872" s="68">
        <v>177.3</v>
      </c>
      <c r="I3872" s="68">
        <v>68.2</v>
      </c>
      <c r="J3872" s="71">
        <f>IF(F3872="女",IF(H3872=0,0,VLOOKUP(I3872/(H3872*H3872/10000),标准!M$108:N$112,2,TRUE)),IF(H3872=0,0,VLOOKUP(I3872/(H3872*H3872/10000),标准!M$74:N$78,2,TRUE)))</f>
        <v>100</v>
      </c>
      <c r="K3872" s="72">
        <v>4897</v>
      </c>
      <c r="L3872" s="71">
        <f>IF(A3872&lt;43,IF(F3872="女",VLOOKUP(K3872,标准!K$108:L$128,2,TRUE),VLOOKUP(K3872,标准!K$74:L$94,2,TRUE)),IF(F3872="女",VLOOKUP(K3872,标准!K$39:L$59,2,TRUE),VLOOKUP(K3872,标准!K$3:L$23,2,TRUE)))</f>
        <v>90</v>
      </c>
      <c r="M3872" s="68">
        <v>12</v>
      </c>
      <c r="N3872" s="71">
        <f>IF(M3872="",0,IF(A3872&lt;43,IF(F3872="女",VLOOKUP(M3872,标准!C$108:D$128,2,TRUE),VLOOKUP(M3872,标准!C$74:D$94,2,TRUE)),IF(F3872="女",VLOOKUP(M3872,标准!C$39:D$59,2,TRUE),VLOOKUP(M3872,标准!C$3:D$23,2,TRUE))))</f>
        <v>70</v>
      </c>
      <c r="O3872" s="116">
        <v>210</v>
      </c>
      <c r="P3872" s="71">
        <f>IF(A3872&lt;43,IF(F3872="女",VLOOKUP(O3872/100,标准!E$108:F$128,2,TRUE),VLOOKUP(O3872/100,标准!E$74:F$94,2,TRUE)),IF(F3872="女",VLOOKUP(O3872/100,标准!E$39:F$59,2,TRUE),VLOOKUP(O3872/100,标准!E$3:F$23,2,TRUE)))</f>
        <v>60</v>
      </c>
      <c r="Q3872" s="81">
        <v>4.17</v>
      </c>
      <c r="R3872" s="71">
        <f>IF(Q3872=0,0,IF(A3872&lt;43,IF(F3872="女",IF(Q3872="",0,VLOOKUP(Q3872,标准!I$108:J$138,2,TRUE)),IF(Q3872="",0,VLOOKUP(Q3872,标准!I$74:J$104,2,TRUE))),IF(F3872="女",IF(Q3872="",0,VLOOKUP(Q3872,标准!I$39:J$69,2,TRUE)),IF(Q3872="",0,VLOOKUP(Q3872,标准!I$3:J$33,2,TRUE)))))</f>
        <v>66</v>
      </c>
      <c r="S3872" s="76">
        <v>14</v>
      </c>
      <c r="T3872" s="71">
        <f>IF(A3872&lt;43,IF(F3872="女",VLOOKUP(S3872,标准!G$108:H$138,2,TRUE),VLOOKUP(S3872,标准!G$74:H$99,2,TRUE)),IF(F3872="女",VLOOKUP(S3872,标准!G$39:H$69,2,TRUE),VLOOKUP(S3872,标准!G$3:H$28,2,TRUE)))</f>
        <v>76</v>
      </c>
      <c r="U3872" s="88">
        <v>7.4</v>
      </c>
      <c r="V3872" s="71">
        <f>IF(U3872=0,0,IF(A3872&lt;43,IF(F3872="女",IF(U3872="",0,VLOOKUP(U3872,标准!A$108:B$128,2,TRUE)),IF(U3872="",0,VLOOKUP(U3872,标准!A$74:B$94,2,TRUE))),IF(F3872="女",IF(U3872="",0,VLOOKUP(U3872,标准!A$39:B$59,2,TRUE)),IF(U3872="",0,VLOOKUP(U3872,标准!A$3:B$23,2,TRUE)))))</f>
        <v>76</v>
      </c>
      <c r="W3872" s="86">
        <f t="shared" si="60"/>
        <v>77.5</v>
      </c>
      <c r="X3872" s="87">
        <v>4.3</v>
      </c>
      <c r="Y3872" s="87">
        <v>4.7</v>
      </c>
      <c r="Z3872" s="91"/>
      <c r="AA3872" s="92"/>
    </row>
    <row r="3873" customHeight="1" spans="1:27">
      <c r="A3873" s="62">
        <v>41</v>
      </c>
      <c r="B3873" s="91">
        <v>3911</v>
      </c>
      <c r="C3873" s="156" t="s">
        <v>7836</v>
      </c>
      <c r="D3873" s="156" t="s">
        <v>7794</v>
      </c>
      <c r="E3873" s="156" t="s">
        <v>2628</v>
      </c>
      <c r="F3873" s="156" t="s">
        <v>34</v>
      </c>
      <c r="G3873" s="157" t="s">
        <v>7837</v>
      </c>
      <c r="H3873" s="68">
        <v>150.7</v>
      </c>
      <c r="I3873" s="68">
        <v>47.9</v>
      </c>
      <c r="J3873" s="71">
        <f>IF(F3873="女",IF(H3873=0,0,VLOOKUP(I3873/(H3873*H3873/10000),标准!M$108:N$112,2,TRUE)),IF(H3873=0,0,VLOOKUP(I3873/(H3873*H3873/10000),标准!M$74:N$78,2,TRUE)))</f>
        <v>100</v>
      </c>
      <c r="K3873" s="72">
        <v>2415</v>
      </c>
      <c r="L3873" s="71">
        <f>IF(A3873&lt;43,IF(F3873="女",VLOOKUP(K3873,标准!K$108:L$128,2,TRUE),VLOOKUP(K3873,标准!K$74:L$94,2,TRUE)),IF(F3873="女",VLOOKUP(K3873,标准!K$39:L$59,2,TRUE),VLOOKUP(K3873,标准!K$3:L$23,2,TRUE)))</f>
        <v>68</v>
      </c>
      <c r="M3873" s="68">
        <v>20</v>
      </c>
      <c r="N3873" s="71">
        <f>IF(M3873="",0,IF(A3873&lt;43,IF(F3873="女",VLOOKUP(M3873,标准!C$108:D$128,2,TRUE),VLOOKUP(M3873,标准!C$74:D$94,2,TRUE)),IF(F3873="女",VLOOKUP(M3873,标准!C$39:D$59,2,TRUE),VLOOKUP(M3873,标准!C$3:D$23,2,TRUE))))</f>
        <v>80</v>
      </c>
      <c r="O3873" s="77">
        <v>162</v>
      </c>
      <c r="P3873" s="71">
        <f>IF(A3873&lt;43,IF(F3873="女",VLOOKUP(O3873/100,标准!E$108:F$128,2,TRUE),VLOOKUP(O3873/100,标准!E$74:F$94,2,TRUE)),IF(F3873="女",VLOOKUP(O3873/100,标准!E$39:F$59,2,TRUE),VLOOKUP(O3873/100,标准!E$3:F$23,2,TRUE)))</f>
        <v>66</v>
      </c>
      <c r="Q3873" s="81">
        <v>5.04</v>
      </c>
      <c r="R3873" s="71">
        <f>IF(Q3873=0,0,IF(A3873&lt;43,IF(F3873="女",IF(Q3873="",0,VLOOKUP(Q3873,标准!I$108:J$138,2,TRUE)),IF(Q3873="",0,VLOOKUP(Q3873,标准!I$74:J$104,2,TRUE))),IF(F3873="女",IF(Q3873="",0,VLOOKUP(Q3873,标准!I$39:J$69,2,TRUE)),IF(Q3873="",0,VLOOKUP(Q3873,标准!I$3:J$33,2,TRUE)))))</f>
        <v>30</v>
      </c>
      <c r="S3873" s="76">
        <v>35</v>
      </c>
      <c r="T3873" s="71">
        <f>IF(A3873&lt;43,IF(F3873="女",VLOOKUP(S3873,标准!G$108:H$138,2,TRUE),VLOOKUP(S3873,标准!G$74:H$99,2,TRUE)),IF(F3873="女",VLOOKUP(S3873,标准!G$39:H$69,2,TRUE),VLOOKUP(S3873,标准!G$3:H$28,2,TRUE)))</f>
        <v>68</v>
      </c>
      <c r="U3873" s="88">
        <v>9.9</v>
      </c>
      <c r="V3873" s="71">
        <f>IF(U3873=0,0,IF(A3873&lt;43,IF(F3873="女",IF(U3873="",0,VLOOKUP(U3873,标准!A$108:B$128,2,TRUE)),IF(U3873="",0,VLOOKUP(U3873,标准!A$74:B$94,2,TRUE))),IF(F3873="女",IF(U3873="",0,VLOOKUP(U3873,标准!A$39:B$59,2,TRUE)),IF(U3873="",0,VLOOKUP(U3873,标准!A$3:B$23,2,TRUE)))))</f>
        <v>64</v>
      </c>
      <c r="W3873" s="86">
        <f t="shared" si="60"/>
        <v>65.4</v>
      </c>
      <c r="X3873" s="87">
        <v>4.9</v>
      </c>
      <c r="Y3873" s="87">
        <v>5</v>
      </c>
      <c r="Z3873" s="91"/>
      <c r="AA3873" s="92"/>
    </row>
    <row r="3874" customHeight="1" spans="1:27">
      <c r="A3874" s="62">
        <v>41</v>
      </c>
      <c r="B3874" s="91">
        <v>3912</v>
      </c>
      <c r="C3874" s="156" t="s">
        <v>7838</v>
      </c>
      <c r="D3874" s="156" t="s">
        <v>7794</v>
      </c>
      <c r="E3874" s="156" t="s">
        <v>2628</v>
      </c>
      <c r="F3874" s="156" t="s">
        <v>34</v>
      </c>
      <c r="G3874" s="157" t="s">
        <v>7839</v>
      </c>
      <c r="H3874" s="68">
        <v>167</v>
      </c>
      <c r="I3874" s="68">
        <v>55.6</v>
      </c>
      <c r="J3874" s="71">
        <f>IF(F3874="女",IF(H3874=0,0,VLOOKUP(I3874/(H3874*H3874/10000),标准!M$108:N$112,2,TRUE)),IF(H3874=0,0,VLOOKUP(I3874/(H3874*H3874/10000),标准!M$74:N$78,2,TRUE)))</f>
        <v>100</v>
      </c>
      <c r="K3874" s="72">
        <v>3528</v>
      </c>
      <c r="L3874" s="71">
        <f>IF(A3874&lt;43,IF(F3874="女",VLOOKUP(K3874,标准!K$108:L$128,2,TRUE),VLOOKUP(K3874,标准!K$74:L$94,2,TRUE)),IF(F3874="女",VLOOKUP(K3874,标准!K$39:L$59,2,TRUE),VLOOKUP(K3874,标准!K$3:L$23,2,TRUE)))</f>
        <v>100</v>
      </c>
      <c r="M3874" s="68">
        <v>30</v>
      </c>
      <c r="N3874" s="71">
        <f>IF(M3874="",0,IF(A3874&lt;43,IF(F3874="女",VLOOKUP(M3874,标准!C$108:D$128,2,TRUE),VLOOKUP(M3874,标准!C$74:D$94,2,TRUE)),IF(F3874="女",VLOOKUP(M3874,标准!C$39:D$59,2,TRUE),VLOOKUP(M3874,标准!C$3:D$23,2,TRUE))))</f>
        <v>100</v>
      </c>
      <c r="O3874" s="76">
        <v>150</v>
      </c>
      <c r="P3874" s="71">
        <f>IF(A3874&lt;43,IF(F3874="女",VLOOKUP(O3874/100,标准!E$108:F$128,2,TRUE),VLOOKUP(O3874/100,标准!E$74:F$94,2,TRUE)),IF(F3874="女",VLOOKUP(O3874/100,标准!E$39:F$59,2,TRUE),VLOOKUP(O3874/100,标准!E$3:F$23,2,TRUE)))</f>
        <v>50</v>
      </c>
      <c r="Q3874" s="81">
        <v>4.55</v>
      </c>
      <c r="R3874" s="71">
        <f>IF(Q3874=0,0,IF(A3874&lt;43,IF(F3874="女",IF(Q3874="",0,VLOOKUP(Q3874,标准!I$108:J$138,2,TRUE)),IF(Q3874="",0,VLOOKUP(Q3874,标准!I$74:J$104,2,TRUE))),IF(F3874="女",IF(Q3874="",0,VLOOKUP(Q3874,标准!I$39:J$69,2,TRUE)),IF(Q3874="",0,VLOOKUP(Q3874,标准!I$3:J$33,2,TRUE)))))</f>
        <v>30</v>
      </c>
      <c r="S3874" s="76">
        <v>35</v>
      </c>
      <c r="T3874" s="71">
        <f>IF(A3874&lt;43,IF(F3874="女",VLOOKUP(S3874,标准!G$108:H$138,2,TRUE),VLOOKUP(S3874,标准!G$74:H$99,2,TRUE)),IF(F3874="女",VLOOKUP(S3874,标准!G$39:H$69,2,TRUE),VLOOKUP(S3874,标准!G$3:H$28,2,TRUE)))</f>
        <v>68</v>
      </c>
      <c r="U3874" s="88">
        <v>10.3</v>
      </c>
      <c r="V3874" s="71">
        <f>IF(U3874=0,0,IF(A3874&lt;43,IF(F3874="女",IF(U3874="",0,VLOOKUP(U3874,标准!A$108:B$128,2,TRUE)),IF(U3874="",0,VLOOKUP(U3874,标准!A$74:B$94,2,TRUE))),IF(F3874="女",IF(U3874="",0,VLOOKUP(U3874,标准!A$39:B$59,2,TRUE)),IF(U3874="",0,VLOOKUP(U3874,标准!A$3:B$23,2,TRUE)))))</f>
        <v>60</v>
      </c>
      <c r="W3874" s="86">
        <f t="shared" si="60"/>
        <v>69.8</v>
      </c>
      <c r="X3874" s="87">
        <v>4.4</v>
      </c>
      <c r="Y3874" s="87">
        <v>4.2</v>
      </c>
      <c r="Z3874" s="91"/>
      <c r="AA3874" s="92"/>
    </row>
    <row r="3875" customHeight="1" spans="1:27">
      <c r="A3875" s="62">
        <v>41</v>
      </c>
      <c r="B3875" s="91">
        <v>3913</v>
      </c>
      <c r="C3875" s="156" t="s">
        <v>7840</v>
      </c>
      <c r="D3875" s="156" t="s">
        <v>7794</v>
      </c>
      <c r="E3875" s="156" t="s">
        <v>2628</v>
      </c>
      <c r="F3875" s="156" t="s">
        <v>30</v>
      </c>
      <c r="G3875" s="157" t="s">
        <v>7841</v>
      </c>
      <c r="H3875" s="68">
        <v>176.4</v>
      </c>
      <c r="I3875" s="68">
        <v>62</v>
      </c>
      <c r="J3875" s="71">
        <f>IF(F3875="女",IF(H3875=0,0,VLOOKUP(I3875/(H3875*H3875/10000),标准!M$108:N$112,2,TRUE)),IF(H3875=0,0,VLOOKUP(I3875/(H3875*H3875/10000),标准!M$74:N$78,2,TRUE)))</f>
        <v>100</v>
      </c>
      <c r="K3875" s="72">
        <v>6000</v>
      </c>
      <c r="L3875" s="71">
        <f>IF(A3875&lt;43,IF(F3875="女",VLOOKUP(K3875,标准!K$108:L$128,2,TRUE),VLOOKUP(K3875,标准!K$74:L$94,2,TRUE)),IF(F3875="女",VLOOKUP(K3875,标准!K$39:L$59,2,TRUE),VLOOKUP(K3875,标准!K$3:L$23,2,TRUE)))</f>
        <v>100</v>
      </c>
      <c r="M3875" s="68">
        <v>0</v>
      </c>
      <c r="N3875" s="71">
        <f>IF(M3875="",0,IF(A3875&lt;43,IF(F3875="女",VLOOKUP(M3875,标准!C$108:D$128,2,TRUE),VLOOKUP(M3875,标准!C$74:D$94,2,TRUE)),IF(F3875="女",VLOOKUP(M3875,标准!C$39:D$59,2,TRUE),VLOOKUP(M3875,标准!C$3:D$23,2,TRUE))))</f>
        <v>20</v>
      </c>
      <c r="O3875" s="76">
        <v>243</v>
      </c>
      <c r="P3875" s="71">
        <f>IF(A3875&lt;43,IF(F3875="女",VLOOKUP(O3875/100,标准!E$108:F$128,2,TRUE),VLOOKUP(O3875/100,标准!E$74:F$94,2,TRUE)),IF(F3875="女",VLOOKUP(O3875/100,标准!E$39:F$59,2,TRUE),VLOOKUP(O3875/100,标准!E$3:F$23,2,TRUE)))</f>
        <v>76</v>
      </c>
      <c r="Q3875" s="81">
        <v>3.59</v>
      </c>
      <c r="R3875" s="71">
        <f>IF(Q3875=0,0,IF(A3875&lt;43,IF(F3875="女",IF(Q3875="",0,VLOOKUP(Q3875,标准!I$108:J$138,2,TRUE)),IF(Q3875="",0,VLOOKUP(Q3875,标准!I$74:J$104,2,TRUE))),IF(F3875="女",IF(Q3875="",0,VLOOKUP(Q3875,标准!I$39:J$69,2,TRUE)),IF(Q3875="",0,VLOOKUP(Q3875,标准!I$3:J$33,2,TRUE)))))</f>
        <v>72</v>
      </c>
      <c r="S3875" s="76">
        <v>9</v>
      </c>
      <c r="T3875" s="71">
        <f>IF(A3875&lt;43,IF(F3875="女",VLOOKUP(S3875,标准!G$108:H$138,2,TRUE),VLOOKUP(S3875,标准!G$74:H$99,2,TRUE)),IF(F3875="女",VLOOKUP(S3875,标准!G$39:H$69,2,TRUE),VLOOKUP(S3875,标准!G$3:H$28,2,TRUE)))</f>
        <v>50</v>
      </c>
      <c r="U3875" s="88">
        <v>7.1</v>
      </c>
      <c r="V3875" s="71">
        <f>IF(U3875=0,0,IF(A3875&lt;43,IF(F3875="女",IF(U3875="",0,VLOOKUP(U3875,标准!A$108:B$128,2,TRUE)),IF(U3875="",0,VLOOKUP(U3875,标准!A$74:B$94,2,TRUE))),IF(F3875="女",IF(U3875="",0,VLOOKUP(U3875,标准!A$39:B$59,2,TRUE)),IF(U3875="",0,VLOOKUP(U3875,标准!A$3:B$23,2,TRUE)))))</f>
        <v>80</v>
      </c>
      <c r="W3875" s="86">
        <f t="shared" si="60"/>
        <v>75</v>
      </c>
      <c r="X3875" s="87">
        <v>4.1</v>
      </c>
      <c r="Y3875" s="87">
        <v>4.1</v>
      </c>
      <c r="Z3875" s="91"/>
      <c r="AA3875" s="92"/>
    </row>
    <row r="3876" customHeight="1" spans="1:27">
      <c r="A3876" s="62">
        <v>41</v>
      </c>
      <c r="B3876" s="91">
        <v>3914</v>
      </c>
      <c r="C3876" s="156" t="s">
        <v>7842</v>
      </c>
      <c r="D3876" s="156" t="s">
        <v>7794</v>
      </c>
      <c r="E3876" s="156" t="s">
        <v>2628</v>
      </c>
      <c r="F3876" s="156" t="s">
        <v>34</v>
      </c>
      <c r="G3876" s="157" t="s">
        <v>7843</v>
      </c>
      <c r="H3876" s="68">
        <v>169</v>
      </c>
      <c r="I3876" s="68">
        <v>56.2</v>
      </c>
      <c r="J3876" s="71">
        <f>IF(F3876="女",IF(H3876=0,0,VLOOKUP(I3876/(H3876*H3876/10000),标准!M$108:N$112,2,TRUE)),IF(H3876=0,0,VLOOKUP(I3876/(H3876*H3876/10000),标准!M$74:N$78,2,TRUE)))</f>
        <v>100</v>
      </c>
      <c r="K3876" s="72">
        <v>3387</v>
      </c>
      <c r="L3876" s="71">
        <f>IF(A3876&lt;43,IF(F3876="女",VLOOKUP(K3876,标准!K$108:L$128,2,TRUE),VLOOKUP(K3876,标准!K$74:L$94,2,TRUE)),IF(F3876="女",VLOOKUP(K3876,标准!K$39:L$59,2,TRUE),VLOOKUP(K3876,标准!K$3:L$23,2,TRUE)))</f>
        <v>95</v>
      </c>
      <c r="M3876" s="68">
        <v>15.5</v>
      </c>
      <c r="N3876" s="71">
        <f>IF(M3876="",0,IF(A3876&lt;43,IF(F3876="女",VLOOKUP(M3876,标准!C$108:D$128,2,TRUE),VLOOKUP(M3876,标准!C$74:D$94,2,TRUE)),IF(F3876="女",VLOOKUP(M3876,标准!C$39:D$59,2,TRUE),VLOOKUP(M3876,标准!C$3:D$23,2,TRUE))))</f>
        <v>74</v>
      </c>
      <c r="O3876" s="76">
        <v>160</v>
      </c>
      <c r="P3876" s="71">
        <f>IF(A3876&lt;43,IF(F3876="女",VLOOKUP(O3876/100,标准!E$108:F$128,2,TRUE),VLOOKUP(O3876/100,标准!E$74:F$94,2,TRUE)),IF(F3876="女",VLOOKUP(O3876/100,标准!E$39:F$59,2,TRUE),VLOOKUP(O3876/100,标准!E$3:F$23,2,TRUE)))</f>
        <v>66</v>
      </c>
      <c r="Q3876" s="81">
        <v>4.13</v>
      </c>
      <c r="R3876" s="71">
        <f>IF(Q3876=0,0,IF(A3876&lt;43,IF(F3876="女",IF(Q3876="",0,VLOOKUP(Q3876,标准!I$108:J$138,2,TRUE)),IF(Q3876="",0,VLOOKUP(Q3876,标准!I$74:J$104,2,TRUE))),IF(F3876="女",IF(Q3876="",0,VLOOKUP(Q3876,标准!I$39:J$69,2,TRUE)),IF(Q3876="",0,VLOOKUP(Q3876,标准!I$3:J$33,2,TRUE)))))</f>
        <v>68</v>
      </c>
      <c r="S3876" s="76">
        <v>48</v>
      </c>
      <c r="T3876" s="71">
        <f>IF(A3876&lt;43,IF(F3876="女",VLOOKUP(S3876,标准!G$108:H$138,2,TRUE),VLOOKUP(S3876,标准!G$74:H$99,2,TRUE)),IF(F3876="女",VLOOKUP(S3876,标准!G$39:H$69,2,TRUE),VLOOKUP(S3876,标准!G$3:H$28,2,TRUE)))</f>
        <v>80</v>
      </c>
      <c r="U3876" s="88">
        <v>9</v>
      </c>
      <c r="V3876" s="71">
        <f>IF(U3876=0,0,IF(A3876&lt;43,IF(F3876="女",IF(U3876="",0,VLOOKUP(U3876,标准!A$108:B$128,2,TRUE)),IF(U3876="",0,VLOOKUP(U3876,标准!A$74:B$94,2,TRUE))),IF(F3876="女",IF(U3876="",0,VLOOKUP(U3876,标准!A$39:B$59,2,TRUE)),IF(U3876="",0,VLOOKUP(U3876,标准!A$3:B$23,2,TRUE)))))</f>
        <v>72</v>
      </c>
      <c r="W3876" s="86">
        <f t="shared" si="60"/>
        <v>79.25</v>
      </c>
      <c r="X3876" s="87">
        <v>3.7</v>
      </c>
      <c r="Y3876" s="87">
        <v>3.8</v>
      </c>
      <c r="Z3876" s="91"/>
      <c r="AA3876" s="92"/>
    </row>
    <row r="3877" customHeight="1" spans="1:27">
      <c r="A3877" s="62">
        <v>41</v>
      </c>
      <c r="B3877" s="91">
        <v>3915</v>
      </c>
      <c r="C3877" s="156" t="s">
        <v>7844</v>
      </c>
      <c r="D3877" s="156" t="s">
        <v>7794</v>
      </c>
      <c r="E3877" s="156" t="s">
        <v>2628</v>
      </c>
      <c r="F3877" s="156" t="s">
        <v>34</v>
      </c>
      <c r="G3877" s="157" t="s">
        <v>7845</v>
      </c>
      <c r="H3877" s="68">
        <v>165.7</v>
      </c>
      <c r="I3877" s="68">
        <v>53</v>
      </c>
      <c r="J3877" s="71">
        <f>IF(F3877="女",IF(H3877=0,0,VLOOKUP(I3877/(H3877*H3877/10000),标准!M$108:N$112,2,TRUE)),IF(H3877=0,0,VLOOKUP(I3877/(H3877*H3877/10000),标准!M$74:N$78,2,TRUE)))</f>
        <v>100</v>
      </c>
      <c r="K3877" s="72">
        <v>2687</v>
      </c>
      <c r="L3877" s="71">
        <f>IF(A3877&lt;43,IF(F3877="女",VLOOKUP(K3877,标准!K$108:L$128,2,TRUE),VLOOKUP(K3877,标准!K$74:L$94,2,TRUE)),IF(F3877="女",VLOOKUP(K3877,标准!K$39:L$59,2,TRUE),VLOOKUP(K3877,标准!K$3:L$23,2,TRUE)))</f>
        <v>72</v>
      </c>
      <c r="M3877" s="68">
        <v>25.5</v>
      </c>
      <c r="N3877" s="71">
        <f>IF(M3877="",0,IF(A3877&lt;43,IF(F3877="女",VLOOKUP(M3877,标准!C$108:D$128,2,TRUE),VLOOKUP(M3877,标准!C$74:D$94,2,TRUE)),IF(F3877="女",VLOOKUP(M3877,标准!C$39:D$59,2,TRUE),VLOOKUP(M3877,标准!C$3:D$23,2,TRUE))))</f>
        <v>95</v>
      </c>
      <c r="O3877" s="76">
        <v>175</v>
      </c>
      <c r="P3877" s="71">
        <f>IF(A3877&lt;43,IF(F3877="女",VLOOKUP(O3877/100,标准!E$108:F$128,2,TRUE),VLOOKUP(O3877/100,标准!E$74:F$94,2,TRUE)),IF(F3877="女",VLOOKUP(O3877/100,标准!E$39:F$59,2,TRUE),VLOOKUP(O3877/100,标准!E$3:F$23,2,TRUE)))</f>
        <v>76</v>
      </c>
      <c r="Q3877" s="81">
        <v>4.03</v>
      </c>
      <c r="R3877" s="71">
        <f>IF(Q3877=0,0,IF(A3877&lt;43,IF(F3877="女",IF(Q3877="",0,VLOOKUP(Q3877,标准!I$108:J$138,2,TRUE)),IF(Q3877="",0,VLOOKUP(Q3877,标准!I$74:J$104,2,TRUE))),IF(F3877="女",IF(Q3877="",0,VLOOKUP(Q3877,标准!I$39:J$69,2,TRUE)),IF(Q3877="",0,VLOOKUP(Q3877,标准!I$3:J$33,2,TRUE)))))</f>
        <v>72</v>
      </c>
      <c r="S3877" s="76">
        <v>37</v>
      </c>
      <c r="T3877" s="71">
        <f>IF(A3877&lt;43,IF(F3877="女",VLOOKUP(S3877,标准!G$108:H$138,2,TRUE),VLOOKUP(S3877,标准!G$74:H$99,2,TRUE)),IF(F3877="女",VLOOKUP(S3877,标准!G$39:H$69,2,TRUE),VLOOKUP(S3877,标准!G$3:H$28,2,TRUE)))</f>
        <v>70</v>
      </c>
      <c r="U3877" s="88">
        <v>8.9</v>
      </c>
      <c r="V3877" s="71">
        <f>IF(U3877=0,0,IF(A3877&lt;43,IF(F3877="女",IF(U3877="",0,VLOOKUP(U3877,标准!A$108:B$128,2,TRUE)),IF(U3877="",0,VLOOKUP(U3877,标准!A$74:B$94,2,TRUE))),IF(F3877="女",IF(U3877="",0,VLOOKUP(U3877,标准!A$39:B$59,2,TRUE)),IF(U3877="",0,VLOOKUP(U3877,标准!A$3:B$23,2,TRUE)))))</f>
        <v>74</v>
      </c>
      <c r="W3877" s="86">
        <f t="shared" si="60"/>
        <v>79.1</v>
      </c>
      <c r="X3877" s="87">
        <v>4.4</v>
      </c>
      <c r="Y3877" s="87">
        <v>4.1</v>
      </c>
      <c r="Z3877" s="91"/>
      <c r="AA3877" s="92"/>
    </row>
    <row r="3878" customHeight="1" spans="1:27">
      <c r="A3878" s="62">
        <v>41</v>
      </c>
      <c r="B3878" s="91">
        <v>3916</v>
      </c>
      <c r="C3878" s="156" t="s">
        <v>7846</v>
      </c>
      <c r="D3878" s="156" t="s">
        <v>7794</v>
      </c>
      <c r="E3878" s="156" t="s">
        <v>2628</v>
      </c>
      <c r="F3878" s="156" t="s">
        <v>30</v>
      </c>
      <c r="G3878" s="157" t="s">
        <v>7847</v>
      </c>
      <c r="H3878" s="68">
        <v>175</v>
      </c>
      <c r="I3878" s="68">
        <v>60</v>
      </c>
      <c r="J3878" s="71">
        <f>IF(F3878="女",IF(H3878=0,0,VLOOKUP(I3878/(H3878*H3878/10000),标准!M$108:N$112,2,TRUE)),IF(H3878=0,0,VLOOKUP(I3878/(H3878*H3878/10000),标准!M$74:N$78,2,TRUE)))</f>
        <v>100</v>
      </c>
      <c r="K3878" s="72">
        <v>3465</v>
      </c>
      <c r="L3878" s="71">
        <f>IF(A3878&lt;43,IF(F3878="女",VLOOKUP(K3878,标准!K$108:L$128,2,TRUE),VLOOKUP(K3878,标准!K$74:L$94,2,TRUE)),IF(F3878="女",VLOOKUP(K3878,标准!K$39:L$59,2,TRUE),VLOOKUP(K3878,标准!K$3:L$23,2,TRUE)))</f>
        <v>66</v>
      </c>
      <c r="M3878" s="68">
        <v>3.6</v>
      </c>
      <c r="N3878" s="71">
        <f>IF(M3878="",0,IF(A3878&lt;43,IF(F3878="女",VLOOKUP(M3878,标准!C$108:D$128,2,TRUE),VLOOKUP(M3878,标准!C$74:D$94,2,TRUE)),IF(F3878="女",VLOOKUP(M3878,标准!C$39:D$59,2,TRUE),VLOOKUP(M3878,标准!C$3:D$23,2,TRUE))))</f>
        <v>50</v>
      </c>
      <c r="O3878" s="76">
        <v>240</v>
      </c>
      <c r="P3878" s="71">
        <f>IF(A3878&lt;43,IF(F3878="女",VLOOKUP(O3878/100,标准!E$108:F$128,2,TRUE),VLOOKUP(O3878/100,标准!E$74:F$94,2,TRUE)),IF(F3878="女",VLOOKUP(O3878/100,标准!E$39:F$59,2,TRUE),VLOOKUP(O3878/100,标准!E$3:F$23,2,TRUE)))</f>
        <v>76</v>
      </c>
      <c r="Q3878" s="81">
        <v>4.16</v>
      </c>
      <c r="R3878" s="71">
        <f>IF(Q3878=0,0,IF(A3878&lt;43,IF(F3878="女",IF(Q3878="",0,VLOOKUP(Q3878,标准!I$108:J$138,2,TRUE)),IF(Q3878="",0,VLOOKUP(Q3878,标准!I$74:J$104,2,TRUE))),IF(F3878="女",IF(Q3878="",0,VLOOKUP(Q3878,标准!I$39:J$69,2,TRUE)),IF(Q3878="",0,VLOOKUP(Q3878,标准!I$3:J$33,2,TRUE)))))</f>
        <v>66</v>
      </c>
      <c r="S3878" s="76">
        <v>8</v>
      </c>
      <c r="T3878" s="71">
        <f>IF(A3878&lt;43,IF(F3878="女",VLOOKUP(S3878,标准!G$108:H$138,2,TRUE),VLOOKUP(S3878,标准!G$74:H$99,2,TRUE)),IF(F3878="女",VLOOKUP(S3878,标准!G$39:H$69,2,TRUE),VLOOKUP(S3878,标准!G$3:H$28,2,TRUE)))</f>
        <v>40</v>
      </c>
      <c r="U3878" s="88">
        <v>7.1</v>
      </c>
      <c r="V3878" s="71">
        <f>IF(U3878=0,0,IF(A3878&lt;43,IF(F3878="女",IF(U3878="",0,VLOOKUP(U3878,标准!A$108:B$128,2,TRUE)),IF(U3878="",0,VLOOKUP(U3878,标准!A$74:B$94,2,TRUE))),IF(F3878="女",IF(U3878="",0,VLOOKUP(U3878,标准!A$39:B$59,2,TRUE)),IF(U3878="",0,VLOOKUP(U3878,标准!A$3:B$23,2,TRUE)))))</f>
        <v>80</v>
      </c>
      <c r="W3878" s="86">
        <f t="shared" si="60"/>
        <v>70.7</v>
      </c>
      <c r="X3878" s="87">
        <v>3.7</v>
      </c>
      <c r="Y3878" s="87">
        <v>3.7</v>
      </c>
      <c r="Z3878" s="91"/>
      <c r="AA3878" s="92"/>
    </row>
    <row r="3879" customHeight="1" spans="1:27">
      <c r="A3879" s="62">
        <v>41</v>
      </c>
      <c r="B3879" s="91">
        <v>3917</v>
      </c>
      <c r="C3879" s="156" t="s">
        <v>7848</v>
      </c>
      <c r="D3879" s="156" t="s">
        <v>7794</v>
      </c>
      <c r="E3879" s="156" t="s">
        <v>2628</v>
      </c>
      <c r="F3879" s="156" t="s">
        <v>34</v>
      </c>
      <c r="G3879" s="157" t="s">
        <v>7849</v>
      </c>
      <c r="H3879" s="68">
        <v>152.4</v>
      </c>
      <c r="I3879" s="68">
        <v>45.3</v>
      </c>
      <c r="J3879" s="71">
        <f>IF(F3879="女",IF(H3879=0,0,VLOOKUP(I3879/(H3879*H3879/10000),标准!M$108:N$112,2,TRUE)),IF(H3879=0,0,VLOOKUP(I3879/(H3879*H3879/10000),标准!M$74:N$78,2,TRUE)))</f>
        <v>100</v>
      </c>
      <c r="K3879" s="72">
        <v>2716</v>
      </c>
      <c r="L3879" s="71">
        <f>IF(A3879&lt;43,IF(F3879="女",VLOOKUP(K3879,标准!K$108:L$128,2,TRUE),VLOOKUP(K3879,标准!K$74:L$94,2,TRUE)),IF(F3879="女",VLOOKUP(K3879,标准!K$39:L$59,2,TRUE),VLOOKUP(K3879,标准!K$3:L$23,2,TRUE)))</f>
        <v>74</v>
      </c>
      <c r="M3879" s="68">
        <v>12.5</v>
      </c>
      <c r="N3879" s="71">
        <f>IF(M3879="",0,IF(A3879&lt;43,IF(F3879="女",VLOOKUP(M3879,标准!C$108:D$128,2,TRUE),VLOOKUP(M3879,标准!C$74:D$94,2,TRUE)),IF(F3879="女",VLOOKUP(M3879,标准!C$39:D$59,2,TRUE),VLOOKUP(M3879,标准!C$3:D$23,2,TRUE))))</f>
        <v>70</v>
      </c>
      <c r="O3879" s="76">
        <v>157</v>
      </c>
      <c r="P3879" s="71">
        <f>IF(A3879&lt;43,IF(F3879="女",VLOOKUP(O3879/100,标准!E$108:F$128,2,TRUE),VLOOKUP(O3879/100,标准!E$74:F$94,2,TRUE)),IF(F3879="女",VLOOKUP(O3879/100,标准!E$39:F$59,2,TRUE),VLOOKUP(O3879/100,标准!E$3:F$23,2,TRUE)))</f>
        <v>64</v>
      </c>
      <c r="Q3879" s="81">
        <v>4.02</v>
      </c>
      <c r="R3879" s="71">
        <f>IF(Q3879=0,0,IF(A3879&lt;43,IF(F3879="女",IF(Q3879="",0,VLOOKUP(Q3879,标准!I$108:J$138,2,TRUE)),IF(Q3879="",0,VLOOKUP(Q3879,标准!I$74:J$104,2,TRUE))),IF(F3879="女",IF(Q3879="",0,VLOOKUP(Q3879,标准!I$39:J$69,2,TRUE)),IF(Q3879="",0,VLOOKUP(Q3879,标准!I$3:J$33,2,TRUE)))))</f>
        <v>72</v>
      </c>
      <c r="S3879" s="76">
        <v>47</v>
      </c>
      <c r="T3879" s="71">
        <f>IF(A3879&lt;43,IF(F3879="女",VLOOKUP(S3879,标准!G$108:H$138,2,TRUE),VLOOKUP(S3879,标准!G$74:H$99,2,TRUE)),IF(F3879="女",VLOOKUP(S3879,标准!G$39:H$69,2,TRUE),VLOOKUP(S3879,标准!G$3:H$28,2,TRUE)))</f>
        <v>80</v>
      </c>
      <c r="U3879" s="88">
        <v>9.5</v>
      </c>
      <c r="V3879" s="71">
        <f>IF(U3879=0,0,IF(A3879&lt;43,IF(F3879="女",IF(U3879="",0,VLOOKUP(U3879,标准!A$108:B$128,2,TRUE)),IF(U3879="",0,VLOOKUP(U3879,标准!A$74:B$94,2,TRUE))),IF(F3879="女",IF(U3879="",0,VLOOKUP(U3879,标准!A$39:B$59,2,TRUE)),IF(U3879="",0,VLOOKUP(U3879,标准!A$3:B$23,2,TRUE)))))</f>
        <v>68</v>
      </c>
      <c r="W3879" s="86">
        <f t="shared" si="60"/>
        <v>75.5</v>
      </c>
      <c r="X3879" s="87">
        <v>4.2</v>
      </c>
      <c r="Y3879" s="87">
        <v>4.2</v>
      </c>
      <c r="Z3879" s="91"/>
      <c r="AA3879" s="92"/>
    </row>
    <row r="3880" customHeight="1" spans="1:27">
      <c r="A3880" s="62">
        <v>41</v>
      </c>
      <c r="B3880" s="91">
        <v>3918</v>
      </c>
      <c r="C3880" s="156" t="s">
        <v>7850</v>
      </c>
      <c r="D3880" s="156" t="s">
        <v>7794</v>
      </c>
      <c r="E3880" s="156" t="s">
        <v>2628</v>
      </c>
      <c r="F3880" s="156" t="s">
        <v>34</v>
      </c>
      <c r="G3880" s="157" t="s">
        <v>7851</v>
      </c>
      <c r="H3880" s="68">
        <v>167.5</v>
      </c>
      <c r="I3880" s="68">
        <v>64.2</v>
      </c>
      <c r="J3880" s="71">
        <f>IF(F3880="女",IF(H3880=0,0,VLOOKUP(I3880/(H3880*H3880/10000),标准!M$108:N$112,2,TRUE)),IF(H3880=0,0,VLOOKUP(I3880/(H3880*H3880/10000),标准!M$74:N$78,2,TRUE)))</f>
        <v>100</v>
      </c>
      <c r="K3880" s="72">
        <v>3014</v>
      </c>
      <c r="L3880" s="71">
        <f>IF(A3880&lt;43,IF(F3880="女",VLOOKUP(K3880,标准!K$108:L$128,2,TRUE),VLOOKUP(K3880,标准!K$74:L$94,2,TRUE)),IF(F3880="女",VLOOKUP(K3880,标准!K$39:L$59,2,TRUE),VLOOKUP(K3880,标准!K$3:L$23,2,TRUE)))</f>
        <v>80</v>
      </c>
      <c r="M3880" s="68">
        <v>10</v>
      </c>
      <c r="N3880" s="71">
        <f>IF(M3880="",0,IF(A3880&lt;43,IF(F3880="女",VLOOKUP(M3880,标准!C$108:D$128,2,TRUE),VLOOKUP(M3880,标准!C$74:D$94,2,TRUE)),IF(F3880="女",VLOOKUP(M3880,标准!C$39:D$59,2,TRUE),VLOOKUP(M3880,标准!C$3:D$23,2,TRUE))))</f>
        <v>66</v>
      </c>
      <c r="O3880" s="76">
        <v>180</v>
      </c>
      <c r="P3880" s="71">
        <f>IF(A3880&lt;43,IF(F3880="女",VLOOKUP(O3880/100,标准!E$108:F$128,2,TRUE),VLOOKUP(O3880/100,标准!E$74:F$94,2,TRUE)),IF(F3880="女",VLOOKUP(O3880/100,标准!E$39:F$59,2,TRUE),VLOOKUP(O3880/100,标准!E$3:F$23,2,TRUE)))</f>
        <v>78</v>
      </c>
      <c r="Q3880" s="81">
        <v>4.12</v>
      </c>
      <c r="R3880" s="71">
        <f>IF(Q3880=0,0,IF(A3880&lt;43,IF(F3880="女",IF(Q3880="",0,VLOOKUP(Q3880,标准!I$108:J$138,2,TRUE)),IF(Q3880="",0,VLOOKUP(Q3880,标准!I$74:J$104,2,TRUE))),IF(F3880="女",IF(Q3880="",0,VLOOKUP(Q3880,标准!I$39:J$69,2,TRUE)),IF(Q3880="",0,VLOOKUP(Q3880,标准!I$3:J$33,2,TRUE)))))</f>
        <v>68</v>
      </c>
      <c r="S3880" s="76">
        <v>47</v>
      </c>
      <c r="T3880" s="71">
        <f>IF(A3880&lt;43,IF(F3880="女",VLOOKUP(S3880,标准!G$108:H$138,2,TRUE),VLOOKUP(S3880,标准!G$74:H$99,2,TRUE)),IF(F3880="女",VLOOKUP(S3880,标准!G$39:H$69,2,TRUE),VLOOKUP(S3880,标准!G$3:H$28,2,TRUE)))</f>
        <v>80</v>
      </c>
      <c r="U3880" s="88">
        <v>9</v>
      </c>
      <c r="V3880" s="71">
        <f>IF(U3880=0,0,IF(A3880&lt;43,IF(F3880="女",IF(U3880="",0,VLOOKUP(U3880,标准!A$108:B$128,2,TRUE)),IF(U3880="",0,VLOOKUP(U3880,标准!A$74:B$94,2,TRUE))),IF(F3880="女",IF(U3880="",0,VLOOKUP(U3880,标准!A$39:B$59,2,TRUE)),IF(U3880="",0,VLOOKUP(U3880,标准!A$3:B$23,2,TRUE)))))</f>
        <v>72</v>
      </c>
      <c r="W3880" s="86">
        <f t="shared" si="60"/>
        <v>77.4</v>
      </c>
      <c r="X3880" s="87">
        <v>4.9</v>
      </c>
      <c r="Y3880" s="87">
        <v>4.9</v>
      </c>
      <c r="Z3880" s="91"/>
      <c r="AA3880" s="92"/>
    </row>
    <row r="3881" customHeight="1" spans="1:27">
      <c r="A3881" s="62">
        <v>41</v>
      </c>
      <c r="B3881" s="91">
        <v>3919</v>
      </c>
      <c r="C3881" s="156" t="s">
        <v>7852</v>
      </c>
      <c r="D3881" s="156" t="s">
        <v>7794</v>
      </c>
      <c r="E3881" s="156" t="s">
        <v>2628</v>
      </c>
      <c r="F3881" s="156" t="s">
        <v>30</v>
      </c>
      <c r="G3881" s="157" t="s">
        <v>7853</v>
      </c>
      <c r="H3881" s="68">
        <v>169.5</v>
      </c>
      <c r="I3881" s="68">
        <v>71.7</v>
      </c>
      <c r="J3881" s="71">
        <f>IF(F3881="女",IF(H3881=0,0,VLOOKUP(I3881/(H3881*H3881/10000),标准!M$108:N$112,2,TRUE)),IF(H3881=0,0,VLOOKUP(I3881/(H3881*H3881/10000),标准!M$74:N$78,2,TRUE)))</f>
        <v>80</v>
      </c>
      <c r="K3881" s="72">
        <v>4526</v>
      </c>
      <c r="L3881" s="71">
        <f>IF(A3881&lt;43,IF(F3881="女",VLOOKUP(K3881,标准!K$108:L$128,2,TRUE),VLOOKUP(K3881,标准!K$74:L$94,2,TRUE)),IF(F3881="女",VLOOKUP(K3881,标准!K$39:L$59,2,TRUE),VLOOKUP(K3881,标准!K$3:L$23,2,TRUE)))</f>
        <v>80</v>
      </c>
      <c r="M3881" s="68">
        <v>0</v>
      </c>
      <c r="N3881" s="71">
        <f>IF(M3881="",0,IF(A3881&lt;43,IF(F3881="女",VLOOKUP(M3881,标准!C$108:D$128,2,TRUE),VLOOKUP(M3881,标准!C$74:D$94,2,TRUE)),IF(F3881="女",VLOOKUP(M3881,标准!C$39:D$59,2,TRUE),VLOOKUP(M3881,标准!C$3:D$23,2,TRUE))))</f>
        <v>20</v>
      </c>
      <c r="O3881" s="76">
        <v>208</v>
      </c>
      <c r="P3881" s="71">
        <f>IF(A3881&lt;43,IF(F3881="女",VLOOKUP(O3881/100,标准!E$108:F$128,2,TRUE),VLOOKUP(O3881/100,标准!E$74:F$94,2,TRUE)),IF(F3881="女",VLOOKUP(O3881/100,标准!E$39:F$59,2,TRUE),VLOOKUP(O3881/100,标准!E$3:F$23,2,TRUE)))</f>
        <v>60</v>
      </c>
      <c r="Q3881" s="81">
        <v>4.08</v>
      </c>
      <c r="R3881" s="71">
        <f>IF(Q3881=0,0,IF(A3881&lt;43,IF(F3881="女",IF(Q3881="",0,VLOOKUP(Q3881,标准!I$108:J$138,2,TRUE)),IF(Q3881="",0,VLOOKUP(Q3881,标准!I$74:J$104,2,TRUE))),IF(F3881="女",IF(Q3881="",0,VLOOKUP(Q3881,标准!I$39:J$69,2,TRUE)),IF(Q3881="",0,VLOOKUP(Q3881,标准!I$3:J$33,2,TRUE)))))</f>
        <v>68</v>
      </c>
      <c r="S3881" s="76">
        <v>9</v>
      </c>
      <c r="T3881" s="71">
        <f>IF(A3881&lt;43,IF(F3881="女",VLOOKUP(S3881,标准!G$108:H$138,2,TRUE),VLOOKUP(S3881,标准!G$74:H$99,2,TRUE)),IF(F3881="女",VLOOKUP(S3881,标准!G$39:H$69,2,TRUE),VLOOKUP(S3881,标准!G$3:H$28,2,TRUE)))</f>
        <v>50</v>
      </c>
      <c r="U3881" s="88">
        <v>7.5</v>
      </c>
      <c r="V3881" s="71">
        <f>IF(U3881=0,0,IF(A3881&lt;43,IF(F3881="女",IF(U3881="",0,VLOOKUP(U3881,标准!A$108:B$128,2,TRUE)),IF(U3881="",0,VLOOKUP(U3881,标准!A$74:B$94,2,TRUE))),IF(F3881="女",IF(U3881="",0,VLOOKUP(U3881,标准!A$39:B$59,2,TRUE)),IF(U3881="",0,VLOOKUP(U3881,标准!A$3:B$23,2,TRUE)))))</f>
        <v>76</v>
      </c>
      <c r="W3881" s="86">
        <f t="shared" si="60"/>
        <v>65.8</v>
      </c>
      <c r="X3881" s="87">
        <v>4.2</v>
      </c>
      <c r="Y3881" s="87">
        <v>4.2</v>
      </c>
      <c r="Z3881" s="91"/>
      <c r="AA3881" s="92"/>
    </row>
    <row r="3882" customHeight="1" spans="1:27">
      <c r="A3882" s="62">
        <v>41</v>
      </c>
      <c r="B3882" s="91">
        <v>3920</v>
      </c>
      <c r="C3882" s="156" t="s">
        <v>7854</v>
      </c>
      <c r="D3882" s="156" t="s">
        <v>7794</v>
      </c>
      <c r="E3882" s="156" t="s">
        <v>2628</v>
      </c>
      <c r="F3882" s="156" t="s">
        <v>34</v>
      </c>
      <c r="G3882" s="157" t="s">
        <v>7855</v>
      </c>
      <c r="H3882" s="68">
        <v>163.6</v>
      </c>
      <c r="I3882" s="68">
        <v>59.8</v>
      </c>
      <c r="J3882" s="71">
        <f>IF(F3882="女",IF(H3882=0,0,VLOOKUP(I3882/(H3882*H3882/10000),标准!M$108:N$112,2,TRUE)),IF(H3882=0,0,VLOOKUP(I3882/(H3882*H3882/10000),标准!M$74:N$78,2,TRUE)))</f>
        <v>100</v>
      </c>
      <c r="K3882" s="72">
        <v>2967</v>
      </c>
      <c r="L3882" s="71">
        <f>IF(A3882&lt;43,IF(F3882="女",VLOOKUP(K3882,标准!K$108:L$128,2,TRUE),VLOOKUP(K3882,标准!K$74:L$94,2,TRUE)),IF(F3882="女",VLOOKUP(K3882,标准!K$39:L$59,2,TRUE),VLOOKUP(K3882,标准!K$3:L$23,2,TRUE)))</f>
        <v>78</v>
      </c>
      <c r="M3882" s="68">
        <v>10.5</v>
      </c>
      <c r="N3882" s="71">
        <f>IF(M3882="",0,IF(A3882&lt;43,IF(F3882="女",VLOOKUP(M3882,标准!C$108:D$128,2,TRUE),VLOOKUP(M3882,标准!C$74:D$94,2,TRUE)),IF(F3882="女",VLOOKUP(M3882,标准!C$39:D$59,2,TRUE),VLOOKUP(M3882,标准!C$3:D$23,2,TRUE))))</f>
        <v>66</v>
      </c>
      <c r="O3882" s="76">
        <v>155</v>
      </c>
      <c r="P3882" s="71">
        <f>IF(A3882&lt;43,IF(F3882="女",VLOOKUP(O3882/100,标准!E$108:F$128,2,TRUE),VLOOKUP(O3882/100,标准!E$74:F$94,2,TRUE)),IF(F3882="女",VLOOKUP(O3882/100,标准!E$39:F$59,2,TRUE),VLOOKUP(O3882/100,标准!E$3:F$23,2,TRUE)))</f>
        <v>62</v>
      </c>
      <c r="Q3882" s="81">
        <v>4.46</v>
      </c>
      <c r="R3882" s="71">
        <f>IF(Q3882=0,0,IF(A3882&lt;43,IF(F3882="女",IF(Q3882="",0,VLOOKUP(Q3882,标准!I$108:J$138,2,TRUE)),IF(Q3882="",0,VLOOKUP(Q3882,标准!I$74:J$104,2,TRUE))),IF(F3882="女",IF(Q3882="",0,VLOOKUP(Q3882,标准!I$39:J$69,2,TRUE)),IF(Q3882="",0,VLOOKUP(Q3882,标准!I$3:J$33,2,TRUE)))))</f>
        <v>40</v>
      </c>
      <c r="S3882" s="76">
        <v>38</v>
      </c>
      <c r="T3882" s="71">
        <f>IF(A3882&lt;43,IF(F3882="女",VLOOKUP(S3882,标准!G$108:H$138,2,TRUE),VLOOKUP(S3882,标准!G$74:H$99,2,TRUE)),IF(F3882="女",VLOOKUP(S3882,标准!G$39:H$69,2,TRUE),VLOOKUP(S3882,标准!G$3:H$28,2,TRUE)))</f>
        <v>72</v>
      </c>
      <c r="U3882" s="88">
        <v>10</v>
      </c>
      <c r="V3882" s="71">
        <f>IF(U3882=0,0,IF(A3882&lt;43,IF(F3882="女",IF(U3882="",0,VLOOKUP(U3882,标准!A$108:B$128,2,TRUE)),IF(U3882="",0,VLOOKUP(U3882,标准!A$74:B$94,2,TRUE))),IF(F3882="女",IF(U3882="",0,VLOOKUP(U3882,标准!A$39:B$59,2,TRUE)),IF(U3882="",0,VLOOKUP(U3882,标准!A$3:B$23,2,TRUE)))))</f>
        <v>62</v>
      </c>
      <c r="W3882" s="86">
        <f t="shared" si="60"/>
        <v>67.1</v>
      </c>
      <c r="X3882" s="87">
        <v>4.6</v>
      </c>
      <c r="Y3882" s="87">
        <v>4.2</v>
      </c>
      <c r="Z3882" s="91"/>
      <c r="AA3882" s="92"/>
    </row>
    <row r="3883" customHeight="1" spans="1:27">
      <c r="A3883" s="62">
        <v>41</v>
      </c>
      <c r="B3883" s="91">
        <v>3921</v>
      </c>
      <c r="C3883" s="156" t="s">
        <v>7856</v>
      </c>
      <c r="D3883" s="156" t="s">
        <v>7794</v>
      </c>
      <c r="E3883" s="156" t="s">
        <v>2628</v>
      </c>
      <c r="F3883" s="156" t="s">
        <v>34</v>
      </c>
      <c r="G3883" s="157" t="s">
        <v>7857</v>
      </c>
      <c r="H3883" s="68">
        <v>162.8</v>
      </c>
      <c r="I3883" s="68">
        <v>46.5</v>
      </c>
      <c r="J3883" s="71">
        <f>IF(F3883="女",IF(H3883=0,0,VLOOKUP(I3883/(H3883*H3883/10000),标准!M$108:N$112,2,TRUE)),IF(H3883=0,0,VLOOKUP(I3883/(H3883*H3883/10000),标准!M$74:N$78,2,TRUE)))</f>
        <v>100</v>
      </c>
      <c r="K3883" s="72">
        <v>3193</v>
      </c>
      <c r="L3883" s="71">
        <f>IF(A3883&lt;43,IF(F3883="女",VLOOKUP(K3883,标准!K$108:L$128,2,TRUE),VLOOKUP(K3883,标准!K$74:L$94,2,TRUE)),IF(F3883="女",VLOOKUP(K3883,标准!K$39:L$59,2,TRUE),VLOOKUP(K3883,标准!K$3:L$23,2,TRUE)))</f>
        <v>85</v>
      </c>
      <c r="M3883" s="68">
        <v>16.5</v>
      </c>
      <c r="N3883" s="71">
        <f>IF(M3883="",0,IF(A3883&lt;43,IF(F3883="女",VLOOKUP(M3883,标准!C$108:D$128,2,TRUE),VLOOKUP(M3883,标准!C$74:D$94,2,TRUE)),IF(F3883="女",VLOOKUP(M3883,标准!C$39:D$59,2,TRUE),VLOOKUP(M3883,标准!C$3:D$23,2,TRUE))))</f>
        <v>76</v>
      </c>
      <c r="O3883" s="76">
        <v>164</v>
      </c>
      <c r="P3883" s="71">
        <f>IF(A3883&lt;43,IF(F3883="女",VLOOKUP(O3883/100,标准!E$108:F$128,2,TRUE),VLOOKUP(O3883/100,标准!E$74:F$94,2,TRUE)),IF(F3883="女",VLOOKUP(O3883/100,标准!E$39:F$59,2,TRUE),VLOOKUP(O3883/100,标准!E$3:F$23,2,TRUE)))</f>
        <v>68</v>
      </c>
      <c r="Q3883" s="81">
        <v>4.02</v>
      </c>
      <c r="R3883" s="71">
        <f>IF(Q3883=0,0,IF(A3883&lt;43,IF(F3883="女",IF(Q3883="",0,VLOOKUP(Q3883,标准!I$108:J$138,2,TRUE)),IF(Q3883="",0,VLOOKUP(Q3883,标准!I$74:J$104,2,TRUE))),IF(F3883="女",IF(Q3883="",0,VLOOKUP(Q3883,标准!I$39:J$69,2,TRUE)),IF(Q3883="",0,VLOOKUP(Q3883,标准!I$3:J$33,2,TRUE)))))</f>
        <v>72</v>
      </c>
      <c r="S3883" s="76">
        <v>46</v>
      </c>
      <c r="T3883" s="71">
        <f>IF(A3883&lt;43,IF(F3883="女",VLOOKUP(S3883,标准!G$108:H$138,2,TRUE),VLOOKUP(S3883,标准!G$74:H$99,2,TRUE)),IF(F3883="女",VLOOKUP(S3883,标准!G$39:H$69,2,TRUE),VLOOKUP(S3883,标准!G$3:H$28,2,TRUE)))</f>
        <v>80</v>
      </c>
      <c r="U3883" s="88">
        <v>9.3</v>
      </c>
      <c r="V3883" s="71">
        <f>IF(U3883=0,0,IF(A3883&lt;43,IF(F3883="女",IF(U3883="",0,VLOOKUP(U3883,标准!A$108:B$128,2,TRUE)),IF(U3883="",0,VLOOKUP(U3883,标准!A$74:B$94,2,TRUE))),IF(F3883="女",IF(U3883="",0,VLOOKUP(U3883,标准!A$39:B$59,2,TRUE)),IF(U3883="",0,VLOOKUP(U3883,标准!A$3:B$23,2,TRUE)))))</f>
        <v>70</v>
      </c>
      <c r="W3883" s="86">
        <f t="shared" si="60"/>
        <v>78.55</v>
      </c>
      <c r="X3883" s="87">
        <v>5.1</v>
      </c>
      <c r="Y3883" s="87">
        <v>5.2</v>
      </c>
      <c r="Z3883" s="91"/>
      <c r="AA3883" s="92"/>
    </row>
    <row r="3884" customHeight="1" spans="1:27">
      <c r="A3884" s="62">
        <v>41</v>
      </c>
      <c r="B3884" s="91">
        <v>3922</v>
      </c>
      <c r="C3884" s="156" t="s">
        <v>7858</v>
      </c>
      <c r="D3884" s="156" t="s">
        <v>7794</v>
      </c>
      <c r="E3884" s="156" t="s">
        <v>2628</v>
      </c>
      <c r="F3884" s="156" t="s">
        <v>30</v>
      </c>
      <c r="G3884" s="157" t="s">
        <v>7859</v>
      </c>
      <c r="H3884" s="68">
        <v>178.5</v>
      </c>
      <c r="I3884" s="68">
        <v>79</v>
      </c>
      <c r="J3884" s="71">
        <f>IF(F3884="女",IF(H3884=0,0,VLOOKUP(I3884/(H3884*H3884/10000),标准!M$108:N$112,2,TRUE)),IF(H3884=0,0,VLOOKUP(I3884/(H3884*H3884/10000),标准!M$74:N$78,2,TRUE)))</f>
        <v>80</v>
      </c>
      <c r="K3884" s="72">
        <v>5316</v>
      </c>
      <c r="L3884" s="71">
        <f>IF(A3884&lt;43,IF(F3884="女",VLOOKUP(K3884,标准!K$108:L$128,2,TRUE),VLOOKUP(K3884,标准!K$74:L$94,2,TRUE)),IF(F3884="女",VLOOKUP(K3884,标准!K$39:L$59,2,TRUE),VLOOKUP(K3884,标准!K$3:L$23,2,TRUE)))</f>
        <v>100</v>
      </c>
      <c r="M3884" s="68">
        <v>15</v>
      </c>
      <c r="N3884" s="71">
        <f>IF(M3884="",0,IF(A3884&lt;43,IF(F3884="女",VLOOKUP(M3884,标准!C$108:D$128,2,TRUE),VLOOKUP(M3884,标准!C$74:D$94,2,TRUE)),IF(F3884="女",VLOOKUP(M3884,标准!C$39:D$59,2,TRUE),VLOOKUP(M3884,标准!C$3:D$23,2,TRUE))))</f>
        <v>76</v>
      </c>
      <c r="O3884" s="76">
        <v>230</v>
      </c>
      <c r="P3884" s="71">
        <f>IF(A3884&lt;43,IF(F3884="女",VLOOKUP(O3884/100,标准!E$108:F$128,2,TRUE),VLOOKUP(O3884/100,标准!E$74:F$94,2,TRUE)),IF(F3884="女",VLOOKUP(O3884/100,标准!E$39:F$59,2,TRUE),VLOOKUP(O3884/100,标准!E$3:F$23,2,TRUE)))</f>
        <v>70</v>
      </c>
      <c r="Q3884" s="81">
        <v>3.58</v>
      </c>
      <c r="R3884" s="71">
        <f>IF(Q3884=0,0,IF(A3884&lt;43,IF(F3884="女",IF(Q3884="",0,VLOOKUP(Q3884,标准!I$108:J$138,2,TRUE)),IF(Q3884="",0,VLOOKUP(Q3884,标准!I$74:J$104,2,TRUE))),IF(F3884="女",IF(Q3884="",0,VLOOKUP(Q3884,标准!I$39:J$69,2,TRUE)),IF(Q3884="",0,VLOOKUP(Q3884,标准!I$3:J$33,2,TRUE)))))</f>
        <v>72</v>
      </c>
      <c r="S3884" s="76">
        <v>2</v>
      </c>
      <c r="T3884" s="71">
        <f>IF(A3884&lt;43,IF(F3884="女",VLOOKUP(S3884,标准!G$108:H$138,2,TRUE),VLOOKUP(S3884,标准!G$74:H$99,2,TRUE)),IF(F3884="女",VLOOKUP(S3884,标准!G$39:H$69,2,TRUE),VLOOKUP(S3884,标准!G$3:H$28,2,TRUE)))</f>
        <v>0</v>
      </c>
      <c r="U3884" s="88">
        <v>7.5</v>
      </c>
      <c r="V3884" s="71">
        <f>IF(U3884=0,0,IF(A3884&lt;43,IF(F3884="女",IF(U3884="",0,VLOOKUP(U3884,标准!A$108:B$128,2,TRUE)),IF(U3884="",0,VLOOKUP(U3884,标准!A$74:B$94,2,TRUE))),IF(F3884="女",IF(U3884="",0,VLOOKUP(U3884,标准!A$39:B$59,2,TRUE)),IF(U3884="",0,VLOOKUP(U3884,标准!A$3:B$23,2,TRUE)))))</f>
        <v>76</v>
      </c>
      <c r="W3884" s="86">
        <f t="shared" si="60"/>
        <v>71.2</v>
      </c>
      <c r="X3884" s="87">
        <v>4</v>
      </c>
      <c r="Y3884" s="87">
        <v>4.1</v>
      </c>
      <c r="Z3884" s="91"/>
      <c r="AA3884" s="92"/>
    </row>
    <row r="3885" customHeight="1" spans="1:27">
      <c r="A3885" s="62">
        <v>41</v>
      </c>
      <c r="B3885" s="91">
        <v>3923</v>
      </c>
      <c r="C3885" s="156" t="s">
        <v>7860</v>
      </c>
      <c r="D3885" s="156" t="s">
        <v>7794</v>
      </c>
      <c r="E3885" s="156" t="s">
        <v>2628</v>
      </c>
      <c r="F3885" s="156" t="s">
        <v>34</v>
      </c>
      <c r="G3885" s="157" t="s">
        <v>7861</v>
      </c>
      <c r="H3885" s="68">
        <v>159.1</v>
      </c>
      <c r="I3885" s="68">
        <v>47.4</v>
      </c>
      <c r="J3885" s="71">
        <f>IF(F3885="女",IF(H3885=0,0,VLOOKUP(I3885/(H3885*H3885/10000),标准!M$108:N$112,2,TRUE)),IF(H3885=0,0,VLOOKUP(I3885/(H3885*H3885/10000),标准!M$74:N$78,2,TRUE)))</f>
        <v>100</v>
      </c>
      <c r="K3885" s="72">
        <v>2812</v>
      </c>
      <c r="L3885" s="71">
        <f>IF(A3885&lt;43,IF(F3885="女",VLOOKUP(K3885,标准!K$108:L$128,2,TRUE),VLOOKUP(K3885,标准!K$74:L$94,2,TRUE)),IF(F3885="女",VLOOKUP(K3885,标准!K$39:L$59,2,TRUE),VLOOKUP(K3885,标准!K$3:L$23,2,TRUE)))</f>
        <v>76</v>
      </c>
      <c r="M3885" s="68">
        <v>26</v>
      </c>
      <c r="N3885" s="71">
        <f>IF(M3885="",0,IF(A3885&lt;43,IF(F3885="女",VLOOKUP(M3885,标准!C$108:D$128,2,TRUE),VLOOKUP(M3885,标准!C$74:D$94,2,TRUE)),IF(F3885="女",VLOOKUP(M3885,标准!C$39:D$59,2,TRUE),VLOOKUP(M3885,标准!C$3:D$23,2,TRUE))))</f>
        <v>100</v>
      </c>
      <c r="O3885" s="76">
        <v>180</v>
      </c>
      <c r="P3885" s="71">
        <f>IF(A3885&lt;43,IF(F3885="女",VLOOKUP(O3885/100,标准!E$108:F$128,2,TRUE),VLOOKUP(O3885/100,标准!E$74:F$94,2,TRUE)),IF(F3885="女",VLOOKUP(O3885/100,标准!E$39:F$59,2,TRUE),VLOOKUP(O3885/100,标准!E$3:F$23,2,TRUE)))</f>
        <v>78</v>
      </c>
      <c r="Q3885" s="81">
        <v>4.02</v>
      </c>
      <c r="R3885" s="71">
        <f>IF(Q3885=0,0,IF(A3885&lt;43,IF(F3885="女",IF(Q3885="",0,VLOOKUP(Q3885,标准!I$108:J$138,2,TRUE)),IF(Q3885="",0,VLOOKUP(Q3885,标准!I$74:J$104,2,TRUE))),IF(F3885="女",IF(Q3885="",0,VLOOKUP(Q3885,标准!I$39:J$69,2,TRUE)),IF(Q3885="",0,VLOOKUP(Q3885,标准!I$3:J$33,2,TRUE)))))</f>
        <v>72</v>
      </c>
      <c r="S3885" s="76">
        <v>33</v>
      </c>
      <c r="T3885" s="71">
        <f>IF(A3885&lt;43,IF(F3885="女",VLOOKUP(S3885,标准!G$108:H$138,2,TRUE),VLOOKUP(S3885,标准!G$74:H$99,2,TRUE)),IF(F3885="女",VLOOKUP(S3885,标准!G$39:H$69,2,TRUE),VLOOKUP(S3885,标准!G$3:H$28,2,TRUE)))</f>
        <v>66</v>
      </c>
      <c r="U3885" s="88">
        <v>9</v>
      </c>
      <c r="V3885" s="71">
        <f>IF(U3885=0,0,IF(A3885&lt;43,IF(F3885="女",IF(U3885="",0,VLOOKUP(U3885,标准!A$108:B$128,2,TRUE)),IF(U3885="",0,VLOOKUP(U3885,标准!A$74:B$94,2,TRUE))),IF(F3885="女",IF(U3885="",0,VLOOKUP(U3885,标准!A$39:B$59,2,TRUE)),IF(U3885="",0,VLOOKUP(U3885,标准!A$3:B$23,2,TRUE)))))</f>
        <v>72</v>
      </c>
      <c r="W3885" s="86">
        <f t="shared" si="60"/>
        <v>79.6</v>
      </c>
      <c r="X3885" s="87">
        <v>3.9</v>
      </c>
      <c r="Y3885" s="87">
        <v>3.9</v>
      </c>
      <c r="Z3885" s="91"/>
      <c r="AA3885" s="92"/>
    </row>
    <row r="3886" customHeight="1" spans="1:27">
      <c r="A3886" s="62">
        <v>41</v>
      </c>
      <c r="B3886" s="91">
        <v>3924</v>
      </c>
      <c r="C3886" s="156" t="s">
        <v>7862</v>
      </c>
      <c r="D3886" s="156" t="s">
        <v>7794</v>
      </c>
      <c r="E3886" s="156" t="s">
        <v>2628</v>
      </c>
      <c r="F3886" s="156" t="s">
        <v>34</v>
      </c>
      <c r="G3886" s="157" t="s">
        <v>7863</v>
      </c>
      <c r="H3886" s="68">
        <v>156.5</v>
      </c>
      <c r="I3886" s="68">
        <v>45.9</v>
      </c>
      <c r="J3886" s="71">
        <f>IF(F3886="女",IF(H3886=0,0,VLOOKUP(I3886/(H3886*H3886/10000),标准!M$108:N$112,2,TRUE)),IF(H3886=0,0,VLOOKUP(I3886/(H3886*H3886/10000),标准!M$74:N$78,2,TRUE)))</f>
        <v>100</v>
      </c>
      <c r="K3886" s="72">
        <v>2132</v>
      </c>
      <c r="L3886" s="71">
        <f>IF(A3886&lt;43,IF(F3886="女",VLOOKUP(K3886,标准!K$108:L$128,2,TRUE),VLOOKUP(K3886,标准!K$74:L$94,2,TRUE)),IF(F3886="女",VLOOKUP(K3886,标准!K$39:L$59,2,TRUE),VLOOKUP(K3886,标准!K$3:L$23,2,TRUE)))</f>
        <v>62</v>
      </c>
      <c r="M3886" s="68">
        <v>28</v>
      </c>
      <c r="N3886" s="71">
        <f>IF(M3886="",0,IF(A3886&lt;43,IF(F3886="女",VLOOKUP(M3886,标准!C$108:D$128,2,TRUE),VLOOKUP(M3886,标准!C$74:D$94,2,TRUE)),IF(F3886="女",VLOOKUP(M3886,标准!C$39:D$59,2,TRUE),VLOOKUP(M3886,标准!C$3:D$23,2,TRUE))))</f>
        <v>100</v>
      </c>
      <c r="O3886" s="76">
        <v>170</v>
      </c>
      <c r="P3886" s="71">
        <f>IF(A3886&lt;43,IF(F3886="女",VLOOKUP(O3886/100,标准!E$108:F$128,2,TRUE),VLOOKUP(O3886/100,标准!E$74:F$94,2,TRUE)),IF(F3886="女",VLOOKUP(O3886/100,标准!E$39:F$59,2,TRUE),VLOOKUP(O3886/100,标准!E$3:F$23,2,TRUE)))</f>
        <v>72</v>
      </c>
      <c r="Q3886" s="81">
        <v>4.5</v>
      </c>
      <c r="R3886" s="71">
        <f>IF(Q3886=0,0,IF(A3886&lt;43,IF(F3886="女",IF(Q3886="",0,VLOOKUP(Q3886,标准!I$108:J$138,2,TRUE)),IF(Q3886="",0,VLOOKUP(Q3886,标准!I$74:J$104,2,TRUE))),IF(F3886="女",IF(Q3886="",0,VLOOKUP(Q3886,标准!I$39:J$69,2,TRUE)),IF(Q3886="",0,VLOOKUP(Q3886,标准!I$3:J$33,2,TRUE)))))</f>
        <v>40</v>
      </c>
      <c r="S3886" s="76">
        <v>56</v>
      </c>
      <c r="T3886" s="71">
        <f>IF(A3886&lt;43,IF(F3886="女",VLOOKUP(S3886,标准!G$108:H$138,2,TRUE),VLOOKUP(S3886,标准!G$74:H$99,2,TRUE)),IF(F3886="女",VLOOKUP(S3886,标准!G$39:H$69,2,TRUE),VLOOKUP(S3886,标准!G$3:H$28,2,TRUE)))</f>
        <v>100</v>
      </c>
      <c r="U3886" s="88">
        <v>9.5</v>
      </c>
      <c r="V3886" s="71">
        <f>IF(U3886=0,0,IF(A3886&lt;43,IF(F3886="女",IF(U3886="",0,VLOOKUP(U3886,标准!A$108:B$128,2,TRUE)),IF(U3886="",0,VLOOKUP(U3886,标准!A$74:B$94,2,TRUE))),IF(F3886="女",IF(U3886="",0,VLOOKUP(U3886,标准!A$39:B$59,2,TRUE)),IF(U3886="",0,VLOOKUP(U3886,标准!A$3:B$23,2,TRUE)))))</f>
        <v>68</v>
      </c>
      <c r="W3886" s="86">
        <f t="shared" si="60"/>
        <v>73.1</v>
      </c>
      <c r="X3886" s="87">
        <v>3.7</v>
      </c>
      <c r="Y3886" s="87">
        <v>3.7</v>
      </c>
      <c r="Z3886" s="91"/>
      <c r="AA3886" s="92"/>
    </row>
    <row r="3887" customHeight="1" spans="1:27">
      <c r="A3887" s="62">
        <v>41</v>
      </c>
      <c r="B3887" s="91">
        <v>3925</v>
      </c>
      <c r="C3887" s="156" t="s">
        <v>7864</v>
      </c>
      <c r="D3887" s="156" t="s">
        <v>7794</v>
      </c>
      <c r="E3887" s="156" t="s">
        <v>2628</v>
      </c>
      <c r="F3887" s="156" t="s">
        <v>34</v>
      </c>
      <c r="G3887" s="157" t="s">
        <v>7865</v>
      </c>
      <c r="H3887" s="68">
        <v>160.9</v>
      </c>
      <c r="I3887" s="68">
        <v>66</v>
      </c>
      <c r="J3887" s="71">
        <f>IF(F3887="女",IF(H3887=0,0,VLOOKUP(I3887/(H3887*H3887/10000),标准!M$108:N$112,2,TRUE)),IF(H3887=0,0,VLOOKUP(I3887/(H3887*H3887/10000),标准!M$74:N$78,2,TRUE)))</f>
        <v>80</v>
      </c>
      <c r="K3887" s="72">
        <v>3057</v>
      </c>
      <c r="L3887" s="71">
        <f>IF(A3887&lt;43,IF(F3887="女",VLOOKUP(K3887,标准!K$108:L$128,2,TRUE),VLOOKUP(K3887,标准!K$74:L$94,2,TRUE)),IF(F3887="女",VLOOKUP(K3887,标准!K$39:L$59,2,TRUE),VLOOKUP(K3887,标准!K$3:L$23,2,TRUE)))</f>
        <v>80</v>
      </c>
      <c r="M3887" s="68">
        <v>23</v>
      </c>
      <c r="N3887" s="71">
        <f>IF(M3887="",0,IF(A3887&lt;43,IF(F3887="女",VLOOKUP(M3887,标准!C$108:D$128,2,TRUE),VLOOKUP(M3887,标准!C$74:D$94,2,TRUE)),IF(F3887="女",VLOOKUP(M3887,标准!C$39:D$59,2,TRUE),VLOOKUP(M3887,标准!C$3:D$23,2,TRUE))))</f>
        <v>90</v>
      </c>
      <c r="O3887" s="76">
        <v>172</v>
      </c>
      <c r="P3887" s="71">
        <f>IF(A3887&lt;43,IF(F3887="女",VLOOKUP(O3887/100,标准!E$108:F$128,2,TRUE),VLOOKUP(O3887/100,标准!E$74:F$94,2,TRUE)),IF(F3887="女",VLOOKUP(O3887/100,标准!E$39:F$59,2,TRUE),VLOOKUP(O3887/100,标准!E$3:F$23,2,TRUE)))</f>
        <v>74</v>
      </c>
      <c r="Q3887" s="81">
        <v>4.26</v>
      </c>
      <c r="R3887" s="71">
        <f>IF(Q3887=0,0,IF(A3887&lt;43,IF(F3887="女",IF(Q3887="",0,VLOOKUP(Q3887,标准!I$108:J$138,2,TRUE)),IF(Q3887="",0,VLOOKUP(Q3887,标准!I$74:J$104,2,TRUE))),IF(F3887="女",IF(Q3887="",0,VLOOKUP(Q3887,标准!I$39:J$69,2,TRUE)),IF(Q3887="",0,VLOOKUP(Q3887,标准!I$3:J$33,2,TRUE)))))</f>
        <v>62</v>
      </c>
      <c r="S3887" s="76">
        <v>40</v>
      </c>
      <c r="T3887" s="71">
        <f>IF(A3887&lt;43,IF(F3887="女",VLOOKUP(S3887,标准!G$108:H$138,2,TRUE),VLOOKUP(S3887,标准!G$74:H$99,2,TRUE)),IF(F3887="女",VLOOKUP(S3887,标准!G$39:H$69,2,TRUE),VLOOKUP(S3887,标准!G$3:H$28,2,TRUE)))</f>
        <v>74</v>
      </c>
      <c r="U3887" s="88">
        <v>9.3</v>
      </c>
      <c r="V3887" s="71">
        <f>IF(U3887=0,0,IF(A3887&lt;43,IF(F3887="女",IF(U3887="",0,VLOOKUP(U3887,标准!A$108:B$128,2,TRUE)),IF(U3887="",0,VLOOKUP(U3887,标准!A$74:B$94,2,TRUE))),IF(F3887="女",IF(U3887="",0,VLOOKUP(U3887,标准!A$39:B$59,2,TRUE)),IF(U3887="",0,VLOOKUP(U3887,标准!A$3:B$23,2,TRUE)))))</f>
        <v>70</v>
      </c>
      <c r="W3887" s="86">
        <f t="shared" si="60"/>
        <v>74.2</v>
      </c>
      <c r="X3887" s="87">
        <v>3.8</v>
      </c>
      <c r="Y3887" s="87">
        <v>3.8</v>
      </c>
      <c r="Z3887" s="91"/>
      <c r="AA3887" s="92"/>
    </row>
    <row r="3888" customHeight="1" spans="1:27">
      <c r="A3888" s="62">
        <v>41</v>
      </c>
      <c r="B3888" s="91">
        <v>3926</v>
      </c>
      <c r="C3888" s="156" t="s">
        <v>7866</v>
      </c>
      <c r="D3888" s="156" t="s">
        <v>7794</v>
      </c>
      <c r="E3888" s="156" t="s">
        <v>2628</v>
      </c>
      <c r="F3888" s="156" t="s">
        <v>34</v>
      </c>
      <c r="G3888" s="157" t="s">
        <v>7867</v>
      </c>
      <c r="H3888" s="68">
        <v>165.3</v>
      </c>
      <c r="I3888" s="68">
        <v>49.2</v>
      </c>
      <c r="J3888" s="71">
        <f>IF(F3888="女",IF(H3888=0,0,VLOOKUP(I3888/(H3888*H3888/10000),标准!M$108:N$112,2,TRUE)),IF(H3888=0,0,VLOOKUP(I3888/(H3888*H3888/10000),标准!M$74:N$78,2,TRUE)))</f>
        <v>100</v>
      </c>
      <c r="K3888" s="72">
        <v>3140</v>
      </c>
      <c r="L3888" s="71">
        <f>IF(A3888&lt;43,IF(F3888="女",VLOOKUP(K3888,标准!K$108:L$128,2,TRUE),VLOOKUP(K3888,标准!K$74:L$94,2,TRUE)),IF(F3888="女",VLOOKUP(K3888,标准!K$39:L$59,2,TRUE),VLOOKUP(K3888,标准!K$3:L$23,2,TRUE)))</f>
        <v>80</v>
      </c>
      <c r="M3888" s="68">
        <v>12</v>
      </c>
      <c r="N3888" s="71">
        <f>IF(M3888="",0,IF(A3888&lt;43,IF(F3888="女",VLOOKUP(M3888,标准!C$108:D$128,2,TRUE),VLOOKUP(M3888,标准!C$74:D$94,2,TRUE)),IF(F3888="女",VLOOKUP(M3888,标准!C$39:D$59,2,TRUE),VLOOKUP(M3888,标准!C$3:D$23,2,TRUE))))</f>
        <v>68</v>
      </c>
      <c r="O3888" s="76">
        <v>175</v>
      </c>
      <c r="P3888" s="71">
        <f>IF(A3888&lt;43,IF(F3888="女",VLOOKUP(O3888/100,标准!E$108:F$128,2,TRUE),VLOOKUP(O3888/100,标准!E$74:F$94,2,TRUE)),IF(F3888="女",VLOOKUP(O3888/100,标准!E$39:F$59,2,TRUE),VLOOKUP(O3888/100,标准!E$3:F$23,2,TRUE)))</f>
        <v>76</v>
      </c>
      <c r="Q3888" s="81">
        <v>3.53</v>
      </c>
      <c r="R3888" s="71">
        <f>IF(Q3888=0,0,IF(A3888&lt;43,IF(F3888="女",IF(Q3888="",0,VLOOKUP(Q3888,标准!I$108:J$138,2,TRUE)),IF(Q3888="",0,VLOOKUP(Q3888,标准!I$74:J$104,2,TRUE))),IF(F3888="女",IF(Q3888="",0,VLOOKUP(Q3888,标准!I$39:J$69,2,TRUE)),IF(Q3888="",0,VLOOKUP(Q3888,标准!I$3:J$33,2,TRUE)))))</f>
        <v>76</v>
      </c>
      <c r="S3888" s="76">
        <v>51</v>
      </c>
      <c r="T3888" s="71">
        <f>IF(A3888&lt;43,IF(F3888="女",VLOOKUP(S3888,标准!G$108:H$138,2,TRUE),VLOOKUP(S3888,标准!G$74:H$99,2,TRUE)),IF(F3888="女",VLOOKUP(S3888,标准!G$39:H$69,2,TRUE),VLOOKUP(S3888,标准!G$3:H$28,2,TRUE)))</f>
        <v>85</v>
      </c>
      <c r="U3888" s="88">
        <v>8.2</v>
      </c>
      <c r="V3888" s="71">
        <f>IF(U3888=0,0,IF(A3888&lt;43,IF(F3888="女",IF(U3888="",0,VLOOKUP(U3888,标准!A$108:B$128,2,TRUE)),IF(U3888="",0,VLOOKUP(U3888,标准!A$74:B$94,2,TRUE))),IF(F3888="女",IF(U3888="",0,VLOOKUP(U3888,标准!A$39:B$59,2,TRUE)),IF(U3888="",0,VLOOKUP(U3888,标准!A$3:B$23,2,TRUE)))))</f>
        <v>80</v>
      </c>
      <c r="W3888" s="86">
        <f t="shared" si="60"/>
        <v>81.1</v>
      </c>
      <c r="X3888" s="87">
        <v>4.2</v>
      </c>
      <c r="Y3888" s="87">
        <v>4.3</v>
      </c>
      <c r="Z3888" s="91"/>
      <c r="AA3888" s="92"/>
    </row>
    <row r="3889" customHeight="1" spans="1:27">
      <c r="A3889" s="62">
        <v>41</v>
      </c>
      <c r="B3889" s="91">
        <v>3927</v>
      </c>
      <c r="C3889" s="156" t="s">
        <v>7868</v>
      </c>
      <c r="D3889" s="156" t="s">
        <v>7794</v>
      </c>
      <c r="E3889" s="156" t="s">
        <v>2628</v>
      </c>
      <c r="F3889" s="156" t="s">
        <v>34</v>
      </c>
      <c r="G3889" s="157" t="s">
        <v>7869</v>
      </c>
      <c r="H3889" s="68">
        <v>162.8</v>
      </c>
      <c r="I3889" s="68">
        <v>75.9</v>
      </c>
      <c r="J3889" s="71">
        <f>IF(F3889="女",IF(H3889=0,0,VLOOKUP(I3889/(H3889*H3889/10000),标准!M$108:N$112,2,TRUE)),IF(H3889=0,0,VLOOKUP(I3889/(H3889*H3889/10000),标准!M$74:N$78,2,TRUE)))</f>
        <v>60</v>
      </c>
      <c r="K3889" s="72">
        <v>2914</v>
      </c>
      <c r="L3889" s="71">
        <f>IF(A3889&lt;43,IF(F3889="女",VLOOKUP(K3889,标准!K$108:L$128,2,TRUE),VLOOKUP(K3889,标准!K$74:L$94,2,TRUE)),IF(F3889="女",VLOOKUP(K3889,标准!K$39:L$59,2,TRUE),VLOOKUP(K3889,标准!K$3:L$23,2,TRUE)))</f>
        <v>78</v>
      </c>
      <c r="M3889" s="68">
        <v>11</v>
      </c>
      <c r="N3889" s="71">
        <f>IF(M3889="",0,IF(A3889&lt;43,IF(F3889="女",VLOOKUP(M3889,标准!C$108:D$128,2,TRUE),VLOOKUP(M3889,标准!C$74:D$94,2,TRUE)),IF(F3889="女",VLOOKUP(M3889,标准!C$39:D$59,2,TRUE),VLOOKUP(M3889,标准!C$3:D$23,2,TRUE))))</f>
        <v>66</v>
      </c>
      <c r="O3889" s="76">
        <v>170</v>
      </c>
      <c r="P3889" s="71">
        <f>IF(A3889&lt;43,IF(F3889="女",VLOOKUP(O3889/100,标准!E$108:F$128,2,TRUE),VLOOKUP(O3889/100,标准!E$74:F$94,2,TRUE)),IF(F3889="女",VLOOKUP(O3889/100,标准!E$39:F$59,2,TRUE),VLOOKUP(O3889/100,标准!E$3:F$23,2,TRUE)))</f>
        <v>72</v>
      </c>
      <c r="Q3889" s="81">
        <v>4.3</v>
      </c>
      <c r="R3889" s="71">
        <f>IF(Q3889=0,0,IF(A3889&lt;43,IF(F3889="女",IF(Q3889="",0,VLOOKUP(Q3889,标准!I$108:J$138,2,TRUE)),IF(Q3889="",0,VLOOKUP(Q3889,标准!I$74:J$104,2,TRUE))),IF(F3889="女",IF(Q3889="",0,VLOOKUP(Q3889,标准!I$39:J$69,2,TRUE)),IF(Q3889="",0,VLOOKUP(Q3889,标准!I$3:J$33,2,TRUE)))))</f>
        <v>60</v>
      </c>
      <c r="S3889" s="76">
        <v>32</v>
      </c>
      <c r="T3889" s="71">
        <f>IF(A3889&lt;43,IF(F3889="女",VLOOKUP(S3889,标准!G$108:H$138,2,TRUE),VLOOKUP(S3889,标准!G$74:H$99,2,TRUE)),IF(F3889="女",VLOOKUP(S3889,标准!G$39:H$69,2,TRUE),VLOOKUP(S3889,标准!G$3:H$28,2,TRUE)))</f>
        <v>66</v>
      </c>
      <c r="U3889" s="88">
        <v>9.3</v>
      </c>
      <c r="V3889" s="71">
        <f>IF(U3889=0,0,IF(A3889&lt;43,IF(F3889="女",IF(U3889="",0,VLOOKUP(U3889,标准!A$108:B$128,2,TRUE)),IF(U3889="",0,VLOOKUP(U3889,标准!A$74:B$94,2,TRUE))),IF(F3889="女",IF(U3889="",0,VLOOKUP(U3889,标准!A$39:B$59,2,TRUE)),IF(U3889="",0,VLOOKUP(U3889,标准!A$3:B$23,2,TRUE)))))</f>
        <v>70</v>
      </c>
      <c r="W3889" s="86">
        <f t="shared" si="60"/>
        <v>67.1</v>
      </c>
      <c r="X3889" s="87">
        <v>3.7</v>
      </c>
      <c r="Y3889" s="87">
        <v>3.7</v>
      </c>
      <c r="Z3889" s="91"/>
      <c r="AA3889" s="92"/>
    </row>
    <row r="3890" customHeight="1" spans="1:27">
      <c r="A3890" s="62">
        <v>41</v>
      </c>
      <c r="B3890" s="91">
        <v>3928</v>
      </c>
      <c r="C3890" s="156" t="s">
        <v>7870</v>
      </c>
      <c r="D3890" s="156" t="s">
        <v>7794</v>
      </c>
      <c r="E3890" s="156" t="s">
        <v>2628</v>
      </c>
      <c r="F3890" s="156" t="s">
        <v>30</v>
      </c>
      <c r="G3890" s="157" t="s">
        <v>7871</v>
      </c>
      <c r="H3890" s="68">
        <v>163</v>
      </c>
      <c r="I3890" s="68">
        <v>62.1</v>
      </c>
      <c r="J3890" s="71">
        <f>IF(F3890="女",IF(H3890=0,0,VLOOKUP(I3890/(H3890*H3890/10000),标准!M$108:N$112,2,TRUE)),IF(H3890=0,0,VLOOKUP(I3890/(H3890*H3890/10000),标准!M$74:N$78,2,TRUE)))</f>
        <v>100</v>
      </c>
      <c r="K3890" s="72">
        <v>5035</v>
      </c>
      <c r="L3890" s="71">
        <f>IF(A3890&lt;43,IF(F3890="女",VLOOKUP(K3890,标准!K$108:L$128,2,TRUE),VLOOKUP(K3890,标准!K$74:L$94,2,TRUE)),IF(F3890="女",VLOOKUP(K3890,标准!K$39:L$59,2,TRUE),VLOOKUP(K3890,标准!K$3:L$23,2,TRUE)))</f>
        <v>95</v>
      </c>
      <c r="M3890" s="68">
        <v>14.6</v>
      </c>
      <c r="N3890" s="71">
        <f>IF(M3890="",0,IF(A3890&lt;43,IF(F3890="女",VLOOKUP(M3890,标准!C$108:D$128,2,TRUE),VLOOKUP(M3890,标准!C$74:D$94,2,TRUE)),IF(F3890="女",VLOOKUP(M3890,标准!C$39:D$59,2,TRUE),VLOOKUP(M3890,标准!C$3:D$23,2,TRUE))))</f>
        <v>74</v>
      </c>
      <c r="O3890" s="76">
        <v>250</v>
      </c>
      <c r="P3890" s="71">
        <f>IF(A3890&lt;43,IF(F3890="女",VLOOKUP(O3890/100,标准!E$108:F$128,2,TRUE),VLOOKUP(O3890/100,标准!E$74:F$94,2,TRUE)),IF(F3890="女",VLOOKUP(O3890/100,标准!E$39:F$59,2,TRUE),VLOOKUP(O3890/100,标准!E$3:F$23,2,TRUE)))</f>
        <v>80</v>
      </c>
      <c r="Q3890" s="81">
        <v>3.52</v>
      </c>
      <c r="R3890" s="71">
        <f>IF(Q3890=0,0,IF(A3890&lt;43,IF(F3890="女",IF(Q3890="",0,VLOOKUP(Q3890,标准!I$108:J$138,2,TRUE)),IF(Q3890="",0,VLOOKUP(Q3890,标准!I$74:J$104,2,TRUE))),IF(F3890="女",IF(Q3890="",0,VLOOKUP(Q3890,标准!I$39:J$69,2,TRUE)),IF(Q3890="",0,VLOOKUP(Q3890,标准!I$3:J$33,2,TRUE)))))</f>
        <v>76</v>
      </c>
      <c r="S3890" s="76">
        <v>13</v>
      </c>
      <c r="T3890" s="71">
        <f>IF(A3890&lt;43,IF(F3890="女",VLOOKUP(S3890,标准!G$108:H$138,2,TRUE),VLOOKUP(S3890,标准!G$74:H$99,2,TRUE)),IF(F3890="女",VLOOKUP(S3890,标准!G$39:H$69,2,TRUE),VLOOKUP(S3890,标准!G$3:H$28,2,TRUE)))</f>
        <v>72</v>
      </c>
      <c r="U3890" s="88">
        <v>7.1</v>
      </c>
      <c r="V3890" s="71">
        <f>IF(U3890=0,0,IF(A3890&lt;43,IF(F3890="女",IF(U3890="",0,VLOOKUP(U3890,标准!A$108:B$128,2,TRUE)),IF(U3890="",0,VLOOKUP(U3890,标准!A$74:B$94,2,TRUE))),IF(F3890="女",IF(U3890="",0,VLOOKUP(U3890,标准!A$39:B$59,2,TRUE)),IF(U3890="",0,VLOOKUP(U3890,标准!A$3:B$23,2,TRUE)))))</f>
        <v>80</v>
      </c>
      <c r="W3890" s="86">
        <f t="shared" si="60"/>
        <v>83.05</v>
      </c>
      <c r="X3890" s="87">
        <v>4.6</v>
      </c>
      <c r="Y3890" s="87">
        <v>4.3</v>
      </c>
      <c r="Z3890" s="91"/>
      <c r="AA3890" s="92"/>
    </row>
    <row r="3891" customHeight="1" spans="1:27">
      <c r="A3891" s="62">
        <v>41</v>
      </c>
      <c r="B3891" s="91">
        <v>3929</v>
      </c>
      <c r="C3891" s="156" t="s">
        <v>7872</v>
      </c>
      <c r="D3891" s="156" t="s">
        <v>7794</v>
      </c>
      <c r="E3891" s="156" t="s">
        <v>2628</v>
      </c>
      <c r="F3891" s="156" t="s">
        <v>34</v>
      </c>
      <c r="G3891" s="157" t="s">
        <v>7873</v>
      </c>
      <c r="H3891" s="68">
        <v>164.6</v>
      </c>
      <c r="I3891" s="68">
        <v>55.7</v>
      </c>
      <c r="J3891" s="71">
        <f>IF(F3891="女",IF(H3891=0,0,VLOOKUP(I3891/(H3891*H3891/10000),标准!M$108:N$112,2,TRUE)),IF(H3891=0,0,VLOOKUP(I3891/(H3891*H3891/10000),标准!M$74:N$78,2,TRUE)))</f>
        <v>100</v>
      </c>
      <c r="K3891" s="72">
        <v>3188</v>
      </c>
      <c r="L3891" s="71">
        <f>IF(A3891&lt;43,IF(F3891="女",VLOOKUP(K3891,标准!K$108:L$128,2,TRUE),VLOOKUP(K3891,标准!K$74:L$94,2,TRUE)),IF(F3891="女",VLOOKUP(K3891,标准!K$39:L$59,2,TRUE),VLOOKUP(K3891,标准!K$3:L$23,2,TRUE)))</f>
        <v>85</v>
      </c>
      <c r="M3891" s="68">
        <v>20</v>
      </c>
      <c r="N3891" s="71">
        <f>IF(M3891="",0,IF(A3891&lt;43,IF(F3891="女",VLOOKUP(M3891,标准!C$108:D$128,2,TRUE),VLOOKUP(M3891,标准!C$74:D$94,2,TRUE)),IF(F3891="女",VLOOKUP(M3891,标准!C$39:D$59,2,TRUE),VLOOKUP(M3891,标准!C$3:D$23,2,TRUE))))</f>
        <v>80</v>
      </c>
      <c r="O3891" s="76">
        <v>202</v>
      </c>
      <c r="P3891" s="71">
        <f>IF(A3891&lt;43,IF(F3891="女",VLOOKUP(O3891/100,标准!E$108:F$128,2,TRUE),VLOOKUP(O3891/100,标准!E$74:F$94,2,TRUE)),IF(F3891="女",VLOOKUP(O3891/100,标准!E$39:F$59,2,TRUE),VLOOKUP(O3891/100,标准!E$3:F$23,2,TRUE)))</f>
        <v>95</v>
      </c>
      <c r="Q3891" s="81">
        <v>3.34</v>
      </c>
      <c r="R3891" s="71">
        <f>IF(Q3891=0,0,IF(A3891&lt;43,IF(F3891="女",IF(Q3891="",0,VLOOKUP(Q3891,标准!I$108:J$138,2,TRUE)),IF(Q3891="",0,VLOOKUP(Q3891,标准!I$74:J$104,2,TRUE))),IF(F3891="女",IF(Q3891="",0,VLOOKUP(Q3891,标准!I$39:J$69,2,TRUE)),IF(Q3891="",0,VLOOKUP(Q3891,标准!I$3:J$33,2,TRUE)))))</f>
        <v>85</v>
      </c>
      <c r="S3891" s="76">
        <v>28</v>
      </c>
      <c r="T3891" s="71">
        <f>IF(A3891&lt;43,IF(F3891="女",VLOOKUP(S3891,标准!G$108:H$138,2,TRUE),VLOOKUP(S3891,标准!G$74:H$99,2,TRUE)),IF(F3891="女",VLOOKUP(S3891,标准!G$39:H$69,2,TRUE),VLOOKUP(S3891,标准!G$3:H$28,2,TRUE)))</f>
        <v>62</v>
      </c>
      <c r="U3891" s="88">
        <v>8.5</v>
      </c>
      <c r="V3891" s="71">
        <f>IF(U3891=0,0,IF(A3891&lt;43,IF(F3891="女",IF(U3891="",0,VLOOKUP(U3891,标准!A$108:B$128,2,TRUE)),IF(U3891="",0,VLOOKUP(U3891,标准!A$74:B$94,2,TRUE))),IF(F3891="女",IF(U3891="",0,VLOOKUP(U3891,标准!A$39:B$59,2,TRUE)),IF(U3891="",0,VLOOKUP(U3891,标准!A$3:B$23,2,TRUE)))))</f>
        <v>78</v>
      </c>
      <c r="W3891" s="86">
        <f t="shared" si="60"/>
        <v>84.05</v>
      </c>
      <c r="X3891" s="87">
        <v>4.2</v>
      </c>
      <c r="Y3891" s="87">
        <v>4.2</v>
      </c>
      <c r="Z3891" s="91"/>
      <c r="AA3891" s="92"/>
    </row>
    <row r="3892" customHeight="1" spans="1:27">
      <c r="A3892" s="62">
        <v>41</v>
      </c>
      <c r="B3892" s="91">
        <v>3930</v>
      </c>
      <c r="C3892" s="156" t="s">
        <v>7874</v>
      </c>
      <c r="D3892" s="156" t="s">
        <v>7794</v>
      </c>
      <c r="E3892" s="156" t="s">
        <v>2628</v>
      </c>
      <c r="F3892" s="156" t="s">
        <v>34</v>
      </c>
      <c r="G3892" s="157" t="s">
        <v>7875</v>
      </c>
      <c r="H3892" s="68">
        <v>174</v>
      </c>
      <c r="I3892" s="68">
        <v>57</v>
      </c>
      <c r="J3892" s="71">
        <f>IF(F3892="女",IF(H3892=0,0,VLOOKUP(I3892/(H3892*H3892/10000),标准!M$108:N$112,2,TRUE)),IF(H3892=0,0,VLOOKUP(I3892/(H3892*H3892/10000),标准!M$74:N$78,2,TRUE)))</f>
        <v>100</v>
      </c>
      <c r="K3892" s="72">
        <v>3437</v>
      </c>
      <c r="L3892" s="71">
        <f>IF(A3892&lt;43,IF(F3892="女",VLOOKUP(K3892,标准!K$108:L$128,2,TRUE),VLOOKUP(K3892,标准!K$74:L$94,2,TRUE)),IF(F3892="女",VLOOKUP(K3892,标准!K$39:L$59,2,TRUE),VLOOKUP(K3892,标准!K$3:L$23,2,TRUE)))</f>
        <v>100</v>
      </c>
      <c r="M3892" s="68">
        <v>20.5</v>
      </c>
      <c r="N3892" s="71">
        <f>IF(M3892="",0,IF(A3892&lt;43,IF(F3892="女",VLOOKUP(M3892,标准!C$108:D$128,2,TRUE),VLOOKUP(M3892,标准!C$74:D$94,2,TRUE)),IF(F3892="女",VLOOKUP(M3892,标准!C$39:D$59,2,TRUE),VLOOKUP(M3892,标准!C$3:D$23,2,TRUE))))</f>
        <v>80</v>
      </c>
      <c r="O3892" s="76">
        <v>175</v>
      </c>
      <c r="P3892" s="71">
        <f>IF(A3892&lt;43,IF(F3892="女",VLOOKUP(O3892/100,标准!E$108:F$128,2,TRUE),VLOOKUP(O3892/100,标准!E$74:F$94,2,TRUE)),IF(F3892="女",VLOOKUP(O3892/100,标准!E$39:F$59,2,TRUE),VLOOKUP(O3892/100,标准!E$3:F$23,2,TRUE)))</f>
        <v>76</v>
      </c>
      <c r="Q3892" s="81">
        <v>3.55</v>
      </c>
      <c r="R3892" s="71">
        <f>IF(Q3892=0,0,IF(A3892&lt;43,IF(F3892="女",IF(Q3892="",0,VLOOKUP(Q3892,标准!I$108:J$138,2,TRUE)),IF(Q3892="",0,VLOOKUP(Q3892,标准!I$74:J$104,2,TRUE))),IF(F3892="女",IF(Q3892="",0,VLOOKUP(Q3892,标准!I$39:J$69,2,TRUE)),IF(Q3892="",0,VLOOKUP(Q3892,标准!I$3:J$33,2,TRUE)))))</f>
        <v>74</v>
      </c>
      <c r="S3892" s="76">
        <v>45</v>
      </c>
      <c r="T3892" s="71">
        <f>IF(A3892&lt;43,IF(F3892="女",VLOOKUP(S3892,标准!G$108:H$138,2,TRUE),VLOOKUP(S3892,标准!G$74:H$99,2,TRUE)),IF(F3892="女",VLOOKUP(S3892,标准!G$39:H$69,2,TRUE),VLOOKUP(S3892,标准!G$3:H$28,2,TRUE)))</f>
        <v>78</v>
      </c>
      <c r="U3892" s="88">
        <v>9.1</v>
      </c>
      <c r="V3892" s="71">
        <f>IF(U3892=0,0,IF(A3892&lt;43,IF(F3892="女",IF(U3892="",0,VLOOKUP(U3892,标准!A$108:B$128,2,TRUE)),IF(U3892="",0,VLOOKUP(U3892,标准!A$74:B$94,2,TRUE))),IF(F3892="女",IF(U3892="",0,VLOOKUP(U3892,标准!A$39:B$59,2,TRUE)),IF(U3892="",0,VLOOKUP(U3892,标准!A$3:B$23,2,TRUE)))))</f>
        <v>72</v>
      </c>
      <c r="W3892" s="86">
        <f t="shared" si="60"/>
        <v>82.6</v>
      </c>
      <c r="X3892" s="87">
        <v>4.7</v>
      </c>
      <c r="Y3892" s="87">
        <v>4.8</v>
      </c>
      <c r="Z3892" s="91"/>
      <c r="AA3892" s="92"/>
    </row>
    <row r="3893" customHeight="1" spans="1:27">
      <c r="A3893" s="62">
        <v>41</v>
      </c>
      <c r="B3893" s="91">
        <v>3931</v>
      </c>
      <c r="C3893" s="156" t="s">
        <v>3799</v>
      </c>
      <c r="D3893" s="156" t="s">
        <v>7794</v>
      </c>
      <c r="E3893" s="156" t="s">
        <v>2628</v>
      </c>
      <c r="F3893" s="156" t="s">
        <v>34</v>
      </c>
      <c r="G3893" s="157" t="s">
        <v>7876</v>
      </c>
      <c r="H3893" s="68"/>
      <c r="I3893" s="68"/>
      <c r="J3893" s="71">
        <f>IF(F3893="女",IF(H3893=0,0,VLOOKUP(I3893/(H3893*H3893/10000),标准!M$108:N$112,2,TRUE)),IF(H3893=0,0,VLOOKUP(I3893/(H3893*H3893/10000),标准!M$74:N$78,2,TRUE)))</f>
        <v>0</v>
      </c>
      <c r="K3893" s="72"/>
      <c r="L3893" s="71">
        <f>IF(A3893&lt;43,IF(F3893="女",VLOOKUP(K3893,标准!K$108:L$128,2,TRUE),VLOOKUP(K3893,标准!K$74:L$94,2,TRUE)),IF(F3893="女",VLOOKUP(K3893,标准!K$39:L$59,2,TRUE),VLOOKUP(K3893,标准!K$3:L$23,2,TRUE)))</f>
        <v>0</v>
      </c>
      <c r="M3893" s="68">
        <v>0</v>
      </c>
      <c r="N3893" s="71">
        <f>IF(M3893="",0,IF(A3893&lt;43,IF(F3893="女",VLOOKUP(M3893,标准!C$108:D$128,2,TRUE),VLOOKUP(M3893,标准!C$74:D$94,2,TRUE)),IF(F3893="女",VLOOKUP(M3893,标准!C$39:D$59,2,TRUE),VLOOKUP(M3893,标准!C$3:D$23,2,TRUE))))</f>
        <v>0</v>
      </c>
      <c r="O3893" s="72"/>
      <c r="P3893" s="71">
        <f>IF(A3893&lt;43,IF(F3893="女",VLOOKUP(O3893/100,标准!E$108:F$128,2,TRUE),VLOOKUP(O3893/100,标准!E$74:F$94,2,TRUE)),IF(F3893="女",VLOOKUP(O3893/100,标准!E$39:F$59,2,TRUE),VLOOKUP(O3893/100,标准!E$3:F$23,2,TRUE)))</f>
        <v>0</v>
      </c>
      <c r="Q3893" s="82"/>
      <c r="R3893" s="71">
        <f>IF(Q3893=0,0,IF(A3893&lt;43,IF(F3893="女",IF(Q3893="",0,VLOOKUP(Q3893,标准!I$108:J$138,2,TRUE)),IF(Q3893="",0,VLOOKUP(Q3893,标准!I$74:J$104,2,TRUE))),IF(F3893="女",IF(Q3893="",0,VLOOKUP(Q3893,标准!I$39:J$69,2,TRUE)),IF(Q3893="",0,VLOOKUP(Q3893,标准!I$3:J$33,2,TRUE)))))</f>
        <v>0</v>
      </c>
      <c r="S3893" s="83"/>
      <c r="T3893" s="71">
        <f>IF(A3893&lt;43,IF(F3893="女",VLOOKUP(S3893,标准!G$108:H$138,2,TRUE),VLOOKUP(S3893,标准!G$74:H$99,2,TRUE)),IF(F3893="女",VLOOKUP(S3893,标准!G$39:H$69,2,TRUE),VLOOKUP(S3893,标准!G$3:H$28,2,TRUE)))</f>
        <v>0</v>
      </c>
      <c r="U3893" s="89"/>
      <c r="V3893" s="71">
        <f>IF(U3893=0,0,IF(A3893&lt;43,IF(F3893="女",IF(U3893="",0,VLOOKUP(U3893,标准!A$108:B$128,2,TRUE)),IF(U3893="",0,VLOOKUP(U3893,标准!A$74:B$94,2,TRUE))),IF(F3893="女",IF(U3893="",0,VLOOKUP(U3893,标准!A$39:B$59,2,TRUE)),IF(U3893="",0,VLOOKUP(U3893,标准!A$3:B$23,2,TRUE)))))</f>
        <v>0</v>
      </c>
      <c r="W3893" s="86">
        <v>60</v>
      </c>
      <c r="X3893" s="87"/>
      <c r="Y3893" s="87"/>
      <c r="Z3893" s="91"/>
      <c r="AA3893" s="92" t="s">
        <v>108</v>
      </c>
    </row>
    <row r="3894" customHeight="1" spans="1:27">
      <c r="A3894" s="62">
        <v>41</v>
      </c>
      <c r="B3894" s="91">
        <v>3932</v>
      </c>
      <c r="C3894" s="156" t="s">
        <v>7877</v>
      </c>
      <c r="D3894" s="156" t="s">
        <v>7794</v>
      </c>
      <c r="E3894" s="156" t="s">
        <v>2628</v>
      </c>
      <c r="F3894" s="156" t="s">
        <v>34</v>
      </c>
      <c r="G3894" s="157" t="s">
        <v>7878</v>
      </c>
      <c r="H3894" s="68">
        <v>169.1</v>
      </c>
      <c r="I3894" s="68">
        <v>61</v>
      </c>
      <c r="J3894" s="71">
        <f>IF(F3894="女",IF(H3894=0,0,VLOOKUP(I3894/(H3894*H3894/10000),标准!M$108:N$112,2,TRUE)),IF(H3894=0,0,VLOOKUP(I3894/(H3894*H3894/10000),标准!M$74:N$78,2,TRUE)))</f>
        <v>100</v>
      </c>
      <c r="K3894" s="72">
        <v>3538</v>
      </c>
      <c r="L3894" s="71">
        <f>IF(A3894&lt;43,IF(F3894="女",VLOOKUP(K3894,标准!K$108:L$128,2,TRUE),VLOOKUP(K3894,标准!K$74:L$94,2,TRUE)),IF(F3894="女",VLOOKUP(K3894,标准!K$39:L$59,2,TRUE),VLOOKUP(K3894,标准!K$3:L$23,2,TRUE)))</f>
        <v>100</v>
      </c>
      <c r="M3894" s="68">
        <v>16</v>
      </c>
      <c r="N3894" s="71">
        <f>IF(M3894="",0,IF(A3894&lt;43,IF(F3894="女",VLOOKUP(M3894,标准!C$108:D$128,2,TRUE),VLOOKUP(M3894,标准!C$74:D$94,2,TRUE)),IF(F3894="女",VLOOKUP(M3894,标准!C$39:D$59,2,TRUE),VLOOKUP(M3894,标准!C$3:D$23,2,TRUE))))</f>
        <v>74</v>
      </c>
      <c r="O3894" s="76">
        <v>178</v>
      </c>
      <c r="P3894" s="71">
        <f>IF(A3894&lt;43,IF(F3894="女",VLOOKUP(O3894/100,标准!E$108:F$128,2,TRUE),VLOOKUP(O3894/100,标准!E$74:F$94,2,TRUE)),IF(F3894="女",VLOOKUP(O3894/100,标准!E$39:F$59,2,TRUE),VLOOKUP(O3894/100,标准!E$3:F$23,2,TRUE)))</f>
        <v>78</v>
      </c>
      <c r="Q3894" s="81">
        <v>3.46</v>
      </c>
      <c r="R3894" s="71">
        <f>IF(Q3894=0,0,IF(A3894&lt;43,IF(F3894="女",IF(Q3894="",0,VLOOKUP(Q3894,标准!I$108:J$138,2,TRUE)),IF(Q3894="",0,VLOOKUP(Q3894,标准!I$74:J$104,2,TRUE))),IF(F3894="女",IF(Q3894="",0,VLOOKUP(Q3894,标准!I$39:J$69,2,TRUE)),IF(Q3894="",0,VLOOKUP(Q3894,标准!I$3:J$33,2,TRUE)))))</f>
        <v>78</v>
      </c>
      <c r="S3894" s="76">
        <v>56</v>
      </c>
      <c r="T3894" s="71">
        <f>IF(A3894&lt;43,IF(F3894="女",VLOOKUP(S3894,标准!G$108:H$138,2,TRUE),VLOOKUP(S3894,标准!G$74:H$99,2,TRUE)),IF(F3894="女",VLOOKUP(S3894,标准!G$39:H$69,2,TRUE),VLOOKUP(S3894,标准!G$3:H$28,2,TRUE)))</f>
        <v>100</v>
      </c>
      <c r="U3894" s="88">
        <v>8.5</v>
      </c>
      <c r="V3894" s="71">
        <f>IF(U3894=0,0,IF(A3894&lt;43,IF(F3894="女",IF(U3894="",0,VLOOKUP(U3894,标准!A$108:B$128,2,TRUE)),IF(U3894="",0,VLOOKUP(U3894,标准!A$74:B$94,2,TRUE))),IF(F3894="女",IF(U3894="",0,VLOOKUP(U3894,标准!A$39:B$59,2,TRUE)),IF(U3894="",0,VLOOKUP(U3894,标准!A$3:B$23,2,TRUE)))))</f>
        <v>78</v>
      </c>
      <c r="W3894" s="86">
        <f t="shared" si="60"/>
        <v>86.4</v>
      </c>
      <c r="X3894" s="87">
        <v>4.2</v>
      </c>
      <c r="Y3894" s="87">
        <v>4.4</v>
      </c>
      <c r="Z3894" s="91"/>
      <c r="AA3894" s="92"/>
    </row>
    <row r="3895" customHeight="1" spans="1:27">
      <c r="A3895" s="62">
        <v>41</v>
      </c>
      <c r="B3895" s="91">
        <v>3933</v>
      </c>
      <c r="C3895" s="156" t="s">
        <v>7879</v>
      </c>
      <c r="D3895" s="156" t="s">
        <v>7880</v>
      </c>
      <c r="E3895" s="156" t="s">
        <v>2628</v>
      </c>
      <c r="F3895" s="156" t="s">
        <v>30</v>
      </c>
      <c r="G3895" s="157" t="s">
        <v>7881</v>
      </c>
      <c r="H3895" s="68"/>
      <c r="I3895" s="68"/>
      <c r="J3895" s="71">
        <f>IF(F3895="女",IF(H3895=0,0,VLOOKUP(I3895/(H3895*H3895/10000),标准!M$108:N$112,2,TRUE)),IF(H3895=0,0,VLOOKUP(I3895/(H3895*H3895/10000),标准!M$74:N$78,2,TRUE)))</f>
        <v>0</v>
      </c>
      <c r="K3895" s="72"/>
      <c r="L3895" s="71">
        <f>IF(A3895&lt;43,IF(F3895="女",VLOOKUP(K3895,标准!K$108:L$128,2,TRUE),VLOOKUP(K3895,标准!K$74:L$94,2,TRUE)),IF(F3895="女",VLOOKUP(K3895,标准!K$39:L$59,2,TRUE),VLOOKUP(K3895,标准!K$3:L$23,2,TRUE)))</f>
        <v>0</v>
      </c>
      <c r="M3895" s="68">
        <v>0</v>
      </c>
      <c r="N3895" s="71">
        <f>IF(M3895="",0,IF(A3895&lt;43,IF(F3895="女",VLOOKUP(M3895,标准!C$108:D$128,2,TRUE),VLOOKUP(M3895,标准!C$74:D$94,2,TRUE)),IF(F3895="女",VLOOKUP(M3895,标准!C$39:D$59,2,TRUE),VLOOKUP(M3895,标准!C$3:D$23,2,TRUE))))</f>
        <v>20</v>
      </c>
      <c r="O3895" s="72"/>
      <c r="P3895" s="71">
        <f>IF(A3895&lt;43,IF(F3895="女",VLOOKUP(O3895/100,标准!E$108:F$128,2,TRUE),VLOOKUP(O3895/100,标准!E$74:F$94,2,TRUE)),IF(F3895="女",VLOOKUP(O3895/100,标准!E$39:F$59,2,TRUE),VLOOKUP(O3895/100,标准!E$3:F$23,2,TRUE)))</f>
        <v>0</v>
      </c>
      <c r="Q3895" s="82"/>
      <c r="R3895" s="71">
        <f>IF(Q3895=0,0,IF(A3895&lt;43,IF(F3895="女",IF(Q3895="",0,VLOOKUP(Q3895,标准!I$108:J$138,2,TRUE)),IF(Q3895="",0,VLOOKUP(Q3895,标准!I$74:J$104,2,TRUE))),IF(F3895="女",IF(Q3895="",0,VLOOKUP(Q3895,标准!I$39:J$69,2,TRUE)),IF(Q3895="",0,VLOOKUP(Q3895,标准!I$3:J$33,2,TRUE)))))</f>
        <v>0</v>
      </c>
      <c r="S3895" s="83"/>
      <c r="T3895" s="71">
        <f>IF(A3895&lt;43,IF(F3895="女",VLOOKUP(S3895,标准!G$108:H$138,2,TRUE),VLOOKUP(S3895,标准!G$74:H$99,2,TRUE)),IF(F3895="女",VLOOKUP(S3895,标准!G$39:H$69,2,TRUE),VLOOKUP(S3895,标准!G$3:H$28,2,TRUE)))</f>
        <v>0</v>
      </c>
      <c r="U3895" s="89"/>
      <c r="V3895" s="71">
        <f>IF(U3895=0,0,IF(A3895&lt;43,IF(F3895="女",IF(U3895="",0,VLOOKUP(U3895,标准!A$108:B$128,2,TRUE)),IF(U3895="",0,VLOOKUP(U3895,标准!A$74:B$94,2,TRUE))),IF(F3895="女",IF(U3895="",0,VLOOKUP(U3895,标准!A$39:B$59,2,TRUE)),IF(U3895="",0,VLOOKUP(U3895,标准!A$3:B$23,2,TRUE)))))</f>
        <v>0</v>
      </c>
      <c r="W3895" s="86">
        <v>80</v>
      </c>
      <c r="X3895" s="87"/>
      <c r="Y3895" s="87"/>
      <c r="Z3895" s="91"/>
      <c r="AA3895" s="92" t="s">
        <v>32</v>
      </c>
    </row>
    <row r="3896" customHeight="1" spans="1:27">
      <c r="A3896" s="62">
        <v>41</v>
      </c>
      <c r="B3896" s="91">
        <v>3934</v>
      </c>
      <c r="C3896" s="156" t="s">
        <v>7882</v>
      </c>
      <c r="D3896" s="156" t="s">
        <v>7880</v>
      </c>
      <c r="E3896" s="156" t="s">
        <v>2628</v>
      </c>
      <c r="F3896" s="156" t="s">
        <v>34</v>
      </c>
      <c r="G3896" s="157" t="s">
        <v>7883</v>
      </c>
      <c r="H3896" s="68">
        <v>157.3</v>
      </c>
      <c r="I3896" s="68">
        <v>41.2</v>
      </c>
      <c r="J3896" s="71">
        <f>IF(F3896="女",IF(H3896=0,0,VLOOKUP(I3896/(H3896*H3896/10000),标准!M$108:N$112,2,TRUE)),IF(H3896=0,0,VLOOKUP(I3896/(H3896*H3896/10000),标准!M$74:N$78,2,TRUE)))</f>
        <v>80</v>
      </c>
      <c r="K3896" s="72">
        <v>2255</v>
      </c>
      <c r="L3896" s="71">
        <f>IF(A3896&lt;43,IF(F3896="女",VLOOKUP(K3896,标准!K$108:L$128,2,TRUE),VLOOKUP(K3896,标准!K$74:L$94,2,TRUE)),IF(F3896="女",VLOOKUP(K3896,标准!K$39:L$59,2,TRUE),VLOOKUP(K3896,标准!K$3:L$23,2,TRUE)))</f>
        <v>64</v>
      </c>
      <c r="M3896" s="68">
        <v>9.5</v>
      </c>
      <c r="N3896" s="71">
        <f>IF(M3896="",0,IF(A3896&lt;43,IF(F3896="女",VLOOKUP(M3896,标准!C$108:D$128,2,TRUE),VLOOKUP(M3896,标准!C$74:D$94,2,TRUE)),IF(F3896="女",VLOOKUP(M3896,标准!C$39:D$59,2,TRUE),VLOOKUP(M3896,标准!C$3:D$23,2,TRUE))))</f>
        <v>64</v>
      </c>
      <c r="O3896" s="77">
        <v>160</v>
      </c>
      <c r="P3896" s="71">
        <f>IF(A3896&lt;43,IF(F3896="女",VLOOKUP(O3896/100,标准!E$108:F$128,2,TRUE),VLOOKUP(O3896/100,标准!E$74:F$94,2,TRUE)),IF(F3896="女",VLOOKUP(O3896/100,标准!E$39:F$59,2,TRUE),VLOOKUP(O3896/100,标准!E$3:F$23,2,TRUE)))</f>
        <v>66</v>
      </c>
      <c r="Q3896" s="81">
        <v>4.02</v>
      </c>
      <c r="R3896" s="71">
        <f>IF(Q3896=0,0,IF(A3896&lt;43,IF(F3896="女",IF(Q3896="",0,VLOOKUP(Q3896,标准!I$108:J$138,2,TRUE)),IF(Q3896="",0,VLOOKUP(Q3896,标准!I$74:J$104,2,TRUE))),IF(F3896="女",IF(Q3896="",0,VLOOKUP(Q3896,标准!I$39:J$69,2,TRUE)),IF(Q3896="",0,VLOOKUP(Q3896,标准!I$3:J$33,2,TRUE)))))</f>
        <v>72</v>
      </c>
      <c r="S3896" s="76">
        <v>39</v>
      </c>
      <c r="T3896" s="71">
        <f>IF(A3896&lt;43,IF(F3896="女",VLOOKUP(S3896,标准!G$108:H$138,2,TRUE),VLOOKUP(S3896,标准!G$74:H$99,2,TRUE)),IF(F3896="女",VLOOKUP(S3896,标准!G$39:H$69,2,TRUE),VLOOKUP(S3896,标准!G$3:H$28,2,TRUE)))</f>
        <v>72</v>
      </c>
      <c r="U3896" s="88">
        <v>9.1</v>
      </c>
      <c r="V3896" s="71">
        <f>IF(U3896=0,0,IF(A3896&lt;43,IF(F3896="女",IF(U3896="",0,VLOOKUP(U3896,标准!A$108:B$128,2,TRUE)),IF(U3896="",0,VLOOKUP(U3896,标准!A$74:B$94,2,TRUE))),IF(F3896="女",IF(U3896="",0,VLOOKUP(U3896,标准!A$39:B$59,2,TRUE)),IF(U3896="",0,VLOOKUP(U3896,标准!A$3:B$23,2,TRUE)))))</f>
        <v>72</v>
      </c>
      <c r="W3896" s="86">
        <f t="shared" si="60"/>
        <v>70.6</v>
      </c>
      <c r="X3896" s="87">
        <v>4.3</v>
      </c>
      <c r="Y3896" s="87">
        <v>4.6</v>
      </c>
      <c r="Z3896" s="91"/>
      <c r="AA3896" s="92"/>
    </row>
    <row r="3897" customHeight="1" spans="1:27">
      <c r="A3897" s="62">
        <v>41</v>
      </c>
      <c r="B3897" s="91">
        <v>3935</v>
      </c>
      <c r="C3897" s="156" t="s">
        <v>7884</v>
      </c>
      <c r="D3897" s="156" t="s">
        <v>7880</v>
      </c>
      <c r="E3897" s="156" t="s">
        <v>2628</v>
      </c>
      <c r="F3897" s="156" t="s">
        <v>34</v>
      </c>
      <c r="G3897" s="157" t="s">
        <v>7885</v>
      </c>
      <c r="H3897" s="68">
        <v>154.7</v>
      </c>
      <c r="I3897" s="68">
        <v>52.1</v>
      </c>
      <c r="J3897" s="71">
        <f>IF(F3897="女",IF(H3897=0,0,VLOOKUP(I3897/(H3897*H3897/10000),标准!M$108:N$112,2,TRUE)),IF(H3897=0,0,VLOOKUP(I3897/(H3897*H3897/10000),标准!M$74:N$78,2,TRUE)))</f>
        <v>100</v>
      </c>
      <c r="K3897" s="72">
        <v>3242</v>
      </c>
      <c r="L3897" s="71">
        <f>IF(A3897&lt;43,IF(F3897="女",VLOOKUP(K3897,标准!K$108:L$128,2,TRUE),VLOOKUP(K3897,标准!K$74:L$94,2,TRUE)),IF(F3897="女",VLOOKUP(K3897,标准!K$39:L$59,2,TRUE),VLOOKUP(K3897,标准!K$3:L$23,2,TRUE)))</f>
        <v>85</v>
      </c>
      <c r="M3897" s="68">
        <v>20.5</v>
      </c>
      <c r="N3897" s="71">
        <f>IF(M3897="",0,IF(A3897&lt;43,IF(F3897="女",VLOOKUP(M3897,标准!C$108:D$128,2,TRUE),VLOOKUP(M3897,标准!C$74:D$94,2,TRUE)),IF(F3897="女",VLOOKUP(M3897,标准!C$39:D$59,2,TRUE),VLOOKUP(M3897,标准!C$3:D$23,2,TRUE))))</f>
        <v>80</v>
      </c>
      <c r="O3897" s="77">
        <v>174</v>
      </c>
      <c r="P3897" s="71">
        <f>IF(A3897&lt;43,IF(F3897="女",VLOOKUP(O3897/100,标准!E$108:F$128,2,TRUE),VLOOKUP(O3897/100,标准!E$74:F$94,2,TRUE)),IF(F3897="女",VLOOKUP(O3897/100,标准!E$39:F$59,2,TRUE),VLOOKUP(O3897/100,标准!E$3:F$23,2,TRUE)))</f>
        <v>74</v>
      </c>
      <c r="Q3897" s="81">
        <v>3.45</v>
      </c>
      <c r="R3897" s="71">
        <f>IF(Q3897=0,0,IF(A3897&lt;43,IF(F3897="女",IF(Q3897="",0,VLOOKUP(Q3897,标准!I$108:J$138,2,TRUE)),IF(Q3897="",0,VLOOKUP(Q3897,标准!I$74:J$104,2,TRUE))),IF(F3897="女",IF(Q3897="",0,VLOOKUP(Q3897,标准!I$39:J$69,2,TRUE)),IF(Q3897="",0,VLOOKUP(Q3897,标准!I$3:J$33,2,TRUE)))))</f>
        <v>78</v>
      </c>
      <c r="S3897" s="76">
        <v>35</v>
      </c>
      <c r="T3897" s="71">
        <f>IF(A3897&lt;43,IF(F3897="女",VLOOKUP(S3897,标准!G$108:H$138,2,TRUE),VLOOKUP(S3897,标准!G$74:H$99,2,TRUE)),IF(F3897="女",VLOOKUP(S3897,标准!G$39:H$69,2,TRUE),VLOOKUP(S3897,标准!G$3:H$28,2,TRUE)))</f>
        <v>68</v>
      </c>
      <c r="U3897" s="88">
        <v>9.2</v>
      </c>
      <c r="V3897" s="71">
        <f>IF(U3897=0,0,IF(A3897&lt;43,IF(F3897="女",IF(U3897="",0,VLOOKUP(U3897,标准!A$108:B$128,2,TRUE)),IF(U3897="",0,VLOOKUP(U3897,标准!A$74:B$94,2,TRUE))),IF(F3897="女",IF(U3897="",0,VLOOKUP(U3897,标准!A$39:B$59,2,TRUE)),IF(U3897="",0,VLOOKUP(U3897,标准!A$3:B$23,2,TRUE)))))</f>
        <v>70</v>
      </c>
      <c r="W3897" s="86">
        <f t="shared" si="60"/>
        <v>79.55</v>
      </c>
      <c r="X3897" s="87">
        <v>4.5</v>
      </c>
      <c r="Y3897" s="87">
        <v>4.7</v>
      </c>
      <c r="Z3897" s="91"/>
      <c r="AA3897" s="92"/>
    </row>
    <row r="3898" customHeight="1" spans="1:27">
      <c r="A3898" s="62">
        <v>41</v>
      </c>
      <c r="B3898" s="91">
        <v>3936</v>
      </c>
      <c r="C3898" s="156" t="s">
        <v>7836</v>
      </c>
      <c r="D3898" s="156" t="s">
        <v>7880</v>
      </c>
      <c r="E3898" s="156" t="s">
        <v>2628</v>
      </c>
      <c r="F3898" s="156" t="s">
        <v>34</v>
      </c>
      <c r="G3898" s="157" t="s">
        <v>7886</v>
      </c>
      <c r="H3898" s="68">
        <v>163.2</v>
      </c>
      <c r="I3898" s="68">
        <v>68.6</v>
      </c>
      <c r="J3898" s="71">
        <f>IF(F3898="女",IF(H3898=0,0,VLOOKUP(I3898/(H3898*H3898/10000),标准!M$108:N$112,2,TRUE)),IF(H3898=0,0,VLOOKUP(I3898/(H3898*H3898/10000),标准!M$74:N$78,2,TRUE)))</f>
        <v>80</v>
      </c>
      <c r="K3898" s="72">
        <v>3262</v>
      </c>
      <c r="L3898" s="71">
        <f>IF(A3898&lt;43,IF(F3898="女",VLOOKUP(K3898,标准!K$108:L$128,2,TRUE),VLOOKUP(K3898,标准!K$74:L$94,2,TRUE)),IF(F3898="女",VLOOKUP(K3898,标准!K$39:L$59,2,TRUE),VLOOKUP(K3898,标准!K$3:L$23,2,TRUE)))</f>
        <v>85</v>
      </c>
      <c r="M3898" s="68">
        <v>26</v>
      </c>
      <c r="N3898" s="71">
        <f>IF(M3898="",0,IF(A3898&lt;43,IF(F3898="女",VLOOKUP(M3898,标准!C$108:D$128,2,TRUE),VLOOKUP(M3898,标准!C$74:D$94,2,TRUE)),IF(F3898="女",VLOOKUP(M3898,标准!C$39:D$59,2,TRUE),VLOOKUP(M3898,标准!C$3:D$23,2,TRUE))))</f>
        <v>100</v>
      </c>
      <c r="O3898" s="77">
        <v>175</v>
      </c>
      <c r="P3898" s="71">
        <f>IF(A3898&lt;43,IF(F3898="女",VLOOKUP(O3898/100,标准!E$108:F$128,2,TRUE),VLOOKUP(O3898/100,标准!E$74:F$94,2,TRUE)),IF(F3898="女",VLOOKUP(O3898/100,标准!E$39:F$59,2,TRUE),VLOOKUP(O3898/100,标准!E$3:F$23,2,TRUE)))</f>
        <v>76</v>
      </c>
      <c r="Q3898" s="81">
        <v>4.09</v>
      </c>
      <c r="R3898" s="71">
        <f>IF(Q3898=0,0,IF(A3898&lt;43,IF(F3898="女",IF(Q3898="",0,VLOOKUP(Q3898,标准!I$108:J$138,2,TRUE)),IF(Q3898="",0,VLOOKUP(Q3898,标准!I$74:J$104,2,TRUE))),IF(F3898="女",IF(Q3898="",0,VLOOKUP(Q3898,标准!I$39:J$69,2,TRUE)),IF(Q3898="",0,VLOOKUP(Q3898,标准!I$3:J$33,2,TRUE)))))</f>
        <v>70</v>
      </c>
      <c r="S3898" s="76">
        <v>45</v>
      </c>
      <c r="T3898" s="71">
        <f>IF(A3898&lt;43,IF(F3898="女",VLOOKUP(S3898,标准!G$108:H$138,2,TRUE),VLOOKUP(S3898,标准!G$74:H$99,2,TRUE)),IF(F3898="女",VLOOKUP(S3898,标准!G$39:H$69,2,TRUE),VLOOKUP(S3898,标准!G$3:H$28,2,TRUE)))</f>
        <v>78</v>
      </c>
      <c r="U3898" s="88">
        <v>8.2</v>
      </c>
      <c r="V3898" s="71">
        <f>IF(U3898=0,0,IF(A3898&lt;43,IF(F3898="女",IF(U3898="",0,VLOOKUP(U3898,标准!A$108:B$128,2,TRUE)),IF(U3898="",0,VLOOKUP(U3898,标准!A$74:B$94,2,TRUE))),IF(F3898="女",IF(U3898="",0,VLOOKUP(U3898,标准!A$39:B$59,2,TRUE)),IF(U3898="",0,VLOOKUP(U3898,标准!A$3:B$23,2,TRUE)))))</f>
        <v>80</v>
      </c>
      <c r="W3898" s="86">
        <f t="shared" si="60"/>
        <v>80.15</v>
      </c>
      <c r="X3898" s="87">
        <v>4.8</v>
      </c>
      <c r="Y3898" s="87">
        <v>4.4</v>
      </c>
      <c r="Z3898" s="91"/>
      <c r="AA3898" s="92"/>
    </row>
    <row r="3899" customHeight="1" spans="1:27">
      <c r="A3899" s="62">
        <v>41</v>
      </c>
      <c r="B3899" s="91">
        <v>3937</v>
      </c>
      <c r="C3899" s="156" t="s">
        <v>7887</v>
      </c>
      <c r="D3899" s="156" t="s">
        <v>7880</v>
      </c>
      <c r="E3899" s="156" t="s">
        <v>2628</v>
      </c>
      <c r="F3899" s="156" t="s">
        <v>34</v>
      </c>
      <c r="G3899" s="157" t="s">
        <v>7888</v>
      </c>
      <c r="H3899" s="68">
        <v>165.3</v>
      </c>
      <c r="I3899" s="68">
        <v>57.6</v>
      </c>
      <c r="J3899" s="71">
        <f>IF(F3899="女",IF(H3899=0,0,VLOOKUP(I3899/(H3899*H3899/10000),标准!M$108:N$112,2,TRUE)),IF(H3899=0,0,VLOOKUP(I3899/(H3899*H3899/10000),标准!M$74:N$78,2,TRUE)))</f>
        <v>100</v>
      </c>
      <c r="K3899" s="72">
        <v>3688</v>
      </c>
      <c r="L3899" s="71">
        <f>IF(A3899&lt;43,IF(F3899="女",VLOOKUP(K3899,标准!K$108:L$128,2,TRUE),VLOOKUP(K3899,标准!K$74:L$94,2,TRUE)),IF(F3899="女",VLOOKUP(K3899,标准!K$39:L$59,2,TRUE),VLOOKUP(K3899,标准!K$3:L$23,2,TRUE)))</f>
        <v>100</v>
      </c>
      <c r="M3899" s="68">
        <v>6.6</v>
      </c>
      <c r="N3899" s="71">
        <f>IF(M3899="",0,IF(A3899&lt;43,IF(F3899="女",VLOOKUP(M3899,标准!C$108:D$128,2,TRUE),VLOOKUP(M3899,标准!C$74:D$94,2,TRUE)),IF(F3899="女",VLOOKUP(M3899,标准!C$39:D$59,2,TRUE),VLOOKUP(M3899,标准!C$3:D$23,2,TRUE))))</f>
        <v>60</v>
      </c>
      <c r="O3899" s="77">
        <v>170</v>
      </c>
      <c r="P3899" s="71">
        <f>IF(A3899&lt;43,IF(F3899="女",VLOOKUP(O3899/100,标准!E$108:F$128,2,TRUE),VLOOKUP(O3899/100,标准!E$74:F$94,2,TRUE)),IF(F3899="女",VLOOKUP(O3899/100,标准!E$39:F$59,2,TRUE),VLOOKUP(O3899/100,标准!E$3:F$23,2,TRUE)))</f>
        <v>72</v>
      </c>
      <c r="Q3899" s="81">
        <v>4.24</v>
      </c>
      <c r="R3899" s="71">
        <f>IF(Q3899=0,0,IF(A3899&lt;43,IF(F3899="女",IF(Q3899="",0,VLOOKUP(Q3899,标准!I$108:J$138,2,TRUE)),IF(Q3899="",0,VLOOKUP(Q3899,标准!I$74:J$104,2,TRUE))),IF(F3899="女",IF(Q3899="",0,VLOOKUP(Q3899,标准!I$39:J$69,2,TRUE)),IF(Q3899="",0,VLOOKUP(Q3899,标准!I$3:J$33,2,TRUE)))))</f>
        <v>64</v>
      </c>
      <c r="S3899" s="76">
        <v>49</v>
      </c>
      <c r="T3899" s="71">
        <f>IF(A3899&lt;43,IF(F3899="女",VLOOKUP(S3899,标准!G$108:H$138,2,TRUE),VLOOKUP(S3899,标准!G$74:H$99,2,TRUE)),IF(F3899="女",VLOOKUP(S3899,标准!G$39:H$69,2,TRUE),VLOOKUP(S3899,标准!G$3:H$28,2,TRUE)))</f>
        <v>85</v>
      </c>
      <c r="U3899" s="88">
        <v>9.2</v>
      </c>
      <c r="V3899" s="71">
        <f>IF(U3899=0,0,IF(A3899&lt;43,IF(F3899="女",IF(U3899="",0,VLOOKUP(U3899,标准!A$108:B$128,2,TRUE)),IF(U3899="",0,VLOOKUP(U3899,标准!A$74:B$94,2,TRUE))),IF(F3899="女",IF(U3899="",0,VLOOKUP(U3899,标准!A$39:B$59,2,TRUE)),IF(U3899="",0,VLOOKUP(U3899,标准!A$3:B$23,2,TRUE)))))</f>
        <v>70</v>
      </c>
      <c r="W3899" s="86">
        <f t="shared" si="60"/>
        <v>78.5</v>
      </c>
      <c r="X3899" s="87">
        <v>4.3</v>
      </c>
      <c r="Y3899" s="87">
        <v>4.2</v>
      </c>
      <c r="Z3899" s="91"/>
      <c r="AA3899" s="92"/>
    </row>
    <row r="3900" customHeight="1" spans="1:27">
      <c r="A3900" s="62">
        <v>41</v>
      </c>
      <c r="B3900" s="91">
        <v>3938</v>
      </c>
      <c r="C3900" s="156" t="s">
        <v>7889</v>
      </c>
      <c r="D3900" s="156" t="s">
        <v>7880</v>
      </c>
      <c r="E3900" s="156" t="s">
        <v>2628</v>
      </c>
      <c r="F3900" s="156" t="s">
        <v>34</v>
      </c>
      <c r="G3900" s="157" t="s">
        <v>7890</v>
      </c>
      <c r="H3900" s="68">
        <v>155.3</v>
      </c>
      <c r="I3900" s="68">
        <v>53.9</v>
      </c>
      <c r="J3900" s="71">
        <f>IF(F3900="女",IF(H3900=0,0,VLOOKUP(I3900/(H3900*H3900/10000),标准!M$108:N$112,2,TRUE)),IF(H3900=0,0,VLOOKUP(I3900/(H3900*H3900/10000),标准!M$74:N$78,2,TRUE)))</f>
        <v>100</v>
      </c>
      <c r="K3900" s="72">
        <v>2779</v>
      </c>
      <c r="L3900" s="71">
        <f>IF(A3900&lt;43,IF(F3900="女",VLOOKUP(K3900,标准!K$108:L$128,2,TRUE),VLOOKUP(K3900,标准!K$74:L$94,2,TRUE)),IF(F3900="女",VLOOKUP(K3900,标准!K$39:L$59,2,TRUE),VLOOKUP(K3900,标准!K$3:L$23,2,TRUE)))</f>
        <v>74</v>
      </c>
      <c r="M3900" s="68">
        <v>18</v>
      </c>
      <c r="N3900" s="71">
        <f>IF(M3900="",0,IF(A3900&lt;43,IF(F3900="女",VLOOKUP(M3900,标准!C$108:D$128,2,TRUE),VLOOKUP(M3900,标准!C$74:D$94,2,TRUE)),IF(F3900="女",VLOOKUP(M3900,标准!C$39:D$59,2,TRUE),VLOOKUP(M3900,标准!C$3:D$23,2,TRUE))))</f>
        <v>78</v>
      </c>
      <c r="O3900" s="77">
        <v>160</v>
      </c>
      <c r="P3900" s="71">
        <f>IF(A3900&lt;43,IF(F3900="女",VLOOKUP(O3900/100,标准!E$108:F$128,2,TRUE),VLOOKUP(O3900/100,标准!E$74:F$94,2,TRUE)),IF(F3900="女",VLOOKUP(O3900/100,标准!E$39:F$59,2,TRUE),VLOOKUP(O3900/100,标准!E$3:F$23,2,TRUE)))</f>
        <v>66</v>
      </c>
      <c r="Q3900" s="81">
        <v>4.38</v>
      </c>
      <c r="R3900" s="71">
        <f>IF(Q3900=0,0,IF(A3900&lt;43,IF(F3900="女",IF(Q3900="",0,VLOOKUP(Q3900,标准!I$108:J$138,2,TRUE)),IF(Q3900="",0,VLOOKUP(Q3900,标准!I$74:J$104,2,TRUE))),IF(F3900="女",IF(Q3900="",0,VLOOKUP(Q3900,标准!I$39:J$69,2,TRUE)),IF(Q3900="",0,VLOOKUP(Q3900,标准!I$3:J$33,2,TRUE)))))</f>
        <v>50</v>
      </c>
      <c r="S3900" s="76">
        <v>36</v>
      </c>
      <c r="T3900" s="71">
        <f>IF(A3900&lt;43,IF(F3900="女",VLOOKUP(S3900,标准!G$108:H$138,2,TRUE),VLOOKUP(S3900,标准!G$74:H$99,2,TRUE)),IF(F3900="女",VLOOKUP(S3900,标准!G$39:H$69,2,TRUE),VLOOKUP(S3900,标准!G$3:H$28,2,TRUE)))</f>
        <v>70</v>
      </c>
      <c r="U3900" s="88">
        <v>9.2</v>
      </c>
      <c r="V3900" s="71">
        <f>IF(U3900=0,0,IF(A3900&lt;43,IF(F3900="女",IF(U3900="",0,VLOOKUP(U3900,标准!A$108:B$128,2,TRUE)),IF(U3900="",0,VLOOKUP(U3900,标准!A$74:B$94,2,TRUE))),IF(F3900="女",IF(U3900="",0,VLOOKUP(U3900,标准!A$39:B$59,2,TRUE)),IF(U3900="",0,VLOOKUP(U3900,标准!A$3:B$23,2,TRUE)))))</f>
        <v>70</v>
      </c>
      <c r="W3900" s="86">
        <f t="shared" si="60"/>
        <v>71.5</v>
      </c>
      <c r="X3900" s="87">
        <v>3.7</v>
      </c>
      <c r="Y3900" s="87">
        <v>3.8</v>
      </c>
      <c r="Z3900" s="91"/>
      <c r="AA3900" s="92"/>
    </row>
    <row r="3901" customHeight="1" spans="1:27">
      <c r="A3901" s="62">
        <v>41</v>
      </c>
      <c r="B3901" s="91">
        <v>3939</v>
      </c>
      <c r="C3901" s="156" t="s">
        <v>7891</v>
      </c>
      <c r="D3901" s="156" t="s">
        <v>7880</v>
      </c>
      <c r="E3901" s="156" t="s">
        <v>2628</v>
      </c>
      <c r="F3901" s="156" t="s">
        <v>34</v>
      </c>
      <c r="G3901" s="157" t="s">
        <v>7892</v>
      </c>
      <c r="H3901" s="68">
        <v>171</v>
      </c>
      <c r="I3901" s="68">
        <v>66.6</v>
      </c>
      <c r="J3901" s="71">
        <f>IF(F3901="女",IF(H3901=0,0,VLOOKUP(I3901/(H3901*H3901/10000),标准!M$108:N$112,2,TRUE)),IF(H3901=0,0,VLOOKUP(I3901/(H3901*H3901/10000),标准!M$74:N$78,2,TRUE)))</f>
        <v>100</v>
      </c>
      <c r="K3901" s="72">
        <v>3980</v>
      </c>
      <c r="L3901" s="71">
        <f>IF(A3901&lt;43,IF(F3901="女",VLOOKUP(K3901,标准!K$108:L$128,2,TRUE),VLOOKUP(K3901,标准!K$74:L$94,2,TRUE)),IF(F3901="女",VLOOKUP(K3901,标准!K$39:L$59,2,TRUE),VLOOKUP(K3901,标准!K$3:L$23,2,TRUE)))</f>
        <v>100</v>
      </c>
      <c r="M3901" s="68">
        <v>8</v>
      </c>
      <c r="N3901" s="71">
        <f>IF(M3901="",0,IF(A3901&lt;43,IF(F3901="女",VLOOKUP(M3901,标准!C$108:D$128,2,TRUE),VLOOKUP(M3901,标准!C$74:D$94,2,TRUE)),IF(F3901="女",VLOOKUP(M3901,标准!C$39:D$59,2,TRUE),VLOOKUP(M3901,标准!C$3:D$23,2,TRUE))))</f>
        <v>62</v>
      </c>
      <c r="O3901" s="77">
        <v>149</v>
      </c>
      <c r="P3901" s="71">
        <f>IF(A3901&lt;43,IF(F3901="女",VLOOKUP(O3901/100,标准!E$108:F$128,2,TRUE),VLOOKUP(O3901/100,标准!E$74:F$94,2,TRUE)),IF(F3901="女",VLOOKUP(O3901/100,标准!E$39:F$59,2,TRUE),VLOOKUP(O3901/100,标准!E$3:F$23,2,TRUE)))</f>
        <v>50</v>
      </c>
      <c r="Q3901" s="81">
        <v>5.27</v>
      </c>
      <c r="R3901" s="71">
        <f>IF(Q3901=0,0,IF(A3901&lt;43,IF(F3901="女",IF(Q3901="",0,VLOOKUP(Q3901,标准!I$108:J$138,2,TRUE)),IF(Q3901="",0,VLOOKUP(Q3901,标准!I$74:J$104,2,TRUE))),IF(F3901="女",IF(Q3901="",0,VLOOKUP(Q3901,标准!I$39:J$69,2,TRUE)),IF(Q3901="",0,VLOOKUP(Q3901,标准!I$3:J$33,2,TRUE)))))</f>
        <v>0</v>
      </c>
      <c r="S3901" s="76">
        <v>26</v>
      </c>
      <c r="T3901" s="71">
        <f>IF(A3901&lt;43,IF(F3901="女",VLOOKUP(S3901,标准!G$108:H$138,2,TRUE),VLOOKUP(S3901,标准!G$74:H$99,2,TRUE)),IF(F3901="女",VLOOKUP(S3901,标准!G$39:H$69,2,TRUE),VLOOKUP(S3901,标准!G$3:H$28,2,TRUE)))</f>
        <v>60</v>
      </c>
      <c r="U3901" s="88">
        <v>10.4</v>
      </c>
      <c r="V3901" s="71">
        <f>IF(U3901=0,0,IF(A3901&lt;43,IF(F3901="女",IF(U3901="",0,VLOOKUP(U3901,标准!A$108:B$128,2,TRUE)),IF(U3901="",0,VLOOKUP(U3901,标准!A$74:B$94,2,TRUE))),IF(F3901="女",IF(U3901="",0,VLOOKUP(U3901,标准!A$39:B$59,2,TRUE)),IF(U3901="",0,VLOOKUP(U3901,标准!A$3:B$23,2,TRUE)))))</f>
        <v>50</v>
      </c>
      <c r="W3901" s="86">
        <f t="shared" si="60"/>
        <v>57.2</v>
      </c>
      <c r="X3901" s="87">
        <v>4.5</v>
      </c>
      <c r="Y3901" s="87">
        <v>4.4</v>
      </c>
      <c r="Z3901" s="91"/>
      <c r="AA3901" s="92"/>
    </row>
    <row r="3902" customHeight="1" spans="1:27">
      <c r="A3902" s="62">
        <v>41</v>
      </c>
      <c r="B3902" s="91">
        <v>3940</v>
      </c>
      <c r="C3902" s="156" t="s">
        <v>7893</v>
      </c>
      <c r="D3902" s="156" t="s">
        <v>7880</v>
      </c>
      <c r="E3902" s="156" t="s">
        <v>2628</v>
      </c>
      <c r="F3902" s="156" t="s">
        <v>30</v>
      </c>
      <c r="G3902" s="157" t="s">
        <v>7894</v>
      </c>
      <c r="H3902" s="68">
        <v>173.1</v>
      </c>
      <c r="I3902" s="68">
        <v>74.7</v>
      </c>
      <c r="J3902" s="71">
        <f>IF(F3902="女",IF(H3902=0,0,VLOOKUP(I3902/(H3902*H3902/10000),标准!M$108:N$112,2,TRUE)),IF(H3902=0,0,VLOOKUP(I3902/(H3902*H3902/10000),标准!M$74:N$78,2,TRUE)))</f>
        <v>80</v>
      </c>
      <c r="K3902" s="72">
        <v>4489</v>
      </c>
      <c r="L3902" s="71">
        <f>IF(A3902&lt;43,IF(F3902="女",VLOOKUP(K3902,标准!K$108:L$128,2,TRUE),VLOOKUP(K3902,标准!K$74:L$94,2,TRUE)),IF(F3902="女",VLOOKUP(K3902,标准!K$39:L$59,2,TRUE),VLOOKUP(K3902,标准!K$3:L$23,2,TRUE)))</f>
        <v>80</v>
      </c>
      <c r="M3902" s="68">
        <v>5.2</v>
      </c>
      <c r="N3902" s="71">
        <f>IF(M3902="",0,IF(A3902&lt;43,IF(F3902="女",VLOOKUP(M3902,标准!C$108:D$128,2,TRUE),VLOOKUP(M3902,标准!C$74:D$94,2,TRUE)),IF(F3902="女",VLOOKUP(M3902,标准!C$39:D$59,2,TRUE),VLOOKUP(M3902,标准!C$3:D$23,2,TRUE))))</f>
        <v>62</v>
      </c>
      <c r="O3902" s="77">
        <v>227</v>
      </c>
      <c r="P3902" s="71">
        <f>IF(A3902&lt;43,IF(F3902="女",VLOOKUP(O3902/100,标准!E$108:F$128,2,TRUE),VLOOKUP(O3902/100,标准!E$74:F$94,2,TRUE)),IF(F3902="女",VLOOKUP(O3902/100,标准!E$39:F$59,2,TRUE),VLOOKUP(O3902/100,标准!E$3:F$23,2,TRUE)))</f>
        <v>68</v>
      </c>
      <c r="Q3902" s="81">
        <v>4.16</v>
      </c>
      <c r="R3902" s="71">
        <f>IF(Q3902=0,0,IF(A3902&lt;43,IF(F3902="女",IF(Q3902="",0,VLOOKUP(Q3902,标准!I$108:J$138,2,TRUE)),IF(Q3902="",0,VLOOKUP(Q3902,标准!I$74:J$104,2,TRUE))),IF(F3902="女",IF(Q3902="",0,VLOOKUP(Q3902,标准!I$39:J$69,2,TRUE)),IF(Q3902="",0,VLOOKUP(Q3902,标准!I$3:J$33,2,TRUE)))))</f>
        <v>66</v>
      </c>
      <c r="S3902" s="76">
        <v>0</v>
      </c>
      <c r="T3902" s="71">
        <f>IF(A3902&lt;43,IF(F3902="女",VLOOKUP(S3902,标准!G$108:H$138,2,TRUE),VLOOKUP(S3902,标准!G$74:H$99,2,TRUE)),IF(F3902="女",VLOOKUP(S3902,标准!G$39:H$69,2,TRUE),VLOOKUP(S3902,标准!G$3:H$28,2,TRUE)))</f>
        <v>0</v>
      </c>
      <c r="U3902" s="88">
        <v>7.2</v>
      </c>
      <c r="V3902" s="71">
        <f>IF(U3902=0,0,IF(A3902&lt;43,IF(F3902="女",IF(U3902="",0,VLOOKUP(U3902,标准!A$108:B$128,2,TRUE)),IF(U3902="",0,VLOOKUP(U3902,标准!A$74:B$94,2,TRUE))),IF(F3902="女",IF(U3902="",0,VLOOKUP(U3902,标准!A$39:B$59,2,TRUE)),IF(U3902="",0,VLOOKUP(U3902,标准!A$3:B$23,2,TRUE)))))</f>
        <v>78</v>
      </c>
      <c r="W3902" s="86">
        <f t="shared" si="60"/>
        <v>65.8</v>
      </c>
      <c r="X3902" s="87">
        <v>4.8</v>
      </c>
      <c r="Y3902" s="87">
        <v>5</v>
      </c>
      <c r="Z3902" s="91"/>
      <c r="AA3902" s="92"/>
    </row>
    <row r="3903" customHeight="1" spans="1:27">
      <c r="A3903" s="62">
        <v>41</v>
      </c>
      <c r="B3903" s="91">
        <v>3941</v>
      </c>
      <c r="C3903" s="156" t="s">
        <v>7895</v>
      </c>
      <c r="D3903" s="156" t="s">
        <v>7880</v>
      </c>
      <c r="E3903" s="156" t="s">
        <v>2628</v>
      </c>
      <c r="F3903" s="156" t="s">
        <v>30</v>
      </c>
      <c r="G3903" s="157" t="s">
        <v>7896</v>
      </c>
      <c r="H3903" s="68">
        <v>169.5</v>
      </c>
      <c r="I3903" s="68">
        <v>58.3</v>
      </c>
      <c r="J3903" s="71">
        <f>IF(F3903="女",IF(H3903=0,0,VLOOKUP(I3903/(H3903*H3903/10000),标准!M$108:N$112,2,TRUE)),IF(H3903=0,0,VLOOKUP(I3903/(H3903*H3903/10000),标准!M$74:N$78,2,TRUE)))</f>
        <v>100</v>
      </c>
      <c r="K3903" s="72">
        <v>4598</v>
      </c>
      <c r="L3903" s="71">
        <f>IF(A3903&lt;43,IF(F3903="女",VLOOKUP(K3903,标准!K$108:L$128,2,TRUE),VLOOKUP(K3903,标准!K$74:L$94,2,TRUE)),IF(F3903="女",VLOOKUP(K3903,标准!K$39:L$59,2,TRUE),VLOOKUP(K3903,标准!K$3:L$23,2,TRUE)))</f>
        <v>85</v>
      </c>
      <c r="M3903" s="68">
        <v>9.5</v>
      </c>
      <c r="N3903" s="71">
        <f>IF(M3903="",0,IF(A3903&lt;43,IF(F3903="女",VLOOKUP(M3903,标准!C$108:D$128,2,TRUE),VLOOKUP(M3903,标准!C$74:D$94,2,TRUE)),IF(F3903="女",VLOOKUP(M3903,标准!C$39:D$59,2,TRUE),VLOOKUP(M3903,标准!C$3:D$23,2,TRUE))))</f>
        <v>68</v>
      </c>
      <c r="O3903" s="77">
        <v>230</v>
      </c>
      <c r="P3903" s="71">
        <f>IF(A3903&lt;43,IF(F3903="女",VLOOKUP(O3903/100,标准!E$108:F$128,2,TRUE),VLOOKUP(O3903/100,标准!E$74:F$94,2,TRUE)),IF(F3903="女",VLOOKUP(O3903/100,标准!E$39:F$59,2,TRUE),VLOOKUP(O3903/100,标准!E$3:F$23,2,TRUE)))</f>
        <v>70</v>
      </c>
      <c r="Q3903" s="81">
        <v>4.18</v>
      </c>
      <c r="R3903" s="71">
        <f>IF(Q3903=0,0,IF(A3903&lt;43,IF(F3903="女",IF(Q3903="",0,VLOOKUP(Q3903,标准!I$108:J$138,2,TRUE)),IF(Q3903="",0,VLOOKUP(Q3903,标准!I$74:J$104,2,TRUE))),IF(F3903="女",IF(Q3903="",0,VLOOKUP(Q3903,标准!I$39:J$69,2,TRUE)),IF(Q3903="",0,VLOOKUP(Q3903,标准!I$3:J$33,2,TRUE)))))</f>
        <v>64</v>
      </c>
      <c r="S3903" s="76">
        <v>7</v>
      </c>
      <c r="T3903" s="71">
        <f>IF(A3903&lt;43,IF(F3903="女",VLOOKUP(S3903,标准!G$108:H$138,2,TRUE),VLOOKUP(S3903,标准!G$74:H$99,2,TRUE)),IF(F3903="女",VLOOKUP(S3903,标准!G$39:H$69,2,TRUE),VLOOKUP(S3903,标准!G$3:H$28,2,TRUE)))</f>
        <v>30</v>
      </c>
      <c r="U3903" s="88">
        <v>7.1</v>
      </c>
      <c r="V3903" s="71">
        <f>IF(U3903=0,0,IF(A3903&lt;43,IF(F3903="女",IF(U3903="",0,VLOOKUP(U3903,标准!A$108:B$128,2,TRUE)),IF(U3903="",0,VLOOKUP(U3903,标准!A$74:B$94,2,TRUE))),IF(F3903="女",IF(U3903="",0,VLOOKUP(U3903,标准!A$39:B$59,2,TRUE)),IF(U3903="",0,VLOOKUP(U3903,标准!A$3:B$23,2,TRUE)))))</f>
        <v>80</v>
      </c>
      <c r="W3903" s="86">
        <f t="shared" si="60"/>
        <v>73.35</v>
      </c>
      <c r="X3903" s="87">
        <v>3.8</v>
      </c>
      <c r="Y3903" s="87">
        <v>4.1</v>
      </c>
      <c r="Z3903" s="91"/>
      <c r="AA3903" s="92"/>
    </row>
    <row r="3904" customHeight="1" spans="1:27">
      <c r="A3904" s="62">
        <v>41</v>
      </c>
      <c r="B3904" s="91">
        <v>3942</v>
      </c>
      <c r="C3904" s="156" t="s">
        <v>7897</v>
      </c>
      <c r="D3904" s="156" t="s">
        <v>7880</v>
      </c>
      <c r="E3904" s="156" t="s">
        <v>2628</v>
      </c>
      <c r="F3904" s="156" t="s">
        <v>34</v>
      </c>
      <c r="G3904" s="157" t="s">
        <v>7898</v>
      </c>
      <c r="H3904" s="68">
        <v>171.5</v>
      </c>
      <c r="I3904" s="68">
        <v>101.5</v>
      </c>
      <c r="J3904" s="71">
        <f>IF(F3904="女",IF(H3904=0,0,VLOOKUP(I3904/(H3904*H3904/10000),标准!M$108:N$112,2,TRUE)),IF(H3904=0,0,VLOOKUP(I3904/(H3904*H3904/10000),标准!M$74:N$78,2,TRUE)))</f>
        <v>60</v>
      </c>
      <c r="K3904" s="72">
        <v>3529</v>
      </c>
      <c r="L3904" s="71">
        <f>IF(A3904&lt;43,IF(F3904="女",VLOOKUP(K3904,标准!K$108:L$128,2,TRUE),VLOOKUP(K3904,标准!K$74:L$94,2,TRUE)),IF(F3904="女",VLOOKUP(K3904,标准!K$39:L$59,2,TRUE),VLOOKUP(K3904,标准!K$3:L$23,2,TRUE)))</f>
        <v>100</v>
      </c>
      <c r="M3904" s="68">
        <v>21</v>
      </c>
      <c r="N3904" s="71">
        <f>IF(M3904="",0,IF(A3904&lt;43,IF(F3904="女",VLOOKUP(M3904,标准!C$108:D$128,2,TRUE),VLOOKUP(M3904,标准!C$74:D$94,2,TRUE)),IF(F3904="女",VLOOKUP(M3904,标准!C$39:D$59,2,TRUE),VLOOKUP(M3904,标准!C$3:D$23,2,TRUE))))</f>
        <v>85</v>
      </c>
      <c r="O3904" s="77">
        <v>176</v>
      </c>
      <c r="P3904" s="71">
        <f>IF(A3904&lt;43,IF(F3904="女",VLOOKUP(O3904/100,标准!E$108:F$128,2,TRUE),VLOOKUP(O3904/100,标准!E$74:F$94,2,TRUE)),IF(F3904="女",VLOOKUP(O3904/100,标准!E$39:F$59,2,TRUE),VLOOKUP(O3904/100,标准!E$3:F$23,2,TRUE)))</f>
        <v>76</v>
      </c>
      <c r="Q3904" s="81">
        <v>5.01</v>
      </c>
      <c r="R3904" s="71">
        <f>IF(Q3904=0,0,IF(A3904&lt;43,IF(F3904="女",IF(Q3904="",0,VLOOKUP(Q3904,标准!I$108:J$138,2,TRUE)),IF(Q3904="",0,VLOOKUP(Q3904,标准!I$74:J$104,2,TRUE))),IF(F3904="女",IF(Q3904="",0,VLOOKUP(Q3904,标准!I$39:J$69,2,TRUE)),IF(Q3904="",0,VLOOKUP(Q3904,标准!I$3:J$33,2,TRUE)))))</f>
        <v>30</v>
      </c>
      <c r="S3904" s="76">
        <v>38</v>
      </c>
      <c r="T3904" s="71">
        <f>IF(A3904&lt;43,IF(F3904="女",VLOOKUP(S3904,标准!G$108:H$138,2,TRUE),VLOOKUP(S3904,标准!G$74:H$99,2,TRUE)),IF(F3904="女",VLOOKUP(S3904,标准!G$39:H$69,2,TRUE),VLOOKUP(S3904,标准!G$3:H$28,2,TRUE)))</f>
        <v>72</v>
      </c>
      <c r="U3904" s="88">
        <v>8.8</v>
      </c>
      <c r="V3904" s="71">
        <f>IF(U3904=0,0,IF(A3904&lt;43,IF(F3904="女",IF(U3904="",0,VLOOKUP(U3904,标准!A$108:B$128,2,TRUE)),IF(U3904="",0,VLOOKUP(U3904,标准!A$74:B$94,2,TRUE))),IF(F3904="女",IF(U3904="",0,VLOOKUP(U3904,标准!A$39:B$59,2,TRUE)),IF(U3904="",0,VLOOKUP(U3904,标准!A$3:B$23,2,TRUE)))))</f>
        <v>74</v>
      </c>
      <c r="W3904" s="86">
        <f t="shared" si="60"/>
        <v>68.1</v>
      </c>
      <c r="X3904" s="87">
        <v>4.4</v>
      </c>
      <c r="Y3904" s="87">
        <v>4.3</v>
      </c>
      <c r="Z3904" s="91"/>
      <c r="AA3904" s="92"/>
    </row>
    <row r="3905" customHeight="1" spans="1:27">
      <c r="A3905" s="62">
        <v>41</v>
      </c>
      <c r="B3905" s="91">
        <v>3943</v>
      </c>
      <c r="C3905" s="156" t="s">
        <v>6462</v>
      </c>
      <c r="D3905" s="156" t="s">
        <v>7880</v>
      </c>
      <c r="E3905" s="156" t="s">
        <v>2628</v>
      </c>
      <c r="F3905" s="156" t="s">
        <v>34</v>
      </c>
      <c r="G3905" s="157" t="s">
        <v>7899</v>
      </c>
      <c r="H3905" s="68">
        <v>158.3</v>
      </c>
      <c r="I3905" s="68">
        <v>52.9</v>
      </c>
      <c r="J3905" s="71">
        <f>IF(F3905="女",IF(H3905=0,0,VLOOKUP(I3905/(H3905*H3905/10000),标准!M$108:N$112,2,TRUE)),IF(H3905=0,0,VLOOKUP(I3905/(H3905*H3905/10000),标准!M$74:N$78,2,TRUE)))</f>
        <v>100</v>
      </c>
      <c r="K3905" s="72">
        <v>2805</v>
      </c>
      <c r="L3905" s="71">
        <f>IF(A3905&lt;43,IF(F3905="女",VLOOKUP(K3905,标准!K$108:L$128,2,TRUE),VLOOKUP(K3905,标准!K$74:L$94,2,TRUE)),IF(F3905="女",VLOOKUP(K3905,标准!K$39:L$59,2,TRUE),VLOOKUP(K3905,标准!K$3:L$23,2,TRUE)))</f>
        <v>76</v>
      </c>
      <c r="M3905" s="68">
        <v>11</v>
      </c>
      <c r="N3905" s="71">
        <f>IF(M3905="",0,IF(A3905&lt;43,IF(F3905="女",VLOOKUP(M3905,标准!C$108:D$128,2,TRUE),VLOOKUP(M3905,标准!C$74:D$94,2,TRUE)),IF(F3905="女",VLOOKUP(M3905,标准!C$39:D$59,2,TRUE),VLOOKUP(M3905,标准!C$3:D$23,2,TRUE))))</f>
        <v>66</v>
      </c>
      <c r="O3905" s="116">
        <v>165</v>
      </c>
      <c r="P3905" s="71">
        <f>IF(A3905&lt;43,IF(F3905="女",VLOOKUP(O3905/100,标准!E$108:F$128,2,TRUE),VLOOKUP(O3905/100,标准!E$74:F$94,2,TRUE)),IF(F3905="女",VLOOKUP(O3905/100,标准!E$39:F$59,2,TRUE),VLOOKUP(O3905/100,标准!E$3:F$23,2,TRUE)))</f>
        <v>68</v>
      </c>
      <c r="Q3905" s="81">
        <v>4.35</v>
      </c>
      <c r="R3905" s="71">
        <f>IF(Q3905=0,0,IF(A3905&lt;43,IF(F3905="女",IF(Q3905="",0,VLOOKUP(Q3905,标准!I$108:J$138,2,TRUE)),IF(Q3905="",0,VLOOKUP(Q3905,标准!I$74:J$104,2,TRUE))),IF(F3905="女",IF(Q3905="",0,VLOOKUP(Q3905,标准!I$39:J$69,2,TRUE)),IF(Q3905="",0,VLOOKUP(Q3905,标准!I$3:J$33,2,TRUE)))))</f>
        <v>50</v>
      </c>
      <c r="S3905" s="76">
        <v>43</v>
      </c>
      <c r="T3905" s="71">
        <f>IF(A3905&lt;43,IF(F3905="女",VLOOKUP(S3905,标准!G$108:H$138,2,TRUE),VLOOKUP(S3905,标准!G$74:H$99,2,TRUE)),IF(F3905="女",VLOOKUP(S3905,标准!G$39:H$69,2,TRUE),VLOOKUP(S3905,标准!G$3:H$28,2,TRUE)))</f>
        <v>76</v>
      </c>
      <c r="U3905" s="88">
        <v>9.4</v>
      </c>
      <c r="V3905" s="71">
        <f>IF(U3905=0,0,IF(A3905&lt;43,IF(F3905="女",IF(U3905="",0,VLOOKUP(U3905,标准!A$108:B$128,2,TRUE)),IF(U3905="",0,VLOOKUP(U3905,标准!A$74:B$94,2,TRUE))),IF(F3905="女",IF(U3905="",0,VLOOKUP(U3905,标准!A$39:B$59,2,TRUE)),IF(U3905="",0,VLOOKUP(U3905,标准!A$3:B$23,2,TRUE)))))</f>
        <v>68</v>
      </c>
      <c r="W3905" s="86">
        <f t="shared" si="60"/>
        <v>71</v>
      </c>
      <c r="X3905" s="87">
        <v>4.7</v>
      </c>
      <c r="Y3905" s="87">
        <v>4.5</v>
      </c>
      <c r="Z3905" s="91"/>
      <c r="AA3905" s="92"/>
    </row>
    <row r="3906" customHeight="1" spans="1:27">
      <c r="A3906" s="62">
        <v>41</v>
      </c>
      <c r="B3906" s="91">
        <v>3944</v>
      </c>
      <c r="C3906" s="156" t="s">
        <v>7900</v>
      </c>
      <c r="D3906" s="156" t="s">
        <v>7880</v>
      </c>
      <c r="E3906" s="156" t="s">
        <v>2628</v>
      </c>
      <c r="F3906" s="156" t="s">
        <v>34</v>
      </c>
      <c r="G3906" s="157" t="s">
        <v>7901</v>
      </c>
      <c r="H3906" s="68">
        <v>169.3</v>
      </c>
      <c r="I3906" s="68">
        <v>58.5</v>
      </c>
      <c r="J3906" s="71">
        <f>IF(F3906="女",IF(H3906=0,0,VLOOKUP(I3906/(H3906*H3906/10000),标准!M$108:N$112,2,TRUE)),IF(H3906=0,0,VLOOKUP(I3906/(H3906*H3906/10000),标准!M$74:N$78,2,TRUE)))</f>
        <v>100</v>
      </c>
      <c r="K3906" s="72">
        <v>3524</v>
      </c>
      <c r="L3906" s="71">
        <f>IF(A3906&lt;43,IF(F3906="女",VLOOKUP(K3906,标准!K$108:L$128,2,TRUE),VLOOKUP(K3906,标准!K$74:L$94,2,TRUE)),IF(F3906="女",VLOOKUP(K3906,标准!K$39:L$59,2,TRUE),VLOOKUP(K3906,标准!K$3:L$23,2,TRUE)))</f>
        <v>100</v>
      </c>
      <c r="M3906" s="68">
        <v>10.5</v>
      </c>
      <c r="N3906" s="71">
        <f>IF(M3906="",0,IF(A3906&lt;43,IF(F3906="女",VLOOKUP(M3906,标准!C$108:D$128,2,TRUE),VLOOKUP(M3906,标准!C$74:D$94,2,TRUE)),IF(F3906="女",VLOOKUP(M3906,标准!C$39:D$59,2,TRUE),VLOOKUP(M3906,标准!C$3:D$23,2,TRUE))))</f>
        <v>66</v>
      </c>
      <c r="O3906" s="116">
        <v>178</v>
      </c>
      <c r="P3906" s="71">
        <f>IF(A3906&lt;43,IF(F3906="女",VLOOKUP(O3906/100,标准!E$108:F$128,2,TRUE),VLOOKUP(O3906/100,标准!E$74:F$94,2,TRUE)),IF(F3906="女",VLOOKUP(O3906/100,标准!E$39:F$59,2,TRUE),VLOOKUP(O3906/100,标准!E$3:F$23,2,TRUE)))</f>
        <v>78</v>
      </c>
      <c r="Q3906" s="81">
        <v>3.53</v>
      </c>
      <c r="R3906" s="71">
        <f>IF(Q3906=0,0,IF(A3906&lt;43,IF(F3906="女",IF(Q3906="",0,VLOOKUP(Q3906,标准!I$108:J$138,2,TRUE)),IF(Q3906="",0,VLOOKUP(Q3906,标准!I$74:J$104,2,TRUE))),IF(F3906="女",IF(Q3906="",0,VLOOKUP(Q3906,标准!I$39:J$69,2,TRUE)),IF(Q3906="",0,VLOOKUP(Q3906,标准!I$3:J$33,2,TRUE)))))</f>
        <v>76</v>
      </c>
      <c r="S3906" s="76">
        <v>44</v>
      </c>
      <c r="T3906" s="71">
        <f>IF(A3906&lt;43,IF(F3906="女",VLOOKUP(S3906,标准!G$108:H$138,2,TRUE),VLOOKUP(S3906,标准!G$74:H$99,2,TRUE)),IF(F3906="女",VLOOKUP(S3906,标准!G$39:H$69,2,TRUE),VLOOKUP(S3906,标准!G$3:H$28,2,TRUE)))</f>
        <v>78</v>
      </c>
      <c r="U3906" s="88">
        <v>8.8</v>
      </c>
      <c r="V3906" s="71">
        <f>IF(U3906=0,0,IF(A3906&lt;43,IF(F3906="女",IF(U3906="",0,VLOOKUP(U3906,标准!A$108:B$128,2,TRUE)),IF(U3906="",0,VLOOKUP(U3906,标准!A$74:B$94,2,TRUE))),IF(F3906="女",IF(U3906="",0,VLOOKUP(U3906,标准!A$39:B$59,2,TRUE)),IF(U3906="",0,VLOOKUP(U3906,标准!A$3:B$23,2,TRUE)))))</f>
        <v>74</v>
      </c>
      <c r="W3906" s="86">
        <f t="shared" ref="W3906:W3969" si="61">V3906*0.2+N3906*0.1+P3906*0.1+T3906*0.1+R3906*0.2+J3906*0.15+L3906*0.15</f>
        <v>82.2</v>
      </c>
      <c r="X3906" s="87">
        <v>4.4</v>
      </c>
      <c r="Y3906" s="87">
        <v>4</v>
      </c>
      <c r="Z3906" s="91"/>
      <c r="AA3906" s="92"/>
    </row>
    <row r="3907" customHeight="1" spans="1:27">
      <c r="A3907" s="62">
        <v>41</v>
      </c>
      <c r="B3907" s="91">
        <v>3945</v>
      </c>
      <c r="C3907" s="156" t="s">
        <v>7902</v>
      </c>
      <c r="D3907" s="156" t="s">
        <v>7880</v>
      </c>
      <c r="E3907" s="156" t="s">
        <v>2628</v>
      </c>
      <c r="F3907" s="156" t="s">
        <v>34</v>
      </c>
      <c r="G3907" s="157" t="s">
        <v>7903</v>
      </c>
      <c r="H3907" s="68">
        <v>149.6</v>
      </c>
      <c r="I3907" s="68">
        <v>43.3</v>
      </c>
      <c r="J3907" s="71">
        <f>IF(F3907="女",IF(H3907=0,0,VLOOKUP(I3907/(H3907*H3907/10000),标准!M$108:N$112,2,TRUE)),IF(H3907=0,0,VLOOKUP(I3907/(H3907*H3907/10000),标准!M$74:N$78,2,TRUE)))</f>
        <v>100</v>
      </c>
      <c r="K3907" s="72">
        <v>2306</v>
      </c>
      <c r="L3907" s="71">
        <f>IF(A3907&lt;43,IF(F3907="女",VLOOKUP(K3907,标准!K$108:L$128,2,TRUE),VLOOKUP(K3907,标准!K$74:L$94,2,TRUE)),IF(F3907="女",VLOOKUP(K3907,标准!K$39:L$59,2,TRUE),VLOOKUP(K3907,标准!K$3:L$23,2,TRUE)))</f>
        <v>66</v>
      </c>
      <c r="M3907" s="68">
        <v>12.5</v>
      </c>
      <c r="N3907" s="71">
        <f>IF(M3907="",0,IF(A3907&lt;43,IF(F3907="女",VLOOKUP(M3907,标准!C$108:D$128,2,TRUE),VLOOKUP(M3907,标准!C$74:D$94,2,TRUE)),IF(F3907="女",VLOOKUP(M3907,标准!C$39:D$59,2,TRUE),VLOOKUP(M3907,标准!C$3:D$23,2,TRUE))))</f>
        <v>70</v>
      </c>
      <c r="O3907" s="77">
        <v>160</v>
      </c>
      <c r="P3907" s="71">
        <f>IF(A3907&lt;43,IF(F3907="女",VLOOKUP(O3907/100,标准!E$108:F$128,2,TRUE),VLOOKUP(O3907/100,标准!E$74:F$94,2,TRUE)),IF(F3907="女",VLOOKUP(O3907/100,标准!E$39:F$59,2,TRUE),VLOOKUP(O3907/100,标准!E$3:F$23,2,TRUE)))</f>
        <v>66</v>
      </c>
      <c r="Q3907" s="81">
        <v>4.06</v>
      </c>
      <c r="R3907" s="71">
        <f>IF(Q3907=0,0,IF(A3907&lt;43,IF(F3907="女",IF(Q3907="",0,VLOOKUP(Q3907,标准!I$108:J$138,2,TRUE)),IF(Q3907="",0,VLOOKUP(Q3907,标准!I$74:J$104,2,TRUE))),IF(F3907="女",IF(Q3907="",0,VLOOKUP(Q3907,标准!I$39:J$69,2,TRUE)),IF(Q3907="",0,VLOOKUP(Q3907,标准!I$3:J$33,2,TRUE)))))</f>
        <v>70</v>
      </c>
      <c r="S3907" s="76">
        <v>41</v>
      </c>
      <c r="T3907" s="71">
        <f>IF(A3907&lt;43,IF(F3907="女",VLOOKUP(S3907,标准!G$108:H$138,2,TRUE),VLOOKUP(S3907,标准!G$74:H$99,2,TRUE)),IF(F3907="女",VLOOKUP(S3907,标准!G$39:H$69,2,TRUE),VLOOKUP(S3907,标准!G$3:H$28,2,TRUE)))</f>
        <v>74</v>
      </c>
      <c r="U3907" s="88">
        <v>10.2</v>
      </c>
      <c r="V3907" s="71">
        <f>IF(U3907=0,0,IF(A3907&lt;43,IF(F3907="女",IF(U3907="",0,VLOOKUP(U3907,标准!A$108:B$128,2,TRUE)),IF(U3907="",0,VLOOKUP(U3907,标准!A$74:B$94,2,TRUE))),IF(F3907="女",IF(U3907="",0,VLOOKUP(U3907,标准!A$39:B$59,2,TRUE)),IF(U3907="",0,VLOOKUP(U3907,标准!A$3:B$23,2,TRUE)))))</f>
        <v>60</v>
      </c>
      <c r="W3907" s="86">
        <f t="shared" si="61"/>
        <v>71.9</v>
      </c>
      <c r="X3907" s="87">
        <v>4.3</v>
      </c>
      <c r="Y3907" s="87">
        <v>4.7</v>
      </c>
      <c r="Z3907" s="91"/>
      <c r="AA3907" s="92"/>
    </row>
    <row r="3908" customHeight="1" spans="1:27">
      <c r="A3908" s="62">
        <v>41</v>
      </c>
      <c r="B3908" s="91">
        <v>3946</v>
      </c>
      <c r="C3908" s="156" t="s">
        <v>7904</v>
      </c>
      <c r="D3908" s="156" t="s">
        <v>7880</v>
      </c>
      <c r="E3908" s="156" t="s">
        <v>2628</v>
      </c>
      <c r="F3908" s="156" t="s">
        <v>34</v>
      </c>
      <c r="G3908" s="157" t="s">
        <v>7905</v>
      </c>
      <c r="H3908" s="68">
        <v>161.4</v>
      </c>
      <c r="I3908" s="68">
        <v>44.9</v>
      </c>
      <c r="J3908" s="71">
        <f>IF(F3908="女",IF(H3908=0,0,VLOOKUP(I3908/(H3908*H3908/10000),标准!M$108:N$112,2,TRUE)),IF(H3908=0,0,VLOOKUP(I3908/(H3908*H3908/10000),标准!M$74:N$78,2,TRUE)))</f>
        <v>100</v>
      </c>
      <c r="K3908" s="72">
        <v>2726</v>
      </c>
      <c r="L3908" s="71">
        <f>IF(A3908&lt;43,IF(F3908="女",VLOOKUP(K3908,标准!K$108:L$128,2,TRUE),VLOOKUP(K3908,标准!K$74:L$94,2,TRUE)),IF(F3908="女",VLOOKUP(K3908,标准!K$39:L$59,2,TRUE),VLOOKUP(K3908,标准!K$3:L$23,2,TRUE)))</f>
        <v>74</v>
      </c>
      <c r="M3908" s="68">
        <v>7</v>
      </c>
      <c r="N3908" s="71">
        <f>IF(M3908="",0,IF(A3908&lt;43,IF(F3908="女",VLOOKUP(M3908,标准!C$108:D$128,2,TRUE),VLOOKUP(M3908,标准!C$74:D$94,2,TRUE)),IF(F3908="女",VLOOKUP(M3908,标准!C$39:D$59,2,TRUE),VLOOKUP(M3908,标准!C$3:D$23,2,TRUE))))</f>
        <v>60</v>
      </c>
      <c r="O3908" s="77">
        <v>158</v>
      </c>
      <c r="P3908" s="71">
        <f>IF(A3908&lt;43,IF(F3908="女",VLOOKUP(O3908/100,标准!E$108:F$128,2,TRUE),VLOOKUP(O3908/100,标准!E$74:F$94,2,TRUE)),IF(F3908="女",VLOOKUP(O3908/100,标准!E$39:F$59,2,TRUE),VLOOKUP(O3908/100,标准!E$3:F$23,2,TRUE)))</f>
        <v>64</v>
      </c>
      <c r="Q3908" s="81">
        <v>3.57</v>
      </c>
      <c r="R3908" s="71">
        <f>IF(Q3908=0,0,IF(A3908&lt;43,IF(F3908="女",IF(Q3908="",0,VLOOKUP(Q3908,标准!I$108:J$138,2,TRUE)),IF(Q3908="",0,VLOOKUP(Q3908,标准!I$74:J$104,2,TRUE))),IF(F3908="女",IF(Q3908="",0,VLOOKUP(Q3908,标准!I$39:J$69,2,TRUE)),IF(Q3908="",0,VLOOKUP(Q3908,标准!I$3:J$33,2,TRUE)))))</f>
        <v>74</v>
      </c>
      <c r="S3908" s="76">
        <v>38</v>
      </c>
      <c r="T3908" s="71">
        <f>IF(A3908&lt;43,IF(F3908="女",VLOOKUP(S3908,标准!G$108:H$138,2,TRUE),VLOOKUP(S3908,标准!G$74:H$99,2,TRUE)),IF(F3908="女",VLOOKUP(S3908,标准!G$39:H$69,2,TRUE),VLOOKUP(S3908,标准!G$3:H$28,2,TRUE)))</f>
        <v>72</v>
      </c>
      <c r="U3908" s="88">
        <v>9.4</v>
      </c>
      <c r="V3908" s="71">
        <f>IF(U3908=0,0,IF(A3908&lt;43,IF(F3908="女",IF(U3908="",0,VLOOKUP(U3908,标准!A$108:B$128,2,TRUE)),IF(U3908="",0,VLOOKUP(U3908,标准!A$74:B$94,2,TRUE))),IF(F3908="女",IF(U3908="",0,VLOOKUP(U3908,标准!A$39:B$59,2,TRUE)),IF(U3908="",0,VLOOKUP(U3908,标准!A$3:B$23,2,TRUE)))))</f>
        <v>68</v>
      </c>
      <c r="W3908" s="86">
        <f t="shared" si="61"/>
        <v>74.1</v>
      </c>
      <c r="X3908" s="87">
        <v>4.5</v>
      </c>
      <c r="Y3908" s="87">
        <v>4.3</v>
      </c>
      <c r="Z3908" s="91"/>
      <c r="AA3908" s="92"/>
    </row>
    <row r="3909" customHeight="1" spans="1:27">
      <c r="A3909" s="62">
        <v>41</v>
      </c>
      <c r="B3909" s="91">
        <v>3947</v>
      </c>
      <c r="C3909" s="156" t="s">
        <v>7906</v>
      </c>
      <c r="D3909" s="156" t="s">
        <v>7880</v>
      </c>
      <c r="E3909" s="156" t="s">
        <v>2628</v>
      </c>
      <c r="F3909" s="156" t="s">
        <v>30</v>
      </c>
      <c r="G3909" s="157" t="s">
        <v>7907</v>
      </c>
      <c r="H3909" s="68">
        <v>173.9</v>
      </c>
      <c r="I3909" s="68">
        <v>73.4</v>
      </c>
      <c r="J3909" s="71">
        <f>IF(F3909="女",IF(H3909=0,0,VLOOKUP(I3909/(H3909*H3909/10000),标准!M$108:N$112,2,TRUE)),IF(H3909=0,0,VLOOKUP(I3909/(H3909*H3909/10000),标准!M$74:N$78,2,TRUE)))</f>
        <v>80</v>
      </c>
      <c r="K3909" s="72">
        <v>4547</v>
      </c>
      <c r="L3909" s="71">
        <f>IF(A3909&lt;43,IF(F3909="女",VLOOKUP(K3909,标准!K$108:L$128,2,TRUE),VLOOKUP(K3909,标准!K$74:L$94,2,TRUE)),IF(F3909="女",VLOOKUP(K3909,标准!K$39:L$59,2,TRUE),VLOOKUP(K3909,标准!K$3:L$23,2,TRUE)))</f>
        <v>80</v>
      </c>
      <c r="M3909" s="68">
        <v>19.3</v>
      </c>
      <c r="N3909" s="71">
        <f>IF(M3909="",0,IF(A3909&lt;43,IF(F3909="女",VLOOKUP(M3909,标准!C$108:D$128,2,TRUE),VLOOKUP(M3909,标准!C$74:D$94,2,TRUE)),IF(F3909="女",VLOOKUP(M3909,标准!C$39:D$59,2,TRUE),VLOOKUP(M3909,标准!C$3:D$23,2,TRUE))))</f>
        <v>80</v>
      </c>
      <c r="O3909" s="77">
        <v>232</v>
      </c>
      <c r="P3909" s="71">
        <f>IF(A3909&lt;43,IF(F3909="女",VLOOKUP(O3909/100,标准!E$108:F$128,2,TRUE),VLOOKUP(O3909/100,标准!E$74:F$94,2,TRUE)),IF(F3909="女",VLOOKUP(O3909/100,标准!E$39:F$59,2,TRUE),VLOOKUP(O3909/100,标准!E$3:F$23,2,TRUE)))</f>
        <v>72</v>
      </c>
      <c r="Q3909" s="81">
        <v>4.12</v>
      </c>
      <c r="R3909" s="71">
        <f>IF(Q3909=0,0,IF(A3909&lt;43,IF(F3909="女",IF(Q3909="",0,VLOOKUP(Q3909,标准!I$108:J$138,2,TRUE)),IF(Q3909="",0,VLOOKUP(Q3909,标准!I$74:J$104,2,TRUE))),IF(F3909="女",IF(Q3909="",0,VLOOKUP(Q3909,标准!I$39:J$69,2,TRUE)),IF(Q3909="",0,VLOOKUP(Q3909,标准!I$3:J$33,2,TRUE)))))</f>
        <v>68</v>
      </c>
      <c r="S3909" s="76">
        <v>0</v>
      </c>
      <c r="T3909" s="71">
        <f>IF(A3909&lt;43,IF(F3909="女",VLOOKUP(S3909,标准!G$108:H$138,2,TRUE),VLOOKUP(S3909,标准!G$74:H$99,2,TRUE)),IF(F3909="女",VLOOKUP(S3909,标准!G$39:H$69,2,TRUE),VLOOKUP(S3909,标准!G$3:H$28,2,TRUE)))</f>
        <v>0</v>
      </c>
      <c r="U3909" s="88">
        <v>7.4</v>
      </c>
      <c r="V3909" s="71">
        <f>IF(U3909=0,0,IF(A3909&lt;43,IF(F3909="女",IF(U3909="",0,VLOOKUP(U3909,标准!A$108:B$128,2,TRUE)),IF(U3909="",0,VLOOKUP(U3909,标准!A$74:B$94,2,TRUE))),IF(F3909="女",IF(U3909="",0,VLOOKUP(U3909,标准!A$39:B$59,2,TRUE)),IF(U3909="",0,VLOOKUP(U3909,标准!A$3:B$23,2,TRUE)))))</f>
        <v>76</v>
      </c>
      <c r="W3909" s="86">
        <f t="shared" si="61"/>
        <v>68</v>
      </c>
      <c r="X3909" s="87">
        <v>5</v>
      </c>
      <c r="Y3909" s="87">
        <v>5</v>
      </c>
      <c r="Z3909" s="91"/>
      <c r="AA3909" s="92"/>
    </row>
    <row r="3910" customHeight="1" spans="1:27">
      <c r="A3910" s="62">
        <v>41</v>
      </c>
      <c r="B3910" s="91">
        <v>3948</v>
      </c>
      <c r="C3910" s="156" t="s">
        <v>7908</v>
      </c>
      <c r="D3910" s="156" t="s">
        <v>7880</v>
      </c>
      <c r="E3910" s="156" t="s">
        <v>2628</v>
      </c>
      <c r="F3910" s="156" t="s">
        <v>30</v>
      </c>
      <c r="G3910" s="157" t="s">
        <v>7909</v>
      </c>
      <c r="H3910" s="68">
        <v>173.3</v>
      </c>
      <c r="I3910" s="68">
        <v>59.5</v>
      </c>
      <c r="J3910" s="71">
        <f>IF(F3910="女",IF(H3910=0,0,VLOOKUP(I3910/(H3910*H3910/10000),标准!M$108:N$112,2,TRUE)),IF(H3910=0,0,VLOOKUP(I3910/(H3910*H3910/10000),标准!M$74:N$78,2,TRUE)))</f>
        <v>100</v>
      </c>
      <c r="K3910" s="72">
        <v>4020</v>
      </c>
      <c r="L3910" s="71">
        <f>IF(A3910&lt;43,IF(F3910="女",VLOOKUP(K3910,标准!K$108:L$128,2,TRUE),VLOOKUP(K3910,标准!K$74:L$94,2,TRUE)),IF(F3910="女",VLOOKUP(K3910,标准!K$39:L$59,2,TRUE),VLOOKUP(K3910,标准!K$3:L$23,2,TRUE)))</f>
        <v>74</v>
      </c>
      <c r="M3910" s="68">
        <v>17.8</v>
      </c>
      <c r="N3910" s="71">
        <f>IF(M3910="",0,IF(A3910&lt;43,IF(F3910="女",VLOOKUP(M3910,标准!C$108:D$128,2,TRUE),VLOOKUP(M3910,标准!C$74:D$94,2,TRUE)),IF(F3910="女",VLOOKUP(M3910,标准!C$39:D$59,2,TRUE),VLOOKUP(M3910,标准!C$3:D$23,2,TRUE))))</f>
        <v>80</v>
      </c>
      <c r="O3910" s="116">
        <v>253</v>
      </c>
      <c r="P3910" s="71">
        <f>IF(A3910&lt;43,IF(F3910="女",VLOOKUP(O3910/100,标准!E$108:F$128,2,TRUE),VLOOKUP(O3910/100,标准!E$74:F$94,2,TRUE)),IF(F3910="女",VLOOKUP(O3910/100,标准!E$39:F$59,2,TRUE),VLOOKUP(O3910/100,标准!E$3:F$23,2,TRUE)))</f>
        <v>80</v>
      </c>
      <c r="Q3910" s="81">
        <v>3.59</v>
      </c>
      <c r="R3910" s="71">
        <f>IF(Q3910=0,0,IF(A3910&lt;43,IF(F3910="女",IF(Q3910="",0,VLOOKUP(Q3910,标准!I$108:J$138,2,TRUE)),IF(Q3910="",0,VLOOKUP(Q3910,标准!I$74:J$104,2,TRUE))),IF(F3910="女",IF(Q3910="",0,VLOOKUP(Q3910,标准!I$39:J$69,2,TRUE)),IF(Q3910="",0,VLOOKUP(Q3910,标准!I$3:J$33,2,TRUE)))))</f>
        <v>72</v>
      </c>
      <c r="S3910" s="76">
        <v>12</v>
      </c>
      <c r="T3910" s="71">
        <f>IF(A3910&lt;43,IF(F3910="女",VLOOKUP(S3910,标准!G$108:H$138,2,TRUE),VLOOKUP(S3910,标准!G$74:H$99,2,TRUE)),IF(F3910="女",VLOOKUP(S3910,标准!G$39:H$69,2,TRUE),VLOOKUP(S3910,标准!G$3:H$28,2,TRUE)))</f>
        <v>68</v>
      </c>
      <c r="U3910" s="88">
        <v>6.9</v>
      </c>
      <c r="V3910" s="71">
        <f>IF(U3910=0,0,IF(A3910&lt;43,IF(F3910="女",IF(U3910="",0,VLOOKUP(U3910,标准!A$108:B$128,2,TRUE)),IF(U3910="",0,VLOOKUP(U3910,标准!A$74:B$94,2,TRUE))),IF(F3910="女",IF(U3910="",0,VLOOKUP(U3910,标准!A$39:B$59,2,TRUE)),IF(U3910="",0,VLOOKUP(U3910,标准!A$3:B$23,2,TRUE)))))</f>
        <v>90</v>
      </c>
      <c r="W3910" s="86">
        <f t="shared" si="61"/>
        <v>81.3</v>
      </c>
      <c r="X3910" s="87">
        <v>4</v>
      </c>
      <c r="Y3910" s="87">
        <v>4.1</v>
      </c>
      <c r="Z3910" s="91"/>
      <c r="AA3910" s="92"/>
    </row>
    <row r="3911" customHeight="1" spans="1:27">
      <c r="A3911" s="62">
        <v>41</v>
      </c>
      <c r="B3911" s="91">
        <v>3949</v>
      </c>
      <c r="C3911" s="156" t="s">
        <v>7910</v>
      </c>
      <c r="D3911" s="156" t="s">
        <v>7880</v>
      </c>
      <c r="E3911" s="156" t="s">
        <v>2628</v>
      </c>
      <c r="F3911" s="156" t="s">
        <v>34</v>
      </c>
      <c r="G3911" s="157" t="s">
        <v>7911</v>
      </c>
      <c r="H3911" s="68">
        <v>161.8</v>
      </c>
      <c r="I3911" s="68">
        <v>49.9</v>
      </c>
      <c r="J3911" s="71">
        <f>IF(F3911="女",IF(H3911=0,0,VLOOKUP(I3911/(H3911*H3911/10000),标准!M$108:N$112,2,TRUE)),IF(H3911=0,0,VLOOKUP(I3911/(H3911*H3911/10000),标准!M$74:N$78,2,TRUE)))</f>
        <v>100</v>
      </c>
      <c r="K3911" s="72">
        <v>2621</v>
      </c>
      <c r="L3911" s="71">
        <f>IF(A3911&lt;43,IF(F3911="女",VLOOKUP(K3911,标准!K$108:L$128,2,TRUE),VLOOKUP(K3911,标准!K$74:L$94,2,TRUE)),IF(F3911="女",VLOOKUP(K3911,标准!K$39:L$59,2,TRUE),VLOOKUP(K3911,标准!K$3:L$23,2,TRUE)))</f>
        <v>72</v>
      </c>
      <c r="M3911" s="68">
        <v>20</v>
      </c>
      <c r="N3911" s="71">
        <f>IF(M3911="",0,IF(A3911&lt;43,IF(F3911="女",VLOOKUP(M3911,标准!C$108:D$128,2,TRUE),VLOOKUP(M3911,标准!C$74:D$94,2,TRUE)),IF(F3911="女",VLOOKUP(M3911,标准!C$39:D$59,2,TRUE),VLOOKUP(M3911,标准!C$3:D$23,2,TRUE))))</f>
        <v>80</v>
      </c>
      <c r="O3911" s="77">
        <v>185</v>
      </c>
      <c r="P3911" s="71">
        <f>IF(A3911&lt;43,IF(F3911="女",VLOOKUP(O3911/100,标准!E$108:F$128,2,TRUE),VLOOKUP(O3911/100,标准!E$74:F$94,2,TRUE)),IF(F3911="女",VLOOKUP(O3911/100,标准!E$39:F$59,2,TRUE),VLOOKUP(O3911/100,标准!E$3:F$23,2,TRUE)))</f>
        <v>80</v>
      </c>
      <c r="Q3911" s="81">
        <v>4.3</v>
      </c>
      <c r="R3911" s="71">
        <f>IF(Q3911=0,0,IF(A3911&lt;43,IF(F3911="女",IF(Q3911="",0,VLOOKUP(Q3911,标准!I$108:J$138,2,TRUE)),IF(Q3911="",0,VLOOKUP(Q3911,标准!I$74:J$104,2,TRUE))),IF(F3911="女",IF(Q3911="",0,VLOOKUP(Q3911,标准!I$39:J$69,2,TRUE)),IF(Q3911="",0,VLOOKUP(Q3911,标准!I$3:J$33,2,TRUE)))))</f>
        <v>60</v>
      </c>
      <c r="S3911" s="76">
        <v>42</v>
      </c>
      <c r="T3911" s="71">
        <f>IF(A3911&lt;43,IF(F3911="女",VLOOKUP(S3911,标准!G$108:H$138,2,TRUE),VLOOKUP(S3911,标准!G$74:H$99,2,TRUE)),IF(F3911="女",VLOOKUP(S3911,标准!G$39:H$69,2,TRUE),VLOOKUP(S3911,标准!G$3:H$28,2,TRUE)))</f>
        <v>76</v>
      </c>
      <c r="U3911" s="88">
        <v>8.5</v>
      </c>
      <c r="V3911" s="71">
        <f>IF(U3911=0,0,IF(A3911&lt;43,IF(F3911="女",IF(U3911="",0,VLOOKUP(U3911,标准!A$108:B$128,2,TRUE)),IF(U3911="",0,VLOOKUP(U3911,标准!A$74:B$94,2,TRUE))),IF(F3911="女",IF(U3911="",0,VLOOKUP(U3911,标准!A$39:B$59,2,TRUE)),IF(U3911="",0,VLOOKUP(U3911,标准!A$3:B$23,2,TRUE)))))</f>
        <v>78</v>
      </c>
      <c r="W3911" s="86">
        <f t="shared" si="61"/>
        <v>77</v>
      </c>
      <c r="X3911" s="87">
        <v>4.8</v>
      </c>
      <c r="Y3911" s="87">
        <v>4.9</v>
      </c>
      <c r="Z3911" s="91"/>
      <c r="AA3911" s="92"/>
    </row>
    <row r="3912" customHeight="1" spans="1:27">
      <c r="A3912" s="62">
        <v>41</v>
      </c>
      <c r="B3912" s="91">
        <v>3950</v>
      </c>
      <c r="C3912" s="156" t="s">
        <v>7912</v>
      </c>
      <c r="D3912" s="156" t="s">
        <v>7880</v>
      </c>
      <c r="E3912" s="156" t="s">
        <v>2628</v>
      </c>
      <c r="F3912" s="156" t="s">
        <v>34</v>
      </c>
      <c r="G3912" s="157" t="s">
        <v>7913</v>
      </c>
      <c r="H3912" s="68">
        <v>157.5</v>
      </c>
      <c r="I3912" s="68">
        <v>74.3</v>
      </c>
      <c r="J3912" s="71">
        <f>IF(F3912="女",IF(H3912=0,0,VLOOKUP(I3912/(H3912*H3912/10000),标准!M$108:N$112,2,TRUE)),IF(H3912=0,0,VLOOKUP(I3912/(H3912*H3912/10000),标准!M$74:N$78,2,TRUE)))</f>
        <v>60</v>
      </c>
      <c r="K3912" s="72">
        <v>2666</v>
      </c>
      <c r="L3912" s="71">
        <f>IF(A3912&lt;43,IF(F3912="女",VLOOKUP(K3912,标准!K$108:L$128,2,TRUE),VLOOKUP(K3912,标准!K$74:L$94,2,TRUE)),IF(F3912="女",VLOOKUP(K3912,标准!K$39:L$59,2,TRUE),VLOOKUP(K3912,标准!K$3:L$23,2,TRUE)))</f>
        <v>72</v>
      </c>
      <c r="M3912" s="68">
        <v>17</v>
      </c>
      <c r="N3912" s="71">
        <f>IF(M3912="",0,IF(A3912&lt;43,IF(F3912="女",VLOOKUP(M3912,标准!C$108:D$128,2,TRUE),VLOOKUP(M3912,标准!C$74:D$94,2,TRUE)),IF(F3912="女",VLOOKUP(M3912,标准!C$39:D$59,2,TRUE),VLOOKUP(M3912,标准!C$3:D$23,2,TRUE))))</f>
        <v>76</v>
      </c>
      <c r="O3912" s="116">
        <v>170</v>
      </c>
      <c r="P3912" s="71">
        <f>IF(A3912&lt;43,IF(F3912="女",VLOOKUP(O3912/100,标准!E$108:F$128,2,TRUE),VLOOKUP(O3912/100,标准!E$74:F$94,2,TRUE)),IF(F3912="女",VLOOKUP(O3912/100,标准!E$39:F$59,2,TRUE),VLOOKUP(O3912/100,标准!E$3:F$23,2,TRUE)))</f>
        <v>72</v>
      </c>
      <c r="Q3912" s="81">
        <v>3.57</v>
      </c>
      <c r="R3912" s="71">
        <f>IF(Q3912=0,0,IF(A3912&lt;43,IF(F3912="女",IF(Q3912="",0,VLOOKUP(Q3912,标准!I$108:J$138,2,TRUE)),IF(Q3912="",0,VLOOKUP(Q3912,标准!I$74:J$104,2,TRUE))),IF(F3912="女",IF(Q3912="",0,VLOOKUP(Q3912,标准!I$39:J$69,2,TRUE)),IF(Q3912="",0,VLOOKUP(Q3912,标准!I$3:J$33,2,TRUE)))))</f>
        <v>74</v>
      </c>
      <c r="S3912" s="76">
        <v>51</v>
      </c>
      <c r="T3912" s="71">
        <f>IF(A3912&lt;43,IF(F3912="女",VLOOKUP(S3912,标准!G$108:H$138,2,TRUE),VLOOKUP(S3912,标准!G$74:H$99,2,TRUE)),IF(F3912="女",VLOOKUP(S3912,标准!G$39:H$69,2,TRUE),VLOOKUP(S3912,标准!G$3:H$28,2,TRUE)))</f>
        <v>85</v>
      </c>
      <c r="U3912" s="88">
        <v>8.9</v>
      </c>
      <c r="V3912" s="71">
        <f>IF(U3912=0,0,IF(A3912&lt;43,IF(F3912="女",IF(U3912="",0,VLOOKUP(U3912,标准!A$108:B$128,2,TRUE)),IF(U3912="",0,VLOOKUP(U3912,标准!A$74:B$94,2,TRUE))),IF(F3912="女",IF(U3912="",0,VLOOKUP(U3912,标准!A$39:B$59,2,TRUE)),IF(U3912="",0,VLOOKUP(U3912,标准!A$3:B$23,2,TRUE)))))</f>
        <v>74</v>
      </c>
      <c r="W3912" s="86">
        <f t="shared" si="61"/>
        <v>72.7</v>
      </c>
      <c r="X3912" s="87">
        <v>3.8</v>
      </c>
      <c r="Y3912" s="87">
        <v>3.9</v>
      </c>
      <c r="Z3912" s="91"/>
      <c r="AA3912" s="92"/>
    </row>
    <row r="3913" customHeight="1" spans="1:27">
      <c r="A3913" s="62">
        <v>41</v>
      </c>
      <c r="B3913" s="91">
        <v>3951</v>
      </c>
      <c r="C3913" s="156" t="s">
        <v>7914</v>
      </c>
      <c r="D3913" s="156" t="s">
        <v>7880</v>
      </c>
      <c r="E3913" s="156" t="s">
        <v>2628</v>
      </c>
      <c r="F3913" s="156" t="s">
        <v>34</v>
      </c>
      <c r="G3913" s="157" t="s">
        <v>7915</v>
      </c>
      <c r="H3913" s="68">
        <v>168.1</v>
      </c>
      <c r="I3913" s="68">
        <v>49.7</v>
      </c>
      <c r="J3913" s="71">
        <f>IF(F3913="女",IF(H3913=0,0,VLOOKUP(I3913/(H3913*H3913/10000),标准!M$108:N$112,2,TRUE)),IF(H3913=0,0,VLOOKUP(I3913/(H3913*H3913/10000),标准!M$74:N$78,2,TRUE)))</f>
        <v>100</v>
      </c>
      <c r="K3913" s="72">
        <v>1857</v>
      </c>
      <c r="L3913" s="71">
        <f>IF(A3913&lt;43,IF(F3913="女",VLOOKUP(K3913,标准!K$108:L$128,2,TRUE),VLOOKUP(K3913,标准!K$74:L$94,2,TRUE)),IF(F3913="女",VLOOKUP(K3913,标准!K$39:L$59,2,TRUE),VLOOKUP(K3913,标准!K$3:L$23,2,TRUE)))</f>
        <v>20</v>
      </c>
      <c r="M3913" s="68">
        <v>28.6</v>
      </c>
      <c r="N3913" s="71">
        <f>IF(M3913="",0,IF(A3913&lt;43,IF(F3913="女",VLOOKUP(M3913,标准!C$108:D$128,2,TRUE),VLOOKUP(M3913,标准!C$74:D$94,2,TRUE)),IF(F3913="女",VLOOKUP(M3913,标准!C$39:D$59,2,TRUE),VLOOKUP(M3913,标准!C$3:D$23,2,TRUE))))</f>
        <v>100</v>
      </c>
      <c r="O3913" s="115">
        <v>156</v>
      </c>
      <c r="P3913" s="71">
        <f>IF(A3913&lt;43,IF(F3913="女",VLOOKUP(O3913/100,标准!E$108:F$128,2,TRUE),VLOOKUP(O3913/100,标准!E$74:F$94,2,TRUE)),IF(F3913="女",VLOOKUP(O3913/100,标准!E$39:F$59,2,TRUE),VLOOKUP(O3913/100,标准!E$3:F$23,2,TRUE)))</f>
        <v>62</v>
      </c>
      <c r="Q3913" s="81">
        <v>4.25</v>
      </c>
      <c r="R3913" s="71">
        <f>IF(Q3913=0,0,IF(A3913&lt;43,IF(F3913="女",IF(Q3913="",0,VLOOKUP(Q3913,标准!I$108:J$138,2,TRUE)),IF(Q3913="",0,VLOOKUP(Q3913,标准!I$74:J$104,2,TRUE))),IF(F3913="女",IF(Q3913="",0,VLOOKUP(Q3913,标准!I$39:J$69,2,TRUE)),IF(Q3913="",0,VLOOKUP(Q3913,标准!I$3:J$33,2,TRUE)))))</f>
        <v>62</v>
      </c>
      <c r="S3913" s="76">
        <v>10</v>
      </c>
      <c r="T3913" s="71">
        <f>IF(A3913&lt;43,IF(F3913="女",VLOOKUP(S3913,标准!G$108:H$138,2,TRUE),VLOOKUP(S3913,标准!G$74:H$99,2,TRUE)),IF(F3913="女",VLOOKUP(S3913,标准!G$39:H$69,2,TRUE),VLOOKUP(S3913,标准!G$3:H$28,2,TRUE)))</f>
        <v>0</v>
      </c>
      <c r="U3913" s="88">
        <v>9.5</v>
      </c>
      <c r="V3913" s="71">
        <f>IF(U3913=0,0,IF(A3913&lt;43,IF(F3913="女",IF(U3913="",0,VLOOKUP(U3913,标准!A$108:B$128,2,TRUE)),IF(U3913="",0,VLOOKUP(U3913,标准!A$74:B$94,2,TRUE))),IF(F3913="女",IF(U3913="",0,VLOOKUP(U3913,标准!A$39:B$59,2,TRUE)),IF(U3913="",0,VLOOKUP(U3913,标准!A$3:B$23,2,TRUE)))))</f>
        <v>68</v>
      </c>
      <c r="W3913" s="86">
        <f t="shared" si="61"/>
        <v>60.2</v>
      </c>
      <c r="X3913" s="87">
        <v>3.8</v>
      </c>
      <c r="Y3913" s="87">
        <v>3.9</v>
      </c>
      <c r="Z3913" s="91"/>
      <c r="AA3913" s="92"/>
    </row>
    <row r="3914" customHeight="1" spans="1:27">
      <c r="A3914" s="62">
        <v>41</v>
      </c>
      <c r="B3914" s="91">
        <v>3952</v>
      </c>
      <c r="C3914" s="156" t="s">
        <v>7916</v>
      </c>
      <c r="D3914" s="156" t="s">
        <v>7880</v>
      </c>
      <c r="E3914" s="156" t="s">
        <v>2628</v>
      </c>
      <c r="F3914" s="156" t="s">
        <v>30</v>
      </c>
      <c r="G3914" s="157" t="s">
        <v>7917</v>
      </c>
      <c r="H3914" s="68">
        <v>172</v>
      </c>
      <c r="I3914" s="68">
        <v>68.3</v>
      </c>
      <c r="J3914" s="71">
        <f>IF(F3914="女",IF(H3914=0,0,VLOOKUP(I3914/(H3914*H3914/10000),标准!M$108:N$112,2,TRUE)),IF(H3914=0,0,VLOOKUP(I3914/(H3914*H3914/10000),标准!M$74:N$78,2,TRUE)))</f>
        <v>100</v>
      </c>
      <c r="K3914" s="72">
        <v>5245</v>
      </c>
      <c r="L3914" s="71">
        <f>IF(A3914&lt;43,IF(F3914="女",VLOOKUP(K3914,标准!K$108:L$128,2,TRUE),VLOOKUP(K3914,标准!K$74:L$94,2,TRUE)),IF(F3914="女",VLOOKUP(K3914,标准!K$39:L$59,2,TRUE),VLOOKUP(K3914,标准!K$3:L$23,2,TRUE)))</f>
        <v>100</v>
      </c>
      <c r="M3914" s="68">
        <v>13.3</v>
      </c>
      <c r="N3914" s="71">
        <f>IF(M3914="",0,IF(A3914&lt;43,IF(F3914="女",VLOOKUP(M3914,标准!C$108:D$128,2,TRUE),VLOOKUP(M3914,标准!C$74:D$94,2,TRUE)),IF(F3914="女",VLOOKUP(M3914,标准!C$39:D$59,2,TRUE),VLOOKUP(M3914,标准!C$3:D$23,2,TRUE))))</f>
        <v>72</v>
      </c>
      <c r="O3914" s="77">
        <v>257</v>
      </c>
      <c r="P3914" s="71">
        <f>IF(A3914&lt;43,IF(F3914="女",VLOOKUP(O3914/100,标准!E$108:F$128,2,TRUE),VLOOKUP(O3914/100,标准!E$74:F$94,2,TRUE)),IF(F3914="女",VLOOKUP(O3914/100,标准!E$39:F$59,2,TRUE),VLOOKUP(O3914/100,标准!E$3:F$23,2,TRUE)))</f>
        <v>85</v>
      </c>
      <c r="Q3914" s="81">
        <v>3.52</v>
      </c>
      <c r="R3914" s="71">
        <f>IF(Q3914=0,0,IF(A3914&lt;43,IF(F3914="女",IF(Q3914="",0,VLOOKUP(Q3914,标准!I$108:J$138,2,TRUE)),IF(Q3914="",0,VLOOKUP(Q3914,标准!I$74:J$104,2,TRUE))),IF(F3914="女",IF(Q3914="",0,VLOOKUP(Q3914,标准!I$39:J$69,2,TRUE)),IF(Q3914="",0,VLOOKUP(Q3914,标准!I$3:J$33,2,TRUE)))))</f>
        <v>76</v>
      </c>
      <c r="S3914" s="76">
        <v>4</v>
      </c>
      <c r="T3914" s="71">
        <f>IF(A3914&lt;43,IF(F3914="女",VLOOKUP(S3914,标准!G$108:H$138,2,TRUE),VLOOKUP(S3914,标准!G$74:H$99,2,TRUE)),IF(F3914="女",VLOOKUP(S3914,标准!G$39:H$69,2,TRUE),VLOOKUP(S3914,标准!G$3:H$28,2,TRUE)))</f>
        <v>0</v>
      </c>
      <c r="U3914" s="88">
        <v>7.2</v>
      </c>
      <c r="V3914" s="71">
        <f>IF(U3914=0,0,IF(A3914&lt;43,IF(F3914="女",IF(U3914="",0,VLOOKUP(U3914,标准!A$108:B$128,2,TRUE)),IF(U3914="",0,VLOOKUP(U3914,标准!A$74:B$94,2,TRUE))),IF(F3914="女",IF(U3914="",0,VLOOKUP(U3914,标准!A$39:B$59,2,TRUE)),IF(U3914="",0,VLOOKUP(U3914,标准!A$3:B$23,2,TRUE)))))</f>
        <v>78</v>
      </c>
      <c r="W3914" s="86">
        <f t="shared" si="61"/>
        <v>76.5</v>
      </c>
      <c r="X3914" s="87">
        <v>4</v>
      </c>
      <c r="Y3914" s="87">
        <v>3.7</v>
      </c>
      <c r="Z3914" s="91"/>
      <c r="AA3914" s="92"/>
    </row>
    <row r="3915" customHeight="1" spans="1:27">
      <c r="A3915" s="62">
        <v>41</v>
      </c>
      <c r="B3915" s="91">
        <v>3953</v>
      </c>
      <c r="C3915" s="156" t="s">
        <v>7918</v>
      </c>
      <c r="D3915" s="156" t="s">
        <v>7880</v>
      </c>
      <c r="E3915" s="156" t="s">
        <v>2628</v>
      </c>
      <c r="F3915" s="156" t="s">
        <v>34</v>
      </c>
      <c r="G3915" s="157" t="s">
        <v>7919</v>
      </c>
      <c r="H3915" s="68">
        <v>159.2</v>
      </c>
      <c r="I3915" s="68">
        <v>50.1</v>
      </c>
      <c r="J3915" s="71">
        <f>IF(F3915="女",IF(H3915=0,0,VLOOKUP(I3915/(H3915*H3915/10000),标准!M$108:N$112,2,TRUE)),IF(H3915=0,0,VLOOKUP(I3915/(H3915*H3915/10000),标准!M$74:N$78,2,TRUE)))</f>
        <v>100</v>
      </c>
      <c r="K3915" s="72">
        <v>2743</v>
      </c>
      <c r="L3915" s="71">
        <f>IF(A3915&lt;43,IF(F3915="女",VLOOKUP(K3915,标准!K$108:L$128,2,TRUE),VLOOKUP(K3915,标准!K$74:L$94,2,TRUE)),IF(F3915="女",VLOOKUP(K3915,标准!K$39:L$59,2,TRUE),VLOOKUP(K3915,标准!K$3:L$23,2,TRUE)))</f>
        <v>74</v>
      </c>
      <c r="M3915" s="68">
        <v>18.6</v>
      </c>
      <c r="N3915" s="71">
        <f>IF(M3915="",0,IF(A3915&lt;43,IF(F3915="女",VLOOKUP(M3915,标准!C$108:D$128,2,TRUE),VLOOKUP(M3915,标准!C$74:D$94,2,TRUE)),IF(F3915="女",VLOOKUP(M3915,标准!C$39:D$59,2,TRUE),VLOOKUP(M3915,标准!C$3:D$23,2,TRUE))))</f>
        <v>78</v>
      </c>
      <c r="O3915" s="77">
        <v>190</v>
      </c>
      <c r="P3915" s="71">
        <f>IF(A3915&lt;43,IF(F3915="女",VLOOKUP(O3915/100,标准!E$108:F$128,2,TRUE),VLOOKUP(O3915/100,标准!E$74:F$94,2,TRUE)),IF(F3915="女",VLOOKUP(O3915/100,标准!E$39:F$59,2,TRUE),VLOOKUP(O3915/100,标准!E$3:F$23,2,TRUE)))</f>
        <v>85</v>
      </c>
      <c r="Q3915" s="81">
        <v>4.31</v>
      </c>
      <c r="R3915" s="71">
        <f>IF(Q3915=0,0,IF(A3915&lt;43,IF(F3915="女",IF(Q3915="",0,VLOOKUP(Q3915,标准!I$108:J$138,2,TRUE)),IF(Q3915="",0,VLOOKUP(Q3915,标准!I$74:J$104,2,TRUE))),IF(F3915="女",IF(Q3915="",0,VLOOKUP(Q3915,标准!I$39:J$69,2,TRUE)),IF(Q3915="",0,VLOOKUP(Q3915,标准!I$3:J$33,2,TRUE)))))</f>
        <v>60</v>
      </c>
      <c r="S3915" s="76">
        <v>33</v>
      </c>
      <c r="T3915" s="71">
        <f>IF(A3915&lt;43,IF(F3915="女",VLOOKUP(S3915,标准!G$108:H$138,2,TRUE),VLOOKUP(S3915,标准!G$74:H$99,2,TRUE)),IF(F3915="女",VLOOKUP(S3915,标准!G$39:H$69,2,TRUE),VLOOKUP(S3915,标准!G$3:H$28,2,TRUE)))</f>
        <v>66</v>
      </c>
      <c r="U3915" s="88">
        <v>9.2</v>
      </c>
      <c r="V3915" s="71">
        <f>IF(U3915=0,0,IF(A3915&lt;43,IF(F3915="女",IF(U3915="",0,VLOOKUP(U3915,标准!A$108:B$128,2,TRUE)),IF(U3915="",0,VLOOKUP(U3915,标准!A$74:B$94,2,TRUE))),IF(F3915="女",IF(U3915="",0,VLOOKUP(U3915,标准!A$39:B$59,2,TRUE)),IF(U3915="",0,VLOOKUP(U3915,标准!A$3:B$23,2,TRUE)))))</f>
        <v>70</v>
      </c>
      <c r="W3915" s="86">
        <f t="shared" si="61"/>
        <v>75</v>
      </c>
      <c r="X3915" s="87">
        <v>4.2</v>
      </c>
      <c r="Y3915" s="87">
        <v>4.7</v>
      </c>
      <c r="Z3915" s="91"/>
      <c r="AA3915" s="92"/>
    </row>
    <row r="3916" customHeight="1" spans="1:27">
      <c r="A3916" s="62">
        <v>41</v>
      </c>
      <c r="B3916" s="91">
        <v>3954</v>
      </c>
      <c r="C3916" s="156" t="s">
        <v>7920</v>
      </c>
      <c r="D3916" s="156" t="s">
        <v>7880</v>
      </c>
      <c r="E3916" s="156" t="s">
        <v>2628</v>
      </c>
      <c r="F3916" s="156" t="s">
        <v>34</v>
      </c>
      <c r="G3916" s="157" t="s">
        <v>7921</v>
      </c>
      <c r="H3916" s="68">
        <v>155</v>
      </c>
      <c r="I3916" s="68">
        <v>54.3</v>
      </c>
      <c r="J3916" s="71">
        <f>IF(F3916="女",IF(H3916=0,0,VLOOKUP(I3916/(H3916*H3916/10000),标准!M$108:N$112,2,TRUE)),IF(H3916=0,0,VLOOKUP(I3916/(H3916*H3916/10000),标准!M$74:N$78,2,TRUE)))</f>
        <v>100</v>
      </c>
      <c r="K3916" s="72">
        <v>2516</v>
      </c>
      <c r="L3916" s="71">
        <f>IF(A3916&lt;43,IF(F3916="女",VLOOKUP(K3916,标准!K$108:L$128,2,TRUE),VLOOKUP(K3916,标准!K$74:L$94,2,TRUE)),IF(F3916="女",VLOOKUP(K3916,标准!K$39:L$59,2,TRUE),VLOOKUP(K3916,标准!K$3:L$23,2,TRUE)))</f>
        <v>70</v>
      </c>
      <c r="M3916" s="68">
        <v>11.5</v>
      </c>
      <c r="N3916" s="71">
        <f>IF(M3916="",0,IF(A3916&lt;43,IF(F3916="女",VLOOKUP(M3916,标准!C$108:D$128,2,TRUE),VLOOKUP(M3916,标准!C$74:D$94,2,TRUE)),IF(F3916="女",VLOOKUP(M3916,标准!C$39:D$59,2,TRUE),VLOOKUP(M3916,标准!C$3:D$23,2,TRUE))))</f>
        <v>68</v>
      </c>
      <c r="O3916" s="77">
        <v>168</v>
      </c>
      <c r="P3916" s="71">
        <f>IF(A3916&lt;43,IF(F3916="女",VLOOKUP(O3916/100,标准!E$108:F$128,2,TRUE),VLOOKUP(O3916/100,标准!E$74:F$94,2,TRUE)),IF(F3916="女",VLOOKUP(O3916/100,标准!E$39:F$59,2,TRUE),VLOOKUP(O3916/100,标准!E$3:F$23,2,TRUE)))</f>
        <v>70</v>
      </c>
      <c r="Q3916" s="81">
        <v>4.5</v>
      </c>
      <c r="R3916" s="71">
        <f>IF(Q3916=0,0,IF(A3916&lt;43,IF(F3916="女",IF(Q3916="",0,VLOOKUP(Q3916,标准!I$108:J$138,2,TRUE)),IF(Q3916="",0,VLOOKUP(Q3916,标准!I$74:J$104,2,TRUE))),IF(F3916="女",IF(Q3916="",0,VLOOKUP(Q3916,标准!I$39:J$69,2,TRUE)),IF(Q3916="",0,VLOOKUP(Q3916,标准!I$3:J$33,2,TRUE)))))</f>
        <v>40</v>
      </c>
      <c r="S3916" s="76">
        <v>30</v>
      </c>
      <c r="T3916" s="71">
        <f>IF(A3916&lt;43,IF(F3916="女",VLOOKUP(S3916,标准!G$108:H$138,2,TRUE),VLOOKUP(S3916,标准!G$74:H$99,2,TRUE)),IF(F3916="女",VLOOKUP(S3916,标准!G$39:H$69,2,TRUE),VLOOKUP(S3916,标准!G$3:H$28,2,TRUE)))</f>
        <v>64</v>
      </c>
      <c r="U3916" s="88">
        <v>9.3</v>
      </c>
      <c r="V3916" s="71">
        <f>IF(U3916=0,0,IF(A3916&lt;43,IF(F3916="女",IF(U3916="",0,VLOOKUP(U3916,标准!A$108:B$128,2,TRUE)),IF(U3916="",0,VLOOKUP(U3916,标准!A$74:B$94,2,TRUE))),IF(F3916="女",IF(U3916="",0,VLOOKUP(U3916,标准!A$39:B$59,2,TRUE)),IF(U3916="",0,VLOOKUP(U3916,标准!A$3:B$23,2,TRUE)))))</f>
        <v>70</v>
      </c>
      <c r="W3916" s="86">
        <f t="shared" si="61"/>
        <v>67.7</v>
      </c>
      <c r="X3916" s="87">
        <v>3.9</v>
      </c>
      <c r="Y3916" s="87">
        <v>3.7</v>
      </c>
      <c r="Z3916" s="91"/>
      <c r="AA3916" s="92"/>
    </row>
    <row r="3917" customHeight="1" spans="1:27">
      <c r="A3917" s="62">
        <v>41</v>
      </c>
      <c r="B3917" s="91">
        <v>3955</v>
      </c>
      <c r="C3917" s="156" t="s">
        <v>7922</v>
      </c>
      <c r="D3917" s="156" t="s">
        <v>7880</v>
      </c>
      <c r="E3917" s="156" t="s">
        <v>2628</v>
      </c>
      <c r="F3917" s="156" t="s">
        <v>34</v>
      </c>
      <c r="G3917" s="157" t="s">
        <v>7923</v>
      </c>
      <c r="H3917" s="68">
        <v>156.8</v>
      </c>
      <c r="I3917" s="68">
        <v>52.7</v>
      </c>
      <c r="J3917" s="71">
        <f>IF(F3917="女",IF(H3917=0,0,VLOOKUP(I3917/(H3917*H3917/10000),标准!M$108:N$112,2,TRUE)),IF(H3917=0,0,VLOOKUP(I3917/(H3917*H3917/10000),标准!M$74:N$78,2,TRUE)))</f>
        <v>100</v>
      </c>
      <c r="K3917" s="72">
        <v>3136</v>
      </c>
      <c r="L3917" s="71">
        <f>IF(A3917&lt;43,IF(F3917="女",VLOOKUP(K3917,标准!K$108:L$128,2,TRUE),VLOOKUP(K3917,标准!K$74:L$94,2,TRUE)),IF(F3917="女",VLOOKUP(K3917,标准!K$39:L$59,2,TRUE),VLOOKUP(K3917,标准!K$3:L$23,2,TRUE)))</f>
        <v>80</v>
      </c>
      <c r="M3917" s="68">
        <v>25</v>
      </c>
      <c r="N3917" s="71">
        <f>IF(M3917="",0,IF(A3917&lt;43,IF(F3917="女",VLOOKUP(M3917,标准!C$108:D$128,2,TRUE),VLOOKUP(M3917,标准!C$74:D$94,2,TRUE)),IF(F3917="女",VLOOKUP(M3917,标准!C$39:D$59,2,TRUE),VLOOKUP(M3917,标准!C$3:D$23,2,TRUE))))</f>
        <v>95</v>
      </c>
      <c r="O3917" s="77">
        <v>169</v>
      </c>
      <c r="P3917" s="71">
        <f>IF(A3917&lt;43,IF(F3917="女",VLOOKUP(O3917/100,标准!E$108:F$128,2,TRUE),VLOOKUP(O3917/100,标准!E$74:F$94,2,TRUE)),IF(F3917="女",VLOOKUP(O3917/100,标准!E$39:F$59,2,TRUE),VLOOKUP(O3917/100,标准!E$3:F$23,2,TRUE)))</f>
        <v>72</v>
      </c>
      <c r="Q3917" s="81">
        <v>4.04</v>
      </c>
      <c r="R3917" s="71">
        <f>IF(Q3917=0,0,IF(A3917&lt;43,IF(F3917="女",IF(Q3917="",0,VLOOKUP(Q3917,标准!I$108:J$138,2,TRUE)),IF(Q3917="",0,VLOOKUP(Q3917,标准!I$74:J$104,2,TRUE))),IF(F3917="女",IF(Q3917="",0,VLOOKUP(Q3917,标准!I$39:J$69,2,TRUE)),IF(Q3917="",0,VLOOKUP(Q3917,标准!I$3:J$33,2,TRUE)))))</f>
        <v>72</v>
      </c>
      <c r="S3917" s="76">
        <v>46</v>
      </c>
      <c r="T3917" s="71">
        <f>IF(A3917&lt;43,IF(F3917="女",VLOOKUP(S3917,标准!G$108:H$138,2,TRUE),VLOOKUP(S3917,标准!G$74:H$99,2,TRUE)),IF(F3917="女",VLOOKUP(S3917,标准!G$39:H$69,2,TRUE),VLOOKUP(S3917,标准!G$3:H$28,2,TRUE)))</f>
        <v>80</v>
      </c>
      <c r="U3917" s="88">
        <v>9.4</v>
      </c>
      <c r="V3917" s="71">
        <f>IF(U3917=0,0,IF(A3917&lt;43,IF(F3917="女",IF(U3917="",0,VLOOKUP(U3917,标准!A$108:B$128,2,TRUE)),IF(U3917="",0,VLOOKUP(U3917,标准!A$74:B$94,2,TRUE))),IF(F3917="女",IF(U3917="",0,VLOOKUP(U3917,标准!A$39:B$59,2,TRUE)),IF(U3917="",0,VLOOKUP(U3917,标准!A$3:B$23,2,TRUE)))))</f>
        <v>68</v>
      </c>
      <c r="W3917" s="86">
        <f t="shared" si="61"/>
        <v>79.7</v>
      </c>
      <c r="X3917" s="87">
        <v>4.5</v>
      </c>
      <c r="Y3917" s="87">
        <v>4.5</v>
      </c>
      <c r="Z3917" s="91"/>
      <c r="AA3917" s="92"/>
    </row>
    <row r="3918" customHeight="1" spans="1:27">
      <c r="A3918" s="62">
        <v>41</v>
      </c>
      <c r="B3918" s="91">
        <v>3956</v>
      </c>
      <c r="C3918" s="156" t="s">
        <v>7924</v>
      </c>
      <c r="D3918" s="156" t="s">
        <v>7880</v>
      </c>
      <c r="E3918" s="156" t="s">
        <v>2628</v>
      </c>
      <c r="F3918" s="156" t="s">
        <v>34</v>
      </c>
      <c r="G3918" s="157" t="s">
        <v>7925</v>
      </c>
      <c r="H3918" s="68">
        <v>163.9</v>
      </c>
      <c r="I3918" s="68">
        <v>61.5</v>
      </c>
      <c r="J3918" s="71">
        <f>IF(F3918="女",IF(H3918=0,0,VLOOKUP(I3918/(H3918*H3918/10000),标准!M$108:N$112,2,TRUE)),IF(H3918=0,0,VLOOKUP(I3918/(H3918*H3918/10000),标准!M$74:N$78,2,TRUE)))</f>
        <v>100</v>
      </c>
      <c r="K3918" s="72">
        <v>3420</v>
      </c>
      <c r="L3918" s="71">
        <f>IF(A3918&lt;43,IF(F3918="女",VLOOKUP(K3918,标准!K$108:L$128,2,TRUE),VLOOKUP(K3918,标准!K$74:L$94,2,TRUE)),IF(F3918="女",VLOOKUP(K3918,标准!K$39:L$59,2,TRUE),VLOOKUP(K3918,标准!K$3:L$23,2,TRUE)))</f>
        <v>100</v>
      </c>
      <c r="M3918" s="68">
        <v>20.5</v>
      </c>
      <c r="N3918" s="71">
        <f>IF(M3918="",0,IF(A3918&lt;43,IF(F3918="女",VLOOKUP(M3918,标准!C$108:D$128,2,TRUE),VLOOKUP(M3918,标准!C$74:D$94,2,TRUE)),IF(F3918="女",VLOOKUP(M3918,标准!C$39:D$59,2,TRUE),VLOOKUP(M3918,标准!C$3:D$23,2,TRUE))))</f>
        <v>80</v>
      </c>
      <c r="O3918" s="77">
        <v>151</v>
      </c>
      <c r="P3918" s="71">
        <f>IF(A3918&lt;43,IF(F3918="女",VLOOKUP(O3918/100,标准!E$108:F$128,2,TRUE),VLOOKUP(O3918/100,标准!E$74:F$94,2,TRUE)),IF(F3918="女",VLOOKUP(O3918/100,标准!E$39:F$59,2,TRUE),VLOOKUP(O3918/100,标准!E$3:F$23,2,TRUE)))</f>
        <v>60</v>
      </c>
      <c r="Q3918" s="81">
        <v>4.1</v>
      </c>
      <c r="R3918" s="71">
        <f>IF(Q3918=0,0,IF(A3918&lt;43,IF(F3918="女",IF(Q3918="",0,VLOOKUP(Q3918,标准!I$108:J$138,2,TRUE)),IF(Q3918="",0,VLOOKUP(Q3918,标准!I$74:J$104,2,TRUE))),IF(F3918="女",IF(Q3918="",0,VLOOKUP(Q3918,标准!I$39:J$69,2,TRUE)),IF(Q3918="",0,VLOOKUP(Q3918,标准!I$3:J$33,2,TRUE)))))</f>
        <v>68</v>
      </c>
      <c r="S3918" s="76">
        <v>40</v>
      </c>
      <c r="T3918" s="71">
        <f>IF(A3918&lt;43,IF(F3918="女",VLOOKUP(S3918,标准!G$108:H$138,2,TRUE),VLOOKUP(S3918,标准!G$74:H$99,2,TRUE)),IF(F3918="女",VLOOKUP(S3918,标准!G$39:H$69,2,TRUE),VLOOKUP(S3918,标准!G$3:H$28,2,TRUE)))</f>
        <v>74</v>
      </c>
      <c r="U3918" s="88">
        <v>9.9</v>
      </c>
      <c r="V3918" s="71">
        <f>IF(U3918=0,0,IF(A3918&lt;43,IF(F3918="女",IF(U3918="",0,VLOOKUP(U3918,标准!A$108:B$128,2,TRUE)),IF(U3918="",0,VLOOKUP(U3918,标准!A$74:B$94,2,TRUE))),IF(F3918="女",IF(U3918="",0,VLOOKUP(U3918,标准!A$39:B$59,2,TRUE)),IF(U3918="",0,VLOOKUP(U3918,标准!A$3:B$23,2,TRUE)))))</f>
        <v>64</v>
      </c>
      <c r="W3918" s="86">
        <f t="shared" si="61"/>
        <v>77.8</v>
      </c>
      <c r="X3918" s="87">
        <v>4</v>
      </c>
      <c r="Y3918" s="87">
        <v>4.1</v>
      </c>
      <c r="Z3918" s="91"/>
      <c r="AA3918" s="92"/>
    </row>
    <row r="3919" customHeight="1" spans="1:27">
      <c r="A3919" s="62">
        <v>41</v>
      </c>
      <c r="B3919" s="91">
        <v>3957</v>
      </c>
      <c r="C3919" s="156" t="s">
        <v>7926</v>
      </c>
      <c r="D3919" s="156" t="s">
        <v>7880</v>
      </c>
      <c r="E3919" s="156" t="s">
        <v>2628</v>
      </c>
      <c r="F3919" s="156" t="s">
        <v>34</v>
      </c>
      <c r="G3919" s="157" t="s">
        <v>7927</v>
      </c>
      <c r="H3919" s="68">
        <v>167.9</v>
      </c>
      <c r="I3919" s="68">
        <v>61.1</v>
      </c>
      <c r="J3919" s="71">
        <f>IF(F3919="女",IF(H3919=0,0,VLOOKUP(I3919/(H3919*H3919/10000),标准!M$108:N$112,2,TRUE)),IF(H3919=0,0,VLOOKUP(I3919/(H3919*H3919/10000),标准!M$74:N$78,2,TRUE)))</f>
        <v>100</v>
      </c>
      <c r="K3919" s="72">
        <v>2220</v>
      </c>
      <c r="L3919" s="71">
        <f>IF(A3919&lt;43,IF(F3919="女",VLOOKUP(K3919,标准!K$108:L$128,2,TRUE),VLOOKUP(K3919,标准!K$74:L$94,2,TRUE)),IF(F3919="女",VLOOKUP(K3919,标准!K$39:L$59,2,TRUE),VLOOKUP(K3919,标准!K$3:L$23,2,TRUE)))</f>
        <v>64</v>
      </c>
      <c r="M3919" s="68">
        <v>25.3</v>
      </c>
      <c r="N3919" s="71">
        <f>IF(M3919="",0,IF(A3919&lt;43,IF(F3919="女",VLOOKUP(M3919,标准!C$108:D$128,2,TRUE),VLOOKUP(M3919,标准!C$74:D$94,2,TRUE)),IF(F3919="女",VLOOKUP(M3919,标准!C$39:D$59,2,TRUE),VLOOKUP(M3919,标准!C$3:D$23,2,TRUE))))</f>
        <v>95</v>
      </c>
      <c r="O3919" s="77">
        <v>160</v>
      </c>
      <c r="P3919" s="71">
        <f>IF(A3919&lt;43,IF(F3919="女",VLOOKUP(O3919/100,标准!E$108:F$128,2,TRUE),VLOOKUP(O3919/100,标准!E$74:F$94,2,TRUE)),IF(F3919="女",VLOOKUP(O3919/100,标准!E$39:F$59,2,TRUE),VLOOKUP(O3919/100,标准!E$3:F$23,2,TRUE)))</f>
        <v>66</v>
      </c>
      <c r="Q3919" s="81">
        <v>4.28</v>
      </c>
      <c r="R3919" s="71">
        <f>IF(Q3919=0,0,IF(A3919&lt;43,IF(F3919="女",IF(Q3919="",0,VLOOKUP(Q3919,标准!I$108:J$138,2,TRUE)),IF(Q3919="",0,VLOOKUP(Q3919,标准!I$74:J$104,2,TRUE))),IF(F3919="女",IF(Q3919="",0,VLOOKUP(Q3919,标准!I$39:J$69,2,TRUE)),IF(Q3919="",0,VLOOKUP(Q3919,标准!I$3:J$33,2,TRUE)))))</f>
        <v>62</v>
      </c>
      <c r="S3919" s="76">
        <v>40</v>
      </c>
      <c r="T3919" s="71">
        <f>IF(A3919&lt;43,IF(F3919="女",VLOOKUP(S3919,标准!G$108:H$138,2,TRUE),VLOOKUP(S3919,标准!G$74:H$99,2,TRUE)),IF(F3919="女",VLOOKUP(S3919,标准!G$39:H$69,2,TRUE),VLOOKUP(S3919,标准!G$3:H$28,2,TRUE)))</f>
        <v>74</v>
      </c>
      <c r="U3919" s="88">
        <v>9.7</v>
      </c>
      <c r="V3919" s="71">
        <f>IF(U3919=0,0,IF(A3919&lt;43,IF(F3919="女",IF(U3919="",0,VLOOKUP(U3919,标准!A$108:B$128,2,TRUE)),IF(U3919="",0,VLOOKUP(U3919,标准!A$74:B$94,2,TRUE))),IF(F3919="女",IF(U3919="",0,VLOOKUP(U3919,标准!A$39:B$59,2,TRUE)),IF(U3919="",0,VLOOKUP(U3919,标准!A$3:B$23,2,TRUE)))))</f>
        <v>66</v>
      </c>
      <c r="W3919" s="86">
        <f t="shared" si="61"/>
        <v>73.7</v>
      </c>
      <c r="X3919" s="87">
        <v>4.5</v>
      </c>
      <c r="Y3919" s="87">
        <v>4.3</v>
      </c>
      <c r="Z3919" s="91"/>
      <c r="AA3919" s="92"/>
    </row>
    <row r="3920" customHeight="1" spans="1:27">
      <c r="A3920" s="62">
        <v>41</v>
      </c>
      <c r="B3920" s="91">
        <v>3958</v>
      </c>
      <c r="C3920" s="156" t="s">
        <v>7928</v>
      </c>
      <c r="D3920" s="156" t="s">
        <v>7880</v>
      </c>
      <c r="E3920" s="156" t="s">
        <v>2628</v>
      </c>
      <c r="F3920" s="156" t="s">
        <v>34</v>
      </c>
      <c r="G3920" s="157" t="s">
        <v>7929</v>
      </c>
      <c r="H3920" s="68">
        <v>166.6</v>
      </c>
      <c r="I3920" s="68">
        <v>60.8</v>
      </c>
      <c r="J3920" s="71">
        <f>IF(F3920="女",IF(H3920=0,0,VLOOKUP(I3920/(H3920*H3920/10000),标准!M$108:N$112,2,TRUE)),IF(H3920=0,0,VLOOKUP(I3920/(H3920*H3920/10000),标准!M$74:N$78,2,TRUE)))</f>
        <v>100</v>
      </c>
      <c r="K3920" s="72">
        <v>3692</v>
      </c>
      <c r="L3920" s="71">
        <f>IF(A3920&lt;43,IF(F3920="女",VLOOKUP(K3920,标准!K$108:L$128,2,TRUE),VLOOKUP(K3920,标准!K$74:L$94,2,TRUE)),IF(F3920="女",VLOOKUP(K3920,标准!K$39:L$59,2,TRUE),VLOOKUP(K3920,标准!K$3:L$23,2,TRUE)))</f>
        <v>100</v>
      </c>
      <c r="M3920" s="68">
        <v>9</v>
      </c>
      <c r="N3920" s="71">
        <f>IF(M3920="",0,IF(A3920&lt;43,IF(F3920="女",VLOOKUP(M3920,标准!C$108:D$128,2,TRUE),VLOOKUP(M3920,标准!C$74:D$94,2,TRUE)),IF(F3920="女",VLOOKUP(M3920,标准!C$39:D$59,2,TRUE),VLOOKUP(M3920,标准!C$3:D$23,2,TRUE))))</f>
        <v>64</v>
      </c>
      <c r="O3920" s="77">
        <v>198</v>
      </c>
      <c r="P3920" s="71">
        <f>IF(A3920&lt;43,IF(F3920="女",VLOOKUP(O3920/100,标准!E$108:F$128,2,TRUE),VLOOKUP(O3920/100,标准!E$74:F$94,2,TRUE)),IF(F3920="女",VLOOKUP(O3920/100,标准!E$39:F$59,2,TRUE),VLOOKUP(O3920/100,标准!E$3:F$23,2,TRUE)))</f>
        <v>90</v>
      </c>
      <c r="Q3920" s="81">
        <v>3.46</v>
      </c>
      <c r="R3920" s="71">
        <f>IF(Q3920=0,0,IF(A3920&lt;43,IF(F3920="女",IF(Q3920="",0,VLOOKUP(Q3920,标准!I$108:J$138,2,TRUE)),IF(Q3920="",0,VLOOKUP(Q3920,标准!I$74:J$104,2,TRUE))),IF(F3920="女",IF(Q3920="",0,VLOOKUP(Q3920,标准!I$39:J$69,2,TRUE)),IF(Q3920="",0,VLOOKUP(Q3920,标准!I$3:J$33,2,TRUE)))))</f>
        <v>78</v>
      </c>
      <c r="S3920" s="76">
        <v>35</v>
      </c>
      <c r="T3920" s="71">
        <f>IF(A3920&lt;43,IF(F3920="女",VLOOKUP(S3920,标准!G$108:H$138,2,TRUE),VLOOKUP(S3920,标准!G$74:H$99,2,TRUE)),IF(F3920="女",VLOOKUP(S3920,标准!G$39:H$69,2,TRUE),VLOOKUP(S3920,标准!G$3:H$28,2,TRUE)))</f>
        <v>68</v>
      </c>
      <c r="U3920" s="88">
        <v>8.4</v>
      </c>
      <c r="V3920" s="71">
        <f>IF(U3920=0,0,IF(A3920&lt;43,IF(F3920="女",IF(U3920="",0,VLOOKUP(U3920,标准!A$108:B$128,2,TRUE)),IF(U3920="",0,VLOOKUP(U3920,标准!A$74:B$94,2,TRUE))),IF(F3920="女",IF(U3920="",0,VLOOKUP(U3920,标准!A$39:B$59,2,TRUE)),IF(U3920="",0,VLOOKUP(U3920,标准!A$3:B$23,2,TRUE)))))</f>
        <v>78</v>
      </c>
      <c r="W3920" s="86">
        <f t="shared" si="61"/>
        <v>83.4</v>
      </c>
      <c r="X3920" s="87">
        <v>4.1</v>
      </c>
      <c r="Y3920" s="87">
        <v>4.2</v>
      </c>
      <c r="Z3920" s="91"/>
      <c r="AA3920" s="92"/>
    </row>
    <row r="3921" customHeight="1" spans="1:27">
      <c r="A3921" s="62">
        <v>41</v>
      </c>
      <c r="B3921" s="91">
        <v>3959</v>
      </c>
      <c r="C3921" s="156" t="s">
        <v>7930</v>
      </c>
      <c r="D3921" s="156" t="s">
        <v>7880</v>
      </c>
      <c r="E3921" s="156" t="s">
        <v>2628</v>
      </c>
      <c r="F3921" s="156" t="s">
        <v>34</v>
      </c>
      <c r="G3921" s="157" t="s">
        <v>7931</v>
      </c>
      <c r="H3921" s="68">
        <v>161.2</v>
      </c>
      <c r="I3921" s="68">
        <v>47.6</v>
      </c>
      <c r="J3921" s="71">
        <f>IF(F3921="女",IF(H3921=0,0,VLOOKUP(I3921/(H3921*H3921/10000),标准!M$108:N$112,2,TRUE)),IF(H3921=0,0,VLOOKUP(I3921/(H3921*H3921/10000),标准!M$74:N$78,2,TRUE)))</f>
        <v>100</v>
      </c>
      <c r="K3921" s="72">
        <v>2553</v>
      </c>
      <c r="L3921" s="71">
        <f>IF(A3921&lt;43,IF(F3921="女",VLOOKUP(K3921,标准!K$108:L$128,2,TRUE),VLOOKUP(K3921,标准!K$74:L$94,2,TRUE)),IF(F3921="女",VLOOKUP(K3921,标准!K$39:L$59,2,TRUE),VLOOKUP(K3921,标准!K$3:L$23,2,TRUE)))</f>
        <v>70</v>
      </c>
      <c r="M3921" s="68">
        <v>14.5</v>
      </c>
      <c r="N3921" s="71">
        <f>IF(M3921="",0,IF(A3921&lt;43,IF(F3921="女",VLOOKUP(M3921,标准!C$108:D$128,2,TRUE),VLOOKUP(M3921,标准!C$74:D$94,2,TRUE)),IF(F3921="女",VLOOKUP(M3921,标准!C$39:D$59,2,TRUE),VLOOKUP(M3921,标准!C$3:D$23,2,TRUE))))</f>
        <v>72</v>
      </c>
      <c r="O3921" s="77">
        <v>154</v>
      </c>
      <c r="P3921" s="71">
        <f>IF(A3921&lt;43,IF(F3921="女",VLOOKUP(O3921/100,标准!E$108:F$128,2,TRUE),VLOOKUP(O3921/100,标准!E$74:F$94,2,TRUE)),IF(F3921="女",VLOOKUP(O3921/100,标准!E$39:F$59,2,TRUE),VLOOKUP(O3921/100,标准!E$3:F$23,2,TRUE)))</f>
        <v>62</v>
      </c>
      <c r="Q3921" s="81">
        <v>4.57</v>
      </c>
      <c r="R3921" s="71">
        <f>IF(Q3921=0,0,IF(A3921&lt;43,IF(F3921="女",IF(Q3921="",0,VLOOKUP(Q3921,标准!I$108:J$138,2,TRUE)),IF(Q3921="",0,VLOOKUP(Q3921,标准!I$74:J$104,2,TRUE))),IF(F3921="女",IF(Q3921="",0,VLOOKUP(Q3921,标准!I$39:J$69,2,TRUE)),IF(Q3921="",0,VLOOKUP(Q3921,标准!I$3:J$33,2,TRUE)))))</f>
        <v>30</v>
      </c>
      <c r="S3921" s="76"/>
      <c r="T3921" s="71">
        <f>IF(A3921&lt;43,IF(F3921="女",VLOOKUP(S3921,标准!G$108:H$138,2,TRUE),VLOOKUP(S3921,标准!G$74:H$99,2,TRUE)),IF(F3921="女",VLOOKUP(S3921,标准!G$39:H$69,2,TRUE),VLOOKUP(S3921,标准!G$3:H$28,2,TRUE)))</f>
        <v>0</v>
      </c>
      <c r="U3921" s="88">
        <v>9.6</v>
      </c>
      <c r="V3921" s="71">
        <f>IF(U3921=0,0,IF(A3921&lt;43,IF(F3921="女",IF(U3921="",0,VLOOKUP(U3921,标准!A$108:B$128,2,TRUE)),IF(U3921="",0,VLOOKUP(U3921,标准!A$74:B$94,2,TRUE))),IF(F3921="女",IF(U3921="",0,VLOOKUP(U3921,标准!A$39:B$59,2,TRUE)),IF(U3921="",0,VLOOKUP(U3921,标准!A$3:B$23,2,TRUE)))))</f>
        <v>66</v>
      </c>
      <c r="W3921" s="86">
        <f t="shared" si="61"/>
        <v>58.1</v>
      </c>
      <c r="X3921" s="87">
        <v>4.1</v>
      </c>
      <c r="Y3921" s="87">
        <v>4</v>
      </c>
      <c r="Z3921" s="91"/>
      <c r="AA3921" s="92"/>
    </row>
    <row r="3922" customHeight="1" spans="1:27">
      <c r="A3922" s="62">
        <v>41</v>
      </c>
      <c r="B3922" s="91">
        <v>3960</v>
      </c>
      <c r="C3922" s="156" t="s">
        <v>7932</v>
      </c>
      <c r="D3922" s="156" t="s">
        <v>7933</v>
      </c>
      <c r="E3922" s="156" t="s">
        <v>2628</v>
      </c>
      <c r="F3922" s="156" t="s">
        <v>30</v>
      </c>
      <c r="G3922" s="157" t="s">
        <v>7934</v>
      </c>
      <c r="H3922" s="68">
        <v>173.8</v>
      </c>
      <c r="I3922" s="68">
        <v>59.2</v>
      </c>
      <c r="J3922" s="71">
        <f>IF(F3922="女",IF(H3922=0,0,VLOOKUP(I3922/(H3922*H3922/10000),标准!M$108:N$112,2,TRUE)),IF(H3922=0,0,VLOOKUP(I3922/(H3922*H3922/10000),标准!M$74:N$78,2,TRUE)))</f>
        <v>100</v>
      </c>
      <c r="K3922" s="72">
        <v>3890</v>
      </c>
      <c r="L3922" s="71">
        <f>IF(A3922&lt;43,IF(F3922="女",VLOOKUP(K3922,标准!K$108:L$128,2,TRUE),VLOOKUP(K3922,标准!K$74:L$94,2,TRUE)),IF(F3922="女",VLOOKUP(K3922,标准!K$39:L$59,2,TRUE),VLOOKUP(K3922,标准!K$3:L$23,2,TRUE)))</f>
        <v>72</v>
      </c>
      <c r="M3922" s="68">
        <v>25.6</v>
      </c>
      <c r="N3922" s="71">
        <f>IF(M3922="",0,IF(A3922&lt;43,IF(F3922="女",VLOOKUP(M3922,标准!C$108:D$128,2,TRUE),VLOOKUP(M3922,标准!C$74:D$94,2,TRUE)),IF(F3922="女",VLOOKUP(M3922,标准!C$39:D$59,2,TRUE),VLOOKUP(M3922,标准!C$3:D$23,2,TRUE))))</f>
        <v>100</v>
      </c>
      <c r="O3922" s="124">
        <v>275</v>
      </c>
      <c r="P3922" s="71">
        <f>IF(A3922&lt;43,IF(F3922="女",VLOOKUP(O3922/100,标准!E$108:F$128,2,TRUE),VLOOKUP(O3922/100,标准!E$74:F$94,2,TRUE)),IF(F3922="女",VLOOKUP(O3922/100,标准!E$39:F$59,2,TRUE),VLOOKUP(O3922/100,标准!E$3:F$23,2,TRUE)))</f>
        <v>100</v>
      </c>
      <c r="Q3922" s="125">
        <v>3.48</v>
      </c>
      <c r="R3922" s="71">
        <f>IF(Q3922=0,0,IF(A3922&lt;43,IF(F3922="女",IF(Q3922="",0,VLOOKUP(Q3922,标准!I$108:J$138,2,TRUE)),IF(Q3922="",0,VLOOKUP(Q3922,标准!I$74:J$104,2,TRUE))),IF(F3922="女",IF(Q3922="",0,VLOOKUP(Q3922,标准!I$39:J$69,2,TRUE)),IF(Q3922="",0,VLOOKUP(Q3922,标准!I$3:J$33,2,TRUE)))))</f>
        <v>76</v>
      </c>
      <c r="S3922" s="126">
        <v>6</v>
      </c>
      <c r="T3922" s="71">
        <f>IF(A3922&lt;43,IF(F3922="女",VLOOKUP(S3922,标准!G$108:H$138,2,TRUE),VLOOKUP(S3922,标准!G$74:H$99,2,TRUE)),IF(F3922="女",VLOOKUP(S3922,标准!G$39:H$69,2,TRUE),VLOOKUP(S3922,标准!G$3:H$28,2,TRUE)))</f>
        <v>20</v>
      </c>
      <c r="U3922" s="127">
        <v>7.7</v>
      </c>
      <c r="V3922" s="71">
        <f>IF(U3922=0,0,IF(A3922&lt;43,IF(F3922="女",IF(U3922="",0,VLOOKUP(U3922,标准!A$108:B$128,2,TRUE)),IF(U3922="",0,VLOOKUP(U3922,标准!A$74:B$94,2,TRUE))),IF(F3922="女",IF(U3922="",0,VLOOKUP(U3922,标准!A$39:B$59,2,TRUE)),IF(U3922="",0,VLOOKUP(U3922,标准!A$3:B$23,2,TRUE)))))</f>
        <v>74</v>
      </c>
      <c r="W3922" s="86">
        <f t="shared" si="61"/>
        <v>77.8</v>
      </c>
      <c r="X3922" s="87">
        <v>3.8</v>
      </c>
      <c r="Y3922" s="87">
        <v>3.8</v>
      </c>
      <c r="Z3922" s="91"/>
      <c r="AA3922" s="92"/>
    </row>
    <row r="3923" customHeight="1" spans="1:27">
      <c r="A3923" s="62">
        <v>41</v>
      </c>
      <c r="B3923" s="91">
        <v>3961</v>
      </c>
      <c r="C3923" s="156" t="s">
        <v>7935</v>
      </c>
      <c r="D3923" s="156" t="s">
        <v>7933</v>
      </c>
      <c r="E3923" s="156" t="s">
        <v>2628</v>
      </c>
      <c r="F3923" s="156" t="s">
        <v>30</v>
      </c>
      <c r="G3923" s="157" t="s">
        <v>7936</v>
      </c>
      <c r="H3923" s="68">
        <v>174.2</v>
      </c>
      <c r="I3923" s="68">
        <v>99.1</v>
      </c>
      <c r="J3923" s="71">
        <f>IF(F3923="女",IF(H3923=0,0,VLOOKUP(I3923/(H3923*H3923/10000),标准!M$108:N$112,2,TRUE)),IF(H3923=0,0,VLOOKUP(I3923/(H3923*H3923/10000),标准!M$74:N$78,2,TRUE)))</f>
        <v>60</v>
      </c>
      <c r="K3923" s="72">
        <v>4769</v>
      </c>
      <c r="L3923" s="71">
        <f>IF(A3923&lt;43,IF(F3923="女",VLOOKUP(K3923,标准!K$108:L$128,2,TRUE),VLOOKUP(K3923,标准!K$74:L$94,2,TRUE)),IF(F3923="女",VLOOKUP(K3923,标准!K$39:L$59,2,TRUE),VLOOKUP(K3923,标准!K$3:L$23,2,TRUE)))</f>
        <v>85</v>
      </c>
      <c r="M3923" s="68">
        <v>11</v>
      </c>
      <c r="N3923" s="71">
        <f>IF(M3923="",0,IF(A3923&lt;43,IF(F3923="女",VLOOKUP(M3923,标准!C$108:D$128,2,TRUE),VLOOKUP(M3923,标准!C$74:D$94,2,TRUE)),IF(F3923="女",VLOOKUP(M3923,标准!C$39:D$59,2,TRUE),VLOOKUP(M3923,标准!C$3:D$23,2,TRUE))))</f>
        <v>70</v>
      </c>
      <c r="O3923" s="124">
        <v>190</v>
      </c>
      <c r="P3923" s="71">
        <f>IF(A3923&lt;43,IF(F3923="女",VLOOKUP(O3923/100,标准!E$108:F$128,2,TRUE),VLOOKUP(O3923/100,标准!E$74:F$94,2,TRUE)),IF(F3923="女",VLOOKUP(O3923/100,标准!E$39:F$59,2,TRUE),VLOOKUP(O3923/100,标准!E$3:F$23,2,TRUE)))</f>
        <v>20</v>
      </c>
      <c r="Q3923" s="125">
        <v>5.41</v>
      </c>
      <c r="R3923" s="71">
        <f>IF(Q3923=0,0,IF(A3923&lt;43,IF(F3923="女",IF(Q3923="",0,VLOOKUP(Q3923,标准!I$108:J$138,2,TRUE)),IF(Q3923="",0,VLOOKUP(Q3923,标准!I$74:J$104,2,TRUE))),IF(F3923="女",IF(Q3923="",0,VLOOKUP(Q3923,标准!I$39:J$69,2,TRUE)),IF(Q3923="",0,VLOOKUP(Q3923,标准!I$3:J$33,2,TRUE)))))</f>
        <v>20</v>
      </c>
      <c r="S3923" s="126">
        <v>2</v>
      </c>
      <c r="T3923" s="71">
        <f>IF(A3923&lt;43,IF(F3923="女",VLOOKUP(S3923,标准!G$108:H$138,2,TRUE),VLOOKUP(S3923,标准!G$74:H$99,2,TRUE)),IF(F3923="女",VLOOKUP(S3923,标准!G$39:H$69,2,TRUE),VLOOKUP(S3923,标准!G$3:H$28,2,TRUE)))</f>
        <v>0</v>
      </c>
      <c r="U3923" s="127">
        <v>8.5</v>
      </c>
      <c r="V3923" s="71">
        <f>IF(U3923=0,0,IF(A3923&lt;43,IF(F3923="女",IF(U3923="",0,VLOOKUP(U3923,标准!A$108:B$128,2,TRUE)),IF(U3923="",0,VLOOKUP(U3923,标准!A$74:B$94,2,TRUE))),IF(F3923="女",IF(U3923="",0,VLOOKUP(U3923,标准!A$39:B$59,2,TRUE)),IF(U3923="",0,VLOOKUP(U3923,标准!A$3:B$23,2,TRUE)))))</f>
        <v>66</v>
      </c>
      <c r="W3923" s="86">
        <f t="shared" si="61"/>
        <v>47.95</v>
      </c>
      <c r="X3923" s="87">
        <v>4.1</v>
      </c>
      <c r="Y3923" s="87">
        <v>4</v>
      </c>
      <c r="Z3923" s="91"/>
      <c r="AA3923" s="92"/>
    </row>
    <row r="3924" customHeight="1" spans="1:27">
      <c r="A3924" s="62">
        <v>41</v>
      </c>
      <c r="B3924" s="91">
        <v>3962</v>
      </c>
      <c r="C3924" s="156" t="s">
        <v>7937</v>
      </c>
      <c r="D3924" s="156" t="s">
        <v>7933</v>
      </c>
      <c r="E3924" s="156" t="s">
        <v>2628</v>
      </c>
      <c r="F3924" s="156" t="s">
        <v>34</v>
      </c>
      <c r="G3924" s="157" t="s">
        <v>7938</v>
      </c>
      <c r="H3924" s="68">
        <v>159.1</v>
      </c>
      <c r="I3924" s="68">
        <v>49.3</v>
      </c>
      <c r="J3924" s="71">
        <f>IF(F3924="女",IF(H3924=0,0,VLOOKUP(I3924/(H3924*H3924/10000),标准!M$108:N$112,2,TRUE)),IF(H3924=0,0,VLOOKUP(I3924/(H3924*H3924/10000),标准!M$74:N$78,2,TRUE)))</f>
        <v>100</v>
      </c>
      <c r="K3924" s="72">
        <v>3717</v>
      </c>
      <c r="L3924" s="71">
        <f>IF(A3924&lt;43,IF(F3924="女",VLOOKUP(K3924,标准!K$108:L$128,2,TRUE),VLOOKUP(K3924,标准!K$74:L$94,2,TRUE)),IF(F3924="女",VLOOKUP(K3924,标准!K$39:L$59,2,TRUE),VLOOKUP(K3924,标准!K$3:L$23,2,TRUE)))</f>
        <v>100</v>
      </c>
      <c r="M3924" s="68">
        <v>21.1</v>
      </c>
      <c r="N3924" s="71">
        <f>IF(M3924="",0,IF(A3924&lt;43,IF(F3924="女",VLOOKUP(M3924,标准!C$108:D$128,2,TRUE),VLOOKUP(M3924,标准!C$74:D$94,2,TRUE)),IF(F3924="女",VLOOKUP(M3924,标准!C$39:D$59,2,TRUE),VLOOKUP(M3924,标准!C$3:D$23,2,TRUE))))</f>
        <v>85</v>
      </c>
      <c r="O3924" s="124">
        <v>175</v>
      </c>
      <c r="P3924" s="71">
        <f>IF(A3924&lt;43,IF(F3924="女",VLOOKUP(O3924/100,标准!E$108:F$128,2,TRUE),VLOOKUP(O3924/100,标准!E$74:F$94,2,TRUE)),IF(F3924="女",VLOOKUP(O3924/100,标准!E$39:F$59,2,TRUE),VLOOKUP(O3924/100,标准!E$3:F$23,2,TRUE)))</f>
        <v>76</v>
      </c>
      <c r="Q3924" s="125">
        <v>4.23</v>
      </c>
      <c r="R3924" s="71">
        <f>IF(Q3924=0,0,IF(A3924&lt;43,IF(F3924="女",IF(Q3924="",0,VLOOKUP(Q3924,标准!I$108:J$138,2,TRUE)),IF(Q3924="",0,VLOOKUP(Q3924,标准!I$74:J$104,2,TRUE))),IF(F3924="女",IF(Q3924="",0,VLOOKUP(Q3924,标准!I$39:J$69,2,TRUE)),IF(Q3924="",0,VLOOKUP(Q3924,标准!I$3:J$33,2,TRUE)))))</f>
        <v>64</v>
      </c>
      <c r="S3924" s="126">
        <v>32</v>
      </c>
      <c r="T3924" s="71">
        <f>IF(A3924&lt;43,IF(F3924="女",VLOOKUP(S3924,标准!G$108:H$138,2,TRUE),VLOOKUP(S3924,标准!G$74:H$99,2,TRUE)),IF(F3924="女",VLOOKUP(S3924,标准!G$39:H$69,2,TRUE),VLOOKUP(S3924,标准!G$3:H$28,2,TRUE)))</f>
        <v>66</v>
      </c>
      <c r="U3924" s="127">
        <v>9</v>
      </c>
      <c r="V3924" s="71">
        <f>IF(U3924=0,0,IF(A3924&lt;43,IF(F3924="女",IF(U3924="",0,VLOOKUP(U3924,标准!A$108:B$128,2,TRUE)),IF(U3924="",0,VLOOKUP(U3924,标准!A$74:B$94,2,TRUE))),IF(F3924="女",IF(U3924="",0,VLOOKUP(U3924,标准!A$39:B$59,2,TRUE)),IF(U3924="",0,VLOOKUP(U3924,标准!A$3:B$23,2,TRUE)))))</f>
        <v>72</v>
      </c>
      <c r="W3924" s="86">
        <f t="shared" si="61"/>
        <v>79.9</v>
      </c>
      <c r="X3924" s="87">
        <v>4.1</v>
      </c>
      <c r="Y3924" s="87">
        <v>4.3</v>
      </c>
      <c r="Z3924" s="91"/>
      <c r="AA3924" s="92"/>
    </row>
    <row r="3925" customHeight="1" spans="1:27">
      <c r="A3925" s="62">
        <v>41</v>
      </c>
      <c r="B3925" s="91">
        <v>3963</v>
      </c>
      <c r="C3925" s="156" t="s">
        <v>7939</v>
      </c>
      <c r="D3925" s="156" t="s">
        <v>7933</v>
      </c>
      <c r="E3925" s="156" t="s">
        <v>2628</v>
      </c>
      <c r="F3925" s="156" t="s">
        <v>34</v>
      </c>
      <c r="G3925" s="157" t="s">
        <v>7940</v>
      </c>
      <c r="H3925" s="68">
        <v>159.6</v>
      </c>
      <c r="I3925" s="68">
        <v>47.7</v>
      </c>
      <c r="J3925" s="71">
        <f>IF(F3925="女",IF(H3925=0,0,VLOOKUP(I3925/(H3925*H3925/10000),标准!M$108:N$112,2,TRUE)),IF(H3925=0,0,VLOOKUP(I3925/(H3925*H3925/10000),标准!M$74:N$78,2,TRUE)))</f>
        <v>100</v>
      </c>
      <c r="K3925" s="72">
        <v>4128</v>
      </c>
      <c r="L3925" s="71">
        <f>IF(A3925&lt;43,IF(F3925="女",VLOOKUP(K3925,标准!K$108:L$128,2,TRUE),VLOOKUP(K3925,标准!K$74:L$94,2,TRUE)),IF(F3925="女",VLOOKUP(K3925,标准!K$39:L$59,2,TRUE),VLOOKUP(K3925,标准!K$3:L$23,2,TRUE)))</f>
        <v>100</v>
      </c>
      <c r="M3925" s="68">
        <v>23.6</v>
      </c>
      <c r="N3925" s="71">
        <f>IF(M3925="",0,IF(A3925&lt;43,IF(F3925="女",VLOOKUP(M3925,标准!C$108:D$128,2,TRUE),VLOOKUP(M3925,标准!C$74:D$94,2,TRUE)),IF(F3925="女",VLOOKUP(M3925,标准!C$39:D$59,2,TRUE),VLOOKUP(M3925,标准!C$3:D$23,2,TRUE))))</f>
        <v>90</v>
      </c>
      <c r="O3925" s="124">
        <v>180</v>
      </c>
      <c r="P3925" s="71">
        <f>IF(A3925&lt;43,IF(F3925="女",VLOOKUP(O3925/100,标准!E$108:F$128,2,TRUE),VLOOKUP(O3925/100,标准!E$74:F$94,2,TRUE)),IF(F3925="女",VLOOKUP(O3925/100,标准!E$39:F$59,2,TRUE),VLOOKUP(O3925/100,标准!E$3:F$23,2,TRUE)))</f>
        <v>78</v>
      </c>
      <c r="Q3925" s="125">
        <v>4.41</v>
      </c>
      <c r="R3925" s="71">
        <f>IF(Q3925=0,0,IF(A3925&lt;43,IF(F3925="女",IF(Q3925="",0,VLOOKUP(Q3925,标准!I$108:J$138,2,TRUE)),IF(Q3925="",0,VLOOKUP(Q3925,标准!I$74:J$104,2,TRUE))),IF(F3925="女",IF(Q3925="",0,VLOOKUP(Q3925,标准!I$39:J$69,2,TRUE)),IF(Q3925="",0,VLOOKUP(Q3925,标准!I$3:J$33,2,TRUE)))))</f>
        <v>50</v>
      </c>
      <c r="S3925" s="126">
        <v>34</v>
      </c>
      <c r="T3925" s="71">
        <f>IF(A3925&lt;43,IF(F3925="女",VLOOKUP(S3925,标准!G$108:H$138,2,TRUE),VLOOKUP(S3925,标准!G$74:H$99,2,TRUE)),IF(F3925="女",VLOOKUP(S3925,标准!G$39:H$69,2,TRUE),VLOOKUP(S3925,标准!G$3:H$28,2,TRUE)))</f>
        <v>68</v>
      </c>
      <c r="U3925" s="127">
        <v>10.3</v>
      </c>
      <c r="V3925" s="71">
        <f>IF(U3925=0,0,IF(A3925&lt;43,IF(F3925="女",IF(U3925="",0,VLOOKUP(U3925,标准!A$108:B$128,2,TRUE)),IF(U3925="",0,VLOOKUP(U3925,标准!A$74:B$94,2,TRUE))),IF(F3925="女",IF(U3925="",0,VLOOKUP(U3925,标准!A$39:B$59,2,TRUE)),IF(U3925="",0,VLOOKUP(U3925,标准!A$3:B$23,2,TRUE)))))</f>
        <v>60</v>
      </c>
      <c r="W3925" s="86">
        <f t="shared" si="61"/>
        <v>75.6</v>
      </c>
      <c r="X3925" s="87">
        <v>4.4</v>
      </c>
      <c r="Y3925" s="87">
        <v>4.3</v>
      </c>
      <c r="Z3925" s="91"/>
      <c r="AA3925" s="92"/>
    </row>
    <row r="3926" customHeight="1" spans="1:27">
      <c r="A3926" s="62">
        <v>41</v>
      </c>
      <c r="B3926" s="91">
        <v>3964</v>
      </c>
      <c r="C3926" s="156" t="s">
        <v>7941</v>
      </c>
      <c r="D3926" s="156" t="s">
        <v>7933</v>
      </c>
      <c r="E3926" s="156" t="s">
        <v>2628</v>
      </c>
      <c r="F3926" s="156" t="s">
        <v>30</v>
      </c>
      <c r="G3926" s="157" t="s">
        <v>7942</v>
      </c>
      <c r="H3926" s="68">
        <v>171.1</v>
      </c>
      <c r="I3926" s="68">
        <v>72.7</v>
      </c>
      <c r="J3926" s="71">
        <f>IF(F3926="女",IF(H3926=0,0,VLOOKUP(I3926/(H3926*H3926/10000),标准!M$108:N$112,2,TRUE)),IF(H3926=0,0,VLOOKUP(I3926/(H3926*H3926/10000),标准!M$74:N$78,2,TRUE)))</f>
        <v>80</v>
      </c>
      <c r="K3926" s="72"/>
      <c r="L3926" s="71">
        <f>IF(A3926&lt;43,IF(F3926="女",VLOOKUP(K3926,标准!K$108:L$128,2,TRUE),VLOOKUP(K3926,标准!K$74:L$94,2,TRUE)),IF(F3926="女",VLOOKUP(K3926,标准!K$39:L$59,2,TRUE),VLOOKUP(K3926,标准!K$3:L$23,2,TRUE)))</f>
        <v>0</v>
      </c>
      <c r="M3926" s="68">
        <v>25.5</v>
      </c>
      <c r="N3926" s="71">
        <f>IF(M3926="",0,IF(A3926&lt;43,IF(F3926="女",VLOOKUP(M3926,标准!C$108:D$128,2,TRUE),VLOOKUP(M3926,标准!C$74:D$94,2,TRUE)),IF(F3926="女",VLOOKUP(M3926,标准!C$39:D$59,2,TRUE),VLOOKUP(M3926,标准!C$3:D$23,2,TRUE))))</f>
        <v>100</v>
      </c>
      <c r="O3926" s="124">
        <v>250</v>
      </c>
      <c r="P3926" s="71">
        <f>IF(A3926&lt;43,IF(F3926="女",VLOOKUP(O3926/100,标准!E$108:F$128,2,TRUE),VLOOKUP(O3926/100,标准!E$74:F$94,2,TRUE)),IF(F3926="女",VLOOKUP(O3926/100,标准!E$39:F$59,2,TRUE),VLOOKUP(O3926/100,标准!E$3:F$23,2,TRUE)))</f>
        <v>80</v>
      </c>
      <c r="Q3926" s="125">
        <v>3.33</v>
      </c>
      <c r="R3926" s="71">
        <f>IF(Q3926=0,0,IF(A3926&lt;43,IF(F3926="女",IF(Q3926="",0,VLOOKUP(Q3926,标准!I$108:J$138,2,TRUE)),IF(Q3926="",0,VLOOKUP(Q3926,标准!I$74:J$104,2,TRUE))),IF(F3926="女",IF(Q3926="",0,VLOOKUP(Q3926,标准!I$39:J$69,2,TRUE)),IF(Q3926="",0,VLOOKUP(Q3926,标准!I$3:J$33,2,TRUE)))))</f>
        <v>85</v>
      </c>
      <c r="S3926" s="126">
        <v>11</v>
      </c>
      <c r="T3926" s="71">
        <f>IF(A3926&lt;43,IF(F3926="女",VLOOKUP(S3926,标准!G$108:H$138,2,TRUE),VLOOKUP(S3926,标准!G$74:H$99,2,TRUE)),IF(F3926="女",VLOOKUP(S3926,标准!G$39:H$69,2,TRUE),VLOOKUP(S3926,标准!G$3:H$28,2,TRUE)))</f>
        <v>64</v>
      </c>
      <c r="U3926" s="127">
        <v>6.8</v>
      </c>
      <c r="V3926" s="71">
        <f>IF(U3926=0,0,IF(A3926&lt;43,IF(F3926="女",IF(U3926="",0,VLOOKUP(U3926,标准!A$108:B$128,2,TRUE)),IF(U3926="",0,VLOOKUP(U3926,标准!A$74:B$94,2,TRUE))),IF(F3926="女",IF(U3926="",0,VLOOKUP(U3926,标准!A$39:B$59,2,TRUE)),IF(U3926="",0,VLOOKUP(U3926,标准!A$3:B$23,2,TRUE)))))</f>
        <v>95</v>
      </c>
      <c r="W3926" s="86">
        <f t="shared" si="61"/>
        <v>72.4</v>
      </c>
      <c r="X3926" s="87">
        <v>4.1</v>
      </c>
      <c r="Y3926" s="87">
        <v>4.1</v>
      </c>
      <c r="Z3926" s="91"/>
      <c r="AA3926" s="92"/>
    </row>
    <row r="3927" customHeight="1" spans="1:27">
      <c r="A3927" s="62">
        <v>41</v>
      </c>
      <c r="B3927" s="91">
        <v>3965</v>
      </c>
      <c r="C3927" s="156" t="s">
        <v>7943</v>
      </c>
      <c r="D3927" s="156" t="s">
        <v>7933</v>
      </c>
      <c r="E3927" s="156" t="s">
        <v>2628</v>
      </c>
      <c r="F3927" s="156" t="s">
        <v>34</v>
      </c>
      <c r="G3927" s="157" t="s">
        <v>7944</v>
      </c>
      <c r="H3927" s="68">
        <v>159</v>
      </c>
      <c r="I3927" s="68">
        <v>49.7</v>
      </c>
      <c r="J3927" s="71">
        <f>IF(F3927="女",IF(H3927=0,0,VLOOKUP(I3927/(H3927*H3927/10000),标准!M$108:N$112,2,TRUE)),IF(H3927=0,0,VLOOKUP(I3927/(H3927*H3927/10000),标准!M$74:N$78,2,TRUE)))</f>
        <v>100</v>
      </c>
      <c r="K3927" s="72">
        <v>3542</v>
      </c>
      <c r="L3927" s="71">
        <f>IF(A3927&lt;43,IF(F3927="女",VLOOKUP(K3927,标准!K$108:L$128,2,TRUE),VLOOKUP(K3927,标准!K$74:L$94,2,TRUE)),IF(F3927="女",VLOOKUP(K3927,标准!K$39:L$59,2,TRUE),VLOOKUP(K3927,标准!K$3:L$23,2,TRUE)))</f>
        <v>100</v>
      </c>
      <c r="M3927" s="68">
        <v>25</v>
      </c>
      <c r="N3927" s="71">
        <f>IF(M3927="",0,IF(A3927&lt;43,IF(F3927="女",VLOOKUP(M3927,标准!C$108:D$128,2,TRUE),VLOOKUP(M3927,标准!C$74:D$94,2,TRUE)),IF(F3927="女",VLOOKUP(M3927,标准!C$39:D$59,2,TRUE),VLOOKUP(M3927,标准!C$3:D$23,2,TRUE))))</f>
        <v>95</v>
      </c>
      <c r="O3927" s="124">
        <v>185</v>
      </c>
      <c r="P3927" s="71">
        <f>IF(A3927&lt;43,IF(F3927="女",VLOOKUP(O3927/100,标准!E$108:F$128,2,TRUE),VLOOKUP(O3927/100,标准!E$74:F$94,2,TRUE)),IF(F3927="女",VLOOKUP(O3927/100,标准!E$39:F$59,2,TRUE),VLOOKUP(O3927/100,标准!E$3:F$23,2,TRUE)))</f>
        <v>80</v>
      </c>
      <c r="Q3927" s="125">
        <v>4.21</v>
      </c>
      <c r="R3927" s="71">
        <f>IF(Q3927=0,0,IF(A3927&lt;43,IF(F3927="女",IF(Q3927="",0,VLOOKUP(Q3927,标准!I$108:J$138,2,TRUE)),IF(Q3927="",0,VLOOKUP(Q3927,标准!I$74:J$104,2,TRUE))),IF(F3927="女",IF(Q3927="",0,VLOOKUP(Q3927,标准!I$39:J$69,2,TRUE)),IF(Q3927="",0,VLOOKUP(Q3927,标准!I$3:J$33,2,TRUE)))))</f>
        <v>64</v>
      </c>
      <c r="S3927" s="126">
        <v>30</v>
      </c>
      <c r="T3927" s="71">
        <f>IF(A3927&lt;43,IF(F3927="女",VLOOKUP(S3927,标准!G$108:H$138,2,TRUE),VLOOKUP(S3927,标准!G$74:H$99,2,TRUE)),IF(F3927="女",VLOOKUP(S3927,标准!G$39:H$69,2,TRUE),VLOOKUP(S3927,标准!G$3:H$28,2,TRUE)))</f>
        <v>64</v>
      </c>
      <c r="U3927" s="127">
        <v>9</v>
      </c>
      <c r="V3927" s="71">
        <f>IF(U3927=0,0,IF(A3927&lt;43,IF(F3927="女",IF(U3927="",0,VLOOKUP(U3927,标准!A$108:B$128,2,TRUE)),IF(U3927="",0,VLOOKUP(U3927,标准!A$74:B$94,2,TRUE))),IF(F3927="女",IF(U3927="",0,VLOOKUP(U3927,标准!A$39:B$59,2,TRUE)),IF(U3927="",0,VLOOKUP(U3927,标准!A$3:B$23,2,TRUE)))))</f>
        <v>72</v>
      </c>
      <c r="W3927" s="86">
        <f t="shared" si="61"/>
        <v>81.1</v>
      </c>
      <c r="X3927" s="87">
        <v>3.9</v>
      </c>
      <c r="Y3927" s="87">
        <v>4.1</v>
      </c>
      <c r="Z3927" s="91"/>
      <c r="AA3927" s="92"/>
    </row>
    <row r="3928" customHeight="1" spans="1:27">
      <c r="A3928" s="62">
        <v>41</v>
      </c>
      <c r="B3928" s="91">
        <v>3966</v>
      </c>
      <c r="C3928" s="156" t="s">
        <v>7945</v>
      </c>
      <c r="D3928" s="156" t="s">
        <v>7933</v>
      </c>
      <c r="E3928" s="156" t="s">
        <v>2628</v>
      </c>
      <c r="F3928" s="156" t="s">
        <v>34</v>
      </c>
      <c r="G3928" s="157" t="s">
        <v>7946</v>
      </c>
      <c r="H3928" s="68">
        <v>158.9</v>
      </c>
      <c r="I3928" s="68">
        <v>61.9</v>
      </c>
      <c r="J3928" s="71">
        <f>IF(F3928="女",IF(H3928=0,0,VLOOKUP(I3928/(H3928*H3928/10000),标准!M$108:N$112,2,TRUE)),IF(H3928=0,0,VLOOKUP(I3928/(H3928*H3928/10000),标准!M$74:N$78,2,TRUE)))</f>
        <v>80</v>
      </c>
      <c r="K3928" s="72">
        <v>3347</v>
      </c>
      <c r="L3928" s="71">
        <f>IF(A3928&lt;43,IF(F3928="女",VLOOKUP(K3928,标准!K$108:L$128,2,TRUE),VLOOKUP(K3928,标准!K$74:L$94,2,TRUE)),IF(F3928="女",VLOOKUP(K3928,标准!K$39:L$59,2,TRUE),VLOOKUP(K3928,标准!K$3:L$23,2,TRUE)))</f>
        <v>90</v>
      </c>
      <c r="M3928" s="68">
        <v>14.5</v>
      </c>
      <c r="N3928" s="71">
        <f>IF(M3928="",0,IF(A3928&lt;43,IF(F3928="女",VLOOKUP(M3928,标准!C$108:D$128,2,TRUE),VLOOKUP(M3928,标准!C$74:D$94,2,TRUE)),IF(F3928="女",VLOOKUP(M3928,标准!C$39:D$59,2,TRUE),VLOOKUP(M3928,标准!C$3:D$23,2,TRUE))))</f>
        <v>72</v>
      </c>
      <c r="O3928" s="124">
        <v>157</v>
      </c>
      <c r="P3928" s="71">
        <f>IF(A3928&lt;43,IF(F3928="女",VLOOKUP(O3928/100,标准!E$108:F$128,2,TRUE),VLOOKUP(O3928/100,标准!E$74:F$94,2,TRUE)),IF(F3928="女",VLOOKUP(O3928/100,标准!E$39:F$59,2,TRUE),VLOOKUP(O3928/100,标准!E$3:F$23,2,TRUE)))</f>
        <v>64</v>
      </c>
      <c r="Q3928" s="125">
        <v>4.22</v>
      </c>
      <c r="R3928" s="71">
        <f>IF(Q3928=0,0,IF(A3928&lt;43,IF(F3928="女",IF(Q3928="",0,VLOOKUP(Q3928,标准!I$108:J$138,2,TRUE)),IF(Q3928="",0,VLOOKUP(Q3928,标准!I$74:J$104,2,TRUE))),IF(F3928="女",IF(Q3928="",0,VLOOKUP(Q3928,标准!I$39:J$69,2,TRUE)),IF(Q3928="",0,VLOOKUP(Q3928,标准!I$3:J$33,2,TRUE)))))</f>
        <v>64</v>
      </c>
      <c r="S3928" s="126">
        <v>27</v>
      </c>
      <c r="T3928" s="71">
        <f>IF(A3928&lt;43,IF(F3928="女",VLOOKUP(S3928,标准!G$108:H$138,2,TRUE),VLOOKUP(S3928,标准!G$74:H$99,2,TRUE)),IF(F3928="女",VLOOKUP(S3928,标准!G$39:H$69,2,TRUE),VLOOKUP(S3928,标准!G$3:H$28,2,TRUE)))</f>
        <v>60</v>
      </c>
      <c r="U3928" s="127">
        <v>9.7</v>
      </c>
      <c r="V3928" s="71">
        <f>IF(U3928=0,0,IF(A3928&lt;43,IF(F3928="女",IF(U3928="",0,VLOOKUP(U3928,标准!A$108:B$128,2,TRUE)),IF(U3928="",0,VLOOKUP(U3928,标准!A$74:B$94,2,TRUE))),IF(F3928="女",IF(U3928="",0,VLOOKUP(U3928,标准!A$39:B$59,2,TRUE)),IF(U3928="",0,VLOOKUP(U3928,标准!A$3:B$23,2,TRUE)))))</f>
        <v>66</v>
      </c>
      <c r="W3928" s="86">
        <f t="shared" si="61"/>
        <v>71.1</v>
      </c>
      <c r="X3928" s="87">
        <v>4.2</v>
      </c>
      <c r="Y3928" s="87">
        <v>4.3</v>
      </c>
      <c r="Z3928" s="91"/>
      <c r="AA3928" s="92"/>
    </row>
    <row r="3929" customHeight="1" spans="1:27">
      <c r="A3929" s="62">
        <v>41</v>
      </c>
      <c r="B3929" s="91">
        <v>3967</v>
      </c>
      <c r="C3929" s="156" t="s">
        <v>7947</v>
      </c>
      <c r="D3929" s="156" t="s">
        <v>7933</v>
      </c>
      <c r="E3929" s="156" t="s">
        <v>2628</v>
      </c>
      <c r="F3929" s="156" t="s">
        <v>30</v>
      </c>
      <c r="G3929" s="157" t="s">
        <v>7948</v>
      </c>
      <c r="H3929" s="68">
        <v>179</v>
      </c>
      <c r="I3929" s="68">
        <v>78.4</v>
      </c>
      <c r="J3929" s="71">
        <f>IF(F3929="女",IF(H3929=0,0,VLOOKUP(I3929/(H3929*H3929/10000),标准!M$108:N$112,2,TRUE)),IF(H3929=0,0,VLOOKUP(I3929/(H3929*H3929/10000),标准!M$74:N$78,2,TRUE)))</f>
        <v>80</v>
      </c>
      <c r="K3929" s="72">
        <v>5898</v>
      </c>
      <c r="L3929" s="71">
        <f>IF(A3929&lt;43,IF(F3929="女",VLOOKUP(K3929,标准!K$108:L$128,2,TRUE),VLOOKUP(K3929,标准!K$74:L$94,2,TRUE)),IF(F3929="女",VLOOKUP(K3929,标准!K$39:L$59,2,TRUE),VLOOKUP(K3929,标准!K$3:L$23,2,TRUE)))</f>
        <v>100</v>
      </c>
      <c r="M3929" s="68">
        <v>6.6</v>
      </c>
      <c r="N3929" s="71">
        <f>IF(M3929="",0,IF(A3929&lt;43,IF(F3929="女",VLOOKUP(M3929,标准!C$108:D$128,2,TRUE),VLOOKUP(M3929,标准!C$74:D$94,2,TRUE)),IF(F3929="女",VLOOKUP(M3929,标准!C$39:D$59,2,TRUE),VLOOKUP(M3929,标准!C$3:D$23,2,TRUE))))</f>
        <v>64</v>
      </c>
      <c r="O3929" s="124">
        <v>228</v>
      </c>
      <c r="P3929" s="71">
        <f>IF(A3929&lt;43,IF(F3929="女",VLOOKUP(O3929/100,标准!E$108:F$128,2,TRUE),VLOOKUP(O3929/100,标准!E$74:F$94,2,TRUE)),IF(F3929="女",VLOOKUP(O3929/100,标准!E$39:F$59,2,TRUE),VLOOKUP(O3929/100,标准!E$3:F$23,2,TRUE)))</f>
        <v>70</v>
      </c>
      <c r="Q3929" s="125">
        <v>4.23</v>
      </c>
      <c r="R3929" s="71">
        <f>IF(Q3929=0,0,IF(A3929&lt;43,IF(F3929="女",IF(Q3929="",0,VLOOKUP(Q3929,标准!I$108:J$138,2,TRUE)),IF(Q3929="",0,VLOOKUP(Q3929,标准!I$74:J$104,2,TRUE))),IF(F3929="女",IF(Q3929="",0,VLOOKUP(Q3929,标准!I$39:J$69,2,TRUE)),IF(Q3929="",0,VLOOKUP(Q3929,标准!I$3:J$33,2,TRUE)))))</f>
        <v>62</v>
      </c>
      <c r="S3929" s="126">
        <v>2</v>
      </c>
      <c r="T3929" s="71">
        <f>IF(A3929&lt;43,IF(F3929="女",VLOOKUP(S3929,标准!G$108:H$138,2,TRUE),VLOOKUP(S3929,标准!G$74:H$99,2,TRUE)),IF(F3929="女",VLOOKUP(S3929,标准!G$39:H$69,2,TRUE),VLOOKUP(S3929,标准!G$3:H$28,2,TRUE)))</f>
        <v>0</v>
      </c>
      <c r="U3929" s="127">
        <v>7.6</v>
      </c>
      <c r="V3929" s="71">
        <f>IF(U3929=0,0,IF(A3929&lt;43,IF(F3929="女",IF(U3929="",0,VLOOKUP(U3929,标准!A$108:B$128,2,TRUE)),IF(U3929="",0,VLOOKUP(U3929,标准!A$74:B$94,2,TRUE))),IF(F3929="女",IF(U3929="",0,VLOOKUP(U3929,标准!A$39:B$59,2,TRUE)),IF(U3929="",0,VLOOKUP(U3929,标准!A$3:B$23,2,TRUE)))))</f>
        <v>74</v>
      </c>
      <c r="W3929" s="86">
        <f t="shared" si="61"/>
        <v>67.6</v>
      </c>
      <c r="X3929" s="87">
        <v>3.9</v>
      </c>
      <c r="Y3929" s="87">
        <v>3.8</v>
      </c>
      <c r="Z3929" s="91"/>
      <c r="AA3929" s="92"/>
    </row>
    <row r="3930" customHeight="1" spans="1:27">
      <c r="A3930" s="62">
        <v>41</v>
      </c>
      <c r="B3930" s="91">
        <v>3968</v>
      </c>
      <c r="C3930" s="156" t="s">
        <v>7949</v>
      </c>
      <c r="D3930" s="156" t="s">
        <v>7933</v>
      </c>
      <c r="E3930" s="156" t="s">
        <v>2628</v>
      </c>
      <c r="F3930" s="156" t="s">
        <v>34</v>
      </c>
      <c r="G3930" s="157" t="s">
        <v>7950</v>
      </c>
      <c r="H3930" s="68">
        <v>163</v>
      </c>
      <c r="I3930" s="68">
        <v>55.2</v>
      </c>
      <c r="J3930" s="71">
        <f>IF(F3930="女",IF(H3930=0,0,VLOOKUP(I3930/(H3930*H3930/10000),标准!M$108:N$112,2,TRUE)),IF(H3930=0,0,VLOOKUP(I3930/(H3930*H3930/10000),标准!M$74:N$78,2,TRUE)))</f>
        <v>100</v>
      </c>
      <c r="K3930" s="72">
        <v>3816</v>
      </c>
      <c r="L3930" s="71">
        <f>IF(A3930&lt;43,IF(F3930="女",VLOOKUP(K3930,标准!K$108:L$128,2,TRUE),VLOOKUP(K3930,标准!K$74:L$94,2,TRUE)),IF(F3930="女",VLOOKUP(K3930,标准!K$39:L$59,2,TRUE),VLOOKUP(K3930,标准!K$3:L$23,2,TRUE)))</f>
        <v>100</v>
      </c>
      <c r="M3930" s="68">
        <v>25.1</v>
      </c>
      <c r="N3930" s="71">
        <f>IF(M3930="",0,IF(A3930&lt;43,IF(F3930="女",VLOOKUP(M3930,标准!C$108:D$128,2,TRUE),VLOOKUP(M3930,标准!C$74:D$94,2,TRUE)),IF(F3930="女",VLOOKUP(M3930,标准!C$39:D$59,2,TRUE),VLOOKUP(M3930,标准!C$3:D$23,2,TRUE))))</f>
        <v>95</v>
      </c>
      <c r="O3930" s="124">
        <v>170</v>
      </c>
      <c r="P3930" s="71">
        <f>IF(A3930&lt;43,IF(F3930="女",VLOOKUP(O3930/100,标准!E$108:F$128,2,TRUE),VLOOKUP(O3930/100,标准!E$74:F$94,2,TRUE)),IF(F3930="女",VLOOKUP(O3930/100,标准!E$39:F$59,2,TRUE),VLOOKUP(O3930/100,标准!E$3:F$23,2,TRUE)))</f>
        <v>72</v>
      </c>
      <c r="Q3930" s="125">
        <v>3.3</v>
      </c>
      <c r="R3930" s="71">
        <f>IF(Q3930=0,0,IF(A3930&lt;43,IF(F3930="女",IF(Q3930="",0,VLOOKUP(Q3930,标准!I$108:J$138,2,TRUE)),IF(Q3930="",0,VLOOKUP(Q3930,标准!I$74:J$104,2,TRUE))),IF(F3930="女",IF(Q3930="",0,VLOOKUP(Q3930,标准!I$39:J$69,2,TRUE)),IF(Q3930="",0,VLOOKUP(Q3930,标准!I$3:J$33,2,TRUE)))))</f>
        <v>90</v>
      </c>
      <c r="S3930" s="126">
        <v>29</v>
      </c>
      <c r="T3930" s="71">
        <f>IF(A3930&lt;43,IF(F3930="女",VLOOKUP(S3930,标准!G$108:H$138,2,TRUE),VLOOKUP(S3930,标准!G$74:H$99,2,TRUE)),IF(F3930="女",VLOOKUP(S3930,标准!G$39:H$69,2,TRUE),VLOOKUP(S3930,标准!G$3:H$28,2,TRUE)))</f>
        <v>62</v>
      </c>
      <c r="U3930" s="127">
        <v>8.8</v>
      </c>
      <c r="V3930" s="71">
        <f>IF(U3930=0,0,IF(A3930&lt;43,IF(F3930="女",IF(U3930="",0,VLOOKUP(U3930,标准!A$108:B$128,2,TRUE)),IF(U3930="",0,VLOOKUP(U3930,标准!A$74:B$94,2,TRUE))),IF(F3930="女",IF(U3930="",0,VLOOKUP(U3930,标准!A$39:B$59,2,TRUE)),IF(U3930="",0,VLOOKUP(U3930,标准!A$3:B$23,2,TRUE)))))</f>
        <v>74</v>
      </c>
      <c r="W3930" s="86">
        <f t="shared" si="61"/>
        <v>85.7</v>
      </c>
      <c r="X3930" s="87">
        <v>3.8</v>
      </c>
      <c r="Y3930" s="87">
        <v>3.8</v>
      </c>
      <c r="Z3930" s="91"/>
      <c r="AA3930" s="92"/>
    </row>
    <row r="3931" customHeight="1" spans="1:27">
      <c r="A3931" s="62">
        <v>41</v>
      </c>
      <c r="B3931" s="91">
        <v>3969</v>
      </c>
      <c r="C3931" s="156" t="s">
        <v>7951</v>
      </c>
      <c r="D3931" s="156" t="s">
        <v>7933</v>
      </c>
      <c r="E3931" s="156" t="s">
        <v>2628</v>
      </c>
      <c r="F3931" s="156" t="s">
        <v>30</v>
      </c>
      <c r="G3931" s="157" t="s">
        <v>7952</v>
      </c>
      <c r="H3931" s="68">
        <v>170</v>
      </c>
      <c r="I3931" s="68">
        <v>63.3</v>
      </c>
      <c r="J3931" s="71">
        <f>IF(F3931="女",IF(H3931=0,0,VLOOKUP(I3931/(H3931*H3931/10000),标准!M$108:N$112,2,TRUE)),IF(H3931=0,0,VLOOKUP(I3931/(H3931*H3931/10000),标准!M$74:N$78,2,TRUE)))</f>
        <v>100</v>
      </c>
      <c r="K3931" s="72">
        <v>3455</v>
      </c>
      <c r="L3931" s="71">
        <f>IF(A3931&lt;43,IF(F3931="女",VLOOKUP(K3931,标准!K$108:L$128,2,TRUE),VLOOKUP(K3931,标准!K$74:L$94,2,TRUE)),IF(F3931="女",VLOOKUP(K3931,标准!K$39:L$59,2,TRUE),VLOOKUP(K3931,标准!K$3:L$23,2,TRUE)))</f>
        <v>64</v>
      </c>
      <c r="M3931" s="68">
        <v>5</v>
      </c>
      <c r="N3931" s="71">
        <f>IF(M3931="",0,IF(A3931&lt;43,IF(F3931="女",VLOOKUP(M3931,标准!C$108:D$128,2,TRUE),VLOOKUP(M3931,标准!C$74:D$94,2,TRUE)),IF(F3931="女",VLOOKUP(M3931,标准!C$39:D$59,2,TRUE),VLOOKUP(M3931,标准!C$3:D$23,2,TRUE))))</f>
        <v>60</v>
      </c>
      <c r="O3931" s="124">
        <v>205</v>
      </c>
      <c r="P3931" s="71">
        <f>IF(A3931&lt;43,IF(F3931="女",VLOOKUP(O3931/100,标准!E$108:F$128,2,TRUE),VLOOKUP(O3931/100,标准!E$74:F$94,2,TRUE)),IF(F3931="女",VLOOKUP(O3931/100,标准!E$39:F$59,2,TRUE),VLOOKUP(O3931/100,标准!E$3:F$23,2,TRUE)))</f>
        <v>50</v>
      </c>
      <c r="Q3931" s="125">
        <v>4.39</v>
      </c>
      <c r="R3931" s="71">
        <f>IF(Q3931=0,0,IF(A3931&lt;43,IF(F3931="女",IF(Q3931="",0,VLOOKUP(Q3931,标准!I$108:J$138,2,TRUE)),IF(Q3931="",0,VLOOKUP(Q3931,标准!I$74:J$104,2,TRUE))),IF(F3931="女",IF(Q3931="",0,VLOOKUP(Q3931,标准!I$39:J$69,2,TRUE)),IF(Q3931="",0,VLOOKUP(Q3931,标准!I$3:J$33,2,TRUE)))))</f>
        <v>50</v>
      </c>
      <c r="S3931" s="126">
        <v>5</v>
      </c>
      <c r="T3931" s="71">
        <f>IF(A3931&lt;43,IF(F3931="女",VLOOKUP(S3931,标准!G$108:H$138,2,TRUE),VLOOKUP(S3931,标准!G$74:H$99,2,TRUE)),IF(F3931="女",VLOOKUP(S3931,标准!G$39:H$69,2,TRUE),VLOOKUP(S3931,标准!G$3:H$28,2,TRUE)))</f>
        <v>10</v>
      </c>
      <c r="U3931" s="127">
        <v>7.6</v>
      </c>
      <c r="V3931" s="71">
        <f>IF(U3931=0,0,IF(A3931&lt;43,IF(F3931="女",IF(U3931="",0,VLOOKUP(U3931,标准!A$108:B$128,2,TRUE)),IF(U3931="",0,VLOOKUP(U3931,标准!A$74:B$94,2,TRUE))),IF(F3931="女",IF(U3931="",0,VLOOKUP(U3931,标准!A$39:B$59,2,TRUE)),IF(U3931="",0,VLOOKUP(U3931,标准!A$3:B$23,2,TRUE)))))</f>
        <v>74</v>
      </c>
      <c r="W3931" s="86">
        <f t="shared" si="61"/>
        <v>61.4</v>
      </c>
      <c r="X3931" s="87">
        <v>3.7</v>
      </c>
      <c r="Y3931" s="87">
        <v>3.7</v>
      </c>
      <c r="Z3931" s="91"/>
      <c r="AA3931" s="92"/>
    </row>
    <row r="3932" customHeight="1" spans="1:27">
      <c r="A3932" s="62">
        <v>41</v>
      </c>
      <c r="B3932" s="91">
        <v>3970</v>
      </c>
      <c r="C3932" s="156" t="s">
        <v>7953</v>
      </c>
      <c r="D3932" s="156" t="s">
        <v>7933</v>
      </c>
      <c r="E3932" s="156" t="s">
        <v>2628</v>
      </c>
      <c r="F3932" s="156" t="s">
        <v>34</v>
      </c>
      <c r="G3932" s="157" t="s">
        <v>7954</v>
      </c>
      <c r="H3932" s="68">
        <v>164.6</v>
      </c>
      <c r="I3932" s="68">
        <v>76.6</v>
      </c>
      <c r="J3932" s="71">
        <f>IF(F3932="女",IF(H3932=0,0,VLOOKUP(I3932/(H3932*H3932/10000),标准!M$108:N$112,2,TRUE)),IF(H3932=0,0,VLOOKUP(I3932/(H3932*H3932/10000),标准!M$74:N$78,2,TRUE)))</f>
        <v>60</v>
      </c>
      <c r="K3932" s="72">
        <v>3764</v>
      </c>
      <c r="L3932" s="71">
        <f>IF(A3932&lt;43,IF(F3932="女",VLOOKUP(K3932,标准!K$108:L$128,2,TRUE),VLOOKUP(K3932,标准!K$74:L$94,2,TRUE)),IF(F3932="女",VLOOKUP(K3932,标准!K$39:L$59,2,TRUE),VLOOKUP(K3932,标准!K$3:L$23,2,TRUE)))</f>
        <v>100</v>
      </c>
      <c r="M3932" s="68">
        <v>14</v>
      </c>
      <c r="N3932" s="71">
        <f>IF(M3932="",0,IF(A3932&lt;43,IF(F3932="女",VLOOKUP(M3932,标准!C$108:D$128,2,TRUE),VLOOKUP(M3932,标准!C$74:D$94,2,TRUE)),IF(F3932="女",VLOOKUP(M3932,标准!C$39:D$59,2,TRUE),VLOOKUP(M3932,标准!C$3:D$23,2,TRUE))))</f>
        <v>72</v>
      </c>
      <c r="O3932" s="124">
        <v>170</v>
      </c>
      <c r="P3932" s="71">
        <f>IF(A3932&lt;43,IF(F3932="女",VLOOKUP(O3932/100,标准!E$108:F$128,2,TRUE),VLOOKUP(O3932/100,标准!E$74:F$94,2,TRUE)),IF(F3932="女",VLOOKUP(O3932/100,标准!E$39:F$59,2,TRUE),VLOOKUP(O3932/100,标准!E$3:F$23,2,TRUE)))</f>
        <v>72</v>
      </c>
      <c r="Q3932" s="125">
        <v>4.11</v>
      </c>
      <c r="R3932" s="71">
        <f>IF(Q3932=0,0,IF(A3932&lt;43,IF(F3932="女",IF(Q3932="",0,VLOOKUP(Q3932,标准!I$108:J$138,2,TRUE)),IF(Q3932="",0,VLOOKUP(Q3932,标准!I$74:J$104,2,TRUE))),IF(F3932="女",IF(Q3932="",0,VLOOKUP(Q3932,标准!I$39:J$69,2,TRUE)),IF(Q3932="",0,VLOOKUP(Q3932,标准!I$3:J$33,2,TRUE)))))</f>
        <v>68</v>
      </c>
      <c r="S3932" s="126">
        <v>27</v>
      </c>
      <c r="T3932" s="71">
        <f>IF(A3932&lt;43,IF(F3932="女",VLOOKUP(S3932,标准!G$108:H$138,2,TRUE),VLOOKUP(S3932,标准!G$74:H$99,2,TRUE)),IF(F3932="女",VLOOKUP(S3932,标准!G$39:H$69,2,TRUE),VLOOKUP(S3932,标准!G$3:H$28,2,TRUE)))</f>
        <v>60</v>
      </c>
      <c r="U3932" s="127">
        <v>9.7</v>
      </c>
      <c r="V3932" s="71">
        <f>IF(U3932=0,0,IF(A3932&lt;43,IF(F3932="女",IF(U3932="",0,VLOOKUP(U3932,标准!A$108:B$128,2,TRUE)),IF(U3932="",0,VLOOKUP(U3932,标准!A$74:B$94,2,TRUE))),IF(F3932="女",IF(U3932="",0,VLOOKUP(U3932,标准!A$39:B$59,2,TRUE)),IF(U3932="",0,VLOOKUP(U3932,标准!A$3:B$23,2,TRUE)))))</f>
        <v>66</v>
      </c>
      <c r="W3932" s="86">
        <f t="shared" si="61"/>
        <v>71.2</v>
      </c>
      <c r="X3932" s="87">
        <v>4</v>
      </c>
      <c r="Y3932" s="87">
        <v>3.8</v>
      </c>
      <c r="Z3932" s="91"/>
      <c r="AA3932" s="92"/>
    </row>
    <row r="3933" customHeight="1" spans="1:27">
      <c r="A3933" s="62">
        <v>41</v>
      </c>
      <c r="B3933" s="91">
        <v>3971</v>
      </c>
      <c r="C3933" s="156" t="s">
        <v>7955</v>
      </c>
      <c r="D3933" s="156" t="s">
        <v>7933</v>
      </c>
      <c r="E3933" s="156" t="s">
        <v>2628</v>
      </c>
      <c r="F3933" s="156" t="s">
        <v>34</v>
      </c>
      <c r="G3933" s="157" t="s">
        <v>7956</v>
      </c>
      <c r="H3933" s="68">
        <v>149.7</v>
      </c>
      <c r="I3933" s="68">
        <v>44.2</v>
      </c>
      <c r="J3933" s="71">
        <f>IF(F3933="女",IF(H3933=0,0,VLOOKUP(I3933/(H3933*H3933/10000),标准!M$108:N$112,2,TRUE)),IF(H3933=0,0,VLOOKUP(I3933/(H3933*H3933/10000),标准!M$74:N$78,2,TRUE)))</f>
        <v>100</v>
      </c>
      <c r="K3933" s="72">
        <v>2000</v>
      </c>
      <c r="L3933" s="71">
        <f>IF(A3933&lt;43,IF(F3933="女",VLOOKUP(K3933,标准!K$108:L$128,2,TRUE),VLOOKUP(K3933,标准!K$74:L$94,2,TRUE)),IF(F3933="女",VLOOKUP(K3933,标准!K$39:L$59,2,TRUE),VLOOKUP(K3933,标准!K$3:L$23,2,TRUE)))</f>
        <v>60</v>
      </c>
      <c r="M3933" s="68">
        <v>11</v>
      </c>
      <c r="N3933" s="71">
        <f>IF(M3933="",0,IF(A3933&lt;43,IF(F3933="女",VLOOKUP(M3933,标准!C$108:D$128,2,TRUE),VLOOKUP(M3933,标准!C$74:D$94,2,TRUE)),IF(F3933="女",VLOOKUP(M3933,标准!C$39:D$59,2,TRUE),VLOOKUP(M3933,标准!C$3:D$23,2,TRUE))))</f>
        <v>66</v>
      </c>
      <c r="O3933" s="124">
        <v>185</v>
      </c>
      <c r="P3933" s="71">
        <f>IF(A3933&lt;43,IF(F3933="女",VLOOKUP(O3933/100,标准!E$108:F$128,2,TRUE),VLOOKUP(O3933/100,标准!E$74:F$94,2,TRUE)),IF(F3933="女",VLOOKUP(O3933/100,标准!E$39:F$59,2,TRUE),VLOOKUP(O3933/100,标准!E$3:F$23,2,TRUE)))</f>
        <v>80</v>
      </c>
      <c r="Q3933" s="125">
        <v>3.52</v>
      </c>
      <c r="R3933" s="71">
        <f>IF(Q3933=0,0,IF(A3933&lt;43,IF(F3933="女",IF(Q3933="",0,VLOOKUP(Q3933,标准!I$108:J$138,2,TRUE)),IF(Q3933="",0,VLOOKUP(Q3933,标准!I$74:J$104,2,TRUE))),IF(F3933="女",IF(Q3933="",0,VLOOKUP(Q3933,标准!I$39:J$69,2,TRUE)),IF(Q3933="",0,VLOOKUP(Q3933,标准!I$3:J$33,2,TRUE)))))</f>
        <v>76</v>
      </c>
      <c r="S3933" s="126">
        <v>35</v>
      </c>
      <c r="T3933" s="71">
        <f>IF(A3933&lt;43,IF(F3933="女",VLOOKUP(S3933,标准!G$108:H$138,2,TRUE),VLOOKUP(S3933,标准!G$74:H$99,2,TRUE)),IF(F3933="女",VLOOKUP(S3933,标准!G$39:H$69,2,TRUE),VLOOKUP(S3933,标准!G$3:H$28,2,TRUE)))</f>
        <v>68</v>
      </c>
      <c r="U3933" s="127">
        <v>9.5</v>
      </c>
      <c r="V3933" s="71">
        <f>IF(U3933=0,0,IF(A3933&lt;43,IF(F3933="女",IF(U3933="",0,VLOOKUP(U3933,标准!A$108:B$128,2,TRUE)),IF(U3933="",0,VLOOKUP(U3933,标准!A$74:B$94,2,TRUE))),IF(F3933="女",IF(U3933="",0,VLOOKUP(U3933,标准!A$39:B$59,2,TRUE)),IF(U3933="",0,VLOOKUP(U3933,标准!A$3:B$23,2,TRUE)))))</f>
        <v>68</v>
      </c>
      <c r="W3933" s="86">
        <f t="shared" si="61"/>
        <v>74.2</v>
      </c>
      <c r="X3933" s="87">
        <v>4.1</v>
      </c>
      <c r="Y3933" s="87">
        <v>3.7</v>
      </c>
      <c r="Z3933" s="91"/>
      <c r="AA3933" s="92"/>
    </row>
    <row r="3934" customHeight="1" spans="1:27">
      <c r="A3934" s="62">
        <v>41</v>
      </c>
      <c r="B3934" s="91">
        <v>3972</v>
      </c>
      <c r="C3934" s="156" t="s">
        <v>7957</v>
      </c>
      <c r="D3934" s="156" t="s">
        <v>7933</v>
      </c>
      <c r="E3934" s="156" t="s">
        <v>2628</v>
      </c>
      <c r="F3934" s="156" t="s">
        <v>34</v>
      </c>
      <c r="G3934" s="157" t="s">
        <v>7958</v>
      </c>
      <c r="H3934" s="68">
        <v>152.8</v>
      </c>
      <c r="I3934" s="68">
        <v>44.5</v>
      </c>
      <c r="J3934" s="71">
        <f>IF(F3934="女",IF(H3934=0,0,VLOOKUP(I3934/(H3934*H3934/10000),标准!M$108:N$112,2,TRUE)),IF(H3934=0,0,VLOOKUP(I3934/(H3934*H3934/10000),标准!M$74:N$78,2,TRUE)))</f>
        <v>100</v>
      </c>
      <c r="K3934" s="72">
        <v>3825</v>
      </c>
      <c r="L3934" s="71">
        <f>IF(A3934&lt;43,IF(F3934="女",VLOOKUP(K3934,标准!K$108:L$128,2,TRUE),VLOOKUP(K3934,标准!K$74:L$94,2,TRUE)),IF(F3934="女",VLOOKUP(K3934,标准!K$39:L$59,2,TRUE),VLOOKUP(K3934,标准!K$3:L$23,2,TRUE)))</f>
        <v>100</v>
      </c>
      <c r="M3934" s="68">
        <v>21</v>
      </c>
      <c r="N3934" s="71">
        <f>IF(M3934="",0,IF(A3934&lt;43,IF(F3934="女",VLOOKUP(M3934,标准!C$108:D$128,2,TRUE),VLOOKUP(M3934,标准!C$74:D$94,2,TRUE)),IF(F3934="女",VLOOKUP(M3934,标准!C$39:D$59,2,TRUE),VLOOKUP(M3934,标准!C$3:D$23,2,TRUE))))</f>
        <v>85</v>
      </c>
      <c r="O3934" s="124">
        <v>170</v>
      </c>
      <c r="P3934" s="71">
        <f>IF(A3934&lt;43,IF(F3934="女",VLOOKUP(O3934/100,标准!E$108:F$128,2,TRUE),VLOOKUP(O3934/100,标准!E$74:F$94,2,TRUE)),IF(F3934="女",VLOOKUP(O3934/100,标准!E$39:F$59,2,TRUE),VLOOKUP(O3934/100,标准!E$3:F$23,2,TRUE)))</f>
        <v>72</v>
      </c>
      <c r="Q3934" s="125">
        <v>3.59</v>
      </c>
      <c r="R3934" s="71">
        <f>IF(Q3934=0,0,IF(A3934&lt;43,IF(F3934="女",IF(Q3934="",0,VLOOKUP(Q3934,标准!I$108:J$138,2,TRUE)),IF(Q3934="",0,VLOOKUP(Q3934,标准!I$74:J$104,2,TRUE))),IF(F3934="女",IF(Q3934="",0,VLOOKUP(Q3934,标准!I$39:J$69,2,TRUE)),IF(Q3934="",0,VLOOKUP(Q3934,标准!I$3:J$33,2,TRUE)))))</f>
        <v>74</v>
      </c>
      <c r="S3934" s="126">
        <v>52</v>
      </c>
      <c r="T3934" s="71">
        <f>IF(A3934&lt;43,IF(F3934="女",VLOOKUP(S3934,标准!G$108:H$138,2,TRUE),VLOOKUP(S3934,标准!G$74:H$99,2,TRUE)),IF(F3934="女",VLOOKUP(S3934,标准!G$39:H$69,2,TRUE),VLOOKUP(S3934,标准!G$3:H$28,2,TRUE)))</f>
        <v>90</v>
      </c>
      <c r="U3934" s="127">
        <v>10.6</v>
      </c>
      <c r="V3934" s="71">
        <f>IF(U3934=0,0,IF(A3934&lt;43,IF(F3934="女",IF(U3934="",0,VLOOKUP(U3934,标准!A$108:B$128,2,TRUE)),IF(U3934="",0,VLOOKUP(U3934,标准!A$74:B$94,2,TRUE))),IF(F3934="女",IF(U3934="",0,VLOOKUP(U3934,标准!A$39:B$59,2,TRUE)),IF(U3934="",0,VLOOKUP(U3934,标准!A$3:B$23,2,TRUE)))))</f>
        <v>40</v>
      </c>
      <c r="W3934" s="86">
        <f t="shared" si="61"/>
        <v>77.5</v>
      </c>
      <c r="X3934" s="87">
        <v>4.5</v>
      </c>
      <c r="Y3934" s="87">
        <v>4.2</v>
      </c>
      <c r="Z3934" s="91"/>
      <c r="AA3934" s="92"/>
    </row>
    <row r="3935" customHeight="1" spans="1:27">
      <c r="A3935" s="62">
        <v>41</v>
      </c>
      <c r="B3935" s="91">
        <v>3973</v>
      </c>
      <c r="C3935" s="156" t="s">
        <v>7959</v>
      </c>
      <c r="D3935" s="156" t="s">
        <v>7933</v>
      </c>
      <c r="E3935" s="156" t="s">
        <v>2628</v>
      </c>
      <c r="F3935" s="156" t="s">
        <v>30</v>
      </c>
      <c r="G3935" s="157" t="s">
        <v>7960</v>
      </c>
      <c r="H3935" s="68">
        <v>172</v>
      </c>
      <c r="I3935" s="68">
        <v>70.9</v>
      </c>
      <c r="J3935" s="71">
        <f>IF(F3935="女",IF(H3935=0,0,VLOOKUP(I3935/(H3935*H3935/10000),标准!M$108:N$112,2,TRUE)),IF(H3935=0,0,VLOOKUP(I3935/(H3935*H3935/10000),标准!M$74:N$78,2,TRUE)))</f>
        <v>80</v>
      </c>
      <c r="K3935" s="72">
        <v>4050</v>
      </c>
      <c r="L3935" s="71">
        <f>IF(A3935&lt;43,IF(F3935="女",VLOOKUP(K3935,标准!K$108:L$128,2,TRUE),VLOOKUP(K3935,标准!K$74:L$94,2,TRUE)),IF(F3935="女",VLOOKUP(K3935,标准!K$39:L$59,2,TRUE),VLOOKUP(K3935,标准!K$3:L$23,2,TRUE)))</f>
        <v>74</v>
      </c>
      <c r="M3935" s="68">
        <v>13</v>
      </c>
      <c r="N3935" s="71">
        <f>IF(M3935="",0,IF(A3935&lt;43,IF(F3935="女",VLOOKUP(M3935,标准!C$108:D$128,2,TRUE),VLOOKUP(M3935,标准!C$74:D$94,2,TRUE)),IF(F3935="女",VLOOKUP(M3935,标准!C$39:D$59,2,TRUE),VLOOKUP(M3935,标准!C$3:D$23,2,TRUE))))</f>
        <v>72</v>
      </c>
      <c r="O3935" s="124">
        <v>208</v>
      </c>
      <c r="P3935" s="71">
        <f>IF(A3935&lt;43,IF(F3935="女",VLOOKUP(O3935/100,标准!E$108:F$128,2,TRUE),VLOOKUP(O3935/100,标准!E$74:F$94,2,TRUE)),IF(F3935="女",VLOOKUP(O3935/100,标准!E$39:F$59,2,TRUE),VLOOKUP(O3935/100,标准!E$3:F$23,2,TRUE)))</f>
        <v>60</v>
      </c>
      <c r="Q3935" s="125">
        <v>5.02</v>
      </c>
      <c r="R3935" s="71">
        <f>IF(Q3935=0,0,IF(A3935&lt;43,IF(F3935="女",IF(Q3935="",0,VLOOKUP(Q3935,标准!I$108:J$138,2,TRUE)),IF(Q3935="",0,VLOOKUP(Q3935,标准!I$74:J$104,2,TRUE))),IF(F3935="女",IF(Q3935="",0,VLOOKUP(Q3935,标准!I$39:J$69,2,TRUE)),IF(Q3935="",0,VLOOKUP(Q3935,标准!I$3:J$33,2,TRUE)))))</f>
        <v>40</v>
      </c>
      <c r="S3935" s="126"/>
      <c r="T3935" s="71">
        <f>IF(A3935&lt;43,IF(F3935="女",VLOOKUP(S3935,标准!G$108:H$138,2,TRUE),VLOOKUP(S3935,标准!G$74:H$99,2,TRUE)),IF(F3935="女",VLOOKUP(S3935,标准!G$39:H$69,2,TRUE),VLOOKUP(S3935,标准!G$3:H$28,2,TRUE)))</f>
        <v>0</v>
      </c>
      <c r="U3935" s="127">
        <v>7.6</v>
      </c>
      <c r="V3935" s="71">
        <f>IF(U3935=0,0,IF(A3935&lt;43,IF(F3935="女",IF(U3935="",0,VLOOKUP(U3935,标准!A$108:B$128,2,TRUE)),IF(U3935="",0,VLOOKUP(U3935,标准!A$74:B$94,2,TRUE))),IF(F3935="女",IF(U3935="",0,VLOOKUP(U3935,标准!A$39:B$59,2,TRUE)),IF(U3935="",0,VLOOKUP(U3935,标准!A$3:B$23,2,TRUE)))))</f>
        <v>74</v>
      </c>
      <c r="W3935" s="86">
        <f t="shared" si="61"/>
        <v>59.1</v>
      </c>
      <c r="X3935" s="87">
        <v>5</v>
      </c>
      <c r="Y3935" s="87">
        <v>4.9</v>
      </c>
      <c r="Z3935" s="91"/>
      <c r="AA3935" s="92"/>
    </row>
    <row r="3936" customHeight="1" spans="1:27">
      <c r="A3936" s="62">
        <v>41</v>
      </c>
      <c r="B3936" s="91">
        <v>3974</v>
      </c>
      <c r="C3936" s="156" t="s">
        <v>7961</v>
      </c>
      <c r="D3936" s="156" t="s">
        <v>7933</v>
      </c>
      <c r="E3936" s="156" t="s">
        <v>2628</v>
      </c>
      <c r="F3936" s="156" t="s">
        <v>34</v>
      </c>
      <c r="G3936" s="157" t="s">
        <v>7962</v>
      </c>
      <c r="H3936" s="68">
        <v>156.8</v>
      </c>
      <c r="I3936" s="68">
        <v>45.8</v>
      </c>
      <c r="J3936" s="71">
        <f>IF(F3936="女",IF(H3936=0,0,VLOOKUP(I3936/(H3936*H3936/10000),标准!M$108:N$112,2,TRUE)),IF(H3936=0,0,VLOOKUP(I3936/(H3936*H3936/10000),标准!M$74:N$78,2,TRUE)))</f>
        <v>100</v>
      </c>
      <c r="K3936" s="72">
        <v>3030</v>
      </c>
      <c r="L3936" s="71">
        <f>IF(A3936&lt;43,IF(F3936="女",VLOOKUP(K3936,标准!K$108:L$128,2,TRUE),VLOOKUP(K3936,标准!K$74:L$94,2,TRUE)),IF(F3936="女",VLOOKUP(K3936,标准!K$39:L$59,2,TRUE),VLOOKUP(K3936,标准!K$3:L$23,2,TRUE)))</f>
        <v>80</v>
      </c>
      <c r="M3936" s="68">
        <v>27.3</v>
      </c>
      <c r="N3936" s="71">
        <f>IF(M3936="",0,IF(A3936&lt;43,IF(F3936="女",VLOOKUP(M3936,标准!C$108:D$128,2,TRUE),VLOOKUP(M3936,标准!C$74:D$94,2,TRUE)),IF(F3936="女",VLOOKUP(M3936,标准!C$39:D$59,2,TRUE),VLOOKUP(M3936,标准!C$3:D$23,2,TRUE))))</f>
        <v>100</v>
      </c>
      <c r="O3936" s="124">
        <v>175</v>
      </c>
      <c r="P3936" s="71">
        <f>IF(A3936&lt;43,IF(F3936="女",VLOOKUP(O3936/100,标准!E$108:F$128,2,TRUE),VLOOKUP(O3936/100,标准!E$74:F$94,2,TRUE)),IF(F3936="女",VLOOKUP(O3936/100,标准!E$39:F$59,2,TRUE),VLOOKUP(O3936/100,标准!E$3:F$23,2,TRUE)))</f>
        <v>76</v>
      </c>
      <c r="Q3936" s="125">
        <v>4.29</v>
      </c>
      <c r="R3936" s="71">
        <f>IF(Q3936=0,0,IF(A3936&lt;43,IF(F3936="女",IF(Q3936="",0,VLOOKUP(Q3936,标准!I$108:J$138,2,TRUE)),IF(Q3936="",0,VLOOKUP(Q3936,标准!I$74:J$104,2,TRUE))),IF(F3936="女",IF(Q3936="",0,VLOOKUP(Q3936,标准!I$39:J$69,2,TRUE)),IF(Q3936="",0,VLOOKUP(Q3936,标准!I$3:J$33,2,TRUE)))))</f>
        <v>62</v>
      </c>
      <c r="S3936" s="126">
        <v>38</v>
      </c>
      <c r="T3936" s="71">
        <f>IF(A3936&lt;43,IF(F3936="女",VLOOKUP(S3936,标准!G$108:H$138,2,TRUE),VLOOKUP(S3936,标准!G$74:H$99,2,TRUE)),IF(F3936="女",VLOOKUP(S3936,标准!G$39:H$69,2,TRUE),VLOOKUP(S3936,标准!G$3:H$28,2,TRUE)))</f>
        <v>72</v>
      </c>
      <c r="U3936" s="127">
        <v>9.7</v>
      </c>
      <c r="V3936" s="71">
        <f>IF(U3936=0,0,IF(A3936&lt;43,IF(F3936="女",IF(U3936="",0,VLOOKUP(U3936,标准!A$108:B$128,2,TRUE)),IF(U3936="",0,VLOOKUP(U3936,标准!A$74:B$94,2,TRUE))),IF(F3936="女",IF(U3936="",0,VLOOKUP(U3936,标准!A$39:B$59,2,TRUE)),IF(U3936="",0,VLOOKUP(U3936,标准!A$3:B$23,2,TRUE)))))</f>
        <v>66</v>
      </c>
      <c r="W3936" s="86">
        <f t="shared" si="61"/>
        <v>77.4</v>
      </c>
      <c r="X3936" s="87">
        <v>3.9</v>
      </c>
      <c r="Y3936" s="87">
        <v>4</v>
      </c>
      <c r="Z3936" s="91"/>
      <c r="AA3936" s="92"/>
    </row>
    <row r="3937" customHeight="1" spans="1:27">
      <c r="A3937" s="62">
        <v>41</v>
      </c>
      <c r="B3937" s="91">
        <v>3975</v>
      </c>
      <c r="C3937" s="156" t="s">
        <v>7963</v>
      </c>
      <c r="D3937" s="156" t="s">
        <v>7933</v>
      </c>
      <c r="E3937" s="156" t="s">
        <v>2628</v>
      </c>
      <c r="F3937" s="156" t="s">
        <v>30</v>
      </c>
      <c r="G3937" s="157" t="s">
        <v>7964</v>
      </c>
      <c r="H3937" s="68">
        <v>175.4</v>
      </c>
      <c r="I3937" s="68">
        <v>72</v>
      </c>
      <c r="J3937" s="71">
        <f>IF(F3937="女",IF(H3937=0,0,VLOOKUP(I3937/(H3937*H3937/10000),标准!M$108:N$112,2,TRUE)),IF(H3937=0,0,VLOOKUP(I3937/(H3937*H3937/10000),标准!M$74:N$78,2,TRUE)))</f>
        <v>100</v>
      </c>
      <c r="K3937" s="72">
        <v>4809</v>
      </c>
      <c r="L3937" s="71">
        <f>IF(A3937&lt;43,IF(F3937="女",VLOOKUP(K3937,标准!K$108:L$128,2,TRUE),VLOOKUP(K3937,标准!K$74:L$94,2,TRUE)),IF(F3937="女",VLOOKUP(K3937,标准!K$39:L$59,2,TRUE),VLOOKUP(K3937,标准!K$3:L$23,2,TRUE)))</f>
        <v>90</v>
      </c>
      <c r="M3937" s="68">
        <v>-4</v>
      </c>
      <c r="N3937" s="71">
        <f>IF(M3937="",0,IF(A3937&lt;43,IF(F3937="女",VLOOKUP(M3937,标准!C$108:D$128,2,TRUE),VLOOKUP(M3937,标准!C$74:D$94,2,TRUE)),IF(F3937="女",VLOOKUP(M3937,标准!C$39:D$59,2,TRUE),VLOOKUP(M3937,标准!C$3:D$23,2,TRUE))))</f>
        <v>0</v>
      </c>
      <c r="O3937" s="124">
        <v>246</v>
      </c>
      <c r="P3937" s="71">
        <f>IF(A3937&lt;43,IF(F3937="女",VLOOKUP(O3937/100,标准!E$108:F$128,2,TRUE),VLOOKUP(O3937/100,标准!E$74:F$94,2,TRUE)),IF(F3937="女",VLOOKUP(O3937/100,标准!E$39:F$59,2,TRUE),VLOOKUP(O3937/100,标准!E$3:F$23,2,TRUE)))</f>
        <v>78</v>
      </c>
      <c r="Q3937" s="125">
        <v>3.29</v>
      </c>
      <c r="R3937" s="71">
        <f>IF(Q3937=0,0,IF(A3937&lt;43,IF(F3937="女",IF(Q3937="",0,VLOOKUP(Q3937,标准!I$108:J$138,2,TRUE)),IF(Q3937="",0,VLOOKUP(Q3937,标准!I$74:J$104,2,TRUE))),IF(F3937="女",IF(Q3937="",0,VLOOKUP(Q3937,标准!I$39:J$69,2,TRUE)),IF(Q3937="",0,VLOOKUP(Q3937,标准!I$3:J$33,2,TRUE)))))</f>
        <v>85</v>
      </c>
      <c r="S3937" s="126">
        <v>3</v>
      </c>
      <c r="T3937" s="71">
        <f>IF(A3937&lt;43,IF(F3937="女",VLOOKUP(S3937,标准!G$108:H$138,2,TRUE),VLOOKUP(S3937,标准!G$74:H$99,2,TRUE)),IF(F3937="女",VLOOKUP(S3937,标准!G$39:H$69,2,TRUE),VLOOKUP(S3937,标准!G$3:H$28,2,TRUE)))</f>
        <v>0</v>
      </c>
      <c r="U3937" s="127">
        <v>6.8</v>
      </c>
      <c r="V3937" s="71">
        <f>IF(U3937=0,0,IF(A3937&lt;43,IF(F3937="女",IF(U3937="",0,VLOOKUP(U3937,标准!A$108:B$128,2,TRUE)),IF(U3937="",0,VLOOKUP(U3937,标准!A$74:B$94,2,TRUE))),IF(F3937="女",IF(U3937="",0,VLOOKUP(U3937,标准!A$39:B$59,2,TRUE)),IF(U3937="",0,VLOOKUP(U3937,标准!A$3:B$23,2,TRUE)))))</f>
        <v>95</v>
      </c>
      <c r="W3937" s="86">
        <f t="shared" si="61"/>
        <v>72.3</v>
      </c>
      <c r="X3937" s="87">
        <v>4.2</v>
      </c>
      <c r="Y3937" s="87">
        <v>4</v>
      </c>
      <c r="Z3937" s="91"/>
      <c r="AA3937" s="92"/>
    </row>
    <row r="3938" customHeight="1" spans="1:27">
      <c r="A3938" s="62">
        <v>41</v>
      </c>
      <c r="B3938" s="91">
        <v>3976</v>
      </c>
      <c r="C3938" s="156" t="s">
        <v>7965</v>
      </c>
      <c r="D3938" s="156" t="s">
        <v>7933</v>
      </c>
      <c r="E3938" s="156" t="s">
        <v>2628</v>
      </c>
      <c r="F3938" s="156" t="s">
        <v>34</v>
      </c>
      <c r="G3938" s="157" t="s">
        <v>7966</v>
      </c>
      <c r="H3938" s="68">
        <v>167.2</v>
      </c>
      <c r="I3938" s="68">
        <v>57.2</v>
      </c>
      <c r="J3938" s="71">
        <f>IF(F3938="女",IF(H3938=0,0,VLOOKUP(I3938/(H3938*H3938/10000),标准!M$108:N$112,2,TRUE)),IF(H3938=0,0,VLOOKUP(I3938/(H3938*H3938/10000),标准!M$74:N$78,2,TRUE)))</f>
        <v>100</v>
      </c>
      <c r="K3938" s="72">
        <v>4189</v>
      </c>
      <c r="L3938" s="71">
        <f>IF(A3938&lt;43,IF(F3938="女",VLOOKUP(K3938,标准!K$108:L$128,2,TRUE),VLOOKUP(K3938,标准!K$74:L$94,2,TRUE)),IF(F3938="女",VLOOKUP(K3938,标准!K$39:L$59,2,TRUE),VLOOKUP(K3938,标准!K$3:L$23,2,TRUE)))</f>
        <v>100</v>
      </c>
      <c r="M3938" s="68">
        <v>23.5</v>
      </c>
      <c r="N3938" s="71">
        <f>IF(M3938="",0,IF(A3938&lt;43,IF(F3938="女",VLOOKUP(M3938,标准!C$108:D$128,2,TRUE),VLOOKUP(M3938,标准!C$74:D$94,2,TRUE)),IF(F3938="女",VLOOKUP(M3938,标准!C$39:D$59,2,TRUE),VLOOKUP(M3938,标准!C$3:D$23,2,TRUE))))</f>
        <v>90</v>
      </c>
      <c r="O3938" s="124">
        <v>184</v>
      </c>
      <c r="P3938" s="71">
        <f>IF(A3938&lt;43,IF(F3938="女",VLOOKUP(O3938/100,标准!E$108:F$128,2,TRUE),VLOOKUP(O3938/100,标准!E$74:F$94,2,TRUE)),IF(F3938="女",VLOOKUP(O3938/100,标准!E$39:F$59,2,TRUE),VLOOKUP(O3938/100,标准!E$3:F$23,2,TRUE)))</f>
        <v>80</v>
      </c>
      <c r="Q3938" s="125">
        <v>4.29</v>
      </c>
      <c r="R3938" s="71">
        <f>IF(Q3938=0,0,IF(A3938&lt;43,IF(F3938="女",IF(Q3938="",0,VLOOKUP(Q3938,标准!I$108:J$138,2,TRUE)),IF(Q3938="",0,VLOOKUP(Q3938,标准!I$74:J$104,2,TRUE))),IF(F3938="女",IF(Q3938="",0,VLOOKUP(Q3938,标准!I$39:J$69,2,TRUE)),IF(Q3938="",0,VLOOKUP(Q3938,标准!I$3:J$33,2,TRUE)))))</f>
        <v>62</v>
      </c>
      <c r="S3938" s="126">
        <v>25</v>
      </c>
      <c r="T3938" s="71">
        <f>IF(A3938&lt;43,IF(F3938="女",VLOOKUP(S3938,标准!G$108:H$138,2,TRUE),VLOOKUP(S3938,标准!G$74:H$99,2,TRUE)),IF(F3938="女",VLOOKUP(S3938,标准!G$39:H$69,2,TRUE),VLOOKUP(S3938,标准!G$3:H$28,2,TRUE)))</f>
        <v>50</v>
      </c>
      <c r="U3938" s="127">
        <v>9.1</v>
      </c>
      <c r="V3938" s="71">
        <f>IF(U3938=0,0,IF(A3938&lt;43,IF(F3938="女",IF(U3938="",0,VLOOKUP(U3938,标准!A$108:B$128,2,TRUE)),IF(U3938="",0,VLOOKUP(U3938,标准!A$74:B$94,2,TRUE))),IF(F3938="女",IF(U3938="",0,VLOOKUP(U3938,标准!A$39:B$59,2,TRUE)),IF(U3938="",0,VLOOKUP(U3938,标准!A$3:B$23,2,TRUE)))))</f>
        <v>72</v>
      </c>
      <c r="W3938" s="86">
        <f t="shared" si="61"/>
        <v>78.8</v>
      </c>
      <c r="X3938" s="87">
        <v>3.8</v>
      </c>
      <c r="Y3938" s="87">
        <v>3.7</v>
      </c>
      <c r="Z3938" s="91"/>
      <c r="AA3938" s="92"/>
    </row>
    <row r="3939" customHeight="1" spans="1:27">
      <c r="A3939" s="62">
        <v>41</v>
      </c>
      <c r="B3939" s="91">
        <v>3977</v>
      </c>
      <c r="C3939" s="156" t="s">
        <v>7967</v>
      </c>
      <c r="D3939" s="156" t="s">
        <v>7933</v>
      </c>
      <c r="E3939" s="156" t="s">
        <v>2628</v>
      </c>
      <c r="F3939" s="156" t="s">
        <v>34</v>
      </c>
      <c r="G3939" s="157" t="s">
        <v>7968</v>
      </c>
      <c r="H3939" s="68">
        <v>165.3</v>
      </c>
      <c r="I3939" s="68">
        <v>81.4</v>
      </c>
      <c r="J3939" s="71">
        <f>IF(F3939="女",IF(H3939=0,0,VLOOKUP(I3939/(H3939*H3939/10000),标准!M$108:N$112,2,TRUE)),IF(H3939=0,0,VLOOKUP(I3939/(H3939*H3939/10000),标准!M$74:N$78,2,TRUE)))</f>
        <v>60</v>
      </c>
      <c r="K3939" s="72">
        <v>3080</v>
      </c>
      <c r="L3939" s="71">
        <f>IF(A3939&lt;43,IF(F3939="女",VLOOKUP(K3939,标准!K$108:L$128,2,TRUE),VLOOKUP(K3939,标准!K$74:L$94,2,TRUE)),IF(F3939="女",VLOOKUP(K3939,标准!K$39:L$59,2,TRUE),VLOOKUP(K3939,标准!K$3:L$23,2,TRUE)))</f>
        <v>80</v>
      </c>
      <c r="M3939" s="68">
        <v>10</v>
      </c>
      <c r="N3939" s="71">
        <f>IF(M3939="",0,IF(A3939&lt;43,IF(F3939="女",VLOOKUP(M3939,标准!C$108:D$128,2,TRUE),VLOOKUP(M3939,标准!C$74:D$94,2,TRUE)),IF(F3939="女",VLOOKUP(M3939,标准!C$39:D$59,2,TRUE),VLOOKUP(M3939,标准!C$3:D$23,2,TRUE))))</f>
        <v>66</v>
      </c>
      <c r="O3939" s="124">
        <v>150</v>
      </c>
      <c r="P3939" s="71">
        <f>IF(A3939&lt;43,IF(F3939="女",VLOOKUP(O3939/100,标准!E$108:F$128,2,TRUE),VLOOKUP(O3939/100,标准!E$74:F$94,2,TRUE)),IF(F3939="女",VLOOKUP(O3939/100,标准!E$39:F$59,2,TRUE),VLOOKUP(O3939/100,标准!E$3:F$23,2,TRUE)))</f>
        <v>50</v>
      </c>
      <c r="Q3939" s="125">
        <v>4.34</v>
      </c>
      <c r="R3939" s="71">
        <f>IF(Q3939=0,0,IF(A3939&lt;43,IF(F3939="女",IF(Q3939="",0,VLOOKUP(Q3939,标准!I$108:J$138,2,TRUE)),IF(Q3939="",0,VLOOKUP(Q3939,标准!I$74:J$104,2,TRUE))),IF(F3939="女",IF(Q3939="",0,VLOOKUP(Q3939,标准!I$39:J$69,2,TRUE)),IF(Q3939="",0,VLOOKUP(Q3939,标准!I$3:J$33,2,TRUE)))))</f>
        <v>60</v>
      </c>
      <c r="S3939" s="126">
        <v>26</v>
      </c>
      <c r="T3939" s="71">
        <f>IF(A3939&lt;43,IF(F3939="女",VLOOKUP(S3939,标准!G$108:H$138,2,TRUE),VLOOKUP(S3939,标准!G$74:H$99,2,TRUE)),IF(F3939="女",VLOOKUP(S3939,标准!G$39:H$69,2,TRUE),VLOOKUP(S3939,标准!G$3:H$28,2,TRUE)))</f>
        <v>60</v>
      </c>
      <c r="U3939" s="127">
        <v>10</v>
      </c>
      <c r="V3939" s="71">
        <f>IF(U3939=0,0,IF(A3939&lt;43,IF(F3939="女",IF(U3939="",0,VLOOKUP(U3939,标准!A$108:B$128,2,TRUE)),IF(U3939="",0,VLOOKUP(U3939,标准!A$74:B$94,2,TRUE))),IF(F3939="女",IF(U3939="",0,VLOOKUP(U3939,标准!A$39:B$59,2,TRUE)),IF(U3939="",0,VLOOKUP(U3939,标准!A$3:B$23,2,TRUE)))))</f>
        <v>62</v>
      </c>
      <c r="W3939" s="86">
        <f t="shared" si="61"/>
        <v>63</v>
      </c>
      <c r="X3939" s="87">
        <v>4.1</v>
      </c>
      <c r="Y3939" s="87">
        <v>4</v>
      </c>
      <c r="Z3939" s="91"/>
      <c r="AA3939" s="92"/>
    </row>
    <row r="3940" customHeight="1" spans="1:27">
      <c r="A3940" s="62">
        <v>41</v>
      </c>
      <c r="B3940" s="91">
        <v>3978</v>
      </c>
      <c r="C3940" s="156" t="s">
        <v>7969</v>
      </c>
      <c r="D3940" s="156" t="s">
        <v>7933</v>
      </c>
      <c r="E3940" s="156" t="s">
        <v>2628</v>
      </c>
      <c r="F3940" s="156" t="s">
        <v>30</v>
      </c>
      <c r="G3940" s="157" t="s">
        <v>7970</v>
      </c>
      <c r="H3940" s="68">
        <v>181</v>
      </c>
      <c r="I3940" s="68">
        <v>115</v>
      </c>
      <c r="J3940" s="71">
        <f>IF(F3940="女",IF(H3940=0,0,VLOOKUP(I3940/(H3940*H3940/10000),标准!M$108:N$112,2,TRUE)),IF(H3940=0,0,VLOOKUP(I3940/(H3940*H3940/10000),标准!M$74:N$78,2,TRUE)))</f>
        <v>60</v>
      </c>
      <c r="K3940" s="72">
        <v>5000</v>
      </c>
      <c r="L3940" s="71">
        <f>IF(A3940&lt;43,IF(F3940="女",VLOOKUP(K3940,标准!K$108:L$128,2,TRUE),VLOOKUP(K3940,标准!K$74:L$94,2,TRUE)),IF(F3940="女",VLOOKUP(K3940,标准!K$39:L$59,2,TRUE),VLOOKUP(K3940,标准!K$3:L$23,2,TRUE)))</f>
        <v>95</v>
      </c>
      <c r="M3940" s="68">
        <v>22.8</v>
      </c>
      <c r="N3940" s="71">
        <f>IF(M3940="",0,IF(A3940&lt;43,IF(F3940="女",VLOOKUP(M3940,标准!C$108:D$128,2,TRUE),VLOOKUP(M3940,标准!C$74:D$94,2,TRUE)),IF(F3940="女",VLOOKUP(M3940,标准!C$39:D$59,2,TRUE),VLOOKUP(M3940,标准!C$3:D$23,2,TRUE))))</f>
        <v>90</v>
      </c>
      <c r="O3940" s="124">
        <v>190</v>
      </c>
      <c r="P3940" s="71">
        <f>IF(A3940&lt;43,IF(F3940="女",VLOOKUP(O3940/100,标准!E$108:F$128,2,TRUE),VLOOKUP(O3940/100,标准!E$74:F$94,2,TRUE)),IF(F3940="女",VLOOKUP(O3940/100,标准!E$39:F$59,2,TRUE),VLOOKUP(O3940/100,标准!E$3:F$23,2,TRUE)))</f>
        <v>20</v>
      </c>
      <c r="Q3940" s="125">
        <v>6.31</v>
      </c>
      <c r="R3940" s="71">
        <f>IF(Q3940=0,0,IF(A3940&lt;43,IF(F3940="女",IF(Q3940="",0,VLOOKUP(Q3940,标准!I$108:J$138,2,TRUE)),IF(Q3940="",0,VLOOKUP(Q3940,标准!I$74:J$104,2,TRUE))),IF(F3940="女",IF(Q3940="",0,VLOOKUP(Q3940,标准!I$39:J$69,2,TRUE)),IF(Q3940="",0,VLOOKUP(Q3940,标准!I$3:J$33,2,TRUE)))))</f>
        <v>0</v>
      </c>
      <c r="S3940" s="126">
        <v>2</v>
      </c>
      <c r="T3940" s="71">
        <f>IF(A3940&lt;43,IF(F3940="女",VLOOKUP(S3940,标准!G$108:H$138,2,TRUE),VLOOKUP(S3940,标准!G$74:H$99,2,TRUE)),IF(F3940="女",VLOOKUP(S3940,标准!G$39:H$69,2,TRUE),VLOOKUP(S3940,标准!G$3:H$28,2,TRUE)))</f>
        <v>0</v>
      </c>
      <c r="U3940" s="127">
        <v>9.1</v>
      </c>
      <c r="V3940" s="71">
        <f>IF(U3940=0,0,IF(A3940&lt;43,IF(F3940="女",IF(U3940="",0,VLOOKUP(U3940,标准!A$108:B$128,2,TRUE)),IF(U3940="",0,VLOOKUP(U3940,标准!A$74:B$94,2,TRUE))),IF(F3940="女",IF(U3940="",0,VLOOKUP(U3940,标准!A$39:B$59,2,TRUE)),IF(U3940="",0,VLOOKUP(U3940,标准!A$3:B$23,2,TRUE)))))</f>
        <v>60</v>
      </c>
      <c r="W3940" s="86">
        <f t="shared" si="61"/>
        <v>46.25</v>
      </c>
      <c r="X3940" s="87">
        <v>4.1</v>
      </c>
      <c r="Y3940" s="87">
        <v>4.2</v>
      </c>
      <c r="Z3940" s="91"/>
      <c r="AA3940" s="92"/>
    </row>
    <row r="3941" customHeight="1" spans="1:27">
      <c r="A3941" s="62">
        <v>41</v>
      </c>
      <c r="B3941" s="91">
        <v>3979</v>
      </c>
      <c r="C3941" s="156" t="s">
        <v>7971</v>
      </c>
      <c r="D3941" s="156" t="s">
        <v>7933</v>
      </c>
      <c r="E3941" s="156" t="s">
        <v>2628</v>
      </c>
      <c r="F3941" s="156" t="s">
        <v>34</v>
      </c>
      <c r="G3941" s="157" t="s">
        <v>7972</v>
      </c>
      <c r="H3941" s="68">
        <v>164.6</v>
      </c>
      <c r="I3941" s="68">
        <v>52.8</v>
      </c>
      <c r="J3941" s="71">
        <f>IF(F3941="女",IF(H3941=0,0,VLOOKUP(I3941/(H3941*H3941/10000),标准!M$108:N$112,2,TRUE)),IF(H3941=0,0,VLOOKUP(I3941/(H3941*H3941/10000),标准!M$74:N$78,2,TRUE)))</f>
        <v>100</v>
      </c>
      <c r="K3941" s="72">
        <v>3047</v>
      </c>
      <c r="L3941" s="71">
        <f>IF(A3941&lt;43,IF(F3941="女",VLOOKUP(K3941,标准!K$108:L$128,2,TRUE),VLOOKUP(K3941,标准!K$74:L$94,2,TRUE)),IF(F3941="女",VLOOKUP(K3941,标准!K$39:L$59,2,TRUE),VLOOKUP(K3941,标准!K$3:L$23,2,TRUE)))</f>
        <v>80</v>
      </c>
      <c r="M3941" s="68">
        <v>28.9</v>
      </c>
      <c r="N3941" s="71">
        <f>IF(M3941="",0,IF(A3941&lt;43,IF(F3941="女",VLOOKUP(M3941,标准!C$108:D$128,2,TRUE),VLOOKUP(M3941,标准!C$74:D$94,2,TRUE)),IF(F3941="女",VLOOKUP(M3941,标准!C$39:D$59,2,TRUE),VLOOKUP(M3941,标准!C$3:D$23,2,TRUE))))</f>
        <v>100</v>
      </c>
      <c r="O3941" s="124">
        <v>195</v>
      </c>
      <c r="P3941" s="71">
        <f>IF(A3941&lt;43,IF(F3941="女",VLOOKUP(O3941/100,标准!E$108:F$128,2,TRUE),VLOOKUP(O3941/100,标准!E$74:F$94,2,TRUE)),IF(F3941="女",VLOOKUP(O3941/100,标准!E$39:F$59,2,TRUE),VLOOKUP(O3941/100,标准!E$3:F$23,2,TRUE)))</f>
        <v>90</v>
      </c>
      <c r="Q3941" s="125">
        <v>4.2</v>
      </c>
      <c r="R3941" s="71">
        <f>IF(Q3941=0,0,IF(A3941&lt;43,IF(F3941="女",IF(Q3941="",0,VLOOKUP(Q3941,标准!I$108:J$138,2,TRUE)),IF(Q3941="",0,VLOOKUP(Q3941,标准!I$74:J$104,2,TRUE))),IF(F3941="女",IF(Q3941="",0,VLOOKUP(Q3941,标准!I$39:J$69,2,TRUE)),IF(Q3941="",0,VLOOKUP(Q3941,标准!I$3:J$33,2,TRUE)))))</f>
        <v>64</v>
      </c>
      <c r="S3941" s="126">
        <v>52</v>
      </c>
      <c r="T3941" s="71">
        <f>IF(A3941&lt;43,IF(F3941="女",VLOOKUP(S3941,标准!G$108:H$138,2,TRUE),VLOOKUP(S3941,标准!G$74:H$99,2,TRUE)),IF(F3941="女",VLOOKUP(S3941,标准!G$39:H$69,2,TRUE),VLOOKUP(S3941,标准!G$3:H$28,2,TRUE)))</f>
        <v>90</v>
      </c>
      <c r="U3941" s="127">
        <v>8.9</v>
      </c>
      <c r="V3941" s="71">
        <f>IF(U3941=0,0,IF(A3941&lt;43,IF(F3941="女",IF(U3941="",0,VLOOKUP(U3941,标准!A$108:B$128,2,TRUE)),IF(U3941="",0,VLOOKUP(U3941,标准!A$74:B$94,2,TRUE))),IF(F3941="女",IF(U3941="",0,VLOOKUP(U3941,标准!A$39:B$59,2,TRUE)),IF(U3941="",0,VLOOKUP(U3941,标准!A$3:B$23,2,TRUE)))))</f>
        <v>74</v>
      </c>
      <c r="W3941" s="86">
        <f t="shared" si="61"/>
        <v>82.6</v>
      </c>
      <c r="X3941" s="87">
        <v>4.9</v>
      </c>
      <c r="Y3941" s="87">
        <v>4.2</v>
      </c>
      <c r="Z3941" s="91"/>
      <c r="AA3941" s="92"/>
    </row>
    <row r="3942" customHeight="1" spans="1:27">
      <c r="A3942" s="62">
        <v>41</v>
      </c>
      <c r="B3942" s="91">
        <v>3980</v>
      </c>
      <c r="C3942" s="156" t="s">
        <v>7973</v>
      </c>
      <c r="D3942" s="156" t="s">
        <v>7933</v>
      </c>
      <c r="E3942" s="156" t="s">
        <v>2628</v>
      </c>
      <c r="F3942" s="156" t="s">
        <v>34</v>
      </c>
      <c r="G3942" s="157" t="s">
        <v>7974</v>
      </c>
      <c r="H3942" s="68">
        <v>156.7</v>
      </c>
      <c r="I3942" s="68">
        <v>55.3</v>
      </c>
      <c r="J3942" s="71">
        <f>IF(F3942="女",IF(H3942=0,0,VLOOKUP(I3942/(H3942*H3942/10000),标准!M$108:N$112,2,TRUE)),IF(H3942=0,0,VLOOKUP(I3942/(H3942*H3942/10000),标准!M$74:N$78,2,TRUE)))</f>
        <v>100</v>
      </c>
      <c r="K3942" s="72">
        <v>3327</v>
      </c>
      <c r="L3942" s="71">
        <f>IF(A3942&lt;43,IF(F3942="女",VLOOKUP(K3942,标准!K$108:L$128,2,TRUE),VLOOKUP(K3942,标准!K$74:L$94,2,TRUE)),IF(F3942="女",VLOOKUP(K3942,标准!K$39:L$59,2,TRUE),VLOOKUP(K3942,标准!K$3:L$23,2,TRUE)))</f>
        <v>90</v>
      </c>
      <c r="M3942" s="68">
        <v>14.6</v>
      </c>
      <c r="N3942" s="71">
        <f>IF(M3942="",0,IF(A3942&lt;43,IF(F3942="女",VLOOKUP(M3942,标准!C$108:D$128,2,TRUE),VLOOKUP(M3942,标准!C$74:D$94,2,TRUE)),IF(F3942="女",VLOOKUP(M3942,标准!C$39:D$59,2,TRUE),VLOOKUP(M3942,标准!C$3:D$23,2,TRUE))))</f>
        <v>72</v>
      </c>
      <c r="O3942" s="124">
        <v>156</v>
      </c>
      <c r="P3942" s="71">
        <f>IF(A3942&lt;43,IF(F3942="女",VLOOKUP(O3942/100,标准!E$108:F$128,2,TRUE),VLOOKUP(O3942/100,标准!E$74:F$94,2,TRUE)),IF(F3942="女",VLOOKUP(O3942/100,标准!E$39:F$59,2,TRUE),VLOOKUP(O3942/100,标准!E$3:F$23,2,TRUE)))</f>
        <v>62</v>
      </c>
      <c r="Q3942" s="125">
        <v>4.55</v>
      </c>
      <c r="R3942" s="71">
        <f>IF(Q3942=0,0,IF(A3942&lt;43,IF(F3942="女",IF(Q3942="",0,VLOOKUP(Q3942,标准!I$108:J$138,2,TRUE)),IF(Q3942="",0,VLOOKUP(Q3942,标准!I$74:J$104,2,TRUE))),IF(F3942="女",IF(Q3942="",0,VLOOKUP(Q3942,标准!I$39:J$69,2,TRUE)),IF(Q3942="",0,VLOOKUP(Q3942,标准!I$3:J$33,2,TRUE)))))</f>
        <v>30</v>
      </c>
      <c r="S3942" s="126">
        <v>50</v>
      </c>
      <c r="T3942" s="71">
        <f>IF(A3942&lt;43,IF(F3942="女",VLOOKUP(S3942,标准!G$108:H$138,2,TRUE),VLOOKUP(S3942,标准!G$74:H$99,2,TRUE)),IF(F3942="女",VLOOKUP(S3942,标准!G$39:H$69,2,TRUE),VLOOKUP(S3942,标准!G$3:H$28,2,TRUE)))</f>
        <v>85</v>
      </c>
      <c r="U3942" s="127">
        <v>9.5</v>
      </c>
      <c r="V3942" s="71">
        <f>IF(U3942=0,0,IF(A3942&lt;43,IF(F3942="女",IF(U3942="",0,VLOOKUP(U3942,标准!A$108:B$128,2,TRUE)),IF(U3942="",0,VLOOKUP(U3942,标准!A$74:B$94,2,TRUE))),IF(F3942="女",IF(U3942="",0,VLOOKUP(U3942,标准!A$39:B$59,2,TRUE)),IF(U3942="",0,VLOOKUP(U3942,标准!A$3:B$23,2,TRUE)))))</f>
        <v>68</v>
      </c>
      <c r="W3942" s="86">
        <f t="shared" si="61"/>
        <v>70</v>
      </c>
      <c r="X3942" s="87">
        <v>4.7</v>
      </c>
      <c r="Y3942" s="87">
        <v>4.4</v>
      </c>
      <c r="Z3942" s="91"/>
      <c r="AA3942" s="92"/>
    </row>
    <row r="3943" customHeight="1" spans="1:27">
      <c r="A3943" s="62">
        <v>41</v>
      </c>
      <c r="B3943" s="91">
        <v>3981</v>
      </c>
      <c r="C3943" s="156" t="s">
        <v>7975</v>
      </c>
      <c r="D3943" s="156" t="s">
        <v>7933</v>
      </c>
      <c r="E3943" s="156" t="s">
        <v>2628</v>
      </c>
      <c r="F3943" s="156" t="s">
        <v>30</v>
      </c>
      <c r="G3943" s="157" t="s">
        <v>7976</v>
      </c>
      <c r="H3943" s="68">
        <v>184.2</v>
      </c>
      <c r="I3943" s="68">
        <v>88.8</v>
      </c>
      <c r="J3943" s="71">
        <f>IF(F3943="女",IF(H3943=0,0,VLOOKUP(I3943/(H3943*H3943/10000),标准!M$108:N$112,2,TRUE)),IF(H3943=0,0,VLOOKUP(I3943/(H3943*H3943/10000),标准!M$74:N$78,2,TRUE)))</f>
        <v>80</v>
      </c>
      <c r="K3943" s="72">
        <v>4117</v>
      </c>
      <c r="L3943" s="71">
        <f>IF(A3943&lt;43,IF(F3943="女",VLOOKUP(K3943,标准!K$108:L$128,2,TRUE),VLOOKUP(K3943,标准!K$74:L$94,2,TRUE)),IF(F3943="女",VLOOKUP(K3943,标准!K$39:L$59,2,TRUE),VLOOKUP(K3943,标准!K$3:L$23,2,TRUE)))</f>
        <v>76</v>
      </c>
      <c r="M3943" s="68">
        <v>11.4</v>
      </c>
      <c r="N3943" s="71">
        <f>IF(M3943="",0,IF(A3943&lt;43,IF(F3943="女",VLOOKUP(M3943,标准!C$108:D$128,2,TRUE),VLOOKUP(M3943,标准!C$74:D$94,2,TRUE)),IF(F3943="女",VLOOKUP(M3943,标准!C$39:D$59,2,TRUE),VLOOKUP(M3943,标准!C$3:D$23,2,TRUE))))</f>
        <v>70</v>
      </c>
      <c r="O3943" s="124">
        <v>190</v>
      </c>
      <c r="P3943" s="71">
        <f>IF(A3943&lt;43,IF(F3943="女",VLOOKUP(O3943/100,标准!E$108:F$128,2,TRUE),VLOOKUP(O3943/100,标准!E$74:F$94,2,TRUE)),IF(F3943="女",VLOOKUP(O3943/100,标准!E$39:F$59,2,TRUE),VLOOKUP(O3943/100,标准!E$3:F$23,2,TRUE)))</f>
        <v>20</v>
      </c>
      <c r="Q3943" s="125">
        <v>3.32</v>
      </c>
      <c r="R3943" s="71">
        <f>IF(Q3943=0,0,IF(A3943&lt;43,IF(F3943="女",IF(Q3943="",0,VLOOKUP(Q3943,标准!I$108:J$138,2,TRUE)),IF(Q3943="",0,VLOOKUP(Q3943,标准!I$74:J$104,2,TRUE))),IF(F3943="女",IF(Q3943="",0,VLOOKUP(Q3943,标准!I$39:J$69,2,TRUE)),IF(Q3943="",0,VLOOKUP(Q3943,标准!I$3:J$33,2,TRUE)))))</f>
        <v>85</v>
      </c>
      <c r="S3943" s="126">
        <v>2</v>
      </c>
      <c r="T3943" s="71">
        <f>IF(A3943&lt;43,IF(F3943="女",VLOOKUP(S3943,标准!G$108:H$138,2,TRUE),VLOOKUP(S3943,标准!G$74:H$99,2,TRUE)),IF(F3943="女",VLOOKUP(S3943,标准!G$39:H$69,2,TRUE),VLOOKUP(S3943,标准!G$3:H$28,2,TRUE)))</f>
        <v>0</v>
      </c>
      <c r="U3943" s="127">
        <v>7.5</v>
      </c>
      <c r="V3943" s="71">
        <f>IF(U3943=0,0,IF(A3943&lt;43,IF(F3943="女",IF(U3943="",0,VLOOKUP(U3943,标准!A$108:B$128,2,TRUE)),IF(U3943="",0,VLOOKUP(U3943,标准!A$74:B$94,2,TRUE))),IF(F3943="女",IF(U3943="",0,VLOOKUP(U3943,标准!A$39:B$59,2,TRUE)),IF(U3943="",0,VLOOKUP(U3943,标准!A$3:B$23,2,TRUE)))))</f>
        <v>76</v>
      </c>
      <c r="W3943" s="86">
        <f t="shared" si="61"/>
        <v>64.6</v>
      </c>
      <c r="X3943" s="87">
        <v>4.3</v>
      </c>
      <c r="Y3943" s="87">
        <v>4.9</v>
      </c>
      <c r="Z3943" s="91"/>
      <c r="AA3943" s="92"/>
    </row>
    <row r="3944" customHeight="1" spans="1:27">
      <c r="A3944" s="62">
        <v>41</v>
      </c>
      <c r="B3944" s="91">
        <v>3982</v>
      </c>
      <c r="C3944" s="156" t="s">
        <v>7977</v>
      </c>
      <c r="D3944" s="156" t="s">
        <v>7933</v>
      </c>
      <c r="E3944" s="156" t="s">
        <v>2628</v>
      </c>
      <c r="F3944" s="156" t="s">
        <v>34</v>
      </c>
      <c r="G3944" s="157" t="s">
        <v>7978</v>
      </c>
      <c r="H3944" s="68">
        <v>155.3</v>
      </c>
      <c r="I3944" s="68">
        <v>51.3</v>
      </c>
      <c r="J3944" s="71">
        <f>IF(F3944="女",IF(H3944=0,0,VLOOKUP(I3944/(H3944*H3944/10000),标准!M$108:N$112,2,TRUE)),IF(H3944=0,0,VLOOKUP(I3944/(H3944*H3944/10000),标准!M$74:N$78,2,TRUE)))</f>
        <v>100</v>
      </c>
      <c r="K3944" s="72">
        <v>2129</v>
      </c>
      <c r="L3944" s="71">
        <f>IF(A3944&lt;43,IF(F3944="女",VLOOKUP(K3944,标准!K$108:L$128,2,TRUE),VLOOKUP(K3944,标准!K$74:L$94,2,TRUE)),IF(F3944="女",VLOOKUP(K3944,标准!K$39:L$59,2,TRUE),VLOOKUP(K3944,标准!K$3:L$23,2,TRUE)))</f>
        <v>62</v>
      </c>
      <c r="M3944" s="68">
        <v>26</v>
      </c>
      <c r="N3944" s="71">
        <f>IF(M3944="",0,IF(A3944&lt;43,IF(F3944="女",VLOOKUP(M3944,标准!C$108:D$128,2,TRUE),VLOOKUP(M3944,标准!C$74:D$94,2,TRUE)),IF(F3944="女",VLOOKUP(M3944,标准!C$39:D$59,2,TRUE),VLOOKUP(M3944,标准!C$3:D$23,2,TRUE))))</f>
        <v>100</v>
      </c>
      <c r="O3944" s="124">
        <v>162</v>
      </c>
      <c r="P3944" s="71">
        <f>IF(A3944&lt;43,IF(F3944="女",VLOOKUP(O3944/100,标准!E$108:F$128,2,TRUE),VLOOKUP(O3944/100,标准!E$74:F$94,2,TRUE)),IF(F3944="女",VLOOKUP(O3944/100,标准!E$39:F$59,2,TRUE),VLOOKUP(O3944/100,标准!E$3:F$23,2,TRUE)))</f>
        <v>66</v>
      </c>
      <c r="Q3944" s="125">
        <v>4.28</v>
      </c>
      <c r="R3944" s="71">
        <f>IF(Q3944=0,0,IF(A3944&lt;43,IF(F3944="女",IF(Q3944="",0,VLOOKUP(Q3944,标准!I$108:J$138,2,TRUE)),IF(Q3944="",0,VLOOKUP(Q3944,标准!I$74:J$104,2,TRUE))),IF(F3944="女",IF(Q3944="",0,VLOOKUP(Q3944,标准!I$39:J$69,2,TRUE)),IF(Q3944="",0,VLOOKUP(Q3944,标准!I$3:J$33,2,TRUE)))))</f>
        <v>62</v>
      </c>
      <c r="S3944" s="126">
        <v>28</v>
      </c>
      <c r="T3944" s="71">
        <f>IF(A3944&lt;43,IF(F3944="女",VLOOKUP(S3944,标准!G$108:H$138,2,TRUE),VLOOKUP(S3944,标准!G$74:H$99,2,TRUE)),IF(F3944="女",VLOOKUP(S3944,标准!G$39:H$69,2,TRUE),VLOOKUP(S3944,标准!G$3:H$28,2,TRUE)))</f>
        <v>62</v>
      </c>
      <c r="U3944" s="127">
        <v>9.3</v>
      </c>
      <c r="V3944" s="71">
        <f>IF(U3944=0,0,IF(A3944&lt;43,IF(F3944="女",IF(U3944="",0,VLOOKUP(U3944,标准!A$108:B$128,2,TRUE)),IF(U3944="",0,VLOOKUP(U3944,标准!A$74:B$94,2,TRUE))),IF(F3944="女",IF(U3944="",0,VLOOKUP(U3944,标准!A$39:B$59,2,TRUE)),IF(U3944="",0,VLOOKUP(U3944,标准!A$3:B$23,2,TRUE)))))</f>
        <v>70</v>
      </c>
      <c r="W3944" s="86">
        <f t="shared" si="61"/>
        <v>73.5</v>
      </c>
      <c r="X3944" s="87">
        <v>3.7</v>
      </c>
      <c r="Y3944" s="87">
        <v>3.7</v>
      </c>
      <c r="Z3944" s="91"/>
      <c r="AA3944" s="92"/>
    </row>
    <row r="3945" customHeight="1" spans="1:27">
      <c r="A3945" s="62">
        <v>41</v>
      </c>
      <c r="B3945" s="91">
        <v>3983</v>
      </c>
      <c r="C3945" s="156" t="s">
        <v>7979</v>
      </c>
      <c r="D3945" s="156" t="s">
        <v>7933</v>
      </c>
      <c r="E3945" s="156" t="s">
        <v>2628</v>
      </c>
      <c r="F3945" s="156" t="s">
        <v>34</v>
      </c>
      <c r="G3945" s="157" t="s">
        <v>7980</v>
      </c>
      <c r="H3945" s="68">
        <v>162.6</v>
      </c>
      <c r="I3945" s="68">
        <v>60.1</v>
      </c>
      <c r="J3945" s="71">
        <f>IF(F3945="女",IF(H3945=0,0,VLOOKUP(I3945/(H3945*H3945/10000),标准!M$108:N$112,2,TRUE)),IF(H3945=0,0,VLOOKUP(I3945/(H3945*H3945/10000),标准!M$74:N$78,2,TRUE)))</f>
        <v>100</v>
      </c>
      <c r="K3945" s="72">
        <v>4015</v>
      </c>
      <c r="L3945" s="71">
        <f>IF(A3945&lt;43,IF(F3945="女",VLOOKUP(K3945,标准!K$108:L$128,2,TRUE),VLOOKUP(K3945,标准!K$74:L$94,2,TRUE)),IF(F3945="女",VLOOKUP(K3945,标准!K$39:L$59,2,TRUE),VLOOKUP(K3945,标准!K$3:L$23,2,TRUE)))</f>
        <v>100</v>
      </c>
      <c r="M3945" s="68">
        <v>22</v>
      </c>
      <c r="N3945" s="71">
        <f>IF(M3945="",0,IF(A3945&lt;43,IF(F3945="女",VLOOKUP(M3945,标准!C$108:D$128,2,TRUE),VLOOKUP(M3945,标准!C$74:D$94,2,TRUE)),IF(F3945="女",VLOOKUP(M3945,标准!C$39:D$59,2,TRUE),VLOOKUP(M3945,标准!C$3:D$23,2,TRUE))))</f>
        <v>85</v>
      </c>
      <c r="O3945" s="124">
        <v>174</v>
      </c>
      <c r="P3945" s="71">
        <f>IF(A3945&lt;43,IF(F3945="女",VLOOKUP(O3945/100,标准!E$108:F$128,2,TRUE),VLOOKUP(O3945/100,标准!E$74:F$94,2,TRUE)),IF(F3945="女",VLOOKUP(O3945/100,标准!E$39:F$59,2,TRUE),VLOOKUP(O3945/100,标准!E$3:F$23,2,TRUE)))</f>
        <v>74</v>
      </c>
      <c r="Q3945" s="125">
        <v>4.38</v>
      </c>
      <c r="R3945" s="71">
        <f>IF(Q3945=0,0,IF(A3945&lt;43,IF(F3945="女",IF(Q3945="",0,VLOOKUP(Q3945,标准!I$108:J$138,2,TRUE)),IF(Q3945="",0,VLOOKUP(Q3945,标准!I$74:J$104,2,TRUE))),IF(F3945="女",IF(Q3945="",0,VLOOKUP(Q3945,标准!I$39:J$69,2,TRUE)),IF(Q3945="",0,VLOOKUP(Q3945,标准!I$3:J$33,2,TRUE)))))</f>
        <v>50</v>
      </c>
      <c r="S3945" s="126">
        <v>28</v>
      </c>
      <c r="T3945" s="71">
        <f>IF(A3945&lt;43,IF(F3945="女",VLOOKUP(S3945,标准!G$108:H$138,2,TRUE),VLOOKUP(S3945,标准!G$74:H$99,2,TRUE)),IF(F3945="女",VLOOKUP(S3945,标准!G$39:H$69,2,TRUE),VLOOKUP(S3945,标准!G$3:H$28,2,TRUE)))</f>
        <v>62</v>
      </c>
      <c r="U3945" s="127">
        <v>9.1</v>
      </c>
      <c r="V3945" s="71">
        <f>IF(U3945=0,0,IF(A3945&lt;43,IF(F3945="女",IF(U3945="",0,VLOOKUP(U3945,标准!A$108:B$128,2,TRUE)),IF(U3945="",0,VLOOKUP(U3945,标准!A$74:B$94,2,TRUE))),IF(F3945="女",IF(U3945="",0,VLOOKUP(U3945,标准!A$39:B$59,2,TRUE)),IF(U3945="",0,VLOOKUP(U3945,标准!A$3:B$23,2,TRUE)))))</f>
        <v>72</v>
      </c>
      <c r="W3945" s="86">
        <f t="shared" si="61"/>
        <v>76.5</v>
      </c>
      <c r="X3945" s="87">
        <v>3.7</v>
      </c>
      <c r="Y3945" s="87">
        <v>3.7</v>
      </c>
      <c r="Z3945" s="91"/>
      <c r="AA3945" s="92"/>
    </row>
    <row r="3946" customHeight="1" spans="1:27">
      <c r="A3946" s="62">
        <v>41</v>
      </c>
      <c r="B3946" s="91">
        <v>3984</v>
      </c>
      <c r="C3946" s="156" t="s">
        <v>7981</v>
      </c>
      <c r="D3946" s="156" t="s">
        <v>7933</v>
      </c>
      <c r="E3946" s="156" t="s">
        <v>2628</v>
      </c>
      <c r="F3946" s="156" t="s">
        <v>34</v>
      </c>
      <c r="G3946" s="157" t="s">
        <v>7982</v>
      </c>
      <c r="H3946" s="68">
        <v>155.3</v>
      </c>
      <c r="I3946" s="68">
        <v>43.9</v>
      </c>
      <c r="J3946" s="71">
        <f>IF(F3946="女",IF(H3946=0,0,VLOOKUP(I3946/(H3946*H3946/10000),标准!M$108:N$112,2,TRUE)),IF(H3946=0,0,VLOOKUP(I3946/(H3946*H3946/10000),标准!M$74:N$78,2,TRUE)))</f>
        <v>100</v>
      </c>
      <c r="K3946" s="72">
        <v>2235</v>
      </c>
      <c r="L3946" s="71">
        <f>IF(A3946&lt;43,IF(F3946="女",VLOOKUP(K3946,标准!K$108:L$128,2,TRUE),VLOOKUP(K3946,标准!K$74:L$94,2,TRUE)),IF(F3946="女",VLOOKUP(K3946,标准!K$39:L$59,2,TRUE),VLOOKUP(K3946,标准!K$3:L$23,2,TRUE)))</f>
        <v>64</v>
      </c>
      <c r="M3946" s="68">
        <v>17</v>
      </c>
      <c r="N3946" s="71">
        <f>IF(M3946="",0,IF(A3946&lt;43,IF(F3946="女",VLOOKUP(M3946,标准!C$108:D$128,2,TRUE),VLOOKUP(M3946,标准!C$74:D$94,2,TRUE)),IF(F3946="女",VLOOKUP(M3946,标准!C$39:D$59,2,TRUE),VLOOKUP(M3946,标准!C$3:D$23,2,TRUE))))</f>
        <v>76</v>
      </c>
      <c r="O3946" s="124">
        <v>181</v>
      </c>
      <c r="P3946" s="71">
        <f>IF(A3946&lt;43,IF(F3946="女",VLOOKUP(O3946/100,标准!E$108:F$128,2,TRUE),VLOOKUP(O3946/100,标准!E$74:F$94,2,TRUE)),IF(F3946="女",VLOOKUP(O3946/100,标准!E$39:F$59,2,TRUE),VLOOKUP(O3946/100,标准!E$3:F$23,2,TRUE)))</f>
        <v>80</v>
      </c>
      <c r="Q3946" s="125">
        <v>4.07</v>
      </c>
      <c r="R3946" s="71">
        <f>IF(Q3946=0,0,IF(A3946&lt;43,IF(F3946="女",IF(Q3946="",0,VLOOKUP(Q3946,标准!I$108:J$138,2,TRUE)),IF(Q3946="",0,VLOOKUP(Q3946,标准!I$74:J$104,2,TRUE))),IF(F3946="女",IF(Q3946="",0,VLOOKUP(Q3946,标准!I$39:J$69,2,TRUE)),IF(Q3946="",0,VLOOKUP(Q3946,标准!I$3:J$33,2,TRUE)))))</f>
        <v>70</v>
      </c>
      <c r="S3946" s="126">
        <v>36</v>
      </c>
      <c r="T3946" s="71">
        <f>IF(A3946&lt;43,IF(F3946="女",VLOOKUP(S3946,标准!G$108:H$138,2,TRUE),VLOOKUP(S3946,标准!G$74:H$99,2,TRUE)),IF(F3946="女",VLOOKUP(S3946,标准!G$39:H$69,2,TRUE),VLOOKUP(S3946,标准!G$3:H$28,2,TRUE)))</f>
        <v>70</v>
      </c>
      <c r="U3946" s="127">
        <v>8.4</v>
      </c>
      <c r="V3946" s="71">
        <f>IF(U3946=0,0,IF(A3946&lt;43,IF(F3946="女",IF(U3946="",0,VLOOKUP(U3946,标准!A$108:B$128,2,TRUE)),IF(U3946="",0,VLOOKUP(U3946,标准!A$74:B$94,2,TRUE))),IF(F3946="女",IF(U3946="",0,VLOOKUP(U3946,标准!A$39:B$59,2,TRUE)),IF(U3946="",0,VLOOKUP(U3946,标准!A$3:B$23,2,TRUE)))))</f>
        <v>78</v>
      </c>
      <c r="W3946" s="86">
        <f t="shared" si="61"/>
        <v>76.8</v>
      </c>
      <c r="X3946" s="87">
        <v>3.7</v>
      </c>
      <c r="Y3946" s="87">
        <v>3.7</v>
      </c>
      <c r="Z3946" s="91"/>
      <c r="AA3946" s="92"/>
    </row>
    <row r="3947" customHeight="1" spans="1:27">
      <c r="A3947" s="62">
        <v>41</v>
      </c>
      <c r="B3947" s="91">
        <v>3985</v>
      </c>
      <c r="C3947" s="156" t="s">
        <v>7983</v>
      </c>
      <c r="D3947" s="156" t="s">
        <v>7933</v>
      </c>
      <c r="E3947" s="156" t="s">
        <v>2628</v>
      </c>
      <c r="F3947" s="156" t="s">
        <v>30</v>
      </c>
      <c r="G3947" s="157" t="s">
        <v>7984</v>
      </c>
      <c r="H3947" s="68">
        <v>165.5</v>
      </c>
      <c r="I3947" s="68">
        <v>61.2</v>
      </c>
      <c r="J3947" s="71">
        <f>IF(F3947="女",IF(H3947=0,0,VLOOKUP(I3947/(H3947*H3947/10000),标准!M$108:N$112,2,TRUE)),IF(H3947=0,0,VLOOKUP(I3947/(H3947*H3947/10000),标准!M$74:N$78,2,TRUE)))</f>
        <v>100</v>
      </c>
      <c r="K3947" s="72">
        <v>3225</v>
      </c>
      <c r="L3947" s="71">
        <f>IF(A3947&lt;43,IF(F3947="女",VLOOKUP(K3947,标准!K$108:L$128,2,TRUE),VLOOKUP(K3947,标准!K$74:L$94,2,TRUE)),IF(F3947="女",VLOOKUP(K3947,标准!K$39:L$59,2,TRUE),VLOOKUP(K3947,标准!K$3:L$23,2,TRUE)))</f>
        <v>62</v>
      </c>
      <c r="M3947" s="68">
        <v>17</v>
      </c>
      <c r="N3947" s="71">
        <f>IF(M3947="",0,IF(A3947&lt;43,IF(F3947="女",VLOOKUP(M3947,标准!C$108:D$128,2,TRUE),VLOOKUP(M3947,标准!C$74:D$94,2,TRUE)),IF(F3947="女",VLOOKUP(M3947,标准!C$39:D$59,2,TRUE),VLOOKUP(M3947,标准!C$3:D$23,2,TRUE))))</f>
        <v>78</v>
      </c>
      <c r="O3947" s="124">
        <v>220</v>
      </c>
      <c r="P3947" s="71">
        <f>IF(A3947&lt;43,IF(F3947="女",VLOOKUP(O3947/100,标准!E$108:F$128,2,TRUE),VLOOKUP(O3947/100,标准!E$74:F$94,2,TRUE)),IF(F3947="女",VLOOKUP(O3947/100,标准!E$39:F$59,2,TRUE),VLOOKUP(O3947/100,标准!E$3:F$23,2,TRUE)))</f>
        <v>66</v>
      </c>
      <c r="Q3947" s="125">
        <v>4.1</v>
      </c>
      <c r="R3947" s="71">
        <f>IF(Q3947=0,0,IF(A3947&lt;43,IF(F3947="女",IF(Q3947="",0,VLOOKUP(Q3947,标准!I$108:J$138,2,TRUE)),IF(Q3947="",0,VLOOKUP(Q3947,标准!I$74:J$104,2,TRUE))),IF(F3947="女",IF(Q3947="",0,VLOOKUP(Q3947,标准!I$39:J$69,2,TRUE)),IF(Q3947="",0,VLOOKUP(Q3947,标准!I$3:J$33,2,TRUE)))))</f>
        <v>68</v>
      </c>
      <c r="S3947" s="126">
        <v>5</v>
      </c>
      <c r="T3947" s="71">
        <f>IF(A3947&lt;43,IF(F3947="女",VLOOKUP(S3947,标准!G$108:H$138,2,TRUE),VLOOKUP(S3947,标准!G$74:H$99,2,TRUE)),IF(F3947="女",VLOOKUP(S3947,标准!G$39:H$69,2,TRUE),VLOOKUP(S3947,标准!G$3:H$28,2,TRUE)))</f>
        <v>10</v>
      </c>
      <c r="U3947" s="127">
        <v>7.7</v>
      </c>
      <c r="V3947" s="71">
        <f>IF(U3947=0,0,IF(A3947&lt;43,IF(F3947="女",IF(U3947="",0,VLOOKUP(U3947,标准!A$108:B$128,2,TRUE)),IF(U3947="",0,VLOOKUP(U3947,标准!A$74:B$94,2,TRUE))),IF(F3947="女",IF(U3947="",0,VLOOKUP(U3947,标准!A$39:B$59,2,TRUE)),IF(U3947="",0,VLOOKUP(U3947,标准!A$3:B$23,2,TRUE)))))</f>
        <v>74</v>
      </c>
      <c r="W3947" s="86">
        <f t="shared" si="61"/>
        <v>68.1</v>
      </c>
      <c r="X3947" s="87">
        <v>4.5</v>
      </c>
      <c r="Y3947" s="87">
        <v>3.8</v>
      </c>
      <c r="Z3947" s="91"/>
      <c r="AA3947" s="92"/>
    </row>
    <row r="3948" customHeight="1" spans="1:27">
      <c r="A3948" s="62">
        <v>41</v>
      </c>
      <c r="B3948" s="91">
        <v>3986</v>
      </c>
      <c r="C3948" s="156" t="s">
        <v>7985</v>
      </c>
      <c r="D3948" s="156" t="s">
        <v>7933</v>
      </c>
      <c r="E3948" s="156" t="s">
        <v>2628</v>
      </c>
      <c r="F3948" s="156" t="s">
        <v>34</v>
      </c>
      <c r="G3948" s="157" t="s">
        <v>7986</v>
      </c>
      <c r="H3948" s="68">
        <v>153.1</v>
      </c>
      <c r="I3948" s="68">
        <v>42.9</v>
      </c>
      <c r="J3948" s="71">
        <f>IF(F3948="女",IF(H3948=0,0,VLOOKUP(I3948/(H3948*H3948/10000),标准!M$108:N$112,2,TRUE)),IF(H3948=0,0,VLOOKUP(I3948/(H3948*H3948/10000),标准!M$74:N$78,2,TRUE)))</f>
        <v>100</v>
      </c>
      <c r="K3948" s="72">
        <v>2703</v>
      </c>
      <c r="L3948" s="71">
        <f>IF(A3948&lt;43,IF(F3948="女",VLOOKUP(K3948,标准!K$108:L$128,2,TRUE),VLOOKUP(K3948,标准!K$74:L$94,2,TRUE)),IF(F3948="女",VLOOKUP(K3948,标准!K$39:L$59,2,TRUE),VLOOKUP(K3948,标准!K$3:L$23,2,TRUE)))</f>
        <v>74</v>
      </c>
      <c r="M3948" s="68">
        <v>15.8</v>
      </c>
      <c r="N3948" s="71">
        <f>IF(M3948="",0,IF(A3948&lt;43,IF(F3948="女",VLOOKUP(M3948,标准!C$108:D$128,2,TRUE),VLOOKUP(M3948,标准!C$74:D$94,2,TRUE)),IF(F3948="女",VLOOKUP(M3948,标准!C$39:D$59,2,TRUE),VLOOKUP(M3948,标准!C$3:D$23,2,TRUE))))</f>
        <v>74</v>
      </c>
      <c r="O3948" s="124">
        <v>170</v>
      </c>
      <c r="P3948" s="71">
        <f>IF(A3948&lt;43,IF(F3948="女",VLOOKUP(O3948/100,标准!E$108:F$128,2,TRUE),VLOOKUP(O3948/100,标准!E$74:F$94,2,TRUE)),IF(F3948="女",VLOOKUP(O3948/100,标准!E$39:F$59,2,TRUE),VLOOKUP(O3948/100,标准!E$3:F$23,2,TRUE)))</f>
        <v>72</v>
      </c>
      <c r="Q3948" s="125">
        <v>4.45</v>
      </c>
      <c r="R3948" s="71">
        <f>IF(Q3948=0,0,IF(A3948&lt;43,IF(F3948="女",IF(Q3948="",0,VLOOKUP(Q3948,标准!I$108:J$138,2,TRUE)),IF(Q3948="",0,VLOOKUP(Q3948,标准!I$74:J$104,2,TRUE))),IF(F3948="女",IF(Q3948="",0,VLOOKUP(Q3948,标准!I$39:J$69,2,TRUE)),IF(Q3948="",0,VLOOKUP(Q3948,标准!I$3:J$33,2,TRUE)))))</f>
        <v>40</v>
      </c>
      <c r="S3948" s="126">
        <v>35</v>
      </c>
      <c r="T3948" s="71">
        <f>IF(A3948&lt;43,IF(F3948="女",VLOOKUP(S3948,标准!G$108:H$138,2,TRUE),VLOOKUP(S3948,标准!G$74:H$99,2,TRUE)),IF(F3948="女",VLOOKUP(S3948,标准!G$39:H$69,2,TRUE),VLOOKUP(S3948,标准!G$3:H$28,2,TRUE)))</f>
        <v>68</v>
      </c>
      <c r="U3948" s="127">
        <v>9</v>
      </c>
      <c r="V3948" s="71">
        <f>IF(U3948=0,0,IF(A3948&lt;43,IF(F3948="女",IF(U3948="",0,VLOOKUP(U3948,标准!A$108:B$128,2,TRUE)),IF(U3948="",0,VLOOKUP(U3948,标准!A$74:B$94,2,TRUE))),IF(F3948="女",IF(U3948="",0,VLOOKUP(U3948,标准!A$39:B$59,2,TRUE)),IF(U3948="",0,VLOOKUP(U3948,标准!A$3:B$23,2,TRUE)))))</f>
        <v>72</v>
      </c>
      <c r="W3948" s="86">
        <f t="shared" si="61"/>
        <v>69.9</v>
      </c>
      <c r="X3948" s="87">
        <v>4.8</v>
      </c>
      <c r="Y3948" s="87">
        <v>4.9</v>
      </c>
      <c r="Z3948" s="91"/>
      <c r="AA3948" s="92"/>
    </row>
    <row r="3949" customHeight="1" spans="1:27">
      <c r="A3949" s="62">
        <v>41</v>
      </c>
      <c r="B3949" s="91">
        <v>3987</v>
      </c>
      <c r="C3949" s="156" t="s">
        <v>7987</v>
      </c>
      <c r="D3949" s="156" t="s">
        <v>7933</v>
      </c>
      <c r="E3949" s="156" t="s">
        <v>2628</v>
      </c>
      <c r="F3949" s="156" t="s">
        <v>34</v>
      </c>
      <c r="G3949" s="157" t="s">
        <v>7988</v>
      </c>
      <c r="H3949" s="68">
        <v>154.8</v>
      </c>
      <c r="I3949" s="68">
        <v>62.9</v>
      </c>
      <c r="J3949" s="71">
        <f>IF(F3949="女",IF(H3949=0,0,VLOOKUP(I3949/(H3949*H3949/10000),标准!M$108:N$112,2,TRUE)),IF(H3949=0,0,VLOOKUP(I3949/(H3949*H3949/10000),标准!M$74:N$78,2,TRUE)))</f>
        <v>80</v>
      </c>
      <c r="K3949" s="72">
        <v>3572</v>
      </c>
      <c r="L3949" s="71">
        <f>IF(A3949&lt;43,IF(F3949="女",VLOOKUP(K3949,标准!K$108:L$128,2,TRUE),VLOOKUP(K3949,标准!K$74:L$94,2,TRUE)),IF(F3949="女",VLOOKUP(K3949,标准!K$39:L$59,2,TRUE),VLOOKUP(K3949,标准!K$3:L$23,2,TRUE)))</f>
        <v>100</v>
      </c>
      <c r="M3949" s="68">
        <v>17.5</v>
      </c>
      <c r="N3949" s="71">
        <f>IF(M3949="",0,IF(A3949&lt;43,IF(F3949="女",VLOOKUP(M3949,标准!C$108:D$128,2,TRUE),VLOOKUP(M3949,标准!C$74:D$94,2,TRUE)),IF(F3949="女",VLOOKUP(M3949,标准!C$39:D$59,2,TRUE),VLOOKUP(M3949,标准!C$3:D$23,2,TRUE))))</f>
        <v>76</v>
      </c>
      <c r="O3949" s="124">
        <v>164</v>
      </c>
      <c r="P3949" s="71">
        <f>IF(A3949&lt;43,IF(F3949="女",VLOOKUP(O3949/100,标准!E$108:F$128,2,TRUE),VLOOKUP(O3949/100,标准!E$74:F$94,2,TRUE)),IF(F3949="女",VLOOKUP(O3949/100,标准!E$39:F$59,2,TRUE),VLOOKUP(O3949/100,标准!E$3:F$23,2,TRUE)))</f>
        <v>68</v>
      </c>
      <c r="Q3949" s="125">
        <v>4.19</v>
      </c>
      <c r="R3949" s="71">
        <f>IF(Q3949=0,0,IF(A3949&lt;43,IF(F3949="女",IF(Q3949="",0,VLOOKUP(Q3949,标准!I$108:J$138,2,TRUE)),IF(Q3949="",0,VLOOKUP(Q3949,标准!I$74:J$104,2,TRUE))),IF(F3949="女",IF(Q3949="",0,VLOOKUP(Q3949,标准!I$39:J$69,2,TRUE)),IF(Q3949="",0,VLOOKUP(Q3949,标准!I$3:J$33,2,TRUE)))))</f>
        <v>66</v>
      </c>
      <c r="S3949" s="126">
        <v>27</v>
      </c>
      <c r="T3949" s="71">
        <f>IF(A3949&lt;43,IF(F3949="女",VLOOKUP(S3949,标准!G$108:H$138,2,TRUE),VLOOKUP(S3949,标准!G$74:H$99,2,TRUE)),IF(F3949="女",VLOOKUP(S3949,标准!G$39:H$69,2,TRUE),VLOOKUP(S3949,标准!G$3:H$28,2,TRUE)))</f>
        <v>60</v>
      </c>
      <c r="U3949" s="127">
        <v>9.4</v>
      </c>
      <c r="V3949" s="71">
        <f>IF(U3949=0,0,IF(A3949&lt;43,IF(F3949="女",IF(U3949="",0,VLOOKUP(U3949,标准!A$108:B$128,2,TRUE)),IF(U3949="",0,VLOOKUP(U3949,标准!A$74:B$94,2,TRUE))),IF(F3949="女",IF(U3949="",0,VLOOKUP(U3949,标准!A$39:B$59,2,TRUE)),IF(U3949="",0,VLOOKUP(U3949,标准!A$3:B$23,2,TRUE)))))</f>
        <v>68</v>
      </c>
      <c r="W3949" s="86">
        <f t="shared" si="61"/>
        <v>74.2</v>
      </c>
      <c r="X3949" s="87">
        <v>5.1</v>
      </c>
      <c r="Y3949" s="87">
        <v>5</v>
      </c>
      <c r="Z3949" s="91"/>
      <c r="AA3949" s="92"/>
    </row>
    <row r="3950" customHeight="1" spans="1:27">
      <c r="A3950" s="62">
        <v>41</v>
      </c>
      <c r="B3950" s="91">
        <v>3988</v>
      </c>
      <c r="C3950" s="156" t="s">
        <v>7989</v>
      </c>
      <c r="D3950" s="156" t="s">
        <v>7933</v>
      </c>
      <c r="E3950" s="156" t="s">
        <v>2628</v>
      </c>
      <c r="F3950" s="156" t="s">
        <v>30</v>
      </c>
      <c r="G3950" s="157" t="s">
        <v>7990</v>
      </c>
      <c r="H3950" s="68">
        <v>167.8</v>
      </c>
      <c r="I3950" s="68">
        <v>71.2</v>
      </c>
      <c r="J3950" s="71">
        <f>IF(F3950="女",IF(H3950=0,0,VLOOKUP(I3950/(H3950*H3950/10000),标准!M$108:N$112,2,TRUE)),IF(H3950=0,0,VLOOKUP(I3950/(H3950*H3950/10000),标准!M$74:N$78,2,TRUE)))</f>
        <v>80</v>
      </c>
      <c r="K3950" s="72">
        <v>3727</v>
      </c>
      <c r="L3950" s="71">
        <f>IF(A3950&lt;43,IF(F3950="女",VLOOKUP(K3950,标准!K$108:L$128,2,TRUE),VLOOKUP(K3950,标准!K$74:L$94,2,TRUE)),IF(F3950="女",VLOOKUP(K3950,标准!K$39:L$59,2,TRUE),VLOOKUP(K3950,标准!K$3:L$23,2,TRUE)))</f>
        <v>70</v>
      </c>
      <c r="M3950" s="68">
        <v>9</v>
      </c>
      <c r="N3950" s="71">
        <f>IF(M3950="",0,IF(A3950&lt;43,IF(F3950="女",VLOOKUP(M3950,标准!C$108:D$128,2,TRUE),VLOOKUP(M3950,标准!C$74:D$94,2,TRUE)),IF(F3950="女",VLOOKUP(M3950,标准!C$39:D$59,2,TRUE),VLOOKUP(M3950,标准!C$3:D$23,2,TRUE))))</f>
        <v>66</v>
      </c>
      <c r="O3950" s="124">
        <v>218</v>
      </c>
      <c r="P3950" s="71">
        <f>IF(A3950&lt;43,IF(F3950="女",VLOOKUP(O3950/100,标准!E$108:F$128,2,TRUE),VLOOKUP(O3950/100,标准!E$74:F$94,2,TRUE)),IF(F3950="女",VLOOKUP(O3950/100,标准!E$39:F$59,2,TRUE),VLOOKUP(O3950/100,标准!E$3:F$23,2,TRUE)))</f>
        <v>64</v>
      </c>
      <c r="Q3950" s="125">
        <v>3.52</v>
      </c>
      <c r="R3950" s="71">
        <f>IF(Q3950=0,0,IF(A3950&lt;43,IF(F3950="女",IF(Q3950="",0,VLOOKUP(Q3950,标准!I$108:J$138,2,TRUE)),IF(Q3950="",0,VLOOKUP(Q3950,标准!I$74:J$104,2,TRUE))),IF(F3950="女",IF(Q3950="",0,VLOOKUP(Q3950,标准!I$39:J$69,2,TRUE)),IF(Q3950="",0,VLOOKUP(Q3950,标准!I$3:J$33,2,TRUE)))))</f>
        <v>76</v>
      </c>
      <c r="S3950" s="126">
        <v>2</v>
      </c>
      <c r="T3950" s="71">
        <f>IF(A3950&lt;43,IF(F3950="女",VLOOKUP(S3950,标准!G$108:H$138,2,TRUE),VLOOKUP(S3950,标准!G$74:H$99,2,TRUE)),IF(F3950="女",VLOOKUP(S3950,标准!G$39:H$69,2,TRUE),VLOOKUP(S3950,标准!G$3:H$28,2,TRUE)))</f>
        <v>0</v>
      </c>
      <c r="U3950" s="127">
        <v>8.1</v>
      </c>
      <c r="V3950" s="71">
        <f>IF(U3950=0,0,IF(A3950&lt;43,IF(F3950="女",IF(U3950="",0,VLOOKUP(U3950,标准!A$108:B$128,2,TRUE)),IF(U3950="",0,VLOOKUP(U3950,标准!A$74:B$94,2,TRUE))),IF(F3950="女",IF(U3950="",0,VLOOKUP(U3950,标准!A$39:B$59,2,TRUE)),IF(U3950="",0,VLOOKUP(U3950,标准!A$3:B$23,2,TRUE)))))</f>
        <v>70</v>
      </c>
      <c r="W3950" s="86">
        <f t="shared" si="61"/>
        <v>64.7</v>
      </c>
      <c r="X3950" s="87">
        <v>3.7</v>
      </c>
      <c r="Y3950" s="87">
        <v>3.7</v>
      </c>
      <c r="Z3950" s="91"/>
      <c r="AA3950" s="92"/>
    </row>
    <row r="3951" customHeight="1" spans="1:27">
      <c r="A3951" s="62">
        <v>41</v>
      </c>
      <c r="B3951" s="91">
        <v>3989</v>
      </c>
      <c r="C3951" s="156" t="s">
        <v>7991</v>
      </c>
      <c r="D3951" s="156" t="s">
        <v>7933</v>
      </c>
      <c r="E3951" s="156" t="s">
        <v>2628</v>
      </c>
      <c r="F3951" s="156" t="s">
        <v>30</v>
      </c>
      <c r="G3951" s="157" t="s">
        <v>7992</v>
      </c>
      <c r="H3951" s="68">
        <v>171</v>
      </c>
      <c r="I3951" s="68">
        <v>59.5</v>
      </c>
      <c r="J3951" s="71">
        <f>IF(F3951="女",IF(H3951=0,0,VLOOKUP(I3951/(H3951*H3951/10000),标准!M$108:N$112,2,TRUE)),IF(H3951=0,0,VLOOKUP(I3951/(H3951*H3951/10000),标准!M$74:N$78,2,TRUE)))</f>
        <v>100</v>
      </c>
      <c r="K3951" s="72">
        <v>4527</v>
      </c>
      <c r="L3951" s="71">
        <f>IF(A3951&lt;43,IF(F3951="女",VLOOKUP(K3951,标准!K$108:L$128,2,TRUE),VLOOKUP(K3951,标准!K$74:L$94,2,TRUE)),IF(F3951="女",VLOOKUP(K3951,标准!K$39:L$59,2,TRUE),VLOOKUP(K3951,标准!K$3:L$23,2,TRUE)))</f>
        <v>80</v>
      </c>
      <c r="M3951" s="68">
        <v>27</v>
      </c>
      <c r="N3951" s="71">
        <f>IF(M3951="",0,IF(A3951&lt;43,IF(F3951="女",VLOOKUP(M3951,标准!C$108:D$128,2,TRUE),VLOOKUP(M3951,标准!C$74:D$94,2,TRUE)),IF(F3951="女",VLOOKUP(M3951,标准!C$39:D$59,2,TRUE),VLOOKUP(M3951,标准!C$3:D$23,2,TRUE))))</f>
        <v>100</v>
      </c>
      <c r="O3951" s="124">
        <v>235</v>
      </c>
      <c r="P3951" s="71">
        <f>IF(A3951&lt;43,IF(F3951="女",VLOOKUP(O3951/100,标准!E$108:F$128,2,TRUE),VLOOKUP(O3951/100,标准!E$74:F$94,2,TRUE)),IF(F3951="女",VLOOKUP(O3951/100,标准!E$39:F$59,2,TRUE),VLOOKUP(O3951/100,标准!E$3:F$23,2,TRUE)))</f>
        <v>72</v>
      </c>
      <c r="Q3951" s="125">
        <v>3.48</v>
      </c>
      <c r="R3951" s="71">
        <f>IF(Q3951=0,0,IF(A3951&lt;43,IF(F3951="女",IF(Q3951="",0,VLOOKUP(Q3951,标准!I$108:J$138,2,TRUE)),IF(Q3951="",0,VLOOKUP(Q3951,标准!I$74:J$104,2,TRUE))),IF(F3951="女",IF(Q3951="",0,VLOOKUP(Q3951,标准!I$39:J$69,2,TRUE)),IF(Q3951="",0,VLOOKUP(Q3951,标准!I$3:J$33,2,TRUE)))))</f>
        <v>76</v>
      </c>
      <c r="S3951" s="126">
        <v>8</v>
      </c>
      <c r="T3951" s="71">
        <f>IF(A3951&lt;43,IF(F3951="女",VLOOKUP(S3951,标准!G$108:H$138,2,TRUE),VLOOKUP(S3951,标准!G$74:H$99,2,TRUE)),IF(F3951="女",VLOOKUP(S3951,标准!G$39:H$69,2,TRUE),VLOOKUP(S3951,标准!G$3:H$28,2,TRUE)))</f>
        <v>40</v>
      </c>
      <c r="U3951" s="127">
        <v>7</v>
      </c>
      <c r="V3951" s="71">
        <f>IF(U3951=0,0,IF(A3951&lt;43,IF(F3951="女",IF(U3951="",0,VLOOKUP(U3951,标准!A$108:B$128,2,TRUE)),IF(U3951="",0,VLOOKUP(U3951,标准!A$74:B$94,2,TRUE))),IF(F3951="女",IF(U3951="",0,VLOOKUP(U3951,标准!A$39:B$59,2,TRUE)),IF(U3951="",0,VLOOKUP(U3951,标准!A$3:B$23,2,TRUE)))))</f>
        <v>85</v>
      </c>
      <c r="W3951" s="86">
        <f t="shared" si="61"/>
        <v>80.4</v>
      </c>
      <c r="X3951" s="87">
        <v>4.6</v>
      </c>
      <c r="Y3951" s="87">
        <v>4.6</v>
      </c>
      <c r="Z3951" s="91"/>
      <c r="AA3951" s="92"/>
    </row>
    <row r="3952" customHeight="1" spans="1:27">
      <c r="A3952" s="62">
        <v>41</v>
      </c>
      <c r="B3952" s="91">
        <v>3990</v>
      </c>
      <c r="C3952" s="156" t="s">
        <v>7993</v>
      </c>
      <c r="D3952" s="156" t="s">
        <v>7933</v>
      </c>
      <c r="E3952" s="156" t="s">
        <v>2628</v>
      </c>
      <c r="F3952" s="156" t="s">
        <v>34</v>
      </c>
      <c r="G3952" s="157" t="s">
        <v>7994</v>
      </c>
      <c r="H3952" s="68">
        <v>163.4</v>
      </c>
      <c r="I3952" s="68">
        <v>57.1</v>
      </c>
      <c r="J3952" s="71">
        <f>IF(F3952="女",IF(H3952=0,0,VLOOKUP(I3952/(H3952*H3952/10000),标准!M$108:N$112,2,TRUE)),IF(H3952=0,0,VLOOKUP(I3952/(H3952*H3952/10000),标准!M$74:N$78,2,TRUE)))</f>
        <v>100</v>
      </c>
      <c r="K3952" s="72">
        <v>3090</v>
      </c>
      <c r="L3952" s="71">
        <f>IF(A3952&lt;43,IF(F3952="女",VLOOKUP(K3952,标准!K$108:L$128,2,TRUE),VLOOKUP(K3952,标准!K$74:L$94,2,TRUE)),IF(F3952="女",VLOOKUP(K3952,标准!K$39:L$59,2,TRUE),VLOOKUP(K3952,标准!K$3:L$23,2,TRUE)))</f>
        <v>80</v>
      </c>
      <c r="M3952" s="68">
        <v>14</v>
      </c>
      <c r="N3952" s="71">
        <f>IF(M3952="",0,IF(A3952&lt;43,IF(F3952="女",VLOOKUP(M3952,标准!C$108:D$128,2,TRUE),VLOOKUP(M3952,标准!C$74:D$94,2,TRUE)),IF(F3952="女",VLOOKUP(M3952,标准!C$39:D$59,2,TRUE),VLOOKUP(M3952,标准!C$3:D$23,2,TRUE))))</f>
        <v>72</v>
      </c>
      <c r="O3952" s="124">
        <v>155</v>
      </c>
      <c r="P3952" s="71">
        <f>IF(A3952&lt;43,IF(F3952="女",VLOOKUP(O3952/100,标准!E$108:F$128,2,TRUE),VLOOKUP(O3952/100,标准!E$74:F$94,2,TRUE)),IF(F3952="女",VLOOKUP(O3952/100,标准!E$39:F$59,2,TRUE),VLOOKUP(O3952/100,标准!E$3:F$23,2,TRUE)))</f>
        <v>62</v>
      </c>
      <c r="Q3952" s="125">
        <v>4.1</v>
      </c>
      <c r="R3952" s="71">
        <f>IF(Q3952=0,0,IF(A3952&lt;43,IF(F3952="女",IF(Q3952="",0,VLOOKUP(Q3952,标准!I$108:J$138,2,TRUE)),IF(Q3952="",0,VLOOKUP(Q3952,标准!I$74:J$104,2,TRUE))),IF(F3952="女",IF(Q3952="",0,VLOOKUP(Q3952,标准!I$39:J$69,2,TRUE)),IF(Q3952="",0,VLOOKUP(Q3952,标准!I$3:J$33,2,TRUE)))))</f>
        <v>68</v>
      </c>
      <c r="S3952" s="126">
        <v>27</v>
      </c>
      <c r="T3952" s="71">
        <f>IF(A3952&lt;43,IF(F3952="女",VLOOKUP(S3952,标准!G$108:H$138,2,TRUE),VLOOKUP(S3952,标准!G$74:H$99,2,TRUE)),IF(F3952="女",VLOOKUP(S3952,标准!G$39:H$69,2,TRUE),VLOOKUP(S3952,标准!G$3:H$28,2,TRUE)))</f>
        <v>60</v>
      </c>
      <c r="U3952" s="127">
        <v>10.4</v>
      </c>
      <c r="V3952" s="71">
        <f>IF(U3952=0,0,IF(A3952&lt;43,IF(F3952="女",IF(U3952="",0,VLOOKUP(U3952,标准!A$108:B$128,2,TRUE)),IF(U3952="",0,VLOOKUP(U3952,标准!A$74:B$94,2,TRUE))),IF(F3952="女",IF(U3952="",0,VLOOKUP(U3952,标准!A$39:B$59,2,TRUE)),IF(U3952="",0,VLOOKUP(U3952,标准!A$3:B$23,2,TRUE)))))</f>
        <v>50</v>
      </c>
      <c r="W3952" s="86">
        <f t="shared" si="61"/>
        <v>70</v>
      </c>
      <c r="X3952" s="87">
        <v>4.1</v>
      </c>
      <c r="Y3952" s="87">
        <v>4.1</v>
      </c>
      <c r="Z3952" s="91"/>
      <c r="AA3952" s="92"/>
    </row>
    <row r="3953" customHeight="1" spans="1:27">
      <c r="A3953" s="62">
        <v>41</v>
      </c>
      <c r="B3953" s="91">
        <v>3991</v>
      </c>
      <c r="C3953" s="156" t="s">
        <v>7995</v>
      </c>
      <c r="D3953" s="156" t="s">
        <v>7933</v>
      </c>
      <c r="E3953" s="156" t="s">
        <v>2628</v>
      </c>
      <c r="F3953" s="156" t="s">
        <v>34</v>
      </c>
      <c r="G3953" s="157" t="s">
        <v>7996</v>
      </c>
      <c r="H3953" s="68">
        <v>157.3</v>
      </c>
      <c r="I3953" s="68">
        <v>59.9</v>
      </c>
      <c r="J3953" s="71">
        <f>IF(F3953="女",IF(H3953=0,0,VLOOKUP(I3953/(H3953*H3953/10000),标准!M$108:N$112,2,TRUE)),IF(H3953=0,0,VLOOKUP(I3953/(H3953*H3953/10000),标准!M$74:N$78,2,TRUE)))</f>
        <v>80</v>
      </c>
      <c r="K3953" s="72">
        <v>2840</v>
      </c>
      <c r="L3953" s="71">
        <f>IF(A3953&lt;43,IF(F3953="女",VLOOKUP(K3953,标准!K$108:L$128,2,TRUE),VLOOKUP(K3953,标准!K$74:L$94,2,TRUE)),IF(F3953="女",VLOOKUP(K3953,标准!K$39:L$59,2,TRUE),VLOOKUP(K3953,标准!K$3:L$23,2,TRUE)))</f>
        <v>76</v>
      </c>
      <c r="M3953" s="68">
        <v>21.5</v>
      </c>
      <c r="N3953" s="71">
        <f>IF(M3953="",0,IF(A3953&lt;43,IF(F3953="女",VLOOKUP(M3953,标准!C$108:D$128,2,TRUE),VLOOKUP(M3953,标准!C$74:D$94,2,TRUE)),IF(F3953="女",VLOOKUP(M3953,标准!C$39:D$59,2,TRUE),VLOOKUP(M3953,标准!C$3:D$23,2,TRUE))))</f>
        <v>85</v>
      </c>
      <c r="O3953" s="124">
        <v>174</v>
      </c>
      <c r="P3953" s="71">
        <f>IF(A3953&lt;43,IF(F3953="女",VLOOKUP(O3953/100,标准!E$108:F$128,2,TRUE),VLOOKUP(O3953/100,标准!E$74:F$94,2,TRUE)),IF(F3953="女",VLOOKUP(O3953/100,标准!E$39:F$59,2,TRUE),VLOOKUP(O3953/100,标准!E$3:F$23,2,TRUE)))</f>
        <v>74</v>
      </c>
      <c r="Q3953" s="125">
        <v>4.3</v>
      </c>
      <c r="R3953" s="71">
        <f>IF(Q3953=0,0,IF(A3953&lt;43,IF(F3953="女",IF(Q3953="",0,VLOOKUP(Q3953,标准!I$108:J$138,2,TRUE)),IF(Q3953="",0,VLOOKUP(Q3953,标准!I$74:J$104,2,TRUE))),IF(F3953="女",IF(Q3953="",0,VLOOKUP(Q3953,标准!I$39:J$69,2,TRUE)),IF(Q3953="",0,VLOOKUP(Q3953,标准!I$3:J$33,2,TRUE)))))</f>
        <v>60</v>
      </c>
      <c r="S3953" s="126">
        <v>38</v>
      </c>
      <c r="T3953" s="71">
        <f>IF(A3953&lt;43,IF(F3953="女",VLOOKUP(S3953,标准!G$108:H$138,2,TRUE),VLOOKUP(S3953,标准!G$74:H$99,2,TRUE)),IF(F3953="女",VLOOKUP(S3953,标准!G$39:H$69,2,TRUE),VLOOKUP(S3953,标准!G$3:H$28,2,TRUE)))</f>
        <v>72</v>
      </c>
      <c r="U3953" s="127">
        <v>9.1</v>
      </c>
      <c r="V3953" s="71">
        <f>IF(U3953=0,0,IF(A3953&lt;43,IF(F3953="女",IF(U3953="",0,VLOOKUP(U3953,标准!A$108:B$128,2,TRUE)),IF(U3953="",0,VLOOKUP(U3953,标准!A$74:B$94,2,TRUE))),IF(F3953="女",IF(U3953="",0,VLOOKUP(U3953,标准!A$39:B$59,2,TRUE)),IF(U3953="",0,VLOOKUP(U3953,标准!A$3:B$23,2,TRUE)))))</f>
        <v>72</v>
      </c>
      <c r="W3953" s="86">
        <f t="shared" si="61"/>
        <v>72.9</v>
      </c>
      <c r="X3953" s="87">
        <v>3.8</v>
      </c>
      <c r="Y3953" s="87">
        <v>3.9</v>
      </c>
      <c r="Z3953" s="91"/>
      <c r="AA3953" s="92"/>
    </row>
    <row r="3954" customHeight="1" spans="1:27">
      <c r="A3954" s="62">
        <v>41</v>
      </c>
      <c r="B3954" s="91">
        <v>3992</v>
      </c>
      <c r="C3954" s="156" t="s">
        <v>7997</v>
      </c>
      <c r="D3954" s="156" t="s">
        <v>7933</v>
      </c>
      <c r="E3954" s="156" t="s">
        <v>2628</v>
      </c>
      <c r="F3954" s="156" t="s">
        <v>34</v>
      </c>
      <c r="G3954" s="157" t="s">
        <v>7998</v>
      </c>
      <c r="H3954" s="68">
        <v>161.3</v>
      </c>
      <c r="I3954" s="68">
        <v>52.3</v>
      </c>
      <c r="J3954" s="71">
        <f>IF(F3954="女",IF(H3954=0,0,VLOOKUP(I3954/(H3954*H3954/10000),标准!M$108:N$112,2,TRUE)),IF(H3954=0,0,VLOOKUP(I3954/(H3954*H3954/10000),标准!M$74:N$78,2,TRUE)))</f>
        <v>100</v>
      </c>
      <c r="K3954" s="72">
        <v>3131</v>
      </c>
      <c r="L3954" s="71">
        <f>IF(A3954&lt;43,IF(F3954="女",VLOOKUP(K3954,标准!K$108:L$128,2,TRUE),VLOOKUP(K3954,标准!K$74:L$94,2,TRUE)),IF(F3954="女",VLOOKUP(K3954,标准!K$39:L$59,2,TRUE),VLOOKUP(K3954,标准!K$3:L$23,2,TRUE)))</f>
        <v>80</v>
      </c>
      <c r="M3954" s="68">
        <v>11.5</v>
      </c>
      <c r="N3954" s="71">
        <f>IF(M3954="",0,IF(A3954&lt;43,IF(F3954="女",VLOOKUP(M3954,标准!C$108:D$128,2,TRUE),VLOOKUP(M3954,标准!C$74:D$94,2,TRUE)),IF(F3954="女",VLOOKUP(M3954,标准!C$39:D$59,2,TRUE),VLOOKUP(M3954,标准!C$3:D$23,2,TRUE))))</f>
        <v>68</v>
      </c>
      <c r="O3954" s="124">
        <v>155</v>
      </c>
      <c r="P3954" s="71">
        <f>IF(A3954&lt;43,IF(F3954="女",VLOOKUP(O3954/100,标准!E$108:F$128,2,TRUE),VLOOKUP(O3954/100,标准!E$74:F$94,2,TRUE)),IF(F3954="女",VLOOKUP(O3954/100,标准!E$39:F$59,2,TRUE),VLOOKUP(O3954/100,标准!E$3:F$23,2,TRUE)))</f>
        <v>62</v>
      </c>
      <c r="Q3954" s="125">
        <v>4.45</v>
      </c>
      <c r="R3954" s="71">
        <f>IF(Q3954=0,0,IF(A3954&lt;43,IF(F3954="女",IF(Q3954="",0,VLOOKUP(Q3954,标准!I$108:J$138,2,TRUE)),IF(Q3954="",0,VLOOKUP(Q3954,标准!I$74:J$104,2,TRUE))),IF(F3954="女",IF(Q3954="",0,VLOOKUP(Q3954,标准!I$39:J$69,2,TRUE)),IF(Q3954="",0,VLOOKUP(Q3954,标准!I$3:J$33,2,TRUE)))))</f>
        <v>40</v>
      </c>
      <c r="S3954" s="126">
        <v>33</v>
      </c>
      <c r="T3954" s="71">
        <f>IF(A3954&lt;43,IF(F3954="女",VLOOKUP(S3954,标准!G$108:H$138,2,TRUE),VLOOKUP(S3954,标准!G$74:H$99,2,TRUE)),IF(F3954="女",VLOOKUP(S3954,标准!G$39:H$69,2,TRUE),VLOOKUP(S3954,标准!G$3:H$28,2,TRUE)))</f>
        <v>66</v>
      </c>
      <c r="U3954" s="127">
        <v>9.8</v>
      </c>
      <c r="V3954" s="71">
        <f>IF(U3954=0,0,IF(A3954&lt;43,IF(F3954="女",IF(U3954="",0,VLOOKUP(U3954,标准!A$108:B$128,2,TRUE)),IF(U3954="",0,VLOOKUP(U3954,标准!A$74:B$94,2,TRUE))),IF(F3954="女",IF(U3954="",0,VLOOKUP(U3954,标准!A$39:B$59,2,TRUE)),IF(U3954="",0,VLOOKUP(U3954,标准!A$3:B$23,2,TRUE)))))</f>
        <v>64</v>
      </c>
      <c r="W3954" s="86">
        <f t="shared" si="61"/>
        <v>67.4</v>
      </c>
      <c r="X3954" s="87">
        <v>4.7</v>
      </c>
      <c r="Y3954" s="87">
        <v>4.4</v>
      </c>
      <c r="Z3954" s="91"/>
      <c r="AA3954" s="92"/>
    </row>
    <row r="3955" customHeight="1" spans="1:27">
      <c r="A3955" s="62">
        <v>41</v>
      </c>
      <c r="B3955" s="91">
        <v>3993</v>
      </c>
      <c r="C3955" s="156" t="s">
        <v>7999</v>
      </c>
      <c r="D3955" s="156" t="s">
        <v>7933</v>
      </c>
      <c r="E3955" s="156" t="s">
        <v>2628</v>
      </c>
      <c r="F3955" s="156" t="s">
        <v>34</v>
      </c>
      <c r="G3955" s="157" t="s">
        <v>8000</v>
      </c>
      <c r="H3955" s="68"/>
      <c r="I3955" s="68"/>
      <c r="J3955" s="71">
        <f>IF(F3955="女",IF(H3955=0,0,VLOOKUP(I3955/(H3955*H3955/10000),标准!M$108:N$112,2,TRUE)),IF(H3955=0,0,VLOOKUP(I3955/(H3955*H3955/10000),标准!M$74:N$78,2,TRUE)))</f>
        <v>0</v>
      </c>
      <c r="K3955" s="72"/>
      <c r="L3955" s="71">
        <f>IF(A3955&lt;43,IF(F3955="女",VLOOKUP(K3955,标准!K$108:L$128,2,TRUE),VLOOKUP(K3955,标准!K$74:L$94,2,TRUE)),IF(F3955="女",VLOOKUP(K3955,标准!K$39:L$59,2,TRUE),VLOOKUP(K3955,标准!K$3:L$23,2,TRUE)))</f>
        <v>0</v>
      </c>
      <c r="M3955" s="68">
        <v>0</v>
      </c>
      <c r="N3955" s="71">
        <f>IF(M3955="",0,IF(A3955&lt;43,IF(F3955="女",VLOOKUP(M3955,标准!C$108:D$128,2,TRUE),VLOOKUP(M3955,标准!C$74:D$94,2,TRUE)),IF(F3955="女",VLOOKUP(M3955,标准!C$39:D$59,2,TRUE),VLOOKUP(M3955,标准!C$3:D$23,2,TRUE))))</f>
        <v>0</v>
      </c>
      <c r="O3955" s="124"/>
      <c r="P3955" s="71">
        <f>IF(A3955&lt;43,IF(F3955="女",VLOOKUP(O3955/100,标准!E$108:F$128,2,TRUE),VLOOKUP(O3955/100,标准!E$74:F$94,2,TRUE)),IF(F3955="女",VLOOKUP(O3955/100,标准!E$39:F$59,2,TRUE),VLOOKUP(O3955/100,标准!E$3:F$23,2,TRUE)))</f>
        <v>0</v>
      </c>
      <c r="Q3955" s="125">
        <v>4.18</v>
      </c>
      <c r="R3955" s="71">
        <f>IF(Q3955=0,0,IF(A3955&lt;43,IF(F3955="女",IF(Q3955="",0,VLOOKUP(Q3955,标准!I$108:J$138,2,TRUE)),IF(Q3955="",0,VLOOKUP(Q3955,标准!I$74:J$104,2,TRUE))),IF(F3955="女",IF(Q3955="",0,VLOOKUP(Q3955,标准!I$39:J$69,2,TRUE)),IF(Q3955="",0,VLOOKUP(Q3955,标准!I$3:J$33,2,TRUE)))))</f>
        <v>66</v>
      </c>
      <c r="S3955" s="126"/>
      <c r="T3955" s="71">
        <f>IF(A3955&lt;43,IF(F3955="女",VLOOKUP(S3955,标准!G$108:H$138,2,TRUE),VLOOKUP(S3955,标准!G$74:H$99,2,TRUE)),IF(F3955="女",VLOOKUP(S3955,标准!G$39:H$69,2,TRUE),VLOOKUP(S3955,标准!G$3:H$28,2,TRUE)))</f>
        <v>0</v>
      </c>
      <c r="U3955" s="127"/>
      <c r="V3955" s="71">
        <f>IF(U3955=0,0,IF(A3955&lt;43,IF(F3955="女",IF(U3955="",0,VLOOKUP(U3955,标准!A$108:B$128,2,TRUE)),IF(U3955="",0,VLOOKUP(U3955,标准!A$74:B$94,2,TRUE))),IF(F3955="女",IF(U3955="",0,VLOOKUP(U3955,标准!A$39:B$59,2,TRUE)),IF(U3955="",0,VLOOKUP(U3955,标准!A$3:B$23,2,TRUE)))))</f>
        <v>0</v>
      </c>
      <c r="W3955" s="86">
        <v>60</v>
      </c>
      <c r="X3955" s="87"/>
      <c r="Y3955" s="87"/>
      <c r="Z3955" s="91"/>
      <c r="AA3955" s="135" t="s">
        <v>108</v>
      </c>
    </row>
    <row r="3956" customHeight="1" spans="1:27">
      <c r="A3956" s="62">
        <v>41</v>
      </c>
      <c r="B3956" s="91">
        <v>3994</v>
      </c>
      <c r="C3956" s="156" t="s">
        <v>8001</v>
      </c>
      <c r="D3956" s="156" t="s">
        <v>7933</v>
      </c>
      <c r="E3956" s="156" t="s">
        <v>2628</v>
      </c>
      <c r="F3956" s="156" t="s">
        <v>30</v>
      </c>
      <c r="G3956" s="157" t="s">
        <v>8002</v>
      </c>
      <c r="H3956" s="68">
        <v>170</v>
      </c>
      <c r="I3956" s="68">
        <v>76.3</v>
      </c>
      <c r="J3956" s="71">
        <f>IF(F3956="女",IF(H3956=0,0,VLOOKUP(I3956/(H3956*H3956/10000),标准!M$108:N$112,2,TRUE)),IF(H3956=0,0,VLOOKUP(I3956/(H3956*H3956/10000),标准!M$74:N$78,2,TRUE)))</f>
        <v>80</v>
      </c>
      <c r="K3956" s="72">
        <v>4418</v>
      </c>
      <c r="L3956" s="71">
        <f>IF(A3956&lt;43,IF(F3956="女",VLOOKUP(K3956,标准!K$108:L$128,2,TRUE),VLOOKUP(K3956,标准!K$74:L$94,2,TRUE)),IF(F3956="女",VLOOKUP(K3956,标准!K$39:L$59,2,TRUE),VLOOKUP(K3956,标准!K$3:L$23,2,TRUE)))</f>
        <v>80</v>
      </c>
      <c r="M3956" s="68">
        <v>23</v>
      </c>
      <c r="N3956" s="71">
        <f>IF(M3956="",0,IF(A3956&lt;43,IF(F3956="女",VLOOKUP(M3956,标准!C$108:D$128,2,TRUE),VLOOKUP(M3956,标准!C$74:D$94,2,TRUE)),IF(F3956="女",VLOOKUP(M3956,标准!C$39:D$59,2,TRUE),VLOOKUP(M3956,标准!C$3:D$23,2,TRUE))))</f>
        <v>90</v>
      </c>
      <c r="O3956" s="124">
        <v>202</v>
      </c>
      <c r="P3956" s="71">
        <f>IF(A3956&lt;43,IF(F3956="女",VLOOKUP(O3956/100,标准!E$108:F$128,2,TRUE),VLOOKUP(O3956/100,标准!E$74:F$94,2,TRUE)),IF(F3956="女",VLOOKUP(O3956/100,标准!E$39:F$59,2,TRUE),VLOOKUP(O3956/100,标准!E$3:F$23,2,TRUE)))</f>
        <v>40</v>
      </c>
      <c r="Q3956" s="125">
        <v>4.19</v>
      </c>
      <c r="R3956" s="71">
        <f>IF(Q3956=0,0,IF(A3956&lt;43,IF(F3956="女",IF(Q3956="",0,VLOOKUP(Q3956,标准!I$108:J$138,2,TRUE)),IF(Q3956="",0,VLOOKUP(Q3956,标准!I$74:J$104,2,TRUE))),IF(F3956="女",IF(Q3956="",0,VLOOKUP(Q3956,标准!I$39:J$69,2,TRUE)),IF(Q3956="",0,VLOOKUP(Q3956,标准!I$3:J$33,2,TRUE)))))</f>
        <v>64</v>
      </c>
      <c r="S3956" s="126">
        <v>2</v>
      </c>
      <c r="T3956" s="71">
        <f>IF(A3956&lt;43,IF(F3956="女",VLOOKUP(S3956,标准!G$108:H$138,2,TRUE),VLOOKUP(S3956,标准!G$74:H$99,2,TRUE)),IF(F3956="女",VLOOKUP(S3956,标准!G$39:H$69,2,TRUE),VLOOKUP(S3956,标准!G$3:H$28,2,TRUE)))</f>
        <v>0</v>
      </c>
      <c r="U3956" s="127">
        <v>8.1</v>
      </c>
      <c r="V3956" s="71">
        <f>IF(U3956=0,0,IF(A3956&lt;43,IF(F3956="女",IF(U3956="",0,VLOOKUP(U3956,标准!A$108:B$128,2,TRUE)),IF(U3956="",0,VLOOKUP(U3956,标准!A$74:B$94,2,TRUE))),IF(F3956="女",IF(U3956="",0,VLOOKUP(U3956,标准!A$39:B$59,2,TRUE)),IF(U3956="",0,VLOOKUP(U3956,标准!A$3:B$23,2,TRUE)))))</f>
        <v>70</v>
      </c>
      <c r="W3956" s="86">
        <f t="shared" si="61"/>
        <v>63.8</v>
      </c>
      <c r="X3956" s="87">
        <v>5</v>
      </c>
      <c r="Y3956" s="87">
        <v>5.1</v>
      </c>
      <c r="Z3956" s="91"/>
      <c r="AA3956" s="92"/>
    </row>
    <row r="3957" customHeight="1" spans="1:27">
      <c r="A3957" s="62">
        <v>41</v>
      </c>
      <c r="B3957" s="91">
        <v>3995</v>
      </c>
      <c r="C3957" s="156" t="s">
        <v>8003</v>
      </c>
      <c r="D3957" s="156" t="s">
        <v>7933</v>
      </c>
      <c r="E3957" s="156" t="s">
        <v>2628</v>
      </c>
      <c r="F3957" s="156" t="s">
        <v>30</v>
      </c>
      <c r="G3957" s="157" t="s">
        <v>8004</v>
      </c>
      <c r="H3957" s="68">
        <v>177.6</v>
      </c>
      <c r="I3957" s="68">
        <v>77</v>
      </c>
      <c r="J3957" s="71">
        <f>IF(F3957="女",IF(H3957=0,0,VLOOKUP(I3957/(H3957*H3957/10000),标准!M$108:N$112,2,TRUE)),IF(H3957=0,0,VLOOKUP(I3957/(H3957*H3957/10000),标准!M$74:N$78,2,TRUE)))</f>
        <v>80</v>
      </c>
      <c r="K3957" s="72">
        <v>3701</v>
      </c>
      <c r="L3957" s="71">
        <f>IF(A3957&lt;43,IF(F3957="女",VLOOKUP(K3957,标准!K$108:L$128,2,TRUE),VLOOKUP(K3957,标准!K$74:L$94,2,TRUE)),IF(F3957="女",VLOOKUP(K3957,标准!K$39:L$59,2,TRUE),VLOOKUP(K3957,标准!K$3:L$23,2,TRUE)))</f>
        <v>70</v>
      </c>
      <c r="M3957" s="68">
        <v>22</v>
      </c>
      <c r="N3957" s="71">
        <f>IF(M3957="",0,IF(A3957&lt;43,IF(F3957="女",VLOOKUP(M3957,标准!C$108:D$128,2,TRUE),VLOOKUP(M3957,标准!C$74:D$94,2,TRUE)),IF(F3957="女",VLOOKUP(M3957,标准!C$39:D$59,2,TRUE),VLOOKUP(M3957,标准!C$3:D$23,2,TRUE))))</f>
        <v>90</v>
      </c>
      <c r="O3957" s="124">
        <v>215</v>
      </c>
      <c r="P3957" s="71">
        <f>IF(A3957&lt;43,IF(F3957="女",VLOOKUP(O3957/100,标准!E$108:F$128,2,TRUE),VLOOKUP(O3957/100,标准!E$74:F$94,2,TRUE)),IF(F3957="女",VLOOKUP(O3957/100,标准!E$39:F$59,2,TRUE),VLOOKUP(O3957/100,标准!E$3:F$23,2,TRUE)))</f>
        <v>62</v>
      </c>
      <c r="Q3957" s="125">
        <v>4.42</v>
      </c>
      <c r="R3957" s="71">
        <f>IF(Q3957=0,0,IF(A3957&lt;43,IF(F3957="女",IF(Q3957="",0,VLOOKUP(Q3957,标准!I$108:J$138,2,TRUE)),IF(Q3957="",0,VLOOKUP(Q3957,标准!I$74:J$104,2,TRUE))),IF(F3957="女",IF(Q3957="",0,VLOOKUP(Q3957,标准!I$39:J$69,2,TRUE)),IF(Q3957="",0,VLOOKUP(Q3957,标准!I$3:J$33,2,TRUE)))))</f>
        <v>50</v>
      </c>
      <c r="S3957" s="126">
        <v>2</v>
      </c>
      <c r="T3957" s="71">
        <f>IF(A3957&lt;43,IF(F3957="女",VLOOKUP(S3957,标准!G$108:H$138,2,TRUE),VLOOKUP(S3957,标准!G$74:H$99,2,TRUE)),IF(F3957="女",VLOOKUP(S3957,标准!G$39:H$69,2,TRUE),VLOOKUP(S3957,标准!G$3:H$28,2,TRUE)))</f>
        <v>0</v>
      </c>
      <c r="U3957" s="127">
        <v>8.5</v>
      </c>
      <c r="V3957" s="71">
        <f>IF(U3957=0,0,IF(A3957&lt;43,IF(F3957="女",IF(U3957="",0,VLOOKUP(U3957,标准!A$108:B$128,2,TRUE)),IF(U3957="",0,VLOOKUP(U3957,标准!A$74:B$94,2,TRUE))),IF(F3957="女",IF(U3957="",0,VLOOKUP(U3957,标准!A$39:B$59,2,TRUE)),IF(U3957="",0,VLOOKUP(U3957,标准!A$3:B$23,2,TRUE)))))</f>
        <v>66</v>
      </c>
      <c r="W3957" s="86">
        <f t="shared" si="61"/>
        <v>60.9</v>
      </c>
      <c r="X3957" s="87">
        <v>4.3</v>
      </c>
      <c r="Y3957" s="87">
        <v>4.4</v>
      </c>
      <c r="Z3957" s="91"/>
      <c r="AA3957" s="92"/>
    </row>
    <row r="3958" customHeight="1" spans="1:27">
      <c r="A3958" s="62">
        <v>41</v>
      </c>
      <c r="B3958" s="91">
        <v>3996</v>
      </c>
      <c r="C3958" s="156" t="s">
        <v>8005</v>
      </c>
      <c r="D3958" s="156" t="s">
        <v>7933</v>
      </c>
      <c r="E3958" s="156" t="s">
        <v>2628</v>
      </c>
      <c r="F3958" s="156" t="s">
        <v>34</v>
      </c>
      <c r="G3958" s="157" t="s">
        <v>8006</v>
      </c>
      <c r="H3958" s="68">
        <v>165.9</v>
      </c>
      <c r="I3958" s="68">
        <v>69.9</v>
      </c>
      <c r="J3958" s="71">
        <f>IF(F3958="女",IF(H3958=0,0,VLOOKUP(I3958/(H3958*H3958/10000),标准!M$108:N$112,2,TRUE)),IF(H3958=0,0,VLOOKUP(I3958/(H3958*H3958/10000),标准!M$74:N$78,2,TRUE)))</f>
        <v>80</v>
      </c>
      <c r="K3958" s="72">
        <v>3177</v>
      </c>
      <c r="L3958" s="71">
        <f>IF(A3958&lt;43,IF(F3958="女",VLOOKUP(K3958,标准!K$108:L$128,2,TRUE),VLOOKUP(K3958,标准!K$74:L$94,2,TRUE)),IF(F3958="女",VLOOKUP(K3958,标准!K$39:L$59,2,TRUE),VLOOKUP(K3958,标准!K$3:L$23,2,TRUE)))</f>
        <v>85</v>
      </c>
      <c r="M3958" s="68">
        <v>10</v>
      </c>
      <c r="N3958" s="71">
        <f>IF(M3958="",0,IF(A3958&lt;43,IF(F3958="女",VLOOKUP(M3958,标准!C$108:D$128,2,TRUE),VLOOKUP(M3958,标准!C$74:D$94,2,TRUE)),IF(F3958="女",VLOOKUP(M3958,标准!C$39:D$59,2,TRUE),VLOOKUP(M3958,标准!C$3:D$23,2,TRUE))))</f>
        <v>66</v>
      </c>
      <c r="O3958" s="124">
        <v>173</v>
      </c>
      <c r="P3958" s="71">
        <f>IF(A3958&lt;43,IF(F3958="女",VLOOKUP(O3958/100,标准!E$108:F$128,2,TRUE),VLOOKUP(O3958/100,标准!E$74:F$94,2,TRUE)),IF(F3958="女",VLOOKUP(O3958/100,标准!E$39:F$59,2,TRUE),VLOOKUP(O3958/100,标准!E$3:F$23,2,TRUE)))</f>
        <v>74</v>
      </c>
      <c r="Q3958" s="125">
        <v>4.17</v>
      </c>
      <c r="R3958" s="71">
        <f>IF(Q3958=0,0,IF(A3958&lt;43,IF(F3958="女",IF(Q3958="",0,VLOOKUP(Q3958,标准!I$108:J$138,2,TRUE)),IF(Q3958="",0,VLOOKUP(Q3958,标准!I$74:J$104,2,TRUE))),IF(F3958="女",IF(Q3958="",0,VLOOKUP(Q3958,标准!I$39:J$69,2,TRUE)),IF(Q3958="",0,VLOOKUP(Q3958,标准!I$3:J$33,2,TRUE)))))</f>
        <v>66</v>
      </c>
      <c r="S3958" s="126">
        <v>17</v>
      </c>
      <c r="T3958" s="71">
        <f>IF(A3958&lt;43,IF(F3958="女",VLOOKUP(S3958,标准!G$108:H$138,2,TRUE),VLOOKUP(S3958,标准!G$74:H$99,2,TRUE)),IF(F3958="女",VLOOKUP(S3958,标准!G$39:H$69,2,TRUE),VLOOKUP(S3958,标准!G$3:H$28,2,TRUE)))</f>
        <v>10</v>
      </c>
      <c r="U3958" s="127">
        <v>9.1</v>
      </c>
      <c r="V3958" s="71">
        <f>IF(U3958=0,0,IF(A3958&lt;43,IF(F3958="女",IF(U3958="",0,VLOOKUP(U3958,标准!A$108:B$128,2,TRUE)),IF(U3958="",0,VLOOKUP(U3958,标准!A$74:B$94,2,TRUE))),IF(F3958="女",IF(U3958="",0,VLOOKUP(U3958,标准!A$39:B$59,2,TRUE)),IF(U3958="",0,VLOOKUP(U3958,标准!A$3:B$23,2,TRUE)))))</f>
        <v>72</v>
      </c>
      <c r="W3958" s="86">
        <f t="shared" si="61"/>
        <v>67.35</v>
      </c>
      <c r="X3958" s="87">
        <v>4</v>
      </c>
      <c r="Y3958" s="87">
        <v>4</v>
      </c>
      <c r="Z3958" s="91"/>
      <c r="AA3958" s="92"/>
    </row>
    <row r="3959" customHeight="1" spans="1:27">
      <c r="A3959" s="62">
        <v>41</v>
      </c>
      <c r="B3959" s="91">
        <v>3997</v>
      </c>
      <c r="C3959" s="156" t="s">
        <v>8007</v>
      </c>
      <c r="D3959" s="156" t="s">
        <v>7933</v>
      </c>
      <c r="E3959" s="156" t="s">
        <v>2628</v>
      </c>
      <c r="F3959" s="156" t="s">
        <v>34</v>
      </c>
      <c r="G3959" s="157" t="s">
        <v>8008</v>
      </c>
      <c r="H3959" s="68">
        <v>155.1</v>
      </c>
      <c r="I3959" s="68">
        <v>57.7</v>
      </c>
      <c r="J3959" s="71">
        <f>IF(F3959="女",IF(H3959=0,0,VLOOKUP(I3959/(H3959*H3959/10000),标准!M$108:N$112,2,TRUE)),IF(H3959=0,0,VLOOKUP(I3959/(H3959*H3959/10000),标准!M$74:N$78,2,TRUE)))</f>
        <v>80</v>
      </c>
      <c r="K3959" s="72">
        <v>3521</v>
      </c>
      <c r="L3959" s="71">
        <f>IF(A3959&lt;43,IF(F3959="女",VLOOKUP(K3959,标准!K$108:L$128,2,TRUE),VLOOKUP(K3959,标准!K$74:L$94,2,TRUE)),IF(F3959="女",VLOOKUP(K3959,标准!K$39:L$59,2,TRUE),VLOOKUP(K3959,标准!K$3:L$23,2,TRUE)))</f>
        <v>100</v>
      </c>
      <c r="M3959" s="68">
        <v>28</v>
      </c>
      <c r="N3959" s="71">
        <f>IF(M3959="",0,IF(A3959&lt;43,IF(F3959="女",VLOOKUP(M3959,标准!C$108:D$128,2,TRUE),VLOOKUP(M3959,标准!C$74:D$94,2,TRUE)),IF(F3959="女",VLOOKUP(M3959,标准!C$39:D$59,2,TRUE),VLOOKUP(M3959,标准!C$3:D$23,2,TRUE))))</f>
        <v>100</v>
      </c>
      <c r="O3959" s="124">
        <v>152</v>
      </c>
      <c r="P3959" s="71">
        <f>IF(A3959&lt;43,IF(F3959="女",VLOOKUP(O3959/100,标准!E$108:F$128,2,TRUE),VLOOKUP(O3959/100,标准!E$74:F$94,2,TRUE)),IF(F3959="女",VLOOKUP(O3959/100,标准!E$39:F$59,2,TRUE),VLOOKUP(O3959/100,标准!E$3:F$23,2,TRUE)))</f>
        <v>60</v>
      </c>
      <c r="Q3959" s="125">
        <v>4.11</v>
      </c>
      <c r="R3959" s="71">
        <f>IF(Q3959=0,0,IF(A3959&lt;43,IF(F3959="女",IF(Q3959="",0,VLOOKUP(Q3959,标准!I$108:J$138,2,TRUE)),IF(Q3959="",0,VLOOKUP(Q3959,标准!I$74:J$104,2,TRUE))),IF(F3959="女",IF(Q3959="",0,VLOOKUP(Q3959,标准!I$39:J$69,2,TRUE)),IF(Q3959="",0,VLOOKUP(Q3959,标准!I$3:J$33,2,TRUE)))))</f>
        <v>68</v>
      </c>
      <c r="S3959" s="126">
        <v>35</v>
      </c>
      <c r="T3959" s="71">
        <f>IF(A3959&lt;43,IF(F3959="女",VLOOKUP(S3959,标准!G$108:H$138,2,TRUE),VLOOKUP(S3959,标准!G$74:H$99,2,TRUE)),IF(F3959="女",VLOOKUP(S3959,标准!G$39:H$69,2,TRUE),VLOOKUP(S3959,标准!G$3:H$28,2,TRUE)))</f>
        <v>68</v>
      </c>
      <c r="U3959" s="127">
        <v>9.5</v>
      </c>
      <c r="V3959" s="71">
        <f>IF(U3959=0,0,IF(A3959&lt;43,IF(F3959="女",IF(U3959="",0,VLOOKUP(U3959,标准!A$108:B$128,2,TRUE)),IF(U3959="",0,VLOOKUP(U3959,标准!A$74:B$94,2,TRUE))),IF(F3959="女",IF(U3959="",0,VLOOKUP(U3959,标准!A$39:B$59,2,TRUE)),IF(U3959="",0,VLOOKUP(U3959,标准!A$3:B$23,2,TRUE)))))</f>
        <v>68</v>
      </c>
      <c r="W3959" s="86">
        <f t="shared" si="61"/>
        <v>77</v>
      </c>
      <c r="X3959" s="87">
        <v>4</v>
      </c>
      <c r="Y3959" s="87">
        <v>4</v>
      </c>
      <c r="Z3959" s="91"/>
      <c r="AA3959" s="92"/>
    </row>
    <row r="3960" customHeight="1" spans="1:27">
      <c r="A3960" s="62">
        <v>41</v>
      </c>
      <c r="B3960" s="91">
        <v>3998</v>
      </c>
      <c r="C3960" s="156" t="s">
        <v>8009</v>
      </c>
      <c r="D3960" s="156" t="s">
        <v>7933</v>
      </c>
      <c r="E3960" s="156" t="s">
        <v>2628</v>
      </c>
      <c r="F3960" s="156" t="s">
        <v>34</v>
      </c>
      <c r="G3960" s="157" t="s">
        <v>8010</v>
      </c>
      <c r="H3960" s="68">
        <v>159.8</v>
      </c>
      <c r="I3960" s="68">
        <v>51.8</v>
      </c>
      <c r="J3960" s="71">
        <f>IF(F3960="女",IF(H3960=0,0,VLOOKUP(I3960/(H3960*H3960/10000),标准!M$108:N$112,2,TRUE)),IF(H3960=0,0,VLOOKUP(I3960/(H3960*H3960/10000),标准!M$74:N$78,2,TRUE)))</f>
        <v>100</v>
      </c>
      <c r="K3960" s="72">
        <v>3447</v>
      </c>
      <c r="L3960" s="71">
        <f>IF(A3960&lt;43,IF(F3960="女",VLOOKUP(K3960,标准!K$108:L$128,2,TRUE),VLOOKUP(K3960,标准!K$74:L$94,2,TRUE)),IF(F3960="女",VLOOKUP(K3960,标准!K$39:L$59,2,TRUE),VLOOKUP(K3960,标准!K$3:L$23,2,TRUE)))</f>
        <v>100</v>
      </c>
      <c r="M3960" s="68">
        <v>20.5</v>
      </c>
      <c r="N3960" s="71">
        <f>IF(M3960="",0,IF(A3960&lt;43,IF(F3960="女",VLOOKUP(M3960,标准!C$108:D$128,2,TRUE),VLOOKUP(M3960,标准!C$74:D$94,2,TRUE)),IF(F3960="女",VLOOKUP(M3960,标准!C$39:D$59,2,TRUE),VLOOKUP(M3960,标准!C$3:D$23,2,TRUE))))</f>
        <v>80</v>
      </c>
      <c r="O3960" s="124">
        <v>165</v>
      </c>
      <c r="P3960" s="71">
        <f>IF(A3960&lt;43,IF(F3960="女",VLOOKUP(O3960/100,标准!E$108:F$128,2,TRUE),VLOOKUP(O3960/100,标准!E$74:F$94,2,TRUE)),IF(F3960="女",VLOOKUP(O3960/100,标准!E$39:F$59,2,TRUE),VLOOKUP(O3960/100,标准!E$3:F$23,2,TRUE)))</f>
        <v>68</v>
      </c>
      <c r="Q3960" s="125">
        <v>3.52</v>
      </c>
      <c r="R3960" s="71">
        <f>IF(Q3960=0,0,IF(A3960&lt;43,IF(F3960="女",IF(Q3960="",0,VLOOKUP(Q3960,标准!I$108:J$138,2,TRUE)),IF(Q3960="",0,VLOOKUP(Q3960,标准!I$74:J$104,2,TRUE))),IF(F3960="女",IF(Q3960="",0,VLOOKUP(Q3960,标准!I$39:J$69,2,TRUE)),IF(Q3960="",0,VLOOKUP(Q3960,标准!I$3:J$33,2,TRUE)))))</f>
        <v>76</v>
      </c>
      <c r="S3960" s="126">
        <v>32</v>
      </c>
      <c r="T3960" s="71">
        <f>IF(A3960&lt;43,IF(F3960="女",VLOOKUP(S3960,标准!G$108:H$138,2,TRUE),VLOOKUP(S3960,标准!G$74:H$99,2,TRUE)),IF(F3960="女",VLOOKUP(S3960,标准!G$39:H$69,2,TRUE),VLOOKUP(S3960,标准!G$3:H$28,2,TRUE)))</f>
        <v>66</v>
      </c>
      <c r="U3960" s="127">
        <v>9</v>
      </c>
      <c r="V3960" s="71">
        <f>IF(U3960=0,0,IF(A3960&lt;43,IF(F3960="女",IF(U3960="",0,VLOOKUP(U3960,标准!A$108:B$128,2,TRUE)),IF(U3960="",0,VLOOKUP(U3960,标准!A$74:B$94,2,TRUE))),IF(F3960="女",IF(U3960="",0,VLOOKUP(U3960,标准!A$39:B$59,2,TRUE)),IF(U3960="",0,VLOOKUP(U3960,标准!A$3:B$23,2,TRUE)))))</f>
        <v>72</v>
      </c>
      <c r="W3960" s="86">
        <f t="shared" si="61"/>
        <v>81</v>
      </c>
      <c r="X3960" s="87">
        <v>3.7</v>
      </c>
      <c r="Y3960" s="87">
        <v>3.7</v>
      </c>
      <c r="Z3960" s="91"/>
      <c r="AA3960" s="92"/>
    </row>
    <row r="3961" customHeight="1" spans="1:27">
      <c r="A3961" s="62">
        <v>41</v>
      </c>
      <c r="B3961" s="91">
        <v>3999</v>
      </c>
      <c r="C3961" s="156" t="s">
        <v>8011</v>
      </c>
      <c r="D3961" s="156" t="s">
        <v>7933</v>
      </c>
      <c r="E3961" s="156" t="s">
        <v>2628</v>
      </c>
      <c r="F3961" s="156" t="s">
        <v>30</v>
      </c>
      <c r="G3961" s="157" t="s">
        <v>8012</v>
      </c>
      <c r="H3961" s="68"/>
      <c r="I3961" s="68"/>
      <c r="J3961" s="71">
        <f>IF(F3961="女",IF(H3961=0,0,VLOOKUP(I3961/(H3961*H3961/10000),标准!M$108:N$112,2,TRUE)),IF(H3961=0,0,VLOOKUP(I3961/(H3961*H3961/10000),标准!M$74:N$78,2,TRUE)))</f>
        <v>0</v>
      </c>
      <c r="K3961" s="72"/>
      <c r="L3961" s="71">
        <f>IF(A3961&lt;43,IF(F3961="女",VLOOKUP(K3961,标准!K$108:L$128,2,TRUE),VLOOKUP(K3961,标准!K$74:L$94,2,TRUE)),IF(F3961="女",VLOOKUP(K3961,标准!K$39:L$59,2,TRUE),VLOOKUP(K3961,标准!K$3:L$23,2,TRUE)))</f>
        <v>0</v>
      </c>
      <c r="M3961" s="68">
        <v>8.4</v>
      </c>
      <c r="N3961" s="71">
        <f>IF(M3961="",0,IF(A3961&lt;43,IF(F3961="女",VLOOKUP(M3961,标准!C$108:D$128,2,TRUE),VLOOKUP(M3961,标准!C$74:D$94,2,TRUE)),IF(F3961="女",VLOOKUP(M3961,标准!C$39:D$59,2,TRUE),VLOOKUP(M3961,标准!C$3:D$23,2,TRUE))))</f>
        <v>66</v>
      </c>
      <c r="O3961" s="124">
        <v>230</v>
      </c>
      <c r="P3961" s="71">
        <f>IF(A3961&lt;43,IF(F3961="女",VLOOKUP(O3961/100,标准!E$108:F$128,2,TRUE),VLOOKUP(O3961/100,标准!E$74:F$94,2,TRUE)),IF(F3961="女",VLOOKUP(O3961/100,标准!E$39:F$59,2,TRUE),VLOOKUP(O3961/100,标准!E$3:F$23,2,TRUE)))</f>
        <v>70</v>
      </c>
      <c r="Q3961" s="125">
        <v>4.39</v>
      </c>
      <c r="R3961" s="71">
        <f>IF(Q3961=0,0,IF(A3961&lt;43,IF(F3961="女",IF(Q3961="",0,VLOOKUP(Q3961,标准!I$108:J$138,2,TRUE)),IF(Q3961="",0,VLOOKUP(Q3961,标准!I$74:J$104,2,TRUE))),IF(F3961="女",IF(Q3961="",0,VLOOKUP(Q3961,标准!I$39:J$69,2,TRUE)),IF(Q3961="",0,VLOOKUP(Q3961,标准!I$3:J$33,2,TRUE)))))</f>
        <v>50</v>
      </c>
      <c r="S3961" s="126">
        <v>2</v>
      </c>
      <c r="T3961" s="71">
        <f>IF(A3961&lt;43,IF(F3961="女",VLOOKUP(S3961,标准!G$108:H$138,2,TRUE),VLOOKUP(S3961,标准!G$74:H$99,2,TRUE)),IF(F3961="女",VLOOKUP(S3961,标准!G$39:H$69,2,TRUE),VLOOKUP(S3961,标准!G$3:H$28,2,TRUE)))</f>
        <v>0</v>
      </c>
      <c r="U3961" s="127">
        <v>7.2</v>
      </c>
      <c r="V3961" s="71">
        <f>IF(U3961=0,0,IF(A3961&lt;43,IF(F3961="女",IF(U3961="",0,VLOOKUP(U3961,标准!A$108:B$128,2,TRUE)),IF(U3961="",0,VLOOKUP(U3961,标准!A$74:B$94,2,TRUE))),IF(F3961="女",IF(U3961="",0,VLOOKUP(U3961,标准!A$39:B$59,2,TRUE)),IF(U3961="",0,VLOOKUP(U3961,标准!A$3:B$23,2,TRUE)))))</f>
        <v>78</v>
      </c>
      <c r="W3961" s="86">
        <f t="shared" si="61"/>
        <v>39.2</v>
      </c>
      <c r="X3961" s="87"/>
      <c r="Y3961" s="87"/>
      <c r="Z3961" s="91"/>
      <c r="AA3961" s="92"/>
    </row>
    <row r="3962" customHeight="1" spans="1:27">
      <c r="A3962" s="62">
        <v>41</v>
      </c>
      <c r="B3962" s="91">
        <v>4000</v>
      </c>
      <c r="C3962" s="156" t="s">
        <v>102</v>
      </c>
      <c r="D3962" s="156" t="s">
        <v>7933</v>
      </c>
      <c r="E3962" s="156" t="s">
        <v>2628</v>
      </c>
      <c r="F3962" s="156" t="s">
        <v>34</v>
      </c>
      <c r="G3962" s="157" t="s">
        <v>8013</v>
      </c>
      <c r="H3962" s="68">
        <v>165.8</v>
      </c>
      <c r="I3962" s="68">
        <v>50.2</v>
      </c>
      <c r="J3962" s="71">
        <f>IF(F3962="女",IF(H3962=0,0,VLOOKUP(I3962/(H3962*H3962/10000),标准!M$108:N$112,2,TRUE)),IF(H3962=0,0,VLOOKUP(I3962/(H3962*H3962/10000),标准!M$74:N$78,2,TRUE)))</f>
        <v>100</v>
      </c>
      <c r="K3962" s="72">
        <v>3294</v>
      </c>
      <c r="L3962" s="71">
        <f>IF(A3962&lt;43,IF(F3962="女",VLOOKUP(K3962,标准!K$108:L$128,2,TRUE),VLOOKUP(K3962,标准!K$74:L$94,2,TRUE)),IF(F3962="女",VLOOKUP(K3962,标准!K$39:L$59,2,TRUE),VLOOKUP(K3962,标准!K$3:L$23,2,TRUE)))</f>
        <v>85</v>
      </c>
      <c r="M3962" s="68">
        <v>22</v>
      </c>
      <c r="N3962" s="71">
        <f>IF(M3962="",0,IF(A3962&lt;43,IF(F3962="女",VLOOKUP(M3962,标准!C$108:D$128,2,TRUE),VLOOKUP(M3962,标准!C$74:D$94,2,TRUE)),IF(F3962="女",VLOOKUP(M3962,标准!C$39:D$59,2,TRUE),VLOOKUP(M3962,标准!C$3:D$23,2,TRUE))))</f>
        <v>85</v>
      </c>
      <c r="O3962" s="124">
        <v>172</v>
      </c>
      <c r="P3962" s="71">
        <f>IF(A3962&lt;43,IF(F3962="女",VLOOKUP(O3962/100,标准!E$108:F$128,2,TRUE),VLOOKUP(O3962/100,标准!E$74:F$94,2,TRUE)),IF(F3962="女",VLOOKUP(O3962/100,标准!E$39:F$59,2,TRUE),VLOOKUP(O3962/100,标准!E$3:F$23,2,TRUE)))</f>
        <v>74</v>
      </c>
      <c r="Q3962" s="125">
        <v>4.1</v>
      </c>
      <c r="R3962" s="71">
        <f>IF(Q3962=0,0,IF(A3962&lt;43,IF(F3962="女",IF(Q3962="",0,VLOOKUP(Q3962,标准!I$108:J$138,2,TRUE)),IF(Q3962="",0,VLOOKUP(Q3962,标准!I$74:J$104,2,TRUE))),IF(F3962="女",IF(Q3962="",0,VLOOKUP(Q3962,标准!I$39:J$69,2,TRUE)),IF(Q3962="",0,VLOOKUP(Q3962,标准!I$3:J$33,2,TRUE)))))</f>
        <v>68</v>
      </c>
      <c r="S3962" s="126">
        <v>46</v>
      </c>
      <c r="T3962" s="71">
        <f>IF(A3962&lt;43,IF(F3962="女",VLOOKUP(S3962,标准!G$108:H$138,2,TRUE),VLOOKUP(S3962,标准!G$74:H$99,2,TRUE)),IF(F3962="女",VLOOKUP(S3962,标准!G$39:H$69,2,TRUE),VLOOKUP(S3962,标准!G$3:H$28,2,TRUE)))</f>
        <v>80</v>
      </c>
      <c r="U3962" s="127">
        <v>9.4</v>
      </c>
      <c r="V3962" s="71">
        <f>IF(U3962=0,0,IF(A3962&lt;43,IF(F3962="女",IF(U3962="",0,VLOOKUP(U3962,标准!A$108:B$128,2,TRUE)),IF(U3962="",0,VLOOKUP(U3962,标准!A$74:B$94,2,TRUE))),IF(F3962="女",IF(U3962="",0,VLOOKUP(U3962,标准!A$39:B$59,2,TRUE)),IF(U3962="",0,VLOOKUP(U3962,标准!A$3:B$23,2,TRUE)))))</f>
        <v>68</v>
      </c>
      <c r="W3962" s="86">
        <f t="shared" si="61"/>
        <v>78.85</v>
      </c>
      <c r="X3962" s="87">
        <v>3.9</v>
      </c>
      <c r="Y3962" s="87">
        <v>3.9</v>
      </c>
      <c r="Z3962" s="91"/>
      <c r="AA3962" s="92"/>
    </row>
    <row r="3963" customHeight="1" spans="1:27">
      <c r="A3963" s="62">
        <v>41</v>
      </c>
      <c r="B3963" s="91">
        <v>4001</v>
      </c>
      <c r="C3963" s="156" t="s">
        <v>8014</v>
      </c>
      <c r="D3963" s="156" t="s">
        <v>8015</v>
      </c>
      <c r="E3963" s="156" t="s">
        <v>2628</v>
      </c>
      <c r="F3963" s="156" t="s">
        <v>34</v>
      </c>
      <c r="G3963" s="157" t="s">
        <v>8016</v>
      </c>
      <c r="H3963" s="68">
        <v>163</v>
      </c>
      <c r="I3963" s="68">
        <v>54.8</v>
      </c>
      <c r="J3963" s="71">
        <f>IF(F3963="女",IF(H3963=0,0,VLOOKUP(I3963/(H3963*H3963/10000),标准!M$108:N$112,2,TRUE)),IF(H3963=0,0,VLOOKUP(I3963/(H3963*H3963/10000),标准!M$74:N$78,2,TRUE)))</f>
        <v>100</v>
      </c>
      <c r="K3963" s="72">
        <v>2760</v>
      </c>
      <c r="L3963" s="71">
        <f>IF(A3963&lt;43,IF(F3963="女",VLOOKUP(K3963,标准!K$108:L$128,2,TRUE),VLOOKUP(K3963,标准!K$74:L$94,2,TRUE)),IF(F3963="女",VLOOKUP(K3963,标准!K$39:L$59,2,TRUE),VLOOKUP(K3963,标准!K$3:L$23,2,TRUE)))</f>
        <v>74</v>
      </c>
      <c r="M3963" s="68">
        <v>28.5</v>
      </c>
      <c r="N3963" s="71">
        <f>IF(M3963="",0,IF(A3963&lt;43,IF(F3963="女",VLOOKUP(M3963,标准!C$108:D$128,2,TRUE),VLOOKUP(M3963,标准!C$74:D$94,2,TRUE)),IF(F3963="女",VLOOKUP(M3963,标准!C$39:D$59,2,TRUE),VLOOKUP(M3963,标准!C$3:D$23,2,TRUE))))</f>
        <v>100</v>
      </c>
      <c r="O3963" s="124">
        <v>180</v>
      </c>
      <c r="P3963" s="71">
        <f>IF(A3963&lt;43,IF(F3963="女",VLOOKUP(O3963/100,标准!E$108:F$128,2,TRUE),VLOOKUP(O3963/100,标准!E$74:F$94,2,TRUE)),IF(F3963="女",VLOOKUP(O3963/100,标准!E$39:F$59,2,TRUE),VLOOKUP(O3963/100,标准!E$3:F$23,2,TRUE)))</f>
        <v>78</v>
      </c>
      <c r="Q3963" s="125">
        <v>4.31</v>
      </c>
      <c r="R3963" s="71">
        <f>IF(Q3963=0,0,IF(A3963&lt;43,IF(F3963="女",IF(Q3963="",0,VLOOKUP(Q3963,标准!I$108:J$138,2,TRUE)),IF(Q3963="",0,VLOOKUP(Q3963,标准!I$74:J$104,2,TRUE))),IF(F3963="女",IF(Q3963="",0,VLOOKUP(Q3963,标准!I$39:J$69,2,TRUE)),IF(Q3963="",0,VLOOKUP(Q3963,标准!I$3:J$33,2,TRUE)))))</f>
        <v>60</v>
      </c>
      <c r="S3963" s="126">
        <v>33</v>
      </c>
      <c r="T3963" s="71">
        <f>IF(A3963&lt;43,IF(F3963="女",VLOOKUP(S3963,标准!G$108:H$138,2,TRUE),VLOOKUP(S3963,标准!G$74:H$99,2,TRUE)),IF(F3963="女",VLOOKUP(S3963,标准!G$39:H$69,2,TRUE),VLOOKUP(S3963,标准!G$3:H$28,2,TRUE)))</f>
        <v>66</v>
      </c>
      <c r="U3963" s="127">
        <v>8.9</v>
      </c>
      <c r="V3963" s="71">
        <f>IF(U3963=0,0,IF(A3963&lt;43,IF(F3963="女",IF(U3963="",0,VLOOKUP(U3963,标准!A$108:B$128,2,TRUE)),IF(U3963="",0,VLOOKUP(U3963,标准!A$74:B$94,2,TRUE))),IF(F3963="女",IF(U3963="",0,VLOOKUP(U3963,标准!A$39:B$59,2,TRUE)),IF(U3963="",0,VLOOKUP(U3963,标准!A$3:B$23,2,TRUE)))))</f>
        <v>74</v>
      </c>
      <c r="W3963" s="86">
        <f t="shared" si="61"/>
        <v>77.3</v>
      </c>
      <c r="X3963" s="87">
        <v>4.8</v>
      </c>
      <c r="Y3963" s="87">
        <v>4.6</v>
      </c>
      <c r="Z3963" s="91"/>
      <c r="AA3963" s="92"/>
    </row>
    <row r="3964" customHeight="1" spans="1:27">
      <c r="A3964" s="62">
        <v>41</v>
      </c>
      <c r="B3964" s="91">
        <v>4002</v>
      </c>
      <c r="C3964" s="156" t="s">
        <v>8017</v>
      </c>
      <c r="D3964" s="156" t="s">
        <v>8015</v>
      </c>
      <c r="E3964" s="156" t="s">
        <v>2628</v>
      </c>
      <c r="F3964" s="156" t="s">
        <v>30</v>
      </c>
      <c r="G3964" s="157" t="s">
        <v>8018</v>
      </c>
      <c r="H3964" s="68"/>
      <c r="I3964" s="68"/>
      <c r="J3964" s="71">
        <f>IF(F3964="女",IF(H3964=0,0,VLOOKUP(I3964/(H3964*H3964/10000),标准!M$108:N$112,2,TRUE)),IF(H3964=0,0,VLOOKUP(I3964/(H3964*H3964/10000),标准!M$74:N$78,2,TRUE)))</f>
        <v>0</v>
      </c>
      <c r="K3964" s="72"/>
      <c r="L3964" s="71">
        <f>IF(A3964&lt;43,IF(F3964="女",VLOOKUP(K3964,标准!K$108:L$128,2,TRUE),VLOOKUP(K3964,标准!K$74:L$94,2,TRUE)),IF(F3964="女",VLOOKUP(K3964,标准!K$39:L$59,2,TRUE),VLOOKUP(K3964,标准!K$3:L$23,2,TRUE)))</f>
        <v>0</v>
      </c>
      <c r="M3964" s="68">
        <v>0</v>
      </c>
      <c r="N3964" s="71">
        <f>IF(M3964="",0,IF(A3964&lt;43,IF(F3964="女",VLOOKUP(M3964,标准!C$108:D$128,2,TRUE),VLOOKUP(M3964,标准!C$74:D$94,2,TRUE)),IF(F3964="女",VLOOKUP(M3964,标准!C$39:D$59,2,TRUE),VLOOKUP(M3964,标准!C$3:D$23,2,TRUE))))</f>
        <v>20</v>
      </c>
      <c r="O3964" s="124"/>
      <c r="P3964" s="71">
        <f>IF(A3964&lt;43,IF(F3964="女",VLOOKUP(O3964/100,标准!E$108:F$128,2,TRUE),VLOOKUP(O3964/100,标准!E$74:F$94,2,TRUE)),IF(F3964="女",VLOOKUP(O3964/100,标准!E$39:F$59,2,TRUE),VLOOKUP(O3964/100,标准!E$3:F$23,2,TRUE)))</f>
        <v>0</v>
      </c>
      <c r="Q3964" s="125"/>
      <c r="R3964" s="71">
        <f>IF(Q3964=0,0,IF(A3964&lt;43,IF(F3964="女",IF(Q3964="",0,VLOOKUP(Q3964,标准!I$108:J$138,2,TRUE)),IF(Q3964="",0,VLOOKUP(Q3964,标准!I$74:J$104,2,TRUE))),IF(F3964="女",IF(Q3964="",0,VLOOKUP(Q3964,标准!I$39:J$69,2,TRUE)),IF(Q3964="",0,VLOOKUP(Q3964,标准!I$3:J$33,2,TRUE)))))</f>
        <v>0</v>
      </c>
      <c r="S3964" s="126"/>
      <c r="T3964" s="71">
        <f>IF(A3964&lt;43,IF(F3964="女",VLOOKUP(S3964,标准!G$108:H$138,2,TRUE),VLOOKUP(S3964,标准!G$74:H$99,2,TRUE)),IF(F3964="女",VLOOKUP(S3964,标准!G$39:H$69,2,TRUE),VLOOKUP(S3964,标准!G$3:H$28,2,TRUE)))</f>
        <v>0</v>
      </c>
      <c r="U3964" s="127"/>
      <c r="V3964" s="71">
        <f>IF(U3964=0,0,IF(A3964&lt;43,IF(F3964="女",IF(U3964="",0,VLOOKUP(U3964,标准!A$108:B$128,2,TRUE)),IF(U3964="",0,VLOOKUP(U3964,标准!A$74:B$94,2,TRUE))),IF(F3964="女",IF(U3964="",0,VLOOKUP(U3964,标准!A$39:B$59,2,TRUE)),IF(U3964="",0,VLOOKUP(U3964,标准!A$3:B$23,2,TRUE)))))</f>
        <v>0</v>
      </c>
      <c r="W3964" s="86">
        <v>80</v>
      </c>
      <c r="X3964" s="87"/>
      <c r="Y3964" s="87"/>
      <c r="Z3964" s="91"/>
      <c r="AA3964" s="92" t="s">
        <v>32</v>
      </c>
    </row>
    <row r="3965" customHeight="1" spans="1:27">
      <c r="A3965" s="62">
        <v>41</v>
      </c>
      <c r="B3965" s="91">
        <v>4003</v>
      </c>
      <c r="C3965" s="156" t="s">
        <v>8019</v>
      </c>
      <c r="D3965" s="156" t="s">
        <v>8015</v>
      </c>
      <c r="E3965" s="156" t="s">
        <v>2628</v>
      </c>
      <c r="F3965" s="156" t="s">
        <v>34</v>
      </c>
      <c r="G3965" s="157" t="s">
        <v>8020</v>
      </c>
      <c r="H3965" s="68">
        <v>159.4</v>
      </c>
      <c r="I3965" s="68">
        <v>49.7</v>
      </c>
      <c r="J3965" s="71">
        <f>IF(F3965="女",IF(H3965=0,0,VLOOKUP(I3965/(H3965*H3965/10000),标准!M$108:N$112,2,TRUE)),IF(H3965=0,0,VLOOKUP(I3965/(H3965*H3965/10000),标准!M$74:N$78,2,TRUE)))</f>
        <v>100</v>
      </c>
      <c r="K3965" s="72">
        <v>2397</v>
      </c>
      <c r="L3965" s="71">
        <f>IF(A3965&lt;43,IF(F3965="女",VLOOKUP(K3965,标准!K$108:L$128,2,TRUE),VLOOKUP(K3965,标准!K$74:L$94,2,TRUE)),IF(F3965="女",VLOOKUP(K3965,标准!K$39:L$59,2,TRUE),VLOOKUP(K3965,标准!K$3:L$23,2,TRUE)))</f>
        <v>66</v>
      </c>
      <c r="M3965" s="68">
        <v>14.3</v>
      </c>
      <c r="N3965" s="71">
        <f>IF(M3965="",0,IF(A3965&lt;43,IF(F3965="女",VLOOKUP(M3965,标准!C$108:D$128,2,TRUE),VLOOKUP(M3965,标准!C$74:D$94,2,TRUE)),IF(F3965="女",VLOOKUP(M3965,标准!C$39:D$59,2,TRUE),VLOOKUP(M3965,标准!C$3:D$23,2,TRUE))))</f>
        <v>72</v>
      </c>
      <c r="O3965" s="124">
        <v>170</v>
      </c>
      <c r="P3965" s="71">
        <f>IF(A3965&lt;43,IF(F3965="女",VLOOKUP(O3965/100,标准!E$108:F$128,2,TRUE),VLOOKUP(O3965/100,标准!E$74:F$94,2,TRUE)),IF(F3965="女",VLOOKUP(O3965/100,标准!E$39:F$59,2,TRUE),VLOOKUP(O3965/100,标准!E$3:F$23,2,TRUE)))</f>
        <v>72</v>
      </c>
      <c r="Q3965" s="125">
        <v>5.16</v>
      </c>
      <c r="R3965" s="71">
        <f>IF(Q3965=0,0,IF(A3965&lt;43,IF(F3965="女",IF(Q3965="",0,VLOOKUP(Q3965,标准!I$108:J$138,2,TRUE)),IF(Q3965="",0,VLOOKUP(Q3965,标准!I$74:J$104,2,TRUE))),IF(F3965="女",IF(Q3965="",0,VLOOKUP(Q3965,标准!I$39:J$69,2,TRUE)),IF(Q3965="",0,VLOOKUP(Q3965,标准!I$3:J$33,2,TRUE)))))</f>
        <v>10</v>
      </c>
      <c r="S3965" s="126">
        <v>27</v>
      </c>
      <c r="T3965" s="71">
        <f>IF(A3965&lt;43,IF(F3965="女",VLOOKUP(S3965,标准!G$108:H$138,2,TRUE),VLOOKUP(S3965,标准!G$74:H$99,2,TRUE)),IF(F3965="女",VLOOKUP(S3965,标准!G$39:H$69,2,TRUE),VLOOKUP(S3965,标准!G$3:H$28,2,TRUE)))</f>
        <v>60</v>
      </c>
      <c r="U3965" s="127">
        <v>10</v>
      </c>
      <c r="V3965" s="71">
        <f>IF(U3965=0,0,IF(A3965&lt;43,IF(F3965="女",IF(U3965="",0,VLOOKUP(U3965,标准!A$108:B$128,2,TRUE)),IF(U3965="",0,VLOOKUP(U3965,标准!A$74:B$94,2,TRUE))),IF(F3965="女",IF(U3965="",0,VLOOKUP(U3965,标准!A$39:B$59,2,TRUE)),IF(U3965="",0,VLOOKUP(U3965,标准!A$3:B$23,2,TRUE)))))</f>
        <v>62</v>
      </c>
      <c r="W3965" s="86">
        <f t="shared" si="61"/>
        <v>59.7</v>
      </c>
      <c r="X3965" s="87">
        <v>4.7</v>
      </c>
      <c r="Y3965" s="87">
        <v>4.8</v>
      </c>
      <c r="Z3965" s="91"/>
      <c r="AA3965" s="92"/>
    </row>
    <row r="3966" customHeight="1" spans="1:27">
      <c r="A3966" s="62">
        <v>41</v>
      </c>
      <c r="B3966" s="91">
        <v>4004</v>
      </c>
      <c r="C3966" s="156" t="s">
        <v>8021</v>
      </c>
      <c r="D3966" s="156" t="s">
        <v>8015</v>
      </c>
      <c r="E3966" s="156" t="s">
        <v>2628</v>
      </c>
      <c r="F3966" s="156" t="s">
        <v>34</v>
      </c>
      <c r="G3966" s="157" t="s">
        <v>8022</v>
      </c>
      <c r="H3966" s="68"/>
      <c r="I3966" s="68"/>
      <c r="J3966" s="71">
        <f>IF(F3966="女",IF(H3966=0,0,VLOOKUP(I3966/(H3966*H3966/10000),标准!M$108:N$112,2,TRUE)),IF(H3966=0,0,VLOOKUP(I3966/(H3966*H3966/10000),标准!M$74:N$78,2,TRUE)))</f>
        <v>0</v>
      </c>
      <c r="K3966" s="72"/>
      <c r="L3966" s="71">
        <f>IF(A3966&lt;43,IF(F3966="女",VLOOKUP(K3966,标准!K$108:L$128,2,TRUE),VLOOKUP(K3966,标准!K$74:L$94,2,TRUE)),IF(F3966="女",VLOOKUP(K3966,标准!K$39:L$59,2,TRUE),VLOOKUP(K3966,标准!K$3:L$23,2,TRUE)))</f>
        <v>0</v>
      </c>
      <c r="M3966" s="68">
        <v>0</v>
      </c>
      <c r="N3966" s="71">
        <f>IF(M3966="",0,IF(A3966&lt;43,IF(F3966="女",VLOOKUP(M3966,标准!C$108:D$128,2,TRUE),VLOOKUP(M3966,标准!C$74:D$94,2,TRUE)),IF(F3966="女",VLOOKUP(M3966,标准!C$39:D$59,2,TRUE),VLOOKUP(M3966,标准!C$3:D$23,2,TRUE))))</f>
        <v>0</v>
      </c>
      <c r="O3966" s="124"/>
      <c r="P3966" s="71">
        <f>IF(A3966&lt;43,IF(F3966="女",VLOOKUP(O3966/100,标准!E$108:F$128,2,TRUE),VLOOKUP(O3966/100,标准!E$74:F$94,2,TRUE)),IF(F3966="女",VLOOKUP(O3966/100,标准!E$39:F$59,2,TRUE),VLOOKUP(O3966/100,标准!E$3:F$23,2,TRUE)))</f>
        <v>0</v>
      </c>
      <c r="Q3966" s="125"/>
      <c r="R3966" s="71">
        <f>IF(Q3966=0,0,IF(A3966&lt;43,IF(F3966="女",IF(Q3966="",0,VLOOKUP(Q3966,标准!I$108:J$138,2,TRUE)),IF(Q3966="",0,VLOOKUP(Q3966,标准!I$74:J$104,2,TRUE))),IF(F3966="女",IF(Q3966="",0,VLOOKUP(Q3966,标准!I$39:J$69,2,TRUE)),IF(Q3966="",0,VLOOKUP(Q3966,标准!I$3:J$33,2,TRUE)))))</f>
        <v>0</v>
      </c>
      <c r="S3966" s="126"/>
      <c r="T3966" s="71">
        <f>IF(A3966&lt;43,IF(F3966="女",VLOOKUP(S3966,标准!G$108:H$138,2,TRUE),VLOOKUP(S3966,标准!G$74:H$99,2,TRUE)),IF(F3966="女",VLOOKUP(S3966,标准!G$39:H$69,2,TRUE),VLOOKUP(S3966,标准!G$3:H$28,2,TRUE)))</f>
        <v>0</v>
      </c>
      <c r="U3966" s="127"/>
      <c r="V3966" s="71">
        <f>IF(U3966=0,0,IF(A3966&lt;43,IF(F3966="女",IF(U3966="",0,VLOOKUP(U3966,标准!A$108:B$128,2,TRUE)),IF(U3966="",0,VLOOKUP(U3966,标准!A$74:B$94,2,TRUE))),IF(F3966="女",IF(U3966="",0,VLOOKUP(U3966,标准!A$39:B$59,2,TRUE)),IF(U3966="",0,VLOOKUP(U3966,标准!A$3:B$23,2,TRUE)))))</f>
        <v>0</v>
      </c>
      <c r="W3966" s="86">
        <v>60</v>
      </c>
      <c r="X3966" s="87"/>
      <c r="Y3966" s="87"/>
      <c r="Z3966" s="91"/>
      <c r="AA3966" s="135" t="s">
        <v>108</v>
      </c>
    </row>
    <row r="3967" customHeight="1" spans="1:27">
      <c r="A3967" s="62">
        <v>41</v>
      </c>
      <c r="B3967" s="91">
        <v>4005</v>
      </c>
      <c r="C3967" s="156" t="s">
        <v>8023</v>
      </c>
      <c r="D3967" s="156" t="s">
        <v>8015</v>
      </c>
      <c r="E3967" s="156" t="s">
        <v>2628</v>
      </c>
      <c r="F3967" s="156" t="s">
        <v>30</v>
      </c>
      <c r="G3967" s="157" t="s">
        <v>8024</v>
      </c>
      <c r="H3967" s="68">
        <v>162.5</v>
      </c>
      <c r="I3967" s="68">
        <v>58.4</v>
      </c>
      <c r="J3967" s="71">
        <f>IF(F3967="女",IF(H3967=0,0,VLOOKUP(I3967/(H3967*H3967/10000),标准!M$108:N$112,2,TRUE)),IF(H3967=0,0,VLOOKUP(I3967/(H3967*H3967/10000),标准!M$74:N$78,2,TRUE)))</f>
        <v>100</v>
      </c>
      <c r="K3967" s="72">
        <v>4301</v>
      </c>
      <c r="L3967" s="71">
        <f>IF(A3967&lt;43,IF(F3967="女",VLOOKUP(K3967,标准!K$108:L$128,2,TRUE),VLOOKUP(K3967,标准!K$74:L$94,2,TRUE)),IF(F3967="女",VLOOKUP(K3967,标准!K$39:L$59,2,TRUE),VLOOKUP(K3967,标准!K$3:L$23,2,TRUE)))</f>
        <v>80</v>
      </c>
      <c r="M3967" s="68">
        <v>14.2</v>
      </c>
      <c r="N3967" s="71">
        <f>IF(M3967="",0,IF(A3967&lt;43,IF(F3967="女",VLOOKUP(M3967,标准!C$108:D$128,2,TRUE),VLOOKUP(M3967,标准!C$74:D$94,2,TRUE)),IF(F3967="女",VLOOKUP(M3967,标准!C$39:D$59,2,TRUE),VLOOKUP(M3967,标准!C$3:D$23,2,TRUE))))</f>
        <v>74</v>
      </c>
      <c r="O3967" s="124">
        <v>225</v>
      </c>
      <c r="P3967" s="71">
        <f>IF(A3967&lt;43,IF(F3967="女",VLOOKUP(O3967/100,标准!E$108:F$128,2,TRUE),VLOOKUP(O3967/100,标准!E$74:F$94,2,TRUE)),IF(F3967="女",VLOOKUP(O3967/100,标准!E$39:F$59,2,TRUE),VLOOKUP(O3967/100,标准!E$3:F$23,2,TRUE)))</f>
        <v>68</v>
      </c>
      <c r="Q3967" s="125">
        <v>4.4</v>
      </c>
      <c r="R3967" s="71">
        <f>IF(Q3967=0,0,IF(A3967&lt;43,IF(F3967="女",IF(Q3967="",0,VLOOKUP(Q3967,标准!I$108:J$138,2,TRUE)),IF(Q3967="",0,VLOOKUP(Q3967,标准!I$74:J$104,2,TRUE))),IF(F3967="女",IF(Q3967="",0,VLOOKUP(Q3967,标准!I$39:J$69,2,TRUE)),IF(Q3967="",0,VLOOKUP(Q3967,标准!I$3:J$33,2,TRUE)))))</f>
        <v>50</v>
      </c>
      <c r="S3967" s="126">
        <v>10</v>
      </c>
      <c r="T3967" s="71">
        <f>IF(A3967&lt;43,IF(F3967="女",VLOOKUP(S3967,标准!G$108:H$138,2,TRUE),VLOOKUP(S3967,标准!G$74:H$99,2,TRUE)),IF(F3967="女",VLOOKUP(S3967,标准!G$39:H$69,2,TRUE),VLOOKUP(S3967,标准!G$3:H$28,2,TRUE)))</f>
        <v>60</v>
      </c>
      <c r="U3967" s="127">
        <v>7.4</v>
      </c>
      <c r="V3967" s="71">
        <f>IF(U3967=0,0,IF(A3967&lt;43,IF(F3967="女",IF(U3967="",0,VLOOKUP(U3967,标准!A$108:B$128,2,TRUE)),IF(U3967="",0,VLOOKUP(U3967,标准!A$74:B$94,2,TRUE))),IF(F3967="女",IF(U3967="",0,VLOOKUP(U3967,标准!A$39:B$59,2,TRUE)),IF(U3967="",0,VLOOKUP(U3967,标准!A$3:B$23,2,TRUE)))))</f>
        <v>76</v>
      </c>
      <c r="W3967" s="86">
        <f t="shared" si="61"/>
        <v>72.4</v>
      </c>
      <c r="X3967" s="87">
        <v>4.2</v>
      </c>
      <c r="Y3967" s="87">
        <v>4.4</v>
      </c>
      <c r="Z3967" s="91"/>
      <c r="AA3967" s="92"/>
    </row>
    <row r="3968" customHeight="1" spans="1:27">
      <c r="A3968" s="62">
        <v>41</v>
      </c>
      <c r="B3968" s="91">
        <v>4006</v>
      </c>
      <c r="C3968" s="156" t="s">
        <v>8025</v>
      </c>
      <c r="D3968" s="156" t="s">
        <v>8015</v>
      </c>
      <c r="E3968" s="156" t="s">
        <v>2628</v>
      </c>
      <c r="F3968" s="156" t="s">
        <v>30</v>
      </c>
      <c r="G3968" s="157" t="s">
        <v>8026</v>
      </c>
      <c r="H3968" s="68">
        <v>173.5</v>
      </c>
      <c r="I3968" s="68">
        <v>64.4</v>
      </c>
      <c r="J3968" s="71">
        <f>IF(F3968="女",IF(H3968=0,0,VLOOKUP(I3968/(H3968*H3968/10000),标准!M$108:N$112,2,TRUE)),IF(H3968=0,0,VLOOKUP(I3968/(H3968*H3968/10000),标准!M$74:N$78,2,TRUE)))</f>
        <v>100</v>
      </c>
      <c r="K3968" s="72">
        <v>4475</v>
      </c>
      <c r="L3968" s="71">
        <f>IF(A3968&lt;43,IF(F3968="女",VLOOKUP(K3968,标准!K$108:L$128,2,TRUE),VLOOKUP(K3968,标准!K$74:L$94,2,TRUE)),IF(F3968="女",VLOOKUP(K3968,标准!K$39:L$59,2,TRUE),VLOOKUP(K3968,标准!K$3:L$23,2,TRUE)))</f>
        <v>80</v>
      </c>
      <c r="M3968" s="68">
        <v>10.2</v>
      </c>
      <c r="N3968" s="71">
        <f>IF(M3968="",0,IF(A3968&lt;43,IF(F3968="女",VLOOKUP(M3968,标准!C$108:D$128,2,TRUE),VLOOKUP(M3968,标准!C$74:D$94,2,TRUE)),IF(F3968="女",VLOOKUP(M3968,标准!C$39:D$59,2,TRUE),VLOOKUP(M3968,标准!C$3:D$23,2,TRUE))))</f>
        <v>68</v>
      </c>
      <c r="O3968" s="124">
        <v>215</v>
      </c>
      <c r="P3968" s="71">
        <f>IF(A3968&lt;43,IF(F3968="女",VLOOKUP(O3968/100,标准!E$108:F$128,2,TRUE),VLOOKUP(O3968/100,标准!E$74:F$94,2,TRUE)),IF(F3968="女",VLOOKUP(O3968/100,标准!E$39:F$59,2,TRUE),VLOOKUP(O3968/100,标准!E$3:F$23,2,TRUE)))</f>
        <v>62</v>
      </c>
      <c r="Q3968" s="125">
        <v>4.47</v>
      </c>
      <c r="R3968" s="71">
        <f>IF(Q3968=0,0,IF(A3968&lt;43,IF(F3968="女",IF(Q3968="",0,VLOOKUP(Q3968,标准!I$108:J$138,2,TRUE)),IF(Q3968="",0,VLOOKUP(Q3968,标准!I$74:J$104,2,TRUE))),IF(F3968="女",IF(Q3968="",0,VLOOKUP(Q3968,标准!I$39:J$69,2,TRUE)),IF(Q3968="",0,VLOOKUP(Q3968,标准!I$3:J$33,2,TRUE)))))</f>
        <v>50</v>
      </c>
      <c r="S3968" s="126">
        <v>2</v>
      </c>
      <c r="T3968" s="71">
        <f>IF(A3968&lt;43,IF(F3968="女",VLOOKUP(S3968,标准!G$108:H$138,2,TRUE),VLOOKUP(S3968,标准!G$74:H$99,2,TRUE)),IF(F3968="女",VLOOKUP(S3968,标准!G$39:H$69,2,TRUE),VLOOKUP(S3968,标准!G$3:H$28,2,TRUE)))</f>
        <v>0</v>
      </c>
      <c r="U3968" s="127">
        <v>7.5</v>
      </c>
      <c r="V3968" s="71">
        <f>IF(U3968=0,0,IF(A3968&lt;43,IF(F3968="女",IF(U3968="",0,VLOOKUP(U3968,标准!A$108:B$128,2,TRUE)),IF(U3968="",0,VLOOKUP(U3968,标准!A$74:B$94,2,TRUE))),IF(F3968="女",IF(U3968="",0,VLOOKUP(U3968,标准!A$39:B$59,2,TRUE)),IF(U3968="",0,VLOOKUP(U3968,标准!A$3:B$23,2,TRUE)))))</f>
        <v>76</v>
      </c>
      <c r="W3968" s="86">
        <f t="shared" si="61"/>
        <v>65.2</v>
      </c>
      <c r="X3968" s="87">
        <v>4.1</v>
      </c>
      <c r="Y3968" s="87">
        <v>4.3</v>
      </c>
      <c r="Z3968" s="91"/>
      <c r="AA3968" s="92"/>
    </row>
    <row r="3969" customHeight="1" spans="1:27">
      <c r="A3969" s="62">
        <v>41</v>
      </c>
      <c r="B3969" s="91">
        <v>4007</v>
      </c>
      <c r="C3969" s="156" t="s">
        <v>8027</v>
      </c>
      <c r="D3969" s="156" t="s">
        <v>8015</v>
      </c>
      <c r="E3969" s="156" t="s">
        <v>2628</v>
      </c>
      <c r="F3969" s="156" t="s">
        <v>34</v>
      </c>
      <c r="G3969" s="157" t="s">
        <v>8028</v>
      </c>
      <c r="H3969" s="68">
        <v>157.1</v>
      </c>
      <c r="I3969" s="68">
        <v>69.3</v>
      </c>
      <c r="J3969" s="71">
        <f>IF(F3969="女",IF(H3969=0,0,VLOOKUP(I3969/(H3969*H3969/10000),标准!M$108:N$112,2,TRUE)),IF(H3969=0,0,VLOOKUP(I3969/(H3969*H3969/10000),标准!M$74:N$78,2,TRUE)))</f>
        <v>60</v>
      </c>
      <c r="K3969" s="72">
        <v>2780</v>
      </c>
      <c r="L3969" s="71">
        <f>IF(A3969&lt;43,IF(F3969="女",VLOOKUP(K3969,标准!K$108:L$128,2,TRUE),VLOOKUP(K3969,标准!K$74:L$94,2,TRUE)),IF(F3969="女",VLOOKUP(K3969,标准!K$39:L$59,2,TRUE),VLOOKUP(K3969,标准!K$3:L$23,2,TRUE)))</f>
        <v>74</v>
      </c>
      <c r="M3969" s="68">
        <v>12</v>
      </c>
      <c r="N3969" s="71">
        <f>IF(M3969="",0,IF(A3969&lt;43,IF(F3969="女",VLOOKUP(M3969,标准!C$108:D$128,2,TRUE),VLOOKUP(M3969,标准!C$74:D$94,2,TRUE)),IF(F3969="女",VLOOKUP(M3969,标准!C$39:D$59,2,TRUE),VLOOKUP(M3969,标准!C$3:D$23,2,TRUE))))</f>
        <v>68</v>
      </c>
      <c r="O3969" s="124">
        <v>165</v>
      </c>
      <c r="P3969" s="71">
        <f>IF(A3969&lt;43,IF(F3969="女",VLOOKUP(O3969/100,标准!E$108:F$128,2,TRUE),VLOOKUP(O3969/100,标准!E$74:F$94,2,TRUE)),IF(F3969="女",VLOOKUP(O3969/100,标准!E$39:F$59,2,TRUE),VLOOKUP(O3969/100,标准!E$3:F$23,2,TRUE)))</f>
        <v>68</v>
      </c>
      <c r="Q3969" s="125">
        <v>4.22</v>
      </c>
      <c r="R3969" s="71">
        <f>IF(Q3969=0,0,IF(A3969&lt;43,IF(F3969="女",IF(Q3969="",0,VLOOKUP(Q3969,标准!I$108:J$138,2,TRUE)),IF(Q3969="",0,VLOOKUP(Q3969,标准!I$74:J$104,2,TRUE))),IF(F3969="女",IF(Q3969="",0,VLOOKUP(Q3969,标准!I$39:J$69,2,TRUE)),IF(Q3969="",0,VLOOKUP(Q3969,标准!I$3:J$33,2,TRUE)))))</f>
        <v>64</v>
      </c>
      <c r="S3969" s="126">
        <v>33</v>
      </c>
      <c r="T3969" s="71">
        <f>IF(A3969&lt;43,IF(F3969="女",VLOOKUP(S3969,标准!G$108:H$138,2,TRUE),VLOOKUP(S3969,标准!G$74:H$99,2,TRUE)),IF(F3969="女",VLOOKUP(S3969,标准!G$39:H$69,2,TRUE),VLOOKUP(S3969,标准!G$3:H$28,2,TRUE)))</f>
        <v>66</v>
      </c>
      <c r="U3969" s="127">
        <v>8.1</v>
      </c>
      <c r="V3969" s="71">
        <f>IF(U3969=0,0,IF(A3969&lt;43,IF(F3969="女",IF(U3969="",0,VLOOKUP(U3969,标准!A$108:B$128,2,TRUE)),IF(U3969="",0,VLOOKUP(U3969,标准!A$74:B$94,2,TRUE))),IF(F3969="女",IF(U3969="",0,VLOOKUP(U3969,标准!A$39:B$59,2,TRUE)),IF(U3969="",0,VLOOKUP(U3969,标准!A$3:B$23,2,TRUE)))))</f>
        <v>80</v>
      </c>
      <c r="W3969" s="86">
        <f t="shared" si="61"/>
        <v>69.1</v>
      </c>
      <c r="X3969" s="87">
        <v>4.6</v>
      </c>
      <c r="Y3969" s="87">
        <v>4.4</v>
      </c>
      <c r="Z3969" s="91"/>
      <c r="AA3969" s="92"/>
    </row>
    <row r="3970" customHeight="1" spans="1:27">
      <c r="A3970" s="62">
        <v>41</v>
      </c>
      <c r="B3970" s="91">
        <v>4008</v>
      </c>
      <c r="C3970" s="156" t="s">
        <v>8029</v>
      </c>
      <c r="D3970" s="156" t="s">
        <v>8015</v>
      </c>
      <c r="E3970" s="156" t="s">
        <v>2628</v>
      </c>
      <c r="F3970" s="156" t="s">
        <v>34</v>
      </c>
      <c r="G3970" s="157" t="s">
        <v>8030</v>
      </c>
      <c r="H3970" s="68">
        <v>163.3</v>
      </c>
      <c r="I3970" s="68">
        <v>64.6</v>
      </c>
      <c r="J3970" s="71">
        <f>IF(F3970="女",IF(H3970=0,0,VLOOKUP(I3970/(H3970*H3970/10000),标准!M$108:N$112,2,TRUE)),IF(H3970=0,0,VLOOKUP(I3970/(H3970*H3970/10000),标准!M$74:N$78,2,TRUE)))</f>
        <v>80</v>
      </c>
      <c r="K3970" s="72">
        <v>2442</v>
      </c>
      <c r="L3970" s="71">
        <f>IF(A3970&lt;43,IF(F3970="女",VLOOKUP(K3970,标准!K$108:L$128,2,TRUE),VLOOKUP(K3970,标准!K$74:L$94,2,TRUE)),IF(F3970="女",VLOOKUP(K3970,标准!K$39:L$59,2,TRUE),VLOOKUP(K3970,标准!K$3:L$23,2,TRUE)))</f>
        <v>68</v>
      </c>
      <c r="M3970" s="68">
        <v>15.2</v>
      </c>
      <c r="N3970" s="71">
        <f>IF(M3970="",0,IF(A3970&lt;43,IF(F3970="女",VLOOKUP(M3970,标准!C$108:D$128,2,TRUE),VLOOKUP(M3970,标准!C$74:D$94,2,TRUE)),IF(F3970="女",VLOOKUP(M3970,标准!C$39:D$59,2,TRUE),VLOOKUP(M3970,标准!C$3:D$23,2,TRUE))))</f>
        <v>74</v>
      </c>
      <c r="O3970" s="124">
        <v>170</v>
      </c>
      <c r="P3970" s="71">
        <f>IF(A3970&lt;43,IF(F3970="女",VLOOKUP(O3970/100,标准!E$108:F$128,2,TRUE),VLOOKUP(O3970/100,标准!E$74:F$94,2,TRUE)),IF(F3970="女",VLOOKUP(O3970/100,标准!E$39:F$59,2,TRUE),VLOOKUP(O3970/100,标准!E$3:F$23,2,TRUE)))</f>
        <v>72</v>
      </c>
      <c r="Q3970" s="125">
        <v>3.5</v>
      </c>
      <c r="R3970" s="71">
        <f>IF(Q3970=0,0,IF(A3970&lt;43,IF(F3970="女",IF(Q3970="",0,VLOOKUP(Q3970,标准!I$108:J$138,2,TRUE)),IF(Q3970="",0,VLOOKUP(Q3970,标准!I$74:J$104,2,TRUE))),IF(F3970="女",IF(Q3970="",0,VLOOKUP(Q3970,标准!I$39:J$69,2,TRUE)),IF(Q3970="",0,VLOOKUP(Q3970,标准!I$3:J$33,2,TRUE)))))</f>
        <v>76</v>
      </c>
      <c r="S3970" s="126">
        <v>31</v>
      </c>
      <c r="T3970" s="71">
        <f>IF(A3970&lt;43,IF(F3970="女",VLOOKUP(S3970,标准!G$108:H$138,2,TRUE),VLOOKUP(S3970,标准!G$74:H$99,2,TRUE)),IF(F3970="女",VLOOKUP(S3970,标准!G$39:H$69,2,TRUE),VLOOKUP(S3970,标准!G$3:H$28,2,TRUE)))</f>
        <v>64</v>
      </c>
      <c r="U3970" s="127">
        <v>8.1</v>
      </c>
      <c r="V3970" s="71">
        <f>IF(U3970=0,0,IF(A3970&lt;43,IF(F3970="女",IF(U3970="",0,VLOOKUP(U3970,标准!A$108:B$128,2,TRUE)),IF(U3970="",0,VLOOKUP(U3970,标准!A$74:B$94,2,TRUE))),IF(F3970="女",IF(U3970="",0,VLOOKUP(U3970,标准!A$39:B$59,2,TRUE)),IF(U3970="",0,VLOOKUP(U3970,标准!A$3:B$23,2,TRUE)))))</f>
        <v>80</v>
      </c>
      <c r="W3970" s="86">
        <f t="shared" ref="W3970:W4033" si="62">V3970*0.2+N3970*0.1+P3970*0.1+T3970*0.1+R3970*0.2+J3970*0.15+L3970*0.15</f>
        <v>74.4</v>
      </c>
      <c r="X3970" s="87">
        <v>4.6</v>
      </c>
      <c r="Y3970" s="87">
        <v>4.7</v>
      </c>
      <c r="Z3970" s="91"/>
      <c r="AA3970" s="92"/>
    </row>
    <row r="3971" customHeight="1" spans="1:27">
      <c r="A3971" s="62">
        <v>41</v>
      </c>
      <c r="B3971" s="91">
        <v>4009</v>
      </c>
      <c r="C3971" s="156" t="s">
        <v>8031</v>
      </c>
      <c r="D3971" s="156" t="s">
        <v>8015</v>
      </c>
      <c r="E3971" s="156" t="s">
        <v>2628</v>
      </c>
      <c r="F3971" s="156" t="s">
        <v>30</v>
      </c>
      <c r="G3971" s="157" t="s">
        <v>8032</v>
      </c>
      <c r="H3971" s="68">
        <v>166.5</v>
      </c>
      <c r="I3971" s="68">
        <v>62.1</v>
      </c>
      <c r="J3971" s="71">
        <f>IF(F3971="女",IF(H3971=0,0,VLOOKUP(I3971/(H3971*H3971/10000),标准!M$108:N$112,2,TRUE)),IF(H3971=0,0,VLOOKUP(I3971/(H3971*H3971/10000),标准!M$74:N$78,2,TRUE)))</f>
        <v>100</v>
      </c>
      <c r="K3971" s="72">
        <v>5004</v>
      </c>
      <c r="L3971" s="71">
        <f>IF(A3971&lt;43,IF(F3971="女",VLOOKUP(K3971,标准!K$108:L$128,2,TRUE),VLOOKUP(K3971,标准!K$74:L$94,2,TRUE)),IF(F3971="女",VLOOKUP(K3971,标准!K$39:L$59,2,TRUE),VLOOKUP(K3971,标准!K$3:L$23,2,TRUE)))</f>
        <v>95</v>
      </c>
      <c r="M3971" s="68">
        <v>13</v>
      </c>
      <c r="N3971" s="71">
        <f>IF(M3971="",0,IF(A3971&lt;43,IF(F3971="女",VLOOKUP(M3971,标准!C$108:D$128,2,TRUE),VLOOKUP(M3971,标准!C$74:D$94,2,TRUE)),IF(F3971="女",VLOOKUP(M3971,标准!C$39:D$59,2,TRUE),VLOOKUP(M3971,标准!C$3:D$23,2,TRUE))))</f>
        <v>72</v>
      </c>
      <c r="O3971" s="124">
        <v>222</v>
      </c>
      <c r="P3971" s="71">
        <f>IF(A3971&lt;43,IF(F3971="女",VLOOKUP(O3971/100,标准!E$108:F$128,2,TRUE),VLOOKUP(O3971/100,标准!E$74:F$94,2,TRUE)),IF(F3971="女",VLOOKUP(O3971/100,标准!E$39:F$59,2,TRUE),VLOOKUP(O3971/100,标准!E$3:F$23,2,TRUE)))</f>
        <v>66</v>
      </c>
      <c r="Q3971" s="125">
        <v>4.19</v>
      </c>
      <c r="R3971" s="71">
        <f>IF(Q3971=0,0,IF(A3971&lt;43,IF(F3971="女",IF(Q3971="",0,VLOOKUP(Q3971,标准!I$108:J$138,2,TRUE)),IF(Q3971="",0,VLOOKUP(Q3971,标准!I$74:J$104,2,TRUE))),IF(F3971="女",IF(Q3971="",0,VLOOKUP(Q3971,标准!I$39:J$69,2,TRUE)),IF(Q3971="",0,VLOOKUP(Q3971,标准!I$3:J$33,2,TRUE)))))</f>
        <v>64</v>
      </c>
      <c r="S3971" s="126">
        <v>2</v>
      </c>
      <c r="T3971" s="71">
        <f>IF(A3971&lt;43,IF(F3971="女",VLOOKUP(S3971,标准!G$108:H$138,2,TRUE),VLOOKUP(S3971,标准!G$74:H$99,2,TRUE)),IF(F3971="女",VLOOKUP(S3971,标准!G$39:H$69,2,TRUE),VLOOKUP(S3971,标准!G$3:H$28,2,TRUE)))</f>
        <v>0</v>
      </c>
      <c r="U3971" s="127">
        <v>8.1</v>
      </c>
      <c r="V3971" s="71">
        <f>IF(U3971=0,0,IF(A3971&lt;43,IF(F3971="女",IF(U3971="",0,VLOOKUP(U3971,标准!A$108:B$128,2,TRUE)),IF(U3971="",0,VLOOKUP(U3971,标准!A$74:B$94,2,TRUE))),IF(F3971="女",IF(U3971="",0,VLOOKUP(U3971,标准!A$39:B$59,2,TRUE)),IF(U3971="",0,VLOOKUP(U3971,标准!A$3:B$23,2,TRUE)))))</f>
        <v>70</v>
      </c>
      <c r="W3971" s="86">
        <f t="shared" si="62"/>
        <v>69.85</v>
      </c>
      <c r="X3971" s="87">
        <v>4.9</v>
      </c>
      <c r="Y3971" s="87">
        <v>4.5</v>
      </c>
      <c r="Z3971" s="91"/>
      <c r="AA3971" s="92"/>
    </row>
    <row r="3972" customHeight="1" spans="1:27">
      <c r="A3972" s="62">
        <v>41</v>
      </c>
      <c r="B3972" s="91">
        <v>4010</v>
      </c>
      <c r="C3972" s="156" t="s">
        <v>8033</v>
      </c>
      <c r="D3972" s="156" t="s">
        <v>8015</v>
      </c>
      <c r="E3972" s="156" t="s">
        <v>2628</v>
      </c>
      <c r="F3972" s="156" t="s">
        <v>34</v>
      </c>
      <c r="G3972" s="157" t="s">
        <v>8034</v>
      </c>
      <c r="H3972" s="68">
        <v>164.6</v>
      </c>
      <c r="I3972" s="68">
        <v>61.7</v>
      </c>
      <c r="J3972" s="71">
        <f>IF(F3972="女",IF(H3972=0,0,VLOOKUP(I3972/(H3972*H3972/10000),标准!M$108:N$112,2,TRUE)),IF(H3972=0,0,VLOOKUP(I3972/(H3972*H3972/10000),标准!M$74:N$78,2,TRUE)))</f>
        <v>100</v>
      </c>
      <c r="K3972" s="72">
        <v>2294</v>
      </c>
      <c r="L3972" s="71">
        <f>IF(A3972&lt;43,IF(F3972="女",VLOOKUP(K3972,标准!K$108:L$128,2,TRUE),VLOOKUP(K3972,标准!K$74:L$94,2,TRUE)),IF(F3972="女",VLOOKUP(K3972,标准!K$39:L$59,2,TRUE),VLOOKUP(K3972,标准!K$3:L$23,2,TRUE)))</f>
        <v>64</v>
      </c>
      <c r="M3972" s="68">
        <v>14.2</v>
      </c>
      <c r="N3972" s="71">
        <f>IF(M3972="",0,IF(A3972&lt;43,IF(F3972="女",VLOOKUP(M3972,标准!C$108:D$128,2,TRUE),VLOOKUP(M3972,标准!C$74:D$94,2,TRUE)),IF(F3972="女",VLOOKUP(M3972,标准!C$39:D$59,2,TRUE),VLOOKUP(M3972,标准!C$3:D$23,2,TRUE))))</f>
        <v>72</v>
      </c>
      <c r="O3972" s="124">
        <v>170</v>
      </c>
      <c r="P3972" s="71">
        <f>IF(A3972&lt;43,IF(F3972="女",VLOOKUP(O3972/100,标准!E$108:F$128,2,TRUE),VLOOKUP(O3972/100,标准!E$74:F$94,2,TRUE)),IF(F3972="女",VLOOKUP(O3972/100,标准!E$39:F$59,2,TRUE),VLOOKUP(O3972/100,标准!E$3:F$23,2,TRUE)))</f>
        <v>72</v>
      </c>
      <c r="Q3972" s="125">
        <v>4.28</v>
      </c>
      <c r="R3972" s="71">
        <f>IF(Q3972=0,0,IF(A3972&lt;43,IF(F3972="女",IF(Q3972="",0,VLOOKUP(Q3972,标准!I$108:J$138,2,TRUE)),IF(Q3972="",0,VLOOKUP(Q3972,标准!I$74:J$104,2,TRUE))),IF(F3972="女",IF(Q3972="",0,VLOOKUP(Q3972,标准!I$39:J$69,2,TRUE)),IF(Q3972="",0,VLOOKUP(Q3972,标准!I$3:J$33,2,TRUE)))))</f>
        <v>62</v>
      </c>
      <c r="S3972" s="126">
        <v>32</v>
      </c>
      <c r="T3972" s="71">
        <f>IF(A3972&lt;43,IF(F3972="女",VLOOKUP(S3972,标准!G$108:H$138,2,TRUE),VLOOKUP(S3972,标准!G$74:H$99,2,TRUE)),IF(F3972="女",VLOOKUP(S3972,标准!G$39:H$69,2,TRUE),VLOOKUP(S3972,标准!G$3:H$28,2,TRUE)))</f>
        <v>66</v>
      </c>
      <c r="U3972" s="127">
        <v>8.7</v>
      </c>
      <c r="V3972" s="71">
        <f>IF(U3972=0,0,IF(A3972&lt;43,IF(F3972="女",IF(U3972="",0,VLOOKUP(U3972,标准!A$108:B$128,2,TRUE)),IF(U3972="",0,VLOOKUP(U3972,标准!A$74:B$94,2,TRUE))),IF(F3972="女",IF(U3972="",0,VLOOKUP(U3972,标准!A$39:B$59,2,TRUE)),IF(U3972="",0,VLOOKUP(U3972,标准!A$3:B$23,2,TRUE)))))</f>
        <v>76</v>
      </c>
      <c r="W3972" s="86">
        <f t="shared" si="62"/>
        <v>73.2</v>
      </c>
      <c r="X3972" s="87">
        <v>4.9</v>
      </c>
      <c r="Y3972" s="87">
        <v>4.8</v>
      </c>
      <c r="Z3972" s="91"/>
      <c r="AA3972" s="92"/>
    </row>
    <row r="3973" customHeight="1" spans="1:27">
      <c r="A3973" s="62">
        <v>41</v>
      </c>
      <c r="B3973" s="91">
        <v>4011</v>
      </c>
      <c r="C3973" s="156" t="s">
        <v>8035</v>
      </c>
      <c r="D3973" s="156" t="s">
        <v>8015</v>
      </c>
      <c r="E3973" s="156" t="s">
        <v>2628</v>
      </c>
      <c r="F3973" s="156" t="s">
        <v>34</v>
      </c>
      <c r="G3973" s="157" t="s">
        <v>8036</v>
      </c>
      <c r="H3973" s="68">
        <v>154.2</v>
      </c>
      <c r="I3973" s="68">
        <v>50.7</v>
      </c>
      <c r="J3973" s="71">
        <f>IF(F3973="女",IF(H3973=0,0,VLOOKUP(I3973/(H3973*H3973/10000),标准!M$108:N$112,2,TRUE)),IF(H3973=0,0,VLOOKUP(I3973/(H3973*H3973/10000),标准!M$74:N$78,2,TRUE)))</f>
        <v>100</v>
      </c>
      <c r="K3973" s="72">
        <v>2417</v>
      </c>
      <c r="L3973" s="71">
        <f>IF(A3973&lt;43,IF(F3973="女",VLOOKUP(K3973,标准!K$108:L$128,2,TRUE),VLOOKUP(K3973,标准!K$74:L$94,2,TRUE)),IF(F3973="女",VLOOKUP(K3973,标准!K$39:L$59,2,TRUE),VLOOKUP(K3973,标准!K$3:L$23,2,TRUE)))</f>
        <v>68</v>
      </c>
      <c r="M3973" s="68">
        <v>22.7</v>
      </c>
      <c r="N3973" s="71">
        <f>IF(M3973="",0,IF(A3973&lt;43,IF(F3973="女",VLOOKUP(M3973,标准!C$108:D$128,2,TRUE),VLOOKUP(M3973,标准!C$74:D$94,2,TRUE)),IF(F3973="女",VLOOKUP(M3973,标准!C$39:D$59,2,TRUE),VLOOKUP(M3973,标准!C$3:D$23,2,TRUE))))</f>
        <v>90</v>
      </c>
      <c r="O3973" s="124">
        <v>155</v>
      </c>
      <c r="P3973" s="71">
        <f>IF(A3973&lt;43,IF(F3973="女",VLOOKUP(O3973/100,标准!E$108:F$128,2,TRUE),VLOOKUP(O3973/100,标准!E$74:F$94,2,TRUE)),IF(F3973="女",VLOOKUP(O3973/100,标准!E$39:F$59,2,TRUE),VLOOKUP(O3973/100,标准!E$3:F$23,2,TRUE)))</f>
        <v>62</v>
      </c>
      <c r="Q3973" s="125">
        <v>4.11</v>
      </c>
      <c r="R3973" s="71">
        <f>IF(Q3973=0,0,IF(A3973&lt;43,IF(F3973="女",IF(Q3973="",0,VLOOKUP(Q3973,标准!I$108:J$138,2,TRUE)),IF(Q3973="",0,VLOOKUP(Q3973,标准!I$74:J$104,2,TRUE))),IF(F3973="女",IF(Q3973="",0,VLOOKUP(Q3973,标准!I$39:J$69,2,TRUE)),IF(Q3973="",0,VLOOKUP(Q3973,标准!I$3:J$33,2,TRUE)))))</f>
        <v>68</v>
      </c>
      <c r="S3973" s="126">
        <v>32</v>
      </c>
      <c r="T3973" s="71">
        <f>IF(A3973&lt;43,IF(F3973="女",VLOOKUP(S3973,标准!G$108:H$138,2,TRUE),VLOOKUP(S3973,标准!G$74:H$99,2,TRUE)),IF(F3973="女",VLOOKUP(S3973,标准!G$39:H$69,2,TRUE),VLOOKUP(S3973,标准!G$3:H$28,2,TRUE)))</f>
        <v>66</v>
      </c>
      <c r="U3973" s="127">
        <v>8.7</v>
      </c>
      <c r="V3973" s="71">
        <f>IF(U3973=0,0,IF(A3973&lt;43,IF(F3973="女",IF(U3973="",0,VLOOKUP(U3973,标准!A$108:B$128,2,TRUE)),IF(U3973="",0,VLOOKUP(U3973,标准!A$74:B$94,2,TRUE))),IF(F3973="女",IF(U3973="",0,VLOOKUP(U3973,标准!A$39:B$59,2,TRUE)),IF(U3973="",0,VLOOKUP(U3973,标准!A$3:B$23,2,TRUE)))))</f>
        <v>76</v>
      </c>
      <c r="W3973" s="86">
        <f t="shared" si="62"/>
        <v>75.8</v>
      </c>
      <c r="X3973" s="87">
        <v>3.7</v>
      </c>
      <c r="Y3973" s="87">
        <v>4.5</v>
      </c>
      <c r="Z3973" s="91"/>
      <c r="AA3973" s="92"/>
    </row>
    <row r="3974" customHeight="1" spans="1:27">
      <c r="A3974" s="62">
        <v>41</v>
      </c>
      <c r="B3974" s="91">
        <v>4012</v>
      </c>
      <c r="C3974" s="156" t="s">
        <v>8037</v>
      </c>
      <c r="D3974" s="156" t="s">
        <v>8015</v>
      </c>
      <c r="E3974" s="156" t="s">
        <v>2628</v>
      </c>
      <c r="F3974" s="156" t="s">
        <v>34</v>
      </c>
      <c r="G3974" s="157" t="s">
        <v>8038</v>
      </c>
      <c r="H3974" s="68">
        <v>154.2</v>
      </c>
      <c r="I3974" s="68">
        <v>47.3</v>
      </c>
      <c r="J3974" s="71">
        <f>IF(F3974="女",IF(H3974=0,0,VLOOKUP(I3974/(H3974*H3974/10000),标准!M$108:N$112,2,TRUE)),IF(H3974=0,0,VLOOKUP(I3974/(H3974*H3974/10000),标准!M$74:N$78,2,TRUE)))</f>
        <v>100</v>
      </c>
      <c r="K3974" s="72">
        <v>2874</v>
      </c>
      <c r="L3974" s="71">
        <f>IF(A3974&lt;43,IF(F3974="女",VLOOKUP(K3974,标准!K$108:L$128,2,TRUE),VLOOKUP(K3974,标准!K$74:L$94,2,TRUE)),IF(F3974="女",VLOOKUP(K3974,标准!K$39:L$59,2,TRUE),VLOOKUP(K3974,标准!K$3:L$23,2,TRUE)))</f>
        <v>76</v>
      </c>
      <c r="M3974" s="68">
        <v>8.2</v>
      </c>
      <c r="N3974" s="71">
        <f>IF(M3974="",0,IF(A3974&lt;43,IF(F3974="女",VLOOKUP(M3974,标准!C$108:D$128,2,TRUE),VLOOKUP(M3974,标准!C$74:D$94,2,TRUE)),IF(F3974="女",VLOOKUP(M3974,标准!C$39:D$59,2,TRUE),VLOOKUP(M3974,标准!C$3:D$23,2,TRUE))))</f>
        <v>62</v>
      </c>
      <c r="O3974" s="124"/>
      <c r="P3974" s="71">
        <f>IF(A3974&lt;43,IF(F3974="女",VLOOKUP(O3974/100,标准!E$108:F$128,2,TRUE),VLOOKUP(O3974/100,标准!E$74:F$94,2,TRUE)),IF(F3974="女",VLOOKUP(O3974/100,标准!E$39:F$59,2,TRUE),VLOOKUP(O3974/100,标准!E$3:F$23,2,TRUE)))</f>
        <v>0</v>
      </c>
      <c r="Q3974" s="125"/>
      <c r="R3974" s="71">
        <f>IF(Q3974=0,0,IF(A3974&lt;43,IF(F3974="女",IF(Q3974="",0,VLOOKUP(Q3974,标准!I$108:J$138,2,TRUE)),IF(Q3974="",0,VLOOKUP(Q3974,标准!I$74:J$104,2,TRUE))),IF(F3974="女",IF(Q3974="",0,VLOOKUP(Q3974,标准!I$39:J$69,2,TRUE)),IF(Q3974="",0,VLOOKUP(Q3974,标准!I$3:J$33,2,TRUE)))))</f>
        <v>0</v>
      </c>
      <c r="S3974" s="126"/>
      <c r="T3974" s="71">
        <f>IF(A3974&lt;43,IF(F3974="女",VLOOKUP(S3974,标准!G$108:H$138,2,TRUE),VLOOKUP(S3974,标准!G$74:H$99,2,TRUE)),IF(F3974="女",VLOOKUP(S3974,标准!G$39:H$69,2,TRUE),VLOOKUP(S3974,标准!G$3:H$28,2,TRUE)))</f>
        <v>0</v>
      </c>
      <c r="U3974" s="127"/>
      <c r="V3974" s="71">
        <f>IF(U3974=0,0,IF(A3974&lt;43,IF(F3974="女",IF(U3974="",0,VLOOKUP(U3974,标准!A$108:B$128,2,TRUE)),IF(U3974="",0,VLOOKUP(U3974,标准!A$74:B$94,2,TRUE))),IF(F3974="女",IF(U3974="",0,VLOOKUP(U3974,标准!A$39:B$59,2,TRUE)),IF(U3974="",0,VLOOKUP(U3974,标准!A$3:B$23,2,TRUE)))))</f>
        <v>0</v>
      </c>
      <c r="W3974" s="86">
        <v>60</v>
      </c>
      <c r="X3974" s="87">
        <v>4.3</v>
      </c>
      <c r="Y3974" s="87">
        <v>4.3</v>
      </c>
      <c r="Z3974" s="91"/>
      <c r="AA3974" s="135" t="s">
        <v>108</v>
      </c>
    </row>
    <row r="3975" customHeight="1" spans="1:27">
      <c r="A3975" s="62">
        <v>41</v>
      </c>
      <c r="B3975" s="91">
        <v>4013</v>
      </c>
      <c r="C3975" s="156" t="s">
        <v>8039</v>
      </c>
      <c r="D3975" s="156" t="s">
        <v>8015</v>
      </c>
      <c r="E3975" s="156" t="s">
        <v>2628</v>
      </c>
      <c r="F3975" s="156" t="s">
        <v>30</v>
      </c>
      <c r="G3975" s="157" t="s">
        <v>8040</v>
      </c>
      <c r="H3975" s="68">
        <v>181.3</v>
      </c>
      <c r="I3975" s="68">
        <v>64.2</v>
      </c>
      <c r="J3975" s="71">
        <f>IF(F3975="女",IF(H3975=0,0,VLOOKUP(I3975/(H3975*H3975/10000),标准!M$108:N$112,2,TRUE)),IF(H3975=0,0,VLOOKUP(I3975/(H3975*H3975/10000),标准!M$74:N$78,2,TRUE)))</f>
        <v>100</v>
      </c>
      <c r="K3975" s="72">
        <v>5164</v>
      </c>
      <c r="L3975" s="71">
        <f>IF(A3975&lt;43,IF(F3975="女",VLOOKUP(K3975,标准!K$108:L$128,2,TRUE),VLOOKUP(K3975,标准!K$74:L$94,2,TRUE)),IF(F3975="女",VLOOKUP(K3975,标准!K$39:L$59,2,TRUE),VLOOKUP(K3975,标准!K$3:L$23,2,TRUE)))</f>
        <v>100</v>
      </c>
      <c r="M3975" s="68">
        <v>12</v>
      </c>
      <c r="N3975" s="71">
        <f>IF(M3975="",0,IF(A3975&lt;43,IF(F3975="女",VLOOKUP(M3975,标准!C$108:D$128,2,TRUE),VLOOKUP(M3975,标准!C$74:D$94,2,TRUE)),IF(F3975="女",VLOOKUP(M3975,标准!C$39:D$59,2,TRUE),VLOOKUP(M3975,标准!C$3:D$23,2,TRUE))))</f>
        <v>70</v>
      </c>
      <c r="O3975" s="124">
        <v>278</v>
      </c>
      <c r="P3975" s="71">
        <f>IF(A3975&lt;43,IF(F3975="女",VLOOKUP(O3975/100,标准!E$108:F$128,2,TRUE),VLOOKUP(O3975/100,标准!E$74:F$94,2,TRUE)),IF(F3975="女",VLOOKUP(O3975/100,标准!E$39:F$59,2,TRUE),VLOOKUP(O3975/100,标准!E$3:F$23,2,TRUE)))</f>
        <v>100</v>
      </c>
      <c r="Q3975" s="125">
        <v>4.15</v>
      </c>
      <c r="R3975" s="71">
        <f>IF(Q3975=0,0,IF(A3975&lt;43,IF(F3975="女",IF(Q3975="",0,VLOOKUP(Q3975,标准!I$108:J$138,2,TRUE)),IF(Q3975="",0,VLOOKUP(Q3975,标准!I$74:J$104,2,TRUE))),IF(F3975="女",IF(Q3975="",0,VLOOKUP(Q3975,标准!I$39:J$69,2,TRUE)),IF(Q3975="",0,VLOOKUP(Q3975,标准!I$3:J$33,2,TRUE)))))</f>
        <v>66</v>
      </c>
      <c r="S3975" s="126">
        <v>2</v>
      </c>
      <c r="T3975" s="71">
        <f>IF(A3975&lt;43,IF(F3975="女",VLOOKUP(S3975,标准!G$108:H$138,2,TRUE),VLOOKUP(S3975,标准!G$74:H$99,2,TRUE)),IF(F3975="女",VLOOKUP(S3975,标准!G$39:H$69,2,TRUE),VLOOKUP(S3975,标准!G$3:H$28,2,TRUE)))</f>
        <v>0</v>
      </c>
      <c r="U3975" s="127">
        <v>7.4</v>
      </c>
      <c r="V3975" s="71">
        <f>IF(U3975=0,0,IF(A3975&lt;43,IF(F3975="女",IF(U3975="",0,VLOOKUP(U3975,标准!A$108:B$128,2,TRUE)),IF(U3975="",0,VLOOKUP(U3975,标准!A$74:B$94,2,TRUE))),IF(F3975="女",IF(U3975="",0,VLOOKUP(U3975,标准!A$39:B$59,2,TRUE)),IF(U3975="",0,VLOOKUP(U3975,标准!A$3:B$23,2,TRUE)))))</f>
        <v>76</v>
      </c>
      <c r="W3975" s="86">
        <f t="shared" si="62"/>
        <v>75.4</v>
      </c>
      <c r="X3975" s="87">
        <v>3.9</v>
      </c>
      <c r="Y3975" s="87">
        <v>4</v>
      </c>
      <c r="Z3975" s="91"/>
      <c r="AA3975" s="92"/>
    </row>
    <row r="3976" customHeight="1" spans="1:27">
      <c r="A3976" s="62">
        <v>41</v>
      </c>
      <c r="B3976" s="91">
        <v>4014</v>
      </c>
      <c r="C3976" s="156" t="s">
        <v>8041</v>
      </c>
      <c r="D3976" s="156" t="s">
        <v>8015</v>
      </c>
      <c r="E3976" s="156" t="s">
        <v>2628</v>
      </c>
      <c r="F3976" s="156" t="s">
        <v>34</v>
      </c>
      <c r="G3976" s="157" t="s">
        <v>8042</v>
      </c>
      <c r="H3976" s="68">
        <v>160.5</v>
      </c>
      <c r="I3976" s="68">
        <v>51</v>
      </c>
      <c r="J3976" s="71">
        <f>IF(F3976="女",IF(H3976=0,0,VLOOKUP(I3976/(H3976*H3976/10000),标准!M$108:N$112,2,TRUE)),IF(H3976=0,0,VLOOKUP(I3976/(H3976*H3976/10000),标准!M$74:N$78,2,TRUE)))</f>
        <v>100</v>
      </c>
      <c r="K3976" s="72">
        <v>3447</v>
      </c>
      <c r="L3976" s="71">
        <f>IF(A3976&lt;43,IF(F3976="女",VLOOKUP(K3976,标准!K$108:L$128,2,TRUE),VLOOKUP(K3976,标准!K$74:L$94,2,TRUE)),IF(F3976="女",VLOOKUP(K3976,标准!K$39:L$59,2,TRUE),VLOOKUP(K3976,标准!K$3:L$23,2,TRUE)))</f>
        <v>100</v>
      </c>
      <c r="M3976" s="68">
        <v>18.5</v>
      </c>
      <c r="N3976" s="71">
        <f>IF(M3976="",0,IF(A3976&lt;43,IF(F3976="女",VLOOKUP(M3976,标准!C$108:D$128,2,TRUE),VLOOKUP(M3976,标准!C$74:D$94,2,TRUE)),IF(F3976="女",VLOOKUP(M3976,标准!C$39:D$59,2,TRUE),VLOOKUP(M3976,标准!C$3:D$23,2,TRUE))))</f>
        <v>78</v>
      </c>
      <c r="O3976" s="124">
        <v>190</v>
      </c>
      <c r="P3976" s="71">
        <f>IF(A3976&lt;43,IF(F3976="女",VLOOKUP(O3976/100,标准!E$108:F$128,2,TRUE),VLOOKUP(O3976/100,标准!E$74:F$94,2,TRUE)),IF(F3976="女",VLOOKUP(O3976/100,标准!E$39:F$59,2,TRUE),VLOOKUP(O3976/100,标准!E$3:F$23,2,TRUE)))</f>
        <v>85</v>
      </c>
      <c r="Q3976" s="125">
        <v>4.04</v>
      </c>
      <c r="R3976" s="71">
        <f>IF(Q3976=0,0,IF(A3976&lt;43,IF(F3976="女",IF(Q3976="",0,VLOOKUP(Q3976,标准!I$108:J$138,2,TRUE)),IF(Q3976="",0,VLOOKUP(Q3976,标准!I$74:J$104,2,TRUE))),IF(F3976="女",IF(Q3976="",0,VLOOKUP(Q3976,标准!I$39:J$69,2,TRUE)),IF(Q3976="",0,VLOOKUP(Q3976,标准!I$3:J$33,2,TRUE)))))</f>
        <v>72</v>
      </c>
      <c r="S3976" s="126">
        <v>39</v>
      </c>
      <c r="T3976" s="71">
        <f>IF(A3976&lt;43,IF(F3976="女",VLOOKUP(S3976,标准!G$108:H$138,2,TRUE),VLOOKUP(S3976,标准!G$74:H$99,2,TRUE)),IF(F3976="女",VLOOKUP(S3976,标准!G$39:H$69,2,TRUE),VLOOKUP(S3976,标准!G$3:H$28,2,TRUE)))</f>
        <v>72</v>
      </c>
      <c r="U3976" s="127">
        <v>9</v>
      </c>
      <c r="V3976" s="71">
        <f>IF(U3976=0,0,IF(A3976&lt;43,IF(F3976="女",IF(U3976="",0,VLOOKUP(U3976,标准!A$108:B$128,2,TRUE)),IF(U3976="",0,VLOOKUP(U3976,标准!A$74:B$94,2,TRUE))),IF(F3976="女",IF(U3976="",0,VLOOKUP(U3976,标准!A$39:B$59,2,TRUE)),IF(U3976="",0,VLOOKUP(U3976,标准!A$3:B$23,2,TRUE)))))</f>
        <v>72</v>
      </c>
      <c r="W3976" s="86">
        <f t="shared" si="62"/>
        <v>82.3</v>
      </c>
      <c r="X3976" s="87">
        <v>4.4</v>
      </c>
      <c r="Y3976" s="87">
        <v>4.3</v>
      </c>
      <c r="Z3976" s="91"/>
      <c r="AA3976" s="92"/>
    </row>
    <row r="3977" customHeight="1" spans="1:27">
      <c r="A3977" s="62">
        <v>41</v>
      </c>
      <c r="B3977" s="91">
        <v>4015</v>
      </c>
      <c r="C3977" s="156" t="s">
        <v>8043</v>
      </c>
      <c r="D3977" s="156" t="s">
        <v>8015</v>
      </c>
      <c r="E3977" s="156" t="s">
        <v>2628</v>
      </c>
      <c r="F3977" s="156" t="s">
        <v>34</v>
      </c>
      <c r="G3977" s="157" t="s">
        <v>8044</v>
      </c>
      <c r="H3977" s="68">
        <v>160</v>
      </c>
      <c r="I3977" s="68">
        <v>53</v>
      </c>
      <c r="J3977" s="71">
        <f>IF(F3977="女",IF(H3977=0,0,VLOOKUP(I3977/(H3977*H3977/10000),标准!M$108:N$112,2,TRUE)),IF(H3977=0,0,VLOOKUP(I3977/(H3977*H3977/10000),标准!M$74:N$78,2,TRUE)))</f>
        <v>100</v>
      </c>
      <c r="K3977" s="72">
        <v>2735</v>
      </c>
      <c r="L3977" s="71">
        <f>IF(A3977&lt;43,IF(F3977="女",VLOOKUP(K3977,标准!K$108:L$128,2,TRUE),VLOOKUP(K3977,标准!K$74:L$94,2,TRUE)),IF(F3977="女",VLOOKUP(K3977,标准!K$39:L$59,2,TRUE),VLOOKUP(K3977,标准!K$3:L$23,2,TRUE)))</f>
        <v>74</v>
      </c>
      <c r="M3977" s="68">
        <v>22</v>
      </c>
      <c r="N3977" s="71">
        <f>IF(M3977="",0,IF(A3977&lt;43,IF(F3977="女",VLOOKUP(M3977,标准!C$108:D$128,2,TRUE),VLOOKUP(M3977,标准!C$74:D$94,2,TRUE)),IF(F3977="女",VLOOKUP(M3977,标准!C$39:D$59,2,TRUE),VLOOKUP(M3977,标准!C$3:D$23,2,TRUE))))</f>
        <v>85</v>
      </c>
      <c r="O3977" s="124">
        <v>175</v>
      </c>
      <c r="P3977" s="71">
        <f>IF(A3977&lt;43,IF(F3977="女",VLOOKUP(O3977/100,标准!E$108:F$128,2,TRUE),VLOOKUP(O3977/100,标准!E$74:F$94,2,TRUE)),IF(F3977="女",VLOOKUP(O3977/100,标准!E$39:F$59,2,TRUE),VLOOKUP(O3977/100,标准!E$3:F$23,2,TRUE)))</f>
        <v>76</v>
      </c>
      <c r="Q3977" s="125">
        <v>3.31</v>
      </c>
      <c r="R3977" s="71">
        <f>IF(Q3977=0,0,IF(A3977&lt;43,IF(F3977="女",IF(Q3977="",0,VLOOKUP(Q3977,标准!I$108:J$138,2,TRUE)),IF(Q3977="",0,VLOOKUP(Q3977,标准!I$74:J$104,2,TRUE))),IF(F3977="女",IF(Q3977="",0,VLOOKUP(Q3977,标准!I$39:J$69,2,TRUE)),IF(Q3977="",0,VLOOKUP(Q3977,标准!I$3:J$33,2,TRUE)))))</f>
        <v>85</v>
      </c>
      <c r="S3977" s="126">
        <v>40</v>
      </c>
      <c r="T3977" s="71">
        <f>IF(A3977&lt;43,IF(F3977="女",VLOOKUP(S3977,标准!G$108:H$138,2,TRUE),VLOOKUP(S3977,标准!G$74:H$99,2,TRUE)),IF(F3977="女",VLOOKUP(S3977,标准!G$39:H$69,2,TRUE),VLOOKUP(S3977,标准!G$3:H$28,2,TRUE)))</f>
        <v>74</v>
      </c>
      <c r="U3977" s="127">
        <v>8.5</v>
      </c>
      <c r="V3977" s="71">
        <f>IF(U3977=0,0,IF(A3977&lt;43,IF(F3977="女",IF(U3977="",0,VLOOKUP(U3977,标准!A$108:B$128,2,TRUE)),IF(U3977="",0,VLOOKUP(U3977,标准!A$74:B$94,2,TRUE))),IF(F3977="女",IF(U3977="",0,VLOOKUP(U3977,标准!A$39:B$59,2,TRUE)),IF(U3977="",0,VLOOKUP(U3977,标准!A$3:B$23,2,TRUE)))))</f>
        <v>78</v>
      </c>
      <c r="W3977" s="86">
        <f t="shared" si="62"/>
        <v>82.2</v>
      </c>
      <c r="X3977" s="87">
        <v>4.4</v>
      </c>
      <c r="Y3977" s="87">
        <v>4.5</v>
      </c>
      <c r="Z3977" s="91"/>
      <c r="AA3977" s="92"/>
    </row>
    <row r="3978" customHeight="1" spans="1:27">
      <c r="A3978" s="62">
        <v>41</v>
      </c>
      <c r="B3978" s="91">
        <v>4016</v>
      </c>
      <c r="C3978" s="156" t="s">
        <v>8045</v>
      </c>
      <c r="D3978" s="156" t="s">
        <v>8015</v>
      </c>
      <c r="E3978" s="156" t="s">
        <v>2628</v>
      </c>
      <c r="F3978" s="156" t="s">
        <v>30</v>
      </c>
      <c r="G3978" s="157" t="s">
        <v>8046</v>
      </c>
      <c r="H3978" s="68">
        <v>170</v>
      </c>
      <c r="I3978" s="68">
        <v>60</v>
      </c>
      <c r="J3978" s="71">
        <f>IF(F3978="女",IF(H3978=0,0,VLOOKUP(I3978/(H3978*H3978/10000),标准!M$108:N$112,2,TRUE)),IF(H3978=0,0,VLOOKUP(I3978/(H3978*H3978/10000),标准!M$74:N$78,2,TRUE)))</f>
        <v>100</v>
      </c>
      <c r="K3978" s="72">
        <v>3485</v>
      </c>
      <c r="L3978" s="71">
        <f>IF(A3978&lt;43,IF(F3978="女",VLOOKUP(K3978,标准!K$108:L$128,2,TRUE),VLOOKUP(K3978,标准!K$74:L$94,2,TRUE)),IF(F3978="女",VLOOKUP(K3978,标准!K$39:L$59,2,TRUE),VLOOKUP(K3978,标准!K$3:L$23,2,TRUE)))</f>
        <v>66</v>
      </c>
      <c r="M3978" s="68">
        <v>12</v>
      </c>
      <c r="N3978" s="71">
        <f>IF(M3978="",0,IF(A3978&lt;43,IF(F3978="女",VLOOKUP(M3978,标准!C$108:D$128,2,TRUE),VLOOKUP(M3978,标准!C$74:D$94,2,TRUE)),IF(F3978="女",VLOOKUP(M3978,标准!C$39:D$59,2,TRUE),VLOOKUP(M3978,标准!C$3:D$23,2,TRUE))))</f>
        <v>70</v>
      </c>
      <c r="O3978" s="124">
        <v>222</v>
      </c>
      <c r="P3978" s="71">
        <f>IF(A3978&lt;43,IF(F3978="女",VLOOKUP(O3978/100,标准!E$108:F$128,2,TRUE),VLOOKUP(O3978/100,标准!E$74:F$94,2,TRUE)),IF(F3978="女",VLOOKUP(O3978/100,标准!E$39:F$59,2,TRUE),VLOOKUP(O3978/100,标准!E$3:F$23,2,TRUE)))</f>
        <v>66</v>
      </c>
      <c r="Q3978" s="125">
        <v>4.2</v>
      </c>
      <c r="R3978" s="71">
        <f>IF(Q3978=0,0,IF(A3978&lt;43,IF(F3978="女",IF(Q3978="",0,VLOOKUP(Q3978,标准!I$108:J$138,2,TRUE)),IF(Q3978="",0,VLOOKUP(Q3978,标准!I$74:J$104,2,TRUE))),IF(F3978="女",IF(Q3978="",0,VLOOKUP(Q3978,标准!I$39:J$69,2,TRUE)),IF(Q3978="",0,VLOOKUP(Q3978,标准!I$3:J$33,2,TRUE)))))</f>
        <v>64</v>
      </c>
      <c r="S3978" s="126">
        <v>2</v>
      </c>
      <c r="T3978" s="71">
        <f>IF(A3978&lt;43,IF(F3978="女",VLOOKUP(S3978,标准!G$108:H$138,2,TRUE),VLOOKUP(S3978,标准!G$74:H$99,2,TRUE)),IF(F3978="女",VLOOKUP(S3978,标准!G$39:H$69,2,TRUE),VLOOKUP(S3978,标准!G$3:H$28,2,TRUE)))</f>
        <v>0</v>
      </c>
      <c r="U3978" s="127">
        <v>7.9</v>
      </c>
      <c r="V3978" s="71">
        <f>IF(U3978=0,0,IF(A3978&lt;43,IF(F3978="女",IF(U3978="",0,VLOOKUP(U3978,标准!A$108:B$128,2,TRUE)),IF(U3978="",0,VLOOKUP(U3978,标准!A$74:B$94,2,TRUE))),IF(F3978="女",IF(U3978="",0,VLOOKUP(U3978,标准!A$39:B$59,2,TRUE)),IF(U3978="",0,VLOOKUP(U3978,标准!A$3:B$23,2,TRUE)))))</f>
        <v>72</v>
      </c>
      <c r="W3978" s="86">
        <f t="shared" si="62"/>
        <v>65.7</v>
      </c>
      <c r="X3978" s="87">
        <v>3.9</v>
      </c>
      <c r="Y3978" s="87">
        <v>3.9</v>
      </c>
      <c r="Z3978" s="91"/>
      <c r="AA3978" s="92"/>
    </row>
    <row r="3979" customHeight="1" spans="1:27">
      <c r="A3979" s="62">
        <v>41</v>
      </c>
      <c r="B3979" s="91">
        <v>4017</v>
      </c>
      <c r="C3979" s="156" t="s">
        <v>8047</v>
      </c>
      <c r="D3979" s="156" t="s">
        <v>8015</v>
      </c>
      <c r="E3979" s="156" t="s">
        <v>2628</v>
      </c>
      <c r="F3979" s="156" t="s">
        <v>34</v>
      </c>
      <c r="G3979" s="157" t="s">
        <v>8048</v>
      </c>
      <c r="H3979" s="68">
        <v>156.5</v>
      </c>
      <c r="I3979" s="68">
        <v>63.4</v>
      </c>
      <c r="J3979" s="71">
        <f>IF(F3979="女",IF(H3979=0,0,VLOOKUP(I3979/(H3979*H3979/10000),标准!M$108:N$112,2,TRUE)),IF(H3979=0,0,VLOOKUP(I3979/(H3979*H3979/10000),标准!M$74:N$78,2,TRUE)))</f>
        <v>80</v>
      </c>
      <c r="K3979" s="72">
        <v>3085</v>
      </c>
      <c r="L3979" s="71">
        <f>IF(A3979&lt;43,IF(F3979="女",VLOOKUP(K3979,标准!K$108:L$128,2,TRUE),VLOOKUP(K3979,标准!K$74:L$94,2,TRUE)),IF(F3979="女",VLOOKUP(K3979,标准!K$39:L$59,2,TRUE),VLOOKUP(K3979,标准!K$3:L$23,2,TRUE)))</f>
        <v>80</v>
      </c>
      <c r="M3979" s="68">
        <v>18</v>
      </c>
      <c r="N3979" s="71">
        <f>IF(M3979="",0,IF(A3979&lt;43,IF(F3979="女",VLOOKUP(M3979,标准!C$108:D$128,2,TRUE),VLOOKUP(M3979,标准!C$74:D$94,2,TRUE)),IF(F3979="女",VLOOKUP(M3979,标准!C$39:D$59,2,TRUE),VLOOKUP(M3979,标准!C$3:D$23,2,TRUE))))</f>
        <v>78</v>
      </c>
      <c r="O3979" s="124">
        <v>160</v>
      </c>
      <c r="P3979" s="71">
        <f>IF(A3979&lt;43,IF(F3979="女",VLOOKUP(O3979/100,标准!E$108:F$128,2,TRUE),VLOOKUP(O3979/100,标准!E$74:F$94,2,TRUE)),IF(F3979="女",VLOOKUP(O3979/100,标准!E$39:F$59,2,TRUE),VLOOKUP(O3979/100,标准!E$3:F$23,2,TRUE)))</f>
        <v>66</v>
      </c>
      <c r="Q3979" s="125">
        <v>3.55</v>
      </c>
      <c r="R3979" s="71">
        <f>IF(Q3979=0,0,IF(A3979&lt;43,IF(F3979="女",IF(Q3979="",0,VLOOKUP(Q3979,标准!I$108:J$138,2,TRUE)),IF(Q3979="",0,VLOOKUP(Q3979,标准!I$74:J$104,2,TRUE))),IF(F3979="女",IF(Q3979="",0,VLOOKUP(Q3979,标准!I$39:J$69,2,TRUE)),IF(Q3979="",0,VLOOKUP(Q3979,标准!I$3:J$33,2,TRUE)))))</f>
        <v>74</v>
      </c>
      <c r="S3979" s="126">
        <v>34</v>
      </c>
      <c r="T3979" s="71">
        <f>IF(A3979&lt;43,IF(F3979="女",VLOOKUP(S3979,标准!G$108:H$138,2,TRUE),VLOOKUP(S3979,标准!G$74:H$99,2,TRUE)),IF(F3979="女",VLOOKUP(S3979,标准!G$39:H$69,2,TRUE),VLOOKUP(S3979,标准!G$3:H$28,2,TRUE)))</f>
        <v>68</v>
      </c>
      <c r="U3979" s="127">
        <v>8.8</v>
      </c>
      <c r="V3979" s="71">
        <f>IF(U3979=0,0,IF(A3979&lt;43,IF(F3979="女",IF(U3979="",0,VLOOKUP(U3979,标准!A$108:B$128,2,TRUE)),IF(U3979="",0,VLOOKUP(U3979,标准!A$74:B$94,2,TRUE))),IF(F3979="女",IF(U3979="",0,VLOOKUP(U3979,标准!A$39:B$59,2,TRUE)),IF(U3979="",0,VLOOKUP(U3979,标准!A$3:B$23,2,TRUE)))))</f>
        <v>74</v>
      </c>
      <c r="W3979" s="86">
        <f t="shared" si="62"/>
        <v>74.8</v>
      </c>
      <c r="X3979" s="87">
        <v>4.9</v>
      </c>
      <c r="Y3979" s="87">
        <v>5.1</v>
      </c>
      <c r="Z3979" s="91"/>
      <c r="AA3979" s="92"/>
    </row>
    <row r="3980" customHeight="1" spans="1:27">
      <c r="A3980" s="62">
        <v>41</v>
      </c>
      <c r="B3980" s="91">
        <v>4018</v>
      </c>
      <c r="C3980" s="156" t="s">
        <v>8049</v>
      </c>
      <c r="D3980" s="156" t="s">
        <v>8015</v>
      </c>
      <c r="E3980" s="156" t="s">
        <v>2628</v>
      </c>
      <c r="F3980" s="156" t="s">
        <v>30</v>
      </c>
      <c r="G3980" s="157" t="s">
        <v>8050</v>
      </c>
      <c r="H3980" s="68">
        <v>164</v>
      </c>
      <c r="I3980" s="68">
        <v>54.6</v>
      </c>
      <c r="J3980" s="71">
        <f>IF(F3980="女",IF(H3980=0,0,VLOOKUP(I3980/(H3980*H3980/10000),标准!M$108:N$112,2,TRUE)),IF(H3980=0,0,VLOOKUP(I3980/(H3980*H3980/10000),标准!M$74:N$78,2,TRUE)))</f>
        <v>100</v>
      </c>
      <c r="K3980" s="72">
        <v>3872</v>
      </c>
      <c r="L3980" s="71">
        <f>IF(A3980&lt;43,IF(F3980="女",VLOOKUP(K3980,标准!K$108:L$128,2,TRUE),VLOOKUP(K3980,标准!K$74:L$94,2,TRUE)),IF(F3980="女",VLOOKUP(K3980,标准!K$39:L$59,2,TRUE),VLOOKUP(K3980,标准!K$3:L$23,2,TRUE)))</f>
        <v>72</v>
      </c>
      <c r="M3980" s="68">
        <v>24</v>
      </c>
      <c r="N3980" s="71">
        <f>IF(M3980="",0,IF(A3980&lt;43,IF(F3980="女",VLOOKUP(M3980,标准!C$108:D$128,2,TRUE),VLOOKUP(M3980,标准!C$74:D$94,2,TRUE)),IF(F3980="女",VLOOKUP(M3980,标准!C$39:D$59,2,TRUE),VLOOKUP(M3980,标准!C$3:D$23,2,TRUE))))</f>
        <v>95</v>
      </c>
      <c r="O3980" s="124">
        <v>230</v>
      </c>
      <c r="P3980" s="71">
        <f>IF(A3980&lt;43,IF(F3980="女",VLOOKUP(O3980/100,标准!E$108:F$128,2,TRUE),VLOOKUP(O3980/100,标准!E$74:F$94,2,TRUE)),IF(F3980="女",VLOOKUP(O3980/100,标准!E$39:F$59,2,TRUE),VLOOKUP(O3980/100,标准!E$3:F$23,2,TRUE)))</f>
        <v>70</v>
      </c>
      <c r="Q3980" s="125">
        <v>3.3</v>
      </c>
      <c r="R3980" s="71">
        <f>IF(Q3980=0,0,IF(A3980&lt;43,IF(F3980="女",IF(Q3980="",0,VLOOKUP(Q3980,标准!I$108:J$138,2,TRUE)),IF(Q3980="",0,VLOOKUP(Q3980,标准!I$74:J$104,2,TRUE))),IF(F3980="女",IF(Q3980="",0,VLOOKUP(Q3980,标准!I$39:J$69,2,TRUE)),IF(Q3980="",0,VLOOKUP(Q3980,标准!I$3:J$33,2,TRUE)))))</f>
        <v>85</v>
      </c>
      <c r="S3980" s="126">
        <v>2</v>
      </c>
      <c r="T3980" s="71">
        <f>IF(A3980&lt;43,IF(F3980="女",VLOOKUP(S3980,标准!G$108:H$138,2,TRUE),VLOOKUP(S3980,标准!G$74:H$99,2,TRUE)),IF(F3980="女",VLOOKUP(S3980,标准!G$39:H$69,2,TRUE),VLOOKUP(S3980,标准!G$3:H$28,2,TRUE)))</f>
        <v>0</v>
      </c>
      <c r="U3980" s="127">
        <v>8.1</v>
      </c>
      <c r="V3980" s="71">
        <f>IF(U3980=0,0,IF(A3980&lt;43,IF(F3980="女",IF(U3980="",0,VLOOKUP(U3980,标准!A$108:B$128,2,TRUE)),IF(U3980="",0,VLOOKUP(U3980,标准!A$74:B$94,2,TRUE))),IF(F3980="女",IF(U3980="",0,VLOOKUP(U3980,标准!A$39:B$59,2,TRUE)),IF(U3980="",0,VLOOKUP(U3980,标准!A$3:B$23,2,TRUE)))))</f>
        <v>70</v>
      </c>
      <c r="W3980" s="86">
        <f t="shared" si="62"/>
        <v>73.3</v>
      </c>
      <c r="X3980" s="87">
        <v>3.7</v>
      </c>
      <c r="Y3980" s="87">
        <v>3.7</v>
      </c>
      <c r="Z3980" s="91"/>
      <c r="AA3980" s="92"/>
    </row>
    <row r="3981" customHeight="1" spans="1:27">
      <c r="A3981" s="62">
        <v>41</v>
      </c>
      <c r="B3981" s="91">
        <v>4019</v>
      </c>
      <c r="C3981" s="156" t="s">
        <v>8051</v>
      </c>
      <c r="D3981" s="156" t="s">
        <v>8015</v>
      </c>
      <c r="E3981" s="156" t="s">
        <v>2628</v>
      </c>
      <c r="F3981" s="156" t="s">
        <v>34</v>
      </c>
      <c r="G3981" s="157" t="s">
        <v>8052</v>
      </c>
      <c r="H3981" s="68">
        <v>163</v>
      </c>
      <c r="I3981" s="68">
        <v>59</v>
      </c>
      <c r="J3981" s="71">
        <f>IF(F3981="女",IF(H3981=0,0,VLOOKUP(I3981/(H3981*H3981/10000),标准!M$108:N$112,2,TRUE)),IF(H3981=0,0,VLOOKUP(I3981/(H3981*H3981/10000),标准!M$74:N$78,2,TRUE)))</f>
        <v>100</v>
      </c>
      <c r="K3981" s="72">
        <v>3303</v>
      </c>
      <c r="L3981" s="71">
        <f>IF(A3981&lt;43,IF(F3981="女",VLOOKUP(K3981,标准!K$108:L$128,2,TRUE),VLOOKUP(K3981,标准!K$74:L$94,2,TRUE)),IF(F3981="女",VLOOKUP(K3981,标准!K$39:L$59,2,TRUE),VLOOKUP(K3981,标准!K$3:L$23,2,TRUE)))</f>
        <v>90</v>
      </c>
      <c r="M3981" s="68">
        <v>16.5</v>
      </c>
      <c r="N3981" s="71">
        <f>IF(M3981="",0,IF(A3981&lt;43,IF(F3981="女",VLOOKUP(M3981,标准!C$108:D$128,2,TRUE),VLOOKUP(M3981,标准!C$74:D$94,2,TRUE)),IF(F3981="女",VLOOKUP(M3981,标准!C$39:D$59,2,TRUE),VLOOKUP(M3981,标准!C$3:D$23,2,TRUE))))</f>
        <v>76</v>
      </c>
      <c r="O3981" s="124">
        <v>180</v>
      </c>
      <c r="P3981" s="71">
        <f>IF(A3981&lt;43,IF(F3981="女",VLOOKUP(O3981/100,标准!E$108:F$128,2,TRUE),VLOOKUP(O3981/100,标准!E$74:F$94,2,TRUE)),IF(F3981="女",VLOOKUP(O3981/100,标准!E$39:F$59,2,TRUE),VLOOKUP(O3981/100,标准!E$3:F$23,2,TRUE)))</f>
        <v>78</v>
      </c>
      <c r="Q3981" s="125">
        <v>4</v>
      </c>
      <c r="R3981" s="71">
        <f>IF(Q3981=0,0,IF(A3981&lt;43,IF(F3981="女",IF(Q3981="",0,VLOOKUP(Q3981,标准!I$108:J$138,2,TRUE)),IF(Q3981="",0,VLOOKUP(Q3981,标准!I$74:J$104,2,TRUE))),IF(F3981="女",IF(Q3981="",0,VLOOKUP(Q3981,标准!I$39:J$69,2,TRUE)),IF(Q3981="",0,VLOOKUP(Q3981,标准!I$3:J$33,2,TRUE)))))</f>
        <v>72</v>
      </c>
      <c r="S3981" s="126">
        <v>39</v>
      </c>
      <c r="T3981" s="71">
        <f>IF(A3981&lt;43,IF(F3981="女",VLOOKUP(S3981,标准!G$108:H$138,2,TRUE),VLOOKUP(S3981,标准!G$74:H$99,2,TRUE)),IF(F3981="女",VLOOKUP(S3981,标准!G$39:H$69,2,TRUE),VLOOKUP(S3981,标准!G$3:H$28,2,TRUE)))</f>
        <v>72</v>
      </c>
      <c r="U3981" s="127">
        <v>9.1</v>
      </c>
      <c r="V3981" s="71">
        <f>IF(U3981=0,0,IF(A3981&lt;43,IF(F3981="女",IF(U3981="",0,VLOOKUP(U3981,标准!A$108:B$128,2,TRUE)),IF(U3981="",0,VLOOKUP(U3981,标准!A$74:B$94,2,TRUE))),IF(F3981="女",IF(U3981="",0,VLOOKUP(U3981,标准!A$39:B$59,2,TRUE)),IF(U3981="",0,VLOOKUP(U3981,标准!A$3:B$23,2,TRUE)))))</f>
        <v>72</v>
      </c>
      <c r="W3981" s="86">
        <f t="shared" si="62"/>
        <v>79.9</v>
      </c>
      <c r="X3981" s="87">
        <v>4.3</v>
      </c>
      <c r="Y3981" s="87">
        <v>4.4</v>
      </c>
      <c r="Z3981" s="91"/>
      <c r="AA3981" s="92"/>
    </row>
    <row r="3982" customHeight="1" spans="1:27">
      <c r="A3982" s="62">
        <v>41</v>
      </c>
      <c r="B3982" s="91">
        <v>4020</v>
      </c>
      <c r="C3982" s="156" t="s">
        <v>8053</v>
      </c>
      <c r="D3982" s="156" t="s">
        <v>8015</v>
      </c>
      <c r="E3982" s="156" t="s">
        <v>2628</v>
      </c>
      <c r="F3982" s="156" t="s">
        <v>34</v>
      </c>
      <c r="G3982" s="157" t="s">
        <v>8054</v>
      </c>
      <c r="H3982" s="68"/>
      <c r="I3982" s="68"/>
      <c r="J3982" s="71">
        <f>IF(F3982="女",IF(H3982=0,0,VLOOKUP(I3982/(H3982*H3982/10000),标准!M$108:N$112,2,TRUE)),IF(H3982=0,0,VLOOKUP(I3982/(H3982*H3982/10000),标准!M$74:N$78,2,TRUE)))</f>
        <v>0</v>
      </c>
      <c r="K3982" s="72"/>
      <c r="L3982" s="71">
        <f>IF(A3982&lt;43,IF(F3982="女",VLOOKUP(K3982,标准!K$108:L$128,2,TRUE),VLOOKUP(K3982,标准!K$74:L$94,2,TRUE)),IF(F3982="女",VLOOKUP(K3982,标准!K$39:L$59,2,TRUE),VLOOKUP(K3982,标准!K$3:L$23,2,TRUE)))</f>
        <v>0</v>
      </c>
      <c r="M3982" s="68">
        <v>0</v>
      </c>
      <c r="N3982" s="71">
        <f>IF(M3982="",0,IF(A3982&lt;43,IF(F3982="女",VLOOKUP(M3982,标准!C$108:D$128,2,TRUE),VLOOKUP(M3982,标准!C$74:D$94,2,TRUE)),IF(F3982="女",VLOOKUP(M3982,标准!C$39:D$59,2,TRUE),VLOOKUP(M3982,标准!C$3:D$23,2,TRUE))))</f>
        <v>0</v>
      </c>
      <c r="O3982" s="124"/>
      <c r="P3982" s="71">
        <f>IF(A3982&lt;43,IF(F3982="女",VLOOKUP(O3982/100,标准!E$108:F$128,2,TRUE),VLOOKUP(O3982/100,标准!E$74:F$94,2,TRUE)),IF(F3982="女",VLOOKUP(O3982/100,标准!E$39:F$59,2,TRUE),VLOOKUP(O3982/100,标准!E$3:F$23,2,TRUE)))</f>
        <v>0</v>
      </c>
      <c r="Q3982" s="125">
        <v>4</v>
      </c>
      <c r="R3982" s="71">
        <f>IF(Q3982=0,0,IF(A3982&lt;43,IF(F3982="女",IF(Q3982="",0,VLOOKUP(Q3982,标准!I$108:J$138,2,TRUE)),IF(Q3982="",0,VLOOKUP(Q3982,标准!I$74:J$104,2,TRUE))),IF(F3982="女",IF(Q3982="",0,VLOOKUP(Q3982,标准!I$39:J$69,2,TRUE)),IF(Q3982="",0,VLOOKUP(Q3982,标准!I$3:J$33,2,TRUE)))))</f>
        <v>72</v>
      </c>
      <c r="S3982" s="126"/>
      <c r="T3982" s="71">
        <f>IF(A3982&lt;43,IF(F3982="女",VLOOKUP(S3982,标准!G$108:H$138,2,TRUE),VLOOKUP(S3982,标准!G$74:H$99,2,TRUE)),IF(F3982="女",VLOOKUP(S3982,标准!G$39:H$69,2,TRUE),VLOOKUP(S3982,标准!G$3:H$28,2,TRUE)))</f>
        <v>0</v>
      </c>
      <c r="U3982" s="127"/>
      <c r="V3982" s="71">
        <f>IF(U3982=0,0,IF(A3982&lt;43,IF(F3982="女",IF(U3982="",0,VLOOKUP(U3982,标准!A$108:B$128,2,TRUE)),IF(U3982="",0,VLOOKUP(U3982,标准!A$74:B$94,2,TRUE))),IF(F3982="女",IF(U3982="",0,VLOOKUP(U3982,标准!A$39:B$59,2,TRUE)),IF(U3982="",0,VLOOKUP(U3982,标准!A$3:B$23,2,TRUE)))))</f>
        <v>0</v>
      </c>
      <c r="W3982" s="86">
        <v>60</v>
      </c>
      <c r="X3982" s="87"/>
      <c r="Y3982" s="87"/>
      <c r="Z3982" s="91"/>
      <c r="AA3982" s="135" t="s">
        <v>108</v>
      </c>
    </row>
    <row r="3983" customHeight="1" spans="1:27">
      <c r="A3983" s="62">
        <v>41</v>
      </c>
      <c r="B3983" s="91">
        <v>4021</v>
      </c>
      <c r="C3983" s="156" t="s">
        <v>8055</v>
      </c>
      <c r="D3983" s="156" t="s">
        <v>8015</v>
      </c>
      <c r="E3983" s="156" t="s">
        <v>2628</v>
      </c>
      <c r="F3983" s="156" t="s">
        <v>30</v>
      </c>
      <c r="G3983" s="157" t="s">
        <v>8056</v>
      </c>
      <c r="H3983" s="68"/>
      <c r="I3983" s="68"/>
      <c r="J3983" s="71">
        <f>IF(F3983="女",IF(H3983=0,0,VLOOKUP(I3983/(H3983*H3983/10000),标准!M$108:N$112,2,TRUE)),IF(H3983=0,0,VLOOKUP(I3983/(H3983*H3983/10000),标准!M$74:N$78,2,TRUE)))</f>
        <v>0</v>
      </c>
      <c r="K3983" s="72"/>
      <c r="L3983" s="71">
        <f>IF(A3983&lt;43,IF(F3983="女",VLOOKUP(K3983,标准!K$108:L$128,2,TRUE),VLOOKUP(K3983,标准!K$74:L$94,2,TRUE)),IF(F3983="女",VLOOKUP(K3983,标准!K$39:L$59,2,TRUE),VLOOKUP(K3983,标准!K$3:L$23,2,TRUE)))</f>
        <v>0</v>
      </c>
      <c r="M3983" s="68">
        <v>0</v>
      </c>
      <c r="N3983" s="71">
        <f>IF(M3983="",0,IF(A3983&lt;43,IF(F3983="女",VLOOKUP(M3983,标准!C$108:D$128,2,TRUE),VLOOKUP(M3983,标准!C$74:D$94,2,TRUE)),IF(F3983="女",VLOOKUP(M3983,标准!C$39:D$59,2,TRUE),VLOOKUP(M3983,标准!C$3:D$23,2,TRUE))))</f>
        <v>20</v>
      </c>
      <c r="O3983" s="124"/>
      <c r="P3983" s="71">
        <f>IF(A3983&lt;43,IF(F3983="女",VLOOKUP(O3983/100,标准!E$108:F$128,2,TRUE),VLOOKUP(O3983/100,标准!E$74:F$94,2,TRUE)),IF(F3983="女",VLOOKUP(O3983/100,标准!E$39:F$59,2,TRUE),VLOOKUP(O3983/100,标准!E$3:F$23,2,TRUE)))</f>
        <v>0</v>
      </c>
      <c r="Q3983" s="125"/>
      <c r="R3983" s="71">
        <f>IF(Q3983=0,0,IF(A3983&lt;43,IF(F3983="女",IF(Q3983="",0,VLOOKUP(Q3983,标准!I$108:J$138,2,TRUE)),IF(Q3983="",0,VLOOKUP(Q3983,标准!I$74:J$104,2,TRUE))),IF(F3983="女",IF(Q3983="",0,VLOOKUP(Q3983,标准!I$39:J$69,2,TRUE)),IF(Q3983="",0,VLOOKUP(Q3983,标准!I$3:J$33,2,TRUE)))))</f>
        <v>0</v>
      </c>
      <c r="S3983" s="126"/>
      <c r="T3983" s="71">
        <f>IF(A3983&lt;43,IF(F3983="女",VLOOKUP(S3983,标准!G$108:H$138,2,TRUE),VLOOKUP(S3983,标准!G$74:H$99,2,TRUE)),IF(F3983="女",VLOOKUP(S3983,标准!G$39:H$69,2,TRUE),VLOOKUP(S3983,标准!G$3:H$28,2,TRUE)))</f>
        <v>0</v>
      </c>
      <c r="U3983" s="127"/>
      <c r="V3983" s="71">
        <f>IF(U3983=0,0,IF(A3983&lt;43,IF(F3983="女",IF(U3983="",0,VLOOKUP(U3983,标准!A$108:B$128,2,TRUE)),IF(U3983="",0,VLOOKUP(U3983,标准!A$74:B$94,2,TRUE))),IF(F3983="女",IF(U3983="",0,VLOOKUP(U3983,标准!A$39:B$59,2,TRUE)),IF(U3983="",0,VLOOKUP(U3983,标准!A$3:B$23,2,TRUE)))))</f>
        <v>0</v>
      </c>
      <c r="W3983" s="86">
        <v>60</v>
      </c>
      <c r="X3983" s="87"/>
      <c r="Y3983" s="87"/>
      <c r="Z3983" s="91"/>
      <c r="AA3983" s="135" t="s">
        <v>108</v>
      </c>
    </row>
    <row r="3984" customHeight="1" spans="1:27">
      <c r="A3984" s="62">
        <v>41</v>
      </c>
      <c r="B3984" s="91">
        <v>4022</v>
      </c>
      <c r="C3984" s="156" t="s">
        <v>8057</v>
      </c>
      <c r="D3984" s="156" t="s">
        <v>8015</v>
      </c>
      <c r="E3984" s="156" t="s">
        <v>2628</v>
      </c>
      <c r="F3984" s="156" t="s">
        <v>34</v>
      </c>
      <c r="G3984" s="157" t="s">
        <v>8058</v>
      </c>
      <c r="H3984" s="68">
        <v>161.3</v>
      </c>
      <c r="I3984" s="68">
        <v>53.3</v>
      </c>
      <c r="J3984" s="71">
        <f>IF(F3984="女",IF(H3984=0,0,VLOOKUP(I3984/(H3984*H3984/10000),标准!M$108:N$112,2,TRUE)),IF(H3984=0,0,VLOOKUP(I3984/(H3984*H3984/10000),标准!M$74:N$78,2,TRUE)))</f>
        <v>100</v>
      </c>
      <c r="K3984" s="72">
        <v>2828</v>
      </c>
      <c r="L3984" s="71">
        <f>IF(A3984&lt;43,IF(F3984="女",VLOOKUP(K3984,标准!K$108:L$128,2,TRUE),VLOOKUP(K3984,标准!K$74:L$94,2,TRUE)),IF(F3984="女",VLOOKUP(K3984,标准!K$39:L$59,2,TRUE),VLOOKUP(K3984,标准!K$3:L$23,2,TRUE)))</f>
        <v>76</v>
      </c>
      <c r="M3984" s="68">
        <v>20</v>
      </c>
      <c r="N3984" s="71">
        <f>IF(M3984="",0,IF(A3984&lt;43,IF(F3984="女",VLOOKUP(M3984,标准!C$108:D$128,2,TRUE),VLOOKUP(M3984,标准!C$74:D$94,2,TRUE)),IF(F3984="女",VLOOKUP(M3984,标准!C$39:D$59,2,TRUE),VLOOKUP(M3984,标准!C$3:D$23,2,TRUE))))</f>
        <v>80</v>
      </c>
      <c r="O3984" s="124">
        <v>160</v>
      </c>
      <c r="P3984" s="71">
        <f>IF(A3984&lt;43,IF(F3984="女",VLOOKUP(O3984/100,标准!E$108:F$128,2,TRUE),VLOOKUP(O3984/100,标准!E$74:F$94,2,TRUE)),IF(F3984="女",VLOOKUP(O3984/100,标准!E$39:F$59,2,TRUE),VLOOKUP(O3984/100,标准!E$3:F$23,2,TRUE)))</f>
        <v>66</v>
      </c>
      <c r="Q3984" s="125">
        <v>4.09</v>
      </c>
      <c r="R3984" s="71">
        <f>IF(Q3984=0,0,IF(A3984&lt;43,IF(F3984="女",IF(Q3984="",0,VLOOKUP(Q3984,标准!I$108:J$138,2,TRUE)),IF(Q3984="",0,VLOOKUP(Q3984,标准!I$74:J$104,2,TRUE))),IF(F3984="女",IF(Q3984="",0,VLOOKUP(Q3984,标准!I$39:J$69,2,TRUE)),IF(Q3984="",0,VLOOKUP(Q3984,标准!I$3:J$33,2,TRUE)))))</f>
        <v>70</v>
      </c>
      <c r="S3984" s="126">
        <v>34</v>
      </c>
      <c r="T3984" s="71">
        <f>IF(A3984&lt;43,IF(F3984="女",VLOOKUP(S3984,标准!G$108:H$138,2,TRUE),VLOOKUP(S3984,标准!G$74:H$99,2,TRUE)),IF(F3984="女",VLOOKUP(S3984,标准!G$39:H$69,2,TRUE),VLOOKUP(S3984,标准!G$3:H$28,2,TRUE)))</f>
        <v>68</v>
      </c>
      <c r="U3984" s="127">
        <v>9.1</v>
      </c>
      <c r="V3984" s="71">
        <f>IF(U3984=0,0,IF(A3984&lt;43,IF(F3984="女",IF(U3984="",0,VLOOKUP(U3984,标准!A$108:B$128,2,TRUE)),IF(U3984="",0,VLOOKUP(U3984,标准!A$74:B$94,2,TRUE))),IF(F3984="女",IF(U3984="",0,VLOOKUP(U3984,标准!A$39:B$59,2,TRUE)),IF(U3984="",0,VLOOKUP(U3984,标准!A$3:B$23,2,TRUE)))))</f>
        <v>72</v>
      </c>
      <c r="W3984" s="86">
        <f t="shared" si="62"/>
        <v>76.2</v>
      </c>
      <c r="X3984" s="87">
        <v>4.8</v>
      </c>
      <c r="Y3984" s="87">
        <v>4.8</v>
      </c>
      <c r="Z3984" s="91"/>
      <c r="AA3984" s="92"/>
    </row>
    <row r="3985" customHeight="1" spans="1:27">
      <c r="A3985" s="62">
        <v>41</v>
      </c>
      <c r="B3985" s="91">
        <v>4023</v>
      </c>
      <c r="C3985" s="156" t="s">
        <v>8059</v>
      </c>
      <c r="D3985" s="156" t="s">
        <v>8015</v>
      </c>
      <c r="E3985" s="156" t="s">
        <v>2628</v>
      </c>
      <c r="F3985" s="156" t="s">
        <v>34</v>
      </c>
      <c r="G3985" s="157" t="s">
        <v>8060</v>
      </c>
      <c r="H3985" s="68">
        <v>161.9</v>
      </c>
      <c r="I3985" s="68">
        <v>50.5</v>
      </c>
      <c r="J3985" s="71">
        <f>IF(F3985="女",IF(H3985=0,0,VLOOKUP(I3985/(H3985*H3985/10000),标准!M$108:N$112,2,TRUE)),IF(H3985=0,0,VLOOKUP(I3985/(H3985*H3985/10000),标准!M$74:N$78,2,TRUE)))</f>
        <v>100</v>
      </c>
      <c r="K3985" s="72">
        <v>3185</v>
      </c>
      <c r="L3985" s="71">
        <f>IF(A3985&lt;43,IF(F3985="女",VLOOKUP(K3985,标准!K$108:L$128,2,TRUE),VLOOKUP(K3985,标准!K$74:L$94,2,TRUE)),IF(F3985="女",VLOOKUP(K3985,标准!K$39:L$59,2,TRUE),VLOOKUP(K3985,标准!K$3:L$23,2,TRUE)))</f>
        <v>85</v>
      </c>
      <c r="M3985" s="68">
        <v>22.5</v>
      </c>
      <c r="N3985" s="71">
        <f>IF(M3985="",0,IF(A3985&lt;43,IF(F3985="女",VLOOKUP(M3985,标准!C$108:D$128,2,TRUE),VLOOKUP(M3985,标准!C$74:D$94,2,TRUE)),IF(F3985="女",VLOOKUP(M3985,标准!C$39:D$59,2,TRUE),VLOOKUP(M3985,标准!C$3:D$23,2,TRUE))))</f>
        <v>90</v>
      </c>
      <c r="O3985" s="124">
        <v>180</v>
      </c>
      <c r="P3985" s="71">
        <f>IF(A3985&lt;43,IF(F3985="女",VLOOKUP(O3985/100,标准!E$108:F$128,2,TRUE),VLOOKUP(O3985/100,标准!E$74:F$94,2,TRUE)),IF(F3985="女",VLOOKUP(O3985/100,标准!E$39:F$59,2,TRUE),VLOOKUP(O3985/100,标准!E$3:F$23,2,TRUE)))</f>
        <v>78</v>
      </c>
      <c r="Q3985" s="125">
        <v>3.39</v>
      </c>
      <c r="R3985" s="71">
        <f>IF(Q3985=0,0,IF(A3985&lt;43,IF(F3985="女",IF(Q3985="",0,VLOOKUP(Q3985,标准!I$108:J$138,2,TRUE)),IF(Q3985="",0,VLOOKUP(Q3985,标准!I$74:J$104,2,TRUE))),IF(F3985="女",IF(Q3985="",0,VLOOKUP(Q3985,标准!I$39:J$69,2,TRUE)),IF(Q3985="",0,VLOOKUP(Q3985,标准!I$3:J$33,2,TRUE)))))</f>
        <v>80</v>
      </c>
      <c r="S3985" s="126">
        <v>47</v>
      </c>
      <c r="T3985" s="71">
        <f>IF(A3985&lt;43,IF(F3985="女",VLOOKUP(S3985,标准!G$108:H$138,2,TRUE),VLOOKUP(S3985,标准!G$74:H$99,2,TRUE)),IF(F3985="女",VLOOKUP(S3985,标准!G$39:H$69,2,TRUE),VLOOKUP(S3985,标准!G$3:H$28,2,TRUE)))</f>
        <v>80</v>
      </c>
      <c r="U3985" s="127">
        <v>8.3</v>
      </c>
      <c r="V3985" s="71">
        <f>IF(U3985=0,0,IF(A3985&lt;43,IF(F3985="女",IF(U3985="",0,VLOOKUP(U3985,标准!A$108:B$128,2,TRUE)),IF(U3985="",0,VLOOKUP(U3985,标准!A$74:B$94,2,TRUE))),IF(F3985="女",IF(U3985="",0,VLOOKUP(U3985,标准!A$39:B$59,2,TRUE)),IF(U3985="",0,VLOOKUP(U3985,标准!A$3:B$23,2,TRUE)))))</f>
        <v>80</v>
      </c>
      <c r="W3985" s="86">
        <f t="shared" si="62"/>
        <v>84.55</v>
      </c>
      <c r="X3985" s="87">
        <v>4.4</v>
      </c>
      <c r="Y3985" s="87">
        <v>4.5</v>
      </c>
      <c r="Z3985" s="91"/>
      <c r="AA3985" s="92"/>
    </row>
    <row r="3986" customHeight="1" spans="1:27">
      <c r="A3986" s="62">
        <v>41</v>
      </c>
      <c r="B3986" s="91">
        <v>4024</v>
      </c>
      <c r="C3986" s="156" t="s">
        <v>8061</v>
      </c>
      <c r="D3986" s="156" t="s">
        <v>8015</v>
      </c>
      <c r="E3986" s="156" t="s">
        <v>2628</v>
      </c>
      <c r="F3986" s="156" t="s">
        <v>34</v>
      </c>
      <c r="G3986" s="157" t="s">
        <v>8062</v>
      </c>
      <c r="H3986" s="68">
        <v>154.7</v>
      </c>
      <c r="I3986" s="68">
        <v>45.9</v>
      </c>
      <c r="J3986" s="71">
        <f>IF(F3986="女",IF(H3986=0,0,VLOOKUP(I3986/(H3986*H3986/10000),标准!M$108:N$112,2,TRUE)),IF(H3986=0,0,VLOOKUP(I3986/(H3986*H3986/10000),标准!M$74:N$78,2,TRUE)))</f>
        <v>100</v>
      </c>
      <c r="K3986" s="72">
        <v>2825</v>
      </c>
      <c r="L3986" s="71">
        <f>IF(A3986&lt;43,IF(F3986="女",VLOOKUP(K3986,标准!K$108:L$128,2,TRUE),VLOOKUP(K3986,标准!K$74:L$94,2,TRUE)),IF(F3986="女",VLOOKUP(K3986,标准!K$39:L$59,2,TRUE),VLOOKUP(K3986,标准!K$3:L$23,2,TRUE)))</f>
        <v>76</v>
      </c>
      <c r="M3986" s="68">
        <v>24</v>
      </c>
      <c r="N3986" s="71">
        <f>IF(M3986="",0,IF(A3986&lt;43,IF(F3986="女",VLOOKUP(M3986,标准!C$108:D$128,2,TRUE),VLOOKUP(M3986,标准!C$74:D$94,2,TRUE)),IF(F3986="女",VLOOKUP(M3986,标准!C$39:D$59,2,TRUE),VLOOKUP(M3986,标准!C$3:D$23,2,TRUE))))</f>
        <v>95</v>
      </c>
      <c r="O3986" s="124">
        <v>160</v>
      </c>
      <c r="P3986" s="71">
        <f>IF(A3986&lt;43,IF(F3986="女",VLOOKUP(O3986/100,标准!E$108:F$128,2,TRUE),VLOOKUP(O3986/100,标准!E$74:F$94,2,TRUE)),IF(F3986="女",VLOOKUP(O3986/100,标准!E$39:F$59,2,TRUE),VLOOKUP(O3986/100,标准!E$3:F$23,2,TRUE)))</f>
        <v>66</v>
      </c>
      <c r="Q3986" s="125">
        <v>3.58</v>
      </c>
      <c r="R3986" s="71">
        <f>IF(Q3986=0,0,IF(A3986&lt;43,IF(F3986="女",IF(Q3986="",0,VLOOKUP(Q3986,标准!I$108:J$138,2,TRUE)),IF(Q3986="",0,VLOOKUP(Q3986,标准!I$74:J$104,2,TRUE))),IF(F3986="女",IF(Q3986="",0,VLOOKUP(Q3986,标准!I$39:J$69,2,TRUE)),IF(Q3986="",0,VLOOKUP(Q3986,标准!I$3:J$33,2,TRUE)))))</f>
        <v>74</v>
      </c>
      <c r="S3986" s="126">
        <v>27</v>
      </c>
      <c r="T3986" s="71">
        <f>IF(A3986&lt;43,IF(F3986="女",VLOOKUP(S3986,标准!G$108:H$138,2,TRUE),VLOOKUP(S3986,标准!G$74:H$99,2,TRUE)),IF(F3986="女",VLOOKUP(S3986,标准!G$39:H$69,2,TRUE),VLOOKUP(S3986,标准!G$3:H$28,2,TRUE)))</f>
        <v>60</v>
      </c>
      <c r="U3986" s="127">
        <v>9.1</v>
      </c>
      <c r="V3986" s="71">
        <f>IF(U3986=0,0,IF(A3986&lt;43,IF(F3986="女",IF(U3986="",0,VLOOKUP(U3986,标准!A$108:B$128,2,TRUE)),IF(U3986="",0,VLOOKUP(U3986,标准!A$74:B$94,2,TRUE))),IF(F3986="女",IF(U3986="",0,VLOOKUP(U3986,标准!A$39:B$59,2,TRUE)),IF(U3986="",0,VLOOKUP(U3986,标准!A$3:B$23,2,TRUE)))))</f>
        <v>72</v>
      </c>
      <c r="W3986" s="86">
        <f t="shared" si="62"/>
        <v>77.7</v>
      </c>
      <c r="X3986" s="87">
        <v>3.8</v>
      </c>
      <c r="Y3986" s="87">
        <v>3.7</v>
      </c>
      <c r="Z3986" s="91"/>
      <c r="AA3986" s="92"/>
    </row>
    <row r="3987" customHeight="1" spans="1:27">
      <c r="A3987" s="62">
        <v>41</v>
      </c>
      <c r="B3987" s="91">
        <v>4025</v>
      </c>
      <c r="C3987" s="156" t="s">
        <v>8063</v>
      </c>
      <c r="D3987" s="156" t="s">
        <v>8015</v>
      </c>
      <c r="E3987" s="156" t="s">
        <v>2628</v>
      </c>
      <c r="F3987" s="156" t="s">
        <v>30</v>
      </c>
      <c r="G3987" s="157" t="s">
        <v>8064</v>
      </c>
      <c r="H3987" s="68">
        <v>167</v>
      </c>
      <c r="I3987" s="68">
        <v>62</v>
      </c>
      <c r="J3987" s="71">
        <f>IF(F3987="女",IF(H3987=0,0,VLOOKUP(I3987/(H3987*H3987/10000),标准!M$108:N$112,2,TRUE)),IF(H3987=0,0,VLOOKUP(I3987/(H3987*H3987/10000),标准!M$74:N$78,2,TRUE)))</f>
        <v>100</v>
      </c>
      <c r="K3987" s="72">
        <v>4059</v>
      </c>
      <c r="L3987" s="71">
        <f>IF(A3987&lt;43,IF(F3987="女",VLOOKUP(K3987,标准!K$108:L$128,2,TRUE),VLOOKUP(K3987,标准!K$74:L$94,2,TRUE)),IF(F3987="女",VLOOKUP(K3987,标准!K$39:L$59,2,TRUE),VLOOKUP(K3987,标准!K$3:L$23,2,TRUE)))</f>
        <v>74</v>
      </c>
      <c r="M3987" s="68">
        <v>19</v>
      </c>
      <c r="N3987" s="71">
        <f>IF(M3987="",0,IF(A3987&lt;43,IF(F3987="女",VLOOKUP(M3987,标准!C$108:D$128,2,TRUE),VLOOKUP(M3987,标准!C$74:D$94,2,TRUE)),IF(F3987="女",VLOOKUP(M3987,标准!C$39:D$59,2,TRUE),VLOOKUP(M3987,标准!C$3:D$23,2,TRUE))))</f>
        <v>80</v>
      </c>
      <c r="O3987" s="124">
        <v>220</v>
      </c>
      <c r="P3987" s="71">
        <f>IF(A3987&lt;43,IF(F3987="女",VLOOKUP(O3987/100,标准!E$108:F$128,2,TRUE),VLOOKUP(O3987/100,标准!E$74:F$94,2,TRUE)),IF(F3987="女",VLOOKUP(O3987/100,标准!E$39:F$59,2,TRUE),VLOOKUP(O3987/100,标准!E$3:F$23,2,TRUE)))</f>
        <v>66</v>
      </c>
      <c r="Q3987" s="125">
        <v>5.2</v>
      </c>
      <c r="R3987" s="71">
        <f>IF(Q3987=0,0,IF(A3987&lt;43,IF(F3987="女",IF(Q3987="",0,VLOOKUP(Q3987,标准!I$108:J$138,2,TRUE)),IF(Q3987="",0,VLOOKUP(Q3987,标准!I$74:J$104,2,TRUE))),IF(F3987="女",IF(Q3987="",0,VLOOKUP(Q3987,标准!I$39:J$69,2,TRUE)),IF(Q3987="",0,VLOOKUP(Q3987,标准!I$3:J$33,2,TRUE)))))</f>
        <v>30</v>
      </c>
      <c r="S3987" s="126">
        <v>2</v>
      </c>
      <c r="T3987" s="71">
        <f>IF(A3987&lt;43,IF(F3987="女",VLOOKUP(S3987,标准!G$108:H$138,2,TRUE),VLOOKUP(S3987,标准!G$74:H$99,2,TRUE)),IF(F3987="女",VLOOKUP(S3987,标准!G$39:H$69,2,TRUE),VLOOKUP(S3987,标准!G$3:H$28,2,TRUE)))</f>
        <v>0</v>
      </c>
      <c r="U3987" s="127">
        <v>7.9</v>
      </c>
      <c r="V3987" s="71">
        <f>IF(U3987=0,0,IF(A3987&lt;43,IF(F3987="女",IF(U3987="",0,VLOOKUP(U3987,标准!A$108:B$128,2,TRUE)),IF(U3987="",0,VLOOKUP(U3987,标准!A$74:B$94,2,TRUE))),IF(F3987="女",IF(U3987="",0,VLOOKUP(U3987,标准!A$39:B$59,2,TRUE)),IF(U3987="",0,VLOOKUP(U3987,标准!A$3:B$23,2,TRUE)))))</f>
        <v>72</v>
      </c>
      <c r="W3987" s="86">
        <f t="shared" si="62"/>
        <v>61.1</v>
      </c>
      <c r="X3987" s="87">
        <v>4</v>
      </c>
      <c r="Y3987" s="87">
        <v>4</v>
      </c>
      <c r="Z3987" s="91"/>
      <c r="AA3987" s="92"/>
    </row>
    <row r="3988" customHeight="1" spans="1:27">
      <c r="A3988" s="62">
        <v>41</v>
      </c>
      <c r="B3988" s="91">
        <v>4026</v>
      </c>
      <c r="C3988" s="156" t="s">
        <v>8065</v>
      </c>
      <c r="D3988" s="156" t="s">
        <v>8015</v>
      </c>
      <c r="E3988" s="156" t="s">
        <v>2628</v>
      </c>
      <c r="F3988" s="156" t="s">
        <v>34</v>
      </c>
      <c r="G3988" s="157" t="s">
        <v>8066</v>
      </c>
      <c r="H3988" s="68">
        <v>158.2</v>
      </c>
      <c r="I3988" s="68">
        <v>45.3</v>
      </c>
      <c r="J3988" s="71">
        <f>IF(F3988="女",IF(H3988=0,0,VLOOKUP(I3988/(H3988*H3988/10000),标准!M$108:N$112,2,TRUE)),IF(H3988=0,0,VLOOKUP(I3988/(H3988*H3988/10000),标准!M$74:N$78,2,TRUE)))</f>
        <v>100</v>
      </c>
      <c r="K3988" s="72">
        <v>3321</v>
      </c>
      <c r="L3988" s="71">
        <f>IF(A3988&lt;43,IF(F3988="女",VLOOKUP(K3988,标准!K$108:L$128,2,TRUE),VLOOKUP(K3988,标准!K$74:L$94,2,TRUE)),IF(F3988="女",VLOOKUP(K3988,标准!K$39:L$59,2,TRUE),VLOOKUP(K3988,标准!K$3:L$23,2,TRUE)))</f>
        <v>90</v>
      </c>
      <c r="M3988" s="68">
        <v>22</v>
      </c>
      <c r="N3988" s="71">
        <f>IF(M3988="",0,IF(A3988&lt;43,IF(F3988="女",VLOOKUP(M3988,标准!C$108:D$128,2,TRUE),VLOOKUP(M3988,标准!C$74:D$94,2,TRUE)),IF(F3988="女",VLOOKUP(M3988,标准!C$39:D$59,2,TRUE),VLOOKUP(M3988,标准!C$3:D$23,2,TRUE))))</f>
        <v>85</v>
      </c>
      <c r="O3988" s="124">
        <v>144</v>
      </c>
      <c r="P3988" s="71">
        <f>IF(A3988&lt;43,IF(F3988="女",VLOOKUP(O3988/100,标准!E$108:F$128,2,TRUE),VLOOKUP(O3988/100,标准!E$74:F$94,2,TRUE)),IF(F3988="女",VLOOKUP(O3988/100,标准!E$39:F$59,2,TRUE),VLOOKUP(O3988/100,标准!E$3:F$23,2,TRUE)))</f>
        <v>40</v>
      </c>
      <c r="Q3988" s="125">
        <v>5.28</v>
      </c>
      <c r="R3988" s="71">
        <f>IF(Q3988=0,0,IF(A3988&lt;43,IF(F3988="女",IF(Q3988="",0,VLOOKUP(Q3988,标准!I$108:J$138,2,TRUE)),IF(Q3988="",0,VLOOKUP(Q3988,标准!I$74:J$104,2,TRUE))),IF(F3988="女",IF(Q3988="",0,VLOOKUP(Q3988,标准!I$39:J$69,2,TRUE)),IF(Q3988="",0,VLOOKUP(Q3988,标准!I$3:J$33,2,TRUE)))))</f>
        <v>0</v>
      </c>
      <c r="S3988" s="126">
        <v>30</v>
      </c>
      <c r="T3988" s="71">
        <f>IF(A3988&lt;43,IF(F3988="女",VLOOKUP(S3988,标准!G$108:H$138,2,TRUE),VLOOKUP(S3988,标准!G$74:H$99,2,TRUE)),IF(F3988="女",VLOOKUP(S3988,标准!G$39:H$69,2,TRUE),VLOOKUP(S3988,标准!G$3:H$28,2,TRUE)))</f>
        <v>64</v>
      </c>
      <c r="U3988" s="127">
        <v>10.3</v>
      </c>
      <c r="V3988" s="71">
        <f>IF(U3988=0,0,IF(A3988&lt;43,IF(F3988="女",IF(U3988="",0,VLOOKUP(U3988,标准!A$108:B$128,2,TRUE)),IF(U3988="",0,VLOOKUP(U3988,标准!A$74:B$94,2,TRUE))),IF(F3988="女",IF(U3988="",0,VLOOKUP(U3988,标准!A$39:B$59,2,TRUE)),IF(U3988="",0,VLOOKUP(U3988,标准!A$3:B$23,2,TRUE)))))</f>
        <v>60</v>
      </c>
      <c r="W3988" s="86">
        <f t="shared" si="62"/>
        <v>59.4</v>
      </c>
      <c r="X3988" s="87">
        <v>4.3</v>
      </c>
      <c r="Y3988" s="87">
        <v>4.2</v>
      </c>
      <c r="Z3988" s="91"/>
      <c r="AA3988" s="92"/>
    </row>
    <row r="3989" customHeight="1" spans="1:27">
      <c r="A3989" s="62">
        <v>41</v>
      </c>
      <c r="B3989" s="91">
        <v>4027</v>
      </c>
      <c r="C3989" s="156" t="s">
        <v>8067</v>
      </c>
      <c r="D3989" s="156" t="s">
        <v>8015</v>
      </c>
      <c r="E3989" s="156" t="s">
        <v>2628</v>
      </c>
      <c r="F3989" s="156" t="s">
        <v>34</v>
      </c>
      <c r="G3989" s="157" t="s">
        <v>8068</v>
      </c>
      <c r="H3989" s="68">
        <v>162.5</v>
      </c>
      <c r="I3989" s="68">
        <v>60.2</v>
      </c>
      <c r="J3989" s="71">
        <f>IF(F3989="女",IF(H3989=0,0,VLOOKUP(I3989/(H3989*H3989/10000),标准!M$108:N$112,2,TRUE)),IF(H3989=0,0,VLOOKUP(I3989/(H3989*H3989/10000),标准!M$74:N$78,2,TRUE)))</f>
        <v>100</v>
      </c>
      <c r="K3989" s="72">
        <v>2566</v>
      </c>
      <c r="L3989" s="71">
        <f>IF(A3989&lt;43,IF(F3989="女",VLOOKUP(K3989,标准!K$108:L$128,2,TRUE),VLOOKUP(K3989,标准!K$74:L$94,2,TRUE)),IF(F3989="女",VLOOKUP(K3989,标准!K$39:L$59,2,TRUE),VLOOKUP(K3989,标准!K$3:L$23,2,TRUE)))</f>
        <v>70</v>
      </c>
      <c r="M3989" s="68">
        <v>17.5</v>
      </c>
      <c r="N3989" s="71">
        <f>IF(M3989="",0,IF(A3989&lt;43,IF(F3989="女",VLOOKUP(M3989,标准!C$108:D$128,2,TRUE),VLOOKUP(M3989,标准!C$74:D$94,2,TRUE)),IF(F3989="女",VLOOKUP(M3989,标准!C$39:D$59,2,TRUE),VLOOKUP(M3989,标准!C$3:D$23,2,TRUE))))</f>
        <v>76</v>
      </c>
      <c r="O3989" s="124">
        <v>160</v>
      </c>
      <c r="P3989" s="71">
        <f>IF(A3989&lt;43,IF(F3989="女",VLOOKUP(O3989/100,标准!E$108:F$128,2,TRUE),VLOOKUP(O3989/100,标准!E$74:F$94,2,TRUE)),IF(F3989="女",VLOOKUP(O3989/100,标准!E$39:F$59,2,TRUE),VLOOKUP(O3989/100,标准!E$3:F$23,2,TRUE)))</f>
        <v>66</v>
      </c>
      <c r="Q3989" s="125">
        <v>3.36</v>
      </c>
      <c r="R3989" s="71">
        <f>IF(Q3989=0,0,IF(A3989&lt;43,IF(F3989="女",IF(Q3989="",0,VLOOKUP(Q3989,标准!I$108:J$138,2,TRUE)),IF(Q3989="",0,VLOOKUP(Q3989,标准!I$74:J$104,2,TRUE))),IF(F3989="女",IF(Q3989="",0,VLOOKUP(Q3989,标准!I$39:J$69,2,TRUE)),IF(Q3989="",0,VLOOKUP(Q3989,标准!I$3:J$33,2,TRUE)))))</f>
        <v>85</v>
      </c>
      <c r="S3989" s="126">
        <v>38</v>
      </c>
      <c r="T3989" s="71">
        <f>IF(A3989&lt;43,IF(F3989="女",VLOOKUP(S3989,标准!G$108:H$138,2,TRUE),VLOOKUP(S3989,标准!G$74:H$99,2,TRUE)),IF(F3989="女",VLOOKUP(S3989,标准!G$39:H$69,2,TRUE),VLOOKUP(S3989,标准!G$3:H$28,2,TRUE)))</f>
        <v>72</v>
      </c>
      <c r="U3989" s="127">
        <v>9.9</v>
      </c>
      <c r="V3989" s="71">
        <f>IF(U3989=0,0,IF(A3989&lt;43,IF(F3989="女",IF(U3989="",0,VLOOKUP(U3989,标准!A$108:B$128,2,TRUE)),IF(U3989="",0,VLOOKUP(U3989,标准!A$74:B$94,2,TRUE))),IF(F3989="女",IF(U3989="",0,VLOOKUP(U3989,标准!A$39:B$59,2,TRUE)),IF(U3989="",0,VLOOKUP(U3989,标准!A$3:B$23,2,TRUE)))))</f>
        <v>64</v>
      </c>
      <c r="W3989" s="86">
        <f t="shared" si="62"/>
        <v>76.7</v>
      </c>
      <c r="X3989" s="87"/>
      <c r="Y3989" s="87"/>
      <c r="Z3989" s="91"/>
      <c r="AA3989" s="92"/>
    </row>
    <row r="3990" customHeight="1" spans="1:27">
      <c r="A3990" s="62">
        <v>41</v>
      </c>
      <c r="B3990" s="91">
        <v>4028</v>
      </c>
      <c r="C3990" s="156" t="s">
        <v>8069</v>
      </c>
      <c r="D3990" s="156" t="s">
        <v>8015</v>
      </c>
      <c r="E3990" s="156" t="s">
        <v>2628</v>
      </c>
      <c r="F3990" s="156" t="s">
        <v>34</v>
      </c>
      <c r="G3990" s="157" t="s">
        <v>8070</v>
      </c>
      <c r="H3990" s="68">
        <v>168.3</v>
      </c>
      <c r="I3990" s="68">
        <v>58.9</v>
      </c>
      <c r="J3990" s="71">
        <f>IF(F3990="女",IF(H3990=0,0,VLOOKUP(I3990/(H3990*H3990/10000),标准!M$108:N$112,2,TRUE)),IF(H3990=0,0,VLOOKUP(I3990/(H3990*H3990/10000),标准!M$74:N$78,2,TRUE)))</f>
        <v>100</v>
      </c>
      <c r="K3990" s="72">
        <v>2651</v>
      </c>
      <c r="L3990" s="71">
        <f>IF(A3990&lt;43,IF(F3990="女",VLOOKUP(K3990,标准!K$108:L$128,2,TRUE),VLOOKUP(K3990,标准!K$74:L$94,2,TRUE)),IF(F3990="女",VLOOKUP(K3990,标准!K$39:L$59,2,TRUE),VLOOKUP(K3990,标准!K$3:L$23,2,TRUE)))</f>
        <v>72</v>
      </c>
      <c r="M3990" s="68">
        <v>14.2</v>
      </c>
      <c r="N3990" s="71">
        <f>IF(M3990="",0,IF(A3990&lt;43,IF(F3990="女",VLOOKUP(M3990,标准!C$108:D$128,2,TRUE),VLOOKUP(M3990,标准!C$74:D$94,2,TRUE)),IF(F3990="女",VLOOKUP(M3990,标准!C$39:D$59,2,TRUE),VLOOKUP(M3990,标准!C$3:D$23,2,TRUE))))</f>
        <v>72</v>
      </c>
      <c r="O3990" s="124">
        <v>165</v>
      </c>
      <c r="P3990" s="71">
        <f>IF(A3990&lt;43,IF(F3990="女",VLOOKUP(O3990/100,标准!E$108:F$128,2,TRUE),VLOOKUP(O3990/100,标准!E$74:F$94,2,TRUE)),IF(F3990="女",VLOOKUP(O3990/100,标准!E$39:F$59,2,TRUE),VLOOKUP(O3990/100,标准!E$3:F$23,2,TRUE)))</f>
        <v>68</v>
      </c>
      <c r="Q3990" s="125">
        <v>4.03</v>
      </c>
      <c r="R3990" s="71">
        <f>IF(Q3990=0,0,IF(A3990&lt;43,IF(F3990="女",IF(Q3990="",0,VLOOKUP(Q3990,标准!I$108:J$138,2,TRUE)),IF(Q3990="",0,VLOOKUP(Q3990,标准!I$74:J$104,2,TRUE))),IF(F3990="女",IF(Q3990="",0,VLOOKUP(Q3990,标准!I$39:J$69,2,TRUE)),IF(Q3990="",0,VLOOKUP(Q3990,标准!I$3:J$33,2,TRUE)))))</f>
        <v>72</v>
      </c>
      <c r="S3990" s="126">
        <v>39</v>
      </c>
      <c r="T3990" s="71">
        <f>IF(A3990&lt;43,IF(F3990="女",VLOOKUP(S3990,标准!G$108:H$138,2,TRUE),VLOOKUP(S3990,标准!G$74:H$99,2,TRUE)),IF(F3990="女",VLOOKUP(S3990,标准!G$39:H$69,2,TRUE),VLOOKUP(S3990,标准!G$3:H$28,2,TRUE)))</f>
        <v>72</v>
      </c>
      <c r="U3990" s="127">
        <v>8.4</v>
      </c>
      <c r="V3990" s="71">
        <f>IF(U3990=0,0,IF(A3990&lt;43,IF(F3990="女",IF(U3990="",0,VLOOKUP(U3990,标准!A$108:B$128,2,TRUE)),IF(U3990="",0,VLOOKUP(U3990,标准!A$74:B$94,2,TRUE))),IF(F3990="女",IF(U3990="",0,VLOOKUP(U3990,标准!A$39:B$59,2,TRUE)),IF(U3990="",0,VLOOKUP(U3990,标准!A$3:B$23,2,TRUE)))))</f>
        <v>78</v>
      </c>
      <c r="W3990" s="86">
        <f t="shared" si="62"/>
        <v>77</v>
      </c>
      <c r="X3990" s="87">
        <v>4.2</v>
      </c>
      <c r="Y3990" s="87">
        <v>4.2</v>
      </c>
      <c r="Z3990" s="91"/>
      <c r="AA3990" s="92"/>
    </row>
    <row r="3991" customHeight="1" spans="1:27">
      <c r="A3991" s="62">
        <v>41</v>
      </c>
      <c r="B3991" s="91">
        <v>4029</v>
      </c>
      <c r="C3991" s="156" t="s">
        <v>8071</v>
      </c>
      <c r="D3991" s="156" t="s">
        <v>8015</v>
      </c>
      <c r="E3991" s="156" t="s">
        <v>2628</v>
      </c>
      <c r="F3991" s="156" t="s">
        <v>34</v>
      </c>
      <c r="G3991" s="157" t="s">
        <v>8072</v>
      </c>
      <c r="H3991" s="68">
        <v>162</v>
      </c>
      <c r="I3991" s="68">
        <v>80.3</v>
      </c>
      <c r="J3991" s="71">
        <f>IF(F3991="女",IF(H3991=0,0,VLOOKUP(I3991/(H3991*H3991/10000),标准!M$108:N$112,2,TRUE)),IF(H3991=0,0,VLOOKUP(I3991/(H3991*H3991/10000),标准!M$74:N$78,2,TRUE)))</f>
        <v>60</v>
      </c>
      <c r="K3991" s="72">
        <v>3323</v>
      </c>
      <c r="L3991" s="71">
        <f>IF(A3991&lt;43,IF(F3991="女",VLOOKUP(K3991,标准!K$108:L$128,2,TRUE),VLOOKUP(K3991,标准!K$74:L$94,2,TRUE)),IF(F3991="女",VLOOKUP(K3991,标准!K$39:L$59,2,TRUE),VLOOKUP(K3991,标准!K$3:L$23,2,TRUE)))</f>
        <v>90</v>
      </c>
      <c r="M3991" s="68">
        <v>22.8</v>
      </c>
      <c r="N3991" s="71">
        <f>IF(M3991="",0,IF(A3991&lt;43,IF(F3991="女",VLOOKUP(M3991,标准!C$108:D$128,2,TRUE),VLOOKUP(M3991,标准!C$74:D$94,2,TRUE)),IF(F3991="女",VLOOKUP(M3991,标准!C$39:D$59,2,TRUE),VLOOKUP(M3991,标准!C$3:D$23,2,TRUE))))</f>
        <v>90</v>
      </c>
      <c r="O3991" s="124">
        <v>155</v>
      </c>
      <c r="P3991" s="71">
        <f>IF(A3991&lt;43,IF(F3991="女",VLOOKUP(O3991/100,标准!E$108:F$128,2,TRUE),VLOOKUP(O3991/100,标准!E$74:F$94,2,TRUE)),IF(F3991="女",VLOOKUP(O3991/100,标准!E$39:F$59,2,TRUE),VLOOKUP(O3991/100,标准!E$3:F$23,2,TRUE)))</f>
        <v>62</v>
      </c>
      <c r="Q3991" s="125">
        <v>5.14</v>
      </c>
      <c r="R3991" s="71">
        <f>IF(Q3991=0,0,IF(A3991&lt;43,IF(F3991="女",IF(Q3991="",0,VLOOKUP(Q3991,标准!I$108:J$138,2,TRUE)),IF(Q3991="",0,VLOOKUP(Q3991,标准!I$74:J$104,2,TRUE))),IF(F3991="女",IF(Q3991="",0,VLOOKUP(Q3991,标准!I$39:J$69,2,TRUE)),IF(Q3991="",0,VLOOKUP(Q3991,标准!I$3:J$33,2,TRUE)))))</f>
        <v>20</v>
      </c>
      <c r="S3991" s="126">
        <v>34</v>
      </c>
      <c r="T3991" s="71">
        <f>IF(A3991&lt;43,IF(F3991="女",VLOOKUP(S3991,标准!G$108:H$138,2,TRUE),VLOOKUP(S3991,标准!G$74:H$99,2,TRUE)),IF(F3991="女",VLOOKUP(S3991,标准!G$39:H$69,2,TRUE),VLOOKUP(S3991,标准!G$3:H$28,2,TRUE)))</f>
        <v>68</v>
      </c>
      <c r="U3991" s="127">
        <v>9.9</v>
      </c>
      <c r="V3991" s="71">
        <f>IF(U3991=0,0,IF(A3991&lt;43,IF(F3991="女",IF(U3991="",0,VLOOKUP(U3991,标准!A$108:B$128,2,TRUE)),IF(U3991="",0,VLOOKUP(U3991,标准!A$74:B$94,2,TRUE))),IF(F3991="女",IF(U3991="",0,VLOOKUP(U3991,标准!A$39:B$59,2,TRUE)),IF(U3991="",0,VLOOKUP(U3991,标准!A$3:B$23,2,TRUE)))))</f>
        <v>64</v>
      </c>
      <c r="W3991" s="86">
        <f t="shared" si="62"/>
        <v>61.3</v>
      </c>
      <c r="X3991" s="87">
        <v>4.3</v>
      </c>
      <c r="Y3991" s="87">
        <v>4.1</v>
      </c>
      <c r="Z3991" s="91"/>
      <c r="AA3991" s="92"/>
    </row>
    <row r="3992" customHeight="1" spans="1:27">
      <c r="A3992" s="62">
        <v>41</v>
      </c>
      <c r="B3992" s="91">
        <v>4030</v>
      </c>
      <c r="C3992" s="156" t="s">
        <v>8073</v>
      </c>
      <c r="D3992" s="156" t="s">
        <v>8015</v>
      </c>
      <c r="E3992" s="156" t="s">
        <v>2628</v>
      </c>
      <c r="F3992" s="156" t="s">
        <v>30</v>
      </c>
      <c r="G3992" s="157" t="s">
        <v>8074</v>
      </c>
      <c r="H3992" s="68">
        <v>172.2</v>
      </c>
      <c r="I3992" s="68">
        <v>93.7</v>
      </c>
      <c r="J3992" s="71">
        <f>IF(F3992="女",IF(H3992=0,0,VLOOKUP(I3992/(H3992*H3992/10000),标准!M$108:N$112,2,TRUE)),IF(H3992=0,0,VLOOKUP(I3992/(H3992*H3992/10000),标准!M$74:N$78,2,TRUE)))</f>
        <v>60</v>
      </c>
      <c r="K3992" s="72">
        <v>4492</v>
      </c>
      <c r="L3992" s="71">
        <f>IF(A3992&lt;43,IF(F3992="女",VLOOKUP(K3992,标准!K$108:L$128,2,TRUE),VLOOKUP(K3992,标准!K$74:L$94,2,TRUE)),IF(F3992="女",VLOOKUP(K3992,标准!K$39:L$59,2,TRUE),VLOOKUP(K3992,标准!K$3:L$23,2,TRUE)))</f>
        <v>80</v>
      </c>
      <c r="M3992" s="68">
        <v>14</v>
      </c>
      <c r="N3992" s="71">
        <f>IF(M3992="",0,IF(A3992&lt;43,IF(F3992="女",VLOOKUP(M3992,标准!C$108:D$128,2,TRUE),VLOOKUP(M3992,标准!C$74:D$94,2,TRUE)),IF(F3992="女",VLOOKUP(M3992,标准!C$39:D$59,2,TRUE),VLOOKUP(M3992,标准!C$3:D$23,2,TRUE))))</f>
        <v>74</v>
      </c>
      <c r="O3992" s="124">
        <v>220</v>
      </c>
      <c r="P3992" s="71">
        <f>IF(A3992&lt;43,IF(F3992="女",VLOOKUP(O3992/100,标准!E$108:F$128,2,TRUE),VLOOKUP(O3992/100,标准!E$74:F$94,2,TRUE)),IF(F3992="女",VLOOKUP(O3992/100,标准!E$39:F$59,2,TRUE),VLOOKUP(O3992/100,标准!E$3:F$23,2,TRUE)))</f>
        <v>66</v>
      </c>
      <c r="Q3992" s="125">
        <v>4.22</v>
      </c>
      <c r="R3992" s="71">
        <f>IF(Q3992=0,0,IF(A3992&lt;43,IF(F3992="女",IF(Q3992="",0,VLOOKUP(Q3992,标准!I$108:J$138,2,TRUE)),IF(Q3992="",0,VLOOKUP(Q3992,标准!I$74:J$104,2,TRUE))),IF(F3992="女",IF(Q3992="",0,VLOOKUP(Q3992,标准!I$39:J$69,2,TRUE)),IF(Q3992="",0,VLOOKUP(Q3992,标准!I$3:J$33,2,TRUE)))))</f>
        <v>64</v>
      </c>
      <c r="S3992" s="126">
        <v>2</v>
      </c>
      <c r="T3992" s="71">
        <f>IF(A3992&lt;43,IF(F3992="女",VLOOKUP(S3992,标准!G$108:H$138,2,TRUE),VLOOKUP(S3992,标准!G$74:H$99,2,TRUE)),IF(F3992="女",VLOOKUP(S3992,标准!G$39:H$69,2,TRUE),VLOOKUP(S3992,标准!G$3:H$28,2,TRUE)))</f>
        <v>0</v>
      </c>
      <c r="U3992" s="127">
        <v>7.8</v>
      </c>
      <c r="V3992" s="71">
        <f>IF(U3992=0,0,IF(A3992&lt;43,IF(F3992="女",IF(U3992="",0,VLOOKUP(U3992,标准!A$108:B$128,2,TRUE)),IF(U3992="",0,VLOOKUP(U3992,标准!A$74:B$94,2,TRUE))),IF(F3992="女",IF(U3992="",0,VLOOKUP(U3992,标准!A$39:B$59,2,TRUE)),IF(U3992="",0,VLOOKUP(U3992,标准!A$3:B$23,2,TRUE)))))</f>
        <v>72</v>
      </c>
      <c r="W3992" s="86">
        <f t="shared" si="62"/>
        <v>62.2</v>
      </c>
      <c r="X3992" s="87">
        <v>3.7</v>
      </c>
      <c r="Y3992" s="87">
        <v>3.7</v>
      </c>
      <c r="Z3992" s="91"/>
      <c r="AA3992" s="92"/>
    </row>
    <row r="3993" customHeight="1" spans="1:27">
      <c r="A3993" s="62">
        <v>41</v>
      </c>
      <c r="B3993" s="91">
        <v>4031</v>
      </c>
      <c r="C3993" s="156" t="s">
        <v>8075</v>
      </c>
      <c r="D3993" s="156" t="s">
        <v>8015</v>
      </c>
      <c r="E3993" s="156" t="s">
        <v>2628</v>
      </c>
      <c r="F3993" s="156" t="s">
        <v>34</v>
      </c>
      <c r="G3993" s="157" t="s">
        <v>8076</v>
      </c>
      <c r="H3993" s="68">
        <v>155.5</v>
      </c>
      <c r="I3993" s="68">
        <v>47.6</v>
      </c>
      <c r="J3993" s="71">
        <f>IF(F3993="女",IF(H3993=0,0,VLOOKUP(I3993/(H3993*H3993/10000),标准!M$108:N$112,2,TRUE)),IF(H3993=0,0,VLOOKUP(I3993/(H3993*H3993/10000),标准!M$74:N$78,2,TRUE)))</f>
        <v>100</v>
      </c>
      <c r="K3993" s="72"/>
      <c r="L3993" s="71">
        <f>IF(A3993&lt;43,IF(F3993="女",VLOOKUP(K3993,标准!K$108:L$128,2,TRUE),VLOOKUP(K3993,标准!K$74:L$94,2,TRUE)),IF(F3993="女",VLOOKUP(K3993,标准!K$39:L$59,2,TRUE),VLOOKUP(K3993,标准!K$3:L$23,2,TRUE)))</f>
        <v>0</v>
      </c>
      <c r="M3993" s="68">
        <v>23</v>
      </c>
      <c r="N3993" s="71">
        <f>IF(M3993="",0,IF(A3993&lt;43,IF(F3993="女",VLOOKUP(M3993,标准!C$108:D$128,2,TRUE),VLOOKUP(M3993,标准!C$74:D$94,2,TRUE)),IF(F3993="女",VLOOKUP(M3993,标准!C$39:D$59,2,TRUE),VLOOKUP(M3993,标准!C$3:D$23,2,TRUE))))</f>
        <v>90</v>
      </c>
      <c r="O3993" s="124"/>
      <c r="P3993" s="71">
        <f>IF(A3993&lt;43,IF(F3993="女",VLOOKUP(O3993/100,标准!E$108:F$128,2,TRUE),VLOOKUP(O3993/100,标准!E$74:F$94,2,TRUE)),IF(F3993="女",VLOOKUP(O3993/100,标准!E$39:F$59,2,TRUE),VLOOKUP(O3993/100,标准!E$3:F$23,2,TRUE)))</f>
        <v>0</v>
      </c>
      <c r="Q3993" s="125"/>
      <c r="R3993" s="71">
        <f>IF(Q3993=0,0,IF(A3993&lt;43,IF(F3993="女",IF(Q3993="",0,VLOOKUP(Q3993,标准!I$108:J$138,2,TRUE)),IF(Q3993="",0,VLOOKUP(Q3993,标准!I$74:J$104,2,TRUE))),IF(F3993="女",IF(Q3993="",0,VLOOKUP(Q3993,标准!I$39:J$69,2,TRUE)),IF(Q3993="",0,VLOOKUP(Q3993,标准!I$3:J$33,2,TRUE)))))</f>
        <v>0</v>
      </c>
      <c r="S3993" s="126"/>
      <c r="T3993" s="71">
        <f>IF(A3993&lt;43,IF(F3993="女",VLOOKUP(S3993,标准!G$108:H$138,2,TRUE),VLOOKUP(S3993,标准!G$74:H$99,2,TRUE)),IF(F3993="女",VLOOKUP(S3993,标准!G$39:H$69,2,TRUE),VLOOKUP(S3993,标准!G$3:H$28,2,TRUE)))</f>
        <v>0</v>
      </c>
      <c r="U3993" s="127"/>
      <c r="V3993" s="71">
        <f>IF(U3993=0,0,IF(A3993&lt;43,IF(F3993="女",IF(U3993="",0,VLOOKUP(U3993,标准!A$108:B$128,2,TRUE)),IF(U3993="",0,VLOOKUP(U3993,标准!A$74:B$94,2,TRUE))),IF(F3993="女",IF(U3993="",0,VLOOKUP(U3993,标准!A$39:B$59,2,TRUE)),IF(U3993="",0,VLOOKUP(U3993,标准!A$3:B$23,2,TRUE)))))</f>
        <v>0</v>
      </c>
      <c r="W3993" s="86">
        <v>60</v>
      </c>
      <c r="X3993" s="87">
        <v>4.8</v>
      </c>
      <c r="Y3993" s="87">
        <v>4.8</v>
      </c>
      <c r="Z3993" s="91"/>
      <c r="AA3993" s="135" t="s">
        <v>108</v>
      </c>
    </row>
    <row r="3994" customHeight="1" spans="1:27">
      <c r="A3994" s="62">
        <v>41</v>
      </c>
      <c r="B3994" s="91">
        <v>4032</v>
      </c>
      <c r="C3994" s="156" t="s">
        <v>8077</v>
      </c>
      <c r="D3994" s="156" t="s">
        <v>8015</v>
      </c>
      <c r="E3994" s="156" t="s">
        <v>2628</v>
      </c>
      <c r="F3994" s="156" t="s">
        <v>30</v>
      </c>
      <c r="G3994" s="157" t="s">
        <v>8078</v>
      </c>
      <c r="H3994" s="68">
        <v>177</v>
      </c>
      <c r="I3994" s="68">
        <v>94.3</v>
      </c>
      <c r="J3994" s="71">
        <f>IF(F3994="女",IF(H3994=0,0,VLOOKUP(I3994/(H3994*H3994/10000),标准!M$108:N$112,2,TRUE)),IF(H3994=0,0,VLOOKUP(I3994/(H3994*H3994/10000),标准!M$74:N$78,2,TRUE)))</f>
        <v>60</v>
      </c>
      <c r="K3994" s="72">
        <v>5494</v>
      </c>
      <c r="L3994" s="71">
        <f>IF(A3994&lt;43,IF(F3994="女",VLOOKUP(K3994,标准!K$108:L$128,2,TRUE),VLOOKUP(K3994,标准!K$74:L$94,2,TRUE)),IF(F3994="女",VLOOKUP(K3994,标准!K$39:L$59,2,TRUE),VLOOKUP(K3994,标准!K$3:L$23,2,TRUE)))</f>
        <v>100</v>
      </c>
      <c r="M3994" s="68">
        <v>15</v>
      </c>
      <c r="N3994" s="71">
        <f>IF(M3994="",0,IF(A3994&lt;43,IF(F3994="女",VLOOKUP(M3994,标准!C$108:D$128,2,TRUE),VLOOKUP(M3994,标准!C$74:D$94,2,TRUE)),IF(F3994="女",VLOOKUP(M3994,标准!C$39:D$59,2,TRUE),VLOOKUP(M3994,标准!C$3:D$23,2,TRUE))))</f>
        <v>76</v>
      </c>
      <c r="O3994" s="124">
        <v>210</v>
      </c>
      <c r="P3994" s="71">
        <f>IF(A3994&lt;43,IF(F3994="女",VLOOKUP(O3994/100,标准!E$108:F$128,2,TRUE),VLOOKUP(O3994/100,标准!E$74:F$94,2,TRUE)),IF(F3994="女",VLOOKUP(O3994/100,标准!E$39:F$59,2,TRUE),VLOOKUP(O3994/100,标准!E$3:F$23,2,TRUE)))</f>
        <v>60</v>
      </c>
      <c r="Q3994" s="125">
        <v>4.11</v>
      </c>
      <c r="R3994" s="71">
        <f>IF(Q3994=0,0,IF(A3994&lt;43,IF(F3994="女",IF(Q3994="",0,VLOOKUP(Q3994,标准!I$108:J$138,2,TRUE)),IF(Q3994="",0,VLOOKUP(Q3994,标准!I$74:J$104,2,TRUE))),IF(F3994="女",IF(Q3994="",0,VLOOKUP(Q3994,标准!I$39:J$69,2,TRUE)),IF(Q3994="",0,VLOOKUP(Q3994,标准!I$3:J$33,2,TRUE)))))</f>
        <v>68</v>
      </c>
      <c r="S3994" s="126">
        <v>2</v>
      </c>
      <c r="T3994" s="71">
        <f>IF(A3994&lt;43,IF(F3994="女",VLOOKUP(S3994,标准!G$108:H$138,2,TRUE),VLOOKUP(S3994,标准!G$74:H$99,2,TRUE)),IF(F3994="女",VLOOKUP(S3994,标准!G$39:H$69,2,TRUE),VLOOKUP(S3994,标准!G$3:H$28,2,TRUE)))</f>
        <v>0</v>
      </c>
      <c r="U3994" s="127"/>
      <c r="V3994" s="71">
        <f>IF(U3994=0,0,IF(A3994&lt;43,IF(F3994="女",IF(U3994="",0,VLOOKUP(U3994,标准!A$108:B$128,2,TRUE)),IF(U3994="",0,VLOOKUP(U3994,标准!A$74:B$94,2,TRUE))),IF(F3994="女",IF(U3994="",0,VLOOKUP(U3994,标准!A$39:B$59,2,TRUE)),IF(U3994="",0,VLOOKUP(U3994,标准!A$3:B$23,2,TRUE)))))</f>
        <v>0</v>
      </c>
      <c r="W3994" s="86">
        <f t="shared" si="62"/>
        <v>51.2</v>
      </c>
      <c r="X3994" s="87">
        <v>4.2</v>
      </c>
      <c r="Y3994" s="87">
        <v>4.2</v>
      </c>
      <c r="Z3994" s="91"/>
      <c r="AA3994" s="92"/>
    </row>
    <row r="3995" customHeight="1" spans="1:27">
      <c r="A3995" s="62">
        <v>41</v>
      </c>
      <c r="B3995" s="91">
        <v>4033</v>
      </c>
      <c r="C3995" s="156" t="s">
        <v>8079</v>
      </c>
      <c r="D3995" s="156" t="s">
        <v>8015</v>
      </c>
      <c r="E3995" s="156" t="s">
        <v>2628</v>
      </c>
      <c r="F3995" s="156" t="s">
        <v>34</v>
      </c>
      <c r="G3995" s="157" t="s">
        <v>8080</v>
      </c>
      <c r="H3995" s="68">
        <v>169.4</v>
      </c>
      <c r="I3995" s="68">
        <v>61.2</v>
      </c>
      <c r="J3995" s="71">
        <f>IF(F3995="女",IF(H3995=0,0,VLOOKUP(I3995/(H3995*H3995/10000),标准!M$108:N$112,2,TRUE)),IF(H3995=0,0,VLOOKUP(I3995/(H3995*H3995/10000),标准!M$74:N$78,2,TRUE)))</f>
        <v>100</v>
      </c>
      <c r="K3995" s="72">
        <v>3252</v>
      </c>
      <c r="L3995" s="71">
        <f>IF(A3995&lt;43,IF(F3995="女",VLOOKUP(K3995,标准!K$108:L$128,2,TRUE),VLOOKUP(K3995,标准!K$74:L$94,2,TRUE)),IF(F3995="女",VLOOKUP(K3995,标准!K$39:L$59,2,TRUE),VLOOKUP(K3995,标准!K$3:L$23,2,TRUE)))</f>
        <v>85</v>
      </c>
      <c r="M3995" s="68">
        <v>20.8</v>
      </c>
      <c r="N3995" s="71">
        <f>IF(M3995="",0,IF(A3995&lt;43,IF(F3995="女",VLOOKUP(M3995,标准!C$108:D$128,2,TRUE),VLOOKUP(M3995,标准!C$74:D$94,2,TRUE)),IF(F3995="女",VLOOKUP(M3995,标准!C$39:D$59,2,TRUE),VLOOKUP(M3995,标准!C$3:D$23,2,TRUE))))</f>
        <v>85</v>
      </c>
      <c r="O3995" s="124">
        <v>185</v>
      </c>
      <c r="P3995" s="71">
        <f>IF(A3995&lt;43,IF(F3995="女",VLOOKUP(O3995/100,标准!E$108:F$128,2,TRUE),VLOOKUP(O3995/100,标准!E$74:F$94,2,TRUE)),IF(F3995="女",VLOOKUP(O3995/100,标准!E$39:F$59,2,TRUE),VLOOKUP(O3995/100,标准!E$3:F$23,2,TRUE)))</f>
        <v>80</v>
      </c>
      <c r="Q3995" s="125">
        <v>5.07</v>
      </c>
      <c r="R3995" s="71">
        <f>IF(Q3995=0,0,IF(A3995&lt;43,IF(F3995="女",IF(Q3995="",0,VLOOKUP(Q3995,标准!I$108:J$138,2,TRUE)),IF(Q3995="",0,VLOOKUP(Q3995,标准!I$74:J$104,2,TRUE))),IF(F3995="女",IF(Q3995="",0,VLOOKUP(Q3995,标准!I$39:J$69,2,TRUE)),IF(Q3995="",0,VLOOKUP(Q3995,标准!I$3:J$33,2,TRUE)))))</f>
        <v>20</v>
      </c>
      <c r="S3995" s="126">
        <v>39</v>
      </c>
      <c r="T3995" s="71">
        <f>IF(A3995&lt;43,IF(F3995="女",VLOOKUP(S3995,标准!G$108:H$138,2,TRUE),VLOOKUP(S3995,标准!G$74:H$99,2,TRUE)),IF(F3995="女",VLOOKUP(S3995,标准!G$39:H$69,2,TRUE),VLOOKUP(S3995,标准!G$3:H$28,2,TRUE)))</f>
        <v>72</v>
      </c>
      <c r="U3995" s="127">
        <v>10</v>
      </c>
      <c r="V3995" s="71">
        <f>IF(U3995=0,0,IF(A3995&lt;43,IF(F3995="女",IF(U3995="",0,VLOOKUP(U3995,标准!A$108:B$128,2,TRUE)),IF(U3995="",0,VLOOKUP(U3995,标准!A$74:B$94,2,TRUE))),IF(F3995="女",IF(U3995="",0,VLOOKUP(U3995,标准!A$39:B$59,2,TRUE)),IF(U3995="",0,VLOOKUP(U3995,标准!A$3:B$23,2,TRUE)))))</f>
        <v>62</v>
      </c>
      <c r="W3995" s="86">
        <f t="shared" si="62"/>
        <v>67.85</v>
      </c>
      <c r="X3995" s="87">
        <v>4.6</v>
      </c>
      <c r="Y3995" s="87">
        <v>4.1</v>
      </c>
      <c r="Z3995" s="91"/>
      <c r="AA3995" s="92"/>
    </row>
    <row r="3996" customHeight="1" spans="1:27">
      <c r="A3996" s="62">
        <v>41</v>
      </c>
      <c r="B3996" s="91">
        <v>4034</v>
      </c>
      <c r="C3996" s="156" t="s">
        <v>8081</v>
      </c>
      <c r="D3996" s="156" t="s">
        <v>8015</v>
      </c>
      <c r="E3996" s="156" t="s">
        <v>2628</v>
      </c>
      <c r="F3996" s="156" t="s">
        <v>30</v>
      </c>
      <c r="G3996" s="157" t="s">
        <v>8082</v>
      </c>
      <c r="H3996" s="68">
        <v>177</v>
      </c>
      <c r="I3996" s="68">
        <v>92.8</v>
      </c>
      <c r="J3996" s="71">
        <f>IF(F3996="女",IF(H3996=0,0,VLOOKUP(I3996/(H3996*H3996/10000),标准!M$108:N$112,2,TRUE)),IF(H3996=0,0,VLOOKUP(I3996/(H3996*H3996/10000),标准!M$74:N$78,2,TRUE)))</f>
        <v>60</v>
      </c>
      <c r="K3996" s="72">
        <v>5384</v>
      </c>
      <c r="L3996" s="71">
        <f>IF(A3996&lt;43,IF(F3996="女",VLOOKUP(K3996,标准!K$108:L$128,2,TRUE),VLOOKUP(K3996,标准!K$74:L$94,2,TRUE)),IF(F3996="女",VLOOKUP(K3996,标准!K$39:L$59,2,TRUE),VLOOKUP(K3996,标准!K$3:L$23,2,TRUE)))</f>
        <v>100</v>
      </c>
      <c r="M3996" s="68">
        <v>7</v>
      </c>
      <c r="N3996" s="71">
        <f>IF(M3996="",0,IF(A3996&lt;43,IF(F3996="女",VLOOKUP(M3996,标准!C$108:D$128,2,TRUE),VLOOKUP(M3996,标准!C$74:D$94,2,TRUE)),IF(F3996="女",VLOOKUP(M3996,标准!C$39:D$59,2,TRUE),VLOOKUP(M3996,标准!C$3:D$23,2,TRUE))))</f>
        <v>64</v>
      </c>
      <c r="O3996" s="124">
        <v>233</v>
      </c>
      <c r="P3996" s="71">
        <f>IF(A3996&lt;43,IF(F3996="女",VLOOKUP(O3996/100,标准!E$108:F$128,2,TRUE),VLOOKUP(O3996/100,标准!E$74:F$94,2,TRUE)),IF(F3996="女",VLOOKUP(O3996/100,标准!E$39:F$59,2,TRUE),VLOOKUP(O3996/100,标准!E$3:F$23,2,TRUE)))</f>
        <v>72</v>
      </c>
      <c r="Q3996" s="125">
        <v>5.19</v>
      </c>
      <c r="R3996" s="71">
        <f>IF(Q3996=0,0,IF(A3996&lt;43,IF(F3996="女",IF(Q3996="",0,VLOOKUP(Q3996,标准!I$108:J$138,2,TRUE)),IF(Q3996="",0,VLOOKUP(Q3996,标准!I$74:J$104,2,TRUE))),IF(F3996="女",IF(Q3996="",0,VLOOKUP(Q3996,标准!I$39:J$69,2,TRUE)),IF(Q3996="",0,VLOOKUP(Q3996,标准!I$3:J$33,2,TRUE)))))</f>
        <v>30</v>
      </c>
      <c r="S3996" s="126">
        <v>2</v>
      </c>
      <c r="T3996" s="71">
        <f>IF(A3996&lt;43,IF(F3996="女",VLOOKUP(S3996,标准!G$108:H$138,2,TRUE),VLOOKUP(S3996,标准!G$74:H$99,2,TRUE)),IF(F3996="女",VLOOKUP(S3996,标准!G$39:H$69,2,TRUE),VLOOKUP(S3996,标准!G$3:H$28,2,TRUE)))</f>
        <v>0</v>
      </c>
      <c r="U3996" s="127">
        <v>7.4</v>
      </c>
      <c r="V3996" s="71">
        <f>IF(U3996=0,0,IF(A3996&lt;43,IF(F3996="女",IF(U3996="",0,VLOOKUP(U3996,标准!A$108:B$128,2,TRUE)),IF(U3996="",0,VLOOKUP(U3996,标准!A$74:B$94,2,TRUE))),IF(F3996="女",IF(U3996="",0,VLOOKUP(U3996,标准!A$39:B$59,2,TRUE)),IF(U3996="",0,VLOOKUP(U3996,标准!A$3:B$23,2,TRUE)))))</f>
        <v>76</v>
      </c>
      <c r="W3996" s="86">
        <f t="shared" si="62"/>
        <v>58.8</v>
      </c>
      <c r="X3996" s="87">
        <v>4.2</v>
      </c>
      <c r="Y3996" s="87">
        <v>4.2</v>
      </c>
      <c r="Z3996" s="91"/>
      <c r="AA3996" s="92"/>
    </row>
    <row r="3997" customHeight="1" spans="1:27">
      <c r="A3997" s="62">
        <v>41</v>
      </c>
      <c r="B3997" s="91">
        <v>4035</v>
      </c>
      <c r="C3997" s="156" t="s">
        <v>8083</v>
      </c>
      <c r="D3997" s="156" t="s">
        <v>8015</v>
      </c>
      <c r="E3997" s="156" t="s">
        <v>2628</v>
      </c>
      <c r="F3997" s="156" t="s">
        <v>34</v>
      </c>
      <c r="G3997" s="157" t="s">
        <v>8084</v>
      </c>
      <c r="H3997" s="68">
        <v>158.4</v>
      </c>
      <c r="I3997" s="68">
        <v>60.9</v>
      </c>
      <c r="J3997" s="71">
        <f>IF(F3997="女",IF(H3997=0,0,VLOOKUP(I3997/(H3997*H3997/10000),标准!M$108:N$112,2,TRUE)),IF(H3997=0,0,VLOOKUP(I3997/(H3997*H3997/10000),标准!M$74:N$78,2,TRUE)))</f>
        <v>80</v>
      </c>
      <c r="K3997" s="72"/>
      <c r="L3997" s="71">
        <f>IF(A3997&lt;43,IF(F3997="女",VLOOKUP(K3997,标准!K$108:L$128,2,TRUE),VLOOKUP(K3997,标准!K$74:L$94,2,TRUE)),IF(F3997="女",VLOOKUP(K3997,标准!K$39:L$59,2,TRUE),VLOOKUP(K3997,标准!K$3:L$23,2,TRUE)))</f>
        <v>0</v>
      </c>
      <c r="M3997" s="68">
        <v>21</v>
      </c>
      <c r="N3997" s="71">
        <f>IF(M3997="",0,IF(A3997&lt;43,IF(F3997="女",VLOOKUP(M3997,标准!C$108:D$128,2,TRUE),VLOOKUP(M3997,标准!C$74:D$94,2,TRUE)),IF(F3997="女",VLOOKUP(M3997,标准!C$39:D$59,2,TRUE),VLOOKUP(M3997,标准!C$3:D$23,2,TRUE))))</f>
        <v>85</v>
      </c>
      <c r="O3997" s="124">
        <v>160</v>
      </c>
      <c r="P3997" s="71">
        <f>IF(A3997&lt;43,IF(F3997="女",VLOOKUP(O3997/100,标准!E$108:F$128,2,TRUE),VLOOKUP(O3997/100,标准!E$74:F$94,2,TRUE)),IF(F3997="女",VLOOKUP(O3997/100,标准!E$39:F$59,2,TRUE),VLOOKUP(O3997/100,标准!E$3:F$23,2,TRUE)))</f>
        <v>66</v>
      </c>
      <c r="Q3997" s="125">
        <v>5.45</v>
      </c>
      <c r="R3997" s="71">
        <f>IF(Q3997=0,0,IF(A3997&lt;43,IF(F3997="女",IF(Q3997="",0,VLOOKUP(Q3997,标准!I$108:J$138,2,TRUE)),IF(Q3997="",0,VLOOKUP(Q3997,标准!I$74:J$104,2,TRUE))),IF(F3997="女",IF(Q3997="",0,VLOOKUP(Q3997,标准!I$39:J$69,2,TRUE)),IF(Q3997="",0,VLOOKUP(Q3997,标准!I$3:J$33,2,TRUE)))))</f>
        <v>0</v>
      </c>
      <c r="S3997" s="126">
        <v>40</v>
      </c>
      <c r="T3997" s="71">
        <f>IF(A3997&lt;43,IF(F3997="女",VLOOKUP(S3997,标准!G$108:H$138,2,TRUE),VLOOKUP(S3997,标准!G$74:H$99,2,TRUE)),IF(F3997="女",VLOOKUP(S3997,标准!G$39:H$69,2,TRUE),VLOOKUP(S3997,标准!G$3:H$28,2,TRUE)))</f>
        <v>74</v>
      </c>
      <c r="U3997" s="127">
        <v>9</v>
      </c>
      <c r="V3997" s="71">
        <f>IF(U3997=0,0,IF(A3997&lt;43,IF(F3997="女",IF(U3997="",0,VLOOKUP(U3997,标准!A$108:B$128,2,TRUE)),IF(U3997="",0,VLOOKUP(U3997,标准!A$74:B$94,2,TRUE))),IF(F3997="女",IF(U3997="",0,VLOOKUP(U3997,标准!A$39:B$59,2,TRUE)),IF(U3997="",0,VLOOKUP(U3997,标准!A$3:B$23,2,TRUE)))))</f>
        <v>72</v>
      </c>
      <c r="W3997" s="86">
        <f t="shared" si="62"/>
        <v>48.9</v>
      </c>
      <c r="X3997" s="87">
        <v>4.4</v>
      </c>
      <c r="Y3997" s="87">
        <v>4.4</v>
      </c>
      <c r="Z3997" s="91"/>
      <c r="AA3997" s="92"/>
    </row>
    <row r="3998" customHeight="1" spans="1:27">
      <c r="A3998" s="62">
        <v>41</v>
      </c>
      <c r="B3998" s="91">
        <v>4036</v>
      </c>
      <c r="C3998" s="156" t="s">
        <v>8085</v>
      </c>
      <c r="D3998" s="156" t="s">
        <v>8015</v>
      </c>
      <c r="E3998" s="156" t="s">
        <v>2628</v>
      </c>
      <c r="F3998" s="156" t="s">
        <v>30</v>
      </c>
      <c r="G3998" s="157" t="s">
        <v>8086</v>
      </c>
      <c r="H3998" s="68">
        <v>177.3</v>
      </c>
      <c r="I3998" s="68">
        <v>91.5</v>
      </c>
      <c r="J3998" s="71">
        <f>IF(F3998="女",IF(H3998=0,0,VLOOKUP(I3998/(H3998*H3998/10000),标准!M$108:N$112,2,TRUE)),IF(H3998=0,0,VLOOKUP(I3998/(H3998*H3998/10000),标准!M$74:N$78,2,TRUE)))</f>
        <v>60</v>
      </c>
      <c r="K3998" s="72">
        <v>5558</v>
      </c>
      <c r="L3998" s="71">
        <f>IF(A3998&lt;43,IF(F3998="女",VLOOKUP(K3998,标准!K$108:L$128,2,TRUE),VLOOKUP(K3998,标准!K$74:L$94,2,TRUE)),IF(F3998="女",VLOOKUP(K3998,标准!K$39:L$59,2,TRUE),VLOOKUP(K3998,标准!K$3:L$23,2,TRUE)))</f>
        <v>100</v>
      </c>
      <c r="M3998" s="68">
        <v>22</v>
      </c>
      <c r="N3998" s="71">
        <f>IF(M3998="",0,IF(A3998&lt;43,IF(F3998="女",VLOOKUP(M3998,标准!C$108:D$128,2,TRUE),VLOOKUP(M3998,标准!C$74:D$94,2,TRUE)),IF(F3998="女",VLOOKUP(M3998,标准!C$39:D$59,2,TRUE),VLOOKUP(M3998,标准!C$3:D$23,2,TRUE))))</f>
        <v>90</v>
      </c>
      <c r="O3998" s="124">
        <v>252</v>
      </c>
      <c r="P3998" s="71">
        <f>IF(A3998&lt;43,IF(F3998="女",VLOOKUP(O3998/100,标准!E$108:F$128,2,TRUE),VLOOKUP(O3998/100,标准!E$74:F$94,2,TRUE)),IF(F3998="女",VLOOKUP(O3998/100,标准!E$39:F$59,2,TRUE),VLOOKUP(O3998/100,标准!E$3:F$23,2,TRUE)))</f>
        <v>80</v>
      </c>
      <c r="Q3998" s="125">
        <v>3.33</v>
      </c>
      <c r="R3998" s="71">
        <f>IF(Q3998=0,0,IF(A3998&lt;43,IF(F3998="女",IF(Q3998="",0,VLOOKUP(Q3998,标准!I$108:J$138,2,TRUE)),IF(Q3998="",0,VLOOKUP(Q3998,标准!I$74:J$104,2,TRUE))),IF(F3998="女",IF(Q3998="",0,VLOOKUP(Q3998,标准!I$39:J$69,2,TRUE)),IF(Q3998="",0,VLOOKUP(Q3998,标准!I$3:J$33,2,TRUE)))))</f>
        <v>85</v>
      </c>
      <c r="S3998" s="126">
        <v>2</v>
      </c>
      <c r="T3998" s="71">
        <f>IF(A3998&lt;43,IF(F3998="女",VLOOKUP(S3998,标准!G$108:H$138,2,TRUE),VLOOKUP(S3998,标准!G$74:H$99,2,TRUE)),IF(F3998="女",VLOOKUP(S3998,标准!G$39:H$69,2,TRUE),VLOOKUP(S3998,标准!G$3:H$28,2,TRUE)))</f>
        <v>0</v>
      </c>
      <c r="U3998" s="127">
        <v>6.6</v>
      </c>
      <c r="V3998" s="71">
        <f>IF(U3998=0,0,IF(A3998&lt;43,IF(F3998="女",IF(U3998="",0,VLOOKUP(U3998,标准!A$108:B$128,2,TRUE)),IF(U3998="",0,VLOOKUP(U3998,标准!A$74:B$94,2,TRUE))),IF(F3998="女",IF(U3998="",0,VLOOKUP(U3998,标准!A$39:B$59,2,TRUE)),IF(U3998="",0,VLOOKUP(U3998,标准!A$3:B$23,2,TRUE)))))</f>
        <v>100</v>
      </c>
      <c r="W3998" s="86">
        <f t="shared" si="62"/>
        <v>78</v>
      </c>
      <c r="X3998" s="87">
        <v>5.2</v>
      </c>
      <c r="Y3998" s="87">
        <v>5.1</v>
      </c>
      <c r="Z3998" s="91"/>
      <c r="AA3998" s="92"/>
    </row>
    <row r="3999" customHeight="1" spans="1:27">
      <c r="A3999" s="62">
        <v>41</v>
      </c>
      <c r="B3999" s="91">
        <v>4037</v>
      </c>
      <c r="C3999" s="156" t="s">
        <v>8087</v>
      </c>
      <c r="D3999" s="156" t="s">
        <v>8015</v>
      </c>
      <c r="E3999" s="156" t="s">
        <v>2628</v>
      </c>
      <c r="F3999" s="156" t="s">
        <v>34</v>
      </c>
      <c r="G3999" s="157" t="s">
        <v>8088</v>
      </c>
      <c r="H3999" s="68">
        <v>162</v>
      </c>
      <c r="I3999" s="68">
        <v>51</v>
      </c>
      <c r="J3999" s="71">
        <f>IF(F3999="女",IF(H3999=0,0,VLOOKUP(I3999/(H3999*H3999/10000),标准!M$108:N$112,2,TRUE)),IF(H3999=0,0,VLOOKUP(I3999/(H3999*H3999/10000),标准!M$74:N$78,2,TRUE)))</f>
        <v>100</v>
      </c>
      <c r="K3999" s="72">
        <v>2565</v>
      </c>
      <c r="L3999" s="71">
        <f>IF(A3999&lt;43,IF(F3999="女",VLOOKUP(K3999,标准!K$108:L$128,2,TRUE),VLOOKUP(K3999,标准!K$74:L$94,2,TRUE)),IF(F3999="女",VLOOKUP(K3999,标准!K$39:L$59,2,TRUE),VLOOKUP(K3999,标准!K$3:L$23,2,TRUE)))</f>
        <v>70</v>
      </c>
      <c r="M3999" s="68">
        <v>15</v>
      </c>
      <c r="N3999" s="71">
        <f>IF(M3999="",0,IF(A3999&lt;43,IF(F3999="女",VLOOKUP(M3999,标准!C$108:D$128,2,TRUE),VLOOKUP(M3999,标准!C$74:D$94,2,TRUE)),IF(F3999="女",VLOOKUP(M3999,标准!C$39:D$59,2,TRUE),VLOOKUP(M3999,标准!C$3:D$23,2,TRUE))))</f>
        <v>72</v>
      </c>
      <c r="O3999" s="124">
        <v>180</v>
      </c>
      <c r="P3999" s="71">
        <f>IF(A3999&lt;43,IF(F3999="女",VLOOKUP(O3999/100,标准!E$108:F$128,2,TRUE),VLOOKUP(O3999/100,标准!E$74:F$94,2,TRUE)),IF(F3999="女",VLOOKUP(O3999/100,标准!E$39:F$59,2,TRUE),VLOOKUP(O3999/100,标准!E$3:F$23,2,TRUE)))</f>
        <v>78</v>
      </c>
      <c r="Q3999" s="125">
        <v>4.13</v>
      </c>
      <c r="R3999" s="71">
        <f>IF(Q3999=0,0,IF(A3999&lt;43,IF(F3999="女",IF(Q3999="",0,VLOOKUP(Q3999,标准!I$108:J$138,2,TRUE)),IF(Q3999="",0,VLOOKUP(Q3999,标准!I$74:J$104,2,TRUE))),IF(F3999="女",IF(Q3999="",0,VLOOKUP(Q3999,标准!I$39:J$69,2,TRUE)),IF(Q3999="",0,VLOOKUP(Q3999,标准!I$3:J$33,2,TRUE)))))</f>
        <v>68</v>
      </c>
      <c r="S3999" s="126">
        <v>35</v>
      </c>
      <c r="T3999" s="71">
        <f>IF(A3999&lt;43,IF(F3999="女",VLOOKUP(S3999,标准!G$108:H$138,2,TRUE),VLOOKUP(S3999,标准!G$74:H$99,2,TRUE)),IF(F3999="女",VLOOKUP(S3999,标准!G$39:H$69,2,TRUE),VLOOKUP(S3999,标准!G$3:H$28,2,TRUE)))</f>
        <v>68</v>
      </c>
      <c r="U3999" s="127">
        <v>8.3</v>
      </c>
      <c r="V3999" s="71">
        <f>IF(U3999=0,0,IF(A3999&lt;43,IF(F3999="女",IF(U3999="",0,VLOOKUP(U3999,标准!A$108:B$128,2,TRUE)),IF(U3999="",0,VLOOKUP(U3999,标准!A$74:B$94,2,TRUE))),IF(F3999="女",IF(U3999="",0,VLOOKUP(U3999,标准!A$39:B$59,2,TRUE)),IF(U3999="",0,VLOOKUP(U3999,标准!A$3:B$23,2,TRUE)))))</f>
        <v>80</v>
      </c>
      <c r="W3999" s="86">
        <f t="shared" si="62"/>
        <v>76.9</v>
      </c>
      <c r="X3999" s="87">
        <v>4.2</v>
      </c>
      <c r="Y3999" s="87">
        <v>4.2</v>
      </c>
      <c r="Z3999" s="91"/>
      <c r="AA3999" s="92"/>
    </row>
    <row r="4000" customHeight="1" spans="1:27">
      <c r="A4000" s="62">
        <v>41</v>
      </c>
      <c r="B4000" s="91">
        <v>4038</v>
      </c>
      <c r="C4000" s="156" t="s">
        <v>8089</v>
      </c>
      <c r="D4000" s="156" t="s">
        <v>8090</v>
      </c>
      <c r="E4000" s="156" t="s">
        <v>2628</v>
      </c>
      <c r="F4000" s="156" t="s">
        <v>34</v>
      </c>
      <c r="G4000" s="157" t="s">
        <v>8091</v>
      </c>
      <c r="H4000" s="68">
        <v>159.4</v>
      </c>
      <c r="I4000" s="68">
        <v>53.6</v>
      </c>
      <c r="J4000" s="71">
        <f>IF(F4000="女",IF(H4000=0,0,VLOOKUP(I4000/(H4000*H4000/10000),标准!M$108:N$112,2,TRUE)),IF(H4000=0,0,VLOOKUP(I4000/(H4000*H4000/10000),标准!M$74:N$78,2,TRUE)))</f>
        <v>100</v>
      </c>
      <c r="K4000" s="72">
        <v>3053</v>
      </c>
      <c r="L4000" s="71">
        <f>IF(A4000&lt;43,IF(F4000="女",VLOOKUP(K4000,标准!K$108:L$128,2,TRUE),VLOOKUP(K4000,标准!K$74:L$94,2,TRUE)),IF(F4000="女",VLOOKUP(K4000,标准!K$39:L$59,2,TRUE),VLOOKUP(K4000,标准!K$3:L$23,2,TRUE)))</f>
        <v>80</v>
      </c>
      <c r="M4000" s="68">
        <v>18</v>
      </c>
      <c r="N4000" s="71">
        <f>IF(M4000="",0,IF(A4000&lt;43,IF(F4000="女",VLOOKUP(M4000,标准!C$108:D$128,2,TRUE),VLOOKUP(M4000,标准!C$74:D$94,2,TRUE)),IF(F4000="女",VLOOKUP(M4000,标准!C$39:D$59,2,TRUE),VLOOKUP(M4000,标准!C$3:D$23,2,TRUE))))</f>
        <v>78</v>
      </c>
      <c r="O4000" s="124">
        <v>145</v>
      </c>
      <c r="P4000" s="71">
        <f>IF(A4000&lt;43,IF(F4000="女",VLOOKUP(O4000/100,标准!E$108:F$128,2,TRUE),VLOOKUP(O4000/100,标准!E$74:F$94,2,TRUE)),IF(F4000="女",VLOOKUP(O4000/100,标准!E$39:F$59,2,TRUE),VLOOKUP(O4000/100,标准!E$3:F$23,2,TRUE)))</f>
        <v>40</v>
      </c>
      <c r="Q4000" s="125">
        <v>4.44</v>
      </c>
      <c r="R4000" s="71">
        <f>IF(Q4000=0,0,IF(A4000&lt;43,IF(F4000="女",IF(Q4000="",0,VLOOKUP(Q4000,标准!I$108:J$138,2,TRUE)),IF(Q4000="",0,VLOOKUP(Q4000,标准!I$74:J$104,2,TRUE))),IF(F4000="女",IF(Q4000="",0,VLOOKUP(Q4000,标准!I$39:J$69,2,TRUE)),IF(Q4000="",0,VLOOKUP(Q4000,标准!I$3:J$33,2,TRUE)))))</f>
        <v>50</v>
      </c>
      <c r="S4000" s="126">
        <v>45</v>
      </c>
      <c r="T4000" s="71">
        <f>IF(A4000&lt;43,IF(F4000="女",VLOOKUP(S4000,标准!G$108:H$138,2,TRUE),VLOOKUP(S4000,标准!G$74:H$99,2,TRUE)),IF(F4000="女",VLOOKUP(S4000,标准!G$39:H$69,2,TRUE),VLOOKUP(S4000,标准!G$3:H$28,2,TRUE)))</f>
        <v>78</v>
      </c>
      <c r="U4000" s="127">
        <v>10.1</v>
      </c>
      <c r="V4000" s="71">
        <f>IF(U4000=0,0,IF(A4000&lt;43,IF(F4000="女",IF(U4000="",0,VLOOKUP(U4000,标准!A$108:B$128,2,TRUE)),IF(U4000="",0,VLOOKUP(U4000,标准!A$74:B$94,2,TRUE))),IF(F4000="女",IF(U4000="",0,VLOOKUP(U4000,标准!A$39:B$59,2,TRUE)),IF(U4000="",0,VLOOKUP(U4000,标准!A$3:B$23,2,TRUE)))))</f>
        <v>62</v>
      </c>
      <c r="W4000" s="86">
        <f t="shared" si="62"/>
        <v>69</v>
      </c>
      <c r="X4000" s="87">
        <v>4.3</v>
      </c>
      <c r="Y4000" s="87">
        <v>4.3</v>
      </c>
      <c r="Z4000" s="91"/>
      <c r="AA4000" s="92"/>
    </row>
    <row r="4001" customHeight="1" spans="1:27">
      <c r="A4001" s="62">
        <v>41</v>
      </c>
      <c r="B4001" s="91">
        <v>4039</v>
      </c>
      <c r="C4001" s="156" t="s">
        <v>8092</v>
      </c>
      <c r="D4001" s="156" t="s">
        <v>8090</v>
      </c>
      <c r="E4001" s="156" t="s">
        <v>2628</v>
      </c>
      <c r="F4001" s="156" t="s">
        <v>30</v>
      </c>
      <c r="G4001" s="157" t="s">
        <v>8093</v>
      </c>
      <c r="H4001" s="68">
        <v>169.8</v>
      </c>
      <c r="I4001" s="68">
        <v>63.9</v>
      </c>
      <c r="J4001" s="71">
        <f>IF(F4001="女",IF(H4001=0,0,VLOOKUP(I4001/(H4001*H4001/10000),标准!M$108:N$112,2,TRUE)),IF(H4001=0,0,VLOOKUP(I4001/(H4001*H4001/10000),标准!M$74:N$78,2,TRUE)))</f>
        <v>100</v>
      </c>
      <c r="K4001" s="72">
        <v>4282</v>
      </c>
      <c r="L4001" s="71">
        <f>IF(A4001&lt;43,IF(F4001="女",VLOOKUP(K4001,标准!K$108:L$128,2,TRUE),VLOOKUP(K4001,标准!K$74:L$94,2,TRUE)),IF(F4001="女",VLOOKUP(K4001,标准!K$39:L$59,2,TRUE),VLOOKUP(K4001,标准!K$3:L$23,2,TRUE)))</f>
        <v>78</v>
      </c>
      <c r="M4001" s="68">
        <v>22</v>
      </c>
      <c r="N4001" s="71">
        <f>IF(M4001="",0,IF(A4001&lt;43,IF(F4001="女",VLOOKUP(M4001,标准!C$108:D$128,2,TRUE),VLOOKUP(M4001,标准!C$74:D$94,2,TRUE)),IF(F4001="女",VLOOKUP(M4001,标准!C$39:D$59,2,TRUE),VLOOKUP(M4001,标准!C$3:D$23,2,TRUE))))</f>
        <v>90</v>
      </c>
      <c r="O4001" s="124">
        <v>212</v>
      </c>
      <c r="P4001" s="71">
        <f>IF(A4001&lt;43,IF(F4001="女",VLOOKUP(O4001/100,标准!E$108:F$128,2,TRUE),VLOOKUP(O4001/100,标准!E$74:F$94,2,TRUE)),IF(F4001="女",VLOOKUP(O4001/100,标准!E$39:F$59,2,TRUE),VLOOKUP(O4001/100,标准!E$3:F$23,2,TRUE)))</f>
        <v>62</v>
      </c>
      <c r="Q4001" s="125">
        <v>4.58</v>
      </c>
      <c r="R4001" s="71">
        <f>IF(Q4001=0,0,IF(A4001&lt;43,IF(F4001="女",IF(Q4001="",0,VLOOKUP(Q4001,标准!I$108:J$138,2,TRUE)),IF(Q4001="",0,VLOOKUP(Q4001,标准!I$74:J$104,2,TRUE))),IF(F4001="女",IF(Q4001="",0,VLOOKUP(Q4001,标准!I$39:J$69,2,TRUE)),IF(Q4001="",0,VLOOKUP(Q4001,标准!I$3:J$33,2,TRUE)))))</f>
        <v>40</v>
      </c>
      <c r="S4001" s="126"/>
      <c r="T4001" s="71">
        <f>IF(A4001&lt;43,IF(F4001="女",VLOOKUP(S4001,标准!G$108:H$138,2,TRUE),VLOOKUP(S4001,标准!G$74:H$99,2,TRUE)),IF(F4001="女",VLOOKUP(S4001,标准!G$39:H$69,2,TRUE),VLOOKUP(S4001,标准!G$3:H$28,2,TRUE)))</f>
        <v>0</v>
      </c>
      <c r="U4001" s="127">
        <v>7.7</v>
      </c>
      <c r="V4001" s="71">
        <f>IF(U4001=0,0,IF(A4001&lt;43,IF(F4001="女",IF(U4001="",0,VLOOKUP(U4001,标准!A$108:B$128,2,TRUE)),IF(U4001="",0,VLOOKUP(U4001,标准!A$74:B$94,2,TRUE))),IF(F4001="女",IF(U4001="",0,VLOOKUP(U4001,标准!A$39:B$59,2,TRUE)),IF(U4001="",0,VLOOKUP(U4001,标准!A$3:B$23,2,TRUE)))))</f>
        <v>74</v>
      </c>
      <c r="W4001" s="86">
        <f t="shared" si="62"/>
        <v>64.7</v>
      </c>
      <c r="X4001" s="87">
        <v>5</v>
      </c>
      <c r="Y4001" s="87">
        <v>4.9</v>
      </c>
      <c r="Z4001" s="91"/>
      <c r="AA4001" s="92"/>
    </row>
    <row r="4002" customHeight="1" spans="1:27">
      <c r="A4002" s="62">
        <v>41</v>
      </c>
      <c r="B4002" s="91">
        <v>4040</v>
      </c>
      <c r="C4002" s="156" t="s">
        <v>8094</v>
      </c>
      <c r="D4002" s="156" t="s">
        <v>8090</v>
      </c>
      <c r="E4002" s="156" t="s">
        <v>2628</v>
      </c>
      <c r="F4002" s="156" t="s">
        <v>34</v>
      </c>
      <c r="G4002" s="157" t="s">
        <v>8095</v>
      </c>
      <c r="H4002" s="68">
        <v>160.8</v>
      </c>
      <c r="I4002" s="68">
        <v>50.4</v>
      </c>
      <c r="J4002" s="71">
        <f>IF(F4002="女",IF(H4002=0,0,VLOOKUP(I4002/(H4002*H4002/10000),标准!M$108:N$112,2,TRUE)),IF(H4002=0,0,VLOOKUP(I4002/(H4002*H4002/10000),标准!M$74:N$78,2,TRUE)))</f>
        <v>100</v>
      </c>
      <c r="K4002" s="72">
        <v>3104</v>
      </c>
      <c r="L4002" s="71">
        <f>IF(A4002&lt;43,IF(F4002="女",VLOOKUP(K4002,标准!K$108:L$128,2,TRUE),VLOOKUP(K4002,标准!K$74:L$94,2,TRUE)),IF(F4002="女",VLOOKUP(K4002,标准!K$39:L$59,2,TRUE),VLOOKUP(K4002,标准!K$3:L$23,2,TRUE)))</f>
        <v>80</v>
      </c>
      <c r="M4002" s="68">
        <v>21</v>
      </c>
      <c r="N4002" s="71">
        <f>IF(M4002="",0,IF(A4002&lt;43,IF(F4002="女",VLOOKUP(M4002,标准!C$108:D$128,2,TRUE),VLOOKUP(M4002,标准!C$74:D$94,2,TRUE)),IF(F4002="女",VLOOKUP(M4002,标准!C$39:D$59,2,TRUE),VLOOKUP(M4002,标准!C$3:D$23,2,TRUE))))</f>
        <v>85</v>
      </c>
      <c r="O4002" s="124">
        <v>194</v>
      </c>
      <c r="P4002" s="71">
        <f>IF(A4002&lt;43,IF(F4002="女",VLOOKUP(O4002/100,标准!E$108:F$128,2,TRUE),VLOOKUP(O4002/100,标准!E$74:F$94,2,TRUE)),IF(F4002="女",VLOOKUP(O4002/100,标准!E$39:F$59,2,TRUE),VLOOKUP(O4002/100,标准!E$3:F$23,2,TRUE)))</f>
        <v>85</v>
      </c>
      <c r="Q4002" s="125">
        <v>5.26</v>
      </c>
      <c r="R4002" s="71">
        <f>IF(Q4002=0,0,IF(A4002&lt;43,IF(F4002="女",IF(Q4002="",0,VLOOKUP(Q4002,标准!I$108:J$138,2,TRUE)),IF(Q4002="",0,VLOOKUP(Q4002,标准!I$74:J$104,2,TRUE))),IF(F4002="女",IF(Q4002="",0,VLOOKUP(Q4002,标准!I$39:J$69,2,TRUE)),IF(Q4002="",0,VLOOKUP(Q4002,标准!I$3:J$33,2,TRUE)))))</f>
        <v>0</v>
      </c>
      <c r="S4002" s="126">
        <v>39</v>
      </c>
      <c r="T4002" s="71">
        <f>IF(A4002&lt;43,IF(F4002="女",VLOOKUP(S4002,标准!G$108:H$138,2,TRUE),VLOOKUP(S4002,标准!G$74:H$99,2,TRUE)),IF(F4002="女",VLOOKUP(S4002,标准!G$39:H$69,2,TRUE),VLOOKUP(S4002,标准!G$3:H$28,2,TRUE)))</f>
        <v>72</v>
      </c>
      <c r="U4002" s="127">
        <v>9.4</v>
      </c>
      <c r="V4002" s="71">
        <f>IF(U4002=0,0,IF(A4002&lt;43,IF(F4002="女",IF(U4002="",0,VLOOKUP(U4002,标准!A$108:B$128,2,TRUE)),IF(U4002="",0,VLOOKUP(U4002,标准!A$74:B$94,2,TRUE))),IF(F4002="女",IF(U4002="",0,VLOOKUP(U4002,标准!A$39:B$59,2,TRUE)),IF(U4002="",0,VLOOKUP(U4002,标准!A$3:B$23,2,TRUE)))))</f>
        <v>68</v>
      </c>
      <c r="W4002" s="86">
        <f t="shared" si="62"/>
        <v>64.8</v>
      </c>
      <c r="X4002" s="87">
        <v>3.8</v>
      </c>
      <c r="Y4002" s="87">
        <v>4</v>
      </c>
      <c r="Z4002" s="91"/>
      <c r="AA4002" s="92"/>
    </row>
    <row r="4003" customHeight="1" spans="1:27">
      <c r="A4003" s="62">
        <v>41</v>
      </c>
      <c r="B4003" s="91">
        <v>4041</v>
      </c>
      <c r="C4003" s="156" t="s">
        <v>8096</v>
      </c>
      <c r="D4003" s="156" t="s">
        <v>8090</v>
      </c>
      <c r="E4003" s="156" t="s">
        <v>2628</v>
      </c>
      <c r="F4003" s="156" t="s">
        <v>30</v>
      </c>
      <c r="G4003" s="157" t="s">
        <v>8097</v>
      </c>
      <c r="H4003" s="68">
        <v>166.1</v>
      </c>
      <c r="I4003" s="68">
        <v>66.6</v>
      </c>
      <c r="J4003" s="71">
        <f>IF(F4003="女",IF(H4003=0,0,VLOOKUP(I4003/(H4003*H4003/10000),标准!M$108:N$112,2,TRUE)),IF(H4003=0,0,VLOOKUP(I4003/(H4003*H4003/10000),标准!M$74:N$78,2,TRUE)))</f>
        <v>80</v>
      </c>
      <c r="K4003" s="72">
        <v>3718</v>
      </c>
      <c r="L4003" s="71">
        <f>IF(A4003&lt;43,IF(F4003="女",VLOOKUP(K4003,标准!K$108:L$128,2,TRUE),VLOOKUP(K4003,标准!K$74:L$94,2,TRUE)),IF(F4003="女",VLOOKUP(K4003,标准!K$39:L$59,2,TRUE),VLOOKUP(K4003,标准!K$3:L$23,2,TRUE)))</f>
        <v>70</v>
      </c>
      <c r="M4003" s="68">
        <v>14</v>
      </c>
      <c r="N4003" s="71">
        <f>IF(M4003="",0,IF(A4003&lt;43,IF(F4003="女",VLOOKUP(M4003,标准!C$108:D$128,2,TRUE),VLOOKUP(M4003,标准!C$74:D$94,2,TRUE)),IF(F4003="女",VLOOKUP(M4003,标准!C$39:D$59,2,TRUE),VLOOKUP(M4003,标准!C$3:D$23,2,TRUE))))</f>
        <v>74</v>
      </c>
      <c r="O4003" s="124">
        <v>234</v>
      </c>
      <c r="P4003" s="71">
        <f>IF(A4003&lt;43,IF(F4003="女",VLOOKUP(O4003/100,标准!E$108:F$128,2,TRUE),VLOOKUP(O4003/100,标准!E$74:F$94,2,TRUE)),IF(F4003="女",VLOOKUP(O4003/100,标准!E$39:F$59,2,TRUE),VLOOKUP(O4003/100,标准!E$3:F$23,2,TRUE)))</f>
        <v>72</v>
      </c>
      <c r="Q4003" s="125">
        <v>3.46</v>
      </c>
      <c r="R4003" s="71">
        <f>IF(Q4003=0,0,IF(A4003&lt;43,IF(F4003="女",IF(Q4003="",0,VLOOKUP(Q4003,标准!I$108:J$138,2,TRUE)),IF(Q4003="",0,VLOOKUP(Q4003,标准!I$74:J$104,2,TRUE))),IF(F4003="女",IF(Q4003="",0,VLOOKUP(Q4003,标准!I$39:J$69,2,TRUE)),IF(Q4003="",0,VLOOKUP(Q4003,标准!I$3:J$33,2,TRUE)))))</f>
        <v>78</v>
      </c>
      <c r="S4003" s="126">
        <v>7</v>
      </c>
      <c r="T4003" s="71">
        <f>IF(A4003&lt;43,IF(F4003="女",VLOOKUP(S4003,标准!G$108:H$138,2,TRUE),VLOOKUP(S4003,标准!G$74:H$99,2,TRUE)),IF(F4003="女",VLOOKUP(S4003,标准!G$39:H$69,2,TRUE),VLOOKUP(S4003,标准!G$3:H$28,2,TRUE)))</f>
        <v>30</v>
      </c>
      <c r="U4003" s="127">
        <v>7.6</v>
      </c>
      <c r="V4003" s="71">
        <f>IF(U4003=0,0,IF(A4003&lt;43,IF(F4003="女",IF(U4003="",0,VLOOKUP(U4003,标准!A$108:B$128,2,TRUE)),IF(U4003="",0,VLOOKUP(U4003,标准!A$74:B$94,2,TRUE))),IF(F4003="女",IF(U4003="",0,VLOOKUP(U4003,标准!A$39:B$59,2,TRUE)),IF(U4003="",0,VLOOKUP(U4003,标准!A$3:B$23,2,TRUE)))))</f>
        <v>74</v>
      </c>
      <c r="W4003" s="86">
        <f t="shared" si="62"/>
        <v>70.5</v>
      </c>
      <c r="X4003" s="87">
        <v>5.2</v>
      </c>
      <c r="Y4003" s="87">
        <v>5.2</v>
      </c>
      <c r="Z4003" s="91"/>
      <c r="AA4003" s="92"/>
    </row>
    <row r="4004" customHeight="1" spans="1:27">
      <c r="A4004" s="62">
        <v>41</v>
      </c>
      <c r="B4004" s="91">
        <v>4042</v>
      </c>
      <c r="C4004" s="156" t="s">
        <v>8098</v>
      </c>
      <c r="D4004" s="156" t="s">
        <v>8090</v>
      </c>
      <c r="E4004" s="156" t="s">
        <v>2628</v>
      </c>
      <c r="F4004" s="156" t="s">
        <v>34</v>
      </c>
      <c r="G4004" s="157" t="s">
        <v>8099</v>
      </c>
      <c r="H4004" s="68">
        <v>156.8</v>
      </c>
      <c r="I4004" s="68">
        <v>47.4</v>
      </c>
      <c r="J4004" s="71">
        <f>IF(F4004="女",IF(H4004=0,0,VLOOKUP(I4004/(H4004*H4004/10000),标准!M$108:N$112,2,TRUE)),IF(H4004=0,0,VLOOKUP(I4004/(H4004*H4004/10000),标准!M$74:N$78,2,TRUE)))</f>
        <v>100</v>
      </c>
      <c r="K4004" s="72">
        <v>3162</v>
      </c>
      <c r="L4004" s="71">
        <f>IF(A4004&lt;43,IF(F4004="女",VLOOKUP(K4004,标准!K$108:L$128,2,TRUE),VLOOKUP(K4004,标准!K$74:L$94,2,TRUE)),IF(F4004="女",VLOOKUP(K4004,标准!K$39:L$59,2,TRUE),VLOOKUP(K4004,标准!K$3:L$23,2,TRUE)))</f>
        <v>85</v>
      </c>
      <c r="M4004" s="68">
        <v>28</v>
      </c>
      <c r="N4004" s="71">
        <f>IF(M4004="",0,IF(A4004&lt;43,IF(F4004="女",VLOOKUP(M4004,标准!C$108:D$128,2,TRUE),VLOOKUP(M4004,标准!C$74:D$94,2,TRUE)),IF(F4004="女",VLOOKUP(M4004,标准!C$39:D$59,2,TRUE),VLOOKUP(M4004,标准!C$3:D$23,2,TRUE))))</f>
        <v>100</v>
      </c>
      <c r="O4004" s="124">
        <v>182</v>
      </c>
      <c r="P4004" s="71">
        <f>IF(A4004&lt;43,IF(F4004="女",VLOOKUP(O4004/100,标准!E$108:F$128,2,TRUE),VLOOKUP(O4004/100,标准!E$74:F$94,2,TRUE)),IF(F4004="女",VLOOKUP(O4004/100,标准!E$39:F$59,2,TRUE),VLOOKUP(O4004/100,标准!E$3:F$23,2,TRUE)))</f>
        <v>80</v>
      </c>
      <c r="Q4004" s="125"/>
      <c r="R4004" s="71">
        <f>IF(Q4004=0,0,IF(A4004&lt;43,IF(F4004="女",IF(Q4004="",0,VLOOKUP(Q4004,标准!I$108:J$138,2,TRUE)),IF(Q4004="",0,VLOOKUP(Q4004,标准!I$74:J$104,2,TRUE))),IF(F4004="女",IF(Q4004="",0,VLOOKUP(Q4004,标准!I$39:J$69,2,TRUE)),IF(Q4004="",0,VLOOKUP(Q4004,标准!I$3:J$33,2,TRUE)))))</f>
        <v>0</v>
      </c>
      <c r="S4004" s="126">
        <v>38</v>
      </c>
      <c r="T4004" s="71">
        <f>IF(A4004&lt;43,IF(F4004="女",VLOOKUP(S4004,标准!G$108:H$138,2,TRUE),VLOOKUP(S4004,标准!G$74:H$99,2,TRUE)),IF(F4004="女",VLOOKUP(S4004,标准!G$39:H$69,2,TRUE),VLOOKUP(S4004,标准!G$3:H$28,2,TRUE)))</f>
        <v>72</v>
      </c>
      <c r="U4004" s="127">
        <v>9</v>
      </c>
      <c r="V4004" s="71">
        <f>IF(U4004=0,0,IF(A4004&lt;43,IF(F4004="女",IF(U4004="",0,VLOOKUP(U4004,标准!A$108:B$128,2,TRUE)),IF(U4004="",0,VLOOKUP(U4004,标准!A$74:B$94,2,TRUE))),IF(F4004="女",IF(U4004="",0,VLOOKUP(U4004,标准!A$39:B$59,2,TRUE)),IF(U4004="",0,VLOOKUP(U4004,标准!A$3:B$23,2,TRUE)))))</f>
        <v>72</v>
      </c>
      <c r="W4004" s="86">
        <f t="shared" si="62"/>
        <v>67.35</v>
      </c>
      <c r="X4004" s="87">
        <v>3.7</v>
      </c>
      <c r="Y4004" s="87">
        <v>3.7</v>
      </c>
      <c r="Z4004" s="91"/>
      <c r="AA4004" s="92"/>
    </row>
    <row r="4005" customHeight="1" spans="1:27">
      <c r="A4005" s="62">
        <v>41</v>
      </c>
      <c r="B4005" s="91">
        <v>4043</v>
      </c>
      <c r="C4005" s="156" t="s">
        <v>4098</v>
      </c>
      <c r="D4005" s="156" t="s">
        <v>8090</v>
      </c>
      <c r="E4005" s="156" t="s">
        <v>2628</v>
      </c>
      <c r="F4005" s="156" t="s">
        <v>30</v>
      </c>
      <c r="G4005" s="157" t="s">
        <v>8100</v>
      </c>
      <c r="H4005" s="68">
        <v>175.1</v>
      </c>
      <c r="I4005" s="68">
        <v>71.6</v>
      </c>
      <c r="J4005" s="71">
        <f>IF(F4005="女",IF(H4005=0,0,VLOOKUP(I4005/(H4005*H4005/10000),标准!M$108:N$112,2,TRUE)),IF(H4005=0,0,VLOOKUP(I4005/(H4005*H4005/10000),标准!M$74:N$78,2,TRUE)))</f>
        <v>100</v>
      </c>
      <c r="K4005" s="72">
        <v>4717</v>
      </c>
      <c r="L4005" s="71">
        <f>IF(A4005&lt;43,IF(F4005="女",VLOOKUP(K4005,标准!K$108:L$128,2,TRUE),VLOOKUP(K4005,标准!K$74:L$94,2,TRUE)),IF(F4005="女",VLOOKUP(K4005,标准!K$39:L$59,2,TRUE),VLOOKUP(K4005,标准!K$3:L$23,2,TRUE)))</f>
        <v>85</v>
      </c>
      <c r="M4005" s="68">
        <v>15.7</v>
      </c>
      <c r="N4005" s="71">
        <f>IF(M4005="",0,IF(A4005&lt;43,IF(F4005="女",VLOOKUP(M4005,标准!C$108:D$128,2,TRUE),VLOOKUP(M4005,标准!C$74:D$94,2,TRUE)),IF(F4005="女",VLOOKUP(M4005,标准!C$39:D$59,2,TRUE),VLOOKUP(M4005,标准!C$3:D$23,2,TRUE))))</f>
        <v>76</v>
      </c>
      <c r="O4005" s="124">
        <v>255</v>
      </c>
      <c r="P4005" s="71">
        <f>IF(A4005&lt;43,IF(F4005="女",VLOOKUP(O4005/100,标准!E$108:F$128,2,TRUE),VLOOKUP(O4005/100,标准!E$74:F$94,2,TRUE)),IF(F4005="女",VLOOKUP(O4005/100,标准!E$39:F$59,2,TRUE),VLOOKUP(O4005/100,标准!E$3:F$23,2,TRUE)))</f>
        <v>80</v>
      </c>
      <c r="Q4005" s="125">
        <v>3.4</v>
      </c>
      <c r="R4005" s="71">
        <f>IF(Q4005=0,0,IF(A4005&lt;43,IF(F4005="女",IF(Q4005="",0,VLOOKUP(Q4005,标准!I$108:J$138,2,TRUE)),IF(Q4005="",0,VLOOKUP(Q4005,标准!I$74:J$104,2,TRUE))),IF(F4005="女",IF(Q4005="",0,VLOOKUP(Q4005,标准!I$39:J$69,2,TRUE)),IF(Q4005="",0,VLOOKUP(Q4005,标准!I$3:J$33,2,TRUE)))))</f>
        <v>80</v>
      </c>
      <c r="S4005" s="126">
        <v>10</v>
      </c>
      <c r="T4005" s="71">
        <f>IF(A4005&lt;43,IF(F4005="女",VLOOKUP(S4005,标准!G$108:H$138,2,TRUE),VLOOKUP(S4005,标准!G$74:H$99,2,TRUE)),IF(F4005="女",VLOOKUP(S4005,标准!G$39:H$69,2,TRUE),VLOOKUP(S4005,标准!G$3:H$28,2,TRUE)))</f>
        <v>60</v>
      </c>
      <c r="U4005" s="127">
        <v>6.9</v>
      </c>
      <c r="V4005" s="71">
        <f>IF(U4005=0,0,IF(A4005&lt;43,IF(F4005="女",IF(U4005="",0,VLOOKUP(U4005,标准!A$108:B$128,2,TRUE)),IF(U4005="",0,VLOOKUP(U4005,标准!A$74:B$94,2,TRUE))),IF(F4005="女",IF(U4005="",0,VLOOKUP(U4005,标准!A$39:B$59,2,TRUE)),IF(U4005="",0,VLOOKUP(U4005,标准!A$3:B$23,2,TRUE)))))</f>
        <v>90</v>
      </c>
      <c r="W4005" s="86">
        <f t="shared" si="62"/>
        <v>83.35</v>
      </c>
      <c r="X4005" s="87">
        <v>4.6</v>
      </c>
      <c r="Y4005" s="87">
        <v>4.7</v>
      </c>
      <c r="Z4005" s="91"/>
      <c r="AA4005" s="92"/>
    </row>
    <row r="4006" customHeight="1" spans="1:27">
      <c r="A4006" s="62">
        <v>41</v>
      </c>
      <c r="B4006" s="91">
        <v>4044</v>
      </c>
      <c r="C4006" s="156" t="s">
        <v>8101</v>
      </c>
      <c r="D4006" s="156" t="s">
        <v>8090</v>
      </c>
      <c r="E4006" s="156" t="s">
        <v>2628</v>
      </c>
      <c r="F4006" s="156" t="s">
        <v>34</v>
      </c>
      <c r="G4006" s="157" t="s">
        <v>8102</v>
      </c>
      <c r="H4006" s="68"/>
      <c r="I4006" s="68"/>
      <c r="J4006" s="71">
        <f>IF(F4006="女",IF(H4006=0,0,VLOOKUP(I4006/(H4006*H4006/10000),标准!M$108:N$112,2,TRUE)),IF(H4006=0,0,VLOOKUP(I4006/(H4006*H4006/10000),标准!M$74:N$78,2,TRUE)))</f>
        <v>0</v>
      </c>
      <c r="K4006" s="72"/>
      <c r="L4006" s="71">
        <f>IF(A4006&lt;43,IF(F4006="女",VLOOKUP(K4006,标准!K$108:L$128,2,TRUE),VLOOKUP(K4006,标准!K$74:L$94,2,TRUE)),IF(F4006="女",VLOOKUP(K4006,标准!K$39:L$59,2,TRUE),VLOOKUP(K4006,标准!K$3:L$23,2,TRUE)))</f>
        <v>0</v>
      </c>
      <c r="M4006" s="68">
        <v>0</v>
      </c>
      <c r="N4006" s="71">
        <f>IF(M4006="",0,IF(A4006&lt;43,IF(F4006="女",VLOOKUP(M4006,标准!C$108:D$128,2,TRUE),VLOOKUP(M4006,标准!C$74:D$94,2,TRUE)),IF(F4006="女",VLOOKUP(M4006,标准!C$39:D$59,2,TRUE),VLOOKUP(M4006,标准!C$3:D$23,2,TRUE))))</f>
        <v>0</v>
      </c>
      <c r="O4006" s="124"/>
      <c r="P4006" s="71">
        <f>IF(A4006&lt;43,IF(F4006="女",VLOOKUP(O4006/100,标准!E$108:F$128,2,TRUE),VLOOKUP(O4006/100,标准!E$74:F$94,2,TRUE)),IF(F4006="女",VLOOKUP(O4006/100,标准!E$39:F$59,2,TRUE),VLOOKUP(O4006/100,标准!E$3:F$23,2,TRUE)))</f>
        <v>0</v>
      </c>
      <c r="Q4006" s="125"/>
      <c r="R4006" s="71">
        <f>IF(Q4006=0,0,IF(A4006&lt;43,IF(F4006="女",IF(Q4006="",0,VLOOKUP(Q4006,标准!I$108:J$138,2,TRUE)),IF(Q4006="",0,VLOOKUP(Q4006,标准!I$74:J$104,2,TRUE))),IF(F4006="女",IF(Q4006="",0,VLOOKUP(Q4006,标准!I$39:J$69,2,TRUE)),IF(Q4006="",0,VLOOKUP(Q4006,标准!I$3:J$33,2,TRUE)))))</f>
        <v>0</v>
      </c>
      <c r="S4006" s="126"/>
      <c r="T4006" s="71">
        <f>IF(A4006&lt;43,IF(F4006="女",VLOOKUP(S4006,标准!G$108:H$138,2,TRUE),VLOOKUP(S4006,标准!G$74:H$99,2,TRUE)),IF(F4006="女",VLOOKUP(S4006,标准!G$39:H$69,2,TRUE),VLOOKUP(S4006,标准!G$3:H$28,2,TRUE)))</f>
        <v>0</v>
      </c>
      <c r="U4006" s="127"/>
      <c r="V4006" s="71">
        <f>IF(U4006=0,0,IF(A4006&lt;43,IF(F4006="女",IF(U4006="",0,VLOOKUP(U4006,标准!A$108:B$128,2,TRUE)),IF(U4006="",0,VLOOKUP(U4006,标准!A$74:B$94,2,TRUE))),IF(F4006="女",IF(U4006="",0,VLOOKUP(U4006,标准!A$39:B$59,2,TRUE)),IF(U4006="",0,VLOOKUP(U4006,标准!A$3:B$23,2,TRUE)))))</f>
        <v>0</v>
      </c>
      <c r="W4006" s="86">
        <v>60</v>
      </c>
      <c r="X4006" s="87"/>
      <c r="Y4006" s="87"/>
      <c r="Z4006" s="91"/>
      <c r="AA4006" s="135" t="s">
        <v>108</v>
      </c>
    </row>
    <row r="4007" customHeight="1" spans="1:27">
      <c r="A4007" s="62">
        <v>41</v>
      </c>
      <c r="B4007" s="91">
        <v>4045</v>
      </c>
      <c r="C4007" s="156" t="s">
        <v>8103</v>
      </c>
      <c r="D4007" s="156" t="s">
        <v>8090</v>
      </c>
      <c r="E4007" s="156" t="s">
        <v>2628</v>
      </c>
      <c r="F4007" s="156" t="s">
        <v>34</v>
      </c>
      <c r="G4007" s="157" t="s">
        <v>8104</v>
      </c>
      <c r="H4007" s="68">
        <v>152.1</v>
      </c>
      <c r="I4007" s="68">
        <v>49.5</v>
      </c>
      <c r="J4007" s="71">
        <f>IF(F4007="女",IF(H4007=0,0,VLOOKUP(I4007/(H4007*H4007/10000),标准!M$108:N$112,2,TRUE)),IF(H4007=0,0,VLOOKUP(I4007/(H4007*H4007/10000),标准!M$74:N$78,2,TRUE)))</f>
        <v>100</v>
      </c>
      <c r="K4007" s="72">
        <v>2716</v>
      </c>
      <c r="L4007" s="71">
        <f>IF(A4007&lt;43,IF(F4007="女",VLOOKUP(K4007,标准!K$108:L$128,2,TRUE),VLOOKUP(K4007,标准!K$74:L$94,2,TRUE)),IF(F4007="女",VLOOKUP(K4007,标准!K$39:L$59,2,TRUE),VLOOKUP(K4007,标准!K$3:L$23,2,TRUE)))</f>
        <v>74</v>
      </c>
      <c r="M4007" s="68">
        <v>17</v>
      </c>
      <c r="N4007" s="71">
        <f>IF(M4007="",0,IF(A4007&lt;43,IF(F4007="女",VLOOKUP(M4007,标准!C$108:D$128,2,TRUE),VLOOKUP(M4007,标准!C$74:D$94,2,TRUE)),IF(F4007="女",VLOOKUP(M4007,标准!C$39:D$59,2,TRUE),VLOOKUP(M4007,标准!C$3:D$23,2,TRUE))))</f>
        <v>76</v>
      </c>
      <c r="O4007" s="124">
        <v>173</v>
      </c>
      <c r="P4007" s="71">
        <f>IF(A4007&lt;43,IF(F4007="女",VLOOKUP(O4007/100,标准!E$108:F$128,2,TRUE),VLOOKUP(O4007/100,标准!E$74:F$94,2,TRUE)),IF(F4007="女",VLOOKUP(O4007/100,标准!E$39:F$59,2,TRUE),VLOOKUP(O4007/100,标准!E$3:F$23,2,TRUE)))</f>
        <v>74</v>
      </c>
      <c r="Q4007" s="125">
        <v>4.48</v>
      </c>
      <c r="R4007" s="71">
        <f>IF(Q4007=0,0,IF(A4007&lt;43,IF(F4007="女",IF(Q4007="",0,VLOOKUP(Q4007,标准!I$108:J$138,2,TRUE)),IF(Q4007="",0,VLOOKUP(Q4007,标准!I$74:J$104,2,TRUE))),IF(F4007="女",IF(Q4007="",0,VLOOKUP(Q4007,标准!I$39:J$69,2,TRUE)),IF(Q4007="",0,VLOOKUP(Q4007,标准!I$3:J$33,2,TRUE)))))</f>
        <v>40</v>
      </c>
      <c r="S4007" s="126">
        <v>7</v>
      </c>
      <c r="T4007" s="71">
        <f>IF(A4007&lt;43,IF(F4007="女",VLOOKUP(S4007,标准!G$108:H$138,2,TRUE),VLOOKUP(S4007,标准!G$74:H$99,2,TRUE)),IF(F4007="女",VLOOKUP(S4007,标准!G$39:H$69,2,TRUE),VLOOKUP(S4007,标准!G$3:H$28,2,TRUE)))</f>
        <v>0</v>
      </c>
      <c r="U4007" s="127">
        <v>9.1</v>
      </c>
      <c r="V4007" s="71">
        <f>IF(U4007=0,0,IF(A4007&lt;43,IF(F4007="女",IF(U4007="",0,VLOOKUP(U4007,标准!A$108:B$128,2,TRUE)),IF(U4007="",0,VLOOKUP(U4007,标准!A$74:B$94,2,TRUE))),IF(F4007="女",IF(U4007="",0,VLOOKUP(U4007,标准!A$39:B$59,2,TRUE)),IF(U4007="",0,VLOOKUP(U4007,标准!A$3:B$23,2,TRUE)))))</f>
        <v>72</v>
      </c>
      <c r="W4007" s="86">
        <f t="shared" si="62"/>
        <v>63.5</v>
      </c>
      <c r="X4007" s="87">
        <v>5</v>
      </c>
      <c r="Y4007" s="87">
        <v>5</v>
      </c>
      <c r="Z4007" s="91"/>
      <c r="AA4007" s="92"/>
    </row>
    <row r="4008" customHeight="1" spans="1:27">
      <c r="A4008" s="62">
        <v>41</v>
      </c>
      <c r="B4008" s="91">
        <v>4046</v>
      </c>
      <c r="C4008" s="156" t="s">
        <v>8105</v>
      </c>
      <c r="D4008" s="156" t="s">
        <v>8090</v>
      </c>
      <c r="E4008" s="156" t="s">
        <v>2628</v>
      </c>
      <c r="F4008" s="156" t="s">
        <v>34</v>
      </c>
      <c r="G4008" s="157" t="s">
        <v>8106</v>
      </c>
      <c r="H4008" s="68">
        <v>169.2</v>
      </c>
      <c r="I4008" s="68">
        <v>54.7</v>
      </c>
      <c r="J4008" s="71">
        <f>IF(F4008="女",IF(H4008=0,0,VLOOKUP(I4008/(H4008*H4008/10000),标准!M$108:N$112,2,TRUE)),IF(H4008=0,0,VLOOKUP(I4008/(H4008*H4008/10000),标准!M$74:N$78,2,TRUE)))</f>
        <v>100</v>
      </c>
      <c r="K4008" s="72">
        <v>3399</v>
      </c>
      <c r="L4008" s="71">
        <f>IF(A4008&lt;43,IF(F4008="女",VLOOKUP(K4008,标准!K$108:L$128,2,TRUE),VLOOKUP(K4008,标准!K$74:L$94,2,TRUE)),IF(F4008="女",VLOOKUP(K4008,标准!K$39:L$59,2,TRUE),VLOOKUP(K4008,标准!K$3:L$23,2,TRUE)))</f>
        <v>95</v>
      </c>
      <c r="M4008" s="68">
        <v>19.5</v>
      </c>
      <c r="N4008" s="71">
        <f>IF(M4008="",0,IF(A4008&lt;43,IF(F4008="女",VLOOKUP(M4008,标准!C$108:D$128,2,TRUE),VLOOKUP(M4008,标准!C$74:D$94,2,TRUE)),IF(F4008="女",VLOOKUP(M4008,标准!C$39:D$59,2,TRUE),VLOOKUP(M4008,标准!C$3:D$23,2,TRUE))))</f>
        <v>80</v>
      </c>
      <c r="O4008" s="124">
        <v>187</v>
      </c>
      <c r="P4008" s="71">
        <f>IF(A4008&lt;43,IF(F4008="女",VLOOKUP(O4008/100,标准!E$108:F$128,2,TRUE),VLOOKUP(O4008/100,标准!E$74:F$94,2,TRUE)),IF(F4008="女",VLOOKUP(O4008/100,标准!E$39:F$59,2,TRUE),VLOOKUP(O4008/100,标准!E$3:F$23,2,TRUE)))</f>
        <v>80</v>
      </c>
      <c r="Q4008" s="125">
        <v>4.37</v>
      </c>
      <c r="R4008" s="71">
        <f>IF(Q4008=0,0,IF(A4008&lt;43,IF(F4008="女",IF(Q4008="",0,VLOOKUP(Q4008,标准!I$108:J$138,2,TRUE)),IF(Q4008="",0,VLOOKUP(Q4008,标准!I$74:J$104,2,TRUE))),IF(F4008="女",IF(Q4008="",0,VLOOKUP(Q4008,标准!I$39:J$69,2,TRUE)),IF(Q4008="",0,VLOOKUP(Q4008,标准!I$3:J$33,2,TRUE)))))</f>
        <v>50</v>
      </c>
      <c r="S4008" s="126">
        <v>45</v>
      </c>
      <c r="T4008" s="71">
        <f>IF(A4008&lt;43,IF(F4008="女",VLOOKUP(S4008,标准!G$108:H$138,2,TRUE),VLOOKUP(S4008,标准!G$74:H$99,2,TRUE)),IF(F4008="女",VLOOKUP(S4008,标准!G$39:H$69,2,TRUE),VLOOKUP(S4008,标准!G$3:H$28,2,TRUE)))</f>
        <v>78</v>
      </c>
      <c r="U4008" s="127">
        <v>9.1</v>
      </c>
      <c r="V4008" s="71">
        <f>IF(U4008=0,0,IF(A4008&lt;43,IF(F4008="女",IF(U4008="",0,VLOOKUP(U4008,标准!A$108:B$128,2,TRUE)),IF(U4008="",0,VLOOKUP(U4008,标准!A$74:B$94,2,TRUE))),IF(F4008="女",IF(U4008="",0,VLOOKUP(U4008,标准!A$39:B$59,2,TRUE)),IF(U4008="",0,VLOOKUP(U4008,标准!A$3:B$23,2,TRUE)))))</f>
        <v>72</v>
      </c>
      <c r="W4008" s="86">
        <f t="shared" si="62"/>
        <v>77.45</v>
      </c>
      <c r="X4008" s="87">
        <v>4</v>
      </c>
      <c r="Y4008" s="87">
        <v>4</v>
      </c>
      <c r="Z4008" s="91"/>
      <c r="AA4008" s="92"/>
    </row>
    <row r="4009" customHeight="1" spans="1:27">
      <c r="A4009" s="62">
        <v>41</v>
      </c>
      <c r="B4009" s="91">
        <v>4047</v>
      </c>
      <c r="C4009" s="156" t="s">
        <v>8107</v>
      </c>
      <c r="D4009" s="156" t="s">
        <v>8090</v>
      </c>
      <c r="E4009" s="156" t="s">
        <v>2628</v>
      </c>
      <c r="F4009" s="156" t="s">
        <v>30</v>
      </c>
      <c r="G4009" s="157" t="s">
        <v>8108</v>
      </c>
      <c r="H4009" s="68">
        <v>167.5</v>
      </c>
      <c r="I4009" s="68">
        <v>63.1</v>
      </c>
      <c r="J4009" s="71">
        <f>IF(F4009="女",IF(H4009=0,0,VLOOKUP(I4009/(H4009*H4009/10000),标准!M$108:N$112,2,TRUE)),IF(H4009=0,0,VLOOKUP(I4009/(H4009*H4009/10000),标准!M$74:N$78,2,TRUE)))</f>
        <v>100</v>
      </c>
      <c r="K4009" s="72">
        <v>3867</v>
      </c>
      <c r="L4009" s="71">
        <f>IF(A4009&lt;43,IF(F4009="女",VLOOKUP(K4009,标准!K$108:L$128,2,TRUE),VLOOKUP(K4009,标准!K$74:L$94,2,TRUE)),IF(F4009="女",VLOOKUP(K4009,标准!K$39:L$59,2,TRUE),VLOOKUP(K4009,标准!K$3:L$23,2,TRUE)))</f>
        <v>72</v>
      </c>
      <c r="M4009" s="68">
        <v>14.6</v>
      </c>
      <c r="N4009" s="71">
        <f>IF(M4009="",0,IF(A4009&lt;43,IF(F4009="女",VLOOKUP(M4009,标准!C$108:D$128,2,TRUE),VLOOKUP(M4009,标准!C$74:D$94,2,TRUE)),IF(F4009="女",VLOOKUP(M4009,标准!C$39:D$59,2,TRUE),VLOOKUP(M4009,标准!C$3:D$23,2,TRUE))))</f>
        <v>74</v>
      </c>
      <c r="O4009" s="124">
        <v>255</v>
      </c>
      <c r="P4009" s="71">
        <f>IF(A4009&lt;43,IF(F4009="女",VLOOKUP(O4009/100,标准!E$108:F$128,2,TRUE),VLOOKUP(O4009/100,标准!E$74:F$94,2,TRUE)),IF(F4009="女",VLOOKUP(O4009/100,标准!E$39:F$59,2,TRUE),VLOOKUP(O4009/100,标准!E$3:F$23,2,TRUE)))</f>
        <v>80</v>
      </c>
      <c r="Q4009" s="125">
        <v>4.53</v>
      </c>
      <c r="R4009" s="71">
        <f>IF(Q4009=0,0,IF(A4009&lt;43,IF(F4009="女",IF(Q4009="",0,VLOOKUP(Q4009,标准!I$108:J$138,2,TRUE)),IF(Q4009="",0,VLOOKUP(Q4009,标准!I$74:J$104,2,TRUE))),IF(F4009="女",IF(Q4009="",0,VLOOKUP(Q4009,标准!I$39:J$69,2,TRUE)),IF(Q4009="",0,VLOOKUP(Q4009,标准!I$3:J$33,2,TRUE)))))</f>
        <v>40</v>
      </c>
      <c r="S4009" s="126">
        <v>10</v>
      </c>
      <c r="T4009" s="71">
        <f>IF(A4009&lt;43,IF(F4009="女",VLOOKUP(S4009,标准!G$108:H$138,2,TRUE),VLOOKUP(S4009,标准!G$74:H$99,2,TRUE)),IF(F4009="女",VLOOKUP(S4009,标准!G$39:H$69,2,TRUE),VLOOKUP(S4009,标准!G$3:H$28,2,TRUE)))</f>
        <v>60</v>
      </c>
      <c r="U4009" s="127">
        <v>7.9</v>
      </c>
      <c r="V4009" s="71">
        <f>IF(U4009=0,0,IF(A4009&lt;43,IF(F4009="女",IF(U4009="",0,VLOOKUP(U4009,标准!A$108:B$128,2,TRUE)),IF(U4009="",0,VLOOKUP(U4009,标准!A$74:B$94,2,TRUE))),IF(F4009="女",IF(U4009="",0,VLOOKUP(U4009,标准!A$39:B$59,2,TRUE)),IF(U4009="",0,VLOOKUP(U4009,标准!A$3:B$23,2,TRUE)))))</f>
        <v>72</v>
      </c>
      <c r="W4009" s="86">
        <f t="shared" si="62"/>
        <v>69.6</v>
      </c>
      <c r="X4009" s="87">
        <v>3.9</v>
      </c>
      <c r="Y4009" s="87">
        <v>3.9</v>
      </c>
      <c r="Z4009" s="91"/>
      <c r="AA4009" s="92"/>
    </row>
    <row r="4010" customHeight="1" spans="1:27">
      <c r="A4010" s="62">
        <v>41</v>
      </c>
      <c r="B4010" s="91">
        <v>4048</v>
      </c>
      <c r="C4010" s="156" t="s">
        <v>8109</v>
      </c>
      <c r="D4010" s="156" t="s">
        <v>8090</v>
      </c>
      <c r="E4010" s="156" t="s">
        <v>2628</v>
      </c>
      <c r="F4010" s="156" t="s">
        <v>34</v>
      </c>
      <c r="G4010" s="157" t="s">
        <v>8110</v>
      </c>
      <c r="H4010" s="68">
        <v>166.2</v>
      </c>
      <c r="I4010" s="68">
        <v>50.3</v>
      </c>
      <c r="J4010" s="71">
        <f>IF(F4010="女",IF(H4010=0,0,VLOOKUP(I4010/(H4010*H4010/10000),标准!M$108:N$112,2,TRUE)),IF(H4010=0,0,VLOOKUP(I4010/(H4010*H4010/10000),标准!M$74:N$78,2,TRUE)))</f>
        <v>100</v>
      </c>
      <c r="K4010" s="72">
        <v>3030</v>
      </c>
      <c r="L4010" s="71">
        <f>IF(A4010&lt;43,IF(F4010="女",VLOOKUP(K4010,标准!K$108:L$128,2,TRUE),VLOOKUP(K4010,标准!K$74:L$94,2,TRUE)),IF(F4010="女",VLOOKUP(K4010,标准!K$39:L$59,2,TRUE),VLOOKUP(K4010,标准!K$3:L$23,2,TRUE)))</f>
        <v>80</v>
      </c>
      <c r="M4010" s="68">
        <v>16</v>
      </c>
      <c r="N4010" s="71">
        <f>IF(M4010="",0,IF(A4010&lt;43,IF(F4010="女",VLOOKUP(M4010,标准!C$108:D$128,2,TRUE),VLOOKUP(M4010,标准!C$74:D$94,2,TRUE)),IF(F4010="女",VLOOKUP(M4010,标准!C$39:D$59,2,TRUE),VLOOKUP(M4010,标准!C$3:D$23,2,TRUE))))</f>
        <v>74</v>
      </c>
      <c r="O4010" s="124">
        <v>165</v>
      </c>
      <c r="P4010" s="71">
        <f>IF(A4010&lt;43,IF(F4010="女",VLOOKUP(O4010/100,标准!E$108:F$128,2,TRUE),VLOOKUP(O4010/100,标准!E$74:F$94,2,TRUE)),IF(F4010="女",VLOOKUP(O4010/100,标准!E$39:F$59,2,TRUE),VLOOKUP(O4010/100,标准!E$3:F$23,2,TRUE)))</f>
        <v>68</v>
      </c>
      <c r="Q4010" s="125">
        <v>4.4</v>
      </c>
      <c r="R4010" s="71">
        <f>IF(Q4010=0,0,IF(A4010&lt;43,IF(F4010="女",IF(Q4010="",0,VLOOKUP(Q4010,标准!I$108:J$138,2,TRUE)),IF(Q4010="",0,VLOOKUP(Q4010,标准!I$74:J$104,2,TRUE))),IF(F4010="女",IF(Q4010="",0,VLOOKUP(Q4010,标准!I$39:J$69,2,TRUE)),IF(Q4010="",0,VLOOKUP(Q4010,标准!I$3:J$33,2,TRUE)))))</f>
        <v>50</v>
      </c>
      <c r="S4010" s="126">
        <v>25</v>
      </c>
      <c r="T4010" s="71">
        <f>IF(A4010&lt;43,IF(F4010="女",VLOOKUP(S4010,标准!G$108:H$138,2,TRUE),VLOOKUP(S4010,标准!G$74:H$99,2,TRUE)),IF(F4010="女",VLOOKUP(S4010,标准!G$39:H$69,2,TRUE),VLOOKUP(S4010,标准!G$3:H$28,2,TRUE)))</f>
        <v>50</v>
      </c>
      <c r="U4010" s="127">
        <v>9.5</v>
      </c>
      <c r="V4010" s="71">
        <f>IF(U4010=0,0,IF(A4010&lt;43,IF(F4010="女",IF(U4010="",0,VLOOKUP(U4010,标准!A$108:B$128,2,TRUE)),IF(U4010="",0,VLOOKUP(U4010,标准!A$74:B$94,2,TRUE))),IF(F4010="女",IF(U4010="",0,VLOOKUP(U4010,标准!A$39:B$59,2,TRUE)),IF(U4010="",0,VLOOKUP(U4010,标准!A$3:B$23,2,TRUE)))))</f>
        <v>68</v>
      </c>
      <c r="W4010" s="86">
        <f t="shared" si="62"/>
        <v>69.8</v>
      </c>
      <c r="X4010" s="87">
        <v>4.3</v>
      </c>
      <c r="Y4010" s="87">
        <v>4.2</v>
      </c>
      <c r="Z4010" s="91"/>
      <c r="AA4010" s="92"/>
    </row>
    <row r="4011" customHeight="1" spans="1:27">
      <c r="A4011" s="62">
        <v>41</v>
      </c>
      <c r="B4011" s="91">
        <v>4049</v>
      </c>
      <c r="C4011" s="156" t="s">
        <v>8111</v>
      </c>
      <c r="D4011" s="156" t="s">
        <v>8090</v>
      </c>
      <c r="E4011" s="156" t="s">
        <v>2628</v>
      </c>
      <c r="F4011" s="156" t="s">
        <v>34</v>
      </c>
      <c r="G4011" s="157" t="s">
        <v>8112</v>
      </c>
      <c r="H4011" s="68">
        <v>160.9</v>
      </c>
      <c r="I4011" s="68">
        <v>46.8</v>
      </c>
      <c r="J4011" s="71">
        <f>IF(F4011="女",IF(H4011=0,0,VLOOKUP(I4011/(H4011*H4011/10000),标准!M$108:N$112,2,TRUE)),IF(H4011=0,0,VLOOKUP(I4011/(H4011*H4011/10000),标准!M$74:N$78,2,TRUE)))</f>
        <v>100</v>
      </c>
      <c r="K4011" s="72">
        <v>3967</v>
      </c>
      <c r="L4011" s="71">
        <f>IF(A4011&lt;43,IF(F4011="女",VLOOKUP(K4011,标准!K$108:L$128,2,TRUE),VLOOKUP(K4011,标准!K$74:L$94,2,TRUE)),IF(F4011="女",VLOOKUP(K4011,标准!K$39:L$59,2,TRUE),VLOOKUP(K4011,标准!K$3:L$23,2,TRUE)))</f>
        <v>100</v>
      </c>
      <c r="M4011" s="68">
        <v>22</v>
      </c>
      <c r="N4011" s="71">
        <f>IF(M4011="",0,IF(A4011&lt;43,IF(F4011="女",VLOOKUP(M4011,标准!C$108:D$128,2,TRUE),VLOOKUP(M4011,标准!C$74:D$94,2,TRUE)),IF(F4011="女",VLOOKUP(M4011,标准!C$39:D$59,2,TRUE),VLOOKUP(M4011,标准!C$3:D$23,2,TRUE))))</f>
        <v>85</v>
      </c>
      <c r="O4011" s="124">
        <v>152</v>
      </c>
      <c r="P4011" s="71">
        <f>IF(A4011&lt;43,IF(F4011="女",VLOOKUP(O4011/100,标准!E$108:F$128,2,TRUE),VLOOKUP(O4011/100,标准!E$74:F$94,2,TRUE)),IF(F4011="女",VLOOKUP(O4011/100,标准!E$39:F$59,2,TRUE),VLOOKUP(O4011/100,标准!E$3:F$23,2,TRUE)))</f>
        <v>60</v>
      </c>
      <c r="Q4011" s="125"/>
      <c r="R4011" s="71">
        <f>IF(Q4011=0,0,IF(A4011&lt;43,IF(F4011="女",IF(Q4011="",0,VLOOKUP(Q4011,标准!I$108:J$138,2,TRUE)),IF(Q4011="",0,VLOOKUP(Q4011,标准!I$74:J$104,2,TRUE))),IF(F4011="女",IF(Q4011="",0,VLOOKUP(Q4011,标准!I$39:J$69,2,TRUE)),IF(Q4011="",0,VLOOKUP(Q4011,标准!I$3:J$33,2,TRUE)))))</f>
        <v>0</v>
      </c>
      <c r="S4011" s="126">
        <v>28</v>
      </c>
      <c r="T4011" s="71">
        <f>IF(A4011&lt;43,IF(F4011="女",VLOOKUP(S4011,标准!G$108:H$138,2,TRUE),VLOOKUP(S4011,标准!G$74:H$99,2,TRUE)),IF(F4011="女",VLOOKUP(S4011,标准!G$39:H$69,2,TRUE),VLOOKUP(S4011,标准!G$3:H$28,2,TRUE)))</f>
        <v>62</v>
      </c>
      <c r="U4011" s="127">
        <v>9.8</v>
      </c>
      <c r="V4011" s="71">
        <f>IF(U4011=0,0,IF(A4011&lt;43,IF(F4011="女",IF(U4011="",0,VLOOKUP(U4011,标准!A$108:B$128,2,TRUE)),IF(U4011="",0,VLOOKUP(U4011,标准!A$74:B$94,2,TRUE))),IF(F4011="女",IF(U4011="",0,VLOOKUP(U4011,标准!A$39:B$59,2,TRUE)),IF(U4011="",0,VLOOKUP(U4011,标准!A$3:B$23,2,TRUE)))))</f>
        <v>64</v>
      </c>
      <c r="W4011" s="86">
        <f t="shared" si="62"/>
        <v>63.5</v>
      </c>
      <c r="X4011" s="87">
        <v>4.4</v>
      </c>
      <c r="Y4011" s="87">
        <v>4.4</v>
      </c>
      <c r="Z4011" s="91"/>
      <c r="AA4011" s="92"/>
    </row>
    <row r="4012" customHeight="1" spans="1:27">
      <c r="A4012" s="62">
        <v>41</v>
      </c>
      <c r="B4012" s="91">
        <v>4050</v>
      </c>
      <c r="C4012" s="156" t="s">
        <v>8113</v>
      </c>
      <c r="D4012" s="156" t="s">
        <v>8090</v>
      </c>
      <c r="E4012" s="156" t="s">
        <v>2628</v>
      </c>
      <c r="F4012" s="156" t="s">
        <v>30</v>
      </c>
      <c r="G4012" s="157" t="s">
        <v>8114</v>
      </c>
      <c r="H4012" s="68"/>
      <c r="I4012" s="68"/>
      <c r="J4012" s="71">
        <f>IF(F4012="女",IF(H4012=0,0,VLOOKUP(I4012/(H4012*H4012/10000),标准!M$108:N$112,2,TRUE)),IF(H4012=0,0,VLOOKUP(I4012/(H4012*H4012/10000),标准!M$74:N$78,2,TRUE)))</f>
        <v>0</v>
      </c>
      <c r="K4012" s="72">
        <v>3648</v>
      </c>
      <c r="L4012" s="71">
        <f>IF(A4012&lt;43,IF(F4012="女",VLOOKUP(K4012,标准!K$108:L$128,2,TRUE),VLOOKUP(K4012,标准!K$74:L$94,2,TRUE)),IF(F4012="女",VLOOKUP(K4012,标准!K$39:L$59,2,TRUE),VLOOKUP(K4012,标准!K$3:L$23,2,TRUE)))</f>
        <v>68</v>
      </c>
      <c r="M4012" s="68">
        <v>11.5</v>
      </c>
      <c r="N4012" s="71">
        <f>IF(M4012="",0,IF(A4012&lt;43,IF(F4012="女",VLOOKUP(M4012,标准!C$108:D$128,2,TRUE),VLOOKUP(M4012,标准!C$74:D$94,2,TRUE)),IF(F4012="女",VLOOKUP(M4012,标准!C$39:D$59,2,TRUE),VLOOKUP(M4012,标准!C$3:D$23,2,TRUE))))</f>
        <v>70</v>
      </c>
      <c r="O4012" s="124">
        <v>225</v>
      </c>
      <c r="P4012" s="71">
        <f>IF(A4012&lt;43,IF(F4012="女",VLOOKUP(O4012/100,标准!E$108:F$128,2,TRUE),VLOOKUP(O4012/100,标准!E$74:F$94,2,TRUE)),IF(F4012="女",VLOOKUP(O4012/100,标准!E$39:F$59,2,TRUE),VLOOKUP(O4012/100,标准!E$3:F$23,2,TRUE)))</f>
        <v>68</v>
      </c>
      <c r="Q4012" s="125">
        <v>4.44</v>
      </c>
      <c r="R4012" s="71">
        <f>IF(Q4012=0,0,IF(A4012&lt;43,IF(F4012="女",IF(Q4012="",0,VLOOKUP(Q4012,标准!I$108:J$138,2,TRUE)),IF(Q4012="",0,VLOOKUP(Q4012,标准!I$74:J$104,2,TRUE))),IF(F4012="女",IF(Q4012="",0,VLOOKUP(Q4012,标准!I$39:J$69,2,TRUE)),IF(Q4012="",0,VLOOKUP(Q4012,标准!I$3:J$33,2,TRUE)))))</f>
        <v>50</v>
      </c>
      <c r="S4012" s="126">
        <v>10</v>
      </c>
      <c r="T4012" s="71">
        <f>IF(A4012&lt;43,IF(F4012="女",VLOOKUP(S4012,标准!G$108:H$138,2,TRUE),VLOOKUP(S4012,标准!G$74:H$99,2,TRUE)),IF(F4012="女",VLOOKUP(S4012,标准!G$39:H$69,2,TRUE),VLOOKUP(S4012,标准!G$3:H$28,2,TRUE)))</f>
        <v>60</v>
      </c>
      <c r="U4012" s="127">
        <v>7.4</v>
      </c>
      <c r="V4012" s="71">
        <f>IF(U4012=0,0,IF(A4012&lt;43,IF(F4012="女",IF(U4012="",0,VLOOKUP(U4012,标准!A$108:B$128,2,TRUE)),IF(U4012="",0,VLOOKUP(U4012,标准!A$74:B$94,2,TRUE))),IF(F4012="女",IF(U4012="",0,VLOOKUP(U4012,标准!A$39:B$59,2,TRUE)),IF(U4012="",0,VLOOKUP(U4012,标准!A$3:B$23,2,TRUE)))))</f>
        <v>76</v>
      </c>
      <c r="W4012" s="86">
        <f t="shared" si="62"/>
        <v>55.2</v>
      </c>
      <c r="X4012" s="87">
        <v>4</v>
      </c>
      <c r="Y4012" s="87">
        <v>3.9</v>
      </c>
      <c r="Z4012" s="91"/>
      <c r="AA4012" s="92"/>
    </row>
    <row r="4013" customHeight="1" spans="1:27">
      <c r="A4013" s="62">
        <v>41</v>
      </c>
      <c r="B4013" s="91">
        <v>4051</v>
      </c>
      <c r="C4013" s="156" t="s">
        <v>8115</v>
      </c>
      <c r="D4013" s="156" t="s">
        <v>8090</v>
      </c>
      <c r="E4013" s="156" t="s">
        <v>2628</v>
      </c>
      <c r="F4013" s="156" t="s">
        <v>30</v>
      </c>
      <c r="G4013" s="157" t="s">
        <v>8116</v>
      </c>
      <c r="H4013" s="68">
        <v>172.7</v>
      </c>
      <c r="I4013" s="68">
        <v>81.3</v>
      </c>
      <c r="J4013" s="71">
        <f>IF(F4013="女",IF(H4013=0,0,VLOOKUP(I4013/(H4013*H4013/10000),标准!M$108:N$112,2,TRUE)),IF(H4013=0,0,VLOOKUP(I4013/(H4013*H4013/10000),标准!M$74:N$78,2,TRUE)))</f>
        <v>80</v>
      </c>
      <c r="K4013" s="72">
        <v>3940</v>
      </c>
      <c r="L4013" s="71">
        <f>IF(A4013&lt;43,IF(F4013="女",VLOOKUP(K4013,标准!K$108:L$128,2,TRUE),VLOOKUP(K4013,标准!K$74:L$94,2,TRUE)),IF(F4013="女",VLOOKUP(K4013,标准!K$39:L$59,2,TRUE),VLOOKUP(K4013,标准!K$3:L$23,2,TRUE)))</f>
        <v>74</v>
      </c>
      <c r="M4013" s="68">
        <v>18.2</v>
      </c>
      <c r="N4013" s="71">
        <f>IF(M4013="",0,IF(A4013&lt;43,IF(F4013="女",VLOOKUP(M4013,标准!C$108:D$128,2,TRUE),VLOOKUP(M4013,标准!C$74:D$94,2,TRUE)),IF(F4013="女",VLOOKUP(M4013,标准!C$39:D$59,2,TRUE),VLOOKUP(M4013,标准!C$3:D$23,2,TRUE))))</f>
        <v>80</v>
      </c>
      <c r="O4013" s="124">
        <v>217</v>
      </c>
      <c r="P4013" s="71">
        <f>IF(A4013&lt;43,IF(F4013="女",VLOOKUP(O4013/100,标准!E$108:F$128,2,TRUE),VLOOKUP(O4013/100,标准!E$74:F$94,2,TRUE)),IF(F4013="女",VLOOKUP(O4013/100,标准!E$39:F$59,2,TRUE),VLOOKUP(O4013/100,标准!E$3:F$23,2,TRUE)))</f>
        <v>64</v>
      </c>
      <c r="Q4013" s="125">
        <v>5.39</v>
      </c>
      <c r="R4013" s="71">
        <f>IF(Q4013=0,0,IF(A4013&lt;43,IF(F4013="女",IF(Q4013="",0,VLOOKUP(Q4013,标准!I$108:J$138,2,TRUE)),IF(Q4013="",0,VLOOKUP(Q4013,标准!I$74:J$104,2,TRUE))),IF(F4013="女",IF(Q4013="",0,VLOOKUP(Q4013,标准!I$39:J$69,2,TRUE)),IF(Q4013="",0,VLOOKUP(Q4013,标准!I$3:J$33,2,TRUE)))))</f>
        <v>20</v>
      </c>
      <c r="S4013" s="126">
        <v>2</v>
      </c>
      <c r="T4013" s="71">
        <f>IF(A4013&lt;43,IF(F4013="女",VLOOKUP(S4013,标准!G$108:H$138,2,TRUE),VLOOKUP(S4013,标准!G$74:H$99,2,TRUE)),IF(F4013="女",VLOOKUP(S4013,标准!G$39:H$69,2,TRUE),VLOOKUP(S4013,标准!G$3:H$28,2,TRUE)))</f>
        <v>0</v>
      </c>
      <c r="U4013" s="127">
        <v>7.7</v>
      </c>
      <c r="V4013" s="71">
        <f>IF(U4013=0,0,IF(A4013&lt;43,IF(F4013="女",IF(U4013="",0,VLOOKUP(U4013,标准!A$108:B$128,2,TRUE)),IF(U4013="",0,VLOOKUP(U4013,标准!A$74:B$94,2,TRUE))),IF(F4013="女",IF(U4013="",0,VLOOKUP(U4013,标准!A$39:B$59,2,TRUE)),IF(U4013="",0,VLOOKUP(U4013,标准!A$3:B$23,2,TRUE)))))</f>
        <v>74</v>
      </c>
      <c r="W4013" s="86">
        <f t="shared" si="62"/>
        <v>56.3</v>
      </c>
      <c r="X4013" s="87">
        <v>4.4</v>
      </c>
      <c r="Y4013" s="87">
        <v>4.4</v>
      </c>
      <c r="Z4013" s="91"/>
      <c r="AA4013" s="92"/>
    </row>
    <row r="4014" customHeight="1" spans="1:27">
      <c r="A4014" s="62">
        <v>41</v>
      </c>
      <c r="B4014" s="91">
        <v>4052</v>
      </c>
      <c r="C4014" s="156" t="s">
        <v>8117</v>
      </c>
      <c r="D4014" s="156" t="s">
        <v>8090</v>
      </c>
      <c r="E4014" s="156" t="s">
        <v>2628</v>
      </c>
      <c r="F4014" s="156" t="s">
        <v>34</v>
      </c>
      <c r="G4014" s="157" t="s">
        <v>8118</v>
      </c>
      <c r="H4014" s="68">
        <v>154.3</v>
      </c>
      <c r="I4014" s="68">
        <v>54.3</v>
      </c>
      <c r="J4014" s="71">
        <f>IF(F4014="女",IF(H4014=0,0,VLOOKUP(I4014/(H4014*H4014/10000),标准!M$108:N$112,2,TRUE)),IF(H4014=0,0,VLOOKUP(I4014/(H4014*H4014/10000),标准!M$74:N$78,2,TRUE)))</f>
        <v>100</v>
      </c>
      <c r="K4014" s="72">
        <v>3250</v>
      </c>
      <c r="L4014" s="71">
        <f>IF(A4014&lt;43,IF(F4014="女",VLOOKUP(K4014,标准!K$108:L$128,2,TRUE),VLOOKUP(K4014,标准!K$74:L$94,2,TRUE)),IF(F4014="女",VLOOKUP(K4014,标准!K$39:L$59,2,TRUE),VLOOKUP(K4014,标准!K$3:L$23,2,TRUE)))</f>
        <v>85</v>
      </c>
      <c r="M4014" s="68">
        <v>26</v>
      </c>
      <c r="N4014" s="71">
        <f>IF(M4014="",0,IF(A4014&lt;43,IF(F4014="女",VLOOKUP(M4014,标准!C$108:D$128,2,TRUE),VLOOKUP(M4014,标准!C$74:D$94,2,TRUE)),IF(F4014="女",VLOOKUP(M4014,标准!C$39:D$59,2,TRUE),VLOOKUP(M4014,标准!C$3:D$23,2,TRUE))))</f>
        <v>100</v>
      </c>
      <c r="O4014" s="124">
        <v>165</v>
      </c>
      <c r="P4014" s="71">
        <f>IF(A4014&lt;43,IF(F4014="女",VLOOKUP(O4014/100,标准!E$108:F$128,2,TRUE),VLOOKUP(O4014/100,标准!E$74:F$94,2,TRUE)),IF(F4014="女",VLOOKUP(O4014/100,标准!E$39:F$59,2,TRUE),VLOOKUP(O4014/100,标准!E$3:F$23,2,TRUE)))</f>
        <v>68</v>
      </c>
      <c r="Q4014" s="125"/>
      <c r="R4014" s="71">
        <f>IF(Q4014=0,0,IF(A4014&lt;43,IF(F4014="女",IF(Q4014="",0,VLOOKUP(Q4014,标准!I$108:J$138,2,TRUE)),IF(Q4014="",0,VLOOKUP(Q4014,标准!I$74:J$104,2,TRUE))),IF(F4014="女",IF(Q4014="",0,VLOOKUP(Q4014,标准!I$39:J$69,2,TRUE)),IF(Q4014="",0,VLOOKUP(Q4014,标准!I$3:J$33,2,TRUE)))))</f>
        <v>0</v>
      </c>
      <c r="S4014" s="126">
        <v>28</v>
      </c>
      <c r="T4014" s="71">
        <f>IF(A4014&lt;43,IF(F4014="女",VLOOKUP(S4014,标准!G$108:H$138,2,TRUE),VLOOKUP(S4014,标准!G$74:H$99,2,TRUE)),IF(F4014="女",VLOOKUP(S4014,标准!G$39:H$69,2,TRUE),VLOOKUP(S4014,标准!G$3:H$28,2,TRUE)))</f>
        <v>62</v>
      </c>
      <c r="U4014" s="127">
        <v>9.8</v>
      </c>
      <c r="V4014" s="71">
        <f>IF(U4014=0,0,IF(A4014&lt;43,IF(F4014="女",IF(U4014="",0,VLOOKUP(U4014,标准!A$108:B$128,2,TRUE)),IF(U4014="",0,VLOOKUP(U4014,标准!A$74:B$94,2,TRUE))),IF(F4014="女",IF(U4014="",0,VLOOKUP(U4014,标准!A$39:B$59,2,TRUE)),IF(U4014="",0,VLOOKUP(U4014,标准!A$3:B$23,2,TRUE)))))</f>
        <v>64</v>
      </c>
      <c r="W4014" s="86">
        <f t="shared" si="62"/>
        <v>63.55</v>
      </c>
      <c r="X4014" s="87">
        <v>4.9</v>
      </c>
      <c r="Y4014" s="87">
        <v>4.9</v>
      </c>
      <c r="Z4014" s="91"/>
      <c r="AA4014" s="92"/>
    </row>
    <row r="4015" customHeight="1" spans="1:27">
      <c r="A4015" s="62">
        <v>41</v>
      </c>
      <c r="B4015" s="91">
        <v>4053</v>
      </c>
      <c r="C4015" s="156" t="s">
        <v>8119</v>
      </c>
      <c r="D4015" s="156" t="s">
        <v>8090</v>
      </c>
      <c r="E4015" s="156" t="s">
        <v>2628</v>
      </c>
      <c r="F4015" s="156" t="s">
        <v>34</v>
      </c>
      <c r="G4015" s="157" t="s">
        <v>8120</v>
      </c>
      <c r="H4015" s="68">
        <v>159.4</v>
      </c>
      <c r="I4015" s="68">
        <v>46.4</v>
      </c>
      <c r="J4015" s="71">
        <f>IF(F4015="女",IF(H4015=0,0,VLOOKUP(I4015/(H4015*H4015/10000),标准!M$108:N$112,2,TRUE)),IF(H4015=0,0,VLOOKUP(I4015/(H4015*H4015/10000),标准!M$74:N$78,2,TRUE)))</f>
        <v>100</v>
      </c>
      <c r="K4015" s="72">
        <v>2923</v>
      </c>
      <c r="L4015" s="71">
        <f>IF(A4015&lt;43,IF(F4015="女",VLOOKUP(K4015,标准!K$108:L$128,2,TRUE),VLOOKUP(K4015,标准!K$74:L$94,2,TRUE)),IF(F4015="女",VLOOKUP(K4015,标准!K$39:L$59,2,TRUE),VLOOKUP(K4015,标准!K$3:L$23,2,TRUE)))</f>
        <v>78</v>
      </c>
      <c r="M4015" s="68">
        <v>18</v>
      </c>
      <c r="N4015" s="71">
        <f>IF(M4015="",0,IF(A4015&lt;43,IF(F4015="女",VLOOKUP(M4015,标准!C$108:D$128,2,TRUE),VLOOKUP(M4015,标准!C$74:D$94,2,TRUE)),IF(F4015="女",VLOOKUP(M4015,标准!C$39:D$59,2,TRUE),VLOOKUP(M4015,标准!C$3:D$23,2,TRUE))))</f>
        <v>78</v>
      </c>
      <c r="O4015" s="124">
        <v>180</v>
      </c>
      <c r="P4015" s="71">
        <f>IF(A4015&lt;43,IF(F4015="女",VLOOKUP(O4015/100,标准!E$108:F$128,2,TRUE),VLOOKUP(O4015/100,标准!E$74:F$94,2,TRUE)),IF(F4015="女",VLOOKUP(O4015/100,标准!E$39:F$59,2,TRUE),VLOOKUP(O4015/100,标准!E$3:F$23,2,TRUE)))</f>
        <v>78</v>
      </c>
      <c r="Q4015" s="125"/>
      <c r="R4015" s="71">
        <f>IF(Q4015=0,0,IF(A4015&lt;43,IF(F4015="女",IF(Q4015="",0,VLOOKUP(Q4015,标准!I$108:J$138,2,TRUE)),IF(Q4015="",0,VLOOKUP(Q4015,标准!I$74:J$104,2,TRUE))),IF(F4015="女",IF(Q4015="",0,VLOOKUP(Q4015,标准!I$39:J$69,2,TRUE)),IF(Q4015="",0,VLOOKUP(Q4015,标准!I$3:J$33,2,TRUE)))))</f>
        <v>0</v>
      </c>
      <c r="S4015" s="126">
        <v>31</v>
      </c>
      <c r="T4015" s="71">
        <f>IF(A4015&lt;43,IF(F4015="女",VLOOKUP(S4015,标准!G$108:H$138,2,TRUE),VLOOKUP(S4015,标准!G$74:H$99,2,TRUE)),IF(F4015="女",VLOOKUP(S4015,标准!G$39:H$69,2,TRUE),VLOOKUP(S4015,标准!G$3:H$28,2,TRUE)))</f>
        <v>64</v>
      </c>
      <c r="U4015" s="127">
        <v>9.1</v>
      </c>
      <c r="V4015" s="71">
        <f>IF(U4015=0,0,IF(A4015&lt;43,IF(F4015="女",IF(U4015="",0,VLOOKUP(U4015,标准!A$108:B$128,2,TRUE)),IF(U4015="",0,VLOOKUP(U4015,标准!A$74:B$94,2,TRUE))),IF(F4015="女",IF(U4015="",0,VLOOKUP(U4015,标准!A$39:B$59,2,TRUE)),IF(U4015="",0,VLOOKUP(U4015,标准!A$3:B$23,2,TRUE)))))</f>
        <v>72</v>
      </c>
      <c r="W4015" s="86">
        <f t="shared" si="62"/>
        <v>63.1</v>
      </c>
      <c r="X4015" s="87">
        <v>4.2</v>
      </c>
      <c r="Y4015" s="87">
        <v>4</v>
      </c>
      <c r="Z4015" s="91"/>
      <c r="AA4015" s="92"/>
    </row>
    <row r="4016" customHeight="1" spans="1:27">
      <c r="A4016" s="62">
        <v>41</v>
      </c>
      <c r="B4016" s="91">
        <v>4054</v>
      </c>
      <c r="C4016" s="156" t="s">
        <v>8121</v>
      </c>
      <c r="D4016" s="156" t="s">
        <v>8090</v>
      </c>
      <c r="E4016" s="156" t="s">
        <v>2628</v>
      </c>
      <c r="F4016" s="156" t="s">
        <v>30</v>
      </c>
      <c r="G4016" s="157" t="s">
        <v>8122</v>
      </c>
      <c r="H4016" s="68">
        <v>172.4</v>
      </c>
      <c r="I4016" s="68">
        <v>53.1</v>
      </c>
      <c r="J4016" s="71">
        <f>IF(F4016="女",IF(H4016=0,0,VLOOKUP(I4016/(H4016*H4016/10000),标准!M$108:N$112,2,TRUE)),IF(H4016=0,0,VLOOKUP(I4016/(H4016*H4016/10000),标准!M$74:N$78,2,TRUE)))</f>
        <v>100</v>
      </c>
      <c r="K4016" s="72">
        <v>3537</v>
      </c>
      <c r="L4016" s="71">
        <f>IF(A4016&lt;43,IF(F4016="女",VLOOKUP(K4016,标准!K$108:L$128,2,TRUE),VLOOKUP(K4016,标准!K$74:L$94,2,TRUE)),IF(F4016="女",VLOOKUP(K4016,标准!K$39:L$59,2,TRUE),VLOOKUP(K4016,标准!K$3:L$23,2,TRUE)))</f>
        <v>66</v>
      </c>
      <c r="M4016" s="68">
        <v>17.7</v>
      </c>
      <c r="N4016" s="71">
        <f>IF(M4016="",0,IF(A4016&lt;43,IF(F4016="女",VLOOKUP(M4016,标准!C$108:D$128,2,TRUE),VLOOKUP(M4016,标准!C$74:D$94,2,TRUE)),IF(F4016="女",VLOOKUP(M4016,标准!C$39:D$59,2,TRUE),VLOOKUP(M4016,标准!C$3:D$23,2,TRUE))))</f>
        <v>80</v>
      </c>
      <c r="O4016" s="124">
        <v>250</v>
      </c>
      <c r="P4016" s="71">
        <f>IF(A4016&lt;43,IF(F4016="女",VLOOKUP(O4016/100,标准!E$108:F$128,2,TRUE),VLOOKUP(O4016/100,标准!E$74:F$94,2,TRUE)),IF(F4016="女",VLOOKUP(O4016/100,标准!E$39:F$59,2,TRUE),VLOOKUP(O4016/100,标准!E$3:F$23,2,TRUE)))</f>
        <v>80</v>
      </c>
      <c r="Q4016" s="125">
        <v>4.34</v>
      </c>
      <c r="R4016" s="71">
        <f>IF(Q4016=0,0,IF(A4016&lt;43,IF(F4016="女",IF(Q4016="",0,VLOOKUP(Q4016,标准!I$108:J$138,2,TRUE)),IF(Q4016="",0,VLOOKUP(Q4016,标准!I$74:J$104,2,TRUE))),IF(F4016="女",IF(Q4016="",0,VLOOKUP(Q4016,标准!I$39:J$69,2,TRUE)),IF(Q4016="",0,VLOOKUP(Q4016,标准!I$3:J$33,2,TRUE)))))</f>
        <v>50</v>
      </c>
      <c r="S4016" s="126">
        <v>12</v>
      </c>
      <c r="T4016" s="71">
        <f>IF(A4016&lt;43,IF(F4016="女",VLOOKUP(S4016,标准!G$108:H$138,2,TRUE),VLOOKUP(S4016,标准!G$74:H$99,2,TRUE)),IF(F4016="女",VLOOKUP(S4016,标准!G$39:H$69,2,TRUE),VLOOKUP(S4016,标准!G$3:H$28,2,TRUE)))</f>
        <v>68</v>
      </c>
      <c r="U4016" s="127">
        <v>8</v>
      </c>
      <c r="V4016" s="71">
        <f>IF(U4016=0,0,IF(A4016&lt;43,IF(F4016="女",IF(U4016="",0,VLOOKUP(U4016,标准!A$108:B$128,2,TRUE)),IF(U4016="",0,VLOOKUP(U4016,标准!A$74:B$94,2,TRUE))),IF(F4016="女",IF(U4016="",0,VLOOKUP(U4016,标准!A$39:B$59,2,TRUE)),IF(U4016="",0,VLOOKUP(U4016,标准!A$3:B$23,2,TRUE)))))</f>
        <v>70</v>
      </c>
      <c r="W4016" s="86">
        <f t="shared" si="62"/>
        <v>71.7</v>
      </c>
      <c r="X4016" s="87">
        <v>4</v>
      </c>
      <c r="Y4016" s="87">
        <v>4</v>
      </c>
      <c r="Z4016" s="91"/>
      <c r="AA4016" s="92"/>
    </row>
    <row r="4017" customHeight="1" spans="1:27">
      <c r="A4017" s="62">
        <v>41</v>
      </c>
      <c r="B4017" s="91">
        <v>4055</v>
      </c>
      <c r="C4017" s="156" t="s">
        <v>8123</v>
      </c>
      <c r="D4017" s="156" t="s">
        <v>8090</v>
      </c>
      <c r="E4017" s="156" t="s">
        <v>2628</v>
      </c>
      <c r="F4017" s="156" t="s">
        <v>34</v>
      </c>
      <c r="G4017" s="157" t="s">
        <v>8124</v>
      </c>
      <c r="H4017" s="68">
        <v>163.9</v>
      </c>
      <c r="I4017" s="68">
        <v>80.1</v>
      </c>
      <c r="J4017" s="71">
        <f>IF(F4017="女",IF(H4017=0,0,VLOOKUP(I4017/(H4017*H4017/10000),标准!M$108:N$112,2,TRUE)),IF(H4017=0,0,VLOOKUP(I4017/(H4017*H4017/10000),标准!M$74:N$78,2,TRUE)))</f>
        <v>60</v>
      </c>
      <c r="K4017" s="72">
        <v>2689</v>
      </c>
      <c r="L4017" s="71">
        <f>IF(A4017&lt;43,IF(F4017="女",VLOOKUP(K4017,标准!K$108:L$128,2,TRUE),VLOOKUP(K4017,标准!K$74:L$94,2,TRUE)),IF(F4017="女",VLOOKUP(K4017,标准!K$39:L$59,2,TRUE),VLOOKUP(K4017,标准!K$3:L$23,2,TRUE)))</f>
        <v>72</v>
      </c>
      <c r="M4017" s="68">
        <v>13.5</v>
      </c>
      <c r="N4017" s="71">
        <f>IF(M4017="",0,IF(A4017&lt;43,IF(F4017="女",VLOOKUP(M4017,标准!C$108:D$128,2,TRUE),VLOOKUP(M4017,标准!C$74:D$94,2,TRUE)),IF(F4017="女",VLOOKUP(M4017,标准!C$39:D$59,2,TRUE),VLOOKUP(M4017,标准!C$3:D$23,2,TRUE))))</f>
        <v>70</v>
      </c>
      <c r="O4017" s="124">
        <v>140</v>
      </c>
      <c r="P4017" s="71">
        <f>IF(A4017&lt;43,IF(F4017="女",VLOOKUP(O4017/100,标准!E$108:F$128,2,TRUE),VLOOKUP(O4017/100,标准!E$74:F$94,2,TRUE)),IF(F4017="女",VLOOKUP(O4017/100,标准!E$39:F$59,2,TRUE),VLOOKUP(O4017/100,标准!E$3:F$23,2,TRUE)))</f>
        <v>30</v>
      </c>
      <c r="Q4017" s="125">
        <v>4.26</v>
      </c>
      <c r="R4017" s="71">
        <f>IF(Q4017=0,0,IF(A4017&lt;43,IF(F4017="女",IF(Q4017="",0,VLOOKUP(Q4017,标准!I$108:J$138,2,TRUE)),IF(Q4017="",0,VLOOKUP(Q4017,标准!I$74:J$104,2,TRUE))),IF(F4017="女",IF(Q4017="",0,VLOOKUP(Q4017,标准!I$39:J$69,2,TRUE)),IF(Q4017="",0,VLOOKUP(Q4017,标准!I$3:J$33,2,TRUE)))))</f>
        <v>62</v>
      </c>
      <c r="S4017" s="126">
        <v>30</v>
      </c>
      <c r="T4017" s="71">
        <f>IF(A4017&lt;43,IF(F4017="女",VLOOKUP(S4017,标准!G$108:H$138,2,TRUE),VLOOKUP(S4017,标准!G$74:H$99,2,TRUE)),IF(F4017="女",VLOOKUP(S4017,标准!G$39:H$69,2,TRUE),VLOOKUP(S4017,标准!G$3:H$28,2,TRUE)))</f>
        <v>64</v>
      </c>
      <c r="U4017" s="127">
        <v>9.2</v>
      </c>
      <c r="V4017" s="71">
        <f>IF(U4017=0,0,IF(A4017&lt;43,IF(F4017="女",IF(U4017="",0,VLOOKUP(U4017,标准!A$108:B$128,2,TRUE)),IF(U4017="",0,VLOOKUP(U4017,标准!A$74:B$94,2,TRUE))),IF(F4017="女",IF(U4017="",0,VLOOKUP(U4017,标准!A$39:B$59,2,TRUE)),IF(U4017="",0,VLOOKUP(U4017,标准!A$3:B$23,2,TRUE)))))</f>
        <v>70</v>
      </c>
      <c r="W4017" s="86">
        <f t="shared" si="62"/>
        <v>62.6</v>
      </c>
      <c r="X4017" s="87">
        <v>5</v>
      </c>
      <c r="Y4017" s="87">
        <v>4.9</v>
      </c>
      <c r="Z4017" s="91"/>
      <c r="AA4017" s="92"/>
    </row>
    <row r="4018" customHeight="1" spans="1:27">
      <c r="A4018" s="62">
        <v>41</v>
      </c>
      <c r="B4018" s="91">
        <v>4056</v>
      </c>
      <c r="C4018" s="156" t="s">
        <v>8125</v>
      </c>
      <c r="D4018" s="156" t="s">
        <v>8090</v>
      </c>
      <c r="E4018" s="156" t="s">
        <v>2628</v>
      </c>
      <c r="F4018" s="156" t="s">
        <v>34</v>
      </c>
      <c r="G4018" s="157" t="s">
        <v>8126</v>
      </c>
      <c r="H4018" s="68">
        <v>162</v>
      </c>
      <c r="I4018" s="68">
        <v>51.6</v>
      </c>
      <c r="J4018" s="71">
        <f>IF(F4018="女",IF(H4018=0,0,VLOOKUP(I4018/(H4018*H4018/10000),标准!M$108:N$112,2,TRUE)),IF(H4018=0,0,VLOOKUP(I4018/(H4018*H4018/10000),标准!M$74:N$78,2,TRUE)))</f>
        <v>100</v>
      </c>
      <c r="K4018" s="72">
        <v>3411</v>
      </c>
      <c r="L4018" s="71">
        <f>IF(A4018&lt;43,IF(F4018="女",VLOOKUP(K4018,标准!K$108:L$128,2,TRUE),VLOOKUP(K4018,标准!K$74:L$94,2,TRUE)),IF(F4018="女",VLOOKUP(K4018,标准!K$39:L$59,2,TRUE),VLOOKUP(K4018,标准!K$3:L$23,2,TRUE)))</f>
        <v>100</v>
      </c>
      <c r="M4018" s="68">
        <v>30</v>
      </c>
      <c r="N4018" s="71">
        <f>IF(M4018="",0,IF(A4018&lt;43,IF(F4018="女",VLOOKUP(M4018,标准!C$108:D$128,2,TRUE),VLOOKUP(M4018,标准!C$74:D$94,2,TRUE)),IF(F4018="女",VLOOKUP(M4018,标准!C$39:D$59,2,TRUE),VLOOKUP(M4018,标准!C$3:D$23,2,TRUE))))</f>
        <v>100</v>
      </c>
      <c r="O4018" s="124">
        <v>175</v>
      </c>
      <c r="P4018" s="71">
        <f>IF(A4018&lt;43,IF(F4018="女",VLOOKUP(O4018/100,标准!E$108:F$128,2,TRUE),VLOOKUP(O4018/100,标准!E$74:F$94,2,TRUE)),IF(F4018="女",VLOOKUP(O4018/100,标准!E$39:F$59,2,TRUE),VLOOKUP(O4018/100,标准!E$3:F$23,2,TRUE)))</f>
        <v>76</v>
      </c>
      <c r="Q4018" s="125"/>
      <c r="R4018" s="71">
        <f>IF(Q4018=0,0,IF(A4018&lt;43,IF(F4018="女",IF(Q4018="",0,VLOOKUP(Q4018,标准!I$108:J$138,2,TRUE)),IF(Q4018="",0,VLOOKUP(Q4018,标准!I$74:J$104,2,TRUE))),IF(F4018="女",IF(Q4018="",0,VLOOKUP(Q4018,标准!I$39:J$69,2,TRUE)),IF(Q4018="",0,VLOOKUP(Q4018,标准!I$3:J$33,2,TRUE)))))</f>
        <v>0</v>
      </c>
      <c r="S4018" s="126">
        <v>38</v>
      </c>
      <c r="T4018" s="71">
        <f>IF(A4018&lt;43,IF(F4018="女",VLOOKUP(S4018,标准!G$108:H$138,2,TRUE),VLOOKUP(S4018,标准!G$74:H$99,2,TRUE)),IF(F4018="女",VLOOKUP(S4018,标准!G$39:H$69,2,TRUE),VLOOKUP(S4018,标准!G$3:H$28,2,TRUE)))</f>
        <v>72</v>
      </c>
      <c r="U4018" s="127">
        <v>8.6</v>
      </c>
      <c r="V4018" s="71">
        <f>IF(U4018=0,0,IF(A4018&lt;43,IF(F4018="女",IF(U4018="",0,VLOOKUP(U4018,标准!A$108:B$128,2,TRUE)),IF(U4018="",0,VLOOKUP(U4018,标准!A$74:B$94,2,TRUE))),IF(F4018="女",IF(U4018="",0,VLOOKUP(U4018,标准!A$39:B$59,2,TRUE)),IF(U4018="",0,VLOOKUP(U4018,标准!A$3:B$23,2,TRUE)))))</f>
        <v>76</v>
      </c>
      <c r="W4018" s="86">
        <f t="shared" si="62"/>
        <v>70</v>
      </c>
      <c r="X4018" s="87">
        <v>4.9</v>
      </c>
      <c r="Y4018" s="87">
        <v>4.9</v>
      </c>
      <c r="Z4018" s="91"/>
      <c r="AA4018" s="92"/>
    </row>
    <row r="4019" customHeight="1" spans="1:27">
      <c r="A4019" s="62">
        <v>41</v>
      </c>
      <c r="B4019" s="91">
        <v>4057</v>
      </c>
      <c r="C4019" s="156" t="s">
        <v>8127</v>
      </c>
      <c r="D4019" s="156" t="s">
        <v>8090</v>
      </c>
      <c r="E4019" s="156" t="s">
        <v>2628</v>
      </c>
      <c r="F4019" s="156" t="s">
        <v>30</v>
      </c>
      <c r="G4019" s="157" t="s">
        <v>8128</v>
      </c>
      <c r="H4019" s="68">
        <v>172.8</v>
      </c>
      <c r="I4019" s="68">
        <v>63</v>
      </c>
      <c r="J4019" s="71">
        <f>IF(F4019="女",IF(H4019=0,0,VLOOKUP(I4019/(H4019*H4019/10000),标准!M$108:N$112,2,TRUE)),IF(H4019=0,0,VLOOKUP(I4019/(H4019*H4019/10000),标准!M$74:N$78,2,TRUE)))</f>
        <v>100</v>
      </c>
      <c r="K4019" s="72">
        <v>4437</v>
      </c>
      <c r="L4019" s="71">
        <f>IF(A4019&lt;43,IF(F4019="女",VLOOKUP(K4019,标准!K$108:L$128,2,TRUE),VLOOKUP(K4019,标准!K$74:L$94,2,TRUE)),IF(F4019="女",VLOOKUP(K4019,标准!K$39:L$59,2,TRUE),VLOOKUP(K4019,标准!K$3:L$23,2,TRUE)))</f>
        <v>80</v>
      </c>
      <c r="M4019" s="68">
        <v>5</v>
      </c>
      <c r="N4019" s="71">
        <f>IF(M4019="",0,IF(A4019&lt;43,IF(F4019="女",VLOOKUP(M4019,标准!C$108:D$128,2,TRUE),VLOOKUP(M4019,标准!C$74:D$94,2,TRUE)),IF(F4019="女",VLOOKUP(M4019,标准!C$39:D$59,2,TRUE),VLOOKUP(M4019,标准!C$3:D$23,2,TRUE))))</f>
        <v>60</v>
      </c>
      <c r="O4019" s="124">
        <v>215</v>
      </c>
      <c r="P4019" s="71">
        <f>IF(A4019&lt;43,IF(F4019="女",VLOOKUP(O4019/100,标准!E$108:F$128,2,TRUE),VLOOKUP(O4019/100,标准!E$74:F$94,2,TRUE)),IF(F4019="女",VLOOKUP(O4019/100,标准!E$39:F$59,2,TRUE),VLOOKUP(O4019/100,标准!E$3:F$23,2,TRUE)))</f>
        <v>62</v>
      </c>
      <c r="Q4019" s="125">
        <v>5.2</v>
      </c>
      <c r="R4019" s="71">
        <f>IF(Q4019=0,0,IF(A4019&lt;43,IF(F4019="女",IF(Q4019="",0,VLOOKUP(Q4019,标准!I$108:J$138,2,TRUE)),IF(Q4019="",0,VLOOKUP(Q4019,标准!I$74:J$104,2,TRUE))),IF(F4019="女",IF(Q4019="",0,VLOOKUP(Q4019,标准!I$39:J$69,2,TRUE)),IF(Q4019="",0,VLOOKUP(Q4019,标准!I$3:J$33,2,TRUE)))))</f>
        <v>30</v>
      </c>
      <c r="S4019" s="126">
        <v>2</v>
      </c>
      <c r="T4019" s="71">
        <f>IF(A4019&lt;43,IF(F4019="女",VLOOKUP(S4019,标准!G$108:H$138,2,TRUE),VLOOKUP(S4019,标准!G$74:H$99,2,TRUE)),IF(F4019="女",VLOOKUP(S4019,标准!G$39:H$69,2,TRUE),VLOOKUP(S4019,标准!G$3:H$28,2,TRUE)))</f>
        <v>0</v>
      </c>
      <c r="U4019" s="127">
        <v>8.6</v>
      </c>
      <c r="V4019" s="71">
        <f>IF(U4019=0,0,IF(A4019&lt;43,IF(F4019="女",IF(U4019="",0,VLOOKUP(U4019,标准!A$108:B$128,2,TRUE)),IF(U4019="",0,VLOOKUP(U4019,标准!A$74:B$94,2,TRUE))),IF(F4019="女",IF(U4019="",0,VLOOKUP(U4019,标准!A$39:B$59,2,TRUE)),IF(U4019="",0,VLOOKUP(U4019,标准!A$3:B$23,2,TRUE)))))</f>
        <v>64</v>
      </c>
      <c r="W4019" s="86">
        <f t="shared" si="62"/>
        <v>58</v>
      </c>
      <c r="X4019" s="87">
        <v>4.1</v>
      </c>
      <c r="Y4019" s="87">
        <v>4.3</v>
      </c>
      <c r="Z4019" s="91"/>
      <c r="AA4019" s="92"/>
    </row>
    <row r="4020" customHeight="1" spans="1:27">
      <c r="A4020" s="62">
        <v>41</v>
      </c>
      <c r="B4020" s="91">
        <v>4058</v>
      </c>
      <c r="C4020" s="156" t="s">
        <v>8129</v>
      </c>
      <c r="D4020" s="156" t="s">
        <v>8090</v>
      </c>
      <c r="E4020" s="156" t="s">
        <v>2628</v>
      </c>
      <c r="F4020" s="156" t="s">
        <v>34</v>
      </c>
      <c r="G4020" s="157" t="s">
        <v>8130</v>
      </c>
      <c r="H4020" s="68">
        <v>159</v>
      </c>
      <c r="I4020" s="68">
        <v>46.8</v>
      </c>
      <c r="J4020" s="71">
        <f>IF(F4020="女",IF(H4020=0,0,VLOOKUP(I4020/(H4020*H4020/10000),标准!M$108:N$112,2,TRUE)),IF(H4020=0,0,VLOOKUP(I4020/(H4020*H4020/10000),标准!M$74:N$78,2,TRUE)))</f>
        <v>100</v>
      </c>
      <c r="K4020" s="72">
        <v>2570</v>
      </c>
      <c r="L4020" s="71">
        <f>IF(A4020&lt;43,IF(F4020="女",VLOOKUP(K4020,标准!K$108:L$128,2,TRUE),VLOOKUP(K4020,标准!K$74:L$94,2,TRUE)),IF(F4020="女",VLOOKUP(K4020,标准!K$39:L$59,2,TRUE),VLOOKUP(K4020,标准!K$3:L$23,2,TRUE)))</f>
        <v>70</v>
      </c>
      <c r="M4020" s="68">
        <v>19</v>
      </c>
      <c r="N4020" s="71">
        <f>IF(M4020="",0,IF(A4020&lt;43,IF(F4020="女",VLOOKUP(M4020,标准!C$108:D$128,2,TRUE),VLOOKUP(M4020,标准!C$74:D$94,2,TRUE)),IF(F4020="女",VLOOKUP(M4020,标准!C$39:D$59,2,TRUE),VLOOKUP(M4020,标准!C$3:D$23,2,TRUE))))</f>
        <v>80</v>
      </c>
      <c r="O4020" s="124">
        <v>185</v>
      </c>
      <c r="P4020" s="71">
        <f>IF(A4020&lt;43,IF(F4020="女",VLOOKUP(O4020/100,标准!E$108:F$128,2,TRUE),VLOOKUP(O4020/100,标准!E$74:F$94,2,TRUE)),IF(F4020="女",VLOOKUP(O4020/100,标准!E$39:F$59,2,TRUE),VLOOKUP(O4020/100,标准!E$3:F$23,2,TRUE)))</f>
        <v>80</v>
      </c>
      <c r="Q4020" s="125">
        <v>5.14</v>
      </c>
      <c r="R4020" s="71">
        <f>IF(Q4020=0,0,IF(A4020&lt;43,IF(F4020="女",IF(Q4020="",0,VLOOKUP(Q4020,标准!I$108:J$138,2,TRUE)),IF(Q4020="",0,VLOOKUP(Q4020,标准!I$74:J$104,2,TRUE))),IF(F4020="女",IF(Q4020="",0,VLOOKUP(Q4020,标准!I$39:J$69,2,TRUE)),IF(Q4020="",0,VLOOKUP(Q4020,标准!I$3:J$33,2,TRUE)))))</f>
        <v>20</v>
      </c>
      <c r="S4020" s="126">
        <v>37</v>
      </c>
      <c r="T4020" s="71">
        <f>IF(A4020&lt;43,IF(F4020="女",VLOOKUP(S4020,标准!G$108:H$138,2,TRUE),VLOOKUP(S4020,标准!G$74:H$99,2,TRUE)),IF(F4020="女",VLOOKUP(S4020,标准!G$39:H$69,2,TRUE),VLOOKUP(S4020,标准!G$3:H$28,2,TRUE)))</f>
        <v>70</v>
      </c>
      <c r="U4020" s="127">
        <v>9.9</v>
      </c>
      <c r="V4020" s="71">
        <f>IF(U4020=0,0,IF(A4020&lt;43,IF(F4020="女",IF(U4020="",0,VLOOKUP(U4020,标准!A$108:B$128,2,TRUE)),IF(U4020="",0,VLOOKUP(U4020,标准!A$74:B$94,2,TRUE))),IF(F4020="女",IF(U4020="",0,VLOOKUP(U4020,标准!A$39:B$59,2,TRUE)),IF(U4020="",0,VLOOKUP(U4020,标准!A$3:B$23,2,TRUE)))))</f>
        <v>64</v>
      </c>
      <c r="W4020" s="86">
        <f t="shared" si="62"/>
        <v>65.3</v>
      </c>
      <c r="X4020" s="87">
        <v>4.7</v>
      </c>
      <c r="Y4020" s="87">
        <v>4.5</v>
      </c>
      <c r="Z4020" s="91"/>
      <c r="AA4020" s="92"/>
    </row>
    <row r="4021" customHeight="1" spans="1:27">
      <c r="A4021" s="62">
        <v>41</v>
      </c>
      <c r="B4021" s="91">
        <v>4059</v>
      </c>
      <c r="C4021" s="156" t="s">
        <v>8131</v>
      </c>
      <c r="D4021" s="156" t="s">
        <v>8090</v>
      </c>
      <c r="E4021" s="156" t="s">
        <v>2628</v>
      </c>
      <c r="F4021" s="156" t="s">
        <v>34</v>
      </c>
      <c r="G4021" s="157" t="s">
        <v>8132</v>
      </c>
      <c r="H4021" s="68">
        <v>159.4</v>
      </c>
      <c r="I4021" s="68">
        <v>49.2</v>
      </c>
      <c r="J4021" s="71">
        <f>IF(F4021="女",IF(H4021=0,0,VLOOKUP(I4021/(H4021*H4021/10000),标准!M$108:N$112,2,TRUE)),IF(H4021=0,0,VLOOKUP(I4021/(H4021*H4021/10000),标准!M$74:N$78,2,TRUE)))</f>
        <v>100</v>
      </c>
      <c r="K4021" s="72">
        <v>2872</v>
      </c>
      <c r="L4021" s="71">
        <f>IF(A4021&lt;43,IF(F4021="女",VLOOKUP(K4021,标准!K$108:L$128,2,TRUE),VLOOKUP(K4021,标准!K$74:L$94,2,TRUE)),IF(F4021="女",VLOOKUP(K4021,标准!K$39:L$59,2,TRUE),VLOOKUP(K4021,标准!K$3:L$23,2,TRUE)))</f>
        <v>76</v>
      </c>
      <c r="M4021" s="68">
        <v>27</v>
      </c>
      <c r="N4021" s="71">
        <f>IF(M4021="",0,IF(A4021&lt;43,IF(F4021="女",VLOOKUP(M4021,标准!C$108:D$128,2,TRUE),VLOOKUP(M4021,标准!C$74:D$94,2,TRUE)),IF(F4021="女",VLOOKUP(M4021,标准!C$39:D$59,2,TRUE),VLOOKUP(M4021,标准!C$3:D$23,2,TRUE))))</f>
        <v>100</v>
      </c>
      <c r="O4021" s="124">
        <v>155</v>
      </c>
      <c r="P4021" s="71">
        <f>IF(A4021&lt;43,IF(F4021="女",VLOOKUP(O4021/100,标准!E$108:F$128,2,TRUE),VLOOKUP(O4021/100,标准!E$74:F$94,2,TRUE)),IF(F4021="女",VLOOKUP(O4021/100,标准!E$39:F$59,2,TRUE),VLOOKUP(O4021/100,标准!E$3:F$23,2,TRUE)))</f>
        <v>62</v>
      </c>
      <c r="Q4021" s="125">
        <v>4.36</v>
      </c>
      <c r="R4021" s="71">
        <f>IF(Q4021=0,0,IF(A4021&lt;43,IF(F4021="女",IF(Q4021="",0,VLOOKUP(Q4021,标准!I$108:J$138,2,TRUE)),IF(Q4021="",0,VLOOKUP(Q4021,标准!I$74:J$104,2,TRUE))),IF(F4021="女",IF(Q4021="",0,VLOOKUP(Q4021,标准!I$39:J$69,2,TRUE)),IF(Q4021="",0,VLOOKUP(Q4021,标准!I$3:J$33,2,TRUE)))))</f>
        <v>50</v>
      </c>
      <c r="S4021" s="126">
        <v>25</v>
      </c>
      <c r="T4021" s="71">
        <f>IF(A4021&lt;43,IF(F4021="女",VLOOKUP(S4021,标准!G$108:H$138,2,TRUE),VLOOKUP(S4021,标准!G$74:H$99,2,TRUE)),IF(F4021="女",VLOOKUP(S4021,标准!G$39:H$69,2,TRUE),VLOOKUP(S4021,标准!G$3:H$28,2,TRUE)))</f>
        <v>50</v>
      </c>
      <c r="U4021" s="127">
        <v>9.8</v>
      </c>
      <c r="V4021" s="71">
        <f>IF(U4021=0,0,IF(A4021&lt;43,IF(F4021="女",IF(U4021="",0,VLOOKUP(U4021,标准!A$108:B$128,2,TRUE)),IF(U4021="",0,VLOOKUP(U4021,标准!A$74:B$94,2,TRUE))),IF(F4021="女",IF(U4021="",0,VLOOKUP(U4021,标准!A$39:B$59,2,TRUE)),IF(U4021="",0,VLOOKUP(U4021,标准!A$3:B$23,2,TRUE)))))</f>
        <v>64</v>
      </c>
      <c r="W4021" s="86">
        <f t="shared" si="62"/>
        <v>70.4</v>
      </c>
      <c r="X4021" s="87"/>
      <c r="Y4021" s="87"/>
      <c r="Z4021" s="91"/>
      <c r="AA4021" s="92"/>
    </row>
    <row r="4022" customHeight="1" spans="1:27">
      <c r="A4022" s="62">
        <v>41</v>
      </c>
      <c r="B4022" s="91">
        <v>4060</v>
      </c>
      <c r="C4022" s="156" t="s">
        <v>8133</v>
      </c>
      <c r="D4022" s="156" t="s">
        <v>8090</v>
      </c>
      <c r="E4022" s="156" t="s">
        <v>2628</v>
      </c>
      <c r="F4022" s="156" t="s">
        <v>30</v>
      </c>
      <c r="G4022" s="157" t="s">
        <v>8134</v>
      </c>
      <c r="H4022" s="68">
        <v>170.6</v>
      </c>
      <c r="I4022" s="68">
        <v>64.2</v>
      </c>
      <c r="J4022" s="71">
        <f>IF(F4022="女",IF(H4022=0,0,VLOOKUP(I4022/(H4022*H4022/10000),标准!M$108:N$112,2,TRUE)),IF(H4022=0,0,VLOOKUP(I4022/(H4022*H4022/10000),标准!M$74:N$78,2,TRUE)))</f>
        <v>100</v>
      </c>
      <c r="K4022" s="72">
        <v>4297</v>
      </c>
      <c r="L4022" s="71">
        <f>IF(A4022&lt;43,IF(F4022="女",VLOOKUP(K4022,标准!K$108:L$128,2,TRUE),VLOOKUP(K4022,标准!K$74:L$94,2,TRUE)),IF(F4022="女",VLOOKUP(K4022,标准!K$39:L$59,2,TRUE),VLOOKUP(K4022,标准!K$3:L$23,2,TRUE)))</f>
        <v>78</v>
      </c>
      <c r="M4022" s="68">
        <v>9</v>
      </c>
      <c r="N4022" s="71">
        <f>IF(M4022="",0,IF(A4022&lt;43,IF(F4022="女",VLOOKUP(M4022,标准!C$108:D$128,2,TRUE),VLOOKUP(M4022,标准!C$74:D$94,2,TRUE)),IF(F4022="女",VLOOKUP(M4022,标准!C$39:D$59,2,TRUE),VLOOKUP(M4022,标准!C$3:D$23,2,TRUE))))</f>
        <v>66</v>
      </c>
      <c r="O4022" s="124">
        <v>215</v>
      </c>
      <c r="P4022" s="71">
        <f>IF(A4022&lt;43,IF(F4022="女",VLOOKUP(O4022/100,标准!E$108:F$128,2,TRUE),VLOOKUP(O4022/100,标准!E$74:F$94,2,TRUE)),IF(F4022="女",VLOOKUP(O4022/100,标准!E$39:F$59,2,TRUE),VLOOKUP(O4022/100,标准!E$3:F$23,2,TRUE)))</f>
        <v>62</v>
      </c>
      <c r="Q4022" s="125">
        <v>4.34</v>
      </c>
      <c r="R4022" s="71">
        <f>IF(Q4022=0,0,IF(A4022&lt;43,IF(F4022="女",IF(Q4022="",0,VLOOKUP(Q4022,标准!I$108:J$138,2,TRUE)),IF(Q4022="",0,VLOOKUP(Q4022,标准!I$74:J$104,2,TRUE))),IF(F4022="女",IF(Q4022="",0,VLOOKUP(Q4022,标准!I$39:J$69,2,TRUE)),IF(Q4022="",0,VLOOKUP(Q4022,标准!I$3:J$33,2,TRUE)))))</f>
        <v>50</v>
      </c>
      <c r="S4022" s="126">
        <v>2</v>
      </c>
      <c r="T4022" s="71">
        <f>IF(A4022&lt;43,IF(F4022="女",VLOOKUP(S4022,标准!G$108:H$138,2,TRUE),VLOOKUP(S4022,标准!G$74:H$99,2,TRUE)),IF(F4022="女",VLOOKUP(S4022,标准!G$39:H$69,2,TRUE),VLOOKUP(S4022,标准!G$3:H$28,2,TRUE)))</f>
        <v>0</v>
      </c>
      <c r="U4022" s="127">
        <v>7.4</v>
      </c>
      <c r="V4022" s="71">
        <f>IF(U4022=0,0,IF(A4022&lt;43,IF(F4022="女",IF(U4022="",0,VLOOKUP(U4022,标准!A$108:B$128,2,TRUE)),IF(U4022="",0,VLOOKUP(U4022,标准!A$74:B$94,2,TRUE))),IF(F4022="女",IF(U4022="",0,VLOOKUP(U4022,标准!A$39:B$59,2,TRUE)),IF(U4022="",0,VLOOKUP(U4022,标准!A$3:B$23,2,TRUE)))))</f>
        <v>76</v>
      </c>
      <c r="W4022" s="86">
        <f t="shared" si="62"/>
        <v>64.7</v>
      </c>
      <c r="X4022" s="87">
        <v>4.5</v>
      </c>
      <c r="Y4022" s="87">
        <v>4.3</v>
      </c>
      <c r="Z4022" s="91"/>
      <c r="AA4022" s="92"/>
    </row>
    <row r="4023" customHeight="1" spans="1:27">
      <c r="A4023" s="62">
        <v>41</v>
      </c>
      <c r="B4023" s="91">
        <v>4061</v>
      </c>
      <c r="C4023" s="156" t="s">
        <v>8135</v>
      </c>
      <c r="D4023" s="156" t="s">
        <v>8090</v>
      </c>
      <c r="E4023" s="156" t="s">
        <v>2628</v>
      </c>
      <c r="F4023" s="156" t="s">
        <v>34</v>
      </c>
      <c r="G4023" s="157" t="s">
        <v>8136</v>
      </c>
      <c r="H4023" s="68">
        <v>159.1</v>
      </c>
      <c r="I4023" s="68">
        <v>54.5</v>
      </c>
      <c r="J4023" s="71">
        <f>IF(F4023="女",IF(H4023=0,0,VLOOKUP(I4023/(H4023*H4023/10000),标准!M$108:N$112,2,TRUE)),IF(H4023=0,0,VLOOKUP(I4023/(H4023*H4023/10000),标准!M$74:N$78,2,TRUE)))</f>
        <v>100</v>
      </c>
      <c r="K4023" s="72">
        <v>2898</v>
      </c>
      <c r="L4023" s="71">
        <f>IF(A4023&lt;43,IF(F4023="女",VLOOKUP(K4023,标准!K$108:L$128,2,TRUE),VLOOKUP(K4023,标准!K$74:L$94,2,TRUE)),IF(F4023="女",VLOOKUP(K4023,标准!K$39:L$59,2,TRUE),VLOOKUP(K4023,标准!K$3:L$23,2,TRUE)))</f>
        <v>76</v>
      </c>
      <c r="M4023" s="68">
        <v>29</v>
      </c>
      <c r="N4023" s="71">
        <f>IF(M4023="",0,IF(A4023&lt;43,IF(F4023="女",VLOOKUP(M4023,标准!C$108:D$128,2,TRUE),VLOOKUP(M4023,标准!C$74:D$94,2,TRUE)),IF(F4023="女",VLOOKUP(M4023,标准!C$39:D$59,2,TRUE),VLOOKUP(M4023,标准!C$3:D$23,2,TRUE))))</f>
        <v>100</v>
      </c>
      <c r="O4023" s="124">
        <v>192</v>
      </c>
      <c r="P4023" s="71">
        <f>IF(A4023&lt;43,IF(F4023="女",VLOOKUP(O4023/100,标准!E$108:F$128,2,TRUE),VLOOKUP(O4023/100,标准!E$74:F$94,2,TRUE)),IF(F4023="女",VLOOKUP(O4023/100,标准!E$39:F$59,2,TRUE),VLOOKUP(O4023/100,标准!E$3:F$23,2,TRUE)))</f>
        <v>85</v>
      </c>
      <c r="Q4023" s="125">
        <v>3.57</v>
      </c>
      <c r="R4023" s="71">
        <f>IF(Q4023=0,0,IF(A4023&lt;43,IF(F4023="女",IF(Q4023="",0,VLOOKUP(Q4023,标准!I$108:J$138,2,TRUE)),IF(Q4023="",0,VLOOKUP(Q4023,标准!I$74:J$104,2,TRUE))),IF(F4023="女",IF(Q4023="",0,VLOOKUP(Q4023,标准!I$39:J$69,2,TRUE)),IF(Q4023="",0,VLOOKUP(Q4023,标准!I$3:J$33,2,TRUE)))))</f>
        <v>74</v>
      </c>
      <c r="S4023" s="126">
        <v>43</v>
      </c>
      <c r="T4023" s="71">
        <f>IF(A4023&lt;43,IF(F4023="女",VLOOKUP(S4023,标准!G$108:H$138,2,TRUE),VLOOKUP(S4023,标准!G$74:H$99,2,TRUE)),IF(F4023="女",VLOOKUP(S4023,标准!G$39:H$69,2,TRUE),VLOOKUP(S4023,标准!G$3:H$28,2,TRUE)))</f>
        <v>76</v>
      </c>
      <c r="U4023" s="127">
        <v>8.6</v>
      </c>
      <c r="V4023" s="71">
        <f>IF(U4023=0,0,IF(A4023&lt;43,IF(F4023="女",IF(U4023="",0,VLOOKUP(U4023,标准!A$108:B$128,2,TRUE)),IF(U4023="",0,VLOOKUP(U4023,标准!A$74:B$94,2,TRUE))),IF(F4023="女",IF(U4023="",0,VLOOKUP(U4023,标准!A$39:B$59,2,TRUE)),IF(U4023="",0,VLOOKUP(U4023,标准!A$3:B$23,2,TRUE)))))</f>
        <v>76</v>
      </c>
      <c r="W4023" s="86">
        <f t="shared" si="62"/>
        <v>82.5</v>
      </c>
      <c r="X4023" s="87">
        <v>5.3</v>
      </c>
      <c r="Y4023" s="87">
        <v>5.3</v>
      </c>
      <c r="Z4023" s="91"/>
      <c r="AA4023" s="92"/>
    </row>
    <row r="4024" customHeight="1" spans="1:27">
      <c r="A4024" s="62">
        <v>41</v>
      </c>
      <c r="B4024" s="91">
        <v>4062</v>
      </c>
      <c r="C4024" s="156" t="s">
        <v>8137</v>
      </c>
      <c r="D4024" s="156" t="s">
        <v>8090</v>
      </c>
      <c r="E4024" s="156" t="s">
        <v>2628</v>
      </c>
      <c r="F4024" s="156" t="s">
        <v>34</v>
      </c>
      <c r="G4024" s="157" t="s">
        <v>8138</v>
      </c>
      <c r="H4024" s="68">
        <v>167.5</v>
      </c>
      <c r="I4024" s="68">
        <v>88.7</v>
      </c>
      <c r="J4024" s="71">
        <f>IF(F4024="女",IF(H4024=0,0,VLOOKUP(I4024/(H4024*H4024/10000),标准!M$108:N$112,2,TRUE)),IF(H4024=0,0,VLOOKUP(I4024/(H4024*H4024/10000),标准!M$74:N$78,2,TRUE)))</f>
        <v>60</v>
      </c>
      <c r="K4024" s="72">
        <v>2963</v>
      </c>
      <c r="L4024" s="71">
        <f>IF(A4024&lt;43,IF(F4024="女",VLOOKUP(K4024,标准!K$108:L$128,2,TRUE),VLOOKUP(K4024,标准!K$74:L$94,2,TRUE)),IF(F4024="女",VLOOKUP(K4024,标准!K$39:L$59,2,TRUE),VLOOKUP(K4024,标准!K$3:L$23,2,TRUE)))</f>
        <v>78</v>
      </c>
      <c r="M4024" s="68">
        <v>28.5</v>
      </c>
      <c r="N4024" s="71">
        <f>IF(M4024="",0,IF(A4024&lt;43,IF(F4024="女",VLOOKUP(M4024,标准!C$108:D$128,2,TRUE),VLOOKUP(M4024,标准!C$74:D$94,2,TRUE)),IF(F4024="女",VLOOKUP(M4024,标准!C$39:D$59,2,TRUE),VLOOKUP(M4024,标准!C$3:D$23,2,TRUE))))</f>
        <v>100</v>
      </c>
      <c r="O4024" s="124">
        <v>165</v>
      </c>
      <c r="P4024" s="71">
        <f>IF(A4024&lt;43,IF(F4024="女",VLOOKUP(O4024/100,标准!E$108:F$128,2,TRUE),VLOOKUP(O4024/100,标准!E$74:F$94,2,TRUE)),IF(F4024="女",VLOOKUP(O4024/100,标准!E$39:F$59,2,TRUE),VLOOKUP(O4024/100,标准!E$3:F$23,2,TRUE)))</f>
        <v>68</v>
      </c>
      <c r="Q4024" s="125">
        <v>5.05</v>
      </c>
      <c r="R4024" s="71">
        <f>IF(Q4024=0,0,IF(A4024&lt;43,IF(F4024="女",IF(Q4024="",0,VLOOKUP(Q4024,标准!I$108:J$138,2,TRUE)),IF(Q4024="",0,VLOOKUP(Q4024,标准!I$74:J$104,2,TRUE))),IF(F4024="女",IF(Q4024="",0,VLOOKUP(Q4024,标准!I$39:J$69,2,TRUE)),IF(Q4024="",0,VLOOKUP(Q4024,标准!I$3:J$33,2,TRUE)))))</f>
        <v>20</v>
      </c>
      <c r="S4024" s="126">
        <v>27</v>
      </c>
      <c r="T4024" s="71">
        <f>IF(A4024&lt;43,IF(F4024="女",VLOOKUP(S4024,标准!G$108:H$138,2,TRUE),VLOOKUP(S4024,标准!G$74:H$99,2,TRUE)),IF(F4024="女",VLOOKUP(S4024,标准!G$39:H$69,2,TRUE),VLOOKUP(S4024,标准!G$3:H$28,2,TRUE)))</f>
        <v>60</v>
      </c>
      <c r="U4024" s="127">
        <v>9</v>
      </c>
      <c r="V4024" s="71">
        <f>IF(U4024=0,0,IF(A4024&lt;43,IF(F4024="女",IF(U4024="",0,VLOOKUP(U4024,标准!A$108:B$128,2,TRUE)),IF(U4024="",0,VLOOKUP(U4024,标准!A$74:B$94,2,TRUE))),IF(F4024="女",IF(U4024="",0,VLOOKUP(U4024,标准!A$39:B$59,2,TRUE)),IF(U4024="",0,VLOOKUP(U4024,标准!A$3:B$23,2,TRUE)))))</f>
        <v>72</v>
      </c>
      <c r="W4024" s="86">
        <f t="shared" si="62"/>
        <v>61.9</v>
      </c>
      <c r="X4024" s="87">
        <v>4.4</v>
      </c>
      <c r="Y4024" s="87">
        <v>4.4</v>
      </c>
      <c r="Z4024" s="91"/>
      <c r="AA4024" s="92"/>
    </row>
    <row r="4025" customHeight="1" spans="1:27">
      <c r="A4025" s="62">
        <v>41</v>
      </c>
      <c r="B4025" s="91">
        <v>4063</v>
      </c>
      <c r="C4025" s="156" t="s">
        <v>8139</v>
      </c>
      <c r="D4025" s="156" t="s">
        <v>8090</v>
      </c>
      <c r="E4025" s="156" t="s">
        <v>2628</v>
      </c>
      <c r="F4025" s="156" t="s">
        <v>30</v>
      </c>
      <c r="G4025" s="157" t="s">
        <v>8140</v>
      </c>
      <c r="H4025" s="68">
        <v>172.2</v>
      </c>
      <c r="I4025" s="68">
        <v>65.3</v>
      </c>
      <c r="J4025" s="71">
        <f>IF(F4025="女",IF(H4025=0,0,VLOOKUP(I4025/(H4025*H4025/10000),标准!M$108:N$112,2,TRUE)),IF(H4025=0,0,VLOOKUP(I4025/(H4025*H4025/10000),标准!M$74:N$78,2,TRUE)))</f>
        <v>100</v>
      </c>
      <c r="K4025" s="72">
        <v>3922</v>
      </c>
      <c r="L4025" s="71">
        <f>IF(A4025&lt;43,IF(F4025="女",VLOOKUP(K4025,标准!K$108:L$128,2,TRUE),VLOOKUP(K4025,标准!K$74:L$94,2,TRUE)),IF(F4025="女",VLOOKUP(K4025,标准!K$39:L$59,2,TRUE),VLOOKUP(K4025,标准!K$3:L$23,2,TRUE)))</f>
        <v>72</v>
      </c>
      <c r="M4025" s="68">
        <v>12</v>
      </c>
      <c r="N4025" s="71">
        <f>IF(M4025="",0,IF(A4025&lt;43,IF(F4025="女",VLOOKUP(M4025,标准!C$108:D$128,2,TRUE),VLOOKUP(M4025,标准!C$74:D$94,2,TRUE)),IF(F4025="女",VLOOKUP(M4025,标准!C$39:D$59,2,TRUE),VLOOKUP(M4025,标准!C$3:D$23,2,TRUE))))</f>
        <v>70</v>
      </c>
      <c r="O4025" s="124">
        <v>235</v>
      </c>
      <c r="P4025" s="71">
        <f>IF(A4025&lt;43,IF(F4025="女",VLOOKUP(O4025/100,标准!E$108:F$128,2,TRUE),VLOOKUP(O4025/100,标准!E$74:F$94,2,TRUE)),IF(F4025="女",VLOOKUP(O4025/100,标准!E$39:F$59,2,TRUE),VLOOKUP(O4025/100,标准!E$3:F$23,2,TRUE)))</f>
        <v>72</v>
      </c>
      <c r="Q4025" s="125">
        <v>4.44</v>
      </c>
      <c r="R4025" s="71">
        <f>IF(Q4025=0,0,IF(A4025&lt;43,IF(F4025="女",IF(Q4025="",0,VLOOKUP(Q4025,标准!I$108:J$138,2,TRUE)),IF(Q4025="",0,VLOOKUP(Q4025,标准!I$74:J$104,2,TRUE))),IF(F4025="女",IF(Q4025="",0,VLOOKUP(Q4025,标准!I$39:J$69,2,TRUE)),IF(Q4025="",0,VLOOKUP(Q4025,标准!I$3:J$33,2,TRUE)))))</f>
        <v>50</v>
      </c>
      <c r="S4025" s="126">
        <v>2</v>
      </c>
      <c r="T4025" s="71">
        <f>IF(A4025&lt;43,IF(F4025="女",VLOOKUP(S4025,标准!G$108:H$138,2,TRUE),VLOOKUP(S4025,标准!G$74:H$99,2,TRUE)),IF(F4025="女",VLOOKUP(S4025,标准!G$39:H$69,2,TRUE),VLOOKUP(S4025,标准!G$3:H$28,2,TRUE)))</f>
        <v>0</v>
      </c>
      <c r="U4025" s="127">
        <v>8</v>
      </c>
      <c r="V4025" s="71">
        <f>IF(U4025=0,0,IF(A4025&lt;43,IF(F4025="女",IF(U4025="",0,VLOOKUP(U4025,标准!A$108:B$128,2,TRUE)),IF(U4025="",0,VLOOKUP(U4025,标准!A$74:B$94,2,TRUE))),IF(F4025="女",IF(U4025="",0,VLOOKUP(U4025,标准!A$39:B$59,2,TRUE)),IF(U4025="",0,VLOOKUP(U4025,标准!A$3:B$23,2,TRUE)))))</f>
        <v>70</v>
      </c>
      <c r="W4025" s="86">
        <f t="shared" si="62"/>
        <v>64</v>
      </c>
      <c r="X4025" s="87">
        <v>4.5</v>
      </c>
      <c r="Y4025" s="87">
        <v>4.4</v>
      </c>
      <c r="Z4025" s="91"/>
      <c r="AA4025" s="92"/>
    </row>
    <row r="4026" customHeight="1" spans="1:27">
      <c r="A4026" s="62">
        <v>41</v>
      </c>
      <c r="B4026" s="91">
        <v>4064</v>
      </c>
      <c r="C4026" s="156" t="s">
        <v>8141</v>
      </c>
      <c r="D4026" s="156" t="s">
        <v>8090</v>
      </c>
      <c r="E4026" s="156" t="s">
        <v>2628</v>
      </c>
      <c r="F4026" s="156" t="s">
        <v>34</v>
      </c>
      <c r="G4026" s="157" t="s">
        <v>8142</v>
      </c>
      <c r="H4026" s="68">
        <v>165.6</v>
      </c>
      <c r="I4026" s="68">
        <v>77.8</v>
      </c>
      <c r="J4026" s="71">
        <f>IF(F4026="女",IF(H4026=0,0,VLOOKUP(I4026/(H4026*H4026/10000),标准!M$108:N$112,2,TRUE)),IF(H4026=0,0,VLOOKUP(I4026/(H4026*H4026/10000),标准!M$74:N$78,2,TRUE)))</f>
        <v>60</v>
      </c>
      <c r="K4026" s="72">
        <v>3237</v>
      </c>
      <c r="L4026" s="71">
        <f>IF(A4026&lt;43,IF(F4026="女",VLOOKUP(K4026,标准!K$108:L$128,2,TRUE),VLOOKUP(K4026,标准!K$74:L$94,2,TRUE)),IF(F4026="女",VLOOKUP(K4026,标准!K$39:L$59,2,TRUE),VLOOKUP(K4026,标准!K$3:L$23,2,TRUE)))</f>
        <v>85</v>
      </c>
      <c r="M4026" s="68">
        <v>16</v>
      </c>
      <c r="N4026" s="71">
        <f>IF(M4026="",0,IF(A4026&lt;43,IF(F4026="女",VLOOKUP(M4026,标准!C$108:D$128,2,TRUE),VLOOKUP(M4026,标准!C$74:D$94,2,TRUE)),IF(F4026="女",VLOOKUP(M4026,标准!C$39:D$59,2,TRUE),VLOOKUP(M4026,标准!C$3:D$23,2,TRUE))))</f>
        <v>74</v>
      </c>
      <c r="O4026" s="124">
        <v>170</v>
      </c>
      <c r="P4026" s="71">
        <f>IF(A4026&lt;43,IF(F4026="女",VLOOKUP(O4026/100,标准!E$108:F$128,2,TRUE),VLOOKUP(O4026/100,标准!E$74:F$94,2,TRUE)),IF(F4026="女",VLOOKUP(O4026/100,标准!E$39:F$59,2,TRUE),VLOOKUP(O4026/100,标准!E$3:F$23,2,TRUE)))</f>
        <v>72</v>
      </c>
      <c r="Q4026" s="125">
        <v>4.24</v>
      </c>
      <c r="R4026" s="71">
        <f>IF(Q4026=0,0,IF(A4026&lt;43,IF(F4026="女",IF(Q4026="",0,VLOOKUP(Q4026,标准!I$108:J$138,2,TRUE)),IF(Q4026="",0,VLOOKUP(Q4026,标准!I$74:J$104,2,TRUE))),IF(F4026="女",IF(Q4026="",0,VLOOKUP(Q4026,标准!I$39:J$69,2,TRUE)),IF(Q4026="",0,VLOOKUP(Q4026,标准!I$3:J$33,2,TRUE)))))</f>
        <v>64</v>
      </c>
      <c r="S4026" s="126">
        <v>40</v>
      </c>
      <c r="T4026" s="71">
        <f>IF(A4026&lt;43,IF(F4026="女",VLOOKUP(S4026,标准!G$108:H$138,2,TRUE),VLOOKUP(S4026,标准!G$74:H$99,2,TRUE)),IF(F4026="女",VLOOKUP(S4026,标准!G$39:H$69,2,TRUE),VLOOKUP(S4026,标准!G$3:H$28,2,TRUE)))</f>
        <v>74</v>
      </c>
      <c r="U4026" s="127">
        <v>8.8</v>
      </c>
      <c r="V4026" s="71">
        <f>IF(U4026=0,0,IF(A4026&lt;43,IF(F4026="女",IF(U4026="",0,VLOOKUP(U4026,标准!A$108:B$128,2,TRUE)),IF(U4026="",0,VLOOKUP(U4026,标准!A$74:B$94,2,TRUE))),IF(F4026="女",IF(U4026="",0,VLOOKUP(U4026,标准!A$39:B$59,2,TRUE)),IF(U4026="",0,VLOOKUP(U4026,标准!A$3:B$23,2,TRUE)))))</f>
        <v>74</v>
      </c>
      <c r="W4026" s="86">
        <f t="shared" si="62"/>
        <v>71.35</v>
      </c>
      <c r="X4026" s="87">
        <v>5.2</v>
      </c>
      <c r="Y4026" s="87">
        <v>4.9</v>
      </c>
      <c r="Z4026" s="91"/>
      <c r="AA4026" s="92"/>
    </row>
    <row r="4027" customHeight="1" spans="1:27">
      <c r="A4027" s="62">
        <v>41</v>
      </c>
      <c r="B4027" s="91">
        <v>4065</v>
      </c>
      <c r="C4027" s="156" t="s">
        <v>8143</v>
      </c>
      <c r="D4027" s="156" t="s">
        <v>8090</v>
      </c>
      <c r="E4027" s="156" t="s">
        <v>2628</v>
      </c>
      <c r="F4027" s="156" t="s">
        <v>30</v>
      </c>
      <c r="G4027" s="157" t="s">
        <v>8144</v>
      </c>
      <c r="H4027" s="68"/>
      <c r="I4027" s="68"/>
      <c r="J4027" s="71">
        <f>IF(F4027="女",IF(H4027=0,0,VLOOKUP(I4027/(H4027*H4027/10000),标准!M$108:N$112,2,TRUE)),IF(H4027=0,0,VLOOKUP(I4027/(H4027*H4027/10000),标准!M$74:N$78,2,TRUE)))</f>
        <v>0</v>
      </c>
      <c r="K4027" s="72">
        <v>5106</v>
      </c>
      <c r="L4027" s="71">
        <f>IF(A4027&lt;43,IF(F4027="女",VLOOKUP(K4027,标准!K$108:L$128,2,TRUE),VLOOKUP(K4027,标准!K$74:L$94,2,TRUE)),IF(F4027="女",VLOOKUP(K4027,标准!K$39:L$59,2,TRUE),VLOOKUP(K4027,标准!K$3:L$23,2,TRUE)))</f>
        <v>100</v>
      </c>
      <c r="M4027" s="68">
        <v>14.5</v>
      </c>
      <c r="N4027" s="71">
        <f>IF(M4027="",0,IF(A4027&lt;43,IF(F4027="女",VLOOKUP(M4027,标准!C$108:D$128,2,TRUE),VLOOKUP(M4027,标准!C$74:D$94,2,TRUE)),IF(F4027="女",VLOOKUP(M4027,标准!C$39:D$59,2,TRUE),VLOOKUP(M4027,标准!C$3:D$23,2,TRUE))))</f>
        <v>74</v>
      </c>
      <c r="O4027" s="124">
        <v>208</v>
      </c>
      <c r="P4027" s="71">
        <f>IF(A4027&lt;43,IF(F4027="女",VLOOKUP(O4027/100,标准!E$108:F$128,2,TRUE),VLOOKUP(O4027/100,标准!E$74:F$94,2,TRUE)),IF(F4027="女",VLOOKUP(O4027/100,标准!E$39:F$59,2,TRUE),VLOOKUP(O4027/100,标准!E$3:F$23,2,TRUE)))</f>
        <v>60</v>
      </c>
      <c r="Q4027" s="125">
        <v>4.3</v>
      </c>
      <c r="R4027" s="71">
        <f>IF(Q4027=0,0,IF(A4027&lt;43,IF(F4027="女",IF(Q4027="",0,VLOOKUP(Q4027,标准!I$108:J$138,2,TRUE)),IF(Q4027="",0,VLOOKUP(Q4027,标准!I$74:J$104,2,TRUE))),IF(F4027="女",IF(Q4027="",0,VLOOKUP(Q4027,标准!I$39:J$69,2,TRUE)),IF(Q4027="",0,VLOOKUP(Q4027,标准!I$3:J$33,2,TRUE)))))</f>
        <v>60</v>
      </c>
      <c r="S4027" s="126">
        <v>2</v>
      </c>
      <c r="T4027" s="71">
        <f>IF(A4027&lt;43,IF(F4027="女",VLOOKUP(S4027,标准!G$108:H$138,2,TRUE),VLOOKUP(S4027,标准!G$74:H$99,2,TRUE)),IF(F4027="女",VLOOKUP(S4027,标准!G$39:H$69,2,TRUE),VLOOKUP(S4027,标准!G$3:H$28,2,TRUE)))</f>
        <v>0</v>
      </c>
      <c r="U4027" s="127">
        <v>8.4</v>
      </c>
      <c r="V4027" s="71">
        <f>IF(U4027=0,0,IF(A4027&lt;43,IF(F4027="女",IF(U4027="",0,VLOOKUP(U4027,标准!A$108:B$128,2,TRUE)),IF(U4027="",0,VLOOKUP(U4027,标准!A$74:B$94,2,TRUE))),IF(F4027="女",IF(U4027="",0,VLOOKUP(U4027,标准!A$39:B$59,2,TRUE)),IF(U4027="",0,VLOOKUP(U4027,标准!A$3:B$23,2,TRUE)))))</f>
        <v>66</v>
      </c>
      <c r="W4027" s="86">
        <f t="shared" si="62"/>
        <v>53.6</v>
      </c>
      <c r="X4027" s="87">
        <v>4.6</v>
      </c>
      <c r="Y4027" s="87">
        <v>4.5</v>
      </c>
      <c r="Z4027" s="91"/>
      <c r="AA4027" s="92"/>
    </row>
    <row r="4028" customHeight="1" spans="1:27">
      <c r="A4028" s="62">
        <v>41</v>
      </c>
      <c r="B4028" s="91">
        <v>4066</v>
      </c>
      <c r="C4028" s="156" t="s">
        <v>8145</v>
      </c>
      <c r="D4028" s="156" t="s">
        <v>8090</v>
      </c>
      <c r="E4028" s="156" t="s">
        <v>2628</v>
      </c>
      <c r="F4028" s="156" t="s">
        <v>34</v>
      </c>
      <c r="G4028" s="157" t="s">
        <v>8146</v>
      </c>
      <c r="H4028" s="68">
        <v>153.1</v>
      </c>
      <c r="I4028" s="68">
        <v>52.5</v>
      </c>
      <c r="J4028" s="71">
        <f>IF(F4028="女",IF(H4028=0,0,VLOOKUP(I4028/(H4028*H4028/10000),标准!M$108:N$112,2,TRUE)),IF(H4028=0,0,VLOOKUP(I4028/(H4028*H4028/10000),标准!M$74:N$78,2,TRUE)))</f>
        <v>100</v>
      </c>
      <c r="K4028" s="72">
        <v>2808</v>
      </c>
      <c r="L4028" s="71">
        <f>IF(A4028&lt;43,IF(F4028="女",VLOOKUP(K4028,标准!K$108:L$128,2,TRUE),VLOOKUP(K4028,标准!K$74:L$94,2,TRUE)),IF(F4028="女",VLOOKUP(K4028,标准!K$39:L$59,2,TRUE),VLOOKUP(K4028,标准!K$3:L$23,2,TRUE)))</f>
        <v>76</v>
      </c>
      <c r="M4028" s="68">
        <v>21</v>
      </c>
      <c r="N4028" s="71">
        <f>IF(M4028="",0,IF(A4028&lt;43,IF(F4028="女",VLOOKUP(M4028,标准!C$108:D$128,2,TRUE),VLOOKUP(M4028,标准!C$74:D$94,2,TRUE)),IF(F4028="女",VLOOKUP(M4028,标准!C$39:D$59,2,TRUE),VLOOKUP(M4028,标准!C$3:D$23,2,TRUE))))</f>
        <v>85</v>
      </c>
      <c r="O4028" s="124">
        <v>158</v>
      </c>
      <c r="P4028" s="71">
        <f>IF(A4028&lt;43,IF(F4028="女",VLOOKUP(O4028/100,标准!E$108:F$128,2,TRUE),VLOOKUP(O4028/100,标准!E$74:F$94,2,TRUE)),IF(F4028="女",VLOOKUP(O4028/100,标准!E$39:F$59,2,TRUE),VLOOKUP(O4028/100,标准!E$3:F$23,2,TRUE)))</f>
        <v>64</v>
      </c>
      <c r="Q4028" s="125">
        <v>5.27</v>
      </c>
      <c r="R4028" s="71">
        <f>IF(Q4028=0,0,IF(A4028&lt;43,IF(F4028="女",IF(Q4028="",0,VLOOKUP(Q4028,标准!I$108:J$138,2,TRUE)),IF(Q4028="",0,VLOOKUP(Q4028,标准!I$74:J$104,2,TRUE))),IF(F4028="女",IF(Q4028="",0,VLOOKUP(Q4028,标准!I$39:J$69,2,TRUE)),IF(Q4028="",0,VLOOKUP(Q4028,标准!I$3:J$33,2,TRUE)))))</f>
        <v>0</v>
      </c>
      <c r="S4028" s="126">
        <v>27</v>
      </c>
      <c r="T4028" s="71">
        <f>IF(A4028&lt;43,IF(F4028="女",VLOOKUP(S4028,标准!G$108:H$138,2,TRUE),VLOOKUP(S4028,标准!G$74:H$99,2,TRUE)),IF(F4028="女",VLOOKUP(S4028,标准!G$39:H$69,2,TRUE),VLOOKUP(S4028,标准!G$3:H$28,2,TRUE)))</f>
        <v>60</v>
      </c>
      <c r="U4028" s="127">
        <v>10</v>
      </c>
      <c r="V4028" s="71">
        <f>IF(U4028=0,0,IF(A4028&lt;43,IF(F4028="女",IF(U4028="",0,VLOOKUP(U4028,标准!A$108:B$128,2,TRUE)),IF(U4028="",0,VLOOKUP(U4028,标准!A$74:B$94,2,TRUE))),IF(F4028="女",IF(U4028="",0,VLOOKUP(U4028,标准!A$39:B$59,2,TRUE)),IF(U4028="",0,VLOOKUP(U4028,标准!A$3:B$23,2,TRUE)))))</f>
        <v>62</v>
      </c>
      <c r="W4028" s="86">
        <f t="shared" si="62"/>
        <v>59.7</v>
      </c>
      <c r="X4028" s="87">
        <v>4.1</v>
      </c>
      <c r="Y4028" s="87">
        <v>4.2</v>
      </c>
      <c r="Z4028" s="91"/>
      <c r="AA4028" s="92"/>
    </row>
    <row r="4029" customHeight="1" spans="1:27">
      <c r="A4029" s="62">
        <v>41</v>
      </c>
      <c r="B4029" s="91">
        <v>4067</v>
      </c>
      <c r="C4029" s="156" t="s">
        <v>8147</v>
      </c>
      <c r="D4029" s="156" t="s">
        <v>8090</v>
      </c>
      <c r="E4029" s="156" t="s">
        <v>2628</v>
      </c>
      <c r="F4029" s="156" t="s">
        <v>34</v>
      </c>
      <c r="G4029" s="157" t="s">
        <v>8148</v>
      </c>
      <c r="H4029" s="68">
        <v>159.3</v>
      </c>
      <c r="I4029" s="68">
        <v>61.7</v>
      </c>
      <c r="J4029" s="71">
        <f>IF(F4029="女",IF(H4029=0,0,VLOOKUP(I4029/(H4029*H4029/10000),标准!M$108:N$112,2,TRUE)),IF(H4029=0,0,VLOOKUP(I4029/(H4029*H4029/10000),标准!M$74:N$78,2,TRUE)))</f>
        <v>80</v>
      </c>
      <c r="K4029" s="72">
        <v>2804</v>
      </c>
      <c r="L4029" s="71">
        <f>IF(A4029&lt;43,IF(F4029="女",VLOOKUP(K4029,标准!K$108:L$128,2,TRUE),VLOOKUP(K4029,标准!K$74:L$94,2,TRUE)),IF(F4029="女",VLOOKUP(K4029,标准!K$39:L$59,2,TRUE),VLOOKUP(K4029,标准!K$3:L$23,2,TRUE)))</f>
        <v>76</v>
      </c>
      <c r="M4029" s="68">
        <v>25</v>
      </c>
      <c r="N4029" s="71">
        <f>IF(M4029="",0,IF(A4029&lt;43,IF(F4029="女",VLOOKUP(M4029,标准!C$108:D$128,2,TRUE),VLOOKUP(M4029,标准!C$74:D$94,2,TRUE)),IF(F4029="女",VLOOKUP(M4029,标准!C$39:D$59,2,TRUE),VLOOKUP(M4029,标准!C$3:D$23,2,TRUE))))</f>
        <v>95</v>
      </c>
      <c r="O4029" s="124">
        <v>193</v>
      </c>
      <c r="P4029" s="71">
        <f>IF(A4029&lt;43,IF(F4029="女",VLOOKUP(O4029/100,标准!E$108:F$128,2,TRUE),VLOOKUP(O4029/100,标准!E$74:F$94,2,TRUE)),IF(F4029="女",VLOOKUP(O4029/100,标准!E$39:F$59,2,TRUE),VLOOKUP(O4029/100,标准!E$3:F$23,2,TRUE)))</f>
        <v>85</v>
      </c>
      <c r="Q4029" s="125">
        <v>3.37</v>
      </c>
      <c r="R4029" s="71">
        <f>IF(Q4029=0,0,IF(A4029&lt;43,IF(F4029="女",IF(Q4029="",0,VLOOKUP(Q4029,标准!I$108:J$138,2,TRUE)),IF(Q4029="",0,VLOOKUP(Q4029,标准!I$74:J$104,2,TRUE))),IF(F4029="女",IF(Q4029="",0,VLOOKUP(Q4029,标准!I$39:J$69,2,TRUE)),IF(Q4029="",0,VLOOKUP(Q4029,标准!I$3:J$33,2,TRUE)))))</f>
        <v>85</v>
      </c>
      <c r="S4029" s="126">
        <v>40</v>
      </c>
      <c r="T4029" s="71">
        <f>IF(A4029&lt;43,IF(F4029="女",VLOOKUP(S4029,标准!G$108:H$138,2,TRUE),VLOOKUP(S4029,标准!G$74:H$99,2,TRUE)),IF(F4029="女",VLOOKUP(S4029,标准!G$39:H$69,2,TRUE),VLOOKUP(S4029,标准!G$3:H$28,2,TRUE)))</f>
        <v>74</v>
      </c>
      <c r="U4029" s="127">
        <v>9.3</v>
      </c>
      <c r="V4029" s="71">
        <f>IF(U4029=0,0,IF(A4029&lt;43,IF(F4029="女",IF(U4029="",0,VLOOKUP(U4029,标准!A$108:B$128,2,TRUE)),IF(U4029="",0,VLOOKUP(U4029,标准!A$74:B$94,2,TRUE))),IF(F4029="女",IF(U4029="",0,VLOOKUP(U4029,标准!A$39:B$59,2,TRUE)),IF(U4029="",0,VLOOKUP(U4029,标准!A$3:B$23,2,TRUE)))))</f>
        <v>70</v>
      </c>
      <c r="W4029" s="86">
        <f t="shared" si="62"/>
        <v>79.8</v>
      </c>
      <c r="X4029" s="87"/>
      <c r="Y4029" s="87"/>
      <c r="Z4029" s="91"/>
      <c r="AA4029" s="92"/>
    </row>
    <row r="4030" customHeight="1" spans="1:27">
      <c r="A4030" s="62">
        <v>41</v>
      </c>
      <c r="B4030" s="91">
        <v>4068</v>
      </c>
      <c r="C4030" s="156" t="s">
        <v>8149</v>
      </c>
      <c r="D4030" s="156" t="s">
        <v>8090</v>
      </c>
      <c r="E4030" s="156" t="s">
        <v>2628</v>
      </c>
      <c r="F4030" s="156" t="s">
        <v>30</v>
      </c>
      <c r="G4030" s="157" t="s">
        <v>8150</v>
      </c>
      <c r="H4030" s="68">
        <v>175.2</v>
      </c>
      <c r="I4030" s="68">
        <v>65.1</v>
      </c>
      <c r="J4030" s="71">
        <f>IF(F4030="女",IF(H4030=0,0,VLOOKUP(I4030/(H4030*H4030/10000),标准!M$108:N$112,2,TRUE)),IF(H4030=0,0,VLOOKUP(I4030/(H4030*H4030/10000),标准!M$74:N$78,2,TRUE)))</f>
        <v>100</v>
      </c>
      <c r="K4030" s="72">
        <v>4625</v>
      </c>
      <c r="L4030" s="71">
        <f>IF(A4030&lt;43,IF(F4030="女",VLOOKUP(K4030,标准!K$108:L$128,2,TRUE),VLOOKUP(K4030,标准!K$74:L$94,2,TRUE)),IF(F4030="女",VLOOKUP(K4030,标准!K$39:L$59,2,TRUE),VLOOKUP(K4030,标准!K$3:L$23,2,TRUE)))</f>
        <v>85</v>
      </c>
      <c r="M4030" s="68">
        <v>20.6</v>
      </c>
      <c r="N4030" s="71">
        <f>IF(M4030="",0,IF(A4030&lt;43,IF(F4030="女",VLOOKUP(M4030,标准!C$108:D$128,2,TRUE),VLOOKUP(M4030,标准!C$74:D$94,2,TRUE)),IF(F4030="女",VLOOKUP(M4030,标准!C$39:D$59,2,TRUE),VLOOKUP(M4030,标准!C$3:D$23,2,TRUE))))</f>
        <v>85</v>
      </c>
      <c r="O4030" s="124">
        <v>245</v>
      </c>
      <c r="P4030" s="71">
        <f>IF(A4030&lt;43,IF(F4030="女",VLOOKUP(O4030/100,标准!E$108:F$128,2,TRUE),VLOOKUP(O4030/100,标准!E$74:F$94,2,TRUE)),IF(F4030="女",VLOOKUP(O4030/100,标准!E$39:F$59,2,TRUE),VLOOKUP(O4030/100,标准!E$3:F$23,2,TRUE)))</f>
        <v>78</v>
      </c>
      <c r="Q4030" s="125">
        <v>4.02</v>
      </c>
      <c r="R4030" s="71">
        <f>IF(Q4030=0,0,IF(A4030&lt;43,IF(F4030="女",IF(Q4030="",0,VLOOKUP(Q4030,标准!I$108:J$138,2,TRUE)),IF(Q4030="",0,VLOOKUP(Q4030,标准!I$74:J$104,2,TRUE))),IF(F4030="女",IF(Q4030="",0,VLOOKUP(Q4030,标准!I$39:J$69,2,TRUE)),IF(Q4030="",0,VLOOKUP(Q4030,标准!I$3:J$33,2,TRUE)))))</f>
        <v>72</v>
      </c>
      <c r="S4030" s="126">
        <v>6</v>
      </c>
      <c r="T4030" s="71">
        <f>IF(A4030&lt;43,IF(F4030="女",VLOOKUP(S4030,标准!G$108:H$138,2,TRUE),VLOOKUP(S4030,标准!G$74:H$99,2,TRUE)),IF(F4030="女",VLOOKUP(S4030,标准!G$39:H$69,2,TRUE),VLOOKUP(S4030,标准!G$3:H$28,2,TRUE)))</f>
        <v>20</v>
      </c>
      <c r="U4030" s="127">
        <v>6.7</v>
      </c>
      <c r="V4030" s="71">
        <f>IF(U4030=0,0,IF(A4030&lt;43,IF(F4030="女",IF(U4030="",0,VLOOKUP(U4030,标准!A$108:B$128,2,TRUE)),IF(U4030="",0,VLOOKUP(U4030,标准!A$74:B$94,2,TRUE))),IF(F4030="女",IF(U4030="",0,VLOOKUP(U4030,标准!A$39:B$59,2,TRUE)),IF(U4030="",0,VLOOKUP(U4030,标准!A$3:B$23,2,TRUE)))))</f>
        <v>100</v>
      </c>
      <c r="W4030" s="86">
        <f t="shared" si="62"/>
        <v>80.45</v>
      </c>
      <c r="X4030" s="87">
        <v>4.5</v>
      </c>
      <c r="Y4030" s="87">
        <v>4.9</v>
      </c>
      <c r="Z4030" s="91"/>
      <c r="AA4030" s="92"/>
    </row>
    <row r="4031" customHeight="1" spans="1:27">
      <c r="A4031" s="62">
        <v>41</v>
      </c>
      <c r="B4031" s="91">
        <v>4069</v>
      </c>
      <c r="C4031" s="156" t="s">
        <v>8151</v>
      </c>
      <c r="D4031" s="156" t="s">
        <v>8090</v>
      </c>
      <c r="E4031" s="156" t="s">
        <v>2628</v>
      </c>
      <c r="F4031" s="156" t="s">
        <v>34</v>
      </c>
      <c r="G4031" s="157" t="s">
        <v>8152</v>
      </c>
      <c r="H4031" s="68">
        <v>155.3</v>
      </c>
      <c r="I4031" s="68">
        <v>52.6</v>
      </c>
      <c r="J4031" s="71">
        <f>IF(F4031="女",IF(H4031=0,0,VLOOKUP(I4031/(H4031*H4031/10000),标准!M$108:N$112,2,TRUE)),IF(H4031=0,0,VLOOKUP(I4031/(H4031*H4031/10000),标准!M$74:N$78,2,TRUE)))</f>
        <v>100</v>
      </c>
      <c r="K4031" s="72">
        <v>2767</v>
      </c>
      <c r="L4031" s="71">
        <f>IF(A4031&lt;43,IF(F4031="女",VLOOKUP(K4031,标准!K$108:L$128,2,TRUE),VLOOKUP(K4031,标准!K$74:L$94,2,TRUE)),IF(F4031="女",VLOOKUP(K4031,标准!K$39:L$59,2,TRUE),VLOOKUP(K4031,标准!K$3:L$23,2,TRUE)))</f>
        <v>74</v>
      </c>
      <c r="M4031" s="68">
        <v>14.7</v>
      </c>
      <c r="N4031" s="71">
        <f>IF(M4031="",0,IF(A4031&lt;43,IF(F4031="女",VLOOKUP(M4031,标准!C$108:D$128,2,TRUE),VLOOKUP(M4031,标准!C$74:D$94,2,TRUE)),IF(F4031="女",VLOOKUP(M4031,标准!C$39:D$59,2,TRUE),VLOOKUP(M4031,标准!C$3:D$23,2,TRUE))))</f>
        <v>72</v>
      </c>
      <c r="O4031" s="124">
        <v>195</v>
      </c>
      <c r="P4031" s="71">
        <f>IF(A4031&lt;43,IF(F4031="女",VLOOKUP(O4031/100,标准!E$108:F$128,2,TRUE),VLOOKUP(O4031/100,标准!E$74:F$94,2,TRUE)),IF(F4031="女",VLOOKUP(O4031/100,标准!E$39:F$59,2,TRUE),VLOOKUP(O4031/100,标准!E$3:F$23,2,TRUE)))</f>
        <v>90</v>
      </c>
      <c r="Q4031" s="125">
        <v>3.5</v>
      </c>
      <c r="R4031" s="71">
        <f>IF(Q4031=0,0,IF(A4031&lt;43,IF(F4031="女",IF(Q4031="",0,VLOOKUP(Q4031,标准!I$108:J$138,2,TRUE)),IF(Q4031="",0,VLOOKUP(Q4031,标准!I$74:J$104,2,TRUE))),IF(F4031="女",IF(Q4031="",0,VLOOKUP(Q4031,标准!I$39:J$69,2,TRUE)),IF(Q4031="",0,VLOOKUP(Q4031,标准!I$3:J$33,2,TRUE)))))</f>
        <v>76</v>
      </c>
      <c r="S4031" s="126">
        <v>39</v>
      </c>
      <c r="T4031" s="71">
        <f>IF(A4031&lt;43,IF(F4031="女",VLOOKUP(S4031,标准!G$108:H$138,2,TRUE),VLOOKUP(S4031,标准!G$74:H$99,2,TRUE)),IF(F4031="女",VLOOKUP(S4031,标准!G$39:H$69,2,TRUE),VLOOKUP(S4031,标准!G$3:H$28,2,TRUE)))</f>
        <v>72</v>
      </c>
      <c r="U4031" s="127">
        <v>8.3</v>
      </c>
      <c r="V4031" s="71">
        <f>IF(U4031=0,0,IF(A4031&lt;43,IF(F4031="女",IF(U4031="",0,VLOOKUP(U4031,标准!A$108:B$128,2,TRUE)),IF(U4031="",0,VLOOKUP(U4031,标准!A$74:B$94,2,TRUE))),IF(F4031="女",IF(U4031="",0,VLOOKUP(U4031,标准!A$39:B$59,2,TRUE)),IF(U4031="",0,VLOOKUP(U4031,标准!A$3:B$23,2,TRUE)))))</f>
        <v>80</v>
      </c>
      <c r="W4031" s="86">
        <f t="shared" si="62"/>
        <v>80.7</v>
      </c>
      <c r="X4031" s="87">
        <v>4.1</v>
      </c>
      <c r="Y4031" s="87">
        <v>4.9</v>
      </c>
      <c r="Z4031" s="91"/>
      <c r="AA4031" s="92"/>
    </row>
    <row r="4032" customHeight="1" spans="1:27">
      <c r="A4032" s="62">
        <v>41</v>
      </c>
      <c r="B4032" s="91">
        <v>4070</v>
      </c>
      <c r="C4032" s="156" t="s">
        <v>8153</v>
      </c>
      <c r="D4032" s="156" t="s">
        <v>8090</v>
      </c>
      <c r="E4032" s="156" t="s">
        <v>2628</v>
      </c>
      <c r="F4032" s="156" t="s">
        <v>34</v>
      </c>
      <c r="G4032" s="157" t="s">
        <v>8154</v>
      </c>
      <c r="H4032" s="68">
        <v>161.7</v>
      </c>
      <c r="I4032" s="68">
        <v>59.3</v>
      </c>
      <c r="J4032" s="71">
        <f>IF(F4032="女",IF(H4032=0,0,VLOOKUP(I4032/(H4032*H4032/10000),标准!M$108:N$112,2,TRUE)),IF(H4032=0,0,VLOOKUP(I4032/(H4032*H4032/10000),标准!M$74:N$78,2,TRUE)))</f>
        <v>100</v>
      </c>
      <c r="K4032" s="72">
        <v>3862</v>
      </c>
      <c r="L4032" s="71">
        <f>IF(A4032&lt;43,IF(F4032="女",VLOOKUP(K4032,标准!K$108:L$128,2,TRUE),VLOOKUP(K4032,标准!K$74:L$94,2,TRUE)),IF(F4032="女",VLOOKUP(K4032,标准!K$39:L$59,2,TRUE),VLOOKUP(K4032,标准!K$3:L$23,2,TRUE)))</f>
        <v>100</v>
      </c>
      <c r="M4032" s="68">
        <v>19.5</v>
      </c>
      <c r="N4032" s="71">
        <f>IF(M4032="",0,IF(A4032&lt;43,IF(F4032="女",VLOOKUP(M4032,标准!C$108:D$128,2,TRUE),VLOOKUP(M4032,标准!C$74:D$94,2,TRUE)),IF(F4032="女",VLOOKUP(M4032,标准!C$39:D$59,2,TRUE),VLOOKUP(M4032,标准!C$3:D$23,2,TRUE))))</f>
        <v>80</v>
      </c>
      <c r="O4032" s="124">
        <v>190</v>
      </c>
      <c r="P4032" s="71">
        <f>IF(A4032&lt;43,IF(F4032="女",VLOOKUP(O4032/100,标准!E$108:F$128,2,TRUE),VLOOKUP(O4032/100,标准!E$74:F$94,2,TRUE)),IF(F4032="女",VLOOKUP(O4032/100,标准!E$39:F$59,2,TRUE),VLOOKUP(O4032/100,标准!E$3:F$23,2,TRUE)))</f>
        <v>85</v>
      </c>
      <c r="Q4032" s="125">
        <v>3.54</v>
      </c>
      <c r="R4032" s="71">
        <f>IF(Q4032=0,0,IF(A4032&lt;43,IF(F4032="女",IF(Q4032="",0,VLOOKUP(Q4032,标准!I$108:J$138,2,TRUE)),IF(Q4032="",0,VLOOKUP(Q4032,标准!I$74:J$104,2,TRUE))),IF(F4032="女",IF(Q4032="",0,VLOOKUP(Q4032,标准!I$39:J$69,2,TRUE)),IF(Q4032="",0,VLOOKUP(Q4032,标准!I$3:J$33,2,TRUE)))))</f>
        <v>76</v>
      </c>
      <c r="S4032" s="126">
        <v>30</v>
      </c>
      <c r="T4032" s="71">
        <f>IF(A4032&lt;43,IF(F4032="女",VLOOKUP(S4032,标准!G$108:H$138,2,TRUE),VLOOKUP(S4032,标准!G$74:H$99,2,TRUE)),IF(F4032="女",VLOOKUP(S4032,标准!G$39:H$69,2,TRUE),VLOOKUP(S4032,标准!G$3:H$28,2,TRUE)))</f>
        <v>64</v>
      </c>
      <c r="U4032" s="127">
        <v>8.8</v>
      </c>
      <c r="V4032" s="71">
        <f>IF(U4032=0,0,IF(A4032&lt;43,IF(F4032="女",IF(U4032="",0,VLOOKUP(U4032,标准!A$108:B$128,2,TRUE)),IF(U4032="",0,VLOOKUP(U4032,标准!A$74:B$94,2,TRUE))),IF(F4032="女",IF(U4032="",0,VLOOKUP(U4032,标准!A$39:B$59,2,TRUE)),IF(U4032="",0,VLOOKUP(U4032,标准!A$3:B$23,2,TRUE)))))</f>
        <v>74</v>
      </c>
      <c r="W4032" s="86">
        <f t="shared" si="62"/>
        <v>82.9</v>
      </c>
      <c r="X4032" s="87">
        <v>4.9</v>
      </c>
      <c r="Y4032" s="87">
        <v>4.2</v>
      </c>
      <c r="Z4032" s="91"/>
      <c r="AA4032" s="92"/>
    </row>
    <row r="4033" customHeight="1" spans="1:27">
      <c r="A4033" s="62">
        <v>41</v>
      </c>
      <c r="B4033" s="91">
        <v>4071</v>
      </c>
      <c r="C4033" s="156" t="s">
        <v>8155</v>
      </c>
      <c r="D4033" s="156" t="s">
        <v>8090</v>
      </c>
      <c r="E4033" s="156" t="s">
        <v>2628</v>
      </c>
      <c r="F4033" s="156" t="s">
        <v>30</v>
      </c>
      <c r="G4033" s="157" t="s">
        <v>8156</v>
      </c>
      <c r="H4033" s="68"/>
      <c r="I4033" s="68"/>
      <c r="J4033" s="71">
        <f>IF(F4033="女",IF(H4033=0,0,VLOOKUP(I4033/(H4033*H4033/10000),标准!M$108:N$112,2,TRUE)),IF(H4033=0,0,VLOOKUP(I4033/(H4033*H4033/10000),标准!M$74:N$78,2,TRUE)))</f>
        <v>0</v>
      </c>
      <c r="K4033" s="72">
        <v>3869</v>
      </c>
      <c r="L4033" s="71">
        <f>IF(A4033&lt;43,IF(F4033="女",VLOOKUP(K4033,标准!K$108:L$128,2,TRUE),VLOOKUP(K4033,标准!K$74:L$94,2,TRUE)),IF(F4033="女",VLOOKUP(K4033,标准!K$39:L$59,2,TRUE),VLOOKUP(K4033,标准!K$3:L$23,2,TRUE)))</f>
        <v>72</v>
      </c>
      <c r="M4033" s="68">
        <v>23</v>
      </c>
      <c r="N4033" s="71">
        <f>IF(M4033="",0,IF(A4033&lt;43,IF(F4033="女",VLOOKUP(M4033,标准!C$108:D$128,2,TRUE),VLOOKUP(M4033,标准!C$74:D$94,2,TRUE)),IF(F4033="女",VLOOKUP(M4033,标准!C$39:D$59,2,TRUE),VLOOKUP(M4033,标准!C$3:D$23,2,TRUE))))</f>
        <v>90</v>
      </c>
      <c r="O4033" s="124">
        <v>239</v>
      </c>
      <c r="P4033" s="71">
        <f>IF(A4033&lt;43,IF(F4033="女",VLOOKUP(O4033/100,标准!E$108:F$128,2,TRUE),VLOOKUP(O4033/100,标准!E$74:F$94,2,TRUE)),IF(F4033="女",VLOOKUP(O4033/100,标准!E$39:F$59,2,TRUE),VLOOKUP(O4033/100,标准!E$3:F$23,2,TRUE)))</f>
        <v>74</v>
      </c>
      <c r="Q4033" s="125">
        <v>4.04</v>
      </c>
      <c r="R4033" s="71">
        <f>IF(Q4033=0,0,IF(A4033&lt;43,IF(F4033="女",IF(Q4033="",0,VLOOKUP(Q4033,标准!I$108:J$138,2,TRUE)),IF(Q4033="",0,VLOOKUP(Q4033,标准!I$74:J$104,2,TRUE))),IF(F4033="女",IF(Q4033="",0,VLOOKUP(Q4033,标准!I$39:J$69,2,TRUE)),IF(Q4033="",0,VLOOKUP(Q4033,标准!I$3:J$33,2,TRUE)))))</f>
        <v>70</v>
      </c>
      <c r="S4033" s="126">
        <v>14</v>
      </c>
      <c r="T4033" s="71">
        <f>IF(A4033&lt;43,IF(F4033="女",VLOOKUP(S4033,标准!G$108:H$138,2,TRUE),VLOOKUP(S4033,标准!G$74:H$99,2,TRUE)),IF(F4033="女",VLOOKUP(S4033,标准!G$39:H$69,2,TRUE),VLOOKUP(S4033,标准!G$3:H$28,2,TRUE)))</f>
        <v>76</v>
      </c>
      <c r="U4033" s="127">
        <v>7.6</v>
      </c>
      <c r="V4033" s="71">
        <f>IF(U4033=0,0,IF(A4033&lt;43,IF(F4033="女",IF(U4033="",0,VLOOKUP(U4033,标准!A$108:B$128,2,TRUE)),IF(U4033="",0,VLOOKUP(U4033,标准!A$74:B$94,2,TRUE))),IF(F4033="女",IF(U4033="",0,VLOOKUP(U4033,标准!A$39:B$59,2,TRUE)),IF(U4033="",0,VLOOKUP(U4033,标准!A$3:B$23,2,TRUE)))))</f>
        <v>74</v>
      </c>
      <c r="W4033" s="86">
        <f t="shared" si="62"/>
        <v>63.6</v>
      </c>
      <c r="X4033" s="87">
        <v>4.6</v>
      </c>
      <c r="Y4033" s="87">
        <v>4.8</v>
      </c>
      <c r="Z4033" s="91"/>
      <c r="AA4033" s="92"/>
    </row>
    <row r="4034" customHeight="1" spans="1:27">
      <c r="A4034" s="62">
        <v>41</v>
      </c>
      <c r="B4034" s="91">
        <v>4072</v>
      </c>
      <c r="C4034" s="156" t="s">
        <v>8157</v>
      </c>
      <c r="D4034" s="156" t="s">
        <v>8090</v>
      </c>
      <c r="E4034" s="156" t="s">
        <v>2628</v>
      </c>
      <c r="F4034" s="156" t="s">
        <v>34</v>
      </c>
      <c r="G4034" s="157" t="s">
        <v>8158</v>
      </c>
      <c r="H4034" s="68">
        <v>167.1</v>
      </c>
      <c r="I4034" s="68">
        <v>63.5</v>
      </c>
      <c r="J4034" s="71">
        <f>IF(F4034="女",IF(H4034=0,0,VLOOKUP(I4034/(H4034*H4034/10000),标准!M$108:N$112,2,TRUE)),IF(H4034=0,0,VLOOKUP(I4034/(H4034*H4034/10000),标准!M$74:N$78,2,TRUE)))</f>
        <v>100</v>
      </c>
      <c r="K4034" s="72">
        <v>3617</v>
      </c>
      <c r="L4034" s="71">
        <f>IF(A4034&lt;43,IF(F4034="女",VLOOKUP(K4034,标准!K$108:L$128,2,TRUE),VLOOKUP(K4034,标准!K$74:L$94,2,TRUE)),IF(F4034="女",VLOOKUP(K4034,标准!K$39:L$59,2,TRUE),VLOOKUP(K4034,标准!K$3:L$23,2,TRUE)))</f>
        <v>100</v>
      </c>
      <c r="M4034" s="68">
        <v>19.3</v>
      </c>
      <c r="N4034" s="71">
        <f>IF(M4034="",0,IF(A4034&lt;43,IF(F4034="女",VLOOKUP(M4034,标准!C$108:D$128,2,TRUE),VLOOKUP(M4034,标准!C$74:D$94,2,TRUE)),IF(F4034="女",VLOOKUP(M4034,标准!C$39:D$59,2,TRUE),VLOOKUP(M4034,标准!C$3:D$23,2,TRUE))))</f>
        <v>80</v>
      </c>
      <c r="O4034" s="124">
        <v>195</v>
      </c>
      <c r="P4034" s="71">
        <f>IF(A4034&lt;43,IF(F4034="女",VLOOKUP(O4034/100,标准!E$108:F$128,2,TRUE),VLOOKUP(O4034/100,标准!E$74:F$94,2,TRUE)),IF(F4034="女",VLOOKUP(O4034/100,标准!E$39:F$59,2,TRUE),VLOOKUP(O4034/100,标准!E$3:F$23,2,TRUE)))</f>
        <v>90</v>
      </c>
      <c r="Q4034" s="125">
        <v>4.56</v>
      </c>
      <c r="R4034" s="71">
        <f>IF(Q4034=0,0,IF(A4034&lt;43,IF(F4034="女",IF(Q4034="",0,VLOOKUP(Q4034,标准!I$108:J$138,2,TRUE)),IF(Q4034="",0,VLOOKUP(Q4034,标准!I$74:J$104,2,TRUE))),IF(F4034="女",IF(Q4034="",0,VLOOKUP(Q4034,标准!I$39:J$69,2,TRUE)),IF(Q4034="",0,VLOOKUP(Q4034,标准!I$3:J$33,2,TRUE)))))</f>
        <v>30</v>
      </c>
      <c r="S4034" s="126">
        <v>51</v>
      </c>
      <c r="T4034" s="71">
        <f>IF(A4034&lt;43,IF(F4034="女",VLOOKUP(S4034,标准!G$108:H$138,2,TRUE),VLOOKUP(S4034,标准!G$74:H$99,2,TRUE)),IF(F4034="女",VLOOKUP(S4034,标准!G$39:H$69,2,TRUE),VLOOKUP(S4034,标准!G$3:H$28,2,TRUE)))</f>
        <v>85</v>
      </c>
      <c r="U4034" s="127">
        <v>9.4</v>
      </c>
      <c r="V4034" s="71">
        <f>IF(U4034=0,0,IF(A4034&lt;43,IF(F4034="女",IF(U4034="",0,VLOOKUP(U4034,标准!A$108:B$128,2,TRUE)),IF(U4034="",0,VLOOKUP(U4034,标准!A$74:B$94,2,TRUE))),IF(F4034="女",IF(U4034="",0,VLOOKUP(U4034,标准!A$39:B$59,2,TRUE)),IF(U4034="",0,VLOOKUP(U4034,标准!A$3:B$23,2,TRUE)))))</f>
        <v>68</v>
      </c>
      <c r="W4034" s="86">
        <f t="shared" ref="W4034:W4097" si="63">V4034*0.2+N4034*0.1+P4034*0.1+T4034*0.1+R4034*0.2+J4034*0.15+L4034*0.15</f>
        <v>75.1</v>
      </c>
      <c r="X4034" s="87">
        <v>4.3</v>
      </c>
      <c r="Y4034" s="87">
        <v>4.3</v>
      </c>
      <c r="Z4034" s="91"/>
      <c r="AA4034" s="92"/>
    </row>
    <row r="4035" customHeight="1" spans="1:27">
      <c r="A4035" s="62">
        <v>41</v>
      </c>
      <c r="B4035" s="91">
        <v>4073</v>
      </c>
      <c r="C4035" s="156" t="s">
        <v>8159</v>
      </c>
      <c r="D4035" s="156" t="s">
        <v>8090</v>
      </c>
      <c r="E4035" s="156" t="s">
        <v>2628</v>
      </c>
      <c r="F4035" s="156" t="s">
        <v>30</v>
      </c>
      <c r="G4035" s="157" t="s">
        <v>8160</v>
      </c>
      <c r="H4035" s="68">
        <v>171.5</v>
      </c>
      <c r="I4035" s="68">
        <v>76.8</v>
      </c>
      <c r="J4035" s="71">
        <f>IF(F4035="女",IF(H4035=0,0,VLOOKUP(I4035/(H4035*H4035/10000),标准!M$108:N$112,2,TRUE)),IF(H4035=0,0,VLOOKUP(I4035/(H4035*H4035/10000),标准!M$74:N$78,2,TRUE)))</f>
        <v>80</v>
      </c>
      <c r="K4035" s="72">
        <v>4731</v>
      </c>
      <c r="L4035" s="71">
        <f>IF(A4035&lt;43,IF(F4035="女",VLOOKUP(K4035,标准!K$108:L$128,2,TRUE),VLOOKUP(K4035,标准!K$74:L$94,2,TRUE)),IF(F4035="女",VLOOKUP(K4035,标准!K$39:L$59,2,TRUE),VLOOKUP(K4035,标准!K$3:L$23,2,TRUE)))</f>
        <v>85</v>
      </c>
      <c r="M4035" s="68">
        <v>19</v>
      </c>
      <c r="N4035" s="71">
        <f>IF(M4035="",0,IF(A4035&lt;43,IF(F4035="女",VLOOKUP(M4035,标准!C$108:D$128,2,TRUE),VLOOKUP(M4035,标准!C$74:D$94,2,TRUE)),IF(F4035="女",VLOOKUP(M4035,标准!C$39:D$59,2,TRUE),VLOOKUP(M4035,标准!C$3:D$23,2,TRUE))))</f>
        <v>80</v>
      </c>
      <c r="O4035" s="124">
        <v>225</v>
      </c>
      <c r="P4035" s="71">
        <f>IF(A4035&lt;43,IF(F4035="女",VLOOKUP(O4035/100,标准!E$108:F$128,2,TRUE),VLOOKUP(O4035/100,标准!E$74:F$94,2,TRUE)),IF(F4035="女",VLOOKUP(O4035/100,标准!E$39:F$59,2,TRUE),VLOOKUP(O4035/100,标准!E$3:F$23,2,TRUE)))</f>
        <v>68</v>
      </c>
      <c r="Q4035" s="125">
        <v>4.05</v>
      </c>
      <c r="R4035" s="71">
        <f>IF(Q4035=0,0,IF(A4035&lt;43,IF(F4035="女",IF(Q4035="",0,VLOOKUP(Q4035,标准!I$108:J$138,2,TRUE)),IF(Q4035="",0,VLOOKUP(Q4035,标准!I$74:J$104,2,TRUE))),IF(F4035="女",IF(Q4035="",0,VLOOKUP(Q4035,标准!I$39:J$69,2,TRUE)),IF(Q4035="",0,VLOOKUP(Q4035,标准!I$3:J$33,2,TRUE)))))</f>
        <v>70</v>
      </c>
      <c r="S4035" s="126"/>
      <c r="T4035" s="71">
        <f>IF(A4035&lt;43,IF(F4035="女",VLOOKUP(S4035,标准!G$108:H$138,2,TRUE),VLOOKUP(S4035,标准!G$74:H$99,2,TRUE)),IF(F4035="女",VLOOKUP(S4035,标准!G$39:H$69,2,TRUE),VLOOKUP(S4035,标准!G$3:H$28,2,TRUE)))</f>
        <v>0</v>
      </c>
      <c r="U4035" s="127">
        <v>8.4</v>
      </c>
      <c r="V4035" s="71">
        <f>IF(U4035=0,0,IF(A4035&lt;43,IF(F4035="女",IF(U4035="",0,VLOOKUP(U4035,标准!A$108:B$128,2,TRUE)),IF(U4035="",0,VLOOKUP(U4035,标准!A$74:B$94,2,TRUE))),IF(F4035="女",IF(U4035="",0,VLOOKUP(U4035,标准!A$39:B$59,2,TRUE)),IF(U4035="",0,VLOOKUP(U4035,标准!A$3:B$23,2,TRUE)))))</f>
        <v>66</v>
      </c>
      <c r="W4035" s="86">
        <f t="shared" si="63"/>
        <v>66.75</v>
      </c>
      <c r="X4035" s="87">
        <v>5</v>
      </c>
      <c r="Y4035" s="87">
        <v>4.3</v>
      </c>
      <c r="Z4035" s="91"/>
      <c r="AA4035" s="92"/>
    </row>
    <row r="4036" customHeight="1" spans="1:27">
      <c r="A4036" s="62">
        <v>41</v>
      </c>
      <c r="B4036" s="91">
        <v>4074</v>
      </c>
      <c r="C4036" s="156" t="s">
        <v>8161</v>
      </c>
      <c r="D4036" s="156" t="s">
        <v>8090</v>
      </c>
      <c r="E4036" s="156" t="s">
        <v>2628</v>
      </c>
      <c r="F4036" s="156" t="s">
        <v>34</v>
      </c>
      <c r="G4036" s="157" t="s">
        <v>8162</v>
      </c>
      <c r="H4036" s="68">
        <v>154</v>
      </c>
      <c r="I4036" s="68">
        <v>51.5</v>
      </c>
      <c r="J4036" s="71">
        <f>IF(F4036="女",IF(H4036=0,0,VLOOKUP(I4036/(H4036*H4036/10000),标准!M$108:N$112,2,TRUE)),IF(H4036=0,0,VLOOKUP(I4036/(H4036*H4036/10000),标准!M$74:N$78,2,TRUE)))</f>
        <v>100</v>
      </c>
      <c r="K4036" s="72">
        <v>2530</v>
      </c>
      <c r="L4036" s="71">
        <f>IF(A4036&lt;43,IF(F4036="女",VLOOKUP(K4036,标准!K$108:L$128,2,TRUE),VLOOKUP(K4036,标准!K$74:L$94,2,TRUE)),IF(F4036="女",VLOOKUP(K4036,标准!K$39:L$59,2,TRUE),VLOOKUP(K4036,标准!K$3:L$23,2,TRUE)))</f>
        <v>70</v>
      </c>
      <c r="M4036" s="68">
        <v>15</v>
      </c>
      <c r="N4036" s="71">
        <f>IF(M4036="",0,IF(A4036&lt;43,IF(F4036="女",VLOOKUP(M4036,标准!C$108:D$128,2,TRUE),VLOOKUP(M4036,标准!C$74:D$94,2,TRUE)),IF(F4036="女",VLOOKUP(M4036,标准!C$39:D$59,2,TRUE),VLOOKUP(M4036,标准!C$3:D$23,2,TRUE))))</f>
        <v>72</v>
      </c>
      <c r="O4036" s="124">
        <v>160</v>
      </c>
      <c r="P4036" s="71">
        <f>IF(A4036&lt;43,IF(F4036="女",VLOOKUP(O4036/100,标准!E$108:F$128,2,TRUE),VLOOKUP(O4036/100,标准!E$74:F$94,2,TRUE)),IF(F4036="女",VLOOKUP(O4036/100,标准!E$39:F$59,2,TRUE),VLOOKUP(O4036/100,标准!E$3:F$23,2,TRUE)))</f>
        <v>66</v>
      </c>
      <c r="Q4036" s="125">
        <v>4.15</v>
      </c>
      <c r="R4036" s="71">
        <f>IF(Q4036=0,0,IF(A4036&lt;43,IF(F4036="女",IF(Q4036="",0,VLOOKUP(Q4036,标准!I$108:J$138,2,TRUE)),IF(Q4036="",0,VLOOKUP(Q4036,标准!I$74:J$104,2,TRUE))),IF(F4036="女",IF(Q4036="",0,VLOOKUP(Q4036,标准!I$39:J$69,2,TRUE)),IF(Q4036="",0,VLOOKUP(Q4036,标准!I$3:J$33,2,TRUE)))))</f>
        <v>66</v>
      </c>
      <c r="S4036" s="126">
        <v>40</v>
      </c>
      <c r="T4036" s="71">
        <f>IF(A4036&lt;43,IF(F4036="女",VLOOKUP(S4036,标准!G$108:H$138,2,TRUE),VLOOKUP(S4036,标准!G$74:H$99,2,TRUE)),IF(F4036="女",VLOOKUP(S4036,标准!G$39:H$69,2,TRUE),VLOOKUP(S4036,标准!G$3:H$28,2,TRUE)))</f>
        <v>74</v>
      </c>
      <c r="U4036" s="127">
        <v>9.3</v>
      </c>
      <c r="V4036" s="71">
        <f>IF(U4036=0,0,IF(A4036&lt;43,IF(F4036="女",IF(U4036="",0,VLOOKUP(U4036,标准!A$108:B$128,2,TRUE)),IF(U4036="",0,VLOOKUP(U4036,标准!A$74:B$94,2,TRUE))),IF(F4036="女",IF(U4036="",0,VLOOKUP(U4036,标准!A$39:B$59,2,TRUE)),IF(U4036="",0,VLOOKUP(U4036,标准!A$3:B$23,2,TRUE)))))</f>
        <v>70</v>
      </c>
      <c r="W4036" s="86">
        <f t="shared" si="63"/>
        <v>73.9</v>
      </c>
      <c r="X4036" s="87">
        <v>5.1</v>
      </c>
      <c r="Y4036" s="87">
        <v>4.9</v>
      </c>
      <c r="Z4036" s="91"/>
      <c r="AA4036" s="92"/>
    </row>
    <row r="4037" customHeight="1" spans="1:27">
      <c r="A4037" s="62">
        <v>41</v>
      </c>
      <c r="B4037" s="91">
        <v>4075</v>
      </c>
      <c r="C4037" s="156" t="s">
        <v>8163</v>
      </c>
      <c r="D4037" s="156" t="s">
        <v>8090</v>
      </c>
      <c r="E4037" s="156" t="s">
        <v>2628</v>
      </c>
      <c r="F4037" s="156" t="s">
        <v>30</v>
      </c>
      <c r="G4037" s="157" t="s">
        <v>8164</v>
      </c>
      <c r="H4037" s="68">
        <v>171.6</v>
      </c>
      <c r="I4037" s="68">
        <v>74.5</v>
      </c>
      <c r="J4037" s="71">
        <f>IF(F4037="女",IF(H4037=0,0,VLOOKUP(I4037/(H4037*H4037/10000),标准!M$108:N$112,2,TRUE)),IF(H4037=0,0,VLOOKUP(I4037/(H4037*H4037/10000),标准!M$74:N$78,2,TRUE)))</f>
        <v>80</v>
      </c>
      <c r="K4037" s="72">
        <v>3970</v>
      </c>
      <c r="L4037" s="71">
        <f>IF(A4037&lt;43,IF(F4037="女",VLOOKUP(K4037,标准!K$108:L$128,2,TRUE),VLOOKUP(K4037,标准!K$74:L$94,2,TRUE)),IF(F4037="女",VLOOKUP(K4037,标准!K$39:L$59,2,TRUE),VLOOKUP(K4037,标准!K$3:L$23,2,TRUE)))</f>
        <v>74</v>
      </c>
      <c r="M4037" s="68">
        <v>18</v>
      </c>
      <c r="N4037" s="71">
        <f>IF(M4037="",0,IF(A4037&lt;43,IF(F4037="女",VLOOKUP(M4037,标准!C$108:D$128,2,TRUE),VLOOKUP(M4037,标准!C$74:D$94,2,TRUE)),IF(F4037="女",VLOOKUP(M4037,标准!C$39:D$59,2,TRUE),VLOOKUP(M4037,标准!C$3:D$23,2,TRUE))))</f>
        <v>80</v>
      </c>
      <c r="O4037" s="124">
        <v>212</v>
      </c>
      <c r="P4037" s="71">
        <f>IF(A4037&lt;43,IF(F4037="女",VLOOKUP(O4037/100,标准!E$108:F$128,2,TRUE),VLOOKUP(O4037/100,标准!E$74:F$94,2,TRUE)),IF(F4037="女",VLOOKUP(O4037/100,标准!E$39:F$59,2,TRUE),VLOOKUP(O4037/100,标准!E$3:F$23,2,TRUE)))</f>
        <v>62</v>
      </c>
      <c r="Q4037" s="125">
        <v>3.55</v>
      </c>
      <c r="R4037" s="71">
        <f>IF(Q4037=0,0,IF(A4037&lt;43,IF(F4037="女",IF(Q4037="",0,VLOOKUP(Q4037,标准!I$108:J$138,2,TRUE)),IF(Q4037="",0,VLOOKUP(Q4037,标准!I$74:J$104,2,TRUE))),IF(F4037="女",IF(Q4037="",0,VLOOKUP(Q4037,标准!I$39:J$69,2,TRUE)),IF(Q4037="",0,VLOOKUP(Q4037,标准!I$3:J$33,2,TRUE)))))</f>
        <v>74</v>
      </c>
      <c r="S4037" s="126"/>
      <c r="T4037" s="71">
        <f>IF(A4037&lt;43,IF(F4037="女",VLOOKUP(S4037,标准!G$108:H$138,2,TRUE),VLOOKUP(S4037,标准!G$74:H$99,2,TRUE)),IF(F4037="女",VLOOKUP(S4037,标准!G$39:H$69,2,TRUE),VLOOKUP(S4037,标准!G$3:H$28,2,TRUE)))</f>
        <v>0</v>
      </c>
      <c r="U4037" s="127">
        <v>8.1</v>
      </c>
      <c r="V4037" s="71">
        <f>IF(U4037=0,0,IF(A4037&lt;43,IF(F4037="女",IF(U4037="",0,VLOOKUP(U4037,标准!A$108:B$128,2,TRUE)),IF(U4037="",0,VLOOKUP(U4037,标准!A$74:B$94,2,TRUE))),IF(F4037="女",IF(U4037="",0,VLOOKUP(U4037,标准!A$39:B$59,2,TRUE)),IF(U4037="",0,VLOOKUP(U4037,标准!A$3:B$23,2,TRUE)))))</f>
        <v>70</v>
      </c>
      <c r="W4037" s="86">
        <f t="shared" si="63"/>
        <v>66.1</v>
      </c>
      <c r="X4037" s="87">
        <v>3.9</v>
      </c>
      <c r="Y4037" s="87">
        <v>5</v>
      </c>
      <c r="Z4037" s="91"/>
      <c r="AA4037" s="92"/>
    </row>
    <row r="4038" customHeight="1" spans="1:27">
      <c r="A4038" s="62">
        <v>41</v>
      </c>
      <c r="B4038" s="91">
        <v>4076</v>
      </c>
      <c r="C4038" s="156" t="s">
        <v>8165</v>
      </c>
      <c r="D4038" s="156" t="s">
        <v>8090</v>
      </c>
      <c r="E4038" s="156" t="s">
        <v>2628</v>
      </c>
      <c r="F4038" s="156" t="s">
        <v>34</v>
      </c>
      <c r="G4038" s="157" t="s">
        <v>8166</v>
      </c>
      <c r="H4038" s="68">
        <v>156</v>
      </c>
      <c r="I4038" s="68">
        <v>50.1</v>
      </c>
      <c r="J4038" s="71">
        <f>IF(F4038="女",IF(H4038=0,0,VLOOKUP(I4038/(H4038*H4038/10000),标准!M$108:N$112,2,TRUE)),IF(H4038=0,0,VLOOKUP(I4038/(H4038*H4038/10000),标准!M$74:N$78,2,TRUE)))</f>
        <v>100</v>
      </c>
      <c r="K4038" s="72">
        <v>3400</v>
      </c>
      <c r="L4038" s="71">
        <f>IF(A4038&lt;43,IF(F4038="女",VLOOKUP(K4038,标准!K$108:L$128,2,TRUE),VLOOKUP(K4038,标准!K$74:L$94,2,TRUE)),IF(F4038="女",VLOOKUP(K4038,标准!K$39:L$59,2,TRUE),VLOOKUP(K4038,标准!K$3:L$23,2,TRUE)))</f>
        <v>100</v>
      </c>
      <c r="M4038" s="68">
        <v>18.6</v>
      </c>
      <c r="N4038" s="71">
        <f>IF(M4038="",0,IF(A4038&lt;43,IF(F4038="女",VLOOKUP(M4038,标准!C$108:D$128,2,TRUE),VLOOKUP(M4038,标准!C$74:D$94,2,TRUE)),IF(F4038="女",VLOOKUP(M4038,标准!C$39:D$59,2,TRUE),VLOOKUP(M4038,标准!C$3:D$23,2,TRUE))))</f>
        <v>78</v>
      </c>
      <c r="O4038" s="124">
        <v>179</v>
      </c>
      <c r="P4038" s="71">
        <f>IF(A4038&lt;43,IF(F4038="女",VLOOKUP(O4038/100,标准!E$108:F$128,2,TRUE),VLOOKUP(O4038/100,标准!E$74:F$94,2,TRUE)),IF(F4038="女",VLOOKUP(O4038/100,标准!E$39:F$59,2,TRUE),VLOOKUP(O4038/100,标准!E$3:F$23,2,TRUE)))</f>
        <v>78</v>
      </c>
      <c r="Q4038" s="125"/>
      <c r="R4038" s="71">
        <f>IF(Q4038=0,0,IF(A4038&lt;43,IF(F4038="女",IF(Q4038="",0,VLOOKUP(Q4038,标准!I$108:J$138,2,TRUE)),IF(Q4038="",0,VLOOKUP(Q4038,标准!I$74:J$104,2,TRUE))),IF(F4038="女",IF(Q4038="",0,VLOOKUP(Q4038,标准!I$39:J$69,2,TRUE)),IF(Q4038="",0,VLOOKUP(Q4038,标准!I$3:J$33,2,TRUE)))))</f>
        <v>0</v>
      </c>
      <c r="S4038" s="126">
        <v>38</v>
      </c>
      <c r="T4038" s="71">
        <f>IF(A4038&lt;43,IF(F4038="女",VLOOKUP(S4038,标准!G$108:H$138,2,TRUE),VLOOKUP(S4038,标准!G$74:H$99,2,TRUE)),IF(F4038="女",VLOOKUP(S4038,标准!G$39:H$69,2,TRUE),VLOOKUP(S4038,标准!G$3:H$28,2,TRUE)))</f>
        <v>72</v>
      </c>
      <c r="U4038" s="127">
        <v>8.6</v>
      </c>
      <c r="V4038" s="71">
        <f>IF(U4038=0,0,IF(A4038&lt;43,IF(F4038="女",IF(U4038="",0,VLOOKUP(U4038,标准!A$108:B$128,2,TRUE)),IF(U4038="",0,VLOOKUP(U4038,标准!A$74:B$94,2,TRUE))),IF(F4038="女",IF(U4038="",0,VLOOKUP(U4038,标准!A$39:B$59,2,TRUE)),IF(U4038="",0,VLOOKUP(U4038,标准!A$3:B$23,2,TRUE)))))</f>
        <v>76</v>
      </c>
      <c r="W4038" s="86">
        <f t="shared" si="63"/>
        <v>68</v>
      </c>
      <c r="X4038" s="87">
        <v>4.7</v>
      </c>
      <c r="Y4038" s="87">
        <v>4.1</v>
      </c>
      <c r="Z4038" s="91"/>
      <c r="AA4038" s="92"/>
    </row>
    <row r="4039" customHeight="1" spans="1:27">
      <c r="A4039" s="62">
        <v>41</v>
      </c>
      <c r="B4039" s="91">
        <v>4077</v>
      </c>
      <c r="C4039" s="156" t="s">
        <v>8167</v>
      </c>
      <c r="D4039" s="156" t="s">
        <v>8168</v>
      </c>
      <c r="E4039" s="156" t="s">
        <v>2628</v>
      </c>
      <c r="F4039" s="156" t="s">
        <v>30</v>
      </c>
      <c r="G4039" s="157" t="s">
        <v>8169</v>
      </c>
      <c r="H4039" s="68">
        <v>159</v>
      </c>
      <c r="I4039" s="68">
        <v>65.4</v>
      </c>
      <c r="J4039" s="71">
        <f>IF(F4039="女",IF(H4039=0,0,VLOOKUP(I4039/(H4039*H4039/10000),标准!M$108:N$112,2,TRUE)),IF(H4039=0,0,VLOOKUP(I4039/(H4039*H4039/10000),标准!M$74:N$78,2,TRUE)))</f>
        <v>80</v>
      </c>
      <c r="K4039" s="72">
        <v>5210</v>
      </c>
      <c r="L4039" s="71">
        <f>IF(A4039&lt;43,IF(F4039="女",VLOOKUP(K4039,标准!K$108:L$128,2,TRUE),VLOOKUP(K4039,标准!K$74:L$94,2,TRUE)),IF(F4039="女",VLOOKUP(K4039,标准!K$39:L$59,2,TRUE),VLOOKUP(K4039,标准!K$3:L$23,2,TRUE)))</f>
        <v>100</v>
      </c>
      <c r="M4039" s="68">
        <v>17.5</v>
      </c>
      <c r="N4039" s="71">
        <f>IF(M4039="",0,IF(A4039&lt;43,IF(F4039="女",VLOOKUP(M4039,标准!C$108:D$128,2,TRUE),VLOOKUP(M4039,标准!C$74:D$94,2,TRUE)),IF(F4039="女",VLOOKUP(M4039,标准!C$39:D$59,2,TRUE),VLOOKUP(M4039,标准!C$3:D$23,2,TRUE))))</f>
        <v>78</v>
      </c>
      <c r="O4039" s="124">
        <v>232</v>
      </c>
      <c r="P4039" s="71">
        <f>IF(A4039&lt;43,IF(F4039="女",VLOOKUP(O4039/100,标准!E$108:F$128,2,TRUE),VLOOKUP(O4039/100,标准!E$74:F$94,2,TRUE)),IF(F4039="女",VLOOKUP(O4039/100,标准!E$39:F$59,2,TRUE),VLOOKUP(O4039/100,标准!E$3:F$23,2,TRUE)))</f>
        <v>72</v>
      </c>
      <c r="Q4039" s="125"/>
      <c r="R4039" s="71">
        <f>IF(Q4039=0,0,IF(A4039&lt;43,IF(F4039="女",IF(Q4039="",0,VLOOKUP(Q4039,标准!I$108:J$138,2,TRUE)),IF(Q4039="",0,VLOOKUP(Q4039,标准!I$74:J$104,2,TRUE))),IF(F4039="女",IF(Q4039="",0,VLOOKUP(Q4039,标准!I$39:J$69,2,TRUE)),IF(Q4039="",0,VLOOKUP(Q4039,标准!I$3:J$33,2,TRUE)))))</f>
        <v>0</v>
      </c>
      <c r="S4039" s="126">
        <v>8</v>
      </c>
      <c r="T4039" s="71">
        <f>IF(A4039&lt;43,IF(F4039="女",VLOOKUP(S4039,标准!G$108:H$138,2,TRUE),VLOOKUP(S4039,标准!G$74:H$99,2,TRUE)),IF(F4039="女",VLOOKUP(S4039,标准!G$39:H$69,2,TRUE),VLOOKUP(S4039,标准!G$3:H$28,2,TRUE)))</f>
        <v>40</v>
      </c>
      <c r="U4039" s="127">
        <v>7.2</v>
      </c>
      <c r="V4039" s="71">
        <f>IF(U4039=0,0,IF(A4039&lt;43,IF(F4039="女",IF(U4039="",0,VLOOKUP(U4039,标准!A$108:B$128,2,TRUE)),IF(U4039="",0,VLOOKUP(U4039,标准!A$74:B$94,2,TRUE))),IF(F4039="女",IF(U4039="",0,VLOOKUP(U4039,标准!A$39:B$59,2,TRUE)),IF(U4039="",0,VLOOKUP(U4039,标准!A$3:B$23,2,TRUE)))))</f>
        <v>78</v>
      </c>
      <c r="W4039" s="86">
        <f t="shared" si="63"/>
        <v>61.6</v>
      </c>
      <c r="X4039" s="87">
        <v>4.8</v>
      </c>
      <c r="Y4039" s="87">
        <v>4.7</v>
      </c>
      <c r="Z4039" s="91"/>
      <c r="AA4039" s="92"/>
    </row>
    <row r="4040" customHeight="1" spans="1:27">
      <c r="A4040" s="62">
        <v>41</v>
      </c>
      <c r="B4040" s="91">
        <v>4078</v>
      </c>
      <c r="C4040" s="156" t="s">
        <v>8170</v>
      </c>
      <c r="D4040" s="156" t="s">
        <v>8168</v>
      </c>
      <c r="E4040" s="156" t="s">
        <v>2628</v>
      </c>
      <c r="F4040" s="156" t="s">
        <v>30</v>
      </c>
      <c r="G4040" s="157" t="s">
        <v>8171</v>
      </c>
      <c r="H4040" s="68">
        <v>186.2</v>
      </c>
      <c r="I4040" s="68">
        <v>74.9</v>
      </c>
      <c r="J4040" s="71">
        <f>IF(F4040="女",IF(H4040=0,0,VLOOKUP(I4040/(H4040*H4040/10000),标准!M$108:N$112,2,TRUE)),IF(H4040=0,0,VLOOKUP(I4040/(H4040*H4040/10000),标准!M$74:N$78,2,TRUE)))</f>
        <v>100</v>
      </c>
      <c r="K4040" s="72">
        <v>4929</v>
      </c>
      <c r="L4040" s="71">
        <f>IF(A4040&lt;43,IF(F4040="女",VLOOKUP(K4040,标准!K$108:L$128,2,TRUE),VLOOKUP(K4040,标准!K$74:L$94,2,TRUE)),IF(F4040="女",VLOOKUP(K4040,标准!K$39:L$59,2,TRUE),VLOOKUP(K4040,标准!K$3:L$23,2,TRUE)))</f>
        <v>95</v>
      </c>
      <c r="M4040" s="68">
        <v>22.6</v>
      </c>
      <c r="N4040" s="71">
        <f>IF(M4040="",0,IF(A4040&lt;43,IF(F4040="女",VLOOKUP(M4040,标准!C$108:D$128,2,TRUE),VLOOKUP(M4040,标准!C$74:D$94,2,TRUE)),IF(F4040="女",VLOOKUP(M4040,标准!C$39:D$59,2,TRUE),VLOOKUP(M4040,标准!C$3:D$23,2,TRUE))))</f>
        <v>90</v>
      </c>
      <c r="O4040" s="124">
        <v>280</v>
      </c>
      <c r="P4040" s="71">
        <f>IF(A4040&lt;43,IF(F4040="女",VLOOKUP(O4040/100,标准!E$108:F$128,2,TRUE),VLOOKUP(O4040/100,标准!E$74:F$94,2,TRUE)),IF(F4040="女",VLOOKUP(O4040/100,标准!E$39:F$59,2,TRUE),VLOOKUP(O4040/100,标准!E$3:F$23,2,TRUE)))</f>
        <v>100</v>
      </c>
      <c r="Q4040" s="125"/>
      <c r="R4040" s="71">
        <f>IF(Q4040=0,0,IF(A4040&lt;43,IF(F4040="女",IF(Q4040="",0,VLOOKUP(Q4040,标准!I$108:J$138,2,TRUE)),IF(Q4040="",0,VLOOKUP(Q4040,标准!I$74:J$104,2,TRUE))),IF(F4040="女",IF(Q4040="",0,VLOOKUP(Q4040,标准!I$39:J$69,2,TRUE)),IF(Q4040="",0,VLOOKUP(Q4040,标准!I$3:J$33,2,TRUE)))))</f>
        <v>0</v>
      </c>
      <c r="S4040" s="126">
        <v>7</v>
      </c>
      <c r="T4040" s="71">
        <f>IF(A4040&lt;43,IF(F4040="女",VLOOKUP(S4040,标准!G$108:H$138,2,TRUE),VLOOKUP(S4040,标准!G$74:H$99,2,TRUE)),IF(F4040="女",VLOOKUP(S4040,标准!G$39:H$69,2,TRUE),VLOOKUP(S4040,标准!G$3:H$28,2,TRUE)))</f>
        <v>30</v>
      </c>
      <c r="U4040" s="127">
        <v>7.2</v>
      </c>
      <c r="V4040" s="71">
        <f>IF(U4040=0,0,IF(A4040&lt;43,IF(F4040="女",IF(U4040="",0,VLOOKUP(U4040,标准!A$108:B$128,2,TRUE)),IF(U4040="",0,VLOOKUP(U4040,标准!A$74:B$94,2,TRUE))),IF(F4040="女",IF(U4040="",0,VLOOKUP(U4040,标准!A$39:B$59,2,TRUE)),IF(U4040="",0,VLOOKUP(U4040,标准!A$3:B$23,2,TRUE)))))</f>
        <v>78</v>
      </c>
      <c r="W4040" s="86">
        <f t="shared" si="63"/>
        <v>66.85</v>
      </c>
      <c r="X4040" s="87">
        <v>4.9</v>
      </c>
      <c r="Y4040" s="87">
        <v>4.5</v>
      </c>
      <c r="Z4040" s="91"/>
      <c r="AA4040" s="92"/>
    </row>
    <row r="4041" customHeight="1" spans="1:27">
      <c r="A4041" s="62">
        <v>41</v>
      </c>
      <c r="B4041" s="91">
        <v>4079</v>
      </c>
      <c r="C4041" s="156" t="s">
        <v>8172</v>
      </c>
      <c r="D4041" s="156" t="s">
        <v>8168</v>
      </c>
      <c r="E4041" s="156" t="s">
        <v>2628</v>
      </c>
      <c r="F4041" s="156" t="s">
        <v>34</v>
      </c>
      <c r="G4041" s="157" t="s">
        <v>8173</v>
      </c>
      <c r="H4041" s="68">
        <v>156.4</v>
      </c>
      <c r="I4041" s="68">
        <v>66.2</v>
      </c>
      <c r="J4041" s="71">
        <f>IF(F4041="女",IF(H4041=0,0,VLOOKUP(I4041/(H4041*H4041/10000),标准!M$108:N$112,2,TRUE)),IF(H4041=0,0,VLOOKUP(I4041/(H4041*H4041/10000),标准!M$74:N$78,2,TRUE)))</f>
        <v>80</v>
      </c>
      <c r="K4041" s="72">
        <v>3084</v>
      </c>
      <c r="L4041" s="71">
        <f>IF(A4041&lt;43,IF(F4041="女",VLOOKUP(K4041,标准!K$108:L$128,2,TRUE),VLOOKUP(K4041,标准!K$74:L$94,2,TRUE)),IF(F4041="女",VLOOKUP(K4041,标准!K$39:L$59,2,TRUE),VLOOKUP(K4041,标准!K$3:L$23,2,TRUE)))</f>
        <v>80</v>
      </c>
      <c r="M4041" s="68">
        <v>25.5</v>
      </c>
      <c r="N4041" s="71">
        <f>IF(M4041="",0,IF(A4041&lt;43,IF(F4041="女",VLOOKUP(M4041,标准!C$108:D$128,2,TRUE),VLOOKUP(M4041,标准!C$74:D$94,2,TRUE)),IF(F4041="女",VLOOKUP(M4041,标准!C$39:D$59,2,TRUE),VLOOKUP(M4041,标准!C$3:D$23,2,TRUE))))</f>
        <v>95</v>
      </c>
      <c r="O4041" s="124">
        <v>165</v>
      </c>
      <c r="P4041" s="71">
        <f>IF(A4041&lt;43,IF(F4041="女",VLOOKUP(O4041/100,标准!E$108:F$128,2,TRUE),VLOOKUP(O4041/100,标准!E$74:F$94,2,TRUE)),IF(F4041="女",VLOOKUP(O4041/100,标准!E$39:F$59,2,TRUE),VLOOKUP(O4041/100,标准!E$3:F$23,2,TRUE)))</f>
        <v>68</v>
      </c>
      <c r="Q4041" s="125">
        <v>4.13</v>
      </c>
      <c r="R4041" s="71">
        <f>IF(Q4041=0,0,IF(A4041&lt;43,IF(F4041="女",IF(Q4041="",0,VLOOKUP(Q4041,标准!I$108:J$138,2,TRUE)),IF(Q4041="",0,VLOOKUP(Q4041,标准!I$74:J$104,2,TRUE))),IF(F4041="女",IF(Q4041="",0,VLOOKUP(Q4041,标准!I$39:J$69,2,TRUE)),IF(Q4041="",0,VLOOKUP(Q4041,标准!I$3:J$33,2,TRUE)))))</f>
        <v>68</v>
      </c>
      <c r="S4041" s="126">
        <v>37</v>
      </c>
      <c r="T4041" s="71">
        <f>IF(A4041&lt;43,IF(F4041="女",VLOOKUP(S4041,标准!G$108:H$138,2,TRUE),VLOOKUP(S4041,标准!G$74:H$99,2,TRUE)),IF(F4041="女",VLOOKUP(S4041,标准!G$39:H$69,2,TRUE),VLOOKUP(S4041,标准!G$3:H$28,2,TRUE)))</f>
        <v>70</v>
      </c>
      <c r="U4041" s="127">
        <v>8.9</v>
      </c>
      <c r="V4041" s="71">
        <f>IF(U4041=0,0,IF(A4041&lt;43,IF(F4041="女",IF(U4041="",0,VLOOKUP(U4041,标准!A$108:B$128,2,TRUE)),IF(U4041="",0,VLOOKUP(U4041,标准!A$74:B$94,2,TRUE))),IF(F4041="女",IF(U4041="",0,VLOOKUP(U4041,标准!A$39:B$59,2,TRUE)),IF(U4041="",0,VLOOKUP(U4041,标准!A$3:B$23,2,TRUE)))))</f>
        <v>74</v>
      </c>
      <c r="W4041" s="86">
        <f t="shared" si="63"/>
        <v>75.7</v>
      </c>
      <c r="X4041" s="87">
        <v>4.7</v>
      </c>
      <c r="Y4041" s="87">
        <v>4.8</v>
      </c>
      <c r="Z4041" s="91"/>
      <c r="AA4041" s="92"/>
    </row>
    <row r="4042" customHeight="1" spans="1:27">
      <c r="A4042" s="62">
        <v>41</v>
      </c>
      <c r="B4042" s="91">
        <v>4080</v>
      </c>
      <c r="C4042" s="156" t="s">
        <v>8174</v>
      </c>
      <c r="D4042" s="156" t="s">
        <v>8168</v>
      </c>
      <c r="E4042" s="156" t="s">
        <v>2628</v>
      </c>
      <c r="F4042" s="156" t="s">
        <v>34</v>
      </c>
      <c r="G4042" s="157" t="s">
        <v>8175</v>
      </c>
      <c r="H4042" s="68">
        <v>151</v>
      </c>
      <c r="I4042" s="68">
        <v>46.2</v>
      </c>
      <c r="J4042" s="71">
        <f>IF(F4042="女",IF(H4042=0,0,VLOOKUP(I4042/(H4042*H4042/10000),标准!M$108:N$112,2,TRUE)),IF(H4042=0,0,VLOOKUP(I4042/(H4042*H4042/10000),标准!M$74:N$78,2,TRUE)))</f>
        <v>100</v>
      </c>
      <c r="K4042" s="72"/>
      <c r="L4042" s="71">
        <f>IF(A4042&lt;43,IF(F4042="女",VLOOKUP(K4042,标准!K$108:L$128,2,TRUE),VLOOKUP(K4042,标准!K$74:L$94,2,TRUE)),IF(F4042="女",VLOOKUP(K4042,标准!K$39:L$59,2,TRUE),VLOOKUP(K4042,标准!K$3:L$23,2,TRUE)))</f>
        <v>0</v>
      </c>
      <c r="M4042" s="68">
        <v>12</v>
      </c>
      <c r="N4042" s="71">
        <f>IF(M4042="",0,IF(A4042&lt;43,IF(F4042="女",VLOOKUP(M4042,标准!C$108:D$128,2,TRUE),VLOOKUP(M4042,标准!C$74:D$94,2,TRUE)),IF(F4042="女",VLOOKUP(M4042,标准!C$39:D$59,2,TRUE),VLOOKUP(M4042,标准!C$3:D$23,2,TRUE))))</f>
        <v>68</v>
      </c>
      <c r="O4042" s="124"/>
      <c r="P4042" s="71">
        <f>IF(A4042&lt;43,IF(F4042="女",VLOOKUP(O4042/100,标准!E$108:F$128,2,TRUE),VLOOKUP(O4042/100,标准!E$74:F$94,2,TRUE)),IF(F4042="女",VLOOKUP(O4042/100,标准!E$39:F$59,2,TRUE),VLOOKUP(O4042/100,标准!E$3:F$23,2,TRUE)))</f>
        <v>0</v>
      </c>
      <c r="Q4042" s="125">
        <v>4.19</v>
      </c>
      <c r="R4042" s="71">
        <f>IF(Q4042=0,0,IF(A4042&lt;43,IF(F4042="女",IF(Q4042="",0,VLOOKUP(Q4042,标准!I$108:J$138,2,TRUE)),IF(Q4042="",0,VLOOKUP(Q4042,标准!I$74:J$104,2,TRUE))),IF(F4042="女",IF(Q4042="",0,VLOOKUP(Q4042,标准!I$39:J$69,2,TRUE)),IF(Q4042="",0,VLOOKUP(Q4042,标准!I$3:J$33,2,TRUE)))))</f>
        <v>66</v>
      </c>
      <c r="S4042" s="126">
        <v>33</v>
      </c>
      <c r="T4042" s="71">
        <f>IF(A4042&lt;43,IF(F4042="女",VLOOKUP(S4042,标准!G$108:H$138,2,TRUE),VLOOKUP(S4042,标准!G$74:H$99,2,TRUE)),IF(F4042="女",VLOOKUP(S4042,标准!G$39:H$69,2,TRUE),VLOOKUP(S4042,标准!G$3:H$28,2,TRUE)))</f>
        <v>66</v>
      </c>
      <c r="U4042" s="127">
        <v>9</v>
      </c>
      <c r="V4042" s="71">
        <f>IF(U4042=0,0,IF(A4042&lt;43,IF(F4042="女",IF(U4042="",0,VLOOKUP(U4042,标准!A$108:B$128,2,TRUE)),IF(U4042="",0,VLOOKUP(U4042,标准!A$74:B$94,2,TRUE))),IF(F4042="女",IF(U4042="",0,VLOOKUP(U4042,标准!A$39:B$59,2,TRUE)),IF(U4042="",0,VLOOKUP(U4042,标准!A$3:B$23,2,TRUE)))))</f>
        <v>72</v>
      </c>
      <c r="W4042" s="86">
        <f t="shared" si="63"/>
        <v>56</v>
      </c>
      <c r="X4042" s="87">
        <v>4.1</v>
      </c>
      <c r="Y4042" s="87">
        <v>4.2</v>
      </c>
      <c r="Z4042" s="91"/>
      <c r="AA4042" s="92"/>
    </row>
    <row r="4043" customHeight="1" spans="1:27">
      <c r="A4043" s="62">
        <v>41</v>
      </c>
      <c r="B4043" s="91">
        <v>4081</v>
      </c>
      <c r="C4043" s="156" t="s">
        <v>8176</v>
      </c>
      <c r="D4043" s="156" t="s">
        <v>8168</v>
      </c>
      <c r="E4043" s="156" t="s">
        <v>2628</v>
      </c>
      <c r="F4043" s="156" t="s">
        <v>34</v>
      </c>
      <c r="G4043" s="157" t="s">
        <v>8177</v>
      </c>
      <c r="H4043" s="68">
        <v>161.6</v>
      </c>
      <c r="I4043" s="68">
        <v>54.6</v>
      </c>
      <c r="J4043" s="71">
        <f>IF(F4043="女",IF(H4043=0,0,VLOOKUP(I4043/(H4043*H4043/10000),标准!M$108:N$112,2,TRUE)),IF(H4043=0,0,VLOOKUP(I4043/(H4043*H4043/10000),标准!M$74:N$78,2,TRUE)))</f>
        <v>100</v>
      </c>
      <c r="K4043" s="72">
        <v>2500</v>
      </c>
      <c r="L4043" s="71">
        <f>IF(A4043&lt;43,IF(F4043="女",VLOOKUP(K4043,标准!K$108:L$128,2,TRUE),VLOOKUP(K4043,标准!K$74:L$94,2,TRUE)),IF(F4043="女",VLOOKUP(K4043,标准!K$39:L$59,2,TRUE),VLOOKUP(K4043,标准!K$3:L$23,2,TRUE)))</f>
        <v>70</v>
      </c>
      <c r="M4043" s="68">
        <v>15</v>
      </c>
      <c r="N4043" s="71">
        <f>IF(M4043="",0,IF(A4043&lt;43,IF(F4043="女",VLOOKUP(M4043,标准!C$108:D$128,2,TRUE),VLOOKUP(M4043,标准!C$74:D$94,2,TRUE)),IF(F4043="女",VLOOKUP(M4043,标准!C$39:D$59,2,TRUE),VLOOKUP(M4043,标准!C$3:D$23,2,TRUE))))</f>
        <v>72</v>
      </c>
      <c r="O4043" s="124">
        <v>163</v>
      </c>
      <c r="P4043" s="71">
        <f>IF(A4043&lt;43,IF(F4043="女",VLOOKUP(O4043/100,标准!E$108:F$128,2,TRUE),VLOOKUP(O4043/100,标准!E$74:F$94,2,TRUE)),IF(F4043="女",VLOOKUP(O4043/100,标准!E$39:F$59,2,TRUE),VLOOKUP(O4043/100,标准!E$3:F$23,2,TRUE)))</f>
        <v>68</v>
      </c>
      <c r="Q4043" s="125">
        <v>4.23</v>
      </c>
      <c r="R4043" s="71">
        <f>IF(Q4043=0,0,IF(A4043&lt;43,IF(F4043="女",IF(Q4043="",0,VLOOKUP(Q4043,标准!I$108:J$138,2,TRUE)),IF(Q4043="",0,VLOOKUP(Q4043,标准!I$74:J$104,2,TRUE))),IF(F4043="女",IF(Q4043="",0,VLOOKUP(Q4043,标准!I$39:J$69,2,TRUE)),IF(Q4043="",0,VLOOKUP(Q4043,标准!I$3:J$33,2,TRUE)))))</f>
        <v>64</v>
      </c>
      <c r="S4043" s="126">
        <v>27</v>
      </c>
      <c r="T4043" s="71">
        <f>IF(A4043&lt;43,IF(F4043="女",VLOOKUP(S4043,标准!G$108:H$138,2,TRUE),VLOOKUP(S4043,标准!G$74:H$99,2,TRUE)),IF(F4043="女",VLOOKUP(S4043,标准!G$39:H$69,2,TRUE),VLOOKUP(S4043,标准!G$3:H$28,2,TRUE)))</f>
        <v>60</v>
      </c>
      <c r="U4043" s="127">
        <v>9.2</v>
      </c>
      <c r="V4043" s="71">
        <f>IF(U4043=0,0,IF(A4043&lt;43,IF(F4043="女",IF(U4043="",0,VLOOKUP(U4043,标准!A$108:B$128,2,TRUE)),IF(U4043="",0,VLOOKUP(U4043,标准!A$74:B$94,2,TRUE))),IF(F4043="女",IF(U4043="",0,VLOOKUP(U4043,标准!A$39:B$59,2,TRUE)),IF(U4043="",0,VLOOKUP(U4043,标准!A$3:B$23,2,TRUE)))))</f>
        <v>70</v>
      </c>
      <c r="W4043" s="86">
        <f t="shared" si="63"/>
        <v>72.3</v>
      </c>
      <c r="X4043" s="87">
        <v>3.7</v>
      </c>
      <c r="Y4043" s="87">
        <v>4</v>
      </c>
      <c r="Z4043" s="91"/>
      <c r="AA4043" s="92"/>
    </row>
    <row r="4044" customHeight="1" spans="1:27">
      <c r="A4044" s="62">
        <v>41</v>
      </c>
      <c r="B4044" s="91">
        <v>4082</v>
      </c>
      <c r="C4044" s="156" t="s">
        <v>8178</v>
      </c>
      <c r="D4044" s="156" t="s">
        <v>8168</v>
      </c>
      <c r="E4044" s="156" t="s">
        <v>2628</v>
      </c>
      <c r="F4044" s="156" t="s">
        <v>30</v>
      </c>
      <c r="G4044" s="157" t="s">
        <v>8179</v>
      </c>
      <c r="H4044" s="68">
        <v>182.1</v>
      </c>
      <c r="I4044" s="68">
        <v>69.5</v>
      </c>
      <c r="J4044" s="71">
        <f>IF(F4044="女",IF(H4044=0,0,VLOOKUP(I4044/(H4044*H4044/10000),标准!M$108:N$112,2,TRUE)),IF(H4044=0,0,VLOOKUP(I4044/(H4044*H4044/10000),标准!M$74:N$78,2,TRUE)))</f>
        <v>100</v>
      </c>
      <c r="K4044" s="72">
        <v>4000</v>
      </c>
      <c r="L4044" s="71">
        <f>IF(A4044&lt;43,IF(F4044="女",VLOOKUP(K4044,标准!K$108:L$128,2,TRUE),VLOOKUP(K4044,标准!K$74:L$94,2,TRUE)),IF(F4044="女",VLOOKUP(K4044,标准!K$39:L$59,2,TRUE),VLOOKUP(K4044,标准!K$3:L$23,2,TRUE)))</f>
        <v>74</v>
      </c>
      <c r="M4044" s="68">
        <v>0</v>
      </c>
      <c r="N4044" s="71">
        <f>IF(M4044="",0,IF(A4044&lt;43,IF(F4044="女",VLOOKUP(M4044,标准!C$108:D$128,2,TRUE),VLOOKUP(M4044,标准!C$74:D$94,2,TRUE)),IF(F4044="女",VLOOKUP(M4044,标准!C$39:D$59,2,TRUE),VLOOKUP(M4044,标准!C$3:D$23,2,TRUE))))</f>
        <v>20</v>
      </c>
      <c r="O4044" s="124">
        <v>210</v>
      </c>
      <c r="P4044" s="71">
        <f>IF(A4044&lt;43,IF(F4044="女",VLOOKUP(O4044/100,标准!E$108:F$128,2,TRUE),VLOOKUP(O4044/100,标准!E$74:F$94,2,TRUE)),IF(F4044="女",VLOOKUP(O4044/100,标准!E$39:F$59,2,TRUE),VLOOKUP(O4044/100,标准!E$3:F$23,2,TRUE)))</f>
        <v>60</v>
      </c>
      <c r="Q4044" s="125">
        <v>3.32</v>
      </c>
      <c r="R4044" s="71">
        <f>IF(Q4044=0,0,IF(A4044&lt;43,IF(F4044="女",IF(Q4044="",0,VLOOKUP(Q4044,标准!I$108:J$138,2,TRUE)),IF(Q4044="",0,VLOOKUP(Q4044,标准!I$74:J$104,2,TRUE))),IF(F4044="女",IF(Q4044="",0,VLOOKUP(Q4044,标准!I$39:J$69,2,TRUE)),IF(Q4044="",0,VLOOKUP(Q4044,标准!I$3:J$33,2,TRUE)))))</f>
        <v>85</v>
      </c>
      <c r="S4044" s="126"/>
      <c r="T4044" s="71">
        <f>IF(A4044&lt;43,IF(F4044="女",VLOOKUP(S4044,标准!G$108:H$138,2,TRUE),VLOOKUP(S4044,标准!G$74:H$99,2,TRUE)),IF(F4044="女",VLOOKUP(S4044,标准!G$39:H$69,2,TRUE),VLOOKUP(S4044,标准!G$3:H$28,2,TRUE)))</f>
        <v>0</v>
      </c>
      <c r="U4044" s="127">
        <v>7.1</v>
      </c>
      <c r="V4044" s="71">
        <f>IF(U4044=0,0,IF(A4044&lt;43,IF(F4044="女",IF(U4044="",0,VLOOKUP(U4044,标准!A$108:B$128,2,TRUE)),IF(U4044="",0,VLOOKUP(U4044,标准!A$74:B$94,2,TRUE))),IF(F4044="女",IF(U4044="",0,VLOOKUP(U4044,标准!A$39:B$59,2,TRUE)),IF(U4044="",0,VLOOKUP(U4044,标准!A$3:B$23,2,TRUE)))))</f>
        <v>80</v>
      </c>
      <c r="W4044" s="86">
        <f t="shared" si="63"/>
        <v>67.1</v>
      </c>
      <c r="X4044" s="87">
        <v>4</v>
      </c>
      <c r="Y4044" s="87">
        <v>4</v>
      </c>
      <c r="Z4044" s="91"/>
      <c r="AA4044" s="92"/>
    </row>
    <row r="4045" customHeight="1" spans="1:27">
      <c r="A4045" s="62">
        <v>41</v>
      </c>
      <c r="B4045" s="91">
        <v>4083</v>
      </c>
      <c r="C4045" s="156" t="s">
        <v>8180</v>
      </c>
      <c r="D4045" s="156" t="s">
        <v>8168</v>
      </c>
      <c r="E4045" s="156" t="s">
        <v>2628</v>
      </c>
      <c r="F4045" s="156" t="s">
        <v>34</v>
      </c>
      <c r="G4045" s="157" t="s">
        <v>8181</v>
      </c>
      <c r="H4045" s="68"/>
      <c r="I4045" s="68"/>
      <c r="J4045" s="71">
        <f>IF(F4045="女",IF(H4045=0,0,VLOOKUP(I4045/(H4045*H4045/10000),标准!M$108:N$112,2,TRUE)),IF(H4045=0,0,VLOOKUP(I4045/(H4045*H4045/10000),标准!M$74:N$78,2,TRUE)))</f>
        <v>0</v>
      </c>
      <c r="K4045" s="72"/>
      <c r="L4045" s="71">
        <f>IF(A4045&lt;43,IF(F4045="女",VLOOKUP(K4045,标准!K$108:L$128,2,TRUE),VLOOKUP(K4045,标准!K$74:L$94,2,TRUE)),IF(F4045="女",VLOOKUP(K4045,标准!K$39:L$59,2,TRUE),VLOOKUP(K4045,标准!K$3:L$23,2,TRUE)))</f>
        <v>0</v>
      </c>
      <c r="M4045" s="68">
        <v>0</v>
      </c>
      <c r="N4045" s="71">
        <f>IF(M4045="",0,IF(A4045&lt;43,IF(F4045="女",VLOOKUP(M4045,标准!C$108:D$128,2,TRUE),VLOOKUP(M4045,标准!C$74:D$94,2,TRUE)),IF(F4045="女",VLOOKUP(M4045,标准!C$39:D$59,2,TRUE),VLOOKUP(M4045,标准!C$3:D$23,2,TRUE))))</f>
        <v>0</v>
      </c>
      <c r="O4045" s="124">
        <v>250</v>
      </c>
      <c r="P4045" s="71">
        <f>IF(A4045&lt;43,IF(F4045="女",VLOOKUP(O4045/100,标准!E$108:F$128,2,TRUE),VLOOKUP(O4045/100,标准!E$74:F$94,2,TRUE)),IF(F4045="女",VLOOKUP(O4045/100,标准!E$39:F$59,2,TRUE),VLOOKUP(O4045/100,标准!E$3:F$23,2,TRUE)))</f>
        <v>100</v>
      </c>
      <c r="Q4045" s="125"/>
      <c r="R4045" s="71">
        <f>IF(Q4045=0,0,IF(A4045&lt;43,IF(F4045="女",IF(Q4045="",0,VLOOKUP(Q4045,标准!I$108:J$138,2,TRUE)),IF(Q4045="",0,VLOOKUP(Q4045,标准!I$74:J$104,2,TRUE))),IF(F4045="女",IF(Q4045="",0,VLOOKUP(Q4045,标准!I$39:J$69,2,TRUE)),IF(Q4045="",0,VLOOKUP(Q4045,标准!I$3:J$33,2,TRUE)))))</f>
        <v>0</v>
      </c>
      <c r="S4045" s="126"/>
      <c r="T4045" s="71">
        <f>IF(A4045&lt;43,IF(F4045="女",VLOOKUP(S4045,标准!G$108:H$138,2,TRUE),VLOOKUP(S4045,标准!G$74:H$99,2,TRUE)),IF(F4045="女",VLOOKUP(S4045,标准!G$39:H$69,2,TRUE),VLOOKUP(S4045,标准!G$3:H$28,2,TRUE)))</f>
        <v>0</v>
      </c>
      <c r="U4045" s="127">
        <v>7.1</v>
      </c>
      <c r="V4045" s="71">
        <f>IF(U4045=0,0,IF(A4045&lt;43,IF(F4045="女",IF(U4045="",0,VLOOKUP(U4045,标准!A$108:B$128,2,TRUE)),IF(U4045="",0,VLOOKUP(U4045,标准!A$74:B$94,2,TRUE))),IF(F4045="女",IF(U4045="",0,VLOOKUP(U4045,标准!A$39:B$59,2,TRUE)),IF(U4045="",0,VLOOKUP(U4045,标准!A$3:B$23,2,TRUE)))))</f>
        <v>100</v>
      </c>
      <c r="W4045" s="86">
        <v>60</v>
      </c>
      <c r="X4045" s="87"/>
      <c r="Y4045" s="87"/>
      <c r="Z4045" s="91"/>
      <c r="AA4045" s="135" t="s">
        <v>108</v>
      </c>
    </row>
    <row r="4046" customHeight="1" spans="1:27">
      <c r="A4046" s="62">
        <v>41</v>
      </c>
      <c r="B4046" s="91">
        <v>4084</v>
      </c>
      <c r="C4046" s="156" t="s">
        <v>8182</v>
      </c>
      <c r="D4046" s="156" t="s">
        <v>8168</v>
      </c>
      <c r="E4046" s="156" t="s">
        <v>2628</v>
      </c>
      <c r="F4046" s="156" t="s">
        <v>30</v>
      </c>
      <c r="G4046" s="157" t="s">
        <v>8183</v>
      </c>
      <c r="H4046" s="68">
        <v>178.1</v>
      </c>
      <c r="I4046" s="68">
        <v>75.3</v>
      </c>
      <c r="J4046" s="71">
        <f>IF(F4046="女",IF(H4046=0,0,VLOOKUP(I4046/(H4046*H4046/10000),标准!M$108:N$112,2,TRUE)),IF(H4046=0,0,VLOOKUP(I4046/(H4046*H4046/10000),标准!M$74:N$78,2,TRUE)))</f>
        <v>100</v>
      </c>
      <c r="K4046" s="72">
        <v>3135</v>
      </c>
      <c r="L4046" s="71">
        <f>IF(A4046&lt;43,IF(F4046="女",VLOOKUP(K4046,标准!K$108:L$128,2,TRUE),VLOOKUP(K4046,标准!K$74:L$94,2,TRUE)),IF(F4046="女",VLOOKUP(K4046,标准!K$39:L$59,2,TRUE),VLOOKUP(K4046,标准!K$3:L$23,2,TRUE)))</f>
        <v>60</v>
      </c>
      <c r="M4046" s="68">
        <v>23.5</v>
      </c>
      <c r="N4046" s="71">
        <f>IF(M4046="",0,IF(A4046&lt;43,IF(F4046="女",VLOOKUP(M4046,标准!C$108:D$128,2,TRUE),VLOOKUP(M4046,标准!C$74:D$94,2,TRUE)),IF(F4046="女",VLOOKUP(M4046,标准!C$39:D$59,2,TRUE),VLOOKUP(M4046,标准!C$3:D$23,2,TRUE))))</f>
        <v>95</v>
      </c>
      <c r="O4046" s="124"/>
      <c r="P4046" s="71">
        <f>IF(A4046&lt;43,IF(F4046="女",VLOOKUP(O4046/100,标准!E$108:F$128,2,TRUE),VLOOKUP(O4046/100,标准!E$74:F$94,2,TRUE)),IF(F4046="女",VLOOKUP(O4046/100,标准!E$39:F$59,2,TRUE),VLOOKUP(O4046/100,标准!E$3:F$23,2,TRUE)))</f>
        <v>0</v>
      </c>
      <c r="Q4046" s="125">
        <v>4.39</v>
      </c>
      <c r="R4046" s="71">
        <f>IF(Q4046=0,0,IF(A4046&lt;43,IF(F4046="女",IF(Q4046="",0,VLOOKUP(Q4046,标准!I$108:J$138,2,TRUE)),IF(Q4046="",0,VLOOKUP(Q4046,标准!I$74:J$104,2,TRUE))),IF(F4046="女",IF(Q4046="",0,VLOOKUP(Q4046,标准!I$39:J$69,2,TRUE)),IF(Q4046="",0,VLOOKUP(Q4046,标准!I$3:J$33,2,TRUE)))))</f>
        <v>50</v>
      </c>
      <c r="S4046" s="126"/>
      <c r="T4046" s="71">
        <f>IF(A4046&lt;43,IF(F4046="女",VLOOKUP(S4046,标准!G$108:H$138,2,TRUE),VLOOKUP(S4046,标准!G$74:H$99,2,TRUE)),IF(F4046="女",VLOOKUP(S4046,标准!G$39:H$69,2,TRUE),VLOOKUP(S4046,标准!G$3:H$28,2,TRUE)))</f>
        <v>0</v>
      </c>
      <c r="U4046" s="127"/>
      <c r="V4046" s="71">
        <f>IF(U4046=0,0,IF(A4046&lt;43,IF(F4046="女",IF(U4046="",0,VLOOKUP(U4046,标准!A$108:B$128,2,TRUE)),IF(U4046="",0,VLOOKUP(U4046,标准!A$74:B$94,2,TRUE))),IF(F4046="女",IF(U4046="",0,VLOOKUP(U4046,标准!A$39:B$59,2,TRUE)),IF(U4046="",0,VLOOKUP(U4046,标准!A$3:B$23,2,TRUE)))))</f>
        <v>0</v>
      </c>
      <c r="W4046" s="86">
        <f t="shared" si="63"/>
        <v>43.5</v>
      </c>
      <c r="X4046" s="87">
        <v>3.7</v>
      </c>
      <c r="Y4046" s="87">
        <v>3.7</v>
      </c>
      <c r="Z4046" s="91"/>
      <c r="AA4046" s="92"/>
    </row>
    <row r="4047" customHeight="1" spans="1:27">
      <c r="A4047" s="62">
        <v>41</v>
      </c>
      <c r="B4047" s="91">
        <v>4085</v>
      </c>
      <c r="C4047" s="156" t="s">
        <v>8184</v>
      </c>
      <c r="D4047" s="156" t="s">
        <v>8168</v>
      </c>
      <c r="E4047" s="156" t="s">
        <v>2628</v>
      </c>
      <c r="F4047" s="156" t="s">
        <v>34</v>
      </c>
      <c r="G4047" s="157" t="s">
        <v>8185</v>
      </c>
      <c r="H4047" s="68">
        <v>164.6</v>
      </c>
      <c r="I4047" s="68">
        <v>50.7</v>
      </c>
      <c r="J4047" s="71">
        <f>IF(F4047="女",IF(H4047=0,0,VLOOKUP(I4047/(H4047*H4047/10000),标准!M$108:N$112,2,TRUE)),IF(H4047=0,0,VLOOKUP(I4047/(H4047*H4047/10000),标准!M$74:N$78,2,TRUE)))</f>
        <v>100</v>
      </c>
      <c r="K4047" s="72">
        <v>3148</v>
      </c>
      <c r="L4047" s="71">
        <f>IF(A4047&lt;43,IF(F4047="女",VLOOKUP(K4047,标准!K$108:L$128,2,TRUE),VLOOKUP(K4047,标准!K$74:L$94,2,TRUE)),IF(F4047="女",VLOOKUP(K4047,标准!K$39:L$59,2,TRUE),VLOOKUP(K4047,标准!K$3:L$23,2,TRUE)))</f>
        <v>80</v>
      </c>
      <c r="M4047" s="68">
        <v>21.5</v>
      </c>
      <c r="N4047" s="71">
        <f>IF(M4047="",0,IF(A4047&lt;43,IF(F4047="女",VLOOKUP(M4047,标准!C$108:D$128,2,TRUE),VLOOKUP(M4047,标准!C$74:D$94,2,TRUE)),IF(F4047="女",VLOOKUP(M4047,标准!C$39:D$59,2,TRUE),VLOOKUP(M4047,标准!C$3:D$23,2,TRUE))))</f>
        <v>85</v>
      </c>
      <c r="O4047" s="124">
        <v>185</v>
      </c>
      <c r="P4047" s="71">
        <f>IF(A4047&lt;43,IF(F4047="女",VLOOKUP(O4047/100,标准!E$108:F$128,2,TRUE),VLOOKUP(O4047/100,标准!E$74:F$94,2,TRUE)),IF(F4047="女",VLOOKUP(O4047/100,标准!E$39:F$59,2,TRUE),VLOOKUP(O4047/100,标准!E$3:F$23,2,TRUE)))</f>
        <v>80</v>
      </c>
      <c r="Q4047" s="125">
        <v>4.45</v>
      </c>
      <c r="R4047" s="71">
        <f>IF(Q4047=0,0,IF(A4047&lt;43,IF(F4047="女",IF(Q4047="",0,VLOOKUP(Q4047,标准!I$108:J$138,2,TRUE)),IF(Q4047="",0,VLOOKUP(Q4047,标准!I$74:J$104,2,TRUE))),IF(F4047="女",IF(Q4047="",0,VLOOKUP(Q4047,标准!I$39:J$69,2,TRUE)),IF(Q4047="",0,VLOOKUP(Q4047,标准!I$3:J$33,2,TRUE)))))</f>
        <v>40</v>
      </c>
      <c r="S4047" s="126">
        <v>27</v>
      </c>
      <c r="T4047" s="71">
        <f>IF(A4047&lt;43,IF(F4047="女",VLOOKUP(S4047,标准!G$108:H$138,2,TRUE),VLOOKUP(S4047,标准!G$74:H$99,2,TRUE)),IF(F4047="女",VLOOKUP(S4047,标准!G$39:H$69,2,TRUE),VLOOKUP(S4047,标准!G$3:H$28,2,TRUE)))</f>
        <v>60</v>
      </c>
      <c r="U4047" s="127">
        <v>9.2</v>
      </c>
      <c r="V4047" s="71">
        <f>IF(U4047=0,0,IF(A4047&lt;43,IF(F4047="女",IF(U4047="",0,VLOOKUP(U4047,标准!A$108:B$128,2,TRUE)),IF(U4047="",0,VLOOKUP(U4047,标准!A$74:B$94,2,TRUE))),IF(F4047="女",IF(U4047="",0,VLOOKUP(U4047,标准!A$39:B$59,2,TRUE)),IF(U4047="",0,VLOOKUP(U4047,标准!A$3:B$23,2,TRUE)))))</f>
        <v>70</v>
      </c>
      <c r="W4047" s="86">
        <f t="shared" si="63"/>
        <v>71.5</v>
      </c>
      <c r="X4047" s="87">
        <v>4.8</v>
      </c>
      <c r="Y4047" s="87">
        <v>4.9</v>
      </c>
      <c r="Z4047" s="91"/>
      <c r="AA4047" s="92"/>
    </row>
    <row r="4048" customHeight="1" spans="1:27">
      <c r="A4048" s="62">
        <v>41</v>
      </c>
      <c r="B4048" s="91">
        <v>4086</v>
      </c>
      <c r="C4048" s="156" t="s">
        <v>8186</v>
      </c>
      <c r="D4048" s="156" t="s">
        <v>8168</v>
      </c>
      <c r="E4048" s="156" t="s">
        <v>2628</v>
      </c>
      <c r="F4048" s="156" t="s">
        <v>34</v>
      </c>
      <c r="G4048" s="157" t="s">
        <v>8187</v>
      </c>
      <c r="H4048" s="68">
        <v>164.5</v>
      </c>
      <c r="I4048" s="68">
        <v>50.5</v>
      </c>
      <c r="J4048" s="71">
        <f>IF(F4048="女",IF(H4048=0,0,VLOOKUP(I4048/(H4048*H4048/10000),标准!M$108:N$112,2,TRUE)),IF(H4048=0,0,VLOOKUP(I4048/(H4048*H4048/10000),标准!M$74:N$78,2,TRUE)))</f>
        <v>100</v>
      </c>
      <c r="K4048" s="72">
        <v>2710</v>
      </c>
      <c r="L4048" s="71">
        <f>IF(A4048&lt;43,IF(F4048="女",VLOOKUP(K4048,标准!K$108:L$128,2,TRUE),VLOOKUP(K4048,标准!K$74:L$94,2,TRUE)),IF(F4048="女",VLOOKUP(K4048,标准!K$39:L$59,2,TRUE),VLOOKUP(K4048,标准!K$3:L$23,2,TRUE)))</f>
        <v>74</v>
      </c>
      <c r="M4048" s="68">
        <v>27.6</v>
      </c>
      <c r="N4048" s="71">
        <f>IF(M4048="",0,IF(A4048&lt;43,IF(F4048="女",VLOOKUP(M4048,标准!C$108:D$128,2,TRUE),VLOOKUP(M4048,标准!C$74:D$94,2,TRUE)),IF(F4048="女",VLOOKUP(M4048,标准!C$39:D$59,2,TRUE),VLOOKUP(M4048,标准!C$3:D$23,2,TRUE))))</f>
        <v>100</v>
      </c>
      <c r="O4048" s="124">
        <v>202</v>
      </c>
      <c r="P4048" s="71">
        <f>IF(A4048&lt;43,IF(F4048="女",VLOOKUP(O4048/100,标准!E$108:F$128,2,TRUE),VLOOKUP(O4048/100,标准!E$74:F$94,2,TRUE)),IF(F4048="女",VLOOKUP(O4048/100,标准!E$39:F$59,2,TRUE),VLOOKUP(O4048/100,标准!E$3:F$23,2,TRUE)))</f>
        <v>95</v>
      </c>
      <c r="Q4048" s="125">
        <v>4.05</v>
      </c>
      <c r="R4048" s="71">
        <f>IF(Q4048=0,0,IF(A4048&lt;43,IF(F4048="女",IF(Q4048="",0,VLOOKUP(Q4048,标准!I$108:J$138,2,TRUE)),IF(Q4048="",0,VLOOKUP(Q4048,标准!I$74:J$104,2,TRUE))),IF(F4048="女",IF(Q4048="",0,VLOOKUP(Q4048,标准!I$39:J$69,2,TRUE)),IF(Q4048="",0,VLOOKUP(Q4048,标准!I$3:J$33,2,TRUE)))))</f>
        <v>70</v>
      </c>
      <c r="S4048" s="126">
        <v>27</v>
      </c>
      <c r="T4048" s="71">
        <f>IF(A4048&lt;43,IF(F4048="女",VLOOKUP(S4048,标准!G$108:H$138,2,TRUE),VLOOKUP(S4048,标准!G$74:H$99,2,TRUE)),IF(F4048="女",VLOOKUP(S4048,标准!G$39:H$69,2,TRUE),VLOOKUP(S4048,标准!G$3:H$28,2,TRUE)))</f>
        <v>60</v>
      </c>
      <c r="U4048" s="127">
        <v>8.4</v>
      </c>
      <c r="V4048" s="71">
        <f>IF(U4048=0,0,IF(A4048&lt;43,IF(F4048="女",IF(U4048="",0,VLOOKUP(U4048,标准!A$108:B$128,2,TRUE)),IF(U4048="",0,VLOOKUP(U4048,标准!A$74:B$94,2,TRUE))),IF(F4048="女",IF(U4048="",0,VLOOKUP(U4048,标准!A$39:B$59,2,TRUE)),IF(U4048="",0,VLOOKUP(U4048,标准!A$3:B$23,2,TRUE)))))</f>
        <v>78</v>
      </c>
      <c r="W4048" s="86">
        <f t="shared" si="63"/>
        <v>81.2</v>
      </c>
      <c r="X4048" s="87">
        <v>4.7</v>
      </c>
      <c r="Y4048" s="87">
        <v>4.7</v>
      </c>
      <c r="Z4048" s="91"/>
      <c r="AA4048" s="92"/>
    </row>
    <row r="4049" customHeight="1" spans="1:27">
      <c r="A4049" s="62">
        <v>41</v>
      </c>
      <c r="B4049" s="91">
        <v>4087</v>
      </c>
      <c r="C4049" s="156" t="s">
        <v>8188</v>
      </c>
      <c r="D4049" s="156" t="s">
        <v>8168</v>
      </c>
      <c r="E4049" s="156" t="s">
        <v>2628</v>
      </c>
      <c r="F4049" s="156" t="s">
        <v>34</v>
      </c>
      <c r="G4049" s="157" t="s">
        <v>8189</v>
      </c>
      <c r="H4049" s="68">
        <v>166.5</v>
      </c>
      <c r="I4049" s="68">
        <v>49.2</v>
      </c>
      <c r="J4049" s="71">
        <f>IF(F4049="女",IF(H4049=0,0,VLOOKUP(I4049/(H4049*H4049/10000),标准!M$108:N$112,2,TRUE)),IF(H4049=0,0,VLOOKUP(I4049/(H4049*H4049/10000),标准!M$74:N$78,2,TRUE)))</f>
        <v>100</v>
      </c>
      <c r="K4049" s="72">
        <v>3570</v>
      </c>
      <c r="L4049" s="71">
        <f>IF(A4049&lt;43,IF(F4049="女",VLOOKUP(K4049,标准!K$108:L$128,2,TRUE),VLOOKUP(K4049,标准!K$74:L$94,2,TRUE)),IF(F4049="女",VLOOKUP(K4049,标准!K$39:L$59,2,TRUE),VLOOKUP(K4049,标准!K$3:L$23,2,TRUE)))</f>
        <v>100</v>
      </c>
      <c r="M4049" s="68">
        <v>28</v>
      </c>
      <c r="N4049" s="71">
        <f>IF(M4049="",0,IF(A4049&lt;43,IF(F4049="女",VLOOKUP(M4049,标准!C$108:D$128,2,TRUE),VLOOKUP(M4049,标准!C$74:D$94,2,TRUE)),IF(F4049="女",VLOOKUP(M4049,标准!C$39:D$59,2,TRUE),VLOOKUP(M4049,标准!C$3:D$23,2,TRUE))))</f>
        <v>100</v>
      </c>
      <c r="O4049" s="124">
        <v>200</v>
      </c>
      <c r="P4049" s="71">
        <f>IF(A4049&lt;43,IF(F4049="女",VLOOKUP(O4049/100,标准!E$108:F$128,2,TRUE),VLOOKUP(O4049/100,标准!E$74:F$94,2,TRUE)),IF(F4049="女",VLOOKUP(O4049/100,标准!E$39:F$59,2,TRUE),VLOOKUP(O4049/100,标准!E$3:F$23,2,TRUE)))</f>
        <v>90</v>
      </c>
      <c r="Q4049" s="125">
        <v>4.22</v>
      </c>
      <c r="R4049" s="71">
        <f>IF(Q4049=0,0,IF(A4049&lt;43,IF(F4049="女",IF(Q4049="",0,VLOOKUP(Q4049,标准!I$108:J$138,2,TRUE)),IF(Q4049="",0,VLOOKUP(Q4049,标准!I$74:J$104,2,TRUE))),IF(F4049="女",IF(Q4049="",0,VLOOKUP(Q4049,标准!I$39:J$69,2,TRUE)),IF(Q4049="",0,VLOOKUP(Q4049,标准!I$3:J$33,2,TRUE)))))</f>
        <v>64</v>
      </c>
      <c r="S4049" s="126">
        <v>34</v>
      </c>
      <c r="T4049" s="71">
        <f>IF(A4049&lt;43,IF(F4049="女",VLOOKUP(S4049,标准!G$108:H$138,2,TRUE),VLOOKUP(S4049,标准!G$74:H$99,2,TRUE)),IF(F4049="女",VLOOKUP(S4049,标准!G$39:H$69,2,TRUE),VLOOKUP(S4049,标准!G$3:H$28,2,TRUE)))</f>
        <v>68</v>
      </c>
      <c r="U4049" s="127">
        <v>8.9</v>
      </c>
      <c r="V4049" s="71">
        <f>IF(U4049=0,0,IF(A4049&lt;43,IF(F4049="女",IF(U4049="",0,VLOOKUP(U4049,标准!A$108:B$128,2,TRUE)),IF(U4049="",0,VLOOKUP(U4049,标准!A$74:B$94,2,TRUE))),IF(F4049="女",IF(U4049="",0,VLOOKUP(U4049,标准!A$39:B$59,2,TRUE)),IF(U4049="",0,VLOOKUP(U4049,标准!A$3:B$23,2,TRUE)))))</f>
        <v>74</v>
      </c>
      <c r="W4049" s="86">
        <f t="shared" si="63"/>
        <v>83.4</v>
      </c>
      <c r="X4049" s="87">
        <v>4.8</v>
      </c>
      <c r="Y4049" s="87">
        <v>4.8</v>
      </c>
      <c r="Z4049" s="91"/>
      <c r="AA4049" s="92"/>
    </row>
    <row r="4050" customHeight="1" spans="1:27">
      <c r="A4050" s="62">
        <v>41</v>
      </c>
      <c r="B4050" s="91">
        <v>4088</v>
      </c>
      <c r="C4050" s="156" t="s">
        <v>8190</v>
      </c>
      <c r="D4050" s="156" t="s">
        <v>8168</v>
      </c>
      <c r="E4050" s="156" t="s">
        <v>2628</v>
      </c>
      <c r="F4050" s="156" t="s">
        <v>30</v>
      </c>
      <c r="G4050" s="157" t="s">
        <v>8191</v>
      </c>
      <c r="H4050" s="68">
        <v>170.7</v>
      </c>
      <c r="I4050" s="68">
        <v>86.1</v>
      </c>
      <c r="J4050" s="71">
        <f>IF(F4050="女",IF(H4050=0,0,VLOOKUP(I4050/(H4050*H4050/10000),标准!M$108:N$112,2,TRUE)),IF(H4050=0,0,VLOOKUP(I4050/(H4050*H4050/10000),标准!M$74:N$78,2,TRUE)))</f>
        <v>60</v>
      </c>
      <c r="K4050" s="72">
        <v>5087</v>
      </c>
      <c r="L4050" s="71">
        <f>IF(A4050&lt;43,IF(F4050="女",VLOOKUP(K4050,标准!K$108:L$128,2,TRUE),VLOOKUP(K4050,标准!K$74:L$94,2,TRUE)),IF(F4050="女",VLOOKUP(K4050,标准!K$39:L$59,2,TRUE),VLOOKUP(K4050,标准!K$3:L$23,2,TRUE)))</f>
        <v>100</v>
      </c>
      <c r="M4050" s="68">
        <v>14</v>
      </c>
      <c r="N4050" s="71">
        <f>IF(M4050="",0,IF(A4050&lt;43,IF(F4050="女",VLOOKUP(M4050,标准!C$108:D$128,2,TRUE),VLOOKUP(M4050,标准!C$74:D$94,2,TRUE)),IF(F4050="女",VLOOKUP(M4050,标准!C$39:D$59,2,TRUE),VLOOKUP(M4050,标准!C$3:D$23,2,TRUE))))</f>
        <v>74</v>
      </c>
      <c r="O4050" s="124">
        <v>237</v>
      </c>
      <c r="P4050" s="71">
        <f>IF(A4050&lt;43,IF(F4050="女",VLOOKUP(O4050/100,标准!E$108:F$128,2,TRUE),VLOOKUP(O4050/100,标准!E$74:F$94,2,TRUE)),IF(F4050="女",VLOOKUP(O4050/100,标准!E$39:F$59,2,TRUE),VLOOKUP(O4050/100,标准!E$3:F$23,2,TRUE)))</f>
        <v>74</v>
      </c>
      <c r="Q4050" s="125">
        <v>3.35</v>
      </c>
      <c r="R4050" s="71">
        <f>IF(Q4050=0,0,IF(A4050&lt;43,IF(F4050="女",IF(Q4050="",0,VLOOKUP(Q4050,标准!I$108:J$138,2,TRUE)),IF(Q4050="",0,VLOOKUP(Q4050,标准!I$74:J$104,2,TRUE))),IF(F4050="女",IF(Q4050="",0,VLOOKUP(Q4050,标准!I$39:J$69,2,TRUE)),IF(Q4050="",0,VLOOKUP(Q4050,标准!I$3:J$33,2,TRUE)))))</f>
        <v>80</v>
      </c>
      <c r="S4050" s="126"/>
      <c r="T4050" s="71">
        <f>IF(A4050&lt;43,IF(F4050="女",VLOOKUP(S4050,标准!G$108:H$138,2,TRUE),VLOOKUP(S4050,标准!G$74:H$99,2,TRUE)),IF(F4050="女",VLOOKUP(S4050,标准!G$39:H$69,2,TRUE),VLOOKUP(S4050,标准!G$3:H$28,2,TRUE)))</f>
        <v>0</v>
      </c>
      <c r="U4050" s="127">
        <v>8.2</v>
      </c>
      <c r="V4050" s="71">
        <f>IF(U4050=0,0,IF(A4050&lt;43,IF(F4050="女",IF(U4050="",0,VLOOKUP(U4050,标准!A$108:B$128,2,TRUE)),IF(U4050="",0,VLOOKUP(U4050,标准!A$74:B$94,2,TRUE))),IF(F4050="女",IF(U4050="",0,VLOOKUP(U4050,标准!A$39:B$59,2,TRUE)),IF(U4050="",0,VLOOKUP(U4050,标准!A$3:B$23,2,TRUE)))))</f>
        <v>68</v>
      </c>
      <c r="W4050" s="86">
        <f t="shared" si="63"/>
        <v>68.4</v>
      </c>
      <c r="X4050" s="87">
        <v>4.4</v>
      </c>
      <c r="Y4050" s="87">
        <v>4.5</v>
      </c>
      <c r="Z4050" s="91"/>
      <c r="AA4050" s="92"/>
    </row>
    <row r="4051" customHeight="1" spans="1:27">
      <c r="A4051" s="62">
        <v>41</v>
      </c>
      <c r="B4051" s="91">
        <v>4089</v>
      </c>
      <c r="C4051" s="156" t="s">
        <v>8192</v>
      </c>
      <c r="D4051" s="156" t="s">
        <v>8168</v>
      </c>
      <c r="E4051" s="156" t="s">
        <v>2628</v>
      </c>
      <c r="F4051" s="156" t="s">
        <v>34</v>
      </c>
      <c r="G4051" s="157" t="s">
        <v>8193</v>
      </c>
      <c r="H4051" s="68">
        <v>165.6</v>
      </c>
      <c r="I4051" s="68">
        <v>52.2</v>
      </c>
      <c r="J4051" s="71">
        <f>IF(F4051="女",IF(H4051=0,0,VLOOKUP(I4051/(H4051*H4051/10000),标准!M$108:N$112,2,TRUE)),IF(H4051=0,0,VLOOKUP(I4051/(H4051*H4051/10000),标准!M$74:N$78,2,TRUE)))</f>
        <v>100</v>
      </c>
      <c r="K4051" s="72">
        <v>3497</v>
      </c>
      <c r="L4051" s="71">
        <f>IF(A4051&lt;43,IF(F4051="女",VLOOKUP(K4051,标准!K$108:L$128,2,TRUE),VLOOKUP(K4051,标准!K$74:L$94,2,TRUE)),IF(F4051="女",VLOOKUP(K4051,标准!K$39:L$59,2,TRUE),VLOOKUP(K4051,标准!K$3:L$23,2,TRUE)))</f>
        <v>100</v>
      </c>
      <c r="M4051" s="68">
        <v>26.5</v>
      </c>
      <c r="N4051" s="71">
        <f>IF(M4051="",0,IF(A4051&lt;43,IF(F4051="女",VLOOKUP(M4051,标准!C$108:D$128,2,TRUE),VLOOKUP(M4051,标准!C$74:D$94,2,TRUE)),IF(F4051="女",VLOOKUP(M4051,标准!C$39:D$59,2,TRUE),VLOOKUP(M4051,标准!C$3:D$23,2,TRUE))))</f>
        <v>100</v>
      </c>
      <c r="O4051" s="124">
        <v>178</v>
      </c>
      <c r="P4051" s="71">
        <f>IF(A4051&lt;43,IF(F4051="女",VLOOKUP(O4051/100,标准!E$108:F$128,2,TRUE),VLOOKUP(O4051/100,标准!E$74:F$94,2,TRUE)),IF(F4051="女",VLOOKUP(O4051/100,标准!E$39:F$59,2,TRUE),VLOOKUP(O4051/100,标准!E$3:F$23,2,TRUE)))</f>
        <v>78</v>
      </c>
      <c r="Q4051" s="125">
        <v>4.01</v>
      </c>
      <c r="R4051" s="71">
        <f>IF(Q4051=0,0,IF(A4051&lt;43,IF(F4051="女",IF(Q4051="",0,VLOOKUP(Q4051,标准!I$108:J$138,2,TRUE)),IF(Q4051="",0,VLOOKUP(Q4051,标准!I$74:J$104,2,TRUE))),IF(F4051="女",IF(Q4051="",0,VLOOKUP(Q4051,标准!I$39:J$69,2,TRUE)),IF(Q4051="",0,VLOOKUP(Q4051,标准!I$3:J$33,2,TRUE)))))</f>
        <v>72</v>
      </c>
      <c r="S4051" s="126">
        <v>41</v>
      </c>
      <c r="T4051" s="71">
        <f>IF(A4051&lt;43,IF(F4051="女",VLOOKUP(S4051,标准!G$108:H$138,2,TRUE),VLOOKUP(S4051,标准!G$74:H$99,2,TRUE)),IF(F4051="女",VLOOKUP(S4051,标准!G$39:H$69,2,TRUE),VLOOKUP(S4051,标准!G$3:H$28,2,TRUE)))</f>
        <v>74</v>
      </c>
      <c r="U4051" s="127">
        <v>8.9</v>
      </c>
      <c r="V4051" s="71">
        <f>IF(U4051=0,0,IF(A4051&lt;43,IF(F4051="女",IF(U4051="",0,VLOOKUP(U4051,标准!A$108:B$128,2,TRUE)),IF(U4051="",0,VLOOKUP(U4051,标准!A$74:B$94,2,TRUE))),IF(F4051="女",IF(U4051="",0,VLOOKUP(U4051,标准!A$39:B$59,2,TRUE)),IF(U4051="",0,VLOOKUP(U4051,标准!A$3:B$23,2,TRUE)))))</f>
        <v>74</v>
      </c>
      <c r="W4051" s="86">
        <f t="shared" si="63"/>
        <v>84.4</v>
      </c>
      <c r="X4051" s="87">
        <v>4.4</v>
      </c>
      <c r="Y4051" s="87">
        <v>3.9</v>
      </c>
      <c r="Z4051" s="91"/>
      <c r="AA4051" s="92"/>
    </row>
    <row r="4052" customHeight="1" spans="1:27">
      <c r="A4052" s="62">
        <v>41</v>
      </c>
      <c r="B4052" s="91">
        <v>4090</v>
      </c>
      <c r="C4052" s="156" t="s">
        <v>8194</v>
      </c>
      <c r="D4052" s="156" t="s">
        <v>8168</v>
      </c>
      <c r="E4052" s="156" t="s">
        <v>2628</v>
      </c>
      <c r="F4052" s="156" t="s">
        <v>30</v>
      </c>
      <c r="G4052" s="157" t="s">
        <v>8195</v>
      </c>
      <c r="H4052" s="68">
        <v>170</v>
      </c>
      <c r="I4052" s="68">
        <v>67.1</v>
      </c>
      <c r="J4052" s="71">
        <f>IF(F4052="女",IF(H4052=0,0,VLOOKUP(I4052/(H4052*H4052/10000),标准!M$108:N$112,2,TRUE)),IF(H4052=0,0,VLOOKUP(I4052/(H4052*H4052/10000),标准!M$74:N$78,2,TRUE)))</f>
        <v>100</v>
      </c>
      <c r="K4052" s="72">
        <v>3926</v>
      </c>
      <c r="L4052" s="71">
        <f>IF(A4052&lt;43,IF(F4052="女",VLOOKUP(K4052,标准!K$108:L$128,2,TRUE),VLOOKUP(K4052,标准!K$74:L$94,2,TRUE)),IF(F4052="女",VLOOKUP(K4052,标准!K$39:L$59,2,TRUE),VLOOKUP(K4052,标准!K$3:L$23,2,TRUE)))</f>
        <v>72</v>
      </c>
      <c r="M4052" s="68">
        <v>20.5</v>
      </c>
      <c r="N4052" s="71">
        <f>IF(M4052="",0,IF(A4052&lt;43,IF(F4052="女",VLOOKUP(M4052,标准!C$108:D$128,2,TRUE),VLOOKUP(M4052,标准!C$74:D$94,2,TRUE)),IF(F4052="女",VLOOKUP(M4052,标准!C$39:D$59,2,TRUE),VLOOKUP(M4052,标准!C$3:D$23,2,TRUE))))</f>
        <v>85</v>
      </c>
      <c r="O4052" s="124">
        <v>220</v>
      </c>
      <c r="P4052" s="71">
        <f>IF(A4052&lt;43,IF(F4052="女",VLOOKUP(O4052/100,标准!E$108:F$128,2,TRUE),VLOOKUP(O4052/100,标准!E$74:F$94,2,TRUE)),IF(F4052="女",VLOOKUP(O4052/100,标准!E$39:F$59,2,TRUE),VLOOKUP(O4052/100,标准!E$3:F$23,2,TRUE)))</f>
        <v>66</v>
      </c>
      <c r="Q4052" s="125">
        <v>4.43</v>
      </c>
      <c r="R4052" s="71">
        <f>IF(Q4052=0,0,IF(A4052&lt;43,IF(F4052="女",IF(Q4052="",0,VLOOKUP(Q4052,标准!I$108:J$138,2,TRUE)),IF(Q4052="",0,VLOOKUP(Q4052,标准!I$74:J$104,2,TRUE))),IF(F4052="女",IF(Q4052="",0,VLOOKUP(Q4052,标准!I$39:J$69,2,TRUE)),IF(Q4052="",0,VLOOKUP(Q4052,标准!I$3:J$33,2,TRUE)))))</f>
        <v>50</v>
      </c>
      <c r="S4052" s="126"/>
      <c r="T4052" s="71">
        <f>IF(A4052&lt;43,IF(F4052="女",VLOOKUP(S4052,标准!G$108:H$138,2,TRUE),VLOOKUP(S4052,标准!G$74:H$99,2,TRUE)),IF(F4052="女",VLOOKUP(S4052,标准!G$39:H$69,2,TRUE),VLOOKUP(S4052,标准!G$3:H$28,2,TRUE)))</f>
        <v>0</v>
      </c>
      <c r="U4052" s="127">
        <v>7.4</v>
      </c>
      <c r="V4052" s="71">
        <f>IF(U4052=0,0,IF(A4052&lt;43,IF(F4052="女",IF(U4052="",0,VLOOKUP(U4052,标准!A$108:B$128,2,TRUE)),IF(U4052="",0,VLOOKUP(U4052,标准!A$74:B$94,2,TRUE))),IF(F4052="女",IF(U4052="",0,VLOOKUP(U4052,标准!A$39:B$59,2,TRUE)),IF(U4052="",0,VLOOKUP(U4052,标准!A$3:B$23,2,TRUE)))))</f>
        <v>76</v>
      </c>
      <c r="W4052" s="86">
        <f t="shared" si="63"/>
        <v>66.1</v>
      </c>
      <c r="X4052" s="87">
        <v>4</v>
      </c>
      <c r="Y4052" s="87">
        <v>3.7</v>
      </c>
      <c r="Z4052" s="91"/>
      <c r="AA4052" s="92"/>
    </row>
    <row r="4053" customHeight="1" spans="1:27">
      <c r="A4053" s="62">
        <v>41</v>
      </c>
      <c r="B4053" s="91">
        <v>4091</v>
      </c>
      <c r="C4053" s="156" t="s">
        <v>8196</v>
      </c>
      <c r="D4053" s="156" t="s">
        <v>8168</v>
      </c>
      <c r="E4053" s="156" t="s">
        <v>2628</v>
      </c>
      <c r="F4053" s="156" t="s">
        <v>34</v>
      </c>
      <c r="G4053" s="157" t="s">
        <v>8197</v>
      </c>
      <c r="H4053" s="68">
        <v>155.4</v>
      </c>
      <c r="I4053" s="68">
        <v>51.8</v>
      </c>
      <c r="J4053" s="71">
        <f>IF(F4053="女",IF(H4053=0,0,VLOOKUP(I4053/(H4053*H4053/10000),标准!M$108:N$112,2,TRUE)),IF(H4053=0,0,VLOOKUP(I4053/(H4053*H4053/10000),标准!M$74:N$78,2,TRUE)))</f>
        <v>100</v>
      </c>
      <c r="K4053" s="72">
        <v>2985</v>
      </c>
      <c r="L4053" s="71">
        <f>IF(A4053&lt;43,IF(F4053="女",VLOOKUP(K4053,标准!K$108:L$128,2,TRUE),VLOOKUP(K4053,标准!K$74:L$94,2,TRUE)),IF(F4053="女",VLOOKUP(K4053,标准!K$39:L$59,2,TRUE),VLOOKUP(K4053,标准!K$3:L$23,2,TRUE)))</f>
        <v>78</v>
      </c>
      <c r="M4053" s="68">
        <v>20</v>
      </c>
      <c r="N4053" s="71">
        <f>IF(M4053="",0,IF(A4053&lt;43,IF(F4053="女",VLOOKUP(M4053,标准!C$108:D$128,2,TRUE),VLOOKUP(M4053,标准!C$74:D$94,2,TRUE)),IF(F4053="女",VLOOKUP(M4053,标准!C$39:D$59,2,TRUE),VLOOKUP(M4053,标准!C$3:D$23,2,TRUE))))</f>
        <v>80</v>
      </c>
      <c r="O4053" s="124">
        <v>190</v>
      </c>
      <c r="P4053" s="71">
        <f>IF(A4053&lt;43,IF(F4053="女",VLOOKUP(O4053/100,标准!E$108:F$128,2,TRUE),VLOOKUP(O4053/100,标准!E$74:F$94,2,TRUE)),IF(F4053="女",VLOOKUP(O4053/100,标准!E$39:F$59,2,TRUE),VLOOKUP(O4053/100,标准!E$3:F$23,2,TRUE)))</f>
        <v>85</v>
      </c>
      <c r="Q4053" s="125">
        <v>4</v>
      </c>
      <c r="R4053" s="71">
        <f>IF(Q4053=0,0,IF(A4053&lt;43,IF(F4053="女",IF(Q4053="",0,VLOOKUP(Q4053,标准!I$108:J$138,2,TRUE)),IF(Q4053="",0,VLOOKUP(Q4053,标准!I$74:J$104,2,TRUE))),IF(F4053="女",IF(Q4053="",0,VLOOKUP(Q4053,标准!I$39:J$69,2,TRUE)),IF(Q4053="",0,VLOOKUP(Q4053,标准!I$3:J$33,2,TRUE)))))</f>
        <v>72</v>
      </c>
      <c r="S4053" s="126">
        <v>41</v>
      </c>
      <c r="T4053" s="71">
        <f>IF(A4053&lt;43,IF(F4053="女",VLOOKUP(S4053,标准!G$108:H$138,2,TRUE),VLOOKUP(S4053,标准!G$74:H$99,2,TRUE)),IF(F4053="女",VLOOKUP(S4053,标准!G$39:H$69,2,TRUE),VLOOKUP(S4053,标准!G$3:H$28,2,TRUE)))</f>
        <v>74</v>
      </c>
      <c r="U4053" s="127">
        <v>7.9</v>
      </c>
      <c r="V4053" s="71">
        <f>IF(U4053=0,0,IF(A4053&lt;43,IF(F4053="女",IF(U4053="",0,VLOOKUP(U4053,标准!A$108:B$128,2,TRUE)),IF(U4053="",0,VLOOKUP(U4053,标准!A$74:B$94,2,TRUE))),IF(F4053="女",IF(U4053="",0,VLOOKUP(U4053,标准!A$39:B$59,2,TRUE)),IF(U4053="",0,VLOOKUP(U4053,标准!A$3:B$23,2,TRUE)))))</f>
        <v>85</v>
      </c>
      <c r="W4053" s="86">
        <f t="shared" si="63"/>
        <v>82</v>
      </c>
      <c r="X4053" s="87">
        <v>4</v>
      </c>
      <c r="Y4053" s="87">
        <v>4</v>
      </c>
      <c r="Z4053" s="91"/>
      <c r="AA4053" s="92"/>
    </row>
    <row r="4054" customHeight="1" spans="1:27">
      <c r="A4054" s="62">
        <v>41</v>
      </c>
      <c r="B4054" s="91">
        <v>4092</v>
      </c>
      <c r="C4054" s="156" t="s">
        <v>8198</v>
      </c>
      <c r="D4054" s="156" t="s">
        <v>8168</v>
      </c>
      <c r="E4054" s="156" t="s">
        <v>2628</v>
      </c>
      <c r="F4054" s="156" t="s">
        <v>34</v>
      </c>
      <c r="G4054" s="157" t="s">
        <v>8199</v>
      </c>
      <c r="H4054" s="68">
        <v>164.2</v>
      </c>
      <c r="I4054" s="68">
        <v>52</v>
      </c>
      <c r="J4054" s="71">
        <f>IF(F4054="女",IF(H4054=0,0,VLOOKUP(I4054/(H4054*H4054/10000),标准!M$108:N$112,2,TRUE)),IF(H4054=0,0,VLOOKUP(I4054/(H4054*H4054/10000),标准!M$74:N$78,2,TRUE)))</f>
        <v>100</v>
      </c>
      <c r="K4054" s="72">
        <v>2922</v>
      </c>
      <c r="L4054" s="71">
        <f>IF(A4054&lt;43,IF(F4054="女",VLOOKUP(K4054,标准!K$108:L$128,2,TRUE),VLOOKUP(K4054,标准!K$74:L$94,2,TRUE)),IF(F4054="女",VLOOKUP(K4054,标准!K$39:L$59,2,TRUE),VLOOKUP(K4054,标准!K$3:L$23,2,TRUE)))</f>
        <v>78</v>
      </c>
      <c r="M4054" s="68">
        <v>22</v>
      </c>
      <c r="N4054" s="71">
        <f>IF(M4054="",0,IF(A4054&lt;43,IF(F4054="女",VLOOKUP(M4054,标准!C$108:D$128,2,TRUE),VLOOKUP(M4054,标准!C$74:D$94,2,TRUE)),IF(F4054="女",VLOOKUP(M4054,标准!C$39:D$59,2,TRUE),VLOOKUP(M4054,标准!C$3:D$23,2,TRUE))))</f>
        <v>85</v>
      </c>
      <c r="O4054" s="124">
        <v>160</v>
      </c>
      <c r="P4054" s="71">
        <f>IF(A4054&lt;43,IF(F4054="女",VLOOKUP(O4054/100,标准!E$108:F$128,2,TRUE),VLOOKUP(O4054/100,标准!E$74:F$94,2,TRUE)),IF(F4054="女",VLOOKUP(O4054/100,标准!E$39:F$59,2,TRUE),VLOOKUP(O4054/100,标准!E$3:F$23,2,TRUE)))</f>
        <v>66</v>
      </c>
      <c r="Q4054" s="125">
        <v>4.23</v>
      </c>
      <c r="R4054" s="71">
        <f>IF(Q4054=0,0,IF(A4054&lt;43,IF(F4054="女",IF(Q4054="",0,VLOOKUP(Q4054,标准!I$108:J$138,2,TRUE)),IF(Q4054="",0,VLOOKUP(Q4054,标准!I$74:J$104,2,TRUE))),IF(F4054="女",IF(Q4054="",0,VLOOKUP(Q4054,标准!I$39:J$69,2,TRUE)),IF(Q4054="",0,VLOOKUP(Q4054,标准!I$3:J$33,2,TRUE)))))</f>
        <v>64</v>
      </c>
      <c r="S4054" s="126">
        <v>34</v>
      </c>
      <c r="T4054" s="71">
        <f>IF(A4054&lt;43,IF(F4054="女",VLOOKUP(S4054,标准!G$108:H$138,2,TRUE),VLOOKUP(S4054,标准!G$74:H$99,2,TRUE)),IF(F4054="女",VLOOKUP(S4054,标准!G$39:H$69,2,TRUE),VLOOKUP(S4054,标准!G$3:H$28,2,TRUE)))</f>
        <v>68</v>
      </c>
      <c r="U4054" s="127">
        <v>8.6</v>
      </c>
      <c r="V4054" s="71">
        <f>IF(U4054=0,0,IF(A4054&lt;43,IF(F4054="女",IF(U4054="",0,VLOOKUP(U4054,标准!A$108:B$128,2,TRUE)),IF(U4054="",0,VLOOKUP(U4054,标准!A$74:B$94,2,TRUE))),IF(F4054="女",IF(U4054="",0,VLOOKUP(U4054,标准!A$39:B$59,2,TRUE)),IF(U4054="",0,VLOOKUP(U4054,标准!A$3:B$23,2,TRUE)))))</f>
        <v>76</v>
      </c>
      <c r="W4054" s="86">
        <f t="shared" si="63"/>
        <v>76.6</v>
      </c>
      <c r="X4054" s="87">
        <v>4</v>
      </c>
      <c r="Y4054" s="87">
        <v>4</v>
      </c>
      <c r="Z4054" s="91"/>
      <c r="AA4054" s="92"/>
    </row>
    <row r="4055" customHeight="1" spans="1:27">
      <c r="A4055" s="62">
        <v>41</v>
      </c>
      <c r="B4055" s="91">
        <v>4093</v>
      </c>
      <c r="C4055" s="156" t="s">
        <v>8200</v>
      </c>
      <c r="D4055" s="156" t="s">
        <v>8168</v>
      </c>
      <c r="E4055" s="156" t="s">
        <v>2628</v>
      </c>
      <c r="F4055" s="156" t="s">
        <v>30</v>
      </c>
      <c r="G4055" s="157" t="s">
        <v>8201</v>
      </c>
      <c r="H4055" s="68">
        <v>176</v>
      </c>
      <c r="I4055" s="68">
        <v>85.3</v>
      </c>
      <c r="J4055" s="71">
        <f>IF(F4055="女",IF(H4055=0,0,VLOOKUP(I4055/(H4055*H4055/10000),标准!M$108:N$112,2,TRUE)),IF(H4055=0,0,VLOOKUP(I4055/(H4055*H4055/10000),标准!M$74:N$78,2,TRUE)))</f>
        <v>80</v>
      </c>
      <c r="K4055" s="72">
        <v>4405</v>
      </c>
      <c r="L4055" s="71">
        <f>IF(A4055&lt;43,IF(F4055="女",VLOOKUP(K4055,标准!K$108:L$128,2,TRUE),VLOOKUP(K4055,标准!K$74:L$94,2,TRUE)),IF(F4055="女",VLOOKUP(K4055,标准!K$39:L$59,2,TRUE),VLOOKUP(K4055,标准!K$3:L$23,2,TRUE)))</f>
        <v>80</v>
      </c>
      <c r="M4055" s="68">
        <v>24.5</v>
      </c>
      <c r="N4055" s="71">
        <f>IF(M4055="",0,IF(A4055&lt;43,IF(F4055="女",VLOOKUP(M4055,标准!C$108:D$128,2,TRUE),VLOOKUP(M4055,标准!C$74:D$94,2,TRUE)),IF(F4055="女",VLOOKUP(M4055,标准!C$39:D$59,2,TRUE),VLOOKUP(M4055,标准!C$3:D$23,2,TRUE))))</f>
        <v>95</v>
      </c>
      <c r="O4055" s="124">
        <v>203</v>
      </c>
      <c r="P4055" s="71">
        <f>IF(A4055&lt;43,IF(F4055="女",VLOOKUP(O4055/100,标准!E$108:F$128,2,TRUE),VLOOKUP(O4055/100,标准!E$74:F$94,2,TRUE)),IF(F4055="女",VLOOKUP(O4055/100,标准!E$39:F$59,2,TRUE),VLOOKUP(O4055/100,标准!E$3:F$23,2,TRUE)))</f>
        <v>50</v>
      </c>
      <c r="Q4055" s="125">
        <v>4.1</v>
      </c>
      <c r="R4055" s="71">
        <f>IF(Q4055=0,0,IF(A4055&lt;43,IF(F4055="女",IF(Q4055="",0,VLOOKUP(Q4055,标准!I$108:J$138,2,TRUE)),IF(Q4055="",0,VLOOKUP(Q4055,标准!I$74:J$104,2,TRUE))),IF(F4055="女",IF(Q4055="",0,VLOOKUP(Q4055,标准!I$39:J$69,2,TRUE)),IF(Q4055="",0,VLOOKUP(Q4055,标准!I$3:J$33,2,TRUE)))))</f>
        <v>68</v>
      </c>
      <c r="S4055" s="126"/>
      <c r="T4055" s="71">
        <f>IF(A4055&lt;43,IF(F4055="女",VLOOKUP(S4055,标准!G$108:H$138,2,TRUE),VLOOKUP(S4055,标准!G$74:H$99,2,TRUE)),IF(F4055="女",VLOOKUP(S4055,标准!G$39:H$69,2,TRUE),VLOOKUP(S4055,标准!G$3:H$28,2,TRUE)))</f>
        <v>0</v>
      </c>
      <c r="U4055" s="127">
        <v>7.6</v>
      </c>
      <c r="V4055" s="71">
        <f>IF(U4055=0,0,IF(A4055&lt;43,IF(F4055="女",IF(U4055="",0,VLOOKUP(U4055,标准!A$108:B$128,2,TRUE)),IF(U4055="",0,VLOOKUP(U4055,标准!A$74:B$94,2,TRUE))),IF(F4055="女",IF(U4055="",0,VLOOKUP(U4055,标准!A$39:B$59,2,TRUE)),IF(U4055="",0,VLOOKUP(U4055,标准!A$3:B$23,2,TRUE)))))</f>
        <v>74</v>
      </c>
      <c r="W4055" s="86">
        <f t="shared" si="63"/>
        <v>66.9</v>
      </c>
      <c r="X4055" s="87">
        <v>4</v>
      </c>
      <c r="Y4055" s="87">
        <v>4.1</v>
      </c>
      <c r="Z4055" s="91"/>
      <c r="AA4055" s="92"/>
    </row>
    <row r="4056" customHeight="1" spans="1:27">
      <c r="A4056" s="62">
        <v>41</v>
      </c>
      <c r="B4056" s="91">
        <v>4094</v>
      </c>
      <c r="C4056" s="156" t="s">
        <v>8202</v>
      </c>
      <c r="D4056" s="156" t="s">
        <v>8168</v>
      </c>
      <c r="E4056" s="156" t="s">
        <v>2628</v>
      </c>
      <c r="F4056" s="156" t="s">
        <v>34</v>
      </c>
      <c r="G4056" s="157" t="s">
        <v>8203</v>
      </c>
      <c r="H4056" s="68">
        <v>164.6</v>
      </c>
      <c r="I4056" s="68">
        <v>60</v>
      </c>
      <c r="J4056" s="71">
        <f>IF(F4056="女",IF(H4056=0,0,VLOOKUP(I4056/(H4056*H4056/10000),标准!M$108:N$112,2,TRUE)),IF(H4056=0,0,VLOOKUP(I4056/(H4056*H4056/10000),标准!M$74:N$78,2,TRUE)))</f>
        <v>100</v>
      </c>
      <c r="K4056" s="72">
        <v>2935</v>
      </c>
      <c r="L4056" s="71">
        <f>IF(A4056&lt;43,IF(F4056="女",VLOOKUP(K4056,标准!K$108:L$128,2,TRUE),VLOOKUP(K4056,标准!K$74:L$94,2,TRUE)),IF(F4056="女",VLOOKUP(K4056,标准!K$39:L$59,2,TRUE),VLOOKUP(K4056,标准!K$3:L$23,2,TRUE)))</f>
        <v>78</v>
      </c>
      <c r="M4056" s="68">
        <v>22.8</v>
      </c>
      <c r="N4056" s="71">
        <f>IF(M4056="",0,IF(A4056&lt;43,IF(F4056="女",VLOOKUP(M4056,标准!C$108:D$128,2,TRUE),VLOOKUP(M4056,标准!C$74:D$94,2,TRUE)),IF(F4056="女",VLOOKUP(M4056,标准!C$39:D$59,2,TRUE),VLOOKUP(M4056,标准!C$3:D$23,2,TRUE))))</f>
        <v>90</v>
      </c>
      <c r="O4056" s="124">
        <v>180</v>
      </c>
      <c r="P4056" s="71">
        <f>IF(A4056&lt;43,IF(F4056="女",VLOOKUP(O4056/100,标准!E$108:F$128,2,TRUE),VLOOKUP(O4056/100,标准!E$74:F$94,2,TRUE)),IF(F4056="女",VLOOKUP(O4056/100,标准!E$39:F$59,2,TRUE),VLOOKUP(O4056/100,标准!E$3:F$23,2,TRUE)))</f>
        <v>78</v>
      </c>
      <c r="Q4056" s="125">
        <v>4.36</v>
      </c>
      <c r="R4056" s="71">
        <f>IF(Q4056=0,0,IF(A4056&lt;43,IF(F4056="女",IF(Q4056="",0,VLOOKUP(Q4056,标准!I$108:J$138,2,TRUE)),IF(Q4056="",0,VLOOKUP(Q4056,标准!I$74:J$104,2,TRUE))),IF(F4056="女",IF(Q4056="",0,VLOOKUP(Q4056,标准!I$39:J$69,2,TRUE)),IF(Q4056="",0,VLOOKUP(Q4056,标准!I$3:J$33,2,TRUE)))))</f>
        <v>50</v>
      </c>
      <c r="S4056" s="126">
        <v>30</v>
      </c>
      <c r="T4056" s="71">
        <f>IF(A4056&lt;43,IF(F4056="女",VLOOKUP(S4056,标准!G$108:H$138,2,TRUE),VLOOKUP(S4056,标准!G$74:H$99,2,TRUE)),IF(F4056="女",VLOOKUP(S4056,标准!G$39:H$69,2,TRUE),VLOOKUP(S4056,标准!G$3:H$28,2,TRUE)))</f>
        <v>64</v>
      </c>
      <c r="U4056" s="127"/>
      <c r="V4056" s="71">
        <f>IF(U4056=0,0,IF(A4056&lt;43,IF(F4056="女",IF(U4056="",0,VLOOKUP(U4056,标准!A$108:B$128,2,TRUE)),IF(U4056="",0,VLOOKUP(U4056,标准!A$74:B$94,2,TRUE))),IF(F4056="女",IF(U4056="",0,VLOOKUP(U4056,标准!A$39:B$59,2,TRUE)),IF(U4056="",0,VLOOKUP(U4056,标准!A$3:B$23,2,TRUE)))))</f>
        <v>0</v>
      </c>
      <c r="W4056" s="86">
        <f t="shared" si="63"/>
        <v>59.9</v>
      </c>
      <c r="X4056" s="87">
        <v>3.7</v>
      </c>
      <c r="Y4056" s="87">
        <v>3.7</v>
      </c>
      <c r="Z4056" s="91"/>
      <c r="AA4056" s="92"/>
    </row>
    <row r="4057" customHeight="1" spans="1:27">
      <c r="A4057" s="62">
        <v>41</v>
      </c>
      <c r="B4057" s="91">
        <v>4095</v>
      </c>
      <c r="C4057" s="156" t="s">
        <v>8204</v>
      </c>
      <c r="D4057" s="156" t="s">
        <v>8168</v>
      </c>
      <c r="E4057" s="156" t="s">
        <v>2628</v>
      </c>
      <c r="F4057" s="156" t="s">
        <v>30</v>
      </c>
      <c r="G4057" s="157" t="s">
        <v>8205</v>
      </c>
      <c r="H4057" s="68">
        <v>172.6</v>
      </c>
      <c r="I4057" s="68">
        <v>65.3</v>
      </c>
      <c r="J4057" s="71">
        <f>IF(F4057="女",IF(H4057=0,0,VLOOKUP(I4057/(H4057*H4057/10000),标准!M$108:N$112,2,TRUE)),IF(H4057=0,0,VLOOKUP(I4057/(H4057*H4057/10000),标准!M$74:N$78,2,TRUE)))</f>
        <v>100</v>
      </c>
      <c r="K4057" s="72">
        <v>4366</v>
      </c>
      <c r="L4057" s="71">
        <f>IF(A4057&lt;43,IF(F4057="女",VLOOKUP(K4057,标准!K$108:L$128,2,TRUE),VLOOKUP(K4057,标准!K$74:L$94,2,TRUE)),IF(F4057="女",VLOOKUP(K4057,标准!K$39:L$59,2,TRUE),VLOOKUP(K4057,标准!K$3:L$23,2,TRUE)))</f>
        <v>80</v>
      </c>
      <c r="M4057" s="68">
        <v>20</v>
      </c>
      <c r="N4057" s="71">
        <f>IF(M4057="",0,IF(A4057&lt;43,IF(F4057="女",VLOOKUP(M4057,标准!C$108:D$128,2,TRUE),VLOOKUP(M4057,标准!C$74:D$94,2,TRUE)),IF(F4057="女",VLOOKUP(M4057,标准!C$39:D$59,2,TRUE),VLOOKUP(M4057,标准!C$3:D$23,2,TRUE))))</f>
        <v>85</v>
      </c>
      <c r="O4057" s="124">
        <v>250</v>
      </c>
      <c r="P4057" s="71">
        <f>IF(A4057&lt;43,IF(F4057="女",VLOOKUP(O4057/100,标准!E$108:F$128,2,TRUE),VLOOKUP(O4057/100,标准!E$74:F$94,2,TRUE)),IF(F4057="女",VLOOKUP(O4057/100,标准!E$39:F$59,2,TRUE),VLOOKUP(O4057/100,标准!E$3:F$23,2,TRUE)))</f>
        <v>80</v>
      </c>
      <c r="Q4057" s="125">
        <v>4.27</v>
      </c>
      <c r="R4057" s="71">
        <f>IF(Q4057=0,0,IF(A4057&lt;43,IF(F4057="女",IF(Q4057="",0,VLOOKUP(Q4057,标准!I$108:J$138,2,TRUE)),IF(Q4057="",0,VLOOKUP(Q4057,标准!I$74:J$104,2,TRUE))),IF(F4057="女",IF(Q4057="",0,VLOOKUP(Q4057,标准!I$39:J$69,2,TRUE)),IF(Q4057="",0,VLOOKUP(Q4057,标准!I$3:J$33,2,TRUE)))))</f>
        <v>62</v>
      </c>
      <c r="S4057" s="126"/>
      <c r="T4057" s="71">
        <f>IF(A4057&lt;43,IF(F4057="女",VLOOKUP(S4057,标准!G$108:H$138,2,TRUE),VLOOKUP(S4057,标准!G$74:H$99,2,TRUE)),IF(F4057="女",VLOOKUP(S4057,标准!G$39:H$69,2,TRUE),VLOOKUP(S4057,标准!G$3:H$28,2,TRUE)))</f>
        <v>0</v>
      </c>
      <c r="U4057" s="127">
        <v>7</v>
      </c>
      <c r="V4057" s="71">
        <f>IF(U4057=0,0,IF(A4057&lt;43,IF(F4057="女",IF(U4057="",0,VLOOKUP(U4057,标准!A$108:B$128,2,TRUE)),IF(U4057="",0,VLOOKUP(U4057,标准!A$74:B$94,2,TRUE))),IF(F4057="女",IF(U4057="",0,VLOOKUP(U4057,标准!A$39:B$59,2,TRUE)),IF(U4057="",0,VLOOKUP(U4057,标准!A$3:B$23,2,TRUE)))))</f>
        <v>85</v>
      </c>
      <c r="W4057" s="86">
        <f t="shared" si="63"/>
        <v>72.9</v>
      </c>
      <c r="X4057" s="87">
        <v>5.1</v>
      </c>
      <c r="Y4057" s="87">
        <v>4.7</v>
      </c>
      <c r="Z4057" s="91"/>
      <c r="AA4057" s="92"/>
    </row>
    <row r="4058" customHeight="1" spans="1:27">
      <c r="A4058" s="62">
        <v>41</v>
      </c>
      <c r="B4058" s="91">
        <v>4096</v>
      </c>
      <c r="C4058" s="156" t="s">
        <v>8206</v>
      </c>
      <c r="D4058" s="156" t="s">
        <v>8168</v>
      </c>
      <c r="E4058" s="156" t="s">
        <v>2628</v>
      </c>
      <c r="F4058" s="156" t="s">
        <v>34</v>
      </c>
      <c r="G4058" s="157" t="s">
        <v>8207</v>
      </c>
      <c r="H4058" s="68">
        <v>164.5</v>
      </c>
      <c r="I4058" s="68">
        <v>51.4</v>
      </c>
      <c r="J4058" s="71">
        <f>IF(F4058="女",IF(H4058=0,0,VLOOKUP(I4058/(H4058*H4058/10000),标准!M$108:N$112,2,TRUE)),IF(H4058=0,0,VLOOKUP(I4058/(H4058*H4058/10000),标准!M$74:N$78,2,TRUE)))</f>
        <v>100</v>
      </c>
      <c r="K4058" s="72">
        <v>2933</v>
      </c>
      <c r="L4058" s="71">
        <f>IF(A4058&lt;43,IF(F4058="女",VLOOKUP(K4058,标准!K$108:L$128,2,TRUE),VLOOKUP(K4058,标准!K$74:L$94,2,TRUE)),IF(F4058="女",VLOOKUP(K4058,标准!K$39:L$59,2,TRUE),VLOOKUP(K4058,标准!K$3:L$23,2,TRUE)))</f>
        <v>78</v>
      </c>
      <c r="M4058" s="68">
        <v>17</v>
      </c>
      <c r="N4058" s="71">
        <f>IF(M4058="",0,IF(A4058&lt;43,IF(F4058="女",VLOOKUP(M4058,标准!C$108:D$128,2,TRUE),VLOOKUP(M4058,标准!C$74:D$94,2,TRUE)),IF(F4058="女",VLOOKUP(M4058,标准!C$39:D$59,2,TRUE),VLOOKUP(M4058,标准!C$3:D$23,2,TRUE))))</f>
        <v>76</v>
      </c>
      <c r="O4058" s="124">
        <v>160</v>
      </c>
      <c r="P4058" s="71">
        <f>IF(A4058&lt;43,IF(F4058="女",VLOOKUP(O4058/100,标准!E$108:F$128,2,TRUE),VLOOKUP(O4058/100,标准!E$74:F$94,2,TRUE)),IF(F4058="女",VLOOKUP(O4058/100,标准!E$39:F$59,2,TRUE),VLOOKUP(O4058/100,标准!E$3:F$23,2,TRUE)))</f>
        <v>66</v>
      </c>
      <c r="Q4058" s="125">
        <v>4.56</v>
      </c>
      <c r="R4058" s="71">
        <f>IF(Q4058=0,0,IF(A4058&lt;43,IF(F4058="女",IF(Q4058="",0,VLOOKUP(Q4058,标准!I$108:J$138,2,TRUE)),IF(Q4058="",0,VLOOKUP(Q4058,标准!I$74:J$104,2,TRUE))),IF(F4058="女",IF(Q4058="",0,VLOOKUP(Q4058,标准!I$39:J$69,2,TRUE)),IF(Q4058="",0,VLOOKUP(Q4058,标准!I$3:J$33,2,TRUE)))))</f>
        <v>30</v>
      </c>
      <c r="S4058" s="126">
        <v>26</v>
      </c>
      <c r="T4058" s="71">
        <f>IF(A4058&lt;43,IF(F4058="女",VLOOKUP(S4058,标准!G$108:H$138,2,TRUE),VLOOKUP(S4058,标准!G$74:H$99,2,TRUE)),IF(F4058="女",VLOOKUP(S4058,标准!G$39:H$69,2,TRUE),VLOOKUP(S4058,标准!G$3:H$28,2,TRUE)))</f>
        <v>60</v>
      </c>
      <c r="U4058" s="127">
        <v>9.2</v>
      </c>
      <c r="V4058" s="71">
        <f>IF(U4058=0,0,IF(A4058&lt;43,IF(F4058="女",IF(U4058="",0,VLOOKUP(U4058,标准!A$108:B$128,2,TRUE)),IF(U4058="",0,VLOOKUP(U4058,标准!A$74:B$94,2,TRUE))),IF(F4058="女",IF(U4058="",0,VLOOKUP(U4058,标准!A$39:B$59,2,TRUE)),IF(U4058="",0,VLOOKUP(U4058,标准!A$3:B$23,2,TRUE)))))</f>
        <v>70</v>
      </c>
      <c r="W4058" s="86">
        <f t="shared" si="63"/>
        <v>66.9</v>
      </c>
      <c r="X4058" s="87">
        <v>3.8</v>
      </c>
      <c r="Y4058" s="87">
        <v>3.8</v>
      </c>
      <c r="Z4058" s="91"/>
      <c r="AA4058" s="92"/>
    </row>
    <row r="4059" customHeight="1" spans="1:27">
      <c r="A4059" s="62">
        <v>41</v>
      </c>
      <c r="B4059" s="91">
        <v>4097</v>
      </c>
      <c r="C4059" s="156" t="s">
        <v>8208</v>
      </c>
      <c r="D4059" s="156" t="s">
        <v>8168</v>
      </c>
      <c r="E4059" s="156" t="s">
        <v>2628</v>
      </c>
      <c r="F4059" s="156" t="s">
        <v>30</v>
      </c>
      <c r="G4059" s="157" t="s">
        <v>8209</v>
      </c>
      <c r="H4059" s="68">
        <v>171.5</v>
      </c>
      <c r="I4059" s="68">
        <v>69</v>
      </c>
      <c r="J4059" s="71">
        <f>IF(F4059="女",IF(H4059=0,0,VLOOKUP(I4059/(H4059*H4059/10000),标准!M$108:N$112,2,TRUE)),IF(H4059=0,0,VLOOKUP(I4059/(H4059*H4059/10000),标准!M$74:N$78,2,TRUE)))</f>
        <v>100</v>
      </c>
      <c r="K4059" s="72"/>
      <c r="L4059" s="71">
        <f>IF(A4059&lt;43,IF(F4059="女",VLOOKUP(K4059,标准!K$108:L$128,2,TRUE),VLOOKUP(K4059,标准!K$74:L$94,2,TRUE)),IF(F4059="女",VLOOKUP(K4059,标准!K$39:L$59,2,TRUE),VLOOKUP(K4059,标准!K$3:L$23,2,TRUE)))</f>
        <v>0</v>
      </c>
      <c r="M4059" s="68">
        <v>7</v>
      </c>
      <c r="N4059" s="71">
        <f>IF(M4059="",0,IF(A4059&lt;43,IF(F4059="女",VLOOKUP(M4059,标准!C$108:D$128,2,TRUE),VLOOKUP(M4059,标准!C$74:D$94,2,TRUE)),IF(F4059="女",VLOOKUP(M4059,标准!C$39:D$59,2,TRUE),VLOOKUP(M4059,标准!C$3:D$23,2,TRUE))))</f>
        <v>64</v>
      </c>
      <c r="O4059" s="124">
        <v>240</v>
      </c>
      <c r="P4059" s="71">
        <f>IF(A4059&lt;43,IF(F4059="女",VLOOKUP(O4059/100,标准!E$108:F$128,2,TRUE),VLOOKUP(O4059/100,标准!E$74:F$94,2,TRUE)),IF(F4059="女",VLOOKUP(O4059/100,标准!E$39:F$59,2,TRUE),VLOOKUP(O4059/100,标准!E$3:F$23,2,TRUE)))</f>
        <v>76</v>
      </c>
      <c r="Q4059" s="125">
        <v>3.56</v>
      </c>
      <c r="R4059" s="71">
        <f>IF(Q4059=0,0,IF(A4059&lt;43,IF(F4059="女",IF(Q4059="",0,VLOOKUP(Q4059,标准!I$108:J$138,2,TRUE)),IF(Q4059="",0,VLOOKUP(Q4059,标准!I$74:J$104,2,TRUE))),IF(F4059="女",IF(Q4059="",0,VLOOKUP(Q4059,标准!I$39:J$69,2,TRUE)),IF(Q4059="",0,VLOOKUP(Q4059,标准!I$3:J$33,2,TRUE)))))</f>
        <v>74</v>
      </c>
      <c r="S4059" s="126"/>
      <c r="T4059" s="71">
        <f>IF(A4059&lt;43,IF(F4059="女",VLOOKUP(S4059,标准!G$108:H$138,2,TRUE),VLOOKUP(S4059,标准!G$74:H$99,2,TRUE)),IF(F4059="女",VLOOKUP(S4059,标准!G$39:H$69,2,TRUE),VLOOKUP(S4059,标准!G$3:H$28,2,TRUE)))</f>
        <v>0</v>
      </c>
      <c r="U4059" s="127">
        <v>7.4</v>
      </c>
      <c r="V4059" s="71">
        <f>IF(U4059=0,0,IF(A4059&lt;43,IF(F4059="女",IF(U4059="",0,VLOOKUP(U4059,标准!A$108:B$128,2,TRUE)),IF(U4059="",0,VLOOKUP(U4059,标准!A$74:B$94,2,TRUE))),IF(F4059="女",IF(U4059="",0,VLOOKUP(U4059,标准!A$39:B$59,2,TRUE)),IF(U4059="",0,VLOOKUP(U4059,标准!A$3:B$23,2,TRUE)))))</f>
        <v>76</v>
      </c>
      <c r="W4059" s="86">
        <f t="shared" si="63"/>
        <v>59</v>
      </c>
      <c r="X4059" s="87">
        <v>4.9</v>
      </c>
      <c r="Y4059" s="87">
        <v>4.5</v>
      </c>
      <c r="Z4059" s="91"/>
      <c r="AA4059" s="92"/>
    </row>
    <row r="4060" customHeight="1" spans="1:27">
      <c r="A4060" s="62">
        <v>41</v>
      </c>
      <c r="B4060" s="91">
        <v>4098</v>
      </c>
      <c r="C4060" s="156" t="s">
        <v>8210</v>
      </c>
      <c r="D4060" s="156" t="s">
        <v>8168</v>
      </c>
      <c r="E4060" s="156" t="s">
        <v>2628</v>
      </c>
      <c r="F4060" s="156" t="s">
        <v>34</v>
      </c>
      <c r="G4060" s="157" t="s">
        <v>8211</v>
      </c>
      <c r="H4060" s="68"/>
      <c r="I4060" s="68"/>
      <c r="J4060" s="71">
        <f>IF(F4060="女",IF(H4060=0,0,VLOOKUP(I4060/(H4060*H4060/10000),标准!M$108:N$112,2,TRUE)),IF(H4060=0,0,VLOOKUP(I4060/(H4060*H4060/10000),标准!M$74:N$78,2,TRUE)))</f>
        <v>0</v>
      </c>
      <c r="K4060" s="72">
        <v>3585</v>
      </c>
      <c r="L4060" s="71">
        <f>IF(A4060&lt;43,IF(F4060="女",VLOOKUP(K4060,标准!K$108:L$128,2,TRUE),VLOOKUP(K4060,标准!K$74:L$94,2,TRUE)),IF(F4060="女",VLOOKUP(K4060,标准!K$39:L$59,2,TRUE),VLOOKUP(K4060,标准!K$3:L$23,2,TRUE)))</f>
        <v>100</v>
      </c>
      <c r="M4060" s="68">
        <v>0</v>
      </c>
      <c r="N4060" s="71">
        <f>IF(M4060="",0,IF(A4060&lt;43,IF(F4060="女",VLOOKUP(M4060,标准!C$108:D$128,2,TRUE),VLOOKUP(M4060,标准!C$74:D$94,2,TRUE)),IF(F4060="女",VLOOKUP(M4060,标准!C$39:D$59,2,TRUE),VLOOKUP(M4060,标准!C$3:D$23,2,TRUE))))</f>
        <v>0</v>
      </c>
      <c r="O4060" s="124"/>
      <c r="P4060" s="71">
        <f>IF(A4060&lt;43,IF(F4060="女",VLOOKUP(O4060/100,标准!E$108:F$128,2,TRUE),VLOOKUP(O4060/100,标准!E$74:F$94,2,TRUE)),IF(F4060="女",VLOOKUP(O4060/100,标准!E$39:F$59,2,TRUE),VLOOKUP(O4060/100,标准!E$3:F$23,2,TRUE)))</f>
        <v>0</v>
      </c>
      <c r="Q4060" s="125"/>
      <c r="R4060" s="71">
        <f>IF(Q4060=0,0,IF(A4060&lt;43,IF(F4060="女",IF(Q4060="",0,VLOOKUP(Q4060,标准!I$108:J$138,2,TRUE)),IF(Q4060="",0,VLOOKUP(Q4060,标准!I$74:J$104,2,TRUE))),IF(F4060="女",IF(Q4060="",0,VLOOKUP(Q4060,标准!I$39:J$69,2,TRUE)),IF(Q4060="",0,VLOOKUP(Q4060,标准!I$3:J$33,2,TRUE)))))</f>
        <v>0</v>
      </c>
      <c r="S4060" s="126"/>
      <c r="T4060" s="71">
        <f>IF(A4060&lt;43,IF(F4060="女",VLOOKUP(S4060,标准!G$108:H$138,2,TRUE),VLOOKUP(S4060,标准!G$74:H$99,2,TRUE)),IF(F4060="女",VLOOKUP(S4060,标准!G$39:H$69,2,TRUE),VLOOKUP(S4060,标准!G$3:H$28,2,TRUE)))</f>
        <v>0</v>
      </c>
      <c r="U4060" s="127"/>
      <c r="V4060" s="71">
        <f>IF(U4060=0,0,IF(A4060&lt;43,IF(F4060="女",IF(U4060="",0,VLOOKUP(U4060,标准!A$108:B$128,2,TRUE)),IF(U4060="",0,VLOOKUP(U4060,标准!A$74:B$94,2,TRUE))),IF(F4060="女",IF(U4060="",0,VLOOKUP(U4060,标准!A$39:B$59,2,TRUE)),IF(U4060="",0,VLOOKUP(U4060,标准!A$3:B$23,2,TRUE)))))</f>
        <v>0</v>
      </c>
      <c r="W4060" s="86">
        <v>60</v>
      </c>
      <c r="X4060" s="87"/>
      <c r="Y4060" s="87"/>
      <c r="Z4060" s="91"/>
      <c r="AA4060" s="135" t="s">
        <v>108</v>
      </c>
    </row>
    <row r="4061" customHeight="1" spans="1:27">
      <c r="A4061" s="62">
        <v>41</v>
      </c>
      <c r="B4061" s="91">
        <v>4099</v>
      </c>
      <c r="C4061" s="156" t="s">
        <v>8212</v>
      </c>
      <c r="D4061" s="156" t="s">
        <v>8168</v>
      </c>
      <c r="E4061" s="156" t="s">
        <v>2628</v>
      </c>
      <c r="F4061" s="156" t="s">
        <v>34</v>
      </c>
      <c r="G4061" s="157" t="s">
        <v>8213</v>
      </c>
      <c r="H4061" s="68">
        <v>165.6</v>
      </c>
      <c r="I4061" s="68">
        <v>56.4</v>
      </c>
      <c r="J4061" s="71">
        <f>IF(F4061="女",IF(H4061=0,0,VLOOKUP(I4061/(H4061*H4061/10000),标准!M$108:N$112,2,TRUE)),IF(H4061=0,0,VLOOKUP(I4061/(H4061*H4061/10000),标准!M$74:N$78,2,TRUE)))</f>
        <v>100</v>
      </c>
      <c r="K4061" s="72">
        <v>3016</v>
      </c>
      <c r="L4061" s="71">
        <f>IF(A4061&lt;43,IF(F4061="女",VLOOKUP(K4061,标准!K$108:L$128,2,TRUE),VLOOKUP(K4061,标准!K$74:L$94,2,TRUE)),IF(F4061="女",VLOOKUP(K4061,标准!K$39:L$59,2,TRUE),VLOOKUP(K4061,标准!K$3:L$23,2,TRUE)))</f>
        <v>80</v>
      </c>
      <c r="M4061" s="68">
        <v>24</v>
      </c>
      <c r="N4061" s="71">
        <f>IF(M4061="",0,IF(A4061&lt;43,IF(F4061="女",VLOOKUP(M4061,标准!C$108:D$128,2,TRUE),VLOOKUP(M4061,标准!C$74:D$94,2,TRUE)),IF(F4061="女",VLOOKUP(M4061,标准!C$39:D$59,2,TRUE),VLOOKUP(M4061,标准!C$3:D$23,2,TRUE))))</f>
        <v>95</v>
      </c>
      <c r="O4061" s="124">
        <v>195</v>
      </c>
      <c r="P4061" s="71">
        <f>IF(A4061&lt;43,IF(F4061="女",VLOOKUP(O4061/100,标准!E$108:F$128,2,TRUE),VLOOKUP(O4061/100,标准!E$74:F$94,2,TRUE)),IF(F4061="女",VLOOKUP(O4061/100,标准!E$39:F$59,2,TRUE),VLOOKUP(O4061/100,标准!E$3:F$23,2,TRUE)))</f>
        <v>90</v>
      </c>
      <c r="Q4061" s="125">
        <v>4.48</v>
      </c>
      <c r="R4061" s="71">
        <f>IF(Q4061=0,0,IF(A4061&lt;43,IF(F4061="女",IF(Q4061="",0,VLOOKUP(Q4061,标准!I$108:J$138,2,TRUE)),IF(Q4061="",0,VLOOKUP(Q4061,标准!I$74:J$104,2,TRUE))),IF(F4061="女",IF(Q4061="",0,VLOOKUP(Q4061,标准!I$39:J$69,2,TRUE)),IF(Q4061="",0,VLOOKUP(Q4061,标准!I$3:J$33,2,TRUE)))))</f>
        <v>40</v>
      </c>
      <c r="S4061" s="126"/>
      <c r="T4061" s="71">
        <f>IF(A4061&lt;43,IF(F4061="女",VLOOKUP(S4061,标准!G$108:H$138,2,TRUE),VLOOKUP(S4061,标准!G$74:H$99,2,TRUE)),IF(F4061="女",VLOOKUP(S4061,标准!G$39:H$69,2,TRUE),VLOOKUP(S4061,标准!G$3:H$28,2,TRUE)))</f>
        <v>0</v>
      </c>
      <c r="U4061" s="127">
        <v>8.2</v>
      </c>
      <c r="V4061" s="71">
        <f>IF(U4061=0,0,IF(A4061&lt;43,IF(F4061="女",IF(U4061="",0,VLOOKUP(U4061,标准!A$108:B$128,2,TRUE)),IF(U4061="",0,VLOOKUP(U4061,标准!A$74:B$94,2,TRUE))),IF(F4061="女",IF(U4061="",0,VLOOKUP(U4061,标准!A$39:B$59,2,TRUE)),IF(U4061="",0,VLOOKUP(U4061,标准!A$3:B$23,2,TRUE)))))</f>
        <v>80</v>
      </c>
      <c r="W4061" s="86">
        <f t="shared" si="63"/>
        <v>69.5</v>
      </c>
      <c r="X4061" s="87">
        <v>4</v>
      </c>
      <c r="Y4061" s="87">
        <v>4</v>
      </c>
      <c r="Z4061" s="91"/>
      <c r="AA4061" s="92"/>
    </row>
    <row r="4062" customHeight="1" spans="1:27">
      <c r="A4062" s="62">
        <v>41</v>
      </c>
      <c r="B4062" s="91">
        <v>4100</v>
      </c>
      <c r="C4062" s="156" t="s">
        <v>8214</v>
      </c>
      <c r="D4062" s="156" t="s">
        <v>8168</v>
      </c>
      <c r="E4062" s="156" t="s">
        <v>2628</v>
      </c>
      <c r="F4062" s="156" t="s">
        <v>34</v>
      </c>
      <c r="G4062" s="157" t="s">
        <v>8215</v>
      </c>
      <c r="H4062" s="68">
        <v>156.9</v>
      </c>
      <c r="I4062" s="68">
        <v>49.8</v>
      </c>
      <c r="J4062" s="71">
        <f>IF(F4062="女",IF(H4062=0,0,VLOOKUP(I4062/(H4062*H4062/10000),标准!M$108:N$112,2,TRUE)),IF(H4062=0,0,VLOOKUP(I4062/(H4062*H4062/10000),标准!M$74:N$78,2,TRUE)))</f>
        <v>100</v>
      </c>
      <c r="K4062" s="72">
        <v>3000</v>
      </c>
      <c r="L4062" s="71">
        <f>IF(A4062&lt;43,IF(F4062="女",VLOOKUP(K4062,标准!K$108:L$128,2,TRUE),VLOOKUP(K4062,标准!K$74:L$94,2,TRUE)),IF(F4062="女",VLOOKUP(K4062,标准!K$39:L$59,2,TRUE),VLOOKUP(K4062,标准!K$3:L$23,2,TRUE)))</f>
        <v>80</v>
      </c>
      <c r="M4062" s="68">
        <v>16</v>
      </c>
      <c r="N4062" s="71">
        <f>IF(M4062="",0,IF(A4062&lt;43,IF(F4062="女",VLOOKUP(M4062,标准!C$108:D$128,2,TRUE),VLOOKUP(M4062,标准!C$74:D$94,2,TRUE)),IF(F4062="女",VLOOKUP(M4062,标准!C$39:D$59,2,TRUE),VLOOKUP(M4062,标准!C$3:D$23,2,TRUE))))</f>
        <v>74</v>
      </c>
      <c r="O4062" s="124">
        <v>165</v>
      </c>
      <c r="P4062" s="71">
        <f>IF(A4062&lt;43,IF(F4062="女",VLOOKUP(O4062/100,标准!E$108:F$128,2,TRUE),VLOOKUP(O4062/100,标准!E$74:F$94,2,TRUE)),IF(F4062="女",VLOOKUP(O4062/100,标准!E$39:F$59,2,TRUE),VLOOKUP(O4062/100,标准!E$3:F$23,2,TRUE)))</f>
        <v>68</v>
      </c>
      <c r="Q4062" s="125">
        <v>4.21</v>
      </c>
      <c r="R4062" s="71">
        <f>IF(Q4062=0,0,IF(A4062&lt;43,IF(F4062="女",IF(Q4062="",0,VLOOKUP(Q4062,标准!I$108:J$138,2,TRUE)),IF(Q4062="",0,VLOOKUP(Q4062,标准!I$74:J$104,2,TRUE))),IF(F4062="女",IF(Q4062="",0,VLOOKUP(Q4062,标准!I$39:J$69,2,TRUE)),IF(Q4062="",0,VLOOKUP(Q4062,标准!I$3:J$33,2,TRUE)))))</f>
        <v>64</v>
      </c>
      <c r="S4062" s="126">
        <v>35</v>
      </c>
      <c r="T4062" s="71">
        <f>IF(A4062&lt;43,IF(F4062="女",VLOOKUP(S4062,标准!G$108:H$138,2,TRUE),VLOOKUP(S4062,标准!G$74:H$99,2,TRUE)),IF(F4062="女",VLOOKUP(S4062,标准!G$39:H$69,2,TRUE),VLOOKUP(S4062,标准!G$3:H$28,2,TRUE)))</f>
        <v>68</v>
      </c>
      <c r="U4062" s="127">
        <v>9.5</v>
      </c>
      <c r="V4062" s="71">
        <f>IF(U4062=0,0,IF(A4062&lt;43,IF(F4062="女",IF(U4062="",0,VLOOKUP(U4062,标准!A$108:B$128,2,TRUE)),IF(U4062="",0,VLOOKUP(U4062,标准!A$74:B$94,2,TRUE))),IF(F4062="女",IF(U4062="",0,VLOOKUP(U4062,标准!A$39:B$59,2,TRUE)),IF(U4062="",0,VLOOKUP(U4062,标准!A$3:B$23,2,TRUE)))))</f>
        <v>68</v>
      </c>
      <c r="W4062" s="86">
        <f t="shared" si="63"/>
        <v>74.4</v>
      </c>
      <c r="X4062" s="87">
        <v>4.5</v>
      </c>
      <c r="Y4062" s="87">
        <v>4.7</v>
      </c>
      <c r="Z4062" s="91"/>
      <c r="AA4062" s="92"/>
    </row>
    <row r="4063" customHeight="1" spans="1:27">
      <c r="A4063" s="62">
        <v>41</v>
      </c>
      <c r="B4063" s="91">
        <v>4101</v>
      </c>
      <c r="C4063" s="156" t="s">
        <v>8216</v>
      </c>
      <c r="D4063" s="156" t="s">
        <v>8168</v>
      </c>
      <c r="E4063" s="156" t="s">
        <v>2628</v>
      </c>
      <c r="F4063" s="156" t="s">
        <v>30</v>
      </c>
      <c r="G4063" s="157" t="s">
        <v>8217</v>
      </c>
      <c r="H4063" s="68">
        <v>163.5</v>
      </c>
      <c r="I4063" s="68">
        <v>59.1</v>
      </c>
      <c r="J4063" s="71">
        <f>IF(F4063="女",IF(H4063=0,0,VLOOKUP(I4063/(H4063*H4063/10000),标准!M$108:N$112,2,TRUE)),IF(H4063=0,0,VLOOKUP(I4063/(H4063*H4063/10000),标准!M$74:N$78,2,TRUE)))</f>
        <v>100</v>
      </c>
      <c r="K4063" s="72">
        <v>3651</v>
      </c>
      <c r="L4063" s="71">
        <f>IF(A4063&lt;43,IF(F4063="女",VLOOKUP(K4063,标准!K$108:L$128,2,TRUE),VLOOKUP(K4063,标准!K$74:L$94,2,TRUE)),IF(F4063="女",VLOOKUP(K4063,标准!K$39:L$59,2,TRUE),VLOOKUP(K4063,标准!K$3:L$23,2,TRUE)))</f>
        <v>68</v>
      </c>
      <c r="M4063" s="68">
        <v>8</v>
      </c>
      <c r="N4063" s="71">
        <f>IF(M4063="",0,IF(A4063&lt;43,IF(F4063="女",VLOOKUP(M4063,标准!C$108:D$128,2,TRUE),VLOOKUP(M4063,标准!C$74:D$94,2,TRUE)),IF(F4063="女",VLOOKUP(M4063,标准!C$39:D$59,2,TRUE),VLOOKUP(M4063,标准!C$3:D$23,2,TRUE))))</f>
        <v>66</v>
      </c>
      <c r="O4063" s="124">
        <v>205</v>
      </c>
      <c r="P4063" s="71">
        <f>IF(A4063&lt;43,IF(F4063="女",VLOOKUP(O4063/100,标准!E$108:F$128,2,TRUE),VLOOKUP(O4063/100,标准!E$74:F$94,2,TRUE)),IF(F4063="女",VLOOKUP(O4063/100,标准!E$39:F$59,2,TRUE),VLOOKUP(O4063/100,标准!E$3:F$23,2,TRUE)))</f>
        <v>50</v>
      </c>
      <c r="Q4063" s="125">
        <v>4.3</v>
      </c>
      <c r="R4063" s="71">
        <f>IF(Q4063=0,0,IF(A4063&lt;43,IF(F4063="女",IF(Q4063="",0,VLOOKUP(Q4063,标准!I$108:J$138,2,TRUE)),IF(Q4063="",0,VLOOKUP(Q4063,标准!I$74:J$104,2,TRUE))),IF(F4063="女",IF(Q4063="",0,VLOOKUP(Q4063,标准!I$39:J$69,2,TRUE)),IF(Q4063="",0,VLOOKUP(Q4063,标准!I$3:J$33,2,TRUE)))))</f>
        <v>60</v>
      </c>
      <c r="S4063" s="126">
        <v>2</v>
      </c>
      <c r="T4063" s="71">
        <f>IF(A4063&lt;43,IF(F4063="女",VLOOKUP(S4063,标准!G$108:H$138,2,TRUE),VLOOKUP(S4063,标准!G$74:H$99,2,TRUE)),IF(F4063="女",VLOOKUP(S4063,标准!G$39:H$69,2,TRUE),VLOOKUP(S4063,标准!G$3:H$28,2,TRUE)))</f>
        <v>0</v>
      </c>
      <c r="U4063" s="127">
        <v>8.2</v>
      </c>
      <c r="V4063" s="71">
        <f>IF(U4063=0,0,IF(A4063&lt;43,IF(F4063="女",IF(U4063="",0,VLOOKUP(U4063,标准!A$108:B$128,2,TRUE)),IF(U4063="",0,VLOOKUP(U4063,标准!A$74:B$94,2,TRUE))),IF(F4063="女",IF(U4063="",0,VLOOKUP(U4063,标准!A$39:B$59,2,TRUE)),IF(U4063="",0,VLOOKUP(U4063,标准!A$3:B$23,2,TRUE)))))</f>
        <v>68</v>
      </c>
      <c r="W4063" s="86">
        <f t="shared" si="63"/>
        <v>62.4</v>
      </c>
      <c r="X4063" s="87">
        <v>5</v>
      </c>
      <c r="Y4063" s="87">
        <v>5</v>
      </c>
      <c r="Z4063" s="91"/>
      <c r="AA4063" s="92"/>
    </row>
    <row r="4064" customHeight="1" spans="1:27">
      <c r="A4064" s="62">
        <v>41</v>
      </c>
      <c r="B4064" s="91">
        <v>4102</v>
      </c>
      <c r="C4064" s="156" t="s">
        <v>8218</v>
      </c>
      <c r="D4064" s="156" t="s">
        <v>8168</v>
      </c>
      <c r="E4064" s="156" t="s">
        <v>2628</v>
      </c>
      <c r="F4064" s="156" t="s">
        <v>34</v>
      </c>
      <c r="G4064" s="157" t="s">
        <v>8219</v>
      </c>
      <c r="H4064" s="68">
        <v>154.4</v>
      </c>
      <c r="I4064" s="68">
        <v>47.3</v>
      </c>
      <c r="J4064" s="71">
        <f>IF(F4064="女",IF(H4064=0,0,VLOOKUP(I4064/(H4064*H4064/10000),标准!M$108:N$112,2,TRUE)),IF(H4064=0,0,VLOOKUP(I4064/(H4064*H4064/10000),标准!M$74:N$78,2,TRUE)))</f>
        <v>100</v>
      </c>
      <c r="K4064" s="72">
        <v>2618</v>
      </c>
      <c r="L4064" s="71">
        <f>IF(A4064&lt;43,IF(F4064="女",VLOOKUP(K4064,标准!K$108:L$128,2,TRUE),VLOOKUP(K4064,标准!K$74:L$94,2,TRUE)),IF(F4064="女",VLOOKUP(K4064,标准!K$39:L$59,2,TRUE),VLOOKUP(K4064,标准!K$3:L$23,2,TRUE)))</f>
        <v>72</v>
      </c>
      <c r="M4064" s="68">
        <v>27</v>
      </c>
      <c r="N4064" s="71">
        <f>IF(M4064="",0,IF(A4064&lt;43,IF(F4064="女",VLOOKUP(M4064,标准!C$108:D$128,2,TRUE),VLOOKUP(M4064,标准!C$74:D$94,2,TRUE)),IF(F4064="女",VLOOKUP(M4064,标准!C$39:D$59,2,TRUE),VLOOKUP(M4064,标准!C$3:D$23,2,TRUE))))</f>
        <v>100</v>
      </c>
      <c r="O4064" s="124">
        <v>195</v>
      </c>
      <c r="P4064" s="71">
        <f>IF(A4064&lt;43,IF(F4064="女",VLOOKUP(O4064/100,标准!E$108:F$128,2,TRUE),VLOOKUP(O4064/100,标准!E$74:F$94,2,TRUE)),IF(F4064="女",VLOOKUP(O4064/100,标准!E$39:F$59,2,TRUE),VLOOKUP(O4064/100,标准!E$3:F$23,2,TRUE)))</f>
        <v>90</v>
      </c>
      <c r="Q4064" s="125">
        <v>3.25</v>
      </c>
      <c r="R4064" s="71">
        <f>IF(Q4064=0,0,IF(A4064&lt;43,IF(F4064="女",IF(Q4064="",0,VLOOKUP(Q4064,标准!I$108:J$138,2,TRUE)),IF(Q4064="",0,VLOOKUP(Q4064,标准!I$74:J$104,2,TRUE))),IF(F4064="女",IF(Q4064="",0,VLOOKUP(Q4064,标准!I$39:J$69,2,TRUE)),IF(Q4064="",0,VLOOKUP(Q4064,标准!I$3:J$33,2,TRUE)))))</f>
        <v>90</v>
      </c>
      <c r="S4064" s="126">
        <v>48</v>
      </c>
      <c r="T4064" s="71">
        <f>IF(A4064&lt;43,IF(F4064="女",VLOOKUP(S4064,标准!G$108:H$138,2,TRUE),VLOOKUP(S4064,标准!G$74:H$99,2,TRUE)),IF(F4064="女",VLOOKUP(S4064,标准!G$39:H$69,2,TRUE),VLOOKUP(S4064,标准!G$3:H$28,2,TRUE)))</f>
        <v>80</v>
      </c>
      <c r="U4064" s="127">
        <v>7.5</v>
      </c>
      <c r="V4064" s="71">
        <f>IF(U4064=0,0,IF(A4064&lt;43,IF(F4064="女",IF(U4064="",0,VLOOKUP(U4064,标准!A$108:B$128,2,TRUE)),IF(U4064="",0,VLOOKUP(U4064,标准!A$74:B$94,2,TRUE))),IF(F4064="女",IF(U4064="",0,VLOOKUP(U4064,标准!A$39:B$59,2,TRUE)),IF(U4064="",0,VLOOKUP(U4064,标准!A$3:B$23,2,TRUE)))))</f>
        <v>100</v>
      </c>
      <c r="W4064" s="86">
        <f t="shared" si="63"/>
        <v>90.8</v>
      </c>
      <c r="X4064" s="87">
        <v>3.7</v>
      </c>
      <c r="Y4064" s="87">
        <v>3.7</v>
      </c>
      <c r="Z4064" s="91"/>
      <c r="AA4064" s="92"/>
    </row>
    <row r="4065" customHeight="1" spans="1:27">
      <c r="A4065" s="62">
        <v>41</v>
      </c>
      <c r="B4065" s="91">
        <v>4103</v>
      </c>
      <c r="C4065" s="156" t="s">
        <v>8220</v>
      </c>
      <c r="D4065" s="156" t="s">
        <v>8168</v>
      </c>
      <c r="E4065" s="156" t="s">
        <v>2628</v>
      </c>
      <c r="F4065" s="156" t="s">
        <v>34</v>
      </c>
      <c r="G4065" s="157" t="s">
        <v>8221</v>
      </c>
      <c r="H4065" s="68">
        <v>155</v>
      </c>
      <c r="I4065" s="68">
        <v>59</v>
      </c>
      <c r="J4065" s="71">
        <f>IF(F4065="女",IF(H4065=0,0,VLOOKUP(I4065/(H4065*H4065/10000),标准!M$108:N$112,2,TRUE)),IF(H4065=0,0,VLOOKUP(I4065/(H4065*H4065/10000),标准!M$74:N$78,2,TRUE)))</f>
        <v>80</v>
      </c>
      <c r="K4065" s="72">
        <v>3357</v>
      </c>
      <c r="L4065" s="71">
        <f>IF(A4065&lt;43,IF(F4065="女",VLOOKUP(K4065,标准!K$108:L$128,2,TRUE),VLOOKUP(K4065,标准!K$74:L$94,2,TRUE)),IF(F4065="女",VLOOKUP(K4065,标准!K$39:L$59,2,TRUE),VLOOKUP(K4065,标准!K$3:L$23,2,TRUE)))</f>
        <v>95</v>
      </c>
      <c r="M4065" s="68">
        <v>19.3</v>
      </c>
      <c r="N4065" s="71">
        <f>IF(M4065="",0,IF(A4065&lt;43,IF(F4065="女",VLOOKUP(M4065,标准!C$108:D$128,2,TRUE),VLOOKUP(M4065,标准!C$74:D$94,2,TRUE)),IF(F4065="女",VLOOKUP(M4065,标准!C$39:D$59,2,TRUE),VLOOKUP(M4065,标准!C$3:D$23,2,TRUE))))</f>
        <v>80</v>
      </c>
      <c r="O4065" s="124">
        <v>168</v>
      </c>
      <c r="P4065" s="71">
        <f>IF(A4065&lt;43,IF(F4065="女",VLOOKUP(O4065/100,标准!E$108:F$128,2,TRUE),VLOOKUP(O4065/100,标准!E$74:F$94,2,TRUE)),IF(F4065="女",VLOOKUP(O4065/100,标准!E$39:F$59,2,TRUE),VLOOKUP(O4065/100,标准!E$3:F$23,2,TRUE)))</f>
        <v>70</v>
      </c>
      <c r="Q4065" s="125">
        <v>3.53</v>
      </c>
      <c r="R4065" s="71">
        <f>IF(Q4065=0,0,IF(A4065&lt;43,IF(F4065="女",IF(Q4065="",0,VLOOKUP(Q4065,标准!I$108:J$138,2,TRUE)),IF(Q4065="",0,VLOOKUP(Q4065,标准!I$74:J$104,2,TRUE))),IF(F4065="女",IF(Q4065="",0,VLOOKUP(Q4065,标准!I$39:J$69,2,TRUE)),IF(Q4065="",0,VLOOKUP(Q4065,标准!I$3:J$33,2,TRUE)))))</f>
        <v>76</v>
      </c>
      <c r="S4065" s="126">
        <v>37</v>
      </c>
      <c r="T4065" s="71">
        <f>IF(A4065&lt;43,IF(F4065="女",VLOOKUP(S4065,标准!G$108:H$138,2,TRUE),VLOOKUP(S4065,标准!G$74:H$99,2,TRUE)),IF(F4065="女",VLOOKUP(S4065,标准!G$39:H$69,2,TRUE),VLOOKUP(S4065,标准!G$3:H$28,2,TRUE)))</f>
        <v>70</v>
      </c>
      <c r="U4065" s="127">
        <v>9.1</v>
      </c>
      <c r="V4065" s="71">
        <f>IF(U4065=0,0,IF(A4065&lt;43,IF(F4065="女",IF(U4065="",0,VLOOKUP(U4065,标准!A$108:B$128,2,TRUE)),IF(U4065="",0,VLOOKUP(U4065,标准!A$74:B$94,2,TRUE))),IF(F4065="女",IF(U4065="",0,VLOOKUP(U4065,标准!A$39:B$59,2,TRUE)),IF(U4065="",0,VLOOKUP(U4065,标准!A$3:B$23,2,TRUE)))))</f>
        <v>72</v>
      </c>
      <c r="W4065" s="86">
        <f t="shared" si="63"/>
        <v>77.85</v>
      </c>
      <c r="X4065" s="87">
        <v>4.6</v>
      </c>
      <c r="Y4065" s="87">
        <v>4.4</v>
      </c>
      <c r="Z4065" s="91"/>
      <c r="AA4065" s="92"/>
    </row>
    <row r="4066" customHeight="1" spans="1:27">
      <c r="A4066" s="62">
        <v>41</v>
      </c>
      <c r="B4066" s="91">
        <v>4104</v>
      </c>
      <c r="C4066" s="156" t="s">
        <v>8222</v>
      </c>
      <c r="D4066" s="156" t="s">
        <v>8168</v>
      </c>
      <c r="E4066" s="156" t="s">
        <v>2628</v>
      </c>
      <c r="F4066" s="156" t="s">
        <v>30</v>
      </c>
      <c r="G4066" s="157" t="s">
        <v>8223</v>
      </c>
      <c r="H4066" s="68">
        <v>173</v>
      </c>
      <c r="I4066" s="68">
        <v>87.9</v>
      </c>
      <c r="J4066" s="71">
        <f>IF(F4066="女",IF(H4066=0,0,VLOOKUP(I4066/(H4066*H4066/10000),标准!M$108:N$112,2,TRUE)),IF(H4066=0,0,VLOOKUP(I4066/(H4066*H4066/10000),标准!M$74:N$78,2,TRUE)))</f>
        <v>60</v>
      </c>
      <c r="K4066" s="72">
        <v>4140</v>
      </c>
      <c r="L4066" s="71">
        <f>IF(A4066&lt;43,IF(F4066="女",VLOOKUP(K4066,标准!K$108:L$128,2,TRUE),VLOOKUP(K4066,标准!K$74:L$94,2,TRUE)),IF(F4066="女",VLOOKUP(K4066,标准!K$39:L$59,2,TRUE),VLOOKUP(K4066,标准!K$3:L$23,2,TRUE)))</f>
        <v>76</v>
      </c>
      <c r="M4066" s="68">
        <v>18.1</v>
      </c>
      <c r="N4066" s="71">
        <f>IF(M4066="",0,IF(A4066&lt;43,IF(F4066="女",VLOOKUP(M4066,标准!C$108:D$128,2,TRUE),VLOOKUP(M4066,标准!C$74:D$94,2,TRUE)),IF(F4066="女",VLOOKUP(M4066,标准!C$39:D$59,2,TRUE),VLOOKUP(M4066,标准!C$3:D$23,2,TRUE))))</f>
        <v>80</v>
      </c>
      <c r="O4066" s="124">
        <v>240</v>
      </c>
      <c r="P4066" s="71">
        <f>IF(A4066&lt;43,IF(F4066="女",VLOOKUP(O4066/100,标准!E$108:F$128,2,TRUE),VLOOKUP(O4066/100,标准!E$74:F$94,2,TRUE)),IF(F4066="女",VLOOKUP(O4066/100,标准!E$39:F$59,2,TRUE),VLOOKUP(O4066/100,标准!E$3:F$23,2,TRUE)))</f>
        <v>76</v>
      </c>
      <c r="Q4066" s="125">
        <v>3.36</v>
      </c>
      <c r="R4066" s="71">
        <f>IF(Q4066=0,0,IF(A4066&lt;43,IF(F4066="女",IF(Q4066="",0,VLOOKUP(Q4066,标准!I$108:J$138,2,TRUE)),IF(Q4066="",0,VLOOKUP(Q4066,标准!I$74:J$104,2,TRUE))),IF(F4066="女",IF(Q4066="",0,VLOOKUP(Q4066,标准!I$39:J$69,2,TRUE)),IF(Q4066="",0,VLOOKUP(Q4066,标准!I$3:J$33,2,TRUE)))))</f>
        <v>80</v>
      </c>
      <c r="S4066" s="126">
        <v>2</v>
      </c>
      <c r="T4066" s="71">
        <f>IF(A4066&lt;43,IF(F4066="女",VLOOKUP(S4066,标准!G$108:H$138,2,TRUE),VLOOKUP(S4066,标准!G$74:H$99,2,TRUE)),IF(F4066="女",VLOOKUP(S4066,标准!G$39:H$69,2,TRUE),VLOOKUP(S4066,标准!G$3:H$28,2,TRUE)))</f>
        <v>0</v>
      </c>
      <c r="U4066" s="127"/>
      <c r="V4066" s="71">
        <f>IF(U4066=0,0,IF(A4066&lt;43,IF(F4066="女",IF(U4066="",0,VLOOKUP(U4066,标准!A$108:B$128,2,TRUE)),IF(U4066="",0,VLOOKUP(U4066,标准!A$74:B$94,2,TRUE))),IF(F4066="女",IF(U4066="",0,VLOOKUP(U4066,标准!A$39:B$59,2,TRUE)),IF(U4066="",0,VLOOKUP(U4066,标准!A$3:B$23,2,TRUE)))))</f>
        <v>0</v>
      </c>
      <c r="W4066" s="86">
        <f t="shared" si="63"/>
        <v>52</v>
      </c>
      <c r="X4066" s="87">
        <v>3.9</v>
      </c>
      <c r="Y4066" s="87">
        <v>4.9</v>
      </c>
      <c r="Z4066" s="91"/>
      <c r="AA4066" s="92"/>
    </row>
    <row r="4067" customHeight="1" spans="1:27">
      <c r="A4067" s="62">
        <v>41</v>
      </c>
      <c r="B4067" s="91">
        <v>4105</v>
      </c>
      <c r="C4067" s="156" t="s">
        <v>8224</v>
      </c>
      <c r="D4067" s="156" t="s">
        <v>8168</v>
      </c>
      <c r="E4067" s="156" t="s">
        <v>2628</v>
      </c>
      <c r="F4067" s="156" t="s">
        <v>34</v>
      </c>
      <c r="G4067" s="157" t="s">
        <v>8225</v>
      </c>
      <c r="H4067" s="68">
        <v>164.6</v>
      </c>
      <c r="I4067" s="68">
        <v>61.9</v>
      </c>
      <c r="J4067" s="71">
        <f>IF(F4067="女",IF(H4067=0,0,VLOOKUP(I4067/(H4067*H4067/10000),标准!M$108:N$112,2,TRUE)),IF(H4067=0,0,VLOOKUP(I4067/(H4067*H4067/10000),标准!M$74:N$78,2,TRUE)))</f>
        <v>100</v>
      </c>
      <c r="K4067" s="72">
        <v>3044</v>
      </c>
      <c r="L4067" s="71">
        <f>IF(A4067&lt;43,IF(F4067="女",VLOOKUP(K4067,标准!K$108:L$128,2,TRUE),VLOOKUP(K4067,标准!K$74:L$94,2,TRUE)),IF(F4067="女",VLOOKUP(K4067,标准!K$39:L$59,2,TRUE),VLOOKUP(K4067,标准!K$3:L$23,2,TRUE)))</f>
        <v>80</v>
      </c>
      <c r="M4067" s="68">
        <v>24.4</v>
      </c>
      <c r="N4067" s="71">
        <f>IF(M4067="",0,IF(A4067&lt;43,IF(F4067="女",VLOOKUP(M4067,标准!C$108:D$128,2,TRUE),VLOOKUP(M4067,标准!C$74:D$94,2,TRUE)),IF(F4067="女",VLOOKUP(M4067,标准!C$39:D$59,2,TRUE),VLOOKUP(M4067,标准!C$3:D$23,2,TRUE))))</f>
        <v>95</v>
      </c>
      <c r="O4067" s="124">
        <v>200</v>
      </c>
      <c r="P4067" s="71">
        <f>IF(A4067&lt;43,IF(F4067="女",VLOOKUP(O4067/100,标准!E$108:F$128,2,TRUE),VLOOKUP(O4067/100,标准!E$74:F$94,2,TRUE)),IF(F4067="女",VLOOKUP(O4067/100,标准!E$39:F$59,2,TRUE),VLOOKUP(O4067/100,标准!E$3:F$23,2,TRUE)))</f>
        <v>90</v>
      </c>
      <c r="Q4067" s="125">
        <v>3.56</v>
      </c>
      <c r="R4067" s="71">
        <f>IF(Q4067=0,0,IF(A4067&lt;43,IF(F4067="女",IF(Q4067="",0,VLOOKUP(Q4067,标准!I$108:J$138,2,TRUE)),IF(Q4067="",0,VLOOKUP(Q4067,标准!I$74:J$104,2,TRUE))),IF(F4067="女",IF(Q4067="",0,VLOOKUP(Q4067,标准!I$39:J$69,2,TRUE)),IF(Q4067="",0,VLOOKUP(Q4067,标准!I$3:J$33,2,TRUE)))))</f>
        <v>74</v>
      </c>
      <c r="S4067" s="126">
        <v>36</v>
      </c>
      <c r="T4067" s="71">
        <f>IF(A4067&lt;43,IF(F4067="女",VLOOKUP(S4067,标准!G$108:H$138,2,TRUE),VLOOKUP(S4067,标准!G$74:H$99,2,TRUE)),IF(F4067="女",VLOOKUP(S4067,标准!G$39:H$69,2,TRUE),VLOOKUP(S4067,标准!G$3:H$28,2,TRUE)))</f>
        <v>70</v>
      </c>
      <c r="U4067" s="127">
        <v>9.1</v>
      </c>
      <c r="V4067" s="71">
        <f>IF(U4067=0,0,IF(A4067&lt;43,IF(F4067="女",IF(U4067="",0,VLOOKUP(U4067,标准!A$108:B$128,2,TRUE)),IF(U4067="",0,VLOOKUP(U4067,标准!A$74:B$94,2,TRUE))),IF(F4067="女",IF(U4067="",0,VLOOKUP(U4067,标准!A$39:B$59,2,TRUE)),IF(U4067="",0,VLOOKUP(U4067,标准!A$3:B$23,2,TRUE)))))</f>
        <v>72</v>
      </c>
      <c r="W4067" s="86">
        <f t="shared" si="63"/>
        <v>81.7</v>
      </c>
      <c r="X4067" s="87">
        <v>4.9</v>
      </c>
      <c r="Y4067" s="87">
        <v>3.8</v>
      </c>
      <c r="Z4067" s="91"/>
      <c r="AA4067" s="92"/>
    </row>
    <row r="4068" customHeight="1" spans="1:27">
      <c r="A4068" s="62">
        <v>41</v>
      </c>
      <c r="B4068" s="91">
        <v>4106</v>
      </c>
      <c r="C4068" s="156" t="s">
        <v>8226</v>
      </c>
      <c r="D4068" s="156" t="s">
        <v>8168</v>
      </c>
      <c r="E4068" s="156" t="s">
        <v>2628</v>
      </c>
      <c r="F4068" s="156" t="s">
        <v>34</v>
      </c>
      <c r="G4068" s="157" t="s">
        <v>8227</v>
      </c>
      <c r="H4068" s="68">
        <v>155.4</v>
      </c>
      <c r="I4068" s="68">
        <v>47.1</v>
      </c>
      <c r="J4068" s="71">
        <f>IF(F4068="女",IF(H4068=0,0,VLOOKUP(I4068/(H4068*H4068/10000),标准!M$108:N$112,2,TRUE)),IF(H4068=0,0,VLOOKUP(I4068/(H4068*H4068/10000),标准!M$74:N$78,2,TRUE)))</f>
        <v>100</v>
      </c>
      <c r="K4068" s="72">
        <v>3265</v>
      </c>
      <c r="L4068" s="71">
        <f>IF(A4068&lt;43,IF(F4068="女",VLOOKUP(K4068,标准!K$108:L$128,2,TRUE),VLOOKUP(K4068,标准!K$74:L$94,2,TRUE)),IF(F4068="女",VLOOKUP(K4068,标准!K$39:L$59,2,TRUE),VLOOKUP(K4068,标准!K$3:L$23,2,TRUE)))</f>
        <v>85</v>
      </c>
      <c r="M4068" s="68">
        <v>15</v>
      </c>
      <c r="N4068" s="71">
        <f>IF(M4068="",0,IF(A4068&lt;43,IF(F4068="女",VLOOKUP(M4068,标准!C$108:D$128,2,TRUE),VLOOKUP(M4068,标准!C$74:D$94,2,TRUE)),IF(F4068="女",VLOOKUP(M4068,标准!C$39:D$59,2,TRUE),VLOOKUP(M4068,标准!C$3:D$23,2,TRUE))))</f>
        <v>72</v>
      </c>
      <c r="O4068" s="124">
        <v>190</v>
      </c>
      <c r="P4068" s="71">
        <f>IF(A4068&lt;43,IF(F4068="女",VLOOKUP(O4068/100,标准!E$108:F$128,2,TRUE),VLOOKUP(O4068/100,标准!E$74:F$94,2,TRUE)),IF(F4068="女",VLOOKUP(O4068/100,标准!E$39:F$59,2,TRUE),VLOOKUP(O4068/100,标准!E$3:F$23,2,TRUE)))</f>
        <v>85</v>
      </c>
      <c r="Q4068" s="125"/>
      <c r="R4068" s="71">
        <f>IF(Q4068=0,0,IF(A4068&lt;43,IF(F4068="女",IF(Q4068="",0,VLOOKUP(Q4068,标准!I$108:J$138,2,TRUE)),IF(Q4068="",0,VLOOKUP(Q4068,标准!I$74:J$104,2,TRUE))),IF(F4068="女",IF(Q4068="",0,VLOOKUP(Q4068,标准!I$39:J$69,2,TRUE)),IF(Q4068="",0,VLOOKUP(Q4068,标准!I$3:J$33,2,TRUE)))))</f>
        <v>0</v>
      </c>
      <c r="S4068" s="126">
        <v>57</v>
      </c>
      <c r="T4068" s="71">
        <f>IF(A4068&lt;43,IF(F4068="女",VLOOKUP(S4068,标准!G$108:H$138,2,TRUE),VLOOKUP(S4068,标准!G$74:H$99,2,TRUE)),IF(F4068="女",VLOOKUP(S4068,标准!G$39:H$69,2,TRUE),VLOOKUP(S4068,标准!G$3:H$28,2,TRUE)))</f>
        <v>100</v>
      </c>
      <c r="U4068" s="127">
        <v>8</v>
      </c>
      <c r="V4068" s="71">
        <f>IF(U4068=0,0,IF(A4068&lt;43,IF(F4068="女",IF(U4068="",0,VLOOKUP(U4068,标准!A$108:B$128,2,TRUE)),IF(U4068="",0,VLOOKUP(U4068,标准!A$74:B$94,2,TRUE))),IF(F4068="女",IF(U4068="",0,VLOOKUP(U4068,标准!A$39:B$59,2,TRUE)),IF(U4068="",0,VLOOKUP(U4068,标准!A$3:B$23,2,TRUE)))))</f>
        <v>85</v>
      </c>
      <c r="W4068" s="86">
        <f t="shared" si="63"/>
        <v>70.45</v>
      </c>
      <c r="X4068" s="87">
        <v>4.6</v>
      </c>
      <c r="Y4068" s="87">
        <v>4.3</v>
      </c>
      <c r="Z4068" s="91"/>
      <c r="AA4068" s="92"/>
    </row>
    <row r="4069" customHeight="1" spans="1:27">
      <c r="A4069" s="62">
        <v>41</v>
      </c>
      <c r="B4069" s="91">
        <v>4107</v>
      </c>
      <c r="C4069" s="156" t="s">
        <v>8228</v>
      </c>
      <c r="D4069" s="156" t="s">
        <v>8168</v>
      </c>
      <c r="E4069" s="156" t="s">
        <v>2628</v>
      </c>
      <c r="F4069" s="156" t="s">
        <v>34</v>
      </c>
      <c r="G4069" s="157" t="s">
        <v>8229</v>
      </c>
      <c r="H4069" s="68">
        <v>154.7</v>
      </c>
      <c r="I4069" s="68">
        <v>50</v>
      </c>
      <c r="J4069" s="71">
        <f>IF(F4069="女",IF(H4069=0,0,VLOOKUP(I4069/(H4069*H4069/10000),标准!M$108:N$112,2,TRUE)),IF(H4069=0,0,VLOOKUP(I4069/(H4069*H4069/10000),标准!M$74:N$78,2,TRUE)))</f>
        <v>100</v>
      </c>
      <c r="K4069" s="72">
        <v>2122</v>
      </c>
      <c r="L4069" s="71">
        <f>IF(A4069&lt;43,IF(F4069="女",VLOOKUP(K4069,标准!K$108:L$128,2,TRUE),VLOOKUP(K4069,标准!K$74:L$94,2,TRUE)),IF(F4069="女",VLOOKUP(K4069,标准!K$39:L$59,2,TRUE),VLOOKUP(K4069,标准!K$3:L$23,2,TRUE)))</f>
        <v>62</v>
      </c>
      <c r="M4069" s="68">
        <v>19.4</v>
      </c>
      <c r="N4069" s="71">
        <f>IF(M4069="",0,IF(A4069&lt;43,IF(F4069="女",VLOOKUP(M4069,标准!C$108:D$128,2,TRUE),VLOOKUP(M4069,标准!C$74:D$94,2,TRUE)),IF(F4069="女",VLOOKUP(M4069,标准!C$39:D$59,2,TRUE),VLOOKUP(M4069,标准!C$3:D$23,2,TRUE))))</f>
        <v>80</v>
      </c>
      <c r="O4069" s="124">
        <v>165</v>
      </c>
      <c r="P4069" s="71">
        <f>IF(A4069&lt;43,IF(F4069="女",VLOOKUP(O4069/100,标准!E$108:F$128,2,TRUE),VLOOKUP(O4069/100,标准!E$74:F$94,2,TRUE)),IF(F4069="女",VLOOKUP(O4069/100,标准!E$39:F$59,2,TRUE),VLOOKUP(O4069/100,标准!E$3:F$23,2,TRUE)))</f>
        <v>68</v>
      </c>
      <c r="Q4069" s="125">
        <v>4.18</v>
      </c>
      <c r="R4069" s="71">
        <f>IF(Q4069=0,0,IF(A4069&lt;43,IF(F4069="女",IF(Q4069="",0,VLOOKUP(Q4069,标准!I$108:J$138,2,TRUE)),IF(Q4069="",0,VLOOKUP(Q4069,标准!I$74:J$104,2,TRUE))),IF(F4069="女",IF(Q4069="",0,VLOOKUP(Q4069,标准!I$39:J$69,2,TRUE)),IF(Q4069="",0,VLOOKUP(Q4069,标准!I$3:J$33,2,TRUE)))))</f>
        <v>66</v>
      </c>
      <c r="S4069" s="126">
        <v>36</v>
      </c>
      <c r="T4069" s="71">
        <f>IF(A4069&lt;43,IF(F4069="女",VLOOKUP(S4069,标准!G$108:H$138,2,TRUE),VLOOKUP(S4069,标准!G$74:H$99,2,TRUE)),IF(F4069="女",VLOOKUP(S4069,标准!G$39:H$69,2,TRUE),VLOOKUP(S4069,标准!G$3:H$28,2,TRUE)))</f>
        <v>70</v>
      </c>
      <c r="U4069" s="127">
        <v>9.8</v>
      </c>
      <c r="V4069" s="71">
        <f>IF(U4069=0,0,IF(A4069&lt;43,IF(F4069="女",IF(U4069="",0,VLOOKUP(U4069,标准!A$108:B$128,2,TRUE)),IF(U4069="",0,VLOOKUP(U4069,标准!A$74:B$94,2,TRUE))),IF(F4069="女",IF(U4069="",0,VLOOKUP(U4069,标准!A$39:B$59,2,TRUE)),IF(U4069="",0,VLOOKUP(U4069,标准!A$3:B$23,2,TRUE)))))</f>
        <v>64</v>
      </c>
      <c r="W4069" s="86">
        <f t="shared" si="63"/>
        <v>72.1</v>
      </c>
      <c r="X4069" s="87">
        <v>4.8</v>
      </c>
      <c r="Y4069" s="87">
        <v>4.7</v>
      </c>
      <c r="Z4069" s="91"/>
      <c r="AA4069" s="92"/>
    </row>
    <row r="4070" customHeight="1" spans="1:27">
      <c r="A4070" s="62">
        <v>41</v>
      </c>
      <c r="B4070" s="91">
        <v>4108</v>
      </c>
      <c r="C4070" s="156" t="s">
        <v>8230</v>
      </c>
      <c r="D4070" s="156" t="s">
        <v>8168</v>
      </c>
      <c r="E4070" s="156" t="s">
        <v>2628</v>
      </c>
      <c r="F4070" s="156" t="s">
        <v>34</v>
      </c>
      <c r="G4070" s="157" t="s">
        <v>8231</v>
      </c>
      <c r="H4070" s="68">
        <v>155</v>
      </c>
      <c r="I4070" s="68">
        <v>57.7</v>
      </c>
      <c r="J4070" s="71">
        <f>IF(F4070="女",IF(H4070=0,0,VLOOKUP(I4070/(H4070*H4070/10000),标准!M$108:N$112,2,TRUE)),IF(H4070=0,0,VLOOKUP(I4070/(H4070*H4070/10000),标准!M$74:N$78,2,TRUE)))</f>
        <v>80</v>
      </c>
      <c r="K4070" s="72">
        <v>3039</v>
      </c>
      <c r="L4070" s="71">
        <f>IF(A4070&lt;43,IF(F4070="女",VLOOKUP(K4070,标准!K$108:L$128,2,TRUE),VLOOKUP(K4070,标准!K$74:L$94,2,TRUE)),IF(F4070="女",VLOOKUP(K4070,标准!K$39:L$59,2,TRUE),VLOOKUP(K4070,标准!K$3:L$23,2,TRUE)))</f>
        <v>80</v>
      </c>
      <c r="M4070" s="68">
        <v>23</v>
      </c>
      <c r="N4070" s="71">
        <f>IF(M4070="",0,IF(A4070&lt;43,IF(F4070="女",VLOOKUP(M4070,标准!C$108:D$128,2,TRUE),VLOOKUP(M4070,标准!C$74:D$94,2,TRUE)),IF(F4070="女",VLOOKUP(M4070,标准!C$39:D$59,2,TRUE),VLOOKUP(M4070,标准!C$3:D$23,2,TRUE))))</f>
        <v>90</v>
      </c>
      <c r="O4070" s="124">
        <v>190</v>
      </c>
      <c r="P4070" s="71">
        <f>IF(A4070&lt;43,IF(F4070="女",VLOOKUP(O4070/100,标准!E$108:F$128,2,TRUE),VLOOKUP(O4070/100,标准!E$74:F$94,2,TRUE)),IF(F4070="女",VLOOKUP(O4070/100,标准!E$39:F$59,2,TRUE),VLOOKUP(O4070/100,标准!E$3:F$23,2,TRUE)))</f>
        <v>85</v>
      </c>
      <c r="Q4070" s="125">
        <v>3.29</v>
      </c>
      <c r="R4070" s="71">
        <f>IF(Q4070=0,0,IF(A4070&lt;43,IF(F4070="女",IF(Q4070="",0,VLOOKUP(Q4070,标准!I$108:J$138,2,TRUE)),IF(Q4070="",0,VLOOKUP(Q4070,标准!I$74:J$104,2,TRUE))),IF(F4070="女",IF(Q4070="",0,VLOOKUP(Q4070,标准!I$39:J$69,2,TRUE)),IF(Q4070="",0,VLOOKUP(Q4070,标准!I$3:J$33,2,TRUE)))))</f>
        <v>90</v>
      </c>
      <c r="S4070" s="126">
        <v>41</v>
      </c>
      <c r="T4070" s="71">
        <f>IF(A4070&lt;43,IF(F4070="女",VLOOKUP(S4070,标准!G$108:H$138,2,TRUE),VLOOKUP(S4070,标准!G$74:H$99,2,TRUE)),IF(F4070="女",VLOOKUP(S4070,标准!G$39:H$69,2,TRUE),VLOOKUP(S4070,标准!G$3:H$28,2,TRUE)))</f>
        <v>74</v>
      </c>
      <c r="U4070" s="127">
        <v>8.8</v>
      </c>
      <c r="V4070" s="71">
        <f>IF(U4070=0,0,IF(A4070&lt;43,IF(F4070="女",IF(U4070="",0,VLOOKUP(U4070,标准!A$108:B$128,2,TRUE)),IF(U4070="",0,VLOOKUP(U4070,标准!A$74:B$94,2,TRUE))),IF(F4070="女",IF(U4070="",0,VLOOKUP(U4070,标准!A$39:B$59,2,TRUE)),IF(U4070="",0,VLOOKUP(U4070,标准!A$3:B$23,2,TRUE)))))</f>
        <v>74</v>
      </c>
      <c r="W4070" s="86">
        <f t="shared" si="63"/>
        <v>81.7</v>
      </c>
      <c r="X4070" s="87">
        <v>4.4</v>
      </c>
      <c r="Y4070" s="87">
        <v>4.3</v>
      </c>
      <c r="Z4070" s="91"/>
      <c r="AA4070" s="92"/>
    </row>
    <row r="4071" customHeight="1" spans="1:27">
      <c r="A4071" s="62">
        <v>41</v>
      </c>
      <c r="B4071" s="91">
        <v>4109</v>
      </c>
      <c r="C4071" s="156" t="s">
        <v>8232</v>
      </c>
      <c r="D4071" s="156" t="s">
        <v>8168</v>
      </c>
      <c r="E4071" s="156" t="s">
        <v>2628</v>
      </c>
      <c r="F4071" s="156" t="s">
        <v>34</v>
      </c>
      <c r="G4071" s="157" t="s">
        <v>8233</v>
      </c>
      <c r="H4071" s="68">
        <v>160.1</v>
      </c>
      <c r="I4071" s="68">
        <v>52.2</v>
      </c>
      <c r="J4071" s="71">
        <f>IF(F4071="女",IF(H4071=0,0,VLOOKUP(I4071/(H4071*H4071/10000),标准!M$108:N$112,2,TRUE)),IF(H4071=0,0,VLOOKUP(I4071/(H4071*H4071/10000),标准!M$74:N$78,2,TRUE)))</f>
        <v>100</v>
      </c>
      <c r="K4071" s="72">
        <v>3365</v>
      </c>
      <c r="L4071" s="71">
        <f>IF(A4071&lt;43,IF(F4071="女",VLOOKUP(K4071,标准!K$108:L$128,2,TRUE),VLOOKUP(K4071,标准!K$74:L$94,2,TRUE)),IF(F4071="女",VLOOKUP(K4071,标准!K$39:L$59,2,TRUE),VLOOKUP(K4071,标准!K$3:L$23,2,TRUE)))</f>
        <v>95</v>
      </c>
      <c r="M4071" s="68">
        <v>22</v>
      </c>
      <c r="N4071" s="71">
        <f>IF(M4071="",0,IF(A4071&lt;43,IF(F4071="女",VLOOKUP(M4071,标准!C$108:D$128,2,TRUE),VLOOKUP(M4071,标准!C$74:D$94,2,TRUE)),IF(F4071="女",VLOOKUP(M4071,标准!C$39:D$59,2,TRUE),VLOOKUP(M4071,标准!C$3:D$23,2,TRUE))))</f>
        <v>85</v>
      </c>
      <c r="O4071" s="124">
        <v>176</v>
      </c>
      <c r="P4071" s="71">
        <f>IF(A4071&lt;43,IF(F4071="女",VLOOKUP(O4071/100,标准!E$108:F$128,2,TRUE),VLOOKUP(O4071/100,标准!E$74:F$94,2,TRUE)),IF(F4071="女",VLOOKUP(O4071/100,标准!E$39:F$59,2,TRUE),VLOOKUP(O4071/100,标准!E$3:F$23,2,TRUE)))</f>
        <v>76</v>
      </c>
      <c r="Q4071" s="125">
        <v>3.56</v>
      </c>
      <c r="R4071" s="71">
        <f>IF(Q4071=0,0,IF(A4071&lt;43,IF(F4071="女",IF(Q4071="",0,VLOOKUP(Q4071,标准!I$108:J$138,2,TRUE)),IF(Q4071="",0,VLOOKUP(Q4071,标准!I$74:J$104,2,TRUE))),IF(F4071="女",IF(Q4071="",0,VLOOKUP(Q4071,标准!I$39:J$69,2,TRUE)),IF(Q4071="",0,VLOOKUP(Q4071,标准!I$3:J$33,2,TRUE)))))</f>
        <v>74</v>
      </c>
      <c r="S4071" s="126">
        <v>45</v>
      </c>
      <c r="T4071" s="71">
        <f>IF(A4071&lt;43,IF(F4071="女",VLOOKUP(S4071,标准!G$108:H$138,2,TRUE),VLOOKUP(S4071,标准!G$74:H$99,2,TRUE)),IF(F4071="女",VLOOKUP(S4071,标准!G$39:H$69,2,TRUE),VLOOKUP(S4071,标准!G$3:H$28,2,TRUE)))</f>
        <v>78</v>
      </c>
      <c r="U4071" s="127">
        <v>7.8</v>
      </c>
      <c r="V4071" s="71">
        <f>IF(U4071=0,0,IF(A4071&lt;43,IF(F4071="女",IF(U4071="",0,VLOOKUP(U4071,标准!A$108:B$128,2,TRUE)),IF(U4071="",0,VLOOKUP(U4071,标准!A$74:B$94,2,TRUE))),IF(F4071="女",IF(U4071="",0,VLOOKUP(U4071,标准!A$39:B$59,2,TRUE)),IF(U4071="",0,VLOOKUP(U4071,标准!A$3:B$23,2,TRUE)))))</f>
        <v>85</v>
      </c>
      <c r="W4071" s="86">
        <f t="shared" si="63"/>
        <v>84.95</v>
      </c>
      <c r="X4071" s="87">
        <v>4.7</v>
      </c>
      <c r="Y4071" s="87">
        <v>4.7</v>
      </c>
      <c r="Z4071" s="91"/>
      <c r="AA4071" s="92"/>
    </row>
    <row r="4072" customHeight="1" spans="1:27">
      <c r="A4072" s="62">
        <v>41</v>
      </c>
      <c r="B4072" s="91">
        <v>4110</v>
      </c>
      <c r="C4072" s="156" t="s">
        <v>8234</v>
      </c>
      <c r="D4072" s="156" t="s">
        <v>8168</v>
      </c>
      <c r="E4072" s="156" t="s">
        <v>2628</v>
      </c>
      <c r="F4072" s="156" t="s">
        <v>34</v>
      </c>
      <c r="G4072" s="157" t="s">
        <v>8235</v>
      </c>
      <c r="H4072" s="68">
        <v>163.7</v>
      </c>
      <c r="I4072" s="68">
        <v>53</v>
      </c>
      <c r="J4072" s="71">
        <f>IF(F4072="女",IF(H4072=0,0,VLOOKUP(I4072/(H4072*H4072/10000),标准!M$108:N$112,2,TRUE)),IF(H4072=0,0,VLOOKUP(I4072/(H4072*H4072/10000),标准!M$74:N$78,2,TRUE)))</f>
        <v>100</v>
      </c>
      <c r="K4072" s="72">
        <v>4107</v>
      </c>
      <c r="L4072" s="71">
        <f>IF(A4072&lt;43,IF(F4072="女",VLOOKUP(K4072,标准!K$108:L$128,2,TRUE),VLOOKUP(K4072,标准!K$74:L$94,2,TRUE)),IF(F4072="女",VLOOKUP(K4072,标准!K$39:L$59,2,TRUE),VLOOKUP(K4072,标准!K$3:L$23,2,TRUE)))</f>
        <v>100</v>
      </c>
      <c r="M4072" s="68">
        <v>26</v>
      </c>
      <c r="N4072" s="71">
        <f>IF(M4072="",0,IF(A4072&lt;43,IF(F4072="女",VLOOKUP(M4072,标准!C$108:D$128,2,TRUE),VLOOKUP(M4072,标准!C$74:D$94,2,TRUE)),IF(F4072="女",VLOOKUP(M4072,标准!C$39:D$59,2,TRUE),VLOOKUP(M4072,标准!C$3:D$23,2,TRUE))))</f>
        <v>100</v>
      </c>
      <c r="O4072" s="124">
        <v>170</v>
      </c>
      <c r="P4072" s="71">
        <f>IF(A4072&lt;43,IF(F4072="女",VLOOKUP(O4072/100,标准!E$108:F$128,2,TRUE),VLOOKUP(O4072/100,标准!E$74:F$94,2,TRUE)),IF(F4072="女",VLOOKUP(O4072/100,标准!E$39:F$59,2,TRUE),VLOOKUP(O4072/100,标准!E$3:F$23,2,TRUE)))</f>
        <v>72</v>
      </c>
      <c r="Q4072" s="125">
        <v>4.58</v>
      </c>
      <c r="R4072" s="71">
        <f>IF(Q4072=0,0,IF(A4072&lt;43,IF(F4072="女",IF(Q4072="",0,VLOOKUP(Q4072,标准!I$108:J$138,2,TRUE)),IF(Q4072="",0,VLOOKUP(Q4072,标准!I$74:J$104,2,TRUE))),IF(F4072="女",IF(Q4072="",0,VLOOKUP(Q4072,标准!I$39:J$69,2,TRUE)),IF(Q4072="",0,VLOOKUP(Q4072,标准!I$3:J$33,2,TRUE)))))</f>
        <v>30</v>
      </c>
      <c r="S4072" s="126">
        <v>28</v>
      </c>
      <c r="T4072" s="71">
        <f>IF(A4072&lt;43,IF(F4072="女",VLOOKUP(S4072,标准!G$108:H$138,2,TRUE),VLOOKUP(S4072,标准!G$74:H$99,2,TRUE)),IF(F4072="女",VLOOKUP(S4072,标准!G$39:H$69,2,TRUE),VLOOKUP(S4072,标准!G$3:H$28,2,TRUE)))</f>
        <v>62</v>
      </c>
      <c r="U4072" s="127">
        <v>8.8</v>
      </c>
      <c r="V4072" s="71">
        <f>IF(U4072=0,0,IF(A4072&lt;43,IF(F4072="女",IF(U4072="",0,VLOOKUP(U4072,标准!A$108:B$128,2,TRUE)),IF(U4072="",0,VLOOKUP(U4072,标准!A$74:B$94,2,TRUE))),IF(F4072="女",IF(U4072="",0,VLOOKUP(U4072,标准!A$39:B$59,2,TRUE)),IF(U4072="",0,VLOOKUP(U4072,标准!A$3:B$23,2,TRUE)))))</f>
        <v>74</v>
      </c>
      <c r="W4072" s="86">
        <f t="shared" si="63"/>
        <v>74.2</v>
      </c>
      <c r="X4072" s="87">
        <v>4</v>
      </c>
      <c r="Y4072" s="87">
        <v>4</v>
      </c>
      <c r="Z4072" s="91"/>
      <c r="AA4072" s="92"/>
    </row>
    <row r="4073" customHeight="1" spans="1:27">
      <c r="A4073" s="62">
        <v>41</v>
      </c>
      <c r="B4073" s="91">
        <v>4111</v>
      </c>
      <c r="C4073" s="156" t="s">
        <v>8236</v>
      </c>
      <c r="D4073" s="156" t="s">
        <v>8168</v>
      </c>
      <c r="E4073" s="156" t="s">
        <v>2628</v>
      </c>
      <c r="F4073" s="156" t="s">
        <v>30</v>
      </c>
      <c r="G4073" s="157" t="s">
        <v>8237</v>
      </c>
      <c r="H4073" s="68">
        <v>172</v>
      </c>
      <c r="I4073" s="68">
        <v>73</v>
      </c>
      <c r="J4073" s="71">
        <f>IF(F4073="女",IF(H4073=0,0,VLOOKUP(I4073/(H4073*H4073/10000),标准!M$108:N$112,2,TRUE)),IF(H4073=0,0,VLOOKUP(I4073/(H4073*H4073/10000),标准!M$74:N$78,2,TRUE)))</f>
        <v>80</v>
      </c>
      <c r="K4073" s="72">
        <v>4666</v>
      </c>
      <c r="L4073" s="71">
        <f>IF(A4073&lt;43,IF(F4073="女",VLOOKUP(K4073,标准!K$108:L$128,2,TRUE),VLOOKUP(K4073,标准!K$74:L$94,2,TRUE)),IF(F4073="女",VLOOKUP(K4073,标准!K$39:L$59,2,TRUE),VLOOKUP(K4073,标准!K$3:L$23,2,TRUE)))</f>
        <v>85</v>
      </c>
      <c r="M4073" s="68">
        <v>31.3</v>
      </c>
      <c r="N4073" s="71">
        <f>IF(M4073="",0,IF(A4073&lt;43,IF(F4073="女",VLOOKUP(M4073,标准!C$108:D$128,2,TRUE),VLOOKUP(M4073,标准!C$74:D$94,2,TRUE)),IF(F4073="女",VLOOKUP(M4073,标准!C$39:D$59,2,TRUE),VLOOKUP(M4073,标准!C$3:D$23,2,TRUE))))</f>
        <v>100</v>
      </c>
      <c r="O4073" s="124">
        <v>220</v>
      </c>
      <c r="P4073" s="71">
        <f>IF(A4073&lt;43,IF(F4073="女",VLOOKUP(O4073/100,标准!E$108:F$128,2,TRUE),VLOOKUP(O4073/100,标准!E$74:F$94,2,TRUE)),IF(F4073="女",VLOOKUP(O4073/100,标准!E$39:F$59,2,TRUE),VLOOKUP(O4073/100,标准!E$3:F$23,2,TRUE)))</f>
        <v>66</v>
      </c>
      <c r="Q4073" s="125">
        <v>5.46</v>
      </c>
      <c r="R4073" s="71">
        <f>IF(Q4073=0,0,IF(A4073&lt;43,IF(F4073="女",IF(Q4073="",0,VLOOKUP(Q4073,标准!I$108:J$138,2,TRUE)),IF(Q4073="",0,VLOOKUP(Q4073,标准!I$74:J$104,2,TRUE))),IF(F4073="女",IF(Q4073="",0,VLOOKUP(Q4073,标准!I$39:J$69,2,TRUE)),IF(Q4073="",0,VLOOKUP(Q4073,标准!I$3:J$33,2,TRUE)))))</f>
        <v>20</v>
      </c>
      <c r="S4073" s="126">
        <v>6</v>
      </c>
      <c r="T4073" s="71">
        <f>IF(A4073&lt;43,IF(F4073="女",VLOOKUP(S4073,标准!G$108:H$138,2,TRUE),VLOOKUP(S4073,标准!G$74:H$99,2,TRUE)),IF(F4073="女",VLOOKUP(S4073,标准!G$39:H$69,2,TRUE),VLOOKUP(S4073,标准!G$3:H$28,2,TRUE)))</f>
        <v>20</v>
      </c>
      <c r="U4073" s="127">
        <v>7.8</v>
      </c>
      <c r="V4073" s="71">
        <f>IF(U4073=0,0,IF(A4073&lt;43,IF(F4073="女",IF(U4073="",0,VLOOKUP(U4073,标准!A$108:B$128,2,TRUE)),IF(U4073="",0,VLOOKUP(U4073,标准!A$74:B$94,2,TRUE))),IF(F4073="女",IF(U4073="",0,VLOOKUP(U4073,标准!A$39:B$59,2,TRUE)),IF(U4073="",0,VLOOKUP(U4073,标准!A$3:B$23,2,TRUE)))))</f>
        <v>72</v>
      </c>
      <c r="W4073" s="86">
        <f t="shared" si="63"/>
        <v>61.75</v>
      </c>
      <c r="X4073" s="87"/>
      <c r="Y4073" s="87"/>
      <c r="Z4073" s="91"/>
      <c r="AA4073" s="92"/>
    </row>
    <row r="4074" customHeight="1" spans="1:27">
      <c r="A4074" s="62">
        <v>41</v>
      </c>
      <c r="B4074" s="91">
        <v>4112</v>
      </c>
      <c r="C4074" s="156" t="s">
        <v>8238</v>
      </c>
      <c r="D4074" s="156" t="s">
        <v>8168</v>
      </c>
      <c r="E4074" s="156" t="s">
        <v>2628</v>
      </c>
      <c r="F4074" s="156" t="s">
        <v>30</v>
      </c>
      <c r="G4074" s="157" t="s">
        <v>8239</v>
      </c>
      <c r="H4074" s="68">
        <v>169</v>
      </c>
      <c r="I4074" s="68">
        <v>66.4</v>
      </c>
      <c r="J4074" s="71">
        <f>IF(F4074="女",IF(H4074=0,0,VLOOKUP(I4074/(H4074*H4074/10000),标准!M$108:N$112,2,TRUE)),IF(H4074=0,0,VLOOKUP(I4074/(H4074*H4074/10000),标准!M$74:N$78,2,TRUE)))</f>
        <v>100</v>
      </c>
      <c r="K4074" s="72">
        <v>3411</v>
      </c>
      <c r="L4074" s="71">
        <f>IF(A4074&lt;43,IF(F4074="女",VLOOKUP(K4074,标准!K$108:L$128,2,TRUE),VLOOKUP(K4074,标准!K$74:L$94,2,TRUE)),IF(F4074="女",VLOOKUP(K4074,标准!K$39:L$59,2,TRUE),VLOOKUP(K4074,标准!K$3:L$23,2,TRUE)))</f>
        <v>64</v>
      </c>
      <c r="M4074" s="68">
        <v>8.5</v>
      </c>
      <c r="N4074" s="71">
        <f>IF(M4074="",0,IF(A4074&lt;43,IF(F4074="女",VLOOKUP(M4074,标准!C$108:D$128,2,TRUE),VLOOKUP(M4074,标准!C$74:D$94,2,TRUE)),IF(F4074="女",VLOOKUP(M4074,标准!C$39:D$59,2,TRUE),VLOOKUP(M4074,标准!C$3:D$23,2,TRUE))))</f>
        <v>66</v>
      </c>
      <c r="O4074" s="124">
        <v>218</v>
      </c>
      <c r="P4074" s="71">
        <f>IF(A4074&lt;43,IF(F4074="女",VLOOKUP(O4074/100,标准!E$108:F$128,2,TRUE),VLOOKUP(O4074/100,标准!E$74:F$94,2,TRUE)),IF(F4074="女",VLOOKUP(O4074/100,标准!E$39:F$59,2,TRUE),VLOOKUP(O4074/100,标准!E$3:F$23,2,TRUE)))</f>
        <v>64</v>
      </c>
      <c r="Q4074" s="125">
        <v>5.48</v>
      </c>
      <c r="R4074" s="71">
        <f>IF(Q4074=0,0,IF(A4074&lt;43,IF(F4074="女",IF(Q4074="",0,VLOOKUP(Q4074,标准!I$108:J$138,2,TRUE)),IF(Q4074="",0,VLOOKUP(Q4074,标准!I$74:J$104,2,TRUE))),IF(F4074="女",IF(Q4074="",0,VLOOKUP(Q4074,标准!I$39:J$69,2,TRUE)),IF(Q4074="",0,VLOOKUP(Q4074,标准!I$3:J$33,2,TRUE)))))</f>
        <v>20</v>
      </c>
      <c r="S4074" s="126">
        <v>2</v>
      </c>
      <c r="T4074" s="71">
        <f>IF(A4074&lt;43,IF(F4074="女",VLOOKUP(S4074,标准!G$108:H$138,2,TRUE),VLOOKUP(S4074,标准!G$74:H$99,2,TRUE)),IF(F4074="女",VLOOKUP(S4074,标准!G$39:H$69,2,TRUE),VLOOKUP(S4074,标准!G$3:H$28,2,TRUE)))</f>
        <v>0</v>
      </c>
      <c r="U4074" s="127">
        <v>8</v>
      </c>
      <c r="V4074" s="71">
        <f>IF(U4074=0,0,IF(A4074&lt;43,IF(F4074="女",IF(U4074="",0,VLOOKUP(U4074,标准!A$108:B$128,2,TRUE)),IF(U4074="",0,VLOOKUP(U4074,标准!A$74:B$94,2,TRUE))),IF(F4074="女",IF(U4074="",0,VLOOKUP(U4074,标准!A$39:B$59,2,TRUE)),IF(U4074="",0,VLOOKUP(U4074,标准!A$3:B$23,2,TRUE)))))</f>
        <v>70</v>
      </c>
      <c r="W4074" s="86">
        <f t="shared" si="63"/>
        <v>55.6</v>
      </c>
      <c r="X4074" s="87">
        <v>4.3</v>
      </c>
      <c r="Y4074" s="87">
        <v>4.4</v>
      </c>
      <c r="Z4074" s="91"/>
      <c r="AA4074" s="92"/>
    </row>
    <row r="4075" customHeight="1" spans="1:27">
      <c r="A4075" s="62">
        <v>41</v>
      </c>
      <c r="B4075" s="91">
        <v>4113</v>
      </c>
      <c r="C4075" s="156" t="s">
        <v>8240</v>
      </c>
      <c r="D4075" s="156" t="s">
        <v>8168</v>
      </c>
      <c r="E4075" s="156" t="s">
        <v>2628</v>
      </c>
      <c r="F4075" s="156" t="s">
        <v>34</v>
      </c>
      <c r="G4075" s="157" t="s">
        <v>8241</v>
      </c>
      <c r="H4075" s="68">
        <v>163.8</v>
      </c>
      <c r="I4075" s="68">
        <v>50.5</v>
      </c>
      <c r="J4075" s="71">
        <f>IF(F4075="女",IF(H4075=0,0,VLOOKUP(I4075/(H4075*H4075/10000),标准!M$108:N$112,2,TRUE)),IF(H4075=0,0,VLOOKUP(I4075/(H4075*H4075/10000),标准!M$74:N$78,2,TRUE)))</f>
        <v>100</v>
      </c>
      <c r="K4075" s="72">
        <v>3819</v>
      </c>
      <c r="L4075" s="71">
        <f>IF(A4075&lt;43,IF(F4075="女",VLOOKUP(K4075,标准!K$108:L$128,2,TRUE),VLOOKUP(K4075,标准!K$74:L$94,2,TRUE)),IF(F4075="女",VLOOKUP(K4075,标准!K$39:L$59,2,TRUE),VLOOKUP(K4075,标准!K$3:L$23,2,TRUE)))</f>
        <v>100</v>
      </c>
      <c r="M4075" s="68">
        <v>22</v>
      </c>
      <c r="N4075" s="71">
        <f>IF(M4075="",0,IF(A4075&lt;43,IF(F4075="女",VLOOKUP(M4075,标准!C$108:D$128,2,TRUE),VLOOKUP(M4075,标准!C$74:D$94,2,TRUE)),IF(F4075="女",VLOOKUP(M4075,标准!C$39:D$59,2,TRUE),VLOOKUP(M4075,标准!C$3:D$23,2,TRUE))))</f>
        <v>85</v>
      </c>
      <c r="O4075" s="124">
        <v>206</v>
      </c>
      <c r="P4075" s="71">
        <f>IF(A4075&lt;43,IF(F4075="女",VLOOKUP(O4075/100,标准!E$108:F$128,2,TRUE),VLOOKUP(O4075/100,标准!E$74:F$94,2,TRUE)),IF(F4075="女",VLOOKUP(O4075/100,标准!E$39:F$59,2,TRUE),VLOOKUP(O4075/100,标准!E$3:F$23,2,TRUE)))</f>
        <v>95</v>
      </c>
      <c r="Q4075" s="125">
        <v>4.01</v>
      </c>
      <c r="R4075" s="71">
        <f>IF(Q4075=0,0,IF(A4075&lt;43,IF(F4075="女",IF(Q4075="",0,VLOOKUP(Q4075,标准!I$108:J$138,2,TRUE)),IF(Q4075="",0,VLOOKUP(Q4075,标准!I$74:J$104,2,TRUE))),IF(F4075="女",IF(Q4075="",0,VLOOKUP(Q4075,标准!I$39:J$69,2,TRUE)),IF(Q4075="",0,VLOOKUP(Q4075,标准!I$3:J$33,2,TRUE)))))</f>
        <v>72</v>
      </c>
      <c r="S4075" s="126">
        <v>27</v>
      </c>
      <c r="T4075" s="71">
        <f>IF(A4075&lt;43,IF(F4075="女",VLOOKUP(S4075,标准!G$108:H$138,2,TRUE),VLOOKUP(S4075,标准!G$74:H$99,2,TRUE)),IF(F4075="女",VLOOKUP(S4075,标准!G$39:H$69,2,TRUE),VLOOKUP(S4075,标准!G$3:H$28,2,TRUE)))</f>
        <v>60</v>
      </c>
      <c r="U4075" s="127">
        <v>8.2</v>
      </c>
      <c r="V4075" s="71">
        <f>IF(U4075=0,0,IF(A4075&lt;43,IF(F4075="女",IF(U4075="",0,VLOOKUP(U4075,标准!A$108:B$128,2,TRUE)),IF(U4075="",0,VLOOKUP(U4075,标准!A$74:B$94,2,TRUE))),IF(F4075="女",IF(U4075="",0,VLOOKUP(U4075,标准!A$39:B$59,2,TRUE)),IF(U4075="",0,VLOOKUP(U4075,标准!A$3:B$23,2,TRUE)))))</f>
        <v>80</v>
      </c>
      <c r="W4075" s="86">
        <f t="shared" si="63"/>
        <v>84.4</v>
      </c>
      <c r="X4075" s="87">
        <v>4</v>
      </c>
      <c r="Y4075" s="87">
        <v>3.9</v>
      </c>
      <c r="Z4075" s="91"/>
      <c r="AA4075" s="92"/>
    </row>
    <row r="4076" customHeight="1" spans="1:27">
      <c r="A4076" s="62">
        <v>41</v>
      </c>
      <c r="B4076" s="91">
        <v>4114</v>
      </c>
      <c r="C4076" s="156" t="s">
        <v>8242</v>
      </c>
      <c r="D4076" s="156" t="s">
        <v>8168</v>
      </c>
      <c r="E4076" s="156" t="s">
        <v>2628</v>
      </c>
      <c r="F4076" s="156" t="s">
        <v>30</v>
      </c>
      <c r="G4076" s="157" t="s">
        <v>8243</v>
      </c>
      <c r="H4076" s="68">
        <v>168.6</v>
      </c>
      <c r="I4076" s="68">
        <v>63.7</v>
      </c>
      <c r="J4076" s="71">
        <f>IF(F4076="女",IF(H4076=0,0,VLOOKUP(I4076/(H4076*H4076/10000),标准!M$108:N$112,2,TRUE)),IF(H4076=0,0,VLOOKUP(I4076/(H4076*H4076/10000),标准!M$74:N$78,2,TRUE)))</f>
        <v>100</v>
      </c>
      <c r="K4076" s="72">
        <v>4467</v>
      </c>
      <c r="L4076" s="71">
        <f>IF(A4076&lt;43,IF(F4076="女",VLOOKUP(K4076,标准!K$108:L$128,2,TRUE),VLOOKUP(K4076,标准!K$74:L$94,2,TRUE)),IF(F4076="女",VLOOKUP(K4076,标准!K$39:L$59,2,TRUE),VLOOKUP(K4076,标准!K$3:L$23,2,TRUE)))</f>
        <v>80</v>
      </c>
      <c r="M4076" s="68">
        <v>9.5</v>
      </c>
      <c r="N4076" s="71">
        <f>IF(M4076="",0,IF(A4076&lt;43,IF(F4076="女",VLOOKUP(M4076,标准!C$108:D$128,2,TRUE),VLOOKUP(M4076,标准!C$74:D$94,2,TRUE)),IF(F4076="女",VLOOKUP(M4076,标准!C$39:D$59,2,TRUE),VLOOKUP(M4076,标准!C$3:D$23,2,TRUE))))</f>
        <v>68</v>
      </c>
      <c r="O4076" s="124">
        <v>220</v>
      </c>
      <c r="P4076" s="71">
        <f>IF(A4076&lt;43,IF(F4076="女",VLOOKUP(O4076/100,标准!E$108:F$128,2,TRUE),VLOOKUP(O4076/100,标准!E$74:F$94,2,TRUE)),IF(F4076="女",VLOOKUP(O4076/100,标准!E$39:F$59,2,TRUE),VLOOKUP(O4076/100,标准!E$3:F$23,2,TRUE)))</f>
        <v>66</v>
      </c>
      <c r="Q4076" s="125">
        <v>4.21</v>
      </c>
      <c r="R4076" s="71">
        <f>IF(Q4076=0,0,IF(A4076&lt;43,IF(F4076="女",IF(Q4076="",0,VLOOKUP(Q4076,标准!I$108:J$138,2,TRUE)),IF(Q4076="",0,VLOOKUP(Q4076,标准!I$74:J$104,2,TRUE))),IF(F4076="女",IF(Q4076="",0,VLOOKUP(Q4076,标准!I$39:J$69,2,TRUE)),IF(Q4076="",0,VLOOKUP(Q4076,标准!I$3:J$33,2,TRUE)))))</f>
        <v>64</v>
      </c>
      <c r="S4076" s="126"/>
      <c r="T4076" s="71">
        <f>IF(A4076&lt;43,IF(F4076="女",VLOOKUP(S4076,标准!G$108:H$138,2,TRUE),VLOOKUP(S4076,标准!G$74:H$99,2,TRUE)),IF(F4076="女",VLOOKUP(S4076,标准!G$39:H$69,2,TRUE),VLOOKUP(S4076,标准!G$3:H$28,2,TRUE)))</f>
        <v>0</v>
      </c>
      <c r="U4076" s="127">
        <v>7.5</v>
      </c>
      <c r="V4076" s="71">
        <f>IF(U4076=0,0,IF(A4076&lt;43,IF(F4076="女",IF(U4076="",0,VLOOKUP(U4076,标准!A$108:B$128,2,TRUE)),IF(U4076="",0,VLOOKUP(U4076,标准!A$74:B$94,2,TRUE))),IF(F4076="女",IF(U4076="",0,VLOOKUP(U4076,标准!A$39:B$59,2,TRUE)),IF(U4076="",0,VLOOKUP(U4076,标准!A$3:B$23,2,TRUE)))))</f>
        <v>76</v>
      </c>
      <c r="W4076" s="86">
        <f t="shared" si="63"/>
        <v>68.4</v>
      </c>
      <c r="X4076" s="87">
        <v>3.9</v>
      </c>
      <c r="Y4076" s="87">
        <v>4</v>
      </c>
      <c r="Z4076" s="91"/>
      <c r="AA4076" s="92"/>
    </row>
    <row r="4077" customHeight="1" spans="1:27">
      <c r="A4077" s="62">
        <v>41</v>
      </c>
      <c r="B4077" s="91">
        <v>4115</v>
      </c>
      <c r="C4077" s="156" t="s">
        <v>8244</v>
      </c>
      <c r="D4077" s="156" t="s">
        <v>8245</v>
      </c>
      <c r="E4077" s="156" t="s">
        <v>2628</v>
      </c>
      <c r="F4077" s="156" t="s">
        <v>30</v>
      </c>
      <c r="G4077" s="157" t="s">
        <v>8246</v>
      </c>
      <c r="H4077" s="68"/>
      <c r="I4077" s="68"/>
      <c r="J4077" s="71">
        <f>IF(F4077="女",IF(H4077=0,0,VLOOKUP(I4077/(H4077*H4077/10000),标准!M$108:N$112,2,TRUE)),IF(H4077=0,0,VLOOKUP(I4077/(H4077*H4077/10000),标准!M$74:N$78,2,TRUE)))</f>
        <v>0</v>
      </c>
      <c r="K4077" s="72"/>
      <c r="L4077" s="71">
        <f>IF(A4077&lt;43,IF(F4077="女",VLOOKUP(K4077,标准!K$108:L$128,2,TRUE),VLOOKUP(K4077,标准!K$74:L$94,2,TRUE)),IF(F4077="女",VLOOKUP(K4077,标准!K$39:L$59,2,TRUE),VLOOKUP(K4077,标准!K$3:L$23,2,TRUE)))</f>
        <v>0</v>
      </c>
      <c r="M4077" s="68">
        <v>0</v>
      </c>
      <c r="N4077" s="71">
        <f>IF(M4077="",0,IF(A4077&lt;43,IF(F4077="女",VLOOKUP(M4077,标准!C$108:D$128,2,TRUE),VLOOKUP(M4077,标准!C$74:D$94,2,TRUE)),IF(F4077="女",VLOOKUP(M4077,标准!C$39:D$59,2,TRUE),VLOOKUP(M4077,标准!C$3:D$23,2,TRUE))))</f>
        <v>20</v>
      </c>
      <c r="O4077" s="72"/>
      <c r="P4077" s="71">
        <f>IF(A4077&lt;43,IF(F4077="女",VLOOKUP(O4077/100,标准!E$108:F$128,2,TRUE),VLOOKUP(O4077/100,标准!E$74:F$94,2,TRUE)),IF(F4077="女",VLOOKUP(O4077/100,标准!E$39:F$59,2,TRUE),VLOOKUP(O4077/100,标准!E$3:F$23,2,TRUE)))</f>
        <v>0</v>
      </c>
      <c r="Q4077" s="82"/>
      <c r="R4077" s="71">
        <f>IF(Q4077=0,0,IF(A4077&lt;43,IF(F4077="女",IF(Q4077="",0,VLOOKUP(Q4077,标准!I$108:J$138,2,TRUE)),IF(Q4077="",0,VLOOKUP(Q4077,标准!I$74:J$104,2,TRUE))),IF(F4077="女",IF(Q4077="",0,VLOOKUP(Q4077,标准!I$39:J$69,2,TRUE)),IF(Q4077="",0,VLOOKUP(Q4077,标准!I$3:J$33,2,TRUE)))))</f>
        <v>0</v>
      </c>
      <c r="S4077" s="83"/>
      <c r="T4077" s="71">
        <f>IF(A4077&lt;43,IF(F4077="女",VLOOKUP(S4077,标准!G$108:H$138,2,TRUE),VLOOKUP(S4077,标准!G$74:H$99,2,TRUE)),IF(F4077="女",VLOOKUP(S4077,标准!G$39:H$69,2,TRUE),VLOOKUP(S4077,标准!G$3:H$28,2,TRUE)))</f>
        <v>0</v>
      </c>
      <c r="U4077" s="89"/>
      <c r="V4077" s="71">
        <f>IF(U4077=0,0,IF(A4077&lt;43,IF(F4077="女",IF(U4077="",0,VLOOKUP(U4077,标准!A$108:B$128,2,TRUE)),IF(U4077="",0,VLOOKUP(U4077,标准!A$74:B$94,2,TRUE))),IF(F4077="女",IF(U4077="",0,VLOOKUP(U4077,标准!A$39:B$59,2,TRUE)),IF(U4077="",0,VLOOKUP(U4077,标准!A$3:B$23,2,TRUE)))))</f>
        <v>0</v>
      </c>
      <c r="W4077" s="86">
        <v>80</v>
      </c>
      <c r="X4077" s="87"/>
      <c r="Y4077" s="87"/>
      <c r="Z4077" s="91"/>
      <c r="AA4077" s="92" t="s">
        <v>32</v>
      </c>
    </row>
    <row r="4078" customHeight="1" spans="1:27">
      <c r="A4078" s="62">
        <v>41</v>
      </c>
      <c r="B4078" s="91">
        <v>4116</v>
      </c>
      <c r="C4078" s="156" t="s">
        <v>8247</v>
      </c>
      <c r="D4078" s="156" t="s">
        <v>8245</v>
      </c>
      <c r="E4078" s="156" t="s">
        <v>2628</v>
      </c>
      <c r="F4078" s="156" t="s">
        <v>34</v>
      </c>
      <c r="G4078" s="157" t="s">
        <v>8248</v>
      </c>
      <c r="H4078" s="68">
        <v>159.6</v>
      </c>
      <c r="I4078" s="68">
        <v>54.4</v>
      </c>
      <c r="J4078" s="71">
        <f>IF(F4078="女",IF(H4078=0,0,VLOOKUP(I4078/(H4078*H4078/10000),标准!M$108:N$112,2,TRUE)),IF(H4078=0,0,VLOOKUP(I4078/(H4078*H4078/10000),标准!M$74:N$78,2,TRUE)))</f>
        <v>100</v>
      </c>
      <c r="K4078" s="72">
        <v>2840</v>
      </c>
      <c r="L4078" s="71">
        <f>IF(A4078&lt;43,IF(F4078="女",VLOOKUP(K4078,标准!K$108:L$128,2,TRUE),VLOOKUP(K4078,标准!K$74:L$94,2,TRUE)),IF(F4078="女",VLOOKUP(K4078,标准!K$39:L$59,2,TRUE),VLOOKUP(K4078,标准!K$3:L$23,2,TRUE)))</f>
        <v>76</v>
      </c>
      <c r="M4078" s="68">
        <v>18.5</v>
      </c>
      <c r="N4078" s="71">
        <f>IF(M4078="",0,IF(A4078&lt;43,IF(F4078="女",VLOOKUP(M4078,标准!C$108:D$128,2,TRUE),VLOOKUP(M4078,标准!C$74:D$94,2,TRUE)),IF(F4078="女",VLOOKUP(M4078,标准!C$39:D$59,2,TRUE),VLOOKUP(M4078,标准!C$3:D$23,2,TRUE))))</f>
        <v>78</v>
      </c>
      <c r="O4078" s="77">
        <v>176</v>
      </c>
      <c r="P4078" s="71">
        <f>IF(A4078&lt;43,IF(F4078="女",VLOOKUP(O4078/100,标准!E$108:F$128,2,TRUE),VLOOKUP(O4078/100,标准!E$74:F$94,2,TRUE)),IF(F4078="女",VLOOKUP(O4078/100,标准!E$39:F$59,2,TRUE),VLOOKUP(O4078/100,标准!E$3:F$23,2,TRUE)))</f>
        <v>76</v>
      </c>
      <c r="Q4078" s="81">
        <v>4.3</v>
      </c>
      <c r="R4078" s="71">
        <f>IF(Q4078=0,0,IF(A4078&lt;43,IF(F4078="女",IF(Q4078="",0,VLOOKUP(Q4078,标准!I$108:J$138,2,TRUE)),IF(Q4078="",0,VLOOKUP(Q4078,标准!I$74:J$104,2,TRUE))),IF(F4078="女",IF(Q4078="",0,VLOOKUP(Q4078,标准!I$39:J$69,2,TRUE)),IF(Q4078="",0,VLOOKUP(Q4078,标准!I$3:J$33,2,TRUE)))))</f>
        <v>60</v>
      </c>
      <c r="S4078" s="76">
        <v>23</v>
      </c>
      <c r="T4078" s="71">
        <f>IF(A4078&lt;43,IF(F4078="女",VLOOKUP(S4078,标准!G$108:H$138,2,TRUE),VLOOKUP(S4078,标准!G$74:H$99,2,TRUE)),IF(F4078="女",VLOOKUP(S4078,标准!G$39:H$69,2,TRUE),VLOOKUP(S4078,标准!G$3:H$28,2,TRUE)))</f>
        <v>40</v>
      </c>
      <c r="U4078" s="88">
        <v>9.1</v>
      </c>
      <c r="V4078" s="71">
        <f>IF(U4078=0,0,IF(A4078&lt;43,IF(F4078="女",IF(U4078="",0,VLOOKUP(U4078,标准!A$108:B$128,2,TRUE)),IF(U4078="",0,VLOOKUP(U4078,标准!A$74:B$94,2,TRUE))),IF(F4078="女",IF(U4078="",0,VLOOKUP(U4078,标准!A$39:B$59,2,TRUE)),IF(U4078="",0,VLOOKUP(U4078,标准!A$3:B$23,2,TRUE)))))</f>
        <v>72</v>
      </c>
      <c r="W4078" s="86">
        <f t="shared" si="63"/>
        <v>72.2</v>
      </c>
      <c r="X4078" s="87">
        <v>4.7</v>
      </c>
      <c r="Y4078" s="87">
        <v>4.1</v>
      </c>
      <c r="Z4078" s="91"/>
      <c r="AA4078" s="92"/>
    </row>
    <row r="4079" customHeight="1" spans="1:27">
      <c r="A4079" s="62">
        <v>41</v>
      </c>
      <c r="B4079" s="91">
        <v>4117</v>
      </c>
      <c r="C4079" s="156" t="s">
        <v>8249</v>
      </c>
      <c r="D4079" s="156" t="s">
        <v>8245</v>
      </c>
      <c r="E4079" s="156" t="s">
        <v>2628</v>
      </c>
      <c r="F4079" s="156" t="s">
        <v>30</v>
      </c>
      <c r="G4079" s="157" t="s">
        <v>8250</v>
      </c>
      <c r="H4079" s="68">
        <v>172.2</v>
      </c>
      <c r="I4079" s="68">
        <v>76.8</v>
      </c>
      <c r="J4079" s="71">
        <f>IF(F4079="女",IF(H4079=0,0,VLOOKUP(I4079/(H4079*H4079/10000),标准!M$108:N$112,2,TRUE)),IF(H4079=0,0,VLOOKUP(I4079/(H4079*H4079/10000),标准!M$74:N$78,2,TRUE)))</f>
        <v>80</v>
      </c>
      <c r="K4079" s="72">
        <v>4919</v>
      </c>
      <c r="L4079" s="71">
        <f>IF(A4079&lt;43,IF(F4079="女",VLOOKUP(K4079,标准!K$108:L$128,2,TRUE),VLOOKUP(K4079,标准!K$74:L$94,2,TRUE)),IF(F4079="女",VLOOKUP(K4079,标准!K$39:L$59,2,TRUE),VLOOKUP(K4079,标准!K$3:L$23,2,TRUE)))</f>
        <v>90</v>
      </c>
      <c r="M4079" s="68">
        <v>7.5</v>
      </c>
      <c r="N4079" s="71">
        <f>IF(M4079="",0,IF(A4079&lt;43,IF(F4079="女",VLOOKUP(M4079,标准!C$108:D$128,2,TRUE),VLOOKUP(M4079,标准!C$74:D$94,2,TRUE)),IF(F4079="女",VLOOKUP(M4079,标准!C$39:D$59,2,TRUE),VLOOKUP(M4079,标准!C$3:D$23,2,TRUE))))</f>
        <v>64</v>
      </c>
      <c r="O4079" s="116">
        <v>205</v>
      </c>
      <c r="P4079" s="71">
        <f>IF(A4079&lt;43,IF(F4079="女",VLOOKUP(O4079/100,标准!E$108:F$128,2,TRUE),VLOOKUP(O4079/100,标准!E$74:F$94,2,TRUE)),IF(F4079="女",VLOOKUP(O4079/100,标准!E$39:F$59,2,TRUE),VLOOKUP(O4079/100,标准!E$3:F$23,2,TRUE)))</f>
        <v>50</v>
      </c>
      <c r="Q4079" s="81">
        <v>4.08</v>
      </c>
      <c r="R4079" s="71">
        <f>IF(Q4079=0,0,IF(A4079&lt;43,IF(F4079="女",IF(Q4079="",0,VLOOKUP(Q4079,标准!I$108:J$138,2,TRUE)),IF(Q4079="",0,VLOOKUP(Q4079,标准!I$74:J$104,2,TRUE))),IF(F4079="女",IF(Q4079="",0,VLOOKUP(Q4079,标准!I$39:J$69,2,TRUE)),IF(Q4079="",0,VLOOKUP(Q4079,标准!I$3:J$33,2,TRUE)))))</f>
        <v>68</v>
      </c>
      <c r="S4079" s="76">
        <v>3</v>
      </c>
      <c r="T4079" s="71">
        <f>IF(A4079&lt;43,IF(F4079="女",VLOOKUP(S4079,标准!G$108:H$138,2,TRUE),VLOOKUP(S4079,标准!G$74:H$99,2,TRUE)),IF(F4079="女",VLOOKUP(S4079,标准!G$39:H$69,2,TRUE),VLOOKUP(S4079,标准!G$3:H$28,2,TRUE)))</f>
        <v>0</v>
      </c>
      <c r="U4079" s="88">
        <v>7.4</v>
      </c>
      <c r="V4079" s="71">
        <f>IF(U4079=0,0,IF(A4079&lt;43,IF(F4079="女",IF(U4079="",0,VLOOKUP(U4079,标准!A$108:B$128,2,TRUE)),IF(U4079="",0,VLOOKUP(U4079,标准!A$74:B$94,2,TRUE))),IF(F4079="女",IF(U4079="",0,VLOOKUP(U4079,标准!A$39:B$59,2,TRUE)),IF(U4079="",0,VLOOKUP(U4079,标准!A$3:B$23,2,TRUE)))))</f>
        <v>76</v>
      </c>
      <c r="W4079" s="86">
        <f t="shared" si="63"/>
        <v>65.7</v>
      </c>
      <c r="X4079" s="87">
        <v>4.7</v>
      </c>
      <c r="Y4079" s="87">
        <v>4.9</v>
      </c>
      <c r="Z4079" s="91"/>
      <c r="AA4079" s="92"/>
    </row>
    <row r="4080" customHeight="1" spans="1:27">
      <c r="A4080" s="62">
        <v>41</v>
      </c>
      <c r="B4080" s="91">
        <v>4118</v>
      </c>
      <c r="C4080" s="156" t="s">
        <v>8251</v>
      </c>
      <c r="D4080" s="156" t="s">
        <v>8245</v>
      </c>
      <c r="E4080" s="156" t="s">
        <v>2628</v>
      </c>
      <c r="F4080" s="156" t="s">
        <v>34</v>
      </c>
      <c r="G4080" s="157" t="s">
        <v>8252</v>
      </c>
      <c r="H4080" s="68">
        <v>159.1</v>
      </c>
      <c r="I4080" s="68">
        <v>71.9</v>
      </c>
      <c r="J4080" s="71">
        <f>IF(F4080="女",IF(H4080=0,0,VLOOKUP(I4080/(H4080*H4080/10000),标准!M$108:N$112,2,TRUE)),IF(H4080=0,0,VLOOKUP(I4080/(H4080*H4080/10000),标准!M$74:N$78,2,TRUE)))</f>
        <v>60</v>
      </c>
      <c r="K4080" s="72">
        <v>2567</v>
      </c>
      <c r="L4080" s="71">
        <f>IF(A4080&lt;43,IF(F4080="女",VLOOKUP(K4080,标准!K$108:L$128,2,TRUE),VLOOKUP(K4080,标准!K$74:L$94,2,TRUE)),IF(F4080="女",VLOOKUP(K4080,标准!K$39:L$59,2,TRUE),VLOOKUP(K4080,标准!K$3:L$23,2,TRUE)))</f>
        <v>70</v>
      </c>
      <c r="M4080" s="68">
        <v>16.3</v>
      </c>
      <c r="N4080" s="71">
        <f>IF(M4080="",0,IF(A4080&lt;43,IF(F4080="女",VLOOKUP(M4080,标准!C$108:D$128,2,TRUE),VLOOKUP(M4080,标准!C$74:D$94,2,TRUE)),IF(F4080="女",VLOOKUP(M4080,标准!C$39:D$59,2,TRUE),VLOOKUP(M4080,标准!C$3:D$23,2,TRUE))))</f>
        <v>74</v>
      </c>
      <c r="O4080" s="77">
        <v>145</v>
      </c>
      <c r="P4080" s="71">
        <f>IF(A4080&lt;43,IF(F4080="女",VLOOKUP(O4080/100,标准!E$108:F$128,2,TRUE),VLOOKUP(O4080/100,标准!E$74:F$94,2,TRUE)),IF(F4080="女",VLOOKUP(O4080/100,标准!E$39:F$59,2,TRUE),VLOOKUP(O4080/100,标准!E$3:F$23,2,TRUE)))</f>
        <v>40</v>
      </c>
      <c r="Q4080" s="81">
        <v>5</v>
      </c>
      <c r="R4080" s="71">
        <f>IF(Q4080=0,0,IF(A4080&lt;43,IF(F4080="女",IF(Q4080="",0,VLOOKUP(Q4080,标准!I$108:J$138,2,TRUE)),IF(Q4080="",0,VLOOKUP(Q4080,标准!I$74:J$104,2,TRUE))),IF(F4080="女",IF(Q4080="",0,VLOOKUP(Q4080,标准!I$39:J$69,2,TRUE)),IF(Q4080="",0,VLOOKUP(Q4080,标准!I$3:J$33,2,TRUE)))))</f>
        <v>30</v>
      </c>
      <c r="S4080" s="76">
        <v>42</v>
      </c>
      <c r="T4080" s="71">
        <f>IF(A4080&lt;43,IF(F4080="女",VLOOKUP(S4080,标准!G$108:H$138,2,TRUE),VLOOKUP(S4080,标准!G$74:H$99,2,TRUE)),IF(F4080="女",VLOOKUP(S4080,标准!G$39:H$69,2,TRUE),VLOOKUP(S4080,标准!G$3:H$28,2,TRUE)))</f>
        <v>76</v>
      </c>
      <c r="U4080" s="88">
        <v>9.6</v>
      </c>
      <c r="V4080" s="71">
        <f>IF(U4080=0,0,IF(A4080&lt;43,IF(F4080="女",IF(U4080="",0,VLOOKUP(U4080,标准!A$108:B$128,2,TRUE)),IF(U4080="",0,VLOOKUP(U4080,标准!A$74:B$94,2,TRUE))),IF(F4080="女",IF(U4080="",0,VLOOKUP(U4080,标准!A$39:B$59,2,TRUE)),IF(U4080="",0,VLOOKUP(U4080,标准!A$3:B$23,2,TRUE)))))</f>
        <v>66</v>
      </c>
      <c r="W4080" s="86">
        <f t="shared" si="63"/>
        <v>57.7</v>
      </c>
      <c r="X4080" s="87">
        <v>3.7</v>
      </c>
      <c r="Y4080" s="87">
        <v>4.7</v>
      </c>
      <c r="Z4080" s="91"/>
      <c r="AA4080" s="92"/>
    </row>
    <row r="4081" customHeight="1" spans="1:27">
      <c r="A4081" s="62">
        <v>41</v>
      </c>
      <c r="B4081" s="91">
        <v>4119</v>
      </c>
      <c r="C4081" s="156" t="s">
        <v>8253</v>
      </c>
      <c r="D4081" s="156" t="s">
        <v>8245</v>
      </c>
      <c r="E4081" s="156" t="s">
        <v>2628</v>
      </c>
      <c r="F4081" s="156" t="s">
        <v>34</v>
      </c>
      <c r="G4081" s="157" t="s">
        <v>8254</v>
      </c>
      <c r="H4081" s="68">
        <v>152.8</v>
      </c>
      <c r="I4081" s="68">
        <v>41.7</v>
      </c>
      <c r="J4081" s="71">
        <f>IF(F4081="女",IF(H4081=0,0,VLOOKUP(I4081/(H4081*H4081/10000),标准!M$108:N$112,2,TRUE)),IF(H4081=0,0,VLOOKUP(I4081/(H4081*H4081/10000),标准!M$74:N$78,2,TRUE)))</f>
        <v>100</v>
      </c>
      <c r="K4081" s="72">
        <v>2492</v>
      </c>
      <c r="L4081" s="71">
        <f>IF(A4081&lt;43,IF(F4081="女",VLOOKUP(K4081,标准!K$108:L$128,2,TRUE),VLOOKUP(K4081,标准!K$74:L$94,2,TRUE)),IF(F4081="女",VLOOKUP(K4081,标准!K$39:L$59,2,TRUE),VLOOKUP(K4081,标准!K$3:L$23,2,TRUE)))</f>
        <v>68</v>
      </c>
      <c r="M4081" s="68">
        <v>12</v>
      </c>
      <c r="N4081" s="71">
        <f>IF(M4081="",0,IF(A4081&lt;43,IF(F4081="女",VLOOKUP(M4081,标准!C$108:D$128,2,TRUE),VLOOKUP(M4081,标准!C$74:D$94,2,TRUE)),IF(F4081="女",VLOOKUP(M4081,标准!C$39:D$59,2,TRUE),VLOOKUP(M4081,标准!C$3:D$23,2,TRUE))))</f>
        <v>68</v>
      </c>
      <c r="O4081" s="77">
        <v>150</v>
      </c>
      <c r="P4081" s="71">
        <f>IF(A4081&lt;43,IF(F4081="女",VLOOKUP(O4081/100,标准!E$108:F$128,2,TRUE),VLOOKUP(O4081/100,标准!E$74:F$94,2,TRUE)),IF(F4081="女",VLOOKUP(O4081/100,标准!E$39:F$59,2,TRUE),VLOOKUP(O4081/100,标准!E$3:F$23,2,TRUE)))</f>
        <v>50</v>
      </c>
      <c r="Q4081" s="81">
        <v>4.38</v>
      </c>
      <c r="R4081" s="71">
        <f>IF(Q4081=0,0,IF(A4081&lt;43,IF(F4081="女",IF(Q4081="",0,VLOOKUP(Q4081,标准!I$108:J$138,2,TRUE)),IF(Q4081="",0,VLOOKUP(Q4081,标准!I$74:J$104,2,TRUE))),IF(F4081="女",IF(Q4081="",0,VLOOKUP(Q4081,标准!I$39:J$69,2,TRUE)),IF(Q4081="",0,VLOOKUP(Q4081,标准!I$3:J$33,2,TRUE)))))</f>
        <v>50</v>
      </c>
      <c r="S4081" s="76">
        <v>40</v>
      </c>
      <c r="T4081" s="71">
        <f>IF(A4081&lt;43,IF(F4081="女",VLOOKUP(S4081,标准!G$108:H$138,2,TRUE),VLOOKUP(S4081,标准!G$74:H$99,2,TRUE)),IF(F4081="女",VLOOKUP(S4081,标准!G$39:H$69,2,TRUE),VLOOKUP(S4081,标准!G$3:H$28,2,TRUE)))</f>
        <v>74</v>
      </c>
      <c r="U4081" s="88">
        <v>9.7</v>
      </c>
      <c r="V4081" s="71">
        <f>IF(U4081=0,0,IF(A4081&lt;43,IF(F4081="女",IF(U4081="",0,VLOOKUP(U4081,标准!A$108:B$128,2,TRUE)),IF(U4081="",0,VLOOKUP(U4081,标准!A$74:B$94,2,TRUE))),IF(F4081="女",IF(U4081="",0,VLOOKUP(U4081,标准!A$39:B$59,2,TRUE)),IF(U4081="",0,VLOOKUP(U4081,标准!A$3:B$23,2,TRUE)))))</f>
        <v>66</v>
      </c>
      <c r="W4081" s="86">
        <f t="shared" si="63"/>
        <v>67.6</v>
      </c>
      <c r="X4081" s="87">
        <v>4.8</v>
      </c>
      <c r="Y4081" s="87">
        <v>3.7</v>
      </c>
      <c r="Z4081" s="91"/>
      <c r="AA4081" s="92"/>
    </row>
    <row r="4082" customHeight="1" spans="1:27">
      <c r="A4082" s="62">
        <v>41</v>
      </c>
      <c r="B4082" s="91">
        <v>4120</v>
      </c>
      <c r="C4082" s="156" t="s">
        <v>8255</v>
      </c>
      <c r="D4082" s="156" t="s">
        <v>8245</v>
      </c>
      <c r="E4082" s="156" t="s">
        <v>2628</v>
      </c>
      <c r="F4082" s="156" t="s">
        <v>30</v>
      </c>
      <c r="G4082" s="157" t="s">
        <v>8256</v>
      </c>
      <c r="H4082" s="68">
        <v>181.7</v>
      </c>
      <c r="I4082" s="68">
        <v>67</v>
      </c>
      <c r="J4082" s="71">
        <f>IF(F4082="女",IF(H4082=0,0,VLOOKUP(I4082/(H4082*H4082/10000),标准!M$108:N$112,2,TRUE)),IF(H4082=0,0,VLOOKUP(I4082/(H4082*H4082/10000),标准!M$74:N$78,2,TRUE)))</f>
        <v>100</v>
      </c>
      <c r="K4082" s="72">
        <v>4824</v>
      </c>
      <c r="L4082" s="71">
        <f>IF(A4082&lt;43,IF(F4082="女",VLOOKUP(K4082,标准!K$108:L$128,2,TRUE),VLOOKUP(K4082,标准!K$74:L$94,2,TRUE)),IF(F4082="女",VLOOKUP(K4082,标准!K$39:L$59,2,TRUE),VLOOKUP(K4082,标准!K$3:L$23,2,TRUE)))</f>
        <v>90</v>
      </c>
      <c r="M4082" s="68">
        <v>10.1</v>
      </c>
      <c r="N4082" s="71">
        <f>IF(M4082="",0,IF(A4082&lt;43,IF(F4082="女",VLOOKUP(M4082,标准!C$108:D$128,2,TRUE),VLOOKUP(M4082,标准!C$74:D$94,2,TRUE)),IF(F4082="女",VLOOKUP(M4082,标准!C$39:D$59,2,TRUE),VLOOKUP(M4082,标准!C$3:D$23,2,TRUE))))</f>
        <v>68</v>
      </c>
      <c r="O4082" s="77">
        <v>240</v>
      </c>
      <c r="P4082" s="71">
        <f>IF(A4082&lt;43,IF(F4082="女",VLOOKUP(O4082/100,标准!E$108:F$128,2,TRUE),VLOOKUP(O4082/100,标准!E$74:F$94,2,TRUE)),IF(F4082="女",VLOOKUP(O4082/100,标准!E$39:F$59,2,TRUE),VLOOKUP(O4082/100,标准!E$3:F$23,2,TRUE)))</f>
        <v>76</v>
      </c>
      <c r="Q4082" s="81">
        <v>4.32</v>
      </c>
      <c r="R4082" s="71">
        <f>IF(Q4082=0,0,IF(A4082&lt;43,IF(F4082="女",IF(Q4082="",0,VLOOKUP(Q4082,标准!I$108:J$138,2,TRUE)),IF(Q4082="",0,VLOOKUP(Q4082,标准!I$74:J$104,2,TRUE))),IF(F4082="女",IF(Q4082="",0,VLOOKUP(Q4082,标准!I$39:J$69,2,TRUE)),IF(Q4082="",0,VLOOKUP(Q4082,标准!I$3:J$33,2,TRUE)))))</f>
        <v>60</v>
      </c>
      <c r="S4082" s="76">
        <v>3</v>
      </c>
      <c r="T4082" s="71">
        <f>IF(A4082&lt;43,IF(F4082="女",VLOOKUP(S4082,标准!G$108:H$138,2,TRUE),VLOOKUP(S4082,标准!G$74:H$99,2,TRUE)),IF(F4082="女",VLOOKUP(S4082,标准!G$39:H$69,2,TRUE),VLOOKUP(S4082,标准!G$3:H$28,2,TRUE)))</f>
        <v>0</v>
      </c>
      <c r="U4082" s="88">
        <v>6.8</v>
      </c>
      <c r="V4082" s="71">
        <f>IF(U4082=0,0,IF(A4082&lt;43,IF(F4082="女",IF(U4082="",0,VLOOKUP(U4082,标准!A$108:B$128,2,TRUE)),IF(U4082="",0,VLOOKUP(U4082,标准!A$74:B$94,2,TRUE))),IF(F4082="女",IF(U4082="",0,VLOOKUP(U4082,标准!A$39:B$59,2,TRUE)),IF(U4082="",0,VLOOKUP(U4082,标准!A$3:B$23,2,TRUE)))))</f>
        <v>95</v>
      </c>
      <c r="W4082" s="86">
        <f t="shared" si="63"/>
        <v>73.9</v>
      </c>
      <c r="X4082" s="87">
        <v>5.1</v>
      </c>
      <c r="Y4082" s="87">
        <v>4.8</v>
      </c>
      <c r="Z4082" s="91"/>
      <c r="AA4082" s="92"/>
    </row>
    <row r="4083" customHeight="1" spans="1:27">
      <c r="A4083" s="62">
        <v>41</v>
      </c>
      <c r="B4083" s="91">
        <v>4121</v>
      </c>
      <c r="C4083" s="156" t="s">
        <v>8257</v>
      </c>
      <c r="D4083" s="156" t="s">
        <v>8245</v>
      </c>
      <c r="E4083" s="156" t="s">
        <v>2628</v>
      </c>
      <c r="F4083" s="156" t="s">
        <v>30</v>
      </c>
      <c r="G4083" s="157" t="s">
        <v>8258</v>
      </c>
      <c r="H4083" s="68">
        <v>170.6</v>
      </c>
      <c r="I4083" s="68">
        <v>85.5</v>
      </c>
      <c r="J4083" s="71">
        <f>IF(F4083="女",IF(H4083=0,0,VLOOKUP(I4083/(H4083*H4083/10000),标准!M$108:N$112,2,TRUE)),IF(H4083=0,0,VLOOKUP(I4083/(H4083*H4083/10000),标准!M$74:N$78,2,TRUE)))</f>
        <v>60</v>
      </c>
      <c r="K4083" s="72">
        <v>3837</v>
      </c>
      <c r="L4083" s="71">
        <f>IF(A4083&lt;43,IF(F4083="女",VLOOKUP(K4083,标准!K$108:L$128,2,TRUE),VLOOKUP(K4083,标准!K$74:L$94,2,TRUE)),IF(F4083="女",VLOOKUP(K4083,标准!K$39:L$59,2,TRUE),VLOOKUP(K4083,标准!K$3:L$23,2,TRUE)))</f>
        <v>72</v>
      </c>
      <c r="M4083" s="68">
        <v>7</v>
      </c>
      <c r="N4083" s="71">
        <f>IF(M4083="",0,IF(A4083&lt;43,IF(F4083="女",VLOOKUP(M4083,标准!C$108:D$128,2,TRUE),VLOOKUP(M4083,标准!C$74:D$94,2,TRUE)),IF(F4083="女",VLOOKUP(M4083,标准!C$39:D$59,2,TRUE),VLOOKUP(M4083,标准!C$3:D$23,2,TRUE))))</f>
        <v>64</v>
      </c>
      <c r="O4083" s="77">
        <v>180</v>
      </c>
      <c r="P4083" s="71">
        <f>IF(A4083&lt;43,IF(F4083="女",VLOOKUP(O4083/100,标准!E$108:F$128,2,TRUE),VLOOKUP(O4083/100,标准!E$74:F$94,2,TRUE)),IF(F4083="女",VLOOKUP(O4083/100,标准!E$39:F$59,2,TRUE),VLOOKUP(O4083/100,标准!E$3:F$23,2,TRUE)))</f>
        <v>0</v>
      </c>
      <c r="Q4083" s="81">
        <v>5.07</v>
      </c>
      <c r="R4083" s="71">
        <f>IF(Q4083=0,0,IF(A4083&lt;43,IF(F4083="女",IF(Q4083="",0,VLOOKUP(Q4083,标准!I$108:J$138,2,TRUE)),IF(Q4083="",0,VLOOKUP(Q4083,标准!I$74:J$104,2,TRUE))),IF(F4083="女",IF(Q4083="",0,VLOOKUP(Q4083,标准!I$39:J$69,2,TRUE)),IF(Q4083="",0,VLOOKUP(Q4083,标准!I$3:J$33,2,TRUE)))))</f>
        <v>40</v>
      </c>
      <c r="S4083" s="76">
        <v>0</v>
      </c>
      <c r="T4083" s="71">
        <f>IF(A4083&lt;43,IF(F4083="女",VLOOKUP(S4083,标准!G$108:H$138,2,TRUE),VLOOKUP(S4083,标准!G$74:H$99,2,TRUE)),IF(F4083="女",VLOOKUP(S4083,标准!G$39:H$69,2,TRUE),VLOOKUP(S4083,标准!G$3:H$28,2,TRUE)))</f>
        <v>0</v>
      </c>
      <c r="U4083" s="88">
        <v>8.2</v>
      </c>
      <c r="V4083" s="71">
        <f>IF(U4083=0,0,IF(A4083&lt;43,IF(F4083="女",IF(U4083="",0,VLOOKUP(U4083,标准!A$108:B$128,2,TRUE)),IF(U4083="",0,VLOOKUP(U4083,标准!A$74:B$94,2,TRUE))),IF(F4083="女",IF(U4083="",0,VLOOKUP(U4083,标准!A$39:B$59,2,TRUE)),IF(U4083="",0,VLOOKUP(U4083,标准!A$3:B$23,2,TRUE)))))</f>
        <v>68</v>
      </c>
      <c r="W4083" s="86">
        <f t="shared" si="63"/>
        <v>47.8</v>
      </c>
      <c r="X4083" s="87">
        <v>4.6</v>
      </c>
      <c r="Y4083" s="87">
        <v>5.2</v>
      </c>
      <c r="Z4083" s="91"/>
      <c r="AA4083" s="92"/>
    </row>
    <row r="4084" customHeight="1" spans="1:27">
      <c r="A4084" s="62">
        <v>41</v>
      </c>
      <c r="B4084" s="91">
        <v>4122</v>
      </c>
      <c r="C4084" s="156" t="s">
        <v>8259</v>
      </c>
      <c r="D4084" s="156" t="s">
        <v>8245</v>
      </c>
      <c r="E4084" s="156" t="s">
        <v>2628</v>
      </c>
      <c r="F4084" s="156" t="s">
        <v>30</v>
      </c>
      <c r="G4084" s="157" t="s">
        <v>8260</v>
      </c>
      <c r="H4084" s="68">
        <v>172.4</v>
      </c>
      <c r="I4084" s="68">
        <v>59.3</v>
      </c>
      <c r="J4084" s="71">
        <f>IF(F4084="女",IF(H4084=0,0,VLOOKUP(I4084/(H4084*H4084/10000),标准!M$108:N$112,2,TRUE)),IF(H4084=0,0,VLOOKUP(I4084/(H4084*H4084/10000),标准!M$74:N$78,2,TRUE)))</f>
        <v>100</v>
      </c>
      <c r="K4084" s="72">
        <v>3247</v>
      </c>
      <c r="L4084" s="71">
        <f>IF(A4084&lt;43,IF(F4084="女",VLOOKUP(K4084,标准!K$108:L$128,2,TRUE),VLOOKUP(K4084,标准!K$74:L$94,2,TRUE)),IF(F4084="女",VLOOKUP(K4084,标准!K$39:L$59,2,TRUE),VLOOKUP(K4084,标准!K$3:L$23,2,TRUE)))</f>
        <v>62</v>
      </c>
      <c r="M4084" s="68">
        <v>11.5</v>
      </c>
      <c r="N4084" s="71">
        <f>IF(M4084="",0,IF(A4084&lt;43,IF(F4084="女",VLOOKUP(M4084,标准!C$108:D$128,2,TRUE),VLOOKUP(M4084,标准!C$74:D$94,2,TRUE)),IF(F4084="女",VLOOKUP(M4084,标准!C$39:D$59,2,TRUE),VLOOKUP(M4084,标准!C$3:D$23,2,TRUE))))</f>
        <v>70</v>
      </c>
      <c r="O4084" s="77">
        <v>240</v>
      </c>
      <c r="P4084" s="71">
        <f>IF(A4084&lt;43,IF(F4084="女",VLOOKUP(O4084/100,标准!E$108:F$128,2,TRUE),VLOOKUP(O4084/100,标准!E$74:F$94,2,TRUE)),IF(F4084="女",VLOOKUP(O4084/100,标准!E$39:F$59,2,TRUE),VLOOKUP(O4084/100,标准!E$3:F$23,2,TRUE)))</f>
        <v>76</v>
      </c>
      <c r="Q4084" s="81">
        <v>4.25</v>
      </c>
      <c r="R4084" s="71">
        <f>IF(Q4084=0,0,IF(A4084&lt;43,IF(F4084="女",IF(Q4084="",0,VLOOKUP(Q4084,标准!I$108:J$138,2,TRUE)),IF(Q4084="",0,VLOOKUP(Q4084,标准!I$74:J$104,2,TRUE))),IF(F4084="女",IF(Q4084="",0,VLOOKUP(Q4084,标准!I$39:J$69,2,TRUE)),IF(Q4084="",0,VLOOKUP(Q4084,标准!I$3:J$33,2,TRUE)))))</f>
        <v>62</v>
      </c>
      <c r="S4084" s="76">
        <v>0</v>
      </c>
      <c r="T4084" s="71">
        <f>IF(A4084&lt;43,IF(F4084="女",VLOOKUP(S4084,标准!G$108:H$138,2,TRUE),VLOOKUP(S4084,标准!G$74:H$99,2,TRUE)),IF(F4084="女",VLOOKUP(S4084,标准!G$39:H$69,2,TRUE),VLOOKUP(S4084,标准!G$3:H$28,2,TRUE)))</f>
        <v>0</v>
      </c>
      <c r="U4084" s="88">
        <v>7</v>
      </c>
      <c r="V4084" s="71">
        <f>IF(U4084=0,0,IF(A4084&lt;43,IF(F4084="女",IF(U4084="",0,VLOOKUP(U4084,标准!A$108:B$128,2,TRUE)),IF(U4084="",0,VLOOKUP(U4084,标准!A$74:B$94,2,TRUE))),IF(F4084="女",IF(U4084="",0,VLOOKUP(U4084,标准!A$39:B$59,2,TRUE)),IF(U4084="",0,VLOOKUP(U4084,标准!A$3:B$23,2,TRUE)))))</f>
        <v>85</v>
      </c>
      <c r="W4084" s="86">
        <f t="shared" si="63"/>
        <v>68.3</v>
      </c>
      <c r="X4084" s="87">
        <v>4.5</v>
      </c>
      <c r="Y4084" s="87">
        <v>4.8</v>
      </c>
      <c r="Z4084" s="91"/>
      <c r="AA4084" s="92"/>
    </row>
    <row r="4085" customHeight="1" spans="1:27">
      <c r="A4085" s="62">
        <v>41</v>
      </c>
      <c r="B4085" s="91">
        <v>4123</v>
      </c>
      <c r="C4085" s="156" t="s">
        <v>8261</v>
      </c>
      <c r="D4085" s="156" t="s">
        <v>8245</v>
      </c>
      <c r="E4085" s="156" t="s">
        <v>2628</v>
      </c>
      <c r="F4085" s="156" t="s">
        <v>30</v>
      </c>
      <c r="G4085" s="157" t="s">
        <v>8262</v>
      </c>
      <c r="H4085" s="68">
        <v>161.2</v>
      </c>
      <c r="I4085" s="68">
        <v>58.1</v>
      </c>
      <c r="J4085" s="71">
        <f>IF(F4085="女",IF(H4085=0,0,VLOOKUP(I4085/(H4085*H4085/10000),标准!M$108:N$112,2,TRUE)),IF(H4085=0,0,VLOOKUP(I4085/(H4085*H4085/10000),标准!M$74:N$78,2,TRUE)))</f>
        <v>100</v>
      </c>
      <c r="K4085" s="72">
        <v>3930</v>
      </c>
      <c r="L4085" s="71">
        <f>IF(A4085&lt;43,IF(F4085="女",VLOOKUP(K4085,标准!K$108:L$128,2,TRUE),VLOOKUP(K4085,标准!K$74:L$94,2,TRUE)),IF(F4085="女",VLOOKUP(K4085,标准!K$39:L$59,2,TRUE),VLOOKUP(K4085,标准!K$3:L$23,2,TRUE)))</f>
        <v>72</v>
      </c>
      <c r="M4085" s="68">
        <v>6.5</v>
      </c>
      <c r="N4085" s="71">
        <f>IF(M4085="",0,IF(A4085&lt;43,IF(F4085="女",VLOOKUP(M4085,标准!C$108:D$128,2,TRUE),VLOOKUP(M4085,标准!C$74:D$94,2,TRUE)),IF(F4085="女",VLOOKUP(M4085,标准!C$39:D$59,2,TRUE),VLOOKUP(M4085,标准!C$3:D$23,2,TRUE))))</f>
        <v>64</v>
      </c>
      <c r="O4085" s="77">
        <v>230</v>
      </c>
      <c r="P4085" s="71">
        <f>IF(A4085&lt;43,IF(F4085="女",VLOOKUP(O4085/100,标准!E$108:F$128,2,TRUE),VLOOKUP(O4085/100,标准!E$74:F$94,2,TRUE)),IF(F4085="女",VLOOKUP(O4085/100,标准!E$39:F$59,2,TRUE),VLOOKUP(O4085/100,标准!E$3:F$23,2,TRUE)))</f>
        <v>70</v>
      </c>
      <c r="Q4085" s="81">
        <v>3.41</v>
      </c>
      <c r="R4085" s="71">
        <f>IF(Q4085=0,0,IF(A4085&lt;43,IF(F4085="女",IF(Q4085="",0,VLOOKUP(Q4085,标准!I$108:J$138,2,TRUE)),IF(Q4085="",0,VLOOKUP(Q4085,标准!I$74:J$104,2,TRUE))),IF(F4085="女",IF(Q4085="",0,VLOOKUP(Q4085,标准!I$39:J$69,2,TRUE)),IF(Q4085="",0,VLOOKUP(Q4085,标准!I$3:J$33,2,TRUE)))))</f>
        <v>80</v>
      </c>
      <c r="S4085" s="76">
        <v>0</v>
      </c>
      <c r="T4085" s="71">
        <f>IF(A4085&lt;43,IF(F4085="女",VLOOKUP(S4085,标准!G$108:H$138,2,TRUE),VLOOKUP(S4085,标准!G$74:H$99,2,TRUE)),IF(F4085="女",VLOOKUP(S4085,标准!G$39:H$69,2,TRUE),VLOOKUP(S4085,标准!G$3:H$28,2,TRUE)))</f>
        <v>0</v>
      </c>
      <c r="U4085" s="88">
        <v>7.1</v>
      </c>
      <c r="V4085" s="71">
        <f>IF(U4085=0,0,IF(A4085&lt;43,IF(F4085="女",IF(U4085="",0,VLOOKUP(U4085,标准!A$108:B$128,2,TRUE)),IF(U4085="",0,VLOOKUP(U4085,标准!A$74:B$94,2,TRUE))),IF(F4085="女",IF(U4085="",0,VLOOKUP(U4085,标准!A$39:B$59,2,TRUE)),IF(U4085="",0,VLOOKUP(U4085,标准!A$3:B$23,2,TRUE)))))</f>
        <v>80</v>
      </c>
      <c r="W4085" s="86">
        <f t="shared" si="63"/>
        <v>71.2</v>
      </c>
      <c r="X4085" s="87">
        <v>4.7</v>
      </c>
      <c r="Y4085" s="87">
        <v>4.4</v>
      </c>
      <c r="Z4085" s="91"/>
      <c r="AA4085" s="92"/>
    </row>
    <row r="4086" customHeight="1" spans="1:27">
      <c r="A4086" s="62">
        <v>41</v>
      </c>
      <c r="B4086" s="91">
        <v>4124</v>
      </c>
      <c r="C4086" s="156" t="s">
        <v>8263</v>
      </c>
      <c r="D4086" s="156" t="s">
        <v>8245</v>
      </c>
      <c r="E4086" s="156" t="s">
        <v>2628</v>
      </c>
      <c r="F4086" s="156" t="s">
        <v>34</v>
      </c>
      <c r="G4086" s="157" t="s">
        <v>8264</v>
      </c>
      <c r="H4086" s="68">
        <v>149.6</v>
      </c>
      <c r="I4086" s="68">
        <v>48.2</v>
      </c>
      <c r="J4086" s="71">
        <f>IF(F4086="女",IF(H4086=0,0,VLOOKUP(I4086/(H4086*H4086/10000),标准!M$108:N$112,2,TRUE)),IF(H4086=0,0,VLOOKUP(I4086/(H4086*H4086/10000),标准!M$74:N$78,2,TRUE)))</f>
        <v>100</v>
      </c>
      <c r="K4086" s="72">
        <v>2305</v>
      </c>
      <c r="L4086" s="71">
        <f>IF(A4086&lt;43,IF(F4086="女",VLOOKUP(K4086,标准!K$108:L$128,2,TRUE),VLOOKUP(K4086,标准!K$74:L$94,2,TRUE)),IF(F4086="女",VLOOKUP(K4086,标准!K$39:L$59,2,TRUE),VLOOKUP(K4086,标准!K$3:L$23,2,TRUE)))</f>
        <v>66</v>
      </c>
      <c r="M4086" s="68">
        <v>20</v>
      </c>
      <c r="N4086" s="71">
        <f>IF(M4086="",0,IF(A4086&lt;43,IF(F4086="女",VLOOKUP(M4086,标准!C$108:D$128,2,TRUE),VLOOKUP(M4086,标准!C$74:D$94,2,TRUE)),IF(F4086="女",VLOOKUP(M4086,标准!C$39:D$59,2,TRUE),VLOOKUP(M4086,标准!C$3:D$23,2,TRUE))))</f>
        <v>80</v>
      </c>
      <c r="O4086" s="77">
        <v>125</v>
      </c>
      <c r="P4086" s="71">
        <f>IF(A4086&lt;43,IF(F4086="女",VLOOKUP(O4086/100,标准!E$108:F$128,2,TRUE),VLOOKUP(O4086/100,标准!E$74:F$94,2,TRUE)),IF(F4086="女",VLOOKUP(O4086/100,标准!E$39:F$59,2,TRUE),VLOOKUP(O4086/100,标准!E$3:F$23,2,TRUE)))</f>
        <v>0</v>
      </c>
      <c r="Q4086" s="81">
        <v>4.15</v>
      </c>
      <c r="R4086" s="71">
        <f>IF(Q4086=0,0,IF(A4086&lt;43,IF(F4086="女",IF(Q4086="",0,VLOOKUP(Q4086,标准!I$108:J$138,2,TRUE)),IF(Q4086="",0,VLOOKUP(Q4086,标准!I$74:J$104,2,TRUE))),IF(F4086="女",IF(Q4086="",0,VLOOKUP(Q4086,标准!I$39:J$69,2,TRUE)),IF(Q4086="",0,VLOOKUP(Q4086,标准!I$3:J$33,2,TRUE)))))</f>
        <v>66</v>
      </c>
      <c r="S4086" s="76">
        <v>43</v>
      </c>
      <c r="T4086" s="71">
        <f>IF(A4086&lt;43,IF(F4086="女",VLOOKUP(S4086,标准!G$108:H$138,2,TRUE),VLOOKUP(S4086,标准!G$74:H$99,2,TRUE)),IF(F4086="女",VLOOKUP(S4086,标准!G$39:H$69,2,TRUE),VLOOKUP(S4086,标准!G$3:H$28,2,TRUE)))</f>
        <v>76</v>
      </c>
      <c r="U4086" s="88">
        <v>10.1</v>
      </c>
      <c r="V4086" s="71">
        <f>IF(U4086=0,0,IF(A4086&lt;43,IF(F4086="女",IF(U4086="",0,VLOOKUP(U4086,标准!A$108:B$128,2,TRUE)),IF(U4086="",0,VLOOKUP(U4086,标准!A$74:B$94,2,TRUE))),IF(F4086="女",IF(U4086="",0,VLOOKUP(U4086,标准!A$39:B$59,2,TRUE)),IF(U4086="",0,VLOOKUP(U4086,标准!A$3:B$23,2,TRUE)))))</f>
        <v>62</v>
      </c>
      <c r="W4086" s="86">
        <f t="shared" si="63"/>
        <v>66.1</v>
      </c>
      <c r="X4086" s="87">
        <v>4.2</v>
      </c>
      <c r="Y4086" s="87">
        <v>4.7</v>
      </c>
      <c r="Z4086" s="91"/>
      <c r="AA4086" s="92"/>
    </row>
    <row r="4087" customHeight="1" spans="1:27">
      <c r="A4087" s="62">
        <v>41</v>
      </c>
      <c r="B4087" s="91">
        <v>4125</v>
      </c>
      <c r="C4087" s="156" t="s">
        <v>8265</v>
      </c>
      <c r="D4087" s="156" t="s">
        <v>8245</v>
      </c>
      <c r="E4087" s="156" t="s">
        <v>2628</v>
      </c>
      <c r="F4087" s="156" t="s">
        <v>34</v>
      </c>
      <c r="G4087" s="157" t="s">
        <v>8266</v>
      </c>
      <c r="H4087" s="68">
        <v>160.4</v>
      </c>
      <c r="I4087" s="68">
        <v>55.1</v>
      </c>
      <c r="J4087" s="71">
        <f>IF(F4087="女",IF(H4087=0,0,VLOOKUP(I4087/(H4087*H4087/10000),标准!M$108:N$112,2,TRUE)),IF(H4087=0,0,VLOOKUP(I4087/(H4087*H4087/10000),标准!M$74:N$78,2,TRUE)))</f>
        <v>100</v>
      </c>
      <c r="K4087" s="72">
        <v>2272</v>
      </c>
      <c r="L4087" s="71">
        <f>IF(A4087&lt;43,IF(F4087="女",VLOOKUP(K4087,标准!K$108:L$128,2,TRUE),VLOOKUP(K4087,标准!K$74:L$94,2,TRUE)),IF(F4087="女",VLOOKUP(K4087,标准!K$39:L$59,2,TRUE),VLOOKUP(K4087,标准!K$3:L$23,2,TRUE)))</f>
        <v>64</v>
      </c>
      <c r="M4087" s="68">
        <v>22</v>
      </c>
      <c r="N4087" s="71">
        <f>IF(M4087="",0,IF(A4087&lt;43,IF(F4087="女",VLOOKUP(M4087,标准!C$108:D$128,2,TRUE),VLOOKUP(M4087,标准!C$74:D$94,2,TRUE)),IF(F4087="女",VLOOKUP(M4087,标准!C$39:D$59,2,TRUE),VLOOKUP(M4087,标准!C$3:D$23,2,TRUE))))</f>
        <v>85</v>
      </c>
      <c r="O4087" s="77">
        <v>152</v>
      </c>
      <c r="P4087" s="71">
        <f>IF(A4087&lt;43,IF(F4087="女",VLOOKUP(O4087/100,标准!E$108:F$128,2,TRUE),VLOOKUP(O4087/100,标准!E$74:F$94,2,TRUE)),IF(F4087="女",VLOOKUP(O4087/100,标准!E$39:F$59,2,TRUE),VLOOKUP(O4087/100,标准!E$3:F$23,2,TRUE)))</f>
        <v>60</v>
      </c>
      <c r="Q4087" s="81">
        <v>4.45</v>
      </c>
      <c r="R4087" s="71">
        <f>IF(Q4087=0,0,IF(A4087&lt;43,IF(F4087="女",IF(Q4087="",0,VLOOKUP(Q4087,标准!I$108:J$138,2,TRUE)),IF(Q4087="",0,VLOOKUP(Q4087,标准!I$74:J$104,2,TRUE))),IF(F4087="女",IF(Q4087="",0,VLOOKUP(Q4087,标准!I$39:J$69,2,TRUE)),IF(Q4087="",0,VLOOKUP(Q4087,标准!I$3:J$33,2,TRUE)))))</f>
        <v>40</v>
      </c>
      <c r="S4087" s="76">
        <v>30</v>
      </c>
      <c r="T4087" s="71">
        <f>IF(A4087&lt;43,IF(F4087="女",VLOOKUP(S4087,标准!G$108:H$138,2,TRUE),VLOOKUP(S4087,标准!G$74:H$99,2,TRUE)),IF(F4087="女",VLOOKUP(S4087,标准!G$39:H$69,2,TRUE),VLOOKUP(S4087,标准!G$3:H$28,2,TRUE)))</f>
        <v>64</v>
      </c>
      <c r="U4087" s="88">
        <v>9.7</v>
      </c>
      <c r="V4087" s="71">
        <f>IF(U4087=0,0,IF(A4087&lt;43,IF(F4087="女",IF(U4087="",0,VLOOKUP(U4087,标准!A$108:B$128,2,TRUE)),IF(U4087="",0,VLOOKUP(U4087,标准!A$74:B$94,2,TRUE))),IF(F4087="女",IF(U4087="",0,VLOOKUP(U4087,标准!A$39:B$59,2,TRUE)),IF(U4087="",0,VLOOKUP(U4087,标准!A$3:B$23,2,TRUE)))))</f>
        <v>66</v>
      </c>
      <c r="W4087" s="86">
        <f t="shared" si="63"/>
        <v>66.7</v>
      </c>
      <c r="X4087" s="87">
        <v>4.1</v>
      </c>
      <c r="Y4087" s="87">
        <v>4.1</v>
      </c>
      <c r="Z4087" s="91"/>
      <c r="AA4087" s="92"/>
    </row>
    <row r="4088" customHeight="1" spans="1:27">
      <c r="A4088" s="62">
        <v>41</v>
      </c>
      <c r="B4088" s="91">
        <v>4126</v>
      </c>
      <c r="C4088" s="156" t="s">
        <v>5350</v>
      </c>
      <c r="D4088" s="156" t="s">
        <v>8245</v>
      </c>
      <c r="E4088" s="156" t="s">
        <v>2628</v>
      </c>
      <c r="F4088" s="156" t="s">
        <v>34</v>
      </c>
      <c r="G4088" s="157" t="s">
        <v>8267</v>
      </c>
      <c r="H4088" s="68">
        <v>163.4</v>
      </c>
      <c r="I4088" s="68">
        <v>47.2</v>
      </c>
      <c r="J4088" s="71">
        <f>IF(F4088="女",IF(H4088=0,0,VLOOKUP(I4088/(H4088*H4088/10000),标准!M$108:N$112,2,TRUE)),IF(H4088=0,0,VLOOKUP(I4088/(H4088*H4088/10000),标准!M$74:N$78,2,TRUE)))</f>
        <v>100</v>
      </c>
      <c r="K4088" s="72">
        <v>2317</v>
      </c>
      <c r="L4088" s="71">
        <f>IF(A4088&lt;43,IF(F4088="女",VLOOKUP(K4088,标准!K$108:L$128,2,TRUE),VLOOKUP(K4088,标准!K$74:L$94,2,TRUE)),IF(F4088="女",VLOOKUP(K4088,标准!K$39:L$59,2,TRUE),VLOOKUP(K4088,标准!K$3:L$23,2,TRUE)))</f>
        <v>66</v>
      </c>
      <c r="M4088" s="68">
        <v>21.5</v>
      </c>
      <c r="N4088" s="71">
        <f>IF(M4088="",0,IF(A4088&lt;43,IF(F4088="女",VLOOKUP(M4088,标准!C$108:D$128,2,TRUE),VLOOKUP(M4088,标准!C$74:D$94,2,TRUE)),IF(F4088="女",VLOOKUP(M4088,标准!C$39:D$59,2,TRUE),VLOOKUP(M4088,标准!C$3:D$23,2,TRUE))))</f>
        <v>85</v>
      </c>
      <c r="O4088" s="77">
        <v>168</v>
      </c>
      <c r="P4088" s="71">
        <f>IF(A4088&lt;43,IF(F4088="女",VLOOKUP(O4088/100,标准!E$108:F$128,2,TRUE),VLOOKUP(O4088/100,标准!E$74:F$94,2,TRUE)),IF(F4088="女",VLOOKUP(O4088/100,标准!E$39:F$59,2,TRUE),VLOOKUP(O4088/100,标准!E$3:F$23,2,TRUE)))</f>
        <v>70</v>
      </c>
      <c r="Q4088" s="81">
        <v>5.1</v>
      </c>
      <c r="R4088" s="71">
        <f>IF(Q4088=0,0,IF(A4088&lt;43,IF(F4088="女",IF(Q4088="",0,VLOOKUP(Q4088,标准!I$108:J$138,2,TRUE)),IF(Q4088="",0,VLOOKUP(Q4088,标准!I$74:J$104,2,TRUE))),IF(F4088="女",IF(Q4088="",0,VLOOKUP(Q4088,标准!I$39:J$69,2,TRUE)),IF(Q4088="",0,VLOOKUP(Q4088,标准!I$3:J$33,2,TRUE)))))</f>
        <v>20</v>
      </c>
      <c r="S4088" s="76">
        <v>34</v>
      </c>
      <c r="T4088" s="71">
        <f>IF(A4088&lt;43,IF(F4088="女",VLOOKUP(S4088,标准!G$108:H$138,2,TRUE),VLOOKUP(S4088,标准!G$74:H$99,2,TRUE)),IF(F4088="女",VLOOKUP(S4088,标准!G$39:H$69,2,TRUE),VLOOKUP(S4088,标准!G$3:H$28,2,TRUE)))</f>
        <v>68</v>
      </c>
      <c r="U4088" s="88">
        <v>9.4</v>
      </c>
      <c r="V4088" s="71">
        <f>IF(U4088=0,0,IF(A4088&lt;43,IF(F4088="女",IF(U4088="",0,VLOOKUP(U4088,标准!A$108:B$128,2,TRUE)),IF(U4088="",0,VLOOKUP(U4088,标准!A$74:B$94,2,TRUE))),IF(F4088="女",IF(U4088="",0,VLOOKUP(U4088,标准!A$39:B$59,2,TRUE)),IF(U4088="",0,VLOOKUP(U4088,标准!A$3:B$23,2,TRUE)))))</f>
        <v>68</v>
      </c>
      <c r="W4088" s="86">
        <f t="shared" si="63"/>
        <v>64.8</v>
      </c>
      <c r="X4088" s="87">
        <v>4.7</v>
      </c>
      <c r="Y4088" s="87">
        <v>4</v>
      </c>
      <c r="Z4088" s="91"/>
      <c r="AA4088" s="92"/>
    </row>
    <row r="4089" customHeight="1" spans="1:27">
      <c r="A4089" s="62">
        <v>41</v>
      </c>
      <c r="B4089" s="91">
        <v>4127</v>
      </c>
      <c r="C4089" s="156" t="s">
        <v>8268</v>
      </c>
      <c r="D4089" s="156" t="s">
        <v>8245</v>
      </c>
      <c r="E4089" s="156" t="s">
        <v>2628</v>
      </c>
      <c r="F4089" s="156" t="s">
        <v>30</v>
      </c>
      <c r="G4089" s="157" t="s">
        <v>8269</v>
      </c>
      <c r="H4089" s="68">
        <v>169</v>
      </c>
      <c r="I4089" s="68">
        <v>60.4</v>
      </c>
      <c r="J4089" s="71">
        <f>IF(F4089="女",IF(H4089=0,0,VLOOKUP(I4089/(H4089*H4089/10000),标准!M$108:N$112,2,TRUE)),IF(H4089=0,0,VLOOKUP(I4089/(H4089*H4089/10000),标准!M$74:N$78,2,TRUE)))</f>
        <v>100</v>
      </c>
      <c r="K4089" s="72">
        <v>3741</v>
      </c>
      <c r="L4089" s="71">
        <f>IF(A4089&lt;43,IF(F4089="女",VLOOKUP(K4089,标准!K$108:L$128,2,TRUE),VLOOKUP(K4089,标准!K$74:L$94,2,TRUE)),IF(F4089="女",VLOOKUP(K4089,标准!K$39:L$59,2,TRUE),VLOOKUP(K4089,标准!K$3:L$23,2,TRUE)))</f>
        <v>70</v>
      </c>
      <c r="M4089" s="68">
        <v>10.2</v>
      </c>
      <c r="N4089" s="71">
        <f>IF(M4089="",0,IF(A4089&lt;43,IF(F4089="女",VLOOKUP(M4089,标准!C$108:D$128,2,TRUE),VLOOKUP(M4089,标准!C$74:D$94,2,TRUE)),IF(F4089="女",VLOOKUP(M4089,标准!C$39:D$59,2,TRUE),VLOOKUP(M4089,标准!C$3:D$23,2,TRUE))))</f>
        <v>68</v>
      </c>
      <c r="O4089" s="115">
        <v>248</v>
      </c>
      <c r="P4089" s="71">
        <f>IF(A4089&lt;43,IF(F4089="女",VLOOKUP(O4089/100,标准!E$108:F$128,2,TRUE),VLOOKUP(O4089/100,标准!E$74:F$94,2,TRUE)),IF(F4089="女",VLOOKUP(O4089/100,标准!E$39:F$59,2,TRUE),VLOOKUP(O4089/100,标准!E$3:F$23,2,TRUE)))</f>
        <v>80</v>
      </c>
      <c r="Q4089" s="81">
        <v>4.26</v>
      </c>
      <c r="R4089" s="71">
        <f>IF(Q4089=0,0,IF(A4089&lt;43,IF(F4089="女",IF(Q4089="",0,VLOOKUP(Q4089,标准!I$108:J$138,2,TRUE)),IF(Q4089="",0,VLOOKUP(Q4089,标准!I$74:J$104,2,TRUE))),IF(F4089="女",IF(Q4089="",0,VLOOKUP(Q4089,标准!I$39:J$69,2,TRUE)),IF(Q4089="",0,VLOOKUP(Q4089,标准!I$3:J$33,2,TRUE)))))</f>
        <v>62</v>
      </c>
      <c r="S4089" s="76">
        <v>0</v>
      </c>
      <c r="T4089" s="71">
        <f>IF(A4089&lt;43,IF(F4089="女",VLOOKUP(S4089,标准!G$108:H$138,2,TRUE),VLOOKUP(S4089,标准!G$74:H$99,2,TRUE)),IF(F4089="女",VLOOKUP(S4089,标准!G$39:H$69,2,TRUE),VLOOKUP(S4089,标准!G$3:H$28,2,TRUE)))</f>
        <v>0</v>
      </c>
      <c r="U4089" s="88">
        <v>7.2</v>
      </c>
      <c r="V4089" s="71">
        <f>IF(U4089=0,0,IF(A4089&lt;43,IF(F4089="女",IF(U4089="",0,VLOOKUP(U4089,标准!A$108:B$128,2,TRUE)),IF(U4089="",0,VLOOKUP(U4089,标准!A$74:B$94,2,TRUE))),IF(F4089="女",IF(U4089="",0,VLOOKUP(U4089,标准!A$39:B$59,2,TRUE)),IF(U4089="",0,VLOOKUP(U4089,标准!A$3:B$23,2,TRUE)))))</f>
        <v>78</v>
      </c>
      <c r="W4089" s="86">
        <f t="shared" si="63"/>
        <v>68.3</v>
      </c>
      <c r="X4089" s="87">
        <v>4.4</v>
      </c>
      <c r="Y4089" s="87">
        <v>4.8</v>
      </c>
      <c r="Z4089" s="91"/>
      <c r="AA4089" s="92"/>
    </row>
    <row r="4090" customHeight="1" spans="1:27">
      <c r="A4090" s="62">
        <v>41</v>
      </c>
      <c r="B4090" s="91">
        <v>4128</v>
      </c>
      <c r="C4090" s="156" t="s">
        <v>8270</v>
      </c>
      <c r="D4090" s="156" t="s">
        <v>8245</v>
      </c>
      <c r="E4090" s="156" t="s">
        <v>2628</v>
      </c>
      <c r="F4090" s="156" t="s">
        <v>30</v>
      </c>
      <c r="G4090" s="157" t="s">
        <v>8271</v>
      </c>
      <c r="H4090" s="68">
        <v>164.8</v>
      </c>
      <c r="I4090" s="68">
        <v>56.2</v>
      </c>
      <c r="J4090" s="71">
        <f>IF(F4090="女",IF(H4090=0,0,VLOOKUP(I4090/(H4090*H4090/10000),标准!M$108:N$112,2,TRUE)),IF(H4090=0,0,VLOOKUP(I4090/(H4090*H4090/10000),标准!M$74:N$78,2,TRUE)))</f>
        <v>100</v>
      </c>
      <c r="K4090" s="72">
        <v>3313</v>
      </c>
      <c r="L4090" s="71">
        <f>IF(A4090&lt;43,IF(F4090="女",VLOOKUP(K4090,标准!K$108:L$128,2,TRUE),VLOOKUP(K4090,标准!K$74:L$94,2,TRUE)),IF(F4090="女",VLOOKUP(K4090,标准!K$39:L$59,2,TRUE),VLOOKUP(K4090,标准!K$3:L$23,2,TRUE)))</f>
        <v>62</v>
      </c>
      <c r="M4090" s="68">
        <v>14</v>
      </c>
      <c r="N4090" s="71">
        <f>IF(M4090="",0,IF(A4090&lt;43,IF(F4090="女",VLOOKUP(M4090,标准!C$108:D$128,2,TRUE),VLOOKUP(M4090,标准!C$74:D$94,2,TRUE)),IF(F4090="女",VLOOKUP(M4090,标准!C$39:D$59,2,TRUE),VLOOKUP(M4090,标准!C$3:D$23,2,TRUE))))</f>
        <v>74</v>
      </c>
      <c r="O4090" s="115">
        <v>222</v>
      </c>
      <c r="P4090" s="71">
        <f>IF(A4090&lt;43,IF(F4090="女",VLOOKUP(O4090/100,标准!E$108:F$128,2,TRUE),VLOOKUP(O4090/100,标准!E$74:F$94,2,TRUE)),IF(F4090="女",VLOOKUP(O4090/100,标准!E$39:F$59,2,TRUE),VLOOKUP(O4090/100,标准!E$3:F$23,2,TRUE)))</f>
        <v>66</v>
      </c>
      <c r="Q4090" s="81">
        <v>5.04</v>
      </c>
      <c r="R4090" s="71">
        <f>IF(Q4090=0,0,IF(A4090&lt;43,IF(F4090="女",IF(Q4090="",0,VLOOKUP(Q4090,标准!I$108:J$138,2,TRUE)),IF(Q4090="",0,VLOOKUP(Q4090,标准!I$74:J$104,2,TRUE))),IF(F4090="女",IF(Q4090="",0,VLOOKUP(Q4090,标准!I$39:J$69,2,TRUE)),IF(Q4090="",0,VLOOKUP(Q4090,标准!I$3:J$33,2,TRUE)))))</f>
        <v>40</v>
      </c>
      <c r="S4090" s="76">
        <v>9</v>
      </c>
      <c r="T4090" s="71">
        <f>IF(A4090&lt;43,IF(F4090="女",VLOOKUP(S4090,标准!G$108:H$138,2,TRUE),VLOOKUP(S4090,标准!G$74:H$99,2,TRUE)),IF(F4090="女",VLOOKUP(S4090,标准!G$39:H$69,2,TRUE),VLOOKUP(S4090,标准!G$3:H$28,2,TRUE)))</f>
        <v>50</v>
      </c>
      <c r="U4090" s="88">
        <v>7.3</v>
      </c>
      <c r="V4090" s="71">
        <f>IF(U4090=0,0,IF(A4090&lt;43,IF(F4090="女",IF(U4090="",0,VLOOKUP(U4090,标准!A$108:B$128,2,TRUE)),IF(U4090="",0,VLOOKUP(U4090,标准!A$74:B$94,2,TRUE))),IF(F4090="女",IF(U4090="",0,VLOOKUP(U4090,标准!A$39:B$59,2,TRUE)),IF(U4090="",0,VLOOKUP(U4090,标准!A$3:B$23,2,TRUE)))))</f>
        <v>78</v>
      </c>
      <c r="W4090" s="86">
        <f t="shared" si="63"/>
        <v>66.9</v>
      </c>
      <c r="X4090" s="87">
        <v>4.8</v>
      </c>
      <c r="Y4090" s="87">
        <v>4.3</v>
      </c>
      <c r="Z4090" s="91"/>
      <c r="AA4090" s="92"/>
    </row>
    <row r="4091" customHeight="1" spans="1:27">
      <c r="A4091" s="62">
        <v>41</v>
      </c>
      <c r="B4091" s="91">
        <v>4129</v>
      </c>
      <c r="C4091" s="156" t="s">
        <v>8272</v>
      </c>
      <c r="D4091" s="156" t="s">
        <v>8245</v>
      </c>
      <c r="E4091" s="156" t="s">
        <v>2628</v>
      </c>
      <c r="F4091" s="156" t="s">
        <v>34</v>
      </c>
      <c r="G4091" s="157" t="s">
        <v>8273</v>
      </c>
      <c r="H4091" s="68">
        <v>163.2</v>
      </c>
      <c r="I4091" s="68">
        <v>55</v>
      </c>
      <c r="J4091" s="71">
        <f>IF(F4091="女",IF(H4091=0,0,VLOOKUP(I4091/(H4091*H4091/10000),标准!M$108:N$112,2,TRUE)),IF(H4091=0,0,VLOOKUP(I4091/(H4091*H4091/10000),标准!M$74:N$78,2,TRUE)))</f>
        <v>100</v>
      </c>
      <c r="K4091" s="72">
        <v>3051</v>
      </c>
      <c r="L4091" s="71">
        <f>IF(A4091&lt;43,IF(F4091="女",VLOOKUP(K4091,标准!K$108:L$128,2,TRUE),VLOOKUP(K4091,标准!K$74:L$94,2,TRUE)),IF(F4091="女",VLOOKUP(K4091,标准!K$39:L$59,2,TRUE),VLOOKUP(K4091,标准!K$3:L$23,2,TRUE)))</f>
        <v>80</v>
      </c>
      <c r="M4091" s="68">
        <v>28.5</v>
      </c>
      <c r="N4091" s="71">
        <f>IF(M4091="",0,IF(A4091&lt;43,IF(F4091="女",VLOOKUP(M4091,标准!C$108:D$128,2,TRUE),VLOOKUP(M4091,标准!C$74:D$94,2,TRUE)),IF(F4091="女",VLOOKUP(M4091,标准!C$39:D$59,2,TRUE),VLOOKUP(M4091,标准!C$3:D$23,2,TRUE))))</f>
        <v>100</v>
      </c>
      <c r="O4091" s="77">
        <v>165</v>
      </c>
      <c r="P4091" s="71">
        <f>IF(A4091&lt;43,IF(F4091="女",VLOOKUP(O4091/100,标准!E$108:F$128,2,TRUE),VLOOKUP(O4091/100,标准!E$74:F$94,2,TRUE)),IF(F4091="女",VLOOKUP(O4091/100,标准!E$39:F$59,2,TRUE),VLOOKUP(O4091/100,标准!E$3:F$23,2,TRUE)))</f>
        <v>68</v>
      </c>
      <c r="Q4091" s="81">
        <v>4.25</v>
      </c>
      <c r="R4091" s="71">
        <f>IF(Q4091=0,0,IF(A4091&lt;43,IF(F4091="女",IF(Q4091="",0,VLOOKUP(Q4091,标准!I$108:J$138,2,TRUE)),IF(Q4091="",0,VLOOKUP(Q4091,标准!I$74:J$104,2,TRUE))),IF(F4091="女",IF(Q4091="",0,VLOOKUP(Q4091,标准!I$39:J$69,2,TRUE)),IF(Q4091="",0,VLOOKUP(Q4091,标准!I$3:J$33,2,TRUE)))))</f>
        <v>62</v>
      </c>
      <c r="S4091" s="76">
        <v>25</v>
      </c>
      <c r="T4091" s="71">
        <f>IF(A4091&lt;43,IF(F4091="女",VLOOKUP(S4091,标准!G$108:H$138,2,TRUE),VLOOKUP(S4091,标准!G$74:H$99,2,TRUE)),IF(F4091="女",VLOOKUP(S4091,标准!G$39:H$69,2,TRUE),VLOOKUP(S4091,标准!G$3:H$28,2,TRUE)))</f>
        <v>50</v>
      </c>
      <c r="U4091" s="88">
        <v>9.9</v>
      </c>
      <c r="V4091" s="71">
        <f>IF(U4091=0,0,IF(A4091&lt;43,IF(F4091="女",IF(U4091="",0,VLOOKUP(U4091,标准!A$108:B$128,2,TRUE)),IF(U4091="",0,VLOOKUP(U4091,标准!A$74:B$94,2,TRUE))),IF(F4091="女",IF(U4091="",0,VLOOKUP(U4091,标准!A$39:B$59,2,TRUE)),IF(U4091="",0,VLOOKUP(U4091,标准!A$3:B$23,2,TRUE)))))</f>
        <v>64</v>
      </c>
      <c r="W4091" s="86">
        <f t="shared" si="63"/>
        <v>74</v>
      </c>
      <c r="X4091" s="87">
        <v>4.6</v>
      </c>
      <c r="Y4091" s="87">
        <v>4.7</v>
      </c>
      <c r="Z4091" s="91"/>
      <c r="AA4091" s="92"/>
    </row>
    <row r="4092" customHeight="1" spans="1:27">
      <c r="A4092" s="62">
        <v>41</v>
      </c>
      <c r="B4092" s="91">
        <v>4130</v>
      </c>
      <c r="C4092" s="156" t="s">
        <v>8274</v>
      </c>
      <c r="D4092" s="156" t="s">
        <v>8245</v>
      </c>
      <c r="E4092" s="156" t="s">
        <v>2628</v>
      </c>
      <c r="F4092" s="156" t="s">
        <v>34</v>
      </c>
      <c r="G4092" s="157" t="s">
        <v>8275</v>
      </c>
      <c r="H4092" s="68">
        <v>149.5</v>
      </c>
      <c r="I4092" s="68">
        <v>53.5</v>
      </c>
      <c r="J4092" s="71">
        <f>IF(F4092="女",IF(H4092=0,0,VLOOKUP(I4092/(H4092*H4092/10000),标准!M$108:N$112,2,TRUE)),IF(H4092=0,0,VLOOKUP(I4092/(H4092*H4092/10000),标准!M$74:N$78,2,TRUE)))</f>
        <v>80</v>
      </c>
      <c r="K4092" s="72">
        <v>2955</v>
      </c>
      <c r="L4092" s="71">
        <f>IF(A4092&lt;43,IF(F4092="女",VLOOKUP(K4092,标准!K$108:L$128,2,TRUE),VLOOKUP(K4092,标准!K$74:L$94,2,TRUE)),IF(F4092="女",VLOOKUP(K4092,标准!K$39:L$59,2,TRUE),VLOOKUP(K4092,标准!K$3:L$23,2,TRUE)))</f>
        <v>78</v>
      </c>
      <c r="M4092" s="68">
        <v>18.3</v>
      </c>
      <c r="N4092" s="71">
        <f>IF(M4092="",0,IF(A4092&lt;43,IF(F4092="女",VLOOKUP(M4092,标准!C$108:D$128,2,TRUE),VLOOKUP(M4092,标准!C$74:D$94,2,TRUE)),IF(F4092="女",VLOOKUP(M4092,标准!C$39:D$59,2,TRUE),VLOOKUP(M4092,标准!C$3:D$23,2,TRUE))))</f>
        <v>78</v>
      </c>
      <c r="O4092" s="77">
        <v>165</v>
      </c>
      <c r="P4092" s="71">
        <f>IF(A4092&lt;43,IF(F4092="女",VLOOKUP(O4092/100,标准!E$108:F$128,2,TRUE),VLOOKUP(O4092/100,标准!E$74:F$94,2,TRUE)),IF(F4092="女",VLOOKUP(O4092/100,标准!E$39:F$59,2,TRUE),VLOOKUP(O4092/100,标准!E$3:F$23,2,TRUE)))</f>
        <v>68</v>
      </c>
      <c r="Q4092" s="81">
        <v>4.27</v>
      </c>
      <c r="R4092" s="71">
        <f>IF(Q4092=0,0,IF(A4092&lt;43,IF(F4092="女",IF(Q4092="",0,VLOOKUP(Q4092,标准!I$108:J$138,2,TRUE)),IF(Q4092="",0,VLOOKUP(Q4092,标准!I$74:J$104,2,TRUE))),IF(F4092="女",IF(Q4092="",0,VLOOKUP(Q4092,标准!I$39:J$69,2,TRUE)),IF(Q4092="",0,VLOOKUP(Q4092,标准!I$3:J$33,2,TRUE)))))</f>
        <v>62</v>
      </c>
      <c r="S4092" s="76">
        <v>38</v>
      </c>
      <c r="T4092" s="71">
        <f>IF(A4092&lt;43,IF(F4092="女",VLOOKUP(S4092,标准!G$108:H$138,2,TRUE),VLOOKUP(S4092,标准!G$74:H$99,2,TRUE)),IF(F4092="女",VLOOKUP(S4092,标准!G$39:H$69,2,TRUE),VLOOKUP(S4092,标准!G$3:H$28,2,TRUE)))</f>
        <v>72</v>
      </c>
      <c r="U4092" s="88">
        <v>8.8</v>
      </c>
      <c r="V4092" s="71">
        <f>IF(U4092=0,0,IF(A4092&lt;43,IF(F4092="女",IF(U4092="",0,VLOOKUP(U4092,标准!A$108:B$128,2,TRUE)),IF(U4092="",0,VLOOKUP(U4092,标准!A$74:B$94,2,TRUE))),IF(F4092="女",IF(U4092="",0,VLOOKUP(U4092,标准!A$39:B$59,2,TRUE)),IF(U4092="",0,VLOOKUP(U4092,标准!A$3:B$23,2,TRUE)))))</f>
        <v>74</v>
      </c>
      <c r="W4092" s="86">
        <f t="shared" si="63"/>
        <v>72.7</v>
      </c>
      <c r="X4092" s="87">
        <v>4.9</v>
      </c>
      <c r="Y4092" s="87">
        <v>4.6</v>
      </c>
      <c r="Z4092" s="91"/>
      <c r="AA4092" s="92"/>
    </row>
    <row r="4093" customHeight="1" spans="1:27">
      <c r="A4093" s="62">
        <v>41</v>
      </c>
      <c r="B4093" s="91">
        <v>4131</v>
      </c>
      <c r="C4093" s="156" t="s">
        <v>8276</v>
      </c>
      <c r="D4093" s="156" t="s">
        <v>8245</v>
      </c>
      <c r="E4093" s="156" t="s">
        <v>2628</v>
      </c>
      <c r="F4093" s="156" t="s">
        <v>30</v>
      </c>
      <c r="G4093" s="157" t="s">
        <v>8277</v>
      </c>
      <c r="H4093" s="68">
        <v>167.6</v>
      </c>
      <c r="I4093" s="68">
        <v>76.6</v>
      </c>
      <c r="J4093" s="71">
        <f>IF(F4093="女",IF(H4093=0,0,VLOOKUP(I4093/(H4093*H4093/10000),标准!M$108:N$112,2,TRUE)),IF(H4093=0,0,VLOOKUP(I4093/(H4093*H4093/10000),标准!M$74:N$78,2,TRUE)))</f>
        <v>80</v>
      </c>
      <c r="K4093" s="72">
        <v>4301</v>
      </c>
      <c r="L4093" s="71">
        <f>IF(A4093&lt;43,IF(F4093="女",VLOOKUP(K4093,标准!K$108:L$128,2,TRUE),VLOOKUP(K4093,标准!K$74:L$94,2,TRUE)),IF(F4093="女",VLOOKUP(K4093,标准!K$39:L$59,2,TRUE),VLOOKUP(K4093,标准!K$3:L$23,2,TRUE)))</f>
        <v>80</v>
      </c>
      <c r="M4093" s="68">
        <v>15</v>
      </c>
      <c r="N4093" s="71">
        <f>IF(M4093="",0,IF(A4093&lt;43,IF(F4093="女",VLOOKUP(M4093,标准!C$108:D$128,2,TRUE),VLOOKUP(M4093,标准!C$74:D$94,2,TRUE)),IF(F4093="女",VLOOKUP(M4093,标准!C$39:D$59,2,TRUE),VLOOKUP(M4093,标准!C$3:D$23,2,TRUE))))</f>
        <v>76</v>
      </c>
      <c r="O4093" s="77">
        <v>215</v>
      </c>
      <c r="P4093" s="71">
        <f>IF(A4093&lt;43,IF(F4093="女",VLOOKUP(O4093/100,标准!E$108:F$128,2,TRUE),VLOOKUP(O4093/100,标准!E$74:F$94,2,TRUE)),IF(F4093="女",VLOOKUP(O4093/100,标准!E$39:F$59,2,TRUE),VLOOKUP(O4093/100,标准!E$3:F$23,2,TRUE)))</f>
        <v>62</v>
      </c>
      <c r="Q4093" s="81">
        <v>5.04</v>
      </c>
      <c r="R4093" s="71">
        <f>IF(Q4093=0,0,IF(A4093&lt;43,IF(F4093="女",IF(Q4093="",0,VLOOKUP(Q4093,标准!I$108:J$138,2,TRUE)),IF(Q4093="",0,VLOOKUP(Q4093,标准!I$74:J$104,2,TRUE))),IF(F4093="女",IF(Q4093="",0,VLOOKUP(Q4093,标准!I$39:J$69,2,TRUE)),IF(Q4093="",0,VLOOKUP(Q4093,标准!I$3:J$33,2,TRUE)))))</f>
        <v>40</v>
      </c>
      <c r="S4093" s="76">
        <v>0</v>
      </c>
      <c r="T4093" s="71">
        <f>IF(A4093&lt;43,IF(F4093="女",VLOOKUP(S4093,标准!G$108:H$138,2,TRUE),VLOOKUP(S4093,标准!G$74:H$99,2,TRUE)),IF(F4093="女",VLOOKUP(S4093,标准!G$39:H$69,2,TRUE),VLOOKUP(S4093,标准!G$3:H$28,2,TRUE)))</f>
        <v>0</v>
      </c>
      <c r="U4093" s="88">
        <v>7.7</v>
      </c>
      <c r="V4093" s="71">
        <f>IF(U4093=0,0,IF(A4093&lt;43,IF(F4093="女",IF(U4093="",0,VLOOKUP(U4093,标准!A$108:B$128,2,TRUE)),IF(U4093="",0,VLOOKUP(U4093,标准!A$74:B$94,2,TRUE))),IF(F4093="女",IF(U4093="",0,VLOOKUP(U4093,标准!A$39:B$59,2,TRUE)),IF(U4093="",0,VLOOKUP(U4093,标准!A$3:B$23,2,TRUE)))))</f>
        <v>74</v>
      </c>
      <c r="W4093" s="86">
        <f t="shared" si="63"/>
        <v>60.6</v>
      </c>
      <c r="X4093" s="87">
        <v>3.9</v>
      </c>
      <c r="Y4093" s="87">
        <v>3.9</v>
      </c>
      <c r="Z4093" s="91"/>
      <c r="AA4093" s="92"/>
    </row>
    <row r="4094" customHeight="1" spans="1:27">
      <c r="A4094" s="62">
        <v>41</v>
      </c>
      <c r="B4094" s="91">
        <v>4132</v>
      </c>
      <c r="C4094" s="156" t="s">
        <v>8278</v>
      </c>
      <c r="D4094" s="156" t="s">
        <v>8245</v>
      </c>
      <c r="E4094" s="156" t="s">
        <v>2628</v>
      </c>
      <c r="F4094" s="156" t="s">
        <v>34</v>
      </c>
      <c r="G4094" s="157" t="s">
        <v>8279</v>
      </c>
      <c r="H4094" s="68">
        <v>156.5</v>
      </c>
      <c r="I4094" s="68">
        <v>55.9</v>
      </c>
      <c r="J4094" s="71">
        <f>IF(F4094="女",IF(H4094=0,0,VLOOKUP(I4094/(H4094*H4094/10000),标准!M$108:N$112,2,TRUE)),IF(H4094=0,0,VLOOKUP(I4094/(H4094*H4094/10000),标准!M$74:N$78,2,TRUE)))</f>
        <v>100</v>
      </c>
      <c r="K4094" s="72">
        <v>2711</v>
      </c>
      <c r="L4094" s="71">
        <f>IF(A4094&lt;43,IF(F4094="女",VLOOKUP(K4094,标准!K$108:L$128,2,TRUE),VLOOKUP(K4094,标准!K$74:L$94,2,TRUE)),IF(F4094="女",VLOOKUP(K4094,标准!K$39:L$59,2,TRUE),VLOOKUP(K4094,标准!K$3:L$23,2,TRUE)))</f>
        <v>74</v>
      </c>
      <c r="M4094" s="68">
        <v>18.7</v>
      </c>
      <c r="N4094" s="71">
        <f>IF(M4094="",0,IF(A4094&lt;43,IF(F4094="女",VLOOKUP(M4094,标准!C$108:D$128,2,TRUE),VLOOKUP(M4094,标准!C$74:D$94,2,TRUE)),IF(F4094="女",VLOOKUP(M4094,标准!C$39:D$59,2,TRUE),VLOOKUP(M4094,标准!C$3:D$23,2,TRUE))))</f>
        <v>78</v>
      </c>
      <c r="O4094" s="77">
        <v>160</v>
      </c>
      <c r="P4094" s="71">
        <f>IF(A4094&lt;43,IF(F4094="女",VLOOKUP(O4094/100,标准!E$108:F$128,2,TRUE),VLOOKUP(O4094/100,标准!E$74:F$94,2,TRUE)),IF(F4094="女",VLOOKUP(O4094/100,标准!E$39:F$59,2,TRUE),VLOOKUP(O4094/100,标准!E$3:F$23,2,TRUE)))</f>
        <v>66</v>
      </c>
      <c r="Q4094" s="81">
        <v>4.05</v>
      </c>
      <c r="R4094" s="71">
        <f>IF(Q4094=0,0,IF(A4094&lt;43,IF(F4094="女",IF(Q4094="",0,VLOOKUP(Q4094,标准!I$108:J$138,2,TRUE)),IF(Q4094="",0,VLOOKUP(Q4094,标准!I$74:J$104,2,TRUE))),IF(F4094="女",IF(Q4094="",0,VLOOKUP(Q4094,标准!I$39:J$69,2,TRUE)),IF(Q4094="",0,VLOOKUP(Q4094,标准!I$3:J$33,2,TRUE)))))</f>
        <v>70</v>
      </c>
      <c r="S4094" s="76">
        <v>26</v>
      </c>
      <c r="T4094" s="71">
        <f>IF(A4094&lt;43,IF(F4094="女",VLOOKUP(S4094,标准!G$108:H$138,2,TRUE),VLOOKUP(S4094,标准!G$74:H$99,2,TRUE)),IF(F4094="女",VLOOKUP(S4094,标准!G$39:H$69,2,TRUE),VLOOKUP(S4094,标准!G$3:H$28,2,TRUE)))</f>
        <v>60</v>
      </c>
      <c r="U4094" s="88">
        <v>9.7</v>
      </c>
      <c r="V4094" s="71">
        <f>IF(U4094=0,0,IF(A4094&lt;43,IF(F4094="女",IF(U4094="",0,VLOOKUP(U4094,标准!A$108:B$128,2,TRUE)),IF(U4094="",0,VLOOKUP(U4094,标准!A$74:B$94,2,TRUE))),IF(F4094="女",IF(U4094="",0,VLOOKUP(U4094,标准!A$39:B$59,2,TRUE)),IF(U4094="",0,VLOOKUP(U4094,标准!A$3:B$23,2,TRUE)))))</f>
        <v>66</v>
      </c>
      <c r="W4094" s="86">
        <f t="shared" si="63"/>
        <v>73.7</v>
      </c>
      <c r="X4094" s="87">
        <v>3.9</v>
      </c>
      <c r="Y4094" s="87">
        <v>3.9</v>
      </c>
      <c r="Z4094" s="91"/>
      <c r="AA4094" s="92"/>
    </row>
    <row r="4095" customHeight="1" spans="1:27">
      <c r="A4095" s="62">
        <v>41</v>
      </c>
      <c r="B4095" s="91">
        <v>4133</v>
      </c>
      <c r="C4095" s="156" t="s">
        <v>8280</v>
      </c>
      <c r="D4095" s="156" t="s">
        <v>8245</v>
      </c>
      <c r="E4095" s="156" t="s">
        <v>2628</v>
      </c>
      <c r="F4095" s="156" t="s">
        <v>30</v>
      </c>
      <c r="G4095" s="157" t="s">
        <v>8281</v>
      </c>
      <c r="H4095" s="68">
        <v>165.4</v>
      </c>
      <c r="I4095" s="68">
        <v>81.4</v>
      </c>
      <c r="J4095" s="71">
        <f>IF(F4095="女",IF(H4095=0,0,VLOOKUP(I4095/(H4095*H4095/10000),标准!M$108:N$112,2,TRUE)),IF(H4095=0,0,VLOOKUP(I4095/(H4095*H4095/10000),标准!M$74:N$78,2,TRUE)))</f>
        <v>60</v>
      </c>
      <c r="K4095" s="72">
        <v>4206</v>
      </c>
      <c r="L4095" s="71">
        <f>IF(A4095&lt;43,IF(F4095="女",VLOOKUP(K4095,标准!K$108:L$128,2,TRUE),VLOOKUP(K4095,标准!K$74:L$94,2,TRUE)),IF(F4095="女",VLOOKUP(K4095,标准!K$39:L$59,2,TRUE),VLOOKUP(K4095,标准!K$3:L$23,2,TRUE)))</f>
        <v>78</v>
      </c>
      <c r="M4095" s="68">
        <v>4.6</v>
      </c>
      <c r="N4095" s="71">
        <f>IF(M4095="",0,IF(A4095&lt;43,IF(F4095="女",VLOOKUP(M4095,标准!C$108:D$128,2,TRUE),VLOOKUP(M4095,标准!C$74:D$94,2,TRUE)),IF(F4095="女",VLOOKUP(M4095,标准!C$39:D$59,2,TRUE),VLOOKUP(M4095,标准!C$3:D$23,2,TRUE))))</f>
        <v>60</v>
      </c>
      <c r="O4095" s="77">
        <v>225</v>
      </c>
      <c r="P4095" s="71">
        <f>IF(A4095&lt;43,IF(F4095="女",VLOOKUP(O4095/100,标准!E$108:F$128,2,TRUE),VLOOKUP(O4095/100,标准!E$74:F$94,2,TRUE)),IF(F4095="女",VLOOKUP(O4095/100,标准!E$39:F$59,2,TRUE),VLOOKUP(O4095/100,标准!E$3:F$23,2,TRUE)))</f>
        <v>68</v>
      </c>
      <c r="Q4095" s="81">
        <v>4.25</v>
      </c>
      <c r="R4095" s="71">
        <f>IF(Q4095=0,0,IF(A4095&lt;43,IF(F4095="女",IF(Q4095="",0,VLOOKUP(Q4095,标准!I$108:J$138,2,TRUE)),IF(Q4095="",0,VLOOKUP(Q4095,标准!I$74:J$104,2,TRUE))),IF(F4095="女",IF(Q4095="",0,VLOOKUP(Q4095,标准!I$39:J$69,2,TRUE)),IF(Q4095="",0,VLOOKUP(Q4095,标准!I$3:J$33,2,TRUE)))))</f>
        <v>62</v>
      </c>
      <c r="S4095" s="76">
        <v>1</v>
      </c>
      <c r="T4095" s="71">
        <f>IF(A4095&lt;43,IF(F4095="女",VLOOKUP(S4095,标准!G$108:H$138,2,TRUE),VLOOKUP(S4095,标准!G$74:H$99,2,TRUE)),IF(F4095="女",VLOOKUP(S4095,标准!G$39:H$69,2,TRUE),VLOOKUP(S4095,标准!G$3:H$28,2,TRUE)))</f>
        <v>0</v>
      </c>
      <c r="U4095" s="88">
        <v>7.7</v>
      </c>
      <c r="V4095" s="71">
        <f>IF(U4095=0,0,IF(A4095&lt;43,IF(F4095="女",IF(U4095="",0,VLOOKUP(U4095,标准!A$108:B$128,2,TRUE)),IF(U4095="",0,VLOOKUP(U4095,标准!A$74:B$94,2,TRUE))),IF(F4095="女",IF(U4095="",0,VLOOKUP(U4095,标准!A$39:B$59,2,TRUE)),IF(U4095="",0,VLOOKUP(U4095,标准!A$3:B$23,2,TRUE)))))</f>
        <v>74</v>
      </c>
      <c r="W4095" s="86">
        <f t="shared" si="63"/>
        <v>60.7</v>
      </c>
      <c r="X4095" s="87">
        <v>4.5</v>
      </c>
      <c r="Y4095" s="87">
        <v>4.7</v>
      </c>
      <c r="Z4095" s="91"/>
      <c r="AA4095" s="92"/>
    </row>
    <row r="4096" customHeight="1" spans="1:27">
      <c r="A4096" s="62">
        <v>41</v>
      </c>
      <c r="B4096" s="91">
        <v>4134</v>
      </c>
      <c r="C4096" s="156" t="s">
        <v>8282</v>
      </c>
      <c r="D4096" s="156" t="s">
        <v>8245</v>
      </c>
      <c r="E4096" s="156" t="s">
        <v>2628</v>
      </c>
      <c r="F4096" s="156" t="s">
        <v>30</v>
      </c>
      <c r="G4096" s="157" t="s">
        <v>8283</v>
      </c>
      <c r="H4096" s="68">
        <v>174.4</v>
      </c>
      <c r="I4096" s="68">
        <v>83.3</v>
      </c>
      <c r="J4096" s="71">
        <f>IF(F4096="女",IF(H4096=0,0,VLOOKUP(I4096/(H4096*H4096/10000),标准!M$108:N$112,2,TRUE)),IF(H4096=0,0,VLOOKUP(I4096/(H4096*H4096/10000),标准!M$74:N$78,2,TRUE)))</f>
        <v>80</v>
      </c>
      <c r="K4096" s="72">
        <v>5157</v>
      </c>
      <c r="L4096" s="71">
        <f>IF(A4096&lt;43,IF(F4096="女",VLOOKUP(K4096,标准!K$108:L$128,2,TRUE),VLOOKUP(K4096,标准!K$74:L$94,2,TRUE)),IF(F4096="女",VLOOKUP(K4096,标准!K$39:L$59,2,TRUE),VLOOKUP(K4096,标准!K$3:L$23,2,TRUE)))</f>
        <v>100</v>
      </c>
      <c r="M4096" s="68">
        <v>13</v>
      </c>
      <c r="N4096" s="71">
        <f>IF(M4096="",0,IF(A4096&lt;43,IF(F4096="女",VLOOKUP(M4096,标准!C$108:D$128,2,TRUE),VLOOKUP(M4096,标准!C$74:D$94,2,TRUE)),IF(F4096="女",VLOOKUP(M4096,标准!C$39:D$59,2,TRUE),VLOOKUP(M4096,标准!C$3:D$23,2,TRUE))))</f>
        <v>72</v>
      </c>
      <c r="O4096" s="115">
        <v>185</v>
      </c>
      <c r="P4096" s="71">
        <f>IF(A4096&lt;43,IF(F4096="女",VLOOKUP(O4096/100,标准!E$108:F$128,2,TRUE),VLOOKUP(O4096/100,标准!E$74:F$94,2,TRUE)),IF(F4096="女",VLOOKUP(O4096/100,标准!E$39:F$59,2,TRUE),VLOOKUP(O4096/100,标准!E$3:F$23,2,TRUE)))</f>
        <v>10</v>
      </c>
      <c r="Q4096" s="81">
        <v>4.18</v>
      </c>
      <c r="R4096" s="71">
        <f>IF(Q4096=0,0,IF(A4096&lt;43,IF(F4096="女",IF(Q4096="",0,VLOOKUP(Q4096,标准!I$108:J$138,2,TRUE)),IF(Q4096="",0,VLOOKUP(Q4096,标准!I$74:J$104,2,TRUE))),IF(F4096="女",IF(Q4096="",0,VLOOKUP(Q4096,标准!I$39:J$69,2,TRUE)),IF(Q4096="",0,VLOOKUP(Q4096,标准!I$3:J$33,2,TRUE)))))</f>
        <v>64</v>
      </c>
      <c r="S4096" s="76">
        <v>0</v>
      </c>
      <c r="T4096" s="71">
        <f>IF(A4096&lt;43,IF(F4096="女",VLOOKUP(S4096,标准!G$108:H$138,2,TRUE),VLOOKUP(S4096,标准!G$74:H$99,2,TRUE)),IF(F4096="女",VLOOKUP(S4096,标准!G$39:H$69,2,TRUE),VLOOKUP(S4096,标准!G$3:H$28,2,TRUE)))</f>
        <v>0</v>
      </c>
      <c r="U4096" s="88">
        <v>7.4</v>
      </c>
      <c r="V4096" s="71">
        <f>IF(U4096=0,0,IF(A4096&lt;43,IF(F4096="女",IF(U4096="",0,VLOOKUP(U4096,标准!A$108:B$128,2,TRUE)),IF(U4096="",0,VLOOKUP(U4096,标准!A$74:B$94,2,TRUE))),IF(F4096="女",IF(U4096="",0,VLOOKUP(U4096,标准!A$39:B$59,2,TRUE)),IF(U4096="",0,VLOOKUP(U4096,标准!A$3:B$23,2,TRUE)))))</f>
        <v>76</v>
      </c>
      <c r="W4096" s="86">
        <f t="shared" si="63"/>
        <v>63.2</v>
      </c>
      <c r="X4096" s="87">
        <v>3.9</v>
      </c>
      <c r="Y4096" s="87">
        <v>4.1</v>
      </c>
      <c r="Z4096" s="91"/>
      <c r="AA4096" s="92"/>
    </row>
    <row r="4097" customHeight="1" spans="1:27">
      <c r="A4097" s="62">
        <v>41</v>
      </c>
      <c r="B4097" s="91">
        <v>4135</v>
      </c>
      <c r="C4097" s="156" t="s">
        <v>8284</v>
      </c>
      <c r="D4097" s="156" t="s">
        <v>8245</v>
      </c>
      <c r="E4097" s="156" t="s">
        <v>2628</v>
      </c>
      <c r="F4097" s="156" t="s">
        <v>30</v>
      </c>
      <c r="G4097" s="157" t="s">
        <v>8285</v>
      </c>
      <c r="H4097" s="68">
        <v>169.8</v>
      </c>
      <c r="I4097" s="68">
        <v>73.5</v>
      </c>
      <c r="J4097" s="71">
        <f>IF(F4097="女",IF(H4097=0,0,VLOOKUP(I4097/(H4097*H4097/10000),标准!M$108:N$112,2,TRUE)),IF(H4097=0,0,VLOOKUP(I4097/(H4097*H4097/10000),标准!M$74:N$78,2,TRUE)))</f>
        <v>80</v>
      </c>
      <c r="K4097" s="72">
        <v>4198</v>
      </c>
      <c r="L4097" s="71">
        <f>IF(A4097&lt;43,IF(F4097="女",VLOOKUP(K4097,标准!K$108:L$128,2,TRUE),VLOOKUP(K4097,标准!K$74:L$94,2,TRUE)),IF(F4097="女",VLOOKUP(K4097,标准!K$39:L$59,2,TRUE),VLOOKUP(K4097,标准!K$3:L$23,2,TRUE)))</f>
        <v>78</v>
      </c>
      <c r="M4097" s="68">
        <v>5</v>
      </c>
      <c r="N4097" s="71">
        <f>IF(M4097="",0,IF(A4097&lt;43,IF(F4097="女",VLOOKUP(M4097,标准!C$108:D$128,2,TRUE),VLOOKUP(M4097,标准!C$74:D$94,2,TRUE)),IF(F4097="女",VLOOKUP(M4097,标准!C$39:D$59,2,TRUE),VLOOKUP(M4097,标准!C$3:D$23,2,TRUE))))</f>
        <v>60</v>
      </c>
      <c r="O4097" s="115">
        <v>208</v>
      </c>
      <c r="P4097" s="71">
        <f>IF(A4097&lt;43,IF(F4097="女",VLOOKUP(O4097/100,标准!E$108:F$128,2,TRUE),VLOOKUP(O4097/100,标准!E$74:F$94,2,TRUE)),IF(F4097="女",VLOOKUP(O4097/100,标准!E$39:F$59,2,TRUE),VLOOKUP(O4097/100,标准!E$3:F$23,2,TRUE)))</f>
        <v>60</v>
      </c>
      <c r="Q4097" s="81">
        <v>5.1</v>
      </c>
      <c r="R4097" s="71">
        <f>IF(Q4097=0,0,IF(A4097&lt;43,IF(F4097="女",IF(Q4097="",0,VLOOKUP(Q4097,标准!I$108:J$138,2,TRUE)),IF(Q4097="",0,VLOOKUP(Q4097,标准!I$74:J$104,2,TRUE))),IF(F4097="女",IF(Q4097="",0,VLOOKUP(Q4097,标准!I$39:J$69,2,TRUE)),IF(Q4097="",0,VLOOKUP(Q4097,标准!I$3:J$33,2,TRUE)))))</f>
        <v>40</v>
      </c>
      <c r="S4097" s="76">
        <v>0</v>
      </c>
      <c r="T4097" s="71">
        <f>IF(A4097&lt;43,IF(F4097="女",VLOOKUP(S4097,标准!G$108:H$138,2,TRUE),VLOOKUP(S4097,标准!G$74:H$99,2,TRUE)),IF(F4097="女",VLOOKUP(S4097,标准!G$39:H$69,2,TRUE),VLOOKUP(S4097,标准!G$3:H$28,2,TRUE)))</f>
        <v>0</v>
      </c>
      <c r="U4097" s="88">
        <v>7.9</v>
      </c>
      <c r="V4097" s="71">
        <f>IF(U4097=0,0,IF(A4097&lt;43,IF(F4097="女",IF(U4097="",0,VLOOKUP(U4097,标准!A$108:B$128,2,TRUE)),IF(U4097="",0,VLOOKUP(U4097,标准!A$74:B$94,2,TRUE))),IF(F4097="女",IF(U4097="",0,VLOOKUP(U4097,标准!A$39:B$59,2,TRUE)),IF(U4097="",0,VLOOKUP(U4097,标准!A$3:B$23,2,TRUE)))))</f>
        <v>72</v>
      </c>
      <c r="W4097" s="86">
        <f t="shared" si="63"/>
        <v>58.1</v>
      </c>
      <c r="X4097" s="87"/>
      <c r="Y4097" s="87"/>
      <c r="Z4097" s="91"/>
      <c r="AA4097" s="92"/>
    </row>
    <row r="4098" customHeight="1" spans="1:27">
      <c r="A4098" s="62">
        <v>41</v>
      </c>
      <c r="B4098" s="91">
        <v>4136</v>
      </c>
      <c r="C4098" s="156" t="s">
        <v>8286</v>
      </c>
      <c r="D4098" s="156" t="s">
        <v>8245</v>
      </c>
      <c r="E4098" s="156" t="s">
        <v>2628</v>
      </c>
      <c r="F4098" s="156" t="s">
        <v>30</v>
      </c>
      <c r="G4098" s="157" t="s">
        <v>8287</v>
      </c>
      <c r="H4098" s="68">
        <v>177.5</v>
      </c>
      <c r="I4098" s="68">
        <v>58.4</v>
      </c>
      <c r="J4098" s="71">
        <f>IF(F4098="女",IF(H4098=0,0,VLOOKUP(I4098/(H4098*H4098/10000),标准!M$108:N$112,2,TRUE)),IF(H4098=0,0,VLOOKUP(I4098/(H4098*H4098/10000),标准!M$74:N$78,2,TRUE)))</f>
        <v>100</v>
      </c>
      <c r="K4098" s="72">
        <v>3850</v>
      </c>
      <c r="L4098" s="71">
        <f>IF(A4098&lt;43,IF(F4098="女",VLOOKUP(K4098,标准!K$108:L$128,2,TRUE),VLOOKUP(K4098,标准!K$74:L$94,2,TRUE)),IF(F4098="女",VLOOKUP(K4098,标准!K$39:L$59,2,TRUE),VLOOKUP(K4098,标准!K$3:L$23,2,TRUE)))</f>
        <v>72</v>
      </c>
      <c r="M4098" s="68">
        <v>2.7</v>
      </c>
      <c r="N4098" s="71">
        <f>IF(M4098="",0,IF(A4098&lt;43,IF(F4098="女",VLOOKUP(M4098,标准!C$108:D$128,2,TRUE),VLOOKUP(M4098,标准!C$74:D$94,2,TRUE)),IF(F4098="女",VLOOKUP(M4098,标准!C$39:D$59,2,TRUE),VLOOKUP(M4098,标准!C$3:D$23,2,TRUE))))</f>
        <v>50</v>
      </c>
      <c r="O4098" s="77">
        <v>202</v>
      </c>
      <c r="P4098" s="71">
        <f>IF(A4098&lt;43,IF(F4098="女",VLOOKUP(O4098/100,标准!E$108:F$128,2,TRUE),VLOOKUP(O4098/100,标准!E$74:F$94,2,TRUE)),IF(F4098="女",VLOOKUP(O4098/100,标准!E$39:F$59,2,TRUE),VLOOKUP(O4098/100,标准!E$3:F$23,2,TRUE)))</f>
        <v>40</v>
      </c>
      <c r="Q4098" s="81">
        <v>4.26</v>
      </c>
      <c r="R4098" s="71">
        <f>IF(Q4098=0,0,IF(A4098&lt;43,IF(F4098="女",IF(Q4098="",0,VLOOKUP(Q4098,标准!I$108:J$138,2,TRUE)),IF(Q4098="",0,VLOOKUP(Q4098,标准!I$74:J$104,2,TRUE))),IF(F4098="女",IF(Q4098="",0,VLOOKUP(Q4098,标准!I$39:J$69,2,TRUE)),IF(Q4098="",0,VLOOKUP(Q4098,标准!I$3:J$33,2,TRUE)))))</f>
        <v>62</v>
      </c>
      <c r="S4098" s="76">
        <v>1</v>
      </c>
      <c r="T4098" s="71">
        <f>IF(A4098&lt;43,IF(F4098="女",VLOOKUP(S4098,标准!G$108:H$138,2,TRUE),VLOOKUP(S4098,标准!G$74:H$99,2,TRUE)),IF(F4098="女",VLOOKUP(S4098,标准!G$39:H$69,2,TRUE),VLOOKUP(S4098,标准!G$3:H$28,2,TRUE)))</f>
        <v>0</v>
      </c>
      <c r="U4098" s="88">
        <v>7.4</v>
      </c>
      <c r="V4098" s="71">
        <f>IF(U4098=0,0,IF(A4098&lt;43,IF(F4098="女",IF(U4098="",0,VLOOKUP(U4098,标准!A$108:B$128,2,TRUE)),IF(U4098="",0,VLOOKUP(U4098,标准!A$74:B$94,2,TRUE))),IF(F4098="女",IF(U4098="",0,VLOOKUP(U4098,标准!A$39:B$59,2,TRUE)),IF(U4098="",0,VLOOKUP(U4098,标准!A$3:B$23,2,TRUE)))))</f>
        <v>76</v>
      </c>
      <c r="W4098" s="86">
        <f t="shared" ref="W4098:W4161" si="64">V4098*0.2+N4098*0.1+P4098*0.1+T4098*0.1+R4098*0.2+J4098*0.15+L4098*0.15</f>
        <v>62.4</v>
      </c>
      <c r="X4098" s="87">
        <v>3.9</v>
      </c>
      <c r="Y4098" s="87">
        <v>3.7</v>
      </c>
      <c r="Z4098" s="91"/>
      <c r="AA4098" s="92"/>
    </row>
    <row r="4099" customHeight="1" spans="1:27">
      <c r="A4099" s="62">
        <v>41</v>
      </c>
      <c r="B4099" s="91">
        <v>4137</v>
      </c>
      <c r="C4099" s="156" t="s">
        <v>8288</v>
      </c>
      <c r="D4099" s="156" t="s">
        <v>8245</v>
      </c>
      <c r="E4099" s="156" t="s">
        <v>2628</v>
      </c>
      <c r="F4099" s="156" t="s">
        <v>30</v>
      </c>
      <c r="G4099" s="157" t="s">
        <v>8289</v>
      </c>
      <c r="H4099" s="68">
        <v>163.1</v>
      </c>
      <c r="I4099" s="68">
        <v>80.3</v>
      </c>
      <c r="J4099" s="71">
        <f>IF(F4099="女",IF(H4099=0,0,VLOOKUP(I4099/(H4099*H4099/10000),标准!M$108:N$112,2,TRUE)),IF(H4099=0,0,VLOOKUP(I4099/(H4099*H4099/10000),标准!M$74:N$78,2,TRUE)))</f>
        <v>60</v>
      </c>
      <c r="K4099" s="72">
        <v>4115</v>
      </c>
      <c r="L4099" s="71">
        <f>IF(A4099&lt;43,IF(F4099="女",VLOOKUP(K4099,标准!K$108:L$128,2,TRUE),VLOOKUP(K4099,标准!K$74:L$94,2,TRUE)),IF(F4099="女",VLOOKUP(K4099,标准!K$39:L$59,2,TRUE),VLOOKUP(K4099,标准!K$3:L$23,2,TRUE)))</f>
        <v>76</v>
      </c>
      <c r="M4099" s="68">
        <v>24.5</v>
      </c>
      <c r="N4099" s="71">
        <f>IF(M4099="",0,IF(A4099&lt;43,IF(F4099="女",VLOOKUP(M4099,标准!C$108:D$128,2,TRUE),VLOOKUP(M4099,标准!C$74:D$94,2,TRUE)),IF(F4099="女",VLOOKUP(M4099,标准!C$39:D$59,2,TRUE),VLOOKUP(M4099,标准!C$3:D$23,2,TRUE))))</f>
        <v>95</v>
      </c>
      <c r="O4099" s="77">
        <v>208</v>
      </c>
      <c r="P4099" s="71">
        <f>IF(A4099&lt;43,IF(F4099="女",VLOOKUP(O4099/100,标准!E$108:F$128,2,TRUE),VLOOKUP(O4099/100,标准!E$74:F$94,2,TRUE)),IF(F4099="女",VLOOKUP(O4099/100,标准!E$39:F$59,2,TRUE),VLOOKUP(O4099/100,标准!E$3:F$23,2,TRUE)))</f>
        <v>60</v>
      </c>
      <c r="Q4099" s="81">
        <v>5</v>
      </c>
      <c r="R4099" s="71">
        <f>IF(Q4099=0,0,IF(A4099&lt;43,IF(F4099="女",IF(Q4099="",0,VLOOKUP(Q4099,标准!I$108:J$138,2,TRUE)),IF(Q4099="",0,VLOOKUP(Q4099,标准!I$74:J$104,2,TRUE))),IF(F4099="女",IF(Q4099="",0,VLOOKUP(Q4099,标准!I$39:J$69,2,TRUE)),IF(Q4099="",0,VLOOKUP(Q4099,标准!I$3:J$33,2,TRUE)))))</f>
        <v>40</v>
      </c>
      <c r="S4099" s="76">
        <v>0</v>
      </c>
      <c r="T4099" s="71">
        <f>IF(A4099&lt;43,IF(F4099="女",VLOOKUP(S4099,标准!G$108:H$138,2,TRUE),VLOOKUP(S4099,标准!G$74:H$99,2,TRUE)),IF(F4099="女",VLOOKUP(S4099,标准!G$39:H$69,2,TRUE),VLOOKUP(S4099,标准!G$3:H$28,2,TRUE)))</f>
        <v>0</v>
      </c>
      <c r="U4099" s="88">
        <v>8.5</v>
      </c>
      <c r="V4099" s="71">
        <f>IF(U4099=0,0,IF(A4099&lt;43,IF(F4099="女",IF(U4099="",0,VLOOKUP(U4099,标准!A$108:B$128,2,TRUE)),IF(U4099="",0,VLOOKUP(U4099,标准!A$74:B$94,2,TRUE))),IF(F4099="女",IF(U4099="",0,VLOOKUP(U4099,标准!A$39:B$59,2,TRUE)),IF(U4099="",0,VLOOKUP(U4099,标准!A$3:B$23,2,TRUE)))))</f>
        <v>66</v>
      </c>
      <c r="W4099" s="86">
        <f t="shared" si="64"/>
        <v>57.1</v>
      </c>
      <c r="X4099" s="87">
        <v>4.1</v>
      </c>
      <c r="Y4099" s="87">
        <v>3.9</v>
      </c>
      <c r="Z4099" s="91"/>
      <c r="AA4099" s="92"/>
    </row>
    <row r="4100" customHeight="1" spans="1:27">
      <c r="A4100" s="62">
        <v>41</v>
      </c>
      <c r="B4100" s="91">
        <v>4138</v>
      </c>
      <c r="C4100" s="156" t="s">
        <v>8290</v>
      </c>
      <c r="D4100" s="156" t="s">
        <v>8291</v>
      </c>
      <c r="E4100" s="156" t="s">
        <v>2628</v>
      </c>
      <c r="F4100" s="156" t="s">
        <v>34</v>
      </c>
      <c r="G4100" s="157" t="s">
        <v>8292</v>
      </c>
      <c r="H4100" s="68">
        <v>162.7</v>
      </c>
      <c r="I4100" s="68">
        <v>52.4</v>
      </c>
      <c r="J4100" s="71">
        <f>IF(F4100="女",IF(H4100=0,0,VLOOKUP(I4100/(H4100*H4100/10000),标准!M$108:N$112,2,TRUE)),IF(H4100=0,0,VLOOKUP(I4100/(H4100*H4100/10000),标准!M$74:N$78,2,TRUE)))</f>
        <v>100</v>
      </c>
      <c r="K4100" s="72">
        <v>2519</v>
      </c>
      <c r="L4100" s="71">
        <f>IF(A4100&lt;43,IF(F4100="女",VLOOKUP(K4100,标准!K$108:L$128,2,TRUE),VLOOKUP(K4100,标准!K$74:L$94,2,TRUE)),IF(F4100="女",VLOOKUP(K4100,标准!K$39:L$59,2,TRUE),VLOOKUP(K4100,标准!K$3:L$23,2,TRUE)))</f>
        <v>70</v>
      </c>
      <c r="M4100" s="68">
        <v>18.4</v>
      </c>
      <c r="N4100" s="71">
        <f>IF(M4100="",0,IF(A4100&lt;43,IF(F4100="女",VLOOKUP(M4100,标准!C$108:D$128,2,TRUE),VLOOKUP(M4100,标准!C$74:D$94,2,TRUE)),IF(F4100="女",VLOOKUP(M4100,标准!C$39:D$59,2,TRUE),VLOOKUP(M4100,标准!C$3:D$23,2,TRUE))))</f>
        <v>78</v>
      </c>
      <c r="O4100" s="77">
        <v>160</v>
      </c>
      <c r="P4100" s="71">
        <f>IF(A4100&lt;43,IF(F4100="女",VLOOKUP(O4100/100,标准!E$108:F$128,2,TRUE),VLOOKUP(O4100/100,标准!E$74:F$94,2,TRUE)),IF(F4100="女",VLOOKUP(O4100/100,标准!E$39:F$59,2,TRUE),VLOOKUP(O4100/100,标准!E$3:F$23,2,TRUE)))</f>
        <v>66</v>
      </c>
      <c r="Q4100" s="81">
        <v>3.56</v>
      </c>
      <c r="R4100" s="71">
        <f>IF(Q4100=0,0,IF(A4100&lt;43,IF(F4100="女",IF(Q4100="",0,VLOOKUP(Q4100,标准!I$108:J$138,2,TRUE)),IF(Q4100="",0,VLOOKUP(Q4100,标准!I$74:J$104,2,TRUE))),IF(F4100="女",IF(Q4100="",0,VLOOKUP(Q4100,标准!I$39:J$69,2,TRUE)),IF(Q4100="",0,VLOOKUP(Q4100,标准!I$3:J$33,2,TRUE)))))</f>
        <v>74</v>
      </c>
      <c r="S4100" s="76">
        <v>30</v>
      </c>
      <c r="T4100" s="71">
        <f>IF(A4100&lt;43,IF(F4100="女",VLOOKUP(S4100,标准!G$108:H$138,2,TRUE),VLOOKUP(S4100,标准!G$74:H$99,2,TRUE)),IF(F4100="女",VLOOKUP(S4100,标准!G$39:H$69,2,TRUE),VLOOKUP(S4100,标准!G$3:H$28,2,TRUE)))</f>
        <v>64</v>
      </c>
      <c r="U4100" s="88">
        <v>9</v>
      </c>
      <c r="V4100" s="71">
        <f>IF(U4100=0,0,IF(A4100&lt;43,IF(F4100="女",IF(U4100="",0,VLOOKUP(U4100,标准!A$108:B$128,2,TRUE)),IF(U4100="",0,VLOOKUP(U4100,标准!A$74:B$94,2,TRUE))),IF(F4100="女",IF(U4100="",0,VLOOKUP(U4100,标准!A$39:B$59,2,TRUE)),IF(U4100="",0,VLOOKUP(U4100,标准!A$3:B$23,2,TRUE)))))</f>
        <v>72</v>
      </c>
      <c r="W4100" s="86">
        <f t="shared" si="64"/>
        <v>75.5</v>
      </c>
      <c r="X4100" s="87">
        <v>4.9</v>
      </c>
      <c r="Y4100" s="87">
        <v>4.3</v>
      </c>
      <c r="Z4100" s="91"/>
      <c r="AA4100" s="92"/>
    </row>
    <row r="4101" customHeight="1" spans="1:27">
      <c r="A4101" s="62">
        <v>41</v>
      </c>
      <c r="B4101" s="91">
        <v>4139</v>
      </c>
      <c r="C4101" s="156" t="s">
        <v>8293</v>
      </c>
      <c r="D4101" s="156" t="s">
        <v>8291</v>
      </c>
      <c r="E4101" s="156" t="s">
        <v>2628</v>
      </c>
      <c r="F4101" s="156" t="s">
        <v>34</v>
      </c>
      <c r="G4101" s="157" t="s">
        <v>8294</v>
      </c>
      <c r="H4101" s="68">
        <v>172</v>
      </c>
      <c r="I4101" s="68">
        <v>55.6</v>
      </c>
      <c r="J4101" s="71">
        <f>IF(F4101="女",IF(H4101=0,0,VLOOKUP(I4101/(H4101*H4101/10000),标准!M$108:N$112,2,TRUE)),IF(H4101=0,0,VLOOKUP(I4101/(H4101*H4101/10000),标准!M$74:N$78,2,TRUE)))</f>
        <v>100</v>
      </c>
      <c r="K4101" s="72">
        <v>2857</v>
      </c>
      <c r="L4101" s="71">
        <f>IF(A4101&lt;43,IF(F4101="女",VLOOKUP(K4101,标准!K$108:L$128,2,TRUE),VLOOKUP(K4101,标准!K$74:L$94,2,TRUE)),IF(F4101="女",VLOOKUP(K4101,标准!K$39:L$59,2,TRUE),VLOOKUP(K4101,标准!K$3:L$23,2,TRUE)))</f>
        <v>76</v>
      </c>
      <c r="M4101" s="68">
        <v>19.5</v>
      </c>
      <c r="N4101" s="71">
        <f>IF(M4101="",0,IF(A4101&lt;43,IF(F4101="女",VLOOKUP(M4101,标准!C$108:D$128,2,TRUE),VLOOKUP(M4101,标准!C$74:D$94,2,TRUE)),IF(F4101="女",VLOOKUP(M4101,标准!C$39:D$59,2,TRUE),VLOOKUP(M4101,标准!C$3:D$23,2,TRUE))))</f>
        <v>80</v>
      </c>
      <c r="O4101" s="77">
        <v>169</v>
      </c>
      <c r="P4101" s="71">
        <f>IF(A4101&lt;43,IF(F4101="女",VLOOKUP(O4101/100,标准!E$108:F$128,2,TRUE),VLOOKUP(O4101/100,标准!E$74:F$94,2,TRUE)),IF(F4101="女",VLOOKUP(O4101/100,标准!E$39:F$59,2,TRUE),VLOOKUP(O4101/100,标准!E$3:F$23,2,TRUE)))</f>
        <v>72</v>
      </c>
      <c r="Q4101" s="81">
        <v>3.57</v>
      </c>
      <c r="R4101" s="71">
        <f>IF(Q4101=0,0,IF(A4101&lt;43,IF(F4101="女",IF(Q4101="",0,VLOOKUP(Q4101,标准!I$108:J$138,2,TRUE)),IF(Q4101="",0,VLOOKUP(Q4101,标准!I$74:J$104,2,TRUE))),IF(F4101="女",IF(Q4101="",0,VLOOKUP(Q4101,标准!I$39:J$69,2,TRUE)),IF(Q4101="",0,VLOOKUP(Q4101,标准!I$3:J$33,2,TRUE)))))</f>
        <v>74</v>
      </c>
      <c r="S4101" s="76">
        <v>46</v>
      </c>
      <c r="T4101" s="71">
        <f>IF(A4101&lt;43,IF(F4101="女",VLOOKUP(S4101,标准!G$108:H$138,2,TRUE),VLOOKUP(S4101,标准!G$74:H$99,2,TRUE)),IF(F4101="女",VLOOKUP(S4101,标准!G$39:H$69,2,TRUE),VLOOKUP(S4101,标准!G$3:H$28,2,TRUE)))</f>
        <v>80</v>
      </c>
      <c r="U4101" s="88">
        <v>8.8</v>
      </c>
      <c r="V4101" s="71">
        <f>IF(U4101=0,0,IF(A4101&lt;43,IF(F4101="女",IF(U4101="",0,VLOOKUP(U4101,标准!A$108:B$128,2,TRUE)),IF(U4101="",0,VLOOKUP(U4101,标准!A$74:B$94,2,TRUE))),IF(F4101="女",IF(U4101="",0,VLOOKUP(U4101,标准!A$39:B$59,2,TRUE)),IF(U4101="",0,VLOOKUP(U4101,标准!A$3:B$23,2,TRUE)))))</f>
        <v>74</v>
      </c>
      <c r="W4101" s="86">
        <f t="shared" si="64"/>
        <v>79.2</v>
      </c>
      <c r="X4101" s="87">
        <v>4.8</v>
      </c>
      <c r="Y4101" s="87">
        <v>4.1</v>
      </c>
      <c r="Z4101" s="91"/>
      <c r="AA4101" s="92"/>
    </row>
    <row r="4102" customHeight="1" spans="1:27">
      <c r="A4102" s="62">
        <v>41</v>
      </c>
      <c r="B4102" s="91">
        <v>4140</v>
      </c>
      <c r="C4102" s="156" t="s">
        <v>8295</v>
      </c>
      <c r="D4102" s="156" t="s">
        <v>8291</v>
      </c>
      <c r="E4102" s="156" t="s">
        <v>2628</v>
      </c>
      <c r="F4102" s="156" t="s">
        <v>34</v>
      </c>
      <c r="G4102" s="157" t="s">
        <v>8296</v>
      </c>
      <c r="H4102" s="68">
        <v>157.2</v>
      </c>
      <c r="I4102" s="68">
        <v>50.5</v>
      </c>
      <c r="J4102" s="71">
        <f>IF(F4102="女",IF(H4102=0,0,VLOOKUP(I4102/(H4102*H4102/10000),标准!M$108:N$112,2,TRUE)),IF(H4102=0,0,VLOOKUP(I4102/(H4102*H4102/10000),标准!M$74:N$78,2,TRUE)))</f>
        <v>100</v>
      </c>
      <c r="K4102" s="72">
        <v>3207</v>
      </c>
      <c r="L4102" s="71">
        <f>IF(A4102&lt;43,IF(F4102="女",VLOOKUP(K4102,标准!K$108:L$128,2,TRUE),VLOOKUP(K4102,标准!K$74:L$94,2,TRUE)),IF(F4102="女",VLOOKUP(K4102,标准!K$39:L$59,2,TRUE),VLOOKUP(K4102,标准!K$3:L$23,2,TRUE)))</f>
        <v>85</v>
      </c>
      <c r="M4102" s="68">
        <v>10</v>
      </c>
      <c r="N4102" s="71">
        <f>IF(M4102="",0,IF(A4102&lt;43,IF(F4102="女",VLOOKUP(M4102,标准!C$108:D$128,2,TRUE),VLOOKUP(M4102,标准!C$74:D$94,2,TRUE)),IF(F4102="女",VLOOKUP(M4102,标准!C$39:D$59,2,TRUE),VLOOKUP(M4102,标准!C$3:D$23,2,TRUE))))</f>
        <v>66</v>
      </c>
      <c r="O4102" s="77">
        <v>153</v>
      </c>
      <c r="P4102" s="71">
        <f>IF(A4102&lt;43,IF(F4102="女",VLOOKUP(O4102/100,标准!E$108:F$128,2,TRUE),VLOOKUP(O4102/100,标准!E$74:F$94,2,TRUE)),IF(F4102="女",VLOOKUP(O4102/100,标准!E$39:F$59,2,TRUE),VLOOKUP(O4102/100,标准!E$3:F$23,2,TRUE)))</f>
        <v>60</v>
      </c>
      <c r="Q4102" s="81">
        <v>4.09</v>
      </c>
      <c r="R4102" s="71">
        <f>IF(Q4102=0,0,IF(A4102&lt;43,IF(F4102="女",IF(Q4102="",0,VLOOKUP(Q4102,标准!I$108:J$138,2,TRUE)),IF(Q4102="",0,VLOOKUP(Q4102,标准!I$74:J$104,2,TRUE))),IF(F4102="女",IF(Q4102="",0,VLOOKUP(Q4102,标准!I$39:J$69,2,TRUE)),IF(Q4102="",0,VLOOKUP(Q4102,标准!I$3:J$33,2,TRUE)))))</f>
        <v>70</v>
      </c>
      <c r="S4102" s="76">
        <v>34</v>
      </c>
      <c r="T4102" s="71">
        <f>IF(A4102&lt;43,IF(F4102="女",VLOOKUP(S4102,标准!G$108:H$138,2,TRUE),VLOOKUP(S4102,标准!G$74:H$99,2,TRUE)),IF(F4102="女",VLOOKUP(S4102,标准!G$39:H$69,2,TRUE),VLOOKUP(S4102,标准!G$3:H$28,2,TRUE)))</f>
        <v>68</v>
      </c>
      <c r="U4102" s="88">
        <v>9.1</v>
      </c>
      <c r="V4102" s="71">
        <f>IF(U4102=0,0,IF(A4102&lt;43,IF(F4102="女",IF(U4102="",0,VLOOKUP(U4102,标准!A$108:B$128,2,TRUE)),IF(U4102="",0,VLOOKUP(U4102,标准!A$74:B$94,2,TRUE))),IF(F4102="女",IF(U4102="",0,VLOOKUP(U4102,标准!A$39:B$59,2,TRUE)),IF(U4102="",0,VLOOKUP(U4102,标准!A$3:B$23,2,TRUE)))))</f>
        <v>72</v>
      </c>
      <c r="W4102" s="86">
        <f t="shared" si="64"/>
        <v>75.55</v>
      </c>
      <c r="X4102" s="87">
        <v>3.9</v>
      </c>
      <c r="Y4102" s="87">
        <v>4.2</v>
      </c>
      <c r="Z4102" s="91"/>
      <c r="AA4102" s="92"/>
    </row>
    <row r="4103" customHeight="1" spans="1:27">
      <c r="A4103" s="62">
        <v>41</v>
      </c>
      <c r="B4103" s="91">
        <v>4141</v>
      </c>
      <c r="C4103" s="156" t="s">
        <v>8297</v>
      </c>
      <c r="D4103" s="156" t="s">
        <v>8291</v>
      </c>
      <c r="E4103" s="156" t="s">
        <v>2628</v>
      </c>
      <c r="F4103" s="156" t="s">
        <v>34</v>
      </c>
      <c r="G4103" s="157" t="s">
        <v>8298</v>
      </c>
      <c r="H4103" s="68">
        <v>158.5</v>
      </c>
      <c r="I4103" s="68">
        <v>54.9</v>
      </c>
      <c r="J4103" s="71">
        <f>IF(F4103="女",IF(H4103=0,0,VLOOKUP(I4103/(H4103*H4103/10000),标准!M$108:N$112,2,TRUE)),IF(H4103=0,0,VLOOKUP(I4103/(H4103*H4103/10000),标准!M$74:N$78,2,TRUE)))</f>
        <v>100</v>
      </c>
      <c r="K4103" s="72">
        <v>2498</v>
      </c>
      <c r="L4103" s="71">
        <f>IF(A4103&lt;43,IF(F4103="女",VLOOKUP(K4103,标准!K$108:L$128,2,TRUE),VLOOKUP(K4103,标准!K$74:L$94,2,TRUE)),IF(F4103="女",VLOOKUP(K4103,标准!K$39:L$59,2,TRUE),VLOOKUP(K4103,标准!K$3:L$23,2,TRUE)))</f>
        <v>68</v>
      </c>
      <c r="M4103" s="68">
        <v>31</v>
      </c>
      <c r="N4103" s="71">
        <f>IF(M4103="",0,IF(A4103&lt;43,IF(F4103="女",VLOOKUP(M4103,标准!C$108:D$128,2,TRUE),VLOOKUP(M4103,标准!C$74:D$94,2,TRUE)),IF(F4103="女",VLOOKUP(M4103,标准!C$39:D$59,2,TRUE),VLOOKUP(M4103,标准!C$3:D$23,2,TRUE))))</f>
        <v>100</v>
      </c>
      <c r="O4103" s="77">
        <v>176</v>
      </c>
      <c r="P4103" s="71">
        <f>IF(A4103&lt;43,IF(F4103="女",VLOOKUP(O4103/100,标准!E$108:F$128,2,TRUE),VLOOKUP(O4103/100,标准!E$74:F$94,2,TRUE)),IF(F4103="女",VLOOKUP(O4103/100,标准!E$39:F$59,2,TRUE),VLOOKUP(O4103/100,标准!E$3:F$23,2,TRUE)))</f>
        <v>76</v>
      </c>
      <c r="Q4103" s="81">
        <v>4.17</v>
      </c>
      <c r="R4103" s="71">
        <f>IF(Q4103=0,0,IF(A4103&lt;43,IF(F4103="女",IF(Q4103="",0,VLOOKUP(Q4103,标准!I$108:J$138,2,TRUE)),IF(Q4103="",0,VLOOKUP(Q4103,标准!I$74:J$104,2,TRUE))),IF(F4103="女",IF(Q4103="",0,VLOOKUP(Q4103,标准!I$39:J$69,2,TRUE)),IF(Q4103="",0,VLOOKUP(Q4103,标准!I$3:J$33,2,TRUE)))))</f>
        <v>66</v>
      </c>
      <c r="S4103" s="76">
        <v>40</v>
      </c>
      <c r="T4103" s="71">
        <f>IF(A4103&lt;43,IF(F4103="女",VLOOKUP(S4103,标准!G$108:H$138,2,TRUE),VLOOKUP(S4103,标准!G$74:H$99,2,TRUE)),IF(F4103="女",VLOOKUP(S4103,标准!G$39:H$69,2,TRUE),VLOOKUP(S4103,标准!G$3:H$28,2,TRUE)))</f>
        <v>74</v>
      </c>
      <c r="U4103" s="88">
        <v>8.7</v>
      </c>
      <c r="V4103" s="71">
        <f>IF(U4103=0,0,IF(A4103&lt;43,IF(F4103="女",IF(U4103="",0,VLOOKUP(U4103,标准!A$108:B$128,2,TRUE)),IF(U4103="",0,VLOOKUP(U4103,标准!A$74:B$94,2,TRUE))),IF(F4103="女",IF(U4103="",0,VLOOKUP(U4103,标准!A$39:B$59,2,TRUE)),IF(U4103="",0,VLOOKUP(U4103,标准!A$3:B$23,2,TRUE)))))</f>
        <v>76</v>
      </c>
      <c r="W4103" s="86">
        <f t="shared" si="64"/>
        <v>78.6</v>
      </c>
      <c r="X4103" s="87">
        <v>4.6</v>
      </c>
      <c r="Y4103" s="87">
        <v>4.7</v>
      </c>
      <c r="Z4103" s="91"/>
      <c r="AA4103" s="92"/>
    </row>
    <row r="4104" customHeight="1" spans="1:27">
      <c r="A4104" s="62">
        <v>41</v>
      </c>
      <c r="B4104" s="91">
        <v>4142</v>
      </c>
      <c r="C4104" s="156" t="s">
        <v>8299</v>
      </c>
      <c r="D4104" s="156" t="s">
        <v>8291</v>
      </c>
      <c r="E4104" s="156" t="s">
        <v>2628</v>
      </c>
      <c r="F4104" s="156" t="s">
        <v>30</v>
      </c>
      <c r="G4104" s="157" t="s">
        <v>8300</v>
      </c>
      <c r="H4104" s="68">
        <v>168.6</v>
      </c>
      <c r="I4104" s="68">
        <v>98.5</v>
      </c>
      <c r="J4104" s="71">
        <f>IF(F4104="女",IF(H4104=0,0,VLOOKUP(I4104/(H4104*H4104/10000),标准!M$108:N$112,2,TRUE)),IF(H4104=0,0,VLOOKUP(I4104/(H4104*H4104/10000),标准!M$74:N$78,2,TRUE)))</f>
        <v>60</v>
      </c>
      <c r="K4104" s="72">
        <v>4152</v>
      </c>
      <c r="L4104" s="71">
        <f>IF(A4104&lt;43,IF(F4104="女",VLOOKUP(K4104,标准!K$108:L$128,2,TRUE),VLOOKUP(K4104,标准!K$74:L$94,2,TRUE)),IF(F4104="女",VLOOKUP(K4104,标准!K$39:L$59,2,TRUE),VLOOKUP(K4104,标准!K$3:L$23,2,TRUE)))</f>
        <v>76</v>
      </c>
      <c r="M4104" s="68">
        <v>9</v>
      </c>
      <c r="N4104" s="71">
        <f>IF(M4104="",0,IF(A4104&lt;43,IF(F4104="女",VLOOKUP(M4104,标准!C$108:D$128,2,TRUE),VLOOKUP(M4104,标准!C$74:D$94,2,TRUE)),IF(F4104="女",VLOOKUP(M4104,标准!C$39:D$59,2,TRUE),VLOOKUP(M4104,标准!C$3:D$23,2,TRUE))))</f>
        <v>66</v>
      </c>
      <c r="O4104" s="77">
        <v>200</v>
      </c>
      <c r="P4104" s="71">
        <f>IF(A4104&lt;43,IF(F4104="女",VLOOKUP(O4104/100,标准!E$108:F$128,2,TRUE),VLOOKUP(O4104/100,标准!E$74:F$94,2,TRUE)),IF(F4104="女",VLOOKUP(O4104/100,标准!E$39:F$59,2,TRUE),VLOOKUP(O4104/100,标准!E$3:F$23,2,TRUE)))</f>
        <v>40</v>
      </c>
      <c r="Q4104" s="81">
        <v>5.27</v>
      </c>
      <c r="R4104" s="71">
        <f>IF(Q4104=0,0,IF(A4104&lt;43,IF(F4104="女",IF(Q4104="",0,VLOOKUP(Q4104,标准!I$108:J$138,2,TRUE)),IF(Q4104="",0,VLOOKUP(Q4104,标准!I$74:J$104,2,TRUE))),IF(F4104="女",IF(Q4104="",0,VLOOKUP(Q4104,标准!I$39:J$69,2,TRUE)),IF(Q4104="",0,VLOOKUP(Q4104,标准!I$3:J$33,2,TRUE)))))</f>
        <v>30</v>
      </c>
      <c r="S4104" s="76">
        <v>0</v>
      </c>
      <c r="T4104" s="71">
        <f>IF(A4104&lt;43,IF(F4104="女",VLOOKUP(S4104,标准!G$108:H$138,2,TRUE),VLOOKUP(S4104,标准!G$74:H$99,2,TRUE)),IF(F4104="女",VLOOKUP(S4104,标准!G$39:H$69,2,TRUE),VLOOKUP(S4104,标准!G$3:H$28,2,TRUE)))</f>
        <v>0</v>
      </c>
      <c r="U4104" s="88">
        <v>7.6</v>
      </c>
      <c r="V4104" s="71">
        <f>IF(U4104=0,0,IF(A4104&lt;43,IF(F4104="女",IF(U4104="",0,VLOOKUP(U4104,标准!A$108:B$128,2,TRUE)),IF(U4104="",0,VLOOKUP(U4104,标准!A$74:B$94,2,TRUE))),IF(F4104="女",IF(U4104="",0,VLOOKUP(U4104,标准!A$39:B$59,2,TRUE)),IF(U4104="",0,VLOOKUP(U4104,标准!A$3:B$23,2,TRUE)))))</f>
        <v>74</v>
      </c>
      <c r="W4104" s="86">
        <f t="shared" si="64"/>
        <v>51.8</v>
      </c>
      <c r="X4104" s="87">
        <v>4.1</v>
      </c>
      <c r="Y4104" s="87">
        <v>3.9</v>
      </c>
      <c r="Z4104" s="91"/>
      <c r="AA4104" s="92"/>
    </row>
    <row r="4105" customHeight="1" spans="1:27">
      <c r="A4105" s="62">
        <v>41</v>
      </c>
      <c r="B4105" s="91">
        <v>4143</v>
      </c>
      <c r="C4105" s="156" t="s">
        <v>8301</v>
      </c>
      <c r="D4105" s="156" t="s">
        <v>8291</v>
      </c>
      <c r="E4105" s="156" t="s">
        <v>2628</v>
      </c>
      <c r="F4105" s="156" t="s">
        <v>34</v>
      </c>
      <c r="G4105" s="157" t="s">
        <v>8302</v>
      </c>
      <c r="H4105" s="68">
        <v>165.5</v>
      </c>
      <c r="I4105" s="68">
        <v>55</v>
      </c>
      <c r="J4105" s="71">
        <f>IF(F4105="女",IF(H4105=0,0,VLOOKUP(I4105/(H4105*H4105/10000),标准!M$108:N$112,2,TRUE)),IF(H4105=0,0,VLOOKUP(I4105/(H4105*H4105/10000),标准!M$74:N$78,2,TRUE)))</f>
        <v>100</v>
      </c>
      <c r="K4105" s="72">
        <v>2332</v>
      </c>
      <c r="L4105" s="71">
        <f>IF(A4105&lt;43,IF(F4105="女",VLOOKUP(K4105,标准!K$108:L$128,2,TRUE),VLOOKUP(K4105,标准!K$74:L$94,2,TRUE)),IF(F4105="女",VLOOKUP(K4105,标准!K$39:L$59,2,TRUE),VLOOKUP(K4105,标准!K$3:L$23,2,TRUE)))</f>
        <v>66</v>
      </c>
      <c r="M4105" s="68">
        <v>23</v>
      </c>
      <c r="N4105" s="71">
        <f>IF(M4105="",0,IF(A4105&lt;43,IF(F4105="女",VLOOKUP(M4105,标准!C$108:D$128,2,TRUE),VLOOKUP(M4105,标准!C$74:D$94,2,TRUE)),IF(F4105="女",VLOOKUP(M4105,标准!C$39:D$59,2,TRUE),VLOOKUP(M4105,标准!C$3:D$23,2,TRUE))))</f>
        <v>90</v>
      </c>
      <c r="O4105" s="77">
        <v>180</v>
      </c>
      <c r="P4105" s="71">
        <f>IF(A4105&lt;43,IF(F4105="女",VLOOKUP(O4105/100,标准!E$108:F$128,2,TRUE),VLOOKUP(O4105/100,标准!E$74:F$94,2,TRUE)),IF(F4105="女",VLOOKUP(O4105/100,标准!E$39:F$59,2,TRUE),VLOOKUP(O4105/100,标准!E$3:F$23,2,TRUE)))</f>
        <v>78</v>
      </c>
      <c r="Q4105" s="81">
        <v>3.39</v>
      </c>
      <c r="R4105" s="71">
        <f>IF(Q4105=0,0,IF(A4105&lt;43,IF(F4105="女",IF(Q4105="",0,VLOOKUP(Q4105,标准!I$108:J$138,2,TRUE)),IF(Q4105="",0,VLOOKUP(Q4105,标准!I$74:J$104,2,TRUE))),IF(F4105="女",IF(Q4105="",0,VLOOKUP(Q4105,标准!I$39:J$69,2,TRUE)),IF(Q4105="",0,VLOOKUP(Q4105,标准!I$3:J$33,2,TRUE)))))</f>
        <v>80</v>
      </c>
      <c r="S4105" s="76">
        <v>41</v>
      </c>
      <c r="T4105" s="71">
        <f>IF(A4105&lt;43,IF(F4105="女",VLOOKUP(S4105,标准!G$108:H$138,2,TRUE),VLOOKUP(S4105,标准!G$74:H$99,2,TRUE)),IF(F4105="女",VLOOKUP(S4105,标准!G$39:H$69,2,TRUE),VLOOKUP(S4105,标准!G$3:H$28,2,TRUE)))</f>
        <v>74</v>
      </c>
      <c r="U4105" s="88">
        <v>8.8</v>
      </c>
      <c r="V4105" s="71">
        <f>IF(U4105=0,0,IF(A4105&lt;43,IF(F4105="女",IF(U4105="",0,VLOOKUP(U4105,标准!A$108:B$128,2,TRUE)),IF(U4105="",0,VLOOKUP(U4105,标准!A$74:B$94,2,TRUE))),IF(F4105="女",IF(U4105="",0,VLOOKUP(U4105,标准!A$39:B$59,2,TRUE)),IF(U4105="",0,VLOOKUP(U4105,标准!A$3:B$23,2,TRUE)))))</f>
        <v>74</v>
      </c>
      <c r="W4105" s="86">
        <f t="shared" si="64"/>
        <v>79.9</v>
      </c>
      <c r="X4105" s="87">
        <v>4.3</v>
      </c>
      <c r="Y4105" s="87">
        <v>4.6</v>
      </c>
      <c r="Z4105" s="91"/>
      <c r="AA4105" s="92"/>
    </row>
    <row r="4106" customHeight="1" spans="1:27">
      <c r="A4106" s="62">
        <v>41</v>
      </c>
      <c r="B4106" s="91">
        <v>4144</v>
      </c>
      <c r="C4106" s="156" t="s">
        <v>4586</v>
      </c>
      <c r="D4106" s="156" t="s">
        <v>8291</v>
      </c>
      <c r="E4106" s="156" t="s">
        <v>2628</v>
      </c>
      <c r="F4106" s="156" t="s">
        <v>34</v>
      </c>
      <c r="G4106" s="157" t="s">
        <v>8303</v>
      </c>
      <c r="H4106" s="68">
        <v>169</v>
      </c>
      <c r="I4106" s="68">
        <v>60</v>
      </c>
      <c r="J4106" s="71">
        <f>IF(F4106="女",IF(H4106=0,0,VLOOKUP(I4106/(H4106*H4106/10000),标准!M$108:N$112,2,TRUE)),IF(H4106=0,0,VLOOKUP(I4106/(H4106*H4106/10000),标准!M$74:N$78,2,TRUE)))</f>
        <v>100</v>
      </c>
      <c r="K4106" s="72">
        <v>3520</v>
      </c>
      <c r="L4106" s="71">
        <f>IF(A4106&lt;43,IF(F4106="女",VLOOKUP(K4106,标准!K$108:L$128,2,TRUE),VLOOKUP(K4106,标准!K$74:L$94,2,TRUE)),IF(F4106="女",VLOOKUP(K4106,标准!K$39:L$59,2,TRUE),VLOOKUP(K4106,标准!K$3:L$23,2,TRUE)))</f>
        <v>100</v>
      </c>
      <c r="M4106" s="68">
        <v>20</v>
      </c>
      <c r="N4106" s="71">
        <f>IF(M4106="",0,IF(A4106&lt;43,IF(F4106="女",VLOOKUP(M4106,标准!C$108:D$128,2,TRUE),VLOOKUP(M4106,标准!C$74:D$94,2,TRUE)),IF(F4106="女",VLOOKUP(M4106,标准!C$39:D$59,2,TRUE),VLOOKUP(M4106,标准!C$3:D$23,2,TRUE))))</f>
        <v>80</v>
      </c>
      <c r="O4106" s="77">
        <v>165</v>
      </c>
      <c r="P4106" s="71">
        <f>IF(A4106&lt;43,IF(F4106="女",VLOOKUP(O4106/100,标准!E$108:F$128,2,TRUE),VLOOKUP(O4106/100,标准!E$74:F$94,2,TRUE)),IF(F4106="女",VLOOKUP(O4106/100,标准!E$39:F$59,2,TRUE),VLOOKUP(O4106/100,标准!E$3:F$23,2,TRUE)))</f>
        <v>68</v>
      </c>
      <c r="Q4106" s="81">
        <v>4.03</v>
      </c>
      <c r="R4106" s="71">
        <f>IF(Q4106=0,0,IF(A4106&lt;43,IF(F4106="女",IF(Q4106="",0,VLOOKUP(Q4106,标准!I$108:J$138,2,TRUE)),IF(Q4106="",0,VLOOKUP(Q4106,标准!I$74:J$104,2,TRUE))),IF(F4106="女",IF(Q4106="",0,VLOOKUP(Q4106,标准!I$39:J$69,2,TRUE)),IF(Q4106="",0,VLOOKUP(Q4106,标准!I$3:J$33,2,TRUE)))))</f>
        <v>72</v>
      </c>
      <c r="S4106" s="76">
        <v>48</v>
      </c>
      <c r="T4106" s="71">
        <f>IF(A4106&lt;43,IF(F4106="女",VLOOKUP(S4106,标准!G$108:H$138,2,TRUE),VLOOKUP(S4106,标准!G$74:H$99,2,TRUE)),IF(F4106="女",VLOOKUP(S4106,标准!G$39:H$69,2,TRUE),VLOOKUP(S4106,标准!G$3:H$28,2,TRUE)))</f>
        <v>80</v>
      </c>
      <c r="U4106" s="88">
        <v>9.2</v>
      </c>
      <c r="V4106" s="71">
        <f>IF(U4106=0,0,IF(A4106&lt;43,IF(F4106="女",IF(U4106="",0,VLOOKUP(U4106,标准!A$108:B$128,2,TRUE)),IF(U4106="",0,VLOOKUP(U4106,标准!A$74:B$94,2,TRUE))),IF(F4106="女",IF(U4106="",0,VLOOKUP(U4106,标准!A$39:B$59,2,TRUE)),IF(U4106="",0,VLOOKUP(U4106,标准!A$3:B$23,2,TRUE)))))</f>
        <v>70</v>
      </c>
      <c r="W4106" s="86">
        <f t="shared" si="64"/>
        <v>81.2</v>
      </c>
      <c r="X4106" s="87">
        <v>4.5</v>
      </c>
      <c r="Y4106" s="87">
        <v>4.8</v>
      </c>
      <c r="Z4106" s="91"/>
      <c r="AA4106" s="92"/>
    </row>
    <row r="4107" customHeight="1" spans="1:27">
      <c r="A4107" s="62">
        <v>41</v>
      </c>
      <c r="B4107" s="91">
        <v>4145</v>
      </c>
      <c r="C4107" s="156" t="s">
        <v>8304</v>
      </c>
      <c r="D4107" s="156" t="s">
        <v>8291</v>
      </c>
      <c r="E4107" s="156" t="s">
        <v>2628</v>
      </c>
      <c r="F4107" s="156" t="s">
        <v>30</v>
      </c>
      <c r="G4107" s="157" t="s">
        <v>8305</v>
      </c>
      <c r="H4107" s="68">
        <v>165.3</v>
      </c>
      <c r="I4107" s="68">
        <v>53.6</v>
      </c>
      <c r="J4107" s="71">
        <f>IF(F4107="女",IF(H4107=0,0,VLOOKUP(I4107/(H4107*H4107/10000),标准!M$108:N$112,2,TRUE)),IF(H4107=0,0,VLOOKUP(I4107/(H4107*H4107/10000),标准!M$74:N$78,2,TRUE)))</f>
        <v>100</v>
      </c>
      <c r="K4107" s="72">
        <v>2860</v>
      </c>
      <c r="L4107" s="71">
        <f>IF(A4107&lt;43,IF(F4107="女",VLOOKUP(K4107,标准!K$108:L$128,2,TRUE),VLOOKUP(K4107,标准!K$74:L$94,2,TRUE)),IF(F4107="女",VLOOKUP(K4107,标准!K$39:L$59,2,TRUE),VLOOKUP(K4107,标准!K$3:L$23,2,TRUE)))</f>
        <v>40</v>
      </c>
      <c r="M4107" s="68">
        <v>19.1</v>
      </c>
      <c r="N4107" s="71">
        <f>IF(M4107="",0,IF(A4107&lt;43,IF(F4107="女",VLOOKUP(M4107,标准!C$108:D$128,2,TRUE),VLOOKUP(M4107,标准!C$74:D$94,2,TRUE)),IF(F4107="女",VLOOKUP(M4107,标准!C$39:D$59,2,TRUE),VLOOKUP(M4107,标准!C$3:D$23,2,TRUE))))</f>
        <v>80</v>
      </c>
      <c r="O4107" s="115">
        <v>232</v>
      </c>
      <c r="P4107" s="71">
        <f>IF(A4107&lt;43,IF(F4107="女",VLOOKUP(O4107/100,标准!E$108:F$128,2,TRUE),VLOOKUP(O4107/100,标准!E$74:F$94,2,TRUE)),IF(F4107="女",VLOOKUP(O4107/100,标准!E$39:F$59,2,TRUE),VLOOKUP(O4107/100,标准!E$3:F$23,2,TRUE)))</f>
        <v>72</v>
      </c>
      <c r="Q4107" s="140">
        <v>3.56</v>
      </c>
      <c r="R4107" s="71">
        <f>IF(Q4107=0,0,IF(A4107&lt;43,IF(F4107="女",IF(Q4107="",0,VLOOKUP(Q4107,标准!I$108:J$138,2,TRUE)),IF(Q4107="",0,VLOOKUP(Q4107,标准!I$74:J$104,2,TRUE))),IF(F4107="女",IF(Q4107="",0,VLOOKUP(Q4107,标准!I$39:J$69,2,TRUE)),IF(Q4107="",0,VLOOKUP(Q4107,标准!I$3:J$33,2,TRUE)))))</f>
        <v>74</v>
      </c>
      <c r="S4107" s="115">
        <v>11</v>
      </c>
      <c r="T4107" s="71">
        <f>IF(A4107&lt;43,IF(F4107="女",VLOOKUP(S4107,标准!G$108:H$138,2,TRUE),VLOOKUP(S4107,标准!G$74:H$99,2,TRUE)),IF(F4107="女",VLOOKUP(S4107,标准!G$39:H$69,2,TRUE),VLOOKUP(S4107,标准!G$3:H$28,2,TRUE)))</f>
        <v>64</v>
      </c>
      <c r="U4107" s="141">
        <v>7.1</v>
      </c>
      <c r="V4107" s="71">
        <f>IF(U4107=0,0,IF(A4107&lt;43,IF(F4107="女",IF(U4107="",0,VLOOKUP(U4107,标准!A$108:B$128,2,TRUE)),IF(U4107="",0,VLOOKUP(U4107,标准!A$74:B$94,2,TRUE))),IF(F4107="女",IF(U4107="",0,VLOOKUP(U4107,标准!A$39:B$59,2,TRUE)),IF(U4107="",0,VLOOKUP(U4107,标准!A$3:B$23,2,TRUE)))))</f>
        <v>80</v>
      </c>
      <c r="W4107" s="86">
        <f t="shared" si="64"/>
        <v>73.4</v>
      </c>
      <c r="X4107" s="87">
        <v>4.9</v>
      </c>
      <c r="Y4107" s="87">
        <v>4.1</v>
      </c>
      <c r="Z4107" s="91"/>
      <c r="AA4107" s="92"/>
    </row>
    <row r="4108" customHeight="1" spans="1:27">
      <c r="A4108" s="62">
        <v>41</v>
      </c>
      <c r="B4108" s="91">
        <v>4146</v>
      </c>
      <c r="C4108" s="156" t="s">
        <v>8306</v>
      </c>
      <c r="D4108" s="156" t="s">
        <v>8291</v>
      </c>
      <c r="E4108" s="156" t="s">
        <v>2628</v>
      </c>
      <c r="F4108" s="156" t="s">
        <v>30</v>
      </c>
      <c r="G4108" s="157" t="s">
        <v>8307</v>
      </c>
      <c r="H4108" s="68">
        <v>172</v>
      </c>
      <c r="I4108" s="68">
        <v>82.5</v>
      </c>
      <c r="J4108" s="71">
        <f>IF(F4108="女",IF(H4108=0,0,VLOOKUP(I4108/(H4108*H4108/10000),标准!M$108:N$112,2,TRUE)),IF(H4108=0,0,VLOOKUP(I4108/(H4108*H4108/10000),标准!M$74:N$78,2,TRUE)))</f>
        <v>80</v>
      </c>
      <c r="K4108" s="72">
        <v>4132</v>
      </c>
      <c r="L4108" s="71">
        <f>IF(A4108&lt;43,IF(F4108="女",VLOOKUP(K4108,标准!K$108:L$128,2,TRUE),VLOOKUP(K4108,标准!K$74:L$94,2,TRUE)),IF(F4108="女",VLOOKUP(K4108,标准!K$39:L$59,2,TRUE),VLOOKUP(K4108,标准!K$3:L$23,2,TRUE)))</f>
        <v>76</v>
      </c>
      <c r="M4108" s="68">
        <v>9</v>
      </c>
      <c r="N4108" s="71">
        <f>IF(M4108="",0,IF(A4108&lt;43,IF(F4108="女",VLOOKUP(M4108,标准!C$108:D$128,2,TRUE),VLOOKUP(M4108,标准!C$74:D$94,2,TRUE)),IF(F4108="女",VLOOKUP(M4108,标准!C$39:D$59,2,TRUE),VLOOKUP(M4108,标准!C$3:D$23,2,TRUE))))</f>
        <v>66</v>
      </c>
      <c r="O4108" s="115">
        <v>208</v>
      </c>
      <c r="P4108" s="71">
        <f>IF(A4108&lt;43,IF(F4108="女",VLOOKUP(O4108/100,标准!E$108:F$128,2,TRUE),VLOOKUP(O4108/100,标准!E$74:F$94,2,TRUE)),IF(F4108="女",VLOOKUP(O4108/100,标准!E$39:F$59,2,TRUE),VLOOKUP(O4108/100,标准!E$3:F$23,2,TRUE)))</f>
        <v>60</v>
      </c>
      <c r="Q4108" s="81">
        <v>3.56</v>
      </c>
      <c r="R4108" s="71">
        <f>IF(Q4108=0,0,IF(A4108&lt;43,IF(F4108="女",IF(Q4108="",0,VLOOKUP(Q4108,标准!I$108:J$138,2,TRUE)),IF(Q4108="",0,VLOOKUP(Q4108,标准!I$74:J$104,2,TRUE))),IF(F4108="女",IF(Q4108="",0,VLOOKUP(Q4108,标准!I$39:J$69,2,TRUE)),IF(Q4108="",0,VLOOKUP(Q4108,标准!I$3:J$33,2,TRUE)))))</f>
        <v>74</v>
      </c>
      <c r="S4108" s="76">
        <v>11</v>
      </c>
      <c r="T4108" s="71">
        <f>IF(A4108&lt;43,IF(F4108="女",VLOOKUP(S4108,标准!G$108:H$138,2,TRUE),VLOOKUP(S4108,标准!G$74:H$99,2,TRUE)),IF(F4108="女",VLOOKUP(S4108,标准!G$39:H$69,2,TRUE),VLOOKUP(S4108,标准!G$3:H$28,2,TRUE)))</f>
        <v>64</v>
      </c>
      <c r="U4108" s="88">
        <v>7.1</v>
      </c>
      <c r="V4108" s="71">
        <f>IF(U4108=0,0,IF(A4108&lt;43,IF(F4108="女",IF(U4108="",0,VLOOKUP(U4108,标准!A$108:B$128,2,TRUE)),IF(U4108="",0,VLOOKUP(U4108,标准!A$74:B$94,2,TRUE))),IF(F4108="女",IF(U4108="",0,VLOOKUP(U4108,标准!A$39:B$59,2,TRUE)),IF(U4108="",0,VLOOKUP(U4108,标准!A$3:B$23,2,TRUE)))))</f>
        <v>80</v>
      </c>
      <c r="W4108" s="86">
        <f t="shared" si="64"/>
        <v>73.2</v>
      </c>
      <c r="X4108" s="87">
        <v>3.7</v>
      </c>
      <c r="Y4108" s="87">
        <v>4.2</v>
      </c>
      <c r="Z4108" s="91"/>
      <c r="AA4108" s="92"/>
    </row>
    <row r="4109" customHeight="1" spans="1:27">
      <c r="A4109" s="62">
        <v>41</v>
      </c>
      <c r="B4109" s="91">
        <v>4147</v>
      </c>
      <c r="C4109" s="156" t="s">
        <v>8308</v>
      </c>
      <c r="D4109" s="156" t="s">
        <v>8291</v>
      </c>
      <c r="E4109" s="156" t="s">
        <v>2628</v>
      </c>
      <c r="F4109" s="156" t="s">
        <v>34</v>
      </c>
      <c r="G4109" s="157" t="s">
        <v>8309</v>
      </c>
      <c r="H4109" s="68">
        <v>159.2</v>
      </c>
      <c r="I4109" s="68">
        <v>54.7</v>
      </c>
      <c r="J4109" s="71">
        <f>IF(F4109="女",IF(H4109=0,0,VLOOKUP(I4109/(H4109*H4109/10000),标准!M$108:N$112,2,TRUE)),IF(H4109=0,0,VLOOKUP(I4109/(H4109*H4109/10000),标准!M$74:N$78,2,TRUE)))</f>
        <v>100</v>
      </c>
      <c r="K4109" s="72">
        <v>3072</v>
      </c>
      <c r="L4109" s="71">
        <f>IF(A4109&lt;43,IF(F4109="女",VLOOKUP(K4109,标准!K$108:L$128,2,TRUE),VLOOKUP(K4109,标准!K$74:L$94,2,TRUE)),IF(F4109="女",VLOOKUP(K4109,标准!K$39:L$59,2,TRUE),VLOOKUP(K4109,标准!K$3:L$23,2,TRUE)))</f>
        <v>80</v>
      </c>
      <c r="M4109" s="68">
        <v>18</v>
      </c>
      <c r="N4109" s="71">
        <f>IF(M4109="",0,IF(A4109&lt;43,IF(F4109="女",VLOOKUP(M4109,标准!C$108:D$128,2,TRUE),VLOOKUP(M4109,标准!C$74:D$94,2,TRUE)),IF(F4109="女",VLOOKUP(M4109,标准!C$39:D$59,2,TRUE),VLOOKUP(M4109,标准!C$3:D$23,2,TRUE))))</f>
        <v>78</v>
      </c>
      <c r="O4109" s="115">
        <v>182</v>
      </c>
      <c r="P4109" s="71">
        <f>IF(A4109&lt;43,IF(F4109="女",VLOOKUP(O4109/100,标准!E$108:F$128,2,TRUE),VLOOKUP(O4109/100,标准!E$74:F$94,2,TRUE)),IF(F4109="女",VLOOKUP(O4109/100,标准!E$39:F$59,2,TRUE),VLOOKUP(O4109/100,标准!E$3:F$23,2,TRUE)))</f>
        <v>80</v>
      </c>
      <c r="Q4109" s="81">
        <v>4.16</v>
      </c>
      <c r="R4109" s="71">
        <f>IF(Q4109=0,0,IF(A4109&lt;43,IF(F4109="女",IF(Q4109="",0,VLOOKUP(Q4109,标准!I$108:J$138,2,TRUE)),IF(Q4109="",0,VLOOKUP(Q4109,标准!I$74:J$104,2,TRUE))),IF(F4109="女",IF(Q4109="",0,VLOOKUP(Q4109,标准!I$39:J$69,2,TRUE)),IF(Q4109="",0,VLOOKUP(Q4109,标准!I$3:J$33,2,TRUE)))))</f>
        <v>66</v>
      </c>
      <c r="S4109" s="76">
        <v>0</v>
      </c>
      <c r="T4109" s="71">
        <f>IF(A4109&lt;43,IF(F4109="女",VLOOKUP(S4109,标准!G$108:H$138,2,TRUE),VLOOKUP(S4109,标准!G$74:H$99,2,TRUE)),IF(F4109="女",VLOOKUP(S4109,标准!G$39:H$69,2,TRUE),VLOOKUP(S4109,标准!G$3:H$28,2,TRUE)))</f>
        <v>0</v>
      </c>
      <c r="U4109" s="88">
        <v>7.6</v>
      </c>
      <c r="V4109" s="71">
        <f>IF(U4109=0,0,IF(A4109&lt;43,IF(F4109="女",IF(U4109="",0,VLOOKUP(U4109,标准!A$108:B$128,2,TRUE)),IF(U4109="",0,VLOOKUP(U4109,标准!A$74:B$94,2,TRUE))),IF(F4109="女",IF(U4109="",0,VLOOKUP(U4109,标准!A$39:B$59,2,TRUE)),IF(U4109="",0,VLOOKUP(U4109,标准!A$3:B$23,2,TRUE)))))</f>
        <v>95</v>
      </c>
      <c r="W4109" s="86">
        <f t="shared" si="64"/>
        <v>75</v>
      </c>
      <c r="X4109" s="87">
        <v>5</v>
      </c>
      <c r="Y4109" s="87">
        <v>5.2</v>
      </c>
      <c r="Z4109" s="91"/>
      <c r="AA4109" s="92"/>
    </row>
    <row r="4110" customHeight="1" spans="1:27">
      <c r="A4110" s="62">
        <v>41</v>
      </c>
      <c r="B4110" s="91">
        <v>4148</v>
      </c>
      <c r="C4110" s="156" t="s">
        <v>8310</v>
      </c>
      <c r="D4110" s="156" t="s">
        <v>8291</v>
      </c>
      <c r="E4110" s="156" t="s">
        <v>2628</v>
      </c>
      <c r="F4110" s="156" t="s">
        <v>30</v>
      </c>
      <c r="G4110" s="157" t="s">
        <v>8311</v>
      </c>
      <c r="H4110" s="68">
        <v>175.6</v>
      </c>
      <c r="I4110" s="68">
        <v>55.8</v>
      </c>
      <c r="J4110" s="71">
        <f>IF(F4110="女",IF(H4110=0,0,VLOOKUP(I4110/(H4110*H4110/10000),标准!M$108:N$112,2,TRUE)),IF(H4110=0,0,VLOOKUP(I4110/(H4110*H4110/10000),标准!M$74:N$78,2,TRUE)))</f>
        <v>100</v>
      </c>
      <c r="K4110" s="72">
        <v>3247</v>
      </c>
      <c r="L4110" s="71">
        <f>IF(A4110&lt;43,IF(F4110="女",VLOOKUP(K4110,标准!K$108:L$128,2,TRUE),VLOOKUP(K4110,标准!K$74:L$94,2,TRUE)),IF(F4110="女",VLOOKUP(K4110,标准!K$39:L$59,2,TRUE),VLOOKUP(K4110,标准!K$3:L$23,2,TRUE)))</f>
        <v>62</v>
      </c>
      <c r="M4110" s="68">
        <v>6</v>
      </c>
      <c r="N4110" s="71">
        <f>IF(M4110="",0,IF(A4110&lt;43,IF(F4110="女",VLOOKUP(M4110,标准!C$108:D$128,2,TRUE),VLOOKUP(M4110,标准!C$74:D$94,2,TRUE)),IF(F4110="女",VLOOKUP(M4110,标准!C$39:D$59,2,TRUE),VLOOKUP(M4110,标准!C$3:D$23,2,TRUE))))</f>
        <v>62</v>
      </c>
      <c r="O4110" s="77">
        <v>225</v>
      </c>
      <c r="P4110" s="71">
        <f>IF(A4110&lt;43,IF(F4110="女",VLOOKUP(O4110/100,标准!E$108:F$128,2,TRUE),VLOOKUP(O4110/100,标准!E$74:F$94,2,TRUE)),IF(F4110="女",VLOOKUP(O4110/100,标准!E$39:F$59,2,TRUE),VLOOKUP(O4110/100,标准!E$3:F$23,2,TRUE)))</f>
        <v>68</v>
      </c>
      <c r="Q4110" s="81">
        <v>4.15</v>
      </c>
      <c r="R4110" s="71">
        <f>IF(Q4110=0,0,IF(A4110&lt;43,IF(F4110="女",IF(Q4110="",0,VLOOKUP(Q4110,标准!I$108:J$138,2,TRUE)),IF(Q4110="",0,VLOOKUP(Q4110,标准!I$74:J$104,2,TRUE))),IF(F4110="女",IF(Q4110="",0,VLOOKUP(Q4110,标准!I$39:J$69,2,TRUE)),IF(Q4110="",0,VLOOKUP(Q4110,标准!I$3:J$33,2,TRUE)))))</f>
        <v>66</v>
      </c>
      <c r="S4110" s="76">
        <v>38</v>
      </c>
      <c r="T4110" s="71">
        <f>IF(A4110&lt;43,IF(F4110="女",VLOOKUP(S4110,标准!G$108:H$138,2,TRUE),VLOOKUP(S4110,标准!G$74:H$99,2,TRUE)),IF(F4110="女",VLOOKUP(S4110,标准!G$39:H$69,2,TRUE),VLOOKUP(S4110,标准!G$3:H$28,2,TRUE)))</f>
        <v>110</v>
      </c>
      <c r="U4110" s="88">
        <v>8.8</v>
      </c>
      <c r="V4110" s="71">
        <f>IF(U4110=0,0,IF(A4110&lt;43,IF(F4110="女",IF(U4110="",0,VLOOKUP(U4110,标准!A$108:B$128,2,TRUE)),IF(U4110="",0,VLOOKUP(U4110,标准!A$74:B$94,2,TRUE))),IF(F4110="女",IF(U4110="",0,VLOOKUP(U4110,标准!A$39:B$59,2,TRUE)),IF(U4110="",0,VLOOKUP(U4110,标准!A$3:B$23,2,TRUE)))))</f>
        <v>62</v>
      </c>
      <c r="W4110" s="86">
        <f t="shared" si="64"/>
        <v>73.9</v>
      </c>
      <c r="X4110" s="87">
        <v>3.9</v>
      </c>
      <c r="Y4110" s="87">
        <v>4.1</v>
      </c>
      <c r="Z4110" s="91"/>
      <c r="AA4110" s="92"/>
    </row>
    <row r="4111" customHeight="1" spans="1:27">
      <c r="A4111" s="62">
        <v>41</v>
      </c>
      <c r="B4111" s="91">
        <v>4149</v>
      </c>
      <c r="C4111" s="156" t="s">
        <v>8312</v>
      </c>
      <c r="D4111" s="156" t="s">
        <v>8291</v>
      </c>
      <c r="E4111" s="156" t="s">
        <v>2628</v>
      </c>
      <c r="F4111" s="156" t="s">
        <v>34</v>
      </c>
      <c r="G4111" s="157" t="s">
        <v>8313</v>
      </c>
      <c r="H4111" s="68">
        <v>148.5</v>
      </c>
      <c r="I4111" s="68">
        <v>49.7</v>
      </c>
      <c r="J4111" s="71">
        <f>IF(F4111="女",IF(H4111=0,0,VLOOKUP(I4111/(H4111*H4111/10000),标准!M$108:N$112,2,TRUE)),IF(H4111=0,0,VLOOKUP(I4111/(H4111*H4111/10000),标准!M$74:N$78,2,TRUE)))</f>
        <v>100</v>
      </c>
      <c r="K4111" s="72">
        <v>2595</v>
      </c>
      <c r="L4111" s="71">
        <f>IF(A4111&lt;43,IF(F4111="女",VLOOKUP(K4111,标准!K$108:L$128,2,TRUE),VLOOKUP(K4111,标准!K$74:L$94,2,TRUE)),IF(F4111="女",VLOOKUP(K4111,标准!K$39:L$59,2,TRUE),VLOOKUP(K4111,标准!K$3:L$23,2,TRUE)))</f>
        <v>70</v>
      </c>
      <c r="M4111" s="68">
        <v>15</v>
      </c>
      <c r="N4111" s="71">
        <f>IF(M4111="",0,IF(A4111&lt;43,IF(F4111="女",VLOOKUP(M4111,标准!C$108:D$128,2,TRUE),VLOOKUP(M4111,标准!C$74:D$94,2,TRUE)),IF(F4111="女",VLOOKUP(M4111,标准!C$39:D$59,2,TRUE),VLOOKUP(M4111,标准!C$3:D$23,2,TRUE))))</f>
        <v>72</v>
      </c>
      <c r="O4111" s="116">
        <v>135</v>
      </c>
      <c r="P4111" s="71">
        <f>IF(A4111&lt;43,IF(F4111="女",VLOOKUP(O4111/100,标准!E$108:F$128,2,TRUE),VLOOKUP(O4111/100,标准!E$74:F$94,2,TRUE)),IF(F4111="女",VLOOKUP(O4111/100,标准!E$39:F$59,2,TRUE),VLOOKUP(O4111/100,标准!E$3:F$23,2,TRUE)))</f>
        <v>20</v>
      </c>
      <c r="Q4111" s="81">
        <v>4.01</v>
      </c>
      <c r="R4111" s="71">
        <f>IF(Q4111=0,0,IF(A4111&lt;43,IF(F4111="女",IF(Q4111="",0,VLOOKUP(Q4111,标准!I$108:J$138,2,TRUE)),IF(Q4111="",0,VLOOKUP(Q4111,标准!I$74:J$104,2,TRUE))),IF(F4111="女",IF(Q4111="",0,VLOOKUP(Q4111,标准!I$39:J$69,2,TRUE)),IF(Q4111="",0,VLOOKUP(Q4111,标准!I$3:J$33,2,TRUE)))))</f>
        <v>72</v>
      </c>
      <c r="S4111" s="76">
        <v>8</v>
      </c>
      <c r="T4111" s="71">
        <f>IF(A4111&lt;43,IF(F4111="女",VLOOKUP(S4111,标准!G$108:H$138,2,TRUE),VLOOKUP(S4111,标准!G$74:H$99,2,TRUE)),IF(F4111="女",VLOOKUP(S4111,标准!G$39:H$69,2,TRUE),VLOOKUP(S4111,标准!G$3:H$28,2,TRUE)))</f>
        <v>0</v>
      </c>
      <c r="U4111" s="88">
        <v>7</v>
      </c>
      <c r="V4111" s="71">
        <f>IF(U4111=0,0,IF(A4111&lt;43,IF(F4111="女",IF(U4111="",0,VLOOKUP(U4111,标准!A$108:B$128,2,TRUE)),IF(U4111="",0,VLOOKUP(U4111,标准!A$74:B$94,2,TRUE))),IF(F4111="女",IF(U4111="",0,VLOOKUP(U4111,标准!A$39:B$59,2,TRUE)),IF(U4111="",0,VLOOKUP(U4111,标准!A$3:B$23,2,TRUE)))))</f>
        <v>100</v>
      </c>
      <c r="W4111" s="86">
        <f t="shared" si="64"/>
        <v>69.1</v>
      </c>
      <c r="X4111" s="87">
        <v>4</v>
      </c>
      <c r="Y4111" s="87">
        <v>3.7</v>
      </c>
      <c r="Z4111" s="91"/>
      <c r="AA4111" s="92"/>
    </row>
    <row r="4112" customHeight="1" spans="1:27">
      <c r="A4112" s="62">
        <v>41</v>
      </c>
      <c r="B4112" s="91">
        <v>4150</v>
      </c>
      <c r="C4112" s="156" t="s">
        <v>8314</v>
      </c>
      <c r="D4112" s="156" t="s">
        <v>8291</v>
      </c>
      <c r="E4112" s="156" t="s">
        <v>2628</v>
      </c>
      <c r="F4112" s="156" t="s">
        <v>34</v>
      </c>
      <c r="G4112" s="157" t="s">
        <v>8315</v>
      </c>
      <c r="H4112" s="68">
        <v>156.5</v>
      </c>
      <c r="I4112" s="68">
        <v>83.1</v>
      </c>
      <c r="J4112" s="71">
        <f>IF(F4112="女",IF(H4112=0,0,VLOOKUP(I4112/(H4112*H4112/10000),标准!M$108:N$112,2,TRUE)),IF(H4112=0,0,VLOOKUP(I4112/(H4112*H4112/10000),标准!M$74:N$78,2,TRUE)))</f>
        <v>60</v>
      </c>
      <c r="K4112" s="72">
        <v>3201</v>
      </c>
      <c r="L4112" s="71">
        <f>IF(A4112&lt;43,IF(F4112="女",VLOOKUP(K4112,标准!K$108:L$128,2,TRUE),VLOOKUP(K4112,标准!K$74:L$94,2,TRUE)),IF(F4112="女",VLOOKUP(K4112,标准!K$39:L$59,2,TRUE),VLOOKUP(K4112,标准!K$3:L$23,2,TRUE)))</f>
        <v>85</v>
      </c>
      <c r="M4112" s="68">
        <v>22</v>
      </c>
      <c r="N4112" s="71">
        <f>IF(M4112="",0,IF(A4112&lt;43,IF(F4112="女",VLOOKUP(M4112,标准!C$108:D$128,2,TRUE),VLOOKUP(M4112,标准!C$74:D$94,2,TRUE)),IF(F4112="女",VLOOKUP(M4112,标准!C$39:D$59,2,TRUE),VLOOKUP(M4112,标准!C$3:D$23,2,TRUE))))</f>
        <v>85</v>
      </c>
      <c r="O4112" s="77">
        <v>168</v>
      </c>
      <c r="P4112" s="71">
        <f>IF(A4112&lt;43,IF(F4112="女",VLOOKUP(O4112/100,标准!E$108:F$128,2,TRUE),VLOOKUP(O4112/100,标准!E$74:F$94,2,TRUE)),IF(F4112="女",VLOOKUP(O4112/100,标准!E$39:F$59,2,TRUE),VLOOKUP(O4112/100,标准!E$3:F$23,2,TRUE)))</f>
        <v>70</v>
      </c>
      <c r="Q4112" s="81">
        <v>4.04</v>
      </c>
      <c r="R4112" s="71">
        <f>IF(Q4112=0,0,IF(A4112&lt;43,IF(F4112="女",IF(Q4112="",0,VLOOKUP(Q4112,标准!I$108:J$138,2,TRUE)),IF(Q4112="",0,VLOOKUP(Q4112,标准!I$74:J$104,2,TRUE))),IF(F4112="女",IF(Q4112="",0,VLOOKUP(Q4112,标准!I$39:J$69,2,TRUE)),IF(Q4112="",0,VLOOKUP(Q4112,标准!I$3:J$33,2,TRUE)))))</f>
        <v>72</v>
      </c>
      <c r="S4112" s="76">
        <v>36</v>
      </c>
      <c r="T4112" s="71">
        <f>IF(A4112&lt;43,IF(F4112="女",VLOOKUP(S4112,标准!G$108:H$138,2,TRUE),VLOOKUP(S4112,标准!G$74:H$99,2,TRUE)),IF(F4112="女",VLOOKUP(S4112,标准!G$39:H$69,2,TRUE),VLOOKUP(S4112,标准!G$3:H$28,2,TRUE)))</f>
        <v>70</v>
      </c>
      <c r="U4112" s="88">
        <v>9.6</v>
      </c>
      <c r="V4112" s="71">
        <f>IF(U4112=0,0,IF(A4112&lt;43,IF(F4112="女",IF(U4112="",0,VLOOKUP(U4112,标准!A$108:B$128,2,TRUE)),IF(U4112="",0,VLOOKUP(U4112,标准!A$74:B$94,2,TRUE))),IF(F4112="女",IF(U4112="",0,VLOOKUP(U4112,标准!A$39:B$59,2,TRUE)),IF(U4112="",0,VLOOKUP(U4112,标准!A$3:B$23,2,TRUE)))))</f>
        <v>66</v>
      </c>
      <c r="W4112" s="86">
        <f t="shared" si="64"/>
        <v>71.85</v>
      </c>
      <c r="X4112" s="87">
        <v>4.8</v>
      </c>
      <c r="Y4112" s="87">
        <v>4.8</v>
      </c>
      <c r="Z4112" s="91"/>
      <c r="AA4112" s="92"/>
    </row>
    <row r="4113" customHeight="1" spans="1:27">
      <c r="A4113" s="62">
        <v>41</v>
      </c>
      <c r="B4113" s="91">
        <v>4151</v>
      </c>
      <c r="C4113" s="156" t="s">
        <v>8316</v>
      </c>
      <c r="D4113" s="156" t="s">
        <v>8291</v>
      </c>
      <c r="E4113" s="156" t="s">
        <v>2628</v>
      </c>
      <c r="F4113" s="156" t="s">
        <v>34</v>
      </c>
      <c r="G4113" s="157" t="s">
        <v>8317</v>
      </c>
      <c r="H4113" s="68">
        <v>162.5</v>
      </c>
      <c r="I4113" s="68">
        <v>50.8</v>
      </c>
      <c r="J4113" s="71">
        <f>IF(F4113="女",IF(H4113=0,0,VLOOKUP(I4113/(H4113*H4113/10000),标准!M$108:N$112,2,TRUE)),IF(H4113=0,0,VLOOKUP(I4113/(H4113*H4113/10000),标准!M$74:N$78,2,TRUE)))</f>
        <v>100</v>
      </c>
      <c r="K4113" s="72">
        <v>2836</v>
      </c>
      <c r="L4113" s="71">
        <f>IF(A4113&lt;43,IF(F4113="女",VLOOKUP(K4113,标准!K$108:L$128,2,TRUE),VLOOKUP(K4113,标准!K$74:L$94,2,TRUE)),IF(F4113="女",VLOOKUP(K4113,标准!K$39:L$59,2,TRUE),VLOOKUP(K4113,标准!K$3:L$23,2,TRUE)))</f>
        <v>76</v>
      </c>
      <c r="M4113" s="68">
        <v>21.5</v>
      </c>
      <c r="N4113" s="71">
        <f>IF(M4113="",0,IF(A4113&lt;43,IF(F4113="女",VLOOKUP(M4113,标准!C$108:D$128,2,TRUE),VLOOKUP(M4113,标准!C$74:D$94,2,TRUE)),IF(F4113="女",VLOOKUP(M4113,标准!C$39:D$59,2,TRUE),VLOOKUP(M4113,标准!C$3:D$23,2,TRUE))))</f>
        <v>85</v>
      </c>
      <c r="O4113" s="77">
        <v>123</v>
      </c>
      <c r="P4113" s="71">
        <f>IF(A4113&lt;43,IF(F4113="女",VLOOKUP(O4113/100,标准!E$108:F$128,2,TRUE),VLOOKUP(O4113/100,标准!E$74:F$94,2,TRUE)),IF(F4113="女",VLOOKUP(O4113/100,标准!E$39:F$59,2,TRUE),VLOOKUP(O4113/100,标准!E$3:F$23,2,TRUE)))</f>
        <v>0</v>
      </c>
      <c r="Q4113" s="81">
        <v>4.3</v>
      </c>
      <c r="R4113" s="71">
        <f>IF(Q4113=0,0,IF(A4113&lt;43,IF(F4113="女",IF(Q4113="",0,VLOOKUP(Q4113,标准!I$108:J$138,2,TRUE)),IF(Q4113="",0,VLOOKUP(Q4113,标准!I$74:J$104,2,TRUE))),IF(F4113="女",IF(Q4113="",0,VLOOKUP(Q4113,标准!I$39:J$69,2,TRUE)),IF(Q4113="",0,VLOOKUP(Q4113,标准!I$3:J$33,2,TRUE)))))</f>
        <v>60</v>
      </c>
      <c r="S4113" s="76">
        <v>29</v>
      </c>
      <c r="T4113" s="71">
        <f>IF(A4113&lt;43,IF(F4113="女",VLOOKUP(S4113,标准!G$108:H$138,2,TRUE),VLOOKUP(S4113,标准!G$74:H$99,2,TRUE)),IF(F4113="女",VLOOKUP(S4113,标准!G$39:H$69,2,TRUE),VLOOKUP(S4113,标准!G$3:H$28,2,TRUE)))</f>
        <v>62</v>
      </c>
      <c r="U4113" s="88">
        <v>8.6</v>
      </c>
      <c r="V4113" s="71">
        <f>IF(U4113=0,0,IF(A4113&lt;43,IF(F4113="女",IF(U4113="",0,VLOOKUP(U4113,标准!A$108:B$128,2,TRUE)),IF(U4113="",0,VLOOKUP(U4113,标准!A$74:B$94,2,TRUE))),IF(F4113="女",IF(U4113="",0,VLOOKUP(U4113,标准!A$39:B$59,2,TRUE)),IF(U4113="",0,VLOOKUP(U4113,标准!A$3:B$23,2,TRUE)))))</f>
        <v>76</v>
      </c>
      <c r="W4113" s="86">
        <f t="shared" si="64"/>
        <v>68.3</v>
      </c>
      <c r="X4113" s="87">
        <v>4.7</v>
      </c>
      <c r="Y4113" s="87">
        <v>4.8</v>
      </c>
      <c r="Z4113" s="91"/>
      <c r="AA4113" s="92"/>
    </row>
    <row r="4114" customHeight="1" spans="1:27">
      <c r="A4114" s="62">
        <v>41</v>
      </c>
      <c r="B4114" s="91">
        <v>4152</v>
      </c>
      <c r="C4114" s="156" t="s">
        <v>8318</v>
      </c>
      <c r="D4114" s="156" t="s">
        <v>8291</v>
      </c>
      <c r="E4114" s="156" t="s">
        <v>2628</v>
      </c>
      <c r="F4114" s="156" t="s">
        <v>34</v>
      </c>
      <c r="G4114" s="157" t="s">
        <v>8319</v>
      </c>
      <c r="H4114" s="68">
        <v>164.3</v>
      </c>
      <c r="I4114" s="68">
        <v>70.9</v>
      </c>
      <c r="J4114" s="71">
        <f>IF(F4114="女",IF(H4114=0,0,VLOOKUP(I4114/(H4114*H4114/10000),标准!M$108:N$112,2,TRUE)),IF(H4114=0,0,VLOOKUP(I4114/(H4114*H4114/10000),标准!M$74:N$78,2,TRUE)))</f>
        <v>80</v>
      </c>
      <c r="K4114" s="72">
        <v>3171</v>
      </c>
      <c r="L4114" s="71">
        <f>IF(A4114&lt;43,IF(F4114="女",VLOOKUP(K4114,标准!K$108:L$128,2,TRUE),VLOOKUP(K4114,标准!K$74:L$94,2,TRUE)),IF(F4114="女",VLOOKUP(K4114,标准!K$39:L$59,2,TRUE),VLOOKUP(K4114,标准!K$3:L$23,2,TRUE)))</f>
        <v>85</v>
      </c>
      <c r="M4114" s="68">
        <v>22</v>
      </c>
      <c r="N4114" s="71">
        <f>IF(M4114="",0,IF(A4114&lt;43,IF(F4114="女",VLOOKUP(M4114,标准!C$108:D$128,2,TRUE),VLOOKUP(M4114,标准!C$74:D$94,2,TRUE)),IF(F4114="女",VLOOKUP(M4114,标准!C$39:D$59,2,TRUE),VLOOKUP(M4114,标准!C$3:D$23,2,TRUE))))</f>
        <v>85</v>
      </c>
      <c r="O4114" s="77">
        <v>168</v>
      </c>
      <c r="P4114" s="71">
        <f>IF(A4114&lt;43,IF(F4114="女",VLOOKUP(O4114/100,标准!E$108:F$128,2,TRUE),VLOOKUP(O4114/100,标准!E$74:F$94,2,TRUE)),IF(F4114="女",VLOOKUP(O4114/100,标准!E$39:F$59,2,TRUE),VLOOKUP(O4114/100,标准!E$3:F$23,2,TRUE)))</f>
        <v>70</v>
      </c>
      <c r="Q4114" s="81">
        <v>4.39</v>
      </c>
      <c r="R4114" s="71">
        <f>IF(Q4114=0,0,IF(A4114&lt;43,IF(F4114="女",IF(Q4114="",0,VLOOKUP(Q4114,标准!I$108:J$138,2,TRUE)),IF(Q4114="",0,VLOOKUP(Q4114,标准!I$74:J$104,2,TRUE))),IF(F4114="女",IF(Q4114="",0,VLOOKUP(Q4114,标准!I$39:J$69,2,TRUE)),IF(Q4114="",0,VLOOKUP(Q4114,标准!I$3:J$33,2,TRUE)))))</f>
        <v>50</v>
      </c>
      <c r="S4114" s="76">
        <v>45</v>
      </c>
      <c r="T4114" s="71">
        <f>IF(A4114&lt;43,IF(F4114="女",VLOOKUP(S4114,标准!G$108:H$138,2,TRUE),VLOOKUP(S4114,标准!G$74:H$99,2,TRUE)),IF(F4114="女",VLOOKUP(S4114,标准!G$39:H$69,2,TRUE),VLOOKUP(S4114,标准!G$3:H$28,2,TRUE)))</f>
        <v>78</v>
      </c>
      <c r="U4114" s="88">
        <v>10.7</v>
      </c>
      <c r="V4114" s="71">
        <f>IF(U4114=0,0,IF(A4114&lt;43,IF(F4114="女",IF(U4114="",0,VLOOKUP(U4114,标准!A$108:B$128,2,TRUE)),IF(U4114="",0,VLOOKUP(U4114,标准!A$74:B$94,2,TRUE))),IF(F4114="女",IF(U4114="",0,VLOOKUP(U4114,标准!A$39:B$59,2,TRUE)),IF(U4114="",0,VLOOKUP(U4114,标准!A$3:B$23,2,TRUE)))))</f>
        <v>40</v>
      </c>
      <c r="W4114" s="86">
        <f t="shared" si="64"/>
        <v>66.05</v>
      </c>
      <c r="X4114" s="87">
        <v>4.6</v>
      </c>
      <c r="Y4114" s="87">
        <v>4.5</v>
      </c>
      <c r="Z4114" s="91"/>
      <c r="AA4114" s="92"/>
    </row>
    <row r="4115" customHeight="1" spans="1:27">
      <c r="A4115" s="62">
        <v>41</v>
      </c>
      <c r="B4115" s="91">
        <v>4153</v>
      </c>
      <c r="C4115" s="156" t="s">
        <v>8320</v>
      </c>
      <c r="D4115" s="156" t="s">
        <v>8321</v>
      </c>
      <c r="E4115" s="156" t="s">
        <v>3606</v>
      </c>
      <c r="F4115" s="156" t="s">
        <v>34</v>
      </c>
      <c r="G4115" s="157" t="s">
        <v>8322</v>
      </c>
      <c r="H4115" s="68">
        <v>154.8</v>
      </c>
      <c r="I4115" s="68">
        <v>46.4</v>
      </c>
      <c r="J4115" s="71">
        <f>IF(F4115="女",IF(H4115=0,0,VLOOKUP(I4115/(H4115*H4115/10000),标准!M$108:N$112,2,TRUE)),IF(H4115=0,0,VLOOKUP(I4115/(H4115*H4115/10000),标准!M$74:N$78,2,TRUE)))</f>
        <v>100</v>
      </c>
      <c r="K4115" s="72"/>
      <c r="L4115" s="71">
        <f>IF(A4115&lt;43,IF(F4115="女",VLOOKUP(K4115,标准!K$108:L$128,2,TRUE),VLOOKUP(K4115,标准!K$74:L$94,2,TRUE)),IF(F4115="女",VLOOKUP(K4115,标准!K$39:L$59,2,TRUE),VLOOKUP(K4115,标准!K$3:L$23,2,TRUE)))</f>
        <v>0</v>
      </c>
      <c r="M4115" s="68">
        <v>18</v>
      </c>
      <c r="N4115" s="71">
        <f>IF(M4115="",0,IF(A4115&lt;43,IF(F4115="女",VLOOKUP(M4115,标准!C$108:D$128,2,TRUE),VLOOKUP(M4115,标准!C$74:D$94,2,TRUE)),IF(F4115="女",VLOOKUP(M4115,标准!C$39:D$59,2,TRUE),VLOOKUP(M4115,标准!C$3:D$23,2,TRUE))))</f>
        <v>78</v>
      </c>
      <c r="O4115" s="77">
        <v>185</v>
      </c>
      <c r="P4115" s="71">
        <f>IF(A4115&lt;43,IF(F4115="女",VLOOKUP(O4115/100,标准!E$108:F$128,2,TRUE),VLOOKUP(O4115/100,标准!E$74:F$94,2,TRUE)),IF(F4115="女",VLOOKUP(O4115/100,标准!E$39:F$59,2,TRUE),VLOOKUP(O4115/100,标准!E$3:F$23,2,TRUE)))</f>
        <v>80</v>
      </c>
      <c r="Q4115" s="81">
        <v>5.09</v>
      </c>
      <c r="R4115" s="71">
        <f>IF(Q4115=0,0,IF(A4115&lt;43,IF(F4115="女",IF(Q4115="",0,VLOOKUP(Q4115,标准!I$108:J$138,2,TRUE)),IF(Q4115="",0,VLOOKUP(Q4115,标准!I$74:J$104,2,TRUE))),IF(F4115="女",IF(Q4115="",0,VLOOKUP(Q4115,标准!I$39:J$69,2,TRUE)),IF(Q4115="",0,VLOOKUP(Q4115,标准!I$3:J$33,2,TRUE)))))</f>
        <v>20</v>
      </c>
      <c r="S4115" s="76"/>
      <c r="T4115" s="71">
        <f>IF(A4115&lt;43,IF(F4115="女",VLOOKUP(S4115,标准!G$108:H$138,2,TRUE),VLOOKUP(S4115,标准!G$74:H$99,2,TRUE)),IF(F4115="女",VLOOKUP(S4115,标准!G$39:H$69,2,TRUE),VLOOKUP(S4115,标准!G$3:H$28,2,TRUE)))</f>
        <v>0</v>
      </c>
      <c r="U4115" s="88">
        <v>9.6</v>
      </c>
      <c r="V4115" s="71">
        <f>IF(U4115=0,0,IF(A4115&lt;43,IF(F4115="女",IF(U4115="",0,VLOOKUP(U4115,标准!A$108:B$128,2,TRUE)),IF(U4115="",0,VLOOKUP(U4115,标准!A$74:B$94,2,TRUE))),IF(F4115="女",IF(U4115="",0,VLOOKUP(U4115,标准!A$39:B$59,2,TRUE)),IF(U4115="",0,VLOOKUP(U4115,标准!A$3:B$23,2,TRUE)))))</f>
        <v>66</v>
      </c>
      <c r="W4115" s="86">
        <f t="shared" si="64"/>
        <v>48</v>
      </c>
      <c r="X4115" s="87">
        <v>4</v>
      </c>
      <c r="Y4115" s="87">
        <v>4</v>
      </c>
      <c r="Z4115" s="91"/>
      <c r="AA4115" s="92"/>
    </row>
    <row r="4116" customHeight="1" spans="1:27">
      <c r="A4116" s="62">
        <v>41</v>
      </c>
      <c r="B4116" s="91">
        <v>4154</v>
      </c>
      <c r="C4116" s="156" t="s">
        <v>8323</v>
      </c>
      <c r="D4116" s="156" t="s">
        <v>8321</v>
      </c>
      <c r="E4116" s="156" t="s">
        <v>3606</v>
      </c>
      <c r="F4116" s="156" t="s">
        <v>34</v>
      </c>
      <c r="G4116" s="157" t="s">
        <v>8324</v>
      </c>
      <c r="H4116" s="68">
        <v>163.9</v>
      </c>
      <c r="I4116" s="68">
        <v>71.2</v>
      </c>
      <c r="J4116" s="71">
        <f>IF(F4116="女",IF(H4116=0,0,VLOOKUP(I4116/(H4116*H4116/10000),标准!M$108:N$112,2,TRUE)),IF(H4116=0,0,VLOOKUP(I4116/(H4116*H4116/10000),标准!M$74:N$78,2,TRUE)))</f>
        <v>80</v>
      </c>
      <c r="K4116" s="72">
        <v>3322</v>
      </c>
      <c r="L4116" s="71">
        <f>IF(A4116&lt;43,IF(F4116="女",VLOOKUP(K4116,标准!K$108:L$128,2,TRUE),VLOOKUP(K4116,标准!K$74:L$94,2,TRUE)),IF(F4116="女",VLOOKUP(K4116,标准!K$39:L$59,2,TRUE),VLOOKUP(K4116,标准!K$3:L$23,2,TRUE)))</f>
        <v>90</v>
      </c>
      <c r="M4116" s="68">
        <v>4</v>
      </c>
      <c r="N4116" s="71">
        <f>IF(M4116="",0,IF(A4116&lt;43,IF(F4116="女",VLOOKUP(M4116,标准!C$108:D$128,2,TRUE),VLOOKUP(M4116,标准!C$74:D$94,2,TRUE)),IF(F4116="女",VLOOKUP(M4116,标准!C$39:D$59,2,TRUE),VLOOKUP(M4116,标准!C$3:D$23,2,TRUE))))</f>
        <v>30</v>
      </c>
      <c r="O4116" s="77">
        <v>130</v>
      </c>
      <c r="P4116" s="71">
        <f>IF(A4116&lt;43,IF(F4116="女",VLOOKUP(O4116/100,标准!E$108:F$128,2,TRUE),VLOOKUP(O4116/100,标准!E$74:F$94,2,TRUE)),IF(F4116="女",VLOOKUP(O4116/100,标准!E$39:F$59,2,TRUE),VLOOKUP(O4116/100,标准!E$3:F$23,2,TRUE)))</f>
        <v>10</v>
      </c>
      <c r="Q4116" s="81">
        <v>4.18</v>
      </c>
      <c r="R4116" s="71">
        <f>IF(Q4116=0,0,IF(A4116&lt;43,IF(F4116="女",IF(Q4116="",0,VLOOKUP(Q4116,标准!I$108:J$138,2,TRUE)),IF(Q4116="",0,VLOOKUP(Q4116,标准!I$74:J$104,2,TRUE))),IF(F4116="女",IF(Q4116="",0,VLOOKUP(Q4116,标准!I$39:J$69,2,TRUE)),IF(Q4116="",0,VLOOKUP(Q4116,标准!I$3:J$33,2,TRUE)))))</f>
        <v>66</v>
      </c>
      <c r="S4116" s="76">
        <v>29</v>
      </c>
      <c r="T4116" s="71">
        <f>IF(A4116&lt;43,IF(F4116="女",VLOOKUP(S4116,标准!G$108:H$138,2,TRUE),VLOOKUP(S4116,标准!G$74:H$99,2,TRUE)),IF(F4116="女",VLOOKUP(S4116,标准!G$39:H$69,2,TRUE),VLOOKUP(S4116,标准!G$3:H$28,2,TRUE)))</f>
        <v>62</v>
      </c>
      <c r="U4116" s="88">
        <v>10.3</v>
      </c>
      <c r="V4116" s="71">
        <f>IF(U4116=0,0,IF(A4116&lt;43,IF(F4116="女",IF(U4116="",0,VLOOKUP(U4116,标准!A$108:B$128,2,TRUE)),IF(U4116="",0,VLOOKUP(U4116,标准!A$74:B$94,2,TRUE))),IF(F4116="女",IF(U4116="",0,VLOOKUP(U4116,标准!A$39:B$59,2,TRUE)),IF(U4116="",0,VLOOKUP(U4116,标准!A$3:B$23,2,TRUE)))))</f>
        <v>60</v>
      </c>
      <c r="W4116" s="86">
        <f t="shared" si="64"/>
        <v>60.9</v>
      </c>
      <c r="X4116" s="87">
        <v>4.7</v>
      </c>
      <c r="Y4116" s="87">
        <v>4.5</v>
      </c>
      <c r="Z4116" s="91"/>
      <c r="AA4116" s="92"/>
    </row>
    <row r="4117" customHeight="1" spans="1:27">
      <c r="A4117" s="62">
        <v>41</v>
      </c>
      <c r="B4117" s="91">
        <v>4155</v>
      </c>
      <c r="C4117" s="156" t="s">
        <v>8325</v>
      </c>
      <c r="D4117" s="156" t="s">
        <v>8321</v>
      </c>
      <c r="E4117" s="156" t="s">
        <v>3606</v>
      </c>
      <c r="F4117" s="156" t="s">
        <v>34</v>
      </c>
      <c r="G4117" s="157" t="s">
        <v>8326</v>
      </c>
      <c r="H4117" s="68">
        <v>160.6</v>
      </c>
      <c r="I4117" s="68">
        <v>52.1</v>
      </c>
      <c r="J4117" s="71">
        <f>IF(F4117="女",IF(H4117=0,0,VLOOKUP(I4117/(H4117*H4117/10000),标准!M$108:N$112,2,TRUE)),IF(H4117=0,0,VLOOKUP(I4117/(H4117*H4117/10000),标准!M$74:N$78,2,TRUE)))</f>
        <v>100</v>
      </c>
      <c r="K4117" s="72">
        <v>3286</v>
      </c>
      <c r="L4117" s="71">
        <f>IF(A4117&lt;43,IF(F4117="女",VLOOKUP(K4117,标准!K$108:L$128,2,TRUE),VLOOKUP(K4117,标准!K$74:L$94,2,TRUE)),IF(F4117="女",VLOOKUP(K4117,标准!K$39:L$59,2,TRUE),VLOOKUP(K4117,标准!K$3:L$23,2,TRUE)))</f>
        <v>85</v>
      </c>
      <c r="M4117" s="68">
        <v>10.5</v>
      </c>
      <c r="N4117" s="71">
        <f>IF(M4117="",0,IF(A4117&lt;43,IF(F4117="女",VLOOKUP(M4117,标准!C$108:D$128,2,TRUE),VLOOKUP(M4117,标准!C$74:D$94,2,TRUE)),IF(F4117="女",VLOOKUP(M4117,标准!C$39:D$59,2,TRUE),VLOOKUP(M4117,标准!C$3:D$23,2,TRUE))))</f>
        <v>66</v>
      </c>
      <c r="O4117" s="121">
        <v>166</v>
      </c>
      <c r="P4117" s="71">
        <f>IF(A4117&lt;43,IF(F4117="女",VLOOKUP(O4117/100,标准!E$108:F$128,2,TRUE),VLOOKUP(O4117/100,标准!E$74:F$94,2,TRUE)),IF(F4117="女",VLOOKUP(O4117/100,标准!E$39:F$59,2,TRUE),VLOOKUP(O4117/100,标准!E$3:F$23,2,TRUE)))</f>
        <v>70</v>
      </c>
      <c r="Q4117" s="112">
        <v>3.48</v>
      </c>
      <c r="R4117" s="71">
        <f>IF(Q4117=0,0,IF(A4117&lt;43,IF(F4117="女",IF(Q4117="",0,VLOOKUP(Q4117,标准!I$108:J$138,2,TRUE)),IF(Q4117="",0,VLOOKUP(Q4117,标准!I$74:J$104,2,TRUE))),IF(F4117="女",IF(Q4117="",0,VLOOKUP(Q4117,标准!I$39:J$69,2,TRUE)),IF(Q4117="",0,VLOOKUP(Q4117,标准!I$3:J$33,2,TRUE)))))</f>
        <v>78</v>
      </c>
      <c r="S4117" s="139">
        <v>52</v>
      </c>
      <c r="T4117" s="71">
        <f>IF(A4117&lt;43,IF(F4117="女",VLOOKUP(S4117,标准!G$108:H$138,2,TRUE),VLOOKUP(S4117,标准!G$74:H$99,2,TRUE)),IF(F4117="女",VLOOKUP(S4117,标准!G$39:H$69,2,TRUE),VLOOKUP(S4117,标准!G$3:H$28,2,TRUE)))</f>
        <v>90</v>
      </c>
      <c r="U4117" s="114">
        <v>8.2</v>
      </c>
      <c r="V4117" s="71">
        <f>IF(U4117=0,0,IF(A4117&lt;43,IF(F4117="女",IF(U4117="",0,VLOOKUP(U4117,标准!A$108:B$128,2,TRUE)),IF(U4117="",0,VLOOKUP(U4117,标准!A$74:B$94,2,TRUE))),IF(F4117="女",IF(U4117="",0,VLOOKUP(U4117,标准!A$39:B$59,2,TRUE)),IF(U4117="",0,VLOOKUP(U4117,标准!A$3:B$23,2,TRUE)))))</f>
        <v>80</v>
      </c>
      <c r="W4117" s="86">
        <f t="shared" si="64"/>
        <v>81.95</v>
      </c>
      <c r="X4117" s="87">
        <v>4.9</v>
      </c>
      <c r="Y4117" s="87">
        <v>4.9</v>
      </c>
      <c r="Z4117" s="91"/>
      <c r="AA4117" s="92"/>
    </row>
    <row r="4118" customHeight="1" spans="1:27">
      <c r="A4118" s="62">
        <v>41</v>
      </c>
      <c r="B4118" s="91">
        <v>4156</v>
      </c>
      <c r="C4118" s="156" t="s">
        <v>4924</v>
      </c>
      <c r="D4118" s="156" t="s">
        <v>8321</v>
      </c>
      <c r="E4118" s="156" t="s">
        <v>3606</v>
      </c>
      <c r="F4118" s="156" t="s">
        <v>34</v>
      </c>
      <c r="G4118" s="157" t="s">
        <v>8327</v>
      </c>
      <c r="H4118" s="68">
        <v>153.2</v>
      </c>
      <c r="I4118" s="68">
        <v>44.4</v>
      </c>
      <c r="J4118" s="71">
        <f>IF(F4118="女",IF(H4118=0,0,VLOOKUP(I4118/(H4118*H4118/10000),标准!M$108:N$112,2,TRUE)),IF(H4118=0,0,VLOOKUP(I4118/(H4118*H4118/10000),标准!M$74:N$78,2,TRUE)))</f>
        <v>100</v>
      </c>
      <c r="K4118" s="72">
        <v>2388</v>
      </c>
      <c r="L4118" s="71">
        <f>IF(A4118&lt;43,IF(F4118="女",VLOOKUP(K4118,标准!K$108:L$128,2,TRUE),VLOOKUP(K4118,标准!K$74:L$94,2,TRUE)),IF(F4118="女",VLOOKUP(K4118,标准!K$39:L$59,2,TRUE),VLOOKUP(K4118,标准!K$3:L$23,2,TRUE)))</f>
        <v>66</v>
      </c>
      <c r="M4118" s="68">
        <v>16</v>
      </c>
      <c r="N4118" s="71">
        <f>IF(M4118="",0,IF(A4118&lt;43,IF(F4118="女",VLOOKUP(M4118,标准!C$108:D$128,2,TRUE),VLOOKUP(M4118,标准!C$74:D$94,2,TRUE)),IF(F4118="女",VLOOKUP(M4118,标准!C$39:D$59,2,TRUE),VLOOKUP(M4118,标准!C$3:D$23,2,TRUE))))</f>
        <v>74</v>
      </c>
      <c r="O4118" s="115">
        <v>175</v>
      </c>
      <c r="P4118" s="71">
        <f>IF(A4118&lt;43,IF(F4118="女",VLOOKUP(O4118/100,标准!E$108:F$128,2,TRUE),VLOOKUP(O4118/100,标准!E$74:F$94,2,TRUE)),IF(F4118="女",VLOOKUP(O4118/100,标准!E$39:F$59,2,TRUE),VLOOKUP(O4118/100,标准!E$3:F$23,2,TRUE)))</f>
        <v>76</v>
      </c>
      <c r="Q4118" s="81">
        <v>3.55</v>
      </c>
      <c r="R4118" s="71">
        <f>IF(Q4118=0,0,IF(A4118&lt;43,IF(F4118="女",IF(Q4118="",0,VLOOKUP(Q4118,标准!I$108:J$138,2,TRUE)),IF(Q4118="",0,VLOOKUP(Q4118,标准!I$74:J$104,2,TRUE))),IF(F4118="女",IF(Q4118="",0,VLOOKUP(Q4118,标准!I$39:J$69,2,TRUE)),IF(Q4118="",0,VLOOKUP(Q4118,标准!I$3:J$33,2,TRUE)))))</f>
        <v>74</v>
      </c>
      <c r="S4118" s="76">
        <v>45</v>
      </c>
      <c r="T4118" s="71">
        <f>IF(A4118&lt;43,IF(F4118="女",VLOOKUP(S4118,标准!G$108:H$138,2,TRUE),VLOOKUP(S4118,标准!G$74:H$99,2,TRUE)),IF(F4118="女",VLOOKUP(S4118,标准!G$39:H$69,2,TRUE),VLOOKUP(S4118,标准!G$3:H$28,2,TRUE)))</f>
        <v>78</v>
      </c>
      <c r="U4118" s="88">
        <v>8.7</v>
      </c>
      <c r="V4118" s="71">
        <f>IF(U4118=0,0,IF(A4118&lt;43,IF(F4118="女",IF(U4118="",0,VLOOKUP(U4118,标准!A$108:B$128,2,TRUE)),IF(U4118="",0,VLOOKUP(U4118,标准!A$74:B$94,2,TRUE))),IF(F4118="女",IF(U4118="",0,VLOOKUP(U4118,标准!A$39:B$59,2,TRUE)),IF(U4118="",0,VLOOKUP(U4118,标准!A$3:B$23,2,TRUE)))))</f>
        <v>76</v>
      </c>
      <c r="W4118" s="86">
        <f t="shared" si="64"/>
        <v>77.7</v>
      </c>
      <c r="X4118" s="87">
        <v>4.3</v>
      </c>
      <c r="Y4118" s="87">
        <v>4.1</v>
      </c>
      <c r="Z4118" s="91"/>
      <c r="AA4118" s="92"/>
    </row>
    <row r="4119" customHeight="1" spans="1:27">
      <c r="A4119" s="62">
        <v>41</v>
      </c>
      <c r="B4119" s="91">
        <v>4157</v>
      </c>
      <c r="C4119" s="156" t="s">
        <v>8328</v>
      </c>
      <c r="D4119" s="156" t="s">
        <v>8321</v>
      </c>
      <c r="E4119" s="156" t="s">
        <v>3606</v>
      </c>
      <c r="F4119" s="156" t="s">
        <v>34</v>
      </c>
      <c r="G4119" s="157" t="s">
        <v>8329</v>
      </c>
      <c r="H4119" s="68">
        <v>160.9</v>
      </c>
      <c r="I4119" s="68">
        <v>54.9</v>
      </c>
      <c r="J4119" s="71">
        <f>IF(F4119="女",IF(H4119=0,0,VLOOKUP(I4119/(H4119*H4119/10000),标准!M$108:N$112,2,TRUE)),IF(H4119=0,0,VLOOKUP(I4119/(H4119*H4119/10000),标准!M$74:N$78,2,TRUE)))</f>
        <v>100</v>
      </c>
      <c r="K4119" s="72">
        <v>3649</v>
      </c>
      <c r="L4119" s="71">
        <f>IF(A4119&lt;43,IF(F4119="女",VLOOKUP(K4119,标准!K$108:L$128,2,TRUE),VLOOKUP(K4119,标准!K$74:L$94,2,TRUE)),IF(F4119="女",VLOOKUP(K4119,标准!K$39:L$59,2,TRUE),VLOOKUP(K4119,标准!K$3:L$23,2,TRUE)))</f>
        <v>100</v>
      </c>
      <c r="M4119" s="68">
        <v>4</v>
      </c>
      <c r="N4119" s="71">
        <f>IF(M4119="",0,IF(A4119&lt;43,IF(F4119="女",VLOOKUP(M4119,标准!C$108:D$128,2,TRUE),VLOOKUP(M4119,标准!C$74:D$94,2,TRUE)),IF(F4119="女",VLOOKUP(M4119,标准!C$39:D$59,2,TRUE),VLOOKUP(M4119,标准!C$3:D$23,2,TRUE))))</f>
        <v>30</v>
      </c>
      <c r="O4119" s="77">
        <v>170</v>
      </c>
      <c r="P4119" s="71">
        <f>IF(A4119&lt;43,IF(F4119="女",VLOOKUP(O4119/100,标准!E$108:F$128,2,TRUE),VLOOKUP(O4119/100,标准!E$74:F$94,2,TRUE)),IF(F4119="女",VLOOKUP(O4119/100,标准!E$39:F$59,2,TRUE),VLOOKUP(O4119/100,标准!E$3:F$23,2,TRUE)))</f>
        <v>72</v>
      </c>
      <c r="Q4119" s="81">
        <v>4.11</v>
      </c>
      <c r="R4119" s="71">
        <f>IF(Q4119=0,0,IF(A4119&lt;43,IF(F4119="女",IF(Q4119="",0,VLOOKUP(Q4119,标准!I$108:J$138,2,TRUE)),IF(Q4119="",0,VLOOKUP(Q4119,标准!I$74:J$104,2,TRUE))),IF(F4119="女",IF(Q4119="",0,VLOOKUP(Q4119,标准!I$39:J$69,2,TRUE)),IF(Q4119="",0,VLOOKUP(Q4119,标准!I$3:J$33,2,TRUE)))))</f>
        <v>68</v>
      </c>
      <c r="S4119" s="76">
        <v>56</v>
      </c>
      <c r="T4119" s="71">
        <f>IF(A4119&lt;43,IF(F4119="女",VLOOKUP(S4119,标准!G$108:H$138,2,TRUE),VLOOKUP(S4119,标准!G$74:H$99,2,TRUE)),IF(F4119="女",VLOOKUP(S4119,标准!G$39:H$69,2,TRUE),VLOOKUP(S4119,标准!G$3:H$28,2,TRUE)))</f>
        <v>100</v>
      </c>
      <c r="U4119" s="88">
        <v>8.5</v>
      </c>
      <c r="V4119" s="71">
        <f>IF(U4119=0,0,IF(A4119&lt;43,IF(F4119="女",IF(U4119="",0,VLOOKUP(U4119,标准!A$108:B$128,2,TRUE)),IF(U4119="",0,VLOOKUP(U4119,标准!A$74:B$94,2,TRUE))),IF(F4119="女",IF(U4119="",0,VLOOKUP(U4119,标准!A$39:B$59,2,TRUE)),IF(U4119="",0,VLOOKUP(U4119,标准!A$3:B$23,2,TRUE)))))</f>
        <v>78</v>
      </c>
      <c r="W4119" s="86">
        <f t="shared" si="64"/>
        <v>79.4</v>
      </c>
      <c r="X4119" s="87">
        <v>3.7</v>
      </c>
      <c r="Y4119" s="87">
        <v>3.8</v>
      </c>
      <c r="Z4119" s="91"/>
      <c r="AA4119" s="92"/>
    </row>
    <row r="4120" customHeight="1" spans="1:27">
      <c r="A4120" s="62">
        <v>41</v>
      </c>
      <c r="B4120" s="91">
        <v>4158</v>
      </c>
      <c r="C4120" s="156" t="s">
        <v>8330</v>
      </c>
      <c r="D4120" s="156" t="s">
        <v>8321</v>
      </c>
      <c r="E4120" s="156" t="s">
        <v>3606</v>
      </c>
      <c r="F4120" s="156" t="s">
        <v>34</v>
      </c>
      <c r="G4120" s="157" t="s">
        <v>8331</v>
      </c>
      <c r="H4120" s="68">
        <v>163</v>
      </c>
      <c r="I4120" s="68">
        <v>69</v>
      </c>
      <c r="J4120" s="71">
        <f>IF(F4120="女",IF(H4120=0,0,VLOOKUP(I4120/(H4120*H4120/10000),标准!M$108:N$112,2,TRUE)),IF(H4120=0,0,VLOOKUP(I4120/(H4120*H4120/10000),标准!M$74:N$78,2,TRUE)))</f>
        <v>80</v>
      </c>
      <c r="K4120" s="72">
        <v>4114</v>
      </c>
      <c r="L4120" s="71">
        <f>IF(A4120&lt;43,IF(F4120="女",VLOOKUP(K4120,标准!K$108:L$128,2,TRUE),VLOOKUP(K4120,标准!K$74:L$94,2,TRUE)),IF(F4120="女",VLOOKUP(K4120,标准!K$39:L$59,2,TRUE),VLOOKUP(K4120,标准!K$3:L$23,2,TRUE)))</f>
        <v>100</v>
      </c>
      <c r="M4120" s="68">
        <v>20</v>
      </c>
      <c r="N4120" s="71">
        <f>IF(M4120="",0,IF(A4120&lt;43,IF(F4120="女",VLOOKUP(M4120,标准!C$108:D$128,2,TRUE),VLOOKUP(M4120,标准!C$74:D$94,2,TRUE)),IF(F4120="女",VLOOKUP(M4120,标准!C$39:D$59,2,TRUE),VLOOKUP(M4120,标准!C$3:D$23,2,TRUE))))</f>
        <v>80</v>
      </c>
      <c r="O4120" s="115">
        <v>177</v>
      </c>
      <c r="P4120" s="71">
        <f>IF(A4120&lt;43,IF(F4120="女",VLOOKUP(O4120/100,标准!E$108:F$128,2,TRUE),VLOOKUP(O4120/100,标准!E$74:F$94,2,TRUE)),IF(F4120="女",VLOOKUP(O4120/100,标准!E$39:F$59,2,TRUE),VLOOKUP(O4120/100,标准!E$3:F$23,2,TRUE)))</f>
        <v>76</v>
      </c>
      <c r="Q4120" s="81">
        <v>3.56</v>
      </c>
      <c r="R4120" s="71">
        <f>IF(Q4120=0,0,IF(A4120&lt;43,IF(F4120="女",IF(Q4120="",0,VLOOKUP(Q4120,标准!I$108:J$138,2,TRUE)),IF(Q4120="",0,VLOOKUP(Q4120,标准!I$74:J$104,2,TRUE))),IF(F4120="女",IF(Q4120="",0,VLOOKUP(Q4120,标准!I$39:J$69,2,TRUE)),IF(Q4120="",0,VLOOKUP(Q4120,标准!I$3:J$33,2,TRUE)))))</f>
        <v>74</v>
      </c>
      <c r="S4120" s="76">
        <v>38</v>
      </c>
      <c r="T4120" s="71">
        <f>IF(A4120&lt;43,IF(F4120="女",VLOOKUP(S4120,标准!G$108:H$138,2,TRUE),VLOOKUP(S4120,标准!G$74:H$99,2,TRUE)),IF(F4120="女",VLOOKUP(S4120,标准!G$39:H$69,2,TRUE),VLOOKUP(S4120,标准!G$3:H$28,2,TRUE)))</f>
        <v>72</v>
      </c>
      <c r="U4120" s="88">
        <v>8.5</v>
      </c>
      <c r="V4120" s="71">
        <f>IF(U4120=0,0,IF(A4120&lt;43,IF(F4120="女",IF(U4120="",0,VLOOKUP(U4120,标准!A$108:B$128,2,TRUE)),IF(U4120="",0,VLOOKUP(U4120,标准!A$74:B$94,2,TRUE))),IF(F4120="女",IF(U4120="",0,VLOOKUP(U4120,标准!A$39:B$59,2,TRUE)),IF(U4120="",0,VLOOKUP(U4120,标准!A$3:B$23,2,TRUE)))))</f>
        <v>78</v>
      </c>
      <c r="W4120" s="86">
        <f t="shared" si="64"/>
        <v>80.2</v>
      </c>
      <c r="X4120" s="87">
        <v>4.1</v>
      </c>
      <c r="Y4120" s="87">
        <v>4.2</v>
      </c>
      <c r="Z4120" s="91"/>
      <c r="AA4120" s="92"/>
    </row>
    <row r="4121" customHeight="1" spans="1:27">
      <c r="A4121" s="62">
        <v>41</v>
      </c>
      <c r="B4121" s="91">
        <v>4159</v>
      </c>
      <c r="C4121" s="156" t="s">
        <v>8332</v>
      </c>
      <c r="D4121" s="156" t="s">
        <v>8321</v>
      </c>
      <c r="E4121" s="156" t="s">
        <v>3606</v>
      </c>
      <c r="F4121" s="156" t="s">
        <v>34</v>
      </c>
      <c r="G4121" s="157" t="s">
        <v>8333</v>
      </c>
      <c r="H4121" s="68">
        <v>164.6</v>
      </c>
      <c r="I4121" s="68">
        <v>58.2</v>
      </c>
      <c r="J4121" s="71">
        <f>IF(F4121="女",IF(H4121=0,0,VLOOKUP(I4121/(H4121*H4121/10000),标准!M$108:N$112,2,TRUE)),IF(H4121=0,0,VLOOKUP(I4121/(H4121*H4121/10000),标准!M$74:N$78,2,TRUE)))</f>
        <v>100</v>
      </c>
      <c r="K4121" s="72">
        <v>3381</v>
      </c>
      <c r="L4121" s="71">
        <f>IF(A4121&lt;43,IF(F4121="女",VLOOKUP(K4121,标准!K$108:L$128,2,TRUE),VLOOKUP(K4121,标准!K$74:L$94,2,TRUE)),IF(F4121="女",VLOOKUP(K4121,标准!K$39:L$59,2,TRUE),VLOOKUP(K4121,标准!K$3:L$23,2,TRUE)))</f>
        <v>95</v>
      </c>
      <c r="M4121" s="68">
        <v>18.8</v>
      </c>
      <c r="N4121" s="71">
        <f>IF(M4121="",0,IF(A4121&lt;43,IF(F4121="女",VLOOKUP(M4121,标准!C$108:D$128,2,TRUE),VLOOKUP(M4121,标准!C$74:D$94,2,TRUE)),IF(F4121="女",VLOOKUP(M4121,标准!C$39:D$59,2,TRUE),VLOOKUP(M4121,标准!C$3:D$23,2,TRUE))))</f>
        <v>78</v>
      </c>
      <c r="O4121" s="62"/>
      <c r="P4121" s="71">
        <f>IF(A4121&lt;43,IF(F4121="女",VLOOKUP(O4121/100,标准!E$108:F$128,2,TRUE),VLOOKUP(O4121/100,标准!E$74:F$94,2,TRUE)),IF(F4121="女",VLOOKUP(O4121/100,标准!E$39:F$59,2,TRUE),VLOOKUP(O4121/100,标准!E$3:F$23,2,TRUE)))</f>
        <v>0</v>
      </c>
      <c r="Q4121" s="112"/>
      <c r="R4121" s="71">
        <f>IF(Q4121=0,0,IF(A4121&lt;43,IF(F4121="女",IF(Q4121="",0,VLOOKUP(Q4121,标准!I$108:J$138,2,TRUE)),IF(Q4121="",0,VLOOKUP(Q4121,标准!I$74:J$104,2,TRUE))),IF(F4121="女",IF(Q4121="",0,VLOOKUP(Q4121,标准!I$39:J$69,2,TRUE)),IF(Q4121="",0,VLOOKUP(Q4121,标准!I$3:J$33,2,TRUE)))))</f>
        <v>0</v>
      </c>
      <c r="S4121" s="62"/>
      <c r="T4121" s="71">
        <f>IF(A4121&lt;43,IF(F4121="女",VLOOKUP(S4121,标准!G$108:H$138,2,TRUE),VLOOKUP(S4121,标准!G$74:H$99,2,TRUE)),IF(F4121="女",VLOOKUP(S4121,标准!G$39:H$69,2,TRUE),VLOOKUP(S4121,标准!G$3:H$28,2,TRUE)))</f>
        <v>0</v>
      </c>
      <c r="U4121" s="114"/>
      <c r="V4121" s="71">
        <f>IF(U4121=0,0,IF(A4121&lt;43,IF(F4121="女",IF(U4121="",0,VLOOKUP(U4121,标准!A$108:B$128,2,TRUE)),IF(U4121="",0,VLOOKUP(U4121,标准!A$74:B$94,2,TRUE))),IF(F4121="女",IF(U4121="",0,VLOOKUP(U4121,标准!A$39:B$59,2,TRUE)),IF(U4121="",0,VLOOKUP(U4121,标准!A$3:B$23,2,TRUE)))))</f>
        <v>0</v>
      </c>
      <c r="W4121" s="86">
        <f t="shared" si="64"/>
        <v>37.05</v>
      </c>
      <c r="X4121" s="87">
        <v>4.2</v>
      </c>
      <c r="Y4121" s="87">
        <v>4.2</v>
      </c>
      <c r="Z4121" s="91"/>
      <c r="AA4121" s="92"/>
    </row>
    <row r="4122" customHeight="1" spans="1:27">
      <c r="A4122" s="62">
        <v>41</v>
      </c>
      <c r="B4122" s="91">
        <v>4160</v>
      </c>
      <c r="C4122" s="156" t="s">
        <v>8334</v>
      </c>
      <c r="D4122" s="156" t="s">
        <v>8321</v>
      </c>
      <c r="E4122" s="156" t="s">
        <v>3606</v>
      </c>
      <c r="F4122" s="156" t="s">
        <v>30</v>
      </c>
      <c r="G4122" s="157" t="s">
        <v>8335</v>
      </c>
      <c r="H4122" s="68">
        <v>173.6</v>
      </c>
      <c r="I4122" s="68">
        <v>60</v>
      </c>
      <c r="J4122" s="71">
        <f>IF(F4122="女",IF(H4122=0,0,VLOOKUP(I4122/(H4122*H4122/10000),标准!M$108:N$112,2,TRUE)),IF(H4122=0,0,VLOOKUP(I4122/(H4122*H4122/10000),标准!M$74:N$78,2,TRUE)))</f>
        <v>100</v>
      </c>
      <c r="K4122" s="72">
        <v>5018</v>
      </c>
      <c r="L4122" s="71">
        <f>IF(A4122&lt;43,IF(F4122="女",VLOOKUP(K4122,标准!K$108:L$128,2,TRUE),VLOOKUP(K4122,标准!K$74:L$94,2,TRUE)),IF(F4122="女",VLOOKUP(K4122,标准!K$39:L$59,2,TRUE),VLOOKUP(K4122,标准!K$3:L$23,2,TRUE)))</f>
        <v>95</v>
      </c>
      <c r="M4122" s="68">
        <v>12.5</v>
      </c>
      <c r="N4122" s="71">
        <f>IF(M4122="",0,IF(A4122&lt;43,IF(F4122="女",VLOOKUP(M4122,标准!C$108:D$128,2,TRUE),VLOOKUP(M4122,标准!C$74:D$94,2,TRUE)),IF(F4122="女",VLOOKUP(M4122,标准!C$39:D$59,2,TRUE),VLOOKUP(M4122,标准!C$3:D$23,2,TRUE))))</f>
        <v>72</v>
      </c>
      <c r="O4122" s="72"/>
      <c r="P4122" s="71">
        <f>IF(A4122&lt;43,IF(F4122="女",VLOOKUP(O4122/100,标准!E$108:F$128,2,TRUE),VLOOKUP(O4122/100,标准!E$74:F$94,2,TRUE)),IF(F4122="女",VLOOKUP(O4122/100,标准!E$39:F$59,2,TRUE),VLOOKUP(O4122/100,标准!E$3:F$23,2,TRUE)))</f>
        <v>0</v>
      </c>
      <c r="Q4122" s="82"/>
      <c r="R4122" s="71">
        <f>IF(Q4122=0,0,IF(A4122&lt;43,IF(F4122="女",IF(Q4122="",0,VLOOKUP(Q4122,标准!I$108:J$138,2,TRUE)),IF(Q4122="",0,VLOOKUP(Q4122,标准!I$74:J$104,2,TRUE))),IF(F4122="女",IF(Q4122="",0,VLOOKUP(Q4122,标准!I$39:J$69,2,TRUE)),IF(Q4122="",0,VLOOKUP(Q4122,标准!I$3:J$33,2,TRUE)))))</f>
        <v>0</v>
      </c>
      <c r="S4122" s="83"/>
      <c r="T4122" s="71">
        <f>IF(A4122&lt;43,IF(F4122="女",VLOOKUP(S4122,标准!G$108:H$138,2,TRUE),VLOOKUP(S4122,标准!G$74:H$99,2,TRUE)),IF(F4122="女",VLOOKUP(S4122,标准!G$39:H$69,2,TRUE),VLOOKUP(S4122,标准!G$3:H$28,2,TRUE)))</f>
        <v>0</v>
      </c>
      <c r="U4122" s="89"/>
      <c r="V4122" s="71">
        <f>IF(U4122=0,0,IF(A4122&lt;43,IF(F4122="女",IF(U4122="",0,VLOOKUP(U4122,标准!A$108:B$128,2,TRUE)),IF(U4122="",0,VLOOKUP(U4122,标准!A$74:B$94,2,TRUE))),IF(F4122="女",IF(U4122="",0,VLOOKUP(U4122,标准!A$39:B$59,2,TRUE)),IF(U4122="",0,VLOOKUP(U4122,标准!A$3:B$23,2,TRUE)))))</f>
        <v>0</v>
      </c>
      <c r="W4122" s="86">
        <f t="shared" si="64"/>
        <v>36.45</v>
      </c>
      <c r="X4122" s="87">
        <v>4.9</v>
      </c>
      <c r="Y4122" s="87">
        <v>4.7</v>
      </c>
      <c r="Z4122" s="91"/>
      <c r="AA4122" s="92"/>
    </row>
    <row r="4123" customHeight="1" spans="1:27">
      <c r="A4123" s="62">
        <v>41</v>
      </c>
      <c r="B4123" s="91">
        <v>4161</v>
      </c>
      <c r="C4123" s="156" t="s">
        <v>8336</v>
      </c>
      <c r="D4123" s="156" t="s">
        <v>8321</v>
      </c>
      <c r="E4123" s="156" t="s">
        <v>3606</v>
      </c>
      <c r="F4123" s="156" t="s">
        <v>30</v>
      </c>
      <c r="G4123" s="157" t="s">
        <v>8337</v>
      </c>
      <c r="H4123" s="68">
        <v>176.9</v>
      </c>
      <c r="I4123" s="68">
        <v>63.6</v>
      </c>
      <c r="J4123" s="71">
        <f>IF(F4123="女",IF(H4123=0,0,VLOOKUP(I4123/(H4123*H4123/10000),标准!M$108:N$112,2,TRUE)),IF(H4123=0,0,VLOOKUP(I4123/(H4123*H4123/10000),标准!M$74:N$78,2,TRUE)))</f>
        <v>100</v>
      </c>
      <c r="K4123" s="72">
        <v>4832</v>
      </c>
      <c r="L4123" s="71">
        <f>IF(A4123&lt;43,IF(F4123="女",VLOOKUP(K4123,标准!K$108:L$128,2,TRUE),VLOOKUP(K4123,标准!K$74:L$94,2,TRUE)),IF(F4123="女",VLOOKUP(K4123,标准!K$39:L$59,2,TRUE),VLOOKUP(K4123,标准!K$3:L$23,2,TRUE)))</f>
        <v>90</v>
      </c>
      <c r="M4123" s="68">
        <v>21</v>
      </c>
      <c r="N4123" s="71">
        <f>IF(M4123="",0,IF(A4123&lt;43,IF(F4123="女",VLOOKUP(M4123,标准!C$108:D$128,2,TRUE),VLOOKUP(M4123,标准!C$74:D$94,2,TRUE)),IF(F4123="女",VLOOKUP(M4123,标准!C$39:D$59,2,TRUE),VLOOKUP(M4123,标准!C$3:D$23,2,TRUE))))</f>
        <v>85</v>
      </c>
      <c r="O4123" s="121">
        <v>253</v>
      </c>
      <c r="P4123" s="71">
        <f>IF(A4123&lt;43,IF(F4123="女",VLOOKUP(O4123/100,标准!E$108:F$128,2,TRUE),VLOOKUP(O4123/100,标准!E$74:F$94,2,TRUE)),IF(F4123="女",VLOOKUP(O4123/100,标准!E$39:F$59,2,TRUE),VLOOKUP(O4123/100,标准!E$3:F$23,2,TRUE)))</f>
        <v>80</v>
      </c>
      <c r="Q4123" s="112">
        <v>4.16</v>
      </c>
      <c r="R4123" s="71">
        <f>IF(Q4123=0,0,IF(A4123&lt;43,IF(F4123="女",IF(Q4123="",0,VLOOKUP(Q4123,标准!I$108:J$138,2,TRUE)),IF(Q4123="",0,VLOOKUP(Q4123,标准!I$74:J$104,2,TRUE))),IF(F4123="女",IF(Q4123="",0,VLOOKUP(Q4123,标准!I$39:J$69,2,TRUE)),IF(Q4123="",0,VLOOKUP(Q4123,标准!I$3:J$33,2,TRUE)))))</f>
        <v>66</v>
      </c>
      <c r="S4123" s="62">
        <v>5</v>
      </c>
      <c r="T4123" s="71">
        <f>IF(A4123&lt;43,IF(F4123="女",VLOOKUP(S4123,标准!G$108:H$138,2,TRUE),VLOOKUP(S4123,标准!G$74:H$99,2,TRUE)),IF(F4123="女",VLOOKUP(S4123,标准!G$39:H$69,2,TRUE),VLOOKUP(S4123,标准!G$3:H$28,2,TRUE)))</f>
        <v>10</v>
      </c>
      <c r="U4123" s="114">
        <v>6.7</v>
      </c>
      <c r="V4123" s="71">
        <f>IF(U4123=0,0,IF(A4123&lt;43,IF(F4123="女",IF(U4123="",0,VLOOKUP(U4123,标准!A$108:B$128,2,TRUE)),IF(U4123="",0,VLOOKUP(U4123,标准!A$74:B$94,2,TRUE))),IF(F4123="女",IF(U4123="",0,VLOOKUP(U4123,标准!A$39:B$59,2,TRUE)),IF(U4123="",0,VLOOKUP(U4123,标准!A$3:B$23,2,TRUE)))))</f>
        <v>100</v>
      </c>
      <c r="W4123" s="86">
        <f t="shared" si="64"/>
        <v>79.2</v>
      </c>
      <c r="X4123" s="87">
        <v>4.6</v>
      </c>
      <c r="Y4123" s="87">
        <v>4.6</v>
      </c>
      <c r="Z4123" s="91"/>
      <c r="AA4123" s="92"/>
    </row>
    <row r="4124" customHeight="1" spans="1:27">
      <c r="A4124" s="62">
        <v>41</v>
      </c>
      <c r="B4124" s="91">
        <v>4162</v>
      </c>
      <c r="C4124" s="156" t="s">
        <v>8338</v>
      </c>
      <c r="D4124" s="156" t="s">
        <v>8321</v>
      </c>
      <c r="E4124" s="156" t="s">
        <v>3606</v>
      </c>
      <c r="F4124" s="156" t="s">
        <v>34</v>
      </c>
      <c r="G4124" s="157" t="s">
        <v>8339</v>
      </c>
      <c r="H4124" s="68">
        <v>156.2</v>
      </c>
      <c r="I4124" s="68">
        <v>47.7</v>
      </c>
      <c r="J4124" s="71">
        <f>IF(F4124="女",IF(H4124=0,0,VLOOKUP(I4124/(H4124*H4124/10000),标准!M$108:N$112,2,TRUE)),IF(H4124=0,0,VLOOKUP(I4124/(H4124*H4124/10000),标准!M$74:N$78,2,TRUE)))</f>
        <v>100</v>
      </c>
      <c r="K4124" s="72">
        <v>2918</v>
      </c>
      <c r="L4124" s="71">
        <f>IF(A4124&lt;43,IF(F4124="女",VLOOKUP(K4124,标准!K$108:L$128,2,TRUE),VLOOKUP(K4124,标准!K$74:L$94,2,TRUE)),IF(F4124="女",VLOOKUP(K4124,标准!K$39:L$59,2,TRUE),VLOOKUP(K4124,标准!K$3:L$23,2,TRUE)))</f>
        <v>78</v>
      </c>
      <c r="M4124" s="68">
        <v>18.4</v>
      </c>
      <c r="N4124" s="71">
        <f>IF(M4124="",0,IF(A4124&lt;43,IF(F4124="女",VLOOKUP(M4124,标准!C$108:D$128,2,TRUE),VLOOKUP(M4124,标准!C$74:D$94,2,TRUE)),IF(F4124="女",VLOOKUP(M4124,标准!C$39:D$59,2,TRUE),VLOOKUP(M4124,标准!C$3:D$23,2,TRUE))))</f>
        <v>78</v>
      </c>
      <c r="O4124" s="115">
        <v>165</v>
      </c>
      <c r="P4124" s="71">
        <f>IF(A4124&lt;43,IF(F4124="女",VLOOKUP(O4124/100,标准!E$108:F$128,2,TRUE),VLOOKUP(O4124/100,标准!E$74:F$94,2,TRUE)),IF(F4124="女",VLOOKUP(O4124/100,标准!E$39:F$59,2,TRUE),VLOOKUP(O4124/100,标准!E$3:F$23,2,TRUE)))</f>
        <v>68</v>
      </c>
      <c r="Q4124" s="81">
        <v>3.55</v>
      </c>
      <c r="R4124" s="71">
        <f>IF(Q4124=0,0,IF(A4124&lt;43,IF(F4124="女",IF(Q4124="",0,VLOOKUP(Q4124,标准!I$108:J$138,2,TRUE)),IF(Q4124="",0,VLOOKUP(Q4124,标准!I$74:J$104,2,TRUE))),IF(F4124="女",IF(Q4124="",0,VLOOKUP(Q4124,标准!I$39:J$69,2,TRUE)),IF(Q4124="",0,VLOOKUP(Q4124,标准!I$3:J$33,2,TRUE)))))</f>
        <v>74</v>
      </c>
      <c r="S4124" s="76">
        <v>39</v>
      </c>
      <c r="T4124" s="71">
        <f>IF(A4124&lt;43,IF(F4124="女",VLOOKUP(S4124,标准!G$108:H$138,2,TRUE),VLOOKUP(S4124,标准!G$74:H$99,2,TRUE)),IF(F4124="女",VLOOKUP(S4124,标准!G$39:H$69,2,TRUE),VLOOKUP(S4124,标准!G$3:H$28,2,TRUE)))</f>
        <v>72</v>
      </c>
      <c r="U4124" s="88">
        <v>8.3</v>
      </c>
      <c r="V4124" s="71">
        <f>IF(U4124=0,0,IF(A4124&lt;43,IF(F4124="女",IF(U4124="",0,VLOOKUP(U4124,标准!A$108:B$128,2,TRUE)),IF(U4124="",0,VLOOKUP(U4124,标准!A$74:B$94,2,TRUE))),IF(F4124="女",IF(U4124="",0,VLOOKUP(U4124,标准!A$39:B$59,2,TRUE)),IF(U4124="",0,VLOOKUP(U4124,标准!A$3:B$23,2,TRUE)))))</f>
        <v>80</v>
      </c>
      <c r="W4124" s="86">
        <f t="shared" si="64"/>
        <v>79.3</v>
      </c>
      <c r="X4124" s="87">
        <v>4.2</v>
      </c>
      <c r="Y4124" s="87">
        <v>3.9</v>
      </c>
      <c r="Z4124" s="91"/>
      <c r="AA4124" s="92"/>
    </row>
    <row r="4125" customHeight="1" spans="1:27">
      <c r="A4125" s="62">
        <v>41</v>
      </c>
      <c r="B4125" s="91">
        <v>4163</v>
      </c>
      <c r="C4125" s="156" t="s">
        <v>8340</v>
      </c>
      <c r="D4125" s="156" t="s">
        <v>8321</v>
      </c>
      <c r="E4125" s="156" t="s">
        <v>3606</v>
      </c>
      <c r="F4125" s="156" t="s">
        <v>34</v>
      </c>
      <c r="G4125" s="157" t="s">
        <v>8341</v>
      </c>
      <c r="H4125" s="68">
        <v>161.8</v>
      </c>
      <c r="I4125" s="68">
        <v>73.9</v>
      </c>
      <c r="J4125" s="71">
        <f>IF(F4125="女",IF(H4125=0,0,VLOOKUP(I4125/(H4125*H4125/10000),标准!M$108:N$112,2,TRUE)),IF(H4125=0,0,VLOOKUP(I4125/(H4125*H4125/10000),标准!M$74:N$78,2,TRUE)))</f>
        <v>60</v>
      </c>
      <c r="K4125" s="72">
        <v>3371</v>
      </c>
      <c r="L4125" s="71">
        <f>IF(A4125&lt;43,IF(F4125="女",VLOOKUP(K4125,标准!K$108:L$128,2,TRUE),VLOOKUP(K4125,标准!K$74:L$94,2,TRUE)),IF(F4125="女",VLOOKUP(K4125,标准!K$39:L$59,2,TRUE),VLOOKUP(K4125,标准!K$3:L$23,2,TRUE)))</f>
        <v>95</v>
      </c>
      <c r="M4125" s="68">
        <v>21.5</v>
      </c>
      <c r="N4125" s="71">
        <f>IF(M4125="",0,IF(A4125&lt;43,IF(F4125="女",VLOOKUP(M4125,标准!C$108:D$128,2,TRUE),VLOOKUP(M4125,标准!C$74:D$94,2,TRUE)),IF(F4125="女",VLOOKUP(M4125,标准!C$39:D$59,2,TRUE),VLOOKUP(M4125,标准!C$3:D$23,2,TRUE))))</f>
        <v>85</v>
      </c>
      <c r="O4125" s="115">
        <v>151</v>
      </c>
      <c r="P4125" s="71">
        <f>IF(A4125&lt;43,IF(F4125="女",VLOOKUP(O4125/100,标准!E$108:F$128,2,TRUE),VLOOKUP(O4125/100,标准!E$74:F$94,2,TRUE)),IF(F4125="女",VLOOKUP(O4125/100,标准!E$39:F$59,2,TRUE),VLOOKUP(O4125/100,标准!E$3:F$23,2,TRUE)))</f>
        <v>60</v>
      </c>
      <c r="Q4125" s="81">
        <v>4.27</v>
      </c>
      <c r="R4125" s="71">
        <f>IF(Q4125=0,0,IF(A4125&lt;43,IF(F4125="女",IF(Q4125="",0,VLOOKUP(Q4125,标准!I$108:J$138,2,TRUE)),IF(Q4125="",0,VLOOKUP(Q4125,标准!I$74:J$104,2,TRUE))),IF(F4125="女",IF(Q4125="",0,VLOOKUP(Q4125,标准!I$39:J$69,2,TRUE)),IF(Q4125="",0,VLOOKUP(Q4125,标准!I$3:J$33,2,TRUE)))))</f>
        <v>62</v>
      </c>
      <c r="S4125" s="76">
        <v>38</v>
      </c>
      <c r="T4125" s="71">
        <f>IF(A4125&lt;43,IF(F4125="女",VLOOKUP(S4125,标准!G$108:H$138,2,TRUE),VLOOKUP(S4125,标准!G$74:H$99,2,TRUE)),IF(F4125="女",VLOOKUP(S4125,标准!G$39:H$69,2,TRUE),VLOOKUP(S4125,标准!G$3:H$28,2,TRUE)))</f>
        <v>72</v>
      </c>
      <c r="U4125" s="88">
        <v>9.4</v>
      </c>
      <c r="V4125" s="71">
        <f>IF(U4125=0,0,IF(A4125&lt;43,IF(F4125="女",IF(U4125="",0,VLOOKUP(U4125,标准!A$108:B$128,2,TRUE)),IF(U4125="",0,VLOOKUP(U4125,标准!A$74:B$94,2,TRUE))),IF(F4125="女",IF(U4125="",0,VLOOKUP(U4125,标准!A$39:B$59,2,TRUE)),IF(U4125="",0,VLOOKUP(U4125,标准!A$3:B$23,2,TRUE)))))</f>
        <v>68</v>
      </c>
      <c r="W4125" s="86">
        <f t="shared" si="64"/>
        <v>70.95</v>
      </c>
      <c r="X4125" s="87">
        <v>3.9</v>
      </c>
      <c r="Y4125" s="87">
        <v>3.7</v>
      </c>
      <c r="Z4125" s="91"/>
      <c r="AA4125" s="92"/>
    </row>
    <row r="4126" customHeight="1" spans="1:27">
      <c r="A4126" s="62">
        <v>41</v>
      </c>
      <c r="B4126" s="91">
        <v>4164</v>
      </c>
      <c r="C4126" s="156" t="s">
        <v>5402</v>
      </c>
      <c r="D4126" s="156" t="s">
        <v>8321</v>
      </c>
      <c r="E4126" s="156" t="s">
        <v>3606</v>
      </c>
      <c r="F4126" s="156" t="s">
        <v>34</v>
      </c>
      <c r="G4126" s="157" t="s">
        <v>8342</v>
      </c>
      <c r="H4126" s="68">
        <v>157.3</v>
      </c>
      <c r="I4126" s="68">
        <v>51.2</v>
      </c>
      <c r="J4126" s="71">
        <f>IF(F4126="女",IF(H4126=0,0,VLOOKUP(I4126/(H4126*H4126/10000),标准!M$108:N$112,2,TRUE)),IF(H4126=0,0,VLOOKUP(I4126/(H4126*H4126/10000),标准!M$74:N$78,2,TRUE)))</f>
        <v>100</v>
      </c>
      <c r="K4126" s="72">
        <v>2434</v>
      </c>
      <c r="L4126" s="71">
        <f>IF(A4126&lt;43,IF(F4126="女",VLOOKUP(K4126,标准!K$108:L$128,2,TRUE),VLOOKUP(K4126,标准!K$74:L$94,2,TRUE)),IF(F4126="女",VLOOKUP(K4126,标准!K$39:L$59,2,TRUE),VLOOKUP(K4126,标准!K$3:L$23,2,TRUE)))</f>
        <v>68</v>
      </c>
      <c r="M4126" s="68">
        <v>23</v>
      </c>
      <c r="N4126" s="71">
        <f>IF(M4126="",0,IF(A4126&lt;43,IF(F4126="女",VLOOKUP(M4126,标准!C$108:D$128,2,TRUE),VLOOKUP(M4126,标准!C$74:D$94,2,TRUE)),IF(F4126="女",VLOOKUP(M4126,标准!C$39:D$59,2,TRUE),VLOOKUP(M4126,标准!C$3:D$23,2,TRUE))))</f>
        <v>90</v>
      </c>
      <c r="O4126" s="121">
        <v>173</v>
      </c>
      <c r="P4126" s="71">
        <f>IF(A4126&lt;43,IF(F4126="女",VLOOKUP(O4126/100,标准!E$108:F$128,2,TRUE),VLOOKUP(O4126/100,标准!E$74:F$94,2,TRUE)),IF(F4126="女",VLOOKUP(O4126/100,标准!E$39:F$59,2,TRUE),VLOOKUP(O4126/100,标准!E$3:F$23,2,TRUE)))</f>
        <v>74</v>
      </c>
      <c r="Q4126" s="112">
        <v>4.04</v>
      </c>
      <c r="R4126" s="71">
        <f>IF(Q4126=0,0,IF(A4126&lt;43,IF(F4126="女",IF(Q4126="",0,VLOOKUP(Q4126,标准!I$108:J$138,2,TRUE)),IF(Q4126="",0,VLOOKUP(Q4126,标准!I$74:J$104,2,TRUE))),IF(F4126="女",IF(Q4126="",0,VLOOKUP(Q4126,标准!I$39:J$69,2,TRUE)),IF(Q4126="",0,VLOOKUP(Q4126,标准!I$3:J$33,2,TRUE)))))</f>
        <v>72</v>
      </c>
      <c r="S4126" s="139">
        <v>53</v>
      </c>
      <c r="T4126" s="71">
        <f>IF(A4126&lt;43,IF(F4126="女",VLOOKUP(S4126,标准!G$108:H$138,2,TRUE),VLOOKUP(S4126,标准!G$74:H$99,2,TRUE)),IF(F4126="女",VLOOKUP(S4126,标准!G$39:H$69,2,TRUE),VLOOKUP(S4126,标准!G$3:H$28,2,TRUE)))</f>
        <v>90</v>
      </c>
      <c r="U4126" s="114">
        <v>9.3</v>
      </c>
      <c r="V4126" s="71">
        <f>IF(U4126=0,0,IF(A4126&lt;43,IF(F4126="女",IF(U4126="",0,VLOOKUP(U4126,标准!A$108:B$128,2,TRUE)),IF(U4126="",0,VLOOKUP(U4126,标准!A$74:B$94,2,TRUE))),IF(F4126="女",IF(U4126="",0,VLOOKUP(U4126,标准!A$39:B$59,2,TRUE)),IF(U4126="",0,VLOOKUP(U4126,标准!A$3:B$23,2,TRUE)))))</f>
        <v>70</v>
      </c>
      <c r="W4126" s="86">
        <f t="shared" si="64"/>
        <v>79</v>
      </c>
      <c r="X4126" s="87">
        <v>4.7</v>
      </c>
      <c r="Y4126" s="87">
        <v>4.9</v>
      </c>
      <c r="Z4126" s="91"/>
      <c r="AA4126" s="92"/>
    </row>
    <row r="4127" customHeight="1" spans="1:27">
      <c r="A4127" s="62">
        <v>41</v>
      </c>
      <c r="B4127" s="91">
        <v>4165</v>
      </c>
      <c r="C4127" s="156" t="s">
        <v>8343</v>
      </c>
      <c r="D4127" s="156" t="s">
        <v>8321</v>
      </c>
      <c r="E4127" s="156" t="s">
        <v>3606</v>
      </c>
      <c r="F4127" s="156" t="s">
        <v>34</v>
      </c>
      <c r="G4127" s="157" t="s">
        <v>8344</v>
      </c>
      <c r="H4127" s="68">
        <v>165.6</v>
      </c>
      <c r="I4127" s="68">
        <v>58.6</v>
      </c>
      <c r="J4127" s="71">
        <f>IF(F4127="女",IF(H4127=0,0,VLOOKUP(I4127/(H4127*H4127/10000),标准!M$108:N$112,2,TRUE)),IF(H4127=0,0,VLOOKUP(I4127/(H4127*H4127/10000),标准!M$74:N$78,2,TRUE)))</f>
        <v>100</v>
      </c>
      <c r="K4127" s="72">
        <v>2430</v>
      </c>
      <c r="L4127" s="71">
        <f>IF(A4127&lt;43,IF(F4127="女",VLOOKUP(K4127,标准!K$108:L$128,2,TRUE),VLOOKUP(K4127,标准!K$74:L$94,2,TRUE)),IF(F4127="女",VLOOKUP(K4127,标准!K$39:L$59,2,TRUE),VLOOKUP(K4127,标准!K$3:L$23,2,TRUE)))</f>
        <v>68</v>
      </c>
      <c r="M4127" s="68">
        <v>21</v>
      </c>
      <c r="N4127" s="71">
        <f>IF(M4127="",0,IF(A4127&lt;43,IF(F4127="女",VLOOKUP(M4127,标准!C$108:D$128,2,TRUE),VLOOKUP(M4127,标准!C$74:D$94,2,TRUE)),IF(F4127="女",VLOOKUP(M4127,标准!C$39:D$59,2,TRUE),VLOOKUP(M4127,标准!C$3:D$23,2,TRUE))))</f>
        <v>85</v>
      </c>
      <c r="O4127" s="121">
        <v>160</v>
      </c>
      <c r="P4127" s="71">
        <f>IF(A4127&lt;43,IF(F4127="女",VLOOKUP(O4127/100,标准!E$108:F$128,2,TRUE),VLOOKUP(O4127/100,标准!E$74:F$94,2,TRUE)),IF(F4127="女",VLOOKUP(O4127/100,标准!E$39:F$59,2,TRUE),VLOOKUP(O4127/100,标准!E$3:F$23,2,TRUE)))</f>
        <v>66</v>
      </c>
      <c r="Q4127" s="112">
        <v>4.1</v>
      </c>
      <c r="R4127" s="71">
        <f>IF(Q4127=0,0,IF(A4127&lt;43,IF(F4127="女",IF(Q4127="",0,VLOOKUP(Q4127,标准!I$108:J$138,2,TRUE)),IF(Q4127="",0,VLOOKUP(Q4127,标准!I$74:J$104,2,TRUE))),IF(F4127="女",IF(Q4127="",0,VLOOKUP(Q4127,标准!I$39:J$69,2,TRUE)),IF(Q4127="",0,VLOOKUP(Q4127,标准!I$3:J$33,2,TRUE)))))</f>
        <v>68</v>
      </c>
      <c r="S4127" s="139">
        <v>40</v>
      </c>
      <c r="T4127" s="71">
        <f>IF(A4127&lt;43,IF(F4127="女",VLOOKUP(S4127,标准!G$108:H$138,2,TRUE),VLOOKUP(S4127,标准!G$74:H$99,2,TRUE)),IF(F4127="女",VLOOKUP(S4127,标准!G$39:H$69,2,TRUE),VLOOKUP(S4127,标准!G$3:H$28,2,TRUE)))</f>
        <v>74</v>
      </c>
      <c r="U4127" s="114">
        <v>10</v>
      </c>
      <c r="V4127" s="71">
        <f>IF(U4127=0,0,IF(A4127&lt;43,IF(F4127="女",IF(U4127="",0,VLOOKUP(U4127,标准!A$108:B$128,2,TRUE)),IF(U4127="",0,VLOOKUP(U4127,标准!A$74:B$94,2,TRUE))),IF(F4127="女",IF(U4127="",0,VLOOKUP(U4127,标准!A$39:B$59,2,TRUE)),IF(U4127="",0,VLOOKUP(U4127,标准!A$3:B$23,2,TRUE)))))</f>
        <v>62</v>
      </c>
      <c r="W4127" s="86">
        <f t="shared" si="64"/>
        <v>73.7</v>
      </c>
      <c r="X4127" s="87">
        <v>4.9</v>
      </c>
      <c r="Y4127" s="87">
        <v>4.9</v>
      </c>
      <c r="Z4127" s="91"/>
      <c r="AA4127" s="92"/>
    </row>
    <row r="4128" customHeight="1" spans="1:27">
      <c r="A4128" s="62">
        <v>41</v>
      </c>
      <c r="B4128" s="91">
        <v>4166</v>
      </c>
      <c r="C4128" s="156" t="s">
        <v>8345</v>
      </c>
      <c r="D4128" s="156" t="s">
        <v>8321</v>
      </c>
      <c r="E4128" s="156" t="s">
        <v>3606</v>
      </c>
      <c r="F4128" s="156" t="s">
        <v>34</v>
      </c>
      <c r="G4128" s="157" t="s">
        <v>8346</v>
      </c>
      <c r="H4128" s="68">
        <v>167</v>
      </c>
      <c r="I4128" s="68">
        <v>75.1</v>
      </c>
      <c r="J4128" s="71">
        <f>IF(F4128="女",IF(H4128=0,0,VLOOKUP(I4128/(H4128*H4128/10000),标准!M$108:N$112,2,TRUE)),IF(H4128=0,0,VLOOKUP(I4128/(H4128*H4128/10000),标准!M$74:N$78,2,TRUE)))</f>
        <v>80</v>
      </c>
      <c r="K4128" s="72">
        <v>1998</v>
      </c>
      <c r="L4128" s="71">
        <f>IF(A4128&lt;43,IF(F4128="女",VLOOKUP(K4128,标准!K$108:L$128,2,TRUE),VLOOKUP(K4128,标准!K$74:L$94,2,TRUE)),IF(F4128="女",VLOOKUP(K4128,标准!K$39:L$59,2,TRUE),VLOOKUP(K4128,标准!K$3:L$23,2,TRUE)))</f>
        <v>50</v>
      </c>
      <c r="M4128" s="68">
        <v>11.5</v>
      </c>
      <c r="N4128" s="71">
        <f>IF(M4128="",0,IF(A4128&lt;43,IF(F4128="女",VLOOKUP(M4128,标准!C$108:D$128,2,TRUE),VLOOKUP(M4128,标准!C$74:D$94,2,TRUE)),IF(F4128="女",VLOOKUP(M4128,标准!C$39:D$59,2,TRUE),VLOOKUP(M4128,标准!C$3:D$23,2,TRUE))))</f>
        <v>68</v>
      </c>
      <c r="O4128" s="77">
        <v>160</v>
      </c>
      <c r="P4128" s="71">
        <f>IF(A4128&lt;43,IF(F4128="女",VLOOKUP(O4128/100,标准!E$108:F$128,2,TRUE),VLOOKUP(O4128/100,标准!E$74:F$94,2,TRUE)),IF(F4128="女",VLOOKUP(O4128/100,标准!E$39:F$59,2,TRUE),VLOOKUP(O4128/100,标准!E$3:F$23,2,TRUE)))</f>
        <v>66</v>
      </c>
      <c r="Q4128" s="81">
        <v>3.47</v>
      </c>
      <c r="R4128" s="71">
        <f>IF(Q4128=0,0,IF(A4128&lt;43,IF(F4128="女",IF(Q4128="",0,VLOOKUP(Q4128,标准!I$108:J$138,2,TRUE)),IF(Q4128="",0,VLOOKUP(Q4128,标准!I$74:J$104,2,TRUE))),IF(F4128="女",IF(Q4128="",0,VLOOKUP(Q4128,标准!I$39:J$69,2,TRUE)),IF(Q4128="",0,VLOOKUP(Q4128,标准!I$3:J$33,2,TRUE)))))</f>
        <v>78</v>
      </c>
      <c r="S4128" s="76">
        <v>40</v>
      </c>
      <c r="T4128" s="71">
        <f>IF(A4128&lt;43,IF(F4128="女",VLOOKUP(S4128,标准!G$108:H$138,2,TRUE),VLOOKUP(S4128,标准!G$74:H$99,2,TRUE)),IF(F4128="女",VLOOKUP(S4128,标准!G$39:H$69,2,TRUE),VLOOKUP(S4128,标准!G$3:H$28,2,TRUE)))</f>
        <v>74</v>
      </c>
      <c r="U4128" s="88">
        <v>8.9</v>
      </c>
      <c r="V4128" s="71">
        <f>IF(U4128=0,0,IF(A4128&lt;43,IF(F4128="女",IF(U4128="",0,VLOOKUP(U4128,标准!A$108:B$128,2,TRUE)),IF(U4128="",0,VLOOKUP(U4128,标准!A$74:B$94,2,TRUE))),IF(F4128="女",IF(U4128="",0,VLOOKUP(U4128,标准!A$39:B$59,2,TRUE)),IF(U4128="",0,VLOOKUP(U4128,标准!A$3:B$23,2,TRUE)))))</f>
        <v>74</v>
      </c>
      <c r="W4128" s="86">
        <f t="shared" si="64"/>
        <v>70.7</v>
      </c>
      <c r="X4128" s="87">
        <v>4.8</v>
      </c>
      <c r="Y4128" s="87">
        <v>4.8</v>
      </c>
      <c r="Z4128" s="91"/>
      <c r="AA4128" s="92"/>
    </row>
    <row r="4129" customHeight="1" spans="1:27">
      <c r="A4129" s="62">
        <v>41</v>
      </c>
      <c r="B4129" s="91">
        <v>4167</v>
      </c>
      <c r="C4129" s="156" t="s">
        <v>8347</v>
      </c>
      <c r="D4129" s="156" t="s">
        <v>8321</v>
      </c>
      <c r="E4129" s="156" t="s">
        <v>3606</v>
      </c>
      <c r="F4129" s="156" t="s">
        <v>34</v>
      </c>
      <c r="G4129" s="157" t="s">
        <v>8348</v>
      </c>
      <c r="H4129" s="68">
        <v>167.3</v>
      </c>
      <c r="I4129" s="68">
        <v>49.6</v>
      </c>
      <c r="J4129" s="71">
        <f>IF(F4129="女",IF(H4129=0,0,VLOOKUP(I4129/(H4129*H4129/10000),标准!M$108:N$112,2,TRUE)),IF(H4129=0,0,VLOOKUP(I4129/(H4129*H4129/10000),标准!M$74:N$78,2,TRUE)))</f>
        <v>100</v>
      </c>
      <c r="K4129" s="72">
        <v>3208</v>
      </c>
      <c r="L4129" s="71">
        <f>IF(A4129&lt;43,IF(F4129="女",VLOOKUP(K4129,标准!K$108:L$128,2,TRUE),VLOOKUP(K4129,标准!K$74:L$94,2,TRUE)),IF(F4129="女",VLOOKUP(K4129,标准!K$39:L$59,2,TRUE),VLOOKUP(K4129,标准!K$3:L$23,2,TRUE)))</f>
        <v>85</v>
      </c>
      <c r="M4129" s="68">
        <v>26</v>
      </c>
      <c r="N4129" s="71">
        <f>IF(M4129="",0,IF(A4129&lt;43,IF(F4129="女",VLOOKUP(M4129,标准!C$108:D$128,2,TRUE),VLOOKUP(M4129,标准!C$74:D$94,2,TRUE)),IF(F4129="女",VLOOKUP(M4129,标准!C$39:D$59,2,TRUE),VLOOKUP(M4129,标准!C$3:D$23,2,TRUE))))</f>
        <v>100</v>
      </c>
      <c r="O4129" s="121">
        <v>172</v>
      </c>
      <c r="P4129" s="71">
        <f>IF(A4129&lt;43,IF(F4129="女",VLOOKUP(O4129/100,标准!E$108:F$128,2,TRUE),VLOOKUP(O4129/100,标准!E$74:F$94,2,TRUE)),IF(F4129="女",VLOOKUP(O4129/100,标准!E$39:F$59,2,TRUE),VLOOKUP(O4129/100,标准!E$3:F$23,2,TRUE)))</f>
        <v>74</v>
      </c>
      <c r="Q4129" s="112">
        <v>4.22</v>
      </c>
      <c r="R4129" s="71">
        <f>IF(Q4129=0,0,IF(A4129&lt;43,IF(F4129="女",IF(Q4129="",0,VLOOKUP(Q4129,标准!I$108:J$138,2,TRUE)),IF(Q4129="",0,VLOOKUP(Q4129,标准!I$74:J$104,2,TRUE))),IF(F4129="女",IF(Q4129="",0,VLOOKUP(Q4129,标准!I$39:J$69,2,TRUE)),IF(Q4129="",0,VLOOKUP(Q4129,标准!I$3:J$33,2,TRUE)))))</f>
        <v>64</v>
      </c>
      <c r="S4129" s="139">
        <v>32</v>
      </c>
      <c r="T4129" s="71">
        <f>IF(A4129&lt;43,IF(F4129="女",VLOOKUP(S4129,标准!G$108:H$138,2,TRUE),VLOOKUP(S4129,标准!G$74:H$99,2,TRUE)),IF(F4129="女",VLOOKUP(S4129,标准!G$39:H$69,2,TRUE),VLOOKUP(S4129,标准!G$3:H$28,2,TRUE)))</f>
        <v>66</v>
      </c>
      <c r="U4129" s="114">
        <v>8.8</v>
      </c>
      <c r="V4129" s="71">
        <f>IF(U4129=0,0,IF(A4129&lt;43,IF(F4129="女",IF(U4129="",0,VLOOKUP(U4129,标准!A$108:B$128,2,TRUE)),IF(U4129="",0,VLOOKUP(U4129,标准!A$74:B$94,2,TRUE))),IF(F4129="女",IF(U4129="",0,VLOOKUP(U4129,标准!A$39:B$59,2,TRUE)),IF(U4129="",0,VLOOKUP(U4129,标准!A$3:B$23,2,TRUE)))))</f>
        <v>74</v>
      </c>
      <c r="W4129" s="86">
        <f t="shared" si="64"/>
        <v>79.35</v>
      </c>
      <c r="X4129" s="87">
        <v>4.8</v>
      </c>
      <c r="Y4129" s="87">
        <v>4.7</v>
      </c>
      <c r="Z4129" s="91"/>
      <c r="AA4129" s="92"/>
    </row>
    <row r="4130" customHeight="1" spans="1:27">
      <c r="A4130" s="62">
        <v>41</v>
      </c>
      <c r="B4130" s="91">
        <v>4168</v>
      </c>
      <c r="C4130" s="156" t="s">
        <v>8349</v>
      </c>
      <c r="D4130" s="156" t="s">
        <v>8321</v>
      </c>
      <c r="E4130" s="156" t="s">
        <v>3606</v>
      </c>
      <c r="F4130" s="156" t="s">
        <v>30</v>
      </c>
      <c r="G4130" s="157" t="s">
        <v>8350</v>
      </c>
      <c r="H4130" s="68">
        <v>173.7</v>
      </c>
      <c r="I4130" s="68">
        <v>71.9</v>
      </c>
      <c r="J4130" s="71">
        <f>IF(F4130="女",IF(H4130=0,0,VLOOKUP(I4130/(H4130*H4130/10000),标准!M$108:N$112,2,TRUE)),IF(H4130=0,0,VLOOKUP(I4130/(H4130*H4130/10000),标准!M$74:N$78,2,TRUE)))</f>
        <v>100</v>
      </c>
      <c r="K4130" s="72">
        <v>4342</v>
      </c>
      <c r="L4130" s="71">
        <f>IF(A4130&lt;43,IF(F4130="女",VLOOKUP(K4130,标准!K$108:L$128,2,TRUE),VLOOKUP(K4130,标准!K$74:L$94,2,TRUE)),IF(F4130="女",VLOOKUP(K4130,标准!K$39:L$59,2,TRUE),VLOOKUP(K4130,标准!K$3:L$23,2,TRUE)))</f>
        <v>80</v>
      </c>
      <c r="M4130" s="68">
        <v>23</v>
      </c>
      <c r="N4130" s="71">
        <f>IF(M4130="",0,IF(A4130&lt;43,IF(F4130="女",VLOOKUP(M4130,标准!C$108:D$128,2,TRUE),VLOOKUP(M4130,标准!C$74:D$94,2,TRUE)),IF(F4130="女",VLOOKUP(M4130,标准!C$39:D$59,2,TRUE),VLOOKUP(M4130,标准!C$3:D$23,2,TRUE))))</f>
        <v>90</v>
      </c>
      <c r="O4130" s="77">
        <v>258</v>
      </c>
      <c r="P4130" s="71">
        <f>IF(A4130&lt;43,IF(F4130="女",VLOOKUP(O4130/100,标准!E$108:F$128,2,TRUE),VLOOKUP(O4130/100,标准!E$74:F$94,2,TRUE)),IF(F4130="女",VLOOKUP(O4130/100,标准!E$39:F$59,2,TRUE),VLOOKUP(O4130/100,标准!E$3:F$23,2,TRUE)))</f>
        <v>85</v>
      </c>
      <c r="Q4130" s="81">
        <v>4.12</v>
      </c>
      <c r="R4130" s="71">
        <f>IF(Q4130=0,0,IF(A4130&lt;43,IF(F4130="女",IF(Q4130="",0,VLOOKUP(Q4130,标准!I$108:J$138,2,TRUE)),IF(Q4130="",0,VLOOKUP(Q4130,标准!I$74:J$104,2,TRUE))),IF(F4130="女",IF(Q4130="",0,VLOOKUP(Q4130,标准!I$39:J$69,2,TRUE)),IF(Q4130="",0,VLOOKUP(Q4130,标准!I$3:J$33,2,TRUE)))))</f>
        <v>68</v>
      </c>
      <c r="S4130" s="76">
        <v>5</v>
      </c>
      <c r="T4130" s="71">
        <f>IF(A4130&lt;43,IF(F4130="女",VLOOKUP(S4130,标准!G$108:H$138,2,TRUE),VLOOKUP(S4130,标准!G$74:H$99,2,TRUE)),IF(F4130="女",VLOOKUP(S4130,标准!G$39:H$69,2,TRUE),VLOOKUP(S4130,标准!G$3:H$28,2,TRUE)))</f>
        <v>10</v>
      </c>
      <c r="U4130" s="88">
        <v>6.7</v>
      </c>
      <c r="V4130" s="71">
        <f>IF(U4130=0,0,IF(A4130&lt;43,IF(F4130="女",IF(U4130="",0,VLOOKUP(U4130,标准!A$108:B$128,2,TRUE)),IF(U4130="",0,VLOOKUP(U4130,标准!A$74:B$94,2,TRUE))),IF(F4130="女",IF(U4130="",0,VLOOKUP(U4130,标准!A$39:B$59,2,TRUE)),IF(U4130="",0,VLOOKUP(U4130,标准!A$3:B$23,2,TRUE)))))</f>
        <v>100</v>
      </c>
      <c r="W4130" s="86">
        <f t="shared" si="64"/>
        <v>79.1</v>
      </c>
      <c r="X4130" s="87">
        <v>4.9</v>
      </c>
      <c r="Y4130" s="87">
        <v>4.9</v>
      </c>
      <c r="Z4130" s="91"/>
      <c r="AA4130" s="92"/>
    </row>
    <row r="4131" customHeight="1" spans="1:27">
      <c r="A4131" s="62">
        <v>41</v>
      </c>
      <c r="B4131" s="91">
        <v>4169</v>
      </c>
      <c r="C4131" s="156" t="s">
        <v>8351</v>
      </c>
      <c r="D4131" s="156" t="s">
        <v>8321</v>
      </c>
      <c r="E4131" s="156" t="s">
        <v>3606</v>
      </c>
      <c r="F4131" s="156" t="s">
        <v>34</v>
      </c>
      <c r="G4131" s="157" t="s">
        <v>8352</v>
      </c>
      <c r="H4131" s="68">
        <v>165.2</v>
      </c>
      <c r="I4131" s="68">
        <v>58.6</v>
      </c>
      <c r="J4131" s="71">
        <f>IF(F4131="女",IF(H4131=0,0,VLOOKUP(I4131/(H4131*H4131/10000),标准!M$108:N$112,2,TRUE)),IF(H4131=0,0,VLOOKUP(I4131/(H4131*H4131/10000),标准!M$74:N$78,2,TRUE)))</f>
        <v>100</v>
      </c>
      <c r="K4131" s="72">
        <v>2357</v>
      </c>
      <c r="L4131" s="71">
        <f>IF(A4131&lt;43,IF(F4131="女",VLOOKUP(K4131,标准!K$108:L$128,2,TRUE),VLOOKUP(K4131,标准!K$74:L$94,2,TRUE)),IF(F4131="女",VLOOKUP(K4131,标准!K$39:L$59,2,TRUE),VLOOKUP(K4131,标准!K$3:L$23,2,TRUE)))</f>
        <v>66</v>
      </c>
      <c r="M4131" s="68">
        <v>9</v>
      </c>
      <c r="N4131" s="71">
        <f>IF(M4131="",0,IF(A4131&lt;43,IF(F4131="女",VLOOKUP(M4131,标准!C$108:D$128,2,TRUE),VLOOKUP(M4131,标准!C$74:D$94,2,TRUE)),IF(F4131="女",VLOOKUP(M4131,标准!C$39:D$59,2,TRUE),VLOOKUP(M4131,标准!C$3:D$23,2,TRUE))))</f>
        <v>64</v>
      </c>
      <c r="O4131" s="77">
        <v>132</v>
      </c>
      <c r="P4131" s="71">
        <f>IF(A4131&lt;43,IF(F4131="女",VLOOKUP(O4131/100,标准!E$108:F$128,2,TRUE),VLOOKUP(O4131/100,标准!E$74:F$94,2,TRUE)),IF(F4131="女",VLOOKUP(O4131/100,标准!E$39:F$59,2,TRUE),VLOOKUP(O4131/100,标准!E$3:F$23,2,TRUE)))</f>
        <v>20</v>
      </c>
      <c r="Q4131" s="81">
        <v>4.26</v>
      </c>
      <c r="R4131" s="71">
        <f>IF(Q4131=0,0,IF(A4131&lt;43,IF(F4131="女",IF(Q4131="",0,VLOOKUP(Q4131,标准!I$108:J$138,2,TRUE)),IF(Q4131="",0,VLOOKUP(Q4131,标准!I$74:J$104,2,TRUE))),IF(F4131="女",IF(Q4131="",0,VLOOKUP(Q4131,标准!I$39:J$69,2,TRUE)),IF(Q4131="",0,VLOOKUP(Q4131,标准!I$3:J$33,2,TRUE)))))</f>
        <v>62</v>
      </c>
      <c r="S4131" s="76">
        <v>25</v>
      </c>
      <c r="T4131" s="71">
        <f>IF(A4131&lt;43,IF(F4131="女",VLOOKUP(S4131,标准!G$108:H$138,2,TRUE),VLOOKUP(S4131,标准!G$74:H$99,2,TRUE)),IF(F4131="女",VLOOKUP(S4131,标准!G$39:H$69,2,TRUE),VLOOKUP(S4131,标准!G$3:H$28,2,TRUE)))</f>
        <v>50</v>
      </c>
      <c r="U4131" s="88">
        <v>10.2</v>
      </c>
      <c r="V4131" s="71">
        <f>IF(U4131=0,0,IF(A4131&lt;43,IF(F4131="女",IF(U4131="",0,VLOOKUP(U4131,标准!A$108:B$128,2,TRUE)),IF(U4131="",0,VLOOKUP(U4131,标准!A$74:B$94,2,TRUE))),IF(F4131="女",IF(U4131="",0,VLOOKUP(U4131,标准!A$39:B$59,2,TRUE)),IF(U4131="",0,VLOOKUP(U4131,标准!A$3:B$23,2,TRUE)))))</f>
        <v>60</v>
      </c>
      <c r="W4131" s="86">
        <f t="shared" si="64"/>
        <v>62.7</v>
      </c>
      <c r="X4131" s="87">
        <v>4.8</v>
      </c>
      <c r="Y4131" s="87">
        <v>4.6</v>
      </c>
      <c r="Z4131" s="91"/>
      <c r="AA4131" s="92"/>
    </row>
    <row r="4132" customHeight="1" spans="1:27">
      <c r="A4132" s="62">
        <v>41</v>
      </c>
      <c r="B4132" s="91">
        <v>4170</v>
      </c>
      <c r="C4132" s="156" t="s">
        <v>8353</v>
      </c>
      <c r="D4132" s="156" t="s">
        <v>8321</v>
      </c>
      <c r="E4132" s="156" t="s">
        <v>3606</v>
      </c>
      <c r="F4132" s="156" t="s">
        <v>34</v>
      </c>
      <c r="G4132" s="157" t="s">
        <v>8354</v>
      </c>
      <c r="H4132" s="68">
        <v>170.6</v>
      </c>
      <c r="I4132" s="68">
        <v>80.4</v>
      </c>
      <c r="J4132" s="71">
        <f>IF(F4132="女",IF(H4132=0,0,VLOOKUP(I4132/(H4132*H4132/10000),标准!M$108:N$112,2,TRUE)),IF(H4132=0,0,VLOOKUP(I4132/(H4132*H4132/10000),标准!M$74:N$78,2,TRUE)))</f>
        <v>80</v>
      </c>
      <c r="K4132" s="72">
        <v>3586</v>
      </c>
      <c r="L4132" s="71">
        <f>IF(A4132&lt;43,IF(F4132="女",VLOOKUP(K4132,标准!K$108:L$128,2,TRUE),VLOOKUP(K4132,标准!K$74:L$94,2,TRUE)),IF(F4132="女",VLOOKUP(K4132,标准!K$39:L$59,2,TRUE),VLOOKUP(K4132,标准!K$3:L$23,2,TRUE)))</f>
        <v>100</v>
      </c>
      <c r="M4132" s="68">
        <v>19</v>
      </c>
      <c r="N4132" s="71">
        <f>IF(M4132="",0,IF(A4132&lt;43,IF(F4132="女",VLOOKUP(M4132,标准!C$108:D$128,2,TRUE),VLOOKUP(M4132,标准!C$74:D$94,2,TRUE)),IF(F4132="女",VLOOKUP(M4132,标准!C$39:D$59,2,TRUE),VLOOKUP(M4132,标准!C$3:D$23,2,TRUE))))</f>
        <v>80</v>
      </c>
      <c r="O4132" s="77">
        <v>151</v>
      </c>
      <c r="P4132" s="71">
        <f>IF(A4132&lt;43,IF(F4132="女",VLOOKUP(O4132/100,标准!E$108:F$128,2,TRUE),VLOOKUP(O4132/100,标准!E$74:F$94,2,TRUE)),IF(F4132="女",VLOOKUP(O4132/100,标准!E$39:F$59,2,TRUE),VLOOKUP(O4132/100,标准!E$3:F$23,2,TRUE)))</f>
        <v>60</v>
      </c>
      <c r="Q4132" s="81">
        <v>4.02</v>
      </c>
      <c r="R4132" s="71">
        <f>IF(Q4132=0,0,IF(A4132&lt;43,IF(F4132="女",IF(Q4132="",0,VLOOKUP(Q4132,标准!I$108:J$138,2,TRUE)),IF(Q4132="",0,VLOOKUP(Q4132,标准!I$74:J$104,2,TRUE))),IF(F4132="女",IF(Q4132="",0,VLOOKUP(Q4132,标准!I$39:J$69,2,TRUE)),IF(Q4132="",0,VLOOKUP(Q4132,标准!I$3:J$33,2,TRUE)))))</f>
        <v>72</v>
      </c>
      <c r="S4132" s="76">
        <v>38</v>
      </c>
      <c r="T4132" s="71">
        <f>IF(A4132&lt;43,IF(F4132="女",VLOOKUP(S4132,标准!G$108:H$138,2,TRUE),VLOOKUP(S4132,标准!G$74:H$99,2,TRUE)),IF(F4132="女",VLOOKUP(S4132,标准!G$39:H$69,2,TRUE),VLOOKUP(S4132,标准!G$3:H$28,2,TRUE)))</f>
        <v>72</v>
      </c>
      <c r="U4132" s="88">
        <v>10</v>
      </c>
      <c r="V4132" s="71">
        <f>IF(U4132=0,0,IF(A4132&lt;43,IF(F4132="女",IF(U4132="",0,VLOOKUP(U4132,标准!A$108:B$128,2,TRUE)),IF(U4132="",0,VLOOKUP(U4132,标准!A$74:B$94,2,TRUE))),IF(F4132="女",IF(U4132="",0,VLOOKUP(U4132,标准!A$39:B$59,2,TRUE)),IF(U4132="",0,VLOOKUP(U4132,标准!A$3:B$23,2,TRUE)))))</f>
        <v>62</v>
      </c>
      <c r="W4132" s="86">
        <f t="shared" si="64"/>
        <v>75</v>
      </c>
      <c r="X4132" s="87">
        <v>4</v>
      </c>
      <c r="Y4132" s="87">
        <v>4.1</v>
      </c>
      <c r="Z4132" s="91"/>
      <c r="AA4132" s="92"/>
    </row>
    <row r="4133" customHeight="1" spans="1:27">
      <c r="A4133" s="62">
        <v>41</v>
      </c>
      <c r="B4133" s="91">
        <v>4171</v>
      </c>
      <c r="C4133" s="156" t="s">
        <v>8355</v>
      </c>
      <c r="D4133" s="156" t="s">
        <v>8321</v>
      </c>
      <c r="E4133" s="156" t="s">
        <v>3606</v>
      </c>
      <c r="F4133" s="156" t="s">
        <v>34</v>
      </c>
      <c r="G4133" s="157" t="s">
        <v>8356</v>
      </c>
      <c r="H4133" s="68">
        <v>156.1</v>
      </c>
      <c r="I4133" s="68">
        <v>48.5</v>
      </c>
      <c r="J4133" s="71">
        <f>IF(F4133="女",IF(H4133=0,0,VLOOKUP(I4133/(H4133*H4133/10000),标准!M$108:N$112,2,TRUE)),IF(H4133=0,0,VLOOKUP(I4133/(H4133*H4133/10000),标准!M$74:N$78,2,TRUE)))</f>
        <v>100</v>
      </c>
      <c r="K4133" s="72">
        <v>2988</v>
      </c>
      <c r="L4133" s="71">
        <f>IF(A4133&lt;43,IF(F4133="女",VLOOKUP(K4133,标准!K$108:L$128,2,TRUE),VLOOKUP(K4133,标准!K$74:L$94,2,TRUE)),IF(F4133="女",VLOOKUP(K4133,标准!K$39:L$59,2,TRUE),VLOOKUP(K4133,标准!K$3:L$23,2,TRUE)))</f>
        <v>78</v>
      </c>
      <c r="M4133" s="68">
        <v>13</v>
      </c>
      <c r="N4133" s="71">
        <f>IF(M4133="",0,IF(A4133&lt;43,IF(F4133="女",VLOOKUP(M4133,标准!C$108:D$128,2,TRUE),VLOOKUP(M4133,标准!C$74:D$94,2,TRUE)),IF(F4133="女",VLOOKUP(M4133,标准!C$39:D$59,2,TRUE),VLOOKUP(M4133,标准!C$3:D$23,2,TRUE))))</f>
        <v>70</v>
      </c>
      <c r="O4133" s="77">
        <v>177</v>
      </c>
      <c r="P4133" s="71">
        <f>IF(A4133&lt;43,IF(F4133="女",VLOOKUP(O4133/100,标准!E$108:F$128,2,TRUE),VLOOKUP(O4133/100,标准!E$74:F$94,2,TRUE)),IF(F4133="女",VLOOKUP(O4133/100,标准!E$39:F$59,2,TRUE),VLOOKUP(O4133/100,标准!E$3:F$23,2,TRUE)))</f>
        <v>76</v>
      </c>
      <c r="Q4133" s="81">
        <v>4.01</v>
      </c>
      <c r="R4133" s="71">
        <f>IF(Q4133=0,0,IF(A4133&lt;43,IF(F4133="女",IF(Q4133="",0,VLOOKUP(Q4133,标准!I$108:J$138,2,TRUE)),IF(Q4133="",0,VLOOKUP(Q4133,标准!I$74:J$104,2,TRUE))),IF(F4133="女",IF(Q4133="",0,VLOOKUP(Q4133,标准!I$39:J$69,2,TRUE)),IF(Q4133="",0,VLOOKUP(Q4133,标准!I$3:J$33,2,TRUE)))))</f>
        <v>72</v>
      </c>
      <c r="S4133" s="76">
        <v>33</v>
      </c>
      <c r="T4133" s="71">
        <f>IF(A4133&lt;43,IF(F4133="女",VLOOKUP(S4133,标准!G$108:H$138,2,TRUE),VLOOKUP(S4133,标准!G$74:H$99,2,TRUE)),IF(F4133="女",VLOOKUP(S4133,标准!G$39:H$69,2,TRUE),VLOOKUP(S4133,标准!G$3:H$28,2,TRUE)))</f>
        <v>66</v>
      </c>
      <c r="U4133" s="88">
        <v>9.6</v>
      </c>
      <c r="V4133" s="71">
        <f>IF(U4133=0,0,IF(A4133&lt;43,IF(F4133="女",IF(U4133="",0,VLOOKUP(U4133,标准!A$108:B$128,2,TRUE)),IF(U4133="",0,VLOOKUP(U4133,标准!A$74:B$94,2,TRUE))),IF(F4133="女",IF(U4133="",0,VLOOKUP(U4133,标准!A$39:B$59,2,TRUE)),IF(U4133="",0,VLOOKUP(U4133,标准!A$3:B$23,2,TRUE)))))</f>
        <v>66</v>
      </c>
      <c r="W4133" s="86">
        <f t="shared" si="64"/>
        <v>75.5</v>
      </c>
      <c r="X4133" s="87">
        <v>4.3</v>
      </c>
      <c r="Y4133" s="87">
        <v>4.2</v>
      </c>
      <c r="Z4133" s="91"/>
      <c r="AA4133" s="92"/>
    </row>
    <row r="4134" customHeight="1" spans="1:27">
      <c r="A4134" s="62">
        <v>41</v>
      </c>
      <c r="B4134" s="91">
        <v>4172</v>
      </c>
      <c r="C4134" s="156" t="s">
        <v>8357</v>
      </c>
      <c r="D4134" s="156" t="s">
        <v>8321</v>
      </c>
      <c r="E4134" s="156" t="s">
        <v>3606</v>
      </c>
      <c r="F4134" s="156" t="s">
        <v>30</v>
      </c>
      <c r="G4134" s="157" t="s">
        <v>8358</v>
      </c>
      <c r="H4134" s="68">
        <v>172.5</v>
      </c>
      <c r="I4134" s="68">
        <v>52.5</v>
      </c>
      <c r="J4134" s="71">
        <f>IF(F4134="女",IF(H4134=0,0,VLOOKUP(I4134/(H4134*H4134/10000),标准!M$108:N$112,2,TRUE)),IF(H4134=0,0,VLOOKUP(I4134/(H4134*H4134/10000),标准!M$74:N$78,2,TRUE)))</f>
        <v>80</v>
      </c>
      <c r="K4134" s="72">
        <v>4691</v>
      </c>
      <c r="L4134" s="71">
        <f>IF(A4134&lt;43,IF(F4134="女",VLOOKUP(K4134,标准!K$108:L$128,2,TRUE),VLOOKUP(K4134,标准!K$74:L$94,2,TRUE)),IF(F4134="女",VLOOKUP(K4134,标准!K$39:L$59,2,TRUE),VLOOKUP(K4134,标准!K$3:L$23,2,TRUE)))</f>
        <v>85</v>
      </c>
      <c r="M4134" s="68">
        <v>0</v>
      </c>
      <c r="N4134" s="71">
        <f>IF(M4134="",0,IF(A4134&lt;43,IF(F4134="女",VLOOKUP(M4134,标准!C$108:D$128,2,TRUE),VLOOKUP(M4134,标准!C$74:D$94,2,TRUE)),IF(F4134="女",VLOOKUP(M4134,标准!C$39:D$59,2,TRUE),VLOOKUP(M4134,标准!C$3:D$23,2,TRUE))))</f>
        <v>20</v>
      </c>
      <c r="O4134" s="121">
        <v>245</v>
      </c>
      <c r="P4134" s="71">
        <f>IF(A4134&lt;43,IF(F4134="女",VLOOKUP(O4134/100,标准!E$108:F$128,2,TRUE),VLOOKUP(O4134/100,标准!E$74:F$94,2,TRUE)),IF(F4134="女",VLOOKUP(O4134/100,标准!E$39:F$59,2,TRUE),VLOOKUP(O4134/100,标准!E$3:F$23,2,TRUE)))</f>
        <v>78</v>
      </c>
      <c r="Q4134" s="112">
        <v>4.25</v>
      </c>
      <c r="R4134" s="71">
        <f>IF(Q4134=0,0,IF(A4134&lt;43,IF(F4134="女",IF(Q4134="",0,VLOOKUP(Q4134,标准!I$108:J$138,2,TRUE)),IF(Q4134="",0,VLOOKUP(Q4134,标准!I$74:J$104,2,TRUE))),IF(F4134="女",IF(Q4134="",0,VLOOKUP(Q4134,标准!I$39:J$69,2,TRUE)),IF(Q4134="",0,VLOOKUP(Q4134,标准!I$3:J$33,2,TRUE)))))</f>
        <v>62</v>
      </c>
      <c r="S4134" s="62">
        <v>5</v>
      </c>
      <c r="T4134" s="71">
        <f>IF(A4134&lt;43,IF(F4134="女",VLOOKUP(S4134,标准!G$108:H$138,2,TRUE),VLOOKUP(S4134,标准!G$74:H$99,2,TRUE)),IF(F4134="女",VLOOKUP(S4134,标准!G$39:H$69,2,TRUE),VLOOKUP(S4134,标准!G$3:H$28,2,TRUE)))</f>
        <v>10</v>
      </c>
      <c r="U4134" s="114">
        <v>6.9</v>
      </c>
      <c r="V4134" s="71">
        <f>IF(U4134=0,0,IF(A4134&lt;43,IF(F4134="女",IF(U4134="",0,VLOOKUP(U4134,标准!A$108:B$128,2,TRUE)),IF(U4134="",0,VLOOKUP(U4134,标准!A$74:B$94,2,TRUE))),IF(F4134="女",IF(U4134="",0,VLOOKUP(U4134,标准!A$39:B$59,2,TRUE)),IF(U4134="",0,VLOOKUP(U4134,标准!A$3:B$23,2,TRUE)))))</f>
        <v>90</v>
      </c>
      <c r="W4134" s="86">
        <f t="shared" si="64"/>
        <v>65.95</v>
      </c>
      <c r="X4134" s="87">
        <v>4.8</v>
      </c>
      <c r="Y4134" s="87">
        <v>4.7</v>
      </c>
      <c r="Z4134" s="91"/>
      <c r="AA4134" s="92"/>
    </row>
    <row r="4135" customHeight="1" spans="1:27">
      <c r="A4135" s="62">
        <v>41</v>
      </c>
      <c r="B4135" s="91">
        <v>4173</v>
      </c>
      <c r="C4135" s="156" t="s">
        <v>8359</v>
      </c>
      <c r="D4135" s="156" t="s">
        <v>8321</v>
      </c>
      <c r="E4135" s="156" t="s">
        <v>3606</v>
      </c>
      <c r="F4135" s="156" t="s">
        <v>30</v>
      </c>
      <c r="G4135" s="157" t="s">
        <v>8360</v>
      </c>
      <c r="H4135" s="68">
        <v>161.2</v>
      </c>
      <c r="I4135" s="68">
        <v>53</v>
      </c>
      <c r="J4135" s="71">
        <f>IF(F4135="女",IF(H4135=0,0,VLOOKUP(I4135/(H4135*H4135/10000),标准!M$108:N$112,2,TRUE)),IF(H4135=0,0,VLOOKUP(I4135/(H4135*H4135/10000),标准!M$74:N$78,2,TRUE)))</f>
        <v>100</v>
      </c>
      <c r="K4135" s="72">
        <v>5306</v>
      </c>
      <c r="L4135" s="71">
        <f>IF(A4135&lt;43,IF(F4135="女",VLOOKUP(K4135,标准!K$108:L$128,2,TRUE),VLOOKUP(K4135,标准!K$74:L$94,2,TRUE)),IF(F4135="女",VLOOKUP(K4135,标准!K$39:L$59,2,TRUE),VLOOKUP(K4135,标准!K$3:L$23,2,TRUE)))</f>
        <v>100</v>
      </c>
      <c r="M4135" s="68">
        <v>12</v>
      </c>
      <c r="N4135" s="71">
        <f>IF(M4135="",0,IF(A4135&lt;43,IF(F4135="女",VLOOKUP(M4135,标准!C$108:D$128,2,TRUE),VLOOKUP(M4135,标准!C$74:D$94,2,TRUE)),IF(F4135="女",VLOOKUP(M4135,标准!C$39:D$59,2,TRUE),VLOOKUP(M4135,标准!C$3:D$23,2,TRUE))))</f>
        <v>70</v>
      </c>
      <c r="O4135" s="77">
        <v>231</v>
      </c>
      <c r="P4135" s="71">
        <f>IF(A4135&lt;43,IF(F4135="女",VLOOKUP(O4135/100,标准!E$108:F$128,2,TRUE),VLOOKUP(O4135/100,标准!E$74:F$94,2,TRUE)),IF(F4135="女",VLOOKUP(O4135/100,标准!E$39:F$59,2,TRUE),VLOOKUP(O4135/100,标准!E$3:F$23,2,TRUE)))</f>
        <v>70</v>
      </c>
      <c r="Q4135" s="81">
        <v>4.31</v>
      </c>
      <c r="R4135" s="71">
        <f>IF(Q4135=0,0,IF(A4135&lt;43,IF(F4135="女",IF(Q4135="",0,VLOOKUP(Q4135,标准!I$108:J$138,2,TRUE)),IF(Q4135="",0,VLOOKUP(Q4135,标准!I$74:J$104,2,TRUE))),IF(F4135="女",IF(Q4135="",0,VLOOKUP(Q4135,标准!I$39:J$69,2,TRUE)),IF(Q4135="",0,VLOOKUP(Q4135,标准!I$3:J$33,2,TRUE)))))</f>
        <v>60</v>
      </c>
      <c r="S4135" s="76">
        <v>5</v>
      </c>
      <c r="T4135" s="71">
        <f>IF(A4135&lt;43,IF(F4135="女",VLOOKUP(S4135,标准!G$108:H$138,2,TRUE),VLOOKUP(S4135,标准!G$74:H$99,2,TRUE)),IF(F4135="女",VLOOKUP(S4135,标准!G$39:H$69,2,TRUE),VLOOKUP(S4135,标准!G$3:H$28,2,TRUE)))</f>
        <v>10</v>
      </c>
      <c r="U4135" s="88">
        <v>7.5</v>
      </c>
      <c r="V4135" s="71">
        <f>IF(U4135=0,0,IF(A4135&lt;43,IF(F4135="女",IF(U4135="",0,VLOOKUP(U4135,标准!A$108:B$128,2,TRUE)),IF(U4135="",0,VLOOKUP(U4135,标准!A$74:B$94,2,TRUE))),IF(F4135="女",IF(U4135="",0,VLOOKUP(U4135,标准!A$39:B$59,2,TRUE)),IF(U4135="",0,VLOOKUP(U4135,标准!A$3:B$23,2,TRUE)))))</f>
        <v>76</v>
      </c>
      <c r="W4135" s="86">
        <f t="shared" si="64"/>
        <v>72.2</v>
      </c>
      <c r="X4135" s="87">
        <v>4.1</v>
      </c>
      <c r="Y4135" s="87">
        <v>4.3</v>
      </c>
      <c r="Z4135" s="91"/>
      <c r="AA4135" s="92"/>
    </row>
    <row r="4136" customHeight="1" spans="1:27">
      <c r="A4136" s="62">
        <v>41</v>
      </c>
      <c r="B4136" s="91">
        <v>4174</v>
      </c>
      <c r="C4136" s="156" t="s">
        <v>8361</v>
      </c>
      <c r="D4136" s="156" t="s">
        <v>8321</v>
      </c>
      <c r="E4136" s="156" t="s">
        <v>3606</v>
      </c>
      <c r="F4136" s="156" t="s">
        <v>34</v>
      </c>
      <c r="G4136" s="157" t="s">
        <v>8362</v>
      </c>
      <c r="H4136" s="68">
        <v>156.2</v>
      </c>
      <c r="I4136" s="68">
        <v>61.7</v>
      </c>
      <c r="J4136" s="71">
        <f>IF(F4136="女",IF(H4136=0,0,VLOOKUP(I4136/(H4136*H4136/10000),标准!M$108:N$112,2,TRUE)),IF(H4136=0,0,VLOOKUP(I4136/(H4136*H4136/10000),标准!M$74:N$78,2,TRUE)))</f>
        <v>80</v>
      </c>
      <c r="K4136" s="72">
        <v>3059</v>
      </c>
      <c r="L4136" s="71">
        <f>IF(A4136&lt;43,IF(F4136="女",VLOOKUP(K4136,标准!K$108:L$128,2,TRUE),VLOOKUP(K4136,标准!K$74:L$94,2,TRUE)),IF(F4136="女",VLOOKUP(K4136,标准!K$39:L$59,2,TRUE),VLOOKUP(K4136,标准!K$3:L$23,2,TRUE)))</f>
        <v>80</v>
      </c>
      <c r="M4136" s="68">
        <v>14</v>
      </c>
      <c r="N4136" s="71">
        <f>IF(M4136="",0,IF(A4136&lt;43,IF(F4136="女",VLOOKUP(M4136,标准!C$108:D$128,2,TRUE),VLOOKUP(M4136,标准!C$74:D$94,2,TRUE)),IF(F4136="女",VLOOKUP(M4136,标准!C$39:D$59,2,TRUE),VLOOKUP(M4136,标准!C$3:D$23,2,TRUE))))</f>
        <v>72</v>
      </c>
      <c r="O4136" s="77">
        <v>145</v>
      </c>
      <c r="P4136" s="71">
        <f>IF(A4136&lt;43,IF(F4136="女",VLOOKUP(O4136/100,标准!E$108:F$128,2,TRUE),VLOOKUP(O4136/100,标准!E$74:F$94,2,TRUE)),IF(F4136="女",VLOOKUP(O4136/100,标准!E$39:F$59,2,TRUE),VLOOKUP(O4136/100,标准!E$3:F$23,2,TRUE)))</f>
        <v>40</v>
      </c>
      <c r="Q4136" s="81">
        <v>4.3</v>
      </c>
      <c r="R4136" s="71">
        <f>IF(Q4136=0,0,IF(A4136&lt;43,IF(F4136="女",IF(Q4136="",0,VLOOKUP(Q4136,标准!I$108:J$138,2,TRUE)),IF(Q4136="",0,VLOOKUP(Q4136,标准!I$74:J$104,2,TRUE))),IF(F4136="女",IF(Q4136="",0,VLOOKUP(Q4136,标准!I$39:J$69,2,TRUE)),IF(Q4136="",0,VLOOKUP(Q4136,标准!I$3:J$33,2,TRUE)))))</f>
        <v>60</v>
      </c>
      <c r="S4136" s="76">
        <v>48</v>
      </c>
      <c r="T4136" s="71">
        <f>IF(A4136&lt;43,IF(F4136="女",VLOOKUP(S4136,标准!G$108:H$138,2,TRUE),VLOOKUP(S4136,标准!G$74:H$99,2,TRUE)),IF(F4136="女",VLOOKUP(S4136,标准!G$39:H$69,2,TRUE),VLOOKUP(S4136,标准!G$3:H$28,2,TRUE)))</f>
        <v>80</v>
      </c>
      <c r="U4136" s="88">
        <v>9.2</v>
      </c>
      <c r="V4136" s="71">
        <f>IF(U4136=0,0,IF(A4136&lt;43,IF(F4136="女",IF(U4136="",0,VLOOKUP(U4136,标准!A$108:B$128,2,TRUE)),IF(U4136="",0,VLOOKUP(U4136,标准!A$74:B$94,2,TRUE))),IF(F4136="女",IF(U4136="",0,VLOOKUP(U4136,标准!A$39:B$59,2,TRUE)),IF(U4136="",0,VLOOKUP(U4136,标准!A$3:B$23,2,TRUE)))))</f>
        <v>70</v>
      </c>
      <c r="W4136" s="86">
        <f t="shared" si="64"/>
        <v>69.2</v>
      </c>
      <c r="X4136" s="87">
        <v>4.8</v>
      </c>
      <c r="Y4136" s="87">
        <v>4.9</v>
      </c>
      <c r="Z4136" s="91"/>
      <c r="AA4136" s="92"/>
    </row>
    <row r="4137" customHeight="1" spans="1:27">
      <c r="A4137" s="62">
        <v>41</v>
      </c>
      <c r="B4137" s="91">
        <v>4175</v>
      </c>
      <c r="C4137" s="156" t="s">
        <v>8363</v>
      </c>
      <c r="D4137" s="156" t="s">
        <v>8321</v>
      </c>
      <c r="E4137" s="156" t="s">
        <v>3606</v>
      </c>
      <c r="F4137" s="156" t="s">
        <v>34</v>
      </c>
      <c r="G4137" s="157" t="s">
        <v>8364</v>
      </c>
      <c r="H4137" s="68">
        <v>158.5</v>
      </c>
      <c r="I4137" s="68">
        <v>52.6</v>
      </c>
      <c r="J4137" s="71">
        <f>IF(F4137="女",IF(H4137=0,0,VLOOKUP(I4137/(H4137*H4137/10000),标准!M$108:N$112,2,TRUE)),IF(H4137=0,0,VLOOKUP(I4137/(H4137*H4137/10000),标准!M$74:N$78,2,TRUE)))</f>
        <v>100</v>
      </c>
      <c r="K4137" s="72">
        <v>3226</v>
      </c>
      <c r="L4137" s="71">
        <f>IF(A4137&lt;43,IF(F4137="女",VLOOKUP(K4137,标准!K$108:L$128,2,TRUE),VLOOKUP(K4137,标准!K$74:L$94,2,TRUE)),IF(F4137="女",VLOOKUP(K4137,标准!K$39:L$59,2,TRUE),VLOOKUP(K4137,标准!K$3:L$23,2,TRUE)))</f>
        <v>85</v>
      </c>
      <c r="M4137" s="68">
        <v>13</v>
      </c>
      <c r="N4137" s="71">
        <f>IF(M4137="",0,IF(A4137&lt;43,IF(F4137="女",VLOOKUP(M4137,标准!C$108:D$128,2,TRUE),VLOOKUP(M4137,标准!C$74:D$94,2,TRUE)),IF(F4137="女",VLOOKUP(M4137,标准!C$39:D$59,2,TRUE),VLOOKUP(M4137,标准!C$3:D$23,2,TRUE))))</f>
        <v>70</v>
      </c>
      <c r="O4137" s="77">
        <v>185</v>
      </c>
      <c r="P4137" s="71">
        <f>IF(A4137&lt;43,IF(F4137="女",VLOOKUP(O4137/100,标准!E$108:F$128,2,TRUE),VLOOKUP(O4137/100,标准!E$74:F$94,2,TRUE)),IF(F4137="女",VLOOKUP(O4137/100,标准!E$39:F$59,2,TRUE),VLOOKUP(O4137/100,标准!E$3:F$23,2,TRUE)))</f>
        <v>80</v>
      </c>
      <c r="Q4137" s="81">
        <v>3.59</v>
      </c>
      <c r="R4137" s="71">
        <f>IF(Q4137=0,0,IF(A4137&lt;43,IF(F4137="女",IF(Q4137="",0,VLOOKUP(Q4137,标准!I$108:J$138,2,TRUE)),IF(Q4137="",0,VLOOKUP(Q4137,标准!I$74:J$104,2,TRUE))),IF(F4137="女",IF(Q4137="",0,VLOOKUP(Q4137,标准!I$39:J$69,2,TRUE)),IF(Q4137="",0,VLOOKUP(Q4137,标准!I$3:J$33,2,TRUE)))))</f>
        <v>74</v>
      </c>
      <c r="S4137" s="76">
        <v>45</v>
      </c>
      <c r="T4137" s="71">
        <f>IF(A4137&lt;43,IF(F4137="女",VLOOKUP(S4137,标准!G$108:H$138,2,TRUE),VLOOKUP(S4137,标准!G$74:H$99,2,TRUE)),IF(F4137="女",VLOOKUP(S4137,标准!G$39:H$69,2,TRUE),VLOOKUP(S4137,标准!G$3:H$28,2,TRUE)))</f>
        <v>78</v>
      </c>
      <c r="U4137" s="88">
        <v>8.7</v>
      </c>
      <c r="V4137" s="71">
        <f>IF(U4137=0,0,IF(A4137&lt;43,IF(F4137="女",IF(U4137="",0,VLOOKUP(U4137,标准!A$108:B$128,2,TRUE)),IF(U4137="",0,VLOOKUP(U4137,标准!A$74:B$94,2,TRUE))),IF(F4137="女",IF(U4137="",0,VLOOKUP(U4137,标准!A$39:B$59,2,TRUE)),IF(U4137="",0,VLOOKUP(U4137,标准!A$3:B$23,2,TRUE)))))</f>
        <v>76</v>
      </c>
      <c r="W4137" s="86">
        <f t="shared" si="64"/>
        <v>80.55</v>
      </c>
      <c r="X4137" s="87">
        <v>4.7</v>
      </c>
      <c r="Y4137" s="87">
        <v>4.9</v>
      </c>
      <c r="Z4137" s="91"/>
      <c r="AA4137" s="92"/>
    </row>
    <row r="4138" customHeight="1" spans="1:27">
      <c r="A4138" s="62">
        <v>41</v>
      </c>
      <c r="B4138" s="91">
        <v>4176</v>
      </c>
      <c r="C4138" s="156" t="s">
        <v>8365</v>
      </c>
      <c r="D4138" s="156" t="s">
        <v>8321</v>
      </c>
      <c r="E4138" s="156" t="s">
        <v>3606</v>
      </c>
      <c r="F4138" s="156" t="s">
        <v>30</v>
      </c>
      <c r="G4138" s="157" t="s">
        <v>8366</v>
      </c>
      <c r="H4138" s="68">
        <v>179.9</v>
      </c>
      <c r="I4138" s="68">
        <v>61.7</v>
      </c>
      <c r="J4138" s="71">
        <f>IF(F4138="女",IF(H4138=0,0,VLOOKUP(I4138/(H4138*H4138/10000),标准!M$108:N$112,2,TRUE)),IF(H4138=0,0,VLOOKUP(I4138/(H4138*H4138/10000),标准!M$74:N$78,2,TRUE)))</f>
        <v>100</v>
      </c>
      <c r="K4138" s="72">
        <v>4325</v>
      </c>
      <c r="L4138" s="71">
        <f>IF(A4138&lt;43,IF(F4138="女",VLOOKUP(K4138,标准!K$108:L$128,2,TRUE),VLOOKUP(K4138,标准!K$74:L$94,2,TRUE)),IF(F4138="女",VLOOKUP(K4138,标准!K$39:L$59,2,TRUE),VLOOKUP(K4138,标准!K$3:L$23,2,TRUE)))</f>
        <v>80</v>
      </c>
      <c r="M4138" s="68">
        <v>12</v>
      </c>
      <c r="N4138" s="71">
        <f>IF(M4138="",0,IF(A4138&lt;43,IF(F4138="女",VLOOKUP(M4138,标准!C$108:D$128,2,TRUE),VLOOKUP(M4138,标准!C$74:D$94,2,TRUE)),IF(F4138="女",VLOOKUP(M4138,标准!C$39:D$59,2,TRUE),VLOOKUP(M4138,标准!C$3:D$23,2,TRUE))))</f>
        <v>70</v>
      </c>
      <c r="O4138" s="121">
        <v>246</v>
      </c>
      <c r="P4138" s="71">
        <f>IF(A4138&lt;43,IF(F4138="女",VLOOKUP(O4138/100,标准!E$108:F$128,2,TRUE),VLOOKUP(O4138/100,标准!E$74:F$94,2,TRUE)),IF(F4138="女",VLOOKUP(O4138/100,标准!E$39:F$59,2,TRUE),VLOOKUP(O4138/100,标准!E$3:F$23,2,TRUE)))</f>
        <v>78</v>
      </c>
      <c r="Q4138" s="112">
        <v>4.23</v>
      </c>
      <c r="R4138" s="71">
        <f>IF(Q4138=0,0,IF(A4138&lt;43,IF(F4138="女",IF(Q4138="",0,VLOOKUP(Q4138,标准!I$108:J$138,2,TRUE)),IF(Q4138="",0,VLOOKUP(Q4138,标准!I$74:J$104,2,TRUE))),IF(F4138="女",IF(Q4138="",0,VLOOKUP(Q4138,标准!I$39:J$69,2,TRUE)),IF(Q4138="",0,VLOOKUP(Q4138,标准!I$3:J$33,2,TRUE)))))</f>
        <v>62</v>
      </c>
      <c r="S4138" s="62">
        <v>10</v>
      </c>
      <c r="T4138" s="71">
        <f>IF(A4138&lt;43,IF(F4138="女",VLOOKUP(S4138,标准!G$108:H$138,2,TRUE),VLOOKUP(S4138,标准!G$74:H$99,2,TRUE)),IF(F4138="女",VLOOKUP(S4138,标准!G$39:H$69,2,TRUE),VLOOKUP(S4138,标准!G$3:H$28,2,TRUE)))</f>
        <v>60</v>
      </c>
      <c r="U4138" s="114">
        <v>6.8</v>
      </c>
      <c r="V4138" s="71">
        <f>IF(U4138=0,0,IF(A4138&lt;43,IF(F4138="女",IF(U4138="",0,VLOOKUP(U4138,标准!A$108:B$128,2,TRUE)),IF(U4138="",0,VLOOKUP(U4138,标准!A$74:B$94,2,TRUE))),IF(F4138="女",IF(U4138="",0,VLOOKUP(U4138,标准!A$39:B$59,2,TRUE)),IF(U4138="",0,VLOOKUP(U4138,标准!A$3:B$23,2,TRUE)))))</f>
        <v>95</v>
      </c>
      <c r="W4138" s="86">
        <f t="shared" si="64"/>
        <v>79.2</v>
      </c>
      <c r="X4138" s="87">
        <v>5</v>
      </c>
      <c r="Y4138" s="87">
        <v>4.8</v>
      </c>
      <c r="Z4138" s="91"/>
      <c r="AA4138" s="92"/>
    </row>
    <row r="4139" customHeight="1" spans="1:27">
      <c r="A4139" s="62">
        <v>41</v>
      </c>
      <c r="B4139" s="91">
        <v>4177</v>
      </c>
      <c r="C4139" s="156" t="s">
        <v>8367</v>
      </c>
      <c r="D4139" s="156" t="s">
        <v>8321</v>
      </c>
      <c r="E4139" s="156" t="s">
        <v>3606</v>
      </c>
      <c r="F4139" s="156" t="s">
        <v>34</v>
      </c>
      <c r="G4139" s="157" t="s">
        <v>8368</v>
      </c>
      <c r="H4139" s="68">
        <v>154.5</v>
      </c>
      <c r="I4139" s="68">
        <v>54.5</v>
      </c>
      <c r="J4139" s="71">
        <f>IF(F4139="女",IF(H4139=0,0,VLOOKUP(I4139/(H4139*H4139/10000),标准!M$108:N$112,2,TRUE)),IF(H4139=0,0,VLOOKUP(I4139/(H4139*H4139/10000),标准!M$74:N$78,2,TRUE)))</f>
        <v>100</v>
      </c>
      <c r="K4139" s="72">
        <v>2695</v>
      </c>
      <c r="L4139" s="71">
        <f>IF(A4139&lt;43,IF(F4139="女",VLOOKUP(K4139,标准!K$108:L$128,2,TRUE),VLOOKUP(K4139,标准!K$74:L$94,2,TRUE)),IF(F4139="女",VLOOKUP(K4139,标准!K$39:L$59,2,TRUE),VLOOKUP(K4139,标准!K$3:L$23,2,TRUE)))</f>
        <v>72</v>
      </c>
      <c r="M4139" s="68">
        <v>12</v>
      </c>
      <c r="N4139" s="71">
        <f>IF(M4139="",0,IF(A4139&lt;43,IF(F4139="女",VLOOKUP(M4139,标准!C$108:D$128,2,TRUE),VLOOKUP(M4139,标准!C$74:D$94,2,TRUE)),IF(F4139="女",VLOOKUP(M4139,标准!C$39:D$59,2,TRUE),VLOOKUP(M4139,标准!C$3:D$23,2,TRUE))))</f>
        <v>68</v>
      </c>
      <c r="O4139" s="77">
        <v>188</v>
      </c>
      <c r="P4139" s="71">
        <f>IF(A4139&lt;43,IF(F4139="女",VLOOKUP(O4139/100,标准!E$108:F$128,2,TRUE),VLOOKUP(O4139/100,标准!E$74:F$94,2,TRUE)),IF(F4139="女",VLOOKUP(O4139/100,标准!E$39:F$59,2,TRUE),VLOOKUP(O4139/100,标准!E$3:F$23,2,TRUE)))</f>
        <v>85</v>
      </c>
      <c r="Q4139" s="81">
        <v>3.56</v>
      </c>
      <c r="R4139" s="71">
        <f>IF(Q4139=0,0,IF(A4139&lt;43,IF(F4139="女",IF(Q4139="",0,VLOOKUP(Q4139,标准!I$108:J$138,2,TRUE)),IF(Q4139="",0,VLOOKUP(Q4139,标准!I$74:J$104,2,TRUE))),IF(F4139="女",IF(Q4139="",0,VLOOKUP(Q4139,标准!I$39:J$69,2,TRUE)),IF(Q4139="",0,VLOOKUP(Q4139,标准!I$3:J$33,2,TRUE)))))</f>
        <v>74</v>
      </c>
      <c r="S4139" s="76">
        <v>41</v>
      </c>
      <c r="T4139" s="71">
        <f>IF(A4139&lt;43,IF(F4139="女",VLOOKUP(S4139,标准!G$108:H$138,2,TRUE),VLOOKUP(S4139,标准!G$74:H$99,2,TRUE)),IF(F4139="女",VLOOKUP(S4139,标准!G$39:H$69,2,TRUE),VLOOKUP(S4139,标准!G$3:H$28,2,TRUE)))</f>
        <v>74</v>
      </c>
      <c r="U4139" s="88">
        <v>9</v>
      </c>
      <c r="V4139" s="71">
        <f>IF(U4139=0,0,IF(A4139&lt;43,IF(F4139="女",IF(U4139="",0,VLOOKUP(U4139,标准!A$108:B$128,2,TRUE)),IF(U4139="",0,VLOOKUP(U4139,标准!A$74:B$94,2,TRUE))),IF(F4139="女",IF(U4139="",0,VLOOKUP(U4139,标准!A$39:B$59,2,TRUE)),IF(U4139="",0,VLOOKUP(U4139,标准!A$3:B$23,2,TRUE)))))</f>
        <v>72</v>
      </c>
      <c r="W4139" s="86">
        <f t="shared" si="64"/>
        <v>77.7</v>
      </c>
      <c r="X4139" s="87">
        <v>4.1</v>
      </c>
      <c r="Y4139" s="87">
        <v>4.1</v>
      </c>
      <c r="Z4139" s="91"/>
      <c r="AA4139" s="92"/>
    </row>
    <row r="4140" customHeight="1" spans="1:27">
      <c r="A4140" s="62">
        <v>41</v>
      </c>
      <c r="B4140" s="91">
        <v>4178</v>
      </c>
      <c r="C4140" s="156" t="s">
        <v>8369</v>
      </c>
      <c r="D4140" s="156" t="s">
        <v>8321</v>
      </c>
      <c r="E4140" s="156" t="s">
        <v>3606</v>
      </c>
      <c r="F4140" s="156" t="s">
        <v>34</v>
      </c>
      <c r="G4140" s="157" t="s">
        <v>8370</v>
      </c>
      <c r="H4140" s="68">
        <v>159.5</v>
      </c>
      <c r="I4140" s="68">
        <v>49.8</v>
      </c>
      <c r="J4140" s="71">
        <f>IF(F4140="女",IF(H4140=0,0,VLOOKUP(I4140/(H4140*H4140/10000),标准!M$108:N$112,2,TRUE)),IF(H4140=0,0,VLOOKUP(I4140/(H4140*H4140/10000),标准!M$74:N$78,2,TRUE)))</f>
        <v>100</v>
      </c>
      <c r="K4140" s="72">
        <v>2848</v>
      </c>
      <c r="L4140" s="71">
        <f>IF(A4140&lt;43,IF(F4140="女",VLOOKUP(K4140,标准!K$108:L$128,2,TRUE),VLOOKUP(K4140,标准!K$74:L$94,2,TRUE)),IF(F4140="女",VLOOKUP(K4140,标准!K$39:L$59,2,TRUE),VLOOKUP(K4140,标准!K$3:L$23,2,TRUE)))</f>
        <v>76</v>
      </c>
      <c r="M4140" s="68">
        <v>8.5</v>
      </c>
      <c r="N4140" s="71">
        <f>IF(M4140="",0,IF(A4140&lt;43,IF(F4140="女",VLOOKUP(M4140,标准!C$108:D$128,2,TRUE),VLOOKUP(M4140,标准!C$74:D$94,2,TRUE)),IF(F4140="女",VLOOKUP(M4140,标准!C$39:D$59,2,TRUE),VLOOKUP(M4140,标准!C$3:D$23,2,TRUE))))</f>
        <v>62</v>
      </c>
      <c r="O4140" s="77">
        <v>175</v>
      </c>
      <c r="P4140" s="71">
        <f>IF(A4140&lt;43,IF(F4140="女",VLOOKUP(O4140/100,标准!E$108:F$128,2,TRUE),VLOOKUP(O4140/100,标准!E$74:F$94,2,TRUE)),IF(F4140="女",VLOOKUP(O4140/100,标准!E$39:F$59,2,TRUE),VLOOKUP(O4140/100,标准!E$3:F$23,2,TRUE)))</f>
        <v>76</v>
      </c>
      <c r="Q4140" s="81">
        <v>4.55</v>
      </c>
      <c r="R4140" s="71">
        <f>IF(Q4140=0,0,IF(A4140&lt;43,IF(F4140="女",IF(Q4140="",0,VLOOKUP(Q4140,标准!I$108:J$138,2,TRUE)),IF(Q4140="",0,VLOOKUP(Q4140,标准!I$74:J$104,2,TRUE))),IF(F4140="女",IF(Q4140="",0,VLOOKUP(Q4140,标准!I$39:J$69,2,TRUE)),IF(Q4140="",0,VLOOKUP(Q4140,标准!I$3:J$33,2,TRUE)))))</f>
        <v>30</v>
      </c>
      <c r="S4140" s="76">
        <v>48</v>
      </c>
      <c r="T4140" s="71">
        <f>IF(A4140&lt;43,IF(F4140="女",VLOOKUP(S4140,标准!G$108:H$138,2,TRUE),VLOOKUP(S4140,标准!G$74:H$99,2,TRUE)),IF(F4140="女",VLOOKUP(S4140,标准!G$39:H$69,2,TRUE),VLOOKUP(S4140,标准!G$3:H$28,2,TRUE)))</f>
        <v>80</v>
      </c>
      <c r="U4140" s="88">
        <v>9.8</v>
      </c>
      <c r="V4140" s="71">
        <f>IF(U4140=0,0,IF(A4140&lt;43,IF(F4140="女",IF(U4140="",0,VLOOKUP(U4140,标准!A$108:B$128,2,TRUE)),IF(U4140="",0,VLOOKUP(U4140,标准!A$74:B$94,2,TRUE))),IF(F4140="女",IF(U4140="",0,VLOOKUP(U4140,标准!A$39:B$59,2,TRUE)),IF(U4140="",0,VLOOKUP(U4140,标准!A$3:B$23,2,TRUE)))))</f>
        <v>64</v>
      </c>
      <c r="W4140" s="86">
        <f t="shared" si="64"/>
        <v>67</v>
      </c>
      <c r="X4140" s="87">
        <v>5</v>
      </c>
      <c r="Y4140" s="87">
        <v>4.9</v>
      </c>
      <c r="Z4140" s="91"/>
      <c r="AA4140" s="92"/>
    </row>
    <row r="4141" customHeight="1" spans="1:27">
      <c r="A4141" s="62">
        <v>41</v>
      </c>
      <c r="B4141" s="91">
        <v>4179</v>
      </c>
      <c r="C4141" s="156" t="s">
        <v>8371</v>
      </c>
      <c r="D4141" s="156" t="s">
        <v>8321</v>
      </c>
      <c r="E4141" s="156" t="s">
        <v>3606</v>
      </c>
      <c r="F4141" s="156" t="s">
        <v>34</v>
      </c>
      <c r="G4141" s="157" t="s">
        <v>8372</v>
      </c>
      <c r="H4141" s="68">
        <v>172.1</v>
      </c>
      <c r="I4141" s="68">
        <v>64.1</v>
      </c>
      <c r="J4141" s="71">
        <f>IF(F4141="女",IF(H4141=0,0,VLOOKUP(I4141/(H4141*H4141/10000),标准!M$108:N$112,2,TRUE)),IF(H4141=0,0,VLOOKUP(I4141/(H4141*H4141/10000),标准!M$74:N$78,2,TRUE)))</f>
        <v>100</v>
      </c>
      <c r="K4141" s="72">
        <v>3676</v>
      </c>
      <c r="L4141" s="71">
        <f>IF(A4141&lt;43,IF(F4141="女",VLOOKUP(K4141,标准!K$108:L$128,2,TRUE),VLOOKUP(K4141,标准!K$74:L$94,2,TRUE)),IF(F4141="女",VLOOKUP(K4141,标准!K$39:L$59,2,TRUE),VLOOKUP(K4141,标准!K$3:L$23,2,TRUE)))</f>
        <v>100</v>
      </c>
      <c r="M4141" s="68">
        <v>7</v>
      </c>
      <c r="N4141" s="71">
        <f>IF(M4141="",0,IF(A4141&lt;43,IF(F4141="女",VLOOKUP(M4141,标准!C$108:D$128,2,TRUE),VLOOKUP(M4141,标准!C$74:D$94,2,TRUE)),IF(F4141="女",VLOOKUP(M4141,标准!C$39:D$59,2,TRUE),VLOOKUP(M4141,标准!C$3:D$23,2,TRUE))))</f>
        <v>60</v>
      </c>
      <c r="O4141" s="77">
        <v>160</v>
      </c>
      <c r="P4141" s="71">
        <f>IF(A4141&lt;43,IF(F4141="女",VLOOKUP(O4141/100,标准!E$108:F$128,2,TRUE),VLOOKUP(O4141/100,标准!E$74:F$94,2,TRUE)),IF(F4141="女",VLOOKUP(O4141/100,标准!E$39:F$59,2,TRUE),VLOOKUP(O4141/100,标准!E$3:F$23,2,TRUE)))</f>
        <v>66</v>
      </c>
      <c r="Q4141" s="81">
        <v>4.47</v>
      </c>
      <c r="R4141" s="71">
        <f>IF(Q4141=0,0,IF(A4141&lt;43,IF(F4141="女",IF(Q4141="",0,VLOOKUP(Q4141,标准!I$108:J$138,2,TRUE)),IF(Q4141="",0,VLOOKUP(Q4141,标准!I$74:J$104,2,TRUE))),IF(F4141="女",IF(Q4141="",0,VLOOKUP(Q4141,标准!I$39:J$69,2,TRUE)),IF(Q4141="",0,VLOOKUP(Q4141,标准!I$3:J$33,2,TRUE)))))</f>
        <v>40</v>
      </c>
      <c r="S4141" s="76">
        <v>38</v>
      </c>
      <c r="T4141" s="71">
        <f>IF(A4141&lt;43,IF(F4141="女",VLOOKUP(S4141,标准!G$108:H$138,2,TRUE),VLOOKUP(S4141,标准!G$74:H$99,2,TRUE)),IF(F4141="女",VLOOKUP(S4141,标准!G$39:H$69,2,TRUE),VLOOKUP(S4141,标准!G$3:H$28,2,TRUE)))</f>
        <v>72</v>
      </c>
      <c r="U4141" s="88">
        <v>9.4</v>
      </c>
      <c r="V4141" s="71">
        <f>IF(U4141=0,0,IF(A4141&lt;43,IF(F4141="女",IF(U4141="",0,VLOOKUP(U4141,标准!A$108:B$128,2,TRUE)),IF(U4141="",0,VLOOKUP(U4141,标准!A$74:B$94,2,TRUE))),IF(F4141="女",IF(U4141="",0,VLOOKUP(U4141,标准!A$39:B$59,2,TRUE)),IF(U4141="",0,VLOOKUP(U4141,标准!A$3:B$23,2,TRUE)))))</f>
        <v>68</v>
      </c>
      <c r="W4141" s="86">
        <f t="shared" si="64"/>
        <v>71.4</v>
      </c>
      <c r="X4141" s="87">
        <v>4</v>
      </c>
      <c r="Y4141" s="87">
        <v>3.8</v>
      </c>
      <c r="Z4141" s="91"/>
      <c r="AA4141" s="92"/>
    </row>
    <row r="4142" customHeight="1" spans="1:27">
      <c r="A4142" s="62">
        <v>41</v>
      </c>
      <c r="B4142" s="91">
        <v>4180</v>
      </c>
      <c r="C4142" s="156" t="s">
        <v>8373</v>
      </c>
      <c r="D4142" s="156" t="s">
        <v>8374</v>
      </c>
      <c r="E4142" s="156" t="s">
        <v>3606</v>
      </c>
      <c r="F4142" s="156" t="s">
        <v>34</v>
      </c>
      <c r="G4142" s="157" t="s">
        <v>8375</v>
      </c>
      <c r="H4142" s="68">
        <v>152</v>
      </c>
      <c r="I4142" s="68">
        <v>44.8</v>
      </c>
      <c r="J4142" s="71">
        <f>IF(F4142="女",IF(H4142=0,0,VLOOKUP(I4142/(H4142*H4142/10000),标准!M$108:N$112,2,TRUE)),IF(H4142=0,0,VLOOKUP(I4142/(H4142*H4142/10000),标准!M$74:N$78,2,TRUE)))</f>
        <v>100</v>
      </c>
      <c r="K4142" s="72">
        <v>2309</v>
      </c>
      <c r="L4142" s="71">
        <f>IF(A4142&lt;43,IF(F4142="女",VLOOKUP(K4142,标准!K$108:L$128,2,TRUE),VLOOKUP(K4142,标准!K$74:L$94,2,TRUE)),IF(F4142="女",VLOOKUP(K4142,标准!K$39:L$59,2,TRUE),VLOOKUP(K4142,标准!K$3:L$23,2,TRUE)))</f>
        <v>66</v>
      </c>
      <c r="M4142" s="68">
        <v>8.1</v>
      </c>
      <c r="N4142" s="71">
        <f>IF(M4142="",0,IF(A4142&lt;43,IF(F4142="女",VLOOKUP(M4142,标准!C$108:D$128,2,TRUE),VLOOKUP(M4142,标准!C$74:D$94,2,TRUE)),IF(F4142="女",VLOOKUP(M4142,标准!C$39:D$59,2,TRUE),VLOOKUP(M4142,标准!C$3:D$23,2,TRUE))))</f>
        <v>62</v>
      </c>
      <c r="O4142" s="76">
        <v>155</v>
      </c>
      <c r="P4142" s="71">
        <f>IF(A4142&lt;43,IF(F4142="女",VLOOKUP(O4142/100,标准!E$108:F$128,2,TRUE),VLOOKUP(O4142/100,标准!E$74:F$94,2,TRUE)),IF(F4142="女",VLOOKUP(O4142/100,标准!E$39:F$59,2,TRUE),VLOOKUP(O4142/100,标准!E$3:F$23,2,TRUE)))</f>
        <v>62</v>
      </c>
      <c r="Q4142" s="81">
        <v>4.47</v>
      </c>
      <c r="R4142" s="71">
        <f>IF(Q4142=0,0,IF(A4142&lt;43,IF(F4142="女",IF(Q4142="",0,VLOOKUP(Q4142,标准!I$108:J$138,2,TRUE)),IF(Q4142="",0,VLOOKUP(Q4142,标准!I$74:J$104,2,TRUE))),IF(F4142="女",IF(Q4142="",0,VLOOKUP(Q4142,标准!I$39:J$69,2,TRUE)),IF(Q4142="",0,VLOOKUP(Q4142,标准!I$3:J$33,2,TRUE)))))</f>
        <v>40</v>
      </c>
      <c r="S4142" s="76">
        <v>18</v>
      </c>
      <c r="T4142" s="71">
        <f>IF(A4142&lt;43,IF(F4142="女",VLOOKUP(S4142,标准!G$108:H$138,2,TRUE),VLOOKUP(S4142,标准!G$74:H$99,2,TRUE)),IF(F4142="女",VLOOKUP(S4142,标准!G$39:H$69,2,TRUE),VLOOKUP(S4142,标准!G$3:H$28,2,TRUE)))</f>
        <v>20</v>
      </c>
      <c r="U4142" s="88">
        <v>8.9</v>
      </c>
      <c r="V4142" s="71">
        <f>IF(U4142=0,0,IF(A4142&lt;43,IF(F4142="女",IF(U4142="",0,VLOOKUP(U4142,标准!A$108:B$128,2,TRUE)),IF(U4142="",0,VLOOKUP(U4142,标准!A$74:B$94,2,TRUE))),IF(F4142="女",IF(U4142="",0,VLOOKUP(U4142,标准!A$39:B$59,2,TRUE)),IF(U4142="",0,VLOOKUP(U4142,标准!A$3:B$23,2,TRUE)))))</f>
        <v>74</v>
      </c>
      <c r="W4142" s="86">
        <f t="shared" si="64"/>
        <v>62.1</v>
      </c>
      <c r="X4142" s="87">
        <v>4.7</v>
      </c>
      <c r="Y4142" s="87">
        <v>4.3</v>
      </c>
      <c r="Z4142" s="91"/>
      <c r="AA4142" s="92"/>
    </row>
    <row r="4143" customHeight="1" spans="1:27">
      <c r="A4143" s="62">
        <v>41</v>
      </c>
      <c r="B4143" s="91">
        <v>4181</v>
      </c>
      <c r="C4143" s="156" t="s">
        <v>8376</v>
      </c>
      <c r="D4143" s="156" t="s">
        <v>8374</v>
      </c>
      <c r="E4143" s="156" t="s">
        <v>3606</v>
      </c>
      <c r="F4143" s="156" t="s">
        <v>34</v>
      </c>
      <c r="G4143" s="157" t="s">
        <v>8377</v>
      </c>
      <c r="H4143" s="68"/>
      <c r="I4143" s="68"/>
      <c r="J4143" s="71">
        <f>IF(F4143="女",IF(H4143=0,0,VLOOKUP(I4143/(H4143*H4143/10000),标准!M$108:N$112,2,TRUE)),IF(H4143=0,0,VLOOKUP(I4143/(H4143*H4143/10000),标准!M$74:N$78,2,TRUE)))</f>
        <v>0</v>
      </c>
      <c r="K4143" s="72"/>
      <c r="L4143" s="71">
        <f>IF(A4143&lt;43,IF(F4143="女",VLOOKUP(K4143,标准!K$108:L$128,2,TRUE),VLOOKUP(K4143,标准!K$74:L$94,2,TRUE)),IF(F4143="女",VLOOKUP(K4143,标准!K$39:L$59,2,TRUE),VLOOKUP(K4143,标准!K$3:L$23,2,TRUE)))</f>
        <v>0</v>
      </c>
      <c r="M4143" s="68">
        <v>0</v>
      </c>
      <c r="N4143" s="71">
        <f>IF(M4143="",0,IF(A4143&lt;43,IF(F4143="女",VLOOKUP(M4143,标准!C$108:D$128,2,TRUE),VLOOKUP(M4143,标准!C$74:D$94,2,TRUE)),IF(F4143="女",VLOOKUP(M4143,标准!C$39:D$59,2,TRUE),VLOOKUP(M4143,标准!C$3:D$23,2,TRUE))))</f>
        <v>0</v>
      </c>
      <c r="O4143" s="72"/>
      <c r="P4143" s="71">
        <f>IF(A4143&lt;43,IF(F4143="女",VLOOKUP(O4143/100,标准!E$108:F$128,2,TRUE),VLOOKUP(O4143/100,标准!E$74:F$94,2,TRUE)),IF(F4143="女",VLOOKUP(O4143/100,标准!E$39:F$59,2,TRUE),VLOOKUP(O4143/100,标准!E$3:F$23,2,TRUE)))</f>
        <v>0</v>
      </c>
      <c r="Q4143" s="82"/>
      <c r="R4143" s="71">
        <f>IF(Q4143=0,0,IF(A4143&lt;43,IF(F4143="女",IF(Q4143="",0,VLOOKUP(Q4143,标准!I$108:J$138,2,TRUE)),IF(Q4143="",0,VLOOKUP(Q4143,标准!I$74:J$104,2,TRUE))),IF(F4143="女",IF(Q4143="",0,VLOOKUP(Q4143,标准!I$39:J$69,2,TRUE)),IF(Q4143="",0,VLOOKUP(Q4143,标准!I$3:J$33,2,TRUE)))))</f>
        <v>0</v>
      </c>
      <c r="S4143" s="83"/>
      <c r="T4143" s="71">
        <f>IF(A4143&lt;43,IF(F4143="女",VLOOKUP(S4143,标准!G$108:H$138,2,TRUE),VLOOKUP(S4143,标准!G$74:H$99,2,TRUE)),IF(F4143="女",VLOOKUP(S4143,标准!G$39:H$69,2,TRUE),VLOOKUP(S4143,标准!G$3:H$28,2,TRUE)))</f>
        <v>0</v>
      </c>
      <c r="U4143" s="89"/>
      <c r="V4143" s="71">
        <f>IF(U4143=0,0,IF(A4143&lt;43,IF(F4143="女",IF(U4143="",0,VLOOKUP(U4143,标准!A$108:B$128,2,TRUE)),IF(U4143="",0,VLOOKUP(U4143,标准!A$74:B$94,2,TRUE))),IF(F4143="女",IF(U4143="",0,VLOOKUP(U4143,标准!A$39:B$59,2,TRUE)),IF(U4143="",0,VLOOKUP(U4143,标准!A$3:B$23,2,TRUE)))))</f>
        <v>0</v>
      </c>
      <c r="W4143" s="86">
        <v>60</v>
      </c>
      <c r="X4143" s="87"/>
      <c r="Y4143" s="87"/>
      <c r="Z4143" s="91"/>
      <c r="AA4143" s="92" t="s">
        <v>144</v>
      </c>
    </row>
    <row r="4144" customHeight="1" spans="1:27">
      <c r="A4144" s="62">
        <v>41</v>
      </c>
      <c r="B4144" s="91">
        <v>4182</v>
      </c>
      <c r="C4144" s="156" t="s">
        <v>8378</v>
      </c>
      <c r="D4144" s="156" t="s">
        <v>8374</v>
      </c>
      <c r="E4144" s="156" t="s">
        <v>3606</v>
      </c>
      <c r="F4144" s="156" t="s">
        <v>34</v>
      </c>
      <c r="G4144" s="157" t="s">
        <v>8379</v>
      </c>
      <c r="H4144" s="68">
        <v>163.3</v>
      </c>
      <c r="I4144" s="68">
        <v>49.3</v>
      </c>
      <c r="J4144" s="71">
        <f>IF(F4144="女",IF(H4144=0,0,VLOOKUP(I4144/(H4144*H4144/10000),标准!M$108:N$112,2,TRUE)),IF(H4144=0,0,VLOOKUP(I4144/(H4144*H4144/10000),标准!M$74:N$78,2,TRUE)))</f>
        <v>100</v>
      </c>
      <c r="K4144" s="72">
        <v>3032</v>
      </c>
      <c r="L4144" s="71">
        <f>IF(A4144&lt;43,IF(F4144="女",VLOOKUP(K4144,标准!K$108:L$128,2,TRUE),VLOOKUP(K4144,标准!K$74:L$94,2,TRUE)),IF(F4144="女",VLOOKUP(K4144,标准!K$39:L$59,2,TRUE),VLOOKUP(K4144,标准!K$3:L$23,2,TRUE)))</f>
        <v>80</v>
      </c>
      <c r="M4144" s="68">
        <v>21.5</v>
      </c>
      <c r="N4144" s="71">
        <f>IF(M4144="",0,IF(A4144&lt;43,IF(F4144="女",VLOOKUP(M4144,标准!C$108:D$128,2,TRUE),VLOOKUP(M4144,标准!C$74:D$94,2,TRUE)),IF(F4144="女",VLOOKUP(M4144,标准!C$39:D$59,2,TRUE),VLOOKUP(M4144,标准!C$3:D$23,2,TRUE))))</f>
        <v>85</v>
      </c>
      <c r="O4144" s="77">
        <v>185</v>
      </c>
      <c r="P4144" s="71">
        <f>IF(A4144&lt;43,IF(F4144="女",VLOOKUP(O4144/100,标准!E$108:F$128,2,TRUE),VLOOKUP(O4144/100,标准!E$74:F$94,2,TRUE)),IF(F4144="女",VLOOKUP(O4144/100,标准!E$39:F$59,2,TRUE),VLOOKUP(O4144/100,标准!E$3:F$23,2,TRUE)))</f>
        <v>80</v>
      </c>
      <c r="Q4144" s="81">
        <v>3.51</v>
      </c>
      <c r="R4144" s="71">
        <f>IF(Q4144=0,0,IF(A4144&lt;43,IF(F4144="女",IF(Q4144="",0,VLOOKUP(Q4144,标准!I$108:J$138,2,TRUE)),IF(Q4144="",0,VLOOKUP(Q4144,标准!I$74:J$104,2,TRUE))),IF(F4144="女",IF(Q4144="",0,VLOOKUP(Q4144,标准!I$39:J$69,2,TRUE)),IF(Q4144="",0,VLOOKUP(Q4144,标准!I$3:J$33,2,TRUE)))))</f>
        <v>76</v>
      </c>
      <c r="S4144" s="76">
        <v>56</v>
      </c>
      <c r="T4144" s="71">
        <f>IF(A4144&lt;43,IF(F4144="女",VLOOKUP(S4144,标准!G$108:H$138,2,TRUE),VLOOKUP(S4144,标准!G$74:H$99,2,TRUE)),IF(F4144="女",VLOOKUP(S4144,标准!G$39:H$69,2,TRUE),VLOOKUP(S4144,标准!G$3:H$28,2,TRUE)))</f>
        <v>100</v>
      </c>
      <c r="U4144" s="88">
        <v>8.8</v>
      </c>
      <c r="V4144" s="71">
        <f>IF(U4144=0,0,IF(A4144&lt;43,IF(F4144="女",IF(U4144="",0,VLOOKUP(U4144,标准!A$108:B$128,2,TRUE)),IF(U4144="",0,VLOOKUP(U4144,标准!A$74:B$94,2,TRUE))),IF(F4144="女",IF(U4144="",0,VLOOKUP(U4144,标准!A$39:B$59,2,TRUE)),IF(U4144="",0,VLOOKUP(U4144,标准!A$3:B$23,2,TRUE)))))</f>
        <v>74</v>
      </c>
      <c r="W4144" s="86">
        <f t="shared" si="64"/>
        <v>83.5</v>
      </c>
      <c r="X4144" s="87">
        <v>4.8</v>
      </c>
      <c r="Y4144" s="87">
        <v>4.9</v>
      </c>
      <c r="Z4144" s="91"/>
      <c r="AA4144" s="92"/>
    </row>
    <row r="4145" customHeight="1" spans="1:27">
      <c r="A4145" s="62">
        <v>41</v>
      </c>
      <c r="B4145" s="91">
        <v>4183</v>
      </c>
      <c r="C4145" s="156" t="s">
        <v>8380</v>
      </c>
      <c r="D4145" s="156" t="s">
        <v>8374</v>
      </c>
      <c r="E4145" s="156" t="s">
        <v>3606</v>
      </c>
      <c r="F4145" s="156" t="s">
        <v>30</v>
      </c>
      <c r="G4145" s="157" t="s">
        <v>8381</v>
      </c>
      <c r="H4145" s="68">
        <v>170.8</v>
      </c>
      <c r="I4145" s="68">
        <v>69.7</v>
      </c>
      <c r="J4145" s="71">
        <f>IF(F4145="女",IF(H4145=0,0,VLOOKUP(I4145/(H4145*H4145/10000),标准!M$108:N$112,2,TRUE)),IF(H4145=0,0,VLOOKUP(I4145/(H4145*H4145/10000),标准!M$74:N$78,2,TRUE)))</f>
        <v>100</v>
      </c>
      <c r="K4145" s="72">
        <v>4948</v>
      </c>
      <c r="L4145" s="71">
        <f>IF(A4145&lt;43,IF(F4145="女",VLOOKUP(K4145,标准!K$108:L$128,2,TRUE),VLOOKUP(K4145,标准!K$74:L$94,2,TRUE)),IF(F4145="女",VLOOKUP(K4145,标准!K$39:L$59,2,TRUE),VLOOKUP(K4145,标准!K$3:L$23,2,TRUE)))</f>
        <v>95</v>
      </c>
      <c r="M4145" s="68">
        <v>15</v>
      </c>
      <c r="N4145" s="71">
        <f>IF(M4145="",0,IF(A4145&lt;43,IF(F4145="女",VLOOKUP(M4145,标准!C$108:D$128,2,TRUE),VLOOKUP(M4145,标准!C$74:D$94,2,TRUE)),IF(F4145="女",VLOOKUP(M4145,标准!C$39:D$59,2,TRUE),VLOOKUP(M4145,标准!C$3:D$23,2,TRUE))))</f>
        <v>76</v>
      </c>
      <c r="O4145" s="77">
        <v>205</v>
      </c>
      <c r="P4145" s="71">
        <f>IF(A4145&lt;43,IF(F4145="女",VLOOKUP(O4145/100,标准!E$108:F$128,2,TRUE),VLOOKUP(O4145/100,标准!E$74:F$94,2,TRUE)),IF(F4145="女",VLOOKUP(O4145/100,标准!E$39:F$59,2,TRUE),VLOOKUP(O4145/100,标准!E$3:F$23,2,TRUE)))</f>
        <v>50</v>
      </c>
      <c r="Q4145" s="81">
        <v>4.17</v>
      </c>
      <c r="R4145" s="71">
        <f>IF(Q4145=0,0,IF(A4145&lt;43,IF(F4145="女",IF(Q4145="",0,VLOOKUP(Q4145,标准!I$108:J$138,2,TRUE)),IF(Q4145="",0,VLOOKUP(Q4145,标准!I$74:J$104,2,TRUE))),IF(F4145="女",IF(Q4145="",0,VLOOKUP(Q4145,标准!I$39:J$69,2,TRUE)),IF(Q4145="",0,VLOOKUP(Q4145,标准!I$3:J$33,2,TRUE)))))</f>
        <v>66</v>
      </c>
      <c r="S4145" s="76">
        <v>4</v>
      </c>
      <c r="T4145" s="71">
        <f>IF(A4145&lt;43,IF(F4145="女",VLOOKUP(S4145,标准!G$108:H$138,2,TRUE),VLOOKUP(S4145,标准!G$74:H$99,2,TRUE)),IF(F4145="女",VLOOKUP(S4145,标准!G$39:H$69,2,TRUE),VLOOKUP(S4145,标准!G$3:H$28,2,TRUE)))</f>
        <v>0</v>
      </c>
      <c r="U4145" s="88">
        <v>7.6</v>
      </c>
      <c r="V4145" s="71">
        <f>IF(U4145=0,0,IF(A4145&lt;43,IF(F4145="女",IF(U4145="",0,VLOOKUP(U4145,标准!A$108:B$128,2,TRUE)),IF(U4145="",0,VLOOKUP(U4145,标准!A$74:B$94,2,TRUE))),IF(F4145="女",IF(U4145="",0,VLOOKUP(U4145,标准!A$39:B$59,2,TRUE)),IF(U4145="",0,VLOOKUP(U4145,标准!A$3:B$23,2,TRUE)))))</f>
        <v>74</v>
      </c>
      <c r="W4145" s="86">
        <f t="shared" si="64"/>
        <v>69.85</v>
      </c>
      <c r="X4145" s="87">
        <v>3.7</v>
      </c>
      <c r="Y4145" s="87">
        <v>3.8</v>
      </c>
      <c r="Z4145" s="91"/>
      <c r="AA4145" s="92"/>
    </row>
    <row r="4146" customHeight="1" spans="1:27">
      <c r="A4146" s="62">
        <v>41</v>
      </c>
      <c r="B4146" s="91">
        <v>4184</v>
      </c>
      <c r="C4146" s="156" t="s">
        <v>8382</v>
      </c>
      <c r="D4146" s="156" t="s">
        <v>8374</v>
      </c>
      <c r="E4146" s="156" t="s">
        <v>3606</v>
      </c>
      <c r="F4146" s="156" t="s">
        <v>30</v>
      </c>
      <c r="G4146" s="157" t="s">
        <v>8383</v>
      </c>
      <c r="H4146" s="68">
        <v>171</v>
      </c>
      <c r="I4146" s="68">
        <v>64.7</v>
      </c>
      <c r="J4146" s="71">
        <f>IF(F4146="女",IF(H4146=0,0,VLOOKUP(I4146/(H4146*H4146/10000),标准!M$108:N$112,2,TRUE)),IF(H4146=0,0,VLOOKUP(I4146/(H4146*H4146/10000),标准!M$74:N$78,2,TRUE)))</f>
        <v>100</v>
      </c>
      <c r="K4146" s="72">
        <v>4014</v>
      </c>
      <c r="L4146" s="71">
        <f>IF(A4146&lt;43,IF(F4146="女",VLOOKUP(K4146,标准!K$108:L$128,2,TRUE),VLOOKUP(K4146,标准!K$74:L$94,2,TRUE)),IF(F4146="女",VLOOKUP(K4146,标准!K$39:L$59,2,TRUE),VLOOKUP(K4146,标准!K$3:L$23,2,TRUE)))</f>
        <v>74</v>
      </c>
      <c r="M4146" s="68">
        <v>11.5</v>
      </c>
      <c r="N4146" s="71">
        <f>IF(M4146="",0,IF(A4146&lt;43,IF(F4146="女",VLOOKUP(M4146,标准!C$108:D$128,2,TRUE),VLOOKUP(M4146,标准!C$74:D$94,2,TRUE)),IF(F4146="女",VLOOKUP(M4146,标准!C$39:D$59,2,TRUE),VLOOKUP(M4146,标准!C$3:D$23,2,TRUE))))</f>
        <v>70</v>
      </c>
      <c r="O4146" s="77">
        <v>235</v>
      </c>
      <c r="P4146" s="71">
        <f>IF(A4146&lt;43,IF(F4146="女",VLOOKUP(O4146/100,标准!E$108:F$128,2,TRUE),VLOOKUP(O4146/100,标准!E$74:F$94,2,TRUE)),IF(F4146="女",VLOOKUP(O4146/100,标准!E$39:F$59,2,TRUE),VLOOKUP(O4146/100,标准!E$3:F$23,2,TRUE)))</f>
        <v>72</v>
      </c>
      <c r="Q4146" s="81">
        <v>3.54</v>
      </c>
      <c r="R4146" s="71">
        <f>IF(Q4146=0,0,IF(A4146&lt;43,IF(F4146="女",IF(Q4146="",0,VLOOKUP(Q4146,标准!I$108:J$138,2,TRUE)),IF(Q4146="",0,VLOOKUP(Q4146,标准!I$74:J$104,2,TRUE))),IF(F4146="女",IF(Q4146="",0,VLOOKUP(Q4146,标准!I$39:J$69,2,TRUE)),IF(Q4146="",0,VLOOKUP(Q4146,标准!I$3:J$33,2,TRUE)))))</f>
        <v>74</v>
      </c>
      <c r="S4146" s="76">
        <v>6</v>
      </c>
      <c r="T4146" s="71">
        <f>IF(A4146&lt;43,IF(F4146="女",VLOOKUP(S4146,标准!G$108:H$138,2,TRUE),VLOOKUP(S4146,标准!G$74:H$99,2,TRUE)),IF(F4146="女",VLOOKUP(S4146,标准!G$39:H$69,2,TRUE),VLOOKUP(S4146,标准!G$3:H$28,2,TRUE)))</f>
        <v>20</v>
      </c>
      <c r="U4146" s="88">
        <v>6.7</v>
      </c>
      <c r="V4146" s="71">
        <f>IF(U4146=0,0,IF(A4146&lt;43,IF(F4146="女",IF(U4146="",0,VLOOKUP(U4146,标准!A$108:B$128,2,TRUE)),IF(U4146="",0,VLOOKUP(U4146,标准!A$74:B$94,2,TRUE))),IF(F4146="女",IF(U4146="",0,VLOOKUP(U4146,标准!A$39:B$59,2,TRUE)),IF(U4146="",0,VLOOKUP(U4146,标准!A$3:B$23,2,TRUE)))))</f>
        <v>100</v>
      </c>
      <c r="W4146" s="86">
        <f t="shared" si="64"/>
        <v>77.1</v>
      </c>
      <c r="X4146" s="87">
        <v>4.5</v>
      </c>
      <c r="Y4146" s="87">
        <v>4.6</v>
      </c>
      <c r="Z4146" s="91"/>
      <c r="AA4146" s="92"/>
    </row>
    <row r="4147" customHeight="1" spans="1:27">
      <c r="A4147" s="62">
        <v>41</v>
      </c>
      <c r="B4147" s="91">
        <v>4185</v>
      </c>
      <c r="C4147" s="156" t="s">
        <v>8384</v>
      </c>
      <c r="D4147" s="156" t="s">
        <v>8374</v>
      </c>
      <c r="E4147" s="156" t="s">
        <v>3606</v>
      </c>
      <c r="F4147" s="156" t="s">
        <v>34</v>
      </c>
      <c r="G4147" s="157" t="s">
        <v>8385</v>
      </c>
      <c r="H4147" s="68">
        <v>169</v>
      </c>
      <c r="I4147" s="68">
        <v>58.4</v>
      </c>
      <c r="J4147" s="71">
        <f>IF(F4147="女",IF(H4147=0,0,VLOOKUP(I4147/(H4147*H4147/10000),标准!M$108:N$112,2,TRUE)),IF(H4147=0,0,VLOOKUP(I4147/(H4147*H4147/10000),标准!M$74:N$78,2,TRUE)))</f>
        <v>100</v>
      </c>
      <c r="K4147" s="72">
        <v>4035</v>
      </c>
      <c r="L4147" s="71">
        <f>IF(A4147&lt;43,IF(F4147="女",VLOOKUP(K4147,标准!K$108:L$128,2,TRUE),VLOOKUP(K4147,标准!K$74:L$94,2,TRUE)),IF(F4147="女",VLOOKUP(K4147,标准!K$39:L$59,2,TRUE),VLOOKUP(K4147,标准!K$3:L$23,2,TRUE)))</f>
        <v>100</v>
      </c>
      <c r="M4147" s="68">
        <v>36</v>
      </c>
      <c r="N4147" s="71">
        <f>IF(M4147="",0,IF(A4147&lt;43,IF(F4147="女",VLOOKUP(M4147,标准!C$108:D$128,2,TRUE),VLOOKUP(M4147,标准!C$74:D$94,2,TRUE)),IF(F4147="女",VLOOKUP(M4147,标准!C$39:D$59,2,TRUE),VLOOKUP(M4147,标准!C$3:D$23,2,TRUE))))</f>
        <v>100</v>
      </c>
      <c r="O4147" s="115">
        <v>218</v>
      </c>
      <c r="P4147" s="71">
        <f>IF(A4147&lt;43,IF(F4147="女",VLOOKUP(O4147/100,标准!E$108:F$128,2,TRUE),VLOOKUP(O4147/100,标准!E$74:F$94,2,TRUE)),IF(F4147="女",VLOOKUP(O4147/100,标准!E$39:F$59,2,TRUE),VLOOKUP(O4147/100,标准!E$3:F$23,2,TRUE)))</f>
        <v>100</v>
      </c>
      <c r="Q4147" s="81">
        <v>3.35</v>
      </c>
      <c r="R4147" s="71">
        <f>IF(Q4147=0,0,IF(A4147&lt;43,IF(F4147="女",IF(Q4147="",0,VLOOKUP(Q4147,标准!I$108:J$138,2,TRUE)),IF(Q4147="",0,VLOOKUP(Q4147,标准!I$74:J$104,2,TRUE))),IF(F4147="女",IF(Q4147="",0,VLOOKUP(Q4147,标准!I$39:J$69,2,TRUE)),IF(Q4147="",0,VLOOKUP(Q4147,标准!I$3:J$33,2,TRUE)))))</f>
        <v>85</v>
      </c>
      <c r="S4147" s="76">
        <v>45</v>
      </c>
      <c r="T4147" s="71">
        <f>IF(A4147&lt;43,IF(F4147="女",VLOOKUP(S4147,标准!G$108:H$138,2,TRUE),VLOOKUP(S4147,标准!G$74:H$99,2,TRUE)),IF(F4147="女",VLOOKUP(S4147,标准!G$39:H$69,2,TRUE),VLOOKUP(S4147,标准!G$3:H$28,2,TRUE)))</f>
        <v>78</v>
      </c>
      <c r="U4147" s="88">
        <v>8.3</v>
      </c>
      <c r="V4147" s="71">
        <f>IF(U4147=0,0,IF(A4147&lt;43,IF(F4147="女",IF(U4147="",0,VLOOKUP(U4147,标准!A$108:B$128,2,TRUE)),IF(U4147="",0,VLOOKUP(U4147,标准!A$74:B$94,2,TRUE))),IF(F4147="女",IF(U4147="",0,VLOOKUP(U4147,标准!A$39:B$59,2,TRUE)),IF(U4147="",0,VLOOKUP(U4147,标准!A$3:B$23,2,TRUE)))))</f>
        <v>80</v>
      </c>
      <c r="W4147" s="86">
        <f t="shared" si="64"/>
        <v>90.8</v>
      </c>
      <c r="X4147" s="87">
        <v>5</v>
      </c>
      <c r="Y4147" s="87">
        <v>5</v>
      </c>
      <c r="Z4147" s="91"/>
      <c r="AA4147" s="92"/>
    </row>
    <row r="4148" customHeight="1" spans="1:27">
      <c r="A4148" s="62">
        <v>41</v>
      </c>
      <c r="B4148" s="91">
        <v>4186</v>
      </c>
      <c r="C4148" s="156" t="s">
        <v>8386</v>
      </c>
      <c r="D4148" s="156" t="s">
        <v>8374</v>
      </c>
      <c r="E4148" s="156" t="s">
        <v>3606</v>
      </c>
      <c r="F4148" s="156" t="s">
        <v>30</v>
      </c>
      <c r="G4148" s="157" t="s">
        <v>8387</v>
      </c>
      <c r="H4148" s="68">
        <v>171.6</v>
      </c>
      <c r="I4148" s="68">
        <v>65.3</v>
      </c>
      <c r="J4148" s="71">
        <f>IF(F4148="女",IF(H4148=0,0,VLOOKUP(I4148/(H4148*H4148/10000),标准!M$108:N$112,2,TRUE)),IF(H4148=0,0,VLOOKUP(I4148/(H4148*H4148/10000),标准!M$74:N$78,2,TRUE)))</f>
        <v>100</v>
      </c>
      <c r="K4148" s="72">
        <v>3664</v>
      </c>
      <c r="L4148" s="71">
        <f>IF(A4148&lt;43,IF(F4148="女",VLOOKUP(K4148,标准!K$108:L$128,2,TRUE),VLOOKUP(K4148,标准!K$74:L$94,2,TRUE)),IF(F4148="女",VLOOKUP(K4148,标准!K$39:L$59,2,TRUE),VLOOKUP(K4148,标准!K$3:L$23,2,TRUE)))</f>
        <v>68</v>
      </c>
      <c r="M4148" s="68">
        <v>0</v>
      </c>
      <c r="N4148" s="71">
        <f>IF(M4148="",0,IF(A4148&lt;43,IF(F4148="女",VLOOKUP(M4148,标准!C$108:D$128,2,TRUE),VLOOKUP(M4148,标准!C$74:D$94,2,TRUE)),IF(F4148="女",VLOOKUP(M4148,标准!C$39:D$59,2,TRUE),VLOOKUP(M4148,标准!C$3:D$23,2,TRUE))))</f>
        <v>20</v>
      </c>
      <c r="O4148" s="121">
        <v>225</v>
      </c>
      <c r="P4148" s="71">
        <f>IF(A4148&lt;43,IF(F4148="女",VLOOKUP(O4148/100,标准!E$108:F$128,2,TRUE),VLOOKUP(O4148/100,标准!E$74:F$94,2,TRUE)),IF(F4148="女",VLOOKUP(O4148/100,标准!E$39:F$59,2,TRUE),VLOOKUP(O4148/100,标准!E$3:F$23,2,TRUE)))</f>
        <v>68</v>
      </c>
      <c r="Q4148" s="112">
        <v>3.54</v>
      </c>
      <c r="R4148" s="71">
        <f>IF(Q4148=0,0,IF(A4148&lt;43,IF(F4148="女",IF(Q4148="",0,VLOOKUP(Q4148,标准!I$108:J$138,2,TRUE)),IF(Q4148="",0,VLOOKUP(Q4148,标准!I$74:J$104,2,TRUE))),IF(F4148="女",IF(Q4148="",0,VLOOKUP(Q4148,标准!I$39:J$69,2,TRUE)),IF(Q4148="",0,VLOOKUP(Q4148,标准!I$3:J$33,2,TRUE)))))</f>
        <v>74</v>
      </c>
      <c r="S4148" s="139">
        <v>0</v>
      </c>
      <c r="T4148" s="71">
        <f>IF(A4148&lt;43,IF(F4148="女",VLOOKUP(S4148,标准!G$108:H$138,2,TRUE),VLOOKUP(S4148,标准!G$74:H$99,2,TRUE)),IF(F4148="女",VLOOKUP(S4148,标准!G$39:H$69,2,TRUE),VLOOKUP(S4148,标准!G$3:H$28,2,TRUE)))</f>
        <v>0</v>
      </c>
      <c r="U4148" s="114">
        <v>7.2</v>
      </c>
      <c r="V4148" s="71">
        <f>IF(U4148=0,0,IF(A4148&lt;43,IF(F4148="女",IF(U4148="",0,VLOOKUP(U4148,标准!A$108:B$128,2,TRUE)),IF(U4148="",0,VLOOKUP(U4148,标准!A$74:B$94,2,TRUE))),IF(F4148="女",IF(U4148="",0,VLOOKUP(U4148,标准!A$39:B$59,2,TRUE)),IF(U4148="",0,VLOOKUP(U4148,标准!A$3:B$23,2,TRUE)))))</f>
        <v>78</v>
      </c>
      <c r="W4148" s="86">
        <f t="shared" si="64"/>
        <v>64.4</v>
      </c>
      <c r="X4148" s="87">
        <v>4.8</v>
      </c>
      <c r="Y4148" s="87">
        <v>4.5</v>
      </c>
      <c r="Z4148" s="91"/>
      <c r="AA4148" s="92"/>
    </row>
    <row r="4149" customHeight="1" spans="1:27">
      <c r="A4149" s="62">
        <v>41</v>
      </c>
      <c r="B4149" s="91">
        <v>4187</v>
      </c>
      <c r="C4149" s="156" t="s">
        <v>8388</v>
      </c>
      <c r="D4149" s="156" t="s">
        <v>8374</v>
      </c>
      <c r="E4149" s="156" t="s">
        <v>3606</v>
      </c>
      <c r="F4149" s="156" t="s">
        <v>34</v>
      </c>
      <c r="G4149" s="157" t="s">
        <v>8389</v>
      </c>
      <c r="H4149" s="68">
        <v>155</v>
      </c>
      <c r="I4149" s="68">
        <v>42.5</v>
      </c>
      <c r="J4149" s="71">
        <f>IF(F4149="女",IF(H4149=0,0,VLOOKUP(I4149/(H4149*H4149/10000),标准!M$108:N$112,2,TRUE)),IF(H4149=0,0,VLOOKUP(I4149/(H4149*H4149/10000),标准!M$74:N$78,2,TRUE)))</f>
        <v>100</v>
      </c>
      <c r="K4149" s="72">
        <v>2476</v>
      </c>
      <c r="L4149" s="71">
        <f>IF(A4149&lt;43,IF(F4149="女",VLOOKUP(K4149,标准!K$108:L$128,2,TRUE),VLOOKUP(K4149,标准!K$74:L$94,2,TRUE)),IF(F4149="女",VLOOKUP(K4149,标准!K$39:L$59,2,TRUE),VLOOKUP(K4149,标准!K$3:L$23,2,TRUE)))</f>
        <v>68</v>
      </c>
      <c r="M4149" s="68">
        <v>17.5</v>
      </c>
      <c r="N4149" s="71">
        <f>IF(M4149="",0,IF(A4149&lt;43,IF(F4149="女",VLOOKUP(M4149,标准!C$108:D$128,2,TRUE),VLOOKUP(M4149,标准!C$74:D$94,2,TRUE)),IF(F4149="女",VLOOKUP(M4149,标准!C$39:D$59,2,TRUE),VLOOKUP(M4149,标准!C$3:D$23,2,TRUE))))</f>
        <v>76</v>
      </c>
      <c r="O4149" s="121">
        <v>185</v>
      </c>
      <c r="P4149" s="71">
        <f>IF(A4149&lt;43,IF(F4149="女",VLOOKUP(O4149/100,标准!E$108:F$128,2,TRUE),VLOOKUP(O4149/100,标准!E$74:F$94,2,TRUE)),IF(F4149="女",VLOOKUP(O4149/100,标准!E$39:F$59,2,TRUE),VLOOKUP(O4149/100,标准!E$3:F$23,2,TRUE)))</f>
        <v>80</v>
      </c>
      <c r="Q4149" s="112">
        <v>3.47</v>
      </c>
      <c r="R4149" s="71">
        <f>IF(Q4149=0,0,IF(A4149&lt;43,IF(F4149="女",IF(Q4149="",0,VLOOKUP(Q4149,标准!I$108:J$138,2,TRUE)),IF(Q4149="",0,VLOOKUP(Q4149,标准!I$74:J$104,2,TRUE))),IF(F4149="女",IF(Q4149="",0,VLOOKUP(Q4149,标准!I$39:J$69,2,TRUE)),IF(Q4149="",0,VLOOKUP(Q4149,标准!I$3:J$33,2,TRUE)))))</f>
        <v>78</v>
      </c>
      <c r="S4149" s="139">
        <v>32</v>
      </c>
      <c r="T4149" s="71">
        <f>IF(A4149&lt;43,IF(F4149="女",VLOOKUP(S4149,标准!G$108:H$138,2,TRUE),VLOOKUP(S4149,标准!G$74:H$99,2,TRUE)),IF(F4149="女",VLOOKUP(S4149,标准!G$39:H$69,2,TRUE),VLOOKUP(S4149,标准!G$3:H$28,2,TRUE)))</f>
        <v>66</v>
      </c>
      <c r="U4149" s="114">
        <v>9.2</v>
      </c>
      <c r="V4149" s="71">
        <f>IF(U4149=0,0,IF(A4149&lt;43,IF(F4149="女",IF(U4149="",0,VLOOKUP(U4149,标准!A$108:B$128,2,TRUE)),IF(U4149="",0,VLOOKUP(U4149,标准!A$74:B$94,2,TRUE))),IF(F4149="女",IF(U4149="",0,VLOOKUP(U4149,标准!A$39:B$59,2,TRUE)),IF(U4149="",0,VLOOKUP(U4149,标准!A$3:B$23,2,TRUE)))))</f>
        <v>70</v>
      </c>
      <c r="W4149" s="86">
        <f t="shared" si="64"/>
        <v>77</v>
      </c>
      <c r="X4149" s="87">
        <v>4.8</v>
      </c>
      <c r="Y4149" s="87">
        <v>4.3</v>
      </c>
      <c r="Z4149" s="91"/>
      <c r="AA4149" s="92"/>
    </row>
    <row r="4150" customHeight="1" spans="1:27">
      <c r="A4150" s="62">
        <v>41</v>
      </c>
      <c r="B4150" s="91">
        <v>4188</v>
      </c>
      <c r="C4150" s="156" t="s">
        <v>8390</v>
      </c>
      <c r="D4150" s="156" t="s">
        <v>8374</v>
      </c>
      <c r="E4150" s="156" t="s">
        <v>3606</v>
      </c>
      <c r="F4150" s="156" t="s">
        <v>34</v>
      </c>
      <c r="G4150" s="157" t="s">
        <v>8391</v>
      </c>
      <c r="H4150" s="68">
        <v>170.8</v>
      </c>
      <c r="I4150" s="68">
        <v>55.6</v>
      </c>
      <c r="J4150" s="71">
        <f>IF(F4150="女",IF(H4150=0,0,VLOOKUP(I4150/(H4150*H4150/10000),标准!M$108:N$112,2,TRUE)),IF(H4150=0,0,VLOOKUP(I4150/(H4150*H4150/10000),标准!M$74:N$78,2,TRUE)))</f>
        <v>100</v>
      </c>
      <c r="K4150" s="72">
        <v>3127</v>
      </c>
      <c r="L4150" s="71">
        <f>IF(A4150&lt;43,IF(F4150="女",VLOOKUP(K4150,标准!K$108:L$128,2,TRUE),VLOOKUP(K4150,标准!K$74:L$94,2,TRUE)),IF(F4150="女",VLOOKUP(K4150,标准!K$39:L$59,2,TRUE),VLOOKUP(K4150,标准!K$3:L$23,2,TRUE)))</f>
        <v>80</v>
      </c>
      <c r="M4150" s="68">
        <v>1.1</v>
      </c>
      <c r="N4150" s="71">
        <f>IF(M4150="",0,IF(A4150&lt;43,IF(F4150="女",VLOOKUP(M4150,标准!C$108:D$128,2,TRUE),VLOOKUP(M4150,标准!C$74:D$94,2,TRUE)),IF(F4150="女",VLOOKUP(M4150,标准!C$39:D$59,2,TRUE),VLOOKUP(M4150,标准!C$3:D$23,2,TRUE))))</f>
        <v>0</v>
      </c>
      <c r="O4150" s="77">
        <v>198</v>
      </c>
      <c r="P4150" s="71">
        <f>IF(A4150&lt;43,IF(F4150="女",VLOOKUP(O4150/100,标准!E$108:F$128,2,TRUE),VLOOKUP(O4150/100,标准!E$74:F$94,2,TRUE)),IF(F4150="女",VLOOKUP(O4150/100,标准!E$39:F$59,2,TRUE),VLOOKUP(O4150/100,标准!E$3:F$23,2,TRUE)))</f>
        <v>90</v>
      </c>
      <c r="Q4150" s="81">
        <v>3.44</v>
      </c>
      <c r="R4150" s="71">
        <f>IF(Q4150=0,0,IF(A4150&lt;43,IF(F4150="女",IF(Q4150="",0,VLOOKUP(Q4150,标准!I$108:J$138,2,TRUE)),IF(Q4150="",0,VLOOKUP(Q4150,标准!I$74:J$104,2,TRUE))),IF(F4150="女",IF(Q4150="",0,VLOOKUP(Q4150,标准!I$39:J$69,2,TRUE)),IF(Q4150="",0,VLOOKUP(Q4150,标准!I$3:J$33,2,TRUE)))))</f>
        <v>80</v>
      </c>
      <c r="S4150" s="76">
        <v>35</v>
      </c>
      <c r="T4150" s="71">
        <f>IF(A4150&lt;43,IF(F4150="女",VLOOKUP(S4150,标准!G$108:H$138,2,TRUE),VLOOKUP(S4150,标准!G$74:H$99,2,TRUE)),IF(F4150="女",VLOOKUP(S4150,标准!G$39:H$69,2,TRUE),VLOOKUP(S4150,标准!G$3:H$28,2,TRUE)))</f>
        <v>68</v>
      </c>
      <c r="U4150" s="88">
        <v>8.4</v>
      </c>
      <c r="V4150" s="71">
        <f>IF(U4150=0,0,IF(A4150&lt;43,IF(F4150="女",IF(U4150="",0,VLOOKUP(U4150,标准!A$108:B$128,2,TRUE)),IF(U4150="",0,VLOOKUP(U4150,标准!A$74:B$94,2,TRUE))),IF(F4150="女",IF(U4150="",0,VLOOKUP(U4150,标准!A$39:B$59,2,TRUE)),IF(U4150="",0,VLOOKUP(U4150,标准!A$3:B$23,2,TRUE)))))</f>
        <v>78</v>
      </c>
      <c r="W4150" s="86">
        <f t="shared" si="64"/>
        <v>74.4</v>
      </c>
      <c r="X4150" s="87">
        <v>4.8</v>
      </c>
      <c r="Y4150" s="87">
        <v>4.5</v>
      </c>
      <c r="Z4150" s="91"/>
      <c r="AA4150" s="92"/>
    </row>
    <row r="4151" customHeight="1" spans="1:27">
      <c r="A4151" s="62">
        <v>41</v>
      </c>
      <c r="B4151" s="91">
        <v>4189</v>
      </c>
      <c r="C4151" s="156" t="s">
        <v>8392</v>
      </c>
      <c r="D4151" s="156" t="s">
        <v>8374</v>
      </c>
      <c r="E4151" s="156" t="s">
        <v>3606</v>
      </c>
      <c r="F4151" s="156" t="s">
        <v>34</v>
      </c>
      <c r="G4151" s="157" t="s">
        <v>8393</v>
      </c>
      <c r="H4151" s="68">
        <v>154.1</v>
      </c>
      <c r="I4151" s="68">
        <v>40.3</v>
      </c>
      <c r="J4151" s="71">
        <f>IF(F4151="女",IF(H4151=0,0,VLOOKUP(I4151/(H4151*H4151/10000),标准!M$108:N$112,2,TRUE)),IF(H4151=0,0,VLOOKUP(I4151/(H4151*H4151/10000),标准!M$74:N$78,2,TRUE)))</f>
        <v>80</v>
      </c>
      <c r="K4151" s="72">
        <v>2223</v>
      </c>
      <c r="L4151" s="71">
        <f>IF(A4151&lt;43,IF(F4151="女",VLOOKUP(K4151,标准!K$108:L$128,2,TRUE),VLOOKUP(K4151,标准!K$74:L$94,2,TRUE)),IF(F4151="女",VLOOKUP(K4151,标准!K$39:L$59,2,TRUE),VLOOKUP(K4151,标准!K$3:L$23,2,TRUE)))</f>
        <v>64</v>
      </c>
      <c r="M4151" s="68">
        <v>4</v>
      </c>
      <c r="N4151" s="71">
        <f>IF(M4151="",0,IF(A4151&lt;43,IF(F4151="女",VLOOKUP(M4151,标准!C$108:D$128,2,TRUE),VLOOKUP(M4151,标准!C$74:D$94,2,TRUE)),IF(F4151="女",VLOOKUP(M4151,标准!C$39:D$59,2,TRUE),VLOOKUP(M4151,标准!C$3:D$23,2,TRUE))))</f>
        <v>30</v>
      </c>
      <c r="O4151" s="115">
        <v>166</v>
      </c>
      <c r="P4151" s="71">
        <f>IF(A4151&lt;43,IF(F4151="女",VLOOKUP(O4151/100,标准!E$108:F$128,2,TRUE),VLOOKUP(O4151/100,标准!E$74:F$94,2,TRUE)),IF(F4151="女",VLOOKUP(O4151/100,标准!E$39:F$59,2,TRUE),VLOOKUP(O4151/100,标准!E$3:F$23,2,TRUE)))</f>
        <v>70</v>
      </c>
      <c r="Q4151" s="81">
        <v>3.59</v>
      </c>
      <c r="R4151" s="71">
        <f>IF(Q4151=0,0,IF(A4151&lt;43,IF(F4151="女",IF(Q4151="",0,VLOOKUP(Q4151,标准!I$108:J$138,2,TRUE)),IF(Q4151="",0,VLOOKUP(Q4151,标准!I$74:J$104,2,TRUE))),IF(F4151="女",IF(Q4151="",0,VLOOKUP(Q4151,标准!I$39:J$69,2,TRUE)),IF(Q4151="",0,VLOOKUP(Q4151,标准!I$3:J$33,2,TRUE)))))</f>
        <v>74</v>
      </c>
      <c r="S4151" s="76">
        <v>38</v>
      </c>
      <c r="T4151" s="71">
        <f>IF(A4151&lt;43,IF(F4151="女",VLOOKUP(S4151,标准!G$108:H$138,2,TRUE),VLOOKUP(S4151,标准!G$74:H$99,2,TRUE)),IF(F4151="女",VLOOKUP(S4151,标准!G$39:H$69,2,TRUE),VLOOKUP(S4151,标准!G$3:H$28,2,TRUE)))</f>
        <v>72</v>
      </c>
      <c r="U4151" s="88">
        <v>8.8</v>
      </c>
      <c r="V4151" s="71">
        <f>IF(U4151=0,0,IF(A4151&lt;43,IF(F4151="女",IF(U4151="",0,VLOOKUP(U4151,标准!A$108:B$128,2,TRUE)),IF(U4151="",0,VLOOKUP(U4151,标准!A$74:B$94,2,TRUE))),IF(F4151="女",IF(U4151="",0,VLOOKUP(U4151,标准!A$39:B$59,2,TRUE)),IF(U4151="",0,VLOOKUP(U4151,标准!A$3:B$23,2,TRUE)))))</f>
        <v>74</v>
      </c>
      <c r="W4151" s="86">
        <f t="shared" si="64"/>
        <v>68.4</v>
      </c>
      <c r="X4151" s="87">
        <v>3.7</v>
      </c>
      <c r="Y4151" s="87">
        <v>3.7</v>
      </c>
      <c r="Z4151" s="91"/>
      <c r="AA4151" s="92"/>
    </row>
    <row r="4152" customHeight="1" spans="1:27">
      <c r="A4152" s="62">
        <v>41</v>
      </c>
      <c r="B4152" s="91">
        <v>4190</v>
      </c>
      <c r="C4152" s="156" t="s">
        <v>8394</v>
      </c>
      <c r="D4152" s="156" t="s">
        <v>8374</v>
      </c>
      <c r="E4152" s="156" t="s">
        <v>3606</v>
      </c>
      <c r="F4152" s="156" t="s">
        <v>34</v>
      </c>
      <c r="G4152" s="157" t="s">
        <v>8395</v>
      </c>
      <c r="H4152" s="68">
        <v>154.5</v>
      </c>
      <c r="I4152" s="68">
        <v>42.3</v>
      </c>
      <c r="J4152" s="71">
        <f>IF(F4152="女",IF(H4152=0,0,VLOOKUP(I4152/(H4152*H4152/10000),标准!M$108:N$112,2,TRUE)),IF(H4152=0,0,VLOOKUP(I4152/(H4152*H4152/10000),标准!M$74:N$78,2,TRUE)))</f>
        <v>100</v>
      </c>
      <c r="K4152" s="72">
        <v>2597</v>
      </c>
      <c r="L4152" s="71">
        <f>IF(A4152&lt;43,IF(F4152="女",VLOOKUP(K4152,标准!K$108:L$128,2,TRUE),VLOOKUP(K4152,标准!K$74:L$94,2,TRUE)),IF(F4152="女",VLOOKUP(K4152,标准!K$39:L$59,2,TRUE),VLOOKUP(K4152,标准!K$3:L$23,2,TRUE)))</f>
        <v>70</v>
      </c>
      <c r="M4152" s="68">
        <v>2.5</v>
      </c>
      <c r="N4152" s="71">
        <f>IF(M4152="",0,IF(A4152&lt;43,IF(F4152="女",VLOOKUP(M4152,标准!C$108:D$128,2,TRUE),VLOOKUP(M4152,标准!C$74:D$94,2,TRUE)),IF(F4152="女",VLOOKUP(M4152,标准!C$39:D$59,2,TRUE),VLOOKUP(M4152,标准!C$3:D$23,2,TRUE))))</f>
        <v>10</v>
      </c>
      <c r="O4152" s="121">
        <v>157</v>
      </c>
      <c r="P4152" s="71">
        <f>IF(A4152&lt;43,IF(F4152="女",VLOOKUP(O4152/100,标准!E$108:F$128,2,TRUE),VLOOKUP(O4152/100,标准!E$74:F$94,2,TRUE)),IF(F4152="女",VLOOKUP(O4152/100,标准!E$39:F$59,2,TRUE),VLOOKUP(O4152/100,标准!E$3:F$23,2,TRUE)))</f>
        <v>64</v>
      </c>
      <c r="Q4152" s="112">
        <v>5.01</v>
      </c>
      <c r="R4152" s="71">
        <f>IF(Q4152=0,0,IF(A4152&lt;43,IF(F4152="女",IF(Q4152="",0,VLOOKUP(Q4152,标准!I$108:J$138,2,TRUE)),IF(Q4152="",0,VLOOKUP(Q4152,标准!I$74:J$104,2,TRUE))),IF(F4152="女",IF(Q4152="",0,VLOOKUP(Q4152,标准!I$39:J$69,2,TRUE)),IF(Q4152="",0,VLOOKUP(Q4152,标准!I$3:J$33,2,TRUE)))))</f>
        <v>30</v>
      </c>
      <c r="S4152" s="139">
        <v>36</v>
      </c>
      <c r="T4152" s="71">
        <f>IF(A4152&lt;43,IF(F4152="女",VLOOKUP(S4152,标准!G$108:H$138,2,TRUE),VLOOKUP(S4152,标准!G$74:H$99,2,TRUE)),IF(F4152="女",VLOOKUP(S4152,标准!G$39:H$69,2,TRUE),VLOOKUP(S4152,标准!G$3:H$28,2,TRUE)))</f>
        <v>70</v>
      </c>
      <c r="U4152" s="114">
        <v>9.4</v>
      </c>
      <c r="V4152" s="71">
        <f>IF(U4152=0,0,IF(A4152&lt;43,IF(F4152="女",IF(U4152="",0,VLOOKUP(U4152,标准!A$108:B$128,2,TRUE)),IF(U4152="",0,VLOOKUP(U4152,标准!A$74:B$94,2,TRUE))),IF(F4152="女",IF(U4152="",0,VLOOKUP(U4152,标准!A$39:B$59,2,TRUE)),IF(U4152="",0,VLOOKUP(U4152,标准!A$3:B$23,2,TRUE)))))</f>
        <v>68</v>
      </c>
      <c r="W4152" s="86">
        <f t="shared" si="64"/>
        <v>59.5</v>
      </c>
      <c r="X4152" s="87">
        <v>3.7</v>
      </c>
      <c r="Y4152" s="87">
        <v>3.7</v>
      </c>
      <c r="Z4152" s="91"/>
      <c r="AA4152" s="92"/>
    </row>
    <row r="4153" customHeight="1" spans="1:27">
      <c r="A4153" s="62">
        <v>41</v>
      </c>
      <c r="B4153" s="91">
        <v>4191</v>
      </c>
      <c r="C4153" s="156" t="s">
        <v>8396</v>
      </c>
      <c r="D4153" s="156" t="s">
        <v>8374</v>
      </c>
      <c r="E4153" s="156" t="s">
        <v>3606</v>
      </c>
      <c r="F4153" s="156" t="s">
        <v>34</v>
      </c>
      <c r="G4153" s="157" t="s">
        <v>8397</v>
      </c>
      <c r="H4153" s="68">
        <v>162.3</v>
      </c>
      <c r="I4153" s="68">
        <v>53.2</v>
      </c>
      <c r="J4153" s="71">
        <f>IF(F4153="女",IF(H4153=0,0,VLOOKUP(I4153/(H4153*H4153/10000),标准!M$108:N$112,2,TRUE)),IF(H4153=0,0,VLOOKUP(I4153/(H4153*H4153/10000),标准!M$74:N$78,2,TRUE)))</f>
        <v>100</v>
      </c>
      <c r="K4153" s="72">
        <v>2963</v>
      </c>
      <c r="L4153" s="71">
        <f>IF(A4153&lt;43,IF(F4153="女",VLOOKUP(K4153,标准!K$108:L$128,2,TRUE),VLOOKUP(K4153,标准!K$74:L$94,2,TRUE)),IF(F4153="女",VLOOKUP(K4153,标准!K$39:L$59,2,TRUE),VLOOKUP(K4153,标准!K$3:L$23,2,TRUE)))</f>
        <v>78</v>
      </c>
      <c r="M4153" s="68">
        <v>15</v>
      </c>
      <c r="N4153" s="71">
        <f>IF(M4153="",0,IF(A4153&lt;43,IF(F4153="女",VLOOKUP(M4153,标准!C$108:D$128,2,TRUE),VLOOKUP(M4153,标准!C$74:D$94,2,TRUE)),IF(F4153="女",VLOOKUP(M4153,标准!C$39:D$59,2,TRUE),VLOOKUP(M4153,标准!C$3:D$23,2,TRUE))))</f>
        <v>72</v>
      </c>
      <c r="O4153" s="115">
        <v>190</v>
      </c>
      <c r="P4153" s="71">
        <f>IF(A4153&lt;43,IF(F4153="女",VLOOKUP(O4153/100,标准!E$108:F$128,2,TRUE),VLOOKUP(O4153/100,标准!E$74:F$94,2,TRUE)),IF(F4153="女",VLOOKUP(O4153/100,标准!E$39:F$59,2,TRUE),VLOOKUP(O4153/100,标准!E$3:F$23,2,TRUE)))</f>
        <v>85</v>
      </c>
      <c r="Q4153" s="81">
        <v>3.57</v>
      </c>
      <c r="R4153" s="71">
        <f>IF(Q4153=0,0,IF(A4153&lt;43,IF(F4153="女",IF(Q4153="",0,VLOOKUP(Q4153,标准!I$108:J$138,2,TRUE)),IF(Q4153="",0,VLOOKUP(Q4153,标准!I$74:J$104,2,TRUE))),IF(F4153="女",IF(Q4153="",0,VLOOKUP(Q4153,标准!I$39:J$69,2,TRUE)),IF(Q4153="",0,VLOOKUP(Q4153,标准!I$3:J$33,2,TRUE)))))</f>
        <v>74</v>
      </c>
      <c r="S4153" s="76">
        <v>44</v>
      </c>
      <c r="T4153" s="71">
        <f>IF(A4153&lt;43,IF(F4153="女",VLOOKUP(S4153,标准!G$108:H$138,2,TRUE),VLOOKUP(S4153,标准!G$74:H$99,2,TRUE)),IF(F4153="女",VLOOKUP(S4153,标准!G$39:H$69,2,TRUE),VLOOKUP(S4153,标准!G$3:H$28,2,TRUE)))</f>
        <v>78</v>
      </c>
      <c r="U4153" s="88">
        <v>9.5</v>
      </c>
      <c r="V4153" s="71">
        <f>IF(U4153=0,0,IF(A4153&lt;43,IF(F4153="女",IF(U4153="",0,VLOOKUP(U4153,标准!A$108:B$128,2,TRUE)),IF(U4153="",0,VLOOKUP(U4153,标准!A$74:B$94,2,TRUE))),IF(F4153="女",IF(U4153="",0,VLOOKUP(U4153,标准!A$39:B$59,2,TRUE)),IF(U4153="",0,VLOOKUP(U4153,标准!A$3:B$23,2,TRUE)))))</f>
        <v>68</v>
      </c>
      <c r="W4153" s="86">
        <f t="shared" si="64"/>
        <v>78.6</v>
      </c>
      <c r="X4153" s="87">
        <v>3.7</v>
      </c>
      <c r="Y4153" s="87">
        <v>3.7</v>
      </c>
      <c r="Z4153" s="91"/>
      <c r="AA4153" s="92"/>
    </row>
    <row r="4154" customHeight="1" spans="1:27">
      <c r="A4154" s="62">
        <v>41</v>
      </c>
      <c r="B4154" s="91">
        <v>4192</v>
      </c>
      <c r="C4154" s="156" t="s">
        <v>8398</v>
      </c>
      <c r="D4154" s="156" t="s">
        <v>8374</v>
      </c>
      <c r="E4154" s="156" t="s">
        <v>3606</v>
      </c>
      <c r="F4154" s="156" t="s">
        <v>34</v>
      </c>
      <c r="G4154" s="157" t="s">
        <v>8399</v>
      </c>
      <c r="H4154" s="68">
        <v>160.9</v>
      </c>
      <c r="I4154" s="68">
        <v>54.1</v>
      </c>
      <c r="J4154" s="71">
        <f>IF(F4154="女",IF(H4154=0,0,VLOOKUP(I4154/(H4154*H4154/10000),标准!M$108:N$112,2,TRUE)),IF(H4154=0,0,VLOOKUP(I4154/(H4154*H4154/10000),标准!M$74:N$78,2,TRUE)))</f>
        <v>100</v>
      </c>
      <c r="K4154" s="72">
        <v>2652</v>
      </c>
      <c r="L4154" s="71">
        <f>IF(A4154&lt;43,IF(F4154="女",VLOOKUP(K4154,标准!K$108:L$128,2,TRUE),VLOOKUP(K4154,标准!K$74:L$94,2,TRUE)),IF(F4154="女",VLOOKUP(K4154,标准!K$39:L$59,2,TRUE),VLOOKUP(K4154,标准!K$3:L$23,2,TRUE)))</f>
        <v>72</v>
      </c>
      <c r="M4154" s="68">
        <v>10</v>
      </c>
      <c r="N4154" s="71">
        <f>IF(M4154="",0,IF(A4154&lt;43,IF(F4154="女",VLOOKUP(M4154,标准!C$108:D$128,2,TRUE),VLOOKUP(M4154,标准!C$74:D$94,2,TRUE)),IF(F4154="女",VLOOKUP(M4154,标准!C$39:D$59,2,TRUE),VLOOKUP(M4154,标准!C$3:D$23,2,TRUE))))</f>
        <v>66</v>
      </c>
      <c r="O4154" s="115">
        <v>183</v>
      </c>
      <c r="P4154" s="71">
        <f>IF(A4154&lt;43,IF(F4154="女",VLOOKUP(O4154/100,标准!E$108:F$128,2,TRUE),VLOOKUP(O4154/100,标准!E$74:F$94,2,TRUE)),IF(F4154="女",VLOOKUP(O4154/100,标准!E$39:F$59,2,TRUE),VLOOKUP(O4154/100,标准!E$3:F$23,2,TRUE)))</f>
        <v>80</v>
      </c>
      <c r="Q4154" s="81">
        <v>3.56</v>
      </c>
      <c r="R4154" s="71">
        <f>IF(Q4154=0,0,IF(A4154&lt;43,IF(F4154="女",IF(Q4154="",0,VLOOKUP(Q4154,标准!I$108:J$138,2,TRUE)),IF(Q4154="",0,VLOOKUP(Q4154,标准!I$74:J$104,2,TRUE))),IF(F4154="女",IF(Q4154="",0,VLOOKUP(Q4154,标准!I$39:J$69,2,TRUE)),IF(Q4154="",0,VLOOKUP(Q4154,标准!I$3:J$33,2,TRUE)))))</f>
        <v>74</v>
      </c>
      <c r="S4154" s="76">
        <v>30</v>
      </c>
      <c r="T4154" s="71">
        <f>IF(A4154&lt;43,IF(F4154="女",VLOOKUP(S4154,标准!G$108:H$138,2,TRUE),VLOOKUP(S4154,标准!G$74:H$99,2,TRUE)),IF(F4154="女",VLOOKUP(S4154,标准!G$39:H$69,2,TRUE),VLOOKUP(S4154,标准!G$3:H$28,2,TRUE)))</f>
        <v>64</v>
      </c>
      <c r="U4154" s="88">
        <v>9.6</v>
      </c>
      <c r="V4154" s="71">
        <f>IF(U4154=0,0,IF(A4154&lt;43,IF(F4154="女",IF(U4154="",0,VLOOKUP(U4154,标准!A$108:B$128,2,TRUE)),IF(U4154="",0,VLOOKUP(U4154,标准!A$74:B$94,2,TRUE))),IF(F4154="女",IF(U4154="",0,VLOOKUP(U4154,标准!A$39:B$59,2,TRUE)),IF(U4154="",0,VLOOKUP(U4154,标准!A$3:B$23,2,TRUE)))))</f>
        <v>66</v>
      </c>
      <c r="W4154" s="86">
        <f t="shared" si="64"/>
        <v>74.8</v>
      </c>
      <c r="X4154" s="87"/>
      <c r="Y4154" s="87"/>
      <c r="Z4154" s="91"/>
      <c r="AA4154" s="92"/>
    </row>
    <row r="4155" customHeight="1" spans="1:27">
      <c r="A4155" s="62">
        <v>41</v>
      </c>
      <c r="B4155" s="91">
        <v>4193</v>
      </c>
      <c r="C4155" s="156" t="s">
        <v>8400</v>
      </c>
      <c r="D4155" s="156" t="s">
        <v>8374</v>
      </c>
      <c r="E4155" s="156" t="s">
        <v>3606</v>
      </c>
      <c r="F4155" s="156" t="s">
        <v>30</v>
      </c>
      <c r="G4155" s="157" t="s">
        <v>8401</v>
      </c>
      <c r="H4155" s="68">
        <v>178.5</v>
      </c>
      <c r="I4155" s="68">
        <v>57.8</v>
      </c>
      <c r="J4155" s="71">
        <f>IF(F4155="女",IF(H4155=0,0,VLOOKUP(I4155/(H4155*H4155/10000),标准!M$108:N$112,2,TRUE)),IF(H4155=0,0,VLOOKUP(I4155/(H4155*H4155/10000),标准!M$74:N$78,2,TRUE)))</f>
        <v>100</v>
      </c>
      <c r="K4155" s="72">
        <v>5378</v>
      </c>
      <c r="L4155" s="71">
        <f>IF(A4155&lt;43,IF(F4155="女",VLOOKUP(K4155,标准!K$108:L$128,2,TRUE),VLOOKUP(K4155,标准!K$74:L$94,2,TRUE)),IF(F4155="女",VLOOKUP(K4155,标准!K$39:L$59,2,TRUE),VLOOKUP(K4155,标准!K$3:L$23,2,TRUE)))</f>
        <v>100</v>
      </c>
      <c r="M4155" s="68">
        <v>8.1</v>
      </c>
      <c r="N4155" s="71">
        <f>IF(M4155="",0,IF(A4155&lt;43,IF(F4155="女",VLOOKUP(M4155,标准!C$108:D$128,2,TRUE),VLOOKUP(M4155,标准!C$74:D$94,2,TRUE)),IF(F4155="女",VLOOKUP(M4155,标准!C$39:D$59,2,TRUE),VLOOKUP(M4155,标准!C$3:D$23,2,TRUE))))</f>
        <v>66</v>
      </c>
      <c r="O4155" s="115">
        <v>240</v>
      </c>
      <c r="P4155" s="71">
        <f>IF(A4155&lt;43,IF(F4155="女",VLOOKUP(O4155/100,标准!E$108:F$128,2,TRUE),VLOOKUP(O4155/100,标准!E$74:F$94,2,TRUE)),IF(F4155="女",VLOOKUP(O4155/100,标准!E$39:F$59,2,TRUE),VLOOKUP(O4155/100,标准!E$3:F$23,2,TRUE)))</f>
        <v>76</v>
      </c>
      <c r="Q4155" s="81">
        <v>4.44</v>
      </c>
      <c r="R4155" s="71">
        <f>IF(Q4155=0,0,IF(A4155&lt;43,IF(F4155="女",IF(Q4155="",0,VLOOKUP(Q4155,标准!I$108:J$138,2,TRUE)),IF(Q4155="",0,VLOOKUP(Q4155,标准!I$74:J$104,2,TRUE))),IF(F4155="女",IF(Q4155="",0,VLOOKUP(Q4155,标准!I$39:J$69,2,TRUE)),IF(Q4155="",0,VLOOKUP(Q4155,标准!I$3:J$33,2,TRUE)))))</f>
        <v>50</v>
      </c>
      <c r="S4155" s="76">
        <v>5</v>
      </c>
      <c r="T4155" s="71">
        <f>IF(A4155&lt;43,IF(F4155="女",VLOOKUP(S4155,标准!G$108:H$138,2,TRUE),VLOOKUP(S4155,标准!G$74:H$99,2,TRUE)),IF(F4155="女",VLOOKUP(S4155,标准!G$39:H$69,2,TRUE),VLOOKUP(S4155,标准!G$3:H$28,2,TRUE)))</f>
        <v>10</v>
      </c>
      <c r="U4155" s="88">
        <v>7.1</v>
      </c>
      <c r="V4155" s="71">
        <f>IF(U4155=0,0,IF(A4155&lt;43,IF(F4155="女",IF(U4155="",0,VLOOKUP(U4155,标准!A$108:B$128,2,TRUE)),IF(U4155="",0,VLOOKUP(U4155,标准!A$74:B$94,2,TRUE))),IF(F4155="女",IF(U4155="",0,VLOOKUP(U4155,标准!A$39:B$59,2,TRUE)),IF(U4155="",0,VLOOKUP(U4155,标准!A$3:B$23,2,TRUE)))))</f>
        <v>80</v>
      </c>
      <c r="W4155" s="86">
        <f t="shared" si="64"/>
        <v>71.2</v>
      </c>
      <c r="X4155" s="87">
        <v>4</v>
      </c>
      <c r="Y4155" s="87">
        <v>4</v>
      </c>
      <c r="Z4155" s="91"/>
      <c r="AA4155" s="92"/>
    </row>
    <row r="4156" customHeight="1" spans="1:27">
      <c r="A4156" s="62">
        <v>41</v>
      </c>
      <c r="B4156" s="91">
        <v>4194</v>
      </c>
      <c r="C4156" s="156" t="s">
        <v>8282</v>
      </c>
      <c r="D4156" s="156" t="s">
        <v>8374</v>
      </c>
      <c r="E4156" s="156" t="s">
        <v>3606</v>
      </c>
      <c r="F4156" s="156" t="s">
        <v>30</v>
      </c>
      <c r="G4156" s="157" t="s">
        <v>8402</v>
      </c>
      <c r="H4156" s="68">
        <v>173.2</v>
      </c>
      <c r="I4156" s="68">
        <v>64.9</v>
      </c>
      <c r="J4156" s="71">
        <f>IF(F4156="女",IF(H4156=0,0,VLOOKUP(I4156/(H4156*H4156/10000),标准!M$108:N$112,2,TRUE)),IF(H4156=0,0,VLOOKUP(I4156/(H4156*H4156/10000),标准!M$74:N$78,2,TRUE)))</f>
        <v>100</v>
      </c>
      <c r="K4156" s="72">
        <v>4014</v>
      </c>
      <c r="L4156" s="71">
        <f>IF(A4156&lt;43,IF(F4156="女",VLOOKUP(K4156,标准!K$108:L$128,2,TRUE),VLOOKUP(K4156,标准!K$74:L$94,2,TRUE)),IF(F4156="女",VLOOKUP(K4156,标准!K$39:L$59,2,TRUE),VLOOKUP(K4156,标准!K$3:L$23,2,TRUE)))</f>
        <v>74</v>
      </c>
      <c r="M4156" s="68">
        <v>16</v>
      </c>
      <c r="N4156" s="71">
        <f>IF(M4156="",0,IF(A4156&lt;43,IF(F4156="女",VLOOKUP(M4156,标准!C$108:D$128,2,TRUE),VLOOKUP(M4156,标准!C$74:D$94,2,TRUE)),IF(F4156="女",VLOOKUP(M4156,标准!C$39:D$59,2,TRUE),VLOOKUP(M4156,标准!C$3:D$23,2,TRUE))))</f>
        <v>76</v>
      </c>
      <c r="O4156" s="121">
        <v>226</v>
      </c>
      <c r="P4156" s="71">
        <f>IF(A4156&lt;43,IF(F4156="女",VLOOKUP(O4156/100,标准!E$108:F$128,2,TRUE),VLOOKUP(O4156/100,标准!E$74:F$94,2,TRUE)),IF(F4156="女",VLOOKUP(O4156/100,标准!E$39:F$59,2,TRUE),VLOOKUP(O4156/100,标准!E$3:F$23,2,TRUE)))</f>
        <v>68</v>
      </c>
      <c r="Q4156" s="112">
        <v>3.59</v>
      </c>
      <c r="R4156" s="71">
        <f>IF(Q4156=0,0,IF(A4156&lt;43,IF(F4156="女",IF(Q4156="",0,VLOOKUP(Q4156,标准!I$108:J$138,2,TRUE)),IF(Q4156="",0,VLOOKUP(Q4156,标准!I$74:J$104,2,TRUE))),IF(F4156="女",IF(Q4156="",0,VLOOKUP(Q4156,标准!I$39:J$69,2,TRUE)),IF(Q4156="",0,VLOOKUP(Q4156,标准!I$3:J$33,2,TRUE)))))</f>
        <v>72</v>
      </c>
      <c r="S4156" s="62">
        <v>10</v>
      </c>
      <c r="T4156" s="71">
        <f>IF(A4156&lt;43,IF(F4156="女",VLOOKUP(S4156,标准!G$108:H$138,2,TRUE),VLOOKUP(S4156,标准!G$74:H$99,2,TRUE)),IF(F4156="女",VLOOKUP(S4156,标准!G$39:H$69,2,TRUE),VLOOKUP(S4156,标准!G$3:H$28,2,TRUE)))</f>
        <v>60</v>
      </c>
      <c r="U4156" s="114">
        <v>7.1</v>
      </c>
      <c r="V4156" s="71">
        <f>IF(U4156=0,0,IF(A4156&lt;43,IF(F4156="女",IF(U4156="",0,VLOOKUP(U4156,标准!A$108:B$128,2,TRUE)),IF(U4156="",0,VLOOKUP(U4156,标准!A$74:B$94,2,TRUE))),IF(F4156="女",IF(U4156="",0,VLOOKUP(U4156,标准!A$39:B$59,2,TRUE)),IF(U4156="",0,VLOOKUP(U4156,标准!A$3:B$23,2,TRUE)))))</f>
        <v>80</v>
      </c>
      <c r="W4156" s="86">
        <f t="shared" si="64"/>
        <v>76.9</v>
      </c>
      <c r="X4156" s="87">
        <v>3.7</v>
      </c>
      <c r="Y4156" s="87">
        <v>3.7</v>
      </c>
      <c r="Z4156" s="91"/>
      <c r="AA4156" s="92"/>
    </row>
    <row r="4157" customHeight="1" spans="1:27">
      <c r="A4157" s="62">
        <v>41</v>
      </c>
      <c r="B4157" s="91">
        <v>4195</v>
      </c>
      <c r="C4157" s="156" t="s">
        <v>8403</v>
      </c>
      <c r="D4157" s="156" t="s">
        <v>8374</v>
      </c>
      <c r="E4157" s="156" t="s">
        <v>3606</v>
      </c>
      <c r="F4157" s="156" t="s">
        <v>34</v>
      </c>
      <c r="G4157" s="157" t="s">
        <v>8404</v>
      </c>
      <c r="H4157" s="68">
        <v>163.3</v>
      </c>
      <c r="I4157" s="68">
        <v>52.6</v>
      </c>
      <c r="J4157" s="71">
        <f>IF(F4157="女",IF(H4157=0,0,VLOOKUP(I4157/(H4157*H4157/10000),标准!M$108:N$112,2,TRUE)),IF(H4157=0,0,VLOOKUP(I4157/(H4157*H4157/10000),标准!M$74:N$78,2,TRUE)))</f>
        <v>100</v>
      </c>
      <c r="K4157" s="72">
        <v>3400</v>
      </c>
      <c r="L4157" s="71">
        <f>IF(A4157&lt;43,IF(F4157="女",VLOOKUP(K4157,标准!K$108:L$128,2,TRUE),VLOOKUP(K4157,标准!K$74:L$94,2,TRUE)),IF(F4157="女",VLOOKUP(K4157,标准!K$39:L$59,2,TRUE),VLOOKUP(K4157,标准!K$3:L$23,2,TRUE)))</f>
        <v>100</v>
      </c>
      <c r="M4157" s="68">
        <v>21</v>
      </c>
      <c r="N4157" s="71">
        <f>IF(M4157="",0,IF(A4157&lt;43,IF(F4157="女",VLOOKUP(M4157,标准!C$108:D$128,2,TRUE),VLOOKUP(M4157,标准!C$74:D$94,2,TRUE)),IF(F4157="女",VLOOKUP(M4157,标准!C$39:D$59,2,TRUE),VLOOKUP(M4157,标准!C$3:D$23,2,TRUE))))</f>
        <v>85</v>
      </c>
      <c r="O4157" s="115">
        <v>181</v>
      </c>
      <c r="P4157" s="71">
        <f>IF(A4157&lt;43,IF(F4157="女",VLOOKUP(O4157/100,标准!E$108:F$128,2,TRUE),VLOOKUP(O4157/100,标准!E$74:F$94,2,TRUE)),IF(F4157="女",VLOOKUP(O4157/100,标准!E$39:F$59,2,TRUE),VLOOKUP(O4157/100,标准!E$3:F$23,2,TRUE)))</f>
        <v>80</v>
      </c>
      <c r="Q4157" s="81">
        <v>3.55</v>
      </c>
      <c r="R4157" s="71">
        <f>IF(Q4157=0,0,IF(A4157&lt;43,IF(F4157="女",IF(Q4157="",0,VLOOKUP(Q4157,标准!I$108:J$138,2,TRUE)),IF(Q4157="",0,VLOOKUP(Q4157,标准!I$74:J$104,2,TRUE))),IF(F4157="女",IF(Q4157="",0,VLOOKUP(Q4157,标准!I$39:J$69,2,TRUE)),IF(Q4157="",0,VLOOKUP(Q4157,标准!I$3:J$33,2,TRUE)))))</f>
        <v>74</v>
      </c>
      <c r="S4157" s="76">
        <v>36</v>
      </c>
      <c r="T4157" s="71">
        <f>IF(A4157&lt;43,IF(F4157="女",VLOOKUP(S4157,标准!G$108:H$138,2,TRUE),VLOOKUP(S4157,标准!G$74:H$99,2,TRUE)),IF(F4157="女",VLOOKUP(S4157,标准!G$39:H$69,2,TRUE),VLOOKUP(S4157,标准!G$3:H$28,2,TRUE)))</f>
        <v>70</v>
      </c>
      <c r="U4157" s="88">
        <v>8.2</v>
      </c>
      <c r="V4157" s="71">
        <f>IF(U4157=0,0,IF(A4157&lt;43,IF(F4157="女",IF(U4157="",0,VLOOKUP(U4157,标准!A$108:B$128,2,TRUE)),IF(U4157="",0,VLOOKUP(U4157,标准!A$74:B$94,2,TRUE))),IF(F4157="女",IF(U4157="",0,VLOOKUP(U4157,标准!A$39:B$59,2,TRUE)),IF(U4157="",0,VLOOKUP(U4157,标准!A$3:B$23,2,TRUE)))))</f>
        <v>80</v>
      </c>
      <c r="W4157" s="86">
        <f t="shared" si="64"/>
        <v>84.3</v>
      </c>
      <c r="X4157" s="87">
        <v>4.3</v>
      </c>
      <c r="Y4157" s="87">
        <v>4.2</v>
      </c>
      <c r="Z4157" s="91"/>
      <c r="AA4157" s="92"/>
    </row>
    <row r="4158" customHeight="1" spans="1:27">
      <c r="A4158" s="62">
        <v>41</v>
      </c>
      <c r="B4158" s="91">
        <v>4196</v>
      </c>
      <c r="C4158" s="156" t="s">
        <v>8405</v>
      </c>
      <c r="D4158" s="156" t="s">
        <v>8406</v>
      </c>
      <c r="E4158" s="156" t="s">
        <v>3606</v>
      </c>
      <c r="F4158" s="156" t="s">
        <v>30</v>
      </c>
      <c r="G4158" s="157" t="s">
        <v>8407</v>
      </c>
      <c r="H4158" s="68">
        <v>176.5</v>
      </c>
      <c r="I4158" s="68">
        <v>62</v>
      </c>
      <c r="J4158" s="71">
        <f>IF(F4158="女",IF(H4158=0,0,VLOOKUP(I4158/(H4158*H4158/10000),标准!M$108:N$112,2,TRUE)),IF(H4158=0,0,VLOOKUP(I4158/(H4158*H4158/10000),标准!M$74:N$78,2,TRUE)))</f>
        <v>100</v>
      </c>
      <c r="K4158" s="72">
        <v>4714</v>
      </c>
      <c r="L4158" s="71">
        <f>IF(A4158&lt;43,IF(F4158="女",VLOOKUP(K4158,标准!K$108:L$128,2,TRUE),VLOOKUP(K4158,标准!K$74:L$94,2,TRUE)),IF(F4158="女",VLOOKUP(K4158,标准!K$39:L$59,2,TRUE),VLOOKUP(K4158,标准!K$3:L$23,2,TRUE)))</f>
        <v>85</v>
      </c>
      <c r="M4158" s="68">
        <v>16.5</v>
      </c>
      <c r="N4158" s="71">
        <f>IF(M4158="",0,IF(A4158&lt;43,IF(F4158="女",VLOOKUP(M4158,标准!C$108:D$128,2,TRUE),VLOOKUP(M4158,标准!C$74:D$94,2,TRUE)),IF(F4158="女",VLOOKUP(M4158,标准!C$39:D$59,2,TRUE),VLOOKUP(M4158,标准!C$3:D$23,2,TRUE))))</f>
        <v>78</v>
      </c>
      <c r="O4158" s="77">
        <v>252</v>
      </c>
      <c r="P4158" s="71">
        <f>IF(A4158&lt;43,IF(F4158="女",VLOOKUP(O4158/100,标准!E$108:F$128,2,TRUE),VLOOKUP(O4158/100,标准!E$74:F$94,2,TRUE)),IF(F4158="女",VLOOKUP(O4158/100,标准!E$39:F$59,2,TRUE),VLOOKUP(O4158/100,标准!E$3:F$23,2,TRUE)))</f>
        <v>80</v>
      </c>
      <c r="Q4158" s="81">
        <v>4.39</v>
      </c>
      <c r="R4158" s="71">
        <f>IF(Q4158=0,0,IF(A4158&lt;43,IF(F4158="女",IF(Q4158="",0,VLOOKUP(Q4158,标准!I$108:J$138,2,TRUE)),IF(Q4158="",0,VLOOKUP(Q4158,标准!I$74:J$104,2,TRUE))),IF(F4158="女",IF(Q4158="",0,VLOOKUP(Q4158,标准!I$39:J$69,2,TRUE)),IF(Q4158="",0,VLOOKUP(Q4158,标准!I$3:J$33,2,TRUE)))))</f>
        <v>50</v>
      </c>
      <c r="S4158" s="76">
        <v>10</v>
      </c>
      <c r="T4158" s="71">
        <f>IF(A4158&lt;43,IF(F4158="女",VLOOKUP(S4158,标准!G$108:H$138,2,TRUE),VLOOKUP(S4158,标准!G$74:H$99,2,TRUE)),IF(F4158="女",VLOOKUP(S4158,标准!G$39:H$69,2,TRUE),VLOOKUP(S4158,标准!G$3:H$28,2,TRUE)))</f>
        <v>60</v>
      </c>
      <c r="U4158" s="88">
        <v>6.9</v>
      </c>
      <c r="V4158" s="71">
        <f>IF(U4158=0,0,IF(A4158&lt;43,IF(F4158="女",IF(U4158="",0,VLOOKUP(U4158,标准!A$108:B$128,2,TRUE)),IF(U4158="",0,VLOOKUP(U4158,标准!A$74:B$94,2,TRUE))),IF(F4158="女",IF(U4158="",0,VLOOKUP(U4158,标准!A$39:B$59,2,TRUE)),IF(U4158="",0,VLOOKUP(U4158,标准!A$3:B$23,2,TRUE)))))</f>
        <v>90</v>
      </c>
      <c r="W4158" s="86">
        <f t="shared" si="64"/>
        <v>77.55</v>
      </c>
      <c r="X4158" s="87"/>
      <c r="Y4158" s="87"/>
      <c r="Z4158" s="91"/>
      <c r="AA4158" s="92"/>
    </row>
    <row r="4159" customHeight="1" spans="1:27">
      <c r="A4159" s="62">
        <v>41</v>
      </c>
      <c r="B4159" s="91">
        <v>4197</v>
      </c>
      <c r="C4159" s="156" t="s">
        <v>8408</v>
      </c>
      <c r="D4159" s="156" t="s">
        <v>8406</v>
      </c>
      <c r="E4159" s="156" t="s">
        <v>3606</v>
      </c>
      <c r="F4159" s="156" t="s">
        <v>34</v>
      </c>
      <c r="G4159" s="157" t="s">
        <v>8409</v>
      </c>
      <c r="H4159" s="68">
        <v>165</v>
      </c>
      <c r="I4159" s="68">
        <v>61.2</v>
      </c>
      <c r="J4159" s="71">
        <f>IF(F4159="女",IF(H4159=0,0,VLOOKUP(I4159/(H4159*H4159/10000),标准!M$108:N$112,2,TRUE)),IF(H4159=0,0,VLOOKUP(I4159/(H4159*H4159/10000),标准!M$74:N$78,2,TRUE)))</f>
        <v>100</v>
      </c>
      <c r="K4159" s="72">
        <v>3560</v>
      </c>
      <c r="L4159" s="71">
        <f>IF(A4159&lt;43,IF(F4159="女",VLOOKUP(K4159,标准!K$108:L$128,2,TRUE),VLOOKUP(K4159,标准!K$74:L$94,2,TRUE)),IF(F4159="女",VLOOKUP(K4159,标准!K$39:L$59,2,TRUE),VLOOKUP(K4159,标准!K$3:L$23,2,TRUE)))</f>
        <v>100</v>
      </c>
      <c r="M4159" s="68">
        <v>16.1</v>
      </c>
      <c r="N4159" s="71">
        <f>IF(M4159="",0,IF(A4159&lt;43,IF(F4159="女",VLOOKUP(M4159,标准!C$108:D$128,2,TRUE),VLOOKUP(M4159,标准!C$74:D$94,2,TRUE)),IF(F4159="女",VLOOKUP(M4159,标准!C$39:D$59,2,TRUE),VLOOKUP(M4159,标准!C$3:D$23,2,TRUE))))</f>
        <v>74</v>
      </c>
      <c r="O4159" s="121">
        <v>192</v>
      </c>
      <c r="P4159" s="71">
        <f>IF(A4159&lt;43,IF(F4159="女",VLOOKUP(O4159/100,标准!E$108:F$128,2,TRUE),VLOOKUP(O4159/100,标准!E$74:F$94,2,TRUE)),IF(F4159="女",VLOOKUP(O4159/100,标准!E$39:F$59,2,TRUE),VLOOKUP(O4159/100,标准!E$3:F$23,2,TRUE)))</f>
        <v>85</v>
      </c>
      <c r="Q4159" s="112">
        <v>4.25</v>
      </c>
      <c r="R4159" s="71">
        <f>IF(Q4159=0,0,IF(A4159&lt;43,IF(F4159="女",IF(Q4159="",0,VLOOKUP(Q4159,标准!I$108:J$138,2,TRUE)),IF(Q4159="",0,VLOOKUP(Q4159,标准!I$74:J$104,2,TRUE))),IF(F4159="女",IF(Q4159="",0,VLOOKUP(Q4159,标准!I$39:J$69,2,TRUE)),IF(Q4159="",0,VLOOKUP(Q4159,标准!I$3:J$33,2,TRUE)))))</f>
        <v>62</v>
      </c>
      <c r="S4159" s="139">
        <v>46</v>
      </c>
      <c r="T4159" s="71">
        <f>IF(A4159&lt;43,IF(F4159="女",VLOOKUP(S4159,标准!G$108:H$138,2,TRUE),VLOOKUP(S4159,标准!G$74:H$99,2,TRUE)),IF(F4159="女",VLOOKUP(S4159,标准!G$39:H$69,2,TRUE),VLOOKUP(S4159,标准!G$3:H$28,2,TRUE)))</f>
        <v>80</v>
      </c>
      <c r="U4159" s="114">
        <v>9.1</v>
      </c>
      <c r="V4159" s="71">
        <f>IF(U4159=0,0,IF(A4159&lt;43,IF(F4159="女",IF(U4159="",0,VLOOKUP(U4159,标准!A$108:B$128,2,TRUE)),IF(U4159="",0,VLOOKUP(U4159,标准!A$74:B$94,2,TRUE))),IF(F4159="女",IF(U4159="",0,VLOOKUP(U4159,标准!A$39:B$59,2,TRUE)),IF(U4159="",0,VLOOKUP(U4159,标准!A$3:B$23,2,TRUE)))))</f>
        <v>72</v>
      </c>
      <c r="W4159" s="86">
        <f t="shared" si="64"/>
        <v>80.7</v>
      </c>
      <c r="X4159" s="87">
        <v>4.5</v>
      </c>
      <c r="Y4159" s="87">
        <v>4.3</v>
      </c>
      <c r="Z4159" s="91"/>
      <c r="AA4159" s="92"/>
    </row>
    <row r="4160" customHeight="1" spans="1:27">
      <c r="A4160" s="62">
        <v>41</v>
      </c>
      <c r="B4160" s="91">
        <v>4198</v>
      </c>
      <c r="C4160" s="156" t="s">
        <v>8410</v>
      </c>
      <c r="D4160" s="156" t="s">
        <v>8406</v>
      </c>
      <c r="E4160" s="156" t="s">
        <v>3606</v>
      </c>
      <c r="F4160" s="156" t="s">
        <v>30</v>
      </c>
      <c r="G4160" s="157" t="s">
        <v>8411</v>
      </c>
      <c r="H4160" s="68">
        <v>169</v>
      </c>
      <c r="I4160" s="68">
        <v>64.9</v>
      </c>
      <c r="J4160" s="71">
        <f>IF(F4160="女",IF(H4160=0,0,VLOOKUP(I4160/(H4160*H4160/10000),标准!M$108:N$112,2,TRUE)),IF(H4160=0,0,VLOOKUP(I4160/(H4160*H4160/10000),标准!M$74:N$78,2,TRUE)))</f>
        <v>100</v>
      </c>
      <c r="K4160" s="72">
        <v>4554</v>
      </c>
      <c r="L4160" s="71">
        <f>IF(A4160&lt;43,IF(F4160="女",VLOOKUP(K4160,标准!K$108:L$128,2,TRUE),VLOOKUP(K4160,标准!K$74:L$94,2,TRUE)),IF(F4160="女",VLOOKUP(K4160,标准!K$39:L$59,2,TRUE),VLOOKUP(K4160,标准!K$3:L$23,2,TRUE)))</f>
        <v>85</v>
      </c>
      <c r="M4160" s="68">
        <v>12.5</v>
      </c>
      <c r="N4160" s="71">
        <f>IF(M4160="",0,IF(A4160&lt;43,IF(F4160="女",VLOOKUP(M4160,标准!C$108:D$128,2,TRUE),VLOOKUP(M4160,标准!C$74:D$94,2,TRUE)),IF(F4160="女",VLOOKUP(M4160,标准!C$39:D$59,2,TRUE),VLOOKUP(M4160,标准!C$3:D$23,2,TRUE))))</f>
        <v>72</v>
      </c>
      <c r="O4160" s="77">
        <v>242</v>
      </c>
      <c r="P4160" s="71">
        <f>IF(A4160&lt;43,IF(F4160="女",VLOOKUP(O4160/100,标准!E$108:F$128,2,TRUE),VLOOKUP(O4160/100,标准!E$74:F$94,2,TRUE)),IF(F4160="女",VLOOKUP(O4160/100,标准!E$39:F$59,2,TRUE),VLOOKUP(O4160/100,标准!E$3:F$23,2,TRUE)))</f>
        <v>76</v>
      </c>
      <c r="Q4160" s="81">
        <v>4.44</v>
      </c>
      <c r="R4160" s="71">
        <f>IF(Q4160=0,0,IF(A4160&lt;43,IF(F4160="女",IF(Q4160="",0,VLOOKUP(Q4160,标准!I$108:J$138,2,TRUE)),IF(Q4160="",0,VLOOKUP(Q4160,标准!I$74:J$104,2,TRUE))),IF(F4160="女",IF(Q4160="",0,VLOOKUP(Q4160,标准!I$39:J$69,2,TRUE)),IF(Q4160="",0,VLOOKUP(Q4160,标准!I$3:J$33,2,TRUE)))))</f>
        <v>50</v>
      </c>
      <c r="S4160" s="76">
        <v>3</v>
      </c>
      <c r="T4160" s="71">
        <f>IF(A4160&lt;43,IF(F4160="女",VLOOKUP(S4160,标准!G$108:H$138,2,TRUE),VLOOKUP(S4160,标准!G$74:H$99,2,TRUE)),IF(F4160="女",VLOOKUP(S4160,标准!G$39:H$69,2,TRUE),VLOOKUP(S4160,标准!G$3:H$28,2,TRUE)))</f>
        <v>0</v>
      </c>
      <c r="U4160" s="88">
        <v>7.8</v>
      </c>
      <c r="V4160" s="71">
        <f>IF(U4160=0,0,IF(A4160&lt;43,IF(F4160="女",IF(U4160="",0,VLOOKUP(U4160,标准!A$108:B$128,2,TRUE)),IF(U4160="",0,VLOOKUP(U4160,标准!A$74:B$94,2,TRUE))),IF(F4160="女",IF(U4160="",0,VLOOKUP(U4160,标准!A$39:B$59,2,TRUE)),IF(U4160="",0,VLOOKUP(U4160,标准!A$3:B$23,2,TRUE)))))</f>
        <v>72</v>
      </c>
      <c r="W4160" s="86">
        <f t="shared" si="64"/>
        <v>66.95</v>
      </c>
      <c r="X4160" s="87">
        <v>4.1</v>
      </c>
      <c r="Y4160" s="87">
        <v>4.3</v>
      </c>
      <c r="Z4160" s="91"/>
      <c r="AA4160" s="92"/>
    </row>
    <row r="4161" customHeight="1" spans="1:27">
      <c r="A4161" s="62">
        <v>41</v>
      </c>
      <c r="B4161" s="91">
        <v>4199</v>
      </c>
      <c r="C4161" s="156" t="s">
        <v>8412</v>
      </c>
      <c r="D4161" s="156" t="s">
        <v>8406</v>
      </c>
      <c r="E4161" s="156" t="s">
        <v>3606</v>
      </c>
      <c r="F4161" s="156" t="s">
        <v>30</v>
      </c>
      <c r="G4161" s="157" t="s">
        <v>8413</v>
      </c>
      <c r="H4161" s="68">
        <v>180.2</v>
      </c>
      <c r="I4161" s="68">
        <v>70.1</v>
      </c>
      <c r="J4161" s="71">
        <f>IF(F4161="女",IF(H4161=0,0,VLOOKUP(I4161/(H4161*H4161/10000),标准!M$108:N$112,2,TRUE)),IF(H4161=0,0,VLOOKUP(I4161/(H4161*H4161/10000),标准!M$74:N$78,2,TRUE)))</f>
        <v>100</v>
      </c>
      <c r="K4161" s="72">
        <v>4885</v>
      </c>
      <c r="L4161" s="71">
        <f>IF(A4161&lt;43,IF(F4161="女",VLOOKUP(K4161,标准!K$108:L$128,2,TRUE),VLOOKUP(K4161,标准!K$74:L$94,2,TRUE)),IF(F4161="女",VLOOKUP(K4161,标准!K$39:L$59,2,TRUE),VLOOKUP(K4161,标准!K$3:L$23,2,TRUE)))</f>
        <v>90</v>
      </c>
      <c r="M4161" s="68">
        <v>1</v>
      </c>
      <c r="N4161" s="71">
        <f>IF(M4161="",0,IF(A4161&lt;43,IF(F4161="女",VLOOKUP(M4161,标准!C$108:D$128,2,TRUE),VLOOKUP(M4161,标准!C$74:D$94,2,TRUE)),IF(F4161="女",VLOOKUP(M4161,标准!C$39:D$59,2,TRUE),VLOOKUP(M4161,标准!C$3:D$23,2,TRUE))))</f>
        <v>30</v>
      </c>
      <c r="O4161" s="77">
        <v>252</v>
      </c>
      <c r="P4161" s="71">
        <f>IF(A4161&lt;43,IF(F4161="女",VLOOKUP(O4161/100,标准!E$108:F$128,2,TRUE),VLOOKUP(O4161/100,标准!E$74:F$94,2,TRUE)),IF(F4161="女",VLOOKUP(O4161/100,标准!E$39:F$59,2,TRUE),VLOOKUP(O4161/100,标准!E$3:F$23,2,TRUE)))</f>
        <v>80</v>
      </c>
      <c r="Q4161" s="81">
        <v>4.4</v>
      </c>
      <c r="R4161" s="71">
        <f>IF(Q4161=0,0,IF(A4161&lt;43,IF(F4161="女",IF(Q4161="",0,VLOOKUP(Q4161,标准!I$108:J$138,2,TRUE)),IF(Q4161="",0,VLOOKUP(Q4161,标准!I$74:J$104,2,TRUE))),IF(F4161="女",IF(Q4161="",0,VLOOKUP(Q4161,标准!I$39:J$69,2,TRUE)),IF(Q4161="",0,VLOOKUP(Q4161,标准!I$3:J$33,2,TRUE)))))</f>
        <v>50</v>
      </c>
      <c r="S4161" s="76">
        <v>5</v>
      </c>
      <c r="T4161" s="71">
        <f>IF(A4161&lt;43,IF(F4161="女",VLOOKUP(S4161,标准!G$108:H$138,2,TRUE),VLOOKUP(S4161,标准!G$74:H$99,2,TRUE)),IF(F4161="女",VLOOKUP(S4161,标准!G$39:H$69,2,TRUE),VLOOKUP(S4161,标准!G$3:H$28,2,TRUE)))</f>
        <v>10</v>
      </c>
      <c r="U4161" s="88">
        <v>7.3</v>
      </c>
      <c r="V4161" s="71">
        <f>IF(U4161=0,0,IF(A4161&lt;43,IF(F4161="女",IF(U4161="",0,VLOOKUP(U4161,标准!A$108:B$128,2,TRUE)),IF(U4161="",0,VLOOKUP(U4161,标准!A$74:B$94,2,TRUE))),IF(F4161="女",IF(U4161="",0,VLOOKUP(U4161,标准!A$39:B$59,2,TRUE)),IF(U4161="",0,VLOOKUP(U4161,标准!A$3:B$23,2,TRUE)))))</f>
        <v>78</v>
      </c>
      <c r="W4161" s="86">
        <f t="shared" si="64"/>
        <v>66.1</v>
      </c>
      <c r="X4161" s="87">
        <v>4.3</v>
      </c>
      <c r="Y4161" s="87">
        <v>4</v>
      </c>
      <c r="Z4161" s="91"/>
      <c r="AA4161" s="92"/>
    </row>
    <row r="4162" customHeight="1" spans="1:27">
      <c r="A4162" s="62">
        <v>41</v>
      </c>
      <c r="B4162" s="91">
        <v>4200</v>
      </c>
      <c r="C4162" s="156" t="s">
        <v>8414</v>
      </c>
      <c r="D4162" s="156" t="s">
        <v>8406</v>
      </c>
      <c r="E4162" s="156" t="s">
        <v>3606</v>
      </c>
      <c r="F4162" s="156" t="s">
        <v>34</v>
      </c>
      <c r="G4162" s="157" t="s">
        <v>8415</v>
      </c>
      <c r="H4162" s="68">
        <v>169</v>
      </c>
      <c r="I4162" s="68">
        <v>55.2</v>
      </c>
      <c r="J4162" s="71">
        <f>IF(F4162="女",IF(H4162=0,0,VLOOKUP(I4162/(H4162*H4162/10000),标准!M$108:N$112,2,TRUE)),IF(H4162=0,0,VLOOKUP(I4162/(H4162*H4162/10000),标准!M$74:N$78,2,TRUE)))</f>
        <v>100</v>
      </c>
      <c r="K4162" s="72">
        <v>2787</v>
      </c>
      <c r="L4162" s="71">
        <f>IF(A4162&lt;43,IF(F4162="女",VLOOKUP(K4162,标准!K$108:L$128,2,TRUE),VLOOKUP(K4162,标准!K$74:L$94,2,TRUE)),IF(F4162="女",VLOOKUP(K4162,标准!K$39:L$59,2,TRUE),VLOOKUP(K4162,标准!K$3:L$23,2,TRUE)))</f>
        <v>74</v>
      </c>
      <c r="M4162" s="68">
        <v>26</v>
      </c>
      <c r="N4162" s="71">
        <f>IF(M4162="",0,IF(A4162&lt;43,IF(F4162="女",VLOOKUP(M4162,标准!C$108:D$128,2,TRUE),VLOOKUP(M4162,标准!C$74:D$94,2,TRUE)),IF(F4162="女",VLOOKUP(M4162,标准!C$39:D$59,2,TRUE),VLOOKUP(M4162,标准!C$3:D$23,2,TRUE))))</f>
        <v>100</v>
      </c>
      <c r="O4162" s="121">
        <v>163</v>
      </c>
      <c r="P4162" s="71">
        <f>IF(A4162&lt;43,IF(F4162="女",VLOOKUP(O4162/100,标准!E$108:F$128,2,TRUE),VLOOKUP(O4162/100,标准!E$74:F$94,2,TRUE)),IF(F4162="女",VLOOKUP(O4162/100,标准!E$39:F$59,2,TRUE),VLOOKUP(O4162/100,标准!E$3:F$23,2,TRUE)))</f>
        <v>68</v>
      </c>
      <c r="Q4162" s="112">
        <v>4.38</v>
      </c>
      <c r="R4162" s="71">
        <f>IF(Q4162=0,0,IF(A4162&lt;43,IF(F4162="女",IF(Q4162="",0,VLOOKUP(Q4162,标准!I$108:J$138,2,TRUE)),IF(Q4162="",0,VLOOKUP(Q4162,标准!I$74:J$104,2,TRUE))),IF(F4162="女",IF(Q4162="",0,VLOOKUP(Q4162,标准!I$39:J$69,2,TRUE)),IF(Q4162="",0,VLOOKUP(Q4162,标准!I$3:J$33,2,TRUE)))))</f>
        <v>50</v>
      </c>
      <c r="S4162" s="139">
        <v>30</v>
      </c>
      <c r="T4162" s="71">
        <f>IF(A4162&lt;43,IF(F4162="女",VLOOKUP(S4162,标准!G$108:H$138,2,TRUE),VLOOKUP(S4162,标准!G$74:H$99,2,TRUE)),IF(F4162="女",VLOOKUP(S4162,标准!G$39:H$69,2,TRUE),VLOOKUP(S4162,标准!G$3:H$28,2,TRUE)))</f>
        <v>64</v>
      </c>
      <c r="U4162" s="114">
        <v>9.4</v>
      </c>
      <c r="V4162" s="71">
        <f>IF(U4162=0,0,IF(A4162&lt;43,IF(F4162="女",IF(U4162="",0,VLOOKUP(U4162,标准!A$108:B$128,2,TRUE)),IF(U4162="",0,VLOOKUP(U4162,标准!A$74:B$94,2,TRUE))),IF(F4162="女",IF(U4162="",0,VLOOKUP(U4162,标准!A$39:B$59,2,TRUE)),IF(U4162="",0,VLOOKUP(U4162,标准!A$3:B$23,2,TRUE)))))</f>
        <v>68</v>
      </c>
      <c r="W4162" s="86">
        <f t="shared" ref="W4162:W4225" si="65">V4162*0.2+N4162*0.1+P4162*0.1+T4162*0.1+R4162*0.2+J4162*0.15+L4162*0.15</f>
        <v>72.9</v>
      </c>
      <c r="X4162" s="87">
        <v>4.6</v>
      </c>
      <c r="Y4162" s="87">
        <v>4.3</v>
      </c>
      <c r="Z4162" s="91"/>
      <c r="AA4162" s="92"/>
    </row>
    <row r="4163" customHeight="1" spans="1:27">
      <c r="A4163" s="62">
        <v>41</v>
      </c>
      <c r="B4163" s="91">
        <v>4201</v>
      </c>
      <c r="C4163" s="156" t="s">
        <v>8416</v>
      </c>
      <c r="D4163" s="156" t="s">
        <v>8406</v>
      </c>
      <c r="E4163" s="156" t="s">
        <v>3606</v>
      </c>
      <c r="F4163" s="156" t="s">
        <v>34</v>
      </c>
      <c r="G4163" s="157" t="s">
        <v>8417</v>
      </c>
      <c r="H4163" s="68">
        <v>156.1</v>
      </c>
      <c r="I4163" s="68">
        <v>44.4</v>
      </c>
      <c r="J4163" s="71">
        <f>IF(F4163="女",IF(H4163=0,0,VLOOKUP(I4163/(H4163*H4163/10000),标准!M$108:N$112,2,TRUE)),IF(H4163=0,0,VLOOKUP(I4163/(H4163*H4163/10000),标准!M$74:N$78,2,TRUE)))</f>
        <v>100</v>
      </c>
      <c r="K4163" s="72">
        <v>2500</v>
      </c>
      <c r="L4163" s="71">
        <f>IF(A4163&lt;43,IF(F4163="女",VLOOKUP(K4163,标准!K$108:L$128,2,TRUE),VLOOKUP(K4163,标准!K$74:L$94,2,TRUE)),IF(F4163="女",VLOOKUP(K4163,标准!K$39:L$59,2,TRUE),VLOOKUP(K4163,标准!K$3:L$23,2,TRUE)))</f>
        <v>70</v>
      </c>
      <c r="M4163" s="68">
        <v>26.5</v>
      </c>
      <c r="N4163" s="71">
        <f>IF(M4163="",0,IF(A4163&lt;43,IF(F4163="女",VLOOKUP(M4163,标准!C$108:D$128,2,TRUE),VLOOKUP(M4163,标准!C$74:D$94,2,TRUE)),IF(F4163="女",VLOOKUP(M4163,标准!C$39:D$59,2,TRUE),VLOOKUP(M4163,标准!C$3:D$23,2,TRUE))))</f>
        <v>100</v>
      </c>
      <c r="O4163" s="121">
        <v>172</v>
      </c>
      <c r="P4163" s="71">
        <f>IF(A4163&lt;43,IF(F4163="女",VLOOKUP(O4163/100,标准!E$108:F$128,2,TRUE),VLOOKUP(O4163/100,标准!E$74:F$94,2,TRUE)),IF(F4163="女",VLOOKUP(O4163/100,标准!E$39:F$59,2,TRUE),VLOOKUP(O4163/100,标准!E$3:F$23,2,TRUE)))</f>
        <v>74</v>
      </c>
      <c r="Q4163" s="112">
        <v>4.32</v>
      </c>
      <c r="R4163" s="71">
        <f>IF(Q4163=0,0,IF(A4163&lt;43,IF(F4163="女",IF(Q4163="",0,VLOOKUP(Q4163,标准!I$108:J$138,2,TRUE)),IF(Q4163="",0,VLOOKUP(Q4163,标准!I$74:J$104,2,TRUE))),IF(F4163="女",IF(Q4163="",0,VLOOKUP(Q4163,标准!I$39:J$69,2,TRUE)),IF(Q4163="",0,VLOOKUP(Q4163,标准!I$3:J$33,2,TRUE)))))</f>
        <v>60</v>
      </c>
      <c r="S4163" s="139">
        <v>49</v>
      </c>
      <c r="T4163" s="71">
        <f>IF(A4163&lt;43,IF(F4163="女",VLOOKUP(S4163,标准!G$108:H$138,2,TRUE),VLOOKUP(S4163,标准!G$74:H$99,2,TRUE)),IF(F4163="女",VLOOKUP(S4163,标准!G$39:H$69,2,TRUE),VLOOKUP(S4163,标准!G$3:H$28,2,TRUE)))</f>
        <v>85</v>
      </c>
      <c r="U4163" s="114">
        <v>9.1</v>
      </c>
      <c r="V4163" s="71">
        <f>IF(U4163=0,0,IF(A4163&lt;43,IF(F4163="女",IF(U4163="",0,VLOOKUP(U4163,标准!A$108:B$128,2,TRUE)),IF(U4163="",0,VLOOKUP(U4163,标准!A$74:B$94,2,TRUE))),IF(F4163="女",IF(U4163="",0,VLOOKUP(U4163,标准!A$39:B$59,2,TRUE)),IF(U4163="",0,VLOOKUP(U4163,标准!A$3:B$23,2,TRUE)))))</f>
        <v>72</v>
      </c>
      <c r="W4163" s="86">
        <f t="shared" si="65"/>
        <v>77.8</v>
      </c>
      <c r="X4163" s="87">
        <v>4.2</v>
      </c>
      <c r="Y4163" s="87">
        <v>4.8</v>
      </c>
      <c r="Z4163" s="91"/>
      <c r="AA4163" s="92"/>
    </row>
    <row r="4164" customHeight="1" spans="1:27">
      <c r="A4164" s="62">
        <v>41</v>
      </c>
      <c r="B4164" s="91">
        <v>4202</v>
      </c>
      <c r="C4164" s="156" t="s">
        <v>8418</v>
      </c>
      <c r="D4164" s="156" t="s">
        <v>8406</v>
      </c>
      <c r="E4164" s="156" t="s">
        <v>3606</v>
      </c>
      <c r="F4164" s="156" t="s">
        <v>34</v>
      </c>
      <c r="G4164" s="157" t="s">
        <v>8419</v>
      </c>
      <c r="H4164" s="68">
        <v>162.3</v>
      </c>
      <c r="I4164" s="68">
        <v>75.2</v>
      </c>
      <c r="J4164" s="71">
        <f>IF(F4164="女",IF(H4164=0,0,VLOOKUP(I4164/(H4164*H4164/10000),标准!M$108:N$112,2,TRUE)),IF(H4164=0,0,VLOOKUP(I4164/(H4164*H4164/10000),标准!M$74:N$78,2,TRUE)))</f>
        <v>60</v>
      </c>
      <c r="K4164" s="72">
        <v>3198</v>
      </c>
      <c r="L4164" s="71">
        <f>IF(A4164&lt;43,IF(F4164="女",VLOOKUP(K4164,标准!K$108:L$128,2,TRUE),VLOOKUP(K4164,标准!K$74:L$94,2,TRUE)),IF(F4164="女",VLOOKUP(K4164,标准!K$39:L$59,2,TRUE),VLOOKUP(K4164,标准!K$3:L$23,2,TRUE)))</f>
        <v>85</v>
      </c>
      <c r="M4164" s="68">
        <v>10</v>
      </c>
      <c r="N4164" s="71">
        <f>IF(M4164="",0,IF(A4164&lt;43,IF(F4164="女",VLOOKUP(M4164,标准!C$108:D$128,2,TRUE),VLOOKUP(M4164,标准!C$74:D$94,2,TRUE)),IF(F4164="女",VLOOKUP(M4164,标准!C$39:D$59,2,TRUE),VLOOKUP(M4164,标准!C$3:D$23,2,TRUE))))</f>
        <v>66</v>
      </c>
      <c r="O4164" s="77">
        <v>156</v>
      </c>
      <c r="P4164" s="71">
        <f>IF(A4164&lt;43,IF(F4164="女",VLOOKUP(O4164/100,标准!E$108:F$128,2,TRUE),VLOOKUP(O4164/100,标准!E$74:F$94,2,TRUE)),IF(F4164="女",VLOOKUP(O4164/100,标准!E$39:F$59,2,TRUE),VLOOKUP(O4164/100,标准!E$3:F$23,2,TRUE)))</f>
        <v>62</v>
      </c>
      <c r="Q4164" s="81">
        <v>4.21</v>
      </c>
      <c r="R4164" s="71">
        <f>IF(Q4164=0,0,IF(A4164&lt;43,IF(F4164="女",IF(Q4164="",0,VLOOKUP(Q4164,标准!I$108:J$138,2,TRUE)),IF(Q4164="",0,VLOOKUP(Q4164,标准!I$74:J$104,2,TRUE))),IF(F4164="女",IF(Q4164="",0,VLOOKUP(Q4164,标准!I$39:J$69,2,TRUE)),IF(Q4164="",0,VLOOKUP(Q4164,标准!I$3:J$33,2,TRUE)))))</f>
        <v>64</v>
      </c>
      <c r="S4164" s="76">
        <v>30</v>
      </c>
      <c r="T4164" s="71">
        <f>IF(A4164&lt;43,IF(F4164="女",VLOOKUP(S4164,标准!G$108:H$138,2,TRUE),VLOOKUP(S4164,标准!G$74:H$99,2,TRUE)),IF(F4164="女",VLOOKUP(S4164,标准!G$39:H$69,2,TRUE),VLOOKUP(S4164,标准!G$3:H$28,2,TRUE)))</f>
        <v>64</v>
      </c>
      <c r="U4164" s="88">
        <v>10</v>
      </c>
      <c r="V4164" s="71">
        <f>IF(U4164=0,0,IF(A4164&lt;43,IF(F4164="女",IF(U4164="",0,VLOOKUP(U4164,标准!A$108:B$128,2,TRUE)),IF(U4164="",0,VLOOKUP(U4164,标准!A$74:B$94,2,TRUE))),IF(F4164="女",IF(U4164="",0,VLOOKUP(U4164,标准!A$39:B$59,2,TRUE)),IF(U4164="",0,VLOOKUP(U4164,标准!A$3:B$23,2,TRUE)))))</f>
        <v>62</v>
      </c>
      <c r="W4164" s="86">
        <f t="shared" si="65"/>
        <v>66.15</v>
      </c>
      <c r="X4164" s="87">
        <v>4.1</v>
      </c>
      <c r="Y4164" s="87">
        <v>3.9</v>
      </c>
      <c r="Z4164" s="91"/>
      <c r="AA4164" s="92"/>
    </row>
    <row r="4165" customHeight="1" spans="1:27">
      <c r="A4165" s="62">
        <v>41</v>
      </c>
      <c r="B4165" s="91">
        <v>4203</v>
      </c>
      <c r="C4165" s="156" t="s">
        <v>8420</v>
      </c>
      <c r="D4165" s="156" t="s">
        <v>8406</v>
      </c>
      <c r="E4165" s="156" t="s">
        <v>3606</v>
      </c>
      <c r="F4165" s="156" t="s">
        <v>34</v>
      </c>
      <c r="G4165" s="157" t="s">
        <v>8421</v>
      </c>
      <c r="H4165" s="68">
        <v>170.5</v>
      </c>
      <c r="I4165" s="68">
        <v>52.9</v>
      </c>
      <c r="J4165" s="71">
        <f>IF(F4165="女",IF(H4165=0,0,VLOOKUP(I4165/(H4165*H4165/10000),标准!M$108:N$112,2,TRUE)),IF(H4165=0,0,VLOOKUP(I4165/(H4165*H4165/10000),标准!M$74:N$78,2,TRUE)))</f>
        <v>100</v>
      </c>
      <c r="K4165" s="72">
        <v>2442</v>
      </c>
      <c r="L4165" s="71">
        <f>IF(A4165&lt;43,IF(F4165="女",VLOOKUP(K4165,标准!K$108:L$128,2,TRUE),VLOOKUP(K4165,标准!K$74:L$94,2,TRUE)),IF(F4165="女",VLOOKUP(K4165,标准!K$39:L$59,2,TRUE),VLOOKUP(K4165,标准!K$3:L$23,2,TRUE)))</f>
        <v>68</v>
      </c>
      <c r="M4165" s="68">
        <v>0</v>
      </c>
      <c r="N4165" s="71">
        <f>IF(M4165="",0,IF(A4165&lt;43,IF(F4165="女",VLOOKUP(M4165,标准!C$108:D$128,2,TRUE),VLOOKUP(M4165,标准!C$74:D$94,2,TRUE)),IF(F4165="女",VLOOKUP(M4165,标准!C$39:D$59,2,TRUE),VLOOKUP(M4165,标准!C$3:D$23,2,TRUE))))</f>
        <v>0</v>
      </c>
      <c r="O4165" s="77">
        <v>182</v>
      </c>
      <c r="P4165" s="71">
        <f>IF(A4165&lt;43,IF(F4165="女",VLOOKUP(O4165/100,标准!E$108:F$128,2,TRUE),VLOOKUP(O4165/100,标准!E$74:F$94,2,TRUE)),IF(F4165="女",VLOOKUP(O4165/100,标准!E$39:F$59,2,TRUE),VLOOKUP(O4165/100,标准!E$3:F$23,2,TRUE)))</f>
        <v>80</v>
      </c>
      <c r="Q4165" s="81">
        <v>4.14</v>
      </c>
      <c r="R4165" s="71">
        <f>IF(Q4165=0,0,IF(A4165&lt;43,IF(F4165="女",IF(Q4165="",0,VLOOKUP(Q4165,标准!I$108:J$138,2,TRUE)),IF(Q4165="",0,VLOOKUP(Q4165,标准!I$74:J$104,2,TRUE))),IF(F4165="女",IF(Q4165="",0,VLOOKUP(Q4165,标准!I$39:J$69,2,TRUE)),IF(Q4165="",0,VLOOKUP(Q4165,标准!I$3:J$33,2,TRUE)))))</f>
        <v>68</v>
      </c>
      <c r="S4165" s="76">
        <v>38</v>
      </c>
      <c r="T4165" s="71">
        <f>IF(A4165&lt;43,IF(F4165="女",VLOOKUP(S4165,标准!G$108:H$138,2,TRUE),VLOOKUP(S4165,标准!G$74:H$99,2,TRUE)),IF(F4165="女",VLOOKUP(S4165,标准!G$39:H$69,2,TRUE),VLOOKUP(S4165,标准!G$3:H$28,2,TRUE)))</f>
        <v>72</v>
      </c>
      <c r="U4165" s="88">
        <v>9.2</v>
      </c>
      <c r="V4165" s="71">
        <f>IF(U4165=0,0,IF(A4165&lt;43,IF(F4165="女",IF(U4165="",0,VLOOKUP(U4165,标准!A$108:B$128,2,TRUE)),IF(U4165="",0,VLOOKUP(U4165,标准!A$74:B$94,2,TRUE))),IF(F4165="女",IF(U4165="",0,VLOOKUP(U4165,标准!A$39:B$59,2,TRUE)),IF(U4165="",0,VLOOKUP(U4165,标准!A$3:B$23,2,TRUE)))))</f>
        <v>70</v>
      </c>
      <c r="W4165" s="86">
        <f t="shared" si="65"/>
        <v>68</v>
      </c>
      <c r="X4165" s="87">
        <v>4.1</v>
      </c>
      <c r="Y4165" s="87">
        <v>3.7</v>
      </c>
      <c r="Z4165" s="91"/>
      <c r="AA4165" s="92"/>
    </row>
    <row r="4166" customHeight="1" spans="1:27">
      <c r="A4166" s="62">
        <v>41</v>
      </c>
      <c r="B4166" s="91">
        <v>4204</v>
      </c>
      <c r="C4166" s="156" t="s">
        <v>8422</v>
      </c>
      <c r="D4166" s="156" t="s">
        <v>8406</v>
      </c>
      <c r="E4166" s="156" t="s">
        <v>3606</v>
      </c>
      <c r="F4166" s="156" t="s">
        <v>34</v>
      </c>
      <c r="G4166" s="157" t="s">
        <v>8423</v>
      </c>
      <c r="H4166" s="68">
        <v>156.7</v>
      </c>
      <c r="I4166" s="68">
        <v>42</v>
      </c>
      <c r="J4166" s="71">
        <f>IF(F4166="女",IF(H4166=0,0,VLOOKUP(I4166/(H4166*H4166/10000),标准!M$108:N$112,2,TRUE)),IF(H4166=0,0,VLOOKUP(I4166/(H4166*H4166/10000),标准!M$74:N$78,2,TRUE)))</f>
        <v>80</v>
      </c>
      <c r="K4166" s="72">
        <v>2700</v>
      </c>
      <c r="L4166" s="71">
        <f>IF(A4166&lt;43,IF(F4166="女",VLOOKUP(K4166,标准!K$108:L$128,2,TRUE),VLOOKUP(K4166,标准!K$74:L$94,2,TRUE)),IF(F4166="女",VLOOKUP(K4166,标准!K$39:L$59,2,TRUE),VLOOKUP(K4166,标准!K$3:L$23,2,TRUE)))</f>
        <v>74</v>
      </c>
      <c r="M4166" s="68">
        <v>1.5</v>
      </c>
      <c r="N4166" s="71">
        <f>IF(M4166="",0,IF(A4166&lt;43,IF(F4166="女",VLOOKUP(M4166,标准!C$108:D$128,2,TRUE),VLOOKUP(M4166,标准!C$74:D$94,2,TRUE)),IF(F4166="女",VLOOKUP(M4166,标准!C$39:D$59,2,TRUE),VLOOKUP(M4166,标准!C$3:D$23,2,TRUE))))</f>
        <v>0</v>
      </c>
      <c r="O4166" s="77">
        <v>155</v>
      </c>
      <c r="P4166" s="71">
        <f>IF(A4166&lt;43,IF(F4166="女",VLOOKUP(O4166/100,标准!E$108:F$128,2,TRUE),VLOOKUP(O4166/100,标准!E$74:F$94,2,TRUE)),IF(F4166="女",VLOOKUP(O4166/100,标准!E$39:F$59,2,TRUE),VLOOKUP(O4166/100,标准!E$3:F$23,2,TRUE)))</f>
        <v>62</v>
      </c>
      <c r="Q4166" s="81">
        <v>4.16</v>
      </c>
      <c r="R4166" s="71">
        <f>IF(Q4166=0,0,IF(A4166&lt;43,IF(F4166="女",IF(Q4166="",0,VLOOKUP(Q4166,标准!I$108:J$138,2,TRUE)),IF(Q4166="",0,VLOOKUP(Q4166,标准!I$74:J$104,2,TRUE))),IF(F4166="女",IF(Q4166="",0,VLOOKUP(Q4166,标准!I$39:J$69,2,TRUE)),IF(Q4166="",0,VLOOKUP(Q4166,标准!I$3:J$33,2,TRUE)))))</f>
        <v>66</v>
      </c>
      <c r="S4166" s="76">
        <v>44</v>
      </c>
      <c r="T4166" s="71">
        <f>IF(A4166&lt;43,IF(F4166="女",VLOOKUP(S4166,标准!G$108:H$138,2,TRUE),VLOOKUP(S4166,标准!G$74:H$99,2,TRUE)),IF(F4166="女",VLOOKUP(S4166,标准!G$39:H$69,2,TRUE),VLOOKUP(S4166,标准!G$3:H$28,2,TRUE)))</f>
        <v>78</v>
      </c>
      <c r="U4166" s="88">
        <v>9.4</v>
      </c>
      <c r="V4166" s="71">
        <f>IF(U4166=0,0,IF(A4166&lt;43,IF(F4166="女",IF(U4166="",0,VLOOKUP(U4166,标准!A$108:B$128,2,TRUE)),IF(U4166="",0,VLOOKUP(U4166,标准!A$74:B$94,2,TRUE))),IF(F4166="女",IF(U4166="",0,VLOOKUP(U4166,标准!A$39:B$59,2,TRUE)),IF(U4166="",0,VLOOKUP(U4166,标准!A$3:B$23,2,TRUE)))))</f>
        <v>68</v>
      </c>
      <c r="W4166" s="86">
        <f t="shared" si="65"/>
        <v>63.9</v>
      </c>
      <c r="X4166" s="87">
        <v>3.7</v>
      </c>
      <c r="Y4166" s="87">
        <v>3.8</v>
      </c>
      <c r="Z4166" s="91"/>
      <c r="AA4166" s="92"/>
    </row>
    <row r="4167" customHeight="1" spans="1:27">
      <c r="A4167" s="62">
        <v>41</v>
      </c>
      <c r="B4167" s="91">
        <v>4205</v>
      </c>
      <c r="C4167" s="156" t="s">
        <v>8424</v>
      </c>
      <c r="D4167" s="156" t="s">
        <v>8406</v>
      </c>
      <c r="E4167" s="156" t="s">
        <v>3606</v>
      </c>
      <c r="F4167" s="156" t="s">
        <v>34</v>
      </c>
      <c r="G4167" s="157" t="s">
        <v>8425</v>
      </c>
      <c r="H4167" s="68">
        <v>161</v>
      </c>
      <c r="I4167" s="68">
        <v>74.5</v>
      </c>
      <c r="J4167" s="71">
        <f>IF(F4167="女",IF(H4167=0,0,VLOOKUP(I4167/(H4167*H4167/10000),标准!M$108:N$112,2,TRUE)),IF(H4167=0,0,VLOOKUP(I4167/(H4167*H4167/10000),标准!M$74:N$78,2,TRUE)))</f>
        <v>60</v>
      </c>
      <c r="K4167" s="72">
        <v>2834</v>
      </c>
      <c r="L4167" s="71">
        <f>IF(A4167&lt;43,IF(F4167="女",VLOOKUP(K4167,标准!K$108:L$128,2,TRUE),VLOOKUP(K4167,标准!K$74:L$94,2,TRUE)),IF(F4167="女",VLOOKUP(K4167,标准!K$39:L$59,2,TRUE),VLOOKUP(K4167,标准!K$3:L$23,2,TRUE)))</f>
        <v>76</v>
      </c>
      <c r="M4167" s="68">
        <v>14.7</v>
      </c>
      <c r="N4167" s="71">
        <f>IF(M4167="",0,IF(A4167&lt;43,IF(F4167="女",VLOOKUP(M4167,标准!C$108:D$128,2,TRUE),VLOOKUP(M4167,标准!C$74:D$94,2,TRUE)),IF(F4167="女",VLOOKUP(M4167,标准!C$39:D$59,2,TRUE),VLOOKUP(M4167,标准!C$3:D$23,2,TRUE))))</f>
        <v>72</v>
      </c>
      <c r="O4167" s="121">
        <v>160</v>
      </c>
      <c r="P4167" s="71">
        <f>IF(A4167&lt;43,IF(F4167="女",VLOOKUP(O4167/100,标准!E$108:F$128,2,TRUE),VLOOKUP(O4167/100,标准!E$74:F$94,2,TRUE)),IF(F4167="女",VLOOKUP(O4167/100,标准!E$39:F$59,2,TRUE),VLOOKUP(O4167/100,标准!E$3:F$23,2,TRUE)))</f>
        <v>66</v>
      </c>
      <c r="Q4167" s="112">
        <v>4.59</v>
      </c>
      <c r="R4167" s="71">
        <f>IF(Q4167=0,0,IF(A4167&lt;43,IF(F4167="女",IF(Q4167="",0,VLOOKUP(Q4167,标准!I$108:J$138,2,TRUE)),IF(Q4167="",0,VLOOKUP(Q4167,标准!I$74:J$104,2,TRUE))),IF(F4167="女",IF(Q4167="",0,VLOOKUP(Q4167,标准!I$39:J$69,2,TRUE)),IF(Q4167="",0,VLOOKUP(Q4167,标准!I$3:J$33,2,TRUE)))))</f>
        <v>30</v>
      </c>
      <c r="S4167" s="139">
        <v>33</v>
      </c>
      <c r="T4167" s="71">
        <f>IF(A4167&lt;43,IF(F4167="女",VLOOKUP(S4167,标准!G$108:H$138,2,TRUE),VLOOKUP(S4167,标准!G$74:H$99,2,TRUE)),IF(F4167="女",VLOOKUP(S4167,标准!G$39:H$69,2,TRUE),VLOOKUP(S4167,标准!G$3:H$28,2,TRUE)))</f>
        <v>66</v>
      </c>
      <c r="U4167" s="114">
        <v>9.9</v>
      </c>
      <c r="V4167" s="71">
        <f>IF(U4167=0,0,IF(A4167&lt;43,IF(F4167="女",IF(U4167="",0,VLOOKUP(U4167,标准!A$108:B$128,2,TRUE)),IF(U4167="",0,VLOOKUP(U4167,标准!A$74:B$94,2,TRUE))),IF(F4167="女",IF(U4167="",0,VLOOKUP(U4167,标准!A$39:B$59,2,TRUE)),IF(U4167="",0,VLOOKUP(U4167,标准!A$3:B$23,2,TRUE)))))</f>
        <v>64</v>
      </c>
      <c r="W4167" s="86">
        <f t="shared" si="65"/>
        <v>59.6</v>
      </c>
      <c r="X4167" s="87">
        <v>3.7</v>
      </c>
      <c r="Y4167" s="87">
        <v>3.7</v>
      </c>
      <c r="Z4167" s="91"/>
      <c r="AA4167" s="92"/>
    </row>
    <row r="4168" customHeight="1" spans="1:27">
      <c r="A4168" s="62">
        <v>41</v>
      </c>
      <c r="B4168" s="91">
        <v>4206</v>
      </c>
      <c r="C4168" s="156" t="s">
        <v>8426</v>
      </c>
      <c r="D4168" s="156" t="s">
        <v>8406</v>
      </c>
      <c r="E4168" s="156" t="s">
        <v>3606</v>
      </c>
      <c r="F4168" s="156" t="s">
        <v>34</v>
      </c>
      <c r="G4168" s="157" t="s">
        <v>8427</v>
      </c>
      <c r="H4168" s="68">
        <v>156.4</v>
      </c>
      <c r="I4168" s="68">
        <v>51.7</v>
      </c>
      <c r="J4168" s="71">
        <f>IF(F4168="女",IF(H4168=0,0,VLOOKUP(I4168/(H4168*H4168/10000),标准!M$108:N$112,2,TRUE)),IF(H4168=0,0,VLOOKUP(I4168/(H4168*H4168/10000),标准!M$74:N$78,2,TRUE)))</f>
        <v>100</v>
      </c>
      <c r="K4168" s="72">
        <v>2736</v>
      </c>
      <c r="L4168" s="71">
        <f>IF(A4168&lt;43,IF(F4168="女",VLOOKUP(K4168,标准!K$108:L$128,2,TRUE),VLOOKUP(K4168,标准!K$74:L$94,2,TRUE)),IF(F4168="女",VLOOKUP(K4168,标准!K$39:L$59,2,TRUE),VLOOKUP(K4168,标准!K$3:L$23,2,TRUE)))</f>
        <v>74</v>
      </c>
      <c r="M4168" s="68">
        <v>15.5</v>
      </c>
      <c r="N4168" s="71">
        <f>IF(M4168="",0,IF(A4168&lt;43,IF(F4168="女",VLOOKUP(M4168,标准!C$108:D$128,2,TRUE),VLOOKUP(M4168,标准!C$74:D$94,2,TRUE)),IF(F4168="女",VLOOKUP(M4168,标准!C$39:D$59,2,TRUE),VLOOKUP(M4168,标准!C$3:D$23,2,TRUE))))</f>
        <v>74</v>
      </c>
      <c r="O4168" s="121">
        <v>152</v>
      </c>
      <c r="P4168" s="71">
        <f>IF(A4168&lt;43,IF(F4168="女",VLOOKUP(O4168/100,标准!E$108:F$128,2,TRUE),VLOOKUP(O4168/100,标准!E$74:F$94,2,TRUE)),IF(F4168="女",VLOOKUP(O4168/100,标准!E$39:F$59,2,TRUE),VLOOKUP(O4168/100,标准!E$3:F$23,2,TRUE)))</f>
        <v>60</v>
      </c>
      <c r="Q4168" s="112">
        <v>4.57</v>
      </c>
      <c r="R4168" s="71">
        <f>IF(Q4168=0,0,IF(A4168&lt;43,IF(F4168="女",IF(Q4168="",0,VLOOKUP(Q4168,标准!I$108:J$138,2,TRUE)),IF(Q4168="",0,VLOOKUP(Q4168,标准!I$74:J$104,2,TRUE))),IF(F4168="女",IF(Q4168="",0,VLOOKUP(Q4168,标准!I$39:J$69,2,TRUE)),IF(Q4168="",0,VLOOKUP(Q4168,标准!I$3:J$33,2,TRUE)))))</f>
        <v>30</v>
      </c>
      <c r="S4168" s="62">
        <v>40</v>
      </c>
      <c r="T4168" s="71">
        <f>IF(A4168&lt;43,IF(F4168="女",VLOOKUP(S4168,标准!G$108:H$138,2,TRUE),VLOOKUP(S4168,标准!G$74:H$99,2,TRUE)),IF(F4168="女",VLOOKUP(S4168,标准!G$39:H$69,2,TRUE),VLOOKUP(S4168,标准!G$3:H$28,2,TRUE)))</f>
        <v>74</v>
      </c>
      <c r="U4168" s="114">
        <v>11.2</v>
      </c>
      <c r="V4168" s="71">
        <f>IF(U4168=0,0,IF(A4168&lt;43,IF(F4168="女",IF(U4168="",0,VLOOKUP(U4168,标准!A$108:B$128,2,TRUE)),IF(U4168="",0,VLOOKUP(U4168,标准!A$74:B$94,2,TRUE))),IF(F4168="女",IF(U4168="",0,VLOOKUP(U4168,标准!A$39:B$59,2,TRUE)),IF(U4168="",0,VLOOKUP(U4168,标准!A$3:B$23,2,TRUE)))))</f>
        <v>10</v>
      </c>
      <c r="W4168" s="86">
        <f t="shared" si="65"/>
        <v>54.9</v>
      </c>
      <c r="X4168" s="87">
        <v>4.9</v>
      </c>
      <c r="Y4168" s="87">
        <v>4.9</v>
      </c>
      <c r="Z4168" s="91"/>
      <c r="AA4168" s="92"/>
    </row>
    <row r="4169" customHeight="1" spans="1:27">
      <c r="A4169" s="62">
        <v>41</v>
      </c>
      <c r="B4169" s="91">
        <v>4207</v>
      </c>
      <c r="C4169" s="156" t="s">
        <v>8428</v>
      </c>
      <c r="D4169" s="156" t="s">
        <v>8406</v>
      </c>
      <c r="E4169" s="156" t="s">
        <v>3606</v>
      </c>
      <c r="F4169" s="156" t="s">
        <v>34</v>
      </c>
      <c r="G4169" s="157" t="s">
        <v>8429</v>
      </c>
      <c r="H4169" s="68">
        <v>152.5</v>
      </c>
      <c r="I4169" s="68">
        <v>56.3</v>
      </c>
      <c r="J4169" s="71">
        <f>IF(F4169="女",IF(H4169=0,0,VLOOKUP(I4169/(H4169*H4169/10000),标准!M$108:N$112,2,TRUE)),IF(H4169=0,0,VLOOKUP(I4169/(H4169*H4169/10000),标准!M$74:N$78,2,TRUE)))</f>
        <v>80</v>
      </c>
      <c r="K4169" s="72">
        <v>3148</v>
      </c>
      <c r="L4169" s="71">
        <f>IF(A4169&lt;43,IF(F4169="女",VLOOKUP(K4169,标准!K$108:L$128,2,TRUE),VLOOKUP(K4169,标准!K$74:L$94,2,TRUE)),IF(F4169="女",VLOOKUP(K4169,标准!K$39:L$59,2,TRUE),VLOOKUP(K4169,标准!K$3:L$23,2,TRUE)))</f>
        <v>80</v>
      </c>
      <c r="M4169" s="68">
        <v>10</v>
      </c>
      <c r="N4169" s="71">
        <f>IF(M4169="",0,IF(A4169&lt;43,IF(F4169="女",VLOOKUP(M4169,标准!C$108:D$128,2,TRUE),VLOOKUP(M4169,标准!C$74:D$94,2,TRUE)),IF(F4169="女",VLOOKUP(M4169,标准!C$39:D$59,2,TRUE),VLOOKUP(M4169,标准!C$3:D$23,2,TRUE))))</f>
        <v>66</v>
      </c>
      <c r="O4169" s="121">
        <v>140</v>
      </c>
      <c r="P4169" s="71">
        <f>IF(A4169&lt;43,IF(F4169="女",VLOOKUP(O4169/100,标准!E$108:F$128,2,TRUE),VLOOKUP(O4169/100,标准!E$74:F$94,2,TRUE)),IF(F4169="女",VLOOKUP(O4169/100,标准!E$39:F$59,2,TRUE),VLOOKUP(O4169/100,标准!E$3:F$23,2,TRUE)))</f>
        <v>30</v>
      </c>
      <c r="Q4169" s="112">
        <v>4.37</v>
      </c>
      <c r="R4169" s="71">
        <f>IF(Q4169=0,0,IF(A4169&lt;43,IF(F4169="女",IF(Q4169="",0,VLOOKUP(Q4169,标准!I$108:J$138,2,TRUE)),IF(Q4169="",0,VLOOKUP(Q4169,标准!I$74:J$104,2,TRUE))),IF(F4169="女",IF(Q4169="",0,VLOOKUP(Q4169,标准!I$39:J$69,2,TRUE)),IF(Q4169="",0,VLOOKUP(Q4169,标准!I$3:J$33,2,TRUE)))))</f>
        <v>50</v>
      </c>
      <c r="S4169" s="62">
        <v>45</v>
      </c>
      <c r="T4169" s="71">
        <f>IF(A4169&lt;43,IF(F4169="女",VLOOKUP(S4169,标准!G$108:H$138,2,TRUE),VLOOKUP(S4169,标准!G$74:H$99,2,TRUE)),IF(F4169="女",VLOOKUP(S4169,标准!G$39:H$69,2,TRUE),VLOOKUP(S4169,标准!G$3:H$28,2,TRUE)))</f>
        <v>78</v>
      </c>
      <c r="U4169" s="114">
        <v>10.1</v>
      </c>
      <c r="V4169" s="71">
        <f>IF(U4169=0,0,IF(A4169&lt;43,IF(F4169="女",IF(U4169="",0,VLOOKUP(U4169,标准!A$108:B$128,2,TRUE)),IF(U4169="",0,VLOOKUP(U4169,标准!A$74:B$94,2,TRUE))),IF(F4169="女",IF(U4169="",0,VLOOKUP(U4169,标准!A$39:B$59,2,TRUE)),IF(U4169="",0,VLOOKUP(U4169,标准!A$3:B$23,2,TRUE)))))</f>
        <v>62</v>
      </c>
      <c r="W4169" s="86">
        <f t="shared" si="65"/>
        <v>63.8</v>
      </c>
      <c r="X4169" s="87">
        <v>3.8</v>
      </c>
      <c r="Y4169" s="87">
        <v>3.9</v>
      </c>
      <c r="Z4169" s="91"/>
      <c r="AA4169" s="92"/>
    </row>
    <row r="4170" customHeight="1" spans="1:27">
      <c r="A4170" s="62">
        <v>41</v>
      </c>
      <c r="B4170" s="91">
        <v>4208</v>
      </c>
      <c r="C4170" s="156" t="s">
        <v>8430</v>
      </c>
      <c r="D4170" s="156" t="s">
        <v>8406</v>
      </c>
      <c r="E4170" s="156" t="s">
        <v>3606</v>
      </c>
      <c r="F4170" s="156" t="s">
        <v>34</v>
      </c>
      <c r="G4170" s="157" t="s">
        <v>8431</v>
      </c>
      <c r="H4170" s="68">
        <v>161.2</v>
      </c>
      <c r="I4170" s="68">
        <v>52.1</v>
      </c>
      <c r="J4170" s="71">
        <f>IF(F4170="女",IF(H4170=0,0,VLOOKUP(I4170/(H4170*H4170/10000),标准!M$108:N$112,2,TRUE)),IF(H4170=0,0,VLOOKUP(I4170/(H4170*H4170/10000),标准!M$74:N$78,2,TRUE)))</f>
        <v>100</v>
      </c>
      <c r="K4170" s="72">
        <v>2714</v>
      </c>
      <c r="L4170" s="71">
        <f>IF(A4170&lt;43,IF(F4170="女",VLOOKUP(K4170,标准!K$108:L$128,2,TRUE),VLOOKUP(K4170,标准!K$74:L$94,2,TRUE)),IF(F4170="女",VLOOKUP(K4170,标准!K$39:L$59,2,TRUE),VLOOKUP(K4170,标准!K$3:L$23,2,TRUE)))</f>
        <v>74</v>
      </c>
      <c r="M4170" s="68">
        <v>5</v>
      </c>
      <c r="N4170" s="71">
        <f>IF(M4170="",0,IF(A4170&lt;43,IF(F4170="女",VLOOKUP(M4170,标准!C$108:D$128,2,TRUE),VLOOKUP(M4170,标准!C$74:D$94,2,TRUE)),IF(F4170="女",VLOOKUP(M4170,标准!C$39:D$59,2,TRUE),VLOOKUP(M4170,标准!C$3:D$23,2,TRUE))))</f>
        <v>40</v>
      </c>
      <c r="O4170" s="121">
        <v>161</v>
      </c>
      <c r="P4170" s="71">
        <f>IF(A4170&lt;43,IF(F4170="女",VLOOKUP(O4170/100,标准!E$108:F$128,2,TRUE),VLOOKUP(O4170/100,标准!E$74:F$94,2,TRUE)),IF(F4170="女",VLOOKUP(O4170/100,标准!E$39:F$59,2,TRUE),VLOOKUP(O4170/100,标准!E$3:F$23,2,TRUE)))</f>
        <v>66</v>
      </c>
      <c r="Q4170" s="112">
        <v>3.39</v>
      </c>
      <c r="R4170" s="71">
        <f>IF(Q4170=0,0,IF(A4170&lt;43,IF(F4170="女",IF(Q4170="",0,VLOOKUP(Q4170,标准!I$108:J$138,2,TRUE)),IF(Q4170="",0,VLOOKUP(Q4170,标准!I$74:J$104,2,TRUE))),IF(F4170="女",IF(Q4170="",0,VLOOKUP(Q4170,标准!I$39:J$69,2,TRUE)),IF(Q4170="",0,VLOOKUP(Q4170,标准!I$3:J$33,2,TRUE)))))</f>
        <v>80</v>
      </c>
      <c r="S4170" s="62">
        <v>40</v>
      </c>
      <c r="T4170" s="71">
        <f>IF(A4170&lt;43,IF(F4170="女",VLOOKUP(S4170,标准!G$108:H$138,2,TRUE),VLOOKUP(S4170,标准!G$74:H$99,2,TRUE)),IF(F4170="女",VLOOKUP(S4170,标准!G$39:H$69,2,TRUE),VLOOKUP(S4170,标准!G$3:H$28,2,TRUE)))</f>
        <v>74</v>
      </c>
      <c r="U4170" s="114">
        <v>9.1</v>
      </c>
      <c r="V4170" s="71">
        <f>IF(U4170=0,0,IF(A4170&lt;43,IF(F4170="女",IF(U4170="",0,VLOOKUP(U4170,标准!A$108:B$128,2,TRUE)),IF(U4170="",0,VLOOKUP(U4170,标准!A$74:B$94,2,TRUE))),IF(F4170="女",IF(U4170="",0,VLOOKUP(U4170,标准!A$39:B$59,2,TRUE)),IF(U4170="",0,VLOOKUP(U4170,标准!A$3:B$23,2,TRUE)))))</f>
        <v>72</v>
      </c>
      <c r="W4170" s="86">
        <f t="shared" si="65"/>
        <v>74.5</v>
      </c>
      <c r="X4170" s="87">
        <v>4.1</v>
      </c>
      <c r="Y4170" s="87">
        <v>3.9</v>
      </c>
      <c r="Z4170" s="91"/>
      <c r="AA4170" s="92"/>
    </row>
    <row r="4171" customHeight="1" spans="1:27">
      <c r="A4171" s="62">
        <v>41</v>
      </c>
      <c r="B4171" s="91">
        <v>4209</v>
      </c>
      <c r="C4171" s="156" t="s">
        <v>8432</v>
      </c>
      <c r="D4171" s="156" t="s">
        <v>8406</v>
      </c>
      <c r="E4171" s="156" t="s">
        <v>3606</v>
      </c>
      <c r="F4171" s="156" t="s">
        <v>34</v>
      </c>
      <c r="G4171" s="157" t="s">
        <v>8433</v>
      </c>
      <c r="H4171" s="68">
        <v>156</v>
      </c>
      <c r="I4171" s="68">
        <v>49.8</v>
      </c>
      <c r="J4171" s="71">
        <f>IF(F4171="女",IF(H4171=0,0,VLOOKUP(I4171/(H4171*H4171/10000),标准!M$108:N$112,2,TRUE)),IF(H4171=0,0,VLOOKUP(I4171/(H4171*H4171/10000),标准!M$74:N$78,2,TRUE)))</f>
        <v>100</v>
      </c>
      <c r="K4171" s="72">
        <v>3452</v>
      </c>
      <c r="L4171" s="71">
        <f>IF(A4171&lt;43,IF(F4171="女",VLOOKUP(K4171,标准!K$108:L$128,2,TRUE),VLOOKUP(K4171,标准!K$74:L$94,2,TRUE)),IF(F4171="女",VLOOKUP(K4171,标准!K$39:L$59,2,TRUE),VLOOKUP(K4171,标准!K$3:L$23,2,TRUE)))</f>
        <v>100</v>
      </c>
      <c r="M4171" s="68">
        <v>16</v>
      </c>
      <c r="N4171" s="71">
        <f>IF(M4171="",0,IF(A4171&lt;43,IF(F4171="女",VLOOKUP(M4171,标准!C$108:D$128,2,TRUE),VLOOKUP(M4171,标准!C$74:D$94,2,TRUE)),IF(F4171="女",VLOOKUP(M4171,标准!C$39:D$59,2,TRUE),VLOOKUP(M4171,标准!C$3:D$23,2,TRUE))))</f>
        <v>74</v>
      </c>
      <c r="O4171" s="77">
        <v>150</v>
      </c>
      <c r="P4171" s="71">
        <f>IF(A4171&lt;43,IF(F4171="女",VLOOKUP(O4171/100,标准!E$108:F$128,2,TRUE),VLOOKUP(O4171/100,标准!E$74:F$94,2,TRUE)),IF(F4171="女",VLOOKUP(O4171/100,标准!E$39:F$59,2,TRUE),VLOOKUP(O4171/100,标准!E$3:F$23,2,TRUE)))</f>
        <v>50</v>
      </c>
      <c r="Q4171" s="81">
        <v>4.17</v>
      </c>
      <c r="R4171" s="71">
        <f>IF(Q4171=0,0,IF(A4171&lt;43,IF(F4171="女",IF(Q4171="",0,VLOOKUP(Q4171,标准!I$108:J$138,2,TRUE)),IF(Q4171="",0,VLOOKUP(Q4171,标准!I$74:J$104,2,TRUE))),IF(F4171="女",IF(Q4171="",0,VLOOKUP(Q4171,标准!I$39:J$69,2,TRUE)),IF(Q4171="",0,VLOOKUP(Q4171,标准!I$3:J$33,2,TRUE)))))</f>
        <v>66</v>
      </c>
      <c r="S4171" s="76">
        <v>46</v>
      </c>
      <c r="T4171" s="71">
        <f>IF(A4171&lt;43,IF(F4171="女",VLOOKUP(S4171,标准!G$108:H$138,2,TRUE),VLOOKUP(S4171,标准!G$74:H$99,2,TRUE)),IF(F4171="女",VLOOKUP(S4171,标准!G$39:H$69,2,TRUE),VLOOKUP(S4171,标准!G$3:H$28,2,TRUE)))</f>
        <v>80</v>
      </c>
      <c r="U4171" s="88">
        <v>9.1</v>
      </c>
      <c r="V4171" s="71">
        <f>IF(U4171=0,0,IF(A4171&lt;43,IF(F4171="女",IF(U4171="",0,VLOOKUP(U4171,标准!A$108:B$128,2,TRUE)),IF(U4171="",0,VLOOKUP(U4171,标准!A$74:B$94,2,TRUE))),IF(F4171="女",IF(U4171="",0,VLOOKUP(U4171,标准!A$39:B$59,2,TRUE)),IF(U4171="",0,VLOOKUP(U4171,标准!A$3:B$23,2,TRUE)))))</f>
        <v>72</v>
      </c>
      <c r="W4171" s="86">
        <f t="shared" si="65"/>
        <v>78</v>
      </c>
      <c r="X4171" s="87">
        <v>4.8</v>
      </c>
      <c r="Y4171" s="87">
        <v>4.4</v>
      </c>
      <c r="Z4171" s="91"/>
      <c r="AA4171" s="92"/>
    </row>
    <row r="4172" customHeight="1" spans="1:27">
      <c r="A4172" s="62">
        <v>41</v>
      </c>
      <c r="B4172" s="91">
        <v>4210</v>
      </c>
      <c r="C4172" s="156" t="s">
        <v>8434</v>
      </c>
      <c r="D4172" s="156" t="s">
        <v>8406</v>
      </c>
      <c r="E4172" s="156" t="s">
        <v>3606</v>
      </c>
      <c r="F4172" s="156" t="s">
        <v>30</v>
      </c>
      <c r="G4172" s="157" t="s">
        <v>8435</v>
      </c>
      <c r="H4172" s="68">
        <v>170.4</v>
      </c>
      <c r="I4172" s="68">
        <v>67.5</v>
      </c>
      <c r="J4172" s="71">
        <f>IF(F4172="女",IF(H4172=0,0,VLOOKUP(I4172/(H4172*H4172/10000),标准!M$108:N$112,2,TRUE)),IF(H4172=0,0,VLOOKUP(I4172/(H4172*H4172/10000),标准!M$74:N$78,2,TRUE)))</f>
        <v>100</v>
      </c>
      <c r="K4172" s="72">
        <v>4580</v>
      </c>
      <c r="L4172" s="71">
        <f>IF(A4172&lt;43,IF(F4172="女",VLOOKUP(K4172,标准!K$108:L$128,2,TRUE),VLOOKUP(K4172,标准!K$74:L$94,2,TRUE)),IF(F4172="女",VLOOKUP(K4172,标准!K$39:L$59,2,TRUE),VLOOKUP(K4172,标准!K$3:L$23,2,TRUE)))</f>
        <v>85</v>
      </c>
      <c r="M4172" s="68">
        <v>13.1</v>
      </c>
      <c r="N4172" s="71">
        <f>IF(M4172="",0,IF(A4172&lt;43,IF(F4172="女",VLOOKUP(M4172,标准!C$108:D$128,2,TRUE),VLOOKUP(M4172,标准!C$74:D$94,2,TRUE)),IF(F4172="女",VLOOKUP(M4172,标准!C$39:D$59,2,TRUE),VLOOKUP(M4172,标准!C$3:D$23,2,TRUE))))</f>
        <v>72</v>
      </c>
      <c r="O4172" s="77">
        <v>251</v>
      </c>
      <c r="P4172" s="71">
        <f>IF(A4172&lt;43,IF(F4172="女",VLOOKUP(O4172/100,标准!E$108:F$128,2,TRUE),VLOOKUP(O4172/100,标准!E$74:F$94,2,TRUE)),IF(F4172="女",VLOOKUP(O4172/100,标准!E$39:F$59,2,TRUE),VLOOKUP(O4172/100,标准!E$3:F$23,2,TRUE)))</f>
        <v>80</v>
      </c>
      <c r="Q4172" s="81">
        <v>3.29</v>
      </c>
      <c r="R4172" s="71">
        <f>IF(Q4172=0,0,IF(A4172&lt;43,IF(F4172="女",IF(Q4172="",0,VLOOKUP(Q4172,标准!I$108:J$138,2,TRUE)),IF(Q4172="",0,VLOOKUP(Q4172,标准!I$74:J$104,2,TRUE))),IF(F4172="女",IF(Q4172="",0,VLOOKUP(Q4172,标准!I$39:J$69,2,TRUE)),IF(Q4172="",0,VLOOKUP(Q4172,标准!I$3:J$33,2,TRUE)))))</f>
        <v>85</v>
      </c>
      <c r="S4172" s="76">
        <v>14</v>
      </c>
      <c r="T4172" s="71">
        <f>IF(A4172&lt;43,IF(F4172="女",VLOOKUP(S4172,标准!G$108:H$138,2,TRUE),VLOOKUP(S4172,标准!G$74:H$99,2,TRUE)),IF(F4172="女",VLOOKUP(S4172,标准!G$39:H$69,2,TRUE),VLOOKUP(S4172,标准!G$3:H$28,2,TRUE)))</f>
        <v>76</v>
      </c>
      <c r="U4172" s="88">
        <v>6.8</v>
      </c>
      <c r="V4172" s="71">
        <f>IF(U4172=0,0,IF(A4172&lt;43,IF(F4172="女",IF(U4172="",0,VLOOKUP(U4172,标准!A$108:B$128,2,TRUE)),IF(U4172="",0,VLOOKUP(U4172,标准!A$74:B$94,2,TRUE))),IF(F4172="女",IF(U4172="",0,VLOOKUP(U4172,标准!A$39:B$59,2,TRUE)),IF(U4172="",0,VLOOKUP(U4172,标准!A$3:B$23,2,TRUE)))))</f>
        <v>95</v>
      </c>
      <c r="W4172" s="86">
        <f t="shared" si="65"/>
        <v>86.55</v>
      </c>
      <c r="X4172" s="87">
        <v>4.9</v>
      </c>
      <c r="Y4172" s="87">
        <v>4.9</v>
      </c>
      <c r="Z4172" s="91"/>
      <c r="AA4172" s="92"/>
    </row>
    <row r="4173" customHeight="1" spans="1:27">
      <c r="A4173" s="62">
        <v>41</v>
      </c>
      <c r="B4173" s="91">
        <v>4211</v>
      </c>
      <c r="C4173" s="156" t="s">
        <v>8436</v>
      </c>
      <c r="D4173" s="156" t="s">
        <v>8406</v>
      </c>
      <c r="E4173" s="156" t="s">
        <v>3606</v>
      </c>
      <c r="F4173" s="156" t="s">
        <v>34</v>
      </c>
      <c r="G4173" s="157" t="s">
        <v>8437</v>
      </c>
      <c r="H4173" s="68">
        <v>159</v>
      </c>
      <c r="I4173" s="68">
        <v>44.7</v>
      </c>
      <c r="J4173" s="71">
        <f>IF(F4173="女",IF(H4173=0,0,VLOOKUP(I4173/(H4173*H4173/10000),标准!M$108:N$112,2,TRUE)),IF(H4173=0,0,VLOOKUP(I4173/(H4173*H4173/10000),标准!M$74:N$78,2,TRUE)))</f>
        <v>100</v>
      </c>
      <c r="K4173" s="72">
        <v>2235</v>
      </c>
      <c r="L4173" s="71">
        <f>IF(A4173&lt;43,IF(F4173="女",VLOOKUP(K4173,标准!K$108:L$128,2,TRUE),VLOOKUP(K4173,标准!K$74:L$94,2,TRUE)),IF(F4173="女",VLOOKUP(K4173,标准!K$39:L$59,2,TRUE),VLOOKUP(K4173,标准!K$3:L$23,2,TRUE)))</f>
        <v>64</v>
      </c>
      <c r="M4173" s="68">
        <v>14</v>
      </c>
      <c r="N4173" s="71">
        <f>IF(M4173="",0,IF(A4173&lt;43,IF(F4173="女",VLOOKUP(M4173,标准!C$108:D$128,2,TRUE),VLOOKUP(M4173,标准!C$74:D$94,2,TRUE)),IF(F4173="女",VLOOKUP(M4173,标准!C$39:D$59,2,TRUE),VLOOKUP(M4173,标准!C$3:D$23,2,TRUE))))</f>
        <v>72</v>
      </c>
      <c r="O4173" s="77">
        <v>175</v>
      </c>
      <c r="P4173" s="71">
        <f>IF(A4173&lt;43,IF(F4173="女",VLOOKUP(O4173/100,标准!E$108:F$128,2,TRUE),VLOOKUP(O4173/100,标准!E$74:F$94,2,TRUE)),IF(F4173="女",VLOOKUP(O4173/100,标准!E$39:F$59,2,TRUE),VLOOKUP(O4173/100,标准!E$3:F$23,2,TRUE)))</f>
        <v>76</v>
      </c>
      <c r="Q4173" s="81">
        <v>4.11</v>
      </c>
      <c r="R4173" s="71">
        <f>IF(Q4173=0,0,IF(A4173&lt;43,IF(F4173="女",IF(Q4173="",0,VLOOKUP(Q4173,标准!I$108:J$138,2,TRUE)),IF(Q4173="",0,VLOOKUP(Q4173,标准!I$74:J$104,2,TRUE))),IF(F4173="女",IF(Q4173="",0,VLOOKUP(Q4173,标准!I$39:J$69,2,TRUE)),IF(Q4173="",0,VLOOKUP(Q4173,标准!I$3:J$33,2,TRUE)))))</f>
        <v>68</v>
      </c>
      <c r="S4173" s="76">
        <v>40</v>
      </c>
      <c r="T4173" s="71">
        <f>IF(A4173&lt;43,IF(F4173="女",VLOOKUP(S4173,标准!G$108:H$138,2,TRUE),VLOOKUP(S4173,标准!G$74:H$99,2,TRUE)),IF(F4173="女",VLOOKUP(S4173,标准!G$39:H$69,2,TRUE),VLOOKUP(S4173,标准!G$3:H$28,2,TRUE)))</f>
        <v>74</v>
      </c>
      <c r="U4173" s="88">
        <v>9.3</v>
      </c>
      <c r="V4173" s="71">
        <f>IF(U4173=0,0,IF(A4173&lt;43,IF(F4173="女",IF(U4173="",0,VLOOKUP(U4173,标准!A$108:B$128,2,TRUE)),IF(U4173="",0,VLOOKUP(U4173,标准!A$74:B$94,2,TRUE))),IF(F4173="女",IF(U4173="",0,VLOOKUP(U4173,标准!A$39:B$59,2,TRUE)),IF(U4173="",0,VLOOKUP(U4173,标准!A$3:B$23,2,TRUE)))))</f>
        <v>70</v>
      </c>
      <c r="W4173" s="86">
        <f t="shared" si="65"/>
        <v>74.4</v>
      </c>
      <c r="X4173" s="87">
        <v>4.8</v>
      </c>
      <c r="Y4173" s="87">
        <v>4.8</v>
      </c>
      <c r="Z4173" s="91"/>
      <c r="AA4173" s="92"/>
    </row>
    <row r="4174" customHeight="1" spans="1:27">
      <c r="A4174" s="62">
        <v>41</v>
      </c>
      <c r="B4174" s="91">
        <v>4212</v>
      </c>
      <c r="C4174" s="156" t="s">
        <v>8438</v>
      </c>
      <c r="D4174" s="156" t="s">
        <v>8406</v>
      </c>
      <c r="E4174" s="156" t="s">
        <v>3606</v>
      </c>
      <c r="F4174" s="156" t="s">
        <v>30</v>
      </c>
      <c r="G4174" s="157" t="s">
        <v>8439</v>
      </c>
      <c r="H4174" s="68">
        <v>174.2</v>
      </c>
      <c r="I4174" s="68">
        <v>84</v>
      </c>
      <c r="J4174" s="71">
        <f>IF(F4174="女",IF(H4174=0,0,VLOOKUP(I4174/(H4174*H4174/10000),标准!M$108:N$112,2,TRUE)),IF(H4174=0,0,VLOOKUP(I4174/(H4174*H4174/10000),标准!M$74:N$78,2,TRUE)))</f>
        <v>80</v>
      </c>
      <c r="K4174" s="72">
        <v>4404</v>
      </c>
      <c r="L4174" s="71">
        <f>IF(A4174&lt;43,IF(F4174="女",VLOOKUP(K4174,标准!K$108:L$128,2,TRUE),VLOOKUP(K4174,标准!K$74:L$94,2,TRUE)),IF(F4174="女",VLOOKUP(K4174,标准!K$39:L$59,2,TRUE),VLOOKUP(K4174,标准!K$3:L$23,2,TRUE)))</f>
        <v>80</v>
      </c>
      <c r="M4174" s="68">
        <v>7.5</v>
      </c>
      <c r="N4174" s="71">
        <f>IF(M4174="",0,IF(A4174&lt;43,IF(F4174="女",VLOOKUP(M4174,标准!C$108:D$128,2,TRUE),VLOOKUP(M4174,标准!C$74:D$94,2,TRUE)),IF(F4174="女",VLOOKUP(M4174,标准!C$39:D$59,2,TRUE),VLOOKUP(M4174,标准!C$3:D$23,2,TRUE))))</f>
        <v>64</v>
      </c>
      <c r="O4174" s="121">
        <v>172</v>
      </c>
      <c r="P4174" s="71">
        <f>IF(A4174&lt;43,IF(F4174="女",VLOOKUP(O4174/100,标准!E$108:F$128,2,TRUE),VLOOKUP(O4174/100,标准!E$74:F$94,2,TRUE)),IF(F4174="女",VLOOKUP(O4174/100,标准!E$39:F$59,2,TRUE),VLOOKUP(O4174/100,标准!E$3:F$23,2,TRUE)))</f>
        <v>0</v>
      </c>
      <c r="Q4174" s="112">
        <v>4.19</v>
      </c>
      <c r="R4174" s="71">
        <f>IF(Q4174=0,0,IF(A4174&lt;43,IF(F4174="女",IF(Q4174="",0,VLOOKUP(Q4174,标准!I$108:J$138,2,TRUE)),IF(Q4174="",0,VLOOKUP(Q4174,标准!I$74:J$104,2,TRUE))),IF(F4174="女",IF(Q4174="",0,VLOOKUP(Q4174,标准!I$39:J$69,2,TRUE)),IF(Q4174="",0,VLOOKUP(Q4174,标准!I$3:J$33,2,TRUE)))))</f>
        <v>64</v>
      </c>
      <c r="S4174" s="62">
        <v>0</v>
      </c>
      <c r="T4174" s="71">
        <f>IF(A4174&lt;43,IF(F4174="女",VLOOKUP(S4174,标准!G$108:H$138,2,TRUE),VLOOKUP(S4174,标准!G$74:H$99,2,TRUE)),IF(F4174="女",VLOOKUP(S4174,标准!G$39:H$69,2,TRUE),VLOOKUP(S4174,标准!G$3:H$28,2,TRUE)))</f>
        <v>0</v>
      </c>
      <c r="U4174" s="114">
        <v>7.5</v>
      </c>
      <c r="V4174" s="71">
        <f>IF(U4174=0,0,IF(A4174&lt;43,IF(F4174="女",IF(U4174="",0,VLOOKUP(U4174,标准!A$108:B$128,2,TRUE)),IF(U4174="",0,VLOOKUP(U4174,标准!A$74:B$94,2,TRUE))),IF(F4174="女",IF(U4174="",0,VLOOKUP(U4174,标准!A$39:B$59,2,TRUE)),IF(U4174="",0,VLOOKUP(U4174,标准!A$3:B$23,2,TRUE)))))</f>
        <v>76</v>
      </c>
      <c r="W4174" s="86">
        <f t="shared" si="65"/>
        <v>58.4</v>
      </c>
      <c r="X4174" s="87">
        <v>4.5</v>
      </c>
      <c r="Y4174" s="87">
        <v>4.4</v>
      </c>
      <c r="Z4174" s="91"/>
      <c r="AA4174" s="92"/>
    </row>
    <row r="4175" customHeight="1" spans="1:27">
      <c r="A4175" s="62">
        <v>41</v>
      </c>
      <c r="B4175" s="91">
        <v>4213</v>
      </c>
      <c r="C4175" s="156" t="s">
        <v>8440</v>
      </c>
      <c r="D4175" s="156" t="s">
        <v>8406</v>
      </c>
      <c r="E4175" s="156" t="s">
        <v>3606</v>
      </c>
      <c r="F4175" s="156" t="s">
        <v>30</v>
      </c>
      <c r="G4175" s="157" t="s">
        <v>8441</v>
      </c>
      <c r="H4175" s="68">
        <v>179.7</v>
      </c>
      <c r="I4175" s="68">
        <v>70.3</v>
      </c>
      <c r="J4175" s="71">
        <f>IF(F4175="女",IF(H4175=0,0,VLOOKUP(I4175/(H4175*H4175/10000),标准!M$108:N$112,2,TRUE)),IF(H4175=0,0,VLOOKUP(I4175/(H4175*H4175/10000),标准!M$74:N$78,2,TRUE)))</f>
        <v>100</v>
      </c>
      <c r="K4175" s="72">
        <v>5709</v>
      </c>
      <c r="L4175" s="71">
        <f>IF(A4175&lt;43,IF(F4175="女",VLOOKUP(K4175,标准!K$108:L$128,2,TRUE),VLOOKUP(K4175,标准!K$74:L$94,2,TRUE)),IF(F4175="女",VLOOKUP(K4175,标准!K$39:L$59,2,TRUE),VLOOKUP(K4175,标准!K$3:L$23,2,TRUE)))</f>
        <v>100</v>
      </c>
      <c r="M4175" s="68">
        <v>16.3</v>
      </c>
      <c r="N4175" s="71">
        <f>IF(M4175="",0,IF(A4175&lt;43,IF(F4175="女",VLOOKUP(M4175,标准!C$108:D$128,2,TRUE),VLOOKUP(M4175,标准!C$74:D$94,2,TRUE)),IF(F4175="女",VLOOKUP(M4175,标准!C$39:D$59,2,TRUE),VLOOKUP(M4175,标准!C$3:D$23,2,TRUE))))</f>
        <v>78</v>
      </c>
      <c r="O4175" s="115">
        <v>240</v>
      </c>
      <c r="P4175" s="71">
        <f>IF(A4175&lt;43,IF(F4175="女",VLOOKUP(O4175/100,标准!E$108:F$128,2,TRUE),VLOOKUP(O4175/100,标准!E$74:F$94,2,TRUE)),IF(F4175="女",VLOOKUP(O4175/100,标准!E$39:F$59,2,TRUE),VLOOKUP(O4175/100,标准!E$3:F$23,2,TRUE)))</f>
        <v>76</v>
      </c>
      <c r="Q4175" s="81">
        <v>4.03</v>
      </c>
      <c r="R4175" s="71">
        <f>IF(Q4175=0,0,IF(A4175&lt;43,IF(F4175="女",IF(Q4175="",0,VLOOKUP(Q4175,标准!I$108:J$138,2,TRUE)),IF(Q4175="",0,VLOOKUP(Q4175,标准!I$74:J$104,2,TRUE))),IF(F4175="女",IF(Q4175="",0,VLOOKUP(Q4175,标准!I$39:J$69,2,TRUE)),IF(Q4175="",0,VLOOKUP(Q4175,标准!I$3:J$33,2,TRUE)))))</f>
        <v>70</v>
      </c>
      <c r="S4175" s="76">
        <v>6</v>
      </c>
      <c r="T4175" s="71">
        <f>IF(A4175&lt;43,IF(F4175="女",VLOOKUP(S4175,标准!G$108:H$138,2,TRUE),VLOOKUP(S4175,标准!G$74:H$99,2,TRUE)),IF(F4175="女",VLOOKUP(S4175,标准!G$39:H$69,2,TRUE),VLOOKUP(S4175,标准!G$3:H$28,2,TRUE)))</f>
        <v>20</v>
      </c>
      <c r="U4175" s="88">
        <v>6.6</v>
      </c>
      <c r="V4175" s="71">
        <f>IF(U4175=0,0,IF(A4175&lt;43,IF(F4175="女",IF(U4175="",0,VLOOKUP(U4175,标准!A$108:B$128,2,TRUE)),IF(U4175="",0,VLOOKUP(U4175,标准!A$74:B$94,2,TRUE))),IF(F4175="女",IF(U4175="",0,VLOOKUP(U4175,标准!A$39:B$59,2,TRUE)),IF(U4175="",0,VLOOKUP(U4175,标准!A$3:B$23,2,TRUE)))))</f>
        <v>100</v>
      </c>
      <c r="W4175" s="86">
        <f t="shared" si="65"/>
        <v>81.4</v>
      </c>
      <c r="X4175" s="87">
        <v>4.3</v>
      </c>
      <c r="Y4175" s="87">
        <v>4.3</v>
      </c>
      <c r="Z4175" s="91"/>
      <c r="AA4175" s="92"/>
    </row>
    <row r="4176" customHeight="1" spans="1:27">
      <c r="A4176" s="62">
        <v>41</v>
      </c>
      <c r="B4176" s="91">
        <v>4214</v>
      </c>
      <c r="C4176" s="156" t="s">
        <v>8442</v>
      </c>
      <c r="D4176" s="156" t="s">
        <v>8406</v>
      </c>
      <c r="E4176" s="156" t="s">
        <v>3606</v>
      </c>
      <c r="F4176" s="156" t="s">
        <v>34</v>
      </c>
      <c r="G4176" s="157" t="s">
        <v>8443</v>
      </c>
      <c r="H4176" s="68">
        <v>159.1</v>
      </c>
      <c r="I4176" s="68">
        <v>63</v>
      </c>
      <c r="J4176" s="71">
        <f>IF(F4176="女",IF(H4176=0,0,VLOOKUP(I4176/(H4176*H4176/10000),标准!M$108:N$112,2,TRUE)),IF(H4176=0,0,VLOOKUP(I4176/(H4176*H4176/10000),标准!M$74:N$78,2,TRUE)))</f>
        <v>80</v>
      </c>
      <c r="K4176" s="72">
        <v>2829</v>
      </c>
      <c r="L4176" s="71">
        <f>IF(A4176&lt;43,IF(F4176="女",VLOOKUP(K4176,标准!K$108:L$128,2,TRUE),VLOOKUP(K4176,标准!K$74:L$94,2,TRUE)),IF(F4176="女",VLOOKUP(K4176,标准!K$39:L$59,2,TRUE),VLOOKUP(K4176,标准!K$3:L$23,2,TRUE)))</f>
        <v>76</v>
      </c>
      <c r="M4176" s="68">
        <v>13</v>
      </c>
      <c r="N4176" s="71">
        <f>IF(M4176="",0,IF(A4176&lt;43,IF(F4176="女",VLOOKUP(M4176,标准!C$108:D$128,2,TRUE),VLOOKUP(M4176,标准!C$74:D$94,2,TRUE)),IF(F4176="女",VLOOKUP(M4176,标准!C$39:D$59,2,TRUE),VLOOKUP(M4176,标准!C$3:D$23,2,TRUE))))</f>
        <v>70</v>
      </c>
      <c r="O4176" s="77">
        <v>155</v>
      </c>
      <c r="P4176" s="71">
        <f>IF(A4176&lt;43,IF(F4176="女",VLOOKUP(O4176/100,标准!E$108:F$128,2,TRUE),VLOOKUP(O4176/100,标准!E$74:F$94,2,TRUE)),IF(F4176="女",VLOOKUP(O4176/100,标准!E$39:F$59,2,TRUE),VLOOKUP(O4176/100,标准!E$3:F$23,2,TRUE)))</f>
        <v>62</v>
      </c>
      <c r="Q4176" s="81">
        <v>4.32</v>
      </c>
      <c r="R4176" s="71">
        <f>IF(Q4176=0,0,IF(A4176&lt;43,IF(F4176="女",IF(Q4176="",0,VLOOKUP(Q4176,标准!I$108:J$138,2,TRUE)),IF(Q4176="",0,VLOOKUP(Q4176,标准!I$74:J$104,2,TRUE))),IF(F4176="女",IF(Q4176="",0,VLOOKUP(Q4176,标准!I$39:J$69,2,TRUE)),IF(Q4176="",0,VLOOKUP(Q4176,标准!I$3:J$33,2,TRUE)))))</f>
        <v>60</v>
      </c>
      <c r="S4176" s="76">
        <v>43</v>
      </c>
      <c r="T4176" s="71">
        <f>IF(A4176&lt;43,IF(F4176="女",VLOOKUP(S4176,标准!G$108:H$138,2,TRUE),VLOOKUP(S4176,标准!G$74:H$99,2,TRUE)),IF(F4176="女",VLOOKUP(S4176,标准!G$39:H$69,2,TRUE),VLOOKUP(S4176,标准!G$3:H$28,2,TRUE)))</f>
        <v>76</v>
      </c>
      <c r="U4176" s="88">
        <v>10.3</v>
      </c>
      <c r="V4176" s="71">
        <f>IF(U4176=0,0,IF(A4176&lt;43,IF(F4176="女",IF(U4176="",0,VLOOKUP(U4176,标准!A$108:B$128,2,TRUE)),IF(U4176="",0,VLOOKUP(U4176,标准!A$74:B$94,2,TRUE))),IF(F4176="女",IF(U4176="",0,VLOOKUP(U4176,标准!A$39:B$59,2,TRUE)),IF(U4176="",0,VLOOKUP(U4176,标准!A$3:B$23,2,TRUE)))))</f>
        <v>60</v>
      </c>
      <c r="W4176" s="86">
        <f t="shared" si="65"/>
        <v>68.2</v>
      </c>
      <c r="X4176" s="87">
        <v>3.7</v>
      </c>
      <c r="Y4176" s="87">
        <v>3.7</v>
      </c>
      <c r="Z4176" s="91"/>
      <c r="AA4176" s="92"/>
    </row>
    <row r="4177" customHeight="1" spans="1:27">
      <c r="A4177" s="62">
        <v>41</v>
      </c>
      <c r="B4177" s="91">
        <v>4215</v>
      </c>
      <c r="C4177" s="156" t="s">
        <v>8444</v>
      </c>
      <c r="D4177" s="156" t="s">
        <v>8445</v>
      </c>
      <c r="E4177" s="156" t="s">
        <v>3606</v>
      </c>
      <c r="F4177" s="156" t="s">
        <v>30</v>
      </c>
      <c r="G4177" s="157" t="s">
        <v>8446</v>
      </c>
      <c r="H4177" s="68">
        <v>176.2</v>
      </c>
      <c r="I4177" s="68">
        <v>84</v>
      </c>
      <c r="J4177" s="71">
        <f>IF(F4177="女",IF(H4177=0,0,VLOOKUP(I4177/(H4177*H4177/10000),标准!M$108:N$112,2,TRUE)),IF(H4177=0,0,VLOOKUP(I4177/(H4177*H4177/10000),标准!M$74:N$78,2,TRUE)))</f>
        <v>80</v>
      </c>
      <c r="K4177" s="72">
        <v>4868</v>
      </c>
      <c r="L4177" s="71">
        <f>IF(A4177&lt;43,IF(F4177="女",VLOOKUP(K4177,标准!K$108:L$128,2,TRUE),VLOOKUP(K4177,标准!K$74:L$94,2,TRUE)),IF(F4177="女",VLOOKUP(K4177,标准!K$39:L$59,2,TRUE),VLOOKUP(K4177,标准!K$3:L$23,2,TRUE)))</f>
        <v>90</v>
      </c>
      <c r="M4177" s="68">
        <v>10</v>
      </c>
      <c r="N4177" s="71">
        <f>IF(M4177="",0,IF(A4177&lt;43,IF(F4177="女",VLOOKUP(M4177,标准!C$108:D$128,2,TRUE),VLOOKUP(M4177,标准!C$74:D$94,2,TRUE)),IF(F4177="女",VLOOKUP(M4177,标准!C$39:D$59,2,TRUE),VLOOKUP(M4177,标准!C$3:D$23,2,TRUE))))</f>
        <v>68</v>
      </c>
      <c r="O4177" s="76">
        <v>241</v>
      </c>
      <c r="P4177" s="71">
        <f>IF(A4177&lt;43,IF(F4177="女",VLOOKUP(O4177/100,标准!E$108:F$128,2,TRUE),VLOOKUP(O4177/100,标准!E$74:F$94,2,TRUE)),IF(F4177="女",VLOOKUP(O4177/100,标准!E$39:F$59,2,TRUE),VLOOKUP(O4177/100,标准!E$3:F$23,2,TRUE)))</f>
        <v>76</v>
      </c>
      <c r="Q4177" s="81">
        <v>4.45</v>
      </c>
      <c r="R4177" s="71">
        <f>IF(Q4177=0,0,IF(A4177&lt;43,IF(F4177="女",IF(Q4177="",0,VLOOKUP(Q4177,标准!I$108:J$138,2,TRUE)),IF(Q4177="",0,VLOOKUP(Q4177,标准!I$74:J$104,2,TRUE))),IF(F4177="女",IF(Q4177="",0,VLOOKUP(Q4177,标准!I$39:J$69,2,TRUE)),IF(Q4177="",0,VLOOKUP(Q4177,标准!I$3:J$33,2,TRUE)))))</f>
        <v>50</v>
      </c>
      <c r="S4177" s="76">
        <v>3</v>
      </c>
      <c r="T4177" s="71">
        <f>IF(A4177&lt;43,IF(F4177="女",VLOOKUP(S4177,标准!G$108:H$138,2,TRUE),VLOOKUP(S4177,标准!G$74:H$99,2,TRUE)),IF(F4177="女",VLOOKUP(S4177,标准!G$39:H$69,2,TRUE),VLOOKUP(S4177,标准!G$3:H$28,2,TRUE)))</f>
        <v>0</v>
      </c>
      <c r="U4177" s="88">
        <v>7.9</v>
      </c>
      <c r="V4177" s="71">
        <f>IF(U4177=0,0,IF(A4177&lt;43,IF(F4177="女",IF(U4177="",0,VLOOKUP(U4177,标准!A$108:B$128,2,TRUE)),IF(U4177="",0,VLOOKUP(U4177,标准!A$74:B$94,2,TRUE))),IF(F4177="女",IF(U4177="",0,VLOOKUP(U4177,标准!A$39:B$59,2,TRUE)),IF(U4177="",0,VLOOKUP(U4177,标准!A$3:B$23,2,TRUE)))))</f>
        <v>72</v>
      </c>
      <c r="W4177" s="86">
        <f t="shared" si="65"/>
        <v>64.3</v>
      </c>
      <c r="X4177" s="87">
        <v>4.1</v>
      </c>
      <c r="Y4177" s="87">
        <v>4.3</v>
      </c>
      <c r="Z4177" s="91"/>
      <c r="AA4177" s="92"/>
    </row>
    <row r="4178" customHeight="1" spans="1:27">
      <c r="A4178" s="62">
        <v>41</v>
      </c>
      <c r="B4178" s="91">
        <v>4216</v>
      </c>
      <c r="C4178" s="156" t="s">
        <v>8447</v>
      </c>
      <c r="D4178" s="156" t="s">
        <v>8445</v>
      </c>
      <c r="E4178" s="156" t="s">
        <v>3606</v>
      </c>
      <c r="F4178" s="156" t="s">
        <v>34</v>
      </c>
      <c r="G4178" s="157" t="s">
        <v>8448</v>
      </c>
      <c r="H4178" s="68">
        <v>156.1</v>
      </c>
      <c r="I4178" s="68">
        <v>47.3</v>
      </c>
      <c r="J4178" s="71">
        <f>IF(F4178="女",IF(H4178=0,0,VLOOKUP(I4178/(H4178*H4178/10000),标准!M$108:N$112,2,TRUE)),IF(H4178=0,0,VLOOKUP(I4178/(H4178*H4178/10000),标准!M$74:N$78,2,TRUE)))</f>
        <v>100</v>
      </c>
      <c r="K4178" s="72">
        <v>2124</v>
      </c>
      <c r="L4178" s="71">
        <f>IF(A4178&lt;43,IF(F4178="女",VLOOKUP(K4178,标准!K$108:L$128,2,TRUE),VLOOKUP(K4178,标准!K$74:L$94,2,TRUE)),IF(F4178="女",VLOOKUP(K4178,标准!K$39:L$59,2,TRUE),VLOOKUP(K4178,标准!K$3:L$23,2,TRUE)))</f>
        <v>62</v>
      </c>
      <c r="M4178" s="68">
        <v>12</v>
      </c>
      <c r="N4178" s="71">
        <f>IF(M4178="",0,IF(A4178&lt;43,IF(F4178="女",VLOOKUP(M4178,标准!C$108:D$128,2,TRUE),VLOOKUP(M4178,标准!C$74:D$94,2,TRUE)),IF(F4178="女",VLOOKUP(M4178,标准!C$39:D$59,2,TRUE),VLOOKUP(M4178,标准!C$3:D$23,2,TRUE))))</f>
        <v>68</v>
      </c>
      <c r="O4178" s="62">
        <v>172</v>
      </c>
      <c r="P4178" s="71">
        <f>IF(A4178&lt;43,IF(F4178="女",VLOOKUP(O4178/100,标准!E$108:F$128,2,TRUE),VLOOKUP(O4178/100,标准!E$74:F$94,2,TRUE)),IF(F4178="女",VLOOKUP(O4178/100,标准!E$39:F$59,2,TRUE),VLOOKUP(O4178/100,标准!E$3:F$23,2,TRUE)))</f>
        <v>74</v>
      </c>
      <c r="Q4178" s="112">
        <v>3.59</v>
      </c>
      <c r="R4178" s="71">
        <f>IF(Q4178=0,0,IF(A4178&lt;43,IF(F4178="女",IF(Q4178="",0,VLOOKUP(Q4178,标准!I$108:J$138,2,TRUE)),IF(Q4178="",0,VLOOKUP(Q4178,标准!I$74:J$104,2,TRUE))),IF(F4178="女",IF(Q4178="",0,VLOOKUP(Q4178,标准!I$39:J$69,2,TRUE)),IF(Q4178="",0,VLOOKUP(Q4178,标准!I$3:J$33,2,TRUE)))))</f>
        <v>74</v>
      </c>
      <c r="S4178" s="62">
        <v>31</v>
      </c>
      <c r="T4178" s="71">
        <f>IF(A4178&lt;43,IF(F4178="女",VLOOKUP(S4178,标准!G$108:H$138,2,TRUE),VLOOKUP(S4178,标准!G$74:H$99,2,TRUE)),IF(F4178="女",VLOOKUP(S4178,标准!G$39:H$69,2,TRUE),VLOOKUP(S4178,标准!G$3:H$28,2,TRUE)))</f>
        <v>64</v>
      </c>
      <c r="U4178" s="114">
        <v>9.2</v>
      </c>
      <c r="V4178" s="71">
        <f>IF(U4178=0,0,IF(A4178&lt;43,IF(F4178="女",IF(U4178="",0,VLOOKUP(U4178,标准!A$108:B$128,2,TRUE)),IF(U4178="",0,VLOOKUP(U4178,标准!A$74:B$94,2,TRUE))),IF(F4178="女",IF(U4178="",0,VLOOKUP(U4178,标准!A$39:B$59,2,TRUE)),IF(U4178="",0,VLOOKUP(U4178,标准!A$3:B$23,2,TRUE)))))</f>
        <v>70</v>
      </c>
      <c r="W4178" s="86">
        <f t="shared" si="65"/>
        <v>73.7</v>
      </c>
      <c r="X4178" s="87">
        <v>4.8</v>
      </c>
      <c r="Y4178" s="87">
        <v>4.8</v>
      </c>
      <c r="Z4178" s="91"/>
      <c r="AA4178" s="92"/>
    </row>
    <row r="4179" customHeight="1" spans="1:27">
      <c r="A4179" s="62">
        <v>41</v>
      </c>
      <c r="B4179" s="91">
        <v>4217</v>
      </c>
      <c r="C4179" s="156" t="s">
        <v>8449</v>
      </c>
      <c r="D4179" s="156" t="s">
        <v>8445</v>
      </c>
      <c r="E4179" s="156" t="s">
        <v>3606</v>
      </c>
      <c r="F4179" s="156" t="s">
        <v>34</v>
      </c>
      <c r="G4179" s="157" t="s">
        <v>8450</v>
      </c>
      <c r="H4179" s="68">
        <v>171.5</v>
      </c>
      <c r="I4179" s="68">
        <v>63</v>
      </c>
      <c r="J4179" s="71">
        <f>IF(F4179="女",IF(H4179=0,0,VLOOKUP(I4179/(H4179*H4179/10000),标准!M$108:N$112,2,TRUE)),IF(H4179=0,0,VLOOKUP(I4179/(H4179*H4179/10000),标准!M$74:N$78,2,TRUE)))</f>
        <v>100</v>
      </c>
      <c r="K4179" s="72">
        <v>4028</v>
      </c>
      <c r="L4179" s="71">
        <f>IF(A4179&lt;43,IF(F4179="女",VLOOKUP(K4179,标准!K$108:L$128,2,TRUE),VLOOKUP(K4179,标准!K$74:L$94,2,TRUE)),IF(F4179="女",VLOOKUP(K4179,标准!K$39:L$59,2,TRUE),VLOOKUP(K4179,标准!K$3:L$23,2,TRUE)))</f>
        <v>100</v>
      </c>
      <c r="M4179" s="68">
        <v>14</v>
      </c>
      <c r="N4179" s="71">
        <f>IF(M4179="",0,IF(A4179&lt;43,IF(F4179="女",VLOOKUP(M4179,标准!C$108:D$128,2,TRUE),VLOOKUP(M4179,标准!C$74:D$94,2,TRUE)),IF(F4179="女",VLOOKUP(M4179,标准!C$39:D$59,2,TRUE),VLOOKUP(M4179,标准!C$3:D$23,2,TRUE))))</f>
        <v>72</v>
      </c>
      <c r="O4179" s="62">
        <v>162</v>
      </c>
      <c r="P4179" s="71">
        <f>IF(A4179&lt;43,IF(F4179="女",VLOOKUP(O4179/100,标准!E$108:F$128,2,TRUE),VLOOKUP(O4179/100,标准!E$74:F$94,2,TRUE)),IF(F4179="女",VLOOKUP(O4179/100,标准!E$39:F$59,2,TRUE),VLOOKUP(O4179/100,标准!E$3:F$23,2,TRUE)))</f>
        <v>66</v>
      </c>
      <c r="Q4179" s="112">
        <v>4.22</v>
      </c>
      <c r="R4179" s="71">
        <f>IF(Q4179=0,0,IF(A4179&lt;43,IF(F4179="女",IF(Q4179="",0,VLOOKUP(Q4179,标准!I$108:J$138,2,TRUE)),IF(Q4179="",0,VLOOKUP(Q4179,标准!I$74:J$104,2,TRUE))),IF(F4179="女",IF(Q4179="",0,VLOOKUP(Q4179,标准!I$39:J$69,2,TRUE)),IF(Q4179="",0,VLOOKUP(Q4179,标准!I$3:J$33,2,TRUE)))))</f>
        <v>64</v>
      </c>
      <c r="S4179" s="62">
        <v>41</v>
      </c>
      <c r="T4179" s="71">
        <f>IF(A4179&lt;43,IF(F4179="女",VLOOKUP(S4179,标准!G$108:H$138,2,TRUE),VLOOKUP(S4179,标准!G$74:H$99,2,TRUE)),IF(F4179="女",VLOOKUP(S4179,标准!G$39:H$69,2,TRUE),VLOOKUP(S4179,标准!G$3:H$28,2,TRUE)))</f>
        <v>74</v>
      </c>
      <c r="U4179" s="114">
        <v>9.6</v>
      </c>
      <c r="V4179" s="71">
        <f>IF(U4179=0,0,IF(A4179&lt;43,IF(F4179="女",IF(U4179="",0,VLOOKUP(U4179,标准!A$108:B$128,2,TRUE)),IF(U4179="",0,VLOOKUP(U4179,标准!A$74:B$94,2,TRUE))),IF(F4179="女",IF(U4179="",0,VLOOKUP(U4179,标准!A$39:B$59,2,TRUE)),IF(U4179="",0,VLOOKUP(U4179,标准!A$3:B$23,2,TRUE)))))</f>
        <v>66</v>
      </c>
      <c r="W4179" s="86">
        <f t="shared" si="65"/>
        <v>77.2</v>
      </c>
      <c r="X4179" s="87">
        <v>4.6</v>
      </c>
      <c r="Y4179" s="87">
        <v>4.4</v>
      </c>
      <c r="Z4179" s="91"/>
      <c r="AA4179" s="92"/>
    </row>
    <row r="4180" customHeight="1" spans="1:27">
      <c r="A4180" s="62">
        <v>41</v>
      </c>
      <c r="B4180" s="91">
        <v>4218</v>
      </c>
      <c r="C4180" s="156" t="s">
        <v>8451</v>
      </c>
      <c r="D4180" s="156" t="s">
        <v>8445</v>
      </c>
      <c r="E4180" s="156" t="s">
        <v>3606</v>
      </c>
      <c r="F4180" s="156" t="s">
        <v>30</v>
      </c>
      <c r="G4180" s="157" t="s">
        <v>8452</v>
      </c>
      <c r="H4180" s="68">
        <v>175</v>
      </c>
      <c r="I4180" s="68">
        <v>70</v>
      </c>
      <c r="J4180" s="71">
        <f>IF(F4180="女",IF(H4180=0,0,VLOOKUP(I4180/(H4180*H4180/10000),标准!M$108:N$112,2,TRUE)),IF(H4180=0,0,VLOOKUP(I4180/(H4180*H4180/10000),标准!M$74:N$78,2,TRUE)))</f>
        <v>100</v>
      </c>
      <c r="K4180" s="72">
        <v>3589</v>
      </c>
      <c r="L4180" s="71">
        <f>IF(A4180&lt;43,IF(F4180="女",VLOOKUP(K4180,标准!K$108:L$128,2,TRUE),VLOOKUP(K4180,标准!K$74:L$94,2,TRUE)),IF(F4180="女",VLOOKUP(K4180,标准!K$39:L$59,2,TRUE),VLOOKUP(K4180,标准!K$3:L$23,2,TRUE)))</f>
        <v>68</v>
      </c>
      <c r="M4180" s="68">
        <v>19.5</v>
      </c>
      <c r="N4180" s="71">
        <f>IF(M4180="",0,IF(A4180&lt;43,IF(F4180="女",VLOOKUP(M4180,标准!C$108:D$128,2,TRUE),VLOOKUP(M4180,标准!C$74:D$94,2,TRUE)),IF(F4180="女",VLOOKUP(M4180,标准!C$39:D$59,2,TRUE),VLOOKUP(M4180,标准!C$3:D$23,2,TRUE))))</f>
        <v>85</v>
      </c>
      <c r="O4180" s="62">
        <v>220</v>
      </c>
      <c r="P4180" s="71">
        <f>IF(A4180&lt;43,IF(F4180="女",VLOOKUP(O4180/100,标准!E$108:F$128,2,TRUE),VLOOKUP(O4180/100,标准!E$74:F$94,2,TRUE)),IF(F4180="女",VLOOKUP(O4180/100,标准!E$39:F$59,2,TRUE),VLOOKUP(O4180/100,标准!E$3:F$23,2,TRUE)))</f>
        <v>66</v>
      </c>
      <c r="Q4180" s="112">
        <v>3.57</v>
      </c>
      <c r="R4180" s="71">
        <f>IF(Q4180=0,0,IF(A4180&lt;43,IF(F4180="女",IF(Q4180="",0,VLOOKUP(Q4180,标准!I$108:J$138,2,TRUE)),IF(Q4180="",0,VLOOKUP(Q4180,标准!I$74:J$104,2,TRUE))),IF(F4180="女",IF(Q4180="",0,VLOOKUP(Q4180,标准!I$39:J$69,2,TRUE)),IF(Q4180="",0,VLOOKUP(Q4180,标准!I$3:J$33,2,TRUE)))))</f>
        <v>74</v>
      </c>
      <c r="S4180" s="62">
        <v>0</v>
      </c>
      <c r="T4180" s="71">
        <f>IF(A4180&lt;43,IF(F4180="女",VLOOKUP(S4180,标准!G$108:H$138,2,TRUE),VLOOKUP(S4180,标准!G$74:H$99,2,TRUE)),IF(F4180="女",VLOOKUP(S4180,标准!G$39:H$69,2,TRUE),VLOOKUP(S4180,标准!G$3:H$28,2,TRUE)))</f>
        <v>0</v>
      </c>
      <c r="U4180" s="114">
        <v>7.2</v>
      </c>
      <c r="V4180" s="71">
        <f>IF(U4180=0,0,IF(A4180&lt;43,IF(F4180="女",IF(U4180="",0,VLOOKUP(U4180,标准!A$108:B$128,2,TRUE)),IF(U4180="",0,VLOOKUP(U4180,标准!A$74:B$94,2,TRUE))),IF(F4180="女",IF(U4180="",0,VLOOKUP(U4180,标准!A$39:B$59,2,TRUE)),IF(U4180="",0,VLOOKUP(U4180,标准!A$3:B$23,2,TRUE)))))</f>
        <v>78</v>
      </c>
      <c r="W4180" s="86">
        <f t="shared" si="65"/>
        <v>70.7</v>
      </c>
      <c r="X4180" s="87">
        <v>4.8</v>
      </c>
      <c r="Y4180" s="87">
        <v>4.7</v>
      </c>
      <c r="Z4180" s="91"/>
      <c r="AA4180" s="92"/>
    </row>
    <row r="4181" customHeight="1" spans="1:27">
      <c r="A4181" s="62">
        <v>41</v>
      </c>
      <c r="B4181" s="91">
        <v>4219</v>
      </c>
      <c r="C4181" s="156" t="s">
        <v>8453</v>
      </c>
      <c r="D4181" s="156" t="s">
        <v>8445</v>
      </c>
      <c r="E4181" s="156" t="s">
        <v>3606</v>
      </c>
      <c r="F4181" s="156" t="s">
        <v>34</v>
      </c>
      <c r="G4181" s="157" t="s">
        <v>8454</v>
      </c>
      <c r="H4181" s="68">
        <v>152.8</v>
      </c>
      <c r="I4181" s="68">
        <v>49.9</v>
      </c>
      <c r="J4181" s="71">
        <f>IF(F4181="女",IF(H4181=0,0,VLOOKUP(I4181/(H4181*H4181/10000),标准!M$108:N$112,2,TRUE)),IF(H4181=0,0,VLOOKUP(I4181/(H4181*H4181/10000),标准!M$74:N$78,2,TRUE)))</f>
        <v>100</v>
      </c>
      <c r="K4181" s="72">
        <v>2346</v>
      </c>
      <c r="L4181" s="71">
        <f>IF(A4181&lt;43,IF(F4181="女",VLOOKUP(K4181,标准!K$108:L$128,2,TRUE),VLOOKUP(K4181,标准!K$74:L$94,2,TRUE)),IF(F4181="女",VLOOKUP(K4181,标准!K$39:L$59,2,TRUE),VLOOKUP(K4181,标准!K$3:L$23,2,TRUE)))</f>
        <v>66</v>
      </c>
      <c r="M4181" s="68">
        <v>22</v>
      </c>
      <c r="N4181" s="71">
        <f>IF(M4181="",0,IF(A4181&lt;43,IF(F4181="女",VLOOKUP(M4181,标准!C$108:D$128,2,TRUE),VLOOKUP(M4181,标准!C$74:D$94,2,TRUE)),IF(F4181="女",VLOOKUP(M4181,标准!C$39:D$59,2,TRUE),VLOOKUP(M4181,标准!C$3:D$23,2,TRUE))))</f>
        <v>85</v>
      </c>
      <c r="O4181" s="62">
        <v>151</v>
      </c>
      <c r="P4181" s="71">
        <f>IF(A4181&lt;43,IF(F4181="女",VLOOKUP(O4181/100,标准!E$108:F$128,2,TRUE),VLOOKUP(O4181/100,标准!E$74:F$94,2,TRUE)),IF(F4181="女",VLOOKUP(O4181/100,标准!E$39:F$59,2,TRUE),VLOOKUP(O4181/100,标准!E$3:F$23,2,TRUE)))</f>
        <v>60</v>
      </c>
      <c r="Q4181" s="112">
        <v>4.13</v>
      </c>
      <c r="R4181" s="71">
        <f>IF(Q4181=0,0,IF(A4181&lt;43,IF(F4181="女",IF(Q4181="",0,VLOOKUP(Q4181,标准!I$108:J$138,2,TRUE)),IF(Q4181="",0,VLOOKUP(Q4181,标准!I$74:J$104,2,TRUE))),IF(F4181="女",IF(Q4181="",0,VLOOKUP(Q4181,标准!I$39:J$69,2,TRUE)),IF(Q4181="",0,VLOOKUP(Q4181,标准!I$3:J$33,2,TRUE)))))</f>
        <v>68</v>
      </c>
      <c r="S4181" s="62">
        <v>49</v>
      </c>
      <c r="T4181" s="71">
        <f>IF(A4181&lt;43,IF(F4181="女",VLOOKUP(S4181,标准!G$108:H$138,2,TRUE),VLOOKUP(S4181,标准!G$74:H$99,2,TRUE)),IF(F4181="女",VLOOKUP(S4181,标准!G$39:H$69,2,TRUE),VLOOKUP(S4181,标准!G$3:H$28,2,TRUE)))</f>
        <v>85</v>
      </c>
      <c r="U4181" s="114">
        <v>9.8</v>
      </c>
      <c r="V4181" s="71">
        <f>IF(U4181=0,0,IF(A4181&lt;43,IF(F4181="女",IF(U4181="",0,VLOOKUP(U4181,标准!A$108:B$128,2,TRUE)),IF(U4181="",0,VLOOKUP(U4181,标准!A$74:B$94,2,TRUE))),IF(F4181="女",IF(U4181="",0,VLOOKUP(U4181,标准!A$39:B$59,2,TRUE)),IF(U4181="",0,VLOOKUP(U4181,标准!A$3:B$23,2,TRUE)))))</f>
        <v>64</v>
      </c>
      <c r="W4181" s="86">
        <f t="shared" si="65"/>
        <v>74.3</v>
      </c>
      <c r="X4181" s="87">
        <v>4.7</v>
      </c>
      <c r="Y4181" s="87">
        <v>4.8</v>
      </c>
      <c r="Z4181" s="91"/>
      <c r="AA4181" s="92"/>
    </row>
    <row r="4182" customHeight="1" spans="1:27">
      <c r="A4182" s="62">
        <v>41</v>
      </c>
      <c r="B4182" s="91">
        <v>4220</v>
      </c>
      <c r="C4182" s="156" t="s">
        <v>8455</v>
      </c>
      <c r="D4182" s="156" t="s">
        <v>8445</v>
      </c>
      <c r="E4182" s="156" t="s">
        <v>3606</v>
      </c>
      <c r="F4182" s="156" t="s">
        <v>34</v>
      </c>
      <c r="G4182" s="157" t="s">
        <v>8456</v>
      </c>
      <c r="H4182" s="68">
        <v>160</v>
      </c>
      <c r="I4182" s="68">
        <v>54.7</v>
      </c>
      <c r="J4182" s="71">
        <f>IF(F4182="女",IF(H4182=0,0,VLOOKUP(I4182/(H4182*H4182/10000),标准!M$108:N$112,2,TRUE)),IF(H4182=0,0,VLOOKUP(I4182/(H4182*H4182/10000),标准!M$74:N$78,2,TRUE)))</f>
        <v>100</v>
      </c>
      <c r="K4182" s="72">
        <v>2413</v>
      </c>
      <c r="L4182" s="71">
        <f>IF(A4182&lt;43,IF(F4182="女",VLOOKUP(K4182,标准!K$108:L$128,2,TRUE),VLOOKUP(K4182,标准!K$74:L$94,2,TRUE)),IF(F4182="女",VLOOKUP(K4182,标准!K$39:L$59,2,TRUE),VLOOKUP(K4182,标准!K$3:L$23,2,TRUE)))</f>
        <v>68</v>
      </c>
      <c r="M4182" s="68">
        <v>15</v>
      </c>
      <c r="N4182" s="71">
        <f>IF(M4182="",0,IF(A4182&lt;43,IF(F4182="女",VLOOKUP(M4182,标准!C$108:D$128,2,TRUE),VLOOKUP(M4182,标准!C$74:D$94,2,TRUE)),IF(F4182="女",VLOOKUP(M4182,标准!C$39:D$59,2,TRUE),VLOOKUP(M4182,标准!C$3:D$23,2,TRUE))))</f>
        <v>72</v>
      </c>
      <c r="O4182" s="62">
        <v>180</v>
      </c>
      <c r="P4182" s="71">
        <f>IF(A4182&lt;43,IF(F4182="女",VLOOKUP(O4182/100,标准!E$108:F$128,2,TRUE),VLOOKUP(O4182/100,标准!E$74:F$94,2,TRUE)),IF(F4182="女",VLOOKUP(O4182/100,标准!E$39:F$59,2,TRUE),VLOOKUP(O4182/100,标准!E$3:F$23,2,TRUE)))</f>
        <v>78</v>
      </c>
      <c r="Q4182" s="112">
        <v>3.59</v>
      </c>
      <c r="R4182" s="71">
        <f>IF(Q4182=0,0,IF(A4182&lt;43,IF(F4182="女",IF(Q4182="",0,VLOOKUP(Q4182,标准!I$108:J$138,2,TRUE)),IF(Q4182="",0,VLOOKUP(Q4182,标准!I$74:J$104,2,TRUE))),IF(F4182="女",IF(Q4182="",0,VLOOKUP(Q4182,标准!I$39:J$69,2,TRUE)),IF(Q4182="",0,VLOOKUP(Q4182,标准!I$3:J$33,2,TRUE)))))</f>
        <v>74</v>
      </c>
      <c r="S4182" s="62">
        <v>49</v>
      </c>
      <c r="T4182" s="71">
        <f>IF(A4182&lt;43,IF(F4182="女",VLOOKUP(S4182,标准!G$108:H$138,2,TRUE),VLOOKUP(S4182,标准!G$74:H$99,2,TRUE)),IF(F4182="女",VLOOKUP(S4182,标准!G$39:H$69,2,TRUE),VLOOKUP(S4182,标准!G$3:H$28,2,TRUE)))</f>
        <v>85</v>
      </c>
      <c r="U4182" s="114">
        <v>9.1</v>
      </c>
      <c r="V4182" s="71">
        <f>IF(U4182=0,0,IF(A4182&lt;43,IF(F4182="女",IF(U4182="",0,VLOOKUP(U4182,标准!A$108:B$128,2,TRUE)),IF(U4182="",0,VLOOKUP(U4182,标准!A$74:B$94,2,TRUE))),IF(F4182="女",IF(U4182="",0,VLOOKUP(U4182,标准!A$39:B$59,2,TRUE)),IF(U4182="",0,VLOOKUP(U4182,标准!A$3:B$23,2,TRUE)))))</f>
        <v>72</v>
      </c>
      <c r="W4182" s="86">
        <f t="shared" si="65"/>
        <v>77.9</v>
      </c>
      <c r="X4182" s="87">
        <v>4.7</v>
      </c>
      <c r="Y4182" s="87">
        <v>4.7</v>
      </c>
      <c r="Z4182" s="91"/>
      <c r="AA4182" s="92"/>
    </row>
    <row r="4183" customHeight="1" spans="1:27">
      <c r="A4183" s="62">
        <v>41</v>
      </c>
      <c r="B4183" s="91">
        <v>4221</v>
      </c>
      <c r="C4183" s="156" t="s">
        <v>8457</v>
      </c>
      <c r="D4183" s="156" t="s">
        <v>8445</v>
      </c>
      <c r="E4183" s="156" t="s">
        <v>3606</v>
      </c>
      <c r="F4183" s="156" t="s">
        <v>34</v>
      </c>
      <c r="G4183" s="157" t="s">
        <v>8458</v>
      </c>
      <c r="H4183" s="68">
        <v>158.7</v>
      </c>
      <c r="I4183" s="68">
        <v>45.7</v>
      </c>
      <c r="J4183" s="71">
        <f>IF(F4183="女",IF(H4183=0,0,VLOOKUP(I4183/(H4183*H4183/10000),标准!M$108:N$112,2,TRUE)),IF(H4183=0,0,VLOOKUP(I4183/(H4183*H4183/10000),标准!M$74:N$78,2,TRUE)))</f>
        <v>100</v>
      </c>
      <c r="K4183" s="72">
        <v>2276</v>
      </c>
      <c r="L4183" s="71">
        <f>IF(A4183&lt;43,IF(F4183="女",VLOOKUP(K4183,标准!K$108:L$128,2,TRUE),VLOOKUP(K4183,标准!K$74:L$94,2,TRUE)),IF(F4183="女",VLOOKUP(K4183,标准!K$39:L$59,2,TRUE),VLOOKUP(K4183,标准!K$3:L$23,2,TRUE)))</f>
        <v>64</v>
      </c>
      <c r="M4183" s="68">
        <v>15</v>
      </c>
      <c r="N4183" s="71">
        <f>IF(M4183="",0,IF(A4183&lt;43,IF(F4183="女",VLOOKUP(M4183,标准!C$108:D$128,2,TRUE),VLOOKUP(M4183,标准!C$74:D$94,2,TRUE)),IF(F4183="女",VLOOKUP(M4183,标准!C$39:D$59,2,TRUE),VLOOKUP(M4183,标准!C$3:D$23,2,TRUE))))</f>
        <v>72</v>
      </c>
      <c r="O4183" s="76">
        <v>160</v>
      </c>
      <c r="P4183" s="71">
        <f>IF(A4183&lt;43,IF(F4183="女",VLOOKUP(O4183/100,标准!E$108:F$128,2,TRUE),VLOOKUP(O4183/100,标准!E$74:F$94,2,TRUE)),IF(F4183="女",VLOOKUP(O4183/100,标准!E$39:F$59,2,TRUE),VLOOKUP(O4183/100,标准!E$3:F$23,2,TRUE)))</f>
        <v>66</v>
      </c>
      <c r="Q4183" s="81">
        <v>4.07</v>
      </c>
      <c r="R4183" s="71">
        <f>IF(Q4183=0,0,IF(A4183&lt;43,IF(F4183="女",IF(Q4183="",0,VLOOKUP(Q4183,标准!I$108:J$138,2,TRUE)),IF(Q4183="",0,VLOOKUP(Q4183,标准!I$74:J$104,2,TRUE))),IF(F4183="女",IF(Q4183="",0,VLOOKUP(Q4183,标准!I$39:J$69,2,TRUE)),IF(Q4183="",0,VLOOKUP(Q4183,标准!I$3:J$33,2,TRUE)))))</f>
        <v>70</v>
      </c>
      <c r="S4183" s="76">
        <v>52</v>
      </c>
      <c r="T4183" s="71">
        <f>IF(A4183&lt;43,IF(F4183="女",VLOOKUP(S4183,标准!G$108:H$138,2,TRUE),VLOOKUP(S4183,标准!G$74:H$99,2,TRUE)),IF(F4183="女",VLOOKUP(S4183,标准!G$39:H$69,2,TRUE),VLOOKUP(S4183,标准!G$3:H$28,2,TRUE)))</f>
        <v>90</v>
      </c>
      <c r="U4183" s="88">
        <v>9.3</v>
      </c>
      <c r="V4183" s="71">
        <f>IF(U4183=0,0,IF(A4183&lt;43,IF(F4183="女",IF(U4183="",0,VLOOKUP(U4183,标准!A$108:B$128,2,TRUE)),IF(U4183="",0,VLOOKUP(U4183,标准!A$74:B$94,2,TRUE))),IF(F4183="女",IF(U4183="",0,VLOOKUP(U4183,标准!A$39:B$59,2,TRUE)),IF(U4183="",0,VLOOKUP(U4183,标准!A$3:B$23,2,TRUE)))))</f>
        <v>70</v>
      </c>
      <c r="W4183" s="86">
        <f t="shared" si="65"/>
        <v>75.4</v>
      </c>
      <c r="X4183" s="87">
        <v>4</v>
      </c>
      <c r="Y4183" s="87">
        <v>3.9</v>
      </c>
      <c r="Z4183" s="91"/>
      <c r="AA4183" s="92"/>
    </row>
    <row r="4184" customHeight="1" spans="1:27">
      <c r="A4184" s="62">
        <v>41</v>
      </c>
      <c r="B4184" s="91">
        <v>4222</v>
      </c>
      <c r="C4184" s="156" t="s">
        <v>8459</v>
      </c>
      <c r="D4184" s="156" t="s">
        <v>8445</v>
      </c>
      <c r="E4184" s="156" t="s">
        <v>3606</v>
      </c>
      <c r="F4184" s="156" t="s">
        <v>34</v>
      </c>
      <c r="G4184" s="157" t="s">
        <v>8460</v>
      </c>
      <c r="H4184" s="68">
        <v>167.8</v>
      </c>
      <c r="I4184" s="68">
        <v>85.6</v>
      </c>
      <c r="J4184" s="71">
        <f>IF(F4184="女",IF(H4184=0,0,VLOOKUP(I4184/(H4184*H4184/10000),标准!M$108:N$112,2,TRUE)),IF(H4184=0,0,VLOOKUP(I4184/(H4184*H4184/10000),标准!M$74:N$78,2,TRUE)))</f>
        <v>60</v>
      </c>
      <c r="K4184" s="72">
        <v>3143</v>
      </c>
      <c r="L4184" s="71">
        <f>IF(A4184&lt;43,IF(F4184="女",VLOOKUP(K4184,标准!K$108:L$128,2,TRUE),VLOOKUP(K4184,标准!K$74:L$94,2,TRUE)),IF(F4184="女",VLOOKUP(K4184,标准!K$39:L$59,2,TRUE),VLOOKUP(K4184,标准!K$3:L$23,2,TRUE)))</f>
        <v>80</v>
      </c>
      <c r="M4184" s="68">
        <v>12</v>
      </c>
      <c r="N4184" s="71">
        <f>IF(M4184="",0,IF(A4184&lt;43,IF(F4184="女",VLOOKUP(M4184,标准!C$108:D$128,2,TRUE),VLOOKUP(M4184,标准!C$74:D$94,2,TRUE)),IF(F4184="女",VLOOKUP(M4184,标准!C$39:D$59,2,TRUE),VLOOKUP(M4184,标准!C$3:D$23,2,TRUE))))</f>
        <v>68</v>
      </c>
      <c r="O4184" s="62">
        <v>152</v>
      </c>
      <c r="P4184" s="71">
        <f>IF(A4184&lt;43,IF(F4184="女",VLOOKUP(O4184/100,标准!E$108:F$128,2,TRUE),VLOOKUP(O4184/100,标准!E$74:F$94,2,TRUE)),IF(F4184="女",VLOOKUP(O4184/100,标准!E$39:F$59,2,TRUE),VLOOKUP(O4184/100,标准!E$3:F$23,2,TRUE)))</f>
        <v>60</v>
      </c>
      <c r="Q4184" s="112">
        <v>5.01</v>
      </c>
      <c r="R4184" s="71">
        <f>IF(Q4184=0,0,IF(A4184&lt;43,IF(F4184="女",IF(Q4184="",0,VLOOKUP(Q4184,标准!I$108:J$138,2,TRUE)),IF(Q4184="",0,VLOOKUP(Q4184,标准!I$74:J$104,2,TRUE))),IF(F4184="女",IF(Q4184="",0,VLOOKUP(Q4184,标准!I$39:J$69,2,TRUE)),IF(Q4184="",0,VLOOKUP(Q4184,标准!I$3:J$33,2,TRUE)))))</f>
        <v>30</v>
      </c>
      <c r="S4184" s="62">
        <v>33</v>
      </c>
      <c r="T4184" s="71">
        <f>IF(A4184&lt;43,IF(F4184="女",VLOOKUP(S4184,标准!G$108:H$138,2,TRUE),VLOOKUP(S4184,标准!G$74:H$99,2,TRUE)),IF(F4184="女",VLOOKUP(S4184,标准!G$39:H$69,2,TRUE),VLOOKUP(S4184,标准!G$3:H$28,2,TRUE)))</f>
        <v>66</v>
      </c>
      <c r="U4184" s="114">
        <v>9.4</v>
      </c>
      <c r="V4184" s="71">
        <f>IF(U4184=0,0,IF(A4184&lt;43,IF(F4184="女",IF(U4184="",0,VLOOKUP(U4184,标准!A$108:B$128,2,TRUE)),IF(U4184="",0,VLOOKUP(U4184,标准!A$74:B$94,2,TRUE))),IF(F4184="女",IF(U4184="",0,VLOOKUP(U4184,标准!A$39:B$59,2,TRUE)),IF(U4184="",0,VLOOKUP(U4184,标准!A$3:B$23,2,TRUE)))))</f>
        <v>68</v>
      </c>
      <c r="W4184" s="86">
        <f t="shared" si="65"/>
        <v>60</v>
      </c>
      <c r="X4184" s="87">
        <v>4</v>
      </c>
      <c r="Y4184" s="87">
        <v>4.1</v>
      </c>
      <c r="Z4184" s="91"/>
      <c r="AA4184" s="92"/>
    </row>
    <row r="4185" customHeight="1" spans="1:27">
      <c r="A4185" s="62">
        <v>41</v>
      </c>
      <c r="B4185" s="91">
        <v>4223</v>
      </c>
      <c r="C4185" s="156" t="s">
        <v>8461</v>
      </c>
      <c r="D4185" s="156" t="s">
        <v>8445</v>
      </c>
      <c r="E4185" s="156" t="s">
        <v>3606</v>
      </c>
      <c r="F4185" s="156" t="s">
        <v>30</v>
      </c>
      <c r="G4185" s="157" t="s">
        <v>8462</v>
      </c>
      <c r="H4185" s="68">
        <v>171</v>
      </c>
      <c r="I4185" s="68">
        <v>61.6</v>
      </c>
      <c r="J4185" s="71">
        <f>IF(F4185="女",IF(H4185=0,0,VLOOKUP(I4185/(H4185*H4185/10000),标准!M$108:N$112,2,TRUE)),IF(H4185=0,0,VLOOKUP(I4185/(H4185*H4185/10000),标准!M$74:N$78,2,TRUE)))</f>
        <v>100</v>
      </c>
      <c r="K4185" s="72">
        <v>5198</v>
      </c>
      <c r="L4185" s="71">
        <f>IF(A4185&lt;43,IF(F4185="女",VLOOKUP(K4185,标准!K$108:L$128,2,TRUE),VLOOKUP(K4185,标准!K$74:L$94,2,TRUE)),IF(F4185="女",VLOOKUP(K4185,标准!K$39:L$59,2,TRUE),VLOOKUP(K4185,标准!K$3:L$23,2,TRUE)))</f>
        <v>100</v>
      </c>
      <c r="M4185" s="68">
        <v>17</v>
      </c>
      <c r="N4185" s="71">
        <f>IF(M4185="",0,IF(A4185&lt;43,IF(F4185="女",VLOOKUP(M4185,标准!C$108:D$128,2,TRUE),VLOOKUP(M4185,标准!C$74:D$94,2,TRUE)),IF(F4185="女",VLOOKUP(M4185,标准!C$39:D$59,2,TRUE),VLOOKUP(M4185,标准!C$3:D$23,2,TRUE))))</f>
        <v>78</v>
      </c>
      <c r="O4185" s="76">
        <v>215</v>
      </c>
      <c r="P4185" s="71">
        <f>IF(A4185&lt;43,IF(F4185="女",VLOOKUP(O4185/100,标准!E$108:F$128,2,TRUE),VLOOKUP(O4185/100,标准!E$74:F$94,2,TRUE)),IF(F4185="女",VLOOKUP(O4185/100,标准!E$39:F$59,2,TRUE),VLOOKUP(O4185/100,标准!E$3:F$23,2,TRUE)))</f>
        <v>62</v>
      </c>
      <c r="Q4185" s="81">
        <v>4.24</v>
      </c>
      <c r="R4185" s="71">
        <f>IF(Q4185=0,0,IF(A4185&lt;43,IF(F4185="女",IF(Q4185="",0,VLOOKUP(Q4185,标准!I$108:J$138,2,TRUE)),IF(Q4185="",0,VLOOKUP(Q4185,标准!I$74:J$104,2,TRUE))),IF(F4185="女",IF(Q4185="",0,VLOOKUP(Q4185,标准!I$39:J$69,2,TRUE)),IF(Q4185="",0,VLOOKUP(Q4185,标准!I$3:J$33,2,TRUE)))))</f>
        <v>62</v>
      </c>
      <c r="S4185" s="76">
        <v>8</v>
      </c>
      <c r="T4185" s="71">
        <f>IF(A4185&lt;43,IF(F4185="女",VLOOKUP(S4185,标准!G$108:H$138,2,TRUE),VLOOKUP(S4185,标准!G$74:H$99,2,TRUE)),IF(F4185="女",VLOOKUP(S4185,标准!G$39:H$69,2,TRUE),VLOOKUP(S4185,标准!G$3:H$28,2,TRUE)))</f>
        <v>40</v>
      </c>
      <c r="U4185" s="88">
        <v>7.4</v>
      </c>
      <c r="V4185" s="71">
        <f>IF(U4185=0,0,IF(A4185&lt;43,IF(F4185="女",IF(U4185="",0,VLOOKUP(U4185,标准!A$108:B$128,2,TRUE)),IF(U4185="",0,VLOOKUP(U4185,标准!A$74:B$94,2,TRUE))),IF(F4185="女",IF(U4185="",0,VLOOKUP(U4185,标准!A$39:B$59,2,TRUE)),IF(U4185="",0,VLOOKUP(U4185,标准!A$3:B$23,2,TRUE)))))</f>
        <v>76</v>
      </c>
      <c r="W4185" s="86">
        <f t="shared" si="65"/>
        <v>75.6</v>
      </c>
      <c r="X4185" s="87">
        <v>4.4</v>
      </c>
      <c r="Y4185" s="87">
        <v>4.5</v>
      </c>
      <c r="Z4185" s="91"/>
      <c r="AA4185" s="92"/>
    </row>
    <row r="4186" customHeight="1" spans="1:27">
      <c r="A4186" s="62">
        <v>41</v>
      </c>
      <c r="B4186" s="91">
        <v>4224</v>
      </c>
      <c r="C4186" s="156" t="s">
        <v>8463</v>
      </c>
      <c r="D4186" s="156" t="s">
        <v>8445</v>
      </c>
      <c r="E4186" s="156" t="s">
        <v>3606</v>
      </c>
      <c r="F4186" s="156" t="s">
        <v>34</v>
      </c>
      <c r="G4186" s="157" t="s">
        <v>8464</v>
      </c>
      <c r="H4186" s="68">
        <v>157.7</v>
      </c>
      <c r="I4186" s="68">
        <v>54.9</v>
      </c>
      <c r="J4186" s="71">
        <f>IF(F4186="女",IF(H4186=0,0,VLOOKUP(I4186/(H4186*H4186/10000),标准!M$108:N$112,2,TRUE)),IF(H4186=0,0,VLOOKUP(I4186/(H4186*H4186/10000),标准!M$74:N$78,2,TRUE)))</f>
        <v>100</v>
      </c>
      <c r="K4186" s="72">
        <v>3069</v>
      </c>
      <c r="L4186" s="71">
        <f>IF(A4186&lt;43,IF(F4186="女",VLOOKUP(K4186,标准!K$108:L$128,2,TRUE),VLOOKUP(K4186,标准!K$74:L$94,2,TRUE)),IF(F4186="女",VLOOKUP(K4186,标准!K$39:L$59,2,TRUE),VLOOKUP(K4186,标准!K$3:L$23,2,TRUE)))</f>
        <v>80</v>
      </c>
      <c r="M4186" s="68">
        <v>26.5</v>
      </c>
      <c r="N4186" s="71">
        <f>IF(M4186="",0,IF(A4186&lt;43,IF(F4186="女",VLOOKUP(M4186,标准!C$108:D$128,2,TRUE),VLOOKUP(M4186,标准!C$74:D$94,2,TRUE)),IF(F4186="女",VLOOKUP(M4186,标准!C$39:D$59,2,TRUE),VLOOKUP(M4186,标准!C$3:D$23,2,TRUE))))</f>
        <v>100</v>
      </c>
      <c r="O4186" s="62">
        <v>201</v>
      </c>
      <c r="P4186" s="71">
        <f>IF(A4186&lt;43,IF(F4186="女",VLOOKUP(O4186/100,标准!E$108:F$128,2,TRUE),VLOOKUP(O4186/100,标准!E$74:F$94,2,TRUE)),IF(F4186="女",VLOOKUP(O4186/100,标准!E$39:F$59,2,TRUE),VLOOKUP(O4186/100,标准!E$3:F$23,2,TRUE)))</f>
        <v>95</v>
      </c>
      <c r="Q4186" s="112">
        <v>4.24</v>
      </c>
      <c r="R4186" s="71">
        <f>IF(Q4186=0,0,IF(A4186&lt;43,IF(F4186="女",IF(Q4186="",0,VLOOKUP(Q4186,标准!I$108:J$138,2,TRUE)),IF(Q4186="",0,VLOOKUP(Q4186,标准!I$74:J$104,2,TRUE))),IF(F4186="女",IF(Q4186="",0,VLOOKUP(Q4186,标准!I$39:J$69,2,TRUE)),IF(Q4186="",0,VLOOKUP(Q4186,标准!I$3:J$33,2,TRUE)))))</f>
        <v>64</v>
      </c>
      <c r="S4186" s="62">
        <v>61</v>
      </c>
      <c r="T4186" s="71">
        <f>IF(A4186&lt;43,IF(F4186="女",VLOOKUP(S4186,标准!G$108:H$138,2,TRUE),VLOOKUP(S4186,标准!G$74:H$99,2,TRUE)),IF(F4186="女",VLOOKUP(S4186,标准!G$39:H$69,2,TRUE),VLOOKUP(S4186,标准!G$3:H$28,2,TRUE)))</f>
        <v>102</v>
      </c>
      <c r="U4186" s="114">
        <v>8.6</v>
      </c>
      <c r="V4186" s="71">
        <f>IF(U4186=0,0,IF(A4186&lt;43,IF(F4186="女",IF(U4186="",0,VLOOKUP(U4186,标准!A$108:B$128,2,TRUE)),IF(U4186="",0,VLOOKUP(U4186,标准!A$74:B$94,2,TRUE))),IF(F4186="女",IF(U4186="",0,VLOOKUP(U4186,标准!A$39:B$59,2,TRUE)),IF(U4186="",0,VLOOKUP(U4186,标准!A$3:B$23,2,TRUE)))))</f>
        <v>76</v>
      </c>
      <c r="W4186" s="86">
        <f t="shared" si="65"/>
        <v>84.7</v>
      </c>
      <c r="X4186" s="87">
        <v>4.3</v>
      </c>
      <c r="Y4186" s="87">
        <v>4.3</v>
      </c>
      <c r="Z4186" s="91"/>
      <c r="AA4186" s="92"/>
    </row>
    <row r="4187" customHeight="1" spans="1:27">
      <c r="A4187" s="62">
        <v>41</v>
      </c>
      <c r="B4187" s="91">
        <v>4225</v>
      </c>
      <c r="C4187" s="156" t="s">
        <v>8465</v>
      </c>
      <c r="D4187" s="156" t="s">
        <v>8445</v>
      </c>
      <c r="E4187" s="156" t="s">
        <v>3606</v>
      </c>
      <c r="F4187" s="156" t="s">
        <v>34</v>
      </c>
      <c r="G4187" s="157" t="s">
        <v>8466</v>
      </c>
      <c r="H4187" s="68">
        <v>163.3</v>
      </c>
      <c r="I4187" s="68">
        <v>47.7</v>
      </c>
      <c r="J4187" s="71">
        <f>IF(F4187="女",IF(H4187=0,0,VLOOKUP(I4187/(H4187*H4187/10000),标准!M$108:N$112,2,TRUE)),IF(H4187=0,0,VLOOKUP(I4187/(H4187*H4187/10000),标准!M$74:N$78,2,TRUE)))</f>
        <v>100</v>
      </c>
      <c r="K4187" s="72">
        <v>2992</v>
      </c>
      <c r="L4187" s="71">
        <f>IF(A4187&lt;43,IF(F4187="女",VLOOKUP(K4187,标准!K$108:L$128,2,TRUE),VLOOKUP(K4187,标准!K$74:L$94,2,TRUE)),IF(F4187="女",VLOOKUP(K4187,标准!K$39:L$59,2,TRUE),VLOOKUP(K4187,标准!K$3:L$23,2,TRUE)))</f>
        <v>78</v>
      </c>
      <c r="M4187" s="68">
        <v>22.5</v>
      </c>
      <c r="N4187" s="71">
        <f>IF(M4187="",0,IF(A4187&lt;43,IF(F4187="女",VLOOKUP(M4187,标准!C$108:D$128,2,TRUE),VLOOKUP(M4187,标准!C$74:D$94,2,TRUE)),IF(F4187="女",VLOOKUP(M4187,标准!C$39:D$59,2,TRUE),VLOOKUP(M4187,标准!C$3:D$23,2,TRUE))))</f>
        <v>90</v>
      </c>
      <c r="O4187" s="62">
        <v>200</v>
      </c>
      <c r="P4187" s="71">
        <f>IF(A4187&lt;43,IF(F4187="女",VLOOKUP(O4187/100,标准!E$108:F$128,2,TRUE),VLOOKUP(O4187/100,标准!E$74:F$94,2,TRUE)),IF(F4187="女",VLOOKUP(O4187/100,标准!E$39:F$59,2,TRUE),VLOOKUP(O4187/100,标准!E$3:F$23,2,TRUE)))</f>
        <v>90</v>
      </c>
      <c r="Q4187" s="112">
        <v>4.52</v>
      </c>
      <c r="R4187" s="71">
        <f>IF(Q4187=0,0,IF(A4187&lt;43,IF(F4187="女",IF(Q4187="",0,VLOOKUP(Q4187,标准!I$108:J$138,2,TRUE)),IF(Q4187="",0,VLOOKUP(Q4187,标准!I$74:J$104,2,TRUE))),IF(F4187="女",IF(Q4187="",0,VLOOKUP(Q4187,标准!I$39:J$69,2,TRUE)),IF(Q4187="",0,VLOOKUP(Q4187,标准!I$3:J$33,2,TRUE)))))</f>
        <v>40</v>
      </c>
      <c r="S4187" s="62">
        <v>46</v>
      </c>
      <c r="T4187" s="71">
        <f>IF(A4187&lt;43,IF(F4187="女",VLOOKUP(S4187,标准!G$108:H$138,2,TRUE),VLOOKUP(S4187,标准!G$74:H$99,2,TRUE)),IF(F4187="女",VLOOKUP(S4187,标准!G$39:H$69,2,TRUE),VLOOKUP(S4187,标准!G$3:H$28,2,TRUE)))</f>
        <v>80</v>
      </c>
      <c r="U4187" s="114">
        <v>8.8</v>
      </c>
      <c r="V4187" s="71">
        <f>IF(U4187=0,0,IF(A4187&lt;43,IF(F4187="女",IF(U4187="",0,VLOOKUP(U4187,标准!A$108:B$128,2,TRUE)),IF(U4187="",0,VLOOKUP(U4187,标准!A$74:B$94,2,TRUE))),IF(F4187="女",IF(U4187="",0,VLOOKUP(U4187,标准!A$39:B$59,2,TRUE)),IF(U4187="",0,VLOOKUP(U4187,标准!A$3:B$23,2,TRUE)))))</f>
        <v>74</v>
      </c>
      <c r="W4187" s="86">
        <f t="shared" si="65"/>
        <v>75.5</v>
      </c>
      <c r="X4187" s="87">
        <v>4.4</v>
      </c>
      <c r="Y4187" s="87">
        <v>4.4</v>
      </c>
      <c r="Z4187" s="91"/>
      <c r="AA4187" s="92"/>
    </row>
    <row r="4188" customHeight="1" spans="1:27">
      <c r="A4188" s="62">
        <v>41</v>
      </c>
      <c r="B4188" s="91">
        <v>4226</v>
      </c>
      <c r="C4188" s="156" t="s">
        <v>8467</v>
      </c>
      <c r="D4188" s="156" t="s">
        <v>8445</v>
      </c>
      <c r="E4188" s="156" t="s">
        <v>3606</v>
      </c>
      <c r="F4188" s="156" t="s">
        <v>34</v>
      </c>
      <c r="G4188" s="157" t="s">
        <v>8468</v>
      </c>
      <c r="H4188" s="68">
        <v>152.9</v>
      </c>
      <c r="I4188" s="68">
        <v>43</v>
      </c>
      <c r="J4188" s="71">
        <f>IF(F4188="女",IF(H4188=0,0,VLOOKUP(I4188/(H4188*H4188/10000),标准!M$108:N$112,2,TRUE)),IF(H4188=0,0,VLOOKUP(I4188/(H4188*H4188/10000),标准!M$74:N$78,2,TRUE)))</f>
        <v>100</v>
      </c>
      <c r="K4188" s="72">
        <v>2497</v>
      </c>
      <c r="L4188" s="71">
        <f>IF(A4188&lt;43,IF(F4188="女",VLOOKUP(K4188,标准!K$108:L$128,2,TRUE),VLOOKUP(K4188,标准!K$74:L$94,2,TRUE)),IF(F4188="女",VLOOKUP(K4188,标准!K$39:L$59,2,TRUE),VLOOKUP(K4188,标准!K$3:L$23,2,TRUE)))</f>
        <v>68</v>
      </c>
      <c r="M4188" s="68">
        <v>15.5</v>
      </c>
      <c r="N4188" s="71">
        <f>IF(M4188="",0,IF(A4188&lt;43,IF(F4188="女",VLOOKUP(M4188,标准!C$108:D$128,2,TRUE),VLOOKUP(M4188,标准!C$74:D$94,2,TRUE)),IF(F4188="女",VLOOKUP(M4188,标准!C$39:D$59,2,TRUE),VLOOKUP(M4188,标准!C$3:D$23,2,TRUE))))</f>
        <v>74</v>
      </c>
      <c r="O4188" s="62">
        <v>160</v>
      </c>
      <c r="P4188" s="71">
        <f>IF(A4188&lt;43,IF(F4188="女",VLOOKUP(O4188/100,标准!E$108:F$128,2,TRUE),VLOOKUP(O4188/100,标准!E$74:F$94,2,TRUE)),IF(F4188="女",VLOOKUP(O4188/100,标准!E$39:F$59,2,TRUE),VLOOKUP(O4188/100,标准!E$3:F$23,2,TRUE)))</f>
        <v>66</v>
      </c>
      <c r="Q4188" s="112">
        <v>4.25</v>
      </c>
      <c r="R4188" s="71">
        <f>IF(Q4188=0,0,IF(A4188&lt;43,IF(F4188="女",IF(Q4188="",0,VLOOKUP(Q4188,标准!I$108:J$138,2,TRUE)),IF(Q4188="",0,VLOOKUP(Q4188,标准!I$74:J$104,2,TRUE))),IF(F4188="女",IF(Q4188="",0,VLOOKUP(Q4188,标准!I$39:J$69,2,TRUE)),IF(Q4188="",0,VLOOKUP(Q4188,标准!I$3:J$33,2,TRUE)))))</f>
        <v>62</v>
      </c>
      <c r="S4188" s="62">
        <v>43</v>
      </c>
      <c r="T4188" s="71">
        <f>IF(A4188&lt;43,IF(F4188="女",VLOOKUP(S4188,标准!G$108:H$138,2,TRUE),VLOOKUP(S4188,标准!G$74:H$99,2,TRUE)),IF(F4188="女",VLOOKUP(S4188,标准!G$39:H$69,2,TRUE),VLOOKUP(S4188,标准!G$3:H$28,2,TRUE)))</f>
        <v>76</v>
      </c>
      <c r="U4188" s="114">
        <v>10.1</v>
      </c>
      <c r="V4188" s="71">
        <f>IF(U4188=0,0,IF(A4188&lt;43,IF(F4188="女",IF(U4188="",0,VLOOKUP(U4188,标准!A$108:B$128,2,TRUE)),IF(U4188="",0,VLOOKUP(U4188,标准!A$74:B$94,2,TRUE))),IF(F4188="女",IF(U4188="",0,VLOOKUP(U4188,标准!A$39:B$59,2,TRUE)),IF(U4188="",0,VLOOKUP(U4188,标准!A$3:B$23,2,TRUE)))))</f>
        <v>62</v>
      </c>
      <c r="W4188" s="86">
        <f t="shared" si="65"/>
        <v>71.6</v>
      </c>
      <c r="X4188" s="87">
        <v>4.7</v>
      </c>
      <c r="Y4188" s="87">
        <v>4.8</v>
      </c>
      <c r="Z4188" s="91"/>
      <c r="AA4188" s="92"/>
    </row>
    <row r="4189" customHeight="1" spans="1:27">
      <c r="A4189" s="62">
        <v>41</v>
      </c>
      <c r="B4189" s="91">
        <v>4227</v>
      </c>
      <c r="C4189" s="156" t="s">
        <v>8469</v>
      </c>
      <c r="D4189" s="156" t="s">
        <v>8445</v>
      </c>
      <c r="E4189" s="156" t="s">
        <v>3606</v>
      </c>
      <c r="F4189" s="156" t="s">
        <v>34</v>
      </c>
      <c r="G4189" s="157" t="s">
        <v>8470</v>
      </c>
      <c r="H4189" s="68"/>
      <c r="I4189" s="68"/>
      <c r="J4189" s="71">
        <f>IF(F4189="女",IF(H4189=0,0,VLOOKUP(I4189/(H4189*H4189/10000),标准!M$108:N$112,2,TRUE)),IF(H4189=0,0,VLOOKUP(I4189/(H4189*H4189/10000),标准!M$74:N$78,2,TRUE)))</f>
        <v>0</v>
      </c>
      <c r="K4189" s="72"/>
      <c r="L4189" s="71">
        <f>IF(A4189&lt;43,IF(F4189="女",VLOOKUP(K4189,标准!K$108:L$128,2,TRUE),VLOOKUP(K4189,标准!K$74:L$94,2,TRUE)),IF(F4189="女",VLOOKUP(K4189,标准!K$39:L$59,2,TRUE),VLOOKUP(K4189,标准!K$3:L$23,2,TRUE)))</f>
        <v>0</v>
      </c>
      <c r="M4189" s="68">
        <v>0</v>
      </c>
      <c r="N4189" s="71">
        <f>IF(M4189="",0,IF(A4189&lt;43,IF(F4189="女",VLOOKUP(M4189,标准!C$108:D$128,2,TRUE),VLOOKUP(M4189,标准!C$74:D$94,2,TRUE)),IF(F4189="女",VLOOKUP(M4189,标准!C$39:D$59,2,TRUE),VLOOKUP(M4189,标准!C$3:D$23,2,TRUE))))</f>
        <v>0</v>
      </c>
      <c r="O4189" s="72"/>
      <c r="P4189" s="71">
        <f>IF(A4189&lt;43,IF(F4189="女",VLOOKUP(O4189/100,标准!E$108:F$128,2,TRUE),VLOOKUP(O4189/100,标准!E$74:F$94,2,TRUE)),IF(F4189="女",VLOOKUP(O4189/100,标准!E$39:F$59,2,TRUE),VLOOKUP(O4189/100,标准!E$3:F$23,2,TRUE)))</f>
        <v>0</v>
      </c>
      <c r="Q4189" s="82"/>
      <c r="R4189" s="71">
        <f>IF(Q4189=0,0,IF(A4189&lt;43,IF(F4189="女",IF(Q4189="",0,VLOOKUP(Q4189,标准!I$108:J$138,2,TRUE)),IF(Q4189="",0,VLOOKUP(Q4189,标准!I$74:J$104,2,TRUE))),IF(F4189="女",IF(Q4189="",0,VLOOKUP(Q4189,标准!I$39:J$69,2,TRUE)),IF(Q4189="",0,VLOOKUP(Q4189,标准!I$3:J$33,2,TRUE)))))</f>
        <v>0</v>
      </c>
      <c r="S4189" s="83"/>
      <c r="T4189" s="71">
        <f>IF(A4189&lt;43,IF(F4189="女",VLOOKUP(S4189,标准!G$108:H$138,2,TRUE),VLOOKUP(S4189,标准!G$74:H$99,2,TRUE)),IF(F4189="女",VLOOKUP(S4189,标准!G$39:H$69,2,TRUE),VLOOKUP(S4189,标准!G$3:H$28,2,TRUE)))</f>
        <v>0</v>
      </c>
      <c r="U4189" s="89"/>
      <c r="V4189" s="71">
        <f>IF(U4189=0,0,IF(A4189&lt;43,IF(F4189="女",IF(U4189="",0,VLOOKUP(U4189,标准!A$108:B$128,2,TRUE)),IF(U4189="",0,VLOOKUP(U4189,标准!A$74:B$94,2,TRUE))),IF(F4189="女",IF(U4189="",0,VLOOKUP(U4189,标准!A$39:B$59,2,TRUE)),IF(U4189="",0,VLOOKUP(U4189,标准!A$3:B$23,2,TRUE)))))</f>
        <v>0</v>
      </c>
      <c r="W4189" s="86">
        <v>60</v>
      </c>
      <c r="X4189" s="87"/>
      <c r="Y4189" s="87"/>
      <c r="Z4189" s="91"/>
      <c r="AA4189" s="92" t="s">
        <v>144</v>
      </c>
    </row>
    <row r="4190" customHeight="1" spans="1:27">
      <c r="A4190" s="62">
        <v>41</v>
      </c>
      <c r="B4190" s="91">
        <v>4228</v>
      </c>
      <c r="C4190" s="156" t="s">
        <v>8471</v>
      </c>
      <c r="D4190" s="156" t="s">
        <v>8445</v>
      </c>
      <c r="E4190" s="156" t="s">
        <v>3606</v>
      </c>
      <c r="F4190" s="156" t="s">
        <v>34</v>
      </c>
      <c r="G4190" s="157" t="s">
        <v>8472</v>
      </c>
      <c r="H4190" s="68">
        <v>160.9</v>
      </c>
      <c r="I4190" s="68">
        <v>47</v>
      </c>
      <c r="J4190" s="71">
        <f>IF(F4190="女",IF(H4190=0,0,VLOOKUP(I4190/(H4190*H4190/10000),标准!M$108:N$112,2,TRUE)),IF(H4190=0,0,VLOOKUP(I4190/(H4190*H4190/10000),标准!M$74:N$78,2,TRUE)))</f>
        <v>100</v>
      </c>
      <c r="K4190" s="72">
        <v>2992</v>
      </c>
      <c r="L4190" s="71">
        <f>IF(A4190&lt;43,IF(F4190="女",VLOOKUP(K4190,标准!K$108:L$128,2,TRUE),VLOOKUP(K4190,标准!K$74:L$94,2,TRUE)),IF(F4190="女",VLOOKUP(K4190,标准!K$39:L$59,2,TRUE),VLOOKUP(K4190,标准!K$3:L$23,2,TRUE)))</f>
        <v>78</v>
      </c>
      <c r="M4190" s="68">
        <v>22.5</v>
      </c>
      <c r="N4190" s="71">
        <f>IF(M4190="",0,IF(A4190&lt;43,IF(F4190="女",VLOOKUP(M4190,标准!C$108:D$128,2,TRUE),VLOOKUP(M4190,标准!C$74:D$94,2,TRUE)),IF(F4190="女",VLOOKUP(M4190,标准!C$39:D$59,2,TRUE),VLOOKUP(M4190,标准!C$3:D$23,2,TRUE))))</f>
        <v>90</v>
      </c>
      <c r="O4190" s="76">
        <v>182</v>
      </c>
      <c r="P4190" s="71">
        <f>IF(A4190&lt;43,IF(F4190="女",VLOOKUP(O4190/100,标准!E$108:F$128,2,TRUE),VLOOKUP(O4190/100,标准!E$74:F$94,2,TRUE)),IF(F4190="女",VLOOKUP(O4190/100,标准!E$39:F$59,2,TRUE),VLOOKUP(O4190/100,标准!E$3:F$23,2,TRUE)))</f>
        <v>80</v>
      </c>
      <c r="Q4190" s="81">
        <v>4.17</v>
      </c>
      <c r="R4190" s="71">
        <f>IF(Q4190=0,0,IF(A4190&lt;43,IF(F4190="女",IF(Q4190="",0,VLOOKUP(Q4190,标准!I$108:J$138,2,TRUE)),IF(Q4190="",0,VLOOKUP(Q4190,标准!I$74:J$104,2,TRUE))),IF(F4190="女",IF(Q4190="",0,VLOOKUP(Q4190,标准!I$39:J$69,2,TRUE)),IF(Q4190="",0,VLOOKUP(Q4190,标准!I$3:J$33,2,TRUE)))))</f>
        <v>66</v>
      </c>
      <c r="S4190" s="76">
        <v>42</v>
      </c>
      <c r="T4190" s="71">
        <f>IF(A4190&lt;43,IF(F4190="女",VLOOKUP(S4190,标准!G$108:H$138,2,TRUE),VLOOKUP(S4190,标准!G$74:H$99,2,TRUE)),IF(F4190="女",VLOOKUP(S4190,标准!G$39:H$69,2,TRUE),VLOOKUP(S4190,标准!G$3:H$28,2,TRUE)))</f>
        <v>76</v>
      </c>
      <c r="U4190" s="88">
        <v>8.5</v>
      </c>
      <c r="V4190" s="71">
        <f>IF(U4190=0,0,IF(A4190&lt;43,IF(F4190="女",IF(U4190="",0,VLOOKUP(U4190,标准!A$108:B$128,2,TRUE)),IF(U4190="",0,VLOOKUP(U4190,标准!A$74:B$94,2,TRUE))),IF(F4190="女",IF(U4190="",0,VLOOKUP(U4190,标准!A$39:B$59,2,TRUE)),IF(U4190="",0,VLOOKUP(U4190,标准!A$3:B$23,2,TRUE)))))</f>
        <v>78</v>
      </c>
      <c r="W4190" s="86">
        <f t="shared" si="65"/>
        <v>80.1</v>
      </c>
      <c r="X4190" s="87">
        <v>4.8</v>
      </c>
      <c r="Y4190" s="87">
        <v>4.7</v>
      </c>
      <c r="Z4190" s="91"/>
      <c r="AA4190" s="92"/>
    </row>
    <row r="4191" customHeight="1" spans="1:27">
      <c r="A4191" s="62">
        <v>41</v>
      </c>
      <c r="B4191" s="91">
        <v>4229</v>
      </c>
      <c r="C4191" s="156" t="s">
        <v>8473</v>
      </c>
      <c r="D4191" s="156" t="s">
        <v>8445</v>
      </c>
      <c r="E4191" s="156" t="s">
        <v>3606</v>
      </c>
      <c r="F4191" s="156" t="s">
        <v>34</v>
      </c>
      <c r="G4191" s="157" t="s">
        <v>8474</v>
      </c>
      <c r="H4191" s="68">
        <v>159.5</v>
      </c>
      <c r="I4191" s="68">
        <v>45.5</v>
      </c>
      <c r="J4191" s="71">
        <f>IF(F4191="女",IF(H4191=0,0,VLOOKUP(I4191/(H4191*H4191/10000),标准!M$108:N$112,2,TRUE)),IF(H4191=0,0,VLOOKUP(I4191/(H4191*H4191/10000),标准!M$74:N$78,2,TRUE)))</f>
        <v>100</v>
      </c>
      <c r="K4191" s="72">
        <v>1987</v>
      </c>
      <c r="L4191" s="71">
        <f>IF(A4191&lt;43,IF(F4191="女",VLOOKUP(K4191,标准!K$108:L$128,2,TRUE),VLOOKUP(K4191,标准!K$74:L$94,2,TRUE)),IF(F4191="女",VLOOKUP(K4191,标准!K$39:L$59,2,TRUE),VLOOKUP(K4191,标准!K$3:L$23,2,TRUE)))</f>
        <v>50</v>
      </c>
      <c r="M4191" s="68">
        <v>6</v>
      </c>
      <c r="N4191" s="71">
        <f>IF(M4191="",0,IF(A4191&lt;43,IF(F4191="女",VLOOKUP(M4191,标准!C$108:D$128,2,TRUE),VLOOKUP(M4191,标准!C$74:D$94,2,TRUE)),IF(F4191="女",VLOOKUP(M4191,标准!C$39:D$59,2,TRUE),VLOOKUP(M4191,标准!C$3:D$23,2,TRUE))))</f>
        <v>60</v>
      </c>
      <c r="O4191" s="76">
        <v>182</v>
      </c>
      <c r="P4191" s="71">
        <f>IF(A4191&lt;43,IF(F4191="女",VLOOKUP(O4191/100,标准!E$108:F$128,2,TRUE),VLOOKUP(O4191/100,标准!E$74:F$94,2,TRUE)),IF(F4191="女",VLOOKUP(O4191/100,标准!E$39:F$59,2,TRUE),VLOOKUP(O4191/100,标准!E$3:F$23,2,TRUE)))</f>
        <v>80</v>
      </c>
      <c r="Q4191" s="81">
        <v>3.56</v>
      </c>
      <c r="R4191" s="71">
        <f>IF(Q4191=0,0,IF(A4191&lt;43,IF(F4191="女",IF(Q4191="",0,VLOOKUP(Q4191,标准!I$108:J$138,2,TRUE)),IF(Q4191="",0,VLOOKUP(Q4191,标准!I$74:J$104,2,TRUE))),IF(F4191="女",IF(Q4191="",0,VLOOKUP(Q4191,标准!I$39:J$69,2,TRUE)),IF(Q4191="",0,VLOOKUP(Q4191,标准!I$3:J$33,2,TRUE)))))</f>
        <v>74</v>
      </c>
      <c r="S4191" s="76">
        <v>48</v>
      </c>
      <c r="T4191" s="71">
        <f>IF(A4191&lt;43,IF(F4191="女",VLOOKUP(S4191,标准!G$108:H$138,2,TRUE),VLOOKUP(S4191,标准!G$74:H$99,2,TRUE)),IF(F4191="女",VLOOKUP(S4191,标准!G$39:H$69,2,TRUE),VLOOKUP(S4191,标准!G$3:H$28,2,TRUE)))</f>
        <v>80</v>
      </c>
      <c r="U4191" s="88">
        <v>8.4</v>
      </c>
      <c r="V4191" s="71">
        <f>IF(U4191=0,0,IF(A4191&lt;43,IF(F4191="女",IF(U4191="",0,VLOOKUP(U4191,标准!A$108:B$128,2,TRUE)),IF(U4191="",0,VLOOKUP(U4191,标准!A$74:B$94,2,TRUE))),IF(F4191="女",IF(U4191="",0,VLOOKUP(U4191,标准!A$39:B$59,2,TRUE)),IF(U4191="",0,VLOOKUP(U4191,标准!A$3:B$23,2,TRUE)))))</f>
        <v>78</v>
      </c>
      <c r="W4191" s="86">
        <f t="shared" si="65"/>
        <v>74.9</v>
      </c>
      <c r="X4191" s="87">
        <v>4.5</v>
      </c>
      <c r="Y4191" s="87">
        <v>4.6</v>
      </c>
      <c r="Z4191" s="91"/>
      <c r="AA4191" s="92"/>
    </row>
    <row r="4192" customHeight="1" spans="1:27">
      <c r="A4192" s="62">
        <v>41</v>
      </c>
      <c r="B4192" s="91">
        <v>4230</v>
      </c>
      <c r="C4192" s="156" t="s">
        <v>3076</v>
      </c>
      <c r="D4192" s="156" t="s">
        <v>8475</v>
      </c>
      <c r="E4192" s="156" t="s">
        <v>3606</v>
      </c>
      <c r="F4192" s="156" t="s">
        <v>30</v>
      </c>
      <c r="G4192" s="157" t="s">
        <v>8476</v>
      </c>
      <c r="H4192" s="68">
        <v>173.3</v>
      </c>
      <c r="I4192" s="68">
        <v>62.7</v>
      </c>
      <c r="J4192" s="71">
        <f>IF(F4192="女",IF(H4192=0,0,VLOOKUP(I4192/(H4192*H4192/10000),标准!M$108:N$112,2,TRUE)),IF(H4192=0,0,VLOOKUP(I4192/(H4192*H4192/10000),标准!M$74:N$78,2,TRUE)))</f>
        <v>100</v>
      </c>
      <c r="K4192" s="72">
        <v>3307</v>
      </c>
      <c r="L4192" s="71">
        <f>IF(A4192&lt;43,IF(F4192="女",VLOOKUP(K4192,标准!K$108:L$128,2,TRUE),VLOOKUP(K4192,标准!K$74:L$94,2,TRUE)),IF(F4192="女",VLOOKUP(K4192,标准!K$39:L$59,2,TRUE),VLOOKUP(K4192,标准!K$3:L$23,2,TRUE)))</f>
        <v>62</v>
      </c>
      <c r="M4192" s="68">
        <v>16</v>
      </c>
      <c r="N4192" s="71">
        <f>IF(M4192="",0,IF(A4192&lt;43,IF(F4192="女",VLOOKUP(M4192,标准!C$108:D$128,2,TRUE),VLOOKUP(M4192,标准!C$74:D$94,2,TRUE)),IF(F4192="女",VLOOKUP(M4192,标准!C$39:D$59,2,TRUE),VLOOKUP(M4192,标准!C$3:D$23,2,TRUE))))</f>
        <v>76</v>
      </c>
      <c r="O4192" s="121">
        <v>215</v>
      </c>
      <c r="P4192" s="71">
        <f>IF(A4192&lt;43,IF(F4192="女",VLOOKUP(O4192/100,标准!E$108:F$128,2,TRUE),VLOOKUP(O4192/100,标准!E$74:F$94,2,TRUE)),IF(F4192="女",VLOOKUP(O4192/100,标准!E$39:F$59,2,TRUE),VLOOKUP(O4192/100,标准!E$3:F$23,2,TRUE)))</f>
        <v>62</v>
      </c>
      <c r="Q4192" s="112">
        <v>4.24</v>
      </c>
      <c r="R4192" s="71">
        <f>IF(Q4192=0,0,IF(A4192&lt;43,IF(F4192="女",IF(Q4192="",0,VLOOKUP(Q4192,标准!I$108:J$138,2,TRUE)),IF(Q4192="",0,VLOOKUP(Q4192,标准!I$74:J$104,2,TRUE))),IF(F4192="女",IF(Q4192="",0,VLOOKUP(Q4192,标准!I$39:J$69,2,TRUE)),IF(Q4192="",0,VLOOKUP(Q4192,标准!I$3:J$33,2,TRUE)))))</f>
        <v>62</v>
      </c>
      <c r="S4192" s="62">
        <v>0</v>
      </c>
      <c r="T4192" s="71">
        <f>IF(A4192&lt;43,IF(F4192="女",VLOOKUP(S4192,标准!G$108:H$138,2,TRUE),VLOOKUP(S4192,标准!G$74:H$99,2,TRUE)),IF(F4192="女",VLOOKUP(S4192,标准!G$39:H$69,2,TRUE),VLOOKUP(S4192,标准!G$3:H$28,2,TRUE)))</f>
        <v>0</v>
      </c>
      <c r="U4192" s="114">
        <v>7.1</v>
      </c>
      <c r="V4192" s="71">
        <f>IF(U4192=0,0,IF(A4192&lt;43,IF(F4192="女",IF(U4192="",0,VLOOKUP(U4192,标准!A$108:B$128,2,TRUE)),IF(U4192="",0,VLOOKUP(U4192,标准!A$74:B$94,2,TRUE))),IF(F4192="女",IF(U4192="",0,VLOOKUP(U4192,标准!A$39:B$59,2,TRUE)),IF(U4192="",0,VLOOKUP(U4192,标准!A$3:B$23,2,TRUE)))))</f>
        <v>80</v>
      </c>
      <c r="W4192" s="86">
        <f t="shared" si="65"/>
        <v>66.5</v>
      </c>
      <c r="X4192" s="87">
        <v>4.2</v>
      </c>
      <c r="Y4192" s="87">
        <v>4.5</v>
      </c>
      <c r="Z4192" s="91"/>
      <c r="AA4192" s="92"/>
    </row>
    <row r="4193" customHeight="1" spans="1:27">
      <c r="A4193" s="62">
        <v>41</v>
      </c>
      <c r="B4193" s="91">
        <v>4231</v>
      </c>
      <c r="C4193" s="156" t="s">
        <v>8477</v>
      </c>
      <c r="D4193" s="156" t="s">
        <v>8475</v>
      </c>
      <c r="E4193" s="156" t="s">
        <v>3606</v>
      </c>
      <c r="F4193" s="156" t="s">
        <v>30</v>
      </c>
      <c r="G4193" s="157" t="s">
        <v>8478</v>
      </c>
      <c r="H4193" s="68">
        <v>165.2</v>
      </c>
      <c r="I4193" s="68">
        <v>53</v>
      </c>
      <c r="J4193" s="71">
        <f>IF(F4193="女",IF(H4193=0,0,VLOOKUP(I4193/(H4193*H4193/10000),标准!M$108:N$112,2,TRUE)),IF(H4193=0,0,VLOOKUP(I4193/(H4193*H4193/10000),标准!M$74:N$78,2,TRUE)))</f>
        <v>100</v>
      </c>
      <c r="K4193" s="72">
        <v>3839</v>
      </c>
      <c r="L4193" s="71">
        <f>IF(A4193&lt;43,IF(F4193="女",VLOOKUP(K4193,标准!K$108:L$128,2,TRUE),VLOOKUP(K4193,标准!K$74:L$94,2,TRUE)),IF(F4193="女",VLOOKUP(K4193,标准!K$39:L$59,2,TRUE),VLOOKUP(K4193,标准!K$3:L$23,2,TRUE)))</f>
        <v>72</v>
      </c>
      <c r="M4193" s="68">
        <v>13.5</v>
      </c>
      <c r="N4193" s="71">
        <f>IF(M4193="",0,IF(A4193&lt;43,IF(F4193="女",VLOOKUP(M4193,标准!C$108:D$128,2,TRUE),VLOOKUP(M4193,标准!C$74:D$94,2,TRUE)),IF(F4193="女",VLOOKUP(M4193,标准!C$39:D$59,2,TRUE),VLOOKUP(M4193,标准!C$3:D$23,2,TRUE))))</f>
        <v>74</v>
      </c>
      <c r="O4193" s="77">
        <v>222</v>
      </c>
      <c r="P4193" s="71">
        <f>IF(A4193&lt;43,IF(F4193="女",VLOOKUP(O4193/100,标准!E$108:F$128,2,TRUE),VLOOKUP(O4193/100,标准!E$74:F$94,2,TRUE)),IF(F4193="女",VLOOKUP(O4193/100,标准!E$39:F$59,2,TRUE),VLOOKUP(O4193/100,标准!E$3:F$23,2,TRUE)))</f>
        <v>66</v>
      </c>
      <c r="Q4193" s="81">
        <v>4.32</v>
      </c>
      <c r="R4193" s="71">
        <f>IF(Q4193=0,0,IF(A4193&lt;43,IF(F4193="女",IF(Q4193="",0,VLOOKUP(Q4193,标准!I$108:J$138,2,TRUE)),IF(Q4193="",0,VLOOKUP(Q4193,标准!I$74:J$104,2,TRUE))),IF(F4193="女",IF(Q4193="",0,VLOOKUP(Q4193,标准!I$39:J$69,2,TRUE)),IF(Q4193="",0,VLOOKUP(Q4193,标准!I$3:J$33,2,TRUE)))))</f>
        <v>60</v>
      </c>
      <c r="S4193" s="76">
        <v>0</v>
      </c>
      <c r="T4193" s="71">
        <f>IF(A4193&lt;43,IF(F4193="女",VLOOKUP(S4193,标准!G$108:H$138,2,TRUE),VLOOKUP(S4193,标准!G$74:H$99,2,TRUE)),IF(F4193="女",VLOOKUP(S4193,标准!G$39:H$69,2,TRUE),VLOOKUP(S4193,标准!G$3:H$28,2,TRUE)))</f>
        <v>0</v>
      </c>
      <c r="U4193" s="88">
        <v>7.4</v>
      </c>
      <c r="V4193" s="71">
        <f>IF(U4193=0,0,IF(A4193&lt;43,IF(F4193="女",IF(U4193="",0,VLOOKUP(U4193,标准!A$108:B$128,2,TRUE)),IF(U4193="",0,VLOOKUP(U4193,标准!A$74:B$94,2,TRUE))),IF(F4193="女",IF(U4193="",0,VLOOKUP(U4193,标准!A$39:B$59,2,TRUE)),IF(U4193="",0,VLOOKUP(U4193,标准!A$3:B$23,2,TRUE)))))</f>
        <v>76</v>
      </c>
      <c r="W4193" s="86">
        <f t="shared" si="65"/>
        <v>67</v>
      </c>
      <c r="X4193" s="87">
        <v>4.2</v>
      </c>
      <c r="Y4193" s="87">
        <v>4.2</v>
      </c>
      <c r="Z4193" s="91"/>
      <c r="AA4193" s="92"/>
    </row>
    <row r="4194" customHeight="1" spans="1:27">
      <c r="A4194" s="62">
        <v>41</v>
      </c>
      <c r="B4194" s="91">
        <v>4232</v>
      </c>
      <c r="C4194" s="156" t="s">
        <v>8479</v>
      </c>
      <c r="D4194" s="156" t="s">
        <v>8475</v>
      </c>
      <c r="E4194" s="156" t="s">
        <v>3606</v>
      </c>
      <c r="F4194" s="156" t="s">
        <v>34</v>
      </c>
      <c r="G4194" s="157" t="s">
        <v>8480</v>
      </c>
      <c r="H4194" s="68">
        <v>168.6</v>
      </c>
      <c r="I4194" s="68">
        <v>61.9</v>
      </c>
      <c r="J4194" s="71">
        <f>IF(F4194="女",IF(H4194=0,0,VLOOKUP(I4194/(H4194*H4194/10000),标准!M$108:N$112,2,TRUE)),IF(H4194=0,0,VLOOKUP(I4194/(H4194*H4194/10000),标准!M$74:N$78,2,TRUE)))</f>
        <v>100</v>
      </c>
      <c r="K4194" s="72">
        <v>3474</v>
      </c>
      <c r="L4194" s="71">
        <f>IF(A4194&lt;43,IF(F4194="女",VLOOKUP(K4194,标准!K$108:L$128,2,TRUE),VLOOKUP(K4194,标准!K$74:L$94,2,TRUE)),IF(F4194="女",VLOOKUP(K4194,标准!K$39:L$59,2,TRUE),VLOOKUP(K4194,标准!K$3:L$23,2,TRUE)))</f>
        <v>100</v>
      </c>
      <c r="M4194" s="68">
        <v>21</v>
      </c>
      <c r="N4194" s="71">
        <f>IF(M4194="",0,IF(A4194&lt;43,IF(F4194="女",VLOOKUP(M4194,标准!C$108:D$128,2,TRUE),VLOOKUP(M4194,标准!C$74:D$94,2,TRUE)),IF(F4194="女",VLOOKUP(M4194,标准!C$39:D$59,2,TRUE),VLOOKUP(M4194,标准!C$3:D$23,2,TRUE))))</f>
        <v>85</v>
      </c>
      <c r="O4194" s="77">
        <v>170</v>
      </c>
      <c r="P4194" s="71">
        <f>IF(A4194&lt;43,IF(F4194="女",VLOOKUP(O4194/100,标准!E$108:F$128,2,TRUE),VLOOKUP(O4194/100,标准!E$74:F$94,2,TRUE)),IF(F4194="女",VLOOKUP(O4194/100,标准!E$39:F$59,2,TRUE),VLOOKUP(O4194/100,标准!E$3:F$23,2,TRUE)))</f>
        <v>72</v>
      </c>
      <c r="Q4194" s="81">
        <v>4.14</v>
      </c>
      <c r="R4194" s="71">
        <f>IF(Q4194=0,0,IF(A4194&lt;43,IF(F4194="女",IF(Q4194="",0,VLOOKUP(Q4194,标准!I$108:J$138,2,TRUE)),IF(Q4194="",0,VLOOKUP(Q4194,标准!I$74:J$104,2,TRUE))),IF(F4194="女",IF(Q4194="",0,VLOOKUP(Q4194,标准!I$39:J$69,2,TRUE)),IF(Q4194="",0,VLOOKUP(Q4194,标准!I$3:J$33,2,TRUE)))))</f>
        <v>68</v>
      </c>
      <c r="S4194" s="76">
        <v>34</v>
      </c>
      <c r="T4194" s="71">
        <f>IF(A4194&lt;43,IF(F4194="女",VLOOKUP(S4194,标准!G$108:H$138,2,TRUE),VLOOKUP(S4194,标准!G$74:H$99,2,TRUE)),IF(F4194="女",VLOOKUP(S4194,标准!G$39:H$69,2,TRUE),VLOOKUP(S4194,标准!G$3:H$28,2,TRUE)))</f>
        <v>68</v>
      </c>
      <c r="U4194" s="88">
        <v>9</v>
      </c>
      <c r="V4194" s="71">
        <f>IF(U4194=0,0,IF(A4194&lt;43,IF(F4194="女",IF(U4194="",0,VLOOKUP(U4194,标准!A$108:B$128,2,TRUE)),IF(U4194="",0,VLOOKUP(U4194,标准!A$74:B$94,2,TRUE))),IF(F4194="女",IF(U4194="",0,VLOOKUP(U4194,标准!A$39:B$59,2,TRUE)),IF(U4194="",0,VLOOKUP(U4194,标准!A$3:B$23,2,TRUE)))))</f>
        <v>72</v>
      </c>
      <c r="W4194" s="86">
        <f t="shared" si="65"/>
        <v>80.5</v>
      </c>
      <c r="X4194" s="87">
        <v>4.1</v>
      </c>
      <c r="Y4194" s="87">
        <v>4.1</v>
      </c>
      <c r="Z4194" s="91"/>
      <c r="AA4194" s="92"/>
    </row>
    <row r="4195" customHeight="1" spans="1:27">
      <c r="A4195" s="62">
        <v>41</v>
      </c>
      <c r="B4195" s="91">
        <v>4233</v>
      </c>
      <c r="C4195" s="156" t="s">
        <v>8481</v>
      </c>
      <c r="D4195" s="156" t="s">
        <v>8475</v>
      </c>
      <c r="E4195" s="156" t="s">
        <v>3606</v>
      </c>
      <c r="F4195" s="156" t="s">
        <v>34</v>
      </c>
      <c r="G4195" s="157" t="s">
        <v>8482</v>
      </c>
      <c r="H4195" s="68">
        <v>157.8</v>
      </c>
      <c r="I4195" s="68">
        <v>53.9</v>
      </c>
      <c r="J4195" s="71">
        <f>IF(F4195="女",IF(H4195=0,0,VLOOKUP(I4195/(H4195*H4195/10000),标准!M$108:N$112,2,TRUE)),IF(H4195=0,0,VLOOKUP(I4195/(H4195*H4195/10000),标准!M$74:N$78,2,TRUE)))</f>
        <v>100</v>
      </c>
      <c r="K4195" s="72">
        <v>2928</v>
      </c>
      <c r="L4195" s="71">
        <f>IF(A4195&lt;43,IF(F4195="女",VLOOKUP(K4195,标准!K$108:L$128,2,TRUE),VLOOKUP(K4195,标准!K$74:L$94,2,TRUE)),IF(F4195="女",VLOOKUP(K4195,标准!K$39:L$59,2,TRUE),VLOOKUP(K4195,标准!K$3:L$23,2,TRUE)))</f>
        <v>78</v>
      </c>
      <c r="M4195" s="68">
        <v>15</v>
      </c>
      <c r="N4195" s="71">
        <f>IF(M4195="",0,IF(A4195&lt;43,IF(F4195="女",VLOOKUP(M4195,标准!C$108:D$128,2,TRUE),VLOOKUP(M4195,标准!C$74:D$94,2,TRUE)),IF(F4195="女",VLOOKUP(M4195,标准!C$39:D$59,2,TRUE),VLOOKUP(M4195,标准!C$3:D$23,2,TRUE))))</f>
        <v>72</v>
      </c>
      <c r="O4195" s="77">
        <v>169</v>
      </c>
      <c r="P4195" s="71">
        <f>IF(A4195&lt;43,IF(F4195="女",VLOOKUP(O4195/100,标准!E$108:F$128,2,TRUE),VLOOKUP(O4195/100,标准!E$74:F$94,2,TRUE)),IF(F4195="女",VLOOKUP(O4195/100,标准!E$39:F$59,2,TRUE),VLOOKUP(O4195/100,标准!E$3:F$23,2,TRUE)))</f>
        <v>72</v>
      </c>
      <c r="Q4195" s="81">
        <v>4.18</v>
      </c>
      <c r="R4195" s="71">
        <f>IF(Q4195=0,0,IF(A4195&lt;43,IF(F4195="女",IF(Q4195="",0,VLOOKUP(Q4195,标准!I$108:J$138,2,TRUE)),IF(Q4195="",0,VLOOKUP(Q4195,标准!I$74:J$104,2,TRUE))),IF(F4195="女",IF(Q4195="",0,VLOOKUP(Q4195,标准!I$39:J$69,2,TRUE)),IF(Q4195="",0,VLOOKUP(Q4195,标准!I$3:J$33,2,TRUE)))))</f>
        <v>66</v>
      </c>
      <c r="S4195" s="76">
        <v>48</v>
      </c>
      <c r="T4195" s="71">
        <f>IF(A4195&lt;43,IF(F4195="女",VLOOKUP(S4195,标准!G$108:H$138,2,TRUE),VLOOKUP(S4195,标准!G$74:H$99,2,TRUE)),IF(F4195="女",VLOOKUP(S4195,标准!G$39:H$69,2,TRUE),VLOOKUP(S4195,标准!G$3:H$28,2,TRUE)))</f>
        <v>80</v>
      </c>
      <c r="U4195" s="88">
        <v>9.5</v>
      </c>
      <c r="V4195" s="71">
        <f>IF(U4195=0,0,IF(A4195&lt;43,IF(F4195="女",IF(U4195="",0,VLOOKUP(U4195,标准!A$108:B$128,2,TRUE)),IF(U4195="",0,VLOOKUP(U4195,标准!A$74:B$94,2,TRUE))),IF(F4195="女",IF(U4195="",0,VLOOKUP(U4195,标准!A$39:B$59,2,TRUE)),IF(U4195="",0,VLOOKUP(U4195,标准!A$3:B$23,2,TRUE)))))</f>
        <v>68</v>
      </c>
      <c r="W4195" s="86">
        <f t="shared" si="65"/>
        <v>75.9</v>
      </c>
      <c r="X4195" s="87">
        <v>4.5</v>
      </c>
      <c r="Y4195" s="87">
        <v>4.5</v>
      </c>
      <c r="Z4195" s="91"/>
      <c r="AA4195" s="92"/>
    </row>
    <row r="4196" customHeight="1" spans="1:27">
      <c r="A4196" s="62">
        <v>41</v>
      </c>
      <c r="B4196" s="91">
        <v>4234</v>
      </c>
      <c r="C4196" s="156" t="s">
        <v>8483</v>
      </c>
      <c r="D4196" s="156" t="s">
        <v>8475</v>
      </c>
      <c r="E4196" s="156" t="s">
        <v>3606</v>
      </c>
      <c r="F4196" s="156" t="s">
        <v>34</v>
      </c>
      <c r="G4196" s="157" t="s">
        <v>8484</v>
      </c>
      <c r="H4196" s="68">
        <v>160.9</v>
      </c>
      <c r="I4196" s="68">
        <v>49.2</v>
      </c>
      <c r="J4196" s="71">
        <f>IF(F4196="女",IF(H4196=0,0,VLOOKUP(I4196/(H4196*H4196/10000),标准!M$108:N$112,2,TRUE)),IF(H4196=0,0,VLOOKUP(I4196/(H4196*H4196/10000),标准!M$74:N$78,2,TRUE)))</f>
        <v>100</v>
      </c>
      <c r="K4196" s="72">
        <v>2661</v>
      </c>
      <c r="L4196" s="71">
        <f>IF(A4196&lt;43,IF(F4196="女",VLOOKUP(K4196,标准!K$108:L$128,2,TRUE),VLOOKUP(K4196,标准!K$74:L$94,2,TRUE)),IF(F4196="女",VLOOKUP(K4196,标准!K$39:L$59,2,TRUE),VLOOKUP(K4196,标准!K$3:L$23,2,TRUE)))</f>
        <v>72</v>
      </c>
      <c r="M4196" s="68">
        <v>22.5</v>
      </c>
      <c r="N4196" s="71">
        <f>IF(M4196="",0,IF(A4196&lt;43,IF(F4196="女",VLOOKUP(M4196,标准!C$108:D$128,2,TRUE),VLOOKUP(M4196,标准!C$74:D$94,2,TRUE)),IF(F4196="女",VLOOKUP(M4196,标准!C$39:D$59,2,TRUE),VLOOKUP(M4196,标准!C$3:D$23,2,TRUE))))</f>
        <v>90</v>
      </c>
      <c r="O4196" s="77">
        <v>187</v>
      </c>
      <c r="P4196" s="71">
        <f>IF(A4196&lt;43,IF(F4196="女",VLOOKUP(O4196/100,标准!E$108:F$128,2,TRUE),VLOOKUP(O4196/100,标准!E$74:F$94,2,TRUE)),IF(F4196="女",VLOOKUP(O4196/100,标准!E$39:F$59,2,TRUE),VLOOKUP(O4196/100,标准!E$3:F$23,2,TRUE)))</f>
        <v>80</v>
      </c>
      <c r="Q4196" s="81">
        <v>4.33</v>
      </c>
      <c r="R4196" s="71">
        <f>IF(Q4196=0,0,IF(A4196&lt;43,IF(F4196="女",IF(Q4196="",0,VLOOKUP(Q4196,标准!I$108:J$138,2,TRUE)),IF(Q4196="",0,VLOOKUP(Q4196,标准!I$74:J$104,2,TRUE))),IF(F4196="女",IF(Q4196="",0,VLOOKUP(Q4196,标准!I$39:J$69,2,TRUE)),IF(Q4196="",0,VLOOKUP(Q4196,标准!I$3:J$33,2,TRUE)))))</f>
        <v>60</v>
      </c>
      <c r="S4196" s="76">
        <v>31</v>
      </c>
      <c r="T4196" s="71">
        <f>IF(A4196&lt;43,IF(F4196="女",VLOOKUP(S4196,标准!G$108:H$138,2,TRUE),VLOOKUP(S4196,标准!G$74:H$99,2,TRUE)),IF(F4196="女",VLOOKUP(S4196,标准!G$39:H$69,2,TRUE),VLOOKUP(S4196,标准!G$3:H$28,2,TRUE)))</f>
        <v>64</v>
      </c>
      <c r="U4196" s="88">
        <v>8.6</v>
      </c>
      <c r="V4196" s="71">
        <f>IF(U4196=0,0,IF(A4196&lt;43,IF(F4196="女",IF(U4196="",0,VLOOKUP(U4196,标准!A$108:B$128,2,TRUE)),IF(U4196="",0,VLOOKUP(U4196,标准!A$74:B$94,2,TRUE))),IF(F4196="女",IF(U4196="",0,VLOOKUP(U4196,标准!A$39:B$59,2,TRUE)),IF(U4196="",0,VLOOKUP(U4196,标准!A$3:B$23,2,TRUE)))))</f>
        <v>76</v>
      </c>
      <c r="W4196" s="86">
        <f t="shared" si="65"/>
        <v>76.4</v>
      </c>
      <c r="X4196" s="87">
        <v>4.7</v>
      </c>
      <c r="Y4196" s="87">
        <v>4.8</v>
      </c>
      <c r="Z4196" s="91"/>
      <c r="AA4196" s="92"/>
    </row>
    <row r="4197" customHeight="1" spans="1:27">
      <c r="A4197" s="62">
        <v>41</v>
      </c>
      <c r="B4197" s="91">
        <v>4235</v>
      </c>
      <c r="C4197" s="156" t="s">
        <v>8485</v>
      </c>
      <c r="D4197" s="156" t="s">
        <v>8475</v>
      </c>
      <c r="E4197" s="156" t="s">
        <v>3606</v>
      </c>
      <c r="F4197" s="156" t="s">
        <v>34</v>
      </c>
      <c r="G4197" s="157" t="s">
        <v>8486</v>
      </c>
      <c r="H4197" s="68">
        <v>153</v>
      </c>
      <c r="I4197" s="68">
        <v>61.5</v>
      </c>
      <c r="J4197" s="71">
        <f>IF(F4197="女",IF(H4197=0,0,VLOOKUP(I4197/(H4197*H4197/10000),标准!M$108:N$112,2,TRUE)),IF(H4197=0,0,VLOOKUP(I4197/(H4197*H4197/10000),标准!M$74:N$78,2,TRUE)))</f>
        <v>80</v>
      </c>
      <c r="K4197" s="72">
        <v>2448</v>
      </c>
      <c r="L4197" s="71">
        <f>IF(A4197&lt;43,IF(F4197="女",VLOOKUP(K4197,标准!K$108:L$128,2,TRUE),VLOOKUP(K4197,标准!K$74:L$94,2,TRUE)),IF(F4197="女",VLOOKUP(K4197,标准!K$39:L$59,2,TRUE),VLOOKUP(K4197,标准!K$3:L$23,2,TRUE)))</f>
        <v>68</v>
      </c>
      <c r="M4197" s="68">
        <v>23.7</v>
      </c>
      <c r="N4197" s="71">
        <f>IF(M4197="",0,IF(A4197&lt;43,IF(F4197="女",VLOOKUP(M4197,标准!C$108:D$128,2,TRUE),VLOOKUP(M4197,标准!C$74:D$94,2,TRUE)),IF(F4197="女",VLOOKUP(M4197,标准!C$39:D$59,2,TRUE),VLOOKUP(M4197,标准!C$3:D$23,2,TRUE))))</f>
        <v>90</v>
      </c>
      <c r="O4197" s="121">
        <v>155</v>
      </c>
      <c r="P4197" s="71">
        <f>IF(A4197&lt;43,IF(F4197="女",VLOOKUP(O4197/100,标准!E$108:F$128,2,TRUE),VLOOKUP(O4197/100,标准!E$74:F$94,2,TRUE)),IF(F4197="女",VLOOKUP(O4197/100,标准!E$39:F$59,2,TRUE),VLOOKUP(O4197/100,标准!E$3:F$23,2,TRUE)))</f>
        <v>62</v>
      </c>
      <c r="Q4197" s="112">
        <v>4.29</v>
      </c>
      <c r="R4197" s="71">
        <f>IF(Q4197=0,0,IF(A4197&lt;43,IF(F4197="女",IF(Q4197="",0,VLOOKUP(Q4197,标准!I$108:J$138,2,TRUE)),IF(Q4197="",0,VLOOKUP(Q4197,标准!I$74:J$104,2,TRUE))),IF(F4197="女",IF(Q4197="",0,VLOOKUP(Q4197,标准!I$39:J$69,2,TRUE)),IF(Q4197="",0,VLOOKUP(Q4197,标准!I$3:J$33,2,TRUE)))))</f>
        <v>62</v>
      </c>
      <c r="S4197" s="62">
        <v>35</v>
      </c>
      <c r="T4197" s="71">
        <f>IF(A4197&lt;43,IF(F4197="女",VLOOKUP(S4197,标准!G$108:H$138,2,TRUE),VLOOKUP(S4197,标准!G$74:H$99,2,TRUE)),IF(F4197="女",VLOOKUP(S4197,标准!G$39:H$69,2,TRUE),VLOOKUP(S4197,标准!G$3:H$28,2,TRUE)))</f>
        <v>68</v>
      </c>
      <c r="U4197" s="114">
        <v>9.1</v>
      </c>
      <c r="V4197" s="71">
        <f>IF(U4197=0,0,IF(A4197&lt;43,IF(F4197="女",IF(U4197="",0,VLOOKUP(U4197,标准!A$108:B$128,2,TRUE)),IF(U4197="",0,VLOOKUP(U4197,标准!A$74:B$94,2,TRUE))),IF(F4197="女",IF(U4197="",0,VLOOKUP(U4197,标准!A$39:B$59,2,TRUE)),IF(U4197="",0,VLOOKUP(U4197,标准!A$3:B$23,2,TRUE)))))</f>
        <v>72</v>
      </c>
      <c r="W4197" s="86">
        <f t="shared" si="65"/>
        <v>71</v>
      </c>
      <c r="X4197" s="87">
        <v>4.1</v>
      </c>
      <c r="Y4197" s="87">
        <v>4.1</v>
      </c>
      <c r="Z4197" s="91"/>
      <c r="AA4197" s="92"/>
    </row>
    <row r="4198" customHeight="1" spans="1:27">
      <c r="A4198" s="62">
        <v>41</v>
      </c>
      <c r="B4198" s="91">
        <v>4236</v>
      </c>
      <c r="C4198" s="156" t="s">
        <v>8487</v>
      </c>
      <c r="D4198" s="156" t="s">
        <v>8475</v>
      </c>
      <c r="E4198" s="156" t="s">
        <v>3606</v>
      </c>
      <c r="F4198" s="156" t="s">
        <v>34</v>
      </c>
      <c r="G4198" s="157" t="s">
        <v>8488</v>
      </c>
      <c r="H4198" s="68">
        <v>161.5</v>
      </c>
      <c r="I4198" s="68">
        <v>54.1</v>
      </c>
      <c r="J4198" s="71">
        <f>IF(F4198="女",IF(H4198=0,0,VLOOKUP(I4198/(H4198*H4198/10000),标准!M$108:N$112,2,TRUE)),IF(H4198=0,0,VLOOKUP(I4198/(H4198*H4198/10000),标准!M$74:N$78,2,TRUE)))</f>
        <v>100</v>
      </c>
      <c r="K4198" s="72">
        <v>1716</v>
      </c>
      <c r="L4198" s="71">
        <f>IF(A4198&lt;43,IF(F4198="女",VLOOKUP(K4198,标准!K$108:L$128,2,TRUE),VLOOKUP(K4198,标准!K$74:L$94,2,TRUE)),IF(F4198="女",VLOOKUP(K4198,标准!K$39:L$59,2,TRUE),VLOOKUP(K4198,标准!K$3:L$23,2,TRUE)))</f>
        <v>0</v>
      </c>
      <c r="M4198" s="68">
        <v>14</v>
      </c>
      <c r="N4198" s="71">
        <f>IF(M4198="",0,IF(A4198&lt;43,IF(F4198="女",VLOOKUP(M4198,标准!C$108:D$128,2,TRUE),VLOOKUP(M4198,标准!C$74:D$94,2,TRUE)),IF(F4198="女",VLOOKUP(M4198,标准!C$39:D$59,2,TRUE),VLOOKUP(M4198,标准!C$3:D$23,2,TRUE))))</f>
        <v>72</v>
      </c>
      <c r="O4198" s="77">
        <v>175</v>
      </c>
      <c r="P4198" s="71">
        <f>IF(A4198&lt;43,IF(F4198="女",VLOOKUP(O4198/100,标准!E$108:F$128,2,TRUE),VLOOKUP(O4198/100,标准!E$74:F$94,2,TRUE)),IF(F4198="女",VLOOKUP(O4198/100,标准!E$39:F$59,2,TRUE),VLOOKUP(O4198/100,标准!E$3:F$23,2,TRUE)))</f>
        <v>76</v>
      </c>
      <c r="Q4198" s="81">
        <v>4.27</v>
      </c>
      <c r="R4198" s="71">
        <f>IF(Q4198=0,0,IF(A4198&lt;43,IF(F4198="女",IF(Q4198="",0,VLOOKUP(Q4198,标准!I$108:J$138,2,TRUE)),IF(Q4198="",0,VLOOKUP(Q4198,标准!I$74:J$104,2,TRUE))),IF(F4198="女",IF(Q4198="",0,VLOOKUP(Q4198,标准!I$39:J$69,2,TRUE)),IF(Q4198="",0,VLOOKUP(Q4198,标准!I$3:J$33,2,TRUE)))))</f>
        <v>62</v>
      </c>
      <c r="S4198" s="76">
        <v>35</v>
      </c>
      <c r="T4198" s="71">
        <f>IF(A4198&lt;43,IF(F4198="女",VLOOKUP(S4198,标准!G$108:H$138,2,TRUE),VLOOKUP(S4198,标准!G$74:H$99,2,TRUE)),IF(F4198="女",VLOOKUP(S4198,标准!G$39:H$69,2,TRUE),VLOOKUP(S4198,标准!G$3:H$28,2,TRUE)))</f>
        <v>68</v>
      </c>
      <c r="U4198" s="88">
        <v>9.8</v>
      </c>
      <c r="V4198" s="71">
        <f>IF(U4198=0,0,IF(A4198&lt;43,IF(F4198="女",IF(U4198="",0,VLOOKUP(U4198,标准!A$108:B$128,2,TRUE)),IF(U4198="",0,VLOOKUP(U4198,标准!A$74:B$94,2,TRUE))),IF(F4198="女",IF(U4198="",0,VLOOKUP(U4198,标准!A$39:B$59,2,TRUE)),IF(U4198="",0,VLOOKUP(U4198,标准!A$3:B$23,2,TRUE)))))</f>
        <v>64</v>
      </c>
      <c r="W4198" s="86">
        <f t="shared" si="65"/>
        <v>61.8</v>
      </c>
      <c r="X4198" s="87">
        <v>3.8</v>
      </c>
      <c r="Y4198" s="87">
        <v>3.9</v>
      </c>
      <c r="Z4198" s="91"/>
      <c r="AA4198" s="92"/>
    </row>
    <row r="4199" customHeight="1" spans="1:27">
      <c r="A4199" s="62">
        <v>41</v>
      </c>
      <c r="B4199" s="91">
        <v>4237</v>
      </c>
      <c r="C4199" s="156" t="s">
        <v>8489</v>
      </c>
      <c r="D4199" s="156" t="s">
        <v>8475</v>
      </c>
      <c r="E4199" s="156" t="s">
        <v>3606</v>
      </c>
      <c r="F4199" s="156" t="s">
        <v>34</v>
      </c>
      <c r="G4199" s="157" t="s">
        <v>8490</v>
      </c>
      <c r="H4199" s="68">
        <v>167.7</v>
      </c>
      <c r="I4199" s="68">
        <v>58.6</v>
      </c>
      <c r="J4199" s="71">
        <f>IF(F4199="女",IF(H4199=0,0,VLOOKUP(I4199/(H4199*H4199/10000),标准!M$108:N$112,2,TRUE)),IF(H4199=0,0,VLOOKUP(I4199/(H4199*H4199/10000),标准!M$74:N$78,2,TRUE)))</f>
        <v>100</v>
      </c>
      <c r="K4199" s="72">
        <v>3065</v>
      </c>
      <c r="L4199" s="71">
        <f>IF(A4199&lt;43,IF(F4199="女",VLOOKUP(K4199,标准!K$108:L$128,2,TRUE),VLOOKUP(K4199,标准!K$74:L$94,2,TRUE)),IF(F4199="女",VLOOKUP(K4199,标准!K$39:L$59,2,TRUE),VLOOKUP(K4199,标准!K$3:L$23,2,TRUE)))</f>
        <v>80</v>
      </c>
      <c r="M4199" s="68">
        <v>24.5</v>
      </c>
      <c r="N4199" s="71">
        <f>IF(M4199="",0,IF(A4199&lt;43,IF(F4199="女",VLOOKUP(M4199,标准!C$108:D$128,2,TRUE),VLOOKUP(M4199,标准!C$74:D$94,2,TRUE)),IF(F4199="女",VLOOKUP(M4199,标准!C$39:D$59,2,TRUE),VLOOKUP(M4199,标准!C$3:D$23,2,TRUE))))</f>
        <v>95</v>
      </c>
      <c r="O4199" s="115">
        <v>170</v>
      </c>
      <c r="P4199" s="71">
        <f>IF(A4199&lt;43,IF(F4199="女",VLOOKUP(O4199/100,标准!E$108:F$128,2,TRUE),VLOOKUP(O4199/100,标准!E$74:F$94,2,TRUE)),IF(F4199="女",VLOOKUP(O4199/100,标准!E$39:F$59,2,TRUE),VLOOKUP(O4199/100,标准!E$3:F$23,2,TRUE)))</f>
        <v>72</v>
      </c>
      <c r="Q4199" s="81">
        <v>5</v>
      </c>
      <c r="R4199" s="71">
        <f>IF(Q4199=0,0,IF(A4199&lt;43,IF(F4199="女",IF(Q4199="",0,VLOOKUP(Q4199,标准!I$108:J$138,2,TRUE)),IF(Q4199="",0,VLOOKUP(Q4199,标准!I$74:J$104,2,TRUE))),IF(F4199="女",IF(Q4199="",0,VLOOKUP(Q4199,标准!I$39:J$69,2,TRUE)),IF(Q4199="",0,VLOOKUP(Q4199,标准!I$3:J$33,2,TRUE)))))</f>
        <v>30</v>
      </c>
      <c r="S4199" s="76">
        <v>46</v>
      </c>
      <c r="T4199" s="71">
        <f>IF(A4199&lt;43,IF(F4199="女",VLOOKUP(S4199,标准!G$108:H$138,2,TRUE),VLOOKUP(S4199,标准!G$74:H$99,2,TRUE)),IF(F4199="女",VLOOKUP(S4199,标准!G$39:H$69,2,TRUE),VLOOKUP(S4199,标准!G$3:H$28,2,TRUE)))</f>
        <v>80</v>
      </c>
      <c r="U4199" s="88">
        <v>9.6</v>
      </c>
      <c r="V4199" s="71">
        <f>IF(U4199=0,0,IF(A4199&lt;43,IF(F4199="女",IF(U4199="",0,VLOOKUP(U4199,标准!A$108:B$128,2,TRUE)),IF(U4199="",0,VLOOKUP(U4199,标准!A$74:B$94,2,TRUE))),IF(F4199="女",IF(U4199="",0,VLOOKUP(U4199,标准!A$39:B$59,2,TRUE)),IF(U4199="",0,VLOOKUP(U4199,标准!A$3:B$23,2,TRUE)))))</f>
        <v>66</v>
      </c>
      <c r="W4199" s="86">
        <f t="shared" si="65"/>
        <v>70.9</v>
      </c>
      <c r="X4199" s="87">
        <v>4.7</v>
      </c>
      <c r="Y4199" s="87">
        <v>4.8</v>
      </c>
      <c r="Z4199" s="91"/>
      <c r="AA4199" s="92"/>
    </row>
    <row r="4200" customHeight="1" spans="1:27">
      <c r="A4200" s="62">
        <v>41</v>
      </c>
      <c r="B4200" s="91">
        <v>4238</v>
      </c>
      <c r="C4200" s="156" t="s">
        <v>8491</v>
      </c>
      <c r="D4200" s="156" t="s">
        <v>8475</v>
      </c>
      <c r="E4200" s="156" t="s">
        <v>3606</v>
      </c>
      <c r="F4200" s="156" t="s">
        <v>34</v>
      </c>
      <c r="G4200" s="157" t="s">
        <v>8492</v>
      </c>
      <c r="H4200" s="68">
        <v>159.9</v>
      </c>
      <c r="I4200" s="68">
        <v>54.6</v>
      </c>
      <c r="J4200" s="71">
        <f>IF(F4200="女",IF(H4200=0,0,VLOOKUP(I4200/(H4200*H4200/10000),标准!M$108:N$112,2,TRUE)),IF(H4200=0,0,VLOOKUP(I4200/(H4200*H4200/10000),标准!M$74:N$78,2,TRUE)))</f>
        <v>100</v>
      </c>
      <c r="K4200" s="72">
        <v>2556</v>
      </c>
      <c r="L4200" s="71">
        <f>IF(A4200&lt;43,IF(F4200="女",VLOOKUP(K4200,标准!K$108:L$128,2,TRUE),VLOOKUP(K4200,标准!K$74:L$94,2,TRUE)),IF(F4200="女",VLOOKUP(K4200,标准!K$39:L$59,2,TRUE),VLOOKUP(K4200,标准!K$3:L$23,2,TRUE)))</f>
        <v>70</v>
      </c>
      <c r="M4200" s="68">
        <v>22.1</v>
      </c>
      <c r="N4200" s="71">
        <f>IF(M4200="",0,IF(A4200&lt;43,IF(F4200="女",VLOOKUP(M4200,标准!C$108:D$128,2,TRUE),VLOOKUP(M4200,标准!C$74:D$94,2,TRUE)),IF(F4200="女",VLOOKUP(M4200,标准!C$39:D$59,2,TRUE),VLOOKUP(M4200,标准!C$3:D$23,2,TRUE))))</f>
        <v>85</v>
      </c>
      <c r="O4200" s="77">
        <v>135</v>
      </c>
      <c r="P4200" s="71">
        <f>IF(A4200&lt;43,IF(F4200="女",VLOOKUP(O4200/100,标准!E$108:F$128,2,TRUE),VLOOKUP(O4200/100,标准!E$74:F$94,2,TRUE)),IF(F4200="女",VLOOKUP(O4200/100,标准!E$39:F$59,2,TRUE),VLOOKUP(O4200/100,标准!E$3:F$23,2,TRUE)))</f>
        <v>20</v>
      </c>
      <c r="Q4200" s="81">
        <v>4.24</v>
      </c>
      <c r="R4200" s="71">
        <f>IF(Q4200=0,0,IF(A4200&lt;43,IF(F4200="女",IF(Q4200="",0,VLOOKUP(Q4200,标准!I$108:J$138,2,TRUE)),IF(Q4200="",0,VLOOKUP(Q4200,标准!I$74:J$104,2,TRUE))),IF(F4200="女",IF(Q4200="",0,VLOOKUP(Q4200,标准!I$39:J$69,2,TRUE)),IF(Q4200="",0,VLOOKUP(Q4200,标准!I$3:J$33,2,TRUE)))))</f>
        <v>64</v>
      </c>
      <c r="S4200" s="76">
        <v>30</v>
      </c>
      <c r="T4200" s="71">
        <f>IF(A4200&lt;43,IF(F4200="女",VLOOKUP(S4200,标准!G$108:H$138,2,TRUE),VLOOKUP(S4200,标准!G$74:H$99,2,TRUE)),IF(F4200="女",VLOOKUP(S4200,标准!G$39:H$69,2,TRUE),VLOOKUP(S4200,标准!G$3:H$28,2,TRUE)))</f>
        <v>64</v>
      </c>
      <c r="U4200" s="88">
        <v>10</v>
      </c>
      <c r="V4200" s="71">
        <f>IF(U4200=0,0,IF(A4200&lt;43,IF(F4200="女",IF(U4200="",0,VLOOKUP(U4200,标准!A$108:B$128,2,TRUE)),IF(U4200="",0,VLOOKUP(U4200,标准!A$74:B$94,2,TRUE))),IF(F4200="女",IF(U4200="",0,VLOOKUP(U4200,标准!A$39:B$59,2,TRUE)),IF(U4200="",0,VLOOKUP(U4200,标准!A$3:B$23,2,TRUE)))))</f>
        <v>62</v>
      </c>
      <c r="W4200" s="86">
        <f t="shared" si="65"/>
        <v>67.6</v>
      </c>
      <c r="X4200" s="87">
        <v>4</v>
      </c>
      <c r="Y4200" s="87">
        <v>4</v>
      </c>
      <c r="Z4200" s="91"/>
      <c r="AA4200" s="92"/>
    </row>
    <row r="4201" customHeight="1" spans="1:27">
      <c r="A4201" s="62">
        <v>41</v>
      </c>
      <c r="B4201" s="91">
        <v>4239</v>
      </c>
      <c r="C4201" s="156" t="s">
        <v>8493</v>
      </c>
      <c r="D4201" s="156" t="s">
        <v>8475</v>
      </c>
      <c r="E4201" s="156" t="s">
        <v>3606</v>
      </c>
      <c r="F4201" s="156" t="s">
        <v>34</v>
      </c>
      <c r="G4201" s="157" t="s">
        <v>8494</v>
      </c>
      <c r="H4201" s="68">
        <v>155.8</v>
      </c>
      <c r="I4201" s="68">
        <v>50.7</v>
      </c>
      <c r="J4201" s="71">
        <f>IF(F4201="女",IF(H4201=0,0,VLOOKUP(I4201/(H4201*H4201/10000),标准!M$108:N$112,2,TRUE)),IF(H4201=0,0,VLOOKUP(I4201/(H4201*H4201/10000),标准!M$74:N$78,2,TRUE)))</f>
        <v>100</v>
      </c>
      <c r="K4201" s="72">
        <v>2447</v>
      </c>
      <c r="L4201" s="71">
        <f>IF(A4201&lt;43,IF(F4201="女",VLOOKUP(K4201,标准!K$108:L$128,2,TRUE),VLOOKUP(K4201,标准!K$74:L$94,2,TRUE)),IF(F4201="女",VLOOKUP(K4201,标准!K$39:L$59,2,TRUE),VLOOKUP(K4201,标准!K$3:L$23,2,TRUE)))</f>
        <v>68</v>
      </c>
      <c r="M4201" s="68">
        <v>19.5</v>
      </c>
      <c r="N4201" s="71">
        <f>IF(M4201="",0,IF(A4201&lt;43,IF(F4201="女",VLOOKUP(M4201,标准!C$108:D$128,2,TRUE),VLOOKUP(M4201,标准!C$74:D$94,2,TRUE)),IF(F4201="女",VLOOKUP(M4201,标准!C$39:D$59,2,TRUE),VLOOKUP(M4201,标准!C$3:D$23,2,TRUE))))</f>
        <v>80</v>
      </c>
      <c r="O4201" s="77">
        <v>180</v>
      </c>
      <c r="P4201" s="71">
        <f>IF(A4201&lt;43,IF(F4201="女",VLOOKUP(O4201/100,标准!E$108:F$128,2,TRUE),VLOOKUP(O4201/100,标准!E$74:F$94,2,TRUE)),IF(F4201="女",VLOOKUP(O4201/100,标准!E$39:F$59,2,TRUE),VLOOKUP(O4201/100,标准!E$3:F$23,2,TRUE)))</f>
        <v>78</v>
      </c>
      <c r="Q4201" s="81">
        <v>4.25</v>
      </c>
      <c r="R4201" s="71">
        <f>IF(Q4201=0,0,IF(A4201&lt;43,IF(F4201="女",IF(Q4201="",0,VLOOKUP(Q4201,标准!I$108:J$138,2,TRUE)),IF(Q4201="",0,VLOOKUP(Q4201,标准!I$74:J$104,2,TRUE))),IF(F4201="女",IF(Q4201="",0,VLOOKUP(Q4201,标准!I$39:J$69,2,TRUE)),IF(Q4201="",0,VLOOKUP(Q4201,标准!I$3:J$33,2,TRUE)))))</f>
        <v>62</v>
      </c>
      <c r="S4201" s="76">
        <v>41</v>
      </c>
      <c r="T4201" s="71">
        <f>IF(A4201&lt;43,IF(F4201="女",VLOOKUP(S4201,标准!G$108:H$138,2,TRUE),VLOOKUP(S4201,标准!G$74:H$99,2,TRUE)),IF(F4201="女",VLOOKUP(S4201,标准!G$39:H$69,2,TRUE),VLOOKUP(S4201,标准!G$3:H$28,2,TRUE)))</f>
        <v>74</v>
      </c>
      <c r="U4201" s="88">
        <v>9.1</v>
      </c>
      <c r="V4201" s="71">
        <f>IF(U4201=0,0,IF(A4201&lt;43,IF(F4201="女",IF(U4201="",0,VLOOKUP(U4201,标准!A$108:B$128,2,TRUE)),IF(U4201="",0,VLOOKUP(U4201,标准!A$74:B$94,2,TRUE))),IF(F4201="女",IF(U4201="",0,VLOOKUP(U4201,标准!A$39:B$59,2,TRUE)),IF(U4201="",0,VLOOKUP(U4201,标准!A$3:B$23,2,TRUE)))))</f>
        <v>72</v>
      </c>
      <c r="W4201" s="86">
        <f t="shared" si="65"/>
        <v>75.2</v>
      </c>
      <c r="X4201" s="87">
        <v>4</v>
      </c>
      <c r="Y4201" s="87">
        <v>4</v>
      </c>
      <c r="Z4201" s="91"/>
      <c r="AA4201" s="92"/>
    </row>
    <row r="4202" customHeight="1" spans="1:27">
      <c r="A4202" s="62">
        <v>41</v>
      </c>
      <c r="B4202" s="91">
        <v>4240</v>
      </c>
      <c r="C4202" s="156" t="s">
        <v>8495</v>
      </c>
      <c r="D4202" s="156" t="s">
        <v>8475</v>
      </c>
      <c r="E4202" s="156" t="s">
        <v>3606</v>
      </c>
      <c r="F4202" s="156" t="s">
        <v>30</v>
      </c>
      <c r="G4202" s="157" t="s">
        <v>8496</v>
      </c>
      <c r="H4202" s="68"/>
      <c r="I4202" s="68"/>
      <c r="J4202" s="71">
        <f>IF(F4202="女",IF(H4202=0,0,VLOOKUP(I4202/(H4202*H4202/10000),标准!M$108:N$112,2,TRUE)),IF(H4202=0,0,VLOOKUP(I4202/(H4202*H4202/10000),标准!M$74:N$78,2,TRUE)))</f>
        <v>0</v>
      </c>
      <c r="K4202" s="72"/>
      <c r="L4202" s="71">
        <f>IF(A4202&lt;43,IF(F4202="女",VLOOKUP(K4202,标准!K$108:L$128,2,TRUE),VLOOKUP(K4202,标准!K$74:L$94,2,TRUE)),IF(F4202="女",VLOOKUP(K4202,标准!K$39:L$59,2,TRUE),VLOOKUP(K4202,标准!K$3:L$23,2,TRUE)))</f>
        <v>0</v>
      </c>
      <c r="M4202" s="68">
        <v>0</v>
      </c>
      <c r="N4202" s="71">
        <f>IF(M4202="",0,IF(A4202&lt;43,IF(F4202="女",VLOOKUP(M4202,标准!C$108:D$128,2,TRUE),VLOOKUP(M4202,标准!C$74:D$94,2,TRUE)),IF(F4202="女",VLOOKUP(M4202,标准!C$39:D$59,2,TRUE),VLOOKUP(M4202,标准!C$3:D$23,2,TRUE))))</f>
        <v>20</v>
      </c>
      <c r="O4202" s="77">
        <v>210</v>
      </c>
      <c r="P4202" s="71">
        <f>IF(A4202&lt;43,IF(F4202="女",VLOOKUP(O4202/100,标准!E$108:F$128,2,TRUE),VLOOKUP(O4202/100,标准!E$74:F$94,2,TRUE)),IF(F4202="女",VLOOKUP(O4202/100,标准!E$39:F$59,2,TRUE),VLOOKUP(O4202/100,标准!E$3:F$23,2,TRUE)))</f>
        <v>60</v>
      </c>
      <c r="Q4202" s="81">
        <v>4.34</v>
      </c>
      <c r="R4202" s="71">
        <f>IF(Q4202=0,0,IF(A4202&lt;43,IF(F4202="女",IF(Q4202="",0,VLOOKUP(Q4202,标准!I$108:J$138,2,TRUE)),IF(Q4202="",0,VLOOKUP(Q4202,标准!I$74:J$104,2,TRUE))),IF(F4202="女",IF(Q4202="",0,VLOOKUP(Q4202,标准!I$39:J$69,2,TRUE)),IF(Q4202="",0,VLOOKUP(Q4202,标准!I$3:J$33,2,TRUE)))))</f>
        <v>50</v>
      </c>
      <c r="S4202" s="76">
        <v>5</v>
      </c>
      <c r="T4202" s="71">
        <f>IF(A4202&lt;43,IF(F4202="女",VLOOKUP(S4202,标准!G$108:H$138,2,TRUE),VLOOKUP(S4202,标准!G$74:H$99,2,TRUE)),IF(F4202="女",VLOOKUP(S4202,标准!G$39:H$69,2,TRUE),VLOOKUP(S4202,标准!G$3:H$28,2,TRUE)))</f>
        <v>10</v>
      </c>
      <c r="U4202" s="88">
        <v>7.5</v>
      </c>
      <c r="V4202" s="71">
        <f>IF(U4202=0,0,IF(A4202&lt;43,IF(F4202="女",IF(U4202="",0,VLOOKUP(U4202,标准!A$108:B$128,2,TRUE)),IF(U4202="",0,VLOOKUP(U4202,标准!A$74:B$94,2,TRUE))),IF(F4202="女",IF(U4202="",0,VLOOKUP(U4202,标准!A$39:B$59,2,TRUE)),IF(U4202="",0,VLOOKUP(U4202,标准!A$3:B$23,2,TRUE)))))</f>
        <v>76</v>
      </c>
      <c r="W4202" s="86">
        <f t="shared" si="65"/>
        <v>34.2</v>
      </c>
      <c r="X4202" s="87"/>
      <c r="Y4202" s="87"/>
      <c r="Z4202" s="91"/>
      <c r="AA4202" s="92"/>
    </row>
    <row r="4203" customHeight="1" spans="1:27">
      <c r="A4203" s="62">
        <v>41</v>
      </c>
      <c r="B4203" s="91">
        <v>4241</v>
      </c>
      <c r="C4203" s="156" t="s">
        <v>8497</v>
      </c>
      <c r="D4203" s="156" t="s">
        <v>8475</v>
      </c>
      <c r="E4203" s="156" t="s">
        <v>3606</v>
      </c>
      <c r="F4203" s="156" t="s">
        <v>30</v>
      </c>
      <c r="G4203" s="157" t="s">
        <v>8498</v>
      </c>
      <c r="H4203" s="68">
        <v>163.1</v>
      </c>
      <c r="I4203" s="68">
        <v>79.2</v>
      </c>
      <c r="J4203" s="71">
        <f>IF(F4203="女",IF(H4203=0,0,VLOOKUP(I4203/(H4203*H4203/10000),标准!M$108:N$112,2,TRUE)),IF(H4203=0,0,VLOOKUP(I4203/(H4203*H4203/10000),标准!M$74:N$78,2,TRUE)))</f>
        <v>60</v>
      </c>
      <c r="K4203" s="72">
        <v>3226</v>
      </c>
      <c r="L4203" s="71">
        <f>IF(A4203&lt;43,IF(F4203="女",VLOOKUP(K4203,标准!K$108:L$128,2,TRUE),VLOOKUP(K4203,标准!K$74:L$94,2,TRUE)),IF(F4203="女",VLOOKUP(K4203,标准!K$39:L$59,2,TRUE),VLOOKUP(K4203,标准!K$3:L$23,2,TRUE)))</f>
        <v>62</v>
      </c>
      <c r="M4203" s="68">
        <v>4.5</v>
      </c>
      <c r="N4203" s="71">
        <f>IF(M4203="",0,IF(A4203&lt;43,IF(F4203="女",VLOOKUP(M4203,标准!C$108:D$128,2,TRUE),VLOOKUP(M4203,标准!C$74:D$94,2,TRUE)),IF(F4203="女",VLOOKUP(M4203,标准!C$39:D$59,2,TRUE),VLOOKUP(M4203,标准!C$3:D$23,2,TRUE))))</f>
        <v>60</v>
      </c>
      <c r="O4203" s="77">
        <v>230</v>
      </c>
      <c r="P4203" s="71">
        <f>IF(A4203&lt;43,IF(F4203="女",VLOOKUP(O4203/100,标准!E$108:F$128,2,TRUE),VLOOKUP(O4203/100,标准!E$74:F$94,2,TRUE)),IF(F4203="女",VLOOKUP(O4203/100,标准!E$39:F$59,2,TRUE),VLOOKUP(O4203/100,标准!E$3:F$23,2,TRUE)))</f>
        <v>70</v>
      </c>
      <c r="Q4203" s="81">
        <v>3.42</v>
      </c>
      <c r="R4203" s="71">
        <f>IF(Q4203=0,0,IF(A4203&lt;43,IF(F4203="女",IF(Q4203="",0,VLOOKUP(Q4203,标准!I$108:J$138,2,TRUE)),IF(Q4203="",0,VLOOKUP(Q4203,标准!I$74:J$104,2,TRUE))),IF(F4203="女",IF(Q4203="",0,VLOOKUP(Q4203,标准!I$39:J$69,2,TRUE)),IF(Q4203="",0,VLOOKUP(Q4203,标准!I$3:J$33,2,TRUE)))))</f>
        <v>80</v>
      </c>
      <c r="S4203" s="76">
        <v>0</v>
      </c>
      <c r="T4203" s="71">
        <f>IF(A4203&lt;43,IF(F4203="女",VLOOKUP(S4203,标准!G$108:H$138,2,TRUE),VLOOKUP(S4203,标准!G$74:H$99,2,TRUE)),IF(F4203="女",VLOOKUP(S4203,标准!G$39:H$69,2,TRUE),VLOOKUP(S4203,标准!G$3:H$28,2,TRUE)))</f>
        <v>0</v>
      </c>
      <c r="U4203" s="88">
        <v>7.1</v>
      </c>
      <c r="V4203" s="71">
        <f>IF(U4203=0,0,IF(A4203&lt;43,IF(F4203="女",IF(U4203="",0,VLOOKUP(U4203,标准!A$108:B$128,2,TRUE)),IF(U4203="",0,VLOOKUP(U4203,标准!A$74:B$94,2,TRUE))),IF(F4203="女",IF(U4203="",0,VLOOKUP(U4203,标准!A$39:B$59,2,TRUE)),IF(U4203="",0,VLOOKUP(U4203,标准!A$3:B$23,2,TRUE)))))</f>
        <v>80</v>
      </c>
      <c r="W4203" s="86">
        <f t="shared" si="65"/>
        <v>63.3</v>
      </c>
      <c r="X4203" s="87">
        <v>4.4</v>
      </c>
      <c r="Y4203" s="87">
        <v>4.3</v>
      </c>
      <c r="Z4203" s="91"/>
      <c r="AA4203" s="92"/>
    </row>
    <row r="4204" customHeight="1" spans="1:27">
      <c r="A4204" s="62">
        <v>41</v>
      </c>
      <c r="B4204" s="91">
        <v>4242</v>
      </c>
      <c r="C4204" s="156" t="s">
        <v>8499</v>
      </c>
      <c r="D4204" s="156" t="s">
        <v>8475</v>
      </c>
      <c r="E4204" s="156" t="s">
        <v>3606</v>
      </c>
      <c r="F4204" s="156" t="s">
        <v>34</v>
      </c>
      <c r="G4204" s="157" t="s">
        <v>8500</v>
      </c>
      <c r="H4204" s="68">
        <v>156.3</v>
      </c>
      <c r="I4204" s="68">
        <v>48</v>
      </c>
      <c r="J4204" s="71">
        <f>IF(F4204="女",IF(H4204=0,0,VLOOKUP(I4204/(H4204*H4204/10000),标准!M$108:N$112,2,TRUE)),IF(H4204=0,0,VLOOKUP(I4204/(H4204*H4204/10000),标准!M$74:N$78,2,TRUE)))</f>
        <v>100</v>
      </c>
      <c r="K4204" s="72">
        <v>2657</v>
      </c>
      <c r="L4204" s="71">
        <f>IF(A4204&lt;43,IF(F4204="女",VLOOKUP(K4204,标准!K$108:L$128,2,TRUE),VLOOKUP(K4204,标准!K$74:L$94,2,TRUE)),IF(F4204="女",VLOOKUP(K4204,标准!K$39:L$59,2,TRUE),VLOOKUP(K4204,标准!K$3:L$23,2,TRUE)))</f>
        <v>72</v>
      </c>
      <c r="M4204" s="68">
        <v>21</v>
      </c>
      <c r="N4204" s="71">
        <f>IF(M4204="",0,IF(A4204&lt;43,IF(F4204="女",VLOOKUP(M4204,标准!C$108:D$128,2,TRUE),VLOOKUP(M4204,标准!C$74:D$94,2,TRUE)),IF(F4204="女",VLOOKUP(M4204,标准!C$39:D$59,2,TRUE),VLOOKUP(M4204,标准!C$3:D$23,2,TRUE))))</f>
        <v>85</v>
      </c>
      <c r="O4204" s="77">
        <v>148</v>
      </c>
      <c r="P4204" s="71">
        <f>IF(A4204&lt;43,IF(F4204="女",VLOOKUP(O4204/100,标准!E$108:F$128,2,TRUE),VLOOKUP(O4204/100,标准!E$74:F$94,2,TRUE)),IF(F4204="女",VLOOKUP(O4204/100,标准!E$39:F$59,2,TRUE),VLOOKUP(O4204/100,标准!E$3:F$23,2,TRUE)))</f>
        <v>50</v>
      </c>
      <c r="Q4204" s="81">
        <v>4.26</v>
      </c>
      <c r="R4204" s="71">
        <f>IF(Q4204=0,0,IF(A4204&lt;43,IF(F4204="女",IF(Q4204="",0,VLOOKUP(Q4204,标准!I$108:J$138,2,TRUE)),IF(Q4204="",0,VLOOKUP(Q4204,标准!I$74:J$104,2,TRUE))),IF(F4204="女",IF(Q4204="",0,VLOOKUP(Q4204,标准!I$39:J$69,2,TRUE)),IF(Q4204="",0,VLOOKUP(Q4204,标准!I$3:J$33,2,TRUE)))))</f>
        <v>62</v>
      </c>
      <c r="S4204" s="76">
        <v>46</v>
      </c>
      <c r="T4204" s="71">
        <f>IF(A4204&lt;43,IF(F4204="女",VLOOKUP(S4204,标准!G$108:H$138,2,TRUE),VLOOKUP(S4204,标准!G$74:H$99,2,TRUE)),IF(F4204="女",VLOOKUP(S4204,标准!G$39:H$69,2,TRUE),VLOOKUP(S4204,标准!G$3:H$28,2,TRUE)))</f>
        <v>80</v>
      </c>
      <c r="U4204" s="88">
        <v>8.8</v>
      </c>
      <c r="V4204" s="71">
        <f>IF(U4204=0,0,IF(A4204&lt;43,IF(F4204="女",IF(U4204="",0,VLOOKUP(U4204,标准!A$108:B$128,2,TRUE)),IF(U4204="",0,VLOOKUP(U4204,标准!A$74:B$94,2,TRUE))),IF(F4204="女",IF(U4204="",0,VLOOKUP(U4204,标准!A$39:B$59,2,TRUE)),IF(U4204="",0,VLOOKUP(U4204,标准!A$3:B$23,2,TRUE)))))</f>
        <v>74</v>
      </c>
      <c r="W4204" s="86">
        <f t="shared" si="65"/>
        <v>74.5</v>
      </c>
      <c r="X4204" s="87">
        <v>4.2</v>
      </c>
      <c r="Y4204" s="87">
        <v>4.2</v>
      </c>
      <c r="Z4204" s="91"/>
      <c r="AA4204" s="92"/>
    </row>
    <row r="4205" customHeight="1" spans="1:27">
      <c r="A4205" s="62">
        <v>41</v>
      </c>
      <c r="B4205" s="91">
        <v>4243</v>
      </c>
      <c r="C4205" s="156" t="s">
        <v>8501</v>
      </c>
      <c r="D4205" s="156" t="s">
        <v>8475</v>
      </c>
      <c r="E4205" s="156" t="s">
        <v>3606</v>
      </c>
      <c r="F4205" s="156" t="s">
        <v>34</v>
      </c>
      <c r="G4205" s="157" t="s">
        <v>8502</v>
      </c>
      <c r="H4205" s="68">
        <v>157.8</v>
      </c>
      <c r="I4205" s="68">
        <v>50.1</v>
      </c>
      <c r="J4205" s="71">
        <f>IF(F4205="女",IF(H4205=0,0,VLOOKUP(I4205/(H4205*H4205/10000),标准!M$108:N$112,2,TRUE)),IF(H4205=0,0,VLOOKUP(I4205/(H4205*H4205/10000),标准!M$74:N$78,2,TRUE)))</f>
        <v>100</v>
      </c>
      <c r="K4205" s="72">
        <v>2806</v>
      </c>
      <c r="L4205" s="71">
        <f>IF(A4205&lt;43,IF(F4205="女",VLOOKUP(K4205,标准!K$108:L$128,2,TRUE),VLOOKUP(K4205,标准!K$74:L$94,2,TRUE)),IF(F4205="女",VLOOKUP(K4205,标准!K$39:L$59,2,TRUE),VLOOKUP(K4205,标准!K$3:L$23,2,TRUE)))</f>
        <v>76</v>
      </c>
      <c r="M4205" s="68">
        <v>21</v>
      </c>
      <c r="N4205" s="71">
        <f>IF(M4205="",0,IF(A4205&lt;43,IF(F4205="女",VLOOKUP(M4205,标准!C$108:D$128,2,TRUE),VLOOKUP(M4205,标准!C$74:D$94,2,TRUE)),IF(F4205="女",VLOOKUP(M4205,标准!C$39:D$59,2,TRUE),VLOOKUP(M4205,标准!C$3:D$23,2,TRUE))))</f>
        <v>85</v>
      </c>
      <c r="O4205" s="115">
        <v>151</v>
      </c>
      <c r="P4205" s="71">
        <f>IF(A4205&lt;43,IF(F4205="女",VLOOKUP(O4205/100,标准!E$108:F$128,2,TRUE),VLOOKUP(O4205/100,标准!E$74:F$94,2,TRUE)),IF(F4205="女",VLOOKUP(O4205/100,标准!E$39:F$59,2,TRUE),VLOOKUP(O4205/100,标准!E$3:F$23,2,TRUE)))</f>
        <v>60</v>
      </c>
      <c r="Q4205" s="81">
        <v>4.32</v>
      </c>
      <c r="R4205" s="71">
        <f>IF(Q4205=0,0,IF(A4205&lt;43,IF(F4205="女",IF(Q4205="",0,VLOOKUP(Q4205,标准!I$108:J$138,2,TRUE)),IF(Q4205="",0,VLOOKUP(Q4205,标准!I$74:J$104,2,TRUE))),IF(F4205="女",IF(Q4205="",0,VLOOKUP(Q4205,标准!I$39:J$69,2,TRUE)),IF(Q4205="",0,VLOOKUP(Q4205,标准!I$3:J$33,2,TRUE)))))</f>
        <v>60</v>
      </c>
      <c r="S4205" s="76">
        <v>40</v>
      </c>
      <c r="T4205" s="71">
        <f>IF(A4205&lt;43,IF(F4205="女",VLOOKUP(S4205,标准!G$108:H$138,2,TRUE),VLOOKUP(S4205,标准!G$74:H$99,2,TRUE)),IF(F4205="女",VLOOKUP(S4205,标准!G$39:H$69,2,TRUE),VLOOKUP(S4205,标准!G$3:H$28,2,TRUE)))</f>
        <v>74</v>
      </c>
      <c r="U4205" s="88">
        <v>9.5</v>
      </c>
      <c r="V4205" s="71">
        <f>IF(U4205=0,0,IF(A4205&lt;43,IF(F4205="女",IF(U4205="",0,VLOOKUP(U4205,标准!A$108:B$128,2,TRUE)),IF(U4205="",0,VLOOKUP(U4205,标准!A$74:B$94,2,TRUE))),IF(F4205="女",IF(U4205="",0,VLOOKUP(U4205,标准!A$39:B$59,2,TRUE)),IF(U4205="",0,VLOOKUP(U4205,标准!A$3:B$23,2,TRUE)))))</f>
        <v>68</v>
      </c>
      <c r="W4205" s="86">
        <f t="shared" si="65"/>
        <v>73.9</v>
      </c>
      <c r="X4205" s="87">
        <v>5</v>
      </c>
      <c r="Y4205" s="87">
        <v>5</v>
      </c>
      <c r="Z4205" s="91"/>
      <c r="AA4205" s="92"/>
    </row>
    <row r="4206" customHeight="1" spans="1:27">
      <c r="A4206" s="62">
        <v>41</v>
      </c>
      <c r="B4206" s="91">
        <v>4244</v>
      </c>
      <c r="C4206" s="156" t="s">
        <v>8503</v>
      </c>
      <c r="D4206" s="156" t="s">
        <v>8504</v>
      </c>
      <c r="E4206" s="156" t="s">
        <v>3606</v>
      </c>
      <c r="F4206" s="156" t="s">
        <v>34</v>
      </c>
      <c r="G4206" s="157" t="s">
        <v>8505</v>
      </c>
      <c r="H4206" s="68">
        <v>163.7</v>
      </c>
      <c r="I4206" s="68">
        <v>54.5</v>
      </c>
      <c r="J4206" s="71">
        <f>IF(F4206="女",IF(H4206=0,0,VLOOKUP(I4206/(H4206*H4206/10000),标准!M$108:N$112,2,TRUE)),IF(H4206=0,0,VLOOKUP(I4206/(H4206*H4206/10000),标准!M$74:N$78,2,TRUE)))</f>
        <v>100</v>
      </c>
      <c r="K4206" s="72">
        <v>3584</v>
      </c>
      <c r="L4206" s="71">
        <f>IF(A4206&lt;43,IF(F4206="女",VLOOKUP(K4206,标准!K$108:L$128,2,TRUE),VLOOKUP(K4206,标准!K$74:L$94,2,TRUE)),IF(F4206="女",VLOOKUP(K4206,标准!K$39:L$59,2,TRUE),VLOOKUP(K4206,标准!K$3:L$23,2,TRUE)))</f>
        <v>100</v>
      </c>
      <c r="M4206" s="68">
        <v>2</v>
      </c>
      <c r="N4206" s="71">
        <f>IF(M4206="",0,IF(A4206&lt;43,IF(F4206="女",VLOOKUP(M4206,标准!C$108:D$128,2,TRUE),VLOOKUP(M4206,标准!C$74:D$94,2,TRUE)),IF(F4206="女",VLOOKUP(M4206,标准!C$39:D$59,2,TRUE),VLOOKUP(M4206,标准!C$3:D$23,2,TRUE))))</f>
        <v>10</v>
      </c>
      <c r="O4206" s="115">
        <v>200</v>
      </c>
      <c r="P4206" s="71">
        <f>IF(A4206&lt;43,IF(F4206="女",VLOOKUP(O4206/100,标准!E$108:F$128,2,TRUE),VLOOKUP(O4206/100,标准!E$74:F$94,2,TRUE)),IF(F4206="女",VLOOKUP(O4206/100,标准!E$39:F$59,2,TRUE),VLOOKUP(O4206/100,标准!E$3:F$23,2,TRUE)))</f>
        <v>90</v>
      </c>
      <c r="Q4206" s="81">
        <v>4.22</v>
      </c>
      <c r="R4206" s="71">
        <f>IF(Q4206=0,0,IF(A4206&lt;43,IF(F4206="女",IF(Q4206="",0,VLOOKUP(Q4206,标准!I$108:J$138,2,TRUE)),IF(Q4206="",0,VLOOKUP(Q4206,标准!I$74:J$104,2,TRUE))),IF(F4206="女",IF(Q4206="",0,VLOOKUP(Q4206,标准!I$39:J$69,2,TRUE)),IF(Q4206="",0,VLOOKUP(Q4206,标准!I$3:J$33,2,TRUE)))))</f>
        <v>64</v>
      </c>
      <c r="S4206" s="76">
        <v>45</v>
      </c>
      <c r="T4206" s="71">
        <f>IF(A4206&lt;43,IF(F4206="女",VLOOKUP(S4206,标准!G$108:H$138,2,TRUE),VLOOKUP(S4206,标准!G$74:H$99,2,TRUE)),IF(F4206="女",VLOOKUP(S4206,标准!G$39:H$69,2,TRUE),VLOOKUP(S4206,标准!G$3:H$28,2,TRUE)))</f>
        <v>78</v>
      </c>
      <c r="U4206" s="88">
        <v>8.9</v>
      </c>
      <c r="V4206" s="71">
        <f>IF(U4206=0,0,IF(A4206&lt;43,IF(F4206="女",IF(U4206="",0,VLOOKUP(U4206,标准!A$108:B$128,2,TRUE)),IF(U4206="",0,VLOOKUP(U4206,标准!A$74:B$94,2,TRUE))),IF(F4206="女",IF(U4206="",0,VLOOKUP(U4206,标准!A$39:B$59,2,TRUE)),IF(U4206="",0,VLOOKUP(U4206,标准!A$3:B$23,2,TRUE)))))</f>
        <v>74</v>
      </c>
      <c r="W4206" s="86">
        <f t="shared" si="65"/>
        <v>75.4</v>
      </c>
      <c r="X4206" s="87">
        <v>4.8</v>
      </c>
      <c r="Y4206" s="87">
        <v>4.9</v>
      </c>
      <c r="Z4206" s="91"/>
      <c r="AA4206" s="92"/>
    </row>
    <row r="4207" customHeight="1" spans="1:27">
      <c r="A4207" s="62">
        <v>41</v>
      </c>
      <c r="B4207" s="91">
        <v>4245</v>
      </c>
      <c r="C4207" s="156" t="s">
        <v>8506</v>
      </c>
      <c r="D4207" s="156" t="s">
        <v>8504</v>
      </c>
      <c r="E4207" s="156" t="s">
        <v>3606</v>
      </c>
      <c r="F4207" s="156" t="s">
        <v>34</v>
      </c>
      <c r="G4207" s="157" t="s">
        <v>8507</v>
      </c>
      <c r="H4207" s="68">
        <v>160.8</v>
      </c>
      <c r="I4207" s="68">
        <v>57.9</v>
      </c>
      <c r="J4207" s="71">
        <f>IF(F4207="女",IF(H4207=0,0,VLOOKUP(I4207/(H4207*H4207/10000),标准!M$108:N$112,2,TRUE)),IF(H4207=0,0,VLOOKUP(I4207/(H4207*H4207/10000),标准!M$74:N$78,2,TRUE)))</f>
        <v>100</v>
      </c>
      <c r="K4207" s="72">
        <v>3038</v>
      </c>
      <c r="L4207" s="71">
        <f>IF(A4207&lt;43,IF(F4207="女",VLOOKUP(K4207,标准!K$108:L$128,2,TRUE),VLOOKUP(K4207,标准!K$74:L$94,2,TRUE)),IF(F4207="女",VLOOKUP(K4207,标准!K$39:L$59,2,TRUE),VLOOKUP(K4207,标准!K$3:L$23,2,TRUE)))</f>
        <v>80</v>
      </c>
      <c r="M4207" s="68">
        <v>20</v>
      </c>
      <c r="N4207" s="71">
        <f>IF(M4207="",0,IF(A4207&lt;43,IF(F4207="女",VLOOKUP(M4207,标准!C$108:D$128,2,TRUE),VLOOKUP(M4207,标准!C$74:D$94,2,TRUE)),IF(F4207="女",VLOOKUP(M4207,标准!C$39:D$59,2,TRUE),VLOOKUP(M4207,标准!C$3:D$23,2,TRUE))))</f>
        <v>80</v>
      </c>
      <c r="O4207" s="77">
        <v>161</v>
      </c>
      <c r="P4207" s="71">
        <f>IF(A4207&lt;43,IF(F4207="女",VLOOKUP(O4207/100,标准!E$108:F$128,2,TRUE),VLOOKUP(O4207/100,标准!E$74:F$94,2,TRUE)),IF(F4207="女",VLOOKUP(O4207/100,标准!E$39:F$59,2,TRUE),VLOOKUP(O4207/100,标准!E$3:F$23,2,TRUE)))</f>
        <v>66</v>
      </c>
      <c r="Q4207" s="81">
        <v>4.49</v>
      </c>
      <c r="R4207" s="71">
        <f>IF(Q4207=0,0,IF(A4207&lt;43,IF(F4207="女",IF(Q4207="",0,VLOOKUP(Q4207,标准!I$108:J$138,2,TRUE)),IF(Q4207="",0,VLOOKUP(Q4207,标准!I$74:J$104,2,TRUE))),IF(F4207="女",IF(Q4207="",0,VLOOKUP(Q4207,标准!I$39:J$69,2,TRUE)),IF(Q4207="",0,VLOOKUP(Q4207,标准!I$3:J$33,2,TRUE)))))</f>
        <v>40</v>
      </c>
      <c r="S4207" s="76">
        <v>30</v>
      </c>
      <c r="T4207" s="71">
        <f>IF(A4207&lt;43,IF(F4207="女",VLOOKUP(S4207,标准!G$108:H$138,2,TRUE),VLOOKUP(S4207,标准!G$74:H$99,2,TRUE)),IF(F4207="女",VLOOKUP(S4207,标准!G$39:H$69,2,TRUE),VLOOKUP(S4207,标准!G$3:H$28,2,TRUE)))</f>
        <v>64</v>
      </c>
      <c r="U4207" s="88">
        <v>10.3</v>
      </c>
      <c r="V4207" s="71">
        <f>IF(U4207=0,0,IF(A4207&lt;43,IF(F4207="女",IF(U4207="",0,VLOOKUP(U4207,标准!A$108:B$128,2,TRUE)),IF(U4207="",0,VLOOKUP(U4207,标准!A$74:B$94,2,TRUE))),IF(F4207="女",IF(U4207="",0,VLOOKUP(U4207,标准!A$39:B$59,2,TRUE)),IF(U4207="",0,VLOOKUP(U4207,标准!A$3:B$23,2,TRUE)))))</f>
        <v>60</v>
      </c>
      <c r="W4207" s="86">
        <f t="shared" si="65"/>
        <v>68</v>
      </c>
      <c r="X4207" s="87">
        <v>4.6</v>
      </c>
      <c r="Y4207" s="87">
        <v>4.6</v>
      </c>
      <c r="Z4207" s="91"/>
      <c r="AA4207" s="92"/>
    </row>
    <row r="4208" customHeight="1" spans="1:27">
      <c r="A4208" s="62">
        <v>41</v>
      </c>
      <c r="B4208" s="91">
        <v>4246</v>
      </c>
      <c r="C4208" s="156" t="s">
        <v>8508</v>
      </c>
      <c r="D4208" s="156" t="s">
        <v>8504</v>
      </c>
      <c r="E4208" s="156" t="s">
        <v>3606</v>
      </c>
      <c r="F4208" s="156" t="s">
        <v>34</v>
      </c>
      <c r="G4208" s="157" t="s">
        <v>8509</v>
      </c>
      <c r="H4208" s="68">
        <v>170.2</v>
      </c>
      <c r="I4208" s="68">
        <v>69.7</v>
      </c>
      <c r="J4208" s="71">
        <f>IF(F4208="女",IF(H4208=0,0,VLOOKUP(I4208/(H4208*H4208/10000),标准!M$108:N$112,2,TRUE)),IF(H4208=0,0,VLOOKUP(I4208/(H4208*H4208/10000),标准!M$74:N$78,2,TRUE)))</f>
        <v>80</v>
      </c>
      <c r="K4208" s="72">
        <v>3625</v>
      </c>
      <c r="L4208" s="71">
        <f>IF(A4208&lt;43,IF(F4208="女",VLOOKUP(K4208,标准!K$108:L$128,2,TRUE),VLOOKUP(K4208,标准!K$74:L$94,2,TRUE)),IF(F4208="女",VLOOKUP(K4208,标准!K$39:L$59,2,TRUE),VLOOKUP(K4208,标准!K$3:L$23,2,TRUE)))</f>
        <v>100</v>
      </c>
      <c r="M4208" s="68">
        <v>8</v>
      </c>
      <c r="N4208" s="71">
        <f>IF(M4208="",0,IF(A4208&lt;43,IF(F4208="女",VLOOKUP(M4208,标准!C$108:D$128,2,TRUE),VLOOKUP(M4208,标准!C$74:D$94,2,TRUE)),IF(F4208="女",VLOOKUP(M4208,标准!C$39:D$59,2,TRUE),VLOOKUP(M4208,标准!C$3:D$23,2,TRUE))))</f>
        <v>62</v>
      </c>
      <c r="O4208" s="121">
        <v>175</v>
      </c>
      <c r="P4208" s="71">
        <f>IF(A4208&lt;43,IF(F4208="女",VLOOKUP(O4208/100,标准!E$108:F$128,2,TRUE),VLOOKUP(O4208/100,标准!E$74:F$94,2,TRUE)),IF(F4208="女",VLOOKUP(O4208/100,标准!E$39:F$59,2,TRUE),VLOOKUP(O4208/100,标准!E$3:F$23,2,TRUE)))</f>
        <v>76</v>
      </c>
      <c r="Q4208" s="112">
        <v>4.17</v>
      </c>
      <c r="R4208" s="71">
        <f>IF(Q4208=0,0,IF(A4208&lt;43,IF(F4208="女",IF(Q4208="",0,VLOOKUP(Q4208,标准!I$108:J$138,2,TRUE)),IF(Q4208="",0,VLOOKUP(Q4208,标准!I$74:J$104,2,TRUE))),IF(F4208="女",IF(Q4208="",0,VLOOKUP(Q4208,标准!I$39:J$69,2,TRUE)),IF(Q4208="",0,VLOOKUP(Q4208,标准!I$3:J$33,2,TRUE)))))</f>
        <v>66</v>
      </c>
      <c r="S4208" s="62">
        <v>49</v>
      </c>
      <c r="T4208" s="71">
        <f>IF(A4208&lt;43,IF(F4208="女",VLOOKUP(S4208,标准!G$108:H$138,2,TRUE),VLOOKUP(S4208,标准!G$74:H$99,2,TRUE)),IF(F4208="女",VLOOKUP(S4208,标准!G$39:H$69,2,TRUE),VLOOKUP(S4208,标准!G$3:H$28,2,TRUE)))</f>
        <v>85</v>
      </c>
      <c r="U4208" s="114">
        <v>8.8</v>
      </c>
      <c r="V4208" s="71">
        <f>IF(U4208=0,0,IF(A4208&lt;43,IF(F4208="女",IF(U4208="",0,VLOOKUP(U4208,标准!A$108:B$128,2,TRUE)),IF(U4208="",0,VLOOKUP(U4208,标准!A$74:B$94,2,TRUE))),IF(F4208="女",IF(U4208="",0,VLOOKUP(U4208,标准!A$39:B$59,2,TRUE)),IF(U4208="",0,VLOOKUP(U4208,标准!A$3:B$23,2,TRUE)))))</f>
        <v>74</v>
      </c>
      <c r="W4208" s="86">
        <f t="shared" si="65"/>
        <v>77.3</v>
      </c>
      <c r="X4208" s="87">
        <v>4.3</v>
      </c>
      <c r="Y4208" s="87">
        <v>4.3</v>
      </c>
      <c r="Z4208" s="91"/>
      <c r="AA4208" s="92"/>
    </row>
    <row r="4209" customHeight="1" spans="1:27">
      <c r="A4209" s="62">
        <v>41</v>
      </c>
      <c r="B4209" s="91">
        <v>4247</v>
      </c>
      <c r="C4209" s="156" t="s">
        <v>8510</v>
      </c>
      <c r="D4209" s="156" t="s">
        <v>8504</v>
      </c>
      <c r="E4209" s="156" t="s">
        <v>3606</v>
      </c>
      <c r="F4209" s="156" t="s">
        <v>30</v>
      </c>
      <c r="G4209" s="157" t="s">
        <v>8511</v>
      </c>
      <c r="H4209" s="68">
        <v>176.1</v>
      </c>
      <c r="I4209" s="68">
        <v>74.8</v>
      </c>
      <c r="J4209" s="71">
        <f>IF(F4209="女",IF(H4209=0,0,VLOOKUP(I4209/(H4209*H4209/10000),标准!M$108:N$112,2,TRUE)),IF(H4209=0,0,VLOOKUP(I4209/(H4209*H4209/10000),标准!M$74:N$78,2,TRUE)))</f>
        <v>80</v>
      </c>
      <c r="K4209" s="72">
        <v>4239</v>
      </c>
      <c r="L4209" s="71">
        <f>IF(A4209&lt;43,IF(F4209="女",VLOOKUP(K4209,标准!K$108:L$128,2,TRUE),VLOOKUP(K4209,标准!K$74:L$94,2,TRUE)),IF(F4209="女",VLOOKUP(K4209,标准!K$39:L$59,2,TRUE),VLOOKUP(K4209,标准!K$3:L$23,2,TRUE)))</f>
        <v>78</v>
      </c>
      <c r="M4209" s="68">
        <v>17</v>
      </c>
      <c r="N4209" s="71">
        <f>IF(M4209="",0,IF(A4209&lt;43,IF(F4209="女",VLOOKUP(M4209,标准!C$108:D$128,2,TRUE),VLOOKUP(M4209,标准!C$74:D$94,2,TRUE)),IF(F4209="女",VLOOKUP(M4209,标准!C$39:D$59,2,TRUE),VLOOKUP(M4209,标准!C$3:D$23,2,TRUE))))</f>
        <v>78</v>
      </c>
      <c r="O4209" s="77">
        <v>260</v>
      </c>
      <c r="P4209" s="71">
        <f>IF(A4209&lt;43,IF(F4209="女",VLOOKUP(O4209/100,标准!E$108:F$128,2,TRUE),VLOOKUP(O4209/100,标准!E$74:F$94,2,TRUE)),IF(F4209="女",VLOOKUP(O4209/100,标准!E$39:F$59,2,TRUE),VLOOKUP(O4209/100,标准!E$3:F$23,2,TRUE)))</f>
        <v>85</v>
      </c>
      <c r="Q4209" s="81">
        <v>3.2</v>
      </c>
      <c r="R4209" s="71">
        <f>IF(Q4209=0,0,IF(A4209&lt;43,IF(F4209="女",IF(Q4209="",0,VLOOKUP(Q4209,标准!I$108:J$138,2,TRUE)),IF(Q4209="",0,VLOOKUP(Q4209,标准!I$74:J$104,2,TRUE))),IF(F4209="女",IF(Q4209="",0,VLOOKUP(Q4209,标准!I$39:J$69,2,TRUE)),IF(Q4209="",0,VLOOKUP(Q4209,标准!I$3:J$33,2,TRUE)))))</f>
        <v>95</v>
      </c>
      <c r="S4209" s="76">
        <v>17</v>
      </c>
      <c r="T4209" s="71">
        <f>IF(A4209&lt;43,IF(F4209="女",VLOOKUP(S4209,标准!G$108:H$138,2,TRUE),VLOOKUP(S4209,标准!G$74:H$99,2,TRUE)),IF(F4209="女",VLOOKUP(S4209,标准!G$39:H$69,2,TRUE),VLOOKUP(S4209,标准!G$3:H$28,2,TRUE)))</f>
        <v>90</v>
      </c>
      <c r="U4209" s="88">
        <v>6.4</v>
      </c>
      <c r="V4209" s="71">
        <f>IF(U4209=0,0,IF(A4209&lt;43,IF(F4209="女",IF(U4209="",0,VLOOKUP(U4209,标准!A$108:B$128,2,TRUE)),IF(U4209="",0,VLOOKUP(U4209,标准!A$74:B$94,2,TRUE))),IF(F4209="女",IF(U4209="",0,VLOOKUP(U4209,标准!A$39:B$59,2,TRUE)),IF(U4209="",0,VLOOKUP(U4209,标准!A$3:B$23,2,TRUE)))))</f>
        <v>100</v>
      </c>
      <c r="W4209" s="86">
        <f t="shared" si="65"/>
        <v>88</v>
      </c>
      <c r="X4209" s="87">
        <v>4.8</v>
      </c>
      <c r="Y4209" s="87">
        <v>4.7</v>
      </c>
      <c r="Z4209" s="91"/>
      <c r="AA4209" s="92"/>
    </row>
    <row r="4210" customHeight="1" spans="1:27">
      <c r="A4210" s="62">
        <v>41</v>
      </c>
      <c r="B4210" s="91">
        <v>4248</v>
      </c>
      <c r="C4210" s="156" t="s">
        <v>8512</v>
      </c>
      <c r="D4210" s="156" t="s">
        <v>8504</v>
      </c>
      <c r="E4210" s="156" t="s">
        <v>3606</v>
      </c>
      <c r="F4210" s="156" t="s">
        <v>34</v>
      </c>
      <c r="G4210" s="157" t="s">
        <v>8513</v>
      </c>
      <c r="H4210" s="68">
        <v>159</v>
      </c>
      <c r="I4210" s="68">
        <v>52.2</v>
      </c>
      <c r="J4210" s="71">
        <f>IF(F4210="女",IF(H4210=0,0,VLOOKUP(I4210/(H4210*H4210/10000),标准!M$108:N$112,2,TRUE)),IF(H4210=0,0,VLOOKUP(I4210/(H4210*H4210/10000),标准!M$74:N$78,2,TRUE)))</f>
        <v>100</v>
      </c>
      <c r="K4210" s="72">
        <v>3315</v>
      </c>
      <c r="L4210" s="71">
        <f>IF(A4210&lt;43,IF(F4210="女",VLOOKUP(K4210,标准!K$108:L$128,2,TRUE),VLOOKUP(K4210,标准!K$74:L$94,2,TRUE)),IF(F4210="女",VLOOKUP(K4210,标准!K$39:L$59,2,TRUE),VLOOKUP(K4210,标准!K$3:L$23,2,TRUE)))</f>
        <v>90</v>
      </c>
      <c r="M4210" s="68">
        <v>13</v>
      </c>
      <c r="N4210" s="71">
        <f>IF(M4210="",0,IF(A4210&lt;43,IF(F4210="女",VLOOKUP(M4210,标准!C$108:D$128,2,TRUE),VLOOKUP(M4210,标准!C$74:D$94,2,TRUE)),IF(F4210="女",VLOOKUP(M4210,标准!C$39:D$59,2,TRUE),VLOOKUP(M4210,标准!C$3:D$23,2,TRUE))))</f>
        <v>70</v>
      </c>
      <c r="O4210" s="115">
        <v>166</v>
      </c>
      <c r="P4210" s="71">
        <f>IF(A4210&lt;43,IF(F4210="女",VLOOKUP(O4210/100,标准!E$108:F$128,2,TRUE),VLOOKUP(O4210/100,标准!E$74:F$94,2,TRUE)),IF(F4210="女",VLOOKUP(O4210/100,标准!E$39:F$59,2,TRUE),VLOOKUP(O4210/100,标准!E$3:F$23,2,TRUE)))</f>
        <v>70</v>
      </c>
      <c r="Q4210" s="81">
        <v>3.5</v>
      </c>
      <c r="R4210" s="71">
        <f>IF(Q4210=0,0,IF(A4210&lt;43,IF(F4210="女",IF(Q4210="",0,VLOOKUP(Q4210,标准!I$108:J$138,2,TRUE)),IF(Q4210="",0,VLOOKUP(Q4210,标准!I$74:J$104,2,TRUE))),IF(F4210="女",IF(Q4210="",0,VLOOKUP(Q4210,标准!I$39:J$69,2,TRUE)),IF(Q4210="",0,VLOOKUP(Q4210,标准!I$3:J$33,2,TRUE)))))</f>
        <v>76</v>
      </c>
      <c r="S4210" s="76"/>
      <c r="T4210" s="71">
        <f>IF(A4210&lt;43,IF(F4210="女",VLOOKUP(S4210,标准!G$108:H$138,2,TRUE),VLOOKUP(S4210,标准!G$74:H$99,2,TRUE)),IF(F4210="女",VLOOKUP(S4210,标准!G$39:H$69,2,TRUE),VLOOKUP(S4210,标准!G$3:H$28,2,TRUE)))</f>
        <v>0</v>
      </c>
      <c r="U4210" s="88">
        <v>8.7</v>
      </c>
      <c r="V4210" s="71">
        <f>IF(U4210=0,0,IF(A4210&lt;43,IF(F4210="女",IF(U4210="",0,VLOOKUP(U4210,标准!A$108:B$128,2,TRUE)),IF(U4210="",0,VLOOKUP(U4210,标准!A$74:B$94,2,TRUE))),IF(F4210="女",IF(U4210="",0,VLOOKUP(U4210,标准!A$39:B$59,2,TRUE)),IF(U4210="",0,VLOOKUP(U4210,标准!A$3:B$23,2,TRUE)))))</f>
        <v>76</v>
      </c>
      <c r="W4210" s="86">
        <f t="shared" si="65"/>
        <v>72.9</v>
      </c>
      <c r="X4210" s="87">
        <v>4</v>
      </c>
      <c r="Y4210" s="87">
        <v>4</v>
      </c>
      <c r="Z4210" s="91"/>
      <c r="AA4210" s="92"/>
    </row>
    <row r="4211" customHeight="1" spans="1:27">
      <c r="A4211" s="62">
        <v>41</v>
      </c>
      <c r="B4211" s="91">
        <v>4249</v>
      </c>
      <c r="C4211" s="156" t="s">
        <v>7641</v>
      </c>
      <c r="D4211" s="156" t="s">
        <v>8504</v>
      </c>
      <c r="E4211" s="156" t="s">
        <v>3606</v>
      </c>
      <c r="F4211" s="156" t="s">
        <v>30</v>
      </c>
      <c r="G4211" s="157" t="s">
        <v>8514</v>
      </c>
      <c r="H4211" s="68">
        <v>168.5</v>
      </c>
      <c r="I4211" s="68">
        <v>61.5</v>
      </c>
      <c r="J4211" s="71">
        <f>IF(F4211="女",IF(H4211=0,0,VLOOKUP(I4211/(H4211*H4211/10000),标准!M$108:N$112,2,TRUE)),IF(H4211=0,0,VLOOKUP(I4211/(H4211*H4211/10000),标准!M$74:N$78,2,TRUE)))</f>
        <v>100</v>
      </c>
      <c r="K4211" s="72">
        <v>4438</v>
      </c>
      <c r="L4211" s="71">
        <f>IF(A4211&lt;43,IF(F4211="女",VLOOKUP(K4211,标准!K$108:L$128,2,TRUE),VLOOKUP(K4211,标准!K$74:L$94,2,TRUE)),IF(F4211="女",VLOOKUP(K4211,标准!K$39:L$59,2,TRUE),VLOOKUP(K4211,标准!K$3:L$23,2,TRUE)))</f>
        <v>80</v>
      </c>
      <c r="M4211" s="68">
        <v>15</v>
      </c>
      <c r="N4211" s="71">
        <f>IF(M4211="",0,IF(A4211&lt;43,IF(F4211="女",VLOOKUP(M4211,标准!C$108:D$128,2,TRUE),VLOOKUP(M4211,标准!C$74:D$94,2,TRUE)),IF(F4211="女",VLOOKUP(M4211,标准!C$39:D$59,2,TRUE),VLOOKUP(M4211,标准!C$3:D$23,2,TRUE))))</f>
        <v>76</v>
      </c>
      <c r="O4211" s="77">
        <v>205</v>
      </c>
      <c r="P4211" s="71">
        <f>IF(A4211&lt;43,IF(F4211="女",VLOOKUP(O4211/100,标准!E$108:F$128,2,TRUE),VLOOKUP(O4211/100,标准!E$74:F$94,2,TRUE)),IF(F4211="女",VLOOKUP(O4211/100,标准!E$39:F$59,2,TRUE),VLOOKUP(O4211/100,标准!E$3:F$23,2,TRUE)))</f>
        <v>50</v>
      </c>
      <c r="Q4211" s="81">
        <v>5.18</v>
      </c>
      <c r="R4211" s="71">
        <f>IF(Q4211=0,0,IF(A4211&lt;43,IF(F4211="女",IF(Q4211="",0,VLOOKUP(Q4211,标准!I$108:J$138,2,TRUE)),IF(Q4211="",0,VLOOKUP(Q4211,标准!I$74:J$104,2,TRUE))),IF(F4211="女",IF(Q4211="",0,VLOOKUP(Q4211,标准!I$39:J$69,2,TRUE)),IF(Q4211="",0,VLOOKUP(Q4211,标准!I$3:J$33,2,TRUE)))))</f>
        <v>30</v>
      </c>
      <c r="S4211" s="76">
        <v>1</v>
      </c>
      <c r="T4211" s="71">
        <f>IF(A4211&lt;43,IF(F4211="女",VLOOKUP(S4211,标准!G$108:H$138,2,TRUE),VLOOKUP(S4211,标准!G$74:H$99,2,TRUE)),IF(F4211="女",VLOOKUP(S4211,标准!G$39:H$69,2,TRUE),VLOOKUP(S4211,标准!G$3:H$28,2,TRUE)))</f>
        <v>0</v>
      </c>
      <c r="U4211" s="88">
        <v>8.1</v>
      </c>
      <c r="V4211" s="71">
        <f>IF(U4211=0,0,IF(A4211&lt;43,IF(F4211="女",IF(U4211="",0,VLOOKUP(U4211,标准!A$108:B$128,2,TRUE)),IF(U4211="",0,VLOOKUP(U4211,标准!A$74:B$94,2,TRUE))),IF(F4211="女",IF(U4211="",0,VLOOKUP(U4211,标准!A$39:B$59,2,TRUE)),IF(U4211="",0,VLOOKUP(U4211,标准!A$3:B$23,2,TRUE)))))</f>
        <v>70</v>
      </c>
      <c r="W4211" s="86">
        <f t="shared" si="65"/>
        <v>59.6</v>
      </c>
      <c r="X4211" s="87">
        <v>4.2</v>
      </c>
      <c r="Y4211" s="87">
        <v>4.4</v>
      </c>
      <c r="Z4211" s="91"/>
      <c r="AA4211" s="92"/>
    </row>
    <row r="4212" customHeight="1" spans="1:27">
      <c r="A4212" s="62">
        <v>41</v>
      </c>
      <c r="B4212" s="91">
        <v>4250</v>
      </c>
      <c r="C4212" s="156" t="s">
        <v>8515</v>
      </c>
      <c r="D4212" s="156" t="s">
        <v>8504</v>
      </c>
      <c r="E4212" s="156" t="s">
        <v>3606</v>
      </c>
      <c r="F4212" s="156" t="s">
        <v>34</v>
      </c>
      <c r="G4212" s="157" t="s">
        <v>8516</v>
      </c>
      <c r="H4212" s="68">
        <v>156.6</v>
      </c>
      <c r="I4212" s="68">
        <v>67.9</v>
      </c>
      <c r="J4212" s="71">
        <f>IF(F4212="女",IF(H4212=0,0,VLOOKUP(I4212/(H4212*H4212/10000),标准!M$108:N$112,2,TRUE)),IF(H4212=0,0,VLOOKUP(I4212/(H4212*H4212/10000),标准!M$74:N$78,2,TRUE)))</f>
        <v>80</v>
      </c>
      <c r="K4212" s="72">
        <v>3126</v>
      </c>
      <c r="L4212" s="71">
        <f>IF(A4212&lt;43,IF(F4212="女",VLOOKUP(K4212,标准!K$108:L$128,2,TRUE),VLOOKUP(K4212,标准!K$74:L$94,2,TRUE)),IF(F4212="女",VLOOKUP(K4212,标准!K$39:L$59,2,TRUE),VLOOKUP(K4212,标准!K$3:L$23,2,TRUE)))</f>
        <v>80</v>
      </c>
      <c r="M4212" s="68">
        <v>25</v>
      </c>
      <c r="N4212" s="71">
        <f>IF(M4212="",0,IF(A4212&lt;43,IF(F4212="女",VLOOKUP(M4212,标准!C$108:D$128,2,TRUE),VLOOKUP(M4212,标准!C$74:D$94,2,TRUE)),IF(F4212="女",VLOOKUP(M4212,标准!C$39:D$59,2,TRUE),VLOOKUP(M4212,标准!C$3:D$23,2,TRUE))))</f>
        <v>95</v>
      </c>
      <c r="O4212" s="121">
        <v>170</v>
      </c>
      <c r="P4212" s="71">
        <f>IF(A4212&lt;43,IF(F4212="女",VLOOKUP(O4212/100,标准!E$108:F$128,2,TRUE),VLOOKUP(O4212/100,标准!E$74:F$94,2,TRUE)),IF(F4212="女",VLOOKUP(O4212/100,标准!E$39:F$59,2,TRUE),VLOOKUP(O4212/100,标准!E$3:F$23,2,TRUE)))</f>
        <v>72</v>
      </c>
      <c r="Q4212" s="112">
        <v>5.12</v>
      </c>
      <c r="R4212" s="71">
        <f>IF(Q4212=0,0,IF(A4212&lt;43,IF(F4212="女",IF(Q4212="",0,VLOOKUP(Q4212,标准!I$108:J$138,2,TRUE)),IF(Q4212="",0,VLOOKUP(Q4212,标准!I$74:J$104,2,TRUE))),IF(F4212="女",IF(Q4212="",0,VLOOKUP(Q4212,标准!I$39:J$69,2,TRUE)),IF(Q4212="",0,VLOOKUP(Q4212,标准!I$3:J$33,2,TRUE)))))</f>
        <v>20</v>
      </c>
      <c r="S4212" s="62">
        <v>27</v>
      </c>
      <c r="T4212" s="71">
        <f>IF(A4212&lt;43,IF(F4212="女",VLOOKUP(S4212,标准!G$108:H$138,2,TRUE),VLOOKUP(S4212,标准!G$74:H$99,2,TRUE)),IF(F4212="女",VLOOKUP(S4212,标准!G$39:H$69,2,TRUE),VLOOKUP(S4212,标准!G$3:H$28,2,TRUE)))</f>
        <v>60</v>
      </c>
      <c r="U4212" s="114">
        <v>9.1</v>
      </c>
      <c r="V4212" s="71">
        <f>IF(U4212=0,0,IF(A4212&lt;43,IF(F4212="女",IF(U4212="",0,VLOOKUP(U4212,标准!A$108:B$128,2,TRUE)),IF(U4212="",0,VLOOKUP(U4212,标准!A$74:B$94,2,TRUE))),IF(F4212="女",IF(U4212="",0,VLOOKUP(U4212,标准!A$39:B$59,2,TRUE)),IF(U4212="",0,VLOOKUP(U4212,标准!A$3:B$23,2,TRUE)))))</f>
        <v>72</v>
      </c>
      <c r="W4212" s="86">
        <f t="shared" si="65"/>
        <v>65.1</v>
      </c>
      <c r="X4212" s="87">
        <v>3.7</v>
      </c>
      <c r="Y4212" s="87">
        <v>3.8</v>
      </c>
      <c r="Z4212" s="91"/>
      <c r="AA4212" s="92"/>
    </row>
    <row r="4213" customHeight="1" spans="1:27">
      <c r="A4213" s="62">
        <v>41</v>
      </c>
      <c r="B4213" s="91">
        <v>4251</v>
      </c>
      <c r="C4213" s="156" t="s">
        <v>8517</v>
      </c>
      <c r="D4213" s="156" t="s">
        <v>8504</v>
      </c>
      <c r="E4213" s="156" t="s">
        <v>3606</v>
      </c>
      <c r="F4213" s="156" t="s">
        <v>34</v>
      </c>
      <c r="G4213" s="157" t="s">
        <v>8518</v>
      </c>
      <c r="H4213" s="68">
        <v>152.3</v>
      </c>
      <c r="I4213" s="68">
        <v>49.2</v>
      </c>
      <c r="J4213" s="71">
        <f>IF(F4213="女",IF(H4213=0,0,VLOOKUP(I4213/(H4213*H4213/10000),标准!M$108:N$112,2,TRUE)),IF(H4213=0,0,VLOOKUP(I4213/(H4213*H4213/10000),标准!M$74:N$78,2,TRUE)))</f>
        <v>100</v>
      </c>
      <c r="K4213" s="72">
        <v>2573</v>
      </c>
      <c r="L4213" s="71">
        <f>IF(A4213&lt;43,IF(F4213="女",VLOOKUP(K4213,标准!K$108:L$128,2,TRUE),VLOOKUP(K4213,标准!K$74:L$94,2,TRUE)),IF(F4213="女",VLOOKUP(K4213,标准!K$39:L$59,2,TRUE),VLOOKUP(K4213,标准!K$3:L$23,2,TRUE)))</f>
        <v>70</v>
      </c>
      <c r="M4213" s="68">
        <v>11</v>
      </c>
      <c r="N4213" s="71">
        <f>IF(M4213="",0,IF(A4213&lt;43,IF(F4213="女",VLOOKUP(M4213,标准!C$108:D$128,2,TRUE),VLOOKUP(M4213,标准!C$74:D$94,2,TRUE)),IF(F4213="女",VLOOKUP(M4213,标准!C$39:D$59,2,TRUE),VLOOKUP(M4213,标准!C$3:D$23,2,TRUE))))</f>
        <v>66</v>
      </c>
      <c r="O4213" s="77">
        <v>168</v>
      </c>
      <c r="P4213" s="71">
        <f>IF(A4213&lt;43,IF(F4213="女",VLOOKUP(O4213/100,标准!E$108:F$128,2,TRUE),VLOOKUP(O4213/100,标准!E$74:F$94,2,TRUE)),IF(F4213="女",VLOOKUP(O4213/100,标准!E$39:F$59,2,TRUE),VLOOKUP(O4213/100,标准!E$3:F$23,2,TRUE)))</f>
        <v>70</v>
      </c>
      <c r="Q4213" s="81">
        <v>4.47</v>
      </c>
      <c r="R4213" s="71">
        <f>IF(Q4213=0,0,IF(A4213&lt;43,IF(F4213="女",IF(Q4213="",0,VLOOKUP(Q4213,标准!I$108:J$138,2,TRUE)),IF(Q4213="",0,VLOOKUP(Q4213,标准!I$74:J$104,2,TRUE))),IF(F4213="女",IF(Q4213="",0,VLOOKUP(Q4213,标准!I$39:J$69,2,TRUE)),IF(Q4213="",0,VLOOKUP(Q4213,标准!I$3:J$33,2,TRUE)))))</f>
        <v>40</v>
      </c>
      <c r="S4213" s="76">
        <v>36</v>
      </c>
      <c r="T4213" s="71">
        <f>IF(A4213&lt;43,IF(F4213="女",VLOOKUP(S4213,标准!G$108:H$138,2,TRUE),VLOOKUP(S4213,标准!G$74:H$99,2,TRUE)),IF(F4213="女",VLOOKUP(S4213,标准!G$39:H$69,2,TRUE),VLOOKUP(S4213,标准!G$3:H$28,2,TRUE)))</f>
        <v>70</v>
      </c>
      <c r="U4213" s="88">
        <v>10</v>
      </c>
      <c r="V4213" s="71">
        <f>IF(U4213=0,0,IF(A4213&lt;43,IF(F4213="女",IF(U4213="",0,VLOOKUP(U4213,标准!A$108:B$128,2,TRUE)),IF(U4213="",0,VLOOKUP(U4213,标准!A$74:B$94,2,TRUE))),IF(F4213="女",IF(U4213="",0,VLOOKUP(U4213,标准!A$39:B$59,2,TRUE)),IF(U4213="",0,VLOOKUP(U4213,标准!A$3:B$23,2,TRUE)))))</f>
        <v>62</v>
      </c>
      <c r="W4213" s="86">
        <f t="shared" si="65"/>
        <v>66.5</v>
      </c>
      <c r="X4213" s="87">
        <v>4.9</v>
      </c>
      <c r="Y4213" s="87">
        <v>4.9</v>
      </c>
      <c r="Z4213" s="91"/>
      <c r="AA4213" s="92"/>
    </row>
    <row r="4214" customHeight="1" spans="1:27">
      <c r="A4214" s="62">
        <v>41</v>
      </c>
      <c r="B4214" s="91">
        <v>4252</v>
      </c>
      <c r="C4214" s="156" t="s">
        <v>8519</v>
      </c>
      <c r="D4214" s="156" t="s">
        <v>8504</v>
      </c>
      <c r="E4214" s="156" t="s">
        <v>3606</v>
      </c>
      <c r="F4214" s="156" t="s">
        <v>34</v>
      </c>
      <c r="G4214" s="157" t="s">
        <v>8520</v>
      </c>
      <c r="H4214" s="68">
        <v>162</v>
      </c>
      <c r="I4214" s="68">
        <v>49.7</v>
      </c>
      <c r="J4214" s="71">
        <f>IF(F4214="女",IF(H4214=0,0,VLOOKUP(I4214/(H4214*H4214/10000),标准!M$108:N$112,2,TRUE)),IF(H4214=0,0,VLOOKUP(I4214/(H4214*H4214/10000),标准!M$74:N$78,2,TRUE)))</f>
        <v>100</v>
      </c>
      <c r="K4214" s="72">
        <v>3154</v>
      </c>
      <c r="L4214" s="71">
        <f>IF(A4214&lt;43,IF(F4214="女",VLOOKUP(K4214,标准!K$108:L$128,2,TRUE),VLOOKUP(K4214,标准!K$74:L$94,2,TRUE)),IF(F4214="女",VLOOKUP(K4214,标准!K$39:L$59,2,TRUE),VLOOKUP(K4214,标准!K$3:L$23,2,TRUE)))</f>
        <v>85</v>
      </c>
      <c r="M4214" s="68">
        <v>10</v>
      </c>
      <c r="N4214" s="71">
        <f>IF(M4214="",0,IF(A4214&lt;43,IF(F4214="女",VLOOKUP(M4214,标准!C$108:D$128,2,TRUE),VLOOKUP(M4214,标准!C$74:D$94,2,TRUE)),IF(F4214="女",VLOOKUP(M4214,标准!C$39:D$59,2,TRUE),VLOOKUP(M4214,标准!C$3:D$23,2,TRUE))))</f>
        <v>66</v>
      </c>
      <c r="O4214" s="121">
        <v>165</v>
      </c>
      <c r="P4214" s="71">
        <f>IF(A4214&lt;43,IF(F4214="女",VLOOKUP(O4214/100,标准!E$108:F$128,2,TRUE),VLOOKUP(O4214/100,标准!E$74:F$94,2,TRUE)),IF(F4214="女",VLOOKUP(O4214/100,标准!E$39:F$59,2,TRUE),VLOOKUP(O4214/100,标准!E$3:F$23,2,TRUE)))</f>
        <v>68</v>
      </c>
      <c r="Q4214" s="112">
        <v>4.12</v>
      </c>
      <c r="R4214" s="71">
        <f>IF(Q4214=0,0,IF(A4214&lt;43,IF(F4214="女",IF(Q4214="",0,VLOOKUP(Q4214,标准!I$108:J$138,2,TRUE)),IF(Q4214="",0,VLOOKUP(Q4214,标准!I$74:J$104,2,TRUE))),IF(F4214="女",IF(Q4214="",0,VLOOKUP(Q4214,标准!I$39:J$69,2,TRUE)),IF(Q4214="",0,VLOOKUP(Q4214,标准!I$3:J$33,2,TRUE)))))</f>
        <v>68</v>
      </c>
      <c r="S4214" s="62">
        <v>38</v>
      </c>
      <c r="T4214" s="71">
        <f>IF(A4214&lt;43,IF(F4214="女",VLOOKUP(S4214,标准!G$108:H$138,2,TRUE),VLOOKUP(S4214,标准!G$74:H$99,2,TRUE)),IF(F4214="女",VLOOKUP(S4214,标准!G$39:H$69,2,TRUE),VLOOKUP(S4214,标准!G$3:H$28,2,TRUE)))</f>
        <v>72</v>
      </c>
      <c r="U4214" s="114">
        <v>9.3</v>
      </c>
      <c r="V4214" s="71">
        <f>IF(U4214=0,0,IF(A4214&lt;43,IF(F4214="女",IF(U4214="",0,VLOOKUP(U4214,标准!A$108:B$128,2,TRUE)),IF(U4214="",0,VLOOKUP(U4214,标准!A$74:B$94,2,TRUE))),IF(F4214="女",IF(U4214="",0,VLOOKUP(U4214,标准!A$39:B$59,2,TRUE)),IF(U4214="",0,VLOOKUP(U4214,标准!A$3:B$23,2,TRUE)))))</f>
        <v>70</v>
      </c>
      <c r="W4214" s="86">
        <f t="shared" si="65"/>
        <v>75.95</v>
      </c>
      <c r="X4214" s="87">
        <v>4.3</v>
      </c>
      <c r="Y4214" s="87">
        <v>4.7</v>
      </c>
      <c r="Z4214" s="91"/>
      <c r="AA4214" s="92"/>
    </row>
    <row r="4215" customHeight="1" spans="1:27">
      <c r="A4215" s="62">
        <v>41</v>
      </c>
      <c r="B4215" s="91">
        <v>4253</v>
      </c>
      <c r="C4215" s="156" t="s">
        <v>8521</v>
      </c>
      <c r="D4215" s="156" t="s">
        <v>8504</v>
      </c>
      <c r="E4215" s="156" t="s">
        <v>3606</v>
      </c>
      <c r="F4215" s="156" t="s">
        <v>34</v>
      </c>
      <c r="G4215" s="157" t="s">
        <v>8522</v>
      </c>
      <c r="H4215" s="68">
        <v>156.7</v>
      </c>
      <c r="I4215" s="68">
        <v>62</v>
      </c>
      <c r="J4215" s="71">
        <f>IF(F4215="女",IF(H4215=0,0,VLOOKUP(I4215/(H4215*H4215/10000),标准!M$108:N$112,2,TRUE)),IF(H4215=0,0,VLOOKUP(I4215/(H4215*H4215/10000),标准!M$74:N$78,2,TRUE)))</f>
        <v>80</v>
      </c>
      <c r="K4215" s="72">
        <v>2047</v>
      </c>
      <c r="L4215" s="71">
        <f>IF(A4215&lt;43,IF(F4215="女",VLOOKUP(K4215,标准!K$108:L$128,2,TRUE),VLOOKUP(K4215,标准!K$74:L$94,2,TRUE)),IF(F4215="女",VLOOKUP(K4215,标准!K$39:L$59,2,TRUE),VLOOKUP(K4215,标准!K$3:L$23,2,TRUE)))</f>
        <v>60</v>
      </c>
      <c r="M4215" s="68">
        <v>26</v>
      </c>
      <c r="N4215" s="71">
        <f>IF(M4215="",0,IF(A4215&lt;43,IF(F4215="女",VLOOKUP(M4215,标准!C$108:D$128,2,TRUE),VLOOKUP(M4215,标准!C$74:D$94,2,TRUE)),IF(F4215="女",VLOOKUP(M4215,标准!C$39:D$59,2,TRUE),VLOOKUP(M4215,标准!C$3:D$23,2,TRUE))))</f>
        <v>100</v>
      </c>
      <c r="O4215" s="77">
        <v>165</v>
      </c>
      <c r="P4215" s="71">
        <f>IF(A4215&lt;43,IF(F4215="女",VLOOKUP(O4215/100,标准!E$108:F$128,2,TRUE),VLOOKUP(O4215/100,标准!E$74:F$94,2,TRUE)),IF(F4215="女",VLOOKUP(O4215/100,标准!E$39:F$59,2,TRUE),VLOOKUP(O4215/100,标准!E$3:F$23,2,TRUE)))</f>
        <v>68</v>
      </c>
      <c r="Q4215" s="81">
        <v>4.43</v>
      </c>
      <c r="R4215" s="71">
        <f>IF(Q4215=0,0,IF(A4215&lt;43,IF(F4215="女",IF(Q4215="",0,VLOOKUP(Q4215,标准!I$108:J$138,2,TRUE)),IF(Q4215="",0,VLOOKUP(Q4215,标准!I$74:J$104,2,TRUE))),IF(F4215="女",IF(Q4215="",0,VLOOKUP(Q4215,标准!I$39:J$69,2,TRUE)),IF(Q4215="",0,VLOOKUP(Q4215,标准!I$3:J$33,2,TRUE)))))</f>
        <v>50</v>
      </c>
      <c r="S4215" s="76">
        <v>30</v>
      </c>
      <c r="T4215" s="71">
        <f>IF(A4215&lt;43,IF(F4215="女",VLOOKUP(S4215,标准!G$108:H$138,2,TRUE),VLOOKUP(S4215,标准!G$74:H$99,2,TRUE)),IF(F4215="女",VLOOKUP(S4215,标准!G$39:H$69,2,TRUE),VLOOKUP(S4215,标准!G$3:H$28,2,TRUE)))</f>
        <v>64</v>
      </c>
      <c r="U4215" s="88">
        <v>10.3</v>
      </c>
      <c r="V4215" s="71">
        <f>IF(U4215=0,0,IF(A4215&lt;43,IF(F4215="女",IF(U4215="",0,VLOOKUP(U4215,标准!A$108:B$128,2,TRUE)),IF(U4215="",0,VLOOKUP(U4215,标准!A$74:B$94,2,TRUE))),IF(F4215="女",IF(U4215="",0,VLOOKUP(U4215,标准!A$39:B$59,2,TRUE)),IF(U4215="",0,VLOOKUP(U4215,标准!A$3:B$23,2,TRUE)))))</f>
        <v>60</v>
      </c>
      <c r="W4215" s="86">
        <f t="shared" si="65"/>
        <v>66.2</v>
      </c>
      <c r="X4215" s="87">
        <v>4.2</v>
      </c>
      <c r="Y4215" s="87">
        <v>4.1</v>
      </c>
      <c r="Z4215" s="91"/>
      <c r="AA4215" s="92"/>
    </row>
    <row r="4216" customHeight="1" spans="1:27">
      <c r="A4216" s="62">
        <v>41</v>
      </c>
      <c r="B4216" s="91">
        <v>4254</v>
      </c>
      <c r="C4216" s="156" t="s">
        <v>8523</v>
      </c>
      <c r="D4216" s="156" t="s">
        <v>8504</v>
      </c>
      <c r="E4216" s="156" t="s">
        <v>3606</v>
      </c>
      <c r="F4216" s="156" t="s">
        <v>30</v>
      </c>
      <c r="G4216" s="157" t="s">
        <v>8524</v>
      </c>
      <c r="H4216" s="68">
        <v>169.1</v>
      </c>
      <c r="I4216" s="68">
        <v>87.5</v>
      </c>
      <c r="J4216" s="71">
        <f>IF(F4216="女",IF(H4216=0,0,VLOOKUP(I4216/(H4216*H4216/10000),标准!M$108:N$112,2,TRUE)),IF(H4216=0,0,VLOOKUP(I4216/(H4216*H4216/10000),标准!M$74:N$78,2,TRUE)))</f>
        <v>60</v>
      </c>
      <c r="K4216" s="72">
        <v>4395</v>
      </c>
      <c r="L4216" s="71">
        <f>IF(A4216&lt;43,IF(F4216="女",VLOOKUP(K4216,标准!K$108:L$128,2,TRUE),VLOOKUP(K4216,标准!K$74:L$94,2,TRUE)),IF(F4216="女",VLOOKUP(K4216,标准!K$39:L$59,2,TRUE),VLOOKUP(K4216,标准!K$3:L$23,2,TRUE)))</f>
        <v>80</v>
      </c>
      <c r="M4216" s="68">
        <v>14.5</v>
      </c>
      <c r="N4216" s="71">
        <f>IF(M4216="",0,IF(A4216&lt;43,IF(F4216="女",VLOOKUP(M4216,标准!C$108:D$128,2,TRUE),VLOOKUP(M4216,标准!C$74:D$94,2,TRUE)),IF(F4216="女",VLOOKUP(M4216,标准!C$39:D$59,2,TRUE),VLOOKUP(M4216,标准!C$3:D$23,2,TRUE))))</f>
        <v>74</v>
      </c>
      <c r="O4216" s="77">
        <v>210</v>
      </c>
      <c r="P4216" s="71">
        <f>IF(A4216&lt;43,IF(F4216="女",VLOOKUP(O4216/100,标准!E$108:F$128,2,TRUE),VLOOKUP(O4216/100,标准!E$74:F$94,2,TRUE)),IF(F4216="女",VLOOKUP(O4216/100,标准!E$39:F$59,2,TRUE),VLOOKUP(O4216/100,标准!E$3:F$23,2,TRUE)))</f>
        <v>60</v>
      </c>
      <c r="Q4216" s="81">
        <v>5.27</v>
      </c>
      <c r="R4216" s="71">
        <f>IF(Q4216=0,0,IF(A4216&lt;43,IF(F4216="女",IF(Q4216="",0,VLOOKUP(Q4216,标准!I$108:J$138,2,TRUE)),IF(Q4216="",0,VLOOKUP(Q4216,标准!I$74:J$104,2,TRUE))),IF(F4216="女",IF(Q4216="",0,VLOOKUP(Q4216,标准!I$39:J$69,2,TRUE)),IF(Q4216="",0,VLOOKUP(Q4216,标准!I$3:J$33,2,TRUE)))))</f>
        <v>30</v>
      </c>
      <c r="S4216" s="76">
        <v>0</v>
      </c>
      <c r="T4216" s="71">
        <f>IF(A4216&lt;43,IF(F4216="女",VLOOKUP(S4216,标准!G$108:H$138,2,TRUE),VLOOKUP(S4216,标准!G$74:H$99,2,TRUE)),IF(F4216="女",VLOOKUP(S4216,标准!G$39:H$69,2,TRUE),VLOOKUP(S4216,标准!G$3:H$28,2,TRUE)))</f>
        <v>0</v>
      </c>
      <c r="U4216" s="88">
        <v>7.7</v>
      </c>
      <c r="V4216" s="71">
        <f>IF(U4216=0,0,IF(A4216&lt;43,IF(F4216="女",IF(U4216="",0,VLOOKUP(U4216,标准!A$108:B$128,2,TRUE)),IF(U4216="",0,VLOOKUP(U4216,标准!A$74:B$94,2,TRUE))),IF(F4216="女",IF(U4216="",0,VLOOKUP(U4216,标准!A$39:B$59,2,TRUE)),IF(U4216="",0,VLOOKUP(U4216,标准!A$3:B$23,2,TRUE)))))</f>
        <v>74</v>
      </c>
      <c r="W4216" s="86">
        <f t="shared" si="65"/>
        <v>55.2</v>
      </c>
      <c r="X4216" s="87">
        <v>3.9</v>
      </c>
      <c r="Y4216" s="87">
        <v>3.9</v>
      </c>
      <c r="Z4216" s="91"/>
      <c r="AA4216" s="92"/>
    </row>
    <row r="4217" customHeight="1" spans="1:27">
      <c r="A4217" s="62">
        <v>41</v>
      </c>
      <c r="B4217" s="91">
        <v>4255</v>
      </c>
      <c r="C4217" s="156" t="s">
        <v>8525</v>
      </c>
      <c r="D4217" s="156" t="s">
        <v>8526</v>
      </c>
      <c r="E4217" s="156" t="s">
        <v>3606</v>
      </c>
      <c r="F4217" s="156" t="s">
        <v>30</v>
      </c>
      <c r="G4217" s="157" t="s">
        <v>8527</v>
      </c>
      <c r="H4217" s="68">
        <v>176.6</v>
      </c>
      <c r="I4217" s="68">
        <v>50.7</v>
      </c>
      <c r="J4217" s="71">
        <f>IF(F4217="女",IF(H4217=0,0,VLOOKUP(I4217/(H4217*H4217/10000),标准!M$108:N$112,2,TRUE)),IF(H4217=0,0,VLOOKUP(I4217/(H4217*H4217/10000),标准!M$74:N$78,2,TRUE)))</f>
        <v>80</v>
      </c>
      <c r="K4217" s="72">
        <v>2756</v>
      </c>
      <c r="L4217" s="71">
        <f>IF(A4217&lt;43,IF(F4217="女",VLOOKUP(K4217,标准!K$108:L$128,2,TRUE),VLOOKUP(K4217,标准!K$74:L$94,2,TRUE)),IF(F4217="女",VLOOKUP(K4217,标准!K$39:L$59,2,TRUE),VLOOKUP(K4217,标准!K$3:L$23,2,TRUE)))</f>
        <v>30</v>
      </c>
      <c r="M4217" s="68">
        <v>20</v>
      </c>
      <c r="N4217" s="71">
        <f>IF(M4217="",0,IF(A4217&lt;43,IF(F4217="女",VLOOKUP(M4217,标准!C$108:D$128,2,TRUE),VLOOKUP(M4217,标准!C$74:D$94,2,TRUE)),IF(F4217="女",VLOOKUP(M4217,标准!C$39:D$59,2,TRUE),VLOOKUP(M4217,标准!C$3:D$23,2,TRUE))))</f>
        <v>85</v>
      </c>
      <c r="O4217" s="121">
        <v>218</v>
      </c>
      <c r="P4217" s="71">
        <f>IF(A4217&lt;43,IF(F4217="女",VLOOKUP(O4217/100,标准!E$108:F$128,2,TRUE),VLOOKUP(O4217/100,标准!E$74:F$94,2,TRUE)),IF(F4217="女",VLOOKUP(O4217/100,标准!E$39:F$59,2,TRUE),VLOOKUP(O4217/100,标准!E$3:F$23,2,TRUE)))</f>
        <v>64</v>
      </c>
      <c r="Q4217" s="112">
        <v>4.32</v>
      </c>
      <c r="R4217" s="71">
        <f>IF(Q4217=0,0,IF(A4217&lt;43,IF(F4217="女",IF(Q4217="",0,VLOOKUP(Q4217,标准!I$108:J$138,2,TRUE)),IF(Q4217="",0,VLOOKUP(Q4217,标准!I$74:J$104,2,TRUE))),IF(F4217="女",IF(Q4217="",0,VLOOKUP(Q4217,标准!I$39:J$69,2,TRUE)),IF(Q4217="",0,VLOOKUP(Q4217,标准!I$3:J$33,2,TRUE)))))</f>
        <v>60</v>
      </c>
      <c r="S4217" s="62">
        <v>5</v>
      </c>
      <c r="T4217" s="71">
        <f>IF(A4217&lt;43,IF(F4217="女",VLOOKUP(S4217,标准!G$108:H$138,2,TRUE),VLOOKUP(S4217,标准!G$74:H$99,2,TRUE)),IF(F4217="女",VLOOKUP(S4217,标准!G$39:H$69,2,TRUE),VLOOKUP(S4217,标准!G$3:H$28,2,TRUE)))</f>
        <v>10</v>
      </c>
      <c r="U4217" s="114">
        <v>7.7</v>
      </c>
      <c r="V4217" s="71">
        <f>IF(U4217=0,0,IF(A4217&lt;43,IF(F4217="女",IF(U4217="",0,VLOOKUP(U4217,标准!A$108:B$128,2,TRUE)),IF(U4217="",0,VLOOKUP(U4217,标准!A$74:B$94,2,TRUE))),IF(F4217="女",IF(U4217="",0,VLOOKUP(U4217,标准!A$39:B$59,2,TRUE)),IF(U4217="",0,VLOOKUP(U4217,标准!A$3:B$23,2,TRUE)))))</f>
        <v>74</v>
      </c>
      <c r="W4217" s="86">
        <f t="shared" si="65"/>
        <v>59.2</v>
      </c>
      <c r="X4217" s="87">
        <v>4.7</v>
      </c>
      <c r="Y4217" s="87">
        <v>4.9</v>
      </c>
      <c r="Z4217" s="91"/>
      <c r="AA4217" s="92"/>
    </row>
    <row r="4218" customHeight="1" spans="1:27">
      <c r="A4218" s="62">
        <v>41</v>
      </c>
      <c r="B4218" s="91">
        <v>4256</v>
      </c>
      <c r="C4218" s="156" t="s">
        <v>8528</v>
      </c>
      <c r="D4218" s="156" t="s">
        <v>8526</v>
      </c>
      <c r="E4218" s="156" t="s">
        <v>3606</v>
      </c>
      <c r="F4218" s="156" t="s">
        <v>34</v>
      </c>
      <c r="G4218" s="157" t="s">
        <v>8529</v>
      </c>
      <c r="H4218" s="68">
        <v>159</v>
      </c>
      <c r="I4218" s="68">
        <v>53.6</v>
      </c>
      <c r="J4218" s="71">
        <f>IF(F4218="女",IF(H4218=0,0,VLOOKUP(I4218/(H4218*H4218/10000),标准!M$108:N$112,2,TRUE)),IF(H4218=0,0,VLOOKUP(I4218/(H4218*H4218/10000),标准!M$74:N$78,2,TRUE)))</f>
        <v>100</v>
      </c>
      <c r="K4218" s="72">
        <v>3595</v>
      </c>
      <c r="L4218" s="71">
        <f>IF(A4218&lt;43,IF(F4218="女",VLOOKUP(K4218,标准!K$108:L$128,2,TRUE),VLOOKUP(K4218,标准!K$74:L$94,2,TRUE)),IF(F4218="女",VLOOKUP(K4218,标准!K$39:L$59,2,TRUE),VLOOKUP(K4218,标准!K$3:L$23,2,TRUE)))</f>
        <v>100</v>
      </c>
      <c r="M4218" s="68">
        <v>14</v>
      </c>
      <c r="N4218" s="71">
        <f>IF(M4218="",0,IF(A4218&lt;43,IF(F4218="女",VLOOKUP(M4218,标准!C$108:D$128,2,TRUE),VLOOKUP(M4218,标准!C$74:D$94,2,TRUE)),IF(F4218="女",VLOOKUP(M4218,标准!C$39:D$59,2,TRUE),VLOOKUP(M4218,标准!C$3:D$23,2,TRUE))))</f>
        <v>72</v>
      </c>
      <c r="O4218" s="115">
        <v>174</v>
      </c>
      <c r="P4218" s="71">
        <f>IF(A4218&lt;43,IF(F4218="女",VLOOKUP(O4218/100,标准!E$108:F$128,2,TRUE),VLOOKUP(O4218/100,标准!E$74:F$94,2,TRUE)),IF(F4218="女",VLOOKUP(O4218/100,标准!E$39:F$59,2,TRUE),VLOOKUP(O4218/100,标准!E$3:F$23,2,TRUE)))</f>
        <v>74</v>
      </c>
      <c r="Q4218" s="81">
        <v>3.54</v>
      </c>
      <c r="R4218" s="71">
        <f>IF(Q4218=0,0,IF(A4218&lt;43,IF(F4218="女",IF(Q4218="",0,VLOOKUP(Q4218,标准!I$108:J$138,2,TRUE)),IF(Q4218="",0,VLOOKUP(Q4218,标准!I$74:J$104,2,TRUE))),IF(F4218="女",IF(Q4218="",0,VLOOKUP(Q4218,标准!I$39:J$69,2,TRUE)),IF(Q4218="",0,VLOOKUP(Q4218,标准!I$3:J$33,2,TRUE)))))</f>
        <v>76</v>
      </c>
      <c r="S4218" s="76">
        <v>37</v>
      </c>
      <c r="T4218" s="71">
        <f>IF(A4218&lt;43,IF(F4218="女",VLOOKUP(S4218,标准!G$108:H$138,2,TRUE),VLOOKUP(S4218,标准!G$74:H$99,2,TRUE)),IF(F4218="女",VLOOKUP(S4218,标准!G$39:H$69,2,TRUE),VLOOKUP(S4218,标准!G$3:H$28,2,TRUE)))</f>
        <v>70</v>
      </c>
      <c r="U4218" s="88">
        <v>8.9</v>
      </c>
      <c r="V4218" s="71">
        <f>IF(U4218=0,0,IF(A4218&lt;43,IF(F4218="女",IF(U4218="",0,VLOOKUP(U4218,标准!A$108:B$128,2,TRUE)),IF(U4218="",0,VLOOKUP(U4218,标准!A$74:B$94,2,TRUE))),IF(F4218="女",IF(U4218="",0,VLOOKUP(U4218,标准!A$39:B$59,2,TRUE)),IF(U4218="",0,VLOOKUP(U4218,标准!A$3:B$23,2,TRUE)))))</f>
        <v>74</v>
      </c>
      <c r="W4218" s="86">
        <f t="shared" si="65"/>
        <v>81.6</v>
      </c>
      <c r="X4218" s="87">
        <v>3.7</v>
      </c>
      <c r="Y4218" s="87">
        <v>3.7</v>
      </c>
      <c r="Z4218" s="91"/>
      <c r="AA4218" s="92"/>
    </row>
    <row r="4219" customHeight="1" spans="1:27">
      <c r="A4219" s="62">
        <v>41</v>
      </c>
      <c r="B4219" s="91">
        <v>4257</v>
      </c>
      <c r="C4219" s="156" t="s">
        <v>8530</v>
      </c>
      <c r="D4219" s="156" t="s">
        <v>8526</v>
      </c>
      <c r="E4219" s="156" t="s">
        <v>3606</v>
      </c>
      <c r="F4219" s="156" t="s">
        <v>34</v>
      </c>
      <c r="G4219" s="157" t="s">
        <v>8531</v>
      </c>
      <c r="H4219" s="68">
        <v>168.6</v>
      </c>
      <c r="I4219" s="68">
        <v>62.3</v>
      </c>
      <c r="J4219" s="71">
        <f>IF(F4219="女",IF(H4219=0,0,VLOOKUP(I4219/(H4219*H4219/10000),标准!M$108:N$112,2,TRUE)),IF(H4219=0,0,VLOOKUP(I4219/(H4219*H4219/10000),标准!M$74:N$78,2,TRUE)))</f>
        <v>100</v>
      </c>
      <c r="K4219" s="72">
        <v>3955</v>
      </c>
      <c r="L4219" s="71">
        <f>IF(A4219&lt;43,IF(F4219="女",VLOOKUP(K4219,标准!K$108:L$128,2,TRUE),VLOOKUP(K4219,标准!K$74:L$94,2,TRUE)),IF(F4219="女",VLOOKUP(K4219,标准!K$39:L$59,2,TRUE),VLOOKUP(K4219,标准!K$3:L$23,2,TRUE)))</f>
        <v>100</v>
      </c>
      <c r="M4219" s="68">
        <v>15</v>
      </c>
      <c r="N4219" s="71">
        <f>IF(M4219="",0,IF(A4219&lt;43,IF(F4219="女",VLOOKUP(M4219,标准!C$108:D$128,2,TRUE),VLOOKUP(M4219,标准!C$74:D$94,2,TRUE)),IF(F4219="女",VLOOKUP(M4219,标准!C$39:D$59,2,TRUE),VLOOKUP(M4219,标准!C$3:D$23,2,TRUE))))</f>
        <v>72</v>
      </c>
      <c r="O4219" s="121">
        <v>166</v>
      </c>
      <c r="P4219" s="71">
        <f>IF(A4219&lt;43,IF(F4219="女",VLOOKUP(O4219/100,标准!E$108:F$128,2,TRUE),VLOOKUP(O4219/100,标准!E$74:F$94,2,TRUE)),IF(F4219="女",VLOOKUP(O4219/100,标准!E$39:F$59,2,TRUE),VLOOKUP(O4219/100,标准!E$3:F$23,2,TRUE)))</f>
        <v>70</v>
      </c>
      <c r="Q4219" s="112">
        <v>3.34</v>
      </c>
      <c r="R4219" s="71">
        <f>IF(Q4219=0,0,IF(A4219&lt;43,IF(F4219="女",IF(Q4219="",0,VLOOKUP(Q4219,标准!I$108:J$138,2,TRUE)),IF(Q4219="",0,VLOOKUP(Q4219,标准!I$74:J$104,2,TRUE))),IF(F4219="女",IF(Q4219="",0,VLOOKUP(Q4219,标准!I$39:J$69,2,TRUE)),IF(Q4219="",0,VLOOKUP(Q4219,标准!I$3:J$33,2,TRUE)))))</f>
        <v>85</v>
      </c>
      <c r="S4219" s="62">
        <v>35</v>
      </c>
      <c r="T4219" s="71">
        <f>IF(A4219&lt;43,IF(F4219="女",VLOOKUP(S4219,标准!G$108:H$138,2,TRUE),VLOOKUP(S4219,标准!G$74:H$99,2,TRUE)),IF(F4219="女",VLOOKUP(S4219,标准!G$39:H$69,2,TRUE),VLOOKUP(S4219,标准!G$3:H$28,2,TRUE)))</f>
        <v>68</v>
      </c>
      <c r="U4219" s="114">
        <v>8.4</v>
      </c>
      <c r="V4219" s="71">
        <f>IF(U4219=0,0,IF(A4219&lt;43,IF(F4219="女",IF(U4219="",0,VLOOKUP(U4219,标准!A$108:B$128,2,TRUE)),IF(U4219="",0,VLOOKUP(U4219,标准!A$74:B$94,2,TRUE))),IF(F4219="女",IF(U4219="",0,VLOOKUP(U4219,标准!A$39:B$59,2,TRUE)),IF(U4219="",0,VLOOKUP(U4219,标准!A$3:B$23,2,TRUE)))))</f>
        <v>78</v>
      </c>
      <c r="W4219" s="86">
        <f t="shared" si="65"/>
        <v>83.6</v>
      </c>
      <c r="X4219" s="87">
        <v>4</v>
      </c>
      <c r="Y4219" s="87">
        <v>3.9</v>
      </c>
      <c r="Z4219" s="91"/>
      <c r="AA4219" s="92"/>
    </row>
    <row r="4220" customHeight="1" spans="1:27">
      <c r="A4220" s="62">
        <v>41</v>
      </c>
      <c r="B4220" s="91">
        <v>4258</v>
      </c>
      <c r="C4220" s="156" t="s">
        <v>8532</v>
      </c>
      <c r="D4220" s="156" t="s">
        <v>8526</v>
      </c>
      <c r="E4220" s="156" t="s">
        <v>3606</v>
      </c>
      <c r="F4220" s="156" t="s">
        <v>34</v>
      </c>
      <c r="G4220" s="157" t="s">
        <v>8533</v>
      </c>
      <c r="H4220" s="68">
        <v>156.4</v>
      </c>
      <c r="I4220" s="68">
        <v>52</v>
      </c>
      <c r="J4220" s="71">
        <f>IF(F4220="女",IF(H4220=0,0,VLOOKUP(I4220/(H4220*H4220/10000),标准!M$108:N$112,2,TRUE)),IF(H4220=0,0,VLOOKUP(I4220/(H4220*H4220/10000),标准!M$74:N$78,2,TRUE)))</f>
        <v>100</v>
      </c>
      <c r="K4220" s="72">
        <v>2934</v>
      </c>
      <c r="L4220" s="71">
        <f>IF(A4220&lt;43,IF(F4220="女",VLOOKUP(K4220,标准!K$108:L$128,2,TRUE),VLOOKUP(K4220,标准!K$74:L$94,2,TRUE)),IF(F4220="女",VLOOKUP(K4220,标准!K$39:L$59,2,TRUE),VLOOKUP(K4220,标准!K$3:L$23,2,TRUE)))</f>
        <v>78</v>
      </c>
      <c r="M4220" s="68">
        <v>21</v>
      </c>
      <c r="N4220" s="71">
        <f>IF(M4220="",0,IF(A4220&lt;43,IF(F4220="女",VLOOKUP(M4220,标准!C$108:D$128,2,TRUE),VLOOKUP(M4220,标准!C$74:D$94,2,TRUE)),IF(F4220="女",VLOOKUP(M4220,标准!C$39:D$59,2,TRUE),VLOOKUP(M4220,标准!C$3:D$23,2,TRUE))))</f>
        <v>85</v>
      </c>
      <c r="O4220" s="77">
        <v>185</v>
      </c>
      <c r="P4220" s="71">
        <f>IF(A4220&lt;43,IF(F4220="女",VLOOKUP(O4220/100,标准!E$108:F$128,2,TRUE),VLOOKUP(O4220/100,标准!E$74:F$94,2,TRUE)),IF(F4220="女",VLOOKUP(O4220/100,标准!E$39:F$59,2,TRUE),VLOOKUP(O4220/100,标准!E$3:F$23,2,TRUE)))</f>
        <v>80</v>
      </c>
      <c r="Q4220" s="81">
        <v>4.08</v>
      </c>
      <c r="R4220" s="71">
        <f>IF(Q4220=0,0,IF(A4220&lt;43,IF(F4220="女",IF(Q4220="",0,VLOOKUP(Q4220,标准!I$108:J$138,2,TRUE)),IF(Q4220="",0,VLOOKUP(Q4220,标准!I$74:J$104,2,TRUE))),IF(F4220="女",IF(Q4220="",0,VLOOKUP(Q4220,标准!I$39:J$69,2,TRUE)),IF(Q4220="",0,VLOOKUP(Q4220,标准!I$3:J$33,2,TRUE)))))</f>
        <v>70</v>
      </c>
      <c r="S4220" s="76">
        <v>33</v>
      </c>
      <c r="T4220" s="71">
        <f>IF(A4220&lt;43,IF(F4220="女",VLOOKUP(S4220,标准!G$108:H$138,2,TRUE),VLOOKUP(S4220,标准!G$74:H$99,2,TRUE)),IF(F4220="女",VLOOKUP(S4220,标准!G$39:H$69,2,TRUE),VLOOKUP(S4220,标准!G$3:H$28,2,TRUE)))</f>
        <v>66</v>
      </c>
      <c r="U4220" s="88">
        <v>8.9</v>
      </c>
      <c r="V4220" s="71">
        <f>IF(U4220=0,0,IF(A4220&lt;43,IF(F4220="女",IF(U4220="",0,VLOOKUP(U4220,标准!A$108:B$128,2,TRUE)),IF(U4220="",0,VLOOKUP(U4220,标准!A$74:B$94,2,TRUE))),IF(F4220="女",IF(U4220="",0,VLOOKUP(U4220,标准!A$39:B$59,2,TRUE)),IF(U4220="",0,VLOOKUP(U4220,标准!A$3:B$23,2,TRUE)))))</f>
        <v>74</v>
      </c>
      <c r="W4220" s="86">
        <f t="shared" si="65"/>
        <v>78.6</v>
      </c>
      <c r="X4220" s="87">
        <v>4.4</v>
      </c>
      <c r="Y4220" s="87">
        <v>4.2</v>
      </c>
      <c r="Z4220" s="91"/>
      <c r="AA4220" s="92"/>
    </row>
    <row r="4221" customHeight="1" spans="1:27">
      <c r="A4221" s="62">
        <v>41</v>
      </c>
      <c r="B4221" s="91">
        <v>4259</v>
      </c>
      <c r="C4221" s="156" t="s">
        <v>8534</v>
      </c>
      <c r="D4221" s="156" t="s">
        <v>8526</v>
      </c>
      <c r="E4221" s="156" t="s">
        <v>3606</v>
      </c>
      <c r="F4221" s="156" t="s">
        <v>34</v>
      </c>
      <c r="G4221" s="157" t="s">
        <v>8535</v>
      </c>
      <c r="H4221" s="68">
        <v>158.3</v>
      </c>
      <c r="I4221" s="68">
        <v>80.2</v>
      </c>
      <c r="J4221" s="71">
        <f>IF(F4221="女",IF(H4221=0,0,VLOOKUP(I4221/(H4221*H4221/10000),标准!M$108:N$112,2,TRUE)),IF(H4221=0,0,VLOOKUP(I4221/(H4221*H4221/10000),标准!M$74:N$78,2,TRUE)))</f>
        <v>60</v>
      </c>
      <c r="K4221" s="72">
        <v>3742</v>
      </c>
      <c r="L4221" s="71">
        <f>IF(A4221&lt;43,IF(F4221="女",VLOOKUP(K4221,标准!K$108:L$128,2,TRUE),VLOOKUP(K4221,标准!K$74:L$94,2,TRUE)),IF(F4221="女",VLOOKUP(K4221,标准!K$39:L$59,2,TRUE),VLOOKUP(K4221,标准!K$3:L$23,2,TRUE)))</f>
        <v>100</v>
      </c>
      <c r="M4221" s="68">
        <v>18</v>
      </c>
      <c r="N4221" s="71">
        <f>IF(M4221="",0,IF(A4221&lt;43,IF(F4221="女",VLOOKUP(M4221,标准!C$108:D$128,2,TRUE),VLOOKUP(M4221,标准!C$74:D$94,2,TRUE)),IF(F4221="女",VLOOKUP(M4221,标准!C$39:D$59,2,TRUE),VLOOKUP(M4221,标准!C$3:D$23,2,TRUE))))</f>
        <v>78</v>
      </c>
      <c r="O4221" s="77"/>
      <c r="P4221" s="71">
        <f>IF(A4221&lt;43,IF(F4221="女",VLOOKUP(O4221/100,标准!E$108:F$128,2,TRUE),VLOOKUP(O4221/100,标准!E$74:F$94,2,TRUE)),IF(F4221="女",VLOOKUP(O4221/100,标准!E$39:F$59,2,TRUE),VLOOKUP(O4221/100,标准!E$3:F$23,2,TRUE)))</f>
        <v>0</v>
      </c>
      <c r="Q4221" s="81"/>
      <c r="R4221" s="71">
        <f>IF(Q4221=0,0,IF(A4221&lt;43,IF(F4221="女",IF(Q4221="",0,VLOOKUP(Q4221,标准!I$108:J$138,2,TRUE)),IF(Q4221="",0,VLOOKUP(Q4221,标准!I$74:J$104,2,TRUE))),IF(F4221="女",IF(Q4221="",0,VLOOKUP(Q4221,标准!I$39:J$69,2,TRUE)),IF(Q4221="",0,VLOOKUP(Q4221,标准!I$3:J$33,2,TRUE)))))</f>
        <v>0</v>
      </c>
      <c r="S4221" s="76">
        <v>21</v>
      </c>
      <c r="T4221" s="71">
        <f>IF(A4221&lt;43,IF(F4221="女",VLOOKUP(S4221,标准!G$108:H$138,2,TRUE),VLOOKUP(S4221,标准!G$74:H$99,2,TRUE)),IF(F4221="女",VLOOKUP(S4221,标准!G$39:H$69,2,TRUE),VLOOKUP(S4221,标准!G$3:H$28,2,TRUE)))</f>
        <v>30</v>
      </c>
      <c r="U4221" s="88"/>
      <c r="V4221" s="71">
        <f>IF(U4221=0,0,IF(A4221&lt;43,IF(F4221="女",IF(U4221="",0,VLOOKUP(U4221,标准!A$108:B$128,2,TRUE)),IF(U4221="",0,VLOOKUP(U4221,标准!A$74:B$94,2,TRUE))),IF(F4221="女",IF(U4221="",0,VLOOKUP(U4221,标准!A$39:B$59,2,TRUE)),IF(U4221="",0,VLOOKUP(U4221,标准!A$3:B$23,2,TRUE)))))</f>
        <v>0</v>
      </c>
      <c r="W4221" s="86">
        <f t="shared" si="65"/>
        <v>34.8</v>
      </c>
      <c r="X4221" s="87">
        <v>4.2</v>
      </c>
      <c r="Y4221" s="87">
        <v>4</v>
      </c>
      <c r="Z4221" s="91"/>
      <c r="AA4221" s="92"/>
    </row>
    <row r="4222" customHeight="1" spans="1:27">
      <c r="A4222" s="62">
        <v>41</v>
      </c>
      <c r="B4222" s="91">
        <v>4260</v>
      </c>
      <c r="C4222" s="156" t="s">
        <v>8536</v>
      </c>
      <c r="D4222" s="156" t="s">
        <v>8526</v>
      </c>
      <c r="E4222" s="156" t="s">
        <v>3606</v>
      </c>
      <c r="F4222" s="156" t="s">
        <v>34</v>
      </c>
      <c r="G4222" s="157" t="s">
        <v>8537</v>
      </c>
      <c r="H4222" s="68">
        <v>154.3</v>
      </c>
      <c r="I4222" s="68">
        <v>68.6</v>
      </c>
      <c r="J4222" s="71">
        <f>IF(F4222="女",IF(H4222=0,0,VLOOKUP(I4222/(H4222*H4222/10000),标准!M$108:N$112,2,TRUE)),IF(H4222=0,0,VLOOKUP(I4222/(H4222*H4222/10000),标准!M$74:N$78,2,TRUE)))</f>
        <v>60</v>
      </c>
      <c r="K4222" s="72">
        <v>3201</v>
      </c>
      <c r="L4222" s="71">
        <f>IF(A4222&lt;43,IF(F4222="女",VLOOKUP(K4222,标准!K$108:L$128,2,TRUE),VLOOKUP(K4222,标准!K$74:L$94,2,TRUE)),IF(F4222="女",VLOOKUP(K4222,标准!K$39:L$59,2,TRUE),VLOOKUP(K4222,标准!K$3:L$23,2,TRUE)))</f>
        <v>85</v>
      </c>
      <c r="M4222" s="68">
        <v>8</v>
      </c>
      <c r="N4222" s="71">
        <f>IF(M4222="",0,IF(A4222&lt;43,IF(F4222="女",VLOOKUP(M4222,标准!C$108:D$128,2,TRUE),VLOOKUP(M4222,标准!C$74:D$94,2,TRUE)),IF(F4222="女",VLOOKUP(M4222,标准!C$39:D$59,2,TRUE),VLOOKUP(M4222,标准!C$3:D$23,2,TRUE))))</f>
        <v>62</v>
      </c>
      <c r="O4222" s="77">
        <v>156</v>
      </c>
      <c r="P4222" s="71">
        <f>IF(A4222&lt;43,IF(F4222="女",VLOOKUP(O4222/100,标准!E$108:F$128,2,TRUE),VLOOKUP(O4222/100,标准!E$74:F$94,2,TRUE)),IF(F4222="女",VLOOKUP(O4222/100,标准!E$39:F$59,2,TRUE),VLOOKUP(O4222/100,标准!E$3:F$23,2,TRUE)))</f>
        <v>62</v>
      </c>
      <c r="Q4222" s="81">
        <v>5.05</v>
      </c>
      <c r="R4222" s="71">
        <f>IF(Q4222=0,0,IF(A4222&lt;43,IF(F4222="女",IF(Q4222="",0,VLOOKUP(Q4222,标准!I$108:J$138,2,TRUE)),IF(Q4222="",0,VLOOKUP(Q4222,标准!I$74:J$104,2,TRUE))),IF(F4222="女",IF(Q4222="",0,VLOOKUP(Q4222,标准!I$39:J$69,2,TRUE)),IF(Q4222="",0,VLOOKUP(Q4222,标准!I$3:J$33,2,TRUE)))))</f>
        <v>20</v>
      </c>
      <c r="S4222" s="76">
        <v>25</v>
      </c>
      <c r="T4222" s="71">
        <f>IF(A4222&lt;43,IF(F4222="女",VLOOKUP(S4222,标准!G$108:H$138,2,TRUE),VLOOKUP(S4222,标准!G$74:H$99,2,TRUE)),IF(F4222="女",VLOOKUP(S4222,标准!G$39:H$69,2,TRUE),VLOOKUP(S4222,标准!G$3:H$28,2,TRUE)))</f>
        <v>50</v>
      </c>
      <c r="U4222" s="88">
        <v>10</v>
      </c>
      <c r="V4222" s="71">
        <f>IF(U4222=0,0,IF(A4222&lt;43,IF(F4222="女",IF(U4222="",0,VLOOKUP(U4222,标准!A$108:B$128,2,TRUE)),IF(U4222="",0,VLOOKUP(U4222,标准!A$74:B$94,2,TRUE))),IF(F4222="女",IF(U4222="",0,VLOOKUP(U4222,标准!A$39:B$59,2,TRUE)),IF(U4222="",0,VLOOKUP(U4222,标准!A$3:B$23,2,TRUE)))))</f>
        <v>62</v>
      </c>
      <c r="W4222" s="86">
        <f t="shared" si="65"/>
        <v>55.55</v>
      </c>
      <c r="X4222" s="87">
        <v>4.4</v>
      </c>
      <c r="Y4222" s="87">
        <v>4.3</v>
      </c>
      <c r="Z4222" s="91"/>
      <c r="AA4222" s="92"/>
    </row>
    <row r="4223" customHeight="1" spans="1:27">
      <c r="A4223" s="62">
        <v>41</v>
      </c>
      <c r="B4223" s="91">
        <v>4261</v>
      </c>
      <c r="C4223" s="156" t="s">
        <v>8538</v>
      </c>
      <c r="D4223" s="156" t="s">
        <v>8526</v>
      </c>
      <c r="E4223" s="156" t="s">
        <v>3606</v>
      </c>
      <c r="F4223" s="156" t="s">
        <v>34</v>
      </c>
      <c r="G4223" s="157" t="s">
        <v>8539</v>
      </c>
      <c r="H4223" s="68">
        <v>158.7</v>
      </c>
      <c r="I4223" s="68">
        <v>48.6</v>
      </c>
      <c r="J4223" s="71">
        <f>IF(F4223="女",IF(H4223=0,0,VLOOKUP(I4223/(H4223*H4223/10000),标准!M$108:N$112,2,TRUE)),IF(H4223=0,0,VLOOKUP(I4223/(H4223*H4223/10000),标准!M$74:N$78,2,TRUE)))</f>
        <v>100</v>
      </c>
      <c r="K4223" s="72">
        <v>2413</v>
      </c>
      <c r="L4223" s="71">
        <f>IF(A4223&lt;43,IF(F4223="女",VLOOKUP(K4223,标准!K$108:L$128,2,TRUE),VLOOKUP(K4223,标准!K$74:L$94,2,TRUE)),IF(F4223="女",VLOOKUP(K4223,标准!K$39:L$59,2,TRUE),VLOOKUP(K4223,标准!K$3:L$23,2,TRUE)))</f>
        <v>68</v>
      </c>
      <c r="M4223" s="68">
        <v>17</v>
      </c>
      <c r="N4223" s="71">
        <f>IF(M4223="",0,IF(A4223&lt;43,IF(F4223="女",VLOOKUP(M4223,标准!C$108:D$128,2,TRUE),VLOOKUP(M4223,标准!C$74:D$94,2,TRUE)),IF(F4223="女",VLOOKUP(M4223,标准!C$39:D$59,2,TRUE),VLOOKUP(M4223,标准!C$3:D$23,2,TRUE))))</f>
        <v>76</v>
      </c>
      <c r="O4223" s="77">
        <v>170</v>
      </c>
      <c r="P4223" s="71">
        <f>IF(A4223&lt;43,IF(F4223="女",VLOOKUP(O4223/100,标准!E$108:F$128,2,TRUE),VLOOKUP(O4223/100,标准!E$74:F$94,2,TRUE)),IF(F4223="女",VLOOKUP(O4223/100,标准!E$39:F$59,2,TRUE),VLOOKUP(O4223/100,标准!E$3:F$23,2,TRUE)))</f>
        <v>72</v>
      </c>
      <c r="Q4223" s="81">
        <v>4.08</v>
      </c>
      <c r="R4223" s="71">
        <f>IF(Q4223=0,0,IF(A4223&lt;43,IF(F4223="女",IF(Q4223="",0,VLOOKUP(Q4223,标准!I$108:J$138,2,TRUE)),IF(Q4223="",0,VLOOKUP(Q4223,标准!I$74:J$104,2,TRUE))),IF(F4223="女",IF(Q4223="",0,VLOOKUP(Q4223,标准!I$39:J$69,2,TRUE)),IF(Q4223="",0,VLOOKUP(Q4223,标准!I$3:J$33,2,TRUE)))))</f>
        <v>70</v>
      </c>
      <c r="S4223" s="76">
        <v>45</v>
      </c>
      <c r="T4223" s="71">
        <f>IF(A4223&lt;43,IF(F4223="女",VLOOKUP(S4223,标准!G$108:H$138,2,TRUE),VLOOKUP(S4223,标准!G$74:H$99,2,TRUE)),IF(F4223="女",VLOOKUP(S4223,标准!G$39:H$69,2,TRUE),VLOOKUP(S4223,标准!G$3:H$28,2,TRUE)))</f>
        <v>78</v>
      </c>
      <c r="U4223" s="88">
        <v>8.8</v>
      </c>
      <c r="V4223" s="71">
        <f>IF(U4223=0,0,IF(A4223&lt;43,IF(F4223="女",IF(U4223="",0,VLOOKUP(U4223,标准!A$108:B$128,2,TRUE)),IF(U4223="",0,VLOOKUP(U4223,标准!A$74:B$94,2,TRUE))),IF(F4223="女",IF(U4223="",0,VLOOKUP(U4223,标准!A$39:B$59,2,TRUE)),IF(U4223="",0,VLOOKUP(U4223,标准!A$3:B$23,2,TRUE)))))</f>
        <v>74</v>
      </c>
      <c r="W4223" s="86">
        <f t="shared" si="65"/>
        <v>76.6</v>
      </c>
      <c r="X4223" s="87">
        <v>4.2</v>
      </c>
      <c r="Y4223" s="87">
        <v>4.2</v>
      </c>
      <c r="Z4223" s="91"/>
      <c r="AA4223" s="92"/>
    </row>
    <row r="4224" customHeight="1" spans="1:27">
      <c r="A4224" s="62">
        <v>41</v>
      </c>
      <c r="B4224" s="91">
        <v>4262</v>
      </c>
      <c r="C4224" s="156" t="s">
        <v>8540</v>
      </c>
      <c r="D4224" s="156" t="s">
        <v>8526</v>
      </c>
      <c r="E4224" s="156" t="s">
        <v>3606</v>
      </c>
      <c r="F4224" s="156" t="s">
        <v>34</v>
      </c>
      <c r="G4224" s="157" t="s">
        <v>8541</v>
      </c>
      <c r="H4224" s="68">
        <v>162.7</v>
      </c>
      <c r="I4224" s="68">
        <v>74.1</v>
      </c>
      <c r="J4224" s="71">
        <f>IF(F4224="女",IF(H4224=0,0,VLOOKUP(I4224/(H4224*H4224/10000),标准!M$108:N$112,2,TRUE)),IF(H4224=0,0,VLOOKUP(I4224/(H4224*H4224/10000),标准!M$74:N$78,2,TRUE)))</f>
        <v>60</v>
      </c>
      <c r="K4224" s="72">
        <v>2552</v>
      </c>
      <c r="L4224" s="71">
        <f>IF(A4224&lt;43,IF(F4224="女",VLOOKUP(K4224,标准!K$108:L$128,2,TRUE),VLOOKUP(K4224,标准!K$74:L$94,2,TRUE)),IF(F4224="女",VLOOKUP(K4224,标准!K$39:L$59,2,TRUE),VLOOKUP(K4224,标准!K$3:L$23,2,TRUE)))</f>
        <v>70</v>
      </c>
      <c r="M4224" s="68">
        <v>10</v>
      </c>
      <c r="N4224" s="71">
        <f>IF(M4224="",0,IF(A4224&lt;43,IF(F4224="女",VLOOKUP(M4224,标准!C$108:D$128,2,TRUE),VLOOKUP(M4224,标准!C$74:D$94,2,TRUE)),IF(F4224="女",VLOOKUP(M4224,标准!C$39:D$59,2,TRUE),VLOOKUP(M4224,标准!C$3:D$23,2,TRUE))))</f>
        <v>66</v>
      </c>
      <c r="O4224" s="77">
        <v>120</v>
      </c>
      <c r="P4224" s="71">
        <f>IF(A4224&lt;43,IF(F4224="女",VLOOKUP(O4224/100,标准!E$108:F$128,2,TRUE),VLOOKUP(O4224/100,标准!E$74:F$94,2,TRUE)),IF(F4224="女",VLOOKUP(O4224/100,标准!E$39:F$59,2,TRUE),VLOOKUP(O4224/100,标准!E$3:F$23,2,TRUE)))</f>
        <v>0</v>
      </c>
      <c r="Q4224" s="81">
        <v>5.31</v>
      </c>
      <c r="R4224" s="71">
        <f>IF(Q4224=0,0,IF(A4224&lt;43,IF(F4224="女",IF(Q4224="",0,VLOOKUP(Q4224,标准!I$108:J$138,2,TRUE)),IF(Q4224="",0,VLOOKUP(Q4224,标准!I$74:J$104,2,TRUE))),IF(F4224="女",IF(Q4224="",0,VLOOKUP(Q4224,标准!I$39:J$69,2,TRUE)),IF(Q4224="",0,VLOOKUP(Q4224,标准!I$3:J$33,2,TRUE)))))</f>
        <v>0</v>
      </c>
      <c r="S4224" s="76">
        <v>33</v>
      </c>
      <c r="T4224" s="71">
        <f>IF(A4224&lt;43,IF(F4224="女",VLOOKUP(S4224,标准!G$108:H$138,2,TRUE),VLOOKUP(S4224,标准!G$74:H$99,2,TRUE)),IF(F4224="女",VLOOKUP(S4224,标准!G$39:H$69,2,TRUE),VLOOKUP(S4224,标准!G$3:H$28,2,TRUE)))</f>
        <v>66</v>
      </c>
      <c r="U4224" s="88">
        <v>11.5</v>
      </c>
      <c r="V4224" s="71">
        <f>IF(U4224=0,0,IF(A4224&lt;43,IF(F4224="女",IF(U4224="",0,VLOOKUP(U4224,标准!A$108:B$128,2,TRUE)),IF(U4224="",0,VLOOKUP(U4224,标准!A$74:B$94,2,TRUE))),IF(F4224="女",IF(U4224="",0,VLOOKUP(U4224,标准!A$39:B$59,2,TRUE)),IF(U4224="",0,VLOOKUP(U4224,标准!A$3:B$23,2,TRUE)))))</f>
        <v>0</v>
      </c>
      <c r="W4224" s="86">
        <f t="shared" si="65"/>
        <v>32.7</v>
      </c>
      <c r="X4224" s="87">
        <v>4.1</v>
      </c>
      <c r="Y4224" s="87">
        <v>4.5</v>
      </c>
      <c r="Z4224" s="91"/>
      <c r="AA4224" s="92"/>
    </row>
    <row r="4225" customHeight="1" spans="1:27">
      <c r="A4225" s="62">
        <v>41</v>
      </c>
      <c r="B4225" s="91">
        <v>4263</v>
      </c>
      <c r="C4225" s="156" t="s">
        <v>8542</v>
      </c>
      <c r="D4225" s="156" t="s">
        <v>8526</v>
      </c>
      <c r="E4225" s="156" t="s">
        <v>3606</v>
      </c>
      <c r="F4225" s="156" t="s">
        <v>30</v>
      </c>
      <c r="G4225" s="157" t="s">
        <v>8543</v>
      </c>
      <c r="H4225" s="68">
        <v>175.3</v>
      </c>
      <c r="I4225" s="68">
        <v>65.5</v>
      </c>
      <c r="J4225" s="71">
        <f>IF(F4225="女",IF(H4225=0,0,VLOOKUP(I4225/(H4225*H4225/10000),标准!M$108:N$112,2,TRUE)),IF(H4225=0,0,VLOOKUP(I4225/(H4225*H4225/10000),标准!M$74:N$78,2,TRUE)))</f>
        <v>100</v>
      </c>
      <c r="K4225" s="72">
        <v>4668</v>
      </c>
      <c r="L4225" s="71">
        <f>IF(A4225&lt;43,IF(F4225="女",VLOOKUP(K4225,标准!K$108:L$128,2,TRUE),VLOOKUP(K4225,标准!K$74:L$94,2,TRUE)),IF(F4225="女",VLOOKUP(K4225,标准!K$39:L$59,2,TRUE),VLOOKUP(K4225,标准!K$3:L$23,2,TRUE)))</f>
        <v>85</v>
      </c>
      <c r="M4225" s="68">
        <v>16</v>
      </c>
      <c r="N4225" s="71">
        <f>IF(M4225="",0,IF(A4225&lt;43,IF(F4225="女",VLOOKUP(M4225,标准!C$108:D$128,2,TRUE),VLOOKUP(M4225,标准!C$74:D$94,2,TRUE)),IF(F4225="女",VLOOKUP(M4225,标准!C$39:D$59,2,TRUE),VLOOKUP(M4225,标准!C$3:D$23,2,TRUE))))</f>
        <v>76</v>
      </c>
      <c r="O4225" s="77">
        <v>231</v>
      </c>
      <c r="P4225" s="71">
        <f>IF(A4225&lt;43,IF(F4225="女",VLOOKUP(O4225/100,标准!E$108:F$128,2,TRUE),VLOOKUP(O4225/100,标准!E$74:F$94,2,TRUE)),IF(F4225="女",VLOOKUP(O4225/100,标准!E$39:F$59,2,TRUE),VLOOKUP(O4225/100,标准!E$3:F$23,2,TRUE)))</f>
        <v>70</v>
      </c>
      <c r="Q4225" s="81">
        <v>4.56</v>
      </c>
      <c r="R4225" s="71">
        <f>IF(Q4225=0,0,IF(A4225&lt;43,IF(F4225="女",IF(Q4225="",0,VLOOKUP(Q4225,标准!I$108:J$138,2,TRUE)),IF(Q4225="",0,VLOOKUP(Q4225,标准!I$74:J$104,2,TRUE))),IF(F4225="女",IF(Q4225="",0,VLOOKUP(Q4225,标准!I$39:J$69,2,TRUE)),IF(Q4225="",0,VLOOKUP(Q4225,标准!I$3:J$33,2,TRUE)))))</f>
        <v>40</v>
      </c>
      <c r="S4225" s="76">
        <v>10</v>
      </c>
      <c r="T4225" s="71">
        <f>IF(A4225&lt;43,IF(F4225="女",VLOOKUP(S4225,标准!G$108:H$138,2,TRUE),VLOOKUP(S4225,标准!G$74:H$99,2,TRUE)),IF(F4225="女",VLOOKUP(S4225,标准!G$39:H$69,2,TRUE),VLOOKUP(S4225,标准!G$3:H$28,2,TRUE)))</f>
        <v>60</v>
      </c>
      <c r="U4225" s="88">
        <v>7.5</v>
      </c>
      <c r="V4225" s="71">
        <f>IF(U4225=0,0,IF(A4225&lt;43,IF(F4225="女",IF(U4225="",0,VLOOKUP(U4225,标准!A$108:B$128,2,TRUE)),IF(U4225="",0,VLOOKUP(U4225,标准!A$74:B$94,2,TRUE))),IF(F4225="女",IF(U4225="",0,VLOOKUP(U4225,标准!A$39:B$59,2,TRUE)),IF(U4225="",0,VLOOKUP(U4225,标准!A$3:B$23,2,TRUE)))))</f>
        <v>76</v>
      </c>
      <c r="W4225" s="86">
        <f t="shared" si="65"/>
        <v>71.55</v>
      </c>
      <c r="X4225" s="87">
        <v>4.7</v>
      </c>
      <c r="Y4225" s="87">
        <v>4.8</v>
      </c>
      <c r="Z4225" s="91"/>
      <c r="AA4225" s="92"/>
    </row>
    <row r="4226" customHeight="1" spans="1:27">
      <c r="A4226" s="62">
        <v>41</v>
      </c>
      <c r="B4226" s="91">
        <v>4264</v>
      </c>
      <c r="C4226" s="156" t="s">
        <v>8544</v>
      </c>
      <c r="D4226" s="156" t="s">
        <v>8526</v>
      </c>
      <c r="E4226" s="156" t="s">
        <v>3606</v>
      </c>
      <c r="F4226" s="156" t="s">
        <v>34</v>
      </c>
      <c r="G4226" s="157" t="s">
        <v>8545</v>
      </c>
      <c r="H4226" s="68">
        <v>157.7</v>
      </c>
      <c r="I4226" s="68">
        <v>45.3</v>
      </c>
      <c r="J4226" s="71">
        <f>IF(F4226="女",IF(H4226=0,0,VLOOKUP(I4226/(H4226*H4226/10000),标准!M$108:N$112,2,TRUE)),IF(H4226=0,0,VLOOKUP(I4226/(H4226*H4226/10000),标准!M$74:N$78,2,TRUE)))</f>
        <v>100</v>
      </c>
      <c r="K4226" s="72">
        <v>2954</v>
      </c>
      <c r="L4226" s="71">
        <f>IF(A4226&lt;43,IF(F4226="女",VLOOKUP(K4226,标准!K$108:L$128,2,TRUE),VLOOKUP(K4226,标准!K$74:L$94,2,TRUE)),IF(F4226="女",VLOOKUP(K4226,标准!K$39:L$59,2,TRUE),VLOOKUP(K4226,标准!K$3:L$23,2,TRUE)))</f>
        <v>78</v>
      </c>
      <c r="M4226" s="68">
        <v>4</v>
      </c>
      <c r="N4226" s="71">
        <f>IF(M4226="",0,IF(A4226&lt;43,IF(F4226="女",VLOOKUP(M4226,标准!C$108:D$128,2,TRUE),VLOOKUP(M4226,标准!C$74:D$94,2,TRUE)),IF(F4226="女",VLOOKUP(M4226,标准!C$39:D$59,2,TRUE),VLOOKUP(M4226,标准!C$3:D$23,2,TRUE))))</f>
        <v>30</v>
      </c>
      <c r="O4226" s="77">
        <v>170</v>
      </c>
      <c r="P4226" s="71">
        <f>IF(A4226&lt;43,IF(F4226="女",VLOOKUP(O4226/100,标准!E$108:F$128,2,TRUE),VLOOKUP(O4226/100,标准!E$74:F$94,2,TRUE)),IF(F4226="女",VLOOKUP(O4226/100,标准!E$39:F$59,2,TRUE),VLOOKUP(O4226/100,标准!E$3:F$23,2,TRUE)))</f>
        <v>72</v>
      </c>
      <c r="Q4226" s="81">
        <v>4.12</v>
      </c>
      <c r="R4226" s="71">
        <f>IF(Q4226=0,0,IF(A4226&lt;43,IF(F4226="女",IF(Q4226="",0,VLOOKUP(Q4226,标准!I$108:J$138,2,TRUE)),IF(Q4226="",0,VLOOKUP(Q4226,标准!I$74:J$104,2,TRUE))),IF(F4226="女",IF(Q4226="",0,VLOOKUP(Q4226,标准!I$39:J$69,2,TRUE)),IF(Q4226="",0,VLOOKUP(Q4226,标准!I$3:J$33,2,TRUE)))))</f>
        <v>68</v>
      </c>
      <c r="S4226" s="76">
        <v>60</v>
      </c>
      <c r="T4226" s="71">
        <f>IF(A4226&lt;43,IF(F4226="女",VLOOKUP(S4226,标准!G$108:H$138,2,TRUE),VLOOKUP(S4226,标准!G$74:H$99,2,TRUE)),IF(F4226="女",VLOOKUP(S4226,标准!G$39:H$69,2,TRUE),VLOOKUP(S4226,标准!G$3:H$28,2,TRUE)))</f>
        <v>102</v>
      </c>
      <c r="U4226" s="88">
        <v>9.3</v>
      </c>
      <c r="V4226" s="71">
        <f>IF(U4226=0,0,IF(A4226&lt;43,IF(F4226="女",IF(U4226="",0,VLOOKUP(U4226,标准!A$108:B$128,2,TRUE)),IF(U4226="",0,VLOOKUP(U4226,标准!A$74:B$94,2,TRUE))),IF(F4226="女",IF(U4226="",0,VLOOKUP(U4226,标准!A$39:B$59,2,TRUE)),IF(U4226="",0,VLOOKUP(U4226,标准!A$3:B$23,2,TRUE)))))</f>
        <v>70</v>
      </c>
      <c r="W4226" s="86">
        <f t="shared" ref="W4226:W4289" si="66">V4226*0.2+N4226*0.1+P4226*0.1+T4226*0.1+R4226*0.2+J4226*0.15+L4226*0.15</f>
        <v>74.7</v>
      </c>
      <c r="X4226" s="87">
        <v>4.1</v>
      </c>
      <c r="Y4226" s="87">
        <v>4</v>
      </c>
      <c r="Z4226" s="91"/>
      <c r="AA4226" s="92"/>
    </row>
    <row r="4227" customHeight="1" spans="1:27">
      <c r="A4227" s="62">
        <v>41</v>
      </c>
      <c r="B4227" s="91">
        <v>4265</v>
      </c>
      <c r="C4227" s="156" t="s">
        <v>8546</v>
      </c>
      <c r="D4227" s="156" t="s">
        <v>8526</v>
      </c>
      <c r="E4227" s="156" t="s">
        <v>3606</v>
      </c>
      <c r="F4227" s="156" t="s">
        <v>30</v>
      </c>
      <c r="G4227" s="157" t="s">
        <v>8547</v>
      </c>
      <c r="H4227" s="68">
        <v>175.2</v>
      </c>
      <c r="I4227" s="68">
        <v>56.6</v>
      </c>
      <c r="J4227" s="71">
        <f>IF(F4227="女",IF(H4227=0,0,VLOOKUP(I4227/(H4227*H4227/10000),标准!M$108:N$112,2,TRUE)),IF(H4227=0,0,VLOOKUP(I4227/(H4227*H4227/10000),标准!M$74:N$78,2,TRUE)))</f>
        <v>100</v>
      </c>
      <c r="K4227" s="72">
        <v>3652</v>
      </c>
      <c r="L4227" s="71">
        <f>IF(A4227&lt;43,IF(F4227="女",VLOOKUP(K4227,标准!K$108:L$128,2,TRUE),VLOOKUP(K4227,标准!K$74:L$94,2,TRUE)),IF(F4227="女",VLOOKUP(K4227,标准!K$39:L$59,2,TRUE),VLOOKUP(K4227,标准!K$3:L$23,2,TRUE)))</f>
        <v>68</v>
      </c>
      <c r="M4227" s="68">
        <v>6.5</v>
      </c>
      <c r="N4227" s="71">
        <f>IF(M4227="",0,IF(A4227&lt;43,IF(F4227="女",VLOOKUP(M4227,标准!C$108:D$128,2,TRUE),VLOOKUP(M4227,标准!C$74:D$94,2,TRUE)),IF(F4227="女",VLOOKUP(M4227,标准!C$39:D$59,2,TRUE),VLOOKUP(M4227,标准!C$3:D$23,2,TRUE))))</f>
        <v>64</v>
      </c>
      <c r="O4227" s="121">
        <v>250</v>
      </c>
      <c r="P4227" s="71">
        <f>IF(A4227&lt;43,IF(F4227="女",VLOOKUP(O4227/100,标准!E$108:F$128,2,TRUE),VLOOKUP(O4227/100,标准!E$74:F$94,2,TRUE)),IF(F4227="女",VLOOKUP(O4227/100,标准!E$39:F$59,2,TRUE),VLOOKUP(O4227/100,标准!E$3:F$23,2,TRUE)))</f>
        <v>80</v>
      </c>
      <c r="Q4227" s="112">
        <v>3.59</v>
      </c>
      <c r="R4227" s="71">
        <f>IF(Q4227=0,0,IF(A4227&lt;43,IF(F4227="女",IF(Q4227="",0,VLOOKUP(Q4227,标准!I$108:J$138,2,TRUE)),IF(Q4227="",0,VLOOKUP(Q4227,标准!I$74:J$104,2,TRUE))),IF(F4227="女",IF(Q4227="",0,VLOOKUP(Q4227,标准!I$39:J$69,2,TRUE)),IF(Q4227="",0,VLOOKUP(Q4227,标准!I$3:J$33,2,TRUE)))))</f>
        <v>72</v>
      </c>
      <c r="S4227" s="62">
        <v>15</v>
      </c>
      <c r="T4227" s="71">
        <f>IF(A4227&lt;43,IF(F4227="女",VLOOKUP(S4227,标准!G$108:H$138,2,TRUE),VLOOKUP(S4227,标准!G$74:H$99,2,TRUE)),IF(F4227="女",VLOOKUP(S4227,标准!G$39:H$69,2,TRUE),VLOOKUP(S4227,标准!G$3:H$28,2,TRUE)))</f>
        <v>80</v>
      </c>
      <c r="U4227" s="114">
        <v>6.8</v>
      </c>
      <c r="V4227" s="71">
        <f>IF(U4227=0,0,IF(A4227&lt;43,IF(F4227="女",IF(U4227="",0,VLOOKUP(U4227,标准!A$108:B$128,2,TRUE)),IF(U4227="",0,VLOOKUP(U4227,标准!A$74:B$94,2,TRUE))),IF(F4227="女",IF(U4227="",0,VLOOKUP(U4227,标准!A$39:B$59,2,TRUE)),IF(U4227="",0,VLOOKUP(U4227,标准!A$3:B$23,2,TRUE)))))</f>
        <v>95</v>
      </c>
      <c r="W4227" s="86">
        <f t="shared" si="66"/>
        <v>81</v>
      </c>
      <c r="X4227" s="87">
        <v>4.9</v>
      </c>
      <c r="Y4227" s="87">
        <v>4.8</v>
      </c>
      <c r="Z4227" s="91"/>
      <c r="AA4227" s="92"/>
    </row>
    <row r="4228" customHeight="1" spans="1:27">
      <c r="A4228" s="62">
        <v>41</v>
      </c>
      <c r="B4228" s="91">
        <v>4266</v>
      </c>
      <c r="C4228" s="156" t="s">
        <v>8548</v>
      </c>
      <c r="D4228" s="156" t="s">
        <v>8526</v>
      </c>
      <c r="E4228" s="156" t="s">
        <v>3606</v>
      </c>
      <c r="F4228" s="156" t="s">
        <v>30</v>
      </c>
      <c r="G4228" s="157" t="s">
        <v>8549</v>
      </c>
      <c r="H4228" s="68">
        <v>179</v>
      </c>
      <c r="I4228" s="68">
        <v>72.3</v>
      </c>
      <c r="J4228" s="71">
        <f>IF(F4228="女",IF(H4228=0,0,VLOOKUP(I4228/(H4228*H4228/10000),标准!M$108:N$112,2,TRUE)),IF(H4228=0,0,VLOOKUP(I4228/(H4228*H4228/10000),标准!M$74:N$78,2,TRUE)))</f>
        <v>100</v>
      </c>
      <c r="K4228" s="72">
        <v>3451</v>
      </c>
      <c r="L4228" s="71">
        <f>IF(A4228&lt;43,IF(F4228="女",VLOOKUP(K4228,标准!K$108:L$128,2,TRUE),VLOOKUP(K4228,标准!K$74:L$94,2,TRUE)),IF(F4228="女",VLOOKUP(K4228,标准!K$39:L$59,2,TRUE),VLOOKUP(K4228,标准!K$3:L$23,2,TRUE)))</f>
        <v>64</v>
      </c>
      <c r="M4228" s="68">
        <v>5</v>
      </c>
      <c r="N4228" s="71">
        <f>IF(M4228="",0,IF(A4228&lt;43,IF(F4228="女",VLOOKUP(M4228,标准!C$108:D$128,2,TRUE),VLOOKUP(M4228,标准!C$74:D$94,2,TRUE)),IF(F4228="女",VLOOKUP(M4228,标准!C$39:D$59,2,TRUE),VLOOKUP(M4228,标准!C$3:D$23,2,TRUE))))</f>
        <v>60</v>
      </c>
      <c r="O4228" s="121">
        <v>232</v>
      </c>
      <c r="P4228" s="71">
        <f>IF(A4228&lt;43,IF(F4228="女",VLOOKUP(O4228/100,标准!E$108:F$128,2,TRUE),VLOOKUP(O4228/100,标准!E$74:F$94,2,TRUE)),IF(F4228="女",VLOOKUP(O4228/100,标准!E$39:F$59,2,TRUE),VLOOKUP(O4228/100,标准!E$3:F$23,2,TRUE)))</f>
        <v>72</v>
      </c>
      <c r="Q4228" s="112">
        <v>4.24</v>
      </c>
      <c r="R4228" s="71">
        <f>IF(Q4228=0,0,IF(A4228&lt;43,IF(F4228="女",IF(Q4228="",0,VLOOKUP(Q4228,标准!I$108:J$138,2,TRUE)),IF(Q4228="",0,VLOOKUP(Q4228,标准!I$74:J$104,2,TRUE))),IF(F4228="女",IF(Q4228="",0,VLOOKUP(Q4228,标准!I$39:J$69,2,TRUE)),IF(Q4228="",0,VLOOKUP(Q4228,标准!I$3:J$33,2,TRUE)))))</f>
        <v>62</v>
      </c>
      <c r="S4228" s="62">
        <v>3</v>
      </c>
      <c r="T4228" s="71">
        <f>IF(A4228&lt;43,IF(F4228="女",VLOOKUP(S4228,标准!G$108:H$138,2,TRUE),VLOOKUP(S4228,标准!G$74:H$99,2,TRUE)),IF(F4228="女",VLOOKUP(S4228,标准!G$39:H$69,2,TRUE),VLOOKUP(S4228,标准!G$3:H$28,2,TRUE)))</f>
        <v>0</v>
      </c>
      <c r="U4228" s="114">
        <v>6.9</v>
      </c>
      <c r="V4228" s="71">
        <f>IF(U4228=0,0,IF(A4228&lt;43,IF(F4228="女",IF(U4228="",0,VLOOKUP(U4228,标准!A$108:B$128,2,TRUE)),IF(U4228="",0,VLOOKUP(U4228,标准!A$74:B$94,2,TRUE))),IF(F4228="女",IF(U4228="",0,VLOOKUP(U4228,标准!A$39:B$59,2,TRUE)),IF(U4228="",0,VLOOKUP(U4228,标准!A$3:B$23,2,TRUE)))))</f>
        <v>90</v>
      </c>
      <c r="W4228" s="86">
        <f t="shared" si="66"/>
        <v>68.2</v>
      </c>
      <c r="X4228" s="87">
        <v>4.1</v>
      </c>
      <c r="Y4228" s="87">
        <v>4.3</v>
      </c>
      <c r="Z4228" s="91"/>
      <c r="AA4228" s="92"/>
    </row>
    <row r="4229" customHeight="1" spans="1:27">
      <c r="A4229" s="62">
        <v>41</v>
      </c>
      <c r="B4229" s="91">
        <v>4267</v>
      </c>
      <c r="C4229" s="156" t="s">
        <v>8550</v>
      </c>
      <c r="D4229" s="156" t="s">
        <v>8526</v>
      </c>
      <c r="E4229" s="156" t="s">
        <v>3606</v>
      </c>
      <c r="F4229" s="156" t="s">
        <v>34</v>
      </c>
      <c r="G4229" s="157" t="s">
        <v>8551</v>
      </c>
      <c r="H4229" s="68">
        <v>159.9</v>
      </c>
      <c r="I4229" s="68">
        <v>55</v>
      </c>
      <c r="J4229" s="71">
        <f>IF(F4229="女",IF(H4229=0,0,VLOOKUP(I4229/(H4229*H4229/10000),标准!M$108:N$112,2,TRUE)),IF(H4229=0,0,VLOOKUP(I4229/(H4229*H4229/10000),标准!M$74:N$78,2,TRUE)))</f>
        <v>100</v>
      </c>
      <c r="K4229" s="72">
        <v>3467</v>
      </c>
      <c r="L4229" s="71">
        <f>IF(A4229&lt;43,IF(F4229="女",VLOOKUP(K4229,标准!K$108:L$128,2,TRUE),VLOOKUP(K4229,标准!K$74:L$94,2,TRUE)),IF(F4229="女",VLOOKUP(K4229,标准!K$39:L$59,2,TRUE),VLOOKUP(K4229,标准!K$3:L$23,2,TRUE)))</f>
        <v>100</v>
      </c>
      <c r="M4229" s="68">
        <v>20</v>
      </c>
      <c r="N4229" s="71">
        <f>IF(M4229="",0,IF(A4229&lt;43,IF(F4229="女",VLOOKUP(M4229,标准!C$108:D$128,2,TRUE),VLOOKUP(M4229,标准!C$74:D$94,2,TRUE)),IF(F4229="女",VLOOKUP(M4229,标准!C$39:D$59,2,TRUE),VLOOKUP(M4229,标准!C$3:D$23,2,TRUE))))</f>
        <v>80</v>
      </c>
      <c r="O4229" s="121">
        <v>166</v>
      </c>
      <c r="P4229" s="71">
        <f>IF(A4229&lt;43,IF(F4229="女",VLOOKUP(O4229/100,标准!E$108:F$128,2,TRUE),VLOOKUP(O4229/100,标准!E$74:F$94,2,TRUE)),IF(F4229="女",VLOOKUP(O4229/100,标准!E$39:F$59,2,TRUE),VLOOKUP(O4229/100,标准!E$3:F$23,2,TRUE)))</f>
        <v>70</v>
      </c>
      <c r="Q4229" s="112">
        <v>3.43</v>
      </c>
      <c r="R4229" s="71">
        <f>IF(Q4229=0,0,IF(A4229&lt;43,IF(F4229="女",IF(Q4229="",0,VLOOKUP(Q4229,标准!I$108:J$138,2,TRUE)),IF(Q4229="",0,VLOOKUP(Q4229,标准!I$74:J$104,2,TRUE))),IF(F4229="女",IF(Q4229="",0,VLOOKUP(Q4229,标准!I$39:J$69,2,TRUE)),IF(Q4229="",0,VLOOKUP(Q4229,标准!I$3:J$33,2,TRUE)))))</f>
        <v>80</v>
      </c>
      <c r="S4229" s="62">
        <v>32</v>
      </c>
      <c r="T4229" s="71">
        <f>IF(A4229&lt;43,IF(F4229="女",VLOOKUP(S4229,标准!G$108:H$138,2,TRUE),VLOOKUP(S4229,标准!G$74:H$99,2,TRUE)),IF(F4229="女",VLOOKUP(S4229,标准!G$39:H$69,2,TRUE),VLOOKUP(S4229,标准!G$3:H$28,2,TRUE)))</f>
        <v>66</v>
      </c>
      <c r="U4229" s="114">
        <v>8.9</v>
      </c>
      <c r="V4229" s="71">
        <f>IF(U4229=0,0,IF(A4229&lt;43,IF(F4229="女",IF(U4229="",0,VLOOKUP(U4229,标准!A$108:B$128,2,TRUE)),IF(U4229="",0,VLOOKUP(U4229,标准!A$74:B$94,2,TRUE))),IF(F4229="女",IF(U4229="",0,VLOOKUP(U4229,标准!A$39:B$59,2,TRUE)),IF(U4229="",0,VLOOKUP(U4229,标准!A$3:B$23,2,TRUE)))))</f>
        <v>74</v>
      </c>
      <c r="W4229" s="86">
        <f t="shared" si="66"/>
        <v>82.4</v>
      </c>
      <c r="X4229" s="87">
        <v>4.7</v>
      </c>
      <c r="Y4229" s="87">
        <v>4.5</v>
      </c>
      <c r="Z4229" s="91"/>
      <c r="AA4229" s="92"/>
    </row>
    <row r="4230" customHeight="1" spans="1:27">
      <c r="A4230" s="62">
        <v>41</v>
      </c>
      <c r="B4230" s="91">
        <v>4268</v>
      </c>
      <c r="C4230" s="156" t="s">
        <v>8552</v>
      </c>
      <c r="D4230" s="156" t="s">
        <v>8526</v>
      </c>
      <c r="E4230" s="156" t="s">
        <v>3606</v>
      </c>
      <c r="F4230" s="156" t="s">
        <v>34</v>
      </c>
      <c r="G4230" s="157" t="s">
        <v>8553</v>
      </c>
      <c r="H4230" s="68">
        <v>159.9</v>
      </c>
      <c r="I4230" s="68">
        <v>63.1</v>
      </c>
      <c r="J4230" s="71">
        <f>IF(F4230="女",IF(H4230=0,0,VLOOKUP(I4230/(H4230*H4230/10000),标准!M$108:N$112,2,TRUE)),IF(H4230=0,0,VLOOKUP(I4230/(H4230*H4230/10000),标准!M$74:N$78,2,TRUE)))</f>
        <v>80</v>
      </c>
      <c r="K4230" s="72">
        <v>2772</v>
      </c>
      <c r="L4230" s="71">
        <f>IF(A4230&lt;43,IF(F4230="女",VLOOKUP(K4230,标准!K$108:L$128,2,TRUE),VLOOKUP(K4230,标准!K$74:L$94,2,TRUE)),IF(F4230="女",VLOOKUP(K4230,标准!K$39:L$59,2,TRUE),VLOOKUP(K4230,标准!K$3:L$23,2,TRUE)))</f>
        <v>74</v>
      </c>
      <c r="M4230" s="68">
        <v>15.5</v>
      </c>
      <c r="N4230" s="71">
        <f>IF(M4230="",0,IF(A4230&lt;43,IF(F4230="女",VLOOKUP(M4230,标准!C$108:D$128,2,TRUE),VLOOKUP(M4230,标准!C$74:D$94,2,TRUE)),IF(F4230="女",VLOOKUP(M4230,标准!C$39:D$59,2,TRUE),VLOOKUP(M4230,标准!C$3:D$23,2,TRUE))))</f>
        <v>74</v>
      </c>
      <c r="O4230" s="77">
        <v>157</v>
      </c>
      <c r="P4230" s="71">
        <f>IF(A4230&lt;43,IF(F4230="女",VLOOKUP(O4230/100,标准!E$108:F$128,2,TRUE),VLOOKUP(O4230/100,标准!E$74:F$94,2,TRUE)),IF(F4230="女",VLOOKUP(O4230/100,标准!E$39:F$59,2,TRUE),VLOOKUP(O4230/100,标准!E$3:F$23,2,TRUE)))</f>
        <v>64</v>
      </c>
      <c r="Q4230" s="81">
        <v>3.59</v>
      </c>
      <c r="R4230" s="71">
        <f>IF(Q4230=0,0,IF(A4230&lt;43,IF(F4230="女",IF(Q4230="",0,VLOOKUP(Q4230,标准!I$108:J$138,2,TRUE)),IF(Q4230="",0,VLOOKUP(Q4230,标准!I$74:J$104,2,TRUE))),IF(F4230="女",IF(Q4230="",0,VLOOKUP(Q4230,标准!I$39:J$69,2,TRUE)),IF(Q4230="",0,VLOOKUP(Q4230,标准!I$3:J$33,2,TRUE)))))</f>
        <v>74</v>
      </c>
      <c r="S4230" s="76">
        <v>37</v>
      </c>
      <c r="T4230" s="71">
        <f>IF(A4230&lt;43,IF(F4230="女",VLOOKUP(S4230,标准!G$108:H$138,2,TRUE),VLOOKUP(S4230,标准!G$74:H$99,2,TRUE)),IF(F4230="女",VLOOKUP(S4230,标准!G$39:H$69,2,TRUE),VLOOKUP(S4230,标准!G$3:H$28,2,TRUE)))</f>
        <v>70</v>
      </c>
      <c r="U4230" s="88">
        <v>9.8</v>
      </c>
      <c r="V4230" s="71">
        <f>IF(U4230=0,0,IF(A4230&lt;43,IF(F4230="女",IF(U4230="",0,VLOOKUP(U4230,标准!A$108:B$128,2,TRUE)),IF(U4230="",0,VLOOKUP(U4230,标准!A$74:B$94,2,TRUE))),IF(F4230="女",IF(U4230="",0,VLOOKUP(U4230,标准!A$39:B$59,2,TRUE)),IF(U4230="",0,VLOOKUP(U4230,标准!A$3:B$23,2,TRUE)))))</f>
        <v>64</v>
      </c>
      <c r="W4230" s="86">
        <f t="shared" si="66"/>
        <v>71.5</v>
      </c>
      <c r="X4230" s="87">
        <v>3.9</v>
      </c>
      <c r="Y4230" s="87">
        <v>4</v>
      </c>
      <c r="Z4230" s="91"/>
      <c r="AA4230" s="92"/>
    </row>
    <row r="4231" customHeight="1" spans="1:27">
      <c r="A4231" s="62">
        <v>41</v>
      </c>
      <c r="B4231" s="91">
        <v>4269</v>
      </c>
      <c r="C4231" s="156" t="s">
        <v>8554</v>
      </c>
      <c r="D4231" s="156" t="s">
        <v>8526</v>
      </c>
      <c r="E4231" s="156" t="s">
        <v>3606</v>
      </c>
      <c r="F4231" s="156" t="s">
        <v>30</v>
      </c>
      <c r="G4231" s="157" t="s">
        <v>8555</v>
      </c>
      <c r="H4231" s="68">
        <v>168.4</v>
      </c>
      <c r="I4231" s="68">
        <v>62.8</v>
      </c>
      <c r="J4231" s="71">
        <f>IF(F4231="女",IF(H4231=0,0,VLOOKUP(I4231/(H4231*H4231/10000),标准!M$108:N$112,2,TRUE)),IF(H4231=0,0,VLOOKUP(I4231/(H4231*H4231/10000),标准!M$74:N$78,2,TRUE)))</f>
        <v>100</v>
      </c>
      <c r="K4231" s="72">
        <v>3303</v>
      </c>
      <c r="L4231" s="71">
        <f>IF(A4231&lt;43,IF(F4231="女",VLOOKUP(K4231,标准!K$108:L$128,2,TRUE),VLOOKUP(K4231,标准!K$74:L$94,2,TRUE)),IF(F4231="女",VLOOKUP(K4231,标准!K$39:L$59,2,TRUE),VLOOKUP(K4231,标准!K$3:L$23,2,TRUE)))</f>
        <v>62</v>
      </c>
      <c r="M4231" s="68">
        <v>13</v>
      </c>
      <c r="N4231" s="71">
        <f>IF(M4231="",0,IF(A4231&lt;43,IF(F4231="女",VLOOKUP(M4231,标准!C$108:D$128,2,TRUE),VLOOKUP(M4231,标准!C$74:D$94,2,TRUE)),IF(F4231="女",VLOOKUP(M4231,标准!C$39:D$59,2,TRUE),VLOOKUP(M4231,标准!C$3:D$23,2,TRUE))))</f>
        <v>72</v>
      </c>
      <c r="O4231" s="72"/>
      <c r="P4231" s="71">
        <f>IF(A4231&lt;43,IF(F4231="女",VLOOKUP(O4231/100,标准!E$108:F$128,2,TRUE),VLOOKUP(O4231/100,标准!E$74:F$94,2,TRUE)),IF(F4231="女",VLOOKUP(O4231/100,标准!E$39:F$59,2,TRUE),VLOOKUP(O4231/100,标准!E$3:F$23,2,TRUE)))</f>
        <v>0</v>
      </c>
      <c r="Q4231" s="82"/>
      <c r="R4231" s="71">
        <f>IF(Q4231=0,0,IF(A4231&lt;43,IF(F4231="女",IF(Q4231="",0,VLOOKUP(Q4231,标准!I$108:J$138,2,TRUE)),IF(Q4231="",0,VLOOKUP(Q4231,标准!I$74:J$104,2,TRUE))),IF(F4231="女",IF(Q4231="",0,VLOOKUP(Q4231,标准!I$39:J$69,2,TRUE)),IF(Q4231="",0,VLOOKUP(Q4231,标准!I$3:J$33,2,TRUE)))))</f>
        <v>0</v>
      </c>
      <c r="S4231" s="83"/>
      <c r="T4231" s="71">
        <f>IF(A4231&lt;43,IF(F4231="女",VLOOKUP(S4231,标准!G$108:H$138,2,TRUE),VLOOKUP(S4231,标准!G$74:H$99,2,TRUE)),IF(F4231="女",VLOOKUP(S4231,标准!G$39:H$69,2,TRUE),VLOOKUP(S4231,标准!G$3:H$28,2,TRUE)))</f>
        <v>0</v>
      </c>
      <c r="U4231" s="89"/>
      <c r="V4231" s="71">
        <f>IF(U4231=0,0,IF(A4231&lt;43,IF(F4231="女",IF(U4231="",0,VLOOKUP(U4231,标准!A$108:B$128,2,TRUE)),IF(U4231="",0,VLOOKUP(U4231,标准!A$74:B$94,2,TRUE))),IF(F4231="女",IF(U4231="",0,VLOOKUP(U4231,标准!A$39:B$59,2,TRUE)),IF(U4231="",0,VLOOKUP(U4231,标准!A$3:B$23,2,TRUE)))))</f>
        <v>0</v>
      </c>
      <c r="W4231" s="86">
        <f t="shared" si="66"/>
        <v>31.5</v>
      </c>
      <c r="X4231" s="87">
        <v>4.3</v>
      </c>
      <c r="Y4231" s="87">
        <v>4</v>
      </c>
      <c r="Z4231" s="91"/>
      <c r="AA4231" s="92"/>
    </row>
    <row r="4232" customHeight="1" spans="1:27">
      <c r="A4232" s="62">
        <v>41</v>
      </c>
      <c r="B4232" s="91">
        <v>4270</v>
      </c>
      <c r="C4232" s="156" t="s">
        <v>8556</v>
      </c>
      <c r="D4232" s="156" t="s">
        <v>8557</v>
      </c>
      <c r="E4232" s="156" t="s">
        <v>3606</v>
      </c>
      <c r="F4232" s="156" t="s">
        <v>34</v>
      </c>
      <c r="G4232" s="157" t="s">
        <v>8558</v>
      </c>
      <c r="H4232" s="68">
        <v>163</v>
      </c>
      <c r="I4232" s="68">
        <v>59.6</v>
      </c>
      <c r="J4232" s="71">
        <f>IF(F4232="女",IF(H4232=0,0,VLOOKUP(I4232/(H4232*H4232/10000),标准!M$108:N$112,2,TRUE)),IF(H4232=0,0,VLOOKUP(I4232/(H4232*H4232/10000),标准!M$74:N$78,2,TRUE)))</f>
        <v>100</v>
      </c>
      <c r="K4232" s="72">
        <v>2597</v>
      </c>
      <c r="L4232" s="71">
        <f>IF(A4232&lt;43,IF(F4232="女",VLOOKUP(K4232,标准!K$108:L$128,2,TRUE),VLOOKUP(K4232,标准!K$74:L$94,2,TRUE)),IF(F4232="女",VLOOKUP(K4232,标准!K$39:L$59,2,TRUE),VLOOKUP(K4232,标准!K$3:L$23,2,TRUE)))</f>
        <v>70</v>
      </c>
      <c r="M4232" s="68">
        <v>14.5</v>
      </c>
      <c r="N4232" s="71">
        <f>IF(M4232="",0,IF(A4232&lt;43,IF(F4232="女",VLOOKUP(M4232,标准!C$108:D$128,2,TRUE),VLOOKUP(M4232,标准!C$74:D$94,2,TRUE)),IF(F4232="女",VLOOKUP(M4232,标准!C$39:D$59,2,TRUE),VLOOKUP(M4232,标准!C$3:D$23,2,TRUE))))</f>
        <v>72</v>
      </c>
      <c r="O4232" s="115">
        <v>145</v>
      </c>
      <c r="P4232" s="71">
        <f>IF(A4232&lt;43,IF(F4232="女",VLOOKUP(O4232/100,标准!E$108:F$128,2,TRUE),VLOOKUP(O4232/100,标准!E$74:F$94,2,TRUE)),IF(F4232="女",VLOOKUP(O4232/100,标准!E$39:F$59,2,TRUE),VLOOKUP(O4232/100,标准!E$3:F$23,2,TRUE)))</f>
        <v>40</v>
      </c>
      <c r="Q4232" s="81">
        <v>3.55</v>
      </c>
      <c r="R4232" s="71">
        <f>IF(Q4232=0,0,IF(A4232&lt;43,IF(F4232="女",IF(Q4232="",0,VLOOKUP(Q4232,标准!I$108:J$138,2,TRUE)),IF(Q4232="",0,VLOOKUP(Q4232,标准!I$74:J$104,2,TRUE))),IF(F4232="女",IF(Q4232="",0,VLOOKUP(Q4232,标准!I$39:J$69,2,TRUE)),IF(Q4232="",0,VLOOKUP(Q4232,标准!I$3:J$33,2,TRUE)))))</f>
        <v>74</v>
      </c>
      <c r="S4232" s="76">
        <v>45</v>
      </c>
      <c r="T4232" s="71">
        <f>IF(A4232&lt;43,IF(F4232="女",VLOOKUP(S4232,标准!G$108:H$138,2,TRUE),VLOOKUP(S4232,标准!G$74:H$99,2,TRUE)),IF(F4232="女",VLOOKUP(S4232,标准!G$39:H$69,2,TRUE),VLOOKUP(S4232,标准!G$3:H$28,2,TRUE)))</f>
        <v>78</v>
      </c>
      <c r="U4232" s="88">
        <v>9.4</v>
      </c>
      <c r="V4232" s="71">
        <f>IF(U4232=0,0,IF(A4232&lt;43,IF(F4232="女",IF(U4232="",0,VLOOKUP(U4232,标准!A$108:B$128,2,TRUE)),IF(U4232="",0,VLOOKUP(U4232,标准!A$74:B$94,2,TRUE))),IF(F4232="女",IF(U4232="",0,VLOOKUP(U4232,标准!A$39:B$59,2,TRUE)),IF(U4232="",0,VLOOKUP(U4232,标准!A$3:B$23,2,TRUE)))))</f>
        <v>68</v>
      </c>
      <c r="W4232" s="86">
        <f t="shared" si="66"/>
        <v>72.9</v>
      </c>
      <c r="X4232" s="87">
        <v>3.8</v>
      </c>
      <c r="Y4232" s="87">
        <v>3.9</v>
      </c>
      <c r="Z4232" s="91"/>
      <c r="AA4232" s="92"/>
    </row>
    <row r="4233" customHeight="1" spans="1:27">
      <c r="A4233" s="62">
        <v>41</v>
      </c>
      <c r="B4233" s="91">
        <v>4271</v>
      </c>
      <c r="C4233" s="156" t="s">
        <v>8559</v>
      </c>
      <c r="D4233" s="156" t="s">
        <v>8557</v>
      </c>
      <c r="E4233" s="156" t="s">
        <v>3606</v>
      </c>
      <c r="F4233" s="156" t="s">
        <v>30</v>
      </c>
      <c r="G4233" s="157" t="s">
        <v>8560</v>
      </c>
      <c r="H4233" s="68">
        <v>170.2</v>
      </c>
      <c r="I4233" s="68">
        <v>58.8</v>
      </c>
      <c r="J4233" s="71">
        <f>IF(F4233="女",IF(H4233=0,0,VLOOKUP(I4233/(H4233*H4233/10000),标准!M$108:N$112,2,TRUE)),IF(H4233=0,0,VLOOKUP(I4233/(H4233*H4233/10000),标准!M$74:N$78,2,TRUE)))</f>
        <v>100</v>
      </c>
      <c r="K4233" s="72">
        <v>4194</v>
      </c>
      <c r="L4233" s="71">
        <f>IF(A4233&lt;43,IF(F4233="女",VLOOKUP(K4233,标准!K$108:L$128,2,TRUE),VLOOKUP(K4233,标准!K$74:L$94,2,TRUE)),IF(F4233="女",VLOOKUP(K4233,标准!K$39:L$59,2,TRUE),VLOOKUP(K4233,标准!K$3:L$23,2,TRUE)))</f>
        <v>78</v>
      </c>
      <c r="M4233" s="68">
        <v>20</v>
      </c>
      <c r="N4233" s="71">
        <f>IF(M4233="",0,IF(A4233&lt;43,IF(F4233="女",VLOOKUP(M4233,标准!C$108:D$128,2,TRUE),VLOOKUP(M4233,标准!C$74:D$94,2,TRUE)),IF(F4233="女",VLOOKUP(M4233,标准!C$39:D$59,2,TRUE),VLOOKUP(M4233,标准!C$3:D$23,2,TRUE))))</f>
        <v>85</v>
      </c>
      <c r="O4233" s="121">
        <v>232</v>
      </c>
      <c r="P4233" s="71">
        <f>IF(A4233&lt;43,IF(F4233="女",VLOOKUP(O4233/100,标准!E$108:F$128,2,TRUE),VLOOKUP(O4233/100,标准!E$74:F$94,2,TRUE)),IF(F4233="女",VLOOKUP(O4233/100,标准!E$39:F$59,2,TRUE),VLOOKUP(O4233/100,标准!E$3:F$23,2,TRUE)))</f>
        <v>72</v>
      </c>
      <c r="Q4233" s="112">
        <v>3.42</v>
      </c>
      <c r="R4233" s="71">
        <f>IF(Q4233=0,0,IF(A4233&lt;43,IF(F4233="女",IF(Q4233="",0,VLOOKUP(Q4233,标准!I$108:J$138,2,TRUE)),IF(Q4233="",0,VLOOKUP(Q4233,标准!I$74:J$104,2,TRUE))),IF(F4233="女",IF(Q4233="",0,VLOOKUP(Q4233,标准!I$39:J$69,2,TRUE)),IF(Q4233="",0,VLOOKUP(Q4233,标准!I$3:J$33,2,TRUE)))))</f>
        <v>80</v>
      </c>
      <c r="S4233" s="62">
        <v>11</v>
      </c>
      <c r="T4233" s="71">
        <f>IF(A4233&lt;43,IF(F4233="女",VLOOKUP(S4233,标准!G$108:H$138,2,TRUE),VLOOKUP(S4233,标准!G$74:H$99,2,TRUE)),IF(F4233="女",VLOOKUP(S4233,标准!G$39:H$69,2,TRUE),VLOOKUP(S4233,标准!G$3:H$28,2,TRUE)))</f>
        <v>64</v>
      </c>
      <c r="U4233" s="114">
        <v>7.2</v>
      </c>
      <c r="V4233" s="71">
        <f>IF(U4233=0,0,IF(A4233&lt;43,IF(F4233="女",IF(U4233="",0,VLOOKUP(U4233,标准!A$108:B$128,2,TRUE)),IF(U4233="",0,VLOOKUP(U4233,标准!A$74:B$94,2,TRUE))),IF(F4233="女",IF(U4233="",0,VLOOKUP(U4233,标准!A$39:B$59,2,TRUE)),IF(U4233="",0,VLOOKUP(U4233,标准!A$3:B$23,2,TRUE)))))</f>
        <v>78</v>
      </c>
      <c r="W4233" s="86">
        <f t="shared" si="66"/>
        <v>80.4</v>
      </c>
      <c r="X4233" s="87">
        <v>3.7</v>
      </c>
      <c r="Y4233" s="87">
        <v>3.7</v>
      </c>
      <c r="Z4233" s="91"/>
      <c r="AA4233" s="92"/>
    </row>
    <row r="4234" customHeight="1" spans="1:27">
      <c r="A4234" s="62">
        <v>41</v>
      </c>
      <c r="B4234" s="91">
        <v>4272</v>
      </c>
      <c r="C4234" s="156" t="s">
        <v>8561</v>
      </c>
      <c r="D4234" s="156" t="s">
        <v>8557</v>
      </c>
      <c r="E4234" s="156" t="s">
        <v>3606</v>
      </c>
      <c r="F4234" s="156" t="s">
        <v>34</v>
      </c>
      <c r="G4234" s="157" t="s">
        <v>8562</v>
      </c>
      <c r="H4234" s="68">
        <v>171.3</v>
      </c>
      <c r="I4234" s="68">
        <v>67.2</v>
      </c>
      <c r="J4234" s="71">
        <f>IF(F4234="女",IF(H4234=0,0,VLOOKUP(I4234/(H4234*H4234/10000),标准!M$108:N$112,2,TRUE)),IF(H4234=0,0,VLOOKUP(I4234/(H4234*H4234/10000),标准!M$74:N$78,2,TRUE)))</f>
        <v>100</v>
      </c>
      <c r="K4234" s="72">
        <v>2767</v>
      </c>
      <c r="L4234" s="71">
        <f>IF(A4234&lt;43,IF(F4234="女",VLOOKUP(K4234,标准!K$108:L$128,2,TRUE),VLOOKUP(K4234,标准!K$74:L$94,2,TRUE)),IF(F4234="女",VLOOKUP(K4234,标准!K$39:L$59,2,TRUE),VLOOKUP(K4234,标准!K$3:L$23,2,TRUE)))</f>
        <v>74</v>
      </c>
      <c r="M4234" s="68">
        <v>10</v>
      </c>
      <c r="N4234" s="71">
        <f>IF(M4234="",0,IF(A4234&lt;43,IF(F4234="女",VLOOKUP(M4234,标准!C$108:D$128,2,TRUE),VLOOKUP(M4234,标准!C$74:D$94,2,TRUE)),IF(F4234="女",VLOOKUP(M4234,标准!C$39:D$59,2,TRUE),VLOOKUP(M4234,标准!C$3:D$23,2,TRUE))))</f>
        <v>66</v>
      </c>
      <c r="O4234" s="121">
        <v>175</v>
      </c>
      <c r="P4234" s="71">
        <f>IF(A4234&lt;43,IF(F4234="女",VLOOKUP(O4234/100,标准!E$108:F$128,2,TRUE),VLOOKUP(O4234/100,标准!E$74:F$94,2,TRUE)),IF(F4234="女",VLOOKUP(O4234/100,标准!E$39:F$59,2,TRUE),VLOOKUP(O4234/100,标准!E$3:F$23,2,TRUE)))</f>
        <v>76</v>
      </c>
      <c r="Q4234" s="112">
        <v>4.28</v>
      </c>
      <c r="R4234" s="71">
        <f>IF(Q4234=0,0,IF(A4234&lt;43,IF(F4234="女",IF(Q4234="",0,VLOOKUP(Q4234,标准!I$108:J$138,2,TRUE)),IF(Q4234="",0,VLOOKUP(Q4234,标准!I$74:J$104,2,TRUE))),IF(F4234="女",IF(Q4234="",0,VLOOKUP(Q4234,标准!I$39:J$69,2,TRUE)),IF(Q4234="",0,VLOOKUP(Q4234,标准!I$3:J$33,2,TRUE)))))</f>
        <v>62</v>
      </c>
      <c r="S4234" s="62">
        <v>36</v>
      </c>
      <c r="T4234" s="71">
        <f>IF(A4234&lt;43,IF(F4234="女",VLOOKUP(S4234,标准!G$108:H$138,2,TRUE),VLOOKUP(S4234,标准!G$74:H$99,2,TRUE)),IF(F4234="女",VLOOKUP(S4234,标准!G$39:H$69,2,TRUE),VLOOKUP(S4234,标准!G$3:H$28,2,TRUE)))</f>
        <v>70</v>
      </c>
      <c r="U4234" s="114">
        <v>9</v>
      </c>
      <c r="V4234" s="71">
        <f>IF(U4234=0,0,IF(A4234&lt;43,IF(F4234="女",IF(U4234="",0,VLOOKUP(U4234,标准!A$108:B$128,2,TRUE)),IF(U4234="",0,VLOOKUP(U4234,标准!A$74:B$94,2,TRUE))),IF(F4234="女",IF(U4234="",0,VLOOKUP(U4234,标准!A$39:B$59,2,TRUE)),IF(U4234="",0,VLOOKUP(U4234,标准!A$3:B$23,2,TRUE)))))</f>
        <v>72</v>
      </c>
      <c r="W4234" s="86">
        <f t="shared" si="66"/>
        <v>74.1</v>
      </c>
      <c r="X4234" s="87">
        <v>4.2</v>
      </c>
      <c r="Y4234" s="87">
        <v>4.2</v>
      </c>
      <c r="Z4234" s="91"/>
      <c r="AA4234" s="92"/>
    </row>
    <row r="4235" customHeight="1" spans="1:27">
      <c r="A4235" s="62">
        <v>41</v>
      </c>
      <c r="B4235" s="91">
        <v>4273</v>
      </c>
      <c r="C4235" s="156" t="s">
        <v>8563</v>
      </c>
      <c r="D4235" s="156" t="s">
        <v>8557</v>
      </c>
      <c r="E4235" s="156" t="s">
        <v>3606</v>
      </c>
      <c r="F4235" s="156" t="s">
        <v>34</v>
      </c>
      <c r="G4235" s="157" t="s">
        <v>8564</v>
      </c>
      <c r="H4235" s="68">
        <v>167.8</v>
      </c>
      <c r="I4235" s="68">
        <v>52.8</v>
      </c>
      <c r="J4235" s="71">
        <f>IF(F4235="女",IF(H4235=0,0,VLOOKUP(I4235/(H4235*H4235/10000),标准!M$108:N$112,2,TRUE)),IF(H4235=0,0,VLOOKUP(I4235/(H4235*H4235/10000),标准!M$74:N$78,2,TRUE)))</f>
        <v>100</v>
      </c>
      <c r="K4235" s="72">
        <v>3533</v>
      </c>
      <c r="L4235" s="71">
        <f>IF(A4235&lt;43,IF(F4235="女",VLOOKUP(K4235,标准!K$108:L$128,2,TRUE),VLOOKUP(K4235,标准!K$74:L$94,2,TRUE)),IF(F4235="女",VLOOKUP(K4235,标准!K$39:L$59,2,TRUE),VLOOKUP(K4235,标准!K$3:L$23,2,TRUE)))</f>
        <v>100</v>
      </c>
      <c r="M4235" s="68">
        <v>14.5</v>
      </c>
      <c r="N4235" s="71">
        <f>IF(M4235="",0,IF(A4235&lt;43,IF(F4235="女",VLOOKUP(M4235,标准!C$108:D$128,2,TRUE),VLOOKUP(M4235,标准!C$74:D$94,2,TRUE)),IF(F4235="女",VLOOKUP(M4235,标准!C$39:D$59,2,TRUE),VLOOKUP(M4235,标准!C$3:D$23,2,TRUE))))</f>
        <v>72</v>
      </c>
      <c r="O4235" s="121">
        <v>162</v>
      </c>
      <c r="P4235" s="71">
        <f>IF(A4235&lt;43,IF(F4235="女",VLOOKUP(O4235/100,标准!E$108:F$128,2,TRUE),VLOOKUP(O4235/100,标准!E$74:F$94,2,TRUE)),IF(F4235="女",VLOOKUP(O4235/100,标准!E$39:F$59,2,TRUE),VLOOKUP(O4235/100,标准!E$3:F$23,2,TRUE)))</f>
        <v>66</v>
      </c>
      <c r="Q4235" s="112">
        <v>4.26</v>
      </c>
      <c r="R4235" s="71">
        <f>IF(Q4235=0,0,IF(A4235&lt;43,IF(F4235="女",IF(Q4235="",0,VLOOKUP(Q4235,标准!I$108:J$138,2,TRUE)),IF(Q4235="",0,VLOOKUP(Q4235,标准!I$74:J$104,2,TRUE))),IF(F4235="女",IF(Q4235="",0,VLOOKUP(Q4235,标准!I$39:J$69,2,TRUE)),IF(Q4235="",0,VLOOKUP(Q4235,标准!I$3:J$33,2,TRUE)))))</f>
        <v>62</v>
      </c>
      <c r="S4235" s="62">
        <v>23</v>
      </c>
      <c r="T4235" s="71">
        <f>IF(A4235&lt;43,IF(F4235="女",VLOOKUP(S4235,标准!G$108:H$138,2,TRUE),VLOOKUP(S4235,标准!G$74:H$99,2,TRUE)),IF(F4235="女",VLOOKUP(S4235,标准!G$39:H$69,2,TRUE),VLOOKUP(S4235,标准!G$3:H$28,2,TRUE)))</f>
        <v>40</v>
      </c>
      <c r="U4235" s="114">
        <v>9.2</v>
      </c>
      <c r="V4235" s="71">
        <f>IF(U4235=0,0,IF(A4235&lt;43,IF(F4235="女",IF(U4235="",0,VLOOKUP(U4235,标准!A$108:B$128,2,TRUE)),IF(U4235="",0,VLOOKUP(U4235,标准!A$74:B$94,2,TRUE))),IF(F4235="女",IF(U4235="",0,VLOOKUP(U4235,标准!A$39:B$59,2,TRUE)),IF(U4235="",0,VLOOKUP(U4235,标准!A$3:B$23,2,TRUE)))))</f>
        <v>70</v>
      </c>
      <c r="W4235" s="86">
        <f t="shared" si="66"/>
        <v>74.2</v>
      </c>
      <c r="X4235" s="87">
        <v>4.8</v>
      </c>
      <c r="Y4235" s="87">
        <v>4.8</v>
      </c>
      <c r="Z4235" s="91"/>
      <c r="AA4235" s="92"/>
    </row>
    <row r="4236" customHeight="1" spans="1:27">
      <c r="A4236" s="62">
        <v>41</v>
      </c>
      <c r="B4236" s="91">
        <v>4274</v>
      </c>
      <c r="C4236" s="156" t="s">
        <v>8565</v>
      </c>
      <c r="D4236" s="156" t="s">
        <v>8557</v>
      </c>
      <c r="E4236" s="156" t="s">
        <v>3606</v>
      </c>
      <c r="F4236" s="156" t="s">
        <v>34</v>
      </c>
      <c r="G4236" s="157" t="s">
        <v>8566</v>
      </c>
      <c r="H4236" s="68">
        <v>165.9</v>
      </c>
      <c r="I4236" s="68">
        <v>55.5</v>
      </c>
      <c r="J4236" s="71">
        <f>IF(F4236="女",IF(H4236=0,0,VLOOKUP(I4236/(H4236*H4236/10000),标准!M$108:N$112,2,TRUE)),IF(H4236=0,0,VLOOKUP(I4236/(H4236*H4236/10000),标准!M$74:N$78,2,TRUE)))</f>
        <v>100</v>
      </c>
      <c r="K4236" s="72">
        <v>2920</v>
      </c>
      <c r="L4236" s="71">
        <f>IF(A4236&lt;43,IF(F4236="女",VLOOKUP(K4236,标准!K$108:L$128,2,TRUE),VLOOKUP(K4236,标准!K$74:L$94,2,TRUE)),IF(F4236="女",VLOOKUP(K4236,标准!K$39:L$59,2,TRUE),VLOOKUP(K4236,标准!K$3:L$23,2,TRUE)))</f>
        <v>78</v>
      </c>
      <c r="M4236" s="68">
        <v>18</v>
      </c>
      <c r="N4236" s="71">
        <f>IF(M4236="",0,IF(A4236&lt;43,IF(F4236="女",VLOOKUP(M4236,标准!C$108:D$128,2,TRUE),VLOOKUP(M4236,标准!C$74:D$94,2,TRUE)),IF(F4236="女",VLOOKUP(M4236,标准!C$39:D$59,2,TRUE),VLOOKUP(M4236,标准!C$3:D$23,2,TRUE))))</f>
        <v>78</v>
      </c>
      <c r="O4236" s="115">
        <v>156</v>
      </c>
      <c r="P4236" s="71">
        <f>IF(A4236&lt;43,IF(F4236="女",VLOOKUP(O4236/100,标准!E$108:F$128,2,TRUE),VLOOKUP(O4236/100,标准!E$74:F$94,2,TRUE)),IF(F4236="女",VLOOKUP(O4236/100,标准!E$39:F$59,2,TRUE),VLOOKUP(O4236/100,标准!E$3:F$23,2,TRUE)))</f>
        <v>62</v>
      </c>
      <c r="Q4236" s="81">
        <v>4</v>
      </c>
      <c r="R4236" s="71">
        <f>IF(Q4236=0,0,IF(A4236&lt;43,IF(F4236="女",IF(Q4236="",0,VLOOKUP(Q4236,标准!I$108:J$138,2,TRUE)),IF(Q4236="",0,VLOOKUP(Q4236,标准!I$74:J$104,2,TRUE))),IF(F4236="女",IF(Q4236="",0,VLOOKUP(Q4236,标准!I$39:J$69,2,TRUE)),IF(Q4236="",0,VLOOKUP(Q4236,标准!I$3:J$33,2,TRUE)))))</f>
        <v>72</v>
      </c>
      <c r="S4236" s="76">
        <v>35</v>
      </c>
      <c r="T4236" s="71">
        <f>IF(A4236&lt;43,IF(F4236="女",VLOOKUP(S4236,标准!G$108:H$138,2,TRUE),VLOOKUP(S4236,标准!G$74:H$99,2,TRUE)),IF(F4236="女",VLOOKUP(S4236,标准!G$39:H$69,2,TRUE),VLOOKUP(S4236,标准!G$3:H$28,2,TRUE)))</f>
        <v>68</v>
      </c>
      <c r="U4236" s="88">
        <v>10</v>
      </c>
      <c r="V4236" s="71">
        <f>IF(U4236=0,0,IF(A4236&lt;43,IF(F4236="女",IF(U4236="",0,VLOOKUP(U4236,标准!A$108:B$128,2,TRUE)),IF(U4236="",0,VLOOKUP(U4236,标准!A$74:B$94,2,TRUE))),IF(F4236="女",IF(U4236="",0,VLOOKUP(U4236,标准!A$39:B$59,2,TRUE)),IF(U4236="",0,VLOOKUP(U4236,标准!A$3:B$23,2,TRUE)))))</f>
        <v>62</v>
      </c>
      <c r="W4236" s="86">
        <f t="shared" si="66"/>
        <v>74.3</v>
      </c>
      <c r="X4236" s="87">
        <v>4.1</v>
      </c>
      <c r="Y4236" s="87">
        <v>4.1</v>
      </c>
      <c r="Z4236" s="91"/>
      <c r="AA4236" s="92"/>
    </row>
    <row r="4237" customHeight="1" spans="1:27">
      <c r="A4237" s="62">
        <v>41</v>
      </c>
      <c r="B4237" s="91">
        <v>4275</v>
      </c>
      <c r="C4237" s="156" t="s">
        <v>8567</v>
      </c>
      <c r="D4237" s="156" t="s">
        <v>8557</v>
      </c>
      <c r="E4237" s="156" t="s">
        <v>3606</v>
      </c>
      <c r="F4237" s="156" t="s">
        <v>34</v>
      </c>
      <c r="G4237" s="157" t="s">
        <v>8568</v>
      </c>
      <c r="H4237" s="68">
        <v>165</v>
      </c>
      <c r="I4237" s="68">
        <v>52.9</v>
      </c>
      <c r="J4237" s="71">
        <f>IF(F4237="女",IF(H4237=0,0,VLOOKUP(I4237/(H4237*H4237/10000),标准!M$108:N$112,2,TRUE)),IF(H4237=0,0,VLOOKUP(I4237/(H4237*H4237/10000),标准!M$74:N$78,2,TRUE)))</f>
        <v>100</v>
      </c>
      <c r="K4237" s="72">
        <v>2484</v>
      </c>
      <c r="L4237" s="71">
        <f>IF(A4237&lt;43,IF(F4237="女",VLOOKUP(K4237,标准!K$108:L$128,2,TRUE),VLOOKUP(K4237,标准!K$74:L$94,2,TRUE)),IF(F4237="女",VLOOKUP(K4237,标准!K$39:L$59,2,TRUE),VLOOKUP(K4237,标准!K$3:L$23,2,TRUE)))</f>
        <v>68</v>
      </c>
      <c r="M4237" s="68">
        <v>14.5</v>
      </c>
      <c r="N4237" s="71">
        <f>IF(M4237="",0,IF(A4237&lt;43,IF(F4237="女",VLOOKUP(M4237,标准!C$108:D$128,2,TRUE),VLOOKUP(M4237,标准!C$74:D$94,2,TRUE)),IF(F4237="女",VLOOKUP(M4237,标准!C$39:D$59,2,TRUE),VLOOKUP(M4237,标准!C$3:D$23,2,TRUE))))</f>
        <v>72</v>
      </c>
      <c r="O4237" s="115">
        <v>180</v>
      </c>
      <c r="P4237" s="71">
        <f>IF(A4237&lt;43,IF(F4237="女",VLOOKUP(O4237/100,标准!E$108:F$128,2,TRUE),VLOOKUP(O4237/100,标准!E$74:F$94,2,TRUE)),IF(F4237="女",VLOOKUP(O4237/100,标准!E$39:F$59,2,TRUE),VLOOKUP(O4237/100,标准!E$3:F$23,2,TRUE)))</f>
        <v>78</v>
      </c>
      <c r="Q4237" s="81">
        <v>4.19</v>
      </c>
      <c r="R4237" s="71">
        <f>IF(Q4237=0,0,IF(A4237&lt;43,IF(F4237="女",IF(Q4237="",0,VLOOKUP(Q4237,标准!I$108:J$138,2,TRUE)),IF(Q4237="",0,VLOOKUP(Q4237,标准!I$74:J$104,2,TRUE))),IF(F4237="女",IF(Q4237="",0,VLOOKUP(Q4237,标准!I$39:J$69,2,TRUE)),IF(Q4237="",0,VLOOKUP(Q4237,标准!I$3:J$33,2,TRUE)))))</f>
        <v>66</v>
      </c>
      <c r="S4237" s="76">
        <v>45</v>
      </c>
      <c r="T4237" s="71">
        <f>IF(A4237&lt;43,IF(F4237="女",VLOOKUP(S4237,标准!G$108:H$138,2,TRUE),VLOOKUP(S4237,标准!G$74:H$99,2,TRUE)),IF(F4237="女",VLOOKUP(S4237,标准!G$39:H$69,2,TRUE),VLOOKUP(S4237,标准!G$3:H$28,2,TRUE)))</f>
        <v>78</v>
      </c>
      <c r="U4237" s="88">
        <v>9.2</v>
      </c>
      <c r="V4237" s="71">
        <f>IF(U4237=0,0,IF(A4237&lt;43,IF(F4237="女",IF(U4237="",0,VLOOKUP(U4237,标准!A$108:B$128,2,TRUE)),IF(U4237="",0,VLOOKUP(U4237,标准!A$74:B$94,2,TRUE))),IF(F4237="女",IF(U4237="",0,VLOOKUP(U4237,标准!A$39:B$59,2,TRUE)),IF(U4237="",0,VLOOKUP(U4237,标准!A$3:B$23,2,TRUE)))))</f>
        <v>70</v>
      </c>
      <c r="W4237" s="86">
        <f t="shared" si="66"/>
        <v>75.2</v>
      </c>
      <c r="X4237" s="87">
        <v>4.2</v>
      </c>
      <c r="Y4237" s="87">
        <v>4.2</v>
      </c>
      <c r="Z4237" s="91"/>
      <c r="AA4237" s="92"/>
    </row>
    <row r="4238" customHeight="1" spans="1:27">
      <c r="A4238" s="62">
        <v>41</v>
      </c>
      <c r="B4238" s="91">
        <v>4276</v>
      </c>
      <c r="C4238" s="156" t="s">
        <v>8569</v>
      </c>
      <c r="D4238" s="156" t="s">
        <v>8557</v>
      </c>
      <c r="E4238" s="156" t="s">
        <v>3606</v>
      </c>
      <c r="F4238" s="156" t="s">
        <v>30</v>
      </c>
      <c r="G4238" s="157" t="s">
        <v>8570</v>
      </c>
      <c r="H4238" s="68">
        <v>175.8</v>
      </c>
      <c r="I4238" s="68">
        <v>67.3</v>
      </c>
      <c r="J4238" s="71">
        <f>IF(F4238="女",IF(H4238=0,0,VLOOKUP(I4238/(H4238*H4238/10000),标准!M$108:N$112,2,TRUE)),IF(H4238=0,0,VLOOKUP(I4238/(H4238*H4238/10000),标准!M$74:N$78,2,TRUE)))</f>
        <v>100</v>
      </c>
      <c r="K4238" s="72">
        <v>4525</v>
      </c>
      <c r="L4238" s="71">
        <f>IF(A4238&lt;43,IF(F4238="女",VLOOKUP(K4238,标准!K$108:L$128,2,TRUE),VLOOKUP(K4238,标准!K$74:L$94,2,TRUE)),IF(F4238="女",VLOOKUP(K4238,标准!K$39:L$59,2,TRUE),VLOOKUP(K4238,标准!K$3:L$23,2,TRUE)))</f>
        <v>80</v>
      </c>
      <c r="M4238" s="68">
        <v>20</v>
      </c>
      <c r="N4238" s="71">
        <f>IF(M4238="",0,IF(A4238&lt;43,IF(F4238="女",VLOOKUP(M4238,标准!C$108:D$128,2,TRUE),VLOOKUP(M4238,标准!C$74:D$94,2,TRUE)),IF(F4238="女",VLOOKUP(M4238,标准!C$39:D$59,2,TRUE),VLOOKUP(M4238,标准!C$3:D$23,2,TRUE))))</f>
        <v>85</v>
      </c>
      <c r="O4238" s="115">
        <v>260</v>
      </c>
      <c r="P4238" s="71">
        <f>IF(A4238&lt;43,IF(F4238="女",VLOOKUP(O4238/100,标准!E$108:F$128,2,TRUE),VLOOKUP(O4238/100,标准!E$74:F$94,2,TRUE)),IF(F4238="女",VLOOKUP(O4238/100,标准!E$39:F$59,2,TRUE),VLOOKUP(O4238/100,标准!E$3:F$23,2,TRUE)))</f>
        <v>85</v>
      </c>
      <c r="Q4238" s="81">
        <v>4.25</v>
      </c>
      <c r="R4238" s="71">
        <f>IF(Q4238=0,0,IF(A4238&lt;43,IF(F4238="女",IF(Q4238="",0,VLOOKUP(Q4238,标准!I$108:J$138,2,TRUE)),IF(Q4238="",0,VLOOKUP(Q4238,标准!I$74:J$104,2,TRUE))),IF(F4238="女",IF(Q4238="",0,VLOOKUP(Q4238,标准!I$39:J$69,2,TRUE)),IF(Q4238="",0,VLOOKUP(Q4238,标准!I$3:J$33,2,TRUE)))))</f>
        <v>62</v>
      </c>
      <c r="S4238" s="76">
        <v>6</v>
      </c>
      <c r="T4238" s="71">
        <f>IF(A4238&lt;43,IF(F4238="女",VLOOKUP(S4238,标准!G$108:H$138,2,TRUE),VLOOKUP(S4238,标准!G$74:H$99,2,TRUE)),IF(F4238="女",VLOOKUP(S4238,标准!G$39:H$69,2,TRUE),VLOOKUP(S4238,标准!G$3:H$28,2,TRUE)))</f>
        <v>20</v>
      </c>
      <c r="U4238" s="88">
        <v>6.4</v>
      </c>
      <c r="V4238" s="71">
        <f>IF(U4238=0,0,IF(A4238&lt;43,IF(F4238="女",IF(U4238="",0,VLOOKUP(U4238,标准!A$108:B$128,2,TRUE)),IF(U4238="",0,VLOOKUP(U4238,标准!A$74:B$94,2,TRUE))),IF(F4238="女",IF(U4238="",0,VLOOKUP(U4238,标准!A$39:B$59,2,TRUE)),IF(U4238="",0,VLOOKUP(U4238,标准!A$3:B$23,2,TRUE)))))</f>
        <v>100</v>
      </c>
      <c r="W4238" s="86">
        <f t="shared" si="66"/>
        <v>78.4</v>
      </c>
      <c r="X4238" s="87">
        <v>4.8</v>
      </c>
      <c r="Y4238" s="87">
        <v>4.7</v>
      </c>
      <c r="Z4238" s="91"/>
      <c r="AA4238" s="92"/>
    </row>
    <row r="4239" customHeight="1" spans="1:27">
      <c r="A4239" s="62">
        <v>41</v>
      </c>
      <c r="B4239" s="91">
        <v>4277</v>
      </c>
      <c r="C4239" s="156" t="s">
        <v>8571</v>
      </c>
      <c r="D4239" s="156" t="s">
        <v>8557</v>
      </c>
      <c r="E4239" s="156" t="s">
        <v>3606</v>
      </c>
      <c r="F4239" s="156" t="s">
        <v>34</v>
      </c>
      <c r="G4239" s="157" t="s">
        <v>8572</v>
      </c>
      <c r="H4239" s="68">
        <v>161.6</v>
      </c>
      <c r="I4239" s="68">
        <v>54.5</v>
      </c>
      <c r="J4239" s="71">
        <f>IF(F4239="女",IF(H4239=0,0,VLOOKUP(I4239/(H4239*H4239/10000),标准!M$108:N$112,2,TRUE)),IF(H4239=0,0,VLOOKUP(I4239/(H4239*H4239/10000),标准!M$74:N$78,2,TRUE)))</f>
        <v>100</v>
      </c>
      <c r="K4239" s="72">
        <v>3407</v>
      </c>
      <c r="L4239" s="71">
        <f>IF(A4239&lt;43,IF(F4239="女",VLOOKUP(K4239,标准!K$108:L$128,2,TRUE),VLOOKUP(K4239,标准!K$74:L$94,2,TRUE)),IF(F4239="女",VLOOKUP(K4239,标准!K$39:L$59,2,TRUE),VLOOKUP(K4239,标准!K$3:L$23,2,TRUE)))</f>
        <v>100</v>
      </c>
      <c r="M4239" s="68">
        <v>17</v>
      </c>
      <c r="N4239" s="71">
        <f>IF(M4239="",0,IF(A4239&lt;43,IF(F4239="女",VLOOKUP(M4239,标准!C$108:D$128,2,TRUE),VLOOKUP(M4239,标准!C$74:D$94,2,TRUE)),IF(F4239="女",VLOOKUP(M4239,标准!C$39:D$59,2,TRUE),VLOOKUP(M4239,标准!C$3:D$23,2,TRUE))))</f>
        <v>76</v>
      </c>
      <c r="O4239" s="77">
        <v>140</v>
      </c>
      <c r="P4239" s="71">
        <f>IF(A4239&lt;43,IF(F4239="女",VLOOKUP(O4239/100,标准!E$108:F$128,2,TRUE),VLOOKUP(O4239/100,标准!E$74:F$94,2,TRUE)),IF(F4239="女",VLOOKUP(O4239/100,标准!E$39:F$59,2,TRUE),VLOOKUP(O4239/100,标准!E$3:F$23,2,TRUE)))</f>
        <v>30</v>
      </c>
      <c r="Q4239" s="81">
        <v>4.16</v>
      </c>
      <c r="R4239" s="71">
        <f>IF(Q4239=0,0,IF(A4239&lt;43,IF(F4239="女",IF(Q4239="",0,VLOOKUP(Q4239,标准!I$108:J$138,2,TRUE)),IF(Q4239="",0,VLOOKUP(Q4239,标准!I$74:J$104,2,TRUE))),IF(F4239="女",IF(Q4239="",0,VLOOKUP(Q4239,标准!I$39:J$69,2,TRUE)),IF(Q4239="",0,VLOOKUP(Q4239,标准!I$3:J$33,2,TRUE)))))</f>
        <v>66</v>
      </c>
      <c r="S4239" s="76">
        <v>40</v>
      </c>
      <c r="T4239" s="71">
        <f>IF(A4239&lt;43,IF(F4239="女",VLOOKUP(S4239,标准!G$108:H$138,2,TRUE),VLOOKUP(S4239,标准!G$74:H$99,2,TRUE)),IF(F4239="女",VLOOKUP(S4239,标准!G$39:H$69,2,TRUE),VLOOKUP(S4239,标准!G$3:H$28,2,TRUE)))</f>
        <v>74</v>
      </c>
      <c r="U4239" s="88">
        <v>9.8</v>
      </c>
      <c r="V4239" s="71">
        <f>IF(U4239=0,0,IF(A4239&lt;43,IF(F4239="女",IF(U4239="",0,VLOOKUP(U4239,标准!A$108:B$128,2,TRUE)),IF(U4239="",0,VLOOKUP(U4239,标准!A$74:B$94,2,TRUE))),IF(F4239="女",IF(U4239="",0,VLOOKUP(U4239,标准!A$39:B$59,2,TRUE)),IF(U4239="",0,VLOOKUP(U4239,标准!A$3:B$23,2,TRUE)))))</f>
        <v>64</v>
      </c>
      <c r="W4239" s="86">
        <f t="shared" si="66"/>
        <v>74</v>
      </c>
      <c r="X4239" s="87">
        <v>4.1</v>
      </c>
      <c r="Y4239" s="87">
        <v>4.4</v>
      </c>
      <c r="Z4239" s="91"/>
      <c r="AA4239" s="92"/>
    </row>
    <row r="4240" customHeight="1" spans="1:27">
      <c r="A4240" s="62">
        <v>41</v>
      </c>
      <c r="B4240" s="91">
        <v>4278</v>
      </c>
      <c r="C4240" s="156" t="s">
        <v>8573</v>
      </c>
      <c r="D4240" s="156" t="s">
        <v>8557</v>
      </c>
      <c r="E4240" s="156" t="s">
        <v>3606</v>
      </c>
      <c r="F4240" s="156" t="s">
        <v>34</v>
      </c>
      <c r="G4240" s="157" t="s">
        <v>8574</v>
      </c>
      <c r="H4240" s="68">
        <v>155.2</v>
      </c>
      <c r="I4240" s="68">
        <v>62</v>
      </c>
      <c r="J4240" s="71">
        <f>IF(F4240="女",IF(H4240=0,0,VLOOKUP(I4240/(H4240*H4240/10000),标准!M$108:N$112,2,TRUE)),IF(H4240=0,0,VLOOKUP(I4240/(H4240*H4240/10000),标准!M$74:N$78,2,TRUE)))</f>
        <v>80</v>
      </c>
      <c r="K4240" s="72">
        <v>2938</v>
      </c>
      <c r="L4240" s="71">
        <f>IF(A4240&lt;43,IF(F4240="女",VLOOKUP(K4240,标准!K$108:L$128,2,TRUE),VLOOKUP(K4240,标准!K$74:L$94,2,TRUE)),IF(F4240="女",VLOOKUP(K4240,标准!K$39:L$59,2,TRUE),VLOOKUP(K4240,标准!K$3:L$23,2,TRUE)))</f>
        <v>78</v>
      </c>
      <c r="M4240" s="68">
        <v>18</v>
      </c>
      <c r="N4240" s="71">
        <f>IF(M4240="",0,IF(A4240&lt;43,IF(F4240="女",VLOOKUP(M4240,标准!C$108:D$128,2,TRUE),VLOOKUP(M4240,标准!C$74:D$94,2,TRUE)),IF(F4240="女",VLOOKUP(M4240,标准!C$39:D$59,2,TRUE),VLOOKUP(M4240,标准!C$3:D$23,2,TRUE))))</f>
        <v>78</v>
      </c>
      <c r="O4240" s="121">
        <v>180</v>
      </c>
      <c r="P4240" s="71">
        <f>IF(A4240&lt;43,IF(F4240="女",VLOOKUP(O4240/100,标准!E$108:F$128,2,TRUE),VLOOKUP(O4240/100,标准!E$74:F$94,2,TRUE)),IF(F4240="女",VLOOKUP(O4240/100,标准!E$39:F$59,2,TRUE),VLOOKUP(O4240/100,标准!E$3:F$23,2,TRUE)))</f>
        <v>78</v>
      </c>
      <c r="Q4240" s="112">
        <v>4.07</v>
      </c>
      <c r="R4240" s="71">
        <f>IF(Q4240=0,0,IF(A4240&lt;43,IF(F4240="女",IF(Q4240="",0,VLOOKUP(Q4240,标准!I$108:J$138,2,TRUE)),IF(Q4240="",0,VLOOKUP(Q4240,标准!I$74:J$104,2,TRUE))),IF(F4240="女",IF(Q4240="",0,VLOOKUP(Q4240,标准!I$39:J$69,2,TRUE)),IF(Q4240="",0,VLOOKUP(Q4240,标准!I$3:J$33,2,TRUE)))))</f>
        <v>70</v>
      </c>
      <c r="S4240" s="62">
        <v>35</v>
      </c>
      <c r="T4240" s="71">
        <f>IF(A4240&lt;43,IF(F4240="女",VLOOKUP(S4240,标准!G$108:H$138,2,TRUE),VLOOKUP(S4240,标准!G$74:H$99,2,TRUE)),IF(F4240="女",VLOOKUP(S4240,标准!G$39:H$69,2,TRUE),VLOOKUP(S4240,标准!G$3:H$28,2,TRUE)))</f>
        <v>68</v>
      </c>
      <c r="U4240" s="114">
        <v>9</v>
      </c>
      <c r="V4240" s="71">
        <f>IF(U4240=0,0,IF(A4240&lt;43,IF(F4240="女",IF(U4240="",0,VLOOKUP(U4240,标准!A$108:B$128,2,TRUE)),IF(U4240="",0,VLOOKUP(U4240,标准!A$74:B$94,2,TRUE))),IF(F4240="女",IF(U4240="",0,VLOOKUP(U4240,标准!A$39:B$59,2,TRUE)),IF(U4240="",0,VLOOKUP(U4240,标准!A$3:B$23,2,TRUE)))))</f>
        <v>72</v>
      </c>
      <c r="W4240" s="86">
        <f t="shared" si="66"/>
        <v>74.5</v>
      </c>
      <c r="X4240" s="87">
        <v>3.8</v>
      </c>
      <c r="Y4240" s="87">
        <v>3.8</v>
      </c>
      <c r="Z4240" s="91"/>
      <c r="AA4240" s="92"/>
    </row>
    <row r="4241" customHeight="1" spans="1:27">
      <c r="A4241" s="62">
        <v>41</v>
      </c>
      <c r="B4241" s="91">
        <v>4279</v>
      </c>
      <c r="C4241" s="156" t="s">
        <v>8575</v>
      </c>
      <c r="D4241" s="156" t="s">
        <v>8557</v>
      </c>
      <c r="E4241" s="156" t="s">
        <v>3606</v>
      </c>
      <c r="F4241" s="156" t="s">
        <v>30</v>
      </c>
      <c r="G4241" s="157" t="s">
        <v>8576</v>
      </c>
      <c r="H4241" s="68">
        <v>168.2</v>
      </c>
      <c r="I4241" s="68">
        <v>64.2</v>
      </c>
      <c r="J4241" s="71">
        <f>IF(F4241="女",IF(H4241=0,0,VLOOKUP(I4241/(H4241*H4241/10000),标准!M$108:N$112,2,TRUE)),IF(H4241=0,0,VLOOKUP(I4241/(H4241*H4241/10000),标准!M$74:N$78,2,TRUE)))</f>
        <v>100</v>
      </c>
      <c r="K4241" s="72">
        <v>4392</v>
      </c>
      <c r="L4241" s="71">
        <f>IF(A4241&lt;43,IF(F4241="女",VLOOKUP(K4241,标准!K$108:L$128,2,TRUE),VLOOKUP(K4241,标准!K$74:L$94,2,TRUE)),IF(F4241="女",VLOOKUP(K4241,标准!K$39:L$59,2,TRUE),VLOOKUP(K4241,标准!K$3:L$23,2,TRUE)))</f>
        <v>80</v>
      </c>
      <c r="M4241" s="68">
        <v>8.2</v>
      </c>
      <c r="N4241" s="71">
        <f>IF(M4241="",0,IF(A4241&lt;43,IF(F4241="女",VLOOKUP(M4241,标准!C$108:D$128,2,TRUE),VLOOKUP(M4241,标准!C$74:D$94,2,TRUE)),IF(F4241="女",VLOOKUP(M4241,标准!C$39:D$59,2,TRUE),VLOOKUP(M4241,标准!C$3:D$23,2,TRUE))))</f>
        <v>66</v>
      </c>
      <c r="O4241" s="77">
        <v>212</v>
      </c>
      <c r="P4241" s="71">
        <f>IF(A4241&lt;43,IF(F4241="女",VLOOKUP(O4241/100,标准!E$108:F$128,2,TRUE),VLOOKUP(O4241/100,标准!E$74:F$94,2,TRUE)),IF(F4241="女",VLOOKUP(O4241/100,标准!E$39:F$59,2,TRUE),VLOOKUP(O4241/100,标准!E$3:F$23,2,TRUE)))</f>
        <v>62</v>
      </c>
      <c r="Q4241" s="81">
        <v>4.36</v>
      </c>
      <c r="R4241" s="71">
        <f>IF(Q4241=0,0,IF(A4241&lt;43,IF(F4241="女",IF(Q4241="",0,VLOOKUP(Q4241,标准!I$108:J$138,2,TRUE)),IF(Q4241="",0,VLOOKUP(Q4241,标准!I$74:J$104,2,TRUE))),IF(F4241="女",IF(Q4241="",0,VLOOKUP(Q4241,标准!I$39:J$69,2,TRUE)),IF(Q4241="",0,VLOOKUP(Q4241,标准!I$3:J$33,2,TRUE)))))</f>
        <v>50</v>
      </c>
      <c r="S4241" s="76">
        <v>2</v>
      </c>
      <c r="T4241" s="71">
        <f>IF(A4241&lt;43,IF(F4241="女",VLOOKUP(S4241,标准!G$108:H$138,2,TRUE),VLOOKUP(S4241,标准!G$74:H$99,2,TRUE)),IF(F4241="女",VLOOKUP(S4241,标准!G$39:H$69,2,TRUE),VLOOKUP(S4241,标准!G$3:H$28,2,TRUE)))</f>
        <v>0</v>
      </c>
      <c r="U4241" s="88">
        <v>7.1</v>
      </c>
      <c r="V4241" s="71">
        <f>IF(U4241=0,0,IF(A4241&lt;43,IF(F4241="女",IF(U4241="",0,VLOOKUP(U4241,标准!A$108:B$128,2,TRUE)),IF(U4241="",0,VLOOKUP(U4241,标准!A$74:B$94,2,TRUE))),IF(F4241="女",IF(U4241="",0,VLOOKUP(U4241,标准!A$39:B$59,2,TRUE)),IF(U4241="",0,VLOOKUP(U4241,标准!A$3:B$23,2,TRUE)))))</f>
        <v>80</v>
      </c>
      <c r="W4241" s="86">
        <f t="shared" si="66"/>
        <v>65.8</v>
      </c>
      <c r="X4241" s="87">
        <v>3.8</v>
      </c>
      <c r="Y4241" s="87">
        <v>4</v>
      </c>
      <c r="Z4241" s="91"/>
      <c r="AA4241" s="92"/>
    </row>
    <row r="4242" customHeight="1" spans="1:27">
      <c r="A4242" s="62">
        <v>41</v>
      </c>
      <c r="B4242" s="91">
        <v>4280</v>
      </c>
      <c r="C4242" s="156" t="s">
        <v>8577</v>
      </c>
      <c r="D4242" s="156" t="s">
        <v>8557</v>
      </c>
      <c r="E4242" s="156" t="s">
        <v>3606</v>
      </c>
      <c r="F4242" s="156" t="s">
        <v>34</v>
      </c>
      <c r="G4242" s="157" t="s">
        <v>8578</v>
      </c>
      <c r="H4242" s="68">
        <v>164.8</v>
      </c>
      <c r="I4242" s="68">
        <v>61.3</v>
      </c>
      <c r="J4242" s="71">
        <f>IF(F4242="女",IF(H4242=0,0,VLOOKUP(I4242/(H4242*H4242/10000),标准!M$108:N$112,2,TRUE)),IF(H4242=0,0,VLOOKUP(I4242/(H4242*H4242/10000),标准!M$74:N$78,2,TRUE)))</f>
        <v>100</v>
      </c>
      <c r="K4242" s="72">
        <v>2851</v>
      </c>
      <c r="L4242" s="71">
        <f>IF(A4242&lt;43,IF(F4242="女",VLOOKUP(K4242,标准!K$108:L$128,2,TRUE),VLOOKUP(K4242,标准!K$74:L$94,2,TRUE)),IF(F4242="女",VLOOKUP(K4242,标准!K$39:L$59,2,TRUE),VLOOKUP(K4242,标准!K$3:L$23,2,TRUE)))</f>
        <v>76</v>
      </c>
      <c r="M4242" s="68">
        <v>28</v>
      </c>
      <c r="N4242" s="71">
        <f>IF(M4242="",0,IF(A4242&lt;43,IF(F4242="女",VLOOKUP(M4242,标准!C$108:D$128,2,TRUE),VLOOKUP(M4242,标准!C$74:D$94,2,TRUE)),IF(F4242="女",VLOOKUP(M4242,标准!C$39:D$59,2,TRUE),VLOOKUP(M4242,标准!C$3:D$23,2,TRUE))))</f>
        <v>100</v>
      </c>
      <c r="O4242" s="121">
        <v>168</v>
      </c>
      <c r="P4242" s="71">
        <f>IF(A4242&lt;43,IF(F4242="女",VLOOKUP(O4242/100,标准!E$108:F$128,2,TRUE),VLOOKUP(O4242/100,标准!E$74:F$94,2,TRUE)),IF(F4242="女",VLOOKUP(O4242/100,标准!E$39:F$59,2,TRUE),VLOOKUP(O4242/100,标准!E$3:F$23,2,TRUE)))</f>
        <v>70</v>
      </c>
      <c r="Q4242" s="112">
        <v>4.09</v>
      </c>
      <c r="R4242" s="71">
        <f>IF(Q4242=0,0,IF(A4242&lt;43,IF(F4242="女",IF(Q4242="",0,VLOOKUP(Q4242,标准!I$108:J$138,2,TRUE)),IF(Q4242="",0,VLOOKUP(Q4242,标准!I$74:J$104,2,TRUE))),IF(F4242="女",IF(Q4242="",0,VLOOKUP(Q4242,标准!I$39:J$69,2,TRUE)),IF(Q4242="",0,VLOOKUP(Q4242,标准!I$3:J$33,2,TRUE)))))</f>
        <v>70</v>
      </c>
      <c r="S4242" s="62">
        <v>33</v>
      </c>
      <c r="T4242" s="71">
        <f>IF(A4242&lt;43,IF(F4242="女",VLOOKUP(S4242,标准!G$108:H$138,2,TRUE),VLOOKUP(S4242,标准!G$74:H$99,2,TRUE)),IF(F4242="女",VLOOKUP(S4242,标准!G$39:H$69,2,TRUE),VLOOKUP(S4242,标准!G$3:H$28,2,TRUE)))</f>
        <v>66</v>
      </c>
      <c r="U4242" s="114">
        <v>9.2</v>
      </c>
      <c r="V4242" s="71">
        <f>IF(U4242=0,0,IF(A4242&lt;43,IF(F4242="女",IF(U4242="",0,VLOOKUP(U4242,标准!A$108:B$128,2,TRUE)),IF(U4242="",0,VLOOKUP(U4242,标准!A$74:B$94,2,TRUE))),IF(F4242="女",IF(U4242="",0,VLOOKUP(U4242,标准!A$39:B$59,2,TRUE)),IF(U4242="",0,VLOOKUP(U4242,标准!A$3:B$23,2,TRUE)))))</f>
        <v>70</v>
      </c>
      <c r="W4242" s="86">
        <f t="shared" si="66"/>
        <v>78</v>
      </c>
      <c r="X4242" s="87">
        <v>3.9</v>
      </c>
      <c r="Y4242" s="87">
        <v>4.9</v>
      </c>
      <c r="Z4242" s="91"/>
      <c r="AA4242" s="92"/>
    </row>
    <row r="4243" customHeight="1" spans="1:27">
      <c r="A4243" s="62">
        <v>41</v>
      </c>
      <c r="B4243" s="91">
        <v>4281</v>
      </c>
      <c r="C4243" s="156" t="s">
        <v>8579</v>
      </c>
      <c r="D4243" s="156" t="s">
        <v>8557</v>
      </c>
      <c r="E4243" s="156" t="s">
        <v>3606</v>
      </c>
      <c r="F4243" s="156" t="s">
        <v>30</v>
      </c>
      <c r="G4243" s="157" t="s">
        <v>8580</v>
      </c>
      <c r="H4243" s="68">
        <v>177.8</v>
      </c>
      <c r="I4243" s="68">
        <v>57.4</v>
      </c>
      <c r="J4243" s="71">
        <f>IF(F4243="女",IF(H4243=0,0,VLOOKUP(I4243/(H4243*H4243/10000),标准!M$108:N$112,2,TRUE)),IF(H4243=0,0,VLOOKUP(I4243/(H4243*H4243/10000),标准!M$74:N$78,2,TRUE)))</f>
        <v>100</v>
      </c>
      <c r="K4243" s="72">
        <v>3525</v>
      </c>
      <c r="L4243" s="71">
        <f>IF(A4243&lt;43,IF(F4243="女",VLOOKUP(K4243,标准!K$108:L$128,2,TRUE),VLOOKUP(K4243,标准!K$74:L$94,2,TRUE)),IF(F4243="女",VLOOKUP(K4243,标准!K$39:L$59,2,TRUE),VLOOKUP(K4243,标准!K$3:L$23,2,TRUE)))</f>
        <v>66</v>
      </c>
      <c r="M4243" s="68">
        <v>10</v>
      </c>
      <c r="N4243" s="71">
        <f>IF(M4243="",0,IF(A4243&lt;43,IF(F4243="女",VLOOKUP(M4243,标准!C$108:D$128,2,TRUE),VLOOKUP(M4243,标准!C$74:D$94,2,TRUE)),IF(F4243="女",VLOOKUP(M4243,标准!C$39:D$59,2,TRUE),VLOOKUP(M4243,标准!C$3:D$23,2,TRUE))))</f>
        <v>68</v>
      </c>
      <c r="O4243" s="121">
        <v>273</v>
      </c>
      <c r="P4243" s="71">
        <f>IF(A4243&lt;43,IF(F4243="女",VLOOKUP(O4243/100,标准!E$108:F$128,2,TRUE),VLOOKUP(O4243/100,标准!E$74:F$94,2,TRUE)),IF(F4243="女",VLOOKUP(O4243/100,标准!E$39:F$59,2,TRUE),VLOOKUP(O4243/100,标准!E$3:F$23,2,TRUE)))</f>
        <v>100</v>
      </c>
      <c r="Q4243" s="112">
        <v>3.51</v>
      </c>
      <c r="R4243" s="71">
        <f>IF(Q4243=0,0,IF(A4243&lt;43,IF(F4243="女",IF(Q4243="",0,VLOOKUP(Q4243,标准!I$108:J$138,2,TRUE)),IF(Q4243="",0,VLOOKUP(Q4243,标准!I$74:J$104,2,TRUE))),IF(F4243="女",IF(Q4243="",0,VLOOKUP(Q4243,标准!I$39:J$69,2,TRUE)),IF(Q4243="",0,VLOOKUP(Q4243,标准!I$3:J$33,2,TRUE)))))</f>
        <v>76</v>
      </c>
      <c r="S4243" s="62">
        <v>3</v>
      </c>
      <c r="T4243" s="71">
        <f>IF(A4243&lt;43,IF(F4243="女",VLOOKUP(S4243,标准!G$108:H$138,2,TRUE),VLOOKUP(S4243,标准!G$74:H$99,2,TRUE)),IF(F4243="女",VLOOKUP(S4243,标准!G$39:H$69,2,TRUE),VLOOKUP(S4243,标准!G$3:H$28,2,TRUE)))</f>
        <v>0</v>
      </c>
      <c r="U4243" s="114">
        <v>6.9</v>
      </c>
      <c r="V4243" s="71">
        <f>IF(U4243=0,0,IF(A4243&lt;43,IF(F4243="女",IF(U4243="",0,VLOOKUP(U4243,标准!A$108:B$128,2,TRUE)),IF(U4243="",0,VLOOKUP(U4243,标准!A$74:B$94,2,TRUE))),IF(F4243="女",IF(U4243="",0,VLOOKUP(U4243,标准!A$39:B$59,2,TRUE)),IF(U4243="",0,VLOOKUP(U4243,标准!A$3:B$23,2,TRUE)))))</f>
        <v>90</v>
      </c>
      <c r="W4243" s="86">
        <f t="shared" si="66"/>
        <v>74.9</v>
      </c>
      <c r="X4243" s="87">
        <v>3.7</v>
      </c>
      <c r="Y4243" s="87">
        <v>3.7</v>
      </c>
      <c r="Z4243" s="91"/>
      <c r="AA4243" s="92"/>
    </row>
    <row r="4244" customHeight="1" spans="1:27">
      <c r="A4244" s="62">
        <v>41</v>
      </c>
      <c r="B4244" s="91">
        <v>4282</v>
      </c>
      <c r="C4244" s="156" t="s">
        <v>8581</v>
      </c>
      <c r="D4244" s="156" t="s">
        <v>8557</v>
      </c>
      <c r="E4244" s="156" t="s">
        <v>3606</v>
      </c>
      <c r="F4244" s="156" t="s">
        <v>30</v>
      </c>
      <c r="G4244" s="157" t="s">
        <v>8582</v>
      </c>
      <c r="H4244" s="68">
        <v>180</v>
      </c>
      <c r="I4244" s="68">
        <v>93.7</v>
      </c>
      <c r="J4244" s="71">
        <f>IF(F4244="女",IF(H4244=0,0,VLOOKUP(I4244/(H4244*H4244/10000),标准!M$108:N$112,2,TRUE)),IF(H4244=0,0,VLOOKUP(I4244/(H4244*H4244/10000),标准!M$74:N$78,2,TRUE)))</f>
        <v>60</v>
      </c>
      <c r="K4244" s="72">
        <v>5062</v>
      </c>
      <c r="L4244" s="71">
        <f>IF(A4244&lt;43,IF(F4244="女",VLOOKUP(K4244,标准!K$108:L$128,2,TRUE),VLOOKUP(K4244,标准!K$74:L$94,2,TRUE)),IF(F4244="女",VLOOKUP(K4244,标准!K$39:L$59,2,TRUE),VLOOKUP(K4244,标准!K$3:L$23,2,TRUE)))</f>
        <v>100</v>
      </c>
      <c r="M4244" s="68">
        <v>10</v>
      </c>
      <c r="N4244" s="71">
        <f>IF(M4244="",0,IF(A4244&lt;43,IF(F4244="女",VLOOKUP(M4244,标准!C$108:D$128,2,TRUE),VLOOKUP(M4244,标准!C$74:D$94,2,TRUE)),IF(F4244="女",VLOOKUP(M4244,标准!C$39:D$59,2,TRUE),VLOOKUP(M4244,标准!C$3:D$23,2,TRUE))))</f>
        <v>68</v>
      </c>
      <c r="O4244" s="77">
        <v>228</v>
      </c>
      <c r="P4244" s="71">
        <f>IF(A4244&lt;43,IF(F4244="女",VLOOKUP(O4244/100,标准!E$108:F$128,2,TRUE),VLOOKUP(O4244/100,标准!E$74:F$94,2,TRUE)),IF(F4244="女",VLOOKUP(O4244/100,标准!E$39:F$59,2,TRUE),VLOOKUP(O4244/100,标准!E$3:F$23,2,TRUE)))</f>
        <v>70</v>
      </c>
      <c r="Q4244" s="81">
        <v>4.2</v>
      </c>
      <c r="R4244" s="71">
        <f>IF(Q4244=0,0,IF(A4244&lt;43,IF(F4244="女",IF(Q4244="",0,VLOOKUP(Q4244,标准!I$108:J$138,2,TRUE)),IF(Q4244="",0,VLOOKUP(Q4244,标准!I$74:J$104,2,TRUE))),IF(F4244="女",IF(Q4244="",0,VLOOKUP(Q4244,标准!I$39:J$69,2,TRUE)),IF(Q4244="",0,VLOOKUP(Q4244,标准!I$3:J$33,2,TRUE)))))</f>
        <v>64</v>
      </c>
      <c r="S4244" s="76">
        <v>0</v>
      </c>
      <c r="T4244" s="71">
        <f>IF(A4244&lt;43,IF(F4244="女",VLOOKUP(S4244,标准!G$108:H$138,2,TRUE),VLOOKUP(S4244,标准!G$74:H$99,2,TRUE)),IF(F4244="女",VLOOKUP(S4244,标准!G$39:H$69,2,TRUE),VLOOKUP(S4244,标准!G$3:H$28,2,TRUE)))</f>
        <v>0</v>
      </c>
      <c r="U4244" s="88">
        <v>7.3</v>
      </c>
      <c r="V4244" s="71">
        <f>IF(U4244=0,0,IF(A4244&lt;43,IF(F4244="女",IF(U4244="",0,VLOOKUP(U4244,标准!A$108:B$128,2,TRUE)),IF(U4244="",0,VLOOKUP(U4244,标准!A$74:B$94,2,TRUE))),IF(F4244="女",IF(U4244="",0,VLOOKUP(U4244,标准!A$39:B$59,2,TRUE)),IF(U4244="",0,VLOOKUP(U4244,标准!A$3:B$23,2,TRUE)))))</f>
        <v>78</v>
      </c>
      <c r="W4244" s="86">
        <f t="shared" si="66"/>
        <v>66.2</v>
      </c>
      <c r="X4244" s="87">
        <v>4.6</v>
      </c>
      <c r="Y4244" s="87">
        <v>4.6</v>
      </c>
      <c r="Z4244" s="91"/>
      <c r="AA4244" s="92"/>
    </row>
    <row r="4245" customHeight="1" spans="1:27">
      <c r="A4245" s="62">
        <v>41</v>
      </c>
      <c r="B4245" s="91">
        <v>4283</v>
      </c>
      <c r="C4245" s="156" t="s">
        <v>8583</v>
      </c>
      <c r="D4245" s="156" t="s">
        <v>8557</v>
      </c>
      <c r="E4245" s="156" t="s">
        <v>3606</v>
      </c>
      <c r="F4245" s="156" t="s">
        <v>34</v>
      </c>
      <c r="G4245" s="157" t="s">
        <v>8584</v>
      </c>
      <c r="H4245" s="68">
        <v>155.4</v>
      </c>
      <c r="I4245" s="68">
        <v>50.5</v>
      </c>
      <c r="J4245" s="71">
        <f>IF(F4245="女",IF(H4245=0,0,VLOOKUP(I4245/(H4245*H4245/10000),标准!M$108:N$112,2,TRUE)),IF(H4245=0,0,VLOOKUP(I4245/(H4245*H4245/10000),标准!M$74:N$78,2,TRUE)))</f>
        <v>100</v>
      </c>
      <c r="K4245" s="72">
        <v>1815</v>
      </c>
      <c r="L4245" s="71">
        <f>IF(A4245&lt;43,IF(F4245="女",VLOOKUP(K4245,标准!K$108:L$128,2,TRUE),VLOOKUP(K4245,标准!K$74:L$94,2,TRUE)),IF(F4245="女",VLOOKUP(K4245,标准!K$39:L$59,2,TRUE),VLOOKUP(K4245,标准!K$3:L$23,2,TRUE)))</f>
        <v>10</v>
      </c>
      <c r="M4245" s="68">
        <v>12</v>
      </c>
      <c r="N4245" s="71">
        <f>IF(M4245="",0,IF(A4245&lt;43,IF(F4245="女",VLOOKUP(M4245,标准!C$108:D$128,2,TRUE),VLOOKUP(M4245,标准!C$74:D$94,2,TRUE)),IF(F4245="女",VLOOKUP(M4245,标准!C$39:D$59,2,TRUE),VLOOKUP(M4245,标准!C$3:D$23,2,TRUE))))</f>
        <v>68</v>
      </c>
      <c r="O4245" s="121">
        <v>165</v>
      </c>
      <c r="P4245" s="71">
        <f>IF(A4245&lt;43,IF(F4245="女",VLOOKUP(O4245/100,标准!E$108:F$128,2,TRUE),VLOOKUP(O4245/100,标准!E$74:F$94,2,TRUE)),IF(F4245="女",VLOOKUP(O4245/100,标准!E$39:F$59,2,TRUE),VLOOKUP(O4245/100,标准!E$3:F$23,2,TRUE)))</f>
        <v>68</v>
      </c>
      <c r="Q4245" s="112">
        <v>4.09</v>
      </c>
      <c r="R4245" s="71">
        <f>IF(Q4245=0,0,IF(A4245&lt;43,IF(F4245="女",IF(Q4245="",0,VLOOKUP(Q4245,标准!I$108:J$138,2,TRUE)),IF(Q4245="",0,VLOOKUP(Q4245,标准!I$74:J$104,2,TRUE))),IF(F4245="女",IF(Q4245="",0,VLOOKUP(Q4245,标准!I$39:J$69,2,TRUE)),IF(Q4245="",0,VLOOKUP(Q4245,标准!I$3:J$33,2,TRUE)))))</f>
        <v>70</v>
      </c>
      <c r="S4245" s="62">
        <v>45</v>
      </c>
      <c r="T4245" s="71">
        <f>IF(A4245&lt;43,IF(F4245="女",VLOOKUP(S4245,标准!G$108:H$138,2,TRUE),VLOOKUP(S4245,标准!G$74:H$99,2,TRUE)),IF(F4245="女",VLOOKUP(S4245,标准!G$39:H$69,2,TRUE),VLOOKUP(S4245,标准!G$3:H$28,2,TRUE)))</f>
        <v>78</v>
      </c>
      <c r="U4245" s="114">
        <v>9.4</v>
      </c>
      <c r="V4245" s="71">
        <f>IF(U4245=0,0,IF(A4245&lt;43,IF(F4245="女",IF(U4245="",0,VLOOKUP(U4245,标准!A$108:B$128,2,TRUE)),IF(U4245="",0,VLOOKUP(U4245,标准!A$74:B$94,2,TRUE))),IF(F4245="女",IF(U4245="",0,VLOOKUP(U4245,标准!A$39:B$59,2,TRUE)),IF(U4245="",0,VLOOKUP(U4245,标准!A$3:B$23,2,TRUE)))))</f>
        <v>68</v>
      </c>
      <c r="W4245" s="86">
        <f t="shared" si="66"/>
        <v>65.5</v>
      </c>
      <c r="X4245" s="87">
        <v>3.9</v>
      </c>
      <c r="Y4245" s="87">
        <v>3.9</v>
      </c>
      <c r="Z4245" s="91"/>
      <c r="AA4245" s="92"/>
    </row>
    <row r="4246" customHeight="1" spans="1:27">
      <c r="A4246" s="62">
        <v>41</v>
      </c>
      <c r="B4246" s="91">
        <v>4284</v>
      </c>
      <c r="C4246" s="156" t="s">
        <v>8585</v>
      </c>
      <c r="D4246" s="156" t="s">
        <v>8586</v>
      </c>
      <c r="E4246" s="156" t="s">
        <v>3606</v>
      </c>
      <c r="F4246" s="156" t="s">
        <v>34</v>
      </c>
      <c r="G4246" s="157" t="s">
        <v>8587</v>
      </c>
      <c r="H4246" s="68">
        <v>159.2</v>
      </c>
      <c r="I4246" s="68">
        <v>77</v>
      </c>
      <c r="J4246" s="71">
        <f>IF(F4246="女",IF(H4246=0,0,VLOOKUP(I4246/(H4246*H4246/10000),标准!M$108:N$112,2,TRUE)),IF(H4246=0,0,VLOOKUP(I4246/(H4246*H4246/10000),标准!M$74:N$78,2,TRUE)))</f>
        <v>60</v>
      </c>
      <c r="K4246" s="72">
        <v>3117</v>
      </c>
      <c r="L4246" s="71">
        <f>IF(A4246&lt;43,IF(F4246="女",VLOOKUP(K4246,标准!K$108:L$128,2,TRUE),VLOOKUP(K4246,标准!K$74:L$94,2,TRUE)),IF(F4246="女",VLOOKUP(K4246,标准!K$39:L$59,2,TRUE),VLOOKUP(K4246,标准!K$3:L$23,2,TRUE)))</f>
        <v>80</v>
      </c>
      <c r="M4246" s="68">
        <v>15.5</v>
      </c>
      <c r="N4246" s="71">
        <f>IF(M4246="",0,IF(A4246&lt;43,IF(F4246="女",VLOOKUP(M4246,标准!C$108:D$128,2,TRUE),VLOOKUP(M4246,标准!C$74:D$94,2,TRUE)),IF(F4246="女",VLOOKUP(M4246,标准!C$39:D$59,2,TRUE),VLOOKUP(M4246,标准!C$3:D$23,2,TRUE))))</f>
        <v>74</v>
      </c>
      <c r="O4246" s="77">
        <v>180</v>
      </c>
      <c r="P4246" s="71">
        <f>IF(A4246&lt;43,IF(F4246="女",VLOOKUP(O4246/100,标准!E$108:F$128,2,TRUE),VLOOKUP(O4246/100,标准!E$74:F$94,2,TRUE)),IF(F4246="女",VLOOKUP(O4246/100,标准!E$39:F$59,2,TRUE),VLOOKUP(O4246/100,标准!E$3:F$23,2,TRUE)))</f>
        <v>78</v>
      </c>
      <c r="Q4246" s="81">
        <v>5.28</v>
      </c>
      <c r="R4246" s="71">
        <f>IF(Q4246=0,0,IF(A4246&lt;43,IF(F4246="女",IF(Q4246="",0,VLOOKUP(Q4246,标准!I$108:J$138,2,TRUE)),IF(Q4246="",0,VLOOKUP(Q4246,标准!I$74:J$104,2,TRUE))),IF(F4246="女",IF(Q4246="",0,VLOOKUP(Q4246,标准!I$39:J$69,2,TRUE)),IF(Q4246="",0,VLOOKUP(Q4246,标准!I$3:J$33,2,TRUE)))))</f>
        <v>0</v>
      </c>
      <c r="S4246" s="76">
        <v>40</v>
      </c>
      <c r="T4246" s="71">
        <f>IF(A4246&lt;43,IF(F4246="女",VLOOKUP(S4246,标准!G$108:H$138,2,TRUE),VLOOKUP(S4246,标准!G$74:H$99,2,TRUE)),IF(F4246="女",VLOOKUP(S4246,标准!G$39:H$69,2,TRUE),VLOOKUP(S4246,标准!G$3:H$28,2,TRUE)))</f>
        <v>74</v>
      </c>
      <c r="U4246" s="88">
        <v>9.5</v>
      </c>
      <c r="V4246" s="71">
        <f>IF(U4246=0,0,IF(A4246&lt;43,IF(F4246="女",IF(U4246="",0,VLOOKUP(U4246,标准!A$108:B$128,2,TRUE)),IF(U4246="",0,VLOOKUP(U4246,标准!A$74:B$94,2,TRUE))),IF(F4246="女",IF(U4246="",0,VLOOKUP(U4246,标准!A$39:B$59,2,TRUE)),IF(U4246="",0,VLOOKUP(U4246,标准!A$3:B$23,2,TRUE)))))</f>
        <v>68</v>
      </c>
      <c r="W4246" s="86">
        <f t="shared" si="66"/>
        <v>57.2</v>
      </c>
      <c r="X4246" s="87">
        <v>4.6</v>
      </c>
      <c r="Y4246" s="87">
        <v>4.6</v>
      </c>
      <c r="Z4246" s="91"/>
      <c r="AA4246" s="92"/>
    </row>
    <row r="4247" customHeight="1" spans="1:27">
      <c r="A4247" s="62">
        <v>41</v>
      </c>
      <c r="B4247" s="91">
        <v>4285</v>
      </c>
      <c r="C4247" s="156" t="s">
        <v>8588</v>
      </c>
      <c r="D4247" s="156" t="s">
        <v>8586</v>
      </c>
      <c r="E4247" s="156" t="s">
        <v>3606</v>
      </c>
      <c r="F4247" s="156" t="s">
        <v>34</v>
      </c>
      <c r="G4247" s="157" t="s">
        <v>8589</v>
      </c>
      <c r="H4247" s="68">
        <v>155.7</v>
      </c>
      <c r="I4247" s="68">
        <v>57.2</v>
      </c>
      <c r="J4247" s="71">
        <f>IF(F4247="女",IF(H4247=0,0,VLOOKUP(I4247/(H4247*H4247/10000),标准!M$108:N$112,2,TRUE)),IF(H4247=0,0,VLOOKUP(I4247/(H4247*H4247/10000),标准!M$74:N$78,2,TRUE)))</f>
        <v>100</v>
      </c>
      <c r="K4247" s="72">
        <v>3422</v>
      </c>
      <c r="L4247" s="71">
        <f>IF(A4247&lt;43,IF(F4247="女",VLOOKUP(K4247,标准!K$108:L$128,2,TRUE),VLOOKUP(K4247,标准!K$74:L$94,2,TRUE)),IF(F4247="女",VLOOKUP(K4247,标准!K$39:L$59,2,TRUE),VLOOKUP(K4247,标准!K$3:L$23,2,TRUE)))</f>
        <v>100</v>
      </c>
      <c r="M4247" s="68">
        <v>10.5</v>
      </c>
      <c r="N4247" s="71">
        <f>IF(M4247="",0,IF(A4247&lt;43,IF(F4247="女",VLOOKUP(M4247,标准!C$108:D$128,2,TRUE),VLOOKUP(M4247,标准!C$74:D$94,2,TRUE)),IF(F4247="女",VLOOKUP(M4247,标准!C$39:D$59,2,TRUE),VLOOKUP(M4247,标准!C$3:D$23,2,TRUE))))</f>
        <v>66</v>
      </c>
      <c r="O4247" s="77">
        <v>164</v>
      </c>
      <c r="P4247" s="71">
        <f>IF(A4247&lt;43,IF(F4247="女",VLOOKUP(O4247/100,标准!E$108:F$128,2,TRUE),VLOOKUP(O4247/100,标准!E$74:F$94,2,TRUE)),IF(F4247="女",VLOOKUP(O4247/100,标准!E$39:F$59,2,TRUE),VLOOKUP(O4247/100,标准!E$3:F$23,2,TRUE)))</f>
        <v>68</v>
      </c>
      <c r="Q4247" s="81">
        <v>4.14</v>
      </c>
      <c r="R4247" s="71">
        <f>IF(Q4247=0,0,IF(A4247&lt;43,IF(F4247="女",IF(Q4247="",0,VLOOKUP(Q4247,标准!I$108:J$138,2,TRUE)),IF(Q4247="",0,VLOOKUP(Q4247,标准!I$74:J$104,2,TRUE))),IF(F4247="女",IF(Q4247="",0,VLOOKUP(Q4247,标准!I$39:J$69,2,TRUE)),IF(Q4247="",0,VLOOKUP(Q4247,标准!I$3:J$33,2,TRUE)))))</f>
        <v>68</v>
      </c>
      <c r="S4247" s="76">
        <v>47</v>
      </c>
      <c r="T4247" s="71">
        <f>IF(A4247&lt;43,IF(F4247="女",VLOOKUP(S4247,标准!G$108:H$138,2,TRUE),VLOOKUP(S4247,标准!G$74:H$99,2,TRUE)),IF(F4247="女",VLOOKUP(S4247,标准!G$39:H$69,2,TRUE),VLOOKUP(S4247,标准!G$3:H$28,2,TRUE)))</f>
        <v>80</v>
      </c>
      <c r="U4247" s="88">
        <v>8.3</v>
      </c>
      <c r="V4247" s="71">
        <f>IF(U4247=0,0,IF(A4247&lt;43,IF(F4247="女",IF(U4247="",0,VLOOKUP(U4247,标准!A$108:B$128,2,TRUE)),IF(U4247="",0,VLOOKUP(U4247,标准!A$74:B$94,2,TRUE))),IF(F4247="女",IF(U4247="",0,VLOOKUP(U4247,标准!A$39:B$59,2,TRUE)),IF(U4247="",0,VLOOKUP(U4247,标准!A$3:B$23,2,TRUE)))))</f>
        <v>80</v>
      </c>
      <c r="W4247" s="86">
        <f t="shared" si="66"/>
        <v>81</v>
      </c>
      <c r="X4247" s="87">
        <v>5</v>
      </c>
      <c r="Y4247" s="87">
        <v>4.9</v>
      </c>
      <c r="Z4247" s="91"/>
      <c r="AA4247" s="92"/>
    </row>
    <row r="4248" customHeight="1" spans="1:27">
      <c r="A4248" s="62">
        <v>41</v>
      </c>
      <c r="B4248" s="91">
        <v>4286</v>
      </c>
      <c r="C4248" s="156" t="s">
        <v>8590</v>
      </c>
      <c r="D4248" s="156" t="s">
        <v>8586</v>
      </c>
      <c r="E4248" s="156" t="s">
        <v>3606</v>
      </c>
      <c r="F4248" s="156" t="s">
        <v>34</v>
      </c>
      <c r="G4248" s="157" t="s">
        <v>8591</v>
      </c>
      <c r="H4248" s="68">
        <v>156.8</v>
      </c>
      <c r="I4248" s="68">
        <v>46.7</v>
      </c>
      <c r="J4248" s="71">
        <f>IF(F4248="女",IF(H4248=0,0,VLOOKUP(I4248/(H4248*H4248/10000),标准!M$108:N$112,2,TRUE)),IF(H4248=0,0,VLOOKUP(I4248/(H4248*H4248/10000),标准!M$74:N$78,2,TRUE)))</f>
        <v>100</v>
      </c>
      <c r="K4248" s="72">
        <v>2928</v>
      </c>
      <c r="L4248" s="71">
        <f>IF(A4248&lt;43,IF(F4248="女",VLOOKUP(K4248,标准!K$108:L$128,2,TRUE),VLOOKUP(K4248,标准!K$74:L$94,2,TRUE)),IF(F4248="女",VLOOKUP(K4248,标准!K$39:L$59,2,TRUE),VLOOKUP(K4248,标准!K$3:L$23,2,TRUE)))</f>
        <v>78</v>
      </c>
      <c r="M4248" s="68">
        <v>17</v>
      </c>
      <c r="N4248" s="71">
        <f>IF(M4248="",0,IF(A4248&lt;43,IF(F4248="女",VLOOKUP(M4248,标准!C$108:D$128,2,TRUE),VLOOKUP(M4248,标准!C$74:D$94,2,TRUE)),IF(F4248="女",VLOOKUP(M4248,标准!C$39:D$59,2,TRUE),VLOOKUP(M4248,标准!C$3:D$23,2,TRUE))))</f>
        <v>76</v>
      </c>
      <c r="O4248" s="121">
        <v>170</v>
      </c>
      <c r="P4248" s="71">
        <f>IF(A4248&lt;43,IF(F4248="女",VLOOKUP(O4248/100,标准!E$108:F$128,2,TRUE),VLOOKUP(O4248/100,标准!E$74:F$94,2,TRUE)),IF(F4248="女",VLOOKUP(O4248/100,标准!E$39:F$59,2,TRUE),VLOOKUP(O4248/100,标准!E$3:F$23,2,TRUE)))</f>
        <v>72</v>
      </c>
      <c r="Q4248" s="112">
        <v>3.51</v>
      </c>
      <c r="R4248" s="71">
        <f>IF(Q4248=0,0,IF(A4248&lt;43,IF(F4248="女",IF(Q4248="",0,VLOOKUP(Q4248,标准!I$108:J$138,2,TRUE)),IF(Q4248="",0,VLOOKUP(Q4248,标准!I$74:J$104,2,TRUE))),IF(F4248="女",IF(Q4248="",0,VLOOKUP(Q4248,标准!I$39:J$69,2,TRUE)),IF(Q4248="",0,VLOOKUP(Q4248,标准!I$3:J$33,2,TRUE)))))</f>
        <v>76</v>
      </c>
      <c r="S4248" s="62">
        <v>38</v>
      </c>
      <c r="T4248" s="71">
        <f>IF(A4248&lt;43,IF(F4248="女",VLOOKUP(S4248,标准!G$108:H$138,2,TRUE),VLOOKUP(S4248,标准!G$74:H$99,2,TRUE)),IF(F4248="女",VLOOKUP(S4248,标准!G$39:H$69,2,TRUE),VLOOKUP(S4248,标准!G$3:H$28,2,TRUE)))</f>
        <v>72</v>
      </c>
      <c r="U4248" s="114">
        <v>8.8</v>
      </c>
      <c r="V4248" s="71">
        <f>IF(U4248=0,0,IF(A4248&lt;43,IF(F4248="女",IF(U4248="",0,VLOOKUP(U4248,标准!A$108:B$128,2,TRUE)),IF(U4248="",0,VLOOKUP(U4248,标准!A$74:B$94,2,TRUE))),IF(F4248="女",IF(U4248="",0,VLOOKUP(U4248,标准!A$39:B$59,2,TRUE)),IF(U4248="",0,VLOOKUP(U4248,标准!A$3:B$23,2,TRUE)))))</f>
        <v>74</v>
      </c>
      <c r="W4248" s="86">
        <f t="shared" si="66"/>
        <v>78.7</v>
      </c>
      <c r="X4248" s="87">
        <v>3.9</v>
      </c>
      <c r="Y4248" s="87">
        <v>4.2</v>
      </c>
      <c r="Z4248" s="91"/>
      <c r="AA4248" s="92"/>
    </row>
    <row r="4249" customHeight="1" spans="1:27">
      <c r="A4249" s="62">
        <v>41</v>
      </c>
      <c r="B4249" s="91">
        <v>4287</v>
      </c>
      <c r="C4249" s="156" t="s">
        <v>8592</v>
      </c>
      <c r="D4249" s="156" t="s">
        <v>8586</v>
      </c>
      <c r="E4249" s="156" t="s">
        <v>3606</v>
      </c>
      <c r="F4249" s="156" t="s">
        <v>34</v>
      </c>
      <c r="G4249" s="157" t="s">
        <v>8593</v>
      </c>
      <c r="H4249" s="68">
        <v>155.6</v>
      </c>
      <c r="I4249" s="68">
        <v>47.6</v>
      </c>
      <c r="J4249" s="71">
        <f>IF(F4249="女",IF(H4249=0,0,VLOOKUP(I4249/(H4249*H4249/10000),标准!M$108:N$112,2,TRUE)),IF(H4249=0,0,VLOOKUP(I4249/(H4249*H4249/10000),标准!M$74:N$78,2,TRUE)))</f>
        <v>100</v>
      </c>
      <c r="K4249" s="72">
        <v>2891</v>
      </c>
      <c r="L4249" s="71">
        <f>IF(A4249&lt;43,IF(F4249="女",VLOOKUP(K4249,标准!K$108:L$128,2,TRUE),VLOOKUP(K4249,标准!K$74:L$94,2,TRUE)),IF(F4249="女",VLOOKUP(K4249,标准!K$39:L$59,2,TRUE),VLOOKUP(K4249,标准!K$3:L$23,2,TRUE)))</f>
        <v>76</v>
      </c>
      <c r="M4249" s="68">
        <v>10.5</v>
      </c>
      <c r="N4249" s="71">
        <f>IF(M4249="",0,IF(A4249&lt;43,IF(F4249="女",VLOOKUP(M4249,标准!C$108:D$128,2,TRUE),VLOOKUP(M4249,标准!C$74:D$94,2,TRUE)),IF(F4249="女",VLOOKUP(M4249,标准!C$39:D$59,2,TRUE),VLOOKUP(M4249,标准!C$3:D$23,2,TRUE))))</f>
        <v>66</v>
      </c>
      <c r="O4249" s="77">
        <v>172</v>
      </c>
      <c r="P4249" s="71">
        <f>IF(A4249&lt;43,IF(F4249="女",VLOOKUP(O4249/100,标准!E$108:F$128,2,TRUE),VLOOKUP(O4249/100,标准!E$74:F$94,2,TRUE)),IF(F4249="女",VLOOKUP(O4249/100,标准!E$39:F$59,2,TRUE),VLOOKUP(O4249/100,标准!E$3:F$23,2,TRUE)))</f>
        <v>74</v>
      </c>
      <c r="Q4249" s="81">
        <v>4.05</v>
      </c>
      <c r="R4249" s="71">
        <f>IF(Q4249=0,0,IF(A4249&lt;43,IF(F4249="女",IF(Q4249="",0,VLOOKUP(Q4249,标准!I$108:J$138,2,TRUE)),IF(Q4249="",0,VLOOKUP(Q4249,标准!I$74:J$104,2,TRUE))),IF(F4249="女",IF(Q4249="",0,VLOOKUP(Q4249,标准!I$39:J$69,2,TRUE)),IF(Q4249="",0,VLOOKUP(Q4249,标准!I$3:J$33,2,TRUE)))))</f>
        <v>70</v>
      </c>
      <c r="S4249" s="76">
        <v>34</v>
      </c>
      <c r="T4249" s="71">
        <f>IF(A4249&lt;43,IF(F4249="女",VLOOKUP(S4249,标准!G$108:H$138,2,TRUE),VLOOKUP(S4249,标准!G$74:H$99,2,TRUE)),IF(F4249="女",VLOOKUP(S4249,标准!G$39:H$69,2,TRUE),VLOOKUP(S4249,标准!G$3:H$28,2,TRUE)))</f>
        <v>68</v>
      </c>
      <c r="U4249" s="88">
        <v>8.9</v>
      </c>
      <c r="V4249" s="71">
        <f>IF(U4249=0,0,IF(A4249&lt;43,IF(F4249="女",IF(U4249="",0,VLOOKUP(U4249,标准!A$108:B$128,2,TRUE)),IF(U4249="",0,VLOOKUP(U4249,标准!A$74:B$94,2,TRUE))),IF(F4249="女",IF(U4249="",0,VLOOKUP(U4249,标准!A$39:B$59,2,TRUE)),IF(U4249="",0,VLOOKUP(U4249,标准!A$3:B$23,2,TRUE)))))</f>
        <v>74</v>
      </c>
      <c r="W4249" s="86">
        <f t="shared" si="66"/>
        <v>76</v>
      </c>
      <c r="X4249" s="87">
        <v>4.3</v>
      </c>
      <c r="Y4249" s="87">
        <v>3.9</v>
      </c>
      <c r="Z4249" s="91"/>
      <c r="AA4249" s="92"/>
    </row>
    <row r="4250" customHeight="1" spans="1:27">
      <c r="A4250" s="62">
        <v>41</v>
      </c>
      <c r="B4250" s="91">
        <v>4288</v>
      </c>
      <c r="C4250" s="156" t="s">
        <v>8594</v>
      </c>
      <c r="D4250" s="156" t="s">
        <v>8586</v>
      </c>
      <c r="E4250" s="156" t="s">
        <v>3606</v>
      </c>
      <c r="F4250" s="156" t="s">
        <v>30</v>
      </c>
      <c r="G4250" s="157" t="s">
        <v>8595</v>
      </c>
      <c r="H4250" s="68">
        <v>173</v>
      </c>
      <c r="I4250" s="68">
        <v>64.7</v>
      </c>
      <c r="J4250" s="71">
        <f>IF(F4250="女",IF(H4250=0,0,VLOOKUP(I4250/(H4250*H4250/10000),标准!M$108:N$112,2,TRUE)),IF(H4250=0,0,VLOOKUP(I4250/(H4250*H4250/10000),标准!M$74:N$78,2,TRUE)))</f>
        <v>100</v>
      </c>
      <c r="K4250" s="72">
        <v>3993</v>
      </c>
      <c r="L4250" s="71">
        <f>IF(A4250&lt;43,IF(F4250="女",VLOOKUP(K4250,标准!K$108:L$128,2,TRUE),VLOOKUP(K4250,标准!K$74:L$94,2,TRUE)),IF(F4250="女",VLOOKUP(K4250,标准!K$39:L$59,2,TRUE),VLOOKUP(K4250,标准!K$3:L$23,2,TRUE)))</f>
        <v>74</v>
      </c>
      <c r="M4250" s="68">
        <v>10</v>
      </c>
      <c r="N4250" s="71">
        <f>IF(M4250="",0,IF(A4250&lt;43,IF(F4250="女",VLOOKUP(M4250,标准!C$108:D$128,2,TRUE),VLOOKUP(M4250,标准!C$74:D$94,2,TRUE)),IF(F4250="女",VLOOKUP(M4250,标准!C$39:D$59,2,TRUE),VLOOKUP(M4250,标准!C$3:D$23,2,TRUE))))</f>
        <v>68</v>
      </c>
      <c r="O4250" s="77">
        <v>228</v>
      </c>
      <c r="P4250" s="71">
        <f>IF(A4250&lt;43,IF(F4250="女",VLOOKUP(O4250/100,标准!E$108:F$128,2,TRUE),VLOOKUP(O4250/100,标准!E$74:F$94,2,TRUE)),IF(F4250="女",VLOOKUP(O4250/100,标准!E$39:F$59,2,TRUE),VLOOKUP(O4250/100,标准!E$3:F$23,2,TRUE)))</f>
        <v>70</v>
      </c>
      <c r="Q4250" s="81">
        <v>4.03</v>
      </c>
      <c r="R4250" s="71">
        <f>IF(Q4250=0,0,IF(A4250&lt;43,IF(F4250="女",IF(Q4250="",0,VLOOKUP(Q4250,标准!I$108:J$138,2,TRUE)),IF(Q4250="",0,VLOOKUP(Q4250,标准!I$74:J$104,2,TRUE))),IF(F4250="女",IF(Q4250="",0,VLOOKUP(Q4250,标准!I$39:J$69,2,TRUE)),IF(Q4250="",0,VLOOKUP(Q4250,标准!I$3:J$33,2,TRUE)))))</f>
        <v>70</v>
      </c>
      <c r="S4250" s="76">
        <v>0</v>
      </c>
      <c r="T4250" s="71">
        <f>IF(A4250&lt;43,IF(F4250="女",VLOOKUP(S4250,标准!G$108:H$138,2,TRUE),VLOOKUP(S4250,标准!G$74:H$99,2,TRUE)),IF(F4250="女",VLOOKUP(S4250,标准!G$39:H$69,2,TRUE),VLOOKUP(S4250,标准!G$3:H$28,2,TRUE)))</f>
        <v>0</v>
      </c>
      <c r="U4250" s="88">
        <v>7</v>
      </c>
      <c r="V4250" s="71">
        <f>IF(U4250=0,0,IF(A4250&lt;43,IF(F4250="女",IF(U4250="",0,VLOOKUP(U4250,标准!A$108:B$128,2,TRUE)),IF(U4250="",0,VLOOKUP(U4250,标准!A$74:B$94,2,TRUE))),IF(F4250="女",IF(U4250="",0,VLOOKUP(U4250,标准!A$39:B$59,2,TRUE)),IF(U4250="",0,VLOOKUP(U4250,标准!A$3:B$23,2,TRUE)))))</f>
        <v>85</v>
      </c>
      <c r="W4250" s="86">
        <f t="shared" si="66"/>
        <v>70.9</v>
      </c>
      <c r="X4250" s="87">
        <v>4.5</v>
      </c>
      <c r="Y4250" s="87">
        <v>4.1</v>
      </c>
      <c r="Z4250" s="91"/>
      <c r="AA4250" s="92"/>
    </row>
    <row r="4251" customHeight="1" spans="1:27">
      <c r="A4251" s="62">
        <v>41</v>
      </c>
      <c r="B4251" s="91">
        <v>4289</v>
      </c>
      <c r="C4251" s="156" t="s">
        <v>8596</v>
      </c>
      <c r="D4251" s="156" t="s">
        <v>8586</v>
      </c>
      <c r="E4251" s="156" t="s">
        <v>3606</v>
      </c>
      <c r="F4251" s="156" t="s">
        <v>34</v>
      </c>
      <c r="G4251" s="157" t="s">
        <v>8597</v>
      </c>
      <c r="H4251" s="68">
        <v>169</v>
      </c>
      <c r="I4251" s="68">
        <v>56.3</v>
      </c>
      <c r="J4251" s="71">
        <f>IF(F4251="女",IF(H4251=0,0,VLOOKUP(I4251/(H4251*H4251/10000),标准!M$108:N$112,2,TRUE)),IF(H4251=0,0,VLOOKUP(I4251/(H4251*H4251/10000),标准!M$74:N$78,2,TRUE)))</f>
        <v>100</v>
      </c>
      <c r="K4251" s="72">
        <v>3555</v>
      </c>
      <c r="L4251" s="71">
        <f>IF(A4251&lt;43,IF(F4251="女",VLOOKUP(K4251,标准!K$108:L$128,2,TRUE),VLOOKUP(K4251,标准!K$74:L$94,2,TRUE)),IF(F4251="女",VLOOKUP(K4251,标准!K$39:L$59,2,TRUE),VLOOKUP(K4251,标准!K$3:L$23,2,TRUE)))</f>
        <v>100</v>
      </c>
      <c r="M4251" s="68">
        <v>17.5</v>
      </c>
      <c r="N4251" s="71">
        <f>IF(M4251="",0,IF(A4251&lt;43,IF(F4251="女",VLOOKUP(M4251,标准!C$108:D$128,2,TRUE),VLOOKUP(M4251,标准!C$74:D$94,2,TRUE)),IF(F4251="女",VLOOKUP(M4251,标准!C$39:D$59,2,TRUE),VLOOKUP(M4251,标准!C$3:D$23,2,TRUE))))</f>
        <v>76</v>
      </c>
      <c r="O4251" s="77">
        <v>160</v>
      </c>
      <c r="P4251" s="71">
        <f>IF(A4251&lt;43,IF(F4251="女",VLOOKUP(O4251/100,标准!E$108:F$128,2,TRUE),VLOOKUP(O4251/100,标准!E$74:F$94,2,TRUE)),IF(F4251="女",VLOOKUP(O4251/100,标准!E$39:F$59,2,TRUE),VLOOKUP(O4251/100,标准!E$3:F$23,2,TRUE)))</f>
        <v>66</v>
      </c>
      <c r="Q4251" s="81">
        <v>4.07</v>
      </c>
      <c r="R4251" s="71">
        <f>IF(Q4251=0,0,IF(A4251&lt;43,IF(F4251="女",IF(Q4251="",0,VLOOKUP(Q4251,标准!I$108:J$138,2,TRUE)),IF(Q4251="",0,VLOOKUP(Q4251,标准!I$74:J$104,2,TRUE))),IF(F4251="女",IF(Q4251="",0,VLOOKUP(Q4251,标准!I$39:J$69,2,TRUE)),IF(Q4251="",0,VLOOKUP(Q4251,标准!I$3:J$33,2,TRUE)))))</f>
        <v>70</v>
      </c>
      <c r="S4251" s="76">
        <v>45</v>
      </c>
      <c r="T4251" s="71">
        <f>IF(A4251&lt;43,IF(F4251="女",VLOOKUP(S4251,标准!G$108:H$138,2,TRUE),VLOOKUP(S4251,标准!G$74:H$99,2,TRUE)),IF(F4251="女",VLOOKUP(S4251,标准!G$39:H$69,2,TRUE),VLOOKUP(S4251,标准!G$3:H$28,2,TRUE)))</f>
        <v>78</v>
      </c>
      <c r="U4251" s="88">
        <v>9.7</v>
      </c>
      <c r="V4251" s="71">
        <f>IF(U4251=0,0,IF(A4251&lt;43,IF(F4251="女",IF(U4251="",0,VLOOKUP(U4251,标准!A$108:B$128,2,TRUE)),IF(U4251="",0,VLOOKUP(U4251,标准!A$74:B$94,2,TRUE))),IF(F4251="女",IF(U4251="",0,VLOOKUP(U4251,标准!A$39:B$59,2,TRUE)),IF(U4251="",0,VLOOKUP(U4251,标准!A$3:B$23,2,TRUE)))))</f>
        <v>66</v>
      </c>
      <c r="W4251" s="86">
        <f t="shared" si="66"/>
        <v>79.2</v>
      </c>
      <c r="X4251" s="87">
        <v>4.9</v>
      </c>
      <c r="Y4251" s="87">
        <v>4.8</v>
      </c>
      <c r="Z4251" s="91"/>
      <c r="AA4251" s="92"/>
    </row>
    <row r="4252" customHeight="1" spans="1:27">
      <c r="A4252" s="62">
        <v>41</v>
      </c>
      <c r="B4252" s="91">
        <v>4290</v>
      </c>
      <c r="C4252" s="156" t="s">
        <v>8598</v>
      </c>
      <c r="D4252" s="156" t="s">
        <v>8586</v>
      </c>
      <c r="E4252" s="156" t="s">
        <v>3606</v>
      </c>
      <c r="F4252" s="156" t="s">
        <v>34</v>
      </c>
      <c r="G4252" s="157" t="s">
        <v>8599</v>
      </c>
      <c r="H4252" s="68">
        <v>158.8</v>
      </c>
      <c r="I4252" s="68">
        <v>43.8</v>
      </c>
      <c r="J4252" s="71">
        <f>IF(F4252="女",IF(H4252=0,0,VLOOKUP(I4252/(H4252*H4252/10000),标准!M$108:N$112,2,TRUE)),IF(H4252=0,0,VLOOKUP(I4252/(H4252*H4252/10000),标准!M$74:N$78,2,TRUE)))</f>
        <v>100</v>
      </c>
      <c r="K4252" s="72">
        <v>2842</v>
      </c>
      <c r="L4252" s="71">
        <f>IF(A4252&lt;43,IF(F4252="女",VLOOKUP(K4252,标准!K$108:L$128,2,TRUE),VLOOKUP(K4252,标准!K$74:L$94,2,TRUE)),IF(F4252="女",VLOOKUP(K4252,标准!K$39:L$59,2,TRUE),VLOOKUP(K4252,标准!K$3:L$23,2,TRUE)))</f>
        <v>76</v>
      </c>
      <c r="M4252" s="68">
        <v>23.5</v>
      </c>
      <c r="N4252" s="71">
        <f>IF(M4252="",0,IF(A4252&lt;43,IF(F4252="女",VLOOKUP(M4252,标准!C$108:D$128,2,TRUE),VLOOKUP(M4252,标准!C$74:D$94,2,TRUE)),IF(F4252="女",VLOOKUP(M4252,标准!C$39:D$59,2,TRUE),VLOOKUP(M4252,标准!C$3:D$23,2,TRUE))))</f>
        <v>90</v>
      </c>
      <c r="O4252" s="115">
        <v>210</v>
      </c>
      <c r="P4252" s="71">
        <f>IF(A4252&lt;43,IF(F4252="女",VLOOKUP(O4252/100,标准!E$108:F$128,2,TRUE),VLOOKUP(O4252/100,标准!E$74:F$94,2,TRUE)),IF(F4252="女",VLOOKUP(O4252/100,标准!E$39:F$59,2,TRUE),VLOOKUP(O4252/100,标准!E$3:F$23,2,TRUE)))</f>
        <v>100</v>
      </c>
      <c r="Q4252" s="81">
        <v>3.16</v>
      </c>
      <c r="R4252" s="71">
        <f>IF(Q4252=0,0,IF(A4252&lt;43,IF(F4252="女",IF(Q4252="",0,VLOOKUP(Q4252,标准!I$108:J$138,2,TRUE)),IF(Q4252="",0,VLOOKUP(Q4252,标准!I$74:J$104,2,TRUE))),IF(F4252="女",IF(Q4252="",0,VLOOKUP(Q4252,标准!I$39:J$69,2,TRUE)),IF(Q4252="",0,VLOOKUP(Q4252,标准!I$3:J$33,2,TRUE)))))</f>
        <v>100</v>
      </c>
      <c r="S4252" s="76">
        <v>45</v>
      </c>
      <c r="T4252" s="71">
        <f>IF(A4252&lt;43,IF(F4252="女",VLOOKUP(S4252,标准!G$108:H$138,2,TRUE),VLOOKUP(S4252,标准!G$74:H$99,2,TRUE)),IF(F4252="女",VLOOKUP(S4252,标准!G$39:H$69,2,TRUE),VLOOKUP(S4252,标准!G$3:H$28,2,TRUE)))</f>
        <v>78</v>
      </c>
      <c r="U4252" s="88">
        <v>7.6</v>
      </c>
      <c r="V4252" s="71">
        <f>IF(U4252=0,0,IF(A4252&lt;43,IF(F4252="女",IF(U4252="",0,VLOOKUP(U4252,标准!A$108:B$128,2,TRUE)),IF(U4252="",0,VLOOKUP(U4252,标准!A$74:B$94,2,TRUE))),IF(F4252="女",IF(U4252="",0,VLOOKUP(U4252,标准!A$39:B$59,2,TRUE)),IF(U4252="",0,VLOOKUP(U4252,标准!A$3:B$23,2,TRUE)))))</f>
        <v>95</v>
      </c>
      <c r="W4252" s="86">
        <f t="shared" si="66"/>
        <v>92.2</v>
      </c>
      <c r="X4252" s="87">
        <v>4.7</v>
      </c>
      <c r="Y4252" s="87">
        <v>4.2</v>
      </c>
      <c r="Z4252" s="91"/>
      <c r="AA4252" s="92"/>
    </row>
    <row r="4253" customHeight="1" spans="1:27">
      <c r="A4253" s="62">
        <v>41</v>
      </c>
      <c r="B4253" s="91">
        <v>4291</v>
      </c>
      <c r="C4253" s="156" t="s">
        <v>8600</v>
      </c>
      <c r="D4253" s="156" t="s">
        <v>8586</v>
      </c>
      <c r="E4253" s="156" t="s">
        <v>3606</v>
      </c>
      <c r="F4253" s="156" t="s">
        <v>30</v>
      </c>
      <c r="G4253" s="157" t="s">
        <v>8601</v>
      </c>
      <c r="H4253" s="68">
        <v>175.6</v>
      </c>
      <c r="I4253" s="68">
        <v>72.7</v>
      </c>
      <c r="J4253" s="71">
        <f>IF(F4253="女",IF(H4253=0,0,VLOOKUP(I4253/(H4253*H4253/10000),标准!M$108:N$112,2,TRUE)),IF(H4253=0,0,VLOOKUP(I4253/(H4253*H4253/10000),标准!M$74:N$78,2,TRUE)))</f>
        <v>100</v>
      </c>
      <c r="K4253" s="72">
        <v>3737</v>
      </c>
      <c r="L4253" s="71">
        <f>IF(A4253&lt;43,IF(F4253="女",VLOOKUP(K4253,标准!K$108:L$128,2,TRUE),VLOOKUP(K4253,标准!K$74:L$94,2,TRUE)),IF(F4253="女",VLOOKUP(K4253,标准!K$39:L$59,2,TRUE),VLOOKUP(K4253,标准!K$3:L$23,2,TRUE)))</f>
        <v>70</v>
      </c>
      <c r="M4253" s="68">
        <v>9.5</v>
      </c>
      <c r="N4253" s="71">
        <f>IF(M4253="",0,IF(A4253&lt;43,IF(F4253="女",VLOOKUP(M4253,标准!C$108:D$128,2,TRUE),VLOOKUP(M4253,标准!C$74:D$94,2,TRUE)),IF(F4253="女",VLOOKUP(M4253,标准!C$39:D$59,2,TRUE),VLOOKUP(M4253,标准!C$3:D$23,2,TRUE))))</f>
        <v>68</v>
      </c>
      <c r="O4253" s="77">
        <v>224</v>
      </c>
      <c r="P4253" s="71">
        <f>IF(A4253&lt;43,IF(F4253="女",VLOOKUP(O4253/100,标准!E$108:F$128,2,TRUE),VLOOKUP(O4253/100,标准!E$74:F$94,2,TRUE)),IF(F4253="女",VLOOKUP(O4253/100,标准!E$39:F$59,2,TRUE),VLOOKUP(O4253/100,标准!E$3:F$23,2,TRUE)))</f>
        <v>68</v>
      </c>
      <c r="Q4253" s="81">
        <v>4.32</v>
      </c>
      <c r="R4253" s="71">
        <f>IF(Q4253=0,0,IF(A4253&lt;43,IF(F4253="女",IF(Q4253="",0,VLOOKUP(Q4253,标准!I$108:J$138,2,TRUE)),IF(Q4253="",0,VLOOKUP(Q4253,标准!I$74:J$104,2,TRUE))),IF(F4253="女",IF(Q4253="",0,VLOOKUP(Q4253,标准!I$39:J$69,2,TRUE)),IF(Q4253="",0,VLOOKUP(Q4253,标准!I$3:J$33,2,TRUE)))))</f>
        <v>60</v>
      </c>
      <c r="S4253" s="76">
        <v>2</v>
      </c>
      <c r="T4253" s="71">
        <f>IF(A4253&lt;43,IF(F4253="女",VLOOKUP(S4253,标准!G$108:H$138,2,TRUE),VLOOKUP(S4253,标准!G$74:H$99,2,TRUE)),IF(F4253="女",VLOOKUP(S4253,标准!G$39:H$69,2,TRUE),VLOOKUP(S4253,标准!G$3:H$28,2,TRUE)))</f>
        <v>0</v>
      </c>
      <c r="U4253" s="88">
        <v>7.2</v>
      </c>
      <c r="V4253" s="71">
        <f>IF(U4253=0,0,IF(A4253&lt;43,IF(F4253="女",IF(U4253="",0,VLOOKUP(U4253,标准!A$108:B$128,2,TRUE)),IF(U4253="",0,VLOOKUP(U4253,标准!A$74:B$94,2,TRUE))),IF(F4253="女",IF(U4253="",0,VLOOKUP(U4253,标准!A$39:B$59,2,TRUE)),IF(U4253="",0,VLOOKUP(U4253,标准!A$3:B$23,2,TRUE)))))</f>
        <v>78</v>
      </c>
      <c r="W4253" s="86">
        <f t="shared" si="66"/>
        <v>66.7</v>
      </c>
      <c r="X4253" s="87">
        <v>4.9</v>
      </c>
      <c r="Y4253" s="87">
        <v>4.2</v>
      </c>
      <c r="Z4253" s="91"/>
      <c r="AA4253" s="92"/>
    </row>
    <row r="4254" customHeight="1" spans="1:27">
      <c r="A4254" s="62">
        <v>41</v>
      </c>
      <c r="B4254" s="91">
        <v>4292</v>
      </c>
      <c r="C4254" s="156" t="s">
        <v>8602</v>
      </c>
      <c r="D4254" s="156" t="s">
        <v>8586</v>
      </c>
      <c r="E4254" s="156" t="s">
        <v>3606</v>
      </c>
      <c r="F4254" s="156" t="s">
        <v>34</v>
      </c>
      <c r="G4254" s="157" t="s">
        <v>8603</v>
      </c>
      <c r="H4254" s="68">
        <v>160.7</v>
      </c>
      <c r="I4254" s="68">
        <v>47.4</v>
      </c>
      <c r="J4254" s="71">
        <f>IF(F4254="女",IF(H4254=0,0,VLOOKUP(I4254/(H4254*H4254/10000),标准!M$108:N$112,2,TRUE)),IF(H4254=0,0,VLOOKUP(I4254/(H4254*H4254/10000),标准!M$74:N$78,2,TRUE)))</f>
        <v>100</v>
      </c>
      <c r="K4254" s="72">
        <v>2809</v>
      </c>
      <c r="L4254" s="71">
        <f>IF(A4254&lt;43,IF(F4254="女",VLOOKUP(K4254,标准!K$108:L$128,2,TRUE),VLOOKUP(K4254,标准!K$74:L$94,2,TRUE)),IF(F4254="女",VLOOKUP(K4254,标准!K$39:L$59,2,TRUE),VLOOKUP(K4254,标准!K$3:L$23,2,TRUE)))</f>
        <v>76</v>
      </c>
      <c r="M4254" s="68">
        <v>20</v>
      </c>
      <c r="N4254" s="71">
        <f>IF(M4254="",0,IF(A4254&lt;43,IF(F4254="女",VLOOKUP(M4254,标准!C$108:D$128,2,TRUE),VLOOKUP(M4254,标准!C$74:D$94,2,TRUE)),IF(F4254="女",VLOOKUP(M4254,标准!C$39:D$59,2,TRUE),VLOOKUP(M4254,标准!C$3:D$23,2,TRUE))))</f>
        <v>80</v>
      </c>
      <c r="O4254" s="121">
        <v>165</v>
      </c>
      <c r="P4254" s="71">
        <f>IF(A4254&lt;43,IF(F4254="女",VLOOKUP(O4254/100,标准!E$108:F$128,2,TRUE),VLOOKUP(O4254/100,标准!E$74:F$94,2,TRUE)),IF(F4254="女",VLOOKUP(O4254/100,标准!E$39:F$59,2,TRUE),VLOOKUP(O4254/100,标准!E$3:F$23,2,TRUE)))</f>
        <v>68</v>
      </c>
      <c r="Q4254" s="112">
        <v>4.06</v>
      </c>
      <c r="R4254" s="71">
        <f>IF(Q4254=0,0,IF(A4254&lt;43,IF(F4254="女",IF(Q4254="",0,VLOOKUP(Q4254,标准!I$108:J$138,2,TRUE)),IF(Q4254="",0,VLOOKUP(Q4254,标准!I$74:J$104,2,TRUE))),IF(F4254="女",IF(Q4254="",0,VLOOKUP(Q4254,标准!I$39:J$69,2,TRUE)),IF(Q4254="",0,VLOOKUP(Q4254,标准!I$3:J$33,2,TRUE)))))</f>
        <v>70</v>
      </c>
      <c r="S4254" s="62">
        <v>36</v>
      </c>
      <c r="T4254" s="71">
        <f>IF(A4254&lt;43,IF(F4254="女",VLOOKUP(S4254,标准!G$108:H$138,2,TRUE),VLOOKUP(S4254,标准!G$74:H$99,2,TRUE)),IF(F4254="女",VLOOKUP(S4254,标准!G$39:H$69,2,TRUE),VLOOKUP(S4254,标准!G$3:H$28,2,TRUE)))</f>
        <v>70</v>
      </c>
      <c r="U4254" s="114">
        <v>8.6</v>
      </c>
      <c r="V4254" s="71">
        <f>IF(U4254=0,0,IF(A4254&lt;43,IF(F4254="女",IF(U4254="",0,VLOOKUP(U4254,标准!A$108:B$128,2,TRUE)),IF(U4254="",0,VLOOKUP(U4254,标准!A$74:B$94,2,TRUE))),IF(F4254="女",IF(U4254="",0,VLOOKUP(U4254,标准!A$39:B$59,2,TRUE)),IF(U4254="",0,VLOOKUP(U4254,标准!A$3:B$23,2,TRUE)))))</f>
        <v>76</v>
      </c>
      <c r="W4254" s="86">
        <f t="shared" si="66"/>
        <v>77.4</v>
      </c>
      <c r="X4254" s="87">
        <v>4.9</v>
      </c>
      <c r="Y4254" s="87">
        <v>4.9</v>
      </c>
      <c r="Z4254" s="91"/>
      <c r="AA4254" s="92"/>
    </row>
    <row r="4255" customHeight="1" spans="1:27">
      <c r="A4255" s="62">
        <v>41</v>
      </c>
      <c r="B4255" s="91">
        <v>4293</v>
      </c>
      <c r="C4255" s="156" t="s">
        <v>8604</v>
      </c>
      <c r="D4255" s="156" t="s">
        <v>8586</v>
      </c>
      <c r="E4255" s="156" t="s">
        <v>3606</v>
      </c>
      <c r="F4255" s="156" t="s">
        <v>30</v>
      </c>
      <c r="G4255" s="157" t="s">
        <v>8605</v>
      </c>
      <c r="H4255" s="68">
        <v>170.3</v>
      </c>
      <c r="I4255" s="68">
        <v>59.4</v>
      </c>
      <c r="J4255" s="71">
        <f>IF(F4255="女",IF(H4255=0,0,VLOOKUP(I4255/(H4255*H4255/10000),标准!M$108:N$112,2,TRUE)),IF(H4255=0,0,VLOOKUP(I4255/(H4255*H4255/10000),标准!M$74:N$78,2,TRUE)))</f>
        <v>100</v>
      </c>
      <c r="K4255" s="72">
        <v>4310</v>
      </c>
      <c r="L4255" s="71">
        <f>IF(A4255&lt;43,IF(F4255="女",VLOOKUP(K4255,标准!K$108:L$128,2,TRUE),VLOOKUP(K4255,标准!K$74:L$94,2,TRUE)),IF(F4255="女",VLOOKUP(K4255,标准!K$39:L$59,2,TRUE),VLOOKUP(K4255,标准!K$3:L$23,2,TRUE)))</f>
        <v>80</v>
      </c>
      <c r="M4255" s="68">
        <v>11</v>
      </c>
      <c r="N4255" s="71">
        <f>IF(M4255="",0,IF(A4255&lt;43,IF(F4255="女",VLOOKUP(M4255,标准!C$108:D$128,2,TRUE),VLOOKUP(M4255,标准!C$74:D$94,2,TRUE)),IF(F4255="女",VLOOKUP(M4255,标准!C$39:D$59,2,TRUE),VLOOKUP(M4255,标准!C$3:D$23,2,TRUE))))</f>
        <v>70</v>
      </c>
      <c r="O4255" s="77">
        <v>242</v>
      </c>
      <c r="P4255" s="71">
        <f>IF(A4255&lt;43,IF(F4255="女",VLOOKUP(O4255/100,标准!E$108:F$128,2,TRUE),VLOOKUP(O4255/100,标准!E$74:F$94,2,TRUE)),IF(F4255="女",VLOOKUP(O4255/100,标准!E$39:F$59,2,TRUE),VLOOKUP(O4255/100,标准!E$3:F$23,2,TRUE)))</f>
        <v>76</v>
      </c>
      <c r="Q4255" s="81">
        <v>4.26</v>
      </c>
      <c r="R4255" s="71">
        <f>IF(Q4255=0,0,IF(A4255&lt;43,IF(F4255="女",IF(Q4255="",0,VLOOKUP(Q4255,标准!I$108:J$138,2,TRUE)),IF(Q4255="",0,VLOOKUP(Q4255,标准!I$74:J$104,2,TRUE))),IF(F4255="女",IF(Q4255="",0,VLOOKUP(Q4255,标准!I$39:J$69,2,TRUE)),IF(Q4255="",0,VLOOKUP(Q4255,标准!I$3:J$33,2,TRUE)))))</f>
        <v>62</v>
      </c>
      <c r="S4255" s="76">
        <v>1</v>
      </c>
      <c r="T4255" s="71">
        <f>IF(A4255&lt;43,IF(F4255="女",VLOOKUP(S4255,标准!G$108:H$138,2,TRUE),VLOOKUP(S4255,标准!G$74:H$99,2,TRUE)),IF(F4255="女",VLOOKUP(S4255,标准!G$39:H$69,2,TRUE),VLOOKUP(S4255,标准!G$3:H$28,2,TRUE)))</f>
        <v>0</v>
      </c>
      <c r="U4255" s="88">
        <v>7.3</v>
      </c>
      <c r="V4255" s="71">
        <f>IF(U4255=0,0,IF(A4255&lt;43,IF(F4255="女",IF(U4255="",0,VLOOKUP(U4255,标准!A$108:B$128,2,TRUE)),IF(U4255="",0,VLOOKUP(U4255,标准!A$74:B$94,2,TRUE))),IF(F4255="女",IF(U4255="",0,VLOOKUP(U4255,标准!A$39:B$59,2,TRUE)),IF(U4255="",0,VLOOKUP(U4255,标准!A$3:B$23,2,TRUE)))))</f>
        <v>78</v>
      </c>
      <c r="W4255" s="86">
        <f t="shared" si="66"/>
        <v>69.6</v>
      </c>
      <c r="X4255" s="87">
        <v>3.7</v>
      </c>
      <c r="Y4255" s="87">
        <v>3.8</v>
      </c>
      <c r="Z4255" s="91"/>
      <c r="AA4255" s="92"/>
    </row>
    <row r="4256" customHeight="1" spans="1:27">
      <c r="A4256" s="62">
        <v>41</v>
      </c>
      <c r="B4256" s="91">
        <v>4294</v>
      </c>
      <c r="C4256" s="156" t="s">
        <v>8606</v>
      </c>
      <c r="D4256" s="156" t="s">
        <v>8586</v>
      </c>
      <c r="E4256" s="156" t="s">
        <v>3606</v>
      </c>
      <c r="F4256" s="156" t="s">
        <v>34</v>
      </c>
      <c r="G4256" s="157" t="s">
        <v>8607</v>
      </c>
      <c r="H4256" s="68">
        <v>165.9</v>
      </c>
      <c r="I4256" s="68">
        <v>55.6</v>
      </c>
      <c r="J4256" s="71">
        <f>IF(F4256="女",IF(H4256=0,0,VLOOKUP(I4256/(H4256*H4256/10000),标准!M$108:N$112,2,TRUE)),IF(H4256=0,0,VLOOKUP(I4256/(H4256*H4256/10000),标准!M$74:N$78,2,TRUE)))</f>
        <v>100</v>
      </c>
      <c r="K4256" s="72">
        <v>2686</v>
      </c>
      <c r="L4256" s="71">
        <f>IF(A4256&lt;43,IF(F4256="女",VLOOKUP(K4256,标准!K$108:L$128,2,TRUE),VLOOKUP(K4256,标准!K$74:L$94,2,TRUE)),IF(F4256="女",VLOOKUP(K4256,标准!K$39:L$59,2,TRUE),VLOOKUP(K4256,标准!K$3:L$23,2,TRUE)))</f>
        <v>72</v>
      </c>
      <c r="M4256" s="68">
        <v>25.5</v>
      </c>
      <c r="N4256" s="71">
        <f>IF(M4256="",0,IF(A4256&lt;43,IF(F4256="女",VLOOKUP(M4256,标准!C$108:D$128,2,TRUE),VLOOKUP(M4256,标准!C$74:D$94,2,TRUE)),IF(F4256="女",VLOOKUP(M4256,标准!C$39:D$59,2,TRUE),VLOOKUP(M4256,标准!C$3:D$23,2,TRUE))))</f>
        <v>95</v>
      </c>
      <c r="O4256" s="121">
        <v>170</v>
      </c>
      <c r="P4256" s="71">
        <f>IF(A4256&lt;43,IF(F4256="女",VLOOKUP(O4256/100,标准!E$108:F$128,2,TRUE),VLOOKUP(O4256/100,标准!E$74:F$94,2,TRUE)),IF(F4256="女",VLOOKUP(O4256/100,标准!E$39:F$59,2,TRUE),VLOOKUP(O4256/100,标准!E$3:F$23,2,TRUE)))</f>
        <v>72</v>
      </c>
      <c r="Q4256" s="112">
        <v>4.09</v>
      </c>
      <c r="R4256" s="71">
        <f>IF(Q4256=0,0,IF(A4256&lt;43,IF(F4256="女",IF(Q4256="",0,VLOOKUP(Q4256,标准!I$108:J$138,2,TRUE)),IF(Q4256="",0,VLOOKUP(Q4256,标准!I$74:J$104,2,TRUE))),IF(F4256="女",IF(Q4256="",0,VLOOKUP(Q4256,标准!I$39:J$69,2,TRUE)),IF(Q4256="",0,VLOOKUP(Q4256,标准!I$3:J$33,2,TRUE)))))</f>
        <v>70</v>
      </c>
      <c r="S4256" s="62">
        <v>50</v>
      </c>
      <c r="T4256" s="71">
        <f>IF(A4256&lt;43,IF(F4256="女",VLOOKUP(S4256,标准!G$108:H$138,2,TRUE),VLOOKUP(S4256,标准!G$74:H$99,2,TRUE)),IF(F4256="女",VLOOKUP(S4256,标准!G$39:H$69,2,TRUE),VLOOKUP(S4256,标准!G$3:H$28,2,TRUE)))</f>
        <v>85</v>
      </c>
      <c r="U4256" s="114">
        <v>8.7</v>
      </c>
      <c r="V4256" s="71">
        <f>IF(U4256=0,0,IF(A4256&lt;43,IF(F4256="女",IF(U4256="",0,VLOOKUP(U4256,标准!A$108:B$128,2,TRUE)),IF(U4256="",0,VLOOKUP(U4256,标准!A$74:B$94,2,TRUE))),IF(F4256="女",IF(U4256="",0,VLOOKUP(U4256,标准!A$39:B$59,2,TRUE)),IF(U4256="",0,VLOOKUP(U4256,标准!A$3:B$23,2,TRUE)))))</f>
        <v>76</v>
      </c>
      <c r="W4256" s="86">
        <f t="shared" si="66"/>
        <v>80.2</v>
      </c>
      <c r="X4256" s="87">
        <v>3.9</v>
      </c>
      <c r="Y4256" s="87">
        <v>4</v>
      </c>
      <c r="Z4256" s="91"/>
      <c r="AA4256" s="92"/>
    </row>
    <row r="4257" customHeight="1" spans="1:27">
      <c r="A4257" s="62">
        <v>41</v>
      </c>
      <c r="B4257" s="91">
        <v>4295</v>
      </c>
      <c r="C4257" s="156" t="s">
        <v>8608</v>
      </c>
      <c r="D4257" s="156" t="s">
        <v>8609</v>
      </c>
      <c r="E4257" s="156" t="s">
        <v>3606</v>
      </c>
      <c r="F4257" s="156" t="s">
        <v>34</v>
      </c>
      <c r="G4257" s="157" t="s">
        <v>8610</v>
      </c>
      <c r="H4257" s="68">
        <v>159.7</v>
      </c>
      <c r="I4257" s="68">
        <v>53.5</v>
      </c>
      <c r="J4257" s="71">
        <f>IF(F4257="女",IF(H4257=0,0,VLOOKUP(I4257/(H4257*H4257/10000),标准!M$108:N$112,2,TRUE)),IF(H4257=0,0,VLOOKUP(I4257/(H4257*H4257/10000),标准!M$74:N$78,2,TRUE)))</f>
        <v>100</v>
      </c>
      <c r="K4257" s="72">
        <v>3835</v>
      </c>
      <c r="L4257" s="71">
        <f>IF(A4257&lt;43,IF(F4257="女",VLOOKUP(K4257,标准!K$108:L$128,2,TRUE),VLOOKUP(K4257,标准!K$74:L$94,2,TRUE)),IF(F4257="女",VLOOKUP(K4257,标准!K$39:L$59,2,TRUE),VLOOKUP(K4257,标准!K$3:L$23,2,TRUE)))</f>
        <v>100</v>
      </c>
      <c r="M4257" s="68">
        <v>15</v>
      </c>
      <c r="N4257" s="71">
        <f>IF(M4257="",0,IF(A4257&lt;43,IF(F4257="女",VLOOKUP(M4257,标准!C$108:D$128,2,TRUE),VLOOKUP(M4257,标准!C$74:D$94,2,TRUE)),IF(F4257="女",VLOOKUP(M4257,标准!C$39:D$59,2,TRUE),VLOOKUP(M4257,标准!C$3:D$23,2,TRUE))))</f>
        <v>72</v>
      </c>
      <c r="O4257" s="76">
        <v>151</v>
      </c>
      <c r="P4257" s="71">
        <f>IF(A4257&lt;43,IF(F4257="女",VLOOKUP(O4257/100,标准!E$108:F$128,2,TRUE),VLOOKUP(O4257/100,标准!E$74:F$94,2,TRUE)),IF(F4257="女",VLOOKUP(O4257/100,标准!E$39:F$59,2,TRUE),VLOOKUP(O4257/100,标准!E$3:F$23,2,TRUE)))</f>
        <v>60</v>
      </c>
      <c r="Q4257" s="81">
        <v>3.45</v>
      </c>
      <c r="R4257" s="71">
        <f>IF(Q4257=0,0,IF(A4257&lt;43,IF(F4257="女",IF(Q4257="",0,VLOOKUP(Q4257,标准!I$108:J$138,2,TRUE)),IF(Q4257="",0,VLOOKUP(Q4257,标准!I$74:J$104,2,TRUE))),IF(F4257="女",IF(Q4257="",0,VLOOKUP(Q4257,标准!I$39:J$69,2,TRUE)),IF(Q4257="",0,VLOOKUP(Q4257,标准!I$3:J$33,2,TRUE)))))</f>
        <v>78</v>
      </c>
      <c r="S4257" s="76">
        <v>27</v>
      </c>
      <c r="T4257" s="71">
        <f>IF(A4257&lt;43,IF(F4257="女",VLOOKUP(S4257,标准!G$108:H$138,2,TRUE),VLOOKUP(S4257,标准!G$74:H$99,2,TRUE)),IF(F4257="女",VLOOKUP(S4257,标准!G$39:H$69,2,TRUE),VLOOKUP(S4257,标准!G$3:H$28,2,TRUE)))</f>
        <v>60</v>
      </c>
      <c r="U4257" s="88">
        <v>9</v>
      </c>
      <c r="V4257" s="71">
        <f>IF(U4257=0,0,IF(A4257&lt;43,IF(F4257="女",IF(U4257="",0,VLOOKUP(U4257,标准!A$108:B$128,2,TRUE)),IF(U4257="",0,VLOOKUP(U4257,标准!A$74:B$94,2,TRUE))),IF(F4257="女",IF(U4257="",0,VLOOKUP(U4257,标准!A$39:B$59,2,TRUE)),IF(U4257="",0,VLOOKUP(U4257,标准!A$3:B$23,2,TRUE)))))</f>
        <v>72</v>
      </c>
      <c r="W4257" s="86">
        <f t="shared" si="66"/>
        <v>79.2</v>
      </c>
      <c r="X4257" s="87">
        <v>4.9</v>
      </c>
      <c r="Y4257" s="87">
        <v>4.9</v>
      </c>
      <c r="Z4257" s="91"/>
      <c r="AA4257" s="92"/>
    </row>
    <row r="4258" customHeight="1" spans="1:27">
      <c r="A4258" s="62">
        <v>41</v>
      </c>
      <c r="B4258" s="91">
        <v>4296</v>
      </c>
      <c r="C4258" s="156" t="s">
        <v>8611</v>
      </c>
      <c r="D4258" s="156" t="s">
        <v>8609</v>
      </c>
      <c r="E4258" s="156" t="s">
        <v>3606</v>
      </c>
      <c r="F4258" s="156" t="s">
        <v>34</v>
      </c>
      <c r="G4258" s="157" t="s">
        <v>8612</v>
      </c>
      <c r="H4258" s="68">
        <v>165.5</v>
      </c>
      <c r="I4258" s="68">
        <v>60.5</v>
      </c>
      <c r="J4258" s="71">
        <f>IF(F4258="女",IF(H4258=0,0,VLOOKUP(I4258/(H4258*H4258/10000),标准!M$108:N$112,2,TRUE)),IF(H4258=0,0,VLOOKUP(I4258/(H4258*H4258/10000),标准!M$74:N$78,2,TRUE)))</f>
        <v>100</v>
      </c>
      <c r="K4258" s="72">
        <v>3576</v>
      </c>
      <c r="L4258" s="71">
        <f>IF(A4258&lt;43,IF(F4258="女",VLOOKUP(K4258,标准!K$108:L$128,2,TRUE),VLOOKUP(K4258,标准!K$74:L$94,2,TRUE)),IF(F4258="女",VLOOKUP(K4258,标准!K$39:L$59,2,TRUE),VLOOKUP(K4258,标准!K$3:L$23,2,TRUE)))</f>
        <v>100</v>
      </c>
      <c r="M4258" s="68">
        <v>19</v>
      </c>
      <c r="N4258" s="71">
        <f>IF(M4258="",0,IF(A4258&lt;43,IF(F4258="女",VLOOKUP(M4258,标准!C$108:D$128,2,TRUE),VLOOKUP(M4258,标准!C$74:D$94,2,TRUE)),IF(F4258="女",VLOOKUP(M4258,标准!C$39:D$59,2,TRUE),VLOOKUP(M4258,标准!C$3:D$23,2,TRUE))))</f>
        <v>80</v>
      </c>
      <c r="O4258" s="76">
        <v>158</v>
      </c>
      <c r="P4258" s="71">
        <f>IF(A4258&lt;43,IF(F4258="女",VLOOKUP(O4258/100,标准!E$108:F$128,2,TRUE),VLOOKUP(O4258/100,标准!E$74:F$94,2,TRUE)),IF(F4258="女",VLOOKUP(O4258/100,标准!E$39:F$59,2,TRUE),VLOOKUP(O4258/100,标准!E$3:F$23,2,TRUE)))</f>
        <v>64</v>
      </c>
      <c r="Q4258" s="81">
        <v>4.17</v>
      </c>
      <c r="R4258" s="71">
        <f>IF(Q4258=0,0,IF(A4258&lt;43,IF(F4258="女",IF(Q4258="",0,VLOOKUP(Q4258,标准!I$108:J$138,2,TRUE)),IF(Q4258="",0,VLOOKUP(Q4258,标准!I$74:J$104,2,TRUE))),IF(F4258="女",IF(Q4258="",0,VLOOKUP(Q4258,标准!I$39:J$69,2,TRUE)),IF(Q4258="",0,VLOOKUP(Q4258,标准!I$3:J$33,2,TRUE)))))</f>
        <v>66</v>
      </c>
      <c r="S4258" s="76">
        <v>51</v>
      </c>
      <c r="T4258" s="71">
        <f>IF(A4258&lt;43,IF(F4258="女",VLOOKUP(S4258,标准!G$108:H$138,2,TRUE),VLOOKUP(S4258,标准!G$74:H$99,2,TRUE)),IF(F4258="女",VLOOKUP(S4258,标准!G$39:H$69,2,TRUE),VLOOKUP(S4258,标准!G$3:H$28,2,TRUE)))</f>
        <v>85</v>
      </c>
      <c r="U4258" s="88">
        <v>8.9</v>
      </c>
      <c r="V4258" s="71">
        <f>IF(U4258=0,0,IF(A4258&lt;43,IF(F4258="女",IF(U4258="",0,VLOOKUP(U4258,标准!A$108:B$128,2,TRUE)),IF(U4258="",0,VLOOKUP(U4258,标准!A$74:B$94,2,TRUE))),IF(F4258="女",IF(U4258="",0,VLOOKUP(U4258,标准!A$39:B$59,2,TRUE)),IF(U4258="",0,VLOOKUP(U4258,标准!A$3:B$23,2,TRUE)))))</f>
        <v>74</v>
      </c>
      <c r="W4258" s="86">
        <f t="shared" si="66"/>
        <v>80.9</v>
      </c>
      <c r="X4258" s="87">
        <v>4.8</v>
      </c>
      <c r="Y4258" s="87">
        <v>4.9</v>
      </c>
      <c r="Z4258" s="91"/>
      <c r="AA4258" s="92"/>
    </row>
    <row r="4259" customHeight="1" spans="1:27">
      <c r="A4259" s="62">
        <v>41</v>
      </c>
      <c r="B4259" s="91">
        <v>4297</v>
      </c>
      <c r="C4259" s="156" t="s">
        <v>8613</v>
      </c>
      <c r="D4259" s="156" t="s">
        <v>8609</v>
      </c>
      <c r="E4259" s="156" t="s">
        <v>3606</v>
      </c>
      <c r="F4259" s="156" t="s">
        <v>34</v>
      </c>
      <c r="G4259" s="157" t="s">
        <v>8614</v>
      </c>
      <c r="H4259" s="68">
        <v>168.3</v>
      </c>
      <c r="I4259" s="68">
        <v>51</v>
      </c>
      <c r="J4259" s="71">
        <f>IF(F4259="女",IF(H4259=0,0,VLOOKUP(I4259/(H4259*H4259/10000),标准!M$108:N$112,2,TRUE)),IF(H4259=0,0,VLOOKUP(I4259/(H4259*H4259/10000),标准!M$74:N$78,2,TRUE)))</f>
        <v>100</v>
      </c>
      <c r="K4259" s="72">
        <v>3785</v>
      </c>
      <c r="L4259" s="71">
        <f>IF(A4259&lt;43,IF(F4259="女",VLOOKUP(K4259,标准!K$108:L$128,2,TRUE),VLOOKUP(K4259,标准!K$74:L$94,2,TRUE)),IF(F4259="女",VLOOKUP(K4259,标准!K$39:L$59,2,TRUE),VLOOKUP(K4259,标准!K$3:L$23,2,TRUE)))</f>
        <v>100</v>
      </c>
      <c r="M4259" s="68">
        <v>8</v>
      </c>
      <c r="N4259" s="71">
        <f>IF(M4259="",0,IF(A4259&lt;43,IF(F4259="女",VLOOKUP(M4259,标准!C$108:D$128,2,TRUE),VLOOKUP(M4259,标准!C$74:D$94,2,TRUE)),IF(F4259="女",VLOOKUP(M4259,标准!C$39:D$59,2,TRUE),VLOOKUP(M4259,标准!C$3:D$23,2,TRUE))))</f>
        <v>62</v>
      </c>
      <c r="O4259" s="76">
        <v>183</v>
      </c>
      <c r="P4259" s="71">
        <f>IF(A4259&lt;43,IF(F4259="女",VLOOKUP(O4259/100,标准!E$108:F$128,2,TRUE),VLOOKUP(O4259/100,标准!E$74:F$94,2,TRUE)),IF(F4259="女",VLOOKUP(O4259/100,标准!E$39:F$59,2,TRUE),VLOOKUP(O4259/100,标准!E$3:F$23,2,TRUE)))</f>
        <v>80</v>
      </c>
      <c r="Q4259" s="81">
        <v>4.01</v>
      </c>
      <c r="R4259" s="71">
        <f>IF(Q4259=0,0,IF(A4259&lt;43,IF(F4259="女",IF(Q4259="",0,VLOOKUP(Q4259,标准!I$108:J$138,2,TRUE)),IF(Q4259="",0,VLOOKUP(Q4259,标准!I$74:J$104,2,TRUE))),IF(F4259="女",IF(Q4259="",0,VLOOKUP(Q4259,标准!I$39:J$69,2,TRUE)),IF(Q4259="",0,VLOOKUP(Q4259,标准!I$3:J$33,2,TRUE)))))</f>
        <v>72</v>
      </c>
      <c r="S4259" s="76">
        <v>45</v>
      </c>
      <c r="T4259" s="71">
        <f>IF(A4259&lt;43,IF(F4259="女",VLOOKUP(S4259,标准!G$108:H$138,2,TRUE),VLOOKUP(S4259,标准!G$74:H$99,2,TRUE)),IF(F4259="女",VLOOKUP(S4259,标准!G$39:H$69,2,TRUE),VLOOKUP(S4259,标准!G$3:H$28,2,TRUE)))</f>
        <v>78</v>
      </c>
      <c r="U4259" s="88">
        <v>8.9</v>
      </c>
      <c r="V4259" s="71">
        <f>IF(U4259=0,0,IF(A4259&lt;43,IF(F4259="女",IF(U4259="",0,VLOOKUP(U4259,标准!A$108:B$128,2,TRUE)),IF(U4259="",0,VLOOKUP(U4259,标准!A$74:B$94,2,TRUE))),IF(F4259="女",IF(U4259="",0,VLOOKUP(U4259,标准!A$39:B$59,2,TRUE)),IF(U4259="",0,VLOOKUP(U4259,标准!A$3:B$23,2,TRUE)))))</f>
        <v>74</v>
      </c>
      <c r="W4259" s="86">
        <f t="shared" si="66"/>
        <v>81.2</v>
      </c>
      <c r="X4259" s="87">
        <v>4.8</v>
      </c>
      <c r="Y4259" s="87">
        <v>4.9</v>
      </c>
      <c r="Z4259" s="91"/>
      <c r="AA4259" s="92"/>
    </row>
    <row r="4260" customHeight="1" spans="1:27">
      <c r="A4260" s="62">
        <v>41</v>
      </c>
      <c r="B4260" s="91">
        <v>4298</v>
      </c>
      <c r="C4260" s="156" t="s">
        <v>8615</v>
      </c>
      <c r="D4260" s="156" t="s">
        <v>8609</v>
      </c>
      <c r="E4260" s="156" t="s">
        <v>3606</v>
      </c>
      <c r="F4260" s="156" t="s">
        <v>34</v>
      </c>
      <c r="G4260" s="157" t="s">
        <v>8616</v>
      </c>
      <c r="H4260" s="68">
        <v>161.3</v>
      </c>
      <c r="I4260" s="68">
        <v>101.5</v>
      </c>
      <c r="J4260" s="71">
        <f>IF(F4260="女",IF(H4260=0,0,VLOOKUP(I4260/(H4260*H4260/10000),标准!M$108:N$112,2,TRUE)),IF(H4260=0,0,VLOOKUP(I4260/(H4260*H4260/10000),标准!M$74:N$78,2,TRUE)))</f>
        <v>60</v>
      </c>
      <c r="K4260" s="72">
        <v>2832</v>
      </c>
      <c r="L4260" s="71">
        <f>IF(A4260&lt;43,IF(F4260="女",VLOOKUP(K4260,标准!K$108:L$128,2,TRUE),VLOOKUP(K4260,标准!K$74:L$94,2,TRUE)),IF(F4260="女",VLOOKUP(K4260,标准!K$39:L$59,2,TRUE),VLOOKUP(K4260,标准!K$3:L$23,2,TRUE)))</f>
        <v>76</v>
      </c>
      <c r="M4260" s="68">
        <v>7.6</v>
      </c>
      <c r="N4260" s="71">
        <f>IF(M4260="",0,IF(A4260&lt;43,IF(F4260="女",VLOOKUP(M4260,标准!C$108:D$128,2,TRUE),VLOOKUP(M4260,标准!C$74:D$94,2,TRUE)),IF(F4260="女",VLOOKUP(M4260,标准!C$39:D$59,2,TRUE),VLOOKUP(M4260,标准!C$3:D$23,2,TRUE))))</f>
        <v>62</v>
      </c>
      <c r="O4260" s="76">
        <v>155</v>
      </c>
      <c r="P4260" s="71">
        <f>IF(A4260&lt;43,IF(F4260="女",VLOOKUP(O4260/100,标准!E$108:F$128,2,TRUE),VLOOKUP(O4260/100,标准!E$74:F$94,2,TRUE)),IF(F4260="女",VLOOKUP(O4260/100,标准!E$39:F$59,2,TRUE),VLOOKUP(O4260/100,标准!E$3:F$23,2,TRUE)))</f>
        <v>62</v>
      </c>
      <c r="Q4260" s="81">
        <v>5.42</v>
      </c>
      <c r="R4260" s="71">
        <f>IF(Q4260=0,0,IF(A4260&lt;43,IF(F4260="女",IF(Q4260="",0,VLOOKUP(Q4260,标准!I$108:J$138,2,TRUE)),IF(Q4260="",0,VLOOKUP(Q4260,标准!I$74:J$104,2,TRUE))),IF(F4260="女",IF(Q4260="",0,VLOOKUP(Q4260,标准!I$39:J$69,2,TRUE)),IF(Q4260="",0,VLOOKUP(Q4260,标准!I$3:J$33,2,TRUE)))))</f>
        <v>0</v>
      </c>
      <c r="S4260" s="76">
        <v>28</v>
      </c>
      <c r="T4260" s="71">
        <f>IF(A4260&lt;43,IF(F4260="女",VLOOKUP(S4260,标准!G$108:H$138,2,TRUE),VLOOKUP(S4260,标准!G$74:H$99,2,TRUE)),IF(F4260="女",VLOOKUP(S4260,标准!G$39:H$69,2,TRUE),VLOOKUP(S4260,标准!G$3:H$28,2,TRUE)))</f>
        <v>62</v>
      </c>
      <c r="U4260" s="88">
        <v>9.6</v>
      </c>
      <c r="V4260" s="71">
        <f>IF(U4260=0,0,IF(A4260&lt;43,IF(F4260="女",IF(U4260="",0,VLOOKUP(U4260,标准!A$108:B$128,2,TRUE)),IF(U4260="",0,VLOOKUP(U4260,标准!A$74:B$94,2,TRUE))),IF(F4260="女",IF(U4260="",0,VLOOKUP(U4260,标准!A$39:B$59,2,TRUE)),IF(U4260="",0,VLOOKUP(U4260,标准!A$3:B$23,2,TRUE)))))</f>
        <v>66</v>
      </c>
      <c r="W4260" s="86">
        <f t="shared" si="66"/>
        <v>52.2</v>
      </c>
      <c r="X4260" s="87">
        <v>4.6</v>
      </c>
      <c r="Y4260" s="87">
        <v>4.6</v>
      </c>
      <c r="Z4260" s="91"/>
      <c r="AA4260" s="92"/>
    </row>
    <row r="4261" customHeight="1" spans="1:27">
      <c r="A4261" s="62">
        <v>41</v>
      </c>
      <c r="B4261" s="91">
        <v>4299</v>
      </c>
      <c r="C4261" s="156" t="s">
        <v>8617</v>
      </c>
      <c r="D4261" s="156" t="s">
        <v>8609</v>
      </c>
      <c r="E4261" s="156" t="s">
        <v>3606</v>
      </c>
      <c r="F4261" s="156" t="s">
        <v>34</v>
      </c>
      <c r="G4261" s="157" t="s">
        <v>8618</v>
      </c>
      <c r="H4261" s="68">
        <v>158.4</v>
      </c>
      <c r="I4261" s="68">
        <v>43.8</v>
      </c>
      <c r="J4261" s="71">
        <f>IF(F4261="女",IF(H4261=0,0,VLOOKUP(I4261/(H4261*H4261/10000),标准!M$108:N$112,2,TRUE)),IF(H4261=0,0,VLOOKUP(I4261/(H4261*H4261/10000),标准!M$74:N$78,2,TRUE)))</f>
        <v>100</v>
      </c>
      <c r="K4261" s="72">
        <v>2502</v>
      </c>
      <c r="L4261" s="71">
        <f>IF(A4261&lt;43,IF(F4261="女",VLOOKUP(K4261,标准!K$108:L$128,2,TRUE),VLOOKUP(K4261,标准!K$74:L$94,2,TRUE)),IF(F4261="女",VLOOKUP(K4261,标准!K$39:L$59,2,TRUE),VLOOKUP(K4261,标准!K$3:L$23,2,TRUE)))</f>
        <v>70</v>
      </c>
      <c r="M4261" s="68">
        <v>5</v>
      </c>
      <c r="N4261" s="71">
        <f>IF(M4261="",0,IF(A4261&lt;43,IF(F4261="女",VLOOKUP(M4261,标准!C$108:D$128,2,TRUE),VLOOKUP(M4261,标准!C$74:D$94,2,TRUE)),IF(F4261="女",VLOOKUP(M4261,标准!C$39:D$59,2,TRUE),VLOOKUP(M4261,标准!C$3:D$23,2,TRUE))))</f>
        <v>40</v>
      </c>
      <c r="O4261" s="76">
        <v>171</v>
      </c>
      <c r="P4261" s="71">
        <f>IF(A4261&lt;43,IF(F4261="女",VLOOKUP(O4261/100,标准!E$108:F$128,2,TRUE),VLOOKUP(O4261/100,标准!E$74:F$94,2,TRUE)),IF(F4261="女",VLOOKUP(O4261/100,标准!E$39:F$59,2,TRUE),VLOOKUP(O4261/100,标准!E$3:F$23,2,TRUE)))</f>
        <v>72</v>
      </c>
      <c r="Q4261" s="81">
        <v>4.08</v>
      </c>
      <c r="R4261" s="71">
        <f>IF(Q4261=0,0,IF(A4261&lt;43,IF(F4261="女",IF(Q4261="",0,VLOOKUP(Q4261,标准!I$108:J$138,2,TRUE)),IF(Q4261="",0,VLOOKUP(Q4261,标准!I$74:J$104,2,TRUE))),IF(F4261="女",IF(Q4261="",0,VLOOKUP(Q4261,标准!I$39:J$69,2,TRUE)),IF(Q4261="",0,VLOOKUP(Q4261,标准!I$3:J$33,2,TRUE)))))</f>
        <v>70</v>
      </c>
      <c r="S4261" s="76">
        <v>56</v>
      </c>
      <c r="T4261" s="71">
        <f>IF(A4261&lt;43,IF(F4261="女",VLOOKUP(S4261,标准!G$108:H$138,2,TRUE),VLOOKUP(S4261,标准!G$74:H$99,2,TRUE)),IF(F4261="女",VLOOKUP(S4261,标准!G$39:H$69,2,TRUE),VLOOKUP(S4261,标准!G$3:H$28,2,TRUE)))</f>
        <v>100</v>
      </c>
      <c r="U4261" s="88">
        <v>8.9</v>
      </c>
      <c r="V4261" s="71">
        <f>IF(U4261=0,0,IF(A4261&lt;43,IF(F4261="女",IF(U4261="",0,VLOOKUP(U4261,标准!A$108:B$128,2,TRUE)),IF(U4261="",0,VLOOKUP(U4261,标准!A$74:B$94,2,TRUE))),IF(F4261="女",IF(U4261="",0,VLOOKUP(U4261,标准!A$39:B$59,2,TRUE)),IF(U4261="",0,VLOOKUP(U4261,标准!A$3:B$23,2,TRUE)))))</f>
        <v>74</v>
      </c>
      <c r="W4261" s="86">
        <f t="shared" si="66"/>
        <v>75.5</v>
      </c>
      <c r="X4261" s="87">
        <v>4.7</v>
      </c>
      <c r="Y4261" s="87">
        <v>4.6</v>
      </c>
      <c r="Z4261" s="91"/>
      <c r="AA4261" s="92"/>
    </row>
    <row r="4262" customHeight="1" spans="1:27">
      <c r="A4262" s="62">
        <v>41</v>
      </c>
      <c r="B4262" s="91">
        <v>4300</v>
      </c>
      <c r="C4262" s="156" t="s">
        <v>8619</v>
      </c>
      <c r="D4262" s="156" t="s">
        <v>8609</v>
      </c>
      <c r="E4262" s="156" t="s">
        <v>3606</v>
      </c>
      <c r="F4262" s="156" t="s">
        <v>30</v>
      </c>
      <c r="G4262" s="157" t="s">
        <v>8620</v>
      </c>
      <c r="H4262" s="68">
        <v>169</v>
      </c>
      <c r="I4262" s="68">
        <v>66.6</v>
      </c>
      <c r="J4262" s="71">
        <f>IF(F4262="女",IF(H4262=0,0,VLOOKUP(I4262/(H4262*H4262/10000),标准!M$108:N$112,2,TRUE)),IF(H4262=0,0,VLOOKUP(I4262/(H4262*H4262/10000),标准!M$74:N$78,2,TRUE)))</f>
        <v>100</v>
      </c>
      <c r="K4262" s="72">
        <v>4200</v>
      </c>
      <c r="L4262" s="71">
        <f>IF(A4262&lt;43,IF(F4262="女",VLOOKUP(K4262,标准!K$108:L$128,2,TRUE),VLOOKUP(K4262,标准!K$74:L$94,2,TRUE)),IF(F4262="女",VLOOKUP(K4262,标准!K$39:L$59,2,TRUE),VLOOKUP(K4262,标准!K$3:L$23,2,TRUE)))</f>
        <v>78</v>
      </c>
      <c r="M4262" s="68">
        <v>15</v>
      </c>
      <c r="N4262" s="71">
        <f>IF(M4262="",0,IF(A4262&lt;43,IF(F4262="女",VLOOKUP(M4262,标准!C$108:D$128,2,TRUE),VLOOKUP(M4262,标准!C$74:D$94,2,TRUE)),IF(F4262="女",VLOOKUP(M4262,标准!C$39:D$59,2,TRUE),VLOOKUP(M4262,标准!C$3:D$23,2,TRUE))))</f>
        <v>76</v>
      </c>
      <c r="O4262" s="76">
        <v>205</v>
      </c>
      <c r="P4262" s="71">
        <f>IF(A4262&lt;43,IF(F4262="女",VLOOKUP(O4262/100,标准!E$108:F$128,2,TRUE),VLOOKUP(O4262/100,标准!E$74:F$94,2,TRUE)),IF(F4262="女",VLOOKUP(O4262/100,标准!E$39:F$59,2,TRUE),VLOOKUP(O4262/100,标准!E$3:F$23,2,TRUE)))</f>
        <v>50</v>
      </c>
      <c r="Q4262" s="81">
        <v>3.51</v>
      </c>
      <c r="R4262" s="71">
        <f>IF(Q4262=0,0,IF(A4262&lt;43,IF(F4262="女",IF(Q4262="",0,VLOOKUP(Q4262,标准!I$108:J$138,2,TRUE)),IF(Q4262="",0,VLOOKUP(Q4262,标准!I$74:J$104,2,TRUE))),IF(F4262="女",IF(Q4262="",0,VLOOKUP(Q4262,标准!I$39:J$69,2,TRUE)),IF(Q4262="",0,VLOOKUP(Q4262,标准!I$3:J$33,2,TRUE)))))</f>
        <v>76</v>
      </c>
      <c r="S4262" s="76">
        <v>0</v>
      </c>
      <c r="T4262" s="71">
        <f>IF(A4262&lt;43,IF(F4262="女",VLOOKUP(S4262,标准!G$108:H$138,2,TRUE),VLOOKUP(S4262,标准!G$74:H$99,2,TRUE)),IF(F4262="女",VLOOKUP(S4262,标准!G$39:H$69,2,TRUE),VLOOKUP(S4262,标准!G$3:H$28,2,TRUE)))</f>
        <v>0</v>
      </c>
      <c r="U4262" s="88">
        <v>6.9</v>
      </c>
      <c r="V4262" s="71">
        <f>IF(U4262=0,0,IF(A4262&lt;43,IF(F4262="女",IF(U4262="",0,VLOOKUP(U4262,标准!A$108:B$128,2,TRUE)),IF(U4262="",0,VLOOKUP(U4262,标准!A$74:B$94,2,TRUE))),IF(F4262="女",IF(U4262="",0,VLOOKUP(U4262,标准!A$39:B$59,2,TRUE)),IF(U4262="",0,VLOOKUP(U4262,标准!A$3:B$23,2,TRUE)))))</f>
        <v>90</v>
      </c>
      <c r="W4262" s="86">
        <f t="shared" si="66"/>
        <v>72.5</v>
      </c>
      <c r="X4262" s="87">
        <v>4.1</v>
      </c>
      <c r="Y4262" s="87">
        <v>3.8</v>
      </c>
      <c r="Z4262" s="91"/>
      <c r="AA4262" s="92"/>
    </row>
    <row r="4263" customHeight="1" spans="1:27">
      <c r="A4263" s="62">
        <v>41</v>
      </c>
      <c r="B4263" s="91">
        <v>4301</v>
      </c>
      <c r="C4263" s="156" t="s">
        <v>8621</v>
      </c>
      <c r="D4263" s="156" t="s">
        <v>8609</v>
      </c>
      <c r="E4263" s="156" t="s">
        <v>3606</v>
      </c>
      <c r="F4263" s="156" t="s">
        <v>34</v>
      </c>
      <c r="G4263" s="157" t="s">
        <v>8622</v>
      </c>
      <c r="H4263" s="68">
        <v>167.3</v>
      </c>
      <c r="I4263" s="68">
        <v>49.5</v>
      </c>
      <c r="J4263" s="71">
        <f>IF(F4263="女",IF(H4263=0,0,VLOOKUP(I4263/(H4263*H4263/10000),标准!M$108:N$112,2,TRUE)),IF(H4263=0,0,VLOOKUP(I4263/(H4263*H4263/10000),标准!M$74:N$78,2,TRUE)))</f>
        <v>100</v>
      </c>
      <c r="K4263" s="72">
        <v>3686</v>
      </c>
      <c r="L4263" s="71">
        <f>IF(A4263&lt;43,IF(F4263="女",VLOOKUP(K4263,标准!K$108:L$128,2,TRUE),VLOOKUP(K4263,标准!K$74:L$94,2,TRUE)),IF(F4263="女",VLOOKUP(K4263,标准!K$39:L$59,2,TRUE),VLOOKUP(K4263,标准!K$3:L$23,2,TRUE)))</f>
        <v>100</v>
      </c>
      <c r="M4263" s="68">
        <v>27.3</v>
      </c>
      <c r="N4263" s="71">
        <f>IF(M4263="",0,IF(A4263&lt;43,IF(F4263="女",VLOOKUP(M4263,标准!C$108:D$128,2,TRUE),VLOOKUP(M4263,标准!C$74:D$94,2,TRUE)),IF(F4263="女",VLOOKUP(M4263,标准!C$39:D$59,2,TRUE),VLOOKUP(M4263,标准!C$3:D$23,2,TRUE))))</f>
        <v>100</v>
      </c>
      <c r="O4263" s="76">
        <v>192</v>
      </c>
      <c r="P4263" s="71">
        <f>IF(A4263&lt;43,IF(F4263="女",VLOOKUP(O4263/100,标准!E$108:F$128,2,TRUE),VLOOKUP(O4263/100,标准!E$74:F$94,2,TRUE)),IF(F4263="女",VLOOKUP(O4263/100,标准!E$39:F$59,2,TRUE),VLOOKUP(O4263/100,标准!E$3:F$23,2,TRUE)))</f>
        <v>85</v>
      </c>
      <c r="Q4263" s="81">
        <v>3.59</v>
      </c>
      <c r="R4263" s="71">
        <f>IF(Q4263=0,0,IF(A4263&lt;43,IF(F4263="女",IF(Q4263="",0,VLOOKUP(Q4263,标准!I$108:J$138,2,TRUE)),IF(Q4263="",0,VLOOKUP(Q4263,标准!I$74:J$104,2,TRUE))),IF(F4263="女",IF(Q4263="",0,VLOOKUP(Q4263,标准!I$39:J$69,2,TRUE)),IF(Q4263="",0,VLOOKUP(Q4263,标准!I$3:J$33,2,TRUE)))))</f>
        <v>74</v>
      </c>
      <c r="S4263" s="76">
        <v>46</v>
      </c>
      <c r="T4263" s="71">
        <f>IF(A4263&lt;43,IF(F4263="女",VLOOKUP(S4263,标准!G$108:H$138,2,TRUE),VLOOKUP(S4263,标准!G$74:H$99,2,TRUE)),IF(F4263="女",VLOOKUP(S4263,标准!G$39:H$69,2,TRUE),VLOOKUP(S4263,标准!G$3:H$28,2,TRUE)))</f>
        <v>80</v>
      </c>
      <c r="U4263" s="88">
        <v>8.4</v>
      </c>
      <c r="V4263" s="71">
        <f>IF(U4263=0,0,IF(A4263&lt;43,IF(F4263="女",IF(U4263="",0,VLOOKUP(U4263,标准!A$108:B$128,2,TRUE)),IF(U4263="",0,VLOOKUP(U4263,标准!A$74:B$94,2,TRUE))),IF(F4263="女",IF(U4263="",0,VLOOKUP(U4263,标准!A$39:B$59,2,TRUE)),IF(U4263="",0,VLOOKUP(U4263,标准!A$3:B$23,2,TRUE)))))</f>
        <v>78</v>
      </c>
      <c r="W4263" s="86">
        <f t="shared" si="66"/>
        <v>86.9</v>
      </c>
      <c r="X4263" s="87">
        <v>4.8</v>
      </c>
      <c r="Y4263" s="87">
        <v>4.7</v>
      </c>
      <c r="Z4263" s="91">
        <v>1</v>
      </c>
      <c r="AA4263" s="92"/>
    </row>
    <row r="4264" customHeight="1" spans="1:27">
      <c r="A4264" s="62">
        <v>41</v>
      </c>
      <c r="B4264" s="91">
        <v>4302</v>
      </c>
      <c r="C4264" s="156" t="s">
        <v>8623</v>
      </c>
      <c r="D4264" s="156" t="s">
        <v>8609</v>
      </c>
      <c r="E4264" s="156" t="s">
        <v>3606</v>
      </c>
      <c r="F4264" s="156" t="s">
        <v>34</v>
      </c>
      <c r="G4264" s="157" t="s">
        <v>8624</v>
      </c>
      <c r="H4264" s="68">
        <v>171.8</v>
      </c>
      <c r="I4264" s="68">
        <v>56</v>
      </c>
      <c r="J4264" s="71">
        <f>IF(F4264="女",IF(H4264=0,0,VLOOKUP(I4264/(H4264*H4264/10000),标准!M$108:N$112,2,TRUE)),IF(H4264=0,0,VLOOKUP(I4264/(H4264*H4264/10000),标准!M$74:N$78,2,TRUE)))</f>
        <v>100</v>
      </c>
      <c r="K4264" s="72">
        <v>3468</v>
      </c>
      <c r="L4264" s="71">
        <f>IF(A4264&lt;43,IF(F4264="女",VLOOKUP(K4264,标准!K$108:L$128,2,TRUE),VLOOKUP(K4264,标准!K$74:L$94,2,TRUE)),IF(F4264="女",VLOOKUP(K4264,标准!K$39:L$59,2,TRUE),VLOOKUP(K4264,标准!K$3:L$23,2,TRUE)))</f>
        <v>100</v>
      </c>
      <c r="M4264" s="68">
        <v>18.5</v>
      </c>
      <c r="N4264" s="71">
        <f>IF(M4264="",0,IF(A4264&lt;43,IF(F4264="女",VLOOKUP(M4264,标准!C$108:D$128,2,TRUE),VLOOKUP(M4264,标准!C$74:D$94,2,TRUE)),IF(F4264="女",VLOOKUP(M4264,标准!C$39:D$59,2,TRUE),VLOOKUP(M4264,标准!C$3:D$23,2,TRUE))))</f>
        <v>78</v>
      </c>
      <c r="O4264" s="76">
        <v>174</v>
      </c>
      <c r="P4264" s="71">
        <f>IF(A4264&lt;43,IF(F4264="女",VLOOKUP(O4264/100,标准!E$108:F$128,2,TRUE),VLOOKUP(O4264/100,标准!E$74:F$94,2,TRUE)),IF(F4264="女",VLOOKUP(O4264/100,标准!E$39:F$59,2,TRUE),VLOOKUP(O4264/100,标准!E$3:F$23,2,TRUE)))</f>
        <v>74</v>
      </c>
      <c r="Q4264" s="81">
        <v>4.07</v>
      </c>
      <c r="R4264" s="71">
        <f>IF(Q4264=0,0,IF(A4264&lt;43,IF(F4264="女",IF(Q4264="",0,VLOOKUP(Q4264,标准!I$108:J$138,2,TRUE)),IF(Q4264="",0,VLOOKUP(Q4264,标准!I$74:J$104,2,TRUE))),IF(F4264="女",IF(Q4264="",0,VLOOKUP(Q4264,标准!I$39:J$69,2,TRUE)),IF(Q4264="",0,VLOOKUP(Q4264,标准!I$3:J$33,2,TRUE)))))</f>
        <v>70</v>
      </c>
      <c r="S4264" s="76">
        <v>46</v>
      </c>
      <c r="T4264" s="71">
        <f>IF(A4264&lt;43,IF(F4264="女",VLOOKUP(S4264,标准!G$108:H$138,2,TRUE),VLOOKUP(S4264,标准!G$74:H$99,2,TRUE)),IF(F4264="女",VLOOKUP(S4264,标准!G$39:H$69,2,TRUE),VLOOKUP(S4264,标准!G$3:H$28,2,TRUE)))</f>
        <v>80</v>
      </c>
      <c r="U4264" s="88">
        <v>8.6</v>
      </c>
      <c r="V4264" s="71">
        <f>IF(U4264=0,0,IF(A4264&lt;43,IF(F4264="女",IF(U4264="",0,VLOOKUP(U4264,标准!A$108:B$128,2,TRUE)),IF(U4264="",0,VLOOKUP(U4264,标准!A$74:B$94,2,TRUE))),IF(F4264="女",IF(U4264="",0,VLOOKUP(U4264,标准!A$39:B$59,2,TRUE)),IF(U4264="",0,VLOOKUP(U4264,标准!A$3:B$23,2,TRUE)))))</f>
        <v>76</v>
      </c>
      <c r="W4264" s="86">
        <f t="shared" si="66"/>
        <v>82.4</v>
      </c>
      <c r="X4264" s="87">
        <v>3.8</v>
      </c>
      <c r="Y4264" s="87">
        <v>4</v>
      </c>
      <c r="Z4264" s="91"/>
      <c r="AA4264" s="92"/>
    </row>
    <row r="4265" customHeight="1" spans="1:27">
      <c r="A4265" s="62">
        <v>41</v>
      </c>
      <c r="B4265" s="91">
        <v>4303</v>
      </c>
      <c r="C4265" s="156" t="s">
        <v>8625</v>
      </c>
      <c r="D4265" s="156" t="s">
        <v>8609</v>
      </c>
      <c r="E4265" s="156" t="s">
        <v>3606</v>
      </c>
      <c r="F4265" s="156" t="s">
        <v>34</v>
      </c>
      <c r="G4265" s="157" t="s">
        <v>8626</v>
      </c>
      <c r="H4265" s="68">
        <v>161.1</v>
      </c>
      <c r="I4265" s="68">
        <v>56.2</v>
      </c>
      <c r="J4265" s="71">
        <f>IF(F4265="女",IF(H4265=0,0,VLOOKUP(I4265/(H4265*H4265/10000),标准!M$108:N$112,2,TRUE)),IF(H4265=0,0,VLOOKUP(I4265/(H4265*H4265/10000),标准!M$74:N$78,2,TRUE)))</f>
        <v>100</v>
      </c>
      <c r="K4265" s="72">
        <v>3657</v>
      </c>
      <c r="L4265" s="71">
        <f>IF(A4265&lt;43,IF(F4265="女",VLOOKUP(K4265,标准!K$108:L$128,2,TRUE),VLOOKUP(K4265,标准!K$74:L$94,2,TRUE)),IF(F4265="女",VLOOKUP(K4265,标准!K$39:L$59,2,TRUE),VLOOKUP(K4265,标准!K$3:L$23,2,TRUE)))</f>
        <v>100</v>
      </c>
      <c r="M4265" s="68">
        <v>13.5</v>
      </c>
      <c r="N4265" s="71">
        <f>IF(M4265="",0,IF(A4265&lt;43,IF(F4265="女",VLOOKUP(M4265,标准!C$108:D$128,2,TRUE),VLOOKUP(M4265,标准!C$74:D$94,2,TRUE)),IF(F4265="女",VLOOKUP(M4265,标准!C$39:D$59,2,TRUE),VLOOKUP(M4265,标准!C$3:D$23,2,TRUE))))</f>
        <v>70</v>
      </c>
      <c r="O4265" s="62">
        <v>159</v>
      </c>
      <c r="P4265" s="71">
        <f>IF(A4265&lt;43,IF(F4265="女",VLOOKUP(O4265/100,标准!E$108:F$128,2,TRUE),VLOOKUP(O4265/100,标准!E$74:F$94,2,TRUE)),IF(F4265="女",VLOOKUP(O4265/100,标准!E$39:F$59,2,TRUE),VLOOKUP(O4265/100,标准!E$3:F$23,2,TRUE)))</f>
        <v>64</v>
      </c>
      <c r="Q4265" s="112">
        <v>4.41</v>
      </c>
      <c r="R4265" s="71">
        <f>IF(Q4265=0,0,IF(A4265&lt;43,IF(F4265="女",IF(Q4265="",0,VLOOKUP(Q4265,标准!I$108:J$138,2,TRUE)),IF(Q4265="",0,VLOOKUP(Q4265,标准!I$74:J$104,2,TRUE))),IF(F4265="女",IF(Q4265="",0,VLOOKUP(Q4265,标准!I$39:J$69,2,TRUE)),IF(Q4265="",0,VLOOKUP(Q4265,标准!I$3:J$33,2,TRUE)))))</f>
        <v>50</v>
      </c>
      <c r="S4265" s="62">
        <v>40</v>
      </c>
      <c r="T4265" s="71">
        <f>IF(A4265&lt;43,IF(F4265="女",VLOOKUP(S4265,标准!G$108:H$138,2,TRUE),VLOOKUP(S4265,标准!G$74:H$99,2,TRUE)),IF(F4265="女",VLOOKUP(S4265,标准!G$39:H$69,2,TRUE),VLOOKUP(S4265,标准!G$3:H$28,2,TRUE)))</f>
        <v>74</v>
      </c>
      <c r="U4265" s="114">
        <v>9.3</v>
      </c>
      <c r="V4265" s="71">
        <f>IF(U4265=0,0,IF(A4265&lt;43,IF(F4265="女",IF(U4265="",0,VLOOKUP(U4265,标准!A$108:B$128,2,TRUE)),IF(U4265="",0,VLOOKUP(U4265,标准!A$74:B$94,2,TRUE))),IF(F4265="女",IF(U4265="",0,VLOOKUP(U4265,标准!A$39:B$59,2,TRUE)),IF(U4265="",0,VLOOKUP(U4265,标准!A$3:B$23,2,TRUE)))))</f>
        <v>70</v>
      </c>
      <c r="W4265" s="86">
        <f t="shared" si="66"/>
        <v>74.8</v>
      </c>
      <c r="X4265" s="87">
        <v>4.5</v>
      </c>
      <c r="Y4265" s="87">
        <v>4.8</v>
      </c>
      <c r="Z4265" s="91">
        <v>1</v>
      </c>
      <c r="AA4265" s="92"/>
    </row>
    <row r="4266" customHeight="1" spans="1:27">
      <c r="A4266" s="62">
        <v>41</v>
      </c>
      <c r="B4266" s="91">
        <v>4304</v>
      </c>
      <c r="C4266" s="156" t="s">
        <v>8627</v>
      </c>
      <c r="D4266" s="156" t="s">
        <v>8609</v>
      </c>
      <c r="E4266" s="156" t="s">
        <v>3606</v>
      </c>
      <c r="F4266" s="156" t="s">
        <v>30</v>
      </c>
      <c r="G4266" s="157" t="s">
        <v>8628</v>
      </c>
      <c r="H4266" s="68">
        <v>175</v>
      </c>
      <c r="I4266" s="68">
        <v>66</v>
      </c>
      <c r="J4266" s="71">
        <f>IF(F4266="女",IF(H4266=0,0,VLOOKUP(I4266/(H4266*H4266/10000),标准!M$108:N$112,2,TRUE)),IF(H4266=0,0,VLOOKUP(I4266/(H4266*H4266/10000),标准!M$74:N$78,2,TRUE)))</f>
        <v>100</v>
      </c>
      <c r="K4266" s="72">
        <v>4850</v>
      </c>
      <c r="L4266" s="71">
        <f>IF(A4266&lt;43,IF(F4266="女",VLOOKUP(K4266,标准!K$108:L$128,2,TRUE),VLOOKUP(K4266,标准!K$74:L$94,2,TRUE)),IF(F4266="女",VLOOKUP(K4266,标准!K$39:L$59,2,TRUE),VLOOKUP(K4266,标准!K$3:L$23,2,TRUE)))</f>
        <v>90</v>
      </c>
      <c r="M4266" s="68">
        <v>14.9</v>
      </c>
      <c r="N4266" s="71">
        <f>IF(M4266="",0,IF(A4266&lt;43,IF(F4266="女",VLOOKUP(M4266,标准!C$108:D$128,2,TRUE),VLOOKUP(M4266,标准!C$74:D$94,2,TRUE)),IF(F4266="女",VLOOKUP(M4266,标准!C$39:D$59,2,TRUE),VLOOKUP(M4266,标准!C$3:D$23,2,TRUE))))</f>
        <v>76</v>
      </c>
      <c r="O4266" s="76">
        <v>290</v>
      </c>
      <c r="P4266" s="71">
        <f>IF(A4266&lt;43,IF(F4266="女",VLOOKUP(O4266/100,标准!E$108:F$128,2,TRUE),VLOOKUP(O4266/100,标准!E$74:F$94,2,TRUE)),IF(F4266="女",VLOOKUP(O4266/100,标准!E$39:F$59,2,TRUE),VLOOKUP(O4266/100,标准!E$3:F$23,2,TRUE)))</f>
        <v>100</v>
      </c>
      <c r="Q4266" s="81">
        <v>3.15</v>
      </c>
      <c r="R4266" s="71">
        <f>IF(Q4266=0,0,IF(A4266&lt;43,IF(F4266="女",IF(Q4266="",0,VLOOKUP(Q4266,标准!I$108:J$138,2,TRUE)),IF(Q4266="",0,VLOOKUP(Q4266,标准!I$74:J$104,2,TRUE))),IF(F4266="女",IF(Q4266="",0,VLOOKUP(Q4266,标准!I$39:J$69,2,TRUE)),IF(Q4266="",0,VLOOKUP(Q4266,标准!I$3:J$33,2,TRUE)))))</f>
        <v>100</v>
      </c>
      <c r="S4266" s="76">
        <v>6</v>
      </c>
      <c r="T4266" s="71">
        <f>IF(A4266&lt;43,IF(F4266="女",VLOOKUP(S4266,标准!G$108:H$138,2,TRUE),VLOOKUP(S4266,标准!G$74:H$99,2,TRUE)),IF(F4266="女",VLOOKUP(S4266,标准!G$39:H$69,2,TRUE),VLOOKUP(S4266,标准!G$3:H$28,2,TRUE)))</f>
        <v>20</v>
      </c>
      <c r="U4266" s="88">
        <v>6.6</v>
      </c>
      <c r="V4266" s="71">
        <f>IF(U4266=0,0,IF(A4266&lt;43,IF(F4266="女",IF(U4266="",0,VLOOKUP(U4266,标准!A$108:B$128,2,TRUE)),IF(U4266="",0,VLOOKUP(U4266,标准!A$74:B$94,2,TRUE))),IF(F4266="女",IF(U4266="",0,VLOOKUP(U4266,标准!A$39:B$59,2,TRUE)),IF(U4266="",0,VLOOKUP(U4266,标准!A$3:B$23,2,TRUE)))))</f>
        <v>100</v>
      </c>
      <c r="W4266" s="86">
        <f t="shared" si="66"/>
        <v>88.1</v>
      </c>
      <c r="X4266" s="87">
        <v>5.3</v>
      </c>
      <c r="Y4266" s="87">
        <v>5.2</v>
      </c>
      <c r="Z4266" s="91"/>
      <c r="AA4266" s="92"/>
    </row>
    <row r="4267" customHeight="1" spans="1:27">
      <c r="A4267" s="62">
        <v>41</v>
      </c>
      <c r="B4267" s="91">
        <v>4305</v>
      </c>
      <c r="C4267" s="156" t="s">
        <v>8629</v>
      </c>
      <c r="D4267" s="156" t="s">
        <v>8609</v>
      </c>
      <c r="E4267" s="156" t="s">
        <v>3606</v>
      </c>
      <c r="F4267" s="156" t="s">
        <v>34</v>
      </c>
      <c r="G4267" s="157" t="s">
        <v>8630</v>
      </c>
      <c r="H4267" s="68">
        <v>169.8</v>
      </c>
      <c r="I4267" s="68">
        <v>49.7</v>
      </c>
      <c r="J4267" s="71">
        <f>IF(F4267="女",IF(H4267=0,0,VLOOKUP(I4267/(H4267*H4267/10000),标准!M$108:N$112,2,TRUE)),IF(H4267=0,0,VLOOKUP(I4267/(H4267*H4267/10000),标准!M$74:N$78,2,TRUE)))</f>
        <v>100</v>
      </c>
      <c r="K4267" s="72">
        <v>3596</v>
      </c>
      <c r="L4267" s="71">
        <f>IF(A4267&lt;43,IF(F4267="女",VLOOKUP(K4267,标准!K$108:L$128,2,TRUE),VLOOKUP(K4267,标准!K$74:L$94,2,TRUE)),IF(F4267="女",VLOOKUP(K4267,标准!K$39:L$59,2,TRUE),VLOOKUP(K4267,标准!K$3:L$23,2,TRUE)))</f>
        <v>100</v>
      </c>
      <c r="M4267" s="68">
        <v>24.5</v>
      </c>
      <c r="N4267" s="71">
        <f>IF(M4267="",0,IF(A4267&lt;43,IF(F4267="女",VLOOKUP(M4267,标准!C$108:D$128,2,TRUE),VLOOKUP(M4267,标准!C$74:D$94,2,TRUE)),IF(F4267="女",VLOOKUP(M4267,标准!C$39:D$59,2,TRUE),VLOOKUP(M4267,标准!C$3:D$23,2,TRUE))))</f>
        <v>95</v>
      </c>
      <c r="O4267" s="76">
        <v>175</v>
      </c>
      <c r="P4267" s="71">
        <f>IF(A4267&lt;43,IF(F4267="女",VLOOKUP(O4267/100,标准!E$108:F$128,2,TRUE),VLOOKUP(O4267/100,标准!E$74:F$94,2,TRUE)),IF(F4267="女",VLOOKUP(O4267/100,标准!E$39:F$59,2,TRUE),VLOOKUP(O4267/100,标准!E$3:F$23,2,TRUE)))</f>
        <v>76</v>
      </c>
      <c r="Q4267" s="81">
        <v>3.59</v>
      </c>
      <c r="R4267" s="71">
        <f>IF(Q4267=0,0,IF(A4267&lt;43,IF(F4267="女",IF(Q4267="",0,VLOOKUP(Q4267,标准!I$108:J$138,2,TRUE)),IF(Q4267="",0,VLOOKUP(Q4267,标准!I$74:J$104,2,TRUE))),IF(F4267="女",IF(Q4267="",0,VLOOKUP(Q4267,标准!I$39:J$69,2,TRUE)),IF(Q4267="",0,VLOOKUP(Q4267,标准!I$3:J$33,2,TRUE)))))</f>
        <v>74</v>
      </c>
      <c r="S4267" s="76">
        <v>40</v>
      </c>
      <c r="T4267" s="71">
        <f>IF(A4267&lt;43,IF(F4267="女",VLOOKUP(S4267,标准!G$108:H$138,2,TRUE),VLOOKUP(S4267,标准!G$74:H$99,2,TRUE)),IF(F4267="女",VLOOKUP(S4267,标准!G$39:H$69,2,TRUE),VLOOKUP(S4267,标准!G$3:H$28,2,TRUE)))</f>
        <v>74</v>
      </c>
      <c r="U4267" s="88">
        <v>9</v>
      </c>
      <c r="V4267" s="71">
        <f>IF(U4267=0,0,IF(A4267&lt;43,IF(F4267="女",IF(U4267="",0,VLOOKUP(U4267,标准!A$108:B$128,2,TRUE)),IF(U4267="",0,VLOOKUP(U4267,标准!A$74:B$94,2,TRUE))),IF(F4267="女",IF(U4267="",0,VLOOKUP(U4267,标准!A$39:B$59,2,TRUE)),IF(U4267="",0,VLOOKUP(U4267,标准!A$3:B$23,2,TRUE)))))</f>
        <v>72</v>
      </c>
      <c r="W4267" s="86">
        <f t="shared" si="66"/>
        <v>83.7</v>
      </c>
      <c r="X4267" s="87">
        <v>3.7</v>
      </c>
      <c r="Y4267" s="87">
        <v>3.7</v>
      </c>
      <c r="Z4267" s="91"/>
      <c r="AA4267" s="92"/>
    </row>
    <row r="4268" customHeight="1" spans="1:27">
      <c r="A4268" s="62">
        <v>41</v>
      </c>
      <c r="B4268" s="91">
        <v>4306</v>
      </c>
      <c r="C4268" s="156" t="s">
        <v>8631</v>
      </c>
      <c r="D4268" s="156" t="s">
        <v>8609</v>
      </c>
      <c r="E4268" s="156" t="s">
        <v>3606</v>
      </c>
      <c r="F4268" s="156" t="s">
        <v>34</v>
      </c>
      <c r="G4268" s="157" t="s">
        <v>8632</v>
      </c>
      <c r="H4268" s="68">
        <v>162.2</v>
      </c>
      <c r="I4268" s="68">
        <v>62.4</v>
      </c>
      <c r="J4268" s="71">
        <f>IF(F4268="女",IF(H4268=0,0,VLOOKUP(I4268/(H4268*H4268/10000),标准!M$108:N$112,2,TRUE)),IF(H4268=0,0,VLOOKUP(I4268/(H4268*H4268/10000),标准!M$74:N$78,2,TRUE)))</f>
        <v>100</v>
      </c>
      <c r="K4268" s="72">
        <v>3066</v>
      </c>
      <c r="L4268" s="71">
        <f>IF(A4268&lt;43,IF(F4268="女",VLOOKUP(K4268,标准!K$108:L$128,2,TRUE),VLOOKUP(K4268,标准!K$74:L$94,2,TRUE)),IF(F4268="女",VLOOKUP(K4268,标准!K$39:L$59,2,TRUE),VLOOKUP(K4268,标准!K$3:L$23,2,TRUE)))</f>
        <v>80</v>
      </c>
      <c r="M4268" s="68">
        <v>20</v>
      </c>
      <c r="N4268" s="71">
        <f>IF(M4268="",0,IF(A4268&lt;43,IF(F4268="女",VLOOKUP(M4268,标准!C$108:D$128,2,TRUE),VLOOKUP(M4268,标准!C$74:D$94,2,TRUE)),IF(F4268="女",VLOOKUP(M4268,标准!C$39:D$59,2,TRUE),VLOOKUP(M4268,标准!C$3:D$23,2,TRUE))))</f>
        <v>80</v>
      </c>
      <c r="O4268" s="62">
        <v>175</v>
      </c>
      <c r="P4268" s="71">
        <f>IF(A4268&lt;43,IF(F4268="女",VLOOKUP(O4268/100,标准!E$108:F$128,2,TRUE),VLOOKUP(O4268/100,标准!E$74:F$94,2,TRUE)),IF(F4268="女",VLOOKUP(O4268/100,标准!E$39:F$59,2,TRUE),VLOOKUP(O4268/100,标准!E$3:F$23,2,TRUE)))</f>
        <v>76</v>
      </c>
      <c r="Q4268" s="112">
        <v>4.25</v>
      </c>
      <c r="R4268" s="71">
        <f>IF(Q4268=0,0,IF(A4268&lt;43,IF(F4268="女",IF(Q4268="",0,VLOOKUP(Q4268,标准!I$108:J$138,2,TRUE)),IF(Q4268="",0,VLOOKUP(Q4268,标准!I$74:J$104,2,TRUE))),IF(F4268="女",IF(Q4268="",0,VLOOKUP(Q4268,标准!I$39:J$69,2,TRUE)),IF(Q4268="",0,VLOOKUP(Q4268,标准!I$3:J$33,2,TRUE)))))</f>
        <v>62</v>
      </c>
      <c r="S4268" s="62">
        <v>30</v>
      </c>
      <c r="T4268" s="71">
        <f>IF(A4268&lt;43,IF(F4268="女",VLOOKUP(S4268,标准!G$108:H$138,2,TRUE),VLOOKUP(S4268,标准!G$74:H$99,2,TRUE)),IF(F4268="女",VLOOKUP(S4268,标准!G$39:H$69,2,TRUE),VLOOKUP(S4268,标准!G$3:H$28,2,TRUE)))</f>
        <v>64</v>
      </c>
      <c r="U4268" s="114">
        <v>8.8</v>
      </c>
      <c r="V4268" s="71">
        <f>IF(U4268=0,0,IF(A4268&lt;43,IF(F4268="女",IF(U4268="",0,VLOOKUP(U4268,标准!A$108:B$128,2,TRUE)),IF(U4268="",0,VLOOKUP(U4268,标准!A$74:B$94,2,TRUE))),IF(F4268="女",IF(U4268="",0,VLOOKUP(U4268,标准!A$39:B$59,2,TRUE)),IF(U4268="",0,VLOOKUP(U4268,标准!A$3:B$23,2,TRUE)))))</f>
        <v>74</v>
      </c>
      <c r="W4268" s="86">
        <f t="shared" si="66"/>
        <v>76.2</v>
      </c>
      <c r="X4268" s="87">
        <v>4</v>
      </c>
      <c r="Y4268" s="87">
        <v>3.7</v>
      </c>
      <c r="Z4268" s="91"/>
      <c r="AA4268" s="92"/>
    </row>
    <row r="4269" customHeight="1" spans="1:27">
      <c r="A4269" s="62">
        <v>41</v>
      </c>
      <c r="B4269" s="91">
        <v>4307</v>
      </c>
      <c r="C4269" s="156" t="s">
        <v>8633</v>
      </c>
      <c r="D4269" s="156" t="s">
        <v>8609</v>
      </c>
      <c r="E4269" s="156" t="s">
        <v>3606</v>
      </c>
      <c r="F4269" s="156" t="s">
        <v>34</v>
      </c>
      <c r="G4269" s="157" t="s">
        <v>8634</v>
      </c>
      <c r="H4269" s="68">
        <v>157.2</v>
      </c>
      <c r="I4269" s="68">
        <v>47.1</v>
      </c>
      <c r="J4269" s="71">
        <f>IF(F4269="女",IF(H4269=0,0,VLOOKUP(I4269/(H4269*H4269/10000),标准!M$108:N$112,2,TRUE)),IF(H4269=0,0,VLOOKUP(I4269/(H4269*H4269/10000),标准!M$74:N$78,2,TRUE)))</f>
        <v>100</v>
      </c>
      <c r="K4269" s="72">
        <v>2691</v>
      </c>
      <c r="L4269" s="71">
        <f>IF(A4269&lt;43,IF(F4269="女",VLOOKUP(K4269,标准!K$108:L$128,2,TRUE),VLOOKUP(K4269,标准!K$74:L$94,2,TRUE)),IF(F4269="女",VLOOKUP(K4269,标准!K$39:L$59,2,TRUE),VLOOKUP(K4269,标准!K$3:L$23,2,TRUE)))</f>
        <v>72</v>
      </c>
      <c r="M4269" s="68">
        <v>26</v>
      </c>
      <c r="N4269" s="71">
        <f>IF(M4269="",0,IF(A4269&lt;43,IF(F4269="女",VLOOKUP(M4269,标准!C$108:D$128,2,TRUE),VLOOKUP(M4269,标准!C$74:D$94,2,TRUE)),IF(F4269="女",VLOOKUP(M4269,标准!C$39:D$59,2,TRUE),VLOOKUP(M4269,标准!C$3:D$23,2,TRUE))))</f>
        <v>100</v>
      </c>
      <c r="O4269" s="76">
        <v>175</v>
      </c>
      <c r="P4269" s="71">
        <f>IF(A4269&lt;43,IF(F4269="女",VLOOKUP(O4269/100,标准!E$108:F$128,2,TRUE),VLOOKUP(O4269/100,标准!E$74:F$94,2,TRUE)),IF(F4269="女",VLOOKUP(O4269/100,标准!E$39:F$59,2,TRUE),VLOOKUP(O4269/100,标准!E$3:F$23,2,TRUE)))</f>
        <v>76</v>
      </c>
      <c r="Q4269" s="81">
        <v>3.4</v>
      </c>
      <c r="R4269" s="71">
        <f>IF(Q4269=0,0,IF(A4269&lt;43,IF(F4269="女",IF(Q4269="",0,VLOOKUP(Q4269,标准!I$108:J$138,2,TRUE)),IF(Q4269="",0,VLOOKUP(Q4269,标准!I$74:J$104,2,TRUE))),IF(F4269="女",IF(Q4269="",0,VLOOKUP(Q4269,标准!I$39:J$69,2,TRUE)),IF(Q4269="",0,VLOOKUP(Q4269,标准!I$3:J$33,2,TRUE)))))</f>
        <v>80</v>
      </c>
      <c r="S4269" s="76">
        <v>48</v>
      </c>
      <c r="T4269" s="71">
        <f>IF(A4269&lt;43,IF(F4269="女",VLOOKUP(S4269,标准!G$108:H$138,2,TRUE),VLOOKUP(S4269,标准!G$74:H$99,2,TRUE)),IF(F4269="女",VLOOKUP(S4269,标准!G$39:H$69,2,TRUE),VLOOKUP(S4269,标准!G$3:H$28,2,TRUE)))</f>
        <v>80</v>
      </c>
      <c r="U4269" s="88">
        <v>8.6</v>
      </c>
      <c r="V4269" s="71">
        <f>IF(U4269=0,0,IF(A4269&lt;43,IF(F4269="女",IF(U4269="",0,VLOOKUP(U4269,标准!A$108:B$128,2,TRUE)),IF(U4269="",0,VLOOKUP(U4269,标准!A$74:B$94,2,TRUE))),IF(F4269="女",IF(U4269="",0,VLOOKUP(U4269,标准!A$39:B$59,2,TRUE)),IF(U4269="",0,VLOOKUP(U4269,标准!A$3:B$23,2,TRUE)))))</f>
        <v>76</v>
      </c>
      <c r="W4269" s="86">
        <f t="shared" si="66"/>
        <v>82.6</v>
      </c>
      <c r="X4269" s="87">
        <v>4.1</v>
      </c>
      <c r="Y4269" s="87">
        <v>4.1</v>
      </c>
      <c r="Z4269" s="91"/>
      <c r="AA4269" s="92"/>
    </row>
    <row r="4270" customHeight="1" spans="1:27">
      <c r="A4270" s="62">
        <v>41</v>
      </c>
      <c r="B4270" s="91">
        <v>4308</v>
      </c>
      <c r="C4270" s="156" t="s">
        <v>8635</v>
      </c>
      <c r="D4270" s="156" t="s">
        <v>8609</v>
      </c>
      <c r="E4270" s="156" t="s">
        <v>3606</v>
      </c>
      <c r="F4270" s="156" t="s">
        <v>34</v>
      </c>
      <c r="G4270" s="157" t="s">
        <v>8636</v>
      </c>
      <c r="H4270" s="68">
        <v>155.2</v>
      </c>
      <c r="I4270" s="68">
        <v>57.8</v>
      </c>
      <c r="J4270" s="71">
        <f>IF(F4270="女",IF(H4270=0,0,VLOOKUP(I4270/(H4270*H4270/10000),标准!M$108:N$112,2,TRUE)),IF(H4270=0,0,VLOOKUP(I4270/(H4270*H4270/10000),标准!M$74:N$78,2,TRUE)))</f>
        <v>80</v>
      </c>
      <c r="K4270" s="72">
        <v>3019</v>
      </c>
      <c r="L4270" s="71">
        <f>IF(A4270&lt;43,IF(F4270="女",VLOOKUP(K4270,标准!K$108:L$128,2,TRUE),VLOOKUP(K4270,标准!K$74:L$94,2,TRUE)),IF(F4270="女",VLOOKUP(K4270,标准!K$39:L$59,2,TRUE),VLOOKUP(K4270,标准!K$3:L$23,2,TRUE)))</f>
        <v>80</v>
      </c>
      <c r="M4270" s="68">
        <v>16</v>
      </c>
      <c r="N4270" s="71">
        <f>IF(M4270="",0,IF(A4270&lt;43,IF(F4270="女",VLOOKUP(M4270,标准!C$108:D$128,2,TRUE),VLOOKUP(M4270,标准!C$74:D$94,2,TRUE)),IF(F4270="女",VLOOKUP(M4270,标准!C$39:D$59,2,TRUE),VLOOKUP(M4270,标准!C$3:D$23,2,TRUE))))</f>
        <v>74</v>
      </c>
      <c r="O4270" s="76">
        <v>161</v>
      </c>
      <c r="P4270" s="71">
        <f>IF(A4270&lt;43,IF(F4270="女",VLOOKUP(O4270/100,标准!E$108:F$128,2,TRUE),VLOOKUP(O4270/100,标准!E$74:F$94,2,TRUE)),IF(F4270="女",VLOOKUP(O4270/100,标准!E$39:F$59,2,TRUE),VLOOKUP(O4270/100,标准!E$3:F$23,2,TRUE)))</f>
        <v>66</v>
      </c>
      <c r="Q4270" s="81">
        <v>4.32</v>
      </c>
      <c r="R4270" s="71">
        <f>IF(Q4270=0,0,IF(A4270&lt;43,IF(F4270="女",IF(Q4270="",0,VLOOKUP(Q4270,标准!I$108:J$138,2,TRUE)),IF(Q4270="",0,VLOOKUP(Q4270,标准!I$74:J$104,2,TRUE))),IF(F4270="女",IF(Q4270="",0,VLOOKUP(Q4270,标准!I$39:J$69,2,TRUE)),IF(Q4270="",0,VLOOKUP(Q4270,标准!I$3:J$33,2,TRUE)))))</f>
        <v>60</v>
      </c>
      <c r="S4270" s="76">
        <v>35</v>
      </c>
      <c r="T4270" s="71">
        <f>IF(A4270&lt;43,IF(F4270="女",VLOOKUP(S4270,标准!G$108:H$138,2,TRUE),VLOOKUP(S4270,标准!G$74:H$99,2,TRUE)),IF(F4270="女",VLOOKUP(S4270,标准!G$39:H$69,2,TRUE),VLOOKUP(S4270,标准!G$3:H$28,2,TRUE)))</f>
        <v>68</v>
      </c>
      <c r="U4270" s="88">
        <v>10.1</v>
      </c>
      <c r="V4270" s="71">
        <f>IF(U4270=0,0,IF(A4270&lt;43,IF(F4270="女",IF(U4270="",0,VLOOKUP(U4270,标准!A$108:B$128,2,TRUE)),IF(U4270="",0,VLOOKUP(U4270,标准!A$74:B$94,2,TRUE))),IF(F4270="女",IF(U4270="",0,VLOOKUP(U4270,标准!A$39:B$59,2,TRUE)),IF(U4270="",0,VLOOKUP(U4270,标准!A$3:B$23,2,TRUE)))))</f>
        <v>62</v>
      </c>
      <c r="W4270" s="86">
        <f t="shared" si="66"/>
        <v>69.2</v>
      </c>
      <c r="X4270" s="87">
        <v>4.8</v>
      </c>
      <c r="Y4270" s="87">
        <v>4.7</v>
      </c>
      <c r="Z4270" s="91"/>
      <c r="AA4270" s="92"/>
    </row>
    <row r="4271" customHeight="1" spans="1:27">
      <c r="A4271" s="62">
        <v>41</v>
      </c>
      <c r="B4271" s="91">
        <v>4309</v>
      </c>
      <c r="C4271" s="156" t="s">
        <v>8637</v>
      </c>
      <c r="D4271" s="156" t="s">
        <v>8609</v>
      </c>
      <c r="E4271" s="156" t="s">
        <v>3606</v>
      </c>
      <c r="F4271" s="156" t="s">
        <v>34</v>
      </c>
      <c r="G4271" s="157" t="s">
        <v>8638</v>
      </c>
      <c r="H4271" s="68">
        <v>158.8</v>
      </c>
      <c r="I4271" s="68">
        <v>54.4</v>
      </c>
      <c r="J4271" s="71">
        <f>IF(F4271="女",IF(H4271=0,0,VLOOKUP(I4271/(H4271*H4271/10000),标准!M$108:N$112,2,TRUE)),IF(H4271=0,0,VLOOKUP(I4271/(H4271*H4271/10000),标准!M$74:N$78,2,TRUE)))</f>
        <v>100</v>
      </c>
      <c r="K4271" s="72">
        <v>3337</v>
      </c>
      <c r="L4271" s="71">
        <f>IF(A4271&lt;43,IF(F4271="女",VLOOKUP(K4271,标准!K$108:L$128,2,TRUE),VLOOKUP(K4271,标准!K$74:L$94,2,TRUE)),IF(F4271="女",VLOOKUP(K4271,标准!K$39:L$59,2,TRUE),VLOOKUP(K4271,标准!K$3:L$23,2,TRUE)))</f>
        <v>90</v>
      </c>
      <c r="M4271" s="68">
        <v>21</v>
      </c>
      <c r="N4271" s="71">
        <f>IF(M4271="",0,IF(A4271&lt;43,IF(F4271="女",VLOOKUP(M4271,标准!C$108:D$128,2,TRUE),VLOOKUP(M4271,标准!C$74:D$94,2,TRUE)),IF(F4271="女",VLOOKUP(M4271,标准!C$39:D$59,2,TRUE),VLOOKUP(M4271,标准!C$3:D$23,2,TRUE))))</f>
        <v>85</v>
      </c>
      <c r="O4271" s="76">
        <v>167</v>
      </c>
      <c r="P4271" s="71">
        <f>IF(A4271&lt;43,IF(F4271="女",VLOOKUP(O4271/100,标准!E$108:F$128,2,TRUE),VLOOKUP(O4271/100,标准!E$74:F$94,2,TRUE)),IF(F4271="女",VLOOKUP(O4271/100,标准!E$39:F$59,2,TRUE),VLOOKUP(O4271/100,标准!E$3:F$23,2,TRUE)))</f>
        <v>70</v>
      </c>
      <c r="Q4271" s="81">
        <v>4.18</v>
      </c>
      <c r="R4271" s="71">
        <f>IF(Q4271=0,0,IF(A4271&lt;43,IF(F4271="女",IF(Q4271="",0,VLOOKUP(Q4271,标准!I$108:J$138,2,TRUE)),IF(Q4271="",0,VLOOKUP(Q4271,标准!I$74:J$104,2,TRUE))),IF(F4271="女",IF(Q4271="",0,VLOOKUP(Q4271,标准!I$39:J$69,2,TRUE)),IF(Q4271="",0,VLOOKUP(Q4271,标准!I$3:J$33,2,TRUE)))))</f>
        <v>66</v>
      </c>
      <c r="S4271" s="76">
        <v>32</v>
      </c>
      <c r="T4271" s="71">
        <f>IF(A4271&lt;43,IF(F4271="女",VLOOKUP(S4271,标准!G$108:H$138,2,TRUE),VLOOKUP(S4271,标准!G$74:H$99,2,TRUE)),IF(F4271="女",VLOOKUP(S4271,标准!G$39:H$69,2,TRUE),VLOOKUP(S4271,标准!G$3:H$28,2,TRUE)))</f>
        <v>66</v>
      </c>
      <c r="U4271" s="88">
        <v>9.6</v>
      </c>
      <c r="V4271" s="71">
        <f>IF(U4271=0,0,IF(A4271&lt;43,IF(F4271="女",IF(U4271="",0,VLOOKUP(U4271,标准!A$108:B$128,2,TRUE)),IF(U4271="",0,VLOOKUP(U4271,标准!A$74:B$94,2,TRUE))),IF(F4271="女",IF(U4271="",0,VLOOKUP(U4271,标准!A$39:B$59,2,TRUE)),IF(U4271="",0,VLOOKUP(U4271,标准!A$3:B$23,2,TRUE)))))</f>
        <v>66</v>
      </c>
      <c r="W4271" s="86">
        <f t="shared" si="66"/>
        <v>77</v>
      </c>
      <c r="X4271" s="87">
        <v>4.5</v>
      </c>
      <c r="Y4271" s="87">
        <v>4.5</v>
      </c>
      <c r="Z4271" s="91"/>
      <c r="AA4271" s="92"/>
    </row>
    <row r="4272" customHeight="1" spans="1:27">
      <c r="A4272" s="62">
        <v>41</v>
      </c>
      <c r="B4272" s="91">
        <v>4310</v>
      </c>
      <c r="C4272" s="156" t="s">
        <v>4586</v>
      </c>
      <c r="D4272" s="156" t="s">
        <v>8609</v>
      </c>
      <c r="E4272" s="156" t="s">
        <v>3606</v>
      </c>
      <c r="F4272" s="156" t="s">
        <v>34</v>
      </c>
      <c r="G4272" s="157" t="s">
        <v>8639</v>
      </c>
      <c r="H4272" s="68">
        <v>152.2</v>
      </c>
      <c r="I4272" s="68">
        <v>63.8</v>
      </c>
      <c r="J4272" s="71">
        <f>IF(F4272="女",IF(H4272=0,0,VLOOKUP(I4272/(H4272*H4272/10000),标准!M$108:N$112,2,TRUE)),IF(H4272=0,0,VLOOKUP(I4272/(H4272*H4272/10000),标准!M$74:N$78,2,TRUE)))</f>
        <v>80</v>
      </c>
      <c r="K4272" s="72">
        <v>2201</v>
      </c>
      <c r="L4272" s="71">
        <f>IF(A4272&lt;43,IF(F4272="女",VLOOKUP(K4272,标准!K$108:L$128,2,TRUE),VLOOKUP(K4272,标准!K$74:L$94,2,TRUE)),IF(F4272="女",VLOOKUP(K4272,标准!K$39:L$59,2,TRUE),VLOOKUP(K4272,标准!K$3:L$23,2,TRUE)))</f>
        <v>64</v>
      </c>
      <c r="M4272" s="68">
        <v>18</v>
      </c>
      <c r="N4272" s="71">
        <f>IF(M4272="",0,IF(A4272&lt;43,IF(F4272="女",VLOOKUP(M4272,标准!C$108:D$128,2,TRUE),VLOOKUP(M4272,标准!C$74:D$94,2,TRUE)),IF(F4272="女",VLOOKUP(M4272,标准!C$39:D$59,2,TRUE),VLOOKUP(M4272,标准!C$3:D$23,2,TRUE))))</f>
        <v>78</v>
      </c>
      <c r="O4272" s="62">
        <v>172</v>
      </c>
      <c r="P4272" s="71">
        <f>IF(A4272&lt;43,IF(F4272="女",VLOOKUP(O4272/100,标准!E$108:F$128,2,TRUE),VLOOKUP(O4272/100,标准!E$74:F$94,2,TRUE)),IF(F4272="女",VLOOKUP(O4272/100,标准!E$39:F$59,2,TRUE),VLOOKUP(O4272/100,标准!E$3:F$23,2,TRUE)))</f>
        <v>74</v>
      </c>
      <c r="Q4272" s="112">
        <v>3.47</v>
      </c>
      <c r="R4272" s="71">
        <f>IF(Q4272=0,0,IF(A4272&lt;43,IF(F4272="女",IF(Q4272="",0,VLOOKUP(Q4272,标准!I$108:J$138,2,TRUE)),IF(Q4272="",0,VLOOKUP(Q4272,标准!I$74:J$104,2,TRUE))),IF(F4272="女",IF(Q4272="",0,VLOOKUP(Q4272,标准!I$39:J$69,2,TRUE)),IF(Q4272="",0,VLOOKUP(Q4272,标准!I$3:J$33,2,TRUE)))))</f>
        <v>78</v>
      </c>
      <c r="S4272" s="62">
        <v>42</v>
      </c>
      <c r="T4272" s="71">
        <f>IF(A4272&lt;43,IF(F4272="女",VLOOKUP(S4272,标准!G$108:H$138,2,TRUE),VLOOKUP(S4272,标准!G$74:H$99,2,TRUE)),IF(F4272="女",VLOOKUP(S4272,标准!G$39:H$69,2,TRUE),VLOOKUP(S4272,标准!G$3:H$28,2,TRUE)))</f>
        <v>76</v>
      </c>
      <c r="U4272" s="114">
        <v>9</v>
      </c>
      <c r="V4272" s="71">
        <f>IF(U4272=0,0,IF(A4272&lt;43,IF(F4272="女",IF(U4272="",0,VLOOKUP(U4272,标准!A$108:B$128,2,TRUE)),IF(U4272="",0,VLOOKUP(U4272,标准!A$74:B$94,2,TRUE))),IF(F4272="女",IF(U4272="",0,VLOOKUP(U4272,标准!A$39:B$59,2,TRUE)),IF(U4272="",0,VLOOKUP(U4272,标准!A$3:B$23,2,TRUE)))))</f>
        <v>72</v>
      </c>
      <c r="W4272" s="86">
        <f t="shared" si="66"/>
        <v>74.4</v>
      </c>
      <c r="X4272" s="87">
        <v>3.9</v>
      </c>
      <c r="Y4272" s="87">
        <v>3.8</v>
      </c>
      <c r="Z4272" s="91"/>
      <c r="AA4272" s="92"/>
    </row>
    <row r="4273" customHeight="1" spans="1:27">
      <c r="A4273" s="62">
        <v>41</v>
      </c>
      <c r="B4273" s="91">
        <v>4311</v>
      </c>
      <c r="C4273" s="156" t="s">
        <v>8640</v>
      </c>
      <c r="D4273" s="156" t="s">
        <v>8609</v>
      </c>
      <c r="E4273" s="156" t="s">
        <v>3606</v>
      </c>
      <c r="F4273" s="156" t="s">
        <v>34</v>
      </c>
      <c r="G4273" s="157" t="s">
        <v>8641</v>
      </c>
      <c r="H4273" s="68">
        <v>153.9</v>
      </c>
      <c r="I4273" s="68">
        <v>56.6</v>
      </c>
      <c r="J4273" s="71">
        <f>IF(F4273="女",IF(H4273=0,0,VLOOKUP(I4273/(H4273*H4273/10000),标准!M$108:N$112,2,TRUE)),IF(H4273=0,0,VLOOKUP(I4273/(H4273*H4273/10000),标准!M$74:N$78,2,TRUE)))</f>
        <v>100</v>
      </c>
      <c r="K4273" s="72">
        <v>3365</v>
      </c>
      <c r="L4273" s="71">
        <f>IF(A4273&lt;43,IF(F4273="女",VLOOKUP(K4273,标准!K$108:L$128,2,TRUE),VLOOKUP(K4273,标准!K$74:L$94,2,TRUE)),IF(F4273="女",VLOOKUP(K4273,标准!K$39:L$59,2,TRUE),VLOOKUP(K4273,标准!K$3:L$23,2,TRUE)))</f>
        <v>95</v>
      </c>
      <c r="M4273" s="68">
        <v>23.5</v>
      </c>
      <c r="N4273" s="71">
        <f>IF(M4273="",0,IF(A4273&lt;43,IF(F4273="女",VLOOKUP(M4273,标准!C$108:D$128,2,TRUE),VLOOKUP(M4273,标准!C$74:D$94,2,TRUE)),IF(F4273="女",VLOOKUP(M4273,标准!C$39:D$59,2,TRUE),VLOOKUP(M4273,标准!C$3:D$23,2,TRUE))))</f>
        <v>90</v>
      </c>
      <c r="O4273" s="76">
        <v>195</v>
      </c>
      <c r="P4273" s="71">
        <f>IF(A4273&lt;43,IF(F4273="女",VLOOKUP(O4273/100,标准!E$108:F$128,2,TRUE),VLOOKUP(O4273/100,标准!E$74:F$94,2,TRUE)),IF(F4273="女",VLOOKUP(O4273/100,标准!E$39:F$59,2,TRUE),VLOOKUP(O4273/100,标准!E$3:F$23,2,TRUE)))</f>
        <v>90</v>
      </c>
      <c r="Q4273" s="81">
        <v>3.4</v>
      </c>
      <c r="R4273" s="71">
        <f>IF(Q4273=0,0,IF(A4273&lt;43,IF(F4273="女",IF(Q4273="",0,VLOOKUP(Q4273,标准!I$108:J$138,2,TRUE)),IF(Q4273="",0,VLOOKUP(Q4273,标准!I$74:J$104,2,TRUE))),IF(F4273="女",IF(Q4273="",0,VLOOKUP(Q4273,标准!I$39:J$69,2,TRUE)),IF(Q4273="",0,VLOOKUP(Q4273,标准!I$3:J$33,2,TRUE)))))</f>
        <v>80</v>
      </c>
      <c r="S4273" s="76">
        <v>46</v>
      </c>
      <c r="T4273" s="71">
        <f>IF(A4273&lt;43,IF(F4273="女",VLOOKUP(S4273,标准!G$108:H$138,2,TRUE),VLOOKUP(S4273,标准!G$74:H$99,2,TRUE)),IF(F4273="女",VLOOKUP(S4273,标准!G$39:H$69,2,TRUE),VLOOKUP(S4273,标准!G$3:H$28,2,TRUE)))</f>
        <v>80</v>
      </c>
      <c r="U4273" s="88">
        <v>8.7</v>
      </c>
      <c r="V4273" s="71">
        <f>IF(U4273=0,0,IF(A4273&lt;43,IF(F4273="女",IF(U4273="",0,VLOOKUP(U4273,标准!A$108:B$128,2,TRUE)),IF(U4273="",0,VLOOKUP(U4273,标准!A$74:B$94,2,TRUE))),IF(F4273="女",IF(U4273="",0,VLOOKUP(U4273,标准!A$39:B$59,2,TRUE)),IF(U4273="",0,VLOOKUP(U4273,标准!A$3:B$23,2,TRUE)))))</f>
        <v>76</v>
      </c>
      <c r="W4273" s="86">
        <f t="shared" si="66"/>
        <v>86.45</v>
      </c>
      <c r="X4273" s="87">
        <v>4.1</v>
      </c>
      <c r="Y4273" s="87">
        <v>3.9</v>
      </c>
      <c r="Z4273" s="91"/>
      <c r="AA4273" s="92"/>
    </row>
    <row r="4274" customHeight="1" spans="1:27">
      <c r="A4274" s="62">
        <v>41</v>
      </c>
      <c r="B4274" s="91">
        <v>4312</v>
      </c>
      <c r="C4274" s="156" t="s">
        <v>8642</v>
      </c>
      <c r="D4274" s="156" t="s">
        <v>8643</v>
      </c>
      <c r="E4274" s="156" t="s">
        <v>3606</v>
      </c>
      <c r="F4274" s="156" t="s">
        <v>30</v>
      </c>
      <c r="G4274" s="157" t="s">
        <v>8644</v>
      </c>
      <c r="H4274" s="68">
        <v>160.2</v>
      </c>
      <c r="I4274" s="68">
        <v>79.8</v>
      </c>
      <c r="J4274" s="71">
        <f>IF(F4274="女",IF(H4274=0,0,VLOOKUP(I4274/(H4274*H4274/10000),标准!M$108:N$112,2,TRUE)),IF(H4274=0,0,VLOOKUP(I4274/(H4274*H4274/10000),标准!M$74:N$78,2,TRUE)))</f>
        <v>60</v>
      </c>
      <c r="K4274" s="72">
        <v>3496</v>
      </c>
      <c r="L4274" s="71">
        <f>IF(A4274&lt;43,IF(F4274="女",VLOOKUP(K4274,标准!K$108:L$128,2,TRUE),VLOOKUP(K4274,标准!K$74:L$94,2,TRUE)),IF(F4274="女",VLOOKUP(K4274,标准!K$39:L$59,2,TRUE),VLOOKUP(K4274,标准!K$3:L$23,2,TRUE)))</f>
        <v>66</v>
      </c>
      <c r="M4274" s="68">
        <v>13.2</v>
      </c>
      <c r="N4274" s="71">
        <f>IF(M4274="",0,IF(A4274&lt;43,IF(F4274="女",VLOOKUP(M4274,标准!C$108:D$128,2,TRUE),VLOOKUP(M4274,标准!C$74:D$94,2,TRUE)),IF(F4274="女",VLOOKUP(M4274,标准!C$39:D$59,2,TRUE),VLOOKUP(M4274,标准!C$3:D$23,2,TRUE))))</f>
        <v>72</v>
      </c>
      <c r="O4274" s="76">
        <v>205</v>
      </c>
      <c r="P4274" s="71">
        <f>IF(A4274&lt;43,IF(F4274="女",VLOOKUP(O4274/100,标准!E$108:F$128,2,TRUE),VLOOKUP(O4274/100,标准!E$74:F$94,2,TRUE)),IF(F4274="女",VLOOKUP(O4274/100,标准!E$39:F$59,2,TRUE),VLOOKUP(O4274/100,标准!E$3:F$23,2,TRUE)))</f>
        <v>50</v>
      </c>
      <c r="Q4274" s="81">
        <v>4.5</v>
      </c>
      <c r="R4274" s="71">
        <f>IF(Q4274=0,0,IF(A4274&lt;43,IF(F4274="女",IF(Q4274="",0,VLOOKUP(Q4274,标准!I$108:J$138,2,TRUE)),IF(Q4274="",0,VLOOKUP(Q4274,标准!I$74:J$104,2,TRUE))),IF(F4274="女",IF(Q4274="",0,VLOOKUP(Q4274,标准!I$39:J$69,2,TRUE)),IF(Q4274="",0,VLOOKUP(Q4274,标准!I$3:J$33,2,TRUE)))))</f>
        <v>50</v>
      </c>
      <c r="S4274" s="76">
        <v>0</v>
      </c>
      <c r="T4274" s="71">
        <f>IF(A4274&lt;43,IF(F4274="女",VLOOKUP(S4274,标准!G$108:H$138,2,TRUE),VLOOKUP(S4274,标准!G$74:H$99,2,TRUE)),IF(F4274="女",VLOOKUP(S4274,标准!G$39:H$69,2,TRUE),VLOOKUP(S4274,标准!G$3:H$28,2,TRUE)))</f>
        <v>0</v>
      </c>
      <c r="U4274" s="88">
        <v>7.6</v>
      </c>
      <c r="V4274" s="71">
        <f>IF(U4274=0,0,IF(A4274&lt;43,IF(F4274="女",IF(U4274="",0,VLOOKUP(U4274,标准!A$108:B$128,2,TRUE)),IF(U4274="",0,VLOOKUP(U4274,标准!A$74:B$94,2,TRUE))),IF(F4274="女",IF(U4274="",0,VLOOKUP(U4274,标准!A$39:B$59,2,TRUE)),IF(U4274="",0,VLOOKUP(U4274,标准!A$3:B$23,2,TRUE)))))</f>
        <v>74</v>
      </c>
      <c r="W4274" s="86">
        <f t="shared" si="66"/>
        <v>55.9</v>
      </c>
      <c r="X4274" s="87">
        <v>4.8</v>
      </c>
      <c r="Y4274" s="87">
        <v>4.5</v>
      </c>
      <c r="Z4274" s="91"/>
      <c r="AA4274" s="92"/>
    </row>
    <row r="4275" customHeight="1" spans="1:27">
      <c r="A4275" s="62">
        <v>41</v>
      </c>
      <c r="B4275" s="91">
        <v>4313</v>
      </c>
      <c r="C4275" s="156" t="s">
        <v>8645</v>
      </c>
      <c r="D4275" s="156" t="s">
        <v>8643</v>
      </c>
      <c r="E4275" s="156" t="s">
        <v>3606</v>
      </c>
      <c r="F4275" s="156" t="s">
        <v>34</v>
      </c>
      <c r="G4275" s="157" t="s">
        <v>8646</v>
      </c>
      <c r="H4275" s="68">
        <v>165.2</v>
      </c>
      <c r="I4275" s="68">
        <v>47.2</v>
      </c>
      <c r="J4275" s="71">
        <f>IF(F4275="女",IF(H4275=0,0,VLOOKUP(I4275/(H4275*H4275/10000),标准!M$108:N$112,2,TRUE)),IF(H4275=0,0,VLOOKUP(I4275/(H4275*H4275/10000),标准!M$74:N$78,2,TRUE)))</f>
        <v>100</v>
      </c>
      <c r="K4275" s="72">
        <v>3201</v>
      </c>
      <c r="L4275" s="71">
        <f>IF(A4275&lt;43,IF(F4275="女",VLOOKUP(K4275,标准!K$108:L$128,2,TRUE),VLOOKUP(K4275,标准!K$74:L$94,2,TRUE)),IF(F4275="女",VLOOKUP(K4275,标准!K$39:L$59,2,TRUE),VLOOKUP(K4275,标准!K$3:L$23,2,TRUE)))</f>
        <v>85</v>
      </c>
      <c r="M4275" s="68">
        <v>11.5</v>
      </c>
      <c r="N4275" s="71">
        <f>IF(M4275="",0,IF(A4275&lt;43,IF(F4275="女",VLOOKUP(M4275,标准!C$108:D$128,2,TRUE),VLOOKUP(M4275,标准!C$74:D$94,2,TRUE)),IF(F4275="女",VLOOKUP(M4275,标准!C$39:D$59,2,TRUE),VLOOKUP(M4275,标准!C$3:D$23,2,TRUE))))</f>
        <v>68</v>
      </c>
      <c r="O4275" s="76">
        <v>161</v>
      </c>
      <c r="P4275" s="71">
        <f>IF(A4275&lt;43,IF(F4275="女",VLOOKUP(O4275/100,标准!E$108:F$128,2,TRUE),VLOOKUP(O4275/100,标准!E$74:F$94,2,TRUE)),IF(F4275="女",VLOOKUP(O4275/100,标准!E$39:F$59,2,TRUE),VLOOKUP(O4275/100,标准!E$3:F$23,2,TRUE)))</f>
        <v>66</v>
      </c>
      <c r="Q4275" s="81">
        <v>3.59</v>
      </c>
      <c r="R4275" s="71">
        <f>IF(Q4275=0,0,IF(A4275&lt;43,IF(F4275="女",IF(Q4275="",0,VLOOKUP(Q4275,标准!I$108:J$138,2,TRUE)),IF(Q4275="",0,VLOOKUP(Q4275,标准!I$74:J$104,2,TRUE))),IF(F4275="女",IF(Q4275="",0,VLOOKUP(Q4275,标准!I$39:J$69,2,TRUE)),IF(Q4275="",0,VLOOKUP(Q4275,标准!I$3:J$33,2,TRUE)))))</f>
        <v>74</v>
      </c>
      <c r="S4275" s="76">
        <v>17</v>
      </c>
      <c r="T4275" s="71">
        <f>IF(A4275&lt;43,IF(F4275="女",VLOOKUP(S4275,标准!G$108:H$138,2,TRUE),VLOOKUP(S4275,标准!G$74:H$99,2,TRUE)),IF(F4275="女",VLOOKUP(S4275,标准!G$39:H$69,2,TRUE),VLOOKUP(S4275,标准!G$3:H$28,2,TRUE)))</f>
        <v>10</v>
      </c>
      <c r="U4275" s="88">
        <v>9.7</v>
      </c>
      <c r="V4275" s="71">
        <f>IF(U4275=0,0,IF(A4275&lt;43,IF(F4275="女",IF(U4275="",0,VLOOKUP(U4275,标准!A$108:B$128,2,TRUE)),IF(U4275="",0,VLOOKUP(U4275,标准!A$74:B$94,2,TRUE))),IF(F4275="女",IF(U4275="",0,VLOOKUP(U4275,标准!A$39:B$59,2,TRUE)),IF(U4275="",0,VLOOKUP(U4275,标准!A$3:B$23,2,TRUE)))))</f>
        <v>66</v>
      </c>
      <c r="W4275" s="86">
        <f t="shared" si="66"/>
        <v>70.15</v>
      </c>
      <c r="X4275" s="87">
        <v>4.5</v>
      </c>
      <c r="Y4275" s="87">
        <v>4</v>
      </c>
      <c r="Z4275" s="91"/>
      <c r="AA4275" s="92"/>
    </row>
    <row r="4276" customHeight="1" spans="1:27">
      <c r="A4276" s="62">
        <v>41</v>
      </c>
      <c r="B4276" s="91">
        <v>4314</v>
      </c>
      <c r="C4276" s="156" t="s">
        <v>8647</v>
      </c>
      <c r="D4276" s="156" t="s">
        <v>8643</v>
      </c>
      <c r="E4276" s="156" t="s">
        <v>3606</v>
      </c>
      <c r="F4276" s="156" t="s">
        <v>30</v>
      </c>
      <c r="G4276" s="157" t="s">
        <v>8648</v>
      </c>
      <c r="H4276" s="68">
        <v>170.6</v>
      </c>
      <c r="I4276" s="68">
        <v>56.5</v>
      </c>
      <c r="J4276" s="71">
        <f>IF(F4276="女",IF(H4276=0,0,VLOOKUP(I4276/(H4276*H4276/10000),标准!M$108:N$112,2,TRUE)),IF(H4276=0,0,VLOOKUP(I4276/(H4276*H4276/10000),标准!M$74:N$78,2,TRUE)))</f>
        <v>100</v>
      </c>
      <c r="K4276" s="72">
        <v>4071</v>
      </c>
      <c r="L4276" s="71">
        <f>IF(A4276&lt;43,IF(F4276="女",VLOOKUP(K4276,标准!K$108:L$128,2,TRUE),VLOOKUP(K4276,标准!K$74:L$94,2,TRUE)),IF(F4276="女",VLOOKUP(K4276,标准!K$39:L$59,2,TRUE),VLOOKUP(K4276,标准!K$3:L$23,2,TRUE)))</f>
        <v>76</v>
      </c>
      <c r="M4276" s="68">
        <v>0</v>
      </c>
      <c r="N4276" s="71">
        <f>IF(M4276="",0,IF(A4276&lt;43,IF(F4276="女",VLOOKUP(M4276,标准!C$108:D$128,2,TRUE),VLOOKUP(M4276,标准!C$74:D$94,2,TRUE)),IF(F4276="女",VLOOKUP(M4276,标准!C$39:D$59,2,TRUE),VLOOKUP(M4276,标准!C$3:D$23,2,TRUE))))</f>
        <v>20</v>
      </c>
      <c r="O4276" s="76">
        <v>215</v>
      </c>
      <c r="P4276" s="71">
        <f>IF(A4276&lt;43,IF(F4276="女",VLOOKUP(O4276/100,标准!E$108:F$128,2,TRUE),VLOOKUP(O4276/100,标准!E$74:F$94,2,TRUE)),IF(F4276="女",VLOOKUP(O4276/100,标准!E$39:F$59,2,TRUE),VLOOKUP(O4276/100,标准!E$3:F$23,2,TRUE)))</f>
        <v>62</v>
      </c>
      <c r="Q4276" s="81">
        <v>4.32</v>
      </c>
      <c r="R4276" s="71">
        <f>IF(Q4276=0,0,IF(A4276&lt;43,IF(F4276="女",IF(Q4276="",0,VLOOKUP(Q4276,标准!I$108:J$138,2,TRUE)),IF(Q4276="",0,VLOOKUP(Q4276,标准!I$74:J$104,2,TRUE))),IF(F4276="女",IF(Q4276="",0,VLOOKUP(Q4276,标准!I$39:J$69,2,TRUE)),IF(Q4276="",0,VLOOKUP(Q4276,标准!I$3:J$33,2,TRUE)))))</f>
        <v>60</v>
      </c>
      <c r="S4276" s="76">
        <v>10</v>
      </c>
      <c r="T4276" s="71">
        <f>IF(A4276&lt;43,IF(F4276="女",VLOOKUP(S4276,标准!G$108:H$138,2,TRUE),VLOOKUP(S4276,标准!G$74:H$99,2,TRUE)),IF(F4276="女",VLOOKUP(S4276,标准!G$39:H$69,2,TRUE),VLOOKUP(S4276,标准!G$3:H$28,2,TRUE)))</f>
        <v>60</v>
      </c>
      <c r="U4276" s="88">
        <v>7.5</v>
      </c>
      <c r="V4276" s="71">
        <f>IF(U4276=0,0,IF(A4276&lt;43,IF(F4276="女",IF(U4276="",0,VLOOKUP(U4276,标准!A$108:B$128,2,TRUE)),IF(U4276="",0,VLOOKUP(U4276,标准!A$74:B$94,2,TRUE))),IF(F4276="女",IF(U4276="",0,VLOOKUP(U4276,标准!A$39:B$59,2,TRUE)),IF(U4276="",0,VLOOKUP(U4276,标准!A$3:B$23,2,TRUE)))))</f>
        <v>76</v>
      </c>
      <c r="W4276" s="86">
        <f t="shared" si="66"/>
        <v>67.8</v>
      </c>
      <c r="X4276" s="87">
        <v>4.1</v>
      </c>
      <c r="Y4276" s="87">
        <v>4</v>
      </c>
      <c r="Z4276" s="91"/>
      <c r="AA4276" s="92"/>
    </row>
    <row r="4277" customHeight="1" spans="1:27">
      <c r="A4277" s="62">
        <v>41</v>
      </c>
      <c r="B4277" s="91">
        <v>4315</v>
      </c>
      <c r="C4277" s="156" t="s">
        <v>8649</v>
      </c>
      <c r="D4277" s="156" t="s">
        <v>8643</v>
      </c>
      <c r="E4277" s="156" t="s">
        <v>3606</v>
      </c>
      <c r="F4277" s="156" t="s">
        <v>34</v>
      </c>
      <c r="G4277" s="157" t="s">
        <v>8650</v>
      </c>
      <c r="H4277" s="68">
        <v>157.1</v>
      </c>
      <c r="I4277" s="68">
        <v>50</v>
      </c>
      <c r="J4277" s="71">
        <f>IF(F4277="女",IF(H4277=0,0,VLOOKUP(I4277/(H4277*H4277/10000),标准!M$108:N$112,2,TRUE)),IF(H4277=0,0,VLOOKUP(I4277/(H4277*H4277/10000),标准!M$74:N$78,2,TRUE)))</f>
        <v>100</v>
      </c>
      <c r="K4277" s="72">
        <v>2266</v>
      </c>
      <c r="L4277" s="71">
        <f>IF(A4277&lt;43,IF(F4277="女",VLOOKUP(K4277,标准!K$108:L$128,2,TRUE),VLOOKUP(K4277,标准!K$74:L$94,2,TRUE)),IF(F4277="女",VLOOKUP(K4277,标准!K$39:L$59,2,TRUE),VLOOKUP(K4277,标准!K$3:L$23,2,TRUE)))</f>
        <v>64</v>
      </c>
      <c r="M4277" s="68">
        <v>21</v>
      </c>
      <c r="N4277" s="71">
        <f>IF(M4277="",0,IF(A4277&lt;43,IF(F4277="女",VLOOKUP(M4277,标准!C$108:D$128,2,TRUE),VLOOKUP(M4277,标准!C$74:D$94,2,TRUE)),IF(F4277="女",VLOOKUP(M4277,标准!C$39:D$59,2,TRUE),VLOOKUP(M4277,标准!C$3:D$23,2,TRUE))))</f>
        <v>85</v>
      </c>
      <c r="O4277" s="76">
        <v>205</v>
      </c>
      <c r="P4277" s="71">
        <f>IF(A4277&lt;43,IF(F4277="女",VLOOKUP(O4277/100,标准!E$108:F$128,2,TRUE),VLOOKUP(O4277/100,标准!E$74:F$94,2,TRUE)),IF(F4277="女",VLOOKUP(O4277/100,标准!E$39:F$59,2,TRUE),VLOOKUP(O4277/100,标准!E$3:F$23,2,TRUE)))</f>
        <v>95</v>
      </c>
      <c r="Q4277" s="81">
        <v>5.3</v>
      </c>
      <c r="R4277" s="71">
        <f>IF(Q4277=0,0,IF(A4277&lt;43,IF(F4277="女",IF(Q4277="",0,VLOOKUP(Q4277,标准!I$108:J$138,2,TRUE)),IF(Q4277="",0,VLOOKUP(Q4277,标准!I$74:J$104,2,TRUE))),IF(F4277="女",IF(Q4277="",0,VLOOKUP(Q4277,标准!I$39:J$69,2,TRUE)),IF(Q4277="",0,VLOOKUP(Q4277,标准!I$3:J$33,2,TRUE)))))</f>
        <v>0</v>
      </c>
      <c r="S4277" s="76">
        <v>47</v>
      </c>
      <c r="T4277" s="71">
        <f>IF(A4277&lt;43,IF(F4277="女",VLOOKUP(S4277,标准!G$108:H$138,2,TRUE),VLOOKUP(S4277,标准!G$74:H$99,2,TRUE)),IF(F4277="女",VLOOKUP(S4277,标准!G$39:H$69,2,TRUE),VLOOKUP(S4277,标准!G$3:H$28,2,TRUE)))</f>
        <v>80</v>
      </c>
      <c r="U4277" s="88">
        <v>9</v>
      </c>
      <c r="V4277" s="71">
        <f>IF(U4277=0,0,IF(A4277&lt;43,IF(F4277="女",IF(U4277="",0,VLOOKUP(U4277,标准!A$108:B$128,2,TRUE)),IF(U4277="",0,VLOOKUP(U4277,标准!A$74:B$94,2,TRUE))),IF(F4277="女",IF(U4277="",0,VLOOKUP(U4277,标准!A$39:B$59,2,TRUE)),IF(U4277="",0,VLOOKUP(U4277,标准!A$3:B$23,2,TRUE)))))</f>
        <v>72</v>
      </c>
      <c r="W4277" s="86">
        <f t="shared" si="66"/>
        <v>65</v>
      </c>
      <c r="X4277" s="87">
        <v>3.7</v>
      </c>
      <c r="Y4277" s="87">
        <v>3.8</v>
      </c>
      <c r="Z4277" s="91"/>
      <c r="AA4277" s="92"/>
    </row>
    <row r="4278" customHeight="1" spans="1:27">
      <c r="A4278" s="62">
        <v>41</v>
      </c>
      <c r="B4278" s="91">
        <v>4316</v>
      </c>
      <c r="C4278" s="156" t="s">
        <v>8651</v>
      </c>
      <c r="D4278" s="156" t="s">
        <v>8643</v>
      </c>
      <c r="E4278" s="156" t="s">
        <v>3606</v>
      </c>
      <c r="F4278" s="156" t="s">
        <v>30</v>
      </c>
      <c r="G4278" s="157" t="s">
        <v>8652</v>
      </c>
      <c r="H4278" s="68">
        <v>181.3</v>
      </c>
      <c r="I4278" s="68">
        <v>65.7</v>
      </c>
      <c r="J4278" s="71">
        <f>IF(F4278="女",IF(H4278=0,0,VLOOKUP(I4278/(H4278*H4278/10000),标准!M$108:N$112,2,TRUE)),IF(H4278=0,0,VLOOKUP(I4278/(H4278*H4278/10000),标准!M$74:N$78,2,TRUE)))</f>
        <v>100</v>
      </c>
      <c r="K4278" s="72">
        <v>4245</v>
      </c>
      <c r="L4278" s="71">
        <f>IF(A4278&lt;43,IF(F4278="女",VLOOKUP(K4278,标准!K$108:L$128,2,TRUE),VLOOKUP(K4278,标准!K$74:L$94,2,TRUE)),IF(F4278="女",VLOOKUP(K4278,标准!K$39:L$59,2,TRUE),VLOOKUP(K4278,标准!K$3:L$23,2,TRUE)))</f>
        <v>78</v>
      </c>
      <c r="M4278" s="68">
        <v>16.5</v>
      </c>
      <c r="N4278" s="71">
        <f>IF(M4278="",0,IF(A4278&lt;43,IF(F4278="女",VLOOKUP(M4278,标准!C$108:D$128,2,TRUE),VLOOKUP(M4278,标准!C$74:D$94,2,TRUE)),IF(F4278="女",VLOOKUP(M4278,标准!C$39:D$59,2,TRUE),VLOOKUP(M4278,标准!C$3:D$23,2,TRUE))))</f>
        <v>78</v>
      </c>
      <c r="O4278" s="76">
        <v>242</v>
      </c>
      <c r="P4278" s="71">
        <f>IF(A4278&lt;43,IF(F4278="女",VLOOKUP(O4278/100,标准!E$108:F$128,2,TRUE),VLOOKUP(O4278/100,标准!E$74:F$94,2,TRUE)),IF(F4278="女",VLOOKUP(O4278/100,标准!E$39:F$59,2,TRUE),VLOOKUP(O4278/100,标准!E$3:F$23,2,TRUE)))</f>
        <v>76</v>
      </c>
      <c r="Q4278" s="81">
        <v>3.54</v>
      </c>
      <c r="R4278" s="71">
        <f>IF(Q4278=0,0,IF(A4278&lt;43,IF(F4278="女",IF(Q4278="",0,VLOOKUP(Q4278,标准!I$108:J$138,2,TRUE)),IF(Q4278="",0,VLOOKUP(Q4278,标准!I$74:J$104,2,TRUE))),IF(F4278="女",IF(Q4278="",0,VLOOKUP(Q4278,标准!I$39:J$69,2,TRUE)),IF(Q4278="",0,VLOOKUP(Q4278,标准!I$3:J$33,2,TRUE)))))</f>
        <v>74</v>
      </c>
      <c r="S4278" s="76">
        <v>19</v>
      </c>
      <c r="T4278" s="71">
        <f>IF(A4278&lt;43,IF(F4278="女",VLOOKUP(S4278,标准!G$108:H$138,2,TRUE),VLOOKUP(S4278,标准!G$74:H$99,2,TRUE)),IF(F4278="女",VLOOKUP(S4278,标准!G$39:H$69,2,TRUE),VLOOKUP(S4278,标准!G$3:H$28,2,TRUE)))</f>
        <v>100</v>
      </c>
      <c r="U4278" s="88">
        <v>6.7</v>
      </c>
      <c r="V4278" s="71">
        <f>IF(U4278=0,0,IF(A4278&lt;43,IF(F4278="女",IF(U4278="",0,VLOOKUP(U4278,标准!A$108:B$128,2,TRUE)),IF(U4278="",0,VLOOKUP(U4278,标准!A$74:B$94,2,TRUE))),IF(F4278="女",IF(U4278="",0,VLOOKUP(U4278,标准!A$39:B$59,2,TRUE)),IF(U4278="",0,VLOOKUP(U4278,标准!A$3:B$23,2,TRUE)))))</f>
        <v>100</v>
      </c>
      <c r="W4278" s="86">
        <f t="shared" si="66"/>
        <v>86.9</v>
      </c>
      <c r="X4278" s="87">
        <v>4.2</v>
      </c>
      <c r="Y4278" s="87">
        <v>4.2</v>
      </c>
      <c r="Z4278" s="91"/>
      <c r="AA4278" s="92"/>
    </row>
    <row r="4279" customHeight="1" spans="1:27">
      <c r="A4279" s="62">
        <v>41</v>
      </c>
      <c r="B4279" s="91">
        <v>4317</v>
      </c>
      <c r="C4279" s="156" t="s">
        <v>8653</v>
      </c>
      <c r="D4279" s="156" t="s">
        <v>8643</v>
      </c>
      <c r="E4279" s="156" t="s">
        <v>3606</v>
      </c>
      <c r="F4279" s="156" t="s">
        <v>34</v>
      </c>
      <c r="G4279" s="157" t="s">
        <v>8654</v>
      </c>
      <c r="H4279" s="68">
        <v>157.6</v>
      </c>
      <c r="I4279" s="68">
        <v>55.3</v>
      </c>
      <c r="J4279" s="71">
        <f>IF(F4279="女",IF(H4279=0,0,VLOOKUP(I4279/(H4279*H4279/10000),标准!M$108:N$112,2,TRUE)),IF(H4279=0,0,VLOOKUP(I4279/(H4279*H4279/10000),标准!M$74:N$78,2,TRUE)))</f>
        <v>100</v>
      </c>
      <c r="K4279" s="72">
        <v>3176</v>
      </c>
      <c r="L4279" s="71">
        <f>IF(A4279&lt;43,IF(F4279="女",VLOOKUP(K4279,标准!K$108:L$128,2,TRUE),VLOOKUP(K4279,标准!K$74:L$94,2,TRUE)),IF(F4279="女",VLOOKUP(K4279,标准!K$39:L$59,2,TRUE),VLOOKUP(K4279,标准!K$3:L$23,2,TRUE)))</f>
        <v>85</v>
      </c>
      <c r="M4279" s="68">
        <v>30.5</v>
      </c>
      <c r="N4279" s="71">
        <f>IF(M4279="",0,IF(A4279&lt;43,IF(F4279="女",VLOOKUP(M4279,标准!C$108:D$128,2,TRUE),VLOOKUP(M4279,标准!C$74:D$94,2,TRUE)),IF(F4279="女",VLOOKUP(M4279,标准!C$39:D$59,2,TRUE),VLOOKUP(M4279,标准!C$3:D$23,2,TRUE))))</f>
        <v>100</v>
      </c>
      <c r="O4279" s="76">
        <v>195</v>
      </c>
      <c r="P4279" s="71">
        <f>IF(A4279&lt;43,IF(F4279="女",VLOOKUP(O4279/100,标准!E$108:F$128,2,TRUE),VLOOKUP(O4279/100,标准!E$74:F$94,2,TRUE)),IF(F4279="女",VLOOKUP(O4279/100,标准!E$39:F$59,2,TRUE),VLOOKUP(O4279/100,标准!E$3:F$23,2,TRUE)))</f>
        <v>90</v>
      </c>
      <c r="Q4279" s="81">
        <v>4.08</v>
      </c>
      <c r="R4279" s="71">
        <f>IF(Q4279=0,0,IF(A4279&lt;43,IF(F4279="女",IF(Q4279="",0,VLOOKUP(Q4279,标准!I$108:J$138,2,TRUE)),IF(Q4279="",0,VLOOKUP(Q4279,标准!I$74:J$104,2,TRUE))),IF(F4279="女",IF(Q4279="",0,VLOOKUP(Q4279,标准!I$39:J$69,2,TRUE)),IF(Q4279="",0,VLOOKUP(Q4279,标准!I$3:J$33,2,TRUE)))))</f>
        <v>70</v>
      </c>
      <c r="S4279" s="76">
        <v>37</v>
      </c>
      <c r="T4279" s="71">
        <f>IF(A4279&lt;43,IF(F4279="女",VLOOKUP(S4279,标准!G$108:H$138,2,TRUE),VLOOKUP(S4279,标准!G$74:H$99,2,TRUE)),IF(F4279="女",VLOOKUP(S4279,标准!G$39:H$69,2,TRUE),VLOOKUP(S4279,标准!G$3:H$28,2,TRUE)))</f>
        <v>70</v>
      </c>
      <c r="U4279" s="88">
        <v>8.7</v>
      </c>
      <c r="V4279" s="71">
        <f>IF(U4279=0,0,IF(A4279&lt;43,IF(F4279="女",IF(U4279="",0,VLOOKUP(U4279,标准!A$108:B$128,2,TRUE)),IF(U4279="",0,VLOOKUP(U4279,标准!A$74:B$94,2,TRUE))),IF(F4279="女",IF(U4279="",0,VLOOKUP(U4279,标准!A$39:B$59,2,TRUE)),IF(U4279="",0,VLOOKUP(U4279,标准!A$3:B$23,2,TRUE)))))</f>
        <v>76</v>
      </c>
      <c r="W4279" s="86">
        <f t="shared" si="66"/>
        <v>82.95</v>
      </c>
      <c r="X4279" s="87">
        <v>4.8</v>
      </c>
      <c r="Y4279" s="87">
        <v>4.7</v>
      </c>
      <c r="Z4279" s="91"/>
      <c r="AA4279" s="92"/>
    </row>
    <row r="4280" customHeight="1" spans="1:27">
      <c r="A4280" s="62">
        <v>41</v>
      </c>
      <c r="B4280" s="91">
        <v>4318</v>
      </c>
      <c r="C4280" s="156" t="s">
        <v>8655</v>
      </c>
      <c r="D4280" s="156" t="s">
        <v>8643</v>
      </c>
      <c r="E4280" s="156" t="s">
        <v>3606</v>
      </c>
      <c r="F4280" s="156" t="s">
        <v>34</v>
      </c>
      <c r="G4280" s="157" t="s">
        <v>8656</v>
      </c>
      <c r="H4280" s="68">
        <v>162.9</v>
      </c>
      <c r="I4280" s="68">
        <v>49.9</v>
      </c>
      <c r="J4280" s="71">
        <f>IF(F4280="女",IF(H4280=0,0,VLOOKUP(I4280/(H4280*H4280/10000),标准!M$108:N$112,2,TRUE)),IF(H4280=0,0,VLOOKUP(I4280/(H4280*H4280/10000),标准!M$74:N$78,2,TRUE)))</f>
        <v>100</v>
      </c>
      <c r="K4280" s="72">
        <v>2344</v>
      </c>
      <c r="L4280" s="71">
        <f>IF(A4280&lt;43,IF(F4280="女",VLOOKUP(K4280,标准!K$108:L$128,2,TRUE),VLOOKUP(K4280,标准!K$74:L$94,2,TRUE)),IF(F4280="女",VLOOKUP(K4280,标准!K$39:L$59,2,TRUE),VLOOKUP(K4280,标准!K$3:L$23,2,TRUE)))</f>
        <v>66</v>
      </c>
      <c r="M4280" s="68">
        <v>17</v>
      </c>
      <c r="N4280" s="71">
        <f>IF(M4280="",0,IF(A4280&lt;43,IF(F4280="女",VLOOKUP(M4280,标准!C$108:D$128,2,TRUE),VLOOKUP(M4280,标准!C$74:D$94,2,TRUE)),IF(F4280="女",VLOOKUP(M4280,标准!C$39:D$59,2,TRUE),VLOOKUP(M4280,标准!C$3:D$23,2,TRUE))))</f>
        <v>76</v>
      </c>
      <c r="O4280" s="76">
        <v>180</v>
      </c>
      <c r="P4280" s="71">
        <f>IF(A4280&lt;43,IF(F4280="女",VLOOKUP(O4280/100,标准!E$108:F$128,2,TRUE),VLOOKUP(O4280/100,标准!E$74:F$94,2,TRUE)),IF(F4280="女",VLOOKUP(O4280/100,标准!E$39:F$59,2,TRUE),VLOOKUP(O4280/100,标准!E$3:F$23,2,TRUE)))</f>
        <v>78</v>
      </c>
      <c r="Q4280" s="81">
        <v>4.39</v>
      </c>
      <c r="R4280" s="71">
        <f>IF(Q4280=0,0,IF(A4280&lt;43,IF(F4280="女",IF(Q4280="",0,VLOOKUP(Q4280,标准!I$108:J$138,2,TRUE)),IF(Q4280="",0,VLOOKUP(Q4280,标准!I$74:J$104,2,TRUE))),IF(F4280="女",IF(Q4280="",0,VLOOKUP(Q4280,标准!I$39:J$69,2,TRUE)),IF(Q4280="",0,VLOOKUP(Q4280,标准!I$3:J$33,2,TRUE)))))</f>
        <v>50</v>
      </c>
      <c r="S4280" s="76">
        <v>30</v>
      </c>
      <c r="T4280" s="71">
        <f>IF(A4280&lt;43,IF(F4280="女",VLOOKUP(S4280,标准!G$108:H$138,2,TRUE),VLOOKUP(S4280,标准!G$74:H$99,2,TRUE)),IF(F4280="女",VLOOKUP(S4280,标准!G$39:H$69,2,TRUE),VLOOKUP(S4280,标准!G$3:H$28,2,TRUE)))</f>
        <v>64</v>
      </c>
      <c r="U4280" s="88">
        <v>9.2</v>
      </c>
      <c r="V4280" s="71">
        <f>IF(U4280=0,0,IF(A4280&lt;43,IF(F4280="女",IF(U4280="",0,VLOOKUP(U4280,标准!A$108:B$128,2,TRUE)),IF(U4280="",0,VLOOKUP(U4280,标准!A$74:B$94,2,TRUE))),IF(F4280="女",IF(U4280="",0,VLOOKUP(U4280,标准!A$39:B$59,2,TRUE)),IF(U4280="",0,VLOOKUP(U4280,标准!A$3:B$23,2,TRUE)))))</f>
        <v>70</v>
      </c>
      <c r="W4280" s="86">
        <f t="shared" si="66"/>
        <v>70.7</v>
      </c>
      <c r="X4280" s="87">
        <v>4.2</v>
      </c>
      <c r="Y4280" s="87">
        <v>4.3</v>
      </c>
      <c r="Z4280" s="91"/>
      <c r="AA4280" s="92"/>
    </row>
    <row r="4281" customHeight="1" spans="1:27">
      <c r="A4281" s="62">
        <v>41</v>
      </c>
      <c r="B4281" s="91">
        <v>4319</v>
      </c>
      <c r="C4281" s="156" t="s">
        <v>8657</v>
      </c>
      <c r="D4281" s="156" t="s">
        <v>8643</v>
      </c>
      <c r="E4281" s="156" t="s">
        <v>3606</v>
      </c>
      <c r="F4281" s="156" t="s">
        <v>34</v>
      </c>
      <c r="G4281" s="157" t="s">
        <v>8658</v>
      </c>
      <c r="H4281" s="68">
        <v>166.4</v>
      </c>
      <c r="I4281" s="68">
        <v>62</v>
      </c>
      <c r="J4281" s="71">
        <f>IF(F4281="女",IF(H4281=0,0,VLOOKUP(I4281/(H4281*H4281/10000),标准!M$108:N$112,2,TRUE)),IF(H4281=0,0,VLOOKUP(I4281/(H4281*H4281/10000),标准!M$74:N$78,2,TRUE)))</f>
        <v>100</v>
      </c>
      <c r="K4281" s="72">
        <v>2823</v>
      </c>
      <c r="L4281" s="71">
        <f>IF(A4281&lt;43,IF(F4281="女",VLOOKUP(K4281,标准!K$108:L$128,2,TRUE),VLOOKUP(K4281,标准!K$74:L$94,2,TRUE)),IF(F4281="女",VLOOKUP(K4281,标准!K$39:L$59,2,TRUE),VLOOKUP(K4281,标准!K$3:L$23,2,TRUE)))</f>
        <v>76</v>
      </c>
      <c r="M4281" s="68">
        <v>18</v>
      </c>
      <c r="N4281" s="71">
        <f>IF(M4281="",0,IF(A4281&lt;43,IF(F4281="女",VLOOKUP(M4281,标准!C$108:D$128,2,TRUE),VLOOKUP(M4281,标准!C$74:D$94,2,TRUE)),IF(F4281="女",VLOOKUP(M4281,标准!C$39:D$59,2,TRUE),VLOOKUP(M4281,标准!C$3:D$23,2,TRUE))))</f>
        <v>78</v>
      </c>
      <c r="O4281" s="76">
        <v>184</v>
      </c>
      <c r="P4281" s="71">
        <f>IF(A4281&lt;43,IF(F4281="女",VLOOKUP(O4281/100,标准!E$108:F$128,2,TRUE),VLOOKUP(O4281/100,标准!E$74:F$94,2,TRUE)),IF(F4281="女",VLOOKUP(O4281/100,标准!E$39:F$59,2,TRUE),VLOOKUP(O4281/100,标准!E$3:F$23,2,TRUE)))</f>
        <v>80</v>
      </c>
      <c r="Q4281" s="81">
        <v>3.44</v>
      </c>
      <c r="R4281" s="71">
        <f>IF(Q4281=0,0,IF(A4281&lt;43,IF(F4281="女",IF(Q4281="",0,VLOOKUP(Q4281,标准!I$108:J$138,2,TRUE)),IF(Q4281="",0,VLOOKUP(Q4281,标准!I$74:J$104,2,TRUE))),IF(F4281="女",IF(Q4281="",0,VLOOKUP(Q4281,标准!I$39:J$69,2,TRUE)),IF(Q4281="",0,VLOOKUP(Q4281,标准!I$3:J$33,2,TRUE)))))</f>
        <v>80</v>
      </c>
      <c r="S4281" s="76">
        <v>49</v>
      </c>
      <c r="T4281" s="71">
        <f>IF(A4281&lt;43,IF(F4281="女",VLOOKUP(S4281,标准!G$108:H$138,2,TRUE),VLOOKUP(S4281,标准!G$74:H$99,2,TRUE)),IF(F4281="女",VLOOKUP(S4281,标准!G$39:H$69,2,TRUE),VLOOKUP(S4281,标准!G$3:H$28,2,TRUE)))</f>
        <v>85</v>
      </c>
      <c r="U4281" s="88">
        <v>8.7</v>
      </c>
      <c r="V4281" s="71">
        <f>IF(U4281=0,0,IF(A4281&lt;43,IF(F4281="女",IF(U4281="",0,VLOOKUP(U4281,标准!A$108:B$128,2,TRUE)),IF(U4281="",0,VLOOKUP(U4281,标准!A$74:B$94,2,TRUE))),IF(F4281="女",IF(U4281="",0,VLOOKUP(U4281,标准!A$39:B$59,2,TRUE)),IF(U4281="",0,VLOOKUP(U4281,标准!A$3:B$23,2,TRUE)))))</f>
        <v>76</v>
      </c>
      <c r="W4281" s="86">
        <f t="shared" si="66"/>
        <v>81.9</v>
      </c>
      <c r="X4281" s="87">
        <v>4.3</v>
      </c>
      <c r="Y4281" s="87">
        <v>4.7</v>
      </c>
      <c r="Z4281" s="91"/>
      <c r="AA4281" s="92"/>
    </row>
    <row r="4282" customHeight="1" spans="1:27">
      <c r="A4282" s="62">
        <v>41</v>
      </c>
      <c r="B4282" s="91">
        <v>4320</v>
      </c>
      <c r="C4282" s="156" t="s">
        <v>8659</v>
      </c>
      <c r="D4282" s="156" t="s">
        <v>8643</v>
      </c>
      <c r="E4282" s="156" t="s">
        <v>3606</v>
      </c>
      <c r="F4282" s="156" t="s">
        <v>34</v>
      </c>
      <c r="G4282" s="157" t="s">
        <v>8660</v>
      </c>
      <c r="H4282" s="68">
        <v>151</v>
      </c>
      <c r="I4282" s="68">
        <v>44</v>
      </c>
      <c r="J4282" s="71">
        <f>IF(F4282="女",IF(H4282=0,0,VLOOKUP(I4282/(H4282*H4282/10000),标准!M$108:N$112,2,TRUE)),IF(H4282=0,0,VLOOKUP(I4282/(H4282*H4282/10000),标准!M$74:N$78,2,TRUE)))</f>
        <v>100</v>
      </c>
      <c r="K4282" s="72">
        <v>2644</v>
      </c>
      <c r="L4282" s="71">
        <f>IF(A4282&lt;43,IF(F4282="女",VLOOKUP(K4282,标准!K$108:L$128,2,TRUE),VLOOKUP(K4282,标准!K$74:L$94,2,TRUE)),IF(F4282="女",VLOOKUP(K4282,标准!K$39:L$59,2,TRUE),VLOOKUP(K4282,标准!K$3:L$23,2,TRUE)))</f>
        <v>72</v>
      </c>
      <c r="M4282" s="68">
        <v>20</v>
      </c>
      <c r="N4282" s="71">
        <f>IF(M4282="",0,IF(A4282&lt;43,IF(F4282="女",VLOOKUP(M4282,标准!C$108:D$128,2,TRUE),VLOOKUP(M4282,标准!C$74:D$94,2,TRUE)),IF(F4282="女",VLOOKUP(M4282,标准!C$39:D$59,2,TRUE),VLOOKUP(M4282,标准!C$3:D$23,2,TRUE))))</f>
        <v>80</v>
      </c>
      <c r="O4282" s="62">
        <v>148</v>
      </c>
      <c r="P4282" s="71">
        <f>IF(A4282&lt;43,IF(F4282="女",VLOOKUP(O4282/100,标准!E$108:F$128,2,TRUE),VLOOKUP(O4282/100,标准!E$74:F$94,2,TRUE)),IF(F4282="女",VLOOKUP(O4282/100,标准!E$39:F$59,2,TRUE),VLOOKUP(O4282/100,标准!E$3:F$23,2,TRUE)))</f>
        <v>50</v>
      </c>
      <c r="Q4282" s="112">
        <v>3.53</v>
      </c>
      <c r="R4282" s="71">
        <f>IF(Q4282=0,0,IF(A4282&lt;43,IF(F4282="女",IF(Q4282="",0,VLOOKUP(Q4282,标准!I$108:J$138,2,TRUE)),IF(Q4282="",0,VLOOKUP(Q4282,标准!I$74:J$104,2,TRUE))),IF(F4282="女",IF(Q4282="",0,VLOOKUP(Q4282,标准!I$39:J$69,2,TRUE)),IF(Q4282="",0,VLOOKUP(Q4282,标准!I$3:J$33,2,TRUE)))))</f>
        <v>76</v>
      </c>
      <c r="S4282" s="62">
        <v>40</v>
      </c>
      <c r="T4282" s="71">
        <f>IF(A4282&lt;43,IF(F4282="女",VLOOKUP(S4282,标准!G$108:H$138,2,TRUE),VLOOKUP(S4282,标准!G$74:H$99,2,TRUE)),IF(F4282="女",VLOOKUP(S4282,标准!G$39:H$69,2,TRUE),VLOOKUP(S4282,标准!G$3:H$28,2,TRUE)))</f>
        <v>74</v>
      </c>
      <c r="U4282" s="114">
        <v>9</v>
      </c>
      <c r="V4282" s="71">
        <f>IF(U4282=0,0,IF(A4282&lt;43,IF(F4282="女",IF(U4282="",0,VLOOKUP(U4282,标准!A$108:B$128,2,TRUE)),IF(U4282="",0,VLOOKUP(U4282,标准!A$74:B$94,2,TRUE))),IF(F4282="女",IF(U4282="",0,VLOOKUP(U4282,标准!A$39:B$59,2,TRUE)),IF(U4282="",0,VLOOKUP(U4282,标准!A$3:B$23,2,TRUE)))))</f>
        <v>72</v>
      </c>
      <c r="W4282" s="86">
        <f t="shared" si="66"/>
        <v>75.8</v>
      </c>
      <c r="X4282" s="87">
        <v>3.8</v>
      </c>
      <c r="Y4282" s="87">
        <v>3.8</v>
      </c>
      <c r="Z4282" s="91"/>
      <c r="AA4282" s="92"/>
    </row>
    <row r="4283" customHeight="1" spans="1:27">
      <c r="A4283" s="62">
        <v>41</v>
      </c>
      <c r="B4283" s="91">
        <v>4321</v>
      </c>
      <c r="C4283" s="156" t="s">
        <v>8661</v>
      </c>
      <c r="D4283" s="156" t="s">
        <v>8643</v>
      </c>
      <c r="E4283" s="156" t="s">
        <v>3606</v>
      </c>
      <c r="F4283" s="156" t="s">
        <v>34</v>
      </c>
      <c r="G4283" s="157" t="s">
        <v>8662</v>
      </c>
      <c r="H4283" s="68">
        <v>164.3</v>
      </c>
      <c r="I4283" s="68">
        <v>64.4</v>
      </c>
      <c r="J4283" s="71">
        <f>IF(F4283="女",IF(H4283=0,0,VLOOKUP(I4283/(H4283*H4283/10000),标准!M$108:N$112,2,TRUE)),IF(H4283=0,0,VLOOKUP(I4283/(H4283*H4283/10000),标准!M$74:N$78,2,TRUE)))</f>
        <v>100</v>
      </c>
      <c r="K4283" s="72">
        <v>3352</v>
      </c>
      <c r="L4283" s="71">
        <f>IF(A4283&lt;43,IF(F4283="女",VLOOKUP(K4283,标准!K$108:L$128,2,TRUE),VLOOKUP(K4283,标准!K$74:L$94,2,TRUE)),IF(F4283="女",VLOOKUP(K4283,标准!K$39:L$59,2,TRUE),VLOOKUP(K4283,标准!K$3:L$23,2,TRUE)))</f>
        <v>95</v>
      </c>
      <c r="M4283" s="68">
        <v>11</v>
      </c>
      <c r="N4283" s="71">
        <f>IF(M4283="",0,IF(A4283&lt;43,IF(F4283="女",VLOOKUP(M4283,标准!C$108:D$128,2,TRUE),VLOOKUP(M4283,标准!C$74:D$94,2,TRUE)),IF(F4283="女",VLOOKUP(M4283,标准!C$39:D$59,2,TRUE),VLOOKUP(M4283,标准!C$3:D$23,2,TRUE))))</f>
        <v>66</v>
      </c>
      <c r="O4283" s="76">
        <v>165</v>
      </c>
      <c r="P4283" s="71">
        <f>IF(A4283&lt;43,IF(F4283="女",VLOOKUP(O4283/100,标准!E$108:F$128,2,TRUE),VLOOKUP(O4283/100,标准!E$74:F$94,2,TRUE)),IF(F4283="女",VLOOKUP(O4283/100,标准!E$39:F$59,2,TRUE),VLOOKUP(O4283/100,标准!E$3:F$23,2,TRUE)))</f>
        <v>68</v>
      </c>
      <c r="Q4283" s="81">
        <v>4.11</v>
      </c>
      <c r="R4283" s="71">
        <f>IF(Q4283=0,0,IF(A4283&lt;43,IF(F4283="女",IF(Q4283="",0,VLOOKUP(Q4283,标准!I$108:J$138,2,TRUE)),IF(Q4283="",0,VLOOKUP(Q4283,标准!I$74:J$104,2,TRUE))),IF(F4283="女",IF(Q4283="",0,VLOOKUP(Q4283,标准!I$39:J$69,2,TRUE)),IF(Q4283="",0,VLOOKUP(Q4283,标准!I$3:J$33,2,TRUE)))))</f>
        <v>68</v>
      </c>
      <c r="S4283" s="76">
        <v>30</v>
      </c>
      <c r="T4283" s="71">
        <f>IF(A4283&lt;43,IF(F4283="女",VLOOKUP(S4283,标准!G$108:H$138,2,TRUE),VLOOKUP(S4283,标准!G$74:H$99,2,TRUE)),IF(F4283="女",VLOOKUP(S4283,标准!G$39:H$69,2,TRUE),VLOOKUP(S4283,标准!G$3:H$28,2,TRUE)))</f>
        <v>64</v>
      </c>
      <c r="U4283" s="88">
        <v>8.9</v>
      </c>
      <c r="V4283" s="71">
        <f>IF(U4283=0,0,IF(A4283&lt;43,IF(F4283="女",IF(U4283="",0,VLOOKUP(U4283,标准!A$108:B$128,2,TRUE)),IF(U4283="",0,VLOOKUP(U4283,标准!A$74:B$94,2,TRUE))),IF(F4283="女",IF(U4283="",0,VLOOKUP(U4283,标准!A$39:B$59,2,TRUE)),IF(U4283="",0,VLOOKUP(U4283,标准!A$3:B$23,2,TRUE)))))</f>
        <v>74</v>
      </c>
      <c r="W4283" s="86">
        <f t="shared" si="66"/>
        <v>77.45</v>
      </c>
      <c r="X4283" s="87">
        <v>4.6</v>
      </c>
      <c r="Y4283" s="87">
        <v>4.4</v>
      </c>
      <c r="Z4283" s="91"/>
      <c r="AA4283" s="92"/>
    </row>
    <row r="4284" customHeight="1" spans="1:27">
      <c r="A4284" s="62">
        <v>41</v>
      </c>
      <c r="B4284" s="91">
        <v>4322</v>
      </c>
      <c r="C4284" s="156" t="s">
        <v>8663</v>
      </c>
      <c r="D4284" s="156" t="s">
        <v>8643</v>
      </c>
      <c r="E4284" s="156" t="s">
        <v>3606</v>
      </c>
      <c r="F4284" s="156" t="s">
        <v>34</v>
      </c>
      <c r="G4284" s="157" t="s">
        <v>8664</v>
      </c>
      <c r="H4284" s="68">
        <v>157.6</v>
      </c>
      <c r="I4284" s="68">
        <v>46.9</v>
      </c>
      <c r="J4284" s="71">
        <f>IF(F4284="女",IF(H4284=0,0,VLOOKUP(I4284/(H4284*H4284/10000),标准!M$108:N$112,2,TRUE)),IF(H4284=0,0,VLOOKUP(I4284/(H4284*H4284/10000),标准!M$74:N$78,2,TRUE)))</f>
        <v>100</v>
      </c>
      <c r="K4284" s="72">
        <v>3617</v>
      </c>
      <c r="L4284" s="71">
        <f>IF(A4284&lt;43,IF(F4284="女",VLOOKUP(K4284,标准!K$108:L$128,2,TRUE),VLOOKUP(K4284,标准!K$74:L$94,2,TRUE)),IF(F4284="女",VLOOKUP(K4284,标准!K$39:L$59,2,TRUE),VLOOKUP(K4284,标准!K$3:L$23,2,TRUE)))</f>
        <v>100</v>
      </c>
      <c r="M4284" s="68">
        <v>19.5</v>
      </c>
      <c r="N4284" s="71">
        <f>IF(M4284="",0,IF(A4284&lt;43,IF(F4284="女",VLOOKUP(M4284,标准!C$108:D$128,2,TRUE),VLOOKUP(M4284,标准!C$74:D$94,2,TRUE)),IF(F4284="女",VLOOKUP(M4284,标准!C$39:D$59,2,TRUE),VLOOKUP(M4284,标准!C$3:D$23,2,TRUE))))</f>
        <v>80</v>
      </c>
      <c r="O4284" s="62">
        <v>158</v>
      </c>
      <c r="P4284" s="71">
        <f>IF(A4284&lt;43,IF(F4284="女",VLOOKUP(O4284/100,标准!E$108:F$128,2,TRUE),VLOOKUP(O4284/100,标准!E$74:F$94,2,TRUE)),IF(F4284="女",VLOOKUP(O4284/100,标准!E$39:F$59,2,TRUE),VLOOKUP(O4284/100,标准!E$3:F$23,2,TRUE)))</f>
        <v>64</v>
      </c>
      <c r="Q4284" s="112">
        <v>3.46</v>
      </c>
      <c r="R4284" s="71">
        <f>IF(Q4284=0,0,IF(A4284&lt;43,IF(F4284="女",IF(Q4284="",0,VLOOKUP(Q4284,标准!I$108:J$138,2,TRUE)),IF(Q4284="",0,VLOOKUP(Q4284,标准!I$74:J$104,2,TRUE))),IF(F4284="女",IF(Q4284="",0,VLOOKUP(Q4284,标准!I$39:J$69,2,TRUE)),IF(Q4284="",0,VLOOKUP(Q4284,标准!I$3:J$33,2,TRUE)))))</f>
        <v>78</v>
      </c>
      <c r="S4284" s="62">
        <v>63</v>
      </c>
      <c r="T4284" s="71">
        <f>IF(A4284&lt;43,IF(F4284="女",VLOOKUP(S4284,标准!G$108:H$138,2,TRUE),VLOOKUP(S4284,标准!G$74:H$99,2,TRUE)),IF(F4284="女",VLOOKUP(S4284,标准!G$39:H$69,2,TRUE),VLOOKUP(S4284,标准!G$3:H$28,2,TRUE)))</f>
        <v>104</v>
      </c>
      <c r="U4284" s="114">
        <v>8.8</v>
      </c>
      <c r="V4284" s="71">
        <f>IF(U4284=0,0,IF(A4284&lt;43,IF(F4284="女",IF(U4284="",0,VLOOKUP(U4284,标准!A$108:B$128,2,TRUE)),IF(U4284="",0,VLOOKUP(U4284,标准!A$74:B$94,2,TRUE))),IF(F4284="女",IF(U4284="",0,VLOOKUP(U4284,标准!A$39:B$59,2,TRUE)),IF(U4284="",0,VLOOKUP(U4284,标准!A$3:B$23,2,TRUE)))))</f>
        <v>74</v>
      </c>
      <c r="W4284" s="86">
        <f t="shared" si="66"/>
        <v>85.2</v>
      </c>
      <c r="X4284" s="87">
        <v>4.9</v>
      </c>
      <c r="Y4284" s="87">
        <v>4.7</v>
      </c>
      <c r="Z4284" s="91"/>
      <c r="AA4284" s="92"/>
    </row>
    <row r="4285" customHeight="1" spans="1:27">
      <c r="A4285" s="62">
        <v>41</v>
      </c>
      <c r="B4285" s="91">
        <v>4323</v>
      </c>
      <c r="C4285" s="156" t="s">
        <v>8665</v>
      </c>
      <c r="D4285" s="156" t="s">
        <v>8643</v>
      </c>
      <c r="E4285" s="156" t="s">
        <v>3606</v>
      </c>
      <c r="F4285" s="156" t="s">
        <v>30</v>
      </c>
      <c r="G4285" s="157" t="s">
        <v>8666</v>
      </c>
      <c r="H4285" s="68">
        <v>183</v>
      </c>
      <c r="I4285" s="68">
        <v>79.2</v>
      </c>
      <c r="J4285" s="71">
        <f>IF(F4285="女",IF(H4285=0,0,VLOOKUP(I4285/(H4285*H4285/10000),标准!M$108:N$112,2,TRUE)),IF(H4285=0,0,VLOOKUP(I4285/(H4285*H4285/10000),标准!M$74:N$78,2,TRUE)))</f>
        <v>100</v>
      </c>
      <c r="K4285" s="72">
        <v>5067</v>
      </c>
      <c r="L4285" s="71">
        <f>IF(A4285&lt;43,IF(F4285="女",VLOOKUP(K4285,标准!K$108:L$128,2,TRUE),VLOOKUP(K4285,标准!K$74:L$94,2,TRUE)),IF(F4285="女",VLOOKUP(K4285,标准!K$39:L$59,2,TRUE),VLOOKUP(K4285,标准!K$3:L$23,2,TRUE)))</f>
        <v>100</v>
      </c>
      <c r="M4285" s="68">
        <v>5</v>
      </c>
      <c r="N4285" s="71">
        <f>IF(M4285="",0,IF(A4285&lt;43,IF(F4285="女",VLOOKUP(M4285,标准!C$108:D$128,2,TRUE),VLOOKUP(M4285,标准!C$74:D$94,2,TRUE)),IF(F4285="女",VLOOKUP(M4285,标准!C$39:D$59,2,TRUE),VLOOKUP(M4285,标准!C$3:D$23,2,TRUE))))</f>
        <v>60</v>
      </c>
      <c r="O4285" s="72"/>
      <c r="P4285" s="71">
        <f>IF(A4285&lt;43,IF(F4285="女",VLOOKUP(O4285/100,标准!E$108:F$128,2,TRUE),VLOOKUP(O4285/100,标准!E$74:F$94,2,TRUE)),IF(F4285="女",VLOOKUP(O4285/100,标准!E$39:F$59,2,TRUE),VLOOKUP(O4285/100,标准!E$3:F$23,2,TRUE)))</f>
        <v>0</v>
      </c>
      <c r="Q4285" s="82"/>
      <c r="R4285" s="71">
        <f>IF(Q4285=0,0,IF(A4285&lt;43,IF(F4285="女",IF(Q4285="",0,VLOOKUP(Q4285,标准!I$108:J$138,2,TRUE)),IF(Q4285="",0,VLOOKUP(Q4285,标准!I$74:J$104,2,TRUE))),IF(F4285="女",IF(Q4285="",0,VLOOKUP(Q4285,标准!I$39:J$69,2,TRUE)),IF(Q4285="",0,VLOOKUP(Q4285,标准!I$3:J$33,2,TRUE)))))</f>
        <v>0</v>
      </c>
      <c r="S4285" s="83"/>
      <c r="T4285" s="71">
        <f>IF(A4285&lt;43,IF(F4285="女",VLOOKUP(S4285,标准!G$108:H$138,2,TRUE),VLOOKUP(S4285,标准!G$74:H$99,2,TRUE)),IF(F4285="女",VLOOKUP(S4285,标准!G$39:H$69,2,TRUE),VLOOKUP(S4285,标准!G$3:H$28,2,TRUE)))</f>
        <v>0</v>
      </c>
      <c r="U4285" s="89"/>
      <c r="V4285" s="71">
        <f>IF(U4285=0,0,IF(A4285&lt;43,IF(F4285="女",IF(U4285="",0,VLOOKUP(U4285,标准!A$108:B$128,2,TRUE)),IF(U4285="",0,VLOOKUP(U4285,标准!A$74:B$94,2,TRUE))),IF(F4285="女",IF(U4285="",0,VLOOKUP(U4285,标准!A$39:B$59,2,TRUE)),IF(U4285="",0,VLOOKUP(U4285,标准!A$3:B$23,2,TRUE)))))</f>
        <v>0</v>
      </c>
      <c r="W4285" s="86">
        <f t="shared" si="66"/>
        <v>36</v>
      </c>
      <c r="X4285" s="87">
        <v>4.6</v>
      </c>
      <c r="Y4285" s="87">
        <v>4.5</v>
      </c>
      <c r="Z4285" s="91"/>
      <c r="AA4285" s="92"/>
    </row>
    <row r="4286" customHeight="1" spans="1:27">
      <c r="A4286" s="62">
        <v>41</v>
      </c>
      <c r="B4286" s="91">
        <v>4324</v>
      </c>
      <c r="C4286" s="156" t="s">
        <v>8667</v>
      </c>
      <c r="D4286" s="156" t="s">
        <v>8643</v>
      </c>
      <c r="E4286" s="156" t="s">
        <v>3606</v>
      </c>
      <c r="F4286" s="156" t="s">
        <v>34</v>
      </c>
      <c r="G4286" s="157" t="s">
        <v>8668</v>
      </c>
      <c r="H4286" s="68">
        <v>164.4</v>
      </c>
      <c r="I4286" s="68">
        <v>59.2</v>
      </c>
      <c r="J4286" s="71">
        <f>IF(F4286="女",IF(H4286=0,0,VLOOKUP(I4286/(H4286*H4286/10000),标准!M$108:N$112,2,TRUE)),IF(H4286=0,0,VLOOKUP(I4286/(H4286*H4286/10000),标准!M$74:N$78,2,TRUE)))</f>
        <v>100</v>
      </c>
      <c r="K4286" s="72">
        <v>3215</v>
      </c>
      <c r="L4286" s="71">
        <f>IF(A4286&lt;43,IF(F4286="女",VLOOKUP(K4286,标准!K$108:L$128,2,TRUE),VLOOKUP(K4286,标准!K$74:L$94,2,TRUE)),IF(F4286="女",VLOOKUP(K4286,标准!K$39:L$59,2,TRUE),VLOOKUP(K4286,标准!K$3:L$23,2,TRUE)))</f>
        <v>85</v>
      </c>
      <c r="M4286" s="68">
        <v>24</v>
      </c>
      <c r="N4286" s="71">
        <f>IF(M4286="",0,IF(A4286&lt;43,IF(F4286="女",VLOOKUP(M4286,标准!C$108:D$128,2,TRUE),VLOOKUP(M4286,标准!C$74:D$94,2,TRUE)),IF(F4286="女",VLOOKUP(M4286,标准!C$39:D$59,2,TRUE),VLOOKUP(M4286,标准!C$3:D$23,2,TRUE))))</f>
        <v>95</v>
      </c>
      <c r="O4286" s="76">
        <v>145</v>
      </c>
      <c r="P4286" s="71">
        <f>IF(A4286&lt;43,IF(F4286="女",VLOOKUP(O4286/100,标准!E$108:F$128,2,TRUE),VLOOKUP(O4286/100,标准!E$74:F$94,2,TRUE)),IF(F4286="女",VLOOKUP(O4286/100,标准!E$39:F$59,2,TRUE),VLOOKUP(O4286/100,标准!E$3:F$23,2,TRUE)))</f>
        <v>40</v>
      </c>
      <c r="Q4286" s="81">
        <v>5.12</v>
      </c>
      <c r="R4286" s="71">
        <f>IF(Q4286=0,0,IF(A4286&lt;43,IF(F4286="女",IF(Q4286="",0,VLOOKUP(Q4286,标准!I$108:J$138,2,TRUE)),IF(Q4286="",0,VLOOKUP(Q4286,标准!I$74:J$104,2,TRUE))),IF(F4286="女",IF(Q4286="",0,VLOOKUP(Q4286,标准!I$39:J$69,2,TRUE)),IF(Q4286="",0,VLOOKUP(Q4286,标准!I$3:J$33,2,TRUE)))))</f>
        <v>20</v>
      </c>
      <c r="S4286" s="76">
        <v>35</v>
      </c>
      <c r="T4286" s="71">
        <f>IF(A4286&lt;43,IF(F4286="女",VLOOKUP(S4286,标准!G$108:H$138,2,TRUE),VLOOKUP(S4286,标准!G$74:H$99,2,TRUE)),IF(F4286="女",VLOOKUP(S4286,标准!G$39:H$69,2,TRUE),VLOOKUP(S4286,标准!G$3:H$28,2,TRUE)))</f>
        <v>68</v>
      </c>
      <c r="U4286" s="88">
        <v>10.5</v>
      </c>
      <c r="V4286" s="71">
        <f>IF(U4286=0,0,IF(A4286&lt;43,IF(F4286="女",IF(U4286="",0,VLOOKUP(U4286,标准!A$108:B$128,2,TRUE)),IF(U4286="",0,VLOOKUP(U4286,标准!A$74:B$94,2,TRUE))),IF(F4286="女",IF(U4286="",0,VLOOKUP(U4286,标准!A$39:B$59,2,TRUE)),IF(U4286="",0,VLOOKUP(U4286,标准!A$3:B$23,2,TRUE)))))</f>
        <v>50</v>
      </c>
      <c r="W4286" s="86">
        <f t="shared" si="66"/>
        <v>62.05</v>
      </c>
      <c r="X4286" s="87">
        <v>4.9</v>
      </c>
      <c r="Y4286" s="87">
        <v>4.9</v>
      </c>
      <c r="Z4286" s="91"/>
      <c r="AA4286" s="92"/>
    </row>
    <row r="4287" customHeight="1" spans="1:27">
      <c r="A4287" s="62">
        <v>41</v>
      </c>
      <c r="B4287" s="91">
        <v>4325</v>
      </c>
      <c r="C4287" s="156" t="s">
        <v>8669</v>
      </c>
      <c r="D4287" s="156" t="s">
        <v>8643</v>
      </c>
      <c r="E4287" s="156" t="s">
        <v>3606</v>
      </c>
      <c r="F4287" s="156" t="s">
        <v>34</v>
      </c>
      <c r="G4287" s="157" t="s">
        <v>8670</v>
      </c>
      <c r="H4287" s="68">
        <v>155.1</v>
      </c>
      <c r="I4287" s="68">
        <v>47.1</v>
      </c>
      <c r="J4287" s="71">
        <f>IF(F4287="女",IF(H4287=0,0,VLOOKUP(I4287/(H4287*H4287/10000),标准!M$108:N$112,2,TRUE)),IF(H4287=0,0,VLOOKUP(I4287/(H4287*H4287/10000),标准!M$74:N$78,2,TRUE)))</f>
        <v>100</v>
      </c>
      <c r="K4287" s="72">
        <v>3073</v>
      </c>
      <c r="L4287" s="71">
        <f>IF(A4287&lt;43,IF(F4287="女",VLOOKUP(K4287,标准!K$108:L$128,2,TRUE),VLOOKUP(K4287,标准!K$74:L$94,2,TRUE)),IF(F4287="女",VLOOKUP(K4287,标准!K$39:L$59,2,TRUE),VLOOKUP(K4287,标准!K$3:L$23,2,TRUE)))</f>
        <v>80</v>
      </c>
      <c r="M4287" s="68">
        <v>8</v>
      </c>
      <c r="N4287" s="71">
        <f>IF(M4287="",0,IF(A4287&lt;43,IF(F4287="女",VLOOKUP(M4287,标准!C$108:D$128,2,TRUE),VLOOKUP(M4287,标准!C$74:D$94,2,TRUE)),IF(F4287="女",VLOOKUP(M4287,标准!C$39:D$59,2,TRUE),VLOOKUP(M4287,标准!C$3:D$23,2,TRUE))))</f>
        <v>62</v>
      </c>
      <c r="O4287" s="62">
        <v>173</v>
      </c>
      <c r="P4287" s="71">
        <f>IF(A4287&lt;43,IF(F4287="女",VLOOKUP(O4287/100,标准!E$108:F$128,2,TRUE),VLOOKUP(O4287/100,标准!E$74:F$94,2,TRUE)),IF(F4287="女",VLOOKUP(O4287/100,标准!E$39:F$59,2,TRUE),VLOOKUP(O4287/100,标准!E$3:F$23,2,TRUE)))</f>
        <v>74</v>
      </c>
      <c r="Q4287" s="112">
        <v>3.54</v>
      </c>
      <c r="R4287" s="71">
        <f>IF(Q4287=0,0,IF(A4287&lt;43,IF(F4287="女",IF(Q4287="",0,VLOOKUP(Q4287,标准!I$108:J$138,2,TRUE)),IF(Q4287="",0,VLOOKUP(Q4287,标准!I$74:J$104,2,TRUE))),IF(F4287="女",IF(Q4287="",0,VLOOKUP(Q4287,标准!I$39:J$69,2,TRUE)),IF(Q4287="",0,VLOOKUP(Q4287,标准!I$3:J$33,2,TRUE)))))</f>
        <v>76</v>
      </c>
      <c r="S4287" s="62">
        <v>45</v>
      </c>
      <c r="T4287" s="71">
        <f>IF(A4287&lt;43,IF(F4287="女",VLOOKUP(S4287,标准!G$108:H$138,2,TRUE),VLOOKUP(S4287,标准!G$74:H$99,2,TRUE)),IF(F4287="女",VLOOKUP(S4287,标准!G$39:H$69,2,TRUE),VLOOKUP(S4287,标准!G$3:H$28,2,TRUE)))</f>
        <v>78</v>
      </c>
      <c r="U4287" s="114">
        <v>8.8</v>
      </c>
      <c r="V4287" s="71">
        <f>IF(U4287=0,0,IF(A4287&lt;43,IF(F4287="女",IF(U4287="",0,VLOOKUP(U4287,标准!A$108:B$128,2,TRUE)),IF(U4287="",0,VLOOKUP(U4287,标准!A$74:B$94,2,TRUE))),IF(F4287="女",IF(U4287="",0,VLOOKUP(U4287,标准!A$39:B$59,2,TRUE)),IF(U4287="",0,VLOOKUP(U4287,标准!A$3:B$23,2,TRUE)))))</f>
        <v>74</v>
      </c>
      <c r="W4287" s="86">
        <f t="shared" si="66"/>
        <v>78.4</v>
      </c>
      <c r="X4287" s="87">
        <v>4.1</v>
      </c>
      <c r="Y4287" s="87">
        <v>4</v>
      </c>
      <c r="Z4287" s="91"/>
      <c r="AA4287" s="92"/>
    </row>
    <row r="4288" customHeight="1" spans="1:27">
      <c r="A4288" s="62">
        <v>41</v>
      </c>
      <c r="B4288" s="91">
        <v>4326</v>
      </c>
      <c r="C4288" s="156" t="s">
        <v>8671</v>
      </c>
      <c r="D4288" s="156" t="s">
        <v>8643</v>
      </c>
      <c r="E4288" s="156" t="s">
        <v>3606</v>
      </c>
      <c r="F4288" s="156" t="s">
        <v>34</v>
      </c>
      <c r="G4288" s="157" t="s">
        <v>8672</v>
      </c>
      <c r="H4288" s="68">
        <v>157.9</v>
      </c>
      <c r="I4288" s="68">
        <v>54.8</v>
      </c>
      <c r="J4288" s="71">
        <f>IF(F4288="女",IF(H4288=0,0,VLOOKUP(I4288/(H4288*H4288/10000),标准!M$108:N$112,2,TRUE)),IF(H4288=0,0,VLOOKUP(I4288/(H4288*H4288/10000),标准!M$74:N$78,2,TRUE)))</f>
        <v>100</v>
      </c>
      <c r="K4288" s="72">
        <v>3550</v>
      </c>
      <c r="L4288" s="71">
        <f>IF(A4288&lt;43,IF(F4288="女",VLOOKUP(K4288,标准!K$108:L$128,2,TRUE),VLOOKUP(K4288,标准!K$74:L$94,2,TRUE)),IF(F4288="女",VLOOKUP(K4288,标准!K$39:L$59,2,TRUE),VLOOKUP(K4288,标准!K$3:L$23,2,TRUE)))</f>
        <v>100</v>
      </c>
      <c r="M4288" s="68">
        <v>8</v>
      </c>
      <c r="N4288" s="71">
        <f>IF(M4288="",0,IF(A4288&lt;43,IF(F4288="女",VLOOKUP(M4288,标准!C$108:D$128,2,TRUE),VLOOKUP(M4288,标准!C$74:D$94,2,TRUE)),IF(F4288="女",VLOOKUP(M4288,标准!C$39:D$59,2,TRUE),VLOOKUP(M4288,标准!C$3:D$23,2,TRUE))))</f>
        <v>62</v>
      </c>
      <c r="O4288" s="62">
        <v>180</v>
      </c>
      <c r="P4288" s="71">
        <f>IF(A4288&lt;43,IF(F4288="女",VLOOKUP(O4288/100,标准!E$108:F$128,2,TRUE),VLOOKUP(O4288/100,标准!E$74:F$94,2,TRUE)),IF(F4288="女",VLOOKUP(O4288/100,标准!E$39:F$59,2,TRUE),VLOOKUP(O4288/100,标准!E$3:F$23,2,TRUE)))</f>
        <v>78</v>
      </c>
      <c r="Q4288" s="112">
        <v>4.05</v>
      </c>
      <c r="R4288" s="71">
        <f>IF(Q4288=0,0,IF(A4288&lt;43,IF(F4288="女",IF(Q4288="",0,VLOOKUP(Q4288,标准!I$108:J$138,2,TRUE)),IF(Q4288="",0,VLOOKUP(Q4288,标准!I$74:J$104,2,TRUE))),IF(F4288="女",IF(Q4288="",0,VLOOKUP(Q4288,标准!I$39:J$69,2,TRUE)),IF(Q4288="",0,VLOOKUP(Q4288,标准!I$3:J$33,2,TRUE)))))</f>
        <v>70</v>
      </c>
      <c r="S4288" s="62">
        <v>40</v>
      </c>
      <c r="T4288" s="71">
        <f>IF(A4288&lt;43,IF(F4288="女",VLOOKUP(S4288,标准!G$108:H$138,2,TRUE),VLOOKUP(S4288,标准!G$74:H$99,2,TRUE)),IF(F4288="女",VLOOKUP(S4288,标准!G$39:H$69,2,TRUE),VLOOKUP(S4288,标准!G$3:H$28,2,TRUE)))</f>
        <v>74</v>
      </c>
      <c r="U4288" s="114">
        <v>9</v>
      </c>
      <c r="V4288" s="71">
        <f>IF(U4288=0,0,IF(A4288&lt;43,IF(F4288="女",IF(U4288="",0,VLOOKUP(U4288,标准!A$108:B$128,2,TRUE)),IF(U4288="",0,VLOOKUP(U4288,标准!A$74:B$94,2,TRUE))),IF(F4288="女",IF(U4288="",0,VLOOKUP(U4288,标准!A$39:B$59,2,TRUE)),IF(U4288="",0,VLOOKUP(U4288,标准!A$3:B$23,2,TRUE)))))</f>
        <v>72</v>
      </c>
      <c r="W4288" s="86">
        <f t="shared" si="66"/>
        <v>79.8</v>
      </c>
      <c r="X4288" s="87">
        <v>4.5</v>
      </c>
      <c r="Y4288" s="87">
        <v>4.9</v>
      </c>
      <c r="Z4288" s="91"/>
      <c r="AA4288" s="92"/>
    </row>
    <row r="4289" customHeight="1" spans="1:27">
      <c r="A4289" s="62">
        <v>41</v>
      </c>
      <c r="B4289" s="91">
        <v>4327</v>
      </c>
      <c r="C4289" s="156" t="s">
        <v>8673</v>
      </c>
      <c r="D4289" s="156" t="s">
        <v>8643</v>
      </c>
      <c r="E4289" s="156" t="s">
        <v>3606</v>
      </c>
      <c r="F4289" s="156" t="s">
        <v>34</v>
      </c>
      <c r="G4289" s="157" t="s">
        <v>8674</v>
      </c>
      <c r="H4289" s="68">
        <v>158.5</v>
      </c>
      <c r="I4289" s="68">
        <v>49.9</v>
      </c>
      <c r="J4289" s="71">
        <f>IF(F4289="女",IF(H4289=0,0,VLOOKUP(I4289/(H4289*H4289/10000),标准!M$108:N$112,2,TRUE)),IF(H4289=0,0,VLOOKUP(I4289/(H4289*H4289/10000),标准!M$74:N$78,2,TRUE)))</f>
        <v>100</v>
      </c>
      <c r="K4289" s="72">
        <v>3268</v>
      </c>
      <c r="L4289" s="71">
        <f>IF(A4289&lt;43,IF(F4289="女",VLOOKUP(K4289,标准!K$108:L$128,2,TRUE),VLOOKUP(K4289,标准!K$74:L$94,2,TRUE)),IF(F4289="女",VLOOKUP(K4289,标准!K$39:L$59,2,TRUE),VLOOKUP(K4289,标准!K$3:L$23,2,TRUE)))</f>
        <v>85</v>
      </c>
      <c r="M4289" s="68">
        <v>7</v>
      </c>
      <c r="N4289" s="71">
        <f>IF(M4289="",0,IF(A4289&lt;43,IF(F4289="女",VLOOKUP(M4289,标准!C$108:D$128,2,TRUE),VLOOKUP(M4289,标准!C$74:D$94,2,TRUE)),IF(F4289="女",VLOOKUP(M4289,标准!C$39:D$59,2,TRUE),VLOOKUP(M4289,标准!C$3:D$23,2,TRUE))))</f>
        <v>60</v>
      </c>
      <c r="O4289" s="76">
        <v>175</v>
      </c>
      <c r="P4289" s="71">
        <f>IF(A4289&lt;43,IF(F4289="女",VLOOKUP(O4289/100,标准!E$108:F$128,2,TRUE),VLOOKUP(O4289/100,标准!E$74:F$94,2,TRUE)),IF(F4289="女",VLOOKUP(O4289/100,标准!E$39:F$59,2,TRUE),VLOOKUP(O4289/100,标准!E$3:F$23,2,TRUE)))</f>
        <v>76</v>
      </c>
      <c r="Q4289" s="81">
        <v>4.22</v>
      </c>
      <c r="R4289" s="71">
        <f>IF(Q4289=0,0,IF(A4289&lt;43,IF(F4289="女",IF(Q4289="",0,VLOOKUP(Q4289,标准!I$108:J$138,2,TRUE)),IF(Q4289="",0,VLOOKUP(Q4289,标准!I$74:J$104,2,TRUE))),IF(F4289="女",IF(Q4289="",0,VLOOKUP(Q4289,标准!I$39:J$69,2,TRUE)),IF(Q4289="",0,VLOOKUP(Q4289,标准!I$3:J$33,2,TRUE)))))</f>
        <v>64</v>
      </c>
      <c r="S4289" s="76">
        <v>46</v>
      </c>
      <c r="T4289" s="71">
        <f>IF(A4289&lt;43,IF(F4289="女",VLOOKUP(S4289,标准!G$108:H$138,2,TRUE),VLOOKUP(S4289,标准!G$74:H$99,2,TRUE)),IF(F4289="女",VLOOKUP(S4289,标准!G$39:H$69,2,TRUE),VLOOKUP(S4289,标准!G$3:H$28,2,TRUE)))</f>
        <v>80</v>
      </c>
      <c r="U4289" s="88">
        <v>8.8</v>
      </c>
      <c r="V4289" s="71">
        <f>IF(U4289=0,0,IF(A4289&lt;43,IF(F4289="女",IF(U4289="",0,VLOOKUP(U4289,标准!A$108:B$128,2,TRUE)),IF(U4289="",0,VLOOKUP(U4289,标准!A$74:B$94,2,TRUE))),IF(F4289="女",IF(U4289="",0,VLOOKUP(U4289,标准!A$39:B$59,2,TRUE)),IF(U4289="",0,VLOOKUP(U4289,标准!A$3:B$23,2,TRUE)))))</f>
        <v>74</v>
      </c>
      <c r="W4289" s="86">
        <f t="shared" si="66"/>
        <v>76.95</v>
      </c>
      <c r="X4289" s="87"/>
      <c r="Y4289" s="87"/>
      <c r="Z4289" s="91"/>
      <c r="AA4289" s="92"/>
    </row>
    <row r="4290" customHeight="1" spans="1:27">
      <c r="A4290" s="62">
        <v>41</v>
      </c>
      <c r="B4290" s="91">
        <v>4328</v>
      </c>
      <c r="C4290" s="156" t="s">
        <v>8675</v>
      </c>
      <c r="D4290" s="156" t="s">
        <v>8676</v>
      </c>
      <c r="E4290" s="156" t="s">
        <v>3606</v>
      </c>
      <c r="F4290" s="156" t="s">
        <v>30</v>
      </c>
      <c r="G4290" s="157" t="s">
        <v>8677</v>
      </c>
      <c r="H4290" s="68"/>
      <c r="I4290" s="68"/>
      <c r="J4290" s="71">
        <f>IF(F4290="女",IF(H4290=0,0,VLOOKUP(I4290/(H4290*H4290/10000),标准!M$108:N$112,2,TRUE)),IF(H4290=0,0,VLOOKUP(I4290/(H4290*H4290/10000),标准!M$74:N$78,2,TRUE)))</f>
        <v>0</v>
      </c>
      <c r="K4290" s="72"/>
      <c r="L4290" s="71">
        <f>IF(A4290&lt;43,IF(F4290="女",VLOOKUP(K4290,标准!K$108:L$128,2,TRUE),VLOOKUP(K4290,标准!K$74:L$94,2,TRUE)),IF(F4290="女",VLOOKUP(K4290,标准!K$39:L$59,2,TRUE),VLOOKUP(K4290,标准!K$3:L$23,2,TRUE)))</f>
        <v>0</v>
      </c>
      <c r="M4290" s="68">
        <v>0</v>
      </c>
      <c r="N4290" s="71">
        <f>IF(M4290="",0,IF(A4290&lt;43,IF(F4290="女",VLOOKUP(M4290,标准!C$108:D$128,2,TRUE),VLOOKUP(M4290,标准!C$74:D$94,2,TRUE)),IF(F4290="女",VLOOKUP(M4290,标准!C$39:D$59,2,TRUE),VLOOKUP(M4290,标准!C$3:D$23,2,TRUE))))</f>
        <v>20</v>
      </c>
      <c r="O4290" s="72"/>
      <c r="P4290" s="71">
        <f>IF(A4290&lt;43,IF(F4290="女",VLOOKUP(O4290/100,标准!E$108:F$128,2,TRUE),VLOOKUP(O4290/100,标准!E$74:F$94,2,TRUE)),IF(F4290="女",VLOOKUP(O4290/100,标准!E$39:F$59,2,TRUE),VLOOKUP(O4290/100,标准!E$3:F$23,2,TRUE)))</f>
        <v>0</v>
      </c>
      <c r="Q4290" s="82"/>
      <c r="R4290" s="71">
        <f>IF(Q4290=0,0,IF(A4290&lt;43,IF(F4290="女",IF(Q4290="",0,VLOOKUP(Q4290,标准!I$108:J$138,2,TRUE)),IF(Q4290="",0,VLOOKUP(Q4290,标准!I$74:J$104,2,TRUE))),IF(F4290="女",IF(Q4290="",0,VLOOKUP(Q4290,标准!I$39:J$69,2,TRUE)),IF(Q4290="",0,VLOOKUP(Q4290,标准!I$3:J$33,2,TRUE)))))</f>
        <v>0</v>
      </c>
      <c r="S4290" s="83"/>
      <c r="T4290" s="71">
        <f>IF(A4290&lt;43,IF(F4290="女",VLOOKUP(S4290,标准!G$108:H$138,2,TRUE),VLOOKUP(S4290,标准!G$74:H$99,2,TRUE)),IF(F4290="女",VLOOKUP(S4290,标准!G$39:H$69,2,TRUE),VLOOKUP(S4290,标准!G$3:H$28,2,TRUE)))</f>
        <v>0</v>
      </c>
      <c r="U4290" s="89"/>
      <c r="V4290" s="71">
        <f>IF(U4290=0,0,IF(A4290&lt;43,IF(F4290="女",IF(U4290="",0,VLOOKUP(U4290,标准!A$108:B$128,2,TRUE)),IF(U4290="",0,VLOOKUP(U4290,标准!A$74:B$94,2,TRUE))),IF(F4290="女",IF(U4290="",0,VLOOKUP(U4290,标准!A$39:B$59,2,TRUE)),IF(U4290="",0,VLOOKUP(U4290,标准!A$3:B$23,2,TRUE)))))</f>
        <v>0</v>
      </c>
      <c r="W4290" s="86">
        <f t="shared" ref="W4290:W4353" si="67">V4290*0.2+N4290*0.1+P4290*0.1+T4290*0.1+R4290*0.2+J4290*0.15+L4290*0.15</f>
        <v>2</v>
      </c>
      <c r="X4290" s="87"/>
      <c r="Y4290" s="87"/>
      <c r="Z4290" s="91"/>
      <c r="AA4290" s="92"/>
    </row>
    <row r="4291" customHeight="1" spans="1:27">
      <c r="A4291" s="62">
        <v>41</v>
      </c>
      <c r="B4291" s="91">
        <v>4329</v>
      </c>
      <c r="C4291" s="156" t="s">
        <v>8678</v>
      </c>
      <c r="D4291" s="156" t="s">
        <v>8676</v>
      </c>
      <c r="E4291" s="156" t="s">
        <v>3606</v>
      </c>
      <c r="F4291" s="156" t="s">
        <v>30</v>
      </c>
      <c r="G4291" s="157" t="s">
        <v>8679</v>
      </c>
      <c r="H4291" s="68">
        <v>175</v>
      </c>
      <c r="I4291" s="68">
        <v>65.2</v>
      </c>
      <c r="J4291" s="71">
        <f>IF(F4291="女",IF(H4291=0,0,VLOOKUP(I4291/(H4291*H4291/10000),标准!M$108:N$112,2,TRUE)),IF(H4291=0,0,VLOOKUP(I4291/(H4291*H4291/10000),标准!M$74:N$78,2,TRUE)))</f>
        <v>100</v>
      </c>
      <c r="K4291" s="72">
        <v>4723</v>
      </c>
      <c r="L4291" s="71">
        <f>IF(A4291&lt;43,IF(F4291="女",VLOOKUP(K4291,标准!K$108:L$128,2,TRUE),VLOOKUP(K4291,标准!K$74:L$94,2,TRUE)),IF(F4291="女",VLOOKUP(K4291,标准!K$39:L$59,2,TRUE),VLOOKUP(K4291,标准!K$3:L$23,2,TRUE)))</f>
        <v>85</v>
      </c>
      <c r="M4291" s="68">
        <v>5.5</v>
      </c>
      <c r="N4291" s="71">
        <f>IF(M4291="",0,IF(A4291&lt;43,IF(F4291="女",VLOOKUP(M4291,标准!C$108:D$128,2,TRUE),VLOOKUP(M4291,标准!C$74:D$94,2,TRUE)),IF(F4291="女",VLOOKUP(M4291,标准!C$39:D$59,2,TRUE),VLOOKUP(M4291,标准!C$3:D$23,2,TRUE))))</f>
        <v>62</v>
      </c>
      <c r="O4291" s="76">
        <v>222</v>
      </c>
      <c r="P4291" s="71">
        <f>IF(A4291&lt;43,IF(F4291="女",VLOOKUP(O4291/100,标准!E$108:F$128,2,TRUE),VLOOKUP(O4291/100,标准!E$74:F$94,2,TRUE)),IF(F4291="女",VLOOKUP(O4291/100,标准!E$39:F$59,2,TRUE),VLOOKUP(O4291/100,标准!E$3:F$23,2,TRUE)))</f>
        <v>66</v>
      </c>
      <c r="Q4291" s="81">
        <v>4.55</v>
      </c>
      <c r="R4291" s="71">
        <f>IF(Q4291=0,0,IF(A4291&lt;43,IF(F4291="女",IF(Q4291="",0,VLOOKUP(Q4291,标准!I$108:J$138,2,TRUE)),IF(Q4291="",0,VLOOKUP(Q4291,标准!I$74:J$104,2,TRUE))),IF(F4291="女",IF(Q4291="",0,VLOOKUP(Q4291,标准!I$39:J$69,2,TRUE)),IF(Q4291="",0,VLOOKUP(Q4291,标准!I$3:J$33,2,TRUE)))))</f>
        <v>40</v>
      </c>
      <c r="S4291" s="76">
        <v>11</v>
      </c>
      <c r="T4291" s="71">
        <f>IF(A4291&lt;43,IF(F4291="女",VLOOKUP(S4291,标准!G$108:H$138,2,TRUE),VLOOKUP(S4291,标准!G$74:H$99,2,TRUE)),IF(F4291="女",VLOOKUP(S4291,标准!G$39:H$69,2,TRUE),VLOOKUP(S4291,标准!G$3:H$28,2,TRUE)))</f>
        <v>64</v>
      </c>
      <c r="U4291" s="88">
        <v>7.1</v>
      </c>
      <c r="V4291" s="71">
        <f>IF(U4291=0,0,IF(A4291&lt;43,IF(F4291="女",IF(U4291="",0,VLOOKUP(U4291,标准!A$108:B$128,2,TRUE)),IF(U4291="",0,VLOOKUP(U4291,标准!A$74:B$94,2,TRUE))),IF(F4291="女",IF(U4291="",0,VLOOKUP(U4291,标准!A$39:B$59,2,TRUE)),IF(U4291="",0,VLOOKUP(U4291,标准!A$3:B$23,2,TRUE)))))</f>
        <v>80</v>
      </c>
      <c r="W4291" s="86">
        <f t="shared" si="67"/>
        <v>70.95</v>
      </c>
      <c r="X4291" s="87">
        <v>4.4</v>
      </c>
      <c r="Y4291" s="87">
        <v>4.3</v>
      </c>
      <c r="Z4291" s="91"/>
      <c r="AA4291" s="92"/>
    </row>
    <row r="4292" customHeight="1" spans="1:27">
      <c r="A4292" s="62">
        <v>41</v>
      </c>
      <c r="B4292" s="91">
        <v>4330</v>
      </c>
      <c r="C4292" s="156" t="s">
        <v>8680</v>
      </c>
      <c r="D4292" s="156" t="s">
        <v>8676</v>
      </c>
      <c r="E4292" s="156" t="s">
        <v>3606</v>
      </c>
      <c r="F4292" s="156" t="s">
        <v>30</v>
      </c>
      <c r="G4292" s="157" t="s">
        <v>8681</v>
      </c>
      <c r="H4292" s="68">
        <v>165.6</v>
      </c>
      <c r="I4292" s="68">
        <v>71</v>
      </c>
      <c r="J4292" s="71">
        <f>IF(F4292="女",IF(H4292=0,0,VLOOKUP(I4292/(H4292*H4292/10000),标准!M$108:N$112,2,TRUE)),IF(H4292=0,0,VLOOKUP(I4292/(H4292*H4292/10000),标准!M$74:N$78,2,TRUE)))</f>
        <v>80</v>
      </c>
      <c r="K4292" s="72">
        <v>3973</v>
      </c>
      <c r="L4292" s="71">
        <f>IF(A4292&lt;43,IF(F4292="女",VLOOKUP(K4292,标准!K$108:L$128,2,TRUE),VLOOKUP(K4292,标准!K$74:L$94,2,TRUE)),IF(F4292="女",VLOOKUP(K4292,标准!K$39:L$59,2,TRUE),VLOOKUP(K4292,标准!K$3:L$23,2,TRUE)))</f>
        <v>74</v>
      </c>
      <c r="M4292" s="68">
        <v>11.5</v>
      </c>
      <c r="N4292" s="71">
        <f>IF(M4292="",0,IF(A4292&lt;43,IF(F4292="女",VLOOKUP(M4292,标准!C$108:D$128,2,TRUE),VLOOKUP(M4292,标准!C$74:D$94,2,TRUE)),IF(F4292="女",VLOOKUP(M4292,标准!C$39:D$59,2,TRUE),VLOOKUP(M4292,标准!C$3:D$23,2,TRUE))))</f>
        <v>70</v>
      </c>
      <c r="O4292" s="76">
        <v>251</v>
      </c>
      <c r="P4292" s="71">
        <f>IF(A4292&lt;43,IF(F4292="女",VLOOKUP(O4292/100,标准!E$108:F$128,2,TRUE),VLOOKUP(O4292/100,标准!E$74:F$94,2,TRUE)),IF(F4292="女",VLOOKUP(O4292/100,标准!E$39:F$59,2,TRUE),VLOOKUP(O4292/100,标准!E$3:F$23,2,TRUE)))</f>
        <v>80</v>
      </c>
      <c r="Q4292" s="81">
        <v>5.07</v>
      </c>
      <c r="R4292" s="71">
        <f>IF(Q4292=0,0,IF(A4292&lt;43,IF(F4292="女",IF(Q4292="",0,VLOOKUP(Q4292,标准!I$108:J$138,2,TRUE)),IF(Q4292="",0,VLOOKUP(Q4292,标准!I$74:J$104,2,TRUE))),IF(F4292="女",IF(Q4292="",0,VLOOKUP(Q4292,标准!I$39:J$69,2,TRUE)),IF(Q4292="",0,VLOOKUP(Q4292,标准!I$3:J$33,2,TRUE)))))</f>
        <v>40</v>
      </c>
      <c r="S4292" s="76">
        <v>3</v>
      </c>
      <c r="T4292" s="71">
        <f>IF(A4292&lt;43,IF(F4292="女",VLOOKUP(S4292,标准!G$108:H$138,2,TRUE),VLOOKUP(S4292,标准!G$74:H$99,2,TRUE)),IF(F4292="女",VLOOKUP(S4292,标准!G$39:H$69,2,TRUE),VLOOKUP(S4292,标准!G$3:H$28,2,TRUE)))</f>
        <v>0</v>
      </c>
      <c r="U4292" s="88">
        <v>7.2</v>
      </c>
      <c r="V4292" s="71">
        <f>IF(U4292=0,0,IF(A4292&lt;43,IF(F4292="女",IF(U4292="",0,VLOOKUP(U4292,标准!A$108:B$128,2,TRUE)),IF(U4292="",0,VLOOKUP(U4292,标准!A$74:B$94,2,TRUE))),IF(F4292="女",IF(U4292="",0,VLOOKUP(U4292,标准!A$39:B$59,2,TRUE)),IF(U4292="",0,VLOOKUP(U4292,标准!A$3:B$23,2,TRUE)))))</f>
        <v>78</v>
      </c>
      <c r="W4292" s="86">
        <f t="shared" si="67"/>
        <v>61.7</v>
      </c>
      <c r="X4292" s="87">
        <v>4.2</v>
      </c>
      <c r="Y4292" s="87">
        <v>4.3</v>
      </c>
      <c r="Z4292" s="91"/>
      <c r="AA4292" s="92"/>
    </row>
    <row r="4293" customHeight="1" spans="1:27">
      <c r="A4293" s="62">
        <v>41</v>
      </c>
      <c r="B4293" s="91">
        <v>4331</v>
      </c>
      <c r="C4293" s="156" t="s">
        <v>8682</v>
      </c>
      <c r="D4293" s="156" t="s">
        <v>8676</v>
      </c>
      <c r="E4293" s="156" t="s">
        <v>3606</v>
      </c>
      <c r="F4293" s="156" t="s">
        <v>34</v>
      </c>
      <c r="G4293" s="157" t="s">
        <v>8683</v>
      </c>
      <c r="H4293" s="68">
        <v>150</v>
      </c>
      <c r="I4293" s="68">
        <v>43.2</v>
      </c>
      <c r="J4293" s="71">
        <f>IF(F4293="女",IF(H4293=0,0,VLOOKUP(I4293/(H4293*H4293/10000),标准!M$108:N$112,2,TRUE)),IF(H4293=0,0,VLOOKUP(I4293/(H4293*H4293/10000),标准!M$74:N$78,2,TRUE)))</f>
        <v>100</v>
      </c>
      <c r="K4293" s="72">
        <v>3099</v>
      </c>
      <c r="L4293" s="71">
        <f>IF(A4293&lt;43,IF(F4293="女",VLOOKUP(K4293,标准!K$108:L$128,2,TRUE),VLOOKUP(K4293,标准!K$74:L$94,2,TRUE)),IF(F4293="女",VLOOKUP(K4293,标准!K$39:L$59,2,TRUE),VLOOKUP(K4293,标准!K$3:L$23,2,TRUE)))</f>
        <v>80</v>
      </c>
      <c r="M4293" s="68">
        <v>13</v>
      </c>
      <c r="N4293" s="71">
        <f>IF(M4293="",0,IF(A4293&lt;43,IF(F4293="女",VLOOKUP(M4293,标准!C$108:D$128,2,TRUE),VLOOKUP(M4293,标准!C$74:D$94,2,TRUE)),IF(F4293="女",VLOOKUP(M4293,标准!C$39:D$59,2,TRUE),VLOOKUP(M4293,标准!C$3:D$23,2,TRUE))))</f>
        <v>70</v>
      </c>
      <c r="O4293" s="76">
        <v>166</v>
      </c>
      <c r="P4293" s="71">
        <f>IF(A4293&lt;43,IF(F4293="女",VLOOKUP(O4293/100,标准!E$108:F$128,2,TRUE),VLOOKUP(O4293/100,标准!E$74:F$94,2,TRUE)),IF(F4293="女",VLOOKUP(O4293/100,标准!E$39:F$59,2,TRUE),VLOOKUP(O4293/100,标准!E$3:F$23,2,TRUE)))</f>
        <v>70</v>
      </c>
      <c r="Q4293" s="81">
        <v>4.01</v>
      </c>
      <c r="R4293" s="71">
        <f>IF(Q4293=0,0,IF(A4293&lt;43,IF(F4293="女",IF(Q4293="",0,VLOOKUP(Q4293,标准!I$108:J$138,2,TRUE)),IF(Q4293="",0,VLOOKUP(Q4293,标准!I$74:J$104,2,TRUE))),IF(F4293="女",IF(Q4293="",0,VLOOKUP(Q4293,标准!I$39:J$69,2,TRUE)),IF(Q4293="",0,VLOOKUP(Q4293,标准!I$3:J$33,2,TRUE)))))</f>
        <v>72</v>
      </c>
      <c r="S4293" s="76">
        <v>22</v>
      </c>
      <c r="T4293" s="71">
        <f>IF(A4293&lt;43,IF(F4293="女",VLOOKUP(S4293,标准!G$108:H$138,2,TRUE),VLOOKUP(S4293,标准!G$74:H$99,2,TRUE)),IF(F4293="女",VLOOKUP(S4293,标准!G$39:H$69,2,TRUE),VLOOKUP(S4293,标准!G$3:H$28,2,TRUE)))</f>
        <v>40</v>
      </c>
      <c r="U4293" s="88">
        <v>9</v>
      </c>
      <c r="V4293" s="71">
        <f>IF(U4293=0,0,IF(A4293&lt;43,IF(F4293="女",IF(U4293="",0,VLOOKUP(U4293,标准!A$108:B$128,2,TRUE)),IF(U4293="",0,VLOOKUP(U4293,标准!A$74:B$94,2,TRUE))),IF(F4293="女",IF(U4293="",0,VLOOKUP(U4293,标准!A$39:B$59,2,TRUE)),IF(U4293="",0,VLOOKUP(U4293,标准!A$3:B$23,2,TRUE)))))</f>
        <v>72</v>
      </c>
      <c r="W4293" s="86">
        <f t="shared" si="67"/>
        <v>73.8</v>
      </c>
      <c r="X4293" s="87"/>
      <c r="Y4293" s="87"/>
      <c r="Z4293" s="91"/>
      <c r="AA4293" s="92"/>
    </row>
    <row r="4294" customHeight="1" spans="1:27">
      <c r="A4294" s="62">
        <v>41</v>
      </c>
      <c r="B4294" s="91">
        <v>4332</v>
      </c>
      <c r="C4294" s="156" t="s">
        <v>8684</v>
      </c>
      <c r="D4294" s="156" t="s">
        <v>8676</v>
      </c>
      <c r="E4294" s="156" t="s">
        <v>3606</v>
      </c>
      <c r="F4294" s="156" t="s">
        <v>34</v>
      </c>
      <c r="G4294" s="157" t="s">
        <v>8685</v>
      </c>
      <c r="H4294" s="68">
        <v>161.8</v>
      </c>
      <c r="I4294" s="68">
        <v>73.2</v>
      </c>
      <c r="J4294" s="71">
        <f>IF(F4294="女",IF(H4294=0,0,VLOOKUP(I4294/(H4294*H4294/10000),标准!M$108:N$112,2,TRUE)),IF(H4294=0,0,VLOOKUP(I4294/(H4294*H4294/10000),标准!M$74:N$78,2,TRUE)))</f>
        <v>60</v>
      </c>
      <c r="K4294" s="72">
        <v>3440</v>
      </c>
      <c r="L4294" s="71">
        <f>IF(A4294&lt;43,IF(F4294="女",VLOOKUP(K4294,标准!K$108:L$128,2,TRUE),VLOOKUP(K4294,标准!K$74:L$94,2,TRUE)),IF(F4294="女",VLOOKUP(K4294,标准!K$39:L$59,2,TRUE),VLOOKUP(K4294,标准!K$3:L$23,2,TRUE)))</f>
        <v>100</v>
      </c>
      <c r="M4294" s="68">
        <v>20</v>
      </c>
      <c r="N4294" s="71">
        <f>IF(M4294="",0,IF(A4294&lt;43,IF(F4294="女",VLOOKUP(M4294,标准!C$108:D$128,2,TRUE),VLOOKUP(M4294,标准!C$74:D$94,2,TRUE)),IF(F4294="女",VLOOKUP(M4294,标准!C$39:D$59,2,TRUE),VLOOKUP(M4294,标准!C$3:D$23,2,TRUE))))</f>
        <v>80</v>
      </c>
      <c r="O4294" s="76">
        <v>166</v>
      </c>
      <c r="P4294" s="71">
        <f>IF(A4294&lt;43,IF(F4294="女",VLOOKUP(O4294/100,标准!E$108:F$128,2,TRUE),VLOOKUP(O4294/100,标准!E$74:F$94,2,TRUE)),IF(F4294="女",VLOOKUP(O4294/100,标准!E$39:F$59,2,TRUE),VLOOKUP(O4294/100,标准!E$3:F$23,2,TRUE)))</f>
        <v>70</v>
      </c>
      <c r="Q4294" s="81">
        <v>4.42</v>
      </c>
      <c r="R4294" s="71">
        <f>IF(Q4294=0,0,IF(A4294&lt;43,IF(F4294="女",IF(Q4294="",0,VLOOKUP(Q4294,标准!I$108:J$138,2,TRUE)),IF(Q4294="",0,VLOOKUP(Q4294,标准!I$74:J$104,2,TRUE))),IF(F4294="女",IF(Q4294="",0,VLOOKUP(Q4294,标准!I$39:J$69,2,TRUE)),IF(Q4294="",0,VLOOKUP(Q4294,标准!I$3:J$33,2,TRUE)))))</f>
        <v>50</v>
      </c>
      <c r="S4294" s="76">
        <v>39</v>
      </c>
      <c r="T4294" s="71">
        <f>IF(A4294&lt;43,IF(F4294="女",VLOOKUP(S4294,标准!G$108:H$138,2,TRUE),VLOOKUP(S4294,标准!G$74:H$99,2,TRUE)),IF(F4294="女",VLOOKUP(S4294,标准!G$39:H$69,2,TRUE),VLOOKUP(S4294,标准!G$3:H$28,2,TRUE)))</f>
        <v>72</v>
      </c>
      <c r="U4294" s="88">
        <v>10.6</v>
      </c>
      <c r="V4294" s="71">
        <f>IF(U4294=0,0,IF(A4294&lt;43,IF(F4294="女",IF(U4294="",0,VLOOKUP(U4294,标准!A$108:B$128,2,TRUE)),IF(U4294="",0,VLOOKUP(U4294,标准!A$74:B$94,2,TRUE))),IF(F4294="女",IF(U4294="",0,VLOOKUP(U4294,标准!A$39:B$59,2,TRUE)),IF(U4294="",0,VLOOKUP(U4294,标准!A$3:B$23,2,TRUE)))))</f>
        <v>40</v>
      </c>
      <c r="W4294" s="86">
        <f t="shared" si="67"/>
        <v>64.2</v>
      </c>
      <c r="X4294" s="87">
        <v>4.3</v>
      </c>
      <c r="Y4294" s="87">
        <v>4.4</v>
      </c>
      <c r="Z4294" s="91"/>
      <c r="AA4294" s="92"/>
    </row>
    <row r="4295" customHeight="1" spans="1:27">
      <c r="A4295" s="62">
        <v>41</v>
      </c>
      <c r="B4295" s="91">
        <v>4333</v>
      </c>
      <c r="C4295" s="156" t="s">
        <v>8686</v>
      </c>
      <c r="D4295" s="156" t="s">
        <v>8676</v>
      </c>
      <c r="E4295" s="156" t="s">
        <v>3606</v>
      </c>
      <c r="F4295" s="156" t="s">
        <v>34</v>
      </c>
      <c r="G4295" s="157" t="s">
        <v>8687</v>
      </c>
      <c r="H4295" s="68">
        <v>161.4</v>
      </c>
      <c r="I4295" s="68">
        <v>46.3</v>
      </c>
      <c r="J4295" s="71">
        <f>IF(F4295="女",IF(H4295=0,0,VLOOKUP(I4295/(H4295*H4295/10000),标准!M$108:N$112,2,TRUE)),IF(H4295=0,0,VLOOKUP(I4295/(H4295*H4295/10000),标准!M$74:N$78,2,TRUE)))</f>
        <v>100</v>
      </c>
      <c r="K4295" s="72">
        <v>2475</v>
      </c>
      <c r="L4295" s="71">
        <f>IF(A4295&lt;43,IF(F4295="女",VLOOKUP(K4295,标准!K$108:L$128,2,TRUE),VLOOKUP(K4295,标准!K$74:L$94,2,TRUE)),IF(F4295="女",VLOOKUP(K4295,标准!K$39:L$59,2,TRUE),VLOOKUP(K4295,标准!K$3:L$23,2,TRUE)))</f>
        <v>68</v>
      </c>
      <c r="M4295" s="68">
        <v>18.1</v>
      </c>
      <c r="N4295" s="71">
        <f>IF(M4295="",0,IF(A4295&lt;43,IF(F4295="女",VLOOKUP(M4295,标准!C$108:D$128,2,TRUE),VLOOKUP(M4295,标准!C$74:D$94,2,TRUE)),IF(F4295="女",VLOOKUP(M4295,标准!C$39:D$59,2,TRUE),VLOOKUP(M4295,标准!C$3:D$23,2,TRUE))))</f>
        <v>78</v>
      </c>
      <c r="O4295" s="76">
        <v>168</v>
      </c>
      <c r="P4295" s="71">
        <f>IF(A4295&lt;43,IF(F4295="女",VLOOKUP(O4295/100,标准!E$108:F$128,2,TRUE),VLOOKUP(O4295/100,标准!E$74:F$94,2,TRUE)),IF(F4295="女",VLOOKUP(O4295/100,标准!E$39:F$59,2,TRUE),VLOOKUP(O4295/100,标准!E$3:F$23,2,TRUE)))</f>
        <v>70</v>
      </c>
      <c r="Q4295" s="81">
        <v>5.08</v>
      </c>
      <c r="R4295" s="71">
        <f>IF(Q4295=0,0,IF(A4295&lt;43,IF(F4295="女",IF(Q4295="",0,VLOOKUP(Q4295,标准!I$108:J$138,2,TRUE)),IF(Q4295="",0,VLOOKUP(Q4295,标准!I$74:J$104,2,TRUE))),IF(F4295="女",IF(Q4295="",0,VLOOKUP(Q4295,标准!I$39:J$69,2,TRUE)),IF(Q4295="",0,VLOOKUP(Q4295,标准!I$3:J$33,2,TRUE)))))</f>
        <v>20</v>
      </c>
      <c r="S4295" s="76">
        <v>41</v>
      </c>
      <c r="T4295" s="71">
        <f>IF(A4295&lt;43,IF(F4295="女",VLOOKUP(S4295,标准!G$108:H$138,2,TRUE),VLOOKUP(S4295,标准!G$74:H$99,2,TRUE)),IF(F4295="女",VLOOKUP(S4295,标准!G$39:H$69,2,TRUE),VLOOKUP(S4295,标准!G$3:H$28,2,TRUE)))</f>
        <v>74</v>
      </c>
      <c r="U4295" s="88">
        <v>10.2</v>
      </c>
      <c r="V4295" s="71">
        <f>IF(U4295=0,0,IF(A4295&lt;43,IF(F4295="女",IF(U4295="",0,VLOOKUP(U4295,标准!A$108:B$128,2,TRUE)),IF(U4295="",0,VLOOKUP(U4295,标准!A$74:B$94,2,TRUE))),IF(F4295="女",IF(U4295="",0,VLOOKUP(U4295,标准!A$39:B$59,2,TRUE)),IF(U4295="",0,VLOOKUP(U4295,标准!A$3:B$23,2,TRUE)))))</f>
        <v>60</v>
      </c>
      <c r="W4295" s="86">
        <f t="shared" si="67"/>
        <v>63.4</v>
      </c>
      <c r="X4295" s="87">
        <v>4.9</v>
      </c>
      <c r="Y4295" s="87">
        <v>4.9</v>
      </c>
      <c r="Z4295" s="91"/>
      <c r="AA4295" s="92"/>
    </row>
    <row r="4296" customHeight="1" spans="1:27">
      <c r="A4296" s="62">
        <v>41</v>
      </c>
      <c r="B4296" s="91">
        <v>4334</v>
      </c>
      <c r="C4296" s="156" t="s">
        <v>8688</v>
      </c>
      <c r="D4296" s="156" t="s">
        <v>8676</v>
      </c>
      <c r="E4296" s="156" t="s">
        <v>3606</v>
      </c>
      <c r="F4296" s="156" t="s">
        <v>34</v>
      </c>
      <c r="G4296" s="157" t="s">
        <v>8689</v>
      </c>
      <c r="H4296" s="68">
        <v>168.3</v>
      </c>
      <c r="I4296" s="68">
        <v>116</v>
      </c>
      <c r="J4296" s="71">
        <f>IF(F4296="女",IF(H4296=0,0,VLOOKUP(I4296/(H4296*H4296/10000),标准!M$108:N$112,2,TRUE)),IF(H4296=0,0,VLOOKUP(I4296/(H4296*H4296/10000),标准!M$74:N$78,2,TRUE)))</f>
        <v>60</v>
      </c>
      <c r="K4296" s="72">
        <v>4697</v>
      </c>
      <c r="L4296" s="71">
        <f>IF(A4296&lt;43,IF(F4296="女",VLOOKUP(K4296,标准!K$108:L$128,2,TRUE),VLOOKUP(K4296,标准!K$74:L$94,2,TRUE)),IF(F4296="女",VLOOKUP(K4296,标准!K$39:L$59,2,TRUE),VLOOKUP(K4296,标准!K$3:L$23,2,TRUE)))</f>
        <v>100</v>
      </c>
      <c r="M4296" s="68">
        <v>16</v>
      </c>
      <c r="N4296" s="71">
        <f>IF(M4296="",0,IF(A4296&lt;43,IF(F4296="女",VLOOKUP(M4296,标准!C$108:D$128,2,TRUE),VLOOKUP(M4296,标准!C$74:D$94,2,TRUE)),IF(F4296="女",VLOOKUP(M4296,标准!C$39:D$59,2,TRUE),VLOOKUP(M4296,标准!C$3:D$23,2,TRUE))))</f>
        <v>74</v>
      </c>
      <c r="O4296" s="76">
        <v>120</v>
      </c>
      <c r="P4296" s="71">
        <f>IF(A4296&lt;43,IF(F4296="女",VLOOKUP(O4296/100,标准!E$108:F$128,2,TRUE),VLOOKUP(O4296/100,标准!E$74:F$94,2,TRUE)),IF(F4296="女",VLOOKUP(O4296/100,标准!E$39:F$59,2,TRUE),VLOOKUP(O4296/100,标准!E$3:F$23,2,TRUE)))</f>
        <v>0</v>
      </c>
      <c r="Q4296" s="81">
        <v>5.56</v>
      </c>
      <c r="R4296" s="71">
        <f>IF(Q4296=0,0,IF(A4296&lt;43,IF(F4296="女",IF(Q4296="",0,VLOOKUP(Q4296,标准!I$108:J$138,2,TRUE)),IF(Q4296="",0,VLOOKUP(Q4296,标准!I$74:J$104,2,TRUE))),IF(F4296="女",IF(Q4296="",0,VLOOKUP(Q4296,标准!I$39:J$69,2,TRUE)),IF(Q4296="",0,VLOOKUP(Q4296,标准!I$3:J$33,2,TRUE)))))</f>
        <v>0</v>
      </c>
      <c r="S4296" s="76">
        <v>30</v>
      </c>
      <c r="T4296" s="71">
        <f>IF(A4296&lt;43,IF(F4296="女",VLOOKUP(S4296,标准!G$108:H$138,2,TRUE),VLOOKUP(S4296,标准!G$74:H$99,2,TRUE)),IF(F4296="女",VLOOKUP(S4296,标准!G$39:H$69,2,TRUE),VLOOKUP(S4296,标准!G$3:H$28,2,TRUE)))</f>
        <v>64</v>
      </c>
      <c r="U4296" s="88">
        <v>10.3</v>
      </c>
      <c r="V4296" s="71">
        <f>IF(U4296=0,0,IF(A4296&lt;43,IF(F4296="女",IF(U4296="",0,VLOOKUP(U4296,标准!A$108:B$128,2,TRUE)),IF(U4296="",0,VLOOKUP(U4296,标准!A$74:B$94,2,TRUE))),IF(F4296="女",IF(U4296="",0,VLOOKUP(U4296,标准!A$39:B$59,2,TRUE)),IF(U4296="",0,VLOOKUP(U4296,标准!A$3:B$23,2,TRUE)))))</f>
        <v>60</v>
      </c>
      <c r="W4296" s="86">
        <f t="shared" si="67"/>
        <v>49.8</v>
      </c>
      <c r="X4296" s="87"/>
      <c r="Y4296" s="87"/>
      <c r="Z4296" s="91"/>
      <c r="AA4296" s="92"/>
    </row>
    <row r="4297" customHeight="1" spans="1:27">
      <c r="A4297" s="62">
        <v>41</v>
      </c>
      <c r="B4297" s="91">
        <v>4335</v>
      </c>
      <c r="C4297" s="156" t="s">
        <v>8690</v>
      </c>
      <c r="D4297" s="156" t="s">
        <v>8676</v>
      </c>
      <c r="E4297" s="156" t="s">
        <v>3606</v>
      </c>
      <c r="F4297" s="156" t="s">
        <v>34</v>
      </c>
      <c r="G4297" s="157" t="s">
        <v>8691</v>
      </c>
      <c r="H4297" s="68">
        <v>163.1</v>
      </c>
      <c r="I4297" s="68">
        <v>57</v>
      </c>
      <c r="J4297" s="71">
        <f>IF(F4297="女",IF(H4297=0,0,VLOOKUP(I4297/(H4297*H4297/10000),标准!M$108:N$112,2,TRUE)),IF(H4297=0,0,VLOOKUP(I4297/(H4297*H4297/10000),标准!M$74:N$78,2,TRUE)))</f>
        <v>100</v>
      </c>
      <c r="K4297" s="72">
        <v>3547</v>
      </c>
      <c r="L4297" s="71">
        <f>IF(A4297&lt;43,IF(F4297="女",VLOOKUP(K4297,标准!K$108:L$128,2,TRUE),VLOOKUP(K4297,标准!K$74:L$94,2,TRUE)),IF(F4297="女",VLOOKUP(K4297,标准!K$39:L$59,2,TRUE),VLOOKUP(K4297,标准!K$3:L$23,2,TRUE)))</f>
        <v>100</v>
      </c>
      <c r="M4297" s="68">
        <v>18</v>
      </c>
      <c r="N4297" s="71">
        <f>IF(M4297="",0,IF(A4297&lt;43,IF(F4297="女",VLOOKUP(M4297,标准!C$108:D$128,2,TRUE),VLOOKUP(M4297,标准!C$74:D$94,2,TRUE)),IF(F4297="女",VLOOKUP(M4297,标准!C$39:D$59,2,TRUE),VLOOKUP(M4297,标准!C$3:D$23,2,TRUE))))</f>
        <v>78</v>
      </c>
      <c r="O4297" s="62">
        <v>200</v>
      </c>
      <c r="P4297" s="71">
        <f>IF(A4297&lt;43,IF(F4297="女",VLOOKUP(O4297/100,标准!E$108:F$128,2,TRUE),VLOOKUP(O4297/100,标准!E$74:F$94,2,TRUE)),IF(F4297="女",VLOOKUP(O4297/100,标准!E$39:F$59,2,TRUE),VLOOKUP(O4297/100,标准!E$3:F$23,2,TRUE)))</f>
        <v>90</v>
      </c>
      <c r="Q4297" s="112">
        <v>4.21</v>
      </c>
      <c r="R4297" s="71">
        <f>IF(Q4297=0,0,IF(A4297&lt;43,IF(F4297="女",IF(Q4297="",0,VLOOKUP(Q4297,标准!I$108:J$138,2,TRUE)),IF(Q4297="",0,VLOOKUP(Q4297,标准!I$74:J$104,2,TRUE))),IF(F4297="女",IF(Q4297="",0,VLOOKUP(Q4297,标准!I$39:J$69,2,TRUE)),IF(Q4297="",0,VLOOKUP(Q4297,标准!I$3:J$33,2,TRUE)))))</f>
        <v>64</v>
      </c>
      <c r="S4297" s="62">
        <v>49</v>
      </c>
      <c r="T4297" s="71">
        <f>IF(A4297&lt;43,IF(F4297="女",VLOOKUP(S4297,标准!G$108:H$138,2,TRUE),VLOOKUP(S4297,标准!G$74:H$99,2,TRUE)),IF(F4297="女",VLOOKUP(S4297,标准!G$39:H$69,2,TRUE),VLOOKUP(S4297,标准!G$3:H$28,2,TRUE)))</f>
        <v>85</v>
      </c>
      <c r="U4297" s="114">
        <v>8.5</v>
      </c>
      <c r="V4297" s="71">
        <f>IF(U4297=0,0,IF(A4297&lt;43,IF(F4297="女",IF(U4297="",0,VLOOKUP(U4297,标准!A$108:B$128,2,TRUE)),IF(U4297="",0,VLOOKUP(U4297,标准!A$74:B$94,2,TRUE))),IF(F4297="女",IF(U4297="",0,VLOOKUP(U4297,标准!A$39:B$59,2,TRUE)),IF(U4297="",0,VLOOKUP(U4297,标准!A$3:B$23,2,TRUE)))))</f>
        <v>78</v>
      </c>
      <c r="W4297" s="86">
        <f t="shared" si="67"/>
        <v>83.7</v>
      </c>
      <c r="X4297" s="87">
        <v>4.1</v>
      </c>
      <c r="Y4297" s="87">
        <v>4.2</v>
      </c>
      <c r="Z4297" s="91"/>
      <c r="AA4297" s="92"/>
    </row>
    <row r="4298" customHeight="1" spans="1:27">
      <c r="A4298" s="62">
        <v>41</v>
      </c>
      <c r="B4298" s="91">
        <v>4336</v>
      </c>
      <c r="C4298" s="156" t="s">
        <v>8692</v>
      </c>
      <c r="D4298" s="156" t="s">
        <v>8676</v>
      </c>
      <c r="E4298" s="156" t="s">
        <v>3606</v>
      </c>
      <c r="F4298" s="156" t="s">
        <v>30</v>
      </c>
      <c r="G4298" s="157" t="s">
        <v>8693</v>
      </c>
      <c r="H4298" s="68">
        <v>176.5</v>
      </c>
      <c r="I4298" s="68">
        <v>61.2</v>
      </c>
      <c r="J4298" s="71">
        <f>IF(F4298="女",IF(H4298=0,0,VLOOKUP(I4298/(H4298*H4298/10000),标准!M$108:N$112,2,TRUE)),IF(H4298=0,0,VLOOKUP(I4298/(H4298*H4298/10000),标准!M$74:N$78,2,TRUE)))</f>
        <v>100</v>
      </c>
      <c r="K4298" s="72">
        <v>4481</v>
      </c>
      <c r="L4298" s="71">
        <f>IF(A4298&lt;43,IF(F4298="女",VLOOKUP(K4298,标准!K$108:L$128,2,TRUE),VLOOKUP(K4298,标准!K$74:L$94,2,TRUE)),IF(F4298="女",VLOOKUP(K4298,标准!K$39:L$59,2,TRUE),VLOOKUP(K4298,标准!K$3:L$23,2,TRUE)))</f>
        <v>80</v>
      </c>
      <c r="M4298" s="68">
        <v>5</v>
      </c>
      <c r="N4298" s="71">
        <f>IF(M4298="",0,IF(A4298&lt;43,IF(F4298="女",VLOOKUP(M4298,标准!C$108:D$128,2,TRUE),VLOOKUP(M4298,标准!C$74:D$94,2,TRUE)),IF(F4298="女",VLOOKUP(M4298,标准!C$39:D$59,2,TRUE),VLOOKUP(M4298,标准!C$3:D$23,2,TRUE))))</f>
        <v>60</v>
      </c>
      <c r="O4298" s="62">
        <v>206</v>
      </c>
      <c r="P4298" s="71">
        <f>IF(A4298&lt;43,IF(F4298="女",VLOOKUP(O4298/100,标准!E$108:F$128,2,TRUE),VLOOKUP(O4298/100,标准!E$74:F$94,2,TRUE)),IF(F4298="女",VLOOKUP(O4298/100,标准!E$39:F$59,2,TRUE),VLOOKUP(O4298/100,标准!E$3:F$23,2,TRUE)))</f>
        <v>50</v>
      </c>
      <c r="Q4298" s="112">
        <v>4.03</v>
      </c>
      <c r="R4298" s="71">
        <f>IF(Q4298=0,0,IF(A4298&lt;43,IF(F4298="女",IF(Q4298="",0,VLOOKUP(Q4298,标准!I$108:J$138,2,TRUE)),IF(Q4298="",0,VLOOKUP(Q4298,标准!I$74:J$104,2,TRUE))),IF(F4298="女",IF(Q4298="",0,VLOOKUP(Q4298,标准!I$39:J$69,2,TRUE)),IF(Q4298="",0,VLOOKUP(Q4298,标准!I$3:J$33,2,TRUE)))))</f>
        <v>70</v>
      </c>
      <c r="S4298" s="62">
        <v>0</v>
      </c>
      <c r="T4298" s="71">
        <f>IF(A4298&lt;43,IF(F4298="女",VLOOKUP(S4298,标准!G$108:H$138,2,TRUE),VLOOKUP(S4298,标准!G$74:H$99,2,TRUE)),IF(F4298="女",VLOOKUP(S4298,标准!G$39:H$69,2,TRUE),VLOOKUP(S4298,标准!G$3:H$28,2,TRUE)))</f>
        <v>0</v>
      </c>
      <c r="U4298" s="114">
        <v>7</v>
      </c>
      <c r="V4298" s="71">
        <f>IF(U4298=0,0,IF(A4298&lt;43,IF(F4298="女",IF(U4298="",0,VLOOKUP(U4298,标准!A$108:B$128,2,TRUE)),IF(U4298="",0,VLOOKUP(U4298,标准!A$74:B$94,2,TRUE))),IF(F4298="女",IF(U4298="",0,VLOOKUP(U4298,标准!A$39:B$59,2,TRUE)),IF(U4298="",0,VLOOKUP(U4298,标准!A$3:B$23,2,TRUE)))))</f>
        <v>85</v>
      </c>
      <c r="W4298" s="86">
        <f t="shared" si="67"/>
        <v>69</v>
      </c>
      <c r="X4298" s="87">
        <v>4.6</v>
      </c>
      <c r="Y4298" s="87">
        <v>4.3</v>
      </c>
      <c r="Z4298" s="91"/>
      <c r="AA4298" s="92"/>
    </row>
    <row r="4299" customHeight="1" spans="1:27">
      <c r="A4299" s="62">
        <v>41</v>
      </c>
      <c r="B4299" s="91">
        <v>4337</v>
      </c>
      <c r="C4299" s="156" t="s">
        <v>8694</v>
      </c>
      <c r="D4299" s="156" t="s">
        <v>8676</v>
      </c>
      <c r="E4299" s="156" t="s">
        <v>3606</v>
      </c>
      <c r="F4299" s="156" t="s">
        <v>34</v>
      </c>
      <c r="G4299" s="157" t="s">
        <v>8695</v>
      </c>
      <c r="H4299" s="68"/>
      <c r="I4299" s="68"/>
      <c r="J4299" s="71">
        <f>IF(F4299="女",IF(H4299=0,0,VLOOKUP(I4299/(H4299*H4299/10000),标准!M$108:N$112,2,TRUE)),IF(H4299=0,0,VLOOKUP(I4299/(H4299*H4299/10000),标准!M$74:N$78,2,TRUE)))</f>
        <v>0</v>
      </c>
      <c r="K4299" s="72"/>
      <c r="L4299" s="71">
        <f>IF(A4299&lt;43,IF(F4299="女",VLOOKUP(K4299,标准!K$108:L$128,2,TRUE),VLOOKUP(K4299,标准!K$74:L$94,2,TRUE)),IF(F4299="女",VLOOKUP(K4299,标准!K$39:L$59,2,TRUE),VLOOKUP(K4299,标准!K$3:L$23,2,TRUE)))</f>
        <v>0</v>
      </c>
      <c r="M4299" s="68">
        <v>0</v>
      </c>
      <c r="N4299" s="71">
        <f>IF(M4299="",0,IF(A4299&lt;43,IF(F4299="女",VLOOKUP(M4299,标准!C$108:D$128,2,TRUE),VLOOKUP(M4299,标准!C$74:D$94,2,TRUE)),IF(F4299="女",VLOOKUP(M4299,标准!C$39:D$59,2,TRUE),VLOOKUP(M4299,标准!C$3:D$23,2,TRUE))))</f>
        <v>0</v>
      </c>
      <c r="O4299" s="72"/>
      <c r="P4299" s="71">
        <f>IF(A4299&lt;43,IF(F4299="女",VLOOKUP(O4299/100,标准!E$108:F$128,2,TRUE),VLOOKUP(O4299/100,标准!E$74:F$94,2,TRUE)),IF(F4299="女",VLOOKUP(O4299/100,标准!E$39:F$59,2,TRUE),VLOOKUP(O4299/100,标准!E$3:F$23,2,TRUE)))</f>
        <v>0</v>
      </c>
      <c r="Q4299" s="82"/>
      <c r="R4299" s="71">
        <f>IF(Q4299=0,0,IF(A4299&lt;43,IF(F4299="女",IF(Q4299="",0,VLOOKUP(Q4299,标准!I$108:J$138,2,TRUE)),IF(Q4299="",0,VLOOKUP(Q4299,标准!I$74:J$104,2,TRUE))),IF(F4299="女",IF(Q4299="",0,VLOOKUP(Q4299,标准!I$39:J$69,2,TRUE)),IF(Q4299="",0,VLOOKUP(Q4299,标准!I$3:J$33,2,TRUE)))))</f>
        <v>0</v>
      </c>
      <c r="S4299" s="83"/>
      <c r="T4299" s="71">
        <f>IF(A4299&lt;43,IF(F4299="女",VLOOKUP(S4299,标准!G$108:H$138,2,TRUE),VLOOKUP(S4299,标准!G$74:H$99,2,TRUE)),IF(F4299="女",VLOOKUP(S4299,标准!G$39:H$69,2,TRUE),VLOOKUP(S4299,标准!G$3:H$28,2,TRUE)))</f>
        <v>0</v>
      </c>
      <c r="U4299" s="89"/>
      <c r="V4299" s="71">
        <f>IF(U4299=0,0,IF(A4299&lt;43,IF(F4299="女",IF(U4299="",0,VLOOKUP(U4299,标准!A$108:B$128,2,TRUE)),IF(U4299="",0,VLOOKUP(U4299,标准!A$74:B$94,2,TRUE))),IF(F4299="女",IF(U4299="",0,VLOOKUP(U4299,标准!A$39:B$59,2,TRUE)),IF(U4299="",0,VLOOKUP(U4299,标准!A$3:B$23,2,TRUE)))))</f>
        <v>0</v>
      </c>
      <c r="W4299" s="86">
        <v>60</v>
      </c>
      <c r="X4299" s="87"/>
      <c r="Y4299" s="87"/>
      <c r="Z4299" s="91"/>
      <c r="AA4299" s="92" t="s">
        <v>144</v>
      </c>
    </row>
    <row r="4300" customHeight="1" spans="1:27">
      <c r="A4300" s="62">
        <v>41</v>
      </c>
      <c r="B4300" s="91">
        <v>4338</v>
      </c>
      <c r="C4300" s="156" t="s">
        <v>8696</v>
      </c>
      <c r="D4300" s="156" t="s">
        <v>8676</v>
      </c>
      <c r="E4300" s="156" t="s">
        <v>3606</v>
      </c>
      <c r="F4300" s="156" t="s">
        <v>30</v>
      </c>
      <c r="G4300" s="157" t="s">
        <v>8697</v>
      </c>
      <c r="H4300" s="68">
        <v>174.3</v>
      </c>
      <c r="I4300" s="68">
        <v>78</v>
      </c>
      <c r="J4300" s="71">
        <f>IF(F4300="女",IF(H4300=0,0,VLOOKUP(I4300/(H4300*H4300/10000),标准!M$108:N$112,2,TRUE)),IF(H4300=0,0,VLOOKUP(I4300/(H4300*H4300/10000),标准!M$74:N$78,2,TRUE)))</f>
        <v>80</v>
      </c>
      <c r="K4300" s="72">
        <v>4888</v>
      </c>
      <c r="L4300" s="71">
        <f>IF(A4300&lt;43,IF(F4300="女",VLOOKUP(K4300,标准!K$108:L$128,2,TRUE),VLOOKUP(K4300,标准!K$74:L$94,2,TRUE)),IF(F4300="女",VLOOKUP(K4300,标准!K$39:L$59,2,TRUE),VLOOKUP(K4300,标准!K$3:L$23,2,TRUE)))</f>
        <v>90</v>
      </c>
      <c r="M4300" s="68">
        <v>7.5</v>
      </c>
      <c r="N4300" s="71">
        <f>IF(M4300="",0,IF(A4300&lt;43,IF(F4300="女",VLOOKUP(M4300,标准!C$108:D$128,2,TRUE),VLOOKUP(M4300,标准!C$74:D$94,2,TRUE)),IF(F4300="女",VLOOKUP(M4300,标准!C$39:D$59,2,TRUE),VLOOKUP(M4300,标准!C$3:D$23,2,TRUE))))</f>
        <v>64</v>
      </c>
      <c r="O4300" s="62">
        <v>212</v>
      </c>
      <c r="P4300" s="71">
        <f>IF(A4300&lt;43,IF(F4300="女",VLOOKUP(O4300/100,标准!E$108:F$128,2,TRUE),VLOOKUP(O4300/100,标准!E$74:F$94,2,TRUE)),IF(F4300="女",VLOOKUP(O4300/100,标准!E$39:F$59,2,TRUE),VLOOKUP(O4300/100,标准!E$3:F$23,2,TRUE)))</f>
        <v>62</v>
      </c>
      <c r="Q4300" s="112">
        <v>4.09</v>
      </c>
      <c r="R4300" s="71">
        <f>IF(Q4300=0,0,IF(A4300&lt;43,IF(F4300="女",IF(Q4300="",0,VLOOKUP(Q4300,标准!I$108:J$138,2,TRUE)),IF(Q4300="",0,VLOOKUP(Q4300,标准!I$74:J$104,2,TRUE))),IF(F4300="女",IF(Q4300="",0,VLOOKUP(Q4300,标准!I$39:J$69,2,TRUE)),IF(Q4300="",0,VLOOKUP(Q4300,标准!I$3:J$33,2,TRUE)))))</f>
        <v>68</v>
      </c>
      <c r="S4300" s="62">
        <v>5</v>
      </c>
      <c r="T4300" s="71">
        <f>IF(A4300&lt;43,IF(F4300="女",VLOOKUP(S4300,标准!G$108:H$138,2,TRUE),VLOOKUP(S4300,标准!G$74:H$99,2,TRUE)),IF(F4300="女",VLOOKUP(S4300,标准!G$39:H$69,2,TRUE),VLOOKUP(S4300,标准!G$3:H$28,2,TRUE)))</f>
        <v>10</v>
      </c>
      <c r="U4300" s="114">
        <v>7.4</v>
      </c>
      <c r="V4300" s="71">
        <f>IF(U4300=0,0,IF(A4300&lt;43,IF(F4300="女",IF(U4300="",0,VLOOKUP(U4300,标准!A$108:B$128,2,TRUE)),IF(U4300="",0,VLOOKUP(U4300,标准!A$74:B$94,2,TRUE))),IF(F4300="女",IF(U4300="",0,VLOOKUP(U4300,标准!A$39:B$59,2,TRUE)),IF(U4300="",0,VLOOKUP(U4300,标准!A$3:B$23,2,TRUE)))))</f>
        <v>76</v>
      </c>
      <c r="W4300" s="86">
        <f t="shared" si="67"/>
        <v>67.9</v>
      </c>
      <c r="X4300" s="87">
        <v>4.3</v>
      </c>
      <c r="Y4300" s="87">
        <v>4.7</v>
      </c>
      <c r="Z4300" s="91"/>
      <c r="AA4300" s="92"/>
    </row>
    <row r="4301" customHeight="1" spans="1:27">
      <c r="A4301" s="62">
        <v>41</v>
      </c>
      <c r="B4301" s="91">
        <v>4339</v>
      </c>
      <c r="C4301" s="156" t="s">
        <v>8698</v>
      </c>
      <c r="D4301" s="156" t="s">
        <v>8676</v>
      </c>
      <c r="E4301" s="156" t="s">
        <v>3606</v>
      </c>
      <c r="F4301" s="156" t="s">
        <v>30</v>
      </c>
      <c r="G4301" s="157" t="s">
        <v>8699</v>
      </c>
      <c r="H4301" s="68">
        <v>182</v>
      </c>
      <c r="I4301" s="68">
        <v>91.1</v>
      </c>
      <c r="J4301" s="71">
        <f>IF(F4301="女",IF(H4301=0,0,VLOOKUP(I4301/(H4301*H4301/10000),标准!M$108:N$112,2,TRUE)),IF(H4301=0,0,VLOOKUP(I4301/(H4301*H4301/10000),标准!M$74:N$78,2,TRUE)))</f>
        <v>80</v>
      </c>
      <c r="K4301" s="72">
        <v>5115</v>
      </c>
      <c r="L4301" s="71">
        <f>IF(A4301&lt;43,IF(F4301="女",VLOOKUP(K4301,标准!K$108:L$128,2,TRUE),VLOOKUP(K4301,标准!K$74:L$94,2,TRUE)),IF(F4301="女",VLOOKUP(K4301,标准!K$39:L$59,2,TRUE),VLOOKUP(K4301,标准!K$3:L$23,2,TRUE)))</f>
        <v>100</v>
      </c>
      <c r="M4301" s="68">
        <v>11</v>
      </c>
      <c r="N4301" s="71">
        <f>IF(M4301="",0,IF(A4301&lt;43,IF(F4301="女",VLOOKUP(M4301,标准!C$108:D$128,2,TRUE),VLOOKUP(M4301,标准!C$74:D$94,2,TRUE)),IF(F4301="女",VLOOKUP(M4301,标准!C$39:D$59,2,TRUE),VLOOKUP(M4301,标准!C$3:D$23,2,TRUE))))</f>
        <v>70</v>
      </c>
      <c r="O4301" s="62">
        <v>232</v>
      </c>
      <c r="P4301" s="71">
        <f>IF(A4301&lt;43,IF(F4301="女",VLOOKUP(O4301/100,标准!E$108:F$128,2,TRUE),VLOOKUP(O4301/100,标准!E$74:F$94,2,TRUE)),IF(F4301="女",VLOOKUP(O4301/100,标准!E$39:F$59,2,TRUE),VLOOKUP(O4301/100,标准!E$3:F$23,2,TRUE)))</f>
        <v>72</v>
      </c>
      <c r="Q4301" s="112">
        <v>4.05</v>
      </c>
      <c r="R4301" s="71">
        <f>IF(Q4301=0,0,IF(A4301&lt;43,IF(F4301="女",IF(Q4301="",0,VLOOKUP(Q4301,标准!I$108:J$138,2,TRUE)),IF(Q4301="",0,VLOOKUP(Q4301,标准!I$74:J$104,2,TRUE))),IF(F4301="女",IF(Q4301="",0,VLOOKUP(Q4301,标准!I$39:J$69,2,TRUE)),IF(Q4301="",0,VLOOKUP(Q4301,标准!I$3:J$33,2,TRUE)))))</f>
        <v>70</v>
      </c>
      <c r="S4301" s="62">
        <v>4</v>
      </c>
      <c r="T4301" s="71">
        <f>IF(A4301&lt;43,IF(F4301="女",VLOOKUP(S4301,标准!G$108:H$138,2,TRUE),VLOOKUP(S4301,标准!G$74:H$99,2,TRUE)),IF(F4301="女",VLOOKUP(S4301,标准!G$39:H$69,2,TRUE),VLOOKUP(S4301,标准!G$3:H$28,2,TRUE)))</f>
        <v>0</v>
      </c>
      <c r="U4301" s="114">
        <v>7.1</v>
      </c>
      <c r="V4301" s="71">
        <f>IF(U4301=0,0,IF(A4301&lt;43,IF(F4301="女",IF(U4301="",0,VLOOKUP(U4301,标准!A$108:B$128,2,TRUE)),IF(U4301="",0,VLOOKUP(U4301,标准!A$74:B$94,2,TRUE))),IF(F4301="女",IF(U4301="",0,VLOOKUP(U4301,标准!A$39:B$59,2,TRUE)),IF(U4301="",0,VLOOKUP(U4301,标准!A$3:B$23,2,TRUE)))))</f>
        <v>80</v>
      </c>
      <c r="W4301" s="86">
        <f t="shared" si="67"/>
        <v>71.2</v>
      </c>
      <c r="X4301" s="87">
        <v>4.4</v>
      </c>
      <c r="Y4301" s="87">
        <v>4.2</v>
      </c>
      <c r="Z4301" s="91"/>
      <c r="AA4301" s="92"/>
    </row>
    <row r="4302" customHeight="1" spans="1:27">
      <c r="A4302" s="62">
        <v>41</v>
      </c>
      <c r="B4302" s="91">
        <v>4340</v>
      </c>
      <c r="C4302" s="156" t="s">
        <v>8700</v>
      </c>
      <c r="D4302" s="156" t="s">
        <v>8676</v>
      </c>
      <c r="E4302" s="156" t="s">
        <v>3606</v>
      </c>
      <c r="F4302" s="156" t="s">
        <v>34</v>
      </c>
      <c r="G4302" s="157" t="s">
        <v>8701</v>
      </c>
      <c r="H4302" s="68">
        <v>166.6</v>
      </c>
      <c r="I4302" s="68">
        <v>51.5</v>
      </c>
      <c r="J4302" s="71">
        <f>IF(F4302="女",IF(H4302=0,0,VLOOKUP(I4302/(H4302*H4302/10000),标准!M$108:N$112,2,TRUE)),IF(H4302=0,0,VLOOKUP(I4302/(H4302*H4302/10000),标准!M$74:N$78,2,TRUE)))</f>
        <v>100</v>
      </c>
      <c r="K4302" s="72">
        <v>2955</v>
      </c>
      <c r="L4302" s="71">
        <f>IF(A4302&lt;43,IF(F4302="女",VLOOKUP(K4302,标准!K$108:L$128,2,TRUE),VLOOKUP(K4302,标准!K$74:L$94,2,TRUE)),IF(F4302="女",VLOOKUP(K4302,标准!K$39:L$59,2,TRUE),VLOOKUP(K4302,标准!K$3:L$23,2,TRUE)))</f>
        <v>78</v>
      </c>
      <c r="M4302" s="68">
        <v>16</v>
      </c>
      <c r="N4302" s="71">
        <f>IF(M4302="",0,IF(A4302&lt;43,IF(F4302="女",VLOOKUP(M4302,标准!C$108:D$128,2,TRUE),VLOOKUP(M4302,标准!C$74:D$94,2,TRUE)),IF(F4302="女",VLOOKUP(M4302,标准!C$39:D$59,2,TRUE),VLOOKUP(M4302,标准!C$3:D$23,2,TRUE))))</f>
        <v>74</v>
      </c>
      <c r="O4302" s="76">
        <v>155</v>
      </c>
      <c r="P4302" s="71">
        <f>IF(A4302&lt;43,IF(F4302="女",VLOOKUP(O4302/100,标准!E$108:F$128,2,TRUE),VLOOKUP(O4302/100,标准!E$74:F$94,2,TRUE)),IF(F4302="女",VLOOKUP(O4302/100,标准!E$39:F$59,2,TRUE),VLOOKUP(O4302/100,标准!E$3:F$23,2,TRUE)))</f>
        <v>62</v>
      </c>
      <c r="Q4302" s="81">
        <v>4.24</v>
      </c>
      <c r="R4302" s="71">
        <f>IF(Q4302=0,0,IF(A4302&lt;43,IF(F4302="女",IF(Q4302="",0,VLOOKUP(Q4302,标准!I$108:J$138,2,TRUE)),IF(Q4302="",0,VLOOKUP(Q4302,标准!I$74:J$104,2,TRUE))),IF(F4302="女",IF(Q4302="",0,VLOOKUP(Q4302,标准!I$39:J$69,2,TRUE)),IF(Q4302="",0,VLOOKUP(Q4302,标准!I$3:J$33,2,TRUE)))))</f>
        <v>64</v>
      </c>
      <c r="S4302" s="76">
        <v>23</v>
      </c>
      <c r="T4302" s="71">
        <f>IF(A4302&lt;43,IF(F4302="女",VLOOKUP(S4302,标准!G$108:H$138,2,TRUE),VLOOKUP(S4302,标准!G$74:H$99,2,TRUE)),IF(F4302="女",VLOOKUP(S4302,标准!G$39:H$69,2,TRUE),VLOOKUP(S4302,标准!G$3:H$28,2,TRUE)))</f>
        <v>40</v>
      </c>
      <c r="U4302" s="88">
        <v>9.1</v>
      </c>
      <c r="V4302" s="71">
        <f>IF(U4302=0,0,IF(A4302&lt;43,IF(F4302="女",IF(U4302="",0,VLOOKUP(U4302,标准!A$108:B$128,2,TRUE)),IF(U4302="",0,VLOOKUP(U4302,标准!A$74:B$94,2,TRUE))),IF(F4302="女",IF(U4302="",0,VLOOKUP(U4302,标准!A$39:B$59,2,TRUE)),IF(U4302="",0,VLOOKUP(U4302,标准!A$3:B$23,2,TRUE)))))</f>
        <v>72</v>
      </c>
      <c r="W4302" s="86">
        <f t="shared" si="67"/>
        <v>71.5</v>
      </c>
      <c r="X4302" s="87">
        <v>4</v>
      </c>
      <c r="Y4302" s="87">
        <v>3.9</v>
      </c>
      <c r="Z4302" s="91"/>
      <c r="AA4302" s="92"/>
    </row>
    <row r="4303" customHeight="1" spans="1:27">
      <c r="A4303" s="62">
        <v>41</v>
      </c>
      <c r="B4303" s="91">
        <v>4341</v>
      </c>
      <c r="C4303" s="156" t="s">
        <v>8702</v>
      </c>
      <c r="D4303" s="156" t="s">
        <v>8676</v>
      </c>
      <c r="E4303" s="156" t="s">
        <v>3606</v>
      </c>
      <c r="F4303" s="156" t="s">
        <v>34</v>
      </c>
      <c r="G4303" s="157" t="s">
        <v>8703</v>
      </c>
      <c r="H4303" s="68">
        <v>158.5</v>
      </c>
      <c r="I4303" s="68">
        <v>52.9</v>
      </c>
      <c r="J4303" s="71">
        <f>IF(F4303="女",IF(H4303=0,0,VLOOKUP(I4303/(H4303*H4303/10000),标准!M$108:N$112,2,TRUE)),IF(H4303=0,0,VLOOKUP(I4303/(H4303*H4303/10000),标准!M$74:N$78,2,TRUE)))</f>
        <v>100</v>
      </c>
      <c r="K4303" s="72">
        <v>2809</v>
      </c>
      <c r="L4303" s="71">
        <f>IF(A4303&lt;43,IF(F4303="女",VLOOKUP(K4303,标准!K$108:L$128,2,TRUE),VLOOKUP(K4303,标准!K$74:L$94,2,TRUE)),IF(F4303="女",VLOOKUP(K4303,标准!K$39:L$59,2,TRUE),VLOOKUP(K4303,标准!K$3:L$23,2,TRUE)))</f>
        <v>76</v>
      </c>
      <c r="M4303" s="68">
        <v>21</v>
      </c>
      <c r="N4303" s="71">
        <f>IF(M4303="",0,IF(A4303&lt;43,IF(F4303="女",VLOOKUP(M4303,标准!C$108:D$128,2,TRUE),VLOOKUP(M4303,标准!C$74:D$94,2,TRUE)),IF(F4303="女",VLOOKUP(M4303,标准!C$39:D$59,2,TRUE),VLOOKUP(M4303,标准!C$3:D$23,2,TRUE))))</f>
        <v>85</v>
      </c>
      <c r="O4303" s="76">
        <v>169</v>
      </c>
      <c r="P4303" s="71">
        <f>IF(A4303&lt;43,IF(F4303="女",VLOOKUP(O4303/100,标准!E$108:F$128,2,TRUE),VLOOKUP(O4303/100,标准!E$74:F$94,2,TRUE)),IF(F4303="女",VLOOKUP(O4303/100,标准!E$39:F$59,2,TRUE),VLOOKUP(O4303/100,标准!E$3:F$23,2,TRUE)))</f>
        <v>72</v>
      </c>
      <c r="Q4303" s="81">
        <v>4.34</v>
      </c>
      <c r="R4303" s="71">
        <f>IF(Q4303=0,0,IF(A4303&lt;43,IF(F4303="女",IF(Q4303="",0,VLOOKUP(Q4303,标准!I$108:J$138,2,TRUE)),IF(Q4303="",0,VLOOKUP(Q4303,标准!I$74:J$104,2,TRUE))),IF(F4303="女",IF(Q4303="",0,VLOOKUP(Q4303,标准!I$39:J$69,2,TRUE)),IF(Q4303="",0,VLOOKUP(Q4303,标准!I$3:J$33,2,TRUE)))))</f>
        <v>60</v>
      </c>
      <c r="S4303" s="76">
        <v>40</v>
      </c>
      <c r="T4303" s="71">
        <f>IF(A4303&lt;43,IF(F4303="女",VLOOKUP(S4303,标准!G$108:H$138,2,TRUE),VLOOKUP(S4303,标准!G$74:H$99,2,TRUE)),IF(F4303="女",VLOOKUP(S4303,标准!G$39:H$69,2,TRUE),VLOOKUP(S4303,标准!G$3:H$28,2,TRUE)))</f>
        <v>74</v>
      </c>
      <c r="U4303" s="88">
        <v>9.2</v>
      </c>
      <c r="V4303" s="71">
        <f>IF(U4303=0,0,IF(A4303&lt;43,IF(F4303="女",IF(U4303="",0,VLOOKUP(U4303,标准!A$108:B$128,2,TRUE)),IF(U4303="",0,VLOOKUP(U4303,标准!A$74:B$94,2,TRUE))),IF(F4303="女",IF(U4303="",0,VLOOKUP(U4303,标准!A$39:B$59,2,TRUE)),IF(U4303="",0,VLOOKUP(U4303,标准!A$3:B$23,2,TRUE)))))</f>
        <v>70</v>
      </c>
      <c r="W4303" s="86">
        <f t="shared" si="67"/>
        <v>75.5</v>
      </c>
      <c r="X4303" s="87">
        <v>4.6</v>
      </c>
      <c r="Y4303" s="87">
        <v>4.6</v>
      </c>
      <c r="Z4303" s="91"/>
      <c r="AA4303" s="92"/>
    </row>
    <row r="4304" customHeight="1" spans="1:27">
      <c r="A4304" s="62">
        <v>41</v>
      </c>
      <c r="B4304" s="91">
        <v>4342</v>
      </c>
      <c r="C4304" s="156" t="s">
        <v>8704</v>
      </c>
      <c r="D4304" s="156" t="s">
        <v>8676</v>
      </c>
      <c r="E4304" s="156" t="s">
        <v>3606</v>
      </c>
      <c r="F4304" s="156" t="s">
        <v>34</v>
      </c>
      <c r="G4304" s="157" t="s">
        <v>8705</v>
      </c>
      <c r="H4304" s="68">
        <v>165.6</v>
      </c>
      <c r="I4304" s="68">
        <v>53.4</v>
      </c>
      <c r="J4304" s="71">
        <f>IF(F4304="女",IF(H4304=0,0,VLOOKUP(I4304/(H4304*H4304/10000),标准!M$108:N$112,2,TRUE)),IF(H4304=0,0,VLOOKUP(I4304/(H4304*H4304/10000),标准!M$74:N$78,2,TRUE)))</f>
        <v>100</v>
      </c>
      <c r="K4304" s="72">
        <v>2580</v>
      </c>
      <c r="L4304" s="71">
        <f>IF(A4304&lt;43,IF(F4304="女",VLOOKUP(K4304,标准!K$108:L$128,2,TRUE),VLOOKUP(K4304,标准!K$74:L$94,2,TRUE)),IF(F4304="女",VLOOKUP(K4304,标准!K$39:L$59,2,TRUE),VLOOKUP(K4304,标准!K$3:L$23,2,TRUE)))</f>
        <v>70</v>
      </c>
      <c r="M4304" s="68">
        <v>18</v>
      </c>
      <c r="N4304" s="71">
        <f>IF(M4304="",0,IF(A4304&lt;43,IF(F4304="女",VLOOKUP(M4304,标准!C$108:D$128,2,TRUE),VLOOKUP(M4304,标准!C$74:D$94,2,TRUE)),IF(F4304="女",VLOOKUP(M4304,标准!C$39:D$59,2,TRUE),VLOOKUP(M4304,标准!C$3:D$23,2,TRUE))))</f>
        <v>78</v>
      </c>
      <c r="O4304" s="76">
        <v>151</v>
      </c>
      <c r="P4304" s="71">
        <f>IF(A4304&lt;43,IF(F4304="女",VLOOKUP(O4304/100,标准!E$108:F$128,2,TRUE),VLOOKUP(O4304/100,标准!E$74:F$94,2,TRUE)),IF(F4304="女",VLOOKUP(O4304/100,标准!E$39:F$59,2,TRUE),VLOOKUP(O4304/100,标准!E$3:F$23,2,TRUE)))</f>
        <v>60</v>
      </c>
      <c r="Q4304" s="81">
        <v>4</v>
      </c>
      <c r="R4304" s="71">
        <f>IF(Q4304=0,0,IF(A4304&lt;43,IF(F4304="女",IF(Q4304="",0,VLOOKUP(Q4304,标准!I$108:J$138,2,TRUE)),IF(Q4304="",0,VLOOKUP(Q4304,标准!I$74:J$104,2,TRUE))),IF(F4304="女",IF(Q4304="",0,VLOOKUP(Q4304,标准!I$39:J$69,2,TRUE)),IF(Q4304="",0,VLOOKUP(Q4304,标准!I$3:J$33,2,TRUE)))))</f>
        <v>72</v>
      </c>
      <c r="S4304" s="76">
        <v>47</v>
      </c>
      <c r="T4304" s="71">
        <f>IF(A4304&lt;43,IF(F4304="女",VLOOKUP(S4304,标准!G$108:H$138,2,TRUE),VLOOKUP(S4304,标准!G$74:H$99,2,TRUE)),IF(F4304="女",VLOOKUP(S4304,标准!G$39:H$69,2,TRUE),VLOOKUP(S4304,标准!G$3:H$28,2,TRUE)))</f>
        <v>80</v>
      </c>
      <c r="U4304" s="88">
        <v>9.6</v>
      </c>
      <c r="V4304" s="71">
        <f>IF(U4304=0,0,IF(A4304&lt;43,IF(F4304="女",IF(U4304="",0,VLOOKUP(U4304,标准!A$108:B$128,2,TRUE)),IF(U4304="",0,VLOOKUP(U4304,标准!A$74:B$94,2,TRUE))),IF(F4304="女",IF(U4304="",0,VLOOKUP(U4304,标准!A$39:B$59,2,TRUE)),IF(U4304="",0,VLOOKUP(U4304,标准!A$3:B$23,2,TRUE)))))</f>
        <v>66</v>
      </c>
      <c r="W4304" s="86">
        <f t="shared" si="67"/>
        <v>74.9</v>
      </c>
      <c r="X4304" s="87"/>
      <c r="Y4304" s="87"/>
      <c r="Z4304" s="91"/>
      <c r="AA4304" s="92"/>
    </row>
    <row r="4305" customHeight="1" spans="1:27">
      <c r="A4305" s="62">
        <v>41</v>
      </c>
      <c r="B4305" s="91">
        <v>4343</v>
      </c>
      <c r="C4305" s="156" t="s">
        <v>8706</v>
      </c>
      <c r="D4305" s="156" t="s">
        <v>8676</v>
      </c>
      <c r="E4305" s="156" t="s">
        <v>3606</v>
      </c>
      <c r="F4305" s="156" t="s">
        <v>30</v>
      </c>
      <c r="G4305" s="157" t="s">
        <v>8707</v>
      </c>
      <c r="H4305" s="68">
        <v>164</v>
      </c>
      <c r="I4305" s="68">
        <v>45.5</v>
      </c>
      <c r="J4305" s="71">
        <f>IF(F4305="女",IF(H4305=0,0,VLOOKUP(I4305/(H4305*H4305/10000),标准!M$108:N$112,2,TRUE)),IF(H4305=0,0,VLOOKUP(I4305/(H4305*H4305/10000),标准!M$74:N$78,2,TRUE)))</f>
        <v>80</v>
      </c>
      <c r="K4305" s="72">
        <v>3993</v>
      </c>
      <c r="L4305" s="71">
        <f>IF(A4305&lt;43,IF(F4305="女",VLOOKUP(K4305,标准!K$108:L$128,2,TRUE),VLOOKUP(K4305,标准!K$74:L$94,2,TRUE)),IF(F4305="女",VLOOKUP(K4305,标准!K$39:L$59,2,TRUE),VLOOKUP(K4305,标准!K$3:L$23,2,TRUE)))</f>
        <v>74</v>
      </c>
      <c r="M4305" s="68">
        <v>15</v>
      </c>
      <c r="N4305" s="71">
        <f>IF(M4305="",0,IF(A4305&lt;43,IF(F4305="女",VLOOKUP(M4305,标准!C$108:D$128,2,TRUE),VLOOKUP(M4305,标准!C$74:D$94,2,TRUE)),IF(F4305="女",VLOOKUP(M4305,标准!C$39:D$59,2,TRUE),VLOOKUP(M4305,标准!C$3:D$23,2,TRUE))))</f>
        <v>76</v>
      </c>
      <c r="O4305" s="76">
        <v>262</v>
      </c>
      <c r="P4305" s="71">
        <f>IF(A4305&lt;43,IF(F4305="女",VLOOKUP(O4305/100,标准!E$108:F$128,2,TRUE),VLOOKUP(O4305/100,标准!E$74:F$94,2,TRUE)),IF(F4305="女",VLOOKUP(O4305/100,标准!E$39:F$59,2,TRUE),VLOOKUP(O4305/100,标准!E$3:F$23,2,TRUE)))</f>
        <v>85</v>
      </c>
      <c r="Q4305" s="81">
        <v>4.07</v>
      </c>
      <c r="R4305" s="71">
        <f>IF(Q4305=0,0,IF(A4305&lt;43,IF(F4305="女",IF(Q4305="",0,VLOOKUP(Q4305,标准!I$108:J$138,2,TRUE)),IF(Q4305="",0,VLOOKUP(Q4305,标准!I$74:J$104,2,TRUE))),IF(F4305="女",IF(Q4305="",0,VLOOKUP(Q4305,标准!I$39:J$69,2,TRUE)),IF(Q4305="",0,VLOOKUP(Q4305,标准!I$3:J$33,2,TRUE)))))</f>
        <v>70</v>
      </c>
      <c r="S4305" s="76">
        <v>19</v>
      </c>
      <c r="T4305" s="71">
        <f>IF(A4305&lt;43,IF(F4305="女",VLOOKUP(S4305,标准!G$108:H$138,2,TRUE),VLOOKUP(S4305,标准!G$74:H$99,2,TRUE)),IF(F4305="女",VLOOKUP(S4305,标准!G$39:H$69,2,TRUE),VLOOKUP(S4305,标准!G$3:H$28,2,TRUE)))</f>
        <v>100</v>
      </c>
      <c r="U4305" s="88">
        <v>6.7</v>
      </c>
      <c r="V4305" s="71">
        <f>IF(U4305=0,0,IF(A4305&lt;43,IF(F4305="女",IF(U4305="",0,VLOOKUP(U4305,标准!A$108:B$128,2,TRUE)),IF(U4305="",0,VLOOKUP(U4305,标准!A$74:B$94,2,TRUE))),IF(F4305="女",IF(U4305="",0,VLOOKUP(U4305,标准!A$39:B$59,2,TRUE)),IF(U4305="",0,VLOOKUP(U4305,标准!A$3:B$23,2,TRUE)))))</f>
        <v>100</v>
      </c>
      <c r="W4305" s="86">
        <f t="shared" si="67"/>
        <v>83.2</v>
      </c>
      <c r="X4305" s="87">
        <v>3.7</v>
      </c>
      <c r="Y4305" s="87">
        <v>3.7</v>
      </c>
      <c r="Z4305" s="91"/>
      <c r="AA4305" s="92"/>
    </row>
    <row r="4306" customHeight="1" spans="1:27">
      <c r="A4306" s="62">
        <v>41</v>
      </c>
      <c r="B4306" s="91">
        <v>4344</v>
      </c>
      <c r="C4306" s="156" t="s">
        <v>8708</v>
      </c>
      <c r="D4306" s="156" t="s">
        <v>8676</v>
      </c>
      <c r="E4306" s="156" t="s">
        <v>3606</v>
      </c>
      <c r="F4306" s="156" t="s">
        <v>34</v>
      </c>
      <c r="G4306" s="157" t="s">
        <v>8709</v>
      </c>
      <c r="H4306" s="68">
        <v>153.6</v>
      </c>
      <c r="I4306" s="68">
        <v>52</v>
      </c>
      <c r="J4306" s="71">
        <f>IF(F4306="女",IF(H4306=0,0,VLOOKUP(I4306/(H4306*H4306/10000),标准!M$108:N$112,2,TRUE)),IF(H4306=0,0,VLOOKUP(I4306/(H4306*H4306/10000),标准!M$74:N$78,2,TRUE)))</f>
        <v>100</v>
      </c>
      <c r="K4306" s="72">
        <v>2049</v>
      </c>
      <c r="L4306" s="71">
        <f>IF(A4306&lt;43,IF(F4306="女",VLOOKUP(K4306,标准!K$108:L$128,2,TRUE),VLOOKUP(K4306,标准!K$74:L$94,2,TRUE)),IF(F4306="女",VLOOKUP(K4306,标准!K$39:L$59,2,TRUE),VLOOKUP(K4306,标准!K$3:L$23,2,TRUE)))</f>
        <v>60</v>
      </c>
      <c r="M4306" s="68">
        <v>22</v>
      </c>
      <c r="N4306" s="71">
        <f>IF(M4306="",0,IF(A4306&lt;43,IF(F4306="女",VLOOKUP(M4306,标准!C$108:D$128,2,TRUE),VLOOKUP(M4306,标准!C$74:D$94,2,TRUE)),IF(F4306="女",VLOOKUP(M4306,标准!C$39:D$59,2,TRUE),VLOOKUP(M4306,标准!C$3:D$23,2,TRUE))))</f>
        <v>85</v>
      </c>
      <c r="O4306" s="76">
        <v>188</v>
      </c>
      <c r="P4306" s="71">
        <f>IF(A4306&lt;43,IF(F4306="女",VLOOKUP(O4306/100,标准!E$108:F$128,2,TRUE),VLOOKUP(O4306/100,标准!E$74:F$94,2,TRUE)),IF(F4306="女",VLOOKUP(O4306/100,标准!E$39:F$59,2,TRUE),VLOOKUP(O4306/100,标准!E$3:F$23,2,TRUE)))</f>
        <v>85</v>
      </c>
      <c r="Q4306" s="81">
        <v>3.45</v>
      </c>
      <c r="R4306" s="71">
        <f>IF(Q4306=0,0,IF(A4306&lt;43,IF(F4306="女",IF(Q4306="",0,VLOOKUP(Q4306,标准!I$108:J$138,2,TRUE)),IF(Q4306="",0,VLOOKUP(Q4306,标准!I$74:J$104,2,TRUE))),IF(F4306="女",IF(Q4306="",0,VLOOKUP(Q4306,标准!I$39:J$69,2,TRUE)),IF(Q4306="",0,VLOOKUP(Q4306,标准!I$3:J$33,2,TRUE)))))</f>
        <v>78</v>
      </c>
      <c r="S4306" s="76">
        <v>40</v>
      </c>
      <c r="T4306" s="71">
        <f>IF(A4306&lt;43,IF(F4306="女",VLOOKUP(S4306,标准!G$108:H$138,2,TRUE),VLOOKUP(S4306,标准!G$74:H$99,2,TRUE)),IF(F4306="女",VLOOKUP(S4306,标准!G$39:H$69,2,TRUE),VLOOKUP(S4306,标准!G$3:H$28,2,TRUE)))</f>
        <v>74</v>
      </c>
      <c r="U4306" s="88">
        <v>8.9</v>
      </c>
      <c r="V4306" s="71">
        <f>IF(U4306=0,0,IF(A4306&lt;43,IF(F4306="女",IF(U4306="",0,VLOOKUP(U4306,标准!A$108:B$128,2,TRUE)),IF(U4306="",0,VLOOKUP(U4306,标准!A$74:B$94,2,TRUE))),IF(F4306="女",IF(U4306="",0,VLOOKUP(U4306,标准!A$39:B$59,2,TRUE)),IF(U4306="",0,VLOOKUP(U4306,标准!A$3:B$23,2,TRUE)))))</f>
        <v>74</v>
      </c>
      <c r="W4306" s="86">
        <f t="shared" si="67"/>
        <v>78.8</v>
      </c>
      <c r="X4306" s="87">
        <v>4.2</v>
      </c>
      <c r="Y4306" s="87">
        <v>4.2</v>
      </c>
      <c r="Z4306" s="91"/>
      <c r="AA4306" s="92"/>
    </row>
    <row r="4307" customHeight="1" spans="1:27">
      <c r="A4307" s="62">
        <v>41</v>
      </c>
      <c r="B4307" s="91">
        <v>4345</v>
      </c>
      <c r="C4307" s="156" t="s">
        <v>8710</v>
      </c>
      <c r="D4307" s="156" t="s">
        <v>8676</v>
      </c>
      <c r="E4307" s="156" t="s">
        <v>3606</v>
      </c>
      <c r="F4307" s="156" t="s">
        <v>34</v>
      </c>
      <c r="G4307" s="157" t="s">
        <v>8711</v>
      </c>
      <c r="H4307" s="68">
        <v>157.9</v>
      </c>
      <c r="I4307" s="68">
        <v>46.2</v>
      </c>
      <c r="J4307" s="71">
        <f>IF(F4307="女",IF(H4307=0,0,VLOOKUP(I4307/(H4307*H4307/10000),标准!M$108:N$112,2,TRUE)),IF(H4307=0,0,VLOOKUP(I4307/(H4307*H4307/10000),标准!M$74:N$78,2,TRUE)))</f>
        <v>100</v>
      </c>
      <c r="K4307" s="72">
        <v>3381</v>
      </c>
      <c r="L4307" s="71">
        <f>IF(A4307&lt;43,IF(F4307="女",VLOOKUP(K4307,标准!K$108:L$128,2,TRUE),VLOOKUP(K4307,标准!K$74:L$94,2,TRUE)),IF(F4307="女",VLOOKUP(K4307,标准!K$39:L$59,2,TRUE),VLOOKUP(K4307,标准!K$3:L$23,2,TRUE)))</f>
        <v>95</v>
      </c>
      <c r="M4307" s="68">
        <v>19.5</v>
      </c>
      <c r="N4307" s="71">
        <f>IF(M4307="",0,IF(A4307&lt;43,IF(F4307="女",VLOOKUP(M4307,标准!C$108:D$128,2,TRUE),VLOOKUP(M4307,标准!C$74:D$94,2,TRUE)),IF(F4307="女",VLOOKUP(M4307,标准!C$39:D$59,2,TRUE),VLOOKUP(M4307,标准!C$3:D$23,2,TRUE))))</f>
        <v>80</v>
      </c>
      <c r="O4307" s="76">
        <v>180</v>
      </c>
      <c r="P4307" s="71">
        <f>IF(A4307&lt;43,IF(F4307="女",VLOOKUP(O4307/100,标准!E$108:F$128,2,TRUE),VLOOKUP(O4307/100,标准!E$74:F$94,2,TRUE)),IF(F4307="女",VLOOKUP(O4307/100,标准!E$39:F$59,2,TRUE),VLOOKUP(O4307/100,标准!E$3:F$23,2,TRUE)))</f>
        <v>78</v>
      </c>
      <c r="Q4307" s="81">
        <v>4.21</v>
      </c>
      <c r="R4307" s="71">
        <f>IF(Q4307=0,0,IF(A4307&lt;43,IF(F4307="女",IF(Q4307="",0,VLOOKUP(Q4307,标准!I$108:J$138,2,TRUE)),IF(Q4307="",0,VLOOKUP(Q4307,标准!I$74:J$104,2,TRUE))),IF(F4307="女",IF(Q4307="",0,VLOOKUP(Q4307,标准!I$39:J$69,2,TRUE)),IF(Q4307="",0,VLOOKUP(Q4307,标准!I$3:J$33,2,TRUE)))))</f>
        <v>64</v>
      </c>
      <c r="S4307" s="76">
        <v>40</v>
      </c>
      <c r="T4307" s="71">
        <f>IF(A4307&lt;43,IF(F4307="女",VLOOKUP(S4307,标准!G$108:H$138,2,TRUE),VLOOKUP(S4307,标准!G$74:H$99,2,TRUE)),IF(F4307="女",VLOOKUP(S4307,标准!G$39:H$69,2,TRUE),VLOOKUP(S4307,标准!G$3:H$28,2,TRUE)))</f>
        <v>74</v>
      </c>
      <c r="U4307" s="88">
        <v>9.7</v>
      </c>
      <c r="V4307" s="71">
        <f>IF(U4307=0,0,IF(A4307&lt;43,IF(F4307="女",IF(U4307="",0,VLOOKUP(U4307,标准!A$108:B$128,2,TRUE)),IF(U4307="",0,VLOOKUP(U4307,标准!A$74:B$94,2,TRUE))),IF(F4307="女",IF(U4307="",0,VLOOKUP(U4307,标准!A$39:B$59,2,TRUE)),IF(U4307="",0,VLOOKUP(U4307,标准!A$3:B$23,2,TRUE)))))</f>
        <v>66</v>
      </c>
      <c r="W4307" s="86">
        <f t="shared" si="67"/>
        <v>78.45</v>
      </c>
      <c r="X4307" s="87">
        <v>4.4</v>
      </c>
      <c r="Y4307" s="87">
        <v>4.4</v>
      </c>
      <c r="Z4307" s="91"/>
      <c r="AA4307" s="92"/>
    </row>
    <row r="4308" customHeight="1" spans="1:27">
      <c r="A4308" s="62">
        <v>41</v>
      </c>
      <c r="B4308" s="91">
        <v>4346</v>
      </c>
      <c r="C4308" s="156" t="s">
        <v>8712</v>
      </c>
      <c r="D4308" s="156" t="s">
        <v>8676</v>
      </c>
      <c r="E4308" s="156" t="s">
        <v>3606</v>
      </c>
      <c r="F4308" s="156" t="s">
        <v>34</v>
      </c>
      <c r="G4308" s="157" t="s">
        <v>8713</v>
      </c>
      <c r="H4308" s="68">
        <v>156.7</v>
      </c>
      <c r="I4308" s="68">
        <v>54.4</v>
      </c>
      <c r="J4308" s="71">
        <f>IF(F4308="女",IF(H4308=0,0,VLOOKUP(I4308/(H4308*H4308/10000),标准!M$108:N$112,2,TRUE)),IF(H4308=0,0,VLOOKUP(I4308/(H4308*H4308/10000),标准!M$74:N$78,2,TRUE)))</f>
        <v>100</v>
      </c>
      <c r="K4308" s="72">
        <v>1795</v>
      </c>
      <c r="L4308" s="71">
        <f>IF(A4308&lt;43,IF(F4308="女",VLOOKUP(K4308,标准!K$108:L$128,2,TRUE),VLOOKUP(K4308,标准!K$74:L$94,2,TRUE)),IF(F4308="女",VLOOKUP(K4308,标准!K$39:L$59,2,TRUE),VLOOKUP(K4308,标准!K$3:L$23,2,TRUE)))</f>
        <v>0</v>
      </c>
      <c r="M4308" s="68">
        <v>23</v>
      </c>
      <c r="N4308" s="71">
        <f>IF(M4308="",0,IF(A4308&lt;43,IF(F4308="女",VLOOKUP(M4308,标准!C$108:D$128,2,TRUE),VLOOKUP(M4308,标准!C$74:D$94,2,TRUE)),IF(F4308="女",VLOOKUP(M4308,标准!C$39:D$59,2,TRUE),VLOOKUP(M4308,标准!C$3:D$23,2,TRUE))))</f>
        <v>90</v>
      </c>
      <c r="O4308" s="76">
        <v>151</v>
      </c>
      <c r="P4308" s="71">
        <f>IF(A4308&lt;43,IF(F4308="女",VLOOKUP(O4308/100,标准!E$108:F$128,2,TRUE),VLOOKUP(O4308/100,标准!E$74:F$94,2,TRUE)),IF(F4308="女",VLOOKUP(O4308/100,标准!E$39:F$59,2,TRUE),VLOOKUP(O4308/100,标准!E$3:F$23,2,TRUE)))</f>
        <v>60</v>
      </c>
      <c r="Q4308" s="81">
        <v>4.15</v>
      </c>
      <c r="R4308" s="71">
        <f>IF(Q4308=0,0,IF(A4308&lt;43,IF(F4308="女",IF(Q4308="",0,VLOOKUP(Q4308,标准!I$108:J$138,2,TRUE)),IF(Q4308="",0,VLOOKUP(Q4308,标准!I$74:J$104,2,TRUE))),IF(F4308="女",IF(Q4308="",0,VLOOKUP(Q4308,标准!I$39:J$69,2,TRUE)),IF(Q4308="",0,VLOOKUP(Q4308,标准!I$3:J$33,2,TRUE)))))</f>
        <v>66</v>
      </c>
      <c r="S4308" s="76">
        <v>37</v>
      </c>
      <c r="T4308" s="71">
        <f>IF(A4308&lt;43,IF(F4308="女",VLOOKUP(S4308,标准!G$108:H$138,2,TRUE),VLOOKUP(S4308,标准!G$74:H$99,2,TRUE)),IF(F4308="女",VLOOKUP(S4308,标准!G$39:H$69,2,TRUE),VLOOKUP(S4308,标准!G$3:H$28,2,TRUE)))</f>
        <v>70</v>
      </c>
      <c r="U4308" s="88">
        <v>9.6</v>
      </c>
      <c r="V4308" s="71">
        <f>IF(U4308=0,0,IF(A4308&lt;43,IF(F4308="女",IF(U4308="",0,VLOOKUP(U4308,标准!A$108:B$128,2,TRUE)),IF(U4308="",0,VLOOKUP(U4308,标准!A$74:B$94,2,TRUE))),IF(F4308="女",IF(U4308="",0,VLOOKUP(U4308,标准!A$39:B$59,2,TRUE)),IF(U4308="",0,VLOOKUP(U4308,标准!A$3:B$23,2,TRUE)))))</f>
        <v>66</v>
      </c>
      <c r="W4308" s="86">
        <f t="shared" si="67"/>
        <v>63.4</v>
      </c>
      <c r="X4308" s="87">
        <v>4.2</v>
      </c>
      <c r="Y4308" s="87">
        <v>4.3</v>
      </c>
      <c r="Z4308" s="91"/>
      <c r="AA4308" s="92"/>
    </row>
    <row r="4309" customHeight="1" spans="1:27">
      <c r="A4309" s="62">
        <v>41</v>
      </c>
      <c r="B4309" s="91">
        <v>4347</v>
      </c>
      <c r="C4309" s="156" t="s">
        <v>8714</v>
      </c>
      <c r="D4309" s="156" t="s">
        <v>8715</v>
      </c>
      <c r="E4309" s="156" t="s">
        <v>3606</v>
      </c>
      <c r="F4309" s="156" t="s">
        <v>34</v>
      </c>
      <c r="G4309" s="157" t="s">
        <v>8716</v>
      </c>
      <c r="H4309" s="68">
        <v>155.3</v>
      </c>
      <c r="I4309" s="68">
        <v>60</v>
      </c>
      <c r="J4309" s="71">
        <f>IF(F4309="女",IF(H4309=0,0,VLOOKUP(I4309/(H4309*H4309/10000),标准!M$108:N$112,2,TRUE)),IF(H4309=0,0,VLOOKUP(I4309/(H4309*H4309/10000),标准!M$74:N$78,2,TRUE)))</f>
        <v>80</v>
      </c>
      <c r="K4309" s="72">
        <v>3317</v>
      </c>
      <c r="L4309" s="71">
        <f>IF(A4309&lt;43,IF(F4309="女",VLOOKUP(K4309,标准!K$108:L$128,2,TRUE),VLOOKUP(K4309,标准!K$74:L$94,2,TRUE)),IF(F4309="女",VLOOKUP(K4309,标准!K$39:L$59,2,TRUE),VLOOKUP(K4309,标准!K$3:L$23,2,TRUE)))</f>
        <v>90</v>
      </c>
      <c r="M4309" s="68">
        <v>14.5</v>
      </c>
      <c r="N4309" s="71">
        <f>IF(M4309="",0,IF(A4309&lt;43,IF(F4309="女",VLOOKUP(M4309,标准!C$108:D$128,2,TRUE),VLOOKUP(M4309,标准!C$74:D$94,2,TRUE)),IF(F4309="女",VLOOKUP(M4309,标准!C$39:D$59,2,TRUE),VLOOKUP(M4309,标准!C$3:D$23,2,TRUE))))</f>
        <v>72</v>
      </c>
      <c r="O4309" s="121">
        <v>174</v>
      </c>
      <c r="P4309" s="71">
        <f>IF(A4309&lt;43,IF(F4309="女",VLOOKUP(O4309/100,标准!E$108:F$128,2,TRUE),VLOOKUP(O4309/100,标准!E$74:F$94,2,TRUE)),IF(F4309="女",VLOOKUP(O4309/100,标准!E$39:F$59,2,TRUE),VLOOKUP(O4309/100,标准!E$3:F$23,2,TRUE)))</f>
        <v>74</v>
      </c>
      <c r="Q4309" s="112">
        <v>4.11</v>
      </c>
      <c r="R4309" s="71">
        <f>IF(Q4309=0,0,IF(A4309&lt;43,IF(F4309="女",IF(Q4309="",0,VLOOKUP(Q4309,标准!I$108:J$138,2,TRUE)),IF(Q4309="",0,VLOOKUP(Q4309,标准!I$74:J$104,2,TRUE))),IF(F4309="女",IF(Q4309="",0,VLOOKUP(Q4309,标准!I$39:J$69,2,TRUE)),IF(Q4309="",0,VLOOKUP(Q4309,标准!I$3:J$33,2,TRUE)))))</f>
        <v>68</v>
      </c>
      <c r="S4309" s="62">
        <v>50</v>
      </c>
      <c r="T4309" s="71">
        <f>IF(A4309&lt;43,IF(F4309="女",VLOOKUP(S4309,标准!G$108:H$138,2,TRUE),VLOOKUP(S4309,标准!G$74:H$99,2,TRUE)),IF(F4309="女",VLOOKUP(S4309,标准!G$39:H$69,2,TRUE),VLOOKUP(S4309,标准!G$3:H$28,2,TRUE)))</f>
        <v>85</v>
      </c>
      <c r="U4309" s="114">
        <v>9.3</v>
      </c>
      <c r="V4309" s="71">
        <f>IF(U4309=0,0,IF(A4309&lt;43,IF(F4309="女",IF(U4309="",0,VLOOKUP(U4309,标准!A$108:B$128,2,TRUE)),IF(U4309="",0,VLOOKUP(U4309,标准!A$74:B$94,2,TRUE))),IF(F4309="女",IF(U4309="",0,VLOOKUP(U4309,标准!A$39:B$59,2,TRUE)),IF(U4309="",0,VLOOKUP(U4309,标准!A$3:B$23,2,TRUE)))))</f>
        <v>70</v>
      </c>
      <c r="W4309" s="86">
        <f t="shared" si="67"/>
        <v>76.2</v>
      </c>
      <c r="X4309" s="87">
        <v>4.8</v>
      </c>
      <c r="Y4309" s="87">
        <v>4.8</v>
      </c>
      <c r="Z4309" s="91"/>
      <c r="AA4309" s="92"/>
    </row>
    <row r="4310" customHeight="1" spans="1:27">
      <c r="A4310" s="62">
        <v>41</v>
      </c>
      <c r="B4310" s="91">
        <v>4348</v>
      </c>
      <c r="C4310" s="156" t="s">
        <v>8717</v>
      </c>
      <c r="D4310" s="156" t="s">
        <v>8715</v>
      </c>
      <c r="E4310" s="156" t="s">
        <v>3606</v>
      </c>
      <c r="F4310" s="156" t="s">
        <v>34</v>
      </c>
      <c r="G4310" s="157" t="s">
        <v>8718</v>
      </c>
      <c r="H4310" s="68">
        <v>153.9</v>
      </c>
      <c r="I4310" s="68">
        <v>65.1</v>
      </c>
      <c r="J4310" s="71">
        <f>IF(F4310="女",IF(H4310=0,0,VLOOKUP(I4310/(H4310*H4310/10000),标准!M$108:N$112,2,TRUE)),IF(H4310=0,0,VLOOKUP(I4310/(H4310*H4310/10000),标准!M$74:N$78,2,TRUE)))</f>
        <v>80</v>
      </c>
      <c r="K4310" s="72">
        <v>2456</v>
      </c>
      <c r="L4310" s="71">
        <f>IF(A4310&lt;43,IF(F4310="女",VLOOKUP(K4310,标准!K$108:L$128,2,TRUE),VLOOKUP(K4310,标准!K$74:L$94,2,TRUE)),IF(F4310="女",VLOOKUP(K4310,标准!K$39:L$59,2,TRUE),VLOOKUP(K4310,标准!K$3:L$23,2,TRUE)))</f>
        <v>68</v>
      </c>
      <c r="M4310" s="68">
        <v>21.5</v>
      </c>
      <c r="N4310" s="71">
        <f>IF(M4310="",0,IF(A4310&lt;43,IF(F4310="女",VLOOKUP(M4310,标准!C$108:D$128,2,TRUE),VLOOKUP(M4310,标准!C$74:D$94,2,TRUE)),IF(F4310="女",VLOOKUP(M4310,标准!C$39:D$59,2,TRUE),VLOOKUP(M4310,标准!C$3:D$23,2,TRUE))))</f>
        <v>85</v>
      </c>
      <c r="O4310" s="77">
        <v>160</v>
      </c>
      <c r="P4310" s="71">
        <f>IF(A4310&lt;43,IF(F4310="女",VLOOKUP(O4310/100,标准!E$108:F$128,2,TRUE),VLOOKUP(O4310/100,标准!E$74:F$94,2,TRUE)),IF(F4310="女",VLOOKUP(O4310/100,标准!E$39:F$59,2,TRUE),VLOOKUP(O4310/100,标准!E$3:F$23,2,TRUE)))</f>
        <v>66</v>
      </c>
      <c r="Q4310" s="81">
        <v>4.31</v>
      </c>
      <c r="R4310" s="71">
        <f>IF(Q4310=0,0,IF(A4310&lt;43,IF(F4310="女",IF(Q4310="",0,VLOOKUP(Q4310,标准!I$108:J$138,2,TRUE)),IF(Q4310="",0,VLOOKUP(Q4310,标准!I$74:J$104,2,TRUE))),IF(F4310="女",IF(Q4310="",0,VLOOKUP(Q4310,标准!I$39:J$69,2,TRUE)),IF(Q4310="",0,VLOOKUP(Q4310,标准!I$3:J$33,2,TRUE)))))</f>
        <v>60</v>
      </c>
      <c r="S4310" s="76">
        <v>36</v>
      </c>
      <c r="T4310" s="71">
        <f>IF(A4310&lt;43,IF(F4310="女",VLOOKUP(S4310,标准!G$108:H$138,2,TRUE),VLOOKUP(S4310,标准!G$74:H$99,2,TRUE)),IF(F4310="女",VLOOKUP(S4310,标准!G$39:H$69,2,TRUE),VLOOKUP(S4310,标准!G$3:H$28,2,TRUE)))</f>
        <v>70</v>
      </c>
      <c r="U4310" s="88">
        <v>8.9</v>
      </c>
      <c r="V4310" s="71">
        <f>IF(U4310=0,0,IF(A4310&lt;43,IF(F4310="女",IF(U4310="",0,VLOOKUP(U4310,标准!A$108:B$128,2,TRUE)),IF(U4310="",0,VLOOKUP(U4310,标准!A$74:B$94,2,TRUE))),IF(F4310="女",IF(U4310="",0,VLOOKUP(U4310,标准!A$39:B$59,2,TRUE)),IF(U4310="",0,VLOOKUP(U4310,标准!A$3:B$23,2,TRUE)))))</f>
        <v>74</v>
      </c>
      <c r="W4310" s="86">
        <f t="shared" si="67"/>
        <v>71.1</v>
      </c>
      <c r="X4310" s="87">
        <v>4.1</v>
      </c>
      <c r="Y4310" s="87">
        <v>4.2</v>
      </c>
      <c r="Z4310" s="91"/>
      <c r="AA4310" s="92"/>
    </row>
    <row r="4311" customHeight="1" spans="1:27">
      <c r="A4311" s="62">
        <v>41</v>
      </c>
      <c r="B4311" s="91">
        <v>4349</v>
      </c>
      <c r="C4311" s="156" t="s">
        <v>8719</v>
      </c>
      <c r="D4311" s="156" t="s">
        <v>8715</v>
      </c>
      <c r="E4311" s="156" t="s">
        <v>3606</v>
      </c>
      <c r="F4311" s="156" t="s">
        <v>34</v>
      </c>
      <c r="G4311" s="157" t="s">
        <v>8720</v>
      </c>
      <c r="H4311" s="68">
        <v>160.9</v>
      </c>
      <c r="I4311" s="68">
        <v>49.4</v>
      </c>
      <c r="J4311" s="71">
        <f>IF(F4311="女",IF(H4311=0,0,VLOOKUP(I4311/(H4311*H4311/10000),标准!M$108:N$112,2,TRUE)),IF(H4311=0,0,VLOOKUP(I4311/(H4311*H4311/10000),标准!M$74:N$78,2,TRUE)))</f>
        <v>100</v>
      </c>
      <c r="K4311" s="72">
        <v>3385</v>
      </c>
      <c r="L4311" s="71">
        <f>IF(A4311&lt;43,IF(F4311="女",VLOOKUP(K4311,标准!K$108:L$128,2,TRUE),VLOOKUP(K4311,标准!K$74:L$94,2,TRUE)),IF(F4311="女",VLOOKUP(K4311,标准!K$39:L$59,2,TRUE),VLOOKUP(K4311,标准!K$3:L$23,2,TRUE)))</f>
        <v>95</v>
      </c>
      <c r="M4311" s="68">
        <v>13.8</v>
      </c>
      <c r="N4311" s="71">
        <f>IF(M4311="",0,IF(A4311&lt;43,IF(F4311="女",VLOOKUP(M4311,标准!C$108:D$128,2,TRUE),VLOOKUP(M4311,标准!C$74:D$94,2,TRUE)),IF(F4311="女",VLOOKUP(M4311,标准!C$39:D$59,2,TRUE),VLOOKUP(M4311,标准!C$3:D$23,2,TRUE))))</f>
        <v>72</v>
      </c>
      <c r="O4311" s="121">
        <v>159</v>
      </c>
      <c r="P4311" s="71">
        <f>IF(A4311&lt;43,IF(F4311="女",VLOOKUP(O4311/100,标准!E$108:F$128,2,TRUE),VLOOKUP(O4311/100,标准!E$74:F$94,2,TRUE)),IF(F4311="女",VLOOKUP(O4311/100,标准!E$39:F$59,2,TRUE),VLOOKUP(O4311/100,标准!E$3:F$23,2,TRUE)))</f>
        <v>64</v>
      </c>
      <c r="Q4311" s="112">
        <v>3.57</v>
      </c>
      <c r="R4311" s="71">
        <f>IF(Q4311=0,0,IF(A4311&lt;43,IF(F4311="女",IF(Q4311="",0,VLOOKUP(Q4311,标准!I$108:J$138,2,TRUE)),IF(Q4311="",0,VLOOKUP(Q4311,标准!I$74:J$104,2,TRUE))),IF(F4311="女",IF(Q4311="",0,VLOOKUP(Q4311,标准!I$39:J$69,2,TRUE)),IF(Q4311="",0,VLOOKUP(Q4311,标准!I$3:J$33,2,TRUE)))))</f>
        <v>74</v>
      </c>
      <c r="S4311" s="62">
        <v>48</v>
      </c>
      <c r="T4311" s="71">
        <f>IF(A4311&lt;43,IF(F4311="女",VLOOKUP(S4311,标准!G$108:H$138,2,TRUE),VLOOKUP(S4311,标准!G$74:H$99,2,TRUE)),IF(F4311="女",VLOOKUP(S4311,标准!G$39:H$69,2,TRUE),VLOOKUP(S4311,标准!G$3:H$28,2,TRUE)))</f>
        <v>80</v>
      </c>
      <c r="U4311" s="114">
        <v>9</v>
      </c>
      <c r="V4311" s="71">
        <f>IF(U4311=0,0,IF(A4311&lt;43,IF(F4311="女",IF(U4311="",0,VLOOKUP(U4311,标准!A$108:B$128,2,TRUE)),IF(U4311="",0,VLOOKUP(U4311,标准!A$74:B$94,2,TRUE))),IF(F4311="女",IF(U4311="",0,VLOOKUP(U4311,标准!A$39:B$59,2,TRUE)),IF(U4311="",0,VLOOKUP(U4311,标准!A$3:B$23,2,TRUE)))))</f>
        <v>72</v>
      </c>
      <c r="W4311" s="86">
        <f t="shared" si="67"/>
        <v>80.05</v>
      </c>
      <c r="X4311" s="87">
        <v>4.4</v>
      </c>
      <c r="Y4311" s="87">
        <v>4.4</v>
      </c>
      <c r="Z4311" s="91"/>
      <c r="AA4311" s="92"/>
    </row>
    <row r="4312" customHeight="1" spans="1:27">
      <c r="A4312" s="62">
        <v>41</v>
      </c>
      <c r="B4312" s="91">
        <v>4350</v>
      </c>
      <c r="C4312" s="156" t="s">
        <v>8721</v>
      </c>
      <c r="D4312" s="156" t="s">
        <v>8715</v>
      </c>
      <c r="E4312" s="156" t="s">
        <v>3606</v>
      </c>
      <c r="F4312" s="156" t="s">
        <v>34</v>
      </c>
      <c r="G4312" s="157" t="s">
        <v>8722</v>
      </c>
      <c r="H4312" s="68">
        <v>159.1</v>
      </c>
      <c r="I4312" s="68">
        <v>47.1</v>
      </c>
      <c r="J4312" s="71">
        <f>IF(F4312="女",IF(H4312=0,0,VLOOKUP(I4312/(H4312*H4312/10000),标准!M$108:N$112,2,TRUE)),IF(H4312=0,0,VLOOKUP(I4312/(H4312*H4312/10000),标准!M$74:N$78,2,TRUE)))</f>
        <v>100</v>
      </c>
      <c r="K4312" s="72">
        <v>2820</v>
      </c>
      <c r="L4312" s="71">
        <f>IF(A4312&lt;43,IF(F4312="女",VLOOKUP(K4312,标准!K$108:L$128,2,TRUE),VLOOKUP(K4312,标准!K$74:L$94,2,TRUE)),IF(F4312="女",VLOOKUP(K4312,标准!K$39:L$59,2,TRUE),VLOOKUP(K4312,标准!K$3:L$23,2,TRUE)))</f>
        <v>76</v>
      </c>
      <c r="M4312" s="68">
        <v>10</v>
      </c>
      <c r="N4312" s="71">
        <f>IF(M4312="",0,IF(A4312&lt;43,IF(F4312="女",VLOOKUP(M4312,标准!C$108:D$128,2,TRUE),VLOOKUP(M4312,标准!C$74:D$94,2,TRUE)),IF(F4312="女",VLOOKUP(M4312,标准!C$39:D$59,2,TRUE),VLOOKUP(M4312,标准!C$3:D$23,2,TRUE))))</f>
        <v>66</v>
      </c>
      <c r="O4312" s="121">
        <v>160</v>
      </c>
      <c r="P4312" s="71">
        <f>IF(A4312&lt;43,IF(F4312="女",VLOOKUP(O4312/100,标准!E$108:F$128,2,TRUE),VLOOKUP(O4312/100,标准!E$74:F$94,2,TRUE)),IF(F4312="女",VLOOKUP(O4312/100,标准!E$39:F$59,2,TRUE),VLOOKUP(O4312/100,标准!E$3:F$23,2,TRUE)))</f>
        <v>66</v>
      </c>
      <c r="Q4312" s="112">
        <v>4.02</v>
      </c>
      <c r="R4312" s="71">
        <f>IF(Q4312=0,0,IF(A4312&lt;43,IF(F4312="女",IF(Q4312="",0,VLOOKUP(Q4312,标准!I$108:J$138,2,TRUE)),IF(Q4312="",0,VLOOKUP(Q4312,标准!I$74:J$104,2,TRUE))),IF(F4312="女",IF(Q4312="",0,VLOOKUP(Q4312,标准!I$39:J$69,2,TRUE)),IF(Q4312="",0,VLOOKUP(Q4312,标准!I$3:J$33,2,TRUE)))))</f>
        <v>72</v>
      </c>
      <c r="S4312" s="62">
        <v>51</v>
      </c>
      <c r="T4312" s="71">
        <f>IF(A4312&lt;43,IF(F4312="女",VLOOKUP(S4312,标准!G$108:H$138,2,TRUE),VLOOKUP(S4312,标准!G$74:H$99,2,TRUE)),IF(F4312="女",VLOOKUP(S4312,标准!G$39:H$69,2,TRUE),VLOOKUP(S4312,标准!G$3:H$28,2,TRUE)))</f>
        <v>85</v>
      </c>
      <c r="U4312" s="114">
        <v>8.6</v>
      </c>
      <c r="V4312" s="71">
        <f>IF(U4312=0,0,IF(A4312&lt;43,IF(F4312="女",IF(U4312="",0,VLOOKUP(U4312,标准!A$108:B$128,2,TRUE)),IF(U4312="",0,VLOOKUP(U4312,标准!A$74:B$94,2,TRUE))),IF(F4312="女",IF(U4312="",0,VLOOKUP(U4312,标准!A$39:B$59,2,TRUE)),IF(U4312="",0,VLOOKUP(U4312,标准!A$3:B$23,2,TRUE)))))</f>
        <v>76</v>
      </c>
      <c r="W4312" s="86">
        <f t="shared" si="67"/>
        <v>77.7</v>
      </c>
      <c r="X4312" s="87">
        <v>4.2</v>
      </c>
      <c r="Y4312" s="87">
        <v>4.2</v>
      </c>
      <c r="Z4312" s="91"/>
      <c r="AA4312" s="92"/>
    </row>
    <row r="4313" customHeight="1" spans="1:27">
      <c r="A4313" s="62">
        <v>41</v>
      </c>
      <c r="B4313" s="91">
        <v>4351</v>
      </c>
      <c r="C4313" s="156" t="s">
        <v>8723</v>
      </c>
      <c r="D4313" s="156" t="s">
        <v>8715</v>
      </c>
      <c r="E4313" s="156" t="s">
        <v>3606</v>
      </c>
      <c r="F4313" s="156" t="s">
        <v>34</v>
      </c>
      <c r="G4313" s="157" t="s">
        <v>8724</v>
      </c>
      <c r="H4313" s="68">
        <v>159.9</v>
      </c>
      <c r="I4313" s="68">
        <v>59.7</v>
      </c>
      <c r="J4313" s="71">
        <f>IF(F4313="女",IF(H4313=0,0,VLOOKUP(I4313/(H4313*H4313/10000),标准!M$108:N$112,2,TRUE)),IF(H4313=0,0,VLOOKUP(I4313/(H4313*H4313/10000),标准!M$74:N$78,2,TRUE)))</f>
        <v>100</v>
      </c>
      <c r="K4313" s="72">
        <v>3532</v>
      </c>
      <c r="L4313" s="71">
        <f>IF(A4313&lt;43,IF(F4313="女",VLOOKUP(K4313,标准!K$108:L$128,2,TRUE),VLOOKUP(K4313,标准!K$74:L$94,2,TRUE)),IF(F4313="女",VLOOKUP(K4313,标准!K$39:L$59,2,TRUE),VLOOKUP(K4313,标准!K$3:L$23,2,TRUE)))</f>
        <v>100</v>
      </c>
      <c r="M4313" s="68">
        <v>23</v>
      </c>
      <c r="N4313" s="71">
        <f>IF(M4313="",0,IF(A4313&lt;43,IF(F4313="女",VLOOKUP(M4313,标准!C$108:D$128,2,TRUE),VLOOKUP(M4313,标准!C$74:D$94,2,TRUE)),IF(F4313="女",VLOOKUP(M4313,标准!C$39:D$59,2,TRUE),VLOOKUP(M4313,标准!C$3:D$23,2,TRUE))))</f>
        <v>90</v>
      </c>
      <c r="O4313" s="77">
        <v>195</v>
      </c>
      <c r="P4313" s="71">
        <f>IF(A4313&lt;43,IF(F4313="女",VLOOKUP(O4313/100,标准!E$108:F$128,2,TRUE),VLOOKUP(O4313/100,标准!E$74:F$94,2,TRUE)),IF(F4313="女",VLOOKUP(O4313/100,标准!E$39:F$59,2,TRUE),VLOOKUP(O4313/100,标准!E$3:F$23,2,TRUE)))</f>
        <v>90</v>
      </c>
      <c r="Q4313" s="81">
        <v>3.49</v>
      </c>
      <c r="R4313" s="71">
        <f>IF(Q4313=0,0,IF(A4313&lt;43,IF(F4313="女",IF(Q4313="",0,VLOOKUP(Q4313,标准!I$108:J$138,2,TRUE)),IF(Q4313="",0,VLOOKUP(Q4313,标准!I$74:J$104,2,TRUE))),IF(F4313="女",IF(Q4313="",0,VLOOKUP(Q4313,标准!I$39:J$69,2,TRUE)),IF(Q4313="",0,VLOOKUP(Q4313,标准!I$3:J$33,2,TRUE)))))</f>
        <v>78</v>
      </c>
      <c r="S4313" s="76">
        <v>50</v>
      </c>
      <c r="T4313" s="71">
        <f>IF(A4313&lt;43,IF(F4313="女",VLOOKUP(S4313,标准!G$108:H$138,2,TRUE),VLOOKUP(S4313,标准!G$74:H$99,2,TRUE)),IF(F4313="女",VLOOKUP(S4313,标准!G$39:H$69,2,TRUE),VLOOKUP(S4313,标准!G$3:H$28,2,TRUE)))</f>
        <v>85</v>
      </c>
      <c r="U4313" s="88">
        <v>8.6</v>
      </c>
      <c r="V4313" s="71">
        <f>IF(U4313=0,0,IF(A4313&lt;43,IF(F4313="女",IF(U4313="",0,VLOOKUP(U4313,标准!A$108:B$128,2,TRUE)),IF(U4313="",0,VLOOKUP(U4313,标准!A$74:B$94,2,TRUE))),IF(F4313="女",IF(U4313="",0,VLOOKUP(U4313,标准!A$39:B$59,2,TRUE)),IF(U4313="",0,VLOOKUP(U4313,标准!A$3:B$23,2,TRUE)))))</f>
        <v>76</v>
      </c>
      <c r="W4313" s="86">
        <f t="shared" si="67"/>
        <v>87.3</v>
      </c>
      <c r="X4313" s="87">
        <v>4</v>
      </c>
      <c r="Y4313" s="87">
        <v>4</v>
      </c>
      <c r="Z4313" s="91"/>
      <c r="AA4313" s="92"/>
    </row>
    <row r="4314" customHeight="1" spans="1:27">
      <c r="A4314" s="62">
        <v>41</v>
      </c>
      <c r="B4314" s="91">
        <v>4352</v>
      </c>
      <c r="C4314" s="156" t="s">
        <v>8725</v>
      </c>
      <c r="D4314" s="156" t="s">
        <v>8715</v>
      </c>
      <c r="E4314" s="156" t="s">
        <v>3606</v>
      </c>
      <c r="F4314" s="156" t="s">
        <v>34</v>
      </c>
      <c r="G4314" s="157" t="s">
        <v>8726</v>
      </c>
      <c r="H4314" s="68">
        <v>165</v>
      </c>
      <c r="I4314" s="68">
        <v>51.6</v>
      </c>
      <c r="J4314" s="71">
        <f>IF(F4314="女",IF(H4314=0,0,VLOOKUP(I4314/(H4314*H4314/10000),标准!M$108:N$112,2,TRUE)),IF(H4314=0,0,VLOOKUP(I4314/(H4314*H4314/10000),标准!M$74:N$78,2,TRUE)))</f>
        <v>100</v>
      </c>
      <c r="K4314" s="72">
        <v>3373</v>
      </c>
      <c r="L4314" s="71">
        <f>IF(A4314&lt;43,IF(F4314="女",VLOOKUP(K4314,标准!K$108:L$128,2,TRUE),VLOOKUP(K4314,标准!K$74:L$94,2,TRUE)),IF(F4314="女",VLOOKUP(K4314,标准!K$39:L$59,2,TRUE),VLOOKUP(K4314,标准!K$3:L$23,2,TRUE)))</f>
        <v>95</v>
      </c>
      <c r="M4314" s="68">
        <v>12.2</v>
      </c>
      <c r="N4314" s="71">
        <f>IF(M4314="",0,IF(A4314&lt;43,IF(F4314="女",VLOOKUP(M4314,标准!C$108:D$128,2,TRUE),VLOOKUP(M4314,标准!C$74:D$94,2,TRUE)),IF(F4314="女",VLOOKUP(M4314,标准!C$39:D$59,2,TRUE),VLOOKUP(M4314,标准!C$3:D$23,2,TRUE))))</f>
        <v>68</v>
      </c>
      <c r="O4314" s="115">
        <v>170</v>
      </c>
      <c r="P4314" s="71">
        <f>IF(A4314&lt;43,IF(F4314="女",VLOOKUP(O4314/100,标准!E$108:F$128,2,TRUE),VLOOKUP(O4314/100,标准!E$74:F$94,2,TRUE)),IF(F4314="女",VLOOKUP(O4314/100,标准!E$39:F$59,2,TRUE),VLOOKUP(O4314/100,标准!E$3:F$23,2,TRUE)))</f>
        <v>72</v>
      </c>
      <c r="Q4314" s="81">
        <v>3.59</v>
      </c>
      <c r="R4314" s="71">
        <f>IF(Q4314=0,0,IF(A4314&lt;43,IF(F4314="女",IF(Q4314="",0,VLOOKUP(Q4314,标准!I$108:J$138,2,TRUE)),IF(Q4314="",0,VLOOKUP(Q4314,标准!I$74:J$104,2,TRUE))),IF(F4314="女",IF(Q4314="",0,VLOOKUP(Q4314,标准!I$39:J$69,2,TRUE)),IF(Q4314="",0,VLOOKUP(Q4314,标准!I$3:J$33,2,TRUE)))))</f>
        <v>74</v>
      </c>
      <c r="S4314" s="76">
        <v>38</v>
      </c>
      <c r="T4314" s="71">
        <f>IF(A4314&lt;43,IF(F4314="女",VLOOKUP(S4314,标准!G$108:H$138,2,TRUE),VLOOKUP(S4314,标准!G$74:H$99,2,TRUE)),IF(F4314="女",VLOOKUP(S4314,标准!G$39:H$69,2,TRUE),VLOOKUP(S4314,标准!G$3:H$28,2,TRUE)))</f>
        <v>72</v>
      </c>
      <c r="U4314" s="88">
        <v>9.7</v>
      </c>
      <c r="V4314" s="71">
        <f>IF(U4314=0,0,IF(A4314&lt;43,IF(F4314="女",IF(U4314="",0,VLOOKUP(U4314,标准!A$108:B$128,2,TRUE)),IF(U4314="",0,VLOOKUP(U4314,标准!A$74:B$94,2,TRUE))),IF(F4314="女",IF(U4314="",0,VLOOKUP(U4314,标准!A$39:B$59,2,TRUE)),IF(U4314="",0,VLOOKUP(U4314,标准!A$3:B$23,2,TRUE)))))</f>
        <v>66</v>
      </c>
      <c r="W4314" s="86">
        <f t="shared" si="67"/>
        <v>78.45</v>
      </c>
      <c r="X4314" s="87">
        <v>4.5</v>
      </c>
      <c r="Y4314" s="87">
        <v>4.4</v>
      </c>
      <c r="Z4314" s="91"/>
      <c r="AA4314" s="92"/>
    </row>
    <row r="4315" customHeight="1" spans="1:27">
      <c r="A4315" s="62">
        <v>41</v>
      </c>
      <c r="B4315" s="91">
        <v>4353</v>
      </c>
      <c r="C4315" s="156" t="s">
        <v>8727</v>
      </c>
      <c r="D4315" s="156" t="s">
        <v>8715</v>
      </c>
      <c r="E4315" s="156" t="s">
        <v>3606</v>
      </c>
      <c r="F4315" s="156" t="s">
        <v>34</v>
      </c>
      <c r="G4315" s="157" t="s">
        <v>8728</v>
      </c>
      <c r="H4315" s="68">
        <v>158</v>
      </c>
      <c r="I4315" s="68">
        <v>46.9</v>
      </c>
      <c r="J4315" s="71">
        <f>IF(F4315="女",IF(H4315=0,0,VLOOKUP(I4315/(H4315*H4315/10000),标准!M$108:N$112,2,TRUE)),IF(H4315=0,0,VLOOKUP(I4315/(H4315*H4315/10000),标准!M$74:N$78,2,TRUE)))</f>
        <v>100</v>
      </c>
      <c r="K4315" s="72">
        <v>2470</v>
      </c>
      <c r="L4315" s="71">
        <f>IF(A4315&lt;43,IF(F4315="女",VLOOKUP(K4315,标准!K$108:L$128,2,TRUE),VLOOKUP(K4315,标准!K$74:L$94,2,TRUE)),IF(F4315="女",VLOOKUP(K4315,标准!K$39:L$59,2,TRUE),VLOOKUP(K4315,标准!K$3:L$23,2,TRUE)))</f>
        <v>68</v>
      </c>
      <c r="M4315" s="68">
        <v>18</v>
      </c>
      <c r="N4315" s="71">
        <f>IF(M4315="",0,IF(A4315&lt;43,IF(F4315="女",VLOOKUP(M4315,标准!C$108:D$128,2,TRUE),VLOOKUP(M4315,标准!C$74:D$94,2,TRUE)),IF(F4315="女",VLOOKUP(M4315,标准!C$39:D$59,2,TRUE),VLOOKUP(M4315,标准!C$3:D$23,2,TRUE))))</f>
        <v>78</v>
      </c>
      <c r="O4315" s="77">
        <v>160</v>
      </c>
      <c r="P4315" s="71">
        <f>IF(A4315&lt;43,IF(F4315="女",VLOOKUP(O4315/100,标准!E$108:F$128,2,TRUE),VLOOKUP(O4315/100,标准!E$74:F$94,2,TRUE)),IF(F4315="女",VLOOKUP(O4315/100,标准!E$39:F$59,2,TRUE),VLOOKUP(O4315/100,标准!E$3:F$23,2,TRUE)))</f>
        <v>66</v>
      </c>
      <c r="Q4315" s="81">
        <v>5.14</v>
      </c>
      <c r="R4315" s="71">
        <f>IF(Q4315=0,0,IF(A4315&lt;43,IF(F4315="女",IF(Q4315="",0,VLOOKUP(Q4315,标准!I$108:J$138,2,TRUE)),IF(Q4315="",0,VLOOKUP(Q4315,标准!I$74:J$104,2,TRUE))),IF(F4315="女",IF(Q4315="",0,VLOOKUP(Q4315,标准!I$39:J$69,2,TRUE)),IF(Q4315="",0,VLOOKUP(Q4315,标准!I$3:J$33,2,TRUE)))))</f>
        <v>20</v>
      </c>
      <c r="S4315" s="76">
        <v>20</v>
      </c>
      <c r="T4315" s="71">
        <f>IF(A4315&lt;43,IF(F4315="女",VLOOKUP(S4315,标准!G$108:H$138,2,TRUE),VLOOKUP(S4315,标准!G$74:H$99,2,TRUE)),IF(F4315="女",VLOOKUP(S4315,标准!G$39:H$69,2,TRUE),VLOOKUP(S4315,标准!G$3:H$28,2,TRUE)))</f>
        <v>30</v>
      </c>
      <c r="U4315" s="88">
        <v>9</v>
      </c>
      <c r="V4315" s="71">
        <f>IF(U4315=0,0,IF(A4315&lt;43,IF(F4315="女",IF(U4315="",0,VLOOKUP(U4315,标准!A$108:B$128,2,TRUE)),IF(U4315="",0,VLOOKUP(U4315,标准!A$74:B$94,2,TRUE))),IF(F4315="女",IF(U4315="",0,VLOOKUP(U4315,标准!A$39:B$59,2,TRUE)),IF(U4315="",0,VLOOKUP(U4315,标准!A$3:B$23,2,TRUE)))))</f>
        <v>72</v>
      </c>
      <c r="W4315" s="86">
        <f t="shared" si="67"/>
        <v>61</v>
      </c>
      <c r="X4315" s="87">
        <v>4.8</v>
      </c>
      <c r="Y4315" s="87">
        <v>4.8</v>
      </c>
      <c r="Z4315" s="91"/>
      <c r="AA4315" s="92"/>
    </row>
    <row r="4316" customHeight="1" spans="1:27">
      <c r="A4316" s="62">
        <v>41</v>
      </c>
      <c r="B4316" s="91">
        <v>4354</v>
      </c>
      <c r="C4316" s="156" t="s">
        <v>8729</v>
      </c>
      <c r="D4316" s="156" t="s">
        <v>8715</v>
      </c>
      <c r="E4316" s="156" t="s">
        <v>3606</v>
      </c>
      <c r="F4316" s="156" t="s">
        <v>34</v>
      </c>
      <c r="G4316" s="157" t="s">
        <v>8730</v>
      </c>
      <c r="H4316" s="68">
        <v>156</v>
      </c>
      <c r="I4316" s="68">
        <v>51.6</v>
      </c>
      <c r="J4316" s="71">
        <f>IF(F4316="女",IF(H4316=0,0,VLOOKUP(I4316/(H4316*H4316/10000),标准!M$108:N$112,2,TRUE)),IF(H4316=0,0,VLOOKUP(I4316/(H4316*H4316/10000),标准!M$74:N$78,2,TRUE)))</f>
        <v>100</v>
      </c>
      <c r="K4316" s="72">
        <v>3303</v>
      </c>
      <c r="L4316" s="71">
        <f>IF(A4316&lt;43,IF(F4316="女",VLOOKUP(K4316,标准!K$108:L$128,2,TRUE),VLOOKUP(K4316,标准!K$74:L$94,2,TRUE)),IF(F4316="女",VLOOKUP(K4316,标准!K$39:L$59,2,TRUE),VLOOKUP(K4316,标准!K$3:L$23,2,TRUE)))</f>
        <v>90</v>
      </c>
      <c r="M4316" s="68">
        <v>16</v>
      </c>
      <c r="N4316" s="71">
        <f>IF(M4316="",0,IF(A4316&lt;43,IF(F4316="女",VLOOKUP(M4316,标准!C$108:D$128,2,TRUE),VLOOKUP(M4316,标准!C$74:D$94,2,TRUE)),IF(F4316="女",VLOOKUP(M4316,标准!C$39:D$59,2,TRUE),VLOOKUP(M4316,标准!C$3:D$23,2,TRUE))))</f>
        <v>74</v>
      </c>
      <c r="O4316" s="77">
        <v>175</v>
      </c>
      <c r="P4316" s="71">
        <f>IF(A4316&lt;43,IF(F4316="女",VLOOKUP(O4316/100,标准!E$108:F$128,2,TRUE),VLOOKUP(O4316/100,标准!E$74:F$94,2,TRUE)),IF(F4316="女",VLOOKUP(O4316/100,标准!E$39:F$59,2,TRUE),VLOOKUP(O4316/100,标准!E$3:F$23,2,TRUE)))</f>
        <v>76</v>
      </c>
      <c r="Q4316" s="81">
        <v>3.55</v>
      </c>
      <c r="R4316" s="71">
        <f>IF(Q4316=0,0,IF(A4316&lt;43,IF(F4316="女",IF(Q4316="",0,VLOOKUP(Q4316,标准!I$108:J$138,2,TRUE)),IF(Q4316="",0,VLOOKUP(Q4316,标准!I$74:J$104,2,TRUE))),IF(F4316="女",IF(Q4316="",0,VLOOKUP(Q4316,标准!I$39:J$69,2,TRUE)),IF(Q4316="",0,VLOOKUP(Q4316,标准!I$3:J$33,2,TRUE)))))</f>
        <v>74</v>
      </c>
      <c r="S4316" s="76">
        <v>43</v>
      </c>
      <c r="T4316" s="71">
        <f>IF(A4316&lt;43,IF(F4316="女",VLOOKUP(S4316,标准!G$108:H$138,2,TRUE),VLOOKUP(S4316,标准!G$74:H$99,2,TRUE)),IF(F4316="女",VLOOKUP(S4316,标准!G$39:H$69,2,TRUE),VLOOKUP(S4316,标准!G$3:H$28,2,TRUE)))</f>
        <v>76</v>
      </c>
      <c r="U4316" s="88">
        <v>9.1</v>
      </c>
      <c r="V4316" s="71">
        <f>IF(U4316=0,0,IF(A4316&lt;43,IF(F4316="女",IF(U4316="",0,VLOOKUP(U4316,标准!A$108:B$128,2,TRUE)),IF(U4316="",0,VLOOKUP(U4316,标准!A$74:B$94,2,TRUE))),IF(F4316="女",IF(U4316="",0,VLOOKUP(U4316,标准!A$39:B$59,2,TRUE)),IF(U4316="",0,VLOOKUP(U4316,标准!A$3:B$23,2,TRUE)))))</f>
        <v>72</v>
      </c>
      <c r="W4316" s="86">
        <f t="shared" si="67"/>
        <v>80.3</v>
      </c>
      <c r="X4316" s="87">
        <v>3.7</v>
      </c>
      <c r="Y4316" s="87">
        <v>4</v>
      </c>
      <c r="Z4316" s="91"/>
      <c r="AA4316" s="92"/>
    </row>
    <row r="4317" customHeight="1" spans="1:27">
      <c r="A4317" s="62">
        <v>41</v>
      </c>
      <c r="B4317" s="91">
        <v>4355</v>
      </c>
      <c r="C4317" s="156" t="s">
        <v>579</v>
      </c>
      <c r="D4317" s="156" t="s">
        <v>8715</v>
      </c>
      <c r="E4317" s="156" t="s">
        <v>3606</v>
      </c>
      <c r="F4317" s="156" t="s">
        <v>34</v>
      </c>
      <c r="G4317" s="157" t="s">
        <v>8731</v>
      </c>
      <c r="H4317" s="68">
        <v>162</v>
      </c>
      <c r="I4317" s="68">
        <v>47.8</v>
      </c>
      <c r="J4317" s="71">
        <f>IF(F4317="女",IF(H4317=0,0,VLOOKUP(I4317/(H4317*H4317/10000),标准!M$108:N$112,2,TRUE)),IF(H4317=0,0,VLOOKUP(I4317/(H4317*H4317/10000),标准!M$74:N$78,2,TRUE)))</f>
        <v>100</v>
      </c>
      <c r="K4317" s="72">
        <v>3909</v>
      </c>
      <c r="L4317" s="71">
        <f>IF(A4317&lt;43,IF(F4317="女",VLOOKUP(K4317,标准!K$108:L$128,2,TRUE),VLOOKUP(K4317,标准!K$74:L$94,2,TRUE)),IF(F4317="女",VLOOKUP(K4317,标准!K$39:L$59,2,TRUE),VLOOKUP(K4317,标准!K$3:L$23,2,TRUE)))</f>
        <v>100</v>
      </c>
      <c r="M4317" s="68">
        <v>5</v>
      </c>
      <c r="N4317" s="71">
        <f>IF(M4317="",0,IF(A4317&lt;43,IF(F4317="女",VLOOKUP(M4317,标准!C$108:D$128,2,TRUE),VLOOKUP(M4317,标准!C$74:D$94,2,TRUE)),IF(F4317="女",VLOOKUP(M4317,标准!C$39:D$59,2,TRUE),VLOOKUP(M4317,标准!C$3:D$23,2,TRUE))))</f>
        <v>40</v>
      </c>
      <c r="O4317" s="77">
        <v>167</v>
      </c>
      <c r="P4317" s="71">
        <f>IF(A4317&lt;43,IF(F4317="女",VLOOKUP(O4317/100,标准!E$108:F$128,2,TRUE),VLOOKUP(O4317/100,标准!E$74:F$94,2,TRUE)),IF(F4317="女",VLOOKUP(O4317/100,标准!E$39:F$59,2,TRUE),VLOOKUP(O4317/100,标准!E$3:F$23,2,TRUE)))</f>
        <v>70</v>
      </c>
      <c r="Q4317" s="81">
        <v>5.28</v>
      </c>
      <c r="R4317" s="71">
        <f>IF(Q4317=0,0,IF(A4317&lt;43,IF(F4317="女",IF(Q4317="",0,VLOOKUP(Q4317,标准!I$108:J$138,2,TRUE)),IF(Q4317="",0,VLOOKUP(Q4317,标准!I$74:J$104,2,TRUE))),IF(F4317="女",IF(Q4317="",0,VLOOKUP(Q4317,标准!I$39:J$69,2,TRUE)),IF(Q4317="",0,VLOOKUP(Q4317,标准!I$3:J$33,2,TRUE)))))</f>
        <v>0</v>
      </c>
      <c r="S4317" s="76">
        <v>40</v>
      </c>
      <c r="T4317" s="71">
        <f>IF(A4317&lt;43,IF(F4317="女",VLOOKUP(S4317,标准!G$108:H$138,2,TRUE),VLOOKUP(S4317,标准!G$74:H$99,2,TRUE)),IF(F4317="女",VLOOKUP(S4317,标准!G$39:H$69,2,TRUE),VLOOKUP(S4317,标准!G$3:H$28,2,TRUE)))</f>
        <v>74</v>
      </c>
      <c r="U4317" s="88">
        <v>10</v>
      </c>
      <c r="V4317" s="71">
        <f>IF(U4317=0,0,IF(A4317&lt;43,IF(F4317="女",IF(U4317="",0,VLOOKUP(U4317,标准!A$108:B$128,2,TRUE)),IF(U4317="",0,VLOOKUP(U4317,标准!A$74:B$94,2,TRUE))),IF(F4317="女",IF(U4317="",0,VLOOKUP(U4317,标准!A$39:B$59,2,TRUE)),IF(U4317="",0,VLOOKUP(U4317,标准!A$3:B$23,2,TRUE)))))</f>
        <v>62</v>
      </c>
      <c r="W4317" s="86">
        <f t="shared" si="67"/>
        <v>60.8</v>
      </c>
      <c r="X4317" s="87"/>
      <c r="Y4317" s="87"/>
      <c r="Z4317" s="91"/>
      <c r="AA4317" s="92"/>
    </row>
    <row r="4318" customHeight="1" spans="1:27">
      <c r="A4318" s="62">
        <v>41</v>
      </c>
      <c r="B4318" s="91">
        <v>4356</v>
      </c>
      <c r="C4318" s="156" t="s">
        <v>8732</v>
      </c>
      <c r="D4318" s="156" t="s">
        <v>8715</v>
      </c>
      <c r="E4318" s="156" t="s">
        <v>3606</v>
      </c>
      <c r="F4318" s="156" t="s">
        <v>34</v>
      </c>
      <c r="G4318" s="157" t="s">
        <v>8733</v>
      </c>
      <c r="H4318" s="68">
        <v>160.9</v>
      </c>
      <c r="I4318" s="68">
        <v>53.7</v>
      </c>
      <c r="J4318" s="71">
        <f>IF(F4318="女",IF(H4318=0,0,VLOOKUP(I4318/(H4318*H4318/10000),标准!M$108:N$112,2,TRUE)),IF(H4318=0,0,VLOOKUP(I4318/(H4318*H4318/10000),标准!M$74:N$78,2,TRUE)))</f>
        <v>100</v>
      </c>
      <c r="K4318" s="72">
        <v>2522</v>
      </c>
      <c r="L4318" s="71">
        <f>IF(A4318&lt;43,IF(F4318="女",VLOOKUP(K4318,标准!K$108:L$128,2,TRUE),VLOOKUP(K4318,标准!K$74:L$94,2,TRUE)),IF(F4318="女",VLOOKUP(K4318,标准!K$39:L$59,2,TRUE),VLOOKUP(K4318,标准!K$3:L$23,2,TRUE)))</f>
        <v>70</v>
      </c>
      <c r="M4318" s="68">
        <v>18</v>
      </c>
      <c r="N4318" s="71">
        <f>IF(M4318="",0,IF(A4318&lt;43,IF(F4318="女",VLOOKUP(M4318,标准!C$108:D$128,2,TRUE),VLOOKUP(M4318,标准!C$74:D$94,2,TRUE)),IF(F4318="女",VLOOKUP(M4318,标准!C$39:D$59,2,TRUE),VLOOKUP(M4318,标准!C$3:D$23,2,TRUE))))</f>
        <v>78</v>
      </c>
      <c r="O4318" s="77">
        <v>195</v>
      </c>
      <c r="P4318" s="71">
        <f>IF(A4318&lt;43,IF(F4318="女",VLOOKUP(O4318/100,标准!E$108:F$128,2,TRUE),VLOOKUP(O4318/100,标准!E$74:F$94,2,TRUE)),IF(F4318="女",VLOOKUP(O4318/100,标准!E$39:F$59,2,TRUE),VLOOKUP(O4318/100,标准!E$3:F$23,2,TRUE)))</f>
        <v>90</v>
      </c>
      <c r="Q4318" s="81">
        <v>4.01</v>
      </c>
      <c r="R4318" s="71">
        <f>IF(Q4318=0,0,IF(A4318&lt;43,IF(F4318="女",IF(Q4318="",0,VLOOKUP(Q4318,标准!I$108:J$138,2,TRUE)),IF(Q4318="",0,VLOOKUP(Q4318,标准!I$74:J$104,2,TRUE))),IF(F4318="女",IF(Q4318="",0,VLOOKUP(Q4318,标准!I$39:J$69,2,TRUE)),IF(Q4318="",0,VLOOKUP(Q4318,标准!I$3:J$33,2,TRUE)))))</f>
        <v>72</v>
      </c>
      <c r="S4318" s="76">
        <v>37</v>
      </c>
      <c r="T4318" s="71">
        <f>IF(A4318&lt;43,IF(F4318="女",VLOOKUP(S4318,标准!G$108:H$138,2,TRUE),VLOOKUP(S4318,标准!G$74:H$99,2,TRUE)),IF(F4318="女",VLOOKUP(S4318,标准!G$39:H$69,2,TRUE),VLOOKUP(S4318,标准!G$3:H$28,2,TRUE)))</f>
        <v>70</v>
      </c>
      <c r="U4318" s="88">
        <v>8.6</v>
      </c>
      <c r="V4318" s="71">
        <f>IF(U4318=0,0,IF(A4318&lt;43,IF(F4318="女",IF(U4318="",0,VLOOKUP(U4318,标准!A$108:B$128,2,TRUE)),IF(U4318="",0,VLOOKUP(U4318,标准!A$74:B$94,2,TRUE))),IF(F4318="女",IF(U4318="",0,VLOOKUP(U4318,标准!A$39:B$59,2,TRUE)),IF(U4318="",0,VLOOKUP(U4318,标准!A$3:B$23,2,TRUE)))))</f>
        <v>76</v>
      </c>
      <c r="W4318" s="86">
        <f t="shared" si="67"/>
        <v>78.9</v>
      </c>
      <c r="X4318" s="87">
        <v>4.9</v>
      </c>
      <c r="Y4318" s="87">
        <v>4.9</v>
      </c>
      <c r="Z4318" s="91"/>
      <c r="AA4318" s="92"/>
    </row>
    <row r="4319" customHeight="1" spans="1:27">
      <c r="A4319" s="62">
        <v>41</v>
      </c>
      <c r="B4319" s="91">
        <v>4357</v>
      </c>
      <c r="C4319" s="156" t="s">
        <v>8734</v>
      </c>
      <c r="D4319" s="156" t="s">
        <v>8715</v>
      </c>
      <c r="E4319" s="156" t="s">
        <v>3606</v>
      </c>
      <c r="F4319" s="156" t="s">
        <v>34</v>
      </c>
      <c r="G4319" s="157" t="s">
        <v>8735</v>
      </c>
      <c r="H4319" s="68">
        <v>160.6</v>
      </c>
      <c r="I4319" s="68">
        <v>50.1</v>
      </c>
      <c r="J4319" s="71">
        <f>IF(F4319="女",IF(H4319=0,0,VLOOKUP(I4319/(H4319*H4319/10000),标准!M$108:N$112,2,TRUE)),IF(H4319=0,0,VLOOKUP(I4319/(H4319*H4319/10000),标准!M$74:N$78,2,TRUE)))</f>
        <v>100</v>
      </c>
      <c r="K4319" s="72">
        <v>2455</v>
      </c>
      <c r="L4319" s="71">
        <f>IF(A4319&lt;43,IF(F4319="女",VLOOKUP(K4319,标准!K$108:L$128,2,TRUE),VLOOKUP(K4319,标准!K$74:L$94,2,TRUE)),IF(F4319="女",VLOOKUP(K4319,标准!K$39:L$59,2,TRUE),VLOOKUP(K4319,标准!K$3:L$23,2,TRUE)))</f>
        <v>68</v>
      </c>
      <c r="M4319" s="68">
        <v>16.5</v>
      </c>
      <c r="N4319" s="71">
        <f>IF(M4319="",0,IF(A4319&lt;43,IF(F4319="女",VLOOKUP(M4319,标准!C$108:D$128,2,TRUE),VLOOKUP(M4319,标准!C$74:D$94,2,TRUE)),IF(F4319="女",VLOOKUP(M4319,标准!C$39:D$59,2,TRUE),VLOOKUP(M4319,标准!C$3:D$23,2,TRUE))))</f>
        <v>76</v>
      </c>
      <c r="O4319" s="77">
        <v>174</v>
      </c>
      <c r="P4319" s="71">
        <f>IF(A4319&lt;43,IF(F4319="女",VLOOKUP(O4319/100,标准!E$108:F$128,2,TRUE),VLOOKUP(O4319/100,标准!E$74:F$94,2,TRUE)),IF(F4319="女",VLOOKUP(O4319/100,标准!E$39:F$59,2,TRUE),VLOOKUP(O4319/100,标准!E$3:F$23,2,TRUE)))</f>
        <v>74</v>
      </c>
      <c r="Q4319" s="81">
        <v>3.53</v>
      </c>
      <c r="R4319" s="71">
        <f>IF(Q4319=0,0,IF(A4319&lt;43,IF(F4319="女",IF(Q4319="",0,VLOOKUP(Q4319,标准!I$108:J$138,2,TRUE)),IF(Q4319="",0,VLOOKUP(Q4319,标准!I$74:J$104,2,TRUE))),IF(F4319="女",IF(Q4319="",0,VLOOKUP(Q4319,标准!I$39:J$69,2,TRUE)),IF(Q4319="",0,VLOOKUP(Q4319,标准!I$3:J$33,2,TRUE)))))</f>
        <v>76</v>
      </c>
      <c r="S4319" s="76">
        <v>40</v>
      </c>
      <c r="T4319" s="71">
        <f>IF(A4319&lt;43,IF(F4319="女",VLOOKUP(S4319,标准!G$108:H$138,2,TRUE),VLOOKUP(S4319,标准!G$74:H$99,2,TRUE)),IF(F4319="女",VLOOKUP(S4319,标准!G$39:H$69,2,TRUE),VLOOKUP(S4319,标准!G$3:H$28,2,TRUE)))</f>
        <v>74</v>
      </c>
      <c r="U4319" s="88">
        <v>8.9</v>
      </c>
      <c r="V4319" s="71">
        <f>IF(U4319=0,0,IF(A4319&lt;43,IF(F4319="女",IF(U4319="",0,VLOOKUP(U4319,标准!A$108:B$128,2,TRUE)),IF(U4319="",0,VLOOKUP(U4319,标准!A$74:B$94,2,TRUE))),IF(F4319="女",IF(U4319="",0,VLOOKUP(U4319,标准!A$39:B$59,2,TRUE)),IF(U4319="",0,VLOOKUP(U4319,标准!A$3:B$23,2,TRUE)))))</f>
        <v>74</v>
      </c>
      <c r="W4319" s="86">
        <f t="shared" si="67"/>
        <v>77.6</v>
      </c>
      <c r="X4319" s="87">
        <v>4.8</v>
      </c>
      <c r="Y4319" s="87">
        <v>4.8</v>
      </c>
      <c r="Z4319" s="91"/>
      <c r="AA4319" s="92"/>
    </row>
    <row r="4320" customHeight="1" spans="1:27">
      <c r="A4320" s="62">
        <v>41</v>
      </c>
      <c r="B4320" s="91">
        <v>4358</v>
      </c>
      <c r="C4320" s="156" t="s">
        <v>8736</v>
      </c>
      <c r="D4320" s="156" t="s">
        <v>8715</v>
      </c>
      <c r="E4320" s="156" t="s">
        <v>3606</v>
      </c>
      <c r="F4320" s="156" t="s">
        <v>34</v>
      </c>
      <c r="G4320" s="157" t="s">
        <v>8737</v>
      </c>
      <c r="H4320" s="68">
        <v>152.1</v>
      </c>
      <c r="I4320" s="68">
        <v>60.1</v>
      </c>
      <c r="J4320" s="71">
        <f>IF(F4320="女",IF(H4320=0,0,VLOOKUP(I4320/(H4320*H4320/10000),标准!M$108:N$112,2,TRUE)),IF(H4320=0,0,VLOOKUP(I4320/(H4320*H4320/10000),标准!M$74:N$78,2,TRUE)))</f>
        <v>80</v>
      </c>
      <c r="K4320" s="72">
        <v>2505</v>
      </c>
      <c r="L4320" s="71">
        <f>IF(A4320&lt;43,IF(F4320="女",VLOOKUP(K4320,标准!K$108:L$128,2,TRUE),VLOOKUP(K4320,标准!K$74:L$94,2,TRUE)),IF(F4320="女",VLOOKUP(K4320,标准!K$39:L$59,2,TRUE),VLOOKUP(K4320,标准!K$3:L$23,2,TRUE)))</f>
        <v>70</v>
      </c>
      <c r="M4320" s="68">
        <v>18.5</v>
      </c>
      <c r="N4320" s="71">
        <f>IF(M4320="",0,IF(A4320&lt;43,IF(F4320="女",VLOOKUP(M4320,标准!C$108:D$128,2,TRUE),VLOOKUP(M4320,标准!C$74:D$94,2,TRUE)),IF(F4320="女",VLOOKUP(M4320,标准!C$39:D$59,2,TRUE),VLOOKUP(M4320,标准!C$3:D$23,2,TRUE))))</f>
        <v>78</v>
      </c>
      <c r="O4320" s="77">
        <v>153</v>
      </c>
      <c r="P4320" s="71">
        <f>IF(A4320&lt;43,IF(F4320="女",VLOOKUP(O4320/100,标准!E$108:F$128,2,TRUE),VLOOKUP(O4320/100,标准!E$74:F$94,2,TRUE)),IF(F4320="女",VLOOKUP(O4320/100,标准!E$39:F$59,2,TRUE),VLOOKUP(O4320/100,标准!E$3:F$23,2,TRUE)))</f>
        <v>60</v>
      </c>
      <c r="Q4320" s="81">
        <v>4.07</v>
      </c>
      <c r="R4320" s="71">
        <f>IF(Q4320=0,0,IF(A4320&lt;43,IF(F4320="女",IF(Q4320="",0,VLOOKUP(Q4320,标准!I$108:J$138,2,TRUE)),IF(Q4320="",0,VLOOKUP(Q4320,标准!I$74:J$104,2,TRUE))),IF(F4320="女",IF(Q4320="",0,VLOOKUP(Q4320,标准!I$39:J$69,2,TRUE)),IF(Q4320="",0,VLOOKUP(Q4320,标准!I$3:J$33,2,TRUE)))))</f>
        <v>70</v>
      </c>
      <c r="S4320" s="76">
        <v>35</v>
      </c>
      <c r="T4320" s="71">
        <f>IF(A4320&lt;43,IF(F4320="女",VLOOKUP(S4320,标准!G$108:H$138,2,TRUE),VLOOKUP(S4320,标准!G$74:H$99,2,TRUE)),IF(F4320="女",VLOOKUP(S4320,标准!G$39:H$69,2,TRUE),VLOOKUP(S4320,标准!G$3:H$28,2,TRUE)))</f>
        <v>68</v>
      </c>
      <c r="U4320" s="88">
        <v>8.7</v>
      </c>
      <c r="V4320" s="71">
        <f>IF(U4320=0,0,IF(A4320&lt;43,IF(F4320="女",IF(U4320="",0,VLOOKUP(U4320,标准!A$108:B$128,2,TRUE)),IF(U4320="",0,VLOOKUP(U4320,标准!A$74:B$94,2,TRUE))),IF(F4320="女",IF(U4320="",0,VLOOKUP(U4320,标准!A$39:B$59,2,TRUE)),IF(U4320="",0,VLOOKUP(U4320,标准!A$3:B$23,2,TRUE)))))</f>
        <v>76</v>
      </c>
      <c r="W4320" s="86">
        <f t="shared" si="67"/>
        <v>72.3</v>
      </c>
      <c r="X4320" s="87">
        <v>4.9</v>
      </c>
      <c r="Y4320" s="87">
        <v>4.9</v>
      </c>
      <c r="Z4320" s="91"/>
      <c r="AA4320" s="92"/>
    </row>
    <row r="4321" customHeight="1" spans="1:27">
      <c r="A4321" s="62">
        <v>41</v>
      </c>
      <c r="B4321" s="91">
        <v>4359</v>
      </c>
      <c r="C4321" s="156" t="s">
        <v>8738</v>
      </c>
      <c r="D4321" s="156" t="s">
        <v>8715</v>
      </c>
      <c r="E4321" s="156" t="s">
        <v>3606</v>
      </c>
      <c r="F4321" s="156" t="s">
        <v>34</v>
      </c>
      <c r="G4321" s="157" t="s">
        <v>8739</v>
      </c>
      <c r="H4321" s="68">
        <v>147.1</v>
      </c>
      <c r="I4321" s="68">
        <v>40.9</v>
      </c>
      <c r="J4321" s="71">
        <f>IF(F4321="女",IF(H4321=0,0,VLOOKUP(I4321/(H4321*H4321/10000),标准!M$108:N$112,2,TRUE)),IF(H4321=0,0,VLOOKUP(I4321/(H4321*H4321/10000),标准!M$74:N$78,2,TRUE)))</f>
        <v>100</v>
      </c>
      <c r="K4321" s="72">
        <v>2407</v>
      </c>
      <c r="L4321" s="71">
        <f>IF(A4321&lt;43,IF(F4321="女",VLOOKUP(K4321,标准!K$108:L$128,2,TRUE),VLOOKUP(K4321,标准!K$74:L$94,2,TRUE)),IF(F4321="女",VLOOKUP(K4321,标准!K$39:L$59,2,TRUE),VLOOKUP(K4321,标准!K$3:L$23,2,TRUE)))</f>
        <v>68</v>
      </c>
      <c r="M4321" s="68">
        <v>29</v>
      </c>
      <c r="N4321" s="71">
        <f>IF(M4321="",0,IF(A4321&lt;43,IF(F4321="女",VLOOKUP(M4321,标准!C$108:D$128,2,TRUE),VLOOKUP(M4321,标准!C$74:D$94,2,TRUE)),IF(F4321="女",VLOOKUP(M4321,标准!C$39:D$59,2,TRUE),VLOOKUP(M4321,标准!C$3:D$23,2,TRUE))))</f>
        <v>100</v>
      </c>
      <c r="O4321" s="77">
        <v>180</v>
      </c>
      <c r="P4321" s="71">
        <f>IF(A4321&lt;43,IF(F4321="女",VLOOKUP(O4321/100,标准!E$108:F$128,2,TRUE),VLOOKUP(O4321/100,标准!E$74:F$94,2,TRUE)),IF(F4321="女",VLOOKUP(O4321/100,标准!E$39:F$59,2,TRUE),VLOOKUP(O4321/100,标准!E$3:F$23,2,TRUE)))</f>
        <v>78</v>
      </c>
      <c r="Q4321" s="81">
        <v>4.06</v>
      </c>
      <c r="R4321" s="71">
        <f>IF(Q4321=0,0,IF(A4321&lt;43,IF(F4321="女",IF(Q4321="",0,VLOOKUP(Q4321,标准!I$108:J$138,2,TRUE)),IF(Q4321="",0,VLOOKUP(Q4321,标准!I$74:J$104,2,TRUE))),IF(F4321="女",IF(Q4321="",0,VLOOKUP(Q4321,标准!I$39:J$69,2,TRUE)),IF(Q4321="",0,VLOOKUP(Q4321,标准!I$3:J$33,2,TRUE)))))</f>
        <v>70</v>
      </c>
      <c r="S4321" s="76">
        <v>39</v>
      </c>
      <c r="T4321" s="71">
        <f>IF(A4321&lt;43,IF(F4321="女",VLOOKUP(S4321,标准!G$108:H$138,2,TRUE),VLOOKUP(S4321,标准!G$74:H$99,2,TRUE)),IF(F4321="女",VLOOKUP(S4321,标准!G$39:H$69,2,TRUE),VLOOKUP(S4321,标准!G$3:H$28,2,TRUE)))</f>
        <v>72</v>
      </c>
      <c r="U4321" s="88">
        <v>8.8</v>
      </c>
      <c r="V4321" s="71">
        <f>IF(U4321=0,0,IF(A4321&lt;43,IF(F4321="女",IF(U4321="",0,VLOOKUP(U4321,标准!A$108:B$128,2,TRUE)),IF(U4321="",0,VLOOKUP(U4321,标准!A$74:B$94,2,TRUE))),IF(F4321="女",IF(U4321="",0,VLOOKUP(U4321,标准!A$39:B$59,2,TRUE)),IF(U4321="",0,VLOOKUP(U4321,标准!A$3:B$23,2,TRUE)))))</f>
        <v>74</v>
      </c>
      <c r="W4321" s="86">
        <f t="shared" si="67"/>
        <v>79</v>
      </c>
      <c r="X4321" s="87">
        <v>3.8</v>
      </c>
      <c r="Y4321" s="87">
        <v>3.7</v>
      </c>
      <c r="Z4321" s="91"/>
      <c r="AA4321" s="92"/>
    </row>
    <row r="4322" customHeight="1" spans="1:27">
      <c r="A4322" s="62">
        <v>41</v>
      </c>
      <c r="B4322" s="91">
        <v>4360</v>
      </c>
      <c r="C4322" s="156" t="s">
        <v>8740</v>
      </c>
      <c r="D4322" s="156" t="s">
        <v>8741</v>
      </c>
      <c r="E4322" s="156" t="s">
        <v>3606</v>
      </c>
      <c r="F4322" s="156" t="s">
        <v>34</v>
      </c>
      <c r="G4322" s="157" t="s">
        <v>8742</v>
      </c>
      <c r="H4322" s="68">
        <v>164.6</v>
      </c>
      <c r="I4322" s="68">
        <v>46.6</v>
      </c>
      <c r="J4322" s="71">
        <f>IF(F4322="女",IF(H4322=0,0,VLOOKUP(I4322/(H4322*H4322/10000),标准!M$108:N$112,2,TRUE)),IF(H4322=0,0,VLOOKUP(I4322/(H4322*H4322/10000),标准!M$74:N$78,2,TRUE)))</f>
        <v>100</v>
      </c>
      <c r="K4322" s="72">
        <v>1809</v>
      </c>
      <c r="L4322" s="71">
        <f>IF(A4322&lt;43,IF(F4322="女",VLOOKUP(K4322,标准!K$108:L$128,2,TRUE),VLOOKUP(K4322,标准!K$74:L$94,2,TRUE)),IF(F4322="女",VLOOKUP(K4322,标准!K$39:L$59,2,TRUE),VLOOKUP(K4322,标准!K$3:L$23,2,TRUE)))</f>
        <v>10</v>
      </c>
      <c r="M4322" s="68">
        <v>20</v>
      </c>
      <c r="N4322" s="71">
        <f>IF(M4322="",0,IF(A4322&lt;43,IF(F4322="女",VLOOKUP(M4322,标准!C$108:D$128,2,TRUE),VLOOKUP(M4322,标准!C$74:D$94,2,TRUE)),IF(F4322="女",VLOOKUP(M4322,标准!C$39:D$59,2,TRUE),VLOOKUP(M4322,标准!C$3:D$23,2,TRUE))))</f>
        <v>80</v>
      </c>
      <c r="O4322" s="77">
        <v>177</v>
      </c>
      <c r="P4322" s="71">
        <f>IF(A4322&lt;43,IF(F4322="女",VLOOKUP(O4322/100,标准!E$108:F$128,2,TRUE),VLOOKUP(O4322/100,标准!E$74:F$94,2,TRUE)),IF(F4322="女",VLOOKUP(O4322/100,标准!E$39:F$59,2,TRUE),VLOOKUP(O4322/100,标准!E$3:F$23,2,TRUE)))</f>
        <v>76</v>
      </c>
      <c r="Q4322" s="81">
        <v>3.49</v>
      </c>
      <c r="R4322" s="71">
        <f>IF(Q4322=0,0,IF(A4322&lt;43,IF(F4322="女",IF(Q4322="",0,VLOOKUP(Q4322,标准!I$108:J$138,2,TRUE)),IF(Q4322="",0,VLOOKUP(Q4322,标准!I$74:J$104,2,TRUE))),IF(F4322="女",IF(Q4322="",0,VLOOKUP(Q4322,标准!I$39:J$69,2,TRUE)),IF(Q4322="",0,VLOOKUP(Q4322,标准!I$3:J$33,2,TRUE)))))</f>
        <v>78</v>
      </c>
      <c r="S4322" s="76">
        <v>35</v>
      </c>
      <c r="T4322" s="71">
        <f>IF(A4322&lt;43,IF(F4322="女",VLOOKUP(S4322,标准!G$108:H$138,2,TRUE),VLOOKUP(S4322,标准!G$74:H$99,2,TRUE)),IF(F4322="女",VLOOKUP(S4322,标准!G$39:H$69,2,TRUE),VLOOKUP(S4322,标准!G$3:H$28,2,TRUE)))</f>
        <v>68</v>
      </c>
      <c r="U4322" s="88">
        <v>9.7</v>
      </c>
      <c r="V4322" s="71">
        <f>IF(U4322=0,0,IF(A4322&lt;43,IF(F4322="女",IF(U4322="",0,VLOOKUP(U4322,标准!A$108:B$128,2,TRUE)),IF(U4322="",0,VLOOKUP(U4322,标准!A$74:B$94,2,TRUE))),IF(F4322="女",IF(U4322="",0,VLOOKUP(U4322,标准!A$39:B$59,2,TRUE)),IF(U4322="",0,VLOOKUP(U4322,标准!A$3:B$23,2,TRUE)))))</f>
        <v>66</v>
      </c>
      <c r="W4322" s="86">
        <f t="shared" si="67"/>
        <v>67.7</v>
      </c>
      <c r="X4322" s="87"/>
      <c r="Y4322" s="87"/>
      <c r="Z4322" s="91"/>
      <c r="AA4322" s="92"/>
    </row>
    <row r="4323" customHeight="1" spans="1:27">
      <c r="A4323" s="62">
        <v>41</v>
      </c>
      <c r="B4323" s="91">
        <v>4361</v>
      </c>
      <c r="C4323" s="156" t="s">
        <v>8743</v>
      </c>
      <c r="D4323" s="156" t="s">
        <v>8741</v>
      </c>
      <c r="E4323" s="156" t="s">
        <v>3606</v>
      </c>
      <c r="F4323" s="156" t="s">
        <v>30</v>
      </c>
      <c r="G4323" s="157" t="s">
        <v>8744</v>
      </c>
      <c r="H4323" s="68">
        <v>180.9</v>
      </c>
      <c r="I4323" s="68">
        <v>70.1</v>
      </c>
      <c r="J4323" s="71">
        <f>IF(F4323="女",IF(H4323=0,0,VLOOKUP(I4323/(H4323*H4323/10000),标准!M$108:N$112,2,TRUE)),IF(H4323=0,0,VLOOKUP(I4323/(H4323*H4323/10000),标准!M$74:N$78,2,TRUE)))</f>
        <v>100</v>
      </c>
      <c r="K4323" s="72">
        <v>5499</v>
      </c>
      <c r="L4323" s="71">
        <f>IF(A4323&lt;43,IF(F4323="女",VLOOKUP(K4323,标准!K$108:L$128,2,TRUE),VLOOKUP(K4323,标准!K$74:L$94,2,TRUE)),IF(F4323="女",VLOOKUP(K4323,标准!K$39:L$59,2,TRUE),VLOOKUP(K4323,标准!K$3:L$23,2,TRUE)))</f>
        <v>100</v>
      </c>
      <c r="M4323" s="68">
        <v>7</v>
      </c>
      <c r="N4323" s="71">
        <f>IF(M4323="",0,IF(A4323&lt;43,IF(F4323="女",VLOOKUP(M4323,标准!C$108:D$128,2,TRUE),VLOOKUP(M4323,标准!C$74:D$94,2,TRUE)),IF(F4323="女",VLOOKUP(M4323,标准!C$39:D$59,2,TRUE),VLOOKUP(M4323,标准!C$3:D$23,2,TRUE))))</f>
        <v>64</v>
      </c>
      <c r="O4323" s="77">
        <v>262</v>
      </c>
      <c r="P4323" s="71">
        <f>IF(A4323&lt;43,IF(F4323="女",VLOOKUP(O4323/100,标准!E$108:F$128,2,TRUE),VLOOKUP(O4323/100,标准!E$74:F$94,2,TRUE)),IF(F4323="女",VLOOKUP(O4323/100,标准!E$39:F$59,2,TRUE),VLOOKUP(O4323/100,标准!E$3:F$23,2,TRUE)))</f>
        <v>85</v>
      </c>
      <c r="Q4323" s="81">
        <v>3.55</v>
      </c>
      <c r="R4323" s="71">
        <f>IF(Q4323=0,0,IF(A4323&lt;43,IF(F4323="女",IF(Q4323="",0,VLOOKUP(Q4323,标准!I$108:J$138,2,TRUE)),IF(Q4323="",0,VLOOKUP(Q4323,标准!I$74:J$104,2,TRUE))),IF(F4323="女",IF(Q4323="",0,VLOOKUP(Q4323,标准!I$39:J$69,2,TRUE)),IF(Q4323="",0,VLOOKUP(Q4323,标准!I$3:J$33,2,TRUE)))))</f>
        <v>74</v>
      </c>
      <c r="S4323" s="76">
        <v>11</v>
      </c>
      <c r="T4323" s="71">
        <f>IF(A4323&lt;43,IF(F4323="女",VLOOKUP(S4323,标准!G$108:H$138,2,TRUE),VLOOKUP(S4323,标准!G$74:H$99,2,TRUE)),IF(F4323="女",VLOOKUP(S4323,标准!G$39:H$69,2,TRUE),VLOOKUP(S4323,标准!G$3:H$28,2,TRUE)))</f>
        <v>64</v>
      </c>
      <c r="U4323" s="88">
        <v>6.7</v>
      </c>
      <c r="V4323" s="71">
        <f>IF(U4323=0,0,IF(A4323&lt;43,IF(F4323="女",IF(U4323="",0,VLOOKUP(U4323,标准!A$108:B$128,2,TRUE)),IF(U4323="",0,VLOOKUP(U4323,标准!A$74:B$94,2,TRUE))),IF(F4323="女",IF(U4323="",0,VLOOKUP(U4323,标准!A$39:B$59,2,TRUE)),IF(U4323="",0,VLOOKUP(U4323,标准!A$3:B$23,2,TRUE)))))</f>
        <v>100</v>
      </c>
      <c r="W4323" s="86">
        <f t="shared" si="67"/>
        <v>86.1</v>
      </c>
      <c r="X4323" s="87">
        <v>4.1</v>
      </c>
      <c r="Y4323" s="87">
        <v>4.2</v>
      </c>
      <c r="Z4323" s="91"/>
      <c r="AA4323" s="92"/>
    </row>
    <row r="4324" customHeight="1" spans="1:27">
      <c r="A4324" s="62">
        <v>41</v>
      </c>
      <c r="B4324" s="91">
        <v>4362</v>
      </c>
      <c r="C4324" s="156" t="s">
        <v>8745</v>
      </c>
      <c r="D4324" s="156" t="s">
        <v>8741</v>
      </c>
      <c r="E4324" s="156" t="s">
        <v>3606</v>
      </c>
      <c r="F4324" s="156" t="s">
        <v>30</v>
      </c>
      <c r="G4324" s="157" t="s">
        <v>8746</v>
      </c>
      <c r="H4324" s="68">
        <v>174.8</v>
      </c>
      <c r="I4324" s="68">
        <v>59.8</v>
      </c>
      <c r="J4324" s="71">
        <f>IF(F4324="女",IF(H4324=0,0,VLOOKUP(I4324/(H4324*H4324/10000),标准!M$108:N$112,2,TRUE)),IF(H4324=0,0,VLOOKUP(I4324/(H4324*H4324/10000),标准!M$74:N$78,2,TRUE)))</f>
        <v>100</v>
      </c>
      <c r="K4324" s="72">
        <v>4408</v>
      </c>
      <c r="L4324" s="71">
        <f>IF(A4324&lt;43,IF(F4324="女",VLOOKUP(K4324,标准!K$108:L$128,2,TRUE),VLOOKUP(K4324,标准!K$74:L$94,2,TRUE)),IF(F4324="女",VLOOKUP(K4324,标准!K$39:L$59,2,TRUE),VLOOKUP(K4324,标准!K$3:L$23,2,TRUE)))</f>
        <v>80</v>
      </c>
      <c r="M4324" s="68">
        <v>12.5</v>
      </c>
      <c r="N4324" s="71">
        <f>IF(M4324="",0,IF(A4324&lt;43,IF(F4324="女",VLOOKUP(M4324,标准!C$108:D$128,2,TRUE),VLOOKUP(M4324,标准!C$74:D$94,2,TRUE)),IF(F4324="女",VLOOKUP(M4324,标准!C$39:D$59,2,TRUE),VLOOKUP(M4324,标准!C$3:D$23,2,TRUE))))</f>
        <v>72</v>
      </c>
      <c r="O4324" s="115">
        <v>225</v>
      </c>
      <c r="P4324" s="71">
        <f>IF(A4324&lt;43,IF(F4324="女",VLOOKUP(O4324/100,标准!E$108:F$128,2,TRUE),VLOOKUP(O4324/100,标准!E$74:F$94,2,TRUE)),IF(F4324="女",VLOOKUP(O4324/100,标准!E$39:F$59,2,TRUE),VLOOKUP(O4324/100,标准!E$3:F$23,2,TRUE)))</f>
        <v>68</v>
      </c>
      <c r="Q4324" s="81">
        <v>4.04</v>
      </c>
      <c r="R4324" s="71">
        <f>IF(Q4324=0,0,IF(A4324&lt;43,IF(F4324="女",IF(Q4324="",0,VLOOKUP(Q4324,标准!I$108:J$138,2,TRUE)),IF(Q4324="",0,VLOOKUP(Q4324,标准!I$74:J$104,2,TRUE))),IF(F4324="女",IF(Q4324="",0,VLOOKUP(Q4324,标准!I$39:J$69,2,TRUE)),IF(Q4324="",0,VLOOKUP(Q4324,标准!I$3:J$33,2,TRUE)))))</f>
        <v>70</v>
      </c>
      <c r="S4324" s="76">
        <v>8</v>
      </c>
      <c r="T4324" s="71">
        <f>IF(A4324&lt;43,IF(F4324="女",VLOOKUP(S4324,标准!G$108:H$138,2,TRUE),VLOOKUP(S4324,标准!G$74:H$99,2,TRUE)),IF(F4324="女",VLOOKUP(S4324,标准!G$39:H$69,2,TRUE),VLOOKUP(S4324,标准!G$3:H$28,2,TRUE)))</f>
        <v>40</v>
      </c>
      <c r="U4324" s="88">
        <v>6.8</v>
      </c>
      <c r="V4324" s="71">
        <f>IF(U4324=0,0,IF(A4324&lt;43,IF(F4324="女",IF(U4324="",0,VLOOKUP(U4324,标准!A$108:B$128,2,TRUE)),IF(U4324="",0,VLOOKUP(U4324,标准!A$74:B$94,2,TRUE))),IF(F4324="女",IF(U4324="",0,VLOOKUP(U4324,标准!A$39:B$59,2,TRUE)),IF(U4324="",0,VLOOKUP(U4324,标准!A$3:B$23,2,TRUE)))))</f>
        <v>95</v>
      </c>
      <c r="W4324" s="86">
        <f t="shared" si="67"/>
        <v>78</v>
      </c>
      <c r="X4324" s="87">
        <v>5</v>
      </c>
      <c r="Y4324" s="87">
        <v>5</v>
      </c>
      <c r="Z4324" s="91"/>
      <c r="AA4324" s="92"/>
    </row>
    <row r="4325" customHeight="1" spans="1:27">
      <c r="A4325" s="62">
        <v>41</v>
      </c>
      <c r="B4325" s="91">
        <v>4363</v>
      </c>
      <c r="C4325" s="156" t="s">
        <v>8747</v>
      </c>
      <c r="D4325" s="156" t="s">
        <v>8741</v>
      </c>
      <c r="E4325" s="156" t="s">
        <v>3606</v>
      </c>
      <c r="F4325" s="156" t="s">
        <v>30</v>
      </c>
      <c r="G4325" s="157" t="s">
        <v>8748</v>
      </c>
      <c r="H4325" s="68">
        <v>163.5</v>
      </c>
      <c r="I4325" s="68">
        <v>63.2</v>
      </c>
      <c r="J4325" s="71">
        <f>IF(F4325="女",IF(H4325=0,0,VLOOKUP(I4325/(H4325*H4325/10000),标准!M$108:N$112,2,TRUE)),IF(H4325=0,0,VLOOKUP(I4325/(H4325*H4325/10000),标准!M$74:N$78,2,TRUE)))</f>
        <v>100</v>
      </c>
      <c r="K4325" s="72">
        <v>4151</v>
      </c>
      <c r="L4325" s="71">
        <f>IF(A4325&lt;43,IF(F4325="女",VLOOKUP(K4325,标准!K$108:L$128,2,TRUE),VLOOKUP(K4325,标准!K$74:L$94,2,TRUE)),IF(F4325="女",VLOOKUP(K4325,标准!K$39:L$59,2,TRUE),VLOOKUP(K4325,标准!K$3:L$23,2,TRUE)))</f>
        <v>76</v>
      </c>
      <c r="M4325" s="68">
        <v>4</v>
      </c>
      <c r="N4325" s="71">
        <f>IF(M4325="",0,IF(A4325&lt;43,IF(F4325="女",VLOOKUP(M4325,标准!C$108:D$128,2,TRUE),VLOOKUP(M4325,标准!C$74:D$94,2,TRUE)),IF(F4325="女",VLOOKUP(M4325,标准!C$39:D$59,2,TRUE),VLOOKUP(M4325,标准!C$3:D$23,2,TRUE))))</f>
        <v>60</v>
      </c>
      <c r="O4325" s="77">
        <v>230</v>
      </c>
      <c r="P4325" s="71">
        <f>IF(A4325&lt;43,IF(F4325="女",VLOOKUP(O4325/100,标准!E$108:F$128,2,TRUE),VLOOKUP(O4325/100,标准!E$74:F$94,2,TRUE)),IF(F4325="女",VLOOKUP(O4325/100,标准!E$39:F$59,2,TRUE),VLOOKUP(O4325/100,标准!E$3:F$23,2,TRUE)))</f>
        <v>70</v>
      </c>
      <c r="Q4325" s="81">
        <v>4.03</v>
      </c>
      <c r="R4325" s="71">
        <f>IF(Q4325=0,0,IF(A4325&lt;43,IF(F4325="女",IF(Q4325="",0,VLOOKUP(Q4325,标准!I$108:J$138,2,TRUE)),IF(Q4325="",0,VLOOKUP(Q4325,标准!I$74:J$104,2,TRUE))),IF(F4325="女",IF(Q4325="",0,VLOOKUP(Q4325,标准!I$39:J$69,2,TRUE)),IF(Q4325="",0,VLOOKUP(Q4325,标准!I$3:J$33,2,TRUE)))))</f>
        <v>70</v>
      </c>
      <c r="S4325" s="76">
        <v>10</v>
      </c>
      <c r="T4325" s="71">
        <f>IF(A4325&lt;43,IF(F4325="女",VLOOKUP(S4325,标准!G$108:H$138,2,TRUE),VLOOKUP(S4325,标准!G$74:H$99,2,TRUE)),IF(F4325="女",VLOOKUP(S4325,标准!G$39:H$69,2,TRUE),VLOOKUP(S4325,标准!G$3:H$28,2,TRUE)))</f>
        <v>60</v>
      </c>
      <c r="U4325" s="88">
        <v>7.3</v>
      </c>
      <c r="V4325" s="71">
        <f>IF(U4325=0,0,IF(A4325&lt;43,IF(F4325="女",IF(U4325="",0,VLOOKUP(U4325,标准!A$108:B$128,2,TRUE)),IF(U4325="",0,VLOOKUP(U4325,标准!A$74:B$94,2,TRUE))),IF(F4325="女",IF(U4325="",0,VLOOKUP(U4325,标准!A$39:B$59,2,TRUE)),IF(U4325="",0,VLOOKUP(U4325,标准!A$3:B$23,2,TRUE)))))</f>
        <v>78</v>
      </c>
      <c r="W4325" s="86">
        <f t="shared" si="67"/>
        <v>75</v>
      </c>
      <c r="X4325" s="87">
        <v>4.8</v>
      </c>
      <c r="Y4325" s="87">
        <v>4.7</v>
      </c>
      <c r="Z4325" s="91"/>
      <c r="AA4325" s="92"/>
    </row>
    <row r="4326" customHeight="1" spans="1:27">
      <c r="A4326" s="62">
        <v>41</v>
      </c>
      <c r="B4326" s="91">
        <v>4364</v>
      </c>
      <c r="C4326" s="156" t="s">
        <v>8749</v>
      </c>
      <c r="D4326" s="156" t="s">
        <v>8741</v>
      </c>
      <c r="E4326" s="156" t="s">
        <v>3606</v>
      </c>
      <c r="F4326" s="156" t="s">
        <v>30</v>
      </c>
      <c r="G4326" s="157" t="s">
        <v>8750</v>
      </c>
      <c r="H4326" s="68">
        <v>170</v>
      </c>
      <c r="I4326" s="68">
        <v>59.1</v>
      </c>
      <c r="J4326" s="71">
        <f>IF(F4326="女",IF(H4326=0,0,VLOOKUP(I4326/(H4326*H4326/10000),标准!M$108:N$112,2,TRUE)),IF(H4326=0,0,VLOOKUP(I4326/(H4326*H4326/10000),标准!M$74:N$78,2,TRUE)))</f>
        <v>100</v>
      </c>
      <c r="K4326" s="72">
        <v>3679</v>
      </c>
      <c r="L4326" s="71">
        <f>IF(A4326&lt;43,IF(F4326="女",VLOOKUP(K4326,标准!K$108:L$128,2,TRUE),VLOOKUP(K4326,标准!K$74:L$94,2,TRUE)),IF(F4326="女",VLOOKUP(K4326,标准!K$39:L$59,2,TRUE),VLOOKUP(K4326,标准!K$3:L$23,2,TRUE)))</f>
        <v>68</v>
      </c>
      <c r="M4326" s="68">
        <v>2.5</v>
      </c>
      <c r="N4326" s="71">
        <f>IF(M4326="",0,IF(A4326&lt;43,IF(F4326="女",VLOOKUP(M4326,标准!C$108:D$128,2,TRUE),VLOOKUP(M4326,标准!C$74:D$94,2,TRUE)),IF(F4326="女",VLOOKUP(M4326,标准!C$39:D$59,2,TRUE),VLOOKUP(M4326,标准!C$3:D$23,2,TRUE))))</f>
        <v>40</v>
      </c>
      <c r="O4326" s="77">
        <v>225</v>
      </c>
      <c r="P4326" s="71">
        <f>IF(A4326&lt;43,IF(F4326="女",VLOOKUP(O4326/100,标准!E$108:F$128,2,TRUE),VLOOKUP(O4326/100,标准!E$74:F$94,2,TRUE)),IF(F4326="女",VLOOKUP(O4326/100,标准!E$39:F$59,2,TRUE),VLOOKUP(O4326/100,标准!E$3:F$23,2,TRUE)))</f>
        <v>68</v>
      </c>
      <c r="Q4326" s="81">
        <v>3.49</v>
      </c>
      <c r="R4326" s="71">
        <f>IF(Q4326=0,0,IF(A4326&lt;43,IF(F4326="女",IF(Q4326="",0,VLOOKUP(Q4326,标准!I$108:J$138,2,TRUE)),IF(Q4326="",0,VLOOKUP(Q4326,标准!I$74:J$104,2,TRUE))),IF(F4326="女",IF(Q4326="",0,VLOOKUP(Q4326,标准!I$39:J$69,2,TRUE)),IF(Q4326="",0,VLOOKUP(Q4326,标准!I$3:J$33,2,TRUE)))))</f>
        <v>76</v>
      </c>
      <c r="S4326" s="76">
        <v>20</v>
      </c>
      <c r="T4326" s="71">
        <f>IF(A4326&lt;43,IF(F4326="女",VLOOKUP(S4326,标准!G$108:H$138,2,TRUE),VLOOKUP(S4326,标准!G$74:H$99,2,TRUE)),IF(F4326="女",VLOOKUP(S4326,标准!G$39:H$69,2,TRUE),VLOOKUP(S4326,标准!G$3:H$28,2,TRUE)))</f>
        <v>101</v>
      </c>
      <c r="U4326" s="88">
        <v>7.1</v>
      </c>
      <c r="V4326" s="71">
        <f>IF(U4326=0,0,IF(A4326&lt;43,IF(F4326="女",IF(U4326="",0,VLOOKUP(U4326,标准!A$108:B$128,2,TRUE)),IF(U4326="",0,VLOOKUP(U4326,标准!A$74:B$94,2,TRUE))),IF(F4326="女",IF(U4326="",0,VLOOKUP(U4326,标准!A$39:B$59,2,TRUE)),IF(U4326="",0,VLOOKUP(U4326,标准!A$3:B$23,2,TRUE)))))</f>
        <v>80</v>
      </c>
      <c r="W4326" s="86">
        <f t="shared" si="67"/>
        <v>77.3</v>
      </c>
      <c r="X4326" s="87">
        <v>4.4</v>
      </c>
      <c r="Y4326" s="87">
        <v>4.5</v>
      </c>
      <c r="Z4326" s="91"/>
      <c r="AA4326" s="92"/>
    </row>
    <row r="4327" customHeight="1" spans="1:27">
      <c r="A4327" s="62">
        <v>41</v>
      </c>
      <c r="B4327" s="91">
        <v>4365</v>
      </c>
      <c r="C4327" s="156" t="s">
        <v>8751</v>
      </c>
      <c r="D4327" s="156" t="s">
        <v>8741</v>
      </c>
      <c r="E4327" s="156" t="s">
        <v>3606</v>
      </c>
      <c r="F4327" s="156" t="s">
        <v>30</v>
      </c>
      <c r="G4327" s="157" t="s">
        <v>8752</v>
      </c>
      <c r="H4327" s="68">
        <v>169.5</v>
      </c>
      <c r="I4327" s="68">
        <v>67</v>
      </c>
      <c r="J4327" s="71">
        <f>IF(F4327="女",IF(H4327=0,0,VLOOKUP(I4327/(H4327*H4327/10000),标准!M$108:N$112,2,TRUE)),IF(H4327=0,0,VLOOKUP(I4327/(H4327*H4327/10000),标准!M$74:N$78,2,TRUE)))</f>
        <v>100</v>
      </c>
      <c r="K4327" s="72">
        <v>3167</v>
      </c>
      <c r="L4327" s="71">
        <f>IF(A4327&lt;43,IF(F4327="女",VLOOKUP(K4327,标准!K$108:L$128,2,TRUE),VLOOKUP(K4327,标准!K$74:L$94,2,TRUE)),IF(F4327="女",VLOOKUP(K4327,标准!K$39:L$59,2,TRUE),VLOOKUP(K4327,标准!K$3:L$23,2,TRUE)))</f>
        <v>60</v>
      </c>
      <c r="M4327" s="68">
        <v>12.5</v>
      </c>
      <c r="N4327" s="71">
        <f>IF(M4327="",0,IF(A4327&lt;43,IF(F4327="女",VLOOKUP(M4327,标准!C$108:D$128,2,TRUE),VLOOKUP(M4327,标准!C$74:D$94,2,TRUE)),IF(F4327="女",VLOOKUP(M4327,标准!C$39:D$59,2,TRUE),VLOOKUP(M4327,标准!C$3:D$23,2,TRUE))))</f>
        <v>72</v>
      </c>
      <c r="O4327" s="77">
        <v>250</v>
      </c>
      <c r="P4327" s="71">
        <f>IF(A4327&lt;43,IF(F4327="女",VLOOKUP(O4327/100,标准!E$108:F$128,2,TRUE),VLOOKUP(O4327/100,标准!E$74:F$94,2,TRUE)),IF(F4327="女",VLOOKUP(O4327/100,标准!E$39:F$59,2,TRUE),VLOOKUP(O4327/100,标准!E$3:F$23,2,TRUE)))</f>
        <v>80</v>
      </c>
      <c r="Q4327" s="81">
        <v>5.25</v>
      </c>
      <c r="R4327" s="71">
        <f>IF(Q4327=0,0,IF(A4327&lt;43,IF(F4327="女",IF(Q4327="",0,VLOOKUP(Q4327,标准!I$108:J$138,2,TRUE)),IF(Q4327="",0,VLOOKUP(Q4327,标准!I$74:J$104,2,TRUE))),IF(F4327="女",IF(Q4327="",0,VLOOKUP(Q4327,标准!I$39:J$69,2,TRUE)),IF(Q4327="",0,VLOOKUP(Q4327,标准!I$3:J$33,2,TRUE)))))</f>
        <v>30</v>
      </c>
      <c r="S4327" s="76">
        <v>1</v>
      </c>
      <c r="T4327" s="71">
        <f>IF(A4327&lt;43,IF(F4327="女",VLOOKUP(S4327,标准!G$108:H$138,2,TRUE),VLOOKUP(S4327,标准!G$74:H$99,2,TRUE)),IF(F4327="女",VLOOKUP(S4327,标准!G$39:H$69,2,TRUE),VLOOKUP(S4327,标准!G$3:H$28,2,TRUE)))</f>
        <v>0</v>
      </c>
      <c r="U4327" s="88">
        <v>7</v>
      </c>
      <c r="V4327" s="71">
        <f>IF(U4327=0,0,IF(A4327&lt;43,IF(F4327="女",IF(U4327="",0,VLOOKUP(U4327,标准!A$108:B$128,2,TRUE)),IF(U4327="",0,VLOOKUP(U4327,标准!A$74:B$94,2,TRUE))),IF(F4327="女",IF(U4327="",0,VLOOKUP(U4327,标准!A$39:B$59,2,TRUE)),IF(U4327="",0,VLOOKUP(U4327,标准!A$3:B$23,2,TRUE)))))</f>
        <v>85</v>
      </c>
      <c r="W4327" s="86">
        <f t="shared" si="67"/>
        <v>62.2</v>
      </c>
      <c r="X4327" s="87">
        <v>4.9</v>
      </c>
      <c r="Y4327" s="87">
        <v>4.9</v>
      </c>
      <c r="Z4327" s="91"/>
      <c r="AA4327" s="92"/>
    </row>
    <row r="4328" customHeight="1" spans="1:27">
      <c r="A4328" s="62">
        <v>41</v>
      </c>
      <c r="B4328" s="91">
        <v>4366</v>
      </c>
      <c r="C4328" s="156" t="s">
        <v>8753</v>
      </c>
      <c r="D4328" s="156" t="s">
        <v>8741</v>
      </c>
      <c r="E4328" s="156" t="s">
        <v>3606</v>
      </c>
      <c r="F4328" s="156" t="s">
        <v>30</v>
      </c>
      <c r="G4328" s="157" t="s">
        <v>8754</v>
      </c>
      <c r="H4328" s="68">
        <v>168.3</v>
      </c>
      <c r="I4328" s="68">
        <v>110.7</v>
      </c>
      <c r="J4328" s="71">
        <f>IF(F4328="女",IF(H4328=0,0,VLOOKUP(I4328/(H4328*H4328/10000),标准!M$108:N$112,2,TRUE)),IF(H4328=0,0,VLOOKUP(I4328/(H4328*H4328/10000),标准!M$74:N$78,2,TRUE)))</f>
        <v>60</v>
      </c>
      <c r="K4328" s="72">
        <v>4522</v>
      </c>
      <c r="L4328" s="71">
        <f>IF(A4328&lt;43,IF(F4328="女",VLOOKUP(K4328,标准!K$108:L$128,2,TRUE),VLOOKUP(K4328,标准!K$74:L$94,2,TRUE)),IF(F4328="女",VLOOKUP(K4328,标准!K$39:L$59,2,TRUE),VLOOKUP(K4328,标准!K$3:L$23,2,TRUE)))</f>
        <v>80</v>
      </c>
      <c r="M4328" s="68">
        <v>16</v>
      </c>
      <c r="N4328" s="71">
        <f>IF(M4328="",0,IF(A4328&lt;43,IF(F4328="女",VLOOKUP(M4328,标准!C$108:D$128,2,TRUE),VLOOKUP(M4328,标准!C$74:D$94,2,TRUE)),IF(F4328="女",VLOOKUP(M4328,标准!C$39:D$59,2,TRUE),VLOOKUP(M4328,标准!C$3:D$23,2,TRUE))))</f>
        <v>76</v>
      </c>
      <c r="O4328" s="77">
        <v>210</v>
      </c>
      <c r="P4328" s="71">
        <f>IF(A4328&lt;43,IF(F4328="女",VLOOKUP(O4328/100,标准!E$108:F$128,2,TRUE),VLOOKUP(O4328/100,标准!E$74:F$94,2,TRUE)),IF(F4328="女",VLOOKUP(O4328/100,标准!E$39:F$59,2,TRUE),VLOOKUP(O4328/100,标准!E$3:F$23,2,TRUE)))</f>
        <v>60</v>
      </c>
      <c r="Q4328" s="81">
        <v>5.54</v>
      </c>
      <c r="R4328" s="71">
        <f>IF(Q4328=0,0,IF(A4328&lt;43,IF(F4328="女",IF(Q4328="",0,VLOOKUP(Q4328,标准!I$108:J$138,2,TRUE)),IF(Q4328="",0,VLOOKUP(Q4328,标准!I$74:J$104,2,TRUE))),IF(F4328="女",IF(Q4328="",0,VLOOKUP(Q4328,标准!I$39:J$69,2,TRUE)),IF(Q4328="",0,VLOOKUP(Q4328,标准!I$3:J$33,2,TRUE)))))</f>
        <v>10</v>
      </c>
      <c r="S4328" s="76">
        <v>0</v>
      </c>
      <c r="T4328" s="71">
        <f>IF(A4328&lt;43,IF(F4328="女",VLOOKUP(S4328,标准!G$108:H$138,2,TRUE),VLOOKUP(S4328,标准!G$74:H$99,2,TRUE)),IF(F4328="女",VLOOKUP(S4328,标准!G$39:H$69,2,TRUE),VLOOKUP(S4328,标准!G$3:H$28,2,TRUE)))</f>
        <v>0</v>
      </c>
      <c r="U4328" s="88">
        <v>7</v>
      </c>
      <c r="V4328" s="71">
        <f>IF(U4328=0,0,IF(A4328&lt;43,IF(F4328="女",IF(U4328="",0,VLOOKUP(U4328,标准!A$108:B$128,2,TRUE)),IF(U4328="",0,VLOOKUP(U4328,标准!A$74:B$94,2,TRUE))),IF(F4328="女",IF(U4328="",0,VLOOKUP(U4328,标准!A$39:B$59,2,TRUE)),IF(U4328="",0,VLOOKUP(U4328,标准!A$3:B$23,2,TRUE)))))</f>
        <v>85</v>
      </c>
      <c r="W4328" s="86">
        <f t="shared" si="67"/>
        <v>53.6</v>
      </c>
      <c r="X4328" s="87">
        <v>4.1</v>
      </c>
      <c r="Y4328" s="87">
        <v>4</v>
      </c>
      <c r="Z4328" s="91"/>
      <c r="AA4328" s="92"/>
    </row>
    <row r="4329" customHeight="1" spans="1:27">
      <c r="A4329" s="62">
        <v>41</v>
      </c>
      <c r="B4329" s="91">
        <v>4367</v>
      </c>
      <c r="C4329" s="156" t="s">
        <v>8755</v>
      </c>
      <c r="D4329" s="156" t="s">
        <v>8741</v>
      </c>
      <c r="E4329" s="156" t="s">
        <v>3606</v>
      </c>
      <c r="F4329" s="156" t="s">
        <v>30</v>
      </c>
      <c r="G4329" s="157" t="s">
        <v>8756</v>
      </c>
      <c r="H4329" s="68">
        <v>168.2</v>
      </c>
      <c r="I4329" s="68">
        <v>70.6</v>
      </c>
      <c r="J4329" s="71">
        <f>IF(F4329="女",IF(H4329=0,0,VLOOKUP(I4329/(H4329*H4329/10000),标准!M$108:N$112,2,TRUE)),IF(H4329=0,0,VLOOKUP(I4329/(H4329*H4329/10000),标准!M$74:N$78,2,TRUE)))</f>
        <v>80</v>
      </c>
      <c r="K4329" s="72">
        <v>4220</v>
      </c>
      <c r="L4329" s="71">
        <f>IF(A4329&lt;43,IF(F4329="女",VLOOKUP(K4329,标准!K$108:L$128,2,TRUE),VLOOKUP(K4329,标准!K$74:L$94,2,TRUE)),IF(F4329="女",VLOOKUP(K4329,标准!K$39:L$59,2,TRUE),VLOOKUP(K4329,标准!K$3:L$23,2,TRUE)))</f>
        <v>78</v>
      </c>
      <c r="M4329" s="68">
        <v>9</v>
      </c>
      <c r="N4329" s="71">
        <f>IF(M4329="",0,IF(A4329&lt;43,IF(F4329="女",VLOOKUP(M4329,标准!C$108:D$128,2,TRUE),VLOOKUP(M4329,标准!C$74:D$94,2,TRUE)),IF(F4329="女",VLOOKUP(M4329,标准!C$39:D$59,2,TRUE),VLOOKUP(M4329,标准!C$3:D$23,2,TRUE))))</f>
        <v>66</v>
      </c>
      <c r="O4329" s="77">
        <v>205</v>
      </c>
      <c r="P4329" s="71">
        <f>IF(A4329&lt;43,IF(F4329="女",VLOOKUP(O4329/100,标准!E$108:F$128,2,TRUE),VLOOKUP(O4329/100,标准!E$74:F$94,2,TRUE)),IF(F4329="女",VLOOKUP(O4329/100,标准!E$39:F$59,2,TRUE),VLOOKUP(O4329/100,标准!E$3:F$23,2,TRUE)))</f>
        <v>50</v>
      </c>
      <c r="Q4329" s="81">
        <v>5.07</v>
      </c>
      <c r="R4329" s="71">
        <f>IF(Q4329=0,0,IF(A4329&lt;43,IF(F4329="女",IF(Q4329="",0,VLOOKUP(Q4329,标准!I$108:J$138,2,TRUE)),IF(Q4329="",0,VLOOKUP(Q4329,标准!I$74:J$104,2,TRUE))),IF(F4329="女",IF(Q4329="",0,VLOOKUP(Q4329,标准!I$39:J$69,2,TRUE)),IF(Q4329="",0,VLOOKUP(Q4329,标准!I$3:J$33,2,TRUE)))))</f>
        <v>40</v>
      </c>
      <c r="S4329" s="76">
        <v>0</v>
      </c>
      <c r="T4329" s="71">
        <f>IF(A4329&lt;43,IF(F4329="女",VLOOKUP(S4329,标准!G$108:H$138,2,TRUE),VLOOKUP(S4329,标准!G$74:H$99,2,TRUE)),IF(F4329="女",VLOOKUP(S4329,标准!G$39:H$69,2,TRUE),VLOOKUP(S4329,标准!G$3:H$28,2,TRUE)))</f>
        <v>0</v>
      </c>
      <c r="U4329" s="88">
        <v>7.5</v>
      </c>
      <c r="V4329" s="71">
        <f>IF(U4329=0,0,IF(A4329&lt;43,IF(F4329="女",IF(U4329="",0,VLOOKUP(U4329,标准!A$108:B$128,2,TRUE)),IF(U4329="",0,VLOOKUP(U4329,标准!A$74:B$94,2,TRUE))),IF(F4329="女",IF(U4329="",0,VLOOKUP(U4329,标准!A$39:B$59,2,TRUE)),IF(U4329="",0,VLOOKUP(U4329,标准!A$3:B$23,2,TRUE)))))</f>
        <v>76</v>
      </c>
      <c r="W4329" s="86">
        <f t="shared" si="67"/>
        <v>58.5</v>
      </c>
      <c r="X4329" s="87">
        <v>3.8</v>
      </c>
      <c r="Y4329" s="87">
        <v>3.8</v>
      </c>
      <c r="Z4329" s="91"/>
      <c r="AA4329" s="92"/>
    </row>
    <row r="4330" customHeight="1" spans="1:27">
      <c r="A4330" s="62">
        <v>41</v>
      </c>
      <c r="B4330" s="91">
        <v>4368</v>
      </c>
      <c r="C4330" s="156" t="s">
        <v>8757</v>
      </c>
      <c r="D4330" s="156" t="s">
        <v>8741</v>
      </c>
      <c r="E4330" s="156" t="s">
        <v>3606</v>
      </c>
      <c r="F4330" s="156" t="s">
        <v>30</v>
      </c>
      <c r="G4330" s="157" t="s">
        <v>8758</v>
      </c>
      <c r="H4330" s="68">
        <v>173</v>
      </c>
      <c r="I4330" s="68">
        <v>69.8</v>
      </c>
      <c r="J4330" s="71">
        <f>IF(F4330="女",IF(H4330=0,0,VLOOKUP(I4330/(H4330*H4330/10000),标准!M$108:N$112,2,TRUE)),IF(H4330=0,0,VLOOKUP(I4330/(H4330*H4330/10000),标准!M$74:N$78,2,TRUE)))</f>
        <v>100</v>
      </c>
      <c r="K4330" s="72">
        <v>4157</v>
      </c>
      <c r="L4330" s="71">
        <f>IF(A4330&lt;43,IF(F4330="女",VLOOKUP(K4330,标准!K$108:L$128,2,TRUE),VLOOKUP(K4330,标准!K$74:L$94,2,TRUE)),IF(F4330="女",VLOOKUP(K4330,标准!K$39:L$59,2,TRUE),VLOOKUP(K4330,标准!K$3:L$23,2,TRUE)))</f>
        <v>76</v>
      </c>
      <c r="M4330" s="68">
        <v>19</v>
      </c>
      <c r="N4330" s="71">
        <f>IF(M4330="",0,IF(A4330&lt;43,IF(F4330="女",VLOOKUP(M4330,标准!C$108:D$128,2,TRUE),VLOOKUP(M4330,标准!C$74:D$94,2,TRUE)),IF(F4330="女",VLOOKUP(M4330,标准!C$39:D$59,2,TRUE),VLOOKUP(M4330,标准!C$3:D$23,2,TRUE))))</f>
        <v>80</v>
      </c>
      <c r="O4330" s="115">
        <v>225</v>
      </c>
      <c r="P4330" s="71">
        <f>IF(A4330&lt;43,IF(F4330="女",VLOOKUP(O4330/100,标准!E$108:F$128,2,TRUE),VLOOKUP(O4330/100,标准!E$74:F$94,2,TRUE)),IF(F4330="女",VLOOKUP(O4330/100,标准!E$39:F$59,2,TRUE),VLOOKUP(O4330/100,标准!E$3:F$23,2,TRUE)))</f>
        <v>68</v>
      </c>
      <c r="Q4330" s="81">
        <v>4.18</v>
      </c>
      <c r="R4330" s="71">
        <f>IF(Q4330=0,0,IF(A4330&lt;43,IF(F4330="女",IF(Q4330="",0,VLOOKUP(Q4330,标准!I$108:J$138,2,TRUE)),IF(Q4330="",0,VLOOKUP(Q4330,标准!I$74:J$104,2,TRUE))),IF(F4330="女",IF(Q4330="",0,VLOOKUP(Q4330,标准!I$39:J$69,2,TRUE)),IF(Q4330="",0,VLOOKUP(Q4330,标准!I$3:J$33,2,TRUE)))))</f>
        <v>64</v>
      </c>
      <c r="S4330" s="76"/>
      <c r="T4330" s="71">
        <f>IF(A4330&lt;43,IF(F4330="女",VLOOKUP(S4330,标准!G$108:H$138,2,TRUE),VLOOKUP(S4330,标准!G$74:H$99,2,TRUE)),IF(F4330="女",VLOOKUP(S4330,标准!G$39:H$69,2,TRUE),VLOOKUP(S4330,标准!G$3:H$28,2,TRUE)))</f>
        <v>0</v>
      </c>
      <c r="U4330" s="88">
        <v>7.1</v>
      </c>
      <c r="V4330" s="71">
        <f>IF(U4330=0,0,IF(A4330&lt;43,IF(F4330="女",IF(U4330="",0,VLOOKUP(U4330,标准!A$108:B$128,2,TRUE)),IF(U4330="",0,VLOOKUP(U4330,标准!A$74:B$94,2,TRUE))),IF(F4330="女",IF(U4330="",0,VLOOKUP(U4330,标准!A$39:B$59,2,TRUE)),IF(U4330="",0,VLOOKUP(U4330,标准!A$3:B$23,2,TRUE)))))</f>
        <v>80</v>
      </c>
      <c r="W4330" s="86">
        <f t="shared" si="67"/>
        <v>70</v>
      </c>
      <c r="X4330" s="87">
        <v>3.7</v>
      </c>
      <c r="Y4330" s="87">
        <v>4.5</v>
      </c>
      <c r="Z4330" s="91"/>
      <c r="AA4330" s="92"/>
    </row>
    <row r="4331" customHeight="1" spans="1:27">
      <c r="A4331" s="62">
        <v>41</v>
      </c>
      <c r="B4331" s="91">
        <v>4369</v>
      </c>
      <c r="C4331" s="156" t="s">
        <v>8759</v>
      </c>
      <c r="D4331" s="156" t="s">
        <v>8741</v>
      </c>
      <c r="E4331" s="156" t="s">
        <v>3606</v>
      </c>
      <c r="F4331" s="156" t="s">
        <v>34</v>
      </c>
      <c r="G4331" s="157" t="s">
        <v>8760</v>
      </c>
      <c r="H4331" s="68">
        <v>158.3</v>
      </c>
      <c r="I4331" s="68">
        <v>53.1</v>
      </c>
      <c r="J4331" s="71">
        <f>IF(F4331="女",IF(H4331=0,0,VLOOKUP(I4331/(H4331*H4331/10000),标准!M$108:N$112,2,TRUE)),IF(H4331=0,0,VLOOKUP(I4331/(H4331*H4331/10000),标准!M$74:N$78,2,TRUE)))</f>
        <v>100</v>
      </c>
      <c r="K4331" s="72">
        <v>2943</v>
      </c>
      <c r="L4331" s="71">
        <f>IF(A4331&lt;43,IF(F4331="女",VLOOKUP(K4331,标准!K$108:L$128,2,TRUE),VLOOKUP(K4331,标准!K$74:L$94,2,TRUE)),IF(F4331="女",VLOOKUP(K4331,标准!K$39:L$59,2,TRUE),VLOOKUP(K4331,标准!K$3:L$23,2,TRUE)))</f>
        <v>78</v>
      </c>
      <c r="M4331" s="68">
        <v>18</v>
      </c>
      <c r="N4331" s="71">
        <f>IF(M4331="",0,IF(A4331&lt;43,IF(F4331="女",VLOOKUP(M4331,标准!C$108:D$128,2,TRUE),VLOOKUP(M4331,标准!C$74:D$94,2,TRUE)),IF(F4331="女",VLOOKUP(M4331,标准!C$39:D$59,2,TRUE),VLOOKUP(M4331,标准!C$3:D$23,2,TRUE))))</f>
        <v>78</v>
      </c>
      <c r="O4331" s="115">
        <v>181</v>
      </c>
      <c r="P4331" s="71">
        <f>IF(A4331&lt;43,IF(F4331="女",VLOOKUP(O4331/100,标准!E$108:F$128,2,TRUE),VLOOKUP(O4331/100,标准!E$74:F$94,2,TRUE)),IF(F4331="女",VLOOKUP(O4331/100,标准!E$39:F$59,2,TRUE),VLOOKUP(O4331/100,标准!E$3:F$23,2,TRUE)))</f>
        <v>80</v>
      </c>
      <c r="Q4331" s="81">
        <v>3.2</v>
      </c>
      <c r="R4331" s="71">
        <f>IF(Q4331=0,0,IF(A4331&lt;43,IF(F4331="女",IF(Q4331="",0,VLOOKUP(Q4331,标准!I$108:J$138,2,TRUE)),IF(Q4331="",0,VLOOKUP(Q4331,标准!I$74:J$104,2,TRUE))),IF(F4331="女",IF(Q4331="",0,VLOOKUP(Q4331,标准!I$39:J$69,2,TRUE)),IF(Q4331="",0,VLOOKUP(Q4331,标准!I$3:J$33,2,TRUE)))))</f>
        <v>95</v>
      </c>
      <c r="S4331" s="76">
        <v>46</v>
      </c>
      <c r="T4331" s="71">
        <f>IF(A4331&lt;43,IF(F4331="女",VLOOKUP(S4331,标准!G$108:H$138,2,TRUE),VLOOKUP(S4331,标准!G$74:H$99,2,TRUE)),IF(F4331="女",VLOOKUP(S4331,标准!G$39:H$69,2,TRUE),VLOOKUP(S4331,标准!G$3:H$28,2,TRUE)))</f>
        <v>80</v>
      </c>
      <c r="U4331" s="88">
        <v>8.3</v>
      </c>
      <c r="V4331" s="71">
        <f>IF(U4331=0,0,IF(A4331&lt;43,IF(F4331="女",IF(U4331="",0,VLOOKUP(U4331,标准!A$108:B$128,2,TRUE)),IF(U4331="",0,VLOOKUP(U4331,标准!A$74:B$94,2,TRUE))),IF(F4331="女",IF(U4331="",0,VLOOKUP(U4331,标准!A$39:B$59,2,TRUE)),IF(U4331="",0,VLOOKUP(U4331,标准!A$3:B$23,2,TRUE)))))</f>
        <v>80</v>
      </c>
      <c r="W4331" s="86">
        <f t="shared" si="67"/>
        <v>85.5</v>
      </c>
      <c r="X4331" s="87">
        <v>3.9</v>
      </c>
      <c r="Y4331" s="87">
        <v>4.1</v>
      </c>
      <c r="Z4331" s="91"/>
      <c r="AA4331" s="92"/>
    </row>
    <row r="4332" customHeight="1" spans="1:27">
      <c r="A4332" s="62">
        <v>41</v>
      </c>
      <c r="B4332" s="91">
        <v>4370</v>
      </c>
      <c r="C4332" s="156" t="s">
        <v>8761</v>
      </c>
      <c r="D4332" s="156" t="s">
        <v>8741</v>
      </c>
      <c r="E4332" s="156" t="s">
        <v>3606</v>
      </c>
      <c r="F4332" s="156" t="s">
        <v>34</v>
      </c>
      <c r="G4332" s="157" t="s">
        <v>8762</v>
      </c>
      <c r="H4332" s="68">
        <v>158.1</v>
      </c>
      <c r="I4332" s="68">
        <v>56.7</v>
      </c>
      <c r="J4332" s="71">
        <f>IF(F4332="女",IF(H4332=0,0,VLOOKUP(I4332/(H4332*H4332/10000),标准!M$108:N$112,2,TRUE)),IF(H4332=0,0,VLOOKUP(I4332/(H4332*H4332/10000),标准!M$74:N$78,2,TRUE)))</f>
        <v>100</v>
      </c>
      <c r="K4332" s="72">
        <v>3147</v>
      </c>
      <c r="L4332" s="71">
        <f>IF(A4332&lt;43,IF(F4332="女",VLOOKUP(K4332,标准!K$108:L$128,2,TRUE),VLOOKUP(K4332,标准!K$74:L$94,2,TRUE)),IF(F4332="女",VLOOKUP(K4332,标准!K$39:L$59,2,TRUE),VLOOKUP(K4332,标准!K$3:L$23,2,TRUE)))</f>
        <v>80</v>
      </c>
      <c r="M4332" s="68">
        <v>16</v>
      </c>
      <c r="N4332" s="71">
        <f>IF(M4332="",0,IF(A4332&lt;43,IF(F4332="女",VLOOKUP(M4332,标准!C$108:D$128,2,TRUE),VLOOKUP(M4332,标准!C$74:D$94,2,TRUE)),IF(F4332="女",VLOOKUP(M4332,标准!C$39:D$59,2,TRUE),VLOOKUP(M4332,标准!C$3:D$23,2,TRUE))))</f>
        <v>74</v>
      </c>
      <c r="O4332" s="77">
        <v>155</v>
      </c>
      <c r="P4332" s="71">
        <f>IF(A4332&lt;43,IF(F4332="女",VLOOKUP(O4332/100,标准!E$108:F$128,2,TRUE),VLOOKUP(O4332/100,标准!E$74:F$94,2,TRUE)),IF(F4332="女",VLOOKUP(O4332/100,标准!E$39:F$59,2,TRUE),VLOOKUP(O4332/100,标准!E$3:F$23,2,TRUE)))</f>
        <v>62</v>
      </c>
      <c r="Q4332" s="81">
        <v>4.04</v>
      </c>
      <c r="R4332" s="71">
        <f>IF(Q4332=0,0,IF(A4332&lt;43,IF(F4332="女",IF(Q4332="",0,VLOOKUP(Q4332,标准!I$108:J$138,2,TRUE)),IF(Q4332="",0,VLOOKUP(Q4332,标准!I$74:J$104,2,TRUE))),IF(F4332="女",IF(Q4332="",0,VLOOKUP(Q4332,标准!I$39:J$69,2,TRUE)),IF(Q4332="",0,VLOOKUP(Q4332,标准!I$3:J$33,2,TRUE)))))</f>
        <v>72</v>
      </c>
      <c r="S4332" s="76">
        <v>35</v>
      </c>
      <c r="T4332" s="71">
        <f>IF(A4332&lt;43,IF(F4332="女",VLOOKUP(S4332,标准!G$108:H$138,2,TRUE),VLOOKUP(S4332,标准!G$74:H$99,2,TRUE)),IF(F4332="女",VLOOKUP(S4332,标准!G$39:H$69,2,TRUE),VLOOKUP(S4332,标准!G$3:H$28,2,TRUE)))</f>
        <v>68</v>
      </c>
      <c r="U4332" s="88">
        <v>9.2</v>
      </c>
      <c r="V4332" s="71">
        <f>IF(U4332=0,0,IF(A4332&lt;43,IF(F4332="女",IF(U4332="",0,VLOOKUP(U4332,标准!A$108:B$128,2,TRUE)),IF(U4332="",0,VLOOKUP(U4332,标准!A$74:B$94,2,TRUE))),IF(F4332="女",IF(U4332="",0,VLOOKUP(U4332,标准!A$39:B$59,2,TRUE)),IF(U4332="",0,VLOOKUP(U4332,标准!A$3:B$23,2,TRUE)))))</f>
        <v>70</v>
      </c>
      <c r="W4332" s="86">
        <f t="shared" si="67"/>
        <v>75.8</v>
      </c>
      <c r="X4332" s="87">
        <v>4.1</v>
      </c>
      <c r="Y4332" s="87">
        <v>4.1</v>
      </c>
      <c r="Z4332" s="91"/>
      <c r="AA4332" s="92"/>
    </row>
    <row r="4333" customHeight="1" spans="1:27">
      <c r="A4333" s="62">
        <v>41</v>
      </c>
      <c r="B4333" s="91">
        <v>4371</v>
      </c>
      <c r="C4333" s="156" t="s">
        <v>8763</v>
      </c>
      <c r="D4333" s="156" t="s">
        <v>8741</v>
      </c>
      <c r="E4333" s="156" t="s">
        <v>3606</v>
      </c>
      <c r="F4333" s="156" t="s">
        <v>34</v>
      </c>
      <c r="G4333" s="157" t="s">
        <v>8764</v>
      </c>
      <c r="H4333" s="68">
        <v>160.3</v>
      </c>
      <c r="I4333" s="68">
        <v>48.5</v>
      </c>
      <c r="J4333" s="71">
        <f>IF(F4333="女",IF(H4333=0,0,VLOOKUP(I4333/(H4333*H4333/10000),标准!M$108:N$112,2,TRUE)),IF(H4333=0,0,VLOOKUP(I4333/(H4333*H4333/10000),标准!M$74:N$78,2,TRUE)))</f>
        <v>100</v>
      </c>
      <c r="K4333" s="72">
        <v>3231</v>
      </c>
      <c r="L4333" s="71">
        <f>IF(A4333&lt;43,IF(F4333="女",VLOOKUP(K4333,标准!K$108:L$128,2,TRUE),VLOOKUP(K4333,标准!K$74:L$94,2,TRUE)),IF(F4333="女",VLOOKUP(K4333,标准!K$39:L$59,2,TRUE),VLOOKUP(K4333,标准!K$3:L$23,2,TRUE)))</f>
        <v>85</v>
      </c>
      <c r="M4333" s="68">
        <v>24.5</v>
      </c>
      <c r="N4333" s="71">
        <f>IF(M4333="",0,IF(A4333&lt;43,IF(F4333="女",VLOOKUP(M4333,标准!C$108:D$128,2,TRUE),VLOOKUP(M4333,标准!C$74:D$94,2,TRUE)),IF(F4333="女",VLOOKUP(M4333,标准!C$39:D$59,2,TRUE),VLOOKUP(M4333,标准!C$3:D$23,2,TRUE))))</f>
        <v>95</v>
      </c>
      <c r="O4333" s="115">
        <v>188</v>
      </c>
      <c r="P4333" s="71">
        <f>IF(A4333&lt;43,IF(F4333="女",VLOOKUP(O4333/100,标准!E$108:F$128,2,TRUE),VLOOKUP(O4333/100,标准!E$74:F$94,2,TRUE)),IF(F4333="女",VLOOKUP(O4333/100,标准!E$39:F$59,2,TRUE),VLOOKUP(O4333/100,标准!E$3:F$23,2,TRUE)))</f>
        <v>85</v>
      </c>
      <c r="Q4333" s="81">
        <v>3.48</v>
      </c>
      <c r="R4333" s="71">
        <f>IF(Q4333=0,0,IF(A4333&lt;43,IF(F4333="女",IF(Q4333="",0,VLOOKUP(Q4333,标准!I$108:J$138,2,TRUE)),IF(Q4333="",0,VLOOKUP(Q4333,标准!I$74:J$104,2,TRUE))),IF(F4333="女",IF(Q4333="",0,VLOOKUP(Q4333,标准!I$39:J$69,2,TRUE)),IF(Q4333="",0,VLOOKUP(Q4333,标准!I$3:J$33,2,TRUE)))))</f>
        <v>78</v>
      </c>
      <c r="S4333" s="76">
        <v>38</v>
      </c>
      <c r="T4333" s="71">
        <f>IF(A4333&lt;43,IF(F4333="女",VLOOKUP(S4333,标准!G$108:H$138,2,TRUE),VLOOKUP(S4333,标准!G$74:H$99,2,TRUE)),IF(F4333="女",VLOOKUP(S4333,标准!G$39:H$69,2,TRUE),VLOOKUP(S4333,标准!G$3:H$28,2,TRUE)))</f>
        <v>72</v>
      </c>
      <c r="U4333" s="88">
        <v>8.5</v>
      </c>
      <c r="V4333" s="71">
        <f>IF(U4333=0,0,IF(A4333&lt;43,IF(F4333="女",IF(U4333="",0,VLOOKUP(U4333,标准!A$108:B$128,2,TRUE)),IF(U4333="",0,VLOOKUP(U4333,标准!A$74:B$94,2,TRUE))),IF(F4333="女",IF(U4333="",0,VLOOKUP(U4333,标准!A$39:B$59,2,TRUE)),IF(U4333="",0,VLOOKUP(U4333,标准!A$3:B$23,2,TRUE)))))</f>
        <v>78</v>
      </c>
      <c r="W4333" s="86">
        <f t="shared" si="67"/>
        <v>84.15</v>
      </c>
      <c r="X4333" s="87">
        <v>5</v>
      </c>
      <c r="Y4333" s="87">
        <v>4.9</v>
      </c>
      <c r="Z4333" s="91"/>
      <c r="AA4333" s="92"/>
    </row>
    <row r="4334" customHeight="1" spans="1:27">
      <c r="A4334" s="62">
        <v>41</v>
      </c>
      <c r="B4334" s="91">
        <v>4372</v>
      </c>
      <c r="C4334" s="156" t="s">
        <v>8765</v>
      </c>
      <c r="D4334" s="156" t="s">
        <v>8741</v>
      </c>
      <c r="E4334" s="156" t="s">
        <v>3606</v>
      </c>
      <c r="F4334" s="156" t="s">
        <v>30</v>
      </c>
      <c r="G4334" s="157" t="s">
        <v>8766</v>
      </c>
      <c r="H4334" s="68">
        <v>164.4</v>
      </c>
      <c r="I4334" s="68">
        <v>82.2</v>
      </c>
      <c r="J4334" s="71">
        <f>IF(F4334="女",IF(H4334=0,0,VLOOKUP(I4334/(H4334*H4334/10000),标准!M$108:N$112,2,TRUE)),IF(H4334=0,0,VLOOKUP(I4334/(H4334*H4334/10000),标准!M$74:N$78,2,TRUE)))</f>
        <v>60</v>
      </c>
      <c r="K4334" s="72">
        <v>4023</v>
      </c>
      <c r="L4334" s="71">
        <f>IF(A4334&lt;43,IF(F4334="女",VLOOKUP(K4334,标准!K$108:L$128,2,TRUE),VLOOKUP(K4334,标准!K$74:L$94,2,TRUE)),IF(F4334="女",VLOOKUP(K4334,标准!K$39:L$59,2,TRUE),VLOOKUP(K4334,标准!K$3:L$23,2,TRUE)))</f>
        <v>74</v>
      </c>
      <c r="M4334" s="68">
        <v>15</v>
      </c>
      <c r="N4334" s="71">
        <f>IF(M4334="",0,IF(A4334&lt;43,IF(F4334="女",VLOOKUP(M4334,标准!C$108:D$128,2,TRUE),VLOOKUP(M4334,标准!C$74:D$94,2,TRUE)),IF(F4334="女",VLOOKUP(M4334,标准!C$39:D$59,2,TRUE),VLOOKUP(M4334,标准!C$3:D$23,2,TRUE))))</f>
        <v>76</v>
      </c>
      <c r="O4334" s="77">
        <v>200</v>
      </c>
      <c r="P4334" s="71">
        <f>IF(A4334&lt;43,IF(F4334="女",VLOOKUP(O4334/100,标准!E$108:F$128,2,TRUE),VLOOKUP(O4334/100,标准!E$74:F$94,2,TRUE)),IF(F4334="女",VLOOKUP(O4334/100,标准!E$39:F$59,2,TRUE),VLOOKUP(O4334/100,标准!E$3:F$23,2,TRUE)))</f>
        <v>40</v>
      </c>
      <c r="Q4334" s="81">
        <v>4.14</v>
      </c>
      <c r="R4334" s="71">
        <f>IF(Q4334=0,0,IF(A4334&lt;43,IF(F4334="女",IF(Q4334="",0,VLOOKUP(Q4334,标准!I$108:J$138,2,TRUE)),IF(Q4334="",0,VLOOKUP(Q4334,标准!I$74:J$104,2,TRUE))),IF(F4334="女",IF(Q4334="",0,VLOOKUP(Q4334,标准!I$39:J$69,2,TRUE)),IF(Q4334="",0,VLOOKUP(Q4334,标准!I$3:J$33,2,TRUE)))))</f>
        <v>66</v>
      </c>
      <c r="S4334" s="76">
        <v>0</v>
      </c>
      <c r="T4334" s="71">
        <f>IF(A4334&lt;43,IF(F4334="女",VLOOKUP(S4334,标准!G$108:H$138,2,TRUE),VLOOKUP(S4334,标准!G$74:H$99,2,TRUE)),IF(F4334="女",VLOOKUP(S4334,标准!G$39:H$69,2,TRUE),VLOOKUP(S4334,标准!G$3:H$28,2,TRUE)))</f>
        <v>0</v>
      </c>
      <c r="U4334" s="88">
        <v>8.2</v>
      </c>
      <c r="V4334" s="71">
        <f>IF(U4334=0,0,IF(A4334&lt;43,IF(F4334="女",IF(U4334="",0,VLOOKUP(U4334,标准!A$108:B$128,2,TRUE)),IF(U4334="",0,VLOOKUP(U4334,标准!A$74:B$94,2,TRUE))),IF(F4334="女",IF(U4334="",0,VLOOKUP(U4334,标准!A$39:B$59,2,TRUE)),IF(U4334="",0,VLOOKUP(U4334,标准!A$3:B$23,2,TRUE)))))</f>
        <v>68</v>
      </c>
      <c r="W4334" s="86">
        <f t="shared" si="67"/>
        <v>58.5</v>
      </c>
      <c r="X4334" s="87">
        <v>4.3</v>
      </c>
      <c r="Y4334" s="87">
        <v>4.2</v>
      </c>
      <c r="Z4334" s="91"/>
      <c r="AA4334" s="92"/>
    </row>
    <row r="4335" customHeight="1" spans="1:27">
      <c r="A4335" s="62">
        <v>41</v>
      </c>
      <c r="B4335" s="91">
        <v>4373</v>
      </c>
      <c r="C4335" s="156" t="s">
        <v>8767</v>
      </c>
      <c r="D4335" s="156" t="s">
        <v>8741</v>
      </c>
      <c r="E4335" s="156" t="s">
        <v>3606</v>
      </c>
      <c r="F4335" s="156" t="s">
        <v>30</v>
      </c>
      <c r="G4335" s="157" t="s">
        <v>8768</v>
      </c>
      <c r="H4335" s="68">
        <v>170.7</v>
      </c>
      <c r="I4335" s="68">
        <v>64.3</v>
      </c>
      <c r="J4335" s="71">
        <f>IF(F4335="女",IF(H4335=0,0,VLOOKUP(I4335/(H4335*H4335/10000),标准!M$108:N$112,2,TRUE)),IF(H4335=0,0,VLOOKUP(I4335/(H4335*H4335/10000),标准!M$74:N$78,2,TRUE)))</f>
        <v>100</v>
      </c>
      <c r="K4335" s="72">
        <v>4074</v>
      </c>
      <c r="L4335" s="71">
        <f>IF(A4335&lt;43,IF(F4335="女",VLOOKUP(K4335,标准!K$108:L$128,2,TRUE),VLOOKUP(K4335,标准!K$74:L$94,2,TRUE)),IF(F4335="女",VLOOKUP(K4335,标准!K$39:L$59,2,TRUE),VLOOKUP(K4335,标准!K$3:L$23,2,TRUE)))</f>
        <v>76</v>
      </c>
      <c r="M4335" s="68">
        <v>17</v>
      </c>
      <c r="N4335" s="71">
        <f>IF(M4335="",0,IF(A4335&lt;43,IF(F4335="女",VLOOKUP(M4335,标准!C$108:D$128,2,TRUE),VLOOKUP(M4335,标准!C$74:D$94,2,TRUE)),IF(F4335="女",VLOOKUP(M4335,标准!C$39:D$59,2,TRUE),VLOOKUP(M4335,标准!C$3:D$23,2,TRUE))))</f>
        <v>78</v>
      </c>
      <c r="O4335" s="77">
        <v>240</v>
      </c>
      <c r="P4335" s="71">
        <f>IF(A4335&lt;43,IF(F4335="女",VLOOKUP(O4335/100,标准!E$108:F$128,2,TRUE),VLOOKUP(O4335/100,标准!E$74:F$94,2,TRUE)),IF(F4335="女",VLOOKUP(O4335/100,标准!E$39:F$59,2,TRUE),VLOOKUP(O4335/100,标准!E$3:F$23,2,TRUE)))</f>
        <v>76</v>
      </c>
      <c r="Q4335" s="81">
        <v>4.15</v>
      </c>
      <c r="R4335" s="71">
        <f>IF(Q4335=0,0,IF(A4335&lt;43,IF(F4335="女",IF(Q4335="",0,VLOOKUP(Q4335,标准!I$108:J$138,2,TRUE)),IF(Q4335="",0,VLOOKUP(Q4335,标准!I$74:J$104,2,TRUE))),IF(F4335="女",IF(Q4335="",0,VLOOKUP(Q4335,标准!I$39:J$69,2,TRUE)),IF(Q4335="",0,VLOOKUP(Q4335,标准!I$3:J$33,2,TRUE)))))</f>
        <v>66</v>
      </c>
      <c r="S4335" s="76">
        <v>5</v>
      </c>
      <c r="T4335" s="71">
        <f>IF(A4335&lt;43,IF(F4335="女",VLOOKUP(S4335,标准!G$108:H$138,2,TRUE),VLOOKUP(S4335,标准!G$74:H$99,2,TRUE)),IF(F4335="女",VLOOKUP(S4335,标准!G$39:H$69,2,TRUE),VLOOKUP(S4335,标准!G$3:H$28,2,TRUE)))</f>
        <v>10</v>
      </c>
      <c r="U4335" s="88">
        <v>7</v>
      </c>
      <c r="V4335" s="71">
        <f>IF(U4335=0,0,IF(A4335&lt;43,IF(F4335="女",IF(U4335="",0,VLOOKUP(U4335,标准!A$108:B$128,2,TRUE)),IF(U4335="",0,VLOOKUP(U4335,标准!A$74:B$94,2,TRUE))),IF(F4335="女",IF(U4335="",0,VLOOKUP(U4335,标准!A$39:B$59,2,TRUE)),IF(U4335="",0,VLOOKUP(U4335,标准!A$3:B$23,2,TRUE)))))</f>
        <v>85</v>
      </c>
      <c r="W4335" s="86">
        <f t="shared" si="67"/>
        <v>73</v>
      </c>
      <c r="X4335" s="87">
        <v>4</v>
      </c>
      <c r="Y4335" s="87">
        <v>4.1</v>
      </c>
      <c r="Z4335" s="91"/>
      <c r="AA4335" s="92"/>
    </row>
    <row r="4336" customHeight="1" spans="1:27">
      <c r="A4336" s="62">
        <v>41</v>
      </c>
      <c r="B4336" s="91">
        <v>4374</v>
      </c>
      <c r="C4336" s="156" t="s">
        <v>8769</v>
      </c>
      <c r="D4336" s="156" t="s">
        <v>8741</v>
      </c>
      <c r="E4336" s="156" t="s">
        <v>3606</v>
      </c>
      <c r="F4336" s="156" t="s">
        <v>30</v>
      </c>
      <c r="G4336" s="157" t="s">
        <v>8770</v>
      </c>
      <c r="H4336" s="68">
        <v>178</v>
      </c>
      <c r="I4336" s="68">
        <v>59.9</v>
      </c>
      <c r="J4336" s="71">
        <f>IF(F4336="女",IF(H4336=0,0,VLOOKUP(I4336/(H4336*H4336/10000),标准!M$108:N$112,2,TRUE)),IF(H4336=0,0,VLOOKUP(I4336/(H4336*H4336/10000),标准!M$74:N$78,2,TRUE)))</f>
        <v>100</v>
      </c>
      <c r="K4336" s="72">
        <v>4884</v>
      </c>
      <c r="L4336" s="71">
        <f>IF(A4336&lt;43,IF(F4336="女",VLOOKUP(K4336,标准!K$108:L$128,2,TRUE),VLOOKUP(K4336,标准!K$74:L$94,2,TRUE)),IF(F4336="女",VLOOKUP(K4336,标准!K$39:L$59,2,TRUE),VLOOKUP(K4336,标准!K$3:L$23,2,TRUE)))</f>
        <v>90</v>
      </c>
      <c r="M4336" s="68">
        <v>22</v>
      </c>
      <c r="N4336" s="71">
        <f>IF(M4336="",0,IF(A4336&lt;43,IF(F4336="女",VLOOKUP(M4336,标准!C$108:D$128,2,TRUE),VLOOKUP(M4336,标准!C$74:D$94,2,TRUE)),IF(F4336="女",VLOOKUP(M4336,标准!C$39:D$59,2,TRUE),VLOOKUP(M4336,标准!C$3:D$23,2,TRUE))))</f>
        <v>90</v>
      </c>
      <c r="O4336" s="77">
        <v>275</v>
      </c>
      <c r="P4336" s="71">
        <f>IF(A4336&lt;43,IF(F4336="女",VLOOKUP(O4336/100,标准!E$108:F$128,2,TRUE),VLOOKUP(O4336/100,标准!E$74:F$94,2,TRUE)),IF(F4336="女",VLOOKUP(O4336/100,标准!E$39:F$59,2,TRUE),VLOOKUP(O4336/100,标准!E$3:F$23,2,TRUE)))</f>
        <v>100</v>
      </c>
      <c r="Q4336" s="81">
        <v>3.44</v>
      </c>
      <c r="R4336" s="71">
        <f>IF(Q4336=0,0,IF(A4336&lt;43,IF(F4336="女",IF(Q4336="",0,VLOOKUP(Q4336,标准!I$108:J$138,2,TRUE)),IF(Q4336="",0,VLOOKUP(Q4336,标准!I$74:J$104,2,TRUE))),IF(F4336="女",IF(Q4336="",0,VLOOKUP(Q4336,标准!I$39:J$69,2,TRUE)),IF(Q4336="",0,VLOOKUP(Q4336,标准!I$3:J$33,2,TRUE)))))</f>
        <v>78</v>
      </c>
      <c r="S4336" s="76">
        <v>21</v>
      </c>
      <c r="T4336" s="71">
        <f>IF(A4336&lt;43,IF(F4336="女",VLOOKUP(S4336,标准!G$108:H$138,2,TRUE),VLOOKUP(S4336,标准!G$74:H$99,2,TRUE)),IF(F4336="女",VLOOKUP(S4336,标准!G$39:H$69,2,TRUE),VLOOKUP(S4336,标准!G$3:H$28,2,TRUE)))</f>
        <v>102</v>
      </c>
      <c r="U4336" s="88">
        <v>6.6</v>
      </c>
      <c r="V4336" s="71">
        <f>IF(U4336=0,0,IF(A4336&lt;43,IF(F4336="女",IF(U4336="",0,VLOOKUP(U4336,标准!A$108:B$128,2,TRUE)),IF(U4336="",0,VLOOKUP(U4336,标准!A$74:B$94,2,TRUE))),IF(F4336="女",IF(U4336="",0,VLOOKUP(U4336,标准!A$39:B$59,2,TRUE)),IF(U4336="",0,VLOOKUP(U4336,标准!A$3:B$23,2,TRUE)))))</f>
        <v>100</v>
      </c>
      <c r="W4336" s="86">
        <f t="shared" si="67"/>
        <v>93.3</v>
      </c>
      <c r="X4336" s="87">
        <v>4.5</v>
      </c>
      <c r="Y4336" s="87">
        <v>4.5</v>
      </c>
      <c r="Z4336" s="91"/>
      <c r="AA4336" s="92"/>
    </row>
    <row r="4337" customHeight="1" spans="1:27">
      <c r="A4337" s="62">
        <v>41</v>
      </c>
      <c r="B4337" s="91">
        <v>4375</v>
      </c>
      <c r="C4337" s="156" t="s">
        <v>8771</v>
      </c>
      <c r="D4337" s="156" t="s">
        <v>8741</v>
      </c>
      <c r="E4337" s="156" t="s">
        <v>3606</v>
      </c>
      <c r="F4337" s="156" t="s">
        <v>34</v>
      </c>
      <c r="G4337" s="157" t="s">
        <v>8772</v>
      </c>
      <c r="H4337" s="68">
        <v>158.5</v>
      </c>
      <c r="I4337" s="68">
        <v>53.5</v>
      </c>
      <c r="J4337" s="71">
        <f>IF(F4337="女",IF(H4337=0,0,VLOOKUP(I4337/(H4337*H4337/10000),标准!M$108:N$112,2,TRUE)),IF(H4337=0,0,VLOOKUP(I4337/(H4337*H4337/10000),标准!M$74:N$78,2,TRUE)))</f>
        <v>100</v>
      </c>
      <c r="K4337" s="72">
        <v>2183</v>
      </c>
      <c r="L4337" s="71">
        <f>IF(A4337&lt;43,IF(F4337="女",VLOOKUP(K4337,标准!K$108:L$128,2,TRUE),VLOOKUP(K4337,标准!K$74:L$94,2,TRUE)),IF(F4337="女",VLOOKUP(K4337,标准!K$39:L$59,2,TRUE),VLOOKUP(K4337,标准!K$3:L$23,2,TRUE)))</f>
        <v>62</v>
      </c>
      <c r="M4337" s="68">
        <v>7</v>
      </c>
      <c r="N4337" s="71">
        <f>IF(M4337="",0,IF(A4337&lt;43,IF(F4337="女",VLOOKUP(M4337,标准!C$108:D$128,2,TRUE),VLOOKUP(M4337,标准!C$74:D$94,2,TRUE)),IF(F4337="女",VLOOKUP(M4337,标准!C$39:D$59,2,TRUE),VLOOKUP(M4337,标准!C$3:D$23,2,TRUE))))</f>
        <v>60</v>
      </c>
      <c r="O4337" s="77">
        <v>125</v>
      </c>
      <c r="P4337" s="71">
        <f>IF(A4337&lt;43,IF(F4337="女",VLOOKUP(O4337/100,标准!E$108:F$128,2,TRUE),VLOOKUP(O4337/100,标准!E$74:F$94,2,TRUE)),IF(F4337="女",VLOOKUP(O4337/100,标准!E$39:F$59,2,TRUE),VLOOKUP(O4337/100,标准!E$3:F$23,2,TRUE)))</f>
        <v>0</v>
      </c>
      <c r="Q4337" s="81">
        <v>4.06</v>
      </c>
      <c r="R4337" s="71">
        <f>IF(Q4337=0,0,IF(A4337&lt;43,IF(F4337="女",IF(Q4337="",0,VLOOKUP(Q4337,标准!I$108:J$138,2,TRUE)),IF(Q4337="",0,VLOOKUP(Q4337,标准!I$74:J$104,2,TRUE))),IF(F4337="女",IF(Q4337="",0,VLOOKUP(Q4337,标准!I$39:J$69,2,TRUE)),IF(Q4337="",0,VLOOKUP(Q4337,标准!I$3:J$33,2,TRUE)))))</f>
        <v>70</v>
      </c>
      <c r="S4337" s="76">
        <v>37</v>
      </c>
      <c r="T4337" s="71">
        <f>IF(A4337&lt;43,IF(F4337="女",VLOOKUP(S4337,标准!G$108:H$138,2,TRUE),VLOOKUP(S4337,标准!G$74:H$99,2,TRUE)),IF(F4337="女",VLOOKUP(S4337,标准!G$39:H$69,2,TRUE),VLOOKUP(S4337,标准!G$3:H$28,2,TRUE)))</f>
        <v>70</v>
      </c>
      <c r="U4337" s="88">
        <v>10.3</v>
      </c>
      <c r="V4337" s="71">
        <f>IF(U4337=0,0,IF(A4337&lt;43,IF(F4337="女",IF(U4337="",0,VLOOKUP(U4337,标准!A$108:B$128,2,TRUE)),IF(U4337="",0,VLOOKUP(U4337,标准!A$74:B$94,2,TRUE))),IF(F4337="女",IF(U4337="",0,VLOOKUP(U4337,标准!A$39:B$59,2,TRUE)),IF(U4337="",0,VLOOKUP(U4337,标准!A$3:B$23,2,TRUE)))))</f>
        <v>60</v>
      </c>
      <c r="W4337" s="86">
        <f t="shared" si="67"/>
        <v>63.3</v>
      </c>
      <c r="X4337" s="87">
        <v>4.3</v>
      </c>
      <c r="Y4337" s="87">
        <v>4.1</v>
      </c>
      <c r="Z4337" s="91"/>
      <c r="AA4337" s="92"/>
    </row>
    <row r="4338" customHeight="1" spans="1:27">
      <c r="A4338" s="62">
        <v>41</v>
      </c>
      <c r="B4338" s="91">
        <v>4376</v>
      </c>
      <c r="C4338" s="156" t="s">
        <v>8773</v>
      </c>
      <c r="D4338" s="156" t="s">
        <v>8741</v>
      </c>
      <c r="E4338" s="156" t="s">
        <v>3606</v>
      </c>
      <c r="F4338" s="156" t="s">
        <v>34</v>
      </c>
      <c r="G4338" s="157" t="s">
        <v>8774</v>
      </c>
      <c r="H4338" s="68">
        <v>164.7</v>
      </c>
      <c r="I4338" s="68">
        <v>54</v>
      </c>
      <c r="J4338" s="71">
        <f>IF(F4338="女",IF(H4338=0,0,VLOOKUP(I4338/(H4338*H4338/10000),标准!M$108:N$112,2,TRUE)),IF(H4338=0,0,VLOOKUP(I4338/(H4338*H4338/10000),标准!M$74:N$78,2,TRUE)))</f>
        <v>100</v>
      </c>
      <c r="K4338" s="72">
        <v>2930</v>
      </c>
      <c r="L4338" s="71">
        <f>IF(A4338&lt;43,IF(F4338="女",VLOOKUP(K4338,标准!K$108:L$128,2,TRUE),VLOOKUP(K4338,标准!K$74:L$94,2,TRUE)),IF(F4338="女",VLOOKUP(K4338,标准!K$39:L$59,2,TRUE),VLOOKUP(K4338,标准!K$3:L$23,2,TRUE)))</f>
        <v>78</v>
      </c>
      <c r="M4338" s="68">
        <v>19</v>
      </c>
      <c r="N4338" s="71">
        <f>IF(M4338="",0,IF(A4338&lt;43,IF(F4338="女",VLOOKUP(M4338,标准!C$108:D$128,2,TRUE),VLOOKUP(M4338,标准!C$74:D$94,2,TRUE)),IF(F4338="女",VLOOKUP(M4338,标准!C$39:D$59,2,TRUE),VLOOKUP(M4338,标准!C$3:D$23,2,TRUE))))</f>
        <v>80</v>
      </c>
      <c r="O4338" s="77">
        <v>173</v>
      </c>
      <c r="P4338" s="71">
        <f>IF(A4338&lt;43,IF(F4338="女",VLOOKUP(O4338/100,标准!E$108:F$128,2,TRUE),VLOOKUP(O4338/100,标准!E$74:F$94,2,TRUE)),IF(F4338="女",VLOOKUP(O4338/100,标准!E$39:F$59,2,TRUE),VLOOKUP(O4338/100,标准!E$3:F$23,2,TRUE)))</f>
        <v>74</v>
      </c>
      <c r="Q4338" s="81">
        <v>4.3</v>
      </c>
      <c r="R4338" s="71">
        <f>IF(Q4338=0,0,IF(A4338&lt;43,IF(F4338="女",IF(Q4338="",0,VLOOKUP(Q4338,标准!I$108:J$138,2,TRUE)),IF(Q4338="",0,VLOOKUP(Q4338,标准!I$74:J$104,2,TRUE))),IF(F4338="女",IF(Q4338="",0,VLOOKUP(Q4338,标准!I$39:J$69,2,TRUE)),IF(Q4338="",0,VLOOKUP(Q4338,标准!I$3:J$33,2,TRUE)))))</f>
        <v>60</v>
      </c>
      <c r="S4338" s="76">
        <v>6</v>
      </c>
      <c r="T4338" s="71">
        <f>IF(A4338&lt;43,IF(F4338="女",VLOOKUP(S4338,标准!G$108:H$138,2,TRUE),VLOOKUP(S4338,标准!G$74:H$99,2,TRUE)),IF(F4338="女",VLOOKUP(S4338,标准!G$39:H$69,2,TRUE),VLOOKUP(S4338,标准!G$3:H$28,2,TRUE)))</f>
        <v>0</v>
      </c>
      <c r="U4338" s="88">
        <v>9.5</v>
      </c>
      <c r="V4338" s="71">
        <f>IF(U4338=0,0,IF(A4338&lt;43,IF(F4338="女",IF(U4338="",0,VLOOKUP(U4338,标准!A$108:B$128,2,TRUE)),IF(U4338="",0,VLOOKUP(U4338,标准!A$74:B$94,2,TRUE))),IF(F4338="女",IF(U4338="",0,VLOOKUP(U4338,标准!A$39:B$59,2,TRUE)),IF(U4338="",0,VLOOKUP(U4338,标准!A$3:B$23,2,TRUE)))))</f>
        <v>68</v>
      </c>
      <c r="W4338" s="86">
        <f t="shared" si="67"/>
        <v>67.7</v>
      </c>
      <c r="X4338" s="87">
        <v>4.2</v>
      </c>
      <c r="Y4338" s="87">
        <v>3.8</v>
      </c>
      <c r="Z4338" s="91"/>
      <c r="AA4338" s="92"/>
    </row>
    <row r="4339" customHeight="1" spans="1:27">
      <c r="A4339" s="62">
        <v>41</v>
      </c>
      <c r="B4339" s="91">
        <v>4377</v>
      </c>
      <c r="C4339" s="156" t="s">
        <v>8775</v>
      </c>
      <c r="D4339" s="156" t="s">
        <v>8741</v>
      </c>
      <c r="E4339" s="156" t="s">
        <v>3606</v>
      </c>
      <c r="F4339" s="156" t="s">
        <v>34</v>
      </c>
      <c r="G4339" s="157" t="s">
        <v>8776</v>
      </c>
      <c r="H4339" s="68">
        <v>166.7</v>
      </c>
      <c r="I4339" s="68">
        <v>53.2</v>
      </c>
      <c r="J4339" s="71">
        <f>IF(F4339="女",IF(H4339=0,0,VLOOKUP(I4339/(H4339*H4339/10000),标准!M$108:N$112,2,TRUE)),IF(H4339=0,0,VLOOKUP(I4339/(H4339*H4339/10000),标准!M$74:N$78,2,TRUE)))</f>
        <v>100</v>
      </c>
      <c r="K4339" s="72">
        <v>2519</v>
      </c>
      <c r="L4339" s="71">
        <f>IF(A4339&lt;43,IF(F4339="女",VLOOKUP(K4339,标准!K$108:L$128,2,TRUE),VLOOKUP(K4339,标准!K$74:L$94,2,TRUE)),IF(F4339="女",VLOOKUP(K4339,标准!K$39:L$59,2,TRUE),VLOOKUP(K4339,标准!K$3:L$23,2,TRUE)))</f>
        <v>70</v>
      </c>
      <c r="M4339" s="68">
        <v>4</v>
      </c>
      <c r="N4339" s="71">
        <f>IF(M4339="",0,IF(A4339&lt;43,IF(F4339="女",VLOOKUP(M4339,标准!C$108:D$128,2,TRUE),VLOOKUP(M4339,标准!C$74:D$94,2,TRUE)),IF(F4339="女",VLOOKUP(M4339,标准!C$39:D$59,2,TRUE),VLOOKUP(M4339,标准!C$3:D$23,2,TRUE))))</f>
        <v>30</v>
      </c>
      <c r="O4339" s="77">
        <v>176</v>
      </c>
      <c r="P4339" s="71">
        <f>IF(A4339&lt;43,IF(F4339="女",VLOOKUP(O4339/100,标准!E$108:F$128,2,TRUE),VLOOKUP(O4339/100,标准!E$74:F$94,2,TRUE)),IF(F4339="女",VLOOKUP(O4339/100,标准!E$39:F$59,2,TRUE),VLOOKUP(O4339/100,标准!E$3:F$23,2,TRUE)))</f>
        <v>76</v>
      </c>
      <c r="Q4339" s="81">
        <v>4.4</v>
      </c>
      <c r="R4339" s="71">
        <f>IF(Q4339=0,0,IF(A4339&lt;43,IF(F4339="女",IF(Q4339="",0,VLOOKUP(Q4339,标准!I$108:J$138,2,TRUE)),IF(Q4339="",0,VLOOKUP(Q4339,标准!I$74:J$104,2,TRUE))),IF(F4339="女",IF(Q4339="",0,VLOOKUP(Q4339,标准!I$39:J$69,2,TRUE)),IF(Q4339="",0,VLOOKUP(Q4339,标准!I$3:J$33,2,TRUE)))))</f>
        <v>50</v>
      </c>
      <c r="S4339" s="76">
        <v>43</v>
      </c>
      <c r="T4339" s="71">
        <f>IF(A4339&lt;43,IF(F4339="女",VLOOKUP(S4339,标准!G$108:H$138,2,TRUE),VLOOKUP(S4339,标准!G$74:H$99,2,TRUE)),IF(F4339="女",VLOOKUP(S4339,标准!G$39:H$69,2,TRUE),VLOOKUP(S4339,标准!G$3:H$28,2,TRUE)))</f>
        <v>76</v>
      </c>
      <c r="U4339" s="88">
        <v>10</v>
      </c>
      <c r="V4339" s="71">
        <f>IF(U4339=0,0,IF(A4339&lt;43,IF(F4339="女",IF(U4339="",0,VLOOKUP(U4339,标准!A$108:B$128,2,TRUE)),IF(U4339="",0,VLOOKUP(U4339,标准!A$74:B$94,2,TRUE))),IF(F4339="女",IF(U4339="",0,VLOOKUP(U4339,标准!A$39:B$59,2,TRUE)),IF(U4339="",0,VLOOKUP(U4339,标准!A$3:B$23,2,TRUE)))))</f>
        <v>62</v>
      </c>
      <c r="W4339" s="86">
        <f t="shared" si="67"/>
        <v>66.1</v>
      </c>
      <c r="X4339" s="87">
        <v>4.2</v>
      </c>
      <c r="Y4339" s="87">
        <v>4.2</v>
      </c>
      <c r="Z4339" s="91"/>
      <c r="AA4339" s="92"/>
    </row>
    <row r="4340" customHeight="1" spans="1:27">
      <c r="A4340" s="62">
        <v>41</v>
      </c>
      <c r="B4340" s="91">
        <v>4378</v>
      </c>
      <c r="C4340" s="156" t="s">
        <v>8777</v>
      </c>
      <c r="D4340" s="156" t="s">
        <v>8741</v>
      </c>
      <c r="E4340" s="156" t="s">
        <v>3606</v>
      </c>
      <c r="F4340" s="156" t="s">
        <v>34</v>
      </c>
      <c r="G4340" s="157" t="s">
        <v>8778</v>
      </c>
      <c r="H4340" s="68">
        <v>165.2</v>
      </c>
      <c r="I4340" s="68">
        <v>54</v>
      </c>
      <c r="J4340" s="71">
        <f>IF(F4340="女",IF(H4340=0,0,VLOOKUP(I4340/(H4340*H4340/10000),标准!M$108:N$112,2,TRUE)),IF(H4340=0,0,VLOOKUP(I4340/(H4340*H4340/10000),标准!M$74:N$78,2,TRUE)))</f>
        <v>100</v>
      </c>
      <c r="K4340" s="72">
        <v>3781</v>
      </c>
      <c r="L4340" s="71">
        <f>IF(A4340&lt;43,IF(F4340="女",VLOOKUP(K4340,标准!K$108:L$128,2,TRUE),VLOOKUP(K4340,标准!K$74:L$94,2,TRUE)),IF(F4340="女",VLOOKUP(K4340,标准!K$39:L$59,2,TRUE),VLOOKUP(K4340,标准!K$3:L$23,2,TRUE)))</f>
        <v>100</v>
      </c>
      <c r="M4340" s="68">
        <v>21.5</v>
      </c>
      <c r="N4340" s="71">
        <f>IF(M4340="",0,IF(A4340&lt;43,IF(F4340="女",VLOOKUP(M4340,标准!C$108:D$128,2,TRUE),VLOOKUP(M4340,标准!C$74:D$94,2,TRUE)),IF(F4340="女",VLOOKUP(M4340,标准!C$39:D$59,2,TRUE),VLOOKUP(M4340,标准!C$3:D$23,2,TRUE))))</f>
        <v>85</v>
      </c>
      <c r="O4340" s="77">
        <v>165</v>
      </c>
      <c r="P4340" s="71">
        <f>IF(A4340&lt;43,IF(F4340="女",VLOOKUP(O4340/100,标准!E$108:F$128,2,TRUE),VLOOKUP(O4340/100,标准!E$74:F$94,2,TRUE)),IF(F4340="女",VLOOKUP(O4340/100,标准!E$39:F$59,2,TRUE),VLOOKUP(O4340/100,标准!E$3:F$23,2,TRUE)))</f>
        <v>68</v>
      </c>
      <c r="Q4340" s="81">
        <v>4.02</v>
      </c>
      <c r="R4340" s="71">
        <f>IF(Q4340=0,0,IF(A4340&lt;43,IF(F4340="女",IF(Q4340="",0,VLOOKUP(Q4340,标准!I$108:J$138,2,TRUE)),IF(Q4340="",0,VLOOKUP(Q4340,标准!I$74:J$104,2,TRUE))),IF(F4340="女",IF(Q4340="",0,VLOOKUP(Q4340,标准!I$39:J$69,2,TRUE)),IF(Q4340="",0,VLOOKUP(Q4340,标准!I$3:J$33,2,TRUE)))))</f>
        <v>72</v>
      </c>
      <c r="S4340" s="76">
        <v>45</v>
      </c>
      <c r="T4340" s="71">
        <f>IF(A4340&lt;43,IF(F4340="女",VLOOKUP(S4340,标准!G$108:H$138,2,TRUE),VLOOKUP(S4340,标准!G$74:H$99,2,TRUE)),IF(F4340="女",VLOOKUP(S4340,标准!G$39:H$69,2,TRUE),VLOOKUP(S4340,标准!G$3:H$28,2,TRUE)))</f>
        <v>78</v>
      </c>
      <c r="U4340" s="88">
        <v>9.7</v>
      </c>
      <c r="V4340" s="71">
        <f>IF(U4340=0,0,IF(A4340&lt;43,IF(F4340="女",IF(U4340="",0,VLOOKUP(U4340,标准!A$108:B$128,2,TRUE)),IF(U4340="",0,VLOOKUP(U4340,标准!A$74:B$94,2,TRUE))),IF(F4340="女",IF(U4340="",0,VLOOKUP(U4340,标准!A$39:B$59,2,TRUE)),IF(U4340="",0,VLOOKUP(U4340,标准!A$3:B$23,2,TRUE)))))</f>
        <v>66</v>
      </c>
      <c r="W4340" s="86">
        <f t="shared" si="67"/>
        <v>80.7</v>
      </c>
      <c r="X4340" s="87">
        <v>4.9</v>
      </c>
      <c r="Y4340" s="87">
        <v>4.7</v>
      </c>
      <c r="Z4340" s="91"/>
      <c r="AA4340" s="92"/>
    </row>
    <row r="4341" customHeight="1" spans="1:27">
      <c r="A4341" s="62">
        <v>41</v>
      </c>
      <c r="B4341" s="91">
        <v>4379</v>
      </c>
      <c r="C4341" s="156" t="s">
        <v>8779</v>
      </c>
      <c r="D4341" s="156" t="s">
        <v>8780</v>
      </c>
      <c r="E4341" s="156" t="s">
        <v>3606</v>
      </c>
      <c r="F4341" s="156" t="s">
        <v>30</v>
      </c>
      <c r="G4341" s="157" t="s">
        <v>8781</v>
      </c>
      <c r="H4341" s="68">
        <v>170</v>
      </c>
      <c r="I4341" s="68">
        <v>84.3</v>
      </c>
      <c r="J4341" s="71">
        <f>IF(F4341="女",IF(H4341=0,0,VLOOKUP(I4341/(H4341*H4341/10000),标准!M$108:N$112,2,TRUE)),IF(H4341=0,0,VLOOKUP(I4341/(H4341*H4341/10000),标准!M$74:N$78,2,TRUE)))</f>
        <v>60</v>
      </c>
      <c r="K4341" s="72">
        <v>5146</v>
      </c>
      <c r="L4341" s="71">
        <f>IF(A4341&lt;43,IF(F4341="女",VLOOKUP(K4341,标准!K$108:L$128,2,TRUE),VLOOKUP(K4341,标准!K$74:L$94,2,TRUE)),IF(F4341="女",VLOOKUP(K4341,标准!K$39:L$59,2,TRUE),VLOOKUP(K4341,标准!K$3:L$23,2,TRUE)))</f>
        <v>100</v>
      </c>
      <c r="M4341" s="68">
        <v>18.5</v>
      </c>
      <c r="N4341" s="71">
        <f>IF(M4341="",0,IF(A4341&lt;43,IF(F4341="女",VLOOKUP(M4341,标准!C$108:D$128,2,TRUE),VLOOKUP(M4341,标准!C$74:D$94,2,TRUE)),IF(F4341="女",VLOOKUP(M4341,标准!C$39:D$59,2,TRUE),VLOOKUP(M4341,标准!C$3:D$23,2,TRUE))))</f>
        <v>80</v>
      </c>
      <c r="O4341" s="76">
        <v>208</v>
      </c>
      <c r="P4341" s="71">
        <f>IF(A4341&lt;43,IF(F4341="女",VLOOKUP(O4341/100,标准!E$108:F$128,2,TRUE),VLOOKUP(O4341/100,标准!E$74:F$94,2,TRUE)),IF(F4341="女",VLOOKUP(O4341/100,标准!E$39:F$59,2,TRUE),VLOOKUP(O4341/100,标准!E$3:F$23,2,TRUE)))</f>
        <v>60</v>
      </c>
      <c r="Q4341" s="81">
        <v>4.2</v>
      </c>
      <c r="R4341" s="71">
        <f>IF(Q4341=0,0,IF(A4341&lt;43,IF(F4341="女",IF(Q4341="",0,VLOOKUP(Q4341,标准!I$108:J$138,2,TRUE)),IF(Q4341="",0,VLOOKUP(Q4341,标准!I$74:J$104,2,TRUE))),IF(F4341="女",IF(Q4341="",0,VLOOKUP(Q4341,标准!I$39:J$69,2,TRUE)),IF(Q4341="",0,VLOOKUP(Q4341,标准!I$3:J$33,2,TRUE)))))</f>
        <v>64</v>
      </c>
      <c r="S4341" s="76"/>
      <c r="T4341" s="71">
        <f>IF(A4341&lt;43,IF(F4341="女",VLOOKUP(S4341,标准!G$108:H$138,2,TRUE),VLOOKUP(S4341,标准!G$74:H$99,2,TRUE)),IF(F4341="女",VLOOKUP(S4341,标准!G$39:H$69,2,TRUE),VLOOKUP(S4341,标准!G$3:H$28,2,TRUE)))</f>
        <v>0</v>
      </c>
      <c r="U4341" s="88">
        <v>7.7</v>
      </c>
      <c r="V4341" s="71">
        <f>IF(U4341=0,0,IF(A4341&lt;43,IF(F4341="女",IF(U4341="",0,VLOOKUP(U4341,标准!A$108:B$128,2,TRUE)),IF(U4341="",0,VLOOKUP(U4341,标准!A$74:B$94,2,TRUE))),IF(F4341="女",IF(U4341="",0,VLOOKUP(U4341,标准!A$39:B$59,2,TRUE)),IF(U4341="",0,VLOOKUP(U4341,标准!A$3:B$23,2,TRUE)))))</f>
        <v>74</v>
      </c>
      <c r="W4341" s="86">
        <f t="shared" si="67"/>
        <v>65.6</v>
      </c>
      <c r="X4341" s="87">
        <v>4.2</v>
      </c>
      <c r="Y4341" s="87">
        <v>4.1</v>
      </c>
      <c r="Z4341" s="91"/>
      <c r="AA4341" s="92"/>
    </row>
    <row r="4342" customHeight="1" spans="1:27">
      <c r="A4342" s="62">
        <v>41</v>
      </c>
      <c r="B4342" s="91">
        <v>4380</v>
      </c>
      <c r="C4342" s="156" t="s">
        <v>8782</v>
      </c>
      <c r="D4342" s="156" t="s">
        <v>8780</v>
      </c>
      <c r="E4342" s="156" t="s">
        <v>3606</v>
      </c>
      <c r="F4342" s="156" t="s">
        <v>30</v>
      </c>
      <c r="G4342" s="157" t="s">
        <v>8783</v>
      </c>
      <c r="H4342" s="68">
        <v>173.8</v>
      </c>
      <c r="I4342" s="68">
        <v>78.8</v>
      </c>
      <c r="J4342" s="71">
        <f>IF(F4342="女",IF(H4342=0,0,VLOOKUP(I4342/(H4342*H4342/10000),标准!M$108:N$112,2,TRUE)),IF(H4342=0,0,VLOOKUP(I4342/(H4342*H4342/10000),标准!M$74:N$78,2,TRUE)))</f>
        <v>80</v>
      </c>
      <c r="K4342" s="72">
        <v>4582</v>
      </c>
      <c r="L4342" s="71">
        <f>IF(A4342&lt;43,IF(F4342="女",VLOOKUP(K4342,标准!K$108:L$128,2,TRUE),VLOOKUP(K4342,标准!K$74:L$94,2,TRUE)),IF(F4342="女",VLOOKUP(K4342,标准!K$39:L$59,2,TRUE),VLOOKUP(K4342,标准!K$3:L$23,2,TRUE)))</f>
        <v>85</v>
      </c>
      <c r="M4342" s="68">
        <v>1.5</v>
      </c>
      <c r="N4342" s="71">
        <f>IF(M4342="",0,IF(A4342&lt;43,IF(F4342="女",VLOOKUP(M4342,标准!C$108:D$128,2,TRUE),VLOOKUP(M4342,标准!C$74:D$94,2,TRUE)),IF(F4342="女",VLOOKUP(M4342,标准!C$39:D$59,2,TRUE),VLOOKUP(M4342,标准!C$3:D$23,2,TRUE))))</f>
        <v>30</v>
      </c>
      <c r="O4342" s="76">
        <v>220</v>
      </c>
      <c r="P4342" s="71">
        <f>IF(A4342&lt;43,IF(F4342="女",VLOOKUP(O4342/100,标准!E$108:F$128,2,TRUE),VLOOKUP(O4342/100,标准!E$74:F$94,2,TRUE)),IF(F4342="女",VLOOKUP(O4342/100,标准!E$39:F$59,2,TRUE),VLOOKUP(O4342/100,标准!E$3:F$23,2,TRUE)))</f>
        <v>66</v>
      </c>
      <c r="Q4342" s="81">
        <v>4.38</v>
      </c>
      <c r="R4342" s="71">
        <f>IF(Q4342=0,0,IF(A4342&lt;43,IF(F4342="女",IF(Q4342="",0,VLOOKUP(Q4342,标准!I$108:J$138,2,TRUE)),IF(Q4342="",0,VLOOKUP(Q4342,标准!I$74:J$104,2,TRUE))),IF(F4342="女",IF(Q4342="",0,VLOOKUP(Q4342,标准!I$39:J$69,2,TRUE)),IF(Q4342="",0,VLOOKUP(Q4342,标准!I$3:J$33,2,TRUE)))))</f>
        <v>50</v>
      </c>
      <c r="S4342" s="76">
        <v>1</v>
      </c>
      <c r="T4342" s="71">
        <f>IF(A4342&lt;43,IF(F4342="女",VLOOKUP(S4342,标准!G$108:H$138,2,TRUE),VLOOKUP(S4342,标准!G$74:H$99,2,TRUE)),IF(F4342="女",VLOOKUP(S4342,标准!G$39:H$69,2,TRUE),VLOOKUP(S4342,标准!G$3:H$28,2,TRUE)))</f>
        <v>0</v>
      </c>
      <c r="U4342" s="88">
        <v>6.9</v>
      </c>
      <c r="V4342" s="71">
        <f>IF(U4342=0,0,IF(A4342&lt;43,IF(F4342="女",IF(U4342="",0,VLOOKUP(U4342,标准!A$108:B$128,2,TRUE)),IF(U4342="",0,VLOOKUP(U4342,标准!A$74:B$94,2,TRUE))),IF(F4342="女",IF(U4342="",0,VLOOKUP(U4342,标准!A$39:B$59,2,TRUE)),IF(U4342="",0,VLOOKUP(U4342,标准!A$3:B$23,2,TRUE)))))</f>
        <v>90</v>
      </c>
      <c r="W4342" s="86">
        <f t="shared" si="67"/>
        <v>62.35</v>
      </c>
      <c r="X4342" s="87">
        <v>4.5</v>
      </c>
      <c r="Y4342" s="87">
        <v>4.4</v>
      </c>
      <c r="Z4342" s="91"/>
      <c r="AA4342" s="92"/>
    </row>
    <row r="4343" customHeight="1" spans="1:27">
      <c r="A4343" s="62">
        <v>41</v>
      </c>
      <c r="B4343" s="91">
        <v>4381</v>
      </c>
      <c r="C4343" s="156" t="s">
        <v>8784</v>
      </c>
      <c r="D4343" s="156" t="s">
        <v>8780</v>
      </c>
      <c r="E4343" s="156" t="s">
        <v>3606</v>
      </c>
      <c r="F4343" s="156" t="s">
        <v>30</v>
      </c>
      <c r="G4343" s="157" t="s">
        <v>8785</v>
      </c>
      <c r="H4343" s="68">
        <v>171.8</v>
      </c>
      <c r="I4343" s="68">
        <v>115.9</v>
      </c>
      <c r="J4343" s="71">
        <f>IF(F4343="女",IF(H4343=0,0,VLOOKUP(I4343/(H4343*H4343/10000),标准!M$108:N$112,2,TRUE)),IF(H4343=0,0,VLOOKUP(I4343/(H4343*H4343/10000),标准!M$74:N$78,2,TRUE)))</f>
        <v>60</v>
      </c>
      <c r="K4343" s="72">
        <v>3861</v>
      </c>
      <c r="L4343" s="71">
        <f>IF(A4343&lt;43,IF(F4343="女",VLOOKUP(K4343,标准!K$108:L$128,2,TRUE),VLOOKUP(K4343,标准!K$74:L$94,2,TRUE)),IF(F4343="女",VLOOKUP(K4343,标准!K$39:L$59,2,TRUE),VLOOKUP(K4343,标准!K$3:L$23,2,TRUE)))</f>
        <v>72</v>
      </c>
      <c r="M4343" s="68">
        <v>3</v>
      </c>
      <c r="N4343" s="71">
        <f>IF(M4343="",0,IF(A4343&lt;43,IF(F4343="女",VLOOKUP(M4343,标准!C$108:D$128,2,TRUE),VLOOKUP(M4343,标准!C$74:D$94,2,TRUE)),IF(F4343="女",VLOOKUP(M4343,标准!C$39:D$59,2,TRUE),VLOOKUP(M4343,标准!C$3:D$23,2,TRUE))))</f>
        <v>50</v>
      </c>
      <c r="O4343" s="76">
        <v>190</v>
      </c>
      <c r="P4343" s="71">
        <f>IF(A4343&lt;43,IF(F4343="女",VLOOKUP(O4343/100,标准!E$108:F$128,2,TRUE),VLOOKUP(O4343/100,标准!E$74:F$94,2,TRUE)),IF(F4343="女",VLOOKUP(O4343/100,标准!E$39:F$59,2,TRUE),VLOOKUP(O4343/100,标准!E$3:F$23,2,TRUE)))</f>
        <v>20</v>
      </c>
      <c r="Q4343" s="81">
        <v>6.1</v>
      </c>
      <c r="R4343" s="71">
        <f>IF(Q4343=0,0,IF(A4343&lt;43,IF(F4343="女",IF(Q4343="",0,VLOOKUP(Q4343,标准!I$108:J$138,2,TRUE)),IF(Q4343="",0,VLOOKUP(Q4343,标准!I$74:J$104,2,TRUE))),IF(F4343="女",IF(Q4343="",0,VLOOKUP(Q4343,标准!I$39:J$69,2,TRUE)),IF(Q4343="",0,VLOOKUP(Q4343,标准!I$3:J$33,2,TRUE)))))</f>
        <v>10</v>
      </c>
      <c r="S4343" s="76">
        <v>0</v>
      </c>
      <c r="T4343" s="71">
        <f>IF(A4343&lt;43,IF(F4343="女",VLOOKUP(S4343,标准!G$108:H$138,2,TRUE),VLOOKUP(S4343,标准!G$74:H$99,2,TRUE)),IF(F4343="女",VLOOKUP(S4343,标准!G$39:H$69,2,TRUE),VLOOKUP(S4343,标准!G$3:H$28,2,TRUE)))</f>
        <v>0</v>
      </c>
      <c r="U4343" s="88">
        <v>8.5</v>
      </c>
      <c r="V4343" s="71">
        <f>IF(U4343=0,0,IF(A4343&lt;43,IF(F4343="女",IF(U4343="",0,VLOOKUP(U4343,标准!A$108:B$128,2,TRUE)),IF(U4343="",0,VLOOKUP(U4343,标准!A$74:B$94,2,TRUE))),IF(F4343="女",IF(U4343="",0,VLOOKUP(U4343,标准!A$39:B$59,2,TRUE)),IF(U4343="",0,VLOOKUP(U4343,标准!A$3:B$23,2,TRUE)))))</f>
        <v>66</v>
      </c>
      <c r="W4343" s="86">
        <f t="shared" si="67"/>
        <v>42</v>
      </c>
      <c r="X4343" s="87"/>
      <c r="Y4343" s="87"/>
      <c r="Z4343" s="91"/>
      <c r="AA4343" s="92"/>
    </row>
    <row r="4344" customHeight="1" spans="1:27">
      <c r="A4344" s="62">
        <v>41</v>
      </c>
      <c r="B4344" s="91">
        <v>4382</v>
      </c>
      <c r="C4344" s="156" t="s">
        <v>8786</v>
      </c>
      <c r="D4344" s="156" t="s">
        <v>8780</v>
      </c>
      <c r="E4344" s="156" t="s">
        <v>3606</v>
      </c>
      <c r="F4344" s="156" t="s">
        <v>34</v>
      </c>
      <c r="G4344" s="157" t="s">
        <v>8787</v>
      </c>
      <c r="H4344" s="68"/>
      <c r="I4344" s="68"/>
      <c r="J4344" s="71">
        <f>IF(F4344="女",IF(H4344=0,0,VLOOKUP(I4344/(H4344*H4344/10000),标准!M$108:N$112,2,TRUE)),IF(H4344=0,0,VLOOKUP(I4344/(H4344*H4344/10000),标准!M$74:N$78,2,TRUE)))</f>
        <v>0</v>
      </c>
      <c r="K4344" s="72"/>
      <c r="L4344" s="71">
        <f>IF(A4344&lt;43,IF(F4344="女",VLOOKUP(K4344,标准!K$108:L$128,2,TRUE),VLOOKUP(K4344,标准!K$74:L$94,2,TRUE)),IF(F4344="女",VLOOKUP(K4344,标准!K$39:L$59,2,TRUE),VLOOKUP(K4344,标准!K$3:L$23,2,TRUE)))</f>
        <v>0</v>
      </c>
      <c r="M4344" s="68">
        <v>0</v>
      </c>
      <c r="N4344" s="71">
        <f>IF(M4344="",0,IF(A4344&lt;43,IF(F4344="女",VLOOKUP(M4344,标准!C$108:D$128,2,TRUE),VLOOKUP(M4344,标准!C$74:D$94,2,TRUE)),IF(F4344="女",VLOOKUP(M4344,标准!C$39:D$59,2,TRUE),VLOOKUP(M4344,标准!C$3:D$23,2,TRUE))))</f>
        <v>0</v>
      </c>
      <c r="O4344" s="72"/>
      <c r="P4344" s="71">
        <f>IF(A4344&lt;43,IF(F4344="女",VLOOKUP(O4344/100,标准!E$108:F$128,2,TRUE),VLOOKUP(O4344/100,标准!E$74:F$94,2,TRUE)),IF(F4344="女",VLOOKUP(O4344/100,标准!E$39:F$59,2,TRUE),VLOOKUP(O4344/100,标准!E$3:F$23,2,TRUE)))</f>
        <v>0</v>
      </c>
      <c r="Q4344" s="82"/>
      <c r="R4344" s="71">
        <f>IF(Q4344=0,0,IF(A4344&lt;43,IF(F4344="女",IF(Q4344="",0,VLOOKUP(Q4344,标准!I$108:J$138,2,TRUE)),IF(Q4344="",0,VLOOKUP(Q4344,标准!I$74:J$104,2,TRUE))),IF(F4344="女",IF(Q4344="",0,VLOOKUP(Q4344,标准!I$39:J$69,2,TRUE)),IF(Q4344="",0,VLOOKUP(Q4344,标准!I$3:J$33,2,TRUE)))))</f>
        <v>0</v>
      </c>
      <c r="S4344" s="83"/>
      <c r="T4344" s="71">
        <f>IF(A4344&lt;43,IF(F4344="女",VLOOKUP(S4344,标准!G$108:H$138,2,TRUE),VLOOKUP(S4344,标准!G$74:H$99,2,TRUE)),IF(F4344="女",VLOOKUP(S4344,标准!G$39:H$69,2,TRUE),VLOOKUP(S4344,标准!G$3:H$28,2,TRUE)))</f>
        <v>0</v>
      </c>
      <c r="U4344" s="89"/>
      <c r="V4344" s="71">
        <f>IF(U4344=0,0,IF(A4344&lt;43,IF(F4344="女",IF(U4344="",0,VLOOKUP(U4344,标准!A$108:B$128,2,TRUE)),IF(U4344="",0,VLOOKUP(U4344,标准!A$74:B$94,2,TRUE))),IF(F4344="女",IF(U4344="",0,VLOOKUP(U4344,标准!A$39:B$59,2,TRUE)),IF(U4344="",0,VLOOKUP(U4344,标准!A$3:B$23,2,TRUE)))))</f>
        <v>0</v>
      </c>
      <c r="W4344" s="86">
        <v>60</v>
      </c>
      <c r="X4344" s="87"/>
      <c r="Y4344" s="87"/>
      <c r="Z4344" s="91"/>
      <c r="AA4344" s="92" t="s">
        <v>144</v>
      </c>
    </row>
    <row r="4345" customHeight="1" spans="1:27">
      <c r="A4345" s="62">
        <v>41</v>
      </c>
      <c r="B4345" s="91">
        <v>4383</v>
      </c>
      <c r="C4345" s="156" t="s">
        <v>8788</v>
      </c>
      <c r="D4345" s="156" t="s">
        <v>8780</v>
      </c>
      <c r="E4345" s="156" t="s">
        <v>3606</v>
      </c>
      <c r="F4345" s="156" t="s">
        <v>30</v>
      </c>
      <c r="G4345" s="157" t="s">
        <v>8789</v>
      </c>
      <c r="H4345" s="68">
        <v>174</v>
      </c>
      <c r="I4345" s="68">
        <v>61.4</v>
      </c>
      <c r="J4345" s="71">
        <f>IF(F4345="女",IF(H4345=0,0,VLOOKUP(I4345/(H4345*H4345/10000),标准!M$108:N$112,2,TRUE)),IF(H4345=0,0,VLOOKUP(I4345/(H4345*H4345/10000),标准!M$74:N$78,2,TRUE)))</f>
        <v>100</v>
      </c>
      <c r="K4345" s="72">
        <v>4481</v>
      </c>
      <c r="L4345" s="71">
        <f>IF(A4345&lt;43,IF(F4345="女",VLOOKUP(K4345,标准!K$108:L$128,2,TRUE),VLOOKUP(K4345,标准!K$74:L$94,2,TRUE)),IF(F4345="女",VLOOKUP(K4345,标准!K$39:L$59,2,TRUE),VLOOKUP(K4345,标准!K$3:L$23,2,TRUE)))</f>
        <v>80</v>
      </c>
      <c r="M4345" s="68">
        <v>12</v>
      </c>
      <c r="N4345" s="71">
        <f>IF(M4345="",0,IF(A4345&lt;43,IF(F4345="女",VLOOKUP(M4345,标准!C$108:D$128,2,TRUE),VLOOKUP(M4345,标准!C$74:D$94,2,TRUE)),IF(F4345="女",VLOOKUP(M4345,标准!C$39:D$59,2,TRUE),VLOOKUP(M4345,标准!C$3:D$23,2,TRUE))))</f>
        <v>70</v>
      </c>
      <c r="O4345" s="76">
        <v>238</v>
      </c>
      <c r="P4345" s="71">
        <f>IF(A4345&lt;43,IF(F4345="女",VLOOKUP(O4345/100,标准!E$108:F$128,2,TRUE),VLOOKUP(O4345/100,标准!E$74:F$94,2,TRUE)),IF(F4345="女",VLOOKUP(O4345/100,标准!E$39:F$59,2,TRUE),VLOOKUP(O4345/100,标准!E$3:F$23,2,TRUE)))</f>
        <v>74</v>
      </c>
      <c r="Q4345" s="81">
        <v>3.55</v>
      </c>
      <c r="R4345" s="71">
        <f>IF(Q4345=0,0,IF(A4345&lt;43,IF(F4345="女",IF(Q4345="",0,VLOOKUP(Q4345,标准!I$108:J$138,2,TRUE)),IF(Q4345="",0,VLOOKUP(Q4345,标准!I$74:J$104,2,TRUE))),IF(F4345="女",IF(Q4345="",0,VLOOKUP(Q4345,标准!I$39:J$69,2,TRUE)),IF(Q4345="",0,VLOOKUP(Q4345,标准!I$3:J$33,2,TRUE)))))</f>
        <v>74</v>
      </c>
      <c r="S4345" s="76">
        <v>20</v>
      </c>
      <c r="T4345" s="71">
        <f>IF(A4345&lt;43,IF(F4345="女",VLOOKUP(S4345,标准!G$108:H$138,2,TRUE),VLOOKUP(S4345,标准!G$74:H$99,2,TRUE)),IF(F4345="女",VLOOKUP(S4345,标准!G$39:H$69,2,TRUE),VLOOKUP(S4345,标准!G$3:H$28,2,TRUE)))</f>
        <v>101</v>
      </c>
      <c r="U4345" s="88">
        <v>6.7</v>
      </c>
      <c r="V4345" s="71">
        <f>IF(U4345=0,0,IF(A4345&lt;43,IF(F4345="女",IF(U4345="",0,VLOOKUP(U4345,标准!A$108:B$128,2,TRUE)),IF(U4345="",0,VLOOKUP(U4345,标准!A$74:B$94,2,TRUE))),IF(F4345="女",IF(U4345="",0,VLOOKUP(U4345,标准!A$39:B$59,2,TRUE)),IF(U4345="",0,VLOOKUP(U4345,标准!A$3:B$23,2,TRUE)))))</f>
        <v>100</v>
      </c>
      <c r="W4345" s="86">
        <f t="shared" si="67"/>
        <v>86.3</v>
      </c>
      <c r="X4345" s="87">
        <v>4.4</v>
      </c>
      <c r="Y4345" s="87">
        <v>4.6</v>
      </c>
      <c r="Z4345" s="91"/>
      <c r="AA4345" s="92"/>
    </row>
    <row r="4346" customHeight="1" spans="1:27">
      <c r="A4346" s="62">
        <v>41</v>
      </c>
      <c r="B4346" s="91">
        <v>4384</v>
      </c>
      <c r="C4346" s="156" t="s">
        <v>8790</v>
      </c>
      <c r="D4346" s="156" t="s">
        <v>8780</v>
      </c>
      <c r="E4346" s="156" t="s">
        <v>3606</v>
      </c>
      <c r="F4346" s="156" t="s">
        <v>30</v>
      </c>
      <c r="G4346" s="157" t="s">
        <v>8791</v>
      </c>
      <c r="H4346" s="68">
        <v>166.1</v>
      </c>
      <c r="I4346" s="68">
        <v>61.3</v>
      </c>
      <c r="J4346" s="71">
        <f>IF(F4346="女",IF(H4346=0,0,VLOOKUP(I4346/(H4346*H4346/10000),标准!M$108:N$112,2,TRUE)),IF(H4346=0,0,VLOOKUP(I4346/(H4346*H4346/10000),标准!M$74:N$78,2,TRUE)))</f>
        <v>100</v>
      </c>
      <c r="K4346" s="72">
        <v>4197</v>
      </c>
      <c r="L4346" s="71">
        <f>IF(A4346&lt;43,IF(F4346="女",VLOOKUP(K4346,标准!K$108:L$128,2,TRUE),VLOOKUP(K4346,标准!K$74:L$94,2,TRUE)),IF(F4346="女",VLOOKUP(K4346,标准!K$39:L$59,2,TRUE),VLOOKUP(K4346,标准!K$3:L$23,2,TRUE)))</f>
        <v>78</v>
      </c>
      <c r="M4346" s="68">
        <v>7</v>
      </c>
      <c r="N4346" s="71">
        <f>IF(M4346="",0,IF(A4346&lt;43,IF(F4346="女",VLOOKUP(M4346,标准!C$108:D$128,2,TRUE),VLOOKUP(M4346,标准!C$74:D$94,2,TRUE)),IF(F4346="女",VLOOKUP(M4346,标准!C$39:D$59,2,TRUE),VLOOKUP(M4346,标准!C$3:D$23,2,TRUE))))</f>
        <v>64</v>
      </c>
      <c r="O4346" s="76">
        <v>190</v>
      </c>
      <c r="P4346" s="71">
        <f>IF(A4346&lt;43,IF(F4346="女",VLOOKUP(O4346/100,标准!E$108:F$128,2,TRUE),VLOOKUP(O4346/100,标准!E$74:F$94,2,TRUE)),IF(F4346="女",VLOOKUP(O4346/100,标准!E$39:F$59,2,TRUE),VLOOKUP(O4346/100,标准!E$3:F$23,2,TRUE)))</f>
        <v>20</v>
      </c>
      <c r="Q4346" s="81">
        <v>4.53</v>
      </c>
      <c r="R4346" s="71">
        <f>IF(Q4346=0,0,IF(A4346&lt;43,IF(F4346="女",IF(Q4346="",0,VLOOKUP(Q4346,标准!I$108:J$138,2,TRUE)),IF(Q4346="",0,VLOOKUP(Q4346,标准!I$74:J$104,2,TRUE))),IF(F4346="女",IF(Q4346="",0,VLOOKUP(Q4346,标准!I$39:J$69,2,TRUE)),IF(Q4346="",0,VLOOKUP(Q4346,标准!I$3:J$33,2,TRUE)))))</f>
        <v>40</v>
      </c>
      <c r="S4346" s="76">
        <v>0</v>
      </c>
      <c r="T4346" s="71">
        <f>IF(A4346&lt;43,IF(F4346="女",VLOOKUP(S4346,标准!G$108:H$138,2,TRUE),VLOOKUP(S4346,标准!G$74:H$99,2,TRUE)),IF(F4346="女",VLOOKUP(S4346,标准!G$39:H$69,2,TRUE),VLOOKUP(S4346,标准!G$3:H$28,2,TRUE)))</f>
        <v>0</v>
      </c>
      <c r="U4346" s="88">
        <v>7.5</v>
      </c>
      <c r="V4346" s="71">
        <f>IF(U4346=0,0,IF(A4346&lt;43,IF(F4346="女",IF(U4346="",0,VLOOKUP(U4346,标准!A$108:B$128,2,TRUE)),IF(U4346="",0,VLOOKUP(U4346,标准!A$74:B$94,2,TRUE))),IF(F4346="女",IF(U4346="",0,VLOOKUP(U4346,标准!A$39:B$59,2,TRUE)),IF(U4346="",0,VLOOKUP(U4346,标准!A$3:B$23,2,TRUE)))))</f>
        <v>76</v>
      </c>
      <c r="W4346" s="86">
        <f t="shared" si="67"/>
        <v>58.3</v>
      </c>
      <c r="X4346" s="87">
        <v>3.7</v>
      </c>
      <c r="Y4346" s="87">
        <v>3.9</v>
      </c>
      <c r="Z4346" s="91"/>
      <c r="AA4346" s="92"/>
    </row>
    <row r="4347" customHeight="1" spans="1:27">
      <c r="A4347" s="62">
        <v>41</v>
      </c>
      <c r="B4347" s="91">
        <v>4385</v>
      </c>
      <c r="C4347" s="156" t="s">
        <v>8792</v>
      </c>
      <c r="D4347" s="156" t="s">
        <v>8780</v>
      </c>
      <c r="E4347" s="156" t="s">
        <v>3606</v>
      </c>
      <c r="F4347" s="156" t="s">
        <v>34</v>
      </c>
      <c r="G4347" s="157" t="s">
        <v>8793</v>
      </c>
      <c r="H4347" s="68">
        <v>155.5</v>
      </c>
      <c r="I4347" s="68">
        <v>50.8</v>
      </c>
      <c r="J4347" s="71">
        <f>IF(F4347="女",IF(H4347=0,0,VLOOKUP(I4347/(H4347*H4347/10000),标准!M$108:N$112,2,TRUE)),IF(H4347=0,0,VLOOKUP(I4347/(H4347*H4347/10000),标准!M$74:N$78,2,TRUE)))</f>
        <v>100</v>
      </c>
      <c r="K4347" s="72">
        <v>2415</v>
      </c>
      <c r="L4347" s="71">
        <f>IF(A4347&lt;43,IF(F4347="女",VLOOKUP(K4347,标准!K$108:L$128,2,TRUE),VLOOKUP(K4347,标准!K$74:L$94,2,TRUE)),IF(F4347="女",VLOOKUP(K4347,标准!K$39:L$59,2,TRUE),VLOOKUP(K4347,标准!K$3:L$23,2,TRUE)))</f>
        <v>68</v>
      </c>
      <c r="M4347" s="68">
        <v>22</v>
      </c>
      <c r="N4347" s="71">
        <f>IF(M4347="",0,IF(A4347&lt;43,IF(F4347="女",VLOOKUP(M4347,标准!C$108:D$128,2,TRUE),VLOOKUP(M4347,标准!C$74:D$94,2,TRUE)),IF(F4347="女",VLOOKUP(M4347,标准!C$39:D$59,2,TRUE),VLOOKUP(M4347,标准!C$3:D$23,2,TRUE))))</f>
        <v>85</v>
      </c>
      <c r="O4347" s="76">
        <v>160</v>
      </c>
      <c r="P4347" s="71">
        <f>IF(A4347&lt;43,IF(F4347="女",VLOOKUP(O4347/100,标准!E$108:F$128,2,TRUE),VLOOKUP(O4347/100,标准!E$74:F$94,2,TRUE)),IF(F4347="女",VLOOKUP(O4347/100,标准!E$39:F$59,2,TRUE),VLOOKUP(O4347/100,标准!E$3:F$23,2,TRUE)))</f>
        <v>66</v>
      </c>
      <c r="Q4347" s="81">
        <v>4.34</v>
      </c>
      <c r="R4347" s="71">
        <f>IF(Q4347=0,0,IF(A4347&lt;43,IF(F4347="女",IF(Q4347="",0,VLOOKUP(Q4347,标准!I$108:J$138,2,TRUE)),IF(Q4347="",0,VLOOKUP(Q4347,标准!I$74:J$104,2,TRUE))),IF(F4347="女",IF(Q4347="",0,VLOOKUP(Q4347,标准!I$39:J$69,2,TRUE)),IF(Q4347="",0,VLOOKUP(Q4347,标准!I$3:J$33,2,TRUE)))))</f>
        <v>60</v>
      </c>
      <c r="S4347" s="76">
        <v>30</v>
      </c>
      <c r="T4347" s="71">
        <f>IF(A4347&lt;43,IF(F4347="女",VLOOKUP(S4347,标准!G$108:H$138,2,TRUE),VLOOKUP(S4347,标准!G$74:H$99,2,TRUE)),IF(F4347="女",VLOOKUP(S4347,标准!G$39:H$69,2,TRUE),VLOOKUP(S4347,标准!G$3:H$28,2,TRUE)))</f>
        <v>64</v>
      </c>
      <c r="U4347" s="88">
        <v>9.9</v>
      </c>
      <c r="V4347" s="71">
        <f>IF(U4347=0,0,IF(A4347&lt;43,IF(F4347="女",IF(U4347="",0,VLOOKUP(U4347,标准!A$108:B$128,2,TRUE)),IF(U4347="",0,VLOOKUP(U4347,标准!A$74:B$94,2,TRUE))),IF(F4347="女",IF(U4347="",0,VLOOKUP(U4347,标准!A$39:B$59,2,TRUE)),IF(U4347="",0,VLOOKUP(U4347,标准!A$3:B$23,2,TRUE)))))</f>
        <v>64</v>
      </c>
      <c r="W4347" s="86">
        <f t="shared" si="67"/>
        <v>71.5</v>
      </c>
      <c r="X4347" s="87">
        <v>4.4</v>
      </c>
      <c r="Y4347" s="87">
        <v>4.3</v>
      </c>
      <c r="Z4347" s="91"/>
      <c r="AA4347" s="92"/>
    </row>
    <row r="4348" customHeight="1" spans="1:27">
      <c r="A4348" s="62">
        <v>41</v>
      </c>
      <c r="B4348" s="91">
        <v>4386</v>
      </c>
      <c r="C4348" s="156" t="s">
        <v>8794</v>
      </c>
      <c r="D4348" s="156" t="s">
        <v>8780</v>
      </c>
      <c r="E4348" s="156" t="s">
        <v>3606</v>
      </c>
      <c r="F4348" s="156" t="s">
        <v>30</v>
      </c>
      <c r="G4348" s="157" t="s">
        <v>8795</v>
      </c>
      <c r="H4348" s="68">
        <v>175.8</v>
      </c>
      <c r="I4348" s="68">
        <v>60</v>
      </c>
      <c r="J4348" s="71">
        <f>IF(F4348="女",IF(H4348=0,0,VLOOKUP(I4348/(H4348*H4348/10000),标准!M$108:N$112,2,TRUE)),IF(H4348=0,0,VLOOKUP(I4348/(H4348*H4348/10000),标准!M$74:N$78,2,TRUE)))</f>
        <v>100</v>
      </c>
      <c r="K4348" s="72">
        <v>3716</v>
      </c>
      <c r="L4348" s="71">
        <f>IF(A4348&lt;43,IF(F4348="女",VLOOKUP(K4348,标准!K$108:L$128,2,TRUE),VLOOKUP(K4348,标准!K$74:L$94,2,TRUE)),IF(F4348="女",VLOOKUP(K4348,标准!K$39:L$59,2,TRUE),VLOOKUP(K4348,标准!K$3:L$23,2,TRUE)))</f>
        <v>70</v>
      </c>
      <c r="M4348" s="68">
        <v>6.5</v>
      </c>
      <c r="N4348" s="71">
        <f>IF(M4348="",0,IF(A4348&lt;43,IF(F4348="女",VLOOKUP(M4348,标准!C$108:D$128,2,TRUE),VLOOKUP(M4348,标准!C$74:D$94,2,TRUE)),IF(F4348="女",VLOOKUP(M4348,标准!C$39:D$59,2,TRUE),VLOOKUP(M4348,标准!C$3:D$23,2,TRUE))))</f>
        <v>64</v>
      </c>
      <c r="O4348" s="76">
        <v>228</v>
      </c>
      <c r="P4348" s="71">
        <f>IF(A4348&lt;43,IF(F4348="女",VLOOKUP(O4348/100,标准!E$108:F$128,2,TRUE),VLOOKUP(O4348/100,标准!E$74:F$94,2,TRUE)),IF(F4348="女",VLOOKUP(O4348/100,标准!E$39:F$59,2,TRUE),VLOOKUP(O4348/100,标准!E$3:F$23,2,TRUE)))</f>
        <v>70</v>
      </c>
      <c r="Q4348" s="81">
        <v>4.44</v>
      </c>
      <c r="R4348" s="71">
        <f>IF(Q4348=0,0,IF(A4348&lt;43,IF(F4348="女",IF(Q4348="",0,VLOOKUP(Q4348,标准!I$108:J$138,2,TRUE)),IF(Q4348="",0,VLOOKUP(Q4348,标准!I$74:J$104,2,TRUE))),IF(F4348="女",IF(Q4348="",0,VLOOKUP(Q4348,标准!I$39:J$69,2,TRUE)),IF(Q4348="",0,VLOOKUP(Q4348,标准!I$3:J$33,2,TRUE)))))</f>
        <v>50</v>
      </c>
      <c r="S4348" s="76">
        <v>0</v>
      </c>
      <c r="T4348" s="71">
        <f>IF(A4348&lt;43,IF(F4348="女",VLOOKUP(S4348,标准!G$108:H$138,2,TRUE),VLOOKUP(S4348,标准!G$74:H$99,2,TRUE)),IF(F4348="女",VLOOKUP(S4348,标准!G$39:H$69,2,TRUE),VLOOKUP(S4348,标准!G$3:H$28,2,TRUE)))</f>
        <v>0</v>
      </c>
      <c r="U4348" s="88">
        <v>7.1</v>
      </c>
      <c r="V4348" s="71">
        <f>IF(U4348=0,0,IF(A4348&lt;43,IF(F4348="女",IF(U4348="",0,VLOOKUP(U4348,标准!A$108:B$128,2,TRUE)),IF(U4348="",0,VLOOKUP(U4348,标准!A$74:B$94,2,TRUE))),IF(F4348="女",IF(U4348="",0,VLOOKUP(U4348,标准!A$39:B$59,2,TRUE)),IF(U4348="",0,VLOOKUP(U4348,标准!A$3:B$23,2,TRUE)))))</f>
        <v>80</v>
      </c>
      <c r="W4348" s="86">
        <f t="shared" si="67"/>
        <v>64.9</v>
      </c>
      <c r="X4348" s="87">
        <v>4.2</v>
      </c>
      <c r="Y4348" s="87">
        <v>4.3</v>
      </c>
      <c r="Z4348" s="91"/>
      <c r="AA4348" s="92"/>
    </row>
    <row r="4349" customHeight="1" spans="1:27">
      <c r="A4349" s="62">
        <v>41</v>
      </c>
      <c r="B4349" s="91">
        <v>4387</v>
      </c>
      <c r="C4349" s="156" t="s">
        <v>8796</v>
      </c>
      <c r="D4349" s="156" t="s">
        <v>8797</v>
      </c>
      <c r="E4349" s="156" t="s">
        <v>4025</v>
      </c>
      <c r="F4349" s="156" t="s">
        <v>34</v>
      </c>
      <c r="G4349" s="157" t="s">
        <v>8798</v>
      </c>
      <c r="H4349" s="68">
        <v>164.6</v>
      </c>
      <c r="I4349" s="68">
        <v>48.6</v>
      </c>
      <c r="J4349" s="71">
        <f>IF(F4349="女",IF(H4349=0,0,VLOOKUP(I4349/(H4349*H4349/10000),标准!M$108:N$112,2,TRUE)),IF(H4349=0,0,VLOOKUP(I4349/(H4349*H4349/10000),标准!M$74:N$78,2,TRUE)))</f>
        <v>100</v>
      </c>
      <c r="K4349" s="72">
        <v>2414</v>
      </c>
      <c r="L4349" s="71">
        <f>IF(A4349&lt;43,IF(F4349="女",VLOOKUP(K4349,标准!K$108:L$128,2,TRUE),VLOOKUP(K4349,标准!K$74:L$94,2,TRUE)),IF(F4349="女",VLOOKUP(K4349,标准!K$39:L$59,2,TRUE),VLOOKUP(K4349,标准!K$3:L$23,2,TRUE)))</f>
        <v>68</v>
      </c>
      <c r="M4349" s="68">
        <v>18</v>
      </c>
      <c r="N4349" s="71">
        <f>IF(M4349="",0,IF(A4349&lt;43,IF(F4349="女",VLOOKUP(M4349,标准!C$108:D$128,2,TRUE),VLOOKUP(M4349,标准!C$74:D$94,2,TRUE)),IF(F4349="女",VLOOKUP(M4349,标准!C$39:D$59,2,TRUE),VLOOKUP(M4349,标准!C$3:D$23,2,TRUE))))</f>
        <v>78</v>
      </c>
      <c r="O4349" s="77">
        <v>182</v>
      </c>
      <c r="P4349" s="71">
        <f>IF(A4349&lt;43,IF(F4349="女",VLOOKUP(O4349/100,标准!E$108:F$128,2,TRUE),VLOOKUP(O4349/100,标准!E$74:F$94,2,TRUE)),IF(F4349="女",VLOOKUP(O4349/100,标准!E$39:F$59,2,TRUE),VLOOKUP(O4349/100,标准!E$3:F$23,2,TRUE)))</f>
        <v>80</v>
      </c>
      <c r="Q4349" s="81">
        <v>3.54</v>
      </c>
      <c r="R4349" s="71">
        <f>IF(Q4349=0,0,IF(A4349&lt;43,IF(F4349="女",IF(Q4349="",0,VLOOKUP(Q4349,标准!I$108:J$138,2,TRUE)),IF(Q4349="",0,VLOOKUP(Q4349,标准!I$74:J$104,2,TRUE))),IF(F4349="女",IF(Q4349="",0,VLOOKUP(Q4349,标准!I$39:J$69,2,TRUE)),IF(Q4349="",0,VLOOKUP(Q4349,标准!I$3:J$33,2,TRUE)))))</f>
        <v>76</v>
      </c>
      <c r="S4349" s="76">
        <v>41</v>
      </c>
      <c r="T4349" s="71">
        <f>IF(A4349&lt;43,IF(F4349="女",VLOOKUP(S4349,标准!G$108:H$138,2,TRUE),VLOOKUP(S4349,标准!G$74:H$99,2,TRUE)),IF(F4349="女",VLOOKUP(S4349,标准!G$39:H$69,2,TRUE),VLOOKUP(S4349,标准!G$3:H$28,2,TRUE)))</f>
        <v>74</v>
      </c>
      <c r="U4349" s="88">
        <v>8.6</v>
      </c>
      <c r="V4349" s="71">
        <f>IF(U4349=0,0,IF(A4349&lt;43,IF(F4349="女",IF(U4349="",0,VLOOKUP(U4349,标准!A$108:B$128,2,TRUE)),IF(U4349="",0,VLOOKUP(U4349,标准!A$74:B$94,2,TRUE))),IF(F4349="女",IF(U4349="",0,VLOOKUP(U4349,标准!A$39:B$59,2,TRUE)),IF(U4349="",0,VLOOKUP(U4349,标准!A$3:B$23,2,TRUE)))))</f>
        <v>76</v>
      </c>
      <c r="W4349" s="86">
        <f t="shared" si="67"/>
        <v>78.8</v>
      </c>
      <c r="X4349" s="87">
        <v>4.4</v>
      </c>
      <c r="Y4349" s="87">
        <v>4.5</v>
      </c>
      <c r="Z4349" s="91"/>
      <c r="AA4349" s="92"/>
    </row>
    <row r="4350" customHeight="1" spans="1:27">
      <c r="A4350" s="62">
        <v>41</v>
      </c>
      <c r="B4350" s="91">
        <v>4388</v>
      </c>
      <c r="C4350" s="156" t="s">
        <v>8799</v>
      </c>
      <c r="D4350" s="156" t="s">
        <v>8797</v>
      </c>
      <c r="E4350" s="156" t="s">
        <v>4025</v>
      </c>
      <c r="F4350" s="156" t="s">
        <v>34</v>
      </c>
      <c r="G4350" s="157" t="s">
        <v>8800</v>
      </c>
      <c r="H4350" s="68">
        <v>162.5</v>
      </c>
      <c r="I4350" s="68">
        <v>48.4</v>
      </c>
      <c r="J4350" s="71">
        <f>IF(F4350="女",IF(H4350=0,0,VLOOKUP(I4350/(H4350*H4350/10000),标准!M$108:N$112,2,TRUE)),IF(H4350=0,0,VLOOKUP(I4350/(H4350*H4350/10000),标准!M$74:N$78,2,TRUE)))</f>
        <v>100</v>
      </c>
      <c r="K4350" s="72">
        <v>3102</v>
      </c>
      <c r="L4350" s="71">
        <f>IF(A4350&lt;43,IF(F4350="女",VLOOKUP(K4350,标准!K$108:L$128,2,TRUE),VLOOKUP(K4350,标准!K$74:L$94,2,TRUE)),IF(F4350="女",VLOOKUP(K4350,标准!K$39:L$59,2,TRUE),VLOOKUP(K4350,标准!K$3:L$23,2,TRUE)))</f>
        <v>80</v>
      </c>
      <c r="M4350" s="68">
        <v>22.4</v>
      </c>
      <c r="N4350" s="71">
        <f>IF(M4350="",0,IF(A4350&lt;43,IF(F4350="女",VLOOKUP(M4350,标准!C$108:D$128,2,TRUE),VLOOKUP(M4350,标准!C$74:D$94,2,TRUE)),IF(F4350="女",VLOOKUP(M4350,标准!C$39:D$59,2,TRUE),VLOOKUP(M4350,标准!C$3:D$23,2,TRUE))))</f>
        <v>90</v>
      </c>
      <c r="O4350" s="77">
        <v>158</v>
      </c>
      <c r="P4350" s="71">
        <f>IF(A4350&lt;43,IF(F4350="女",VLOOKUP(O4350/100,标准!E$108:F$128,2,TRUE),VLOOKUP(O4350/100,标准!E$74:F$94,2,TRUE)),IF(F4350="女",VLOOKUP(O4350/100,标准!E$39:F$59,2,TRUE),VLOOKUP(O4350/100,标准!E$3:F$23,2,TRUE)))</f>
        <v>64</v>
      </c>
      <c r="Q4350" s="81">
        <v>4.16</v>
      </c>
      <c r="R4350" s="71">
        <f>IF(Q4350=0,0,IF(A4350&lt;43,IF(F4350="女",IF(Q4350="",0,VLOOKUP(Q4350,标准!I$108:J$138,2,TRUE)),IF(Q4350="",0,VLOOKUP(Q4350,标准!I$74:J$104,2,TRUE))),IF(F4350="女",IF(Q4350="",0,VLOOKUP(Q4350,标准!I$39:J$69,2,TRUE)),IF(Q4350="",0,VLOOKUP(Q4350,标准!I$3:J$33,2,TRUE)))))</f>
        <v>66</v>
      </c>
      <c r="S4350" s="76">
        <v>38</v>
      </c>
      <c r="T4350" s="71">
        <f>IF(A4350&lt;43,IF(F4350="女",VLOOKUP(S4350,标准!G$108:H$138,2,TRUE),VLOOKUP(S4350,标准!G$74:H$99,2,TRUE)),IF(F4350="女",VLOOKUP(S4350,标准!G$39:H$69,2,TRUE),VLOOKUP(S4350,标准!G$3:H$28,2,TRUE)))</f>
        <v>72</v>
      </c>
      <c r="U4350" s="88">
        <v>9.8</v>
      </c>
      <c r="V4350" s="71">
        <f>IF(U4350=0,0,IF(A4350&lt;43,IF(F4350="女",IF(U4350="",0,VLOOKUP(U4350,标准!A$108:B$128,2,TRUE)),IF(U4350="",0,VLOOKUP(U4350,标准!A$74:B$94,2,TRUE))),IF(F4350="女",IF(U4350="",0,VLOOKUP(U4350,标准!A$39:B$59,2,TRUE)),IF(U4350="",0,VLOOKUP(U4350,标准!A$3:B$23,2,TRUE)))))</f>
        <v>64</v>
      </c>
      <c r="W4350" s="86">
        <f t="shared" si="67"/>
        <v>75.6</v>
      </c>
      <c r="X4350" s="87">
        <v>3.7</v>
      </c>
      <c r="Y4350" s="87">
        <v>3.7</v>
      </c>
      <c r="Z4350" s="91"/>
      <c r="AA4350" s="92"/>
    </row>
    <row r="4351" customHeight="1" spans="1:27">
      <c r="A4351" s="62">
        <v>41</v>
      </c>
      <c r="B4351" s="91">
        <v>4389</v>
      </c>
      <c r="C4351" s="156" t="s">
        <v>8801</v>
      </c>
      <c r="D4351" s="156" t="s">
        <v>8797</v>
      </c>
      <c r="E4351" s="156" t="s">
        <v>4025</v>
      </c>
      <c r="F4351" s="156" t="s">
        <v>34</v>
      </c>
      <c r="G4351" s="157" t="s">
        <v>8802</v>
      </c>
      <c r="H4351" s="68">
        <v>165.6</v>
      </c>
      <c r="I4351" s="68">
        <v>56.6</v>
      </c>
      <c r="J4351" s="71">
        <f>IF(F4351="女",IF(H4351=0,0,VLOOKUP(I4351/(H4351*H4351/10000),标准!M$108:N$112,2,TRUE)),IF(H4351=0,0,VLOOKUP(I4351/(H4351*H4351/10000),标准!M$74:N$78,2,TRUE)))</f>
        <v>100</v>
      </c>
      <c r="K4351" s="72">
        <v>2999</v>
      </c>
      <c r="L4351" s="71">
        <f>IF(A4351&lt;43,IF(F4351="女",VLOOKUP(K4351,标准!K$108:L$128,2,TRUE),VLOOKUP(K4351,标准!K$74:L$94,2,TRUE)),IF(F4351="女",VLOOKUP(K4351,标准!K$39:L$59,2,TRUE),VLOOKUP(K4351,标准!K$3:L$23,2,TRUE)))</f>
        <v>78</v>
      </c>
      <c r="M4351" s="68">
        <v>13.5</v>
      </c>
      <c r="N4351" s="71">
        <f>IF(M4351="",0,IF(A4351&lt;43,IF(F4351="女",VLOOKUP(M4351,标准!C$108:D$128,2,TRUE),VLOOKUP(M4351,标准!C$74:D$94,2,TRUE)),IF(F4351="女",VLOOKUP(M4351,标准!C$39:D$59,2,TRUE),VLOOKUP(M4351,标准!C$3:D$23,2,TRUE))))</f>
        <v>70</v>
      </c>
      <c r="O4351" s="77">
        <v>156</v>
      </c>
      <c r="P4351" s="71">
        <f>IF(A4351&lt;43,IF(F4351="女",VLOOKUP(O4351/100,标准!E$108:F$128,2,TRUE),VLOOKUP(O4351/100,标准!E$74:F$94,2,TRUE)),IF(F4351="女",VLOOKUP(O4351/100,标准!E$39:F$59,2,TRUE),VLOOKUP(O4351/100,标准!E$3:F$23,2,TRUE)))</f>
        <v>62</v>
      </c>
      <c r="Q4351" s="81">
        <v>4.07</v>
      </c>
      <c r="R4351" s="71">
        <f>IF(Q4351=0,0,IF(A4351&lt;43,IF(F4351="女",IF(Q4351="",0,VLOOKUP(Q4351,标准!I$108:J$138,2,TRUE)),IF(Q4351="",0,VLOOKUP(Q4351,标准!I$74:J$104,2,TRUE))),IF(F4351="女",IF(Q4351="",0,VLOOKUP(Q4351,标准!I$39:J$69,2,TRUE)),IF(Q4351="",0,VLOOKUP(Q4351,标准!I$3:J$33,2,TRUE)))))</f>
        <v>70</v>
      </c>
      <c r="S4351" s="76">
        <v>48</v>
      </c>
      <c r="T4351" s="71">
        <f>IF(A4351&lt;43,IF(F4351="女",VLOOKUP(S4351,标准!G$108:H$138,2,TRUE),VLOOKUP(S4351,标准!G$74:H$99,2,TRUE)),IF(F4351="女",VLOOKUP(S4351,标准!G$39:H$69,2,TRUE),VLOOKUP(S4351,标准!G$3:H$28,2,TRUE)))</f>
        <v>80</v>
      </c>
      <c r="U4351" s="88">
        <v>9.7</v>
      </c>
      <c r="V4351" s="71">
        <f>IF(U4351=0,0,IF(A4351&lt;43,IF(F4351="女",IF(U4351="",0,VLOOKUP(U4351,标准!A$108:B$128,2,TRUE)),IF(U4351="",0,VLOOKUP(U4351,标准!A$74:B$94,2,TRUE))),IF(F4351="女",IF(U4351="",0,VLOOKUP(U4351,标准!A$39:B$59,2,TRUE)),IF(U4351="",0,VLOOKUP(U4351,标准!A$3:B$23,2,TRUE)))))</f>
        <v>66</v>
      </c>
      <c r="W4351" s="86">
        <f t="shared" si="67"/>
        <v>75.1</v>
      </c>
      <c r="X4351" s="87">
        <v>3.7</v>
      </c>
      <c r="Y4351" s="87">
        <v>3.7</v>
      </c>
      <c r="Z4351" s="91"/>
      <c r="AA4351" s="92"/>
    </row>
    <row r="4352" customHeight="1" spans="1:27">
      <c r="A4352" s="62">
        <v>41</v>
      </c>
      <c r="B4352" s="91">
        <v>4390</v>
      </c>
      <c r="C4352" s="156" t="s">
        <v>8803</v>
      </c>
      <c r="D4352" s="156" t="s">
        <v>8797</v>
      </c>
      <c r="E4352" s="156" t="s">
        <v>4025</v>
      </c>
      <c r="F4352" s="156" t="s">
        <v>34</v>
      </c>
      <c r="G4352" s="157" t="s">
        <v>8804</v>
      </c>
      <c r="H4352" s="68">
        <v>165</v>
      </c>
      <c r="I4352" s="68">
        <v>58.7</v>
      </c>
      <c r="J4352" s="71">
        <f>IF(F4352="女",IF(H4352=0,0,VLOOKUP(I4352/(H4352*H4352/10000),标准!M$108:N$112,2,TRUE)),IF(H4352=0,0,VLOOKUP(I4352/(H4352*H4352/10000),标准!M$74:N$78,2,TRUE)))</f>
        <v>100</v>
      </c>
      <c r="K4352" s="72">
        <v>3409</v>
      </c>
      <c r="L4352" s="71">
        <f>IF(A4352&lt;43,IF(F4352="女",VLOOKUP(K4352,标准!K$108:L$128,2,TRUE),VLOOKUP(K4352,标准!K$74:L$94,2,TRUE)),IF(F4352="女",VLOOKUP(K4352,标准!K$39:L$59,2,TRUE),VLOOKUP(K4352,标准!K$3:L$23,2,TRUE)))</f>
        <v>100</v>
      </c>
      <c r="M4352" s="68">
        <v>3</v>
      </c>
      <c r="N4352" s="71">
        <f>IF(M4352="",0,IF(A4352&lt;43,IF(F4352="女",VLOOKUP(M4352,标准!C$108:D$128,2,TRUE),VLOOKUP(M4352,标准!C$74:D$94,2,TRUE)),IF(F4352="女",VLOOKUP(M4352,标准!C$39:D$59,2,TRUE),VLOOKUP(M4352,标准!C$3:D$23,2,TRUE))))</f>
        <v>20</v>
      </c>
      <c r="O4352" s="77">
        <v>151</v>
      </c>
      <c r="P4352" s="71">
        <f>IF(A4352&lt;43,IF(F4352="女",VLOOKUP(O4352/100,标准!E$108:F$128,2,TRUE),VLOOKUP(O4352/100,标准!E$74:F$94,2,TRUE)),IF(F4352="女",VLOOKUP(O4352/100,标准!E$39:F$59,2,TRUE),VLOOKUP(O4352/100,标准!E$3:F$23,2,TRUE)))</f>
        <v>60</v>
      </c>
      <c r="Q4352" s="81">
        <v>4.52</v>
      </c>
      <c r="R4352" s="71">
        <f>IF(Q4352=0,0,IF(A4352&lt;43,IF(F4352="女",IF(Q4352="",0,VLOOKUP(Q4352,标准!I$108:J$138,2,TRUE)),IF(Q4352="",0,VLOOKUP(Q4352,标准!I$74:J$104,2,TRUE))),IF(F4352="女",IF(Q4352="",0,VLOOKUP(Q4352,标准!I$39:J$69,2,TRUE)),IF(Q4352="",0,VLOOKUP(Q4352,标准!I$3:J$33,2,TRUE)))))</f>
        <v>40</v>
      </c>
      <c r="S4352" s="76">
        <v>29</v>
      </c>
      <c r="T4352" s="71">
        <f>IF(A4352&lt;43,IF(F4352="女",VLOOKUP(S4352,标准!G$108:H$138,2,TRUE),VLOOKUP(S4352,标准!G$74:H$99,2,TRUE)),IF(F4352="女",VLOOKUP(S4352,标准!G$39:H$69,2,TRUE),VLOOKUP(S4352,标准!G$3:H$28,2,TRUE)))</f>
        <v>62</v>
      </c>
      <c r="U4352" s="88">
        <v>10</v>
      </c>
      <c r="V4352" s="71">
        <f>IF(U4352=0,0,IF(A4352&lt;43,IF(F4352="女",IF(U4352="",0,VLOOKUP(U4352,标准!A$108:B$128,2,TRUE)),IF(U4352="",0,VLOOKUP(U4352,标准!A$74:B$94,2,TRUE))),IF(F4352="女",IF(U4352="",0,VLOOKUP(U4352,标准!A$39:B$59,2,TRUE)),IF(U4352="",0,VLOOKUP(U4352,标准!A$3:B$23,2,TRUE)))))</f>
        <v>62</v>
      </c>
      <c r="W4352" s="86">
        <f t="shared" si="67"/>
        <v>64.6</v>
      </c>
      <c r="X4352" s="87">
        <v>4.4</v>
      </c>
      <c r="Y4352" s="87">
        <v>4.1</v>
      </c>
      <c r="Z4352" s="91"/>
      <c r="AA4352" s="92"/>
    </row>
    <row r="4353" customHeight="1" spans="1:27">
      <c r="A4353" s="62">
        <v>41</v>
      </c>
      <c r="B4353" s="91">
        <v>4391</v>
      </c>
      <c r="C4353" s="156" t="s">
        <v>8805</v>
      </c>
      <c r="D4353" s="156" t="s">
        <v>8797</v>
      </c>
      <c r="E4353" s="156" t="s">
        <v>4025</v>
      </c>
      <c r="F4353" s="156" t="s">
        <v>30</v>
      </c>
      <c r="G4353" s="157" t="s">
        <v>8806</v>
      </c>
      <c r="H4353" s="68">
        <v>165.1</v>
      </c>
      <c r="I4353" s="68">
        <v>49.8</v>
      </c>
      <c r="J4353" s="71">
        <f>IF(F4353="女",IF(H4353=0,0,VLOOKUP(I4353/(H4353*H4353/10000),标准!M$108:N$112,2,TRUE)),IF(H4353=0,0,VLOOKUP(I4353/(H4353*H4353/10000),标准!M$74:N$78,2,TRUE)))</f>
        <v>100</v>
      </c>
      <c r="K4353" s="72">
        <v>4273</v>
      </c>
      <c r="L4353" s="71">
        <f>IF(A4353&lt;43,IF(F4353="女",VLOOKUP(K4353,标准!K$108:L$128,2,TRUE),VLOOKUP(K4353,标准!K$74:L$94,2,TRUE)),IF(F4353="女",VLOOKUP(K4353,标准!K$39:L$59,2,TRUE),VLOOKUP(K4353,标准!K$3:L$23,2,TRUE)))</f>
        <v>78</v>
      </c>
      <c r="M4353" s="68">
        <v>4</v>
      </c>
      <c r="N4353" s="71">
        <f>IF(M4353="",0,IF(A4353&lt;43,IF(F4353="女",VLOOKUP(M4353,标准!C$108:D$128,2,TRUE),VLOOKUP(M4353,标准!C$74:D$94,2,TRUE)),IF(F4353="女",VLOOKUP(M4353,标准!C$39:D$59,2,TRUE),VLOOKUP(M4353,标准!C$3:D$23,2,TRUE))))</f>
        <v>60</v>
      </c>
      <c r="O4353" s="77">
        <v>238</v>
      </c>
      <c r="P4353" s="71">
        <f>IF(A4353&lt;43,IF(F4353="女",VLOOKUP(O4353/100,标准!E$108:F$128,2,TRUE),VLOOKUP(O4353/100,标准!E$74:F$94,2,TRUE)),IF(F4353="女",VLOOKUP(O4353/100,标准!E$39:F$59,2,TRUE),VLOOKUP(O4353/100,标准!E$3:F$23,2,TRUE)))</f>
        <v>74</v>
      </c>
      <c r="Q4353" s="81">
        <v>3.49</v>
      </c>
      <c r="R4353" s="71">
        <f>IF(Q4353=0,0,IF(A4353&lt;43,IF(F4353="女",IF(Q4353="",0,VLOOKUP(Q4353,标准!I$108:J$138,2,TRUE)),IF(Q4353="",0,VLOOKUP(Q4353,标准!I$74:J$104,2,TRUE))),IF(F4353="女",IF(Q4353="",0,VLOOKUP(Q4353,标准!I$39:J$69,2,TRUE)),IF(Q4353="",0,VLOOKUP(Q4353,标准!I$3:J$33,2,TRUE)))))</f>
        <v>76</v>
      </c>
      <c r="S4353" s="76">
        <v>9</v>
      </c>
      <c r="T4353" s="71">
        <f>IF(A4353&lt;43,IF(F4353="女",VLOOKUP(S4353,标准!G$108:H$138,2,TRUE),VLOOKUP(S4353,标准!G$74:H$99,2,TRUE)),IF(F4353="女",VLOOKUP(S4353,标准!G$39:H$69,2,TRUE),VLOOKUP(S4353,标准!G$3:H$28,2,TRUE)))</f>
        <v>50</v>
      </c>
      <c r="U4353" s="88">
        <v>7</v>
      </c>
      <c r="V4353" s="71">
        <f>IF(U4353=0,0,IF(A4353&lt;43,IF(F4353="女",IF(U4353="",0,VLOOKUP(U4353,标准!A$108:B$128,2,TRUE)),IF(U4353="",0,VLOOKUP(U4353,标准!A$74:B$94,2,TRUE))),IF(F4353="女",IF(U4353="",0,VLOOKUP(U4353,标准!A$39:B$59,2,TRUE)),IF(U4353="",0,VLOOKUP(U4353,标准!A$3:B$23,2,TRUE)))))</f>
        <v>85</v>
      </c>
      <c r="W4353" s="86">
        <f t="shared" si="67"/>
        <v>77.3</v>
      </c>
      <c r="X4353" s="87">
        <v>4.2</v>
      </c>
      <c r="Y4353" s="87">
        <v>4.3</v>
      </c>
      <c r="Z4353" s="91"/>
      <c r="AA4353" s="92"/>
    </row>
    <row r="4354" customHeight="1" spans="1:27">
      <c r="A4354" s="62">
        <v>41</v>
      </c>
      <c r="B4354" s="91">
        <v>4392</v>
      </c>
      <c r="C4354" s="156" t="s">
        <v>8807</v>
      </c>
      <c r="D4354" s="156" t="s">
        <v>8797</v>
      </c>
      <c r="E4354" s="156" t="s">
        <v>4025</v>
      </c>
      <c r="F4354" s="156" t="s">
        <v>34</v>
      </c>
      <c r="G4354" s="157" t="s">
        <v>8808</v>
      </c>
      <c r="H4354" s="68">
        <v>159.6</v>
      </c>
      <c r="I4354" s="68">
        <v>54.5</v>
      </c>
      <c r="J4354" s="71">
        <f>IF(F4354="女",IF(H4354=0,0,VLOOKUP(I4354/(H4354*H4354/10000),标准!M$108:N$112,2,TRUE)),IF(H4354=0,0,VLOOKUP(I4354/(H4354*H4354/10000),标准!M$74:N$78,2,TRUE)))</f>
        <v>100</v>
      </c>
      <c r="K4354" s="72">
        <v>3500</v>
      </c>
      <c r="L4354" s="71">
        <f>IF(A4354&lt;43,IF(F4354="女",VLOOKUP(K4354,标准!K$108:L$128,2,TRUE),VLOOKUP(K4354,标准!K$74:L$94,2,TRUE)),IF(F4354="女",VLOOKUP(K4354,标准!K$39:L$59,2,TRUE),VLOOKUP(K4354,标准!K$3:L$23,2,TRUE)))</f>
        <v>100</v>
      </c>
      <c r="M4354" s="68">
        <v>1.5</v>
      </c>
      <c r="N4354" s="71">
        <f>IF(M4354="",0,IF(A4354&lt;43,IF(F4354="女",VLOOKUP(M4354,标准!C$108:D$128,2,TRUE),VLOOKUP(M4354,标准!C$74:D$94,2,TRUE)),IF(F4354="女",VLOOKUP(M4354,标准!C$39:D$59,2,TRUE),VLOOKUP(M4354,标准!C$3:D$23,2,TRUE))))</f>
        <v>0</v>
      </c>
      <c r="O4354" s="77">
        <v>163</v>
      </c>
      <c r="P4354" s="71">
        <f>IF(A4354&lt;43,IF(F4354="女",VLOOKUP(O4354/100,标准!E$108:F$128,2,TRUE),VLOOKUP(O4354/100,标准!E$74:F$94,2,TRUE)),IF(F4354="女",VLOOKUP(O4354/100,标准!E$39:F$59,2,TRUE),VLOOKUP(O4354/100,标准!E$3:F$23,2,TRUE)))</f>
        <v>68</v>
      </c>
      <c r="Q4354" s="81">
        <v>4.34</v>
      </c>
      <c r="R4354" s="71">
        <f>IF(Q4354=0,0,IF(A4354&lt;43,IF(F4354="女",IF(Q4354="",0,VLOOKUP(Q4354,标准!I$108:J$138,2,TRUE)),IF(Q4354="",0,VLOOKUP(Q4354,标准!I$74:J$104,2,TRUE))),IF(F4354="女",IF(Q4354="",0,VLOOKUP(Q4354,标准!I$39:J$69,2,TRUE)),IF(Q4354="",0,VLOOKUP(Q4354,标准!I$3:J$33,2,TRUE)))))</f>
        <v>60</v>
      </c>
      <c r="S4354" s="76">
        <v>50</v>
      </c>
      <c r="T4354" s="71">
        <f>IF(A4354&lt;43,IF(F4354="女",VLOOKUP(S4354,标准!G$108:H$138,2,TRUE),VLOOKUP(S4354,标准!G$74:H$99,2,TRUE)),IF(F4354="女",VLOOKUP(S4354,标准!G$39:H$69,2,TRUE),VLOOKUP(S4354,标准!G$3:H$28,2,TRUE)))</f>
        <v>85</v>
      </c>
      <c r="U4354" s="88">
        <v>9.3</v>
      </c>
      <c r="V4354" s="71">
        <f>IF(U4354=0,0,IF(A4354&lt;43,IF(F4354="女",IF(U4354="",0,VLOOKUP(U4354,标准!A$108:B$128,2,TRUE)),IF(U4354="",0,VLOOKUP(U4354,标准!A$74:B$94,2,TRUE))),IF(F4354="女",IF(U4354="",0,VLOOKUP(U4354,标准!A$39:B$59,2,TRUE)),IF(U4354="",0,VLOOKUP(U4354,标准!A$3:B$23,2,TRUE)))))</f>
        <v>70</v>
      </c>
      <c r="W4354" s="86">
        <f t="shared" ref="W4354:W4417" si="68">V4354*0.2+N4354*0.1+P4354*0.1+T4354*0.1+R4354*0.2+J4354*0.15+L4354*0.15</f>
        <v>71.3</v>
      </c>
      <c r="X4354" s="87">
        <v>4</v>
      </c>
      <c r="Y4354" s="87">
        <v>4</v>
      </c>
      <c r="Z4354" s="91"/>
      <c r="AA4354" s="92"/>
    </row>
    <row r="4355" customHeight="1" spans="1:27">
      <c r="A4355" s="62">
        <v>41</v>
      </c>
      <c r="B4355" s="91">
        <v>4393</v>
      </c>
      <c r="C4355" s="156" t="s">
        <v>8809</v>
      </c>
      <c r="D4355" s="156" t="s">
        <v>8797</v>
      </c>
      <c r="E4355" s="156" t="s">
        <v>4025</v>
      </c>
      <c r="F4355" s="156" t="s">
        <v>34</v>
      </c>
      <c r="G4355" s="157" t="s">
        <v>8810</v>
      </c>
      <c r="H4355" s="68">
        <v>167.7</v>
      </c>
      <c r="I4355" s="68">
        <v>57.2</v>
      </c>
      <c r="J4355" s="71">
        <f>IF(F4355="女",IF(H4355=0,0,VLOOKUP(I4355/(H4355*H4355/10000),标准!M$108:N$112,2,TRUE)),IF(H4355=0,0,VLOOKUP(I4355/(H4355*H4355/10000),标准!M$74:N$78,2,TRUE)))</f>
        <v>100</v>
      </c>
      <c r="K4355" s="72">
        <v>2866</v>
      </c>
      <c r="L4355" s="71">
        <f>IF(A4355&lt;43,IF(F4355="女",VLOOKUP(K4355,标准!K$108:L$128,2,TRUE),VLOOKUP(K4355,标准!K$74:L$94,2,TRUE)),IF(F4355="女",VLOOKUP(K4355,标准!K$39:L$59,2,TRUE),VLOOKUP(K4355,标准!K$3:L$23,2,TRUE)))</f>
        <v>76</v>
      </c>
      <c r="M4355" s="68">
        <v>16</v>
      </c>
      <c r="N4355" s="71">
        <f>IF(M4355="",0,IF(A4355&lt;43,IF(F4355="女",VLOOKUP(M4355,标准!C$108:D$128,2,TRUE),VLOOKUP(M4355,标准!C$74:D$94,2,TRUE)),IF(F4355="女",VLOOKUP(M4355,标准!C$39:D$59,2,TRUE),VLOOKUP(M4355,标准!C$3:D$23,2,TRUE))))</f>
        <v>74</v>
      </c>
      <c r="O4355" s="77">
        <v>185</v>
      </c>
      <c r="P4355" s="71">
        <f>IF(A4355&lt;43,IF(F4355="女",VLOOKUP(O4355/100,标准!E$108:F$128,2,TRUE),VLOOKUP(O4355/100,标准!E$74:F$94,2,TRUE)),IF(F4355="女",VLOOKUP(O4355/100,标准!E$39:F$59,2,TRUE),VLOOKUP(O4355/100,标准!E$3:F$23,2,TRUE)))</f>
        <v>80</v>
      </c>
      <c r="Q4355" s="81">
        <v>3.48</v>
      </c>
      <c r="R4355" s="71">
        <f>IF(Q4355=0,0,IF(A4355&lt;43,IF(F4355="女",IF(Q4355="",0,VLOOKUP(Q4355,标准!I$108:J$138,2,TRUE)),IF(Q4355="",0,VLOOKUP(Q4355,标准!I$74:J$104,2,TRUE))),IF(F4355="女",IF(Q4355="",0,VLOOKUP(Q4355,标准!I$39:J$69,2,TRUE)),IF(Q4355="",0,VLOOKUP(Q4355,标准!I$3:J$33,2,TRUE)))))</f>
        <v>78</v>
      </c>
      <c r="S4355" s="76">
        <v>43</v>
      </c>
      <c r="T4355" s="71">
        <f>IF(A4355&lt;43,IF(F4355="女",VLOOKUP(S4355,标准!G$108:H$138,2,TRUE),VLOOKUP(S4355,标准!G$74:H$99,2,TRUE)),IF(F4355="女",VLOOKUP(S4355,标准!G$39:H$69,2,TRUE),VLOOKUP(S4355,标准!G$3:H$28,2,TRUE)))</f>
        <v>76</v>
      </c>
      <c r="U4355" s="88">
        <v>8.8</v>
      </c>
      <c r="V4355" s="71">
        <f>IF(U4355=0,0,IF(A4355&lt;43,IF(F4355="女",IF(U4355="",0,VLOOKUP(U4355,标准!A$108:B$128,2,TRUE)),IF(U4355="",0,VLOOKUP(U4355,标准!A$74:B$94,2,TRUE))),IF(F4355="女",IF(U4355="",0,VLOOKUP(U4355,标准!A$39:B$59,2,TRUE)),IF(U4355="",0,VLOOKUP(U4355,标准!A$3:B$23,2,TRUE)))))</f>
        <v>74</v>
      </c>
      <c r="W4355" s="86">
        <f t="shared" si="68"/>
        <v>79.8</v>
      </c>
      <c r="X4355" s="87">
        <v>3.7</v>
      </c>
      <c r="Y4355" s="87">
        <v>3.7</v>
      </c>
      <c r="Z4355" s="91"/>
      <c r="AA4355" s="92"/>
    </row>
    <row r="4356" customHeight="1" spans="1:27">
      <c r="A4356" s="62">
        <v>41</v>
      </c>
      <c r="B4356" s="91">
        <v>4394</v>
      </c>
      <c r="C4356" s="156" t="s">
        <v>8811</v>
      </c>
      <c r="D4356" s="156" t="s">
        <v>8797</v>
      </c>
      <c r="E4356" s="156" t="s">
        <v>4025</v>
      </c>
      <c r="F4356" s="156" t="s">
        <v>30</v>
      </c>
      <c r="G4356" s="157" t="s">
        <v>8812</v>
      </c>
      <c r="H4356" s="68">
        <v>168</v>
      </c>
      <c r="I4356" s="68">
        <v>61.4</v>
      </c>
      <c r="J4356" s="71">
        <f>IF(F4356="女",IF(H4356=0,0,VLOOKUP(I4356/(H4356*H4356/10000),标准!M$108:N$112,2,TRUE)),IF(H4356=0,0,VLOOKUP(I4356/(H4356*H4356/10000),标准!M$74:N$78,2,TRUE)))</f>
        <v>100</v>
      </c>
      <c r="K4356" s="72">
        <v>7081</v>
      </c>
      <c r="L4356" s="71">
        <f>IF(A4356&lt;43,IF(F4356="女",VLOOKUP(K4356,标准!K$108:L$128,2,TRUE),VLOOKUP(K4356,标准!K$74:L$94,2,TRUE)),IF(F4356="女",VLOOKUP(K4356,标准!K$39:L$59,2,TRUE),VLOOKUP(K4356,标准!K$3:L$23,2,TRUE)))</f>
        <v>100</v>
      </c>
      <c r="M4356" s="68">
        <v>18</v>
      </c>
      <c r="N4356" s="71">
        <f>IF(M4356="",0,IF(A4356&lt;43,IF(F4356="女",VLOOKUP(M4356,标准!C$108:D$128,2,TRUE),VLOOKUP(M4356,标准!C$74:D$94,2,TRUE)),IF(F4356="女",VLOOKUP(M4356,标准!C$39:D$59,2,TRUE),VLOOKUP(M4356,标准!C$3:D$23,2,TRUE))))</f>
        <v>80</v>
      </c>
      <c r="O4356" s="77">
        <v>245</v>
      </c>
      <c r="P4356" s="71">
        <f>IF(A4356&lt;43,IF(F4356="女",VLOOKUP(O4356/100,标准!E$108:F$128,2,TRUE),VLOOKUP(O4356/100,标准!E$74:F$94,2,TRUE)),IF(F4356="女",VLOOKUP(O4356/100,标准!E$39:F$59,2,TRUE),VLOOKUP(O4356/100,标准!E$3:F$23,2,TRUE)))</f>
        <v>78</v>
      </c>
      <c r="Q4356" s="81">
        <v>4.08</v>
      </c>
      <c r="R4356" s="71">
        <f>IF(Q4356=0,0,IF(A4356&lt;43,IF(F4356="女",IF(Q4356="",0,VLOOKUP(Q4356,标准!I$108:J$138,2,TRUE)),IF(Q4356="",0,VLOOKUP(Q4356,标准!I$74:J$104,2,TRUE))),IF(F4356="女",IF(Q4356="",0,VLOOKUP(Q4356,标准!I$39:J$69,2,TRUE)),IF(Q4356="",0,VLOOKUP(Q4356,标准!I$3:J$33,2,TRUE)))))</f>
        <v>68</v>
      </c>
      <c r="S4356" s="76">
        <v>10</v>
      </c>
      <c r="T4356" s="71">
        <f>IF(A4356&lt;43,IF(F4356="女",VLOOKUP(S4356,标准!G$108:H$138,2,TRUE),VLOOKUP(S4356,标准!G$74:H$99,2,TRUE)),IF(F4356="女",VLOOKUP(S4356,标准!G$39:H$69,2,TRUE),VLOOKUP(S4356,标准!G$3:H$28,2,TRUE)))</f>
        <v>60</v>
      </c>
      <c r="U4356" s="88">
        <v>7.1</v>
      </c>
      <c r="V4356" s="71">
        <f>IF(U4356=0,0,IF(A4356&lt;43,IF(F4356="女",IF(U4356="",0,VLOOKUP(U4356,标准!A$108:B$128,2,TRUE)),IF(U4356="",0,VLOOKUP(U4356,标准!A$74:B$94,2,TRUE))),IF(F4356="女",IF(U4356="",0,VLOOKUP(U4356,标准!A$39:B$59,2,TRUE)),IF(U4356="",0,VLOOKUP(U4356,标准!A$3:B$23,2,TRUE)))))</f>
        <v>80</v>
      </c>
      <c r="W4356" s="86">
        <f t="shared" si="68"/>
        <v>81.4</v>
      </c>
      <c r="X4356" s="87">
        <v>4.9</v>
      </c>
      <c r="Y4356" s="87">
        <v>5</v>
      </c>
      <c r="Z4356" s="91"/>
      <c r="AA4356" s="92"/>
    </row>
    <row r="4357" customHeight="1" spans="1:27">
      <c r="A4357" s="62">
        <v>41</v>
      </c>
      <c r="B4357" s="91">
        <v>4395</v>
      </c>
      <c r="C4357" s="156" t="s">
        <v>8813</v>
      </c>
      <c r="D4357" s="156" t="s">
        <v>8797</v>
      </c>
      <c r="E4357" s="156" t="s">
        <v>4025</v>
      </c>
      <c r="F4357" s="156" t="s">
        <v>30</v>
      </c>
      <c r="G4357" s="157" t="s">
        <v>8814</v>
      </c>
      <c r="H4357" s="68">
        <v>160.5</v>
      </c>
      <c r="I4357" s="68">
        <v>70.1</v>
      </c>
      <c r="J4357" s="71">
        <f>IF(F4357="女",IF(H4357=0,0,VLOOKUP(I4357/(H4357*H4357/10000),标准!M$108:N$112,2,TRUE)),IF(H4357=0,0,VLOOKUP(I4357/(H4357*H4357/10000),标准!M$74:N$78,2,TRUE)))</f>
        <v>80</v>
      </c>
      <c r="K4357" s="72">
        <v>5255</v>
      </c>
      <c r="L4357" s="71">
        <f>IF(A4357&lt;43,IF(F4357="女",VLOOKUP(K4357,标准!K$108:L$128,2,TRUE),VLOOKUP(K4357,标准!K$74:L$94,2,TRUE)),IF(F4357="女",VLOOKUP(K4357,标准!K$39:L$59,2,TRUE),VLOOKUP(K4357,标准!K$3:L$23,2,TRUE)))</f>
        <v>100</v>
      </c>
      <c r="M4357" s="68">
        <v>21</v>
      </c>
      <c r="N4357" s="71">
        <f>IF(M4357="",0,IF(A4357&lt;43,IF(F4357="女",VLOOKUP(M4357,标准!C$108:D$128,2,TRUE),VLOOKUP(M4357,标准!C$74:D$94,2,TRUE)),IF(F4357="女",VLOOKUP(M4357,标准!C$39:D$59,2,TRUE),VLOOKUP(M4357,标准!C$3:D$23,2,TRUE))))</f>
        <v>85</v>
      </c>
      <c r="O4357" s="77">
        <v>222</v>
      </c>
      <c r="P4357" s="71">
        <f>IF(A4357&lt;43,IF(F4357="女",VLOOKUP(O4357/100,标准!E$108:F$128,2,TRUE),VLOOKUP(O4357/100,标准!E$74:F$94,2,TRUE)),IF(F4357="女",VLOOKUP(O4357/100,标准!E$39:F$59,2,TRUE),VLOOKUP(O4357/100,标准!E$3:F$23,2,TRUE)))</f>
        <v>66</v>
      </c>
      <c r="Q4357" s="81">
        <v>4.19</v>
      </c>
      <c r="R4357" s="71">
        <f>IF(Q4357=0,0,IF(A4357&lt;43,IF(F4357="女",IF(Q4357="",0,VLOOKUP(Q4357,标准!I$108:J$138,2,TRUE)),IF(Q4357="",0,VLOOKUP(Q4357,标准!I$74:J$104,2,TRUE))),IF(F4357="女",IF(Q4357="",0,VLOOKUP(Q4357,标准!I$39:J$69,2,TRUE)),IF(Q4357="",0,VLOOKUP(Q4357,标准!I$3:J$33,2,TRUE)))))</f>
        <v>64</v>
      </c>
      <c r="S4357" s="76">
        <v>1</v>
      </c>
      <c r="T4357" s="71">
        <f>IF(A4357&lt;43,IF(F4357="女",VLOOKUP(S4357,标准!G$108:H$138,2,TRUE),VLOOKUP(S4357,标准!G$74:H$99,2,TRUE)),IF(F4357="女",VLOOKUP(S4357,标准!G$39:H$69,2,TRUE),VLOOKUP(S4357,标准!G$3:H$28,2,TRUE)))</f>
        <v>0</v>
      </c>
      <c r="U4357" s="88">
        <v>7.5</v>
      </c>
      <c r="V4357" s="71">
        <f>IF(U4357=0,0,IF(A4357&lt;43,IF(F4357="女",IF(U4357="",0,VLOOKUP(U4357,标准!A$108:B$128,2,TRUE)),IF(U4357="",0,VLOOKUP(U4357,标准!A$74:B$94,2,TRUE))),IF(F4357="女",IF(U4357="",0,VLOOKUP(U4357,标准!A$39:B$59,2,TRUE)),IF(U4357="",0,VLOOKUP(U4357,标准!A$3:B$23,2,TRUE)))))</f>
        <v>76</v>
      </c>
      <c r="W4357" s="86">
        <f t="shared" si="68"/>
        <v>70.1</v>
      </c>
      <c r="X4357" s="87">
        <v>4.2</v>
      </c>
      <c r="Y4357" s="87">
        <v>4.3</v>
      </c>
      <c r="Z4357" s="91"/>
      <c r="AA4357" s="92"/>
    </row>
    <row r="4358" customHeight="1" spans="1:27">
      <c r="A4358" s="62">
        <v>41</v>
      </c>
      <c r="B4358" s="91">
        <v>4396</v>
      </c>
      <c r="C4358" s="156" t="s">
        <v>8815</v>
      </c>
      <c r="D4358" s="156" t="s">
        <v>8797</v>
      </c>
      <c r="E4358" s="156" t="s">
        <v>4025</v>
      </c>
      <c r="F4358" s="156" t="s">
        <v>34</v>
      </c>
      <c r="G4358" s="157" t="s">
        <v>8816</v>
      </c>
      <c r="H4358" s="68">
        <v>164.5</v>
      </c>
      <c r="I4358" s="68">
        <v>44.8</v>
      </c>
      <c r="J4358" s="71">
        <f>IF(F4358="女",IF(H4358=0,0,VLOOKUP(I4358/(H4358*H4358/10000),标准!M$108:N$112,2,TRUE)),IF(H4358=0,0,VLOOKUP(I4358/(H4358*H4358/10000),标准!M$74:N$78,2,TRUE)))</f>
        <v>80</v>
      </c>
      <c r="K4358" s="72">
        <v>3224</v>
      </c>
      <c r="L4358" s="71">
        <f>IF(A4358&lt;43,IF(F4358="女",VLOOKUP(K4358,标准!K$108:L$128,2,TRUE),VLOOKUP(K4358,标准!K$74:L$94,2,TRUE)),IF(F4358="女",VLOOKUP(K4358,标准!K$39:L$59,2,TRUE),VLOOKUP(K4358,标准!K$3:L$23,2,TRUE)))</f>
        <v>85</v>
      </c>
      <c r="M4358" s="68">
        <v>2</v>
      </c>
      <c r="N4358" s="71">
        <f>IF(M4358="",0,IF(A4358&lt;43,IF(F4358="女",VLOOKUP(M4358,标准!C$108:D$128,2,TRUE),VLOOKUP(M4358,标准!C$74:D$94,2,TRUE)),IF(F4358="女",VLOOKUP(M4358,标准!C$39:D$59,2,TRUE),VLOOKUP(M4358,标准!C$3:D$23,2,TRUE))))</f>
        <v>10</v>
      </c>
      <c r="O4358" s="77">
        <v>152</v>
      </c>
      <c r="P4358" s="71">
        <f>IF(A4358&lt;43,IF(F4358="女",VLOOKUP(O4358/100,标准!E$108:F$128,2,TRUE),VLOOKUP(O4358/100,标准!E$74:F$94,2,TRUE)),IF(F4358="女",VLOOKUP(O4358/100,标准!E$39:F$59,2,TRUE),VLOOKUP(O4358/100,标准!E$3:F$23,2,TRUE)))</f>
        <v>60</v>
      </c>
      <c r="Q4358" s="81">
        <v>4.42</v>
      </c>
      <c r="R4358" s="71">
        <f>IF(Q4358=0,0,IF(A4358&lt;43,IF(F4358="女",IF(Q4358="",0,VLOOKUP(Q4358,标准!I$108:J$138,2,TRUE)),IF(Q4358="",0,VLOOKUP(Q4358,标准!I$74:J$104,2,TRUE))),IF(F4358="女",IF(Q4358="",0,VLOOKUP(Q4358,标准!I$39:J$69,2,TRUE)),IF(Q4358="",0,VLOOKUP(Q4358,标准!I$3:J$33,2,TRUE)))))</f>
        <v>50</v>
      </c>
      <c r="S4358" s="76">
        <v>30</v>
      </c>
      <c r="T4358" s="71">
        <f>IF(A4358&lt;43,IF(F4358="女",VLOOKUP(S4358,标准!G$108:H$138,2,TRUE),VLOOKUP(S4358,标准!G$74:H$99,2,TRUE)),IF(F4358="女",VLOOKUP(S4358,标准!G$39:H$69,2,TRUE),VLOOKUP(S4358,标准!G$3:H$28,2,TRUE)))</f>
        <v>64</v>
      </c>
      <c r="U4358" s="88">
        <v>9.9</v>
      </c>
      <c r="V4358" s="71">
        <f>IF(U4358=0,0,IF(A4358&lt;43,IF(F4358="女",IF(U4358="",0,VLOOKUP(U4358,标准!A$108:B$128,2,TRUE)),IF(U4358="",0,VLOOKUP(U4358,标准!A$74:B$94,2,TRUE))),IF(F4358="女",IF(U4358="",0,VLOOKUP(U4358,标准!A$39:B$59,2,TRUE)),IF(U4358="",0,VLOOKUP(U4358,标准!A$3:B$23,2,TRUE)))))</f>
        <v>64</v>
      </c>
      <c r="W4358" s="86">
        <f t="shared" si="68"/>
        <v>60.95</v>
      </c>
      <c r="X4358" s="87">
        <v>4.6</v>
      </c>
      <c r="Y4358" s="87">
        <v>4.7</v>
      </c>
      <c r="Z4358" s="91"/>
      <c r="AA4358" s="92"/>
    </row>
    <row r="4359" customHeight="1" spans="1:27">
      <c r="A4359" s="62">
        <v>41</v>
      </c>
      <c r="B4359" s="91">
        <v>4397</v>
      </c>
      <c r="C4359" s="156" t="s">
        <v>8817</v>
      </c>
      <c r="D4359" s="156" t="s">
        <v>8797</v>
      </c>
      <c r="E4359" s="156" t="s">
        <v>4025</v>
      </c>
      <c r="F4359" s="156" t="s">
        <v>30</v>
      </c>
      <c r="G4359" s="157" t="s">
        <v>8818</v>
      </c>
      <c r="H4359" s="68">
        <v>171</v>
      </c>
      <c r="I4359" s="68">
        <v>56.1</v>
      </c>
      <c r="J4359" s="71">
        <f>IF(F4359="女",IF(H4359=0,0,VLOOKUP(I4359/(H4359*H4359/10000),标准!M$108:N$112,2,TRUE)),IF(H4359=0,0,VLOOKUP(I4359/(H4359*H4359/10000),标准!M$74:N$78,2,TRUE)))</f>
        <v>100</v>
      </c>
      <c r="K4359" s="72">
        <v>3705</v>
      </c>
      <c r="L4359" s="71">
        <f>IF(A4359&lt;43,IF(F4359="女",VLOOKUP(K4359,标准!K$108:L$128,2,TRUE),VLOOKUP(K4359,标准!K$74:L$94,2,TRUE)),IF(F4359="女",VLOOKUP(K4359,标准!K$39:L$59,2,TRUE),VLOOKUP(K4359,标准!K$3:L$23,2,TRUE)))</f>
        <v>70</v>
      </c>
      <c r="M4359" s="68">
        <v>24.5</v>
      </c>
      <c r="N4359" s="71">
        <f>IF(M4359="",0,IF(A4359&lt;43,IF(F4359="女",VLOOKUP(M4359,标准!C$108:D$128,2,TRUE),VLOOKUP(M4359,标准!C$74:D$94,2,TRUE)),IF(F4359="女",VLOOKUP(M4359,标准!C$39:D$59,2,TRUE),VLOOKUP(M4359,标准!C$3:D$23,2,TRUE))))</f>
        <v>95</v>
      </c>
      <c r="O4359" s="77">
        <v>245</v>
      </c>
      <c r="P4359" s="71">
        <f>IF(A4359&lt;43,IF(F4359="女",VLOOKUP(O4359/100,标准!E$108:F$128,2,TRUE),VLOOKUP(O4359/100,标准!E$74:F$94,2,TRUE)),IF(F4359="女",VLOOKUP(O4359/100,标准!E$39:F$59,2,TRUE),VLOOKUP(O4359/100,标准!E$3:F$23,2,TRUE)))</f>
        <v>78</v>
      </c>
      <c r="Q4359" s="81">
        <v>4.12</v>
      </c>
      <c r="R4359" s="71">
        <f>IF(Q4359=0,0,IF(A4359&lt;43,IF(F4359="女",IF(Q4359="",0,VLOOKUP(Q4359,标准!I$108:J$138,2,TRUE)),IF(Q4359="",0,VLOOKUP(Q4359,标准!I$74:J$104,2,TRUE))),IF(F4359="女",IF(Q4359="",0,VLOOKUP(Q4359,标准!I$39:J$69,2,TRUE)),IF(Q4359="",0,VLOOKUP(Q4359,标准!I$3:J$33,2,TRUE)))))</f>
        <v>68</v>
      </c>
      <c r="S4359" s="76">
        <v>5</v>
      </c>
      <c r="T4359" s="71">
        <f>IF(A4359&lt;43,IF(F4359="女",VLOOKUP(S4359,标准!G$108:H$138,2,TRUE),VLOOKUP(S4359,标准!G$74:H$99,2,TRUE)),IF(F4359="女",VLOOKUP(S4359,标准!G$39:H$69,2,TRUE),VLOOKUP(S4359,标准!G$3:H$28,2,TRUE)))</f>
        <v>10</v>
      </c>
      <c r="U4359" s="88">
        <v>7.7</v>
      </c>
      <c r="V4359" s="71">
        <f>IF(U4359=0,0,IF(A4359&lt;43,IF(F4359="女",IF(U4359="",0,VLOOKUP(U4359,标准!A$108:B$128,2,TRUE)),IF(U4359="",0,VLOOKUP(U4359,标准!A$74:B$94,2,TRUE))),IF(F4359="女",IF(U4359="",0,VLOOKUP(U4359,标准!A$39:B$59,2,TRUE)),IF(U4359="",0,VLOOKUP(U4359,标准!A$3:B$23,2,TRUE)))))</f>
        <v>74</v>
      </c>
      <c r="W4359" s="86">
        <f t="shared" si="68"/>
        <v>72.2</v>
      </c>
      <c r="X4359" s="87">
        <v>3.7</v>
      </c>
      <c r="Y4359" s="87">
        <v>3.7</v>
      </c>
      <c r="Z4359" s="91"/>
      <c r="AA4359" s="92"/>
    </row>
    <row r="4360" customHeight="1" spans="1:27">
      <c r="A4360" s="62">
        <v>41</v>
      </c>
      <c r="B4360" s="91">
        <v>4398</v>
      </c>
      <c r="C4360" s="156" t="s">
        <v>8819</v>
      </c>
      <c r="D4360" s="156" t="s">
        <v>8797</v>
      </c>
      <c r="E4360" s="156" t="s">
        <v>4025</v>
      </c>
      <c r="F4360" s="156" t="s">
        <v>30</v>
      </c>
      <c r="G4360" s="157" t="s">
        <v>8820</v>
      </c>
      <c r="H4360" s="68">
        <v>167.5</v>
      </c>
      <c r="I4360" s="68">
        <v>55.6</v>
      </c>
      <c r="J4360" s="71">
        <f>IF(F4360="女",IF(H4360=0,0,VLOOKUP(I4360/(H4360*H4360/10000),标准!M$108:N$112,2,TRUE)),IF(H4360=0,0,VLOOKUP(I4360/(H4360*H4360/10000),标准!M$74:N$78,2,TRUE)))</f>
        <v>100</v>
      </c>
      <c r="K4360" s="72">
        <v>4076</v>
      </c>
      <c r="L4360" s="71">
        <f>IF(A4360&lt;43,IF(F4360="女",VLOOKUP(K4360,标准!K$108:L$128,2,TRUE),VLOOKUP(K4360,标准!K$74:L$94,2,TRUE)),IF(F4360="女",VLOOKUP(K4360,标准!K$39:L$59,2,TRUE),VLOOKUP(K4360,标准!K$3:L$23,2,TRUE)))</f>
        <v>76</v>
      </c>
      <c r="M4360" s="68">
        <v>22.5</v>
      </c>
      <c r="N4360" s="71">
        <f>IF(M4360="",0,IF(A4360&lt;43,IF(F4360="女",VLOOKUP(M4360,标准!C$108:D$128,2,TRUE),VLOOKUP(M4360,标准!C$74:D$94,2,TRUE)),IF(F4360="女",VLOOKUP(M4360,标准!C$39:D$59,2,TRUE),VLOOKUP(M4360,标准!C$3:D$23,2,TRUE))))</f>
        <v>90</v>
      </c>
      <c r="O4360" s="77">
        <v>230</v>
      </c>
      <c r="P4360" s="71">
        <f>IF(A4360&lt;43,IF(F4360="女",VLOOKUP(O4360/100,标准!E$108:F$128,2,TRUE),VLOOKUP(O4360/100,标准!E$74:F$94,2,TRUE)),IF(F4360="女",VLOOKUP(O4360/100,标准!E$39:F$59,2,TRUE),VLOOKUP(O4360/100,标准!E$3:F$23,2,TRUE)))</f>
        <v>70</v>
      </c>
      <c r="Q4360" s="81">
        <v>4.11</v>
      </c>
      <c r="R4360" s="71">
        <f>IF(Q4360=0,0,IF(A4360&lt;43,IF(F4360="女",IF(Q4360="",0,VLOOKUP(Q4360,标准!I$108:J$138,2,TRUE)),IF(Q4360="",0,VLOOKUP(Q4360,标准!I$74:J$104,2,TRUE))),IF(F4360="女",IF(Q4360="",0,VLOOKUP(Q4360,标准!I$39:J$69,2,TRUE)),IF(Q4360="",0,VLOOKUP(Q4360,标准!I$3:J$33,2,TRUE)))))</f>
        <v>68</v>
      </c>
      <c r="S4360" s="76">
        <v>10</v>
      </c>
      <c r="T4360" s="71">
        <f>IF(A4360&lt;43,IF(F4360="女",VLOOKUP(S4360,标准!G$108:H$138,2,TRUE),VLOOKUP(S4360,标准!G$74:H$99,2,TRUE)),IF(F4360="女",VLOOKUP(S4360,标准!G$39:H$69,2,TRUE),VLOOKUP(S4360,标准!G$3:H$28,2,TRUE)))</f>
        <v>60</v>
      </c>
      <c r="U4360" s="88">
        <v>6.6</v>
      </c>
      <c r="V4360" s="71">
        <f>IF(U4360=0,0,IF(A4360&lt;43,IF(F4360="女",IF(U4360="",0,VLOOKUP(U4360,标准!A$108:B$128,2,TRUE)),IF(U4360="",0,VLOOKUP(U4360,标准!A$74:B$94,2,TRUE))),IF(F4360="女",IF(U4360="",0,VLOOKUP(U4360,标准!A$39:B$59,2,TRUE)),IF(U4360="",0,VLOOKUP(U4360,标准!A$3:B$23,2,TRUE)))))</f>
        <v>100</v>
      </c>
      <c r="W4360" s="86">
        <f t="shared" si="68"/>
        <v>82</v>
      </c>
      <c r="X4360" s="87">
        <v>4.7</v>
      </c>
      <c r="Y4360" s="87">
        <v>4.7</v>
      </c>
      <c r="Z4360" s="91"/>
      <c r="AA4360" s="92"/>
    </row>
    <row r="4361" customHeight="1" spans="1:27">
      <c r="A4361" s="62">
        <v>41</v>
      </c>
      <c r="B4361" s="91">
        <v>4399</v>
      </c>
      <c r="C4361" s="156" t="s">
        <v>8821</v>
      </c>
      <c r="D4361" s="156" t="s">
        <v>8797</v>
      </c>
      <c r="E4361" s="156" t="s">
        <v>4025</v>
      </c>
      <c r="F4361" s="156" t="s">
        <v>30</v>
      </c>
      <c r="G4361" s="157" t="s">
        <v>8822</v>
      </c>
      <c r="H4361" s="68">
        <v>173</v>
      </c>
      <c r="I4361" s="68">
        <v>82.5</v>
      </c>
      <c r="J4361" s="71">
        <f>IF(F4361="女",IF(H4361=0,0,VLOOKUP(I4361/(H4361*H4361/10000),标准!M$108:N$112,2,TRUE)),IF(H4361=0,0,VLOOKUP(I4361/(H4361*H4361/10000),标准!M$74:N$78,2,TRUE)))</f>
        <v>80</v>
      </c>
      <c r="K4361" s="72">
        <v>5961</v>
      </c>
      <c r="L4361" s="71">
        <f>IF(A4361&lt;43,IF(F4361="女",VLOOKUP(K4361,标准!K$108:L$128,2,TRUE),VLOOKUP(K4361,标准!K$74:L$94,2,TRUE)),IF(F4361="女",VLOOKUP(K4361,标准!K$39:L$59,2,TRUE),VLOOKUP(K4361,标准!K$3:L$23,2,TRUE)))</f>
        <v>100</v>
      </c>
      <c r="M4361" s="68">
        <v>31</v>
      </c>
      <c r="N4361" s="71">
        <f>IF(M4361="",0,IF(A4361&lt;43,IF(F4361="女",VLOOKUP(M4361,标准!C$108:D$128,2,TRUE),VLOOKUP(M4361,标准!C$74:D$94,2,TRUE)),IF(F4361="女",VLOOKUP(M4361,标准!C$39:D$59,2,TRUE),VLOOKUP(M4361,标准!C$3:D$23,2,TRUE))))</f>
        <v>100</v>
      </c>
      <c r="O4361" s="77">
        <v>267</v>
      </c>
      <c r="P4361" s="71">
        <f>IF(A4361&lt;43,IF(F4361="女",VLOOKUP(O4361/100,标准!E$108:F$128,2,TRUE),VLOOKUP(O4361/100,标准!E$74:F$94,2,TRUE)),IF(F4361="女",VLOOKUP(O4361/100,标准!E$39:F$59,2,TRUE),VLOOKUP(O4361/100,标准!E$3:F$23,2,TRUE)))</f>
        <v>90</v>
      </c>
      <c r="Q4361" s="81">
        <v>4.07</v>
      </c>
      <c r="R4361" s="71">
        <f>IF(Q4361=0,0,IF(A4361&lt;43,IF(F4361="女",IF(Q4361="",0,VLOOKUP(Q4361,标准!I$108:J$138,2,TRUE)),IF(Q4361="",0,VLOOKUP(Q4361,标准!I$74:J$104,2,TRUE))),IF(F4361="女",IF(Q4361="",0,VLOOKUP(Q4361,标准!I$39:J$69,2,TRUE)),IF(Q4361="",0,VLOOKUP(Q4361,标准!I$3:J$33,2,TRUE)))))</f>
        <v>70</v>
      </c>
      <c r="S4361" s="76">
        <v>15</v>
      </c>
      <c r="T4361" s="71">
        <f>IF(A4361&lt;43,IF(F4361="女",VLOOKUP(S4361,标准!G$108:H$138,2,TRUE),VLOOKUP(S4361,标准!G$74:H$99,2,TRUE)),IF(F4361="女",VLOOKUP(S4361,标准!G$39:H$69,2,TRUE),VLOOKUP(S4361,标准!G$3:H$28,2,TRUE)))</f>
        <v>80</v>
      </c>
      <c r="U4361" s="88">
        <v>6.4</v>
      </c>
      <c r="V4361" s="71">
        <f>IF(U4361=0,0,IF(A4361&lt;43,IF(F4361="女",IF(U4361="",0,VLOOKUP(U4361,标准!A$108:B$128,2,TRUE)),IF(U4361="",0,VLOOKUP(U4361,标准!A$74:B$94,2,TRUE))),IF(F4361="女",IF(U4361="",0,VLOOKUP(U4361,标准!A$39:B$59,2,TRUE)),IF(U4361="",0,VLOOKUP(U4361,标准!A$3:B$23,2,TRUE)))))</f>
        <v>100</v>
      </c>
      <c r="W4361" s="86">
        <f t="shared" si="68"/>
        <v>88</v>
      </c>
      <c r="X4361" s="87">
        <v>4.9</v>
      </c>
      <c r="Y4361" s="87">
        <v>5</v>
      </c>
      <c r="Z4361" s="91"/>
      <c r="AA4361" s="92"/>
    </row>
    <row r="4362" customHeight="1" spans="1:27">
      <c r="A4362" s="62">
        <v>41</v>
      </c>
      <c r="B4362" s="91">
        <v>4400</v>
      </c>
      <c r="C4362" s="156" t="s">
        <v>8823</v>
      </c>
      <c r="D4362" s="156" t="s">
        <v>8797</v>
      </c>
      <c r="E4362" s="156" t="s">
        <v>4025</v>
      </c>
      <c r="F4362" s="156" t="s">
        <v>30</v>
      </c>
      <c r="G4362" s="157" t="s">
        <v>8824</v>
      </c>
      <c r="H4362" s="68">
        <v>170.8</v>
      </c>
      <c r="I4362" s="68">
        <v>118.8</v>
      </c>
      <c r="J4362" s="71">
        <f>IF(F4362="女",IF(H4362=0,0,VLOOKUP(I4362/(H4362*H4362/10000),标准!M$108:N$112,2,TRUE)),IF(H4362=0,0,VLOOKUP(I4362/(H4362*H4362/10000),标准!M$74:N$78,2,TRUE)))</f>
        <v>60</v>
      </c>
      <c r="K4362" s="72">
        <v>3819</v>
      </c>
      <c r="L4362" s="71">
        <f>IF(A4362&lt;43,IF(F4362="女",VLOOKUP(K4362,标准!K$108:L$128,2,TRUE),VLOOKUP(K4362,标准!K$74:L$94,2,TRUE)),IF(F4362="女",VLOOKUP(K4362,标准!K$39:L$59,2,TRUE),VLOOKUP(K4362,标准!K$3:L$23,2,TRUE)))</f>
        <v>70</v>
      </c>
      <c r="M4362" s="68">
        <v>3.5</v>
      </c>
      <c r="N4362" s="71">
        <f>IF(M4362="",0,IF(A4362&lt;43,IF(F4362="女",VLOOKUP(M4362,标准!C$108:D$128,2,TRUE),VLOOKUP(M4362,标准!C$74:D$94,2,TRUE)),IF(F4362="女",VLOOKUP(M4362,标准!C$39:D$59,2,TRUE),VLOOKUP(M4362,标准!C$3:D$23,2,TRUE))))</f>
        <v>50</v>
      </c>
      <c r="O4362" s="77">
        <v>181</v>
      </c>
      <c r="P4362" s="71">
        <f>IF(A4362&lt;43,IF(F4362="女",VLOOKUP(O4362/100,标准!E$108:F$128,2,TRUE),VLOOKUP(O4362/100,标准!E$74:F$94,2,TRUE)),IF(F4362="女",VLOOKUP(O4362/100,标准!E$39:F$59,2,TRUE),VLOOKUP(O4362/100,标准!E$3:F$23,2,TRUE)))</f>
        <v>0</v>
      </c>
      <c r="Q4362" s="81">
        <v>6.3</v>
      </c>
      <c r="R4362" s="71">
        <f>IF(Q4362=0,0,IF(A4362&lt;43,IF(F4362="女",IF(Q4362="",0,VLOOKUP(Q4362,标准!I$108:J$138,2,TRUE)),IF(Q4362="",0,VLOOKUP(Q4362,标准!I$74:J$104,2,TRUE))),IF(F4362="女",IF(Q4362="",0,VLOOKUP(Q4362,标准!I$39:J$69,2,TRUE)),IF(Q4362="",0,VLOOKUP(Q4362,标准!I$3:J$33,2,TRUE)))))</f>
        <v>0</v>
      </c>
      <c r="S4362" s="76">
        <v>0</v>
      </c>
      <c r="T4362" s="71">
        <f>IF(A4362&lt;43,IF(F4362="女",VLOOKUP(S4362,标准!G$108:H$138,2,TRUE),VLOOKUP(S4362,标准!G$74:H$99,2,TRUE)),IF(F4362="女",VLOOKUP(S4362,标准!G$39:H$69,2,TRUE),VLOOKUP(S4362,标准!G$3:H$28,2,TRUE)))</f>
        <v>0</v>
      </c>
      <c r="U4362" s="88">
        <v>8</v>
      </c>
      <c r="V4362" s="71">
        <f>IF(U4362=0,0,IF(A4362&lt;43,IF(F4362="女",IF(U4362="",0,VLOOKUP(U4362,标准!A$108:B$128,2,TRUE)),IF(U4362="",0,VLOOKUP(U4362,标准!A$74:B$94,2,TRUE))),IF(F4362="女",IF(U4362="",0,VLOOKUP(U4362,标准!A$39:B$59,2,TRUE)),IF(U4362="",0,VLOOKUP(U4362,标准!A$3:B$23,2,TRUE)))))</f>
        <v>70</v>
      </c>
      <c r="W4362" s="86">
        <f t="shared" si="68"/>
        <v>38.5</v>
      </c>
      <c r="X4362" s="87"/>
      <c r="Y4362" s="87"/>
      <c r="Z4362" s="91"/>
      <c r="AA4362" s="92"/>
    </row>
    <row r="4363" customHeight="1" spans="1:27">
      <c r="A4363" s="62">
        <v>41</v>
      </c>
      <c r="B4363" s="91">
        <v>4401</v>
      </c>
      <c r="C4363" s="156" t="s">
        <v>8825</v>
      </c>
      <c r="D4363" s="156" t="s">
        <v>8797</v>
      </c>
      <c r="E4363" s="156" t="s">
        <v>4025</v>
      </c>
      <c r="F4363" s="156" t="s">
        <v>34</v>
      </c>
      <c r="G4363" s="157" t="s">
        <v>8826</v>
      </c>
      <c r="H4363" s="68">
        <v>157.6</v>
      </c>
      <c r="I4363" s="68">
        <v>49</v>
      </c>
      <c r="J4363" s="71">
        <f>IF(F4363="女",IF(H4363=0,0,VLOOKUP(I4363/(H4363*H4363/10000),标准!M$108:N$112,2,TRUE)),IF(H4363=0,0,VLOOKUP(I4363/(H4363*H4363/10000),标准!M$74:N$78,2,TRUE)))</f>
        <v>100</v>
      </c>
      <c r="K4363" s="72">
        <v>3205</v>
      </c>
      <c r="L4363" s="71">
        <f>IF(A4363&lt;43,IF(F4363="女",VLOOKUP(K4363,标准!K$108:L$128,2,TRUE),VLOOKUP(K4363,标准!K$74:L$94,2,TRUE)),IF(F4363="女",VLOOKUP(K4363,标准!K$39:L$59,2,TRUE),VLOOKUP(K4363,标准!K$3:L$23,2,TRUE)))</f>
        <v>85</v>
      </c>
      <c r="M4363" s="68">
        <v>15</v>
      </c>
      <c r="N4363" s="71">
        <f>IF(M4363="",0,IF(A4363&lt;43,IF(F4363="女",VLOOKUP(M4363,标准!C$108:D$128,2,TRUE),VLOOKUP(M4363,标准!C$74:D$94,2,TRUE)),IF(F4363="女",VLOOKUP(M4363,标准!C$39:D$59,2,TRUE),VLOOKUP(M4363,标准!C$3:D$23,2,TRUE))))</f>
        <v>72</v>
      </c>
      <c r="O4363" s="77">
        <v>190</v>
      </c>
      <c r="P4363" s="71">
        <f>IF(A4363&lt;43,IF(F4363="女",VLOOKUP(O4363/100,标准!E$108:F$128,2,TRUE),VLOOKUP(O4363/100,标准!E$74:F$94,2,TRUE)),IF(F4363="女",VLOOKUP(O4363/100,标准!E$39:F$59,2,TRUE),VLOOKUP(O4363/100,标准!E$3:F$23,2,TRUE)))</f>
        <v>85</v>
      </c>
      <c r="Q4363" s="81">
        <v>3.44</v>
      </c>
      <c r="R4363" s="71">
        <f>IF(Q4363=0,0,IF(A4363&lt;43,IF(F4363="女",IF(Q4363="",0,VLOOKUP(Q4363,标准!I$108:J$138,2,TRUE)),IF(Q4363="",0,VLOOKUP(Q4363,标准!I$74:J$104,2,TRUE))),IF(F4363="女",IF(Q4363="",0,VLOOKUP(Q4363,标准!I$39:J$69,2,TRUE)),IF(Q4363="",0,VLOOKUP(Q4363,标准!I$3:J$33,2,TRUE)))))</f>
        <v>80</v>
      </c>
      <c r="S4363" s="76">
        <v>43</v>
      </c>
      <c r="T4363" s="71">
        <f>IF(A4363&lt;43,IF(F4363="女",VLOOKUP(S4363,标准!G$108:H$138,2,TRUE),VLOOKUP(S4363,标准!G$74:H$99,2,TRUE)),IF(F4363="女",VLOOKUP(S4363,标准!G$39:H$69,2,TRUE),VLOOKUP(S4363,标准!G$3:H$28,2,TRUE)))</f>
        <v>76</v>
      </c>
      <c r="U4363" s="88">
        <v>8.4</v>
      </c>
      <c r="V4363" s="71">
        <f>IF(U4363=0,0,IF(A4363&lt;43,IF(F4363="女",IF(U4363="",0,VLOOKUP(U4363,标准!A$108:B$128,2,TRUE)),IF(U4363="",0,VLOOKUP(U4363,标准!A$74:B$94,2,TRUE))),IF(F4363="女",IF(U4363="",0,VLOOKUP(U4363,标准!A$39:B$59,2,TRUE)),IF(U4363="",0,VLOOKUP(U4363,标准!A$3:B$23,2,TRUE)))))</f>
        <v>78</v>
      </c>
      <c r="W4363" s="86">
        <f t="shared" si="68"/>
        <v>82.65</v>
      </c>
      <c r="X4363" s="87">
        <v>4.9</v>
      </c>
      <c r="Y4363" s="87">
        <v>4.9</v>
      </c>
      <c r="Z4363" s="91"/>
      <c r="AA4363" s="92"/>
    </row>
    <row r="4364" customHeight="1" spans="1:27">
      <c r="A4364" s="62">
        <v>41</v>
      </c>
      <c r="B4364" s="91">
        <v>4402</v>
      </c>
      <c r="C4364" s="156" t="s">
        <v>8827</v>
      </c>
      <c r="D4364" s="156" t="s">
        <v>8797</v>
      </c>
      <c r="E4364" s="156" t="s">
        <v>4025</v>
      </c>
      <c r="F4364" s="156" t="s">
        <v>30</v>
      </c>
      <c r="G4364" s="157" t="s">
        <v>8828</v>
      </c>
      <c r="H4364" s="68">
        <v>168.8</v>
      </c>
      <c r="I4364" s="68">
        <v>55.3</v>
      </c>
      <c r="J4364" s="71">
        <f>IF(F4364="女",IF(H4364=0,0,VLOOKUP(I4364/(H4364*H4364/10000),标准!M$108:N$112,2,TRUE)),IF(H4364=0,0,VLOOKUP(I4364/(H4364*H4364/10000),标准!M$74:N$78,2,TRUE)))</f>
        <v>100</v>
      </c>
      <c r="K4364" s="72">
        <v>3735</v>
      </c>
      <c r="L4364" s="71">
        <f>IF(A4364&lt;43,IF(F4364="女",VLOOKUP(K4364,标准!K$108:L$128,2,TRUE),VLOOKUP(K4364,标准!K$74:L$94,2,TRUE)),IF(F4364="女",VLOOKUP(K4364,标准!K$39:L$59,2,TRUE),VLOOKUP(K4364,标准!K$3:L$23,2,TRUE)))</f>
        <v>70</v>
      </c>
      <c r="M4364" s="68">
        <v>18</v>
      </c>
      <c r="N4364" s="71">
        <f>IF(M4364="",0,IF(A4364&lt;43,IF(F4364="女",VLOOKUP(M4364,标准!C$108:D$128,2,TRUE),VLOOKUP(M4364,标准!C$74:D$94,2,TRUE)),IF(F4364="女",VLOOKUP(M4364,标准!C$39:D$59,2,TRUE),VLOOKUP(M4364,标准!C$3:D$23,2,TRUE))))</f>
        <v>80</v>
      </c>
      <c r="O4364" s="77">
        <v>208</v>
      </c>
      <c r="P4364" s="71">
        <f>IF(A4364&lt;43,IF(F4364="女",VLOOKUP(O4364/100,标准!E$108:F$128,2,TRUE),VLOOKUP(O4364/100,标准!E$74:F$94,2,TRUE)),IF(F4364="女",VLOOKUP(O4364/100,标准!E$39:F$59,2,TRUE),VLOOKUP(O4364/100,标准!E$3:F$23,2,TRUE)))</f>
        <v>60</v>
      </c>
      <c r="Q4364" s="81">
        <v>4.22</v>
      </c>
      <c r="R4364" s="71">
        <f>IF(Q4364=0,0,IF(A4364&lt;43,IF(F4364="女",IF(Q4364="",0,VLOOKUP(Q4364,标准!I$108:J$138,2,TRUE)),IF(Q4364="",0,VLOOKUP(Q4364,标准!I$74:J$104,2,TRUE))),IF(F4364="女",IF(Q4364="",0,VLOOKUP(Q4364,标准!I$39:J$69,2,TRUE)),IF(Q4364="",0,VLOOKUP(Q4364,标准!I$3:J$33,2,TRUE)))))</f>
        <v>64</v>
      </c>
      <c r="S4364" s="76">
        <v>1</v>
      </c>
      <c r="T4364" s="71">
        <f>IF(A4364&lt;43,IF(F4364="女",VLOOKUP(S4364,标准!G$108:H$138,2,TRUE),VLOOKUP(S4364,标准!G$74:H$99,2,TRUE)),IF(F4364="女",VLOOKUP(S4364,标准!G$39:H$69,2,TRUE),VLOOKUP(S4364,标准!G$3:H$28,2,TRUE)))</f>
        <v>0</v>
      </c>
      <c r="U4364" s="88">
        <v>8.2</v>
      </c>
      <c r="V4364" s="71">
        <f>IF(U4364=0,0,IF(A4364&lt;43,IF(F4364="女",IF(U4364="",0,VLOOKUP(U4364,标准!A$108:B$128,2,TRUE)),IF(U4364="",0,VLOOKUP(U4364,标准!A$74:B$94,2,TRUE))),IF(F4364="女",IF(U4364="",0,VLOOKUP(U4364,标准!A$39:B$59,2,TRUE)),IF(U4364="",0,VLOOKUP(U4364,标准!A$3:B$23,2,TRUE)))))</f>
        <v>68</v>
      </c>
      <c r="W4364" s="86">
        <f t="shared" si="68"/>
        <v>65.9</v>
      </c>
      <c r="X4364" s="87">
        <v>4.8</v>
      </c>
      <c r="Y4364" s="87">
        <v>4.9</v>
      </c>
      <c r="Z4364" s="91"/>
      <c r="AA4364" s="92"/>
    </row>
    <row r="4365" customHeight="1" spans="1:27">
      <c r="A4365" s="62">
        <v>41</v>
      </c>
      <c r="B4365" s="91">
        <v>4403</v>
      </c>
      <c r="C4365" s="156" t="s">
        <v>8829</v>
      </c>
      <c r="D4365" s="156" t="s">
        <v>8797</v>
      </c>
      <c r="E4365" s="156" t="s">
        <v>4025</v>
      </c>
      <c r="F4365" s="156" t="s">
        <v>34</v>
      </c>
      <c r="G4365" s="157" t="s">
        <v>8830</v>
      </c>
      <c r="H4365" s="68">
        <v>168.6</v>
      </c>
      <c r="I4365" s="68">
        <v>66.6</v>
      </c>
      <c r="J4365" s="71">
        <f>IF(F4365="女",IF(H4365=0,0,VLOOKUP(I4365/(H4365*H4365/10000),标准!M$108:N$112,2,TRUE)),IF(H4365=0,0,VLOOKUP(I4365/(H4365*H4365/10000),标准!M$74:N$78,2,TRUE)))</f>
        <v>100</v>
      </c>
      <c r="K4365" s="72">
        <v>3261</v>
      </c>
      <c r="L4365" s="71">
        <f>IF(A4365&lt;43,IF(F4365="女",VLOOKUP(K4365,标准!K$108:L$128,2,TRUE),VLOOKUP(K4365,标准!K$74:L$94,2,TRUE)),IF(F4365="女",VLOOKUP(K4365,标准!K$39:L$59,2,TRUE),VLOOKUP(K4365,标准!K$3:L$23,2,TRUE)))</f>
        <v>85</v>
      </c>
      <c r="M4365" s="68">
        <v>20</v>
      </c>
      <c r="N4365" s="71">
        <f>IF(M4365="",0,IF(A4365&lt;43,IF(F4365="女",VLOOKUP(M4365,标准!C$108:D$128,2,TRUE),VLOOKUP(M4365,标准!C$74:D$94,2,TRUE)),IF(F4365="女",VLOOKUP(M4365,标准!C$39:D$59,2,TRUE),VLOOKUP(M4365,标准!C$3:D$23,2,TRUE))))</f>
        <v>80</v>
      </c>
      <c r="O4365" s="77">
        <v>185</v>
      </c>
      <c r="P4365" s="71">
        <f>IF(A4365&lt;43,IF(F4365="女",VLOOKUP(O4365/100,标准!E$108:F$128,2,TRUE),VLOOKUP(O4365/100,标准!E$74:F$94,2,TRUE)),IF(F4365="女",VLOOKUP(O4365/100,标准!E$39:F$59,2,TRUE),VLOOKUP(O4365/100,标准!E$3:F$23,2,TRUE)))</f>
        <v>80</v>
      </c>
      <c r="Q4365" s="81">
        <v>4.2</v>
      </c>
      <c r="R4365" s="71">
        <f>IF(Q4365=0,0,IF(A4365&lt;43,IF(F4365="女",IF(Q4365="",0,VLOOKUP(Q4365,标准!I$108:J$138,2,TRUE)),IF(Q4365="",0,VLOOKUP(Q4365,标准!I$74:J$104,2,TRUE))),IF(F4365="女",IF(Q4365="",0,VLOOKUP(Q4365,标准!I$39:J$69,2,TRUE)),IF(Q4365="",0,VLOOKUP(Q4365,标准!I$3:J$33,2,TRUE)))))</f>
        <v>64</v>
      </c>
      <c r="S4365" s="76">
        <v>32</v>
      </c>
      <c r="T4365" s="71">
        <f>IF(A4365&lt;43,IF(F4365="女",VLOOKUP(S4365,标准!G$108:H$138,2,TRUE),VLOOKUP(S4365,标准!G$74:H$99,2,TRUE)),IF(F4365="女",VLOOKUP(S4365,标准!G$39:H$69,2,TRUE),VLOOKUP(S4365,标准!G$3:H$28,2,TRUE)))</f>
        <v>66</v>
      </c>
      <c r="U4365" s="88">
        <v>9.6</v>
      </c>
      <c r="V4365" s="71">
        <f>IF(U4365=0,0,IF(A4365&lt;43,IF(F4365="女",IF(U4365="",0,VLOOKUP(U4365,标准!A$108:B$128,2,TRUE)),IF(U4365="",0,VLOOKUP(U4365,标准!A$74:B$94,2,TRUE))),IF(F4365="女",IF(U4365="",0,VLOOKUP(U4365,标准!A$39:B$59,2,TRUE)),IF(U4365="",0,VLOOKUP(U4365,标准!A$3:B$23,2,TRUE)))))</f>
        <v>66</v>
      </c>
      <c r="W4365" s="86">
        <f t="shared" si="68"/>
        <v>76.35</v>
      </c>
      <c r="X4365" s="87">
        <v>4.1</v>
      </c>
      <c r="Y4365" s="87">
        <v>4</v>
      </c>
      <c r="Z4365" s="91"/>
      <c r="AA4365" s="92"/>
    </row>
    <row r="4366" customHeight="1" spans="1:27">
      <c r="A4366" s="62">
        <v>41</v>
      </c>
      <c r="B4366" s="91">
        <v>4404</v>
      </c>
      <c r="C4366" s="156" t="s">
        <v>8831</v>
      </c>
      <c r="D4366" s="156" t="s">
        <v>8797</v>
      </c>
      <c r="E4366" s="156" t="s">
        <v>4025</v>
      </c>
      <c r="F4366" s="156" t="s">
        <v>34</v>
      </c>
      <c r="G4366" s="157" t="s">
        <v>8832</v>
      </c>
      <c r="H4366" s="68">
        <v>170</v>
      </c>
      <c r="I4366" s="68">
        <v>54.1</v>
      </c>
      <c r="J4366" s="71">
        <f>IF(F4366="女",IF(H4366=0,0,VLOOKUP(I4366/(H4366*H4366/10000),标准!M$108:N$112,2,TRUE)),IF(H4366=0,0,VLOOKUP(I4366/(H4366*H4366/10000),标准!M$74:N$78,2,TRUE)))</f>
        <v>100</v>
      </c>
      <c r="K4366" s="72">
        <v>1772</v>
      </c>
      <c r="L4366" s="71">
        <f>IF(A4366&lt;43,IF(F4366="女",VLOOKUP(K4366,标准!K$108:L$128,2,TRUE),VLOOKUP(K4366,标准!K$74:L$94,2,TRUE)),IF(F4366="女",VLOOKUP(K4366,标准!K$39:L$59,2,TRUE),VLOOKUP(K4366,标准!K$3:L$23,2,TRUE)))</f>
        <v>0</v>
      </c>
      <c r="M4366" s="68">
        <v>27</v>
      </c>
      <c r="N4366" s="71">
        <f>IF(M4366="",0,IF(A4366&lt;43,IF(F4366="女",VLOOKUP(M4366,标准!C$108:D$128,2,TRUE),VLOOKUP(M4366,标准!C$74:D$94,2,TRUE)),IF(F4366="女",VLOOKUP(M4366,标准!C$39:D$59,2,TRUE),VLOOKUP(M4366,标准!C$3:D$23,2,TRUE))))</f>
        <v>100</v>
      </c>
      <c r="O4366" s="77">
        <v>160</v>
      </c>
      <c r="P4366" s="71">
        <f>IF(A4366&lt;43,IF(F4366="女",VLOOKUP(O4366/100,标准!E$108:F$128,2,TRUE),VLOOKUP(O4366/100,标准!E$74:F$94,2,TRUE)),IF(F4366="女",VLOOKUP(O4366/100,标准!E$39:F$59,2,TRUE),VLOOKUP(O4366/100,标准!E$3:F$23,2,TRUE)))</f>
        <v>66</v>
      </c>
      <c r="Q4366" s="81">
        <v>4.05</v>
      </c>
      <c r="R4366" s="71">
        <f>IF(Q4366=0,0,IF(A4366&lt;43,IF(F4366="女",IF(Q4366="",0,VLOOKUP(Q4366,标准!I$108:J$138,2,TRUE)),IF(Q4366="",0,VLOOKUP(Q4366,标准!I$74:J$104,2,TRUE))),IF(F4366="女",IF(Q4366="",0,VLOOKUP(Q4366,标准!I$39:J$69,2,TRUE)),IF(Q4366="",0,VLOOKUP(Q4366,标准!I$3:J$33,2,TRUE)))))</f>
        <v>70</v>
      </c>
      <c r="S4366" s="76">
        <v>26</v>
      </c>
      <c r="T4366" s="71">
        <f>IF(A4366&lt;43,IF(F4366="女",VLOOKUP(S4366,标准!G$108:H$138,2,TRUE),VLOOKUP(S4366,标准!G$74:H$99,2,TRUE)),IF(F4366="女",VLOOKUP(S4366,标准!G$39:H$69,2,TRUE),VLOOKUP(S4366,标准!G$3:H$28,2,TRUE)))</f>
        <v>60</v>
      </c>
      <c r="U4366" s="88">
        <v>9.6</v>
      </c>
      <c r="V4366" s="71">
        <f>IF(U4366=0,0,IF(A4366&lt;43,IF(F4366="女",IF(U4366="",0,VLOOKUP(U4366,标准!A$108:B$128,2,TRUE)),IF(U4366="",0,VLOOKUP(U4366,标准!A$74:B$94,2,TRUE))),IF(F4366="女",IF(U4366="",0,VLOOKUP(U4366,标准!A$39:B$59,2,TRUE)),IF(U4366="",0,VLOOKUP(U4366,标准!A$3:B$23,2,TRUE)))))</f>
        <v>66</v>
      </c>
      <c r="W4366" s="86">
        <f t="shared" si="68"/>
        <v>64.8</v>
      </c>
      <c r="X4366" s="87">
        <v>4</v>
      </c>
      <c r="Y4366" s="87">
        <v>4.1</v>
      </c>
      <c r="Z4366" s="91"/>
      <c r="AA4366" s="92"/>
    </row>
    <row r="4367" customHeight="1" spans="1:27">
      <c r="A4367" s="62">
        <v>41</v>
      </c>
      <c r="B4367" s="91">
        <v>4405</v>
      </c>
      <c r="C4367" s="156" t="s">
        <v>8833</v>
      </c>
      <c r="D4367" s="156" t="s">
        <v>8797</v>
      </c>
      <c r="E4367" s="156" t="s">
        <v>4025</v>
      </c>
      <c r="F4367" s="156" t="s">
        <v>30</v>
      </c>
      <c r="G4367" s="157" t="s">
        <v>8834</v>
      </c>
      <c r="H4367" s="68">
        <v>185.3</v>
      </c>
      <c r="I4367" s="68">
        <v>72.7</v>
      </c>
      <c r="J4367" s="71">
        <f>IF(F4367="女",IF(H4367=0,0,VLOOKUP(I4367/(H4367*H4367/10000),标准!M$108:N$112,2,TRUE)),IF(H4367=0,0,VLOOKUP(I4367/(H4367*H4367/10000),标准!M$74:N$78,2,TRUE)))</f>
        <v>100</v>
      </c>
      <c r="K4367" s="72">
        <v>6522</v>
      </c>
      <c r="L4367" s="71">
        <f>IF(A4367&lt;43,IF(F4367="女",VLOOKUP(K4367,标准!K$108:L$128,2,TRUE),VLOOKUP(K4367,标准!K$74:L$94,2,TRUE)),IF(F4367="女",VLOOKUP(K4367,标准!K$39:L$59,2,TRUE),VLOOKUP(K4367,标准!K$3:L$23,2,TRUE)))</f>
        <v>100</v>
      </c>
      <c r="M4367" s="68">
        <v>21</v>
      </c>
      <c r="N4367" s="71">
        <f>IF(M4367="",0,IF(A4367&lt;43,IF(F4367="女",VLOOKUP(M4367,标准!C$108:D$128,2,TRUE),VLOOKUP(M4367,标准!C$74:D$94,2,TRUE)),IF(F4367="女",VLOOKUP(M4367,标准!C$39:D$59,2,TRUE),VLOOKUP(M4367,标准!C$3:D$23,2,TRUE))))</f>
        <v>85</v>
      </c>
      <c r="O4367" s="77">
        <v>226</v>
      </c>
      <c r="P4367" s="71">
        <f>IF(A4367&lt;43,IF(F4367="女",VLOOKUP(O4367/100,标准!E$108:F$128,2,TRUE),VLOOKUP(O4367/100,标准!E$74:F$94,2,TRUE)),IF(F4367="女",VLOOKUP(O4367/100,标准!E$39:F$59,2,TRUE),VLOOKUP(O4367/100,标准!E$3:F$23,2,TRUE)))</f>
        <v>68</v>
      </c>
      <c r="Q4367" s="81">
        <v>4.04</v>
      </c>
      <c r="R4367" s="71">
        <f>IF(Q4367=0,0,IF(A4367&lt;43,IF(F4367="女",IF(Q4367="",0,VLOOKUP(Q4367,标准!I$108:J$138,2,TRUE)),IF(Q4367="",0,VLOOKUP(Q4367,标准!I$74:J$104,2,TRUE))),IF(F4367="女",IF(Q4367="",0,VLOOKUP(Q4367,标准!I$39:J$69,2,TRUE)),IF(Q4367="",0,VLOOKUP(Q4367,标准!I$3:J$33,2,TRUE)))))</f>
        <v>70</v>
      </c>
      <c r="S4367" s="76">
        <v>1</v>
      </c>
      <c r="T4367" s="71">
        <f>IF(A4367&lt;43,IF(F4367="女",VLOOKUP(S4367,标准!G$108:H$138,2,TRUE),VLOOKUP(S4367,标准!G$74:H$99,2,TRUE)),IF(F4367="女",VLOOKUP(S4367,标准!G$39:H$69,2,TRUE),VLOOKUP(S4367,标准!G$3:H$28,2,TRUE)))</f>
        <v>0</v>
      </c>
      <c r="U4367" s="88">
        <v>7.2</v>
      </c>
      <c r="V4367" s="71">
        <f>IF(U4367=0,0,IF(A4367&lt;43,IF(F4367="女",IF(U4367="",0,VLOOKUP(U4367,标准!A$108:B$128,2,TRUE)),IF(U4367="",0,VLOOKUP(U4367,标准!A$74:B$94,2,TRUE))),IF(F4367="女",IF(U4367="",0,VLOOKUP(U4367,标准!A$39:B$59,2,TRUE)),IF(U4367="",0,VLOOKUP(U4367,标准!A$3:B$23,2,TRUE)))))</f>
        <v>78</v>
      </c>
      <c r="W4367" s="86">
        <f t="shared" si="68"/>
        <v>74.9</v>
      </c>
      <c r="X4367" s="87">
        <v>5</v>
      </c>
      <c r="Y4367" s="87">
        <v>5</v>
      </c>
      <c r="Z4367" s="91"/>
      <c r="AA4367" s="92"/>
    </row>
    <row r="4368" customHeight="1" spans="1:27">
      <c r="A4368" s="62">
        <v>41</v>
      </c>
      <c r="B4368" s="91">
        <v>4406</v>
      </c>
      <c r="C4368" s="156" t="s">
        <v>8835</v>
      </c>
      <c r="D4368" s="156" t="s">
        <v>8797</v>
      </c>
      <c r="E4368" s="156" t="s">
        <v>4025</v>
      </c>
      <c r="F4368" s="156" t="s">
        <v>30</v>
      </c>
      <c r="G4368" s="157" t="s">
        <v>8836</v>
      </c>
      <c r="H4368" s="68">
        <v>179.4</v>
      </c>
      <c r="I4368" s="68">
        <v>67</v>
      </c>
      <c r="J4368" s="71">
        <f>IF(F4368="女",IF(H4368=0,0,VLOOKUP(I4368/(H4368*H4368/10000),标准!M$108:N$112,2,TRUE)),IF(H4368=0,0,VLOOKUP(I4368/(H4368*H4368/10000),标准!M$74:N$78,2,TRUE)))</f>
        <v>100</v>
      </c>
      <c r="K4368" s="72">
        <v>5736</v>
      </c>
      <c r="L4368" s="71">
        <f>IF(A4368&lt;43,IF(F4368="女",VLOOKUP(K4368,标准!K$108:L$128,2,TRUE),VLOOKUP(K4368,标准!K$74:L$94,2,TRUE)),IF(F4368="女",VLOOKUP(K4368,标准!K$39:L$59,2,TRUE),VLOOKUP(K4368,标准!K$3:L$23,2,TRUE)))</f>
        <v>100</v>
      </c>
      <c r="M4368" s="68">
        <v>16</v>
      </c>
      <c r="N4368" s="71">
        <f>IF(M4368="",0,IF(A4368&lt;43,IF(F4368="女",VLOOKUP(M4368,标准!C$108:D$128,2,TRUE),VLOOKUP(M4368,标准!C$74:D$94,2,TRUE)),IF(F4368="女",VLOOKUP(M4368,标准!C$39:D$59,2,TRUE),VLOOKUP(M4368,标准!C$3:D$23,2,TRUE))))</f>
        <v>76</v>
      </c>
      <c r="O4368" s="77">
        <v>264</v>
      </c>
      <c r="P4368" s="71">
        <f>IF(A4368&lt;43,IF(F4368="女",VLOOKUP(O4368/100,标准!E$108:F$128,2,TRUE),VLOOKUP(O4368/100,标准!E$74:F$94,2,TRUE)),IF(F4368="女",VLOOKUP(O4368/100,标准!E$39:F$59,2,TRUE),VLOOKUP(O4368/100,标准!E$3:F$23,2,TRUE)))</f>
        <v>90</v>
      </c>
      <c r="Q4368" s="81">
        <v>3.35</v>
      </c>
      <c r="R4368" s="71">
        <f>IF(Q4368=0,0,IF(A4368&lt;43,IF(F4368="女",IF(Q4368="",0,VLOOKUP(Q4368,标准!I$108:J$138,2,TRUE)),IF(Q4368="",0,VLOOKUP(Q4368,标准!I$74:J$104,2,TRUE))),IF(F4368="女",IF(Q4368="",0,VLOOKUP(Q4368,标准!I$39:J$69,2,TRUE)),IF(Q4368="",0,VLOOKUP(Q4368,标准!I$3:J$33,2,TRUE)))))</f>
        <v>80</v>
      </c>
      <c r="S4368" s="76">
        <v>15</v>
      </c>
      <c r="T4368" s="71">
        <f>IF(A4368&lt;43,IF(F4368="女",VLOOKUP(S4368,标准!G$108:H$138,2,TRUE),VLOOKUP(S4368,标准!G$74:H$99,2,TRUE)),IF(F4368="女",VLOOKUP(S4368,标准!G$39:H$69,2,TRUE),VLOOKUP(S4368,标准!G$3:H$28,2,TRUE)))</f>
        <v>80</v>
      </c>
      <c r="U4368" s="88">
        <v>6.6</v>
      </c>
      <c r="V4368" s="71">
        <f>IF(U4368=0,0,IF(A4368&lt;43,IF(F4368="女",IF(U4368="",0,VLOOKUP(U4368,标准!A$108:B$128,2,TRUE)),IF(U4368="",0,VLOOKUP(U4368,标准!A$74:B$94,2,TRUE))),IF(F4368="女",IF(U4368="",0,VLOOKUP(U4368,标准!A$39:B$59,2,TRUE)),IF(U4368="",0,VLOOKUP(U4368,标准!A$3:B$23,2,TRUE)))))</f>
        <v>100</v>
      </c>
      <c r="W4368" s="86">
        <f t="shared" si="68"/>
        <v>90.6</v>
      </c>
      <c r="X4368" s="87">
        <v>4.7</v>
      </c>
      <c r="Y4368" s="87">
        <v>4.7</v>
      </c>
      <c r="Z4368" s="91"/>
      <c r="AA4368" s="92"/>
    </row>
    <row r="4369" customHeight="1" spans="1:27">
      <c r="A4369" s="62">
        <v>41</v>
      </c>
      <c r="B4369" s="91">
        <v>4407</v>
      </c>
      <c r="C4369" s="156" t="s">
        <v>8837</v>
      </c>
      <c r="D4369" s="156" t="s">
        <v>8797</v>
      </c>
      <c r="E4369" s="156" t="s">
        <v>4025</v>
      </c>
      <c r="F4369" s="156" t="s">
        <v>34</v>
      </c>
      <c r="G4369" s="157" t="s">
        <v>8838</v>
      </c>
      <c r="H4369" s="68">
        <v>163</v>
      </c>
      <c r="I4369" s="68">
        <v>54.1</v>
      </c>
      <c r="J4369" s="71">
        <f>IF(F4369="女",IF(H4369=0,0,VLOOKUP(I4369/(H4369*H4369/10000),标准!M$108:N$112,2,TRUE)),IF(H4369=0,0,VLOOKUP(I4369/(H4369*H4369/10000),标准!M$74:N$78,2,TRUE)))</f>
        <v>100</v>
      </c>
      <c r="K4369" s="72">
        <v>3640</v>
      </c>
      <c r="L4369" s="71">
        <f>IF(A4369&lt;43,IF(F4369="女",VLOOKUP(K4369,标准!K$108:L$128,2,TRUE),VLOOKUP(K4369,标准!K$74:L$94,2,TRUE)),IF(F4369="女",VLOOKUP(K4369,标准!K$39:L$59,2,TRUE),VLOOKUP(K4369,标准!K$3:L$23,2,TRUE)))</f>
        <v>100</v>
      </c>
      <c r="M4369" s="68">
        <v>5</v>
      </c>
      <c r="N4369" s="71">
        <f>IF(M4369="",0,IF(A4369&lt;43,IF(F4369="女",VLOOKUP(M4369,标准!C$108:D$128,2,TRUE),VLOOKUP(M4369,标准!C$74:D$94,2,TRUE)),IF(F4369="女",VLOOKUP(M4369,标准!C$39:D$59,2,TRUE),VLOOKUP(M4369,标准!C$3:D$23,2,TRUE))))</f>
        <v>40</v>
      </c>
      <c r="O4369" s="77">
        <v>160</v>
      </c>
      <c r="P4369" s="71">
        <f>IF(A4369&lt;43,IF(F4369="女",VLOOKUP(O4369/100,标准!E$108:F$128,2,TRUE),VLOOKUP(O4369/100,标准!E$74:F$94,2,TRUE)),IF(F4369="女",VLOOKUP(O4369/100,标准!E$39:F$59,2,TRUE),VLOOKUP(O4369/100,标准!E$3:F$23,2,TRUE)))</f>
        <v>66</v>
      </c>
      <c r="Q4369" s="81">
        <v>4.29</v>
      </c>
      <c r="R4369" s="71">
        <f>IF(Q4369=0,0,IF(A4369&lt;43,IF(F4369="女",IF(Q4369="",0,VLOOKUP(Q4369,标准!I$108:J$138,2,TRUE)),IF(Q4369="",0,VLOOKUP(Q4369,标准!I$74:J$104,2,TRUE))),IF(F4369="女",IF(Q4369="",0,VLOOKUP(Q4369,标准!I$39:J$69,2,TRUE)),IF(Q4369="",0,VLOOKUP(Q4369,标准!I$3:J$33,2,TRUE)))))</f>
        <v>62</v>
      </c>
      <c r="S4369" s="76">
        <v>41</v>
      </c>
      <c r="T4369" s="71">
        <f>IF(A4369&lt;43,IF(F4369="女",VLOOKUP(S4369,标准!G$108:H$138,2,TRUE),VLOOKUP(S4369,标准!G$74:H$99,2,TRUE)),IF(F4369="女",VLOOKUP(S4369,标准!G$39:H$69,2,TRUE),VLOOKUP(S4369,标准!G$3:H$28,2,TRUE)))</f>
        <v>74</v>
      </c>
      <c r="U4369" s="88">
        <v>10.1</v>
      </c>
      <c r="V4369" s="71">
        <f>IF(U4369=0,0,IF(A4369&lt;43,IF(F4369="女",IF(U4369="",0,VLOOKUP(U4369,标准!A$108:B$128,2,TRUE)),IF(U4369="",0,VLOOKUP(U4369,标准!A$74:B$94,2,TRUE))),IF(F4369="女",IF(U4369="",0,VLOOKUP(U4369,标准!A$39:B$59,2,TRUE)),IF(U4369="",0,VLOOKUP(U4369,标准!A$3:B$23,2,TRUE)))))</f>
        <v>62</v>
      </c>
      <c r="W4369" s="86">
        <f t="shared" si="68"/>
        <v>72.8</v>
      </c>
      <c r="X4369" s="87">
        <v>4</v>
      </c>
      <c r="Y4369" s="87">
        <v>4</v>
      </c>
      <c r="Z4369" s="91"/>
      <c r="AA4369" s="92"/>
    </row>
    <row r="4370" customHeight="1" spans="1:27">
      <c r="A4370" s="62">
        <v>41</v>
      </c>
      <c r="B4370" s="91">
        <v>4408</v>
      </c>
      <c r="C4370" s="156" t="s">
        <v>8839</v>
      </c>
      <c r="D4370" s="156" t="s">
        <v>8797</v>
      </c>
      <c r="E4370" s="156" t="s">
        <v>4025</v>
      </c>
      <c r="F4370" s="156" t="s">
        <v>30</v>
      </c>
      <c r="G4370" s="157" t="s">
        <v>8840</v>
      </c>
      <c r="H4370" s="68">
        <v>167.7</v>
      </c>
      <c r="I4370" s="68">
        <v>59.9</v>
      </c>
      <c r="J4370" s="71">
        <f>IF(F4370="女",IF(H4370=0,0,VLOOKUP(I4370/(H4370*H4370/10000),标准!M$108:N$112,2,TRUE)),IF(H4370=0,0,VLOOKUP(I4370/(H4370*H4370/10000),标准!M$74:N$78,2,TRUE)))</f>
        <v>100</v>
      </c>
      <c r="K4370" s="72">
        <v>5048</v>
      </c>
      <c r="L4370" s="71">
        <f>IF(A4370&lt;43,IF(F4370="女",VLOOKUP(K4370,标准!K$108:L$128,2,TRUE),VLOOKUP(K4370,标准!K$74:L$94,2,TRUE)),IF(F4370="女",VLOOKUP(K4370,标准!K$39:L$59,2,TRUE),VLOOKUP(K4370,标准!K$3:L$23,2,TRUE)))</f>
        <v>100</v>
      </c>
      <c r="M4370" s="68">
        <v>16.5</v>
      </c>
      <c r="N4370" s="71">
        <f>IF(M4370="",0,IF(A4370&lt;43,IF(F4370="女",VLOOKUP(M4370,标准!C$108:D$128,2,TRUE),VLOOKUP(M4370,标准!C$74:D$94,2,TRUE)),IF(F4370="女",VLOOKUP(M4370,标准!C$39:D$59,2,TRUE),VLOOKUP(M4370,标准!C$3:D$23,2,TRUE))))</f>
        <v>78</v>
      </c>
      <c r="O4370" s="77">
        <v>222</v>
      </c>
      <c r="P4370" s="71">
        <f>IF(A4370&lt;43,IF(F4370="女",VLOOKUP(O4370/100,标准!E$108:F$128,2,TRUE),VLOOKUP(O4370/100,标准!E$74:F$94,2,TRUE)),IF(F4370="女",VLOOKUP(O4370/100,标准!E$39:F$59,2,TRUE),VLOOKUP(O4370/100,标准!E$3:F$23,2,TRUE)))</f>
        <v>66</v>
      </c>
      <c r="Q4370" s="81">
        <v>4.27</v>
      </c>
      <c r="R4370" s="71">
        <f>IF(Q4370=0,0,IF(A4370&lt;43,IF(F4370="女",IF(Q4370="",0,VLOOKUP(Q4370,标准!I$108:J$138,2,TRUE)),IF(Q4370="",0,VLOOKUP(Q4370,标准!I$74:J$104,2,TRUE))),IF(F4370="女",IF(Q4370="",0,VLOOKUP(Q4370,标准!I$39:J$69,2,TRUE)),IF(Q4370="",0,VLOOKUP(Q4370,标准!I$3:J$33,2,TRUE)))))</f>
        <v>62</v>
      </c>
      <c r="S4370" s="76">
        <v>7</v>
      </c>
      <c r="T4370" s="71">
        <f>IF(A4370&lt;43,IF(F4370="女",VLOOKUP(S4370,标准!G$108:H$138,2,TRUE),VLOOKUP(S4370,标准!G$74:H$99,2,TRUE)),IF(F4370="女",VLOOKUP(S4370,标准!G$39:H$69,2,TRUE),VLOOKUP(S4370,标准!G$3:H$28,2,TRUE)))</f>
        <v>30</v>
      </c>
      <c r="U4370" s="88">
        <v>7.5</v>
      </c>
      <c r="V4370" s="71">
        <f>IF(U4370=0,0,IF(A4370&lt;43,IF(F4370="女",IF(U4370="",0,VLOOKUP(U4370,标准!A$108:B$128,2,TRUE)),IF(U4370="",0,VLOOKUP(U4370,标准!A$74:B$94,2,TRUE))),IF(F4370="女",IF(U4370="",0,VLOOKUP(U4370,标准!A$39:B$59,2,TRUE)),IF(U4370="",0,VLOOKUP(U4370,标准!A$3:B$23,2,TRUE)))))</f>
        <v>76</v>
      </c>
      <c r="W4370" s="86">
        <f t="shared" si="68"/>
        <v>75</v>
      </c>
      <c r="X4370" s="87">
        <v>3.9</v>
      </c>
      <c r="Y4370" s="87">
        <v>4.1</v>
      </c>
      <c r="Z4370" s="91"/>
      <c r="AA4370" s="92"/>
    </row>
    <row r="4371" customHeight="1" spans="1:27">
      <c r="A4371" s="62">
        <v>41</v>
      </c>
      <c r="B4371" s="91">
        <v>4409</v>
      </c>
      <c r="C4371" s="156" t="s">
        <v>8841</v>
      </c>
      <c r="D4371" s="156" t="s">
        <v>8797</v>
      </c>
      <c r="E4371" s="156" t="s">
        <v>4025</v>
      </c>
      <c r="F4371" s="156" t="s">
        <v>34</v>
      </c>
      <c r="G4371" s="157" t="s">
        <v>8842</v>
      </c>
      <c r="H4371" s="68">
        <v>165.8</v>
      </c>
      <c r="I4371" s="68">
        <v>56</v>
      </c>
      <c r="J4371" s="71">
        <f>IF(F4371="女",IF(H4371=0,0,VLOOKUP(I4371/(H4371*H4371/10000),标准!M$108:N$112,2,TRUE)),IF(H4371=0,0,VLOOKUP(I4371/(H4371*H4371/10000),标准!M$74:N$78,2,TRUE)))</f>
        <v>100</v>
      </c>
      <c r="K4371" s="72">
        <v>2687</v>
      </c>
      <c r="L4371" s="71">
        <f>IF(A4371&lt;43,IF(F4371="女",VLOOKUP(K4371,标准!K$108:L$128,2,TRUE),VLOOKUP(K4371,标准!K$74:L$94,2,TRUE)),IF(F4371="女",VLOOKUP(K4371,标准!K$39:L$59,2,TRUE),VLOOKUP(K4371,标准!K$3:L$23,2,TRUE)))</f>
        <v>72</v>
      </c>
      <c r="M4371" s="68">
        <v>23.5</v>
      </c>
      <c r="N4371" s="71">
        <f>IF(M4371="",0,IF(A4371&lt;43,IF(F4371="女",VLOOKUP(M4371,标准!C$108:D$128,2,TRUE),VLOOKUP(M4371,标准!C$74:D$94,2,TRUE)),IF(F4371="女",VLOOKUP(M4371,标准!C$39:D$59,2,TRUE),VLOOKUP(M4371,标准!C$3:D$23,2,TRUE))))</f>
        <v>90</v>
      </c>
      <c r="O4371" s="77">
        <v>167</v>
      </c>
      <c r="P4371" s="71">
        <f>IF(A4371&lt;43,IF(F4371="女",VLOOKUP(O4371/100,标准!E$108:F$128,2,TRUE),VLOOKUP(O4371/100,标准!E$74:F$94,2,TRUE)),IF(F4371="女",VLOOKUP(O4371/100,标准!E$39:F$59,2,TRUE),VLOOKUP(O4371/100,标准!E$3:F$23,2,TRUE)))</f>
        <v>70</v>
      </c>
      <c r="Q4371" s="81">
        <v>4.04</v>
      </c>
      <c r="R4371" s="71">
        <f>IF(Q4371=0,0,IF(A4371&lt;43,IF(F4371="女",IF(Q4371="",0,VLOOKUP(Q4371,标准!I$108:J$138,2,TRUE)),IF(Q4371="",0,VLOOKUP(Q4371,标准!I$74:J$104,2,TRUE))),IF(F4371="女",IF(Q4371="",0,VLOOKUP(Q4371,标准!I$39:J$69,2,TRUE)),IF(Q4371="",0,VLOOKUP(Q4371,标准!I$3:J$33,2,TRUE)))))</f>
        <v>72</v>
      </c>
      <c r="S4371" s="76">
        <v>43</v>
      </c>
      <c r="T4371" s="71">
        <f>IF(A4371&lt;43,IF(F4371="女",VLOOKUP(S4371,标准!G$108:H$138,2,TRUE),VLOOKUP(S4371,标准!G$74:H$99,2,TRUE)),IF(F4371="女",VLOOKUP(S4371,标准!G$39:H$69,2,TRUE),VLOOKUP(S4371,标准!G$3:H$28,2,TRUE)))</f>
        <v>76</v>
      </c>
      <c r="U4371" s="88">
        <v>9.2</v>
      </c>
      <c r="V4371" s="71">
        <f>IF(U4371=0,0,IF(A4371&lt;43,IF(F4371="女",IF(U4371="",0,VLOOKUP(U4371,标准!A$108:B$128,2,TRUE)),IF(U4371="",0,VLOOKUP(U4371,标准!A$74:B$94,2,TRUE))),IF(F4371="女",IF(U4371="",0,VLOOKUP(U4371,标准!A$39:B$59,2,TRUE)),IF(U4371="",0,VLOOKUP(U4371,标准!A$3:B$23,2,TRUE)))))</f>
        <v>70</v>
      </c>
      <c r="W4371" s="86">
        <f t="shared" si="68"/>
        <v>77.8</v>
      </c>
      <c r="X4371" s="87">
        <v>3.7</v>
      </c>
      <c r="Y4371" s="87">
        <v>3.7</v>
      </c>
      <c r="Z4371" s="91"/>
      <c r="AA4371" s="92"/>
    </row>
    <row r="4372" customHeight="1" spans="1:27">
      <c r="A4372" s="62">
        <v>41</v>
      </c>
      <c r="B4372" s="91">
        <v>4410</v>
      </c>
      <c r="C4372" s="156" t="s">
        <v>8843</v>
      </c>
      <c r="D4372" s="156" t="s">
        <v>8797</v>
      </c>
      <c r="E4372" s="156" t="s">
        <v>4025</v>
      </c>
      <c r="F4372" s="156" t="s">
        <v>34</v>
      </c>
      <c r="G4372" s="157" t="s">
        <v>8844</v>
      </c>
      <c r="H4372" s="68">
        <v>144</v>
      </c>
      <c r="I4372" s="68">
        <v>40</v>
      </c>
      <c r="J4372" s="71">
        <f>IF(F4372="女",IF(H4372=0,0,VLOOKUP(I4372/(H4372*H4372/10000),标准!M$108:N$112,2,TRUE)),IF(H4372=0,0,VLOOKUP(I4372/(H4372*H4372/10000),标准!M$74:N$78,2,TRUE)))</f>
        <v>100</v>
      </c>
      <c r="K4372" s="72">
        <v>2134</v>
      </c>
      <c r="L4372" s="71">
        <f>IF(A4372&lt;43,IF(F4372="女",VLOOKUP(K4372,标准!K$108:L$128,2,TRUE),VLOOKUP(K4372,标准!K$74:L$94,2,TRUE)),IF(F4372="女",VLOOKUP(K4372,标准!K$39:L$59,2,TRUE),VLOOKUP(K4372,标准!K$3:L$23,2,TRUE)))</f>
        <v>62</v>
      </c>
      <c r="M4372" s="68">
        <v>15</v>
      </c>
      <c r="N4372" s="71">
        <f>IF(M4372="",0,IF(A4372&lt;43,IF(F4372="女",VLOOKUP(M4372,标准!C$108:D$128,2,TRUE),VLOOKUP(M4372,标准!C$74:D$94,2,TRUE)),IF(F4372="女",VLOOKUP(M4372,标准!C$39:D$59,2,TRUE),VLOOKUP(M4372,标准!C$3:D$23,2,TRUE))))</f>
        <v>72</v>
      </c>
      <c r="O4372" s="77">
        <v>175</v>
      </c>
      <c r="P4372" s="71">
        <f>IF(A4372&lt;43,IF(F4372="女",VLOOKUP(O4372/100,标准!E$108:F$128,2,TRUE),VLOOKUP(O4372/100,标准!E$74:F$94,2,TRUE)),IF(F4372="女",VLOOKUP(O4372/100,标准!E$39:F$59,2,TRUE),VLOOKUP(O4372/100,标准!E$3:F$23,2,TRUE)))</f>
        <v>76</v>
      </c>
      <c r="Q4372" s="81">
        <v>4.49</v>
      </c>
      <c r="R4372" s="71">
        <f>IF(Q4372=0,0,IF(A4372&lt;43,IF(F4372="女",IF(Q4372="",0,VLOOKUP(Q4372,标准!I$108:J$138,2,TRUE)),IF(Q4372="",0,VLOOKUP(Q4372,标准!I$74:J$104,2,TRUE))),IF(F4372="女",IF(Q4372="",0,VLOOKUP(Q4372,标准!I$39:J$69,2,TRUE)),IF(Q4372="",0,VLOOKUP(Q4372,标准!I$3:J$33,2,TRUE)))))</f>
        <v>40</v>
      </c>
      <c r="S4372" s="76">
        <v>22</v>
      </c>
      <c r="T4372" s="71">
        <f>IF(A4372&lt;43,IF(F4372="女",VLOOKUP(S4372,标准!G$108:H$138,2,TRUE),VLOOKUP(S4372,标准!G$74:H$99,2,TRUE)),IF(F4372="女",VLOOKUP(S4372,标准!G$39:H$69,2,TRUE),VLOOKUP(S4372,标准!G$3:H$28,2,TRUE)))</f>
        <v>40</v>
      </c>
      <c r="U4372" s="88">
        <v>8.6</v>
      </c>
      <c r="V4372" s="71">
        <f>IF(U4372=0,0,IF(A4372&lt;43,IF(F4372="女",IF(U4372="",0,VLOOKUP(U4372,标准!A$108:B$128,2,TRUE)),IF(U4372="",0,VLOOKUP(U4372,标准!A$74:B$94,2,TRUE))),IF(F4372="女",IF(U4372="",0,VLOOKUP(U4372,标准!A$39:B$59,2,TRUE)),IF(U4372="",0,VLOOKUP(U4372,标准!A$3:B$23,2,TRUE)))))</f>
        <v>76</v>
      </c>
      <c r="W4372" s="86">
        <f t="shared" si="68"/>
        <v>66.3</v>
      </c>
      <c r="X4372" s="87">
        <v>3.9</v>
      </c>
      <c r="Y4372" s="87">
        <v>3.9</v>
      </c>
      <c r="Z4372" s="91"/>
      <c r="AA4372" s="92"/>
    </row>
    <row r="4373" customHeight="1" spans="1:27">
      <c r="A4373" s="62">
        <v>41</v>
      </c>
      <c r="B4373" s="91">
        <v>4411</v>
      </c>
      <c r="C4373" s="156" t="s">
        <v>8845</v>
      </c>
      <c r="D4373" s="156" t="s">
        <v>8797</v>
      </c>
      <c r="E4373" s="156" t="s">
        <v>4025</v>
      </c>
      <c r="F4373" s="156" t="s">
        <v>34</v>
      </c>
      <c r="G4373" s="157" t="s">
        <v>8846</v>
      </c>
      <c r="H4373" s="68">
        <v>158</v>
      </c>
      <c r="I4373" s="68">
        <v>52.6</v>
      </c>
      <c r="J4373" s="71">
        <f>IF(F4373="女",IF(H4373=0,0,VLOOKUP(I4373/(H4373*H4373/10000),标准!M$108:N$112,2,TRUE)),IF(H4373=0,0,VLOOKUP(I4373/(H4373*H4373/10000),标准!M$74:N$78,2,TRUE)))</f>
        <v>100</v>
      </c>
      <c r="K4373" s="72">
        <v>2757</v>
      </c>
      <c r="L4373" s="71">
        <f>IF(A4373&lt;43,IF(F4373="女",VLOOKUP(K4373,标准!K$108:L$128,2,TRUE),VLOOKUP(K4373,标准!K$74:L$94,2,TRUE)),IF(F4373="女",VLOOKUP(K4373,标准!K$39:L$59,2,TRUE),VLOOKUP(K4373,标准!K$3:L$23,2,TRUE)))</f>
        <v>74</v>
      </c>
      <c r="M4373" s="68">
        <v>21</v>
      </c>
      <c r="N4373" s="71">
        <f>IF(M4373="",0,IF(A4373&lt;43,IF(F4373="女",VLOOKUP(M4373,标准!C$108:D$128,2,TRUE),VLOOKUP(M4373,标准!C$74:D$94,2,TRUE)),IF(F4373="女",VLOOKUP(M4373,标准!C$39:D$59,2,TRUE),VLOOKUP(M4373,标准!C$3:D$23,2,TRUE))))</f>
        <v>85</v>
      </c>
      <c r="O4373" s="77">
        <v>170</v>
      </c>
      <c r="P4373" s="71">
        <f>IF(A4373&lt;43,IF(F4373="女",VLOOKUP(O4373/100,标准!E$108:F$128,2,TRUE),VLOOKUP(O4373/100,标准!E$74:F$94,2,TRUE)),IF(F4373="女",VLOOKUP(O4373/100,标准!E$39:F$59,2,TRUE),VLOOKUP(O4373/100,标准!E$3:F$23,2,TRUE)))</f>
        <v>72</v>
      </c>
      <c r="Q4373" s="81">
        <v>4.59</v>
      </c>
      <c r="R4373" s="71">
        <f>IF(Q4373=0,0,IF(A4373&lt;43,IF(F4373="女",IF(Q4373="",0,VLOOKUP(Q4373,标准!I$108:J$138,2,TRUE)),IF(Q4373="",0,VLOOKUP(Q4373,标准!I$74:J$104,2,TRUE))),IF(F4373="女",IF(Q4373="",0,VLOOKUP(Q4373,标准!I$39:J$69,2,TRUE)),IF(Q4373="",0,VLOOKUP(Q4373,标准!I$3:J$33,2,TRUE)))))</f>
        <v>30</v>
      </c>
      <c r="S4373" s="76">
        <v>35</v>
      </c>
      <c r="T4373" s="71">
        <f>IF(A4373&lt;43,IF(F4373="女",VLOOKUP(S4373,标准!G$108:H$138,2,TRUE),VLOOKUP(S4373,标准!G$74:H$99,2,TRUE)),IF(F4373="女",VLOOKUP(S4373,标准!G$39:H$69,2,TRUE),VLOOKUP(S4373,标准!G$3:H$28,2,TRUE)))</f>
        <v>68</v>
      </c>
      <c r="U4373" s="88">
        <v>9.3</v>
      </c>
      <c r="V4373" s="71">
        <f>IF(U4373=0,0,IF(A4373&lt;43,IF(F4373="女",IF(U4373="",0,VLOOKUP(U4373,标准!A$108:B$128,2,TRUE)),IF(U4373="",0,VLOOKUP(U4373,标准!A$74:B$94,2,TRUE))),IF(F4373="女",IF(U4373="",0,VLOOKUP(U4373,标准!A$39:B$59,2,TRUE)),IF(U4373="",0,VLOOKUP(U4373,标准!A$3:B$23,2,TRUE)))))</f>
        <v>70</v>
      </c>
      <c r="W4373" s="86">
        <f t="shared" si="68"/>
        <v>68.6</v>
      </c>
      <c r="X4373" s="87">
        <v>4</v>
      </c>
      <c r="Y4373" s="87">
        <v>4</v>
      </c>
      <c r="Z4373" s="91"/>
      <c r="AA4373" s="92"/>
    </row>
    <row r="4374" customHeight="1" spans="1:27">
      <c r="A4374" s="62">
        <v>41</v>
      </c>
      <c r="B4374" s="91">
        <v>4412</v>
      </c>
      <c r="C4374" s="156" t="s">
        <v>8847</v>
      </c>
      <c r="D4374" s="156" t="s">
        <v>8848</v>
      </c>
      <c r="E4374" s="156" t="s">
        <v>4025</v>
      </c>
      <c r="F4374" s="156" t="s">
        <v>30</v>
      </c>
      <c r="G4374" s="157" t="s">
        <v>8849</v>
      </c>
      <c r="H4374" s="68"/>
      <c r="I4374" s="68"/>
      <c r="J4374" s="71">
        <f>IF(F4374="女",IF(H4374=0,0,VLOOKUP(I4374/(H4374*H4374/10000),标准!M$108:N$112,2,TRUE)),IF(H4374=0,0,VLOOKUP(I4374/(H4374*H4374/10000),标准!M$74:N$78,2,TRUE)))</f>
        <v>0</v>
      </c>
      <c r="K4374" s="72"/>
      <c r="L4374" s="71">
        <f>IF(A4374&lt;43,IF(F4374="女",VLOOKUP(K4374,标准!K$108:L$128,2,TRUE),VLOOKUP(K4374,标准!K$74:L$94,2,TRUE)),IF(F4374="女",VLOOKUP(K4374,标准!K$39:L$59,2,TRUE),VLOOKUP(K4374,标准!K$3:L$23,2,TRUE)))</f>
        <v>0</v>
      </c>
      <c r="M4374" s="68">
        <v>0</v>
      </c>
      <c r="N4374" s="71">
        <f>IF(M4374="",0,IF(A4374&lt;43,IF(F4374="女",VLOOKUP(M4374,标准!C$108:D$128,2,TRUE),VLOOKUP(M4374,标准!C$74:D$94,2,TRUE)),IF(F4374="女",VLOOKUP(M4374,标准!C$39:D$59,2,TRUE),VLOOKUP(M4374,标准!C$3:D$23,2,TRUE))))</f>
        <v>20</v>
      </c>
      <c r="O4374" s="124">
        <v>210</v>
      </c>
      <c r="P4374" s="71">
        <f>IF(A4374&lt;43,IF(F4374="女",VLOOKUP(O4374/100,标准!E$108:F$128,2,TRUE),VLOOKUP(O4374/100,标准!E$74:F$94,2,TRUE)),IF(F4374="女",VLOOKUP(O4374/100,标准!E$39:F$59,2,TRUE),VLOOKUP(O4374/100,标准!E$3:F$23,2,TRUE)))</f>
        <v>60</v>
      </c>
      <c r="Q4374" s="125">
        <v>5.28</v>
      </c>
      <c r="R4374" s="71">
        <f>IF(Q4374=0,0,IF(A4374&lt;43,IF(F4374="女",IF(Q4374="",0,VLOOKUP(Q4374,标准!I$108:J$138,2,TRUE)),IF(Q4374="",0,VLOOKUP(Q4374,标准!I$74:J$104,2,TRUE))),IF(F4374="女",IF(Q4374="",0,VLOOKUP(Q4374,标准!I$39:J$69,2,TRUE)),IF(Q4374="",0,VLOOKUP(Q4374,标准!I$3:J$33,2,TRUE)))))</f>
        <v>30</v>
      </c>
      <c r="S4374" s="126">
        <v>0</v>
      </c>
      <c r="T4374" s="71">
        <f>IF(A4374&lt;43,IF(F4374="女",VLOOKUP(S4374,标准!G$108:H$138,2,TRUE),VLOOKUP(S4374,标准!G$74:H$99,2,TRUE)),IF(F4374="女",VLOOKUP(S4374,标准!G$39:H$69,2,TRUE),VLOOKUP(S4374,标准!G$3:H$28,2,TRUE)))</f>
        <v>0</v>
      </c>
      <c r="U4374" s="127">
        <v>7.6</v>
      </c>
      <c r="V4374" s="71">
        <f>IF(U4374=0,0,IF(A4374&lt;43,IF(F4374="女",IF(U4374="",0,VLOOKUP(U4374,标准!A$108:B$128,2,TRUE)),IF(U4374="",0,VLOOKUP(U4374,标准!A$74:B$94,2,TRUE))),IF(F4374="女",IF(U4374="",0,VLOOKUP(U4374,标准!A$39:B$59,2,TRUE)),IF(U4374="",0,VLOOKUP(U4374,标准!A$3:B$23,2,TRUE)))))</f>
        <v>74</v>
      </c>
      <c r="W4374" s="86">
        <f t="shared" si="68"/>
        <v>28.8</v>
      </c>
      <c r="X4374" s="87"/>
      <c r="Y4374" s="87"/>
      <c r="Z4374" s="91"/>
      <c r="AA4374" s="92"/>
    </row>
    <row r="4375" customHeight="1" spans="1:27">
      <c r="A4375" s="62">
        <v>41</v>
      </c>
      <c r="B4375" s="91">
        <v>4413</v>
      </c>
      <c r="C4375" s="156" t="s">
        <v>8850</v>
      </c>
      <c r="D4375" s="156" t="s">
        <v>8848</v>
      </c>
      <c r="E4375" s="156" t="s">
        <v>4025</v>
      </c>
      <c r="F4375" s="156" t="s">
        <v>34</v>
      </c>
      <c r="G4375" s="157" t="s">
        <v>8851</v>
      </c>
      <c r="H4375" s="68">
        <v>155.5</v>
      </c>
      <c r="I4375" s="68">
        <v>49.9</v>
      </c>
      <c r="J4375" s="71">
        <f>IF(F4375="女",IF(H4375=0,0,VLOOKUP(I4375/(H4375*H4375/10000),标准!M$108:N$112,2,TRUE)),IF(H4375=0,0,VLOOKUP(I4375/(H4375*H4375/10000),标准!M$74:N$78,2,TRUE)))</f>
        <v>100</v>
      </c>
      <c r="K4375" s="72">
        <v>3067</v>
      </c>
      <c r="L4375" s="71">
        <f>IF(A4375&lt;43,IF(F4375="女",VLOOKUP(K4375,标准!K$108:L$128,2,TRUE),VLOOKUP(K4375,标准!K$74:L$94,2,TRUE)),IF(F4375="女",VLOOKUP(K4375,标准!K$39:L$59,2,TRUE),VLOOKUP(K4375,标准!K$3:L$23,2,TRUE)))</f>
        <v>80</v>
      </c>
      <c r="M4375" s="68">
        <v>13.6</v>
      </c>
      <c r="N4375" s="71">
        <f>IF(M4375="",0,IF(A4375&lt;43,IF(F4375="女",VLOOKUP(M4375,标准!C$108:D$128,2,TRUE),VLOOKUP(M4375,标准!C$74:D$94,2,TRUE)),IF(F4375="女",VLOOKUP(M4375,标准!C$39:D$59,2,TRUE),VLOOKUP(M4375,标准!C$3:D$23,2,TRUE))))</f>
        <v>70</v>
      </c>
      <c r="O4375" s="77">
        <v>145</v>
      </c>
      <c r="P4375" s="71">
        <f>IF(A4375&lt;43,IF(F4375="女",VLOOKUP(O4375/100,标准!E$108:F$128,2,TRUE),VLOOKUP(O4375/100,标准!E$74:F$94,2,TRUE)),IF(F4375="女",VLOOKUP(O4375/100,标准!E$39:F$59,2,TRUE),VLOOKUP(O4375/100,标准!E$3:F$23,2,TRUE)))</f>
        <v>40</v>
      </c>
      <c r="Q4375" s="81">
        <v>4.27</v>
      </c>
      <c r="R4375" s="71">
        <f>IF(Q4375=0,0,IF(A4375&lt;43,IF(F4375="女",IF(Q4375="",0,VLOOKUP(Q4375,标准!I$108:J$138,2,TRUE)),IF(Q4375="",0,VLOOKUP(Q4375,标准!I$74:J$104,2,TRUE))),IF(F4375="女",IF(Q4375="",0,VLOOKUP(Q4375,标准!I$39:J$69,2,TRUE)),IF(Q4375="",0,VLOOKUP(Q4375,标准!I$3:J$33,2,TRUE)))))</f>
        <v>62</v>
      </c>
      <c r="S4375" s="76">
        <v>41</v>
      </c>
      <c r="T4375" s="71">
        <f>IF(A4375&lt;43,IF(F4375="女",VLOOKUP(S4375,标准!G$108:H$138,2,TRUE),VLOOKUP(S4375,标准!G$74:H$99,2,TRUE)),IF(F4375="女",VLOOKUP(S4375,标准!G$39:H$69,2,TRUE),VLOOKUP(S4375,标准!G$3:H$28,2,TRUE)))</f>
        <v>74</v>
      </c>
      <c r="U4375" s="88">
        <v>10</v>
      </c>
      <c r="V4375" s="71">
        <f>IF(U4375=0,0,IF(A4375&lt;43,IF(F4375="女",IF(U4375="",0,VLOOKUP(U4375,标准!A$108:B$128,2,TRUE)),IF(U4375="",0,VLOOKUP(U4375,标准!A$74:B$94,2,TRUE))),IF(F4375="女",IF(U4375="",0,VLOOKUP(U4375,标准!A$39:B$59,2,TRUE)),IF(U4375="",0,VLOOKUP(U4375,标准!A$3:B$23,2,TRUE)))))</f>
        <v>62</v>
      </c>
      <c r="W4375" s="86">
        <f t="shared" si="68"/>
        <v>70.2</v>
      </c>
      <c r="X4375" s="87">
        <v>4.3</v>
      </c>
      <c r="Y4375" s="87">
        <v>4.5</v>
      </c>
      <c r="Z4375" s="91"/>
      <c r="AA4375" s="92"/>
    </row>
    <row r="4376" customHeight="1" spans="1:27">
      <c r="A4376" s="62">
        <v>41</v>
      </c>
      <c r="B4376" s="91">
        <v>4414</v>
      </c>
      <c r="C4376" s="156" t="s">
        <v>8852</v>
      </c>
      <c r="D4376" s="156" t="s">
        <v>8848</v>
      </c>
      <c r="E4376" s="156" t="s">
        <v>4025</v>
      </c>
      <c r="F4376" s="156" t="s">
        <v>34</v>
      </c>
      <c r="G4376" s="157" t="s">
        <v>8853</v>
      </c>
      <c r="H4376" s="68">
        <v>153.8</v>
      </c>
      <c r="I4376" s="68">
        <v>53.2</v>
      </c>
      <c r="J4376" s="71">
        <f>IF(F4376="女",IF(H4376=0,0,VLOOKUP(I4376/(H4376*H4376/10000),标准!M$108:N$112,2,TRUE)),IF(H4376=0,0,VLOOKUP(I4376/(H4376*H4376/10000),标准!M$74:N$78,2,TRUE)))</f>
        <v>100</v>
      </c>
      <c r="K4376" s="72">
        <v>3051</v>
      </c>
      <c r="L4376" s="71">
        <f>IF(A4376&lt;43,IF(F4376="女",VLOOKUP(K4376,标准!K$108:L$128,2,TRUE),VLOOKUP(K4376,标准!K$74:L$94,2,TRUE)),IF(F4376="女",VLOOKUP(K4376,标准!K$39:L$59,2,TRUE),VLOOKUP(K4376,标准!K$3:L$23,2,TRUE)))</f>
        <v>80</v>
      </c>
      <c r="M4376" s="68">
        <v>17</v>
      </c>
      <c r="N4376" s="71">
        <f>IF(M4376="",0,IF(A4376&lt;43,IF(F4376="女",VLOOKUP(M4376,标准!C$108:D$128,2,TRUE),VLOOKUP(M4376,标准!C$74:D$94,2,TRUE)),IF(F4376="女",VLOOKUP(M4376,标准!C$39:D$59,2,TRUE),VLOOKUP(M4376,标准!C$3:D$23,2,TRUE))))</f>
        <v>76</v>
      </c>
      <c r="O4376" s="77">
        <v>185</v>
      </c>
      <c r="P4376" s="71">
        <f>IF(A4376&lt;43,IF(F4376="女",VLOOKUP(O4376/100,标准!E$108:F$128,2,TRUE),VLOOKUP(O4376/100,标准!E$74:F$94,2,TRUE)),IF(F4376="女",VLOOKUP(O4376/100,标准!E$39:F$59,2,TRUE),VLOOKUP(O4376/100,标准!E$3:F$23,2,TRUE)))</f>
        <v>80</v>
      </c>
      <c r="Q4376" s="81">
        <v>3.36</v>
      </c>
      <c r="R4376" s="71">
        <f>IF(Q4376=0,0,IF(A4376&lt;43,IF(F4376="女",IF(Q4376="",0,VLOOKUP(Q4376,标准!I$108:J$138,2,TRUE)),IF(Q4376="",0,VLOOKUP(Q4376,标准!I$74:J$104,2,TRUE))),IF(F4376="女",IF(Q4376="",0,VLOOKUP(Q4376,标准!I$39:J$69,2,TRUE)),IF(Q4376="",0,VLOOKUP(Q4376,标准!I$3:J$33,2,TRUE)))))</f>
        <v>85</v>
      </c>
      <c r="S4376" s="76">
        <v>48</v>
      </c>
      <c r="T4376" s="71">
        <f>IF(A4376&lt;43,IF(F4376="女",VLOOKUP(S4376,标准!G$108:H$138,2,TRUE),VLOOKUP(S4376,标准!G$74:H$99,2,TRUE)),IF(F4376="女",VLOOKUP(S4376,标准!G$39:H$69,2,TRUE),VLOOKUP(S4376,标准!G$3:H$28,2,TRUE)))</f>
        <v>80</v>
      </c>
      <c r="U4376" s="88">
        <v>8.7</v>
      </c>
      <c r="V4376" s="71">
        <f>IF(U4376=0,0,IF(A4376&lt;43,IF(F4376="女",IF(U4376="",0,VLOOKUP(U4376,标准!A$108:B$128,2,TRUE)),IF(U4376="",0,VLOOKUP(U4376,标准!A$74:B$94,2,TRUE))),IF(F4376="女",IF(U4376="",0,VLOOKUP(U4376,标准!A$39:B$59,2,TRUE)),IF(U4376="",0,VLOOKUP(U4376,标准!A$3:B$23,2,TRUE)))))</f>
        <v>76</v>
      </c>
      <c r="W4376" s="86">
        <f t="shared" si="68"/>
        <v>82.8</v>
      </c>
      <c r="X4376" s="87">
        <v>4.6</v>
      </c>
      <c r="Y4376" s="87">
        <v>4.5</v>
      </c>
      <c r="Z4376" s="91">
        <v>1</v>
      </c>
      <c r="AA4376" s="92"/>
    </row>
    <row r="4377" customHeight="1" spans="1:27">
      <c r="A4377" s="62">
        <v>41</v>
      </c>
      <c r="B4377" s="91">
        <v>4415</v>
      </c>
      <c r="C4377" s="156" t="s">
        <v>8854</v>
      </c>
      <c r="D4377" s="156" t="s">
        <v>8848</v>
      </c>
      <c r="E4377" s="156" t="s">
        <v>4025</v>
      </c>
      <c r="F4377" s="156" t="s">
        <v>30</v>
      </c>
      <c r="G4377" s="157" t="s">
        <v>8855</v>
      </c>
      <c r="H4377" s="68">
        <v>174.3</v>
      </c>
      <c r="I4377" s="68">
        <v>67.8</v>
      </c>
      <c r="J4377" s="71">
        <f>IF(F4377="女",IF(H4377=0,0,VLOOKUP(I4377/(H4377*H4377/10000),标准!M$108:N$112,2,TRUE)),IF(H4377=0,0,VLOOKUP(I4377/(H4377*H4377/10000),标准!M$74:N$78,2,TRUE)))</f>
        <v>100</v>
      </c>
      <c r="K4377" s="72">
        <v>5689</v>
      </c>
      <c r="L4377" s="71">
        <f>IF(A4377&lt;43,IF(F4377="女",VLOOKUP(K4377,标准!K$108:L$128,2,TRUE),VLOOKUP(K4377,标准!K$74:L$94,2,TRUE)),IF(F4377="女",VLOOKUP(K4377,标准!K$39:L$59,2,TRUE),VLOOKUP(K4377,标准!K$3:L$23,2,TRUE)))</f>
        <v>100</v>
      </c>
      <c r="M4377" s="68">
        <v>2</v>
      </c>
      <c r="N4377" s="71">
        <f>IF(M4377="",0,IF(A4377&lt;43,IF(F4377="女",VLOOKUP(M4377,标准!C$108:D$128,2,TRUE),VLOOKUP(M4377,标准!C$74:D$94,2,TRUE)),IF(F4377="女",VLOOKUP(M4377,标准!C$39:D$59,2,TRUE),VLOOKUP(M4377,标准!C$3:D$23,2,TRUE))))</f>
        <v>40</v>
      </c>
      <c r="O4377" s="77">
        <v>238</v>
      </c>
      <c r="P4377" s="71">
        <f>IF(A4377&lt;43,IF(F4377="女",VLOOKUP(O4377/100,标准!E$108:F$128,2,TRUE),VLOOKUP(O4377/100,标准!E$74:F$94,2,TRUE)),IF(F4377="女",VLOOKUP(O4377/100,标准!E$39:F$59,2,TRUE),VLOOKUP(O4377/100,标准!E$3:F$23,2,TRUE)))</f>
        <v>74</v>
      </c>
      <c r="Q4377" s="81">
        <v>4.14</v>
      </c>
      <c r="R4377" s="71">
        <f>IF(Q4377=0,0,IF(A4377&lt;43,IF(F4377="女",IF(Q4377="",0,VLOOKUP(Q4377,标准!I$108:J$138,2,TRUE)),IF(Q4377="",0,VLOOKUP(Q4377,标准!I$74:J$104,2,TRUE))),IF(F4377="女",IF(Q4377="",0,VLOOKUP(Q4377,标准!I$39:J$69,2,TRUE)),IF(Q4377="",0,VLOOKUP(Q4377,标准!I$3:J$33,2,TRUE)))))</f>
        <v>66</v>
      </c>
      <c r="S4377" s="76">
        <v>8</v>
      </c>
      <c r="T4377" s="71">
        <f>IF(A4377&lt;43,IF(F4377="女",VLOOKUP(S4377,标准!G$108:H$138,2,TRUE),VLOOKUP(S4377,标准!G$74:H$99,2,TRUE)),IF(F4377="女",VLOOKUP(S4377,标准!G$39:H$69,2,TRUE),VLOOKUP(S4377,标准!G$3:H$28,2,TRUE)))</f>
        <v>40</v>
      </c>
      <c r="U4377" s="88">
        <v>7</v>
      </c>
      <c r="V4377" s="71">
        <f>IF(U4377=0,0,IF(A4377&lt;43,IF(F4377="女",IF(U4377="",0,VLOOKUP(U4377,标准!A$108:B$128,2,TRUE)),IF(U4377="",0,VLOOKUP(U4377,标准!A$74:B$94,2,TRUE))),IF(F4377="女",IF(U4377="",0,VLOOKUP(U4377,标准!A$39:B$59,2,TRUE)),IF(U4377="",0,VLOOKUP(U4377,标准!A$3:B$23,2,TRUE)))))</f>
        <v>85</v>
      </c>
      <c r="W4377" s="86">
        <f t="shared" si="68"/>
        <v>75.6</v>
      </c>
      <c r="X4377" s="87">
        <v>3.7</v>
      </c>
      <c r="Y4377" s="87">
        <v>4.1</v>
      </c>
      <c r="Z4377" s="91"/>
      <c r="AA4377" s="92"/>
    </row>
    <row r="4378" customHeight="1" spans="1:27">
      <c r="A4378" s="62">
        <v>41</v>
      </c>
      <c r="B4378" s="91">
        <v>4416</v>
      </c>
      <c r="C4378" s="156" t="s">
        <v>8856</v>
      </c>
      <c r="D4378" s="156" t="s">
        <v>8848</v>
      </c>
      <c r="E4378" s="156" t="s">
        <v>4025</v>
      </c>
      <c r="F4378" s="156" t="s">
        <v>34</v>
      </c>
      <c r="G4378" s="157" t="s">
        <v>8857</v>
      </c>
      <c r="H4378" s="68">
        <v>165.1</v>
      </c>
      <c r="I4378" s="68">
        <v>47.9</v>
      </c>
      <c r="J4378" s="71">
        <f>IF(F4378="女",IF(H4378=0,0,VLOOKUP(I4378/(H4378*H4378/10000),标准!M$108:N$112,2,TRUE)),IF(H4378=0,0,VLOOKUP(I4378/(H4378*H4378/10000),标准!M$74:N$78,2,TRUE)))</f>
        <v>100</v>
      </c>
      <c r="K4378" s="72">
        <v>3500</v>
      </c>
      <c r="L4378" s="71">
        <f>IF(A4378&lt;43,IF(F4378="女",VLOOKUP(K4378,标准!K$108:L$128,2,TRUE),VLOOKUP(K4378,标准!K$74:L$94,2,TRUE)),IF(F4378="女",VLOOKUP(K4378,标准!K$39:L$59,2,TRUE),VLOOKUP(K4378,标准!K$3:L$23,2,TRUE)))</f>
        <v>100</v>
      </c>
      <c r="M4378" s="68">
        <v>25</v>
      </c>
      <c r="N4378" s="71">
        <f>IF(M4378="",0,IF(A4378&lt;43,IF(F4378="女",VLOOKUP(M4378,标准!C$108:D$128,2,TRUE),VLOOKUP(M4378,标准!C$74:D$94,2,TRUE)),IF(F4378="女",VLOOKUP(M4378,标准!C$39:D$59,2,TRUE),VLOOKUP(M4378,标准!C$3:D$23,2,TRUE))))</f>
        <v>95</v>
      </c>
      <c r="O4378" s="77">
        <v>168</v>
      </c>
      <c r="P4378" s="71">
        <f>IF(A4378&lt;43,IF(F4378="女",VLOOKUP(O4378/100,标准!E$108:F$128,2,TRUE),VLOOKUP(O4378/100,标准!E$74:F$94,2,TRUE)),IF(F4378="女",VLOOKUP(O4378/100,标准!E$39:F$59,2,TRUE),VLOOKUP(O4378/100,标准!E$3:F$23,2,TRUE)))</f>
        <v>70</v>
      </c>
      <c r="Q4378" s="81">
        <v>4.34</v>
      </c>
      <c r="R4378" s="71">
        <f>IF(Q4378=0,0,IF(A4378&lt;43,IF(F4378="女",IF(Q4378="",0,VLOOKUP(Q4378,标准!I$108:J$138,2,TRUE)),IF(Q4378="",0,VLOOKUP(Q4378,标准!I$74:J$104,2,TRUE))),IF(F4378="女",IF(Q4378="",0,VLOOKUP(Q4378,标准!I$39:J$69,2,TRUE)),IF(Q4378="",0,VLOOKUP(Q4378,标准!I$3:J$33,2,TRUE)))))</f>
        <v>60</v>
      </c>
      <c r="S4378" s="76">
        <v>41</v>
      </c>
      <c r="T4378" s="71">
        <f>IF(A4378&lt;43,IF(F4378="女",VLOOKUP(S4378,标准!G$108:H$138,2,TRUE),VLOOKUP(S4378,标准!G$74:H$99,2,TRUE)),IF(F4378="女",VLOOKUP(S4378,标准!G$39:H$69,2,TRUE),VLOOKUP(S4378,标准!G$3:H$28,2,TRUE)))</f>
        <v>74</v>
      </c>
      <c r="U4378" s="88">
        <v>9.9</v>
      </c>
      <c r="V4378" s="71">
        <f>IF(U4378=0,0,IF(A4378&lt;43,IF(F4378="女",IF(U4378="",0,VLOOKUP(U4378,标准!A$108:B$128,2,TRUE)),IF(U4378="",0,VLOOKUP(U4378,标准!A$74:B$94,2,TRUE))),IF(F4378="女",IF(U4378="",0,VLOOKUP(U4378,标准!A$39:B$59,2,TRUE)),IF(U4378="",0,VLOOKUP(U4378,标准!A$3:B$23,2,TRUE)))))</f>
        <v>64</v>
      </c>
      <c r="W4378" s="86">
        <f t="shared" si="68"/>
        <v>78.7</v>
      </c>
      <c r="X4378" s="87">
        <v>3.8</v>
      </c>
      <c r="Y4378" s="87">
        <v>3.8</v>
      </c>
      <c r="Z4378" s="91"/>
      <c r="AA4378" s="92"/>
    </row>
    <row r="4379" customHeight="1" spans="1:27">
      <c r="A4379" s="62">
        <v>41</v>
      </c>
      <c r="B4379" s="91">
        <v>4417</v>
      </c>
      <c r="C4379" s="156" t="s">
        <v>7371</v>
      </c>
      <c r="D4379" s="156" t="s">
        <v>8848</v>
      </c>
      <c r="E4379" s="156" t="s">
        <v>4025</v>
      </c>
      <c r="F4379" s="156" t="s">
        <v>30</v>
      </c>
      <c r="G4379" s="157" t="s">
        <v>8858</v>
      </c>
      <c r="H4379" s="68">
        <v>172.1</v>
      </c>
      <c r="I4379" s="68">
        <v>63.2</v>
      </c>
      <c r="J4379" s="71">
        <f>IF(F4379="女",IF(H4379=0,0,VLOOKUP(I4379/(H4379*H4379/10000),标准!M$108:N$112,2,TRUE)),IF(H4379=0,0,VLOOKUP(I4379/(H4379*H4379/10000),标准!M$74:N$78,2,TRUE)))</f>
        <v>100</v>
      </c>
      <c r="K4379" s="72">
        <v>6000</v>
      </c>
      <c r="L4379" s="71">
        <f>IF(A4379&lt;43,IF(F4379="女",VLOOKUP(K4379,标准!K$108:L$128,2,TRUE),VLOOKUP(K4379,标准!K$74:L$94,2,TRUE)),IF(F4379="女",VLOOKUP(K4379,标准!K$39:L$59,2,TRUE),VLOOKUP(K4379,标准!K$3:L$23,2,TRUE)))</f>
        <v>100</v>
      </c>
      <c r="M4379" s="68">
        <v>15.6</v>
      </c>
      <c r="N4379" s="71">
        <f>IF(M4379="",0,IF(A4379&lt;43,IF(F4379="女",VLOOKUP(M4379,标准!C$108:D$128,2,TRUE),VLOOKUP(M4379,标准!C$74:D$94,2,TRUE)),IF(F4379="女",VLOOKUP(M4379,标准!C$39:D$59,2,TRUE),VLOOKUP(M4379,标准!C$3:D$23,2,TRUE))))</f>
        <v>76</v>
      </c>
      <c r="O4379" s="77">
        <v>220</v>
      </c>
      <c r="P4379" s="71">
        <f>IF(A4379&lt;43,IF(F4379="女",VLOOKUP(O4379/100,标准!E$108:F$128,2,TRUE),VLOOKUP(O4379/100,标准!E$74:F$94,2,TRUE)),IF(F4379="女",VLOOKUP(O4379/100,标准!E$39:F$59,2,TRUE),VLOOKUP(O4379/100,标准!E$3:F$23,2,TRUE)))</f>
        <v>66</v>
      </c>
      <c r="Q4379" s="81">
        <v>4.18</v>
      </c>
      <c r="R4379" s="71">
        <f>IF(Q4379=0,0,IF(A4379&lt;43,IF(F4379="女",IF(Q4379="",0,VLOOKUP(Q4379,标准!I$108:J$138,2,TRUE)),IF(Q4379="",0,VLOOKUP(Q4379,标准!I$74:J$104,2,TRUE))),IF(F4379="女",IF(Q4379="",0,VLOOKUP(Q4379,标准!I$39:J$69,2,TRUE)),IF(Q4379="",0,VLOOKUP(Q4379,标准!I$3:J$33,2,TRUE)))))</f>
        <v>64</v>
      </c>
      <c r="S4379" s="76">
        <v>6</v>
      </c>
      <c r="T4379" s="71">
        <f>IF(A4379&lt;43,IF(F4379="女",VLOOKUP(S4379,标准!G$108:H$138,2,TRUE),VLOOKUP(S4379,标准!G$74:H$99,2,TRUE)),IF(F4379="女",VLOOKUP(S4379,标准!G$39:H$69,2,TRUE),VLOOKUP(S4379,标准!G$3:H$28,2,TRUE)))</f>
        <v>20</v>
      </c>
      <c r="U4379" s="88">
        <v>7.1</v>
      </c>
      <c r="V4379" s="71">
        <f>IF(U4379=0,0,IF(A4379&lt;43,IF(F4379="女",IF(U4379="",0,VLOOKUP(U4379,标准!A$108:B$128,2,TRUE)),IF(U4379="",0,VLOOKUP(U4379,标准!A$74:B$94,2,TRUE))),IF(F4379="女",IF(U4379="",0,VLOOKUP(U4379,标准!A$39:B$59,2,TRUE)),IF(U4379="",0,VLOOKUP(U4379,标准!A$3:B$23,2,TRUE)))))</f>
        <v>80</v>
      </c>
      <c r="W4379" s="86">
        <f t="shared" si="68"/>
        <v>75</v>
      </c>
      <c r="X4379" s="87">
        <v>3.7</v>
      </c>
      <c r="Y4379" s="87">
        <v>3.8</v>
      </c>
      <c r="Z4379" s="91"/>
      <c r="AA4379" s="92"/>
    </row>
    <row r="4380" customHeight="1" spans="1:27">
      <c r="A4380" s="62">
        <v>41</v>
      </c>
      <c r="B4380" s="91">
        <v>4418</v>
      </c>
      <c r="C4380" s="156" t="s">
        <v>8859</v>
      </c>
      <c r="D4380" s="156" t="s">
        <v>8848</v>
      </c>
      <c r="E4380" s="156" t="s">
        <v>4025</v>
      </c>
      <c r="F4380" s="156" t="s">
        <v>34</v>
      </c>
      <c r="G4380" s="157" t="s">
        <v>8860</v>
      </c>
      <c r="H4380" s="68">
        <v>157.9</v>
      </c>
      <c r="I4380" s="68">
        <v>47.1</v>
      </c>
      <c r="J4380" s="71">
        <f>IF(F4380="女",IF(H4380=0,0,VLOOKUP(I4380/(H4380*H4380/10000),标准!M$108:N$112,2,TRUE)),IF(H4380=0,0,VLOOKUP(I4380/(H4380*H4380/10000),标准!M$74:N$78,2,TRUE)))</f>
        <v>100</v>
      </c>
      <c r="K4380" s="72">
        <v>2921</v>
      </c>
      <c r="L4380" s="71">
        <f>IF(A4380&lt;43,IF(F4380="女",VLOOKUP(K4380,标准!K$108:L$128,2,TRUE),VLOOKUP(K4380,标准!K$74:L$94,2,TRUE)),IF(F4380="女",VLOOKUP(K4380,标准!K$39:L$59,2,TRUE),VLOOKUP(K4380,标准!K$3:L$23,2,TRUE)))</f>
        <v>78</v>
      </c>
      <c r="M4380" s="68">
        <v>9</v>
      </c>
      <c r="N4380" s="71">
        <f>IF(M4380="",0,IF(A4380&lt;43,IF(F4380="女",VLOOKUP(M4380,标准!C$108:D$128,2,TRUE),VLOOKUP(M4380,标准!C$74:D$94,2,TRUE)),IF(F4380="女",VLOOKUP(M4380,标准!C$39:D$59,2,TRUE),VLOOKUP(M4380,标准!C$3:D$23,2,TRUE))))</f>
        <v>64</v>
      </c>
      <c r="O4380" s="77">
        <v>156</v>
      </c>
      <c r="P4380" s="71">
        <f>IF(A4380&lt;43,IF(F4380="女",VLOOKUP(O4380/100,标准!E$108:F$128,2,TRUE),VLOOKUP(O4380/100,标准!E$74:F$94,2,TRUE)),IF(F4380="女",VLOOKUP(O4380/100,标准!E$39:F$59,2,TRUE),VLOOKUP(O4380/100,标准!E$3:F$23,2,TRUE)))</f>
        <v>62</v>
      </c>
      <c r="Q4380" s="81">
        <v>4.03</v>
      </c>
      <c r="R4380" s="71">
        <f>IF(Q4380=0,0,IF(A4380&lt;43,IF(F4380="女",IF(Q4380="",0,VLOOKUP(Q4380,标准!I$108:J$138,2,TRUE)),IF(Q4380="",0,VLOOKUP(Q4380,标准!I$74:J$104,2,TRUE))),IF(F4380="女",IF(Q4380="",0,VLOOKUP(Q4380,标准!I$39:J$69,2,TRUE)),IF(Q4380="",0,VLOOKUP(Q4380,标准!I$3:J$33,2,TRUE)))))</f>
        <v>72</v>
      </c>
      <c r="S4380" s="76">
        <v>42</v>
      </c>
      <c r="T4380" s="71">
        <f>IF(A4380&lt;43,IF(F4380="女",VLOOKUP(S4380,标准!G$108:H$138,2,TRUE),VLOOKUP(S4380,标准!G$74:H$99,2,TRUE)),IF(F4380="女",VLOOKUP(S4380,标准!G$39:H$69,2,TRUE),VLOOKUP(S4380,标准!G$3:H$28,2,TRUE)))</f>
        <v>76</v>
      </c>
      <c r="U4380" s="88">
        <v>8.9</v>
      </c>
      <c r="V4380" s="71">
        <f>IF(U4380=0,0,IF(A4380&lt;43,IF(F4380="女",IF(U4380="",0,VLOOKUP(U4380,标准!A$108:B$128,2,TRUE)),IF(U4380="",0,VLOOKUP(U4380,标准!A$74:B$94,2,TRUE))),IF(F4380="女",IF(U4380="",0,VLOOKUP(U4380,标准!A$39:B$59,2,TRUE)),IF(U4380="",0,VLOOKUP(U4380,标准!A$3:B$23,2,TRUE)))))</f>
        <v>74</v>
      </c>
      <c r="W4380" s="86">
        <f t="shared" si="68"/>
        <v>76.1</v>
      </c>
      <c r="X4380" s="87">
        <v>4.1</v>
      </c>
      <c r="Y4380" s="87">
        <v>3.9</v>
      </c>
      <c r="Z4380" s="91"/>
      <c r="AA4380" s="92"/>
    </row>
    <row r="4381" customHeight="1" spans="1:27">
      <c r="A4381" s="62">
        <v>41</v>
      </c>
      <c r="B4381" s="91">
        <v>4419</v>
      </c>
      <c r="C4381" s="156" t="s">
        <v>8861</v>
      </c>
      <c r="D4381" s="156" t="s">
        <v>8848</v>
      </c>
      <c r="E4381" s="156" t="s">
        <v>4025</v>
      </c>
      <c r="F4381" s="156" t="s">
        <v>34</v>
      </c>
      <c r="G4381" s="157" t="s">
        <v>8862</v>
      </c>
      <c r="H4381" s="68">
        <v>159.8</v>
      </c>
      <c r="I4381" s="68">
        <v>59.7</v>
      </c>
      <c r="J4381" s="71">
        <f>IF(F4381="女",IF(H4381=0,0,VLOOKUP(I4381/(H4381*H4381/10000),标准!M$108:N$112,2,TRUE)),IF(H4381=0,0,VLOOKUP(I4381/(H4381*H4381/10000),标准!M$74:N$78,2,TRUE)))</f>
        <v>100</v>
      </c>
      <c r="K4381" s="72">
        <v>2886</v>
      </c>
      <c r="L4381" s="71">
        <f>IF(A4381&lt;43,IF(F4381="女",VLOOKUP(K4381,标准!K$108:L$128,2,TRUE),VLOOKUP(K4381,标准!K$74:L$94,2,TRUE)),IF(F4381="女",VLOOKUP(K4381,标准!K$39:L$59,2,TRUE),VLOOKUP(K4381,标准!K$3:L$23,2,TRUE)))</f>
        <v>76</v>
      </c>
      <c r="M4381" s="68">
        <v>13.4</v>
      </c>
      <c r="N4381" s="71">
        <f>IF(M4381="",0,IF(A4381&lt;43,IF(F4381="女",VLOOKUP(M4381,标准!C$108:D$128,2,TRUE),VLOOKUP(M4381,标准!C$74:D$94,2,TRUE)),IF(F4381="女",VLOOKUP(M4381,标准!C$39:D$59,2,TRUE),VLOOKUP(M4381,标准!C$3:D$23,2,TRUE))))</f>
        <v>70</v>
      </c>
      <c r="O4381" s="77">
        <v>165</v>
      </c>
      <c r="P4381" s="71">
        <f>IF(A4381&lt;43,IF(F4381="女",VLOOKUP(O4381/100,标准!E$108:F$128,2,TRUE),VLOOKUP(O4381/100,标准!E$74:F$94,2,TRUE)),IF(F4381="女",VLOOKUP(O4381/100,标准!E$39:F$59,2,TRUE),VLOOKUP(O4381/100,标准!E$3:F$23,2,TRUE)))</f>
        <v>68</v>
      </c>
      <c r="Q4381" s="81">
        <v>4.52</v>
      </c>
      <c r="R4381" s="71">
        <f>IF(Q4381=0,0,IF(A4381&lt;43,IF(F4381="女",IF(Q4381="",0,VLOOKUP(Q4381,标准!I$108:J$138,2,TRUE)),IF(Q4381="",0,VLOOKUP(Q4381,标准!I$74:J$104,2,TRUE))),IF(F4381="女",IF(Q4381="",0,VLOOKUP(Q4381,标准!I$39:J$69,2,TRUE)),IF(Q4381="",0,VLOOKUP(Q4381,标准!I$3:J$33,2,TRUE)))))</f>
        <v>40</v>
      </c>
      <c r="S4381" s="76">
        <v>44</v>
      </c>
      <c r="T4381" s="71">
        <f>IF(A4381&lt;43,IF(F4381="女",VLOOKUP(S4381,标准!G$108:H$138,2,TRUE),VLOOKUP(S4381,标准!G$74:H$99,2,TRUE)),IF(F4381="女",VLOOKUP(S4381,标准!G$39:H$69,2,TRUE),VLOOKUP(S4381,标准!G$3:H$28,2,TRUE)))</f>
        <v>78</v>
      </c>
      <c r="U4381" s="88">
        <v>8.9</v>
      </c>
      <c r="V4381" s="71">
        <f>IF(U4381=0,0,IF(A4381&lt;43,IF(F4381="女",IF(U4381="",0,VLOOKUP(U4381,标准!A$108:B$128,2,TRUE)),IF(U4381="",0,VLOOKUP(U4381,标准!A$74:B$94,2,TRUE))),IF(F4381="女",IF(U4381="",0,VLOOKUP(U4381,标准!A$39:B$59,2,TRUE)),IF(U4381="",0,VLOOKUP(U4381,标准!A$3:B$23,2,TRUE)))))</f>
        <v>74</v>
      </c>
      <c r="W4381" s="86">
        <f t="shared" si="68"/>
        <v>70.8</v>
      </c>
      <c r="X4381" s="87">
        <v>3.8</v>
      </c>
      <c r="Y4381" s="87">
        <v>3.9</v>
      </c>
      <c r="Z4381" s="91"/>
      <c r="AA4381" s="92"/>
    </row>
    <row r="4382" customHeight="1" spans="1:27">
      <c r="A4382" s="62">
        <v>41</v>
      </c>
      <c r="B4382" s="91">
        <v>4420</v>
      </c>
      <c r="C4382" s="156" t="s">
        <v>8863</v>
      </c>
      <c r="D4382" s="156" t="s">
        <v>8848</v>
      </c>
      <c r="E4382" s="156" t="s">
        <v>4025</v>
      </c>
      <c r="F4382" s="156" t="s">
        <v>34</v>
      </c>
      <c r="G4382" s="157" t="s">
        <v>8864</v>
      </c>
      <c r="H4382" s="68">
        <v>162.1</v>
      </c>
      <c r="I4382" s="68">
        <v>56.2</v>
      </c>
      <c r="J4382" s="71">
        <f>IF(F4382="女",IF(H4382=0,0,VLOOKUP(I4382/(H4382*H4382/10000),标准!M$108:N$112,2,TRUE)),IF(H4382=0,0,VLOOKUP(I4382/(H4382*H4382/10000),标准!M$74:N$78,2,TRUE)))</f>
        <v>100</v>
      </c>
      <c r="K4382" s="72">
        <v>4002</v>
      </c>
      <c r="L4382" s="71">
        <f>IF(A4382&lt;43,IF(F4382="女",VLOOKUP(K4382,标准!K$108:L$128,2,TRUE),VLOOKUP(K4382,标准!K$74:L$94,2,TRUE)),IF(F4382="女",VLOOKUP(K4382,标准!K$39:L$59,2,TRUE),VLOOKUP(K4382,标准!K$3:L$23,2,TRUE)))</f>
        <v>100</v>
      </c>
      <c r="M4382" s="68">
        <v>5.2</v>
      </c>
      <c r="N4382" s="71">
        <f>IF(M4382="",0,IF(A4382&lt;43,IF(F4382="女",VLOOKUP(M4382,标准!C$108:D$128,2,TRUE),VLOOKUP(M4382,标准!C$74:D$94,2,TRUE)),IF(F4382="女",VLOOKUP(M4382,标准!C$39:D$59,2,TRUE),VLOOKUP(M4382,标准!C$3:D$23,2,TRUE))))</f>
        <v>50</v>
      </c>
      <c r="O4382" s="77">
        <v>156</v>
      </c>
      <c r="P4382" s="71">
        <f>IF(A4382&lt;43,IF(F4382="女",VLOOKUP(O4382/100,标准!E$108:F$128,2,TRUE),VLOOKUP(O4382/100,标准!E$74:F$94,2,TRUE)),IF(F4382="女",VLOOKUP(O4382/100,标准!E$39:F$59,2,TRUE),VLOOKUP(O4382/100,标准!E$3:F$23,2,TRUE)))</f>
        <v>62</v>
      </c>
      <c r="Q4382" s="81">
        <v>3.54</v>
      </c>
      <c r="R4382" s="71">
        <f>IF(Q4382=0,0,IF(A4382&lt;43,IF(F4382="女",IF(Q4382="",0,VLOOKUP(Q4382,标准!I$108:J$138,2,TRUE)),IF(Q4382="",0,VLOOKUP(Q4382,标准!I$74:J$104,2,TRUE))),IF(F4382="女",IF(Q4382="",0,VLOOKUP(Q4382,标准!I$39:J$69,2,TRUE)),IF(Q4382="",0,VLOOKUP(Q4382,标准!I$3:J$33,2,TRUE)))))</f>
        <v>76</v>
      </c>
      <c r="S4382" s="76">
        <v>31</v>
      </c>
      <c r="T4382" s="71">
        <f>IF(A4382&lt;43,IF(F4382="女",VLOOKUP(S4382,标准!G$108:H$138,2,TRUE),VLOOKUP(S4382,标准!G$74:H$99,2,TRUE)),IF(F4382="女",VLOOKUP(S4382,标准!G$39:H$69,2,TRUE),VLOOKUP(S4382,标准!G$3:H$28,2,TRUE)))</f>
        <v>64</v>
      </c>
      <c r="U4382" s="88">
        <v>9.2</v>
      </c>
      <c r="V4382" s="71">
        <f>IF(U4382=0,0,IF(A4382&lt;43,IF(F4382="女",IF(U4382="",0,VLOOKUP(U4382,标准!A$108:B$128,2,TRUE)),IF(U4382="",0,VLOOKUP(U4382,标准!A$74:B$94,2,TRUE))),IF(F4382="女",IF(U4382="",0,VLOOKUP(U4382,标准!A$39:B$59,2,TRUE)),IF(U4382="",0,VLOOKUP(U4382,标准!A$3:B$23,2,TRUE)))))</f>
        <v>70</v>
      </c>
      <c r="W4382" s="86">
        <f t="shared" si="68"/>
        <v>76.8</v>
      </c>
      <c r="X4382" s="87">
        <v>3.7</v>
      </c>
      <c r="Y4382" s="87">
        <v>4.1</v>
      </c>
      <c r="Z4382" s="91"/>
      <c r="AA4382" s="92"/>
    </row>
    <row r="4383" customHeight="1" spans="1:27">
      <c r="A4383" s="62">
        <v>41</v>
      </c>
      <c r="B4383" s="91">
        <v>4421</v>
      </c>
      <c r="C4383" s="156" t="s">
        <v>8865</v>
      </c>
      <c r="D4383" s="156" t="s">
        <v>8848</v>
      </c>
      <c r="E4383" s="156" t="s">
        <v>4025</v>
      </c>
      <c r="F4383" s="156" t="s">
        <v>34</v>
      </c>
      <c r="G4383" s="157" t="s">
        <v>8866</v>
      </c>
      <c r="H4383" s="68">
        <v>166</v>
      </c>
      <c r="I4383" s="68">
        <v>60.5</v>
      </c>
      <c r="J4383" s="71">
        <f>IF(F4383="女",IF(H4383=0,0,VLOOKUP(I4383/(H4383*H4383/10000),标准!M$108:N$112,2,TRUE)),IF(H4383=0,0,VLOOKUP(I4383/(H4383*H4383/10000),标准!M$74:N$78,2,TRUE)))</f>
        <v>100</v>
      </c>
      <c r="K4383" s="72">
        <v>3304</v>
      </c>
      <c r="L4383" s="71">
        <f>IF(A4383&lt;43,IF(F4383="女",VLOOKUP(K4383,标准!K$108:L$128,2,TRUE),VLOOKUP(K4383,标准!K$74:L$94,2,TRUE)),IF(F4383="女",VLOOKUP(K4383,标准!K$39:L$59,2,TRUE),VLOOKUP(K4383,标准!K$3:L$23,2,TRUE)))</f>
        <v>90</v>
      </c>
      <c r="M4383" s="68">
        <v>17</v>
      </c>
      <c r="N4383" s="71">
        <f>IF(M4383="",0,IF(A4383&lt;43,IF(F4383="女",VLOOKUP(M4383,标准!C$108:D$128,2,TRUE),VLOOKUP(M4383,标准!C$74:D$94,2,TRUE)),IF(F4383="女",VLOOKUP(M4383,标准!C$39:D$59,2,TRUE),VLOOKUP(M4383,标准!C$3:D$23,2,TRUE))))</f>
        <v>76</v>
      </c>
      <c r="O4383" s="77">
        <v>162</v>
      </c>
      <c r="P4383" s="71">
        <f>IF(A4383&lt;43,IF(F4383="女",VLOOKUP(O4383/100,标准!E$108:F$128,2,TRUE),VLOOKUP(O4383/100,标准!E$74:F$94,2,TRUE)),IF(F4383="女",VLOOKUP(O4383/100,标准!E$39:F$59,2,TRUE),VLOOKUP(O4383/100,标准!E$3:F$23,2,TRUE)))</f>
        <v>66</v>
      </c>
      <c r="Q4383" s="81">
        <v>3.35</v>
      </c>
      <c r="R4383" s="71">
        <f>IF(Q4383=0,0,IF(A4383&lt;43,IF(F4383="女",IF(Q4383="",0,VLOOKUP(Q4383,标准!I$108:J$138,2,TRUE)),IF(Q4383="",0,VLOOKUP(Q4383,标准!I$74:J$104,2,TRUE))),IF(F4383="女",IF(Q4383="",0,VLOOKUP(Q4383,标准!I$39:J$69,2,TRUE)),IF(Q4383="",0,VLOOKUP(Q4383,标准!I$3:J$33,2,TRUE)))))</f>
        <v>85</v>
      </c>
      <c r="S4383" s="76">
        <v>36</v>
      </c>
      <c r="T4383" s="71">
        <f>IF(A4383&lt;43,IF(F4383="女",VLOOKUP(S4383,标准!G$108:H$138,2,TRUE),VLOOKUP(S4383,标准!G$74:H$99,2,TRUE)),IF(F4383="女",VLOOKUP(S4383,标准!G$39:H$69,2,TRUE),VLOOKUP(S4383,标准!G$3:H$28,2,TRUE)))</f>
        <v>70</v>
      </c>
      <c r="U4383" s="88">
        <v>8.8</v>
      </c>
      <c r="V4383" s="71">
        <f>IF(U4383=0,0,IF(A4383&lt;43,IF(F4383="女",IF(U4383="",0,VLOOKUP(U4383,标准!A$108:B$128,2,TRUE)),IF(U4383="",0,VLOOKUP(U4383,标准!A$74:B$94,2,TRUE))),IF(F4383="女",IF(U4383="",0,VLOOKUP(U4383,标准!A$39:B$59,2,TRUE)),IF(U4383="",0,VLOOKUP(U4383,标准!A$3:B$23,2,TRUE)))))</f>
        <v>74</v>
      </c>
      <c r="W4383" s="86">
        <f t="shared" si="68"/>
        <v>81.5</v>
      </c>
      <c r="X4383" s="87">
        <v>3.9</v>
      </c>
      <c r="Y4383" s="87">
        <v>4</v>
      </c>
      <c r="Z4383" s="91"/>
      <c r="AA4383" s="92"/>
    </row>
    <row r="4384" customHeight="1" spans="1:27">
      <c r="A4384" s="62">
        <v>41</v>
      </c>
      <c r="B4384" s="91">
        <v>4422</v>
      </c>
      <c r="C4384" s="156" t="s">
        <v>8867</v>
      </c>
      <c r="D4384" s="156" t="s">
        <v>8848</v>
      </c>
      <c r="E4384" s="156" t="s">
        <v>4025</v>
      </c>
      <c r="F4384" s="156" t="s">
        <v>30</v>
      </c>
      <c r="G4384" s="157" t="s">
        <v>8868</v>
      </c>
      <c r="H4384" s="68">
        <v>168.3</v>
      </c>
      <c r="I4384" s="68">
        <v>83.6</v>
      </c>
      <c r="J4384" s="71">
        <f>IF(F4384="女",IF(H4384=0,0,VLOOKUP(I4384/(H4384*H4384/10000),标准!M$108:N$112,2,TRUE)),IF(H4384=0,0,VLOOKUP(I4384/(H4384*H4384/10000),标准!M$74:N$78,2,TRUE)))</f>
        <v>60</v>
      </c>
      <c r="K4384" s="72">
        <v>4098</v>
      </c>
      <c r="L4384" s="71">
        <f>IF(A4384&lt;43,IF(F4384="女",VLOOKUP(K4384,标准!K$108:L$128,2,TRUE),VLOOKUP(K4384,标准!K$74:L$94,2,TRUE)),IF(F4384="女",VLOOKUP(K4384,标准!K$39:L$59,2,TRUE),VLOOKUP(K4384,标准!K$3:L$23,2,TRUE)))</f>
        <v>76</v>
      </c>
      <c r="M4384" s="68">
        <v>17.6</v>
      </c>
      <c r="N4384" s="71">
        <f>IF(M4384="",0,IF(A4384&lt;43,IF(F4384="女",VLOOKUP(M4384,标准!C$108:D$128,2,TRUE),VLOOKUP(M4384,标准!C$74:D$94,2,TRUE)),IF(F4384="女",VLOOKUP(M4384,标准!C$39:D$59,2,TRUE),VLOOKUP(M4384,标准!C$3:D$23,2,TRUE))))</f>
        <v>78</v>
      </c>
      <c r="O4384" s="77">
        <v>230</v>
      </c>
      <c r="P4384" s="71">
        <f>IF(A4384&lt;43,IF(F4384="女",VLOOKUP(O4384/100,标准!E$108:F$128,2,TRUE),VLOOKUP(O4384/100,标准!E$74:F$94,2,TRUE)),IF(F4384="女",VLOOKUP(O4384/100,标准!E$39:F$59,2,TRUE),VLOOKUP(O4384/100,标准!E$3:F$23,2,TRUE)))</f>
        <v>70</v>
      </c>
      <c r="Q4384" s="81">
        <v>4.45</v>
      </c>
      <c r="R4384" s="71">
        <f>IF(Q4384=0,0,IF(A4384&lt;43,IF(F4384="女",IF(Q4384="",0,VLOOKUP(Q4384,标准!I$108:J$138,2,TRUE)),IF(Q4384="",0,VLOOKUP(Q4384,标准!I$74:J$104,2,TRUE))),IF(F4384="女",IF(Q4384="",0,VLOOKUP(Q4384,标准!I$39:J$69,2,TRUE)),IF(Q4384="",0,VLOOKUP(Q4384,标准!I$3:J$33,2,TRUE)))))</f>
        <v>50</v>
      </c>
      <c r="S4384" s="76">
        <v>0</v>
      </c>
      <c r="T4384" s="71">
        <f>IF(A4384&lt;43,IF(F4384="女",VLOOKUP(S4384,标准!G$108:H$138,2,TRUE),VLOOKUP(S4384,标准!G$74:H$99,2,TRUE)),IF(F4384="女",VLOOKUP(S4384,标准!G$39:H$69,2,TRUE),VLOOKUP(S4384,标准!G$3:H$28,2,TRUE)))</f>
        <v>0</v>
      </c>
      <c r="U4384" s="88">
        <v>6.8</v>
      </c>
      <c r="V4384" s="71">
        <f>IF(U4384=0,0,IF(A4384&lt;43,IF(F4384="女",IF(U4384="",0,VLOOKUP(U4384,标准!A$108:B$128,2,TRUE)),IF(U4384="",0,VLOOKUP(U4384,标准!A$74:B$94,2,TRUE))),IF(F4384="女",IF(U4384="",0,VLOOKUP(U4384,标准!A$39:B$59,2,TRUE)),IF(U4384="",0,VLOOKUP(U4384,标准!A$3:B$23,2,TRUE)))))</f>
        <v>95</v>
      </c>
      <c r="W4384" s="86">
        <f t="shared" si="68"/>
        <v>64.2</v>
      </c>
      <c r="X4384" s="87">
        <v>4</v>
      </c>
      <c r="Y4384" s="87">
        <v>4.1</v>
      </c>
      <c r="Z4384" s="91"/>
      <c r="AA4384" s="92"/>
    </row>
    <row r="4385" customHeight="1" spans="1:27">
      <c r="A4385" s="62">
        <v>41</v>
      </c>
      <c r="B4385" s="91">
        <v>4423</v>
      </c>
      <c r="C4385" s="156" t="s">
        <v>8869</v>
      </c>
      <c r="D4385" s="156" t="s">
        <v>8848</v>
      </c>
      <c r="E4385" s="156" t="s">
        <v>4025</v>
      </c>
      <c r="F4385" s="156" t="s">
        <v>30</v>
      </c>
      <c r="G4385" s="157" t="s">
        <v>8870</v>
      </c>
      <c r="H4385" s="68">
        <v>169.3</v>
      </c>
      <c r="I4385" s="68">
        <v>67.5</v>
      </c>
      <c r="J4385" s="71">
        <f>IF(F4385="女",IF(H4385=0,0,VLOOKUP(I4385/(H4385*H4385/10000),标准!M$108:N$112,2,TRUE)),IF(H4385=0,0,VLOOKUP(I4385/(H4385*H4385/10000),标准!M$74:N$78,2,TRUE)))</f>
        <v>100</v>
      </c>
      <c r="K4385" s="72">
        <v>5053</v>
      </c>
      <c r="L4385" s="71">
        <f>IF(A4385&lt;43,IF(F4385="女",VLOOKUP(K4385,标准!K$108:L$128,2,TRUE),VLOOKUP(K4385,标准!K$74:L$94,2,TRUE)),IF(F4385="女",VLOOKUP(K4385,标准!K$39:L$59,2,TRUE),VLOOKUP(K4385,标准!K$3:L$23,2,TRUE)))</f>
        <v>100</v>
      </c>
      <c r="M4385" s="68">
        <v>4</v>
      </c>
      <c r="N4385" s="71">
        <f>IF(M4385="",0,IF(A4385&lt;43,IF(F4385="女",VLOOKUP(M4385,标准!C$108:D$128,2,TRUE),VLOOKUP(M4385,标准!C$74:D$94,2,TRUE)),IF(F4385="女",VLOOKUP(M4385,标准!C$39:D$59,2,TRUE),VLOOKUP(M4385,标准!C$3:D$23,2,TRUE))))</f>
        <v>60</v>
      </c>
      <c r="O4385" s="116">
        <v>243</v>
      </c>
      <c r="P4385" s="71">
        <f>IF(A4385&lt;43,IF(F4385="女",VLOOKUP(O4385/100,标准!E$108:F$128,2,TRUE),VLOOKUP(O4385/100,标准!E$74:F$94,2,TRUE)),IF(F4385="女",VLOOKUP(O4385/100,标准!E$39:F$59,2,TRUE),VLOOKUP(O4385/100,标准!E$3:F$23,2,TRUE)))</f>
        <v>76</v>
      </c>
      <c r="Q4385" s="81">
        <v>3.53</v>
      </c>
      <c r="R4385" s="71">
        <f>IF(Q4385=0,0,IF(A4385&lt;43,IF(F4385="女",IF(Q4385="",0,VLOOKUP(Q4385,标准!I$108:J$138,2,TRUE)),IF(Q4385="",0,VLOOKUP(Q4385,标准!I$74:J$104,2,TRUE))),IF(F4385="女",IF(Q4385="",0,VLOOKUP(Q4385,标准!I$39:J$69,2,TRUE)),IF(Q4385="",0,VLOOKUP(Q4385,标准!I$3:J$33,2,TRUE)))))</f>
        <v>74</v>
      </c>
      <c r="S4385" s="76">
        <v>2</v>
      </c>
      <c r="T4385" s="71">
        <f>IF(A4385&lt;43,IF(F4385="女",VLOOKUP(S4385,标准!G$108:H$138,2,TRUE),VLOOKUP(S4385,标准!G$74:H$99,2,TRUE)),IF(F4385="女",VLOOKUP(S4385,标准!G$39:H$69,2,TRUE),VLOOKUP(S4385,标准!G$3:H$28,2,TRUE)))</f>
        <v>0</v>
      </c>
      <c r="U4385" s="88">
        <v>7</v>
      </c>
      <c r="V4385" s="71">
        <f>IF(U4385=0,0,IF(A4385&lt;43,IF(F4385="女",IF(U4385="",0,VLOOKUP(U4385,标准!A$108:B$128,2,TRUE)),IF(U4385="",0,VLOOKUP(U4385,标准!A$74:B$94,2,TRUE))),IF(F4385="女",IF(U4385="",0,VLOOKUP(U4385,标准!A$39:B$59,2,TRUE)),IF(U4385="",0,VLOOKUP(U4385,标准!A$3:B$23,2,TRUE)))))</f>
        <v>85</v>
      </c>
      <c r="W4385" s="86">
        <f t="shared" si="68"/>
        <v>75.4</v>
      </c>
      <c r="X4385" s="87">
        <v>4.4</v>
      </c>
      <c r="Y4385" s="87">
        <v>4.9</v>
      </c>
      <c r="Z4385" s="91"/>
      <c r="AA4385" s="92"/>
    </row>
    <row r="4386" customHeight="1" spans="1:27">
      <c r="A4386" s="62">
        <v>41</v>
      </c>
      <c r="B4386" s="91">
        <v>4424</v>
      </c>
      <c r="C4386" s="156" t="s">
        <v>8871</v>
      </c>
      <c r="D4386" s="156" t="s">
        <v>8848</v>
      </c>
      <c r="E4386" s="156" t="s">
        <v>4025</v>
      </c>
      <c r="F4386" s="156" t="s">
        <v>30</v>
      </c>
      <c r="G4386" s="157" t="s">
        <v>8872</v>
      </c>
      <c r="H4386" s="68">
        <v>177.5</v>
      </c>
      <c r="I4386" s="68">
        <v>59.2</v>
      </c>
      <c r="J4386" s="71">
        <f>IF(F4386="女",IF(H4386=0,0,VLOOKUP(I4386/(H4386*H4386/10000),标准!M$108:N$112,2,TRUE)),IF(H4386=0,0,VLOOKUP(I4386/(H4386*H4386/10000),标准!M$74:N$78,2,TRUE)))</f>
        <v>100</v>
      </c>
      <c r="K4386" s="72">
        <v>5610</v>
      </c>
      <c r="L4386" s="71">
        <f>IF(A4386&lt;43,IF(F4386="女",VLOOKUP(K4386,标准!K$108:L$128,2,TRUE),VLOOKUP(K4386,标准!K$74:L$94,2,TRUE)),IF(F4386="女",VLOOKUP(K4386,标准!K$39:L$59,2,TRUE),VLOOKUP(K4386,标准!K$3:L$23,2,TRUE)))</f>
        <v>100</v>
      </c>
      <c r="M4386" s="68">
        <v>20.6</v>
      </c>
      <c r="N4386" s="71">
        <f>IF(M4386="",0,IF(A4386&lt;43,IF(F4386="女",VLOOKUP(M4386,标准!C$108:D$128,2,TRUE),VLOOKUP(M4386,标准!C$74:D$94,2,TRUE)),IF(F4386="女",VLOOKUP(M4386,标准!C$39:D$59,2,TRUE),VLOOKUP(M4386,标准!C$3:D$23,2,TRUE))))</f>
        <v>85</v>
      </c>
      <c r="O4386" s="77">
        <v>242</v>
      </c>
      <c r="P4386" s="71">
        <f>IF(A4386&lt;43,IF(F4386="女",VLOOKUP(O4386/100,标准!E$108:F$128,2,TRUE),VLOOKUP(O4386/100,标准!E$74:F$94,2,TRUE)),IF(F4386="女",VLOOKUP(O4386/100,标准!E$39:F$59,2,TRUE),VLOOKUP(O4386/100,标准!E$3:F$23,2,TRUE)))</f>
        <v>76</v>
      </c>
      <c r="Q4386" s="81">
        <v>3.39</v>
      </c>
      <c r="R4386" s="71">
        <f>IF(Q4386=0,0,IF(A4386&lt;43,IF(F4386="女",IF(Q4386="",0,VLOOKUP(Q4386,标准!I$108:J$138,2,TRUE)),IF(Q4386="",0,VLOOKUP(Q4386,标准!I$74:J$104,2,TRUE))),IF(F4386="女",IF(Q4386="",0,VLOOKUP(Q4386,标准!I$39:J$69,2,TRUE)),IF(Q4386="",0,VLOOKUP(Q4386,标准!I$3:J$33,2,TRUE)))))</f>
        <v>80</v>
      </c>
      <c r="S4386" s="76">
        <v>9</v>
      </c>
      <c r="T4386" s="71">
        <f>IF(A4386&lt;43,IF(F4386="女",VLOOKUP(S4386,标准!G$108:H$138,2,TRUE),VLOOKUP(S4386,标准!G$74:H$99,2,TRUE)),IF(F4386="女",VLOOKUP(S4386,标准!G$39:H$69,2,TRUE),VLOOKUP(S4386,标准!G$3:H$28,2,TRUE)))</f>
        <v>50</v>
      </c>
      <c r="U4386" s="88">
        <v>7</v>
      </c>
      <c r="V4386" s="71">
        <f>IF(U4386=0,0,IF(A4386&lt;43,IF(F4386="女",IF(U4386="",0,VLOOKUP(U4386,标准!A$108:B$128,2,TRUE)),IF(U4386="",0,VLOOKUP(U4386,标准!A$74:B$94,2,TRUE))),IF(F4386="女",IF(U4386="",0,VLOOKUP(U4386,标准!A$39:B$59,2,TRUE)),IF(U4386="",0,VLOOKUP(U4386,标准!A$3:B$23,2,TRUE)))))</f>
        <v>85</v>
      </c>
      <c r="W4386" s="86">
        <f t="shared" si="68"/>
        <v>84.1</v>
      </c>
      <c r="X4386" s="87">
        <v>3.7</v>
      </c>
      <c r="Y4386" s="87">
        <v>3.7</v>
      </c>
      <c r="Z4386" s="91"/>
      <c r="AA4386" s="92"/>
    </row>
    <row r="4387" customHeight="1" spans="1:27">
      <c r="A4387" s="62">
        <v>41</v>
      </c>
      <c r="B4387" s="91">
        <v>4425</v>
      </c>
      <c r="C4387" s="156" t="s">
        <v>8873</v>
      </c>
      <c r="D4387" s="156" t="s">
        <v>8848</v>
      </c>
      <c r="E4387" s="156" t="s">
        <v>4025</v>
      </c>
      <c r="F4387" s="156" t="s">
        <v>30</v>
      </c>
      <c r="G4387" s="157" t="s">
        <v>8874</v>
      </c>
      <c r="H4387" s="68">
        <v>171.5</v>
      </c>
      <c r="I4387" s="68">
        <v>61.1</v>
      </c>
      <c r="J4387" s="71">
        <f>IF(F4387="女",IF(H4387=0,0,VLOOKUP(I4387/(H4387*H4387/10000),标准!M$108:N$112,2,TRUE)),IF(H4387=0,0,VLOOKUP(I4387/(H4387*H4387/10000),标准!M$74:N$78,2,TRUE)))</f>
        <v>100</v>
      </c>
      <c r="K4387" s="72">
        <v>5212</v>
      </c>
      <c r="L4387" s="71">
        <f>IF(A4387&lt;43,IF(F4387="女",VLOOKUP(K4387,标准!K$108:L$128,2,TRUE),VLOOKUP(K4387,标准!K$74:L$94,2,TRUE)),IF(F4387="女",VLOOKUP(K4387,标准!K$39:L$59,2,TRUE),VLOOKUP(K4387,标准!K$3:L$23,2,TRUE)))</f>
        <v>100</v>
      </c>
      <c r="M4387" s="68">
        <v>7.3</v>
      </c>
      <c r="N4387" s="71">
        <f>IF(M4387="",0,IF(A4387&lt;43,IF(F4387="女",VLOOKUP(M4387,标准!C$108:D$128,2,TRUE),VLOOKUP(M4387,标准!C$74:D$94,2,TRUE)),IF(F4387="女",VLOOKUP(M4387,标准!C$39:D$59,2,TRUE),VLOOKUP(M4387,标准!C$3:D$23,2,TRUE))))</f>
        <v>64</v>
      </c>
      <c r="O4387" s="77">
        <v>218</v>
      </c>
      <c r="P4387" s="71">
        <f>IF(A4387&lt;43,IF(F4387="女",VLOOKUP(O4387/100,标准!E$108:F$128,2,TRUE),VLOOKUP(O4387/100,标准!E$74:F$94,2,TRUE)),IF(F4387="女",VLOOKUP(O4387/100,标准!E$39:F$59,2,TRUE),VLOOKUP(O4387/100,标准!E$3:F$23,2,TRUE)))</f>
        <v>64</v>
      </c>
      <c r="Q4387" s="81">
        <v>4.25</v>
      </c>
      <c r="R4387" s="71">
        <f>IF(Q4387=0,0,IF(A4387&lt;43,IF(F4387="女",IF(Q4387="",0,VLOOKUP(Q4387,标准!I$108:J$138,2,TRUE)),IF(Q4387="",0,VLOOKUP(Q4387,标准!I$74:J$104,2,TRUE))),IF(F4387="女",IF(Q4387="",0,VLOOKUP(Q4387,标准!I$39:J$69,2,TRUE)),IF(Q4387="",0,VLOOKUP(Q4387,标准!I$3:J$33,2,TRUE)))))</f>
        <v>62</v>
      </c>
      <c r="S4387" s="76">
        <v>0</v>
      </c>
      <c r="T4387" s="71">
        <f>IF(A4387&lt;43,IF(F4387="女",VLOOKUP(S4387,标准!G$108:H$138,2,TRUE),VLOOKUP(S4387,标准!G$74:H$99,2,TRUE)),IF(F4387="女",VLOOKUP(S4387,标准!G$39:H$69,2,TRUE),VLOOKUP(S4387,标准!G$3:H$28,2,TRUE)))</f>
        <v>0</v>
      </c>
      <c r="U4387" s="88">
        <v>7.1</v>
      </c>
      <c r="V4387" s="71">
        <f>IF(U4387=0,0,IF(A4387&lt;43,IF(F4387="女",IF(U4387="",0,VLOOKUP(U4387,标准!A$108:B$128,2,TRUE)),IF(U4387="",0,VLOOKUP(U4387,标准!A$74:B$94,2,TRUE))),IF(F4387="女",IF(U4387="",0,VLOOKUP(U4387,标准!A$39:B$59,2,TRUE)),IF(U4387="",0,VLOOKUP(U4387,标准!A$3:B$23,2,TRUE)))))</f>
        <v>80</v>
      </c>
      <c r="W4387" s="86">
        <f t="shared" si="68"/>
        <v>71.2</v>
      </c>
      <c r="X4387" s="87"/>
      <c r="Y4387" s="87"/>
      <c r="Z4387" s="91"/>
      <c r="AA4387" s="92"/>
    </row>
    <row r="4388" customHeight="1" spans="1:27">
      <c r="A4388" s="62">
        <v>41</v>
      </c>
      <c r="B4388" s="91">
        <v>4426</v>
      </c>
      <c r="C4388" s="156" t="s">
        <v>8875</v>
      </c>
      <c r="D4388" s="156" t="s">
        <v>8848</v>
      </c>
      <c r="E4388" s="156" t="s">
        <v>4025</v>
      </c>
      <c r="F4388" s="156" t="s">
        <v>30</v>
      </c>
      <c r="G4388" s="157" t="s">
        <v>8876</v>
      </c>
      <c r="H4388" s="68">
        <v>169.9</v>
      </c>
      <c r="I4388" s="68">
        <v>58.9</v>
      </c>
      <c r="J4388" s="71">
        <f>IF(F4388="女",IF(H4388=0,0,VLOOKUP(I4388/(H4388*H4388/10000),标准!M$108:N$112,2,TRUE)),IF(H4388=0,0,VLOOKUP(I4388/(H4388*H4388/10000),标准!M$74:N$78,2,TRUE)))</f>
        <v>100</v>
      </c>
      <c r="K4388" s="72">
        <v>4584</v>
      </c>
      <c r="L4388" s="71">
        <f>IF(A4388&lt;43,IF(F4388="女",VLOOKUP(K4388,标准!K$108:L$128,2,TRUE),VLOOKUP(K4388,标准!K$74:L$94,2,TRUE)),IF(F4388="女",VLOOKUP(K4388,标准!K$39:L$59,2,TRUE),VLOOKUP(K4388,标准!K$3:L$23,2,TRUE)))</f>
        <v>85</v>
      </c>
      <c r="M4388" s="68">
        <v>16</v>
      </c>
      <c r="N4388" s="71">
        <f>IF(M4388="",0,IF(A4388&lt;43,IF(F4388="女",VLOOKUP(M4388,标准!C$108:D$128,2,TRUE),VLOOKUP(M4388,标准!C$74:D$94,2,TRUE)),IF(F4388="女",VLOOKUP(M4388,标准!C$39:D$59,2,TRUE),VLOOKUP(M4388,标准!C$3:D$23,2,TRUE))))</f>
        <v>76</v>
      </c>
      <c r="O4388" s="77">
        <v>218</v>
      </c>
      <c r="P4388" s="71">
        <f>IF(A4388&lt;43,IF(F4388="女",VLOOKUP(O4388/100,标准!E$108:F$128,2,TRUE),VLOOKUP(O4388/100,标准!E$74:F$94,2,TRUE)),IF(F4388="女",VLOOKUP(O4388/100,标准!E$39:F$59,2,TRUE),VLOOKUP(O4388/100,标准!E$3:F$23,2,TRUE)))</f>
        <v>64</v>
      </c>
      <c r="Q4388" s="81">
        <v>4.26</v>
      </c>
      <c r="R4388" s="71">
        <f>IF(Q4388=0,0,IF(A4388&lt;43,IF(F4388="女",IF(Q4388="",0,VLOOKUP(Q4388,标准!I$108:J$138,2,TRUE)),IF(Q4388="",0,VLOOKUP(Q4388,标准!I$74:J$104,2,TRUE))),IF(F4388="女",IF(Q4388="",0,VLOOKUP(Q4388,标准!I$39:J$69,2,TRUE)),IF(Q4388="",0,VLOOKUP(Q4388,标准!I$3:J$33,2,TRUE)))))</f>
        <v>62</v>
      </c>
      <c r="S4388" s="76">
        <v>7</v>
      </c>
      <c r="T4388" s="71">
        <f>IF(A4388&lt;43,IF(F4388="女",VLOOKUP(S4388,标准!G$108:H$138,2,TRUE),VLOOKUP(S4388,标准!G$74:H$99,2,TRUE)),IF(F4388="女",VLOOKUP(S4388,标准!G$39:H$69,2,TRUE),VLOOKUP(S4388,标准!G$3:H$28,2,TRUE)))</f>
        <v>30</v>
      </c>
      <c r="U4388" s="88">
        <v>6.9</v>
      </c>
      <c r="V4388" s="71">
        <f>IF(U4388=0,0,IF(A4388&lt;43,IF(F4388="女",IF(U4388="",0,VLOOKUP(U4388,标准!A$108:B$128,2,TRUE)),IF(U4388="",0,VLOOKUP(U4388,标准!A$74:B$94,2,TRUE))),IF(F4388="女",IF(U4388="",0,VLOOKUP(U4388,标准!A$39:B$59,2,TRUE)),IF(U4388="",0,VLOOKUP(U4388,标准!A$3:B$23,2,TRUE)))))</f>
        <v>90</v>
      </c>
      <c r="W4388" s="86">
        <f t="shared" si="68"/>
        <v>75.15</v>
      </c>
      <c r="X4388" s="87">
        <v>4.2</v>
      </c>
      <c r="Y4388" s="87">
        <v>4</v>
      </c>
      <c r="Z4388" s="91"/>
      <c r="AA4388" s="92"/>
    </row>
    <row r="4389" customHeight="1" spans="1:27">
      <c r="A4389" s="62">
        <v>41</v>
      </c>
      <c r="B4389" s="91">
        <v>4427</v>
      </c>
      <c r="C4389" s="156" t="s">
        <v>8877</v>
      </c>
      <c r="D4389" s="156" t="s">
        <v>8848</v>
      </c>
      <c r="E4389" s="156" t="s">
        <v>4025</v>
      </c>
      <c r="F4389" s="156" t="s">
        <v>34</v>
      </c>
      <c r="G4389" s="157" t="s">
        <v>8878</v>
      </c>
      <c r="H4389" s="68">
        <v>160.8</v>
      </c>
      <c r="I4389" s="68">
        <v>60.6</v>
      </c>
      <c r="J4389" s="71">
        <f>IF(F4389="女",IF(H4389=0,0,VLOOKUP(I4389/(H4389*H4389/10000),标准!M$108:N$112,2,TRUE)),IF(H4389=0,0,VLOOKUP(I4389/(H4389*H4389/10000),标准!M$74:N$78,2,TRUE)))</f>
        <v>100</v>
      </c>
      <c r="K4389" s="72">
        <v>3492</v>
      </c>
      <c r="L4389" s="71">
        <f>IF(A4389&lt;43,IF(F4389="女",VLOOKUP(K4389,标准!K$108:L$128,2,TRUE),VLOOKUP(K4389,标准!K$74:L$94,2,TRUE)),IF(F4389="女",VLOOKUP(K4389,标准!K$39:L$59,2,TRUE),VLOOKUP(K4389,标准!K$3:L$23,2,TRUE)))</f>
        <v>100</v>
      </c>
      <c r="M4389" s="68">
        <v>18</v>
      </c>
      <c r="N4389" s="71">
        <f>IF(M4389="",0,IF(A4389&lt;43,IF(F4389="女",VLOOKUP(M4389,标准!C$108:D$128,2,TRUE),VLOOKUP(M4389,标准!C$74:D$94,2,TRUE)),IF(F4389="女",VLOOKUP(M4389,标准!C$39:D$59,2,TRUE),VLOOKUP(M4389,标准!C$3:D$23,2,TRUE))))</f>
        <v>78</v>
      </c>
      <c r="O4389" s="77">
        <v>160</v>
      </c>
      <c r="P4389" s="71">
        <f>IF(A4389&lt;43,IF(F4389="女",VLOOKUP(O4389/100,标准!E$108:F$128,2,TRUE),VLOOKUP(O4389/100,标准!E$74:F$94,2,TRUE)),IF(F4389="女",VLOOKUP(O4389/100,标准!E$39:F$59,2,TRUE),VLOOKUP(O4389/100,标准!E$3:F$23,2,TRUE)))</f>
        <v>66</v>
      </c>
      <c r="Q4389" s="81">
        <v>5.38</v>
      </c>
      <c r="R4389" s="71">
        <f>IF(Q4389=0,0,IF(A4389&lt;43,IF(F4389="女",IF(Q4389="",0,VLOOKUP(Q4389,标准!I$108:J$138,2,TRUE)),IF(Q4389="",0,VLOOKUP(Q4389,标准!I$74:J$104,2,TRUE))),IF(F4389="女",IF(Q4389="",0,VLOOKUP(Q4389,标准!I$39:J$69,2,TRUE)),IF(Q4389="",0,VLOOKUP(Q4389,标准!I$3:J$33,2,TRUE)))))</f>
        <v>0</v>
      </c>
      <c r="S4389" s="76">
        <v>27</v>
      </c>
      <c r="T4389" s="71">
        <f>IF(A4389&lt;43,IF(F4389="女",VLOOKUP(S4389,标准!G$108:H$138,2,TRUE),VLOOKUP(S4389,标准!G$74:H$99,2,TRUE)),IF(F4389="女",VLOOKUP(S4389,标准!G$39:H$69,2,TRUE),VLOOKUP(S4389,标准!G$3:H$28,2,TRUE)))</f>
        <v>60</v>
      </c>
      <c r="U4389" s="88">
        <v>10.3</v>
      </c>
      <c r="V4389" s="71">
        <f>IF(U4389=0,0,IF(A4389&lt;43,IF(F4389="女",IF(U4389="",0,VLOOKUP(U4389,标准!A$108:B$128,2,TRUE)),IF(U4389="",0,VLOOKUP(U4389,标准!A$74:B$94,2,TRUE))),IF(F4389="女",IF(U4389="",0,VLOOKUP(U4389,标准!A$39:B$59,2,TRUE)),IF(U4389="",0,VLOOKUP(U4389,标准!A$3:B$23,2,TRUE)))))</f>
        <v>60</v>
      </c>
      <c r="W4389" s="86">
        <f t="shared" si="68"/>
        <v>62.4</v>
      </c>
      <c r="X4389" s="87">
        <v>4.3</v>
      </c>
      <c r="Y4389" s="87">
        <v>4.6</v>
      </c>
      <c r="Z4389" s="91"/>
      <c r="AA4389" s="92"/>
    </row>
    <row r="4390" customHeight="1" spans="1:27">
      <c r="A4390" s="62">
        <v>41</v>
      </c>
      <c r="B4390" s="91">
        <v>4428</v>
      </c>
      <c r="C4390" s="156" t="s">
        <v>8879</v>
      </c>
      <c r="D4390" s="156" t="s">
        <v>8848</v>
      </c>
      <c r="E4390" s="156" t="s">
        <v>4025</v>
      </c>
      <c r="F4390" s="156" t="s">
        <v>30</v>
      </c>
      <c r="G4390" s="157" t="s">
        <v>8880</v>
      </c>
      <c r="H4390" s="68">
        <v>169.6</v>
      </c>
      <c r="I4390" s="68">
        <v>74.7</v>
      </c>
      <c r="J4390" s="71">
        <f>IF(F4390="女",IF(H4390=0,0,VLOOKUP(I4390/(H4390*H4390/10000),标准!M$108:N$112,2,TRUE)),IF(H4390=0,0,VLOOKUP(I4390/(H4390*H4390/10000),标准!M$74:N$78,2,TRUE)))</f>
        <v>80</v>
      </c>
      <c r="K4390" s="72">
        <v>5922</v>
      </c>
      <c r="L4390" s="71">
        <f>IF(A4390&lt;43,IF(F4390="女",VLOOKUP(K4390,标准!K$108:L$128,2,TRUE),VLOOKUP(K4390,标准!K$74:L$94,2,TRUE)),IF(F4390="女",VLOOKUP(K4390,标准!K$39:L$59,2,TRUE),VLOOKUP(K4390,标准!K$3:L$23,2,TRUE)))</f>
        <v>100</v>
      </c>
      <c r="M4390" s="68">
        <v>18</v>
      </c>
      <c r="N4390" s="71">
        <f>IF(M4390="",0,IF(A4390&lt;43,IF(F4390="女",VLOOKUP(M4390,标准!C$108:D$128,2,TRUE),VLOOKUP(M4390,标准!C$74:D$94,2,TRUE)),IF(F4390="女",VLOOKUP(M4390,标准!C$39:D$59,2,TRUE),VLOOKUP(M4390,标准!C$3:D$23,2,TRUE))))</f>
        <v>80</v>
      </c>
      <c r="O4390" s="77">
        <v>238</v>
      </c>
      <c r="P4390" s="71">
        <f>IF(A4390&lt;43,IF(F4390="女",VLOOKUP(O4390/100,标准!E$108:F$128,2,TRUE),VLOOKUP(O4390/100,标准!E$74:F$94,2,TRUE)),IF(F4390="女",VLOOKUP(O4390/100,标准!E$39:F$59,2,TRUE),VLOOKUP(O4390/100,标准!E$3:F$23,2,TRUE)))</f>
        <v>74</v>
      </c>
      <c r="Q4390" s="81">
        <v>4.28</v>
      </c>
      <c r="R4390" s="71">
        <f>IF(Q4390=0,0,IF(A4390&lt;43,IF(F4390="女",IF(Q4390="",0,VLOOKUP(Q4390,标准!I$108:J$138,2,TRUE)),IF(Q4390="",0,VLOOKUP(Q4390,标准!I$74:J$104,2,TRUE))),IF(F4390="女",IF(Q4390="",0,VLOOKUP(Q4390,标准!I$39:J$69,2,TRUE)),IF(Q4390="",0,VLOOKUP(Q4390,标准!I$3:J$33,2,TRUE)))))</f>
        <v>60</v>
      </c>
      <c r="S4390" s="76">
        <v>9</v>
      </c>
      <c r="T4390" s="71">
        <f>IF(A4390&lt;43,IF(F4390="女",VLOOKUP(S4390,标准!G$108:H$138,2,TRUE),VLOOKUP(S4390,标准!G$74:H$99,2,TRUE)),IF(F4390="女",VLOOKUP(S4390,标准!G$39:H$69,2,TRUE),VLOOKUP(S4390,标准!G$3:H$28,2,TRUE)))</f>
        <v>50</v>
      </c>
      <c r="U4390" s="88">
        <v>6.9</v>
      </c>
      <c r="V4390" s="71">
        <f>IF(U4390=0,0,IF(A4390&lt;43,IF(F4390="女",IF(U4390="",0,VLOOKUP(U4390,标准!A$108:B$128,2,TRUE)),IF(U4390="",0,VLOOKUP(U4390,标准!A$74:B$94,2,TRUE))),IF(F4390="女",IF(U4390="",0,VLOOKUP(U4390,标准!A$39:B$59,2,TRUE)),IF(U4390="",0,VLOOKUP(U4390,标准!A$3:B$23,2,TRUE)))))</f>
        <v>90</v>
      </c>
      <c r="W4390" s="86">
        <f t="shared" si="68"/>
        <v>77.4</v>
      </c>
      <c r="X4390" s="87">
        <v>3.7</v>
      </c>
      <c r="Y4390" s="87">
        <v>4.6</v>
      </c>
      <c r="Z4390" s="91"/>
      <c r="AA4390" s="92"/>
    </row>
    <row r="4391" customHeight="1" spans="1:27">
      <c r="A4391" s="62">
        <v>41</v>
      </c>
      <c r="B4391" s="91">
        <v>4429</v>
      </c>
      <c r="C4391" s="156" t="s">
        <v>8881</v>
      </c>
      <c r="D4391" s="156" t="s">
        <v>8848</v>
      </c>
      <c r="E4391" s="156" t="s">
        <v>4025</v>
      </c>
      <c r="F4391" s="156" t="s">
        <v>34</v>
      </c>
      <c r="G4391" s="157" t="s">
        <v>8882</v>
      </c>
      <c r="H4391" s="68">
        <v>158.3</v>
      </c>
      <c r="I4391" s="68">
        <v>46.3</v>
      </c>
      <c r="J4391" s="71">
        <f>IF(F4391="女",IF(H4391=0,0,VLOOKUP(I4391/(H4391*H4391/10000),标准!M$108:N$112,2,TRUE)),IF(H4391=0,0,VLOOKUP(I4391/(H4391*H4391/10000),标准!M$74:N$78,2,TRUE)))</f>
        <v>100</v>
      </c>
      <c r="K4391" s="72">
        <v>3328</v>
      </c>
      <c r="L4391" s="71">
        <f>IF(A4391&lt;43,IF(F4391="女",VLOOKUP(K4391,标准!K$108:L$128,2,TRUE),VLOOKUP(K4391,标准!K$74:L$94,2,TRUE)),IF(F4391="女",VLOOKUP(K4391,标准!K$39:L$59,2,TRUE),VLOOKUP(K4391,标准!K$3:L$23,2,TRUE)))</f>
        <v>90</v>
      </c>
      <c r="M4391" s="68">
        <v>18.1</v>
      </c>
      <c r="N4391" s="71">
        <f>IF(M4391="",0,IF(A4391&lt;43,IF(F4391="女",VLOOKUP(M4391,标准!C$108:D$128,2,TRUE),VLOOKUP(M4391,标准!C$74:D$94,2,TRUE)),IF(F4391="女",VLOOKUP(M4391,标准!C$39:D$59,2,TRUE),VLOOKUP(M4391,标准!C$3:D$23,2,TRUE))))</f>
        <v>78</v>
      </c>
      <c r="O4391" s="77">
        <v>191</v>
      </c>
      <c r="P4391" s="71">
        <f>IF(A4391&lt;43,IF(F4391="女",VLOOKUP(O4391/100,标准!E$108:F$128,2,TRUE),VLOOKUP(O4391/100,标准!E$74:F$94,2,TRUE)),IF(F4391="女",VLOOKUP(O4391/100,标准!E$39:F$59,2,TRUE),VLOOKUP(O4391/100,标准!E$3:F$23,2,TRUE)))</f>
        <v>85</v>
      </c>
      <c r="Q4391" s="81">
        <v>3.31</v>
      </c>
      <c r="R4391" s="71">
        <f>IF(Q4391=0,0,IF(A4391&lt;43,IF(F4391="女",IF(Q4391="",0,VLOOKUP(Q4391,标准!I$108:J$138,2,TRUE)),IF(Q4391="",0,VLOOKUP(Q4391,标准!I$74:J$104,2,TRUE))),IF(F4391="女",IF(Q4391="",0,VLOOKUP(Q4391,标准!I$39:J$69,2,TRUE)),IF(Q4391="",0,VLOOKUP(Q4391,标准!I$3:J$33,2,TRUE)))))</f>
        <v>85</v>
      </c>
      <c r="S4391" s="76">
        <v>43</v>
      </c>
      <c r="T4391" s="71">
        <f>IF(A4391&lt;43,IF(F4391="女",VLOOKUP(S4391,标准!G$108:H$138,2,TRUE),VLOOKUP(S4391,标准!G$74:H$99,2,TRUE)),IF(F4391="女",VLOOKUP(S4391,标准!G$39:H$69,2,TRUE),VLOOKUP(S4391,标准!G$3:H$28,2,TRUE)))</f>
        <v>76</v>
      </c>
      <c r="U4391" s="88">
        <v>8.3</v>
      </c>
      <c r="V4391" s="71">
        <f>IF(U4391=0,0,IF(A4391&lt;43,IF(F4391="女",IF(U4391="",0,VLOOKUP(U4391,标准!A$108:B$128,2,TRUE)),IF(U4391="",0,VLOOKUP(U4391,标准!A$74:B$94,2,TRUE))),IF(F4391="女",IF(U4391="",0,VLOOKUP(U4391,标准!A$39:B$59,2,TRUE)),IF(U4391="",0,VLOOKUP(U4391,标准!A$3:B$23,2,TRUE)))))</f>
        <v>80</v>
      </c>
      <c r="W4391" s="86">
        <f t="shared" si="68"/>
        <v>85.4</v>
      </c>
      <c r="X4391" s="87">
        <v>4.1</v>
      </c>
      <c r="Y4391" s="87">
        <v>3.9</v>
      </c>
      <c r="Z4391" s="91"/>
      <c r="AA4391" s="92"/>
    </row>
    <row r="4392" customHeight="1" spans="1:27">
      <c r="A4392" s="62">
        <v>41</v>
      </c>
      <c r="B4392" s="91">
        <v>4430</v>
      </c>
      <c r="C4392" s="156" t="s">
        <v>3186</v>
      </c>
      <c r="D4392" s="156" t="s">
        <v>8848</v>
      </c>
      <c r="E4392" s="156" t="s">
        <v>4025</v>
      </c>
      <c r="F4392" s="156" t="s">
        <v>34</v>
      </c>
      <c r="G4392" s="157" t="s">
        <v>8883</v>
      </c>
      <c r="H4392" s="68">
        <v>166.1</v>
      </c>
      <c r="I4392" s="68">
        <v>70.2</v>
      </c>
      <c r="J4392" s="71">
        <f>IF(F4392="女",IF(H4392=0,0,VLOOKUP(I4392/(H4392*H4392/10000),标准!M$108:N$112,2,TRUE)),IF(H4392=0,0,VLOOKUP(I4392/(H4392*H4392/10000),标准!M$74:N$78,2,TRUE)))</f>
        <v>80</v>
      </c>
      <c r="K4392" s="72">
        <v>3404</v>
      </c>
      <c r="L4392" s="71">
        <f>IF(A4392&lt;43,IF(F4392="女",VLOOKUP(K4392,标准!K$108:L$128,2,TRUE),VLOOKUP(K4392,标准!K$74:L$94,2,TRUE)),IF(F4392="女",VLOOKUP(K4392,标准!K$39:L$59,2,TRUE),VLOOKUP(K4392,标准!K$3:L$23,2,TRUE)))</f>
        <v>100</v>
      </c>
      <c r="M4392" s="68">
        <v>14.5</v>
      </c>
      <c r="N4392" s="71">
        <f>IF(M4392="",0,IF(A4392&lt;43,IF(F4392="女",VLOOKUP(M4392,标准!C$108:D$128,2,TRUE),VLOOKUP(M4392,标准!C$74:D$94,2,TRUE)),IF(F4392="女",VLOOKUP(M4392,标准!C$39:D$59,2,TRUE),VLOOKUP(M4392,标准!C$3:D$23,2,TRUE))))</f>
        <v>72</v>
      </c>
      <c r="O4392" s="77">
        <v>170</v>
      </c>
      <c r="P4392" s="71">
        <f>IF(A4392&lt;43,IF(F4392="女",VLOOKUP(O4392/100,标准!E$108:F$128,2,TRUE),VLOOKUP(O4392/100,标准!E$74:F$94,2,TRUE)),IF(F4392="女",VLOOKUP(O4392/100,标准!E$39:F$59,2,TRUE),VLOOKUP(O4392/100,标准!E$3:F$23,2,TRUE)))</f>
        <v>72</v>
      </c>
      <c r="Q4392" s="81">
        <v>4.02</v>
      </c>
      <c r="R4392" s="71">
        <f>IF(Q4392=0,0,IF(A4392&lt;43,IF(F4392="女",IF(Q4392="",0,VLOOKUP(Q4392,标准!I$108:J$138,2,TRUE)),IF(Q4392="",0,VLOOKUP(Q4392,标准!I$74:J$104,2,TRUE))),IF(F4392="女",IF(Q4392="",0,VLOOKUP(Q4392,标准!I$39:J$69,2,TRUE)),IF(Q4392="",0,VLOOKUP(Q4392,标准!I$3:J$33,2,TRUE)))))</f>
        <v>72</v>
      </c>
      <c r="S4392" s="76">
        <v>33</v>
      </c>
      <c r="T4392" s="71">
        <f>IF(A4392&lt;43,IF(F4392="女",VLOOKUP(S4392,标准!G$108:H$138,2,TRUE),VLOOKUP(S4392,标准!G$74:H$99,2,TRUE)),IF(F4392="女",VLOOKUP(S4392,标准!G$39:H$69,2,TRUE),VLOOKUP(S4392,标准!G$3:H$28,2,TRUE)))</f>
        <v>66</v>
      </c>
      <c r="U4392" s="88">
        <v>9</v>
      </c>
      <c r="V4392" s="71">
        <f>IF(U4392=0,0,IF(A4392&lt;43,IF(F4392="女",IF(U4392="",0,VLOOKUP(U4392,标准!A$108:B$128,2,TRUE)),IF(U4392="",0,VLOOKUP(U4392,标准!A$74:B$94,2,TRUE))),IF(F4392="女",IF(U4392="",0,VLOOKUP(U4392,标准!A$39:B$59,2,TRUE)),IF(U4392="",0,VLOOKUP(U4392,标准!A$3:B$23,2,TRUE)))))</f>
        <v>72</v>
      </c>
      <c r="W4392" s="86">
        <f t="shared" si="68"/>
        <v>76.8</v>
      </c>
      <c r="X4392" s="87">
        <v>4.5</v>
      </c>
      <c r="Y4392" s="87">
        <v>4.4</v>
      </c>
      <c r="Z4392" s="91"/>
      <c r="AA4392" s="92"/>
    </row>
    <row r="4393" customHeight="1" spans="1:27">
      <c r="A4393" s="62">
        <v>41</v>
      </c>
      <c r="B4393" s="91">
        <v>4431</v>
      </c>
      <c r="C4393" s="156" t="s">
        <v>8884</v>
      </c>
      <c r="D4393" s="156" t="s">
        <v>8848</v>
      </c>
      <c r="E4393" s="156" t="s">
        <v>4025</v>
      </c>
      <c r="F4393" s="156" t="s">
        <v>34</v>
      </c>
      <c r="G4393" s="157" t="s">
        <v>8885</v>
      </c>
      <c r="H4393" s="68">
        <v>153.6</v>
      </c>
      <c r="I4393" s="68">
        <v>44</v>
      </c>
      <c r="J4393" s="71">
        <f>IF(F4393="女",IF(H4393=0,0,VLOOKUP(I4393/(H4393*H4393/10000),标准!M$108:N$112,2,TRUE)),IF(H4393=0,0,VLOOKUP(I4393/(H4393*H4393/10000),标准!M$74:N$78,2,TRUE)))</f>
        <v>100</v>
      </c>
      <c r="K4393" s="72">
        <v>2522</v>
      </c>
      <c r="L4393" s="71">
        <f>IF(A4393&lt;43,IF(F4393="女",VLOOKUP(K4393,标准!K$108:L$128,2,TRUE),VLOOKUP(K4393,标准!K$74:L$94,2,TRUE)),IF(F4393="女",VLOOKUP(K4393,标准!K$39:L$59,2,TRUE),VLOOKUP(K4393,标准!K$3:L$23,2,TRUE)))</f>
        <v>70</v>
      </c>
      <c r="M4393" s="68">
        <v>27</v>
      </c>
      <c r="N4393" s="71">
        <f>IF(M4393="",0,IF(A4393&lt;43,IF(F4393="女",VLOOKUP(M4393,标准!C$108:D$128,2,TRUE),VLOOKUP(M4393,标准!C$74:D$94,2,TRUE)),IF(F4393="女",VLOOKUP(M4393,标准!C$39:D$59,2,TRUE),VLOOKUP(M4393,标准!C$3:D$23,2,TRUE))))</f>
        <v>100</v>
      </c>
      <c r="O4393" s="77">
        <v>178</v>
      </c>
      <c r="P4393" s="71">
        <f>IF(A4393&lt;43,IF(F4393="女",VLOOKUP(O4393/100,标准!E$108:F$128,2,TRUE),VLOOKUP(O4393/100,标准!E$74:F$94,2,TRUE)),IF(F4393="女",VLOOKUP(O4393/100,标准!E$39:F$59,2,TRUE),VLOOKUP(O4393/100,标准!E$3:F$23,2,TRUE)))</f>
        <v>78</v>
      </c>
      <c r="Q4393" s="81">
        <v>4.52</v>
      </c>
      <c r="R4393" s="71">
        <f>IF(Q4393=0,0,IF(A4393&lt;43,IF(F4393="女",IF(Q4393="",0,VLOOKUP(Q4393,标准!I$108:J$138,2,TRUE)),IF(Q4393="",0,VLOOKUP(Q4393,标准!I$74:J$104,2,TRUE))),IF(F4393="女",IF(Q4393="",0,VLOOKUP(Q4393,标准!I$39:J$69,2,TRUE)),IF(Q4393="",0,VLOOKUP(Q4393,标准!I$3:J$33,2,TRUE)))))</f>
        <v>40</v>
      </c>
      <c r="S4393" s="76">
        <v>38</v>
      </c>
      <c r="T4393" s="71">
        <f>IF(A4393&lt;43,IF(F4393="女",VLOOKUP(S4393,标准!G$108:H$138,2,TRUE),VLOOKUP(S4393,标准!G$74:H$99,2,TRUE)),IF(F4393="女",VLOOKUP(S4393,标准!G$39:H$69,2,TRUE),VLOOKUP(S4393,标准!G$3:H$28,2,TRUE)))</f>
        <v>72</v>
      </c>
      <c r="U4393" s="88">
        <v>9.8</v>
      </c>
      <c r="V4393" s="71">
        <f>IF(U4393=0,0,IF(A4393&lt;43,IF(F4393="女",IF(U4393="",0,VLOOKUP(U4393,标准!A$108:B$128,2,TRUE)),IF(U4393="",0,VLOOKUP(U4393,标准!A$74:B$94,2,TRUE))),IF(F4393="女",IF(U4393="",0,VLOOKUP(U4393,标准!A$39:B$59,2,TRUE)),IF(U4393="",0,VLOOKUP(U4393,标准!A$3:B$23,2,TRUE)))))</f>
        <v>64</v>
      </c>
      <c r="W4393" s="86">
        <f t="shared" si="68"/>
        <v>71.3</v>
      </c>
      <c r="X4393" s="87">
        <v>3.7</v>
      </c>
      <c r="Y4393" s="87">
        <v>3.7</v>
      </c>
      <c r="Z4393" s="91"/>
      <c r="AA4393" s="92"/>
    </row>
    <row r="4394" customHeight="1" spans="1:27">
      <c r="A4394" s="62">
        <v>41</v>
      </c>
      <c r="B4394" s="91">
        <v>4432</v>
      </c>
      <c r="C4394" s="156" t="s">
        <v>8886</v>
      </c>
      <c r="D4394" s="156" t="s">
        <v>8848</v>
      </c>
      <c r="E4394" s="156" t="s">
        <v>4025</v>
      </c>
      <c r="F4394" s="156" t="s">
        <v>30</v>
      </c>
      <c r="G4394" s="157" t="s">
        <v>8887</v>
      </c>
      <c r="H4394" s="68">
        <v>180.1</v>
      </c>
      <c r="I4394" s="68">
        <v>60.5</v>
      </c>
      <c r="J4394" s="71">
        <f>IF(F4394="女",IF(H4394=0,0,VLOOKUP(I4394/(H4394*H4394/10000),标准!M$108:N$112,2,TRUE)),IF(H4394=0,0,VLOOKUP(I4394/(H4394*H4394/10000),标准!M$74:N$78,2,TRUE)))</f>
        <v>100</v>
      </c>
      <c r="K4394" s="72">
        <v>3444</v>
      </c>
      <c r="L4394" s="71">
        <f>IF(A4394&lt;43,IF(F4394="女",VLOOKUP(K4394,标准!K$108:L$128,2,TRUE),VLOOKUP(K4394,标准!K$74:L$94,2,TRUE)),IF(F4394="女",VLOOKUP(K4394,标准!K$39:L$59,2,TRUE),VLOOKUP(K4394,标准!K$3:L$23,2,TRUE)))</f>
        <v>64</v>
      </c>
      <c r="M4394" s="68">
        <v>15.5</v>
      </c>
      <c r="N4394" s="71">
        <f>IF(M4394="",0,IF(A4394&lt;43,IF(F4394="女",VLOOKUP(M4394,标准!C$108:D$128,2,TRUE),VLOOKUP(M4394,标准!C$74:D$94,2,TRUE)),IF(F4394="女",VLOOKUP(M4394,标准!C$39:D$59,2,TRUE),VLOOKUP(M4394,标准!C$3:D$23,2,TRUE))))</f>
        <v>76</v>
      </c>
      <c r="O4394" s="77">
        <v>237</v>
      </c>
      <c r="P4394" s="71">
        <f>IF(A4394&lt;43,IF(F4394="女",VLOOKUP(O4394/100,标准!E$108:F$128,2,TRUE),VLOOKUP(O4394/100,标准!E$74:F$94,2,TRUE)),IF(F4394="女",VLOOKUP(O4394/100,标准!E$39:F$59,2,TRUE),VLOOKUP(O4394/100,标准!E$3:F$23,2,TRUE)))</f>
        <v>74</v>
      </c>
      <c r="Q4394" s="81">
        <v>4.26</v>
      </c>
      <c r="R4394" s="71">
        <f>IF(Q4394=0,0,IF(A4394&lt;43,IF(F4394="女",IF(Q4394="",0,VLOOKUP(Q4394,标准!I$108:J$138,2,TRUE)),IF(Q4394="",0,VLOOKUP(Q4394,标准!I$74:J$104,2,TRUE))),IF(F4394="女",IF(Q4394="",0,VLOOKUP(Q4394,标准!I$39:J$69,2,TRUE)),IF(Q4394="",0,VLOOKUP(Q4394,标准!I$3:J$33,2,TRUE)))))</f>
        <v>62</v>
      </c>
      <c r="S4394" s="76">
        <v>0</v>
      </c>
      <c r="T4394" s="71">
        <f>IF(A4394&lt;43,IF(F4394="女",VLOOKUP(S4394,标准!G$108:H$138,2,TRUE),VLOOKUP(S4394,标准!G$74:H$99,2,TRUE)),IF(F4394="女",VLOOKUP(S4394,标准!G$39:H$69,2,TRUE),VLOOKUP(S4394,标准!G$3:H$28,2,TRUE)))</f>
        <v>0</v>
      </c>
      <c r="U4394" s="88">
        <v>7</v>
      </c>
      <c r="V4394" s="71">
        <f>IF(U4394=0,0,IF(A4394&lt;43,IF(F4394="女",IF(U4394="",0,VLOOKUP(U4394,标准!A$108:B$128,2,TRUE)),IF(U4394="",0,VLOOKUP(U4394,标准!A$74:B$94,2,TRUE))),IF(F4394="女",IF(U4394="",0,VLOOKUP(U4394,标准!A$39:B$59,2,TRUE)),IF(U4394="",0,VLOOKUP(U4394,标准!A$3:B$23,2,TRUE)))))</f>
        <v>85</v>
      </c>
      <c r="W4394" s="86">
        <f t="shared" si="68"/>
        <v>69</v>
      </c>
      <c r="X4394" s="87">
        <v>4.5</v>
      </c>
      <c r="Y4394" s="87">
        <v>4.8</v>
      </c>
      <c r="Z4394" s="91"/>
      <c r="AA4394" s="92"/>
    </row>
    <row r="4395" customHeight="1" spans="1:27">
      <c r="A4395" s="62">
        <v>41</v>
      </c>
      <c r="B4395" s="91">
        <v>4433</v>
      </c>
      <c r="C4395" s="156" t="s">
        <v>8888</v>
      </c>
      <c r="D4395" s="156" t="s">
        <v>8848</v>
      </c>
      <c r="E4395" s="156" t="s">
        <v>4025</v>
      </c>
      <c r="F4395" s="156" t="s">
        <v>30</v>
      </c>
      <c r="G4395" s="157" t="s">
        <v>8889</v>
      </c>
      <c r="H4395" s="68">
        <v>171.8</v>
      </c>
      <c r="I4395" s="68">
        <v>51.9</v>
      </c>
      <c r="J4395" s="71">
        <f>IF(F4395="女",IF(H4395=0,0,VLOOKUP(I4395/(H4395*H4395/10000),标准!M$108:N$112,2,TRUE)),IF(H4395=0,0,VLOOKUP(I4395/(H4395*H4395/10000),标准!M$74:N$78,2,TRUE)))</f>
        <v>80</v>
      </c>
      <c r="K4395" s="72">
        <v>5059</v>
      </c>
      <c r="L4395" s="71">
        <f>IF(A4395&lt;43,IF(F4395="女",VLOOKUP(K4395,标准!K$108:L$128,2,TRUE),VLOOKUP(K4395,标准!K$74:L$94,2,TRUE)),IF(F4395="女",VLOOKUP(K4395,标准!K$39:L$59,2,TRUE),VLOOKUP(K4395,标准!K$3:L$23,2,TRUE)))</f>
        <v>100</v>
      </c>
      <c r="M4395" s="68">
        <v>21.5</v>
      </c>
      <c r="N4395" s="71">
        <f>IF(M4395="",0,IF(A4395&lt;43,IF(F4395="女",VLOOKUP(M4395,标准!C$108:D$128,2,TRUE),VLOOKUP(M4395,标准!C$74:D$94,2,TRUE)),IF(F4395="女",VLOOKUP(M4395,标准!C$39:D$59,2,TRUE),VLOOKUP(M4395,标准!C$3:D$23,2,TRUE))))</f>
        <v>90</v>
      </c>
      <c r="O4395" s="77">
        <v>270</v>
      </c>
      <c r="P4395" s="71">
        <f>IF(A4395&lt;43,IF(F4395="女",VLOOKUP(O4395/100,标准!E$108:F$128,2,TRUE),VLOOKUP(O4395/100,标准!E$74:F$94,2,TRUE)),IF(F4395="女",VLOOKUP(O4395/100,标准!E$39:F$59,2,TRUE),VLOOKUP(O4395/100,标准!E$3:F$23,2,TRUE)))</f>
        <v>95</v>
      </c>
      <c r="Q4395" s="81">
        <v>4.04</v>
      </c>
      <c r="R4395" s="71">
        <f>IF(Q4395=0,0,IF(A4395&lt;43,IF(F4395="女",IF(Q4395="",0,VLOOKUP(Q4395,标准!I$108:J$138,2,TRUE)),IF(Q4395="",0,VLOOKUP(Q4395,标准!I$74:J$104,2,TRUE))),IF(F4395="女",IF(Q4395="",0,VLOOKUP(Q4395,标准!I$39:J$69,2,TRUE)),IF(Q4395="",0,VLOOKUP(Q4395,标准!I$3:J$33,2,TRUE)))))</f>
        <v>70</v>
      </c>
      <c r="S4395" s="76">
        <v>16</v>
      </c>
      <c r="T4395" s="71">
        <f>IF(A4395&lt;43,IF(F4395="女",VLOOKUP(S4395,标准!G$108:H$138,2,TRUE),VLOOKUP(S4395,标准!G$74:H$99,2,TRUE)),IF(F4395="女",VLOOKUP(S4395,标准!G$39:H$69,2,TRUE),VLOOKUP(S4395,标准!G$3:H$28,2,TRUE)))</f>
        <v>85</v>
      </c>
      <c r="U4395" s="88">
        <v>6.7</v>
      </c>
      <c r="V4395" s="71">
        <f>IF(U4395=0,0,IF(A4395&lt;43,IF(F4395="女",IF(U4395="",0,VLOOKUP(U4395,标准!A$108:B$128,2,TRUE)),IF(U4395="",0,VLOOKUP(U4395,标准!A$74:B$94,2,TRUE))),IF(F4395="女",IF(U4395="",0,VLOOKUP(U4395,标准!A$39:B$59,2,TRUE)),IF(U4395="",0,VLOOKUP(U4395,标准!A$3:B$23,2,TRUE)))))</f>
        <v>100</v>
      </c>
      <c r="W4395" s="86">
        <f t="shared" si="68"/>
        <v>88</v>
      </c>
      <c r="X4395" s="87">
        <v>4.1</v>
      </c>
      <c r="Y4395" s="87">
        <v>3.9</v>
      </c>
      <c r="Z4395" s="91"/>
      <c r="AA4395" s="92"/>
    </row>
    <row r="4396" customHeight="1" spans="1:27">
      <c r="A4396" s="62">
        <v>41</v>
      </c>
      <c r="B4396" s="91">
        <v>4434</v>
      </c>
      <c r="C4396" s="156" t="s">
        <v>8890</v>
      </c>
      <c r="D4396" s="156" t="s">
        <v>8848</v>
      </c>
      <c r="E4396" s="156" t="s">
        <v>4025</v>
      </c>
      <c r="F4396" s="156" t="s">
        <v>30</v>
      </c>
      <c r="G4396" s="157" t="s">
        <v>8891</v>
      </c>
      <c r="H4396" s="68">
        <v>166.3</v>
      </c>
      <c r="I4396" s="68">
        <v>51.2</v>
      </c>
      <c r="J4396" s="71">
        <f>IF(F4396="女",IF(H4396=0,0,VLOOKUP(I4396/(H4396*H4396/10000),标准!M$108:N$112,2,TRUE)),IF(H4396=0,0,VLOOKUP(I4396/(H4396*H4396/10000),标准!M$74:N$78,2,TRUE)))</f>
        <v>100</v>
      </c>
      <c r="K4396" s="72">
        <v>4431</v>
      </c>
      <c r="L4396" s="71">
        <f>IF(A4396&lt;43,IF(F4396="女",VLOOKUP(K4396,标准!K$108:L$128,2,TRUE),VLOOKUP(K4396,标准!K$74:L$94,2,TRUE)),IF(F4396="女",VLOOKUP(K4396,标准!K$39:L$59,2,TRUE),VLOOKUP(K4396,标准!K$3:L$23,2,TRUE)))</f>
        <v>80</v>
      </c>
      <c r="M4396" s="68">
        <v>16.5</v>
      </c>
      <c r="N4396" s="71">
        <f>IF(M4396="",0,IF(A4396&lt;43,IF(F4396="女",VLOOKUP(M4396,标准!C$108:D$128,2,TRUE),VLOOKUP(M4396,标准!C$74:D$94,2,TRUE)),IF(F4396="女",VLOOKUP(M4396,标准!C$39:D$59,2,TRUE),VLOOKUP(M4396,标准!C$3:D$23,2,TRUE))))</f>
        <v>78</v>
      </c>
      <c r="O4396" s="77">
        <v>225</v>
      </c>
      <c r="P4396" s="71">
        <f>IF(A4396&lt;43,IF(F4396="女",VLOOKUP(O4396/100,标准!E$108:F$128,2,TRUE),VLOOKUP(O4396/100,标准!E$74:F$94,2,TRUE)),IF(F4396="女",VLOOKUP(O4396/100,标准!E$39:F$59,2,TRUE),VLOOKUP(O4396/100,标准!E$3:F$23,2,TRUE)))</f>
        <v>68</v>
      </c>
      <c r="Q4396" s="81">
        <v>4.16</v>
      </c>
      <c r="R4396" s="71">
        <f>IF(Q4396=0,0,IF(A4396&lt;43,IF(F4396="女",IF(Q4396="",0,VLOOKUP(Q4396,标准!I$108:J$138,2,TRUE)),IF(Q4396="",0,VLOOKUP(Q4396,标准!I$74:J$104,2,TRUE))),IF(F4396="女",IF(Q4396="",0,VLOOKUP(Q4396,标准!I$39:J$69,2,TRUE)),IF(Q4396="",0,VLOOKUP(Q4396,标准!I$3:J$33,2,TRUE)))))</f>
        <v>66</v>
      </c>
      <c r="S4396" s="76">
        <v>22</v>
      </c>
      <c r="T4396" s="71">
        <f>IF(A4396&lt;43,IF(F4396="女",VLOOKUP(S4396,标准!G$108:H$138,2,TRUE),VLOOKUP(S4396,标准!G$74:H$99,2,TRUE)),IF(F4396="女",VLOOKUP(S4396,标准!G$39:H$69,2,TRUE),VLOOKUP(S4396,标准!G$3:H$28,2,TRUE)))</f>
        <v>103</v>
      </c>
      <c r="U4396" s="88">
        <v>7.2</v>
      </c>
      <c r="V4396" s="71">
        <f>IF(U4396=0,0,IF(A4396&lt;43,IF(F4396="女",IF(U4396="",0,VLOOKUP(U4396,标准!A$108:B$128,2,TRUE)),IF(U4396="",0,VLOOKUP(U4396,标准!A$74:B$94,2,TRUE))),IF(F4396="女",IF(U4396="",0,VLOOKUP(U4396,标准!A$39:B$59,2,TRUE)),IF(U4396="",0,VLOOKUP(U4396,标准!A$3:B$23,2,TRUE)))))</f>
        <v>78</v>
      </c>
      <c r="W4396" s="86">
        <f t="shared" si="68"/>
        <v>80.7</v>
      </c>
      <c r="X4396" s="87">
        <v>4.8</v>
      </c>
      <c r="Y4396" s="87">
        <v>4.5</v>
      </c>
      <c r="Z4396" s="91"/>
      <c r="AA4396" s="92"/>
    </row>
    <row r="4397" customHeight="1" spans="1:27">
      <c r="A4397" s="62">
        <v>41</v>
      </c>
      <c r="B4397" s="91">
        <v>4435</v>
      </c>
      <c r="C4397" s="156" t="s">
        <v>8892</v>
      </c>
      <c r="D4397" s="156" t="s">
        <v>8848</v>
      </c>
      <c r="E4397" s="156" t="s">
        <v>4025</v>
      </c>
      <c r="F4397" s="156" t="s">
        <v>34</v>
      </c>
      <c r="G4397" s="157" t="s">
        <v>8893</v>
      </c>
      <c r="H4397" s="68">
        <v>153.2</v>
      </c>
      <c r="I4397" s="68">
        <v>54</v>
      </c>
      <c r="J4397" s="71">
        <f>IF(F4397="女",IF(H4397=0,0,VLOOKUP(I4397/(H4397*H4397/10000),标准!M$108:N$112,2,TRUE)),IF(H4397=0,0,VLOOKUP(I4397/(H4397*H4397/10000),标准!M$74:N$78,2,TRUE)))</f>
        <v>100</v>
      </c>
      <c r="K4397" s="72">
        <v>3164</v>
      </c>
      <c r="L4397" s="71">
        <f>IF(A4397&lt;43,IF(F4397="女",VLOOKUP(K4397,标准!K$108:L$128,2,TRUE),VLOOKUP(K4397,标准!K$74:L$94,2,TRUE)),IF(F4397="女",VLOOKUP(K4397,标准!K$39:L$59,2,TRUE),VLOOKUP(K4397,标准!K$3:L$23,2,TRUE)))</f>
        <v>85</v>
      </c>
      <c r="M4397" s="68">
        <v>29</v>
      </c>
      <c r="N4397" s="71">
        <f>IF(M4397="",0,IF(A4397&lt;43,IF(F4397="女",VLOOKUP(M4397,标准!C$108:D$128,2,TRUE),VLOOKUP(M4397,标准!C$74:D$94,2,TRUE)),IF(F4397="女",VLOOKUP(M4397,标准!C$39:D$59,2,TRUE),VLOOKUP(M4397,标准!C$3:D$23,2,TRUE))))</f>
        <v>100</v>
      </c>
      <c r="O4397" s="77">
        <v>158</v>
      </c>
      <c r="P4397" s="71">
        <f>IF(A4397&lt;43,IF(F4397="女",VLOOKUP(O4397/100,标准!E$108:F$128,2,TRUE),VLOOKUP(O4397/100,标准!E$74:F$94,2,TRUE)),IF(F4397="女",VLOOKUP(O4397/100,标准!E$39:F$59,2,TRUE),VLOOKUP(O4397/100,标准!E$3:F$23,2,TRUE)))</f>
        <v>64</v>
      </c>
      <c r="Q4397" s="81">
        <v>3.46</v>
      </c>
      <c r="R4397" s="71">
        <f>IF(Q4397=0,0,IF(A4397&lt;43,IF(F4397="女",IF(Q4397="",0,VLOOKUP(Q4397,标准!I$108:J$138,2,TRUE)),IF(Q4397="",0,VLOOKUP(Q4397,标准!I$74:J$104,2,TRUE))),IF(F4397="女",IF(Q4397="",0,VLOOKUP(Q4397,标准!I$39:J$69,2,TRUE)),IF(Q4397="",0,VLOOKUP(Q4397,标准!I$3:J$33,2,TRUE)))))</f>
        <v>78</v>
      </c>
      <c r="S4397" s="76">
        <v>37</v>
      </c>
      <c r="T4397" s="71">
        <f>IF(A4397&lt;43,IF(F4397="女",VLOOKUP(S4397,标准!G$108:H$138,2,TRUE),VLOOKUP(S4397,标准!G$74:H$99,2,TRUE)),IF(F4397="女",VLOOKUP(S4397,标准!G$39:H$69,2,TRUE),VLOOKUP(S4397,标准!G$3:H$28,2,TRUE)))</f>
        <v>70</v>
      </c>
      <c r="U4397" s="88">
        <v>9.8</v>
      </c>
      <c r="V4397" s="71">
        <f>IF(U4397=0,0,IF(A4397&lt;43,IF(F4397="女",IF(U4397="",0,VLOOKUP(U4397,标准!A$108:B$128,2,TRUE)),IF(U4397="",0,VLOOKUP(U4397,标准!A$74:B$94,2,TRUE))),IF(F4397="女",IF(U4397="",0,VLOOKUP(U4397,标准!A$39:B$59,2,TRUE)),IF(U4397="",0,VLOOKUP(U4397,标准!A$3:B$23,2,TRUE)))))</f>
        <v>64</v>
      </c>
      <c r="W4397" s="86">
        <f t="shared" si="68"/>
        <v>79.55</v>
      </c>
      <c r="X4397" s="87">
        <v>4</v>
      </c>
      <c r="Y4397" s="87">
        <v>3.8</v>
      </c>
      <c r="Z4397" s="91"/>
      <c r="AA4397" s="92"/>
    </row>
    <row r="4398" customHeight="1" spans="1:27">
      <c r="A4398" s="62">
        <v>41</v>
      </c>
      <c r="B4398" s="91">
        <v>4436</v>
      </c>
      <c r="C4398" s="156" t="s">
        <v>8894</v>
      </c>
      <c r="D4398" s="156" t="s">
        <v>8848</v>
      </c>
      <c r="E4398" s="156" t="s">
        <v>4025</v>
      </c>
      <c r="F4398" s="156" t="s">
        <v>34</v>
      </c>
      <c r="G4398" s="157" t="s">
        <v>8895</v>
      </c>
      <c r="H4398" s="68">
        <v>144.2</v>
      </c>
      <c r="I4398" s="68">
        <v>54.9</v>
      </c>
      <c r="J4398" s="71">
        <f>IF(F4398="女",IF(H4398=0,0,VLOOKUP(I4398/(H4398*H4398/10000),标准!M$108:N$112,2,TRUE)),IF(H4398=0,0,VLOOKUP(I4398/(H4398*H4398/10000),标准!M$74:N$78,2,TRUE)))</f>
        <v>80</v>
      </c>
      <c r="K4398" s="72">
        <v>3064</v>
      </c>
      <c r="L4398" s="71">
        <f>IF(A4398&lt;43,IF(F4398="女",VLOOKUP(K4398,标准!K$108:L$128,2,TRUE),VLOOKUP(K4398,标准!K$74:L$94,2,TRUE)),IF(F4398="女",VLOOKUP(K4398,标准!K$39:L$59,2,TRUE),VLOOKUP(K4398,标准!K$3:L$23,2,TRUE)))</f>
        <v>80</v>
      </c>
      <c r="M4398" s="68">
        <v>21</v>
      </c>
      <c r="N4398" s="71">
        <f>IF(M4398="",0,IF(A4398&lt;43,IF(F4398="女",VLOOKUP(M4398,标准!C$108:D$128,2,TRUE),VLOOKUP(M4398,标准!C$74:D$94,2,TRUE)),IF(F4398="女",VLOOKUP(M4398,标准!C$39:D$59,2,TRUE),VLOOKUP(M4398,标准!C$3:D$23,2,TRUE))))</f>
        <v>85</v>
      </c>
      <c r="O4398" s="77">
        <v>156</v>
      </c>
      <c r="P4398" s="71">
        <f>IF(A4398&lt;43,IF(F4398="女",VLOOKUP(O4398/100,标准!E$108:F$128,2,TRUE),VLOOKUP(O4398/100,标准!E$74:F$94,2,TRUE)),IF(F4398="女",VLOOKUP(O4398/100,标准!E$39:F$59,2,TRUE),VLOOKUP(O4398/100,标准!E$3:F$23,2,TRUE)))</f>
        <v>62</v>
      </c>
      <c r="Q4398" s="81">
        <v>4.52</v>
      </c>
      <c r="R4398" s="71">
        <f>IF(Q4398=0,0,IF(A4398&lt;43,IF(F4398="女",IF(Q4398="",0,VLOOKUP(Q4398,标准!I$108:J$138,2,TRUE)),IF(Q4398="",0,VLOOKUP(Q4398,标准!I$74:J$104,2,TRUE))),IF(F4398="女",IF(Q4398="",0,VLOOKUP(Q4398,标准!I$39:J$69,2,TRUE)),IF(Q4398="",0,VLOOKUP(Q4398,标准!I$3:J$33,2,TRUE)))))</f>
        <v>40</v>
      </c>
      <c r="S4398" s="76">
        <v>32</v>
      </c>
      <c r="T4398" s="71">
        <f>IF(A4398&lt;43,IF(F4398="女",VLOOKUP(S4398,标准!G$108:H$138,2,TRUE),VLOOKUP(S4398,标准!G$74:H$99,2,TRUE)),IF(F4398="女",VLOOKUP(S4398,标准!G$39:H$69,2,TRUE),VLOOKUP(S4398,标准!G$3:H$28,2,TRUE)))</f>
        <v>66</v>
      </c>
      <c r="U4398" s="88">
        <v>10</v>
      </c>
      <c r="V4398" s="71">
        <f>IF(U4398=0,0,IF(A4398&lt;43,IF(F4398="女",IF(U4398="",0,VLOOKUP(U4398,标准!A$108:B$128,2,TRUE)),IF(U4398="",0,VLOOKUP(U4398,标准!A$74:B$94,2,TRUE))),IF(F4398="女",IF(U4398="",0,VLOOKUP(U4398,标准!A$39:B$59,2,TRUE)),IF(U4398="",0,VLOOKUP(U4398,标准!A$3:B$23,2,TRUE)))))</f>
        <v>62</v>
      </c>
      <c r="W4398" s="86">
        <f t="shared" si="68"/>
        <v>65.7</v>
      </c>
      <c r="X4398" s="87">
        <v>4.2</v>
      </c>
      <c r="Y4398" s="87">
        <v>3.9</v>
      </c>
      <c r="Z4398" s="91"/>
      <c r="AA4398" s="92"/>
    </row>
    <row r="4399" customHeight="1" spans="1:27">
      <c r="A4399" s="62">
        <v>41</v>
      </c>
      <c r="B4399" s="91">
        <v>4437</v>
      </c>
      <c r="C4399" s="156" t="s">
        <v>8896</v>
      </c>
      <c r="D4399" s="156" t="s">
        <v>8848</v>
      </c>
      <c r="E4399" s="156" t="s">
        <v>4025</v>
      </c>
      <c r="F4399" s="156" t="s">
        <v>30</v>
      </c>
      <c r="G4399" s="157" t="s">
        <v>8897</v>
      </c>
      <c r="H4399" s="68">
        <v>172.5</v>
      </c>
      <c r="I4399" s="68">
        <v>64.5</v>
      </c>
      <c r="J4399" s="71">
        <f>IF(F4399="女",IF(H4399=0,0,VLOOKUP(I4399/(H4399*H4399/10000),标准!M$108:N$112,2,TRUE)),IF(H4399=0,0,VLOOKUP(I4399/(H4399*H4399/10000),标准!M$74:N$78,2,TRUE)))</f>
        <v>100</v>
      </c>
      <c r="K4399" s="72">
        <v>5074</v>
      </c>
      <c r="L4399" s="71">
        <f>IF(A4399&lt;43,IF(F4399="女",VLOOKUP(K4399,标准!K$108:L$128,2,TRUE),VLOOKUP(K4399,标准!K$74:L$94,2,TRUE)),IF(F4399="女",VLOOKUP(K4399,标准!K$39:L$59,2,TRUE),VLOOKUP(K4399,标准!K$3:L$23,2,TRUE)))</f>
        <v>100</v>
      </c>
      <c r="M4399" s="68">
        <v>21</v>
      </c>
      <c r="N4399" s="71">
        <f>IF(M4399="",0,IF(A4399&lt;43,IF(F4399="女",VLOOKUP(M4399,标准!C$108:D$128,2,TRUE),VLOOKUP(M4399,标准!C$74:D$94,2,TRUE)),IF(F4399="女",VLOOKUP(M4399,标准!C$39:D$59,2,TRUE),VLOOKUP(M4399,标准!C$3:D$23,2,TRUE))))</f>
        <v>85</v>
      </c>
      <c r="O4399" s="123">
        <v>280</v>
      </c>
      <c r="P4399" s="71">
        <f>IF(A4399&lt;43,IF(F4399="女",VLOOKUP(O4399/100,标准!E$108:F$128,2,TRUE),VLOOKUP(O4399/100,标准!E$74:F$94,2,TRUE)),IF(F4399="女",VLOOKUP(O4399/100,标准!E$39:F$59,2,TRUE),VLOOKUP(O4399/100,标准!E$3:F$23,2,TRUE)))</f>
        <v>100</v>
      </c>
      <c r="Q4399" s="81">
        <v>3.49</v>
      </c>
      <c r="R4399" s="71">
        <f>IF(Q4399=0,0,IF(A4399&lt;43,IF(F4399="女",IF(Q4399="",0,VLOOKUP(Q4399,标准!I$108:J$138,2,TRUE)),IF(Q4399="",0,VLOOKUP(Q4399,标准!I$74:J$104,2,TRUE))),IF(F4399="女",IF(Q4399="",0,VLOOKUP(Q4399,标准!I$39:J$69,2,TRUE)),IF(Q4399="",0,VLOOKUP(Q4399,标准!I$3:J$33,2,TRUE)))))</f>
        <v>76</v>
      </c>
      <c r="S4399" s="76">
        <v>10</v>
      </c>
      <c r="T4399" s="71">
        <f>IF(A4399&lt;43,IF(F4399="女",VLOOKUP(S4399,标准!G$108:H$138,2,TRUE),VLOOKUP(S4399,标准!G$74:H$99,2,TRUE)),IF(F4399="女",VLOOKUP(S4399,标准!G$39:H$69,2,TRUE),VLOOKUP(S4399,标准!G$3:H$28,2,TRUE)))</f>
        <v>60</v>
      </c>
      <c r="U4399" s="88">
        <v>6.7</v>
      </c>
      <c r="V4399" s="71">
        <f>IF(U4399=0,0,IF(A4399&lt;43,IF(F4399="女",IF(U4399="",0,VLOOKUP(U4399,标准!A$108:B$128,2,TRUE)),IF(U4399="",0,VLOOKUP(U4399,标准!A$74:B$94,2,TRUE))),IF(F4399="女",IF(U4399="",0,VLOOKUP(U4399,标准!A$39:B$59,2,TRUE)),IF(U4399="",0,VLOOKUP(U4399,标准!A$3:B$23,2,TRUE)))))</f>
        <v>100</v>
      </c>
      <c r="W4399" s="86">
        <f t="shared" si="68"/>
        <v>89.7</v>
      </c>
      <c r="X4399" s="87">
        <v>3.8</v>
      </c>
      <c r="Y4399" s="87">
        <v>3.8</v>
      </c>
      <c r="Z4399" s="91"/>
      <c r="AA4399" s="92"/>
    </row>
    <row r="4400" customHeight="1" spans="1:27">
      <c r="A4400" s="62">
        <v>41</v>
      </c>
      <c r="B4400" s="91">
        <v>4438</v>
      </c>
      <c r="C4400" s="156" t="s">
        <v>8898</v>
      </c>
      <c r="D4400" s="156" t="s">
        <v>8848</v>
      </c>
      <c r="E4400" s="156" t="s">
        <v>4025</v>
      </c>
      <c r="F4400" s="156" t="s">
        <v>30</v>
      </c>
      <c r="G4400" s="157" t="s">
        <v>8899</v>
      </c>
      <c r="H4400" s="68">
        <v>157.6</v>
      </c>
      <c r="I4400" s="68">
        <v>52.2</v>
      </c>
      <c r="J4400" s="71">
        <f>IF(F4400="女",IF(H4400=0,0,VLOOKUP(I4400/(H4400*H4400/10000),标准!M$108:N$112,2,TRUE)),IF(H4400=0,0,VLOOKUP(I4400/(H4400*H4400/10000),标准!M$74:N$78,2,TRUE)))</f>
        <v>100</v>
      </c>
      <c r="K4400" s="72">
        <v>4269</v>
      </c>
      <c r="L4400" s="71">
        <f>IF(A4400&lt;43,IF(F4400="女",VLOOKUP(K4400,标准!K$108:L$128,2,TRUE),VLOOKUP(K4400,标准!K$74:L$94,2,TRUE)),IF(F4400="女",VLOOKUP(K4400,标准!K$39:L$59,2,TRUE),VLOOKUP(K4400,标准!K$3:L$23,2,TRUE)))</f>
        <v>78</v>
      </c>
      <c r="M4400" s="68">
        <v>19.1</v>
      </c>
      <c r="N4400" s="71">
        <f>IF(M4400="",0,IF(A4400&lt;43,IF(F4400="女",VLOOKUP(M4400,标准!C$108:D$128,2,TRUE),VLOOKUP(M4400,标准!C$74:D$94,2,TRUE)),IF(F4400="女",VLOOKUP(M4400,标准!C$39:D$59,2,TRUE),VLOOKUP(M4400,标准!C$3:D$23,2,TRUE))))</f>
        <v>80</v>
      </c>
      <c r="O4400" s="77">
        <v>208</v>
      </c>
      <c r="P4400" s="71">
        <f>IF(A4400&lt;43,IF(F4400="女",VLOOKUP(O4400/100,标准!E$108:F$128,2,TRUE),VLOOKUP(O4400/100,标准!E$74:F$94,2,TRUE)),IF(F4400="女",VLOOKUP(O4400/100,标准!E$39:F$59,2,TRUE),VLOOKUP(O4400/100,标准!E$3:F$23,2,TRUE)))</f>
        <v>60</v>
      </c>
      <c r="Q4400" s="81">
        <v>4.19</v>
      </c>
      <c r="R4400" s="71">
        <f>IF(Q4400=0,0,IF(A4400&lt;43,IF(F4400="女",IF(Q4400="",0,VLOOKUP(Q4400,标准!I$108:J$138,2,TRUE)),IF(Q4400="",0,VLOOKUP(Q4400,标准!I$74:J$104,2,TRUE))),IF(F4400="女",IF(Q4400="",0,VLOOKUP(Q4400,标准!I$39:J$69,2,TRUE)),IF(Q4400="",0,VLOOKUP(Q4400,标准!I$3:J$33,2,TRUE)))))</f>
        <v>64</v>
      </c>
      <c r="S4400" s="76">
        <v>7</v>
      </c>
      <c r="T4400" s="71">
        <f>IF(A4400&lt;43,IF(F4400="女",VLOOKUP(S4400,标准!G$108:H$138,2,TRUE),VLOOKUP(S4400,标准!G$74:H$99,2,TRUE)),IF(F4400="女",VLOOKUP(S4400,标准!G$39:H$69,2,TRUE),VLOOKUP(S4400,标准!G$3:H$28,2,TRUE)))</f>
        <v>30</v>
      </c>
      <c r="U4400" s="88">
        <v>7.4</v>
      </c>
      <c r="V4400" s="71">
        <f>IF(U4400=0,0,IF(A4400&lt;43,IF(F4400="女",IF(U4400="",0,VLOOKUP(U4400,标准!A$108:B$128,2,TRUE)),IF(U4400="",0,VLOOKUP(U4400,标准!A$74:B$94,2,TRUE))),IF(F4400="女",IF(U4400="",0,VLOOKUP(U4400,标准!A$39:B$59,2,TRUE)),IF(U4400="",0,VLOOKUP(U4400,标准!A$3:B$23,2,TRUE)))))</f>
        <v>76</v>
      </c>
      <c r="W4400" s="86">
        <f t="shared" si="68"/>
        <v>71.7</v>
      </c>
      <c r="X4400" s="87">
        <v>4.8</v>
      </c>
      <c r="Y4400" s="87">
        <v>4.8</v>
      </c>
      <c r="Z4400" s="91"/>
      <c r="AA4400" s="92"/>
    </row>
    <row r="4401" customHeight="1" spans="1:27">
      <c r="A4401" s="62">
        <v>41</v>
      </c>
      <c r="B4401" s="91">
        <v>4439</v>
      </c>
      <c r="C4401" s="156" t="s">
        <v>8900</v>
      </c>
      <c r="D4401" s="156" t="s">
        <v>8901</v>
      </c>
      <c r="E4401" s="156" t="s">
        <v>4025</v>
      </c>
      <c r="F4401" s="156" t="s">
        <v>30</v>
      </c>
      <c r="G4401" s="157" t="s">
        <v>8902</v>
      </c>
      <c r="H4401" s="68"/>
      <c r="I4401" s="68"/>
      <c r="J4401" s="71">
        <f>IF(F4401="女",IF(H4401=0,0,VLOOKUP(I4401/(H4401*H4401/10000),标准!M$108:N$112,2,TRUE)),IF(H4401=0,0,VLOOKUP(I4401/(H4401*H4401/10000),标准!M$74:N$78,2,TRUE)))</f>
        <v>0</v>
      </c>
      <c r="K4401" s="72"/>
      <c r="L4401" s="71">
        <f>IF(A4401&lt;43,IF(F4401="女",VLOOKUP(K4401,标准!K$108:L$128,2,TRUE),VLOOKUP(K4401,标准!K$74:L$94,2,TRUE)),IF(F4401="女",VLOOKUP(K4401,标准!K$39:L$59,2,TRUE),VLOOKUP(K4401,标准!K$3:L$23,2,TRUE)))</f>
        <v>0</v>
      </c>
      <c r="M4401" s="68">
        <v>0</v>
      </c>
      <c r="N4401" s="71">
        <f>IF(M4401="",0,IF(A4401&lt;43,IF(F4401="女",VLOOKUP(M4401,标准!C$108:D$128,2,TRUE),VLOOKUP(M4401,标准!C$74:D$94,2,TRUE)),IF(F4401="女",VLOOKUP(M4401,标准!C$39:D$59,2,TRUE),VLOOKUP(M4401,标准!C$3:D$23,2,TRUE))))</f>
        <v>20</v>
      </c>
      <c r="O4401" s="72"/>
      <c r="P4401" s="71">
        <f>IF(A4401&lt;43,IF(F4401="女",VLOOKUP(O4401/100,标准!E$108:F$128,2,TRUE),VLOOKUP(O4401/100,标准!E$74:F$94,2,TRUE)),IF(F4401="女",VLOOKUP(O4401/100,标准!E$39:F$59,2,TRUE),VLOOKUP(O4401/100,标准!E$3:F$23,2,TRUE)))</f>
        <v>0</v>
      </c>
      <c r="Q4401" s="82"/>
      <c r="R4401" s="71">
        <f>IF(Q4401=0,0,IF(A4401&lt;43,IF(F4401="女",IF(Q4401="",0,VLOOKUP(Q4401,标准!I$108:J$138,2,TRUE)),IF(Q4401="",0,VLOOKUP(Q4401,标准!I$74:J$104,2,TRUE))),IF(F4401="女",IF(Q4401="",0,VLOOKUP(Q4401,标准!I$39:J$69,2,TRUE)),IF(Q4401="",0,VLOOKUP(Q4401,标准!I$3:J$33,2,TRUE)))))</f>
        <v>0</v>
      </c>
      <c r="S4401" s="83"/>
      <c r="T4401" s="71">
        <f>IF(A4401&lt;43,IF(F4401="女",VLOOKUP(S4401,标准!G$108:H$138,2,TRUE),VLOOKUP(S4401,标准!G$74:H$99,2,TRUE)),IF(F4401="女",VLOOKUP(S4401,标准!G$39:H$69,2,TRUE),VLOOKUP(S4401,标准!G$3:H$28,2,TRUE)))</f>
        <v>0</v>
      </c>
      <c r="U4401" s="89"/>
      <c r="V4401" s="71">
        <f>IF(U4401=0,0,IF(A4401&lt;43,IF(F4401="女",IF(U4401="",0,VLOOKUP(U4401,标准!A$108:B$128,2,TRUE)),IF(U4401="",0,VLOOKUP(U4401,标准!A$74:B$94,2,TRUE))),IF(F4401="女",IF(U4401="",0,VLOOKUP(U4401,标准!A$39:B$59,2,TRUE)),IF(U4401="",0,VLOOKUP(U4401,标准!A$3:B$23,2,TRUE)))))</f>
        <v>0</v>
      </c>
      <c r="W4401" s="86">
        <f t="shared" si="68"/>
        <v>2</v>
      </c>
      <c r="X4401" s="87"/>
      <c r="Y4401" s="87"/>
      <c r="Z4401" s="91"/>
      <c r="AA4401" s="92"/>
    </row>
    <row r="4402" customHeight="1" spans="1:27">
      <c r="A4402" s="62">
        <v>41</v>
      </c>
      <c r="B4402" s="91">
        <v>4440</v>
      </c>
      <c r="C4402" s="156" t="s">
        <v>8903</v>
      </c>
      <c r="D4402" s="156" t="s">
        <v>8901</v>
      </c>
      <c r="E4402" s="156" t="s">
        <v>4025</v>
      </c>
      <c r="F4402" s="156" t="s">
        <v>30</v>
      </c>
      <c r="G4402" s="157" t="s">
        <v>8904</v>
      </c>
      <c r="H4402" s="68"/>
      <c r="I4402" s="68"/>
      <c r="J4402" s="71">
        <f>IF(F4402="女",IF(H4402=0,0,VLOOKUP(I4402/(H4402*H4402/10000),标准!M$108:N$112,2,TRUE)),IF(H4402=0,0,VLOOKUP(I4402/(H4402*H4402/10000),标准!M$74:N$78,2,TRUE)))</f>
        <v>0</v>
      </c>
      <c r="K4402" s="72"/>
      <c r="L4402" s="71">
        <f>IF(A4402&lt;43,IF(F4402="女",VLOOKUP(K4402,标准!K$108:L$128,2,TRUE),VLOOKUP(K4402,标准!K$74:L$94,2,TRUE)),IF(F4402="女",VLOOKUP(K4402,标准!K$39:L$59,2,TRUE),VLOOKUP(K4402,标准!K$3:L$23,2,TRUE)))</f>
        <v>0</v>
      </c>
      <c r="M4402" s="68">
        <v>0</v>
      </c>
      <c r="N4402" s="71">
        <f>IF(M4402="",0,IF(A4402&lt;43,IF(F4402="女",VLOOKUP(M4402,标准!C$108:D$128,2,TRUE),VLOOKUP(M4402,标准!C$74:D$94,2,TRUE)),IF(F4402="女",VLOOKUP(M4402,标准!C$39:D$59,2,TRUE),VLOOKUP(M4402,标准!C$3:D$23,2,TRUE))))</f>
        <v>20</v>
      </c>
      <c r="O4402" s="72"/>
      <c r="P4402" s="71">
        <f>IF(A4402&lt;43,IF(F4402="女",VLOOKUP(O4402/100,标准!E$108:F$128,2,TRUE),VLOOKUP(O4402/100,标准!E$74:F$94,2,TRUE)),IF(F4402="女",VLOOKUP(O4402/100,标准!E$39:F$59,2,TRUE),VLOOKUP(O4402/100,标准!E$3:F$23,2,TRUE)))</f>
        <v>0</v>
      </c>
      <c r="Q4402" s="82"/>
      <c r="R4402" s="71">
        <f>IF(Q4402=0,0,IF(A4402&lt;43,IF(F4402="女",IF(Q4402="",0,VLOOKUP(Q4402,标准!I$108:J$138,2,TRUE)),IF(Q4402="",0,VLOOKUP(Q4402,标准!I$74:J$104,2,TRUE))),IF(F4402="女",IF(Q4402="",0,VLOOKUP(Q4402,标准!I$39:J$69,2,TRUE)),IF(Q4402="",0,VLOOKUP(Q4402,标准!I$3:J$33,2,TRUE)))))</f>
        <v>0</v>
      </c>
      <c r="S4402" s="83"/>
      <c r="T4402" s="71">
        <f>IF(A4402&lt;43,IF(F4402="女",VLOOKUP(S4402,标准!G$108:H$138,2,TRUE),VLOOKUP(S4402,标准!G$74:H$99,2,TRUE)),IF(F4402="女",VLOOKUP(S4402,标准!G$39:H$69,2,TRUE),VLOOKUP(S4402,标准!G$3:H$28,2,TRUE)))</f>
        <v>0</v>
      </c>
      <c r="U4402" s="89"/>
      <c r="V4402" s="71">
        <f>IF(U4402=0,0,IF(A4402&lt;43,IF(F4402="女",IF(U4402="",0,VLOOKUP(U4402,标准!A$108:B$128,2,TRUE)),IF(U4402="",0,VLOOKUP(U4402,标准!A$74:B$94,2,TRUE))),IF(F4402="女",IF(U4402="",0,VLOOKUP(U4402,标准!A$39:B$59,2,TRUE)),IF(U4402="",0,VLOOKUP(U4402,标准!A$3:B$23,2,TRUE)))))</f>
        <v>0</v>
      </c>
      <c r="W4402" s="86">
        <f t="shared" si="68"/>
        <v>2</v>
      </c>
      <c r="X4402" s="87">
        <v>4.3</v>
      </c>
      <c r="Y4402" s="87">
        <v>3.7</v>
      </c>
      <c r="Z4402" s="91"/>
      <c r="AA4402" s="92"/>
    </row>
    <row r="4403" customHeight="1" spans="1:27">
      <c r="A4403" s="62">
        <v>41</v>
      </c>
      <c r="B4403" s="91">
        <v>4441</v>
      </c>
      <c r="C4403" s="156" t="s">
        <v>8905</v>
      </c>
      <c r="D4403" s="156" t="s">
        <v>8901</v>
      </c>
      <c r="E4403" s="156" t="s">
        <v>4025</v>
      </c>
      <c r="F4403" s="156" t="s">
        <v>30</v>
      </c>
      <c r="G4403" s="157" t="s">
        <v>8906</v>
      </c>
      <c r="H4403" s="68">
        <v>170</v>
      </c>
      <c r="I4403" s="68">
        <v>72.8</v>
      </c>
      <c r="J4403" s="71">
        <f>IF(F4403="女",IF(H4403=0,0,VLOOKUP(I4403/(H4403*H4403/10000),标准!M$108:N$112,2,TRUE)),IF(H4403=0,0,VLOOKUP(I4403/(H4403*H4403/10000),标准!M$74:N$78,2,TRUE)))</f>
        <v>80</v>
      </c>
      <c r="K4403" s="72">
        <v>3777</v>
      </c>
      <c r="L4403" s="71">
        <f>IF(A4403&lt;43,IF(F4403="女",VLOOKUP(K4403,标准!K$108:L$128,2,TRUE),VLOOKUP(K4403,标准!K$74:L$94,2,TRUE)),IF(F4403="女",VLOOKUP(K4403,标准!K$39:L$59,2,TRUE),VLOOKUP(K4403,标准!K$3:L$23,2,TRUE)))</f>
        <v>70</v>
      </c>
      <c r="M4403" s="68">
        <v>5</v>
      </c>
      <c r="N4403" s="71">
        <f>IF(M4403="",0,IF(A4403&lt;43,IF(F4403="女",VLOOKUP(M4403,标准!C$108:D$128,2,TRUE),VLOOKUP(M4403,标准!C$74:D$94,2,TRUE)),IF(F4403="女",VLOOKUP(M4403,标准!C$39:D$59,2,TRUE),VLOOKUP(M4403,标准!C$3:D$23,2,TRUE))))</f>
        <v>60</v>
      </c>
      <c r="O4403" s="77">
        <v>196</v>
      </c>
      <c r="P4403" s="71">
        <f>IF(A4403&lt;43,IF(F4403="女",VLOOKUP(O4403/100,标准!E$108:F$128,2,TRUE),VLOOKUP(O4403/100,标准!E$74:F$94,2,TRUE)),IF(F4403="女",VLOOKUP(O4403/100,标准!E$39:F$59,2,TRUE),VLOOKUP(O4403/100,标准!E$3:F$23,2,TRUE)))</f>
        <v>30</v>
      </c>
      <c r="Q4403" s="81">
        <v>4.31</v>
      </c>
      <c r="R4403" s="71">
        <f>IF(Q4403=0,0,IF(A4403&lt;43,IF(F4403="女",IF(Q4403="",0,VLOOKUP(Q4403,标准!I$108:J$138,2,TRUE)),IF(Q4403="",0,VLOOKUP(Q4403,标准!I$74:J$104,2,TRUE))),IF(F4403="女",IF(Q4403="",0,VLOOKUP(Q4403,标准!I$39:J$69,2,TRUE)),IF(Q4403="",0,VLOOKUP(Q4403,标准!I$3:J$33,2,TRUE)))))</f>
        <v>60</v>
      </c>
      <c r="S4403" s="76">
        <v>12</v>
      </c>
      <c r="T4403" s="71">
        <f>IF(A4403&lt;43,IF(F4403="女",VLOOKUP(S4403,标准!G$108:H$138,2,TRUE),VLOOKUP(S4403,标准!G$74:H$99,2,TRUE)),IF(F4403="女",VLOOKUP(S4403,标准!G$39:H$69,2,TRUE),VLOOKUP(S4403,标准!G$3:H$28,2,TRUE)))</f>
        <v>68</v>
      </c>
      <c r="U4403" s="88">
        <v>7.5</v>
      </c>
      <c r="V4403" s="71">
        <f>IF(U4403=0,0,IF(A4403&lt;43,IF(F4403="女",IF(U4403="",0,VLOOKUP(U4403,标准!A$108:B$128,2,TRUE)),IF(U4403="",0,VLOOKUP(U4403,标准!A$74:B$94,2,TRUE))),IF(F4403="女",IF(U4403="",0,VLOOKUP(U4403,标准!A$39:B$59,2,TRUE)),IF(U4403="",0,VLOOKUP(U4403,标准!A$3:B$23,2,TRUE)))))</f>
        <v>76</v>
      </c>
      <c r="W4403" s="86">
        <f t="shared" si="68"/>
        <v>65.5</v>
      </c>
      <c r="X4403" s="87">
        <v>4</v>
      </c>
      <c r="Y4403" s="87">
        <v>4.2</v>
      </c>
      <c r="Z4403" s="91"/>
      <c r="AA4403" s="92"/>
    </row>
    <row r="4404" customHeight="1" spans="1:27">
      <c r="A4404" s="62">
        <v>41</v>
      </c>
      <c r="B4404" s="91">
        <v>4442</v>
      </c>
      <c r="C4404" s="156" t="s">
        <v>8907</v>
      </c>
      <c r="D4404" s="156" t="s">
        <v>8901</v>
      </c>
      <c r="E4404" s="156" t="s">
        <v>4025</v>
      </c>
      <c r="F4404" s="156" t="s">
        <v>30</v>
      </c>
      <c r="G4404" s="157" t="s">
        <v>8908</v>
      </c>
      <c r="H4404" s="68">
        <v>172.9</v>
      </c>
      <c r="I4404" s="68">
        <v>72.4</v>
      </c>
      <c r="J4404" s="71">
        <f>IF(F4404="女",IF(H4404=0,0,VLOOKUP(I4404/(H4404*H4404/10000),标准!M$108:N$112,2,TRUE)),IF(H4404=0,0,VLOOKUP(I4404/(H4404*H4404/10000),标准!M$74:N$78,2,TRUE)))</f>
        <v>80</v>
      </c>
      <c r="K4404" s="72">
        <v>4865</v>
      </c>
      <c r="L4404" s="71">
        <f>IF(A4404&lt;43,IF(F4404="女",VLOOKUP(K4404,标准!K$108:L$128,2,TRUE),VLOOKUP(K4404,标准!K$74:L$94,2,TRUE)),IF(F4404="女",VLOOKUP(K4404,标准!K$39:L$59,2,TRUE),VLOOKUP(K4404,标准!K$3:L$23,2,TRUE)))</f>
        <v>90</v>
      </c>
      <c r="M4404" s="68">
        <v>0</v>
      </c>
      <c r="N4404" s="71">
        <f>IF(M4404="",0,IF(A4404&lt;43,IF(F4404="女",VLOOKUP(M4404,标准!C$108:D$128,2,TRUE),VLOOKUP(M4404,标准!C$74:D$94,2,TRUE)),IF(F4404="女",VLOOKUP(M4404,标准!C$39:D$59,2,TRUE),VLOOKUP(M4404,标准!C$3:D$23,2,TRUE))))</f>
        <v>20</v>
      </c>
      <c r="O4404" s="77">
        <v>235</v>
      </c>
      <c r="P4404" s="71">
        <f>IF(A4404&lt;43,IF(F4404="女",VLOOKUP(O4404/100,标准!E$108:F$128,2,TRUE),VLOOKUP(O4404/100,标准!E$74:F$94,2,TRUE)),IF(F4404="女",VLOOKUP(O4404/100,标准!E$39:F$59,2,TRUE),VLOOKUP(O4404/100,标准!E$3:F$23,2,TRUE)))</f>
        <v>72</v>
      </c>
      <c r="Q4404" s="81">
        <v>4.26</v>
      </c>
      <c r="R4404" s="71">
        <f>IF(Q4404=0,0,IF(A4404&lt;43,IF(F4404="女",IF(Q4404="",0,VLOOKUP(Q4404,标准!I$108:J$138,2,TRUE)),IF(Q4404="",0,VLOOKUP(Q4404,标准!I$74:J$104,2,TRUE))),IF(F4404="女",IF(Q4404="",0,VLOOKUP(Q4404,标准!I$39:J$69,2,TRUE)),IF(Q4404="",0,VLOOKUP(Q4404,标准!I$3:J$33,2,TRUE)))))</f>
        <v>62</v>
      </c>
      <c r="S4404" s="76">
        <v>5</v>
      </c>
      <c r="T4404" s="71">
        <f>IF(A4404&lt;43,IF(F4404="女",VLOOKUP(S4404,标准!G$108:H$138,2,TRUE),VLOOKUP(S4404,标准!G$74:H$99,2,TRUE)),IF(F4404="女",VLOOKUP(S4404,标准!G$39:H$69,2,TRUE),VLOOKUP(S4404,标准!G$3:H$28,2,TRUE)))</f>
        <v>10</v>
      </c>
      <c r="U4404" s="88">
        <v>7</v>
      </c>
      <c r="V4404" s="71">
        <f>IF(U4404=0,0,IF(A4404&lt;43,IF(F4404="女",IF(U4404="",0,VLOOKUP(U4404,标准!A$108:B$128,2,TRUE)),IF(U4404="",0,VLOOKUP(U4404,标准!A$74:B$94,2,TRUE))),IF(F4404="女",IF(U4404="",0,VLOOKUP(U4404,标准!A$39:B$59,2,TRUE)),IF(U4404="",0,VLOOKUP(U4404,标准!A$3:B$23,2,TRUE)))))</f>
        <v>85</v>
      </c>
      <c r="W4404" s="86">
        <f t="shared" si="68"/>
        <v>65.1</v>
      </c>
      <c r="X4404" s="87">
        <v>3.7</v>
      </c>
      <c r="Y4404" s="87">
        <v>3.9</v>
      </c>
      <c r="Z4404" s="91"/>
      <c r="AA4404" s="92"/>
    </row>
    <row r="4405" customHeight="1" spans="1:27">
      <c r="A4405" s="62">
        <v>41</v>
      </c>
      <c r="B4405" s="91">
        <v>4443</v>
      </c>
      <c r="C4405" s="156" t="s">
        <v>8909</v>
      </c>
      <c r="D4405" s="156" t="s">
        <v>8901</v>
      </c>
      <c r="E4405" s="156" t="s">
        <v>4025</v>
      </c>
      <c r="F4405" s="156" t="s">
        <v>30</v>
      </c>
      <c r="G4405" s="157" t="s">
        <v>8910</v>
      </c>
      <c r="H4405" s="68">
        <v>167</v>
      </c>
      <c r="I4405" s="68">
        <v>75.1</v>
      </c>
      <c r="J4405" s="71">
        <f>IF(F4405="女",IF(H4405=0,0,VLOOKUP(I4405/(H4405*H4405/10000),标准!M$108:N$112,2,TRUE)),IF(H4405=0,0,VLOOKUP(I4405/(H4405*H4405/10000),标准!M$74:N$78,2,TRUE)))</f>
        <v>80</v>
      </c>
      <c r="K4405" s="72">
        <v>4712</v>
      </c>
      <c r="L4405" s="71">
        <f>IF(A4405&lt;43,IF(F4405="女",VLOOKUP(K4405,标准!K$108:L$128,2,TRUE),VLOOKUP(K4405,标准!K$74:L$94,2,TRUE)),IF(F4405="女",VLOOKUP(K4405,标准!K$39:L$59,2,TRUE),VLOOKUP(K4405,标准!K$3:L$23,2,TRUE)))</f>
        <v>85</v>
      </c>
      <c r="M4405" s="68">
        <v>12.5</v>
      </c>
      <c r="N4405" s="71">
        <f>IF(M4405="",0,IF(A4405&lt;43,IF(F4405="女",VLOOKUP(M4405,标准!C$108:D$128,2,TRUE),VLOOKUP(M4405,标准!C$74:D$94,2,TRUE)),IF(F4405="女",VLOOKUP(M4405,标准!C$39:D$59,2,TRUE),VLOOKUP(M4405,标准!C$3:D$23,2,TRUE))))</f>
        <v>72</v>
      </c>
      <c r="O4405" s="77">
        <v>225</v>
      </c>
      <c r="P4405" s="71">
        <f>IF(A4405&lt;43,IF(F4405="女",VLOOKUP(O4405/100,标准!E$108:F$128,2,TRUE),VLOOKUP(O4405/100,标准!E$74:F$94,2,TRUE)),IF(F4405="女",VLOOKUP(O4405/100,标准!E$39:F$59,2,TRUE),VLOOKUP(O4405/100,标准!E$3:F$23,2,TRUE)))</f>
        <v>68</v>
      </c>
      <c r="Q4405" s="81">
        <v>4.38</v>
      </c>
      <c r="R4405" s="71">
        <f>IF(Q4405=0,0,IF(A4405&lt;43,IF(F4405="女",IF(Q4405="",0,VLOOKUP(Q4405,标准!I$108:J$138,2,TRUE)),IF(Q4405="",0,VLOOKUP(Q4405,标准!I$74:J$104,2,TRUE))),IF(F4405="女",IF(Q4405="",0,VLOOKUP(Q4405,标准!I$39:J$69,2,TRUE)),IF(Q4405="",0,VLOOKUP(Q4405,标准!I$3:J$33,2,TRUE)))))</f>
        <v>50</v>
      </c>
      <c r="S4405" s="76">
        <v>12</v>
      </c>
      <c r="T4405" s="71">
        <f>IF(A4405&lt;43,IF(F4405="女",VLOOKUP(S4405,标准!G$108:H$138,2,TRUE),VLOOKUP(S4405,标准!G$74:H$99,2,TRUE)),IF(F4405="女",VLOOKUP(S4405,标准!G$39:H$69,2,TRUE),VLOOKUP(S4405,标准!G$3:H$28,2,TRUE)))</f>
        <v>68</v>
      </c>
      <c r="U4405" s="88">
        <v>7.4</v>
      </c>
      <c r="V4405" s="71">
        <f>IF(U4405=0,0,IF(A4405&lt;43,IF(F4405="女",IF(U4405="",0,VLOOKUP(U4405,标准!A$108:B$128,2,TRUE)),IF(U4405="",0,VLOOKUP(U4405,标准!A$74:B$94,2,TRUE))),IF(F4405="女",IF(U4405="",0,VLOOKUP(U4405,标准!A$39:B$59,2,TRUE)),IF(U4405="",0,VLOOKUP(U4405,标准!A$3:B$23,2,TRUE)))))</f>
        <v>76</v>
      </c>
      <c r="W4405" s="86">
        <f t="shared" si="68"/>
        <v>70.75</v>
      </c>
      <c r="X4405" s="87">
        <v>4.1</v>
      </c>
      <c r="Y4405" s="87">
        <v>3.7</v>
      </c>
      <c r="Z4405" s="91"/>
      <c r="AA4405" s="92"/>
    </row>
    <row r="4406" customHeight="1" spans="1:27">
      <c r="A4406" s="62">
        <v>41</v>
      </c>
      <c r="B4406" s="91">
        <v>4444</v>
      </c>
      <c r="C4406" s="156" t="s">
        <v>8911</v>
      </c>
      <c r="D4406" s="156" t="s">
        <v>8901</v>
      </c>
      <c r="E4406" s="156" t="s">
        <v>4025</v>
      </c>
      <c r="F4406" s="156" t="s">
        <v>34</v>
      </c>
      <c r="G4406" s="157" t="s">
        <v>8912</v>
      </c>
      <c r="H4406" s="68">
        <v>152.5</v>
      </c>
      <c r="I4406" s="68">
        <v>45.7</v>
      </c>
      <c r="J4406" s="71">
        <f>IF(F4406="女",IF(H4406=0,0,VLOOKUP(I4406/(H4406*H4406/10000),标准!M$108:N$112,2,TRUE)),IF(H4406=0,0,VLOOKUP(I4406/(H4406*H4406/10000),标准!M$74:N$78,2,TRUE)))</f>
        <v>100</v>
      </c>
      <c r="K4406" s="72">
        <v>2816</v>
      </c>
      <c r="L4406" s="71">
        <f>IF(A4406&lt;43,IF(F4406="女",VLOOKUP(K4406,标准!K$108:L$128,2,TRUE),VLOOKUP(K4406,标准!K$74:L$94,2,TRUE)),IF(F4406="女",VLOOKUP(K4406,标准!K$39:L$59,2,TRUE),VLOOKUP(K4406,标准!K$3:L$23,2,TRUE)))</f>
        <v>76</v>
      </c>
      <c r="M4406" s="68">
        <v>6</v>
      </c>
      <c r="N4406" s="71">
        <f>IF(M4406="",0,IF(A4406&lt;43,IF(F4406="女",VLOOKUP(M4406,标准!C$108:D$128,2,TRUE),VLOOKUP(M4406,标准!C$74:D$94,2,TRUE)),IF(F4406="女",VLOOKUP(M4406,标准!C$39:D$59,2,TRUE),VLOOKUP(M4406,标准!C$3:D$23,2,TRUE))))</f>
        <v>60</v>
      </c>
      <c r="O4406" s="77">
        <v>164</v>
      </c>
      <c r="P4406" s="71">
        <f>IF(A4406&lt;43,IF(F4406="女",VLOOKUP(O4406/100,标准!E$108:F$128,2,TRUE),VLOOKUP(O4406/100,标准!E$74:F$94,2,TRUE)),IF(F4406="女",VLOOKUP(O4406/100,标准!E$39:F$59,2,TRUE),VLOOKUP(O4406/100,标准!E$3:F$23,2,TRUE)))</f>
        <v>68</v>
      </c>
      <c r="Q4406" s="81">
        <v>3.27</v>
      </c>
      <c r="R4406" s="71">
        <f>IF(Q4406=0,0,IF(A4406&lt;43,IF(F4406="女",IF(Q4406="",0,VLOOKUP(Q4406,标准!I$108:J$138,2,TRUE)),IF(Q4406="",0,VLOOKUP(Q4406,标准!I$74:J$104,2,TRUE))),IF(F4406="女",IF(Q4406="",0,VLOOKUP(Q4406,标准!I$39:J$69,2,TRUE)),IF(Q4406="",0,VLOOKUP(Q4406,标准!I$3:J$33,2,TRUE)))))</f>
        <v>90</v>
      </c>
      <c r="S4406" s="76">
        <v>51</v>
      </c>
      <c r="T4406" s="71">
        <f>IF(A4406&lt;43,IF(F4406="女",VLOOKUP(S4406,标准!G$108:H$138,2,TRUE),VLOOKUP(S4406,标准!G$74:H$99,2,TRUE)),IF(F4406="女",VLOOKUP(S4406,标准!G$39:H$69,2,TRUE),VLOOKUP(S4406,标准!G$3:H$28,2,TRUE)))</f>
        <v>85</v>
      </c>
      <c r="U4406" s="88">
        <v>8.8</v>
      </c>
      <c r="V4406" s="71">
        <f>IF(U4406=0,0,IF(A4406&lt;43,IF(F4406="女",IF(U4406="",0,VLOOKUP(U4406,标准!A$108:B$128,2,TRUE)),IF(U4406="",0,VLOOKUP(U4406,标准!A$74:B$94,2,TRUE))),IF(F4406="女",IF(U4406="",0,VLOOKUP(U4406,标准!A$39:B$59,2,TRUE)),IF(U4406="",0,VLOOKUP(U4406,标准!A$3:B$23,2,TRUE)))))</f>
        <v>74</v>
      </c>
      <c r="W4406" s="86">
        <f t="shared" si="68"/>
        <v>80.5</v>
      </c>
      <c r="X4406" s="87">
        <v>3.7</v>
      </c>
      <c r="Y4406" s="87">
        <v>3.8</v>
      </c>
      <c r="Z4406" s="91"/>
      <c r="AA4406" s="92"/>
    </row>
    <row r="4407" customHeight="1" spans="1:27">
      <c r="A4407" s="62">
        <v>41</v>
      </c>
      <c r="B4407" s="91">
        <v>4445</v>
      </c>
      <c r="C4407" s="156" t="s">
        <v>8913</v>
      </c>
      <c r="D4407" s="156" t="s">
        <v>8901</v>
      </c>
      <c r="E4407" s="156" t="s">
        <v>4025</v>
      </c>
      <c r="F4407" s="156" t="s">
        <v>30</v>
      </c>
      <c r="G4407" s="157" t="s">
        <v>8914</v>
      </c>
      <c r="H4407" s="68">
        <v>163.8</v>
      </c>
      <c r="I4407" s="68">
        <v>52.8</v>
      </c>
      <c r="J4407" s="71">
        <f>IF(F4407="女",IF(H4407=0,0,VLOOKUP(I4407/(H4407*H4407/10000),标准!M$108:N$112,2,TRUE)),IF(H4407=0,0,VLOOKUP(I4407/(H4407*H4407/10000),标准!M$74:N$78,2,TRUE)))</f>
        <v>100</v>
      </c>
      <c r="K4407" s="72">
        <v>3731</v>
      </c>
      <c r="L4407" s="71">
        <f>IF(A4407&lt;43,IF(F4407="女",VLOOKUP(K4407,标准!K$108:L$128,2,TRUE),VLOOKUP(K4407,标准!K$74:L$94,2,TRUE)),IF(F4407="女",VLOOKUP(K4407,标准!K$39:L$59,2,TRUE),VLOOKUP(K4407,标准!K$3:L$23,2,TRUE)))</f>
        <v>70</v>
      </c>
      <c r="M4407" s="68">
        <v>18</v>
      </c>
      <c r="N4407" s="71">
        <f>IF(M4407="",0,IF(A4407&lt;43,IF(F4407="女",VLOOKUP(M4407,标准!C$108:D$128,2,TRUE),VLOOKUP(M4407,标准!C$74:D$94,2,TRUE)),IF(F4407="女",VLOOKUP(M4407,标准!C$39:D$59,2,TRUE),VLOOKUP(M4407,标准!C$3:D$23,2,TRUE))))</f>
        <v>80</v>
      </c>
      <c r="O4407" s="77">
        <v>200</v>
      </c>
      <c r="P4407" s="71">
        <f>IF(A4407&lt;43,IF(F4407="女",VLOOKUP(O4407/100,标准!E$108:F$128,2,TRUE),VLOOKUP(O4407/100,标准!E$74:F$94,2,TRUE)),IF(F4407="女",VLOOKUP(O4407/100,标准!E$39:F$59,2,TRUE),VLOOKUP(O4407/100,标准!E$3:F$23,2,TRUE)))</f>
        <v>40</v>
      </c>
      <c r="Q4407" s="81">
        <v>4.38</v>
      </c>
      <c r="R4407" s="71">
        <f>IF(Q4407=0,0,IF(A4407&lt;43,IF(F4407="女",IF(Q4407="",0,VLOOKUP(Q4407,标准!I$108:J$138,2,TRUE)),IF(Q4407="",0,VLOOKUP(Q4407,标准!I$74:J$104,2,TRUE))),IF(F4407="女",IF(Q4407="",0,VLOOKUP(Q4407,标准!I$39:J$69,2,TRUE)),IF(Q4407="",0,VLOOKUP(Q4407,标准!I$3:J$33,2,TRUE)))))</f>
        <v>50</v>
      </c>
      <c r="S4407" s="76">
        <v>0</v>
      </c>
      <c r="T4407" s="71">
        <f>IF(A4407&lt;43,IF(F4407="女",VLOOKUP(S4407,标准!G$108:H$138,2,TRUE),VLOOKUP(S4407,标准!G$74:H$99,2,TRUE)),IF(F4407="女",VLOOKUP(S4407,标准!G$39:H$69,2,TRUE),VLOOKUP(S4407,标准!G$3:H$28,2,TRUE)))</f>
        <v>0</v>
      </c>
      <c r="U4407" s="88">
        <v>8.7</v>
      </c>
      <c r="V4407" s="71">
        <f>IF(U4407=0,0,IF(A4407&lt;43,IF(F4407="女",IF(U4407="",0,VLOOKUP(U4407,标准!A$108:B$128,2,TRUE)),IF(U4407="",0,VLOOKUP(U4407,标准!A$74:B$94,2,TRUE))),IF(F4407="女",IF(U4407="",0,VLOOKUP(U4407,标准!A$39:B$59,2,TRUE)),IF(U4407="",0,VLOOKUP(U4407,标准!A$3:B$23,2,TRUE)))))</f>
        <v>64</v>
      </c>
      <c r="W4407" s="86">
        <f t="shared" si="68"/>
        <v>60.3</v>
      </c>
      <c r="X4407" s="87">
        <v>4.1</v>
      </c>
      <c r="Y4407" s="87">
        <v>4.1</v>
      </c>
      <c r="Z4407" s="91"/>
      <c r="AA4407" s="92"/>
    </row>
    <row r="4408" customHeight="1" spans="1:27">
      <c r="A4408" s="62">
        <v>41</v>
      </c>
      <c r="B4408" s="91">
        <v>4446</v>
      </c>
      <c r="C4408" s="156" t="s">
        <v>8915</v>
      </c>
      <c r="D4408" s="156" t="s">
        <v>8901</v>
      </c>
      <c r="E4408" s="156" t="s">
        <v>4025</v>
      </c>
      <c r="F4408" s="156" t="s">
        <v>30</v>
      </c>
      <c r="G4408" s="157" t="s">
        <v>8916</v>
      </c>
      <c r="H4408" s="68">
        <v>174.3</v>
      </c>
      <c r="I4408" s="68">
        <v>80.4</v>
      </c>
      <c r="J4408" s="71">
        <f>IF(F4408="女",IF(H4408=0,0,VLOOKUP(I4408/(H4408*H4408/10000),标准!M$108:N$112,2,TRUE)),IF(H4408=0,0,VLOOKUP(I4408/(H4408*H4408/10000),标准!M$74:N$78,2,TRUE)))</f>
        <v>80</v>
      </c>
      <c r="K4408" s="72">
        <v>5125</v>
      </c>
      <c r="L4408" s="71">
        <f>IF(A4408&lt;43,IF(F4408="女",VLOOKUP(K4408,标准!K$108:L$128,2,TRUE),VLOOKUP(K4408,标准!K$74:L$94,2,TRUE)),IF(F4408="女",VLOOKUP(K4408,标准!K$39:L$59,2,TRUE),VLOOKUP(K4408,标准!K$3:L$23,2,TRUE)))</f>
        <v>100</v>
      </c>
      <c r="M4408" s="68">
        <v>21.5</v>
      </c>
      <c r="N4408" s="71">
        <f>IF(M4408="",0,IF(A4408&lt;43,IF(F4408="女",VLOOKUP(M4408,标准!C$108:D$128,2,TRUE),VLOOKUP(M4408,标准!C$74:D$94,2,TRUE)),IF(F4408="女",VLOOKUP(M4408,标准!C$39:D$59,2,TRUE),VLOOKUP(M4408,标准!C$3:D$23,2,TRUE))))</f>
        <v>90</v>
      </c>
      <c r="O4408" s="142">
        <v>230</v>
      </c>
      <c r="P4408" s="71">
        <f>IF(A4408&lt;43,IF(F4408="女",VLOOKUP(O4408/100,标准!E$108:F$128,2,TRUE),VLOOKUP(O4408/100,标准!E$74:F$94,2,TRUE)),IF(F4408="女",VLOOKUP(O4408/100,标准!E$39:F$59,2,TRUE),VLOOKUP(O4408/100,标准!E$3:F$23,2,TRUE)))</f>
        <v>70</v>
      </c>
      <c r="Q4408" s="143">
        <v>4.02</v>
      </c>
      <c r="R4408" s="71">
        <f>IF(Q4408=0,0,IF(A4408&lt;43,IF(F4408="女",IF(Q4408="",0,VLOOKUP(Q4408,标准!I$108:J$138,2,TRUE)),IF(Q4408="",0,VLOOKUP(Q4408,标准!I$74:J$104,2,TRUE))),IF(F4408="女",IF(Q4408="",0,VLOOKUP(Q4408,标准!I$39:J$69,2,TRUE)),IF(Q4408="",0,VLOOKUP(Q4408,标准!I$3:J$33,2,TRUE)))))</f>
        <v>72</v>
      </c>
      <c r="S4408" s="144">
        <v>0</v>
      </c>
      <c r="T4408" s="71">
        <f>IF(A4408&lt;43,IF(F4408="女",VLOOKUP(S4408,标准!G$108:H$138,2,TRUE),VLOOKUP(S4408,标准!G$74:H$99,2,TRUE)),IF(F4408="女",VLOOKUP(S4408,标准!G$39:H$69,2,TRUE),VLOOKUP(S4408,标准!G$3:H$28,2,TRUE)))</f>
        <v>0</v>
      </c>
      <c r="U4408" s="145">
        <v>8</v>
      </c>
      <c r="V4408" s="71">
        <f>IF(U4408=0,0,IF(A4408&lt;43,IF(F4408="女",IF(U4408="",0,VLOOKUP(U4408,标准!A$108:B$128,2,TRUE)),IF(U4408="",0,VLOOKUP(U4408,标准!A$74:B$94,2,TRUE))),IF(F4408="女",IF(U4408="",0,VLOOKUP(U4408,标准!A$39:B$59,2,TRUE)),IF(U4408="",0,VLOOKUP(U4408,标准!A$3:B$23,2,TRUE)))))</f>
        <v>70</v>
      </c>
      <c r="W4408" s="86">
        <f t="shared" si="68"/>
        <v>71.4</v>
      </c>
      <c r="X4408" s="87">
        <v>3.7</v>
      </c>
      <c r="Y4408" s="87">
        <v>3.7</v>
      </c>
      <c r="Z4408" s="91"/>
      <c r="AA4408" s="92"/>
    </row>
    <row r="4409" customHeight="1" spans="1:27">
      <c r="A4409" s="62">
        <v>41</v>
      </c>
      <c r="B4409" s="91">
        <v>4447</v>
      </c>
      <c r="C4409" s="156" t="s">
        <v>8917</v>
      </c>
      <c r="D4409" s="156" t="s">
        <v>8901</v>
      </c>
      <c r="E4409" s="156" t="s">
        <v>4025</v>
      </c>
      <c r="F4409" s="156" t="s">
        <v>30</v>
      </c>
      <c r="G4409" s="157" t="s">
        <v>8918</v>
      </c>
      <c r="H4409" s="68">
        <v>168</v>
      </c>
      <c r="I4409" s="68">
        <v>55.4</v>
      </c>
      <c r="J4409" s="71">
        <f>IF(F4409="女",IF(H4409=0,0,VLOOKUP(I4409/(H4409*H4409/10000),标准!M$108:N$112,2,TRUE)),IF(H4409=0,0,VLOOKUP(I4409/(H4409*H4409/10000),标准!M$74:N$78,2,TRUE)))</f>
        <v>100</v>
      </c>
      <c r="K4409" s="72">
        <v>3767</v>
      </c>
      <c r="L4409" s="71">
        <f>IF(A4409&lt;43,IF(F4409="女",VLOOKUP(K4409,标准!K$108:L$128,2,TRUE),VLOOKUP(K4409,标准!K$74:L$94,2,TRUE)),IF(F4409="女",VLOOKUP(K4409,标准!K$39:L$59,2,TRUE),VLOOKUP(K4409,标准!K$3:L$23,2,TRUE)))</f>
        <v>70</v>
      </c>
      <c r="M4409" s="68">
        <v>24.5</v>
      </c>
      <c r="N4409" s="71">
        <f>IF(M4409="",0,IF(A4409&lt;43,IF(F4409="女",VLOOKUP(M4409,标准!C$108:D$128,2,TRUE),VLOOKUP(M4409,标准!C$74:D$94,2,TRUE)),IF(F4409="女",VLOOKUP(M4409,标准!C$39:D$59,2,TRUE),VLOOKUP(M4409,标准!C$3:D$23,2,TRUE))))</f>
        <v>95</v>
      </c>
      <c r="O4409" s="77">
        <v>225</v>
      </c>
      <c r="P4409" s="71">
        <f>IF(A4409&lt;43,IF(F4409="女",VLOOKUP(O4409/100,标准!E$108:F$128,2,TRUE),VLOOKUP(O4409/100,标准!E$74:F$94,2,TRUE)),IF(F4409="女",VLOOKUP(O4409/100,标准!E$39:F$59,2,TRUE),VLOOKUP(O4409/100,标准!E$3:F$23,2,TRUE)))</f>
        <v>68</v>
      </c>
      <c r="Q4409" s="81">
        <v>5.07</v>
      </c>
      <c r="R4409" s="71">
        <f>IF(Q4409=0,0,IF(A4409&lt;43,IF(F4409="女",IF(Q4409="",0,VLOOKUP(Q4409,标准!I$108:J$138,2,TRUE)),IF(Q4409="",0,VLOOKUP(Q4409,标准!I$74:J$104,2,TRUE))),IF(F4409="女",IF(Q4409="",0,VLOOKUP(Q4409,标准!I$39:J$69,2,TRUE)),IF(Q4409="",0,VLOOKUP(Q4409,标准!I$3:J$33,2,TRUE)))))</f>
        <v>40</v>
      </c>
      <c r="S4409" s="76">
        <v>12</v>
      </c>
      <c r="T4409" s="71">
        <f>IF(A4409&lt;43,IF(F4409="女",VLOOKUP(S4409,标准!G$108:H$138,2,TRUE),VLOOKUP(S4409,标准!G$74:H$99,2,TRUE)),IF(F4409="女",VLOOKUP(S4409,标准!G$39:H$69,2,TRUE),VLOOKUP(S4409,标准!G$3:H$28,2,TRUE)))</f>
        <v>68</v>
      </c>
      <c r="U4409" s="88">
        <v>7</v>
      </c>
      <c r="V4409" s="71">
        <f>IF(U4409=0,0,IF(A4409&lt;43,IF(F4409="女",IF(U4409="",0,VLOOKUP(U4409,标准!A$108:B$128,2,TRUE)),IF(U4409="",0,VLOOKUP(U4409,标准!A$74:B$94,2,TRUE))),IF(F4409="女",IF(U4409="",0,VLOOKUP(U4409,标准!A$39:B$59,2,TRUE)),IF(U4409="",0,VLOOKUP(U4409,标准!A$3:B$23,2,TRUE)))))</f>
        <v>85</v>
      </c>
      <c r="W4409" s="86">
        <f t="shared" si="68"/>
        <v>73.6</v>
      </c>
      <c r="X4409" s="87">
        <v>4</v>
      </c>
      <c r="Y4409" s="87">
        <v>4.1</v>
      </c>
      <c r="Z4409" s="91"/>
      <c r="AA4409" s="92"/>
    </row>
    <row r="4410" customHeight="1" spans="1:27">
      <c r="A4410" s="62">
        <v>41</v>
      </c>
      <c r="B4410" s="91">
        <v>4448</v>
      </c>
      <c r="C4410" s="156" t="s">
        <v>8919</v>
      </c>
      <c r="D4410" s="156" t="s">
        <v>8901</v>
      </c>
      <c r="E4410" s="156" t="s">
        <v>4025</v>
      </c>
      <c r="F4410" s="156" t="s">
        <v>34</v>
      </c>
      <c r="G4410" s="157" t="s">
        <v>8920</v>
      </c>
      <c r="H4410" s="68">
        <v>161.7</v>
      </c>
      <c r="I4410" s="68">
        <v>69</v>
      </c>
      <c r="J4410" s="71">
        <f>IF(F4410="女",IF(H4410=0,0,VLOOKUP(I4410/(H4410*H4410/10000),标准!M$108:N$112,2,TRUE)),IF(H4410=0,0,VLOOKUP(I4410/(H4410*H4410/10000),标准!M$74:N$78,2,TRUE)))</f>
        <v>80</v>
      </c>
      <c r="K4410" s="72">
        <v>3717</v>
      </c>
      <c r="L4410" s="71">
        <f>IF(A4410&lt;43,IF(F4410="女",VLOOKUP(K4410,标准!K$108:L$128,2,TRUE),VLOOKUP(K4410,标准!K$74:L$94,2,TRUE)),IF(F4410="女",VLOOKUP(K4410,标准!K$39:L$59,2,TRUE),VLOOKUP(K4410,标准!K$3:L$23,2,TRUE)))</f>
        <v>100</v>
      </c>
      <c r="M4410" s="68">
        <v>18</v>
      </c>
      <c r="N4410" s="71">
        <f>IF(M4410="",0,IF(A4410&lt;43,IF(F4410="女",VLOOKUP(M4410,标准!C$108:D$128,2,TRUE),VLOOKUP(M4410,标准!C$74:D$94,2,TRUE)),IF(F4410="女",VLOOKUP(M4410,标准!C$39:D$59,2,TRUE),VLOOKUP(M4410,标准!C$3:D$23,2,TRUE))))</f>
        <v>78</v>
      </c>
      <c r="O4410" s="77">
        <v>163</v>
      </c>
      <c r="P4410" s="71">
        <f>IF(A4410&lt;43,IF(F4410="女",VLOOKUP(O4410/100,标准!E$108:F$128,2,TRUE),VLOOKUP(O4410/100,标准!E$74:F$94,2,TRUE)),IF(F4410="女",VLOOKUP(O4410/100,标准!E$39:F$59,2,TRUE),VLOOKUP(O4410/100,标准!E$3:F$23,2,TRUE)))</f>
        <v>68</v>
      </c>
      <c r="Q4410" s="81">
        <v>4.21</v>
      </c>
      <c r="R4410" s="71">
        <f>IF(Q4410=0,0,IF(A4410&lt;43,IF(F4410="女",IF(Q4410="",0,VLOOKUP(Q4410,标准!I$108:J$138,2,TRUE)),IF(Q4410="",0,VLOOKUP(Q4410,标准!I$74:J$104,2,TRUE))),IF(F4410="女",IF(Q4410="",0,VLOOKUP(Q4410,标准!I$39:J$69,2,TRUE)),IF(Q4410="",0,VLOOKUP(Q4410,标准!I$3:J$33,2,TRUE)))))</f>
        <v>64</v>
      </c>
      <c r="S4410" s="76">
        <v>43</v>
      </c>
      <c r="T4410" s="71">
        <f>IF(A4410&lt;43,IF(F4410="女",VLOOKUP(S4410,标准!G$108:H$138,2,TRUE),VLOOKUP(S4410,标准!G$74:H$99,2,TRUE)),IF(F4410="女",VLOOKUP(S4410,标准!G$39:H$69,2,TRUE),VLOOKUP(S4410,标准!G$3:H$28,2,TRUE)))</f>
        <v>76</v>
      </c>
      <c r="U4410" s="88">
        <v>9.2</v>
      </c>
      <c r="V4410" s="71">
        <f>IF(U4410=0,0,IF(A4410&lt;43,IF(F4410="女",IF(U4410="",0,VLOOKUP(U4410,标准!A$108:B$128,2,TRUE)),IF(U4410="",0,VLOOKUP(U4410,标准!A$74:B$94,2,TRUE))),IF(F4410="女",IF(U4410="",0,VLOOKUP(U4410,标准!A$39:B$59,2,TRUE)),IF(U4410="",0,VLOOKUP(U4410,标准!A$3:B$23,2,TRUE)))))</f>
        <v>70</v>
      </c>
      <c r="W4410" s="86">
        <f t="shared" si="68"/>
        <v>76</v>
      </c>
      <c r="X4410" s="87">
        <v>3.7</v>
      </c>
      <c r="Y4410" s="87">
        <v>3.7</v>
      </c>
      <c r="Z4410" s="91"/>
      <c r="AA4410" s="92"/>
    </row>
    <row r="4411" customHeight="1" spans="1:27">
      <c r="A4411" s="62">
        <v>41</v>
      </c>
      <c r="B4411" s="91">
        <v>4449</v>
      </c>
      <c r="C4411" s="156" t="s">
        <v>8921</v>
      </c>
      <c r="D4411" s="156" t="s">
        <v>8901</v>
      </c>
      <c r="E4411" s="156" t="s">
        <v>4025</v>
      </c>
      <c r="F4411" s="156" t="s">
        <v>30</v>
      </c>
      <c r="G4411" s="157" t="s">
        <v>8922</v>
      </c>
      <c r="H4411" s="68">
        <v>170.6</v>
      </c>
      <c r="I4411" s="68">
        <v>69.4</v>
      </c>
      <c r="J4411" s="71">
        <f>IF(F4411="女",IF(H4411=0,0,VLOOKUP(I4411/(H4411*H4411/10000),标准!M$108:N$112,2,TRUE)),IF(H4411=0,0,VLOOKUP(I4411/(H4411*H4411/10000),标准!M$74:N$78,2,TRUE)))</f>
        <v>100</v>
      </c>
      <c r="K4411" s="72">
        <v>4090</v>
      </c>
      <c r="L4411" s="71">
        <f>IF(A4411&lt;43,IF(F4411="女",VLOOKUP(K4411,标准!K$108:L$128,2,TRUE),VLOOKUP(K4411,标准!K$74:L$94,2,TRUE)),IF(F4411="女",VLOOKUP(K4411,标准!K$39:L$59,2,TRUE),VLOOKUP(K4411,标准!K$3:L$23,2,TRUE)))</f>
        <v>76</v>
      </c>
      <c r="M4411" s="68">
        <v>15</v>
      </c>
      <c r="N4411" s="71">
        <f>IF(M4411="",0,IF(A4411&lt;43,IF(F4411="女",VLOOKUP(M4411,标准!C$108:D$128,2,TRUE),VLOOKUP(M4411,标准!C$74:D$94,2,TRUE)),IF(F4411="女",VLOOKUP(M4411,标准!C$39:D$59,2,TRUE),VLOOKUP(M4411,标准!C$3:D$23,2,TRUE))))</f>
        <v>76</v>
      </c>
      <c r="O4411" s="77">
        <v>251</v>
      </c>
      <c r="P4411" s="71">
        <f>IF(A4411&lt;43,IF(F4411="女",VLOOKUP(O4411/100,标准!E$108:F$128,2,TRUE),VLOOKUP(O4411/100,标准!E$74:F$94,2,TRUE)),IF(F4411="女",VLOOKUP(O4411/100,标准!E$39:F$59,2,TRUE),VLOOKUP(O4411/100,标准!E$3:F$23,2,TRUE)))</f>
        <v>80</v>
      </c>
      <c r="Q4411" s="81">
        <v>5.35</v>
      </c>
      <c r="R4411" s="71">
        <f>IF(Q4411=0,0,IF(A4411&lt;43,IF(F4411="女",IF(Q4411="",0,VLOOKUP(Q4411,标准!I$108:J$138,2,TRUE)),IF(Q4411="",0,VLOOKUP(Q4411,标准!I$74:J$104,2,TRUE))),IF(F4411="女",IF(Q4411="",0,VLOOKUP(Q4411,标准!I$39:J$69,2,TRUE)),IF(Q4411="",0,VLOOKUP(Q4411,标准!I$3:J$33,2,TRUE)))))</f>
        <v>20</v>
      </c>
      <c r="S4411" s="76">
        <v>12</v>
      </c>
      <c r="T4411" s="71">
        <f>IF(A4411&lt;43,IF(F4411="女",VLOOKUP(S4411,标准!G$108:H$138,2,TRUE),VLOOKUP(S4411,标准!G$74:H$99,2,TRUE)),IF(F4411="女",VLOOKUP(S4411,标准!G$39:H$69,2,TRUE),VLOOKUP(S4411,标准!G$3:H$28,2,TRUE)))</f>
        <v>68</v>
      </c>
      <c r="U4411" s="88">
        <v>6.9</v>
      </c>
      <c r="V4411" s="71">
        <f>IF(U4411=0,0,IF(A4411&lt;43,IF(F4411="女",IF(U4411="",0,VLOOKUP(U4411,标准!A$108:B$128,2,TRUE)),IF(U4411="",0,VLOOKUP(U4411,标准!A$74:B$94,2,TRUE))),IF(F4411="女",IF(U4411="",0,VLOOKUP(U4411,标准!A$39:B$59,2,TRUE)),IF(U4411="",0,VLOOKUP(U4411,标准!A$3:B$23,2,TRUE)))))</f>
        <v>90</v>
      </c>
      <c r="W4411" s="86">
        <f t="shared" si="68"/>
        <v>70.8</v>
      </c>
      <c r="X4411" s="87">
        <v>4.2</v>
      </c>
      <c r="Y4411" s="87">
        <v>4.5</v>
      </c>
      <c r="Z4411" s="91"/>
      <c r="AA4411" s="92"/>
    </row>
    <row r="4412" customHeight="1" spans="1:27">
      <c r="A4412" s="62">
        <v>41</v>
      </c>
      <c r="B4412" s="91">
        <v>4450</v>
      </c>
      <c r="C4412" s="156" t="s">
        <v>8923</v>
      </c>
      <c r="D4412" s="156" t="s">
        <v>8901</v>
      </c>
      <c r="E4412" s="156" t="s">
        <v>4025</v>
      </c>
      <c r="F4412" s="156" t="s">
        <v>30</v>
      </c>
      <c r="G4412" s="157" t="s">
        <v>8924</v>
      </c>
      <c r="H4412" s="68">
        <v>176.3</v>
      </c>
      <c r="I4412" s="68">
        <v>61.3</v>
      </c>
      <c r="J4412" s="71">
        <f>IF(F4412="女",IF(H4412=0,0,VLOOKUP(I4412/(H4412*H4412/10000),标准!M$108:N$112,2,TRUE)),IF(H4412=0,0,VLOOKUP(I4412/(H4412*H4412/10000),标准!M$74:N$78,2,TRUE)))</f>
        <v>100</v>
      </c>
      <c r="K4412" s="72">
        <v>3932</v>
      </c>
      <c r="L4412" s="71">
        <f>IF(A4412&lt;43,IF(F4412="女",VLOOKUP(K4412,标准!K$108:L$128,2,TRUE),VLOOKUP(K4412,标准!K$74:L$94,2,TRUE)),IF(F4412="女",VLOOKUP(K4412,标准!K$39:L$59,2,TRUE),VLOOKUP(K4412,标准!K$3:L$23,2,TRUE)))</f>
        <v>72</v>
      </c>
      <c r="M4412" s="68">
        <v>1</v>
      </c>
      <c r="N4412" s="71">
        <f>IF(M4412="",0,IF(A4412&lt;43,IF(F4412="女",VLOOKUP(M4412,标准!C$108:D$128,2,TRUE),VLOOKUP(M4412,标准!C$74:D$94,2,TRUE)),IF(F4412="女",VLOOKUP(M4412,标准!C$39:D$59,2,TRUE),VLOOKUP(M4412,标准!C$3:D$23,2,TRUE))))</f>
        <v>30</v>
      </c>
      <c r="O4412" s="142">
        <v>218</v>
      </c>
      <c r="P4412" s="71">
        <f>IF(A4412&lt;43,IF(F4412="女",VLOOKUP(O4412/100,标准!E$108:F$128,2,TRUE),VLOOKUP(O4412/100,标准!E$74:F$94,2,TRUE)),IF(F4412="女",VLOOKUP(O4412/100,标准!E$39:F$59,2,TRUE),VLOOKUP(O4412/100,标准!E$3:F$23,2,TRUE)))</f>
        <v>64</v>
      </c>
      <c r="Q4412" s="143">
        <v>4.22</v>
      </c>
      <c r="R4412" s="71">
        <f>IF(Q4412=0,0,IF(A4412&lt;43,IF(F4412="女",IF(Q4412="",0,VLOOKUP(Q4412,标准!I$108:J$138,2,TRUE)),IF(Q4412="",0,VLOOKUP(Q4412,标准!I$74:J$104,2,TRUE))),IF(F4412="女",IF(Q4412="",0,VLOOKUP(Q4412,标准!I$39:J$69,2,TRUE)),IF(Q4412="",0,VLOOKUP(Q4412,标准!I$3:J$33,2,TRUE)))))</f>
        <v>64</v>
      </c>
      <c r="S4412" s="144">
        <v>10</v>
      </c>
      <c r="T4412" s="71">
        <f>IF(A4412&lt;43,IF(F4412="女",VLOOKUP(S4412,标准!G$108:H$138,2,TRUE),VLOOKUP(S4412,标准!G$74:H$99,2,TRUE)),IF(F4412="女",VLOOKUP(S4412,标准!G$39:H$69,2,TRUE),VLOOKUP(S4412,标准!G$3:H$28,2,TRUE)))</f>
        <v>60</v>
      </c>
      <c r="U4412" s="145">
        <v>7.3</v>
      </c>
      <c r="V4412" s="71">
        <f>IF(U4412=0,0,IF(A4412&lt;43,IF(F4412="女",IF(U4412="",0,VLOOKUP(U4412,标准!A$108:B$128,2,TRUE)),IF(U4412="",0,VLOOKUP(U4412,标准!A$74:B$94,2,TRUE))),IF(F4412="女",IF(U4412="",0,VLOOKUP(U4412,标准!A$39:B$59,2,TRUE)),IF(U4412="",0,VLOOKUP(U4412,标准!A$3:B$23,2,TRUE)))))</f>
        <v>78</v>
      </c>
      <c r="W4412" s="86">
        <f t="shared" si="68"/>
        <v>69.6</v>
      </c>
      <c r="X4412" s="87">
        <v>3.7</v>
      </c>
      <c r="Y4412" s="87">
        <v>3.7</v>
      </c>
      <c r="Z4412" s="91"/>
      <c r="AA4412" s="92"/>
    </row>
    <row r="4413" customHeight="1" spans="1:27">
      <c r="A4413" s="62">
        <v>41</v>
      </c>
      <c r="B4413" s="91">
        <v>4451</v>
      </c>
      <c r="C4413" s="156" t="s">
        <v>8925</v>
      </c>
      <c r="D4413" s="156" t="s">
        <v>8901</v>
      </c>
      <c r="E4413" s="156" t="s">
        <v>4025</v>
      </c>
      <c r="F4413" s="156" t="s">
        <v>30</v>
      </c>
      <c r="G4413" s="157" t="s">
        <v>8926</v>
      </c>
      <c r="H4413" s="68">
        <v>170.5</v>
      </c>
      <c r="I4413" s="68">
        <v>60.7</v>
      </c>
      <c r="J4413" s="71">
        <f>IF(F4413="女",IF(H4413=0,0,VLOOKUP(I4413/(H4413*H4413/10000),标准!M$108:N$112,2,TRUE)),IF(H4413=0,0,VLOOKUP(I4413/(H4413*H4413/10000),标准!M$74:N$78,2,TRUE)))</f>
        <v>100</v>
      </c>
      <c r="K4413" s="72">
        <v>3957</v>
      </c>
      <c r="L4413" s="71">
        <f>IF(A4413&lt;43,IF(F4413="女",VLOOKUP(K4413,标准!K$108:L$128,2,TRUE),VLOOKUP(K4413,标准!K$74:L$94,2,TRUE)),IF(F4413="女",VLOOKUP(K4413,标准!K$39:L$59,2,TRUE),VLOOKUP(K4413,标准!K$3:L$23,2,TRUE)))</f>
        <v>74</v>
      </c>
      <c r="M4413" s="68">
        <v>6</v>
      </c>
      <c r="N4413" s="71">
        <f>IF(M4413="",0,IF(A4413&lt;43,IF(F4413="女",VLOOKUP(M4413,标准!C$108:D$128,2,TRUE),VLOOKUP(M4413,标准!C$74:D$94,2,TRUE)),IF(F4413="女",VLOOKUP(M4413,标准!C$39:D$59,2,TRUE),VLOOKUP(M4413,标准!C$3:D$23,2,TRUE))))</f>
        <v>62</v>
      </c>
      <c r="O4413" s="77">
        <v>240</v>
      </c>
      <c r="P4413" s="71">
        <f>IF(A4413&lt;43,IF(F4413="女",VLOOKUP(O4413/100,标准!E$108:F$128,2,TRUE),VLOOKUP(O4413/100,标准!E$74:F$94,2,TRUE)),IF(F4413="女",VLOOKUP(O4413/100,标准!E$39:F$59,2,TRUE),VLOOKUP(O4413/100,标准!E$3:F$23,2,TRUE)))</f>
        <v>76</v>
      </c>
      <c r="Q4413" s="81">
        <v>3.43</v>
      </c>
      <c r="R4413" s="71">
        <f>IF(Q4413=0,0,IF(A4413&lt;43,IF(F4413="女",IF(Q4413="",0,VLOOKUP(Q4413,标准!I$108:J$138,2,TRUE)),IF(Q4413="",0,VLOOKUP(Q4413,标准!I$74:J$104,2,TRUE))),IF(F4413="女",IF(Q4413="",0,VLOOKUP(Q4413,标准!I$39:J$69,2,TRUE)),IF(Q4413="",0,VLOOKUP(Q4413,标准!I$3:J$33,2,TRUE)))))</f>
        <v>78</v>
      </c>
      <c r="S4413" s="76">
        <v>11</v>
      </c>
      <c r="T4413" s="71">
        <f>IF(A4413&lt;43,IF(F4413="女",VLOOKUP(S4413,标准!G$108:H$138,2,TRUE),VLOOKUP(S4413,标准!G$74:H$99,2,TRUE)),IF(F4413="女",VLOOKUP(S4413,标准!G$39:H$69,2,TRUE),VLOOKUP(S4413,标准!G$3:H$28,2,TRUE)))</f>
        <v>64</v>
      </c>
      <c r="U4413" s="88">
        <v>6.6</v>
      </c>
      <c r="V4413" s="71">
        <f>IF(U4413=0,0,IF(A4413&lt;43,IF(F4413="女",IF(U4413="",0,VLOOKUP(U4413,标准!A$108:B$128,2,TRUE)),IF(U4413="",0,VLOOKUP(U4413,标准!A$74:B$94,2,TRUE))),IF(F4413="女",IF(U4413="",0,VLOOKUP(U4413,标准!A$39:B$59,2,TRUE)),IF(U4413="",0,VLOOKUP(U4413,标准!A$3:B$23,2,TRUE)))))</f>
        <v>100</v>
      </c>
      <c r="W4413" s="86">
        <f t="shared" si="68"/>
        <v>81.9</v>
      </c>
      <c r="X4413" s="87"/>
      <c r="Y4413" s="87"/>
      <c r="Z4413" s="91"/>
      <c r="AA4413" s="92"/>
    </row>
    <row r="4414" customHeight="1" spans="1:27">
      <c r="A4414" s="62">
        <v>41</v>
      </c>
      <c r="B4414" s="91">
        <v>4452</v>
      </c>
      <c r="C4414" s="156" t="s">
        <v>8927</v>
      </c>
      <c r="D4414" s="156" t="s">
        <v>8901</v>
      </c>
      <c r="E4414" s="156" t="s">
        <v>4025</v>
      </c>
      <c r="F4414" s="156" t="s">
        <v>30</v>
      </c>
      <c r="G4414" s="157" t="s">
        <v>8928</v>
      </c>
      <c r="H4414" s="68">
        <v>169.5</v>
      </c>
      <c r="I4414" s="68">
        <v>66.6</v>
      </c>
      <c r="J4414" s="71">
        <f>IF(F4414="女",IF(H4414=0,0,VLOOKUP(I4414/(H4414*H4414/10000),标准!M$108:N$112,2,TRUE)),IF(H4414=0,0,VLOOKUP(I4414/(H4414*H4414/10000),标准!M$74:N$78,2,TRUE)))</f>
        <v>100</v>
      </c>
      <c r="K4414" s="72">
        <v>3821</v>
      </c>
      <c r="L4414" s="71">
        <f>IF(A4414&lt;43,IF(F4414="女",VLOOKUP(K4414,标准!K$108:L$128,2,TRUE),VLOOKUP(K4414,标准!K$74:L$94,2,TRUE)),IF(F4414="女",VLOOKUP(K4414,标准!K$39:L$59,2,TRUE),VLOOKUP(K4414,标准!K$3:L$23,2,TRUE)))</f>
        <v>72</v>
      </c>
      <c r="M4414" s="68">
        <v>23.7</v>
      </c>
      <c r="N4414" s="71">
        <f>IF(M4414="",0,IF(A4414&lt;43,IF(F4414="女",VLOOKUP(M4414,标准!C$108:D$128,2,TRUE),VLOOKUP(M4414,标准!C$74:D$94,2,TRUE)),IF(F4414="女",VLOOKUP(M4414,标准!C$39:D$59,2,TRUE),VLOOKUP(M4414,标准!C$3:D$23,2,TRUE))))</f>
        <v>95</v>
      </c>
      <c r="O4414" s="142">
        <v>245</v>
      </c>
      <c r="P4414" s="71">
        <f>IF(A4414&lt;43,IF(F4414="女",VLOOKUP(O4414/100,标准!E$108:F$128,2,TRUE),VLOOKUP(O4414/100,标准!E$74:F$94,2,TRUE)),IF(F4414="女",VLOOKUP(O4414/100,标准!E$39:F$59,2,TRUE),VLOOKUP(O4414/100,标准!E$3:F$23,2,TRUE)))</f>
        <v>78</v>
      </c>
      <c r="Q4414" s="143">
        <v>3.41</v>
      </c>
      <c r="R4414" s="71">
        <f>IF(Q4414=0,0,IF(A4414&lt;43,IF(F4414="女",IF(Q4414="",0,VLOOKUP(Q4414,标准!I$108:J$138,2,TRUE)),IF(Q4414="",0,VLOOKUP(Q4414,标准!I$74:J$104,2,TRUE))),IF(F4414="女",IF(Q4414="",0,VLOOKUP(Q4414,标准!I$39:J$69,2,TRUE)),IF(Q4414="",0,VLOOKUP(Q4414,标准!I$3:J$33,2,TRUE)))))</f>
        <v>80</v>
      </c>
      <c r="S4414" s="144">
        <v>20</v>
      </c>
      <c r="T4414" s="71">
        <f>IF(A4414&lt;43,IF(F4414="女",VLOOKUP(S4414,标准!G$108:H$138,2,TRUE),VLOOKUP(S4414,标准!G$74:H$99,2,TRUE)),IF(F4414="女",VLOOKUP(S4414,标准!G$39:H$69,2,TRUE),VLOOKUP(S4414,标准!G$3:H$28,2,TRUE)))</f>
        <v>101</v>
      </c>
      <c r="U4414" s="145">
        <v>6.9</v>
      </c>
      <c r="V4414" s="71">
        <f>IF(U4414=0,0,IF(A4414&lt;43,IF(F4414="女",IF(U4414="",0,VLOOKUP(U4414,标准!A$108:B$128,2,TRUE)),IF(U4414="",0,VLOOKUP(U4414,标准!A$74:B$94,2,TRUE))),IF(F4414="女",IF(U4414="",0,VLOOKUP(U4414,标准!A$39:B$59,2,TRUE)),IF(U4414="",0,VLOOKUP(U4414,标准!A$3:B$23,2,TRUE)))))</f>
        <v>90</v>
      </c>
      <c r="W4414" s="86">
        <f t="shared" si="68"/>
        <v>87.2</v>
      </c>
      <c r="X4414" s="87">
        <v>3.7</v>
      </c>
      <c r="Y4414" s="87">
        <v>3.7</v>
      </c>
      <c r="Z4414" s="91"/>
      <c r="AA4414" s="92"/>
    </row>
    <row r="4415" customHeight="1" spans="1:27">
      <c r="A4415" s="62">
        <v>41</v>
      </c>
      <c r="B4415" s="91">
        <v>4453</v>
      </c>
      <c r="C4415" s="156" t="s">
        <v>8929</v>
      </c>
      <c r="D4415" s="156" t="s">
        <v>8901</v>
      </c>
      <c r="E4415" s="156" t="s">
        <v>4025</v>
      </c>
      <c r="F4415" s="156" t="s">
        <v>30</v>
      </c>
      <c r="G4415" s="157" t="s">
        <v>8930</v>
      </c>
      <c r="H4415" s="68">
        <v>168</v>
      </c>
      <c r="I4415" s="68">
        <v>56</v>
      </c>
      <c r="J4415" s="71">
        <f>IF(F4415="女",IF(H4415=0,0,VLOOKUP(I4415/(H4415*H4415/10000),标准!M$108:N$112,2,TRUE)),IF(H4415=0,0,VLOOKUP(I4415/(H4415*H4415/10000),标准!M$74:N$78,2,TRUE)))</f>
        <v>100</v>
      </c>
      <c r="K4415" s="72">
        <v>4054</v>
      </c>
      <c r="L4415" s="71">
        <f>IF(A4415&lt;43,IF(F4415="女",VLOOKUP(K4415,标准!K$108:L$128,2,TRUE),VLOOKUP(K4415,标准!K$74:L$94,2,TRUE)),IF(F4415="女",VLOOKUP(K4415,标准!K$39:L$59,2,TRUE),VLOOKUP(K4415,标准!K$3:L$23,2,TRUE)))</f>
        <v>74</v>
      </c>
      <c r="M4415" s="68">
        <v>13</v>
      </c>
      <c r="N4415" s="71">
        <f>IF(M4415="",0,IF(A4415&lt;43,IF(F4415="女",VLOOKUP(M4415,标准!C$108:D$128,2,TRUE),VLOOKUP(M4415,标准!C$74:D$94,2,TRUE)),IF(F4415="女",VLOOKUP(M4415,标准!C$39:D$59,2,TRUE),VLOOKUP(M4415,标准!C$3:D$23,2,TRUE))))</f>
        <v>72</v>
      </c>
      <c r="O4415" s="77">
        <v>260</v>
      </c>
      <c r="P4415" s="71">
        <f>IF(A4415&lt;43,IF(F4415="女",VLOOKUP(O4415/100,标准!E$108:F$128,2,TRUE),VLOOKUP(O4415/100,标准!E$74:F$94,2,TRUE)),IF(F4415="女",VLOOKUP(O4415/100,标准!E$39:F$59,2,TRUE),VLOOKUP(O4415/100,标准!E$3:F$23,2,TRUE)))</f>
        <v>85</v>
      </c>
      <c r="Q4415" s="81">
        <v>3.21</v>
      </c>
      <c r="R4415" s="71">
        <f>IF(Q4415=0,0,IF(A4415&lt;43,IF(F4415="女",IF(Q4415="",0,VLOOKUP(Q4415,标准!I$108:J$138,2,TRUE)),IF(Q4415="",0,VLOOKUP(Q4415,标准!I$74:J$104,2,TRUE))),IF(F4415="女",IF(Q4415="",0,VLOOKUP(Q4415,标准!I$39:J$69,2,TRUE)),IF(Q4415="",0,VLOOKUP(Q4415,标准!I$3:J$33,2,TRUE)))))</f>
        <v>95</v>
      </c>
      <c r="S4415" s="76">
        <v>10</v>
      </c>
      <c r="T4415" s="71">
        <f>IF(A4415&lt;43,IF(F4415="女",VLOOKUP(S4415,标准!G$108:H$138,2,TRUE),VLOOKUP(S4415,标准!G$74:H$99,2,TRUE)),IF(F4415="女",VLOOKUP(S4415,标准!G$39:H$69,2,TRUE),VLOOKUP(S4415,标准!G$3:H$28,2,TRUE)))</f>
        <v>60</v>
      </c>
      <c r="U4415" s="88">
        <v>6.6</v>
      </c>
      <c r="V4415" s="71">
        <f>IF(U4415=0,0,IF(A4415&lt;43,IF(F4415="女",IF(U4415="",0,VLOOKUP(U4415,标准!A$108:B$128,2,TRUE)),IF(U4415="",0,VLOOKUP(U4415,标准!A$74:B$94,2,TRUE))),IF(F4415="女",IF(U4415="",0,VLOOKUP(U4415,标准!A$39:B$59,2,TRUE)),IF(U4415="",0,VLOOKUP(U4415,标准!A$3:B$23,2,TRUE)))))</f>
        <v>100</v>
      </c>
      <c r="W4415" s="86">
        <f t="shared" si="68"/>
        <v>86.8</v>
      </c>
      <c r="X4415" s="87">
        <v>4.5</v>
      </c>
      <c r="Y4415" s="87">
        <v>4.3</v>
      </c>
      <c r="Z4415" s="91"/>
      <c r="AA4415" s="92"/>
    </row>
    <row r="4416" customHeight="1" spans="1:27">
      <c r="A4416" s="62">
        <v>41</v>
      </c>
      <c r="B4416" s="91">
        <v>4454</v>
      </c>
      <c r="C4416" s="156" t="s">
        <v>8931</v>
      </c>
      <c r="D4416" s="156" t="s">
        <v>8901</v>
      </c>
      <c r="E4416" s="156" t="s">
        <v>4025</v>
      </c>
      <c r="F4416" s="156" t="s">
        <v>30</v>
      </c>
      <c r="G4416" s="157" t="s">
        <v>8932</v>
      </c>
      <c r="H4416" s="68">
        <v>166.5</v>
      </c>
      <c r="I4416" s="68">
        <v>56</v>
      </c>
      <c r="J4416" s="71">
        <f>IF(F4416="女",IF(H4416=0,0,VLOOKUP(I4416/(H4416*H4416/10000),标准!M$108:N$112,2,TRUE)),IF(H4416=0,0,VLOOKUP(I4416/(H4416*H4416/10000),标准!M$74:N$78,2,TRUE)))</f>
        <v>100</v>
      </c>
      <c r="K4416" s="72">
        <v>4397</v>
      </c>
      <c r="L4416" s="71">
        <f>IF(A4416&lt;43,IF(F4416="女",VLOOKUP(K4416,标准!K$108:L$128,2,TRUE),VLOOKUP(K4416,标准!K$74:L$94,2,TRUE)),IF(F4416="女",VLOOKUP(K4416,标准!K$39:L$59,2,TRUE),VLOOKUP(K4416,标准!K$3:L$23,2,TRUE)))</f>
        <v>80</v>
      </c>
      <c r="M4416" s="68">
        <v>19.5</v>
      </c>
      <c r="N4416" s="71">
        <f>IF(M4416="",0,IF(A4416&lt;43,IF(F4416="女",VLOOKUP(M4416,标准!C$108:D$128,2,TRUE),VLOOKUP(M4416,标准!C$74:D$94,2,TRUE)),IF(F4416="女",VLOOKUP(M4416,标准!C$39:D$59,2,TRUE),VLOOKUP(M4416,标准!C$3:D$23,2,TRUE))))</f>
        <v>85</v>
      </c>
      <c r="O4416" s="77">
        <v>235</v>
      </c>
      <c r="P4416" s="71">
        <f>IF(A4416&lt;43,IF(F4416="女",VLOOKUP(O4416/100,标准!E$108:F$128,2,TRUE),VLOOKUP(O4416/100,标准!E$74:F$94,2,TRUE)),IF(F4416="女",VLOOKUP(O4416/100,标准!E$39:F$59,2,TRUE),VLOOKUP(O4416/100,标准!E$3:F$23,2,TRUE)))</f>
        <v>72</v>
      </c>
      <c r="Q4416" s="81">
        <v>3.3</v>
      </c>
      <c r="R4416" s="71">
        <f>IF(Q4416=0,0,IF(A4416&lt;43,IF(F4416="女",IF(Q4416="",0,VLOOKUP(Q4416,标准!I$108:J$138,2,TRUE)),IF(Q4416="",0,VLOOKUP(Q4416,标准!I$74:J$104,2,TRUE))),IF(F4416="女",IF(Q4416="",0,VLOOKUP(Q4416,标准!I$39:J$69,2,TRUE)),IF(Q4416="",0,VLOOKUP(Q4416,标准!I$3:J$33,2,TRUE)))))</f>
        <v>85</v>
      </c>
      <c r="S4416" s="76">
        <v>19</v>
      </c>
      <c r="T4416" s="71">
        <f>IF(A4416&lt;43,IF(F4416="女",VLOOKUP(S4416,标准!G$108:H$138,2,TRUE),VLOOKUP(S4416,标准!G$74:H$99,2,TRUE)),IF(F4416="女",VLOOKUP(S4416,标准!G$39:H$69,2,TRUE),VLOOKUP(S4416,标准!G$3:H$28,2,TRUE)))</f>
        <v>100</v>
      </c>
      <c r="U4416" s="88">
        <v>6.4</v>
      </c>
      <c r="V4416" s="71">
        <f>IF(U4416=0,0,IF(A4416&lt;43,IF(F4416="女",IF(U4416="",0,VLOOKUP(U4416,标准!A$108:B$128,2,TRUE)),IF(U4416="",0,VLOOKUP(U4416,标准!A$74:B$94,2,TRUE))),IF(F4416="女",IF(U4416="",0,VLOOKUP(U4416,标准!A$39:B$59,2,TRUE)),IF(U4416="",0,VLOOKUP(U4416,标准!A$3:B$23,2,TRUE)))))</f>
        <v>100</v>
      </c>
      <c r="W4416" s="86">
        <f t="shared" si="68"/>
        <v>89.7</v>
      </c>
      <c r="X4416" s="87">
        <v>4.5</v>
      </c>
      <c r="Y4416" s="87">
        <v>4.4</v>
      </c>
      <c r="Z4416" s="91"/>
      <c r="AA4416" s="92"/>
    </row>
    <row r="4417" customHeight="1" spans="1:27">
      <c r="A4417" s="62">
        <v>41</v>
      </c>
      <c r="B4417" s="91">
        <v>4455</v>
      </c>
      <c r="C4417" s="156" t="s">
        <v>8933</v>
      </c>
      <c r="D4417" s="156" t="s">
        <v>8901</v>
      </c>
      <c r="E4417" s="156" t="s">
        <v>4025</v>
      </c>
      <c r="F4417" s="156" t="s">
        <v>34</v>
      </c>
      <c r="G4417" s="157" t="s">
        <v>8934</v>
      </c>
      <c r="H4417" s="68">
        <v>169.1</v>
      </c>
      <c r="I4417" s="68">
        <v>65</v>
      </c>
      <c r="J4417" s="71">
        <f>IF(F4417="女",IF(H4417=0,0,VLOOKUP(I4417/(H4417*H4417/10000),标准!M$108:N$112,2,TRUE)),IF(H4417=0,0,VLOOKUP(I4417/(H4417*H4417/10000),标准!M$74:N$78,2,TRUE)))</f>
        <v>100</v>
      </c>
      <c r="K4417" s="72">
        <v>2596</v>
      </c>
      <c r="L4417" s="71">
        <f>IF(A4417&lt;43,IF(F4417="女",VLOOKUP(K4417,标准!K$108:L$128,2,TRUE),VLOOKUP(K4417,标准!K$74:L$94,2,TRUE)),IF(F4417="女",VLOOKUP(K4417,标准!K$39:L$59,2,TRUE),VLOOKUP(K4417,标准!K$3:L$23,2,TRUE)))</f>
        <v>70</v>
      </c>
      <c r="M4417" s="68">
        <v>17.7</v>
      </c>
      <c r="N4417" s="71">
        <f>IF(M4417="",0,IF(A4417&lt;43,IF(F4417="女",VLOOKUP(M4417,标准!C$108:D$128,2,TRUE),VLOOKUP(M4417,标准!C$74:D$94,2,TRUE)),IF(F4417="女",VLOOKUP(M4417,标准!C$39:D$59,2,TRUE),VLOOKUP(M4417,标准!C$3:D$23,2,TRUE))))</f>
        <v>78</v>
      </c>
      <c r="O4417" s="77">
        <v>160</v>
      </c>
      <c r="P4417" s="71">
        <f>IF(A4417&lt;43,IF(F4417="女",VLOOKUP(O4417/100,标准!E$108:F$128,2,TRUE),VLOOKUP(O4417/100,标准!E$74:F$94,2,TRUE)),IF(F4417="女",VLOOKUP(O4417/100,标准!E$39:F$59,2,TRUE),VLOOKUP(O4417/100,标准!E$3:F$23,2,TRUE)))</f>
        <v>66</v>
      </c>
      <c r="Q4417" s="81">
        <v>4.05</v>
      </c>
      <c r="R4417" s="71">
        <f>IF(Q4417=0,0,IF(A4417&lt;43,IF(F4417="女",IF(Q4417="",0,VLOOKUP(Q4417,标准!I$108:J$138,2,TRUE)),IF(Q4417="",0,VLOOKUP(Q4417,标准!I$74:J$104,2,TRUE))),IF(F4417="女",IF(Q4417="",0,VLOOKUP(Q4417,标准!I$39:J$69,2,TRUE)),IF(Q4417="",0,VLOOKUP(Q4417,标准!I$3:J$33,2,TRUE)))))</f>
        <v>70</v>
      </c>
      <c r="S4417" s="76">
        <v>48</v>
      </c>
      <c r="T4417" s="71">
        <f>IF(A4417&lt;43,IF(F4417="女",VLOOKUP(S4417,标准!G$108:H$138,2,TRUE),VLOOKUP(S4417,标准!G$74:H$99,2,TRUE)),IF(F4417="女",VLOOKUP(S4417,标准!G$39:H$69,2,TRUE),VLOOKUP(S4417,标准!G$3:H$28,2,TRUE)))</f>
        <v>80</v>
      </c>
      <c r="U4417" s="88">
        <v>9.4</v>
      </c>
      <c r="V4417" s="71">
        <f>IF(U4417=0,0,IF(A4417&lt;43,IF(F4417="女",IF(U4417="",0,VLOOKUP(U4417,标准!A$108:B$128,2,TRUE)),IF(U4417="",0,VLOOKUP(U4417,标准!A$74:B$94,2,TRUE))),IF(F4417="女",IF(U4417="",0,VLOOKUP(U4417,标准!A$39:B$59,2,TRUE)),IF(U4417="",0,VLOOKUP(U4417,标准!A$3:B$23,2,TRUE)))))</f>
        <v>68</v>
      </c>
      <c r="W4417" s="86">
        <f t="shared" si="68"/>
        <v>75.5</v>
      </c>
      <c r="X4417" s="87">
        <v>3.7</v>
      </c>
      <c r="Y4417" s="87">
        <v>3.7</v>
      </c>
      <c r="Z4417" s="91"/>
      <c r="AA4417" s="92"/>
    </row>
    <row r="4418" customHeight="1" spans="1:27">
      <c r="A4418" s="62">
        <v>41</v>
      </c>
      <c r="B4418" s="91">
        <v>4456</v>
      </c>
      <c r="C4418" s="156" t="s">
        <v>8935</v>
      </c>
      <c r="D4418" s="156" t="s">
        <v>8901</v>
      </c>
      <c r="E4418" s="156" t="s">
        <v>4025</v>
      </c>
      <c r="F4418" s="156" t="s">
        <v>30</v>
      </c>
      <c r="G4418" s="157" t="s">
        <v>8936</v>
      </c>
      <c r="H4418" s="68">
        <v>164.3</v>
      </c>
      <c r="I4418" s="68">
        <v>57</v>
      </c>
      <c r="J4418" s="71">
        <f>IF(F4418="女",IF(H4418=0,0,VLOOKUP(I4418/(H4418*H4418/10000),标准!M$108:N$112,2,TRUE)),IF(H4418=0,0,VLOOKUP(I4418/(H4418*H4418/10000),标准!M$74:N$78,2,TRUE)))</f>
        <v>100</v>
      </c>
      <c r="K4418" s="72">
        <v>4590</v>
      </c>
      <c r="L4418" s="71">
        <f>IF(A4418&lt;43,IF(F4418="女",VLOOKUP(K4418,标准!K$108:L$128,2,TRUE),VLOOKUP(K4418,标准!K$74:L$94,2,TRUE)),IF(F4418="女",VLOOKUP(K4418,标准!K$39:L$59,2,TRUE),VLOOKUP(K4418,标准!K$3:L$23,2,TRUE)))</f>
        <v>85</v>
      </c>
      <c r="M4418" s="68">
        <v>13</v>
      </c>
      <c r="N4418" s="71">
        <f>IF(M4418="",0,IF(A4418&lt;43,IF(F4418="女",VLOOKUP(M4418,标准!C$108:D$128,2,TRUE),VLOOKUP(M4418,标准!C$74:D$94,2,TRUE)),IF(F4418="女",VLOOKUP(M4418,标准!C$39:D$59,2,TRUE),VLOOKUP(M4418,标准!C$3:D$23,2,TRUE))))</f>
        <v>72</v>
      </c>
      <c r="O4418" s="77">
        <v>235</v>
      </c>
      <c r="P4418" s="71">
        <f>IF(A4418&lt;43,IF(F4418="女",VLOOKUP(O4418/100,标准!E$108:F$128,2,TRUE),VLOOKUP(O4418/100,标准!E$74:F$94,2,TRUE)),IF(F4418="女",VLOOKUP(O4418/100,标准!E$39:F$59,2,TRUE),VLOOKUP(O4418/100,标准!E$3:F$23,2,TRUE)))</f>
        <v>72</v>
      </c>
      <c r="Q4418" s="81">
        <v>4.36</v>
      </c>
      <c r="R4418" s="71">
        <f>IF(Q4418=0,0,IF(A4418&lt;43,IF(F4418="女",IF(Q4418="",0,VLOOKUP(Q4418,标准!I$108:J$138,2,TRUE)),IF(Q4418="",0,VLOOKUP(Q4418,标准!I$74:J$104,2,TRUE))),IF(F4418="女",IF(Q4418="",0,VLOOKUP(Q4418,标准!I$39:J$69,2,TRUE)),IF(Q4418="",0,VLOOKUP(Q4418,标准!I$3:J$33,2,TRUE)))))</f>
        <v>50</v>
      </c>
      <c r="S4418" s="76">
        <v>19</v>
      </c>
      <c r="T4418" s="71">
        <f>IF(A4418&lt;43,IF(F4418="女",VLOOKUP(S4418,标准!G$108:H$138,2,TRUE),VLOOKUP(S4418,标准!G$74:H$99,2,TRUE)),IF(F4418="女",VLOOKUP(S4418,标准!G$39:H$69,2,TRUE),VLOOKUP(S4418,标准!G$3:H$28,2,TRUE)))</f>
        <v>100</v>
      </c>
      <c r="U4418" s="88">
        <v>7.2</v>
      </c>
      <c r="V4418" s="71">
        <f>IF(U4418=0,0,IF(A4418&lt;43,IF(F4418="女",IF(U4418="",0,VLOOKUP(U4418,标准!A$108:B$128,2,TRUE)),IF(U4418="",0,VLOOKUP(U4418,标准!A$74:B$94,2,TRUE))),IF(F4418="女",IF(U4418="",0,VLOOKUP(U4418,标准!A$39:B$59,2,TRUE)),IF(U4418="",0,VLOOKUP(U4418,标准!A$3:B$23,2,TRUE)))))</f>
        <v>78</v>
      </c>
      <c r="W4418" s="86">
        <f t="shared" ref="W4418:W4481" si="69">V4418*0.2+N4418*0.1+P4418*0.1+T4418*0.1+R4418*0.2+J4418*0.15+L4418*0.15</f>
        <v>77.75</v>
      </c>
      <c r="X4418" s="87">
        <v>4.7</v>
      </c>
      <c r="Y4418" s="87">
        <v>4.8</v>
      </c>
      <c r="Z4418" s="91"/>
      <c r="AA4418" s="92"/>
    </row>
    <row r="4419" customHeight="1" spans="1:27">
      <c r="A4419" s="62">
        <v>41</v>
      </c>
      <c r="B4419" s="91">
        <v>4457</v>
      </c>
      <c r="C4419" s="156" t="s">
        <v>8937</v>
      </c>
      <c r="D4419" s="156" t="s">
        <v>8901</v>
      </c>
      <c r="E4419" s="156" t="s">
        <v>4025</v>
      </c>
      <c r="F4419" s="156" t="s">
        <v>34</v>
      </c>
      <c r="G4419" s="157" t="s">
        <v>8938</v>
      </c>
      <c r="H4419" s="68">
        <v>159.8</v>
      </c>
      <c r="I4419" s="68">
        <v>65.4</v>
      </c>
      <c r="J4419" s="71">
        <f>IF(F4419="女",IF(H4419=0,0,VLOOKUP(I4419/(H4419*H4419/10000),标准!M$108:N$112,2,TRUE)),IF(H4419=0,0,VLOOKUP(I4419/(H4419*H4419/10000),标准!M$74:N$78,2,TRUE)))</f>
        <v>80</v>
      </c>
      <c r="K4419" s="72">
        <v>2441</v>
      </c>
      <c r="L4419" s="71">
        <f>IF(A4419&lt;43,IF(F4419="女",VLOOKUP(K4419,标准!K$108:L$128,2,TRUE),VLOOKUP(K4419,标准!K$74:L$94,2,TRUE)),IF(F4419="女",VLOOKUP(K4419,标准!K$39:L$59,2,TRUE),VLOOKUP(K4419,标准!K$3:L$23,2,TRUE)))</f>
        <v>68</v>
      </c>
      <c r="M4419" s="68">
        <v>13</v>
      </c>
      <c r="N4419" s="71">
        <f>IF(M4419="",0,IF(A4419&lt;43,IF(F4419="女",VLOOKUP(M4419,标准!C$108:D$128,2,TRUE),VLOOKUP(M4419,标准!C$74:D$94,2,TRUE)),IF(F4419="女",VLOOKUP(M4419,标准!C$39:D$59,2,TRUE),VLOOKUP(M4419,标准!C$3:D$23,2,TRUE))))</f>
        <v>70</v>
      </c>
      <c r="O4419" s="77">
        <v>140</v>
      </c>
      <c r="P4419" s="71">
        <f>IF(A4419&lt;43,IF(F4419="女",VLOOKUP(O4419/100,标准!E$108:F$128,2,TRUE),VLOOKUP(O4419/100,标准!E$74:F$94,2,TRUE)),IF(F4419="女",VLOOKUP(O4419/100,标准!E$39:F$59,2,TRUE),VLOOKUP(O4419/100,标准!E$3:F$23,2,TRUE)))</f>
        <v>30</v>
      </c>
      <c r="Q4419" s="81">
        <v>5</v>
      </c>
      <c r="R4419" s="71">
        <f>IF(Q4419=0,0,IF(A4419&lt;43,IF(F4419="女",IF(Q4419="",0,VLOOKUP(Q4419,标准!I$108:J$138,2,TRUE)),IF(Q4419="",0,VLOOKUP(Q4419,标准!I$74:J$104,2,TRUE))),IF(F4419="女",IF(Q4419="",0,VLOOKUP(Q4419,标准!I$39:J$69,2,TRUE)),IF(Q4419="",0,VLOOKUP(Q4419,标准!I$3:J$33,2,TRUE)))))</f>
        <v>30</v>
      </c>
      <c r="S4419" s="76">
        <v>47</v>
      </c>
      <c r="T4419" s="71">
        <f>IF(A4419&lt;43,IF(F4419="女",VLOOKUP(S4419,标准!G$108:H$138,2,TRUE),VLOOKUP(S4419,标准!G$74:H$99,2,TRUE)),IF(F4419="女",VLOOKUP(S4419,标准!G$39:H$69,2,TRUE),VLOOKUP(S4419,标准!G$3:H$28,2,TRUE)))</f>
        <v>80</v>
      </c>
      <c r="U4419" s="88">
        <v>10.9</v>
      </c>
      <c r="V4419" s="71">
        <f>IF(U4419=0,0,IF(A4419&lt;43,IF(F4419="女",IF(U4419="",0,VLOOKUP(U4419,标准!A$108:B$128,2,TRUE)),IF(U4419="",0,VLOOKUP(U4419,标准!A$74:B$94,2,TRUE))),IF(F4419="女",IF(U4419="",0,VLOOKUP(U4419,标准!A$39:B$59,2,TRUE)),IF(U4419="",0,VLOOKUP(U4419,标准!A$3:B$23,2,TRUE)))))</f>
        <v>30</v>
      </c>
      <c r="W4419" s="86">
        <f t="shared" si="69"/>
        <v>52.2</v>
      </c>
      <c r="X4419" s="87">
        <v>4.6</v>
      </c>
      <c r="Y4419" s="87">
        <v>4.6</v>
      </c>
      <c r="Z4419" s="91"/>
      <c r="AA4419" s="92"/>
    </row>
    <row r="4420" customHeight="1" spans="1:27">
      <c r="A4420" s="62">
        <v>41</v>
      </c>
      <c r="B4420" s="91">
        <v>4458</v>
      </c>
      <c r="C4420" s="156" t="s">
        <v>7840</v>
      </c>
      <c r="D4420" s="156" t="s">
        <v>8901</v>
      </c>
      <c r="E4420" s="156" t="s">
        <v>4025</v>
      </c>
      <c r="F4420" s="156" t="s">
        <v>30</v>
      </c>
      <c r="G4420" s="157" t="s">
        <v>8939</v>
      </c>
      <c r="H4420" s="68">
        <v>176</v>
      </c>
      <c r="I4420" s="68">
        <v>65.9</v>
      </c>
      <c r="J4420" s="71">
        <f>IF(F4420="女",IF(H4420=0,0,VLOOKUP(I4420/(H4420*H4420/10000),标准!M$108:N$112,2,TRUE)),IF(H4420=0,0,VLOOKUP(I4420/(H4420*H4420/10000),标准!M$74:N$78,2,TRUE)))</f>
        <v>100</v>
      </c>
      <c r="K4420" s="72">
        <v>4400</v>
      </c>
      <c r="L4420" s="71">
        <f>IF(A4420&lt;43,IF(F4420="女",VLOOKUP(K4420,标准!K$108:L$128,2,TRUE),VLOOKUP(K4420,标准!K$74:L$94,2,TRUE)),IF(F4420="女",VLOOKUP(K4420,标准!K$39:L$59,2,TRUE),VLOOKUP(K4420,标准!K$3:L$23,2,TRUE)))</f>
        <v>80</v>
      </c>
      <c r="M4420" s="68">
        <v>12</v>
      </c>
      <c r="N4420" s="71">
        <f>IF(M4420="",0,IF(A4420&lt;43,IF(F4420="女",VLOOKUP(M4420,标准!C$108:D$128,2,TRUE),VLOOKUP(M4420,标准!C$74:D$94,2,TRUE)),IF(F4420="女",VLOOKUP(M4420,标准!C$39:D$59,2,TRUE),VLOOKUP(M4420,标准!C$3:D$23,2,TRUE))))</f>
        <v>70</v>
      </c>
      <c r="O4420" s="76">
        <v>235</v>
      </c>
      <c r="P4420" s="71">
        <f>IF(A4420&lt;43,IF(F4420="女",VLOOKUP(O4420/100,标准!E$108:F$128,2,TRUE),VLOOKUP(O4420/100,标准!E$74:F$94,2,TRUE)),IF(F4420="女",VLOOKUP(O4420/100,标准!E$39:F$59,2,TRUE),VLOOKUP(O4420/100,标准!E$3:F$23,2,TRUE)))</f>
        <v>72</v>
      </c>
      <c r="Q4420" s="81">
        <v>4.31</v>
      </c>
      <c r="R4420" s="71">
        <f>IF(Q4420=0,0,IF(A4420&lt;43,IF(F4420="女",IF(Q4420="",0,VLOOKUP(Q4420,标准!I$108:J$138,2,TRUE)),IF(Q4420="",0,VLOOKUP(Q4420,标准!I$74:J$104,2,TRUE))),IF(F4420="女",IF(Q4420="",0,VLOOKUP(Q4420,标准!I$39:J$69,2,TRUE)),IF(Q4420="",0,VLOOKUP(Q4420,标准!I$3:J$33,2,TRUE)))))</f>
        <v>60</v>
      </c>
      <c r="S4420" s="76">
        <v>3</v>
      </c>
      <c r="T4420" s="71">
        <f>IF(A4420&lt;43,IF(F4420="女",VLOOKUP(S4420,标准!G$108:H$138,2,TRUE),VLOOKUP(S4420,标准!G$74:H$99,2,TRUE)),IF(F4420="女",VLOOKUP(S4420,标准!G$39:H$69,2,TRUE),VLOOKUP(S4420,标准!G$3:H$28,2,TRUE)))</f>
        <v>0</v>
      </c>
      <c r="U4420" s="88">
        <v>7.1</v>
      </c>
      <c r="V4420" s="71">
        <f>IF(U4420=0,0,IF(A4420&lt;43,IF(F4420="女",IF(U4420="",0,VLOOKUP(U4420,标准!A$108:B$128,2,TRUE)),IF(U4420="",0,VLOOKUP(U4420,标准!A$74:B$94,2,TRUE))),IF(F4420="女",IF(U4420="",0,VLOOKUP(U4420,标准!A$39:B$59,2,TRUE)),IF(U4420="",0,VLOOKUP(U4420,标准!A$3:B$23,2,TRUE)))))</f>
        <v>80</v>
      </c>
      <c r="W4420" s="86">
        <f t="shared" si="69"/>
        <v>69.2</v>
      </c>
      <c r="X4420" s="87">
        <v>3.7</v>
      </c>
      <c r="Y4420" s="87">
        <v>4.8</v>
      </c>
      <c r="Z4420" s="91"/>
      <c r="AA4420" s="92"/>
    </row>
    <row r="4421" customHeight="1" spans="1:27">
      <c r="A4421" s="62">
        <v>41</v>
      </c>
      <c r="B4421" s="91">
        <v>4459</v>
      </c>
      <c r="C4421" s="156" t="s">
        <v>8940</v>
      </c>
      <c r="D4421" s="156" t="s">
        <v>8901</v>
      </c>
      <c r="E4421" s="156" t="s">
        <v>4025</v>
      </c>
      <c r="F4421" s="156" t="s">
        <v>34</v>
      </c>
      <c r="G4421" s="157" t="s">
        <v>8941</v>
      </c>
      <c r="H4421" s="68">
        <v>163.6</v>
      </c>
      <c r="I4421" s="68">
        <v>50.2</v>
      </c>
      <c r="J4421" s="71">
        <f>IF(F4421="女",IF(H4421=0,0,VLOOKUP(I4421/(H4421*H4421/10000),标准!M$108:N$112,2,TRUE)),IF(H4421=0,0,VLOOKUP(I4421/(H4421*H4421/10000),标准!M$74:N$78,2,TRUE)))</f>
        <v>100</v>
      </c>
      <c r="K4421" s="72">
        <v>3001</v>
      </c>
      <c r="L4421" s="71">
        <f>IF(A4421&lt;43,IF(F4421="女",VLOOKUP(K4421,标准!K$108:L$128,2,TRUE),VLOOKUP(K4421,标准!K$74:L$94,2,TRUE)),IF(F4421="女",VLOOKUP(K4421,标准!K$39:L$59,2,TRUE),VLOOKUP(K4421,标准!K$3:L$23,2,TRUE)))</f>
        <v>80</v>
      </c>
      <c r="M4421" s="68">
        <v>8.5</v>
      </c>
      <c r="N4421" s="71">
        <f>IF(M4421="",0,IF(A4421&lt;43,IF(F4421="女",VLOOKUP(M4421,标准!C$108:D$128,2,TRUE),VLOOKUP(M4421,标准!C$74:D$94,2,TRUE)),IF(F4421="女",VLOOKUP(M4421,标准!C$39:D$59,2,TRUE),VLOOKUP(M4421,标准!C$3:D$23,2,TRUE))))</f>
        <v>62</v>
      </c>
      <c r="O4421" s="76">
        <v>150</v>
      </c>
      <c r="P4421" s="71">
        <f>IF(A4421&lt;43,IF(F4421="女",VLOOKUP(O4421/100,标准!E$108:F$128,2,TRUE),VLOOKUP(O4421/100,标准!E$74:F$94,2,TRUE)),IF(F4421="女",VLOOKUP(O4421/100,标准!E$39:F$59,2,TRUE),VLOOKUP(O4421/100,标准!E$3:F$23,2,TRUE)))</f>
        <v>50</v>
      </c>
      <c r="Q4421" s="81">
        <v>4.18</v>
      </c>
      <c r="R4421" s="71">
        <f>IF(Q4421=0,0,IF(A4421&lt;43,IF(F4421="女",IF(Q4421="",0,VLOOKUP(Q4421,标准!I$108:J$138,2,TRUE)),IF(Q4421="",0,VLOOKUP(Q4421,标准!I$74:J$104,2,TRUE))),IF(F4421="女",IF(Q4421="",0,VLOOKUP(Q4421,标准!I$39:J$69,2,TRUE)),IF(Q4421="",0,VLOOKUP(Q4421,标准!I$3:J$33,2,TRUE)))))</f>
        <v>66</v>
      </c>
      <c r="S4421" s="76">
        <v>28</v>
      </c>
      <c r="T4421" s="71">
        <f>IF(A4421&lt;43,IF(F4421="女",VLOOKUP(S4421,标准!G$108:H$138,2,TRUE),VLOOKUP(S4421,标准!G$74:H$99,2,TRUE)),IF(F4421="女",VLOOKUP(S4421,标准!G$39:H$69,2,TRUE),VLOOKUP(S4421,标准!G$3:H$28,2,TRUE)))</f>
        <v>62</v>
      </c>
      <c r="U4421" s="88">
        <v>9.7</v>
      </c>
      <c r="V4421" s="71">
        <f>IF(U4421=0,0,IF(A4421&lt;43,IF(F4421="女",IF(U4421="",0,VLOOKUP(U4421,标准!A$108:B$128,2,TRUE)),IF(U4421="",0,VLOOKUP(U4421,标准!A$74:B$94,2,TRUE))),IF(F4421="女",IF(U4421="",0,VLOOKUP(U4421,标准!A$39:B$59,2,TRUE)),IF(U4421="",0,VLOOKUP(U4421,标准!A$3:B$23,2,TRUE)))))</f>
        <v>66</v>
      </c>
      <c r="W4421" s="86">
        <f t="shared" si="69"/>
        <v>70.8</v>
      </c>
      <c r="X4421" s="87">
        <v>4.1</v>
      </c>
      <c r="Y4421" s="87">
        <v>3.7</v>
      </c>
      <c r="Z4421" s="91"/>
      <c r="AA4421" s="92"/>
    </row>
    <row r="4422" customHeight="1" spans="1:27">
      <c r="A4422" s="62">
        <v>41</v>
      </c>
      <c r="B4422" s="91">
        <v>4460</v>
      </c>
      <c r="C4422" s="156" t="s">
        <v>8942</v>
      </c>
      <c r="D4422" s="156" t="s">
        <v>8901</v>
      </c>
      <c r="E4422" s="156" t="s">
        <v>4025</v>
      </c>
      <c r="F4422" s="156" t="s">
        <v>30</v>
      </c>
      <c r="G4422" s="157" t="s">
        <v>8943</v>
      </c>
      <c r="H4422" s="68">
        <v>173</v>
      </c>
      <c r="I4422" s="68">
        <v>81.5</v>
      </c>
      <c r="J4422" s="71">
        <f>IF(F4422="女",IF(H4422=0,0,VLOOKUP(I4422/(H4422*H4422/10000),标准!M$108:N$112,2,TRUE)),IF(H4422=0,0,VLOOKUP(I4422/(H4422*H4422/10000),标准!M$74:N$78,2,TRUE)))</f>
        <v>80</v>
      </c>
      <c r="K4422" s="72">
        <v>4757</v>
      </c>
      <c r="L4422" s="71">
        <f>IF(A4422&lt;43,IF(F4422="女",VLOOKUP(K4422,标准!K$108:L$128,2,TRUE),VLOOKUP(K4422,标准!K$74:L$94,2,TRUE)),IF(F4422="女",VLOOKUP(K4422,标准!K$39:L$59,2,TRUE),VLOOKUP(K4422,标准!K$3:L$23,2,TRUE)))</f>
        <v>85</v>
      </c>
      <c r="M4422" s="68">
        <v>0</v>
      </c>
      <c r="N4422" s="71">
        <f>IF(M4422="",0,IF(A4422&lt;43,IF(F4422="女",VLOOKUP(M4422,标准!C$108:D$128,2,TRUE),VLOOKUP(M4422,标准!C$74:D$94,2,TRUE)),IF(F4422="女",VLOOKUP(M4422,标准!C$39:D$59,2,TRUE),VLOOKUP(M4422,标准!C$3:D$23,2,TRUE))))</f>
        <v>20</v>
      </c>
      <c r="O4422" s="76">
        <v>224</v>
      </c>
      <c r="P4422" s="71">
        <f>IF(A4422&lt;43,IF(F4422="女",VLOOKUP(O4422/100,标准!E$108:F$128,2,TRUE),VLOOKUP(O4422/100,标准!E$74:F$94,2,TRUE)),IF(F4422="女",VLOOKUP(O4422/100,标准!E$39:F$59,2,TRUE),VLOOKUP(O4422/100,标准!E$3:F$23,2,TRUE)))</f>
        <v>68</v>
      </c>
      <c r="Q4422" s="81">
        <v>5.04</v>
      </c>
      <c r="R4422" s="71">
        <f>IF(Q4422=0,0,IF(A4422&lt;43,IF(F4422="女",IF(Q4422="",0,VLOOKUP(Q4422,标准!I$108:J$138,2,TRUE)),IF(Q4422="",0,VLOOKUP(Q4422,标准!I$74:J$104,2,TRUE))),IF(F4422="女",IF(Q4422="",0,VLOOKUP(Q4422,标准!I$39:J$69,2,TRUE)),IF(Q4422="",0,VLOOKUP(Q4422,标准!I$3:J$33,2,TRUE)))))</f>
        <v>40</v>
      </c>
      <c r="S4422" s="76">
        <v>0</v>
      </c>
      <c r="T4422" s="71">
        <f>IF(A4422&lt;43,IF(F4422="女",VLOOKUP(S4422,标准!G$108:H$138,2,TRUE),VLOOKUP(S4422,标准!G$74:H$99,2,TRUE)),IF(F4422="女",VLOOKUP(S4422,标准!G$39:H$69,2,TRUE),VLOOKUP(S4422,标准!G$3:H$28,2,TRUE)))</f>
        <v>0</v>
      </c>
      <c r="U4422" s="88">
        <v>7.4</v>
      </c>
      <c r="V4422" s="71">
        <f>IF(U4422=0,0,IF(A4422&lt;43,IF(F4422="女",IF(U4422="",0,VLOOKUP(U4422,标准!A$108:B$128,2,TRUE)),IF(U4422="",0,VLOOKUP(U4422,标准!A$74:B$94,2,TRUE))),IF(F4422="女",IF(U4422="",0,VLOOKUP(U4422,标准!A$39:B$59,2,TRUE)),IF(U4422="",0,VLOOKUP(U4422,标准!A$3:B$23,2,TRUE)))))</f>
        <v>76</v>
      </c>
      <c r="W4422" s="86">
        <f t="shared" si="69"/>
        <v>56.75</v>
      </c>
      <c r="X4422" s="87">
        <v>3.7</v>
      </c>
      <c r="Y4422" s="87">
        <v>3.7</v>
      </c>
      <c r="Z4422" s="91"/>
      <c r="AA4422" s="92"/>
    </row>
    <row r="4423" customHeight="1" spans="1:27">
      <c r="A4423" s="62">
        <v>41</v>
      </c>
      <c r="B4423" s="91">
        <v>4461</v>
      </c>
      <c r="C4423" s="156" t="s">
        <v>8944</v>
      </c>
      <c r="D4423" s="156" t="s">
        <v>8901</v>
      </c>
      <c r="E4423" s="156" t="s">
        <v>4025</v>
      </c>
      <c r="F4423" s="156" t="s">
        <v>30</v>
      </c>
      <c r="G4423" s="157" t="s">
        <v>8945</v>
      </c>
      <c r="H4423" s="68">
        <v>166.5</v>
      </c>
      <c r="I4423" s="68">
        <v>50.2</v>
      </c>
      <c r="J4423" s="71">
        <f>IF(F4423="女",IF(H4423=0,0,VLOOKUP(I4423/(H4423*H4423/10000),标准!M$108:N$112,2,TRUE)),IF(H4423=0,0,VLOOKUP(I4423/(H4423*H4423/10000),标准!M$74:N$78,2,TRUE)))</f>
        <v>100</v>
      </c>
      <c r="K4423" s="72">
        <v>3527</v>
      </c>
      <c r="L4423" s="71">
        <f>IF(A4423&lt;43,IF(F4423="女",VLOOKUP(K4423,标准!K$108:L$128,2,TRUE),VLOOKUP(K4423,标准!K$74:L$94,2,TRUE)),IF(F4423="女",VLOOKUP(K4423,标准!K$39:L$59,2,TRUE),VLOOKUP(K4423,标准!K$3:L$23,2,TRUE)))</f>
        <v>66</v>
      </c>
      <c r="M4423" s="68">
        <v>13</v>
      </c>
      <c r="N4423" s="71">
        <f>IF(M4423="",0,IF(A4423&lt;43,IF(F4423="女",VLOOKUP(M4423,标准!C$108:D$128,2,TRUE),VLOOKUP(M4423,标准!C$74:D$94,2,TRUE)),IF(F4423="女",VLOOKUP(M4423,标准!C$39:D$59,2,TRUE),VLOOKUP(M4423,标准!C$3:D$23,2,TRUE))))</f>
        <v>72</v>
      </c>
      <c r="O4423" s="62">
        <v>233</v>
      </c>
      <c r="P4423" s="71">
        <f>IF(A4423&lt;43,IF(F4423="女",VLOOKUP(O4423/100,标准!E$108:F$128,2,TRUE),VLOOKUP(O4423/100,标准!E$74:F$94,2,TRUE)),IF(F4423="女",VLOOKUP(O4423/100,标准!E$39:F$59,2,TRUE),VLOOKUP(O4423/100,标准!E$3:F$23,2,TRUE)))</f>
        <v>72</v>
      </c>
      <c r="Q4423" s="112">
        <v>4.41</v>
      </c>
      <c r="R4423" s="71">
        <f>IF(Q4423=0,0,IF(A4423&lt;43,IF(F4423="女",IF(Q4423="",0,VLOOKUP(Q4423,标准!I$108:J$138,2,TRUE)),IF(Q4423="",0,VLOOKUP(Q4423,标准!I$74:J$104,2,TRUE))),IF(F4423="女",IF(Q4423="",0,VLOOKUP(Q4423,标准!I$39:J$69,2,TRUE)),IF(Q4423="",0,VLOOKUP(Q4423,标准!I$3:J$33,2,TRUE)))))</f>
        <v>50</v>
      </c>
      <c r="S4423" s="62">
        <v>11</v>
      </c>
      <c r="T4423" s="71">
        <f>IF(A4423&lt;43,IF(F4423="女",VLOOKUP(S4423,标准!G$108:H$138,2,TRUE),VLOOKUP(S4423,标准!G$74:H$99,2,TRUE)),IF(F4423="女",VLOOKUP(S4423,标准!G$39:H$69,2,TRUE),VLOOKUP(S4423,标准!G$3:H$28,2,TRUE)))</f>
        <v>64</v>
      </c>
      <c r="U4423" s="114">
        <v>7.3</v>
      </c>
      <c r="V4423" s="71">
        <f>IF(U4423=0,0,IF(A4423&lt;43,IF(F4423="女",IF(U4423="",0,VLOOKUP(U4423,标准!A$108:B$128,2,TRUE)),IF(U4423="",0,VLOOKUP(U4423,标准!A$74:B$94,2,TRUE))),IF(F4423="女",IF(U4423="",0,VLOOKUP(U4423,标准!A$39:B$59,2,TRUE)),IF(U4423="",0,VLOOKUP(U4423,标准!A$3:B$23,2,TRUE)))))</f>
        <v>78</v>
      </c>
      <c r="W4423" s="86">
        <f t="shared" si="69"/>
        <v>71.3</v>
      </c>
      <c r="X4423" s="87">
        <v>3.9</v>
      </c>
      <c r="Y4423" s="87">
        <v>3.9</v>
      </c>
      <c r="Z4423" s="91"/>
      <c r="AA4423" s="92"/>
    </row>
    <row r="4424" customHeight="1" spans="1:27">
      <c r="A4424" s="62">
        <v>41</v>
      </c>
      <c r="B4424" s="91">
        <v>4462</v>
      </c>
      <c r="C4424" s="156" t="s">
        <v>8946</v>
      </c>
      <c r="D4424" s="156" t="s">
        <v>8901</v>
      </c>
      <c r="E4424" s="156" t="s">
        <v>4025</v>
      </c>
      <c r="F4424" s="156" t="s">
        <v>30</v>
      </c>
      <c r="G4424" s="157" t="s">
        <v>8947</v>
      </c>
      <c r="H4424" s="68">
        <v>174.8</v>
      </c>
      <c r="I4424" s="68">
        <v>63.8</v>
      </c>
      <c r="J4424" s="71">
        <f>IF(F4424="女",IF(H4424=0,0,VLOOKUP(I4424/(H4424*H4424/10000),标准!M$108:N$112,2,TRUE)),IF(H4424=0,0,VLOOKUP(I4424/(H4424*H4424/10000),标准!M$74:N$78,2,TRUE)))</f>
        <v>100</v>
      </c>
      <c r="K4424" s="72">
        <v>4009</v>
      </c>
      <c r="L4424" s="71">
        <f>IF(A4424&lt;43,IF(F4424="女",VLOOKUP(K4424,标准!K$108:L$128,2,TRUE),VLOOKUP(K4424,标准!K$74:L$94,2,TRUE)),IF(F4424="女",VLOOKUP(K4424,标准!K$39:L$59,2,TRUE),VLOOKUP(K4424,标准!K$3:L$23,2,TRUE)))</f>
        <v>74</v>
      </c>
      <c r="M4424" s="68">
        <v>3</v>
      </c>
      <c r="N4424" s="71">
        <f>IF(M4424="",0,IF(A4424&lt;43,IF(F4424="女",VLOOKUP(M4424,标准!C$108:D$128,2,TRUE),VLOOKUP(M4424,标准!C$74:D$94,2,TRUE)),IF(F4424="女",VLOOKUP(M4424,标准!C$39:D$59,2,TRUE),VLOOKUP(M4424,标准!C$3:D$23,2,TRUE))))</f>
        <v>50</v>
      </c>
      <c r="O4424" s="76">
        <v>255</v>
      </c>
      <c r="P4424" s="71">
        <f>IF(A4424&lt;43,IF(F4424="女",VLOOKUP(O4424/100,标准!E$108:F$128,2,TRUE),VLOOKUP(O4424/100,标准!E$74:F$94,2,TRUE)),IF(F4424="女",VLOOKUP(O4424/100,标准!E$39:F$59,2,TRUE),VLOOKUP(O4424/100,标准!E$3:F$23,2,TRUE)))</f>
        <v>80</v>
      </c>
      <c r="Q4424" s="81">
        <v>3.49</v>
      </c>
      <c r="R4424" s="71">
        <f>IF(Q4424=0,0,IF(A4424&lt;43,IF(F4424="女",IF(Q4424="",0,VLOOKUP(Q4424,标准!I$108:J$138,2,TRUE)),IF(Q4424="",0,VLOOKUP(Q4424,标准!I$74:J$104,2,TRUE))),IF(F4424="女",IF(Q4424="",0,VLOOKUP(Q4424,标准!I$39:J$69,2,TRUE)),IF(Q4424="",0,VLOOKUP(Q4424,标准!I$3:J$33,2,TRUE)))))</f>
        <v>76</v>
      </c>
      <c r="S4424" s="76">
        <v>0</v>
      </c>
      <c r="T4424" s="71">
        <f>IF(A4424&lt;43,IF(F4424="女",VLOOKUP(S4424,标准!G$108:H$138,2,TRUE),VLOOKUP(S4424,标准!G$74:H$99,2,TRUE)),IF(F4424="女",VLOOKUP(S4424,标准!G$39:H$69,2,TRUE),VLOOKUP(S4424,标准!G$3:H$28,2,TRUE)))</f>
        <v>0</v>
      </c>
      <c r="U4424" s="88">
        <v>7.1</v>
      </c>
      <c r="V4424" s="71">
        <f>IF(U4424=0,0,IF(A4424&lt;43,IF(F4424="女",IF(U4424="",0,VLOOKUP(U4424,标准!A$108:B$128,2,TRUE)),IF(U4424="",0,VLOOKUP(U4424,标准!A$74:B$94,2,TRUE))),IF(F4424="女",IF(U4424="",0,VLOOKUP(U4424,标准!A$39:B$59,2,TRUE)),IF(U4424="",0,VLOOKUP(U4424,标准!A$3:B$23,2,TRUE)))))</f>
        <v>80</v>
      </c>
      <c r="W4424" s="86">
        <f t="shared" si="69"/>
        <v>70.3</v>
      </c>
      <c r="X4424" s="87">
        <v>3.9</v>
      </c>
      <c r="Y4424" s="87">
        <v>3.7</v>
      </c>
      <c r="Z4424" s="91"/>
      <c r="AA4424" s="92"/>
    </row>
    <row r="4425" customHeight="1" spans="1:27">
      <c r="A4425" s="62">
        <v>41</v>
      </c>
      <c r="B4425" s="91">
        <v>4463</v>
      </c>
      <c r="C4425" s="156" t="s">
        <v>8948</v>
      </c>
      <c r="D4425" s="156" t="s">
        <v>8901</v>
      </c>
      <c r="E4425" s="156" t="s">
        <v>4025</v>
      </c>
      <c r="F4425" s="156" t="s">
        <v>30</v>
      </c>
      <c r="G4425" s="157" t="s">
        <v>8949</v>
      </c>
      <c r="H4425" s="68">
        <v>173.4</v>
      </c>
      <c r="I4425" s="68">
        <v>77.5</v>
      </c>
      <c r="J4425" s="71">
        <f>IF(F4425="女",IF(H4425=0,0,VLOOKUP(I4425/(H4425*H4425/10000),标准!M$108:N$112,2,TRUE)),IF(H4425=0,0,VLOOKUP(I4425/(H4425*H4425/10000),标准!M$74:N$78,2,TRUE)))</f>
        <v>80</v>
      </c>
      <c r="K4425" s="72">
        <v>4171</v>
      </c>
      <c r="L4425" s="71">
        <f>IF(A4425&lt;43,IF(F4425="女",VLOOKUP(K4425,标准!K$108:L$128,2,TRUE),VLOOKUP(K4425,标准!K$74:L$94,2,TRUE)),IF(F4425="女",VLOOKUP(K4425,标准!K$39:L$59,2,TRUE),VLOOKUP(K4425,标准!K$3:L$23,2,TRUE)))</f>
        <v>76</v>
      </c>
      <c r="M4425" s="68">
        <v>11</v>
      </c>
      <c r="N4425" s="71">
        <f>IF(M4425="",0,IF(A4425&lt;43,IF(F4425="女",VLOOKUP(M4425,标准!C$108:D$128,2,TRUE),VLOOKUP(M4425,标准!C$74:D$94,2,TRUE)),IF(F4425="女",VLOOKUP(M4425,标准!C$39:D$59,2,TRUE),VLOOKUP(M4425,标准!C$3:D$23,2,TRUE))))</f>
        <v>70</v>
      </c>
      <c r="O4425" s="76">
        <v>195</v>
      </c>
      <c r="P4425" s="71">
        <f>IF(A4425&lt;43,IF(F4425="女",VLOOKUP(O4425/100,标准!E$108:F$128,2,TRUE),VLOOKUP(O4425/100,标准!E$74:F$94,2,TRUE)),IF(F4425="女",VLOOKUP(O4425/100,标准!E$39:F$59,2,TRUE),VLOOKUP(O4425/100,标准!E$3:F$23,2,TRUE)))</f>
        <v>30</v>
      </c>
      <c r="Q4425" s="81">
        <v>4.59</v>
      </c>
      <c r="R4425" s="71">
        <f>IF(Q4425=0,0,IF(A4425&lt;43,IF(F4425="女",IF(Q4425="",0,VLOOKUP(Q4425,标准!I$108:J$138,2,TRUE)),IF(Q4425="",0,VLOOKUP(Q4425,标准!I$74:J$104,2,TRUE))),IF(F4425="女",IF(Q4425="",0,VLOOKUP(Q4425,标准!I$39:J$69,2,TRUE)),IF(Q4425="",0,VLOOKUP(Q4425,标准!I$3:J$33,2,TRUE)))))</f>
        <v>40</v>
      </c>
      <c r="S4425" s="76">
        <v>1</v>
      </c>
      <c r="T4425" s="71">
        <f>IF(A4425&lt;43,IF(F4425="女",VLOOKUP(S4425,标准!G$108:H$138,2,TRUE),VLOOKUP(S4425,标准!G$74:H$99,2,TRUE)),IF(F4425="女",VLOOKUP(S4425,标准!G$39:H$69,2,TRUE),VLOOKUP(S4425,标准!G$3:H$28,2,TRUE)))</f>
        <v>0</v>
      </c>
      <c r="U4425" s="88">
        <v>8.2</v>
      </c>
      <c r="V4425" s="71">
        <f>IF(U4425=0,0,IF(A4425&lt;43,IF(F4425="女",IF(U4425="",0,VLOOKUP(U4425,标准!A$108:B$128,2,TRUE)),IF(U4425="",0,VLOOKUP(U4425,标准!A$74:B$94,2,TRUE))),IF(F4425="女",IF(U4425="",0,VLOOKUP(U4425,标准!A$39:B$59,2,TRUE)),IF(U4425="",0,VLOOKUP(U4425,标准!A$3:B$23,2,TRUE)))))</f>
        <v>68</v>
      </c>
      <c r="W4425" s="86">
        <f t="shared" si="69"/>
        <v>55</v>
      </c>
      <c r="X4425" s="87">
        <v>4.8</v>
      </c>
      <c r="Y4425" s="87">
        <v>4.9</v>
      </c>
      <c r="Z4425" s="91"/>
      <c r="AA4425" s="92"/>
    </row>
    <row r="4426" customHeight="1" spans="1:27">
      <c r="A4426" s="62">
        <v>41</v>
      </c>
      <c r="B4426" s="91">
        <v>4464</v>
      </c>
      <c r="C4426" s="156" t="s">
        <v>8950</v>
      </c>
      <c r="D4426" s="156" t="s">
        <v>8901</v>
      </c>
      <c r="E4426" s="156" t="s">
        <v>4025</v>
      </c>
      <c r="F4426" s="156" t="s">
        <v>34</v>
      </c>
      <c r="G4426" s="157" t="s">
        <v>8951</v>
      </c>
      <c r="H4426" s="68">
        <v>161.7</v>
      </c>
      <c r="I4426" s="68">
        <v>51.3</v>
      </c>
      <c r="J4426" s="71">
        <f>IF(F4426="女",IF(H4426=0,0,VLOOKUP(I4426/(H4426*H4426/10000),标准!M$108:N$112,2,TRUE)),IF(H4426=0,0,VLOOKUP(I4426/(H4426*H4426/10000),标准!M$74:N$78,2,TRUE)))</f>
        <v>100</v>
      </c>
      <c r="K4426" s="72">
        <v>3371</v>
      </c>
      <c r="L4426" s="71">
        <f>IF(A4426&lt;43,IF(F4426="女",VLOOKUP(K4426,标准!K$108:L$128,2,TRUE),VLOOKUP(K4426,标准!K$74:L$94,2,TRUE)),IF(F4426="女",VLOOKUP(K4426,标准!K$39:L$59,2,TRUE),VLOOKUP(K4426,标准!K$3:L$23,2,TRUE)))</f>
        <v>95</v>
      </c>
      <c r="M4426" s="68">
        <v>8</v>
      </c>
      <c r="N4426" s="71">
        <f>IF(M4426="",0,IF(A4426&lt;43,IF(F4426="女",VLOOKUP(M4426,标准!C$108:D$128,2,TRUE),VLOOKUP(M4426,标准!C$74:D$94,2,TRUE)),IF(F4426="女",VLOOKUP(M4426,标准!C$39:D$59,2,TRUE),VLOOKUP(M4426,标准!C$3:D$23,2,TRUE))))</f>
        <v>62</v>
      </c>
      <c r="O4426" s="144">
        <v>152</v>
      </c>
      <c r="P4426" s="71">
        <f>IF(A4426&lt;43,IF(F4426="女",VLOOKUP(O4426/100,标准!E$108:F$128,2,TRUE),VLOOKUP(O4426/100,标准!E$74:F$94,2,TRUE)),IF(F4426="女",VLOOKUP(O4426/100,标准!E$39:F$59,2,TRUE),VLOOKUP(O4426/100,标准!E$3:F$23,2,TRUE)))</f>
        <v>60</v>
      </c>
      <c r="Q4426" s="143">
        <v>4.13</v>
      </c>
      <c r="R4426" s="71">
        <f>IF(Q4426=0,0,IF(A4426&lt;43,IF(F4426="女",IF(Q4426="",0,VLOOKUP(Q4426,标准!I$108:J$138,2,TRUE)),IF(Q4426="",0,VLOOKUP(Q4426,标准!I$74:J$104,2,TRUE))),IF(F4426="女",IF(Q4426="",0,VLOOKUP(Q4426,标准!I$39:J$69,2,TRUE)),IF(Q4426="",0,VLOOKUP(Q4426,标准!I$3:J$33,2,TRUE)))))</f>
        <v>68</v>
      </c>
      <c r="S4426" s="144">
        <v>43</v>
      </c>
      <c r="T4426" s="71">
        <f>IF(A4426&lt;43,IF(F4426="女",VLOOKUP(S4426,标准!G$108:H$138,2,TRUE),VLOOKUP(S4426,标准!G$74:H$99,2,TRUE)),IF(F4426="女",VLOOKUP(S4426,标准!G$39:H$69,2,TRUE),VLOOKUP(S4426,标准!G$3:H$28,2,TRUE)))</f>
        <v>76</v>
      </c>
      <c r="U4426" s="145">
        <v>9.8</v>
      </c>
      <c r="V4426" s="71">
        <f>IF(U4426=0,0,IF(A4426&lt;43,IF(F4426="女",IF(U4426="",0,VLOOKUP(U4426,标准!A$108:B$128,2,TRUE)),IF(U4426="",0,VLOOKUP(U4426,标准!A$74:B$94,2,TRUE))),IF(F4426="女",IF(U4426="",0,VLOOKUP(U4426,标准!A$39:B$59,2,TRUE)),IF(U4426="",0,VLOOKUP(U4426,标准!A$3:B$23,2,TRUE)))))</f>
        <v>64</v>
      </c>
      <c r="W4426" s="86">
        <f t="shared" si="69"/>
        <v>75.45</v>
      </c>
      <c r="X4426" s="87">
        <v>4</v>
      </c>
      <c r="Y4426" s="87">
        <v>4</v>
      </c>
      <c r="Z4426" s="91"/>
      <c r="AA4426" s="92"/>
    </row>
    <row r="4427" customHeight="1" spans="1:27">
      <c r="A4427" s="62">
        <v>41</v>
      </c>
      <c r="B4427" s="91">
        <v>4465</v>
      </c>
      <c r="C4427" s="156" t="s">
        <v>8952</v>
      </c>
      <c r="D4427" s="156" t="s">
        <v>8901</v>
      </c>
      <c r="E4427" s="156" t="s">
        <v>4025</v>
      </c>
      <c r="F4427" s="156" t="s">
        <v>30</v>
      </c>
      <c r="G4427" s="157" t="s">
        <v>8953</v>
      </c>
      <c r="H4427" s="68">
        <v>169.8</v>
      </c>
      <c r="I4427" s="68">
        <v>74.3</v>
      </c>
      <c r="J4427" s="71">
        <f>IF(F4427="女",IF(H4427=0,0,VLOOKUP(I4427/(H4427*H4427/10000),标准!M$108:N$112,2,TRUE)),IF(H4427=0,0,VLOOKUP(I4427/(H4427*H4427/10000),标准!M$74:N$78,2,TRUE)))</f>
        <v>80</v>
      </c>
      <c r="K4427" s="72">
        <v>4800</v>
      </c>
      <c r="L4427" s="71">
        <f>IF(A4427&lt;43,IF(F4427="女",VLOOKUP(K4427,标准!K$108:L$128,2,TRUE),VLOOKUP(K4427,标准!K$74:L$94,2,TRUE)),IF(F4427="女",VLOOKUP(K4427,标准!K$39:L$59,2,TRUE),VLOOKUP(K4427,标准!K$3:L$23,2,TRUE)))</f>
        <v>90</v>
      </c>
      <c r="M4427" s="68">
        <v>19</v>
      </c>
      <c r="N4427" s="71">
        <f>IF(M4427="",0,IF(A4427&lt;43,IF(F4427="女",VLOOKUP(M4427,标准!C$108:D$128,2,TRUE),VLOOKUP(M4427,标准!C$74:D$94,2,TRUE)),IF(F4427="女",VLOOKUP(M4427,标准!C$39:D$59,2,TRUE),VLOOKUP(M4427,标准!C$3:D$23,2,TRUE))))</f>
        <v>80</v>
      </c>
      <c r="O4427" s="95">
        <v>218</v>
      </c>
      <c r="P4427" s="71">
        <f>IF(A4427&lt;43,IF(F4427="女",VLOOKUP(O4427/100,标准!E$108:F$128,2,TRUE),VLOOKUP(O4427/100,标准!E$74:F$94,2,TRUE)),IF(F4427="女",VLOOKUP(O4427/100,标准!E$39:F$59,2,TRUE),VLOOKUP(O4427/100,标准!E$3:F$23,2,TRUE)))</f>
        <v>64</v>
      </c>
      <c r="Q4427" s="96">
        <v>4.07</v>
      </c>
      <c r="R4427" s="71">
        <f>IF(Q4427=0,0,IF(A4427&lt;43,IF(F4427="女",IF(Q4427="",0,VLOOKUP(Q4427,标准!I$108:J$138,2,TRUE)),IF(Q4427="",0,VLOOKUP(Q4427,标准!I$74:J$104,2,TRUE))),IF(F4427="女",IF(Q4427="",0,VLOOKUP(Q4427,标准!I$39:J$69,2,TRUE)),IF(Q4427="",0,VLOOKUP(Q4427,标准!I$3:J$33,2,TRUE)))))</f>
        <v>70</v>
      </c>
      <c r="S4427" s="95">
        <v>3</v>
      </c>
      <c r="T4427" s="71">
        <f>IF(A4427&lt;43,IF(F4427="女",VLOOKUP(S4427,标准!G$108:H$138,2,TRUE),VLOOKUP(S4427,标准!G$74:H$99,2,TRUE)),IF(F4427="女",VLOOKUP(S4427,标准!G$39:H$69,2,TRUE),VLOOKUP(S4427,标准!G$3:H$28,2,TRUE)))</f>
        <v>0</v>
      </c>
      <c r="U4427" s="97">
        <v>7</v>
      </c>
      <c r="V4427" s="71">
        <f>IF(U4427=0,0,IF(A4427&lt;43,IF(F4427="女",IF(U4427="",0,VLOOKUP(U4427,标准!A$108:B$128,2,TRUE)),IF(U4427="",0,VLOOKUP(U4427,标准!A$74:B$94,2,TRUE))),IF(F4427="女",IF(U4427="",0,VLOOKUP(U4427,标准!A$39:B$59,2,TRUE)),IF(U4427="",0,VLOOKUP(U4427,标准!A$3:B$23,2,TRUE)))))</f>
        <v>85</v>
      </c>
      <c r="W4427" s="86">
        <f t="shared" si="69"/>
        <v>70.9</v>
      </c>
      <c r="X4427" s="87">
        <v>4.3</v>
      </c>
      <c r="Y4427" s="87">
        <v>4.4</v>
      </c>
      <c r="Z4427" s="91"/>
      <c r="AA4427" s="92"/>
    </row>
    <row r="4428" customHeight="1" spans="1:27">
      <c r="A4428" s="62">
        <v>41</v>
      </c>
      <c r="B4428" s="91">
        <v>4466</v>
      </c>
      <c r="C4428" s="156" t="s">
        <v>8954</v>
      </c>
      <c r="D4428" s="156" t="s">
        <v>8901</v>
      </c>
      <c r="E4428" s="156" t="s">
        <v>4025</v>
      </c>
      <c r="F4428" s="156" t="s">
        <v>30</v>
      </c>
      <c r="G4428" s="157" t="s">
        <v>8955</v>
      </c>
      <c r="H4428" s="68">
        <v>166.3</v>
      </c>
      <c r="I4428" s="68">
        <v>60.3</v>
      </c>
      <c r="J4428" s="71">
        <f>IF(F4428="女",IF(H4428=0,0,VLOOKUP(I4428/(H4428*H4428/10000),标准!M$108:N$112,2,TRUE)),IF(H4428=0,0,VLOOKUP(I4428/(H4428*H4428/10000),标准!M$74:N$78,2,TRUE)))</f>
        <v>100</v>
      </c>
      <c r="K4428" s="72">
        <v>4068</v>
      </c>
      <c r="L4428" s="71">
        <f>IF(A4428&lt;43,IF(F4428="女",VLOOKUP(K4428,标准!K$108:L$128,2,TRUE),VLOOKUP(K4428,标准!K$74:L$94,2,TRUE)),IF(F4428="女",VLOOKUP(K4428,标准!K$39:L$59,2,TRUE),VLOOKUP(K4428,标准!K$3:L$23,2,TRUE)))</f>
        <v>76</v>
      </c>
      <c r="M4428" s="68">
        <v>17</v>
      </c>
      <c r="N4428" s="71">
        <f>IF(M4428="",0,IF(A4428&lt;43,IF(F4428="女",VLOOKUP(M4428,标准!C$108:D$128,2,TRUE),VLOOKUP(M4428,标准!C$74:D$94,2,TRUE)),IF(F4428="女",VLOOKUP(M4428,标准!C$39:D$59,2,TRUE),VLOOKUP(M4428,标准!C$3:D$23,2,TRUE))))</f>
        <v>78</v>
      </c>
      <c r="O4428" s="95">
        <v>218</v>
      </c>
      <c r="P4428" s="71">
        <f>IF(A4428&lt;43,IF(F4428="女",VLOOKUP(O4428/100,标准!E$108:F$128,2,TRUE),VLOOKUP(O4428/100,标准!E$74:F$94,2,TRUE)),IF(F4428="女",VLOOKUP(O4428/100,标准!E$39:F$59,2,TRUE),VLOOKUP(O4428/100,标准!E$3:F$23,2,TRUE)))</f>
        <v>64</v>
      </c>
      <c r="Q4428" s="96">
        <v>3.37</v>
      </c>
      <c r="R4428" s="71">
        <f>IF(Q4428=0,0,IF(A4428&lt;43,IF(F4428="女",IF(Q4428="",0,VLOOKUP(Q4428,标准!I$108:J$138,2,TRUE)),IF(Q4428="",0,VLOOKUP(Q4428,标准!I$74:J$104,2,TRUE))),IF(F4428="女",IF(Q4428="",0,VLOOKUP(Q4428,标准!I$39:J$69,2,TRUE)),IF(Q4428="",0,VLOOKUP(Q4428,标准!I$3:J$33,2,TRUE)))))</f>
        <v>80</v>
      </c>
      <c r="S4428" s="95">
        <v>5</v>
      </c>
      <c r="T4428" s="71">
        <f>IF(A4428&lt;43,IF(F4428="女",VLOOKUP(S4428,标准!G$108:H$138,2,TRUE),VLOOKUP(S4428,标准!G$74:H$99,2,TRUE)),IF(F4428="女",VLOOKUP(S4428,标准!G$39:H$69,2,TRUE),VLOOKUP(S4428,标准!G$3:H$28,2,TRUE)))</f>
        <v>10</v>
      </c>
      <c r="U4428" s="97">
        <v>6.9</v>
      </c>
      <c r="V4428" s="71">
        <f>IF(U4428=0,0,IF(A4428&lt;43,IF(F4428="女",IF(U4428="",0,VLOOKUP(U4428,标准!A$108:B$128,2,TRUE)),IF(U4428="",0,VLOOKUP(U4428,标准!A$74:B$94,2,TRUE))),IF(F4428="女",IF(U4428="",0,VLOOKUP(U4428,标准!A$39:B$59,2,TRUE)),IF(U4428="",0,VLOOKUP(U4428,标准!A$3:B$23,2,TRUE)))))</f>
        <v>90</v>
      </c>
      <c r="W4428" s="86">
        <f t="shared" si="69"/>
        <v>75.6</v>
      </c>
      <c r="X4428" s="87">
        <v>3.8</v>
      </c>
      <c r="Y4428" s="87">
        <v>3.7</v>
      </c>
      <c r="Z4428" s="91"/>
      <c r="AA4428" s="92"/>
    </row>
    <row r="4429" customHeight="1" spans="1:27">
      <c r="A4429" s="62">
        <v>41</v>
      </c>
      <c r="B4429" s="91">
        <v>4467</v>
      </c>
      <c r="C4429" s="156" t="s">
        <v>8956</v>
      </c>
      <c r="D4429" s="156" t="s">
        <v>8901</v>
      </c>
      <c r="E4429" s="156" t="s">
        <v>4025</v>
      </c>
      <c r="F4429" s="156" t="s">
        <v>30</v>
      </c>
      <c r="G4429" s="157" t="s">
        <v>8957</v>
      </c>
      <c r="H4429" s="68">
        <v>175.6</v>
      </c>
      <c r="I4429" s="68">
        <v>51.4</v>
      </c>
      <c r="J4429" s="71">
        <f>IF(F4429="女",IF(H4429=0,0,VLOOKUP(I4429/(H4429*H4429/10000),标准!M$108:N$112,2,TRUE)),IF(H4429=0,0,VLOOKUP(I4429/(H4429*H4429/10000),标准!M$74:N$78,2,TRUE)))</f>
        <v>80</v>
      </c>
      <c r="K4429" s="72">
        <v>4302</v>
      </c>
      <c r="L4429" s="71">
        <f>IF(A4429&lt;43,IF(F4429="女",VLOOKUP(K4429,标准!K$108:L$128,2,TRUE),VLOOKUP(K4429,标准!K$74:L$94,2,TRUE)),IF(F4429="女",VLOOKUP(K4429,标准!K$39:L$59,2,TRUE),VLOOKUP(K4429,标准!K$3:L$23,2,TRUE)))</f>
        <v>80</v>
      </c>
      <c r="M4429" s="68">
        <v>9</v>
      </c>
      <c r="N4429" s="71">
        <f>IF(M4429="",0,IF(A4429&lt;43,IF(F4429="女",VLOOKUP(M4429,标准!C$108:D$128,2,TRUE),VLOOKUP(M4429,标准!C$74:D$94,2,TRUE)),IF(F4429="女",VLOOKUP(M4429,标准!C$39:D$59,2,TRUE),VLOOKUP(M4429,标准!C$3:D$23,2,TRUE))))</f>
        <v>66</v>
      </c>
      <c r="O4429" s="95">
        <v>248</v>
      </c>
      <c r="P4429" s="71">
        <f>IF(A4429&lt;43,IF(F4429="女",VLOOKUP(O4429/100,标准!E$108:F$128,2,TRUE),VLOOKUP(O4429/100,标准!E$74:F$94,2,TRUE)),IF(F4429="女",VLOOKUP(O4429/100,标准!E$39:F$59,2,TRUE),VLOOKUP(O4429/100,标准!E$3:F$23,2,TRUE)))</f>
        <v>80</v>
      </c>
      <c r="Q4429" s="96">
        <v>5.11</v>
      </c>
      <c r="R4429" s="71">
        <f>IF(Q4429=0,0,IF(A4429&lt;43,IF(F4429="女",IF(Q4429="",0,VLOOKUP(Q4429,标准!I$108:J$138,2,TRUE)),IF(Q4429="",0,VLOOKUP(Q4429,标准!I$74:J$104,2,TRUE))),IF(F4429="女",IF(Q4429="",0,VLOOKUP(Q4429,标准!I$39:J$69,2,TRUE)),IF(Q4429="",0,VLOOKUP(Q4429,标准!I$3:J$33,2,TRUE)))))</f>
        <v>40</v>
      </c>
      <c r="S4429" s="95">
        <v>5</v>
      </c>
      <c r="T4429" s="71">
        <f>IF(A4429&lt;43,IF(F4429="女",VLOOKUP(S4429,标准!G$108:H$138,2,TRUE),VLOOKUP(S4429,标准!G$74:H$99,2,TRUE)),IF(F4429="女",VLOOKUP(S4429,标准!G$39:H$69,2,TRUE),VLOOKUP(S4429,标准!G$3:H$28,2,TRUE)))</f>
        <v>10</v>
      </c>
      <c r="U4429" s="97">
        <v>7.3</v>
      </c>
      <c r="V4429" s="71">
        <f>IF(U4429=0,0,IF(A4429&lt;43,IF(F4429="女",IF(U4429="",0,VLOOKUP(U4429,标准!A$108:B$128,2,TRUE)),IF(U4429="",0,VLOOKUP(U4429,标准!A$74:B$94,2,TRUE))),IF(F4429="女",IF(U4429="",0,VLOOKUP(U4429,标准!A$39:B$59,2,TRUE)),IF(U4429="",0,VLOOKUP(U4429,标准!A$3:B$23,2,TRUE)))))</f>
        <v>78</v>
      </c>
      <c r="W4429" s="86">
        <f t="shared" si="69"/>
        <v>63.2</v>
      </c>
      <c r="X4429" s="87">
        <v>4.1</v>
      </c>
      <c r="Y4429" s="87">
        <v>3.9</v>
      </c>
      <c r="Z4429" s="91"/>
      <c r="AA4429" s="92"/>
    </row>
    <row r="4430" customHeight="1" spans="1:27">
      <c r="A4430" s="62">
        <v>41</v>
      </c>
      <c r="B4430" s="91">
        <v>4468</v>
      </c>
      <c r="C4430" s="156" t="s">
        <v>8958</v>
      </c>
      <c r="D4430" s="156" t="s">
        <v>8901</v>
      </c>
      <c r="E4430" s="156" t="s">
        <v>4025</v>
      </c>
      <c r="F4430" s="156" t="s">
        <v>34</v>
      </c>
      <c r="G4430" s="157" t="s">
        <v>8959</v>
      </c>
      <c r="H4430" s="68">
        <v>160</v>
      </c>
      <c r="I4430" s="68">
        <v>48.5</v>
      </c>
      <c r="J4430" s="71">
        <f>IF(F4430="女",IF(H4430=0,0,VLOOKUP(I4430/(H4430*H4430/10000),标准!M$108:N$112,2,TRUE)),IF(H4430=0,0,VLOOKUP(I4430/(H4430*H4430/10000),标准!M$74:N$78,2,TRUE)))</f>
        <v>100</v>
      </c>
      <c r="K4430" s="72">
        <v>3429</v>
      </c>
      <c r="L4430" s="71">
        <f>IF(A4430&lt;43,IF(F4430="女",VLOOKUP(K4430,标准!K$108:L$128,2,TRUE),VLOOKUP(K4430,标准!K$74:L$94,2,TRUE)),IF(F4430="女",VLOOKUP(K4430,标准!K$39:L$59,2,TRUE),VLOOKUP(K4430,标准!K$3:L$23,2,TRUE)))</f>
        <v>100</v>
      </c>
      <c r="M4430" s="68">
        <v>16</v>
      </c>
      <c r="N4430" s="71">
        <f>IF(M4430="",0,IF(A4430&lt;43,IF(F4430="女",VLOOKUP(M4430,标准!C$108:D$128,2,TRUE),VLOOKUP(M4430,标准!C$74:D$94,2,TRUE)),IF(F4430="女",VLOOKUP(M4430,标准!C$39:D$59,2,TRUE),VLOOKUP(M4430,标准!C$3:D$23,2,TRUE))))</f>
        <v>74</v>
      </c>
      <c r="O4430" s="95">
        <v>150</v>
      </c>
      <c r="P4430" s="71">
        <f>IF(A4430&lt;43,IF(F4430="女",VLOOKUP(O4430/100,标准!E$108:F$128,2,TRUE),VLOOKUP(O4430/100,标准!E$74:F$94,2,TRUE)),IF(F4430="女",VLOOKUP(O4430/100,标准!E$39:F$59,2,TRUE),VLOOKUP(O4430/100,标准!E$3:F$23,2,TRUE)))</f>
        <v>50</v>
      </c>
      <c r="Q4430" s="96">
        <v>4.35</v>
      </c>
      <c r="R4430" s="71">
        <f>IF(Q4430=0,0,IF(A4430&lt;43,IF(F4430="女",IF(Q4430="",0,VLOOKUP(Q4430,标准!I$108:J$138,2,TRUE)),IF(Q4430="",0,VLOOKUP(Q4430,标准!I$74:J$104,2,TRUE))),IF(F4430="女",IF(Q4430="",0,VLOOKUP(Q4430,标准!I$39:J$69,2,TRUE)),IF(Q4430="",0,VLOOKUP(Q4430,标准!I$3:J$33,2,TRUE)))))</f>
        <v>50</v>
      </c>
      <c r="S4430" s="95">
        <v>45</v>
      </c>
      <c r="T4430" s="71">
        <f>IF(A4430&lt;43,IF(F4430="女",VLOOKUP(S4430,标准!G$108:H$138,2,TRUE),VLOOKUP(S4430,标准!G$74:H$99,2,TRUE)),IF(F4430="女",VLOOKUP(S4430,标准!G$39:H$69,2,TRUE),VLOOKUP(S4430,标准!G$3:H$28,2,TRUE)))</f>
        <v>78</v>
      </c>
      <c r="U4430" s="97">
        <v>10.3</v>
      </c>
      <c r="V4430" s="71">
        <f>IF(U4430=0,0,IF(A4430&lt;43,IF(F4430="女",IF(U4430="",0,VLOOKUP(U4430,标准!A$108:B$128,2,TRUE)),IF(U4430="",0,VLOOKUP(U4430,标准!A$74:B$94,2,TRUE))),IF(F4430="女",IF(U4430="",0,VLOOKUP(U4430,标准!A$39:B$59,2,TRUE)),IF(U4430="",0,VLOOKUP(U4430,标准!A$3:B$23,2,TRUE)))))</f>
        <v>60</v>
      </c>
      <c r="W4430" s="86">
        <f t="shared" si="69"/>
        <v>72.2</v>
      </c>
      <c r="X4430" s="87">
        <v>4</v>
      </c>
      <c r="Y4430" s="87">
        <v>3.7</v>
      </c>
      <c r="Z4430" s="91"/>
      <c r="AA4430" s="92"/>
    </row>
    <row r="4431" customHeight="1" spans="1:27">
      <c r="A4431" s="62">
        <v>41</v>
      </c>
      <c r="B4431" s="91">
        <v>4469</v>
      </c>
      <c r="C4431" s="156" t="s">
        <v>8960</v>
      </c>
      <c r="D4431" s="156" t="s">
        <v>8901</v>
      </c>
      <c r="E4431" s="156" t="s">
        <v>4025</v>
      </c>
      <c r="F4431" s="156" t="s">
        <v>34</v>
      </c>
      <c r="G4431" s="157" t="s">
        <v>8961</v>
      </c>
      <c r="H4431" s="68">
        <v>156.6</v>
      </c>
      <c r="I4431" s="68">
        <v>42.4</v>
      </c>
      <c r="J4431" s="71">
        <f>IF(F4431="女",IF(H4431=0,0,VLOOKUP(I4431/(H4431*H4431/10000),标准!M$108:N$112,2,TRUE)),IF(H4431=0,0,VLOOKUP(I4431/(H4431*H4431/10000),标准!M$74:N$78,2,TRUE)))</f>
        <v>100</v>
      </c>
      <c r="K4431" s="72">
        <v>3223</v>
      </c>
      <c r="L4431" s="71">
        <f>IF(A4431&lt;43,IF(F4431="女",VLOOKUP(K4431,标准!K$108:L$128,2,TRUE),VLOOKUP(K4431,标准!K$74:L$94,2,TRUE)),IF(F4431="女",VLOOKUP(K4431,标准!K$39:L$59,2,TRUE),VLOOKUP(K4431,标准!K$3:L$23,2,TRUE)))</f>
        <v>85</v>
      </c>
      <c r="M4431" s="68">
        <v>15</v>
      </c>
      <c r="N4431" s="71">
        <f>IF(M4431="",0,IF(A4431&lt;43,IF(F4431="女",VLOOKUP(M4431,标准!C$108:D$128,2,TRUE),VLOOKUP(M4431,标准!C$74:D$94,2,TRUE)),IF(F4431="女",VLOOKUP(M4431,标准!C$39:D$59,2,TRUE),VLOOKUP(M4431,标准!C$3:D$23,2,TRUE))))</f>
        <v>72</v>
      </c>
      <c r="O4431" s="142">
        <v>168</v>
      </c>
      <c r="P4431" s="71">
        <f>IF(A4431&lt;43,IF(F4431="女",VLOOKUP(O4431/100,标准!E$108:F$128,2,TRUE),VLOOKUP(O4431/100,标准!E$74:F$94,2,TRUE)),IF(F4431="女",VLOOKUP(O4431/100,标准!E$39:F$59,2,TRUE),VLOOKUP(O4431/100,标准!E$3:F$23,2,TRUE)))</f>
        <v>70</v>
      </c>
      <c r="Q4431" s="143">
        <v>3.59</v>
      </c>
      <c r="R4431" s="71">
        <f>IF(Q4431=0,0,IF(A4431&lt;43,IF(F4431="女",IF(Q4431="",0,VLOOKUP(Q4431,标准!I$108:J$138,2,TRUE)),IF(Q4431="",0,VLOOKUP(Q4431,标准!I$74:J$104,2,TRUE))),IF(F4431="女",IF(Q4431="",0,VLOOKUP(Q4431,标准!I$39:J$69,2,TRUE)),IF(Q4431="",0,VLOOKUP(Q4431,标准!I$3:J$33,2,TRUE)))))</f>
        <v>74</v>
      </c>
      <c r="S4431" s="144">
        <v>48</v>
      </c>
      <c r="T4431" s="71">
        <f>IF(A4431&lt;43,IF(F4431="女",VLOOKUP(S4431,标准!G$108:H$138,2,TRUE),VLOOKUP(S4431,标准!G$74:H$99,2,TRUE)),IF(F4431="女",VLOOKUP(S4431,标准!G$39:H$69,2,TRUE),VLOOKUP(S4431,标准!G$3:H$28,2,TRUE)))</f>
        <v>80</v>
      </c>
      <c r="U4431" s="145">
        <v>9.8</v>
      </c>
      <c r="V4431" s="71">
        <f>IF(U4431=0,0,IF(A4431&lt;43,IF(F4431="女",IF(U4431="",0,VLOOKUP(U4431,标准!A$108:B$128,2,TRUE)),IF(U4431="",0,VLOOKUP(U4431,标准!A$74:B$94,2,TRUE))),IF(F4431="女",IF(U4431="",0,VLOOKUP(U4431,标准!A$39:B$59,2,TRUE)),IF(U4431="",0,VLOOKUP(U4431,标准!A$3:B$23,2,TRUE)))))</f>
        <v>64</v>
      </c>
      <c r="W4431" s="86">
        <f t="shared" si="69"/>
        <v>77.55</v>
      </c>
      <c r="X4431" s="87">
        <v>3.7</v>
      </c>
      <c r="Y4431" s="87">
        <v>3.7</v>
      </c>
      <c r="Z4431" s="91"/>
      <c r="AA4431" s="92"/>
    </row>
    <row r="4432" customHeight="1" spans="1:27">
      <c r="A4432" s="62">
        <v>41</v>
      </c>
      <c r="B4432" s="91">
        <v>4470</v>
      </c>
      <c r="C4432" s="156" t="s">
        <v>8962</v>
      </c>
      <c r="D4432" s="156" t="s">
        <v>8901</v>
      </c>
      <c r="E4432" s="156" t="s">
        <v>4025</v>
      </c>
      <c r="F4432" s="156" t="s">
        <v>30</v>
      </c>
      <c r="G4432" s="157" t="s">
        <v>8963</v>
      </c>
      <c r="H4432" s="68">
        <v>174</v>
      </c>
      <c r="I4432" s="68">
        <v>57.1</v>
      </c>
      <c r="J4432" s="71">
        <f>IF(F4432="女",IF(H4432=0,0,VLOOKUP(I4432/(H4432*H4432/10000),标准!M$108:N$112,2,TRUE)),IF(H4432=0,0,VLOOKUP(I4432/(H4432*H4432/10000),标准!M$74:N$78,2,TRUE)))</f>
        <v>100</v>
      </c>
      <c r="K4432" s="72">
        <v>4295</v>
      </c>
      <c r="L4432" s="71">
        <f>IF(A4432&lt;43,IF(F4432="女",VLOOKUP(K4432,标准!K$108:L$128,2,TRUE),VLOOKUP(K4432,标准!K$74:L$94,2,TRUE)),IF(F4432="女",VLOOKUP(K4432,标准!K$39:L$59,2,TRUE),VLOOKUP(K4432,标准!K$3:L$23,2,TRUE)))</f>
        <v>78</v>
      </c>
      <c r="M4432" s="68">
        <v>13</v>
      </c>
      <c r="N4432" s="71">
        <f>IF(M4432="",0,IF(A4432&lt;43,IF(F4432="女",VLOOKUP(M4432,标准!C$108:D$128,2,TRUE),VLOOKUP(M4432,标准!C$74:D$94,2,TRUE)),IF(F4432="女",VLOOKUP(M4432,标准!C$39:D$59,2,TRUE),VLOOKUP(M4432,标准!C$3:D$23,2,TRUE))))</f>
        <v>72</v>
      </c>
      <c r="O4432" s="77">
        <v>257</v>
      </c>
      <c r="P4432" s="71">
        <f>IF(A4432&lt;43,IF(F4432="女",VLOOKUP(O4432/100,标准!E$108:F$128,2,TRUE),VLOOKUP(O4432/100,标准!E$74:F$94,2,TRUE)),IF(F4432="女",VLOOKUP(O4432/100,标准!E$39:F$59,2,TRUE),VLOOKUP(O4432/100,标准!E$3:F$23,2,TRUE)))</f>
        <v>85</v>
      </c>
      <c r="Q4432" s="81">
        <v>4.21</v>
      </c>
      <c r="R4432" s="71">
        <f>IF(Q4432=0,0,IF(A4432&lt;43,IF(F4432="女",IF(Q4432="",0,VLOOKUP(Q4432,标准!I$108:J$138,2,TRUE)),IF(Q4432="",0,VLOOKUP(Q4432,标准!I$74:J$104,2,TRUE))),IF(F4432="女",IF(Q4432="",0,VLOOKUP(Q4432,标准!I$39:J$69,2,TRUE)),IF(Q4432="",0,VLOOKUP(Q4432,标准!I$3:J$33,2,TRUE)))))</f>
        <v>64</v>
      </c>
      <c r="S4432" s="76">
        <v>5</v>
      </c>
      <c r="T4432" s="71">
        <f>IF(A4432&lt;43,IF(F4432="女",VLOOKUP(S4432,标准!G$108:H$138,2,TRUE),VLOOKUP(S4432,标准!G$74:H$99,2,TRUE)),IF(F4432="女",VLOOKUP(S4432,标准!G$39:H$69,2,TRUE),VLOOKUP(S4432,标准!G$3:H$28,2,TRUE)))</f>
        <v>10</v>
      </c>
      <c r="U4432" s="88">
        <v>7.1</v>
      </c>
      <c r="V4432" s="71">
        <f>IF(U4432=0,0,IF(A4432&lt;43,IF(F4432="女",IF(U4432="",0,VLOOKUP(U4432,标准!A$108:B$128,2,TRUE)),IF(U4432="",0,VLOOKUP(U4432,标准!A$74:B$94,2,TRUE))),IF(F4432="女",IF(U4432="",0,VLOOKUP(U4432,标准!A$39:B$59,2,TRUE)),IF(U4432="",0,VLOOKUP(U4432,标准!A$3:B$23,2,TRUE)))))</f>
        <v>80</v>
      </c>
      <c r="W4432" s="86">
        <f t="shared" si="69"/>
        <v>72.2</v>
      </c>
      <c r="X4432" s="87">
        <v>3.7</v>
      </c>
      <c r="Y4432" s="87">
        <v>3.7</v>
      </c>
      <c r="Z4432" s="91"/>
      <c r="AA4432" s="92"/>
    </row>
    <row r="4433" customHeight="1" spans="1:27">
      <c r="A4433" s="62">
        <v>41</v>
      </c>
      <c r="B4433" s="91">
        <v>4471</v>
      </c>
      <c r="C4433" s="156" t="s">
        <v>8964</v>
      </c>
      <c r="D4433" s="156" t="s">
        <v>8901</v>
      </c>
      <c r="E4433" s="156" t="s">
        <v>4025</v>
      </c>
      <c r="F4433" s="156" t="s">
        <v>30</v>
      </c>
      <c r="G4433" s="157" t="s">
        <v>8965</v>
      </c>
      <c r="H4433" s="68">
        <v>175.3</v>
      </c>
      <c r="I4433" s="68">
        <v>81.5</v>
      </c>
      <c r="J4433" s="71">
        <f>IF(F4433="女",IF(H4433=0,0,VLOOKUP(I4433/(H4433*H4433/10000),标准!M$108:N$112,2,TRUE)),IF(H4433=0,0,VLOOKUP(I4433/(H4433*H4433/10000),标准!M$74:N$78,2,TRUE)))</f>
        <v>80</v>
      </c>
      <c r="K4433" s="72">
        <v>3720</v>
      </c>
      <c r="L4433" s="71">
        <f>IF(A4433&lt;43,IF(F4433="女",VLOOKUP(K4433,标准!K$108:L$128,2,TRUE),VLOOKUP(K4433,标准!K$74:L$94,2,TRUE)),IF(F4433="女",VLOOKUP(K4433,标准!K$39:L$59,2,TRUE),VLOOKUP(K4433,标准!K$3:L$23,2,TRUE)))</f>
        <v>70</v>
      </c>
      <c r="M4433" s="68">
        <v>20</v>
      </c>
      <c r="N4433" s="71">
        <f>IF(M4433="",0,IF(A4433&lt;43,IF(F4433="女",VLOOKUP(M4433,标准!C$108:D$128,2,TRUE),VLOOKUP(M4433,标准!C$74:D$94,2,TRUE)),IF(F4433="女",VLOOKUP(M4433,标准!C$39:D$59,2,TRUE),VLOOKUP(M4433,标准!C$3:D$23,2,TRUE))))</f>
        <v>85</v>
      </c>
      <c r="O4433" s="77">
        <v>195</v>
      </c>
      <c r="P4433" s="71">
        <f>IF(A4433&lt;43,IF(F4433="女",VLOOKUP(O4433/100,标准!E$108:F$128,2,TRUE),VLOOKUP(O4433/100,标准!E$74:F$94,2,TRUE)),IF(F4433="女",VLOOKUP(O4433/100,标准!E$39:F$59,2,TRUE),VLOOKUP(O4433/100,标准!E$3:F$23,2,TRUE)))</f>
        <v>30</v>
      </c>
      <c r="Q4433" s="81">
        <v>3.51</v>
      </c>
      <c r="R4433" s="71">
        <f>IF(Q4433=0,0,IF(A4433&lt;43,IF(F4433="女",IF(Q4433="",0,VLOOKUP(Q4433,标准!I$108:J$138,2,TRUE)),IF(Q4433="",0,VLOOKUP(Q4433,标准!I$74:J$104,2,TRUE))),IF(F4433="女",IF(Q4433="",0,VLOOKUP(Q4433,标准!I$39:J$69,2,TRUE)),IF(Q4433="",0,VLOOKUP(Q4433,标准!I$3:J$33,2,TRUE)))))</f>
        <v>76</v>
      </c>
      <c r="S4433" s="76">
        <v>0</v>
      </c>
      <c r="T4433" s="71">
        <f>IF(A4433&lt;43,IF(F4433="女",VLOOKUP(S4433,标准!G$108:H$138,2,TRUE),VLOOKUP(S4433,标准!G$74:H$99,2,TRUE)),IF(F4433="女",VLOOKUP(S4433,标准!G$39:H$69,2,TRUE),VLOOKUP(S4433,标准!G$3:H$28,2,TRUE)))</f>
        <v>0</v>
      </c>
      <c r="U4433" s="88">
        <v>7.8</v>
      </c>
      <c r="V4433" s="71">
        <f>IF(U4433=0,0,IF(A4433&lt;43,IF(F4433="女",IF(U4433="",0,VLOOKUP(U4433,标准!A$108:B$128,2,TRUE)),IF(U4433="",0,VLOOKUP(U4433,标准!A$74:B$94,2,TRUE))),IF(F4433="女",IF(U4433="",0,VLOOKUP(U4433,标准!A$39:B$59,2,TRUE)),IF(U4433="",0,VLOOKUP(U4433,标准!A$3:B$23,2,TRUE)))))</f>
        <v>72</v>
      </c>
      <c r="W4433" s="86">
        <f t="shared" si="69"/>
        <v>63.6</v>
      </c>
      <c r="X4433" s="87">
        <v>4.7</v>
      </c>
      <c r="Y4433" s="87">
        <v>4.5</v>
      </c>
      <c r="Z4433" s="91"/>
      <c r="AA4433" s="92"/>
    </row>
    <row r="4434" customHeight="1" spans="1:27">
      <c r="A4434" s="62">
        <v>41</v>
      </c>
      <c r="B4434" s="91">
        <v>4472</v>
      </c>
      <c r="C4434" s="156" t="s">
        <v>8966</v>
      </c>
      <c r="D4434" s="156" t="s">
        <v>8901</v>
      </c>
      <c r="E4434" s="156" t="s">
        <v>4025</v>
      </c>
      <c r="F4434" s="156" t="s">
        <v>30</v>
      </c>
      <c r="G4434" s="157" t="s">
        <v>8967</v>
      </c>
      <c r="H4434" s="68">
        <v>160.2</v>
      </c>
      <c r="I4434" s="68">
        <v>52.9</v>
      </c>
      <c r="J4434" s="71">
        <f>IF(F4434="女",IF(H4434=0,0,VLOOKUP(I4434/(H4434*H4434/10000),标准!M$108:N$112,2,TRUE)),IF(H4434=0,0,VLOOKUP(I4434/(H4434*H4434/10000),标准!M$74:N$78,2,TRUE)))</f>
        <v>100</v>
      </c>
      <c r="K4434" s="72">
        <v>4394</v>
      </c>
      <c r="L4434" s="71">
        <f>IF(A4434&lt;43,IF(F4434="女",VLOOKUP(K4434,标准!K$108:L$128,2,TRUE),VLOOKUP(K4434,标准!K$74:L$94,2,TRUE)),IF(F4434="女",VLOOKUP(K4434,标准!K$39:L$59,2,TRUE),VLOOKUP(K4434,标准!K$3:L$23,2,TRUE)))</f>
        <v>80</v>
      </c>
      <c r="M4434" s="68">
        <v>13</v>
      </c>
      <c r="N4434" s="71">
        <f>IF(M4434="",0,IF(A4434&lt;43,IF(F4434="女",VLOOKUP(M4434,标准!C$108:D$128,2,TRUE),VLOOKUP(M4434,标准!C$74:D$94,2,TRUE)),IF(F4434="女",VLOOKUP(M4434,标准!C$39:D$59,2,TRUE),VLOOKUP(M4434,标准!C$3:D$23,2,TRUE))))</f>
        <v>72</v>
      </c>
      <c r="O4434" s="77">
        <v>225</v>
      </c>
      <c r="P4434" s="71">
        <f>IF(A4434&lt;43,IF(F4434="女",VLOOKUP(O4434/100,标准!E$108:F$128,2,TRUE),VLOOKUP(O4434/100,标准!E$74:F$94,2,TRUE)),IF(F4434="女",VLOOKUP(O4434/100,标准!E$39:F$59,2,TRUE),VLOOKUP(O4434/100,标准!E$3:F$23,2,TRUE)))</f>
        <v>68</v>
      </c>
      <c r="Q4434" s="81">
        <v>3.56</v>
      </c>
      <c r="R4434" s="71">
        <f>IF(Q4434=0,0,IF(A4434&lt;43,IF(F4434="女",IF(Q4434="",0,VLOOKUP(Q4434,标准!I$108:J$138,2,TRUE)),IF(Q4434="",0,VLOOKUP(Q4434,标准!I$74:J$104,2,TRUE))),IF(F4434="女",IF(Q4434="",0,VLOOKUP(Q4434,标准!I$39:J$69,2,TRUE)),IF(Q4434="",0,VLOOKUP(Q4434,标准!I$3:J$33,2,TRUE)))))</f>
        <v>74</v>
      </c>
      <c r="S4434" s="76">
        <v>7</v>
      </c>
      <c r="T4434" s="71">
        <f>IF(A4434&lt;43,IF(F4434="女",VLOOKUP(S4434,标准!G$108:H$138,2,TRUE),VLOOKUP(S4434,标准!G$74:H$99,2,TRUE)),IF(F4434="女",VLOOKUP(S4434,标准!G$39:H$69,2,TRUE),VLOOKUP(S4434,标准!G$3:H$28,2,TRUE)))</f>
        <v>30</v>
      </c>
      <c r="U4434" s="88">
        <v>7.4</v>
      </c>
      <c r="V4434" s="71">
        <f>IF(U4434=0,0,IF(A4434&lt;43,IF(F4434="女",IF(U4434="",0,VLOOKUP(U4434,标准!A$108:B$128,2,TRUE)),IF(U4434="",0,VLOOKUP(U4434,标准!A$74:B$94,2,TRUE))),IF(F4434="女",IF(U4434="",0,VLOOKUP(U4434,标准!A$39:B$59,2,TRUE)),IF(U4434="",0,VLOOKUP(U4434,标准!A$3:B$23,2,TRUE)))))</f>
        <v>76</v>
      </c>
      <c r="W4434" s="86">
        <f t="shared" si="69"/>
        <v>74</v>
      </c>
      <c r="X4434" s="87">
        <v>3.7</v>
      </c>
      <c r="Y4434" s="87">
        <v>3.7</v>
      </c>
      <c r="Z4434" s="91"/>
      <c r="AA4434" s="92"/>
    </row>
    <row r="4435" customHeight="1" spans="1:27">
      <c r="A4435" s="62">
        <v>41</v>
      </c>
      <c r="B4435" s="91">
        <v>4473</v>
      </c>
      <c r="C4435" s="156" t="s">
        <v>8968</v>
      </c>
      <c r="D4435" s="156" t="s">
        <v>8901</v>
      </c>
      <c r="E4435" s="156" t="s">
        <v>4025</v>
      </c>
      <c r="F4435" s="156" t="s">
        <v>30</v>
      </c>
      <c r="G4435" s="157" t="s">
        <v>8969</v>
      </c>
      <c r="H4435" s="68">
        <v>175.7</v>
      </c>
      <c r="I4435" s="68">
        <v>68.5</v>
      </c>
      <c r="J4435" s="71">
        <f>IF(F4435="女",IF(H4435=0,0,VLOOKUP(I4435/(H4435*H4435/10000),标准!M$108:N$112,2,TRUE)),IF(H4435=0,0,VLOOKUP(I4435/(H4435*H4435/10000),标准!M$74:N$78,2,TRUE)))</f>
        <v>100</v>
      </c>
      <c r="K4435" s="72">
        <v>4293</v>
      </c>
      <c r="L4435" s="71">
        <f>IF(A4435&lt;43,IF(F4435="女",VLOOKUP(K4435,标准!K$108:L$128,2,TRUE),VLOOKUP(K4435,标准!K$74:L$94,2,TRUE)),IF(F4435="女",VLOOKUP(K4435,标准!K$39:L$59,2,TRUE),VLOOKUP(K4435,标准!K$3:L$23,2,TRUE)))</f>
        <v>78</v>
      </c>
      <c r="M4435" s="68">
        <v>14</v>
      </c>
      <c r="N4435" s="71">
        <f>IF(M4435="",0,IF(A4435&lt;43,IF(F4435="女",VLOOKUP(M4435,标准!C$108:D$128,2,TRUE),VLOOKUP(M4435,标准!C$74:D$94,2,TRUE)),IF(F4435="女",VLOOKUP(M4435,标准!C$39:D$59,2,TRUE),VLOOKUP(M4435,标准!C$3:D$23,2,TRUE))))</f>
        <v>74</v>
      </c>
      <c r="O4435" s="77">
        <v>235</v>
      </c>
      <c r="P4435" s="71">
        <f>IF(A4435&lt;43,IF(F4435="女",VLOOKUP(O4435/100,标准!E$108:F$128,2,TRUE),VLOOKUP(O4435/100,标准!E$74:F$94,2,TRUE)),IF(F4435="女",VLOOKUP(O4435/100,标准!E$39:F$59,2,TRUE),VLOOKUP(O4435/100,标准!E$3:F$23,2,TRUE)))</f>
        <v>72</v>
      </c>
      <c r="Q4435" s="81">
        <v>4.3</v>
      </c>
      <c r="R4435" s="71">
        <f>IF(Q4435=0,0,IF(A4435&lt;43,IF(F4435="女",IF(Q4435="",0,VLOOKUP(Q4435,标准!I$108:J$138,2,TRUE)),IF(Q4435="",0,VLOOKUP(Q4435,标准!I$74:J$104,2,TRUE))),IF(F4435="女",IF(Q4435="",0,VLOOKUP(Q4435,标准!I$39:J$69,2,TRUE)),IF(Q4435="",0,VLOOKUP(Q4435,标准!I$3:J$33,2,TRUE)))))</f>
        <v>60</v>
      </c>
      <c r="S4435" s="76">
        <v>3</v>
      </c>
      <c r="T4435" s="71">
        <f>IF(A4435&lt;43,IF(F4435="女",VLOOKUP(S4435,标准!G$108:H$138,2,TRUE),VLOOKUP(S4435,标准!G$74:H$99,2,TRUE)),IF(F4435="女",VLOOKUP(S4435,标准!G$39:H$69,2,TRUE),VLOOKUP(S4435,标准!G$3:H$28,2,TRUE)))</f>
        <v>0</v>
      </c>
      <c r="U4435" s="88">
        <v>7.1</v>
      </c>
      <c r="V4435" s="71">
        <f>IF(U4435=0,0,IF(A4435&lt;43,IF(F4435="女",IF(U4435="",0,VLOOKUP(U4435,标准!A$108:B$128,2,TRUE)),IF(U4435="",0,VLOOKUP(U4435,标准!A$74:B$94,2,TRUE))),IF(F4435="女",IF(U4435="",0,VLOOKUP(U4435,标准!A$39:B$59,2,TRUE)),IF(U4435="",0,VLOOKUP(U4435,标准!A$3:B$23,2,TRUE)))))</f>
        <v>80</v>
      </c>
      <c r="W4435" s="86">
        <f t="shared" si="69"/>
        <v>69.3</v>
      </c>
      <c r="X4435" s="87">
        <v>4.9</v>
      </c>
      <c r="Y4435" s="87">
        <v>4.8</v>
      </c>
      <c r="Z4435" s="91"/>
      <c r="AA4435" s="92"/>
    </row>
    <row r="4436" customHeight="1" spans="1:27">
      <c r="A4436" s="62">
        <v>41</v>
      </c>
      <c r="B4436" s="91">
        <v>4474</v>
      </c>
      <c r="C4436" s="156" t="s">
        <v>8970</v>
      </c>
      <c r="D4436" s="156" t="s">
        <v>8901</v>
      </c>
      <c r="E4436" s="156" t="s">
        <v>4025</v>
      </c>
      <c r="F4436" s="156" t="s">
        <v>30</v>
      </c>
      <c r="G4436" s="157" t="s">
        <v>8971</v>
      </c>
      <c r="H4436" s="68">
        <v>165.6</v>
      </c>
      <c r="I4436" s="68">
        <v>56.1</v>
      </c>
      <c r="J4436" s="71">
        <f>IF(F4436="女",IF(H4436=0,0,VLOOKUP(I4436/(H4436*H4436/10000),标准!M$108:N$112,2,TRUE)),IF(H4436=0,0,VLOOKUP(I4436/(H4436*H4436/10000),标准!M$74:N$78,2,TRUE)))</f>
        <v>100</v>
      </c>
      <c r="K4436" s="72">
        <v>4413</v>
      </c>
      <c r="L4436" s="71">
        <f>IF(A4436&lt;43,IF(F4436="女",VLOOKUP(K4436,标准!K$108:L$128,2,TRUE),VLOOKUP(K4436,标准!K$74:L$94,2,TRUE)),IF(F4436="女",VLOOKUP(K4436,标准!K$39:L$59,2,TRUE),VLOOKUP(K4436,标准!K$3:L$23,2,TRUE)))</f>
        <v>80</v>
      </c>
      <c r="M4436" s="68">
        <v>9</v>
      </c>
      <c r="N4436" s="71">
        <f>IF(M4436="",0,IF(A4436&lt;43,IF(F4436="女",VLOOKUP(M4436,标准!C$108:D$128,2,TRUE),VLOOKUP(M4436,标准!C$74:D$94,2,TRUE)),IF(F4436="女",VLOOKUP(M4436,标准!C$39:D$59,2,TRUE),VLOOKUP(M4436,标准!C$3:D$23,2,TRUE))))</f>
        <v>66</v>
      </c>
      <c r="O4436" s="77">
        <v>213</v>
      </c>
      <c r="P4436" s="71">
        <f>IF(A4436&lt;43,IF(F4436="女",VLOOKUP(O4436/100,标准!E$108:F$128,2,TRUE),VLOOKUP(O4436/100,标准!E$74:F$94,2,TRUE)),IF(F4436="女",VLOOKUP(O4436/100,标准!E$39:F$59,2,TRUE),VLOOKUP(O4436/100,标准!E$3:F$23,2,TRUE)))</f>
        <v>62</v>
      </c>
      <c r="Q4436" s="81">
        <v>4</v>
      </c>
      <c r="R4436" s="71">
        <f>IF(Q4436=0,0,IF(A4436&lt;43,IF(F4436="女",IF(Q4436="",0,VLOOKUP(Q4436,标准!I$108:J$138,2,TRUE)),IF(Q4436="",0,VLOOKUP(Q4436,标准!I$74:J$104,2,TRUE))),IF(F4436="女",IF(Q4436="",0,VLOOKUP(Q4436,标准!I$39:J$69,2,TRUE)),IF(Q4436="",0,VLOOKUP(Q4436,标准!I$3:J$33,2,TRUE)))))</f>
        <v>72</v>
      </c>
      <c r="S4436" s="76">
        <v>0</v>
      </c>
      <c r="T4436" s="71">
        <f>IF(A4436&lt;43,IF(F4436="女",VLOOKUP(S4436,标准!G$108:H$138,2,TRUE),VLOOKUP(S4436,标准!G$74:H$99,2,TRUE)),IF(F4436="女",VLOOKUP(S4436,标准!G$39:H$69,2,TRUE),VLOOKUP(S4436,标准!G$3:H$28,2,TRUE)))</f>
        <v>0</v>
      </c>
      <c r="U4436" s="88">
        <v>7.1</v>
      </c>
      <c r="V4436" s="71">
        <f>IF(U4436=0,0,IF(A4436&lt;43,IF(F4436="女",IF(U4436="",0,VLOOKUP(U4436,标准!A$108:B$128,2,TRUE)),IF(U4436="",0,VLOOKUP(U4436,标准!A$74:B$94,2,TRUE))),IF(F4436="女",IF(U4436="",0,VLOOKUP(U4436,标准!A$39:B$59,2,TRUE)),IF(U4436="",0,VLOOKUP(U4436,标准!A$3:B$23,2,TRUE)))))</f>
        <v>80</v>
      </c>
      <c r="W4436" s="86">
        <f t="shared" si="69"/>
        <v>70.2</v>
      </c>
      <c r="X4436" s="87">
        <v>3.7</v>
      </c>
      <c r="Y4436" s="87">
        <v>3.7</v>
      </c>
      <c r="Z4436" s="91"/>
      <c r="AA4436" s="92"/>
    </row>
    <row r="4437" customHeight="1" spans="1:27">
      <c r="A4437" s="62">
        <v>41</v>
      </c>
      <c r="B4437" s="91">
        <v>4475</v>
      </c>
      <c r="C4437" s="156" t="s">
        <v>8972</v>
      </c>
      <c r="D4437" s="156" t="s">
        <v>8901</v>
      </c>
      <c r="E4437" s="156" t="s">
        <v>4025</v>
      </c>
      <c r="F4437" s="156" t="s">
        <v>34</v>
      </c>
      <c r="G4437" s="157" t="s">
        <v>8973</v>
      </c>
      <c r="H4437" s="68">
        <v>159.8</v>
      </c>
      <c r="I4437" s="68">
        <v>63.6</v>
      </c>
      <c r="J4437" s="71">
        <f>IF(F4437="女",IF(H4437=0,0,VLOOKUP(I4437/(H4437*H4437/10000),标准!M$108:N$112,2,TRUE)),IF(H4437=0,0,VLOOKUP(I4437/(H4437*H4437/10000),标准!M$74:N$78,2,TRUE)))</f>
        <v>80</v>
      </c>
      <c r="K4437" s="72">
        <v>2633</v>
      </c>
      <c r="L4437" s="71">
        <f>IF(A4437&lt;43,IF(F4437="女",VLOOKUP(K4437,标准!K$108:L$128,2,TRUE),VLOOKUP(K4437,标准!K$74:L$94,2,TRUE)),IF(F4437="女",VLOOKUP(K4437,标准!K$39:L$59,2,TRUE),VLOOKUP(K4437,标准!K$3:L$23,2,TRUE)))</f>
        <v>72</v>
      </c>
      <c r="M4437" s="68">
        <v>22.2</v>
      </c>
      <c r="N4437" s="71">
        <f>IF(M4437="",0,IF(A4437&lt;43,IF(F4437="女",VLOOKUP(M4437,标准!C$108:D$128,2,TRUE),VLOOKUP(M4437,标准!C$74:D$94,2,TRUE)),IF(F4437="女",VLOOKUP(M4437,标准!C$39:D$59,2,TRUE),VLOOKUP(M4437,标准!C$3:D$23,2,TRUE))))</f>
        <v>90</v>
      </c>
      <c r="O4437" s="146"/>
      <c r="P4437" s="71">
        <f>IF(A4437&lt;43,IF(F4437="女",VLOOKUP(O4437/100,标准!E$108:F$128,2,TRUE),VLOOKUP(O4437/100,标准!E$74:F$94,2,TRUE)),IF(F4437="女",VLOOKUP(O4437/100,标准!E$39:F$59,2,TRUE),VLOOKUP(O4437/100,标准!E$3:F$23,2,TRUE)))</f>
        <v>0</v>
      </c>
      <c r="Q4437" s="143"/>
      <c r="R4437" s="71">
        <f>IF(Q4437=0,0,IF(A4437&lt;43,IF(F4437="女",IF(Q4437="",0,VLOOKUP(Q4437,标准!I$108:J$138,2,TRUE)),IF(Q4437="",0,VLOOKUP(Q4437,标准!I$74:J$104,2,TRUE))),IF(F4437="女",IF(Q4437="",0,VLOOKUP(Q4437,标准!I$39:J$69,2,TRUE)),IF(Q4437="",0,VLOOKUP(Q4437,标准!I$3:J$33,2,TRUE)))))</f>
        <v>0</v>
      </c>
      <c r="S4437" s="144"/>
      <c r="T4437" s="71">
        <f>IF(A4437&lt;43,IF(F4437="女",VLOOKUP(S4437,标准!G$108:H$138,2,TRUE),VLOOKUP(S4437,标准!G$74:H$99,2,TRUE)),IF(F4437="女",VLOOKUP(S4437,标准!G$39:H$69,2,TRUE),VLOOKUP(S4437,标准!G$3:H$28,2,TRUE)))</f>
        <v>0</v>
      </c>
      <c r="U4437" s="145"/>
      <c r="V4437" s="71">
        <f>IF(U4437=0,0,IF(A4437&lt;43,IF(F4437="女",IF(U4437="",0,VLOOKUP(U4437,标准!A$108:B$128,2,TRUE)),IF(U4437="",0,VLOOKUP(U4437,标准!A$74:B$94,2,TRUE))),IF(F4437="女",IF(U4437="",0,VLOOKUP(U4437,标准!A$39:B$59,2,TRUE)),IF(U4437="",0,VLOOKUP(U4437,标准!A$3:B$23,2,TRUE)))))</f>
        <v>0</v>
      </c>
      <c r="W4437" s="86">
        <f t="shared" si="69"/>
        <v>31.8</v>
      </c>
      <c r="X4437" s="87">
        <v>4.1</v>
      </c>
      <c r="Y4437" s="87">
        <v>4.1</v>
      </c>
      <c r="Z4437" s="91"/>
      <c r="AA4437" s="92"/>
    </row>
    <row r="4438" customHeight="1" spans="1:27">
      <c r="A4438" s="62">
        <v>41</v>
      </c>
      <c r="B4438" s="91">
        <v>4476</v>
      </c>
      <c r="C4438" s="156" t="s">
        <v>8974</v>
      </c>
      <c r="D4438" s="156" t="s">
        <v>8901</v>
      </c>
      <c r="E4438" s="156" t="s">
        <v>4025</v>
      </c>
      <c r="F4438" s="156" t="s">
        <v>30</v>
      </c>
      <c r="G4438" s="157" t="s">
        <v>8975</v>
      </c>
      <c r="H4438" s="68">
        <v>185.6</v>
      </c>
      <c r="I4438" s="68">
        <v>68.6</v>
      </c>
      <c r="J4438" s="71">
        <f>IF(F4438="女",IF(H4438=0,0,VLOOKUP(I4438/(H4438*H4438/10000),标准!M$108:N$112,2,TRUE)),IF(H4438=0,0,VLOOKUP(I4438/(H4438*H4438/10000),标准!M$74:N$78,2,TRUE)))</f>
        <v>100</v>
      </c>
      <c r="K4438" s="72">
        <v>6821</v>
      </c>
      <c r="L4438" s="71">
        <f>IF(A4438&lt;43,IF(F4438="女",VLOOKUP(K4438,标准!K$108:L$128,2,TRUE),VLOOKUP(K4438,标准!K$74:L$94,2,TRUE)),IF(F4438="女",VLOOKUP(K4438,标准!K$39:L$59,2,TRUE),VLOOKUP(K4438,标准!K$3:L$23,2,TRUE)))</f>
        <v>100</v>
      </c>
      <c r="M4438" s="68">
        <v>5.5</v>
      </c>
      <c r="N4438" s="71">
        <f>IF(M4438="",0,IF(A4438&lt;43,IF(F4438="女",VLOOKUP(M4438,标准!C$108:D$128,2,TRUE),VLOOKUP(M4438,标准!C$74:D$94,2,TRUE)),IF(F4438="女",VLOOKUP(M4438,标准!C$39:D$59,2,TRUE),VLOOKUP(M4438,标准!C$3:D$23,2,TRUE))))</f>
        <v>62</v>
      </c>
      <c r="O4438" s="77">
        <v>265</v>
      </c>
      <c r="P4438" s="71">
        <f>IF(A4438&lt;43,IF(F4438="女",VLOOKUP(O4438/100,标准!E$108:F$128,2,TRUE),VLOOKUP(O4438/100,标准!E$74:F$94,2,TRUE)),IF(F4438="女",VLOOKUP(O4438/100,标准!E$39:F$59,2,TRUE),VLOOKUP(O4438/100,标准!E$3:F$23,2,TRUE)))</f>
        <v>90</v>
      </c>
      <c r="Q4438" s="81">
        <v>3.36</v>
      </c>
      <c r="R4438" s="71">
        <f>IF(Q4438=0,0,IF(A4438&lt;43,IF(F4438="女",IF(Q4438="",0,VLOOKUP(Q4438,标准!I$108:J$138,2,TRUE)),IF(Q4438="",0,VLOOKUP(Q4438,标准!I$74:J$104,2,TRUE))),IF(F4438="女",IF(Q4438="",0,VLOOKUP(Q4438,标准!I$39:J$69,2,TRUE)),IF(Q4438="",0,VLOOKUP(Q4438,标准!I$3:J$33,2,TRUE)))))</f>
        <v>80</v>
      </c>
      <c r="S4438" s="76">
        <v>8</v>
      </c>
      <c r="T4438" s="71">
        <f>IF(A4438&lt;43,IF(F4438="女",VLOOKUP(S4438,标准!G$108:H$138,2,TRUE),VLOOKUP(S4438,标准!G$74:H$99,2,TRUE)),IF(F4438="女",VLOOKUP(S4438,标准!G$39:H$69,2,TRUE),VLOOKUP(S4438,标准!G$3:H$28,2,TRUE)))</f>
        <v>40</v>
      </c>
      <c r="U4438" s="88">
        <v>7</v>
      </c>
      <c r="V4438" s="71">
        <f>IF(U4438=0,0,IF(A4438&lt;43,IF(F4438="女",IF(U4438="",0,VLOOKUP(U4438,标准!A$108:B$128,2,TRUE)),IF(U4438="",0,VLOOKUP(U4438,标准!A$74:B$94,2,TRUE))),IF(F4438="女",IF(U4438="",0,VLOOKUP(U4438,标准!A$39:B$59,2,TRUE)),IF(U4438="",0,VLOOKUP(U4438,标准!A$3:B$23,2,TRUE)))))</f>
        <v>85</v>
      </c>
      <c r="W4438" s="86">
        <f t="shared" si="69"/>
        <v>82.2</v>
      </c>
      <c r="X4438" s="87">
        <v>4.9</v>
      </c>
      <c r="Y4438" s="87">
        <v>4.9</v>
      </c>
      <c r="Z4438" s="91"/>
      <c r="AA4438" s="92"/>
    </row>
    <row r="4439" customHeight="1" spans="1:27">
      <c r="A4439" s="62">
        <v>41</v>
      </c>
      <c r="B4439" s="91">
        <v>4477</v>
      </c>
      <c r="C4439" s="156" t="s">
        <v>8976</v>
      </c>
      <c r="D4439" s="156" t="s">
        <v>8901</v>
      </c>
      <c r="E4439" s="156" t="s">
        <v>4025</v>
      </c>
      <c r="F4439" s="156" t="s">
        <v>30</v>
      </c>
      <c r="G4439" s="157" t="s">
        <v>8977</v>
      </c>
      <c r="H4439" s="68">
        <v>178.8</v>
      </c>
      <c r="I4439" s="68">
        <v>66.6</v>
      </c>
      <c r="J4439" s="71">
        <f>IF(F4439="女",IF(H4439=0,0,VLOOKUP(I4439/(H4439*H4439/10000),标准!M$108:N$112,2,TRUE)),IF(H4439=0,0,VLOOKUP(I4439/(H4439*H4439/10000),标准!M$74:N$78,2,TRUE)))</f>
        <v>100</v>
      </c>
      <c r="K4439" s="72">
        <v>3761</v>
      </c>
      <c r="L4439" s="71">
        <f>IF(A4439&lt;43,IF(F4439="女",VLOOKUP(K4439,标准!K$108:L$128,2,TRUE),VLOOKUP(K4439,标准!K$74:L$94,2,TRUE)),IF(F4439="女",VLOOKUP(K4439,标准!K$39:L$59,2,TRUE),VLOOKUP(K4439,标准!K$3:L$23,2,TRUE)))</f>
        <v>70</v>
      </c>
      <c r="M4439" s="68">
        <v>10</v>
      </c>
      <c r="N4439" s="71">
        <f>IF(M4439="",0,IF(A4439&lt;43,IF(F4439="女",VLOOKUP(M4439,标准!C$108:D$128,2,TRUE),VLOOKUP(M4439,标准!C$74:D$94,2,TRUE)),IF(F4439="女",VLOOKUP(M4439,标准!C$39:D$59,2,TRUE),VLOOKUP(M4439,标准!C$3:D$23,2,TRUE))))</f>
        <v>68</v>
      </c>
      <c r="O4439" s="77">
        <v>250</v>
      </c>
      <c r="P4439" s="71">
        <f>IF(A4439&lt;43,IF(F4439="女",VLOOKUP(O4439/100,标准!E$108:F$128,2,TRUE),VLOOKUP(O4439/100,标准!E$74:F$94,2,TRUE)),IF(F4439="女",VLOOKUP(O4439/100,标准!E$39:F$59,2,TRUE),VLOOKUP(O4439/100,标准!E$3:F$23,2,TRUE)))</f>
        <v>80</v>
      </c>
      <c r="Q4439" s="81">
        <v>4.47</v>
      </c>
      <c r="R4439" s="71">
        <f>IF(Q4439=0,0,IF(A4439&lt;43,IF(F4439="女",IF(Q4439="",0,VLOOKUP(Q4439,标准!I$108:J$138,2,TRUE)),IF(Q4439="",0,VLOOKUP(Q4439,标准!I$74:J$104,2,TRUE))),IF(F4439="女",IF(Q4439="",0,VLOOKUP(Q4439,标准!I$39:J$69,2,TRUE)),IF(Q4439="",0,VLOOKUP(Q4439,标准!I$3:J$33,2,TRUE)))))</f>
        <v>50</v>
      </c>
      <c r="S4439" s="76">
        <v>6</v>
      </c>
      <c r="T4439" s="71">
        <f>IF(A4439&lt;43,IF(F4439="女",VLOOKUP(S4439,标准!G$108:H$138,2,TRUE),VLOOKUP(S4439,标准!G$74:H$99,2,TRUE)),IF(F4439="女",VLOOKUP(S4439,标准!G$39:H$69,2,TRUE),VLOOKUP(S4439,标准!G$3:H$28,2,TRUE)))</f>
        <v>20</v>
      </c>
      <c r="U4439" s="88">
        <v>6.9</v>
      </c>
      <c r="V4439" s="71">
        <f>IF(U4439=0,0,IF(A4439&lt;43,IF(F4439="女",IF(U4439="",0,VLOOKUP(U4439,标准!A$108:B$128,2,TRUE)),IF(U4439="",0,VLOOKUP(U4439,标准!A$74:B$94,2,TRUE))),IF(F4439="女",IF(U4439="",0,VLOOKUP(U4439,标准!A$39:B$59,2,TRUE)),IF(U4439="",0,VLOOKUP(U4439,标准!A$3:B$23,2,TRUE)))))</f>
        <v>90</v>
      </c>
      <c r="W4439" s="86">
        <f t="shared" si="69"/>
        <v>70.3</v>
      </c>
      <c r="X4439" s="87">
        <v>3.8</v>
      </c>
      <c r="Y4439" s="87">
        <v>3.8</v>
      </c>
      <c r="Z4439" s="91"/>
      <c r="AA4439" s="92"/>
    </row>
    <row r="4440" customHeight="1" spans="1:27">
      <c r="A4440" s="62">
        <v>41</v>
      </c>
      <c r="B4440" s="91">
        <v>4478</v>
      </c>
      <c r="C4440" s="156" t="s">
        <v>8978</v>
      </c>
      <c r="D4440" s="156" t="s">
        <v>8901</v>
      </c>
      <c r="E4440" s="156" t="s">
        <v>4025</v>
      </c>
      <c r="F4440" s="156" t="s">
        <v>30</v>
      </c>
      <c r="G4440" s="157" t="s">
        <v>8979</v>
      </c>
      <c r="H4440" s="68">
        <v>173.3</v>
      </c>
      <c r="I4440" s="68">
        <v>71.7</v>
      </c>
      <c r="J4440" s="71">
        <f>IF(F4440="女",IF(H4440=0,0,VLOOKUP(I4440/(H4440*H4440/10000),标准!M$108:N$112,2,TRUE)),IF(H4440=0,0,VLOOKUP(I4440/(H4440*H4440/10000),标准!M$74:N$78,2,TRUE)))</f>
        <v>100</v>
      </c>
      <c r="K4440" s="72">
        <v>4965</v>
      </c>
      <c r="L4440" s="71">
        <f>IF(A4440&lt;43,IF(F4440="女",VLOOKUP(K4440,标准!K$108:L$128,2,TRUE),VLOOKUP(K4440,标准!K$74:L$94,2,TRUE)),IF(F4440="女",VLOOKUP(K4440,标准!K$39:L$59,2,TRUE),VLOOKUP(K4440,标准!K$3:L$23,2,TRUE)))</f>
        <v>95</v>
      </c>
      <c r="M4440" s="68">
        <v>10</v>
      </c>
      <c r="N4440" s="71">
        <f>IF(M4440="",0,IF(A4440&lt;43,IF(F4440="女",VLOOKUP(M4440,标准!C$108:D$128,2,TRUE),VLOOKUP(M4440,标准!C$74:D$94,2,TRUE)),IF(F4440="女",VLOOKUP(M4440,标准!C$39:D$59,2,TRUE),VLOOKUP(M4440,标准!C$3:D$23,2,TRUE))))</f>
        <v>68</v>
      </c>
      <c r="O4440" s="77">
        <v>230</v>
      </c>
      <c r="P4440" s="71">
        <f>IF(A4440&lt;43,IF(F4440="女",VLOOKUP(O4440/100,标准!E$108:F$128,2,TRUE),VLOOKUP(O4440/100,标准!E$74:F$94,2,TRUE)),IF(F4440="女",VLOOKUP(O4440/100,标准!E$39:F$59,2,TRUE),VLOOKUP(O4440/100,标准!E$3:F$23,2,TRUE)))</f>
        <v>70</v>
      </c>
      <c r="Q4440" s="81">
        <v>4.19</v>
      </c>
      <c r="R4440" s="71">
        <f>IF(Q4440=0,0,IF(A4440&lt;43,IF(F4440="女",IF(Q4440="",0,VLOOKUP(Q4440,标准!I$108:J$138,2,TRUE)),IF(Q4440="",0,VLOOKUP(Q4440,标准!I$74:J$104,2,TRUE))),IF(F4440="女",IF(Q4440="",0,VLOOKUP(Q4440,标准!I$39:J$69,2,TRUE)),IF(Q4440="",0,VLOOKUP(Q4440,标准!I$3:J$33,2,TRUE)))))</f>
        <v>64</v>
      </c>
      <c r="S4440" s="76">
        <v>14</v>
      </c>
      <c r="T4440" s="71">
        <f>IF(A4440&lt;43,IF(F4440="女",VLOOKUP(S4440,标准!G$108:H$138,2,TRUE),VLOOKUP(S4440,标准!G$74:H$99,2,TRUE)),IF(F4440="女",VLOOKUP(S4440,标准!G$39:H$69,2,TRUE),VLOOKUP(S4440,标准!G$3:H$28,2,TRUE)))</f>
        <v>76</v>
      </c>
      <c r="U4440" s="88">
        <v>7.4</v>
      </c>
      <c r="V4440" s="71">
        <f>IF(U4440=0,0,IF(A4440&lt;43,IF(F4440="女",IF(U4440="",0,VLOOKUP(U4440,标准!A$108:B$128,2,TRUE)),IF(U4440="",0,VLOOKUP(U4440,标准!A$74:B$94,2,TRUE))),IF(F4440="女",IF(U4440="",0,VLOOKUP(U4440,标准!A$39:B$59,2,TRUE)),IF(U4440="",0,VLOOKUP(U4440,标准!A$3:B$23,2,TRUE)))))</f>
        <v>76</v>
      </c>
      <c r="W4440" s="86">
        <f t="shared" si="69"/>
        <v>78.65</v>
      </c>
      <c r="X4440" s="87">
        <v>3.7</v>
      </c>
      <c r="Y4440" s="87">
        <v>3.8</v>
      </c>
      <c r="Z4440" s="91"/>
      <c r="AA4440" s="92"/>
    </row>
    <row r="4441" customHeight="1" spans="1:27">
      <c r="A4441" s="62">
        <v>41</v>
      </c>
      <c r="B4441" s="91">
        <v>4479</v>
      </c>
      <c r="C4441" s="156" t="s">
        <v>8980</v>
      </c>
      <c r="D4441" s="156" t="s">
        <v>8901</v>
      </c>
      <c r="E4441" s="156" t="s">
        <v>4025</v>
      </c>
      <c r="F4441" s="156" t="s">
        <v>30</v>
      </c>
      <c r="G4441" s="157" t="s">
        <v>8981</v>
      </c>
      <c r="H4441" s="68">
        <v>166.6</v>
      </c>
      <c r="I4441" s="68">
        <v>63.6</v>
      </c>
      <c r="J4441" s="71">
        <f>IF(F4441="女",IF(H4441=0,0,VLOOKUP(I4441/(H4441*H4441/10000),标准!M$108:N$112,2,TRUE)),IF(H4441=0,0,VLOOKUP(I4441/(H4441*H4441/10000),标准!M$74:N$78,2,TRUE)))</f>
        <v>100</v>
      </c>
      <c r="K4441" s="72">
        <v>4980</v>
      </c>
      <c r="L4441" s="71">
        <f>IF(A4441&lt;43,IF(F4441="女",VLOOKUP(K4441,标准!K$108:L$128,2,TRUE),VLOOKUP(K4441,标准!K$74:L$94,2,TRUE)),IF(F4441="女",VLOOKUP(K4441,标准!K$39:L$59,2,TRUE),VLOOKUP(K4441,标准!K$3:L$23,2,TRUE)))</f>
        <v>95</v>
      </c>
      <c r="M4441" s="68">
        <v>9.5</v>
      </c>
      <c r="N4441" s="71">
        <f>IF(M4441="",0,IF(A4441&lt;43,IF(F4441="女",VLOOKUP(M4441,标准!C$108:D$128,2,TRUE),VLOOKUP(M4441,标准!C$74:D$94,2,TRUE)),IF(F4441="女",VLOOKUP(M4441,标准!C$39:D$59,2,TRUE),VLOOKUP(M4441,标准!C$3:D$23,2,TRUE))))</f>
        <v>68</v>
      </c>
      <c r="O4441" s="77">
        <v>251</v>
      </c>
      <c r="P4441" s="71">
        <f>IF(A4441&lt;43,IF(F4441="女",VLOOKUP(O4441/100,标准!E$108:F$128,2,TRUE),VLOOKUP(O4441/100,标准!E$74:F$94,2,TRUE)),IF(F4441="女",VLOOKUP(O4441/100,标准!E$39:F$59,2,TRUE),VLOOKUP(O4441/100,标准!E$3:F$23,2,TRUE)))</f>
        <v>80</v>
      </c>
      <c r="Q4441" s="81">
        <v>4.09</v>
      </c>
      <c r="R4441" s="71">
        <f>IF(Q4441=0,0,IF(A4441&lt;43,IF(F4441="女",IF(Q4441="",0,VLOOKUP(Q4441,标准!I$108:J$138,2,TRUE)),IF(Q4441="",0,VLOOKUP(Q4441,标准!I$74:J$104,2,TRUE))),IF(F4441="女",IF(Q4441="",0,VLOOKUP(Q4441,标准!I$39:J$69,2,TRUE)),IF(Q4441="",0,VLOOKUP(Q4441,标准!I$3:J$33,2,TRUE)))))</f>
        <v>68</v>
      </c>
      <c r="S4441" s="76">
        <v>6</v>
      </c>
      <c r="T4441" s="71">
        <f>IF(A4441&lt;43,IF(F4441="女",VLOOKUP(S4441,标准!G$108:H$138,2,TRUE),VLOOKUP(S4441,标准!G$74:H$99,2,TRUE)),IF(F4441="女",VLOOKUP(S4441,标准!G$39:H$69,2,TRUE),VLOOKUP(S4441,标准!G$3:H$28,2,TRUE)))</f>
        <v>20</v>
      </c>
      <c r="U4441" s="88">
        <v>6.8</v>
      </c>
      <c r="V4441" s="71">
        <f>IF(U4441=0,0,IF(A4441&lt;43,IF(F4441="女",IF(U4441="",0,VLOOKUP(U4441,标准!A$108:B$128,2,TRUE)),IF(U4441="",0,VLOOKUP(U4441,标准!A$74:B$94,2,TRUE))),IF(F4441="女",IF(U4441="",0,VLOOKUP(U4441,标准!A$39:B$59,2,TRUE)),IF(U4441="",0,VLOOKUP(U4441,标准!A$3:B$23,2,TRUE)))))</f>
        <v>95</v>
      </c>
      <c r="W4441" s="86">
        <f t="shared" si="69"/>
        <v>78.65</v>
      </c>
      <c r="X4441" s="87">
        <v>3.8</v>
      </c>
      <c r="Y4441" s="87">
        <v>3.7</v>
      </c>
      <c r="Z4441" s="91"/>
      <c r="AA4441" s="92"/>
    </row>
    <row r="4442" customHeight="1" spans="1:27">
      <c r="A4442" s="62">
        <v>41</v>
      </c>
      <c r="B4442" s="91">
        <v>4480</v>
      </c>
      <c r="C4442" s="156" t="s">
        <v>8982</v>
      </c>
      <c r="D4442" s="156" t="s">
        <v>8901</v>
      </c>
      <c r="E4442" s="156" t="s">
        <v>4025</v>
      </c>
      <c r="F4442" s="156" t="s">
        <v>30</v>
      </c>
      <c r="G4442" s="157" t="s">
        <v>8983</v>
      </c>
      <c r="H4442" s="68">
        <v>170.9</v>
      </c>
      <c r="I4442" s="68">
        <v>50.5</v>
      </c>
      <c r="J4442" s="71">
        <f>IF(F4442="女",IF(H4442=0,0,VLOOKUP(I4442/(H4442*H4442/10000),标准!M$108:N$112,2,TRUE)),IF(H4442=0,0,VLOOKUP(I4442/(H4442*H4442/10000),标准!M$74:N$78,2,TRUE)))</f>
        <v>80</v>
      </c>
      <c r="K4442" s="72">
        <v>2920</v>
      </c>
      <c r="L4442" s="71">
        <f>IF(A4442&lt;43,IF(F4442="女",VLOOKUP(K4442,标准!K$108:L$128,2,TRUE),VLOOKUP(K4442,标准!K$74:L$94,2,TRUE)),IF(F4442="女",VLOOKUP(K4442,标准!K$39:L$59,2,TRUE),VLOOKUP(K4442,标准!K$3:L$23,2,TRUE)))</f>
        <v>40</v>
      </c>
      <c r="M4442" s="68">
        <v>11.5</v>
      </c>
      <c r="N4442" s="71">
        <f>IF(M4442="",0,IF(A4442&lt;43,IF(F4442="女",VLOOKUP(M4442,标准!C$108:D$128,2,TRUE),VLOOKUP(M4442,标准!C$74:D$94,2,TRUE)),IF(F4442="女",VLOOKUP(M4442,标准!C$39:D$59,2,TRUE),VLOOKUP(M4442,标准!C$3:D$23,2,TRUE))))</f>
        <v>70</v>
      </c>
      <c r="O4442" s="77">
        <v>220</v>
      </c>
      <c r="P4442" s="71">
        <f>IF(A4442&lt;43,IF(F4442="女",VLOOKUP(O4442/100,标准!E$108:F$128,2,TRUE),VLOOKUP(O4442/100,标准!E$74:F$94,2,TRUE)),IF(F4442="女",VLOOKUP(O4442/100,标准!E$39:F$59,2,TRUE),VLOOKUP(O4442/100,标准!E$3:F$23,2,TRUE)))</f>
        <v>66</v>
      </c>
      <c r="Q4442" s="81">
        <v>4.48</v>
      </c>
      <c r="R4442" s="71">
        <f>IF(Q4442=0,0,IF(A4442&lt;43,IF(F4442="女",IF(Q4442="",0,VLOOKUP(Q4442,标准!I$108:J$138,2,TRUE)),IF(Q4442="",0,VLOOKUP(Q4442,标准!I$74:J$104,2,TRUE))),IF(F4442="女",IF(Q4442="",0,VLOOKUP(Q4442,标准!I$39:J$69,2,TRUE)),IF(Q4442="",0,VLOOKUP(Q4442,标准!I$3:J$33,2,TRUE)))))</f>
        <v>50</v>
      </c>
      <c r="S4442" s="76">
        <v>5</v>
      </c>
      <c r="T4442" s="71">
        <f>IF(A4442&lt;43,IF(F4442="女",VLOOKUP(S4442,标准!G$108:H$138,2,TRUE),VLOOKUP(S4442,标准!G$74:H$99,2,TRUE)),IF(F4442="女",VLOOKUP(S4442,标准!G$39:H$69,2,TRUE),VLOOKUP(S4442,标准!G$3:H$28,2,TRUE)))</f>
        <v>10</v>
      </c>
      <c r="U4442" s="88">
        <v>7.5</v>
      </c>
      <c r="V4442" s="71">
        <f>IF(U4442=0,0,IF(A4442&lt;43,IF(F4442="女",IF(U4442="",0,VLOOKUP(U4442,标准!A$108:B$128,2,TRUE)),IF(U4442="",0,VLOOKUP(U4442,标准!A$74:B$94,2,TRUE))),IF(F4442="女",IF(U4442="",0,VLOOKUP(U4442,标准!A$39:B$59,2,TRUE)),IF(U4442="",0,VLOOKUP(U4442,标准!A$3:B$23,2,TRUE)))))</f>
        <v>76</v>
      </c>
      <c r="W4442" s="86">
        <f t="shared" si="69"/>
        <v>57.8</v>
      </c>
      <c r="X4442" s="87">
        <v>4.3</v>
      </c>
      <c r="Y4442" s="87">
        <v>3.7</v>
      </c>
      <c r="Z4442" s="91"/>
      <c r="AA4442" s="92"/>
    </row>
    <row r="4443" customHeight="1" spans="1:27">
      <c r="A4443" s="62">
        <v>41</v>
      </c>
      <c r="B4443" s="91">
        <v>4481</v>
      </c>
      <c r="C4443" s="156" t="s">
        <v>8984</v>
      </c>
      <c r="D4443" s="156" t="s">
        <v>8901</v>
      </c>
      <c r="E4443" s="156" t="s">
        <v>4025</v>
      </c>
      <c r="F4443" s="156" t="s">
        <v>34</v>
      </c>
      <c r="G4443" s="157" t="s">
        <v>8985</v>
      </c>
      <c r="H4443" s="68">
        <v>153.9</v>
      </c>
      <c r="I4443" s="68">
        <v>52.5</v>
      </c>
      <c r="J4443" s="71">
        <f>IF(F4443="女",IF(H4443=0,0,VLOOKUP(I4443/(H4443*H4443/10000),标准!M$108:N$112,2,TRUE)),IF(H4443=0,0,VLOOKUP(I4443/(H4443*H4443/10000),标准!M$74:N$78,2,TRUE)))</f>
        <v>100</v>
      </c>
      <c r="K4443" s="72">
        <v>2541</v>
      </c>
      <c r="L4443" s="71">
        <f>IF(A4443&lt;43,IF(F4443="女",VLOOKUP(K4443,标准!K$108:L$128,2,TRUE),VLOOKUP(K4443,标准!K$74:L$94,2,TRUE)),IF(F4443="女",VLOOKUP(K4443,标准!K$39:L$59,2,TRUE),VLOOKUP(K4443,标准!K$3:L$23,2,TRUE)))</f>
        <v>70</v>
      </c>
      <c r="M4443" s="68">
        <v>18</v>
      </c>
      <c r="N4443" s="71">
        <f>IF(M4443="",0,IF(A4443&lt;43,IF(F4443="女",VLOOKUP(M4443,标准!C$108:D$128,2,TRUE),VLOOKUP(M4443,标准!C$74:D$94,2,TRUE)),IF(F4443="女",VLOOKUP(M4443,标准!C$39:D$59,2,TRUE),VLOOKUP(M4443,标准!C$3:D$23,2,TRUE))))</f>
        <v>78</v>
      </c>
      <c r="O4443" s="142">
        <v>160</v>
      </c>
      <c r="P4443" s="71">
        <f>IF(A4443&lt;43,IF(F4443="女",VLOOKUP(O4443/100,标准!E$108:F$128,2,TRUE),VLOOKUP(O4443/100,标准!E$74:F$94,2,TRUE)),IF(F4443="女",VLOOKUP(O4443/100,标准!E$39:F$59,2,TRUE),VLOOKUP(O4443/100,标准!E$3:F$23,2,TRUE)))</f>
        <v>66</v>
      </c>
      <c r="Q4443" s="143">
        <v>4.17</v>
      </c>
      <c r="R4443" s="71">
        <f>IF(Q4443=0,0,IF(A4443&lt;43,IF(F4443="女",IF(Q4443="",0,VLOOKUP(Q4443,标准!I$108:J$138,2,TRUE)),IF(Q4443="",0,VLOOKUP(Q4443,标准!I$74:J$104,2,TRUE))),IF(F4443="女",IF(Q4443="",0,VLOOKUP(Q4443,标准!I$39:J$69,2,TRUE)),IF(Q4443="",0,VLOOKUP(Q4443,标准!I$3:J$33,2,TRUE)))))</f>
        <v>66</v>
      </c>
      <c r="S4443" s="144">
        <v>45</v>
      </c>
      <c r="T4443" s="71">
        <f>IF(A4443&lt;43,IF(F4443="女",VLOOKUP(S4443,标准!G$108:H$138,2,TRUE),VLOOKUP(S4443,标准!G$74:H$99,2,TRUE)),IF(F4443="女",VLOOKUP(S4443,标准!G$39:H$69,2,TRUE),VLOOKUP(S4443,标准!G$3:H$28,2,TRUE)))</f>
        <v>78</v>
      </c>
      <c r="U4443" s="145">
        <v>9.3</v>
      </c>
      <c r="V4443" s="71">
        <f>IF(U4443=0,0,IF(A4443&lt;43,IF(F4443="女",IF(U4443="",0,VLOOKUP(U4443,标准!A$108:B$128,2,TRUE)),IF(U4443="",0,VLOOKUP(U4443,标准!A$74:B$94,2,TRUE))),IF(F4443="女",IF(U4443="",0,VLOOKUP(U4443,标准!A$39:B$59,2,TRUE)),IF(U4443="",0,VLOOKUP(U4443,标准!A$3:B$23,2,TRUE)))))</f>
        <v>70</v>
      </c>
      <c r="W4443" s="86">
        <f t="shared" si="69"/>
        <v>74.9</v>
      </c>
      <c r="X4443" s="87">
        <v>4.2</v>
      </c>
      <c r="Y4443" s="87">
        <v>4.2</v>
      </c>
      <c r="Z4443" s="91"/>
      <c r="AA4443" s="92"/>
    </row>
    <row r="4444" customHeight="1" spans="1:27">
      <c r="A4444" s="62">
        <v>41</v>
      </c>
      <c r="B4444" s="91">
        <v>4482</v>
      </c>
      <c r="C4444" s="156" t="s">
        <v>8986</v>
      </c>
      <c r="D4444" s="156" t="s">
        <v>8901</v>
      </c>
      <c r="E4444" s="156" t="s">
        <v>4025</v>
      </c>
      <c r="F4444" s="156" t="s">
        <v>30</v>
      </c>
      <c r="G4444" s="157" t="s">
        <v>8987</v>
      </c>
      <c r="H4444" s="68">
        <v>172.7</v>
      </c>
      <c r="I4444" s="68">
        <v>60.5</v>
      </c>
      <c r="J4444" s="71">
        <f>IF(F4444="女",IF(H4444=0,0,VLOOKUP(I4444/(H4444*H4444/10000),标准!M$108:N$112,2,TRUE)),IF(H4444=0,0,VLOOKUP(I4444/(H4444*H4444/10000),标准!M$74:N$78,2,TRUE)))</f>
        <v>100</v>
      </c>
      <c r="K4444" s="72">
        <v>4044</v>
      </c>
      <c r="L4444" s="71">
        <f>IF(A4444&lt;43,IF(F4444="女",VLOOKUP(K4444,标准!K$108:L$128,2,TRUE),VLOOKUP(K4444,标准!K$74:L$94,2,TRUE)),IF(F4444="女",VLOOKUP(K4444,标准!K$39:L$59,2,TRUE),VLOOKUP(K4444,标准!K$3:L$23,2,TRUE)))</f>
        <v>74</v>
      </c>
      <c r="M4444" s="68">
        <v>0</v>
      </c>
      <c r="N4444" s="71">
        <f>IF(M4444="",0,IF(A4444&lt;43,IF(F4444="女",VLOOKUP(M4444,标准!C$108:D$128,2,TRUE),VLOOKUP(M4444,标准!C$74:D$94,2,TRUE)),IF(F4444="女",VLOOKUP(M4444,标准!C$39:D$59,2,TRUE),VLOOKUP(M4444,标准!C$3:D$23,2,TRUE))))</f>
        <v>20</v>
      </c>
      <c r="O4444" s="77">
        <v>245</v>
      </c>
      <c r="P4444" s="71">
        <f>IF(A4444&lt;43,IF(F4444="女",VLOOKUP(O4444/100,标准!E$108:F$128,2,TRUE),VLOOKUP(O4444/100,标准!E$74:F$94,2,TRUE)),IF(F4444="女",VLOOKUP(O4444/100,标准!E$39:F$59,2,TRUE),VLOOKUP(O4444/100,标准!E$3:F$23,2,TRUE)))</f>
        <v>78</v>
      </c>
      <c r="Q4444" s="81">
        <v>4.09</v>
      </c>
      <c r="R4444" s="71">
        <f>IF(Q4444=0,0,IF(A4444&lt;43,IF(F4444="女",IF(Q4444="",0,VLOOKUP(Q4444,标准!I$108:J$138,2,TRUE)),IF(Q4444="",0,VLOOKUP(Q4444,标准!I$74:J$104,2,TRUE))),IF(F4444="女",IF(Q4444="",0,VLOOKUP(Q4444,标准!I$39:J$69,2,TRUE)),IF(Q4444="",0,VLOOKUP(Q4444,标准!I$3:J$33,2,TRUE)))))</f>
        <v>68</v>
      </c>
      <c r="S4444" s="76">
        <v>5</v>
      </c>
      <c r="T4444" s="71">
        <f>IF(A4444&lt;43,IF(F4444="女",VLOOKUP(S4444,标准!G$108:H$138,2,TRUE),VLOOKUP(S4444,标准!G$74:H$99,2,TRUE)),IF(F4444="女",VLOOKUP(S4444,标准!G$39:H$69,2,TRUE),VLOOKUP(S4444,标准!G$3:H$28,2,TRUE)))</f>
        <v>10</v>
      </c>
      <c r="U4444" s="88">
        <v>7</v>
      </c>
      <c r="V4444" s="71">
        <f>IF(U4444=0,0,IF(A4444&lt;43,IF(F4444="女",IF(U4444="",0,VLOOKUP(U4444,标准!A$108:B$128,2,TRUE)),IF(U4444="",0,VLOOKUP(U4444,标准!A$74:B$94,2,TRUE))),IF(F4444="女",IF(U4444="",0,VLOOKUP(U4444,标准!A$39:B$59,2,TRUE)),IF(U4444="",0,VLOOKUP(U4444,标准!A$3:B$23,2,TRUE)))))</f>
        <v>85</v>
      </c>
      <c r="W4444" s="86">
        <f t="shared" si="69"/>
        <v>67.5</v>
      </c>
      <c r="X4444" s="87">
        <v>4.9</v>
      </c>
      <c r="Y4444" s="87">
        <v>4.3</v>
      </c>
      <c r="Z4444" s="91"/>
      <c r="AA4444" s="92"/>
    </row>
    <row r="4445" customHeight="1" spans="1:27">
      <c r="A4445" s="62">
        <v>41</v>
      </c>
      <c r="B4445" s="91">
        <v>4483</v>
      </c>
      <c r="C4445" s="156" t="s">
        <v>8988</v>
      </c>
      <c r="D4445" s="156" t="s">
        <v>8901</v>
      </c>
      <c r="E4445" s="156" t="s">
        <v>4025</v>
      </c>
      <c r="F4445" s="156" t="s">
        <v>30</v>
      </c>
      <c r="G4445" s="157" t="s">
        <v>8989</v>
      </c>
      <c r="H4445" s="68">
        <v>183.5</v>
      </c>
      <c r="I4445" s="68">
        <v>109.5</v>
      </c>
      <c r="J4445" s="71">
        <f>IF(F4445="女",IF(H4445=0,0,VLOOKUP(I4445/(H4445*H4445/10000),标准!M$108:N$112,2,TRUE)),IF(H4445=0,0,VLOOKUP(I4445/(H4445*H4445/10000),标准!M$74:N$78,2,TRUE)))</f>
        <v>60</v>
      </c>
      <c r="K4445" s="72">
        <v>5431</v>
      </c>
      <c r="L4445" s="71">
        <f>IF(A4445&lt;43,IF(F4445="女",VLOOKUP(K4445,标准!K$108:L$128,2,TRUE),VLOOKUP(K4445,标准!K$74:L$94,2,TRUE)),IF(F4445="女",VLOOKUP(K4445,标准!K$39:L$59,2,TRUE),VLOOKUP(K4445,标准!K$3:L$23,2,TRUE)))</f>
        <v>100</v>
      </c>
      <c r="M4445" s="68">
        <v>6.8</v>
      </c>
      <c r="N4445" s="71">
        <f>IF(M4445="",0,IF(A4445&lt;43,IF(F4445="女",VLOOKUP(M4445,标准!C$108:D$128,2,TRUE),VLOOKUP(M4445,标准!C$74:D$94,2,TRUE)),IF(F4445="女",VLOOKUP(M4445,标准!C$39:D$59,2,TRUE),VLOOKUP(M4445,标准!C$3:D$23,2,TRUE))))</f>
        <v>64</v>
      </c>
      <c r="O4445" s="77">
        <v>250</v>
      </c>
      <c r="P4445" s="71">
        <f>IF(A4445&lt;43,IF(F4445="女",VLOOKUP(O4445/100,标准!E$108:F$128,2,TRUE),VLOOKUP(O4445/100,标准!E$74:F$94,2,TRUE)),IF(F4445="女",VLOOKUP(O4445/100,标准!E$39:F$59,2,TRUE),VLOOKUP(O4445/100,标准!E$3:F$23,2,TRUE)))</f>
        <v>80</v>
      </c>
      <c r="Q4445" s="81">
        <v>3.4</v>
      </c>
      <c r="R4445" s="71">
        <f>IF(Q4445=0,0,IF(A4445&lt;43,IF(F4445="女",IF(Q4445="",0,VLOOKUP(Q4445,标准!I$108:J$138,2,TRUE)),IF(Q4445="",0,VLOOKUP(Q4445,标准!I$74:J$104,2,TRUE))),IF(F4445="女",IF(Q4445="",0,VLOOKUP(Q4445,标准!I$39:J$69,2,TRUE)),IF(Q4445="",0,VLOOKUP(Q4445,标准!I$3:J$33,2,TRUE)))))</f>
        <v>80</v>
      </c>
      <c r="S4445" s="76">
        <v>15</v>
      </c>
      <c r="T4445" s="71">
        <f>IF(A4445&lt;43,IF(F4445="女",VLOOKUP(S4445,标准!G$108:H$138,2,TRUE),VLOOKUP(S4445,标准!G$74:H$99,2,TRUE)),IF(F4445="女",VLOOKUP(S4445,标准!G$39:H$69,2,TRUE),VLOOKUP(S4445,标准!G$3:H$28,2,TRUE)))</f>
        <v>80</v>
      </c>
      <c r="U4445" s="88">
        <v>6.8</v>
      </c>
      <c r="V4445" s="71">
        <f>IF(U4445=0,0,IF(A4445&lt;43,IF(F4445="女",IF(U4445="",0,VLOOKUP(U4445,标准!A$108:B$128,2,TRUE)),IF(U4445="",0,VLOOKUP(U4445,标准!A$74:B$94,2,TRUE))),IF(F4445="女",IF(U4445="",0,VLOOKUP(U4445,标准!A$39:B$59,2,TRUE)),IF(U4445="",0,VLOOKUP(U4445,标准!A$3:B$23,2,TRUE)))))</f>
        <v>95</v>
      </c>
      <c r="W4445" s="86">
        <f t="shared" si="69"/>
        <v>81.4</v>
      </c>
      <c r="X4445" s="87">
        <v>4.4</v>
      </c>
      <c r="Y4445" s="87">
        <v>4.9</v>
      </c>
      <c r="Z4445" s="91"/>
      <c r="AA4445" s="92"/>
    </row>
    <row r="4446" customHeight="1" spans="1:27">
      <c r="A4446" s="62">
        <v>41</v>
      </c>
      <c r="B4446" s="91">
        <v>4484</v>
      </c>
      <c r="C4446" s="156" t="s">
        <v>8990</v>
      </c>
      <c r="D4446" s="156" t="s">
        <v>8901</v>
      </c>
      <c r="E4446" s="156" t="s">
        <v>4025</v>
      </c>
      <c r="F4446" s="156" t="s">
        <v>34</v>
      </c>
      <c r="G4446" s="157" t="s">
        <v>8991</v>
      </c>
      <c r="H4446" s="68">
        <v>154.9</v>
      </c>
      <c r="I4446" s="68">
        <v>46.9</v>
      </c>
      <c r="J4446" s="71">
        <f>IF(F4446="女",IF(H4446=0,0,VLOOKUP(I4446/(H4446*H4446/10000),标准!M$108:N$112,2,TRUE)),IF(H4446=0,0,VLOOKUP(I4446/(H4446*H4446/10000),标准!M$74:N$78,2,TRUE)))</f>
        <v>100</v>
      </c>
      <c r="K4446" s="72">
        <v>3210</v>
      </c>
      <c r="L4446" s="71">
        <f>IF(A4446&lt;43,IF(F4446="女",VLOOKUP(K4446,标准!K$108:L$128,2,TRUE),VLOOKUP(K4446,标准!K$74:L$94,2,TRUE)),IF(F4446="女",VLOOKUP(K4446,标准!K$39:L$59,2,TRUE),VLOOKUP(K4446,标准!K$3:L$23,2,TRUE)))</f>
        <v>85</v>
      </c>
      <c r="M4446" s="68">
        <v>14.1</v>
      </c>
      <c r="N4446" s="71">
        <f>IF(M4446="",0,IF(A4446&lt;43,IF(F4446="女",VLOOKUP(M4446,标准!C$108:D$128,2,TRUE),VLOOKUP(M4446,标准!C$74:D$94,2,TRUE)),IF(F4446="女",VLOOKUP(M4446,标准!C$39:D$59,2,TRUE),VLOOKUP(M4446,标准!C$3:D$23,2,TRUE))))</f>
        <v>72</v>
      </c>
      <c r="O4446" s="62"/>
      <c r="P4446" s="71">
        <f>IF(A4446&lt;43,IF(F4446="女",VLOOKUP(O4446/100,标准!E$108:F$128,2,TRUE),VLOOKUP(O4446/100,标准!E$74:F$94,2,TRUE)),IF(F4446="女",VLOOKUP(O4446/100,标准!E$39:F$59,2,TRUE),VLOOKUP(O4446/100,标准!E$3:F$23,2,TRUE)))</f>
        <v>0</v>
      </c>
      <c r="Q4446" s="112"/>
      <c r="R4446" s="71">
        <f>IF(Q4446=0,0,IF(A4446&lt;43,IF(F4446="女",IF(Q4446="",0,VLOOKUP(Q4446,标准!I$108:J$138,2,TRUE)),IF(Q4446="",0,VLOOKUP(Q4446,标准!I$74:J$104,2,TRUE))),IF(F4446="女",IF(Q4446="",0,VLOOKUP(Q4446,标准!I$39:J$69,2,TRUE)),IF(Q4446="",0,VLOOKUP(Q4446,标准!I$3:J$33,2,TRUE)))))</f>
        <v>0</v>
      </c>
      <c r="S4446" s="62"/>
      <c r="T4446" s="71">
        <f>IF(A4446&lt;43,IF(F4446="女",VLOOKUP(S4446,标准!G$108:H$138,2,TRUE),VLOOKUP(S4446,标准!G$74:H$99,2,TRUE)),IF(F4446="女",VLOOKUP(S4446,标准!G$39:H$69,2,TRUE),VLOOKUP(S4446,标准!G$3:H$28,2,TRUE)))</f>
        <v>0</v>
      </c>
      <c r="U4446" s="114"/>
      <c r="V4446" s="71">
        <f>IF(U4446=0,0,IF(A4446&lt;43,IF(F4446="女",IF(U4446="",0,VLOOKUP(U4446,标准!A$108:B$128,2,TRUE)),IF(U4446="",0,VLOOKUP(U4446,标准!A$74:B$94,2,TRUE))),IF(F4446="女",IF(U4446="",0,VLOOKUP(U4446,标准!A$39:B$59,2,TRUE)),IF(U4446="",0,VLOOKUP(U4446,标准!A$3:B$23,2,TRUE)))))</f>
        <v>0</v>
      </c>
      <c r="W4446" s="86">
        <f t="shared" si="69"/>
        <v>34.95</v>
      </c>
      <c r="X4446" s="87">
        <v>4.7</v>
      </c>
      <c r="Y4446" s="87">
        <v>4.7</v>
      </c>
      <c r="Z4446" s="91"/>
      <c r="AA4446" s="92"/>
    </row>
    <row r="4447" customHeight="1" spans="1:27">
      <c r="A4447" s="62">
        <v>41</v>
      </c>
      <c r="B4447" s="91">
        <v>4485</v>
      </c>
      <c r="C4447" s="156" t="s">
        <v>8992</v>
      </c>
      <c r="D4447" s="156" t="s">
        <v>8901</v>
      </c>
      <c r="E4447" s="156" t="s">
        <v>4025</v>
      </c>
      <c r="F4447" s="156" t="s">
        <v>30</v>
      </c>
      <c r="G4447" s="157" t="s">
        <v>8993</v>
      </c>
      <c r="H4447" s="68">
        <v>173.7</v>
      </c>
      <c r="I4447" s="68">
        <v>71.3</v>
      </c>
      <c r="J4447" s="71">
        <f>IF(F4447="女",IF(H4447=0,0,VLOOKUP(I4447/(H4447*H4447/10000),标准!M$108:N$112,2,TRUE)),IF(H4447=0,0,VLOOKUP(I4447/(H4447*H4447/10000),标准!M$74:N$78,2,TRUE)))</f>
        <v>100</v>
      </c>
      <c r="K4447" s="72">
        <v>4370</v>
      </c>
      <c r="L4447" s="71">
        <f>IF(A4447&lt;43,IF(F4447="女",VLOOKUP(K4447,标准!K$108:L$128,2,TRUE),VLOOKUP(K4447,标准!K$74:L$94,2,TRUE)),IF(F4447="女",VLOOKUP(K4447,标准!K$39:L$59,2,TRUE),VLOOKUP(K4447,标准!K$3:L$23,2,TRUE)))</f>
        <v>80</v>
      </c>
      <c r="M4447" s="68">
        <v>5.6</v>
      </c>
      <c r="N4447" s="71">
        <f>IF(M4447="",0,IF(A4447&lt;43,IF(F4447="女",VLOOKUP(M4447,标准!C$108:D$128,2,TRUE),VLOOKUP(M4447,标准!C$74:D$94,2,TRUE)),IF(F4447="女",VLOOKUP(M4447,标准!C$39:D$59,2,TRUE),VLOOKUP(M4447,标准!C$3:D$23,2,TRUE))))</f>
        <v>62</v>
      </c>
      <c r="O4447" s="77">
        <v>216</v>
      </c>
      <c r="P4447" s="71">
        <f>IF(A4447&lt;43,IF(F4447="女",VLOOKUP(O4447/100,标准!E$108:F$128,2,TRUE),VLOOKUP(O4447/100,标准!E$74:F$94,2,TRUE)),IF(F4447="女",VLOOKUP(O4447/100,标准!E$39:F$59,2,TRUE),VLOOKUP(O4447/100,标准!E$3:F$23,2,TRUE)))</f>
        <v>64</v>
      </c>
      <c r="Q4447" s="81">
        <v>3.5</v>
      </c>
      <c r="R4447" s="71">
        <f>IF(Q4447=0,0,IF(A4447&lt;43,IF(F4447="女",IF(Q4447="",0,VLOOKUP(Q4447,标准!I$108:J$138,2,TRUE)),IF(Q4447="",0,VLOOKUP(Q4447,标准!I$74:J$104,2,TRUE))),IF(F4447="女",IF(Q4447="",0,VLOOKUP(Q4447,标准!I$39:J$69,2,TRUE)),IF(Q4447="",0,VLOOKUP(Q4447,标准!I$3:J$33,2,TRUE)))))</f>
        <v>76</v>
      </c>
      <c r="S4447" s="76">
        <v>0</v>
      </c>
      <c r="T4447" s="71">
        <f>IF(A4447&lt;43,IF(F4447="女",VLOOKUP(S4447,标准!G$108:H$138,2,TRUE),VLOOKUP(S4447,标准!G$74:H$99,2,TRUE)),IF(F4447="女",VLOOKUP(S4447,标准!G$39:H$69,2,TRUE),VLOOKUP(S4447,标准!G$3:H$28,2,TRUE)))</f>
        <v>0</v>
      </c>
      <c r="U4447" s="88">
        <v>7.2</v>
      </c>
      <c r="V4447" s="71">
        <f>IF(U4447=0,0,IF(A4447&lt;43,IF(F4447="女",IF(U4447="",0,VLOOKUP(U4447,标准!A$108:B$128,2,TRUE)),IF(U4447="",0,VLOOKUP(U4447,标准!A$74:B$94,2,TRUE))),IF(F4447="女",IF(U4447="",0,VLOOKUP(U4447,标准!A$39:B$59,2,TRUE)),IF(U4447="",0,VLOOKUP(U4447,标准!A$3:B$23,2,TRUE)))))</f>
        <v>78</v>
      </c>
      <c r="W4447" s="86">
        <f t="shared" si="69"/>
        <v>70.4</v>
      </c>
      <c r="X4447" s="87">
        <v>4.7</v>
      </c>
      <c r="Y4447" s="87">
        <v>4.3</v>
      </c>
      <c r="Z4447" s="91"/>
      <c r="AA4447" s="92"/>
    </row>
    <row r="4448" customHeight="1" spans="1:27">
      <c r="A4448" s="62">
        <v>41</v>
      </c>
      <c r="B4448" s="91">
        <v>4486</v>
      </c>
      <c r="C4448" s="156" t="s">
        <v>8994</v>
      </c>
      <c r="D4448" s="156" t="s">
        <v>8901</v>
      </c>
      <c r="E4448" s="156" t="s">
        <v>4025</v>
      </c>
      <c r="F4448" s="156" t="s">
        <v>30</v>
      </c>
      <c r="G4448" s="157" t="s">
        <v>8995</v>
      </c>
      <c r="H4448" s="68">
        <v>165.9</v>
      </c>
      <c r="I4448" s="68">
        <v>61.4</v>
      </c>
      <c r="J4448" s="71">
        <f>IF(F4448="女",IF(H4448=0,0,VLOOKUP(I4448/(H4448*H4448/10000),标准!M$108:N$112,2,TRUE)),IF(H4448=0,0,VLOOKUP(I4448/(H4448*H4448/10000),标准!M$74:N$78,2,TRUE)))</f>
        <v>100</v>
      </c>
      <c r="K4448" s="72">
        <v>4176</v>
      </c>
      <c r="L4448" s="71">
        <f>IF(A4448&lt;43,IF(F4448="女",VLOOKUP(K4448,标准!K$108:L$128,2,TRUE),VLOOKUP(K4448,标准!K$74:L$94,2,TRUE)),IF(F4448="女",VLOOKUP(K4448,标准!K$39:L$59,2,TRUE),VLOOKUP(K4448,标准!K$3:L$23,2,TRUE)))</f>
        <v>76</v>
      </c>
      <c r="M4448" s="68">
        <v>6</v>
      </c>
      <c r="N4448" s="71">
        <f>IF(M4448="",0,IF(A4448&lt;43,IF(F4448="女",VLOOKUP(M4448,标准!C$108:D$128,2,TRUE),VLOOKUP(M4448,标准!C$74:D$94,2,TRUE)),IF(F4448="女",VLOOKUP(M4448,标准!C$39:D$59,2,TRUE),VLOOKUP(M4448,标准!C$3:D$23,2,TRUE))))</f>
        <v>62</v>
      </c>
      <c r="O4448" s="77">
        <v>210</v>
      </c>
      <c r="P4448" s="71">
        <f>IF(A4448&lt;43,IF(F4448="女",VLOOKUP(O4448/100,标准!E$108:F$128,2,TRUE),VLOOKUP(O4448/100,标准!E$74:F$94,2,TRUE)),IF(F4448="女",VLOOKUP(O4448/100,标准!E$39:F$59,2,TRUE),VLOOKUP(O4448/100,标准!E$3:F$23,2,TRUE)))</f>
        <v>60</v>
      </c>
      <c r="Q4448" s="81">
        <v>4.21</v>
      </c>
      <c r="R4448" s="71">
        <f>IF(Q4448=0,0,IF(A4448&lt;43,IF(F4448="女",IF(Q4448="",0,VLOOKUP(Q4448,标准!I$108:J$138,2,TRUE)),IF(Q4448="",0,VLOOKUP(Q4448,标准!I$74:J$104,2,TRUE))),IF(F4448="女",IF(Q4448="",0,VLOOKUP(Q4448,标准!I$39:J$69,2,TRUE)),IF(Q4448="",0,VLOOKUP(Q4448,标准!I$3:J$33,2,TRUE)))))</f>
        <v>64</v>
      </c>
      <c r="S4448" s="76">
        <v>0</v>
      </c>
      <c r="T4448" s="71">
        <f>IF(A4448&lt;43,IF(F4448="女",VLOOKUP(S4448,标准!G$108:H$138,2,TRUE),VLOOKUP(S4448,标准!G$74:H$99,2,TRUE)),IF(F4448="女",VLOOKUP(S4448,标准!G$39:H$69,2,TRUE),VLOOKUP(S4448,标准!G$3:H$28,2,TRUE)))</f>
        <v>0</v>
      </c>
      <c r="U4448" s="88">
        <v>7.4</v>
      </c>
      <c r="V4448" s="71">
        <f>IF(U4448=0,0,IF(A4448&lt;43,IF(F4448="女",IF(U4448="",0,VLOOKUP(U4448,标准!A$108:B$128,2,TRUE)),IF(U4448="",0,VLOOKUP(U4448,标准!A$74:B$94,2,TRUE))),IF(F4448="女",IF(U4448="",0,VLOOKUP(U4448,标准!A$39:B$59,2,TRUE)),IF(U4448="",0,VLOOKUP(U4448,标准!A$3:B$23,2,TRUE)))))</f>
        <v>76</v>
      </c>
      <c r="W4448" s="86">
        <f t="shared" si="69"/>
        <v>66.6</v>
      </c>
      <c r="X4448" s="87">
        <v>3.8</v>
      </c>
      <c r="Y4448" s="87">
        <v>3.7</v>
      </c>
      <c r="Z4448" s="91"/>
      <c r="AA4448" s="92"/>
    </row>
    <row r="4449" customHeight="1" spans="1:27">
      <c r="A4449" s="62">
        <v>41</v>
      </c>
      <c r="B4449" s="91">
        <v>4487</v>
      </c>
      <c r="C4449" s="156" t="s">
        <v>8996</v>
      </c>
      <c r="D4449" s="156" t="s">
        <v>8901</v>
      </c>
      <c r="E4449" s="156" t="s">
        <v>4025</v>
      </c>
      <c r="F4449" s="156" t="s">
        <v>30</v>
      </c>
      <c r="G4449" s="157" t="s">
        <v>8997</v>
      </c>
      <c r="H4449" s="68">
        <v>181.9</v>
      </c>
      <c r="I4449" s="68">
        <v>91.9</v>
      </c>
      <c r="J4449" s="71">
        <f>IF(F4449="女",IF(H4449=0,0,VLOOKUP(I4449/(H4449*H4449/10000),标准!M$108:N$112,2,TRUE)),IF(H4449=0,0,VLOOKUP(I4449/(H4449*H4449/10000),标准!M$74:N$78,2,TRUE)))</f>
        <v>80</v>
      </c>
      <c r="K4449" s="72">
        <v>4981</v>
      </c>
      <c r="L4449" s="71">
        <f>IF(A4449&lt;43,IF(F4449="女",VLOOKUP(K4449,标准!K$108:L$128,2,TRUE),VLOOKUP(K4449,标准!K$74:L$94,2,TRUE)),IF(F4449="女",VLOOKUP(K4449,标准!K$39:L$59,2,TRUE),VLOOKUP(K4449,标准!K$3:L$23,2,TRUE)))</f>
        <v>95</v>
      </c>
      <c r="M4449" s="68">
        <v>19.3</v>
      </c>
      <c r="N4449" s="71">
        <f>IF(M4449="",0,IF(A4449&lt;43,IF(F4449="女",VLOOKUP(M4449,标准!C$108:D$128,2,TRUE),VLOOKUP(M4449,标准!C$74:D$94,2,TRUE)),IF(F4449="女",VLOOKUP(M4449,标准!C$39:D$59,2,TRUE),VLOOKUP(M4449,标准!C$3:D$23,2,TRUE))))</f>
        <v>80</v>
      </c>
      <c r="O4449" s="77">
        <v>230</v>
      </c>
      <c r="P4449" s="71">
        <f>IF(A4449&lt;43,IF(F4449="女",VLOOKUP(O4449/100,标准!E$108:F$128,2,TRUE),VLOOKUP(O4449/100,标准!E$74:F$94,2,TRUE)),IF(F4449="女",VLOOKUP(O4449/100,标准!E$39:F$59,2,TRUE),VLOOKUP(O4449/100,标准!E$3:F$23,2,TRUE)))</f>
        <v>70</v>
      </c>
      <c r="Q4449" s="81">
        <v>4.23</v>
      </c>
      <c r="R4449" s="71">
        <f>IF(Q4449=0,0,IF(A4449&lt;43,IF(F4449="女",IF(Q4449="",0,VLOOKUP(Q4449,标准!I$108:J$138,2,TRUE)),IF(Q4449="",0,VLOOKUP(Q4449,标准!I$74:J$104,2,TRUE))),IF(F4449="女",IF(Q4449="",0,VLOOKUP(Q4449,标准!I$39:J$69,2,TRUE)),IF(Q4449="",0,VLOOKUP(Q4449,标准!I$3:J$33,2,TRUE)))))</f>
        <v>62</v>
      </c>
      <c r="S4449" s="76">
        <v>3</v>
      </c>
      <c r="T4449" s="71">
        <f>IF(A4449&lt;43,IF(F4449="女",VLOOKUP(S4449,标准!G$108:H$138,2,TRUE),VLOOKUP(S4449,标准!G$74:H$99,2,TRUE)),IF(F4449="女",VLOOKUP(S4449,标准!G$39:H$69,2,TRUE),VLOOKUP(S4449,标准!G$3:H$28,2,TRUE)))</f>
        <v>0</v>
      </c>
      <c r="U4449" s="88">
        <v>7.9</v>
      </c>
      <c r="V4449" s="71">
        <f>IF(U4449=0,0,IF(A4449&lt;43,IF(F4449="女",IF(U4449="",0,VLOOKUP(U4449,标准!A$108:B$128,2,TRUE)),IF(U4449="",0,VLOOKUP(U4449,标准!A$74:B$94,2,TRUE))),IF(F4449="女",IF(U4449="",0,VLOOKUP(U4449,标准!A$39:B$59,2,TRUE)),IF(U4449="",0,VLOOKUP(U4449,标准!A$3:B$23,2,TRUE)))))</f>
        <v>72</v>
      </c>
      <c r="W4449" s="86">
        <f t="shared" si="69"/>
        <v>68.05</v>
      </c>
      <c r="X4449" s="87">
        <v>4.7</v>
      </c>
      <c r="Y4449" s="87">
        <v>4.7</v>
      </c>
      <c r="Z4449" s="91"/>
      <c r="AA4449" s="92"/>
    </row>
    <row r="4450" customHeight="1" spans="1:27">
      <c r="A4450" s="62">
        <v>41</v>
      </c>
      <c r="B4450" s="91">
        <v>4488</v>
      </c>
      <c r="C4450" s="156" t="s">
        <v>8998</v>
      </c>
      <c r="D4450" s="156" t="s">
        <v>8901</v>
      </c>
      <c r="E4450" s="156" t="s">
        <v>4025</v>
      </c>
      <c r="F4450" s="156" t="s">
        <v>30</v>
      </c>
      <c r="G4450" s="157" t="s">
        <v>8999</v>
      </c>
      <c r="H4450" s="68">
        <v>171.3</v>
      </c>
      <c r="I4450" s="68">
        <v>56.7</v>
      </c>
      <c r="J4450" s="71">
        <f>IF(F4450="女",IF(H4450=0,0,VLOOKUP(I4450/(H4450*H4450/10000),标准!M$108:N$112,2,TRUE)),IF(H4450=0,0,VLOOKUP(I4450/(H4450*H4450/10000),标准!M$74:N$78,2,TRUE)))</f>
        <v>100</v>
      </c>
      <c r="K4450" s="72">
        <v>4341</v>
      </c>
      <c r="L4450" s="71">
        <f>IF(A4450&lt;43,IF(F4450="女",VLOOKUP(K4450,标准!K$108:L$128,2,TRUE),VLOOKUP(K4450,标准!K$74:L$94,2,TRUE)),IF(F4450="女",VLOOKUP(K4450,标准!K$39:L$59,2,TRUE),VLOOKUP(K4450,标准!K$3:L$23,2,TRUE)))</f>
        <v>80</v>
      </c>
      <c r="M4450" s="68">
        <v>18.5</v>
      </c>
      <c r="N4450" s="71">
        <f>IF(M4450="",0,IF(A4450&lt;43,IF(F4450="女",VLOOKUP(M4450,标准!C$108:D$128,2,TRUE),VLOOKUP(M4450,标准!C$74:D$94,2,TRUE)),IF(F4450="女",VLOOKUP(M4450,标准!C$39:D$59,2,TRUE),VLOOKUP(M4450,标准!C$3:D$23,2,TRUE))))</f>
        <v>80</v>
      </c>
      <c r="O4450" s="77">
        <v>230</v>
      </c>
      <c r="P4450" s="71">
        <f>IF(A4450&lt;43,IF(F4450="女",VLOOKUP(O4450/100,标准!E$108:F$128,2,TRUE),VLOOKUP(O4450/100,标准!E$74:F$94,2,TRUE)),IF(F4450="女",VLOOKUP(O4450/100,标准!E$39:F$59,2,TRUE),VLOOKUP(O4450/100,标准!E$3:F$23,2,TRUE)))</f>
        <v>70</v>
      </c>
      <c r="Q4450" s="81">
        <v>4.37</v>
      </c>
      <c r="R4450" s="71">
        <f>IF(Q4450=0,0,IF(A4450&lt;43,IF(F4450="女",IF(Q4450="",0,VLOOKUP(Q4450,标准!I$108:J$138,2,TRUE)),IF(Q4450="",0,VLOOKUP(Q4450,标准!I$74:J$104,2,TRUE))),IF(F4450="女",IF(Q4450="",0,VLOOKUP(Q4450,标准!I$39:J$69,2,TRUE)),IF(Q4450="",0,VLOOKUP(Q4450,标准!I$3:J$33,2,TRUE)))))</f>
        <v>50</v>
      </c>
      <c r="S4450" s="76">
        <v>2</v>
      </c>
      <c r="T4450" s="71">
        <f>IF(A4450&lt;43,IF(F4450="女",VLOOKUP(S4450,标准!G$108:H$138,2,TRUE),VLOOKUP(S4450,标准!G$74:H$99,2,TRUE)),IF(F4450="女",VLOOKUP(S4450,标准!G$39:H$69,2,TRUE),VLOOKUP(S4450,标准!G$3:H$28,2,TRUE)))</f>
        <v>0</v>
      </c>
      <c r="U4450" s="88">
        <v>7.2</v>
      </c>
      <c r="V4450" s="71">
        <f>IF(U4450=0,0,IF(A4450&lt;43,IF(F4450="女",IF(U4450="",0,VLOOKUP(U4450,标准!A$108:B$128,2,TRUE)),IF(U4450="",0,VLOOKUP(U4450,标准!A$74:B$94,2,TRUE))),IF(F4450="女",IF(U4450="",0,VLOOKUP(U4450,标准!A$39:B$59,2,TRUE)),IF(U4450="",0,VLOOKUP(U4450,标准!A$3:B$23,2,TRUE)))))</f>
        <v>78</v>
      </c>
      <c r="W4450" s="86">
        <f t="shared" si="69"/>
        <v>67.6</v>
      </c>
      <c r="X4450" s="87">
        <v>4</v>
      </c>
      <c r="Y4450" s="87">
        <v>4.1</v>
      </c>
      <c r="Z4450" s="91"/>
      <c r="AA4450" s="92"/>
    </row>
    <row r="4451" customHeight="1" spans="1:27">
      <c r="A4451" s="62">
        <v>41</v>
      </c>
      <c r="B4451" s="91">
        <v>4489</v>
      </c>
      <c r="C4451" s="156" t="s">
        <v>9000</v>
      </c>
      <c r="D4451" s="156" t="s">
        <v>8901</v>
      </c>
      <c r="E4451" s="156" t="s">
        <v>4025</v>
      </c>
      <c r="F4451" s="156" t="s">
        <v>30</v>
      </c>
      <c r="G4451" s="157" t="s">
        <v>9001</v>
      </c>
      <c r="H4451" s="68">
        <v>177</v>
      </c>
      <c r="I4451" s="68">
        <v>56.9</v>
      </c>
      <c r="J4451" s="71">
        <f>IF(F4451="女",IF(H4451=0,0,VLOOKUP(I4451/(H4451*H4451/10000),标准!M$108:N$112,2,TRUE)),IF(H4451=0,0,VLOOKUP(I4451/(H4451*H4451/10000),标准!M$74:N$78,2,TRUE)))</f>
        <v>100</v>
      </c>
      <c r="K4451" s="72">
        <v>5748</v>
      </c>
      <c r="L4451" s="71">
        <f>IF(A4451&lt;43,IF(F4451="女",VLOOKUP(K4451,标准!K$108:L$128,2,TRUE),VLOOKUP(K4451,标准!K$74:L$94,2,TRUE)),IF(F4451="女",VLOOKUP(K4451,标准!K$39:L$59,2,TRUE),VLOOKUP(K4451,标准!K$3:L$23,2,TRUE)))</f>
        <v>100</v>
      </c>
      <c r="M4451" s="68">
        <v>7.5</v>
      </c>
      <c r="N4451" s="71">
        <f>IF(M4451="",0,IF(A4451&lt;43,IF(F4451="女",VLOOKUP(M4451,标准!C$108:D$128,2,TRUE),VLOOKUP(M4451,标准!C$74:D$94,2,TRUE)),IF(F4451="女",VLOOKUP(M4451,标准!C$39:D$59,2,TRUE),VLOOKUP(M4451,标准!C$3:D$23,2,TRUE))))</f>
        <v>64</v>
      </c>
      <c r="O4451" s="77">
        <v>235</v>
      </c>
      <c r="P4451" s="71">
        <f>IF(A4451&lt;43,IF(F4451="女",VLOOKUP(O4451/100,标准!E$108:F$128,2,TRUE),VLOOKUP(O4451/100,标准!E$74:F$94,2,TRUE)),IF(F4451="女",VLOOKUP(O4451/100,标准!E$39:F$59,2,TRUE),VLOOKUP(O4451/100,标准!E$3:F$23,2,TRUE)))</f>
        <v>72</v>
      </c>
      <c r="Q4451" s="81">
        <v>3.46</v>
      </c>
      <c r="R4451" s="71">
        <f>IF(Q4451=0,0,IF(A4451&lt;43,IF(F4451="女",IF(Q4451="",0,VLOOKUP(Q4451,标准!I$108:J$138,2,TRUE)),IF(Q4451="",0,VLOOKUP(Q4451,标准!I$74:J$104,2,TRUE))),IF(F4451="女",IF(Q4451="",0,VLOOKUP(Q4451,标准!I$39:J$69,2,TRUE)),IF(Q4451="",0,VLOOKUP(Q4451,标准!I$3:J$33,2,TRUE)))))</f>
        <v>78</v>
      </c>
      <c r="S4451" s="76">
        <v>17</v>
      </c>
      <c r="T4451" s="71">
        <f>IF(A4451&lt;43,IF(F4451="女",VLOOKUP(S4451,标准!G$108:H$138,2,TRUE),VLOOKUP(S4451,标准!G$74:H$99,2,TRUE)),IF(F4451="女",VLOOKUP(S4451,标准!G$39:H$69,2,TRUE),VLOOKUP(S4451,标准!G$3:H$28,2,TRUE)))</f>
        <v>90</v>
      </c>
      <c r="U4451" s="88">
        <v>6.8</v>
      </c>
      <c r="V4451" s="71">
        <f>IF(U4451=0,0,IF(A4451&lt;43,IF(F4451="女",IF(U4451="",0,VLOOKUP(U4451,标准!A$108:B$128,2,TRUE)),IF(U4451="",0,VLOOKUP(U4451,标准!A$74:B$94,2,TRUE))),IF(F4451="女",IF(U4451="",0,VLOOKUP(U4451,标准!A$39:B$59,2,TRUE)),IF(U4451="",0,VLOOKUP(U4451,标准!A$3:B$23,2,TRUE)))))</f>
        <v>95</v>
      </c>
      <c r="W4451" s="86">
        <f t="shared" si="69"/>
        <v>87.2</v>
      </c>
      <c r="X4451" s="87">
        <v>4.3</v>
      </c>
      <c r="Y4451" s="87">
        <v>4.3</v>
      </c>
      <c r="Z4451" s="91"/>
      <c r="AA4451" s="92"/>
    </row>
    <row r="4452" customHeight="1" spans="1:27">
      <c r="A4452" s="62">
        <v>41</v>
      </c>
      <c r="B4452" s="91">
        <v>4490</v>
      </c>
      <c r="C4452" s="156" t="s">
        <v>9002</v>
      </c>
      <c r="D4452" s="156" t="s">
        <v>9003</v>
      </c>
      <c r="E4452" s="156" t="s">
        <v>4025</v>
      </c>
      <c r="F4452" s="156" t="s">
        <v>30</v>
      </c>
      <c r="G4452" s="157" t="s">
        <v>9004</v>
      </c>
      <c r="H4452" s="68">
        <v>176.1</v>
      </c>
      <c r="I4452" s="68">
        <v>81.6</v>
      </c>
      <c r="J4452" s="71">
        <f>IF(F4452="女",IF(H4452=0,0,VLOOKUP(I4452/(H4452*H4452/10000),标准!M$108:N$112,2,TRUE)),IF(H4452=0,0,VLOOKUP(I4452/(H4452*H4452/10000),标准!M$74:N$78,2,TRUE)))</f>
        <v>80</v>
      </c>
      <c r="K4452" s="72">
        <v>5448</v>
      </c>
      <c r="L4452" s="71">
        <f>IF(A4452&lt;43,IF(F4452="女",VLOOKUP(K4452,标准!K$108:L$128,2,TRUE),VLOOKUP(K4452,标准!K$74:L$94,2,TRUE)),IF(F4452="女",VLOOKUP(K4452,标准!K$39:L$59,2,TRUE),VLOOKUP(K4452,标准!K$3:L$23,2,TRUE)))</f>
        <v>100</v>
      </c>
      <c r="M4452" s="68">
        <v>8.3</v>
      </c>
      <c r="N4452" s="71">
        <f>IF(M4452="",0,IF(A4452&lt;43,IF(F4452="女",VLOOKUP(M4452,标准!C$108:D$128,2,TRUE),VLOOKUP(M4452,标准!C$74:D$94,2,TRUE)),IF(F4452="女",VLOOKUP(M4452,标准!C$39:D$59,2,TRUE),VLOOKUP(M4452,标准!C$3:D$23,2,TRUE))))</f>
        <v>66</v>
      </c>
      <c r="O4452" s="76">
        <v>261</v>
      </c>
      <c r="P4452" s="71">
        <f>IF(A4452&lt;43,IF(F4452="女",VLOOKUP(O4452/100,标准!E$108:F$128,2,TRUE),VLOOKUP(O4452/100,标准!E$74:F$94,2,TRUE)),IF(F4452="女",VLOOKUP(O4452/100,标准!E$39:F$59,2,TRUE),VLOOKUP(O4452/100,标准!E$3:F$23,2,TRUE)))</f>
        <v>85</v>
      </c>
      <c r="Q4452" s="81">
        <v>3.45</v>
      </c>
      <c r="R4452" s="71">
        <f>IF(Q4452=0,0,IF(A4452&lt;43,IF(F4452="女",IF(Q4452="",0,VLOOKUP(Q4452,标准!I$108:J$138,2,TRUE)),IF(Q4452="",0,VLOOKUP(Q4452,标准!I$74:J$104,2,TRUE))),IF(F4452="女",IF(Q4452="",0,VLOOKUP(Q4452,标准!I$39:J$69,2,TRUE)),IF(Q4452="",0,VLOOKUP(Q4452,标准!I$3:J$33,2,TRUE)))))</f>
        <v>78</v>
      </c>
      <c r="S4452" s="76">
        <v>12</v>
      </c>
      <c r="T4452" s="71">
        <f>IF(A4452&lt;43,IF(F4452="女",VLOOKUP(S4452,标准!G$108:H$138,2,TRUE),VLOOKUP(S4452,标准!G$74:H$99,2,TRUE)),IF(F4452="女",VLOOKUP(S4452,标准!G$39:H$69,2,TRUE),VLOOKUP(S4452,标准!G$3:H$28,2,TRUE)))</f>
        <v>68</v>
      </c>
      <c r="U4452" s="88">
        <v>6.8</v>
      </c>
      <c r="V4452" s="71">
        <f>IF(U4452=0,0,IF(A4452&lt;43,IF(F4452="女",IF(U4452="",0,VLOOKUP(U4452,标准!A$108:B$128,2,TRUE)),IF(U4452="",0,VLOOKUP(U4452,标准!A$74:B$94,2,TRUE))),IF(F4452="女",IF(U4452="",0,VLOOKUP(U4452,标准!A$39:B$59,2,TRUE)),IF(U4452="",0,VLOOKUP(U4452,标准!A$3:B$23,2,TRUE)))))</f>
        <v>95</v>
      </c>
      <c r="W4452" s="86">
        <f t="shared" si="69"/>
        <v>83.5</v>
      </c>
      <c r="X4452" s="87">
        <v>4.9</v>
      </c>
      <c r="Y4452" s="87">
        <v>4.9</v>
      </c>
      <c r="Z4452" s="91"/>
      <c r="AA4452" s="92"/>
    </row>
    <row r="4453" customHeight="1" spans="1:27">
      <c r="A4453" s="62">
        <v>41</v>
      </c>
      <c r="B4453" s="91">
        <v>4491</v>
      </c>
      <c r="C4453" s="156" t="s">
        <v>9005</v>
      </c>
      <c r="D4453" s="156" t="s">
        <v>9003</v>
      </c>
      <c r="E4453" s="156" t="s">
        <v>4025</v>
      </c>
      <c r="F4453" s="156" t="s">
        <v>30</v>
      </c>
      <c r="G4453" s="157" t="s">
        <v>9006</v>
      </c>
      <c r="H4453" s="68">
        <v>185</v>
      </c>
      <c r="I4453" s="68">
        <v>67.7</v>
      </c>
      <c r="J4453" s="71">
        <f>IF(F4453="女",IF(H4453=0,0,VLOOKUP(I4453/(H4453*H4453/10000),标准!M$108:N$112,2,TRUE)),IF(H4453=0,0,VLOOKUP(I4453/(H4453*H4453/10000),标准!M$74:N$78,2,TRUE)))</f>
        <v>100</v>
      </c>
      <c r="K4453" s="72">
        <v>4720</v>
      </c>
      <c r="L4453" s="71">
        <f>IF(A4453&lt;43,IF(F4453="女",VLOOKUP(K4453,标准!K$108:L$128,2,TRUE),VLOOKUP(K4453,标准!K$74:L$94,2,TRUE)),IF(F4453="女",VLOOKUP(K4453,标准!K$39:L$59,2,TRUE),VLOOKUP(K4453,标准!K$3:L$23,2,TRUE)))</f>
        <v>85</v>
      </c>
      <c r="M4453" s="68">
        <v>0</v>
      </c>
      <c r="N4453" s="71">
        <f>IF(M4453="",0,IF(A4453&lt;43,IF(F4453="女",VLOOKUP(M4453,标准!C$108:D$128,2,TRUE),VLOOKUP(M4453,标准!C$74:D$94,2,TRUE)),IF(F4453="女",VLOOKUP(M4453,标准!C$39:D$59,2,TRUE),VLOOKUP(M4453,标准!C$3:D$23,2,TRUE))))</f>
        <v>20</v>
      </c>
      <c r="O4453" s="72"/>
      <c r="P4453" s="71">
        <f>IF(A4453&lt;43,IF(F4453="女",VLOOKUP(O4453/100,标准!E$108:F$128,2,TRUE),VLOOKUP(O4453/100,标准!E$74:F$94,2,TRUE)),IF(F4453="女",VLOOKUP(O4453/100,标准!E$39:F$59,2,TRUE),VLOOKUP(O4453/100,标准!E$3:F$23,2,TRUE)))</f>
        <v>0</v>
      </c>
      <c r="Q4453" s="82"/>
      <c r="R4453" s="71">
        <f>IF(Q4453=0,0,IF(A4453&lt;43,IF(F4453="女",IF(Q4453="",0,VLOOKUP(Q4453,标准!I$108:J$138,2,TRUE)),IF(Q4453="",0,VLOOKUP(Q4453,标准!I$74:J$104,2,TRUE))),IF(F4453="女",IF(Q4453="",0,VLOOKUP(Q4453,标准!I$39:J$69,2,TRUE)),IF(Q4453="",0,VLOOKUP(Q4453,标准!I$3:J$33,2,TRUE)))))</f>
        <v>0</v>
      </c>
      <c r="S4453" s="83"/>
      <c r="T4453" s="71">
        <f>IF(A4453&lt;43,IF(F4453="女",VLOOKUP(S4453,标准!G$108:H$138,2,TRUE),VLOOKUP(S4453,标准!G$74:H$99,2,TRUE)),IF(F4453="女",VLOOKUP(S4453,标准!G$39:H$69,2,TRUE),VLOOKUP(S4453,标准!G$3:H$28,2,TRUE)))</f>
        <v>0</v>
      </c>
      <c r="U4453" s="89"/>
      <c r="V4453" s="71">
        <f>IF(U4453=0,0,IF(A4453&lt;43,IF(F4453="女",IF(U4453="",0,VLOOKUP(U4453,标准!A$108:B$128,2,TRUE)),IF(U4453="",0,VLOOKUP(U4453,标准!A$74:B$94,2,TRUE))),IF(F4453="女",IF(U4453="",0,VLOOKUP(U4453,标准!A$39:B$59,2,TRUE)),IF(U4453="",0,VLOOKUP(U4453,标准!A$3:B$23,2,TRUE)))))</f>
        <v>0</v>
      </c>
      <c r="W4453" s="86">
        <f t="shared" si="69"/>
        <v>29.75</v>
      </c>
      <c r="X4453" s="87">
        <v>3.7</v>
      </c>
      <c r="Y4453" s="87">
        <v>3.8</v>
      </c>
      <c r="Z4453" s="91"/>
      <c r="AA4453" s="92"/>
    </row>
    <row r="4454" customHeight="1" spans="1:27">
      <c r="A4454" s="62">
        <v>41</v>
      </c>
      <c r="B4454" s="91">
        <v>4492</v>
      </c>
      <c r="C4454" s="156" t="s">
        <v>9007</v>
      </c>
      <c r="D4454" s="156" t="s">
        <v>9003</v>
      </c>
      <c r="E4454" s="156" t="s">
        <v>4025</v>
      </c>
      <c r="F4454" s="156" t="s">
        <v>30</v>
      </c>
      <c r="G4454" s="157" t="s">
        <v>9008</v>
      </c>
      <c r="H4454" s="68">
        <v>171</v>
      </c>
      <c r="I4454" s="68">
        <v>57.8</v>
      </c>
      <c r="J4454" s="71">
        <f>IF(F4454="女",IF(H4454=0,0,VLOOKUP(I4454/(H4454*H4454/10000),标准!M$108:N$112,2,TRUE)),IF(H4454=0,0,VLOOKUP(I4454/(H4454*H4454/10000),标准!M$74:N$78,2,TRUE)))</f>
        <v>100</v>
      </c>
      <c r="K4454" s="72">
        <v>4402</v>
      </c>
      <c r="L4454" s="71">
        <f>IF(A4454&lt;43,IF(F4454="女",VLOOKUP(K4454,标准!K$108:L$128,2,TRUE),VLOOKUP(K4454,标准!K$74:L$94,2,TRUE)),IF(F4454="女",VLOOKUP(K4454,标准!K$39:L$59,2,TRUE),VLOOKUP(K4454,标准!K$3:L$23,2,TRUE)))</f>
        <v>80</v>
      </c>
      <c r="M4454" s="68">
        <v>15</v>
      </c>
      <c r="N4454" s="71">
        <f>IF(M4454="",0,IF(A4454&lt;43,IF(F4454="女",VLOOKUP(M4454,标准!C$108:D$128,2,TRUE),VLOOKUP(M4454,标准!C$74:D$94,2,TRUE)),IF(F4454="女",VLOOKUP(M4454,标准!C$39:D$59,2,TRUE),VLOOKUP(M4454,标准!C$3:D$23,2,TRUE))))</f>
        <v>76</v>
      </c>
      <c r="O4454" s="77">
        <v>225</v>
      </c>
      <c r="P4454" s="71">
        <f>IF(A4454&lt;43,IF(F4454="女",VLOOKUP(O4454/100,标准!E$108:F$128,2,TRUE),VLOOKUP(O4454/100,标准!E$74:F$94,2,TRUE)),IF(F4454="女",VLOOKUP(O4454/100,标准!E$39:F$59,2,TRUE),VLOOKUP(O4454/100,标准!E$3:F$23,2,TRUE)))</f>
        <v>68</v>
      </c>
      <c r="Q4454" s="81">
        <v>4.02</v>
      </c>
      <c r="R4454" s="71">
        <f>IF(Q4454=0,0,IF(A4454&lt;43,IF(F4454="女",IF(Q4454="",0,VLOOKUP(Q4454,标准!I$108:J$138,2,TRUE)),IF(Q4454="",0,VLOOKUP(Q4454,标准!I$74:J$104,2,TRUE))),IF(F4454="女",IF(Q4454="",0,VLOOKUP(Q4454,标准!I$39:J$69,2,TRUE)),IF(Q4454="",0,VLOOKUP(Q4454,标准!I$3:J$33,2,TRUE)))))</f>
        <v>72</v>
      </c>
      <c r="S4454" s="76">
        <v>7</v>
      </c>
      <c r="T4454" s="71">
        <f>IF(A4454&lt;43,IF(F4454="女",VLOOKUP(S4454,标准!G$108:H$138,2,TRUE),VLOOKUP(S4454,标准!G$74:H$99,2,TRUE)),IF(F4454="女",VLOOKUP(S4454,标准!G$39:H$69,2,TRUE),VLOOKUP(S4454,标准!G$3:H$28,2,TRUE)))</f>
        <v>30</v>
      </c>
      <c r="U4454" s="88">
        <v>7.3</v>
      </c>
      <c r="V4454" s="71">
        <f>IF(U4454=0,0,IF(A4454&lt;43,IF(F4454="女",IF(U4454="",0,VLOOKUP(U4454,标准!A$108:B$128,2,TRUE)),IF(U4454="",0,VLOOKUP(U4454,标准!A$74:B$94,2,TRUE))),IF(F4454="女",IF(U4454="",0,VLOOKUP(U4454,标准!A$39:B$59,2,TRUE)),IF(U4454="",0,VLOOKUP(U4454,标准!A$3:B$23,2,TRUE)))))</f>
        <v>78</v>
      </c>
      <c r="W4454" s="86">
        <f t="shared" si="69"/>
        <v>74.4</v>
      </c>
      <c r="X4454" s="87">
        <v>4.7</v>
      </c>
      <c r="Y4454" s="87">
        <v>4.9</v>
      </c>
      <c r="Z4454" s="91"/>
      <c r="AA4454" s="92"/>
    </row>
    <row r="4455" customHeight="1" spans="1:27">
      <c r="A4455" s="62">
        <v>41</v>
      </c>
      <c r="B4455" s="91">
        <v>4493</v>
      </c>
      <c r="C4455" s="156" t="s">
        <v>5935</v>
      </c>
      <c r="D4455" s="156" t="s">
        <v>9003</v>
      </c>
      <c r="E4455" s="156" t="s">
        <v>4025</v>
      </c>
      <c r="F4455" s="156" t="s">
        <v>34</v>
      </c>
      <c r="G4455" s="157" t="s">
        <v>9009</v>
      </c>
      <c r="H4455" s="68">
        <v>156.8</v>
      </c>
      <c r="I4455" s="68">
        <v>49.2</v>
      </c>
      <c r="J4455" s="71">
        <f>IF(F4455="女",IF(H4455=0,0,VLOOKUP(I4455/(H4455*H4455/10000),标准!M$108:N$112,2,TRUE)),IF(H4455=0,0,VLOOKUP(I4455/(H4455*H4455/10000),标准!M$74:N$78,2,TRUE)))</f>
        <v>100</v>
      </c>
      <c r="K4455" s="72">
        <v>2280</v>
      </c>
      <c r="L4455" s="71">
        <f>IF(A4455&lt;43,IF(F4455="女",VLOOKUP(K4455,标准!K$108:L$128,2,TRUE),VLOOKUP(K4455,标准!K$74:L$94,2,TRUE)),IF(F4455="女",VLOOKUP(K4455,标准!K$39:L$59,2,TRUE),VLOOKUP(K4455,标准!K$3:L$23,2,TRUE)))</f>
        <v>64</v>
      </c>
      <c r="M4455" s="68">
        <v>7.5</v>
      </c>
      <c r="N4455" s="71">
        <f>IF(M4455="",0,IF(A4455&lt;43,IF(F4455="女",VLOOKUP(M4455,标准!C$108:D$128,2,TRUE),VLOOKUP(M4455,标准!C$74:D$94,2,TRUE)),IF(F4455="女",VLOOKUP(M4455,标准!C$39:D$59,2,TRUE),VLOOKUP(M4455,标准!C$3:D$23,2,TRUE))))</f>
        <v>62</v>
      </c>
      <c r="O4455" s="77">
        <v>180</v>
      </c>
      <c r="P4455" s="71">
        <f>IF(A4455&lt;43,IF(F4455="女",VLOOKUP(O4455/100,标准!E$108:F$128,2,TRUE),VLOOKUP(O4455/100,标准!E$74:F$94,2,TRUE)),IF(F4455="女",VLOOKUP(O4455/100,标准!E$39:F$59,2,TRUE),VLOOKUP(O4455/100,标准!E$3:F$23,2,TRUE)))</f>
        <v>78</v>
      </c>
      <c r="Q4455" s="81">
        <v>4.13</v>
      </c>
      <c r="R4455" s="71">
        <f>IF(Q4455=0,0,IF(A4455&lt;43,IF(F4455="女",IF(Q4455="",0,VLOOKUP(Q4455,标准!I$108:J$138,2,TRUE)),IF(Q4455="",0,VLOOKUP(Q4455,标准!I$74:J$104,2,TRUE))),IF(F4455="女",IF(Q4455="",0,VLOOKUP(Q4455,标准!I$39:J$69,2,TRUE)),IF(Q4455="",0,VLOOKUP(Q4455,标准!I$3:J$33,2,TRUE)))))</f>
        <v>68</v>
      </c>
      <c r="S4455" s="76">
        <v>44</v>
      </c>
      <c r="T4455" s="71">
        <f>IF(A4455&lt;43,IF(F4455="女",VLOOKUP(S4455,标准!G$108:H$138,2,TRUE),VLOOKUP(S4455,标准!G$74:H$99,2,TRUE)),IF(F4455="女",VLOOKUP(S4455,标准!G$39:H$69,2,TRUE),VLOOKUP(S4455,标准!G$3:H$28,2,TRUE)))</f>
        <v>78</v>
      </c>
      <c r="U4455" s="88">
        <v>9.21</v>
      </c>
      <c r="V4455" s="71">
        <f>IF(U4455=0,0,IF(A4455&lt;43,IF(F4455="女",IF(U4455="",0,VLOOKUP(U4455,标准!A$108:B$128,2,TRUE)),IF(U4455="",0,VLOOKUP(U4455,标准!A$74:B$94,2,TRUE))),IF(F4455="女",IF(U4455="",0,VLOOKUP(U4455,标准!A$39:B$59,2,TRUE)),IF(U4455="",0,VLOOKUP(U4455,标准!A$3:B$23,2,TRUE)))))</f>
        <v>70</v>
      </c>
      <c r="W4455" s="86">
        <f t="shared" si="69"/>
        <v>74</v>
      </c>
      <c r="X4455" s="87">
        <v>3.7</v>
      </c>
      <c r="Y4455" s="87">
        <v>3.7</v>
      </c>
      <c r="Z4455" s="91"/>
      <c r="AA4455" s="92"/>
    </row>
    <row r="4456" customHeight="1" spans="1:27">
      <c r="A4456" s="62">
        <v>41</v>
      </c>
      <c r="B4456" s="91">
        <v>4494</v>
      </c>
      <c r="C4456" s="156" t="s">
        <v>9010</v>
      </c>
      <c r="D4456" s="156" t="s">
        <v>9003</v>
      </c>
      <c r="E4456" s="156" t="s">
        <v>4025</v>
      </c>
      <c r="F4456" s="156" t="s">
        <v>34</v>
      </c>
      <c r="G4456" s="157" t="s">
        <v>9011</v>
      </c>
      <c r="H4456" s="68">
        <v>174.6</v>
      </c>
      <c r="I4456" s="68">
        <v>45.5</v>
      </c>
      <c r="J4456" s="71">
        <f>IF(F4456="女",IF(H4456=0,0,VLOOKUP(I4456/(H4456*H4456/10000),标准!M$108:N$112,2,TRUE)),IF(H4456=0,0,VLOOKUP(I4456/(H4456*H4456/10000),标准!M$74:N$78,2,TRUE)))</f>
        <v>80</v>
      </c>
      <c r="K4456" s="72">
        <v>1963</v>
      </c>
      <c r="L4456" s="71">
        <f>IF(A4456&lt;43,IF(F4456="女",VLOOKUP(K4456,标准!K$108:L$128,2,TRUE),VLOOKUP(K4456,标准!K$74:L$94,2,TRUE)),IF(F4456="女",VLOOKUP(K4456,标准!K$39:L$59,2,TRUE),VLOOKUP(K4456,标准!K$3:L$23,2,TRUE)))</f>
        <v>50</v>
      </c>
      <c r="M4456" s="68">
        <v>13.5</v>
      </c>
      <c r="N4456" s="71">
        <f>IF(M4456="",0,IF(A4456&lt;43,IF(F4456="女",VLOOKUP(M4456,标准!C$108:D$128,2,TRUE),VLOOKUP(M4456,标准!C$74:D$94,2,TRUE)),IF(F4456="女",VLOOKUP(M4456,标准!C$39:D$59,2,TRUE),VLOOKUP(M4456,标准!C$3:D$23,2,TRUE))))</f>
        <v>70</v>
      </c>
      <c r="O4456" s="77">
        <v>165</v>
      </c>
      <c r="P4456" s="71">
        <f>IF(A4456&lt;43,IF(F4456="女",VLOOKUP(O4456/100,标准!E$108:F$128,2,TRUE),VLOOKUP(O4456/100,标准!E$74:F$94,2,TRUE)),IF(F4456="女",VLOOKUP(O4456/100,标准!E$39:F$59,2,TRUE),VLOOKUP(O4456/100,标准!E$3:F$23,2,TRUE)))</f>
        <v>68</v>
      </c>
      <c r="Q4456" s="81">
        <v>4.21</v>
      </c>
      <c r="R4456" s="71">
        <f>IF(Q4456=0,0,IF(A4456&lt;43,IF(F4456="女",IF(Q4456="",0,VLOOKUP(Q4456,标准!I$108:J$138,2,TRUE)),IF(Q4456="",0,VLOOKUP(Q4456,标准!I$74:J$104,2,TRUE))),IF(F4456="女",IF(Q4456="",0,VLOOKUP(Q4456,标准!I$39:J$69,2,TRUE)),IF(Q4456="",0,VLOOKUP(Q4456,标准!I$3:J$33,2,TRUE)))))</f>
        <v>64</v>
      </c>
      <c r="S4456" s="76">
        <v>27</v>
      </c>
      <c r="T4456" s="71">
        <f>IF(A4456&lt;43,IF(F4456="女",VLOOKUP(S4456,标准!G$108:H$138,2,TRUE),VLOOKUP(S4456,标准!G$74:H$99,2,TRUE)),IF(F4456="女",VLOOKUP(S4456,标准!G$39:H$69,2,TRUE),VLOOKUP(S4456,标准!G$3:H$28,2,TRUE)))</f>
        <v>60</v>
      </c>
      <c r="U4456" s="88">
        <v>10</v>
      </c>
      <c r="V4456" s="71">
        <f>IF(U4456=0,0,IF(A4456&lt;43,IF(F4456="女",IF(U4456="",0,VLOOKUP(U4456,标准!A$108:B$128,2,TRUE)),IF(U4456="",0,VLOOKUP(U4456,标准!A$74:B$94,2,TRUE))),IF(F4456="女",IF(U4456="",0,VLOOKUP(U4456,标准!A$39:B$59,2,TRUE)),IF(U4456="",0,VLOOKUP(U4456,标准!A$3:B$23,2,TRUE)))))</f>
        <v>62</v>
      </c>
      <c r="W4456" s="86">
        <f t="shared" si="69"/>
        <v>64.5</v>
      </c>
      <c r="X4456" s="87">
        <v>4.9</v>
      </c>
      <c r="Y4456" s="87">
        <v>3.7</v>
      </c>
      <c r="Z4456" s="91"/>
      <c r="AA4456" s="92"/>
    </row>
    <row r="4457" customHeight="1" spans="1:27">
      <c r="A4457" s="62">
        <v>41</v>
      </c>
      <c r="B4457" s="91">
        <v>4495</v>
      </c>
      <c r="C4457" s="156" t="s">
        <v>9012</v>
      </c>
      <c r="D4457" s="156" t="s">
        <v>9003</v>
      </c>
      <c r="E4457" s="156" t="s">
        <v>4025</v>
      </c>
      <c r="F4457" s="156" t="s">
        <v>30</v>
      </c>
      <c r="G4457" s="157" t="s">
        <v>9013</v>
      </c>
      <c r="H4457" s="68">
        <v>177</v>
      </c>
      <c r="I4457" s="68">
        <v>58.9</v>
      </c>
      <c r="J4457" s="71">
        <f>IF(F4457="女",IF(H4457=0,0,VLOOKUP(I4457/(H4457*H4457/10000),标准!M$108:N$112,2,TRUE)),IF(H4457=0,0,VLOOKUP(I4457/(H4457*H4457/10000),标准!M$74:N$78,2,TRUE)))</f>
        <v>100</v>
      </c>
      <c r="K4457" s="72">
        <v>3623</v>
      </c>
      <c r="L4457" s="71">
        <f>IF(A4457&lt;43,IF(F4457="女",VLOOKUP(K4457,标准!K$108:L$128,2,TRUE),VLOOKUP(K4457,标准!K$74:L$94,2,TRUE)),IF(F4457="女",VLOOKUP(K4457,标准!K$39:L$59,2,TRUE),VLOOKUP(K4457,标准!K$3:L$23,2,TRUE)))</f>
        <v>68</v>
      </c>
      <c r="M4457" s="68">
        <v>6</v>
      </c>
      <c r="N4457" s="71">
        <f>IF(M4457="",0,IF(A4457&lt;43,IF(F4457="女",VLOOKUP(M4457,标准!C$108:D$128,2,TRUE),VLOOKUP(M4457,标准!C$74:D$94,2,TRUE)),IF(F4457="女",VLOOKUP(M4457,标准!C$39:D$59,2,TRUE),VLOOKUP(M4457,标准!C$3:D$23,2,TRUE))))</f>
        <v>62</v>
      </c>
      <c r="O4457" s="77">
        <v>275</v>
      </c>
      <c r="P4457" s="71">
        <f>IF(A4457&lt;43,IF(F4457="女",VLOOKUP(O4457/100,标准!E$108:F$128,2,TRUE),VLOOKUP(O4457/100,标准!E$74:F$94,2,TRUE)),IF(F4457="女",VLOOKUP(O4457/100,标准!E$39:F$59,2,TRUE),VLOOKUP(O4457/100,标准!E$3:F$23,2,TRUE)))</f>
        <v>100</v>
      </c>
      <c r="Q4457" s="81">
        <v>3.38</v>
      </c>
      <c r="R4457" s="71">
        <f>IF(Q4457=0,0,IF(A4457&lt;43,IF(F4457="女",IF(Q4457="",0,VLOOKUP(Q4457,标准!I$108:J$138,2,TRUE)),IF(Q4457="",0,VLOOKUP(Q4457,标准!I$74:J$104,2,TRUE))),IF(F4457="女",IF(Q4457="",0,VLOOKUP(Q4457,标准!I$39:J$69,2,TRUE)),IF(Q4457="",0,VLOOKUP(Q4457,标准!I$3:J$33,2,TRUE)))))</f>
        <v>80</v>
      </c>
      <c r="S4457" s="76">
        <v>11</v>
      </c>
      <c r="T4457" s="71">
        <f>IF(A4457&lt;43,IF(F4457="女",VLOOKUP(S4457,标准!G$108:H$138,2,TRUE),VLOOKUP(S4457,标准!G$74:H$99,2,TRUE)),IF(F4457="女",VLOOKUP(S4457,标准!G$39:H$69,2,TRUE),VLOOKUP(S4457,标准!G$3:H$28,2,TRUE)))</f>
        <v>64</v>
      </c>
      <c r="U4457" s="88">
        <v>6.8</v>
      </c>
      <c r="V4457" s="71">
        <f>IF(U4457=0,0,IF(A4457&lt;43,IF(F4457="女",IF(U4457="",0,VLOOKUP(U4457,标准!A$108:B$128,2,TRUE)),IF(U4457="",0,VLOOKUP(U4457,标准!A$74:B$94,2,TRUE))),IF(F4457="女",IF(U4457="",0,VLOOKUP(U4457,标准!A$39:B$59,2,TRUE)),IF(U4457="",0,VLOOKUP(U4457,标准!A$3:B$23,2,TRUE)))))</f>
        <v>95</v>
      </c>
      <c r="W4457" s="86">
        <f t="shared" si="69"/>
        <v>82.8</v>
      </c>
      <c r="X4457" s="87">
        <v>4.1</v>
      </c>
      <c r="Y4457" s="87">
        <v>4.1</v>
      </c>
      <c r="Z4457" s="91"/>
      <c r="AA4457" s="92"/>
    </row>
    <row r="4458" customHeight="1" spans="1:27">
      <c r="A4458" s="62">
        <v>41</v>
      </c>
      <c r="B4458" s="91">
        <v>4496</v>
      </c>
      <c r="C4458" s="156" t="s">
        <v>9014</v>
      </c>
      <c r="D4458" s="156" t="s">
        <v>9003</v>
      </c>
      <c r="E4458" s="156" t="s">
        <v>4025</v>
      </c>
      <c r="F4458" s="156" t="s">
        <v>30</v>
      </c>
      <c r="G4458" s="157" t="s">
        <v>9015</v>
      </c>
      <c r="H4458" s="68">
        <v>175.4</v>
      </c>
      <c r="I4458" s="68">
        <v>57</v>
      </c>
      <c r="J4458" s="71">
        <f>IF(F4458="女",IF(H4458=0,0,VLOOKUP(I4458/(H4458*H4458/10000),标准!M$108:N$112,2,TRUE)),IF(H4458=0,0,VLOOKUP(I4458/(H4458*H4458/10000),标准!M$74:N$78,2,TRUE)))</f>
        <v>100</v>
      </c>
      <c r="K4458" s="72">
        <v>4143</v>
      </c>
      <c r="L4458" s="71">
        <f>IF(A4458&lt;43,IF(F4458="女",VLOOKUP(K4458,标准!K$108:L$128,2,TRUE),VLOOKUP(K4458,标准!K$74:L$94,2,TRUE)),IF(F4458="女",VLOOKUP(K4458,标准!K$39:L$59,2,TRUE),VLOOKUP(K4458,标准!K$3:L$23,2,TRUE)))</f>
        <v>76</v>
      </c>
      <c r="M4458" s="68">
        <v>0</v>
      </c>
      <c r="N4458" s="71">
        <f>IF(M4458="",0,IF(A4458&lt;43,IF(F4458="女",VLOOKUP(M4458,标准!C$108:D$128,2,TRUE),VLOOKUP(M4458,标准!C$74:D$94,2,TRUE)),IF(F4458="女",VLOOKUP(M4458,标准!C$39:D$59,2,TRUE),VLOOKUP(M4458,标准!C$3:D$23,2,TRUE))))</f>
        <v>20</v>
      </c>
      <c r="O4458" s="77">
        <v>220</v>
      </c>
      <c r="P4458" s="71">
        <f>IF(A4458&lt;43,IF(F4458="女",VLOOKUP(O4458/100,标准!E$108:F$128,2,TRUE),VLOOKUP(O4458/100,标准!E$74:F$94,2,TRUE)),IF(F4458="女",VLOOKUP(O4458/100,标准!E$39:F$59,2,TRUE),VLOOKUP(O4458/100,标准!E$3:F$23,2,TRUE)))</f>
        <v>66</v>
      </c>
      <c r="Q4458" s="81">
        <v>4.37</v>
      </c>
      <c r="R4458" s="71">
        <f>IF(Q4458=0,0,IF(A4458&lt;43,IF(F4458="女",IF(Q4458="",0,VLOOKUP(Q4458,标准!I$108:J$138,2,TRUE)),IF(Q4458="",0,VLOOKUP(Q4458,标准!I$74:J$104,2,TRUE))),IF(F4458="女",IF(Q4458="",0,VLOOKUP(Q4458,标准!I$39:J$69,2,TRUE)),IF(Q4458="",0,VLOOKUP(Q4458,标准!I$3:J$33,2,TRUE)))))</f>
        <v>50</v>
      </c>
      <c r="S4458" s="76">
        <v>0</v>
      </c>
      <c r="T4458" s="71">
        <f>IF(A4458&lt;43,IF(F4458="女",VLOOKUP(S4458,标准!G$108:H$138,2,TRUE),VLOOKUP(S4458,标准!G$74:H$99,2,TRUE)),IF(F4458="女",VLOOKUP(S4458,标准!G$39:H$69,2,TRUE),VLOOKUP(S4458,标准!G$3:H$28,2,TRUE)))</f>
        <v>0</v>
      </c>
      <c r="U4458" s="88">
        <v>7.5</v>
      </c>
      <c r="V4458" s="71">
        <f>IF(U4458=0,0,IF(A4458&lt;43,IF(F4458="女",IF(U4458="",0,VLOOKUP(U4458,标准!A$108:B$128,2,TRUE)),IF(U4458="",0,VLOOKUP(U4458,标准!A$74:B$94,2,TRUE))),IF(F4458="女",IF(U4458="",0,VLOOKUP(U4458,标准!A$39:B$59,2,TRUE)),IF(U4458="",0,VLOOKUP(U4458,标准!A$3:B$23,2,TRUE)))))</f>
        <v>76</v>
      </c>
      <c r="W4458" s="86">
        <f t="shared" si="69"/>
        <v>60.2</v>
      </c>
      <c r="X4458" s="87">
        <v>4.1</v>
      </c>
      <c r="Y4458" s="87">
        <v>3.7</v>
      </c>
      <c r="Z4458" s="91"/>
      <c r="AA4458" s="92"/>
    </row>
    <row r="4459" customHeight="1" spans="1:27">
      <c r="A4459" s="62">
        <v>41</v>
      </c>
      <c r="B4459" s="91">
        <v>4497</v>
      </c>
      <c r="C4459" s="156" t="s">
        <v>9016</v>
      </c>
      <c r="D4459" s="156" t="s">
        <v>9003</v>
      </c>
      <c r="E4459" s="156" t="s">
        <v>4025</v>
      </c>
      <c r="F4459" s="156" t="s">
        <v>30</v>
      </c>
      <c r="G4459" s="157" t="s">
        <v>9017</v>
      </c>
      <c r="H4459" s="68">
        <v>181.1</v>
      </c>
      <c r="I4459" s="68">
        <v>81.6</v>
      </c>
      <c r="J4459" s="71">
        <f>IF(F4459="女",IF(H4459=0,0,VLOOKUP(I4459/(H4459*H4459/10000),标准!M$108:N$112,2,TRUE)),IF(H4459=0,0,VLOOKUP(I4459/(H4459*H4459/10000),标准!M$74:N$78,2,TRUE)))</f>
        <v>80</v>
      </c>
      <c r="K4459" s="72">
        <v>4486</v>
      </c>
      <c r="L4459" s="71">
        <f>IF(A4459&lt;43,IF(F4459="女",VLOOKUP(K4459,标准!K$108:L$128,2,TRUE),VLOOKUP(K4459,标准!K$74:L$94,2,TRUE)),IF(F4459="女",VLOOKUP(K4459,标准!K$39:L$59,2,TRUE),VLOOKUP(K4459,标准!K$3:L$23,2,TRUE)))</f>
        <v>80</v>
      </c>
      <c r="M4459" s="68">
        <v>8.5</v>
      </c>
      <c r="N4459" s="71">
        <f>IF(M4459="",0,IF(A4459&lt;43,IF(F4459="女",VLOOKUP(M4459,标准!C$108:D$128,2,TRUE),VLOOKUP(M4459,标准!C$74:D$94,2,TRUE)),IF(F4459="女",VLOOKUP(M4459,标准!C$39:D$59,2,TRUE),VLOOKUP(M4459,标准!C$3:D$23,2,TRUE))))</f>
        <v>66</v>
      </c>
      <c r="O4459" s="77">
        <v>195</v>
      </c>
      <c r="P4459" s="71">
        <f>IF(A4459&lt;43,IF(F4459="女",VLOOKUP(O4459/100,标准!E$108:F$128,2,TRUE),VLOOKUP(O4459/100,标准!E$74:F$94,2,TRUE)),IF(F4459="女",VLOOKUP(O4459/100,标准!E$39:F$59,2,TRUE),VLOOKUP(O4459/100,标准!E$3:F$23,2,TRUE)))</f>
        <v>30</v>
      </c>
      <c r="Q4459" s="81">
        <v>4.45</v>
      </c>
      <c r="R4459" s="71">
        <f>IF(Q4459=0,0,IF(A4459&lt;43,IF(F4459="女",IF(Q4459="",0,VLOOKUP(Q4459,标准!I$108:J$138,2,TRUE)),IF(Q4459="",0,VLOOKUP(Q4459,标准!I$74:J$104,2,TRUE))),IF(F4459="女",IF(Q4459="",0,VLOOKUP(Q4459,标准!I$39:J$69,2,TRUE)),IF(Q4459="",0,VLOOKUP(Q4459,标准!I$3:J$33,2,TRUE)))))</f>
        <v>50</v>
      </c>
      <c r="S4459" s="76">
        <v>0</v>
      </c>
      <c r="T4459" s="71">
        <f>IF(A4459&lt;43,IF(F4459="女",VLOOKUP(S4459,标准!G$108:H$138,2,TRUE),VLOOKUP(S4459,标准!G$74:H$99,2,TRUE)),IF(F4459="女",VLOOKUP(S4459,标准!G$39:H$69,2,TRUE),VLOOKUP(S4459,标准!G$3:H$28,2,TRUE)))</f>
        <v>0</v>
      </c>
      <c r="U4459" s="88">
        <v>8</v>
      </c>
      <c r="V4459" s="71">
        <f>IF(U4459=0,0,IF(A4459&lt;43,IF(F4459="女",IF(U4459="",0,VLOOKUP(U4459,标准!A$108:B$128,2,TRUE)),IF(U4459="",0,VLOOKUP(U4459,标准!A$74:B$94,2,TRUE))),IF(F4459="女",IF(U4459="",0,VLOOKUP(U4459,标准!A$39:B$59,2,TRUE)),IF(U4459="",0,VLOOKUP(U4459,标准!A$3:B$23,2,TRUE)))))</f>
        <v>70</v>
      </c>
      <c r="W4459" s="86">
        <f t="shared" si="69"/>
        <v>57.6</v>
      </c>
      <c r="X4459" s="87">
        <v>3.7</v>
      </c>
      <c r="Y4459" s="87">
        <v>3.7</v>
      </c>
      <c r="Z4459" s="91"/>
      <c r="AA4459" s="92"/>
    </row>
    <row r="4460" customHeight="1" spans="1:27">
      <c r="A4460" s="62">
        <v>41</v>
      </c>
      <c r="B4460" s="91">
        <v>4498</v>
      </c>
      <c r="C4460" s="156" t="s">
        <v>9018</v>
      </c>
      <c r="D4460" s="156" t="s">
        <v>9003</v>
      </c>
      <c r="E4460" s="156" t="s">
        <v>4025</v>
      </c>
      <c r="F4460" s="156" t="s">
        <v>30</v>
      </c>
      <c r="G4460" s="157" t="s">
        <v>9019</v>
      </c>
      <c r="H4460" s="68">
        <v>175.1</v>
      </c>
      <c r="I4460" s="68">
        <v>64.7</v>
      </c>
      <c r="J4460" s="71">
        <f>IF(F4460="女",IF(H4460=0,0,VLOOKUP(I4460/(H4460*H4460/10000),标准!M$108:N$112,2,TRUE)),IF(H4460=0,0,VLOOKUP(I4460/(H4460*H4460/10000),标准!M$74:N$78,2,TRUE)))</f>
        <v>100</v>
      </c>
      <c r="K4460" s="72">
        <v>3451</v>
      </c>
      <c r="L4460" s="71">
        <f>IF(A4460&lt;43,IF(F4460="女",VLOOKUP(K4460,标准!K$108:L$128,2,TRUE),VLOOKUP(K4460,标准!K$74:L$94,2,TRUE)),IF(F4460="女",VLOOKUP(K4460,标准!K$39:L$59,2,TRUE),VLOOKUP(K4460,标准!K$3:L$23,2,TRUE)))</f>
        <v>64</v>
      </c>
      <c r="M4460" s="68">
        <v>8</v>
      </c>
      <c r="N4460" s="71">
        <f>IF(M4460="",0,IF(A4460&lt;43,IF(F4460="女",VLOOKUP(M4460,标准!C$108:D$128,2,TRUE),VLOOKUP(M4460,标准!C$74:D$94,2,TRUE)),IF(F4460="女",VLOOKUP(M4460,标准!C$39:D$59,2,TRUE),VLOOKUP(M4460,标准!C$3:D$23,2,TRUE))))</f>
        <v>66</v>
      </c>
      <c r="O4460" s="77">
        <v>220</v>
      </c>
      <c r="P4460" s="71">
        <f>IF(A4460&lt;43,IF(F4460="女",VLOOKUP(O4460/100,标准!E$108:F$128,2,TRUE),VLOOKUP(O4460/100,标准!E$74:F$94,2,TRUE)),IF(F4460="女",VLOOKUP(O4460/100,标准!E$39:F$59,2,TRUE),VLOOKUP(O4460/100,标准!E$3:F$23,2,TRUE)))</f>
        <v>66</v>
      </c>
      <c r="Q4460" s="81">
        <v>4.08</v>
      </c>
      <c r="R4460" s="71">
        <f>IF(Q4460=0,0,IF(A4460&lt;43,IF(F4460="女",IF(Q4460="",0,VLOOKUP(Q4460,标准!I$108:J$138,2,TRUE)),IF(Q4460="",0,VLOOKUP(Q4460,标准!I$74:J$104,2,TRUE))),IF(F4460="女",IF(Q4460="",0,VLOOKUP(Q4460,标准!I$39:J$69,2,TRUE)),IF(Q4460="",0,VLOOKUP(Q4460,标准!I$3:J$33,2,TRUE)))))</f>
        <v>68</v>
      </c>
      <c r="S4460" s="76">
        <v>0</v>
      </c>
      <c r="T4460" s="71">
        <f>IF(A4460&lt;43,IF(F4460="女",VLOOKUP(S4460,标准!G$108:H$138,2,TRUE),VLOOKUP(S4460,标准!G$74:H$99,2,TRUE)),IF(F4460="女",VLOOKUP(S4460,标准!G$39:H$69,2,TRUE),VLOOKUP(S4460,标准!G$3:H$28,2,TRUE)))</f>
        <v>0</v>
      </c>
      <c r="U4460" s="88">
        <v>7.6</v>
      </c>
      <c r="V4460" s="71">
        <f>IF(U4460=0,0,IF(A4460&lt;43,IF(F4460="女",IF(U4460="",0,VLOOKUP(U4460,标准!A$108:B$128,2,TRUE)),IF(U4460="",0,VLOOKUP(U4460,标准!A$74:B$94,2,TRUE))),IF(F4460="女",IF(U4460="",0,VLOOKUP(U4460,标准!A$39:B$59,2,TRUE)),IF(U4460="",0,VLOOKUP(U4460,标准!A$3:B$23,2,TRUE)))))</f>
        <v>74</v>
      </c>
      <c r="W4460" s="86">
        <f t="shared" si="69"/>
        <v>66.2</v>
      </c>
      <c r="X4460" s="87">
        <v>4.4</v>
      </c>
      <c r="Y4460" s="87">
        <v>4.3</v>
      </c>
      <c r="Z4460" s="91"/>
      <c r="AA4460" s="92"/>
    </row>
    <row r="4461" customHeight="1" spans="1:27">
      <c r="A4461" s="62">
        <v>41</v>
      </c>
      <c r="B4461" s="91">
        <v>4499</v>
      </c>
      <c r="C4461" s="156" t="s">
        <v>9020</v>
      </c>
      <c r="D4461" s="156" t="s">
        <v>9003</v>
      </c>
      <c r="E4461" s="156" t="s">
        <v>4025</v>
      </c>
      <c r="F4461" s="156" t="s">
        <v>34</v>
      </c>
      <c r="G4461" s="157" t="s">
        <v>9021</v>
      </c>
      <c r="H4461" s="68">
        <v>150.3</v>
      </c>
      <c r="I4461" s="68">
        <v>45.3</v>
      </c>
      <c r="J4461" s="71">
        <f>IF(F4461="女",IF(H4461=0,0,VLOOKUP(I4461/(H4461*H4461/10000),标准!M$108:N$112,2,TRUE)),IF(H4461=0,0,VLOOKUP(I4461/(H4461*H4461/10000),标准!M$74:N$78,2,TRUE)))</f>
        <v>100</v>
      </c>
      <c r="K4461" s="72">
        <v>3030</v>
      </c>
      <c r="L4461" s="71">
        <f>IF(A4461&lt;43,IF(F4461="女",VLOOKUP(K4461,标准!K$108:L$128,2,TRUE),VLOOKUP(K4461,标准!K$74:L$94,2,TRUE)),IF(F4461="女",VLOOKUP(K4461,标准!K$39:L$59,2,TRUE),VLOOKUP(K4461,标准!K$3:L$23,2,TRUE)))</f>
        <v>80</v>
      </c>
      <c r="M4461" s="68">
        <v>10.5</v>
      </c>
      <c r="N4461" s="71">
        <f>IF(M4461="",0,IF(A4461&lt;43,IF(F4461="女",VLOOKUP(M4461,标准!C$108:D$128,2,TRUE),VLOOKUP(M4461,标准!C$74:D$94,2,TRUE)),IF(F4461="女",VLOOKUP(M4461,标准!C$39:D$59,2,TRUE),VLOOKUP(M4461,标准!C$3:D$23,2,TRUE))))</f>
        <v>66</v>
      </c>
      <c r="O4461" s="77">
        <v>153</v>
      </c>
      <c r="P4461" s="71">
        <f>IF(A4461&lt;43,IF(F4461="女",VLOOKUP(O4461/100,标准!E$108:F$128,2,TRUE),VLOOKUP(O4461/100,标准!E$74:F$94,2,TRUE)),IF(F4461="女",VLOOKUP(O4461/100,标准!E$39:F$59,2,TRUE),VLOOKUP(O4461/100,标准!E$3:F$23,2,TRUE)))</f>
        <v>60</v>
      </c>
      <c r="Q4461" s="81">
        <v>4.02</v>
      </c>
      <c r="R4461" s="71">
        <f>IF(Q4461=0,0,IF(A4461&lt;43,IF(F4461="女",IF(Q4461="",0,VLOOKUP(Q4461,标准!I$108:J$138,2,TRUE)),IF(Q4461="",0,VLOOKUP(Q4461,标准!I$74:J$104,2,TRUE))),IF(F4461="女",IF(Q4461="",0,VLOOKUP(Q4461,标准!I$39:J$69,2,TRUE)),IF(Q4461="",0,VLOOKUP(Q4461,标准!I$3:J$33,2,TRUE)))))</f>
        <v>72</v>
      </c>
      <c r="S4461" s="76">
        <v>44</v>
      </c>
      <c r="T4461" s="71">
        <f>IF(A4461&lt;43,IF(F4461="女",VLOOKUP(S4461,标准!G$108:H$138,2,TRUE),VLOOKUP(S4461,标准!G$74:H$99,2,TRUE)),IF(F4461="女",VLOOKUP(S4461,标准!G$39:H$69,2,TRUE),VLOOKUP(S4461,标准!G$3:H$28,2,TRUE)))</f>
        <v>78</v>
      </c>
      <c r="U4461" s="88">
        <v>10.5</v>
      </c>
      <c r="V4461" s="71">
        <f>IF(U4461=0,0,IF(A4461&lt;43,IF(F4461="女",IF(U4461="",0,VLOOKUP(U4461,标准!A$108:B$128,2,TRUE)),IF(U4461="",0,VLOOKUP(U4461,标准!A$74:B$94,2,TRUE))),IF(F4461="女",IF(U4461="",0,VLOOKUP(U4461,标准!A$39:B$59,2,TRUE)),IF(U4461="",0,VLOOKUP(U4461,标准!A$3:B$23,2,TRUE)))))</f>
        <v>50</v>
      </c>
      <c r="W4461" s="86">
        <f t="shared" si="69"/>
        <v>71.8</v>
      </c>
      <c r="X4461" s="87">
        <v>3.9</v>
      </c>
      <c r="Y4461" s="87">
        <v>3.7</v>
      </c>
      <c r="Z4461" s="91"/>
      <c r="AA4461" s="92"/>
    </row>
    <row r="4462" customHeight="1" spans="1:27">
      <c r="A4462" s="62">
        <v>41</v>
      </c>
      <c r="B4462" s="91">
        <v>4500</v>
      </c>
      <c r="C4462" s="156" t="s">
        <v>9022</v>
      </c>
      <c r="D4462" s="156" t="s">
        <v>9003</v>
      </c>
      <c r="E4462" s="156" t="s">
        <v>4025</v>
      </c>
      <c r="F4462" s="156" t="s">
        <v>30</v>
      </c>
      <c r="G4462" s="157" t="s">
        <v>9023</v>
      </c>
      <c r="H4462" s="68">
        <v>171.2</v>
      </c>
      <c r="I4462" s="68">
        <v>79</v>
      </c>
      <c r="J4462" s="71">
        <f>IF(F4462="女",IF(H4462=0,0,VLOOKUP(I4462/(H4462*H4462/10000),标准!M$108:N$112,2,TRUE)),IF(H4462=0,0,VLOOKUP(I4462/(H4462*H4462/10000),标准!M$74:N$78,2,TRUE)))</f>
        <v>80</v>
      </c>
      <c r="K4462" s="72">
        <v>4292</v>
      </c>
      <c r="L4462" s="71">
        <f>IF(A4462&lt;43,IF(F4462="女",VLOOKUP(K4462,标准!K$108:L$128,2,TRUE),VLOOKUP(K4462,标准!K$74:L$94,2,TRUE)),IF(F4462="女",VLOOKUP(K4462,标准!K$39:L$59,2,TRUE),VLOOKUP(K4462,标准!K$3:L$23,2,TRUE)))</f>
        <v>78</v>
      </c>
      <c r="M4462" s="68">
        <v>10</v>
      </c>
      <c r="N4462" s="71">
        <f>IF(M4462="",0,IF(A4462&lt;43,IF(F4462="女",VLOOKUP(M4462,标准!C$108:D$128,2,TRUE),VLOOKUP(M4462,标准!C$74:D$94,2,TRUE)),IF(F4462="女",VLOOKUP(M4462,标准!C$39:D$59,2,TRUE),VLOOKUP(M4462,标准!C$3:D$23,2,TRUE))))</f>
        <v>68</v>
      </c>
      <c r="O4462" s="77">
        <v>223</v>
      </c>
      <c r="P4462" s="71">
        <f>IF(A4462&lt;43,IF(F4462="女",VLOOKUP(O4462/100,标准!E$108:F$128,2,TRUE),VLOOKUP(O4462/100,标准!E$74:F$94,2,TRUE)),IF(F4462="女",VLOOKUP(O4462/100,标准!E$39:F$59,2,TRUE),VLOOKUP(O4462/100,标准!E$3:F$23,2,TRUE)))</f>
        <v>66</v>
      </c>
      <c r="Q4462" s="81">
        <v>3.55</v>
      </c>
      <c r="R4462" s="71">
        <f>IF(Q4462=0,0,IF(A4462&lt;43,IF(F4462="女",IF(Q4462="",0,VLOOKUP(Q4462,标准!I$108:J$138,2,TRUE)),IF(Q4462="",0,VLOOKUP(Q4462,标准!I$74:J$104,2,TRUE))),IF(F4462="女",IF(Q4462="",0,VLOOKUP(Q4462,标准!I$39:J$69,2,TRUE)),IF(Q4462="",0,VLOOKUP(Q4462,标准!I$3:J$33,2,TRUE)))))</f>
        <v>74</v>
      </c>
      <c r="S4462" s="76">
        <v>1</v>
      </c>
      <c r="T4462" s="71">
        <f>IF(A4462&lt;43,IF(F4462="女",VLOOKUP(S4462,标准!G$108:H$138,2,TRUE),VLOOKUP(S4462,标准!G$74:H$99,2,TRUE)),IF(F4462="女",VLOOKUP(S4462,标准!G$39:H$69,2,TRUE),VLOOKUP(S4462,标准!G$3:H$28,2,TRUE)))</f>
        <v>0</v>
      </c>
      <c r="U4462" s="88">
        <v>7.4</v>
      </c>
      <c r="V4462" s="71">
        <f>IF(U4462=0,0,IF(A4462&lt;43,IF(F4462="女",IF(U4462="",0,VLOOKUP(U4462,标准!A$108:B$128,2,TRUE)),IF(U4462="",0,VLOOKUP(U4462,标准!A$74:B$94,2,TRUE))),IF(F4462="女",IF(U4462="",0,VLOOKUP(U4462,标准!A$39:B$59,2,TRUE)),IF(U4462="",0,VLOOKUP(U4462,标准!A$3:B$23,2,TRUE)))))</f>
        <v>76</v>
      </c>
      <c r="W4462" s="86">
        <f t="shared" si="69"/>
        <v>67.1</v>
      </c>
      <c r="X4462" s="87">
        <v>4.9</v>
      </c>
      <c r="Y4462" s="87">
        <v>4.9</v>
      </c>
      <c r="Z4462" s="91"/>
      <c r="AA4462" s="92"/>
    </row>
    <row r="4463" customHeight="1" spans="1:27">
      <c r="A4463" s="62">
        <v>41</v>
      </c>
      <c r="B4463" s="91">
        <v>4501</v>
      </c>
      <c r="C4463" s="156" t="s">
        <v>9024</v>
      </c>
      <c r="D4463" s="156" t="s">
        <v>9003</v>
      </c>
      <c r="E4463" s="156" t="s">
        <v>4025</v>
      </c>
      <c r="F4463" s="156" t="s">
        <v>30</v>
      </c>
      <c r="G4463" s="157" t="s">
        <v>9025</v>
      </c>
      <c r="H4463" s="68">
        <v>169.7</v>
      </c>
      <c r="I4463" s="68">
        <v>56.7</v>
      </c>
      <c r="J4463" s="71">
        <f>IF(F4463="女",IF(H4463=0,0,VLOOKUP(I4463/(H4463*H4463/10000),标准!M$108:N$112,2,TRUE)),IF(H4463=0,0,VLOOKUP(I4463/(H4463*H4463/10000),标准!M$74:N$78,2,TRUE)))</f>
        <v>100</v>
      </c>
      <c r="K4463" s="72">
        <v>4123</v>
      </c>
      <c r="L4463" s="71">
        <f>IF(A4463&lt;43,IF(F4463="女",VLOOKUP(K4463,标准!K$108:L$128,2,TRUE),VLOOKUP(K4463,标准!K$74:L$94,2,TRUE)),IF(F4463="女",VLOOKUP(K4463,标准!K$39:L$59,2,TRUE),VLOOKUP(K4463,标准!K$3:L$23,2,TRUE)))</f>
        <v>76</v>
      </c>
      <c r="M4463" s="68">
        <v>17</v>
      </c>
      <c r="N4463" s="71">
        <f>IF(M4463="",0,IF(A4463&lt;43,IF(F4463="女",VLOOKUP(M4463,标准!C$108:D$128,2,TRUE),VLOOKUP(M4463,标准!C$74:D$94,2,TRUE)),IF(F4463="女",VLOOKUP(M4463,标准!C$39:D$59,2,TRUE),VLOOKUP(M4463,标准!C$3:D$23,2,TRUE))))</f>
        <v>78</v>
      </c>
      <c r="O4463" s="77">
        <v>226</v>
      </c>
      <c r="P4463" s="71">
        <f>IF(A4463&lt;43,IF(F4463="女",VLOOKUP(O4463/100,标准!E$108:F$128,2,TRUE),VLOOKUP(O4463/100,标准!E$74:F$94,2,TRUE)),IF(F4463="女",VLOOKUP(O4463/100,标准!E$39:F$59,2,TRUE),VLOOKUP(O4463/100,标准!E$3:F$23,2,TRUE)))</f>
        <v>68</v>
      </c>
      <c r="Q4463" s="81">
        <v>4</v>
      </c>
      <c r="R4463" s="71">
        <f>IF(Q4463=0,0,IF(A4463&lt;43,IF(F4463="女",IF(Q4463="",0,VLOOKUP(Q4463,标准!I$108:J$138,2,TRUE)),IF(Q4463="",0,VLOOKUP(Q4463,标准!I$74:J$104,2,TRUE))),IF(F4463="女",IF(Q4463="",0,VLOOKUP(Q4463,标准!I$39:J$69,2,TRUE)),IF(Q4463="",0,VLOOKUP(Q4463,标准!I$3:J$33,2,TRUE)))))</f>
        <v>72</v>
      </c>
      <c r="S4463" s="76">
        <v>5</v>
      </c>
      <c r="T4463" s="71">
        <f>IF(A4463&lt;43,IF(F4463="女",VLOOKUP(S4463,标准!G$108:H$138,2,TRUE),VLOOKUP(S4463,标准!G$74:H$99,2,TRUE)),IF(F4463="女",VLOOKUP(S4463,标准!G$39:H$69,2,TRUE),VLOOKUP(S4463,标准!G$3:H$28,2,TRUE)))</f>
        <v>10</v>
      </c>
      <c r="U4463" s="88">
        <v>7.2</v>
      </c>
      <c r="V4463" s="71">
        <f>IF(U4463=0,0,IF(A4463&lt;43,IF(F4463="女",IF(U4463="",0,VLOOKUP(U4463,标准!A$108:B$128,2,TRUE)),IF(U4463="",0,VLOOKUP(U4463,标准!A$74:B$94,2,TRUE))),IF(F4463="女",IF(U4463="",0,VLOOKUP(U4463,标准!A$39:B$59,2,TRUE)),IF(U4463="",0,VLOOKUP(U4463,标准!A$3:B$23,2,TRUE)))))</f>
        <v>78</v>
      </c>
      <c r="W4463" s="86">
        <f t="shared" si="69"/>
        <v>72</v>
      </c>
      <c r="X4463" s="87">
        <v>4.1</v>
      </c>
      <c r="Y4463" s="87">
        <v>4.2</v>
      </c>
      <c r="Z4463" s="91"/>
      <c r="AA4463" s="92"/>
    </row>
    <row r="4464" customHeight="1" spans="1:27">
      <c r="A4464" s="62">
        <v>41</v>
      </c>
      <c r="B4464" s="91">
        <v>4502</v>
      </c>
      <c r="C4464" s="156" t="s">
        <v>9026</v>
      </c>
      <c r="D4464" s="156" t="s">
        <v>9003</v>
      </c>
      <c r="E4464" s="156" t="s">
        <v>4025</v>
      </c>
      <c r="F4464" s="156" t="s">
        <v>34</v>
      </c>
      <c r="G4464" s="157" t="s">
        <v>9027</v>
      </c>
      <c r="H4464" s="68">
        <v>155</v>
      </c>
      <c r="I4464" s="68">
        <v>46.7</v>
      </c>
      <c r="J4464" s="71">
        <f>IF(F4464="女",IF(H4464=0,0,VLOOKUP(I4464/(H4464*H4464/10000),标准!M$108:N$112,2,TRUE)),IF(H4464=0,0,VLOOKUP(I4464/(H4464*H4464/10000),标准!M$74:N$78,2,TRUE)))</f>
        <v>100</v>
      </c>
      <c r="K4464" s="72">
        <v>3052</v>
      </c>
      <c r="L4464" s="71">
        <f>IF(A4464&lt;43,IF(F4464="女",VLOOKUP(K4464,标准!K$108:L$128,2,TRUE),VLOOKUP(K4464,标准!K$74:L$94,2,TRUE)),IF(F4464="女",VLOOKUP(K4464,标准!K$39:L$59,2,TRUE),VLOOKUP(K4464,标准!K$3:L$23,2,TRUE)))</f>
        <v>80</v>
      </c>
      <c r="M4464" s="68">
        <v>12</v>
      </c>
      <c r="N4464" s="71">
        <f>IF(M4464="",0,IF(A4464&lt;43,IF(F4464="女",VLOOKUP(M4464,标准!C$108:D$128,2,TRUE),VLOOKUP(M4464,标准!C$74:D$94,2,TRUE)),IF(F4464="女",VLOOKUP(M4464,标准!C$39:D$59,2,TRUE),VLOOKUP(M4464,标准!C$3:D$23,2,TRUE))))</f>
        <v>68</v>
      </c>
      <c r="O4464" s="77">
        <v>169</v>
      </c>
      <c r="P4464" s="71">
        <f>IF(A4464&lt;43,IF(F4464="女",VLOOKUP(O4464/100,标准!E$108:F$128,2,TRUE),VLOOKUP(O4464/100,标准!E$74:F$94,2,TRUE)),IF(F4464="女",VLOOKUP(O4464/100,标准!E$39:F$59,2,TRUE),VLOOKUP(O4464/100,标准!E$3:F$23,2,TRUE)))</f>
        <v>72</v>
      </c>
      <c r="Q4464" s="81">
        <v>3.54</v>
      </c>
      <c r="R4464" s="71">
        <f>IF(Q4464=0,0,IF(A4464&lt;43,IF(F4464="女",IF(Q4464="",0,VLOOKUP(Q4464,标准!I$108:J$138,2,TRUE)),IF(Q4464="",0,VLOOKUP(Q4464,标准!I$74:J$104,2,TRUE))),IF(F4464="女",IF(Q4464="",0,VLOOKUP(Q4464,标准!I$39:J$69,2,TRUE)),IF(Q4464="",0,VLOOKUP(Q4464,标准!I$3:J$33,2,TRUE)))))</f>
        <v>76</v>
      </c>
      <c r="S4464" s="76">
        <v>35</v>
      </c>
      <c r="T4464" s="71">
        <f>IF(A4464&lt;43,IF(F4464="女",VLOOKUP(S4464,标准!G$108:H$138,2,TRUE),VLOOKUP(S4464,标准!G$74:H$99,2,TRUE)),IF(F4464="女",VLOOKUP(S4464,标准!G$39:H$69,2,TRUE),VLOOKUP(S4464,标准!G$3:H$28,2,TRUE)))</f>
        <v>68</v>
      </c>
      <c r="U4464" s="88">
        <v>8.6</v>
      </c>
      <c r="V4464" s="71">
        <f>IF(U4464=0,0,IF(A4464&lt;43,IF(F4464="女",IF(U4464="",0,VLOOKUP(U4464,标准!A$108:B$128,2,TRUE)),IF(U4464="",0,VLOOKUP(U4464,标准!A$74:B$94,2,TRUE))),IF(F4464="女",IF(U4464="",0,VLOOKUP(U4464,标准!A$39:B$59,2,TRUE)),IF(U4464="",0,VLOOKUP(U4464,标准!A$3:B$23,2,TRUE)))))</f>
        <v>76</v>
      </c>
      <c r="W4464" s="86">
        <f t="shared" si="69"/>
        <v>78.2</v>
      </c>
      <c r="X4464" s="87">
        <v>3.8</v>
      </c>
      <c r="Y4464" s="87">
        <v>4</v>
      </c>
      <c r="Z4464" s="91"/>
      <c r="AA4464" s="92"/>
    </row>
    <row r="4465" customHeight="1" spans="1:27">
      <c r="A4465" s="62">
        <v>41</v>
      </c>
      <c r="B4465" s="91">
        <v>4503</v>
      </c>
      <c r="C4465" s="156" t="s">
        <v>9028</v>
      </c>
      <c r="D4465" s="156" t="s">
        <v>9003</v>
      </c>
      <c r="E4465" s="156" t="s">
        <v>4025</v>
      </c>
      <c r="F4465" s="156" t="s">
        <v>34</v>
      </c>
      <c r="G4465" s="157" t="s">
        <v>9029</v>
      </c>
      <c r="H4465" s="68">
        <v>156.1</v>
      </c>
      <c r="I4465" s="68">
        <v>46.5</v>
      </c>
      <c r="J4465" s="71">
        <f>IF(F4465="女",IF(H4465=0,0,VLOOKUP(I4465/(H4465*H4465/10000),标准!M$108:N$112,2,TRUE)),IF(H4465=0,0,VLOOKUP(I4465/(H4465*H4465/10000),标准!M$74:N$78,2,TRUE)))</f>
        <v>100</v>
      </c>
      <c r="K4465" s="72">
        <v>2578</v>
      </c>
      <c r="L4465" s="71">
        <f>IF(A4465&lt;43,IF(F4465="女",VLOOKUP(K4465,标准!K$108:L$128,2,TRUE),VLOOKUP(K4465,标准!K$74:L$94,2,TRUE)),IF(F4465="女",VLOOKUP(K4465,标准!K$39:L$59,2,TRUE),VLOOKUP(K4465,标准!K$3:L$23,2,TRUE)))</f>
        <v>70</v>
      </c>
      <c r="M4465" s="68">
        <v>21</v>
      </c>
      <c r="N4465" s="71">
        <f>IF(M4465="",0,IF(A4465&lt;43,IF(F4465="女",VLOOKUP(M4465,标准!C$108:D$128,2,TRUE),VLOOKUP(M4465,标准!C$74:D$94,2,TRUE)),IF(F4465="女",VLOOKUP(M4465,标准!C$39:D$59,2,TRUE),VLOOKUP(M4465,标准!C$3:D$23,2,TRUE))))</f>
        <v>85</v>
      </c>
      <c r="O4465" s="77">
        <v>185</v>
      </c>
      <c r="P4465" s="71">
        <f>IF(A4465&lt;43,IF(F4465="女",VLOOKUP(O4465/100,标准!E$108:F$128,2,TRUE),VLOOKUP(O4465/100,标准!E$74:F$94,2,TRUE)),IF(F4465="女",VLOOKUP(O4465/100,标准!E$39:F$59,2,TRUE),VLOOKUP(O4465/100,标准!E$3:F$23,2,TRUE)))</f>
        <v>80</v>
      </c>
      <c r="Q4465" s="81">
        <v>4.04</v>
      </c>
      <c r="R4465" s="71">
        <f>IF(Q4465=0,0,IF(A4465&lt;43,IF(F4465="女",IF(Q4465="",0,VLOOKUP(Q4465,标准!I$108:J$138,2,TRUE)),IF(Q4465="",0,VLOOKUP(Q4465,标准!I$74:J$104,2,TRUE))),IF(F4465="女",IF(Q4465="",0,VLOOKUP(Q4465,标准!I$39:J$69,2,TRUE)),IF(Q4465="",0,VLOOKUP(Q4465,标准!I$3:J$33,2,TRUE)))))</f>
        <v>72</v>
      </c>
      <c r="S4465" s="76">
        <v>50</v>
      </c>
      <c r="T4465" s="71">
        <f>IF(A4465&lt;43,IF(F4465="女",VLOOKUP(S4465,标准!G$108:H$138,2,TRUE),VLOOKUP(S4465,标准!G$74:H$99,2,TRUE)),IF(F4465="女",VLOOKUP(S4465,标准!G$39:H$69,2,TRUE),VLOOKUP(S4465,标准!G$3:H$28,2,TRUE)))</f>
        <v>85</v>
      </c>
      <c r="U4465" s="88">
        <v>9.1</v>
      </c>
      <c r="V4465" s="71">
        <f>IF(U4465=0,0,IF(A4465&lt;43,IF(F4465="女",IF(U4465="",0,VLOOKUP(U4465,标准!A$108:B$128,2,TRUE)),IF(U4465="",0,VLOOKUP(U4465,标准!A$74:B$94,2,TRUE))),IF(F4465="女",IF(U4465="",0,VLOOKUP(U4465,标准!A$39:B$59,2,TRUE)),IF(U4465="",0,VLOOKUP(U4465,标准!A$3:B$23,2,TRUE)))))</f>
        <v>72</v>
      </c>
      <c r="W4465" s="86">
        <f t="shared" si="69"/>
        <v>79.3</v>
      </c>
      <c r="X4465" s="87">
        <v>4.8</v>
      </c>
      <c r="Y4465" s="87">
        <v>4.1</v>
      </c>
      <c r="Z4465" s="91"/>
      <c r="AA4465" s="92"/>
    </row>
    <row r="4466" customHeight="1" spans="1:27">
      <c r="A4466" s="62">
        <v>41</v>
      </c>
      <c r="B4466" s="91">
        <v>4504</v>
      </c>
      <c r="C4466" s="156" t="s">
        <v>9030</v>
      </c>
      <c r="D4466" s="156" t="s">
        <v>9003</v>
      </c>
      <c r="E4466" s="156" t="s">
        <v>4025</v>
      </c>
      <c r="F4466" s="156" t="s">
        <v>30</v>
      </c>
      <c r="G4466" s="157" t="s">
        <v>9031</v>
      </c>
      <c r="H4466" s="68">
        <v>171</v>
      </c>
      <c r="I4466" s="68">
        <v>58.1</v>
      </c>
      <c r="J4466" s="71">
        <f>IF(F4466="女",IF(H4466=0,0,VLOOKUP(I4466/(H4466*H4466/10000),标准!M$108:N$112,2,TRUE)),IF(H4466=0,0,VLOOKUP(I4466/(H4466*H4466/10000),标准!M$74:N$78,2,TRUE)))</f>
        <v>100</v>
      </c>
      <c r="K4466" s="72">
        <v>4300</v>
      </c>
      <c r="L4466" s="71">
        <f>IF(A4466&lt;43,IF(F4466="女",VLOOKUP(K4466,标准!K$108:L$128,2,TRUE),VLOOKUP(K4466,标准!K$74:L$94,2,TRUE)),IF(F4466="女",VLOOKUP(K4466,标准!K$39:L$59,2,TRUE),VLOOKUP(K4466,标准!K$3:L$23,2,TRUE)))</f>
        <v>80</v>
      </c>
      <c r="M4466" s="68">
        <v>5</v>
      </c>
      <c r="N4466" s="71">
        <f>IF(M4466="",0,IF(A4466&lt;43,IF(F4466="女",VLOOKUP(M4466,标准!C$108:D$128,2,TRUE),VLOOKUP(M4466,标准!C$74:D$94,2,TRUE)),IF(F4466="女",VLOOKUP(M4466,标准!C$39:D$59,2,TRUE),VLOOKUP(M4466,标准!C$3:D$23,2,TRUE))))</f>
        <v>60</v>
      </c>
      <c r="O4466" s="116">
        <v>252</v>
      </c>
      <c r="P4466" s="71">
        <f>IF(A4466&lt;43,IF(F4466="女",VLOOKUP(O4466/100,标准!E$108:F$128,2,TRUE),VLOOKUP(O4466/100,标准!E$74:F$94,2,TRUE)),IF(F4466="女",VLOOKUP(O4466/100,标准!E$39:F$59,2,TRUE),VLOOKUP(O4466/100,标准!E$3:F$23,2,TRUE)))</f>
        <v>80</v>
      </c>
      <c r="Q4466" s="81">
        <v>3.51</v>
      </c>
      <c r="R4466" s="71">
        <f>IF(Q4466=0,0,IF(A4466&lt;43,IF(F4466="女",IF(Q4466="",0,VLOOKUP(Q4466,标准!I$108:J$138,2,TRUE)),IF(Q4466="",0,VLOOKUP(Q4466,标准!I$74:J$104,2,TRUE))),IF(F4466="女",IF(Q4466="",0,VLOOKUP(Q4466,标准!I$39:J$69,2,TRUE)),IF(Q4466="",0,VLOOKUP(Q4466,标准!I$3:J$33,2,TRUE)))))</f>
        <v>76</v>
      </c>
      <c r="S4466" s="76">
        <v>4</v>
      </c>
      <c r="T4466" s="71">
        <f>IF(A4466&lt;43,IF(F4466="女",VLOOKUP(S4466,标准!G$108:H$138,2,TRUE),VLOOKUP(S4466,标准!G$74:H$99,2,TRUE)),IF(F4466="女",VLOOKUP(S4466,标准!G$39:H$69,2,TRUE),VLOOKUP(S4466,标准!G$3:H$28,2,TRUE)))</f>
        <v>0</v>
      </c>
      <c r="U4466" s="88">
        <v>6.9</v>
      </c>
      <c r="V4466" s="71">
        <f>IF(U4466=0,0,IF(A4466&lt;43,IF(F4466="女",IF(U4466="",0,VLOOKUP(U4466,标准!A$108:B$128,2,TRUE)),IF(U4466="",0,VLOOKUP(U4466,标准!A$74:B$94,2,TRUE))),IF(F4466="女",IF(U4466="",0,VLOOKUP(U4466,标准!A$39:B$59,2,TRUE)),IF(U4466="",0,VLOOKUP(U4466,标准!A$3:B$23,2,TRUE)))))</f>
        <v>90</v>
      </c>
      <c r="W4466" s="86">
        <f t="shared" si="69"/>
        <v>74.2</v>
      </c>
      <c r="X4466" s="87">
        <v>4.8</v>
      </c>
      <c r="Y4466" s="87">
        <v>4.7</v>
      </c>
      <c r="Z4466" s="91"/>
      <c r="AA4466" s="92"/>
    </row>
    <row r="4467" customHeight="1" spans="1:27">
      <c r="A4467" s="62">
        <v>41</v>
      </c>
      <c r="B4467" s="91">
        <v>4505</v>
      </c>
      <c r="C4467" s="156" t="s">
        <v>9032</v>
      </c>
      <c r="D4467" s="156" t="s">
        <v>9003</v>
      </c>
      <c r="E4467" s="156" t="s">
        <v>4025</v>
      </c>
      <c r="F4467" s="156" t="s">
        <v>30</v>
      </c>
      <c r="G4467" s="157" t="s">
        <v>9033</v>
      </c>
      <c r="H4467" s="68">
        <v>180</v>
      </c>
      <c r="I4467" s="68">
        <v>62.2</v>
      </c>
      <c r="J4467" s="71">
        <f>IF(F4467="女",IF(H4467=0,0,VLOOKUP(I4467/(H4467*H4467/10000),标准!M$108:N$112,2,TRUE)),IF(H4467=0,0,VLOOKUP(I4467/(H4467*H4467/10000),标准!M$74:N$78,2,TRUE)))</f>
        <v>100</v>
      </c>
      <c r="K4467" s="72">
        <v>5080</v>
      </c>
      <c r="L4467" s="71">
        <f>IF(A4467&lt;43,IF(F4467="女",VLOOKUP(K4467,标准!K$108:L$128,2,TRUE),VLOOKUP(K4467,标准!K$74:L$94,2,TRUE)),IF(F4467="女",VLOOKUP(K4467,标准!K$39:L$59,2,TRUE),VLOOKUP(K4467,标准!K$3:L$23,2,TRUE)))</f>
        <v>100</v>
      </c>
      <c r="M4467" s="68">
        <v>9.5</v>
      </c>
      <c r="N4467" s="71">
        <f>IF(M4467="",0,IF(A4467&lt;43,IF(F4467="女",VLOOKUP(M4467,标准!C$108:D$128,2,TRUE),VLOOKUP(M4467,标准!C$74:D$94,2,TRUE)),IF(F4467="女",VLOOKUP(M4467,标准!C$39:D$59,2,TRUE),VLOOKUP(M4467,标准!C$3:D$23,2,TRUE))))</f>
        <v>68</v>
      </c>
      <c r="O4467" s="77">
        <v>232</v>
      </c>
      <c r="P4467" s="71">
        <f>IF(A4467&lt;43,IF(F4467="女",VLOOKUP(O4467/100,标准!E$108:F$128,2,TRUE),VLOOKUP(O4467/100,标准!E$74:F$94,2,TRUE)),IF(F4467="女",VLOOKUP(O4467/100,标准!E$39:F$59,2,TRUE),VLOOKUP(O4467/100,标准!E$3:F$23,2,TRUE)))</f>
        <v>72</v>
      </c>
      <c r="Q4467" s="81">
        <v>4.46</v>
      </c>
      <c r="R4467" s="71">
        <f>IF(Q4467=0,0,IF(A4467&lt;43,IF(F4467="女",IF(Q4467="",0,VLOOKUP(Q4467,标准!I$108:J$138,2,TRUE)),IF(Q4467="",0,VLOOKUP(Q4467,标准!I$74:J$104,2,TRUE))),IF(F4467="女",IF(Q4467="",0,VLOOKUP(Q4467,标准!I$39:J$69,2,TRUE)),IF(Q4467="",0,VLOOKUP(Q4467,标准!I$3:J$33,2,TRUE)))))</f>
        <v>50</v>
      </c>
      <c r="S4467" s="76">
        <v>6</v>
      </c>
      <c r="T4467" s="71">
        <f>IF(A4467&lt;43,IF(F4467="女",VLOOKUP(S4467,标准!G$108:H$138,2,TRUE),VLOOKUP(S4467,标准!G$74:H$99,2,TRUE)),IF(F4467="女",VLOOKUP(S4467,标准!G$39:H$69,2,TRUE),VLOOKUP(S4467,标准!G$3:H$28,2,TRUE)))</f>
        <v>20</v>
      </c>
      <c r="U4467" s="88">
        <v>7.8</v>
      </c>
      <c r="V4467" s="71">
        <f>IF(U4467=0,0,IF(A4467&lt;43,IF(F4467="女",IF(U4467="",0,VLOOKUP(U4467,标准!A$108:B$128,2,TRUE)),IF(U4467="",0,VLOOKUP(U4467,标准!A$74:B$94,2,TRUE))),IF(F4467="女",IF(U4467="",0,VLOOKUP(U4467,标准!A$39:B$59,2,TRUE)),IF(U4467="",0,VLOOKUP(U4467,标准!A$3:B$23,2,TRUE)))))</f>
        <v>72</v>
      </c>
      <c r="W4467" s="86">
        <f t="shared" si="69"/>
        <v>70.4</v>
      </c>
      <c r="X4467" s="87">
        <v>4</v>
      </c>
      <c r="Y4467" s="87">
        <v>4.1</v>
      </c>
      <c r="Z4467" s="91"/>
      <c r="AA4467" s="92"/>
    </row>
    <row r="4468" customHeight="1" spans="1:27">
      <c r="A4468" s="62">
        <v>41</v>
      </c>
      <c r="B4468" s="91">
        <v>4506</v>
      </c>
      <c r="C4468" s="156" t="s">
        <v>9034</v>
      </c>
      <c r="D4468" s="156" t="s">
        <v>9003</v>
      </c>
      <c r="E4468" s="156" t="s">
        <v>4025</v>
      </c>
      <c r="F4468" s="156" t="s">
        <v>30</v>
      </c>
      <c r="G4468" s="157" t="s">
        <v>9035</v>
      </c>
      <c r="H4468" s="68">
        <v>166.1</v>
      </c>
      <c r="I4468" s="68">
        <v>59.5</v>
      </c>
      <c r="J4468" s="71">
        <f>IF(F4468="女",IF(H4468=0,0,VLOOKUP(I4468/(H4468*H4468/10000),标准!M$108:N$112,2,TRUE)),IF(H4468=0,0,VLOOKUP(I4468/(H4468*H4468/10000),标准!M$74:N$78,2,TRUE)))</f>
        <v>100</v>
      </c>
      <c r="K4468" s="72">
        <v>4093</v>
      </c>
      <c r="L4468" s="71">
        <f>IF(A4468&lt;43,IF(F4468="女",VLOOKUP(K4468,标准!K$108:L$128,2,TRUE),VLOOKUP(K4468,标准!K$74:L$94,2,TRUE)),IF(F4468="女",VLOOKUP(K4468,标准!K$39:L$59,2,TRUE),VLOOKUP(K4468,标准!K$3:L$23,2,TRUE)))</f>
        <v>76</v>
      </c>
      <c r="M4468" s="68">
        <v>1</v>
      </c>
      <c r="N4468" s="71">
        <f>IF(M4468="",0,IF(A4468&lt;43,IF(F4468="女",VLOOKUP(M4468,标准!C$108:D$128,2,TRUE),VLOOKUP(M4468,标准!C$74:D$94,2,TRUE)),IF(F4468="女",VLOOKUP(M4468,标准!C$39:D$59,2,TRUE),VLOOKUP(M4468,标准!C$3:D$23,2,TRUE))))</f>
        <v>30</v>
      </c>
      <c r="O4468" s="77">
        <v>210</v>
      </c>
      <c r="P4468" s="71">
        <f>IF(A4468&lt;43,IF(F4468="女",VLOOKUP(O4468/100,标准!E$108:F$128,2,TRUE),VLOOKUP(O4468/100,标准!E$74:F$94,2,TRUE)),IF(F4468="女",VLOOKUP(O4468/100,标准!E$39:F$59,2,TRUE),VLOOKUP(O4468/100,标准!E$3:F$23,2,TRUE)))</f>
        <v>60</v>
      </c>
      <c r="Q4468" s="81">
        <v>4.26</v>
      </c>
      <c r="R4468" s="71">
        <f>IF(Q4468=0,0,IF(A4468&lt;43,IF(F4468="女",IF(Q4468="",0,VLOOKUP(Q4468,标准!I$108:J$138,2,TRUE)),IF(Q4468="",0,VLOOKUP(Q4468,标准!I$74:J$104,2,TRUE))),IF(F4468="女",IF(Q4468="",0,VLOOKUP(Q4468,标准!I$39:J$69,2,TRUE)),IF(Q4468="",0,VLOOKUP(Q4468,标准!I$3:J$33,2,TRUE)))))</f>
        <v>62</v>
      </c>
      <c r="S4468" s="76">
        <v>2</v>
      </c>
      <c r="T4468" s="71">
        <f>IF(A4468&lt;43,IF(F4468="女",VLOOKUP(S4468,标准!G$108:H$138,2,TRUE),VLOOKUP(S4468,标准!G$74:H$99,2,TRUE)),IF(F4468="女",VLOOKUP(S4468,标准!G$39:H$69,2,TRUE),VLOOKUP(S4468,标准!G$3:H$28,2,TRUE)))</f>
        <v>0</v>
      </c>
      <c r="U4468" s="88">
        <v>7.3</v>
      </c>
      <c r="V4468" s="71">
        <f>IF(U4468=0,0,IF(A4468&lt;43,IF(F4468="女",IF(U4468="",0,VLOOKUP(U4468,标准!A$108:B$128,2,TRUE)),IF(U4468="",0,VLOOKUP(U4468,标准!A$74:B$94,2,TRUE))),IF(F4468="女",IF(U4468="",0,VLOOKUP(U4468,标准!A$39:B$59,2,TRUE)),IF(U4468="",0,VLOOKUP(U4468,标准!A$3:B$23,2,TRUE)))))</f>
        <v>78</v>
      </c>
      <c r="W4468" s="86">
        <f t="shared" si="69"/>
        <v>63.4</v>
      </c>
      <c r="X4468" s="87">
        <v>3.7</v>
      </c>
      <c r="Y4468" s="87">
        <v>3.7</v>
      </c>
      <c r="Z4468" s="91"/>
      <c r="AA4468" s="92"/>
    </row>
    <row r="4469" customHeight="1" spans="1:27">
      <c r="A4469" s="62">
        <v>41</v>
      </c>
      <c r="B4469" s="91">
        <v>4507</v>
      </c>
      <c r="C4469" s="156" t="s">
        <v>9036</v>
      </c>
      <c r="D4469" s="156" t="s">
        <v>9003</v>
      </c>
      <c r="E4469" s="156" t="s">
        <v>4025</v>
      </c>
      <c r="F4469" s="156" t="s">
        <v>34</v>
      </c>
      <c r="G4469" s="157" t="s">
        <v>9037</v>
      </c>
      <c r="H4469" s="68">
        <v>158.9</v>
      </c>
      <c r="I4469" s="68">
        <v>58.3</v>
      </c>
      <c r="J4469" s="71">
        <f>IF(F4469="女",IF(H4469=0,0,VLOOKUP(I4469/(H4469*H4469/10000),标准!M$108:N$112,2,TRUE)),IF(H4469=0,0,VLOOKUP(I4469/(H4469*H4469/10000),标准!M$74:N$78,2,TRUE)))</f>
        <v>100</v>
      </c>
      <c r="K4469" s="72">
        <v>3486</v>
      </c>
      <c r="L4469" s="71">
        <f>IF(A4469&lt;43,IF(F4469="女",VLOOKUP(K4469,标准!K$108:L$128,2,TRUE),VLOOKUP(K4469,标准!K$74:L$94,2,TRUE)),IF(F4469="女",VLOOKUP(K4469,标准!K$39:L$59,2,TRUE),VLOOKUP(K4469,标准!K$3:L$23,2,TRUE)))</f>
        <v>100</v>
      </c>
      <c r="M4469" s="68">
        <v>24.5</v>
      </c>
      <c r="N4469" s="71">
        <f>IF(M4469="",0,IF(A4469&lt;43,IF(F4469="女",VLOOKUP(M4469,标准!C$108:D$128,2,TRUE),VLOOKUP(M4469,标准!C$74:D$94,2,TRUE)),IF(F4469="女",VLOOKUP(M4469,标准!C$39:D$59,2,TRUE),VLOOKUP(M4469,标准!C$3:D$23,2,TRUE))))</f>
        <v>95</v>
      </c>
      <c r="O4469" s="77">
        <v>168</v>
      </c>
      <c r="P4469" s="71">
        <f>IF(A4469&lt;43,IF(F4469="女",VLOOKUP(O4469/100,标准!E$108:F$128,2,TRUE),VLOOKUP(O4469/100,标准!E$74:F$94,2,TRUE)),IF(F4469="女",VLOOKUP(O4469/100,标准!E$39:F$59,2,TRUE),VLOOKUP(O4469/100,标准!E$3:F$23,2,TRUE)))</f>
        <v>70</v>
      </c>
      <c r="Q4469" s="81">
        <v>3.42</v>
      </c>
      <c r="R4469" s="71">
        <f>IF(Q4469=0,0,IF(A4469&lt;43,IF(F4469="女",IF(Q4469="",0,VLOOKUP(Q4469,标准!I$108:J$138,2,TRUE)),IF(Q4469="",0,VLOOKUP(Q4469,标准!I$74:J$104,2,TRUE))),IF(F4469="女",IF(Q4469="",0,VLOOKUP(Q4469,标准!I$39:J$69,2,TRUE)),IF(Q4469="",0,VLOOKUP(Q4469,标准!I$3:J$33,2,TRUE)))))</f>
        <v>80</v>
      </c>
      <c r="S4469" s="76">
        <v>44</v>
      </c>
      <c r="T4469" s="71">
        <f>IF(A4469&lt;43,IF(F4469="女",VLOOKUP(S4469,标准!G$108:H$138,2,TRUE),VLOOKUP(S4469,标准!G$74:H$99,2,TRUE)),IF(F4469="女",VLOOKUP(S4469,标准!G$39:H$69,2,TRUE),VLOOKUP(S4469,标准!G$3:H$28,2,TRUE)))</f>
        <v>78</v>
      </c>
      <c r="U4469" s="88">
        <v>8.9</v>
      </c>
      <c r="V4469" s="71">
        <f>IF(U4469=0,0,IF(A4469&lt;43,IF(F4469="女",IF(U4469="",0,VLOOKUP(U4469,标准!A$108:B$128,2,TRUE)),IF(U4469="",0,VLOOKUP(U4469,标准!A$74:B$94,2,TRUE))),IF(F4469="女",IF(U4469="",0,VLOOKUP(U4469,标准!A$39:B$59,2,TRUE)),IF(U4469="",0,VLOOKUP(U4469,标准!A$3:B$23,2,TRUE)))))</f>
        <v>74</v>
      </c>
      <c r="W4469" s="86">
        <f t="shared" si="69"/>
        <v>85.1</v>
      </c>
      <c r="X4469" s="87">
        <v>3.8</v>
      </c>
      <c r="Y4469" s="87">
        <v>4</v>
      </c>
      <c r="Z4469" s="91"/>
      <c r="AA4469" s="92"/>
    </row>
    <row r="4470" customHeight="1" spans="1:27">
      <c r="A4470" s="62">
        <v>41</v>
      </c>
      <c r="B4470" s="91">
        <v>4508</v>
      </c>
      <c r="C4470" s="156" t="s">
        <v>9038</v>
      </c>
      <c r="D4470" s="156" t="s">
        <v>9003</v>
      </c>
      <c r="E4470" s="156" t="s">
        <v>4025</v>
      </c>
      <c r="F4470" s="156" t="s">
        <v>30</v>
      </c>
      <c r="G4470" s="157" t="s">
        <v>9039</v>
      </c>
      <c r="H4470" s="68">
        <v>169.3</v>
      </c>
      <c r="I4470" s="68">
        <v>57.5</v>
      </c>
      <c r="J4470" s="71">
        <f>IF(F4470="女",IF(H4470=0,0,VLOOKUP(I4470/(H4470*H4470/10000),标准!M$108:N$112,2,TRUE)),IF(H4470=0,0,VLOOKUP(I4470/(H4470*H4470/10000),标准!M$74:N$78,2,TRUE)))</f>
        <v>100</v>
      </c>
      <c r="K4470" s="72">
        <v>4501</v>
      </c>
      <c r="L4470" s="71">
        <f>IF(A4470&lt;43,IF(F4470="女",VLOOKUP(K4470,标准!K$108:L$128,2,TRUE),VLOOKUP(K4470,标准!K$74:L$94,2,TRUE)),IF(F4470="女",VLOOKUP(K4470,标准!K$39:L$59,2,TRUE),VLOOKUP(K4470,标准!K$3:L$23,2,TRUE)))</f>
        <v>80</v>
      </c>
      <c r="M4470" s="68">
        <v>14</v>
      </c>
      <c r="N4470" s="71">
        <f>IF(M4470="",0,IF(A4470&lt;43,IF(F4470="女",VLOOKUP(M4470,标准!C$108:D$128,2,TRUE),VLOOKUP(M4470,标准!C$74:D$94,2,TRUE)),IF(F4470="女",VLOOKUP(M4470,标准!C$39:D$59,2,TRUE),VLOOKUP(M4470,标准!C$3:D$23,2,TRUE))))</f>
        <v>74</v>
      </c>
      <c r="O4470" s="77">
        <v>230</v>
      </c>
      <c r="P4470" s="71">
        <f>IF(A4470&lt;43,IF(F4470="女",VLOOKUP(O4470/100,标准!E$108:F$128,2,TRUE),VLOOKUP(O4470/100,标准!E$74:F$94,2,TRUE)),IF(F4470="女",VLOOKUP(O4470/100,标准!E$39:F$59,2,TRUE),VLOOKUP(O4470/100,标准!E$3:F$23,2,TRUE)))</f>
        <v>70</v>
      </c>
      <c r="Q4470" s="81">
        <v>4.43</v>
      </c>
      <c r="R4470" s="71">
        <f>IF(Q4470=0,0,IF(A4470&lt;43,IF(F4470="女",IF(Q4470="",0,VLOOKUP(Q4470,标准!I$108:J$138,2,TRUE)),IF(Q4470="",0,VLOOKUP(Q4470,标准!I$74:J$104,2,TRUE))),IF(F4470="女",IF(Q4470="",0,VLOOKUP(Q4470,标准!I$39:J$69,2,TRUE)),IF(Q4470="",0,VLOOKUP(Q4470,标准!I$3:J$33,2,TRUE)))))</f>
        <v>50</v>
      </c>
      <c r="S4470" s="76">
        <v>6</v>
      </c>
      <c r="T4470" s="71">
        <f>IF(A4470&lt;43,IF(F4470="女",VLOOKUP(S4470,标准!G$108:H$138,2,TRUE),VLOOKUP(S4470,标准!G$74:H$99,2,TRUE)),IF(F4470="女",VLOOKUP(S4470,标准!G$39:H$69,2,TRUE),VLOOKUP(S4470,标准!G$3:H$28,2,TRUE)))</f>
        <v>20</v>
      </c>
      <c r="U4470" s="88">
        <v>8.1</v>
      </c>
      <c r="V4470" s="71">
        <f>IF(U4470=0,0,IF(A4470&lt;43,IF(F4470="女",IF(U4470="",0,VLOOKUP(U4470,标准!A$108:B$128,2,TRUE)),IF(U4470="",0,VLOOKUP(U4470,标准!A$74:B$94,2,TRUE))),IF(F4470="女",IF(U4470="",0,VLOOKUP(U4470,标准!A$39:B$59,2,TRUE)),IF(U4470="",0,VLOOKUP(U4470,标准!A$3:B$23,2,TRUE)))))</f>
        <v>70</v>
      </c>
      <c r="W4470" s="86">
        <f t="shared" si="69"/>
        <v>67.4</v>
      </c>
      <c r="X4470" s="87">
        <v>4.7</v>
      </c>
      <c r="Y4470" s="87">
        <v>4.7</v>
      </c>
      <c r="Z4470" s="91"/>
      <c r="AA4470" s="92"/>
    </row>
    <row r="4471" customHeight="1" spans="1:27">
      <c r="A4471" s="62">
        <v>41</v>
      </c>
      <c r="B4471" s="91">
        <v>4509</v>
      </c>
      <c r="C4471" s="156" t="s">
        <v>9040</v>
      </c>
      <c r="D4471" s="156" t="s">
        <v>9003</v>
      </c>
      <c r="E4471" s="156" t="s">
        <v>4025</v>
      </c>
      <c r="F4471" s="156" t="s">
        <v>30</v>
      </c>
      <c r="G4471" s="157" t="s">
        <v>9041</v>
      </c>
      <c r="H4471" s="68">
        <v>159</v>
      </c>
      <c r="I4471" s="68">
        <v>67.2</v>
      </c>
      <c r="J4471" s="71">
        <f>IF(F4471="女",IF(H4471=0,0,VLOOKUP(I4471/(H4471*H4471/10000),标准!M$108:N$112,2,TRUE)),IF(H4471=0,0,VLOOKUP(I4471/(H4471*H4471/10000),标准!M$74:N$78,2,TRUE)))</f>
        <v>80</v>
      </c>
      <c r="K4471" s="72">
        <v>4054</v>
      </c>
      <c r="L4471" s="71">
        <f>IF(A4471&lt;43,IF(F4471="女",VLOOKUP(K4471,标准!K$108:L$128,2,TRUE),VLOOKUP(K4471,标准!K$74:L$94,2,TRUE)),IF(F4471="女",VLOOKUP(K4471,标准!K$39:L$59,2,TRUE),VLOOKUP(K4471,标准!K$3:L$23,2,TRUE)))</f>
        <v>74</v>
      </c>
      <c r="M4471" s="68">
        <v>19</v>
      </c>
      <c r="N4471" s="71">
        <f>IF(M4471="",0,IF(A4471&lt;43,IF(F4471="女",VLOOKUP(M4471,标准!C$108:D$128,2,TRUE),VLOOKUP(M4471,标准!C$74:D$94,2,TRUE)),IF(F4471="女",VLOOKUP(M4471,标准!C$39:D$59,2,TRUE),VLOOKUP(M4471,标准!C$3:D$23,2,TRUE))))</f>
        <v>80</v>
      </c>
      <c r="O4471" s="77">
        <v>229</v>
      </c>
      <c r="P4471" s="71">
        <f>IF(A4471&lt;43,IF(F4471="女",VLOOKUP(O4471/100,标准!E$108:F$128,2,TRUE),VLOOKUP(O4471/100,标准!E$74:F$94,2,TRUE)),IF(F4471="女",VLOOKUP(O4471/100,标准!E$39:F$59,2,TRUE),VLOOKUP(O4471/100,标准!E$3:F$23,2,TRUE)))</f>
        <v>70</v>
      </c>
      <c r="Q4471" s="81">
        <v>4.23</v>
      </c>
      <c r="R4471" s="71">
        <f>IF(Q4471=0,0,IF(A4471&lt;43,IF(F4471="女",IF(Q4471="",0,VLOOKUP(Q4471,标准!I$108:J$138,2,TRUE)),IF(Q4471="",0,VLOOKUP(Q4471,标准!I$74:J$104,2,TRUE))),IF(F4471="女",IF(Q4471="",0,VLOOKUP(Q4471,标准!I$39:J$69,2,TRUE)),IF(Q4471="",0,VLOOKUP(Q4471,标准!I$3:J$33,2,TRUE)))))</f>
        <v>62</v>
      </c>
      <c r="S4471" s="76">
        <v>10</v>
      </c>
      <c r="T4471" s="71">
        <f>IF(A4471&lt;43,IF(F4471="女",VLOOKUP(S4471,标准!G$108:H$138,2,TRUE),VLOOKUP(S4471,标准!G$74:H$99,2,TRUE)),IF(F4471="女",VLOOKUP(S4471,标准!G$39:H$69,2,TRUE),VLOOKUP(S4471,标准!G$3:H$28,2,TRUE)))</f>
        <v>60</v>
      </c>
      <c r="U4471" s="88">
        <v>7.6</v>
      </c>
      <c r="V4471" s="71">
        <f>IF(U4471=0,0,IF(A4471&lt;43,IF(F4471="女",IF(U4471="",0,VLOOKUP(U4471,标准!A$108:B$128,2,TRUE)),IF(U4471="",0,VLOOKUP(U4471,标准!A$74:B$94,2,TRUE))),IF(F4471="女",IF(U4471="",0,VLOOKUP(U4471,标准!A$39:B$59,2,TRUE)),IF(U4471="",0,VLOOKUP(U4471,标准!A$3:B$23,2,TRUE)))))</f>
        <v>74</v>
      </c>
      <c r="W4471" s="86">
        <f t="shared" si="69"/>
        <v>71.3</v>
      </c>
      <c r="X4471" s="87">
        <v>4.7</v>
      </c>
      <c r="Y4471" s="87">
        <v>4.7</v>
      </c>
      <c r="Z4471" s="91"/>
      <c r="AA4471" s="92"/>
    </row>
    <row r="4472" customHeight="1" spans="1:27">
      <c r="A4472" s="62">
        <v>41</v>
      </c>
      <c r="B4472" s="91">
        <v>4510</v>
      </c>
      <c r="C4472" s="156" t="s">
        <v>9042</v>
      </c>
      <c r="D4472" s="156" t="s">
        <v>9003</v>
      </c>
      <c r="E4472" s="156" t="s">
        <v>4025</v>
      </c>
      <c r="F4472" s="156" t="s">
        <v>30</v>
      </c>
      <c r="G4472" s="157" t="s">
        <v>9043</v>
      </c>
      <c r="H4472" s="68">
        <v>166.9</v>
      </c>
      <c r="I4472" s="68">
        <v>57.9</v>
      </c>
      <c r="J4472" s="71">
        <f>IF(F4472="女",IF(H4472=0,0,VLOOKUP(I4472/(H4472*H4472/10000),标准!M$108:N$112,2,TRUE)),IF(H4472=0,0,VLOOKUP(I4472/(H4472*H4472/10000),标准!M$74:N$78,2,TRUE)))</f>
        <v>100</v>
      </c>
      <c r="K4472" s="72">
        <v>4093</v>
      </c>
      <c r="L4472" s="71">
        <f>IF(A4472&lt;43,IF(F4472="女",VLOOKUP(K4472,标准!K$108:L$128,2,TRUE),VLOOKUP(K4472,标准!K$74:L$94,2,TRUE)),IF(F4472="女",VLOOKUP(K4472,标准!K$39:L$59,2,TRUE),VLOOKUP(K4472,标准!K$3:L$23,2,TRUE)))</f>
        <v>76</v>
      </c>
      <c r="M4472" s="68">
        <v>8</v>
      </c>
      <c r="N4472" s="71">
        <f>IF(M4472="",0,IF(A4472&lt;43,IF(F4472="女",VLOOKUP(M4472,标准!C$108:D$128,2,TRUE),VLOOKUP(M4472,标准!C$74:D$94,2,TRUE)),IF(F4472="女",VLOOKUP(M4472,标准!C$39:D$59,2,TRUE),VLOOKUP(M4472,标准!C$3:D$23,2,TRUE))))</f>
        <v>66</v>
      </c>
      <c r="O4472" s="77">
        <v>230</v>
      </c>
      <c r="P4472" s="71">
        <f>IF(A4472&lt;43,IF(F4472="女",VLOOKUP(O4472/100,标准!E$108:F$128,2,TRUE),VLOOKUP(O4472/100,标准!E$74:F$94,2,TRUE)),IF(F4472="女",VLOOKUP(O4472/100,标准!E$39:F$59,2,TRUE),VLOOKUP(O4472/100,标准!E$3:F$23,2,TRUE)))</f>
        <v>70</v>
      </c>
      <c r="Q4472" s="81">
        <v>4.15</v>
      </c>
      <c r="R4472" s="71">
        <f>IF(Q4472=0,0,IF(A4472&lt;43,IF(F4472="女",IF(Q4472="",0,VLOOKUP(Q4472,标准!I$108:J$138,2,TRUE)),IF(Q4472="",0,VLOOKUP(Q4472,标准!I$74:J$104,2,TRUE))),IF(F4472="女",IF(Q4472="",0,VLOOKUP(Q4472,标准!I$39:J$69,2,TRUE)),IF(Q4472="",0,VLOOKUP(Q4472,标准!I$3:J$33,2,TRUE)))))</f>
        <v>66</v>
      </c>
      <c r="S4472" s="76">
        <v>6</v>
      </c>
      <c r="T4472" s="71">
        <f>IF(A4472&lt;43,IF(F4472="女",VLOOKUP(S4472,标准!G$108:H$138,2,TRUE),VLOOKUP(S4472,标准!G$74:H$99,2,TRUE)),IF(F4472="女",VLOOKUP(S4472,标准!G$39:H$69,2,TRUE),VLOOKUP(S4472,标准!G$3:H$28,2,TRUE)))</f>
        <v>20</v>
      </c>
      <c r="U4472" s="88">
        <v>7.1</v>
      </c>
      <c r="V4472" s="71">
        <f>IF(U4472=0,0,IF(A4472&lt;43,IF(F4472="女",IF(U4472="",0,VLOOKUP(U4472,标准!A$108:B$128,2,TRUE)),IF(U4472="",0,VLOOKUP(U4472,标准!A$74:B$94,2,TRUE))),IF(F4472="女",IF(U4472="",0,VLOOKUP(U4472,标准!A$39:B$59,2,TRUE)),IF(U4472="",0,VLOOKUP(U4472,标准!A$3:B$23,2,TRUE)))))</f>
        <v>80</v>
      </c>
      <c r="W4472" s="86">
        <f t="shared" si="69"/>
        <v>71.2</v>
      </c>
      <c r="X4472" s="87">
        <v>4.2</v>
      </c>
      <c r="Y4472" s="87">
        <v>4.3</v>
      </c>
      <c r="Z4472" s="91"/>
      <c r="AA4472" s="92"/>
    </row>
    <row r="4473" customHeight="1" spans="1:27">
      <c r="A4473" s="62">
        <v>41</v>
      </c>
      <c r="B4473" s="91">
        <v>4511</v>
      </c>
      <c r="C4473" s="156" t="s">
        <v>9044</v>
      </c>
      <c r="D4473" s="156" t="s">
        <v>9003</v>
      </c>
      <c r="E4473" s="156" t="s">
        <v>4025</v>
      </c>
      <c r="F4473" s="156" t="s">
        <v>30</v>
      </c>
      <c r="G4473" s="157" t="s">
        <v>9045</v>
      </c>
      <c r="H4473" s="68">
        <v>161.3</v>
      </c>
      <c r="I4473" s="68">
        <v>83.4</v>
      </c>
      <c r="J4473" s="71">
        <f>IF(F4473="女",IF(H4473=0,0,VLOOKUP(I4473/(H4473*H4473/10000),标准!M$108:N$112,2,TRUE)),IF(H4473=0,0,VLOOKUP(I4473/(H4473*H4473/10000),标准!M$74:N$78,2,TRUE)))</f>
        <v>60</v>
      </c>
      <c r="K4473" s="72">
        <v>4787</v>
      </c>
      <c r="L4473" s="71">
        <f>IF(A4473&lt;43,IF(F4473="女",VLOOKUP(K4473,标准!K$108:L$128,2,TRUE),VLOOKUP(K4473,标准!K$74:L$94,2,TRUE)),IF(F4473="女",VLOOKUP(K4473,标准!K$39:L$59,2,TRUE),VLOOKUP(K4473,标准!K$3:L$23,2,TRUE)))</f>
        <v>85</v>
      </c>
      <c r="M4473" s="68">
        <v>23.1</v>
      </c>
      <c r="N4473" s="71">
        <f>IF(M4473="",0,IF(A4473&lt;43,IF(F4473="女",VLOOKUP(M4473,标准!C$108:D$128,2,TRUE),VLOOKUP(M4473,标准!C$74:D$94,2,TRUE)),IF(F4473="女",VLOOKUP(M4473,标准!C$39:D$59,2,TRUE),VLOOKUP(M4473,标准!C$3:D$23,2,TRUE))))</f>
        <v>95</v>
      </c>
      <c r="O4473" s="77">
        <v>235</v>
      </c>
      <c r="P4473" s="71">
        <f>IF(A4473&lt;43,IF(F4473="女",VLOOKUP(O4473/100,标准!E$108:F$128,2,TRUE),VLOOKUP(O4473/100,标准!E$74:F$94,2,TRUE)),IF(F4473="女",VLOOKUP(O4473/100,标准!E$39:F$59,2,TRUE),VLOOKUP(O4473/100,标准!E$3:F$23,2,TRUE)))</f>
        <v>72</v>
      </c>
      <c r="Q4473" s="81">
        <v>4.2</v>
      </c>
      <c r="R4473" s="71">
        <f>IF(Q4473=0,0,IF(A4473&lt;43,IF(F4473="女",IF(Q4473="",0,VLOOKUP(Q4473,标准!I$108:J$138,2,TRUE)),IF(Q4473="",0,VLOOKUP(Q4473,标准!I$74:J$104,2,TRUE))),IF(F4473="女",IF(Q4473="",0,VLOOKUP(Q4473,标准!I$39:J$69,2,TRUE)),IF(Q4473="",0,VLOOKUP(Q4473,标准!I$3:J$33,2,TRUE)))))</f>
        <v>64</v>
      </c>
      <c r="S4473" s="76">
        <v>1</v>
      </c>
      <c r="T4473" s="71">
        <f>IF(A4473&lt;43,IF(F4473="女",VLOOKUP(S4473,标准!G$108:H$138,2,TRUE),VLOOKUP(S4473,标准!G$74:H$99,2,TRUE)),IF(F4473="女",VLOOKUP(S4473,标准!G$39:H$69,2,TRUE),VLOOKUP(S4473,标准!G$3:H$28,2,TRUE)))</f>
        <v>0</v>
      </c>
      <c r="U4473" s="88">
        <v>7.4</v>
      </c>
      <c r="V4473" s="71">
        <f>IF(U4473=0,0,IF(A4473&lt;43,IF(F4473="女",IF(U4473="",0,VLOOKUP(U4473,标准!A$108:B$128,2,TRUE)),IF(U4473="",0,VLOOKUP(U4473,标准!A$74:B$94,2,TRUE))),IF(F4473="女",IF(U4473="",0,VLOOKUP(U4473,标准!A$39:B$59,2,TRUE)),IF(U4473="",0,VLOOKUP(U4473,标准!A$3:B$23,2,TRUE)))))</f>
        <v>76</v>
      </c>
      <c r="W4473" s="86">
        <f t="shared" si="69"/>
        <v>66.45</v>
      </c>
      <c r="X4473" s="87">
        <v>4.6</v>
      </c>
      <c r="Y4473" s="87">
        <v>3.7</v>
      </c>
      <c r="Z4473" s="91"/>
      <c r="AA4473" s="92"/>
    </row>
    <row r="4474" customHeight="1" spans="1:27">
      <c r="A4474" s="62">
        <v>41</v>
      </c>
      <c r="B4474" s="91">
        <v>4512</v>
      </c>
      <c r="C4474" s="156" t="s">
        <v>9046</v>
      </c>
      <c r="D4474" s="156" t="s">
        <v>9003</v>
      </c>
      <c r="E4474" s="156" t="s">
        <v>4025</v>
      </c>
      <c r="F4474" s="156" t="s">
        <v>30</v>
      </c>
      <c r="G4474" s="157" t="s">
        <v>9047</v>
      </c>
      <c r="H4474" s="68">
        <v>189</v>
      </c>
      <c r="I4474" s="68">
        <v>77.2</v>
      </c>
      <c r="J4474" s="71">
        <f>IF(F4474="女",IF(H4474=0,0,VLOOKUP(I4474/(H4474*H4474/10000),标准!M$108:N$112,2,TRUE)),IF(H4474=0,0,VLOOKUP(I4474/(H4474*H4474/10000),标准!M$74:N$78,2,TRUE)))</f>
        <v>100</v>
      </c>
      <c r="K4474" s="72">
        <v>5069</v>
      </c>
      <c r="L4474" s="71">
        <f>IF(A4474&lt;43,IF(F4474="女",VLOOKUP(K4474,标准!K$108:L$128,2,TRUE),VLOOKUP(K4474,标准!K$74:L$94,2,TRUE)),IF(F4474="女",VLOOKUP(K4474,标准!K$39:L$59,2,TRUE),VLOOKUP(K4474,标准!K$3:L$23,2,TRUE)))</f>
        <v>100</v>
      </c>
      <c r="M4474" s="68">
        <v>17.2</v>
      </c>
      <c r="N4474" s="71">
        <f>IF(M4474="",0,IF(A4474&lt;43,IF(F4474="女",VLOOKUP(M4474,标准!C$108:D$128,2,TRUE),VLOOKUP(M4474,标准!C$74:D$94,2,TRUE)),IF(F4474="女",VLOOKUP(M4474,标准!C$39:D$59,2,TRUE),VLOOKUP(M4474,标准!C$3:D$23,2,TRUE))))</f>
        <v>78</v>
      </c>
      <c r="O4474" s="77">
        <v>245</v>
      </c>
      <c r="P4474" s="71">
        <f>IF(A4474&lt;43,IF(F4474="女",VLOOKUP(O4474/100,标准!E$108:F$128,2,TRUE),VLOOKUP(O4474/100,标准!E$74:F$94,2,TRUE)),IF(F4474="女",VLOOKUP(O4474/100,标准!E$39:F$59,2,TRUE),VLOOKUP(O4474/100,标准!E$3:F$23,2,TRUE)))</f>
        <v>78</v>
      </c>
      <c r="Q4474" s="81">
        <v>4.36</v>
      </c>
      <c r="R4474" s="71">
        <f>IF(Q4474=0,0,IF(A4474&lt;43,IF(F4474="女",IF(Q4474="",0,VLOOKUP(Q4474,标准!I$108:J$138,2,TRUE)),IF(Q4474="",0,VLOOKUP(Q4474,标准!I$74:J$104,2,TRUE))),IF(F4474="女",IF(Q4474="",0,VLOOKUP(Q4474,标准!I$39:J$69,2,TRUE)),IF(Q4474="",0,VLOOKUP(Q4474,标准!I$3:J$33,2,TRUE)))))</f>
        <v>50</v>
      </c>
      <c r="S4474" s="76">
        <v>17</v>
      </c>
      <c r="T4474" s="71">
        <f>IF(A4474&lt;43,IF(F4474="女",VLOOKUP(S4474,标准!G$108:H$138,2,TRUE),VLOOKUP(S4474,标准!G$74:H$99,2,TRUE)),IF(F4474="女",VLOOKUP(S4474,标准!G$39:H$69,2,TRUE),VLOOKUP(S4474,标准!G$3:H$28,2,TRUE)))</f>
        <v>90</v>
      </c>
      <c r="U4474" s="88">
        <v>7.8</v>
      </c>
      <c r="V4474" s="71">
        <f>IF(U4474=0,0,IF(A4474&lt;43,IF(F4474="女",IF(U4474="",0,VLOOKUP(U4474,标准!A$108:B$128,2,TRUE)),IF(U4474="",0,VLOOKUP(U4474,标准!A$74:B$94,2,TRUE))),IF(F4474="女",IF(U4474="",0,VLOOKUP(U4474,标准!A$39:B$59,2,TRUE)),IF(U4474="",0,VLOOKUP(U4474,标准!A$3:B$23,2,TRUE)))))</f>
        <v>72</v>
      </c>
      <c r="W4474" s="86">
        <f t="shared" si="69"/>
        <v>79</v>
      </c>
      <c r="X4474" s="87">
        <v>4.5</v>
      </c>
      <c r="Y4474" s="87">
        <v>4.3</v>
      </c>
      <c r="Z4474" s="91"/>
      <c r="AA4474" s="92"/>
    </row>
    <row r="4475" customHeight="1" spans="1:27">
      <c r="A4475" s="62">
        <v>41</v>
      </c>
      <c r="B4475" s="91">
        <v>4513</v>
      </c>
      <c r="C4475" s="156" t="s">
        <v>9048</v>
      </c>
      <c r="D4475" s="156" t="s">
        <v>9003</v>
      </c>
      <c r="E4475" s="156" t="s">
        <v>4025</v>
      </c>
      <c r="F4475" s="156" t="s">
        <v>34</v>
      </c>
      <c r="G4475" s="157" t="s">
        <v>9049</v>
      </c>
      <c r="H4475" s="68">
        <v>159.7</v>
      </c>
      <c r="I4475" s="68">
        <v>46.9</v>
      </c>
      <c r="J4475" s="71">
        <f>IF(F4475="女",IF(H4475=0,0,VLOOKUP(I4475/(H4475*H4475/10000),标准!M$108:N$112,2,TRUE)),IF(H4475=0,0,VLOOKUP(I4475/(H4475*H4475/10000),标准!M$74:N$78,2,TRUE)))</f>
        <v>100</v>
      </c>
      <c r="K4475" s="72">
        <v>3500</v>
      </c>
      <c r="L4475" s="71">
        <f>IF(A4475&lt;43,IF(F4475="女",VLOOKUP(K4475,标准!K$108:L$128,2,TRUE),VLOOKUP(K4475,标准!K$74:L$94,2,TRUE)),IF(F4475="女",VLOOKUP(K4475,标准!K$39:L$59,2,TRUE),VLOOKUP(K4475,标准!K$3:L$23,2,TRUE)))</f>
        <v>100</v>
      </c>
      <c r="M4475" s="68">
        <v>27</v>
      </c>
      <c r="N4475" s="71">
        <f>IF(M4475="",0,IF(A4475&lt;43,IF(F4475="女",VLOOKUP(M4475,标准!C$108:D$128,2,TRUE),VLOOKUP(M4475,标准!C$74:D$94,2,TRUE)),IF(F4475="女",VLOOKUP(M4475,标准!C$39:D$59,2,TRUE),VLOOKUP(M4475,标准!C$3:D$23,2,TRUE))))</f>
        <v>100</v>
      </c>
      <c r="O4475" s="77">
        <v>152</v>
      </c>
      <c r="P4475" s="71">
        <f>IF(A4475&lt;43,IF(F4475="女",VLOOKUP(O4475/100,标准!E$108:F$128,2,TRUE),VLOOKUP(O4475/100,标准!E$74:F$94,2,TRUE)),IF(F4475="女",VLOOKUP(O4475/100,标准!E$39:F$59,2,TRUE),VLOOKUP(O4475/100,标准!E$3:F$23,2,TRUE)))</f>
        <v>60</v>
      </c>
      <c r="Q4475" s="81">
        <v>4.37</v>
      </c>
      <c r="R4475" s="71">
        <f>IF(Q4475=0,0,IF(A4475&lt;43,IF(F4475="女",IF(Q4475="",0,VLOOKUP(Q4475,标准!I$108:J$138,2,TRUE)),IF(Q4475="",0,VLOOKUP(Q4475,标准!I$74:J$104,2,TRUE))),IF(F4475="女",IF(Q4475="",0,VLOOKUP(Q4475,标准!I$39:J$69,2,TRUE)),IF(Q4475="",0,VLOOKUP(Q4475,标准!I$3:J$33,2,TRUE)))))</f>
        <v>50</v>
      </c>
      <c r="S4475" s="76">
        <v>47</v>
      </c>
      <c r="T4475" s="71">
        <f>IF(A4475&lt;43,IF(F4475="女",VLOOKUP(S4475,标准!G$108:H$138,2,TRUE),VLOOKUP(S4475,标准!G$74:H$99,2,TRUE)),IF(F4475="女",VLOOKUP(S4475,标准!G$39:H$69,2,TRUE),VLOOKUP(S4475,标准!G$3:H$28,2,TRUE)))</f>
        <v>80</v>
      </c>
      <c r="U4475" s="88">
        <v>10.2</v>
      </c>
      <c r="V4475" s="71">
        <f>IF(U4475=0,0,IF(A4475&lt;43,IF(F4475="女",IF(U4475="",0,VLOOKUP(U4475,标准!A$108:B$128,2,TRUE)),IF(U4475="",0,VLOOKUP(U4475,标准!A$74:B$94,2,TRUE))),IF(F4475="女",IF(U4475="",0,VLOOKUP(U4475,标准!A$39:B$59,2,TRUE)),IF(U4475="",0,VLOOKUP(U4475,标准!A$3:B$23,2,TRUE)))))</f>
        <v>60</v>
      </c>
      <c r="W4475" s="86">
        <f t="shared" si="69"/>
        <v>76</v>
      </c>
      <c r="X4475" s="87">
        <v>4.4</v>
      </c>
      <c r="Y4475" s="87">
        <v>4.3</v>
      </c>
      <c r="Z4475" s="91"/>
      <c r="AA4475" s="92"/>
    </row>
    <row r="4476" customHeight="1" spans="1:27">
      <c r="A4476" s="62">
        <v>41</v>
      </c>
      <c r="B4476" s="91">
        <v>4514</v>
      </c>
      <c r="C4476" s="156" t="s">
        <v>9050</v>
      </c>
      <c r="D4476" s="156" t="s">
        <v>9003</v>
      </c>
      <c r="E4476" s="156" t="s">
        <v>4025</v>
      </c>
      <c r="F4476" s="156" t="s">
        <v>30</v>
      </c>
      <c r="G4476" s="157" t="s">
        <v>9051</v>
      </c>
      <c r="H4476" s="68">
        <v>171.6</v>
      </c>
      <c r="I4476" s="68">
        <v>60</v>
      </c>
      <c r="J4476" s="71">
        <f>IF(F4476="女",IF(H4476=0,0,VLOOKUP(I4476/(H4476*H4476/10000),标准!M$108:N$112,2,TRUE)),IF(H4476=0,0,VLOOKUP(I4476/(H4476*H4476/10000),标准!M$74:N$78,2,TRUE)))</f>
        <v>100</v>
      </c>
      <c r="K4476" s="72">
        <v>4706</v>
      </c>
      <c r="L4476" s="71">
        <f>IF(A4476&lt;43,IF(F4476="女",VLOOKUP(K4476,标准!K$108:L$128,2,TRUE),VLOOKUP(K4476,标准!K$74:L$94,2,TRUE)),IF(F4476="女",VLOOKUP(K4476,标准!K$39:L$59,2,TRUE),VLOOKUP(K4476,标准!K$3:L$23,2,TRUE)))</f>
        <v>85</v>
      </c>
      <c r="M4476" s="68">
        <v>17</v>
      </c>
      <c r="N4476" s="71">
        <f>IF(M4476="",0,IF(A4476&lt;43,IF(F4476="女",VLOOKUP(M4476,标准!C$108:D$128,2,TRUE),VLOOKUP(M4476,标准!C$74:D$94,2,TRUE)),IF(F4476="女",VLOOKUP(M4476,标准!C$39:D$59,2,TRUE),VLOOKUP(M4476,标准!C$3:D$23,2,TRUE))))</f>
        <v>78</v>
      </c>
      <c r="O4476" s="77">
        <v>255</v>
      </c>
      <c r="P4476" s="71">
        <f>IF(A4476&lt;43,IF(F4476="女",VLOOKUP(O4476/100,标准!E$108:F$128,2,TRUE),VLOOKUP(O4476/100,标准!E$74:F$94,2,TRUE)),IF(F4476="女",VLOOKUP(O4476/100,标准!E$39:F$59,2,TRUE),VLOOKUP(O4476/100,标准!E$3:F$23,2,TRUE)))</f>
        <v>80</v>
      </c>
      <c r="Q4476" s="81">
        <v>4.05</v>
      </c>
      <c r="R4476" s="71">
        <f>IF(Q4476=0,0,IF(A4476&lt;43,IF(F4476="女",IF(Q4476="",0,VLOOKUP(Q4476,标准!I$108:J$138,2,TRUE)),IF(Q4476="",0,VLOOKUP(Q4476,标准!I$74:J$104,2,TRUE))),IF(F4476="女",IF(Q4476="",0,VLOOKUP(Q4476,标准!I$39:J$69,2,TRUE)),IF(Q4476="",0,VLOOKUP(Q4476,标准!I$3:J$33,2,TRUE)))))</f>
        <v>70</v>
      </c>
      <c r="S4476" s="76">
        <v>1</v>
      </c>
      <c r="T4476" s="71">
        <f>IF(A4476&lt;43,IF(F4476="女",VLOOKUP(S4476,标准!G$108:H$138,2,TRUE),VLOOKUP(S4476,标准!G$74:H$99,2,TRUE)),IF(F4476="女",VLOOKUP(S4476,标准!G$39:H$69,2,TRUE),VLOOKUP(S4476,标准!G$3:H$28,2,TRUE)))</f>
        <v>0</v>
      </c>
      <c r="U4476" s="88">
        <v>6.98</v>
      </c>
      <c r="V4476" s="71">
        <f>IF(U4476=0,0,IF(A4476&lt;43,IF(F4476="女",IF(U4476="",0,VLOOKUP(U4476,标准!A$108:B$128,2,TRUE)),IF(U4476="",0,VLOOKUP(U4476,标准!A$74:B$94,2,TRUE))),IF(F4476="女",IF(U4476="",0,VLOOKUP(U4476,标准!A$39:B$59,2,TRUE)),IF(U4476="",0,VLOOKUP(U4476,标准!A$3:B$23,2,TRUE)))))</f>
        <v>85</v>
      </c>
      <c r="W4476" s="86">
        <f t="shared" si="69"/>
        <v>74.55</v>
      </c>
      <c r="X4476" s="87">
        <v>4.6</v>
      </c>
      <c r="Y4476" s="87">
        <v>4.9</v>
      </c>
      <c r="Z4476" s="91"/>
      <c r="AA4476" s="92"/>
    </row>
    <row r="4477" customHeight="1" spans="1:27">
      <c r="A4477" s="62">
        <v>41</v>
      </c>
      <c r="B4477" s="91">
        <v>4515</v>
      </c>
      <c r="C4477" s="156" t="s">
        <v>9052</v>
      </c>
      <c r="D4477" s="156" t="s">
        <v>9003</v>
      </c>
      <c r="E4477" s="156" t="s">
        <v>4025</v>
      </c>
      <c r="F4477" s="156" t="s">
        <v>30</v>
      </c>
      <c r="G4477" s="157" t="s">
        <v>9053</v>
      </c>
      <c r="H4477" s="68">
        <v>172</v>
      </c>
      <c r="I4477" s="68">
        <v>77.5</v>
      </c>
      <c r="J4477" s="71">
        <f>IF(F4477="女",IF(H4477=0,0,VLOOKUP(I4477/(H4477*H4477/10000),标准!M$108:N$112,2,TRUE)),IF(H4477=0,0,VLOOKUP(I4477/(H4477*H4477/10000),标准!M$74:N$78,2,TRUE)))</f>
        <v>80</v>
      </c>
      <c r="K4477" s="72">
        <v>3777</v>
      </c>
      <c r="L4477" s="71">
        <f>IF(A4477&lt;43,IF(F4477="女",VLOOKUP(K4477,标准!K$108:L$128,2,TRUE),VLOOKUP(K4477,标准!K$74:L$94,2,TRUE)),IF(F4477="女",VLOOKUP(K4477,标准!K$39:L$59,2,TRUE),VLOOKUP(K4477,标准!K$3:L$23,2,TRUE)))</f>
        <v>70</v>
      </c>
      <c r="M4477" s="68">
        <v>14</v>
      </c>
      <c r="N4477" s="71">
        <f>IF(M4477="",0,IF(A4477&lt;43,IF(F4477="女",VLOOKUP(M4477,标准!C$108:D$128,2,TRUE),VLOOKUP(M4477,标准!C$74:D$94,2,TRUE)),IF(F4477="女",VLOOKUP(M4477,标准!C$39:D$59,2,TRUE),VLOOKUP(M4477,标准!C$3:D$23,2,TRUE))))</f>
        <v>74</v>
      </c>
      <c r="O4477" s="77">
        <v>235</v>
      </c>
      <c r="P4477" s="71">
        <f>IF(A4477&lt;43,IF(F4477="女",VLOOKUP(O4477/100,标准!E$108:F$128,2,TRUE),VLOOKUP(O4477/100,标准!E$74:F$94,2,TRUE)),IF(F4477="女",VLOOKUP(O4477/100,标准!E$39:F$59,2,TRUE),VLOOKUP(O4477/100,标准!E$3:F$23,2,TRUE)))</f>
        <v>72</v>
      </c>
      <c r="Q4477" s="81">
        <v>4.27</v>
      </c>
      <c r="R4477" s="71">
        <f>IF(Q4477=0,0,IF(A4477&lt;43,IF(F4477="女",IF(Q4477="",0,VLOOKUP(Q4477,标准!I$108:J$138,2,TRUE)),IF(Q4477="",0,VLOOKUP(Q4477,标准!I$74:J$104,2,TRUE))),IF(F4477="女",IF(Q4477="",0,VLOOKUP(Q4477,标准!I$39:J$69,2,TRUE)),IF(Q4477="",0,VLOOKUP(Q4477,标准!I$3:J$33,2,TRUE)))))</f>
        <v>62</v>
      </c>
      <c r="S4477" s="76">
        <v>8</v>
      </c>
      <c r="T4477" s="71">
        <f>IF(A4477&lt;43,IF(F4477="女",VLOOKUP(S4477,标准!G$108:H$138,2,TRUE),VLOOKUP(S4477,标准!G$74:H$99,2,TRUE)),IF(F4477="女",VLOOKUP(S4477,标准!G$39:H$69,2,TRUE),VLOOKUP(S4477,标准!G$3:H$28,2,TRUE)))</f>
        <v>40</v>
      </c>
      <c r="U4477" s="88">
        <v>7.6</v>
      </c>
      <c r="V4477" s="71">
        <f>IF(U4477=0,0,IF(A4477&lt;43,IF(F4477="女",IF(U4477="",0,VLOOKUP(U4477,标准!A$108:B$128,2,TRUE)),IF(U4477="",0,VLOOKUP(U4477,标准!A$74:B$94,2,TRUE))),IF(F4477="女",IF(U4477="",0,VLOOKUP(U4477,标准!A$39:B$59,2,TRUE)),IF(U4477="",0,VLOOKUP(U4477,标准!A$3:B$23,2,TRUE)))))</f>
        <v>74</v>
      </c>
      <c r="W4477" s="86">
        <f t="shared" si="69"/>
        <v>68.3</v>
      </c>
      <c r="X4477" s="87">
        <v>4.5</v>
      </c>
      <c r="Y4477" s="87">
        <v>4.5</v>
      </c>
      <c r="Z4477" s="91"/>
      <c r="AA4477" s="92"/>
    </row>
    <row r="4478" customHeight="1" spans="1:27">
      <c r="A4478" s="62">
        <v>41</v>
      </c>
      <c r="B4478" s="91">
        <v>4516</v>
      </c>
      <c r="C4478" s="156" t="s">
        <v>4809</v>
      </c>
      <c r="D4478" s="156" t="s">
        <v>9003</v>
      </c>
      <c r="E4478" s="156" t="s">
        <v>4025</v>
      </c>
      <c r="F4478" s="156" t="s">
        <v>34</v>
      </c>
      <c r="G4478" s="157" t="s">
        <v>9054</v>
      </c>
      <c r="H4478" s="68">
        <v>154.5</v>
      </c>
      <c r="I4478" s="68">
        <v>44.6</v>
      </c>
      <c r="J4478" s="71">
        <f>IF(F4478="女",IF(H4478=0,0,VLOOKUP(I4478/(H4478*H4478/10000),标准!M$108:N$112,2,TRUE)),IF(H4478=0,0,VLOOKUP(I4478/(H4478*H4478/10000),标准!M$74:N$78,2,TRUE)))</f>
        <v>100</v>
      </c>
      <c r="K4478" s="72">
        <v>3048</v>
      </c>
      <c r="L4478" s="71">
        <f>IF(A4478&lt;43,IF(F4478="女",VLOOKUP(K4478,标准!K$108:L$128,2,TRUE),VLOOKUP(K4478,标准!K$74:L$94,2,TRUE)),IF(F4478="女",VLOOKUP(K4478,标准!K$39:L$59,2,TRUE),VLOOKUP(K4478,标准!K$3:L$23,2,TRUE)))</f>
        <v>80</v>
      </c>
      <c r="M4478" s="68">
        <v>22</v>
      </c>
      <c r="N4478" s="71">
        <f>IF(M4478="",0,IF(A4478&lt;43,IF(F4478="女",VLOOKUP(M4478,标准!C$108:D$128,2,TRUE),VLOOKUP(M4478,标准!C$74:D$94,2,TRUE)),IF(F4478="女",VLOOKUP(M4478,标准!C$39:D$59,2,TRUE),VLOOKUP(M4478,标准!C$3:D$23,2,TRUE))))</f>
        <v>85</v>
      </c>
      <c r="O4478" s="121">
        <v>169</v>
      </c>
      <c r="P4478" s="71">
        <f>IF(A4478&lt;43,IF(F4478="女",VLOOKUP(O4478/100,标准!E$108:F$128,2,TRUE),VLOOKUP(O4478/100,标准!E$74:F$94,2,TRUE)),IF(F4478="女",VLOOKUP(O4478/100,标准!E$39:F$59,2,TRUE),VLOOKUP(O4478/100,标准!E$3:F$23,2,TRUE)))</f>
        <v>72</v>
      </c>
      <c r="Q4478" s="112">
        <v>4.13</v>
      </c>
      <c r="R4478" s="71">
        <f>IF(Q4478=0,0,IF(A4478&lt;43,IF(F4478="女",IF(Q4478="",0,VLOOKUP(Q4478,标准!I$108:J$138,2,TRUE)),IF(Q4478="",0,VLOOKUP(Q4478,标准!I$74:J$104,2,TRUE))),IF(F4478="女",IF(Q4478="",0,VLOOKUP(Q4478,标准!I$39:J$69,2,TRUE)),IF(Q4478="",0,VLOOKUP(Q4478,标准!I$3:J$33,2,TRUE)))))</f>
        <v>68</v>
      </c>
      <c r="S4478" s="76">
        <v>49</v>
      </c>
      <c r="T4478" s="71">
        <f>IF(A4478&lt;43,IF(F4478="女",VLOOKUP(S4478,标准!G$108:H$138,2,TRUE),VLOOKUP(S4478,标准!G$74:H$99,2,TRUE)),IF(F4478="女",VLOOKUP(S4478,标准!G$39:H$69,2,TRUE),VLOOKUP(S4478,标准!G$3:H$28,2,TRUE)))</f>
        <v>85</v>
      </c>
      <c r="U4478" s="114">
        <v>9.3</v>
      </c>
      <c r="V4478" s="71">
        <f>IF(U4478=0,0,IF(A4478&lt;43,IF(F4478="女",IF(U4478="",0,VLOOKUP(U4478,标准!A$108:B$128,2,TRUE)),IF(U4478="",0,VLOOKUP(U4478,标准!A$74:B$94,2,TRUE))),IF(F4478="女",IF(U4478="",0,VLOOKUP(U4478,标准!A$39:B$59,2,TRUE)),IF(U4478="",0,VLOOKUP(U4478,标准!A$3:B$23,2,TRUE)))))</f>
        <v>70</v>
      </c>
      <c r="W4478" s="86">
        <f t="shared" si="69"/>
        <v>78.8</v>
      </c>
      <c r="X4478" s="87">
        <v>4.9</v>
      </c>
      <c r="Y4478" s="87">
        <v>4.8</v>
      </c>
      <c r="Z4478" s="91"/>
      <c r="AA4478" s="92"/>
    </row>
    <row r="4479" customHeight="1" spans="1:27">
      <c r="A4479" s="62">
        <v>41</v>
      </c>
      <c r="B4479" s="91">
        <v>4517</v>
      </c>
      <c r="C4479" s="156" t="s">
        <v>9055</v>
      </c>
      <c r="D4479" s="156" t="s">
        <v>9003</v>
      </c>
      <c r="E4479" s="156" t="s">
        <v>4025</v>
      </c>
      <c r="F4479" s="156" t="s">
        <v>30</v>
      </c>
      <c r="G4479" s="157" t="s">
        <v>9056</v>
      </c>
      <c r="H4479" s="68">
        <v>170.7</v>
      </c>
      <c r="I4479" s="68">
        <v>53.4</v>
      </c>
      <c r="J4479" s="71">
        <f>IF(F4479="女",IF(H4479=0,0,VLOOKUP(I4479/(H4479*H4479/10000),标准!M$108:N$112,2,TRUE)),IF(H4479=0,0,VLOOKUP(I4479/(H4479*H4479/10000),标准!M$74:N$78,2,TRUE)))</f>
        <v>100</v>
      </c>
      <c r="K4479" s="72">
        <v>3478</v>
      </c>
      <c r="L4479" s="71">
        <f>IF(A4479&lt;43,IF(F4479="女",VLOOKUP(K4479,标准!K$108:L$128,2,TRUE),VLOOKUP(K4479,标准!K$74:L$94,2,TRUE)),IF(F4479="女",VLOOKUP(K4479,标准!K$39:L$59,2,TRUE),VLOOKUP(K4479,标准!K$3:L$23,2,TRUE)))</f>
        <v>66</v>
      </c>
      <c r="M4479" s="68">
        <v>8.5</v>
      </c>
      <c r="N4479" s="71">
        <f>IF(M4479="",0,IF(A4479&lt;43,IF(F4479="女",VLOOKUP(M4479,标准!C$108:D$128,2,TRUE),VLOOKUP(M4479,标准!C$74:D$94,2,TRUE)),IF(F4479="女",VLOOKUP(M4479,标准!C$39:D$59,2,TRUE),VLOOKUP(M4479,标准!C$3:D$23,2,TRUE))))</f>
        <v>66</v>
      </c>
      <c r="O4479" s="77">
        <v>255</v>
      </c>
      <c r="P4479" s="71">
        <f>IF(A4479&lt;43,IF(F4479="女",VLOOKUP(O4479/100,标准!E$108:F$128,2,TRUE),VLOOKUP(O4479/100,标准!E$74:F$94,2,TRUE)),IF(F4479="女",VLOOKUP(O4479/100,标准!E$39:F$59,2,TRUE),VLOOKUP(O4479/100,标准!E$3:F$23,2,TRUE)))</f>
        <v>80</v>
      </c>
      <c r="Q4479" s="81">
        <v>3.58</v>
      </c>
      <c r="R4479" s="71">
        <f>IF(Q4479=0,0,IF(A4479&lt;43,IF(F4479="女",IF(Q4479="",0,VLOOKUP(Q4479,标准!I$108:J$138,2,TRUE)),IF(Q4479="",0,VLOOKUP(Q4479,标准!I$74:J$104,2,TRUE))),IF(F4479="女",IF(Q4479="",0,VLOOKUP(Q4479,标准!I$39:J$69,2,TRUE)),IF(Q4479="",0,VLOOKUP(Q4479,标准!I$3:J$33,2,TRUE)))))</f>
        <v>72</v>
      </c>
      <c r="S4479" s="76">
        <v>6</v>
      </c>
      <c r="T4479" s="71">
        <f>IF(A4479&lt;43,IF(F4479="女",VLOOKUP(S4479,标准!G$108:H$138,2,TRUE),VLOOKUP(S4479,标准!G$74:H$99,2,TRUE)),IF(F4479="女",VLOOKUP(S4479,标准!G$39:H$69,2,TRUE),VLOOKUP(S4479,标准!G$3:H$28,2,TRUE)))</f>
        <v>20</v>
      </c>
      <c r="U4479" s="88">
        <v>6.7</v>
      </c>
      <c r="V4479" s="71">
        <f>IF(U4479=0,0,IF(A4479&lt;43,IF(F4479="女",IF(U4479="",0,VLOOKUP(U4479,标准!A$108:B$128,2,TRUE)),IF(U4479="",0,VLOOKUP(U4479,标准!A$74:B$94,2,TRUE))),IF(F4479="女",IF(U4479="",0,VLOOKUP(U4479,标准!A$39:B$59,2,TRUE)),IF(U4479="",0,VLOOKUP(U4479,标准!A$3:B$23,2,TRUE)))))</f>
        <v>100</v>
      </c>
      <c r="W4479" s="86">
        <f t="shared" si="69"/>
        <v>75.9</v>
      </c>
      <c r="X4479" s="87">
        <v>4.4</v>
      </c>
      <c r="Y4479" s="87">
        <v>4.5</v>
      </c>
      <c r="Z4479" s="91"/>
      <c r="AA4479" s="92"/>
    </row>
    <row r="4480" customHeight="1" spans="1:27">
      <c r="A4480" s="62">
        <v>41</v>
      </c>
      <c r="B4480" s="91">
        <v>4518</v>
      </c>
      <c r="C4480" s="156" t="s">
        <v>9057</v>
      </c>
      <c r="D4480" s="156" t="s">
        <v>9003</v>
      </c>
      <c r="E4480" s="156" t="s">
        <v>4025</v>
      </c>
      <c r="F4480" s="156" t="s">
        <v>30</v>
      </c>
      <c r="G4480" s="157" t="s">
        <v>9058</v>
      </c>
      <c r="H4480" s="68">
        <v>177.5</v>
      </c>
      <c r="I4480" s="68">
        <v>71.2</v>
      </c>
      <c r="J4480" s="71">
        <f>IF(F4480="女",IF(H4480=0,0,VLOOKUP(I4480/(H4480*H4480/10000),标准!M$108:N$112,2,TRUE)),IF(H4480=0,0,VLOOKUP(I4480/(H4480*H4480/10000),标准!M$74:N$78,2,TRUE)))</f>
        <v>100</v>
      </c>
      <c r="K4480" s="72">
        <v>4542</v>
      </c>
      <c r="L4480" s="71">
        <f>IF(A4480&lt;43,IF(F4480="女",VLOOKUP(K4480,标准!K$108:L$128,2,TRUE),VLOOKUP(K4480,标准!K$74:L$94,2,TRUE)),IF(F4480="女",VLOOKUP(K4480,标准!K$39:L$59,2,TRUE),VLOOKUP(K4480,标准!K$3:L$23,2,TRUE)))</f>
        <v>80</v>
      </c>
      <c r="M4480" s="68">
        <v>24.5</v>
      </c>
      <c r="N4480" s="71">
        <f>IF(M4480="",0,IF(A4480&lt;43,IF(F4480="女",VLOOKUP(M4480,标准!C$108:D$128,2,TRUE),VLOOKUP(M4480,标准!C$74:D$94,2,TRUE)),IF(F4480="女",VLOOKUP(M4480,标准!C$39:D$59,2,TRUE),VLOOKUP(M4480,标准!C$3:D$23,2,TRUE))))</f>
        <v>95</v>
      </c>
      <c r="O4480" s="77">
        <v>251</v>
      </c>
      <c r="P4480" s="71">
        <f>IF(A4480&lt;43,IF(F4480="女",VLOOKUP(O4480/100,标准!E$108:F$128,2,TRUE),VLOOKUP(O4480/100,标准!E$74:F$94,2,TRUE)),IF(F4480="女",VLOOKUP(O4480/100,标准!E$39:F$59,2,TRUE),VLOOKUP(O4480/100,标准!E$3:F$23,2,TRUE)))</f>
        <v>80</v>
      </c>
      <c r="Q4480" s="81">
        <v>3.39</v>
      </c>
      <c r="R4480" s="71">
        <f>IF(Q4480=0,0,IF(A4480&lt;43,IF(F4480="女",IF(Q4480="",0,VLOOKUP(Q4480,标准!I$108:J$138,2,TRUE)),IF(Q4480="",0,VLOOKUP(Q4480,标准!I$74:J$104,2,TRUE))),IF(F4480="女",IF(Q4480="",0,VLOOKUP(Q4480,标准!I$39:J$69,2,TRUE)),IF(Q4480="",0,VLOOKUP(Q4480,标准!I$3:J$33,2,TRUE)))))</f>
        <v>80</v>
      </c>
      <c r="S4480" s="76">
        <v>12</v>
      </c>
      <c r="T4480" s="71">
        <f>IF(A4480&lt;43,IF(F4480="女",VLOOKUP(S4480,标准!G$108:H$138,2,TRUE),VLOOKUP(S4480,标准!G$74:H$99,2,TRUE)),IF(F4480="女",VLOOKUP(S4480,标准!G$39:H$69,2,TRUE),VLOOKUP(S4480,标准!G$3:H$28,2,TRUE)))</f>
        <v>68</v>
      </c>
      <c r="U4480" s="88">
        <v>6.6</v>
      </c>
      <c r="V4480" s="71">
        <f>IF(U4480=0,0,IF(A4480&lt;43,IF(F4480="女",IF(U4480="",0,VLOOKUP(U4480,标准!A$108:B$128,2,TRUE)),IF(U4480="",0,VLOOKUP(U4480,标准!A$74:B$94,2,TRUE))),IF(F4480="女",IF(U4480="",0,VLOOKUP(U4480,标准!A$39:B$59,2,TRUE)),IF(U4480="",0,VLOOKUP(U4480,标准!A$3:B$23,2,TRUE)))))</f>
        <v>100</v>
      </c>
      <c r="W4480" s="86">
        <f t="shared" si="69"/>
        <v>87.3</v>
      </c>
      <c r="X4480" s="87">
        <v>4.9</v>
      </c>
      <c r="Y4480" s="87">
        <v>4.9</v>
      </c>
      <c r="Z4480" s="91"/>
      <c r="AA4480" s="92"/>
    </row>
    <row r="4481" customHeight="1" spans="1:27">
      <c r="A4481" s="62">
        <v>41</v>
      </c>
      <c r="B4481" s="91">
        <v>4519</v>
      </c>
      <c r="C4481" s="156" t="s">
        <v>9059</v>
      </c>
      <c r="D4481" s="156" t="s">
        <v>9003</v>
      </c>
      <c r="E4481" s="156" t="s">
        <v>4025</v>
      </c>
      <c r="F4481" s="156" t="s">
        <v>30</v>
      </c>
      <c r="G4481" s="157" t="s">
        <v>9060</v>
      </c>
      <c r="H4481" s="68">
        <v>175.9</v>
      </c>
      <c r="I4481" s="68">
        <v>126.7</v>
      </c>
      <c r="J4481" s="71">
        <f>IF(F4481="女",IF(H4481=0,0,VLOOKUP(I4481/(H4481*H4481/10000),标准!M$108:N$112,2,TRUE)),IF(H4481=0,0,VLOOKUP(I4481/(H4481*H4481/10000),标准!M$74:N$78,2,TRUE)))</f>
        <v>60</v>
      </c>
      <c r="K4481" s="72">
        <v>5674</v>
      </c>
      <c r="L4481" s="71">
        <f>IF(A4481&lt;43,IF(F4481="女",VLOOKUP(K4481,标准!K$108:L$128,2,TRUE),VLOOKUP(K4481,标准!K$74:L$94,2,TRUE)),IF(F4481="女",VLOOKUP(K4481,标准!K$39:L$59,2,TRUE),VLOOKUP(K4481,标准!K$3:L$23,2,TRUE)))</f>
        <v>100</v>
      </c>
      <c r="M4481" s="68">
        <v>13.6</v>
      </c>
      <c r="N4481" s="71">
        <f>IF(M4481="",0,IF(A4481&lt;43,IF(F4481="女",VLOOKUP(M4481,标准!C$108:D$128,2,TRUE),VLOOKUP(M4481,标准!C$74:D$94,2,TRUE)),IF(F4481="女",VLOOKUP(M4481,标准!C$39:D$59,2,TRUE),VLOOKUP(M4481,标准!C$3:D$23,2,TRUE))))</f>
        <v>74</v>
      </c>
      <c r="O4481" s="77">
        <v>165</v>
      </c>
      <c r="P4481" s="71">
        <f>IF(A4481&lt;43,IF(F4481="女",VLOOKUP(O4481/100,标准!E$108:F$128,2,TRUE),VLOOKUP(O4481/100,标准!E$74:F$94,2,TRUE)),IF(F4481="女",VLOOKUP(O4481/100,标准!E$39:F$59,2,TRUE),VLOOKUP(O4481/100,标准!E$3:F$23,2,TRUE)))</f>
        <v>0</v>
      </c>
      <c r="Q4481" s="81">
        <v>5.3</v>
      </c>
      <c r="R4481" s="71">
        <f>IF(Q4481=0,0,IF(A4481&lt;43,IF(F4481="女",IF(Q4481="",0,VLOOKUP(Q4481,标准!I$108:J$138,2,TRUE)),IF(Q4481="",0,VLOOKUP(Q4481,标准!I$74:J$104,2,TRUE))),IF(F4481="女",IF(Q4481="",0,VLOOKUP(Q4481,标准!I$39:J$69,2,TRUE)),IF(Q4481="",0,VLOOKUP(Q4481,标准!I$3:J$33,2,TRUE)))))</f>
        <v>30</v>
      </c>
      <c r="S4481" s="76">
        <v>0</v>
      </c>
      <c r="T4481" s="71">
        <f>IF(A4481&lt;43,IF(F4481="女",VLOOKUP(S4481,标准!G$108:H$138,2,TRUE),VLOOKUP(S4481,标准!G$74:H$99,2,TRUE)),IF(F4481="女",VLOOKUP(S4481,标准!G$39:H$69,2,TRUE),VLOOKUP(S4481,标准!G$3:H$28,2,TRUE)))</f>
        <v>0</v>
      </c>
      <c r="U4481" s="88">
        <v>9</v>
      </c>
      <c r="V4481" s="71">
        <f>IF(U4481=0,0,IF(A4481&lt;43,IF(F4481="女",IF(U4481="",0,VLOOKUP(U4481,标准!A$108:B$128,2,TRUE)),IF(U4481="",0,VLOOKUP(U4481,标准!A$74:B$94,2,TRUE))),IF(F4481="女",IF(U4481="",0,VLOOKUP(U4481,标准!A$39:B$59,2,TRUE)),IF(U4481="",0,VLOOKUP(U4481,标准!A$3:B$23,2,TRUE)))))</f>
        <v>60</v>
      </c>
      <c r="W4481" s="86">
        <f t="shared" si="69"/>
        <v>49.4</v>
      </c>
      <c r="X4481" s="87">
        <v>4.5</v>
      </c>
      <c r="Y4481" s="87">
        <v>4.4</v>
      </c>
      <c r="Z4481" s="91"/>
      <c r="AA4481" s="92"/>
    </row>
    <row r="4482" customHeight="1" spans="1:27">
      <c r="A4482" s="62">
        <v>41</v>
      </c>
      <c r="B4482" s="91">
        <v>4520</v>
      </c>
      <c r="C4482" s="156" t="s">
        <v>9061</v>
      </c>
      <c r="D4482" s="156" t="s">
        <v>9003</v>
      </c>
      <c r="E4482" s="156" t="s">
        <v>4025</v>
      </c>
      <c r="F4482" s="156" t="s">
        <v>30</v>
      </c>
      <c r="G4482" s="157" t="s">
        <v>9062</v>
      </c>
      <c r="H4482" s="68">
        <v>174</v>
      </c>
      <c r="I4482" s="68">
        <v>62.1</v>
      </c>
      <c r="J4482" s="71">
        <f>IF(F4482="女",IF(H4482=0,0,VLOOKUP(I4482/(H4482*H4482/10000),标准!M$108:N$112,2,TRUE)),IF(H4482=0,0,VLOOKUP(I4482/(H4482*H4482/10000),标准!M$74:N$78,2,TRUE)))</f>
        <v>100</v>
      </c>
      <c r="K4482" s="72">
        <v>4756</v>
      </c>
      <c r="L4482" s="71">
        <f>IF(A4482&lt;43,IF(F4482="女",VLOOKUP(K4482,标准!K$108:L$128,2,TRUE),VLOOKUP(K4482,标准!K$74:L$94,2,TRUE)),IF(F4482="女",VLOOKUP(K4482,标准!K$39:L$59,2,TRUE),VLOOKUP(K4482,标准!K$3:L$23,2,TRUE)))</f>
        <v>85</v>
      </c>
      <c r="M4482" s="68">
        <v>0</v>
      </c>
      <c r="N4482" s="71">
        <f>IF(M4482="",0,IF(A4482&lt;43,IF(F4482="女",VLOOKUP(M4482,标准!C$108:D$128,2,TRUE),VLOOKUP(M4482,标准!C$74:D$94,2,TRUE)),IF(F4482="女",VLOOKUP(M4482,标准!C$39:D$59,2,TRUE),VLOOKUP(M4482,标准!C$3:D$23,2,TRUE))))</f>
        <v>20</v>
      </c>
      <c r="O4482" s="77">
        <v>223</v>
      </c>
      <c r="P4482" s="71">
        <f>IF(A4482&lt;43,IF(F4482="女",VLOOKUP(O4482/100,标准!E$108:F$128,2,TRUE),VLOOKUP(O4482/100,标准!E$74:F$94,2,TRUE)),IF(F4482="女",VLOOKUP(O4482/100,标准!E$39:F$59,2,TRUE),VLOOKUP(O4482/100,标准!E$3:F$23,2,TRUE)))</f>
        <v>66</v>
      </c>
      <c r="Q4482" s="81">
        <v>4.15</v>
      </c>
      <c r="R4482" s="71">
        <f>IF(Q4482=0,0,IF(A4482&lt;43,IF(F4482="女",IF(Q4482="",0,VLOOKUP(Q4482,标准!I$108:J$138,2,TRUE)),IF(Q4482="",0,VLOOKUP(Q4482,标准!I$74:J$104,2,TRUE))),IF(F4482="女",IF(Q4482="",0,VLOOKUP(Q4482,标准!I$39:J$69,2,TRUE)),IF(Q4482="",0,VLOOKUP(Q4482,标准!I$3:J$33,2,TRUE)))))</f>
        <v>66</v>
      </c>
      <c r="S4482" s="76">
        <v>10</v>
      </c>
      <c r="T4482" s="71">
        <f>IF(A4482&lt;43,IF(F4482="女",VLOOKUP(S4482,标准!G$108:H$138,2,TRUE),VLOOKUP(S4482,标准!G$74:H$99,2,TRUE)),IF(F4482="女",VLOOKUP(S4482,标准!G$39:H$69,2,TRUE),VLOOKUP(S4482,标准!G$3:H$28,2,TRUE)))</f>
        <v>60</v>
      </c>
      <c r="U4482" s="88">
        <v>7.6</v>
      </c>
      <c r="V4482" s="71">
        <f>IF(U4482=0,0,IF(A4482&lt;43,IF(F4482="女",IF(U4482="",0,VLOOKUP(U4482,标准!A$108:B$128,2,TRUE)),IF(U4482="",0,VLOOKUP(U4482,标准!A$74:B$94,2,TRUE))),IF(F4482="女",IF(U4482="",0,VLOOKUP(U4482,标准!A$39:B$59,2,TRUE)),IF(U4482="",0,VLOOKUP(U4482,标准!A$3:B$23,2,TRUE)))))</f>
        <v>74</v>
      </c>
      <c r="W4482" s="86">
        <f t="shared" ref="W4482:W4545" si="70">V4482*0.2+N4482*0.1+P4482*0.1+T4482*0.1+R4482*0.2+J4482*0.15+L4482*0.15</f>
        <v>70.35</v>
      </c>
      <c r="X4482" s="87">
        <v>4.8</v>
      </c>
      <c r="Y4482" s="87">
        <v>4.7</v>
      </c>
      <c r="Z4482" s="91"/>
      <c r="AA4482" s="92"/>
    </row>
    <row r="4483" customHeight="1" spans="1:27">
      <c r="A4483" s="62">
        <v>41</v>
      </c>
      <c r="B4483" s="91">
        <v>4521</v>
      </c>
      <c r="C4483" s="156" t="s">
        <v>9063</v>
      </c>
      <c r="D4483" s="156" t="s">
        <v>9003</v>
      </c>
      <c r="E4483" s="156" t="s">
        <v>4025</v>
      </c>
      <c r="F4483" s="156" t="s">
        <v>34</v>
      </c>
      <c r="G4483" s="157" t="s">
        <v>9064</v>
      </c>
      <c r="H4483" s="68">
        <v>162</v>
      </c>
      <c r="I4483" s="68">
        <v>52.3</v>
      </c>
      <c r="J4483" s="71">
        <f>IF(F4483="女",IF(H4483=0,0,VLOOKUP(I4483/(H4483*H4483/10000),标准!M$108:N$112,2,TRUE)),IF(H4483=0,0,VLOOKUP(I4483/(H4483*H4483/10000),标准!M$74:N$78,2,TRUE)))</f>
        <v>100</v>
      </c>
      <c r="K4483" s="72">
        <v>3270</v>
      </c>
      <c r="L4483" s="71">
        <f>IF(A4483&lt;43,IF(F4483="女",VLOOKUP(K4483,标准!K$108:L$128,2,TRUE),VLOOKUP(K4483,标准!K$74:L$94,2,TRUE)),IF(F4483="女",VLOOKUP(K4483,标准!K$39:L$59,2,TRUE),VLOOKUP(K4483,标准!K$3:L$23,2,TRUE)))</f>
        <v>85</v>
      </c>
      <c r="M4483" s="68">
        <v>25</v>
      </c>
      <c r="N4483" s="71">
        <f>IF(M4483="",0,IF(A4483&lt;43,IF(F4483="女",VLOOKUP(M4483,标准!C$108:D$128,2,TRUE),VLOOKUP(M4483,标准!C$74:D$94,2,TRUE)),IF(F4483="女",VLOOKUP(M4483,标准!C$39:D$59,2,TRUE),VLOOKUP(M4483,标准!C$3:D$23,2,TRUE))))</f>
        <v>95</v>
      </c>
      <c r="O4483" s="77">
        <v>212</v>
      </c>
      <c r="P4483" s="71">
        <f>IF(A4483&lt;43,IF(F4483="女",VLOOKUP(O4483/100,标准!E$108:F$128,2,TRUE),VLOOKUP(O4483/100,标准!E$74:F$94,2,TRUE)),IF(F4483="女",VLOOKUP(O4483/100,标准!E$39:F$59,2,TRUE),VLOOKUP(O4483/100,标准!E$3:F$23,2,TRUE)))</f>
        <v>100</v>
      </c>
      <c r="Q4483" s="81">
        <v>3.42</v>
      </c>
      <c r="R4483" s="71">
        <f>IF(Q4483=0,0,IF(A4483&lt;43,IF(F4483="女",IF(Q4483="",0,VLOOKUP(Q4483,标准!I$108:J$138,2,TRUE)),IF(Q4483="",0,VLOOKUP(Q4483,标准!I$74:J$104,2,TRUE))),IF(F4483="女",IF(Q4483="",0,VLOOKUP(Q4483,标准!I$39:J$69,2,TRUE)),IF(Q4483="",0,VLOOKUP(Q4483,标准!I$3:J$33,2,TRUE)))))</f>
        <v>80</v>
      </c>
      <c r="S4483" s="76">
        <v>26</v>
      </c>
      <c r="T4483" s="71">
        <f>IF(A4483&lt;43,IF(F4483="女",VLOOKUP(S4483,标准!G$108:H$138,2,TRUE),VLOOKUP(S4483,标准!G$74:H$99,2,TRUE)),IF(F4483="女",VLOOKUP(S4483,标准!G$39:H$69,2,TRUE),VLOOKUP(S4483,标准!G$3:H$28,2,TRUE)))</f>
        <v>60</v>
      </c>
      <c r="U4483" s="88">
        <v>9.3</v>
      </c>
      <c r="V4483" s="71">
        <f>IF(U4483=0,0,IF(A4483&lt;43,IF(F4483="女",IF(U4483="",0,VLOOKUP(U4483,标准!A$108:B$128,2,TRUE)),IF(U4483="",0,VLOOKUP(U4483,标准!A$74:B$94,2,TRUE))),IF(F4483="女",IF(U4483="",0,VLOOKUP(U4483,标准!A$39:B$59,2,TRUE)),IF(U4483="",0,VLOOKUP(U4483,标准!A$3:B$23,2,TRUE)))))</f>
        <v>70</v>
      </c>
      <c r="W4483" s="86">
        <f t="shared" si="70"/>
        <v>83.25</v>
      </c>
      <c r="X4483" s="87">
        <v>4.9</v>
      </c>
      <c r="Y4483" s="87">
        <v>4.6</v>
      </c>
      <c r="Z4483" s="91"/>
      <c r="AA4483" s="92"/>
    </row>
    <row r="4484" customHeight="1" spans="1:27">
      <c r="A4484" s="62">
        <v>41</v>
      </c>
      <c r="B4484" s="91">
        <v>4522</v>
      </c>
      <c r="C4484" s="156" t="s">
        <v>9065</v>
      </c>
      <c r="D4484" s="156" t="s">
        <v>9003</v>
      </c>
      <c r="E4484" s="156" t="s">
        <v>4025</v>
      </c>
      <c r="F4484" s="156" t="s">
        <v>30</v>
      </c>
      <c r="G4484" s="157" t="s">
        <v>9066</v>
      </c>
      <c r="H4484" s="68">
        <v>170.6</v>
      </c>
      <c r="I4484" s="68">
        <v>67.7</v>
      </c>
      <c r="J4484" s="71">
        <f>IF(F4484="女",IF(H4484=0,0,VLOOKUP(I4484/(H4484*H4484/10000),标准!M$108:N$112,2,TRUE)),IF(H4484=0,0,VLOOKUP(I4484/(H4484*H4484/10000),标准!M$74:N$78,2,TRUE)))</f>
        <v>100</v>
      </c>
      <c r="K4484" s="72">
        <v>4783</v>
      </c>
      <c r="L4484" s="71">
        <f>IF(A4484&lt;43,IF(F4484="女",VLOOKUP(K4484,标准!K$108:L$128,2,TRUE),VLOOKUP(K4484,标准!K$74:L$94,2,TRUE)),IF(F4484="女",VLOOKUP(K4484,标准!K$39:L$59,2,TRUE),VLOOKUP(K4484,标准!K$3:L$23,2,TRUE)))</f>
        <v>85</v>
      </c>
      <c r="M4484" s="68">
        <v>9.2</v>
      </c>
      <c r="N4484" s="71">
        <f>IF(M4484="",0,IF(A4484&lt;43,IF(F4484="女",VLOOKUP(M4484,标准!C$108:D$128,2,TRUE),VLOOKUP(M4484,标准!C$74:D$94,2,TRUE)),IF(F4484="女",VLOOKUP(M4484,标准!C$39:D$59,2,TRUE),VLOOKUP(M4484,标准!C$3:D$23,2,TRUE))))</f>
        <v>66</v>
      </c>
      <c r="O4484" s="77">
        <v>225</v>
      </c>
      <c r="P4484" s="71">
        <f>IF(A4484&lt;43,IF(F4484="女",VLOOKUP(O4484/100,标准!E$108:F$128,2,TRUE),VLOOKUP(O4484/100,标准!E$74:F$94,2,TRUE)),IF(F4484="女",VLOOKUP(O4484/100,标准!E$39:F$59,2,TRUE),VLOOKUP(O4484/100,标准!E$3:F$23,2,TRUE)))</f>
        <v>68</v>
      </c>
      <c r="Q4484" s="81">
        <v>4.22</v>
      </c>
      <c r="R4484" s="71">
        <f>IF(Q4484=0,0,IF(A4484&lt;43,IF(F4484="女",IF(Q4484="",0,VLOOKUP(Q4484,标准!I$108:J$138,2,TRUE)),IF(Q4484="",0,VLOOKUP(Q4484,标准!I$74:J$104,2,TRUE))),IF(F4484="女",IF(Q4484="",0,VLOOKUP(Q4484,标准!I$39:J$69,2,TRUE)),IF(Q4484="",0,VLOOKUP(Q4484,标准!I$3:J$33,2,TRUE)))))</f>
        <v>64</v>
      </c>
      <c r="S4484" s="76">
        <v>0</v>
      </c>
      <c r="T4484" s="71">
        <f>IF(A4484&lt;43,IF(F4484="女",VLOOKUP(S4484,标准!G$108:H$138,2,TRUE),VLOOKUP(S4484,标准!G$74:H$99,2,TRUE)),IF(F4484="女",VLOOKUP(S4484,标准!G$39:H$69,2,TRUE),VLOOKUP(S4484,标准!G$3:H$28,2,TRUE)))</f>
        <v>0</v>
      </c>
      <c r="U4484" s="88">
        <v>7</v>
      </c>
      <c r="V4484" s="71">
        <f>IF(U4484=0,0,IF(A4484&lt;43,IF(F4484="女",IF(U4484="",0,VLOOKUP(U4484,标准!A$108:B$128,2,TRUE)),IF(U4484="",0,VLOOKUP(U4484,标准!A$74:B$94,2,TRUE))),IF(F4484="女",IF(U4484="",0,VLOOKUP(U4484,标准!A$39:B$59,2,TRUE)),IF(U4484="",0,VLOOKUP(U4484,标准!A$3:B$23,2,TRUE)))))</f>
        <v>85</v>
      </c>
      <c r="W4484" s="86">
        <f t="shared" si="70"/>
        <v>70.95</v>
      </c>
      <c r="X4484" s="87">
        <v>4</v>
      </c>
      <c r="Y4484" s="87">
        <v>4</v>
      </c>
      <c r="Z4484" s="91"/>
      <c r="AA4484" s="92"/>
    </row>
    <row r="4485" customHeight="1" spans="1:27">
      <c r="A4485" s="62">
        <v>41</v>
      </c>
      <c r="B4485" s="91">
        <v>4523</v>
      </c>
      <c r="C4485" s="156" t="s">
        <v>9067</v>
      </c>
      <c r="D4485" s="156" t="s">
        <v>9003</v>
      </c>
      <c r="E4485" s="156" t="s">
        <v>4025</v>
      </c>
      <c r="F4485" s="156" t="s">
        <v>30</v>
      </c>
      <c r="G4485" s="157" t="s">
        <v>9068</v>
      </c>
      <c r="H4485" s="68">
        <v>174.3</v>
      </c>
      <c r="I4485" s="68">
        <v>77</v>
      </c>
      <c r="J4485" s="71">
        <f>IF(F4485="女",IF(H4485=0,0,VLOOKUP(I4485/(H4485*H4485/10000),标准!M$108:N$112,2,TRUE)),IF(H4485=0,0,VLOOKUP(I4485/(H4485*H4485/10000),标准!M$74:N$78,2,TRUE)))</f>
        <v>80</v>
      </c>
      <c r="K4485" s="72">
        <v>4145</v>
      </c>
      <c r="L4485" s="71">
        <f>IF(A4485&lt;43,IF(F4485="女",VLOOKUP(K4485,标准!K$108:L$128,2,TRUE),VLOOKUP(K4485,标准!K$74:L$94,2,TRUE)),IF(F4485="女",VLOOKUP(K4485,标准!K$39:L$59,2,TRUE),VLOOKUP(K4485,标准!K$3:L$23,2,TRUE)))</f>
        <v>76</v>
      </c>
      <c r="M4485" s="68">
        <v>3.7</v>
      </c>
      <c r="N4485" s="71">
        <f>IF(M4485="",0,IF(A4485&lt;43,IF(F4485="女",VLOOKUP(M4485,标准!C$108:D$128,2,TRUE),VLOOKUP(M4485,标准!C$74:D$94,2,TRUE)),IF(F4485="女",VLOOKUP(M4485,标准!C$39:D$59,2,TRUE),VLOOKUP(M4485,标准!C$3:D$23,2,TRUE))))</f>
        <v>60</v>
      </c>
      <c r="O4485" s="77">
        <v>212</v>
      </c>
      <c r="P4485" s="71">
        <f>IF(A4485&lt;43,IF(F4485="女",VLOOKUP(O4485/100,标准!E$108:F$128,2,TRUE),VLOOKUP(O4485/100,标准!E$74:F$94,2,TRUE)),IF(F4485="女",VLOOKUP(O4485/100,标准!E$39:F$59,2,TRUE),VLOOKUP(O4485/100,标准!E$3:F$23,2,TRUE)))</f>
        <v>62</v>
      </c>
      <c r="Q4485" s="81">
        <v>4.54</v>
      </c>
      <c r="R4485" s="71">
        <f>IF(Q4485=0,0,IF(A4485&lt;43,IF(F4485="女",IF(Q4485="",0,VLOOKUP(Q4485,标准!I$108:J$138,2,TRUE)),IF(Q4485="",0,VLOOKUP(Q4485,标准!I$74:J$104,2,TRUE))),IF(F4485="女",IF(Q4485="",0,VLOOKUP(Q4485,标准!I$39:J$69,2,TRUE)),IF(Q4485="",0,VLOOKUP(Q4485,标准!I$3:J$33,2,TRUE)))))</f>
        <v>40</v>
      </c>
      <c r="S4485" s="76">
        <v>0</v>
      </c>
      <c r="T4485" s="71">
        <f>IF(A4485&lt;43,IF(F4485="女",VLOOKUP(S4485,标准!G$108:H$138,2,TRUE),VLOOKUP(S4485,标准!G$74:H$99,2,TRUE)),IF(F4485="女",VLOOKUP(S4485,标准!G$39:H$69,2,TRUE),VLOOKUP(S4485,标准!G$3:H$28,2,TRUE)))</f>
        <v>0</v>
      </c>
      <c r="U4485" s="88">
        <v>7.4</v>
      </c>
      <c r="V4485" s="71">
        <f>IF(U4485=0,0,IF(A4485&lt;43,IF(F4485="女",IF(U4485="",0,VLOOKUP(U4485,标准!A$108:B$128,2,TRUE)),IF(U4485="",0,VLOOKUP(U4485,标准!A$74:B$94,2,TRUE))),IF(F4485="女",IF(U4485="",0,VLOOKUP(U4485,标准!A$39:B$59,2,TRUE)),IF(U4485="",0,VLOOKUP(U4485,标准!A$3:B$23,2,TRUE)))))</f>
        <v>76</v>
      </c>
      <c r="W4485" s="86">
        <f t="shared" si="70"/>
        <v>58.8</v>
      </c>
      <c r="X4485" s="87">
        <v>4.8</v>
      </c>
      <c r="Y4485" s="87">
        <v>4.4</v>
      </c>
      <c r="Z4485" s="91"/>
      <c r="AA4485" s="92"/>
    </row>
    <row r="4486" customHeight="1" spans="1:27">
      <c r="A4486" s="62">
        <v>41</v>
      </c>
      <c r="B4486" s="91">
        <v>4524</v>
      </c>
      <c r="C4486" s="156" t="s">
        <v>9069</v>
      </c>
      <c r="D4486" s="156" t="s">
        <v>9003</v>
      </c>
      <c r="E4486" s="156" t="s">
        <v>4025</v>
      </c>
      <c r="F4486" s="156" t="s">
        <v>34</v>
      </c>
      <c r="G4486" s="157" t="s">
        <v>9070</v>
      </c>
      <c r="H4486" s="68">
        <v>156</v>
      </c>
      <c r="I4486" s="68">
        <v>62.4</v>
      </c>
      <c r="J4486" s="71">
        <f>IF(F4486="女",IF(H4486=0,0,VLOOKUP(I4486/(H4486*H4486/10000),标准!M$108:N$112,2,TRUE)),IF(H4486=0,0,VLOOKUP(I4486/(H4486*H4486/10000),标准!M$74:N$78,2,TRUE)))</f>
        <v>80</v>
      </c>
      <c r="K4486" s="72">
        <v>2456</v>
      </c>
      <c r="L4486" s="71">
        <f>IF(A4486&lt;43,IF(F4486="女",VLOOKUP(K4486,标准!K$108:L$128,2,TRUE),VLOOKUP(K4486,标准!K$74:L$94,2,TRUE)),IF(F4486="女",VLOOKUP(K4486,标准!K$39:L$59,2,TRUE),VLOOKUP(K4486,标准!K$3:L$23,2,TRUE)))</f>
        <v>68</v>
      </c>
      <c r="M4486" s="68">
        <v>18</v>
      </c>
      <c r="N4486" s="71">
        <f>IF(M4486="",0,IF(A4486&lt;43,IF(F4486="女",VLOOKUP(M4486,标准!C$108:D$128,2,TRUE),VLOOKUP(M4486,标准!C$74:D$94,2,TRUE)),IF(F4486="女",VLOOKUP(M4486,标准!C$39:D$59,2,TRUE),VLOOKUP(M4486,标准!C$3:D$23,2,TRUE))))</f>
        <v>78</v>
      </c>
      <c r="O4486" s="116">
        <v>177</v>
      </c>
      <c r="P4486" s="71">
        <f>IF(A4486&lt;43,IF(F4486="女",VLOOKUP(O4486/100,标准!E$108:F$128,2,TRUE),VLOOKUP(O4486/100,标准!E$74:F$94,2,TRUE)),IF(F4486="女",VLOOKUP(O4486/100,标准!E$39:F$59,2,TRUE),VLOOKUP(O4486/100,标准!E$3:F$23,2,TRUE)))</f>
        <v>76</v>
      </c>
      <c r="Q4486" s="81">
        <v>4.21</v>
      </c>
      <c r="R4486" s="71">
        <f>IF(Q4486=0,0,IF(A4486&lt;43,IF(F4486="女",IF(Q4486="",0,VLOOKUP(Q4486,标准!I$108:J$138,2,TRUE)),IF(Q4486="",0,VLOOKUP(Q4486,标准!I$74:J$104,2,TRUE))),IF(F4486="女",IF(Q4486="",0,VLOOKUP(Q4486,标准!I$39:J$69,2,TRUE)),IF(Q4486="",0,VLOOKUP(Q4486,标准!I$3:J$33,2,TRUE)))))</f>
        <v>64</v>
      </c>
      <c r="S4486" s="76">
        <v>25</v>
      </c>
      <c r="T4486" s="71">
        <f>IF(A4486&lt;43,IF(F4486="女",VLOOKUP(S4486,标准!G$108:H$138,2,TRUE),VLOOKUP(S4486,标准!G$74:H$99,2,TRUE)),IF(F4486="女",VLOOKUP(S4486,标准!G$39:H$69,2,TRUE),VLOOKUP(S4486,标准!G$3:H$28,2,TRUE)))</f>
        <v>50</v>
      </c>
      <c r="U4486" s="88">
        <v>9.4</v>
      </c>
      <c r="V4486" s="71">
        <f>IF(U4486=0,0,IF(A4486&lt;43,IF(F4486="女",IF(U4486="",0,VLOOKUP(U4486,标准!A$108:B$128,2,TRUE)),IF(U4486="",0,VLOOKUP(U4486,标准!A$74:B$94,2,TRUE))),IF(F4486="女",IF(U4486="",0,VLOOKUP(U4486,标准!A$39:B$59,2,TRUE)),IF(U4486="",0,VLOOKUP(U4486,标准!A$3:B$23,2,TRUE)))))</f>
        <v>68</v>
      </c>
      <c r="W4486" s="86">
        <f t="shared" si="70"/>
        <v>69</v>
      </c>
      <c r="X4486" s="87">
        <v>3.8</v>
      </c>
      <c r="Y4486" s="87">
        <v>3.8</v>
      </c>
      <c r="Z4486" s="91"/>
      <c r="AA4486" s="92"/>
    </row>
    <row r="4487" customHeight="1" spans="1:27">
      <c r="A4487" s="62">
        <v>41</v>
      </c>
      <c r="B4487" s="91">
        <v>4525</v>
      </c>
      <c r="C4487" s="156" t="s">
        <v>9071</v>
      </c>
      <c r="D4487" s="156" t="s">
        <v>9003</v>
      </c>
      <c r="E4487" s="156" t="s">
        <v>4025</v>
      </c>
      <c r="F4487" s="156" t="s">
        <v>30</v>
      </c>
      <c r="G4487" s="157" t="s">
        <v>9072</v>
      </c>
      <c r="H4487" s="68">
        <v>183.2</v>
      </c>
      <c r="I4487" s="68">
        <v>63.4</v>
      </c>
      <c r="J4487" s="71">
        <f>IF(F4487="女",IF(H4487=0,0,VLOOKUP(I4487/(H4487*H4487/10000),标准!M$108:N$112,2,TRUE)),IF(H4487=0,0,VLOOKUP(I4487/(H4487*H4487/10000),标准!M$74:N$78,2,TRUE)))</f>
        <v>100</v>
      </c>
      <c r="K4487" s="72">
        <v>5019</v>
      </c>
      <c r="L4487" s="71">
        <f>IF(A4487&lt;43,IF(F4487="女",VLOOKUP(K4487,标准!K$108:L$128,2,TRUE),VLOOKUP(K4487,标准!K$74:L$94,2,TRUE)),IF(F4487="女",VLOOKUP(K4487,标准!K$39:L$59,2,TRUE),VLOOKUP(K4487,标准!K$3:L$23,2,TRUE)))</f>
        <v>95</v>
      </c>
      <c r="M4487" s="68">
        <v>7.1</v>
      </c>
      <c r="N4487" s="71">
        <f>IF(M4487="",0,IF(A4487&lt;43,IF(F4487="女",VLOOKUP(M4487,标准!C$108:D$128,2,TRUE),VLOOKUP(M4487,标准!C$74:D$94,2,TRUE)),IF(F4487="女",VLOOKUP(M4487,标准!C$39:D$59,2,TRUE),VLOOKUP(M4487,标准!C$3:D$23,2,TRUE))))</f>
        <v>64</v>
      </c>
      <c r="O4487" s="77">
        <v>247</v>
      </c>
      <c r="P4487" s="71">
        <f>IF(A4487&lt;43,IF(F4487="女",VLOOKUP(O4487/100,标准!E$108:F$128,2,TRUE),VLOOKUP(O4487/100,标准!E$74:F$94,2,TRUE)),IF(F4487="女",VLOOKUP(O4487/100,标准!E$39:F$59,2,TRUE),VLOOKUP(O4487/100,标准!E$3:F$23,2,TRUE)))</f>
        <v>78</v>
      </c>
      <c r="Q4487" s="81">
        <v>4.46</v>
      </c>
      <c r="R4487" s="71">
        <f>IF(Q4487=0,0,IF(A4487&lt;43,IF(F4487="女",IF(Q4487="",0,VLOOKUP(Q4487,标准!I$108:J$138,2,TRUE)),IF(Q4487="",0,VLOOKUP(Q4487,标准!I$74:J$104,2,TRUE))),IF(F4487="女",IF(Q4487="",0,VLOOKUP(Q4487,标准!I$39:J$69,2,TRUE)),IF(Q4487="",0,VLOOKUP(Q4487,标准!I$3:J$33,2,TRUE)))))</f>
        <v>50</v>
      </c>
      <c r="S4487" s="76">
        <v>10</v>
      </c>
      <c r="T4487" s="71">
        <f>IF(A4487&lt;43,IF(F4487="女",VLOOKUP(S4487,标准!G$108:H$138,2,TRUE),VLOOKUP(S4487,标准!G$74:H$99,2,TRUE)),IF(F4487="女",VLOOKUP(S4487,标准!G$39:H$69,2,TRUE),VLOOKUP(S4487,标准!G$3:H$28,2,TRUE)))</f>
        <v>60</v>
      </c>
      <c r="U4487" s="88">
        <v>7.5</v>
      </c>
      <c r="V4487" s="71">
        <f>IF(U4487=0,0,IF(A4487&lt;43,IF(F4487="女",IF(U4487="",0,VLOOKUP(U4487,标准!A$108:B$128,2,TRUE)),IF(U4487="",0,VLOOKUP(U4487,标准!A$74:B$94,2,TRUE))),IF(F4487="女",IF(U4487="",0,VLOOKUP(U4487,标准!A$39:B$59,2,TRUE)),IF(U4487="",0,VLOOKUP(U4487,标准!A$3:B$23,2,TRUE)))))</f>
        <v>76</v>
      </c>
      <c r="W4487" s="86">
        <f t="shared" si="70"/>
        <v>74.65</v>
      </c>
      <c r="X4487" s="87">
        <v>4.4</v>
      </c>
      <c r="Y4487" s="87">
        <v>4.3</v>
      </c>
      <c r="Z4487" s="91"/>
      <c r="AA4487" s="92"/>
    </row>
    <row r="4488" customHeight="1" spans="1:27">
      <c r="A4488" s="62">
        <v>41</v>
      </c>
      <c r="B4488" s="91">
        <v>4526</v>
      </c>
      <c r="C4488" s="156" t="s">
        <v>9073</v>
      </c>
      <c r="D4488" s="156" t="s">
        <v>9003</v>
      </c>
      <c r="E4488" s="156" t="s">
        <v>4025</v>
      </c>
      <c r="F4488" s="156" t="s">
        <v>30</v>
      </c>
      <c r="G4488" s="157" t="s">
        <v>9074</v>
      </c>
      <c r="H4488" s="68">
        <v>171.9</v>
      </c>
      <c r="I4488" s="68">
        <v>73.6</v>
      </c>
      <c r="J4488" s="71">
        <f>IF(F4488="女",IF(H4488=0,0,VLOOKUP(I4488/(H4488*H4488/10000),标准!M$108:N$112,2,TRUE)),IF(H4488=0,0,VLOOKUP(I4488/(H4488*H4488/10000),标准!M$74:N$78,2,TRUE)))</f>
        <v>80</v>
      </c>
      <c r="K4488" s="72">
        <v>4268</v>
      </c>
      <c r="L4488" s="71">
        <f>IF(A4488&lt;43,IF(F4488="女",VLOOKUP(K4488,标准!K$108:L$128,2,TRUE),VLOOKUP(K4488,标准!K$74:L$94,2,TRUE)),IF(F4488="女",VLOOKUP(K4488,标准!K$39:L$59,2,TRUE),VLOOKUP(K4488,标准!K$3:L$23,2,TRUE)))</f>
        <v>78</v>
      </c>
      <c r="M4488" s="68">
        <v>20.4</v>
      </c>
      <c r="N4488" s="71">
        <f>IF(M4488="",0,IF(A4488&lt;43,IF(F4488="女",VLOOKUP(M4488,标准!C$108:D$128,2,TRUE),VLOOKUP(M4488,标准!C$74:D$94,2,TRUE)),IF(F4488="女",VLOOKUP(M4488,标准!C$39:D$59,2,TRUE),VLOOKUP(M4488,标准!C$3:D$23,2,TRUE))))</f>
        <v>85</v>
      </c>
      <c r="O4488" s="77">
        <v>235</v>
      </c>
      <c r="P4488" s="71">
        <f>IF(A4488&lt;43,IF(F4488="女",VLOOKUP(O4488/100,标准!E$108:F$128,2,TRUE),VLOOKUP(O4488/100,标准!E$74:F$94,2,TRUE)),IF(F4488="女",VLOOKUP(O4488/100,标准!E$39:F$59,2,TRUE),VLOOKUP(O4488/100,标准!E$3:F$23,2,TRUE)))</f>
        <v>72</v>
      </c>
      <c r="Q4488" s="81">
        <v>4.08</v>
      </c>
      <c r="R4488" s="71">
        <f>IF(Q4488=0,0,IF(A4488&lt;43,IF(F4488="女",IF(Q4488="",0,VLOOKUP(Q4488,标准!I$108:J$138,2,TRUE)),IF(Q4488="",0,VLOOKUP(Q4488,标准!I$74:J$104,2,TRUE))),IF(F4488="女",IF(Q4488="",0,VLOOKUP(Q4488,标准!I$39:J$69,2,TRUE)),IF(Q4488="",0,VLOOKUP(Q4488,标准!I$3:J$33,2,TRUE)))))</f>
        <v>68</v>
      </c>
      <c r="S4488" s="76">
        <v>1</v>
      </c>
      <c r="T4488" s="71">
        <f>IF(A4488&lt;43,IF(F4488="女",VLOOKUP(S4488,标准!G$108:H$138,2,TRUE),VLOOKUP(S4488,标准!G$74:H$99,2,TRUE)),IF(F4488="女",VLOOKUP(S4488,标准!G$39:H$69,2,TRUE),VLOOKUP(S4488,标准!G$3:H$28,2,TRUE)))</f>
        <v>0</v>
      </c>
      <c r="U4488" s="88">
        <v>6.9</v>
      </c>
      <c r="V4488" s="71">
        <f>IF(U4488=0,0,IF(A4488&lt;43,IF(F4488="女",IF(U4488="",0,VLOOKUP(U4488,标准!A$108:B$128,2,TRUE)),IF(U4488="",0,VLOOKUP(U4488,标准!A$74:B$94,2,TRUE))),IF(F4488="女",IF(U4488="",0,VLOOKUP(U4488,标准!A$39:B$59,2,TRUE)),IF(U4488="",0,VLOOKUP(U4488,标准!A$3:B$23,2,TRUE)))))</f>
        <v>90</v>
      </c>
      <c r="W4488" s="86">
        <f t="shared" si="70"/>
        <v>71</v>
      </c>
      <c r="X4488" s="87">
        <v>3.8</v>
      </c>
      <c r="Y4488" s="87">
        <v>3.8</v>
      </c>
      <c r="Z4488" s="91"/>
      <c r="AA4488" s="92"/>
    </row>
    <row r="4489" customHeight="1" spans="1:27">
      <c r="A4489" s="62">
        <v>41</v>
      </c>
      <c r="B4489" s="91">
        <v>4527</v>
      </c>
      <c r="C4489" s="156" t="s">
        <v>9075</v>
      </c>
      <c r="D4489" s="156" t="s">
        <v>9003</v>
      </c>
      <c r="E4489" s="156" t="s">
        <v>4025</v>
      </c>
      <c r="F4489" s="156" t="s">
        <v>30</v>
      </c>
      <c r="G4489" s="157" t="s">
        <v>9076</v>
      </c>
      <c r="H4489" s="68">
        <v>169</v>
      </c>
      <c r="I4489" s="68">
        <v>96.9</v>
      </c>
      <c r="J4489" s="71">
        <f>IF(F4489="女",IF(H4489=0,0,VLOOKUP(I4489/(H4489*H4489/10000),标准!M$108:N$112,2,TRUE)),IF(H4489=0,0,VLOOKUP(I4489/(H4489*H4489/10000),标准!M$74:N$78,2,TRUE)))</f>
        <v>60</v>
      </c>
      <c r="K4489" s="72">
        <v>4686</v>
      </c>
      <c r="L4489" s="71">
        <f>IF(A4489&lt;43,IF(F4489="女",VLOOKUP(K4489,标准!K$108:L$128,2,TRUE),VLOOKUP(K4489,标准!K$74:L$94,2,TRUE)),IF(F4489="女",VLOOKUP(K4489,标准!K$39:L$59,2,TRUE),VLOOKUP(K4489,标准!K$3:L$23,2,TRUE)))</f>
        <v>85</v>
      </c>
      <c r="M4489" s="68">
        <v>4.6</v>
      </c>
      <c r="N4489" s="71">
        <f>IF(M4489="",0,IF(A4489&lt;43,IF(F4489="女",VLOOKUP(M4489,标准!C$108:D$128,2,TRUE),VLOOKUP(M4489,标准!C$74:D$94,2,TRUE)),IF(F4489="女",VLOOKUP(M4489,标准!C$39:D$59,2,TRUE),VLOOKUP(M4489,标准!C$3:D$23,2,TRUE))))</f>
        <v>60</v>
      </c>
      <c r="O4489" s="77">
        <v>182</v>
      </c>
      <c r="P4489" s="71">
        <f>IF(A4489&lt;43,IF(F4489="女",VLOOKUP(O4489/100,标准!E$108:F$128,2,TRUE),VLOOKUP(O4489/100,标准!E$74:F$94,2,TRUE)),IF(F4489="女",VLOOKUP(O4489/100,标准!E$39:F$59,2,TRUE),VLOOKUP(O4489/100,标准!E$3:F$23,2,TRUE)))</f>
        <v>0</v>
      </c>
      <c r="Q4489" s="81">
        <v>5</v>
      </c>
      <c r="R4489" s="71">
        <f>IF(Q4489=0,0,IF(A4489&lt;43,IF(F4489="女",IF(Q4489="",0,VLOOKUP(Q4489,标准!I$108:J$138,2,TRUE)),IF(Q4489="",0,VLOOKUP(Q4489,标准!I$74:J$104,2,TRUE))),IF(F4489="女",IF(Q4489="",0,VLOOKUP(Q4489,标准!I$39:J$69,2,TRUE)),IF(Q4489="",0,VLOOKUP(Q4489,标准!I$3:J$33,2,TRUE)))))</f>
        <v>40</v>
      </c>
      <c r="S4489" s="76">
        <v>0</v>
      </c>
      <c r="T4489" s="71">
        <f>IF(A4489&lt;43,IF(F4489="女",VLOOKUP(S4489,标准!G$108:H$138,2,TRUE),VLOOKUP(S4489,标准!G$74:H$99,2,TRUE)),IF(F4489="女",VLOOKUP(S4489,标准!G$39:H$69,2,TRUE),VLOOKUP(S4489,标准!G$3:H$28,2,TRUE)))</f>
        <v>0</v>
      </c>
      <c r="U4489" s="88">
        <v>7.7</v>
      </c>
      <c r="V4489" s="71">
        <f>IF(U4489=0,0,IF(A4489&lt;43,IF(F4489="女",IF(U4489="",0,VLOOKUP(U4489,标准!A$108:B$128,2,TRUE)),IF(U4489="",0,VLOOKUP(U4489,标准!A$74:B$94,2,TRUE))),IF(F4489="女",IF(U4489="",0,VLOOKUP(U4489,标准!A$39:B$59,2,TRUE)),IF(U4489="",0,VLOOKUP(U4489,标准!A$3:B$23,2,TRUE)))))</f>
        <v>74</v>
      </c>
      <c r="W4489" s="86">
        <f t="shared" si="70"/>
        <v>50.55</v>
      </c>
      <c r="X4489" s="87">
        <v>4.2</v>
      </c>
      <c r="Y4489" s="87">
        <v>4.2</v>
      </c>
      <c r="Z4489" s="91"/>
      <c r="AA4489" s="92"/>
    </row>
    <row r="4490" customHeight="1" spans="1:27">
      <c r="A4490" s="62">
        <v>41</v>
      </c>
      <c r="B4490" s="91">
        <v>4528</v>
      </c>
      <c r="C4490" s="156" t="s">
        <v>9077</v>
      </c>
      <c r="D4490" s="156" t="s">
        <v>9003</v>
      </c>
      <c r="E4490" s="156" t="s">
        <v>4025</v>
      </c>
      <c r="F4490" s="156" t="s">
        <v>30</v>
      </c>
      <c r="G4490" s="157" t="s">
        <v>9078</v>
      </c>
      <c r="H4490" s="68">
        <v>171.8</v>
      </c>
      <c r="I4490" s="68">
        <v>62.8</v>
      </c>
      <c r="J4490" s="71">
        <f>IF(F4490="女",IF(H4490=0,0,VLOOKUP(I4490/(H4490*H4490/10000),标准!M$108:N$112,2,TRUE)),IF(H4490=0,0,VLOOKUP(I4490/(H4490*H4490/10000),标准!M$74:N$78,2,TRUE)))</f>
        <v>100</v>
      </c>
      <c r="K4490" s="72">
        <v>4285</v>
      </c>
      <c r="L4490" s="71">
        <f>IF(A4490&lt;43,IF(F4490="女",VLOOKUP(K4490,标准!K$108:L$128,2,TRUE),VLOOKUP(K4490,标准!K$74:L$94,2,TRUE)),IF(F4490="女",VLOOKUP(K4490,标准!K$39:L$59,2,TRUE),VLOOKUP(K4490,标准!K$3:L$23,2,TRUE)))</f>
        <v>78</v>
      </c>
      <c r="M4490" s="68">
        <v>7.8</v>
      </c>
      <c r="N4490" s="71">
        <f>IF(M4490="",0,IF(A4490&lt;43,IF(F4490="女",VLOOKUP(M4490,标准!C$108:D$128,2,TRUE),VLOOKUP(M4490,标准!C$74:D$94,2,TRUE)),IF(F4490="女",VLOOKUP(M4490,标准!C$39:D$59,2,TRUE),VLOOKUP(M4490,标准!C$3:D$23,2,TRUE))))</f>
        <v>64</v>
      </c>
      <c r="O4490" s="77">
        <v>230</v>
      </c>
      <c r="P4490" s="71">
        <f>IF(A4490&lt;43,IF(F4490="女",VLOOKUP(O4490/100,标准!E$108:F$128,2,TRUE),VLOOKUP(O4490/100,标准!E$74:F$94,2,TRUE)),IF(F4490="女",VLOOKUP(O4490/100,标准!E$39:F$59,2,TRUE),VLOOKUP(O4490/100,标准!E$3:F$23,2,TRUE)))</f>
        <v>70</v>
      </c>
      <c r="Q4490" s="81">
        <v>3.39</v>
      </c>
      <c r="R4490" s="71">
        <f>IF(Q4490=0,0,IF(A4490&lt;43,IF(F4490="女",IF(Q4490="",0,VLOOKUP(Q4490,标准!I$108:J$138,2,TRUE)),IF(Q4490="",0,VLOOKUP(Q4490,标准!I$74:J$104,2,TRUE))),IF(F4490="女",IF(Q4490="",0,VLOOKUP(Q4490,标准!I$39:J$69,2,TRUE)),IF(Q4490="",0,VLOOKUP(Q4490,标准!I$3:J$33,2,TRUE)))))</f>
        <v>80</v>
      </c>
      <c r="S4490" s="76">
        <v>1</v>
      </c>
      <c r="T4490" s="71">
        <f>IF(A4490&lt;43,IF(F4490="女",VLOOKUP(S4490,标准!G$108:H$138,2,TRUE),VLOOKUP(S4490,标准!G$74:H$99,2,TRUE)),IF(F4490="女",VLOOKUP(S4490,标准!G$39:H$69,2,TRUE),VLOOKUP(S4490,标准!G$3:H$28,2,TRUE)))</f>
        <v>0</v>
      </c>
      <c r="U4490" s="88">
        <v>7</v>
      </c>
      <c r="V4490" s="71">
        <f>IF(U4490=0,0,IF(A4490&lt;43,IF(F4490="女",IF(U4490="",0,VLOOKUP(U4490,标准!A$108:B$128,2,TRUE)),IF(U4490="",0,VLOOKUP(U4490,标准!A$74:B$94,2,TRUE))),IF(F4490="女",IF(U4490="",0,VLOOKUP(U4490,标准!A$39:B$59,2,TRUE)),IF(U4490="",0,VLOOKUP(U4490,标准!A$3:B$23,2,TRUE)))))</f>
        <v>85</v>
      </c>
      <c r="W4490" s="86">
        <f t="shared" si="70"/>
        <v>73.1</v>
      </c>
      <c r="X4490" s="87">
        <v>3.9</v>
      </c>
      <c r="Y4490" s="87">
        <v>4</v>
      </c>
      <c r="Z4490" s="91"/>
      <c r="AA4490" s="92"/>
    </row>
    <row r="4491" customHeight="1" spans="1:27">
      <c r="A4491" s="62">
        <v>41</v>
      </c>
      <c r="B4491" s="91">
        <v>4529</v>
      </c>
      <c r="C4491" s="156" t="s">
        <v>9079</v>
      </c>
      <c r="D4491" s="156" t="s">
        <v>9003</v>
      </c>
      <c r="E4491" s="156" t="s">
        <v>4025</v>
      </c>
      <c r="F4491" s="156" t="s">
        <v>30</v>
      </c>
      <c r="G4491" s="157" t="s">
        <v>9080</v>
      </c>
      <c r="H4491" s="68">
        <v>164.7</v>
      </c>
      <c r="I4491" s="68">
        <v>79.8</v>
      </c>
      <c r="J4491" s="71">
        <f>IF(F4491="女",IF(H4491=0,0,VLOOKUP(I4491/(H4491*H4491/10000),标准!M$108:N$112,2,TRUE)),IF(H4491=0,0,VLOOKUP(I4491/(H4491*H4491/10000),标准!M$74:N$78,2,TRUE)))</f>
        <v>60</v>
      </c>
      <c r="K4491" s="72">
        <v>4046</v>
      </c>
      <c r="L4491" s="71">
        <f>IF(A4491&lt;43,IF(F4491="女",VLOOKUP(K4491,标准!K$108:L$128,2,TRUE),VLOOKUP(K4491,标准!K$74:L$94,2,TRUE)),IF(F4491="女",VLOOKUP(K4491,标准!K$39:L$59,2,TRUE),VLOOKUP(K4491,标准!K$3:L$23,2,TRUE)))</f>
        <v>74</v>
      </c>
      <c r="M4491" s="68">
        <v>14.1</v>
      </c>
      <c r="N4491" s="71">
        <f>IF(M4491="",0,IF(A4491&lt;43,IF(F4491="女",VLOOKUP(M4491,标准!C$108:D$128,2,TRUE),VLOOKUP(M4491,标准!C$74:D$94,2,TRUE)),IF(F4491="女",VLOOKUP(M4491,标准!C$39:D$59,2,TRUE),VLOOKUP(M4491,标准!C$3:D$23,2,TRUE))))</f>
        <v>74</v>
      </c>
      <c r="O4491" s="77">
        <v>212</v>
      </c>
      <c r="P4491" s="71">
        <f>IF(A4491&lt;43,IF(F4491="女",VLOOKUP(O4491/100,标准!E$108:F$128,2,TRUE),VLOOKUP(O4491/100,标准!E$74:F$94,2,TRUE)),IF(F4491="女",VLOOKUP(O4491/100,标准!E$39:F$59,2,TRUE),VLOOKUP(O4491/100,标准!E$3:F$23,2,TRUE)))</f>
        <v>62</v>
      </c>
      <c r="Q4491" s="81">
        <v>5.3</v>
      </c>
      <c r="R4491" s="71">
        <f>IF(Q4491=0,0,IF(A4491&lt;43,IF(F4491="女",IF(Q4491="",0,VLOOKUP(Q4491,标准!I$108:J$138,2,TRUE)),IF(Q4491="",0,VLOOKUP(Q4491,标准!I$74:J$104,2,TRUE))),IF(F4491="女",IF(Q4491="",0,VLOOKUP(Q4491,标准!I$39:J$69,2,TRUE)),IF(Q4491="",0,VLOOKUP(Q4491,标准!I$3:J$33,2,TRUE)))))</f>
        <v>30</v>
      </c>
      <c r="S4491" s="76">
        <v>1</v>
      </c>
      <c r="T4491" s="71">
        <f>IF(A4491&lt;43,IF(F4491="女",VLOOKUP(S4491,标准!G$108:H$138,2,TRUE),VLOOKUP(S4491,标准!G$74:H$99,2,TRUE)),IF(F4491="女",VLOOKUP(S4491,标准!G$39:H$69,2,TRUE),VLOOKUP(S4491,标准!G$3:H$28,2,TRUE)))</f>
        <v>0</v>
      </c>
      <c r="U4491" s="88">
        <v>7.4</v>
      </c>
      <c r="V4491" s="71">
        <f>IF(U4491=0,0,IF(A4491&lt;43,IF(F4491="女",IF(U4491="",0,VLOOKUP(U4491,标准!A$108:B$128,2,TRUE)),IF(U4491="",0,VLOOKUP(U4491,标准!A$74:B$94,2,TRUE))),IF(F4491="女",IF(U4491="",0,VLOOKUP(U4491,标准!A$39:B$59,2,TRUE)),IF(U4491="",0,VLOOKUP(U4491,标准!A$3:B$23,2,TRUE)))))</f>
        <v>76</v>
      </c>
      <c r="W4491" s="86">
        <f t="shared" si="70"/>
        <v>54.9</v>
      </c>
      <c r="X4491" s="87">
        <v>4.3</v>
      </c>
      <c r="Y4491" s="87">
        <v>4.4</v>
      </c>
      <c r="Z4491" s="91"/>
      <c r="AA4491" s="92"/>
    </row>
    <row r="4492" customHeight="1" spans="1:27">
      <c r="A4492" s="62">
        <v>41</v>
      </c>
      <c r="B4492" s="91">
        <v>4530</v>
      </c>
      <c r="C4492" s="156" t="s">
        <v>9081</v>
      </c>
      <c r="D4492" s="156" t="s">
        <v>9003</v>
      </c>
      <c r="E4492" s="156" t="s">
        <v>4025</v>
      </c>
      <c r="F4492" s="156" t="s">
        <v>30</v>
      </c>
      <c r="G4492" s="157" t="s">
        <v>9082</v>
      </c>
      <c r="H4492" s="68">
        <v>175.9</v>
      </c>
      <c r="I4492" s="68">
        <v>63.9</v>
      </c>
      <c r="J4492" s="71">
        <f>IF(F4492="女",IF(H4492=0,0,VLOOKUP(I4492/(H4492*H4492/10000),标准!M$108:N$112,2,TRUE)),IF(H4492=0,0,VLOOKUP(I4492/(H4492*H4492/10000),标准!M$74:N$78,2,TRUE)))</f>
        <v>100</v>
      </c>
      <c r="K4492" s="72">
        <v>3734</v>
      </c>
      <c r="L4492" s="71">
        <f>IF(A4492&lt;43,IF(F4492="女",VLOOKUP(K4492,标准!K$108:L$128,2,TRUE),VLOOKUP(K4492,标准!K$74:L$94,2,TRUE)),IF(F4492="女",VLOOKUP(K4492,标准!K$39:L$59,2,TRUE),VLOOKUP(K4492,标准!K$3:L$23,2,TRUE)))</f>
        <v>70</v>
      </c>
      <c r="M4492" s="68">
        <v>0</v>
      </c>
      <c r="N4492" s="71">
        <f>IF(M4492="",0,IF(A4492&lt;43,IF(F4492="女",VLOOKUP(M4492,标准!C$108:D$128,2,TRUE),VLOOKUP(M4492,标准!C$74:D$94,2,TRUE)),IF(F4492="女",VLOOKUP(M4492,标准!C$39:D$59,2,TRUE),VLOOKUP(M4492,标准!C$3:D$23,2,TRUE))))</f>
        <v>20</v>
      </c>
      <c r="O4492" s="77">
        <v>210</v>
      </c>
      <c r="P4492" s="71">
        <f>IF(A4492&lt;43,IF(F4492="女",VLOOKUP(O4492/100,标准!E$108:F$128,2,TRUE),VLOOKUP(O4492/100,标准!E$74:F$94,2,TRUE)),IF(F4492="女",VLOOKUP(O4492/100,标准!E$39:F$59,2,TRUE),VLOOKUP(O4492/100,标准!E$3:F$23,2,TRUE)))</f>
        <v>60</v>
      </c>
      <c r="Q4492" s="81">
        <v>4.56</v>
      </c>
      <c r="R4492" s="71">
        <f>IF(Q4492=0,0,IF(A4492&lt;43,IF(F4492="女",IF(Q4492="",0,VLOOKUP(Q4492,标准!I$108:J$138,2,TRUE)),IF(Q4492="",0,VLOOKUP(Q4492,标准!I$74:J$104,2,TRUE))),IF(F4492="女",IF(Q4492="",0,VLOOKUP(Q4492,标准!I$39:J$69,2,TRUE)),IF(Q4492="",0,VLOOKUP(Q4492,标准!I$3:J$33,2,TRUE)))))</f>
        <v>40</v>
      </c>
      <c r="S4492" s="76">
        <v>0</v>
      </c>
      <c r="T4492" s="71">
        <f>IF(A4492&lt;43,IF(F4492="女",VLOOKUP(S4492,标准!G$108:H$138,2,TRUE),VLOOKUP(S4492,标准!G$74:H$99,2,TRUE)),IF(F4492="女",VLOOKUP(S4492,标准!G$39:H$69,2,TRUE),VLOOKUP(S4492,标准!G$3:H$28,2,TRUE)))</f>
        <v>0</v>
      </c>
      <c r="U4492" s="88">
        <v>7.7</v>
      </c>
      <c r="V4492" s="71">
        <f>IF(U4492=0,0,IF(A4492&lt;43,IF(F4492="女",IF(U4492="",0,VLOOKUP(U4492,标准!A$108:B$128,2,TRUE)),IF(U4492="",0,VLOOKUP(U4492,标准!A$74:B$94,2,TRUE))),IF(F4492="女",IF(U4492="",0,VLOOKUP(U4492,标准!A$39:B$59,2,TRUE)),IF(U4492="",0,VLOOKUP(U4492,标准!A$3:B$23,2,TRUE)))))</f>
        <v>74</v>
      </c>
      <c r="W4492" s="86">
        <f t="shared" si="70"/>
        <v>56.3</v>
      </c>
      <c r="X4492" s="87"/>
      <c r="Y4492" s="87"/>
      <c r="Z4492" s="91"/>
      <c r="AA4492" s="92"/>
    </row>
    <row r="4493" customHeight="1" spans="1:27">
      <c r="A4493" s="62">
        <v>41</v>
      </c>
      <c r="B4493" s="91">
        <v>4531</v>
      </c>
      <c r="C4493" s="156" t="s">
        <v>9083</v>
      </c>
      <c r="D4493" s="156" t="s">
        <v>9003</v>
      </c>
      <c r="E4493" s="156" t="s">
        <v>4025</v>
      </c>
      <c r="F4493" s="156" t="s">
        <v>30</v>
      </c>
      <c r="G4493" s="157" t="s">
        <v>9084</v>
      </c>
      <c r="H4493" s="68">
        <v>174.9</v>
      </c>
      <c r="I4493" s="68">
        <v>73.4</v>
      </c>
      <c r="J4493" s="71">
        <f>IF(F4493="女",IF(H4493=0,0,VLOOKUP(I4493/(H4493*H4493/10000),标准!M$108:N$112,2,TRUE)),IF(H4493=0,0,VLOOKUP(I4493/(H4493*H4493/10000),标准!M$74:N$78,2,TRUE)))</f>
        <v>80</v>
      </c>
      <c r="K4493" s="72">
        <v>4640</v>
      </c>
      <c r="L4493" s="71">
        <f>IF(A4493&lt;43,IF(F4493="女",VLOOKUP(K4493,标准!K$108:L$128,2,TRUE),VLOOKUP(K4493,标准!K$74:L$94,2,TRUE)),IF(F4493="女",VLOOKUP(K4493,标准!K$39:L$59,2,TRUE),VLOOKUP(K4493,标准!K$3:L$23,2,TRUE)))</f>
        <v>85</v>
      </c>
      <c r="M4493" s="68">
        <v>14.6</v>
      </c>
      <c r="N4493" s="71">
        <f>IF(M4493="",0,IF(A4493&lt;43,IF(F4493="女",VLOOKUP(M4493,标准!C$108:D$128,2,TRUE),VLOOKUP(M4493,标准!C$74:D$94,2,TRUE)),IF(F4493="女",VLOOKUP(M4493,标准!C$39:D$59,2,TRUE),VLOOKUP(M4493,标准!C$3:D$23,2,TRUE))))</f>
        <v>74</v>
      </c>
      <c r="O4493" s="116">
        <v>228</v>
      </c>
      <c r="P4493" s="71">
        <f>IF(A4493&lt;43,IF(F4493="女",VLOOKUP(O4493/100,标准!E$108:F$128,2,TRUE),VLOOKUP(O4493/100,标准!E$74:F$94,2,TRUE)),IF(F4493="女",VLOOKUP(O4493/100,标准!E$39:F$59,2,TRUE),VLOOKUP(O4493/100,标准!E$3:F$23,2,TRUE)))</f>
        <v>70</v>
      </c>
      <c r="Q4493" s="81">
        <v>4.03</v>
      </c>
      <c r="R4493" s="71">
        <f>IF(Q4493=0,0,IF(A4493&lt;43,IF(F4493="女",IF(Q4493="",0,VLOOKUP(Q4493,标准!I$108:J$138,2,TRUE)),IF(Q4493="",0,VLOOKUP(Q4493,标准!I$74:J$104,2,TRUE))),IF(F4493="女",IF(Q4493="",0,VLOOKUP(Q4493,标准!I$39:J$69,2,TRUE)),IF(Q4493="",0,VLOOKUP(Q4493,标准!I$3:J$33,2,TRUE)))))</f>
        <v>70</v>
      </c>
      <c r="S4493" s="76">
        <v>2</v>
      </c>
      <c r="T4493" s="71">
        <f>IF(A4493&lt;43,IF(F4493="女",VLOOKUP(S4493,标准!G$108:H$138,2,TRUE),VLOOKUP(S4493,标准!G$74:H$99,2,TRUE)),IF(F4493="女",VLOOKUP(S4493,标准!G$39:H$69,2,TRUE),VLOOKUP(S4493,标准!G$3:H$28,2,TRUE)))</f>
        <v>0</v>
      </c>
      <c r="U4493" s="88">
        <v>7</v>
      </c>
      <c r="V4493" s="71">
        <f>IF(U4493=0,0,IF(A4493&lt;43,IF(F4493="女",IF(U4493="",0,VLOOKUP(U4493,标准!A$108:B$128,2,TRUE)),IF(U4493="",0,VLOOKUP(U4493,标准!A$74:B$94,2,TRUE))),IF(F4493="女",IF(U4493="",0,VLOOKUP(U4493,标准!A$39:B$59,2,TRUE)),IF(U4493="",0,VLOOKUP(U4493,标准!A$3:B$23,2,TRUE)))))</f>
        <v>85</v>
      </c>
      <c r="W4493" s="86">
        <f t="shared" si="70"/>
        <v>70.15</v>
      </c>
      <c r="X4493" s="87">
        <v>4</v>
      </c>
      <c r="Y4493" s="87">
        <v>3.8</v>
      </c>
      <c r="Z4493" s="91"/>
      <c r="AA4493" s="92"/>
    </row>
    <row r="4494" customHeight="1" spans="1:27">
      <c r="A4494" s="62">
        <v>41</v>
      </c>
      <c r="B4494" s="91">
        <v>4532</v>
      </c>
      <c r="C4494" s="156" t="s">
        <v>9085</v>
      </c>
      <c r="D4494" s="156" t="s">
        <v>9003</v>
      </c>
      <c r="E4494" s="156" t="s">
        <v>4025</v>
      </c>
      <c r="F4494" s="156" t="s">
        <v>34</v>
      </c>
      <c r="G4494" s="157" t="s">
        <v>9086</v>
      </c>
      <c r="H4494" s="68">
        <v>161.9</v>
      </c>
      <c r="I4494" s="68">
        <v>50.4</v>
      </c>
      <c r="J4494" s="71">
        <f>IF(F4494="女",IF(H4494=0,0,VLOOKUP(I4494/(H4494*H4494/10000),标准!M$108:N$112,2,TRUE)),IF(H4494=0,0,VLOOKUP(I4494/(H4494*H4494/10000),标准!M$74:N$78,2,TRUE)))</f>
        <v>100</v>
      </c>
      <c r="K4494" s="72">
        <v>3875</v>
      </c>
      <c r="L4494" s="71">
        <f>IF(A4494&lt;43,IF(F4494="女",VLOOKUP(K4494,标准!K$108:L$128,2,TRUE),VLOOKUP(K4494,标准!K$74:L$94,2,TRUE)),IF(F4494="女",VLOOKUP(K4494,标准!K$39:L$59,2,TRUE),VLOOKUP(K4494,标准!K$3:L$23,2,TRUE)))</f>
        <v>100</v>
      </c>
      <c r="M4494" s="68">
        <v>3</v>
      </c>
      <c r="N4494" s="71">
        <f>IF(M4494="",0,IF(A4494&lt;43,IF(F4494="女",VLOOKUP(M4494,标准!C$108:D$128,2,TRUE),VLOOKUP(M4494,标准!C$74:D$94,2,TRUE)),IF(F4494="女",VLOOKUP(M4494,标准!C$39:D$59,2,TRUE),VLOOKUP(M4494,标准!C$3:D$23,2,TRUE))))</f>
        <v>20</v>
      </c>
      <c r="O4494" s="77">
        <v>181</v>
      </c>
      <c r="P4494" s="71">
        <f>IF(A4494&lt;43,IF(F4494="女",VLOOKUP(O4494/100,标准!E$108:F$128,2,TRUE),VLOOKUP(O4494/100,标准!E$74:F$94,2,TRUE)),IF(F4494="女",VLOOKUP(O4494/100,标准!E$39:F$59,2,TRUE),VLOOKUP(O4494/100,标准!E$3:F$23,2,TRUE)))</f>
        <v>80</v>
      </c>
      <c r="Q4494" s="81">
        <v>3.37</v>
      </c>
      <c r="R4494" s="71">
        <f>IF(Q4494=0,0,IF(A4494&lt;43,IF(F4494="女",IF(Q4494="",0,VLOOKUP(Q4494,标准!I$108:J$138,2,TRUE)),IF(Q4494="",0,VLOOKUP(Q4494,标准!I$74:J$104,2,TRUE))),IF(F4494="女",IF(Q4494="",0,VLOOKUP(Q4494,标准!I$39:J$69,2,TRUE)),IF(Q4494="",0,VLOOKUP(Q4494,标准!I$3:J$33,2,TRUE)))))</f>
        <v>85</v>
      </c>
      <c r="S4494" s="76">
        <v>49</v>
      </c>
      <c r="T4494" s="71">
        <f>IF(A4494&lt;43,IF(F4494="女",VLOOKUP(S4494,标准!G$108:H$138,2,TRUE),VLOOKUP(S4494,标准!G$74:H$99,2,TRUE)),IF(F4494="女",VLOOKUP(S4494,标准!G$39:H$69,2,TRUE),VLOOKUP(S4494,标准!G$3:H$28,2,TRUE)))</f>
        <v>85</v>
      </c>
      <c r="U4494" s="88">
        <v>8.3</v>
      </c>
      <c r="V4494" s="71">
        <f>IF(U4494=0,0,IF(A4494&lt;43,IF(F4494="女",IF(U4494="",0,VLOOKUP(U4494,标准!A$108:B$128,2,TRUE)),IF(U4494="",0,VLOOKUP(U4494,标准!A$74:B$94,2,TRUE))),IF(F4494="女",IF(U4494="",0,VLOOKUP(U4494,标准!A$39:B$59,2,TRUE)),IF(U4494="",0,VLOOKUP(U4494,标准!A$3:B$23,2,TRUE)))))</f>
        <v>80</v>
      </c>
      <c r="W4494" s="86">
        <f t="shared" si="70"/>
        <v>81.5</v>
      </c>
      <c r="X4494" s="87">
        <v>4.4</v>
      </c>
      <c r="Y4494" s="87">
        <v>4</v>
      </c>
      <c r="Z4494" s="91"/>
      <c r="AA4494" s="92"/>
    </row>
    <row r="4495" customHeight="1" spans="1:27">
      <c r="A4495" s="62">
        <v>41</v>
      </c>
      <c r="B4495" s="91">
        <v>4533</v>
      </c>
      <c r="C4495" s="156" t="s">
        <v>9087</v>
      </c>
      <c r="D4495" s="156" t="s">
        <v>9003</v>
      </c>
      <c r="E4495" s="156" t="s">
        <v>4025</v>
      </c>
      <c r="F4495" s="156" t="s">
        <v>30</v>
      </c>
      <c r="G4495" s="157" t="s">
        <v>9088</v>
      </c>
      <c r="H4495" s="68">
        <v>165.8</v>
      </c>
      <c r="I4495" s="68">
        <v>79.8</v>
      </c>
      <c r="J4495" s="71">
        <f>IF(F4495="女",IF(H4495=0,0,VLOOKUP(I4495/(H4495*H4495/10000),标准!M$108:N$112,2,TRUE)),IF(H4495=0,0,VLOOKUP(I4495/(H4495*H4495/10000),标准!M$74:N$78,2,TRUE)))</f>
        <v>60</v>
      </c>
      <c r="K4495" s="72">
        <v>3835</v>
      </c>
      <c r="L4495" s="71">
        <f>IF(A4495&lt;43,IF(F4495="女",VLOOKUP(K4495,标准!K$108:L$128,2,TRUE),VLOOKUP(K4495,标准!K$74:L$94,2,TRUE)),IF(F4495="女",VLOOKUP(K4495,标准!K$39:L$59,2,TRUE),VLOOKUP(K4495,标准!K$3:L$23,2,TRUE)))</f>
        <v>72</v>
      </c>
      <c r="M4495" s="68">
        <v>3</v>
      </c>
      <c r="N4495" s="71">
        <f>IF(M4495="",0,IF(A4495&lt;43,IF(F4495="女",VLOOKUP(M4495,标准!C$108:D$128,2,TRUE),VLOOKUP(M4495,标准!C$74:D$94,2,TRUE)),IF(F4495="女",VLOOKUP(M4495,标准!C$39:D$59,2,TRUE),VLOOKUP(M4495,标准!C$3:D$23,2,TRUE))))</f>
        <v>50</v>
      </c>
      <c r="O4495" s="116">
        <v>198</v>
      </c>
      <c r="P4495" s="71">
        <f>IF(A4495&lt;43,IF(F4495="女",VLOOKUP(O4495/100,标准!E$108:F$128,2,TRUE),VLOOKUP(O4495/100,标准!E$74:F$94,2,TRUE)),IF(F4495="女",VLOOKUP(O4495/100,标准!E$39:F$59,2,TRUE),VLOOKUP(O4495/100,标准!E$3:F$23,2,TRUE)))</f>
        <v>40</v>
      </c>
      <c r="Q4495" s="81">
        <v>4.47</v>
      </c>
      <c r="R4495" s="71">
        <f>IF(Q4495=0,0,IF(A4495&lt;43,IF(F4495="女",IF(Q4495="",0,VLOOKUP(Q4495,标准!I$108:J$138,2,TRUE)),IF(Q4495="",0,VLOOKUP(Q4495,标准!I$74:J$104,2,TRUE))),IF(F4495="女",IF(Q4495="",0,VLOOKUP(Q4495,标准!I$39:J$69,2,TRUE)),IF(Q4495="",0,VLOOKUP(Q4495,标准!I$3:J$33,2,TRUE)))))</f>
        <v>50</v>
      </c>
      <c r="S4495" s="76">
        <v>0</v>
      </c>
      <c r="T4495" s="71">
        <f>IF(A4495&lt;43,IF(F4495="女",VLOOKUP(S4495,标准!G$108:H$138,2,TRUE),VLOOKUP(S4495,标准!G$74:H$99,2,TRUE)),IF(F4495="女",VLOOKUP(S4495,标准!G$39:H$69,2,TRUE),VLOOKUP(S4495,标准!G$3:H$28,2,TRUE)))</f>
        <v>0</v>
      </c>
      <c r="U4495" s="88">
        <v>8</v>
      </c>
      <c r="V4495" s="71">
        <f>IF(U4495=0,0,IF(A4495&lt;43,IF(F4495="女",IF(U4495="",0,VLOOKUP(U4495,标准!A$108:B$128,2,TRUE)),IF(U4495="",0,VLOOKUP(U4495,标准!A$74:B$94,2,TRUE))),IF(F4495="女",IF(U4495="",0,VLOOKUP(U4495,标准!A$39:B$59,2,TRUE)),IF(U4495="",0,VLOOKUP(U4495,标准!A$3:B$23,2,TRUE)))))</f>
        <v>70</v>
      </c>
      <c r="W4495" s="86">
        <f t="shared" si="70"/>
        <v>52.8</v>
      </c>
      <c r="X4495" s="87">
        <v>4.2</v>
      </c>
      <c r="Y4495" s="87">
        <v>4.3</v>
      </c>
      <c r="Z4495" s="91"/>
      <c r="AA4495" s="92"/>
    </row>
    <row r="4496" customHeight="1" spans="1:27">
      <c r="A4496" s="62">
        <v>41</v>
      </c>
      <c r="B4496" s="91">
        <v>4534</v>
      </c>
      <c r="C4496" s="156" t="s">
        <v>9089</v>
      </c>
      <c r="D4496" s="156" t="s">
        <v>9003</v>
      </c>
      <c r="E4496" s="156" t="s">
        <v>4025</v>
      </c>
      <c r="F4496" s="156" t="s">
        <v>34</v>
      </c>
      <c r="G4496" s="157" t="s">
        <v>9090</v>
      </c>
      <c r="H4496" s="68">
        <v>162.2</v>
      </c>
      <c r="I4496" s="68">
        <v>63</v>
      </c>
      <c r="J4496" s="71">
        <f>IF(F4496="女",IF(H4496=0,0,VLOOKUP(I4496/(H4496*H4496/10000),标准!M$108:N$112,2,TRUE)),IF(H4496=0,0,VLOOKUP(I4496/(H4496*H4496/10000),标准!M$74:N$78,2,TRUE)))</f>
        <v>80</v>
      </c>
      <c r="K4496" s="72">
        <v>2973</v>
      </c>
      <c r="L4496" s="71">
        <f>IF(A4496&lt;43,IF(F4496="女",VLOOKUP(K4496,标准!K$108:L$128,2,TRUE),VLOOKUP(K4496,标准!K$74:L$94,2,TRUE)),IF(F4496="女",VLOOKUP(K4496,标准!K$39:L$59,2,TRUE),VLOOKUP(K4496,标准!K$3:L$23,2,TRUE)))</f>
        <v>78</v>
      </c>
      <c r="M4496" s="68">
        <v>2.5</v>
      </c>
      <c r="N4496" s="71">
        <f>IF(M4496="",0,IF(A4496&lt;43,IF(F4496="女",VLOOKUP(M4496,标准!C$108:D$128,2,TRUE),VLOOKUP(M4496,标准!C$74:D$94,2,TRUE)),IF(F4496="女",VLOOKUP(M4496,标准!C$39:D$59,2,TRUE),VLOOKUP(M4496,标准!C$3:D$23,2,TRUE))))</f>
        <v>10</v>
      </c>
      <c r="O4496" s="77">
        <v>154</v>
      </c>
      <c r="P4496" s="71">
        <f>IF(A4496&lt;43,IF(F4496="女",VLOOKUP(O4496/100,标准!E$108:F$128,2,TRUE),VLOOKUP(O4496/100,标准!E$74:F$94,2,TRUE)),IF(F4496="女",VLOOKUP(O4496/100,标准!E$39:F$59,2,TRUE),VLOOKUP(O4496/100,标准!E$3:F$23,2,TRUE)))</f>
        <v>62</v>
      </c>
      <c r="Q4496" s="81">
        <v>4</v>
      </c>
      <c r="R4496" s="71">
        <f>IF(Q4496=0,0,IF(A4496&lt;43,IF(F4496="女",IF(Q4496="",0,VLOOKUP(Q4496,标准!I$108:J$138,2,TRUE)),IF(Q4496="",0,VLOOKUP(Q4496,标准!I$74:J$104,2,TRUE))),IF(F4496="女",IF(Q4496="",0,VLOOKUP(Q4496,标准!I$39:J$69,2,TRUE)),IF(Q4496="",0,VLOOKUP(Q4496,标准!I$3:J$33,2,TRUE)))))</f>
        <v>72</v>
      </c>
      <c r="S4496" s="76">
        <v>37</v>
      </c>
      <c r="T4496" s="71">
        <f>IF(A4496&lt;43,IF(F4496="女",VLOOKUP(S4496,标准!G$108:H$138,2,TRUE),VLOOKUP(S4496,标准!G$74:H$99,2,TRUE)),IF(F4496="女",VLOOKUP(S4496,标准!G$39:H$69,2,TRUE),VLOOKUP(S4496,标准!G$3:H$28,2,TRUE)))</f>
        <v>70</v>
      </c>
      <c r="U4496" s="88">
        <v>9.3</v>
      </c>
      <c r="V4496" s="71">
        <f>IF(U4496=0,0,IF(A4496&lt;43,IF(F4496="女",IF(U4496="",0,VLOOKUP(U4496,标准!A$108:B$128,2,TRUE)),IF(U4496="",0,VLOOKUP(U4496,标准!A$74:B$94,2,TRUE))),IF(F4496="女",IF(U4496="",0,VLOOKUP(U4496,标准!A$39:B$59,2,TRUE)),IF(U4496="",0,VLOOKUP(U4496,标准!A$3:B$23,2,TRUE)))))</f>
        <v>70</v>
      </c>
      <c r="W4496" s="86">
        <f t="shared" si="70"/>
        <v>66.3</v>
      </c>
      <c r="X4496" s="87">
        <v>4.7</v>
      </c>
      <c r="Y4496" s="87">
        <v>4.6</v>
      </c>
      <c r="Z4496" s="91"/>
      <c r="AA4496" s="92"/>
    </row>
    <row r="4497" customHeight="1" spans="1:27">
      <c r="A4497" s="62">
        <v>41</v>
      </c>
      <c r="B4497" s="91">
        <v>4535</v>
      </c>
      <c r="C4497" s="156" t="s">
        <v>9091</v>
      </c>
      <c r="D4497" s="156" t="s">
        <v>9003</v>
      </c>
      <c r="E4497" s="156" t="s">
        <v>4025</v>
      </c>
      <c r="F4497" s="156" t="s">
        <v>30</v>
      </c>
      <c r="G4497" s="157" t="s">
        <v>9092</v>
      </c>
      <c r="H4497" s="68">
        <v>172.6</v>
      </c>
      <c r="I4497" s="68">
        <v>64.2</v>
      </c>
      <c r="J4497" s="71">
        <f>IF(F4497="女",IF(H4497=0,0,VLOOKUP(I4497/(H4497*H4497/10000),标准!M$108:N$112,2,TRUE)),IF(H4497=0,0,VLOOKUP(I4497/(H4497*H4497/10000),标准!M$74:N$78,2,TRUE)))</f>
        <v>100</v>
      </c>
      <c r="K4497" s="72">
        <v>4373</v>
      </c>
      <c r="L4497" s="71">
        <f>IF(A4497&lt;43,IF(F4497="女",VLOOKUP(K4497,标准!K$108:L$128,2,TRUE),VLOOKUP(K4497,标准!K$74:L$94,2,TRUE)),IF(F4497="女",VLOOKUP(K4497,标准!K$39:L$59,2,TRUE),VLOOKUP(K4497,标准!K$3:L$23,2,TRUE)))</f>
        <v>80</v>
      </c>
      <c r="M4497" s="68">
        <v>0</v>
      </c>
      <c r="N4497" s="71">
        <f>IF(M4497="",0,IF(A4497&lt;43,IF(F4497="女",VLOOKUP(M4497,标准!C$108:D$128,2,TRUE),VLOOKUP(M4497,标准!C$74:D$94,2,TRUE)),IF(F4497="女",VLOOKUP(M4497,标准!C$39:D$59,2,TRUE),VLOOKUP(M4497,标准!C$3:D$23,2,TRUE))))</f>
        <v>20</v>
      </c>
      <c r="O4497" s="77">
        <v>205</v>
      </c>
      <c r="P4497" s="71">
        <f>IF(A4497&lt;43,IF(F4497="女",VLOOKUP(O4497/100,标准!E$108:F$128,2,TRUE),VLOOKUP(O4497/100,标准!E$74:F$94,2,TRUE)),IF(F4497="女",VLOOKUP(O4497/100,标准!E$39:F$59,2,TRUE),VLOOKUP(O4497/100,标准!E$3:F$23,2,TRUE)))</f>
        <v>50</v>
      </c>
      <c r="Q4497" s="81">
        <v>4.2</v>
      </c>
      <c r="R4497" s="71">
        <f>IF(Q4497=0,0,IF(A4497&lt;43,IF(F4497="女",IF(Q4497="",0,VLOOKUP(Q4497,标准!I$108:J$138,2,TRUE)),IF(Q4497="",0,VLOOKUP(Q4497,标准!I$74:J$104,2,TRUE))),IF(F4497="女",IF(Q4497="",0,VLOOKUP(Q4497,标准!I$39:J$69,2,TRUE)),IF(Q4497="",0,VLOOKUP(Q4497,标准!I$3:J$33,2,TRUE)))))</f>
        <v>64</v>
      </c>
      <c r="S4497" s="76">
        <v>0</v>
      </c>
      <c r="T4497" s="71">
        <f>IF(A4497&lt;43,IF(F4497="女",VLOOKUP(S4497,标准!G$108:H$138,2,TRUE),VLOOKUP(S4497,标准!G$74:H$99,2,TRUE)),IF(F4497="女",VLOOKUP(S4497,标准!G$39:H$69,2,TRUE),VLOOKUP(S4497,标准!G$3:H$28,2,TRUE)))</f>
        <v>0</v>
      </c>
      <c r="U4497" s="88">
        <v>7.3</v>
      </c>
      <c r="V4497" s="71">
        <f>IF(U4497=0,0,IF(A4497&lt;43,IF(F4497="女",IF(U4497="",0,VLOOKUP(U4497,标准!A$108:B$128,2,TRUE)),IF(U4497="",0,VLOOKUP(U4497,标准!A$74:B$94,2,TRUE))),IF(F4497="女",IF(U4497="",0,VLOOKUP(U4497,标准!A$39:B$59,2,TRUE)),IF(U4497="",0,VLOOKUP(U4497,标准!A$3:B$23,2,TRUE)))))</f>
        <v>78</v>
      </c>
      <c r="W4497" s="86">
        <f t="shared" si="70"/>
        <v>62.4</v>
      </c>
      <c r="X4497" s="87">
        <v>3.8</v>
      </c>
      <c r="Y4497" s="87">
        <v>4</v>
      </c>
      <c r="Z4497" s="91"/>
      <c r="AA4497" s="92"/>
    </row>
    <row r="4498" customHeight="1" spans="1:27">
      <c r="A4498" s="62">
        <v>41</v>
      </c>
      <c r="B4498" s="91">
        <v>4536</v>
      </c>
      <c r="C4498" s="156" t="s">
        <v>9093</v>
      </c>
      <c r="D4498" s="156" t="s">
        <v>9003</v>
      </c>
      <c r="E4498" s="156" t="s">
        <v>4025</v>
      </c>
      <c r="F4498" s="156" t="s">
        <v>30</v>
      </c>
      <c r="G4498" s="157" t="s">
        <v>9094</v>
      </c>
      <c r="H4498" s="68">
        <v>169.5</v>
      </c>
      <c r="I4498" s="68">
        <v>56.9</v>
      </c>
      <c r="J4498" s="71">
        <f>IF(F4498="女",IF(H4498=0,0,VLOOKUP(I4498/(H4498*H4498/10000),标准!M$108:N$112,2,TRUE)),IF(H4498=0,0,VLOOKUP(I4498/(H4498*H4498/10000),标准!M$74:N$78,2,TRUE)))</f>
        <v>100</v>
      </c>
      <c r="K4498" s="72">
        <v>4070</v>
      </c>
      <c r="L4498" s="71">
        <f>IF(A4498&lt;43,IF(F4498="女",VLOOKUP(K4498,标准!K$108:L$128,2,TRUE),VLOOKUP(K4498,标准!K$74:L$94,2,TRUE)),IF(F4498="女",VLOOKUP(K4498,标准!K$39:L$59,2,TRUE),VLOOKUP(K4498,标准!K$3:L$23,2,TRUE)))</f>
        <v>76</v>
      </c>
      <c r="M4498" s="68">
        <v>6.1</v>
      </c>
      <c r="N4498" s="71">
        <f>IF(M4498="",0,IF(A4498&lt;43,IF(F4498="女",VLOOKUP(M4498,标准!C$108:D$128,2,TRUE),VLOOKUP(M4498,标准!C$74:D$94,2,TRUE)),IF(F4498="女",VLOOKUP(M4498,标准!C$39:D$59,2,TRUE),VLOOKUP(M4498,标准!C$3:D$23,2,TRUE))))</f>
        <v>62</v>
      </c>
      <c r="O4498" s="77">
        <v>247</v>
      </c>
      <c r="P4498" s="71">
        <f>IF(A4498&lt;43,IF(F4498="女",VLOOKUP(O4498/100,标准!E$108:F$128,2,TRUE),VLOOKUP(O4498/100,标准!E$74:F$94,2,TRUE)),IF(F4498="女",VLOOKUP(O4498/100,标准!E$39:F$59,2,TRUE),VLOOKUP(O4498/100,标准!E$3:F$23,2,TRUE)))</f>
        <v>78</v>
      </c>
      <c r="Q4498" s="81">
        <v>3.56</v>
      </c>
      <c r="R4498" s="71">
        <f>IF(Q4498=0,0,IF(A4498&lt;43,IF(F4498="女",IF(Q4498="",0,VLOOKUP(Q4498,标准!I$108:J$138,2,TRUE)),IF(Q4498="",0,VLOOKUP(Q4498,标准!I$74:J$104,2,TRUE))),IF(F4498="女",IF(Q4498="",0,VLOOKUP(Q4498,标准!I$39:J$69,2,TRUE)),IF(Q4498="",0,VLOOKUP(Q4498,标准!I$3:J$33,2,TRUE)))))</f>
        <v>74</v>
      </c>
      <c r="S4498" s="76">
        <v>10</v>
      </c>
      <c r="T4498" s="71">
        <f>IF(A4498&lt;43,IF(F4498="女",VLOOKUP(S4498,标准!G$108:H$138,2,TRUE),VLOOKUP(S4498,标准!G$74:H$99,2,TRUE)),IF(F4498="女",VLOOKUP(S4498,标准!G$39:H$69,2,TRUE),VLOOKUP(S4498,标准!G$3:H$28,2,TRUE)))</f>
        <v>60</v>
      </c>
      <c r="U4498" s="88">
        <v>7</v>
      </c>
      <c r="V4498" s="71">
        <f>IF(U4498=0,0,IF(A4498&lt;43,IF(F4498="女",IF(U4498="",0,VLOOKUP(U4498,标准!A$108:B$128,2,TRUE)),IF(U4498="",0,VLOOKUP(U4498,标准!A$74:B$94,2,TRUE))),IF(F4498="女",IF(U4498="",0,VLOOKUP(U4498,标准!A$39:B$59,2,TRUE)),IF(U4498="",0,VLOOKUP(U4498,标准!A$3:B$23,2,TRUE)))))</f>
        <v>85</v>
      </c>
      <c r="W4498" s="86">
        <f t="shared" si="70"/>
        <v>78.2</v>
      </c>
      <c r="X4498" s="87">
        <v>4.2</v>
      </c>
      <c r="Y4498" s="87">
        <v>4.1</v>
      </c>
      <c r="Z4498" s="91"/>
      <c r="AA4498" s="92"/>
    </row>
    <row r="4499" customHeight="1" spans="1:27">
      <c r="A4499" s="62">
        <v>41</v>
      </c>
      <c r="B4499" s="91">
        <v>4537</v>
      </c>
      <c r="C4499" s="156" t="s">
        <v>9095</v>
      </c>
      <c r="D4499" s="156" t="s">
        <v>9003</v>
      </c>
      <c r="E4499" s="156" t="s">
        <v>4025</v>
      </c>
      <c r="F4499" s="156" t="s">
        <v>34</v>
      </c>
      <c r="G4499" s="157" t="s">
        <v>9096</v>
      </c>
      <c r="H4499" s="68">
        <v>154.2</v>
      </c>
      <c r="I4499" s="68">
        <v>54.6</v>
      </c>
      <c r="J4499" s="71">
        <f>IF(F4499="女",IF(H4499=0,0,VLOOKUP(I4499/(H4499*H4499/10000),标准!M$108:N$112,2,TRUE)),IF(H4499=0,0,VLOOKUP(I4499/(H4499*H4499/10000),标准!M$74:N$78,2,TRUE)))</f>
        <v>100</v>
      </c>
      <c r="K4499" s="72">
        <v>2755</v>
      </c>
      <c r="L4499" s="71">
        <f>IF(A4499&lt;43,IF(F4499="女",VLOOKUP(K4499,标准!K$108:L$128,2,TRUE),VLOOKUP(K4499,标准!K$74:L$94,2,TRUE)),IF(F4499="女",VLOOKUP(K4499,标准!K$39:L$59,2,TRUE),VLOOKUP(K4499,标准!K$3:L$23,2,TRUE)))</f>
        <v>74</v>
      </c>
      <c r="M4499" s="68">
        <v>16</v>
      </c>
      <c r="N4499" s="71">
        <f>IF(M4499="",0,IF(A4499&lt;43,IF(F4499="女",VLOOKUP(M4499,标准!C$108:D$128,2,TRUE),VLOOKUP(M4499,标准!C$74:D$94,2,TRUE)),IF(F4499="女",VLOOKUP(M4499,标准!C$39:D$59,2,TRUE),VLOOKUP(M4499,标准!C$3:D$23,2,TRUE))))</f>
        <v>74</v>
      </c>
      <c r="O4499" s="77">
        <v>155</v>
      </c>
      <c r="P4499" s="71">
        <f>IF(A4499&lt;43,IF(F4499="女",VLOOKUP(O4499/100,标准!E$108:F$128,2,TRUE),VLOOKUP(O4499/100,标准!E$74:F$94,2,TRUE)),IF(F4499="女",VLOOKUP(O4499/100,标准!E$39:F$59,2,TRUE),VLOOKUP(O4499/100,标准!E$3:F$23,2,TRUE)))</f>
        <v>62</v>
      </c>
      <c r="Q4499" s="81">
        <v>4.14</v>
      </c>
      <c r="R4499" s="71">
        <f>IF(Q4499=0,0,IF(A4499&lt;43,IF(F4499="女",IF(Q4499="",0,VLOOKUP(Q4499,标准!I$108:J$138,2,TRUE)),IF(Q4499="",0,VLOOKUP(Q4499,标准!I$74:J$104,2,TRUE))),IF(F4499="女",IF(Q4499="",0,VLOOKUP(Q4499,标准!I$39:J$69,2,TRUE)),IF(Q4499="",0,VLOOKUP(Q4499,标准!I$3:J$33,2,TRUE)))))</f>
        <v>68</v>
      </c>
      <c r="S4499" s="76">
        <v>28</v>
      </c>
      <c r="T4499" s="71">
        <f>IF(A4499&lt;43,IF(F4499="女",VLOOKUP(S4499,标准!G$108:H$138,2,TRUE),VLOOKUP(S4499,标准!G$74:H$99,2,TRUE)),IF(F4499="女",VLOOKUP(S4499,标准!G$39:H$69,2,TRUE),VLOOKUP(S4499,标准!G$3:H$28,2,TRUE)))</f>
        <v>62</v>
      </c>
      <c r="U4499" s="88">
        <v>9.6</v>
      </c>
      <c r="V4499" s="71">
        <f>IF(U4499=0,0,IF(A4499&lt;43,IF(F4499="女",IF(U4499="",0,VLOOKUP(U4499,标准!A$108:B$128,2,TRUE)),IF(U4499="",0,VLOOKUP(U4499,标准!A$74:B$94,2,TRUE))),IF(F4499="女",IF(U4499="",0,VLOOKUP(U4499,标准!A$39:B$59,2,TRUE)),IF(U4499="",0,VLOOKUP(U4499,标准!A$3:B$23,2,TRUE)))))</f>
        <v>66</v>
      </c>
      <c r="W4499" s="86">
        <f t="shared" si="70"/>
        <v>72.7</v>
      </c>
      <c r="X4499" s="87">
        <v>4.9</v>
      </c>
      <c r="Y4499" s="87">
        <v>4.6</v>
      </c>
      <c r="Z4499" s="91"/>
      <c r="AA4499" s="92"/>
    </row>
    <row r="4500" customHeight="1" spans="1:27">
      <c r="A4500" s="62">
        <v>41</v>
      </c>
      <c r="B4500" s="91">
        <v>4538</v>
      </c>
      <c r="C4500" s="156" t="s">
        <v>9097</v>
      </c>
      <c r="D4500" s="156" t="s">
        <v>9003</v>
      </c>
      <c r="E4500" s="156" t="s">
        <v>4025</v>
      </c>
      <c r="F4500" s="156" t="s">
        <v>30</v>
      </c>
      <c r="G4500" s="157" t="s">
        <v>9098</v>
      </c>
      <c r="H4500" s="68">
        <v>181</v>
      </c>
      <c r="I4500" s="68">
        <v>71.9</v>
      </c>
      <c r="J4500" s="71">
        <f>IF(F4500="女",IF(H4500=0,0,VLOOKUP(I4500/(H4500*H4500/10000),标准!M$108:N$112,2,TRUE)),IF(H4500=0,0,VLOOKUP(I4500/(H4500*H4500/10000),标准!M$74:N$78,2,TRUE)))</f>
        <v>100</v>
      </c>
      <c r="K4500" s="72">
        <v>4402</v>
      </c>
      <c r="L4500" s="71">
        <f>IF(A4500&lt;43,IF(F4500="女",VLOOKUP(K4500,标准!K$108:L$128,2,TRUE),VLOOKUP(K4500,标准!K$74:L$94,2,TRUE)),IF(F4500="女",VLOOKUP(K4500,标准!K$39:L$59,2,TRUE),VLOOKUP(K4500,标准!K$3:L$23,2,TRUE)))</f>
        <v>80</v>
      </c>
      <c r="M4500" s="68">
        <v>18.5</v>
      </c>
      <c r="N4500" s="71">
        <f>IF(M4500="",0,IF(A4500&lt;43,IF(F4500="女",VLOOKUP(M4500,标准!C$108:D$128,2,TRUE),VLOOKUP(M4500,标准!C$74:D$94,2,TRUE)),IF(F4500="女",VLOOKUP(M4500,标准!C$39:D$59,2,TRUE),VLOOKUP(M4500,标准!C$3:D$23,2,TRUE))))</f>
        <v>80</v>
      </c>
      <c r="O4500" s="77">
        <v>264</v>
      </c>
      <c r="P4500" s="71">
        <f>IF(A4500&lt;43,IF(F4500="女",VLOOKUP(O4500/100,标准!E$108:F$128,2,TRUE),VLOOKUP(O4500/100,标准!E$74:F$94,2,TRUE)),IF(F4500="女",VLOOKUP(O4500/100,标准!E$39:F$59,2,TRUE),VLOOKUP(O4500/100,标准!E$3:F$23,2,TRUE)))</f>
        <v>90</v>
      </c>
      <c r="Q4500" s="81">
        <v>3.4</v>
      </c>
      <c r="R4500" s="71">
        <f>IF(Q4500=0,0,IF(A4500&lt;43,IF(F4500="女",IF(Q4500="",0,VLOOKUP(Q4500,标准!I$108:J$138,2,TRUE)),IF(Q4500="",0,VLOOKUP(Q4500,标准!I$74:J$104,2,TRUE))),IF(F4500="女",IF(Q4500="",0,VLOOKUP(Q4500,标准!I$39:J$69,2,TRUE)),IF(Q4500="",0,VLOOKUP(Q4500,标准!I$3:J$33,2,TRUE)))))</f>
        <v>80</v>
      </c>
      <c r="S4500" s="76">
        <v>19</v>
      </c>
      <c r="T4500" s="71">
        <f>IF(A4500&lt;43,IF(F4500="女",VLOOKUP(S4500,标准!G$108:H$138,2,TRUE),VLOOKUP(S4500,标准!G$74:H$99,2,TRUE)),IF(F4500="女",VLOOKUP(S4500,标准!G$39:H$69,2,TRUE),VLOOKUP(S4500,标准!G$3:H$28,2,TRUE)))</f>
        <v>100</v>
      </c>
      <c r="U4500" s="88">
        <v>6.7</v>
      </c>
      <c r="V4500" s="71">
        <f>IF(U4500=0,0,IF(A4500&lt;43,IF(F4500="女",IF(U4500="",0,VLOOKUP(U4500,标准!A$108:B$128,2,TRUE)),IF(U4500="",0,VLOOKUP(U4500,标准!A$74:B$94,2,TRUE))),IF(F4500="女",IF(U4500="",0,VLOOKUP(U4500,标准!A$39:B$59,2,TRUE)),IF(U4500="",0,VLOOKUP(U4500,标准!A$3:B$23,2,TRUE)))))</f>
        <v>100</v>
      </c>
      <c r="W4500" s="86">
        <f t="shared" si="70"/>
        <v>90</v>
      </c>
      <c r="X4500" s="87">
        <v>4.8</v>
      </c>
      <c r="Y4500" s="87">
        <v>4.7</v>
      </c>
      <c r="Z4500" s="91"/>
      <c r="AA4500" s="92"/>
    </row>
    <row r="4501" customHeight="1" spans="1:27">
      <c r="A4501" s="62">
        <v>41</v>
      </c>
      <c r="B4501" s="91">
        <v>4539</v>
      </c>
      <c r="C4501" s="156" t="s">
        <v>9099</v>
      </c>
      <c r="D4501" s="156" t="s">
        <v>9003</v>
      </c>
      <c r="E4501" s="156" t="s">
        <v>4025</v>
      </c>
      <c r="F4501" s="156" t="s">
        <v>30</v>
      </c>
      <c r="G4501" s="157" t="s">
        <v>9100</v>
      </c>
      <c r="H4501" s="68">
        <v>175.7</v>
      </c>
      <c r="I4501" s="68">
        <v>75.6</v>
      </c>
      <c r="J4501" s="71">
        <f>IF(F4501="女",IF(H4501=0,0,VLOOKUP(I4501/(H4501*H4501/10000),标准!M$108:N$112,2,TRUE)),IF(H4501=0,0,VLOOKUP(I4501/(H4501*H4501/10000),标准!M$74:N$78,2,TRUE)))</f>
        <v>80</v>
      </c>
      <c r="K4501" s="72">
        <v>4595</v>
      </c>
      <c r="L4501" s="71">
        <f>IF(A4501&lt;43,IF(F4501="女",VLOOKUP(K4501,标准!K$108:L$128,2,TRUE),VLOOKUP(K4501,标准!K$74:L$94,2,TRUE)),IF(F4501="女",VLOOKUP(K4501,标准!K$39:L$59,2,TRUE),VLOOKUP(K4501,标准!K$3:L$23,2,TRUE)))</f>
        <v>85</v>
      </c>
      <c r="M4501" s="68">
        <v>11</v>
      </c>
      <c r="N4501" s="71">
        <f>IF(M4501="",0,IF(A4501&lt;43,IF(F4501="女",VLOOKUP(M4501,标准!C$108:D$128,2,TRUE),VLOOKUP(M4501,标准!C$74:D$94,2,TRUE)),IF(F4501="女",VLOOKUP(M4501,标准!C$39:D$59,2,TRUE),VLOOKUP(M4501,标准!C$3:D$23,2,TRUE))))</f>
        <v>70</v>
      </c>
      <c r="O4501" s="77">
        <v>210</v>
      </c>
      <c r="P4501" s="71">
        <f>IF(A4501&lt;43,IF(F4501="女",VLOOKUP(O4501/100,标准!E$108:F$128,2,TRUE),VLOOKUP(O4501/100,标准!E$74:F$94,2,TRUE)),IF(F4501="女",VLOOKUP(O4501/100,标准!E$39:F$59,2,TRUE),VLOOKUP(O4501/100,标准!E$3:F$23,2,TRUE)))</f>
        <v>60</v>
      </c>
      <c r="Q4501" s="81">
        <v>4.34</v>
      </c>
      <c r="R4501" s="71">
        <f>IF(Q4501=0,0,IF(A4501&lt;43,IF(F4501="女",IF(Q4501="",0,VLOOKUP(Q4501,标准!I$108:J$138,2,TRUE)),IF(Q4501="",0,VLOOKUP(Q4501,标准!I$74:J$104,2,TRUE))),IF(F4501="女",IF(Q4501="",0,VLOOKUP(Q4501,标准!I$39:J$69,2,TRUE)),IF(Q4501="",0,VLOOKUP(Q4501,标准!I$3:J$33,2,TRUE)))))</f>
        <v>50</v>
      </c>
      <c r="S4501" s="76">
        <v>0</v>
      </c>
      <c r="T4501" s="71">
        <f>IF(A4501&lt;43,IF(F4501="女",VLOOKUP(S4501,标准!G$108:H$138,2,TRUE),VLOOKUP(S4501,标准!G$74:H$99,2,TRUE)),IF(F4501="女",VLOOKUP(S4501,标准!G$39:H$69,2,TRUE),VLOOKUP(S4501,标准!G$3:H$28,2,TRUE)))</f>
        <v>0</v>
      </c>
      <c r="U4501" s="88">
        <v>7.3</v>
      </c>
      <c r="V4501" s="71">
        <f>IF(U4501=0,0,IF(A4501&lt;43,IF(F4501="女",IF(U4501="",0,VLOOKUP(U4501,标准!A$108:B$128,2,TRUE)),IF(U4501="",0,VLOOKUP(U4501,标准!A$74:B$94,2,TRUE))),IF(F4501="女",IF(U4501="",0,VLOOKUP(U4501,标准!A$39:B$59,2,TRUE)),IF(U4501="",0,VLOOKUP(U4501,标准!A$3:B$23,2,TRUE)))))</f>
        <v>78</v>
      </c>
      <c r="W4501" s="86">
        <f t="shared" si="70"/>
        <v>63.35</v>
      </c>
      <c r="X4501" s="87">
        <v>4.5</v>
      </c>
      <c r="Y4501" s="87">
        <v>4.5</v>
      </c>
      <c r="Z4501" s="91"/>
      <c r="AA4501" s="92"/>
    </row>
    <row r="4502" customHeight="1" spans="1:27">
      <c r="A4502" s="62">
        <v>41</v>
      </c>
      <c r="B4502" s="91">
        <v>4540</v>
      </c>
      <c r="C4502" s="156" t="s">
        <v>9101</v>
      </c>
      <c r="D4502" s="156" t="s">
        <v>9102</v>
      </c>
      <c r="E4502" s="156" t="s">
        <v>4025</v>
      </c>
      <c r="F4502" s="156" t="s">
        <v>30</v>
      </c>
      <c r="G4502" s="157" t="s">
        <v>9103</v>
      </c>
      <c r="H4502" s="68">
        <v>170.9</v>
      </c>
      <c r="I4502" s="68">
        <v>53.9</v>
      </c>
      <c r="J4502" s="71">
        <f>IF(F4502="女",IF(H4502=0,0,VLOOKUP(I4502/(H4502*H4502/10000),标准!M$108:N$112,2,TRUE)),IF(H4502=0,0,VLOOKUP(I4502/(H4502*H4502/10000),标准!M$74:N$78,2,TRUE)))</f>
        <v>100</v>
      </c>
      <c r="K4502" s="72">
        <v>4146</v>
      </c>
      <c r="L4502" s="71">
        <f>IF(A4502&lt;43,IF(F4502="女",VLOOKUP(K4502,标准!K$108:L$128,2,TRUE),VLOOKUP(K4502,标准!K$74:L$94,2,TRUE)),IF(F4502="女",VLOOKUP(K4502,标准!K$39:L$59,2,TRUE),VLOOKUP(K4502,标准!K$3:L$23,2,TRUE)))</f>
        <v>76</v>
      </c>
      <c r="M4502" s="68">
        <v>23</v>
      </c>
      <c r="N4502" s="71">
        <f>IF(M4502="",0,IF(A4502&lt;43,IF(F4502="女",VLOOKUP(M4502,标准!C$108:D$128,2,TRUE),VLOOKUP(M4502,标准!C$74:D$94,2,TRUE)),IF(F4502="女",VLOOKUP(M4502,标准!C$39:D$59,2,TRUE),VLOOKUP(M4502,标准!C$3:D$23,2,TRUE))))</f>
        <v>90</v>
      </c>
      <c r="O4502" s="72"/>
      <c r="P4502" s="71">
        <f>IF(A4502&lt;43,IF(F4502="女",VLOOKUP(O4502/100,标准!E$108:F$128,2,TRUE),VLOOKUP(O4502/100,标准!E$74:F$94,2,TRUE)),IF(F4502="女",VLOOKUP(O4502/100,标准!E$39:F$59,2,TRUE),VLOOKUP(O4502/100,标准!E$3:F$23,2,TRUE)))</f>
        <v>0</v>
      </c>
      <c r="Q4502" s="82"/>
      <c r="R4502" s="71">
        <f>IF(Q4502=0,0,IF(A4502&lt;43,IF(F4502="女",IF(Q4502="",0,VLOOKUP(Q4502,标准!I$108:J$138,2,TRUE)),IF(Q4502="",0,VLOOKUP(Q4502,标准!I$74:J$104,2,TRUE))),IF(F4502="女",IF(Q4502="",0,VLOOKUP(Q4502,标准!I$39:J$69,2,TRUE)),IF(Q4502="",0,VLOOKUP(Q4502,标准!I$3:J$33,2,TRUE)))))</f>
        <v>0</v>
      </c>
      <c r="S4502" s="83"/>
      <c r="T4502" s="71">
        <f>IF(A4502&lt;43,IF(F4502="女",VLOOKUP(S4502,标准!G$108:H$138,2,TRUE),VLOOKUP(S4502,标准!G$74:H$99,2,TRUE)),IF(F4502="女",VLOOKUP(S4502,标准!G$39:H$69,2,TRUE),VLOOKUP(S4502,标准!G$3:H$28,2,TRUE)))</f>
        <v>0</v>
      </c>
      <c r="U4502" s="89"/>
      <c r="V4502" s="71">
        <f>IF(U4502=0,0,IF(A4502&lt;43,IF(F4502="女",IF(U4502="",0,VLOOKUP(U4502,标准!A$108:B$128,2,TRUE)),IF(U4502="",0,VLOOKUP(U4502,标准!A$74:B$94,2,TRUE))),IF(F4502="女",IF(U4502="",0,VLOOKUP(U4502,标准!A$39:B$59,2,TRUE)),IF(U4502="",0,VLOOKUP(U4502,标准!A$3:B$23,2,TRUE)))))</f>
        <v>0</v>
      </c>
      <c r="W4502" s="86">
        <f t="shared" si="70"/>
        <v>35.4</v>
      </c>
      <c r="X4502" s="87">
        <v>4.9</v>
      </c>
      <c r="Y4502" s="87">
        <v>4.8</v>
      </c>
      <c r="Z4502" s="91"/>
      <c r="AA4502" s="92"/>
    </row>
    <row r="4503" customHeight="1" spans="1:27">
      <c r="A4503" s="62">
        <v>41</v>
      </c>
      <c r="B4503" s="91">
        <v>4541</v>
      </c>
      <c r="C4503" s="156" t="s">
        <v>9104</v>
      </c>
      <c r="D4503" s="156" t="s">
        <v>9102</v>
      </c>
      <c r="E4503" s="156" t="s">
        <v>4025</v>
      </c>
      <c r="F4503" s="156" t="s">
        <v>30</v>
      </c>
      <c r="G4503" s="157" t="s">
        <v>9105</v>
      </c>
      <c r="H4503" s="68">
        <v>173.8</v>
      </c>
      <c r="I4503" s="68">
        <v>67.9</v>
      </c>
      <c r="J4503" s="71">
        <f>IF(F4503="女",IF(H4503=0,0,VLOOKUP(I4503/(H4503*H4503/10000),标准!M$108:N$112,2,TRUE)),IF(H4503=0,0,VLOOKUP(I4503/(H4503*H4503/10000),标准!M$74:N$78,2,TRUE)))</f>
        <v>100</v>
      </c>
      <c r="K4503" s="72">
        <v>3907</v>
      </c>
      <c r="L4503" s="71">
        <f>IF(A4503&lt;43,IF(F4503="女",VLOOKUP(K4503,标准!K$108:L$128,2,TRUE),VLOOKUP(K4503,标准!K$74:L$94,2,TRUE)),IF(F4503="女",VLOOKUP(K4503,标准!K$39:L$59,2,TRUE),VLOOKUP(K4503,标准!K$3:L$23,2,TRUE)))</f>
        <v>72</v>
      </c>
      <c r="M4503" s="68">
        <v>14.5</v>
      </c>
      <c r="N4503" s="71">
        <f>IF(M4503="",0,IF(A4503&lt;43,IF(F4503="女",VLOOKUP(M4503,标准!C$108:D$128,2,TRUE),VLOOKUP(M4503,标准!C$74:D$94,2,TRUE)),IF(F4503="女",VLOOKUP(M4503,标准!C$39:D$59,2,TRUE),VLOOKUP(M4503,标准!C$3:D$23,2,TRUE))))</f>
        <v>74</v>
      </c>
      <c r="O4503" s="124">
        <v>215</v>
      </c>
      <c r="P4503" s="71">
        <f>IF(A4503&lt;43,IF(F4503="女",VLOOKUP(O4503/100,标准!E$108:F$128,2,TRUE),VLOOKUP(O4503/100,标准!E$74:F$94,2,TRUE)),IF(F4503="女",VLOOKUP(O4503/100,标准!E$39:F$59,2,TRUE),VLOOKUP(O4503/100,标准!E$3:F$23,2,TRUE)))</f>
        <v>62</v>
      </c>
      <c r="Q4503" s="125">
        <v>3.47</v>
      </c>
      <c r="R4503" s="71">
        <f>IF(Q4503=0,0,IF(A4503&lt;43,IF(F4503="女",IF(Q4503="",0,VLOOKUP(Q4503,标准!I$108:J$138,2,TRUE)),IF(Q4503="",0,VLOOKUP(Q4503,标准!I$74:J$104,2,TRUE))),IF(F4503="女",IF(Q4503="",0,VLOOKUP(Q4503,标准!I$39:J$69,2,TRUE)),IF(Q4503="",0,VLOOKUP(Q4503,标准!I$3:J$33,2,TRUE)))))</f>
        <v>78</v>
      </c>
      <c r="S4503" s="126">
        <v>5</v>
      </c>
      <c r="T4503" s="71">
        <f>IF(A4503&lt;43,IF(F4503="女",VLOOKUP(S4503,标准!G$108:H$138,2,TRUE),VLOOKUP(S4503,标准!G$74:H$99,2,TRUE)),IF(F4503="女",VLOOKUP(S4503,标准!G$39:H$69,2,TRUE),VLOOKUP(S4503,标准!G$3:H$28,2,TRUE)))</f>
        <v>10</v>
      </c>
      <c r="U4503" s="127">
        <v>7.4</v>
      </c>
      <c r="V4503" s="71">
        <f>IF(U4503=0,0,IF(A4503&lt;43,IF(F4503="女",IF(U4503="",0,VLOOKUP(U4503,标准!A$108:B$128,2,TRUE)),IF(U4503="",0,VLOOKUP(U4503,标准!A$74:B$94,2,TRUE))),IF(F4503="女",IF(U4503="",0,VLOOKUP(U4503,标准!A$39:B$59,2,TRUE)),IF(U4503="",0,VLOOKUP(U4503,标准!A$3:B$23,2,TRUE)))))</f>
        <v>76</v>
      </c>
      <c r="W4503" s="86">
        <f t="shared" si="70"/>
        <v>71.2</v>
      </c>
      <c r="X4503" s="87">
        <v>4.4</v>
      </c>
      <c r="Y4503" s="87">
        <v>4.2</v>
      </c>
      <c r="Z4503" s="91"/>
      <c r="AA4503" s="92"/>
    </row>
    <row r="4504" customHeight="1" spans="1:27">
      <c r="A4504" s="62">
        <v>41</v>
      </c>
      <c r="B4504" s="91">
        <v>4542</v>
      </c>
      <c r="C4504" s="156" t="s">
        <v>9106</v>
      </c>
      <c r="D4504" s="156" t="s">
        <v>9102</v>
      </c>
      <c r="E4504" s="156" t="s">
        <v>4025</v>
      </c>
      <c r="F4504" s="156" t="s">
        <v>30</v>
      </c>
      <c r="G4504" s="157" t="s">
        <v>9107</v>
      </c>
      <c r="H4504" s="68">
        <v>159.5</v>
      </c>
      <c r="I4504" s="68">
        <v>61.4</v>
      </c>
      <c r="J4504" s="71">
        <f>IF(F4504="女",IF(H4504=0,0,VLOOKUP(I4504/(H4504*H4504/10000),标准!M$108:N$112,2,TRUE)),IF(H4504=0,0,VLOOKUP(I4504/(H4504*H4504/10000),标准!M$74:N$78,2,TRUE)))</f>
        <v>80</v>
      </c>
      <c r="K4504" s="72">
        <v>4024</v>
      </c>
      <c r="L4504" s="71">
        <f>IF(A4504&lt;43,IF(F4504="女",VLOOKUP(K4504,标准!K$108:L$128,2,TRUE),VLOOKUP(K4504,标准!K$74:L$94,2,TRUE)),IF(F4504="女",VLOOKUP(K4504,标准!K$39:L$59,2,TRUE),VLOOKUP(K4504,标准!K$3:L$23,2,TRUE)))</f>
        <v>74</v>
      </c>
      <c r="M4504" s="68">
        <v>9</v>
      </c>
      <c r="N4504" s="71">
        <f>IF(M4504="",0,IF(A4504&lt;43,IF(F4504="女",VLOOKUP(M4504,标准!C$108:D$128,2,TRUE),VLOOKUP(M4504,标准!C$74:D$94,2,TRUE)),IF(F4504="女",VLOOKUP(M4504,标准!C$39:D$59,2,TRUE),VLOOKUP(M4504,标准!C$3:D$23,2,TRUE))))</f>
        <v>66</v>
      </c>
      <c r="O4504" s="77">
        <v>261</v>
      </c>
      <c r="P4504" s="71">
        <f>IF(A4504&lt;43,IF(F4504="女",VLOOKUP(O4504/100,标准!E$108:F$128,2,TRUE),VLOOKUP(O4504/100,标准!E$74:F$94,2,TRUE)),IF(F4504="女",VLOOKUP(O4504/100,标准!E$39:F$59,2,TRUE),VLOOKUP(O4504/100,标准!E$3:F$23,2,TRUE)))</f>
        <v>85</v>
      </c>
      <c r="Q4504" s="81">
        <v>3.31</v>
      </c>
      <c r="R4504" s="71">
        <f>IF(Q4504=0,0,IF(A4504&lt;43,IF(F4504="女",IF(Q4504="",0,VLOOKUP(Q4504,标准!I$108:J$138,2,TRUE)),IF(Q4504="",0,VLOOKUP(Q4504,标准!I$74:J$104,2,TRUE))),IF(F4504="女",IF(Q4504="",0,VLOOKUP(Q4504,标准!I$39:J$69,2,TRUE)),IF(Q4504="",0,VLOOKUP(Q4504,标准!I$3:J$33,2,TRUE)))))</f>
        <v>85</v>
      </c>
      <c r="S4504" s="76">
        <v>19</v>
      </c>
      <c r="T4504" s="71">
        <f>IF(A4504&lt;43,IF(F4504="女",VLOOKUP(S4504,标准!G$108:H$138,2,TRUE),VLOOKUP(S4504,标准!G$74:H$99,2,TRUE)),IF(F4504="女",VLOOKUP(S4504,标准!G$39:H$69,2,TRUE),VLOOKUP(S4504,标准!G$3:H$28,2,TRUE)))</f>
        <v>100</v>
      </c>
      <c r="U4504" s="88">
        <v>6.6</v>
      </c>
      <c r="V4504" s="71">
        <f>IF(U4504=0,0,IF(A4504&lt;43,IF(F4504="女",IF(U4504="",0,VLOOKUP(U4504,标准!A$108:B$128,2,TRUE)),IF(U4504="",0,VLOOKUP(U4504,标准!A$74:B$94,2,TRUE))),IF(F4504="女",IF(U4504="",0,VLOOKUP(U4504,标准!A$39:B$59,2,TRUE)),IF(U4504="",0,VLOOKUP(U4504,标准!A$3:B$23,2,TRUE)))))</f>
        <v>100</v>
      </c>
      <c r="W4504" s="86">
        <f t="shared" si="70"/>
        <v>85.2</v>
      </c>
      <c r="X4504" s="87">
        <v>3.7</v>
      </c>
      <c r="Y4504" s="87">
        <v>3.7</v>
      </c>
      <c r="Z4504" s="91"/>
      <c r="AA4504" s="92"/>
    </row>
    <row r="4505" customHeight="1" spans="1:27">
      <c r="A4505" s="62">
        <v>41</v>
      </c>
      <c r="B4505" s="91">
        <v>4543</v>
      </c>
      <c r="C4505" s="156" t="s">
        <v>9108</v>
      </c>
      <c r="D4505" s="156" t="s">
        <v>9102</v>
      </c>
      <c r="E4505" s="156" t="s">
        <v>4025</v>
      </c>
      <c r="F4505" s="156" t="s">
        <v>30</v>
      </c>
      <c r="G4505" s="157" t="s">
        <v>9109</v>
      </c>
      <c r="H4505" s="68">
        <v>169.4</v>
      </c>
      <c r="I4505" s="68">
        <v>59.1</v>
      </c>
      <c r="J4505" s="71">
        <f>IF(F4505="女",IF(H4505=0,0,VLOOKUP(I4505/(H4505*H4505/10000),标准!M$108:N$112,2,TRUE)),IF(H4505=0,0,VLOOKUP(I4505/(H4505*H4505/10000),标准!M$74:N$78,2,TRUE)))</f>
        <v>100</v>
      </c>
      <c r="K4505" s="72">
        <v>3892</v>
      </c>
      <c r="L4505" s="71">
        <f>IF(A4505&lt;43,IF(F4505="女",VLOOKUP(K4505,标准!K$108:L$128,2,TRUE),VLOOKUP(K4505,标准!K$74:L$94,2,TRUE)),IF(F4505="女",VLOOKUP(K4505,标准!K$39:L$59,2,TRUE),VLOOKUP(K4505,标准!K$3:L$23,2,TRUE)))</f>
        <v>72</v>
      </c>
      <c r="M4505" s="68">
        <v>22</v>
      </c>
      <c r="N4505" s="71">
        <f>IF(M4505="",0,IF(A4505&lt;43,IF(F4505="女",VLOOKUP(M4505,标准!C$108:D$128,2,TRUE),VLOOKUP(M4505,标准!C$74:D$94,2,TRUE)),IF(F4505="女",VLOOKUP(M4505,标准!C$39:D$59,2,TRUE),VLOOKUP(M4505,标准!C$3:D$23,2,TRUE))))</f>
        <v>90</v>
      </c>
      <c r="O4505" s="121">
        <v>255</v>
      </c>
      <c r="P4505" s="71">
        <f>IF(A4505&lt;43,IF(F4505="女",VLOOKUP(O4505/100,标准!E$108:F$128,2,TRUE),VLOOKUP(O4505/100,标准!E$74:F$94,2,TRUE)),IF(F4505="女",VLOOKUP(O4505/100,标准!E$39:F$59,2,TRUE),VLOOKUP(O4505/100,标准!E$3:F$23,2,TRUE)))</f>
        <v>80</v>
      </c>
      <c r="Q4505" s="112">
        <v>3.17</v>
      </c>
      <c r="R4505" s="71">
        <f>IF(Q4505=0,0,IF(A4505&lt;43,IF(F4505="女",IF(Q4505="",0,VLOOKUP(Q4505,标准!I$108:J$138,2,TRUE)),IF(Q4505="",0,VLOOKUP(Q4505,标准!I$74:J$104,2,TRUE))),IF(F4505="女",IF(Q4505="",0,VLOOKUP(Q4505,标准!I$39:J$69,2,TRUE)),IF(Q4505="",0,VLOOKUP(Q4505,标准!I$3:J$33,2,TRUE)))))</f>
        <v>100</v>
      </c>
      <c r="S4505" s="62">
        <v>20</v>
      </c>
      <c r="T4505" s="71">
        <f>IF(A4505&lt;43,IF(F4505="女",VLOOKUP(S4505,标准!G$108:H$138,2,TRUE),VLOOKUP(S4505,标准!G$74:H$99,2,TRUE)),IF(F4505="女",VLOOKUP(S4505,标准!G$39:H$69,2,TRUE),VLOOKUP(S4505,标准!G$3:H$28,2,TRUE)))</f>
        <v>101</v>
      </c>
      <c r="U4505" s="114">
        <v>6.6</v>
      </c>
      <c r="V4505" s="71">
        <f>IF(U4505=0,0,IF(A4505&lt;43,IF(F4505="女",IF(U4505="",0,VLOOKUP(U4505,标准!A$108:B$128,2,TRUE)),IF(U4505="",0,VLOOKUP(U4505,标准!A$74:B$94,2,TRUE))),IF(F4505="女",IF(U4505="",0,VLOOKUP(U4505,标准!A$39:B$59,2,TRUE)),IF(U4505="",0,VLOOKUP(U4505,标准!A$3:B$23,2,TRUE)))))</f>
        <v>100</v>
      </c>
      <c r="W4505" s="86">
        <f t="shared" si="70"/>
        <v>92.9</v>
      </c>
      <c r="X4505" s="87">
        <v>4.9</v>
      </c>
      <c r="Y4505" s="87">
        <v>4.8</v>
      </c>
      <c r="Z4505" s="91"/>
      <c r="AA4505" s="92"/>
    </row>
    <row r="4506" customHeight="1" spans="1:27">
      <c r="A4506" s="62">
        <v>41</v>
      </c>
      <c r="B4506" s="91">
        <v>4544</v>
      </c>
      <c r="C4506" s="156" t="s">
        <v>9110</v>
      </c>
      <c r="D4506" s="156" t="s">
        <v>9102</v>
      </c>
      <c r="E4506" s="156" t="s">
        <v>4025</v>
      </c>
      <c r="F4506" s="156" t="s">
        <v>30</v>
      </c>
      <c r="G4506" s="157" t="s">
        <v>9111</v>
      </c>
      <c r="H4506" s="68">
        <v>167.6</v>
      </c>
      <c r="I4506" s="68">
        <v>82.5</v>
      </c>
      <c r="J4506" s="71">
        <f>IF(F4506="女",IF(H4506=0,0,VLOOKUP(I4506/(H4506*H4506/10000),标准!M$108:N$112,2,TRUE)),IF(H4506=0,0,VLOOKUP(I4506/(H4506*H4506/10000),标准!M$74:N$78,2,TRUE)))</f>
        <v>60</v>
      </c>
      <c r="K4506" s="72">
        <v>3150</v>
      </c>
      <c r="L4506" s="71">
        <f>IF(A4506&lt;43,IF(F4506="女",VLOOKUP(K4506,标准!K$108:L$128,2,TRUE),VLOOKUP(K4506,标准!K$74:L$94,2,TRUE)),IF(F4506="女",VLOOKUP(K4506,标准!K$39:L$59,2,TRUE),VLOOKUP(K4506,标准!K$3:L$23,2,TRUE)))</f>
        <v>60</v>
      </c>
      <c r="M4506" s="68">
        <v>1.4</v>
      </c>
      <c r="N4506" s="71">
        <f>IF(M4506="",0,IF(A4506&lt;43,IF(F4506="女",VLOOKUP(M4506,标准!C$108:D$128,2,TRUE),VLOOKUP(M4506,标准!C$74:D$94,2,TRUE)),IF(F4506="女",VLOOKUP(M4506,标准!C$39:D$59,2,TRUE),VLOOKUP(M4506,标准!C$3:D$23,2,TRUE))))</f>
        <v>30</v>
      </c>
      <c r="O4506" s="77">
        <v>210</v>
      </c>
      <c r="P4506" s="71">
        <f>IF(A4506&lt;43,IF(F4506="女",VLOOKUP(O4506/100,标准!E$108:F$128,2,TRUE),VLOOKUP(O4506/100,标准!E$74:F$94,2,TRUE)),IF(F4506="女",VLOOKUP(O4506/100,标准!E$39:F$59,2,TRUE),VLOOKUP(O4506/100,标准!E$3:F$23,2,TRUE)))</f>
        <v>60</v>
      </c>
      <c r="Q4506" s="81">
        <v>4.36</v>
      </c>
      <c r="R4506" s="71">
        <f>IF(Q4506=0,0,IF(A4506&lt;43,IF(F4506="女",IF(Q4506="",0,VLOOKUP(Q4506,标准!I$108:J$138,2,TRUE)),IF(Q4506="",0,VLOOKUP(Q4506,标准!I$74:J$104,2,TRUE))),IF(F4506="女",IF(Q4506="",0,VLOOKUP(Q4506,标准!I$39:J$69,2,TRUE)),IF(Q4506="",0,VLOOKUP(Q4506,标准!I$3:J$33,2,TRUE)))))</f>
        <v>50</v>
      </c>
      <c r="S4506" s="76">
        <v>0</v>
      </c>
      <c r="T4506" s="71">
        <f>IF(A4506&lt;43,IF(F4506="女",VLOOKUP(S4506,标准!G$108:H$138,2,TRUE),VLOOKUP(S4506,标准!G$74:H$99,2,TRUE)),IF(F4506="女",VLOOKUP(S4506,标准!G$39:H$69,2,TRUE),VLOOKUP(S4506,标准!G$3:H$28,2,TRUE)))</f>
        <v>0</v>
      </c>
      <c r="U4506" s="88">
        <v>8.5</v>
      </c>
      <c r="V4506" s="71">
        <f>IF(U4506=0,0,IF(A4506&lt;43,IF(F4506="女",IF(U4506="",0,VLOOKUP(U4506,标准!A$108:B$128,2,TRUE)),IF(U4506="",0,VLOOKUP(U4506,标准!A$74:B$94,2,TRUE))),IF(F4506="女",IF(U4506="",0,VLOOKUP(U4506,标准!A$39:B$59,2,TRUE)),IF(U4506="",0,VLOOKUP(U4506,标准!A$3:B$23,2,TRUE)))))</f>
        <v>66</v>
      </c>
      <c r="W4506" s="86">
        <f t="shared" si="70"/>
        <v>50.2</v>
      </c>
      <c r="X4506" s="87">
        <v>3.7</v>
      </c>
      <c r="Y4506" s="87">
        <v>3.7</v>
      </c>
      <c r="Z4506" s="91"/>
      <c r="AA4506" s="92"/>
    </row>
    <row r="4507" customHeight="1" spans="1:27">
      <c r="A4507" s="62">
        <v>41</v>
      </c>
      <c r="B4507" s="91">
        <v>4545</v>
      </c>
      <c r="C4507" s="156" t="s">
        <v>9112</v>
      </c>
      <c r="D4507" s="156" t="s">
        <v>9102</v>
      </c>
      <c r="E4507" s="156" t="s">
        <v>4025</v>
      </c>
      <c r="F4507" s="156" t="s">
        <v>30</v>
      </c>
      <c r="G4507" s="157" t="s">
        <v>9113</v>
      </c>
      <c r="H4507" s="68">
        <v>168.4</v>
      </c>
      <c r="I4507" s="68">
        <v>57.9</v>
      </c>
      <c r="J4507" s="71">
        <f>IF(F4507="女",IF(H4507=0,0,VLOOKUP(I4507/(H4507*H4507/10000),标准!M$108:N$112,2,TRUE)),IF(H4507=0,0,VLOOKUP(I4507/(H4507*H4507/10000),标准!M$74:N$78,2,TRUE)))</f>
        <v>100</v>
      </c>
      <c r="K4507" s="72">
        <v>4301</v>
      </c>
      <c r="L4507" s="71">
        <f>IF(A4507&lt;43,IF(F4507="女",VLOOKUP(K4507,标准!K$108:L$128,2,TRUE),VLOOKUP(K4507,标准!K$74:L$94,2,TRUE)),IF(F4507="女",VLOOKUP(K4507,标准!K$39:L$59,2,TRUE),VLOOKUP(K4507,标准!K$3:L$23,2,TRUE)))</f>
        <v>80</v>
      </c>
      <c r="M4507" s="68">
        <v>0</v>
      </c>
      <c r="N4507" s="71">
        <f>IF(M4507="",0,IF(A4507&lt;43,IF(F4507="女",VLOOKUP(M4507,标准!C$108:D$128,2,TRUE),VLOOKUP(M4507,标准!C$74:D$94,2,TRUE)),IF(F4507="女",VLOOKUP(M4507,标准!C$39:D$59,2,TRUE),VLOOKUP(M4507,标准!C$3:D$23,2,TRUE))))</f>
        <v>20</v>
      </c>
      <c r="O4507" s="121">
        <v>225</v>
      </c>
      <c r="P4507" s="71">
        <f>IF(A4507&lt;43,IF(F4507="女",VLOOKUP(O4507/100,标准!E$108:F$128,2,TRUE),VLOOKUP(O4507/100,标准!E$74:F$94,2,TRUE)),IF(F4507="女",VLOOKUP(O4507/100,标准!E$39:F$59,2,TRUE),VLOOKUP(O4507/100,标准!E$3:F$23,2,TRUE)))</f>
        <v>68</v>
      </c>
      <c r="Q4507" s="112">
        <v>4.3</v>
      </c>
      <c r="R4507" s="71">
        <f>IF(Q4507=0,0,IF(A4507&lt;43,IF(F4507="女",IF(Q4507="",0,VLOOKUP(Q4507,标准!I$108:J$138,2,TRUE)),IF(Q4507="",0,VLOOKUP(Q4507,标准!I$74:J$104,2,TRUE))),IF(F4507="女",IF(Q4507="",0,VLOOKUP(Q4507,标准!I$39:J$69,2,TRUE)),IF(Q4507="",0,VLOOKUP(Q4507,标准!I$3:J$33,2,TRUE)))))</f>
        <v>60</v>
      </c>
      <c r="S4507" s="62">
        <v>10</v>
      </c>
      <c r="T4507" s="71">
        <f>IF(A4507&lt;43,IF(F4507="女",VLOOKUP(S4507,标准!G$108:H$138,2,TRUE),VLOOKUP(S4507,标准!G$74:H$99,2,TRUE)),IF(F4507="女",VLOOKUP(S4507,标准!G$39:H$69,2,TRUE),VLOOKUP(S4507,标准!G$3:H$28,2,TRUE)))</f>
        <v>60</v>
      </c>
      <c r="U4507" s="114">
        <v>6.9</v>
      </c>
      <c r="V4507" s="71">
        <f>IF(U4507=0,0,IF(A4507&lt;43,IF(F4507="女",IF(U4507="",0,VLOOKUP(U4507,标准!A$108:B$128,2,TRUE)),IF(U4507="",0,VLOOKUP(U4507,标准!A$74:B$94,2,TRUE))),IF(F4507="女",IF(U4507="",0,VLOOKUP(U4507,标准!A$39:B$59,2,TRUE)),IF(U4507="",0,VLOOKUP(U4507,标准!A$3:B$23,2,TRUE)))))</f>
        <v>90</v>
      </c>
      <c r="W4507" s="86">
        <f t="shared" si="70"/>
        <v>71.8</v>
      </c>
      <c r="X4507" s="87">
        <v>4.1</v>
      </c>
      <c r="Y4507" s="87">
        <v>4.2</v>
      </c>
      <c r="Z4507" s="91"/>
      <c r="AA4507" s="92"/>
    </row>
    <row r="4508" customHeight="1" spans="1:27">
      <c r="A4508" s="62">
        <v>41</v>
      </c>
      <c r="B4508" s="91">
        <v>4546</v>
      </c>
      <c r="C4508" s="156" t="s">
        <v>9114</v>
      </c>
      <c r="D4508" s="156" t="s">
        <v>9102</v>
      </c>
      <c r="E4508" s="156" t="s">
        <v>4025</v>
      </c>
      <c r="F4508" s="156" t="s">
        <v>30</v>
      </c>
      <c r="G4508" s="157" t="s">
        <v>9115</v>
      </c>
      <c r="H4508" s="68">
        <v>179.5</v>
      </c>
      <c r="I4508" s="68">
        <v>67.3</v>
      </c>
      <c r="J4508" s="71">
        <f>IF(F4508="女",IF(H4508=0,0,VLOOKUP(I4508/(H4508*H4508/10000),标准!M$108:N$112,2,TRUE)),IF(H4508=0,0,VLOOKUP(I4508/(H4508*H4508/10000),标准!M$74:N$78,2,TRUE)))</f>
        <v>100</v>
      </c>
      <c r="K4508" s="72">
        <v>3066</v>
      </c>
      <c r="L4508" s="71">
        <f>IF(A4508&lt;43,IF(F4508="女",VLOOKUP(K4508,标准!K$108:L$128,2,TRUE),VLOOKUP(K4508,标准!K$74:L$94,2,TRUE)),IF(F4508="女",VLOOKUP(K4508,标准!K$39:L$59,2,TRUE),VLOOKUP(K4508,标准!K$3:L$23,2,TRUE)))</f>
        <v>50</v>
      </c>
      <c r="M4508" s="68">
        <v>8</v>
      </c>
      <c r="N4508" s="71">
        <f>IF(M4508="",0,IF(A4508&lt;43,IF(F4508="女",VLOOKUP(M4508,标准!C$108:D$128,2,TRUE),VLOOKUP(M4508,标准!C$74:D$94,2,TRUE)),IF(F4508="女",VLOOKUP(M4508,标准!C$39:D$59,2,TRUE),VLOOKUP(M4508,标准!C$3:D$23,2,TRUE))))</f>
        <v>66</v>
      </c>
      <c r="O4508" s="77">
        <v>220</v>
      </c>
      <c r="P4508" s="71">
        <f>IF(A4508&lt;43,IF(F4508="女",VLOOKUP(O4508/100,标准!E$108:F$128,2,TRUE),VLOOKUP(O4508/100,标准!E$74:F$94,2,TRUE)),IF(F4508="女",VLOOKUP(O4508/100,标准!E$39:F$59,2,TRUE),VLOOKUP(O4508/100,标准!E$3:F$23,2,TRUE)))</f>
        <v>66</v>
      </c>
      <c r="Q4508" s="81">
        <v>4.32</v>
      </c>
      <c r="R4508" s="71">
        <f>IF(Q4508=0,0,IF(A4508&lt;43,IF(F4508="女",IF(Q4508="",0,VLOOKUP(Q4508,标准!I$108:J$138,2,TRUE)),IF(Q4508="",0,VLOOKUP(Q4508,标准!I$74:J$104,2,TRUE))),IF(F4508="女",IF(Q4508="",0,VLOOKUP(Q4508,标准!I$39:J$69,2,TRUE)),IF(Q4508="",0,VLOOKUP(Q4508,标准!I$3:J$33,2,TRUE)))))</f>
        <v>60</v>
      </c>
      <c r="S4508" s="76">
        <v>0</v>
      </c>
      <c r="T4508" s="71">
        <f>IF(A4508&lt;43,IF(F4508="女",VLOOKUP(S4508,标准!G$108:H$138,2,TRUE),VLOOKUP(S4508,标准!G$74:H$99,2,TRUE)),IF(F4508="女",VLOOKUP(S4508,标准!G$39:H$69,2,TRUE),VLOOKUP(S4508,标准!G$3:H$28,2,TRUE)))</f>
        <v>0</v>
      </c>
      <c r="U4508" s="88">
        <v>7.1</v>
      </c>
      <c r="V4508" s="71">
        <f>IF(U4508=0,0,IF(A4508&lt;43,IF(F4508="女",IF(U4508="",0,VLOOKUP(U4508,标准!A$108:B$128,2,TRUE)),IF(U4508="",0,VLOOKUP(U4508,标准!A$74:B$94,2,TRUE))),IF(F4508="女",IF(U4508="",0,VLOOKUP(U4508,标准!A$39:B$59,2,TRUE)),IF(U4508="",0,VLOOKUP(U4508,标准!A$3:B$23,2,TRUE)))))</f>
        <v>80</v>
      </c>
      <c r="W4508" s="86">
        <f t="shared" si="70"/>
        <v>63.7</v>
      </c>
      <c r="X4508" s="87">
        <v>3.7</v>
      </c>
      <c r="Y4508" s="87">
        <v>3.7</v>
      </c>
      <c r="Z4508" s="91"/>
      <c r="AA4508" s="92"/>
    </row>
    <row r="4509" customHeight="1" spans="1:27">
      <c r="A4509" s="62">
        <v>41</v>
      </c>
      <c r="B4509" s="91">
        <v>4547</v>
      </c>
      <c r="C4509" s="156" t="s">
        <v>9116</v>
      </c>
      <c r="D4509" s="156" t="s">
        <v>9102</v>
      </c>
      <c r="E4509" s="156" t="s">
        <v>4025</v>
      </c>
      <c r="F4509" s="156" t="s">
        <v>34</v>
      </c>
      <c r="G4509" s="157" t="s">
        <v>9117</v>
      </c>
      <c r="H4509" s="68">
        <v>155.8</v>
      </c>
      <c r="I4509" s="68">
        <v>59.7</v>
      </c>
      <c r="J4509" s="71">
        <f>IF(F4509="女",IF(H4509=0,0,VLOOKUP(I4509/(H4509*H4509/10000),标准!M$108:N$112,2,TRUE)),IF(H4509=0,0,VLOOKUP(I4509/(H4509*H4509/10000),标准!M$74:N$78,2,TRUE)))</f>
        <v>80</v>
      </c>
      <c r="K4509" s="72">
        <v>3082</v>
      </c>
      <c r="L4509" s="71">
        <f>IF(A4509&lt;43,IF(F4509="女",VLOOKUP(K4509,标准!K$108:L$128,2,TRUE),VLOOKUP(K4509,标准!K$74:L$94,2,TRUE)),IF(F4509="女",VLOOKUP(K4509,标准!K$39:L$59,2,TRUE),VLOOKUP(K4509,标准!K$3:L$23,2,TRUE)))</f>
        <v>80</v>
      </c>
      <c r="M4509" s="68">
        <v>28.5</v>
      </c>
      <c r="N4509" s="71">
        <f>IF(M4509="",0,IF(A4509&lt;43,IF(F4509="女",VLOOKUP(M4509,标准!C$108:D$128,2,TRUE),VLOOKUP(M4509,标准!C$74:D$94,2,TRUE)),IF(F4509="女",VLOOKUP(M4509,标准!C$39:D$59,2,TRUE),VLOOKUP(M4509,标准!C$3:D$23,2,TRUE))))</f>
        <v>100</v>
      </c>
      <c r="O4509" s="121">
        <v>180</v>
      </c>
      <c r="P4509" s="71">
        <f>IF(A4509&lt;43,IF(F4509="女",VLOOKUP(O4509/100,标准!E$108:F$128,2,TRUE),VLOOKUP(O4509/100,标准!E$74:F$94,2,TRUE)),IF(F4509="女",VLOOKUP(O4509/100,标准!E$39:F$59,2,TRUE),VLOOKUP(O4509/100,标准!E$3:F$23,2,TRUE)))</f>
        <v>78</v>
      </c>
      <c r="Q4509" s="112">
        <v>4.3</v>
      </c>
      <c r="R4509" s="71">
        <f>IF(Q4509=0,0,IF(A4509&lt;43,IF(F4509="女",IF(Q4509="",0,VLOOKUP(Q4509,标准!I$108:J$138,2,TRUE)),IF(Q4509="",0,VLOOKUP(Q4509,标准!I$74:J$104,2,TRUE))),IF(F4509="女",IF(Q4509="",0,VLOOKUP(Q4509,标准!I$39:J$69,2,TRUE)),IF(Q4509="",0,VLOOKUP(Q4509,标准!I$3:J$33,2,TRUE)))))</f>
        <v>60</v>
      </c>
      <c r="S4509" s="76">
        <v>46</v>
      </c>
      <c r="T4509" s="71">
        <f>IF(A4509&lt;43,IF(F4509="女",VLOOKUP(S4509,标准!G$108:H$138,2,TRUE),VLOOKUP(S4509,标准!G$74:H$99,2,TRUE)),IF(F4509="女",VLOOKUP(S4509,标准!G$39:H$69,2,TRUE),VLOOKUP(S4509,标准!G$3:H$28,2,TRUE)))</f>
        <v>80</v>
      </c>
      <c r="U4509" s="114">
        <v>8.8</v>
      </c>
      <c r="V4509" s="71">
        <f>IF(U4509=0,0,IF(A4509&lt;43,IF(F4509="女",IF(U4509="",0,VLOOKUP(U4509,标准!A$108:B$128,2,TRUE)),IF(U4509="",0,VLOOKUP(U4509,标准!A$74:B$94,2,TRUE))),IF(F4509="女",IF(U4509="",0,VLOOKUP(U4509,标准!A$39:B$59,2,TRUE)),IF(U4509="",0,VLOOKUP(U4509,标准!A$3:B$23,2,TRUE)))))</f>
        <v>74</v>
      </c>
      <c r="W4509" s="86">
        <f t="shared" si="70"/>
        <v>76.6</v>
      </c>
      <c r="X4509" s="87"/>
      <c r="Y4509" s="87"/>
      <c r="Z4509" s="91"/>
      <c r="AA4509" s="92"/>
    </row>
    <row r="4510" customHeight="1" spans="1:27">
      <c r="A4510" s="62">
        <v>41</v>
      </c>
      <c r="B4510" s="91">
        <v>4548</v>
      </c>
      <c r="C4510" s="156" t="s">
        <v>9118</v>
      </c>
      <c r="D4510" s="156" t="s">
        <v>9102</v>
      </c>
      <c r="E4510" s="156" t="s">
        <v>4025</v>
      </c>
      <c r="F4510" s="156" t="s">
        <v>30</v>
      </c>
      <c r="G4510" s="157" t="s">
        <v>9119</v>
      </c>
      <c r="H4510" s="68">
        <v>170.9</v>
      </c>
      <c r="I4510" s="68">
        <v>62.6</v>
      </c>
      <c r="J4510" s="71">
        <f>IF(F4510="女",IF(H4510=0,0,VLOOKUP(I4510/(H4510*H4510/10000),标准!M$108:N$112,2,TRUE)),IF(H4510=0,0,VLOOKUP(I4510/(H4510*H4510/10000),标准!M$74:N$78,2,TRUE)))</f>
        <v>100</v>
      </c>
      <c r="K4510" s="72">
        <v>4420</v>
      </c>
      <c r="L4510" s="71">
        <f>IF(A4510&lt;43,IF(F4510="女",VLOOKUP(K4510,标准!K$108:L$128,2,TRUE),VLOOKUP(K4510,标准!K$74:L$94,2,TRUE)),IF(F4510="女",VLOOKUP(K4510,标准!K$39:L$59,2,TRUE),VLOOKUP(K4510,标准!K$3:L$23,2,TRUE)))</f>
        <v>80</v>
      </c>
      <c r="M4510" s="68">
        <v>9.1</v>
      </c>
      <c r="N4510" s="71">
        <f>IF(M4510="",0,IF(A4510&lt;43,IF(F4510="女",VLOOKUP(M4510,标准!C$108:D$128,2,TRUE),VLOOKUP(M4510,标准!C$74:D$94,2,TRUE)),IF(F4510="女",VLOOKUP(M4510,标准!C$39:D$59,2,TRUE),VLOOKUP(M4510,标准!C$3:D$23,2,TRUE))))</f>
        <v>66</v>
      </c>
      <c r="O4510" s="77">
        <v>220</v>
      </c>
      <c r="P4510" s="71">
        <f>IF(A4510&lt;43,IF(F4510="女",VLOOKUP(O4510/100,标准!E$108:F$128,2,TRUE),VLOOKUP(O4510/100,标准!E$74:F$94,2,TRUE)),IF(F4510="女",VLOOKUP(O4510/100,标准!E$39:F$59,2,TRUE),VLOOKUP(O4510/100,标准!E$3:F$23,2,TRUE)))</f>
        <v>66</v>
      </c>
      <c r="Q4510" s="81">
        <v>4.35</v>
      </c>
      <c r="R4510" s="71">
        <f>IF(Q4510=0,0,IF(A4510&lt;43,IF(F4510="女",IF(Q4510="",0,VLOOKUP(Q4510,标准!I$108:J$138,2,TRUE)),IF(Q4510="",0,VLOOKUP(Q4510,标准!I$74:J$104,2,TRUE))),IF(F4510="女",IF(Q4510="",0,VLOOKUP(Q4510,标准!I$39:J$69,2,TRUE)),IF(Q4510="",0,VLOOKUP(Q4510,标准!I$3:J$33,2,TRUE)))))</f>
        <v>50</v>
      </c>
      <c r="S4510" s="76">
        <v>0</v>
      </c>
      <c r="T4510" s="71">
        <f>IF(A4510&lt;43,IF(F4510="女",VLOOKUP(S4510,标准!G$108:H$138,2,TRUE),VLOOKUP(S4510,标准!G$74:H$99,2,TRUE)),IF(F4510="女",VLOOKUP(S4510,标准!G$39:H$69,2,TRUE),VLOOKUP(S4510,标准!G$3:H$28,2,TRUE)))</f>
        <v>0</v>
      </c>
      <c r="U4510" s="88">
        <v>7.3</v>
      </c>
      <c r="V4510" s="71">
        <f>IF(U4510=0,0,IF(A4510&lt;43,IF(F4510="女",IF(U4510="",0,VLOOKUP(U4510,标准!A$108:B$128,2,TRUE)),IF(U4510="",0,VLOOKUP(U4510,标准!A$74:B$94,2,TRUE))),IF(F4510="女",IF(U4510="",0,VLOOKUP(U4510,标准!A$39:B$59,2,TRUE)),IF(U4510="",0,VLOOKUP(U4510,标准!A$3:B$23,2,TRUE)))))</f>
        <v>78</v>
      </c>
      <c r="W4510" s="86">
        <f t="shared" si="70"/>
        <v>65.8</v>
      </c>
      <c r="X4510" s="87">
        <v>4.3</v>
      </c>
      <c r="Y4510" s="87">
        <v>4.2</v>
      </c>
      <c r="Z4510" s="91"/>
      <c r="AA4510" s="92"/>
    </row>
    <row r="4511" customHeight="1" spans="1:27">
      <c r="A4511" s="62">
        <v>41</v>
      </c>
      <c r="B4511" s="91">
        <v>4549</v>
      </c>
      <c r="C4511" s="156" t="s">
        <v>9120</v>
      </c>
      <c r="D4511" s="156" t="s">
        <v>9102</v>
      </c>
      <c r="E4511" s="156" t="s">
        <v>4025</v>
      </c>
      <c r="F4511" s="156" t="s">
        <v>30</v>
      </c>
      <c r="G4511" s="157" t="s">
        <v>9121</v>
      </c>
      <c r="H4511" s="68">
        <v>172</v>
      </c>
      <c r="I4511" s="68">
        <v>70</v>
      </c>
      <c r="J4511" s="71">
        <f>IF(F4511="女",IF(H4511=0,0,VLOOKUP(I4511/(H4511*H4511/10000),标准!M$108:N$112,2,TRUE)),IF(H4511=0,0,VLOOKUP(I4511/(H4511*H4511/10000),标准!M$74:N$78,2,TRUE)))</f>
        <v>100</v>
      </c>
      <c r="K4511" s="72">
        <v>4105</v>
      </c>
      <c r="L4511" s="71">
        <f>IF(A4511&lt;43,IF(F4511="女",VLOOKUP(K4511,标准!K$108:L$128,2,TRUE),VLOOKUP(K4511,标准!K$74:L$94,2,TRUE)),IF(F4511="女",VLOOKUP(K4511,标准!K$39:L$59,2,TRUE),VLOOKUP(K4511,标准!K$3:L$23,2,TRUE)))</f>
        <v>76</v>
      </c>
      <c r="M4511" s="68">
        <v>22</v>
      </c>
      <c r="N4511" s="71">
        <f>IF(M4511="",0,IF(A4511&lt;43,IF(F4511="女",VLOOKUP(M4511,标准!C$108:D$128,2,TRUE),VLOOKUP(M4511,标准!C$74:D$94,2,TRUE)),IF(F4511="女",VLOOKUP(M4511,标准!C$39:D$59,2,TRUE),VLOOKUP(M4511,标准!C$3:D$23,2,TRUE))))</f>
        <v>90</v>
      </c>
      <c r="O4511" s="77">
        <v>206</v>
      </c>
      <c r="P4511" s="71">
        <f>IF(A4511&lt;43,IF(F4511="女",VLOOKUP(O4511/100,标准!E$108:F$128,2,TRUE),VLOOKUP(O4511/100,标准!E$74:F$94,2,TRUE)),IF(F4511="女",VLOOKUP(O4511/100,标准!E$39:F$59,2,TRUE),VLOOKUP(O4511/100,标准!E$3:F$23,2,TRUE)))</f>
        <v>50</v>
      </c>
      <c r="Q4511" s="81">
        <v>6.28</v>
      </c>
      <c r="R4511" s="71">
        <f>IF(Q4511=0,0,IF(A4511&lt;43,IF(F4511="女",IF(Q4511="",0,VLOOKUP(Q4511,标准!I$108:J$138,2,TRUE)),IF(Q4511="",0,VLOOKUP(Q4511,标准!I$74:J$104,2,TRUE))),IF(F4511="女",IF(Q4511="",0,VLOOKUP(Q4511,标准!I$39:J$69,2,TRUE)),IF(Q4511="",0,VLOOKUP(Q4511,标准!I$3:J$33,2,TRUE)))))</f>
        <v>0</v>
      </c>
      <c r="S4511" s="76">
        <v>0</v>
      </c>
      <c r="T4511" s="71">
        <f>IF(A4511&lt;43,IF(F4511="女",VLOOKUP(S4511,标准!G$108:H$138,2,TRUE),VLOOKUP(S4511,标准!G$74:H$99,2,TRUE)),IF(F4511="女",VLOOKUP(S4511,标准!G$39:H$69,2,TRUE),VLOOKUP(S4511,标准!G$3:H$28,2,TRUE)))</f>
        <v>0</v>
      </c>
      <c r="U4511" s="88">
        <v>8.8</v>
      </c>
      <c r="V4511" s="71">
        <f>IF(U4511=0,0,IF(A4511&lt;43,IF(F4511="女",IF(U4511="",0,VLOOKUP(U4511,标准!A$108:B$128,2,TRUE)),IF(U4511="",0,VLOOKUP(U4511,标准!A$74:B$94,2,TRUE))),IF(F4511="女",IF(U4511="",0,VLOOKUP(U4511,标准!A$39:B$59,2,TRUE)),IF(U4511="",0,VLOOKUP(U4511,标准!A$3:B$23,2,TRUE)))))</f>
        <v>62</v>
      </c>
      <c r="W4511" s="86">
        <f t="shared" si="70"/>
        <v>52.8</v>
      </c>
      <c r="X4511" s="87">
        <v>3.9</v>
      </c>
      <c r="Y4511" s="87">
        <v>3.9</v>
      </c>
      <c r="Z4511" s="91"/>
      <c r="AA4511" s="92"/>
    </row>
    <row r="4512" customHeight="1" spans="1:27">
      <c r="A4512" s="62">
        <v>41</v>
      </c>
      <c r="B4512" s="91">
        <v>4550</v>
      </c>
      <c r="C4512" s="156" t="s">
        <v>9122</v>
      </c>
      <c r="D4512" s="156" t="s">
        <v>9102</v>
      </c>
      <c r="E4512" s="156" t="s">
        <v>4025</v>
      </c>
      <c r="F4512" s="156" t="s">
        <v>34</v>
      </c>
      <c r="G4512" s="157" t="s">
        <v>9123</v>
      </c>
      <c r="H4512" s="68">
        <v>150.9</v>
      </c>
      <c r="I4512" s="68">
        <v>45.4</v>
      </c>
      <c r="J4512" s="71">
        <f>IF(F4512="女",IF(H4512=0,0,VLOOKUP(I4512/(H4512*H4512/10000),标准!M$108:N$112,2,TRUE)),IF(H4512=0,0,VLOOKUP(I4512/(H4512*H4512/10000),标准!M$74:N$78,2,TRUE)))</f>
        <v>100</v>
      </c>
      <c r="K4512" s="72">
        <v>1938</v>
      </c>
      <c r="L4512" s="71">
        <f>IF(A4512&lt;43,IF(F4512="女",VLOOKUP(K4512,标准!K$108:L$128,2,TRUE),VLOOKUP(K4512,标准!K$74:L$94,2,TRUE)),IF(F4512="女",VLOOKUP(K4512,标准!K$39:L$59,2,TRUE),VLOOKUP(K4512,标准!K$3:L$23,2,TRUE)))</f>
        <v>40</v>
      </c>
      <c r="M4512" s="68">
        <v>16</v>
      </c>
      <c r="N4512" s="71">
        <f>IF(M4512="",0,IF(A4512&lt;43,IF(F4512="女",VLOOKUP(M4512,标准!C$108:D$128,2,TRUE),VLOOKUP(M4512,标准!C$74:D$94,2,TRUE)),IF(F4512="女",VLOOKUP(M4512,标准!C$39:D$59,2,TRUE),VLOOKUP(M4512,标准!C$3:D$23,2,TRUE))))</f>
        <v>74</v>
      </c>
      <c r="O4512" s="121">
        <v>190</v>
      </c>
      <c r="P4512" s="71">
        <f>IF(A4512&lt;43,IF(F4512="女",VLOOKUP(O4512/100,标准!E$108:F$128,2,TRUE),VLOOKUP(O4512/100,标准!E$74:F$94,2,TRUE)),IF(F4512="女",VLOOKUP(O4512/100,标准!E$39:F$59,2,TRUE),VLOOKUP(O4512/100,标准!E$3:F$23,2,TRUE)))</f>
        <v>85</v>
      </c>
      <c r="Q4512" s="112">
        <v>3.51</v>
      </c>
      <c r="R4512" s="71">
        <f>IF(Q4512=0,0,IF(A4512&lt;43,IF(F4512="女",IF(Q4512="",0,VLOOKUP(Q4512,标准!I$108:J$138,2,TRUE)),IF(Q4512="",0,VLOOKUP(Q4512,标准!I$74:J$104,2,TRUE))),IF(F4512="女",IF(Q4512="",0,VLOOKUP(Q4512,标准!I$39:J$69,2,TRUE)),IF(Q4512="",0,VLOOKUP(Q4512,标准!I$3:J$33,2,TRUE)))))</f>
        <v>76</v>
      </c>
      <c r="S4512" s="62">
        <v>33</v>
      </c>
      <c r="T4512" s="71">
        <f>IF(A4512&lt;43,IF(F4512="女",VLOOKUP(S4512,标准!G$108:H$138,2,TRUE),VLOOKUP(S4512,标准!G$74:H$99,2,TRUE)),IF(F4512="女",VLOOKUP(S4512,标准!G$39:H$69,2,TRUE),VLOOKUP(S4512,标准!G$3:H$28,2,TRUE)))</f>
        <v>66</v>
      </c>
      <c r="U4512" s="114">
        <v>8.6</v>
      </c>
      <c r="V4512" s="71">
        <f>IF(U4512=0,0,IF(A4512&lt;43,IF(F4512="女",IF(U4512="",0,VLOOKUP(U4512,标准!A$108:B$128,2,TRUE)),IF(U4512="",0,VLOOKUP(U4512,标准!A$74:B$94,2,TRUE))),IF(F4512="女",IF(U4512="",0,VLOOKUP(U4512,标准!A$39:B$59,2,TRUE)),IF(U4512="",0,VLOOKUP(U4512,标准!A$3:B$23,2,TRUE)))))</f>
        <v>76</v>
      </c>
      <c r="W4512" s="86">
        <f t="shared" si="70"/>
        <v>73.9</v>
      </c>
      <c r="X4512" s="87">
        <v>4</v>
      </c>
      <c r="Y4512" s="87">
        <v>4.3</v>
      </c>
      <c r="Z4512" s="91"/>
      <c r="AA4512" s="92"/>
    </row>
    <row r="4513" customHeight="1" spans="1:27">
      <c r="A4513" s="62">
        <v>41</v>
      </c>
      <c r="B4513" s="91">
        <v>4551</v>
      </c>
      <c r="C4513" s="156" t="s">
        <v>9124</v>
      </c>
      <c r="D4513" s="156" t="s">
        <v>9102</v>
      </c>
      <c r="E4513" s="156" t="s">
        <v>4025</v>
      </c>
      <c r="F4513" s="156" t="s">
        <v>30</v>
      </c>
      <c r="G4513" s="157" t="s">
        <v>9125</v>
      </c>
      <c r="H4513" s="68">
        <v>176.3</v>
      </c>
      <c r="I4513" s="68">
        <v>59.9</v>
      </c>
      <c r="J4513" s="71">
        <f>IF(F4513="女",IF(H4513=0,0,VLOOKUP(I4513/(H4513*H4513/10000),标准!M$108:N$112,2,TRUE)),IF(H4513=0,0,VLOOKUP(I4513/(H4513*H4513/10000),标准!M$74:N$78,2,TRUE)))</f>
        <v>100</v>
      </c>
      <c r="K4513" s="72">
        <v>4062</v>
      </c>
      <c r="L4513" s="71">
        <f>IF(A4513&lt;43,IF(F4513="女",VLOOKUP(K4513,标准!K$108:L$128,2,TRUE),VLOOKUP(K4513,标准!K$74:L$94,2,TRUE)),IF(F4513="女",VLOOKUP(K4513,标准!K$39:L$59,2,TRUE),VLOOKUP(K4513,标准!K$3:L$23,2,TRUE)))</f>
        <v>76</v>
      </c>
      <c r="M4513" s="68">
        <v>10</v>
      </c>
      <c r="N4513" s="71">
        <f>IF(M4513="",0,IF(A4513&lt;43,IF(F4513="女",VLOOKUP(M4513,标准!C$108:D$128,2,TRUE),VLOOKUP(M4513,标准!C$74:D$94,2,TRUE)),IF(F4513="女",VLOOKUP(M4513,标准!C$39:D$59,2,TRUE),VLOOKUP(M4513,标准!C$3:D$23,2,TRUE))))</f>
        <v>68</v>
      </c>
      <c r="O4513" s="116">
        <v>223</v>
      </c>
      <c r="P4513" s="71">
        <f>IF(A4513&lt;43,IF(F4513="女",VLOOKUP(O4513/100,标准!E$108:F$128,2,TRUE),VLOOKUP(O4513/100,标准!E$74:F$94,2,TRUE)),IF(F4513="女",VLOOKUP(O4513/100,标准!E$39:F$59,2,TRUE),VLOOKUP(O4513/100,标准!E$3:F$23,2,TRUE)))</f>
        <v>66</v>
      </c>
      <c r="Q4513" s="81">
        <v>3.51</v>
      </c>
      <c r="R4513" s="71">
        <f>IF(Q4513=0,0,IF(A4513&lt;43,IF(F4513="女",IF(Q4513="",0,VLOOKUP(Q4513,标准!I$108:J$138,2,TRUE)),IF(Q4513="",0,VLOOKUP(Q4513,标准!I$74:J$104,2,TRUE))),IF(F4513="女",IF(Q4513="",0,VLOOKUP(Q4513,标准!I$39:J$69,2,TRUE)),IF(Q4513="",0,VLOOKUP(Q4513,标准!I$3:J$33,2,TRUE)))))</f>
        <v>76</v>
      </c>
      <c r="S4513" s="76">
        <v>4</v>
      </c>
      <c r="T4513" s="71">
        <f>IF(A4513&lt;43,IF(F4513="女",VLOOKUP(S4513,标准!G$108:H$138,2,TRUE),VLOOKUP(S4513,标准!G$74:H$99,2,TRUE)),IF(F4513="女",VLOOKUP(S4513,标准!G$39:H$69,2,TRUE),VLOOKUP(S4513,标准!G$3:H$28,2,TRUE)))</f>
        <v>0</v>
      </c>
      <c r="U4513" s="88">
        <v>7.1</v>
      </c>
      <c r="V4513" s="71">
        <f>IF(U4513=0,0,IF(A4513&lt;43,IF(F4513="女",IF(U4513="",0,VLOOKUP(U4513,标准!A$108:B$128,2,TRUE)),IF(U4513="",0,VLOOKUP(U4513,标准!A$74:B$94,2,TRUE))),IF(F4513="女",IF(U4513="",0,VLOOKUP(U4513,标准!A$39:B$59,2,TRUE)),IF(U4513="",0,VLOOKUP(U4513,标准!A$3:B$23,2,TRUE)))))</f>
        <v>80</v>
      </c>
      <c r="W4513" s="86">
        <f t="shared" si="70"/>
        <v>71</v>
      </c>
      <c r="X4513" s="87">
        <v>3.8</v>
      </c>
      <c r="Y4513" s="87">
        <v>4</v>
      </c>
      <c r="Z4513" s="91"/>
      <c r="AA4513" s="92"/>
    </row>
    <row r="4514" customHeight="1" spans="1:27">
      <c r="A4514" s="62">
        <v>41</v>
      </c>
      <c r="B4514" s="91">
        <v>4552</v>
      </c>
      <c r="C4514" s="156" t="s">
        <v>9126</v>
      </c>
      <c r="D4514" s="156" t="s">
        <v>9102</v>
      </c>
      <c r="E4514" s="156" t="s">
        <v>4025</v>
      </c>
      <c r="F4514" s="156" t="s">
        <v>30</v>
      </c>
      <c r="G4514" s="157" t="s">
        <v>9127</v>
      </c>
      <c r="H4514" s="68">
        <v>170.8</v>
      </c>
      <c r="I4514" s="68">
        <v>56.4</v>
      </c>
      <c r="J4514" s="71">
        <f>IF(F4514="女",IF(H4514=0,0,VLOOKUP(I4514/(H4514*H4514/10000),标准!M$108:N$112,2,TRUE)),IF(H4514=0,0,VLOOKUP(I4514/(H4514*H4514/10000),标准!M$74:N$78,2,TRUE)))</f>
        <v>100</v>
      </c>
      <c r="K4514" s="72">
        <v>3476</v>
      </c>
      <c r="L4514" s="71">
        <f>IF(A4514&lt;43,IF(F4514="女",VLOOKUP(K4514,标准!K$108:L$128,2,TRUE),VLOOKUP(K4514,标准!K$74:L$94,2,TRUE)),IF(F4514="女",VLOOKUP(K4514,标准!K$39:L$59,2,TRUE),VLOOKUP(K4514,标准!K$3:L$23,2,TRUE)))</f>
        <v>66</v>
      </c>
      <c r="M4514" s="68">
        <v>7</v>
      </c>
      <c r="N4514" s="71">
        <f>IF(M4514="",0,IF(A4514&lt;43,IF(F4514="女",VLOOKUP(M4514,标准!C$108:D$128,2,TRUE),VLOOKUP(M4514,标准!C$74:D$94,2,TRUE)),IF(F4514="女",VLOOKUP(M4514,标准!C$39:D$59,2,TRUE),VLOOKUP(M4514,标准!C$3:D$23,2,TRUE))))</f>
        <v>64</v>
      </c>
      <c r="O4514" s="77">
        <v>202</v>
      </c>
      <c r="P4514" s="71">
        <f>IF(A4514&lt;43,IF(F4514="女",VLOOKUP(O4514/100,标准!E$108:F$128,2,TRUE),VLOOKUP(O4514/100,标准!E$74:F$94,2,TRUE)),IF(F4514="女",VLOOKUP(O4514/100,标准!E$39:F$59,2,TRUE),VLOOKUP(O4514/100,标准!E$3:F$23,2,TRUE)))</f>
        <v>40</v>
      </c>
      <c r="Q4514" s="81">
        <v>3.21</v>
      </c>
      <c r="R4514" s="71">
        <f>IF(Q4514=0,0,IF(A4514&lt;43,IF(F4514="女",IF(Q4514="",0,VLOOKUP(Q4514,标准!I$108:J$138,2,TRUE)),IF(Q4514="",0,VLOOKUP(Q4514,标准!I$74:J$104,2,TRUE))),IF(F4514="女",IF(Q4514="",0,VLOOKUP(Q4514,标准!I$39:J$69,2,TRUE)),IF(Q4514="",0,VLOOKUP(Q4514,标准!I$3:J$33,2,TRUE)))))</f>
        <v>95</v>
      </c>
      <c r="S4514" s="76">
        <v>1</v>
      </c>
      <c r="T4514" s="71">
        <f>IF(A4514&lt;43,IF(F4514="女",VLOOKUP(S4514,标准!G$108:H$138,2,TRUE),VLOOKUP(S4514,标准!G$74:H$99,2,TRUE)),IF(F4514="女",VLOOKUP(S4514,标准!G$39:H$69,2,TRUE),VLOOKUP(S4514,标准!G$3:H$28,2,TRUE)))</f>
        <v>0</v>
      </c>
      <c r="U4514" s="88">
        <v>7.7</v>
      </c>
      <c r="V4514" s="71">
        <f>IF(U4514=0,0,IF(A4514&lt;43,IF(F4514="女",IF(U4514="",0,VLOOKUP(U4514,标准!A$108:B$128,2,TRUE)),IF(U4514="",0,VLOOKUP(U4514,标准!A$74:B$94,2,TRUE))),IF(F4514="女",IF(U4514="",0,VLOOKUP(U4514,标准!A$39:B$59,2,TRUE)),IF(U4514="",0,VLOOKUP(U4514,标准!A$3:B$23,2,TRUE)))))</f>
        <v>74</v>
      </c>
      <c r="W4514" s="86">
        <f t="shared" si="70"/>
        <v>69.1</v>
      </c>
      <c r="X4514" s="87"/>
      <c r="Y4514" s="87"/>
      <c r="Z4514" s="91"/>
      <c r="AA4514" s="92"/>
    </row>
    <row r="4515" customHeight="1" spans="1:27">
      <c r="A4515" s="62">
        <v>41</v>
      </c>
      <c r="B4515" s="91">
        <v>4553</v>
      </c>
      <c r="C4515" s="156" t="s">
        <v>9128</v>
      </c>
      <c r="D4515" s="156" t="s">
        <v>9102</v>
      </c>
      <c r="E4515" s="156" t="s">
        <v>4025</v>
      </c>
      <c r="F4515" s="156" t="s">
        <v>30</v>
      </c>
      <c r="G4515" s="157" t="s">
        <v>9129</v>
      </c>
      <c r="H4515" s="68">
        <v>175</v>
      </c>
      <c r="I4515" s="68">
        <v>85.7</v>
      </c>
      <c r="J4515" s="71">
        <f>IF(F4515="女",IF(H4515=0,0,VLOOKUP(I4515/(H4515*H4515/10000),标准!M$108:N$112,2,TRUE)),IF(H4515=0,0,VLOOKUP(I4515/(H4515*H4515/10000),标准!M$74:N$78,2,TRUE)))</f>
        <v>60</v>
      </c>
      <c r="K4515" s="72">
        <v>4896</v>
      </c>
      <c r="L4515" s="71">
        <f>IF(A4515&lt;43,IF(F4515="女",VLOOKUP(K4515,标准!K$108:L$128,2,TRUE),VLOOKUP(K4515,标准!K$74:L$94,2,TRUE)),IF(F4515="女",VLOOKUP(K4515,标准!K$39:L$59,2,TRUE),VLOOKUP(K4515,标准!K$3:L$23,2,TRUE)))</f>
        <v>90</v>
      </c>
      <c r="M4515" s="68">
        <v>7</v>
      </c>
      <c r="N4515" s="71">
        <f>IF(M4515="",0,IF(A4515&lt;43,IF(F4515="女",VLOOKUP(M4515,标准!C$108:D$128,2,TRUE),VLOOKUP(M4515,标准!C$74:D$94,2,TRUE)),IF(F4515="女",VLOOKUP(M4515,标准!C$39:D$59,2,TRUE),VLOOKUP(M4515,标准!C$3:D$23,2,TRUE))))</f>
        <v>64</v>
      </c>
      <c r="O4515" s="121">
        <v>220</v>
      </c>
      <c r="P4515" s="71">
        <f>IF(A4515&lt;43,IF(F4515="女",VLOOKUP(O4515/100,标准!E$108:F$128,2,TRUE),VLOOKUP(O4515/100,标准!E$74:F$94,2,TRUE)),IF(F4515="女",VLOOKUP(O4515/100,标准!E$39:F$59,2,TRUE),VLOOKUP(O4515/100,标准!E$3:F$23,2,TRUE)))</f>
        <v>66</v>
      </c>
      <c r="Q4515" s="112">
        <v>4.38</v>
      </c>
      <c r="R4515" s="71">
        <f>IF(Q4515=0,0,IF(A4515&lt;43,IF(F4515="女",IF(Q4515="",0,VLOOKUP(Q4515,标准!I$108:J$138,2,TRUE)),IF(Q4515="",0,VLOOKUP(Q4515,标准!I$74:J$104,2,TRUE))),IF(F4515="女",IF(Q4515="",0,VLOOKUP(Q4515,标准!I$39:J$69,2,TRUE)),IF(Q4515="",0,VLOOKUP(Q4515,标准!I$3:J$33,2,TRUE)))))</f>
        <v>50</v>
      </c>
      <c r="S4515" s="62">
        <v>20</v>
      </c>
      <c r="T4515" s="71">
        <f>IF(A4515&lt;43,IF(F4515="女",VLOOKUP(S4515,标准!G$108:H$138,2,TRUE),VLOOKUP(S4515,标准!G$74:H$99,2,TRUE)),IF(F4515="女",VLOOKUP(S4515,标准!G$39:H$69,2,TRUE),VLOOKUP(S4515,标准!G$3:H$28,2,TRUE)))</f>
        <v>101</v>
      </c>
      <c r="U4515" s="114">
        <v>7</v>
      </c>
      <c r="V4515" s="71">
        <f>IF(U4515=0,0,IF(A4515&lt;43,IF(F4515="女",IF(U4515="",0,VLOOKUP(U4515,标准!A$108:B$128,2,TRUE)),IF(U4515="",0,VLOOKUP(U4515,标准!A$74:B$94,2,TRUE))),IF(F4515="女",IF(U4515="",0,VLOOKUP(U4515,标准!A$39:B$59,2,TRUE)),IF(U4515="",0,VLOOKUP(U4515,标准!A$3:B$23,2,TRUE)))))</f>
        <v>85</v>
      </c>
      <c r="W4515" s="86">
        <f t="shared" si="70"/>
        <v>72.6</v>
      </c>
      <c r="X4515" s="87">
        <v>4.9</v>
      </c>
      <c r="Y4515" s="87">
        <v>4.9</v>
      </c>
      <c r="Z4515" s="91"/>
      <c r="AA4515" s="92"/>
    </row>
    <row r="4516" customHeight="1" spans="1:27">
      <c r="A4516" s="62">
        <v>41</v>
      </c>
      <c r="B4516" s="91">
        <v>4554</v>
      </c>
      <c r="C4516" s="156" t="s">
        <v>9130</v>
      </c>
      <c r="D4516" s="156" t="s">
        <v>9102</v>
      </c>
      <c r="E4516" s="156" t="s">
        <v>4025</v>
      </c>
      <c r="F4516" s="156" t="s">
        <v>30</v>
      </c>
      <c r="G4516" s="157" t="s">
        <v>9131</v>
      </c>
      <c r="H4516" s="68">
        <v>171.2</v>
      </c>
      <c r="I4516" s="68">
        <v>100.7</v>
      </c>
      <c r="J4516" s="71">
        <f>IF(F4516="女",IF(H4516=0,0,VLOOKUP(I4516/(H4516*H4516/10000),标准!M$108:N$112,2,TRUE)),IF(H4516=0,0,VLOOKUP(I4516/(H4516*H4516/10000),标准!M$74:N$78,2,TRUE)))</f>
        <v>60</v>
      </c>
      <c r="K4516" s="72">
        <v>4942</v>
      </c>
      <c r="L4516" s="71">
        <f>IF(A4516&lt;43,IF(F4516="女",VLOOKUP(K4516,标准!K$108:L$128,2,TRUE),VLOOKUP(K4516,标准!K$74:L$94,2,TRUE)),IF(F4516="女",VLOOKUP(K4516,标准!K$39:L$59,2,TRUE),VLOOKUP(K4516,标准!K$3:L$23,2,TRUE)))</f>
        <v>95</v>
      </c>
      <c r="M4516" s="68">
        <v>20</v>
      </c>
      <c r="N4516" s="71">
        <f>IF(M4516="",0,IF(A4516&lt;43,IF(F4516="女",VLOOKUP(M4516,标准!C$108:D$128,2,TRUE),VLOOKUP(M4516,标准!C$74:D$94,2,TRUE)),IF(F4516="女",VLOOKUP(M4516,标准!C$39:D$59,2,TRUE),VLOOKUP(M4516,标准!C$3:D$23,2,TRUE))))</f>
        <v>85</v>
      </c>
      <c r="O4516" s="77">
        <v>208</v>
      </c>
      <c r="P4516" s="71">
        <f>IF(A4516&lt;43,IF(F4516="女",VLOOKUP(O4516/100,标准!E$108:F$128,2,TRUE),VLOOKUP(O4516/100,标准!E$74:F$94,2,TRUE)),IF(F4516="女",VLOOKUP(O4516/100,标准!E$39:F$59,2,TRUE),VLOOKUP(O4516/100,标准!E$3:F$23,2,TRUE)))</f>
        <v>60</v>
      </c>
      <c r="Q4516" s="81">
        <v>5.26</v>
      </c>
      <c r="R4516" s="71">
        <f>IF(Q4516=0,0,IF(A4516&lt;43,IF(F4516="女",IF(Q4516="",0,VLOOKUP(Q4516,标准!I$108:J$138,2,TRUE)),IF(Q4516="",0,VLOOKUP(Q4516,标准!I$74:J$104,2,TRUE))),IF(F4516="女",IF(Q4516="",0,VLOOKUP(Q4516,标准!I$39:J$69,2,TRUE)),IF(Q4516="",0,VLOOKUP(Q4516,标准!I$3:J$33,2,TRUE)))))</f>
        <v>30</v>
      </c>
      <c r="S4516" s="76">
        <v>0</v>
      </c>
      <c r="T4516" s="71">
        <f>IF(A4516&lt;43,IF(F4516="女",VLOOKUP(S4516,标准!G$108:H$138,2,TRUE),VLOOKUP(S4516,标准!G$74:H$99,2,TRUE)),IF(F4516="女",VLOOKUP(S4516,标准!G$39:H$69,2,TRUE),VLOOKUP(S4516,标准!G$3:H$28,2,TRUE)))</f>
        <v>0</v>
      </c>
      <c r="U4516" s="88">
        <v>7.8</v>
      </c>
      <c r="V4516" s="71">
        <f>IF(U4516=0,0,IF(A4516&lt;43,IF(F4516="女",IF(U4516="",0,VLOOKUP(U4516,标准!A$108:B$128,2,TRUE)),IF(U4516="",0,VLOOKUP(U4516,标准!A$74:B$94,2,TRUE))),IF(F4516="女",IF(U4516="",0,VLOOKUP(U4516,标准!A$39:B$59,2,TRUE)),IF(U4516="",0,VLOOKUP(U4516,标准!A$3:B$23,2,TRUE)))))</f>
        <v>72</v>
      </c>
      <c r="W4516" s="86">
        <f t="shared" si="70"/>
        <v>58.15</v>
      </c>
      <c r="X4516" s="87">
        <v>4.1</v>
      </c>
      <c r="Y4516" s="87">
        <v>4.6</v>
      </c>
      <c r="Z4516" s="91"/>
      <c r="AA4516" s="92"/>
    </row>
    <row r="4517" customHeight="1" spans="1:27">
      <c r="A4517" s="62">
        <v>41</v>
      </c>
      <c r="B4517" s="91">
        <v>4555</v>
      </c>
      <c r="C4517" s="156" t="s">
        <v>9132</v>
      </c>
      <c r="D4517" s="156" t="s">
        <v>9102</v>
      </c>
      <c r="E4517" s="156" t="s">
        <v>4025</v>
      </c>
      <c r="F4517" s="156" t="s">
        <v>30</v>
      </c>
      <c r="G4517" s="157" t="s">
        <v>9133</v>
      </c>
      <c r="H4517" s="68">
        <v>163.3</v>
      </c>
      <c r="I4517" s="68">
        <v>65</v>
      </c>
      <c r="J4517" s="71">
        <f>IF(F4517="女",IF(H4517=0,0,VLOOKUP(I4517/(H4517*H4517/10000),标准!M$108:N$112,2,TRUE)),IF(H4517=0,0,VLOOKUP(I4517/(H4517*H4517/10000),标准!M$74:N$78,2,TRUE)))</f>
        <v>80</v>
      </c>
      <c r="K4517" s="72">
        <v>3673</v>
      </c>
      <c r="L4517" s="71">
        <f>IF(A4517&lt;43,IF(F4517="女",VLOOKUP(K4517,标准!K$108:L$128,2,TRUE),VLOOKUP(K4517,标准!K$74:L$94,2,TRUE)),IF(F4517="女",VLOOKUP(K4517,标准!K$39:L$59,2,TRUE),VLOOKUP(K4517,标准!K$3:L$23,2,TRUE)))</f>
        <v>68</v>
      </c>
      <c r="M4517" s="68">
        <v>12.5</v>
      </c>
      <c r="N4517" s="71">
        <f>IF(M4517="",0,IF(A4517&lt;43,IF(F4517="女",VLOOKUP(M4517,标准!C$108:D$128,2,TRUE),VLOOKUP(M4517,标准!C$74:D$94,2,TRUE)),IF(F4517="女",VLOOKUP(M4517,标准!C$39:D$59,2,TRUE),VLOOKUP(M4517,标准!C$3:D$23,2,TRUE))))</f>
        <v>72</v>
      </c>
      <c r="O4517" s="121">
        <v>206</v>
      </c>
      <c r="P4517" s="71">
        <f>IF(A4517&lt;43,IF(F4517="女",VLOOKUP(O4517/100,标准!E$108:F$128,2,TRUE),VLOOKUP(O4517/100,标准!E$74:F$94,2,TRUE)),IF(F4517="女",VLOOKUP(O4517/100,标准!E$39:F$59,2,TRUE),VLOOKUP(O4517/100,标准!E$3:F$23,2,TRUE)))</f>
        <v>50</v>
      </c>
      <c r="Q4517" s="112">
        <v>4.26</v>
      </c>
      <c r="R4517" s="71">
        <f>IF(Q4517=0,0,IF(A4517&lt;43,IF(F4517="女",IF(Q4517="",0,VLOOKUP(Q4517,标准!I$108:J$138,2,TRUE)),IF(Q4517="",0,VLOOKUP(Q4517,标准!I$74:J$104,2,TRUE))),IF(F4517="女",IF(Q4517="",0,VLOOKUP(Q4517,标准!I$39:J$69,2,TRUE)),IF(Q4517="",0,VLOOKUP(Q4517,标准!I$3:J$33,2,TRUE)))))</f>
        <v>62</v>
      </c>
      <c r="S4517" s="62">
        <v>0</v>
      </c>
      <c r="T4517" s="71">
        <f>IF(A4517&lt;43,IF(F4517="女",VLOOKUP(S4517,标准!G$108:H$138,2,TRUE),VLOOKUP(S4517,标准!G$74:H$99,2,TRUE)),IF(F4517="女",VLOOKUP(S4517,标准!G$39:H$69,2,TRUE),VLOOKUP(S4517,标准!G$3:H$28,2,TRUE)))</f>
        <v>0</v>
      </c>
      <c r="U4517" s="114">
        <v>7.8</v>
      </c>
      <c r="V4517" s="71">
        <f>IF(U4517=0,0,IF(A4517&lt;43,IF(F4517="女",IF(U4517="",0,VLOOKUP(U4517,标准!A$108:B$128,2,TRUE)),IF(U4517="",0,VLOOKUP(U4517,标准!A$74:B$94,2,TRUE))),IF(F4517="女",IF(U4517="",0,VLOOKUP(U4517,标准!A$39:B$59,2,TRUE)),IF(U4517="",0,VLOOKUP(U4517,标准!A$3:B$23,2,TRUE)))))</f>
        <v>72</v>
      </c>
      <c r="W4517" s="86">
        <f t="shared" si="70"/>
        <v>61.2</v>
      </c>
      <c r="X4517" s="87">
        <v>4.5</v>
      </c>
      <c r="Y4517" s="87">
        <v>4.5</v>
      </c>
      <c r="Z4517" s="91"/>
      <c r="AA4517" s="92"/>
    </row>
    <row r="4518" customHeight="1" spans="1:27">
      <c r="A4518" s="62">
        <v>41</v>
      </c>
      <c r="B4518" s="91">
        <v>4556</v>
      </c>
      <c r="C4518" s="156" t="s">
        <v>9134</v>
      </c>
      <c r="D4518" s="156" t="s">
        <v>9102</v>
      </c>
      <c r="E4518" s="156" t="s">
        <v>4025</v>
      </c>
      <c r="F4518" s="156" t="s">
        <v>34</v>
      </c>
      <c r="G4518" s="157" t="s">
        <v>9135</v>
      </c>
      <c r="H4518" s="68">
        <v>158.1</v>
      </c>
      <c r="I4518" s="68">
        <v>59.8</v>
      </c>
      <c r="J4518" s="71">
        <f>IF(F4518="女",IF(H4518=0,0,VLOOKUP(I4518/(H4518*H4518/10000),标准!M$108:N$112,2,TRUE)),IF(H4518=0,0,VLOOKUP(I4518/(H4518*H4518/10000),标准!M$74:N$78,2,TRUE)))</f>
        <v>80</v>
      </c>
      <c r="K4518" s="72">
        <v>2920</v>
      </c>
      <c r="L4518" s="71">
        <f>IF(A4518&lt;43,IF(F4518="女",VLOOKUP(K4518,标准!K$108:L$128,2,TRUE),VLOOKUP(K4518,标准!K$74:L$94,2,TRUE)),IF(F4518="女",VLOOKUP(K4518,标准!K$39:L$59,2,TRUE),VLOOKUP(K4518,标准!K$3:L$23,2,TRUE)))</f>
        <v>78</v>
      </c>
      <c r="M4518" s="68">
        <v>16</v>
      </c>
      <c r="N4518" s="71">
        <f>IF(M4518="",0,IF(A4518&lt;43,IF(F4518="女",VLOOKUP(M4518,标准!C$108:D$128,2,TRUE),VLOOKUP(M4518,标准!C$74:D$94,2,TRUE)),IF(F4518="女",VLOOKUP(M4518,标准!C$39:D$59,2,TRUE),VLOOKUP(M4518,标准!C$3:D$23,2,TRUE))))</f>
        <v>74</v>
      </c>
      <c r="O4518" s="116">
        <v>154</v>
      </c>
      <c r="P4518" s="71">
        <f>IF(A4518&lt;43,IF(F4518="女",VLOOKUP(O4518/100,标准!E$108:F$128,2,TRUE),VLOOKUP(O4518/100,标准!E$74:F$94,2,TRUE)),IF(F4518="女",VLOOKUP(O4518/100,标准!E$39:F$59,2,TRUE),VLOOKUP(O4518/100,标准!E$3:F$23,2,TRUE)))</f>
        <v>62</v>
      </c>
      <c r="Q4518" s="81">
        <v>3.33</v>
      </c>
      <c r="R4518" s="71">
        <f>IF(Q4518=0,0,IF(A4518&lt;43,IF(F4518="女",IF(Q4518="",0,VLOOKUP(Q4518,标准!I$108:J$138,2,TRUE)),IF(Q4518="",0,VLOOKUP(Q4518,标准!I$74:J$104,2,TRUE))),IF(F4518="女",IF(Q4518="",0,VLOOKUP(Q4518,标准!I$39:J$69,2,TRUE)),IF(Q4518="",0,VLOOKUP(Q4518,标准!I$3:J$33,2,TRUE)))))</f>
        <v>85</v>
      </c>
      <c r="S4518" s="76">
        <v>50</v>
      </c>
      <c r="T4518" s="71">
        <f>IF(A4518&lt;43,IF(F4518="女",VLOOKUP(S4518,标准!G$108:H$138,2,TRUE),VLOOKUP(S4518,标准!G$74:H$99,2,TRUE)),IF(F4518="女",VLOOKUP(S4518,标准!G$39:H$69,2,TRUE),VLOOKUP(S4518,标准!G$3:H$28,2,TRUE)))</f>
        <v>85</v>
      </c>
      <c r="U4518" s="88">
        <v>8.3</v>
      </c>
      <c r="V4518" s="71">
        <f>IF(U4518=0,0,IF(A4518&lt;43,IF(F4518="女",IF(U4518="",0,VLOOKUP(U4518,标准!A$108:B$128,2,TRUE)),IF(U4518="",0,VLOOKUP(U4518,标准!A$74:B$94,2,TRUE))),IF(F4518="女",IF(U4518="",0,VLOOKUP(U4518,标准!A$39:B$59,2,TRUE)),IF(U4518="",0,VLOOKUP(U4518,标准!A$3:B$23,2,TRUE)))))</f>
        <v>80</v>
      </c>
      <c r="W4518" s="86">
        <f t="shared" si="70"/>
        <v>78.8</v>
      </c>
      <c r="X4518" s="87">
        <v>4</v>
      </c>
      <c r="Y4518" s="87">
        <v>4</v>
      </c>
      <c r="Z4518" s="91"/>
      <c r="AA4518" s="92"/>
    </row>
    <row r="4519" customHeight="1" spans="1:27">
      <c r="A4519" s="62">
        <v>41</v>
      </c>
      <c r="B4519" s="91">
        <v>4557</v>
      </c>
      <c r="C4519" s="156" t="s">
        <v>9136</v>
      </c>
      <c r="D4519" s="156" t="s">
        <v>9102</v>
      </c>
      <c r="E4519" s="156" t="s">
        <v>4025</v>
      </c>
      <c r="F4519" s="156" t="s">
        <v>30</v>
      </c>
      <c r="G4519" s="157" t="s">
        <v>9137</v>
      </c>
      <c r="H4519" s="68"/>
      <c r="I4519" s="68"/>
      <c r="J4519" s="71">
        <f>IF(F4519="女",IF(H4519=0,0,VLOOKUP(I4519/(H4519*H4519/10000),标准!M$108:N$112,2,TRUE)),IF(H4519=0,0,VLOOKUP(I4519/(H4519*H4519/10000),标准!M$74:N$78,2,TRUE)))</f>
        <v>0</v>
      </c>
      <c r="K4519" s="72"/>
      <c r="L4519" s="71">
        <f>IF(A4519&lt;43,IF(F4519="女",VLOOKUP(K4519,标准!K$108:L$128,2,TRUE),VLOOKUP(K4519,标准!K$74:L$94,2,TRUE)),IF(F4519="女",VLOOKUP(K4519,标准!K$39:L$59,2,TRUE),VLOOKUP(K4519,标准!K$3:L$23,2,TRUE)))</f>
        <v>0</v>
      </c>
      <c r="M4519" s="68">
        <v>0</v>
      </c>
      <c r="N4519" s="71">
        <f>IF(M4519="",0,IF(A4519&lt;43,IF(F4519="女",VLOOKUP(M4519,标准!C$108:D$128,2,TRUE),VLOOKUP(M4519,标准!C$74:D$94,2,TRUE)),IF(F4519="女",VLOOKUP(M4519,标准!C$39:D$59,2,TRUE),VLOOKUP(M4519,标准!C$3:D$23,2,TRUE))))</f>
        <v>20</v>
      </c>
      <c r="O4519" s="72"/>
      <c r="P4519" s="71">
        <f>IF(A4519&lt;43,IF(F4519="女",VLOOKUP(O4519/100,标准!E$108:F$128,2,TRUE),VLOOKUP(O4519/100,标准!E$74:F$94,2,TRUE)),IF(F4519="女",VLOOKUP(O4519/100,标准!E$39:F$59,2,TRUE),VLOOKUP(O4519/100,标准!E$3:F$23,2,TRUE)))</f>
        <v>0</v>
      </c>
      <c r="Q4519" s="82"/>
      <c r="R4519" s="71">
        <f>IF(Q4519=0,0,IF(A4519&lt;43,IF(F4519="女",IF(Q4519="",0,VLOOKUP(Q4519,标准!I$108:J$138,2,TRUE)),IF(Q4519="",0,VLOOKUP(Q4519,标准!I$74:J$104,2,TRUE))),IF(F4519="女",IF(Q4519="",0,VLOOKUP(Q4519,标准!I$39:J$69,2,TRUE)),IF(Q4519="",0,VLOOKUP(Q4519,标准!I$3:J$33,2,TRUE)))))</f>
        <v>0</v>
      </c>
      <c r="S4519" s="83"/>
      <c r="T4519" s="71">
        <f>IF(A4519&lt;43,IF(F4519="女",VLOOKUP(S4519,标准!G$108:H$138,2,TRUE),VLOOKUP(S4519,标准!G$74:H$99,2,TRUE)),IF(F4519="女",VLOOKUP(S4519,标准!G$39:H$69,2,TRUE),VLOOKUP(S4519,标准!G$3:H$28,2,TRUE)))</f>
        <v>0</v>
      </c>
      <c r="U4519" s="89"/>
      <c r="V4519" s="71">
        <f>IF(U4519=0,0,IF(A4519&lt;43,IF(F4519="女",IF(U4519="",0,VLOOKUP(U4519,标准!A$108:B$128,2,TRUE)),IF(U4519="",0,VLOOKUP(U4519,标准!A$74:B$94,2,TRUE))),IF(F4519="女",IF(U4519="",0,VLOOKUP(U4519,标准!A$39:B$59,2,TRUE)),IF(U4519="",0,VLOOKUP(U4519,标准!A$3:B$23,2,TRUE)))))</f>
        <v>0</v>
      </c>
      <c r="W4519" s="86">
        <v>60</v>
      </c>
      <c r="X4519" s="87"/>
      <c r="Y4519" s="87"/>
      <c r="Z4519" s="91"/>
      <c r="AA4519" s="92" t="s">
        <v>144</v>
      </c>
    </row>
    <row r="4520" customHeight="1" spans="1:27">
      <c r="A4520" s="62">
        <v>41</v>
      </c>
      <c r="B4520" s="91">
        <v>4558</v>
      </c>
      <c r="C4520" s="156" t="s">
        <v>9138</v>
      </c>
      <c r="D4520" s="156" t="s">
        <v>9102</v>
      </c>
      <c r="E4520" s="156" t="s">
        <v>4025</v>
      </c>
      <c r="F4520" s="156" t="s">
        <v>30</v>
      </c>
      <c r="G4520" s="157" t="s">
        <v>9139</v>
      </c>
      <c r="H4520" s="68">
        <v>179</v>
      </c>
      <c r="I4520" s="68">
        <v>55.8</v>
      </c>
      <c r="J4520" s="71">
        <f>IF(F4520="女",IF(H4520=0,0,VLOOKUP(I4520/(H4520*H4520/10000),标准!M$108:N$112,2,TRUE)),IF(H4520=0,0,VLOOKUP(I4520/(H4520*H4520/10000),标准!M$74:N$78,2,TRUE)))</f>
        <v>80</v>
      </c>
      <c r="K4520" s="72">
        <v>3658</v>
      </c>
      <c r="L4520" s="71">
        <f>IF(A4520&lt;43,IF(F4520="女",VLOOKUP(K4520,标准!K$108:L$128,2,TRUE),VLOOKUP(K4520,标准!K$74:L$94,2,TRUE)),IF(F4520="女",VLOOKUP(K4520,标准!K$39:L$59,2,TRUE),VLOOKUP(K4520,标准!K$3:L$23,2,TRUE)))</f>
        <v>68</v>
      </c>
      <c r="M4520" s="68">
        <v>6.5</v>
      </c>
      <c r="N4520" s="71">
        <f>IF(M4520="",0,IF(A4520&lt;43,IF(F4520="女",VLOOKUP(M4520,标准!C$108:D$128,2,TRUE),VLOOKUP(M4520,标准!C$74:D$94,2,TRUE)),IF(F4520="女",VLOOKUP(M4520,标准!C$39:D$59,2,TRUE),VLOOKUP(M4520,标准!C$3:D$23,2,TRUE))))</f>
        <v>64</v>
      </c>
      <c r="O4520" s="77">
        <v>210</v>
      </c>
      <c r="P4520" s="71">
        <f>IF(A4520&lt;43,IF(F4520="女",VLOOKUP(O4520/100,标准!E$108:F$128,2,TRUE),VLOOKUP(O4520/100,标准!E$74:F$94,2,TRUE)),IF(F4520="女",VLOOKUP(O4520/100,标准!E$39:F$59,2,TRUE),VLOOKUP(O4520/100,标准!E$3:F$23,2,TRUE)))</f>
        <v>60</v>
      </c>
      <c r="Q4520" s="81">
        <v>4.36</v>
      </c>
      <c r="R4520" s="71">
        <f>IF(Q4520=0,0,IF(A4520&lt;43,IF(F4520="女",IF(Q4520="",0,VLOOKUP(Q4520,标准!I$108:J$138,2,TRUE)),IF(Q4520="",0,VLOOKUP(Q4520,标准!I$74:J$104,2,TRUE))),IF(F4520="女",IF(Q4520="",0,VLOOKUP(Q4520,标准!I$39:J$69,2,TRUE)),IF(Q4520="",0,VLOOKUP(Q4520,标准!I$3:J$33,2,TRUE)))))</f>
        <v>50</v>
      </c>
      <c r="S4520" s="76">
        <v>8</v>
      </c>
      <c r="T4520" s="71">
        <f>IF(A4520&lt;43,IF(F4520="女",VLOOKUP(S4520,标准!G$108:H$138,2,TRUE),VLOOKUP(S4520,标准!G$74:H$99,2,TRUE)),IF(F4520="女",VLOOKUP(S4520,标准!G$39:H$69,2,TRUE),VLOOKUP(S4520,标准!G$3:H$28,2,TRUE)))</f>
        <v>40</v>
      </c>
      <c r="U4520" s="88">
        <v>7.1</v>
      </c>
      <c r="V4520" s="71">
        <f>IF(U4520=0,0,IF(A4520&lt;43,IF(F4520="女",IF(U4520="",0,VLOOKUP(U4520,标准!A$108:B$128,2,TRUE)),IF(U4520="",0,VLOOKUP(U4520,标准!A$74:B$94,2,TRUE))),IF(F4520="女",IF(U4520="",0,VLOOKUP(U4520,标准!A$39:B$59,2,TRUE)),IF(U4520="",0,VLOOKUP(U4520,标准!A$3:B$23,2,TRUE)))))</f>
        <v>80</v>
      </c>
      <c r="W4520" s="86">
        <f t="shared" si="70"/>
        <v>64.6</v>
      </c>
      <c r="X4520" s="87">
        <v>3.8</v>
      </c>
      <c r="Y4520" s="87">
        <v>3.9</v>
      </c>
      <c r="Z4520" s="91"/>
      <c r="AA4520" s="92"/>
    </row>
    <row r="4521" customHeight="1" spans="1:27">
      <c r="A4521" s="62">
        <v>41</v>
      </c>
      <c r="B4521" s="91">
        <v>4559</v>
      </c>
      <c r="C4521" s="156" t="s">
        <v>9140</v>
      </c>
      <c r="D4521" s="156" t="s">
        <v>9102</v>
      </c>
      <c r="E4521" s="156" t="s">
        <v>4025</v>
      </c>
      <c r="F4521" s="156" t="s">
        <v>30</v>
      </c>
      <c r="G4521" s="157" t="s">
        <v>9141</v>
      </c>
      <c r="H4521" s="68">
        <v>168.9</v>
      </c>
      <c r="I4521" s="68">
        <v>53.5</v>
      </c>
      <c r="J4521" s="71">
        <f>IF(F4521="女",IF(H4521=0,0,VLOOKUP(I4521/(H4521*H4521/10000),标准!M$108:N$112,2,TRUE)),IF(H4521=0,0,VLOOKUP(I4521/(H4521*H4521/10000),标准!M$74:N$78,2,TRUE)))</f>
        <v>100</v>
      </c>
      <c r="K4521" s="72">
        <v>4231</v>
      </c>
      <c r="L4521" s="71">
        <f>IF(A4521&lt;43,IF(F4521="女",VLOOKUP(K4521,标准!K$108:L$128,2,TRUE),VLOOKUP(K4521,标准!K$74:L$94,2,TRUE)),IF(F4521="女",VLOOKUP(K4521,标准!K$39:L$59,2,TRUE),VLOOKUP(K4521,标准!K$3:L$23,2,TRUE)))</f>
        <v>78</v>
      </c>
      <c r="M4521" s="68">
        <v>12</v>
      </c>
      <c r="N4521" s="71">
        <f>IF(M4521="",0,IF(A4521&lt;43,IF(F4521="女",VLOOKUP(M4521,标准!C$108:D$128,2,TRUE),VLOOKUP(M4521,标准!C$74:D$94,2,TRUE)),IF(F4521="女",VLOOKUP(M4521,标准!C$39:D$59,2,TRUE),VLOOKUP(M4521,标准!C$3:D$23,2,TRUE))))</f>
        <v>70</v>
      </c>
      <c r="O4521" s="77">
        <v>235</v>
      </c>
      <c r="P4521" s="71">
        <f>IF(A4521&lt;43,IF(F4521="女",VLOOKUP(O4521/100,标准!E$108:F$128,2,TRUE),VLOOKUP(O4521/100,标准!E$74:F$94,2,TRUE)),IF(F4521="女",VLOOKUP(O4521/100,标准!E$39:F$59,2,TRUE),VLOOKUP(O4521/100,标准!E$3:F$23,2,TRUE)))</f>
        <v>72</v>
      </c>
      <c r="Q4521" s="81">
        <v>4.22</v>
      </c>
      <c r="R4521" s="71">
        <f>IF(Q4521=0,0,IF(A4521&lt;43,IF(F4521="女",IF(Q4521="",0,VLOOKUP(Q4521,标准!I$108:J$138,2,TRUE)),IF(Q4521="",0,VLOOKUP(Q4521,标准!I$74:J$104,2,TRUE))),IF(F4521="女",IF(Q4521="",0,VLOOKUP(Q4521,标准!I$39:J$69,2,TRUE)),IF(Q4521="",0,VLOOKUP(Q4521,标准!I$3:J$33,2,TRUE)))))</f>
        <v>64</v>
      </c>
      <c r="S4521" s="76">
        <v>18</v>
      </c>
      <c r="T4521" s="71">
        <f>IF(A4521&lt;43,IF(F4521="女",VLOOKUP(S4521,标准!G$108:H$138,2,TRUE),VLOOKUP(S4521,标准!G$74:H$99,2,TRUE)),IF(F4521="女",VLOOKUP(S4521,标准!G$39:H$69,2,TRUE),VLOOKUP(S4521,标准!G$3:H$28,2,TRUE)))</f>
        <v>95</v>
      </c>
      <c r="U4521" s="88">
        <v>7.3</v>
      </c>
      <c r="V4521" s="71">
        <f>IF(U4521=0,0,IF(A4521&lt;43,IF(F4521="女",IF(U4521="",0,VLOOKUP(U4521,标准!A$108:B$128,2,TRUE)),IF(U4521="",0,VLOOKUP(U4521,标准!A$74:B$94,2,TRUE))),IF(F4521="女",IF(U4521="",0,VLOOKUP(U4521,标准!A$39:B$59,2,TRUE)),IF(U4521="",0,VLOOKUP(U4521,标准!A$3:B$23,2,TRUE)))))</f>
        <v>78</v>
      </c>
      <c r="W4521" s="86">
        <f t="shared" si="70"/>
        <v>78.8</v>
      </c>
      <c r="X4521" s="87">
        <v>4.2</v>
      </c>
      <c r="Y4521" s="87">
        <v>4.2</v>
      </c>
      <c r="Z4521" s="91"/>
      <c r="AA4521" s="92"/>
    </row>
    <row r="4522" customHeight="1" spans="1:27">
      <c r="A4522" s="62">
        <v>41</v>
      </c>
      <c r="B4522" s="91">
        <v>4560</v>
      </c>
      <c r="C4522" s="156" t="s">
        <v>9142</v>
      </c>
      <c r="D4522" s="156" t="s">
        <v>9102</v>
      </c>
      <c r="E4522" s="156" t="s">
        <v>4025</v>
      </c>
      <c r="F4522" s="156" t="s">
        <v>30</v>
      </c>
      <c r="G4522" s="157" t="s">
        <v>9143</v>
      </c>
      <c r="H4522" s="68">
        <v>190.2</v>
      </c>
      <c r="I4522" s="68">
        <v>73</v>
      </c>
      <c r="J4522" s="71">
        <f>IF(F4522="女",IF(H4522=0,0,VLOOKUP(I4522/(H4522*H4522/10000),标准!M$108:N$112,2,TRUE)),IF(H4522=0,0,VLOOKUP(I4522/(H4522*H4522/10000),标准!M$74:N$78,2,TRUE)))</f>
        <v>100</v>
      </c>
      <c r="K4522" s="72">
        <v>5253</v>
      </c>
      <c r="L4522" s="71">
        <f>IF(A4522&lt;43,IF(F4522="女",VLOOKUP(K4522,标准!K$108:L$128,2,TRUE),VLOOKUP(K4522,标准!K$74:L$94,2,TRUE)),IF(F4522="女",VLOOKUP(K4522,标准!K$39:L$59,2,TRUE),VLOOKUP(K4522,标准!K$3:L$23,2,TRUE)))</f>
        <v>100</v>
      </c>
      <c r="M4522" s="68">
        <v>4</v>
      </c>
      <c r="N4522" s="71">
        <f>IF(M4522="",0,IF(A4522&lt;43,IF(F4522="女",VLOOKUP(M4522,标准!C$108:D$128,2,TRUE),VLOOKUP(M4522,标准!C$74:D$94,2,TRUE)),IF(F4522="女",VLOOKUP(M4522,标准!C$39:D$59,2,TRUE),VLOOKUP(M4522,标准!C$3:D$23,2,TRUE))))</f>
        <v>60</v>
      </c>
      <c r="O4522" s="116">
        <v>269</v>
      </c>
      <c r="P4522" s="71">
        <f>IF(A4522&lt;43,IF(F4522="女",VLOOKUP(O4522/100,标准!E$108:F$128,2,TRUE),VLOOKUP(O4522/100,标准!E$74:F$94,2,TRUE)),IF(F4522="女",VLOOKUP(O4522/100,标准!E$39:F$59,2,TRUE),VLOOKUP(O4522/100,标准!E$3:F$23,2,TRUE)))</f>
        <v>95</v>
      </c>
      <c r="Q4522" s="81">
        <v>3.53</v>
      </c>
      <c r="R4522" s="71">
        <f>IF(Q4522=0,0,IF(A4522&lt;43,IF(F4522="女",IF(Q4522="",0,VLOOKUP(Q4522,标准!I$108:J$138,2,TRUE)),IF(Q4522="",0,VLOOKUP(Q4522,标准!I$74:J$104,2,TRUE))),IF(F4522="女",IF(Q4522="",0,VLOOKUP(Q4522,标准!I$39:J$69,2,TRUE)),IF(Q4522="",0,VLOOKUP(Q4522,标准!I$3:J$33,2,TRUE)))))</f>
        <v>74</v>
      </c>
      <c r="S4522" s="76">
        <v>2</v>
      </c>
      <c r="T4522" s="71">
        <f>IF(A4522&lt;43,IF(F4522="女",VLOOKUP(S4522,标准!G$108:H$138,2,TRUE),VLOOKUP(S4522,标准!G$74:H$99,2,TRUE)),IF(F4522="女",VLOOKUP(S4522,标准!G$39:H$69,2,TRUE),VLOOKUP(S4522,标准!G$3:H$28,2,TRUE)))</f>
        <v>0</v>
      </c>
      <c r="U4522" s="88">
        <v>6.8</v>
      </c>
      <c r="V4522" s="71">
        <f>IF(U4522=0,0,IF(A4522&lt;43,IF(F4522="女",IF(U4522="",0,VLOOKUP(U4522,标准!A$108:B$128,2,TRUE)),IF(U4522="",0,VLOOKUP(U4522,标准!A$74:B$94,2,TRUE))),IF(F4522="女",IF(U4522="",0,VLOOKUP(U4522,标准!A$39:B$59,2,TRUE)),IF(U4522="",0,VLOOKUP(U4522,标准!A$3:B$23,2,TRUE)))))</f>
        <v>95</v>
      </c>
      <c r="W4522" s="86">
        <f t="shared" si="70"/>
        <v>79.3</v>
      </c>
      <c r="X4522" s="87">
        <v>4.3</v>
      </c>
      <c r="Y4522" s="87">
        <v>4.3</v>
      </c>
      <c r="Z4522" s="91"/>
      <c r="AA4522" s="92"/>
    </row>
    <row r="4523" customHeight="1" spans="1:27">
      <c r="A4523" s="62">
        <v>41</v>
      </c>
      <c r="B4523" s="91">
        <v>4561</v>
      </c>
      <c r="C4523" s="156" t="s">
        <v>9144</v>
      </c>
      <c r="D4523" s="156" t="s">
        <v>9102</v>
      </c>
      <c r="E4523" s="156" t="s">
        <v>4025</v>
      </c>
      <c r="F4523" s="156" t="s">
        <v>34</v>
      </c>
      <c r="G4523" s="157" t="s">
        <v>9145</v>
      </c>
      <c r="H4523" s="68">
        <v>164.6</v>
      </c>
      <c r="I4523" s="68">
        <v>65.7</v>
      </c>
      <c r="J4523" s="71">
        <f>IF(F4523="女",IF(H4523=0,0,VLOOKUP(I4523/(H4523*H4523/10000),标准!M$108:N$112,2,TRUE)),IF(H4523=0,0,VLOOKUP(I4523/(H4523*H4523/10000),标准!M$74:N$78,2,TRUE)))</f>
        <v>80</v>
      </c>
      <c r="K4523" s="72">
        <v>3550</v>
      </c>
      <c r="L4523" s="71">
        <f>IF(A4523&lt;43,IF(F4523="女",VLOOKUP(K4523,标准!K$108:L$128,2,TRUE),VLOOKUP(K4523,标准!K$74:L$94,2,TRUE)),IF(F4523="女",VLOOKUP(K4523,标准!K$39:L$59,2,TRUE),VLOOKUP(K4523,标准!K$3:L$23,2,TRUE)))</f>
        <v>100</v>
      </c>
      <c r="M4523" s="68">
        <v>24</v>
      </c>
      <c r="N4523" s="71">
        <f>IF(M4523="",0,IF(A4523&lt;43,IF(F4523="女",VLOOKUP(M4523,标准!C$108:D$128,2,TRUE),VLOOKUP(M4523,标准!C$74:D$94,2,TRUE)),IF(F4523="女",VLOOKUP(M4523,标准!C$39:D$59,2,TRUE),VLOOKUP(M4523,标准!C$3:D$23,2,TRUE))))</f>
        <v>95</v>
      </c>
      <c r="O4523" s="121">
        <v>212</v>
      </c>
      <c r="P4523" s="71">
        <f>IF(A4523&lt;43,IF(F4523="女",VLOOKUP(O4523/100,标准!E$108:F$128,2,TRUE),VLOOKUP(O4523/100,标准!E$74:F$94,2,TRUE)),IF(F4523="女",VLOOKUP(O4523/100,标准!E$39:F$59,2,TRUE),VLOOKUP(O4523/100,标准!E$3:F$23,2,TRUE)))</f>
        <v>100</v>
      </c>
      <c r="Q4523" s="112">
        <v>3.57</v>
      </c>
      <c r="R4523" s="71">
        <f>IF(Q4523=0,0,IF(A4523&lt;43,IF(F4523="女",IF(Q4523="",0,VLOOKUP(Q4523,标准!I$108:J$138,2,TRUE)),IF(Q4523="",0,VLOOKUP(Q4523,标准!I$74:J$104,2,TRUE))),IF(F4523="女",IF(Q4523="",0,VLOOKUP(Q4523,标准!I$39:J$69,2,TRUE)),IF(Q4523="",0,VLOOKUP(Q4523,标准!I$3:J$33,2,TRUE)))))</f>
        <v>74</v>
      </c>
      <c r="S4523" s="62">
        <v>58</v>
      </c>
      <c r="T4523" s="71">
        <f>IF(A4523&lt;43,IF(F4523="女",VLOOKUP(S4523,标准!G$108:H$138,2,TRUE),VLOOKUP(S4523,标准!G$74:H$99,2,TRUE)),IF(F4523="女",VLOOKUP(S4523,标准!G$39:H$69,2,TRUE),VLOOKUP(S4523,标准!G$3:H$28,2,TRUE)))</f>
        <v>101</v>
      </c>
      <c r="U4523" s="114">
        <v>8</v>
      </c>
      <c r="V4523" s="71">
        <f>IF(U4523=0,0,IF(A4523&lt;43,IF(F4523="女",IF(U4523="",0,VLOOKUP(U4523,标准!A$108:B$128,2,TRUE)),IF(U4523="",0,VLOOKUP(U4523,标准!A$74:B$94,2,TRUE))),IF(F4523="女",IF(U4523="",0,VLOOKUP(U4523,标准!A$39:B$59,2,TRUE)),IF(U4523="",0,VLOOKUP(U4523,标准!A$3:B$23,2,TRUE)))))</f>
        <v>85</v>
      </c>
      <c r="W4523" s="86">
        <f t="shared" si="70"/>
        <v>88.4</v>
      </c>
      <c r="X4523" s="87">
        <v>4.4</v>
      </c>
      <c r="Y4523" s="87">
        <v>4.4</v>
      </c>
      <c r="Z4523" s="91"/>
      <c r="AA4523" s="92"/>
    </row>
    <row r="4524" customHeight="1" spans="1:27">
      <c r="A4524" s="62">
        <v>41</v>
      </c>
      <c r="B4524" s="91">
        <v>4562</v>
      </c>
      <c r="C4524" s="156" t="s">
        <v>9146</v>
      </c>
      <c r="D4524" s="156" t="s">
        <v>9102</v>
      </c>
      <c r="E4524" s="156" t="s">
        <v>4025</v>
      </c>
      <c r="F4524" s="156" t="s">
        <v>30</v>
      </c>
      <c r="G4524" s="157" t="s">
        <v>9147</v>
      </c>
      <c r="H4524" s="68">
        <v>174.6</v>
      </c>
      <c r="I4524" s="68">
        <v>87.5</v>
      </c>
      <c r="J4524" s="71">
        <f>IF(F4524="女",IF(H4524=0,0,VLOOKUP(I4524/(H4524*H4524/10000),标准!M$108:N$112,2,TRUE)),IF(H4524=0,0,VLOOKUP(I4524/(H4524*H4524/10000),标准!M$74:N$78,2,TRUE)))</f>
        <v>60</v>
      </c>
      <c r="K4524" s="72">
        <v>4319</v>
      </c>
      <c r="L4524" s="71">
        <f>IF(A4524&lt;43,IF(F4524="女",VLOOKUP(K4524,标准!K$108:L$128,2,TRUE),VLOOKUP(K4524,标准!K$74:L$94,2,TRUE)),IF(F4524="女",VLOOKUP(K4524,标准!K$39:L$59,2,TRUE),VLOOKUP(K4524,标准!K$3:L$23,2,TRUE)))</f>
        <v>80</v>
      </c>
      <c r="M4524" s="68">
        <v>0</v>
      </c>
      <c r="N4524" s="71">
        <f>IF(M4524="",0,IF(A4524&lt;43,IF(F4524="女",VLOOKUP(M4524,标准!C$108:D$128,2,TRUE),VLOOKUP(M4524,标准!C$74:D$94,2,TRUE)),IF(F4524="女",VLOOKUP(M4524,标准!C$39:D$59,2,TRUE),VLOOKUP(M4524,标准!C$3:D$23,2,TRUE))))</f>
        <v>20</v>
      </c>
      <c r="O4524" s="77">
        <v>231</v>
      </c>
      <c r="P4524" s="71">
        <f>IF(A4524&lt;43,IF(F4524="女",VLOOKUP(O4524/100,标准!E$108:F$128,2,TRUE),VLOOKUP(O4524/100,标准!E$74:F$94,2,TRUE)),IF(F4524="女",VLOOKUP(O4524/100,标准!E$39:F$59,2,TRUE),VLOOKUP(O4524/100,标准!E$3:F$23,2,TRUE)))</f>
        <v>70</v>
      </c>
      <c r="Q4524" s="81">
        <v>3.43</v>
      </c>
      <c r="R4524" s="71">
        <f>IF(Q4524=0,0,IF(A4524&lt;43,IF(F4524="女",IF(Q4524="",0,VLOOKUP(Q4524,标准!I$108:J$138,2,TRUE)),IF(Q4524="",0,VLOOKUP(Q4524,标准!I$74:J$104,2,TRUE))),IF(F4524="女",IF(Q4524="",0,VLOOKUP(Q4524,标准!I$39:J$69,2,TRUE)),IF(Q4524="",0,VLOOKUP(Q4524,标准!I$3:J$33,2,TRUE)))))</f>
        <v>78</v>
      </c>
      <c r="S4524" s="76">
        <v>0</v>
      </c>
      <c r="T4524" s="71">
        <f>IF(A4524&lt;43,IF(F4524="女",VLOOKUP(S4524,标准!G$108:H$138,2,TRUE),VLOOKUP(S4524,标准!G$74:H$99,2,TRUE)),IF(F4524="女",VLOOKUP(S4524,标准!G$39:H$69,2,TRUE),VLOOKUP(S4524,标准!G$3:H$28,2,TRUE)))</f>
        <v>0</v>
      </c>
      <c r="U4524" s="88">
        <v>7</v>
      </c>
      <c r="V4524" s="71">
        <f>IF(U4524=0,0,IF(A4524&lt;43,IF(F4524="女",IF(U4524="",0,VLOOKUP(U4524,标准!A$108:B$128,2,TRUE)),IF(U4524="",0,VLOOKUP(U4524,标准!A$74:B$94,2,TRUE))),IF(F4524="女",IF(U4524="",0,VLOOKUP(U4524,标准!A$39:B$59,2,TRUE)),IF(U4524="",0,VLOOKUP(U4524,标准!A$3:B$23,2,TRUE)))))</f>
        <v>85</v>
      </c>
      <c r="W4524" s="86">
        <f t="shared" si="70"/>
        <v>62.6</v>
      </c>
      <c r="X4524" s="87">
        <v>4.3</v>
      </c>
      <c r="Y4524" s="87">
        <v>4.3</v>
      </c>
      <c r="Z4524" s="91"/>
      <c r="AA4524" s="92"/>
    </row>
    <row r="4525" customHeight="1" spans="1:27">
      <c r="A4525" s="62">
        <v>41</v>
      </c>
      <c r="B4525" s="91">
        <v>4563</v>
      </c>
      <c r="C4525" s="156" t="s">
        <v>9148</v>
      </c>
      <c r="D4525" s="156" t="s">
        <v>9102</v>
      </c>
      <c r="E4525" s="156" t="s">
        <v>4025</v>
      </c>
      <c r="F4525" s="156" t="s">
        <v>30</v>
      </c>
      <c r="G4525" s="157" t="s">
        <v>9149</v>
      </c>
      <c r="H4525" s="68">
        <v>174.9</v>
      </c>
      <c r="I4525" s="68">
        <v>62.9</v>
      </c>
      <c r="J4525" s="71">
        <f>IF(F4525="女",IF(H4525=0,0,VLOOKUP(I4525/(H4525*H4525/10000),标准!M$108:N$112,2,TRUE)),IF(H4525=0,0,VLOOKUP(I4525/(H4525*H4525/10000),标准!M$74:N$78,2,TRUE)))</f>
        <v>100</v>
      </c>
      <c r="K4525" s="72">
        <v>5270</v>
      </c>
      <c r="L4525" s="71">
        <f>IF(A4525&lt;43,IF(F4525="女",VLOOKUP(K4525,标准!K$108:L$128,2,TRUE),VLOOKUP(K4525,标准!K$74:L$94,2,TRUE)),IF(F4525="女",VLOOKUP(K4525,标准!K$39:L$59,2,TRUE),VLOOKUP(K4525,标准!K$3:L$23,2,TRUE)))</f>
        <v>100</v>
      </c>
      <c r="M4525" s="68">
        <v>24.4</v>
      </c>
      <c r="N4525" s="71">
        <f>IF(M4525="",0,IF(A4525&lt;43,IF(F4525="女",VLOOKUP(M4525,标准!C$108:D$128,2,TRUE),VLOOKUP(M4525,标准!C$74:D$94,2,TRUE)),IF(F4525="女",VLOOKUP(M4525,标准!C$39:D$59,2,TRUE),VLOOKUP(M4525,标准!C$3:D$23,2,TRUE))))</f>
        <v>95</v>
      </c>
      <c r="O4525" s="116">
        <v>247</v>
      </c>
      <c r="P4525" s="71">
        <f>IF(A4525&lt;43,IF(F4525="女",VLOOKUP(O4525/100,标准!E$108:F$128,2,TRUE),VLOOKUP(O4525/100,标准!E$74:F$94,2,TRUE)),IF(F4525="女",VLOOKUP(O4525/100,标准!E$39:F$59,2,TRUE),VLOOKUP(O4525/100,标准!E$3:F$23,2,TRUE)))</f>
        <v>78</v>
      </c>
      <c r="Q4525" s="81">
        <v>3.29</v>
      </c>
      <c r="R4525" s="71">
        <f>IF(Q4525=0,0,IF(A4525&lt;43,IF(F4525="女",IF(Q4525="",0,VLOOKUP(Q4525,标准!I$108:J$138,2,TRUE)),IF(Q4525="",0,VLOOKUP(Q4525,标准!I$74:J$104,2,TRUE))),IF(F4525="女",IF(Q4525="",0,VLOOKUP(Q4525,标准!I$39:J$69,2,TRUE)),IF(Q4525="",0,VLOOKUP(Q4525,标准!I$3:J$33,2,TRUE)))))</f>
        <v>85</v>
      </c>
      <c r="S4525" s="76">
        <v>9</v>
      </c>
      <c r="T4525" s="71">
        <f>IF(A4525&lt;43,IF(F4525="女",VLOOKUP(S4525,标准!G$108:H$138,2,TRUE),VLOOKUP(S4525,标准!G$74:H$99,2,TRUE)),IF(F4525="女",VLOOKUP(S4525,标准!G$39:H$69,2,TRUE),VLOOKUP(S4525,标准!G$3:H$28,2,TRUE)))</f>
        <v>50</v>
      </c>
      <c r="U4525" s="88">
        <v>6.7</v>
      </c>
      <c r="V4525" s="71">
        <f>IF(U4525=0,0,IF(A4525&lt;43,IF(F4525="女",IF(U4525="",0,VLOOKUP(U4525,标准!A$108:B$128,2,TRUE)),IF(U4525="",0,VLOOKUP(U4525,标准!A$74:B$94,2,TRUE))),IF(F4525="女",IF(U4525="",0,VLOOKUP(U4525,标准!A$39:B$59,2,TRUE)),IF(U4525="",0,VLOOKUP(U4525,标准!A$3:B$23,2,TRUE)))))</f>
        <v>100</v>
      </c>
      <c r="W4525" s="86">
        <f t="shared" si="70"/>
        <v>89.3</v>
      </c>
      <c r="X4525" s="87">
        <v>3.9</v>
      </c>
      <c r="Y4525" s="87">
        <v>4</v>
      </c>
      <c r="Z4525" s="91"/>
      <c r="AA4525" s="92"/>
    </row>
    <row r="4526" customHeight="1" spans="1:27">
      <c r="A4526" s="62">
        <v>41</v>
      </c>
      <c r="B4526" s="91">
        <v>4564</v>
      </c>
      <c r="C4526" s="156" t="s">
        <v>9150</v>
      </c>
      <c r="D4526" s="156" t="s">
        <v>9102</v>
      </c>
      <c r="E4526" s="156" t="s">
        <v>4025</v>
      </c>
      <c r="F4526" s="156" t="s">
        <v>30</v>
      </c>
      <c r="G4526" s="157" t="s">
        <v>9151</v>
      </c>
      <c r="H4526" s="68">
        <v>168.5</v>
      </c>
      <c r="I4526" s="68">
        <v>55.5</v>
      </c>
      <c r="J4526" s="71">
        <f>IF(F4526="女",IF(H4526=0,0,VLOOKUP(I4526/(H4526*H4526/10000),标准!M$108:N$112,2,TRUE)),IF(H4526=0,0,VLOOKUP(I4526/(H4526*H4526/10000),标准!M$74:N$78,2,TRUE)))</f>
        <v>100</v>
      </c>
      <c r="K4526" s="72">
        <v>4354</v>
      </c>
      <c r="L4526" s="71">
        <f>IF(A4526&lt;43,IF(F4526="女",VLOOKUP(K4526,标准!K$108:L$128,2,TRUE),VLOOKUP(K4526,标准!K$74:L$94,2,TRUE)),IF(F4526="女",VLOOKUP(K4526,标准!K$39:L$59,2,TRUE),VLOOKUP(K4526,标准!K$3:L$23,2,TRUE)))</f>
        <v>80</v>
      </c>
      <c r="M4526" s="68">
        <v>5</v>
      </c>
      <c r="N4526" s="71">
        <f>IF(M4526="",0,IF(A4526&lt;43,IF(F4526="女",VLOOKUP(M4526,标准!C$108:D$128,2,TRUE),VLOOKUP(M4526,标准!C$74:D$94,2,TRUE)),IF(F4526="女",VLOOKUP(M4526,标准!C$39:D$59,2,TRUE),VLOOKUP(M4526,标准!C$3:D$23,2,TRUE))))</f>
        <v>60</v>
      </c>
      <c r="O4526" s="116">
        <v>230</v>
      </c>
      <c r="P4526" s="71">
        <f>IF(A4526&lt;43,IF(F4526="女",VLOOKUP(O4526/100,标准!E$108:F$128,2,TRUE),VLOOKUP(O4526/100,标准!E$74:F$94,2,TRUE)),IF(F4526="女",VLOOKUP(O4526/100,标准!E$39:F$59,2,TRUE),VLOOKUP(O4526/100,标准!E$3:F$23,2,TRUE)))</f>
        <v>70</v>
      </c>
      <c r="Q4526" s="81">
        <v>3.41</v>
      </c>
      <c r="R4526" s="71">
        <f>IF(Q4526=0,0,IF(A4526&lt;43,IF(F4526="女",IF(Q4526="",0,VLOOKUP(Q4526,标准!I$108:J$138,2,TRUE)),IF(Q4526="",0,VLOOKUP(Q4526,标准!I$74:J$104,2,TRUE))),IF(F4526="女",IF(Q4526="",0,VLOOKUP(Q4526,标准!I$39:J$69,2,TRUE)),IF(Q4526="",0,VLOOKUP(Q4526,标准!I$3:J$33,2,TRUE)))))</f>
        <v>80</v>
      </c>
      <c r="S4526" s="76">
        <v>14</v>
      </c>
      <c r="T4526" s="71">
        <f>IF(A4526&lt;43,IF(F4526="女",VLOOKUP(S4526,标准!G$108:H$138,2,TRUE),VLOOKUP(S4526,标准!G$74:H$99,2,TRUE)),IF(F4526="女",VLOOKUP(S4526,标准!G$39:H$69,2,TRUE),VLOOKUP(S4526,标准!G$3:H$28,2,TRUE)))</f>
        <v>76</v>
      </c>
      <c r="U4526" s="88">
        <v>7.1</v>
      </c>
      <c r="V4526" s="71">
        <f>IF(U4526=0,0,IF(A4526&lt;43,IF(F4526="女",IF(U4526="",0,VLOOKUP(U4526,标准!A$108:B$128,2,TRUE)),IF(U4526="",0,VLOOKUP(U4526,标准!A$74:B$94,2,TRUE))),IF(F4526="女",IF(U4526="",0,VLOOKUP(U4526,标准!A$39:B$59,2,TRUE)),IF(U4526="",0,VLOOKUP(U4526,标准!A$3:B$23,2,TRUE)))))</f>
        <v>80</v>
      </c>
      <c r="W4526" s="86">
        <f t="shared" si="70"/>
        <v>79.6</v>
      </c>
      <c r="X4526" s="87">
        <v>3.7</v>
      </c>
      <c r="Y4526" s="87">
        <v>3.7</v>
      </c>
      <c r="Z4526" s="91"/>
      <c r="AA4526" s="92"/>
    </row>
    <row r="4527" customHeight="1" spans="1:27">
      <c r="A4527" s="62">
        <v>41</v>
      </c>
      <c r="B4527" s="91">
        <v>4565</v>
      </c>
      <c r="C4527" s="156" t="s">
        <v>9152</v>
      </c>
      <c r="D4527" s="156" t="s">
        <v>9102</v>
      </c>
      <c r="E4527" s="156" t="s">
        <v>4025</v>
      </c>
      <c r="F4527" s="156" t="s">
        <v>34</v>
      </c>
      <c r="G4527" s="157" t="s">
        <v>9153</v>
      </c>
      <c r="H4527" s="68">
        <v>158.2</v>
      </c>
      <c r="I4527" s="68">
        <v>44.3</v>
      </c>
      <c r="J4527" s="71">
        <f>IF(F4527="女",IF(H4527=0,0,VLOOKUP(I4527/(H4527*H4527/10000),标准!M$108:N$112,2,TRUE)),IF(H4527=0,0,VLOOKUP(I4527/(H4527*H4527/10000),标准!M$74:N$78,2,TRUE)))</f>
        <v>100</v>
      </c>
      <c r="K4527" s="72">
        <v>2057</v>
      </c>
      <c r="L4527" s="71">
        <f>IF(A4527&lt;43,IF(F4527="女",VLOOKUP(K4527,标准!K$108:L$128,2,TRUE),VLOOKUP(K4527,标准!K$74:L$94,2,TRUE)),IF(F4527="女",VLOOKUP(K4527,标准!K$39:L$59,2,TRUE),VLOOKUP(K4527,标准!K$3:L$23,2,TRUE)))</f>
        <v>60</v>
      </c>
      <c r="M4527" s="68">
        <v>12</v>
      </c>
      <c r="N4527" s="71">
        <f>IF(M4527="",0,IF(A4527&lt;43,IF(F4527="女",VLOOKUP(M4527,标准!C$108:D$128,2,TRUE),VLOOKUP(M4527,标准!C$74:D$94,2,TRUE)),IF(F4527="女",VLOOKUP(M4527,标准!C$39:D$59,2,TRUE),VLOOKUP(M4527,标准!C$3:D$23,2,TRUE))))</f>
        <v>68</v>
      </c>
      <c r="O4527" s="77">
        <v>172</v>
      </c>
      <c r="P4527" s="71">
        <f>IF(A4527&lt;43,IF(F4527="女",VLOOKUP(O4527/100,标准!E$108:F$128,2,TRUE),VLOOKUP(O4527/100,标准!E$74:F$94,2,TRUE)),IF(F4527="女",VLOOKUP(O4527/100,标准!E$39:F$59,2,TRUE),VLOOKUP(O4527/100,标准!E$3:F$23,2,TRUE)))</f>
        <v>74</v>
      </c>
      <c r="Q4527" s="81">
        <v>4</v>
      </c>
      <c r="R4527" s="71">
        <f>IF(Q4527=0,0,IF(A4527&lt;43,IF(F4527="女",IF(Q4527="",0,VLOOKUP(Q4527,标准!I$108:J$138,2,TRUE)),IF(Q4527="",0,VLOOKUP(Q4527,标准!I$74:J$104,2,TRUE))),IF(F4527="女",IF(Q4527="",0,VLOOKUP(Q4527,标准!I$39:J$69,2,TRUE)),IF(Q4527="",0,VLOOKUP(Q4527,标准!I$3:J$33,2,TRUE)))))</f>
        <v>72</v>
      </c>
      <c r="S4527" s="76">
        <v>53</v>
      </c>
      <c r="T4527" s="71">
        <f>IF(A4527&lt;43,IF(F4527="女",VLOOKUP(S4527,标准!G$108:H$138,2,TRUE),VLOOKUP(S4527,标准!G$74:H$99,2,TRUE)),IF(F4527="女",VLOOKUP(S4527,标准!G$39:H$69,2,TRUE),VLOOKUP(S4527,标准!G$3:H$28,2,TRUE)))</f>
        <v>90</v>
      </c>
      <c r="U4527" s="88">
        <v>8.1</v>
      </c>
      <c r="V4527" s="71">
        <f>IF(U4527=0,0,IF(A4527&lt;43,IF(F4527="女",IF(U4527="",0,VLOOKUP(U4527,标准!A$108:B$128,2,TRUE)),IF(U4527="",0,VLOOKUP(U4527,标准!A$74:B$94,2,TRUE))),IF(F4527="女",IF(U4527="",0,VLOOKUP(U4527,标准!A$39:B$59,2,TRUE)),IF(U4527="",0,VLOOKUP(U4527,标准!A$3:B$23,2,TRUE)))))</f>
        <v>80</v>
      </c>
      <c r="W4527" s="86">
        <f t="shared" si="70"/>
        <v>77.6</v>
      </c>
      <c r="X4527" s="87">
        <v>4.3</v>
      </c>
      <c r="Y4527" s="87">
        <v>4</v>
      </c>
      <c r="Z4527" s="91"/>
      <c r="AA4527" s="92"/>
    </row>
    <row r="4528" customHeight="1" spans="1:27">
      <c r="A4528" s="62">
        <v>41</v>
      </c>
      <c r="B4528" s="91">
        <v>4566</v>
      </c>
      <c r="C4528" s="156" t="s">
        <v>9154</v>
      </c>
      <c r="D4528" s="156" t="s">
        <v>9102</v>
      </c>
      <c r="E4528" s="156" t="s">
        <v>4025</v>
      </c>
      <c r="F4528" s="156" t="s">
        <v>34</v>
      </c>
      <c r="G4528" s="157" t="s">
        <v>9155</v>
      </c>
      <c r="H4528" s="68">
        <v>154.7</v>
      </c>
      <c r="I4528" s="68">
        <v>55.3</v>
      </c>
      <c r="J4528" s="71">
        <f>IF(F4528="女",IF(H4528=0,0,VLOOKUP(I4528/(H4528*H4528/10000),标准!M$108:N$112,2,TRUE)),IF(H4528=0,0,VLOOKUP(I4528/(H4528*H4528/10000),标准!M$74:N$78,2,TRUE)))</f>
        <v>100</v>
      </c>
      <c r="K4528" s="72">
        <v>2886</v>
      </c>
      <c r="L4528" s="71">
        <f>IF(A4528&lt;43,IF(F4528="女",VLOOKUP(K4528,标准!K$108:L$128,2,TRUE),VLOOKUP(K4528,标准!K$74:L$94,2,TRUE)),IF(F4528="女",VLOOKUP(K4528,标准!K$39:L$59,2,TRUE),VLOOKUP(K4528,标准!K$3:L$23,2,TRUE)))</f>
        <v>76</v>
      </c>
      <c r="M4528" s="68">
        <v>21.5</v>
      </c>
      <c r="N4528" s="71">
        <f>IF(M4528="",0,IF(A4528&lt;43,IF(F4528="女",VLOOKUP(M4528,标准!C$108:D$128,2,TRUE),VLOOKUP(M4528,标准!C$74:D$94,2,TRUE)),IF(F4528="女",VLOOKUP(M4528,标准!C$39:D$59,2,TRUE),VLOOKUP(M4528,标准!C$3:D$23,2,TRUE))))</f>
        <v>85</v>
      </c>
      <c r="O4528" s="121">
        <v>162</v>
      </c>
      <c r="P4528" s="71">
        <f>IF(A4528&lt;43,IF(F4528="女",VLOOKUP(O4528/100,标准!E$108:F$128,2,TRUE),VLOOKUP(O4528/100,标准!E$74:F$94,2,TRUE)),IF(F4528="女",VLOOKUP(O4528/100,标准!E$39:F$59,2,TRUE),VLOOKUP(O4528/100,标准!E$3:F$23,2,TRUE)))</f>
        <v>66</v>
      </c>
      <c r="Q4528" s="112">
        <v>4.08</v>
      </c>
      <c r="R4528" s="71">
        <f>IF(Q4528=0,0,IF(A4528&lt;43,IF(F4528="女",IF(Q4528="",0,VLOOKUP(Q4528,标准!I$108:J$138,2,TRUE)),IF(Q4528="",0,VLOOKUP(Q4528,标准!I$74:J$104,2,TRUE))),IF(F4528="女",IF(Q4528="",0,VLOOKUP(Q4528,标准!I$39:J$69,2,TRUE)),IF(Q4528="",0,VLOOKUP(Q4528,标准!I$3:J$33,2,TRUE)))))</f>
        <v>70</v>
      </c>
      <c r="S4528" s="76">
        <v>35</v>
      </c>
      <c r="T4528" s="71">
        <f>IF(A4528&lt;43,IF(F4528="女",VLOOKUP(S4528,标准!G$108:H$138,2,TRUE),VLOOKUP(S4528,标准!G$74:H$99,2,TRUE)),IF(F4528="女",VLOOKUP(S4528,标准!G$39:H$69,2,TRUE),VLOOKUP(S4528,标准!G$3:H$28,2,TRUE)))</f>
        <v>68</v>
      </c>
      <c r="U4528" s="114">
        <v>8.9</v>
      </c>
      <c r="V4528" s="71">
        <f>IF(U4528=0,0,IF(A4528&lt;43,IF(F4528="女",IF(U4528="",0,VLOOKUP(U4528,标准!A$108:B$128,2,TRUE)),IF(U4528="",0,VLOOKUP(U4528,标准!A$74:B$94,2,TRUE))),IF(F4528="女",IF(U4528="",0,VLOOKUP(U4528,标准!A$39:B$59,2,TRUE)),IF(U4528="",0,VLOOKUP(U4528,标准!A$3:B$23,2,TRUE)))))</f>
        <v>74</v>
      </c>
      <c r="W4528" s="86">
        <f t="shared" si="70"/>
        <v>77.1</v>
      </c>
      <c r="X4528" s="87">
        <v>3.7</v>
      </c>
      <c r="Y4528" s="87">
        <v>3.8</v>
      </c>
      <c r="Z4528" s="91"/>
      <c r="AA4528" s="92"/>
    </row>
    <row r="4529" customHeight="1" spans="1:27">
      <c r="A4529" s="62">
        <v>41</v>
      </c>
      <c r="B4529" s="91">
        <v>4567</v>
      </c>
      <c r="C4529" s="156" t="s">
        <v>9156</v>
      </c>
      <c r="D4529" s="156" t="s">
        <v>9102</v>
      </c>
      <c r="E4529" s="156" t="s">
        <v>4025</v>
      </c>
      <c r="F4529" s="156" t="s">
        <v>30</v>
      </c>
      <c r="G4529" s="157" t="s">
        <v>9157</v>
      </c>
      <c r="H4529" s="68">
        <v>179.1</v>
      </c>
      <c r="I4529" s="68">
        <v>88.3</v>
      </c>
      <c r="J4529" s="71">
        <f>IF(F4529="女",IF(H4529=0,0,VLOOKUP(I4529/(H4529*H4529/10000),标准!M$108:N$112,2,TRUE)),IF(H4529=0,0,VLOOKUP(I4529/(H4529*H4529/10000),标准!M$74:N$78,2,TRUE)))</f>
        <v>80</v>
      </c>
      <c r="K4529" s="72">
        <v>5987</v>
      </c>
      <c r="L4529" s="71">
        <f>IF(A4529&lt;43,IF(F4529="女",VLOOKUP(K4529,标准!K$108:L$128,2,TRUE),VLOOKUP(K4529,标准!K$74:L$94,2,TRUE)),IF(F4529="女",VLOOKUP(K4529,标准!K$39:L$59,2,TRUE),VLOOKUP(K4529,标准!K$3:L$23,2,TRUE)))</f>
        <v>100</v>
      </c>
      <c r="M4529" s="68">
        <v>10.5</v>
      </c>
      <c r="N4529" s="71">
        <f>IF(M4529="",0,IF(A4529&lt;43,IF(F4529="女",VLOOKUP(M4529,标准!C$108:D$128,2,TRUE),VLOOKUP(M4529,标准!C$74:D$94,2,TRUE)),IF(F4529="女",VLOOKUP(M4529,标准!C$39:D$59,2,TRUE),VLOOKUP(M4529,标准!C$3:D$23,2,TRUE))))</f>
        <v>68</v>
      </c>
      <c r="O4529" s="116">
        <v>240</v>
      </c>
      <c r="P4529" s="71">
        <f>IF(A4529&lt;43,IF(F4529="女",VLOOKUP(O4529/100,标准!E$108:F$128,2,TRUE),VLOOKUP(O4529/100,标准!E$74:F$94,2,TRUE)),IF(F4529="女",VLOOKUP(O4529/100,标准!E$39:F$59,2,TRUE),VLOOKUP(O4529/100,标准!E$3:F$23,2,TRUE)))</f>
        <v>76</v>
      </c>
      <c r="Q4529" s="81">
        <v>3.42</v>
      </c>
      <c r="R4529" s="71">
        <f>IF(Q4529=0,0,IF(A4529&lt;43,IF(F4529="女",IF(Q4529="",0,VLOOKUP(Q4529,标准!I$108:J$138,2,TRUE)),IF(Q4529="",0,VLOOKUP(Q4529,标准!I$74:J$104,2,TRUE))),IF(F4529="女",IF(Q4529="",0,VLOOKUP(Q4529,标准!I$39:J$69,2,TRUE)),IF(Q4529="",0,VLOOKUP(Q4529,标准!I$3:J$33,2,TRUE)))))</f>
        <v>80</v>
      </c>
      <c r="S4529" s="76">
        <v>2</v>
      </c>
      <c r="T4529" s="71">
        <f>IF(A4529&lt;43,IF(F4529="女",VLOOKUP(S4529,标准!G$108:H$138,2,TRUE),VLOOKUP(S4529,标准!G$74:H$99,2,TRUE)),IF(F4529="女",VLOOKUP(S4529,标准!G$39:H$69,2,TRUE),VLOOKUP(S4529,标准!G$3:H$28,2,TRUE)))</f>
        <v>0</v>
      </c>
      <c r="U4529" s="88">
        <v>7.3</v>
      </c>
      <c r="V4529" s="71">
        <f>IF(U4529=0,0,IF(A4529&lt;43,IF(F4529="女",IF(U4529="",0,VLOOKUP(U4529,标准!A$108:B$128,2,TRUE)),IF(U4529="",0,VLOOKUP(U4529,标准!A$74:B$94,2,TRUE))),IF(F4529="女",IF(U4529="",0,VLOOKUP(U4529,标准!A$39:B$59,2,TRUE)),IF(U4529="",0,VLOOKUP(U4529,标准!A$3:B$23,2,TRUE)))))</f>
        <v>78</v>
      </c>
      <c r="W4529" s="86">
        <f t="shared" si="70"/>
        <v>73</v>
      </c>
      <c r="X4529" s="87">
        <v>4.9</v>
      </c>
      <c r="Y4529" s="87">
        <v>4.9</v>
      </c>
      <c r="Z4529" s="91"/>
      <c r="AA4529" s="92"/>
    </row>
    <row r="4530" customHeight="1" spans="1:27">
      <c r="A4530" s="62">
        <v>41</v>
      </c>
      <c r="B4530" s="91">
        <v>4568</v>
      </c>
      <c r="C4530" s="156" t="s">
        <v>9158</v>
      </c>
      <c r="D4530" s="156" t="s">
        <v>9102</v>
      </c>
      <c r="E4530" s="156" t="s">
        <v>4025</v>
      </c>
      <c r="F4530" s="156" t="s">
        <v>30</v>
      </c>
      <c r="G4530" s="157" t="s">
        <v>9159</v>
      </c>
      <c r="H4530" s="68">
        <v>174.9</v>
      </c>
      <c r="I4530" s="68">
        <v>76.7</v>
      </c>
      <c r="J4530" s="71">
        <f>IF(F4530="女",IF(H4530=0,0,VLOOKUP(I4530/(H4530*H4530/10000),标准!M$108:N$112,2,TRUE)),IF(H4530=0,0,VLOOKUP(I4530/(H4530*H4530/10000),标准!M$74:N$78,2,TRUE)))</f>
        <v>80</v>
      </c>
      <c r="K4530" s="72">
        <v>3911</v>
      </c>
      <c r="L4530" s="71">
        <f>IF(A4530&lt;43,IF(F4530="女",VLOOKUP(K4530,标准!K$108:L$128,2,TRUE),VLOOKUP(K4530,标准!K$74:L$94,2,TRUE)),IF(F4530="女",VLOOKUP(K4530,标准!K$39:L$59,2,TRUE),VLOOKUP(K4530,标准!K$3:L$23,2,TRUE)))</f>
        <v>72</v>
      </c>
      <c r="M4530" s="68">
        <v>21.5</v>
      </c>
      <c r="N4530" s="71">
        <f>IF(M4530="",0,IF(A4530&lt;43,IF(F4530="女",VLOOKUP(M4530,标准!C$108:D$128,2,TRUE),VLOOKUP(M4530,标准!C$74:D$94,2,TRUE)),IF(F4530="女",VLOOKUP(M4530,标准!C$39:D$59,2,TRUE),VLOOKUP(M4530,标准!C$3:D$23,2,TRUE))))</f>
        <v>90</v>
      </c>
      <c r="O4530" s="77">
        <v>210</v>
      </c>
      <c r="P4530" s="71">
        <f>IF(A4530&lt;43,IF(F4530="女",VLOOKUP(O4530/100,标准!E$108:F$128,2,TRUE),VLOOKUP(O4530/100,标准!E$74:F$94,2,TRUE)),IF(F4530="女",VLOOKUP(O4530/100,标准!E$39:F$59,2,TRUE),VLOOKUP(O4530/100,标准!E$3:F$23,2,TRUE)))</f>
        <v>60</v>
      </c>
      <c r="Q4530" s="81">
        <v>4.23</v>
      </c>
      <c r="R4530" s="71">
        <f>IF(Q4530=0,0,IF(A4530&lt;43,IF(F4530="女",IF(Q4530="",0,VLOOKUP(Q4530,标准!I$108:J$138,2,TRUE)),IF(Q4530="",0,VLOOKUP(Q4530,标准!I$74:J$104,2,TRUE))),IF(F4530="女",IF(Q4530="",0,VLOOKUP(Q4530,标准!I$39:J$69,2,TRUE)),IF(Q4530="",0,VLOOKUP(Q4530,标准!I$3:J$33,2,TRUE)))))</f>
        <v>62</v>
      </c>
      <c r="S4530" s="76">
        <v>0</v>
      </c>
      <c r="T4530" s="71">
        <f>IF(A4530&lt;43,IF(F4530="女",VLOOKUP(S4530,标准!G$108:H$138,2,TRUE),VLOOKUP(S4530,标准!G$74:H$99,2,TRUE)),IF(F4530="女",VLOOKUP(S4530,标准!G$39:H$69,2,TRUE),VLOOKUP(S4530,标准!G$3:H$28,2,TRUE)))</f>
        <v>0</v>
      </c>
      <c r="U4530" s="88">
        <v>7.8</v>
      </c>
      <c r="V4530" s="71">
        <f>IF(U4530=0,0,IF(A4530&lt;43,IF(F4530="女",IF(U4530="",0,VLOOKUP(U4530,标准!A$108:B$128,2,TRUE)),IF(U4530="",0,VLOOKUP(U4530,标准!A$74:B$94,2,TRUE))),IF(F4530="女",IF(U4530="",0,VLOOKUP(U4530,标准!A$39:B$59,2,TRUE)),IF(U4530="",0,VLOOKUP(U4530,标准!A$3:B$23,2,TRUE)))))</f>
        <v>72</v>
      </c>
      <c r="W4530" s="86">
        <f t="shared" si="70"/>
        <v>64.6</v>
      </c>
      <c r="X4530" s="87">
        <v>4.1</v>
      </c>
      <c r="Y4530" s="87">
        <v>3.9</v>
      </c>
      <c r="Z4530" s="91"/>
      <c r="AA4530" s="92"/>
    </row>
    <row r="4531" customHeight="1" spans="1:27">
      <c r="A4531" s="62">
        <v>41</v>
      </c>
      <c r="B4531" s="91">
        <v>4569</v>
      </c>
      <c r="C4531" s="156" t="s">
        <v>9160</v>
      </c>
      <c r="D4531" s="156" t="s">
        <v>9102</v>
      </c>
      <c r="E4531" s="156" t="s">
        <v>4025</v>
      </c>
      <c r="F4531" s="156" t="s">
        <v>30</v>
      </c>
      <c r="G4531" s="157" t="s">
        <v>9161</v>
      </c>
      <c r="H4531" s="68">
        <v>171.1</v>
      </c>
      <c r="I4531" s="68">
        <v>69.7</v>
      </c>
      <c r="J4531" s="71">
        <f>IF(F4531="女",IF(H4531=0,0,VLOOKUP(I4531/(H4531*H4531/10000),标准!M$108:N$112,2,TRUE)),IF(H4531=0,0,VLOOKUP(I4531/(H4531*H4531/10000),标准!M$74:N$78,2,TRUE)))</f>
        <v>100</v>
      </c>
      <c r="K4531" s="72">
        <v>4722</v>
      </c>
      <c r="L4531" s="71">
        <f>IF(A4531&lt;43,IF(F4531="女",VLOOKUP(K4531,标准!K$108:L$128,2,TRUE),VLOOKUP(K4531,标准!K$74:L$94,2,TRUE)),IF(F4531="女",VLOOKUP(K4531,标准!K$39:L$59,2,TRUE),VLOOKUP(K4531,标准!K$3:L$23,2,TRUE)))</f>
        <v>85</v>
      </c>
      <c r="M4531" s="68">
        <v>16</v>
      </c>
      <c r="N4531" s="71">
        <f>IF(M4531="",0,IF(A4531&lt;43,IF(F4531="女",VLOOKUP(M4531,标准!C$108:D$128,2,TRUE),VLOOKUP(M4531,标准!C$74:D$94,2,TRUE)),IF(F4531="女",VLOOKUP(M4531,标准!C$39:D$59,2,TRUE),VLOOKUP(M4531,标准!C$3:D$23,2,TRUE))))</f>
        <v>76</v>
      </c>
      <c r="O4531" s="77">
        <v>245</v>
      </c>
      <c r="P4531" s="71">
        <f>IF(A4531&lt;43,IF(F4531="女",VLOOKUP(O4531/100,标准!E$108:F$128,2,TRUE),VLOOKUP(O4531/100,标准!E$74:F$94,2,TRUE)),IF(F4531="女",VLOOKUP(O4531/100,标准!E$39:F$59,2,TRUE),VLOOKUP(O4531/100,标准!E$3:F$23,2,TRUE)))</f>
        <v>78</v>
      </c>
      <c r="Q4531" s="81">
        <v>3.41</v>
      </c>
      <c r="R4531" s="71">
        <f>IF(Q4531=0,0,IF(A4531&lt;43,IF(F4531="女",IF(Q4531="",0,VLOOKUP(Q4531,标准!I$108:J$138,2,TRUE)),IF(Q4531="",0,VLOOKUP(Q4531,标准!I$74:J$104,2,TRUE))),IF(F4531="女",IF(Q4531="",0,VLOOKUP(Q4531,标准!I$39:J$69,2,TRUE)),IF(Q4531="",0,VLOOKUP(Q4531,标准!I$3:J$33,2,TRUE)))))</f>
        <v>80</v>
      </c>
      <c r="S4531" s="76">
        <v>15</v>
      </c>
      <c r="T4531" s="71">
        <f>IF(A4531&lt;43,IF(F4531="女",VLOOKUP(S4531,标准!G$108:H$138,2,TRUE),VLOOKUP(S4531,标准!G$74:H$99,2,TRUE)),IF(F4531="女",VLOOKUP(S4531,标准!G$39:H$69,2,TRUE),VLOOKUP(S4531,标准!G$3:H$28,2,TRUE)))</f>
        <v>80</v>
      </c>
      <c r="U4531" s="88">
        <v>7</v>
      </c>
      <c r="V4531" s="71">
        <f>IF(U4531=0,0,IF(A4531&lt;43,IF(F4531="女",IF(U4531="",0,VLOOKUP(U4531,标准!A$108:B$128,2,TRUE)),IF(U4531="",0,VLOOKUP(U4531,标准!A$74:B$94,2,TRUE))),IF(F4531="女",IF(U4531="",0,VLOOKUP(U4531,标准!A$39:B$59,2,TRUE)),IF(U4531="",0,VLOOKUP(U4531,标准!A$3:B$23,2,TRUE)))))</f>
        <v>85</v>
      </c>
      <c r="W4531" s="86">
        <f t="shared" si="70"/>
        <v>84.15</v>
      </c>
      <c r="X4531" s="87">
        <v>3.7</v>
      </c>
      <c r="Y4531" s="87">
        <v>3.7</v>
      </c>
      <c r="Z4531" s="91"/>
      <c r="AA4531" s="92"/>
    </row>
    <row r="4532" customHeight="1" spans="1:27">
      <c r="A4532" s="62">
        <v>41</v>
      </c>
      <c r="B4532" s="91">
        <v>4570</v>
      </c>
      <c r="C4532" s="156" t="s">
        <v>9162</v>
      </c>
      <c r="D4532" s="156" t="s">
        <v>9102</v>
      </c>
      <c r="E4532" s="156" t="s">
        <v>4025</v>
      </c>
      <c r="F4532" s="156" t="s">
        <v>30</v>
      </c>
      <c r="G4532" s="157" t="s">
        <v>9163</v>
      </c>
      <c r="H4532" s="68">
        <v>178.2</v>
      </c>
      <c r="I4532" s="68">
        <v>56.8</v>
      </c>
      <c r="J4532" s="71">
        <f>IF(F4532="女",IF(H4532=0,0,VLOOKUP(I4532/(H4532*H4532/10000),标准!M$108:N$112,2,TRUE)),IF(H4532=0,0,VLOOKUP(I4532/(H4532*H4532/10000),标准!M$74:N$78,2,TRUE)))</f>
        <v>100</v>
      </c>
      <c r="K4532" s="72">
        <v>4547</v>
      </c>
      <c r="L4532" s="71">
        <f>IF(A4532&lt;43,IF(F4532="女",VLOOKUP(K4532,标准!K$108:L$128,2,TRUE),VLOOKUP(K4532,标准!K$74:L$94,2,TRUE)),IF(F4532="女",VLOOKUP(K4532,标准!K$39:L$59,2,TRUE),VLOOKUP(K4532,标准!K$3:L$23,2,TRUE)))</f>
        <v>80</v>
      </c>
      <c r="M4532" s="68">
        <v>11</v>
      </c>
      <c r="N4532" s="71">
        <f>IF(M4532="",0,IF(A4532&lt;43,IF(F4532="女",VLOOKUP(M4532,标准!C$108:D$128,2,TRUE),VLOOKUP(M4532,标准!C$74:D$94,2,TRUE)),IF(F4532="女",VLOOKUP(M4532,标准!C$39:D$59,2,TRUE),VLOOKUP(M4532,标准!C$3:D$23,2,TRUE))))</f>
        <v>70</v>
      </c>
      <c r="O4532" s="121">
        <v>210</v>
      </c>
      <c r="P4532" s="71">
        <f>IF(A4532&lt;43,IF(F4532="女",VLOOKUP(O4532/100,标准!E$108:F$128,2,TRUE),VLOOKUP(O4532/100,标准!E$74:F$94,2,TRUE)),IF(F4532="女",VLOOKUP(O4532/100,标准!E$39:F$59,2,TRUE),VLOOKUP(O4532/100,标准!E$3:F$23,2,TRUE)))</f>
        <v>60</v>
      </c>
      <c r="Q4532" s="112">
        <v>4.17</v>
      </c>
      <c r="R4532" s="71">
        <f>IF(Q4532=0,0,IF(A4532&lt;43,IF(F4532="女",IF(Q4532="",0,VLOOKUP(Q4532,标准!I$108:J$138,2,TRUE)),IF(Q4532="",0,VLOOKUP(Q4532,标准!I$74:J$104,2,TRUE))),IF(F4532="女",IF(Q4532="",0,VLOOKUP(Q4532,标准!I$39:J$69,2,TRUE)),IF(Q4532="",0,VLOOKUP(Q4532,标准!I$3:J$33,2,TRUE)))))</f>
        <v>66</v>
      </c>
      <c r="S4532" s="76">
        <v>0</v>
      </c>
      <c r="T4532" s="71">
        <f>IF(A4532&lt;43,IF(F4532="女",VLOOKUP(S4532,标准!G$108:H$138,2,TRUE),VLOOKUP(S4532,标准!G$74:H$99,2,TRUE)),IF(F4532="女",VLOOKUP(S4532,标准!G$39:H$69,2,TRUE),VLOOKUP(S4532,标准!G$3:H$28,2,TRUE)))</f>
        <v>0</v>
      </c>
      <c r="U4532" s="114">
        <v>8.3</v>
      </c>
      <c r="V4532" s="71">
        <f>IF(U4532=0,0,IF(A4532&lt;43,IF(F4532="女",IF(U4532="",0,VLOOKUP(U4532,标准!A$108:B$128,2,TRUE)),IF(U4532="",0,VLOOKUP(U4532,标准!A$74:B$94,2,TRUE))),IF(F4532="女",IF(U4532="",0,VLOOKUP(U4532,标准!A$39:B$59,2,TRUE)),IF(U4532="",0,VLOOKUP(U4532,标准!A$3:B$23,2,TRUE)))))</f>
        <v>68</v>
      </c>
      <c r="W4532" s="86">
        <f t="shared" si="70"/>
        <v>66.8</v>
      </c>
      <c r="X4532" s="87">
        <v>4.8</v>
      </c>
      <c r="Y4532" s="87">
        <v>4.2</v>
      </c>
      <c r="Z4532" s="91"/>
      <c r="AA4532" s="92"/>
    </row>
    <row r="4533" customHeight="1" spans="1:27">
      <c r="A4533" s="62">
        <v>41</v>
      </c>
      <c r="B4533" s="91">
        <v>4571</v>
      </c>
      <c r="C4533" s="156" t="s">
        <v>9164</v>
      </c>
      <c r="D4533" s="156" t="s">
        <v>9102</v>
      </c>
      <c r="E4533" s="156" t="s">
        <v>4025</v>
      </c>
      <c r="F4533" s="156" t="s">
        <v>34</v>
      </c>
      <c r="G4533" s="157" t="s">
        <v>9165</v>
      </c>
      <c r="H4533" s="68">
        <v>173.6</v>
      </c>
      <c r="I4533" s="68">
        <v>106.1</v>
      </c>
      <c r="J4533" s="71">
        <f>IF(F4533="女",IF(H4533=0,0,VLOOKUP(I4533/(H4533*H4533/10000),标准!M$108:N$112,2,TRUE)),IF(H4533=0,0,VLOOKUP(I4533/(H4533*H4533/10000),标准!M$74:N$78,2,TRUE)))</f>
        <v>60</v>
      </c>
      <c r="K4533" s="72">
        <v>3187</v>
      </c>
      <c r="L4533" s="71">
        <f>IF(A4533&lt;43,IF(F4533="女",VLOOKUP(K4533,标准!K$108:L$128,2,TRUE),VLOOKUP(K4533,标准!K$74:L$94,2,TRUE)),IF(F4533="女",VLOOKUP(K4533,标准!K$39:L$59,2,TRUE),VLOOKUP(K4533,标准!K$3:L$23,2,TRUE)))</f>
        <v>85</v>
      </c>
      <c r="M4533" s="68">
        <v>16</v>
      </c>
      <c r="N4533" s="71">
        <f>IF(M4533="",0,IF(A4533&lt;43,IF(F4533="女",VLOOKUP(M4533,标准!C$108:D$128,2,TRUE),VLOOKUP(M4533,标准!C$74:D$94,2,TRUE)),IF(F4533="女",VLOOKUP(M4533,标准!C$39:D$59,2,TRUE),VLOOKUP(M4533,标准!C$3:D$23,2,TRUE))))</f>
        <v>74</v>
      </c>
      <c r="O4533" s="76"/>
      <c r="P4533" s="71">
        <f>IF(A4533&lt;43,IF(F4533="女",VLOOKUP(O4533/100,标准!E$108:F$128,2,TRUE),VLOOKUP(O4533/100,标准!E$74:F$94,2,TRUE)),IF(F4533="女",VLOOKUP(O4533/100,标准!E$39:F$59,2,TRUE),VLOOKUP(O4533/100,标准!E$3:F$23,2,TRUE)))</f>
        <v>0</v>
      </c>
      <c r="Q4533" s="81"/>
      <c r="R4533" s="71">
        <f>IF(Q4533=0,0,IF(A4533&lt;43,IF(F4533="女",IF(Q4533="",0,VLOOKUP(Q4533,标准!I$108:J$138,2,TRUE)),IF(Q4533="",0,VLOOKUP(Q4533,标准!I$74:J$104,2,TRUE))),IF(F4533="女",IF(Q4533="",0,VLOOKUP(Q4533,标准!I$39:J$69,2,TRUE)),IF(Q4533="",0,VLOOKUP(Q4533,标准!I$3:J$33,2,TRUE)))))</f>
        <v>0</v>
      </c>
      <c r="S4533" s="76"/>
      <c r="T4533" s="71">
        <f>IF(A4533&lt;43,IF(F4533="女",VLOOKUP(S4533,标准!G$108:H$138,2,TRUE),VLOOKUP(S4533,标准!G$74:H$99,2,TRUE)),IF(F4533="女",VLOOKUP(S4533,标准!G$39:H$69,2,TRUE),VLOOKUP(S4533,标准!G$3:H$28,2,TRUE)))</f>
        <v>0</v>
      </c>
      <c r="U4533" s="88"/>
      <c r="V4533" s="71">
        <f>IF(U4533=0,0,IF(A4533&lt;43,IF(F4533="女",IF(U4533="",0,VLOOKUP(U4533,标准!A$108:B$128,2,TRUE)),IF(U4533="",0,VLOOKUP(U4533,标准!A$74:B$94,2,TRUE))),IF(F4533="女",IF(U4533="",0,VLOOKUP(U4533,标准!A$39:B$59,2,TRUE)),IF(U4533="",0,VLOOKUP(U4533,标准!A$3:B$23,2,TRUE)))))</f>
        <v>0</v>
      </c>
      <c r="W4533" s="86">
        <v>60</v>
      </c>
      <c r="X4533" s="87"/>
      <c r="Y4533" s="87"/>
      <c r="Z4533" s="91"/>
      <c r="AA4533" s="92" t="s">
        <v>108</v>
      </c>
    </row>
    <row r="4534" customHeight="1" spans="1:27">
      <c r="A4534" s="62">
        <v>41</v>
      </c>
      <c r="B4534" s="91">
        <v>4572</v>
      </c>
      <c r="C4534" s="156" t="s">
        <v>9166</v>
      </c>
      <c r="D4534" s="156" t="s">
        <v>9102</v>
      </c>
      <c r="E4534" s="156" t="s">
        <v>4025</v>
      </c>
      <c r="F4534" s="156" t="s">
        <v>30</v>
      </c>
      <c r="G4534" s="157" t="s">
        <v>9167</v>
      </c>
      <c r="H4534" s="68">
        <v>170.2</v>
      </c>
      <c r="I4534" s="68">
        <v>65.2</v>
      </c>
      <c r="J4534" s="71">
        <f>IF(F4534="女",IF(H4534=0,0,VLOOKUP(I4534/(H4534*H4534/10000),标准!M$108:N$112,2,TRUE)),IF(H4534=0,0,VLOOKUP(I4534/(H4534*H4534/10000),标准!M$74:N$78,2,TRUE)))</f>
        <v>100</v>
      </c>
      <c r="K4534" s="72">
        <v>3619</v>
      </c>
      <c r="L4534" s="71">
        <f>IF(A4534&lt;43,IF(F4534="女",VLOOKUP(K4534,标准!K$108:L$128,2,TRUE),VLOOKUP(K4534,标准!K$74:L$94,2,TRUE)),IF(F4534="女",VLOOKUP(K4534,标准!K$39:L$59,2,TRUE),VLOOKUP(K4534,标准!K$3:L$23,2,TRUE)))</f>
        <v>68</v>
      </c>
      <c r="M4534" s="68">
        <v>16.3</v>
      </c>
      <c r="N4534" s="71">
        <f>IF(M4534="",0,IF(A4534&lt;43,IF(F4534="女",VLOOKUP(M4534,标准!C$108:D$128,2,TRUE),VLOOKUP(M4534,标准!C$74:D$94,2,TRUE)),IF(F4534="女",VLOOKUP(M4534,标准!C$39:D$59,2,TRUE),VLOOKUP(M4534,标准!C$3:D$23,2,TRUE))))</f>
        <v>78</v>
      </c>
      <c r="O4534" s="116">
        <v>233</v>
      </c>
      <c r="P4534" s="71">
        <f>IF(A4534&lt;43,IF(F4534="女",VLOOKUP(O4534/100,标准!E$108:F$128,2,TRUE),VLOOKUP(O4534/100,标准!E$74:F$94,2,TRUE)),IF(F4534="女",VLOOKUP(O4534/100,标准!E$39:F$59,2,TRUE),VLOOKUP(O4534/100,标准!E$3:F$23,2,TRUE)))</f>
        <v>72</v>
      </c>
      <c r="Q4534" s="81">
        <v>3.48</v>
      </c>
      <c r="R4534" s="71">
        <f>IF(Q4534=0,0,IF(A4534&lt;43,IF(F4534="女",IF(Q4534="",0,VLOOKUP(Q4534,标准!I$108:J$138,2,TRUE)),IF(Q4534="",0,VLOOKUP(Q4534,标准!I$74:J$104,2,TRUE))),IF(F4534="女",IF(Q4534="",0,VLOOKUP(Q4534,标准!I$39:J$69,2,TRUE)),IF(Q4534="",0,VLOOKUP(Q4534,标准!I$3:J$33,2,TRUE)))))</f>
        <v>76</v>
      </c>
      <c r="S4534" s="76">
        <v>13</v>
      </c>
      <c r="T4534" s="71">
        <f>IF(A4534&lt;43,IF(F4534="女",VLOOKUP(S4534,标准!G$108:H$138,2,TRUE),VLOOKUP(S4534,标准!G$74:H$99,2,TRUE)),IF(F4534="女",VLOOKUP(S4534,标准!G$39:H$69,2,TRUE),VLOOKUP(S4534,标准!G$3:H$28,2,TRUE)))</f>
        <v>72</v>
      </c>
      <c r="U4534" s="88">
        <v>7.3</v>
      </c>
      <c r="V4534" s="71">
        <f>IF(U4534=0,0,IF(A4534&lt;43,IF(F4534="女",IF(U4534="",0,VLOOKUP(U4534,标准!A$108:B$128,2,TRUE)),IF(U4534="",0,VLOOKUP(U4534,标准!A$74:B$94,2,TRUE))),IF(F4534="女",IF(U4534="",0,VLOOKUP(U4534,标准!A$39:B$59,2,TRUE)),IF(U4534="",0,VLOOKUP(U4534,标准!A$3:B$23,2,TRUE)))))</f>
        <v>78</v>
      </c>
      <c r="W4534" s="86">
        <f t="shared" si="70"/>
        <v>78.2</v>
      </c>
      <c r="X4534" s="87">
        <v>3.9</v>
      </c>
      <c r="Y4534" s="87">
        <v>4</v>
      </c>
      <c r="Z4534" s="91"/>
      <c r="AA4534" s="92"/>
    </row>
    <row r="4535" customHeight="1" spans="1:27">
      <c r="A4535" s="62">
        <v>41</v>
      </c>
      <c r="B4535" s="91">
        <v>4573</v>
      </c>
      <c r="C4535" s="156" t="s">
        <v>9168</v>
      </c>
      <c r="D4535" s="156" t="s">
        <v>9102</v>
      </c>
      <c r="E4535" s="156" t="s">
        <v>4025</v>
      </c>
      <c r="F4535" s="156" t="s">
        <v>30</v>
      </c>
      <c r="G4535" s="157" t="s">
        <v>9169</v>
      </c>
      <c r="H4535" s="68">
        <v>165.6</v>
      </c>
      <c r="I4535" s="68">
        <v>60.6</v>
      </c>
      <c r="J4535" s="71">
        <f>IF(F4535="女",IF(H4535=0,0,VLOOKUP(I4535/(H4535*H4535/10000),标准!M$108:N$112,2,TRUE)),IF(H4535=0,0,VLOOKUP(I4535/(H4535*H4535/10000),标准!M$74:N$78,2,TRUE)))</f>
        <v>100</v>
      </c>
      <c r="K4535" s="72">
        <v>4679</v>
      </c>
      <c r="L4535" s="71">
        <f>IF(A4535&lt;43,IF(F4535="女",VLOOKUP(K4535,标准!K$108:L$128,2,TRUE),VLOOKUP(K4535,标准!K$74:L$94,2,TRUE)),IF(F4535="女",VLOOKUP(K4535,标准!K$39:L$59,2,TRUE),VLOOKUP(K4535,标准!K$3:L$23,2,TRUE)))</f>
        <v>85</v>
      </c>
      <c r="M4535" s="68">
        <v>18</v>
      </c>
      <c r="N4535" s="71">
        <f>IF(M4535="",0,IF(A4535&lt;43,IF(F4535="女",VLOOKUP(M4535,标准!C$108:D$128,2,TRUE),VLOOKUP(M4535,标准!C$74:D$94,2,TRUE)),IF(F4535="女",VLOOKUP(M4535,标准!C$39:D$59,2,TRUE),VLOOKUP(M4535,标准!C$3:D$23,2,TRUE))))</f>
        <v>80</v>
      </c>
      <c r="O4535" s="77">
        <v>254</v>
      </c>
      <c r="P4535" s="71">
        <f>IF(A4535&lt;43,IF(F4535="女",VLOOKUP(O4535/100,标准!E$108:F$128,2,TRUE),VLOOKUP(O4535/100,标准!E$74:F$94,2,TRUE)),IF(F4535="女",VLOOKUP(O4535/100,标准!E$39:F$59,2,TRUE),VLOOKUP(O4535/100,标准!E$3:F$23,2,TRUE)))</f>
        <v>80</v>
      </c>
      <c r="Q4535" s="81">
        <v>5.07</v>
      </c>
      <c r="R4535" s="71">
        <f>IF(Q4535=0,0,IF(A4535&lt;43,IF(F4535="女",IF(Q4535="",0,VLOOKUP(Q4535,标准!I$108:J$138,2,TRUE)),IF(Q4535="",0,VLOOKUP(Q4535,标准!I$74:J$104,2,TRUE))),IF(F4535="女",IF(Q4535="",0,VLOOKUP(Q4535,标准!I$39:J$69,2,TRUE)),IF(Q4535="",0,VLOOKUP(Q4535,标准!I$3:J$33,2,TRUE)))))</f>
        <v>40</v>
      </c>
      <c r="S4535" s="76">
        <v>12</v>
      </c>
      <c r="T4535" s="71">
        <f>IF(A4535&lt;43,IF(F4535="女",VLOOKUP(S4535,标准!G$108:H$138,2,TRUE),VLOOKUP(S4535,标准!G$74:H$99,2,TRUE)),IF(F4535="女",VLOOKUP(S4535,标准!G$39:H$69,2,TRUE),VLOOKUP(S4535,标准!G$3:H$28,2,TRUE)))</f>
        <v>68</v>
      </c>
      <c r="U4535" s="88">
        <v>7.4</v>
      </c>
      <c r="V4535" s="71">
        <f>IF(U4535=0,0,IF(A4535&lt;43,IF(F4535="女",IF(U4535="",0,VLOOKUP(U4535,标准!A$108:B$128,2,TRUE)),IF(U4535="",0,VLOOKUP(U4535,标准!A$74:B$94,2,TRUE))),IF(F4535="女",IF(U4535="",0,VLOOKUP(U4535,标准!A$39:B$59,2,TRUE)),IF(U4535="",0,VLOOKUP(U4535,标准!A$3:B$23,2,TRUE)))))</f>
        <v>76</v>
      </c>
      <c r="W4535" s="86">
        <f t="shared" si="70"/>
        <v>73.75</v>
      </c>
      <c r="X4535" s="87">
        <v>4.4</v>
      </c>
      <c r="Y4535" s="87">
        <v>4.2</v>
      </c>
      <c r="Z4535" s="91"/>
      <c r="AA4535" s="92"/>
    </row>
    <row r="4536" customHeight="1" spans="1:27">
      <c r="A4536" s="62">
        <v>41</v>
      </c>
      <c r="B4536" s="91">
        <v>4574</v>
      </c>
      <c r="C4536" s="156" t="s">
        <v>9170</v>
      </c>
      <c r="D4536" s="156" t="s">
        <v>9102</v>
      </c>
      <c r="E4536" s="156" t="s">
        <v>4025</v>
      </c>
      <c r="F4536" s="156" t="s">
        <v>30</v>
      </c>
      <c r="G4536" s="157" t="s">
        <v>9171</v>
      </c>
      <c r="H4536" s="68">
        <v>173.3</v>
      </c>
      <c r="I4536" s="68">
        <v>56.1</v>
      </c>
      <c r="J4536" s="71">
        <f>IF(F4536="女",IF(H4536=0,0,VLOOKUP(I4536/(H4536*H4536/10000),标准!M$108:N$112,2,TRUE)),IF(H4536=0,0,VLOOKUP(I4536/(H4536*H4536/10000),标准!M$74:N$78,2,TRUE)))</f>
        <v>100</v>
      </c>
      <c r="K4536" s="72">
        <v>3907</v>
      </c>
      <c r="L4536" s="71">
        <f>IF(A4536&lt;43,IF(F4536="女",VLOOKUP(K4536,标准!K$108:L$128,2,TRUE),VLOOKUP(K4536,标准!K$74:L$94,2,TRUE)),IF(F4536="女",VLOOKUP(K4536,标准!K$39:L$59,2,TRUE),VLOOKUP(K4536,标准!K$3:L$23,2,TRUE)))</f>
        <v>72</v>
      </c>
      <c r="M4536" s="68">
        <v>5.4</v>
      </c>
      <c r="N4536" s="71">
        <f>IF(M4536="",0,IF(A4536&lt;43,IF(F4536="女",VLOOKUP(M4536,标准!C$108:D$128,2,TRUE),VLOOKUP(M4536,标准!C$74:D$94,2,TRUE)),IF(F4536="女",VLOOKUP(M4536,标准!C$39:D$59,2,TRUE),VLOOKUP(M4536,标准!C$3:D$23,2,TRUE))))</f>
        <v>62</v>
      </c>
      <c r="O4536" s="116">
        <v>233</v>
      </c>
      <c r="P4536" s="71">
        <f>IF(A4536&lt;43,IF(F4536="女",VLOOKUP(O4536/100,标准!E$108:F$128,2,TRUE),VLOOKUP(O4536/100,标准!E$74:F$94,2,TRUE)),IF(F4536="女",VLOOKUP(O4536/100,标准!E$39:F$59,2,TRUE),VLOOKUP(O4536/100,标准!E$3:F$23,2,TRUE)))</f>
        <v>72</v>
      </c>
      <c r="Q4536" s="81">
        <v>3.35</v>
      </c>
      <c r="R4536" s="71">
        <f>IF(Q4536=0,0,IF(A4536&lt;43,IF(F4536="女",IF(Q4536="",0,VLOOKUP(Q4536,标准!I$108:J$138,2,TRUE)),IF(Q4536="",0,VLOOKUP(Q4536,标准!I$74:J$104,2,TRUE))),IF(F4536="女",IF(Q4536="",0,VLOOKUP(Q4536,标准!I$39:J$69,2,TRUE)),IF(Q4536="",0,VLOOKUP(Q4536,标准!I$3:J$33,2,TRUE)))))</f>
        <v>80</v>
      </c>
      <c r="S4536" s="76">
        <v>4</v>
      </c>
      <c r="T4536" s="71">
        <f>IF(A4536&lt;43,IF(F4536="女",VLOOKUP(S4536,标准!G$108:H$138,2,TRUE),VLOOKUP(S4536,标准!G$74:H$99,2,TRUE)),IF(F4536="女",VLOOKUP(S4536,标准!G$39:H$69,2,TRUE),VLOOKUP(S4536,标准!G$3:H$28,2,TRUE)))</f>
        <v>0</v>
      </c>
      <c r="U4536" s="88">
        <v>7</v>
      </c>
      <c r="V4536" s="71">
        <f>IF(U4536=0,0,IF(A4536&lt;43,IF(F4536="女",IF(U4536="",0,VLOOKUP(U4536,标准!A$108:B$128,2,TRUE)),IF(U4536="",0,VLOOKUP(U4536,标准!A$74:B$94,2,TRUE))),IF(F4536="女",IF(U4536="",0,VLOOKUP(U4536,标准!A$39:B$59,2,TRUE)),IF(U4536="",0,VLOOKUP(U4536,标准!A$3:B$23,2,TRUE)))))</f>
        <v>85</v>
      </c>
      <c r="W4536" s="86">
        <f t="shared" si="70"/>
        <v>72.2</v>
      </c>
      <c r="X4536" s="87">
        <v>3.8</v>
      </c>
      <c r="Y4536" s="87">
        <v>4</v>
      </c>
      <c r="Z4536" s="91"/>
      <c r="AA4536" s="92"/>
    </row>
    <row r="4537" customHeight="1" spans="1:27">
      <c r="A4537" s="62">
        <v>41</v>
      </c>
      <c r="B4537" s="91">
        <v>4575</v>
      </c>
      <c r="C4537" s="156" t="s">
        <v>9172</v>
      </c>
      <c r="D4537" s="156" t="s">
        <v>9102</v>
      </c>
      <c r="E4537" s="156" t="s">
        <v>4025</v>
      </c>
      <c r="F4537" s="156" t="s">
        <v>30</v>
      </c>
      <c r="G4537" s="157" t="s">
        <v>9173</v>
      </c>
      <c r="H4537" s="68">
        <v>181.2</v>
      </c>
      <c r="I4537" s="68">
        <v>59.7</v>
      </c>
      <c r="J4537" s="71">
        <f>IF(F4537="女",IF(H4537=0,0,VLOOKUP(I4537/(H4537*H4537/10000),标准!M$108:N$112,2,TRUE)),IF(H4537=0,0,VLOOKUP(I4537/(H4537*H4537/10000),标准!M$74:N$78,2,TRUE)))</f>
        <v>100</v>
      </c>
      <c r="K4537" s="72">
        <v>3900</v>
      </c>
      <c r="L4537" s="71">
        <f>IF(A4537&lt;43,IF(F4537="女",VLOOKUP(K4537,标准!K$108:L$128,2,TRUE),VLOOKUP(K4537,标准!K$74:L$94,2,TRUE)),IF(F4537="女",VLOOKUP(K4537,标准!K$39:L$59,2,TRUE),VLOOKUP(K4537,标准!K$3:L$23,2,TRUE)))</f>
        <v>72</v>
      </c>
      <c r="M4537" s="68">
        <v>10</v>
      </c>
      <c r="N4537" s="71">
        <f>IF(M4537="",0,IF(A4537&lt;43,IF(F4537="女",VLOOKUP(M4537,标准!C$108:D$128,2,TRUE),VLOOKUP(M4537,标准!C$74:D$94,2,TRUE)),IF(F4537="女",VLOOKUP(M4537,标准!C$39:D$59,2,TRUE),VLOOKUP(M4537,标准!C$3:D$23,2,TRUE))))</f>
        <v>68</v>
      </c>
      <c r="O4537" s="77">
        <v>230</v>
      </c>
      <c r="P4537" s="71">
        <f>IF(A4537&lt;43,IF(F4537="女",VLOOKUP(O4537/100,标准!E$108:F$128,2,TRUE),VLOOKUP(O4537/100,标准!E$74:F$94,2,TRUE)),IF(F4537="女",VLOOKUP(O4537/100,标准!E$39:F$59,2,TRUE),VLOOKUP(O4537/100,标准!E$3:F$23,2,TRUE)))</f>
        <v>70</v>
      </c>
      <c r="Q4537" s="81">
        <v>4.19</v>
      </c>
      <c r="R4537" s="71">
        <f>IF(Q4537=0,0,IF(A4537&lt;43,IF(F4537="女",IF(Q4537="",0,VLOOKUP(Q4537,标准!I$108:J$138,2,TRUE)),IF(Q4537="",0,VLOOKUP(Q4537,标准!I$74:J$104,2,TRUE))),IF(F4537="女",IF(Q4537="",0,VLOOKUP(Q4537,标准!I$39:J$69,2,TRUE)),IF(Q4537="",0,VLOOKUP(Q4537,标准!I$3:J$33,2,TRUE)))))</f>
        <v>64</v>
      </c>
      <c r="S4537" s="76">
        <v>2</v>
      </c>
      <c r="T4537" s="71">
        <f>IF(A4537&lt;43,IF(F4537="女",VLOOKUP(S4537,标准!G$108:H$138,2,TRUE),VLOOKUP(S4537,标准!G$74:H$99,2,TRUE)),IF(F4537="女",VLOOKUP(S4537,标准!G$39:H$69,2,TRUE),VLOOKUP(S4537,标准!G$3:H$28,2,TRUE)))</f>
        <v>0</v>
      </c>
      <c r="U4537" s="88">
        <v>7.2</v>
      </c>
      <c r="V4537" s="71">
        <f>IF(U4537=0,0,IF(A4537&lt;43,IF(F4537="女",IF(U4537="",0,VLOOKUP(U4537,标准!A$108:B$128,2,TRUE)),IF(U4537="",0,VLOOKUP(U4537,标准!A$74:B$94,2,TRUE))),IF(F4537="女",IF(U4537="",0,VLOOKUP(U4537,标准!A$39:B$59,2,TRUE)),IF(U4537="",0,VLOOKUP(U4537,标准!A$3:B$23,2,TRUE)))))</f>
        <v>78</v>
      </c>
      <c r="W4537" s="86">
        <f t="shared" si="70"/>
        <v>68</v>
      </c>
      <c r="X4537" s="87">
        <v>3.7</v>
      </c>
      <c r="Y4537" s="87">
        <v>3.7</v>
      </c>
      <c r="Z4537" s="91"/>
      <c r="AA4537" s="92"/>
    </row>
    <row r="4538" customHeight="1" spans="1:27">
      <c r="A4538" s="62">
        <v>41</v>
      </c>
      <c r="B4538" s="91">
        <v>4576</v>
      </c>
      <c r="C4538" s="156" t="s">
        <v>9174</v>
      </c>
      <c r="D4538" s="156" t="s">
        <v>9102</v>
      </c>
      <c r="E4538" s="156" t="s">
        <v>4025</v>
      </c>
      <c r="F4538" s="156" t="s">
        <v>30</v>
      </c>
      <c r="G4538" s="157" t="s">
        <v>9175</v>
      </c>
      <c r="H4538" s="68">
        <v>169.3</v>
      </c>
      <c r="I4538" s="68">
        <v>68</v>
      </c>
      <c r="J4538" s="71">
        <f>IF(F4538="女",IF(H4538=0,0,VLOOKUP(I4538/(H4538*H4538/10000),标准!M$108:N$112,2,TRUE)),IF(H4538=0,0,VLOOKUP(I4538/(H4538*H4538/10000),标准!M$74:N$78,2,TRUE)))</f>
        <v>100</v>
      </c>
      <c r="K4538" s="72">
        <v>4777</v>
      </c>
      <c r="L4538" s="71">
        <f>IF(A4538&lt;43,IF(F4538="女",VLOOKUP(K4538,标准!K$108:L$128,2,TRUE),VLOOKUP(K4538,标准!K$74:L$94,2,TRUE)),IF(F4538="女",VLOOKUP(K4538,标准!K$39:L$59,2,TRUE),VLOOKUP(K4538,标准!K$3:L$23,2,TRUE)))</f>
        <v>85</v>
      </c>
      <c r="M4538" s="68">
        <v>19</v>
      </c>
      <c r="N4538" s="71">
        <f>IF(M4538="",0,IF(A4538&lt;43,IF(F4538="女",VLOOKUP(M4538,标准!C$108:D$128,2,TRUE),VLOOKUP(M4538,标准!C$74:D$94,2,TRUE)),IF(F4538="女",VLOOKUP(M4538,标准!C$39:D$59,2,TRUE),VLOOKUP(M4538,标准!C$3:D$23,2,TRUE))))</f>
        <v>80</v>
      </c>
      <c r="O4538" s="77">
        <v>220</v>
      </c>
      <c r="P4538" s="71">
        <f>IF(A4538&lt;43,IF(F4538="女",VLOOKUP(O4538/100,标准!E$108:F$128,2,TRUE),VLOOKUP(O4538/100,标准!E$74:F$94,2,TRUE)),IF(F4538="女",VLOOKUP(O4538/100,标准!E$39:F$59,2,TRUE),VLOOKUP(O4538/100,标准!E$3:F$23,2,TRUE)))</f>
        <v>66</v>
      </c>
      <c r="Q4538" s="81">
        <v>4.21</v>
      </c>
      <c r="R4538" s="71">
        <f>IF(Q4538=0,0,IF(A4538&lt;43,IF(F4538="女",IF(Q4538="",0,VLOOKUP(Q4538,标准!I$108:J$138,2,TRUE)),IF(Q4538="",0,VLOOKUP(Q4538,标准!I$74:J$104,2,TRUE))),IF(F4538="女",IF(Q4538="",0,VLOOKUP(Q4538,标准!I$39:J$69,2,TRUE)),IF(Q4538="",0,VLOOKUP(Q4538,标准!I$3:J$33,2,TRUE)))))</f>
        <v>64</v>
      </c>
      <c r="S4538" s="76">
        <v>6</v>
      </c>
      <c r="T4538" s="71">
        <f>IF(A4538&lt;43,IF(F4538="女",VLOOKUP(S4538,标准!G$108:H$138,2,TRUE),VLOOKUP(S4538,标准!G$74:H$99,2,TRUE)),IF(F4538="女",VLOOKUP(S4538,标准!G$39:H$69,2,TRUE),VLOOKUP(S4538,标准!G$3:H$28,2,TRUE)))</f>
        <v>20</v>
      </c>
      <c r="U4538" s="88">
        <v>7.2</v>
      </c>
      <c r="V4538" s="71">
        <f>IF(U4538=0,0,IF(A4538&lt;43,IF(F4538="女",IF(U4538="",0,VLOOKUP(U4538,标准!A$108:B$128,2,TRUE)),IF(U4538="",0,VLOOKUP(U4538,标准!A$74:B$94,2,TRUE))),IF(F4538="女",IF(U4538="",0,VLOOKUP(U4538,标准!A$39:B$59,2,TRUE)),IF(U4538="",0,VLOOKUP(U4538,标准!A$3:B$23,2,TRUE)))))</f>
        <v>78</v>
      </c>
      <c r="W4538" s="86">
        <f t="shared" si="70"/>
        <v>72.75</v>
      </c>
      <c r="X4538" s="87">
        <v>4.1</v>
      </c>
      <c r="Y4538" s="87">
        <v>4.5</v>
      </c>
      <c r="Z4538" s="91"/>
      <c r="AA4538" s="92"/>
    </row>
    <row r="4539" customHeight="1" spans="1:27">
      <c r="A4539" s="62">
        <v>41</v>
      </c>
      <c r="B4539" s="91">
        <v>4577</v>
      </c>
      <c r="C4539" s="156" t="s">
        <v>9176</v>
      </c>
      <c r="D4539" s="156" t="s">
        <v>9102</v>
      </c>
      <c r="E4539" s="156" t="s">
        <v>4025</v>
      </c>
      <c r="F4539" s="156" t="s">
        <v>34</v>
      </c>
      <c r="G4539" s="157" t="s">
        <v>9177</v>
      </c>
      <c r="H4539" s="68">
        <v>163.7</v>
      </c>
      <c r="I4539" s="68">
        <v>50.1</v>
      </c>
      <c r="J4539" s="71">
        <f>IF(F4539="女",IF(H4539=0,0,VLOOKUP(I4539/(H4539*H4539/10000),标准!M$108:N$112,2,TRUE)),IF(H4539=0,0,VLOOKUP(I4539/(H4539*H4539/10000),标准!M$74:N$78,2,TRUE)))</f>
        <v>100</v>
      </c>
      <c r="K4539" s="72">
        <v>2998</v>
      </c>
      <c r="L4539" s="71">
        <f>IF(A4539&lt;43,IF(F4539="女",VLOOKUP(K4539,标准!K$108:L$128,2,TRUE),VLOOKUP(K4539,标准!K$74:L$94,2,TRUE)),IF(F4539="女",VLOOKUP(K4539,标准!K$39:L$59,2,TRUE),VLOOKUP(K4539,标准!K$3:L$23,2,TRUE)))</f>
        <v>78</v>
      </c>
      <c r="M4539" s="68">
        <v>7</v>
      </c>
      <c r="N4539" s="71">
        <f>IF(M4539="",0,IF(A4539&lt;43,IF(F4539="女",VLOOKUP(M4539,标准!C$108:D$128,2,TRUE),VLOOKUP(M4539,标准!C$74:D$94,2,TRUE)),IF(F4539="女",VLOOKUP(M4539,标准!C$39:D$59,2,TRUE),VLOOKUP(M4539,标准!C$3:D$23,2,TRUE))))</f>
        <v>60</v>
      </c>
      <c r="O4539" s="77">
        <v>183</v>
      </c>
      <c r="P4539" s="71">
        <f>IF(A4539&lt;43,IF(F4539="女",VLOOKUP(O4539/100,标准!E$108:F$128,2,TRUE),VLOOKUP(O4539/100,标准!E$74:F$94,2,TRUE)),IF(F4539="女",VLOOKUP(O4539/100,标准!E$39:F$59,2,TRUE),VLOOKUP(O4539/100,标准!E$3:F$23,2,TRUE)))</f>
        <v>80</v>
      </c>
      <c r="Q4539" s="81">
        <v>3.31</v>
      </c>
      <c r="R4539" s="71">
        <f>IF(Q4539=0,0,IF(A4539&lt;43,IF(F4539="女",IF(Q4539="",0,VLOOKUP(Q4539,标准!I$108:J$138,2,TRUE)),IF(Q4539="",0,VLOOKUP(Q4539,标准!I$74:J$104,2,TRUE))),IF(F4539="女",IF(Q4539="",0,VLOOKUP(Q4539,标准!I$39:J$69,2,TRUE)),IF(Q4539="",0,VLOOKUP(Q4539,标准!I$3:J$33,2,TRUE)))))</f>
        <v>85</v>
      </c>
      <c r="S4539" s="76">
        <v>50</v>
      </c>
      <c r="T4539" s="71">
        <f>IF(A4539&lt;43,IF(F4539="女",VLOOKUP(S4539,标准!G$108:H$138,2,TRUE),VLOOKUP(S4539,标准!G$74:H$99,2,TRUE)),IF(F4539="女",VLOOKUP(S4539,标准!G$39:H$69,2,TRUE),VLOOKUP(S4539,标准!G$3:H$28,2,TRUE)))</f>
        <v>85</v>
      </c>
      <c r="U4539" s="88">
        <v>8.2</v>
      </c>
      <c r="V4539" s="71">
        <f>IF(U4539=0,0,IF(A4539&lt;43,IF(F4539="女",IF(U4539="",0,VLOOKUP(U4539,标准!A$108:B$128,2,TRUE)),IF(U4539="",0,VLOOKUP(U4539,标准!A$74:B$94,2,TRUE))),IF(F4539="女",IF(U4539="",0,VLOOKUP(U4539,标准!A$39:B$59,2,TRUE)),IF(U4539="",0,VLOOKUP(U4539,标准!A$3:B$23,2,TRUE)))))</f>
        <v>80</v>
      </c>
      <c r="W4539" s="86">
        <f t="shared" si="70"/>
        <v>82.2</v>
      </c>
      <c r="X4539" s="87">
        <v>3.9</v>
      </c>
      <c r="Y4539" s="87">
        <v>3.8</v>
      </c>
      <c r="Z4539" s="91"/>
      <c r="AA4539" s="92"/>
    </row>
    <row r="4540" customHeight="1" spans="1:27">
      <c r="A4540" s="62">
        <v>41</v>
      </c>
      <c r="B4540" s="91">
        <v>4578</v>
      </c>
      <c r="C4540" s="156" t="s">
        <v>9178</v>
      </c>
      <c r="D4540" s="156" t="s">
        <v>9102</v>
      </c>
      <c r="E4540" s="156" t="s">
        <v>4025</v>
      </c>
      <c r="F4540" s="156" t="s">
        <v>30</v>
      </c>
      <c r="G4540" s="157" t="s">
        <v>9179</v>
      </c>
      <c r="H4540" s="68">
        <v>180.7</v>
      </c>
      <c r="I4540" s="68">
        <v>66</v>
      </c>
      <c r="J4540" s="71">
        <f>IF(F4540="女",IF(H4540=0,0,VLOOKUP(I4540/(H4540*H4540/10000),标准!M$108:N$112,2,TRUE)),IF(H4540=0,0,VLOOKUP(I4540/(H4540*H4540/10000),标准!M$74:N$78,2,TRUE)))</f>
        <v>100</v>
      </c>
      <c r="K4540" s="72">
        <v>3277</v>
      </c>
      <c r="L4540" s="71">
        <f>IF(A4540&lt;43,IF(F4540="女",VLOOKUP(K4540,标准!K$108:L$128,2,TRUE),VLOOKUP(K4540,标准!K$74:L$94,2,TRUE)),IF(F4540="女",VLOOKUP(K4540,标准!K$39:L$59,2,TRUE),VLOOKUP(K4540,标准!K$3:L$23,2,TRUE)))</f>
        <v>62</v>
      </c>
      <c r="M4540" s="68">
        <v>7.5</v>
      </c>
      <c r="N4540" s="71">
        <f>IF(M4540="",0,IF(A4540&lt;43,IF(F4540="女",VLOOKUP(M4540,标准!C$108:D$128,2,TRUE),VLOOKUP(M4540,标准!C$74:D$94,2,TRUE)),IF(F4540="女",VLOOKUP(M4540,标准!C$39:D$59,2,TRUE),VLOOKUP(M4540,标准!C$3:D$23,2,TRUE))))</f>
        <v>64</v>
      </c>
      <c r="O4540" s="62"/>
      <c r="P4540" s="71">
        <f>IF(A4540&lt;43,IF(F4540="女",VLOOKUP(O4540/100,标准!E$108:F$128,2,TRUE),VLOOKUP(O4540/100,标准!E$74:F$94,2,TRUE)),IF(F4540="女",VLOOKUP(O4540/100,标准!E$39:F$59,2,TRUE),VLOOKUP(O4540/100,标准!E$3:F$23,2,TRUE)))</f>
        <v>0</v>
      </c>
      <c r="Q4540" s="112"/>
      <c r="R4540" s="71">
        <f>IF(Q4540=0,0,IF(A4540&lt;43,IF(F4540="女",IF(Q4540="",0,VLOOKUP(Q4540,标准!I$108:J$138,2,TRUE)),IF(Q4540="",0,VLOOKUP(Q4540,标准!I$74:J$104,2,TRUE))),IF(F4540="女",IF(Q4540="",0,VLOOKUP(Q4540,标准!I$39:J$69,2,TRUE)),IF(Q4540="",0,VLOOKUP(Q4540,标准!I$3:J$33,2,TRUE)))))</f>
        <v>0</v>
      </c>
      <c r="S4540" s="62">
        <v>10</v>
      </c>
      <c r="T4540" s="71">
        <f>IF(A4540&lt;43,IF(F4540="女",VLOOKUP(S4540,标准!G$108:H$138,2,TRUE),VLOOKUP(S4540,标准!G$74:H$99,2,TRUE)),IF(F4540="女",VLOOKUP(S4540,标准!G$39:H$69,2,TRUE),VLOOKUP(S4540,标准!G$3:H$28,2,TRUE)))</f>
        <v>60</v>
      </c>
      <c r="U4540" s="114"/>
      <c r="V4540" s="71">
        <f>IF(U4540=0,0,IF(A4540&lt;43,IF(F4540="女",IF(U4540="",0,VLOOKUP(U4540,标准!A$108:B$128,2,TRUE)),IF(U4540="",0,VLOOKUP(U4540,标准!A$74:B$94,2,TRUE))),IF(F4540="女",IF(U4540="",0,VLOOKUP(U4540,标准!A$39:B$59,2,TRUE)),IF(U4540="",0,VLOOKUP(U4540,标准!A$3:B$23,2,TRUE)))))</f>
        <v>0</v>
      </c>
      <c r="W4540" s="86">
        <f t="shared" si="70"/>
        <v>36.7</v>
      </c>
      <c r="X4540" s="87">
        <v>4.8</v>
      </c>
      <c r="Y4540" s="87">
        <v>4.8</v>
      </c>
      <c r="Z4540" s="91"/>
      <c r="AA4540" s="92"/>
    </row>
    <row r="4541" customHeight="1" spans="1:27">
      <c r="A4541" s="62">
        <v>41</v>
      </c>
      <c r="B4541" s="91">
        <v>4579</v>
      </c>
      <c r="C4541" s="156" t="s">
        <v>9180</v>
      </c>
      <c r="D4541" s="156" t="s">
        <v>9102</v>
      </c>
      <c r="E4541" s="156" t="s">
        <v>4025</v>
      </c>
      <c r="F4541" s="156" t="s">
        <v>30</v>
      </c>
      <c r="G4541" s="157" t="s">
        <v>9181</v>
      </c>
      <c r="H4541" s="68">
        <v>180.4</v>
      </c>
      <c r="I4541" s="68">
        <v>77</v>
      </c>
      <c r="J4541" s="71">
        <f>IF(F4541="女",IF(H4541=0,0,VLOOKUP(I4541/(H4541*H4541/10000),标准!M$108:N$112,2,TRUE)),IF(H4541=0,0,VLOOKUP(I4541/(H4541*H4541/10000),标准!M$74:N$78,2,TRUE)))</f>
        <v>100</v>
      </c>
      <c r="K4541" s="72">
        <v>5294</v>
      </c>
      <c r="L4541" s="71">
        <f>IF(A4541&lt;43,IF(F4541="女",VLOOKUP(K4541,标准!K$108:L$128,2,TRUE),VLOOKUP(K4541,标准!K$74:L$94,2,TRUE)),IF(F4541="女",VLOOKUP(K4541,标准!K$39:L$59,2,TRUE),VLOOKUP(K4541,标准!K$3:L$23,2,TRUE)))</f>
        <v>100</v>
      </c>
      <c r="M4541" s="68">
        <v>20.5</v>
      </c>
      <c r="N4541" s="71">
        <f>IF(M4541="",0,IF(A4541&lt;43,IF(F4541="女",VLOOKUP(M4541,标准!C$108:D$128,2,TRUE),VLOOKUP(M4541,标准!C$74:D$94,2,TRUE)),IF(F4541="女",VLOOKUP(M4541,标准!C$39:D$59,2,TRUE),VLOOKUP(M4541,标准!C$3:D$23,2,TRUE))))</f>
        <v>85</v>
      </c>
      <c r="O4541" s="77">
        <v>238</v>
      </c>
      <c r="P4541" s="71">
        <f>IF(A4541&lt;43,IF(F4541="女",VLOOKUP(O4541/100,标准!E$108:F$128,2,TRUE),VLOOKUP(O4541/100,标准!E$74:F$94,2,TRUE)),IF(F4541="女",VLOOKUP(O4541/100,标准!E$39:F$59,2,TRUE),VLOOKUP(O4541/100,标准!E$3:F$23,2,TRUE)))</f>
        <v>74</v>
      </c>
      <c r="Q4541" s="81">
        <v>4.17</v>
      </c>
      <c r="R4541" s="71">
        <f>IF(Q4541=0,0,IF(A4541&lt;43,IF(F4541="女",IF(Q4541="",0,VLOOKUP(Q4541,标准!I$108:J$138,2,TRUE)),IF(Q4541="",0,VLOOKUP(Q4541,标准!I$74:J$104,2,TRUE))),IF(F4541="女",IF(Q4541="",0,VLOOKUP(Q4541,标准!I$39:J$69,2,TRUE)),IF(Q4541="",0,VLOOKUP(Q4541,标准!I$3:J$33,2,TRUE)))))</f>
        <v>66</v>
      </c>
      <c r="S4541" s="76">
        <v>10</v>
      </c>
      <c r="T4541" s="71">
        <f>IF(A4541&lt;43,IF(F4541="女",VLOOKUP(S4541,标准!G$108:H$138,2,TRUE),VLOOKUP(S4541,标准!G$74:H$99,2,TRUE)),IF(F4541="女",VLOOKUP(S4541,标准!G$39:H$69,2,TRUE),VLOOKUP(S4541,标准!G$3:H$28,2,TRUE)))</f>
        <v>60</v>
      </c>
      <c r="U4541" s="88">
        <v>7</v>
      </c>
      <c r="V4541" s="71">
        <f>IF(U4541=0,0,IF(A4541&lt;43,IF(F4541="女",IF(U4541="",0,VLOOKUP(U4541,标准!A$108:B$128,2,TRUE)),IF(U4541="",0,VLOOKUP(U4541,标准!A$74:B$94,2,TRUE))),IF(F4541="女",IF(U4541="",0,VLOOKUP(U4541,标准!A$39:B$59,2,TRUE)),IF(U4541="",0,VLOOKUP(U4541,标准!A$3:B$23,2,TRUE)))))</f>
        <v>85</v>
      </c>
      <c r="W4541" s="86">
        <f t="shared" si="70"/>
        <v>82.1</v>
      </c>
      <c r="X4541" s="87">
        <v>3.7</v>
      </c>
      <c r="Y4541" s="87">
        <v>3.7</v>
      </c>
      <c r="Z4541" s="91"/>
      <c r="AA4541" s="92"/>
    </row>
    <row r="4542" customHeight="1" spans="1:27">
      <c r="A4542" s="62">
        <v>41</v>
      </c>
      <c r="B4542" s="91">
        <v>4580</v>
      </c>
      <c r="C4542" s="156" t="s">
        <v>9182</v>
      </c>
      <c r="D4542" s="156" t="s">
        <v>9102</v>
      </c>
      <c r="E4542" s="156" t="s">
        <v>4025</v>
      </c>
      <c r="F4542" s="156" t="s">
        <v>30</v>
      </c>
      <c r="G4542" s="157" t="s">
        <v>9183</v>
      </c>
      <c r="H4542" s="68">
        <v>171.3</v>
      </c>
      <c r="I4542" s="68">
        <v>71.8</v>
      </c>
      <c r="J4542" s="71">
        <f>IF(F4542="女",IF(H4542=0,0,VLOOKUP(I4542/(H4542*H4542/10000),标准!M$108:N$112,2,TRUE)),IF(H4542=0,0,VLOOKUP(I4542/(H4542*H4542/10000),标准!M$74:N$78,2,TRUE)))</f>
        <v>80</v>
      </c>
      <c r="K4542" s="72">
        <v>5002</v>
      </c>
      <c r="L4542" s="71">
        <f>IF(A4542&lt;43,IF(F4542="女",VLOOKUP(K4542,标准!K$108:L$128,2,TRUE),VLOOKUP(K4542,标准!K$74:L$94,2,TRUE)),IF(F4542="女",VLOOKUP(K4542,标准!K$39:L$59,2,TRUE),VLOOKUP(K4542,标准!K$3:L$23,2,TRUE)))</f>
        <v>95</v>
      </c>
      <c r="M4542" s="68">
        <v>2.5</v>
      </c>
      <c r="N4542" s="71">
        <f>IF(M4542="",0,IF(A4542&lt;43,IF(F4542="女",VLOOKUP(M4542,标准!C$108:D$128,2,TRUE),VLOOKUP(M4542,标准!C$74:D$94,2,TRUE)),IF(F4542="女",VLOOKUP(M4542,标准!C$39:D$59,2,TRUE),VLOOKUP(M4542,标准!C$3:D$23,2,TRUE))))</f>
        <v>40</v>
      </c>
      <c r="O4542" s="77">
        <v>251</v>
      </c>
      <c r="P4542" s="71">
        <f>IF(A4542&lt;43,IF(F4542="女",VLOOKUP(O4542/100,标准!E$108:F$128,2,TRUE),VLOOKUP(O4542/100,标准!E$74:F$94,2,TRUE)),IF(F4542="女",VLOOKUP(O4542/100,标准!E$39:F$59,2,TRUE),VLOOKUP(O4542/100,标准!E$3:F$23,2,TRUE)))</f>
        <v>80</v>
      </c>
      <c r="Q4542" s="81">
        <v>3.45</v>
      </c>
      <c r="R4542" s="71">
        <f>IF(Q4542=0,0,IF(A4542&lt;43,IF(F4542="女",IF(Q4542="",0,VLOOKUP(Q4542,标准!I$108:J$138,2,TRUE)),IF(Q4542="",0,VLOOKUP(Q4542,标准!I$74:J$104,2,TRUE))),IF(F4542="女",IF(Q4542="",0,VLOOKUP(Q4542,标准!I$39:J$69,2,TRUE)),IF(Q4542="",0,VLOOKUP(Q4542,标准!I$3:J$33,2,TRUE)))))</f>
        <v>78</v>
      </c>
      <c r="S4542" s="76">
        <v>18</v>
      </c>
      <c r="T4542" s="71">
        <f>IF(A4542&lt;43,IF(F4542="女",VLOOKUP(S4542,标准!G$108:H$138,2,TRUE),VLOOKUP(S4542,标准!G$74:H$99,2,TRUE)),IF(F4542="女",VLOOKUP(S4542,标准!G$39:H$69,2,TRUE),VLOOKUP(S4542,标准!G$3:H$28,2,TRUE)))</f>
        <v>95</v>
      </c>
      <c r="U4542" s="88">
        <v>6.7</v>
      </c>
      <c r="V4542" s="71">
        <f>IF(U4542=0,0,IF(A4542&lt;43,IF(F4542="女",IF(U4542="",0,VLOOKUP(U4542,标准!A$108:B$128,2,TRUE)),IF(U4542="",0,VLOOKUP(U4542,标准!A$74:B$94,2,TRUE))),IF(F4542="女",IF(U4542="",0,VLOOKUP(U4542,标准!A$39:B$59,2,TRUE)),IF(U4542="",0,VLOOKUP(U4542,标准!A$3:B$23,2,TRUE)))))</f>
        <v>100</v>
      </c>
      <c r="W4542" s="86">
        <f t="shared" si="70"/>
        <v>83.35</v>
      </c>
      <c r="X4542" s="87">
        <v>3.7</v>
      </c>
      <c r="Y4542" s="87">
        <v>3.7</v>
      </c>
      <c r="Z4542" s="91"/>
      <c r="AA4542" s="92"/>
    </row>
    <row r="4543" customHeight="1" spans="1:27">
      <c r="A4543" s="62">
        <v>41</v>
      </c>
      <c r="B4543" s="91">
        <v>4581</v>
      </c>
      <c r="C4543" s="156" t="s">
        <v>9184</v>
      </c>
      <c r="D4543" s="156" t="s">
        <v>9102</v>
      </c>
      <c r="E4543" s="156" t="s">
        <v>4025</v>
      </c>
      <c r="F4543" s="156" t="s">
        <v>34</v>
      </c>
      <c r="G4543" s="157" t="s">
        <v>9185</v>
      </c>
      <c r="H4543" s="68">
        <v>157.5</v>
      </c>
      <c r="I4543" s="68">
        <v>54.8</v>
      </c>
      <c r="J4543" s="71">
        <f>IF(F4543="女",IF(H4543=0,0,VLOOKUP(I4543/(H4543*H4543/10000),标准!M$108:N$112,2,TRUE)),IF(H4543=0,0,VLOOKUP(I4543/(H4543*H4543/10000),标准!M$74:N$78,2,TRUE)))</f>
        <v>100</v>
      </c>
      <c r="K4543" s="72">
        <v>3152</v>
      </c>
      <c r="L4543" s="71">
        <f>IF(A4543&lt;43,IF(F4543="女",VLOOKUP(K4543,标准!K$108:L$128,2,TRUE),VLOOKUP(K4543,标准!K$74:L$94,2,TRUE)),IF(F4543="女",VLOOKUP(K4543,标准!K$39:L$59,2,TRUE),VLOOKUP(K4543,标准!K$3:L$23,2,TRUE)))</f>
        <v>85</v>
      </c>
      <c r="M4543" s="68">
        <v>23</v>
      </c>
      <c r="N4543" s="71">
        <f>IF(M4543="",0,IF(A4543&lt;43,IF(F4543="女",VLOOKUP(M4543,标准!C$108:D$128,2,TRUE),VLOOKUP(M4543,标准!C$74:D$94,2,TRUE)),IF(F4543="女",VLOOKUP(M4543,标准!C$39:D$59,2,TRUE),VLOOKUP(M4543,标准!C$3:D$23,2,TRUE))))</f>
        <v>90</v>
      </c>
      <c r="O4543" s="77">
        <v>160</v>
      </c>
      <c r="P4543" s="71">
        <f>IF(A4543&lt;43,IF(F4543="女",VLOOKUP(O4543/100,标准!E$108:F$128,2,TRUE),VLOOKUP(O4543/100,标准!E$74:F$94,2,TRUE)),IF(F4543="女",VLOOKUP(O4543/100,标准!E$39:F$59,2,TRUE),VLOOKUP(O4543/100,标准!E$3:F$23,2,TRUE)))</f>
        <v>66</v>
      </c>
      <c r="Q4543" s="81">
        <v>4</v>
      </c>
      <c r="R4543" s="71">
        <f>IF(Q4543=0,0,IF(A4543&lt;43,IF(F4543="女",IF(Q4543="",0,VLOOKUP(Q4543,标准!I$108:J$138,2,TRUE)),IF(Q4543="",0,VLOOKUP(Q4543,标准!I$74:J$104,2,TRUE))),IF(F4543="女",IF(Q4543="",0,VLOOKUP(Q4543,标准!I$39:J$69,2,TRUE)),IF(Q4543="",0,VLOOKUP(Q4543,标准!I$3:J$33,2,TRUE)))))</f>
        <v>72</v>
      </c>
      <c r="S4543" s="76">
        <v>51</v>
      </c>
      <c r="T4543" s="71">
        <f>IF(A4543&lt;43,IF(F4543="女",VLOOKUP(S4543,标准!G$108:H$138,2,TRUE),VLOOKUP(S4543,标准!G$74:H$99,2,TRUE)),IF(F4543="女",VLOOKUP(S4543,标准!G$39:H$69,2,TRUE),VLOOKUP(S4543,标准!G$3:H$28,2,TRUE)))</f>
        <v>85</v>
      </c>
      <c r="U4543" s="88">
        <v>9.9</v>
      </c>
      <c r="V4543" s="71">
        <f>IF(U4543=0,0,IF(A4543&lt;43,IF(F4543="女",IF(U4543="",0,VLOOKUP(U4543,标准!A$108:B$128,2,TRUE)),IF(U4543="",0,VLOOKUP(U4543,标准!A$74:B$94,2,TRUE))),IF(F4543="女",IF(U4543="",0,VLOOKUP(U4543,标准!A$39:B$59,2,TRUE)),IF(U4543="",0,VLOOKUP(U4543,标准!A$3:B$23,2,TRUE)))))</f>
        <v>64</v>
      </c>
      <c r="W4543" s="86">
        <f t="shared" si="70"/>
        <v>79.05</v>
      </c>
      <c r="X4543" s="87">
        <v>4.4</v>
      </c>
      <c r="Y4543" s="87">
        <v>4.5</v>
      </c>
      <c r="Z4543" s="91"/>
      <c r="AA4543" s="92"/>
    </row>
    <row r="4544" customHeight="1" spans="1:27">
      <c r="A4544" s="62">
        <v>41</v>
      </c>
      <c r="B4544" s="91">
        <v>4582</v>
      </c>
      <c r="C4544" s="156" t="s">
        <v>9186</v>
      </c>
      <c r="D4544" s="156" t="s">
        <v>9102</v>
      </c>
      <c r="E4544" s="156" t="s">
        <v>4025</v>
      </c>
      <c r="F4544" s="156" t="s">
        <v>30</v>
      </c>
      <c r="G4544" s="157" t="s">
        <v>9187</v>
      </c>
      <c r="H4544" s="68">
        <v>163.7</v>
      </c>
      <c r="I4544" s="68">
        <v>56.3</v>
      </c>
      <c r="J4544" s="71">
        <f>IF(F4544="女",IF(H4544=0,0,VLOOKUP(I4544/(H4544*H4544/10000),标准!M$108:N$112,2,TRUE)),IF(H4544=0,0,VLOOKUP(I4544/(H4544*H4544/10000),标准!M$74:N$78,2,TRUE)))</f>
        <v>100</v>
      </c>
      <c r="K4544" s="72">
        <v>3779</v>
      </c>
      <c r="L4544" s="71">
        <f>IF(A4544&lt;43,IF(F4544="女",VLOOKUP(K4544,标准!K$108:L$128,2,TRUE),VLOOKUP(K4544,标准!K$74:L$94,2,TRUE)),IF(F4544="女",VLOOKUP(K4544,标准!K$39:L$59,2,TRUE),VLOOKUP(K4544,标准!K$3:L$23,2,TRUE)))</f>
        <v>70</v>
      </c>
      <c r="M4544" s="68">
        <v>10.5</v>
      </c>
      <c r="N4544" s="71">
        <f>IF(M4544="",0,IF(A4544&lt;43,IF(F4544="女",VLOOKUP(M4544,标准!C$108:D$128,2,TRUE),VLOOKUP(M4544,标准!C$74:D$94,2,TRUE)),IF(F4544="女",VLOOKUP(M4544,标准!C$39:D$59,2,TRUE),VLOOKUP(M4544,标准!C$3:D$23,2,TRUE))))</f>
        <v>68</v>
      </c>
      <c r="O4544" s="77">
        <v>225</v>
      </c>
      <c r="P4544" s="71">
        <f>IF(A4544&lt;43,IF(F4544="女",VLOOKUP(O4544/100,标准!E$108:F$128,2,TRUE),VLOOKUP(O4544/100,标准!E$74:F$94,2,TRUE)),IF(F4544="女",VLOOKUP(O4544/100,标准!E$39:F$59,2,TRUE),VLOOKUP(O4544/100,标准!E$3:F$23,2,TRUE)))</f>
        <v>68</v>
      </c>
      <c r="Q4544" s="81">
        <v>3.49</v>
      </c>
      <c r="R4544" s="71">
        <f>IF(Q4544=0,0,IF(A4544&lt;43,IF(F4544="女",IF(Q4544="",0,VLOOKUP(Q4544,标准!I$108:J$138,2,TRUE)),IF(Q4544="",0,VLOOKUP(Q4544,标准!I$74:J$104,2,TRUE))),IF(F4544="女",IF(Q4544="",0,VLOOKUP(Q4544,标准!I$39:J$69,2,TRUE)),IF(Q4544="",0,VLOOKUP(Q4544,标准!I$3:J$33,2,TRUE)))))</f>
        <v>76</v>
      </c>
      <c r="S4544" s="76">
        <v>17</v>
      </c>
      <c r="T4544" s="71">
        <f>IF(A4544&lt;43,IF(F4544="女",VLOOKUP(S4544,标准!G$108:H$138,2,TRUE),VLOOKUP(S4544,标准!G$74:H$99,2,TRUE)),IF(F4544="女",VLOOKUP(S4544,标准!G$39:H$69,2,TRUE),VLOOKUP(S4544,标准!G$3:H$28,2,TRUE)))</f>
        <v>90</v>
      </c>
      <c r="U4544" s="88">
        <v>7.2</v>
      </c>
      <c r="V4544" s="71">
        <f>IF(U4544=0,0,IF(A4544&lt;43,IF(F4544="女",IF(U4544="",0,VLOOKUP(U4544,标准!A$108:B$128,2,TRUE)),IF(U4544="",0,VLOOKUP(U4544,标准!A$74:B$94,2,TRUE))),IF(F4544="女",IF(U4544="",0,VLOOKUP(U4544,标准!A$39:B$59,2,TRUE)),IF(U4544="",0,VLOOKUP(U4544,标准!A$3:B$23,2,TRUE)))))</f>
        <v>78</v>
      </c>
      <c r="W4544" s="86">
        <f t="shared" si="70"/>
        <v>78.9</v>
      </c>
      <c r="X4544" s="87">
        <v>4</v>
      </c>
      <c r="Y4544" s="87">
        <v>4.1</v>
      </c>
      <c r="Z4544" s="91"/>
      <c r="AA4544" s="92"/>
    </row>
    <row r="4545" customHeight="1" spans="1:27">
      <c r="A4545" s="62">
        <v>41</v>
      </c>
      <c r="B4545" s="91">
        <v>4583</v>
      </c>
      <c r="C4545" s="156" t="s">
        <v>9188</v>
      </c>
      <c r="D4545" s="156" t="s">
        <v>9102</v>
      </c>
      <c r="E4545" s="156" t="s">
        <v>4025</v>
      </c>
      <c r="F4545" s="156" t="s">
        <v>30</v>
      </c>
      <c r="G4545" s="157" t="s">
        <v>9189</v>
      </c>
      <c r="H4545" s="68">
        <v>172.6</v>
      </c>
      <c r="I4545" s="68">
        <v>65.1</v>
      </c>
      <c r="J4545" s="71">
        <f>IF(F4545="女",IF(H4545=0,0,VLOOKUP(I4545/(H4545*H4545/10000),标准!M$108:N$112,2,TRUE)),IF(H4545=0,0,VLOOKUP(I4545/(H4545*H4545/10000),标准!M$74:N$78,2,TRUE)))</f>
        <v>100</v>
      </c>
      <c r="K4545" s="72">
        <v>3517</v>
      </c>
      <c r="L4545" s="71">
        <f>IF(A4545&lt;43,IF(F4545="女",VLOOKUP(K4545,标准!K$108:L$128,2,TRUE),VLOOKUP(K4545,标准!K$74:L$94,2,TRUE)),IF(F4545="女",VLOOKUP(K4545,标准!K$39:L$59,2,TRUE),VLOOKUP(K4545,标准!K$3:L$23,2,TRUE)))</f>
        <v>66</v>
      </c>
      <c r="M4545" s="68">
        <v>8</v>
      </c>
      <c r="N4545" s="71">
        <f>IF(M4545="",0,IF(A4545&lt;43,IF(F4545="女",VLOOKUP(M4545,标准!C$108:D$128,2,TRUE),VLOOKUP(M4545,标准!C$74:D$94,2,TRUE)),IF(F4545="女",VLOOKUP(M4545,标准!C$39:D$59,2,TRUE),VLOOKUP(M4545,标准!C$3:D$23,2,TRUE))))</f>
        <v>66</v>
      </c>
      <c r="O4545" s="77">
        <v>216</v>
      </c>
      <c r="P4545" s="71">
        <f>IF(A4545&lt;43,IF(F4545="女",VLOOKUP(O4545/100,标准!E$108:F$128,2,TRUE),VLOOKUP(O4545/100,标准!E$74:F$94,2,TRUE)),IF(F4545="女",VLOOKUP(O4545/100,标准!E$39:F$59,2,TRUE),VLOOKUP(O4545/100,标准!E$3:F$23,2,TRUE)))</f>
        <v>64</v>
      </c>
      <c r="Q4545" s="81">
        <v>4.32</v>
      </c>
      <c r="R4545" s="71">
        <f>IF(Q4545=0,0,IF(A4545&lt;43,IF(F4545="女",IF(Q4545="",0,VLOOKUP(Q4545,标准!I$108:J$138,2,TRUE)),IF(Q4545="",0,VLOOKUP(Q4545,标准!I$74:J$104,2,TRUE))),IF(F4545="女",IF(Q4545="",0,VLOOKUP(Q4545,标准!I$39:J$69,2,TRUE)),IF(Q4545="",0,VLOOKUP(Q4545,标准!I$3:J$33,2,TRUE)))))</f>
        <v>60</v>
      </c>
      <c r="S4545" s="76">
        <v>10</v>
      </c>
      <c r="T4545" s="71">
        <f>IF(A4545&lt;43,IF(F4545="女",VLOOKUP(S4545,标准!G$108:H$138,2,TRUE),VLOOKUP(S4545,标准!G$74:H$99,2,TRUE)),IF(F4545="女",VLOOKUP(S4545,标准!G$39:H$69,2,TRUE),VLOOKUP(S4545,标准!G$3:H$28,2,TRUE)))</f>
        <v>60</v>
      </c>
      <c r="U4545" s="88">
        <v>7.3</v>
      </c>
      <c r="V4545" s="71">
        <f>IF(U4545=0,0,IF(A4545&lt;43,IF(F4545="女",IF(U4545="",0,VLOOKUP(U4545,标准!A$108:B$128,2,TRUE)),IF(U4545="",0,VLOOKUP(U4545,标准!A$74:B$94,2,TRUE))),IF(F4545="女",IF(U4545="",0,VLOOKUP(U4545,标准!A$39:B$59,2,TRUE)),IF(U4545="",0,VLOOKUP(U4545,标准!A$3:B$23,2,TRUE)))))</f>
        <v>78</v>
      </c>
      <c r="W4545" s="86">
        <f t="shared" si="70"/>
        <v>71.5</v>
      </c>
      <c r="X4545" s="87">
        <v>4.1</v>
      </c>
      <c r="Y4545" s="87">
        <v>4</v>
      </c>
      <c r="Z4545" s="91"/>
      <c r="AA4545" s="92"/>
    </row>
    <row r="4546" customHeight="1" spans="1:27">
      <c r="A4546" s="62">
        <v>41</v>
      </c>
      <c r="B4546" s="91">
        <v>4584</v>
      </c>
      <c r="C4546" s="156" t="s">
        <v>9190</v>
      </c>
      <c r="D4546" s="156" t="s">
        <v>9102</v>
      </c>
      <c r="E4546" s="156" t="s">
        <v>4025</v>
      </c>
      <c r="F4546" s="156" t="s">
        <v>30</v>
      </c>
      <c r="G4546" s="157" t="s">
        <v>9191</v>
      </c>
      <c r="H4546" s="68">
        <v>170.8</v>
      </c>
      <c r="I4546" s="68">
        <v>75.8</v>
      </c>
      <c r="J4546" s="71">
        <f>IF(F4546="女",IF(H4546=0,0,VLOOKUP(I4546/(H4546*H4546/10000),标准!M$108:N$112,2,TRUE)),IF(H4546=0,0,VLOOKUP(I4546/(H4546*H4546/10000),标准!M$74:N$78,2,TRUE)))</f>
        <v>80</v>
      </c>
      <c r="K4546" s="72">
        <v>4239</v>
      </c>
      <c r="L4546" s="71">
        <f>IF(A4546&lt;43,IF(F4546="女",VLOOKUP(K4546,标准!K$108:L$128,2,TRUE),VLOOKUP(K4546,标准!K$74:L$94,2,TRUE)),IF(F4546="女",VLOOKUP(K4546,标准!K$39:L$59,2,TRUE),VLOOKUP(K4546,标准!K$3:L$23,2,TRUE)))</f>
        <v>78</v>
      </c>
      <c r="M4546" s="68">
        <v>4.4</v>
      </c>
      <c r="N4546" s="71">
        <f>IF(M4546="",0,IF(A4546&lt;43,IF(F4546="女",VLOOKUP(M4546,标准!C$108:D$128,2,TRUE),VLOOKUP(M4546,标准!C$74:D$94,2,TRUE)),IF(F4546="女",VLOOKUP(M4546,标准!C$39:D$59,2,TRUE),VLOOKUP(M4546,标准!C$3:D$23,2,TRUE))))</f>
        <v>60</v>
      </c>
      <c r="O4546" s="77">
        <v>225</v>
      </c>
      <c r="P4546" s="71">
        <f>IF(A4546&lt;43,IF(F4546="女",VLOOKUP(O4546/100,标准!E$108:F$128,2,TRUE),VLOOKUP(O4546/100,标准!E$74:F$94,2,TRUE)),IF(F4546="女",VLOOKUP(O4546/100,标准!E$39:F$59,2,TRUE),VLOOKUP(O4546/100,标准!E$3:F$23,2,TRUE)))</f>
        <v>68</v>
      </c>
      <c r="Q4546" s="81">
        <v>4.03</v>
      </c>
      <c r="R4546" s="71">
        <f>IF(Q4546=0,0,IF(A4546&lt;43,IF(F4546="女",IF(Q4546="",0,VLOOKUP(Q4546,标准!I$108:J$138,2,TRUE)),IF(Q4546="",0,VLOOKUP(Q4546,标准!I$74:J$104,2,TRUE))),IF(F4546="女",IF(Q4546="",0,VLOOKUP(Q4546,标准!I$39:J$69,2,TRUE)),IF(Q4546="",0,VLOOKUP(Q4546,标准!I$3:J$33,2,TRUE)))))</f>
        <v>70</v>
      </c>
      <c r="S4546" s="76">
        <v>3</v>
      </c>
      <c r="T4546" s="71">
        <f>IF(A4546&lt;43,IF(F4546="女",VLOOKUP(S4546,标准!G$108:H$138,2,TRUE),VLOOKUP(S4546,标准!G$74:H$99,2,TRUE)),IF(F4546="女",VLOOKUP(S4546,标准!G$39:H$69,2,TRUE),VLOOKUP(S4546,标准!G$3:H$28,2,TRUE)))</f>
        <v>0</v>
      </c>
      <c r="U4546" s="88">
        <v>7.2</v>
      </c>
      <c r="V4546" s="71">
        <f>IF(U4546=0,0,IF(A4546&lt;43,IF(F4546="女",IF(U4546="",0,VLOOKUP(U4546,标准!A$108:B$128,2,TRUE)),IF(U4546="",0,VLOOKUP(U4546,标准!A$74:B$94,2,TRUE))),IF(F4546="女",IF(U4546="",0,VLOOKUP(U4546,标准!A$39:B$59,2,TRUE)),IF(U4546="",0,VLOOKUP(U4546,标准!A$3:B$23,2,TRUE)))))</f>
        <v>78</v>
      </c>
      <c r="W4546" s="86">
        <f t="shared" ref="W4546:W4609" si="71">V4546*0.2+N4546*0.1+P4546*0.1+T4546*0.1+R4546*0.2+J4546*0.15+L4546*0.15</f>
        <v>66.1</v>
      </c>
      <c r="X4546" s="87">
        <v>4.2</v>
      </c>
      <c r="Y4546" s="87">
        <v>4.3</v>
      </c>
      <c r="Z4546" s="91"/>
      <c r="AA4546" s="92"/>
    </row>
    <row r="4547" customHeight="1" spans="1:27">
      <c r="A4547" s="62">
        <v>41</v>
      </c>
      <c r="B4547" s="91">
        <v>4585</v>
      </c>
      <c r="C4547" s="156" t="s">
        <v>9192</v>
      </c>
      <c r="D4547" s="156" t="s">
        <v>9102</v>
      </c>
      <c r="E4547" s="156" t="s">
        <v>4025</v>
      </c>
      <c r="F4547" s="156" t="s">
        <v>34</v>
      </c>
      <c r="G4547" s="157" t="s">
        <v>9193</v>
      </c>
      <c r="H4547" s="68">
        <v>162.5</v>
      </c>
      <c r="I4547" s="68">
        <v>48</v>
      </c>
      <c r="J4547" s="71">
        <f>IF(F4547="女",IF(H4547=0,0,VLOOKUP(I4547/(H4547*H4547/10000),标准!M$108:N$112,2,TRUE)),IF(H4547=0,0,VLOOKUP(I4547/(H4547*H4547/10000),标准!M$74:N$78,2,TRUE)))</f>
        <v>100</v>
      </c>
      <c r="K4547" s="72">
        <v>2548</v>
      </c>
      <c r="L4547" s="71">
        <f>IF(A4547&lt;43,IF(F4547="女",VLOOKUP(K4547,标准!K$108:L$128,2,TRUE),VLOOKUP(K4547,标准!K$74:L$94,2,TRUE)),IF(F4547="女",VLOOKUP(K4547,标准!K$39:L$59,2,TRUE),VLOOKUP(K4547,标准!K$3:L$23,2,TRUE)))</f>
        <v>70</v>
      </c>
      <c r="M4547" s="68">
        <v>16</v>
      </c>
      <c r="N4547" s="71">
        <f>IF(M4547="",0,IF(A4547&lt;43,IF(F4547="女",VLOOKUP(M4547,标准!C$108:D$128,2,TRUE),VLOOKUP(M4547,标准!C$74:D$94,2,TRUE)),IF(F4547="女",VLOOKUP(M4547,标准!C$39:D$59,2,TRUE),VLOOKUP(M4547,标准!C$3:D$23,2,TRUE))))</f>
        <v>74</v>
      </c>
      <c r="O4547" s="77">
        <v>170</v>
      </c>
      <c r="P4547" s="71">
        <f>IF(A4547&lt;43,IF(F4547="女",VLOOKUP(O4547/100,标准!E$108:F$128,2,TRUE),VLOOKUP(O4547/100,标准!E$74:F$94,2,TRUE)),IF(F4547="女",VLOOKUP(O4547/100,标准!E$39:F$59,2,TRUE),VLOOKUP(O4547/100,标准!E$3:F$23,2,TRUE)))</f>
        <v>72</v>
      </c>
      <c r="Q4547" s="81">
        <v>4.11</v>
      </c>
      <c r="R4547" s="71">
        <f>IF(Q4547=0,0,IF(A4547&lt;43,IF(F4547="女",IF(Q4547="",0,VLOOKUP(Q4547,标准!I$108:J$138,2,TRUE)),IF(Q4547="",0,VLOOKUP(Q4547,标准!I$74:J$104,2,TRUE))),IF(F4547="女",IF(Q4547="",0,VLOOKUP(Q4547,标准!I$39:J$69,2,TRUE)),IF(Q4547="",0,VLOOKUP(Q4547,标准!I$3:J$33,2,TRUE)))))</f>
        <v>68</v>
      </c>
      <c r="S4547" s="76">
        <v>49</v>
      </c>
      <c r="T4547" s="71">
        <f>IF(A4547&lt;43,IF(F4547="女",VLOOKUP(S4547,标准!G$108:H$138,2,TRUE),VLOOKUP(S4547,标准!G$74:H$99,2,TRUE)),IF(F4547="女",VLOOKUP(S4547,标准!G$39:H$69,2,TRUE),VLOOKUP(S4547,标准!G$3:H$28,2,TRUE)))</f>
        <v>85</v>
      </c>
      <c r="U4547" s="88">
        <v>8.8</v>
      </c>
      <c r="V4547" s="71">
        <f>IF(U4547=0,0,IF(A4547&lt;43,IF(F4547="女",IF(U4547="",0,VLOOKUP(U4547,标准!A$108:B$128,2,TRUE)),IF(U4547="",0,VLOOKUP(U4547,标准!A$74:B$94,2,TRUE))),IF(F4547="女",IF(U4547="",0,VLOOKUP(U4547,标准!A$39:B$59,2,TRUE)),IF(U4547="",0,VLOOKUP(U4547,标准!A$3:B$23,2,TRUE)))))</f>
        <v>74</v>
      </c>
      <c r="W4547" s="86">
        <f t="shared" si="71"/>
        <v>77</v>
      </c>
      <c r="X4547" s="87">
        <v>4.1</v>
      </c>
      <c r="Y4547" s="87">
        <v>4.2</v>
      </c>
      <c r="Z4547" s="91"/>
      <c r="AA4547" s="92"/>
    </row>
    <row r="4548" customHeight="1" spans="1:27">
      <c r="A4548" s="62">
        <v>41</v>
      </c>
      <c r="B4548" s="91">
        <v>4586</v>
      </c>
      <c r="C4548" s="156" t="s">
        <v>9194</v>
      </c>
      <c r="D4548" s="156" t="s">
        <v>9102</v>
      </c>
      <c r="E4548" s="156" t="s">
        <v>4025</v>
      </c>
      <c r="F4548" s="156" t="s">
        <v>30</v>
      </c>
      <c r="G4548" s="157" t="s">
        <v>9195</v>
      </c>
      <c r="H4548" s="68">
        <v>169.8</v>
      </c>
      <c r="I4548" s="68">
        <v>63.8</v>
      </c>
      <c r="J4548" s="71">
        <f>IF(F4548="女",IF(H4548=0,0,VLOOKUP(I4548/(H4548*H4548/10000),标准!M$108:N$112,2,TRUE)),IF(H4548=0,0,VLOOKUP(I4548/(H4548*H4548/10000),标准!M$74:N$78,2,TRUE)))</f>
        <v>100</v>
      </c>
      <c r="K4548" s="72">
        <v>3599</v>
      </c>
      <c r="L4548" s="71">
        <f>IF(A4548&lt;43,IF(F4548="女",VLOOKUP(K4548,标准!K$108:L$128,2,TRUE),VLOOKUP(K4548,标准!K$74:L$94,2,TRUE)),IF(F4548="女",VLOOKUP(K4548,标准!K$39:L$59,2,TRUE),VLOOKUP(K4548,标准!K$3:L$23,2,TRUE)))</f>
        <v>68</v>
      </c>
      <c r="M4548" s="68">
        <v>18</v>
      </c>
      <c r="N4548" s="71">
        <f>IF(M4548="",0,IF(A4548&lt;43,IF(F4548="女",VLOOKUP(M4548,标准!C$108:D$128,2,TRUE),VLOOKUP(M4548,标准!C$74:D$94,2,TRUE)),IF(F4548="女",VLOOKUP(M4548,标准!C$39:D$59,2,TRUE),VLOOKUP(M4548,标准!C$3:D$23,2,TRUE))))</f>
        <v>80</v>
      </c>
      <c r="O4548" s="77">
        <v>225</v>
      </c>
      <c r="P4548" s="71">
        <f>IF(A4548&lt;43,IF(F4548="女",VLOOKUP(O4548/100,标准!E$108:F$128,2,TRUE),VLOOKUP(O4548/100,标准!E$74:F$94,2,TRUE)),IF(F4548="女",VLOOKUP(O4548/100,标准!E$39:F$59,2,TRUE),VLOOKUP(O4548/100,标准!E$3:F$23,2,TRUE)))</f>
        <v>68</v>
      </c>
      <c r="Q4548" s="81">
        <v>3.39</v>
      </c>
      <c r="R4548" s="71">
        <f>IF(Q4548=0,0,IF(A4548&lt;43,IF(F4548="女",IF(Q4548="",0,VLOOKUP(Q4548,标准!I$108:J$138,2,TRUE)),IF(Q4548="",0,VLOOKUP(Q4548,标准!I$74:J$104,2,TRUE))),IF(F4548="女",IF(Q4548="",0,VLOOKUP(Q4548,标准!I$39:J$69,2,TRUE)),IF(Q4548="",0,VLOOKUP(Q4548,标准!I$3:J$33,2,TRUE)))))</f>
        <v>80</v>
      </c>
      <c r="S4548" s="76">
        <v>19</v>
      </c>
      <c r="T4548" s="71">
        <f>IF(A4548&lt;43,IF(F4548="女",VLOOKUP(S4548,标准!G$108:H$138,2,TRUE),VLOOKUP(S4548,标准!G$74:H$99,2,TRUE)),IF(F4548="女",VLOOKUP(S4548,标准!G$39:H$69,2,TRUE),VLOOKUP(S4548,标准!G$3:H$28,2,TRUE)))</f>
        <v>100</v>
      </c>
      <c r="U4548" s="88">
        <v>6.8</v>
      </c>
      <c r="V4548" s="71">
        <f>IF(U4548=0,0,IF(A4548&lt;43,IF(F4548="女",IF(U4548="",0,VLOOKUP(U4548,标准!A$108:B$128,2,TRUE)),IF(U4548="",0,VLOOKUP(U4548,标准!A$74:B$94,2,TRUE))),IF(F4548="女",IF(U4548="",0,VLOOKUP(U4548,标准!A$39:B$59,2,TRUE)),IF(U4548="",0,VLOOKUP(U4548,标准!A$3:B$23,2,TRUE)))))</f>
        <v>95</v>
      </c>
      <c r="W4548" s="86">
        <f t="shared" si="71"/>
        <v>85</v>
      </c>
      <c r="X4548" s="87">
        <v>4.5</v>
      </c>
      <c r="Y4548" s="87">
        <v>4.3</v>
      </c>
      <c r="Z4548" s="91"/>
      <c r="AA4548" s="92"/>
    </row>
    <row r="4549" customHeight="1" spans="1:27">
      <c r="A4549" s="62">
        <v>41</v>
      </c>
      <c r="B4549" s="91">
        <v>4587</v>
      </c>
      <c r="C4549" s="156" t="s">
        <v>9196</v>
      </c>
      <c r="D4549" s="156" t="s">
        <v>9102</v>
      </c>
      <c r="E4549" s="156" t="s">
        <v>4025</v>
      </c>
      <c r="F4549" s="156" t="s">
        <v>30</v>
      </c>
      <c r="G4549" s="157" t="s">
        <v>9197</v>
      </c>
      <c r="H4549" s="68">
        <v>167</v>
      </c>
      <c r="I4549" s="68">
        <v>55.6</v>
      </c>
      <c r="J4549" s="71">
        <f>IF(F4549="女",IF(H4549=0,0,VLOOKUP(I4549/(H4549*H4549/10000),标准!M$108:N$112,2,TRUE)),IF(H4549=0,0,VLOOKUP(I4549/(H4549*H4549/10000),标准!M$74:N$78,2,TRUE)))</f>
        <v>100</v>
      </c>
      <c r="K4549" s="72">
        <v>4033</v>
      </c>
      <c r="L4549" s="71">
        <f>IF(A4549&lt;43,IF(F4549="女",VLOOKUP(K4549,标准!K$108:L$128,2,TRUE),VLOOKUP(K4549,标准!K$74:L$94,2,TRUE)),IF(F4549="女",VLOOKUP(K4549,标准!K$39:L$59,2,TRUE),VLOOKUP(K4549,标准!K$3:L$23,2,TRUE)))</f>
        <v>74</v>
      </c>
      <c r="M4549" s="68">
        <v>19.5</v>
      </c>
      <c r="N4549" s="71">
        <f>IF(M4549="",0,IF(A4549&lt;43,IF(F4549="女",VLOOKUP(M4549,标准!C$108:D$128,2,TRUE),VLOOKUP(M4549,标准!C$74:D$94,2,TRUE)),IF(F4549="女",VLOOKUP(M4549,标准!C$39:D$59,2,TRUE),VLOOKUP(M4549,标准!C$3:D$23,2,TRUE))))</f>
        <v>85</v>
      </c>
      <c r="O4549" s="77">
        <v>237</v>
      </c>
      <c r="P4549" s="71">
        <f>IF(A4549&lt;43,IF(F4549="女",VLOOKUP(O4549/100,标准!E$108:F$128,2,TRUE),VLOOKUP(O4549/100,标准!E$74:F$94,2,TRUE)),IF(F4549="女",VLOOKUP(O4549/100,标准!E$39:F$59,2,TRUE),VLOOKUP(O4549/100,标准!E$3:F$23,2,TRUE)))</f>
        <v>74</v>
      </c>
      <c r="Q4549" s="81">
        <v>4.19</v>
      </c>
      <c r="R4549" s="71">
        <f>IF(Q4549=0,0,IF(A4549&lt;43,IF(F4549="女",IF(Q4549="",0,VLOOKUP(Q4549,标准!I$108:J$138,2,TRUE)),IF(Q4549="",0,VLOOKUP(Q4549,标准!I$74:J$104,2,TRUE))),IF(F4549="女",IF(Q4549="",0,VLOOKUP(Q4549,标准!I$39:J$69,2,TRUE)),IF(Q4549="",0,VLOOKUP(Q4549,标准!I$3:J$33,2,TRUE)))))</f>
        <v>64</v>
      </c>
      <c r="S4549" s="76">
        <v>20</v>
      </c>
      <c r="T4549" s="71">
        <f>IF(A4549&lt;43,IF(F4549="女",VLOOKUP(S4549,标准!G$108:H$138,2,TRUE),VLOOKUP(S4549,标准!G$74:H$99,2,TRUE)),IF(F4549="女",VLOOKUP(S4549,标准!G$39:H$69,2,TRUE),VLOOKUP(S4549,标准!G$3:H$28,2,TRUE)))</f>
        <v>101</v>
      </c>
      <c r="U4549" s="88">
        <v>7.4</v>
      </c>
      <c r="V4549" s="71">
        <f>IF(U4549=0,0,IF(A4549&lt;43,IF(F4549="女",IF(U4549="",0,VLOOKUP(U4549,标准!A$108:B$128,2,TRUE)),IF(U4549="",0,VLOOKUP(U4549,标准!A$74:B$94,2,TRUE))),IF(F4549="女",IF(U4549="",0,VLOOKUP(U4549,标准!A$39:B$59,2,TRUE)),IF(U4549="",0,VLOOKUP(U4549,标准!A$3:B$23,2,TRUE)))))</f>
        <v>76</v>
      </c>
      <c r="W4549" s="86">
        <f t="shared" si="71"/>
        <v>80.1</v>
      </c>
      <c r="X4549" s="87">
        <v>3.8</v>
      </c>
      <c r="Y4549" s="87">
        <v>3.9</v>
      </c>
      <c r="Z4549" s="91"/>
      <c r="AA4549" s="92"/>
    </row>
    <row r="4550" customHeight="1" spans="1:27">
      <c r="A4550" s="62">
        <v>41</v>
      </c>
      <c r="B4550" s="91">
        <v>4588</v>
      </c>
      <c r="C4550" s="156" t="s">
        <v>9198</v>
      </c>
      <c r="D4550" s="156" t="s">
        <v>9102</v>
      </c>
      <c r="E4550" s="156" t="s">
        <v>4025</v>
      </c>
      <c r="F4550" s="156" t="s">
        <v>34</v>
      </c>
      <c r="G4550" s="157" t="s">
        <v>9199</v>
      </c>
      <c r="H4550" s="68">
        <v>151.9</v>
      </c>
      <c r="I4550" s="68">
        <v>43.6</v>
      </c>
      <c r="J4550" s="71">
        <f>IF(F4550="女",IF(H4550=0,0,VLOOKUP(I4550/(H4550*H4550/10000),标准!M$108:N$112,2,TRUE)),IF(H4550=0,0,VLOOKUP(I4550/(H4550*H4550/10000),标准!M$74:N$78,2,TRUE)))</f>
        <v>100</v>
      </c>
      <c r="K4550" s="72">
        <v>3058</v>
      </c>
      <c r="L4550" s="71">
        <f>IF(A4550&lt;43,IF(F4550="女",VLOOKUP(K4550,标准!K$108:L$128,2,TRUE),VLOOKUP(K4550,标准!K$74:L$94,2,TRUE)),IF(F4550="女",VLOOKUP(K4550,标准!K$39:L$59,2,TRUE),VLOOKUP(K4550,标准!K$3:L$23,2,TRUE)))</f>
        <v>80</v>
      </c>
      <c r="M4550" s="68">
        <v>21.5</v>
      </c>
      <c r="N4550" s="71">
        <f>IF(M4550="",0,IF(A4550&lt;43,IF(F4550="女",VLOOKUP(M4550,标准!C$108:D$128,2,TRUE),VLOOKUP(M4550,标准!C$74:D$94,2,TRUE)),IF(F4550="女",VLOOKUP(M4550,标准!C$39:D$59,2,TRUE),VLOOKUP(M4550,标准!C$3:D$23,2,TRUE))))</f>
        <v>85</v>
      </c>
      <c r="O4550" s="121">
        <v>180</v>
      </c>
      <c r="P4550" s="71">
        <f>IF(A4550&lt;43,IF(F4550="女",VLOOKUP(O4550/100,标准!E$108:F$128,2,TRUE),VLOOKUP(O4550/100,标准!E$74:F$94,2,TRUE)),IF(F4550="女",VLOOKUP(O4550/100,标准!E$39:F$59,2,TRUE),VLOOKUP(O4550/100,标准!E$3:F$23,2,TRUE)))</f>
        <v>78</v>
      </c>
      <c r="Q4550" s="112">
        <v>4</v>
      </c>
      <c r="R4550" s="71">
        <f>IF(Q4550=0,0,IF(A4550&lt;43,IF(F4550="女",IF(Q4550="",0,VLOOKUP(Q4550,标准!I$108:J$138,2,TRUE)),IF(Q4550="",0,VLOOKUP(Q4550,标准!I$74:J$104,2,TRUE))),IF(F4550="女",IF(Q4550="",0,VLOOKUP(Q4550,标准!I$39:J$69,2,TRUE)),IF(Q4550="",0,VLOOKUP(Q4550,标准!I$3:J$33,2,TRUE)))))</f>
        <v>72</v>
      </c>
      <c r="S4550" s="62">
        <v>40</v>
      </c>
      <c r="T4550" s="71">
        <f>IF(A4550&lt;43,IF(F4550="女",VLOOKUP(S4550,标准!G$108:H$138,2,TRUE),VLOOKUP(S4550,标准!G$74:H$99,2,TRUE)),IF(F4550="女",VLOOKUP(S4550,标准!G$39:H$69,2,TRUE),VLOOKUP(S4550,标准!G$3:H$28,2,TRUE)))</f>
        <v>74</v>
      </c>
      <c r="U4550" s="114">
        <v>8.9</v>
      </c>
      <c r="V4550" s="71">
        <f>IF(U4550=0,0,IF(A4550&lt;43,IF(F4550="女",IF(U4550="",0,VLOOKUP(U4550,标准!A$108:B$128,2,TRUE)),IF(U4550="",0,VLOOKUP(U4550,标准!A$74:B$94,2,TRUE))),IF(F4550="女",IF(U4550="",0,VLOOKUP(U4550,标准!A$39:B$59,2,TRUE)),IF(U4550="",0,VLOOKUP(U4550,标准!A$3:B$23,2,TRUE)))))</f>
        <v>74</v>
      </c>
      <c r="W4550" s="86">
        <f t="shared" si="71"/>
        <v>79.9</v>
      </c>
      <c r="X4550" s="87">
        <v>3.7</v>
      </c>
      <c r="Y4550" s="87">
        <v>3.7</v>
      </c>
      <c r="Z4550" s="91"/>
      <c r="AA4550" s="92"/>
    </row>
    <row r="4551" customHeight="1" spans="1:27">
      <c r="A4551" s="62">
        <v>41</v>
      </c>
      <c r="B4551" s="91">
        <v>4589</v>
      </c>
      <c r="C4551" s="156" t="s">
        <v>9200</v>
      </c>
      <c r="D4551" s="156" t="s">
        <v>9102</v>
      </c>
      <c r="E4551" s="156" t="s">
        <v>4025</v>
      </c>
      <c r="F4551" s="156" t="s">
        <v>30</v>
      </c>
      <c r="G4551" s="157" t="s">
        <v>9201</v>
      </c>
      <c r="H4551" s="68">
        <v>166.1</v>
      </c>
      <c r="I4551" s="68">
        <v>63.8</v>
      </c>
      <c r="J4551" s="71">
        <f>IF(F4551="女",IF(H4551=0,0,VLOOKUP(I4551/(H4551*H4551/10000),标准!M$108:N$112,2,TRUE)),IF(H4551=0,0,VLOOKUP(I4551/(H4551*H4551/10000),标准!M$74:N$78,2,TRUE)))</f>
        <v>100</v>
      </c>
      <c r="K4551" s="72">
        <v>5067</v>
      </c>
      <c r="L4551" s="71">
        <f>IF(A4551&lt;43,IF(F4551="女",VLOOKUP(K4551,标准!K$108:L$128,2,TRUE),VLOOKUP(K4551,标准!K$74:L$94,2,TRUE)),IF(F4551="女",VLOOKUP(K4551,标准!K$39:L$59,2,TRUE),VLOOKUP(K4551,标准!K$3:L$23,2,TRUE)))</f>
        <v>100</v>
      </c>
      <c r="M4551" s="68">
        <v>11</v>
      </c>
      <c r="N4551" s="71">
        <f>IF(M4551="",0,IF(A4551&lt;43,IF(F4551="女",VLOOKUP(M4551,标准!C$108:D$128,2,TRUE),VLOOKUP(M4551,标准!C$74:D$94,2,TRUE)),IF(F4551="女",VLOOKUP(M4551,标准!C$39:D$59,2,TRUE),VLOOKUP(M4551,标准!C$3:D$23,2,TRUE))))</f>
        <v>70</v>
      </c>
      <c r="O4551" s="77">
        <v>210</v>
      </c>
      <c r="P4551" s="71">
        <f>IF(A4551&lt;43,IF(F4551="女",VLOOKUP(O4551/100,标准!E$108:F$128,2,TRUE),VLOOKUP(O4551/100,标准!E$74:F$94,2,TRUE)),IF(F4551="女",VLOOKUP(O4551/100,标准!E$39:F$59,2,TRUE),VLOOKUP(O4551/100,标准!E$3:F$23,2,TRUE)))</f>
        <v>60</v>
      </c>
      <c r="Q4551" s="81">
        <v>3.51</v>
      </c>
      <c r="R4551" s="71">
        <f>IF(Q4551=0,0,IF(A4551&lt;43,IF(F4551="女",IF(Q4551="",0,VLOOKUP(Q4551,标准!I$108:J$138,2,TRUE)),IF(Q4551="",0,VLOOKUP(Q4551,标准!I$74:J$104,2,TRUE))),IF(F4551="女",IF(Q4551="",0,VLOOKUP(Q4551,标准!I$39:J$69,2,TRUE)),IF(Q4551="",0,VLOOKUP(Q4551,标准!I$3:J$33,2,TRUE)))))</f>
        <v>76</v>
      </c>
      <c r="S4551" s="76">
        <v>3</v>
      </c>
      <c r="T4551" s="71">
        <f>IF(A4551&lt;43,IF(F4551="女",VLOOKUP(S4551,标准!G$108:H$138,2,TRUE),VLOOKUP(S4551,标准!G$74:H$99,2,TRUE)),IF(F4551="女",VLOOKUP(S4551,标准!G$39:H$69,2,TRUE),VLOOKUP(S4551,标准!G$3:H$28,2,TRUE)))</f>
        <v>0</v>
      </c>
      <c r="U4551" s="88">
        <v>7.4</v>
      </c>
      <c r="V4551" s="71">
        <f>IF(U4551=0,0,IF(A4551&lt;43,IF(F4551="女",IF(U4551="",0,VLOOKUP(U4551,标准!A$108:B$128,2,TRUE)),IF(U4551="",0,VLOOKUP(U4551,标准!A$74:B$94,2,TRUE))),IF(F4551="女",IF(U4551="",0,VLOOKUP(U4551,标准!A$39:B$59,2,TRUE)),IF(U4551="",0,VLOOKUP(U4551,标准!A$3:B$23,2,TRUE)))))</f>
        <v>76</v>
      </c>
      <c r="W4551" s="86">
        <f t="shared" si="71"/>
        <v>73.4</v>
      </c>
      <c r="X4551" s="87">
        <v>4.2</v>
      </c>
      <c r="Y4551" s="87">
        <v>4.1</v>
      </c>
      <c r="Z4551" s="91"/>
      <c r="AA4551" s="92"/>
    </row>
    <row r="4552" customHeight="1" spans="1:27">
      <c r="A4552" s="62">
        <v>41</v>
      </c>
      <c r="B4552" s="91">
        <v>4590</v>
      </c>
      <c r="C4552" s="156" t="s">
        <v>9202</v>
      </c>
      <c r="D4552" s="156" t="s">
        <v>9102</v>
      </c>
      <c r="E4552" s="156" t="s">
        <v>4025</v>
      </c>
      <c r="F4552" s="156" t="s">
        <v>30</v>
      </c>
      <c r="G4552" s="157" t="s">
        <v>9203</v>
      </c>
      <c r="H4552" s="68">
        <v>176</v>
      </c>
      <c r="I4552" s="68">
        <v>96.1</v>
      </c>
      <c r="J4552" s="71">
        <f>IF(F4552="女",IF(H4552=0,0,VLOOKUP(I4552/(H4552*H4552/10000),标准!M$108:N$112,2,TRUE)),IF(H4552=0,0,VLOOKUP(I4552/(H4552*H4552/10000),标准!M$74:N$78,2,TRUE)))</f>
        <v>60</v>
      </c>
      <c r="K4552" s="72">
        <v>4623</v>
      </c>
      <c r="L4552" s="71">
        <f>IF(A4552&lt;43,IF(F4552="女",VLOOKUP(K4552,标准!K$108:L$128,2,TRUE),VLOOKUP(K4552,标准!K$74:L$94,2,TRUE)),IF(F4552="女",VLOOKUP(K4552,标准!K$39:L$59,2,TRUE),VLOOKUP(K4552,标准!K$3:L$23,2,TRUE)))</f>
        <v>85</v>
      </c>
      <c r="M4552" s="68">
        <v>1.7</v>
      </c>
      <c r="N4552" s="71">
        <f>IF(M4552="",0,IF(A4552&lt;43,IF(F4552="女",VLOOKUP(M4552,标准!C$108:D$128,2,TRUE),VLOOKUP(M4552,标准!C$74:D$94,2,TRUE)),IF(F4552="女",VLOOKUP(M4552,标准!C$39:D$59,2,TRUE),VLOOKUP(M4552,标准!C$3:D$23,2,TRUE))))</f>
        <v>40</v>
      </c>
      <c r="O4552" s="77">
        <v>190</v>
      </c>
      <c r="P4552" s="71">
        <f>IF(A4552&lt;43,IF(F4552="女",VLOOKUP(O4552/100,标准!E$108:F$128,2,TRUE),VLOOKUP(O4552/100,标准!E$74:F$94,2,TRUE)),IF(F4552="女",VLOOKUP(O4552/100,标准!E$39:F$59,2,TRUE),VLOOKUP(O4552/100,标准!E$3:F$23,2,TRUE)))</f>
        <v>20</v>
      </c>
      <c r="Q4552" s="81">
        <v>4.24</v>
      </c>
      <c r="R4552" s="71">
        <f>IF(Q4552=0,0,IF(A4552&lt;43,IF(F4552="女",IF(Q4552="",0,VLOOKUP(Q4552,标准!I$108:J$138,2,TRUE)),IF(Q4552="",0,VLOOKUP(Q4552,标准!I$74:J$104,2,TRUE))),IF(F4552="女",IF(Q4552="",0,VLOOKUP(Q4552,标准!I$39:J$69,2,TRUE)),IF(Q4552="",0,VLOOKUP(Q4552,标准!I$3:J$33,2,TRUE)))))</f>
        <v>62</v>
      </c>
      <c r="S4552" s="76">
        <v>0</v>
      </c>
      <c r="T4552" s="71">
        <f>IF(A4552&lt;43,IF(F4552="女",VLOOKUP(S4552,标准!G$108:H$138,2,TRUE),VLOOKUP(S4552,标准!G$74:H$99,2,TRUE)),IF(F4552="女",VLOOKUP(S4552,标准!G$39:H$69,2,TRUE),VLOOKUP(S4552,标准!G$3:H$28,2,TRUE)))</f>
        <v>0</v>
      </c>
      <c r="U4552" s="88">
        <v>7.6</v>
      </c>
      <c r="V4552" s="71">
        <f>IF(U4552=0,0,IF(A4552&lt;43,IF(F4552="女",IF(U4552="",0,VLOOKUP(U4552,标准!A$108:B$128,2,TRUE)),IF(U4552="",0,VLOOKUP(U4552,标准!A$74:B$94,2,TRUE))),IF(F4552="女",IF(U4552="",0,VLOOKUP(U4552,标准!A$39:B$59,2,TRUE)),IF(U4552="",0,VLOOKUP(U4552,标准!A$3:B$23,2,TRUE)))))</f>
        <v>74</v>
      </c>
      <c r="W4552" s="86">
        <f t="shared" si="71"/>
        <v>54.95</v>
      </c>
      <c r="X4552" s="87">
        <v>4.3</v>
      </c>
      <c r="Y4552" s="87">
        <v>4.4</v>
      </c>
      <c r="Z4552" s="91"/>
      <c r="AA4552" s="92"/>
    </row>
    <row r="4553" customHeight="1" spans="1:27">
      <c r="A4553" s="62">
        <v>41</v>
      </c>
      <c r="B4553" s="91">
        <v>4591</v>
      </c>
      <c r="C4553" s="156" t="s">
        <v>9204</v>
      </c>
      <c r="D4553" s="156" t="s">
        <v>9102</v>
      </c>
      <c r="E4553" s="156" t="s">
        <v>4025</v>
      </c>
      <c r="F4553" s="156" t="s">
        <v>30</v>
      </c>
      <c r="G4553" s="157" t="s">
        <v>9205</v>
      </c>
      <c r="H4553" s="68">
        <v>168.2</v>
      </c>
      <c r="I4553" s="68">
        <v>57.2</v>
      </c>
      <c r="J4553" s="71">
        <f>IF(F4553="女",IF(H4553=0,0,VLOOKUP(I4553/(H4553*H4553/10000),标准!M$108:N$112,2,TRUE)),IF(H4553=0,0,VLOOKUP(I4553/(H4553*H4553/10000),标准!M$74:N$78,2,TRUE)))</f>
        <v>100</v>
      </c>
      <c r="K4553" s="72"/>
      <c r="L4553" s="71">
        <f>IF(A4553&lt;43,IF(F4553="女",VLOOKUP(K4553,标准!K$108:L$128,2,TRUE),VLOOKUP(K4553,标准!K$74:L$94,2,TRUE)),IF(F4553="女",VLOOKUP(K4553,标准!K$39:L$59,2,TRUE),VLOOKUP(K4553,标准!K$3:L$23,2,TRUE)))</f>
        <v>0</v>
      </c>
      <c r="M4553" s="68">
        <v>20.5</v>
      </c>
      <c r="N4553" s="71">
        <f>IF(M4553="",0,IF(A4553&lt;43,IF(F4553="女",VLOOKUP(M4553,标准!C$108:D$128,2,TRUE),VLOOKUP(M4553,标准!C$74:D$94,2,TRUE)),IF(F4553="女",VLOOKUP(M4553,标准!C$39:D$59,2,TRUE),VLOOKUP(M4553,标准!C$3:D$23,2,TRUE))))</f>
        <v>85</v>
      </c>
      <c r="O4553" s="77">
        <v>221</v>
      </c>
      <c r="P4553" s="71">
        <f>IF(A4553&lt;43,IF(F4553="女",VLOOKUP(O4553/100,标准!E$108:F$128,2,TRUE),VLOOKUP(O4553/100,标准!E$74:F$94,2,TRUE)),IF(F4553="女",VLOOKUP(O4553/100,标准!E$39:F$59,2,TRUE),VLOOKUP(O4553/100,标准!E$3:F$23,2,TRUE)))</f>
        <v>66</v>
      </c>
      <c r="Q4553" s="81">
        <v>5.05</v>
      </c>
      <c r="R4553" s="71">
        <f>IF(Q4553=0,0,IF(A4553&lt;43,IF(F4553="女",IF(Q4553="",0,VLOOKUP(Q4553,标准!I$108:J$138,2,TRUE)),IF(Q4553="",0,VLOOKUP(Q4553,标准!I$74:J$104,2,TRUE))),IF(F4553="女",IF(Q4553="",0,VLOOKUP(Q4553,标准!I$39:J$69,2,TRUE)),IF(Q4553="",0,VLOOKUP(Q4553,标准!I$3:J$33,2,TRUE)))))</f>
        <v>40</v>
      </c>
      <c r="S4553" s="76">
        <v>9</v>
      </c>
      <c r="T4553" s="71">
        <f>IF(A4553&lt;43,IF(F4553="女",VLOOKUP(S4553,标准!G$108:H$138,2,TRUE),VLOOKUP(S4553,标准!G$74:H$99,2,TRUE)),IF(F4553="女",VLOOKUP(S4553,标准!G$39:H$69,2,TRUE),VLOOKUP(S4553,标准!G$3:H$28,2,TRUE)))</f>
        <v>50</v>
      </c>
      <c r="U4553" s="88">
        <v>7.6</v>
      </c>
      <c r="V4553" s="71">
        <f>IF(U4553=0,0,IF(A4553&lt;43,IF(F4553="女",IF(U4553="",0,VLOOKUP(U4553,标准!A$108:B$128,2,TRUE)),IF(U4553="",0,VLOOKUP(U4553,标准!A$74:B$94,2,TRUE))),IF(F4553="女",IF(U4553="",0,VLOOKUP(U4553,标准!A$39:B$59,2,TRUE)),IF(U4553="",0,VLOOKUP(U4553,标准!A$3:B$23,2,TRUE)))))</f>
        <v>74</v>
      </c>
      <c r="W4553" s="86">
        <f t="shared" si="71"/>
        <v>57.9</v>
      </c>
      <c r="X4553" s="87">
        <v>4.3</v>
      </c>
      <c r="Y4553" s="87">
        <v>4.7</v>
      </c>
      <c r="Z4553" s="91"/>
      <c r="AA4553" s="92"/>
    </row>
    <row r="4554" customHeight="1" spans="1:27">
      <c r="A4554" s="62">
        <v>41</v>
      </c>
      <c r="B4554" s="91">
        <v>4592</v>
      </c>
      <c r="C4554" s="156" t="s">
        <v>9206</v>
      </c>
      <c r="D4554" s="156" t="s">
        <v>9207</v>
      </c>
      <c r="E4554" s="156" t="s">
        <v>4025</v>
      </c>
      <c r="F4554" s="156" t="s">
        <v>30</v>
      </c>
      <c r="G4554" s="157" t="s">
        <v>9208</v>
      </c>
      <c r="H4554" s="68"/>
      <c r="I4554" s="68"/>
      <c r="J4554" s="71">
        <f>IF(F4554="女",IF(H4554=0,0,VLOOKUP(I4554/(H4554*H4554/10000),标准!M$108:N$112,2,TRUE)),IF(H4554=0,0,VLOOKUP(I4554/(H4554*H4554/10000),标准!M$74:N$78,2,TRUE)))</f>
        <v>0</v>
      </c>
      <c r="K4554" s="72"/>
      <c r="L4554" s="71">
        <f>IF(A4554&lt;43,IF(F4554="女",VLOOKUP(K4554,标准!K$108:L$128,2,TRUE),VLOOKUP(K4554,标准!K$74:L$94,2,TRUE)),IF(F4554="女",VLOOKUP(K4554,标准!K$39:L$59,2,TRUE),VLOOKUP(K4554,标准!K$3:L$23,2,TRUE)))</f>
        <v>0</v>
      </c>
      <c r="M4554" s="68">
        <v>0</v>
      </c>
      <c r="N4554" s="71">
        <f>IF(M4554="",0,IF(A4554&lt;43,IF(F4554="女",VLOOKUP(M4554,标准!C$108:D$128,2,TRUE),VLOOKUP(M4554,标准!C$74:D$94,2,TRUE)),IF(F4554="女",VLOOKUP(M4554,标准!C$39:D$59,2,TRUE),VLOOKUP(M4554,标准!C$3:D$23,2,TRUE))))</f>
        <v>20</v>
      </c>
      <c r="O4554" s="72"/>
      <c r="P4554" s="71">
        <f>IF(A4554&lt;43,IF(F4554="女",VLOOKUP(O4554/100,标准!E$108:F$128,2,TRUE),VLOOKUP(O4554/100,标准!E$74:F$94,2,TRUE)),IF(F4554="女",VLOOKUP(O4554/100,标准!E$39:F$59,2,TRUE),VLOOKUP(O4554/100,标准!E$3:F$23,2,TRUE)))</f>
        <v>0</v>
      </c>
      <c r="Q4554" s="82"/>
      <c r="R4554" s="71">
        <f>IF(Q4554=0,0,IF(A4554&lt;43,IF(F4554="女",IF(Q4554="",0,VLOOKUP(Q4554,标准!I$108:J$138,2,TRUE)),IF(Q4554="",0,VLOOKUP(Q4554,标准!I$74:J$104,2,TRUE))),IF(F4554="女",IF(Q4554="",0,VLOOKUP(Q4554,标准!I$39:J$69,2,TRUE)),IF(Q4554="",0,VLOOKUP(Q4554,标准!I$3:J$33,2,TRUE)))))</f>
        <v>0</v>
      </c>
      <c r="S4554" s="83"/>
      <c r="T4554" s="71">
        <f>IF(A4554&lt;43,IF(F4554="女",VLOOKUP(S4554,标准!G$108:H$138,2,TRUE),VLOOKUP(S4554,标准!G$74:H$99,2,TRUE)),IF(F4554="女",VLOOKUP(S4554,标准!G$39:H$69,2,TRUE),VLOOKUP(S4554,标准!G$3:H$28,2,TRUE)))</f>
        <v>0</v>
      </c>
      <c r="U4554" s="89"/>
      <c r="V4554" s="71">
        <f>IF(U4554=0,0,IF(A4554&lt;43,IF(F4554="女",IF(U4554="",0,VLOOKUP(U4554,标准!A$108:B$128,2,TRUE)),IF(U4554="",0,VLOOKUP(U4554,标准!A$74:B$94,2,TRUE))),IF(F4554="女",IF(U4554="",0,VLOOKUP(U4554,标准!A$39:B$59,2,TRUE)),IF(U4554="",0,VLOOKUP(U4554,标准!A$3:B$23,2,TRUE)))))</f>
        <v>0</v>
      </c>
      <c r="W4554" s="86">
        <f t="shared" si="71"/>
        <v>2</v>
      </c>
      <c r="X4554" s="87"/>
      <c r="Y4554" s="87"/>
      <c r="Z4554" s="91"/>
      <c r="AA4554" s="92"/>
    </row>
    <row r="4555" customHeight="1" spans="1:27">
      <c r="A4555" s="62">
        <v>41</v>
      </c>
      <c r="B4555" s="91">
        <v>4593</v>
      </c>
      <c r="C4555" s="156" t="s">
        <v>9209</v>
      </c>
      <c r="D4555" s="156" t="s">
        <v>9207</v>
      </c>
      <c r="E4555" s="156" t="s">
        <v>4025</v>
      </c>
      <c r="F4555" s="156" t="s">
        <v>30</v>
      </c>
      <c r="G4555" s="157" t="s">
        <v>9210</v>
      </c>
      <c r="H4555" s="68"/>
      <c r="I4555" s="68"/>
      <c r="J4555" s="71">
        <f>IF(F4555="女",IF(H4555=0,0,VLOOKUP(I4555/(H4555*H4555/10000),标准!M$108:N$112,2,TRUE)),IF(H4555=0,0,VLOOKUP(I4555/(H4555*H4555/10000),标准!M$74:N$78,2,TRUE)))</f>
        <v>0</v>
      </c>
      <c r="K4555" s="72"/>
      <c r="L4555" s="71">
        <f>IF(A4555&lt;43,IF(F4555="女",VLOOKUP(K4555,标准!K$108:L$128,2,TRUE),VLOOKUP(K4555,标准!K$74:L$94,2,TRUE)),IF(F4555="女",VLOOKUP(K4555,标准!K$39:L$59,2,TRUE),VLOOKUP(K4555,标准!K$3:L$23,2,TRUE)))</f>
        <v>0</v>
      </c>
      <c r="M4555" s="68">
        <v>0</v>
      </c>
      <c r="N4555" s="71">
        <f>IF(M4555="",0,IF(A4555&lt;43,IF(F4555="女",VLOOKUP(M4555,标准!C$108:D$128,2,TRUE),VLOOKUP(M4555,标准!C$74:D$94,2,TRUE)),IF(F4555="女",VLOOKUP(M4555,标准!C$39:D$59,2,TRUE),VLOOKUP(M4555,标准!C$3:D$23,2,TRUE))))</f>
        <v>20</v>
      </c>
      <c r="O4555" s="72"/>
      <c r="P4555" s="71">
        <f>IF(A4555&lt;43,IF(F4555="女",VLOOKUP(O4555/100,标准!E$108:F$128,2,TRUE),VLOOKUP(O4555/100,标准!E$74:F$94,2,TRUE)),IF(F4555="女",VLOOKUP(O4555/100,标准!E$39:F$59,2,TRUE),VLOOKUP(O4555/100,标准!E$3:F$23,2,TRUE)))</f>
        <v>0</v>
      </c>
      <c r="Q4555" s="82"/>
      <c r="R4555" s="71">
        <f>IF(Q4555=0,0,IF(A4555&lt;43,IF(F4555="女",IF(Q4555="",0,VLOOKUP(Q4555,标准!I$108:J$138,2,TRUE)),IF(Q4555="",0,VLOOKUP(Q4555,标准!I$74:J$104,2,TRUE))),IF(F4555="女",IF(Q4555="",0,VLOOKUP(Q4555,标准!I$39:J$69,2,TRUE)),IF(Q4555="",0,VLOOKUP(Q4555,标准!I$3:J$33,2,TRUE)))))</f>
        <v>0</v>
      </c>
      <c r="S4555" s="83"/>
      <c r="T4555" s="71">
        <f>IF(A4555&lt;43,IF(F4555="女",VLOOKUP(S4555,标准!G$108:H$138,2,TRUE),VLOOKUP(S4555,标准!G$74:H$99,2,TRUE)),IF(F4555="女",VLOOKUP(S4555,标准!G$39:H$69,2,TRUE),VLOOKUP(S4555,标准!G$3:H$28,2,TRUE)))</f>
        <v>0</v>
      </c>
      <c r="U4555" s="89"/>
      <c r="V4555" s="71">
        <f>IF(U4555=0,0,IF(A4555&lt;43,IF(F4555="女",IF(U4555="",0,VLOOKUP(U4555,标准!A$108:B$128,2,TRUE)),IF(U4555="",0,VLOOKUP(U4555,标准!A$74:B$94,2,TRUE))),IF(F4555="女",IF(U4555="",0,VLOOKUP(U4555,标准!A$39:B$59,2,TRUE)),IF(U4555="",0,VLOOKUP(U4555,标准!A$3:B$23,2,TRUE)))))</f>
        <v>0</v>
      </c>
      <c r="W4555" s="86">
        <f t="shared" si="71"/>
        <v>2</v>
      </c>
      <c r="X4555" s="87"/>
      <c r="Y4555" s="87"/>
      <c r="Z4555" s="91"/>
      <c r="AA4555" s="92"/>
    </row>
    <row r="4556" customHeight="1" spans="1:27">
      <c r="A4556" s="62">
        <v>41</v>
      </c>
      <c r="B4556" s="91">
        <v>4594</v>
      </c>
      <c r="C4556" s="156" t="s">
        <v>9211</v>
      </c>
      <c r="D4556" s="156" t="s">
        <v>9207</v>
      </c>
      <c r="E4556" s="156" t="s">
        <v>4025</v>
      </c>
      <c r="F4556" s="156" t="s">
        <v>30</v>
      </c>
      <c r="G4556" s="157" t="s">
        <v>9212</v>
      </c>
      <c r="H4556" s="68">
        <v>173.1</v>
      </c>
      <c r="I4556" s="68">
        <v>53.2</v>
      </c>
      <c r="J4556" s="71">
        <f>IF(F4556="女",IF(H4556=0,0,VLOOKUP(I4556/(H4556*H4556/10000),标准!M$108:N$112,2,TRUE)),IF(H4556=0,0,VLOOKUP(I4556/(H4556*H4556/10000),标准!M$74:N$78,2,TRUE)))</f>
        <v>80</v>
      </c>
      <c r="K4556" s="72">
        <v>3817</v>
      </c>
      <c r="L4556" s="71">
        <f>IF(A4556&lt;43,IF(F4556="女",VLOOKUP(K4556,标准!K$108:L$128,2,TRUE),VLOOKUP(K4556,标准!K$74:L$94,2,TRUE)),IF(F4556="女",VLOOKUP(K4556,标准!K$39:L$59,2,TRUE),VLOOKUP(K4556,标准!K$3:L$23,2,TRUE)))</f>
        <v>70</v>
      </c>
      <c r="M4556" s="68">
        <v>0.5</v>
      </c>
      <c r="N4556" s="71">
        <f>IF(M4556="",0,IF(A4556&lt;43,IF(F4556="女",VLOOKUP(M4556,标准!C$108:D$128,2,TRUE),VLOOKUP(M4556,标准!C$74:D$94,2,TRUE)),IF(F4556="女",VLOOKUP(M4556,标准!C$39:D$59,2,TRUE),VLOOKUP(M4556,标准!C$3:D$23,2,TRUE))))</f>
        <v>20</v>
      </c>
      <c r="O4556" s="77">
        <v>250</v>
      </c>
      <c r="P4556" s="71">
        <f>IF(A4556&lt;43,IF(F4556="女",VLOOKUP(O4556/100,标准!E$108:F$128,2,TRUE),VLOOKUP(O4556/100,标准!E$74:F$94,2,TRUE)),IF(F4556="女",VLOOKUP(O4556/100,标准!E$39:F$59,2,TRUE),VLOOKUP(O4556/100,标准!E$3:F$23,2,TRUE)))</f>
        <v>80</v>
      </c>
      <c r="Q4556" s="81">
        <v>3.51</v>
      </c>
      <c r="R4556" s="71">
        <f>IF(Q4556=0,0,IF(A4556&lt;43,IF(F4556="女",IF(Q4556="",0,VLOOKUP(Q4556,标准!I$108:J$138,2,TRUE)),IF(Q4556="",0,VLOOKUP(Q4556,标准!I$74:J$104,2,TRUE))),IF(F4556="女",IF(Q4556="",0,VLOOKUP(Q4556,标准!I$39:J$69,2,TRUE)),IF(Q4556="",0,VLOOKUP(Q4556,标准!I$3:J$33,2,TRUE)))))</f>
        <v>76</v>
      </c>
      <c r="S4556" s="76">
        <v>7</v>
      </c>
      <c r="T4556" s="71">
        <f>IF(A4556&lt;43,IF(F4556="女",VLOOKUP(S4556,标准!G$108:H$138,2,TRUE),VLOOKUP(S4556,标准!G$74:H$99,2,TRUE)),IF(F4556="女",VLOOKUP(S4556,标准!G$39:H$69,2,TRUE),VLOOKUP(S4556,标准!G$3:H$28,2,TRUE)))</f>
        <v>30</v>
      </c>
      <c r="U4556" s="88">
        <v>7.3</v>
      </c>
      <c r="V4556" s="71">
        <f>IF(U4556=0,0,IF(A4556&lt;43,IF(F4556="女",IF(U4556="",0,VLOOKUP(U4556,标准!A$108:B$128,2,TRUE)),IF(U4556="",0,VLOOKUP(U4556,标准!A$74:B$94,2,TRUE))),IF(F4556="女",IF(U4556="",0,VLOOKUP(U4556,标准!A$39:B$59,2,TRUE)),IF(U4556="",0,VLOOKUP(U4556,标准!A$3:B$23,2,TRUE)))))</f>
        <v>78</v>
      </c>
      <c r="W4556" s="86">
        <f t="shared" si="71"/>
        <v>66.3</v>
      </c>
      <c r="X4556" s="87">
        <v>4.5</v>
      </c>
      <c r="Y4556" s="87">
        <v>4.4</v>
      </c>
      <c r="Z4556" s="91"/>
      <c r="AA4556" s="92"/>
    </row>
    <row r="4557" customHeight="1" spans="1:27">
      <c r="A4557" s="62">
        <v>41</v>
      </c>
      <c r="B4557" s="91">
        <v>4595</v>
      </c>
      <c r="C4557" s="156" t="s">
        <v>9213</v>
      </c>
      <c r="D4557" s="156" t="s">
        <v>9207</v>
      </c>
      <c r="E4557" s="156" t="s">
        <v>4025</v>
      </c>
      <c r="F4557" s="156" t="s">
        <v>30</v>
      </c>
      <c r="G4557" s="157" t="s">
        <v>9214</v>
      </c>
      <c r="H4557" s="68">
        <v>173</v>
      </c>
      <c r="I4557" s="68">
        <v>63.7</v>
      </c>
      <c r="J4557" s="71">
        <f>IF(F4557="女",IF(H4557=0,0,VLOOKUP(I4557/(H4557*H4557/10000),标准!M$108:N$112,2,TRUE)),IF(H4557=0,0,VLOOKUP(I4557/(H4557*H4557/10000),标准!M$74:N$78,2,TRUE)))</f>
        <v>100</v>
      </c>
      <c r="K4557" s="72">
        <v>5119</v>
      </c>
      <c r="L4557" s="71">
        <f>IF(A4557&lt;43,IF(F4557="女",VLOOKUP(K4557,标准!K$108:L$128,2,TRUE),VLOOKUP(K4557,标准!K$74:L$94,2,TRUE)),IF(F4557="女",VLOOKUP(K4557,标准!K$39:L$59,2,TRUE),VLOOKUP(K4557,标准!K$3:L$23,2,TRUE)))</f>
        <v>100</v>
      </c>
      <c r="M4557" s="68">
        <v>11</v>
      </c>
      <c r="N4557" s="71">
        <f>IF(M4557="",0,IF(A4557&lt;43,IF(F4557="女",VLOOKUP(M4557,标准!C$108:D$128,2,TRUE),VLOOKUP(M4557,标准!C$74:D$94,2,TRUE)),IF(F4557="女",VLOOKUP(M4557,标准!C$39:D$59,2,TRUE),VLOOKUP(M4557,标准!C$3:D$23,2,TRUE))))</f>
        <v>70</v>
      </c>
      <c r="O4557" s="142">
        <v>254</v>
      </c>
      <c r="P4557" s="71">
        <f>IF(A4557&lt;43,IF(F4557="女",VLOOKUP(O4557/100,标准!E$108:F$128,2,TRUE),VLOOKUP(O4557/100,标准!E$74:F$94,2,TRUE)),IF(F4557="女",VLOOKUP(O4557/100,标准!E$39:F$59,2,TRUE),VLOOKUP(O4557/100,标准!E$3:F$23,2,TRUE)))</f>
        <v>80</v>
      </c>
      <c r="Q4557" s="143">
        <v>3.4</v>
      </c>
      <c r="R4557" s="71">
        <f>IF(Q4557=0,0,IF(A4557&lt;43,IF(F4557="女",IF(Q4557="",0,VLOOKUP(Q4557,标准!I$108:J$138,2,TRUE)),IF(Q4557="",0,VLOOKUP(Q4557,标准!I$74:J$104,2,TRUE))),IF(F4557="女",IF(Q4557="",0,VLOOKUP(Q4557,标准!I$39:J$69,2,TRUE)),IF(Q4557="",0,VLOOKUP(Q4557,标准!I$3:J$33,2,TRUE)))))</f>
        <v>80</v>
      </c>
      <c r="S4557" s="144">
        <v>10</v>
      </c>
      <c r="T4557" s="71">
        <f>IF(A4557&lt;43,IF(F4557="女",VLOOKUP(S4557,标准!G$108:H$138,2,TRUE),VLOOKUP(S4557,标准!G$74:H$99,2,TRUE)),IF(F4557="女",VLOOKUP(S4557,标准!G$39:H$69,2,TRUE),VLOOKUP(S4557,标准!G$3:H$28,2,TRUE)))</f>
        <v>60</v>
      </c>
      <c r="U4557" s="145">
        <v>7</v>
      </c>
      <c r="V4557" s="71">
        <f>IF(U4557=0,0,IF(A4557&lt;43,IF(F4557="女",IF(U4557="",0,VLOOKUP(U4557,标准!A$108:B$128,2,TRUE)),IF(U4557="",0,VLOOKUP(U4557,标准!A$74:B$94,2,TRUE))),IF(F4557="女",IF(U4557="",0,VLOOKUP(U4557,标准!A$39:B$59,2,TRUE)),IF(U4557="",0,VLOOKUP(U4557,标准!A$3:B$23,2,TRUE)))))</f>
        <v>85</v>
      </c>
      <c r="W4557" s="86">
        <f t="shared" si="71"/>
        <v>84</v>
      </c>
      <c r="X4557" s="87">
        <v>3.7</v>
      </c>
      <c r="Y4557" s="87">
        <v>3.7</v>
      </c>
      <c r="Z4557" s="91"/>
      <c r="AA4557" s="92"/>
    </row>
    <row r="4558" customHeight="1" spans="1:27">
      <c r="A4558" s="62">
        <v>41</v>
      </c>
      <c r="B4558" s="91">
        <v>4596</v>
      </c>
      <c r="C4558" s="156" t="s">
        <v>9215</v>
      </c>
      <c r="D4558" s="156" t="s">
        <v>9207</v>
      </c>
      <c r="E4558" s="156" t="s">
        <v>4025</v>
      </c>
      <c r="F4558" s="156" t="s">
        <v>34</v>
      </c>
      <c r="G4558" s="157" t="s">
        <v>9216</v>
      </c>
      <c r="H4558" s="68">
        <v>162</v>
      </c>
      <c r="I4558" s="68">
        <v>53.7</v>
      </c>
      <c r="J4558" s="71">
        <f>IF(F4558="女",IF(H4558=0,0,VLOOKUP(I4558/(H4558*H4558/10000),标准!M$108:N$112,2,TRUE)),IF(H4558=0,0,VLOOKUP(I4558/(H4558*H4558/10000),标准!M$74:N$78,2,TRUE)))</f>
        <v>100</v>
      </c>
      <c r="K4558" s="72">
        <v>2568</v>
      </c>
      <c r="L4558" s="71">
        <f>IF(A4558&lt;43,IF(F4558="女",VLOOKUP(K4558,标准!K$108:L$128,2,TRUE),VLOOKUP(K4558,标准!K$74:L$94,2,TRUE)),IF(F4558="女",VLOOKUP(K4558,标准!K$39:L$59,2,TRUE),VLOOKUP(K4558,标准!K$3:L$23,2,TRUE)))</f>
        <v>70</v>
      </c>
      <c r="M4558" s="68">
        <v>21</v>
      </c>
      <c r="N4558" s="71">
        <f>IF(M4558="",0,IF(A4558&lt;43,IF(F4558="女",VLOOKUP(M4558,标准!C$108:D$128,2,TRUE),VLOOKUP(M4558,标准!C$74:D$94,2,TRUE)),IF(F4558="女",VLOOKUP(M4558,标准!C$39:D$59,2,TRUE),VLOOKUP(M4558,标准!C$3:D$23,2,TRUE))))</f>
        <v>85</v>
      </c>
      <c r="O4558" s="77">
        <v>175</v>
      </c>
      <c r="P4558" s="71">
        <f>IF(A4558&lt;43,IF(F4558="女",VLOOKUP(O4558/100,标准!E$108:F$128,2,TRUE),VLOOKUP(O4558/100,标准!E$74:F$94,2,TRUE)),IF(F4558="女",VLOOKUP(O4558/100,标准!E$39:F$59,2,TRUE),VLOOKUP(O4558/100,标准!E$3:F$23,2,TRUE)))</f>
        <v>76</v>
      </c>
      <c r="Q4558" s="81">
        <v>3.53</v>
      </c>
      <c r="R4558" s="71">
        <f>IF(Q4558=0,0,IF(A4558&lt;43,IF(F4558="女",IF(Q4558="",0,VLOOKUP(Q4558,标准!I$108:J$138,2,TRUE)),IF(Q4558="",0,VLOOKUP(Q4558,标准!I$74:J$104,2,TRUE))),IF(F4558="女",IF(Q4558="",0,VLOOKUP(Q4558,标准!I$39:J$69,2,TRUE)),IF(Q4558="",0,VLOOKUP(Q4558,标准!I$3:J$33,2,TRUE)))))</f>
        <v>76</v>
      </c>
      <c r="S4558" s="76">
        <v>42</v>
      </c>
      <c r="T4558" s="71">
        <f>IF(A4558&lt;43,IF(F4558="女",VLOOKUP(S4558,标准!G$108:H$138,2,TRUE),VLOOKUP(S4558,标准!G$74:H$99,2,TRUE)),IF(F4558="女",VLOOKUP(S4558,标准!G$39:H$69,2,TRUE),VLOOKUP(S4558,标准!G$3:H$28,2,TRUE)))</f>
        <v>76</v>
      </c>
      <c r="U4558" s="88">
        <v>8.9</v>
      </c>
      <c r="V4558" s="71">
        <f>IF(U4558=0,0,IF(A4558&lt;43,IF(F4558="女",IF(U4558="",0,VLOOKUP(U4558,标准!A$108:B$128,2,TRUE)),IF(U4558="",0,VLOOKUP(U4558,标准!A$74:B$94,2,TRUE))),IF(F4558="女",IF(U4558="",0,VLOOKUP(U4558,标准!A$39:B$59,2,TRUE)),IF(U4558="",0,VLOOKUP(U4558,标准!A$3:B$23,2,TRUE)))))</f>
        <v>74</v>
      </c>
      <c r="W4558" s="86">
        <f t="shared" si="71"/>
        <v>79.2</v>
      </c>
      <c r="X4558" s="87">
        <v>4.2</v>
      </c>
      <c r="Y4558" s="87">
        <v>4.3</v>
      </c>
      <c r="Z4558" s="91"/>
      <c r="AA4558" s="92"/>
    </row>
    <row r="4559" customHeight="1" spans="1:27">
      <c r="A4559" s="62">
        <v>41</v>
      </c>
      <c r="B4559" s="91">
        <v>4597</v>
      </c>
      <c r="C4559" s="156" t="s">
        <v>9217</v>
      </c>
      <c r="D4559" s="156" t="s">
        <v>9207</v>
      </c>
      <c r="E4559" s="156" t="s">
        <v>4025</v>
      </c>
      <c r="F4559" s="156" t="s">
        <v>30</v>
      </c>
      <c r="G4559" s="157" t="s">
        <v>9218</v>
      </c>
      <c r="H4559" s="68">
        <v>175</v>
      </c>
      <c r="I4559" s="68">
        <v>72.7</v>
      </c>
      <c r="J4559" s="71">
        <f>IF(F4559="女",IF(H4559=0,0,VLOOKUP(I4559/(H4559*H4559/10000),标准!M$108:N$112,2,TRUE)),IF(H4559=0,0,VLOOKUP(I4559/(H4559*H4559/10000),标准!M$74:N$78,2,TRUE)))</f>
        <v>100</v>
      </c>
      <c r="K4559" s="72">
        <v>4692</v>
      </c>
      <c r="L4559" s="71">
        <f>IF(A4559&lt;43,IF(F4559="女",VLOOKUP(K4559,标准!K$108:L$128,2,TRUE),VLOOKUP(K4559,标准!K$74:L$94,2,TRUE)),IF(F4559="女",VLOOKUP(K4559,标准!K$39:L$59,2,TRUE),VLOOKUP(K4559,标准!K$3:L$23,2,TRUE)))</f>
        <v>85</v>
      </c>
      <c r="M4559" s="68">
        <v>7</v>
      </c>
      <c r="N4559" s="71">
        <f>IF(M4559="",0,IF(A4559&lt;43,IF(F4559="女",VLOOKUP(M4559,标准!C$108:D$128,2,TRUE),VLOOKUP(M4559,标准!C$74:D$94,2,TRUE)),IF(F4559="女",VLOOKUP(M4559,标准!C$39:D$59,2,TRUE),VLOOKUP(M4559,标准!C$3:D$23,2,TRUE))))</f>
        <v>64</v>
      </c>
      <c r="O4559" s="77">
        <v>230</v>
      </c>
      <c r="P4559" s="71">
        <f>IF(A4559&lt;43,IF(F4559="女",VLOOKUP(O4559/100,标准!E$108:F$128,2,TRUE),VLOOKUP(O4559/100,标准!E$74:F$94,2,TRUE)),IF(F4559="女",VLOOKUP(O4559/100,标准!E$39:F$59,2,TRUE),VLOOKUP(O4559/100,标准!E$3:F$23,2,TRUE)))</f>
        <v>70</v>
      </c>
      <c r="Q4559" s="81">
        <v>5</v>
      </c>
      <c r="R4559" s="71">
        <f>IF(Q4559=0,0,IF(A4559&lt;43,IF(F4559="女",IF(Q4559="",0,VLOOKUP(Q4559,标准!I$108:J$138,2,TRUE)),IF(Q4559="",0,VLOOKUP(Q4559,标准!I$74:J$104,2,TRUE))),IF(F4559="女",IF(Q4559="",0,VLOOKUP(Q4559,标准!I$39:J$69,2,TRUE)),IF(Q4559="",0,VLOOKUP(Q4559,标准!I$3:J$33,2,TRUE)))))</f>
        <v>40</v>
      </c>
      <c r="S4559" s="76">
        <v>12</v>
      </c>
      <c r="T4559" s="71">
        <f>IF(A4559&lt;43,IF(F4559="女",VLOOKUP(S4559,标准!G$108:H$138,2,TRUE),VLOOKUP(S4559,标准!G$74:H$99,2,TRUE)),IF(F4559="女",VLOOKUP(S4559,标准!G$39:H$69,2,TRUE),VLOOKUP(S4559,标准!G$3:H$28,2,TRUE)))</f>
        <v>68</v>
      </c>
      <c r="U4559" s="88">
        <v>7.5</v>
      </c>
      <c r="V4559" s="71">
        <f>IF(U4559=0,0,IF(A4559&lt;43,IF(F4559="女",IF(U4559="",0,VLOOKUP(U4559,标准!A$108:B$128,2,TRUE)),IF(U4559="",0,VLOOKUP(U4559,标准!A$74:B$94,2,TRUE))),IF(F4559="女",IF(U4559="",0,VLOOKUP(U4559,标准!A$39:B$59,2,TRUE)),IF(U4559="",0,VLOOKUP(U4559,标准!A$3:B$23,2,TRUE)))))</f>
        <v>76</v>
      </c>
      <c r="W4559" s="86">
        <f t="shared" si="71"/>
        <v>71.15</v>
      </c>
      <c r="X4559" s="87">
        <v>4.3</v>
      </c>
      <c r="Y4559" s="87">
        <v>4.3</v>
      </c>
      <c r="Z4559" s="91"/>
      <c r="AA4559" s="92"/>
    </row>
    <row r="4560" customHeight="1" spans="1:27">
      <c r="A4560" s="62">
        <v>41</v>
      </c>
      <c r="B4560" s="91">
        <v>4598</v>
      </c>
      <c r="C4560" s="156" t="s">
        <v>9219</v>
      </c>
      <c r="D4560" s="156" t="s">
        <v>9207</v>
      </c>
      <c r="E4560" s="156" t="s">
        <v>4025</v>
      </c>
      <c r="F4560" s="156" t="s">
        <v>30</v>
      </c>
      <c r="G4560" s="157" t="s">
        <v>9220</v>
      </c>
      <c r="H4560" s="68">
        <v>167.6</v>
      </c>
      <c r="I4560" s="68">
        <v>61.9</v>
      </c>
      <c r="J4560" s="71">
        <f>IF(F4560="女",IF(H4560=0,0,VLOOKUP(I4560/(H4560*H4560/10000),标准!M$108:N$112,2,TRUE)),IF(H4560=0,0,VLOOKUP(I4560/(H4560*H4560/10000),标准!M$74:N$78,2,TRUE)))</f>
        <v>100</v>
      </c>
      <c r="K4560" s="72">
        <v>2950</v>
      </c>
      <c r="L4560" s="71">
        <f>IF(A4560&lt;43,IF(F4560="女",VLOOKUP(K4560,标准!K$108:L$128,2,TRUE),VLOOKUP(K4560,标准!K$74:L$94,2,TRUE)),IF(F4560="女",VLOOKUP(K4560,标准!K$39:L$59,2,TRUE),VLOOKUP(K4560,标准!K$3:L$23,2,TRUE)))</f>
        <v>50</v>
      </c>
      <c r="M4560" s="68">
        <v>17</v>
      </c>
      <c r="N4560" s="71">
        <f>IF(M4560="",0,IF(A4560&lt;43,IF(F4560="女",VLOOKUP(M4560,标准!C$108:D$128,2,TRUE),VLOOKUP(M4560,标准!C$74:D$94,2,TRUE)),IF(F4560="女",VLOOKUP(M4560,标准!C$39:D$59,2,TRUE),VLOOKUP(M4560,标准!C$3:D$23,2,TRUE))))</f>
        <v>78</v>
      </c>
      <c r="O4560" s="76">
        <v>235</v>
      </c>
      <c r="P4560" s="71">
        <f>IF(A4560&lt;43,IF(F4560="女",VLOOKUP(O4560/100,标准!E$108:F$128,2,TRUE),VLOOKUP(O4560/100,标准!E$74:F$94,2,TRUE)),IF(F4560="女",VLOOKUP(O4560/100,标准!E$39:F$59,2,TRUE),VLOOKUP(O4560/100,标准!E$3:F$23,2,TRUE)))</f>
        <v>72</v>
      </c>
      <c r="Q4560" s="81">
        <v>3.25</v>
      </c>
      <c r="R4560" s="71">
        <f>IF(Q4560=0,0,IF(A4560&lt;43,IF(F4560="女",IF(Q4560="",0,VLOOKUP(Q4560,标准!I$108:J$138,2,TRUE)),IF(Q4560="",0,VLOOKUP(Q4560,标准!I$74:J$104,2,TRUE))),IF(F4560="女",IF(Q4560="",0,VLOOKUP(Q4560,标准!I$39:J$69,2,TRUE)),IF(Q4560="",0,VLOOKUP(Q4560,标准!I$3:J$33,2,TRUE)))))</f>
        <v>90</v>
      </c>
      <c r="S4560" s="76">
        <v>19</v>
      </c>
      <c r="T4560" s="71">
        <f>IF(A4560&lt;43,IF(F4560="女",VLOOKUP(S4560,标准!G$108:H$138,2,TRUE),VLOOKUP(S4560,标准!G$74:H$99,2,TRUE)),IF(F4560="女",VLOOKUP(S4560,标准!G$39:H$69,2,TRUE),VLOOKUP(S4560,标准!G$3:H$28,2,TRUE)))</f>
        <v>100</v>
      </c>
      <c r="U4560" s="88">
        <v>6.8</v>
      </c>
      <c r="V4560" s="71">
        <f>IF(U4560=0,0,IF(A4560&lt;43,IF(F4560="女",IF(U4560="",0,VLOOKUP(U4560,标准!A$108:B$128,2,TRUE)),IF(U4560="",0,VLOOKUP(U4560,标准!A$74:B$94,2,TRUE))),IF(F4560="女",IF(U4560="",0,VLOOKUP(U4560,标准!A$39:B$59,2,TRUE)),IF(U4560="",0,VLOOKUP(U4560,标准!A$3:B$23,2,TRUE)))))</f>
        <v>95</v>
      </c>
      <c r="W4560" s="86">
        <f t="shared" si="71"/>
        <v>84.5</v>
      </c>
      <c r="X4560" s="87">
        <v>3.7</v>
      </c>
      <c r="Y4560" s="87">
        <v>3.7</v>
      </c>
      <c r="Z4560" s="91"/>
      <c r="AA4560" s="92"/>
    </row>
    <row r="4561" customHeight="1" spans="1:27">
      <c r="A4561" s="62">
        <v>41</v>
      </c>
      <c r="B4561" s="91">
        <v>4599</v>
      </c>
      <c r="C4561" s="156" t="s">
        <v>9221</v>
      </c>
      <c r="D4561" s="156" t="s">
        <v>9207</v>
      </c>
      <c r="E4561" s="156" t="s">
        <v>4025</v>
      </c>
      <c r="F4561" s="156" t="s">
        <v>30</v>
      </c>
      <c r="G4561" s="157" t="s">
        <v>9222</v>
      </c>
      <c r="H4561" s="68">
        <v>165</v>
      </c>
      <c r="I4561" s="68">
        <v>67.7</v>
      </c>
      <c r="J4561" s="71">
        <f>IF(F4561="女",IF(H4561=0,0,VLOOKUP(I4561/(H4561*H4561/10000),标准!M$108:N$112,2,TRUE)),IF(H4561=0,0,VLOOKUP(I4561/(H4561*H4561/10000),标准!M$74:N$78,2,TRUE)))</f>
        <v>80</v>
      </c>
      <c r="K4561" s="72">
        <v>4897</v>
      </c>
      <c r="L4561" s="71">
        <f>IF(A4561&lt;43,IF(F4561="女",VLOOKUP(K4561,标准!K$108:L$128,2,TRUE),VLOOKUP(K4561,标准!K$74:L$94,2,TRUE)),IF(F4561="女",VLOOKUP(K4561,标准!K$39:L$59,2,TRUE),VLOOKUP(K4561,标准!K$3:L$23,2,TRUE)))</f>
        <v>90</v>
      </c>
      <c r="M4561" s="68">
        <v>0</v>
      </c>
      <c r="N4561" s="71">
        <f>IF(M4561="",0,IF(A4561&lt;43,IF(F4561="女",VLOOKUP(M4561,标准!C$108:D$128,2,TRUE),VLOOKUP(M4561,标准!C$74:D$94,2,TRUE)),IF(F4561="女",VLOOKUP(M4561,标准!C$39:D$59,2,TRUE),VLOOKUP(M4561,标准!C$3:D$23,2,TRUE))))</f>
        <v>20</v>
      </c>
      <c r="O4561" s="76">
        <v>220</v>
      </c>
      <c r="P4561" s="71">
        <f>IF(A4561&lt;43,IF(F4561="女",VLOOKUP(O4561/100,标准!E$108:F$128,2,TRUE),VLOOKUP(O4561/100,标准!E$74:F$94,2,TRUE)),IF(F4561="女",VLOOKUP(O4561/100,标准!E$39:F$59,2,TRUE),VLOOKUP(O4561/100,标准!E$3:F$23,2,TRUE)))</f>
        <v>66</v>
      </c>
      <c r="Q4561" s="81">
        <v>4.29</v>
      </c>
      <c r="R4561" s="71">
        <f>IF(Q4561=0,0,IF(A4561&lt;43,IF(F4561="女",IF(Q4561="",0,VLOOKUP(Q4561,标准!I$108:J$138,2,TRUE)),IF(Q4561="",0,VLOOKUP(Q4561,标准!I$74:J$104,2,TRUE))),IF(F4561="女",IF(Q4561="",0,VLOOKUP(Q4561,标准!I$39:J$69,2,TRUE)),IF(Q4561="",0,VLOOKUP(Q4561,标准!I$3:J$33,2,TRUE)))))</f>
        <v>60</v>
      </c>
      <c r="S4561" s="76">
        <v>7</v>
      </c>
      <c r="T4561" s="71">
        <f>IF(A4561&lt;43,IF(F4561="女",VLOOKUP(S4561,标准!G$108:H$138,2,TRUE),VLOOKUP(S4561,标准!G$74:H$99,2,TRUE)),IF(F4561="女",VLOOKUP(S4561,标准!G$39:H$69,2,TRUE),VLOOKUP(S4561,标准!G$3:H$28,2,TRUE)))</f>
        <v>30</v>
      </c>
      <c r="U4561" s="88">
        <v>7.3</v>
      </c>
      <c r="V4561" s="71">
        <f>IF(U4561=0,0,IF(A4561&lt;43,IF(F4561="女",IF(U4561="",0,VLOOKUP(U4561,标准!A$108:B$128,2,TRUE)),IF(U4561="",0,VLOOKUP(U4561,标准!A$74:B$94,2,TRUE))),IF(F4561="女",IF(U4561="",0,VLOOKUP(U4561,标准!A$39:B$59,2,TRUE)),IF(U4561="",0,VLOOKUP(U4561,标准!A$3:B$23,2,TRUE)))))</f>
        <v>78</v>
      </c>
      <c r="W4561" s="86">
        <f t="shared" si="71"/>
        <v>64.7</v>
      </c>
      <c r="X4561" s="87">
        <v>3.8</v>
      </c>
      <c r="Y4561" s="87">
        <v>3.8</v>
      </c>
      <c r="Z4561" s="91"/>
      <c r="AA4561" s="92"/>
    </row>
    <row r="4562" customHeight="1" spans="1:27">
      <c r="A4562" s="62">
        <v>41</v>
      </c>
      <c r="B4562" s="91">
        <v>4600</v>
      </c>
      <c r="C4562" s="156" t="s">
        <v>9223</v>
      </c>
      <c r="D4562" s="156" t="s">
        <v>9207</v>
      </c>
      <c r="E4562" s="156" t="s">
        <v>4025</v>
      </c>
      <c r="F4562" s="156" t="s">
        <v>34</v>
      </c>
      <c r="G4562" s="157" t="s">
        <v>9224</v>
      </c>
      <c r="H4562" s="68">
        <v>164.5</v>
      </c>
      <c r="I4562" s="68">
        <v>49.7</v>
      </c>
      <c r="J4562" s="71">
        <f>IF(F4562="女",IF(H4562=0,0,VLOOKUP(I4562/(H4562*H4562/10000),标准!M$108:N$112,2,TRUE)),IF(H4562=0,0,VLOOKUP(I4562/(H4562*H4562/10000),标准!M$74:N$78,2,TRUE)))</f>
        <v>100</v>
      </c>
      <c r="K4562" s="72">
        <v>2682</v>
      </c>
      <c r="L4562" s="71">
        <f>IF(A4562&lt;43,IF(F4562="女",VLOOKUP(K4562,标准!K$108:L$128,2,TRUE),VLOOKUP(K4562,标准!K$74:L$94,2,TRUE)),IF(F4562="女",VLOOKUP(K4562,标准!K$39:L$59,2,TRUE),VLOOKUP(K4562,标准!K$3:L$23,2,TRUE)))</f>
        <v>72</v>
      </c>
      <c r="M4562" s="68">
        <v>16</v>
      </c>
      <c r="N4562" s="71">
        <f>IF(M4562="",0,IF(A4562&lt;43,IF(F4562="女",VLOOKUP(M4562,标准!C$108:D$128,2,TRUE),VLOOKUP(M4562,标准!C$74:D$94,2,TRUE)),IF(F4562="女",VLOOKUP(M4562,标准!C$39:D$59,2,TRUE),VLOOKUP(M4562,标准!C$3:D$23,2,TRUE))))</f>
        <v>74</v>
      </c>
      <c r="O4562" s="76">
        <v>190</v>
      </c>
      <c r="P4562" s="71">
        <f>IF(A4562&lt;43,IF(F4562="女",VLOOKUP(O4562/100,标准!E$108:F$128,2,TRUE),VLOOKUP(O4562/100,标准!E$74:F$94,2,TRUE)),IF(F4562="女",VLOOKUP(O4562/100,标准!E$39:F$59,2,TRUE),VLOOKUP(O4562/100,标准!E$3:F$23,2,TRUE)))</f>
        <v>85</v>
      </c>
      <c r="Q4562" s="81">
        <v>3.38</v>
      </c>
      <c r="R4562" s="71">
        <f>IF(Q4562=0,0,IF(A4562&lt;43,IF(F4562="女",IF(Q4562="",0,VLOOKUP(Q4562,标准!I$108:J$138,2,TRUE)),IF(Q4562="",0,VLOOKUP(Q4562,标准!I$74:J$104,2,TRUE))),IF(F4562="女",IF(Q4562="",0,VLOOKUP(Q4562,标准!I$39:J$69,2,TRUE)),IF(Q4562="",0,VLOOKUP(Q4562,标准!I$3:J$33,2,TRUE)))))</f>
        <v>80</v>
      </c>
      <c r="S4562" s="76">
        <v>47</v>
      </c>
      <c r="T4562" s="71">
        <f>IF(A4562&lt;43,IF(F4562="女",VLOOKUP(S4562,标准!G$108:H$138,2,TRUE),VLOOKUP(S4562,标准!G$74:H$99,2,TRUE)),IF(F4562="女",VLOOKUP(S4562,标准!G$39:H$69,2,TRUE),VLOOKUP(S4562,标准!G$3:H$28,2,TRUE)))</f>
        <v>80</v>
      </c>
      <c r="U4562" s="88">
        <v>8.8</v>
      </c>
      <c r="V4562" s="71">
        <f>IF(U4562=0,0,IF(A4562&lt;43,IF(F4562="女",IF(U4562="",0,VLOOKUP(U4562,标准!A$108:B$128,2,TRUE)),IF(U4562="",0,VLOOKUP(U4562,标准!A$74:B$94,2,TRUE))),IF(F4562="女",IF(U4562="",0,VLOOKUP(U4562,标准!A$39:B$59,2,TRUE)),IF(U4562="",0,VLOOKUP(U4562,标准!A$3:B$23,2,TRUE)))))</f>
        <v>74</v>
      </c>
      <c r="W4562" s="86">
        <f t="shared" si="71"/>
        <v>80.5</v>
      </c>
      <c r="X4562" s="87">
        <v>3.8</v>
      </c>
      <c r="Y4562" s="87">
        <v>4.1</v>
      </c>
      <c r="Z4562" s="91"/>
      <c r="AA4562" s="92"/>
    </row>
    <row r="4563" customHeight="1" spans="1:27">
      <c r="A4563" s="62">
        <v>41</v>
      </c>
      <c r="B4563" s="91">
        <v>4601</v>
      </c>
      <c r="C4563" s="156" t="s">
        <v>9225</v>
      </c>
      <c r="D4563" s="156" t="s">
        <v>9207</v>
      </c>
      <c r="E4563" s="156" t="s">
        <v>4025</v>
      </c>
      <c r="F4563" s="156" t="s">
        <v>30</v>
      </c>
      <c r="G4563" s="157" t="s">
        <v>9226</v>
      </c>
      <c r="H4563" s="68">
        <v>185.2</v>
      </c>
      <c r="I4563" s="68">
        <v>65.1</v>
      </c>
      <c r="J4563" s="71">
        <f>IF(F4563="女",IF(H4563=0,0,VLOOKUP(I4563/(H4563*H4563/10000),标准!M$108:N$112,2,TRUE)),IF(H4563=0,0,VLOOKUP(I4563/(H4563*H4563/10000),标准!M$74:N$78,2,TRUE)))</f>
        <v>100</v>
      </c>
      <c r="K4563" s="72">
        <v>4950</v>
      </c>
      <c r="L4563" s="71">
        <f>IF(A4563&lt;43,IF(F4563="女",VLOOKUP(K4563,标准!K$108:L$128,2,TRUE),VLOOKUP(K4563,标准!K$74:L$94,2,TRUE)),IF(F4563="女",VLOOKUP(K4563,标准!K$39:L$59,2,TRUE),VLOOKUP(K4563,标准!K$3:L$23,2,TRUE)))</f>
        <v>95</v>
      </c>
      <c r="M4563" s="68">
        <v>12</v>
      </c>
      <c r="N4563" s="71">
        <f>IF(M4563="",0,IF(A4563&lt;43,IF(F4563="女",VLOOKUP(M4563,标准!C$108:D$128,2,TRUE),VLOOKUP(M4563,标准!C$74:D$94,2,TRUE)),IF(F4563="女",VLOOKUP(M4563,标准!C$39:D$59,2,TRUE),VLOOKUP(M4563,标准!C$3:D$23,2,TRUE))))</f>
        <v>70</v>
      </c>
      <c r="O4563" s="76">
        <v>250</v>
      </c>
      <c r="P4563" s="71">
        <f>IF(A4563&lt;43,IF(F4563="女",VLOOKUP(O4563/100,标准!E$108:F$128,2,TRUE),VLOOKUP(O4563/100,标准!E$74:F$94,2,TRUE)),IF(F4563="女",VLOOKUP(O4563/100,标准!E$39:F$59,2,TRUE),VLOOKUP(O4563/100,标准!E$3:F$23,2,TRUE)))</f>
        <v>80</v>
      </c>
      <c r="Q4563" s="81">
        <v>4</v>
      </c>
      <c r="R4563" s="71">
        <f>IF(Q4563=0,0,IF(A4563&lt;43,IF(F4563="女",IF(Q4563="",0,VLOOKUP(Q4563,标准!I$108:J$138,2,TRUE)),IF(Q4563="",0,VLOOKUP(Q4563,标准!I$74:J$104,2,TRUE))),IF(F4563="女",IF(Q4563="",0,VLOOKUP(Q4563,标准!I$39:J$69,2,TRUE)),IF(Q4563="",0,VLOOKUP(Q4563,标准!I$3:J$33,2,TRUE)))))</f>
        <v>72</v>
      </c>
      <c r="S4563" s="76">
        <v>18</v>
      </c>
      <c r="T4563" s="71">
        <f>IF(A4563&lt;43,IF(F4563="女",VLOOKUP(S4563,标准!G$108:H$138,2,TRUE),VLOOKUP(S4563,标准!G$74:H$99,2,TRUE)),IF(F4563="女",VLOOKUP(S4563,标准!G$39:H$69,2,TRUE),VLOOKUP(S4563,标准!G$3:H$28,2,TRUE)))</f>
        <v>95</v>
      </c>
      <c r="U4563" s="88">
        <v>6.8</v>
      </c>
      <c r="V4563" s="71">
        <f>IF(U4563=0,0,IF(A4563&lt;43,IF(F4563="女",IF(U4563="",0,VLOOKUP(U4563,标准!A$108:B$128,2,TRUE)),IF(U4563="",0,VLOOKUP(U4563,标准!A$74:B$94,2,TRUE))),IF(F4563="女",IF(U4563="",0,VLOOKUP(U4563,标准!A$39:B$59,2,TRUE)),IF(U4563="",0,VLOOKUP(U4563,标准!A$3:B$23,2,TRUE)))))</f>
        <v>95</v>
      </c>
      <c r="W4563" s="86">
        <f t="shared" si="71"/>
        <v>87.15</v>
      </c>
      <c r="X4563" s="87">
        <v>4.8</v>
      </c>
      <c r="Y4563" s="87">
        <v>3.9</v>
      </c>
      <c r="Z4563" s="91"/>
      <c r="AA4563" s="92"/>
    </row>
    <row r="4564" customHeight="1" spans="1:27">
      <c r="A4564" s="62">
        <v>41</v>
      </c>
      <c r="B4564" s="91">
        <v>4602</v>
      </c>
      <c r="C4564" s="156" t="s">
        <v>9227</v>
      </c>
      <c r="D4564" s="156" t="s">
        <v>9207</v>
      </c>
      <c r="E4564" s="156" t="s">
        <v>4025</v>
      </c>
      <c r="F4564" s="156" t="s">
        <v>30</v>
      </c>
      <c r="G4564" s="157" t="s">
        <v>9228</v>
      </c>
      <c r="H4564" s="68">
        <v>165.1</v>
      </c>
      <c r="I4564" s="68">
        <v>54.6</v>
      </c>
      <c r="J4564" s="71">
        <f>IF(F4564="女",IF(H4564=0,0,VLOOKUP(I4564/(H4564*H4564/10000),标准!M$108:N$112,2,TRUE)),IF(H4564=0,0,VLOOKUP(I4564/(H4564*H4564/10000),标准!M$74:N$78,2,TRUE)))</f>
        <v>100</v>
      </c>
      <c r="K4564" s="72">
        <v>3730</v>
      </c>
      <c r="L4564" s="71">
        <f>IF(A4564&lt;43,IF(F4564="女",VLOOKUP(K4564,标准!K$108:L$128,2,TRUE),VLOOKUP(K4564,标准!K$74:L$94,2,TRUE)),IF(F4564="女",VLOOKUP(K4564,标准!K$39:L$59,2,TRUE),VLOOKUP(K4564,标准!K$3:L$23,2,TRUE)))</f>
        <v>70</v>
      </c>
      <c r="M4564" s="68">
        <v>18</v>
      </c>
      <c r="N4564" s="71">
        <f>IF(M4564="",0,IF(A4564&lt;43,IF(F4564="女",VLOOKUP(M4564,标准!C$108:D$128,2,TRUE),VLOOKUP(M4564,标准!C$74:D$94,2,TRUE)),IF(F4564="女",VLOOKUP(M4564,标准!C$39:D$59,2,TRUE),VLOOKUP(M4564,标准!C$3:D$23,2,TRUE))))</f>
        <v>80</v>
      </c>
      <c r="O4564" s="76">
        <v>220</v>
      </c>
      <c r="P4564" s="71">
        <f>IF(A4564&lt;43,IF(F4564="女",VLOOKUP(O4564/100,标准!E$108:F$128,2,TRUE),VLOOKUP(O4564/100,标准!E$74:F$94,2,TRUE)),IF(F4564="女",VLOOKUP(O4564/100,标准!E$39:F$59,2,TRUE),VLOOKUP(O4564/100,标准!E$3:F$23,2,TRUE)))</f>
        <v>66</v>
      </c>
      <c r="Q4564" s="81">
        <v>3.41</v>
      </c>
      <c r="R4564" s="71">
        <f>IF(Q4564=0,0,IF(A4564&lt;43,IF(F4564="女",IF(Q4564="",0,VLOOKUP(Q4564,标准!I$108:J$138,2,TRUE)),IF(Q4564="",0,VLOOKUP(Q4564,标准!I$74:J$104,2,TRUE))),IF(F4564="女",IF(Q4564="",0,VLOOKUP(Q4564,标准!I$39:J$69,2,TRUE)),IF(Q4564="",0,VLOOKUP(Q4564,标准!I$3:J$33,2,TRUE)))))</f>
        <v>80</v>
      </c>
      <c r="S4564" s="76">
        <v>13</v>
      </c>
      <c r="T4564" s="71">
        <f>IF(A4564&lt;43,IF(F4564="女",VLOOKUP(S4564,标准!G$108:H$138,2,TRUE),VLOOKUP(S4564,标准!G$74:H$99,2,TRUE)),IF(F4564="女",VLOOKUP(S4564,标准!G$39:H$69,2,TRUE),VLOOKUP(S4564,标准!G$3:H$28,2,TRUE)))</f>
        <v>72</v>
      </c>
      <c r="U4564" s="88">
        <v>7.1</v>
      </c>
      <c r="V4564" s="71">
        <f>IF(U4564=0,0,IF(A4564&lt;43,IF(F4564="女",IF(U4564="",0,VLOOKUP(U4564,标准!A$108:B$128,2,TRUE)),IF(U4564="",0,VLOOKUP(U4564,标准!A$74:B$94,2,TRUE))),IF(F4564="女",IF(U4564="",0,VLOOKUP(U4564,标准!A$39:B$59,2,TRUE)),IF(U4564="",0,VLOOKUP(U4564,标准!A$3:B$23,2,TRUE)))))</f>
        <v>80</v>
      </c>
      <c r="W4564" s="86">
        <f t="shared" si="71"/>
        <v>79.3</v>
      </c>
      <c r="X4564" s="87">
        <v>4.3</v>
      </c>
      <c r="Y4564" s="87">
        <v>4.2</v>
      </c>
      <c r="Z4564" s="91"/>
      <c r="AA4564" s="92"/>
    </row>
    <row r="4565" customHeight="1" spans="1:27">
      <c r="A4565" s="62">
        <v>41</v>
      </c>
      <c r="B4565" s="91">
        <v>4603</v>
      </c>
      <c r="C4565" s="156" t="s">
        <v>9229</v>
      </c>
      <c r="D4565" s="156" t="s">
        <v>9207</v>
      </c>
      <c r="E4565" s="156" t="s">
        <v>4025</v>
      </c>
      <c r="F4565" s="156" t="s">
        <v>30</v>
      </c>
      <c r="G4565" s="157" t="s">
        <v>9230</v>
      </c>
      <c r="H4565" s="68">
        <v>175.6</v>
      </c>
      <c r="I4565" s="68">
        <v>67.1</v>
      </c>
      <c r="J4565" s="71">
        <f>IF(F4565="女",IF(H4565=0,0,VLOOKUP(I4565/(H4565*H4565/10000),标准!M$108:N$112,2,TRUE)),IF(H4565=0,0,VLOOKUP(I4565/(H4565*H4565/10000),标准!M$74:N$78,2,TRUE)))</f>
        <v>100</v>
      </c>
      <c r="K4565" s="72">
        <v>5166</v>
      </c>
      <c r="L4565" s="71">
        <f>IF(A4565&lt;43,IF(F4565="女",VLOOKUP(K4565,标准!K$108:L$128,2,TRUE),VLOOKUP(K4565,标准!K$74:L$94,2,TRUE)),IF(F4565="女",VLOOKUP(K4565,标准!K$39:L$59,2,TRUE),VLOOKUP(K4565,标准!K$3:L$23,2,TRUE)))</f>
        <v>100</v>
      </c>
      <c r="M4565" s="68">
        <v>4.5</v>
      </c>
      <c r="N4565" s="71">
        <f>IF(M4565="",0,IF(A4565&lt;43,IF(F4565="女",VLOOKUP(M4565,标准!C$108:D$128,2,TRUE),VLOOKUP(M4565,标准!C$74:D$94,2,TRUE)),IF(F4565="女",VLOOKUP(M4565,标准!C$39:D$59,2,TRUE),VLOOKUP(M4565,标准!C$3:D$23,2,TRUE))))</f>
        <v>60</v>
      </c>
      <c r="O4565" s="76">
        <v>220</v>
      </c>
      <c r="P4565" s="71">
        <f>IF(A4565&lt;43,IF(F4565="女",VLOOKUP(O4565/100,标准!E$108:F$128,2,TRUE),VLOOKUP(O4565/100,标准!E$74:F$94,2,TRUE)),IF(F4565="女",VLOOKUP(O4565/100,标准!E$39:F$59,2,TRUE),VLOOKUP(O4565/100,标准!E$3:F$23,2,TRUE)))</f>
        <v>66</v>
      </c>
      <c r="Q4565" s="81">
        <v>4.1</v>
      </c>
      <c r="R4565" s="71">
        <f>IF(Q4565=0,0,IF(A4565&lt;43,IF(F4565="女",IF(Q4565="",0,VLOOKUP(Q4565,标准!I$108:J$138,2,TRUE)),IF(Q4565="",0,VLOOKUP(Q4565,标准!I$74:J$104,2,TRUE))),IF(F4565="女",IF(Q4565="",0,VLOOKUP(Q4565,标准!I$39:J$69,2,TRUE)),IF(Q4565="",0,VLOOKUP(Q4565,标准!I$3:J$33,2,TRUE)))))</f>
        <v>68</v>
      </c>
      <c r="S4565" s="76">
        <v>11</v>
      </c>
      <c r="T4565" s="71">
        <f>IF(A4565&lt;43,IF(F4565="女",VLOOKUP(S4565,标准!G$108:H$138,2,TRUE),VLOOKUP(S4565,标准!G$74:H$99,2,TRUE)),IF(F4565="女",VLOOKUP(S4565,标准!G$39:H$69,2,TRUE),VLOOKUP(S4565,标准!G$3:H$28,2,TRUE)))</f>
        <v>64</v>
      </c>
      <c r="U4565" s="88">
        <v>7</v>
      </c>
      <c r="V4565" s="71">
        <f>IF(U4565=0,0,IF(A4565&lt;43,IF(F4565="女",IF(U4565="",0,VLOOKUP(U4565,标准!A$108:B$128,2,TRUE)),IF(U4565="",0,VLOOKUP(U4565,标准!A$74:B$94,2,TRUE))),IF(F4565="女",IF(U4565="",0,VLOOKUP(U4565,标准!A$39:B$59,2,TRUE)),IF(U4565="",0,VLOOKUP(U4565,标准!A$3:B$23,2,TRUE)))))</f>
        <v>85</v>
      </c>
      <c r="W4565" s="86">
        <f t="shared" si="71"/>
        <v>79.6</v>
      </c>
      <c r="X4565" s="87">
        <v>4.4</v>
      </c>
      <c r="Y4565" s="87">
        <v>4</v>
      </c>
      <c r="Z4565" s="91"/>
      <c r="AA4565" s="92"/>
    </row>
    <row r="4566" customHeight="1" spans="1:27">
      <c r="A4566" s="62">
        <v>41</v>
      </c>
      <c r="B4566" s="91">
        <v>4604</v>
      </c>
      <c r="C4566" s="156" t="s">
        <v>9231</v>
      </c>
      <c r="D4566" s="156" t="s">
        <v>9207</v>
      </c>
      <c r="E4566" s="156" t="s">
        <v>4025</v>
      </c>
      <c r="F4566" s="156" t="s">
        <v>34</v>
      </c>
      <c r="G4566" s="157" t="s">
        <v>9232</v>
      </c>
      <c r="H4566" s="68">
        <v>157</v>
      </c>
      <c r="I4566" s="68">
        <v>57.9</v>
      </c>
      <c r="J4566" s="71">
        <f>IF(F4566="女",IF(H4566=0,0,VLOOKUP(I4566/(H4566*H4566/10000),标准!M$108:N$112,2,TRUE)),IF(H4566=0,0,VLOOKUP(I4566/(H4566*H4566/10000),标准!M$74:N$78,2,TRUE)))</f>
        <v>100</v>
      </c>
      <c r="K4566" s="72">
        <v>3225</v>
      </c>
      <c r="L4566" s="71">
        <f>IF(A4566&lt;43,IF(F4566="女",VLOOKUP(K4566,标准!K$108:L$128,2,TRUE),VLOOKUP(K4566,标准!K$74:L$94,2,TRUE)),IF(F4566="女",VLOOKUP(K4566,标准!K$39:L$59,2,TRUE),VLOOKUP(K4566,标准!K$3:L$23,2,TRUE)))</f>
        <v>85</v>
      </c>
      <c r="M4566" s="68">
        <v>24</v>
      </c>
      <c r="N4566" s="71">
        <f>IF(M4566="",0,IF(A4566&lt;43,IF(F4566="女",VLOOKUP(M4566,标准!C$108:D$128,2,TRUE),VLOOKUP(M4566,标准!C$74:D$94,2,TRUE)),IF(F4566="女",VLOOKUP(M4566,标准!C$39:D$59,2,TRUE),VLOOKUP(M4566,标准!C$3:D$23,2,TRUE))))</f>
        <v>95</v>
      </c>
      <c r="O4566" s="76">
        <v>170</v>
      </c>
      <c r="P4566" s="71">
        <f>IF(A4566&lt;43,IF(F4566="女",VLOOKUP(O4566/100,标准!E$108:F$128,2,TRUE),VLOOKUP(O4566/100,标准!E$74:F$94,2,TRUE)),IF(F4566="女",VLOOKUP(O4566/100,标准!E$39:F$59,2,TRUE),VLOOKUP(O4566/100,标准!E$3:F$23,2,TRUE)))</f>
        <v>72</v>
      </c>
      <c r="Q4566" s="81">
        <v>3.33</v>
      </c>
      <c r="R4566" s="71">
        <f>IF(Q4566=0,0,IF(A4566&lt;43,IF(F4566="女",IF(Q4566="",0,VLOOKUP(Q4566,标准!I$108:J$138,2,TRUE)),IF(Q4566="",0,VLOOKUP(Q4566,标准!I$74:J$104,2,TRUE))),IF(F4566="女",IF(Q4566="",0,VLOOKUP(Q4566,标准!I$39:J$69,2,TRUE)),IF(Q4566="",0,VLOOKUP(Q4566,标准!I$3:J$33,2,TRUE)))))</f>
        <v>85</v>
      </c>
      <c r="S4566" s="76">
        <v>42</v>
      </c>
      <c r="T4566" s="71">
        <f>IF(A4566&lt;43,IF(F4566="女",VLOOKUP(S4566,标准!G$108:H$138,2,TRUE),VLOOKUP(S4566,标准!G$74:H$99,2,TRUE)),IF(F4566="女",VLOOKUP(S4566,标准!G$39:H$69,2,TRUE),VLOOKUP(S4566,标准!G$3:H$28,2,TRUE)))</f>
        <v>76</v>
      </c>
      <c r="U4566" s="88">
        <v>8.7</v>
      </c>
      <c r="V4566" s="71">
        <f>IF(U4566=0,0,IF(A4566&lt;43,IF(F4566="女",IF(U4566="",0,VLOOKUP(U4566,标准!A$108:B$128,2,TRUE)),IF(U4566="",0,VLOOKUP(U4566,标准!A$74:B$94,2,TRUE))),IF(F4566="女",IF(U4566="",0,VLOOKUP(U4566,标准!A$39:B$59,2,TRUE)),IF(U4566="",0,VLOOKUP(U4566,标准!A$3:B$23,2,TRUE)))))</f>
        <v>76</v>
      </c>
      <c r="W4566" s="86">
        <f t="shared" si="71"/>
        <v>84.25</v>
      </c>
      <c r="X4566" s="87">
        <v>4</v>
      </c>
      <c r="Y4566" s="87">
        <v>4</v>
      </c>
      <c r="Z4566" s="91"/>
      <c r="AA4566" s="92"/>
    </row>
    <row r="4567" customHeight="1" spans="1:27">
      <c r="A4567" s="62">
        <v>41</v>
      </c>
      <c r="B4567" s="91">
        <v>4605</v>
      </c>
      <c r="C4567" s="156" t="s">
        <v>9233</v>
      </c>
      <c r="D4567" s="156" t="s">
        <v>9207</v>
      </c>
      <c r="E4567" s="156" t="s">
        <v>4025</v>
      </c>
      <c r="F4567" s="156" t="s">
        <v>30</v>
      </c>
      <c r="G4567" s="157" t="s">
        <v>9234</v>
      </c>
      <c r="H4567" s="68">
        <v>174.8</v>
      </c>
      <c r="I4567" s="68">
        <v>59.6</v>
      </c>
      <c r="J4567" s="71">
        <f>IF(F4567="女",IF(H4567=0,0,VLOOKUP(I4567/(H4567*H4567/10000),标准!M$108:N$112,2,TRUE)),IF(H4567=0,0,VLOOKUP(I4567/(H4567*H4567/10000),标准!M$74:N$78,2,TRUE)))</f>
        <v>100</v>
      </c>
      <c r="K4567" s="72">
        <v>4864</v>
      </c>
      <c r="L4567" s="71">
        <f>IF(A4567&lt;43,IF(F4567="女",VLOOKUP(K4567,标准!K$108:L$128,2,TRUE),VLOOKUP(K4567,标准!K$74:L$94,2,TRUE)),IF(F4567="女",VLOOKUP(K4567,标准!K$39:L$59,2,TRUE),VLOOKUP(K4567,标准!K$3:L$23,2,TRUE)))</f>
        <v>90</v>
      </c>
      <c r="M4567" s="68">
        <v>0</v>
      </c>
      <c r="N4567" s="71">
        <f>IF(M4567="",0,IF(A4567&lt;43,IF(F4567="女",VLOOKUP(M4567,标准!C$108:D$128,2,TRUE),VLOOKUP(M4567,标准!C$74:D$94,2,TRUE)),IF(F4567="女",VLOOKUP(M4567,标准!C$39:D$59,2,TRUE),VLOOKUP(M4567,标准!C$3:D$23,2,TRUE))))</f>
        <v>20</v>
      </c>
      <c r="O4567" s="76">
        <v>200</v>
      </c>
      <c r="P4567" s="71">
        <f>IF(A4567&lt;43,IF(F4567="女",VLOOKUP(O4567/100,标准!E$108:F$128,2,TRUE),VLOOKUP(O4567/100,标准!E$74:F$94,2,TRUE)),IF(F4567="女",VLOOKUP(O4567/100,标准!E$39:F$59,2,TRUE),VLOOKUP(O4567/100,标准!E$3:F$23,2,TRUE)))</f>
        <v>40</v>
      </c>
      <c r="Q4567" s="81">
        <v>4.2</v>
      </c>
      <c r="R4567" s="71">
        <f>IF(Q4567=0,0,IF(A4567&lt;43,IF(F4567="女",IF(Q4567="",0,VLOOKUP(Q4567,标准!I$108:J$138,2,TRUE)),IF(Q4567="",0,VLOOKUP(Q4567,标准!I$74:J$104,2,TRUE))),IF(F4567="女",IF(Q4567="",0,VLOOKUP(Q4567,标准!I$39:J$69,2,TRUE)),IF(Q4567="",0,VLOOKUP(Q4567,标准!I$3:J$33,2,TRUE)))))</f>
        <v>64</v>
      </c>
      <c r="S4567" s="76">
        <v>17</v>
      </c>
      <c r="T4567" s="71">
        <f>IF(A4567&lt;43,IF(F4567="女",VLOOKUP(S4567,标准!G$108:H$138,2,TRUE),VLOOKUP(S4567,标准!G$74:H$99,2,TRUE)),IF(F4567="女",VLOOKUP(S4567,标准!G$39:H$69,2,TRUE),VLOOKUP(S4567,标准!G$3:H$28,2,TRUE)))</f>
        <v>90</v>
      </c>
      <c r="U4567" s="88">
        <v>7.3</v>
      </c>
      <c r="V4567" s="71">
        <f>IF(U4567=0,0,IF(A4567&lt;43,IF(F4567="女",IF(U4567="",0,VLOOKUP(U4567,标准!A$108:B$128,2,TRUE)),IF(U4567="",0,VLOOKUP(U4567,标准!A$74:B$94,2,TRUE))),IF(F4567="女",IF(U4567="",0,VLOOKUP(U4567,标准!A$39:B$59,2,TRUE)),IF(U4567="",0,VLOOKUP(U4567,标准!A$3:B$23,2,TRUE)))))</f>
        <v>78</v>
      </c>
      <c r="W4567" s="86">
        <f t="shared" si="71"/>
        <v>71.9</v>
      </c>
      <c r="X4567" s="87">
        <v>4</v>
      </c>
      <c r="Y4567" s="87">
        <v>4</v>
      </c>
      <c r="Z4567" s="91"/>
      <c r="AA4567" s="92"/>
    </row>
    <row r="4568" customHeight="1" spans="1:27">
      <c r="A4568" s="62">
        <v>41</v>
      </c>
      <c r="B4568" s="91">
        <v>4606</v>
      </c>
      <c r="C4568" s="156" t="s">
        <v>9235</v>
      </c>
      <c r="D4568" s="156" t="s">
        <v>9207</v>
      </c>
      <c r="E4568" s="156" t="s">
        <v>4025</v>
      </c>
      <c r="F4568" s="156" t="s">
        <v>30</v>
      </c>
      <c r="G4568" s="157" t="s">
        <v>9236</v>
      </c>
      <c r="H4568" s="68">
        <v>175.4</v>
      </c>
      <c r="I4568" s="68">
        <v>69.3</v>
      </c>
      <c r="J4568" s="71">
        <f>IF(F4568="女",IF(H4568=0,0,VLOOKUP(I4568/(H4568*H4568/10000),标准!M$108:N$112,2,TRUE)),IF(H4568=0,0,VLOOKUP(I4568/(H4568*H4568/10000),标准!M$74:N$78,2,TRUE)))</f>
        <v>100</v>
      </c>
      <c r="K4568" s="72">
        <v>5545</v>
      </c>
      <c r="L4568" s="71">
        <f>IF(A4568&lt;43,IF(F4568="女",VLOOKUP(K4568,标准!K$108:L$128,2,TRUE),VLOOKUP(K4568,标准!K$74:L$94,2,TRUE)),IF(F4568="女",VLOOKUP(K4568,标准!K$39:L$59,2,TRUE),VLOOKUP(K4568,标准!K$3:L$23,2,TRUE)))</f>
        <v>100</v>
      </c>
      <c r="M4568" s="68">
        <v>12</v>
      </c>
      <c r="N4568" s="71">
        <f>IF(M4568="",0,IF(A4568&lt;43,IF(F4568="女",VLOOKUP(M4568,标准!C$108:D$128,2,TRUE),VLOOKUP(M4568,标准!C$74:D$94,2,TRUE)),IF(F4568="女",VLOOKUP(M4568,标准!C$39:D$59,2,TRUE),VLOOKUP(M4568,标准!C$3:D$23,2,TRUE))))</f>
        <v>70</v>
      </c>
      <c r="O4568" s="76">
        <v>220</v>
      </c>
      <c r="P4568" s="71">
        <f>IF(A4568&lt;43,IF(F4568="女",VLOOKUP(O4568/100,标准!E$108:F$128,2,TRUE),VLOOKUP(O4568/100,标准!E$74:F$94,2,TRUE)),IF(F4568="女",VLOOKUP(O4568/100,标准!E$39:F$59,2,TRUE),VLOOKUP(O4568/100,标准!E$3:F$23,2,TRUE)))</f>
        <v>66</v>
      </c>
      <c r="Q4568" s="81">
        <v>4.3</v>
      </c>
      <c r="R4568" s="71">
        <f>IF(Q4568=0,0,IF(A4568&lt;43,IF(F4568="女",IF(Q4568="",0,VLOOKUP(Q4568,标准!I$108:J$138,2,TRUE)),IF(Q4568="",0,VLOOKUP(Q4568,标准!I$74:J$104,2,TRUE))),IF(F4568="女",IF(Q4568="",0,VLOOKUP(Q4568,标准!I$39:J$69,2,TRUE)),IF(Q4568="",0,VLOOKUP(Q4568,标准!I$3:J$33,2,TRUE)))))</f>
        <v>60</v>
      </c>
      <c r="S4568" s="76">
        <v>11</v>
      </c>
      <c r="T4568" s="71">
        <f>IF(A4568&lt;43,IF(F4568="女",VLOOKUP(S4568,标准!G$108:H$138,2,TRUE),VLOOKUP(S4568,标准!G$74:H$99,2,TRUE)),IF(F4568="女",VLOOKUP(S4568,标准!G$39:H$69,2,TRUE),VLOOKUP(S4568,标准!G$3:H$28,2,TRUE)))</f>
        <v>64</v>
      </c>
      <c r="U4568" s="88">
        <v>7.1</v>
      </c>
      <c r="V4568" s="71">
        <f>IF(U4568=0,0,IF(A4568&lt;43,IF(F4568="女",IF(U4568="",0,VLOOKUP(U4568,标准!A$108:B$128,2,TRUE)),IF(U4568="",0,VLOOKUP(U4568,标准!A$74:B$94,2,TRUE))),IF(F4568="女",IF(U4568="",0,VLOOKUP(U4568,标准!A$39:B$59,2,TRUE)),IF(U4568="",0,VLOOKUP(U4568,标准!A$3:B$23,2,TRUE)))))</f>
        <v>80</v>
      </c>
      <c r="W4568" s="86">
        <f t="shared" si="71"/>
        <v>78</v>
      </c>
      <c r="X4568" s="87">
        <v>4.7</v>
      </c>
      <c r="Y4568" s="87">
        <v>4.5</v>
      </c>
      <c r="Z4568" s="91"/>
      <c r="AA4568" s="92"/>
    </row>
    <row r="4569" customHeight="1" spans="1:27">
      <c r="A4569" s="62">
        <v>41</v>
      </c>
      <c r="B4569" s="91">
        <v>4607</v>
      </c>
      <c r="C4569" s="156" t="s">
        <v>9237</v>
      </c>
      <c r="D4569" s="156" t="s">
        <v>9207</v>
      </c>
      <c r="E4569" s="156" t="s">
        <v>4025</v>
      </c>
      <c r="F4569" s="156" t="s">
        <v>34</v>
      </c>
      <c r="G4569" s="157" t="s">
        <v>9238</v>
      </c>
      <c r="H4569" s="68">
        <v>161.9</v>
      </c>
      <c r="I4569" s="68">
        <v>51.2</v>
      </c>
      <c r="J4569" s="71">
        <f>IF(F4569="女",IF(H4569=0,0,VLOOKUP(I4569/(H4569*H4569/10000),标准!M$108:N$112,2,TRUE)),IF(H4569=0,0,VLOOKUP(I4569/(H4569*H4569/10000),标准!M$74:N$78,2,TRUE)))</f>
        <v>100</v>
      </c>
      <c r="K4569" s="72">
        <v>3485</v>
      </c>
      <c r="L4569" s="71">
        <f>IF(A4569&lt;43,IF(F4569="女",VLOOKUP(K4569,标准!K$108:L$128,2,TRUE),VLOOKUP(K4569,标准!K$74:L$94,2,TRUE)),IF(F4569="女",VLOOKUP(K4569,标准!K$39:L$59,2,TRUE),VLOOKUP(K4569,标准!K$3:L$23,2,TRUE)))</f>
        <v>100</v>
      </c>
      <c r="M4569" s="68">
        <v>25</v>
      </c>
      <c r="N4569" s="71">
        <f>IF(M4569="",0,IF(A4569&lt;43,IF(F4569="女",VLOOKUP(M4569,标准!C$108:D$128,2,TRUE),VLOOKUP(M4569,标准!C$74:D$94,2,TRUE)),IF(F4569="女",VLOOKUP(M4569,标准!C$39:D$59,2,TRUE),VLOOKUP(M4569,标准!C$3:D$23,2,TRUE))))</f>
        <v>95</v>
      </c>
      <c r="O4569" s="76">
        <v>155</v>
      </c>
      <c r="P4569" s="71">
        <f>IF(A4569&lt;43,IF(F4569="女",VLOOKUP(O4569/100,标准!E$108:F$128,2,TRUE),VLOOKUP(O4569/100,标准!E$74:F$94,2,TRUE)),IF(F4569="女",VLOOKUP(O4569/100,标准!E$39:F$59,2,TRUE),VLOOKUP(O4569/100,标准!E$3:F$23,2,TRUE)))</f>
        <v>62</v>
      </c>
      <c r="Q4569" s="81">
        <v>3.57</v>
      </c>
      <c r="R4569" s="71">
        <f>IF(Q4569=0,0,IF(A4569&lt;43,IF(F4569="女",IF(Q4569="",0,VLOOKUP(Q4569,标准!I$108:J$138,2,TRUE)),IF(Q4569="",0,VLOOKUP(Q4569,标准!I$74:J$104,2,TRUE))),IF(F4569="女",IF(Q4569="",0,VLOOKUP(Q4569,标准!I$39:J$69,2,TRUE)),IF(Q4569="",0,VLOOKUP(Q4569,标准!I$3:J$33,2,TRUE)))))</f>
        <v>74</v>
      </c>
      <c r="S4569" s="76">
        <v>53</v>
      </c>
      <c r="T4569" s="71">
        <f>IF(A4569&lt;43,IF(F4569="女",VLOOKUP(S4569,标准!G$108:H$138,2,TRUE),VLOOKUP(S4569,标准!G$74:H$99,2,TRUE)),IF(F4569="女",VLOOKUP(S4569,标准!G$39:H$69,2,TRUE),VLOOKUP(S4569,标准!G$3:H$28,2,TRUE)))</f>
        <v>90</v>
      </c>
      <c r="U4569" s="88">
        <v>9.2</v>
      </c>
      <c r="V4569" s="71">
        <f>IF(U4569=0,0,IF(A4569&lt;43,IF(F4569="女",IF(U4569="",0,VLOOKUP(U4569,标准!A$108:B$128,2,TRUE)),IF(U4569="",0,VLOOKUP(U4569,标准!A$74:B$94,2,TRUE))),IF(F4569="女",IF(U4569="",0,VLOOKUP(U4569,标准!A$39:B$59,2,TRUE)),IF(U4569="",0,VLOOKUP(U4569,标准!A$3:B$23,2,TRUE)))))</f>
        <v>70</v>
      </c>
      <c r="W4569" s="86">
        <f t="shared" si="71"/>
        <v>83.5</v>
      </c>
      <c r="X4569" s="87">
        <v>3.8</v>
      </c>
      <c r="Y4569" s="87">
        <v>3.8</v>
      </c>
      <c r="Z4569" s="91"/>
      <c r="AA4569" s="92"/>
    </row>
    <row r="4570" customHeight="1" spans="1:27">
      <c r="A4570" s="62">
        <v>41</v>
      </c>
      <c r="B4570" s="91">
        <v>4608</v>
      </c>
      <c r="C4570" s="156" t="s">
        <v>9239</v>
      </c>
      <c r="D4570" s="156" t="s">
        <v>9207</v>
      </c>
      <c r="E4570" s="156" t="s">
        <v>4025</v>
      </c>
      <c r="F4570" s="156" t="s">
        <v>30</v>
      </c>
      <c r="G4570" s="157" t="s">
        <v>9240</v>
      </c>
      <c r="H4570" s="68">
        <v>173</v>
      </c>
      <c r="I4570" s="68">
        <v>64</v>
      </c>
      <c r="J4570" s="71">
        <f>IF(F4570="女",IF(H4570=0,0,VLOOKUP(I4570/(H4570*H4570/10000),标准!M$108:N$112,2,TRUE)),IF(H4570=0,0,VLOOKUP(I4570/(H4570*H4570/10000),标准!M$74:N$78,2,TRUE)))</f>
        <v>100</v>
      </c>
      <c r="K4570" s="72">
        <v>5301</v>
      </c>
      <c r="L4570" s="71">
        <f>IF(A4570&lt;43,IF(F4570="女",VLOOKUP(K4570,标准!K$108:L$128,2,TRUE),VLOOKUP(K4570,标准!K$74:L$94,2,TRUE)),IF(F4570="女",VLOOKUP(K4570,标准!K$39:L$59,2,TRUE),VLOOKUP(K4570,标准!K$3:L$23,2,TRUE)))</f>
        <v>100</v>
      </c>
      <c r="M4570" s="68">
        <v>7</v>
      </c>
      <c r="N4570" s="71">
        <f>IF(M4570="",0,IF(A4570&lt;43,IF(F4570="女",VLOOKUP(M4570,标准!C$108:D$128,2,TRUE),VLOOKUP(M4570,标准!C$74:D$94,2,TRUE)),IF(F4570="女",VLOOKUP(M4570,标准!C$39:D$59,2,TRUE),VLOOKUP(M4570,标准!C$3:D$23,2,TRUE))))</f>
        <v>64</v>
      </c>
      <c r="O4570" s="76">
        <v>235</v>
      </c>
      <c r="P4570" s="71">
        <f>IF(A4570&lt;43,IF(F4570="女",VLOOKUP(O4570/100,标准!E$108:F$128,2,TRUE),VLOOKUP(O4570/100,标准!E$74:F$94,2,TRUE)),IF(F4570="女",VLOOKUP(O4570/100,标准!E$39:F$59,2,TRUE),VLOOKUP(O4570/100,标准!E$3:F$23,2,TRUE)))</f>
        <v>72</v>
      </c>
      <c r="Q4570" s="81">
        <v>4.16</v>
      </c>
      <c r="R4570" s="71">
        <f>IF(Q4570=0,0,IF(A4570&lt;43,IF(F4570="女",IF(Q4570="",0,VLOOKUP(Q4570,标准!I$108:J$138,2,TRUE)),IF(Q4570="",0,VLOOKUP(Q4570,标准!I$74:J$104,2,TRUE))),IF(F4570="女",IF(Q4570="",0,VLOOKUP(Q4570,标准!I$39:J$69,2,TRUE)),IF(Q4570="",0,VLOOKUP(Q4570,标准!I$3:J$33,2,TRUE)))))</f>
        <v>66</v>
      </c>
      <c r="S4570" s="76">
        <v>9</v>
      </c>
      <c r="T4570" s="71">
        <f>IF(A4570&lt;43,IF(F4570="女",VLOOKUP(S4570,标准!G$108:H$138,2,TRUE),VLOOKUP(S4570,标准!G$74:H$99,2,TRUE)),IF(F4570="女",VLOOKUP(S4570,标准!G$39:H$69,2,TRUE),VLOOKUP(S4570,标准!G$3:H$28,2,TRUE)))</f>
        <v>50</v>
      </c>
      <c r="U4570" s="88">
        <v>7.2</v>
      </c>
      <c r="V4570" s="71">
        <f>IF(U4570=0,0,IF(A4570&lt;43,IF(F4570="女",IF(U4570="",0,VLOOKUP(U4570,标准!A$108:B$128,2,TRUE)),IF(U4570="",0,VLOOKUP(U4570,标准!A$74:B$94,2,TRUE))),IF(F4570="女",IF(U4570="",0,VLOOKUP(U4570,标准!A$39:B$59,2,TRUE)),IF(U4570="",0,VLOOKUP(U4570,标准!A$3:B$23,2,TRUE)))))</f>
        <v>78</v>
      </c>
      <c r="W4570" s="86">
        <f t="shared" si="71"/>
        <v>77.4</v>
      </c>
      <c r="X4570" s="87">
        <v>4.1</v>
      </c>
      <c r="Y4570" s="87">
        <v>4.1</v>
      </c>
      <c r="Z4570" s="91"/>
      <c r="AA4570" s="92"/>
    </row>
    <row r="4571" customHeight="1" spans="1:27">
      <c r="A4571" s="62">
        <v>41</v>
      </c>
      <c r="B4571" s="91">
        <v>4609</v>
      </c>
      <c r="C4571" s="156" t="s">
        <v>9241</v>
      </c>
      <c r="D4571" s="156" t="s">
        <v>9207</v>
      </c>
      <c r="E4571" s="156" t="s">
        <v>4025</v>
      </c>
      <c r="F4571" s="156" t="s">
        <v>30</v>
      </c>
      <c r="G4571" s="157" t="s">
        <v>9242</v>
      </c>
      <c r="H4571" s="68">
        <v>168.2</v>
      </c>
      <c r="I4571" s="68">
        <v>63.6</v>
      </c>
      <c r="J4571" s="71">
        <f>IF(F4571="女",IF(H4571=0,0,VLOOKUP(I4571/(H4571*H4571/10000),标准!M$108:N$112,2,TRUE)),IF(H4571=0,0,VLOOKUP(I4571/(H4571*H4571/10000),标准!M$74:N$78,2,TRUE)))</f>
        <v>100</v>
      </c>
      <c r="K4571" s="72">
        <v>3806</v>
      </c>
      <c r="L4571" s="71">
        <f>IF(A4571&lt;43,IF(F4571="女",VLOOKUP(K4571,标准!K$108:L$128,2,TRUE),VLOOKUP(K4571,标准!K$74:L$94,2,TRUE)),IF(F4571="女",VLOOKUP(K4571,标准!K$39:L$59,2,TRUE),VLOOKUP(K4571,标准!K$3:L$23,2,TRUE)))</f>
        <v>70</v>
      </c>
      <c r="M4571" s="68">
        <v>6</v>
      </c>
      <c r="N4571" s="71">
        <f>IF(M4571="",0,IF(A4571&lt;43,IF(F4571="女",VLOOKUP(M4571,标准!C$108:D$128,2,TRUE),VLOOKUP(M4571,标准!C$74:D$94,2,TRUE)),IF(F4571="女",VLOOKUP(M4571,标准!C$39:D$59,2,TRUE),VLOOKUP(M4571,标准!C$3:D$23,2,TRUE))))</f>
        <v>62</v>
      </c>
      <c r="O4571" s="62">
        <v>225</v>
      </c>
      <c r="P4571" s="71">
        <f>IF(A4571&lt;43,IF(F4571="女",VLOOKUP(O4571/100,标准!E$108:F$128,2,TRUE),VLOOKUP(O4571/100,标准!E$74:F$94,2,TRUE)),IF(F4571="女",VLOOKUP(O4571/100,标准!E$39:F$59,2,TRUE),VLOOKUP(O4571/100,标准!E$3:F$23,2,TRUE)))</f>
        <v>68</v>
      </c>
      <c r="Q4571" s="112">
        <v>3.52</v>
      </c>
      <c r="R4571" s="71">
        <f>IF(Q4571=0,0,IF(A4571&lt;43,IF(F4571="女",IF(Q4571="",0,VLOOKUP(Q4571,标准!I$108:J$138,2,TRUE)),IF(Q4571="",0,VLOOKUP(Q4571,标准!I$74:J$104,2,TRUE))),IF(F4571="女",IF(Q4571="",0,VLOOKUP(Q4571,标准!I$39:J$69,2,TRUE)),IF(Q4571="",0,VLOOKUP(Q4571,标准!I$3:J$33,2,TRUE)))))</f>
        <v>76</v>
      </c>
      <c r="S4571" s="62">
        <v>12</v>
      </c>
      <c r="T4571" s="71">
        <f>IF(A4571&lt;43,IF(F4571="女",VLOOKUP(S4571,标准!G$108:H$138,2,TRUE),VLOOKUP(S4571,标准!G$74:H$99,2,TRUE)),IF(F4571="女",VLOOKUP(S4571,标准!G$39:H$69,2,TRUE),VLOOKUP(S4571,标准!G$3:H$28,2,TRUE)))</f>
        <v>68</v>
      </c>
      <c r="U4571" s="114">
        <v>7</v>
      </c>
      <c r="V4571" s="71">
        <f>IF(U4571=0,0,IF(A4571&lt;43,IF(F4571="女",IF(U4571="",0,VLOOKUP(U4571,标准!A$108:B$128,2,TRUE)),IF(U4571="",0,VLOOKUP(U4571,标准!A$74:B$94,2,TRUE))),IF(F4571="女",IF(U4571="",0,VLOOKUP(U4571,标准!A$39:B$59,2,TRUE)),IF(U4571="",0,VLOOKUP(U4571,标准!A$3:B$23,2,TRUE)))))</f>
        <v>85</v>
      </c>
      <c r="W4571" s="86">
        <f t="shared" si="71"/>
        <v>77.5</v>
      </c>
      <c r="X4571" s="87">
        <v>3.9</v>
      </c>
      <c r="Y4571" s="87">
        <v>4.1</v>
      </c>
      <c r="Z4571" s="91"/>
      <c r="AA4571" s="92"/>
    </row>
    <row r="4572" customHeight="1" spans="1:27">
      <c r="A4572" s="62">
        <v>41</v>
      </c>
      <c r="B4572" s="91">
        <v>4610</v>
      </c>
      <c r="C4572" s="156" t="s">
        <v>9243</v>
      </c>
      <c r="D4572" s="156" t="s">
        <v>9207</v>
      </c>
      <c r="E4572" s="156" t="s">
        <v>4025</v>
      </c>
      <c r="F4572" s="156" t="s">
        <v>30</v>
      </c>
      <c r="G4572" s="157" t="s">
        <v>9244</v>
      </c>
      <c r="H4572" s="68">
        <v>167.7</v>
      </c>
      <c r="I4572" s="68">
        <v>59.9</v>
      </c>
      <c r="J4572" s="71">
        <f>IF(F4572="女",IF(H4572=0,0,VLOOKUP(I4572/(H4572*H4572/10000),标准!M$108:N$112,2,TRUE)),IF(H4572=0,0,VLOOKUP(I4572/(H4572*H4572/10000),标准!M$74:N$78,2,TRUE)))</f>
        <v>100</v>
      </c>
      <c r="K4572" s="72">
        <v>4163</v>
      </c>
      <c r="L4572" s="71">
        <f>IF(A4572&lt;43,IF(F4572="女",VLOOKUP(K4572,标准!K$108:L$128,2,TRUE),VLOOKUP(K4572,标准!K$74:L$94,2,TRUE)),IF(F4572="女",VLOOKUP(K4572,标准!K$39:L$59,2,TRUE),VLOOKUP(K4572,标准!K$3:L$23,2,TRUE)))</f>
        <v>76</v>
      </c>
      <c r="M4572" s="68">
        <v>8.5</v>
      </c>
      <c r="N4572" s="71">
        <f>IF(M4572="",0,IF(A4572&lt;43,IF(F4572="女",VLOOKUP(M4572,标准!C$108:D$128,2,TRUE),VLOOKUP(M4572,标准!C$74:D$94,2,TRUE)),IF(F4572="女",VLOOKUP(M4572,标准!C$39:D$59,2,TRUE),VLOOKUP(M4572,标准!C$3:D$23,2,TRUE))))</f>
        <v>66</v>
      </c>
      <c r="O4572" s="76">
        <v>210</v>
      </c>
      <c r="P4572" s="71">
        <f>IF(A4572&lt;43,IF(F4572="女",VLOOKUP(O4572/100,标准!E$108:F$128,2,TRUE),VLOOKUP(O4572/100,标准!E$74:F$94,2,TRUE)),IF(F4572="女",VLOOKUP(O4572/100,标准!E$39:F$59,2,TRUE),VLOOKUP(O4572/100,标准!E$3:F$23,2,TRUE)))</f>
        <v>60</v>
      </c>
      <c r="Q4572" s="81">
        <v>4.28</v>
      </c>
      <c r="R4572" s="71">
        <f>IF(Q4572=0,0,IF(A4572&lt;43,IF(F4572="女",IF(Q4572="",0,VLOOKUP(Q4572,标准!I$108:J$138,2,TRUE)),IF(Q4572="",0,VLOOKUP(Q4572,标准!I$74:J$104,2,TRUE))),IF(F4572="女",IF(Q4572="",0,VLOOKUP(Q4572,标准!I$39:J$69,2,TRUE)),IF(Q4572="",0,VLOOKUP(Q4572,标准!I$3:J$33,2,TRUE)))))</f>
        <v>60</v>
      </c>
      <c r="S4572" s="76">
        <v>9</v>
      </c>
      <c r="T4572" s="71">
        <f>IF(A4572&lt;43,IF(F4572="女",VLOOKUP(S4572,标准!G$108:H$138,2,TRUE),VLOOKUP(S4572,标准!G$74:H$99,2,TRUE)),IF(F4572="女",VLOOKUP(S4572,标准!G$39:H$69,2,TRUE),VLOOKUP(S4572,标准!G$3:H$28,2,TRUE)))</f>
        <v>50</v>
      </c>
      <c r="U4572" s="88">
        <v>7.8</v>
      </c>
      <c r="V4572" s="71">
        <f>IF(U4572=0,0,IF(A4572&lt;43,IF(F4572="女",IF(U4572="",0,VLOOKUP(U4572,标准!A$108:B$128,2,TRUE)),IF(U4572="",0,VLOOKUP(U4572,标准!A$74:B$94,2,TRUE))),IF(F4572="女",IF(U4572="",0,VLOOKUP(U4572,标准!A$39:B$59,2,TRUE)),IF(U4572="",0,VLOOKUP(U4572,标准!A$3:B$23,2,TRUE)))))</f>
        <v>72</v>
      </c>
      <c r="W4572" s="86">
        <f t="shared" si="71"/>
        <v>70.4</v>
      </c>
      <c r="X4572" s="87">
        <v>4.1</v>
      </c>
      <c r="Y4572" s="87">
        <v>4.1</v>
      </c>
      <c r="Z4572" s="91"/>
      <c r="AA4572" s="92"/>
    </row>
    <row r="4573" customHeight="1" spans="1:27">
      <c r="A4573" s="62">
        <v>41</v>
      </c>
      <c r="B4573" s="91">
        <v>4611</v>
      </c>
      <c r="C4573" s="156" t="s">
        <v>9245</v>
      </c>
      <c r="D4573" s="156" t="s">
        <v>9207</v>
      </c>
      <c r="E4573" s="156" t="s">
        <v>4025</v>
      </c>
      <c r="F4573" s="156" t="s">
        <v>30</v>
      </c>
      <c r="G4573" s="157" t="s">
        <v>9246</v>
      </c>
      <c r="H4573" s="68">
        <v>172</v>
      </c>
      <c r="I4573" s="68">
        <v>75.5</v>
      </c>
      <c r="J4573" s="71">
        <f>IF(F4573="女",IF(H4573=0,0,VLOOKUP(I4573/(H4573*H4573/10000),标准!M$108:N$112,2,TRUE)),IF(H4573=0,0,VLOOKUP(I4573/(H4573*H4573/10000),标准!M$74:N$78,2,TRUE)))</f>
        <v>80</v>
      </c>
      <c r="K4573" s="72">
        <v>4836</v>
      </c>
      <c r="L4573" s="71">
        <f>IF(A4573&lt;43,IF(F4573="女",VLOOKUP(K4573,标准!K$108:L$128,2,TRUE),VLOOKUP(K4573,标准!K$74:L$94,2,TRUE)),IF(F4573="女",VLOOKUP(K4573,标准!K$39:L$59,2,TRUE),VLOOKUP(K4573,标准!K$3:L$23,2,TRUE)))</f>
        <v>90</v>
      </c>
      <c r="M4573" s="68">
        <v>18</v>
      </c>
      <c r="N4573" s="71">
        <f>IF(M4573="",0,IF(A4573&lt;43,IF(F4573="女",VLOOKUP(M4573,标准!C$108:D$128,2,TRUE),VLOOKUP(M4573,标准!C$74:D$94,2,TRUE)),IF(F4573="女",VLOOKUP(M4573,标准!C$39:D$59,2,TRUE),VLOOKUP(M4573,标准!C$3:D$23,2,TRUE))))</f>
        <v>80</v>
      </c>
      <c r="O4573" s="62">
        <v>208</v>
      </c>
      <c r="P4573" s="71">
        <f>IF(A4573&lt;43,IF(F4573="女",VLOOKUP(O4573/100,标准!E$108:F$128,2,TRUE),VLOOKUP(O4573/100,标准!E$74:F$94,2,TRUE)),IF(F4573="女",VLOOKUP(O4573/100,标准!E$39:F$59,2,TRUE),VLOOKUP(O4573/100,标准!E$3:F$23,2,TRUE)))</f>
        <v>60</v>
      </c>
      <c r="Q4573" s="112">
        <v>4.29</v>
      </c>
      <c r="R4573" s="71">
        <f>IF(Q4573=0,0,IF(A4573&lt;43,IF(F4573="女",IF(Q4573="",0,VLOOKUP(Q4573,标准!I$108:J$138,2,TRUE)),IF(Q4573="",0,VLOOKUP(Q4573,标准!I$74:J$104,2,TRUE))),IF(F4573="女",IF(Q4573="",0,VLOOKUP(Q4573,标准!I$39:J$69,2,TRUE)),IF(Q4573="",0,VLOOKUP(Q4573,标准!I$3:J$33,2,TRUE)))))</f>
        <v>60</v>
      </c>
      <c r="S4573" s="62">
        <v>2</v>
      </c>
      <c r="T4573" s="71">
        <f>IF(A4573&lt;43,IF(F4573="女",VLOOKUP(S4573,标准!G$108:H$138,2,TRUE),VLOOKUP(S4573,标准!G$74:H$99,2,TRUE)),IF(F4573="女",VLOOKUP(S4573,标准!G$39:H$69,2,TRUE),VLOOKUP(S4573,标准!G$3:H$28,2,TRUE)))</f>
        <v>0</v>
      </c>
      <c r="U4573" s="114">
        <v>7</v>
      </c>
      <c r="V4573" s="71">
        <f>IF(U4573=0,0,IF(A4573&lt;43,IF(F4573="女",IF(U4573="",0,VLOOKUP(U4573,标准!A$108:B$128,2,TRUE)),IF(U4573="",0,VLOOKUP(U4573,标准!A$74:B$94,2,TRUE))),IF(F4573="女",IF(U4573="",0,VLOOKUP(U4573,标准!A$39:B$59,2,TRUE)),IF(U4573="",0,VLOOKUP(U4573,标准!A$3:B$23,2,TRUE)))))</f>
        <v>85</v>
      </c>
      <c r="W4573" s="86">
        <f t="shared" si="71"/>
        <v>68.5</v>
      </c>
      <c r="X4573" s="87">
        <v>4.4</v>
      </c>
      <c r="Y4573" s="87">
        <v>4.2</v>
      </c>
      <c r="Z4573" s="91"/>
      <c r="AA4573" s="92"/>
    </row>
    <row r="4574" customHeight="1" spans="1:27">
      <c r="A4574" s="62">
        <v>41</v>
      </c>
      <c r="B4574" s="91">
        <v>4612</v>
      </c>
      <c r="C4574" s="156" t="s">
        <v>9247</v>
      </c>
      <c r="D4574" s="156" t="s">
        <v>9207</v>
      </c>
      <c r="E4574" s="156" t="s">
        <v>4025</v>
      </c>
      <c r="F4574" s="156" t="s">
        <v>30</v>
      </c>
      <c r="G4574" s="157" t="s">
        <v>9248</v>
      </c>
      <c r="H4574" s="68">
        <v>172.6</v>
      </c>
      <c r="I4574" s="68">
        <v>57.2</v>
      </c>
      <c r="J4574" s="71">
        <f>IF(F4574="女",IF(H4574=0,0,VLOOKUP(I4574/(H4574*H4574/10000),标准!M$108:N$112,2,TRUE)),IF(H4574=0,0,VLOOKUP(I4574/(H4574*H4574/10000),标准!M$74:N$78,2,TRUE)))</f>
        <v>100</v>
      </c>
      <c r="K4574" s="72">
        <v>4597</v>
      </c>
      <c r="L4574" s="71">
        <f>IF(A4574&lt;43,IF(F4574="女",VLOOKUP(K4574,标准!K$108:L$128,2,TRUE),VLOOKUP(K4574,标准!K$74:L$94,2,TRUE)),IF(F4574="女",VLOOKUP(K4574,标准!K$39:L$59,2,TRUE),VLOOKUP(K4574,标准!K$3:L$23,2,TRUE)))</f>
        <v>85</v>
      </c>
      <c r="M4574" s="68">
        <v>13.5</v>
      </c>
      <c r="N4574" s="71">
        <f>IF(M4574="",0,IF(A4574&lt;43,IF(F4574="女",VLOOKUP(M4574,标准!C$108:D$128,2,TRUE),VLOOKUP(M4574,标准!C$74:D$94,2,TRUE)),IF(F4574="女",VLOOKUP(M4574,标准!C$39:D$59,2,TRUE),VLOOKUP(M4574,标准!C$3:D$23,2,TRUE))))</f>
        <v>74</v>
      </c>
      <c r="O4574" s="76">
        <v>237</v>
      </c>
      <c r="P4574" s="71">
        <f>IF(A4574&lt;43,IF(F4574="女",VLOOKUP(O4574/100,标准!E$108:F$128,2,TRUE),VLOOKUP(O4574/100,标准!E$74:F$94,2,TRUE)),IF(F4574="女",VLOOKUP(O4574/100,标准!E$39:F$59,2,TRUE),VLOOKUP(O4574/100,标准!E$3:F$23,2,TRUE)))</f>
        <v>74</v>
      </c>
      <c r="Q4574" s="81">
        <v>4.07</v>
      </c>
      <c r="R4574" s="71">
        <f>IF(Q4574=0,0,IF(A4574&lt;43,IF(F4574="女",IF(Q4574="",0,VLOOKUP(Q4574,标准!I$108:J$138,2,TRUE)),IF(Q4574="",0,VLOOKUP(Q4574,标准!I$74:J$104,2,TRUE))),IF(F4574="女",IF(Q4574="",0,VLOOKUP(Q4574,标准!I$39:J$69,2,TRUE)),IF(Q4574="",0,VLOOKUP(Q4574,标准!I$3:J$33,2,TRUE)))))</f>
        <v>70</v>
      </c>
      <c r="S4574" s="76">
        <v>6</v>
      </c>
      <c r="T4574" s="71">
        <f>IF(A4574&lt;43,IF(F4574="女",VLOOKUP(S4574,标准!G$108:H$138,2,TRUE),VLOOKUP(S4574,标准!G$74:H$99,2,TRUE)),IF(F4574="女",VLOOKUP(S4574,标准!G$39:H$69,2,TRUE),VLOOKUP(S4574,标准!G$3:H$28,2,TRUE)))</f>
        <v>20</v>
      </c>
      <c r="U4574" s="88">
        <v>7</v>
      </c>
      <c r="V4574" s="71">
        <f>IF(U4574=0,0,IF(A4574&lt;43,IF(F4574="女",IF(U4574="",0,VLOOKUP(U4574,标准!A$108:B$128,2,TRUE)),IF(U4574="",0,VLOOKUP(U4574,标准!A$74:B$94,2,TRUE))),IF(F4574="女",IF(U4574="",0,VLOOKUP(U4574,标准!A$39:B$59,2,TRUE)),IF(U4574="",0,VLOOKUP(U4574,标准!A$3:B$23,2,TRUE)))))</f>
        <v>85</v>
      </c>
      <c r="W4574" s="86">
        <f t="shared" si="71"/>
        <v>75.55</v>
      </c>
      <c r="X4574" s="87">
        <v>4.7</v>
      </c>
      <c r="Y4574" s="87">
        <v>4.8</v>
      </c>
      <c r="Z4574" s="91"/>
      <c r="AA4574" s="92"/>
    </row>
    <row r="4575" customHeight="1" spans="1:27">
      <c r="A4575" s="62">
        <v>41</v>
      </c>
      <c r="B4575" s="91">
        <v>4613</v>
      </c>
      <c r="C4575" s="156" t="s">
        <v>9249</v>
      </c>
      <c r="D4575" s="156" t="s">
        <v>9207</v>
      </c>
      <c r="E4575" s="156" t="s">
        <v>4025</v>
      </c>
      <c r="F4575" s="156" t="s">
        <v>34</v>
      </c>
      <c r="G4575" s="157" t="s">
        <v>9250</v>
      </c>
      <c r="H4575" s="68">
        <v>154.8</v>
      </c>
      <c r="I4575" s="68">
        <v>52.8</v>
      </c>
      <c r="J4575" s="71">
        <f>IF(F4575="女",IF(H4575=0,0,VLOOKUP(I4575/(H4575*H4575/10000),标准!M$108:N$112,2,TRUE)),IF(H4575=0,0,VLOOKUP(I4575/(H4575*H4575/10000),标准!M$74:N$78,2,TRUE)))</f>
        <v>100</v>
      </c>
      <c r="K4575" s="72">
        <v>3042</v>
      </c>
      <c r="L4575" s="71">
        <f>IF(A4575&lt;43,IF(F4575="女",VLOOKUP(K4575,标准!K$108:L$128,2,TRUE),VLOOKUP(K4575,标准!K$74:L$94,2,TRUE)),IF(F4575="女",VLOOKUP(K4575,标准!K$39:L$59,2,TRUE),VLOOKUP(K4575,标准!K$3:L$23,2,TRUE)))</f>
        <v>80</v>
      </c>
      <c r="M4575" s="68">
        <v>25</v>
      </c>
      <c r="N4575" s="71">
        <f>IF(M4575="",0,IF(A4575&lt;43,IF(F4575="女",VLOOKUP(M4575,标准!C$108:D$128,2,TRUE),VLOOKUP(M4575,标准!C$74:D$94,2,TRUE)),IF(F4575="女",VLOOKUP(M4575,标准!C$39:D$59,2,TRUE),VLOOKUP(M4575,标准!C$3:D$23,2,TRUE))))</f>
        <v>95</v>
      </c>
      <c r="O4575" s="76">
        <v>178</v>
      </c>
      <c r="P4575" s="71">
        <f>IF(A4575&lt;43,IF(F4575="女",VLOOKUP(O4575/100,标准!E$108:F$128,2,TRUE),VLOOKUP(O4575/100,标准!E$74:F$94,2,TRUE)),IF(F4575="女",VLOOKUP(O4575/100,标准!E$39:F$59,2,TRUE),VLOOKUP(O4575/100,标准!E$3:F$23,2,TRUE)))</f>
        <v>78</v>
      </c>
      <c r="Q4575" s="81">
        <v>3.58</v>
      </c>
      <c r="R4575" s="71">
        <f>IF(Q4575=0,0,IF(A4575&lt;43,IF(F4575="女",IF(Q4575="",0,VLOOKUP(Q4575,标准!I$108:J$138,2,TRUE)),IF(Q4575="",0,VLOOKUP(Q4575,标准!I$74:J$104,2,TRUE))),IF(F4575="女",IF(Q4575="",0,VLOOKUP(Q4575,标准!I$39:J$69,2,TRUE)),IF(Q4575="",0,VLOOKUP(Q4575,标准!I$3:J$33,2,TRUE)))))</f>
        <v>74</v>
      </c>
      <c r="S4575" s="76">
        <v>38</v>
      </c>
      <c r="T4575" s="71">
        <f>IF(A4575&lt;43,IF(F4575="女",VLOOKUP(S4575,标准!G$108:H$138,2,TRUE),VLOOKUP(S4575,标准!G$74:H$99,2,TRUE)),IF(F4575="女",VLOOKUP(S4575,标准!G$39:H$69,2,TRUE),VLOOKUP(S4575,标准!G$3:H$28,2,TRUE)))</f>
        <v>72</v>
      </c>
      <c r="U4575" s="88">
        <v>9.1</v>
      </c>
      <c r="V4575" s="71">
        <f>IF(U4575=0,0,IF(A4575&lt;43,IF(F4575="女",IF(U4575="",0,VLOOKUP(U4575,标准!A$108:B$128,2,TRUE)),IF(U4575="",0,VLOOKUP(U4575,标准!A$74:B$94,2,TRUE))),IF(F4575="女",IF(U4575="",0,VLOOKUP(U4575,标准!A$39:B$59,2,TRUE)),IF(U4575="",0,VLOOKUP(U4575,标准!A$3:B$23,2,TRUE)))))</f>
        <v>72</v>
      </c>
      <c r="W4575" s="86">
        <f t="shared" si="71"/>
        <v>80.7</v>
      </c>
      <c r="X4575" s="87">
        <v>4.1</v>
      </c>
      <c r="Y4575" s="87">
        <v>3.7</v>
      </c>
      <c r="Z4575" s="91"/>
      <c r="AA4575" s="92"/>
    </row>
    <row r="4576" customHeight="1" spans="1:27">
      <c r="A4576" s="62">
        <v>41</v>
      </c>
      <c r="B4576" s="91">
        <v>4614</v>
      </c>
      <c r="C4576" s="156" t="s">
        <v>9251</v>
      </c>
      <c r="D4576" s="156" t="s">
        <v>9207</v>
      </c>
      <c r="E4576" s="156" t="s">
        <v>4025</v>
      </c>
      <c r="F4576" s="156" t="s">
        <v>30</v>
      </c>
      <c r="G4576" s="157" t="s">
        <v>9252</v>
      </c>
      <c r="H4576" s="68">
        <v>179.8</v>
      </c>
      <c r="I4576" s="68">
        <v>65.3</v>
      </c>
      <c r="J4576" s="71">
        <f>IF(F4576="女",IF(H4576=0,0,VLOOKUP(I4576/(H4576*H4576/10000),标准!M$108:N$112,2,TRUE)),IF(H4576=0,0,VLOOKUP(I4576/(H4576*H4576/10000),标准!M$74:N$78,2,TRUE)))</f>
        <v>100</v>
      </c>
      <c r="K4576" s="72">
        <v>4757</v>
      </c>
      <c r="L4576" s="71">
        <f>IF(A4576&lt;43,IF(F4576="女",VLOOKUP(K4576,标准!K$108:L$128,2,TRUE),VLOOKUP(K4576,标准!K$74:L$94,2,TRUE)),IF(F4576="女",VLOOKUP(K4576,标准!K$39:L$59,2,TRUE),VLOOKUP(K4576,标准!K$3:L$23,2,TRUE)))</f>
        <v>85</v>
      </c>
      <c r="M4576" s="68">
        <v>17</v>
      </c>
      <c r="N4576" s="71">
        <f>IF(M4576="",0,IF(A4576&lt;43,IF(F4576="女",VLOOKUP(M4576,标准!C$108:D$128,2,TRUE),VLOOKUP(M4576,标准!C$74:D$94,2,TRUE)),IF(F4576="女",VLOOKUP(M4576,标准!C$39:D$59,2,TRUE),VLOOKUP(M4576,标准!C$3:D$23,2,TRUE))))</f>
        <v>78</v>
      </c>
      <c r="O4576" s="95">
        <v>243</v>
      </c>
      <c r="P4576" s="71">
        <f>IF(A4576&lt;43,IF(F4576="女",VLOOKUP(O4576/100,标准!E$108:F$128,2,TRUE),VLOOKUP(O4576/100,标准!E$74:F$94,2,TRUE)),IF(F4576="女",VLOOKUP(O4576/100,标准!E$39:F$59,2,TRUE),VLOOKUP(O4576/100,标准!E$3:F$23,2,TRUE)))</f>
        <v>76</v>
      </c>
      <c r="Q4576" s="96">
        <v>3.47</v>
      </c>
      <c r="R4576" s="71">
        <f>IF(Q4576=0,0,IF(A4576&lt;43,IF(F4576="女",IF(Q4576="",0,VLOOKUP(Q4576,标准!I$108:J$138,2,TRUE)),IF(Q4576="",0,VLOOKUP(Q4576,标准!I$74:J$104,2,TRUE))),IF(F4576="女",IF(Q4576="",0,VLOOKUP(Q4576,标准!I$39:J$69,2,TRUE)),IF(Q4576="",0,VLOOKUP(Q4576,标准!I$3:J$33,2,TRUE)))))</f>
        <v>78</v>
      </c>
      <c r="S4576" s="95">
        <v>6</v>
      </c>
      <c r="T4576" s="71">
        <f>IF(A4576&lt;43,IF(F4576="女",VLOOKUP(S4576,标准!G$108:H$138,2,TRUE),VLOOKUP(S4576,标准!G$74:H$99,2,TRUE)),IF(F4576="女",VLOOKUP(S4576,标准!G$39:H$69,2,TRUE),VLOOKUP(S4576,标准!G$3:H$28,2,TRUE)))</f>
        <v>20</v>
      </c>
      <c r="U4576" s="97">
        <v>6.9</v>
      </c>
      <c r="V4576" s="71">
        <f>IF(U4576=0,0,IF(A4576&lt;43,IF(F4576="女",IF(U4576="",0,VLOOKUP(U4576,标准!A$108:B$128,2,TRUE)),IF(U4576="",0,VLOOKUP(U4576,标准!A$74:B$94,2,TRUE))),IF(F4576="女",IF(U4576="",0,VLOOKUP(U4576,标准!A$39:B$59,2,TRUE)),IF(U4576="",0,VLOOKUP(U4576,标准!A$3:B$23,2,TRUE)))))</f>
        <v>90</v>
      </c>
      <c r="W4576" s="86">
        <f t="shared" si="71"/>
        <v>78.75</v>
      </c>
      <c r="X4576" s="87">
        <v>4</v>
      </c>
      <c r="Y4576" s="87">
        <v>3.8</v>
      </c>
      <c r="Z4576" s="91"/>
      <c r="AA4576" s="92"/>
    </row>
    <row r="4577" customHeight="1" spans="1:27">
      <c r="A4577" s="62">
        <v>41</v>
      </c>
      <c r="B4577" s="91">
        <v>4615</v>
      </c>
      <c r="C4577" s="156" t="s">
        <v>9253</v>
      </c>
      <c r="D4577" s="156" t="s">
        <v>9207</v>
      </c>
      <c r="E4577" s="156" t="s">
        <v>4025</v>
      </c>
      <c r="F4577" s="156" t="s">
        <v>30</v>
      </c>
      <c r="G4577" s="157" t="s">
        <v>9254</v>
      </c>
      <c r="H4577" s="68">
        <v>181</v>
      </c>
      <c r="I4577" s="68">
        <v>79.1</v>
      </c>
      <c r="J4577" s="71">
        <f>IF(F4577="女",IF(H4577=0,0,VLOOKUP(I4577/(H4577*H4577/10000),标准!M$108:N$112,2,TRUE)),IF(H4577=0,0,VLOOKUP(I4577/(H4577*H4577/10000),标准!M$74:N$78,2,TRUE)))</f>
        <v>80</v>
      </c>
      <c r="K4577" s="72">
        <v>4615</v>
      </c>
      <c r="L4577" s="71">
        <f>IF(A4577&lt;43,IF(F4577="女",VLOOKUP(K4577,标准!K$108:L$128,2,TRUE),VLOOKUP(K4577,标准!K$74:L$94,2,TRUE)),IF(F4577="女",VLOOKUP(K4577,标准!K$39:L$59,2,TRUE),VLOOKUP(K4577,标准!K$3:L$23,2,TRUE)))</f>
        <v>85</v>
      </c>
      <c r="M4577" s="68">
        <v>11</v>
      </c>
      <c r="N4577" s="71">
        <f>IF(M4577="",0,IF(A4577&lt;43,IF(F4577="女",VLOOKUP(M4577,标准!C$108:D$128,2,TRUE),VLOOKUP(M4577,标准!C$74:D$94,2,TRUE)),IF(F4577="女",VLOOKUP(M4577,标准!C$39:D$59,2,TRUE),VLOOKUP(M4577,标准!C$3:D$23,2,TRUE))))</f>
        <v>70</v>
      </c>
      <c r="O4577" s="95">
        <v>235</v>
      </c>
      <c r="P4577" s="71">
        <f>IF(A4577&lt;43,IF(F4577="女",VLOOKUP(O4577/100,标准!E$108:F$128,2,TRUE),VLOOKUP(O4577/100,标准!E$74:F$94,2,TRUE)),IF(F4577="女",VLOOKUP(O4577/100,标准!E$39:F$59,2,TRUE),VLOOKUP(O4577/100,标准!E$3:F$23,2,TRUE)))</f>
        <v>72</v>
      </c>
      <c r="Q4577" s="96">
        <v>5.02</v>
      </c>
      <c r="R4577" s="71">
        <f>IF(Q4577=0,0,IF(A4577&lt;43,IF(F4577="女",IF(Q4577="",0,VLOOKUP(Q4577,标准!I$108:J$138,2,TRUE)),IF(Q4577="",0,VLOOKUP(Q4577,标准!I$74:J$104,2,TRUE))),IF(F4577="女",IF(Q4577="",0,VLOOKUP(Q4577,标准!I$39:J$69,2,TRUE)),IF(Q4577="",0,VLOOKUP(Q4577,标准!I$3:J$33,2,TRUE)))))</f>
        <v>40</v>
      </c>
      <c r="S4577" s="95">
        <v>3</v>
      </c>
      <c r="T4577" s="71">
        <f>IF(A4577&lt;43,IF(F4577="女",VLOOKUP(S4577,标准!G$108:H$138,2,TRUE),VLOOKUP(S4577,标准!G$74:H$99,2,TRUE)),IF(F4577="女",VLOOKUP(S4577,标准!G$39:H$69,2,TRUE),VLOOKUP(S4577,标准!G$3:H$28,2,TRUE)))</f>
        <v>0</v>
      </c>
      <c r="U4577" s="97">
        <v>7.5</v>
      </c>
      <c r="V4577" s="71">
        <f>IF(U4577=0,0,IF(A4577&lt;43,IF(F4577="女",IF(U4577="",0,VLOOKUP(U4577,标准!A$108:B$128,2,TRUE)),IF(U4577="",0,VLOOKUP(U4577,标准!A$74:B$94,2,TRUE))),IF(F4577="女",IF(U4577="",0,VLOOKUP(U4577,标准!A$39:B$59,2,TRUE)),IF(U4577="",0,VLOOKUP(U4577,标准!A$3:B$23,2,TRUE)))))</f>
        <v>76</v>
      </c>
      <c r="W4577" s="86">
        <f t="shared" si="71"/>
        <v>62.15</v>
      </c>
      <c r="X4577" s="87">
        <v>4.7</v>
      </c>
      <c r="Y4577" s="87">
        <v>4.2</v>
      </c>
      <c r="Z4577" s="91"/>
      <c r="AA4577" s="92"/>
    </row>
    <row r="4578" customHeight="1" spans="1:27">
      <c r="A4578" s="62">
        <v>41</v>
      </c>
      <c r="B4578" s="91">
        <v>4616</v>
      </c>
      <c r="C4578" s="156" t="s">
        <v>9255</v>
      </c>
      <c r="D4578" s="156" t="s">
        <v>9207</v>
      </c>
      <c r="E4578" s="156" t="s">
        <v>4025</v>
      </c>
      <c r="F4578" s="156" t="s">
        <v>34</v>
      </c>
      <c r="G4578" s="157" t="s">
        <v>9256</v>
      </c>
      <c r="H4578" s="68">
        <v>165.9</v>
      </c>
      <c r="I4578" s="68">
        <v>68.8</v>
      </c>
      <c r="J4578" s="71">
        <f>IF(F4578="女",IF(H4578=0,0,VLOOKUP(I4578/(H4578*H4578/10000),标准!M$108:N$112,2,TRUE)),IF(H4578=0,0,VLOOKUP(I4578/(H4578*H4578/10000),标准!M$74:N$78,2,TRUE)))</f>
        <v>80</v>
      </c>
      <c r="K4578" s="72">
        <v>2306</v>
      </c>
      <c r="L4578" s="71">
        <f>IF(A4578&lt;43,IF(F4578="女",VLOOKUP(K4578,标准!K$108:L$128,2,TRUE),VLOOKUP(K4578,标准!K$74:L$94,2,TRUE)),IF(F4578="女",VLOOKUP(K4578,标准!K$39:L$59,2,TRUE),VLOOKUP(K4578,标准!K$3:L$23,2,TRUE)))</f>
        <v>66</v>
      </c>
      <c r="M4578" s="68">
        <v>8.5</v>
      </c>
      <c r="N4578" s="71">
        <f>IF(M4578="",0,IF(A4578&lt;43,IF(F4578="女",VLOOKUP(M4578,标准!C$108:D$128,2,TRUE),VLOOKUP(M4578,标准!C$74:D$94,2,TRUE)),IF(F4578="女",VLOOKUP(M4578,标准!C$39:D$59,2,TRUE),VLOOKUP(M4578,标准!C$3:D$23,2,TRUE))))</f>
        <v>62</v>
      </c>
      <c r="O4578" s="144">
        <v>154</v>
      </c>
      <c r="P4578" s="71">
        <f>IF(A4578&lt;43,IF(F4578="女",VLOOKUP(O4578/100,标准!E$108:F$128,2,TRUE),VLOOKUP(O4578/100,标准!E$74:F$94,2,TRUE)),IF(F4578="女",VLOOKUP(O4578/100,标准!E$39:F$59,2,TRUE),VLOOKUP(O4578/100,标准!E$3:F$23,2,TRUE)))</f>
        <v>62</v>
      </c>
      <c r="Q4578" s="143">
        <v>4.26</v>
      </c>
      <c r="R4578" s="71">
        <f>IF(Q4578=0,0,IF(A4578&lt;43,IF(F4578="女",IF(Q4578="",0,VLOOKUP(Q4578,标准!I$108:J$138,2,TRUE)),IF(Q4578="",0,VLOOKUP(Q4578,标准!I$74:J$104,2,TRUE))),IF(F4578="女",IF(Q4578="",0,VLOOKUP(Q4578,标准!I$39:J$69,2,TRUE)),IF(Q4578="",0,VLOOKUP(Q4578,标准!I$3:J$33,2,TRUE)))))</f>
        <v>62</v>
      </c>
      <c r="S4578" s="144">
        <v>37</v>
      </c>
      <c r="T4578" s="71">
        <f>IF(A4578&lt;43,IF(F4578="女",VLOOKUP(S4578,标准!G$108:H$138,2,TRUE),VLOOKUP(S4578,标准!G$74:H$99,2,TRUE)),IF(F4578="女",VLOOKUP(S4578,标准!G$39:H$69,2,TRUE),VLOOKUP(S4578,标准!G$3:H$28,2,TRUE)))</f>
        <v>70</v>
      </c>
      <c r="U4578" s="145">
        <v>10.1</v>
      </c>
      <c r="V4578" s="71">
        <f>IF(U4578=0,0,IF(A4578&lt;43,IF(F4578="女",IF(U4578="",0,VLOOKUP(U4578,标准!A$108:B$128,2,TRUE)),IF(U4578="",0,VLOOKUP(U4578,标准!A$74:B$94,2,TRUE))),IF(F4578="女",IF(U4578="",0,VLOOKUP(U4578,标准!A$39:B$59,2,TRUE)),IF(U4578="",0,VLOOKUP(U4578,标准!A$3:B$23,2,TRUE)))))</f>
        <v>62</v>
      </c>
      <c r="W4578" s="86">
        <f t="shared" si="71"/>
        <v>66.1</v>
      </c>
      <c r="X4578" s="87">
        <v>4</v>
      </c>
      <c r="Y4578" s="87">
        <v>4.2</v>
      </c>
      <c r="Z4578" s="91"/>
      <c r="AA4578" s="92"/>
    </row>
    <row r="4579" customHeight="1" spans="1:27">
      <c r="A4579" s="62">
        <v>41</v>
      </c>
      <c r="B4579" s="91">
        <v>4617</v>
      </c>
      <c r="C4579" s="156" t="s">
        <v>9257</v>
      </c>
      <c r="D4579" s="156" t="s">
        <v>9207</v>
      </c>
      <c r="E4579" s="156" t="s">
        <v>4025</v>
      </c>
      <c r="F4579" s="156" t="s">
        <v>30</v>
      </c>
      <c r="G4579" s="157" t="s">
        <v>9258</v>
      </c>
      <c r="H4579" s="68">
        <v>166.4</v>
      </c>
      <c r="I4579" s="68">
        <v>56.9</v>
      </c>
      <c r="J4579" s="71">
        <f>IF(F4579="女",IF(H4579=0,0,VLOOKUP(I4579/(H4579*H4579/10000),标准!M$108:N$112,2,TRUE)),IF(H4579=0,0,VLOOKUP(I4579/(H4579*H4579/10000),标准!M$74:N$78,2,TRUE)))</f>
        <v>100</v>
      </c>
      <c r="K4579" s="72">
        <v>3067</v>
      </c>
      <c r="L4579" s="71">
        <f>IF(A4579&lt;43,IF(F4579="女",VLOOKUP(K4579,标准!K$108:L$128,2,TRUE),VLOOKUP(K4579,标准!K$74:L$94,2,TRUE)),IF(F4579="女",VLOOKUP(K4579,标准!K$39:L$59,2,TRUE),VLOOKUP(K4579,标准!K$3:L$23,2,TRUE)))</f>
        <v>50</v>
      </c>
      <c r="M4579" s="68">
        <v>11.5</v>
      </c>
      <c r="N4579" s="71">
        <f>IF(M4579="",0,IF(A4579&lt;43,IF(F4579="女",VLOOKUP(M4579,标准!C$108:D$128,2,TRUE),VLOOKUP(M4579,标准!C$74:D$94,2,TRUE)),IF(F4579="女",VLOOKUP(M4579,标准!C$39:D$59,2,TRUE),VLOOKUP(M4579,标准!C$3:D$23,2,TRUE))))</f>
        <v>70</v>
      </c>
      <c r="O4579" s="95">
        <v>253</v>
      </c>
      <c r="P4579" s="71">
        <f>IF(A4579&lt;43,IF(F4579="女",VLOOKUP(O4579/100,标准!E$108:F$128,2,TRUE),VLOOKUP(O4579/100,标准!E$74:F$94,2,TRUE)),IF(F4579="女",VLOOKUP(O4579/100,标准!E$39:F$59,2,TRUE),VLOOKUP(O4579/100,标准!E$3:F$23,2,TRUE)))</f>
        <v>80</v>
      </c>
      <c r="Q4579" s="96">
        <v>3.4</v>
      </c>
      <c r="R4579" s="71">
        <f>IF(Q4579=0,0,IF(A4579&lt;43,IF(F4579="女",IF(Q4579="",0,VLOOKUP(Q4579,标准!I$108:J$138,2,TRUE)),IF(Q4579="",0,VLOOKUP(Q4579,标准!I$74:J$104,2,TRUE))),IF(F4579="女",IF(Q4579="",0,VLOOKUP(Q4579,标准!I$39:J$69,2,TRUE)),IF(Q4579="",0,VLOOKUP(Q4579,标准!I$3:J$33,2,TRUE)))))</f>
        <v>80</v>
      </c>
      <c r="S4579" s="95">
        <v>13</v>
      </c>
      <c r="T4579" s="71">
        <f>IF(A4579&lt;43,IF(F4579="女",VLOOKUP(S4579,标准!G$108:H$138,2,TRUE),VLOOKUP(S4579,标准!G$74:H$99,2,TRUE)),IF(F4579="女",VLOOKUP(S4579,标准!G$39:H$69,2,TRUE),VLOOKUP(S4579,标准!G$3:H$28,2,TRUE)))</f>
        <v>72</v>
      </c>
      <c r="U4579" s="97">
        <v>7.3</v>
      </c>
      <c r="V4579" s="71">
        <f>IF(U4579=0,0,IF(A4579&lt;43,IF(F4579="女",IF(U4579="",0,VLOOKUP(U4579,标准!A$108:B$128,2,TRUE)),IF(U4579="",0,VLOOKUP(U4579,标准!A$74:B$94,2,TRUE))),IF(F4579="女",IF(U4579="",0,VLOOKUP(U4579,标准!A$39:B$59,2,TRUE)),IF(U4579="",0,VLOOKUP(U4579,标准!A$3:B$23,2,TRUE)))))</f>
        <v>78</v>
      </c>
      <c r="W4579" s="86">
        <f t="shared" si="71"/>
        <v>76.3</v>
      </c>
      <c r="X4579" s="87">
        <v>4.8</v>
      </c>
      <c r="Y4579" s="87">
        <v>4.9</v>
      </c>
      <c r="Z4579" s="91"/>
      <c r="AA4579" s="92"/>
    </row>
    <row r="4580" customHeight="1" spans="1:27">
      <c r="A4580" s="62">
        <v>41</v>
      </c>
      <c r="B4580" s="91">
        <v>4618</v>
      </c>
      <c r="C4580" s="156" t="s">
        <v>9259</v>
      </c>
      <c r="D4580" s="156" t="s">
        <v>9207</v>
      </c>
      <c r="E4580" s="156" t="s">
        <v>4025</v>
      </c>
      <c r="F4580" s="156" t="s">
        <v>30</v>
      </c>
      <c r="G4580" s="157" t="s">
        <v>9260</v>
      </c>
      <c r="H4580" s="68">
        <v>164.9</v>
      </c>
      <c r="I4580" s="68">
        <v>69.9</v>
      </c>
      <c r="J4580" s="71">
        <f>IF(F4580="女",IF(H4580=0,0,VLOOKUP(I4580/(H4580*H4580/10000),标准!M$108:N$112,2,TRUE)),IF(H4580=0,0,VLOOKUP(I4580/(H4580*H4580/10000),标准!M$74:N$78,2,TRUE)))</f>
        <v>80</v>
      </c>
      <c r="K4580" s="72">
        <v>4030</v>
      </c>
      <c r="L4580" s="71">
        <f>IF(A4580&lt;43,IF(F4580="女",VLOOKUP(K4580,标准!K$108:L$128,2,TRUE),VLOOKUP(K4580,标准!K$74:L$94,2,TRUE)),IF(F4580="女",VLOOKUP(K4580,标准!K$39:L$59,2,TRUE),VLOOKUP(K4580,标准!K$3:L$23,2,TRUE)))</f>
        <v>74</v>
      </c>
      <c r="M4580" s="68">
        <v>6.5</v>
      </c>
      <c r="N4580" s="71">
        <f>IF(M4580="",0,IF(A4580&lt;43,IF(F4580="女",VLOOKUP(M4580,标准!C$108:D$128,2,TRUE),VLOOKUP(M4580,标准!C$74:D$94,2,TRUE)),IF(F4580="女",VLOOKUP(M4580,标准!C$39:D$59,2,TRUE),VLOOKUP(M4580,标准!C$3:D$23,2,TRUE))))</f>
        <v>64</v>
      </c>
      <c r="O4580" s="95">
        <v>216</v>
      </c>
      <c r="P4580" s="71">
        <f>IF(A4580&lt;43,IF(F4580="女",VLOOKUP(O4580/100,标准!E$108:F$128,2,TRUE),VLOOKUP(O4580/100,标准!E$74:F$94,2,TRUE)),IF(F4580="女",VLOOKUP(O4580/100,标准!E$39:F$59,2,TRUE),VLOOKUP(O4580/100,标准!E$3:F$23,2,TRUE)))</f>
        <v>64</v>
      </c>
      <c r="Q4580" s="96">
        <v>5.24</v>
      </c>
      <c r="R4580" s="71">
        <f>IF(Q4580=0,0,IF(A4580&lt;43,IF(F4580="女",IF(Q4580="",0,VLOOKUP(Q4580,标准!I$108:J$138,2,TRUE)),IF(Q4580="",0,VLOOKUP(Q4580,标准!I$74:J$104,2,TRUE))),IF(F4580="女",IF(Q4580="",0,VLOOKUP(Q4580,标准!I$39:J$69,2,TRUE)),IF(Q4580="",0,VLOOKUP(Q4580,标准!I$3:J$33,2,TRUE)))))</f>
        <v>30</v>
      </c>
      <c r="S4580" s="95">
        <v>3</v>
      </c>
      <c r="T4580" s="71">
        <f>IF(A4580&lt;43,IF(F4580="女",VLOOKUP(S4580,标准!G$108:H$138,2,TRUE),VLOOKUP(S4580,标准!G$74:H$99,2,TRUE)),IF(F4580="女",VLOOKUP(S4580,标准!G$39:H$69,2,TRUE),VLOOKUP(S4580,标准!G$3:H$28,2,TRUE)))</f>
        <v>0</v>
      </c>
      <c r="U4580" s="97">
        <v>7.6</v>
      </c>
      <c r="V4580" s="71">
        <f>IF(U4580=0,0,IF(A4580&lt;43,IF(F4580="女",IF(U4580="",0,VLOOKUP(U4580,标准!A$108:B$128,2,TRUE)),IF(U4580="",0,VLOOKUP(U4580,标准!A$74:B$94,2,TRUE))),IF(F4580="女",IF(U4580="",0,VLOOKUP(U4580,标准!A$39:B$59,2,TRUE)),IF(U4580="",0,VLOOKUP(U4580,标准!A$3:B$23,2,TRUE)))))</f>
        <v>74</v>
      </c>
      <c r="W4580" s="86">
        <f t="shared" si="71"/>
        <v>56.7</v>
      </c>
      <c r="X4580" s="87">
        <v>4.6</v>
      </c>
      <c r="Y4580" s="87">
        <v>4.7</v>
      </c>
      <c r="Z4580" s="91"/>
      <c r="AA4580" s="92"/>
    </row>
    <row r="4581" customHeight="1" spans="1:27">
      <c r="A4581" s="62">
        <v>41</v>
      </c>
      <c r="B4581" s="91">
        <v>4619</v>
      </c>
      <c r="C4581" s="156" t="s">
        <v>9261</v>
      </c>
      <c r="D4581" s="156" t="s">
        <v>9207</v>
      </c>
      <c r="E4581" s="156" t="s">
        <v>4025</v>
      </c>
      <c r="F4581" s="156" t="s">
        <v>30</v>
      </c>
      <c r="G4581" s="157" t="s">
        <v>9262</v>
      </c>
      <c r="H4581" s="68">
        <v>169.9</v>
      </c>
      <c r="I4581" s="68">
        <v>52.1</v>
      </c>
      <c r="J4581" s="71">
        <f>IF(F4581="女",IF(H4581=0,0,VLOOKUP(I4581/(H4581*H4581/10000),标准!M$108:N$112,2,TRUE)),IF(H4581=0,0,VLOOKUP(I4581/(H4581*H4581/10000),标准!M$74:N$78,2,TRUE)))</f>
        <v>100</v>
      </c>
      <c r="K4581" s="72">
        <v>4128</v>
      </c>
      <c r="L4581" s="71">
        <f>IF(A4581&lt;43,IF(F4581="女",VLOOKUP(K4581,标准!K$108:L$128,2,TRUE),VLOOKUP(K4581,标准!K$74:L$94,2,TRUE)),IF(F4581="女",VLOOKUP(K4581,标准!K$39:L$59,2,TRUE),VLOOKUP(K4581,标准!K$3:L$23,2,TRUE)))</f>
        <v>76</v>
      </c>
      <c r="M4581" s="68">
        <v>5.5</v>
      </c>
      <c r="N4581" s="71">
        <f>IF(M4581="",0,IF(A4581&lt;43,IF(F4581="女",VLOOKUP(M4581,标准!C$108:D$128,2,TRUE),VLOOKUP(M4581,标准!C$74:D$94,2,TRUE)),IF(F4581="女",VLOOKUP(M4581,标准!C$39:D$59,2,TRUE),VLOOKUP(M4581,标准!C$3:D$23,2,TRUE))))</f>
        <v>62</v>
      </c>
      <c r="O4581" s="76">
        <v>242</v>
      </c>
      <c r="P4581" s="71">
        <f>IF(A4581&lt;43,IF(F4581="女",VLOOKUP(O4581/100,标准!E$108:F$128,2,TRUE),VLOOKUP(O4581/100,标准!E$74:F$94,2,TRUE)),IF(F4581="女",VLOOKUP(O4581/100,标准!E$39:F$59,2,TRUE),VLOOKUP(O4581/100,标准!E$3:F$23,2,TRUE)))</f>
        <v>76</v>
      </c>
      <c r="Q4581" s="81">
        <v>4.22</v>
      </c>
      <c r="R4581" s="71">
        <f>IF(Q4581=0,0,IF(A4581&lt;43,IF(F4581="女",IF(Q4581="",0,VLOOKUP(Q4581,标准!I$108:J$138,2,TRUE)),IF(Q4581="",0,VLOOKUP(Q4581,标准!I$74:J$104,2,TRUE))),IF(F4581="女",IF(Q4581="",0,VLOOKUP(Q4581,标准!I$39:J$69,2,TRUE)),IF(Q4581="",0,VLOOKUP(Q4581,标准!I$3:J$33,2,TRUE)))))</f>
        <v>64</v>
      </c>
      <c r="S4581" s="76">
        <v>7</v>
      </c>
      <c r="T4581" s="71">
        <f>IF(A4581&lt;43,IF(F4581="女",VLOOKUP(S4581,标准!G$108:H$138,2,TRUE),VLOOKUP(S4581,标准!G$74:H$99,2,TRUE)),IF(F4581="女",VLOOKUP(S4581,标准!G$39:H$69,2,TRUE),VLOOKUP(S4581,标准!G$3:H$28,2,TRUE)))</f>
        <v>30</v>
      </c>
      <c r="U4581" s="88">
        <v>7.1</v>
      </c>
      <c r="V4581" s="71">
        <f>IF(U4581=0,0,IF(A4581&lt;43,IF(F4581="女",IF(U4581="",0,VLOOKUP(U4581,标准!A$108:B$128,2,TRUE)),IF(U4581="",0,VLOOKUP(U4581,标准!A$74:B$94,2,TRUE))),IF(F4581="女",IF(U4581="",0,VLOOKUP(U4581,标准!A$39:B$59,2,TRUE)),IF(U4581="",0,VLOOKUP(U4581,标准!A$3:B$23,2,TRUE)))))</f>
        <v>80</v>
      </c>
      <c r="W4581" s="86">
        <f t="shared" si="71"/>
        <v>72</v>
      </c>
      <c r="X4581" s="87">
        <v>4.7</v>
      </c>
      <c r="Y4581" s="87">
        <v>4.7</v>
      </c>
      <c r="Z4581" s="91"/>
      <c r="AA4581" s="92"/>
    </row>
    <row r="4582" customHeight="1" spans="1:27">
      <c r="A4582" s="62">
        <v>41</v>
      </c>
      <c r="B4582" s="91">
        <v>4620</v>
      </c>
      <c r="C4582" s="156" t="s">
        <v>9263</v>
      </c>
      <c r="D4582" s="156" t="s">
        <v>9207</v>
      </c>
      <c r="E4582" s="156" t="s">
        <v>4025</v>
      </c>
      <c r="F4582" s="156" t="s">
        <v>30</v>
      </c>
      <c r="G4582" s="157" t="s">
        <v>9264</v>
      </c>
      <c r="H4582" s="68">
        <v>172.8</v>
      </c>
      <c r="I4582" s="68">
        <v>63.9</v>
      </c>
      <c r="J4582" s="71">
        <f>IF(F4582="女",IF(H4582=0,0,VLOOKUP(I4582/(H4582*H4582/10000),标准!M$108:N$112,2,TRUE)),IF(H4582=0,0,VLOOKUP(I4582/(H4582*H4582/10000),标准!M$74:N$78,2,TRUE)))</f>
        <v>100</v>
      </c>
      <c r="K4582" s="72">
        <v>3801</v>
      </c>
      <c r="L4582" s="71">
        <f>IF(A4582&lt;43,IF(F4582="女",VLOOKUP(K4582,标准!K$108:L$128,2,TRUE),VLOOKUP(K4582,标准!K$74:L$94,2,TRUE)),IF(F4582="女",VLOOKUP(K4582,标准!K$39:L$59,2,TRUE),VLOOKUP(K4582,标准!K$3:L$23,2,TRUE)))</f>
        <v>70</v>
      </c>
      <c r="M4582" s="68">
        <v>24.5</v>
      </c>
      <c r="N4582" s="71">
        <f>IF(M4582="",0,IF(A4582&lt;43,IF(F4582="女",VLOOKUP(M4582,标准!C$108:D$128,2,TRUE),VLOOKUP(M4582,标准!C$74:D$94,2,TRUE)),IF(F4582="女",VLOOKUP(M4582,标准!C$39:D$59,2,TRUE),VLOOKUP(M4582,标准!C$3:D$23,2,TRUE))))</f>
        <v>95</v>
      </c>
      <c r="O4582" s="76">
        <v>225</v>
      </c>
      <c r="P4582" s="71">
        <f>IF(A4582&lt;43,IF(F4582="女",VLOOKUP(O4582/100,标准!E$108:F$128,2,TRUE),VLOOKUP(O4582/100,标准!E$74:F$94,2,TRUE)),IF(F4582="女",VLOOKUP(O4582/100,标准!E$39:F$59,2,TRUE),VLOOKUP(O4582/100,标准!E$3:F$23,2,TRUE)))</f>
        <v>68</v>
      </c>
      <c r="Q4582" s="81">
        <v>4.1</v>
      </c>
      <c r="R4582" s="71">
        <f>IF(Q4582=0,0,IF(A4582&lt;43,IF(F4582="女",IF(Q4582="",0,VLOOKUP(Q4582,标准!I$108:J$138,2,TRUE)),IF(Q4582="",0,VLOOKUP(Q4582,标准!I$74:J$104,2,TRUE))),IF(F4582="女",IF(Q4582="",0,VLOOKUP(Q4582,标准!I$39:J$69,2,TRUE)),IF(Q4582="",0,VLOOKUP(Q4582,标准!I$3:J$33,2,TRUE)))))</f>
        <v>68</v>
      </c>
      <c r="S4582" s="76">
        <v>4</v>
      </c>
      <c r="T4582" s="71">
        <f>IF(A4582&lt;43,IF(F4582="女",VLOOKUP(S4582,标准!G$108:H$138,2,TRUE),VLOOKUP(S4582,标准!G$74:H$99,2,TRUE)),IF(F4582="女",VLOOKUP(S4582,标准!G$39:H$69,2,TRUE),VLOOKUP(S4582,标准!G$3:H$28,2,TRUE)))</f>
        <v>0</v>
      </c>
      <c r="U4582" s="88">
        <v>7.1</v>
      </c>
      <c r="V4582" s="71">
        <f>IF(U4582=0,0,IF(A4582&lt;43,IF(F4582="女",IF(U4582="",0,VLOOKUP(U4582,标准!A$108:B$128,2,TRUE)),IF(U4582="",0,VLOOKUP(U4582,标准!A$74:B$94,2,TRUE))),IF(F4582="女",IF(U4582="",0,VLOOKUP(U4582,标准!A$39:B$59,2,TRUE)),IF(U4582="",0,VLOOKUP(U4582,标准!A$3:B$23,2,TRUE)))))</f>
        <v>80</v>
      </c>
      <c r="W4582" s="86">
        <f t="shared" si="71"/>
        <v>71.4</v>
      </c>
      <c r="X4582" s="87">
        <v>3.8</v>
      </c>
      <c r="Y4582" s="87">
        <v>3.8</v>
      </c>
      <c r="Z4582" s="91"/>
      <c r="AA4582" s="92"/>
    </row>
    <row r="4583" customHeight="1" spans="1:27">
      <c r="A4583" s="62">
        <v>41</v>
      </c>
      <c r="B4583" s="91">
        <v>4621</v>
      </c>
      <c r="C4583" s="156" t="s">
        <v>9265</v>
      </c>
      <c r="D4583" s="156" t="s">
        <v>9207</v>
      </c>
      <c r="E4583" s="156" t="s">
        <v>4025</v>
      </c>
      <c r="F4583" s="156" t="s">
        <v>34</v>
      </c>
      <c r="G4583" s="157" t="s">
        <v>9266</v>
      </c>
      <c r="H4583" s="68">
        <v>154.1</v>
      </c>
      <c r="I4583" s="68">
        <v>47.3</v>
      </c>
      <c r="J4583" s="71">
        <f>IF(F4583="女",IF(H4583=0,0,VLOOKUP(I4583/(H4583*H4583/10000),标准!M$108:N$112,2,TRUE)),IF(H4583=0,0,VLOOKUP(I4583/(H4583*H4583/10000),标准!M$74:N$78,2,TRUE)))</f>
        <v>100</v>
      </c>
      <c r="K4583" s="72">
        <v>2809</v>
      </c>
      <c r="L4583" s="71">
        <f>IF(A4583&lt;43,IF(F4583="女",VLOOKUP(K4583,标准!K$108:L$128,2,TRUE),VLOOKUP(K4583,标准!K$74:L$94,2,TRUE)),IF(F4583="女",VLOOKUP(K4583,标准!K$39:L$59,2,TRUE),VLOOKUP(K4583,标准!K$3:L$23,2,TRUE)))</f>
        <v>76</v>
      </c>
      <c r="M4583" s="68">
        <v>19</v>
      </c>
      <c r="N4583" s="71">
        <f>IF(M4583="",0,IF(A4583&lt;43,IF(F4583="女",VLOOKUP(M4583,标准!C$108:D$128,2,TRUE),VLOOKUP(M4583,标准!C$74:D$94,2,TRUE)),IF(F4583="女",VLOOKUP(M4583,标准!C$39:D$59,2,TRUE),VLOOKUP(M4583,标准!C$3:D$23,2,TRUE))))</f>
        <v>80</v>
      </c>
      <c r="O4583" s="95">
        <v>152</v>
      </c>
      <c r="P4583" s="71">
        <f>IF(A4583&lt;43,IF(F4583="女",VLOOKUP(O4583/100,标准!E$108:F$128,2,TRUE),VLOOKUP(O4583/100,标准!E$74:F$94,2,TRUE)),IF(F4583="女",VLOOKUP(O4583/100,标准!E$39:F$59,2,TRUE),VLOOKUP(O4583/100,标准!E$3:F$23,2,TRUE)))</f>
        <v>60</v>
      </c>
      <c r="Q4583" s="96">
        <v>4.24</v>
      </c>
      <c r="R4583" s="71">
        <f>IF(Q4583=0,0,IF(A4583&lt;43,IF(F4583="女",IF(Q4583="",0,VLOOKUP(Q4583,标准!I$108:J$138,2,TRUE)),IF(Q4583="",0,VLOOKUP(Q4583,标准!I$74:J$104,2,TRUE))),IF(F4583="女",IF(Q4583="",0,VLOOKUP(Q4583,标准!I$39:J$69,2,TRUE)),IF(Q4583="",0,VLOOKUP(Q4583,标准!I$3:J$33,2,TRUE)))))</f>
        <v>64</v>
      </c>
      <c r="S4583" s="95">
        <v>36</v>
      </c>
      <c r="T4583" s="71">
        <f>IF(A4583&lt;43,IF(F4583="女",VLOOKUP(S4583,标准!G$108:H$138,2,TRUE),VLOOKUP(S4583,标准!G$74:H$99,2,TRUE)),IF(F4583="女",VLOOKUP(S4583,标准!G$39:H$69,2,TRUE),VLOOKUP(S4583,标准!G$3:H$28,2,TRUE)))</f>
        <v>70</v>
      </c>
      <c r="U4583" s="97">
        <v>9.4</v>
      </c>
      <c r="V4583" s="71">
        <f>IF(U4583=0,0,IF(A4583&lt;43,IF(F4583="女",IF(U4583="",0,VLOOKUP(U4583,标准!A$108:B$128,2,TRUE)),IF(U4583="",0,VLOOKUP(U4583,标准!A$74:B$94,2,TRUE))),IF(F4583="女",IF(U4583="",0,VLOOKUP(U4583,标准!A$39:B$59,2,TRUE)),IF(U4583="",0,VLOOKUP(U4583,标准!A$3:B$23,2,TRUE)))))</f>
        <v>68</v>
      </c>
      <c r="W4583" s="86">
        <f t="shared" si="71"/>
        <v>73.8</v>
      </c>
      <c r="X4583" s="87">
        <v>4.3</v>
      </c>
      <c r="Y4583" s="87">
        <v>4.2</v>
      </c>
      <c r="Z4583" s="91"/>
      <c r="AA4583" s="92"/>
    </row>
    <row r="4584" customHeight="1" spans="1:27">
      <c r="A4584" s="62">
        <v>41</v>
      </c>
      <c r="B4584" s="91">
        <v>4622</v>
      </c>
      <c r="C4584" s="156" t="s">
        <v>9267</v>
      </c>
      <c r="D4584" s="156" t="s">
        <v>9207</v>
      </c>
      <c r="E4584" s="156" t="s">
        <v>4025</v>
      </c>
      <c r="F4584" s="156" t="s">
        <v>30</v>
      </c>
      <c r="G4584" s="157" t="s">
        <v>9268</v>
      </c>
      <c r="H4584" s="68">
        <v>175</v>
      </c>
      <c r="I4584" s="68">
        <v>71.3</v>
      </c>
      <c r="J4584" s="71">
        <f>IF(F4584="女",IF(H4584=0,0,VLOOKUP(I4584/(H4584*H4584/10000),标准!M$108:N$112,2,TRUE)),IF(H4584=0,0,VLOOKUP(I4584/(H4584*H4584/10000),标准!M$74:N$78,2,TRUE)))</f>
        <v>100</v>
      </c>
      <c r="K4584" s="72">
        <v>4531</v>
      </c>
      <c r="L4584" s="71">
        <f>IF(A4584&lt;43,IF(F4584="女",VLOOKUP(K4584,标准!K$108:L$128,2,TRUE),VLOOKUP(K4584,标准!K$74:L$94,2,TRUE)),IF(F4584="女",VLOOKUP(K4584,标准!K$39:L$59,2,TRUE),VLOOKUP(K4584,标准!K$3:L$23,2,TRUE)))</f>
        <v>80</v>
      </c>
      <c r="M4584" s="68">
        <v>10</v>
      </c>
      <c r="N4584" s="71">
        <f>IF(M4584="",0,IF(A4584&lt;43,IF(F4584="女",VLOOKUP(M4584,标准!C$108:D$128,2,TRUE),VLOOKUP(M4584,标准!C$74:D$94,2,TRUE)),IF(F4584="女",VLOOKUP(M4584,标准!C$39:D$59,2,TRUE),VLOOKUP(M4584,标准!C$3:D$23,2,TRUE))))</f>
        <v>68</v>
      </c>
      <c r="O4584" s="95">
        <v>233</v>
      </c>
      <c r="P4584" s="71">
        <f>IF(A4584&lt;43,IF(F4584="女",VLOOKUP(O4584/100,标准!E$108:F$128,2,TRUE),VLOOKUP(O4584/100,标准!E$74:F$94,2,TRUE)),IF(F4584="女",VLOOKUP(O4584/100,标准!E$39:F$59,2,TRUE),VLOOKUP(O4584/100,标准!E$3:F$23,2,TRUE)))</f>
        <v>72</v>
      </c>
      <c r="Q4584" s="96">
        <v>5.34</v>
      </c>
      <c r="R4584" s="71">
        <f>IF(Q4584=0,0,IF(A4584&lt;43,IF(F4584="女",IF(Q4584="",0,VLOOKUP(Q4584,标准!I$108:J$138,2,TRUE)),IF(Q4584="",0,VLOOKUP(Q4584,标准!I$74:J$104,2,TRUE))),IF(F4584="女",IF(Q4584="",0,VLOOKUP(Q4584,标准!I$39:J$69,2,TRUE)),IF(Q4584="",0,VLOOKUP(Q4584,标准!I$3:J$33,2,TRUE)))))</f>
        <v>20</v>
      </c>
      <c r="S4584" s="95">
        <v>1</v>
      </c>
      <c r="T4584" s="71">
        <f>IF(A4584&lt;43,IF(F4584="女",VLOOKUP(S4584,标准!G$108:H$138,2,TRUE),VLOOKUP(S4584,标准!G$74:H$99,2,TRUE)),IF(F4584="女",VLOOKUP(S4584,标准!G$39:H$69,2,TRUE),VLOOKUP(S4584,标准!G$3:H$28,2,TRUE)))</f>
        <v>0</v>
      </c>
      <c r="U4584" s="97">
        <v>7.4</v>
      </c>
      <c r="V4584" s="71">
        <f>IF(U4584=0,0,IF(A4584&lt;43,IF(F4584="女",IF(U4584="",0,VLOOKUP(U4584,标准!A$108:B$128,2,TRUE)),IF(U4584="",0,VLOOKUP(U4584,标准!A$74:B$94,2,TRUE))),IF(F4584="女",IF(U4584="",0,VLOOKUP(U4584,标准!A$39:B$59,2,TRUE)),IF(U4584="",0,VLOOKUP(U4584,标准!A$3:B$23,2,TRUE)))))</f>
        <v>76</v>
      </c>
      <c r="W4584" s="86">
        <f t="shared" si="71"/>
        <v>60.2</v>
      </c>
      <c r="X4584" s="87">
        <v>3.9</v>
      </c>
      <c r="Y4584" s="87">
        <v>3.9</v>
      </c>
      <c r="Z4584" s="91"/>
      <c r="AA4584" s="92"/>
    </row>
    <row r="4585" customHeight="1" spans="1:27">
      <c r="A4585" s="62">
        <v>41</v>
      </c>
      <c r="B4585" s="91">
        <v>4623</v>
      </c>
      <c r="C4585" s="156" t="s">
        <v>9269</v>
      </c>
      <c r="D4585" s="156" t="s">
        <v>9207</v>
      </c>
      <c r="E4585" s="156" t="s">
        <v>4025</v>
      </c>
      <c r="F4585" s="156" t="s">
        <v>30</v>
      </c>
      <c r="G4585" s="157" t="s">
        <v>9270</v>
      </c>
      <c r="H4585" s="68">
        <v>171</v>
      </c>
      <c r="I4585" s="68">
        <v>56.6</v>
      </c>
      <c r="J4585" s="71">
        <f>IF(F4585="女",IF(H4585=0,0,VLOOKUP(I4585/(H4585*H4585/10000),标准!M$108:N$112,2,TRUE)),IF(H4585=0,0,VLOOKUP(I4585/(H4585*H4585/10000),标准!M$74:N$78,2,TRUE)))</f>
        <v>100</v>
      </c>
      <c r="K4585" s="72">
        <v>4406</v>
      </c>
      <c r="L4585" s="71">
        <f>IF(A4585&lt;43,IF(F4585="女",VLOOKUP(K4585,标准!K$108:L$128,2,TRUE),VLOOKUP(K4585,标准!K$74:L$94,2,TRUE)),IF(F4585="女",VLOOKUP(K4585,标准!K$39:L$59,2,TRUE),VLOOKUP(K4585,标准!K$3:L$23,2,TRUE)))</f>
        <v>80</v>
      </c>
      <c r="M4585" s="68">
        <v>13</v>
      </c>
      <c r="N4585" s="71">
        <f>IF(M4585="",0,IF(A4585&lt;43,IF(F4585="女",VLOOKUP(M4585,标准!C$108:D$128,2,TRUE),VLOOKUP(M4585,标准!C$74:D$94,2,TRUE)),IF(F4585="女",VLOOKUP(M4585,标准!C$39:D$59,2,TRUE),VLOOKUP(M4585,标准!C$3:D$23,2,TRUE))))</f>
        <v>72</v>
      </c>
      <c r="O4585" s="95">
        <v>210</v>
      </c>
      <c r="P4585" s="71">
        <f>IF(A4585&lt;43,IF(F4585="女",VLOOKUP(O4585/100,标准!E$108:F$128,2,TRUE),VLOOKUP(O4585/100,标准!E$74:F$94,2,TRUE)),IF(F4585="女",VLOOKUP(O4585/100,标准!E$39:F$59,2,TRUE),VLOOKUP(O4585/100,标准!E$3:F$23,2,TRUE)))</f>
        <v>60</v>
      </c>
      <c r="Q4585" s="96">
        <v>4.47</v>
      </c>
      <c r="R4585" s="71">
        <f>IF(Q4585=0,0,IF(A4585&lt;43,IF(F4585="女",IF(Q4585="",0,VLOOKUP(Q4585,标准!I$108:J$138,2,TRUE)),IF(Q4585="",0,VLOOKUP(Q4585,标准!I$74:J$104,2,TRUE))),IF(F4585="女",IF(Q4585="",0,VLOOKUP(Q4585,标准!I$39:J$69,2,TRUE)),IF(Q4585="",0,VLOOKUP(Q4585,标准!I$3:J$33,2,TRUE)))))</f>
        <v>50</v>
      </c>
      <c r="S4585" s="95">
        <v>6</v>
      </c>
      <c r="T4585" s="71">
        <f>IF(A4585&lt;43,IF(F4585="女",VLOOKUP(S4585,标准!G$108:H$138,2,TRUE),VLOOKUP(S4585,标准!G$74:H$99,2,TRUE)),IF(F4585="女",VLOOKUP(S4585,标准!G$39:H$69,2,TRUE),VLOOKUP(S4585,标准!G$3:H$28,2,TRUE)))</f>
        <v>20</v>
      </c>
      <c r="U4585" s="97">
        <v>7.4</v>
      </c>
      <c r="V4585" s="71">
        <f>IF(U4585=0,0,IF(A4585&lt;43,IF(F4585="女",IF(U4585="",0,VLOOKUP(U4585,标准!A$108:B$128,2,TRUE)),IF(U4585="",0,VLOOKUP(U4585,标准!A$74:B$94,2,TRUE))),IF(F4585="女",IF(U4585="",0,VLOOKUP(U4585,标准!A$39:B$59,2,TRUE)),IF(U4585="",0,VLOOKUP(U4585,标准!A$3:B$23,2,TRUE)))))</f>
        <v>76</v>
      </c>
      <c r="W4585" s="86">
        <f t="shared" si="71"/>
        <v>67.4</v>
      </c>
      <c r="X4585" s="87">
        <v>3.9</v>
      </c>
      <c r="Y4585" s="87">
        <v>3.7</v>
      </c>
      <c r="Z4585" s="91"/>
      <c r="AA4585" s="92"/>
    </row>
    <row r="4586" customHeight="1" spans="1:27">
      <c r="A4586" s="62">
        <v>41</v>
      </c>
      <c r="B4586" s="91">
        <v>4624</v>
      </c>
      <c r="C4586" s="156" t="s">
        <v>9271</v>
      </c>
      <c r="D4586" s="156" t="s">
        <v>9207</v>
      </c>
      <c r="E4586" s="156" t="s">
        <v>4025</v>
      </c>
      <c r="F4586" s="156" t="s">
        <v>34</v>
      </c>
      <c r="G4586" s="157" t="s">
        <v>9272</v>
      </c>
      <c r="H4586" s="68">
        <v>159.1</v>
      </c>
      <c r="I4586" s="68">
        <v>55.8</v>
      </c>
      <c r="J4586" s="71">
        <f>IF(F4586="女",IF(H4586=0,0,VLOOKUP(I4586/(H4586*H4586/10000),标准!M$108:N$112,2,TRUE)),IF(H4586=0,0,VLOOKUP(I4586/(H4586*H4586/10000),标准!M$74:N$78,2,TRUE)))</f>
        <v>100</v>
      </c>
      <c r="K4586" s="72">
        <v>2700</v>
      </c>
      <c r="L4586" s="71">
        <f>IF(A4586&lt;43,IF(F4586="女",VLOOKUP(K4586,标准!K$108:L$128,2,TRUE),VLOOKUP(K4586,标准!K$74:L$94,2,TRUE)),IF(F4586="女",VLOOKUP(K4586,标准!K$39:L$59,2,TRUE),VLOOKUP(K4586,标准!K$3:L$23,2,TRUE)))</f>
        <v>74</v>
      </c>
      <c r="M4586" s="68">
        <v>24</v>
      </c>
      <c r="N4586" s="71">
        <f>IF(M4586="",0,IF(A4586&lt;43,IF(F4586="女",VLOOKUP(M4586,标准!C$108:D$128,2,TRUE),VLOOKUP(M4586,标准!C$74:D$94,2,TRUE)),IF(F4586="女",VLOOKUP(M4586,标准!C$39:D$59,2,TRUE),VLOOKUP(M4586,标准!C$3:D$23,2,TRUE))))</f>
        <v>95</v>
      </c>
      <c r="O4586" s="76">
        <v>170</v>
      </c>
      <c r="P4586" s="71">
        <f>IF(A4586&lt;43,IF(F4586="女",VLOOKUP(O4586/100,标准!E$108:F$128,2,TRUE),VLOOKUP(O4586/100,标准!E$74:F$94,2,TRUE)),IF(F4586="女",VLOOKUP(O4586/100,标准!E$39:F$59,2,TRUE),VLOOKUP(O4586/100,标准!E$3:F$23,2,TRUE)))</f>
        <v>72</v>
      </c>
      <c r="Q4586" s="81">
        <v>4.02</v>
      </c>
      <c r="R4586" s="71">
        <f>IF(Q4586=0,0,IF(A4586&lt;43,IF(F4586="女",IF(Q4586="",0,VLOOKUP(Q4586,标准!I$108:J$138,2,TRUE)),IF(Q4586="",0,VLOOKUP(Q4586,标准!I$74:J$104,2,TRUE))),IF(F4586="女",IF(Q4586="",0,VLOOKUP(Q4586,标准!I$39:J$69,2,TRUE)),IF(Q4586="",0,VLOOKUP(Q4586,标准!I$3:J$33,2,TRUE)))))</f>
        <v>72</v>
      </c>
      <c r="S4586" s="76">
        <v>66</v>
      </c>
      <c r="T4586" s="71">
        <f>IF(A4586&lt;43,IF(F4586="女",VLOOKUP(S4586,标准!G$108:H$138,2,TRUE),VLOOKUP(S4586,标准!G$74:H$99,2,TRUE)),IF(F4586="女",VLOOKUP(S4586,标准!G$39:H$69,2,TRUE),VLOOKUP(S4586,标准!G$3:H$28,2,TRUE)))</f>
        <v>107</v>
      </c>
      <c r="U4586" s="88">
        <v>8.3</v>
      </c>
      <c r="V4586" s="71">
        <f>IF(U4586=0,0,IF(A4586&lt;43,IF(F4586="女",IF(U4586="",0,VLOOKUP(U4586,标准!A$108:B$128,2,TRUE)),IF(U4586="",0,VLOOKUP(U4586,标准!A$74:B$94,2,TRUE))),IF(F4586="女",IF(U4586="",0,VLOOKUP(U4586,标准!A$39:B$59,2,TRUE)),IF(U4586="",0,VLOOKUP(U4586,标准!A$3:B$23,2,TRUE)))))</f>
        <v>80</v>
      </c>
      <c r="W4586" s="86">
        <f t="shared" si="71"/>
        <v>83.9</v>
      </c>
      <c r="X4586" s="87">
        <v>4.9</v>
      </c>
      <c r="Y4586" s="87">
        <v>4.9</v>
      </c>
      <c r="Z4586" s="91"/>
      <c r="AA4586" s="92"/>
    </row>
    <row r="4587" customHeight="1" spans="1:27">
      <c r="A4587" s="62">
        <v>41</v>
      </c>
      <c r="B4587" s="91">
        <v>4625</v>
      </c>
      <c r="C4587" s="156" t="s">
        <v>9273</v>
      </c>
      <c r="D4587" s="156" t="s">
        <v>9207</v>
      </c>
      <c r="E4587" s="156" t="s">
        <v>4025</v>
      </c>
      <c r="F4587" s="156" t="s">
        <v>30</v>
      </c>
      <c r="G4587" s="157" t="s">
        <v>9274</v>
      </c>
      <c r="H4587" s="68">
        <v>167.4</v>
      </c>
      <c r="I4587" s="68">
        <v>51.4</v>
      </c>
      <c r="J4587" s="71">
        <f>IF(F4587="女",IF(H4587=0,0,VLOOKUP(I4587/(H4587*H4587/10000),标准!M$108:N$112,2,TRUE)),IF(H4587=0,0,VLOOKUP(I4587/(H4587*H4587/10000),标准!M$74:N$78,2,TRUE)))</f>
        <v>100</v>
      </c>
      <c r="K4587" s="72">
        <v>3611</v>
      </c>
      <c r="L4587" s="71">
        <f>IF(A4587&lt;43,IF(F4587="女",VLOOKUP(K4587,标准!K$108:L$128,2,TRUE),VLOOKUP(K4587,标准!K$74:L$94,2,TRUE)),IF(F4587="女",VLOOKUP(K4587,标准!K$39:L$59,2,TRUE),VLOOKUP(K4587,标准!K$3:L$23,2,TRUE)))</f>
        <v>68</v>
      </c>
      <c r="M4587" s="68">
        <v>0</v>
      </c>
      <c r="N4587" s="71">
        <f>IF(M4587="",0,IF(A4587&lt;43,IF(F4587="女",VLOOKUP(M4587,标准!C$108:D$128,2,TRUE),VLOOKUP(M4587,标准!C$74:D$94,2,TRUE)),IF(F4587="女",VLOOKUP(M4587,标准!C$39:D$59,2,TRUE),VLOOKUP(M4587,标准!C$3:D$23,2,TRUE))))</f>
        <v>20</v>
      </c>
      <c r="O4587" s="62">
        <v>212</v>
      </c>
      <c r="P4587" s="71">
        <f>IF(A4587&lt;43,IF(F4587="女",VLOOKUP(O4587/100,标准!E$108:F$128,2,TRUE),VLOOKUP(O4587/100,标准!E$74:F$94,2,TRUE)),IF(F4587="女",VLOOKUP(O4587/100,标准!E$39:F$59,2,TRUE),VLOOKUP(O4587/100,标准!E$3:F$23,2,TRUE)))</f>
        <v>62</v>
      </c>
      <c r="Q4587" s="112">
        <v>4.08</v>
      </c>
      <c r="R4587" s="71">
        <f>IF(Q4587=0,0,IF(A4587&lt;43,IF(F4587="女",IF(Q4587="",0,VLOOKUP(Q4587,标准!I$108:J$138,2,TRUE)),IF(Q4587="",0,VLOOKUP(Q4587,标准!I$74:J$104,2,TRUE))),IF(F4587="女",IF(Q4587="",0,VLOOKUP(Q4587,标准!I$39:J$69,2,TRUE)),IF(Q4587="",0,VLOOKUP(Q4587,标准!I$3:J$33,2,TRUE)))))</f>
        <v>68</v>
      </c>
      <c r="S4587" s="62">
        <v>12</v>
      </c>
      <c r="T4587" s="71">
        <f>IF(A4587&lt;43,IF(F4587="女",VLOOKUP(S4587,标准!G$108:H$138,2,TRUE),VLOOKUP(S4587,标准!G$74:H$99,2,TRUE)),IF(F4587="女",VLOOKUP(S4587,标准!G$39:H$69,2,TRUE),VLOOKUP(S4587,标准!G$3:H$28,2,TRUE)))</f>
        <v>68</v>
      </c>
      <c r="U4587" s="114">
        <v>7.6</v>
      </c>
      <c r="V4587" s="71">
        <f>IF(U4587=0,0,IF(A4587&lt;43,IF(F4587="女",IF(U4587="",0,VLOOKUP(U4587,标准!A$108:B$128,2,TRUE)),IF(U4587="",0,VLOOKUP(U4587,标准!A$74:B$94,2,TRUE))),IF(F4587="女",IF(U4587="",0,VLOOKUP(U4587,标准!A$39:B$59,2,TRUE)),IF(U4587="",0,VLOOKUP(U4587,标准!A$3:B$23,2,TRUE)))))</f>
        <v>74</v>
      </c>
      <c r="W4587" s="86">
        <f t="shared" si="71"/>
        <v>68.6</v>
      </c>
      <c r="X4587" s="87">
        <v>4.6</v>
      </c>
      <c r="Y4587" s="87">
        <v>4.1</v>
      </c>
      <c r="Z4587" s="91"/>
      <c r="AA4587" s="92"/>
    </row>
    <row r="4588" customHeight="1" spans="1:27">
      <c r="A4588" s="62">
        <v>41</v>
      </c>
      <c r="B4588" s="91">
        <v>4626</v>
      </c>
      <c r="C4588" s="156" t="s">
        <v>9275</v>
      </c>
      <c r="D4588" s="156" t="s">
        <v>9207</v>
      </c>
      <c r="E4588" s="156" t="s">
        <v>4025</v>
      </c>
      <c r="F4588" s="156" t="s">
        <v>30</v>
      </c>
      <c r="G4588" s="157" t="s">
        <v>9276</v>
      </c>
      <c r="H4588" s="68">
        <v>169.4</v>
      </c>
      <c r="I4588" s="68">
        <v>78.1</v>
      </c>
      <c r="J4588" s="71">
        <f>IF(F4588="女",IF(H4588=0,0,VLOOKUP(I4588/(H4588*H4588/10000),标准!M$108:N$112,2,TRUE)),IF(H4588=0,0,VLOOKUP(I4588/(H4588*H4588/10000),标准!M$74:N$78,2,TRUE)))</f>
        <v>80</v>
      </c>
      <c r="K4588" s="72">
        <v>2865</v>
      </c>
      <c r="L4588" s="71">
        <f>IF(A4588&lt;43,IF(F4588="女",VLOOKUP(K4588,标准!K$108:L$128,2,TRUE),VLOOKUP(K4588,标准!K$74:L$94,2,TRUE)),IF(F4588="女",VLOOKUP(K4588,标准!K$39:L$59,2,TRUE),VLOOKUP(K4588,标准!K$3:L$23,2,TRUE)))</f>
        <v>40</v>
      </c>
      <c r="M4588" s="68">
        <v>3</v>
      </c>
      <c r="N4588" s="71">
        <f>IF(M4588="",0,IF(A4588&lt;43,IF(F4588="女",VLOOKUP(M4588,标准!C$108:D$128,2,TRUE),VLOOKUP(M4588,标准!C$74:D$94,2,TRUE)),IF(F4588="女",VLOOKUP(M4588,标准!C$39:D$59,2,TRUE),VLOOKUP(M4588,标准!C$3:D$23,2,TRUE))))</f>
        <v>50</v>
      </c>
      <c r="O4588" s="76">
        <v>210</v>
      </c>
      <c r="P4588" s="71">
        <f>IF(A4588&lt;43,IF(F4588="女",VLOOKUP(O4588/100,标准!E$108:F$128,2,TRUE),VLOOKUP(O4588/100,标准!E$74:F$94,2,TRUE)),IF(F4588="女",VLOOKUP(O4588/100,标准!E$39:F$59,2,TRUE),VLOOKUP(O4588/100,标准!E$3:F$23,2,TRUE)))</f>
        <v>60</v>
      </c>
      <c r="Q4588" s="81">
        <v>5.03</v>
      </c>
      <c r="R4588" s="71">
        <f>IF(Q4588=0,0,IF(A4588&lt;43,IF(F4588="女",IF(Q4588="",0,VLOOKUP(Q4588,标准!I$108:J$138,2,TRUE)),IF(Q4588="",0,VLOOKUP(Q4588,标准!I$74:J$104,2,TRUE))),IF(F4588="女",IF(Q4588="",0,VLOOKUP(Q4588,标准!I$39:J$69,2,TRUE)),IF(Q4588="",0,VLOOKUP(Q4588,标准!I$3:J$33,2,TRUE)))))</f>
        <v>40</v>
      </c>
      <c r="S4588" s="76">
        <v>2</v>
      </c>
      <c r="T4588" s="71">
        <f>IF(A4588&lt;43,IF(F4588="女",VLOOKUP(S4588,标准!G$108:H$138,2,TRUE),VLOOKUP(S4588,标准!G$74:H$99,2,TRUE)),IF(F4588="女",VLOOKUP(S4588,标准!G$39:H$69,2,TRUE),VLOOKUP(S4588,标准!G$3:H$28,2,TRUE)))</f>
        <v>0</v>
      </c>
      <c r="U4588" s="88">
        <v>7.7</v>
      </c>
      <c r="V4588" s="71">
        <f>IF(U4588=0,0,IF(A4588&lt;43,IF(F4588="女",IF(U4588="",0,VLOOKUP(U4588,标准!A$108:B$128,2,TRUE)),IF(U4588="",0,VLOOKUP(U4588,标准!A$74:B$94,2,TRUE))),IF(F4588="女",IF(U4588="",0,VLOOKUP(U4588,标准!A$39:B$59,2,TRUE)),IF(U4588="",0,VLOOKUP(U4588,标准!A$3:B$23,2,TRUE)))))</f>
        <v>74</v>
      </c>
      <c r="W4588" s="86">
        <f t="shared" si="71"/>
        <v>51.8</v>
      </c>
      <c r="X4588" s="87">
        <v>4.6</v>
      </c>
      <c r="Y4588" s="87">
        <v>4.5</v>
      </c>
      <c r="Z4588" s="91"/>
      <c r="AA4588" s="92"/>
    </row>
    <row r="4589" customHeight="1" spans="1:27">
      <c r="A4589" s="62">
        <v>41</v>
      </c>
      <c r="B4589" s="91">
        <v>4627</v>
      </c>
      <c r="C4589" s="156" t="s">
        <v>9277</v>
      </c>
      <c r="D4589" s="156" t="s">
        <v>9207</v>
      </c>
      <c r="E4589" s="156" t="s">
        <v>4025</v>
      </c>
      <c r="F4589" s="156" t="s">
        <v>30</v>
      </c>
      <c r="G4589" s="157" t="s">
        <v>9278</v>
      </c>
      <c r="H4589" s="68">
        <v>164.8</v>
      </c>
      <c r="I4589" s="68">
        <v>57.1</v>
      </c>
      <c r="J4589" s="71">
        <f>IF(F4589="女",IF(H4589=0,0,VLOOKUP(I4589/(H4589*H4589/10000),标准!M$108:N$112,2,TRUE)),IF(H4589=0,0,VLOOKUP(I4589/(H4589*H4589/10000),标准!M$74:N$78,2,TRUE)))</f>
        <v>100</v>
      </c>
      <c r="K4589" s="72">
        <v>4097</v>
      </c>
      <c r="L4589" s="71">
        <f>IF(A4589&lt;43,IF(F4589="女",VLOOKUP(K4589,标准!K$108:L$128,2,TRUE),VLOOKUP(K4589,标准!K$74:L$94,2,TRUE)),IF(F4589="女",VLOOKUP(K4589,标准!K$39:L$59,2,TRUE),VLOOKUP(K4589,标准!K$3:L$23,2,TRUE)))</f>
        <v>76</v>
      </c>
      <c r="M4589" s="68">
        <v>23</v>
      </c>
      <c r="N4589" s="71">
        <f>IF(M4589="",0,IF(A4589&lt;43,IF(F4589="女",VLOOKUP(M4589,标准!C$108:D$128,2,TRUE),VLOOKUP(M4589,标准!C$74:D$94,2,TRUE)),IF(F4589="女",VLOOKUP(M4589,标准!C$39:D$59,2,TRUE),VLOOKUP(M4589,标准!C$3:D$23,2,TRUE))))</f>
        <v>90</v>
      </c>
      <c r="O4589" s="62">
        <v>212</v>
      </c>
      <c r="P4589" s="71">
        <f>IF(A4589&lt;43,IF(F4589="女",VLOOKUP(O4589/100,标准!E$108:F$128,2,TRUE),VLOOKUP(O4589/100,标准!E$74:F$94,2,TRUE)),IF(F4589="女",VLOOKUP(O4589/100,标准!E$39:F$59,2,TRUE),VLOOKUP(O4589/100,标准!E$3:F$23,2,TRUE)))</f>
        <v>62</v>
      </c>
      <c r="Q4589" s="112">
        <v>4.42</v>
      </c>
      <c r="R4589" s="71">
        <f>IF(Q4589=0,0,IF(A4589&lt;43,IF(F4589="女",IF(Q4589="",0,VLOOKUP(Q4589,标准!I$108:J$138,2,TRUE)),IF(Q4589="",0,VLOOKUP(Q4589,标准!I$74:J$104,2,TRUE))),IF(F4589="女",IF(Q4589="",0,VLOOKUP(Q4589,标准!I$39:J$69,2,TRUE)),IF(Q4589="",0,VLOOKUP(Q4589,标准!I$3:J$33,2,TRUE)))))</f>
        <v>50</v>
      </c>
      <c r="S4589" s="62">
        <v>0</v>
      </c>
      <c r="T4589" s="71">
        <f>IF(A4589&lt;43,IF(F4589="女",VLOOKUP(S4589,标准!G$108:H$138,2,TRUE),VLOOKUP(S4589,标准!G$74:H$99,2,TRUE)),IF(F4589="女",VLOOKUP(S4589,标准!G$39:H$69,2,TRUE),VLOOKUP(S4589,标准!G$3:H$28,2,TRUE)))</f>
        <v>0</v>
      </c>
      <c r="U4589" s="114">
        <v>7.6</v>
      </c>
      <c r="V4589" s="71">
        <f>IF(U4589=0,0,IF(A4589&lt;43,IF(F4589="女",IF(U4589="",0,VLOOKUP(U4589,标准!A$108:B$128,2,TRUE)),IF(U4589="",0,VLOOKUP(U4589,标准!A$74:B$94,2,TRUE))),IF(F4589="女",IF(U4589="",0,VLOOKUP(U4589,标准!A$39:B$59,2,TRUE)),IF(U4589="",0,VLOOKUP(U4589,标准!A$3:B$23,2,TRUE)))))</f>
        <v>74</v>
      </c>
      <c r="W4589" s="86">
        <f t="shared" si="71"/>
        <v>66.4</v>
      </c>
      <c r="X4589" s="87">
        <v>3.7</v>
      </c>
      <c r="Y4589" s="87">
        <v>3.7</v>
      </c>
      <c r="Z4589" s="91"/>
      <c r="AA4589" s="92"/>
    </row>
    <row r="4590" customHeight="1" spans="1:27">
      <c r="A4590" s="62">
        <v>41</v>
      </c>
      <c r="B4590" s="91">
        <v>4628</v>
      </c>
      <c r="C4590" s="156" t="s">
        <v>9279</v>
      </c>
      <c r="D4590" s="156" t="s">
        <v>9207</v>
      </c>
      <c r="E4590" s="156" t="s">
        <v>4025</v>
      </c>
      <c r="F4590" s="156" t="s">
        <v>30</v>
      </c>
      <c r="G4590" s="157" t="s">
        <v>9280</v>
      </c>
      <c r="H4590" s="68">
        <v>174.9</v>
      </c>
      <c r="I4590" s="68">
        <v>71</v>
      </c>
      <c r="J4590" s="71">
        <f>IF(F4590="女",IF(H4590=0,0,VLOOKUP(I4590/(H4590*H4590/10000),标准!M$108:N$112,2,TRUE)),IF(H4590=0,0,VLOOKUP(I4590/(H4590*H4590/10000),标准!M$74:N$78,2,TRUE)))</f>
        <v>100</v>
      </c>
      <c r="K4590" s="72">
        <v>5150</v>
      </c>
      <c r="L4590" s="71">
        <f>IF(A4590&lt;43,IF(F4590="女",VLOOKUP(K4590,标准!K$108:L$128,2,TRUE),VLOOKUP(K4590,标准!K$74:L$94,2,TRUE)),IF(F4590="女",VLOOKUP(K4590,标准!K$39:L$59,2,TRUE),VLOOKUP(K4590,标准!K$3:L$23,2,TRUE)))</f>
        <v>100</v>
      </c>
      <c r="M4590" s="68">
        <v>20.5</v>
      </c>
      <c r="N4590" s="71">
        <f>IF(M4590="",0,IF(A4590&lt;43,IF(F4590="女",VLOOKUP(M4590,标准!C$108:D$128,2,TRUE),VLOOKUP(M4590,标准!C$74:D$94,2,TRUE)),IF(F4590="女",VLOOKUP(M4590,标准!C$39:D$59,2,TRUE),VLOOKUP(M4590,标准!C$3:D$23,2,TRUE))))</f>
        <v>85</v>
      </c>
      <c r="O4590" s="144">
        <v>224</v>
      </c>
      <c r="P4590" s="71">
        <f>IF(A4590&lt;43,IF(F4590="女",VLOOKUP(O4590/100,标准!E$108:F$128,2,TRUE),VLOOKUP(O4590/100,标准!E$74:F$94,2,TRUE)),IF(F4590="女",VLOOKUP(O4590/100,标准!E$39:F$59,2,TRUE),VLOOKUP(O4590/100,标准!E$3:F$23,2,TRUE)))</f>
        <v>68</v>
      </c>
      <c r="Q4590" s="143">
        <v>3.28</v>
      </c>
      <c r="R4590" s="71">
        <f>IF(Q4590=0,0,IF(A4590&lt;43,IF(F4590="女",IF(Q4590="",0,VLOOKUP(Q4590,标准!I$108:J$138,2,TRUE)),IF(Q4590="",0,VLOOKUP(Q4590,标准!I$74:J$104,2,TRUE))),IF(F4590="女",IF(Q4590="",0,VLOOKUP(Q4590,标准!I$39:J$69,2,TRUE)),IF(Q4590="",0,VLOOKUP(Q4590,标准!I$3:J$33,2,TRUE)))))</f>
        <v>85</v>
      </c>
      <c r="S4590" s="83">
        <v>6</v>
      </c>
      <c r="T4590" s="71">
        <f>IF(A4590&lt;43,IF(F4590="女",VLOOKUP(S4590,标准!G$108:H$138,2,TRUE),VLOOKUP(S4590,标准!G$74:H$99,2,TRUE)),IF(F4590="女",VLOOKUP(S4590,标准!G$39:H$69,2,TRUE),VLOOKUP(S4590,标准!G$3:H$28,2,TRUE)))</f>
        <v>20</v>
      </c>
      <c r="U4590" s="145">
        <v>7.1</v>
      </c>
      <c r="V4590" s="71">
        <f>IF(U4590=0,0,IF(A4590&lt;43,IF(F4590="女",IF(U4590="",0,VLOOKUP(U4590,标准!A$108:B$128,2,TRUE)),IF(U4590="",0,VLOOKUP(U4590,标准!A$74:B$94,2,TRUE))),IF(F4590="女",IF(U4590="",0,VLOOKUP(U4590,标准!A$39:B$59,2,TRUE)),IF(U4590="",0,VLOOKUP(U4590,标准!A$3:B$23,2,TRUE)))))</f>
        <v>80</v>
      </c>
      <c r="W4590" s="86">
        <f t="shared" si="71"/>
        <v>80.3</v>
      </c>
      <c r="X4590" s="87">
        <v>5</v>
      </c>
      <c r="Y4590" s="87">
        <v>5</v>
      </c>
      <c r="Z4590" s="91"/>
      <c r="AA4590" s="92"/>
    </row>
    <row r="4591" customHeight="1" spans="1:27">
      <c r="A4591" s="62">
        <v>41</v>
      </c>
      <c r="B4591" s="91">
        <v>4629</v>
      </c>
      <c r="C4591" s="156" t="s">
        <v>9281</v>
      </c>
      <c r="D4591" s="156" t="s">
        <v>9207</v>
      </c>
      <c r="E4591" s="156" t="s">
        <v>4025</v>
      </c>
      <c r="F4591" s="156" t="s">
        <v>30</v>
      </c>
      <c r="G4591" s="157" t="s">
        <v>9282</v>
      </c>
      <c r="H4591" s="68">
        <v>180</v>
      </c>
      <c r="I4591" s="68">
        <v>89.7</v>
      </c>
      <c r="J4591" s="71">
        <f>IF(F4591="女",IF(H4591=0,0,VLOOKUP(I4591/(H4591*H4591/10000),标准!M$108:N$112,2,TRUE)),IF(H4591=0,0,VLOOKUP(I4591/(H4591*H4591/10000),标准!M$74:N$78,2,TRUE)))</f>
        <v>80</v>
      </c>
      <c r="K4591" s="72">
        <v>4040</v>
      </c>
      <c r="L4591" s="71">
        <f>IF(A4591&lt;43,IF(F4591="女",VLOOKUP(K4591,标准!K$108:L$128,2,TRUE),VLOOKUP(K4591,标准!K$74:L$94,2,TRUE)),IF(F4591="女",VLOOKUP(K4591,标准!K$39:L$59,2,TRUE),VLOOKUP(K4591,标准!K$3:L$23,2,TRUE)))</f>
        <v>74</v>
      </c>
      <c r="M4591" s="68">
        <v>7</v>
      </c>
      <c r="N4591" s="71">
        <f>IF(M4591="",0,IF(A4591&lt;43,IF(F4591="女",VLOOKUP(M4591,标准!C$108:D$128,2,TRUE),VLOOKUP(M4591,标准!C$74:D$94,2,TRUE)),IF(F4591="女",VLOOKUP(M4591,标准!C$39:D$59,2,TRUE),VLOOKUP(M4591,标准!C$3:D$23,2,TRUE))))</f>
        <v>64</v>
      </c>
      <c r="O4591" s="76">
        <v>230</v>
      </c>
      <c r="P4591" s="71">
        <f>IF(A4591&lt;43,IF(F4591="女",VLOOKUP(O4591/100,标准!E$108:F$128,2,TRUE),VLOOKUP(O4591/100,标准!E$74:F$94,2,TRUE)),IF(F4591="女",VLOOKUP(O4591/100,标准!E$39:F$59,2,TRUE),VLOOKUP(O4591/100,标准!E$3:F$23,2,TRUE)))</f>
        <v>70</v>
      </c>
      <c r="Q4591" s="81">
        <v>4.17</v>
      </c>
      <c r="R4591" s="71">
        <f>IF(Q4591=0,0,IF(A4591&lt;43,IF(F4591="女",IF(Q4591="",0,VLOOKUP(Q4591,标准!I$108:J$138,2,TRUE)),IF(Q4591="",0,VLOOKUP(Q4591,标准!I$74:J$104,2,TRUE))),IF(F4591="女",IF(Q4591="",0,VLOOKUP(Q4591,标准!I$39:J$69,2,TRUE)),IF(Q4591="",0,VLOOKUP(Q4591,标准!I$3:J$33,2,TRUE)))))</f>
        <v>66</v>
      </c>
      <c r="S4591" s="76">
        <v>2</v>
      </c>
      <c r="T4591" s="71">
        <f>IF(A4591&lt;43,IF(F4591="女",VLOOKUP(S4591,标准!G$108:H$138,2,TRUE),VLOOKUP(S4591,标准!G$74:H$99,2,TRUE)),IF(F4591="女",VLOOKUP(S4591,标准!G$39:H$69,2,TRUE),VLOOKUP(S4591,标准!G$3:H$28,2,TRUE)))</f>
        <v>0</v>
      </c>
      <c r="U4591" s="88">
        <v>7.6</v>
      </c>
      <c r="V4591" s="71">
        <f>IF(U4591=0,0,IF(A4591&lt;43,IF(F4591="女",IF(U4591="",0,VLOOKUP(U4591,标准!A$108:B$128,2,TRUE)),IF(U4591="",0,VLOOKUP(U4591,标准!A$74:B$94,2,TRUE))),IF(F4591="女",IF(U4591="",0,VLOOKUP(U4591,标准!A$39:B$59,2,TRUE)),IF(U4591="",0,VLOOKUP(U4591,标准!A$3:B$23,2,TRUE)))))</f>
        <v>74</v>
      </c>
      <c r="W4591" s="86">
        <f t="shared" si="71"/>
        <v>64.5</v>
      </c>
      <c r="X4591" s="87">
        <v>3.7</v>
      </c>
      <c r="Y4591" s="87">
        <v>3.9</v>
      </c>
      <c r="Z4591" s="91"/>
      <c r="AA4591" s="92"/>
    </row>
    <row r="4592" customHeight="1" spans="1:27">
      <c r="A4592" s="62">
        <v>41</v>
      </c>
      <c r="B4592" s="91">
        <v>4630</v>
      </c>
      <c r="C4592" s="156" t="s">
        <v>9283</v>
      </c>
      <c r="D4592" s="156" t="s">
        <v>9207</v>
      </c>
      <c r="E4592" s="156" t="s">
        <v>4025</v>
      </c>
      <c r="F4592" s="156" t="s">
        <v>30</v>
      </c>
      <c r="G4592" s="157" t="s">
        <v>9284</v>
      </c>
      <c r="H4592" s="68">
        <v>184</v>
      </c>
      <c r="I4592" s="68">
        <v>60</v>
      </c>
      <c r="J4592" s="71">
        <f>IF(F4592="女",IF(H4592=0,0,VLOOKUP(I4592/(H4592*H4592/10000),标准!M$108:N$112,2,TRUE)),IF(H4592=0,0,VLOOKUP(I4592/(H4592*H4592/10000),标准!M$74:N$78,2,TRUE)))</f>
        <v>80</v>
      </c>
      <c r="K4592" s="72">
        <v>3210</v>
      </c>
      <c r="L4592" s="71">
        <f>IF(A4592&lt;43,IF(F4592="女",VLOOKUP(K4592,标准!K$108:L$128,2,TRUE),VLOOKUP(K4592,标准!K$74:L$94,2,TRUE)),IF(F4592="女",VLOOKUP(K4592,标准!K$39:L$59,2,TRUE),VLOOKUP(K4592,标准!K$3:L$23,2,TRUE)))</f>
        <v>60</v>
      </c>
      <c r="M4592" s="68">
        <v>22</v>
      </c>
      <c r="N4592" s="71">
        <f>IF(M4592="",0,IF(A4592&lt;43,IF(F4592="女",VLOOKUP(M4592,标准!C$108:D$128,2,TRUE),VLOOKUP(M4592,标准!C$74:D$94,2,TRUE)),IF(F4592="女",VLOOKUP(M4592,标准!C$39:D$59,2,TRUE),VLOOKUP(M4592,标准!C$3:D$23,2,TRUE))))</f>
        <v>90</v>
      </c>
      <c r="O4592" s="76">
        <v>210</v>
      </c>
      <c r="P4592" s="71">
        <f>IF(A4592&lt;43,IF(F4592="女",VLOOKUP(O4592/100,标准!E$108:F$128,2,TRUE),VLOOKUP(O4592/100,标准!E$74:F$94,2,TRUE)),IF(F4592="女",VLOOKUP(O4592/100,标准!E$39:F$59,2,TRUE),VLOOKUP(O4592/100,标准!E$3:F$23,2,TRUE)))</f>
        <v>60</v>
      </c>
      <c r="Q4592" s="81">
        <v>4.16</v>
      </c>
      <c r="R4592" s="71">
        <f>IF(Q4592=0,0,IF(A4592&lt;43,IF(F4592="女",IF(Q4592="",0,VLOOKUP(Q4592,标准!I$108:J$138,2,TRUE)),IF(Q4592="",0,VLOOKUP(Q4592,标准!I$74:J$104,2,TRUE))),IF(F4592="女",IF(Q4592="",0,VLOOKUP(Q4592,标准!I$39:J$69,2,TRUE)),IF(Q4592="",0,VLOOKUP(Q4592,标准!I$3:J$33,2,TRUE)))))</f>
        <v>66</v>
      </c>
      <c r="S4592" s="76">
        <v>2</v>
      </c>
      <c r="T4592" s="71">
        <f>IF(A4592&lt;43,IF(F4592="女",VLOOKUP(S4592,标准!G$108:H$138,2,TRUE),VLOOKUP(S4592,标准!G$74:H$99,2,TRUE)),IF(F4592="女",VLOOKUP(S4592,标准!G$39:H$69,2,TRUE),VLOOKUP(S4592,标准!G$3:H$28,2,TRUE)))</f>
        <v>0</v>
      </c>
      <c r="U4592" s="88">
        <v>7.9</v>
      </c>
      <c r="V4592" s="71">
        <f>IF(U4592=0,0,IF(A4592&lt;43,IF(F4592="女",IF(U4592="",0,VLOOKUP(U4592,标准!A$108:B$128,2,TRUE)),IF(U4592="",0,VLOOKUP(U4592,标准!A$74:B$94,2,TRUE))),IF(F4592="女",IF(U4592="",0,VLOOKUP(U4592,标准!A$39:B$59,2,TRUE)),IF(U4592="",0,VLOOKUP(U4592,标准!A$3:B$23,2,TRUE)))))</f>
        <v>72</v>
      </c>
      <c r="W4592" s="86">
        <f t="shared" si="71"/>
        <v>63.6</v>
      </c>
      <c r="X4592" s="87">
        <v>4.2</v>
      </c>
      <c r="Y4592" s="87">
        <v>4</v>
      </c>
      <c r="Z4592" s="91"/>
      <c r="AA4592" s="92"/>
    </row>
    <row r="4593" customHeight="1" spans="1:27">
      <c r="A4593" s="62">
        <v>41</v>
      </c>
      <c r="B4593" s="91">
        <v>4631</v>
      </c>
      <c r="C4593" s="156" t="s">
        <v>9285</v>
      </c>
      <c r="D4593" s="156" t="s">
        <v>9207</v>
      </c>
      <c r="E4593" s="156" t="s">
        <v>4025</v>
      </c>
      <c r="F4593" s="156" t="s">
        <v>30</v>
      </c>
      <c r="G4593" s="157" t="s">
        <v>9286</v>
      </c>
      <c r="H4593" s="68">
        <v>166</v>
      </c>
      <c r="I4593" s="68">
        <v>66.9</v>
      </c>
      <c r="J4593" s="71">
        <f>IF(F4593="女",IF(H4593=0,0,VLOOKUP(I4593/(H4593*H4593/10000),标准!M$108:N$112,2,TRUE)),IF(H4593=0,0,VLOOKUP(I4593/(H4593*H4593/10000),标准!M$74:N$78,2,TRUE)))</f>
        <v>80</v>
      </c>
      <c r="K4593" s="72">
        <v>4077</v>
      </c>
      <c r="L4593" s="71">
        <f>IF(A4593&lt;43,IF(F4593="女",VLOOKUP(K4593,标准!K$108:L$128,2,TRUE),VLOOKUP(K4593,标准!K$74:L$94,2,TRUE)),IF(F4593="女",VLOOKUP(K4593,标准!K$39:L$59,2,TRUE),VLOOKUP(K4593,标准!K$3:L$23,2,TRUE)))</f>
        <v>76</v>
      </c>
      <c r="M4593" s="68">
        <v>19</v>
      </c>
      <c r="N4593" s="71">
        <f>IF(M4593="",0,IF(A4593&lt;43,IF(F4593="女",VLOOKUP(M4593,标准!C$108:D$128,2,TRUE),VLOOKUP(M4593,标准!C$74:D$94,2,TRUE)),IF(F4593="女",VLOOKUP(M4593,标准!C$39:D$59,2,TRUE),VLOOKUP(M4593,标准!C$3:D$23,2,TRUE))))</f>
        <v>80</v>
      </c>
      <c r="O4593" s="76">
        <v>240</v>
      </c>
      <c r="P4593" s="71">
        <f>IF(A4593&lt;43,IF(F4593="女",VLOOKUP(O4593/100,标准!E$108:F$128,2,TRUE),VLOOKUP(O4593/100,标准!E$74:F$94,2,TRUE)),IF(F4593="女",VLOOKUP(O4593/100,标准!E$39:F$59,2,TRUE),VLOOKUP(O4593/100,标准!E$3:F$23,2,TRUE)))</f>
        <v>76</v>
      </c>
      <c r="Q4593" s="81">
        <v>3.47</v>
      </c>
      <c r="R4593" s="71">
        <f>IF(Q4593=0,0,IF(A4593&lt;43,IF(F4593="女",IF(Q4593="",0,VLOOKUP(Q4593,标准!I$108:J$138,2,TRUE)),IF(Q4593="",0,VLOOKUP(Q4593,标准!I$74:J$104,2,TRUE))),IF(F4593="女",IF(Q4593="",0,VLOOKUP(Q4593,标准!I$39:J$69,2,TRUE)),IF(Q4593="",0,VLOOKUP(Q4593,标准!I$3:J$33,2,TRUE)))))</f>
        <v>78</v>
      </c>
      <c r="S4593" s="76">
        <v>12</v>
      </c>
      <c r="T4593" s="71">
        <f>IF(A4593&lt;43,IF(F4593="女",VLOOKUP(S4593,标准!G$108:H$138,2,TRUE),VLOOKUP(S4593,标准!G$74:H$99,2,TRUE)),IF(F4593="女",VLOOKUP(S4593,标准!G$39:H$69,2,TRUE),VLOOKUP(S4593,标准!G$3:H$28,2,TRUE)))</f>
        <v>68</v>
      </c>
      <c r="U4593" s="88">
        <v>6.4</v>
      </c>
      <c r="V4593" s="71">
        <f>IF(U4593=0,0,IF(A4593&lt;43,IF(F4593="女",IF(U4593="",0,VLOOKUP(U4593,标准!A$108:B$128,2,TRUE)),IF(U4593="",0,VLOOKUP(U4593,标准!A$74:B$94,2,TRUE))),IF(F4593="女",IF(U4593="",0,VLOOKUP(U4593,标准!A$39:B$59,2,TRUE)),IF(U4593="",0,VLOOKUP(U4593,标准!A$3:B$23,2,TRUE)))))</f>
        <v>100</v>
      </c>
      <c r="W4593" s="86">
        <f t="shared" si="71"/>
        <v>81.4</v>
      </c>
      <c r="X4593" s="87">
        <v>3.8</v>
      </c>
      <c r="Y4593" s="87">
        <v>3.8</v>
      </c>
      <c r="Z4593" s="91"/>
      <c r="AA4593" s="92"/>
    </row>
    <row r="4594" customHeight="1" spans="1:27">
      <c r="A4594" s="62">
        <v>41</v>
      </c>
      <c r="B4594" s="91">
        <v>4632</v>
      </c>
      <c r="C4594" s="156" t="s">
        <v>9287</v>
      </c>
      <c r="D4594" s="156" t="s">
        <v>9207</v>
      </c>
      <c r="E4594" s="156" t="s">
        <v>4025</v>
      </c>
      <c r="F4594" s="156" t="s">
        <v>34</v>
      </c>
      <c r="G4594" s="157" t="s">
        <v>9288</v>
      </c>
      <c r="H4594" s="68">
        <v>164.6</v>
      </c>
      <c r="I4594" s="68">
        <v>91.7</v>
      </c>
      <c r="J4594" s="71">
        <f>IF(F4594="女",IF(H4594=0,0,VLOOKUP(I4594/(H4594*H4594/10000),标准!M$108:N$112,2,TRUE)),IF(H4594=0,0,VLOOKUP(I4594/(H4594*H4594/10000),标准!M$74:N$78,2,TRUE)))</f>
        <v>60</v>
      </c>
      <c r="K4594" s="72">
        <v>4500</v>
      </c>
      <c r="L4594" s="71">
        <f>IF(A4594&lt;43,IF(F4594="女",VLOOKUP(K4594,标准!K$108:L$128,2,TRUE),VLOOKUP(K4594,标准!K$74:L$94,2,TRUE)),IF(F4594="女",VLOOKUP(K4594,标准!K$39:L$59,2,TRUE),VLOOKUP(K4594,标准!K$3:L$23,2,TRUE)))</f>
        <v>100</v>
      </c>
      <c r="M4594" s="68">
        <v>22.5</v>
      </c>
      <c r="N4594" s="71">
        <f>IF(M4594="",0,IF(A4594&lt;43,IF(F4594="女",VLOOKUP(M4594,标准!C$108:D$128,2,TRUE),VLOOKUP(M4594,标准!C$74:D$94,2,TRUE)),IF(F4594="女",VLOOKUP(M4594,标准!C$39:D$59,2,TRUE),VLOOKUP(M4594,标准!C$3:D$23,2,TRUE))))</f>
        <v>90</v>
      </c>
      <c r="O4594" s="144">
        <v>204</v>
      </c>
      <c r="P4594" s="71">
        <f>IF(A4594&lt;43,IF(F4594="女",VLOOKUP(O4594/100,标准!E$108:F$128,2,TRUE),VLOOKUP(O4594/100,标准!E$74:F$94,2,TRUE)),IF(F4594="女",VLOOKUP(O4594/100,标准!E$39:F$59,2,TRUE),VLOOKUP(O4594/100,标准!E$3:F$23,2,TRUE)))</f>
        <v>95</v>
      </c>
      <c r="Q4594" s="143">
        <v>4.16</v>
      </c>
      <c r="R4594" s="71">
        <f>IF(Q4594=0,0,IF(A4594&lt;43,IF(F4594="女",IF(Q4594="",0,VLOOKUP(Q4594,标准!I$108:J$138,2,TRUE)),IF(Q4594="",0,VLOOKUP(Q4594,标准!I$74:J$104,2,TRUE))),IF(F4594="女",IF(Q4594="",0,VLOOKUP(Q4594,标准!I$39:J$69,2,TRUE)),IF(Q4594="",0,VLOOKUP(Q4594,标准!I$3:J$33,2,TRUE)))))</f>
        <v>66</v>
      </c>
      <c r="S4594" s="144">
        <v>34</v>
      </c>
      <c r="T4594" s="71">
        <f>IF(A4594&lt;43,IF(F4594="女",VLOOKUP(S4594,标准!G$108:H$138,2,TRUE),VLOOKUP(S4594,标准!G$74:H$99,2,TRUE)),IF(F4594="女",VLOOKUP(S4594,标准!G$39:H$69,2,TRUE),VLOOKUP(S4594,标准!G$3:H$28,2,TRUE)))</f>
        <v>68</v>
      </c>
      <c r="U4594" s="145">
        <v>8.6</v>
      </c>
      <c r="V4594" s="71">
        <f>IF(U4594=0,0,IF(A4594&lt;43,IF(F4594="女",IF(U4594="",0,VLOOKUP(U4594,标准!A$108:B$128,2,TRUE)),IF(U4594="",0,VLOOKUP(U4594,标准!A$74:B$94,2,TRUE))),IF(F4594="女",IF(U4594="",0,VLOOKUP(U4594,标准!A$39:B$59,2,TRUE)),IF(U4594="",0,VLOOKUP(U4594,标准!A$3:B$23,2,TRUE)))))</f>
        <v>76</v>
      </c>
      <c r="W4594" s="86">
        <f t="shared" si="71"/>
        <v>77.7</v>
      </c>
      <c r="X4594" s="87">
        <v>4.8</v>
      </c>
      <c r="Y4594" s="87">
        <v>4.9</v>
      </c>
      <c r="Z4594" s="91"/>
      <c r="AA4594" s="92"/>
    </row>
    <row r="4595" customHeight="1" spans="1:27">
      <c r="A4595" s="62">
        <v>41</v>
      </c>
      <c r="B4595" s="91">
        <v>4633</v>
      </c>
      <c r="C4595" s="156" t="s">
        <v>9289</v>
      </c>
      <c r="D4595" s="156" t="s">
        <v>9207</v>
      </c>
      <c r="E4595" s="156" t="s">
        <v>4025</v>
      </c>
      <c r="F4595" s="156" t="s">
        <v>34</v>
      </c>
      <c r="G4595" s="157" t="s">
        <v>9290</v>
      </c>
      <c r="H4595" s="68">
        <v>166.5</v>
      </c>
      <c r="I4595" s="68">
        <v>60.8</v>
      </c>
      <c r="J4595" s="71">
        <f>IF(F4595="女",IF(H4595=0,0,VLOOKUP(I4595/(H4595*H4595/10000),标准!M$108:N$112,2,TRUE)),IF(H4595=0,0,VLOOKUP(I4595/(H4595*H4595/10000),标准!M$74:N$78,2,TRUE)))</f>
        <v>100</v>
      </c>
      <c r="K4595" s="72">
        <v>3344</v>
      </c>
      <c r="L4595" s="71">
        <f>IF(A4595&lt;43,IF(F4595="女",VLOOKUP(K4595,标准!K$108:L$128,2,TRUE),VLOOKUP(K4595,标准!K$74:L$94,2,TRUE)),IF(F4595="女",VLOOKUP(K4595,标准!K$39:L$59,2,TRUE),VLOOKUP(K4595,标准!K$3:L$23,2,TRUE)))</f>
        <v>90</v>
      </c>
      <c r="M4595" s="68">
        <v>28</v>
      </c>
      <c r="N4595" s="71">
        <f>IF(M4595="",0,IF(A4595&lt;43,IF(F4595="女",VLOOKUP(M4595,标准!C$108:D$128,2,TRUE),VLOOKUP(M4595,标准!C$74:D$94,2,TRUE)),IF(F4595="女",VLOOKUP(M4595,标准!C$39:D$59,2,TRUE),VLOOKUP(M4595,标准!C$3:D$23,2,TRUE))))</f>
        <v>100</v>
      </c>
      <c r="O4595" s="76">
        <v>192</v>
      </c>
      <c r="P4595" s="71">
        <f>IF(A4595&lt;43,IF(F4595="女",VLOOKUP(O4595/100,标准!E$108:F$128,2,TRUE),VLOOKUP(O4595/100,标准!E$74:F$94,2,TRUE)),IF(F4595="女",VLOOKUP(O4595/100,标准!E$39:F$59,2,TRUE),VLOOKUP(O4595/100,标准!E$3:F$23,2,TRUE)))</f>
        <v>85</v>
      </c>
      <c r="Q4595" s="81">
        <v>4.13</v>
      </c>
      <c r="R4595" s="71">
        <f>IF(Q4595=0,0,IF(A4595&lt;43,IF(F4595="女",IF(Q4595="",0,VLOOKUP(Q4595,标准!I$108:J$138,2,TRUE)),IF(Q4595="",0,VLOOKUP(Q4595,标准!I$74:J$104,2,TRUE))),IF(F4595="女",IF(Q4595="",0,VLOOKUP(Q4595,标准!I$39:J$69,2,TRUE)),IF(Q4595="",0,VLOOKUP(Q4595,标准!I$3:J$33,2,TRUE)))))</f>
        <v>68</v>
      </c>
      <c r="S4595" s="76">
        <v>60</v>
      </c>
      <c r="T4595" s="71">
        <f>IF(A4595&lt;43,IF(F4595="女",VLOOKUP(S4595,标准!G$108:H$138,2,TRUE),VLOOKUP(S4595,标准!G$74:H$99,2,TRUE)),IF(F4595="女",VLOOKUP(S4595,标准!G$39:H$69,2,TRUE),VLOOKUP(S4595,标准!G$3:H$28,2,TRUE)))</f>
        <v>102</v>
      </c>
      <c r="U4595" s="88">
        <v>8.8</v>
      </c>
      <c r="V4595" s="71">
        <f>IF(U4595=0,0,IF(A4595&lt;43,IF(F4595="女",IF(U4595="",0,VLOOKUP(U4595,标准!A$108:B$128,2,TRUE)),IF(U4595="",0,VLOOKUP(U4595,标准!A$74:B$94,2,TRUE))),IF(F4595="女",IF(U4595="",0,VLOOKUP(U4595,标准!A$39:B$59,2,TRUE)),IF(U4595="",0,VLOOKUP(U4595,标准!A$3:B$23,2,TRUE)))))</f>
        <v>74</v>
      </c>
      <c r="W4595" s="86">
        <f t="shared" si="71"/>
        <v>85.6</v>
      </c>
      <c r="X4595" s="87">
        <v>4.3</v>
      </c>
      <c r="Y4595" s="87">
        <v>4.2</v>
      </c>
      <c r="Z4595" s="91"/>
      <c r="AA4595" s="92"/>
    </row>
    <row r="4596" customHeight="1" spans="1:27">
      <c r="A4596" s="62">
        <v>41</v>
      </c>
      <c r="B4596" s="91">
        <v>4634</v>
      </c>
      <c r="C4596" s="156" t="s">
        <v>9291</v>
      </c>
      <c r="D4596" s="156" t="s">
        <v>9207</v>
      </c>
      <c r="E4596" s="156" t="s">
        <v>4025</v>
      </c>
      <c r="F4596" s="156" t="s">
        <v>30</v>
      </c>
      <c r="G4596" s="157" t="s">
        <v>9292</v>
      </c>
      <c r="H4596" s="68">
        <v>183.1</v>
      </c>
      <c r="I4596" s="68">
        <v>70.1</v>
      </c>
      <c r="J4596" s="71">
        <f>IF(F4596="女",IF(H4596=0,0,VLOOKUP(I4596/(H4596*H4596/10000),标准!M$108:N$112,2,TRUE)),IF(H4596=0,0,VLOOKUP(I4596/(H4596*H4596/10000),标准!M$74:N$78,2,TRUE)))</f>
        <v>100</v>
      </c>
      <c r="K4596" s="72">
        <v>3786</v>
      </c>
      <c r="L4596" s="71">
        <f>IF(A4596&lt;43,IF(F4596="女",VLOOKUP(K4596,标准!K$108:L$128,2,TRUE),VLOOKUP(K4596,标准!K$74:L$94,2,TRUE)),IF(F4596="女",VLOOKUP(K4596,标准!K$39:L$59,2,TRUE),VLOOKUP(K4596,标准!K$3:L$23,2,TRUE)))</f>
        <v>70</v>
      </c>
      <c r="M4596" s="68">
        <v>12</v>
      </c>
      <c r="N4596" s="71">
        <f>IF(M4596="",0,IF(A4596&lt;43,IF(F4596="女",VLOOKUP(M4596,标准!C$108:D$128,2,TRUE),VLOOKUP(M4596,标准!C$74:D$94,2,TRUE)),IF(F4596="女",VLOOKUP(M4596,标准!C$39:D$59,2,TRUE),VLOOKUP(M4596,标准!C$3:D$23,2,TRUE))))</f>
        <v>70</v>
      </c>
      <c r="O4596" s="76">
        <v>235</v>
      </c>
      <c r="P4596" s="71">
        <f>IF(A4596&lt;43,IF(F4596="女",VLOOKUP(O4596/100,标准!E$108:F$128,2,TRUE),VLOOKUP(O4596/100,标准!E$74:F$94,2,TRUE)),IF(F4596="女",VLOOKUP(O4596/100,标准!E$39:F$59,2,TRUE),VLOOKUP(O4596/100,标准!E$3:F$23,2,TRUE)))</f>
        <v>72</v>
      </c>
      <c r="Q4596" s="81">
        <v>4.07</v>
      </c>
      <c r="R4596" s="71">
        <f>IF(Q4596=0,0,IF(A4596&lt;43,IF(F4596="女",IF(Q4596="",0,VLOOKUP(Q4596,标准!I$108:J$138,2,TRUE)),IF(Q4596="",0,VLOOKUP(Q4596,标准!I$74:J$104,2,TRUE))),IF(F4596="女",IF(Q4596="",0,VLOOKUP(Q4596,标准!I$39:J$69,2,TRUE)),IF(Q4596="",0,VLOOKUP(Q4596,标准!I$3:J$33,2,TRUE)))))</f>
        <v>70</v>
      </c>
      <c r="S4596" s="76">
        <v>7</v>
      </c>
      <c r="T4596" s="71">
        <f>IF(A4596&lt;43,IF(F4596="女",VLOOKUP(S4596,标准!G$108:H$138,2,TRUE),VLOOKUP(S4596,标准!G$74:H$99,2,TRUE)),IF(F4596="女",VLOOKUP(S4596,标准!G$39:H$69,2,TRUE),VLOOKUP(S4596,标准!G$3:H$28,2,TRUE)))</f>
        <v>30</v>
      </c>
      <c r="U4596" s="88">
        <v>7.2</v>
      </c>
      <c r="V4596" s="71">
        <f>IF(U4596=0,0,IF(A4596&lt;43,IF(F4596="女",IF(U4596="",0,VLOOKUP(U4596,标准!A$108:B$128,2,TRUE)),IF(U4596="",0,VLOOKUP(U4596,标准!A$74:B$94,2,TRUE))),IF(F4596="女",IF(U4596="",0,VLOOKUP(U4596,标准!A$39:B$59,2,TRUE)),IF(U4596="",0,VLOOKUP(U4596,标准!A$3:B$23,2,TRUE)))))</f>
        <v>78</v>
      </c>
      <c r="W4596" s="86">
        <f t="shared" si="71"/>
        <v>72.3</v>
      </c>
      <c r="X4596" s="87">
        <v>4.3</v>
      </c>
      <c r="Y4596" s="87">
        <v>4.3</v>
      </c>
      <c r="Z4596" s="91"/>
      <c r="AA4596" s="92"/>
    </row>
    <row r="4597" customHeight="1" spans="1:27">
      <c r="A4597" s="62">
        <v>41</v>
      </c>
      <c r="B4597" s="91">
        <v>4635</v>
      </c>
      <c r="C4597" s="156" t="s">
        <v>9293</v>
      </c>
      <c r="D4597" s="156" t="s">
        <v>9207</v>
      </c>
      <c r="E4597" s="156" t="s">
        <v>4025</v>
      </c>
      <c r="F4597" s="156" t="s">
        <v>30</v>
      </c>
      <c r="G4597" s="157" t="s">
        <v>9294</v>
      </c>
      <c r="H4597" s="68">
        <v>177.5</v>
      </c>
      <c r="I4597" s="68">
        <v>80.5</v>
      </c>
      <c r="J4597" s="71">
        <f>IF(F4597="女",IF(H4597=0,0,VLOOKUP(I4597/(H4597*H4597/10000),标准!M$108:N$112,2,TRUE)),IF(H4597=0,0,VLOOKUP(I4597/(H4597*H4597/10000),标准!M$74:N$78,2,TRUE)))</f>
        <v>80</v>
      </c>
      <c r="K4597" s="72">
        <v>5833</v>
      </c>
      <c r="L4597" s="71">
        <f>IF(A4597&lt;43,IF(F4597="女",VLOOKUP(K4597,标准!K$108:L$128,2,TRUE),VLOOKUP(K4597,标准!K$74:L$94,2,TRUE)),IF(F4597="女",VLOOKUP(K4597,标准!K$39:L$59,2,TRUE),VLOOKUP(K4597,标准!K$3:L$23,2,TRUE)))</f>
        <v>100</v>
      </c>
      <c r="M4597" s="68">
        <v>20.5</v>
      </c>
      <c r="N4597" s="71">
        <f>IF(M4597="",0,IF(A4597&lt;43,IF(F4597="女",VLOOKUP(M4597,标准!C$108:D$128,2,TRUE),VLOOKUP(M4597,标准!C$74:D$94,2,TRUE)),IF(F4597="女",VLOOKUP(M4597,标准!C$39:D$59,2,TRUE),VLOOKUP(M4597,标准!C$3:D$23,2,TRUE))))</f>
        <v>85</v>
      </c>
      <c r="O4597" s="62">
        <v>281</v>
      </c>
      <c r="P4597" s="71">
        <f>IF(A4597&lt;43,IF(F4597="女",VLOOKUP(O4597/100,标准!E$108:F$128,2,TRUE),VLOOKUP(O4597/100,标准!E$74:F$94,2,TRUE)),IF(F4597="女",VLOOKUP(O4597/100,标准!E$39:F$59,2,TRUE),VLOOKUP(O4597/100,标准!E$3:F$23,2,TRUE)))</f>
        <v>100</v>
      </c>
      <c r="Q4597" s="112">
        <v>5.05</v>
      </c>
      <c r="R4597" s="71">
        <f>IF(Q4597=0,0,IF(A4597&lt;43,IF(F4597="女",IF(Q4597="",0,VLOOKUP(Q4597,标准!I$108:J$138,2,TRUE)),IF(Q4597="",0,VLOOKUP(Q4597,标准!I$74:J$104,2,TRUE))),IF(F4597="女",IF(Q4597="",0,VLOOKUP(Q4597,标准!I$39:J$69,2,TRUE)),IF(Q4597="",0,VLOOKUP(Q4597,标准!I$3:J$33,2,TRUE)))))</f>
        <v>40</v>
      </c>
      <c r="S4597" s="62">
        <v>6</v>
      </c>
      <c r="T4597" s="71">
        <f>IF(A4597&lt;43,IF(F4597="女",VLOOKUP(S4597,标准!G$108:H$138,2,TRUE),VLOOKUP(S4597,标准!G$74:H$99,2,TRUE)),IF(F4597="女",VLOOKUP(S4597,标准!G$39:H$69,2,TRUE),VLOOKUP(S4597,标准!G$3:H$28,2,TRUE)))</f>
        <v>20</v>
      </c>
      <c r="U4597" s="114">
        <v>7</v>
      </c>
      <c r="V4597" s="71">
        <f>IF(U4597=0,0,IF(A4597&lt;43,IF(F4597="女",IF(U4597="",0,VLOOKUP(U4597,标准!A$108:B$128,2,TRUE)),IF(U4597="",0,VLOOKUP(U4597,标准!A$74:B$94,2,TRUE))),IF(F4597="女",IF(U4597="",0,VLOOKUP(U4597,标准!A$39:B$59,2,TRUE)),IF(U4597="",0,VLOOKUP(U4597,标准!A$3:B$23,2,TRUE)))))</f>
        <v>85</v>
      </c>
      <c r="W4597" s="86">
        <f t="shared" si="71"/>
        <v>72.5</v>
      </c>
      <c r="X4597" s="87">
        <v>4.4</v>
      </c>
      <c r="Y4597" s="87">
        <v>4.4</v>
      </c>
      <c r="Z4597" s="91"/>
      <c r="AA4597" s="92"/>
    </row>
    <row r="4598" customHeight="1" spans="1:27">
      <c r="A4598" s="62">
        <v>41</v>
      </c>
      <c r="B4598" s="91">
        <v>4636</v>
      </c>
      <c r="C4598" s="156" t="s">
        <v>9295</v>
      </c>
      <c r="D4598" s="156" t="s">
        <v>9207</v>
      </c>
      <c r="E4598" s="156" t="s">
        <v>4025</v>
      </c>
      <c r="F4598" s="156" t="s">
        <v>34</v>
      </c>
      <c r="G4598" s="157" t="s">
        <v>9296</v>
      </c>
      <c r="H4598" s="68">
        <v>162</v>
      </c>
      <c r="I4598" s="68">
        <v>73.8</v>
      </c>
      <c r="J4598" s="71">
        <f>IF(F4598="女",IF(H4598=0,0,VLOOKUP(I4598/(H4598*H4598/10000),标准!M$108:N$112,2,TRUE)),IF(H4598=0,0,VLOOKUP(I4598/(H4598*H4598/10000),标准!M$74:N$78,2,TRUE)))</f>
        <v>60</v>
      </c>
      <c r="K4598" s="72">
        <v>3250</v>
      </c>
      <c r="L4598" s="71">
        <f>IF(A4598&lt;43,IF(F4598="女",VLOOKUP(K4598,标准!K$108:L$128,2,TRUE),VLOOKUP(K4598,标准!K$74:L$94,2,TRUE)),IF(F4598="女",VLOOKUP(K4598,标准!K$39:L$59,2,TRUE),VLOOKUP(K4598,标准!K$3:L$23,2,TRUE)))</f>
        <v>85</v>
      </c>
      <c r="M4598" s="68">
        <v>10</v>
      </c>
      <c r="N4598" s="71">
        <f>IF(M4598="",0,IF(A4598&lt;43,IF(F4598="女",VLOOKUP(M4598,标准!C$108:D$128,2,TRUE),VLOOKUP(M4598,标准!C$74:D$94,2,TRUE)),IF(F4598="女",VLOOKUP(M4598,标准!C$39:D$59,2,TRUE),VLOOKUP(M4598,标准!C$3:D$23,2,TRUE))))</f>
        <v>66</v>
      </c>
      <c r="O4598" s="76">
        <v>179</v>
      </c>
      <c r="P4598" s="71">
        <f>IF(A4598&lt;43,IF(F4598="女",VLOOKUP(O4598/100,标准!E$108:F$128,2,TRUE),VLOOKUP(O4598/100,标准!E$74:F$94,2,TRUE)),IF(F4598="女",VLOOKUP(O4598/100,标准!E$39:F$59,2,TRUE),VLOOKUP(O4598/100,标准!E$3:F$23,2,TRUE)))</f>
        <v>78</v>
      </c>
      <c r="Q4598" s="81">
        <v>4.18</v>
      </c>
      <c r="R4598" s="71">
        <f>IF(Q4598=0,0,IF(A4598&lt;43,IF(F4598="女",IF(Q4598="",0,VLOOKUP(Q4598,标准!I$108:J$138,2,TRUE)),IF(Q4598="",0,VLOOKUP(Q4598,标准!I$74:J$104,2,TRUE))),IF(F4598="女",IF(Q4598="",0,VLOOKUP(Q4598,标准!I$39:J$69,2,TRUE)),IF(Q4598="",0,VLOOKUP(Q4598,标准!I$3:J$33,2,TRUE)))))</f>
        <v>66</v>
      </c>
      <c r="S4598" s="76">
        <v>38</v>
      </c>
      <c r="T4598" s="71">
        <f>IF(A4598&lt;43,IF(F4598="女",VLOOKUP(S4598,标准!G$108:H$138,2,TRUE),VLOOKUP(S4598,标准!G$74:H$99,2,TRUE)),IF(F4598="女",VLOOKUP(S4598,标准!G$39:H$69,2,TRUE),VLOOKUP(S4598,标准!G$3:H$28,2,TRUE)))</f>
        <v>72</v>
      </c>
      <c r="U4598" s="88">
        <v>9.3</v>
      </c>
      <c r="V4598" s="71">
        <f>IF(U4598=0,0,IF(A4598&lt;43,IF(F4598="女",IF(U4598="",0,VLOOKUP(U4598,标准!A$108:B$128,2,TRUE)),IF(U4598="",0,VLOOKUP(U4598,标准!A$74:B$94,2,TRUE))),IF(F4598="女",IF(U4598="",0,VLOOKUP(U4598,标准!A$39:B$59,2,TRUE)),IF(U4598="",0,VLOOKUP(U4598,标准!A$3:B$23,2,TRUE)))))</f>
        <v>70</v>
      </c>
      <c r="W4598" s="86">
        <f t="shared" si="71"/>
        <v>70.55</v>
      </c>
      <c r="X4598" s="87">
        <v>4.4</v>
      </c>
      <c r="Y4598" s="87">
        <v>4.2</v>
      </c>
      <c r="Z4598" s="91"/>
      <c r="AA4598" s="92"/>
    </row>
    <row r="4599" customHeight="1" spans="1:27">
      <c r="A4599" s="62">
        <v>41</v>
      </c>
      <c r="B4599" s="91">
        <v>4637</v>
      </c>
      <c r="C4599" s="156" t="s">
        <v>9297</v>
      </c>
      <c r="D4599" s="156" t="s">
        <v>9207</v>
      </c>
      <c r="E4599" s="156" t="s">
        <v>4025</v>
      </c>
      <c r="F4599" s="156" t="s">
        <v>30</v>
      </c>
      <c r="G4599" s="157" t="s">
        <v>9298</v>
      </c>
      <c r="H4599" s="68">
        <v>177.9</v>
      </c>
      <c r="I4599" s="68">
        <v>77.6</v>
      </c>
      <c r="J4599" s="71">
        <f>IF(F4599="女",IF(H4599=0,0,VLOOKUP(I4599/(H4599*H4599/10000),标准!M$108:N$112,2,TRUE)),IF(H4599=0,0,VLOOKUP(I4599/(H4599*H4599/10000),标准!M$74:N$78,2,TRUE)))</f>
        <v>80</v>
      </c>
      <c r="K4599" s="72">
        <v>4592</v>
      </c>
      <c r="L4599" s="71">
        <f>IF(A4599&lt;43,IF(F4599="女",VLOOKUP(K4599,标准!K$108:L$128,2,TRUE),VLOOKUP(K4599,标准!K$74:L$94,2,TRUE)),IF(F4599="女",VLOOKUP(K4599,标准!K$39:L$59,2,TRUE),VLOOKUP(K4599,标准!K$3:L$23,2,TRUE)))</f>
        <v>85</v>
      </c>
      <c r="M4599" s="68">
        <v>18</v>
      </c>
      <c r="N4599" s="71">
        <f>IF(M4599="",0,IF(A4599&lt;43,IF(F4599="女",VLOOKUP(M4599,标准!C$108:D$128,2,TRUE),VLOOKUP(M4599,标准!C$74:D$94,2,TRUE)),IF(F4599="女",VLOOKUP(M4599,标准!C$39:D$59,2,TRUE),VLOOKUP(M4599,标准!C$3:D$23,2,TRUE))))</f>
        <v>80</v>
      </c>
      <c r="O4599" s="76">
        <v>249</v>
      </c>
      <c r="P4599" s="71">
        <f>IF(A4599&lt;43,IF(F4599="女",VLOOKUP(O4599/100,标准!E$108:F$128,2,TRUE),VLOOKUP(O4599/100,标准!E$74:F$94,2,TRUE)),IF(F4599="女",VLOOKUP(O4599/100,标准!E$39:F$59,2,TRUE),VLOOKUP(O4599/100,标准!E$3:F$23,2,TRUE)))</f>
        <v>80</v>
      </c>
      <c r="Q4599" s="81">
        <v>4.06</v>
      </c>
      <c r="R4599" s="71">
        <f>IF(Q4599=0,0,IF(A4599&lt;43,IF(F4599="女",IF(Q4599="",0,VLOOKUP(Q4599,标准!I$108:J$138,2,TRUE)),IF(Q4599="",0,VLOOKUP(Q4599,标准!I$74:J$104,2,TRUE))),IF(F4599="女",IF(Q4599="",0,VLOOKUP(Q4599,标准!I$39:J$69,2,TRUE)),IF(Q4599="",0,VLOOKUP(Q4599,标准!I$3:J$33,2,TRUE)))))</f>
        <v>70</v>
      </c>
      <c r="S4599" s="76">
        <v>5</v>
      </c>
      <c r="T4599" s="71">
        <f>IF(A4599&lt;43,IF(F4599="女",VLOOKUP(S4599,标准!G$108:H$138,2,TRUE),VLOOKUP(S4599,标准!G$74:H$99,2,TRUE)),IF(F4599="女",VLOOKUP(S4599,标准!G$39:H$69,2,TRUE),VLOOKUP(S4599,标准!G$3:H$28,2,TRUE)))</f>
        <v>10</v>
      </c>
      <c r="U4599" s="88">
        <v>7.2</v>
      </c>
      <c r="V4599" s="71">
        <f>IF(U4599=0,0,IF(A4599&lt;43,IF(F4599="女",IF(U4599="",0,VLOOKUP(U4599,标准!A$108:B$128,2,TRUE)),IF(U4599="",0,VLOOKUP(U4599,标准!A$74:B$94,2,TRUE))),IF(F4599="女",IF(U4599="",0,VLOOKUP(U4599,标准!A$39:B$59,2,TRUE)),IF(U4599="",0,VLOOKUP(U4599,标准!A$3:B$23,2,TRUE)))))</f>
        <v>78</v>
      </c>
      <c r="W4599" s="86">
        <f t="shared" si="71"/>
        <v>71.35</v>
      </c>
      <c r="X4599" s="87">
        <v>4.8</v>
      </c>
      <c r="Y4599" s="87">
        <v>4.5</v>
      </c>
      <c r="Z4599" s="91"/>
      <c r="AA4599" s="92"/>
    </row>
    <row r="4600" customHeight="1" spans="1:27">
      <c r="A4600" s="62">
        <v>41</v>
      </c>
      <c r="B4600" s="91">
        <v>4638</v>
      </c>
      <c r="C4600" s="156" t="s">
        <v>9299</v>
      </c>
      <c r="D4600" s="156" t="s">
        <v>9207</v>
      </c>
      <c r="E4600" s="156" t="s">
        <v>4025</v>
      </c>
      <c r="F4600" s="156" t="s">
        <v>30</v>
      </c>
      <c r="G4600" s="157" t="s">
        <v>9300</v>
      </c>
      <c r="H4600" s="68">
        <v>167.8</v>
      </c>
      <c r="I4600" s="68">
        <v>53.6</v>
      </c>
      <c r="J4600" s="71">
        <f>IF(F4600="女",IF(H4600=0,0,VLOOKUP(I4600/(H4600*H4600/10000),标准!M$108:N$112,2,TRUE)),IF(H4600=0,0,VLOOKUP(I4600/(H4600*H4600/10000),标准!M$74:N$78,2,TRUE)))</f>
        <v>100</v>
      </c>
      <c r="K4600" s="72">
        <v>3940</v>
      </c>
      <c r="L4600" s="71">
        <f>IF(A4600&lt;43,IF(F4600="女",VLOOKUP(K4600,标准!K$108:L$128,2,TRUE),VLOOKUP(K4600,标准!K$74:L$94,2,TRUE)),IF(F4600="女",VLOOKUP(K4600,标准!K$39:L$59,2,TRUE),VLOOKUP(K4600,标准!K$3:L$23,2,TRUE)))</f>
        <v>74</v>
      </c>
      <c r="M4600" s="68">
        <v>11</v>
      </c>
      <c r="N4600" s="71">
        <f>IF(M4600="",0,IF(A4600&lt;43,IF(F4600="女",VLOOKUP(M4600,标准!C$108:D$128,2,TRUE),VLOOKUP(M4600,标准!C$74:D$94,2,TRUE)),IF(F4600="女",VLOOKUP(M4600,标准!C$39:D$59,2,TRUE),VLOOKUP(M4600,标准!C$3:D$23,2,TRUE))))</f>
        <v>70</v>
      </c>
      <c r="O4600" s="76">
        <v>199</v>
      </c>
      <c r="P4600" s="71">
        <f>IF(A4600&lt;43,IF(F4600="女",VLOOKUP(O4600/100,标准!E$108:F$128,2,TRUE),VLOOKUP(O4600/100,标准!E$74:F$94,2,TRUE)),IF(F4600="女",VLOOKUP(O4600/100,标准!E$39:F$59,2,TRUE),VLOOKUP(O4600/100,标准!E$3:F$23,2,TRUE)))</f>
        <v>40</v>
      </c>
      <c r="Q4600" s="81">
        <v>4.29</v>
      </c>
      <c r="R4600" s="71">
        <f>IF(Q4600=0,0,IF(A4600&lt;43,IF(F4600="女",IF(Q4600="",0,VLOOKUP(Q4600,标准!I$108:J$138,2,TRUE)),IF(Q4600="",0,VLOOKUP(Q4600,标准!I$74:J$104,2,TRUE))),IF(F4600="女",IF(Q4600="",0,VLOOKUP(Q4600,标准!I$39:J$69,2,TRUE)),IF(Q4600="",0,VLOOKUP(Q4600,标准!I$3:J$33,2,TRUE)))))</f>
        <v>60</v>
      </c>
      <c r="S4600" s="76">
        <v>11</v>
      </c>
      <c r="T4600" s="71">
        <f>IF(A4600&lt;43,IF(F4600="女",VLOOKUP(S4600,标准!G$108:H$138,2,TRUE),VLOOKUP(S4600,标准!G$74:H$99,2,TRUE)),IF(F4600="女",VLOOKUP(S4600,标准!G$39:H$69,2,TRUE),VLOOKUP(S4600,标准!G$3:H$28,2,TRUE)))</f>
        <v>64</v>
      </c>
      <c r="U4600" s="88">
        <v>8</v>
      </c>
      <c r="V4600" s="71">
        <f>IF(U4600=0,0,IF(A4600&lt;43,IF(F4600="女",IF(U4600="",0,VLOOKUP(U4600,标准!A$108:B$128,2,TRUE)),IF(U4600="",0,VLOOKUP(U4600,标准!A$74:B$94,2,TRUE))),IF(F4600="女",IF(U4600="",0,VLOOKUP(U4600,标准!A$39:B$59,2,TRUE)),IF(U4600="",0,VLOOKUP(U4600,标准!A$3:B$23,2,TRUE)))))</f>
        <v>70</v>
      </c>
      <c r="W4600" s="86">
        <f t="shared" si="71"/>
        <v>69.5</v>
      </c>
      <c r="X4600" s="87">
        <v>4.1</v>
      </c>
      <c r="Y4600" s="87">
        <v>3.7</v>
      </c>
      <c r="Z4600" s="91"/>
      <c r="AA4600" s="92"/>
    </row>
    <row r="4601" customHeight="1" spans="1:27">
      <c r="A4601" s="62">
        <v>41</v>
      </c>
      <c r="B4601" s="91">
        <v>4639</v>
      </c>
      <c r="C4601" s="156" t="s">
        <v>9301</v>
      </c>
      <c r="D4601" s="156" t="s">
        <v>9207</v>
      </c>
      <c r="E4601" s="156" t="s">
        <v>4025</v>
      </c>
      <c r="F4601" s="156" t="s">
        <v>30</v>
      </c>
      <c r="G4601" s="157" t="s">
        <v>9302</v>
      </c>
      <c r="H4601" s="68">
        <v>168</v>
      </c>
      <c r="I4601" s="68">
        <v>69.4</v>
      </c>
      <c r="J4601" s="71">
        <f>IF(F4601="女",IF(H4601=0,0,VLOOKUP(I4601/(H4601*H4601/10000),标准!M$108:N$112,2,TRUE)),IF(H4601=0,0,VLOOKUP(I4601/(H4601*H4601/10000),标准!M$74:N$78,2,TRUE)))</f>
        <v>80</v>
      </c>
      <c r="K4601" s="72">
        <v>3710</v>
      </c>
      <c r="L4601" s="71">
        <f>IF(A4601&lt;43,IF(F4601="女",VLOOKUP(K4601,标准!K$108:L$128,2,TRUE),VLOOKUP(K4601,标准!K$74:L$94,2,TRUE)),IF(F4601="女",VLOOKUP(K4601,标准!K$39:L$59,2,TRUE),VLOOKUP(K4601,标准!K$3:L$23,2,TRUE)))</f>
        <v>70</v>
      </c>
      <c r="M4601" s="68">
        <v>4.5</v>
      </c>
      <c r="N4601" s="71">
        <f>IF(M4601="",0,IF(A4601&lt;43,IF(F4601="女",VLOOKUP(M4601,标准!C$108:D$128,2,TRUE),VLOOKUP(M4601,标准!C$74:D$94,2,TRUE)),IF(F4601="女",VLOOKUP(M4601,标准!C$39:D$59,2,TRUE),VLOOKUP(M4601,标准!C$3:D$23,2,TRUE))))</f>
        <v>60</v>
      </c>
      <c r="O4601" s="76">
        <v>199</v>
      </c>
      <c r="P4601" s="71">
        <f>IF(A4601&lt;43,IF(F4601="女",VLOOKUP(O4601/100,标准!E$108:F$128,2,TRUE),VLOOKUP(O4601/100,标准!E$74:F$94,2,TRUE)),IF(F4601="女",VLOOKUP(O4601/100,标准!E$39:F$59,2,TRUE),VLOOKUP(O4601/100,标准!E$3:F$23,2,TRUE)))</f>
        <v>40</v>
      </c>
      <c r="Q4601" s="81">
        <v>4.49</v>
      </c>
      <c r="R4601" s="71">
        <f>IF(Q4601=0,0,IF(A4601&lt;43,IF(F4601="女",IF(Q4601="",0,VLOOKUP(Q4601,标准!I$108:J$138,2,TRUE)),IF(Q4601="",0,VLOOKUP(Q4601,标准!I$74:J$104,2,TRUE))),IF(F4601="女",IF(Q4601="",0,VLOOKUP(Q4601,标准!I$39:J$69,2,TRUE)),IF(Q4601="",0,VLOOKUP(Q4601,标准!I$3:J$33,2,TRUE)))))</f>
        <v>50</v>
      </c>
      <c r="S4601" s="76">
        <v>0</v>
      </c>
      <c r="T4601" s="71">
        <f>IF(A4601&lt;43,IF(F4601="女",VLOOKUP(S4601,标准!G$108:H$138,2,TRUE),VLOOKUP(S4601,标准!G$74:H$99,2,TRUE)),IF(F4601="女",VLOOKUP(S4601,标准!G$39:H$69,2,TRUE),VLOOKUP(S4601,标准!G$3:H$28,2,TRUE)))</f>
        <v>0</v>
      </c>
      <c r="U4601" s="88">
        <v>7.7</v>
      </c>
      <c r="V4601" s="71">
        <f>IF(U4601=0,0,IF(A4601&lt;43,IF(F4601="女",IF(U4601="",0,VLOOKUP(U4601,标准!A$108:B$128,2,TRUE)),IF(U4601="",0,VLOOKUP(U4601,标准!A$74:B$94,2,TRUE))),IF(F4601="女",IF(U4601="",0,VLOOKUP(U4601,标准!A$39:B$59,2,TRUE)),IF(U4601="",0,VLOOKUP(U4601,标准!A$3:B$23,2,TRUE)))))</f>
        <v>74</v>
      </c>
      <c r="W4601" s="86">
        <f t="shared" si="71"/>
        <v>57.3</v>
      </c>
      <c r="X4601" s="87">
        <v>4.2</v>
      </c>
      <c r="Y4601" s="87">
        <v>3.9</v>
      </c>
      <c r="Z4601" s="91"/>
      <c r="AA4601" s="92"/>
    </row>
    <row r="4602" customHeight="1" spans="1:27">
      <c r="A4602" s="62">
        <v>41</v>
      </c>
      <c r="B4602" s="91">
        <v>4640</v>
      </c>
      <c r="C4602" s="156" t="s">
        <v>9303</v>
      </c>
      <c r="D4602" s="156" t="s">
        <v>9207</v>
      </c>
      <c r="E4602" s="156" t="s">
        <v>4025</v>
      </c>
      <c r="F4602" s="156" t="s">
        <v>30</v>
      </c>
      <c r="G4602" s="157" t="s">
        <v>9304</v>
      </c>
      <c r="H4602" s="68">
        <v>176.9</v>
      </c>
      <c r="I4602" s="68">
        <v>60</v>
      </c>
      <c r="J4602" s="71">
        <f>IF(F4602="女",IF(H4602=0,0,VLOOKUP(I4602/(H4602*H4602/10000),标准!M$108:N$112,2,TRUE)),IF(H4602=0,0,VLOOKUP(I4602/(H4602*H4602/10000),标准!M$74:N$78,2,TRUE)))</f>
        <v>100</v>
      </c>
      <c r="K4602" s="72">
        <v>3611</v>
      </c>
      <c r="L4602" s="71">
        <f>IF(A4602&lt;43,IF(F4602="女",VLOOKUP(K4602,标准!K$108:L$128,2,TRUE),VLOOKUP(K4602,标准!K$74:L$94,2,TRUE)),IF(F4602="女",VLOOKUP(K4602,标准!K$39:L$59,2,TRUE),VLOOKUP(K4602,标准!K$3:L$23,2,TRUE)))</f>
        <v>68</v>
      </c>
      <c r="M4602" s="68">
        <v>10.5</v>
      </c>
      <c r="N4602" s="71">
        <f>IF(M4602="",0,IF(A4602&lt;43,IF(F4602="女",VLOOKUP(M4602,标准!C$108:D$128,2,TRUE),VLOOKUP(M4602,标准!C$74:D$94,2,TRUE)),IF(F4602="女",VLOOKUP(M4602,标准!C$39:D$59,2,TRUE),VLOOKUP(M4602,标准!C$3:D$23,2,TRUE))))</f>
        <v>68</v>
      </c>
      <c r="O4602" s="76">
        <v>210</v>
      </c>
      <c r="P4602" s="71">
        <f>IF(A4602&lt;43,IF(F4602="女",VLOOKUP(O4602/100,标准!E$108:F$128,2,TRUE),VLOOKUP(O4602/100,标准!E$74:F$94,2,TRUE)),IF(F4602="女",VLOOKUP(O4602/100,标准!E$39:F$59,2,TRUE),VLOOKUP(O4602/100,标准!E$3:F$23,2,TRUE)))</f>
        <v>60</v>
      </c>
      <c r="Q4602" s="81">
        <v>5.3</v>
      </c>
      <c r="R4602" s="71">
        <f>IF(Q4602=0,0,IF(A4602&lt;43,IF(F4602="女",IF(Q4602="",0,VLOOKUP(Q4602,标准!I$108:J$138,2,TRUE)),IF(Q4602="",0,VLOOKUP(Q4602,标准!I$74:J$104,2,TRUE))),IF(F4602="女",IF(Q4602="",0,VLOOKUP(Q4602,标准!I$39:J$69,2,TRUE)),IF(Q4602="",0,VLOOKUP(Q4602,标准!I$3:J$33,2,TRUE)))))</f>
        <v>30</v>
      </c>
      <c r="S4602" s="76">
        <v>0</v>
      </c>
      <c r="T4602" s="71">
        <f>IF(A4602&lt;43,IF(F4602="女",VLOOKUP(S4602,标准!G$108:H$138,2,TRUE),VLOOKUP(S4602,标准!G$74:H$99,2,TRUE)),IF(F4602="女",VLOOKUP(S4602,标准!G$39:H$69,2,TRUE),VLOOKUP(S4602,标准!G$3:H$28,2,TRUE)))</f>
        <v>0</v>
      </c>
      <c r="U4602" s="88">
        <v>7.2</v>
      </c>
      <c r="V4602" s="71">
        <f>IF(U4602=0,0,IF(A4602&lt;43,IF(F4602="女",IF(U4602="",0,VLOOKUP(U4602,标准!A$108:B$128,2,TRUE)),IF(U4602="",0,VLOOKUP(U4602,标准!A$74:B$94,2,TRUE))),IF(F4602="女",IF(U4602="",0,VLOOKUP(U4602,标准!A$39:B$59,2,TRUE)),IF(U4602="",0,VLOOKUP(U4602,标准!A$3:B$23,2,TRUE)))))</f>
        <v>78</v>
      </c>
      <c r="W4602" s="86">
        <f t="shared" si="71"/>
        <v>59.6</v>
      </c>
      <c r="X4602" s="87">
        <v>3.8</v>
      </c>
      <c r="Y4602" s="87">
        <v>3.7</v>
      </c>
      <c r="Z4602" s="91"/>
      <c r="AA4602" s="92"/>
    </row>
    <row r="4603" customHeight="1" spans="1:27">
      <c r="A4603" s="62">
        <v>41</v>
      </c>
      <c r="B4603" s="91">
        <v>4641</v>
      </c>
      <c r="C4603" s="156" t="s">
        <v>9305</v>
      </c>
      <c r="D4603" s="156" t="s">
        <v>9207</v>
      </c>
      <c r="E4603" s="156" t="s">
        <v>4025</v>
      </c>
      <c r="F4603" s="156" t="s">
        <v>30</v>
      </c>
      <c r="G4603" s="157" t="s">
        <v>9306</v>
      </c>
      <c r="H4603" s="68">
        <v>173.3</v>
      </c>
      <c r="I4603" s="68">
        <v>66.5</v>
      </c>
      <c r="J4603" s="71">
        <f>IF(F4603="女",IF(H4603=0,0,VLOOKUP(I4603/(H4603*H4603/10000),标准!M$108:N$112,2,TRUE)),IF(H4603=0,0,VLOOKUP(I4603/(H4603*H4603/10000),标准!M$74:N$78,2,TRUE)))</f>
        <v>100</v>
      </c>
      <c r="K4603" s="72">
        <v>4183</v>
      </c>
      <c r="L4603" s="71">
        <f>IF(A4603&lt;43,IF(F4603="女",VLOOKUP(K4603,标准!K$108:L$128,2,TRUE),VLOOKUP(K4603,标准!K$74:L$94,2,TRUE)),IF(F4603="女",VLOOKUP(K4603,标准!K$39:L$59,2,TRUE),VLOOKUP(K4603,标准!K$3:L$23,2,TRUE)))</f>
        <v>78</v>
      </c>
      <c r="M4603" s="68">
        <v>6.5</v>
      </c>
      <c r="N4603" s="71">
        <f>IF(M4603="",0,IF(A4603&lt;43,IF(F4603="女",VLOOKUP(M4603,标准!C$108:D$128,2,TRUE),VLOOKUP(M4603,标准!C$74:D$94,2,TRUE)),IF(F4603="女",VLOOKUP(M4603,标准!C$39:D$59,2,TRUE),VLOOKUP(M4603,标准!C$3:D$23,2,TRUE))))</f>
        <v>64</v>
      </c>
      <c r="O4603" s="76">
        <v>226</v>
      </c>
      <c r="P4603" s="71">
        <f>IF(A4603&lt;43,IF(F4603="女",VLOOKUP(O4603/100,标准!E$108:F$128,2,TRUE),VLOOKUP(O4603/100,标准!E$74:F$94,2,TRUE)),IF(F4603="女",VLOOKUP(O4603/100,标准!E$39:F$59,2,TRUE),VLOOKUP(O4603/100,标准!E$3:F$23,2,TRUE)))</f>
        <v>68</v>
      </c>
      <c r="Q4603" s="81">
        <v>4.02</v>
      </c>
      <c r="R4603" s="71">
        <f>IF(Q4603=0,0,IF(A4603&lt;43,IF(F4603="女",IF(Q4603="",0,VLOOKUP(Q4603,标准!I$108:J$138,2,TRUE)),IF(Q4603="",0,VLOOKUP(Q4603,标准!I$74:J$104,2,TRUE))),IF(F4603="女",IF(Q4603="",0,VLOOKUP(Q4603,标准!I$39:J$69,2,TRUE)),IF(Q4603="",0,VLOOKUP(Q4603,标准!I$3:J$33,2,TRUE)))))</f>
        <v>72</v>
      </c>
      <c r="S4603" s="76">
        <v>12</v>
      </c>
      <c r="T4603" s="71">
        <f>IF(A4603&lt;43,IF(F4603="女",VLOOKUP(S4603,标准!G$108:H$138,2,TRUE),VLOOKUP(S4603,标准!G$74:H$99,2,TRUE)),IF(F4603="女",VLOOKUP(S4603,标准!G$39:H$69,2,TRUE),VLOOKUP(S4603,标准!G$3:H$28,2,TRUE)))</f>
        <v>68</v>
      </c>
      <c r="U4603" s="88">
        <v>7.5</v>
      </c>
      <c r="V4603" s="71">
        <f>IF(U4603=0,0,IF(A4603&lt;43,IF(F4603="女",IF(U4603="",0,VLOOKUP(U4603,标准!A$108:B$128,2,TRUE)),IF(U4603="",0,VLOOKUP(U4603,标准!A$74:B$94,2,TRUE))),IF(F4603="女",IF(U4603="",0,VLOOKUP(U4603,标准!A$39:B$59,2,TRUE)),IF(U4603="",0,VLOOKUP(U4603,标准!A$3:B$23,2,TRUE)))))</f>
        <v>76</v>
      </c>
      <c r="W4603" s="86">
        <f t="shared" si="71"/>
        <v>76.3</v>
      </c>
      <c r="X4603" s="87">
        <v>4.2</v>
      </c>
      <c r="Y4603" s="87">
        <v>4.2</v>
      </c>
      <c r="Z4603" s="91"/>
      <c r="AA4603" s="92"/>
    </row>
    <row r="4604" customHeight="1" spans="1:27">
      <c r="A4604" s="62">
        <v>41</v>
      </c>
      <c r="B4604" s="91">
        <v>4642</v>
      </c>
      <c r="C4604" s="156" t="s">
        <v>9307</v>
      </c>
      <c r="D4604" s="156" t="s">
        <v>9207</v>
      </c>
      <c r="E4604" s="156" t="s">
        <v>4025</v>
      </c>
      <c r="F4604" s="156" t="s">
        <v>30</v>
      </c>
      <c r="G4604" s="157" t="s">
        <v>9308</v>
      </c>
      <c r="H4604" s="68">
        <v>182.4</v>
      </c>
      <c r="I4604" s="68">
        <v>79.3</v>
      </c>
      <c r="J4604" s="71">
        <f>IF(F4604="女",IF(H4604=0,0,VLOOKUP(I4604/(H4604*H4604/10000),标准!M$108:N$112,2,TRUE)),IF(H4604=0,0,VLOOKUP(I4604/(H4604*H4604/10000),标准!M$74:N$78,2,TRUE)))</f>
        <v>100</v>
      </c>
      <c r="K4604" s="72">
        <v>5678</v>
      </c>
      <c r="L4604" s="71">
        <f>IF(A4604&lt;43,IF(F4604="女",VLOOKUP(K4604,标准!K$108:L$128,2,TRUE),VLOOKUP(K4604,标准!K$74:L$94,2,TRUE)),IF(F4604="女",VLOOKUP(K4604,标准!K$39:L$59,2,TRUE),VLOOKUP(K4604,标准!K$3:L$23,2,TRUE)))</f>
        <v>100</v>
      </c>
      <c r="M4604" s="68">
        <v>14</v>
      </c>
      <c r="N4604" s="71">
        <f>IF(M4604="",0,IF(A4604&lt;43,IF(F4604="女",VLOOKUP(M4604,标准!C$108:D$128,2,TRUE),VLOOKUP(M4604,标准!C$74:D$94,2,TRUE)),IF(F4604="女",VLOOKUP(M4604,标准!C$39:D$59,2,TRUE),VLOOKUP(M4604,标准!C$3:D$23,2,TRUE))))</f>
        <v>74</v>
      </c>
      <c r="O4604" s="76">
        <v>220</v>
      </c>
      <c r="P4604" s="71">
        <f>IF(A4604&lt;43,IF(F4604="女",VLOOKUP(O4604/100,标准!E$108:F$128,2,TRUE),VLOOKUP(O4604/100,标准!E$74:F$94,2,TRUE)),IF(F4604="女",VLOOKUP(O4604/100,标准!E$39:F$59,2,TRUE),VLOOKUP(O4604/100,标准!E$3:F$23,2,TRUE)))</f>
        <v>66</v>
      </c>
      <c r="Q4604" s="81">
        <v>4.19</v>
      </c>
      <c r="R4604" s="71">
        <f>IF(Q4604=0,0,IF(A4604&lt;43,IF(F4604="女",IF(Q4604="",0,VLOOKUP(Q4604,标准!I$108:J$138,2,TRUE)),IF(Q4604="",0,VLOOKUP(Q4604,标准!I$74:J$104,2,TRUE))),IF(F4604="女",IF(Q4604="",0,VLOOKUP(Q4604,标准!I$39:J$69,2,TRUE)),IF(Q4604="",0,VLOOKUP(Q4604,标准!I$3:J$33,2,TRUE)))))</f>
        <v>64</v>
      </c>
      <c r="S4604" s="76">
        <v>1</v>
      </c>
      <c r="T4604" s="71">
        <f>IF(A4604&lt;43,IF(F4604="女",VLOOKUP(S4604,标准!G$108:H$138,2,TRUE),VLOOKUP(S4604,标准!G$74:H$99,2,TRUE)),IF(F4604="女",VLOOKUP(S4604,标准!G$39:H$69,2,TRUE),VLOOKUP(S4604,标准!G$3:H$28,2,TRUE)))</f>
        <v>0</v>
      </c>
      <c r="U4604" s="88">
        <v>7.9</v>
      </c>
      <c r="V4604" s="71">
        <f>IF(U4604=0,0,IF(A4604&lt;43,IF(F4604="女",IF(U4604="",0,VLOOKUP(U4604,标准!A$108:B$128,2,TRUE)),IF(U4604="",0,VLOOKUP(U4604,标准!A$74:B$94,2,TRUE))),IF(F4604="女",IF(U4604="",0,VLOOKUP(U4604,标准!A$39:B$59,2,TRUE)),IF(U4604="",0,VLOOKUP(U4604,标准!A$3:B$23,2,TRUE)))))</f>
        <v>72</v>
      </c>
      <c r="W4604" s="86">
        <f t="shared" si="71"/>
        <v>71.2</v>
      </c>
      <c r="X4604" s="87">
        <v>4.1</v>
      </c>
      <c r="Y4604" s="87">
        <v>4.3</v>
      </c>
      <c r="Z4604" s="91"/>
      <c r="AA4604" s="92"/>
    </row>
    <row r="4605" customHeight="1" spans="1:27">
      <c r="A4605" s="62">
        <v>41</v>
      </c>
      <c r="B4605" s="91">
        <v>4643</v>
      </c>
      <c r="C4605" s="156" t="s">
        <v>9309</v>
      </c>
      <c r="D4605" s="156" t="s">
        <v>9310</v>
      </c>
      <c r="E4605" s="156" t="s">
        <v>4025</v>
      </c>
      <c r="F4605" s="156" t="s">
        <v>30</v>
      </c>
      <c r="G4605" s="157" t="s">
        <v>9311</v>
      </c>
      <c r="H4605" s="68"/>
      <c r="I4605" s="68"/>
      <c r="J4605" s="71">
        <f>IF(F4605="女",IF(H4605=0,0,VLOOKUP(I4605/(H4605*H4605/10000),标准!M$108:N$112,2,TRUE)),IF(H4605=0,0,VLOOKUP(I4605/(H4605*H4605/10000),标准!M$74:N$78,2,TRUE)))</f>
        <v>0</v>
      </c>
      <c r="K4605" s="72"/>
      <c r="L4605" s="71">
        <f>IF(A4605&lt;43,IF(F4605="女",VLOOKUP(K4605,标准!K$108:L$128,2,TRUE),VLOOKUP(K4605,标准!K$74:L$94,2,TRUE)),IF(F4605="女",VLOOKUP(K4605,标准!K$39:L$59,2,TRUE),VLOOKUP(K4605,标准!K$3:L$23,2,TRUE)))</f>
        <v>0</v>
      </c>
      <c r="M4605" s="68">
        <v>0</v>
      </c>
      <c r="N4605" s="71">
        <f>IF(M4605="",0,IF(A4605&lt;43,IF(F4605="女",VLOOKUP(M4605,标准!C$108:D$128,2,TRUE),VLOOKUP(M4605,标准!C$74:D$94,2,TRUE)),IF(F4605="女",VLOOKUP(M4605,标准!C$39:D$59,2,TRUE),VLOOKUP(M4605,标准!C$3:D$23,2,TRUE))))</f>
        <v>20</v>
      </c>
      <c r="O4605" s="72"/>
      <c r="P4605" s="71">
        <f>IF(A4605&lt;43,IF(F4605="女",VLOOKUP(O4605/100,标准!E$108:F$128,2,TRUE),VLOOKUP(O4605/100,标准!E$74:F$94,2,TRUE)),IF(F4605="女",VLOOKUP(O4605/100,标准!E$39:F$59,2,TRUE),VLOOKUP(O4605/100,标准!E$3:F$23,2,TRUE)))</f>
        <v>0</v>
      </c>
      <c r="Q4605" s="82"/>
      <c r="R4605" s="71">
        <f>IF(Q4605=0,0,IF(A4605&lt;43,IF(F4605="女",IF(Q4605="",0,VLOOKUP(Q4605,标准!I$108:J$138,2,TRUE)),IF(Q4605="",0,VLOOKUP(Q4605,标准!I$74:J$104,2,TRUE))),IF(F4605="女",IF(Q4605="",0,VLOOKUP(Q4605,标准!I$39:J$69,2,TRUE)),IF(Q4605="",0,VLOOKUP(Q4605,标准!I$3:J$33,2,TRUE)))))</f>
        <v>0</v>
      </c>
      <c r="S4605" s="83"/>
      <c r="T4605" s="71">
        <f>IF(A4605&lt;43,IF(F4605="女",VLOOKUP(S4605,标准!G$108:H$138,2,TRUE),VLOOKUP(S4605,标准!G$74:H$99,2,TRUE)),IF(F4605="女",VLOOKUP(S4605,标准!G$39:H$69,2,TRUE),VLOOKUP(S4605,标准!G$3:H$28,2,TRUE)))</f>
        <v>0</v>
      </c>
      <c r="U4605" s="89"/>
      <c r="V4605" s="71">
        <f>IF(U4605=0,0,IF(A4605&lt;43,IF(F4605="女",IF(U4605="",0,VLOOKUP(U4605,标准!A$108:B$128,2,TRUE)),IF(U4605="",0,VLOOKUP(U4605,标准!A$74:B$94,2,TRUE))),IF(F4605="女",IF(U4605="",0,VLOOKUP(U4605,标准!A$39:B$59,2,TRUE)),IF(U4605="",0,VLOOKUP(U4605,标准!A$3:B$23,2,TRUE)))))</f>
        <v>0</v>
      </c>
      <c r="W4605" s="86">
        <v>80</v>
      </c>
      <c r="X4605" s="87"/>
      <c r="Y4605" s="87"/>
      <c r="Z4605" s="91"/>
      <c r="AA4605" s="92" t="s">
        <v>32</v>
      </c>
    </row>
    <row r="4606" customHeight="1" spans="1:27">
      <c r="A4606" s="62">
        <v>41</v>
      </c>
      <c r="B4606" s="91">
        <v>4644</v>
      </c>
      <c r="C4606" s="156" t="s">
        <v>9312</v>
      </c>
      <c r="D4606" s="156" t="s">
        <v>9310</v>
      </c>
      <c r="E4606" s="156" t="s">
        <v>4025</v>
      </c>
      <c r="F4606" s="156" t="s">
        <v>30</v>
      </c>
      <c r="G4606" s="157" t="s">
        <v>9313</v>
      </c>
      <c r="H4606" s="68">
        <v>171.9</v>
      </c>
      <c r="I4606" s="68">
        <v>54</v>
      </c>
      <c r="J4606" s="71">
        <f>IF(F4606="女",IF(H4606=0,0,VLOOKUP(I4606/(H4606*H4606/10000),标准!M$108:N$112,2,TRUE)),IF(H4606=0,0,VLOOKUP(I4606/(H4606*H4606/10000),标准!M$74:N$78,2,TRUE)))</f>
        <v>100</v>
      </c>
      <c r="K4606" s="72">
        <v>3766</v>
      </c>
      <c r="L4606" s="71">
        <f>IF(A4606&lt;43,IF(F4606="女",VLOOKUP(K4606,标准!K$108:L$128,2,TRUE),VLOOKUP(K4606,标准!K$74:L$94,2,TRUE)),IF(F4606="女",VLOOKUP(K4606,标准!K$39:L$59,2,TRUE),VLOOKUP(K4606,标准!K$3:L$23,2,TRUE)))</f>
        <v>70</v>
      </c>
      <c r="M4606" s="68">
        <v>9.5</v>
      </c>
      <c r="N4606" s="71">
        <f>IF(M4606="",0,IF(A4606&lt;43,IF(F4606="女",VLOOKUP(M4606,标准!C$108:D$128,2,TRUE),VLOOKUP(M4606,标准!C$74:D$94,2,TRUE)),IF(F4606="女",VLOOKUP(M4606,标准!C$39:D$59,2,TRUE),VLOOKUP(M4606,标准!C$3:D$23,2,TRUE))))</f>
        <v>68</v>
      </c>
      <c r="O4606" s="77">
        <v>195</v>
      </c>
      <c r="P4606" s="71">
        <f>IF(A4606&lt;43,IF(F4606="女",VLOOKUP(O4606/100,标准!E$108:F$128,2,TRUE),VLOOKUP(O4606/100,标准!E$74:F$94,2,TRUE)),IF(F4606="女",VLOOKUP(O4606/100,标准!E$39:F$59,2,TRUE),VLOOKUP(O4606/100,标准!E$3:F$23,2,TRUE)))</f>
        <v>30</v>
      </c>
      <c r="Q4606" s="81">
        <v>4.28</v>
      </c>
      <c r="R4606" s="71">
        <f>IF(Q4606=0,0,IF(A4606&lt;43,IF(F4606="女",IF(Q4606="",0,VLOOKUP(Q4606,标准!I$108:J$138,2,TRUE)),IF(Q4606="",0,VLOOKUP(Q4606,标准!I$74:J$104,2,TRUE))),IF(F4606="女",IF(Q4606="",0,VLOOKUP(Q4606,标准!I$39:J$69,2,TRUE)),IF(Q4606="",0,VLOOKUP(Q4606,标准!I$3:J$33,2,TRUE)))))</f>
        <v>60</v>
      </c>
      <c r="S4606" s="76">
        <v>0</v>
      </c>
      <c r="T4606" s="71">
        <f>IF(A4606&lt;43,IF(F4606="女",VLOOKUP(S4606,标准!G$108:H$138,2,TRUE),VLOOKUP(S4606,标准!G$74:H$99,2,TRUE)),IF(F4606="女",VLOOKUP(S4606,标准!G$39:H$69,2,TRUE),VLOOKUP(S4606,标准!G$3:H$28,2,TRUE)))</f>
        <v>0</v>
      </c>
      <c r="U4606" s="88">
        <v>8</v>
      </c>
      <c r="V4606" s="71">
        <f>IF(U4606=0,0,IF(A4606&lt;43,IF(F4606="女",IF(U4606="",0,VLOOKUP(U4606,标准!A$108:B$128,2,TRUE)),IF(U4606="",0,VLOOKUP(U4606,标准!A$74:B$94,2,TRUE))),IF(F4606="女",IF(U4606="",0,VLOOKUP(U4606,标准!A$39:B$59,2,TRUE)),IF(U4606="",0,VLOOKUP(U4606,标准!A$3:B$23,2,TRUE)))))</f>
        <v>70</v>
      </c>
      <c r="W4606" s="86">
        <f t="shared" si="71"/>
        <v>61.3</v>
      </c>
      <c r="X4606" s="87">
        <v>3.7</v>
      </c>
      <c r="Y4606" s="87">
        <v>3.8</v>
      </c>
      <c r="Z4606" s="91"/>
      <c r="AA4606" s="92"/>
    </row>
    <row r="4607" customHeight="1" spans="1:27">
      <c r="A4607" s="62">
        <v>41</v>
      </c>
      <c r="B4607" s="91">
        <v>4645</v>
      </c>
      <c r="C4607" s="156" t="s">
        <v>9314</v>
      </c>
      <c r="D4607" s="156" t="s">
        <v>9310</v>
      </c>
      <c r="E4607" s="156" t="s">
        <v>4025</v>
      </c>
      <c r="F4607" s="156" t="s">
        <v>34</v>
      </c>
      <c r="G4607" s="157" t="s">
        <v>9315</v>
      </c>
      <c r="H4607" s="68">
        <v>159.9</v>
      </c>
      <c r="I4607" s="68">
        <v>75.8</v>
      </c>
      <c r="J4607" s="71">
        <f>IF(F4607="女",IF(H4607=0,0,VLOOKUP(I4607/(H4607*H4607/10000),标准!M$108:N$112,2,TRUE)),IF(H4607=0,0,VLOOKUP(I4607/(H4607*H4607/10000),标准!M$74:N$78,2,TRUE)))</f>
        <v>60</v>
      </c>
      <c r="K4607" s="72">
        <v>3037</v>
      </c>
      <c r="L4607" s="71">
        <f>IF(A4607&lt;43,IF(F4607="女",VLOOKUP(K4607,标准!K$108:L$128,2,TRUE),VLOOKUP(K4607,标准!K$74:L$94,2,TRUE)),IF(F4607="女",VLOOKUP(K4607,标准!K$39:L$59,2,TRUE),VLOOKUP(K4607,标准!K$3:L$23,2,TRUE)))</f>
        <v>80</v>
      </c>
      <c r="M4607" s="68">
        <v>28</v>
      </c>
      <c r="N4607" s="71">
        <f>IF(M4607="",0,IF(A4607&lt;43,IF(F4607="女",VLOOKUP(M4607,标准!C$108:D$128,2,TRUE),VLOOKUP(M4607,标准!C$74:D$94,2,TRUE)),IF(F4607="女",VLOOKUP(M4607,标准!C$39:D$59,2,TRUE),VLOOKUP(M4607,标准!C$3:D$23,2,TRUE))))</f>
        <v>100</v>
      </c>
      <c r="O4607" s="136">
        <v>150</v>
      </c>
      <c r="P4607" s="71">
        <f>IF(A4607&lt;43,IF(F4607="女",VLOOKUP(O4607/100,标准!E$108:F$128,2,TRUE),VLOOKUP(O4607/100,标准!E$74:F$94,2,TRUE)),IF(F4607="女",VLOOKUP(O4607/100,标准!E$39:F$59,2,TRUE),VLOOKUP(O4607/100,标准!E$3:F$23,2,TRUE)))</f>
        <v>50</v>
      </c>
      <c r="Q4607" s="137">
        <v>5</v>
      </c>
      <c r="R4607" s="71">
        <f>IF(Q4607=0,0,IF(A4607&lt;43,IF(F4607="女",IF(Q4607="",0,VLOOKUP(Q4607,标准!I$108:J$138,2,TRUE)),IF(Q4607="",0,VLOOKUP(Q4607,标准!I$74:J$104,2,TRUE))),IF(F4607="女",IF(Q4607="",0,VLOOKUP(Q4607,标准!I$39:J$69,2,TRUE)),IF(Q4607="",0,VLOOKUP(Q4607,标准!I$3:J$33,2,TRUE)))))</f>
        <v>30</v>
      </c>
      <c r="S4607" s="76">
        <v>32</v>
      </c>
      <c r="T4607" s="71">
        <f>IF(A4607&lt;43,IF(F4607="女",VLOOKUP(S4607,标准!G$108:H$138,2,TRUE),VLOOKUP(S4607,标准!G$74:H$99,2,TRUE)),IF(F4607="女",VLOOKUP(S4607,标准!G$39:H$69,2,TRUE),VLOOKUP(S4607,标准!G$3:H$28,2,TRUE)))</f>
        <v>66</v>
      </c>
      <c r="U4607" s="88">
        <v>10</v>
      </c>
      <c r="V4607" s="71">
        <f>IF(U4607=0,0,IF(A4607&lt;43,IF(F4607="女",IF(U4607="",0,VLOOKUP(U4607,标准!A$108:B$128,2,TRUE)),IF(U4607="",0,VLOOKUP(U4607,标准!A$74:B$94,2,TRUE))),IF(F4607="女",IF(U4607="",0,VLOOKUP(U4607,标准!A$39:B$59,2,TRUE)),IF(U4607="",0,VLOOKUP(U4607,标准!A$3:B$23,2,TRUE)))))</f>
        <v>62</v>
      </c>
      <c r="W4607" s="86">
        <f t="shared" si="71"/>
        <v>61</v>
      </c>
      <c r="X4607" s="87">
        <v>3.7</v>
      </c>
      <c r="Y4607" s="87">
        <v>3.7</v>
      </c>
      <c r="Z4607" s="91"/>
      <c r="AA4607" s="92"/>
    </row>
    <row r="4608" customHeight="1" spans="1:27">
      <c r="A4608" s="62">
        <v>41</v>
      </c>
      <c r="B4608" s="91">
        <v>4646</v>
      </c>
      <c r="C4608" s="156" t="s">
        <v>9316</v>
      </c>
      <c r="D4608" s="156" t="s">
        <v>9310</v>
      </c>
      <c r="E4608" s="156" t="s">
        <v>4025</v>
      </c>
      <c r="F4608" s="156" t="s">
        <v>30</v>
      </c>
      <c r="G4608" s="157" t="s">
        <v>9317</v>
      </c>
      <c r="H4608" s="68">
        <v>166.3</v>
      </c>
      <c r="I4608" s="68">
        <v>61</v>
      </c>
      <c r="J4608" s="71">
        <f>IF(F4608="女",IF(H4608=0,0,VLOOKUP(I4608/(H4608*H4608/10000),标准!M$108:N$112,2,TRUE)),IF(H4608=0,0,VLOOKUP(I4608/(H4608*H4608/10000),标准!M$74:N$78,2,TRUE)))</f>
        <v>100</v>
      </c>
      <c r="K4608" s="72">
        <v>4628</v>
      </c>
      <c r="L4608" s="71">
        <f>IF(A4608&lt;43,IF(F4608="女",VLOOKUP(K4608,标准!K$108:L$128,2,TRUE),VLOOKUP(K4608,标准!K$74:L$94,2,TRUE)),IF(F4608="女",VLOOKUP(K4608,标准!K$39:L$59,2,TRUE),VLOOKUP(K4608,标准!K$3:L$23,2,TRUE)))</f>
        <v>85</v>
      </c>
      <c r="M4608" s="68">
        <v>15</v>
      </c>
      <c r="N4608" s="71">
        <f>IF(M4608="",0,IF(A4608&lt;43,IF(F4608="女",VLOOKUP(M4608,标准!C$108:D$128,2,TRUE),VLOOKUP(M4608,标准!C$74:D$94,2,TRUE)),IF(F4608="女",VLOOKUP(M4608,标准!C$39:D$59,2,TRUE),VLOOKUP(M4608,标准!C$3:D$23,2,TRUE))))</f>
        <v>76</v>
      </c>
      <c r="O4608" s="77">
        <v>217</v>
      </c>
      <c r="P4608" s="71">
        <f>IF(A4608&lt;43,IF(F4608="女",VLOOKUP(O4608/100,标准!E$108:F$128,2,TRUE),VLOOKUP(O4608/100,标准!E$74:F$94,2,TRUE)),IF(F4608="女",VLOOKUP(O4608/100,标准!E$39:F$59,2,TRUE),VLOOKUP(O4608/100,标准!E$3:F$23,2,TRUE)))</f>
        <v>64</v>
      </c>
      <c r="Q4608" s="81">
        <v>4.09</v>
      </c>
      <c r="R4608" s="71">
        <f>IF(Q4608=0,0,IF(A4608&lt;43,IF(F4608="女",IF(Q4608="",0,VLOOKUP(Q4608,标准!I$108:J$138,2,TRUE)),IF(Q4608="",0,VLOOKUP(Q4608,标准!I$74:J$104,2,TRUE))),IF(F4608="女",IF(Q4608="",0,VLOOKUP(Q4608,标准!I$39:J$69,2,TRUE)),IF(Q4608="",0,VLOOKUP(Q4608,标准!I$3:J$33,2,TRUE)))))</f>
        <v>68</v>
      </c>
      <c r="S4608" s="76">
        <v>0</v>
      </c>
      <c r="T4608" s="71">
        <f>IF(A4608&lt;43,IF(F4608="女",VLOOKUP(S4608,标准!G$108:H$138,2,TRUE),VLOOKUP(S4608,标准!G$74:H$99,2,TRUE)),IF(F4608="女",VLOOKUP(S4608,标准!G$39:H$69,2,TRUE),VLOOKUP(S4608,标准!G$3:H$28,2,TRUE)))</f>
        <v>0</v>
      </c>
      <c r="U4608" s="88">
        <v>8</v>
      </c>
      <c r="V4608" s="71">
        <f>IF(U4608=0,0,IF(A4608&lt;43,IF(F4608="女",IF(U4608="",0,VLOOKUP(U4608,标准!A$108:B$128,2,TRUE)),IF(U4608="",0,VLOOKUP(U4608,标准!A$74:B$94,2,TRUE))),IF(F4608="女",IF(U4608="",0,VLOOKUP(U4608,标准!A$39:B$59,2,TRUE)),IF(U4608="",0,VLOOKUP(U4608,标准!A$3:B$23,2,TRUE)))))</f>
        <v>70</v>
      </c>
      <c r="W4608" s="86">
        <f t="shared" si="71"/>
        <v>69.35</v>
      </c>
      <c r="X4608" s="87">
        <v>4.9</v>
      </c>
      <c r="Y4608" s="87">
        <v>4.1</v>
      </c>
      <c r="Z4608" s="91"/>
      <c r="AA4608" s="92"/>
    </row>
    <row r="4609" customHeight="1" spans="1:27">
      <c r="A4609" s="62">
        <v>41</v>
      </c>
      <c r="B4609" s="91">
        <v>4647</v>
      </c>
      <c r="C4609" s="156" t="s">
        <v>9318</v>
      </c>
      <c r="D4609" s="156" t="s">
        <v>9310</v>
      </c>
      <c r="E4609" s="156" t="s">
        <v>4025</v>
      </c>
      <c r="F4609" s="156" t="s">
        <v>30</v>
      </c>
      <c r="G4609" s="157" t="s">
        <v>9319</v>
      </c>
      <c r="H4609" s="68">
        <v>163.1</v>
      </c>
      <c r="I4609" s="68">
        <v>53.4</v>
      </c>
      <c r="J4609" s="71">
        <f>IF(F4609="女",IF(H4609=0,0,VLOOKUP(I4609/(H4609*H4609/10000),标准!M$108:N$112,2,TRUE)),IF(H4609=0,0,VLOOKUP(I4609/(H4609*H4609/10000),标准!M$74:N$78,2,TRUE)))</f>
        <v>100</v>
      </c>
      <c r="K4609" s="72">
        <v>4134</v>
      </c>
      <c r="L4609" s="71">
        <f>IF(A4609&lt;43,IF(F4609="女",VLOOKUP(K4609,标准!K$108:L$128,2,TRUE),VLOOKUP(K4609,标准!K$74:L$94,2,TRUE)),IF(F4609="女",VLOOKUP(K4609,标准!K$39:L$59,2,TRUE),VLOOKUP(K4609,标准!K$3:L$23,2,TRUE)))</f>
        <v>76</v>
      </c>
      <c r="M4609" s="68">
        <v>20.5</v>
      </c>
      <c r="N4609" s="71">
        <f>IF(M4609="",0,IF(A4609&lt;43,IF(F4609="女",VLOOKUP(M4609,标准!C$108:D$128,2,TRUE),VLOOKUP(M4609,标准!C$74:D$94,2,TRUE)),IF(F4609="女",VLOOKUP(M4609,标准!C$39:D$59,2,TRUE),VLOOKUP(M4609,标准!C$3:D$23,2,TRUE))))</f>
        <v>85</v>
      </c>
      <c r="O4609" s="77">
        <v>230</v>
      </c>
      <c r="P4609" s="71">
        <f>IF(A4609&lt;43,IF(F4609="女",VLOOKUP(O4609/100,标准!E$108:F$128,2,TRUE),VLOOKUP(O4609/100,标准!E$74:F$94,2,TRUE)),IF(F4609="女",VLOOKUP(O4609/100,标准!E$39:F$59,2,TRUE),VLOOKUP(O4609/100,标准!E$3:F$23,2,TRUE)))</f>
        <v>70</v>
      </c>
      <c r="Q4609" s="81">
        <v>4.2</v>
      </c>
      <c r="R4609" s="71">
        <f>IF(Q4609=0,0,IF(A4609&lt;43,IF(F4609="女",IF(Q4609="",0,VLOOKUP(Q4609,标准!I$108:J$138,2,TRUE)),IF(Q4609="",0,VLOOKUP(Q4609,标准!I$74:J$104,2,TRUE))),IF(F4609="女",IF(Q4609="",0,VLOOKUP(Q4609,标准!I$39:J$69,2,TRUE)),IF(Q4609="",0,VLOOKUP(Q4609,标准!I$3:J$33,2,TRUE)))))</f>
        <v>64</v>
      </c>
      <c r="S4609" s="76">
        <v>13</v>
      </c>
      <c r="T4609" s="71">
        <f>IF(A4609&lt;43,IF(F4609="女",VLOOKUP(S4609,标准!G$108:H$138,2,TRUE),VLOOKUP(S4609,标准!G$74:H$99,2,TRUE)),IF(F4609="女",VLOOKUP(S4609,标准!G$39:H$69,2,TRUE),VLOOKUP(S4609,标准!G$3:H$28,2,TRUE)))</f>
        <v>72</v>
      </c>
      <c r="U4609" s="88">
        <v>7</v>
      </c>
      <c r="V4609" s="71">
        <f>IF(U4609=0,0,IF(A4609&lt;43,IF(F4609="女",IF(U4609="",0,VLOOKUP(U4609,标准!A$108:B$128,2,TRUE)),IF(U4609="",0,VLOOKUP(U4609,标准!A$74:B$94,2,TRUE))),IF(F4609="女",IF(U4609="",0,VLOOKUP(U4609,标准!A$39:B$59,2,TRUE)),IF(U4609="",0,VLOOKUP(U4609,标准!A$3:B$23,2,TRUE)))))</f>
        <v>85</v>
      </c>
      <c r="W4609" s="86">
        <f t="shared" si="71"/>
        <v>78.9</v>
      </c>
      <c r="X4609" s="87">
        <v>3.9</v>
      </c>
      <c r="Y4609" s="87">
        <v>4.4</v>
      </c>
      <c r="Z4609" s="91"/>
      <c r="AA4609" s="92"/>
    </row>
    <row r="4610" customHeight="1" spans="1:27">
      <c r="A4610" s="62">
        <v>41</v>
      </c>
      <c r="B4610" s="91">
        <v>4648</v>
      </c>
      <c r="C4610" s="156" t="s">
        <v>9320</v>
      </c>
      <c r="D4610" s="156" t="s">
        <v>9310</v>
      </c>
      <c r="E4610" s="156" t="s">
        <v>4025</v>
      </c>
      <c r="F4610" s="156" t="s">
        <v>30</v>
      </c>
      <c r="G4610" s="157" t="s">
        <v>9321</v>
      </c>
      <c r="H4610" s="68">
        <v>183.9</v>
      </c>
      <c r="I4610" s="68">
        <v>73.8</v>
      </c>
      <c r="J4610" s="71">
        <f>IF(F4610="女",IF(H4610=0,0,VLOOKUP(I4610/(H4610*H4610/10000),标准!M$108:N$112,2,TRUE)),IF(H4610=0,0,VLOOKUP(I4610/(H4610*H4610/10000),标准!M$74:N$78,2,TRUE)))</f>
        <v>100</v>
      </c>
      <c r="K4610" s="72">
        <v>4452</v>
      </c>
      <c r="L4610" s="71">
        <f>IF(A4610&lt;43,IF(F4610="女",VLOOKUP(K4610,标准!K$108:L$128,2,TRUE),VLOOKUP(K4610,标准!K$74:L$94,2,TRUE)),IF(F4610="女",VLOOKUP(K4610,标准!K$39:L$59,2,TRUE),VLOOKUP(K4610,标准!K$3:L$23,2,TRUE)))</f>
        <v>80</v>
      </c>
      <c r="M4610" s="68">
        <v>16.5</v>
      </c>
      <c r="N4610" s="71">
        <f>IF(M4610="",0,IF(A4610&lt;43,IF(F4610="女",VLOOKUP(M4610,标准!C$108:D$128,2,TRUE),VLOOKUP(M4610,标准!C$74:D$94,2,TRUE)),IF(F4610="女",VLOOKUP(M4610,标准!C$39:D$59,2,TRUE),VLOOKUP(M4610,标准!C$3:D$23,2,TRUE))))</f>
        <v>78</v>
      </c>
      <c r="O4610" s="116">
        <v>243</v>
      </c>
      <c r="P4610" s="71">
        <f>IF(A4610&lt;43,IF(F4610="女",VLOOKUP(O4610/100,标准!E$108:F$128,2,TRUE),VLOOKUP(O4610/100,标准!E$74:F$94,2,TRUE)),IF(F4610="女",VLOOKUP(O4610/100,标准!E$39:F$59,2,TRUE),VLOOKUP(O4610/100,标准!E$3:F$23,2,TRUE)))</f>
        <v>76</v>
      </c>
      <c r="Q4610" s="81">
        <v>3.43</v>
      </c>
      <c r="R4610" s="71">
        <f>IF(Q4610=0,0,IF(A4610&lt;43,IF(F4610="女",IF(Q4610="",0,VLOOKUP(Q4610,标准!I$108:J$138,2,TRUE)),IF(Q4610="",0,VLOOKUP(Q4610,标准!I$74:J$104,2,TRUE))),IF(F4610="女",IF(Q4610="",0,VLOOKUP(Q4610,标准!I$39:J$69,2,TRUE)),IF(Q4610="",0,VLOOKUP(Q4610,标准!I$3:J$33,2,TRUE)))))</f>
        <v>78</v>
      </c>
      <c r="S4610" s="76">
        <v>13</v>
      </c>
      <c r="T4610" s="71">
        <f>IF(A4610&lt;43,IF(F4610="女",VLOOKUP(S4610,标准!G$108:H$138,2,TRUE),VLOOKUP(S4610,标准!G$74:H$99,2,TRUE)),IF(F4610="女",VLOOKUP(S4610,标准!G$39:H$69,2,TRUE),VLOOKUP(S4610,标准!G$3:H$28,2,TRUE)))</f>
        <v>72</v>
      </c>
      <c r="U4610" s="88">
        <v>7</v>
      </c>
      <c r="V4610" s="71">
        <f>IF(U4610=0,0,IF(A4610&lt;43,IF(F4610="女",IF(U4610="",0,VLOOKUP(U4610,标准!A$108:B$128,2,TRUE)),IF(U4610="",0,VLOOKUP(U4610,标准!A$74:B$94,2,TRUE))),IF(F4610="女",IF(U4610="",0,VLOOKUP(U4610,标准!A$39:B$59,2,TRUE)),IF(U4610="",0,VLOOKUP(U4610,标准!A$3:B$23,2,TRUE)))))</f>
        <v>85</v>
      </c>
      <c r="W4610" s="86">
        <f t="shared" ref="W4610:W4673" si="72">V4610*0.2+N4610*0.1+P4610*0.1+T4610*0.1+R4610*0.2+J4610*0.15+L4610*0.15</f>
        <v>82.2</v>
      </c>
      <c r="X4610" s="87">
        <v>4.6</v>
      </c>
      <c r="Y4610" s="87">
        <v>5</v>
      </c>
      <c r="Z4610" s="91"/>
      <c r="AA4610" s="92"/>
    </row>
    <row r="4611" customHeight="1" spans="1:27">
      <c r="A4611" s="62">
        <v>41</v>
      </c>
      <c r="B4611" s="91">
        <v>4649</v>
      </c>
      <c r="C4611" s="156" t="s">
        <v>9322</v>
      </c>
      <c r="D4611" s="156" t="s">
        <v>9310</v>
      </c>
      <c r="E4611" s="156" t="s">
        <v>4025</v>
      </c>
      <c r="F4611" s="156" t="s">
        <v>34</v>
      </c>
      <c r="G4611" s="157" t="s">
        <v>9323</v>
      </c>
      <c r="H4611" s="68">
        <v>153.6</v>
      </c>
      <c r="I4611" s="68">
        <v>53.1</v>
      </c>
      <c r="J4611" s="71">
        <f>IF(F4611="女",IF(H4611=0,0,VLOOKUP(I4611/(H4611*H4611/10000),标准!M$108:N$112,2,TRUE)),IF(H4611=0,0,VLOOKUP(I4611/(H4611*H4611/10000),标准!M$74:N$78,2,TRUE)))</f>
        <v>100</v>
      </c>
      <c r="K4611" s="72">
        <v>2863</v>
      </c>
      <c r="L4611" s="71">
        <f>IF(A4611&lt;43,IF(F4611="女",VLOOKUP(K4611,标准!K$108:L$128,2,TRUE),VLOOKUP(K4611,标准!K$74:L$94,2,TRUE)),IF(F4611="女",VLOOKUP(K4611,标准!K$39:L$59,2,TRUE),VLOOKUP(K4611,标准!K$3:L$23,2,TRUE)))</f>
        <v>76</v>
      </c>
      <c r="M4611" s="68">
        <v>26</v>
      </c>
      <c r="N4611" s="71">
        <f>IF(M4611="",0,IF(A4611&lt;43,IF(F4611="女",VLOOKUP(M4611,标准!C$108:D$128,2,TRUE),VLOOKUP(M4611,标准!C$74:D$94,2,TRUE)),IF(F4611="女",VLOOKUP(M4611,标准!C$39:D$59,2,TRUE),VLOOKUP(M4611,标准!C$3:D$23,2,TRUE))))</f>
        <v>100</v>
      </c>
      <c r="O4611" s="77">
        <v>175</v>
      </c>
      <c r="P4611" s="71">
        <f>IF(A4611&lt;43,IF(F4611="女",VLOOKUP(O4611/100,标准!E$108:F$128,2,TRUE),VLOOKUP(O4611/100,标准!E$74:F$94,2,TRUE)),IF(F4611="女",VLOOKUP(O4611/100,标准!E$39:F$59,2,TRUE),VLOOKUP(O4611/100,标准!E$3:F$23,2,TRUE)))</f>
        <v>76</v>
      </c>
      <c r="Q4611" s="81">
        <v>4.15</v>
      </c>
      <c r="R4611" s="71">
        <f>IF(Q4611=0,0,IF(A4611&lt;43,IF(F4611="女",IF(Q4611="",0,VLOOKUP(Q4611,标准!I$108:J$138,2,TRUE)),IF(Q4611="",0,VLOOKUP(Q4611,标准!I$74:J$104,2,TRUE))),IF(F4611="女",IF(Q4611="",0,VLOOKUP(Q4611,标准!I$39:J$69,2,TRUE)),IF(Q4611="",0,VLOOKUP(Q4611,标准!I$3:J$33,2,TRUE)))))</f>
        <v>66</v>
      </c>
      <c r="S4611" s="76">
        <v>49</v>
      </c>
      <c r="T4611" s="71">
        <f>IF(A4611&lt;43,IF(F4611="女",VLOOKUP(S4611,标准!G$108:H$138,2,TRUE),VLOOKUP(S4611,标准!G$74:H$99,2,TRUE)),IF(F4611="女",VLOOKUP(S4611,标准!G$39:H$69,2,TRUE),VLOOKUP(S4611,标准!G$3:H$28,2,TRUE)))</f>
        <v>85</v>
      </c>
      <c r="U4611" s="88">
        <v>9.2</v>
      </c>
      <c r="V4611" s="71">
        <f>IF(U4611=0,0,IF(A4611&lt;43,IF(F4611="女",IF(U4611="",0,VLOOKUP(U4611,标准!A$108:B$128,2,TRUE)),IF(U4611="",0,VLOOKUP(U4611,标准!A$74:B$94,2,TRUE))),IF(F4611="女",IF(U4611="",0,VLOOKUP(U4611,标准!A$39:B$59,2,TRUE)),IF(U4611="",0,VLOOKUP(U4611,标准!A$3:B$23,2,TRUE)))))</f>
        <v>70</v>
      </c>
      <c r="W4611" s="86">
        <f t="shared" si="72"/>
        <v>79.7</v>
      </c>
      <c r="X4611" s="87">
        <v>4.8</v>
      </c>
      <c r="Y4611" s="87">
        <v>4.8</v>
      </c>
      <c r="Z4611" s="91"/>
      <c r="AA4611" s="92"/>
    </row>
    <row r="4612" customHeight="1" spans="1:27">
      <c r="A4612" s="62">
        <v>41</v>
      </c>
      <c r="B4612" s="91">
        <v>4650</v>
      </c>
      <c r="C4612" s="156" t="s">
        <v>9324</v>
      </c>
      <c r="D4612" s="156" t="s">
        <v>9310</v>
      </c>
      <c r="E4612" s="156" t="s">
        <v>4025</v>
      </c>
      <c r="F4612" s="156" t="s">
        <v>34</v>
      </c>
      <c r="G4612" s="157" t="s">
        <v>9325</v>
      </c>
      <c r="H4612" s="68">
        <v>164.4</v>
      </c>
      <c r="I4612" s="68">
        <v>52</v>
      </c>
      <c r="J4612" s="71">
        <f>IF(F4612="女",IF(H4612=0,0,VLOOKUP(I4612/(H4612*H4612/10000),标准!M$108:N$112,2,TRUE)),IF(H4612=0,0,VLOOKUP(I4612/(H4612*H4612/10000),标准!M$74:N$78,2,TRUE)))</f>
        <v>100</v>
      </c>
      <c r="K4612" s="72">
        <v>3500</v>
      </c>
      <c r="L4612" s="71">
        <f>IF(A4612&lt;43,IF(F4612="女",VLOOKUP(K4612,标准!K$108:L$128,2,TRUE),VLOOKUP(K4612,标准!K$74:L$94,2,TRUE)),IF(F4612="女",VLOOKUP(K4612,标准!K$39:L$59,2,TRUE),VLOOKUP(K4612,标准!K$3:L$23,2,TRUE)))</f>
        <v>100</v>
      </c>
      <c r="M4612" s="68">
        <v>25</v>
      </c>
      <c r="N4612" s="71">
        <f>IF(M4612="",0,IF(A4612&lt;43,IF(F4612="女",VLOOKUP(M4612,标准!C$108:D$128,2,TRUE),VLOOKUP(M4612,标准!C$74:D$94,2,TRUE)),IF(F4612="女",VLOOKUP(M4612,标准!C$39:D$59,2,TRUE),VLOOKUP(M4612,标准!C$3:D$23,2,TRUE))))</f>
        <v>95</v>
      </c>
      <c r="O4612" s="77">
        <v>180</v>
      </c>
      <c r="P4612" s="71">
        <f>IF(A4612&lt;43,IF(F4612="女",VLOOKUP(O4612/100,标准!E$108:F$128,2,TRUE),VLOOKUP(O4612/100,标准!E$74:F$94,2,TRUE)),IF(F4612="女",VLOOKUP(O4612/100,标准!E$39:F$59,2,TRUE),VLOOKUP(O4612/100,标准!E$3:F$23,2,TRUE)))</f>
        <v>78</v>
      </c>
      <c r="Q4612" s="81">
        <v>4.31</v>
      </c>
      <c r="R4612" s="71">
        <f>IF(Q4612=0,0,IF(A4612&lt;43,IF(F4612="女",IF(Q4612="",0,VLOOKUP(Q4612,标准!I$108:J$138,2,TRUE)),IF(Q4612="",0,VLOOKUP(Q4612,标准!I$74:J$104,2,TRUE))),IF(F4612="女",IF(Q4612="",0,VLOOKUP(Q4612,标准!I$39:J$69,2,TRUE)),IF(Q4612="",0,VLOOKUP(Q4612,标准!I$3:J$33,2,TRUE)))))</f>
        <v>60</v>
      </c>
      <c r="S4612" s="76">
        <v>40</v>
      </c>
      <c r="T4612" s="71">
        <f>IF(A4612&lt;43,IF(F4612="女",VLOOKUP(S4612,标准!G$108:H$138,2,TRUE),VLOOKUP(S4612,标准!G$74:H$99,2,TRUE)),IF(F4612="女",VLOOKUP(S4612,标准!G$39:H$69,2,TRUE),VLOOKUP(S4612,标准!G$3:H$28,2,TRUE)))</f>
        <v>74</v>
      </c>
      <c r="U4612" s="88">
        <v>8.9</v>
      </c>
      <c r="V4612" s="71">
        <f>IF(U4612=0,0,IF(A4612&lt;43,IF(F4612="女",IF(U4612="",0,VLOOKUP(U4612,标准!A$108:B$128,2,TRUE)),IF(U4612="",0,VLOOKUP(U4612,标准!A$74:B$94,2,TRUE))),IF(F4612="女",IF(U4612="",0,VLOOKUP(U4612,标准!A$39:B$59,2,TRUE)),IF(U4612="",0,VLOOKUP(U4612,标准!A$3:B$23,2,TRUE)))))</f>
        <v>74</v>
      </c>
      <c r="W4612" s="86">
        <f t="shared" si="72"/>
        <v>81.5</v>
      </c>
      <c r="X4612" s="87">
        <v>4.4</v>
      </c>
      <c r="Y4612" s="87">
        <v>4.7</v>
      </c>
      <c r="Z4612" s="91"/>
      <c r="AA4612" s="92"/>
    </row>
    <row r="4613" customHeight="1" spans="1:27">
      <c r="A4613" s="62">
        <v>41</v>
      </c>
      <c r="B4613" s="91">
        <v>4651</v>
      </c>
      <c r="C4613" s="156" t="s">
        <v>9326</v>
      </c>
      <c r="D4613" s="156" t="s">
        <v>9310</v>
      </c>
      <c r="E4613" s="156" t="s">
        <v>4025</v>
      </c>
      <c r="F4613" s="156" t="s">
        <v>30</v>
      </c>
      <c r="G4613" s="157" t="s">
        <v>9327</v>
      </c>
      <c r="H4613" s="68">
        <v>170.8</v>
      </c>
      <c r="I4613" s="68">
        <v>72.5</v>
      </c>
      <c r="J4613" s="71">
        <f>IF(F4613="女",IF(H4613=0,0,VLOOKUP(I4613/(H4613*H4613/10000),标准!M$108:N$112,2,TRUE)),IF(H4613=0,0,VLOOKUP(I4613/(H4613*H4613/10000),标准!M$74:N$78,2,TRUE)))</f>
        <v>80</v>
      </c>
      <c r="K4613" s="72">
        <v>4130</v>
      </c>
      <c r="L4613" s="71">
        <f>IF(A4613&lt;43,IF(F4613="女",VLOOKUP(K4613,标准!K$108:L$128,2,TRUE),VLOOKUP(K4613,标准!K$74:L$94,2,TRUE)),IF(F4613="女",VLOOKUP(K4613,标准!K$39:L$59,2,TRUE),VLOOKUP(K4613,标准!K$3:L$23,2,TRUE)))</f>
        <v>76</v>
      </c>
      <c r="M4613" s="68">
        <v>11</v>
      </c>
      <c r="N4613" s="71">
        <f>IF(M4613="",0,IF(A4613&lt;43,IF(F4613="女",VLOOKUP(M4613,标准!C$108:D$128,2,TRUE),VLOOKUP(M4613,标准!C$74:D$94,2,TRUE)),IF(F4613="女",VLOOKUP(M4613,标准!C$39:D$59,2,TRUE),VLOOKUP(M4613,标准!C$3:D$23,2,TRUE))))</f>
        <v>70</v>
      </c>
      <c r="O4613" s="77">
        <v>200</v>
      </c>
      <c r="P4613" s="71">
        <f>IF(A4613&lt;43,IF(F4613="女",VLOOKUP(O4613/100,标准!E$108:F$128,2,TRUE),VLOOKUP(O4613/100,标准!E$74:F$94,2,TRUE)),IF(F4613="女",VLOOKUP(O4613/100,标准!E$39:F$59,2,TRUE),VLOOKUP(O4613/100,标准!E$3:F$23,2,TRUE)))</f>
        <v>40</v>
      </c>
      <c r="Q4613" s="81">
        <v>4.55</v>
      </c>
      <c r="R4613" s="71">
        <f>IF(Q4613=0,0,IF(A4613&lt;43,IF(F4613="女",IF(Q4613="",0,VLOOKUP(Q4613,标准!I$108:J$138,2,TRUE)),IF(Q4613="",0,VLOOKUP(Q4613,标准!I$74:J$104,2,TRUE))),IF(F4613="女",IF(Q4613="",0,VLOOKUP(Q4613,标准!I$39:J$69,2,TRUE)),IF(Q4613="",0,VLOOKUP(Q4613,标准!I$3:J$33,2,TRUE)))))</f>
        <v>40</v>
      </c>
      <c r="S4613" s="76">
        <v>1</v>
      </c>
      <c r="T4613" s="71">
        <f>IF(A4613&lt;43,IF(F4613="女",VLOOKUP(S4613,标准!G$108:H$138,2,TRUE),VLOOKUP(S4613,标准!G$74:H$99,2,TRUE)),IF(F4613="女",VLOOKUP(S4613,标准!G$39:H$69,2,TRUE),VLOOKUP(S4613,标准!G$3:H$28,2,TRUE)))</f>
        <v>0</v>
      </c>
      <c r="U4613" s="88">
        <v>7.6</v>
      </c>
      <c r="V4613" s="71">
        <f>IF(U4613=0,0,IF(A4613&lt;43,IF(F4613="女",IF(U4613="",0,VLOOKUP(U4613,标准!A$108:B$128,2,TRUE)),IF(U4613="",0,VLOOKUP(U4613,标准!A$74:B$94,2,TRUE))),IF(F4613="女",IF(U4613="",0,VLOOKUP(U4613,标准!A$39:B$59,2,TRUE)),IF(U4613="",0,VLOOKUP(U4613,标准!A$3:B$23,2,TRUE)))))</f>
        <v>74</v>
      </c>
      <c r="W4613" s="86">
        <f t="shared" si="72"/>
        <v>57.2</v>
      </c>
      <c r="X4613" s="87">
        <v>4</v>
      </c>
      <c r="Y4613" s="87">
        <v>3.9</v>
      </c>
      <c r="Z4613" s="91"/>
      <c r="AA4613" s="92"/>
    </row>
    <row r="4614" customHeight="1" spans="1:27">
      <c r="A4614" s="62">
        <v>41</v>
      </c>
      <c r="B4614" s="91">
        <v>4652</v>
      </c>
      <c r="C4614" s="156" t="s">
        <v>9328</v>
      </c>
      <c r="D4614" s="156" t="s">
        <v>9310</v>
      </c>
      <c r="E4614" s="156" t="s">
        <v>4025</v>
      </c>
      <c r="F4614" s="156" t="s">
        <v>34</v>
      </c>
      <c r="G4614" s="157" t="s">
        <v>9329</v>
      </c>
      <c r="H4614" s="68">
        <v>156.2</v>
      </c>
      <c r="I4614" s="68">
        <v>45.6</v>
      </c>
      <c r="J4614" s="71">
        <f>IF(F4614="女",IF(H4614=0,0,VLOOKUP(I4614/(H4614*H4614/10000),标准!M$108:N$112,2,TRUE)),IF(H4614=0,0,VLOOKUP(I4614/(H4614*H4614/10000),标准!M$74:N$78,2,TRUE)))</f>
        <v>100</v>
      </c>
      <c r="K4614" s="72">
        <v>3097</v>
      </c>
      <c r="L4614" s="71">
        <f>IF(A4614&lt;43,IF(F4614="女",VLOOKUP(K4614,标准!K$108:L$128,2,TRUE),VLOOKUP(K4614,标准!K$74:L$94,2,TRUE)),IF(F4614="女",VLOOKUP(K4614,标准!K$39:L$59,2,TRUE),VLOOKUP(K4614,标准!K$3:L$23,2,TRUE)))</f>
        <v>80</v>
      </c>
      <c r="M4614" s="68">
        <v>29</v>
      </c>
      <c r="N4614" s="71">
        <f>IF(M4614="",0,IF(A4614&lt;43,IF(F4614="女",VLOOKUP(M4614,标准!C$108:D$128,2,TRUE),VLOOKUP(M4614,标准!C$74:D$94,2,TRUE)),IF(F4614="女",VLOOKUP(M4614,标准!C$39:D$59,2,TRUE),VLOOKUP(M4614,标准!C$3:D$23,2,TRUE))))</f>
        <v>100</v>
      </c>
      <c r="O4614" s="77">
        <v>180</v>
      </c>
      <c r="P4614" s="71">
        <f>IF(A4614&lt;43,IF(F4614="女",VLOOKUP(O4614/100,标准!E$108:F$128,2,TRUE),VLOOKUP(O4614/100,标准!E$74:F$94,2,TRUE)),IF(F4614="女",VLOOKUP(O4614/100,标准!E$39:F$59,2,TRUE),VLOOKUP(O4614/100,标准!E$3:F$23,2,TRUE)))</f>
        <v>78</v>
      </c>
      <c r="Q4614" s="81">
        <v>4.16</v>
      </c>
      <c r="R4614" s="71">
        <f>IF(Q4614=0,0,IF(A4614&lt;43,IF(F4614="女",IF(Q4614="",0,VLOOKUP(Q4614,标准!I$108:J$138,2,TRUE)),IF(Q4614="",0,VLOOKUP(Q4614,标准!I$74:J$104,2,TRUE))),IF(F4614="女",IF(Q4614="",0,VLOOKUP(Q4614,标准!I$39:J$69,2,TRUE)),IF(Q4614="",0,VLOOKUP(Q4614,标准!I$3:J$33,2,TRUE)))))</f>
        <v>66</v>
      </c>
      <c r="S4614" s="76">
        <v>50</v>
      </c>
      <c r="T4614" s="71">
        <f>IF(A4614&lt;43,IF(F4614="女",VLOOKUP(S4614,标准!G$108:H$138,2,TRUE),VLOOKUP(S4614,标准!G$74:H$99,2,TRUE)),IF(F4614="女",VLOOKUP(S4614,标准!G$39:H$69,2,TRUE),VLOOKUP(S4614,标准!G$3:H$28,2,TRUE)))</f>
        <v>85</v>
      </c>
      <c r="U4614" s="88">
        <v>8.9</v>
      </c>
      <c r="V4614" s="71">
        <f>IF(U4614=0,0,IF(A4614&lt;43,IF(F4614="女",IF(U4614="",0,VLOOKUP(U4614,标准!A$108:B$128,2,TRUE)),IF(U4614="",0,VLOOKUP(U4614,标准!A$74:B$94,2,TRUE))),IF(F4614="女",IF(U4614="",0,VLOOKUP(U4614,标准!A$39:B$59,2,TRUE)),IF(U4614="",0,VLOOKUP(U4614,标准!A$3:B$23,2,TRUE)))))</f>
        <v>74</v>
      </c>
      <c r="W4614" s="86">
        <f t="shared" si="72"/>
        <v>81.3</v>
      </c>
      <c r="X4614" s="87">
        <v>3.7</v>
      </c>
      <c r="Y4614" s="87">
        <v>3.7</v>
      </c>
      <c r="Z4614" s="91"/>
      <c r="AA4614" s="92"/>
    </row>
    <row r="4615" customHeight="1" spans="1:27">
      <c r="A4615" s="62">
        <v>41</v>
      </c>
      <c r="B4615" s="91">
        <v>4653</v>
      </c>
      <c r="C4615" s="156" t="s">
        <v>9330</v>
      </c>
      <c r="D4615" s="156" t="s">
        <v>9310</v>
      </c>
      <c r="E4615" s="156" t="s">
        <v>4025</v>
      </c>
      <c r="F4615" s="156" t="s">
        <v>34</v>
      </c>
      <c r="G4615" s="157" t="s">
        <v>9331</v>
      </c>
      <c r="H4615" s="68">
        <v>160.4</v>
      </c>
      <c r="I4615" s="68">
        <v>53.7</v>
      </c>
      <c r="J4615" s="71">
        <f>IF(F4615="女",IF(H4615=0,0,VLOOKUP(I4615/(H4615*H4615/10000),标准!M$108:N$112,2,TRUE)),IF(H4615=0,0,VLOOKUP(I4615/(H4615*H4615/10000),标准!M$74:N$78,2,TRUE)))</f>
        <v>100</v>
      </c>
      <c r="K4615" s="72">
        <v>3297</v>
      </c>
      <c r="L4615" s="71">
        <f>IF(A4615&lt;43,IF(F4615="女",VLOOKUP(K4615,标准!K$108:L$128,2,TRUE),VLOOKUP(K4615,标准!K$74:L$94,2,TRUE)),IF(F4615="女",VLOOKUP(K4615,标准!K$39:L$59,2,TRUE),VLOOKUP(K4615,标准!K$3:L$23,2,TRUE)))</f>
        <v>85</v>
      </c>
      <c r="M4615" s="68">
        <v>23</v>
      </c>
      <c r="N4615" s="71">
        <f>IF(M4615="",0,IF(A4615&lt;43,IF(F4615="女",VLOOKUP(M4615,标准!C$108:D$128,2,TRUE),VLOOKUP(M4615,标准!C$74:D$94,2,TRUE)),IF(F4615="女",VLOOKUP(M4615,标准!C$39:D$59,2,TRUE),VLOOKUP(M4615,标准!C$3:D$23,2,TRUE))))</f>
        <v>90</v>
      </c>
      <c r="O4615" s="77">
        <v>172</v>
      </c>
      <c r="P4615" s="71">
        <f>IF(A4615&lt;43,IF(F4615="女",VLOOKUP(O4615/100,标准!E$108:F$128,2,TRUE),VLOOKUP(O4615/100,标准!E$74:F$94,2,TRUE)),IF(F4615="女",VLOOKUP(O4615/100,标准!E$39:F$59,2,TRUE),VLOOKUP(O4615/100,标准!E$3:F$23,2,TRUE)))</f>
        <v>74</v>
      </c>
      <c r="Q4615" s="81">
        <v>4.15</v>
      </c>
      <c r="R4615" s="71">
        <f>IF(Q4615=0,0,IF(A4615&lt;43,IF(F4615="女",IF(Q4615="",0,VLOOKUP(Q4615,标准!I$108:J$138,2,TRUE)),IF(Q4615="",0,VLOOKUP(Q4615,标准!I$74:J$104,2,TRUE))),IF(F4615="女",IF(Q4615="",0,VLOOKUP(Q4615,标准!I$39:J$69,2,TRUE)),IF(Q4615="",0,VLOOKUP(Q4615,标准!I$3:J$33,2,TRUE)))))</f>
        <v>66</v>
      </c>
      <c r="S4615" s="76">
        <v>50</v>
      </c>
      <c r="T4615" s="71">
        <f>IF(A4615&lt;43,IF(F4615="女",VLOOKUP(S4615,标准!G$108:H$138,2,TRUE),VLOOKUP(S4615,标准!G$74:H$99,2,TRUE)),IF(F4615="女",VLOOKUP(S4615,标准!G$39:H$69,2,TRUE),VLOOKUP(S4615,标准!G$3:H$28,2,TRUE)))</f>
        <v>85</v>
      </c>
      <c r="U4615" s="88">
        <v>9.1</v>
      </c>
      <c r="V4615" s="71">
        <f>IF(U4615=0,0,IF(A4615&lt;43,IF(F4615="女",IF(U4615="",0,VLOOKUP(U4615,标准!A$108:B$128,2,TRUE)),IF(U4615="",0,VLOOKUP(U4615,标准!A$74:B$94,2,TRUE))),IF(F4615="女",IF(U4615="",0,VLOOKUP(U4615,标准!A$39:B$59,2,TRUE)),IF(U4615="",0,VLOOKUP(U4615,标准!A$3:B$23,2,TRUE)))))</f>
        <v>72</v>
      </c>
      <c r="W4615" s="86">
        <f t="shared" si="72"/>
        <v>80.25</v>
      </c>
      <c r="X4615" s="87">
        <v>3.7</v>
      </c>
      <c r="Y4615" s="87">
        <v>3.7</v>
      </c>
      <c r="Z4615" s="91"/>
      <c r="AA4615" s="92"/>
    </row>
    <row r="4616" customHeight="1" spans="1:27">
      <c r="A4616" s="62">
        <v>41</v>
      </c>
      <c r="B4616" s="91">
        <v>4654</v>
      </c>
      <c r="C4616" s="156" t="s">
        <v>9332</v>
      </c>
      <c r="D4616" s="156" t="s">
        <v>9310</v>
      </c>
      <c r="E4616" s="156" t="s">
        <v>4025</v>
      </c>
      <c r="F4616" s="156" t="s">
        <v>34</v>
      </c>
      <c r="G4616" s="157" t="s">
        <v>9333</v>
      </c>
      <c r="H4616" s="68">
        <v>152.7</v>
      </c>
      <c r="I4616" s="68">
        <v>43.8</v>
      </c>
      <c r="J4616" s="71">
        <f>IF(F4616="女",IF(H4616=0,0,VLOOKUP(I4616/(H4616*H4616/10000),标准!M$108:N$112,2,TRUE)),IF(H4616=0,0,VLOOKUP(I4616/(H4616*H4616/10000),标准!M$74:N$78,2,TRUE)))</f>
        <v>100</v>
      </c>
      <c r="K4616" s="72">
        <v>2514</v>
      </c>
      <c r="L4616" s="71">
        <f>IF(A4616&lt;43,IF(F4616="女",VLOOKUP(K4616,标准!K$108:L$128,2,TRUE),VLOOKUP(K4616,标准!K$74:L$94,2,TRUE)),IF(F4616="女",VLOOKUP(K4616,标准!K$39:L$59,2,TRUE),VLOOKUP(K4616,标准!K$3:L$23,2,TRUE)))</f>
        <v>70</v>
      </c>
      <c r="M4616" s="68">
        <v>18</v>
      </c>
      <c r="N4616" s="71">
        <f>IF(M4616="",0,IF(A4616&lt;43,IF(F4616="女",VLOOKUP(M4616,标准!C$108:D$128,2,TRUE),VLOOKUP(M4616,标准!C$74:D$94,2,TRUE)),IF(F4616="女",VLOOKUP(M4616,标准!C$39:D$59,2,TRUE),VLOOKUP(M4616,标准!C$3:D$23,2,TRUE))))</f>
        <v>78</v>
      </c>
      <c r="O4616" s="77">
        <v>174</v>
      </c>
      <c r="P4616" s="71">
        <f>IF(A4616&lt;43,IF(F4616="女",VLOOKUP(O4616/100,标准!E$108:F$128,2,TRUE),VLOOKUP(O4616/100,标准!E$74:F$94,2,TRUE)),IF(F4616="女",VLOOKUP(O4616/100,标准!E$39:F$59,2,TRUE),VLOOKUP(O4616/100,标准!E$3:F$23,2,TRUE)))</f>
        <v>74</v>
      </c>
      <c r="Q4616" s="81">
        <v>4.16</v>
      </c>
      <c r="R4616" s="71">
        <f>IF(Q4616=0,0,IF(A4616&lt;43,IF(F4616="女",IF(Q4616="",0,VLOOKUP(Q4616,标准!I$108:J$138,2,TRUE)),IF(Q4616="",0,VLOOKUP(Q4616,标准!I$74:J$104,2,TRUE))),IF(F4616="女",IF(Q4616="",0,VLOOKUP(Q4616,标准!I$39:J$69,2,TRUE)),IF(Q4616="",0,VLOOKUP(Q4616,标准!I$3:J$33,2,TRUE)))))</f>
        <v>66</v>
      </c>
      <c r="S4616" s="76">
        <v>48</v>
      </c>
      <c r="T4616" s="71">
        <f>IF(A4616&lt;43,IF(F4616="女",VLOOKUP(S4616,标准!G$108:H$138,2,TRUE),VLOOKUP(S4616,标准!G$74:H$99,2,TRUE)),IF(F4616="女",VLOOKUP(S4616,标准!G$39:H$69,2,TRUE),VLOOKUP(S4616,标准!G$3:H$28,2,TRUE)))</f>
        <v>80</v>
      </c>
      <c r="U4616" s="88">
        <v>8.7</v>
      </c>
      <c r="V4616" s="71">
        <f>IF(U4616=0,0,IF(A4616&lt;43,IF(F4616="女",IF(U4616="",0,VLOOKUP(U4616,标准!A$108:B$128,2,TRUE)),IF(U4616="",0,VLOOKUP(U4616,标准!A$74:B$94,2,TRUE))),IF(F4616="女",IF(U4616="",0,VLOOKUP(U4616,标准!A$39:B$59,2,TRUE)),IF(U4616="",0,VLOOKUP(U4616,标准!A$3:B$23,2,TRUE)))))</f>
        <v>76</v>
      </c>
      <c r="W4616" s="86">
        <f t="shared" si="72"/>
        <v>77.1</v>
      </c>
      <c r="X4616" s="87">
        <v>4.3</v>
      </c>
      <c r="Y4616" s="87">
        <v>3.7</v>
      </c>
      <c r="Z4616" s="91"/>
      <c r="AA4616" s="92"/>
    </row>
    <row r="4617" customHeight="1" spans="1:27">
      <c r="A4617" s="62">
        <v>41</v>
      </c>
      <c r="B4617" s="91">
        <v>4655</v>
      </c>
      <c r="C4617" s="156" t="s">
        <v>9334</v>
      </c>
      <c r="D4617" s="156" t="s">
        <v>9310</v>
      </c>
      <c r="E4617" s="156" t="s">
        <v>4025</v>
      </c>
      <c r="F4617" s="156" t="s">
        <v>30</v>
      </c>
      <c r="G4617" s="157" t="s">
        <v>9335</v>
      </c>
      <c r="H4617" s="68">
        <v>169.4</v>
      </c>
      <c r="I4617" s="68">
        <v>58.9</v>
      </c>
      <c r="J4617" s="71">
        <f>IF(F4617="女",IF(H4617=0,0,VLOOKUP(I4617/(H4617*H4617/10000),标准!M$108:N$112,2,TRUE)),IF(H4617=0,0,VLOOKUP(I4617/(H4617*H4617/10000),标准!M$74:N$78,2,TRUE)))</f>
        <v>100</v>
      </c>
      <c r="K4617" s="72">
        <v>3543</v>
      </c>
      <c r="L4617" s="71">
        <f>IF(A4617&lt;43,IF(F4617="女",VLOOKUP(K4617,标准!K$108:L$128,2,TRUE),VLOOKUP(K4617,标准!K$74:L$94,2,TRUE)),IF(F4617="女",VLOOKUP(K4617,标准!K$39:L$59,2,TRUE),VLOOKUP(K4617,标准!K$3:L$23,2,TRUE)))</f>
        <v>66</v>
      </c>
      <c r="M4617" s="68">
        <v>8.5</v>
      </c>
      <c r="N4617" s="71">
        <f>IF(M4617="",0,IF(A4617&lt;43,IF(F4617="女",VLOOKUP(M4617,标准!C$108:D$128,2,TRUE),VLOOKUP(M4617,标准!C$74:D$94,2,TRUE)),IF(F4617="女",VLOOKUP(M4617,标准!C$39:D$59,2,TRUE),VLOOKUP(M4617,标准!C$3:D$23,2,TRUE))))</f>
        <v>66</v>
      </c>
      <c r="O4617" s="116">
        <v>222</v>
      </c>
      <c r="P4617" s="71">
        <f>IF(A4617&lt;43,IF(F4617="女",VLOOKUP(O4617/100,标准!E$108:F$128,2,TRUE),VLOOKUP(O4617/100,标准!E$74:F$94,2,TRUE)),IF(F4617="女",VLOOKUP(O4617/100,标准!E$39:F$59,2,TRUE),VLOOKUP(O4617/100,标准!E$3:F$23,2,TRUE)))</f>
        <v>66</v>
      </c>
      <c r="Q4617" s="81">
        <v>3.42</v>
      </c>
      <c r="R4617" s="71">
        <f>IF(Q4617=0,0,IF(A4617&lt;43,IF(F4617="女",IF(Q4617="",0,VLOOKUP(Q4617,标准!I$108:J$138,2,TRUE)),IF(Q4617="",0,VLOOKUP(Q4617,标准!I$74:J$104,2,TRUE))),IF(F4617="女",IF(Q4617="",0,VLOOKUP(Q4617,标准!I$39:J$69,2,TRUE)),IF(Q4617="",0,VLOOKUP(Q4617,标准!I$3:J$33,2,TRUE)))))</f>
        <v>80</v>
      </c>
      <c r="S4617" s="76">
        <v>5</v>
      </c>
      <c r="T4617" s="71">
        <f>IF(A4617&lt;43,IF(F4617="女",VLOOKUP(S4617,标准!G$108:H$138,2,TRUE),VLOOKUP(S4617,标准!G$74:H$99,2,TRUE)),IF(F4617="女",VLOOKUP(S4617,标准!G$39:H$69,2,TRUE),VLOOKUP(S4617,标准!G$3:H$28,2,TRUE)))</f>
        <v>10</v>
      </c>
      <c r="U4617" s="88">
        <v>7.2</v>
      </c>
      <c r="V4617" s="71">
        <f>IF(U4617=0,0,IF(A4617&lt;43,IF(F4617="女",IF(U4617="",0,VLOOKUP(U4617,标准!A$108:B$128,2,TRUE)),IF(U4617="",0,VLOOKUP(U4617,标准!A$74:B$94,2,TRUE))),IF(F4617="女",IF(U4617="",0,VLOOKUP(U4617,标准!A$39:B$59,2,TRUE)),IF(U4617="",0,VLOOKUP(U4617,标准!A$3:B$23,2,TRUE)))))</f>
        <v>78</v>
      </c>
      <c r="W4617" s="86">
        <f t="shared" si="72"/>
        <v>70.7</v>
      </c>
      <c r="X4617" s="87">
        <v>3.7</v>
      </c>
      <c r="Y4617" s="87">
        <v>3.7</v>
      </c>
      <c r="Z4617" s="91"/>
      <c r="AA4617" s="92"/>
    </row>
    <row r="4618" customHeight="1" spans="1:27">
      <c r="A4618" s="62">
        <v>41</v>
      </c>
      <c r="B4618" s="91">
        <v>4656</v>
      </c>
      <c r="C4618" s="156" t="s">
        <v>9336</v>
      </c>
      <c r="D4618" s="156" t="s">
        <v>9310</v>
      </c>
      <c r="E4618" s="156" t="s">
        <v>4025</v>
      </c>
      <c r="F4618" s="156" t="s">
        <v>30</v>
      </c>
      <c r="G4618" s="157" t="s">
        <v>9337</v>
      </c>
      <c r="H4618" s="68">
        <v>161.8</v>
      </c>
      <c r="I4618" s="68">
        <v>54.5</v>
      </c>
      <c r="J4618" s="71">
        <f>IF(F4618="女",IF(H4618=0,0,VLOOKUP(I4618/(H4618*H4618/10000),标准!M$108:N$112,2,TRUE)),IF(H4618=0,0,VLOOKUP(I4618/(H4618*H4618/10000),标准!M$74:N$78,2,TRUE)))</f>
        <v>100</v>
      </c>
      <c r="K4618" s="72">
        <v>3621</v>
      </c>
      <c r="L4618" s="71">
        <f>IF(A4618&lt;43,IF(F4618="女",VLOOKUP(K4618,标准!K$108:L$128,2,TRUE),VLOOKUP(K4618,标准!K$74:L$94,2,TRUE)),IF(F4618="女",VLOOKUP(K4618,标准!K$39:L$59,2,TRUE),VLOOKUP(K4618,标准!K$3:L$23,2,TRUE)))</f>
        <v>68</v>
      </c>
      <c r="M4618" s="68">
        <v>25</v>
      </c>
      <c r="N4618" s="71">
        <f>IF(M4618="",0,IF(A4618&lt;43,IF(F4618="女",VLOOKUP(M4618,标准!C$108:D$128,2,TRUE),VLOOKUP(M4618,标准!C$74:D$94,2,TRUE)),IF(F4618="女",VLOOKUP(M4618,标准!C$39:D$59,2,TRUE),VLOOKUP(M4618,标准!C$3:D$23,2,TRUE))))</f>
        <v>100</v>
      </c>
      <c r="O4618" s="77">
        <v>225</v>
      </c>
      <c r="P4618" s="71">
        <f>IF(A4618&lt;43,IF(F4618="女",VLOOKUP(O4618/100,标准!E$108:F$128,2,TRUE),VLOOKUP(O4618/100,标准!E$74:F$94,2,TRUE)),IF(F4618="女",VLOOKUP(O4618/100,标准!E$39:F$59,2,TRUE),VLOOKUP(O4618/100,标准!E$3:F$23,2,TRUE)))</f>
        <v>68</v>
      </c>
      <c r="Q4618" s="81">
        <v>4.1</v>
      </c>
      <c r="R4618" s="71">
        <f>IF(Q4618=0,0,IF(A4618&lt;43,IF(F4618="女",IF(Q4618="",0,VLOOKUP(Q4618,标准!I$108:J$138,2,TRUE)),IF(Q4618="",0,VLOOKUP(Q4618,标准!I$74:J$104,2,TRUE))),IF(F4618="女",IF(Q4618="",0,VLOOKUP(Q4618,标准!I$39:J$69,2,TRUE)),IF(Q4618="",0,VLOOKUP(Q4618,标准!I$3:J$33,2,TRUE)))))</f>
        <v>68</v>
      </c>
      <c r="S4618" s="76">
        <v>10</v>
      </c>
      <c r="T4618" s="71">
        <f>IF(A4618&lt;43,IF(F4618="女",VLOOKUP(S4618,标准!G$108:H$138,2,TRUE),VLOOKUP(S4618,标准!G$74:H$99,2,TRUE)),IF(F4618="女",VLOOKUP(S4618,标准!G$39:H$69,2,TRUE),VLOOKUP(S4618,标准!G$3:H$28,2,TRUE)))</f>
        <v>60</v>
      </c>
      <c r="U4618" s="88">
        <v>8.3</v>
      </c>
      <c r="V4618" s="71">
        <f>IF(U4618=0,0,IF(A4618&lt;43,IF(F4618="女",IF(U4618="",0,VLOOKUP(U4618,标准!A$108:B$128,2,TRUE)),IF(U4618="",0,VLOOKUP(U4618,标准!A$74:B$94,2,TRUE))),IF(F4618="女",IF(U4618="",0,VLOOKUP(U4618,标准!A$39:B$59,2,TRUE)),IF(U4618="",0,VLOOKUP(U4618,标准!A$3:B$23,2,TRUE)))))</f>
        <v>68</v>
      </c>
      <c r="W4618" s="86">
        <f t="shared" si="72"/>
        <v>75.2</v>
      </c>
      <c r="X4618" s="87">
        <v>3.7</v>
      </c>
      <c r="Y4618" s="87">
        <v>3.7</v>
      </c>
      <c r="Z4618" s="91"/>
      <c r="AA4618" s="92"/>
    </row>
    <row r="4619" customHeight="1" spans="1:27">
      <c r="A4619" s="62">
        <v>41</v>
      </c>
      <c r="B4619" s="91">
        <v>4657</v>
      </c>
      <c r="C4619" s="156" t="s">
        <v>9338</v>
      </c>
      <c r="D4619" s="156" t="s">
        <v>9310</v>
      </c>
      <c r="E4619" s="156" t="s">
        <v>4025</v>
      </c>
      <c r="F4619" s="156" t="s">
        <v>30</v>
      </c>
      <c r="G4619" s="157" t="s">
        <v>9339</v>
      </c>
      <c r="H4619" s="68">
        <v>172</v>
      </c>
      <c r="I4619" s="68">
        <v>53.5</v>
      </c>
      <c r="J4619" s="71">
        <f>IF(F4619="女",IF(H4619=0,0,VLOOKUP(I4619/(H4619*H4619/10000),标准!M$108:N$112,2,TRUE)),IF(H4619=0,0,VLOOKUP(I4619/(H4619*H4619/10000),标准!M$74:N$78,2,TRUE)))</f>
        <v>100</v>
      </c>
      <c r="K4619" s="72"/>
      <c r="L4619" s="71">
        <f>IF(A4619&lt;43,IF(F4619="女",VLOOKUP(K4619,标准!K$108:L$128,2,TRUE),VLOOKUP(K4619,标准!K$74:L$94,2,TRUE)),IF(F4619="女",VLOOKUP(K4619,标准!K$39:L$59,2,TRUE),VLOOKUP(K4619,标准!K$3:L$23,2,TRUE)))</f>
        <v>0</v>
      </c>
      <c r="M4619" s="68">
        <v>6.5</v>
      </c>
      <c r="N4619" s="71">
        <f>IF(M4619="",0,IF(A4619&lt;43,IF(F4619="女",VLOOKUP(M4619,标准!C$108:D$128,2,TRUE),VLOOKUP(M4619,标准!C$74:D$94,2,TRUE)),IF(F4619="女",VLOOKUP(M4619,标准!C$39:D$59,2,TRUE),VLOOKUP(M4619,标准!C$3:D$23,2,TRUE))))</f>
        <v>64</v>
      </c>
      <c r="O4619" s="136">
        <v>250</v>
      </c>
      <c r="P4619" s="71">
        <f>IF(A4619&lt;43,IF(F4619="女",VLOOKUP(O4619/100,标准!E$108:F$128,2,TRUE),VLOOKUP(O4619/100,标准!E$74:F$94,2,TRUE)),IF(F4619="女",VLOOKUP(O4619/100,标准!E$39:F$59,2,TRUE),VLOOKUP(O4619/100,标准!E$3:F$23,2,TRUE)))</f>
        <v>80</v>
      </c>
      <c r="Q4619" s="137">
        <v>4.13</v>
      </c>
      <c r="R4619" s="71">
        <f>IF(Q4619=0,0,IF(A4619&lt;43,IF(F4619="女",IF(Q4619="",0,VLOOKUP(Q4619,标准!I$108:J$138,2,TRUE)),IF(Q4619="",0,VLOOKUP(Q4619,标准!I$74:J$104,2,TRUE))),IF(F4619="女",IF(Q4619="",0,VLOOKUP(Q4619,标准!I$39:J$69,2,TRUE)),IF(Q4619="",0,VLOOKUP(Q4619,标准!I$3:J$33,2,TRUE)))))</f>
        <v>66</v>
      </c>
      <c r="S4619" s="76">
        <v>14</v>
      </c>
      <c r="T4619" s="71">
        <f>IF(A4619&lt;43,IF(F4619="女",VLOOKUP(S4619,标准!G$108:H$138,2,TRUE),VLOOKUP(S4619,标准!G$74:H$99,2,TRUE)),IF(F4619="女",VLOOKUP(S4619,标准!G$39:H$69,2,TRUE),VLOOKUP(S4619,标准!G$3:H$28,2,TRUE)))</f>
        <v>76</v>
      </c>
      <c r="U4619" s="88">
        <v>7.1</v>
      </c>
      <c r="V4619" s="71">
        <f>IF(U4619=0,0,IF(A4619&lt;43,IF(F4619="女",IF(U4619="",0,VLOOKUP(U4619,标准!A$108:B$128,2,TRUE)),IF(U4619="",0,VLOOKUP(U4619,标准!A$74:B$94,2,TRUE))),IF(F4619="女",IF(U4619="",0,VLOOKUP(U4619,标准!A$39:B$59,2,TRUE)),IF(U4619="",0,VLOOKUP(U4619,标准!A$3:B$23,2,TRUE)))))</f>
        <v>80</v>
      </c>
      <c r="W4619" s="86">
        <f t="shared" si="72"/>
        <v>66.2</v>
      </c>
      <c r="X4619" s="87">
        <v>3.7</v>
      </c>
      <c r="Y4619" s="87">
        <v>3.7</v>
      </c>
      <c r="Z4619" s="91"/>
      <c r="AA4619" s="92"/>
    </row>
    <row r="4620" customHeight="1" spans="1:27">
      <c r="A4620" s="62">
        <v>41</v>
      </c>
      <c r="B4620" s="91">
        <v>4658</v>
      </c>
      <c r="C4620" s="156" t="s">
        <v>9340</v>
      </c>
      <c r="D4620" s="156" t="s">
        <v>9310</v>
      </c>
      <c r="E4620" s="156" t="s">
        <v>4025</v>
      </c>
      <c r="F4620" s="156" t="s">
        <v>34</v>
      </c>
      <c r="G4620" s="157" t="s">
        <v>9341</v>
      </c>
      <c r="H4620" s="68">
        <v>161.8</v>
      </c>
      <c r="I4620" s="68">
        <v>57.6</v>
      </c>
      <c r="J4620" s="71">
        <f>IF(F4620="女",IF(H4620=0,0,VLOOKUP(I4620/(H4620*H4620/10000),标准!M$108:N$112,2,TRUE)),IF(H4620=0,0,VLOOKUP(I4620/(H4620*H4620/10000),标准!M$74:N$78,2,TRUE)))</f>
        <v>100</v>
      </c>
      <c r="K4620" s="72">
        <v>3935</v>
      </c>
      <c r="L4620" s="71">
        <f>IF(A4620&lt;43,IF(F4620="女",VLOOKUP(K4620,标准!K$108:L$128,2,TRUE),VLOOKUP(K4620,标准!K$74:L$94,2,TRUE)),IF(F4620="女",VLOOKUP(K4620,标准!K$39:L$59,2,TRUE),VLOOKUP(K4620,标准!K$3:L$23,2,TRUE)))</f>
        <v>100</v>
      </c>
      <c r="M4620" s="68">
        <v>8</v>
      </c>
      <c r="N4620" s="71">
        <f>IF(M4620="",0,IF(A4620&lt;43,IF(F4620="女",VLOOKUP(M4620,标准!C$108:D$128,2,TRUE),VLOOKUP(M4620,标准!C$74:D$94,2,TRUE)),IF(F4620="女",VLOOKUP(M4620,标准!C$39:D$59,2,TRUE),VLOOKUP(M4620,标准!C$3:D$23,2,TRUE))))</f>
        <v>62</v>
      </c>
      <c r="O4620" s="115">
        <v>130</v>
      </c>
      <c r="P4620" s="71">
        <f>IF(A4620&lt;43,IF(F4620="女",VLOOKUP(O4620/100,标准!E$108:F$128,2,TRUE),VLOOKUP(O4620/100,标准!E$74:F$94,2,TRUE)),IF(F4620="女",VLOOKUP(O4620/100,标准!E$39:F$59,2,TRUE),VLOOKUP(O4620/100,标准!E$3:F$23,2,TRUE)))</f>
        <v>10</v>
      </c>
      <c r="Q4620" s="81"/>
      <c r="R4620" s="71">
        <f>IF(Q4620=0,0,IF(A4620&lt;43,IF(F4620="女",IF(Q4620="",0,VLOOKUP(Q4620,标准!I$108:J$138,2,TRUE)),IF(Q4620="",0,VLOOKUP(Q4620,标准!I$74:J$104,2,TRUE))),IF(F4620="女",IF(Q4620="",0,VLOOKUP(Q4620,标准!I$39:J$69,2,TRUE)),IF(Q4620="",0,VLOOKUP(Q4620,标准!I$3:J$33,2,TRUE)))))</f>
        <v>0</v>
      </c>
      <c r="S4620" s="76"/>
      <c r="T4620" s="71">
        <f>IF(A4620&lt;43,IF(F4620="女",VLOOKUP(S4620,标准!G$108:H$138,2,TRUE),VLOOKUP(S4620,标准!G$74:H$99,2,TRUE)),IF(F4620="女",VLOOKUP(S4620,标准!G$39:H$69,2,TRUE),VLOOKUP(S4620,标准!G$3:H$28,2,TRUE)))</f>
        <v>0</v>
      </c>
      <c r="U4620" s="88"/>
      <c r="V4620" s="71">
        <f>IF(U4620=0,0,IF(A4620&lt;43,IF(F4620="女",IF(U4620="",0,VLOOKUP(U4620,标准!A$108:B$128,2,TRUE)),IF(U4620="",0,VLOOKUP(U4620,标准!A$74:B$94,2,TRUE))),IF(F4620="女",IF(U4620="",0,VLOOKUP(U4620,标准!A$39:B$59,2,TRUE)),IF(U4620="",0,VLOOKUP(U4620,标准!A$3:B$23,2,TRUE)))))</f>
        <v>0</v>
      </c>
      <c r="W4620" s="86">
        <f t="shared" si="72"/>
        <v>37.2</v>
      </c>
      <c r="X4620" s="87">
        <v>4.9</v>
      </c>
      <c r="Y4620" s="87">
        <v>4.8</v>
      </c>
      <c r="Z4620" s="91"/>
      <c r="AA4620" s="92"/>
    </row>
    <row r="4621" customHeight="1" spans="1:27">
      <c r="A4621" s="62">
        <v>41</v>
      </c>
      <c r="B4621" s="91">
        <v>4659</v>
      </c>
      <c r="C4621" s="156" t="s">
        <v>9342</v>
      </c>
      <c r="D4621" s="156" t="s">
        <v>9310</v>
      </c>
      <c r="E4621" s="156" t="s">
        <v>4025</v>
      </c>
      <c r="F4621" s="156" t="s">
        <v>30</v>
      </c>
      <c r="G4621" s="157" t="s">
        <v>9343</v>
      </c>
      <c r="H4621" s="68">
        <v>183.1</v>
      </c>
      <c r="I4621" s="68">
        <v>98.1</v>
      </c>
      <c r="J4621" s="71">
        <f>IF(F4621="女",IF(H4621=0,0,VLOOKUP(I4621/(H4621*H4621/10000),标准!M$108:N$112,2,TRUE)),IF(H4621=0,0,VLOOKUP(I4621/(H4621*H4621/10000),标准!M$74:N$78,2,TRUE)))</f>
        <v>60</v>
      </c>
      <c r="K4621" s="72">
        <v>5364</v>
      </c>
      <c r="L4621" s="71">
        <f>IF(A4621&lt;43,IF(F4621="女",VLOOKUP(K4621,标准!K$108:L$128,2,TRUE),VLOOKUP(K4621,标准!K$74:L$94,2,TRUE)),IF(F4621="女",VLOOKUP(K4621,标准!K$39:L$59,2,TRUE),VLOOKUP(K4621,标准!K$3:L$23,2,TRUE)))</f>
        <v>100</v>
      </c>
      <c r="M4621" s="68">
        <v>19.5</v>
      </c>
      <c r="N4621" s="71">
        <f>IF(M4621="",0,IF(A4621&lt;43,IF(F4621="女",VLOOKUP(M4621,标准!C$108:D$128,2,TRUE),VLOOKUP(M4621,标准!C$74:D$94,2,TRUE)),IF(F4621="女",VLOOKUP(M4621,标准!C$39:D$59,2,TRUE),VLOOKUP(M4621,标准!C$3:D$23,2,TRUE))))</f>
        <v>85</v>
      </c>
      <c r="O4621" s="77">
        <v>222</v>
      </c>
      <c r="P4621" s="71">
        <f>IF(A4621&lt;43,IF(F4621="女",VLOOKUP(O4621/100,标准!E$108:F$128,2,TRUE),VLOOKUP(O4621/100,标准!E$74:F$94,2,TRUE)),IF(F4621="女",VLOOKUP(O4621/100,标准!E$39:F$59,2,TRUE),VLOOKUP(O4621/100,标准!E$3:F$23,2,TRUE)))</f>
        <v>66</v>
      </c>
      <c r="Q4621" s="81">
        <v>4.45</v>
      </c>
      <c r="R4621" s="71">
        <f>IF(Q4621=0,0,IF(A4621&lt;43,IF(F4621="女",IF(Q4621="",0,VLOOKUP(Q4621,标准!I$108:J$138,2,TRUE)),IF(Q4621="",0,VLOOKUP(Q4621,标准!I$74:J$104,2,TRUE))),IF(F4621="女",IF(Q4621="",0,VLOOKUP(Q4621,标准!I$39:J$69,2,TRUE)),IF(Q4621="",0,VLOOKUP(Q4621,标准!I$3:J$33,2,TRUE)))))</f>
        <v>50</v>
      </c>
      <c r="S4621" s="76">
        <v>8</v>
      </c>
      <c r="T4621" s="71">
        <f>IF(A4621&lt;43,IF(F4621="女",VLOOKUP(S4621,标准!G$108:H$138,2,TRUE),VLOOKUP(S4621,标准!G$74:H$99,2,TRUE)),IF(F4621="女",VLOOKUP(S4621,标准!G$39:H$69,2,TRUE),VLOOKUP(S4621,标准!G$3:H$28,2,TRUE)))</f>
        <v>40</v>
      </c>
      <c r="U4621" s="88">
        <v>8</v>
      </c>
      <c r="V4621" s="71">
        <f>IF(U4621=0,0,IF(A4621&lt;43,IF(F4621="女",IF(U4621="",0,VLOOKUP(U4621,标准!A$108:B$128,2,TRUE)),IF(U4621="",0,VLOOKUP(U4621,标准!A$74:B$94,2,TRUE))),IF(F4621="女",IF(U4621="",0,VLOOKUP(U4621,标准!A$39:B$59,2,TRUE)),IF(U4621="",0,VLOOKUP(U4621,标准!A$3:B$23,2,TRUE)))))</f>
        <v>70</v>
      </c>
      <c r="W4621" s="86">
        <f t="shared" si="72"/>
        <v>67.1</v>
      </c>
      <c r="X4621" s="87">
        <v>3.9</v>
      </c>
      <c r="Y4621" s="87">
        <v>4</v>
      </c>
      <c r="Z4621" s="91"/>
      <c r="AA4621" s="92"/>
    </row>
    <row r="4622" customHeight="1" spans="1:27">
      <c r="A4622" s="62">
        <v>41</v>
      </c>
      <c r="B4622" s="91">
        <v>4660</v>
      </c>
      <c r="C4622" s="156" t="s">
        <v>1766</v>
      </c>
      <c r="D4622" s="156" t="s">
        <v>9310</v>
      </c>
      <c r="E4622" s="156" t="s">
        <v>4025</v>
      </c>
      <c r="F4622" s="156" t="s">
        <v>30</v>
      </c>
      <c r="G4622" s="157" t="s">
        <v>9344</v>
      </c>
      <c r="H4622" s="68">
        <v>171.5</v>
      </c>
      <c r="I4622" s="68">
        <v>70.9</v>
      </c>
      <c r="J4622" s="71">
        <f>IF(F4622="女",IF(H4622=0,0,VLOOKUP(I4622/(H4622*H4622/10000),标准!M$108:N$112,2,TRUE)),IF(H4622=0,0,VLOOKUP(I4622/(H4622*H4622/10000),标准!M$74:N$78,2,TRUE)))</f>
        <v>80</v>
      </c>
      <c r="K4622" s="72">
        <v>5033</v>
      </c>
      <c r="L4622" s="71">
        <f>IF(A4622&lt;43,IF(F4622="女",VLOOKUP(K4622,标准!K$108:L$128,2,TRUE),VLOOKUP(K4622,标准!K$74:L$94,2,TRUE)),IF(F4622="女",VLOOKUP(K4622,标准!K$39:L$59,2,TRUE),VLOOKUP(K4622,标准!K$3:L$23,2,TRUE)))</f>
        <v>95</v>
      </c>
      <c r="M4622" s="68">
        <v>16.5</v>
      </c>
      <c r="N4622" s="71">
        <f>IF(M4622="",0,IF(A4622&lt;43,IF(F4622="女",VLOOKUP(M4622,标准!C$108:D$128,2,TRUE),VLOOKUP(M4622,标准!C$74:D$94,2,TRUE)),IF(F4622="女",VLOOKUP(M4622,标准!C$39:D$59,2,TRUE),VLOOKUP(M4622,标准!C$3:D$23,2,TRUE))))</f>
        <v>78</v>
      </c>
      <c r="O4622" s="77">
        <v>220</v>
      </c>
      <c r="P4622" s="71">
        <f>IF(A4622&lt;43,IF(F4622="女",VLOOKUP(O4622/100,标准!E$108:F$128,2,TRUE),VLOOKUP(O4622/100,标准!E$74:F$94,2,TRUE)),IF(F4622="女",VLOOKUP(O4622/100,标准!E$39:F$59,2,TRUE),VLOOKUP(O4622/100,标准!E$3:F$23,2,TRUE)))</f>
        <v>66</v>
      </c>
      <c r="Q4622" s="81">
        <v>3.37</v>
      </c>
      <c r="R4622" s="71">
        <f>IF(Q4622=0,0,IF(A4622&lt;43,IF(F4622="女",IF(Q4622="",0,VLOOKUP(Q4622,标准!I$108:J$138,2,TRUE)),IF(Q4622="",0,VLOOKUP(Q4622,标准!I$74:J$104,2,TRUE))),IF(F4622="女",IF(Q4622="",0,VLOOKUP(Q4622,标准!I$39:J$69,2,TRUE)),IF(Q4622="",0,VLOOKUP(Q4622,标准!I$3:J$33,2,TRUE)))))</f>
        <v>80</v>
      </c>
      <c r="S4622" s="76">
        <v>0</v>
      </c>
      <c r="T4622" s="71">
        <f>IF(A4622&lt;43,IF(F4622="女",VLOOKUP(S4622,标准!G$108:H$138,2,TRUE),VLOOKUP(S4622,标准!G$74:H$99,2,TRUE)),IF(F4622="女",VLOOKUP(S4622,标准!G$39:H$69,2,TRUE),VLOOKUP(S4622,标准!G$3:H$28,2,TRUE)))</f>
        <v>0</v>
      </c>
      <c r="U4622" s="88">
        <v>7.3</v>
      </c>
      <c r="V4622" s="71">
        <f>IF(U4622=0,0,IF(A4622&lt;43,IF(F4622="女",IF(U4622="",0,VLOOKUP(U4622,标准!A$108:B$128,2,TRUE)),IF(U4622="",0,VLOOKUP(U4622,标准!A$74:B$94,2,TRUE))),IF(F4622="女",IF(U4622="",0,VLOOKUP(U4622,标准!A$39:B$59,2,TRUE)),IF(U4622="",0,VLOOKUP(U4622,标准!A$3:B$23,2,TRUE)))))</f>
        <v>78</v>
      </c>
      <c r="W4622" s="86">
        <f t="shared" si="72"/>
        <v>72.25</v>
      </c>
      <c r="X4622" s="87">
        <v>4.3</v>
      </c>
      <c r="Y4622" s="87">
        <v>4.4</v>
      </c>
      <c r="Z4622" s="91"/>
      <c r="AA4622" s="92"/>
    </row>
    <row r="4623" customHeight="1" spans="1:27">
      <c r="A4623" s="62">
        <v>41</v>
      </c>
      <c r="B4623" s="91">
        <v>4661</v>
      </c>
      <c r="C4623" s="156" t="s">
        <v>7633</v>
      </c>
      <c r="D4623" s="156" t="s">
        <v>9310</v>
      </c>
      <c r="E4623" s="156" t="s">
        <v>4025</v>
      </c>
      <c r="F4623" s="156" t="s">
        <v>34</v>
      </c>
      <c r="G4623" s="157" t="s">
        <v>9345</v>
      </c>
      <c r="H4623" s="68">
        <v>160.5</v>
      </c>
      <c r="I4623" s="68">
        <v>50.9</v>
      </c>
      <c r="J4623" s="71">
        <f>IF(F4623="女",IF(H4623=0,0,VLOOKUP(I4623/(H4623*H4623/10000),标准!M$108:N$112,2,TRUE)),IF(H4623=0,0,VLOOKUP(I4623/(H4623*H4623/10000),标准!M$74:N$78,2,TRUE)))</f>
        <v>100</v>
      </c>
      <c r="K4623" s="72">
        <v>2966</v>
      </c>
      <c r="L4623" s="71">
        <f>IF(A4623&lt;43,IF(F4623="女",VLOOKUP(K4623,标准!K$108:L$128,2,TRUE),VLOOKUP(K4623,标准!K$74:L$94,2,TRUE)),IF(F4623="女",VLOOKUP(K4623,标准!K$39:L$59,2,TRUE),VLOOKUP(K4623,标准!K$3:L$23,2,TRUE)))</f>
        <v>78</v>
      </c>
      <c r="M4623" s="68">
        <v>17</v>
      </c>
      <c r="N4623" s="71">
        <f>IF(M4623="",0,IF(A4623&lt;43,IF(F4623="女",VLOOKUP(M4623,标准!C$108:D$128,2,TRUE),VLOOKUP(M4623,标准!C$74:D$94,2,TRUE)),IF(F4623="女",VLOOKUP(M4623,标准!C$39:D$59,2,TRUE),VLOOKUP(M4623,标准!C$3:D$23,2,TRUE))))</f>
        <v>76</v>
      </c>
      <c r="O4623" s="115">
        <v>168</v>
      </c>
      <c r="P4623" s="71">
        <f>IF(A4623&lt;43,IF(F4623="女",VLOOKUP(O4623/100,标准!E$108:F$128,2,TRUE),VLOOKUP(O4623/100,标准!E$74:F$94,2,TRUE)),IF(F4623="女",VLOOKUP(O4623/100,标准!E$39:F$59,2,TRUE),VLOOKUP(O4623/100,标准!E$3:F$23,2,TRUE)))</f>
        <v>70</v>
      </c>
      <c r="Q4623" s="81">
        <v>3.36</v>
      </c>
      <c r="R4623" s="71">
        <f>IF(Q4623=0,0,IF(A4623&lt;43,IF(F4623="女",IF(Q4623="",0,VLOOKUP(Q4623,标准!I$108:J$138,2,TRUE)),IF(Q4623="",0,VLOOKUP(Q4623,标准!I$74:J$104,2,TRUE))),IF(F4623="女",IF(Q4623="",0,VLOOKUP(Q4623,标准!I$39:J$69,2,TRUE)),IF(Q4623="",0,VLOOKUP(Q4623,标准!I$3:J$33,2,TRUE)))))</f>
        <v>85</v>
      </c>
      <c r="S4623" s="76">
        <v>45</v>
      </c>
      <c r="T4623" s="71">
        <f>IF(A4623&lt;43,IF(F4623="女",VLOOKUP(S4623,标准!G$108:H$138,2,TRUE),VLOOKUP(S4623,标准!G$74:H$99,2,TRUE)),IF(F4623="女",VLOOKUP(S4623,标准!G$39:H$69,2,TRUE),VLOOKUP(S4623,标准!G$3:H$28,2,TRUE)))</f>
        <v>78</v>
      </c>
      <c r="U4623" s="88">
        <v>8.9</v>
      </c>
      <c r="V4623" s="71">
        <f>IF(U4623=0,0,IF(A4623&lt;43,IF(F4623="女",IF(U4623="",0,VLOOKUP(U4623,标准!A$108:B$128,2,TRUE)),IF(U4623="",0,VLOOKUP(U4623,标准!A$74:B$94,2,TRUE))),IF(F4623="女",IF(U4623="",0,VLOOKUP(U4623,标准!A$39:B$59,2,TRUE)),IF(U4623="",0,VLOOKUP(U4623,标准!A$3:B$23,2,TRUE)))))</f>
        <v>74</v>
      </c>
      <c r="W4623" s="86">
        <f t="shared" si="72"/>
        <v>80.9</v>
      </c>
      <c r="X4623" s="87">
        <v>4.4</v>
      </c>
      <c r="Y4623" s="87">
        <v>4.3</v>
      </c>
      <c r="Z4623" s="91"/>
      <c r="AA4623" s="92"/>
    </row>
    <row r="4624" customHeight="1" spans="1:27">
      <c r="A4624" s="62">
        <v>41</v>
      </c>
      <c r="B4624" s="91">
        <v>4662</v>
      </c>
      <c r="C4624" s="156" t="s">
        <v>9346</v>
      </c>
      <c r="D4624" s="156" t="s">
        <v>9310</v>
      </c>
      <c r="E4624" s="156" t="s">
        <v>4025</v>
      </c>
      <c r="F4624" s="156" t="s">
        <v>30</v>
      </c>
      <c r="G4624" s="157" t="s">
        <v>9347</v>
      </c>
      <c r="H4624" s="68">
        <v>169</v>
      </c>
      <c r="I4624" s="68">
        <v>57.3</v>
      </c>
      <c r="J4624" s="71">
        <f>IF(F4624="女",IF(H4624=0,0,VLOOKUP(I4624/(H4624*H4624/10000),标准!M$108:N$112,2,TRUE)),IF(H4624=0,0,VLOOKUP(I4624/(H4624*H4624/10000),标准!M$74:N$78,2,TRUE)))</f>
        <v>100</v>
      </c>
      <c r="K4624" s="72">
        <v>3581</v>
      </c>
      <c r="L4624" s="71">
        <f>IF(A4624&lt;43,IF(F4624="女",VLOOKUP(K4624,标准!K$108:L$128,2,TRUE),VLOOKUP(K4624,标准!K$74:L$94,2,TRUE)),IF(F4624="女",VLOOKUP(K4624,标准!K$39:L$59,2,TRUE),VLOOKUP(K4624,标准!K$3:L$23,2,TRUE)))</f>
        <v>68</v>
      </c>
      <c r="M4624" s="68">
        <v>4.5</v>
      </c>
      <c r="N4624" s="71">
        <f>IF(M4624="",0,IF(A4624&lt;43,IF(F4624="女",VLOOKUP(M4624,标准!C$108:D$128,2,TRUE),VLOOKUP(M4624,标准!C$74:D$94,2,TRUE)),IF(F4624="女",VLOOKUP(M4624,标准!C$39:D$59,2,TRUE),VLOOKUP(M4624,标准!C$3:D$23,2,TRUE))))</f>
        <v>60</v>
      </c>
      <c r="O4624" s="77">
        <v>240</v>
      </c>
      <c r="P4624" s="71">
        <f>IF(A4624&lt;43,IF(F4624="女",VLOOKUP(O4624/100,标准!E$108:F$128,2,TRUE),VLOOKUP(O4624/100,标准!E$74:F$94,2,TRUE)),IF(F4624="女",VLOOKUP(O4624/100,标准!E$39:F$59,2,TRUE),VLOOKUP(O4624/100,标准!E$3:F$23,2,TRUE)))</f>
        <v>76</v>
      </c>
      <c r="Q4624" s="81">
        <v>4.1</v>
      </c>
      <c r="R4624" s="71">
        <f>IF(Q4624=0,0,IF(A4624&lt;43,IF(F4624="女",IF(Q4624="",0,VLOOKUP(Q4624,标准!I$108:J$138,2,TRUE)),IF(Q4624="",0,VLOOKUP(Q4624,标准!I$74:J$104,2,TRUE))),IF(F4624="女",IF(Q4624="",0,VLOOKUP(Q4624,标准!I$39:J$69,2,TRUE)),IF(Q4624="",0,VLOOKUP(Q4624,标准!I$3:J$33,2,TRUE)))))</f>
        <v>68</v>
      </c>
      <c r="S4624" s="76">
        <v>17</v>
      </c>
      <c r="T4624" s="71">
        <f>IF(A4624&lt;43,IF(F4624="女",VLOOKUP(S4624,标准!G$108:H$138,2,TRUE),VLOOKUP(S4624,标准!G$74:H$99,2,TRUE)),IF(F4624="女",VLOOKUP(S4624,标准!G$39:H$69,2,TRUE),VLOOKUP(S4624,标准!G$3:H$28,2,TRUE)))</f>
        <v>90</v>
      </c>
      <c r="U4624" s="88">
        <v>6.9</v>
      </c>
      <c r="V4624" s="71">
        <f>IF(U4624=0,0,IF(A4624&lt;43,IF(F4624="女",IF(U4624="",0,VLOOKUP(U4624,标准!A$108:B$128,2,TRUE)),IF(U4624="",0,VLOOKUP(U4624,标准!A$74:B$94,2,TRUE))),IF(F4624="女",IF(U4624="",0,VLOOKUP(U4624,标准!A$39:B$59,2,TRUE)),IF(U4624="",0,VLOOKUP(U4624,标准!A$3:B$23,2,TRUE)))))</f>
        <v>90</v>
      </c>
      <c r="W4624" s="86">
        <f t="shared" si="72"/>
        <v>79.4</v>
      </c>
      <c r="X4624" s="87">
        <v>4.2</v>
      </c>
      <c r="Y4624" s="87">
        <v>3.9</v>
      </c>
      <c r="Z4624" s="91"/>
      <c r="AA4624" s="92"/>
    </row>
    <row r="4625" customHeight="1" spans="1:27">
      <c r="A4625" s="62">
        <v>41</v>
      </c>
      <c r="B4625" s="91">
        <v>4663</v>
      </c>
      <c r="C4625" s="156" t="s">
        <v>9348</v>
      </c>
      <c r="D4625" s="156" t="s">
        <v>9310</v>
      </c>
      <c r="E4625" s="156" t="s">
        <v>4025</v>
      </c>
      <c r="F4625" s="156" t="s">
        <v>30</v>
      </c>
      <c r="G4625" s="157" t="s">
        <v>9349</v>
      </c>
      <c r="H4625" s="68">
        <v>173</v>
      </c>
      <c r="I4625" s="68">
        <v>58.1</v>
      </c>
      <c r="J4625" s="71">
        <f>IF(F4625="女",IF(H4625=0,0,VLOOKUP(I4625/(H4625*H4625/10000),标准!M$108:N$112,2,TRUE)),IF(H4625=0,0,VLOOKUP(I4625/(H4625*H4625/10000),标准!M$74:N$78,2,TRUE)))</f>
        <v>100</v>
      </c>
      <c r="K4625" s="72">
        <v>4050</v>
      </c>
      <c r="L4625" s="71">
        <f>IF(A4625&lt;43,IF(F4625="女",VLOOKUP(K4625,标准!K$108:L$128,2,TRUE),VLOOKUP(K4625,标准!K$74:L$94,2,TRUE)),IF(F4625="女",VLOOKUP(K4625,标准!K$39:L$59,2,TRUE),VLOOKUP(K4625,标准!K$3:L$23,2,TRUE)))</f>
        <v>74</v>
      </c>
      <c r="M4625" s="68">
        <v>8</v>
      </c>
      <c r="N4625" s="71">
        <f>IF(M4625="",0,IF(A4625&lt;43,IF(F4625="女",VLOOKUP(M4625,标准!C$108:D$128,2,TRUE),VLOOKUP(M4625,标准!C$74:D$94,2,TRUE)),IF(F4625="女",VLOOKUP(M4625,标准!C$39:D$59,2,TRUE),VLOOKUP(M4625,标准!C$3:D$23,2,TRUE))))</f>
        <v>66</v>
      </c>
      <c r="O4625" s="116">
        <v>254</v>
      </c>
      <c r="P4625" s="71">
        <f>IF(A4625&lt;43,IF(F4625="女",VLOOKUP(O4625/100,标准!E$108:F$128,2,TRUE),VLOOKUP(O4625/100,标准!E$74:F$94,2,TRUE)),IF(F4625="女",VLOOKUP(O4625/100,标准!E$39:F$59,2,TRUE),VLOOKUP(O4625/100,标准!E$3:F$23,2,TRUE)))</f>
        <v>80</v>
      </c>
      <c r="Q4625" s="81">
        <v>3.17</v>
      </c>
      <c r="R4625" s="71">
        <f>IF(Q4625=0,0,IF(A4625&lt;43,IF(F4625="女",IF(Q4625="",0,VLOOKUP(Q4625,标准!I$108:J$138,2,TRUE)),IF(Q4625="",0,VLOOKUP(Q4625,标准!I$74:J$104,2,TRUE))),IF(F4625="女",IF(Q4625="",0,VLOOKUP(Q4625,标准!I$39:J$69,2,TRUE)),IF(Q4625="",0,VLOOKUP(Q4625,标准!I$3:J$33,2,TRUE)))))</f>
        <v>100</v>
      </c>
      <c r="S4625" s="76">
        <v>13</v>
      </c>
      <c r="T4625" s="71">
        <f>IF(A4625&lt;43,IF(F4625="女",VLOOKUP(S4625,标准!G$108:H$138,2,TRUE),VLOOKUP(S4625,标准!G$74:H$99,2,TRUE)),IF(F4625="女",VLOOKUP(S4625,标准!G$39:H$69,2,TRUE),VLOOKUP(S4625,标准!G$3:H$28,2,TRUE)))</f>
        <v>72</v>
      </c>
      <c r="U4625" s="88">
        <v>6.8</v>
      </c>
      <c r="V4625" s="71">
        <f>IF(U4625=0,0,IF(A4625&lt;43,IF(F4625="女",IF(U4625="",0,VLOOKUP(U4625,标准!A$108:B$128,2,TRUE)),IF(U4625="",0,VLOOKUP(U4625,标准!A$74:B$94,2,TRUE))),IF(F4625="女",IF(U4625="",0,VLOOKUP(U4625,标准!A$39:B$59,2,TRUE)),IF(U4625="",0,VLOOKUP(U4625,标准!A$3:B$23,2,TRUE)))))</f>
        <v>95</v>
      </c>
      <c r="W4625" s="86">
        <f t="shared" si="72"/>
        <v>86.9</v>
      </c>
      <c r="X4625" s="87">
        <v>4.4</v>
      </c>
      <c r="Y4625" s="87">
        <v>4.6</v>
      </c>
      <c r="Z4625" s="91"/>
      <c r="AA4625" s="92"/>
    </row>
    <row r="4626" customHeight="1" spans="1:27">
      <c r="A4626" s="62">
        <v>41</v>
      </c>
      <c r="B4626" s="91">
        <v>4664</v>
      </c>
      <c r="C4626" s="156" t="s">
        <v>9350</v>
      </c>
      <c r="D4626" s="156" t="s">
        <v>9310</v>
      </c>
      <c r="E4626" s="156" t="s">
        <v>4025</v>
      </c>
      <c r="F4626" s="156" t="s">
        <v>34</v>
      </c>
      <c r="G4626" s="157" t="s">
        <v>9351</v>
      </c>
      <c r="H4626" s="68">
        <v>164.8</v>
      </c>
      <c r="I4626" s="68">
        <v>61</v>
      </c>
      <c r="J4626" s="71">
        <f>IF(F4626="女",IF(H4626=0,0,VLOOKUP(I4626/(H4626*H4626/10000),标准!M$108:N$112,2,TRUE)),IF(H4626=0,0,VLOOKUP(I4626/(H4626*H4626/10000),标准!M$74:N$78,2,TRUE)))</f>
        <v>100</v>
      </c>
      <c r="K4626" s="72">
        <v>3057</v>
      </c>
      <c r="L4626" s="71">
        <f>IF(A4626&lt;43,IF(F4626="女",VLOOKUP(K4626,标准!K$108:L$128,2,TRUE),VLOOKUP(K4626,标准!K$74:L$94,2,TRUE)),IF(F4626="女",VLOOKUP(K4626,标准!K$39:L$59,2,TRUE),VLOOKUP(K4626,标准!K$3:L$23,2,TRUE)))</f>
        <v>80</v>
      </c>
      <c r="M4626" s="68">
        <v>25.5</v>
      </c>
      <c r="N4626" s="71">
        <f>IF(M4626="",0,IF(A4626&lt;43,IF(F4626="女",VLOOKUP(M4626,标准!C$108:D$128,2,TRUE),VLOOKUP(M4626,标准!C$74:D$94,2,TRUE)),IF(F4626="女",VLOOKUP(M4626,标准!C$39:D$59,2,TRUE),VLOOKUP(M4626,标准!C$3:D$23,2,TRUE))))</f>
        <v>95</v>
      </c>
      <c r="O4626" s="115">
        <v>151</v>
      </c>
      <c r="P4626" s="71">
        <f>IF(A4626&lt;43,IF(F4626="女",VLOOKUP(O4626/100,标准!E$108:F$128,2,TRUE),VLOOKUP(O4626/100,标准!E$74:F$94,2,TRUE)),IF(F4626="女",VLOOKUP(O4626/100,标准!E$39:F$59,2,TRUE),VLOOKUP(O4626/100,标准!E$3:F$23,2,TRUE)))</f>
        <v>60</v>
      </c>
      <c r="Q4626" s="81">
        <v>4.19</v>
      </c>
      <c r="R4626" s="71">
        <f>IF(Q4626=0,0,IF(A4626&lt;43,IF(F4626="女",IF(Q4626="",0,VLOOKUP(Q4626,标准!I$108:J$138,2,TRUE)),IF(Q4626="",0,VLOOKUP(Q4626,标准!I$74:J$104,2,TRUE))),IF(F4626="女",IF(Q4626="",0,VLOOKUP(Q4626,标准!I$39:J$69,2,TRUE)),IF(Q4626="",0,VLOOKUP(Q4626,标准!I$3:J$33,2,TRUE)))))</f>
        <v>66</v>
      </c>
      <c r="S4626" s="76">
        <v>35</v>
      </c>
      <c r="T4626" s="71">
        <f>IF(A4626&lt;43,IF(F4626="女",VLOOKUP(S4626,标准!G$108:H$138,2,TRUE),VLOOKUP(S4626,标准!G$74:H$99,2,TRUE)),IF(F4626="女",VLOOKUP(S4626,标准!G$39:H$69,2,TRUE),VLOOKUP(S4626,标准!G$3:H$28,2,TRUE)))</f>
        <v>68</v>
      </c>
      <c r="U4626" s="88">
        <v>9.9</v>
      </c>
      <c r="V4626" s="71">
        <f>IF(U4626=0,0,IF(A4626&lt;43,IF(F4626="女",IF(U4626="",0,VLOOKUP(U4626,标准!A$108:B$128,2,TRUE)),IF(U4626="",0,VLOOKUP(U4626,标准!A$74:B$94,2,TRUE))),IF(F4626="女",IF(U4626="",0,VLOOKUP(U4626,标准!A$39:B$59,2,TRUE)),IF(U4626="",0,VLOOKUP(U4626,标准!A$3:B$23,2,TRUE)))))</f>
        <v>64</v>
      </c>
      <c r="W4626" s="86">
        <f t="shared" si="72"/>
        <v>75.3</v>
      </c>
      <c r="X4626" s="87">
        <v>3.8</v>
      </c>
      <c r="Y4626" s="87">
        <v>3.8</v>
      </c>
      <c r="Z4626" s="91"/>
      <c r="AA4626" s="92"/>
    </row>
    <row r="4627" customHeight="1" spans="1:27">
      <c r="A4627" s="62">
        <v>41</v>
      </c>
      <c r="B4627" s="91">
        <v>4665</v>
      </c>
      <c r="C4627" s="156" t="s">
        <v>9352</v>
      </c>
      <c r="D4627" s="156" t="s">
        <v>9310</v>
      </c>
      <c r="E4627" s="156" t="s">
        <v>4025</v>
      </c>
      <c r="F4627" s="156" t="s">
        <v>34</v>
      </c>
      <c r="G4627" s="157" t="s">
        <v>9353</v>
      </c>
      <c r="H4627" s="68">
        <v>151.7</v>
      </c>
      <c r="I4627" s="68">
        <v>45</v>
      </c>
      <c r="J4627" s="71">
        <f>IF(F4627="女",IF(H4627=0,0,VLOOKUP(I4627/(H4627*H4627/10000),标准!M$108:N$112,2,TRUE)),IF(H4627=0,0,VLOOKUP(I4627/(H4627*H4627/10000),标准!M$74:N$78,2,TRUE)))</f>
        <v>100</v>
      </c>
      <c r="K4627" s="72">
        <v>3134</v>
      </c>
      <c r="L4627" s="71">
        <f>IF(A4627&lt;43,IF(F4627="女",VLOOKUP(K4627,标准!K$108:L$128,2,TRUE),VLOOKUP(K4627,标准!K$74:L$94,2,TRUE)),IF(F4627="女",VLOOKUP(K4627,标准!K$39:L$59,2,TRUE),VLOOKUP(K4627,标准!K$3:L$23,2,TRUE)))</f>
        <v>80</v>
      </c>
      <c r="M4627" s="68">
        <v>22</v>
      </c>
      <c r="N4627" s="71">
        <f>IF(M4627="",0,IF(A4627&lt;43,IF(F4627="女",VLOOKUP(M4627,标准!C$108:D$128,2,TRUE),VLOOKUP(M4627,标准!C$74:D$94,2,TRUE)),IF(F4627="女",VLOOKUP(M4627,标准!C$39:D$59,2,TRUE),VLOOKUP(M4627,标准!C$3:D$23,2,TRUE))))</f>
        <v>85</v>
      </c>
      <c r="O4627" s="77">
        <v>170</v>
      </c>
      <c r="P4627" s="71">
        <f>IF(A4627&lt;43,IF(F4627="女",VLOOKUP(O4627/100,标准!E$108:F$128,2,TRUE),VLOOKUP(O4627/100,标准!E$74:F$94,2,TRUE)),IF(F4627="女",VLOOKUP(O4627/100,标准!E$39:F$59,2,TRUE),VLOOKUP(O4627/100,标准!E$3:F$23,2,TRUE)))</f>
        <v>72</v>
      </c>
      <c r="Q4627" s="81">
        <v>3.58</v>
      </c>
      <c r="R4627" s="71">
        <f>IF(Q4627=0,0,IF(A4627&lt;43,IF(F4627="女",IF(Q4627="",0,VLOOKUP(Q4627,标准!I$108:J$138,2,TRUE)),IF(Q4627="",0,VLOOKUP(Q4627,标准!I$74:J$104,2,TRUE))),IF(F4627="女",IF(Q4627="",0,VLOOKUP(Q4627,标准!I$39:J$69,2,TRUE)),IF(Q4627="",0,VLOOKUP(Q4627,标准!I$3:J$33,2,TRUE)))))</f>
        <v>74</v>
      </c>
      <c r="S4627" s="76">
        <v>38</v>
      </c>
      <c r="T4627" s="71">
        <f>IF(A4627&lt;43,IF(F4627="女",VLOOKUP(S4627,标准!G$108:H$138,2,TRUE),VLOOKUP(S4627,标准!G$74:H$99,2,TRUE)),IF(F4627="女",VLOOKUP(S4627,标准!G$39:H$69,2,TRUE),VLOOKUP(S4627,标准!G$3:H$28,2,TRUE)))</f>
        <v>72</v>
      </c>
      <c r="U4627" s="88">
        <v>9.8</v>
      </c>
      <c r="V4627" s="71">
        <f>IF(U4627=0,0,IF(A4627&lt;43,IF(F4627="女",IF(U4627="",0,VLOOKUP(U4627,标准!A$108:B$128,2,TRUE)),IF(U4627="",0,VLOOKUP(U4627,标准!A$74:B$94,2,TRUE))),IF(F4627="女",IF(U4627="",0,VLOOKUP(U4627,标准!A$39:B$59,2,TRUE)),IF(U4627="",0,VLOOKUP(U4627,标准!A$3:B$23,2,TRUE)))))</f>
        <v>64</v>
      </c>
      <c r="W4627" s="86">
        <f t="shared" si="72"/>
        <v>77.5</v>
      </c>
      <c r="X4627" s="87">
        <v>3.7</v>
      </c>
      <c r="Y4627" s="87">
        <v>3.8</v>
      </c>
      <c r="Z4627" s="91"/>
      <c r="AA4627" s="92"/>
    </row>
    <row r="4628" customHeight="1" spans="1:27">
      <c r="A4628" s="62">
        <v>41</v>
      </c>
      <c r="B4628" s="91">
        <v>4666</v>
      </c>
      <c r="C4628" s="156" t="s">
        <v>9354</v>
      </c>
      <c r="D4628" s="156" t="s">
        <v>9310</v>
      </c>
      <c r="E4628" s="156" t="s">
        <v>4025</v>
      </c>
      <c r="F4628" s="156" t="s">
        <v>34</v>
      </c>
      <c r="G4628" s="157" t="s">
        <v>9355</v>
      </c>
      <c r="H4628" s="68">
        <v>157.4</v>
      </c>
      <c r="I4628" s="68">
        <v>50</v>
      </c>
      <c r="J4628" s="71">
        <f>IF(F4628="女",IF(H4628=0,0,VLOOKUP(I4628/(H4628*H4628/10000),标准!M$108:N$112,2,TRUE)),IF(H4628=0,0,VLOOKUP(I4628/(H4628*H4628/10000),标准!M$74:N$78,2,TRUE)))</f>
        <v>100</v>
      </c>
      <c r="K4628" s="72">
        <v>2172</v>
      </c>
      <c r="L4628" s="71">
        <f>IF(A4628&lt;43,IF(F4628="女",VLOOKUP(K4628,标准!K$108:L$128,2,TRUE),VLOOKUP(K4628,标准!K$74:L$94,2,TRUE)),IF(F4628="女",VLOOKUP(K4628,标准!K$39:L$59,2,TRUE),VLOOKUP(K4628,标准!K$3:L$23,2,TRUE)))</f>
        <v>62</v>
      </c>
      <c r="M4628" s="68">
        <v>22</v>
      </c>
      <c r="N4628" s="71">
        <f>IF(M4628="",0,IF(A4628&lt;43,IF(F4628="女",VLOOKUP(M4628,标准!C$108:D$128,2,TRUE),VLOOKUP(M4628,标准!C$74:D$94,2,TRUE)),IF(F4628="女",VLOOKUP(M4628,标准!C$39:D$59,2,TRUE),VLOOKUP(M4628,标准!C$3:D$23,2,TRUE))))</f>
        <v>85</v>
      </c>
      <c r="O4628" s="77">
        <v>178</v>
      </c>
      <c r="P4628" s="71">
        <f>IF(A4628&lt;43,IF(F4628="女",VLOOKUP(O4628/100,标准!E$108:F$128,2,TRUE),VLOOKUP(O4628/100,标准!E$74:F$94,2,TRUE)),IF(F4628="女",VLOOKUP(O4628/100,标准!E$39:F$59,2,TRUE),VLOOKUP(O4628/100,标准!E$3:F$23,2,TRUE)))</f>
        <v>78</v>
      </c>
      <c r="Q4628" s="81">
        <v>4.23</v>
      </c>
      <c r="R4628" s="71">
        <f>IF(Q4628=0,0,IF(A4628&lt;43,IF(F4628="女",IF(Q4628="",0,VLOOKUP(Q4628,标准!I$108:J$138,2,TRUE)),IF(Q4628="",0,VLOOKUP(Q4628,标准!I$74:J$104,2,TRUE))),IF(F4628="女",IF(Q4628="",0,VLOOKUP(Q4628,标准!I$39:J$69,2,TRUE)),IF(Q4628="",0,VLOOKUP(Q4628,标准!I$3:J$33,2,TRUE)))))</f>
        <v>64</v>
      </c>
      <c r="S4628" s="76">
        <v>36</v>
      </c>
      <c r="T4628" s="71">
        <f>IF(A4628&lt;43,IF(F4628="女",VLOOKUP(S4628,标准!G$108:H$138,2,TRUE),VLOOKUP(S4628,标准!G$74:H$99,2,TRUE)),IF(F4628="女",VLOOKUP(S4628,标准!G$39:H$69,2,TRUE),VLOOKUP(S4628,标准!G$3:H$28,2,TRUE)))</f>
        <v>70</v>
      </c>
      <c r="U4628" s="88">
        <v>9.6</v>
      </c>
      <c r="V4628" s="71">
        <f>IF(U4628=0,0,IF(A4628&lt;43,IF(F4628="女",IF(U4628="",0,VLOOKUP(U4628,标准!A$108:B$128,2,TRUE)),IF(U4628="",0,VLOOKUP(U4628,标准!A$74:B$94,2,TRUE))),IF(F4628="女",IF(U4628="",0,VLOOKUP(U4628,标准!A$39:B$59,2,TRUE)),IF(U4628="",0,VLOOKUP(U4628,标准!A$3:B$23,2,TRUE)))))</f>
        <v>66</v>
      </c>
      <c r="W4628" s="86">
        <f t="shared" si="72"/>
        <v>73.6</v>
      </c>
      <c r="X4628" s="87">
        <v>4.4</v>
      </c>
      <c r="Y4628" s="87">
        <v>4.1</v>
      </c>
      <c r="Z4628" s="91"/>
      <c r="AA4628" s="92"/>
    </row>
    <row r="4629" customHeight="1" spans="1:27">
      <c r="A4629" s="62">
        <v>41</v>
      </c>
      <c r="B4629" s="91">
        <v>4667</v>
      </c>
      <c r="C4629" s="156" t="s">
        <v>9356</v>
      </c>
      <c r="D4629" s="156" t="s">
        <v>9310</v>
      </c>
      <c r="E4629" s="156" t="s">
        <v>4025</v>
      </c>
      <c r="F4629" s="156" t="s">
        <v>30</v>
      </c>
      <c r="G4629" s="157" t="s">
        <v>9357</v>
      </c>
      <c r="H4629" s="68">
        <v>173.9</v>
      </c>
      <c r="I4629" s="68">
        <v>64.5</v>
      </c>
      <c r="J4629" s="71">
        <f>IF(F4629="女",IF(H4629=0,0,VLOOKUP(I4629/(H4629*H4629/10000),标准!M$108:N$112,2,TRUE)),IF(H4629=0,0,VLOOKUP(I4629/(H4629*H4629/10000),标准!M$74:N$78,2,TRUE)))</f>
        <v>100</v>
      </c>
      <c r="K4629" s="72">
        <v>4312</v>
      </c>
      <c r="L4629" s="71">
        <f>IF(A4629&lt;43,IF(F4629="女",VLOOKUP(K4629,标准!K$108:L$128,2,TRUE),VLOOKUP(K4629,标准!K$74:L$94,2,TRUE)),IF(F4629="女",VLOOKUP(K4629,标准!K$39:L$59,2,TRUE),VLOOKUP(K4629,标准!K$3:L$23,2,TRUE)))</f>
        <v>80</v>
      </c>
      <c r="M4629" s="68">
        <v>20</v>
      </c>
      <c r="N4629" s="71">
        <f>IF(M4629="",0,IF(A4629&lt;43,IF(F4629="女",VLOOKUP(M4629,标准!C$108:D$128,2,TRUE),VLOOKUP(M4629,标准!C$74:D$94,2,TRUE)),IF(F4629="女",VLOOKUP(M4629,标准!C$39:D$59,2,TRUE),VLOOKUP(M4629,标准!C$3:D$23,2,TRUE))))</f>
        <v>85</v>
      </c>
      <c r="O4629" s="77">
        <v>260</v>
      </c>
      <c r="P4629" s="71">
        <f>IF(A4629&lt;43,IF(F4629="女",VLOOKUP(O4629/100,标准!E$108:F$128,2,TRUE),VLOOKUP(O4629/100,标准!E$74:F$94,2,TRUE)),IF(F4629="女",VLOOKUP(O4629/100,标准!E$39:F$59,2,TRUE),VLOOKUP(O4629/100,标准!E$3:F$23,2,TRUE)))</f>
        <v>85</v>
      </c>
      <c r="Q4629" s="81">
        <v>3.52</v>
      </c>
      <c r="R4629" s="71">
        <f>IF(Q4629=0,0,IF(A4629&lt;43,IF(F4629="女",IF(Q4629="",0,VLOOKUP(Q4629,标准!I$108:J$138,2,TRUE)),IF(Q4629="",0,VLOOKUP(Q4629,标准!I$74:J$104,2,TRUE))),IF(F4629="女",IF(Q4629="",0,VLOOKUP(Q4629,标准!I$39:J$69,2,TRUE)),IF(Q4629="",0,VLOOKUP(Q4629,标准!I$3:J$33,2,TRUE)))))</f>
        <v>76</v>
      </c>
      <c r="S4629" s="76">
        <v>19</v>
      </c>
      <c r="T4629" s="71">
        <f>IF(A4629&lt;43,IF(F4629="女",VLOOKUP(S4629,标准!G$108:H$138,2,TRUE),VLOOKUP(S4629,标准!G$74:H$99,2,TRUE)),IF(F4629="女",VLOOKUP(S4629,标准!G$39:H$69,2,TRUE),VLOOKUP(S4629,标准!G$3:H$28,2,TRUE)))</f>
        <v>100</v>
      </c>
      <c r="U4629" s="88">
        <v>7.2</v>
      </c>
      <c r="V4629" s="71">
        <f>IF(U4629=0,0,IF(A4629&lt;43,IF(F4629="女",IF(U4629="",0,VLOOKUP(U4629,标准!A$108:B$128,2,TRUE)),IF(U4629="",0,VLOOKUP(U4629,标准!A$74:B$94,2,TRUE))),IF(F4629="女",IF(U4629="",0,VLOOKUP(U4629,标准!A$39:B$59,2,TRUE)),IF(U4629="",0,VLOOKUP(U4629,标准!A$3:B$23,2,TRUE)))))</f>
        <v>78</v>
      </c>
      <c r="W4629" s="86">
        <f t="shared" si="72"/>
        <v>84.8</v>
      </c>
      <c r="X4629" s="87">
        <v>4.1</v>
      </c>
      <c r="Y4629" s="87">
        <v>4.1</v>
      </c>
      <c r="Z4629" s="91"/>
      <c r="AA4629" s="92"/>
    </row>
    <row r="4630" customHeight="1" spans="1:27">
      <c r="A4630" s="62">
        <v>41</v>
      </c>
      <c r="B4630" s="91">
        <v>4668</v>
      </c>
      <c r="C4630" s="156" t="s">
        <v>9358</v>
      </c>
      <c r="D4630" s="156" t="s">
        <v>9310</v>
      </c>
      <c r="E4630" s="156" t="s">
        <v>4025</v>
      </c>
      <c r="F4630" s="156" t="s">
        <v>30</v>
      </c>
      <c r="G4630" s="157" t="s">
        <v>9359</v>
      </c>
      <c r="H4630" s="68">
        <v>170</v>
      </c>
      <c r="I4630" s="68">
        <v>50.7</v>
      </c>
      <c r="J4630" s="71">
        <f>IF(F4630="女",IF(H4630=0,0,VLOOKUP(I4630/(H4630*H4630/10000),标准!M$108:N$112,2,TRUE)),IF(H4630=0,0,VLOOKUP(I4630/(H4630*H4630/10000),标准!M$74:N$78,2,TRUE)))</f>
        <v>80</v>
      </c>
      <c r="K4630" s="72">
        <v>3704</v>
      </c>
      <c r="L4630" s="71">
        <f>IF(A4630&lt;43,IF(F4630="女",VLOOKUP(K4630,标准!K$108:L$128,2,TRUE),VLOOKUP(K4630,标准!K$74:L$94,2,TRUE)),IF(F4630="女",VLOOKUP(K4630,标准!K$39:L$59,2,TRUE),VLOOKUP(K4630,标准!K$3:L$23,2,TRUE)))</f>
        <v>70</v>
      </c>
      <c r="M4630" s="68">
        <v>10</v>
      </c>
      <c r="N4630" s="71">
        <f>IF(M4630="",0,IF(A4630&lt;43,IF(F4630="女",VLOOKUP(M4630,标准!C$108:D$128,2,TRUE),VLOOKUP(M4630,标准!C$74:D$94,2,TRUE)),IF(F4630="女",VLOOKUP(M4630,标准!C$39:D$59,2,TRUE),VLOOKUP(M4630,标准!C$3:D$23,2,TRUE))))</f>
        <v>68</v>
      </c>
      <c r="O4630" s="77">
        <v>270</v>
      </c>
      <c r="P4630" s="71">
        <f>IF(A4630&lt;43,IF(F4630="女",VLOOKUP(O4630/100,标准!E$108:F$128,2,TRUE),VLOOKUP(O4630/100,标准!E$74:F$94,2,TRUE)),IF(F4630="女",VLOOKUP(O4630/100,标准!E$39:F$59,2,TRUE),VLOOKUP(O4630/100,标准!E$3:F$23,2,TRUE)))</f>
        <v>95</v>
      </c>
      <c r="Q4630" s="81">
        <v>4.17</v>
      </c>
      <c r="R4630" s="71">
        <f>IF(Q4630=0,0,IF(A4630&lt;43,IF(F4630="女",IF(Q4630="",0,VLOOKUP(Q4630,标准!I$108:J$138,2,TRUE)),IF(Q4630="",0,VLOOKUP(Q4630,标准!I$74:J$104,2,TRUE))),IF(F4630="女",IF(Q4630="",0,VLOOKUP(Q4630,标准!I$39:J$69,2,TRUE)),IF(Q4630="",0,VLOOKUP(Q4630,标准!I$3:J$33,2,TRUE)))))</f>
        <v>66</v>
      </c>
      <c r="S4630" s="76">
        <v>17</v>
      </c>
      <c r="T4630" s="71">
        <f>IF(A4630&lt;43,IF(F4630="女",VLOOKUP(S4630,标准!G$108:H$138,2,TRUE),VLOOKUP(S4630,标准!G$74:H$99,2,TRUE)),IF(F4630="女",VLOOKUP(S4630,标准!G$39:H$69,2,TRUE),VLOOKUP(S4630,标准!G$3:H$28,2,TRUE)))</f>
        <v>90</v>
      </c>
      <c r="U4630" s="88">
        <v>6.8</v>
      </c>
      <c r="V4630" s="71">
        <f>IF(U4630=0,0,IF(A4630&lt;43,IF(F4630="女",IF(U4630="",0,VLOOKUP(U4630,标准!A$108:B$128,2,TRUE)),IF(U4630="",0,VLOOKUP(U4630,标准!A$74:B$94,2,TRUE))),IF(F4630="女",IF(U4630="",0,VLOOKUP(U4630,标准!A$39:B$59,2,TRUE)),IF(U4630="",0,VLOOKUP(U4630,标准!A$3:B$23,2,TRUE)))))</f>
        <v>95</v>
      </c>
      <c r="W4630" s="86">
        <f t="shared" si="72"/>
        <v>80</v>
      </c>
      <c r="X4630" s="87">
        <v>4</v>
      </c>
      <c r="Y4630" s="87">
        <v>3.8</v>
      </c>
      <c r="Z4630" s="91"/>
      <c r="AA4630" s="92"/>
    </row>
    <row r="4631" customHeight="1" spans="1:27">
      <c r="A4631" s="62">
        <v>41</v>
      </c>
      <c r="B4631" s="91">
        <v>4669</v>
      </c>
      <c r="C4631" s="156" t="s">
        <v>9360</v>
      </c>
      <c r="D4631" s="156" t="s">
        <v>9310</v>
      </c>
      <c r="E4631" s="156" t="s">
        <v>4025</v>
      </c>
      <c r="F4631" s="156" t="s">
        <v>34</v>
      </c>
      <c r="G4631" s="157" t="s">
        <v>9361</v>
      </c>
      <c r="H4631" s="68">
        <v>159.7</v>
      </c>
      <c r="I4631" s="68">
        <v>69.1</v>
      </c>
      <c r="J4631" s="71">
        <f>IF(F4631="女",IF(H4631=0,0,VLOOKUP(I4631/(H4631*H4631/10000),标准!M$108:N$112,2,TRUE)),IF(H4631=0,0,VLOOKUP(I4631/(H4631*H4631/10000),标准!M$74:N$78,2,TRUE)))</f>
        <v>80</v>
      </c>
      <c r="K4631" s="72">
        <v>3648</v>
      </c>
      <c r="L4631" s="71">
        <f>IF(A4631&lt;43,IF(F4631="女",VLOOKUP(K4631,标准!K$108:L$128,2,TRUE),VLOOKUP(K4631,标准!K$74:L$94,2,TRUE)),IF(F4631="女",VLOOKUP(K4631,标准!K$39:L$59,2,TRUE),VLOOKUP(K4631,标准!K$3:L$23,2,TRUE)))</f>
        <v>100</v>
      </c>
      <c r="M4631" s="68">
        <v>16</v>
      </c>
      <c r="N4631" s="71">
        <f>IF(M4631="",0,IF(A4631&lt;43,IF(F4631="女",VLOOKUP(M4631,标准!C$108:D$128,2,TRUE),VLOOKUP(M4631,标准!C$74:D$94,2,TRUE)),IF(F4631="女",VLOOKUP(M4631,标准!C$39:D$59,2,TRUE),VLOOKUP(M4631,标准!C$3:D$23,2,TRUE))))</f>
        <v>74</v>
      </c>
      <c r="O4631" s="77">
        <v>190</v>
      </c>
      <c r="P4631" s="71">
        <f>IF(A4631&lt;43,IF(F4631="女",VLOOKUP(O4631/100,标准!E$108:F$128,2,TRUE),VLOOKUP(O4631/100,标准!E$74:F$94,2,TRUE)),IF(F4631="女",VLOOKUP(O4631/100,标准!E$39:F$59,2,TRUE),VLOOKUP(O4631/100,标准!E$3:F$23,2,TRUE)))</f>
        <v>85</v>
      </c>
      <c r="Q4631" s="81">
        <v>3.37</v>
      </c>
      <c r="R4631" s="71">
        <f>IF(Q4631=0,0,IF(A4631&lt;43,IF(F4631="女",IF(Q4631="",0,VLOOKUP(Q4631,标准!I$108:J$138,2,TRUE)),IF(Q4631="",0,VLOOKUP(Q4631,标准!I$74:J$104,2,TRUE))),IF(F4631="女",IF(Q4631="",0,VLOOKUP(Q4631,标准!I$39:J$69,2,TRUE)),IF(Q4631="",0,VLOOKUP(Q4631,标准!I$3:J$33,2,TRUE)))))</f>
        <v>85</v>
      </c>
      <c r="S4631" s="76">
        <v>40</v>
      </c>
      <c r="T4631" s="71">
        <f>IF(A4631&lt;43,IF(F4631="女",VLOOKUP(S4631,标准!G$108:H$138,2,TRUE),VLOOKUP(S4631,标准!G$74:H$99,2,TRUE)),IF(F4631="女",VLOOKUP(S4631,标准!G$39:H$69,2,TRUE),VLOOKUP(S4631,标准!G$3:H$28,2,TRUE)))</f>
        <v>74</v>
      </c>
      <c r="U4631" s="88">
        <v>8.1</v>
      </c>
      <c r="V4631" s="71">
        <f>IF(U4631=0,0,IF(A4631&lt;43,IF(F4631="女",IF(U4631="",0,VLOOKUP(U4631,标准!A$108:B$128,2,TRUE)),IF(U4631="",0,VLOOKUP(U4631,标准!A$74:B$94,2,TRUE))),IF(F4631="女",IF(U4631="",0,VLOOKUP(U4631,标准!A$39:B$59,2,TRUE)),IF(U4631="",0,VLOOKUP(U4631,标准!A$3:B$23,2,TRUE)))))</f>
        <v>80</v>
      </c>
      <c r="W4631" s="86">
        <f t="shared" si="72"/>
        <v>83.3</v>
      </c>
      <c r="X4631" s="87">
        <v>4.3</v>
      </c>
      <c r="Y4631" s="87">
        <v>3.9</v>
      </c>
      <c r="Z4631" s="91"/>
      <c r="AA4631" s="92"/>
    </row>
    <row r="4632" customHeight="1" spans="1:27">
      <c r="A4632" s="62">
        <v>41</v>
      </c>
      <c r="B4632" s="91">
        <v>4670</v>
      </c>
      <c r="C4632" s="156" t="s">
        <v>9362</v>
      </c>
      <c r="D4632" s="156" t="s">
        <v>9310</v>
      </c>
      <c r="E4632" s="156" t="s">
        <v>4025</v>
      </c>
      <c r="F4632" s="156" t="s">
        <v>34</v>
      </c>
      <c r="G4632" s="157" t="s">
        <v>9363</v>
      </c>
      <c r="H4632" s="68">
        <v>155.6</v>
      </c>
      <c r="I4632" s="68">
        <v>55.5</v>
      </c>
      <c r="J4632" s="71">
        <f>IF(F4632="女",IF(H4632=0,0,VLOOKUP(I4632/(H4632*H4632/10000),标准!M$108:N$112,2,TRUE)),IF(H4632=0,0,VLOOKUP(I4632/(H4632*H4632/10000),标准!M$74:N$78,2,TRUE)))</f>
        <v>100</v>
      </c>
      <c r="K4632" s="72">
        <v>2749</v>
      </c>
      <c r="L4632" s="71">
        <f>IF(A4632&lt;43,IF(F4632="女",VLOOKUP(K4632,标准!K$108:L$128,2,TRUE),VLOOKUP(K4632,标准!K$74:L$94,2,TRUE)),IF(F4632="女",VLOOKUP(K4632,标准!K$39:L$59,2,TRUE),VLOOKUP(K4632,标准!K$3:L$23,2,TRUE)))</f>
        <v>74</v>
      </c>
      <c r="M4632" s="68">
        <v>19.5</v>
      </c>
      <c r="N4632" s="71">
        <f>IF(M4632="",0,IF(A4632&lt;43,IF(F4632="女",VLOOKUP(M4632,标准!C$108:D$128,2,TRUE),VLOOKUP(M4632,标准!C$74:D$94,2,TRUE)),IF(F4632="女",VLOOKUP(M4632,标准!C$39:D$59,2,TRUE),VLOOKUP(M4632,标准!C$3:D$23,2,TRUE))))</f>
        <v>80</v>
      </c>
      <c r="O4632" s="77">
        <v>172</v>
      </c>
      <c r="P4632" s="71">
        <f>IF(A4632&lt;43,IF(F4632="女",VLOOKUP(O4632/100,标准!E$108:F$128,2,TRUE),VLOOKUP(O4632/100,标准!E$74:F$94,2,TRUE)),IF(F4632="女",VLOOKUP(O4632/100,标准!E$39:F$59,2,TRUE),VLOOKUP(O4632/100,标准!E$3:F$23,2,TRUE)))</f>
        <v>74</v>
      </c>
      <c r="Q4632" s="81">
        <v>3.38</v>
      </c>
      <c r="R4632" s="71">
        <f>IF(Q4632=0,0,IF(A4632&lt;43,IF(F4632="女",IF(Q4632="",0,VLOOKUP(Q4632,标准!I$108:J$138,2,TRUE)),IF(Q4632="",0,VLOOKUP(Q4632,标准!I$74:J$104,2,TRUE))),IF(F4632="女",IF(Q4632="",0,VLOOKUP(Q4632,标准!I$39:J$69,2,TRUE)),IF(Q4632="",0,VLOOKUP(Q4632,标准!I$3:J$33,2,TRUE)))))</f>
        <v>80</v>
      </c>
      <c r="S4632" s="76">
        <v>20</v>
      </c>
      <c r="T4632" s="71">
        <f>IF(A4632&lt;43,IF(F4632="女",VLOOKUP(S4632,标准!G$108:H$138,2,TRUE),VLOOKUP(S4632,标准!G$74:H$99,2,TRUE)),IF(F4632="女",VLOOKUP(S4632,标准!G$39:H$69,2,TRUE),VLOOKUP(S4632,标准!G$3:H$28,2,TRUE)))</f>
        <v>30</v>
      </c>
      <c r="U4632" s="88">
        <v>9.2</v>
      </c>
      <c r="V4632" s="71">
        <f>IF(U4632=0,0,IF(A4632&lt;43,IF(F4632="女",IF(U4632="",0,VLOOKUP(U4632,标准!A$108:B$128,2,TRUE)),IF(U4632="",0,VLOOKUP(U4632,标准!A$74:B$94,2,TRUE))),IF(F4632="女",IF(U4632="",0,VLOOKUP(U4632,标准!A$39:B$59,2,TRUE)),IF(U4632="",0,VLOOKUP(U4632,标准!A$3:B$23,2,TRUE)))))</f>
        <v>70</v>
      </c>
      <c r="W4632" s="86">
        <f t="shared" si="72"/>
        <v>74.5</v>
      </c>
      <c r="X4632" s="87">
        <v>4.3</v>
      </c>
      <c r="Y4632" s="87">
        <v>4.3</v>
      </c>
      <c r="Z4632" s="91"/>
      <c r="AA4632" s="92"/>
    </row>
    <row r="4633" customHeight="1" spans="1:27">
      <c r="A4633" s="62">
        <v>41</v>
      </c>
      <c r="B4633" s="91">
        <v>4671</v>
      </c>
      <c r="C4633" s="156" t="s">
        <v>9364</v>
      </c>
      <c r="D4633" s="156" t="s">
        <v>9310</v>
      </c>
      <c r="E4633" s="156" t="s">
        <v>4025</v>
      </c>
      <c r="F4633" s="156" t="s">
        <v>30</v>
      </c>
      <c r="G4633" s="157" t="s">
        <v>9365</v>
      </c>
      <c r="H4633" s="68">
        <v>177.4</v>
      </c>
      <c r="I4633" s="68">
        <v>63</v>
      </c>
      <c r="J4633" s="71">
        <f>IF(F4633="女",IF(H4633=0,0,VLOOKUP(I4633/(H4633*H4633/10000),标准!M$108:N$112,2,TRUE)),IF(H4633=0,0,VLOOKUP(I4633/(H4633*H4633/10000),标准!M$74:N$78,2,TRUE)))</f>
        <v>100</v>
      </c>
      <c r="K4633" s="72">
        <v>5137</v>
      </c>
      <c r="L4633" s="71">
        <f>IF(A4633&lt;43,IF(F4633="女",VLOOKUP(K4633,标准!K$108:L$128,2,TRUE),VLOOKUP(K4633,标准!K$74:L$94,2,TRUE)),IF(F4633="女",VLOOKUP(K4633,标准!K$39:L$59,2,TRUE),VLOOKUP(K4633,标准!K$3:L$23,2,TRUE)))</f>
        <v>100</v>
      </c>
      <c r="M4633" s="68">
        <v>15</v>
      </c>
      <c r="N4633" s="71">
        <f>IF(M4633="",0,IF(A4633&lt;43,IF(F4633="女",VLOOKUP(M4633,标准!C$108:D$128,2,TRUE),VLOOKUP(M4633,标准!C$74:D$94,2,TRUE)),IF(F4633="女",VLOOKUP(M4633,标准!C$39:D$59,2,TRUE),VLOOKUP(M4633,标准!C$3:D$23,2,TRUE))))</f>
        <v>76</v>
      </c>
      <c r="O4633" s="77">
        <v>270</v>
      </c>
      <c r="P4633" s="71">
        <f>IF(A4633&lt;43,IF(F4633="女",VLOOKUP(O4633/100,标准!E$108:F$128,2,TRUE),VLOOKUP(O4633/100,标准!E$74:F$94,2,TRUE)),IF(F4633="女",VLOOKUP(O4633/100,标准!E$39:F$59,2,TRUE),VLOOKUP(O4633/100,标准!E$3:F$23,2,TRUE)))</f>
        <v>95</v>
      </c>
      <c r="Q4633" s="81">
        <v>3.25</v>
      </c>
      <c r="R4633" s="71">
        <f>IF(Q4633=0,0,IF(A4633&lt;43,IF(F4633="女",IF(Q4633="",0,VLOOKUP(Q4633,标准!I$108:J$138,2,TRUE)),IF(Q4633="",0,VLOOKUP(Q4633,标准!I$74:J$104,2,TRUE))),IF(F4633="女",IF(Q4633="",0,VLOOKUP(Q4633,标准!I$39:J$69,2,TRUE)),IF(Q4633="",0,VLOOKUP(Q4633,标准!I$3:J$33,2,TRUE)))))</f>
        <v>90</v>
      </c>
      <c r="S4633" s="76">
        <v>7</v>
      </c>
      <c r="T4633" s="71">
        <f>IF(A4633&lt;43,IF(F4633="女",VLOOKUP(S4633,标准!G$108:H$138,2,TRUE),VLOOKUP(S4633,标准!G$74:H$99,2,TRUE)),IF(F4633="女",VLOOKUP(S4633,标准!G$39:H$69,2,TRUE),VLOOKUP(S4633,标准!G$3:H$28,2,TRUE)))</f>
        <v>30</v>
      </c>
      <c r="U4633" s="88">
        <v>6.7</v>
      </c>
      <c r="V4633" s="71">
        <f>IF(U4633=0,0,IF(A4633&lt;43,IF(F4633="女",IF(U4633="",0,VLOOKUP(U4633,标准!A$108:B$128,2,TRUE)),IF(U4633="",0,VLOOKUP(U4633,标准!A$74:B$94,2,TRUE))),IF(F4633="女",IF(U4633="",0,VLOOKUP(U4633,标准!A$39:B$59,2,TRUE)),IF(U4633="",0,VLOOKUP(U4633,标准!A$3:B$23,2,TRUE)))))</f>
        <v>100</v>
      </c>
      <c r="W4633" s="86">
        <f t="shared" si="72"/>
        <v>88.1</v>
      </c>
      <c r="X4633" s="87">
        <v>3.9</v>
      </c>
      <c r="Y4633" s="87">
        <v>3.9</v>
      </c>
      <c r="Z4633" s="91"/>
      <c r="AA4633" s="92"/>
    </row>
    <row r="4634" customHeight="1" spans="1:27">
      <c r="A4634" s="62">
        <v>41</v>
      </c>
      <c r="B4634" s="91">
        <v>4672</v>
      </c>
      <c r="C4634" s="156" t="s">
        <v>9366</v>
      </c>
      <c r="D4634" s="156" t="s">
        <v>9310</v>
      </c>
      <c r="E4634" s="156" t="s">
        <v>4025</v>
      </c>
      <c r="F4634" s="156" t="s">
        <v>34</v>
      </c>
      <c r="G4634" s="157" t="s">
        <v>9367</v>
      </c>
      <c r="H4634" s="68">
        <v>156.4</v>
      </c>
      <c r="I4634" s="68">
        <v>55.8</v>
      </c>
      <c r="J4634" s="71">
        <f>IF(F4634="女",IF(H4634=0,0,VLOOKUP(I4634/(H4634*H4634/10000),标准!M$108:N$112,2,TRUE)),IF(H4634=0,0,VLOOKUP(I4634/(H4634*H4634/10000),标准!M$74:N$78,2,TRUE)))</f>
        <v>100</v>
      </c>
      <c r="K4634" s="72">
        <v>3256</v>
      </c>
      <c r="L4634" s="71">
        <f>IF(A4634&lt;43,IF(F4634="女",VLOOKUP(K4634,标准!K$108:L$128,2,TRUE),VLOOKUP(K4634,标准!K$74:L$94,2,TRUE)),IF(F4634="女",VLOOKUP(K4634,标准!K$39:L$59,2,TRUE),VLOOKUP(K4634,标准!K$3:L$23,2,TRUE)))</f>
        <v>85</v>
      </c>
      <c r="M4634" s="68">
        <v>20</v>
      </c>
      <c r="N4634" s="71">
        <f>IF(M4634="",0,IF(A4634&lt;43,IF(F4634="女",VLOOKUP(M4634,标准!C$108:D$128,2,TRUE),VLOOKUP(M4634,标准!C$74:D$94,2,TRUE)),IF(F4634="女",VLOOKUP(M4634,标准!C$39:D$59,2,TRUE),VLOOKUP(M4634,标准!C$3:D$23,2,TRUE))))</f>
        <v>80</v>
      </c>
      <c r="O4634" s="116">
        <v>192</v>
      </c>
      <c r="P4634" s="71">
        <f>IF(A4634&lt;43,IF(F4634="女",VLOOKUP(O4634/100,标准!E$108:F$128,2,TRUE),VLOOKUP(O4634/100,标准!E$74:F$94,2,TRUE)),IF(F4634="女",VLOOKUP(O4634/100,标准!E$39:F$59,2,TRUE),VLOOKUP(O4634/100,标准!E$3:F$23,2,TRUE)))</f>
        <v>85</v>
      </c>
      <c r="Q4634" s="81">
        <v>3.41</v>
      </c>
      <c r="R4634" s="71">
        <f>IF(Q4634=0,0,IF(A4634&lt;43,IF(F4634="女",IF(Q4634="",0,VLOOKUP(Q4634,标准!I$108:J$138,2,TRUE)),IF(Q4634="",0,VLOOKUP(Q4634,标准!I$74:J$104,2,TRUE))),IF(F4634="女",IF(Q4634="",0,VLOOKUP(Q4634,标准!I$39:J$69,2,TRUE)),IF(Q4634="",0,VLOOKUP(Q4634,标准!I$3:J$33,2,TRUE)))))</f>
        <v>80</v>
      </c>
      <c r="S4634" s="76">
        <v>58</v>
      </c>
      <c r="T4634" s="71">
        <f>IF(A4634&lt;43,IF(F4634="女",VLOOKUP(S4634,标准!G$108:H$138,2,TRUE),VLOOKUP(S4634,标准!G$74:H$99,2,TRUE)),IF(F4634="女",VLOOKUP(S4634,标准!G$39:H$69,2,TRUE),VLOOKUP(S4634,标准!G$3:H$28,2,TRUE)))</f>
        <v>101</v>
      </c>
      <c r="U4634" s="88">
        <v>8.2</v>
      </c>
      <c r="V4634" s="71">
        <f>IF(U4634=0,0,IF(A4634&lt;43,IF(F4634="女",IF(U4634="",0,VLOOKUP(U4634,标准!A$108:B$128,2,TRUE)),IF(U4634="",0,VLOOKUP(U4634,标准!A$74:B$94,2,TRUE))),IF(F4634="女",IF(U4634="",0,VLOOKUP(U4634,标准!A$39:B$59,2,TRUE)),IF(U4634="",0,VLOOKUP(U4634,标准!A$3:B$23,2,TRUE)))))</f>
        <v>80</v>
      </c>
      <c r="W4634" s="86">
        <f t="shared" si="72"/>
        <v>86.35</v>
      </c>
      <c r="X4634" s="87">
        <v>4.4</v>
      </c>
      <c r="Y4634" s="87">
        <v>4.3</v>
      </c>
      <c r="Z4634" s="91"/>
      <c r="AA4634" s="92"/>
    </row>
    <row r="4635" customHeight="1" spans="1:27">
      <c r="A4635" s="62">
        <v>41</v>
      </c>
      <c r="B4635" s="91">
        <v>4673</v>
      </c>
      <c r="C4635" s="156" t="s">
        <v>9368</v>
      </c>
      <c r="D4635" s="156" t="s">
        <v>9310</v>
      </c>
      <c r="E4635" s="156" t="s">
        <v>4025</v>
      </c>
      <c r="F4635" s="156" t="s">
        <v>30</v>
      </c>
      <c r="G4635" s="157" t="s">
        <v>9369</v>
      </c>
      <c r="H4635" s="68">
        <v>173.5</v>
      </c>
      <c r="I4635" s="68">
        <v>68.8</v>
      </c>
      <c r="J4635" s="71">
        <f>IF(F4635="女",IF(H4635=0,0,VLOOKUP(I4635/(H4635*H4635/10000),标准!M$108:N$112,2,TRUE)),IF(H4635=0,0,VLOOKUP(I4635/(H4635*H4635/10000),标准!M$74:N$78,2,TRUE)))</f>
        <v>100</v>
      </c>
      <c r="K4635" s="72">
        <v>4382</v>
      </c>
      <c r="L4635" s="71">
        <f>IF(A4635&lt;43,IF(F4635="女",VLOOKUP(K4635,标准!K$108:L$128,2,TRUE),VLOOKUP(K4635,标准!K$74:L$94,2,TRUE)),IF(F4635="女",VLOOKUP(K4635,标准!K$39:L$59,2,TRUE),VLOOKUP(K4635,标准!K$3:L$23,2,TRUE)))</f>
        <v>80</v>
      </c>
      <c r="M4635" s="68">
        <v>15</v>
      </c>
      <c r="N4635" s="71">
        <f>IF(M4635="",0,IF(A4635&lt;43,IF(F4635="女",VLOOKUP(M4635,标准!C$108:D$128,2,TRUE),VLOOKUP(M4635,标准!C$74:D$94,2,TRUE)),IF(F4635="女",VLOOKUP(M4635,标准!C$39:D$59,2,TRUE),VLOOKUP(M4635,标准!C$3:D$23,2,TRUE))))</f>
        <v>76</v>
      </c>
      <c r="O4635" s="77">
        <v>250</v>
      </c>
      <c r="P4635" s="71">
        <f>IF(A4635&lt;43,IF(F4635="女",VLOOKUP(O4635/100,标准!E$108:F$128,2,TRUE),VLOOKUP(O4635/100,标准!E$74:F$94,2,TRUE)),IF(F4635="女",VLOOKUP(O4635/100,标准!E$39:F$59,2,TRUE),VLOOKUP(O4635/100,标准!E$3:F$23,2,TRUE)))</f>
        <v>80</v>
      </c>
      <c r="Q4635" s="81">
        <v>3.31</v>
      </c>
      <c r="R4635" s="71">
        <f>IF(Q4635=0,0,IF(A4635&lt;43,IF(F4635="女",IF(Q4635="",0,VLOOKUP(Q4635,标准!I$108:J$138,2,TRUE)),IF(Q4635="",0,VLOOKUP(Q4635,标准!I$74:J$104,2,TRUE))),IF(F4635="女",IF(Q4635="",0,VLOOKUP(Q4635,标准!I$39:J$69,2,TRUE)),IF(Q4635="",0,VLOOKUP(Q4635,标准!I$3:J$33,2,TRUE)))))</f>
        <v>85</v>
      </c>
      <c r="S4635" s="76">
        <v>3</v>
      </c>
      <c r="T4635" s="71">
        <f>IF(A4635&lt;43,IF(F4635="女",VLOOKUP(S4635,标准!G$108:H$138,2,TRUE),VLOOKUP(S4635,标准!G$74:H$99,2,TRUE)),IF(F4635="女",VLOOKUP(S4635,标准!G$39:H$69,2,TRUE),VLOOKUP(S4635,标准!G$3:H$28,2,TRUE)))</f>
        <v>0</v>
      </c>
      <c r="U4635" s="88">
        <v>7</v>
      </c>
      <c r="V4635" s="71">
        <f>IF(U4635=0,0,IF(A4635&lt;43,IF(F4635="女",IF(U4635="",0,VLOOKUP(U4635,标准!A$108:B$128,2,TRUE)),IF(U4635="",0,VLOOKUP(U4635,标准!A$74:B$94,2,TRUE))),IF(F4635="女",IF(U4635="",0,VLOOKUP(U4635,标准!A$39:B$59,2,TRUE)),IF(U4635="",0,VLOOKUP(U4635,标准!A$3:B$23,2,TRUE)))))</f>
        <v>85</v>
      </c>
      <c r="W4635" s="86">
        <f t="shared" si="72"/>
        <v>76.6</v>
      </c>
      <c r="X4635" s="87">
        <v>4.4</v>
      </c>
      <c r="Y4635" s="87">
        <v>4.3</v>
      </c>
      <c r="Z4635" s="91"/>
      <c r="AA4635" s="92"/>
    </row>
    <row r="4636" customHeight="1" spans="1:27">
      <c r="A4636" s="62">
        <v>41</v>
      </c>
      <c r="B4636" s="91">
        <v>4674</v>
      </c>
      <c r="C4636" s="156" t="s">
        <v>9370</v>
      </c>
      <c r="D4636" s="156" t="s">
        <v>9310</v>
      </c>
      <c r="E4636" s="156" t="s">
        <v>4025</v>
      </c>
      <c r="F4636" s="156" t="s">
        <v>30</v>
      </c>
      <c r="G4636" s="157" t="s">
        <v>9371</v>
      </c>
      <c r="H4636" s="68"/>
      <c r="I4636" s="68"/>
      <c r="J4636" s="71">
        <f>IF(F4636="女",IF(H4636=0,0,VLOOKUP(I4636/(H4636*H4636/10000),标准!M$108:N$112,2,TRUE)),IF(H4636=0,0,VLOOKUP(I4636/(H4636*H4636/10000),标准!M$74:N$78,2,TRUE)))</f>
        <v>0</v>
      </c>
      <c r="K4636" s="72"/>
      <c r="L4636" s="71">
        <f>IF(A4636&lt;43,IF(F4636="女",VLOOKUP(K4636,标准!K$108:L$128,2,TRUE),VLOOKUP(K4636,标准!K$74:L$94,2,TRUE)),IF(F4636="女",VLOOKUP(K4636,标准!K$39:L$59,2,TRUE),VLOOKUP(K4636,标准!K$3:L$23,2,TRUE)))</f>
        <v>0</v>
      </c>
      <c r="M4636" s="68">
        <v>0</v>
      </c>
      <c r="N4636" s="71">
        <f>IF(M4636="",0,IF(A4636&lt;43,IF(F4636="女",VLOOKUP(M4636,标准!C$108:D$128,2,TRUE),VLOOKUP(M4636,标准!C$74:D$94,2,TRUE)),IF(F4636="女",VLOOKUP(M4636,标准!C$39:D$59,2,TRUE),VLOOKUP(M4636,标准!C$3:D$23,2,TRUE))))</f>
        <v>20</v>
      </c>
      <c r="O4636" s="72"/>
      <c r="P4636" s="71">
        <f>IF(A4636&lt;43,IF(F4636="女",VLOOKUP(O4636/100,标准!E$108:F$128,2,TRUE),VLOOKUP(O4636/100,标准!E$74:F$94,2,TRUE)),IF(F4636="女",VLOOKUP(O4636/100,标准!E$39:F$59,2,TRUE),VLOOKUP(O4636/100,标准!E$3:F$23,2,TRUE)))</f>
        <v>0</v>
      </c>
      <c r="Q4636" s="82"/>
      <c r="R4636" s="71">
        <f>IF(Q4636=0,0,IF(A4636&lt;43,IF(F4636="女",IF(Q4636="",0,VLOOKUP(Q4636,标准!I$108:J$138,2,TRUE)),IF(Q4636="",0,VLOOKUP(Q4636,标准!I$74:J$104,2,TRUE))),IF(F4636="女",IF(Q4636="",0,VLOOKUP(Q4636,标准!I$39:J$69,2,TRUE)),IF(Q4636="",0,VLOOKUP(Q4636,标准!I$3:J$33,2,TRUE)))))</f>
        <v>0</v>
      </c>
      <c r="S4636" s="83"/>
      <c r="T4636" s="71">
        <f>IF(A4636&lt;43,IF(F4636="女",VLOOKUP(S4636,标准!G$108:H$138,2,TRUE),VLOOKUP(S4636,标准!G$74:H$99,2,TRUE)),IF(F4636="女",VLOOKUP(S4636,标准!G$39:H$69,2,TRUE),VLOOKUP(S4636,标准!G$3:H$28,2,TRUE)))</f>
        <v>0</v>
      </c>
      <c r="U4636" s="89"/>
      <c r="V4636" s="71">
        <f>IF(U4636=0,0,IF(A4636&lt;43,IF(F4636="女",IF(U4636="",0,VLOOKUP(U4636,标准!A$108:B$128,2,TRUE)),IF(U4636="",0,VLOOKUP(U4636,标准!A$74:B$94,2,TRUE))),IF(F4636="女",IF(U4636="",0,VLOOKUP(U4636,标准!A$39:B$59,2,TRUE)),IF(U4636="",0,VLOOKUP(U4636,标准!A$3:B$23,2,TRUE)))))</f>
        <v>0</v>
      </c>
      <c r="W4636" s="86">
        <v>60</v>
      </c>
      <c r="X4636" s="87"/>
      <c r="Y4636" s="87"/>
      <c r="Z4636" s="91"/>
      <c r="AA4636" s="92" t="s">
        <v>144</v>
      </c>
    </row>
    <row r="4637" customHeight="1" spans="1:27">
      <c r="A4637" s="62">
        <v>41</v>
      </c>
      <c r="B4637" s="91">
        <v>4675</v>
      </c>
      <c r="C4637" s="156" t="s">
        <v>9372</v>
      </c>
      <c r="D4637" s="156" t="s">
        <v>9310</v>
      </c>
      <c r="E4637" s="156" t="s">
        <v>4025</v>
      </c>
      <c r="F4637" s="156" t="s">
        <v>34</v>
      </c>
      <c r="G4637" s="157" t="s">
        <v>9373</v>
      </c>
      <c r="H4637" s="68">
        <v>172</v>
      </c>
      <c r="I4637" s="68">
        <v>61.7</v>
      </c>
      <c r="J4637" s="71">
        <f>IF(F4637="女",IF(H4637=0,0,VLOOKUP(I4637/(H4637*H4637/10000),标准!M$108:N$112,2,TRUE)),IF(H4637=0,0,VLOOKUP(I4637/(H4637*H4637/10000),标准!M$74:N$78,2,TRUE)))</f>
        <v>100</v>
      </c>
      <c r="K4637" s="72">
        <v>3209</v>
      </c>
      <c r="L4637" s="71">
        <f>IF(A4637&lt;43,IF(F4637="女",VLOOKUP(K4637,标准!K$108:L$128,2,TRUE),VLOOKUP(K4637,标准!K$74:L$94,2,TRUE)),IF(F4637="女",VLOOKUP(K4637,标准!K$39:L$59,2,TRUE),VLOOKUP(K4637,标准!K$3:L$23,2,TRUE)))</f>
        <v>85</v>
      </c>
      <c r="M4637" s="68">
        <v>16</v>
      </c>
      <c r="N4637" s="71">
        <f>IF(M4637="",0,IF(A4637&lt;43,IF(F4637="女",VLOOKUP(M4637,标准!C$108:D$128,2,TRUE),VLOOKUP(M4637,标准!C$74:D$94,2,TRUE)),IF(F4637="女",VLOOKUP(M4637,标准!C$39:D$59,2,TRUE),VLOOKUP(M4637,标准!C$3:D$23,2,TRUE))))</f>
        <v>74</v>
      </c>
      <c r="O4637" s="77">
        <v>162</v>
      </c>
      <c r="P4637" s="71">
        <f>IF(A4637&lt;43,IF(F4637="女",VLOOKUP(O4637/100,标准!E$108:F$128,2,TRUE),VLOOKUP(O4637/100,标准!E$74:F$94,2,TRUE)),IF(F4637="女",VLOOKUP(O4637/100,标准!E$39:F$59,2,TRUE),VLOOKUP(O4637/100,标准!E$3:F$23,2,TRUE)))</f>
        <v>66</v>
      </c>
      <c r="Q4637" s="81">
        <v>5.08</v>
      </c>
      <c r="R4637" s="71">
        <f>IF(Q4637=0,0,IF(A4637&lt;43,IF(F4637="女",IF(Q4637="",0,VLOOKUP(Q4637,标准!I$108:J$138,2,TRUE)),IF(Q4637="",0,VLOOKUP(Q4637,标准!I$74:J$104,2,TRUE))),IF(F4637="女",IF(Q4637="",0,VLOOKUP(Q4637,标准!I$39:J$69,2,TRUE)),IF(Q4637="",0,VLOOKUP(Q4637,标准!I$3:J$33,2,TRUE)))))</f>
        <v>20</v>
      </c>
      <c r="S4637" s="76">
        <v>28</v>
      </c>
      <c r="T4637" s="71">
        <f>IF(A4637&lt;43,IF(F4637="女",VLOOKUP(S4637,标准!G$108:H$138,2,TRUE),VLOOKUP(S4637,标准!G$74:H$99,2,TRUE)),IF(F4637="女",VLOOKUP(S4637,标准!G$39:H$69,2,TRUE),VLOOKUP(S4637,标准!G$3:H$28,2,TRUE)))</f>
        <v>62</v>
      </c>
      <c r="U4637" s="88">
        <v>9.6</v>
      </c>
      <c r="V4637" s="71">
        <f>IF(U4637=0,0,IF(A4637&lt;43,IF(F4637="女",IF(U4637="",0,VLOOKUP(U4637,标准!A$108:B$128,2,TRUE)),IF(U4637="",0,VLOOKUP(U4637,标准!A$74:B$94,2,TRUE))),IF(F4637="女",IF(U4637="",0,VLOOKUP(U4637,标准!A$39:B$59,2,TRUE)),IF(U4637="",0,VLOOKUP(U4637,标准!A$3:B$23,2,TRUE)))))</f>
        <v>66</v>
      </c>
      <c r="W4637" s="86">
        <f t="shared" si="72"/>
        <v>65.15</v>
      </c>
      <c r="X4637" s="87">
        <v>4.8</v>
      </c>
      <c r="Y4637" s="87">
        <v>4.7</v>
      </c>
      <c r="Z4637" s="91"/>
      <c r="AA4637" s="92"/>
    </row>
    <row r="4638" customHeight="1" spans="1:27">
      <c r="A4638" s="62">
        <v>41</v>
      </c>
      <c r="B4638" s="91">
        <v>4676</v>
      </c>
      <c r="C4638" s="156" t="s">
        <v>9374</v>
      </c>
      <c r="D4638" s="156" t="s">
        <v>9310</v>
      </c>
      <c r="E4638" s="156" t="s">
        <v>4025</v>
      </c>
      <c r="F4638" s="156" t="s">
        <v>34</v>
      </c>
      <c r="G4638" s="157" t="s">
        <v>9375</v>
      </c>
      <c r="H4638" s="68">
        <v>160.1</v>
      </c>
      <c r="I4638" s="68">
        <v>50.3</v>
      </c>
      <c r="J4638" s="71">
        <f>IF(F4638="女",IF(H4638=0,0,VLOOKUP(I4638/(H4638*H4638/10000),标准!M$108:N$112,2,TRUE)),IF(H4638=0,0,VLOOKUP(I4638/(H4638*H4638/10000),标准!M$74:N$78,2,TRUE)))</f>
        <v>100</v>
      </c>
      <c r="K4638" s="72">
        <v>3091</v>
      </c>
      <c r="L4638" s="71">
        <f>IF(A4638&lt;43,IF(F4638="女",VLOOKUP(K4638,标准!K$108:L$128,2,TRUE),VLOOKUP(K4638,标准!K$74:L$94,2,TRUE)),IF(F4638="女",VLOOKUP(K4638,标准!K$39:L$59,2,TRUE),VLOOKUP(K4638,标准!K$3:L$23,2,TRUE)))</f>
        <v>80</v>
      </c>
      <c r="M4638" s="68">
        <v>26</v>
      </c>
      <c r="N4638" s="71">
        <f>IF(M4638="",0,IF(A4638&lt;43,IF(F4638="女",VLOOKUP(M4638,标准!C$108:D$128,2,TRUE),VLOOKUP(M4638,标准!C$74:D$94,2,TRUE)),IF(F4638="女",VLOOKUP(M4638,标准!C$39:D$59,2,TRUE),VLOOKUP(M4638,标准!C$3:D$23,2,TRUE))))</f>
        <v>100</v>
      </c>
      <c r="O4638" s="77">
        <v>165</v>
      </c>
      <c r="P4638" s="71">
        <f>IF(A4638&lt;43,IF(F4638="女",VLOOKUP(O4638/100,标准!E$108:F$128,2,TRUE),VLOOKUP(O4638/100,标准!E$74:F$94,2,TRUE)),IF(F4638="女",VLOOKUP(O4638/100,标准!E$39:F$59,2,TRUE),VLOOKUP(O4638/100,标准!E$3:F$23,2,TRUE)))</f>
        <v>68</v>
      </c>
      <c r="Q4638" s="81">
        <v>3.43</v>
      </c>
      <c r="R4638" s="71">
        <f>IF(Q4638=0,0,IF(A4638&lt;43,IF(F4638="女",IF(Q4638="",0,VLOOKUP(Q4638,标准!I$108:J$138,2,TRUE)),IF(Q4638="",0,VLOOKUP(Q4638,标准!I$74:J$104,2,TRUE))),IF(F4638="女",IF(Q4638="",0,VLOOKUP(Q4638,标准!I$39:J$69,2,TRUE)),IF(Q4638="",0,VLOOKUP(Q4638,标准!I$3:J$33,2,TRUE)))))</f>
        <v>80</v>
      </c>
      <c r="S4638" s="76">
        <v>46</v>
      </c>
      <c r="T4638" s="71">
        <f>IF(A4638&lt;43,IF(F4638="女",VLOOKUP(S4638,标准!G$108:H$138,2,TRUE),VLOOKUP(S4638,标准!G$74:H$99,2,TRUE)),IF(F4638="女",VLOOKUP(S4638,标准!G$39:H$69,2,TRUE),VLOOKUP(S4638,标准!G$3:H$28,2,TRUE)))</f>
        <v>80</v>
      </c>
      <c r="U4638" s="88">
        <v>9.3</v>
      </c>
      <c r="V4638" s="71">
        <f>IF(U4638=0,0,IF(A4638&lt;43,IF(F4638="女",IF(U4638="",0,VLOOKUP(U4638,标准!A$108:B$128,2,TRUE)),IF(U4638="",0,VLOOKUP(U4638,标准!A$74:B$94,2,TRUE))),IF(F4638="女",IF(U4638="",0,VLOOKUP(U4638,标准!A$39:B$59,2,TRUE)),IF(U4638="",0,VLOOKUP(U4638,标准!A$3:B$23,2,TRUE)))))</f>
        <v>70</v>
      </c>
      <c r="W4638" s="86">
        <f t="shared" si="72"/>
        <v>81.8</v>
      </c>
      <c r="X4638" s="87">
        <v>3.9</v>
      </c>
      <c r="Y4638" s="87">
        <v>3.9</v>
      </c>
      <c r="Z4638" s="91"/>
      <c r="AA4638" s="92"/>
    </row>
    <row r="4639" customHeight="1" spans="1:27">
      <c r="A4639" s="62">
        <v>41</v>
      </c>
      <c r="B4639" s="91">
        <v>4677</v>
      </c>
      <c r="C4639" s="156" t="s">
        <v>9376</v>
      </c>
      <c r="D4639" s="156" t="s">
        <v>9310</v>
      </c>
      <c r="E4639" s="156" t="s">
        <v>4025</v>
      </c>
      <c r="F4639" s="156" t="s">
        <v>34</v>
      </c>
      <c r="G4639" s="157" t="s">
        <v>9377</v>
      </c>
      <c r="H4639" s="68">
        <v>161</v>
      </c>
      <c r="I4639" s="68">
        <v>56.1</v>
      </c>
      <c r="J4639" s="71">
        <f>IF(F4639="女",IF(H4639=0,0,VLOOKUP(I4639/(H4639*H4639/10000),标准!M$108:N$112,2,TRUE)),IF(H4639=0,0,VLOOKUP(I4639/(H4639*H4639/10000),标准!M$74:N$78,2,TRUE)))</f>
        <v>100</v>
      </c>
      <c r="K4639" s="72">
        <v>2767</v>
      </c>
      <c r="L4639" s="71">
        <f>IF(A4639&lt;43,IF(F4639="女",VLOOKUP(K4639,标准!K$108:L$128,2,TRUE),VLOOKUP(K4639,标准!K$74:L$94,2,TRUE)),IF(F4639="女",VLOOKUP(K4639,标准!K$39:L$59,2,TRUE),VLOOKUP(K4639,标准!K$3:L$23,2,TRUE)))</f>
        <v>74</v>
      </c>
      <c r="M4639" s="68">
        <v>20</v>
      </c>
      <c r="N4639" s="71">
        <f>IF(M4639="",0,IF(A4639&lt;43,IF(F4639="女",VLOOKUP(M4639,标准!C$108:D$128,2,TRUE),VLOOKUP(M4639,标准!C$74:D$94,2,TRUE)),IF(F4639="女",VLOOKUP(M4639,标准!C$39:D$59,2,TRUE),VLOOKUP(M4639,标准!C$3:D$23,2,TRUE))))</f>
        <v>80</v>
      </c>
      <c r="O4639" s="77">
        <v>180</v>
      </c>
      <c r="P4639" s="71">
        <f>IF(A4639&lt;43,IF(F4639="女",VLOOKUP(O4639/100,标准!E$108:F$128,2,TRUE),VLOOKUP(O4639/100,标准!E$74:F$94,2,TRUE)),IF(F4639="女",VLOOKUP(O4639/100,标准!E$39:F$59,2,TRUE),VLOOKUP(O4639/100,标准!E$3:F$23,2,TRUE)))</f>
        <v>78</v>
      </c>
      <c r="Q4639" s="81">
        <v>3.37</v>
      </c>
      <c r="R4639" s="71">
        <f>IF(Q4639=0,0,IF(A4639&lt;43,IF(F4639="女",IF(Q4639="",0,VLOOKUP(Q4639,标准!I$108:J$138,2,TRUE)),IF(Q4639="",0,VLOOKUP(Q4639,标准!I$74:J$104,2,TRUE))),IF(F4639="女",IF(Q4639="",0,VLOOKUP(Q4639,标准!I$39:J$69,2,TRUE)),IF(Q4639="",0,VLOOKUP(Q4639,标准!I$3:J$33,2,TRUE)))))</f>
        <v>85</v>
      </c>
      <c r="S4639" s="76">
        <v>46</v>
      </c>
      <c r="T4639" s="71">
        <f>IF(A4639&lt;43,IF(F4639="女",VLOOKUP(S4639,标准!G$108:H$138,2,TRUE),VLOOKUP(S4639,标准!G$74:H$99,2,TRUE)),IF(F4639="女",VLOOKUP(S4639,标准!G$39:H$69,2,TRUE),VLOOKUP(S4639,标准!G$3:H$28,2,TRUE)))</f>
        <v>80</v>
      </c>
      <c r="U4639" s="88">
        <v>8.5</v>
      </c>
      <c r="V4639" s="71">
        <f>IF(U4639=0,0,IF(A4639&lt;43,IF(F4639="女",IF(U4639="",0,VLOOKUP(U4639,标准!A$108:B$128,2,TRUE)),IF(U4639="",0,VLOOKUP(U4639,标准!A$74:B$94,2,TRUE))),IF(F4639="女",IF(U4639="",0,VLOOKUP(U4639,标准!A$39:B$59,2,TRUE)),IF(U4639="",0,VLOOKUP(U4639,标准!A$3:B$23,2,TRUE)))))</f>
        <v>78</v>
      </c>
      <c r="W4639" s="86">
        <f t="shared" si="72"/>
        <v>82.5</v>
      </c>
      <c r="X4639" s="87">
        <v>4.5</v>
      </c>
      <c r="Y4639" s="87">
        <v>4.4</v>
      </c>
      <c r="Z4639" s="91"/>
      <c r="AA4639" s="92"/>
    </row>
    <row r="4640" customHeight="1" spans="1:27">
      <c r="A4640" s="62">
        <v>41</v>
      </c>
      <c r="B4640" s="91">
        <v>4678</v>
      </c>
      <c r="C4640" s="156" t="s">
        <v>9378</v>
      </c>
      <c r="D4640" s="156" t="s">
        <v>9310</v>
      </c>
      <c r="E4640" s="156" t="s">
        <v>4025</v>
      </c>
      <c r="F4640" s="156" t="s">
        <v>30</v>
      </c>
      <c r="G4640" s="157" t="s">
        <v>9379</v>
      </c>
      <c r="H4640" s="68">
        <v>170</v>
      </c>
      <c r="I4640" s="68">
        <v>61.5</v>
      </c>
      <c r="J4640" s="71">
        <f>IF(F4640="女",IF(H4640=0,0,VLOOKUP(I4640/(H4640*H4640/10000),标准!M$108:N$112,2,TRUE)),IF(H4640=0,0,VLOOKUP(I4640/(H4640*H4640/10000),标准!M$74:N$78,2,TRUE)))</f>
        <v>100</v>
      </c>
      <c r="K4640" s="72">
        <v>5680</v>
      </c>
      <c r="L4640" s="71">
        <f>IF(A4640&lt;43,IF(F4640="女",VLOOKUP(K4640,标准!K$108:L$128,2,TRUE),VLOOKUP(K4640,标准!K$74:L$94,2,TRUE)),IF(F4640="女",VLOOKUP(K4640,标准!K$39:L$59,2,TRUE),VLOOKUP(K4640,标准!K$3:L$23,2,TRUE)))</f>
        <v>100</v>
      </c>
      <c r="M4640" s="68">
        <v>23</v>
      </c>
      <c r="N4640" s="71">
        <f>IF(M4640="",0,IF(A4640&lt;43,IF(F4640="女",VLOOKUP(M4640,标准!C$108:D$128,2,TRUE),VLOOKUP(M4640,标准!C$74:D$94,2,TRUE)),IF(F4640="女",VLOOKUP(M4640,标准!C$39:D$59,2,TRUE),VLOOKUP(M4640,标准!C$3:D$23,2,TRUE))))</f>
        <v>90</v>
      </c>
      <c r="O4640" s="77">
        <v>235</v>
      </c>
      <c r="P4640" s="71">
        <f>IF(A4640&lt;43,IF(F4640="女",VLOOKUP(O4640/100,标准!E$108:F$128,2,TRUE),VLOOKUP(O4640/100,标准!E$74:F$94,2,TRUE)),IF(F4640="女",VLOOKUP(O4640/100,标准!E$39:F$59,2,TRUE),VLOOKUP(O4640/100,标准!E$3:F$23,2,TRUE)))</f>
        <v>72</v>
      </c>
      <c r="Q4640" s="81">
        <v>3.54</v>
      </c>
      <c r="R4640" s="71">
        <f>IF(Q4640=0,0,IF(A4640&lt;43,IF(F4640="女",IF(Q4640="",0,VLOOKUP(Q4640,标准!I$108:J$138,2,TRUE)),IF(Q4640="",0,VLOOKUP(Q4640,标准!I$74:J$104,2,TRUE))),IF(F4640="女",IF(Q4640="",0,VLOOKUP(Q4640,标准!I$39:J$69,2,TRUE)),IF(Q4640="",0,VLOOKUP(Q4640,标准!I$3:J$33,2,TRUE)))))</f>
        <v>74</v>
      </c>
      <c r="S4640" s="76">
        <v>9</v>
      </c>
      <c r="T4640" s="71">
        <f>IF(A4640&lt;43,IF(F4640="女",VLOOKUP(S4640,标准!G$108:H$138,2,TRUE),VLOOKUP(S4640,标准!G$74:H$99,2,TRUE)),IF(F4640="女",VLOOKUP(S4640,标准!G$39:H$69,2,TRUE),VLOOKUP(S4640,标准!G$3:H$28,2,TRUE)))</f>
        <v>50</v>
      </c>
      <c r="U4640" s="88">
        <v>6.9</v>
      </c>
      <c r="V4640" s="71">
        <f>IF(U4640=0,0,IF(A4640&lt;43,IF(F4640="女",IF(U4640="",0,VLOOKUP(U4640,标准!A$108:B$128,2,TRUE)),IF(U4640="",0,VLOOKUP(U4640,标准!A$74:B$94,2,TRUE))),IF(F4640="女",IF(U4640="",0,VLOOKUP(U4640,标准!A$39:B$59,2,TRUE)),IF(U4640="",0,VLOOKUP(U4640,标准!A$3:B$23,2,TRUE)))))</f>
        <v>90</v>
      </c>
      <c r="W4640" s="86">
        <f t="shared" si="72"/>
        <v>84</v>
      </c>
      <c r="X4640" s="87">
        <v>4</v>
      </c>
      <c r="Y4640" s="87">
        <v>3.9</v>
      </c>
      <c r="Z4640" s="91"/>
      <c r="AA4640" s="92"/>
    </row>
    <row r="4641" customHeight="1" spans="1:27">
      <c r="A4641" s="62">
        <v>41</v>
      </c>
      <c r="B4641" s="91">
        <v>4679</v>
      </c>
      <c r="C4641" s="156" t="s">
        <v>9380</v>
      </c>
      <c r="D4641" s="156" t="s">
        <v>9310</v>
      </c>
      <c r="E4641" s="156" t="s">
        <v>4025</v>
      </c>
      <c r="F4641" s="156" t="s">
        <v>34</v>
      </c>
      <c r="G4641" s="157" t="s">
        <v>9381</v>
      </c>
      <c r="H4641" s="68">
        <v>154.7</v>
      </c>
      <c r="I4641" s="68">
        <v>46.3</v>
      </c>
      <c r="J4641" s="71">
        <f>IF(F4641="女",IF(H4641=0,0,VLOOKUP(I4641/(H4641*H4641/10000),标准!M$108:N$112,2,TRUE)),IF(H4641=0,0,VLOOKUP(I4641/(H4641*H4641/10000),标准!M$74:N$78,2,TRUE)))</f>
        <v>100</v>
      </c>
      <c r="K4641" s="72">
        <v>3997</v>
      </c>
      <c r="L4641" s="71">
        <f>IF(A4641&lt;43,IF(F4641="女",VLOOKUP(K4641,标准!K$108:L$128,2,TRUE),VLOOKUP(K4641,标准!K$74:L$94,2,TRUE)),IF(F4641="女",VLOOKUP(K4641,标准!K$39:L$59,2,TRUE),VLOOKUP(K4641,标准!K$3:L$23,2,TRUE)))</f>
        <v>100</v>
      </c>
      <c r="M4641" s="68">
        <v>26.5</v>
      </c>
      <c r="N4641" s="71">
        <f>IF(M4641="",0,IF(A4641&lt;43,IF(F4641="女",VLOOKUP(M4641,标准!C$108:D$128,2,TRUE),VLOOKUP(M4641,标准!C$74:D$94,2,TRUE)),IF(F4641="女",VLOOKUP(M4641,标准!C$39:D$59,2,TRUE),VLOOKUP(M4641,标准!C$3:D$23,2,TRUE))))</f>
        <v>100</v>
      </c>
      <c r="O4641" s="77">
        <v>193</v>
      </c>
      <c r="P4641" s="71">
        <f>IF(A4641&lt;43,IF(F4641="女",VLOOKUP(O4641/100,标准!E$108:F$128,2,TRUE),VLOOKUP(O4641/100,标准!E$74:F$94,2,TRUE)),IF(F4641="女",VLOOKUP(O4641/100,标准!E$39:F$59,2,TRUE),VLOOKUP(O4641/100,标准!E$3:F$23,2,TRUE)))</f>
        <v>85</v>
      </c>
      <c r="Q4641" s="81">
        <v>3.43</v>
      </c>
      <c r="R4641" s="71">
        <f>IF(Q4641=0,0,IF(A4641&lt;43,IF(F4641="女",IF(Q4641="",0,VLOOKUP(Q4641,标准!I$108:J$138,2,TRUE)),IF(Q4641="",0,VLOOKUP(Q4641,标准!I$74:J$104,2,TRUE))),IF(F4641="女",IF(Q4641="",0,VLOOKUP(Q4641,标准!I$39:J$69,2,TRUE)),IF(Q4641="",0,VLOOKUP(Q4641,标准!I$3:J$33,2,TRUE)))))</f>
        <v>80</v>
      </c>
      <c r="S4641" s="76">
        <v>52</v>
      </c>
      <c r="T4641" s="71">
        <f>IF(A4641&lt;43,IF(F4641="女",VLOOKUP(S4641,标准!G$108:H$138,2,TRUE),VLOOKUP(S4641,标准!G$74:H$99,2,TRUE)),IF(F4641="女",VLOOKUP(S4641,标准!G$39:H$69,2,TRUE),VLOOKUP(S4641,标准!G$3:H$28,2,TRUE)))</f>
        <v>90</v>
      </c>
      <c r="U4641" s="88">
        <v>8.8</v>
      </c>
      <c r="V4641" s="71">
        <f>IF(U4641=0,0,IF(A4641&lt;43,IF(F4641="女",IF(U4641="",0,VLOOKUP(U4641,标准!A$108:B$128,2,TRUE)),IF(U4641="",0,VLOOKUP(U4641,标准!A$74:B$94,2,TRUE))),IF(F4641="女",IF(U4641="",0,VLOOKUP(U4641,标准!A$39:B$59,2,TRUE)),IF(U4641="",0,VLOOKUP(U4641,标准!A$3:B$23,2,TRUE)))))</f>
        <v>74</v>
      </c>
      <c r="W4641" s="86">
        <f t="shared" si="72"/>
        <v>88.3</v>
      </c>
      <c r="X4641" s="87">
        <v>4.8</v>
      </c>
      <c r="Y4641" s="87">
        <v>4.8</v>
      </c>
      <c r="Z4641" s="91"/>
      <c r="AA4641" s="92"/>
    </row>
    <row r="4642" customHeight="1" spans="1:27">
      <c r="A4642" s="62">
        <v>41</v>
      </c>
      <c r="B4642" s="91">
        <v>4680</v>
      </c>
      <c r="C4642" s="156" t="s">
        <v>9382</v>
      </c>
      <c r="D4642" s="156" t="s">
        <v>9310</v>
      </c>
      <c r="E4642" s="156" t="s">
        <v>4025</v>
      </c>
      <c r="F4642" s="156" t="s">
        <v>30</v>
      </c>
      <c r="G4642" s="157" t="s">
        <v>9383</v>
      </c>
      <c r="H4642" s="68">
        <v>178.5</v>
      </c>
      <c r="I4642" s="68">
        <v>73.1</v>
      </c>
      <c r="J4642" s="71">
        <f>IF(F4642="女",IF(H4642=0,0,VLOOKUP(I4642/(H4642*H4642/10000),标准!M$108:N$112,2,TRUE)),IF(H4642=0,0,VLOOKUP(I4642/(H4642*H4642/10000),标准!M$74:N$78,2,TRUE)))</f>
        <v>100</v>
      </c>
      <c r="K4642" s="72"/>
      <c r="L4642" s="71">
        <f>IF(A4642&lt;43,IF(F4642="女",VLOOKUP(K4642,标准!K$108:L$128,2,TRUE),VLOOKUP(K4642,标准!K$74:L$94,2,TRUE)),IF(F4642="女",VLOOKUP(K4642,标准!K$39:L$59,2,TRUE),VLOOKUP(K4642,标准!K$3:L$23,2,TRUE)))</f>
        <v>0</v>
      </c>
      <c r="M4642" s="68">
        <v>11</v>
      </c>
      <c r="N4642" s="71">
        <f>IF(M4642="",0,IF(A4642&lt;43,IF(F4642="女",VLOOKUP(M4642,标准!C$108:D$128,2,TRUE),VLOOKUP(M4642,标准!C$74:D$94,2,TRUE)),IF(F4642="女",VLOOKUP(M4642,标准!C$39:D$59,2,TRUE),VLOOKUP(M4642,标准!C$3:D$23,2,TRUE))))</f>
        <v>70</v>
      </c>
      <c r="O4642" s="116">
        <v>236</v>
      </c>
      <c r="P4642" s="71">
        <f>IF(A4642&lt;43,IF(F4642="女",VLOOKUP(O4642/100,标准!E$108:F$128,2,TRUE),VLOOKUP(O4642/100,标准!E$74:F$94,2,TRUE)),IF(F4642="女",VLOOKUP(O4642/100,标准!E$39:F$59,2,TRUE),VLOOKUP(O4642/100,标准!E$3:F$23,2,TRUE)))</f>
        <v>74</v>
      </c>
      <c r="Q4642" s="81">
        <v>4.1</v>
      </c>
      <c r="R4642" s="71">
        <f>IF(Q4642=0,0,IF(A4642&lt;43,IF(F4642="女",IF(Q4642="",0,VLOOKUP(Q4642,标准!I$108:J$138,2,TRUE)),IF(Q4642="",0,VLOOKUP(Q4642,标准!I$74:J$104,2,TRUE))),IF(F4642="女",IF(Q4642="",0,VLOOKUP(Q4642,标准!I$39:J$69,2,TRUE)),IF(Q4642="",0,VLOOKUP(Q4642,标准!I$3:J$33,2,TRUE)))))</f>
        <v>68</v>
      </c>
      <c r="S4642" s="76">
        <v>2</v>
      </c>
      <c r="T4642" s="71">
        <f>IF(A4642&lt;43,IF(F4642="女",VLOOKUP(S4642,标准!G$108:H$138,2,TRUE),VLOOKUP(S4642,标准!G$74:H$99,2,TRUE)),IF(F4642="女",VLOOKUP(S4642,标准!G$39:H$69,2,TRUE),VLOOKUP(S4642,标准!G$3:H$28,2,TRUE)))</f>
        <v>0</v>
      </c>
      <c r="U4642" s="88">
        <v>7.7</v>
      </c>
      <c r="V4642" s="71">
        <f>IF(U4642=0,0,IF(A4642&lt;43,IF(F4642="女",IF(U4642="",0,VLOOKUP(U4642,标准!A$108:B$128,2,TRUE)),IF(U4642="",0,VLOOKUP(U4642,标准!A$74:B$94,2,TRUE))),IF(F4642="女",IF(U4642="",0,VLOOKUP(U4642,标准!A$39:B$59,2,TRUE)),IF(U4642="",0,VLOOKUP(U4642,标准!A$3:B$23,2,TRUE)))))</f>
        <v>74</v>
      </c>
      <c r="W4642" s="86">
        <f t="shared" si="72"/>
        <v>57.8</v>
      </c>
      <c r="X4642" s="87">
        <v>4</v>
      </c>
      <c r="Y4642" s="87">
        <v>3.9</v>
      </c>
      <c r="Z4642" s="91"/>
      <c r="AA4642" s="92"/>
    </row>
    <row r="4643" customHeight="1" spans="1:27">
      <c r="A4643" s="62">
        <v>41</v>
      </c>
      <c r="B4643" s="91">
        <v>4681</v>
      </c>
      <c r="C4643" s="156" t="s">
        <v>9384</v>
      </c>
      <c r="D4643" s="156" t="s">
        <v>9310</v>
      </c>
      <c r="E4643" s="156" t="s">
        <v>4025</v>
      </c>
      <c r="F4643" s="156" t="s">
        <v>30</v>
      </c>
      <c r="G4643" s="157" t="s">
        <v>9385</v>
      </c>
      <c r="H4643" s="68">
        <v>169.6</v>
      </c>
      <c r="I4643" s="68">
        <v>53.6</v>
      </c>
      <c r="J4643" s="71">
        <f>IF(F4643="女",IF(H4643=0,0,VLOOKUP(I4643/(H4643*H4643/10000),标准!M$108:N$112,2,TRUE)),IF(H4643=0,0,VLOOKUP(I4643/(H4643*H4643/10000),标准!M$74:N$78,2,TRUE)))</f>
        <v>100</v>
      </c>
      <c r="K4643" s="72">
        <v>3369</v>
      </c>
      <c r="L4643" s="71">
        <f>IF(A4643&lt;43,IF(F4643="女",VLOOKUP(K4643,标准!K$108:L$128,2,TRUE),VLOOKUP(K4643,标准!K$74:L$94,2,TRUE)),IF(F4643="女",VLOOKUP(K4643,标准!K$39:L$59,2,TRUE),VLOOKUP(K4643,标准!K$3:L$23,2,TRUE)))</f>
        <v>64</v>
      </c>
      <c r="M4643" s="68">
        <v>11.5</v>
      </c>
      <c r="N4643" s="71">
        <f>IF(M4643="",0,IF(A4643&lt;43,IF(F4643="女",VLOOKUP(M4643,标准!C$108:D$128,2,TRUE),VLOOKUP(M4643,标准!C$74:D$94,2,TRUE)),IF(F4643="女",VLOOKUP(M4643,标准!C$39:D$59,2,TRUE),VLOOKUP(M4643,标准!C$3:D$23,2,TRUE))))</f>
        <v>70</v>
      </c>
      <c r="O4643" s="77">
        <v>235</v>
      </c>
      <c r="P4643" s="71">
        <f>IF(A4643&lt;43,IF(F4643="女",VLOOKUP(O4643/100,标准!E$108:F$128,2,TRUE),VLOOKUP(O4643/100,标准!E$74:F$94,2,TRUE)),IF(F4643="女",VLOOKUP(O4643/100,标准!E$39:F$59,2,TRUE),VLOOKUP(O4643/100,标准!E$3:F$23,2,TRUE)))</f>
        <v>72</v>
      </c>
      <c r="Q4643" s="81">
        <v>4.13</v>
      </c>
      <c r="R4643" s="71">
        <f>IF(Q4643=0,0,IF(A4643&lt;43,IF(F4643="女",IF(Q4643="",0,VLOOKUP(Q4643,标准!I$108:J$138,2,TRUE)),IF(Q4643="",0,VLOOKUP(Q4643,标准!I$74:J$104,2,TRUE))),IF(F4643="女",IF(Q4643="",0,VLOOKUP(Q4643,标准!I$39:J$69,2,TRUE)),IF(Q4643="",0,VLOOKUP(Q4643,标准!I$3:J$33,2,TRUE)))))</f>
        <v>66</v>
      </c>
      <c r="S4643" s="76">
        <v>10</v>
      </c>
      <c r="T4643" s="71">
        <f>IF(A4643&lt;43,IF(F4643="女",VLOOKUP(S4643,标准!G$108:H$138,2,TRUE),VLOOKUP(S4643,标准!G$74:H$99,2,TRUE)),IF(F4643="女",VLOOKUP(S4643,标准!G$39:H$69,2,TRUE),VLOOKUP(S4643,标准!G$3:H$28,2,TRUE)))</f>
        <v>60</v>
      </c>
      <c r="U4643" s="88">
        <v>6.9</v>
      </c>
      <c r="V4643" s="71">
        <f>IF(U4643=0,0,IF(A4643&lt;43,IF(F4643="女",IF(U4643="",0,VLOOKUP(U4643,标准!A$108:B$128,2,TRUE)),IF(U4643="",0,VLOOKUP(U4643,标准!A$74:B$94,2,TRUE))),IF(F4643="女",IF(U4643="",0,VLOOKUP(U4643,标准!A$39:B$59,2,TRUE)),IF(U4643="",0,VLOOKUP(U4643,标准!A$3:B$23,2,TRUE)))))</f>
        <v>90</v>
      </c>
      <c r="W4643" s="86">
        <f t="shared" si="72"/>
        <v>76</v>
      </c>
      <c r="X4643" s="87">
        <v>4.3</v>
      </c>
      <c r="Y4643" s="87">
        <v>4.3</v>
      </c>
      <c r="Z4643" s="91"/>
      <c r="AA4643" s="92"/>
    </row>
    <row r="4644" customHeight="1" spans="1:27">
      <c r="A4644" s="62">
        <v>41</v>
      </c>
      <c r="B4644" s="91">
        <v>4682</v>
      </c>
      <c r="C4644" s="156" t="s">
        <v>9386</v>
      </c>
      <c r="D4644" s="156" t="s">
        <v>9310</v>
      </c>
      <c r="E4644" s="156" t="s">
        <v>4025</v>
      </c>
      <c r="F4644" s="156" t="s">
        <v>34</v>
      </c>
      <c r="G4644" s="157" t="s">
        <v>9387</v>
      </c>
      <c r="H4644" s="68">
        <v>159.1</v>
      </c>
      <c r="I4644" s="68">
        <v>62.5</v>
      </c>
      <c r="J4644" s="71">
        <f>IF(F4644="女",IF(H4644=0,0,VLOOKUP(I4644/(H4644*H4644/10000),标准!M$108:N$112,2,TRUE)),IF(H4644=0,0,VLOOKUP(I4644/(H4644*H4644/10000),标准!M$74:N$78,2,TRUE)))</f>
        <v>80</v>
      </c>
      <c r="K4644" s="72">
        <v>3022</v>
      </c>
      <c r="L4644" s="71">
        <f>IF(A4644&lt;43,IF(F4644="女",VLOOKUP(K4644,标准!K$108:L$128,2,TRUE),VLOOKUP(K4644,标准!K$74:L$94,2,TRUE)),IF(F4644="女",VLOOKUP(K4644,标准!K$39:L$59,2,TRUE),VLOOKUP(K4644,标准!K$3:L$23,2,TRUE)))</f>
        <v>80</v>
      </c>
      <c r="M4644" s="68">
        <v>12</v>
      </c>
      <c r="N4644" s="71">
        <f>IF(M4644="",0,IF(A4644&lt;43,IF(F4644="女",VLOOKUP(M4644,标准!C$108:D$128,2,TRUE),VLOOKUP(M4644,标准!C$74:D$94,2,TRUE)),IF(F4644="女",VLOOKUP(M4644,标准!C$39:D$59,2,TRUE),VLOOKUP(M4644,标准!C$3:D$23,2,TRUE))))</f>
        <v>68</v>
      </c>
      <c r="O4644" s="77">
        <v>186</v>
      </c>
      <c r="P4644" s="71">
        <f>IF(A4644&lt;43,IF(F4644="女",VLOOKUP(O4644/100,标准!E$108:F$128,2,TRUE),VLOOKUP(O4644/100,标准!E$74:F$94,2,TRUE)),IF(F4644="女",VLOOKUP(O4644/100,标准!E$39:F$59,2,TRUE),VLOOKUP(O4644/100,标准!E$3:F$23,2,TRUE)))</f>
        <v>80</v>
      </c>
      <c r="Q4644" s="81">
        <v>3.4</v>
      </c>
      <c r="R4644" s="71">
        <f>IF(Q4644=0,0,IF(A4644&lt;43,IF(F4644="女",IF(Q4644="",0,VLOOKUP(Q4644,标准!I$108:J$138,2,TRUE)),IF(Q4644="",0,VLOOKUP(Q4644,标准!I$74:J$104,2,TRUE))),IF(F4644="女",IF(Q4644="",0,VLOOKUP(Q4644,标准!I$39:J$69,2,TRUE)),IF(Q4644="",0,VLOOKUP(Q4644,标准!I$3:J$33,2,TRUE)))))</f>
        <v>80</v>
      </c>
      <c r="S4644" s="76">
        <v>47</v>
      </c>
      <c r="T4644" s="71">
        <f>IF(A4644&lt;43,IF(F4644="女",VLOOKUP(S4644,标准!G$108:H$138,2,TRUE),VLOOKUP(S4644,标准!G$74:H$99,2,TRUE)),IF(F4644="女",VLOOKUP(S4644,标准!G$39:H$69,2,TRUE),VLOOKUP(S4644,标准!G$3:H$28,2,TRUE)))</f>
        <v>80</v>
      </c>
      <c r="U4644" s="88">
        <v>8.7</v>
      </c>
      <c r="V4644" s="71">
        <f>IF(U4644=0,0,IF(A4644&lt;43,IF(F4644="女",IF(U4644="",0,VLOOKUP(U4644,标准!A$108:B$128,2,TRUE)),IF(U4644="",0,VLOOKUP(U4644,标准!A$74:B$94,2,TRUE))),IF(F4644="女",IF(U4644="",0,VLOOKUP(U4644,标准!A$39:B$59,2,TRUE)),IF(U4644="",0,VLOOKUP(U4644,标准!A$3:B$23,2,TRUE)))))</f>
        <v>76</v>
      </c>
      <c r="W4644" s="86">
        <f t="shared" si="72"/>
        <v>78</v>
      </c>
      <c r="X4644" s="87">
        <v>4.8</v>
      </c>
      <c r="Y4644" s="87">
        <v>4.4</v>
      </c>
      <c r="Z4644" s="91"/>
      <c r="AA4644" s="92"/>
    </row>
    <row r="4645" customHeight="1" spans="1:27">
      <c r="A4645" s="62">
        <v>41</v>
      </c>
      <c r="B4645" s="91">
        <v>4683</v>
      </c>
      <c r="C4645" s="156" t="s">
        <v>9388</v>
      </c>
      <c r="D4645" s="156" t="s">
        <v>9310</v>
      </c>
      <c r="E4645" s="156" t="s">
        <v>4025</v>
      </c>
      <c r="F4645" s="156" t="s">
        <v>34</v>
      </c>
      <c r="G4645" s="157" t="s">
        <v>9389</v>
      </c>
      <c r="H4645" s="68">
        <v>162.9</v>
      </c>
      <c r="I4645" s="68">
        <v>49.5</v>
      </c>
      <c r="J4645" s="71">
        <f>IF(F4645="女",IF(H4645=0,0,VLOOKUP(I4645/(H4645*H4645/10000),标准!M$108:N$112,2,TRUE)),IF(H4645=0,0,VLOOKUP(I4645/(H4645*H4645/10000),标准!M$74:N$78,2,TRUE)))</f>
        <v>100</v>
      </c>
      <c r="K4645" s="72">
        <v>3659</v>
      </c>
      <c r="L4645" s="71">
        <f>IF(A4645&lt;43,IF(F4645="女",VLOOKUP(K4645,标准!K$108:L$128,2,TRUE),VLOOKUP(K4645,标准!K$74:L$94,2,TRUE)),IF(F4645="女",VLOOKUP(K4645,标准!K$39:L$59,2,TRUE),VLOOKUP(K4645,标准!K$3:L$23,2,TRUE)))</f>
        <v>100</v>
      </c>
      <c r="M4645" s="68">
        <v>22.5</v>
      </c>
      <c r="N4645" s="71">
        <f>IF(M4645="",0,IF(A4645&lt;43,IF(F4645="女",VLOOKUP(M4645,标准!C$108:D$128,2,TRUE),VLOOKUP(M4645,标准!C$74:D$94,2,TRUE)),IF(F4645="女",VLOOKUP(M4645,标准!C$39:D$59,2,TRUE),VLOOKUP(M4645,标准!C$3:D$23,2,TRUE))))</f>
        <v>90</v>
      </c>
      <c r="O4645" s="77">
        <v>178</v>
      </c>
      <c r="P4645" s="71">
        <f>IF(A4645&lt;43,IF(F4645="女",VLOOKUP(O4645/100,标准!E$108:F$128,2,TRUE),VLOOKUP(O4645/100,标准!E$74:F$94,2,TRUE)),IF(F4645="女",VLOOKUP(O4645/100,标准!E$39:F$59,2,TRUE),VLOOKUP(O4645/100,标准!E$3:F$23,2,TRUE)))</f>
        <v>78</v>
      </c>
      <c r="Q4645" s="81">
        <v>3.38</v>
      </c>
      <c r="R4645" s="71">
        <f>IF(Q4645=0,0,IF(A4645&lt;43,IF(F4645="女",IF(Q4645="",0,VLOOKUP(Q4645,标准!I$108:J$138,2,TRUE)),IF(Q4645="",0,VLOOKUP(Q4645,标准!I$74:J$104,2,TRUE))),IF(F4645="女",IF(Q4645="",0,VLOOKUP(Q4645,标准!I$39:J$69,2,TRUE)),IF(Q4645="",0,VLOOKUP(Q4645,标准!I$3:J$33,2,TRUE)))))</f>
        <v>80</v>
      </c>
      <c r="S4645" s="76">
        <v>54</v>
      </c>
      <c r="T4645" s="71">
        <f>IF(A4645&lt;43,IF(F4645="女",VLOOKUP(S4645,标准!G$108:H$138,2,TRUE),VLOOKUP(S4645,标准!G$74:H$99,2,TRUE)),IF(F4645="女",VLOOKUP(S4645,标准!G$39:H$69,2,TRUE),VLOOKUP(S4645,标准!G$3:H$28,2,TRUE)))</f>
        <v>95</v>
      </c>
      <c r="U4645" s="88">
        <v>8.5</v>
      </c>
      <c r="V4645" s="71">
        <f>IF(U4645=0,0,IF(A4645&lt;43,IF(F4645="女",IF(U4645="",0,VLOOKUP(U4645,标准!A$108:B$128,2,TRUE)),IF(U4645="",0,VLOOKUP(U4645,标准!A$74:B$94,2,TRUE))),IF(F4645="女",IF(U4645="",0,VLOOKUP(U4645,标准!A$39:B$59,2,TRUE)),IF(U4645="",0,VLOOKUP(U4645,标准!A$3:B$23,2,TRUE)))))</f>
        <v>78</v>
      </c>
      <c r="W4645" s="86">
        <f t="shared" si="72"/>
        <v>87.9</v>
      </c>
      <c r="X4645" s="87">
        <v>3.7</v>
      </c>
      <c r="Y4645" s="87">
        <v>3.7</v>
      </c>
      <c r="Z4645" s="91"/>
      <c r="AA4645" s="92"/>
    </row>
    <row r="4646" customHeight="1" spans="1:27">
      <c r="A4646" s="62">
        <v>41</v>
      </c>
      <c r="B4646" s="91">
        <v>4684</v>
      </c>
      <c r="C4646" s="156" t="s">
        <v>9390</v>
      </c>
      <c r="D4646" s="156" t="s">
        <v>9310</v>
      </c>
      <c r="E4646" s="156" t="s">
        <v>4025</v>
      </c>
      <c r="F4646" s="156" t="s">
        <v>30</v>
      </c>
      <c r="G4646" s="157" t="s">
        <v>9391</v>
      </c>
      <c r="H4646" s="68">
        <v>176.4</v>
      </c>
      <c r="I4646" s="68">
        <v>68.3</v>
      </c>
      <c r="J4646" s="71">
        <f>IF(F4646="女",IF(H4646=0,0,VLOOKUP(I4646/(H4646*H4646/10000),标准!M$108:N$112,2,TRUE)),IF(H4646=0,0,VLOOKUP(I4646/(H4646*H4646/10000),标准!M$74:N$78,2,TRUE)))</f>
        <v>100</v>
      </c>
      <c r="K4646" s="72">
        <v>4061</v>
      </c>
      <c r="L4646" s="71">
        <f>IF(A4646&lt;43,IF(F4646="女",VLOOKUP(K4646,标准!K$108:L$128,2,TRUE),VLOOKUP(K4646,标准!K$74:L$94,2,TRUE)),IF(F4646="女",VLOOKUP(K4646,标准!K$39:L$59,2,TRUE),VLOOKUP(K4646,标准!K$3:L$23,2,TRUE)))</f>
        <v>76</v>
      </c>
      <c r="M4646" s="68">
        <v>8</v>
      </c>
      <c r="N4646" s="71">
        <f>IF(M4646="",0,IF(A4646&lt;43,IF(F4646="女",VLOOKUP(M4646,标准!C$108:D$128,2,TRUE),VLOOKUP(M4646,标准!C$74:D$94,2,TRUE)),IF(F4646="女",VLOOKUP(M4646,标准!C$39:D$59,2,TRUE),VLOOKUP(M4646,标准!C$3:D$23,2,TRUE))))</f>
        <v>66</v>
      </c>
      <c r="O4646" s="116">
        <v>245</v>
      </c>
      <c r="P4646" s="71">
        <f>IF(A4646&lt;43,IF(F4646="女",VLOOKUP(O4646/100,标准!E$108:F$128,2,TRUE),VLOOKUP(O4646/100,标准!E$74:F$94,2,TRUE)),IF(F4646="女",VLOOKUP(O4646/100,标准!E$39:F$59,2,TRUE),VLOOKUP(O4646/100,标准!E$3:F$23,2,TRUE)))</f>
        <v>78</v>
      </c>
      <c r="Q4646" s="81">
        <v>3.58</v>
      </c>
      <c r="R4646" s="71">
        <f>IF(Q4646=0,0,IF(A4646&lt;43,IF(F4646="女",IF(Q4646="",0,VLOOKUP(Q4646,标准!I$108:J$138,2,TRUE)),IF(Q4646="",0,VLOOKUP(Q4646,标准!I$74:J$104,2,TRUE))),IF(F4646="女",IF(Q4646="",0,VLOOKUP(Q4646,标准!I$39:J$69,2,TRUE)),IF(Q4646="",0,VLOOKUP(Q4646,标准!I$3:J$33,2,TRUE)))))</f>
        <v>72</v>
      </c>
      <c r="S4646" s="76">
        <v>5</v>
      </c>
      <c r="T4646" s="71">
        <f>IF(A4646&lt;43,IF(F4646="女",VLOOKUP(S4646,标准!G$108:H$138,2,TRUE),VLOOKUP(S4646,标准!G$74:H$99,2,TRUE)),IF(F4646="女",VLOOKUP(S4646,标准!G$39:H$69,2,TRUE),VLOOKUP(S4646,标准!G$3:H$28,2,TRUE)))</f>
        <v>10</v>
      </c>
      <c r="U4646" s="88">
        <v>7.4</v>
      </c>
      <c r="V4646" s="71">
        <f>IF(U4646=0,0,IF(A4646&lt;43,IF(F4646="女",IF(U4646="",0,VLOOKUP(U4646,标准!A$108:B$128,2,TRUE)),IF(U4646="",0,VLOOKUP(U4646,标准!A$74:B$94,2,TRUE))),IF(F4646="女",IF(U4646="",0,VLOOKUP(U4646,标准!A$39:B$59,2,TRUE)),IF(U4646="",0,VLOOKUP(U4646,标准!A$3:B$23,2,TRUE)))))</f>
        <v>76</v>
      </c>
      <c r="W4646" s="86">
        <f t="shared" si="72"/>
        <v>71.4</v>
      </c>
      <c r="X4646" s="87">
        <v>3.7</v>
      </c>
      <c r="Y4646" s="87">
        <v>3.9</v>
      </c>
      <c r="Z4646" s="91"/>
      <c r="AA4646" s="92"/>
    </row>
    <row r="4647" customHeight="1" spans="1:27">
      <c r="A4647" s="62">
        <v>41</v>
      </c>
      <c r="B4647" s="91">
        <v>4685</v>
      </c>
      <c r="C4647" s="156" t="s">
        <v>9392</v>
      </c>
      <c r="D4647" s="156" t="s">
        <v>9310</v>
      </c>
      <c r="E4647" s="156" t="s">
        <v>4025</v>
      </c>
      <c r="F4647" s="156" t="s">
        <v>34</v>
      </c>
      <c r="G4647" s="157" t="s">
        <v>9393</v>
      </c>
      <c r="H4647" s="68">
        <v>147.3</v>
      </c>
      <c r="I4647" s="68">
        <v>46.2</v>
      </c>
      <c r="J4647" s="71">
        <f>IF(F4647="女",IF(H4647=0,0,VLOOKUP(I4647/(H4647*H4647/10000),标准!M$108:N$112,2,TRUE)),IF(H4647=0,0,VLOOKUP(I4647/(H4647*H4647/10000),标准!M$74:N$78,2,TRUE)))</f>
        <v>100</v>
      </c>
      <c r="K4647" s="72">
        <v>2469</v>
      </c>
      <c r="L4647" s="71">
        <f>IF(A4647&lt;43,IF(F4647="女",VLOOKUP(K4647,标准!K$108:L$128,2,TRUE),VLOOKUP(K4647,标准!K$74:L$94,2,TRUE)),IF(F4647="女",VLOOKUP(K4647,标准!K$39:L$59,2,TRUE),VLOOKUP(K4647,标准!K$3:L$23,2,TRUE)))</f>
        <v>68</v>
      </c>
      <c r="M4647" s="68">
        <v>10.5</v>
      </c>
      <c r="N4647" s="71">
        <f>IF(M4647="",0,IF(A4647&lt;43,IF(F4647="女",VLOOKUP(M4647,标准!C$108:D$128,2,TRUE),VLOOKUP(M4647,标准!C$74:D$94,2,TRUE)),IF(F4647="女",VLOOKUP(M4647,标准!C$39:D$59,2,TRUE),VLOOKUP(M4647,标准!C$3:D$23,2,TRUE))))</f>
        <v>66</v>
      </c>
      <c r="O4647" s="115">
        <v>175</v>
      </c>
      <c r="P4647" s="71">
        <f>IF(A4647&lt;43,IF(F4647="女",VLOOKUP(O4647/100,标准!E$108:F$128,2,TRUE),VLOOKUP(O4647/100,标准!E$74:F$94,2,TRUE)),IF(F4647="女",VLOOKUP(O4647/100,标准!E$39:F$59,2,TRUE),VLOOKUP(O4647/100,标准!E$3:F$23,2,TRUE)))</f>
        <v>76</v>
      </c>
      <c r="Q4647" s="81">
        <v>3.31</v>
      </c>
      <c r="R4647" s="71">
        <f>IF(Q4647=0,0,IF(A4647&lt;43,IF(F4647="女",IF(Q4647="",0,VLOOKUP(Q4647,标准!I$108:J$138,2,TRUE)),IF(Q4647="",0,VLOOKUP(Q4647,标准!I$74:J$104,2,TRUE))),IF(F4647="女",IF(Q4647="",0,VLOOKUP(Q4647,标准!I$39:J$69,2,TRUE)),IF(Q4647="",0,VLOOKUP(Q4647,标准!I$3:J$33,2,TRUE)))))</f>
        <v>85</v>
      </c>
      <c r="S4647" s="76">
        <v>45</v>
      </c>
      <c r="T4647" s="71">
        <f>IF(A4647&lt;43,IF(F4647="女",VLOOKUP(S4647,标准!G$108:H$138,2,TRUE),VLOOKUP(S4647,标准!G$74:H$99,2,TRUE)),IF(F4647="女",VLOOKUP(S4647,标准!G$39:H$69,2,TRUE),VLOOKUP(S4647,标准!G$3:H$28,2,TRUE)))</f>
        <v>78</v>
      </c>
      <c r="U4647" s="88">
        <v>8</v>
      </c>
      <c r="V4647" s="71">
        <f>IF(U4647=0,0,IF(A4647&lt;43,IF(F4647="女",IF(U4647="",0,VLOOKUP(U4647,标准!A$108:B$128,2,TRUE)),IF(U4647="",0,VLOOKUP(U4647,标准!A$74:B$94,2,TRUE))),IF(F4647="女",IF(U4647="",0,VLOOKUP(U4647,标准!A$39:B$59,2,TRUE)),IF(U4647="",0,VLOOKUP(U4647,标准!A$3:B$23,2,TRUE)))))</f>
        <v>85</v>
      </c>
      <c r="W4647" s="86">
        <f t="shared" si="72"/>
        <v>81.2</v>
      </c>
      <c r="X4647" s="87">
        <v>4.9</v>
      </c>
      <c r="Y4647" s="87">
        <v>4.9</v>
      </c>
      <c r="Z4647" s="91"/>
      <c r="AA4647" s="92"/>
    </row>
    <row r="4648" customHeight="1" spans="1:27">
      <c r="A4648" s="62">
        <v>41</v>
      </c>
      <c r="B4648" s="91">
        <v>4686</v>
      </c>
      <c r="C4648" s="156" t="s">
        <v>9394</v>
      </c>
      <c r="D4648" s="156" t="s">
        <v>9310</v>
      </c>
      <c r="E4648" s="156" t="s">
        <v>4025</v>
      </c>
      <c r="F4648" s="156" t="s">
        <v>34</v>
      </c>
      <c r="G4648" s="157" t="s">
        <v>9395</v>
      </c>
      <c r="H4648" s="68">
        <v>160.6</v>
      </c>
      <c r="I4648" s="68">
        <v>52</v>
      </c>
      <c r="J4648" s="71">
        <f>IF(F4648="女",IF(H4648=0,0,VLOOKUP(I4648/(H4648*H4648/10000),标准!M$108:N$112,2,TRUE)),IF(H4648=0,0,VLOOKUP(I4648/(H4648*H4648/10000),标准!M$74:N$78,2,TRUE)))</f>
        <v>100</v>
      </c>
      <c r="K4648" s="72">
        <v>3622</v>
      </c>
      <c r="L4648" s="71">
        <f>IF(A4648&lt;43,IF(F4648="女",VLOOKUP(K4648,标准!K$108:L$128,2,TRUE),VLOOKUP(K4648,标准!K$74:L$94,2,TRUE)),IF(F4648="女",VLOOKUP(K4648,标准!K$39:L$59,2,TRUE),VLOOKUP(K4648,标准!K$3:L$23,2,TRUE)))</f>
        <v>100</v>
      </c>
      <c r="M4648" s="68">
        <v>30</v>
      </c>
      <c r="N4648" s="71">
        <f>IF(M4648="",0,IF(A4648&lt;43,IF(F4648="女",VLOOKUP(M4648,标准!C$108:D$128,2,TRUE),VLOOKUP(M4648,标准!C$74:D$94,2,TRUE)),IF(F4648="女",VLOOKUP(M4648,标准!C$39:D$59,2,TRUE),VLOOKUP(M4648,标准!C$3:D$23,2,TRUE))))</f>
        <v>100</v>
      </c>
      <c r="O4648" s="115">
        <v>196</v>
      </c>
      <c r="P4648" s="71">
        <f>IF(A4648&lt;43,IF(F4648="女",VLOOKUP(O4648/100,标准!E$108:F$128,2,TRUE),VLOOKUP(O4648/100,标准!E$74:F$94,2,TRUE)),IF(F4648="女",VLOOKUP(O4648/100,标准!E$39:F$59,2,TRUE),VLOOKUP(O4648/100,标准!E$3:F$23,2,TRUE)))</f>
        <v>90</v>
      </c>
      <c r="Q4648" s="81">
        <v>3.42</v>
      </c>
      <c r="R4648" s="71">
        <f>IF(Q4648=0,0,IF(A4648&lt;43,IF(F4648="女",IF(Q4648="",0,VLOOKUP(Q4648,标准!I$108:J$138,2,TRUE)),IF(Q4648="",0,VLOOKUP(Q4648,标准!I$74:J$104,2,TRUE))),IF(F4648="女",IF(Q4648="",0,VLOOKUP(Q4648,标准!I$39:J$69,2,TRUE)),IF(Q4648="",0,VLOOKUP(Q4648,标准!I$3:J$33,2,TRUE)))))</f>
        <v>80</v>
      </c>
      <c r="S4648" s="76">
        <v>48</v>
      </c>
      <c r="T4648" s="71">
        <f>IF(A4648&lt;43,IF(F4648="女",VLOOKUP(S4648,标准!G$108:H$138,2,TRUE),VLOOKUP(S4648,标准!G$74:H$99,2,TRUE)),IF(F4648="女",VLOOKUP(S4648,标准!G$39:H$69,2,TRUE),VLOOKUP(S4648,标准!G$3:H$28,2,TRUE)))</f>
        <v>80</v>
      </c>
      <c r="U4648" s="88">
        <v>8.8</v>
      </c>
      <c r="V4648" s="71">
        <f>IF(U4648=0,0,IF(A4648&lt;43,IF(F4648="女",IF(U4648="",0,VLOOKUP(U4648,标准!A$108:B$128,2,TRUE)),IF(U4648="",0,VLOOKUP(U4648,标准!A$74:B$94,2,TRUE))),IF(F4648="女",IF(U4648="",0,VLOOKUP(U4648,标准!A$39:B$59,2,TRUE)),IF(U4648="",0,VLOOKUP(U4648,标准!A$3:B$23,2,TRUE)))))</f>
        <v>74</v>
      </c>
      <c r="W4648" s="86">
        <f t="shared" si="72"/>
        <v>87.8</v>
      </c>
      <c r="X4648" s="87">
        <v>4.3</v>
      </c>
      <c r="Y4648" s="87">
        <v>4.3</v>
      </c>
      <c r="Z4648" s="91"/>
      <c r="AA4648" s="92"/>
    </row>
    <row r="4649" customHeight="1" spans="1:27">
      <c r="A4649" s="62">
        <v>41</v>
      </c>
      <c r="B4649" s="91">
        <v>4687</v>
      </c>
      <c r="C4649" s="156" t="s">
        <v>9396</v>
      </c>
      <c r="D4649" s="156" t="s">
        <v>9397</v>
      </c>
      <c r="E4649" s="156" t="s">
        <v>4025</v>
      </c>
      <c r="F4649" s="156" t="s">
        <v>30</v>
      </c>
      <c r="G4649" s="157" t="s">
        <v>9398</v>
      </c>
      <c r="H4649" s="68"/>
      <c r="I4649" s="68"/>
      <c r="J4649" s="71">
        <f>IF(F4649="女",IF(H4649=0,0,VLOOKUP(I4649/(H4649*H4649/10000),标准!M$108:N$112,2,TRUE)),IF(H4649=0,0,VLOOKUP(I4649/(H4649*H4649/10000),标准!M$74:N$78,2,TRUE)))</f>
        <v>0</v>
      </c>
      <c r="K4649" s="72"/>
      <c r="L4649" s="71">
        <f>IF(A4649&lt;43,IF(F4649="女",VLOOKUP(K4649,标准!K$108:L$128,2,TRUE),VLOOKUP(K4649,标准!K$74:L$94,2,TRUE)),IF(F4649="女",VLOOKUP(K4649,标准!K$39:L$59,2,TRUE),VLOOKUP(K4649,标准!K$3:L$23,2,TRUE)))</f>
        <v>0</v>
      </c>
      <c r="M4649" s="68">
        <v>0</v>
      </c>
      <c r="N4649" s="71">
        <f>IF(M4649="",0,IF(A4649&lt;43,IF(F4649="女",VLOOKUP(M4649,标准!C$108:D$128,2,TRUE),VLOOKUP(M4649,标准!C$74:D$94,2,TRUE)),IF(F4649="女",VLOOKUP(M4649,标准!C$39:D$59,2,TRUE),VLOOKUP(M4649,标准!C$3:D$23,2,TRUE))))</f>
        <v>20</v>
      </c>
      <c r="O4649" s="72"/>
      <c r="P4649" s="71">
        <f>IF(A4649&lt;43,IF(F4649="女",VLOOKUP(O4649/100,标准!E$108:F$128,2,TRUE),VLOOKUP(O4649/100,标准!E$74:F$94,2,TRUE)),IF(F4649="女",VLOOKUP(O4649/100,标准!E$39:F$59,2,TRUE),VLOOKUP(O4649/100,标准!E$3:F$23,2,TRUE)))</f>
        <v>0</v>
      </c>
      <c r="Q4649" s="82"/>
      <c r="R4649" s="71">
        <f>IF(Q4649=0,0,IF(A4649&lt;43,IF(F4649="女",IF(Q4649="",0,VLOOKUP(Q4649,标准!I$108:J$138,2,TRUE)),IF(Q4649="",0,VLOOKUP(Q4649,标准!I$74:J$104,2,TRUE))),IF(F4649="女",IF(Q4649="",0,VLOOKUP(Q4649,标准!I$39:J$69,2,TRUE)),IF(Q4649="",0,VLOOKUP(Q4649,标准!I$3:J$33,2,TRUE)))))</f>
        <v>0</v>
      </c>
      <c r="S4649" s="83"/>
      <c r="T4649" s="71">
        <f>IF(A4649&lt;43,IF(F4649="女",VLOOKUP(S4649,标准!G$108:H$138,2,TRUE),VLOOKUP(S4649,标准!G$74:H$99,2,TRUE)),IF(F4649="女",VLOOKUP(S4649,标准!G$39:H$69,2,TRUE),VLOOKUP(S4649,标准!G$3:H$28,2,TRUE)))</f>
        <v>0</v>
      </c>
      <c r="U4649" s="89"/>
      <c r="V4649" s="71">
        <f>IF(U4649=0,0,IF(A4649&lt;43,IF(F4649="女",IF(U4649="",0,VLOOKUP(U4649,标准!A$108:B$128,2,TRUE)),IF(U4649="",0,VLOOKUP(U4649,标准!A$74:B$94,2,TRUE))),IF(F4649="女",IF(U4649="",0,VLOOKUP(U4649,标准!A$39:B$59,2,TRUE)),IF(U4649="",0,VLOOKUP(U4649,标准!A$3:B$23,2,TRUE)))))</f>
        <v>0</v>
      </c>
      <c r="W4649" s="86">
        <f t="shared" si="72"/>
        <v>2</v>
      </c>
      <c r="X4649" s="87"/>
      <c r="Y4649" s="87"/>
      <c r="Z4649" s="91"/>
      <c r="AA4649" s="92"/>
    </row>
    <row r="4650" customHeight="1" spans="1:27">
      <c r="A4650" s="62">
        <v>41</v>
      </c>
      <c r="B4650" s="91">
        <v>4688</v>
      </c>
      <c r="C4650" s="156" t="s">
        <v>9399</v>
      </c>
      <c r="D4650" s="156" t="s">
        <v>9397</v>
      </c>
      <c r="E4650" s="156" t="s">
        <v>4025</v>
      </c>
      <c r="F4650" s="156" t="s">
        <v>30</v>
      </c>
      <c r="G4650" s="157" t="s">
        <v>9400</v>
      </c>
      <c r="H4650" s="68"/>
      <c r="I4650" s="68"/>
      <c r="J4650" s="71">
        <f>IF(F4650="女",IF(H4650=0,0,VLOOKUP(I4650/(H4650*H4650/10000),标准!M$108:N$112,2,TRUE)),IF(H4650=0,0,VLOOKUP(I4650/(H4650*H4650/10000),标准!M$74:N$78,2,TRUE)))</f>
        <v>0</v>
      </c>
      <c r="K4650" s="72"/>
      <c r="L4650" s="71">
        <f>IF(A4650&lt;43,IF(F4650="女",VLOOKUP(K4650,标准!K$108:L$128,2,TRUE),VLOOKUP(K4650,标准!K$74:L$94,2,TRUE)),IF(F4650="女",VLOOKUP(K4650,标准!K$39:L$59,2,TRUE),VLOOKUP(K4650,标准!K$3:L$23,2,TRUE)))</f>
        <v>0</v>
      </c>
      <c r="M4650" s="68">
        <v>0</v>
      </c>
      <c r="N4650" s="71">
        <f>IF(M4650="",0,IF(A4650&lt;43,IF(F4650="女",VLOOKUP(M4650,标准!C$108:D$128,2,TRUE),VLOOKUP(M4650,标准!C$74:D$94,2,TRUE)),IF(F4650="女",VLOOKUP(M4650,标准!C$39:D$59,2,TRUE),VLOOKUP(M4650,标准!C$3:D$23,2,TRUE))))</f>
        <v>20</v>
      </c>
      <c r="O4650" s="72"/>
      <c r="P4650" s="71">
        <f>IF(A4650&lt;43,IF(F4650="女",VLOOKUP(O4650/100,标准!E$108:F$128,2,TRUE),VLOOKUP(O4650/100,标准!E$74:F$94,2,TRUE)),IF(F4650="女",VLOOKUP(O4650/100,标准!E$39:F$59,2,TRUE),VLOOKUP(O4650/100,标准!E$3:F$23,2,TRUE)))</f>
        <v>0</v>
      </c>
      <c r="Q4650" s="82"/>
      <c r="R4650" s="71">
        <f>IF(Q4650=0,0,IF(A4650&lt;43,IF(F4650="女",IF(Q4650="",0,VLOOKUP(Q4650,标准!I$108:J$138,2,TRUE)),IF(Q4650="",0,VLOOKUP(Q4650,标准!I$74:J$104,2,TRUE))),IF(F4650="女",IF(Q4650="",0,VLOOKUP(Q4650,标准!I$39:J$69,2,TRUE)),IF(Q4650="",0,VLOOKUP(Q4650,标准!I$3:J$33,2,TRUE)))))</f>
        <v>0</v>
      </c>
      <c r="S4650" s="83"/>
      <c r="T4650" s="71">
        <f>IF(A4650&lt;43,IF(F4650="女",VLOOKUP(S4650,标准!G$108:H$138,2,TRUE),VLOOKUP(S4650,标准!G$74:H$99,2,TRUE)),IF(F4650="女",VLOOKUP(S4650,标准!G$39:H$69,2,TRUE),VLOOKUP(S4650,标准!G$3:H$28,2,TRUE)))</f>
        <v>0</v>
      </c>
      <c r="U4650" s="89"/>
      <c r="V4650" s="71">
        <f>IF(U4650=0,0,IF(A4650&lt;43,IF(F4650="女",IF(U4650="",0,VLOOKUP(U4650,标准!A$108:B$128,2,TRUE)),IF(U4650="",0,VLOOKUP(U4650,标准!A$74:B$94,2,TRUE))),IF(F4650="女",IF(U4650="",0,VLOOKUP(U4650,标准!A$39:B$59,2,TRUE)),IF(U4650="",0,VLOOKUP(U4650,标准!A$3:B$23,2,TRUE)))))</f>
        <v>0</v>
      </c>
      <c r="W4650" s="86">
        <v>80</v>
      </c>
      <c r="X4650" s="87"/>
      <c r="Y4650" s="87"/>
      <c r="Z4650" s="91"/>
      <c r="AA4650" s="92" t="s">
        <v>32</v>
      </c>
    </row>
    <row r="4651" customHeight="1" spans="1:27">
      <c r="A4651" s="62">
        <v>41</v>
      </c>
      <c r="B4651" s="91">
        <v>4689</v>
      </c>
      <c r="C4651" s="156" t="s">
        <v>9401</v>
      </c>
      <c r="D4651" s="156" t="s">
        <v>9397</v>
      </c>
      <c r="E4651" s="156" t="s">
        <v>4025</v>
      </c>
      <c r="F4651" s="156" t="s">
        <v>30</v>
      </c>
      <c r="G4651" s="157" t="s">
        <v>9402</v>
      </c>
      <c r="H4651" s="68"/>
      <c r="I4651" s="68"/>
      <c r="J4651" s="71">
        <f>IF(F4651="女",IF(H4651=0,0,VLOOKUP(I4651/(H4651*H4651/10000),标准!M$108:N$112,2,TRUE)),IF(H4651=0,0,VLOOKUP(I4651/(H4651*H4651/10000),标准!M$74:N$78,2,TRUE)))</f>
        <v>0</v>
      </c>
      <c r="K4651" s="72">
        <v>5383</v>
      </c>
      <c r="L4651" s="71">
        <f>IF(A4651&lt;43,IF(F4651="女",VLOOKUP(K4651,标准!K$108:L$128,2,TRUE),VLOOKUP(K4651,标准!K$74:L$94,2,TRUE)),IF(F4651="女",VLOOKUP(K4651,标准!K$39:L$59,2,TRUE),VLOOKUP(K4651,标准!K$3:L$23,2,TRUE)))</f>
        <v>100</v>
      </c>
      <c r="M4651" s="68">
        <v>0</v>
      </c>
      <c r="N4651" s="71">
        <f>IF(M4651="",0,IF(A4651&lt;43,IF(F4651="女",VLOOKUP(M4651,标准!C$108:D$128,2,TRUE),VLOOKUP(M4651,标准!C$74:D$94,2,TRUE)),IF(F4651="女",VLOOKUP(M4651,标准!C$39:D$59,2,TRUE),VLOOKUP(M4651,标准!C$3:D$23,2,TRUE))))</f>
        <v>20</v>
      </c>
      <c r="O4651" s="124">
        <v>224</v>
      </c>
      <c r="P4651" s="71">
        <f>IF(A4651&lt;43,IF(F4651="女",VLOOKUP(O4651/100,标准!E$108:F$128,2,TRUE),VLOOKUP(O4651/100,标准!E$74:F$94,2,TRUE)),IF(F4651="女",VLOOKUP(O4651/100,标准!E$39:F$59,2,TRUE),VLOOKUP(O4651/100,标准!E$3:F$23,2,TRUE)))</f>
        <v>68</v>
      </c>
      <c r="Q4651" s="125">
        <v>4.12</v>
      </c>
      <c r="R4651" s="71">
        <f>IF(Q4651=0,0,IF(A4651&lt;43,IF(F4651="女",IF(Q4651="",0,VLOOKUP(Q4651,标准!I$108:J$138,2,TRUE)),IF(Q4651="",0,VLOOKUP(Q4651,标准!I$74:J$104,2,TRUE))),IF(F4651="女",IF(Q4651="",0,VLOOKUP(Q4651,标准!I$39:J$69,2,TRUE)),IF(Q4651="",0,VLOOKUP(Q4651,标准!I$3:J$33,2,TRUE)))))</f>
        <v>68</v>
      </c>
      <c r="S4651" s="126">
        <v>2</v>
      </c>
      <c r="T4651" s="71">
        <f>IF(A4651&lt;43,IF(F4651="女",VLOOKUP(S4651,标准!G$108:H$138,2,TRUE),VLOOKUP(S4651,标准!G$74:H$99,2,TRUE)),IF(F4651="女",VLOOKUP(S4651,标准!G$39:H$69,2,TRUE),VLOOKUP(S4651,标准!G$3:H$28,2,TRUE)))</f>
        <v>0</v>
      </c>
      <c r="U4651" s="127">
        <v>7.3</v>
      </c>
      <c r="V4651" s="71">
        <f>IF(U4651=0,0,IF(A4651&lt;43,IF(F4651="女",IF(U4651="",0,VLOOKUP(U4651,标准!A$108:B$128,2,TRUE)),IF(U4651="",0,VLOOKUP(U4651,标准!A$74:B$94,2,TRUE))),IF(F4651="女",IF(U4651="",0,VLOOKUP(U4651,标准!A$39:B$59,2,TRUE)),IF(U4651="",0,VLOOKUP(U4651,标准!A$3:B$23,2,TRUE)))))</f>
        <v>78</v>
      </c>
      <c r="W4651" s="86">
        <f t="shared" si="72"/>
        <v>53</v>
      </c>
      <c r="X4651" s="87"/>
      <c r="Y4651" s="87"/>
      <c r="Z4651" s="91"/>
      <c r="AA4651" s="92"/>
    </row>
    <row r="4652" customHeight="1" spans="1:27">
      <c r="A4652" s="62">
        <v>41</v>
      </c>
      <c r="B4652" s="91">
        <v>4690</v>
      </c>
      <c r="C4652" s="156" t="s">
        <v>5350</v>
      </c>
      <c r="D4652" s="156" t="s">
        <v>9397</v>
      </c>
      <c r="E4652" s="156" t="s">
        <v>4025</v>
      </c>
      <c r="F4652" s="156" t="s">
        <v>34</v>
      </c>
      <c r="G4652" s="157" t="s">
        <v>9403</v>
      </c>
      <c r="H4652" s="68">
        <v>173.3</v>
      </c>
      <c r="I4652" s="68">
        <v>80.7</v>
      </c>
      <c r="J4652" s="71">
        <f>IF(F4652="女",IF(H4652=0,0,VLOOKUP(I4652/(H4652*H4652/10000),标准!M$108:N$112,2,TRUE)),IF(H4652=0,0,VLOOKUP(I4652/(H4652*H4652/10000),标准!M$74:N$78,2,TRUE)))</f>
        <v>80</v>
      </c>
      <c r="K4652" s="72">
        <v>4240</v>
      </c>
      <c r="L4652" s="71">
        <f>IF(A4652&lt;43,IF(F4652="女",VLOOKUP(K4652,标准!K$108:L$128,2,TRUE),VLOOKUP(K4652,标准!K$74:L$94,2,TRUE)),IF(F4652="女",VLOOKUP(K4652,标准!K$39:L$59,2,TRUE),VLOOKUP(K4652,标准!K$3:L$23,2,TRUE)))</f>
        <v>100</v>
      </c>
      <c r="M4652" s="68">
        <v>20.5</v>
      </c>
      <c r="N4652" s="71">
        <f>IF(M4652="",0,IF(A4652&lt;43,IF(F4652="女",VLOOKUP(M4652,标准!C$108:D$128,2,TRUE),VLOOKUP(M4652,标准!C$74:D$94,2,TRUE)),IF(F4652="女",VLOOKUP(M4652,标准!C$39:D$59,2,TRUE),VLOOKUP(M4652,标准!C$3:D$23,2,TRUE))))</f>
        <v>80</v>
      </c>
      <c r="O4652" s="138">
        <v>165</v>
      </c>
      <c r="P4652" s="71">
        <f>IF(A4652&lt;43,IF(F4652="女",VLOOKUP(O4652/100,标准!E$108:F$128,2,TRUE),VLOOKUP(O4652/100,标准!E$74:F$94,2,TRUE)),IF(F4652="女",VLOOKUP(O4652/100,标准!E$39:F$59,2,TRUE),VLOOKUP(O4652/100,标准!E$3:F$23,2,TRUE)))</f>
        <v>68</v>
      </c>
      <c r="Q4652" s="137">
        <v>4.09</v>
      </c>
      <c r="R4652" s="71">
        <f>IF(Q4652=0,0,IF(A4652&lt;43,IF(F4652="女",IF(Q4652="",0,VLOOKUP(Q4652,标准!I$108:J$138,2,TRUE)),IF(Q4652="",0,VLOOKUP(Q4652,标准!I$74:J$104,2,TRUE))),IF(F4652="女",IF(Q4652="",0,VLOOKUP(Q4652,标准!I$39:J$69,2,TRUE)),IF(Q4652="",0,VLOOKUP(Q4652,标准!I$3:J$33,2,TRUE)))))</f>
        <v>70</v>
      </c>
      <c r="S4652" s="76">
        <v>34</v>
      </c>
      <c r="T4652" s="71">
        <f>IF(A4652&lt;43,IF(F4652="女",VLOOKUP(S4652,标准!G$108:H$138,2,TRUE),VLOOKUP(S4652,标准!G$74:H$99,2,TRUE)),IF(F4652="女",VLOOKUP(S4652,标准!G$39:H$69,2,TRUE),VLOOKUP(S4652,标准!G$3:H$28,2,TRUE)))</f>
        <v>68</v>
      </c>
      <c r="U4652" s="88">
        <v>9.2</v>
      </c>
      <c r="V4652" s="71">
        <f>IF(U4652=0,0,IF(A4652&lt;43,IF(F4652="女",IF(U4652="",0,VLOOKUP(U4652,标准!A$108:B$128,2,TRUE)),IF(U4652="",0,VLOOKUP(U4652,标准!A$74:B$94,2,TRUE))),IF(F4652="女",IF(U4652="",0,VLOOKUP(U4652,标准!A$39:B$59,2,TRUE)),IF(U4652="",0,VLOOKUP(U4652,标准!A$3:B$23,2,TRUE)))))</f>
        <v>70</v>
      </c>
      <c r="W4652" s="86">
        <f t="shared" si="72"/>
        <v>76.6</v>
      </c>
      <c r="X4652" s="87">
        <v>4.5</v>
      </c>
      <c r="Y4652" s="87">
        <v>4.3</v>
      </c>
      <c r="Z4652" s="91"/>
      <c r="AA4652" s="92"/>
    </row>
    <row r="4653" customHeight="1" spans="1:27">
      <c r="A4653" s="62">
        <v>41</v>
      </c>
      <c r="B4653" s="91">
        <v>4691</v>
      </c>
      <c r="C4653" s="156" t="s">
        <v>9404</v>
      </c>
      <c r="D4653" s="156" t="s">
        <v>9397</v>
      </c>
      <c r="E4653" s="156" t="s">
        <v>4025</v>
      </c>
      <c r="F4653" s="156" t="s">
        <v>34</v>
      </c>
      <c r="G4653" s="157" t="s">
        <v>9405</v>
      </c>
      <c r="H4653" s="68">
        <v>167</v>
      </c>
      <c r="I4653" s="68">
        <v>52.2</v>
      </c>
      <c r="J4653" s="71">
        <f>IF(F4653="女",IF(H4653=0,0,VLOOKUP(I4653/(H4653*H4653/10000),标准!M$108:N$112,2,TRUE)),IF(H4653=0,0,VLOOKUP(I4653/(H4653*H4653/10000),标准!M$74:N$78,2,TRUE)))</f>
        <v>100</v>
      </c>
      <c r="K4653" s="72">
        <v>3263</v>
      </c>
      <c r="L4653" s="71">
        <f>IF(A4653&lt;43,IF(F4653="女",VLOOKUP(K4653,标准!K$108:L$128,2,TRUE),VLOOKUP(K4653,标准!K$74:L$94,2,TRUE)),IF(F4653="女",VLOOKUP(K4653,标准!K$39:L$59,2,TRUE),VLOOKUP(K4653,标准!K$3:L$23,2,TRUE)))</f>
        <v>85</v>
      </c>
      <c r="M4653" s="68">
        <v>29</v>
      </c>
      <c r="N4653" s="71">
        <f>IF(M4653="",0,IF(A4653&lt;43,IF(F4653="女",VLOOKUP(M4653,标准!C$108:D$128,2,TRUE),VLOOKUP(M4653,标准!C$74:D$94,2,TRUE)),IF(F4653="女",VLOOKUP(M4653,标准!C$39:D$59,2,TRUE),VLOOKUP(M4653,标准!C$3:D$23,2,TRUE))))</f>
        <v>100</v>
      </c>
      <c r="O4653" s="72">
        <v>170</v>
      </c>
      <c r="P4653" s="71">
        <f>IF(A4653&lt;43,IF(F4653="女",VLOOKUP(O4653/100,标准!E$108:F$128,2,TRUE),VLOOKUP(O4653/100,标准!E$74:F$94,2,TRUE)),IF(F4653="女",VLOOKUP(O4653/100,标准!E$39:F$59,2,TRUE),VLOOKUP(O4653/100,标准!E$3:F$23,2,TRUE)))</f>
        <v>72</v>
      </c>
      <c r="Q4653" s="82">
        <v>3.56</v>
      </c>
      <c r="R4653" s="71">
        <f>IF(Q4653=0,0,IF(A4653&lt;43,IF(F4653="女",IF(Q4653="",0,VLOOKUP(Q4653,标准!I$108:J$138,2,TRUE)),IF(Q4653="",0,VLOOKUP(Q4653,标准!I$74:J$104,2,TRUE))),IF(F4653="女",IF(Q4653="",0,VLOOKUP(Q4653,标准!I$39:J$69,2,TRUE)),IF(Q4653="",0,VLOOKUP(Q4653,标准!I$3:J$33,2,TRUE)))))</f>
        <v>74</v>
      </c>
      <c r="S4653" s="83">
        <v>40</v>
      </c>
      <c r="T4653" s="71">
        <f>IF(A4653&lt;43,IF(F4653="女",VLOOKUP(S4653,标准!G$108:H$138,2,TRUE),VLOOKUP(S4653,标准!G$74:H$99,2,TRUE)),IF(F4653="女",VLOOKUP(S4653,标准!G$39:H$69,2,TRUE),VLOOKUP(S4653,标准!G$3:H$28,2,TRUE)))</f>
        <v>74</v>
      </c>
      <c r="U4653" s="89">
        <v>8.7</v>
      </c>
      <c r="V4653" s="71">
        <f>IF(U4653=0,0,IF(A4653&lt;43,IF(F4653="女",IF(U4653="",0,VLOOKUP(U4653,标准!A$108:B$128,2,TRUE)),IF(U4653="",0,VLOOKUP(U4653,标准!A$74:B$94,2,TRUE))),IF(F4653="女",IF(U4653="",0,VLOOKUP(U4653,标准!A$39:B$59,2,TRUE)),IF(U4653="",0,VLOOKUP(U4653,标准!A$3:B$23,2,TRUE)))))</f>
        <v>76</v>
      </c>
      <c r="W4653" s="86">
        <f t="shared" si="72"/>
        <v>82.35</v>
      </c>
      <c r="X4653" s="87">
        <v>4.6</v>
      </c>
      <c r="Y4653" s="87">
        <v>4.7</v>
      </c>
      <c r="Z4653" s="91"/>
      <c r="AA4653" s="92"/>
    </row>
    <row r="4654" customHeight="1" spans="1:27">
      <c r="A4654" s="62">
        <v>41</v>
      </c>
      <c r="B4654" s="91">
        <v>4692</v>
      </c>
      <c r="C4654" s="156" t="s">
        <v>9406</v>
      </c>
      <c r="D4654" s="156" t="s">
        <v>9397</v>
      </c>
      <c r="E4654" s="156" t="s">
        <v>4025</v>
      </c>
      <c r="F4654" s="156" t="s">
        <v>34</v>
      </c>
      <c r="G4654" s="157" t="s">
        <v>9407</v>
      </c>
      <c r="H4654" s="68">
        <v>166.8</v>
      </c>
      <c r="I4654" s="68">
        <v>52.1</v>
      </c>
      <c r="J4654" s="71">
        <f>IF(F4654="女",IF(H4654=0,0,VLOOKUP(I4654/(H4654*H4654/10000),标准!M$108:N$112,2,TRUE)),IF(H4654=0,0,VLOOKUP(I4654/(H4654*H4654/10000),标准!M$74:N$78,2,TRUE)))</f>
        <v>100</v>
      </c>
      <c r="K4654" s="72">
        <v>2588</v>
      </c>
      <c r="L4654" s="71">
        <f>IF(A4654&lt;43,IF(F4654="女",VLOOKUP(K4654,标准!K$108:L$128,2,TRUE),VLOOKUP(K4654,标准!K$74:L$94,2,TRUE)),IF(F4654="女",VLOOKUP(K4654,标准!K$39:L$59,2,TRUE),VLOOKUP(K4654,标准!K$3:L$23,2,TRUE)))</f>
        <v>70</v>
      </c>
      <c r="M4654" s="68">
        <v>13.5</v>
      </c>
      <c r="N4654" s="71">
        <f>IF(M4654="",0,IF(A4654&lt;43,IF(F4654="女",VLOOKUP(M4654,标准!C$108:D$128,2,TRUE),VLOOKUP(M4654,标准!C$74:D$94,2,TRUE)),IF(F4654="女",VLOOKUP(M4654,标准!C$39:D$59,2,TRUE),VLOOKUP(M4654,标准!C$3:D$23,2,TRUE))))</f>
        <v>70</v>
      </c>
      <c r="O4654" s="76">
        <v>174</v>
      </c>
      <c r="P4654" s="71">
        <f>IF(A4654&lt;43,IF(F4654="女",VLOOKUP(O4654/100,标准!E$108:F$128,2,TRUE),VLOOKUP(O4654/100,标准!E$74:F$94,2,TRUE)),IF(F4654="女",VLOOKUP(O4654/100,标准!E$39:F$59,2,TRUE),VLOOKUP(O4654/100,标准!E$3:F$23,2,TRUE)))</f>
        <v>74</v>
      </c>
      <c r="Q4654" s="81">
        <v>3.55</v>
      </c>
      <c r="R4654" s="71">
        <f>IF(Q4654=0,0,IF(A4654&lt;43,IF(F4654="女",IF(Q4654="",0,VLOOKUP(Q4654,标准!I$108:J$138,2,TRUE)),IF(Q4654="",0,VLOOKUP(Q4654,标准!I$74:J$104,2,TRUE))),IF(F4654="女",IF(Q4654="",0,VLOOKUP(Q4654,标准!I$39:J$69,2,TRUE)),IF(Q4654="",0,VLOOKUP(Q4654,标准!I$3:J$33,2,TRUE)))))</f>
        <v>74</v>
      </c>
      <c r="S4654" s="76">
        <v>55</v>
      </c>
      <c r="T4654" s="71">
        <f>IF(A4654&lt;43,IF(F4654="女",VLOOKUP(S4654,标准!G$108:H$138,2,TRUE),VLOOKUP(S4654,标准!G$74:H$99,2,TRUE)),IF(F4654="女",VLOOKUP(S4654,标准!G$39:H$69,2,TRUE),VLOOKUP(S4654,标准!G$3:H$28,2,TRUE)))</f>
        <v>95</v>
      </c>
      <c r="U4654" s="88">
        <v>8.7</v>
      </c>
      <c r="V4654" s="71">
        <f>IF(U4654=0,0,IF(A4654&lt;43,IF(F4654="女",IF(U4654="",0,VLOOKUP(U4654,标准!A$108:B$128,2,TRUE)),IF(U4654="",0,VLOOKUP(U4654,标准!A$74:B$94,2,TRUE))),IF(F4654="女",IF(U4654="",0,VLOOKUP(U4654,标准!A$39:B$59,2,TRUE)),IF(U4654="",0,VLOOKUP(U4654,标准!A$3:B$23,2,TRUE)))))</f>
        <v>76</v>
      </c>
      <c r="W4654" s="86">
        <f t="shared" si="72"/>
        <v>79.4</v>
      </c>
      <c r="X4654" s="87">
        <v>3.7</v>
      </c>
      <c r="Y4654" s="87">
        <v>3.7</v>
      </c>
      <c r="Z4654" s="91"/>
      <c r="AA4654" s="92"/>
    </row>
    <row r="4655" customHeight="1" spans="1:27">
      <c r="A4655" s="62">
        <v>41</v>
      </c>
      <c r="B4655" s="91">
        <v>4693</v>
      </c>
      <c r="C4655" s="156" t="s">
        <v>9408</v>
      </c>
      <c r="D4655" s="156" t="s">
        <v>9397</v>
      </c>
      <c r="E4655" s="156" t="s">
        <v>4025</v>
      </c>
      <c r="F4655" s="156" t="s">
        <v>30</v>
      </c>
      <c r="G4655" s="157" t="s">
        <v>9409</v>
      </c>
      <c r="H4655" s="68">
        <v>174.1</v>
      </c>
      <c r="I4655" s="68">
        <v>67.1</v>
      </c>
      <c r="J4655" s="71">
        <f>IF(F4655="女",IF(H4655=0,0,VLOOKUP(I4655/(H4655*H4655/10000),标准!M$108:N$112,2,TRUE)),IF(H4655=0,0,VLOOKUP(I4655/(H4655*H4655/10000),标准!M$74:N$78,2,TRUE)))</f>
        <v>100</v>
      </c>
      <c r="K4655" s="72">
        <v>4708</v>
      </c>
      <c r="L4655" s="71">
        <f>IF(A4655&lt;43,IF(F4655="女",VLOOKUP(K4655,标准!K$108:L$128,2,TRUE),VLOOKUP(K4655,标准!K$74:L$94,2,TRUE)),IF(F4655="女",VLOOKUP(K4655,标准!K$39:L$59,2,TRUE),VLOOKUP(K4655,标准!K$3:L$23,2,TRUE)))</f>
        <v>85</v>
      </c>
      <c r="M4655" s="68">
        <v>8.5</v>
      </c>
      <c r="N4655" s="71">
        <f>IF(M4655="",0,IF(A4655&lt;43,IF(F4655="女",VLOOKUP(M4655,标准!C$108:D$128,2,TRUE),VLOOKUP(M4655,标准!C$74:D$94,2,TRUE)),IF(F4655="女",VLOOKUP(M4655,标准!C$39:D$59,2,TRUE),VLOOKUP(M4655,标准!C$3:D$23,2,TRUE))))</f>
        <v>66</v>
      </c>
      <c r="O4655" s="76">
        <v>212</v>
      </c>
      <c r="P4655" s="71">
        <f>IF(A4655&lt;43,IF(F4655="女",VLOOKUP(O4655/100,标准!E$108:F$128,2,TRUE),VLOOKUP(O4655/100,标准!E$74:F$94,2,TRUE)),IF(F4655="女",VLOOKUP(O4655/100,标准!E$39:F$59,2,TRUE),VLOOKUP(O4655/100,标准!E$3:F$23,2,TRUE)))</f>
        <v>62</v>
      </c>
      <c r="Q4655" s="81">
        <v>4.34</v>
      </c>
      <c r="R4655" s="71">
        <f>IF(Q4655=0,0,IF(A4655&lt;43,IF(F4655="女",IF(Q4655="",0,VLOOKUP(Q4655,标准!I$108:J$138,2,TRUE)),IF(Q4655="",0,VLOOKUP(Q4655,标准!I$74:J$104,2,TRUE))),IF(F4655="女",IF(Q4655="",0,VLOOKUP(Q4655,标准!I$39:J$69,2,TRUE)),IF(Q4655="",0,VLOOKUP(Q4655,标准!I$3:J$33,2,TRUE)))))</f>
        <v>50</v>
      </c>
      <c r="S4655" s="76">
        <v>2</v>
      </c>
      <c r="T4655" s="71">
        <f>IF(A4655&lt;43,IF(F4655="女",VLOOKUP(S4655,标准!G$108:H$138,2,TRUE),VLOOKUP(S4655,标准!G$74:H$99,2,TRUE)),IF(F4655="女",VLOOKUP(S4655,标准!G$39:H$69,2,TRUE),VLOOKUP(S4655,标准!G$3:H$28,2,TRUE)))</f>
        <v>0</v>
      </c>
      <c r="U4655" s="88">
        <v>7.6</v>
      </c>
      <c r="V4655" s="71">
        <f>IF(U4655=0,0,IF(A4655&lt;43,IF(F4655="女",IF(U4655="",0,VLOOKUP(U4655,标准!A$108:B$128,2,TRUE)),IF(U4655="",0,VLOOKUP(U4655,标准!A$74:B$94,2,TRUE))),IF(F4655="女",IF(U4655="",0,VLOOKUP(U4655,标准!A$39:B$59,2,TRUE)),IF(U4655="",0,VLOOKUP(U4655,标准!A$3:B$23,2,TRUE)))))</f>
        <v>74</v>
      </c>
      <c r="W4655" s="86">
        <f t="shared" si="72"/>
        <v>65.35</v>
      </c>
      <c r="X4655" s="87">
        <v>4.1</v>
      </c>
      <c r="Y4655" s="87">
        <v>4.1</v>
      </c>
      <c r="Z4655" s="91"/>
      <c r="AA4655" s="92"/>
    </row>
    <row r="4656" customHeight="1" spans="1:27">
      <c r="A4656" s="62">
        <v>41</v>
      </c>
      <c r="B4656" s="91">
        <v>4694</v>
      </c>
      <c r="C4656" s="156" t="s">
        <v>9410</v>
      </c>
      <c r="D4656" s="156" t="s">
        <v>9397</v>
      </c>
      <c r="E4656" s="156" t="s">
        <v>4025</v>
      </c>
      <c r="F4656" s="156" t="s">
        <v>34</v>
      </c>
      <c r="G4656" s="157" t="s">
        <v>9411</v>
      </c>
      <c r="H4656" s="68">
        <v>161.3</v>
      </c>
      <c r="I4656" s="68">
        <v>45.2</v>
      </c>
      <c r="J4656" s="71">
        <f>IF(F4656="女",IF(H4656=0,0,VLOOKUP(I4656/(H4656*H4656/10000),标准!M$108:N$112,2,TRUE)),IF(H4656=0,0,VLOOKUP(I4656/(H4656*H4656/10000),标准!M$74:N$78,2,TRUE)))</f>
        <v>100</v>
      </c>
      <c r="K4656" s="72">
        <v>3283</v>
      </c>
      <c r="L4656" s="71">
        <f>IF(A4656&lt;43,IF(F4656="女",VLOOKUP(K4656,标准!K$108:L$128,2,TRUE),VLOOKUP(K4656,标准!K$74:L$94,2,TRUE)),IF(F4656="女",VLOOKUP(K4656,标准!K$39:L$59,2,TRUE),VLOOKUP(K4656,标准!K$3:L$23,2,TRUE)))</f>
        <v>85</v>
      </c>
      <c r="M4656" s="68">
        <v>16.5</v>
      </c>
      <c r="N4656" s="71">
        <f>IF(M4656="",0,IF(A4656&lt;43,IF(F4656="女",VLOOKUP(M4656,标准!C$108:D$128,2,TRUE),VLOOKUP(M4656,标准!C$74:D$94,2,TRUE)),IF(F4656="女",VLOOKUP(M4656,标准!C$39:D$59,2,TRUE),VLOOKUP(M4656,标准!C$3:D$23,2,TRUE))))</f>
        <v>76</v>
      </c>
      <c r="O4656" s="76">
        <v>185</v>
      </c>
      <c r="P4656" s="71">
        <f>IF(A4656&lt;43,IF(F4656="女",VLOOKUP(O4656/100,标准!E$108:F$128,2,TRUE),VLOOKUP(O4656/100,标准!E$74:F$94,2,TRUE)),IF(F4656="女",VLOOKUP(O4656/100,标准!E$39:F$59,2,TRUE),VLOOKUP(O4656/100,标准!E$3:F$23,2,TRUE)))</f>
        <v>80</v>
      </c>
      <c r="Q4656" s="81">
        <v>3.58</v>
      </c>
      <c r="R4656" s="71">
        <f>IF(Q4656=0,0,IF(A4656&lt;43,IF(F4656="女",IF(Q4656="",0,VLOOKUP(Q4656,标准!I$108:J$138,2,TRUE)),IF(Q4656="",0,VLOOKUP(Q4656,标准!I$74:J$104,2,TRUE))),IF(F4656="女",IF(Q4656="",0,VLOOKUP(Q4656,标准!I$39:J$69,2,TRUE)),IF(Q4656="",0,VLOOKUP(Q4656,标准!I$3:J$33,2,TRUE)))))</f>
        <v>74</v>
      </c>
      <c r="S4656" s="76">
        <v>47</v>
      </c>
      <c r="T4656" s="71">
        <f>IF(A4656&lt;43,IF(F4656="女",VLOOKUP(S4656,标准!G$108:H$138,2,TRUE),VLOOKUP(S4656,标准!G$74:H$99,2,TRUE)),IF(F4656="女",VLOOKUP(S4656,标准!G$39:H$69,2,TRUE),VLOOKUP(S4656,标准!G$3:H$28,2,TRUE)))</f>
        <v>80</v>
      </c>
      <c r="U4656" s="88">
        <v>8.6</v>
      </c>
      <c r="V4656" s="71">
        <f>IF(U4656=0,0,IF(A4656&lt;43,IF(F4656="女",IF(U4656="",0,VLOOKUP(U4656,标准!A$108:B$128,2,TRUE)),IF(U4656="",0,VLOOKUP(U4656,标准!A$74:B$94,2,TRUE))),IF(F4656="女",IF(U4656="",0,VLOOKUP(U4656,标准!A$39:B$59,2,TRUE)),IF(U4656="",0,VLOOKUP(U4656,标准!A$3:B$23,2,TRUE)))))</f>
        <v>76</v>
      </c>
      <c r="W4656" s="86">
        <f t="shared" si="72"/>
        <v>81.35</v>
      </c>
      <c r="X4656" s="87">
        <v>4.8</v>
      </c>
      <c r="Y4656" s="87">
        <v>4.9</v>
      </c>
      <c r="Z4656" s="91"/>
      <c r="AA4656" s="92"/>
    </row>
    <row r="4657" customHeight="1" spans="1:27">
      <c r="A4657" s="62">
        <v>41</v>
      </c>
      <c r="B4657" s="91">
        <v>4695</v>
      </c>
      <c r="C4657" s="156" t="s">
        <v>9412</v>
      </c>
      <c r="D4657" s="156" t="s">
        <v>9397</v>
      </c>
      <c r="E4657" s="156" t="s">
        <v>4025</v>
      </c>
      <c r="F4657" s="156" t="s">
        <v>30</v>
      </c>
      <c r="G4657" s="157" t="s">
        <v>9413</v>
      </c>
      <c r="H4657" s="68">
        <v>173.7</v>
      </c>
      <c r="I4657" s="68">
        <v>80.5</v>
      </c>
      <c r="J4657" s="71">
        <f>IF(F4657="女",IF(H4657=0,0,VLOOKUP(I4657/(H4657*H4657/10000),标准!M$108:N$112,2,TRUE)),IF(H4657=0,0,VLOOKUP(I4657/(H4657*H4657/10000),标准!M$74:N$78,2,TRUE)))</f>
        <v>80</v>
      </c>
      <c r="K4657" s="72">
        <v>4152</v>
      </c>
      <c r="L4657" s="71">
        <f>IF(A4657&lt;43,IF(F4657="女",VLOOKUP(K4657,标准!K$108:L$128,2,TRUE),VLOOKUP(K4657,标准!K$74:L$94,2,TRUE)),IF(F4657="女",VLOOKUP(K4657,标准!K$39:L$59,2,TRUE),VLOOKUP(K4657,标准!K$3:L$23,2,TRUE)))</f>
        <v>76</v>
      </c>
      <c r="M4657" s="68">
        <v>10.5</v>
      </c>
      <c r="N4657" s="71">
        <f>IF(M4657="",0,IF(A4657&lt;43,IF(F4657="女",VLOOKUP(M4657,标准!C$108:D$128,2,TRUE),VLOOKUP(M4657,标准!C$74:D$94,2,TRUE)),IF(F4657="女",VLOOKUP(M4657,标准!C$39:D$59,2,TRUE),VLOOKUP(M4657,标准!C$3:D$23,2,TRUE))))</f>
        <v>68</v>
      </c>
      <c r="O4657" s="76">
        <v>208</v>
      </c>
      <c r="P4657" s="71">
        <f>IF(A4657&lt;43,IF(F4657="女",VLOOKUP(O4657/100,标准!E$108:F$128,2,TRUE),VLOOKUP(O4657/100,标准!E$74:F$94,2,TRUE)),IF(F4657="女",VLOOKUP(O4657/100,标准!E$39:F$59,2,TRUE),VLOOKUP(O4657/100,标准!E$3:F$23,2,TRUE)))</f>
        <v>60</v>
      </c>
      <c r="Q4657" s="81">
        <v>3.59</v>
      </c>
      <c r="R4657" s="71">
        <f>IF(Q4657=0,0,IF(A4657&lt;43,IF(F4657="女",IF(Q4657="",0,VLOOKUP(Q4657,标准!I$108:J$138,2,TRUE)),IF(Q4657="",0,VLOOKUP(Q4657,标准!I$74:J$104,2,TRUE))),IF(F4657="女",IF(Q4657="",0,VLOOKUP(Q4657,标准!I$39:J$69,2,TRUE)),IF(Q4657="",0,VLOOKUP(Q4657,标准!I$3:J$33,2,TRUE)))))</f>
        <v>72</v>
      </c>
      <c r="S4657" s="76">
        <v>0</v>
      </c>
      <c r="T4657" s="71">
        <f>IF(A4657&lt;43,IF(F4657="女",VLOOKUP(S4657,标准!G$108:H$138,2,TRUE),VLOOKUP(S4657,标准!G$74:H$99,2,TRUE)),IF(F4657="女",VLOOKUP(S4657,标准!G$39:H$69,2,TRUE),VLOOKUP(S4657,标准!G$3:H$28,2,TRUE)))</f>
        <v>0</v>
      </c>
      <c r="U4657" s="88">
        <v>7.5</v>
      </c>
      <c r="V4657" s="71">
        <f>IF(U4657=0,0,IF(A4657&lt;43,IF(F4657="女",IF(U4657="",0,VLOOKUP(U4657,标准!A$108:B$128,2,TRUE)),IF(U4657="",0,VLOOKUP(U4657,标准!A$74:B$94,2,TRUE))),IF(F4657="女",IF(U4657="",0,VLOOKUP(U4657,标准!A$39:B$59,2,TRUE)),IF(U4657="",0,VLOOKUP(U4657,标准!A$3:B$23,2,TRUE)))))</f>
        <v>76</v>
      </c>
      <c r="W4657" s="86">
        <f t="shared" si="72"/>
        <v>65.8</v>
      </c>
      <c r="X4657" s="87">
        <v>4.2</v>
      </c>
      <c r="Y4657" s="87">
        <v>4.1</v>
      </c>
      <c r="Z4657" s="91"/>
      <c r="AA4657" s="92"/>
    </row>
    <row r="4658" customHeight="1" spans="1:27">
      <c r="A4658" s="62">
        <v>41</v>
      </c>
      <c r="B4658" s="91">
        <v>4696</v>
      </c>
      <c r="C4658" s="156" t="s">
        <v>9414</v>
      </c>
      <c r="D4658" s="156" t="s">
        <v>9397</v>
      </c>
      <c r="E4658" s="156" t="s">
        <v>4025</v>
      </c>
      <c r="F4658" s="156" t="s">
        <v>34</v>
      </c>
      <c r="G4658" s="157" t="s">
        <v>9415</v>
      </c>
      <c r="H4658" s="68">
        <v>165.7</v>
      </c>
      <c r="I4658" s="68">
        <v>63.5</v>
      </c>
      <c r="J4658" s="71">
        <f>IF(F4658="女",IF(H4658=0,0,VLOOKUP(I4658/(H4658*H4658/10000),标准!M$108:N$112,2,TRUE)),IF(H4658=0,0,VLOOKUP(I4658/(H4658*H4658/10000),标准!M$74:N$78,2,TRUE)))</f>
        <v>100</v>
      </c>
      <c r="K4658" s="72">
        <v>2541</v>
      </c>
      <c r="L4658" s="71">
        <f>IF(A4658&lt;43,IF(F4658="女",VLOOKUP(K4658,标准!K$108:L$128,2,TRUE),VLOOKUP(K4658,标准!K$74:L$94,2,TRUE)),IF(F4658="女",VLOOKUP(K4658,标准!K$39:L$59,2,TRUE),VLOOKUP(K4658,标准!K$3:L$23,2,TRUE)))</f>
        <v>70</v>
      </c>
      <c r="M4658" s="68">
        <v>9</v>
      </c>
      <c r="N4658" s="71">
        <f>IF(M4658="",0,IF(A4658&lt;43,IF(F4658="女",VLOOKUP(M4658,标准!C$108:D$128,2,TRUE),VLOOKUP(M4658,标准!C$74:D$94,2,TRUE)),IF(F4658="女",VLOOKUP(M4658,标准!C$39:D$59,2,TRUE),VLOOKUP(M4658,标准!C$3:D$23,2,TRUE))))</f>
        <v>64</v>
      </c>
      <c r="O4658" s="76">
        <v>170</v>
      </c>
      <c r="P4658" s="71">
        <f>IF(A4658&lt;43,IF(F4658="女",VLOOKUP(O4658/100,标准!E$108:F$128,2,TRUE),VLOOKUP(O4658/100,标准!E$74:F$94,2,TRUE)),IF(F4658="女",VLOOKUP(O4658/100,标准!E$39:F$59,2,TRUE),VLOOKUP(O4658/100,标准!E$3:F$23,2,TRUE)))</f>
        <v>72</v>
      </c>
      <c r="Q4658" s="81">
        <v>3.49</v>
      </c>
      <c r="R4658" s="71">
        <f>IF(Q4658=0,0,IF(A4658&lt;43,IF(F4658="女",IF(Q4658="",0,VLOOKUP(Q4658,标准!I$108:J$138,2,TRUE)),IF(Q4658="",0,VLOOKUP(Q4658,标准!I$74:J$104,2,TRUE))),IF(F4658="女",IF(Q4658="",0,VLOOKUP(Q4658,标准!I$39:J$69,2,TRUE)),IF(Q4658="",0,VLOOKUP(Q4658,标准!I$3:J$33,2,TRUE)))))</f>
        <v>78</v>
      </c>
      <c r="S4658" s="76">
        <v>42</v>
      </c>
      <c r="T4658" s="71">
        <f>IF(A4658&lt;43,IF(F4658="女",VLOOKUP(S4658,标准!G$108:H$138,2,TRUE),VLOOKUP(S4658,标准!G$74:H$99,2,TRUE)),IF(F4658="女",VLOOKUP(S4658,标准!G$39:H$69,2,TRUE),VLOOKUP(S4658,标准!G$3:H$28,2,TRUE)))</f>
        <v>76</v>
      </c>
      <c r="U4658" s="88">
        <v>9</v>
      </c>
      <c r="V4658" s="71">
        <f>IF(U4658=0,0,IF(A4658&lt;43,IF(F4658="女",IF(U4658="",0,VLOOKUP(U4658,标准!A$108:B$128,2,TRUE)),IF(U4658="",0,VLOOKUP(U4658,标准!A$74:B$94,2,TRUE))),IF(F4658="女",IF(U4658="",0,VLOOKUP(U4658,标准!A$39:B$59,2,TRUE)),IF(U4658="",0,VLOOKUP(U4658,标准!A$3:B$23,2,TRUE)))))</f>
        <v>72</v>
      </c>
      <c r="W4658" s="86">
        <f t="shared" si="72"/>
        <v>76.7</v>
      </c>
      <c r="X4658" s="87">
        <v>4.1</v>
      </c>
      <c r="Y4658" s="87">
        <v>4</v>
      </c>
      <c r="Z4658" s="91"/>
      <c r="AA4658" s="92"/>
    </row>
    <row r="4659" customHeight="1" spans="1:27">
      <c r="A4659" s="62">
        <v>41</v>
      </c>
      <c r="B4659" s="91">
        <v>4697</v>
      </c>
      <c r="C4659" s="156" t="s">
        <v>9416</v>
      </c>
      <c r="D4659" s="156" t="s">
        <v>9397</v>
      </c>
      <c r="E4659" s="156" t="s">
        <v>4025</v>
      </c>
      <c r="F4659" s="156" t="s">
        <v>34</v>
      </c>
      <c r="G4659" s="157" t="s">
        <v>9417</v>
      </c>
      <c r="H4659" s="68">
        <v>161</v>
      </c>
      <c r="I4659" s="68">
        <v>67</v>
      </c>
      <c r="J4659" s="71">
        <f>IF(F4659="女",IF(H4659=0,0,VLOOKUP(I4659/(H4659*H4659/10000),标准!M$108:N$112,2,TRUE)),IF(H4659=0,0,VLOOKUP(I4659/(H4659*H4659/10000),标准!M$74:N$78,2,TRUE)))</f>
        <v>80</v>
      </c>
      <c r="K4659" s="72">
        <v>2108</v>
      </c>
      <c r="L4659" s="71">
        <f>IF(A4659&lt;43,IF(F4659="女",VLOOKUP(K4659,标准!K$108:L$128,2,TRUE),VLOOKUP(K4659,标准!K$74:L$94,2,TRUE)),IF(F4659="女",VLOOKUP(K4659,标准!K$39:L$59,2,TRUE),VLOOKUP(K4659,标准!K$3:L$23,2,TRUE)))</f>
        <v>62</v>
      </c>
      <c r="M4659" s="68">
        <v>18.5</v>
      </c>
      <c r="N4659" s="71">
        <f>IF(M4659="",0,IF(A4659&lt;43,IF(F4659="女",VLOOKUP(M4659,标准!C$108:D$128,2,TRUE),VLOOKUP(M4659,标准!C$74:D$94,2,TRUE)),IF(F4659="女",VLOOKUP(M4659,标准!C$39:D$59,2,TRUE),VLOOKUP(M4659,标准!C$3:D$23,2,TRUE))))</f>
        <v>78</v>
      </c>
      <c r="O4659" s="76">
        <v>158</v>
      </c>
      <c r="P4659" s="71">
        <f>IF(A4659&lt;43,IF(F4659="女",VLOOKUP(O4659/100,标准!E$108:F$128,2,TRUE),VLOOKUP(O4659/100,标准!E$74:F$94,2,TRUE)),IF(F4659="女",VLOOKUP(O4659/100,标准!E$39:F$59,2,TRUE),VLOOKUP(O4659/100,标准!E$3:F$23,2,TRUE)))</f>
        <v>64</v>
      </c>
      <c r="Q4659" s="81">
        <v>4.46</v>
      </c>
      <c r="R4659" s="71">
        <f>IF(Q4659=0,0,IF(A4659&lt;43,IF(F4659="女",IF(Q4659="",0,VLOOKUP(Q4659,标准!I$108:J$138,2,TRUE)),IF(Q4659="",0,VLOOKUP(Q4659,标准!I$74:J$104,2,TRUE))),IF(F4659="女",IF(Q4659="",0,VLOOKUP(Q4659,标准!I$39:J$69,2,TRUE)),IF(Q4659="",0,VLOOKUP(Q4659,标准!I$3:J$33,2,TRUE)))))</f>
        <v>40</v>
      </c>
      <c r="S4659" s="76">
        <v>44</v>
      </c>
      <c r="T4659" s="71">
        <f>IF(A4659&lt;43,IF(F4659="女",VLOOKUP(S4659,标准!G$108:H$138,2,TRUE),VLOOKUP(S4659,标准!G$74:H$99,2,TRUE)),IF(F4659="女",VLOOKUP(S4659,标准!G$39:H$69,2,TRUE),VLOOKUP(S4659,标准!G$3:H$28,2,TRUE)))</f>
        <v>78</v>
      </c>
      <c r="U4659" s="88">
        <v>10</v>
      </c>
      <c r="V4659" s="71">
        <f>IF(U4659=0,0,IF(A4659&lt;43,IF(F4659="女",IF(U4659="",0,VLOOKUP(U4659,标准!A$108:B$128,2,TRUE)),IF(U4659="",0,VLOOKUP(U4659,标准!A$74:B$94,2,TRUE))),IF(F4659="女",IF(U4659="",0,VLOOKUP(U4659,标准!A$39:B$59,2,TRUE)),IF(U4659="",0,VLOOKUP(U4659,标准!A$3:B$23,2,TRUE)))))</f>
        <v>62</v>
      </c>
      <c r="W4659" s="86">
        <f t="shared" si="72"/>
        <v>63.7</v>
      </c>
      <c r="X4659" s="87">
        <v>3.7</v>
      </c>
      <c r="Y4659" s="87">
        <v>4</v>
      </c>
      <c r="Z4659" s="91"/>
      <c r="AA4659" s="92"/>
    </row>
    <row r="4660" customHeight="1" spans="1:27">
      <c r="A4660" s="62">
        <v>41</v>
      </c>
      <c r="B4660" s="91">
        <v>4698</v>
      </c>
      <c r="C4660" s="156" t="s">
        <v>9418</v>
      </c>
      <c r="D4660" s="156" t="s">
        <v>9397</v>
      </c>
      <c r="E4660" s="156" t="s">
        <v>4025</v>
      </c>
      <c r="F4660" s="156" t="s">
        <v>34</v>
      </c>
      <c r="G4660" s="157" t="s">
        <v>9419</v>
      </c>
      <c r="H4660" s="68">
        <v>168</v>
      </c>
      <c r="I4660" s="68">
        <v>53.6</v>
      </c>
      <c r="J4660" s="71">
        <f>IF(F4660="女",IF(H4660=0,0,VLOOKUP(I4660/(H4660*H4660/10000),标准!M$108:N$112,2,TRUE)),IF(H4660=0,0,VLOOKUP(I4660/(H4660*H4660/10000),标准!M$74:N$78,2,TRUE)))</f>
        <v>100</v>
      </c>
      <c r="K4660" s="72">
        <v>2663</v>
      </c>
      <c r="L4660" s="71">
        <f>IF(A4660&lt;43,IF(F4660="女",VLOOKUP(K4660,标准!K$108:L$128,2,TRUE),VLOOKUP(K4660,标准!K$74:L$94,2,TRUE)),IF(F4660="女",VLOOKUP(K4660,标准!K$39:L$59,2,TRUE),VLOOKUP(K4660,标准!K$3:L$23,2,TRUE)))</f>
        <v>72</v>
      </c>
      <c r="M4660" s="68">
        <v>5</v>
      </c>
      <c r="N4660" s="71">
        <f>IF(M4660="",0,IF(A4660&lt;43,IF(F4660="女",VLOOKUP(M4660,标准!C$108:D$128,2,TRUE),VLOOKUP(M4660,标准!C$74:D$94,2,TRUE)),IF(F4660="女",VLOOKUP(M4660,标准!C$39:D$59,2,TRUE),VLOOKUP(M4660,标准!C$3:D$23,2,TRUE))))</f>
        <v>40</v>
      </c>
      <c r="O4660" s="62">
        <v>160</v>
      </c>
      <c r="P4660" s="71">
        <f>IF(A4660&lt;43,IF(F4660="女",VLOOKUP(O4660/100,标准!E$108:F$128,2,TRUE),VLOOKUP(O4660/100,标准!E$74:F$94,2,TRUE)),IF(F4660="女",VLOOKUP(O4660/100,标准!E$39:F$59,2,TRUE),VLOOKUP(O4660/100,标准!E$3:F$23,2,TRUE)))</f>
        <v>66</v>
      </c>
      <c r="Q4660" s="112">
        <v>4.29</v>
      </c>
      <c r="R4660" s="71">
        <f>IF(Q4660=0,0,IF(A4660&lt;43,IF(F4660="女",IF(Q4660="",0,VLOOKUP(Q4660,标准!I$108:J$138,2,TRUE)),IF(Q4660="",0,VLOOKUP(Q4660,标准!I$74:J$104,2,TRUE))),IF(F4660="女",IF(Q4660="",0,VLOOKUP(Q4660,标准!I$39:J$69,2,TRUE)),IF(Q4660="",0,VLOOKUP(Q4660,标准!I$3:J$33,2,TRUE)))))</f>
        <v>62</v>
      </c>
      <c r="S4660" s="62">
        <v>32</v>
      </c>
      <c r="T4660" s="71">
        <f>IF(A4660&lt;43,IF(F4660="女",VLOOKUP(S4660,标准!G$108:H$138,2,TRUE),VLOOKUP(S4660,标准!G$74:H$99,2,TRUE)),IF(F4660="女",VLOOKUP(S4660,标准!G$39:H$69,2,TRUE),VLOOKUP(S4660,标准!G$3:H$28,2,TRUE)))</f>
        <v>66</v>
      </c>
      <c r="U4660" s="114">
        <v>9.9</v>
      </c>
      <c r="V4660" s="71">
        <f>IF(U4660=0,0,IF(A4660&lt;43,IF(F4660="女",IF(U4660="",0,VLOOKUP(U4660,标准!A$108:B$128,2,TRUE)),IF(U4660="",0,VLOOKUP(U4660,标准!A$74:B$94,2,TRUE))),IF(F4660="女",IF(U4660="",0,VLOOKUP(U4660,标准!A$39:B$59,2,TRUE)),IF(U4660="",0,VLOOKUP(U4660,标准!A$3:B$23,2,TRUE)))))</f>
        <v>64</v>
      </c>
      <c r="W4660" s="86">
        <f t="shared" si="72"/>
        <v>68.2</v>
      </c>
      <c r="X4660" s="87">
        <v>4.5</v>
      </c>
      <c r="Y4660" s="87">
        <v>4.8</v>
      </c>
      <c r="Z4660" s="91"/>
      <c r="AA4660" s="92"/>
    </row>
    <row r="4661" customHeight="1" spans="1:27">
      <c r="A4661" s="62">
        <v>41</v>
      </c>
      <c r="B4661" s="91">
        <v>4699</v>
      </c>
      <c r="C4661" s="156" t="s">
        <v>9420</v>
      </c>
      <c r="D4661" s="156" t="s">
        <v>9397</v>
      </c>
      <c r="E4661" s="156" t="s">
        <v>4025</v>
      </c>
      <c r="F4661" s="156" t="s">
        <v>30</v>
      </c>
      <c r="G4661" s="157" t="s">
        <v>9421</v>
      </c>
      <c r="H4661" s="68">
        <v>165.4</v>
      </c>
      <c r="I4661" s="68">
        <v>60.5</v>
      </c>
      <c r="J4661" s="71">
        <f>IF(F4661="女",IF(H4661=0,0,VLOOKUP(I4661/(H4661*H4661/10000),标准!M$108:N$112,2,TRUE)),IF(H4661=0,0,VLOOKUP(I4661/(H4661*H4661/10000),标准!M$74:N$78,2,TRUE)))</f>
        <v>100</v>
      </c>
      <c r="K4661" s="72">
        <v>3924</v>
      </c>
      <c r="L4661" s="71">
        <f>IF(A4661&lt;43,IF(F4661="女",VLOOKUP(K4661,标准!K$108:L$128,2,TRUE),VLOOKUP(K4661,标准!K$74:L$94,2,TRUE)),IF(F4661="女",VLOOKUP(K4661,标准!K$39:L$59,2,TRUE),VLOOKUP(K4661,标准!K$3:L$23,2,TRUE)))</f>
        <v>72</v>
      </c>
      <c r="M4661" s="68">
        <v>8</v>
      </c>
      <c r="N4661" s="71">
        <f>IF(M4661="",0,IF(A4661&lt;43,IF(F4661="女",VLOOKUP(M4661,标准!C$108:D$128,2,TRUE),VLOOKUP(M4661,标准!C$74:D$94,2,TRUE)),IF(F4661="女",VLOOKUP(M4661,标准!C$39:D$59,2,TRUE),VLOOKUP(M4661,标准!C$3:D$23,2,TRUE))))</f>
        <v>66</v>
      </c>
      <c r="O4661" s="76">
        <v>222</v>
      </c>
      <c r="P4661" s="71">
        <f>IF(A4661&lt;43,IF(F4661="女",VLOOKUP(O4661/100,标准!E$108:F$128,2,TRUE),VLOOKUP(O4661/100,标准!E$74:F$94,2,TRUE)),IF(F4661="女",VLOOKUP(O4661/100,标准!E$39:F$59,2,TRUE),VLOOKUP(O4661/100,标准!E$3:F$23,2,TRUE)))</f>
        <v>66</v>
      </c>
      <c r="Q4661" s="81">
        <v>3.56</v>
      </c>
      <c r="R4661" s="71">
        <f>IF(Q4661=0,0,IF(A4661&lt;43,IF(F4661="女",IF(Q4661="",0,VLOOKUP(Q4661,标准!I$108:J$138,2,TRUE)),IF(Q4661="",0,VLOOKUP(Q4661,标准!I$74:J$104,2,TRUE))),IF(F4661="女",IF(Q4661="",0,VLOOKUP(Q4661,标准!I$39:J$69,2,TRUE)),IF(Q4661="",0,VLOOKUP(Q4661,标准!I$3:J$33,2,TRUE)))))</f>
        <v>74</v>
      </c>
      <c r="S4661" s="76">
        <v>9</v>
      </c>
      <c r="T4661" s="71">
        <f>IF(A4661&lt;43,IF(F4661="女",VLOOKUP(S4661,标准!G$108:H$138,2,TRUE),VLOOKUP(S4661,标准!G$74:H$99,2,TRUE)),IF(F4661="女",VLOOKUP(S4661,标准!G$39:H$69,2,TRUE),VLOOKUP(S4661,标准!G$3:H$28,2,TRUE)))</f>
        <v>50</v>
      </c>
      <c r="U4661" s="88">
        <v>7.3</v>
      </c>
      <c r="V4661" s="71">
        <f>IF(U4661=0,0,IF(A4661&lt;43,IF(F4661="女",IF(U4661="",0,VLOOKUP(U4661,标准!A$108:B$128,2,TRUE)),IF(U4661="",0,VLOOKUP(U4661,标准!A$74:B$94,2,TRUE))),IF(F4661="女",IF(U4661="",0,VLOOKUP(U4661,标准!A$39:B$59,2,TRUE)),IF(U4661="",0,VLOOKUP(U4661,标准!A$3:B$23,2,TRUE)))))</f>
        <v>78</v>
      </c>
      <c r="W4661" s="86">
        <f t="shared" si="72"/>
        <v>74.4</v>
      </c>
      <c r="X4661" s="87">
        <v>3.8</v>
      </c>
      <c r="Y4661" s="87">
        <v>3.8</v>
      </c>
      <c r="Z4661" s="91"/>
      <c r="AA4661" s="92"/>
    </row>
    <row r="4662" customHeight="1" spans="1:27">
      <c r="A4662" s="62">
        <v>41</v>
      </c>
      <c r="B4662" s="91">
        <v>4700</v>
      </c>
      <c r="C4662" s="156" t="s">
        <v>9422</v>
      </c>
      <c r="D4662" s="156" t="s">
        <v>9397</v>
      </c>
      <c r="E4662" s="156" t="s">
        <v>4025</v>
      </c>
      <c r="F4662" s="156" t="s">
        <v>34</v>
      </c>
      <c r="G4662" s="157" t="s">
        <v>9423</v>
      </c>
      <c r="H4662" s="68">
        <v>150.1</v>
      </c>
      <c r="I4662" s="68">
        <v>42.8</v>
      </c>
      <c r="J4662" s="71">
        <f>IF(F4662="女",IF(H4662=0,0,VLOOKUP(I4662/(H4662*H4662/10000),标准!M$108:N$112,2,TRUE)),IF(H4662=0,0,VLOOKUP(I4662/(H4662*H4662/10000),标准!M$74:N$78,2,TRUE)))</f>
        <v>100</v>
      </c>
      <c r="K4662" s="72">
        <v>3117</v>
      </c>
      <c r="L4662" s="71">
        <f>IF(A4662&lt;43,IF(F4662="女",VLOOKUP(K4662,标准!K$108:L$128,2,TRUE),VLOOKUP(K4662,标准!K$74:L$94,2,TRUE)),IF(F4662="女",VLOOKUP(K4662,标准!K$39:L$59,2,TRUE),VLOOKUP(K4662,标准!K$3:L$23,2,TRUE)))</f>
        <v>80</v>
      </c>
      <c r="M4662" s="68">
        <v>19</v>
      </c>
      <c r="N4662" s="71">
        <f>IF(M4662="",0,IF(A4662&lt;43,IF(F4662="女",VLOOKUP(M4662,标准!C$108:D$128,2,TRUE),VLOOKUP(M4662,标准!C$74:D$94,2,TRUE)),IF(F4662="女",VLOOKUP(M4662,标准!C$39:D$59,2,TRUE),VLOOKUP(M4662,标准!C$3:D$23,2,TRUE))))</f>
        <v>80</v>
      </c>
      <c r="O4662" s="76">
        <v>171</v>
      </c>
      <c r="P4662" s="71">
        <f>IF(A4662&lt;43,IF(F4662="女",VLOOKUP(O4662/100,标准!E$108:F$128,2,TRUE),VLOOKUP(O4662/100,标准!E$74:F$94,2,TRUE)),IF(F4662="女",VLOOKUP(O4662/100,标准!E$39:F$59,2,TRUE),VLOOKUP(O4662/100,标准!E$3:F$23,2,TRUE)))</f>
        <v>72</v>
      </c>
      <c r="Q4662" s="81">
        <v>4.02</v>
      </c>
      <c r="R4662" s="71">
        <f>IF(Q4662=0,0,IF(A4662&lt;43,IF(F4662="女",IF(Q4662="",0,VLOOKUP(Q4662,标准!I$108:J$138,2,TRUE)),IF(Q4662="",0,VLOOKUP(Q4662,标准!I$74:J$104,2,TRUE))),IF(F4662="女",IF(Q4662="",0,VLOOKUP(Q4662,标准!I$39:J$69,2,TRUE)),IF(Q4662="",0,VLOOKUP(Q4662,标准!I$3:J$33,2,TRUE)))))</f>
        <v>72</v>
      </c>
      <c r="S4662" s="76">
        <v>57</v>
      </c>
      <c r="T4662" s="71">
        <f>IF(A4662&lt;43,IF(F4662="女",VLOOKUP(S4662,标准!G$108:H$138,2,TRUE),VLOOKUP(S4662,标准!G$74:H$99,2,TRUE)),IF(F4662="女",VLOOKUP(S4662,标准!G$39:H$69,2,TRUE),VLOOKUP(S4662,标准!G$3:H$28,2,TRUE)))</f>
        <v>100</v>
      </c>
      <c r="U4662" s="88">
        <v>8.7</v>
      </c>
      <c r="V4662" s="71">
        <f>IF(U4662=0,0,IF(A4662&lt;43,IF(F4662="女",IF(U4662="",0,VLOOKUP(U4662,标准!A$108:B$128,2,TRUE)),IF(U4662="",0,VLOOKUP(U4662,标准!A$74:B$94,2,TRUE))),IF(F4662="女",IF(U4662="",0,VLOOKUP(U4662,标准!A$39:B$59,2,TRUE)),IF(U4662="",0,VLOOKUP(U4662,标准!A$3:B$23,2,TRUE)))))</f>
        <v>76</v>
      </c>
      <c r="W4662" s="86">
        <f t="shared" si="72"/>
        <v>81.8</v>
      </c>
      <c r="X4662" s="87">
        <v>4.5</v>
      </c>
      <c r="Y4662" s="87">
        <v>4.5</v>
      </c>
      <c r="Z4662" s="91"/>
      <c r="AA4662" s="92"/>
    </row>
    <row r="4663" customHeight="1" spans="1:27">
      <c r="A4663" s="62">
        <v>41</v>
      </c>
      <c r="B4663" s="91">
        <v>4701</v>
      </c>
      <c r="C4663" s="156" t="s">
        <v>9424</v>
      </c>
      <c r="D4663" s="156" t="s">
        <v>9397</v>
      </c>
      <c r="E4663" s="156" t="s">
        <v>4025</v>
      </c>
      <c r="F4663" s="156" t="s">
        <v>30</v>
      </c>
      <c r="G4663" s="157" t="s">
        <v>9425</v>
      </c>
      <c r="H4663" s="68">
        <v>175</v>
      </c>
      <c r="I4663" s="68">
        <v>57.7</v>
      </c>
      <c r="J4663" s="71">
        <f>IF(F4663="女",IF(H4663=0,0,VLOOKUP(I4663/(H4663*H4663/10000),标准!M$108:N$112,2,TRUE)),IF(H4663=0,0,VLOOKUP(I4663/(H4663*H4663/10000),标准!M$74:N$78,2,TRUE)))</f>
        <v>100</v>
      </c>
      <c r="K4663" s="72"/>
      <c r="L4663" s="71">
        <f>IF(A4663&lt;43,IF(F4663="女",VLOOKUP(K4663,标准!K$108:L$128,2,TRUE),VLOOKUP(K4663,标准!K$74:L$94,2,TRUE)),IF(F4663="女",VLOOKUP(K4663,标准!K$39:L$59,2,TRUE),VLOOKUP(K4663,标准!K$3:L$23,2,TRUE)))</f>
        <v>0</v>
      </c>
      <c r="M4663" s="68">
        <v>17</v>
      </c>
      <c r="N4663" s="71">
        <f>IF(M4663="",0,IF(A4663&lt;43,IF(F4663="女",VLOOKUP(M4663,标准!C$108:D$128,2,TRUE),VLOOKUP(M4663,标准!C$74:D$94,2,TRUE)),IF(F4663="女",VLOOKUP(M4663,标准!C$39:D$59,2,TRUE),VLOOKUP(M4663,标准!C$3:D$23,2,TRUE))))</f>
        <v>78</v>
      </c>
      <c r="O4663" s="76">
        <v>205</v>
      </c>
      <c r="P4663" s="71">
        <f>IF(A4663&lt;43,IF(F4663="女",VLOOKUP(O4663/100,标准!E$108:F$128,2,TRUE),VLOOKUP(O4663/100,标准!E$74:F$94,2,TRUE)),IF(F4663="女",VLOOKUP(O4663/100,标准!E$39:F$59,2,TRUE),VLOOKUP(O4663/100,标准!E$3:F$23,2,TRUE)))</f>
        <v>50</v>
      </c>
      <c r="Q4663" s="81">
        <v>4.25</v>
      </c>
      <c r="R4663" s="71">
        <f>IF(Q4663=0,0,IF(A4663&lt;43,IF(F4663="女",IF(Q4663="",0,VLOOKUP(Q4663,标准!I$108:J$138,2,TRUE)),IF(Q4663="",0,VLOOKUP(Q4663,标准!I$74:J$104,2,TRUE))),IF(F4663="女",IF(Q4663="",0,VLOOKUP(Q4663,标准!I$39:J$69,2,TRUE)),IF(Q4663="",0,VLOOKUP(Q4663,标准!I$3:J$33,2,TRUE)))))</f>
        <v>62</v>
      </c>
      <c r="S4663" s="76">
        <v>0</v>
      </c>
      <c r="T4663" s="71">
        <f>IF(A4663&lt;43,IF(F4663="女",VLOOKUP(S4663,标准!G$108:H$138,2,TRUE),VLOOKUP(S4663,标准!G$74:H$99,2,TRUE)),IF(F4663="女",VLOOKUP(S4663,标准!G$39:H$69,2,TRUE),VLOOKUP(S4663,标准!G$3:H$28,2,TRUE)))</f>
        <v>0</v>
      </c>
      <c r="U4663" s="88">
        <v>7.8</v>
      </c>
      <c r="V4663" s="71">
        <f>IF(U4663=0,0,IF(A4663&lt;43,IF(F4663="女",IF(U4663="",0,VLOOKUP(U4663,标准!A$108:B$128,2,TRUE)),IF(U4663="",0,VLOOKUP(U4663,标准!A$74:B$94,2,TRUE))),IF(F4663="女",IF(U4663="",0,VLOOKUP(U4663,标准!A$39:B$59,2,TRUE)),IF(U4663="",0,VLOOKUP(U4663,标准!A$3:B$23,2,TRUE)))))</f>
        <v>72</v>
      </c>
      <c r="W4663" s="86">
        <f t="shared" si="72"/>
        <v>54.6</v>
      </c>
      <c r="X4663" s="87">
        <v>4.3</v>
      </c>
      <c r="Y4663" s="87">
        <v>4.3</v>
      </c>
      <c r="Z4663" s="91"/>
      <c r="AA4663" s="92"/>
    </row>
    <row r="4664" customHeight="1" spans="1:27">
      <c r="A4664" s="62">
        <v>41</v>
      </c>
      <c r="B4664" s="91">
        <v>4702</v>
      </c>
      <c r="C4664" s="156" t="s">
        <v>9426</v>
      </c>
      <c r="D4664" s="156" t="s">
        <v>9397</v>
      </c>
      <c r="E4664" s="156" t="s">
        <v>4025</v>
      </c>
      <c r="F4664" s="156" t="s">
        <v>34</v>
      </c>
      <c r="G4664" s="157" t="s">
        <v>9427</v>
      </c>
      <c r="H4664" s="68">
        <v>154.7</v>
      </c>
      <c r="I4664" s="68">
        <v>63.2</v>
      </c>
      <c r="J4664" s="71">
        <f>IF(F4664="女",IF(H4664=0,0,VLOOKUP(I4664/(H4664*H4664/10000),标准!M$108:N$112,2,TRUE)),IF(H4664=0,0,VLOOKUP(I4664/(H4664*H4664/10000),标准!M$74:N$78,2,TRUE)))</f>
        <v>80</v>
      </c>
      <c r="K4664" s="72">
        <v>2706</v>
      </c>
      <c r="L4664" s="71">
        <f>IF(A4664&lt;43,IF(F4664="女",VLOOKUP(K4664,标准!K$108:L$128,2,TRUE),VLOOKUP(K4664,标准!K$74:L$94,2,TRUE)),IF(F4664="女",VLOOKUP(K4664,标准!K$39:L$59,2,TRUE),VLOOKUP(K4664,标准!K$3:L$23,2,TRUE)))</f>
        <v>74</v>
      </c>
      <c r="M4664" s="68">
        <v>15.5</v>
      </c>
      <c r="N4664" s="71">
        <f>IF(M4664="",0,IF(A4664&lt;43,IF(F4664="女",VLOOKUP(M4664,标准!C$108:D$128,2,TRUE),VLOOKUP(M4664,标准!C$74:D$94,2,TRUE)),IF(F4664="女",VLOOKUP(M4664,标准!C$39:D$59,2,TRUE),VLOOKUP(M4664,标准!C$3:D$23,2,TRUE))))</f>
        <v>74</v>
      </c>
      <c r="O4664" s="76">
        <v>167</v>
      </c>
      <c r="P4664" s="71">
        <f>IF(A4664&lt;43,IF(F4664="女",VLOOKUP(O4664/100,标准!E$108:F$128,2,TRUE),VLOOKUP(O4664/100,标准!E$74:F$94,2,TRUE)),IF(F4664="女",VLOOKUP(O4664/100,标准!E$39:F$59,2,TRUE),VLOOKUP(O4664/100,标准!E$3:F$23,2,TRUE)))</f>
        <v>70</v>
      </c>
      <c r="Q4664" s="81">
        <v>3.49</v>
      </c>
      <c r="R4664" s="71">
        <f>IF(Q4664=0,0,IF(A4664&lt;43,IF(F4664="女",IF(Q4664="",0,VLOOKUP(Q4664,标准!I$108:J$138,2,TRUE)),IF(Q4664="",0,VLOOKUP(Q4664,标准!I$74:J$104,2,TRUE))),IF(F4664="女",IF(Q4664="",0,VLOOKUP(Q4664,标准!I$39:J$69,2,TRUE)),IF(Q4664="",0,VLOOKUP(Q4664,标准!I$3:J$33,2,TRUE)))))</f>
        <v>78</v>
      </c>
      <c r="S4664" s="76">
        <v>44</v>
      </c>
      <c r="T4664" s="71">
        <f>IF(A4664&lt;43,IF(F4664="女",VLOOKUP(S4664,标准!G$108:H$138,2,TRUE),VLOOKUP(S4664,标准!G$74:H$99,2,TRUE)),IF(F4664="女",VLOOKUP(S4664,标准!G$39:H$69,2,TRUE),VLOOKUP(S4664,标准!G$3:H$28,2,TRUE)))</f>
        <v>78</v>
      </c>
      <c r="U4664" s="88">
        <v>8.2</v>
      </c>
      <c r="V4664" s="71">
        <f>IF(U4664=0,0,IF(A4664&lt;43,IF(F4664="女",IF(U4664="",0,VLOOKUP(U4664,标准!A$108:B$128,2,TRUE)),IF(U4664="",0,VLOOKUP(U4664,标准!A$74:B$94,2,TRUE))),IF(F4664="女",IF(U4664="",0,VLOOKUP(U4664,标准!A$39:B$59,2,TRUE)),IF(U4664="",0,VLOOKUP(U4664,标准!A$3:B$23,2,TRUE)))))</f>
        <v>80</v>
      </c>
      <c r="W4664" s="86">
        <f t="shared" si="72"/>
        <v>76.9</v>
      </c>
      <c r="X4664" s="87">
        <v>4.4</v>
      </c>
      <c r="Y4664" s="87">
        <v>4</v>
      </c>
      <c r="Z4664" s="91"/>
      <c r="AA4664" s="92"/>
    </row>
    <row r="4665" customHeight="1" spans="1:27">
      <c r="A4665" s="62">
        <v>41</v>
      </c>
      <c r="B4665" s="91">
        <v>4703</v>
      </c>
      <c r="C4665" s="156" t="s">
        <v>9428</v>
      </c>
      <c r="D4665" s="156" t="s">
        <v>9397</v>
      </c>
      <c r="E4665" s="156" t="s">
        <v>4025</v>
      </c>
      <c r="F4665" s="156" t="s">
        <v>30</v>
      </c>
      <c r="G4665" s="157" t="s">
        <v>9429</v>
      </c>
      <c r="H4665" s="68">
        <v>183</v>
      </c>
      <c r="I4665" s="68">
        <v>47.8</v>
      </c>
      <c r="J4665" s="71">
        <f>IF(F4665="女",IF(H4665=0,0,VLOOKUP(I4665/(H4665*H4665/10000),标准!M$108:N$112,2,TRUE)),IF(H4665=0,0,VLOOKUP(I4665/(H4665*H4665/10000),标准!M$74:N$78,2,TRUE)))</f>
        <v>80</v>
      </c>
      <c r="K4665" s="72">
        <v>3342</v>
      </c>
      <c r="L4665" s="71">
        <f>IF(A4665&lt;43,IF(F4665="女",VLOOKUP(K4665,标准!K$108:L$128,2,TRUE),VLOOKUP(K4665,标准!K$74:L$94,2,TRUE)),IF(F4665="女",VLOOKUP(K4665,标准!K$39:L$59,2,TRUE),VLOOKUP(K4665,标准!K$3:L$23,2,TRUE)))</f>
        <v>64</v>
      </c>
      <c r="M4665" s="68">
        <v>12</v>
      </c>
      <c r="N4665" s="71">
        <f>IF(M4665="",0,IF(A4665&lt;43,IF(F4665="女",VLOOKUP(M4665,标准!C$108:D$128,2,TRUE),VLOOKUP(M4665,标准!C$74:D$94,2,TRUE)),IF(F4665="女",VLOOKUP(M4665,标准!C$39:D$59,2,TRUE),VLOOKUP(M4665,标准!C$3:D$23,2,TRUE))))</f>
        <v>70</v>
      </c>
      <c r="O4665" s="76">
        <v>225</v>
      </c>
      <c r="P4665" s="71">
        <f>IF(A4665&lt;43,IF(F4665="女",VLOOKUP(O4665/100,标准!E$108:F$128,2,TRUE),VLOOKUP(O4665/100,标准!E$74:F$94,2,TRUE)),IF(F4665="女",VLOOKUP(O4665/100,标准!E$39:F$59,2,TRUE),VLOOKUP(O4665/100,标准!E$3:F$23,2,TRUE)))</f>
        <v>68</v>
      </c>
      <c r="Q4665" s="81">
        <v>4.08</v>
      </c>
      <c r="R4665" s="71">
        <f>IF(Q4665=0,0,IF(A4665&lt;43,IF(F4665="女",IF(Q4665="",0,VLOOKUP(Q4665,标准!I$108:J$138,2,TRUE)),IF(Q4665="",0,VLOOKUP(Q4665,标准!I$74:J$104,2,TRUE))),IF(F4665="女",IF(Q4665="",0,VLOOKUP(Q4665,标准!I$39:J$69,2,TRUE)),IF(Q4665="",0,VLOOKUP(Q4665,标准!I$3:J$33,2,TRUE)))))</f>
        <v>68</v>
      </c>
      <c r="S4665" s="76">
        <v>0</v>
      </c>
      <c r="T4665" s="71">
        <f>IF(A4665&lt;43,IF(F4665="女",VLOOKUP(S4665,标准!G$108:H$138,2,TRUE),VLOOKUP(S4665,标准!G$74:H$99,2,TRUE)),IF(F4665="女",VLOOKUP(S4665,标准!G$39:H$69,2,TRUE),VLOOKUP(S4665,标准!G$3:H$28,2,TRUE)))</f>
        <v>0</v>
      </c>
      <c r="U4665" s="88">
        <v>7.6</v>
      </c>
      <c r="V4665" s="71">
        <f>IF(U4665=0,0,IF(A4665&lt;43,IF(F4665="女",IF(U4665="",0,VLOOKUP(U4665,标准!A$108:B$128,2,TRUE)),IF(U4665="",0,VLOOKUP(U4665,标准!A$74:B$94,2,TRUE))),IF(F4665="女",IF(U4665="",0,VLOOKUP(U4665,标准!A$39:B$59,2,TRUE)),IF(U4665="",0,VLOOKUP(U4665,标准!A$3:B$23,2,TRUE)))))</f>
        <v>74</v>
      </c>
      <c r="W4665" s="86">
        <f t="shared" si="72"/>
        <v>63.8</v>
      </c>
      <c r="X4665" s="87">
        <v>3.7</v>
      </c>
      <c r="Y4665" s="87">
        <v>3.8</v>
      </c>
      <c r="Z4665" s="91"/>
      <c r="AA4665" s="92"/>
    </row>
    <row r="4666" customHeight="1" spans="1:27">
      <c r="A4666" s="62">
        <v>41</v>
      </c>
      <c r="B4666" s="91">
        <v>4704</v>
      </c>
      <c r="C4666" s="156" t="s">
        <v>9430</v>
      </c>
      <c r="D4666" s="156" t="s">
        <v>9397</v>
      </c>
      <c r="E4666" s="156" t="s">
        <v>4025</v>
      </c>
      <c r="F4666" s="156" t="s">
        <v>34</v>
      </c>
      <c r="G4666" s="157" t="s">
        <v>9431</v>
      </c>
      <c r="H4666" s="68">
        <v>157.7</v>
      </c>
      <c r="I4666" s="68">
        <v>42.8</v>
      </c>
      <c r="J4666" s="71">
        <f>IF(F4666="女",IF(H4666=0,0,VLOOKUP(I4666/(H4666*H4666/10000),标准!M$108:N$112,2,TRUE)),IF(H4666=0,0,VLOOKUP(I4666/(H4666*H4666/10000),标准!M$74:N$78,2,TRUE)))</f>
        <v>100</v>
      </c>
      <c r="K4666" s="72">
        <v>3157</v>
      </c>
      <c r="L4666" s="71">
        <f>IF(A4666&lt;43,IF(F4666="女",VLOOKUP(K4666,标准!K$108:L$128,2,TRUE),VLOOKUP(K4666,标准!K$74:L$94,2,TRUE)),IF(F4666="女",VLOOKUP(K4666,标准!K$39:L$59,2,TRUE),VLOOKUP(K4666,标准!K$3:L$23,2,TRUE)))</f>
        <v>85</v>
      </c>
      <c r="M4666" s="68">
        <v>24</v>
      </c>
      <c r="N4666" s="71">
        <f>IF(M4666="",0,IF(A4666&lt;43,IF(F4666="女",VLOOKUP(M4666,标准!C$108:D$128,2,TRUE),VLOOKUP(M4666,标准!C$74:D$94,2,TRUE)),IF(F4666="女",VLOOKUP(M4666,标准!C$39:D$59,2,TRUE),VLOOKUP(M4666,标准!C$3:D$23,2,TRUE))))</f>
        <v>95</v>
      </c>
      <c r="O4666" s="138">
        <v>200</v>
      </c>
      <c r="P4666" s="71">
        <f>IF(A4666&lt;43,IF(F4666="女",VLOOKUP(O4666/100,标准!E$108:F$128,2,TRUE),VLOOKUP(O4666/100,标准!E$74:F$94,2,TRUE)),IF(F4666="女",VLOOKUP(O4666/100,标准!E$39:F$59,2,TRUE),VLOOKUP(O4666/100,标准!E$3:F$23,2,TRUE)))</f>
        <v>90</v>
      </c>
      <c r="Q4666" s="137">
        <v>3.44</v>
      </c>
      <c r="R4666" s="71">
        <f>IF(Q4666=0,0,IF(A4666&lt;43,IF(F4666="女",IF(Q4666="",0,VLOOKUP(Q4666,标准!I$108:J$138,2,TRUE)),IF(Q4666="",0,VLOOKUP(Q4666,标准!I$74:J$104,2,TRUE))),IF(F4666="女",IF(Q4666="",0,VLOOKUP(Q4666,标准!I$39:J$69,2,TRUE)),IF(Q4666="",0,VLOOKUP(Q4666,标准!I$3:J$33,2,TRUE)))))</f>
        <v>80</v>
      </c>
      <c r="S4666" s="76">
        <v>36</v>
      </c>
      <c r="T4666" s="71">
        <f>IF(A4666&lt;43,IF(F4666="女",VLOOKUP(S4666,标准!G$108:H$138,2,TRUE),VLOOKUP(S4666,标准!G$74:H$99,2,TRUE)),IF(F4666="女",VLOOKUP(S4666,标准!G$39:H$69,2,TRUE),VLOOKUP(S4666,标准!G$3:H$28,2,TRUE)))</f>
        <v>70</v>
      </c>
      <c r="U4666" s="88">
        <v>8.8</v>
      </c>
      <c r="V4666" s="71">
        <f>IF(U4666=0,0,IF(A4666&lt;43,IF(F4666="女",IF(U4666="",0,VLOOKUP(U4666,标准!A$108:B$128,2,TRUE)),IF(U4666="",0,VLOOKUP(U4666,标准!A$74:B$94,2,TRUE))),IF(F4666="女",IF(U4666="",0,VLOOKUP(U4666,标准!A$39:B$59,2,TRUE)),IF(U4666="",0,VLOOKUP(U4666,标准!A$3:B$23,2,TRUE)))))</f>
        <v>74</v>
      </c>
      <c r="W4666" s="86">
        <f t="shared" si="72"/>
        <v>84.05</v>
      </c>
      <c r="X4666" s="87">
        <v>4.1</v>
      </c>
      <c r="Y4666" s="87">
        <v>4.2</v>
      </c>
      <c r="Z4666" s="91"/>
      <c r="AA4666" s="92"/>
    </row>
    <row r="4667" customHeight="1" spans="1:27">
      <c r="A4667" s="62">
        <v>41</v>
      </c>
      <c r="B4667" s="91">
        <v>4705</v>
      </c>
      <c r="C4667" s="156" t="s">
        <v>9432</v>
      </c>
      <c r="D4667" s="156" t="s">
        <v>9397</v>
      </c>
      <c r="E4667" s="156" t="s">
        <v>4025</v>
      </c>
      <c r="F4667" s="156" t="s">
        <v>34</v>
      </c>
      <c r="G4667" s="157" t="s">
        <v>9433</v>
      </c>
      <c r="H4667" s="68">
        <v>159.2</v>
      </c>
      <c r="I4667" s="68">
        <v>50.3</v>
      </c>
      <c r="J4667" s="71">
        <f>IF(F4667="女",IF(H4667=0,0,VLOOKUP(I4667/(H4667*H4667/10000),标准!M$108:N$112,2,TRUE)),IF(H4667=0,0,VLOOKUP(I4667/(H4667*H4667/10000),标准!M$74:N$78,2,TRUE)))</f>
        <v>100</v>
      </c>
      <c r="K4667" s="72">
        <v>3522</v>
      </c>
      <c r="L4667" s="71">
        <f>IF(A4667&lt;43,IF(F4667="女",VLOOKUP(K4667,标准!K$108:L$128,2,TRUE),VLOOKUP(K4667,标准!K$74:L$94,2,TRUE)),IF(F4667="女",VLOOKUP(K4667,标准!K$39:L$59,2,TRUE),VLOOKUP(K4667,标准!K$3:L$23,2,TRUE)))</f>
        <v>100</v>
      </c>
      <c r="M4667" s="68">
        <v>23</v>
      </c>
      <c r="N4667" s="71">
        <f>IF(M4667="",0,IF(A4667&lt;43,IF(F4667="女",VLOOKUP(M4667,标准!C$108:D$128,2,TRUE),VLOOKUP(M4667,标准!C$74:D$94,2,TRUE)),IF(F4667="女",VLOOKUP(M4667,标准!C$39:D$59,2,TRUE),VLOOKUP(M4667,标准!C$3:D$23,2,TRUE))))</f>
        <v>90</v>
      </c>
      <c r="O4667" s="138">
        <v>170</v>
      </c>
      <c r="P4667" s="71">
        <f>IF(A4667&lt;43,IF(F4667="女",VLOOKUP(O4667/100,标准!E$108:F$128,2,TRUE),VLOOKUP(O4667/100,标准!E$74:F$94,2,TRUE)),IF(F4667="女",VLOOKUP(O4667/100,标准!E$39:F$59,2,TRUE),VLOOKUP(O4667/100,标准!E$3:F$23,2,TRUE)))</f>
        <v>72</v>
      </c>
      <c r="Q4667" s="137">
        <v>3.36</v>
      </c>
      <c r="R4667" s="71">
        <f>IF(Q4667=0,0,IF(A4667&lt;43,IF(F4667="女",IF(Q4667="",0,VLOOKUP(Q4667,标准!I$108:J$138,2,TRUE)),IF(Q4667="",0,VLOOKUP(Q4667,标准!I$74:J$104,2,TRUE))),IF(F4667="女",IF(Q4667="",0,VLOOKUP(Q4667,标准!I$39:J$69,2,TRUE)),IF(Q4667="",0,VLOOKUP(Q4667,标准!I$3:J$33,2,TRUE)))))</f>
        <v>85</v>
      </c>
      <c r="S4667" s="76">
        <v>44</v>
      </c>
      <c r="T4667" s="71">
        <f>IF(A4667&lt;43,IF(F4667="女",VLOOKUP(S4667,标准!G$108:H$138,2,TRUE),VLOOKUP(S4667,标准!G$74:H$99,2,TRUE)),IF(F4667="女",VLOOKUP(S4667,标准!G$39:H$69,2,TRUE),VLOOKUP(S4667,标准!G$3:H$28,2,TRUE)))</f>
        <v>78</v>
      </c>
      <c r="U4667" s="88">
        <v>8.8</v>
      </c>
      <c r="V4667" s="71">
        <f>IF(U4667=0,0,IF(A4667&lt;43,IF(F4667="女",IF(U4667="",0,VLOOKUP(U4667,标准!A$108:B$128,2,TRUE)),IF(U4667="",0,VLOOKUP(U4667,标准!A$74:B$94,2,TRUE))),IF(F4667="女",IF(U4667="",0,VLOOKUP(U4667,标准!A$39:B$59,2,TRUE)),IF(U4667="",0,VLOOKUP(U4667,标准!A$3:B$23,2,TRUE)))))</f>
        <v>74</v>
      </c>
      <c r="W4667" s="86">
        <f t="shared" si="72"/>
        <v>85.8</v>
      </c>
      <c r="X4667" s="87">
        <v>4.8</v>
      </c>
      <c r="Y4667" s="87">
        <v>4.9</v>
      </c>
      <c r="Z4667" s="91"/>
      <c r="AA4667" s="92"/>
    </row>
    <row r="4668" customHeight="1" spans="1:27">
      <c r="A4668" s="62">
        <v>41</v>
      </c>
      <c r="B4668" s="91">
        <v>4706</v>
      </c>
      <c r="C4668" s="156" t="s">
        <v>9434</v>
      </c>
      <c r="D4668" s="156" t="s">
        <v>9397</v>
      </c>
      <c r="E4668" s="156" t="s">
        <v>4025</v>
      </c>
      <c r="F4668" s="156" t="s">
        <v>30</v>
      </c>
      <c r="G4668" s="157" t="s">
        <v>9435</v>
      </c>
      <c r="H4668" s="68">
        <v>174.5</v>
      </c>
      <c r="I4668" s="68">
        <v>50</v>
      </c>
      <c r="J4668" s="71">
        <f>IF(F4668="女",IF(H4668=0,0,VLOOKUP(I4668/(H4668*H4668/10000),标准!M$108:N$112,2,TRUE)),IF(H4668=0,0,VLOOKUP(I4668/(H4668*H4668/10000),标准!M$74:N$78,2,TRUE)))</f>
        <v>80</v>
      </c>
      <c r="K4668" s="72">
        <v>4128</v>
      </c>
      <c r="L4668" s="71">
        <f>IF(A4668&lt;43,IF(F4668="女",VLOOKUP(K4668,标准!K$108:L$128,2,TRUE),VLOOKUP(K4668,标准!K$74:L$94,2,TRUE)),IF(F4668="女",VLOOKUP(K4668,标准!K$39:L$59,2,TRUE),VLOOKUP(K4668,标准!K$3:L$23,2,TRUE)))</f>
        <v>76</v>
      </c>
      <c r="M4668" s="68">
        <v>8</v>
      </c>
      <c r="N4668" s="71">
        <f>IF(M4668="",0,IF(A4668&lt;43,IF(F4668="女",VLOOKUP(M4668,标准!C$108:D$128,2,TRUE),VLOOKUP(M4668,标准!C$74:D$94,2,TRUE)),IF(F4668="女",VLOOKUP(M4668,标准!C$39:D$59,2,TRUE),VLOOKUP(M4668,标准!C$3:D$23,2,TRUE))))</f>
        <v>66</v>
      </c>
      <c r="O4668" s="76">
        <v>225</v>
      </c>
      <c r="P4668" s="71">
        <f>IF(A4668&lt;43,IF(F4668="女",VLOOKUP(O4668/100,标准!E$108:F$128,2,TRUE),VLOOKUP(O4668/100,标准!E$74:F$94,2,TRUE)),IF(F4668="女",VLOOKUP(O4668/100,标准!E$39:F$59,2,TRUE),VLOOKUP(O4668/100,标准!E$3:F$23,2,TRUE)))</f>
        <v>68</v>
      </c>
      <c r="Q4668" s="81">
        <v>3.41</v>
      </c>
      <c r="R4668" s="71">
        <f>IF(Q4668=0,0,IF(A4668&lt;43,IF(F4668="女",IF(Q4668="",0,VLOOKUP(Q4668,标准!I$108:J$138,2,TRUE)),IF(Q4668="",0,VLOOKUP(Q4668,标准!I$74:J$104,2,TRUE))),IF(F4668="女",IF(Q4668="",0,VLOOKUP(Q4668,标准!I$39:J$69,2,TRUE)),IF(Q4668="",0,VLOOKUP(Q4668,标准!I$3:J$33,2,TRUE)))))</f>
        <v>80</v>
      </c>
      <c r="S4668" s="76">
        <v>14</v>
      </c>
      <c r="T4668" s="71">
        <f>IF(A4668&lt;43,IF(F4668="女",VLOOKUP(S4668,标准!G$108:H$138,2,TRUE),VLOOKUP(S4668,标准!G$74:H$99,2,TRUE)),IF(F4668="女",VLOOKUP(S4668,标准!G$39:H$69,2,TRUE),VLOOKUP(S4668,标准!G$3:H$28,2,TRUE)))</f>
        <v>76</v>
      </c>
      <c r="U4668" s="88">
        <v>7.3</v>
      </c>
      <c r="V4668" s="71">
        <f>IF(U4668=0,0,IF(A4668&lt;43,IF(F4668="女",IF(U4668="",0,VLOOKUP(U4668,标准!A$108:B$128,2,TRUE)),IF(U4668="",0,VLOOKUP(U4668,标准!A$74:B$94,2,TRUE))),IF(F4668="女",IF(U4668="",0,VLOOKUP(U4668,标准!A$39:B$59,2,TRUE)),IF(U4668="",0,VLOOKUP(U4668,标准!A$3:B$23,2,TRUE)))))</f>
        <v>78</v>
      </c>
      <c r="W4668" s="86">
        <f t="shared" si="72"/>
        <v>76</v>
      </c>
      <c r="X4668" s="87">
        <v>4.1</v>
      </c>
      <c r="Y4668" s="87">
        <v>4.1</v>
      </c>
      <c r="Z4668" s="91"/>
      <c r="AA4668" s="92"/>
    </row>
    <row r="4669" customHeight="1" spans="1:27">
      <c r="A4669" s="62">
        <v>41</v>
      </c>
      <c r="B4669" s="91">
        <v>4707</v>
      </c>
      <c r="C4669" s="156" t="s">
        <v>9436</v>
      </c>
      <c r="D4669" s="156" t="s">
        <v>9397</v>
      </c>
      <c r="E4669" s="156" t="s">
        <v>4025</v>
      </c>
      <c r="F4669" s="156" t="s">
        <v>34</v>
      </c>
      <c r="G4669" s="157" t="s">
        <v>9437</v>
      </c>
      <c r="H4669" s="68">
        <v>160.5</v>
      </c>
      <c r="I4669" s="68">
        <v>55.2</v>
      </c>
      <c r="J4669" s="71">
        <f>IF(F4669="女",IF(H4669=0,0,VLOOKUP(I4669/(H4669*H4669/10000),标准!M$108:N$112,2,TRUE)),IF(H4669=0,0,VLOOKUP(I4669/(H4669*H4669/10000),标准!M$74:N$78,2,TRUE)))</f>
        <v>100</v>
      </c>
      <c r="K4669" s="72">
        <v>3162</v>
      </c>
      <c r="L4669" s="71">
        <f>IF(A4669&lt;43,IF(F4669="女",VLOOKUP(K4669,标准!K$108:L$128,2,TRUE),VLOOKUP(K4669,标准!K$74:L$94,2,TRUE)),IF(F4669="女",VLOOKUP(K4669,标准!K$39:L$59,2,TRUE),VLOOKUP(K4669,标准!K$3:L$23,2,TRUE)))</f>
        <v>85</v>
      </c>
      <c r="M4669" s="68">
        <v>25</v>
      </c>
      <c r="N4669" s="71">
        <f>IF(M4669="",0,IF(A4669&lt;43,IF(F4669="女",VLOOKUP(M4669,标准!C$108:D$128,2,TRUE),VLOOKUP(M4669,标准!C$74:D$94,2,TRUE)),IF(F4669="女",VLOOKUP(M4669,标准!C$39:D$59,2,TRUE),VLOOKUP(M4669,标准!C$3:D$23,2,TRUE))))</f>
        <v>95</v>
      </c>
      <c r="O4669" s="138">
        <v>180</v>
      </c>
      <c r="P4669" s="71">
        <f>IF(A4669&lt;43,IF(F4669="女",VLOOKUP(O4669/100,标准!E$108:F$128,2,TRUE),VLOOKUP(O4669/100,标准!E$74:F$94,2,TRUE)),IF(F4669="女",VLOOKUP(O4669/100,标准!E$39:F$59,2,TRUE),VLOOKUP(O4669/100,标准!E$3:F$23,2,TRUE)))</f>
        <v>78</v>
      </c>
      <c r="Q4669" s="137">
        <v>3.47</v>
      </c>
      <c r="R4669" s="71">
        <f>IF(Q4669=0,0,IF(A4669&lt;43,IF(F4669="女",IF(Q4669="",0,VLOOKUP(Q4669,标准!I$108:J$138,2,TRUE)),IF(Q4669="",0,VLOOKUP(Q4669,标准!I$74:J$104,2,TRUE))),IF(F4669="女",IF(Q4669="",0,VLOOKUP(Q4669,标准!I$39:J$69,2,TRUE)),IF(Q4669="",0,VLOOKUP(Q4669,标准!I$3:J$33,2,TRUE)))))</f>
        <v>78</v>
      </c>
      <c r="S4669" s="76">
        <v>49</v>
      </c>
      <c r="T4669" s="71">
        <f>IF(A4669&lt;43,IF(F4669="女",VLOOKUP(S4669,标准!G$108:H$138,2,TRUE),VLOOKUP(S4669,标准!G$74:H$99,2,TRUE)),IF(F4669="女",VLOOKUP(S4669,标准!G$39:H$69,2,TRUE),VLOOKUP(S4669,标准!G$3:H$28,2,TRUE)))</f>
        <v>85</v>
      </c>
      <c r="U4669" s="88">
        <v>9.1</v>
      </c>
      <c r="V4669" s="71">
        <f>IF(U4669=0,0,IF(A4669&lt;43,IF(F4669="女",IF(U4669="",0,VLOOKUP(U4669,标准!A$108:B$128,2,TRUE)),IF(U4669="",0,VLOOKUP(U4669,标准!A$74:B$94,2,TRUE))),IF(F4669="女",IF(U4669="",0,VLOOKUP(U4669,标准!A$39:B$59,2,TRUE)),IF(U4669="",0,VLOOKUP(U4669,标准!A$3:B$23,2,TRUE)))))</f>
        <v>72</v>
      </c>
      <c r="W4669" s="86">
        <f t="shared" si="72"/>
        <v>83.55</v>
      </c>
      <c r="X4669" s="87">
        <v>4.3</v>
      </c>
      <c r="Y4669" s="87">
        <v>4.2</v>
      </c>
      <c r="Z4669" s="91"/>
      <c r="AA4669" s="92"/>
    </row>
    <row r="4670" customHeight="1" spans="1:27">
      <c r="A4670" s="62">
        <v>41</v>
      </c>
      <c r="B4670" s="91">
        <v>4708</v>
      </c>
      <c r="C4670" s="156" t="s">
        <v>9438</v>
      </c>
      <c r="D4670" s="156" t="s">
        <v>9397</v>
      </c>
      <c r="E4670" s="156" t="s">
        <v>4025</v>
      </c>
      <c r="F4670" s="156" t="s">
        <v>30</v>
      </c>
      <c r="G4670" s="157" t="s">
        <v>9439</v>
      </c>
      <c r="H4670" s="68">
        <v>163.5</v>
      </c>
      <c r="I4670" s="68">
        <v>63</v>
      </c>
      <c r="J4670" s="71">
        <f>IF(F4670="女",IF(H4670=0,0,VLOOKUP(I4670/(H4670*H4670/10000),标准!M$108:N$112,2,TRUE)),IF(H4670=0,0,VLOOKUP(I4670/(H4670*H4670/10000),标准!M$74:N$78,2,TRUE)))</f>
        <v>100</v>
      </c>
      <c r="K4670" s="72">
        <v>4472</v>
      </c>
      <c r="L4670" s="71">
        <f>IF(A4670&lt;43,IF(F4670="女",VLOOKUP(K4670,标准!K$108:L$128,2,TRUE),VLOOKUP(K4670,标准!K$74:L$94,2,TRUE)),IF(F4670="女",VLOOKUP(K4670,标准!K$39:L$59,2,TRUE),VLOOKUP(K4670,标准!K$3:L$23,2,TRUE)))</f>
        <v>80</v>
      </c>
      <c r="M4670" s="68">
        <v>0</v>
      </c>
      <c r="N4670" s="71">
        <f>IF(M4670="",0,IF(A4670&lt;43,IF(F4670="女",VLOOKUP(M4670,标准!C$108:D$128,2,TRUE),VLOOKUP(M4670,标准!C$74:D$94,2,TRUE)),IF(F4670="女",VLOOKUP(M4670,标准!C$39:D$59,2,TRUE),VLOOKUP(M4670,标准!C$3:D$23,2,TRUE))))</f>
        <v>20</v>
      </c>
      <c r="O4670" s="76">
        <v>190</v>
      </c>
      <c r="P4670" s="71">
        <f>IF(A4670&lt;43,IF(F4670="女",VLOOKUP(O4670/100,标准!E$108:F$128,2,TRUE),VLOOKUP(O4670/100,标准!E$74:F$94,2,TRUE)),IF(F4670="女",VLOOKUP(O4670/100,标准!E$39:F$59,2,TRUE),VLOOKUP(O4670/100,标准!E$3:F$23,2,TRUE)))</f>
        <v>20</v>
      </c>
      <c r="Q4670" s="81">
        <v>5.18</v>
      </c>
      <c r="R4670" s="71">
        <f>IF(Q4670=0,0,IF(A4670&lt;43,IF(F4670="女",IF(Q4670="",0,VLOOKUP(Q4670,标准!I$108:J$138,2,TRUE)),IF(Q4670="",0,VLOOKUP(Q4670,标准!I$74:J$104,2,TRUE))),IF(F4670="女",IF(Q4670="",0,VLOOKUP(Q4670,标准!I$39:J$69,2,TRUE)),IF(Q4670="",0,VLOOKUP(Q4670,标准!I$3:J$33,2,TRUE)))))</f>
        <v>30</v>
      </c>
      <c r="S4670" s="76">
        <v>5</v>
      </c>
      <c r="T4670" s="71">
        <f>IF(A4670&lt;43,IF(F4670="女",VLOOKUP(S4670,标准!G$108:H$138,2,TRUE),VLOOKUP(S4670,标准!G$74:H$99,2,TRUE)),IF(F4670="女",VLOOKUP(S4670,标准!G$39:H$69,2,TRUE),VLOOKUP(S4670,标准!G$3:H$28,2,TRUE)))</f>
        <v>10</v>
      </c>
      <c r="U4670" s="88">
        <v>8.7</v>
      </c>
      <c r="V4670" s="71">
        <f>IF(U4670=0,0,IF(A4670&lt;43,IF(F4670="女",IF(U4670="",0,VLOOKUP(U4670,标准!A$108:B$128,2,TRUE)),IF(U4670="",0,VLOOKUP(U4670,标准!A$74:B$94,2,TRUE))),IF(F4670="女",IF(U4670="",0,VLOOKUP(U4670,标准!A$39:B$59,2,TRUE)),IF(U4670="",0,VLOOKUP(U4670,标准!A$3:B$23,2,TRUE)))))</f>
        <v>64</v>
      </c>
      <c r="W4670" s="86">
        <f t="shared" si="72"/>
        <v>50.8</v>
      </c>
      <c r="X4670" s="87">
        <v>3.7</v>
      </c>
      <c r="Y4670" s="87">
        <v>3.9</v>
      </c>
      <c r="Z4670" s="91"/>
      <c r="AA4670" s="92"/>
    </row>
    <row r="4671" customHeight="1" spans="1:27">
      <c r="A4671" s="62">
        <v>41</v>
      </c>
      <c r="B4671" s="91">
        <v>4709</v>
      </c>
      <c r="C4671" s="156" t="s">
        <v>9440</v>
      </c>
      <c r="D4671" s="156" t="s">
        <v>9397</v>
      </c>
      <c r="E4671" s="156" t="s">
        <v>4025</v>
      </c>
      <c r="F4671" s="156" t="s">
        <v>34</v>
      </c>
      <c r="G4671" s="157" t="s">
        <v>9441</v>
      </c>
      <c r="H4671" s="68">
        <v>150.3</v>
      </c>
      <c r="I4671" s="68">
        <v>52.6</v>
      </c>
      <c r="J4671" s="71">
        <f>IF(F4671="女",IF(H4671=0,0,VLOOKUP(I4671/(H4671*H4671/10000),标准!M$108:N$112,2,TRUE)),IF(H4671=0,0,VLOOKUP(I4671/(H4671*H4671/10000),标准!M$74:N$78,2,TRUE)))</f>
        <v>100</v>
      </c>
      <c r="K4671" s="72">
        <v>3111</v>
      </c>
      <c r="L4671" s="71">
        <f>IF(A4671&lt;43,IF(F4671="女",VLOOKUP(K4671,标准!K$108:L$128,2,TRUE),VLOOKUP(K4671,标准!K$74:L$94,2,TRUE)),IF(F4671="女",VLOOKUP(K4671,标准!K$39:L$59,2,TRUE),VLOOKUP(K4671,标准!K$3:L$23,2,TRUE)))</f>
        <v>80</v>
      </c>
      <c r="M4671" s="68">
        <v>27</v>
      </c>
      <c r="N4671" s="71">
        <f>IF(M4671="",0,IF(A4671&lt;43,IF(F4671="女",VLOOKUP(M4671,标准!C$108:D$128,2,TRUE),VLOOKUP(M4671,标准!C$74:D$94,2,TRUE)),IF(F4671="女",VLOOKUP(M4671,标准!C$39:D$59,2,TRUE),VLOOKUP(M4671,标准!C$3:D$23,2,TRUE))))</f>
        <v>100</v>
      </c>
      <c r="O4671" s="138">
        <v>160</v>
      </c>
      <c r="P4671" s="71">
        <f>IF(A4671&lt;43,IF(F4671="女",VLOOKUP(O4671/100,标准!E$108:F$128,2,TRUE),VLOOKUP(O4671/100,标准!E$74:F$94,2,TRUE)),IF(F4671="女",VLOOKUP(O4671/100,标准!E$39:F$59,2,TRUE),VLOOKUP(O4671/100,标准!E$3:F$23,2,TRUE)))</f>
        <v>66</v>
      </c>
      <c r="Q4671" s="137">
        <v>4.2</v>
      </c>
      <c r="R4671" s="71">
        <f>IF(Q4671=0,0,IF(A4671&lt;43,IF(F4671="女",IF(Q4671="",0,VLOOKUP(Q4671,标准!I$108:J$138,2,TRUE)),IF(Q4671="",0,VLOOKUP(Q4671,标准!I$74:J$104,2,TRUE))),IF(F4671="女",IF(Q4671="",0,VLOOKUP(Q4671,标准!I$39:J$69,2,TRUE)),IF(Q4671="",0,VLOOKUP(Q4671,标准!I$3:J$33,2,TRUE)))))</f>
        <v>64</v>
      </c>
      <c r="S4671" s="76">
        <v>30</v>
      </c>
      <c r="T4671" s="71">
        <f>IF(A4671&lt;43,IF(F4671="女",VLOOKUP(S4671,标准!G$108:H$138,2,TRUE),VLOOKUP(S4671,标准!G$74:H$99,2,TRUE)),IF(F4671="女",VLOOKUP(S4671,标准!G$39:H$69,2,TRUE),VLOOKUP(S4671,标准!G$3:H$28,2,TRUE)))</f>
        <v>64</v>
      </c>
      <c r="U4671" s="88">
        <v>9.5</v>
      </c>
      <c r="V4671" s="71">
        <f>IF(U4671=0,0,IF(A4671&lt;43,IF(F4671="女",IF(U4671="",0,VLOOKUP(U4671,标准!A$108:B$128,2,TRUE)),IF(U4671="",0,VLOOKUP(U4671,标准!A$74:B$94,2,TRUE))),IF(F4671="女",IF(U4671="",0,VLOOKUP(U4671,标准!A$39:B$59,2,TRUE)),IF(U4671="",0,VLOOKUP(U4671,标准!A$3:B$23,2,TRUE)))))</f>
        <v>68</v>
      </c>
      <c r="W4671" s="86">
        <f t="shared" si="72"/>
        <v>76.4</v>
      </c>
      <c r="X4671" s="87">
        <v>4.3</v>
      </c>
      <c r="Y4671" s="87">
        <v>4.3</v>
      </c>
      <c r="Z4671" s="91"/>
      <c r="AA4671" s="92"/>
    </row>
    <row r="4672" customHeight="1" spans="1:27">
      <c r="A4672" s="62">
        <v>41</v>
      </c>
      <c r="B4672" s="91">
        <v>4710</v>
      </c>
      <c r="C4672" s="156" t="s">
        <v>9442</v>
      </c>
      <c r="D4672" s="156" t="s">
        <v>9397</v>
      </c>
      <c r="E4672" s="156" t="s">
        <v>4025</v>
      </c>
      <c r="F4672" s="156" t="s">
        <v>30</v>
      </c>
      <c r="G4672" s="157" t="s">
        <v>9443</v>
      </c>
      <c r="H4672" s="68">
        <v>170.7</v>
      </c>
      <c r="I4672" s="68">
        <v>56.6</v>
      </c>
      <c r="J4672" s="71">
        <f>IF(F4672="女",IF(H4672=0,0,VLOOKUP(I4672/(H4672*H4672/10000),标准!M$108:N$112,2,TRUE)),IF(H4672=0,0,VLOOKUP(I4672/(H4672*H4672/10000),标准!M$74:N$78,2,TRUE)))</f>
        <v>100</v>
      </c>
      <c r="K4672" s="72">
        <v>5013</v>
      </c>
      <c r="L4672" s="71">
        <f>IF(A4672&lt;43,IF(F4672="女",VLOOKUP(K4672,标准!K$108:L$128,2,TRUE),VLOOKUP(K4672,标准!K$74:L$94,2,TRUE)),IF(F4672="女",VLOOKUP(K4672,标准!K$39:L$59,2,TRUE),VLOOKUP(K4672,标准!K$3:L$23,2,TRUE)))</f>
        <v>95</v>
      </c>
      <c r="M4672" s="68">
        <v>28</v>
      </c>
      <c r="N4672" s="71">
        <f>IF(M4672="",0,IF(A4672&lt;43,IF(F4672="女",VLOOKUP(M4672,标准!C$108:D$128,2,TRUE),VLOOKUP(M4672,标准!C$74:D$94,2,TRUE)),IF(F4672="女",VLOOKUP(M4672,标准!C$39:D$59,2,TRUE),VLOOKUP(M4672,标准!C$3:D$23,2,TRUE))))</f>
        <v>100</v>
      </c>
      <c r="O4672" s="76">
        <v>249</v>
      </c>
      <c r="P4672" s="71">
        <f>IF(A4672&lt;43,IF(F4672="女",VLOOKUP(O4672/100,标准!E$108:F$128,2,TRUE),VLOOKUP(O4672/100,标准!E$74:F$94,2,TRUE)),IF(F4672="女",VLOOKUP(O4672/100,标准!E$39:F$59,2,TRUE),VLOOKUP(O4672/100,标准!E$3:F$23,2,TRUE)))</f>
        <v>80</v>
      </c>
      <c r="Q4672" s="81">
        <v>3.36</v>
      </c>
      <c r="R4672" s="71">
        <f>IF(Q4672=0,0,IF(A4672&lt;43,IF(F4672="女",IF(Q4672="",0,VLOOKUP(Q4672,标准!I$108:J$138,2,TRUE)),IF(Q4672="",0,VLOOKUP(Q4672,标准!I$74:J$104,2,TRUE))),IF(F4672="女",IF(Q4672="",0,VLOOKUP(Q4672,标准!I$39:J$69,2,TRUE)),IF(Q4672="",0,VLOOKUP(Q4672,标准!I$3:J$33,2,TRUE)))))</f>
        <v>80</v>
      </c>
      <c r="S4672" s="76">
        <v>5</v>
      </c>
      <c r="T4672" s="71">
        <f>IF(A4672&lt;43,IF(F4672="女",VLOOKUP(S4672,标准!G$108:H$138,2,TRUE),VLOOKUP(S4672,标准!G$74:H$99,2,TRUE)),IF(F4672="女",VLOOKUP(S4672,标准!G$39:H$69,2,TRUE),VLOOKUP(S4672,标准!G$3:H$28,2,TRUE)))</f>
        <v>10</v>
      </c>
      <c r="U4672" s="88">
        <v>7.4</v>
      </c>
      <c r="V4672" s="71">
        <f>IF(U4672=0,0,IF(A4672&lt;43,IF(F4672="女",IF(U4672="",0,VLOOKUP(U4672,标准!A$108:B$128,2,TRUE)),IF(U4672="",0,VLOOKUP(U4672,标准!A$74:B$94,2,TRUE))),IF(F4672="女",IF(U4672="",0,VLOOKUP(U4672,标准!A$39:B$59,2,TRUE)),IF(U4672="",0,VLOOKUP(U4672,标准!A$3:B$23,2,TRUE)))))</f>
        <v>76</v>
      </c>
      <c r="W4672" s="86">
        <f t="shared" si="72"/>
        <v>79.45</v>
      </c>
      <c r="X4672" s="87">
        <v>4.5</v>
      </c>
      <c r="Y4672" s="87">
        <v>4.3</v>
      </c>
      <c r="Z4672" s="91"/>
      <c r="AA4672" s="92"/>
    </row>
    <row r="4673" customHeight="1" spans="1:27">
      <c r="A4673" s="62">
        <v>41</v>
      </c>
      <c r="B4673" s="91">
        <v>4711</v>
      </c>
      <c r="C4673" s="156" t="s">
        <v>9444</v>
      </c>
      <c r="D4673" s="156" t="s">
        <v>9397</v>
      </c>
      <c r="E4673" s="156" t="s">
        <v>4025</v>
      </c>
      <c r="F4673" s="156" t="s">
        <v>34</v>
      </c>
      <c r="G4673" s="157" t="s">
        <v>9445</v>
      </c>
      <c r="H4673" s="68">
        <v>162.8</v>
      </c>
      <c r="I4673" s="68">
        <v>52.9</v>
      </c>
      <c r="J4673" s="71">
        <f>IF(F4673="女",IF(H4673=0,0,VLOOKUP(I4673/(H4673*H4673/10000),标准!M$108:N$112,2,TRUE)),IF(H4673=0,0,VLOOKUP(I4673/(H4673*H4673/10000),标准!M$74:N$78,2,TRUE)))</f>
        <v>100</v>
      </c>
      <c r="K4673" s="72">
        <v>2926</v>
      </c>
      <c r="L4673" s="71">
        <f>IF(A4673&lt;43,IF(F4673="女",VLOOKUP(K4673,标准!K$108:L$128,2,TRUE),VLOOKUP(K4673,标准!K$74:L$94,2,TRUE)),IF(F4673="女",VLOOKUP(K4673,标准!K$39:L$59,2,TRUE),VLOOKUP(K4673,标准!K$3:L$23,2,TRUE)))</f>
        <v>78</v>
      </c>
      <c r="M4673" s="68">
        <v>19</v>
      </c>
      <c r="N4673" s="71">
        <f>IF(M4673="",0,IF(A4673&lt;43,IF(F4673="女",VLOOKUP(M4673,标准!C$108:D$128,2,TRUE),VLOOKUP(M4673,标准!C$74:D$94,2,TRUE)),IF(F4673="女",VLOOKUP(M4673,标准!C$39:D$59,2,TRUE),VLOOKUP(M4673,标准!C$3:D$23,2,TRUE))))</f>
        <v>80</v>
      </c>
      <c r="O4673" s="138">
        <v>182</v>
      </c>
      <c r="P4673" s="71">
        <f>IF(A4673&lt;43,IF(F4673="女",VLOOKUP(O4673/100,标准!E$108:F$128,2,TRUE),VLOOKUP(O4673/100,标准!E$74:F$94,2,TRUE)),IF(F4673="女",VLOOKUP(O4673/100,标准!E$39:F$59,2,TRUE),VLOOKUP(O4673/100,标准!E$3:F$23,2,TRUE)))</f>
        <v>80</v>
      </c>
      <c r="Q4673" s="137">
        <v>3.46</v>
      </c>
      <c r="R4673" s="71">
        <f>IF(Q4673=0,0,IF(A4673&lt;43,IF(F4673="女",IF(Q4673="",0,VLOOKUP(Q4673,标准!I$108:J$138,2,TRUE)),IF(Q4673="",0,VLOOKUP(Q4673,标准!I$74:J$104,2,TRUE))),IF(F4673="女",IF(Q4673="",0,VLOOKUP(Q4673,标准!I$39:J$69,2,TRUE)),IF(Q4673="",0,VLOOKUP(Q4673,标准!I$3:J$33,2,TRUE)))))</f>
        <v>78</v>
      </c>
      <c r="S4673" s="76">
        <v>26</v>
      </c>
      <c r="T4673" s="71">
        <f>IF(A4673&lt;43,IF(F4673="女",VLOOKUP(S4673,标准!G$108:H$138,2,TRUE),VLOOKUP(S4673,标准!G$74:H$99,2,TRUE)),IF(F4673="女",VLOOKUP(S4673,标准!G$39:H$69,2,TRUE),VLOOKUP(S4673,标准!G$3:H$28,2,TRUE)))</f>
        <v>60</v>
      </c>
      <c r="U4673" s="88">
        <v>8.5</v>
      </c>
      <c r="V4673" s="71">
        <f>IF(U4673=0,0,IF(A4673&lt;43,IF(F4673="女",IF(U4673="",0,VLOOKUP(U4673,标准!A$108:B$128,2,TRUE)),IF(U4673="",0,VLOOKUP(U4673,标准!A$74:B$94,2,TRUE))),IF(F4673="女",IF(U4673="",0,VLOOKUP(U4673,标准!A$39:B$59,2,TRUE)),IF(U4673="",0,VLOOKUP(U4673,标准!A$3:B$23,2,TRUE)))))</f>
        <v>78</v>
      </c>
      <c r="W4673" s="86">
        <f t="shared" si="72"/>
        <v>79.9</v>
      </c>
      <c r="X4673" s="87">
        <v>4.6</v>
      </c>
      <c r="Y4673" s="87">
        <v>4.7</v>
      </c>
      <c r="Z4673" s="91"/>
      <c r="AA4673" s="92"/>
    </row>
    <row r="4674" customHeight="1" spans="1:27">
      <c r="A4674" s="62">
        <v>41</v>
      </c>
      <c r="B4674" s="91">
        <v>4712</v>
      </c>
      <c r="C4674" s="156" t="s">
        <v>9446</v>
      </c>
      <c r="D4674" s="156" t="s">
        <v>9397</v>
      </c>
      <c r="E4674" s="156" t="s">
        <v>4025</v>
      </c>
      <c r="F4674" s="156" t="s">
        <v>30</v>
      </c>
      <c r="G4674" s="157" t="s">
        <v>9447</v>
      </c>
      <c r="H4674" s="68">
        <v>171</v>
      </c>
      <c r="I4674" s="68">
        <v>71.8</v>
      </c>
      <c r="J4674" s="71">
        <f>IF(F4674="女",IF(H4674=0,0,VLOOKUP(I4674/(H4674*H4674/10000),标准!M$108:N$112,2,TRUE)),IF(H4674=0,0,VLOOKUP(I4674/(H4674*H4674/10000),标准!M$74:N$78,2,TRUE)))</f>
        <v>80</v>
      </c>
      <c r="K4674" s="72">
        <v>3552</v>
      </c>
      <c r="L4674" s="71">
        <f>IF(A4674&lt;43,IF(F4674="女",VLOOKUP(K4674,标准!K$108:L$128,2,TRUE),VLOOKUP(K4674,标准!K$74:L$94,2,TRUE)),IF(F4674="女",VLOOKUP(K4674,标准!K$39:L$59,2,TRUE),VLOOKUP(K4674,标准!K$3:L$23,2,TRUE)))</f>
        <v>66</v>
      </c>
      <c r="M4674" s="68">
        <v>7.5</v>
      </c>
      <c r="N4674" s="71">
        <f>IF(M4674="",0,IF(A4674&lt;43,IF(F4674="女",VLOOKUP(M4674,标准!C$108:D$128,2,TRUE),VLOOKUP(M4674,标准!C$74:D$94,2,TRUE)),IF(F4674="女",VLOOKUP(M4674,标准!C$39:D$59,2,TRUE),VLOOKUP(M4674,标准!C$3:D$23,2,TRUE))))</f>
        <v>64</v>
      </c>
      <c r="O4674" s="76">
        <v>216</v>
      </c>
      <c r="P4674" s="71">
        <f>IF(A4674&lt;43,IF(F4674="女",VLOOKUP(O4674/100,标准!E$108:F$128,2,TRUE),VLOOKUP(O4674/100,标准!E$74:F$94,2,TRUE)),IF(F4674="女",VLOOKUP(O4674/100,标准!E$39:F$59,2,TRUE),VLOOKUP(O4674/100,标准!E$3:F$23,2,TRUE)))</f>
        <v>64</v>
      </c>
      <c r="Q4674" s="81">
        <v>4.48</v>
      </c>
      <c r="R4674" s="71">
        <f>IF(Q4674=0,0,IF(A4674&lt;43,IF(F4674="女",IF(Q4674="",0,VLOOKUP(Q4674,标准!I$108:J$138,2,TRUE)),IF(Q4674="",0,VLOOKUP(Q4674,标准!I$74:J$104,2,TRUE))),IF(F4674="女",IF(Q4674="",0,VLOOKUP(Q4674,标准!I$39:J$69,2,TRUE)),IF(Q4674="",0,VLOOKUP(Q4674,标准!I$3:J$33,2,TRUE)))))</f>
        <v>50</v>
      </c>
      <c r="S4674" s="76">
        <v>0</v>
      </c>
      <c r="T4674" s="71">
        <f>IF(A4674&lt;43,IF(F4674="女",VLOOKUP(S4674,标准!G$108:H$138,2,TRUE),VLOOKUP(S4674,标准!G$74:H$99,2,TRUE)),IF(F4674="女",VLOOKUP(S4674,标准!G$39:H$69,2,TRUE),VLOOKUP(S4674,标准!G$3:H$28,2,TRUE)))</f>
        <v>0</v>
      </c>
      <c r="U4674" s="88">
        <v>7.7</v>
      </c>
      <c r="V4674" s="71">
        <f>IF(U4674=0,0,IF(A4674&lt;43,IF(F4674="女",IF(U4674="",0,VLOOKUP(U4674,标准!A$108:B$128,2,TRUE)),IF(U4674="",0,VLOOKUP(U4674,标准!A$74:B$94,2,TRUE))),IF(F4674="女",IF(U4674="",0,VLOOKUP(U4674,标准!A$39:B$59,2,TRUE)),IF(U4674="",0,VLOOKUP(U4674,标准!A$3:B$23,2,TRUE)))))</f>
        <v>74</v>
      </c>
      <c r="W4674" s="86">
        <f t="shared" ref="W4674:W4737" si="73">V4674*0.2+N4674*0.1+P4674*0.1+T4674*0.1+R4674*0.2+J4674*0.15+L4674*0.15</f>
        <v>59.5</v>
      </c>
      <c r="X4674" s="87">
        <v>3.8</v>
      </c>
      <c r="Y4674" s="87">
        <v>4</v>
      </c>
      <c r="Z4674" s="91"/>
      <c r="AA4674" s="92"/>
    </row>
    <row r="4675" customHeight="1" spans="1:27">
      <c r="A4675" s="62">
        <v>41</v>
      </c>
      <c r="B4675" s="91">
        <v>4713</v>
      </c>
      <c r="C4675" s="156" t="s">
        <v>484</v>
      </c>
      <c r="D4675" s="156" t="s">
        <v>9397</v>
      </c>
      <c r="E4675" s="156" t="s">
        <v>4025</v>
      </c>
      <c r="F4675" s="156" t="s">
        <v>30</v>
      </c>
      <c r="G4675" s="157" t="s">
        <v>9448</v>
      </c>
      <c r="H4675" s="68">
        <v>165.9</v>
      </c>
      <c r="I4675" s="68">
        <v>68.6</v>
      </c>
      <c r="J4675" s="71">
        <f>IF(F4675="女",IF(H4675=0,0,VLOOKUP(I4675/(H4675*H4675/10000),标准!M$108:N$112,2,TRUE)),IF(H4675=0,0,VLOOKUP(I4675/(H4675*H4675/10000),标准!M$74:N$78,2,TRUE)))</f>
        <v>80</v>
      </c>
      <c r="K4675" s="72">
        <v>3889</v>
      </c>
      <c r="L4675" s="71">
        <f>IF(A4675&lt;43,IF(F4675="女",VLOOKUP(K4675,标准!K$108:L$128,2,TRUE),VLOOKUP(K4675,标准!K$74:L$94,2,TRUE)),IF(F4675="女",VLOOKUP(K4675,标准!K$39:L$59,2,TRUE),VLOOKUP(K4675,标准!K$3:L$23,2,TRUE)))</f>
        <v>72</v>
      </c>
      <c r="M4675" s="68">
        <v>10.5</v>
      </c>
      <c r="N4675" s="71">
        <f>IF(M4675="",0,IF(A4675&lt;43,IF(F4675="女",VLOOKUP(M4675,标准!C$108:D$128,2,TRUE),VLOOKUP(M4675,标准!C$74:D$94,2,TRUE)),IF(F4675="女",VLOOKUP(M4675,标准!C$39:D$59,2,TRUE),VLOOKUP(M4675,标准!C$3:D$23,2,TRUE))))</f>
        <v>68</v>
      </c>
      <c r="O4675" s="76">
        <v>222</v>
      </c>
      <c r="P4675" s="71">
        <f>IF(A4675&lt;43,IF(F4675="女",VLOOKUP(O4675/100,标准!E$108:F$128,2,TRUE),VLOOKUP(O4675/100,标准!E$74:F$94,2,TRUE)),IF(F4675="女",VLOOKUP(O4675/100,标准!E$39:F$59,2,TRUE),VLOOKUP(O4675/100,标准!E$3:F$23,2,TRUE)))</f>
        <v>66</v>
      </c>
      <c r="Q4675" s="81">
        <v>4.44</v>
      </c>
      <c r="R4675" s="71">
        <f>IF(Q4675=0,0,IF(A4675&lt;43,IF(F4675="女",IF(Q4675="",0,VLOOKUP(Q4675,标准!I$108:J$138,2,TRUE)),IF(Q4675="",0,VLOOKUP(Q4675,标准!I$74:J$104,2,TRUE))),IF(F4675="女",IF(Q4675="",0,VLOOKUP(Q4675,标准!I$39:J$69,2,TRUE)),IF(Q4675="",0,VLOOKUP(Q4675,标准!I$3:J$33,2,TRUE)))))</f>
        <v>50</v>
      </c>
      <c r="S4675" s="76">
        <v>0</v>
      </c>
      <c r="T4675" s="71">
        <f>IF(A4675&lt;43,IF(F4675="女",VLOOKUP(S4675,标准!G$108:H$138,2,TRUE),VLOOKUP(S4675,标准!G$74:H$99,2,TRUE)),IF(F4675="女",VLOOKUP(S4675,标准!G$39:H$69,2,TRUE),VLOOKUP(S4675,标准!G$3:H$28,2,TRUE)))</f>
        <v>0</v>
      </c>
      <c r="U4675" s="88">
        <v>7.3</v>
      </c>
      <c r="V4675" s="71">
        <f>IF(U4675=0,0,IF(A4675&lt;43,IF(F4675="女",IF(U4675="",0,VLOOKUP(U4675,标准!A$108:B$128,2,TRUE)),IF(U4675="",0,VLOOKUP(U4675,标准!A$74:B$94,2,TRUE))),IF(F4675="女",IF(U4675="",0,VLOOKUP(U4675,标准!A$39:B$59,2,TRUE)),IF(U4675="",0,VLOOKUP(U4675,标准!A$3:B$23,2,TRUE)))))</f>
        <v>78</v>
      </c>
      <c r="W4675" s="86">
        <f t="shared" si="73"/>
        <v>61.8</v>
      </c>
      <c r="X4675" s="87">
        <v>3.8</v>
      </c>
      <c r="Y4675" s="87">
        <v>3.8</v>
      </c>
      <c r="Z4675" s="91"/>
      <c r="AA4675" s="92"/>
    </row>
    <row r="4676" customHeight="1" spans="1:27">
      <c r="A4676" s="62">
        <v>41</v>
      </c>
      <c r="B4676" s="91">
        <v>4714</v>
      </c>
      <c r="C4676" s="156" t="s">
        <v>9449</v>
      </c>
      <c r="D4676" s="156" t="s">
        <v>9397</v>
      </c>
      <c r="E4676" s="156" t="s">
        <v>4025</v>
      </c>
      <c r="F4676" s="156" t="s">
        <v>34</v>
      </c>
      <c r="G4676" s="157" t="s">
        <v>9450</v>
      </c>
      <c r="H4676" s="68">
        <v>161.8</v>
      </c>
      <c r="I4676" s="68">
        <v>51.2</v>
      </c>
      <c r="J4676" s="71">
        <f>IF(F4676="女",IF(H4676=0,0,VLOOKUP(I4676/(H4676*H4676/10000),标准!M$108:N$112,2,TRUE)),IF(H4676=0,0,VLOOKUP(I4676/(H4676*H4676/10000),标准!M$74:N$78,2,TRUE)))</f>
        <v>100</v>
      </c>
      <c r="K4676" s="72">
        <v>3222</v>
      </c>
      <c r="L4676" s="71">
        <f>IF(A4676&lt;43,IF(F4676="女",VLOOKUP(K4676,标准!K$108:L$128,2,TRUE),VLOOKUP(K4676,标准!K$74:L$94,2,TRUE)),IF(F4676="女",VLOOKUP(K4676,标准!K$39:L$59,2,TRUE),VLOOKUP(K4676,标准!K$3:L$23,2,TRUE)))</f>
        <v>85</v>
      </c>
      <c r="M4676" s="68">
        <v>29</v>
      </c>
      <c r="N4676" s="71">
        <f>IF(M4676="",0,IF(A4676&lt;43,IF(F4676="女",VLOOKUP(M4676,标准!C$108:D$128,2,TRUE),VLOOKUP(M4676,标准!C$74:D$94,2,TRUE)),IF(F4676="女",VLOOKUP(M4676,标准!C$39:D$59,2,TRUE),VLOOKUP(M4676,标准!C$3:D$23,2,TRUE))))</f>
        <v>100</v>
      </c>
      <c r="O4676" s="76">
        <v>180</v>
      </c>
      <c r="P4676" s="71">
        <f>IF(A4676&lt;43,IF(F4676="女",VLOOKUP(O4676/100,标准!E$108:F$128,2,TRUE),VLOOKUP(O4676/100,标准!E$74:F$94,2,TRUE)),IF(F4676="女",VLOOKUP(O4676/100,标准!E$39:F$59,2,TRUE),VLOOKUP(O4676/100,标准!E$3:F$23,2,TRUE)))</f>
        <v>78</v>
      </c>
      <c r="Q4676" s="81">
        <v>4.02</v>
      </c>
      <c r="R4676" s="71">
        <f>IF(Q4676=0,0,IF(A4676&lt;43,IF(F4676="女",IF(Q4676="",0,VLOOKUP(Q4676,标准!I$108:J$138,2,TRUE)),IF(Q4676="",0,VLOOKUP(Q4676,标准!I$74:J$104,2,TRUE))),IF(F4676="女",IF(Q4676="",0,VLOOKUP(Q4676,标准!I$39:J$69,2,TRUE)),IF(Q4676="",0,VLOOKUP(Q4676,标准!I$3:J$33,2,TRUE)))))</f>
        <v>72</v>
      </c>
      <c r="S4676" s="76">
        <v>50</v>
      </c>
      <c r="T4676" s="71">
        <f>IF(A4676&lt;43,IF(F4676="女",VLOOKUP(S4676,标准!G$108:H$138,2,TRUE),VLOOKUP(S4676,标准!G$74:H$99,2,TRUE)),IF(F4676="女",VLOOKUP(S4676,标准!G$39:H$69,2,TRUE),VLOOKUP(S4676,标准!G$3:H$28,2,TRUE)))</f>
        <v>85</v>
      </c>
      <c r="U4676" s="88">
        <v>8.7</v>
      </c>
      <c r="V4676" s="71">
        <f>IF(U4676=0,0,IF(A4676&lt;43,IF(F4676="女",IF(U4676="",0,VLOOKUP(U4676,标准!A$108:B$128,2,TRUE)),IF(U4676="",0,VLOOKUP(U4676,标准!A$74:B$94,2,TRUE))),IF(F4676="女",IF(U4676="",0,VLOOKUP(U4676,标准!A$39:B$59,2,TRUE)),IF(U4676="",0,VLOOKUP(U4676,标准!A$3:B$23,2,TRUE)))))</f>
        <v>76</v>
      </c>
      <c r="W4676" s="86">
        <f t="shared" si="73"/>
        <v>83.65</v>
      </c>
      <c r="X4676" s="87">
        <v>3.7</v>
      </c>
      <c r="Y4676" s="87">
        <v>3.7</v>
      </c>
      <c r="Z4676" s="91"/>
      <c r="AA4676" s="92"/>
    </row>
    <row r="4677" customHeight="1" spans="1:27">
      <c r="A4677" s="62">
        <v>41</v>
      </c>
      <c r="B4677" s="91">
        <v>4715</v>
      </c>
      <c r="C4677" s="156" t="s">
        <v>9451</v>
      </c>
      <c r="D4677" s="156" t="s">
        <v>9397</v>
      </c>
      <c r="E4677" s="156" t="s">
        <v>4025</v>
      </c>
      <c r="F4677" s="156" t="s">
        <v>30</v>
      </c>
      <c r="G4677" s="157" t="s">
        <v>9452</v>
      </c>
      <c r="H4677" s="68">
        <v>178.5</v>
      </c>
      <c r="I4677" s="68">
        <v>70</v>
      </c>
      <c r="J4677" s="71">
        <f>IF(F4677="女",IF(H4677=0,0,VLOOKUP(I4677/(H4677*H4677/10000),标准!M$108:N$112,2,TRUE)),IF(H4677=0,0,VLOOKUP(I4677/(H4677*H4677/10000),标准!M$74:N$78,2,TRUE)))</f>
        <v>100</v>
      </c>
      <c r="K4677" s="72">
        <v>5732</v>
      </c>
      <c r="L4677" s="71">
        <f>IF(A4677&lt;43,IF(F4677="女",VLOOKUP(K4677,标准!K$108:L$128,2,TRUE),VLOOKUP(K4677,标准!K$74:L$94,2,TRUE)),IF(F4677="女",VLOOKUP(K4677,标准!K$39:L$59,2,TRUE),VLOOKUP(K4677,标准!K$3:L$23,2,TRUE)))</f>
        <v>100</v>
      </c>
      <c r="M4677" s="68">
        <v>26</v>
      </c>
      <c r="N4677" s="71">
        <f>IF(M4677="",0,IF(A4677&lt;43,IF(F4677="女",VLOOKUP(M4677,标准!C$108:D$128,2,TRUE),VLOOKUP(M4677,标准!C$74:D$94,2,TRUE)),IF(F4677="女",VLOOKUP(M4677,标准!C$39:D$59,2,TRUE),VLOOKUP(M4677,标准!C$3:D$23,2,TRUE))))</f>
        <v>100</v>
      </c>
      <c r="O4677" s="76">
        <v>220</v>
      </c>
      <c r="P4677" s="71">
        <f>IF(A4677&lt;43,IF(F4677="女",VLOOKUP(O4677/100,标准!E$108:F$128,2,TRUE),VLOOKUP(O4677/100,标准!E$74:F$94,2,TRUE)),IF(F4677="女",VLOOKUP(O4677/100,标准!E$39:F$59,2,TRUE),VLOOKUP(O4677/100,标准!E$3:F$23,2,TRUE)))</f>
        <v>66</v>
      </c>
      <c r="Q4677" s="81">
        <v>3.41</v>
      </c>
      <c r="R4677" s="71">
        <f>IF(Q4677=0,0,IF(A4677&lt;43,IF(F4677="女",IF(Q4677="",0,VLOOKUP(Q4677,标准!I$108:J$138,2,TRUE)),IF(Q4677="",0,VLOOKUP(Q4677,标准!I$74:J$104,2,TRUE))),IF(F4677="女",IF(Q4677="",0,VLOOKUP(Q4677,标准!I$39:J$69,2,TRUE)),IF(Q4677="",0,VLOOKUP(Q4677,标准!I$3:J$33,2,TRUE)))))</f>
        <v>80</v>
      </c>
      <c r="S4677" s="76">
        <v>15</v>
      </c>
      <c r="T4677" s="71">
        <f>IF(A4677&lt;43,IF(F4677="女",VLOOKUP(S4677,标准!G$108:H$138,2,TRUE),VLOOKUP(S4677,标准!G$74:H$99,2,TRUE)),IF(F4677="女",VLOOKUP(S4677,标准!G$39:H$69,2,TRUE),VLOOKUP(S4677,标准!G$3:H$28,2,TRUE)))</f>
        <v>80</v>
      </c>
      <c r="U4677" s="88">
        <v>7.1</v>
      </c>
      <c r="V4677" s="71">
        <f>IF(U4677=0,0,IF(A4677&lt;43,IF(F4677="女",IF(U4677="",0,VLOOKUP(U4677,标准!A$108:B$128,2,TRUE)),IF(U4677="",0,VLOOKUP(U4677,标准!A$74:B$94,2,TRUE))),IF(F4677="女",IF(U4677="",0,VLOOKUP(U4677,标准!A$39:B$59,2,TRUE)),IF(U4677="",0,VLOOKUP(U4677,标准!A$3:B$23,2,TRUE)))))</f>
        <v>80</v>
      </c>
      <c r="W4677" s="86">
        <f t="shared" si="73"/>
        <v>86.6</v>
      </c>
      <c r="X4677" s="87">
        <v>5</v>
      </c>
      <c r="Y4677" s="87">
        <v>5</v>
      </c>
      <c r="Z4677" s="91"/>
      <c r="AA4677" s="92"/>
    </row>
    <row r="4678" customHeight="1" spans="1:27">
      <c r="A4678" s="62">
        <v>41</v>
      </c>
      <c r="B4678" s="91">
        <v>4716</v>
      </c>
      <c r="C4678" s="156" t="s">
        <v>9453</v>
      </c>
      <c r="D4678" s="156" t="s">
        <v>9397</v>
      </c>
      <c r="E4678" s="156" t="s">
        <v>4025</v>
      </c>
      <c r="F4678" s="156" t="s">
        <v>34</v>
      </c>
      <c r="G4678" s="157" t="s">
        <v>9454</v>
      </c>
      <c r="H4678" s="68">
        <v>164.7</v>
      </c>
      <c r="I4678" s="68">
        <v>60.1</v>
      </c>
      <c r="J4678" s="71">
        <f>IF(F4678="女",IF(H4678=0,0,VLOOKUP(I4678/(H4678*H4678/10000),标准!M$108:N$112,2,TRUE)),IF(H4678=0,0,VLOOKUP(I4678/(H4678*H4678/10000),标准!M$74:N$78,2,TRUE)))</f>
        <v>100</v>
      </c>
      <c r="K4678" s="72">
        <v>2900</v>
      </c>
      <c r="L4678" s="71">
        <f>IF(A4678&lt;43,IF(F4678="女",VLOOKUP(K4678,标准!K$108:L$128,2,TRUE),VLOOKUP(K4678,标准!K$74:L$94,2,TRUE)),IF(F4678="女",VLOOKUP(K4678,标准!K$39:L$59,2,TRUE),VLOOKUP(K4678,标准!K$3:L$23,2,TRUE)))</f>
        <v>78</v>
      </c>
      <c r="M4678" s="68">
        <v>13.5</v>
      </c>
      <c r="N4678" s="71">
        <f>IF(M4678="",0,IF(A4678&lt;43,IF(F4678="女",VLOOKUP(M4678,标准!C$108:D$128,2,TRUE),VLOOKUP(M4678,标准!C$74:D$94,2,TRUE)),IF(F4678="女",VLOOKUP(M4678,标准!C$39:D$59,2,TRUE),VLOOKUP(M4678,标准!C$3:D$23,2,TRUE))))</f>
        <v>70</v>
      </c>
      <c r="O4678" s="76">
        <v>181</v>
      </c>
      <c r="P4678" s="71">
        <f>IF(A4678&lt;43,IF(F4678="女",VLOOKUP(O4678/100,标准!E$108:F$128,2,TRUE),VLOOKUP(O4678/100,标准!E$74:F$94,2,TRUE)),IF(F4678="女",VLOOKUP(O4678/100,标准!E$39:F$59,2,TRUE),VLOOKUP(O4678/100,标准!E$3:F$23,2,TRUE)))</f>
        <v>80</v>
      </c>
      <c r="Q4678" s="81">
        <v>4.32</v>
      </c>
      <c r="R4678" s="71">
        <f>IF(Q4678=0,0,IF(A4678&lt;43,IF(F4678="女",IF(Q4678="",0,VLOOKUP(Q4678,标准!I$108:J$138,2,TRUE)),IF(Q4678="",0,VLOOKUP(Q4678,标准!I$74:J$104,2,TRUE))),IF(F4678="女",IF(Q4678="",0,VLOOKUP(Q4678,标准!I$39:J$69,2,TRUE)),IF(Q4678="",0,VLOOKUP(Q4678,标准!I$3:J$33,2,TRUE)))))</f>
        <v>60</v>
      </c>
      <c r="S4678" s="76">
        <v>41</v>
      </c>
      <c r="T4678" s="71">
        <f>IF(A4678&lt;43,IF(F4678="女",VLOOKUP(S4678,标准!G$108:H$138,2,TRUE),VLOOKUP(S4678,标准!G$74:H$99,2,TRUE)),IF(F4678="女",VLOOKUP(S4678,标准!G$39:H$69,2,TRUE),VLOOKUP(S4678,标准!G$3:H$28,2,TRUE)))</f>
        <v>74</v>
      </c>
      <c r="U4678" s="88">
        <v>8.8</v>
      </c>
      <c r="V4678" s="71">
        <f>IF(U4678=0,0,IF(A4678&lt;43,IF(F4678="女",IF(U4678="",0,VLOOKUP(U4678,标准!A$108:B$128,2,TRUE)),IF(U4678="",0,VLOOKUP(U4678,标准!A$74:B$94,2,TRUE))),IF(F4678="女",IF(U4678="",0,VLOOKUP(U4678,标准!A$39:B$59,2,TRUE)),IF(U4678="",0,VLOOKUP(U4678,标准!A$3:B$23,2,TRUE)))))</f>
        <v>74</v>
      </c>
      <c r="W4678" s="86">
        <f t="shared" si="73"/>
        <v>75.9</v>
      </c>
      <c r="X4678" s="87">
        <v>4</v>
      </c>
      <c r="Y4678" s="87">
        <v>4.1</v>
      </c>
      <c r="Z4678" s="91"/>
      <c r="AA4678" s="92"/>
    </row>
    <row r="4679" customHeight="1" spans="1:27">
      <c r="A4679" s="62">
        <v>41</v>
      </c>
      <c r="B4679" s="91">
        <v>4717</v>
      </c>
      <c r="C4679" s="156" t="s">
        <v>9455</v>
      </c>
      <c r="D4679" s="156" t="s">
        <v>9397</v>
      </c>
      <c r="E4679" s="156" t="s">
        <v>4025</v>
      </c>
      <c r="F4679" s="156" t="s">
        <v>34</v>
      </c>
      <c r="G4679" s="157" t="s">
        <v>9456</v>
      </c>
      <c r="H4679" s="68">
        <v>164.3</v>
      </c>
      <c r="I4679" s="68">
        <v>52.5</v>
      </c>
      <c r="J4679" s="71">
        <f>IF(F4679="女",IF(H4679=0,0,VLOOKUP(I4679/(H4679*H4679/10000),标准!M$108:N$112,2,TRUE)),IF(H4679=0,0,VLOOKUP(I4679/(H4679*H4679/10000),标准!M$74:N$78,2,TRUE)))</f>
        <v>100</v>
      </c>
      <c r="K4679" s="72">
        <v>3297</v>
      </c>
      <c r="L4679" s="71">
        <f>IF(A4679&lt;43,IF(F4679="女",VLOOKUP(K4679,标准!K$108:L$128,2,TRUE),VLOOKUP(K4679,标准!K$74:L$94,2,TRUE)),IF(F4679="女",VLOOKUP(K4679,标准!K$39:L$59,2,TRUE),VLOOKUP(K4679,标准!K$3:L$23,2,TRUE)))</f>
        <v>85</v>
      </c>
      <c r="M4679" s="68">
        <v>12</v>
      </c>
      <c r="N4679" s="71">
        <f>IF(M4679="",0,IF(A4679&lt;43,IF(F4679="女",VLOOKUP(M4679,标准!C$108:D$128,2,TRUE),VLOOKUP(M4679,标准!C$74:D$94,2,TRUE)),IF(F4679="女",VLOOKUP(M4679,标准!C$39:D$59,2,TRUE),VLOOKUP(M4679,标准!C$3:D$23,2,TRUE))))</f>
        <v>68</v>
      </c>
      <c r="O4679" s="76">
        <v>160</v>
      </c>
      <c r="P4679" s="71">
        <f>IF(A4679&lt;43,IF(F4679="女",VLOOKUP(O4679/100,标准!E$108:F$128,2,TRUE),VLOOKUP(O4679/100,标准!E$74:F$94,2,TRUE)),IF(F4679="女",VLOOKUP(O4679/100,标准!E$39:F$59,2,TRUE),VLOOKUP(O4679/100,标准!E$3:F$23,2,TRUE)))</f>
        <v>66</v>
      </c>
      <c r="Q4679" s="81">
        <v>4.34</v>
      </c>
      <c r="R4679" s="71">
        <f>IF(Q4679=0,0,IF(A4679&lt;43,IF(F4679="女",IF(Q4679="",0,VLOOKUP(Q4679,标准!I$108:J$138,2,TRUE)),IF(Q4679="",0,VLOOKUP(Q4679,标准!I$74:J$104,2,TRUE))),IF(F4679="女",IF(Q4679="",0,VLOOKUP(Q4679,标准!I$39:J$69,2,TRUE)),IF(Q4679="",0,VLOOKUP(Q4679,标准!I$3:J$33,2,TRUE)))))</f>
        <v>60</v>
      </c>
      <c r="S4679" s="76">
        <v>44</v>
      </c>
      <c r="T4679" s="71">
        <f>IF(A4679&lt;43,IF(F4679="女",VLOOKUP(S4679,标准!G$108:H$138,2,TRUE),VLOOKUP(S4679,标准!G$74:H$99,2,TRUE)),IF(F4679="女",VLOOKUP(S4679,标准!G$39:H$69,2,TRUE),VLOOKUP(S4679,标准!G$3:H$28,2,TRUE)))</f>
        <v>78</v>
      </c>
      <c r="U4679" s="88">
        <v>8.9</v>
      </c>
      <c r="V4679" s="71">
        <f>IF(U4679=0,0,IF(A4679&lt;43,IF(F4679="女",IF(U4679="",0,VLOOKUP(U4679,标准!A$108:B$128,2,TRUE)),IF(U4679="",0,VLOOKUP(U4679,标准!A$74:B$94,2,TRUE))),IF(F4679="女",IF(U4679="",0,VLOOKUP(U4679,标准!A$39:B$59,2,TRUE)),IF(U4679="",0,VLOOKUP(U4679,标准!A$3:B$23,2,TRUE)))))</f>
        <v>74</v>
      </c>
      <c r="W4679" s="86">
        <f t="shared" si="73"/>
        <v>75.75</v>
      </c>
      <c r="X4679" s="87">
        <v>4</v>
      </c>
      <c r="Y4679" s="87">
        <v>4</v>
      </c>
      <c r="Z4679" s="91"/>
      <c r="AA4679" s="92"/>
    </row>
    <row r="4680" customHeight="1" spans="1:27">
      <c r="A4680" s="62">
        <v>41</v>
      </c>
      <c r="B4680" s="91">
        <v>4718</v>
      </c>
      <c r="C4680" s="156" t="s">
        <v>9457</v>
      </c>
      <c r="D4680" s="156" t="s">
        <v>9397</v>
      </c>
      <c r="E4680" s="156" t="s">
        <v>4025</v>
      </c>
      <c r="F4680" s="156" t="s">
        <v>30</v>
      </c>
      <c r="G4680" s="157" t="s">
        <v>9458</v>
      </c>
      <c r="H4680" s="68">
        <v>168.8</v>
      </c>
      <c r="I4680" s="68">
        <v>58.3</v>
      </c>
      <c r="J4680" s="71">
        <f>IF(F4680="女",IF(H4680=0,0,VLOOKUP(I4680/(H4680*H4680/10000),标准!M$108:N$112,2,TRUE)),IF(H4680=0,0,VLOOKUP(I4680/(H4680*H4680/10000),标准!M$74:N$78,2,TRUE)))</f>
        <v>100</v>
      </c>
      <c r="K4680" s="72">
        <v>4261</v>
      </c>
      <c r="L4680" s="71">
        <f>IF(A4680&lt;43,IF(F4680="女",VLOOKUP(K4680,标准!K$108:L$128,2,TRUE),VLOOKUP(K4680,标准!K$74:L$94,2,TRUE)),IF(F4680="女",VLOOKUP(K4680,标准!K$39:L$59,2,TRUE),VLOOKUP(K4680,标准!K$3:L$23,2,TRUE)))</f>
        <v>78</v>
      </c>
      <c r="M4680" s="68">
        <v>8</v>
      </c>
      <c r="N4680" s="71">
        <f>IF(M4680="",0,IF(A4680&lt;43,IF(F4680="女",VLOOKUP(M4680,标准!C$108:D$128,2,TRUE),VLOOKUP(M4680,标准!C$74:D$94,2,TRUE)),IF(F4680="女",VLOOKUP(M4680,标准!C$39:D$59,2,TRUE),VLOOKUP(M4680,标准!C$3:D$23,2,TRUE))))</f>
        <v>66</v>
      </c>
      <c r="O4680" s="76">
        <v>208</v>
      </c>
      <c r="P4680" s="71">
        <f>IF(A4680&lt;43,IF(F4680="女",VLOOKUP(O4680/100,标准!E$108:F$128,2,TRUE),VLOOKUP(O4680/100,标准!E$74:F$94,2,TRUE)),IF(F4680="女",VLOOKUP(O4680/100,标准!E$39:F$59,2,TRUE),VLOOKUP(O4680/100,标准!E$3:F$23,2,TRUE)))</f>
        <v>60</v>
      </c>
      <c r="Q4680" s="81">
        <v>4.11</v>
      </c>
      <c r="R4680" s="71">
        <f>IF(Q4680=0,0,IF(A4680&lt;43,IF(F4680="女",IF(Q4680="",0,VLOOKUP(Q4680,标准!I$108:J$138,2,TRUE)),IF(Q4680="",0,VLOOKUP(Q4680,标准!I$74:J$104,2,TRUE))),IF(F4680="女",IF(Q4680="",0,VLOOKUP(Q4680,标准!I$39:J$69,2,TRUE)),IF(Q4680="",0,VLOOKUP(Q4680,标准!I$3:J$33,2,TRUE)))))</f>
        <v>68</v>
      </c>
      <c r="S4680" s="76">
        <v>9</v>
      </c>
      <c r="T4680" s="71">
        <f>IF(A4680&lt;43,IF(F4680="女",VLOOKUP(S4680,标准!G$108:H$138,2,TRUE),VLOOKUP(S4680,标准!G$74:H$99,2,TRUE)),IF(F4680="女",VLOOKUP(S4680,标准!G$39:H$69,2,TRUE),VLOOKUP(S4680,标准!G$3:H$28,2,TRUE)))</f>
        <v>50</v>
      </c>
      <c r="U4680" s="88">
        <v>8</v>
      </c>
      <c r="V4680" s="71">
        <f>IF(U4680=0,0,IF(A4680&lt;43,IF(F4680="女",IF(U4680="",0,VLOOKUP(U4680,标准!A$108:B$128,2,TRUE)),IF(U4680="",0,VLOOKUP(U4680,标准!A$74:B$94,2,TRUE))),IF(F4680="女",IF(U4680="",0,VLOOKUP(U4680,标准!A$39:B$59,2,TRUE)),IF(U4680="",0,VLOOKUP(U4680,标准!A$3:B$23,2,TRUE)))))</f>
        <v>70</v>
      </c>
      <c r="W4680" s="86">
        <f t="shared" si="73"/>
        <v>71.9</v>
      </c>
      <c r="X4680" s="87">
        <v>3.9</v>
      </c>
      <c r="Y4680" s="87">
        <v>3.9</v>
      </c>
      <c r="Z4680" s="91"/>
      <c r="AA4680" s="92"/>
    </row>
    <row r="4681" customHeight="1" spans="1:27">
      <c r="A4681" s="62">
        <v>41</v>
      </c>
      <c r="B4681" s="91">
        <v>4719</v>
      </c>
      <c r="C4681" s="156" t="s">
        <v>9459</v>
      </c>
      <c r="D4681" s="156" t="s">
        <v>9397</v>
      </c>
      <c r="E4681" s="156" t="s">
        <v>4025</v>
      </c>
      <c r="F4681" s="156" t="s">
        <v>34</v>
      </c>
      <c r="G4681" s="157" t="s">
        <v>9460</v>
      </c>
      <c r="H4681" s="68">
        <v>158.8</v>
      </c>
      <c r="I4681" s="68">
        <v>45.9</v>
      </c>
      <c r="J4681" s="71">
        <f>IF(F4681="女",IF(H4681=0,0,VLOOKUP(I4681/(H4681*H4681/10000),标准!M$108:N$112,2,TRUE)),IF(H4681=0,0,VLOOKUP(I4681/(H4681*H4681/10000),标准!M$74:N$78,2,TRUE)))</f>
        <v>100</v>
      </c>
      <c r="K4681" s="72">
        <v>1899</v>
      </c>
      <c r="L4681" s="71">
        <f>IF(A4681&lt;43,IF(F4681="女",VLOOKUP(K4681,标准!K$108:L$128,2,TRUE),VLOOKUP(K4681,标准!K$74:L$94,2,TRUE)),IF(F4681="女",VLOOKUP(K4681,标准!K$39:L$59,2,TRUE),VLOOKUP(K4681,标准!K$3:L$23,2,TRUE)))</f>
        <v>30</v>
      </c>
      <c r="M4681" s="68">
        <v>16</v>
      </c>
      <c r="N4681" s="71">
        <f>IF(M4681="",0,IF(A4681&lt;43,IF(F4681="女",VLOOKUP(M4681,标准!C$108:D$128,2,TRUE),VLOOKUP(M4681,标准!C$74:D$94,2,TRUE)),IF(F4681="女",VLOOKUP(M4681,标准!C$39:D$59,2,TRUE),VLOOKUP(M4681,标准!C$3:D$23,2,TRUE))))</f>
        <v>74</v>
      </c>
      <c r="O4681" s="76">
        <v>170</v>
      </c>
      <c r="P4681" s="71">
        <f>IF(A4681&lt;43,IF(F4681="女",VLOOKUP(O4681/100,标准!E$108:F$128,2,TRUE),VLOOKUP(O4681/100,标准!E$74:F$94,2,TRUE)),IF(F4681="女",VLOOKUP(O4681/100,标准!E$39:F$59,2,TRUE),VLOOKUP(O4681/100,标准!E$3:F$23,2,TRUE)))</f>
        <v>72</v>
      </c>
      <c r="Q4681" s="81">
        <v>4.04</v>
      </c>
      <c r="R4681" s="71">
        <f>IF(Q4681=0,0,IF(A4681&lt;43,IF(F4681="女",IF(Q4681="",0,VLOOKUP(Q4681,标准!I$108:J$138,2,TRUE)),IF(Q4681="",0,VLOOKUP(Q4681,标准!I$74:J$104,2,TRUE))),IF(F4681="女",IF(Q4681="",0,VLOOKUP(Q4681,标准!I$39:J$69,2,TRUE)),IF(Q4681="",0,VLOOKUP(Q4681,标准!I$3:J$33,2,TRUE)))))</f>
        <v>72</v>
      </c>
      <c r="S4681" s="76">
        <v>42</v>
      </c>
      <c r="T4681" s="71">
        <f>IF(A4681&lt;43,IF(F4681="女",VLOOKUP(S4681,标准!G$108:H$138,2,TRUE),VLOOKUP(S4681,标准!G$74:H$99,2,TRUE)),IF(F4681="女",VLOOKUP(S4681,标准!G$39:H$69,2,TRUE),VLOOKUP(S4681,标准!G$3:H$28,2,TRUE)))</f>
        <v>76</v>
      </c>
      <c r="U4681" s="88">
        <v>9.9</v>
      </c>
      <c r="V4681" s="71">
        <f>IF(U4681=0,0,IF(A4681&lt;43,IF(F4681="女",IF(U4681="",0,VLOOKUP(U4681,标准!A$108:B$128,2,TRUE)),IF(U4681="",0,VLOOKUP(U4681,标准!A$74:B$94,2,TRUE))),IF(F4681="女",IF(U4681="",0,VLOOKUP(U4681,标准!A$39:B$59,2,TRUE)),IF(U4681="",0,VLOOKUP(U4681,标准!A$3:B$23,2,TRUE)))))</f>
        <v>64</v>
      </c>
      <c r="W4681" s="86">
        <f t="shared" si="73"/>
        <v>68.9</v>
      </c>
      <c r="X4681" s="87">
        <v>4.1</v>
      </c>
      <c r="Y4681" s="87">
        <v>4</v>
      </c>
      <c r="Z4681" s="91"/>
      <c r="AA4681" s="92"/>
    </row>
    <row r="4682" customHeight="1" spans="1:27">
      <c r="A4682" s="62">
        <v>41</v>
      </c>
      <c r="B4682" s="91">
        <v>4720</v>
      </c>
      <c r="C4682" s="156" t="s">
        <v>9461</v>
      </c>
      <c r="D4682" s="156" t="s">
        <v>9397</v>
      </c>
      <c r="E4682" s="156" t="s">
        <v>4025</v>
      </c>
      <c r="F4682" s="156" t="s">
        <v>30</v>
      </c>
      <c r="G4682" s="157" t="s">
        <v>9462</v>
      </c>
      <c r="H4682" s="68">
        <v>168.1</v>
      </c>
      <c r="I4682" s="68">
        <v>61.9</v>
      </c>
      <c r="J4682" s="71">
        <f>IF(F4682="女",IF(H4682=0,0,VLOOKUP(I4682/(H4682*H4682/10000),标准!M$108:N$112,2,TRUE)),IF(H4682=0,0,VLOOKUP(I4682/(H4682*H4682/10000),标准!M$74:N$78,2,TRUE)))</f>
        <v>100</v>
      </c>
      <c r="K4682" s="72">
        <v>3843</v>
      </c>
      <c r="L4682" s="71">
        <f>IF(A4682&lt;43,IF(F4682="女",VLOOKUP(K4682,标准!K$108:L$128,2,TRUE),VLOOKUP(K4682,标准!K$74:L$94,2,TRUE)),IF(F4682="女",VLOOKUP(K4682,标准!K$39:L$59,2,TRUE),VLOOKUP(K4682,标准!K$3:L$23,2,TRUE)))</f>
        <v>72</v>
      </c>
      <c r="M4682" s="68">
        <v>12</v>
      </c>
      <c r="N4682" s="71">
        <f>IF(M4682="",0,IF(A4682&lt;43,IF(F4682="女",VLOOKUP(M4682,标准!C$108:D$128,2,TRUE),VLOOKUP(M4682,标准!C$74:D$94,2,TRUE)),IF(F4682="女",VLOOKUP(M4682,标准!C$39:D$59,2,TRUE),VLOOKUP(M4682,标准!C$3:D$23,2,TRUE))))</f>
        <v>70</v>
      </c>
      <c r="O4682" s="76">
        <v>200</v>
      </c>
      <c r="P4682" s="71">
        <f>IF(A4682&lt;43,IF(F4682="女",VLOOKUP(O4682/100,标准!E$108:F$128,2,TRUE),VLOOKUP(O4682/100,标准!E$74:F$94,2,TRUE)),IF(F4682="女",VLOOKUP(O4682/100,标准!E$39:F$59,2,TRUE),VLOOKUP(O4682/100,标准!E$3:F$23,2,TRUE)))</f>
        <v>40</v>
      </c>
      <c r="Q4682" s="81">
        <v>4.32</v>
      </c>
      <c r="R4682" s="71">
        <f>IF(Q4682=0,0,IF(A4682&lt;43,IF(F4682="女",IF(Q4682="",0,VLOOKUP(Q4682,标准!I$108:J$138,2,TRUE)),IF(Q4682="",0,VLOOKUP(Q4682,标准!I$74:J$104,2,TRUE))),IF(F4682="女",IF(Q4682="",0,VLOOKUP(Q4682,标准!I$39:J$69,2,TRUE)),IF(Q4682="",0,VLOOKUP(Q4682,标准!I$3:J$33,2,TRUE)))))</f>
        <v>60</v>
      </c>
      <c r="S4682" s="76">
        <v>2</v>
      </c>
      <c r="T4682" s="71">
        <f>IF(A4682&lt;43,IF(F4682="女",VLOOKUP(S4682,标准!G$108:H$138,2,TRUE),VLOOKUP(S4682,标准!G$74:H$99,2,TRUE)),IF(F4682="女",VLOOKUP(S4682,标准!G$39:H$69,2,TRUE),VLOOKUP(S4682,标准!G$3:H$28,2,TRUE)))</f>
        <v>0</v>
      </c>
      <c r="U4682" s="88">
        <v>7.6</v>
      </c>
      <c r="V4682" s="71">
        <f>IF(U4682=0,0,IF(A4682&lt;43,IF(F4682="女",IF(U4682="",0,VLOOKUP(U4682,标准!A$108:B$128,2,TRUE)),IF(U4682="",0,VLOOKUP(U4682,标准!A$74:B$94,2,TRUE))),IF(F4682="女",IF(U4682="",0,VLOOKUP(U4682,标准!A$39:B$59,2,TRUE)),IF(U4682="",0,VLOOKUP(U4682,标准!A$3:B$23,2,TRUE)))))</f>
        <v>74</v>
      </c>
      <c r="W4682" s="86">
        <f t="shared" si="73"/>
        <v>63.6</v>
      </c>
      <c r="X4682" s="87">
        <v>4.4</v>
      </c>
      <c r="Y4682" s="87">
        <v>4.5</v>
      </c>
      <c r="Z4682" s="91"/>
      <c r="AA4682" s="92"/>
    </row>
    <row r="4683" customHeight="1" spans="1:27">
      <c r="A4683" s="62">
        <v>41</v>
      </c>
      <c r="B4683" s="91">
        <v>4721</v>
      </c>
      <c r="C4683" s="156" t="s">
        <v>9463</v>
      </c>
      <c r="D4683" s="156" t="s">
        <v>9397</v>
      </c>
      <c r="E4683" s="156" t="s">
        <v>4025</v>
      </c>
      <c r="F4683" s="156" t="s">
        <v>34</v>
      </c>
      <c r="G4683" s="157" t="s">
        <v>9464</v>
      </c>
      <c r="H4683" s="68">
        <v>160</v>
      </c>
      <c r="I4683" s="68">
        <v>63.2</v>
      </c>
      <c r="J4683" s="71">
        <f>IF(F4683="女",IF(H4683=0,0,VLOOKUP(I4683/(H4683*H4683/10000),标准!M$108:N$112,2,TRUE)),IF(H4683=0,0,VLOOKUP(I4683/(H4683*H4683/10000),标准!M$74:N$78,2,TRUE)))</f>
        <v>80</v>
      </c>
      <c r="K4683" s="72">
        <v>2633</v>
      </c>
      <c r="L4683" s="71">
        <f>IF(A4683&lt;43,IF(F4683="女",VLOOKUP(K4683,标准!K$108:L$128,2,TRUE),VLOOKUP(K4683,标准!K$74:L$94,2,TRUE)),IF(F4683="女",VLOOKUP(K4683,标准!K$39:L$59,2,TRUE),VLOOKUP(K4683,标准!K$3:L$23,2,TRUE)))</f>
        <v>72</v>
      </c>
      <c r="M4683" s="68">
        <v>12</v>
      </c>
      <c r="N4683" s="71">
        <f>IF(M4683="",0,IF(A4683&lt;43,IF(F4683="女",VLOOKUP(M4683,标准!C$108:D$128,2,TRUE),VLOOKUP(M4683,标准!C$74:D$94,2,TRUE)),IF(F4683="女",VLOOKUP(M4683,标准!C$39:D$59,2,TRUE),VLOOKUP(M4683,标准!C$3:D$23,2,TRUE))))</f>
        <v>68</v>
      </c>
      <c r="O4683" s="138">
        <v>145</v>
      </c>
      <c r="P4683" s="71">
        <f>IF(A4683&lt;43,IF(F4683="女",VLOOKUP(O4683/100,标准!E$108:F$128,2,TRUE),VLOOKUP(O4683/100,标准!E$74:F$94,2,TRUE)),IF(F4683="女",VLOOKUP(O4683/100,标准!E$39:F$59,2,TRUE),VLOOKUP(O4683/100,标准!E$3:F$23,2,TRUE)))</f>
        <v>40</v>
      </c>
      <c r="Q4683" s="137">
        <v>4.13</v>
      </c>
      <c r="R4683" s="71">
        <f>IF(Q4683=0,0,IF(A4683&lt;43,IF(F4683="女",IF(Q4683="",0,VLOOKUP(Q4683,标准!I$108:J$138,2,TRUE)),IF(Q4683="",0,VLOOKUP(Q4683,标准!I$74:J$104,2,TRUE))),IF(F4683="女",IF(Q4683="",0,VLOOKUP(Q4683,标准!I$39:J$69,2,TRUE)),IF(Q4683="",0,VLOOKUP(Q4683,标准!I$3:J$33,2,TRUE)))))</f>
        <v>68</v>
      </c>
      <c r="S4683" s="76">
        <v>43</v>
      </c>
      <c r="T4683" s="71">
        <f>IF(A4683&lt;43,IF(F4683="女",VLOOKUP(S4683,标准!G$108:H$138,2,TRUE),VLOOKUP(S4683,标准!G$74:H$99,2,TRUE)),IF(F4683="女",VLOOKUP(S4683,标准!G$39:H$69,2,TRUE),VLOOKUP(S4683,标准!G$3:H$28,2,TRUE)))</f>
        <v>76</v>
      </c>
      <c r="U4683" s="88">
        <v>9.1</v>
      </c>
      <c r="V4683" s="71">
        <f>IF(U4683=0,0,IF(A4683&lt;43,IF(F4683="女",IF(U4683="",0,VLOOKUP(U4683,标准!A$108:B$128,2,TRUE)),IF(U4683="",0,VLOOKUP(U4683,标准!A$74:B$94,2,TRUE))),IF(F4683="女",IF(U4683="",0,VLOOKUP(U4683,标准!A$39:B$59,2,TRUE)),IF(U4683="",0,VLOOKUP(U4683,标准!A$3:B$23,2,TRUE)))))</f>
        <v>72</v>
      </c>
      <c r="W4683" s="86">
        <f t="shared" si="73"/>
        <v>69.2</v>
      </c>
      <c r="X4683" s="87"/>
      <c r="Y4683" s="87"/>
      <c r="Z4683" s="91"/>
      <c r="AA4683" s="92"/>
    </row>
    <row r="4684" customHeight="1" spans="1:27">
      <c r="A4684" s="62">
        <v>41</v>
      </c>
      <c r="B4684" s="91">
        <v>4722</v>
      </c>
      <c r="C4684" s="156" t="s">
        <v>9465</v>
      </c>
      <c r="D4684" s="156" t="s">
        <v>9397</v>
      </c>
      <c r="E4684" s="156" t="s">
        <v>4025</v>
      </c>
      <c r="F4684" s="156" t="s">
        <v>34</v>
      </c>
      <c r="G4684" s="157" t="s">
        <v>9466</v>
      </c>
      <c r="H4684" s="68">
        <v>164.2</v>
      </c>
      <c r="I4684" s="68">
        <v>57.9</v>
      </c>
      <c r="J4684" s="71">
        <f>IF(F4684="女",IF(H4684=0,0,VLOOKUP(I4684/(H4684*H4684/10000),标准!M$108:N$112,2,TRUE)),IF(H4684=0,0,VLOOKUP(I4684/(H4684*H4684/10000),标准!M$74:N$78,2,TRUE)))</f>
        <v>100</v>
      </c>
      <c r="K4684" s="72">
        <v>2923</v>
      </c>
      <c r="L4684" s="71">
        <f>IF(A4684&lt;43,IF(F4684="女",VLOOKUP(K4684,标准!K$108:L$128,2,TRUE),VLOOKUP(K4684,标准!K$74:L$94,2,TRUE)),IF(F4684="女",VLOOKUP(K4684,标准!K$39:L$59,2,TRUE),VLOOKUP(K4684,标准!K$3:L$23,2,TRUE)))</f>
        <v>78</v>
      </c>
      <c r="M4684" s="68">
        <v>20</v>
      </c>
      <c r="N4684" s="71">
        <f>IF(M4684="",0,IF(A4684&lt;43,IF(F4684="女",VLOOKUP(M4684,标准!C$108:D$128,2,TRUE),VLOOKUP(M4684,标准!C$74:D$94,2,TRUE)),IF(F4684="女",VLOOKUP(M4684,标准!C$39:D$59,2,TRUE),VLOOKUP(M4684,标准!C$3:D$23,2,TRUE))))</f>
        <v>80</v>
      </c>
      <c r="O4684" s="138">
        <v>180</v>
      </c>
      <c r="P4684" s="71">
        <f>IF(A4684&lt;43,IF(F4684="女",VLOOKUP(O4684/100,标准!E$108:F$128,2,TRUE),VLOOKUP(O4684/100,标准!E$74:F$94,2,TRUE)),IF(F4684="女",VLOOKUP(O4684/100,标准!E$39:F$59,2,TRUE),VLOOKUP(O4684/100,标准!E$3:F$23,2,TRUE)))</f>
        <v>78</v>
      </c>
      <c r="Q4684" s="137">
        <v>3.48</v>
      </c>
      <c r="R4684" s="71">
        <f>IF(Q4684=0,0,IF(A4684&lt;43,IF(F4684="女",IF(Q4684="",0,VLOOKUP(Q4684,标准!I$108:J$138,2,TRUE)),IF(Q4684="",0,VLOOKUP(Q4684,标准!I$74:J$104,2,TRUE))),IF(F4684="女",IF(Q4684="",0,VLOOKUP(Q4684,标准!I$39:J$69,2,TRUE)),IF(Q4684="",0,VLOOKUP(Q4684,标准!I$3:J$33,2,TRUE)))))</f>
        <v>78</v>
      </c>
      <c r="S4684" s="76">
        <v>37</v>
      </c>
      <c r="T4684" s="71">
        <f>IF(A4684&lt;43,IF(F4684="女",VLOOKUP(S4684,标准!G$108:H$138,2,TRUE),VLOOKUP(S4684,标准!G$74:H$99,2,TRUE)),IF(F4684="女",VLOOKUP(S4684,标准!G$39:H$69,2,TRUE),VLOOKUP(S4684,标准!G$3:H$28,2,TRUE)))</f>
        <v>70</v>
      </c>
      <c r="U4684" s="88">
        <v>9.5</v>
      </c>
      <c r="V4684" s="71">
        <f>IF(U4684=0,0,IF(A4684&lt;43,IF(F4684="女",IF(U4684="",0,VLOOKUP(U4684,标准!A$108:B$128,2,TRUE)),IF(U4684="",0,VLOOKUP(U4684,标准!A$74:B$94,2,TRUE))),IF(F4684="女",IF(U4684="",0,VLOOKUP(U4684,标准!A$39:B$59,2,TRUE)),IF(U4684="",0,VLOOKUP(U4684,标准!A$3:B$23,2,TRUE)))))</f>
        <v>68</v>
      </c>
      <c r="W4684" s="86">
        <f t="shared" si="73"/>
        <v>78.7</v>
      </c>
      <c r="X4684" s="87">
        <v>4.6</v>
      </c>
      <c r="Y4684" s="87">
        <v>4.6</v>
      </c>
      <c r="Z4684" s="91"/>
      <c r="AA4684" s="92"/>
    </row>
    <row r="4685" customHeight="1" spans="1:27">
      <c r="A4685" s="62">
        <v>41</v>
      </c>
      <c r="B4685" s="91">
        <v>4723</v>
      </c>
      <c r="C4685" s="156" t="s">
        <v>9467</v>
      </c>
      <c r="D4685" s="156" t="s">
        <v>9397</v>
      </c>
      <c r="E4685" s="156" t="s">
        <v>4025</v>
      </c>
      <c r="F4685" s="156" t="s">
        <v>34</v>
      </c>
      <c r="G4685" s="157" t="s">
        <v>9468</v>
      </c>
      <c r="H4685" s="68">
        <v>157.8</v>
      </c>
      <c r="I4685" s="68">
        <v>53.6</v>
      </c>
      <c r="J4685" s="71">
        <f>IF(F4685="女",IF(H4685=0,0,VLOOKUP(I4685/(H4685*H4685/10000),标准!M$108:N$112,2,TRUE)),IF(H4685=0,0,VLOOKUP(I4685/(H4685*H4685/10000),标准!M$74:N$78,2,TRUE)))</f>
        <v>100</v>
      </c>
      <c r="K4685" s="72">
        <v>2438</v>
      </c>
      <c r="L4685" s="71">
        <f>IF(A4685&lt;43,IF(F4685="女",VLOOKUP(K4685,标准!K$108:L$128,2,TRUE),VLOOKUP(K4685,标准!K$74:L$94,2,TRUE)),IF(F4685="女",VLOOKUP(K4685,标准!K$39:L$59,2,TRUE),VLOOKUP(K4685,标准!K$3:L$23,2,TRUE)))</f>
        <v>68</v>
      </c>
      <c r="M4685" s="68">
        <v>10</v>
      </c>
      <c r="N4685" s="71">
        <f>IF(M4685="",0,IF(A4685&lt;43,IF(F4685="女",VLOOKUP(M4685,标准!C$108:D$128,2,TRUE),VLOOKUP(M4685,标准!C$74:D$94,2,TRUE)),IF(F4685="女",VLOOKUP(M4685,标准!C$39:D$59,2,TRUE),VLOOKUP(M4685,标准!C$3:D$23,2,TRUE))))</f>
        <v>66</v>
      </c>
      <c r="O4685" s="138">
        <v>180</v>
      </c>
      <c r="P4685" s="71">
        <f>IF(A4685&lt;43,IF(F4685="女",VLOOKUP(O4685/100,标准!E$108:F$128,2,TRUE),VLOOKUP(O4685/100,标准!E$74:F$94,2,TRUE)),IF(F4685="女",VLOOKUP(O4685/100,标准!E$39:F$59,2,TRUE),VLOOKUP(O4685/100,标准!E$3:F$23,2,TRUE)))</f>
        <v>78</v>
      </c>
      <c r="Q4685" s="137">
        <v>3.52</v>
      </c>
      <c r="R4685" s="71">
        <f>IF(Q4685=0,0,IF(A4685&lt;43,IF(F4685="女",IF(Q4685="",0,VLOOKUP(Q4685,标准!I$108:J$138,2,TRUE)),IF(Q4685="",0,VLOOKUP(Q4685,标准!I$74:J$104,2,TRUE))),IF(F4685="女",IF(Q4685="",0,VLOOKUP(Q4685,标准!I$39:J$69,2,TRUE)),IF(Q4685="",0,VLOOKUP(Q4685,标准!I$3:J$33,2,TRUE)))))</f>
        <v>76</v>
      </c>
      <c r="S4685" s="76">
        <v>30</v>
      </c>
      <c r="T4685" s="71">
        <f>IF(A4685&lt;43,IF(F4685="女",VLOOKUP(S4685,标准!G$108:H$138,2,TRUE),VLOOKUP(S4685,标准!G$74:H$99,2,TRUE)),IF(F4685="女",VLOOKUP(S4685,标准!G$39:H$69,2,TRUE),VLOOKUP(S4685,标准!G$3:H$28,2,TRUE)))</f>
        <v>64</v>
      </c>
      <c r="U4685" s="88">
        <v>8.8</v>
      </c>
      <c r="V4685" s="71">
        <f>IF(U4685=0,0,IF(A4685&lt;43,IF(F4685="女",IF(U4685="",0,VLOOKUP(U4685,标准!A$108:B$128,2,TRUE)),IF(U4685="",0,VLOOKUP(U4685,标准!A$74:B$94,2,TRUE))),IF(F4685="女",IF(U4685="",0,VLOOKUP(U4685,标准!A$39:B$59,2,TRUE)),IF(U4685="",0,VLOOKUP(U4685,标准!A$3:B$23,2,TRUE)))))</f>
        <v>74</v>
      </c>
      <c r="W4685" s="86">
        <f t="shared" si="73"/>
        <v>76</v>
      </c>
      <c r="X4685" s="87">
        <v>4.1</v>
      </c>
      <c r="Y4685" s="87">
        <v>4.1</v>
      </c>
      <c r="Z4685" s="91"/>
      <c r="AA4685" s="92"/>
    </row>
    <row r="4686" customHeight="1" spans="1:27">
      <c r="A4686" s="62">
        <v>41</v>
      </c>
      <c r="B4686" s="91">
        <v>4724</v>
      </c>
      <c r="C4686" s="156" t="s">
        <v>2489</v>
      </c>
      <c r="D4686" s="156" t="s">
        <v>9397</v>
      </c>
      <c r="E4686" s="156" t="s">
        <v>4025</v>
      </c>
      <c r="F4686" s="156" t="s">
        <v>30</v>
      </c>
      <c r="G4686" s="157" t="s">
        <v>9469</v>
      </c>
      <c r="H4686" s="68">
        <v>170</v>
      </c>
      <c r="I4686" s="68">
        <v>61.8</v>
      </c>
      <c r="J4686" s="71">
        <f>IF(F4686="女",IF(H4686=0,0,VLOOKUP(I4686/(H4686*H4686/10000),标准!M$108:N$112,2,TRUE)),IF(H4686=0,0,VLOOKUP(I4686/(H4686*H4686/10000),标准!M$74:N$78,2,TRUE)))</f>
        <v>100</v>
      </c>
      <c r="K4686" s="72">
        <v>4477</v>
      </c>
      <c r="L4686" s="71">
        <f>IF(A4686&lt;43,IF(F4686="女",VLOOKUP(K4686,标准!K$108:L$128,2,TRUE),VLOOKUP(K4686,标准!K$74:L$94,2,TRUE)),IF(F4686="女",VLOOKUP(K4686,标准!K$39:L$59,2,TRUE),VLOOKUP(K4686,标准!K$3:L$23,2,TRUE)))</f>
        <v>80</v>
      </c>
      <c r="M4686" s="68">
        <v>13</v>
      </c>
      <c r="N4686" s="71">
        <f>IF(M4686="",0,IF(A4686&lt;43,IF(F4686="女",VLOOKUP(M4686,标准!C$108:D$128,2,TRUE),VLOOKUP(M4686,标准!C$74:D$94,2,TRUE)),IF(F4686="女",VLOOKUP(M4686,标准!C$39:D$59,2,TRUE),VLOOKUP(M4686,标准!C$3:D$23,2,TRUE))))</f>
        <v>72</v>
      </c>
      <c r="O4686" s="138">
        <v>245</v>
      </c>
      <c r="P4686" s="71">
        <f>IF(A4686&lt;43,IF(F4686="女",VLOOKUP(O4686/100,标准!E$108:F$128,2,TRUE),VLOOKUP(O4686/100,标准!E$74:F$94,2,TRUE)),IF(F4686="女",VLOOKUP(O4686/100,标准!E$39:F$59,2,TRUE),VLOOKUP(O4686/100,标准!E$3:F$23,2,TRUE)))</f>
        <v>78</v>
      </c>
      <c r="Q4686" s="137">
        <v>3.59</v>
      </c>
      <c r="R4686" s="71">
        <f>IF(Q4686=0,0,IF(A4686&lt;43,IF(F4686="女",IF(Q4686="",0,VLOOKUP(Q4686,标准!I$108:J$138,2,TRUE)),IF(Q4686="",0,VLOOKUP(Q4686,标准!I$74:J$104,2,TRUE))),IF(F4686="女",IF(Q4686="",0,VLOOKUP(Q4686,标准!I$39:J$69,2,TRUE)),IF(Q4686="",0,VLOOKUP(Q4686,标准!I$3:J$33,2,TRUE)))))</f>
        <v>72</v>
      </c>
      <c r="S4686" s="76">
        <v>16</v>
      </c>
      <c r="T4686" s="71">
        <f>IF(A4686&lt;43,IF(F4686="女",VLOOKUP(S4686,标准!G$108:H$138,2,TRUE),VLOOKUP(S4686,标准!G$74:H$99,2,TRUE)),IF(F4686="女",VLOOKUP(S4686,标准!G$39:H$69,2,TRUE),VLOOKUP(S4686,标准!G$3:H$28,2,TRUE)))</f>
        <v>85</v>
      </c>
      <c r="U4686" s="88">
        <v>7.2</v>
      </c>
      <c r="V4686" s="71">
        <f>IF(U4686=0,0,IF(A4686&lt;43,IF(F4686="女",IF(U4686="",0,VLOOKUP(U4686,标准!A$108:B$128,2,TRUE)),IF(U4686="",0,VLOOKUP(U4686,标准!A$74:B$94,2,TRUE))),IF(F4686="女",IF(U4686="",0,VLOOKUP(U4686,标准!A$39:B$59,2,TRUE)),IF(U4686="",0,VLOOKUP(U4686,标准!A$3:B$23,2,TRUE)))))</f>
        <v>78</v>
      </c>
      <c r="W4686" s="86">
        <f t="shared" si="73"/>
        <v>80.5</v>
      </c>
      <c r="X4686" s="87">
        <v>4.1</v>
      </c>
      <c r="Y4686" s="87">
        <v>4.1</v>
      </c>
      <c r="Z4686" s="91"/>
      <c r="AA4686" s="92"/>
    </row>
    <row r="4687" customHeight="1" spans="1:27">
      <c r="A4687" s="62">
        <v>41</v>
      </c>
      <c r="B4687" s="91">
        <v>4725</v>
      </c>
      <c r="C4687" s="156" t="s">
        <v>9470</v>
      </c>
      <c r="D4687" s="156" t="s">
        <v>9397</v>
      </c>
      <c r="E4687" s="156" t="s">
        <v>4025</v>
      </c>
      <c r="F4687" s="156" t="s">
        <v>34</v>
      </c>
      <c r="G4687" s="157" t="s">
        <v>9471</v>
      </c>
      <c r="H4687" s="68">
        <v>163.4</v>
      </c>
      <c r="I4687" s="68">
        <v>53</v>
      </c>
      <c r="J4687" s="71">
        <f>IF(F4687="女",IF(H4687=0,0,VLOOKUP(I4687/(H4687*H4687/10000),标准!M$108:N$112,2,TRUE)),IF(H4687=0,0,VLOOKUP(I4687/(H4687*H4687/10000),标准!M$74:N$78,2,TRUE)))</f>
        <v>100</v>
      </c>
      <c r="K4687" s="72">
        <v>3289</v>
      </c>
      <c r="L4687" s="71">
        <f>IF(A4687&lt;43,IF(F4687="女",VLOOKUP(K4687,标准!K$108:L$128,2,TRUE),VLOOKUP(K4687,标准!K$74:L$94,2,TRUE)),IF(F4687="女",VLOOKUP(K4687,标准!K$39:L$59,2,TRUE),VLOOKUP(K4687,标准!K$3:L$23,2,TRUE)))</f>
        <v>85</v>
      </c>
      <c r="M4687" s="68">
        <v>19.5</v>
      </c>
      <c r="N4687" s="71">
        <f>IF(M4687="",0,IF(A4687&lt;43,IF(F4687="女",VLOOKUP(M4687,标准!C$108:D$128,2,TRUE),VLOOKUP(M4687,标准!C$74:D$94,2,TRUE)),IF(F4687="女",VLOOKUP(M4687,标准!C$39:D$59,2,TRUE),VLOOKUP(M4687,标准!C$3:D$23,2,TRUE))))</f>
        <v>80</v>
      </c>
      <c r="O4687" s="138">
        <v>165</v>
      </c>
      <c r="P4687" s="71">
        <f>IF(A4687&lt;43,IF(F4687="女",VLOOKUP(O4687/100,标准!E$108:F$128,2,TRUE),VLOOKUP(O4687/100,标准!E$74:F$94,2,TRUE)),IF(F4687="女",VLOOKUP(O4687/100,标准!E$39:F$59,2,TRUE),VLOOKUP(O4687/100,标准!E$3:F$23,2,TRUE)))</f>
        <v>68</v>
      </c>
      <c r="Q4687" s="137">
        <v>3.51</v>
      </c>
      <c r="R4687" s="71">
        <f>IF(Q4687=0,0,IF(A4687&lt;43,IF(F4687="女",IF(Q4687="",0,VLOOKUP(Q4687,标准!I$108:J$138,2,TRUE)),IF(Q4687="",0,VLOOKUP(Q4687,标准!I$74:J$104,2,TRUE))),IF(F4687="女",IF(Q4687="",0,VLOOKUP(Q4687,标准!I$39:J$69,2,TRUE)),IF(Q4687="",0,VLOOKUP(Q4687,标准!I$3:J$33,2,TRUE)))))</f>
        <v>76</v>
      </c>
      <c r="S4687" s="76">
        <v>45</v>
      </c>
      <c r="T4687" s="71">
        <f>IF(A4687&lt;43,IF(F4687="女",VLOOKUP(S4687,标准!G$108:H$138,2,TRUE),VLOOKUP(S4687,标准!G$74:H$99,2,TRUE)),IF(F4687="女",VLOOKUP(S4687,标准!G$39:H$69,2,TRUE),VLOOKUP(S4687,标准!G$3:H$28,2,TRUE)))</f>
        <v>78</v>
      </c>
      <c r="U4687" s="88">
        <v>9.9</v>
      </c>
      <c r="V4687" s="71">
        <f>IF(U4687=0,0,IF(A4687&lt;43,IF(F4687="女",IF(U4687="",0,VLOOKUP(U4687,标准!A$108:B$128,2,TRUE)),IF(U4687="",0,VLOOKUP(U4687,标准!A$74:B$94,2,TRUE))),IF(F4687="女",IF(U4687="",0,VLOOKUP(U4687,标准!A$39:B$59,2,TRUE)),IF(U4687="",0,VLOOKUP(U4687,标准!A$3:B$23,2,TRUE)))))</f>
        <v>64</v>
      </c>
      <c r="W4687" s="86">
        <f t="shared" si="73"/>
        <v>78.35</v>
      </c>
      <c r="X4687" s="87">
        <v>3.9</v>
      </c>
      <c r="Y4687" s="87">
        <v>3.9</v>
      </c>
      <c r="Z4687" s="91"/>
      <c r="AA4687" s="92"/>
    </row>
    <row r="4688" customHeight="1" spans="1:27">
      <c r="A4688" s="62">
        <v>41</v>
      </c>
      <c r="B4688" s="91">
        <v>4726</v>
      </c>
      <c r="C4688" s="156" t="s">
        <v>8905</v>
      </c>
      <c r="D4688" s="156" t="s">
        <v>9397</v>
      </c>
      <c r="E4688" s="156" t="s">
        <v>4025</v>
      </c>
      <c r="F4688" s="156" t="s">
        <v>30</v>
      </c>
      <c r="G4688" s="157" t="s">
        <v>9472</v>
      </c>
      <c r="H4688" s="68">
        <v>173</v>
      </c>
      <c r="I4688" s="68">
        <v>64.8</v>
      </c>
      <c r="J4688" s="71">
        <f>IF(F4688="女",IF(H4688=0,0,VLOOKUP(I4688/(H4688*H4688/10000),标准!M$108:N$112,2,TRUE)),IF(H4688=0,0,VLOOKUP(I4688/(H4688*H4688/10000),标准!M$74:N$78,2,TRUE)))</f>
        <v>100</v>
      </c>
      <c r="K4688" s="72">
        <v>4328</v>
      </c>
      <c r="L4688" s="147">
        <v>20.4</v>
      </c>
      <c r="M4688" s="68">
        <v>1</v>
      </c>
      <c r="N4688" s="71">
        <f>IF(M4688="",0,IF(A4688&lt;43,IF(F4688="女",VLOOKUP(M4688,标准!C$108:D$128,2,TRUE),VLOOKUP(M4688,标准!C$74:D$94,2,TRUE)),IF(F4688="女",VLOOKUP(M4688,标准!C$39:D$59,2,TRUE),VLOOKUP(M4688,标准!C$3:D$23,2,TRUE))))</f>
        <v>30</v>
      </c>
      <c r="O4688" s="138">
        <v>250</v>
      </c>
      <c r="P4688" s="71">
        <f>IF(A4688&lt;43,IF(F4688="女",VLOOKUP(O4688/100,标准!E$108:F$128,2,TRUE),VLOOKUP(O4688/100,标准!E$74:F$94,2,TRUE)),IF(F4688="女",VLOOKUP(O4688/100,标准!E$39:F$59,2,TRUE),VLOOKUP(O4688/100,标准!E$3:F$23,2,TRUE)))</f>
        <v>80</v>
      </c>
      <c r="Q4688" s="137">
        <v>4.01</v>
      </c>
      <c r="R4688" s="71">
        <f>IF(Q4688=0,0,IF(A4688&lt;43,IF(F4688="女",IF(Q4688="",0,VLOOKUP(Q4688,标准!I$108:J$138,2,TRUE)),IF(Q4688="",0,VLOOKUP(Q4688,标准!I$74:J$104,2,TRUE))),IF(F4688="女",IF(Q4688="",0,VLOOKUP(Q4688,标准!I$39:J$69,2,TRUE)),IF(Q4688="",0,VLOOKUP(Q4688,标准!I$3:J$33,2,TRUE)))))</f>
        <v>72</v>
      </c>
      <c r="S4688" s="76">
        <v>10</v>
      </c>
      <c r="T4688" s="71">
        <f>IF(A4688&lt;43,IF(F4688="女",VLOOKUP(S4688,标准!G$108:H$138,2,TRUE),VLOOKUP(S4688,标准!G$74:H$99,2,TRUE)),IF(F4688="女",VLOOKUP(S4688,标准!G$39:H$69,2,TRUE),VLOOKUP(S4688,标准!G$3:H$28,2,TRUE)))</f>
        <v>60</v>
      </c>
      <c r="U4688" s="88">
        <v>7.4</v>
      </c>
      <c r="V4688" s="71">
        <f>IF(U4688=0,0,IF(A4688&lt;43,IF(F4688="女",IF(U4688="",0,VLOOKUP(U4688,标准!A$108:B$128,2,TRUE)),IF(U4688="",0,VLOOKUP(U4688,标准!A$74:B$94,2,TRUE))),IF(F4688="女",IF(U4688="",0,VLOOKUP(U4688,标准!A$39:B$59,2,TRUE)),IF(U4688="",0,VLOOKUP(U4688,标准!A$3:B$23,2,TRUE)))))</f>
        <v>76</v>
      </c>
      <c r="W4688" s="86">
        <f t="shared" si="73"/>
        <v>64.66</v>
      </c>
      <c r="X4688" s="87">
        <v>3.8</v>
      </c>
      <c r="Y4688" s="87">
        <v>3.8</v>
      </c>
      <c r="Z4688" s="91"/>
      <c r="AA4688" s="92"/>
    </row>
    <row r="4689" customHeight="1" spans="1:27">
      <c r="A4689" s="62">
        <v>41</v>
      </c>
      <c r="B4689" s="91">
        <v>4727</v>
      </c>
      <c r="C4689" s="156" t="s">
        <v>9473</v>
      </c>
      <c r="D4689" s="156" t="s">
        <v>9397</v>
      </c>
      <c r="E4689" s="156" t="s">
        <v>4025</v>
      </c>
      <c r="F4689" s="156" t="s">
        <v>34</v>
      </c>
      <c r="G4689" s="157" t="s">
        <v>9474</v>
      </c>
      <c r="H4689" s="68">
        <v>166.3</v>
      </c>
      <c r="I4689" s="68">
        <v>62.4</v>
      </c>
      <c r="J4689" s="71">
        <f>IF(F4689="女",IF(H4689=0,0,VLOOKUP(I4689/(H4689*H4689/10000),标准!M$108:N$112,2,TRUE)),IF(H4689=0,0,VLOOKUP(I4689/(H4689*H4689/10000),标准!M$74:N$78,2,TRUE)))</f>
        <v>100</v>
      </c>
      <c r="K4689" s="72">
        <v>3960</v>
      </c>
      <c r="L4689" s="71">
        <f>IF(A4689&lt;43,IF(F4689="女",VLOOKUP(K4689,标准!K$108:L$128,2,TRUE),VLOOKUP(K4689,标准!K$74:L$94,2,TRUE)),IF(F4689="女",VLOOKUP(K4689,标准!K$39:L$59,2,TRUE),VLOOKUP(K4689,标准!K$3:L$23,2,TRUE)))</f>
        <v>100</v>
      </c>
      <c r="M4689" s="68">
        <v>11</v>
      </c>
      <c r="N4689" s="71">
        <f>IF(M4689="",0,IF(A4689&lt;43,IF(F4689="女",VLOOKUP(M4689,标准!C$108:D$128,2,TRUE),VLOOKUP(M4689,标准!C$74:D$94,2,TRUE)),IF(F4689="女",VLOOKUP(M4689,标准!C$39:D$59,2,TRUE),VLOOKUP(M4689,标准!C$3:D$23,2,TRUE))))</f>
        <v>66</v>
      </c>
      <c r="O4689" s="138">
        <v>160</v>
      </c>
      <c r="P4689" s="71">
        <f>IF(A4689&lt;43,IF(F4689="女",VLOOKUP(O4689/100,标准!E$108:F$128,2,TRUE),VLOOKUP(O4689/100,标准!E$74:F$94,2,TRUE)),IF(F4689="女",VLOOKUP(O4689/100,标准!E$39:F$59,2,TRUE),VLOOKUP(O4689/100,标准!E$3:F$23,2,TRUE)))</f>
        <v>66</v>
      </c>
      <c r="Q4689" s="137">
        <v>3.45</v>
      </c>
      <c r="R4689" s="71">
        <f>IF(Q4689=0,0,IF(A4689&lt;43,IF(F4689="女",IF(Q4689="",0,VLOOKUP(Q4689,标准!I$108:J$138,2,TRUE)),IF(Q4689="",0,VLOOKUP(Q4689,标准!I$74:J$104,2,TRUE))),IF(F4689="女",IF(Q4689="",0,VLOOKUP(Q4689,标准!I$39:J$69,2,TRUE)),IF(Q4689="",0,VLOOKUP(Q4689,标准!I$3:J$33,2,TRUE)))))</f>
        <v>78</v>
      </c>
      <c r="S4689" s="76">
        <v>33</v>
      </c>
      <c r="T4689" s="71">
        <f>IF(A4689&lt;43,IF(F4689="女",VLOOKUP(S4689,标准!G$108:H$138,2,TRUE),VLOOKUP(S4689,标准!G$74:H$99,2,TRUE)),IF(F4689="女",VLOOKUP(S4689,标准!G$39:H$69,2,TRUE),VLOOKUP(S4689,标准!G$3:H$28,2,TRUE)))</f>
        <v>66</v>
      </c>
      <c r="U4689" s="88">
        <v>9.7</v>
      </c>
      <c r="V4689" s="71">
        <f>IF(U4689=0,0,IF(A4689&lt;43,IF(F4689="女",IF(U4689="",0,VLOOKUP(U4689,标准!A$108:B$128,2,TRUE)),IF(U4689="",0,VLOOKUP(U4689,标准!A$74:B$94,2,TRUE))),IF(F4689="女",IF(U4689="",0,VLOOKUP(U4689,标准!A$39:B$59,2,TRUE)),IF(U4689="",0,VLOOKUP(U4689,标准!A$3:B$23,2,TRUE)))))</f>
        <v>66</v>
      </c>
      <c r="W4689" s="86">
        <f t="shared" si="73"/>
        <v>78.6</v>
      </c>
      <c r="X4689" s="87">
        <v>4.1</v>
      </c>
      <c r="Y4689" s="87">
        <v>4.2</v>
      </c>
      <c r="Z4689" s="91"/>
      <c r="AA4689" s="92"/>
    </row>
    <row r="4690" customHeight="1" spans="1:27">
      <c r="A4690" s="62">
        <v>41</v>
      </c>
      <c r="B4690" s="91">
        <v>4728</v>
      </c>
      <c r="C4690" s="156" t="s">
        <v>9475</v>
      </c>
      <c r="D4690" s="156" t="s">
        <v>9397</v>
      </c>
      <c r="E4690" s="156" t="s">
        <v>4025</v>
      </c>
      <c r="F4690" s="156" t="s">
        <v>34</v>
      </c>
      <c r="G4690" s="157" t="s">
        <v>9476</v>
      </c>
      <c r="H4690" s="68">
        <v>152.2</v>
      </c>
      <c r="I4690" s="68">
        <v>48.7</v>
      </c>
      <c r="J4690" s="71">
        <f>IF(F4690="女",IF(H4690=0,0,VLOOKUP(I4690/(H4690*H4690/10000),标准!M$108:N$112,2,TRUE)),IF(H4690=0,0,VLOOKUP(I4690/(H4690*H4690/10000),标准!M$74:N$78,2,TRUE)))</f>
        <v>100</v>
      </c>
      <c r="K4690" s="72">
        <v>2482</v>
      </c>
      <c r="L4690" s="71">
        <f>IF(A4690&lt;43,IF(F4690="女",VLOOKUP(K4690,标准!K$108:L$128,2,TRUE),VLOOKUP(K4690,标准!K$74:L$94,2,TRUE)),IF(F4690="女",VLOOKUP(K4690,标准!K$39:L$59,2,TRUE),VLOOKUP(K4690,标准!K$3:L$23,2,TRUE)))</f>
        <v>68</v>
      </c>
      <c r="M4690" s="68">
        <v>18</v>
      </c>
      <c r="N4690" s="71">
        <f>IF(M4690="",0,IF(A4690&lt;43,IF(F4690="女",VLOOKUP(M4690,标准!C$108:D$128,2,TRUE),VLOOKUP(M4690,标准!C$74:D$94,2,TRUE)),IF(F4690="女",VLOOKUP(M4690,标准!C$39:D$59,2,TRUE),VLOOKUP(M4690,标准!C$3:D$23,2,TRUE))))</f>
        <v>78</v>
      </c>
      <c r="O4690" s="76">
        <v>165</v>
      </c>
      <c r="P4690" s="71">
        <f>IF(A4690&lt;43,IF(F4690="女",VLOOKUP(O4690/100,标准!E$108:F$128,2,TRUE),VLOOKUP(O4690/100,标准!E$74:F$94,2,TRUE)),IF(F4690="女",VLOOKUP(O4690/100,标准!E$39:F$59,2,TRUE),VLOOKUP(O4690/100,标准!E$3:F$23,2,TRUE)))</f>
        <v>68</v>
      </c>
      <c r="Q4690" s="81">
        <v>5.05</v>
      </c>
      <c r="R4690" s="71">
        <f>IF(Q4690=0,0,IF(A4690&lt;43,IF(F4690="女",IF(Q4690="",0,VLOOKUP(Q4690,标准!I$108:J$138,2,TRUE)),IF(Q4690="",0,VLOOKUP(Q4690,标准!I$74:J$104,2,TRUE))),IF(F4690="女",IF(Q4690="",0,VLOOKUP(Q4690,标准!I$39:J$69,2,TRUE)),IF(Q4690="",0,VLOOKUP(Q4690,标准!I$3:J$33,2,TRUE)))))</f>
        <v>20</v>
      </c>
      <c r="S4690" s="76">
        <v>45</v>
      </c>
      <c r="T4690" s="71">
        <f>IF(A4690&lt;43,IF(F4690="女",VLOOKUP(S4690,标准!G$108:H$138,2,TRUE),VLOOKUP(S4690,标准!G$74:H$99,2,TRUE)),IF(F4690="女",VLOOKUP(S4690,标准!G$39:H$69,2,TRUE),VLOOKUP(S4690,标准!G$3:H$28,2,TRUE)))</f>
        <v>78</v>
      </c>
      <c r="U4690" s="88">
        <v>9.6</v>
      </c>
      <c r="V4690" s="71">
        <f>IF(U4690=0,0,IF(A4690&lt;43,IF(F4690="女",IF(U4690="",0,VLOOKUP(U4690,标准!A$108:B$128,2,TRUE)),IF(U4690="",0,VLOOKUP(U4690,标准!A$74:B$94,2,TRUE))),IF(F4690="女",IF(U4690="",0,VLOOKUP(U4690,标准!A$39:B$59,2,TRUE)),IF(U4690="",0,VLOOKUP(U4690,标准!A$3:B$23,2,TRUE)))))</f>
        <v>66</v>
      </c>
      <c r="W4690" s="86">
        <f t="shared" si="73"/>
        <v>64.8</v>
      </c>
      <c r="X4690" s="87">
        <v>4.9</v>
      </c>
      <c r="Y4690" s="87">
        <v>4.9</v>
      </c>
      <c r="Z4690" s="91"/>
      <c r="AA4690" s="92"/>
    </row>
    <row r="4691" customHeight="1" spans="1:27">
      <c r="A4691" s="62">
        <v>41</v>
      </c>
      <c r="B4691" s="91">
        <v>4729</v>
      </c>
      <c r="C4691" s="156" t="s">
        <v>9477</v>
      </c>
      <c r="D4691" s="156" t="s">
        <v>9397</v>
      </c>
      <c r="E4691" s="156" t="s">
        <v>4025</v>
      </c>
      <c r="F4691" s="156" t="s">
        <v>34</v>
      </c>
      <c r="G4691" s="157" t="s">
        <v>9478</v>
      </c>
      <c r="H4691" s="68">
        <v>158.6</v>
      </c>
      <c r="I4691" s="68">
        <v>46.7</v>
      </c>
      <c r="J4691" s="71">
        <f>IF(F4691="女",IF(H4691=0,0,VLOOKUP(I4691/(H4691*H4691/10000),标准!M$108:N$112,2,TRUE)),IF(H4691=0,0,VLOOKUP(I4691/(H4691*H4691/10000),标准!M$74:N$78,2,TRUE)))</f>
        <v>100</v>
      </c>
      <c r="K4691" s="72">
        <v>2568</v>
      </c>
      <c r="L4691" s="71">
        <f>IF(A4691&lt;43,IF(F4691="女",VLOOKUP(K4691,标准!K$108:L$128,2,TRUE),VLOOKUP(K4691,标准!K$74:L$94,2,TRUE)),IF(F4691="女",VLOOKUP(K4691,标准!K$39:L$59,2,TRUE),VLOOKUP(K4691,标准!K$3:L$23,2,TRUE)))</f>
        <v>70</v>
      </c>
      <c r="M4691" s="68">
        <v>24.5</v>
      </c>
      <c r="N4691" s="71">
        <f>IF(M4691="",0,IF(A4691&lt;43,IF(F4691="女",VLOOKUP(M4691,标准!C$108:D$128,2,TRUE),VLOOKUP(M4691,标准!C$74:D$94,2,TRUE)),IF(F4691="女",VLOOKUP(M4691,标准!C$39:D$59,2,TRUE),VLOOKUP(M4691,标准!C$3:D$23,2,TRUE))))</f>
        <v>95</v>
      </c>
      <c r="O4691" s="76">
        <v>165</v>
      </c>
      <c r="P4691" s="71">
        <f>IF(A4691&lt;43,IF(F4691="女",VLOOKUP(O4691/100,标准!E$108:F$128,2,TRUE),VLOOKUP(O4691/100,标准!E$74:F$94,2,TRUE)),IF(F4691="女",VLOOKUP(O4691/100,标准!E$39:F$59,2,TRUE),VLOOKUP(O4691/100,标准!E$3:F$23,2,TRUE)))</f>
        <v>68</v>
      </c>
      <c r="Q4691" s="81">
        <v>4.04</v>
      </c>
      <c r="R4691" s="71">
        <f>IF(Q4691=0,0,IF(A4691&lt;43,IF(F4691="女",IF(Q4691="",0,VLOOKUP(Q4691,标准!I$108:J$138,2,TRUE)),IF(Q4691="",0,VLOOKUP(Q4691,标准!I$74:J$104,2,TRUE))),IF(F4691="女",IF(Q4691="",0,VLOOKUP(Q4691,标准!I$39:J$69,2,TRUE)),IF(Q4691="",0,VLOOKUP(Q4691,标准!I$3:J$33,2,TRUE)))))</f>
        <v>72</v>
      </c>
      <c r="S4691" s="76">
        <v>42</v>
      </c>
      <c r="T4691" s="71">
        <f>IF(A4691&lt;43,IF(F4691="女",VLOOKUP(S4691,标准!G$108:H$138,2,TRUE),VLOOKUP(S4691,标准!G$74:H$99,2,TRUE)),IF(F4691="女",VLOOKUP(S4691,标准!G$39:H$69,2,TRUE),VLOOKUP(S4691,标准!G$3:H$28,2,TRUE)))</f>
        <v>76</v>
      </c>
      <c r="U4691" s="88">
        <v>9.4</v>
      </c>
      <c r="V4691" s="71">
        <f>IF(U4691=0,0,IF(A4691&lt;43,IF(F4691="女",IF(U4691="",0,VLOOKUP(U4691,标准!A$108:B$128,2,TRUE)),IF(U4691="",0,VLOOKUP(U4691,标准!A$74:B$94,2,TRUE))),IF(F4691="女",IF(U4691="",0,VLOOKUP(U4691,标准!A$39:B$59,2,TRUE)),IF(U4691="",0,VLOOKUP(U4691,标准!A$3:B$23,2,TRUE)))))</f>
        <v>68</v>
      </c>
      <c r="W4691" s="86">
        <f t="shared" si="73"/>
        <v>77.4</v>
      </c>
      <c r="X4691" s="87">
        <v>4.7</v>
      </c>
      <c r="Y4691" s="87">
        <v>4.7</v>
      </c>
      <c r="Z4691" s="91"/>
      <c r="AA4691" s="92"/>
    </row>
    <row r="4692" customHeight="1" spans="1:27">
      <c r="A4692" s="62">
        <v>41</v>
      </c>
      <c r="B4692" s="91">
        <v>4730</v>
      </c>
      <c r="C4692" s="156" t="s">
        <v>9479</v>
      </c>
      <c r="D4692" s="156" t="s">
        <v>9397</v>
      </c>
      <c r="E4692" s="156" t="s">
        <v>4025</v>
      </c>
      <c r="F4692" s="156" t="s">
        <v>34</v>
      </c>
      <c r="G4692" s="157" t="s">
        <v>9480</v>
      </c>
      <c r="H4692" s="68">
        <v>159.2</v>
      </c>
      <c r="I4692" s="68">
        <v>50.9</v>
      </c>
      <c r="J4692" s="71">
        <f>IF(F4692="女",IF(H4692=0,0,VLOOKUP(I4692/(H4692*H4692/10000),标准!M$108:N$112,2,TRUE)),IF(H4692=0,0,VLOOKUP(I4692/(H4692*H4692/10000),标准!M$74:N$78,2,TRUE)))</f>
        <v>100</v>
      </c>
      <c r="K4692" s="72">
        <v>2884</v>
      </c>
      <c r="L4692" s="71">
        <f>IF(A4692&lt;43,IF(F4692="女",VLOOKUP(K4692,标准!K$108:L$128,2,TRUE),VLOOKUP(K4692,标准!K$74:L$94,2,TRUE)),IF(F4692="女",VLOOKUP(K4692,标准!K$39:L$59,2,TRUE),VLOOKUP(K4692,标准!K$3:L$23,2,TRUE)))</f>
        <v>76</v>
      </c>
      <c r="M4692" s="68">
        <v>10.5</v>
      </c>
      <c r="N4692" s="71">
        <f>IF(M4692="",0,IF(A4692&lt;43,IF(F4692="女",VLOOKUP(M4692,标准!C$108:D$128,2,TRUE),VLOOKUP(M4692,标准!C$74:D$94,2,TRUE)),IF(F4692="女",VLOOKUP(M4692,标准!C$39:D$59,2,TRUE),VLOOKUP(M4692,标准!C$3:D$23,2,TRUE))))</f>
        <v>66</v>
      </c>
      <c r="O4692" s="76">
        <v>168</v>
      </c>
      <c r="P4692" s="71">
        <f>IF(A4692&lt;43,IF(F4692="女",VLOOKUP(O4692/100,标准!E$108:F$128,2,TRUE),VLOOKUP(O4692/100,标准!E$74:F$94,2,TRUE)),IF(F4692="女",VLOOKUP(O4692/100,标准!E$39:F$59,2,TRUE),VLOOKUP(O4692/100,标准!E$3:F$23,2,TRUE)))</f>
        <v>70</v>
      </c>
      <c r="Q4692" s="81">
        <v>4.03</v>
      </c>
      <c r="R4692" s="71">
        <f>IF(Q4692=0,0,IF(A4692&lt;43,IF(F4692="女",IF(Q4692="",0,VLOOKUP(Q4692,标准!I$108:J$138,2,TRUE)),IF(Q4692="",0,VLOOKUP(Q4692,标准!I$74:J$104,2,TRUE))),IF(F4692="女",IF(Q4692="",0,VLOOKUP(Q4692,标准!I$39:J$69,2,TRUE)),IF(Q4692="",0,VLOOKUP(Q4692,标准!I$3:J$33,2,TRUE)))))</f>
        <v>72</v>
      </c>
      <c r="S4692" s="76">
        <v>45</v>
      </c>
      <c r="T4692" s="71">
        <f>IF(A4692&lt;43,IF(F4692="女",VLOOKUP(S4692,标准!G$108:H$138,2,TRUE),VLOOKUP(S4692,标准!G$74:H$99,2,TRUE)),IF(F4692="女",VLOOKUP(S4692,标准!G$39:H$69,2,TRUE),VLOOKUP(S4692,标准!G$3:H$28,2,TRUE)))</f>
        <v>78</v>
      </c>
      <c r="U4692" s="88">
        <v>9.2</v>
      </c>
      <c r="V4692" s="71">
        <f>IF(U4692=0,0,IF(A4692&lt;43,IF(F4692="女",IF(U4692="",0,VLOOKUP(U4692,标准!A$108:B$128,2,TRUE)),IF(U4692="",0,VLOOKUP(U4692,标准!A$74:B$94,2,TRUE))),IF(F4692="女",IF(U4692="",0,VLOOKUP(U4692,标准!A$39:B$59,2,TRUE)),IF(U4692="",0,VLOOKUP(U4692,标准!A$3:B$23,2,TRUE)))))</f>
        <v>70</v>
      </c>
      <c r="W4692" s="86">
        <f t="shared" si="73"/>
        <v>76.2</v>
      </c>
      <c r="X4692" s="87">
        <v>4.3</v>
      </c>
      <c r="Y4692" s="87">
        <v>4.4</v>
      </c>
      <c r="Z4692" s="91"/>
      <c r="AA4692" s="92"/>
    </row>
    <row r="4693" customHeight="1" spans="1:27">
      <c r="A4693" s="62">
        <v>41</v>
      </c>
      <c r="B4693" s="91">
        <v>4731</v>
      </c>
      <c r="C4693" s="156" t="s">
        <v>9481</v>
      </c>
      <c r="D4693" s="156" t="s">
        <v>9397</v>
      </c>
      <c r="E4693" s="156" t="s">
        <v>4025</v>
      </c>
      <c r="F4693" s="156" t="s">
        <v>34</v>
      </c>
      <c r="G4693" s="157" t="s">
        <v>9482</v>
      </c>
      <c r="H4693" s="68">
        <v>156.6</v>
      </c>
      <c r="I4693" s="68">
        <v>56.5</v>
      </c>
      <c r="J4693" s="71">
        <f>IF(F4693="女",IF(H4693=0,0,VLOOKUP(I4693/(H4693*H4693/10000),标准!M$108:N$112,2,TRUE)),IF(H4693=0,0,VLOOKUP(I4693/(H4693*H4693/10000),标准!M$74:N$78,2,TRUE)))</f>
        <v>100</v>
      </c>
      <c r="K4693" s="72">
        <v>2770</v>
      </c>
      <c r="L4693" s="71">
        <f>IF(A4693&lt;43,IF(F4693="女",VLOOKUP(K4693,标准!K$108:L$128,2,TRUE),VLOOKUP(K4693,标准!K$74:L$94,2,TRUE)),IF(F4693="女",VLOOKUP(K4693,标准!K$39:L$59,2,TRUE),VLOOKUP(K4693,标准!K$3:L$23,2,TRUE)))</f>
        <v>74</v>
      </c>
      <c r="M4693" s="68">
        <v>25</v>
      </c>
      <c r="N4693" s="71">
        <f>IF(M4693="",0,IF(A4693&lt;43,IF(F4693="女",VLOOKUP(M4693,标准!C$108:D$128,2,TRUE),VLOOKUP(M4693,标准!C$74:D$94,2,TRUE)),IF(F4693="女",VLOOKUP(M4693,标准!C$39:D$59,2,TRUE),VLOOKUP(M4693,标准!C$3:D$23,2,TRUE))))</f>
        <v>95</v>
      </c>
      <c r="O4693" s="76">
        <v>170</v>
      </c>
      <c r="P4693" s="71">
        <f>IF(A4693&lt;43,IF(F4693="女",VLOOKUP(O4693/100,标准!E$108:F$128,2,TRUE),VLOOKUP(O4693/100,标准!E$74:F$94,2,TRUE)),IF(F4693="女",VLOOKUP(O4693/100,标准!E$39:F$59,2,TRUE),VLOOKUP(O4693/100,标准!E$3:F$23,2,TRUE)))</f>
        <v>72</v>
      </c>
      <c r="Q4693" s="81">
        <v>3.3</v>
      </c>
      <c r="R4693" s="71">
        <f>IF(Q4693=0,0,IF(A4693&lt;43,IF(F4693="女",IF(Q4693="",0,VLOOKUP(Q4693,标准!I$108:J$138,2,TRUE)),IF(Q4693="",0,VLOOKUP(Q4693,标准!I$74:J$104,2,TRUE))),IF(F4693="女",IF(Q4693="",0,VLOOKUP(Q4693,标准!I$39:J$69,2,TRUE)),IF(Q4693="",0,VLOOKUP(Q4693,标准!I$3:J$33,2,TRUE)))))</f>
        <v>90</v>
      </c>
      <c r="S4693" s="76">
        <v>45</v>
      </c>
      <c r="T4693" s="71">
        <f>IF(A4693&lt;43,IF(F4693="女",VLOOKUP(S4693,标准!G$108:H$138,2,TRUE),VLOOKUP(S4693,标准!G$74:H$99,2,TRUE)),IF(F4693="女",VLOOKUP(S4693,标准!G$39:H$69,2,TRUE),VLOOKUP(S4693,标准!G$3:H$28,2,TRUE)))</f>
        <v>78</v>
      </c>
      <c r="U4693" s="88">
        <v>8.8</v>
      </c>
      <c r="V4693" s="71">
        <f>IF(U4693=0,0,IF(A4693&lt;43,IF(F4693="女",IF(U4693="",0,VLOOKUP(U4693,标准!A$108:B$128,2,TRUE)),IF(U4693="",0,VLOOKUP(U4693,标准!A$74:B$94,2,TRUE))),IF(F4693="女",IF(U4693="",0,VLOOKUP(U4693,标准!A$39:B$59,2,TRUE)),IF(U4693="",0,VLOOKUP(U4693,标准!A$3:B$23,2,TRUE)))))</f>
        <v>74</v>
      </c>
      <c r="W4693" s="86">
        <f t="shared" si="73"/>
        <v>83.4</v>
      </c>
      <c r="X4693" s="87">
        <v>4.6</v>
      </c>
      <c r="Y4693" s="87">
        <v>4.1</v>
      </c>
      <c r="Z4693" s="91"/>
      <c r="AA4693" s="92"/>
    </row>
    <row r="4694" customHeight="1" spans="1:27">
      <c r="A4694" s="62">
        <v>41</v>
      </c>
      <c r="B4694" s="91">
        <v>4732</v>
      </c>
      <c r="C4694" s="156" t="s">
        <v>9483</v>
      </c>
      <c r="D4694" s="156" t="s">
        <v>9397</v>
      </c>
      <c r="E4694" s="156" t="s">
        <v>4025</v>
      </c>
      <c r="F4694" s="156" t="s">
        <v>34</v>
      </c>
      <c r="G4694" s="157" t="s">
        <v>9484</v>
      </c>
      <c r="H4694" s="68">
        <v>160.6</v>
      </c>
      <c r="I4694" s="68">
        <v>59.2</v>
      </c>
      <c r="J4694" s="71">
        <f>IF(F4694="女",IF(H4694=0,0,VLOOKUP(I4694/(H4694*H4694/10000),标准!M$108:N$112,2,TRUE)),IF(H4694=0,0,VLOOKUP(I4694/(H4694*H4694/10000),标准!M$74:N$78,2,TRUE)))</f>
        <v>100</v>
      </c>
      <c r="K4694" s="72">
        <v>2962</v>
      </c>
      <c r="L4694" s="71">
        <f>IF(A4694&lt;43,IF(F4694="女",VLOOKUP(K4694,标准!K$108:L$128,2,TRUE),VLOOKUP(K4694,标准!K$74:L$94,2,TRUE)),IF(F4694="女",VLOOKUP(K4694,标准!K$39:L$59,2,TRUE),VLOOKUP(K4694,标准!K$3:L$23,2,TRUE)))</f>
        <v>78</v>
      </c>
      <c r="M4694" s="68">
        <v>19</v>
      </c>
      <c r="N4694" s="71">
        <f>IF(M4694="",0,IF(A4694&lt;43,IF(F4694="女",VLOOKUP(M4694,标准!C$108:D$128,2,TRUE),VLOOKUP(M4694,标准!C$74:D$94,2,TRUE)),IF(F4694="女",VLOOKUP(M4694,标准!C$39:D$59,2,TRUE),VLOOKUP(M4694,标准!C$3:D$23,2,TRUE))))</f>
        <v>80</v>
      </c>
      <c r="O4694" s="76">
        <v>170</v>
      </c>
      <c r="P4694" s="71">
        <f>IF(A4694&lt;43,IF(F4694="女",VLOOKUP(O4694/100,标准!E$108:F$128,2,TRUE),VLOOKUP(O4694/100,标准!E$74:F$94,2,TRUE)),IF(F4694="女",VLOOKUP(O4694/100,标准!E$39:F$59,2,TRUE),VLOOKUP(O4694/100,标准!E$3:F$23,2,TRUE)))</f>
        <v>72</v>
      </c>
      <c r="Q4694" s="81">
        <v>4.07</v>
      </c>
      <c r="R4694" s="71">
        <f>IF(Q4694=0,0,IF(A4694&lt;43,IF(F4694="女",IF(Q4694="",0,VLOOKUP(Q4694,标准!I$108:J$138,2,TRUE)),IF(Q4694="",0,VLOOKUP(Q4694,标准!I$74:J$104,2,TRUE))),IF(F4694="女",IF(Q4694="",0,VLOOKUP(Q4694,标准!I$39:J$69,2,TRUE)),IF(Q4694="",0,VLOOKUP(Q4694,标准!I$3:J$33,2,TRUE)))))</f>
        <v>70</v>
      </c>
      <c r="S4694" s="76">
        <v>47</v>
      </c>
      <c r="T4694" s="71">
        <f>IF(A4694&lt;43,IF(F4694="女",VLOOKUP(S4694,标准!G$108:H$138,2,TRUE),VLOOKUP(S4694,标准!G$74:H$99,2,TRUE)),IF(F4694="女",VLOOKUP(S4694,标准!G$39:H$69,2,TRUE),VLOOKUP(S4694,标准!G$3:H$28,2,TRUE)))</f>
        <v>80</v>
      </c>
      <c r="U4694" s="88">
        <v>8.6</v>
      </c>
      <c r="V4694" s="71">
        <f>IF(U4694=0,0,IF(A4694&lt;43,IF(F4694="女",IF(U4694="",0,VLOOKUP(U4694,标准!A$108:B$128,2,TRUE)),IF(U4694="",0,VLOOKUP(U4694,标准!A$74:B$94,2,TRUE))),IF(F4694="女",IF(U4694="",0,VLOOKUP(U4694,标准!A$39:B$59,2,TRUE)),IF(U4694="",0,VLOOKUP(U4694,标准!A$3:B$23,2,TRUE)))))</f>
        <v>76</v>
      </c>
      <c r="W4694" s="86">
        <f t="shared" si="73"/>
        <v>79.1</v>
      </c>
      <c r="X4694" s="87">
        <v>4.7</v>
      </c>
      <c r="Y4694" s="87">
        <v>4.8</v>
      </c>
      <c r="Z4694" s="91"/>
      <c r="AA4694" s="92"/>
    </row>
    <row r="4695" customHeight="1" spans="1:27">
      <c r="A4695" s="62">
        <v>41</v>
      </c>
      <c r="B4695" s="91">
        <v>4733</v>
      </c>
      <c r="C4695" s="156" t="s">
        <v>9485</v>
      </c>
      <c r="D4695" s="156" t="s">
        <v>9397</v>
      </c>
      <c r="E4695" s="156" t="s">
        <v>4025</v>
      </c>
      <c r="F4695" s="156" t="s">
        <v>30</v>
      </c>
      <c r="G4695" s="157" t="s">
        <v>9486</v>
      </c>
      <c r="H4695" s="68">
        <v>177.2</v>
      </c>
      <c r="I4695" s="68">
        <v>57.5</v>
      </c>
      <c r="J4695" s="71">
        <f>IF(F4695="女",IF(H4695=0,0,VLOOKUP(I4695/(H4695*H4695/10000),标准!M$108:N$112,2,TRUE)),IF(H4695=0,0,VLOOKUP(I4695/(H4695*H4695/10000),标准!M$74:N$78,2,TRUE)))</f>
        <v>100</v>
      </c>
      <c r="K4695" s="72">
        <v>4830</v>
      </c>
      <c r="L4695" s="71">
        <f>IF(A4695&lt;43,IF(F4695="女",VLOOKUP(K4695,标准!K$108:L$128,2,TRUE),VLOOKUP(K4695,标准!K$74:L$94,2,TRUE)),IF(F4695="女",VLOOKUP(K4695,标准!K$39:L$59,2,TRUE),VLOOKUP(K4695,标准!K$3:L$23,2,TRUE)))</f>
        <v>90</v>
      </c>
      <c r="M4695" s="68">
        <v>12</v>
      </c>
      <c r="N4695" s="71">
        <f>IF(M4695="",0,IF(A4695&lt;43,IF(F4695="女",VLOOKUP(M4695,标准!C$108:D$128,2,TRUE),VLOOKUP(M4695,标准!C$74:D$94,2,TRUE)),IF(F4695="女",VLOOKUP(M4695,标准!C$39:D$59,2,TRUE),VLOOKUP(M4695,标准!C$3:D$23,2,TRUE))))</f>
        <v>70</v>
      </c>
      <c r="O4695" s="76">
        <v>255</v>
      </c>
      <c r="P4695" s="71">
        <f>IF(A4695&lt;43,IF(F4695="女",VLOOKUP(O4695/100,标准!E$108:F$128,2,TRUE),VLOOKUP(O4695/100,标准!E$74:F$94,2,TRUE)),IF(F4695="女",VLOOKUP(O4695/100,标准!E$39:F$59,2,TRUE),VLOOKUP(O4695/100,标准!E$3:F$23,2,TRUE)))</f>
        <v>80</v>
      </c>
      <c r="Q4695" s="81">
        <v>3.35</v>
      </c>
      <c r="R4695" s="71">
        <f>IF(Q4695=0,0,IF(A4695&lt;43,IF(F4695="女",IF(Q4695="",0,VLOOKUP(Q4695,标准!I$108:J$138,2,TRUE)),IF(Q4695="",0,VLOOKUP(Q4695,标准!I$74:J$104,2,TRUE))),IF(F4695="女",IF(Q4695="",0,VLOOKUP(Q4695,标准!I$39:J$69,2,TRUE)),IF(Q4695="",0,VLOOKUP(Q4695,标准!I$3:J$33,2,TRUE)))))</f>
        <v>80</v>
      </c>
      <c r="S4695" s="76">
        <v>6</v>
      </c>
      <c r="T4695" s="71">
        <f>IF(A4695&lt;43,IF(F4695="女",VLOOKUP(S4695,标准!G$108:H$138,2,TRUE),VLOOKUP(S4695,标准!G$74:H$99,2,TRUE)),IF(F4695="女",VLOOKUP(S4695,标准!G$39:H$69,2,TRUE),VLOOKUP(S4695,标准!G$3:H$28,2,TRUE)))</f>
        <v>20</v>
      </c>
      <c r="U4695" s="88">
        <v>6.8</v>
      </c>
      <c r="V4695" s="71">
        <f>IF(U4695=0,0,IF(A4695&lt;43,IF(F4695="女",IF(U4695="",0,VLOOKUP(U4695,标准!A$108:B$128,2,TRUE)),IF(U4695="",0,VLOOKUP(U4695,标准!A$74:B$94,2,TRUE))),IF(F4695="女",IF(U4695="",0,VLOOKUP(U4695,标准!A$39:B$59,2,TRUE)),IF(U4695="",0,VLOOKUP(U4695,标准!A$3:B$23,2,TRUE)))))</f>
        <v>95</v>
      </c>
      <c r="W4695" s="86">
        <f t="shared" si="73"/>
        <v>80.5</v>
      </c>
      <c r="X4695" s="87">
        <v>4.8</v>
      </c>
      <c r="Y4695" s="87">
        <v>4.5</v>
      </c>
      <c r="Z4695" s="91"/>
      <c r="AA4695" s="92"/>
    </row>
    <row r="4696" customHeight="1" spans="1:27">
      <c r="A4696" s="62">
        <v>41</v>
      </c>
      <c r="B4696" s="91">
        <v>4734</v>
      </c>
      <c r="C4696" s="156" t="s">
        <v>9487</v>
      </c>
      <c r="D4696" s="156" t="s">
        <v>9488</v>
      </c>
      <c r="E4696" s="156" t="s">
        <v>4025</v>
      </c>
      <c r="F4696" s="156" t="s">
        <v>30</v>
      </c>
      <c r="G4696" s="157" t="s">
        <v>9489</v>
      </c>
      <c r="H4696" s="68"/>
      <c r="I4696" s="68"/>
      <c r="J4696" s="71">
        <f>IF(F4696="女",IF(H4696=0,0,VLOOKUP(I4696/(H4696*H4696/10000),标准!M$108:N$112,2,TRUE)),IF(H4696=0,0,VLOOKUP(I4696/(H4696*H4696/10000),标准!M$74:N$78,2,TRUE)))</f>
        <v>0</v>
      </c>
      <c r="K4696" s="72"/>
      <c r="L4696" s="71">
        <f>IF(A4696&lt;43,IF(F4696="女",VLOOKUP(K4696,标准!K$108:L$128,2,TRUE),VLOOKUP(K4696,标准!K$74:L$94,2,TRUE)),IF(F4696="女",VLOOKUP(K4696,标准!K$39:L$59,2,TRUE),VLOOKUP(K4696,标准!K$3:L$23,2,TRUE)))</f>
        <v>0</v>
      </c>
      <c r="M4696" s="68">
        <v>0</v>
      </c>
      <c r="N4696" s="71">
        <f>IF(M4696="",0,IF(A4696&lt;43,IF(F4696="女",VLOOKUP(M4696,标准!C$108:D$128,2,TRUE),VLOOKUP(M4696,标准!C$74:D$94,2,TRUE)),IF(F4696="女",VLOOKUP(M4696,标准!C$39:D$59,2,TRUE),VLOOKUP(M4696,标准!C$3:D$23,2,TRUE))))</f>
        <v>20</v>
      </c>
      <c r="O4696" s="124">
        <v>210</v>
      </c>
      <c r="P4696" s="71">
        <f>IF(A4696&lt;43,IF(F4696="女",VLOOKUP(O4696/100,标准!E$108:F$128,2,TRUE),VLOOKUP(O4696/100,标准!E$74:F$94,2,TRUE)),IF(F4696="女",VLOOKUP(O4696/100,标准!E$39:F$59,2,TRUE),VLOOKUP(O4696/100,标准!E$3:F$23,2,TRUE)))</f>
        <v>60</v>
      </c>
      <c r="Q4696" s="125">
        <v>5.27</v>
      </c>
      <c r="R4696" s="71">
        <f>IF(Q4696=0,0,IF(A4696&lt;43,IF(F4696="女",IF(Q4696="",0,VLOOKUP(Q4696,标准!I$108:J$138,2,TRUE)),IF(Q4696="",0,VLOOKUP(Q4696,标准!I$74:J$104,2,TRUE))),IF(F4696="女",IF(Q4696="",0,VLOOKUP(Q4696,标准!I$39:J$69,2,TRUE)),IF(Q4696="",0,VLOOKUP(Q4696,标准!I$3:J$33,2,TRUE)))))</f>
        <v>30</v>
      </c>
      <c r="S4696" s="126">
        <v>0</v>
      </c>
      <c r="T4696" s="71">
        <f>IF(A4696&lt;43,IF(F4696="女",VLOOKUP(S4696,标准!G$108:H$138,2,TRUE),VLOOKUP(S4696,标准!G$74:H$99,2,TRUE)),IF(F4696="女",VLOOKUP(S4696,标准!G$39:H$69,2,TRUE),VLOOKUP(S4696,标准!G$3:H$28,2,TRUE)))</f>
        <v>0</v>
      </c>
      <c r="U4696" s="127">
        <v>7.6</v>
      </c>
      <c r="V4696" s="71">
        <f>IF(U4696=0,0,IF(A4696&lt;43,IF(F4696="女",IF(U4696="",0,VLOOKUP(U4696,标准!A$108:B$128,2,TRUE)),IF(U4696="",0,VLOOKUP(U4696,标准!A$74:B$94,2,TRUE))),IF(F4696="女",IF(U4696="",0,VLOOKUP(U4696,标准!A$39:B$59,2,TRUE)),IF(U4696="",0,VLOOKUP(U4696,标准!A$3:B$23,2,TRUE)))))</f>
        <v>74</v>
      </c>
      <c r="W4696" s="86">
        <f t="shared" si="73"/>
        <v>28.8</v>
      </c>
      <c r="X4696" s="87"/>
      <c r="Y4696" s="87"/>
      <c r="Z4696" s="91"/>
      <c r="AA4696" s="92"/>
    </row>
    <row r="4697" customHeight="1" spans="1:27">
      <c r="A4697" s="62">
        <v>41</v>
      </c>
      <c r="B4697" s="91">
        <v>4735</v>
      </c>
      <c r="C4697" s="156" t="s">
        <v>9211</v>
      </c>
      <c r="D4697" s="156" t="s">
        <v>9488</v>
      </c>
      <c r="E4697" s="156" t="s">
        <v>4025</v>
      </c>
      <c r="F4697" s="156" t="s">
        <v>30</v>
      </c>
      <c r="G4697" s="157" t="s">
        <v>9490</v>
      </c>
      <c r="H4697" s="68">
        <v>183.4</v>
      </c>
      <c r="I4697" s="68">
        <v>79.2</v>
      </c>
      <c r="J4697" s="71">
        <f>IF(F4697="女",IF(H4697=0,0,VLOOKUP(I4697/(H4697*H4697/10000),标准!M$108:N$112,2,TRUE)),IF(H4697=0,0,VLOOKUP(I4697/(H4697*H4697/10000),标准!M$74:N$78,2,TRUE)))</f>
        <v>100</v>
      </c>
      <c r="K4697" s="72">
        <v>4949</v>
      </c>
      <c r="L4697" s="71">
        <f>IF(A4697&lt;43,IF(F4697="女",VLOOKUP(K4697,标准!K$108:L$128,2,TRUE),VLOOKUP(K4697,标准!K$74:L$94,2,TRUE)),IF(F4697="女",VLOOKUP(K4697,标准!K$39:L$59,2,TRUE),VLOOKUP(K4697,标准!K$3:L$23,2,TRUE)))</f>
        <v>95</v>
      </c>
      <c r="M4697" s="68">
        <v>12</v>
      </c>
      <c r="N4697" s="71">
        <f>IF(M4697="",0,IF(A4697&lt;43,IF(F4697="女",VLOOKUP(M4697,标准!C$108:D$128,2,TRUE),VLOOKUP(M4697,标准!C$74:D$94,2,TRUE)),IF(F4697="女",VLOOKUP(M4697,标准!C$39:D$59,2,TRUE),VLOOKUP(M4697,标准!C$3:D$23,2,TRUE))))</f>
        <v>70</v>
      </c>
      <c r="O4697" s="77">
        <v>208</v>
      </c>
      <c r="P4697" s="71">
        <f>IF(A4697&lt;43,IF(F4697="女",VLOOKUP(O4697/100,标准!E$108:F$128,2,TRUE),VLOOKUP(O4697/100,标准!E$74:F$94,2,TRUE)),IF(F4697="女",VLOOKUP(O4697/100,标准!E$39:F$59,2,TRUE),VLOOKUP(O4697/100,标准!E$3:F$23,2,TRUE)))</f>
        <v>60</v>
      </c>
      <c r="Q4697" s="81">
        <v>4.25</v>
      </c>
      <c r="R4697" s="71">
        <f>IF(Q4697=0,0,IF(A4697&lt;43,IF(F4697="女",IF(Q4697="",0,VLOOKUP(Q4697,标准!I$108:J$138,2,TRUE)),IF(Q4697="",0,VLOOKUP(Q4697,标准!I$74:J$104,2,TRUE))),IF(F4697="女",IF(Q4697="",0,VLOOKUP(Q4697,标准!I$39:J$69,2,TRUE)),IF(Q4697="",0,VLOOKUP(Q4697,标准!I$3:J$33,2,TRUE)))))</f>
        <v>62</v>
      </c>
      <c r="S4697" s="76">
        <v>0</v>
      </c>
      <c r="T4697" s="71">
        <f>IF(A4697&lt;43,IF(F4697="女",VLOOKUP(S4697,标准!G$108:H$138,2,TRUE),VLOOKUP(S4697,标准!G$74:H$99,2,TRUE)),IF(F4697="女",VLOOKUP(S4697,标准!G$39:H$69,2,TRUE),VLOOKUP(S4697,标准!G$3:H$28,2,TRUE)))</f>
        <v>0</v>
      </c>
      <c r="U4697" s="88">
        <v>7.8</v>
      </c>
      <c r="V4697" s="71">
        <f>IF(U4697=0,0,IF(A4697&lt;43,IF(F4697="女",IF(U4697="",0,VLOOKUP(U4697,标准!A$108:B$128,2,TRUE)),IF(U4697="",0,VLOOKUP(U4697,标准!A$74:B$94,2,TRUE))),IF(F4697="女",IF(U4697="",0,VLOOKUP(U4697,标准!A$39:B$59,2,TRUE)),IF(U4697="",0,VLOOKUP(U4697,标准!A$3:B$23,2,TRUE)))))</f>
        <v>72</v>
      </c>
      <c r="W4697" s="86">
        <f t="shared" si="73"/>
        <v>69.05</v>
      </c>
      <c r="X4697" s="87">
        <v>3.9</v>
      </c>
      <c r="Y4697" s="87">
        <v>3.9</v>
      </c>
      <c r="Z4697" s="91"/>
      <c r="AA4697" s="92"/>
    </row>
    <row r="4698" customHeight="1" spans="1:27">
      <c r="A4698" s="62">
        <v>41</v>
      </c>
      <c r="B4698" s="91">
        <v>4736</v>
      </c>
      <c r="C4698" s="156" t="s">
        <v>9491</v>
      </c>
      <c r="D4698" s="156" t="s">
        <v>9488</v>
      </c>
      <c r="E4698" s="156" t="s">
        <v>4025</v>
      </c>
      <c r="F4698" s="156" t="s">
        <v>30</v>
      </c>
      <c r="G4698" s="157" t="s">
        <v>9492</v>
      </c>
      <c r="H4698" s="68">
        <v>168</v>
      </c>
      <c r="I4698" s="68">
        <v>73.7</v>
      </c>
      <c r="J4698" s="71">
        <f>IF(F4698="女",IF(H4698=0,0,VLOOKUP(I4698/(H4698*H4698/10000),标准!M$108:N$112,2,TRUE)),IF(H4698=0,0,VLOOKUP(I4698/(H4698*H4698/10000),标准!M$74:N$78,2,TRUE)))</f>
        <v>80</v>
      </c>
      <c r="K4698" s="72">
        <v>5119</v>
      </c>
      <c r="L4698" s="71">
        <f>IF(A4698&lt;43,IF(F4698="女",VLOOKUP(K4698,标准!K$108:L$128,2,TRUE),VLOOKUP(K4698,标准!K$74:L$94,2,TRUE)),IF(F4698="女",VLOOKUP(K4698,标准!K$39:L$59,2,TRUE),VLOOKUP(K4698,标准!K$3:L$23,2,TRUE)))</f>
        <v>100</v>
      </c>
      <c r="M4698" s="68">
        <v>0</v>
      </c>
      <c r="N4698" s="71">
        <f>IF(M4698="",0,IF(A4698&lt;43,IF(F4698="女",VLOOKUP(M4698,标准!C$108:D$128,2,TRUE),VLOOKUP(M4698,标准!C$74:D$94,2,TRUE)),IF(F4698="女",VLOOKUP(M4698,标准!C$39:D$59,2,TRUE),VLOOKUP(M4698,标准!C$3:D$23,2,TRUE))))</f>
        <v>20</v>
      </c>
      <c r="O4698" s="116">
        <v>210</v>
      </c>
      <c r="P4698" s="71">
        <f>IF(A4698&lt;43,IF(F4698="女",VLOOKUP(O4698/100,标准!E$108:F$128,2,TRUE),VLOOKUP(O4698/100,标准!E$74:F$94,2,TRUE)),IF(F4698="女",VLOOKUP(O4698/100,标准!E$39:F$59,2,TRUE),VLOOKUP(O4698/100,标准!E$3:F$23,2,TRUE)))</f>
        <v>60</v>
      </c>
      <c r="Q4698" s="81">
        <v>4</v>
      </c>
      <c r="R4698" s="71">
        <f>IF(Q4698=0,0,IF(A4698&lt;43,IF(F4698="女",IF(Q4698="",0,VLOOKUP(Q4698,标准!I$108:J$138,2,TRUE)),IF(Q4698="",0,VLOOKUP(Q4698,标准!I$74:J$104,2,TRUE))),IF(F4698="女",IF(Q4698="",0,VLOOKUP(Q4698,标准!I$39:J$69,2,TRUE)),IF(Q4698="",0,VLOOKUP(Q4698,标准!I$3:J$33,2,TRUE)))))</f>
        <v>72</v>
      </c>
      <c r="S4698" s="76">
        <v>0</v>
      </c>
      <c r="T4698" s="71">
        <f>IF(A4698&lt;43,IF(F4698="女",VLOOKUP(S4698,标准!G$108:H$138,2,TRUE),VLOOKUP(S4698,标准!G$74:H$99,2,TRUE)),IF(F4698="女",VLOOKUP(S4698,标准!G$39:H$69,2,TRUE),VLOOKUP(S4698,标准!G$3:H$28,2,TRUE)))</f>
        <v>0</v>
      </c>
      <c r="U4698" s="88">
        <v>7.3</v>
      </c>
      <c r="V4698" s="71">
        <f>IF(U4698=0,0,IF(A4698&lt;43,IF(F4698="女",IF(U4698="",0,VLOOKUP(U4698,标准!A$108:B$128,2,TRUE)),IF(U4698="",0,VLOOKUP(U4698,标准!A$74:B$94,2,TRUE))),IF(F4698="女",IF(U4698="",0,VLOOKUP(U4698,标准!A$39:B$59,2,TRUE)),IF(U4698="",0,VLOOKUP(U4698,标准!A$3:B$23,2,TRUE)))))</f>
        <v>78</v>
      </c>
      <c r="W4698" s="86">
        <f t="shared" si="73"/>
        <v>65</v>
      </c>
      <c r="X4698" s="87">
        <v>3.7</v>
      </c>
      <c r="Y4698" s="87">
        <v>4</v>
      </c>
      <c r="Z4698" s="91"/>
      <c r="AA4698" s="92"/>
    </row>
    <row r="4699" customHeight="1" spans="1:27">
      <c r="A4699" s="62">
        <v>41</v>
      </c>
      <c r="B4699" s="91">
        <v>4737</v>
      </c>
      <c r="C4699" s="156" t="s">
        <v>9493</v>
      </c>
      <c r="D4699" s="156" t="s">
        <v>9488</v>
      </c>
      <c r="E4699" s="156" t="s">
        <v>4025</v>
      </c>
      <c r="F4699" s="156" t="s">
        <v>34</v>
      </c>
      <c r="G4699" s="157" t="s">
        <v>9494</v>
      </c>
      <c r="H4699" s="68">
        <v>158.6</v>
      </c>
      <c r="I4699" s="68">
        <v>58.4</v>
      </c>
      <c r="J4699" s="71">
        <f>IF(F4699="女",IF(H4699=0,0,VLOOKUP(I4699/(H4699*H4699/10000),标准!M$108:N$112,2,TRUE)),IF(H4699=0,0,VLOOKUP(I4699/(H4699*H4699/10000),标准!M$74:N$78,2,TRUE)))</f>
        <v>100</v>
      </c>
      <c r="K4699" s="72">
        <v>2619</v>
      </c>
      <c r="L4699" s="71">
        <f>IF(A4699&lt;43,IF(F4699="女",VLOOKUP(K4699,标准!K$108:L$128,2,TRUE),VLOOKUP(K4699,标准!K$74:L$94,2,TRUE)),IF(F4699="女",VLOOKUP(K4699,标准!K$39:L$59,2,TRUE),VLOOKUP(K4699,标准!K$3:L$23,2,TRUE)))</f>
        <v>72</v>
      </c>
      <c r="M4699" s="68">
        <v>8</v>
      </c>
      <c r="N4699" s="71">
        <f>IF(M4699="",0,IF(A4699&lt;43,IF(F4699="女",VLOOKUP(M4699,标准!C$108:D$128,2,TRUE),VLOOKUP(M4699,标准!C$74:D$94,2,TRUE)),IF(F4699="女",VLOOKUP(M4699,标准!C$39:D$59,2,TRUE),VLOOKUP(M4699,标准!C$3:D$23,2,TRUE))))</f>
        <v>62</v>
      </c>
      <c r="O4699" s="136">
        <v>155</v>
      </c>
      <c r="P4699" s="71">
        <f>IF(A4699&lt;43,IF(F4699="女",VLOOKUP(O4699/100,标准!E$108:F$128,2,TRUE),VLOOKUP(O4699/100,标准!E$74:F$94,2,TRUE)),IF(F4699="女",VLOOKUP(O4699/100,标准!E$39:F$59,2,TRUE),VLOOKUP(O4699/100,标准!E$3:F$23,2,TRUE)))</f>
        <v>62</v>
      </c>
      <c r="Q4699" s="137">
        <v>3.48</v>
      </c>
      <c r="R4699" s="71">
        <f>IF(Q4699=0,0,IF(A4699&lt;43,IF(F4699="女",IF(Q4699="",0,VLOOKUP(Q4699,标准!I$108:J$138,2,TRUE)),IF(Q4699="",0,VLOOKUP(Q4699,标准!I$74:J$104,2,TRUE))),IF(F4699="女",IF(Q4699="",0,VLOOKUP(Q4699,标准!I$39:J$69,2,TRUE)),IF(Q4699="",0,VLOOKUP(Q4699,标准!I$3:J$33,2,TRUE)))))</f>
        <v>78</v>
      </c>
      <c r="S4699" s="76">
        <v>46</v>
      </c>
      <c r="T4699" s="71">
        <f>IF(A4699&lt;43,IF(F4699="女",VLOOKUP(S4699,标准!G$108:H$138,2,TRUE),VLOOKUP(S4699,标准!G$74:H$99,2,TRUE)),IF(F4699="女",VLOOKUP(S4699,标准!G$39:H$69,2,TRUE),VLOOKUP(S4699,标准!G$3:H$28,2,TRUE)))</f>
        <v>80</v>
      </c>
      <c r="U4699" s="88">
        <v>9.1</v>
      </c>
      <c r="V4699" s="71">
        <f>IF(U4699=0,0,IF(A4699&lt;43,IF(F4699="女",IF(U4699="",0,VLOOKUP(U4699,标准!A$108:B$128,2,TRUE)),IF(U4699="",0,VLOOKUP(U4699,标准!A$74:B$94,2,TRUE))),IF(F4699="女",IF(U4699="",0,VLOOKUP(U4699,标准!A$39:B$59,2,TRUE)),IF(U4699="",0,VLOOKUP(U4699,标准!A$3:B$23,2,TRUE)))))</f>
        <v>72</v>
      </c>
      <c r="W4699" s="86">
        <f t="shared" si="73"/>
        <v>76.2</v>
      </c>
      <c r="X4699" s="87">
        <v>4</v>
      </c>
      <c r="Y4699" s="87">
        <v>4.1</v>
      </c>
      <c r="Z4699" s="91"/>
      <c r="AA4699" s="92"/>
    </row>
    <row r="4700" customHeight="1" spans="1:27">
      <c r="A4700" s="62">
        <v>41</v>
      </c>
      <c r="B4700" s="91">
        <v>4738</v>
      </c>
      <c r="C4700" s="156" t="s">
        <v>9495</v>
      </c>
      <c r="D4700" s="156" t="s">
        <v>9488</v>
      </c>
      <c r="E4700" s="156" t="s">
        <v>4025</v>
      </c>
      <c r="F4700" s="156" t="s">
        <v>30</v>
      </c>
      <c r="G4700" s="157" t="s">
        <v>9496</v>
      </c>
      <c r="H4700" s="68">
        <v>173.6</v>
      </c>
      <c r="I4700" s="68">
        <v>79.2</v>
      </c>
      <c r="J4700" s="71">
        <f>IF(F4700="女",IF(H4700=0,0,VLOOKUP(I4700/(H4700*H4700/10000),标准!M$108:N$112,2,TRUE)),IF(H4700=0,0,VLOOKUP(I4700/(H4700*H4700/10000),标准!M$74:N$78,2,TRUE)))</f>
        <v>80</v>
      </c>
      <c r="K4700" s="72">
        <v>5805</v>
      </c>
      <c r="L4700" s="71">
        <f>IF(A4700&lt;43,IF(F4700="女",VLOOKUP(K4700,标准!K$108:L$128,2,TRUE),VLOOKUP(K4700,标准!K$74:L$94,2,TRUE)),IF(F4700="女",VLOOKUP(K4700,标准!K$39:L$59,2,TRUE),VLOOKUP(K4700,标准!K$3:L$23,2,TRUE)))</f>
        <v>100</v>
      </c>
      <c r="M4700" s="68">
        <v>8</v>
      </c>
      <c r="N4700" s="71">
        <f>IF(M4700="",0,IF(A4700&lt;43,IF(F4700="女",VLOOKUP(M4700,标准!C$108:D$128,2,TRUE),VLOOKUP(M4700,标准!C$74:D$94,2,TRUE)),IF(F4700="女",VLOOKUP(M4700,标准!C$39:D$59,2,TRUE),VLOOKUP(M4700,标准!C$3:D$23,2,TRUE))))</f>
        <v>66</v>
      </c>
      <c r="O4700" s="116">
        <v>228</v>
      </c>
      <c r="P4700" s="71">
        <f>IF(A4700&lt;43,IF(F4700="女",VLOOKUP(O4700/100,标准!E$108:F$128,2,TRUE),VLOOKUP(O4700/100,标准!E$74:F$94,2,TRUE)),IF(F4700="女",VLOOKUP(O4700/100,标准!E$39:F$59,2,TRUE),VLOOKUP(O4700/100,标准!E$3:F$23,2,TRUE)))</f>
        <v>70</v>
      </c>
      <c r="Q4700" s="81">
        <v>3.41</v>
      </c>
      <c r="R4700" s="71">
        <f>IF(Q4700=0,0,IF(A4700&lt;43,IF(F4700="女",IF(Q4700="",0,VLOOKUP(Q4700,标准!I$108:J$138,2,TRUE)),IF(Q4700="",0,VLOOKUP(Q4700,标准!I$74:J$104,2,TRUE))),IF(F4700="女",IF(Q4700="",0,VLOOKUP(Q4700,标准!I$39:J$69,2,TRUE)),IF(Q4700="",0,VLOOKUP(Q4700,标准!I$3:J$33,2,TRUE)))))</f>
        <v>80</v>
      </c>
      <c r="S4700" s="76">
        <v>5</v>
      </c>
      <c r="T4700" s="71">
        <f>IF(A4700&lt;43,IF(F4700="女",VLOOKUP(S4700,标准!G$108:H$138,2,TRUE),VLOOKUP(S4700,标准!G$74:H$99,2,TRUE)),IF(F4700="女",VLOOKUP(S4700,标准!G$39:H$69,2,TRUE),VLOOKUP(S4700,标准!G$3:H$28,2,TRUE)))</f>
        <v>10</v>
      </c>
      <c r="U4700" s="88">
        <v>7.2</v>
      </c>
      <c r="V4700" s="71">
        <f>IF(U4700=0,0,IF(A4700&lt;43,IF(F4700="女",IF(U4700="",0,VLOOKUP(U4700,标准!A$108:B$128,2,TRUE)),IF(U4700="",0,VLOOKUP(U4700,标准!A$74:B$94,2,TRUE))),IF(F4700="女",IF(U4700="",0,VLOOKUP(U4700,标准!A$39:B$59,2,TRUE)),IF(U4700="",0,VLOOKUP(U4700,标准!A$3:B$23,2,TRUE)))))</f>
        <v>78</v>
      </c>
      <c r="W4700" s="86">
        <f t="shared" si="73"/>
        <v>73.2</v>
      </c>
      <c r="X4700" s="87">
        <v>3.7</v>
      </c>
      <c r="Y4700" s="87">
        <v>3.7</v>
      </c>
      <c r="Z4700" s="91"/>
      <c r="AA4700" s="92"/>
    </row>
    <row r="4701" customHeight="1" spans="1:27">
      <c r="A4701" s="62">
        <v>41</v>
      </c>
      <c r="B4701" s="91">
        <v>4739</v>
      </c>
      <c r="C4701" s="156" t="s">
        <v>9497</v>
      </c>
      <c r="D4701" s="156" t="s">
        <v>9488</v>
      </c>
      <c r="E4701" s="156" t="s">
        <v>4025</v>
      </c>
      <c r="F4701" s="156" t="s">
        <v>34</v>
      </c>
      <c r="G4701" s="157" t="s">
        <v>9498</v>
      </c>
      <c r="H4701" s="68">
        <v>163.7</v>
      </c>
      <c r="I4701" s="68">
        <v>57.7</v>
      </c>
      <c r="J4701" s="71">
        <f>IF(F4701="女",IF(H4701=0,0,VLOOKUP(I4701/(H4701*H4701/10000),标准!M$108:N$112,2,TRUE)),IF(H4701=0,0,VLOOKUP(I4701/(H4701*H4701/10000),标准!M$74:N$78,2,TRUE)))</f>
        <v>100</v>
      </c>
      <c r="K4701" s="72">
        <v>2602</v>
      </c>
      <c r="L4701" s="71">
        <f>IF(A4701&lt;43,IF(F4701="女",VLOOKUP(K4701,标准!K$108:L$128,2,TRUE),VLOOKUP(K4701,标准!K$74:L$94,2,TRUE)),IF(F4701="女",VLOOKUP(K4701,标准!K$39:L$59,2,TRUE),VLOOKUP(K4701,标准!K$3:L$23,2,TRUE)))</f>
        <v>72</v>
      </c>
      <c r="M4701" s="68">
        <v>6</v>
      </c>
      <c r="N4701" s="71">
        <f>IF(M4701="",0,IF(A4701&lt;43,IF(F4701="女",VLOOKUP(M4701,标准!C$108:D$128,2,TRUE),VLOOKUP(M4701,标准!C$74:D$94,2,TRUE)),IF(F4701="女",VLOOKUP(M4701,标准!C$39:D$59,2,TRUE),VLOOKUP(M4701,标准!C$3:D$23,2,TRUE))))</f>
        <v>60</v>
      </c>
      <c r="O4701" s="136">
        <v>185</v>
      </c>
      <c r="P4701" s="71">
        <f>IF(A4701&lt;43,IF(F4701="女",VLOOKUP(O4701/100,标准!E$108:F$128,2,TRUE),VLOOKUP(O4701/100,标准!E$74:F$94,2,TRUE)),IF(F4701="女",VLOOKUP(O4701/100,标准!E$39:F$59,2,TRUE),VLOOKUP(O4701/100,标准!E$3:F$23,2,TRUE)))</f>
        <v>80</v>
      </c>
      <c r="Q4701" s="137">
        <v>3.46</v>
      </c>
      <c r="R4701" s="71">
        <f>IF(Q4701=0,0,IF(A4701&lt;43,IF(F4701="女",IF(Q4701="",0,VLOOKUP(Q4701,标准!I$108:J$138,2,TRUE)),IF(Q4701="",0,VLOOKUP(Q4701,标准!I$74:J$104,2,TRUE))),IF(F4701="女",IF(Q4701="",0,VLOOKUP(Q4701,标准!I$39:J$69,2,TRUE)),IF(Q4701="",0,VLOOKUP(Q4701,标准!I$3:J$33,2,TRUE)))))</f>
        <v>78</v>
      </c>
      <c r="S4701" s="76">
        <v>45</v>
      </c>
      <c r="T4701" s="71">
        <f>IF(A4701&lt;43,IF(F4701="女",VLOOKUP(S4701,标准!G$108:H$138,2,TRUE),VLOOKUP(S4701,标准!G$74:H$99,2,TRUE)),IF(F4701="女",VLOOKUP(S4701,标准!G$39:H$69,2,TRUE),VLOOKUP(S4701,标准!G$3:H$28,2,TRUE)))</f>
        <v>78</v>
      </c>
      <c r="U4701" s="88">
        <v>8.2</v>
      </c>
      <c r="V4701" s="71">
        <f>IF(U4701=0,0,IF(A4701&lt;43,IF(F4701="女",IF(U4701="",0,VLOOKUP(U4701,标准!A$108:B$128,2,TRUE)),IF(U4701="",0,VLOOKUP(U4701,标准!A$74:B$94,2,TRUE))),IF(F4701="女",IF(U4701="",0,VLOOKUP(U4701,标准!A$39:B$59,2,TRUE)),IF(U4701="",0,VLOOKUP(U4701,标准!A$3:B$23,2,TRUE)))))</f>
        <v>80</v>
      </c>
      <c r="W4701" s="86">
        <f t="shared" si="73"/>
        <v>79.2</v>
      </c>
      <c r="X4701" s="87">
        <v>4.1</v>
      </c>
      <c r="Y4701" s="87">
        <v>4.1</v>
      </c>
      <c r="Z4701" s="91"/>
      <c r="AA4701" s="92"/>
    </row>
    <row r="4702" customHeight="1" spans="1:27">
      <c r="A4702" s="62">
        <v>41</v>
      </c>
      <c r="B4702" s="91">
        <v>4740</v>
      </c>
      <c r="C4702" s="156" t="s">
        <v>9499</v>
      </c>
      <c r="D4702" s="156" t="s">
        <v>9488</v>
      </c>
      <c r="E4702" s="156" t="s">
        <v>4025</v>
      </c>
      <c r="F4702" s="156" t="s">
        <v>34</v>
      </c>
      <c r="G4702" s="157" t="s">
        <v>9500</v>
      </c>
      <c r="H4702" s="68">
        <v>159.5</v>
      </c>
      <c r="I4702" s="68">
        <v>64</v>
      </c>
      <c r="J4702" s="71">
        <f>IF(F4702="女",IF(H4702=0,0,VLOOKUP(I4702/(H4702*H4702/10000),标准!M$108:N$112,2,TRUE)),IF(H4702=0,0,VLOOKUP(I4702/(H4702*H4702/10000),标准!M$74:N$78,2,TRUE)))</f>
        <v>80</v>
      </c>
      <c r="K4702" s="72">
        <v>3533</v>
      </c>
      <c r="L4702" s="71">
        <f>IF(A4702&lt;43,IF(F4702="女",VLOOKUP(K4702,标准!K$108:L$128,2,TRUE),VLOOKUP(K4702,标准!K$74:L$94,2,TRUE)),IF(F4702="女",VLOOKUP(K4702,标准!K$39:L$59,2,TRUE),VLOOKUP(K4702,标准!K$3:L$23,2,TRUE)))</f>
        <v>100</v>
      </c>
      <c r="M4702" s="68">
        <v>16</v>
      </c>
      <c r="N4702" s="71">
        <f>IF(M4702="",0,IF(A4702&lt;43,IF(F4702="女",VLOOKUP(M4702,标准!C$108:D$128,2,TRUE),VLOOKUP(M4702,标准!C$74:D$94,2,TRUE)),IF(F4702="女",VLOOKUP(M4702,标准!C$39:D$59,2,TRUE),VLOOKUP(M4702,标准!C$3:D$23,2,TRUE))))</f>
        <v>74</v>
      </c>
      <c r="O4702" s="136">
        <v>170</v>
      </c>
      <c r="P4702" s="71">
        <f>IF(A4702&lt;43,IF(F4702="女",VLOOKUP(O4702/100,标准!E$108:F$128,2,TRUE),VLOOKUP(O4702/100,标准!E$74:F$94,2,TRUE)),IF(F4702="女",VLOOKUP(O4702/100,标准!E$39:F$59,2,TRUE),VLOOKUP(O4702/100,标准!E$3:F$23,2,TRUE)))</f>
        <v>72</v>
      </c>
      <c r="Q4702" s="137">
        <v>3.51</v>
      </c>
      <c r="R4702" s="71">
        <f>IF(Q4702=0,0,IF(A4702&lt;43,IF(F4702="女",IF(Q4702="",0,VLOOKUP(Q4702,标准!I$108:J$138,2,TRUE)),IF(Q4702="",0,VLOOKUP(Q4702,标准!I$74:J$104,2,TRUE))),IF(F4702="女",IF(Q4702="",0,VLOOKUP(Q4702,标准!I$39:J$69,2,TRUE)),IF(Q4702="",0,VLOOKUP(Q4702,标准!I$3:J$33,2,TRUE)))))</f>
        <v>76</v>
      </c>
      <c r="S4702" s="76">
        <v>39</v>
      </c>
      <c r="T4702" s="71">
        <f>IF(A4702&lt;43,IF(F4702="女",VLOOKUP(S4702,标准!G$108:H$138,2,TRUE),VLOOKUP(S4702,标准!G$74:H$99,2,TRUE)),IF(F4702="女",VLOOKUP(S4702,标准!G$39:H$69,2,TRUE),VLOOKUP(S4702,标准!G$3:H$28,2,TRUE)))</f>
        <v>72</v>
      </c>
      <c r="U4702" s="88">
        <v>8.7</v>
      </c>
      <c r="V4702" s="71">
        <f>IF(U4702=0,0,IF(A4702&lt;43,IF(F4702="女",IF(U4702="",0,VLOOKUP(U4702,标准!A$108:B$128,2,TRUE)),IF(U4702="",0,VLOOKUP(U4702,标准!A$74:B$94,2,TRUE))),IF(F4702="女",IF(U4702="",0,VLOOKUP(U4702,标准!A$39:B$59,2,TRUE)),IF(U4702="",0,VLOOKUP(U4702,标准!A$3:B$23,2,TRUE)))))</f>
        <v>76</v>
      </c>
      <c r="W4702" s="86">
        <f t="shared" si="73"/>
        <v>79.2</v>
      </c>
      <c r="X4702" s="87">
        <v>4</v>
      </c>
      <c r="Y4702" s="87">
        <v>4.1</v>
      </c>
      <c r="Z4702" s="91"/>
      <c r="AA4702" s="92"/>
    </row>
    <row r="4703" customHeight="1" spans="1:27">
      <c r="A4703" s="62">
        <v>41</v>
      </c>
      <c r="B4703" s="91">
        <v>4741</v>
      </c>
      <c r="C4703" s="156" t="s">
        <v>9501</v>
      </c>
      <c r="D4703" s="156" t="s">
        <v>9488</v>
      </c>
      <c r="E4703" s="156" t="s">
        <v>4025</v>
      </c>
      <c r="F4703" s="156" t="s">
        <v>34</v>
      </c>
      <c r="G4703" s="157" t="s">
        <v>9502</v>
      </c>
      <c r="H4703" s="68">
        <v>153</v>
      </c>
      <c r="I4703" s="68">
        <v>65.9</v>
      </c>
      <c r="J4703" s="71">
        <f>IF(F4703="女",IF(H4703=0,0,VLOOKUP(I4703/(H4703*H4703/10000),标准!M$108:N$112,2,TRUE)),IF(H4703=0,0,VLOOKUP(I4703/(H4703*H4703/10000),标准!M$74:N$78,2,TRUE)))</f>
        <v>60</v>
      </c>
      <c r="K4703" s="72">
        <v>2300</v>
      </c>
      <c r="L4703" s="71">
        <f>IF(A4703&lt;43,IF(F4703="女",VLOOKUP(K4703,标准!K$108:L$128,2,TRUE),VLOOKUP(K4703,标准!K$74:L$94,2,TRUE)),IF(F4703="女",VLOOKUP(K4703,标准!K$39:L$59,2,TRUE),VLOOKUP(K4703,标准!K$3:L$23,2,TRUE)))</f>
        <v>66</v>
      </c>
      <c r="M4703" s="68">
        <v>21.5</v>
      </c>
      <c r="N4703" s="71">
        <f>IF(M4703="",0,IF(A4703&lt;43,IF(F4703="女",VLOOKUP(M4703,标准!C$108:D$128,2,TRUE),VLOOKUP(M4703,标准!C$74:D$94,2,TRUE)),IF(F4703="女",VLOOKUP(M4703,标准!C$39:D$59,2,TRUE),VLOOKUP(M4703,标准!C$3:D$23,2,TRUE))))</f>
        <v>85</v>
      </c>
      <c r="O4703" s="136">
        <v>150</v>
      </c>
      <c r="P4703" s="71">
        <f>IF(A4703&lt;43,IF(F4703="女",VLOOKUP(O4703/100,标准!E$108:F$128,2,TRUE),VLOOKUP(O4703/100,标准!E$74:F$94,2,TRUE)),IF(F4703="女",VLOOKUP(O4703/100,标准!E$39:F$59,2,TRUE),VLOOKUP(O4703/100,标准!E$3:F$23,2,TRUE)))</f>
        <v>50</v>
      </c>
      <c r="Q4703" s="137">
        <v>4.05</v>
      </c>
      <c r="R4703" s="71">
        <f>IF(Q4703=0,0,IF(A4703&lt;43,IF(F4703="女",IF(Q4703="",0,VLOOKUP(Q4703,标准!I$108:J$138,2,TRUE)),IF(Q4703="",0,VLOOKUP(Q4703,标准!I$74:J$104,2,TRUE))),IF(F4703="女",IF(Q4703="",0,VLOOKUP(Q4703,标准!I$39:J$69,2,TRUE)),IF(Q4703="",0,VLOOKUP(Q4703,标准!I$3:J$33,2,TRUE)))))</f>
        <v>70</v>
      </c>
      <c r="S4703" s="76">
        <v>46</v>
      </c>
      <c r="T4703" s="71">
        <f>IF(A4703&lt;43,IF(F4703="女",VLOOKUP(S4703,标准!G$108:H$138,2,TRUE),VLOOKUP(S4703,标准!G$74:H$99,2,TRUE)),IF(F4703="女",VLOOKUP(S4703,标准!G$39:H$69,2,TRUE),VLOOKUP(S4703,标准!G$3:H$28,2,TRUE)))</f>
        <v>80</v>
      </c>
      <c r="U4703" s="88">
        <v>9.7</v>
      </c>
      <c r="V4703" s="71">
        <f>IF(U4703=0,0,IF(A4703&lt;43,IF(F4703="女",IF(U4703="",0,VLOOKUP(U4703,标准!A$108:B$128,2,TRUE)),IF(U4703="",0,VLOOKUP(U4703,标准!A$74:B$94,2,TRUE))),IF(F4703="女",IF(U4703="",0,VLOOKUP(U4703,标准!A$39:B$59,2,TRUE)),IF(U4703="",0,VLOOKUP(U4703,标准!A$3:B$23,2,TRUE)))))</f>
        <v>66</v>
      </c>
      <c r="W4703" s="86">
        <f t="shared" si="73"/>
        <v>67.6</v>
      </c>
      <c r="X4703" s="87">
        <v>3.7</v>
      </c>
      <c r="Y4703" s="87">
        <v>3.8</v>
      </c>
      <c r="Z4703" s="91"/>
      <c r="AA4703" s="92"/>
    </row>
    <row r="4704" customHeight="1" spans="1:27">
      <c r="A4704" s="62">
        <v>41</v>
      </c>
      <c r="B4704" s="91">
        <v>4742</v>
      </c>
      <c r="C4704" s="156" t="s">
        <v>9503</v>
      </c>
      <c r="D4704" s="156" t="s">
        <v>9488</v>
      </c>
      <c r="E4704" s="156" t="s">
        <v>4025</v>
      </c>
      <c r="F4704" s="156" t="s">
        <v>34</v>
      </c>
      <c r="G4704" s="157" t="s">
        <v>9504</v>
      </c>
      <c r="H4704" s="68">
        <v>165.9</v>
      </c>
      <c r="I4704" s="68">
        <v>55.3</v>
      </c>
      <c r="J4704" s="71">
        <f>IF(F4704="女",IF(H4704=0,0,VLOOKUP(I4704/(H4704*H4704/10000),标准!M$108:N$112,2,TRUE)),IF(H4704=0,0,VLOOKUP(I4704/(H4704*H4704/10000),标准!M$74:N$78,2,TRUE)))</f>
        <v>100</v>
      </c>
      <c r="K4704" s="72">
        <v>2966</v>
      </c>
      <c r="L4704" s="71">
        <f>IF(A4704&lt;43,IF(F4704="女",VLOOKUP(K4704,标准!K$108:L$128,2,TRUE),VLOOKUP(K4704,标准!K$74:L$94,2,TRUE)),IF(F4704="女",VLOOKUP(K4704,标准!K$39:L$59,2,TRUE),VLOOKUP(K4704,标准!K$3:L$23,2,TRUE)))</f>
        <v>78</v>
      </c>
      <c r="M4704" s="68">
        <v>13</v>
      </c>
      <c r="N4704" s="71">
        <f>IF(M4704="",0,IF(A4704&lt;43,IF(F4704="女",VLOOKUP(M4704,标准!C$108:D$128,2,TRUE),VLOOKUP(M4704,标准!C$74:D$94,2,TRUE)),IF(F4704="女",VLOOKUP(M4704,标准!C$39:D$59,2,TRUE),VLOOKUP(M4704,标准!C$3:D$23,2,TRUE))))</f>
        <v>70</v>
      </c>
      <c r="O4704" s="136">
        <v>160</v>
      </c>
      <c r="P4704" s="71">
        <f>IF(A4704&lt;43,IF(F4704="女",VLOOKUP(O4704/100,标准!E$108:F$128,2,TRUE),VLOOKUP(O4704/100,标准!E$74:F$94,2,TRUE)),IF(F4704="女",VLOOKUP(O4704/100,标准!E$39:F$59,2,TRUE),VLOOKUP(O4704/100,标准!E$3:F$23,2,TRUE)))</f>
        <v>66</v>
      </c>
      <c r="Q4704" s="137">
        <v>4.04</v>
      </c>
      <c r="R4704" s="71">
        <f>IF(Q4704=0,0,IF(A4704&lt;43,IF(F4704="女",IF(Q4704="",0,VLOOKUP(Q4704,标准!I$108:J$138,2,TRUE)),IF(Q4704="",0,VLOOKUP(Q4704,标准!I$74:J$104,2,TRUE))),IF(F4704="女",IF(Q4704="",0,VLOOKUP(Q4704,标准!I$39:J$69,2,TRUE)),IF(Q4704="",0,VLOOKUP(Q4704,标准!I$3:J$33,2,TRUE)))))</f>
        <v>72</v>
      </c>
      <c r="S4704" s="76">
        <v>42</v>
      </c>
      <c r="T4704" s="71">
        <f>IF(A4704&lt;43,IF(F4704="女",VLOOKUP(S4704,标准!G$108:H$138,2,TRUE),VLOOKUP(S4704,标准!G$74:H$99,2,TRUE)),IF(F4704="女",VLOOKUP(S4704,标准!G$39:H$69,2,TRUE),VLOOKUP(S4704,标准!G$3:H$28,2,TRUE)))</f>
        <v>76</v>
      </c>
      <c r="U4704" s="88">
        <v>8.9</v>
      </c>
      <c r="V4704" s="71">
        <f>IF(U4704=0,0,IF(A4704&lt;43,IF(F4704="女",IF(U4704="",0,VLOOKUP(U4704,标准!A$108:B$128,2,TRUE)),IF(U4704="",0,VLOOKUP(U4704,标准!A$74:B$94,2,TRUE))),IF(F4704="女",IF(U4704="",0,VLOOKUP(U4704,标准!A$39:B$59,2,TRUE)),IF(U4704="",0,VLOOKUP(U4704,标准!A$3:B$23,2,TRUE)))))</f>
        <v>74</v>
      </c>
      <c r="W4704" s="86">
        <f t="shared" si="73"/>
        <v>77.1</v>
      </c>
      <c r="X4704" s="87"/>
      <c r="Y4704" s="87"/>
      <c r="Z4704" s="91"/>
      <c r="AA4704" s="92"/>
    </row>
    <row r="4705" customHeight="1" spans="1:27">
      <c r="A4705" s="62">
        <v>41</v>
      </c>
      <c r="B4705" s="91">
        <v>4743</v>
      </c>
      <c r="C4705" s="156" t="s">
        <v>9505</v>
      </c>
      <c r="D4705" s="156" t="s">
        <v>9488</v>
      </c>
      <c r="E4705" s="156" t="s">
        <v>4025</v>
      </c>
      <c r="F4705" s="156" t="s">
        <v>30</v>
      </c>
      <c r="G4705" s="157" t="s">
        <v>9506</v>
      </c>
      <c r="H4705" s="68">
        <v>169</v>
      </c>
      <c r="I4705" s="68">
        <v>55.2</v>
      </c>
      <c r="J4705" s="71">
        <f>IF(F4705="女",IF(H4705=0,0,VLOOKUP(I4705/(H4705*H4705/10000),标准!M$108:N$112,2,TRUE)),IF(H4705=0,0,VLOOKUP(I4705/(H4705*H4705/10000),标准!M$74:N$78,2,TRUE)))</f>
        <v>100</v>
      </c>
      <c r="K4705" s="72">
        <v>4463</v>
      </c>
      <c r="L4705" s="71">
        <f>IF(A4705&lt;43,IF(F4705="女",VLOOKUP(K4705,标准!K$108:L$128,2,TRUE),VLOOKUP(K4705,标准!K$74:L$94,2,TRUE)),IF(F4705="女",VLOOKUP(K4705,标准!K$39:L$59,2,TRUE),VLOOKUP(K4705,标准!K$3:L$23,2,TRUE)))</f>
        <v>80</v>
      </c>
      <c r="M4705" s="68">
        <v>7.5</v>
      </c>
      <c r="N4705" s="71">
        <f>IF(M4705="",0,IF(A4705&lt;43,IF(F4705="女",VLOOKUP(M4705,标准!C$108:D$128,2,TRUE),VLOOKUP(M4705,标准!C$74:D$94,2,TRUE)),IF(F4705="女",VLOOKUP(M4705,标准!C$39:D$59,2,TRUE),VLOOKUP(M4705,标准!C$3:D$23,2,TRUE))))</f>
        <v>64</v>
      </c>
      <c r="O4705" s="121">
        <v>225</v>
      </c>
      <c r="P4705" s="71">
        <f>IF(A4705&lt;43,IF(F4705="女",VLOOKUP(O4705/100,标准!E$108:F$128,2,TRUE),VLOOKUP(O4705/100,标准!E$74:F$94,2,TRUE)),IF(F4705="女",VLOOKUP(O4705/100,标准!E$39:F$59,2,TRUE),VLOOKUP(O4705/100,标准!E$3:F$23,2,TRUE)))</f>
        <v>68</v>
      </c>
      <c r="Q4705" s="112">
        <v>3.59</v>
      </c>
      <c r="R4705" s="71">
        <f>IF(Q4705=0,0,IF(A4705&lt;43,IF(F4705="女",IF(Q4705="",0,VLOOKUP(Q4705,标准!I$108:J$138,2,TRUE)),IF(Q4705="",0,VLOOKUP(Q4705,标准!I$74:J$104,2,TRUE))),IF(F4705="女",IF(Q4705="",0,VLOOKUP(Q4705,标准!I$39:J$69,2,TRUE)),IF(Q4705="",0,VLOOKUP(Q4705,标准!I$3:J$33,2,TRUE)))))</f>
        <v>72</v>
      </c>
      <c r="S4705" s="62">
        <v>0</v>
      </c>
      <c r="T4705" s="71">
        <f>IF(A4705&lt;43,IF(F4705="女",VLOOKUP(S4705,标准!G$108:H$138,2,TRUE),VLOOKUP(S4705,标准!G$74:H$99,2,TRUE)),IF(F4705="女",VLOOKUP(S4705,标准!G$39:H$69,2,TRUE),VLOOKUP(S4705,标准!G$3:H$28,2,TRUE)))</f>
        <v>0</v>
      </c>
      <c r="U4705" s="114">
        <v>7.3</v>
      </c>
      <c r="V4705" s="71">
        <f>IF(U4705=0,0,IF(A4705&lt;43,IF(F4705="女",IF(U4705="",0,VLOOKUP(U4705,标准!A$108:B$128,2,TRUE)),IF(U4705="",0,VLOOKUP(U4705,标准!A$74:B$94,2,TRUE))),IF(F4705="女",IF(U4705="",0,VLOOKUP(U4705,标准!A$39:B$59,2,TRUE)),IF(U4705="",0,VLOOKUP(U4705,标准!A$3:B$23,2,TRUE)))))</f>
        <v>78</v>
      </c>
      <c r="W4705" s="86">
        <f t="shared" si="73"/>
        <v>70.2</v>
      </c>
      <c r="X4705" s="87">
        <v>3.9</v>
      </c>
      <c r="Y4705" s="87">
        <v>3.9</v>
      </c>
      <c r="Z4705" s="91"/>
      <c r="AA4705" s="92"/>
    </row>
    <row r="4706" customHeight="1" spans="1:27">
      <c r="A4706" s="62">
        <v>41</v>
      </c>
      <c r="B4706" s="91">
        <v>4744</v>
      </c>
      <c r="C4706" s="156" t="s">
        <v>9507</v>
      </c>
      <c r="D4706" s="156" t="s">
        <v>9488</v>
      </c>
      <c r="E4706" s="156" t="s">
        <v>4025</v>
      </c>
      <c r="F4706" s="156" t="s">
        <v>30</v>
      </c>
      <c r="G4706" s="157" t="s">
        <v>9508</v>
      </c>
      <c r="H4706" s="68">
        <v>164.5</v>
      </c>
      <c r="I4706" s="68">
        <v>65.4</v>
      </c>
      <c r="J4706" s="71">
        <f>IF(F4706="女",IF(H4706=0,0,VLOOKUP(I4706/(H4706*H4706/10000),标准!M$108:N$112,2,TRUE)),IF(H4706=0,0,VLOOKUP(I4706/(H4706*H4706/10000),标准!M$74:N$78,2,TRUE)))</f>
        <v>80</v>
      </c>
      <c r="K4706" s="72">
        <v>4494</v>
      </c>
      <c r="L4706" s="71">
        <f>IF(A4706&lt;43,IF(F4706="女",VLOOKUP(K4706,标准!K$108:L$128,2,TRUE),VLOOKUP(K4706,标准!K$74:L$94,2,TRUE)),IF(F4706="女",VLOOKUP(K4706,标准!K$39:L$59,2,TRUE),VLOOKUP(K4706,标准!K$3:L$23,2,TRUE)))</f>
        <v>80</v>
      </c>
      <c r="M4706" s="68">
        <v>14</v>
      </c>
      <c r="N4706" s="71">
        <f>IF(M4706="",0,IF(A4706&lt;43,IF(F4706="女",VLOOKUP(M4706,标准!C$108:D$128,2,TRUE),VLOOKUP(M4706,标准!C$74:D$94,2,TRUE)),IF(F4706="女",VLOOKUP(M4706,标准!C$39:D$59,2,TRUE),VLOOKUP(M4706,标准!C$3:D$23,2,TRUE))))</f>
        <v>74</v>
      </c>
      <c r="O4706" s="77">
        <v>210</v>
      </c>
      <c r="P4706" s="71">
        <f>IF(A4706&lt;43,IF(F4706="女",VLOOKUP(O4706/100,标准!E$108:F$128,2,TRUE),VLOOKUP(O4706/100,标准!E$74:F$94,2,TRUE)),IF(F4706="女",VLOOKUP(O4706/100,标准!E$39:F$59,2,TRUE),VLOOKUP(O4706/100,标准!E$3:F$23,2,TRUE)))</f>
        <v>60</v>
      </c>
      <c r="Q4706" s="81">
        <v>3.37</v>
      </c>
      <c r="R4706" s="71">
        <f>IF(Q4706=0,0,IF(A4706&lt;43,IF(F4706="女",IF(Q4706="",0,VLOOKUP(Q4706,标准!I$108:J$138,2,TRUE)),IF(Q4706="",0,VLOOKUP(Q4706,标准!I$74:J$104,2,TRUE))),IF(F4706="女",IF(Q4706="",0,VLOOKUP(Q4706,标准!I$39:J$69,2,TRUE)),IF(Q4706="",0,VLOOKUP(Q4706,标准!I$3:J$33,2,TRUE)))))</f>
        <v>80</v>
      </c>
      <c r="S4706" s="76">
        <v>6</v>
      </c>
      <c r="T4706" s="71">
        <f>IF(A4706&lt;43,IF(F4706="女",VLOOKUP(S4706,标准!G$108:H$138,2,TRUE),VLOOKUP(S4706,标准!G$74:H$99,2,TRUE)),IF(F4706="女",VLOOKUP(S4706,标准!G$39:H$69,2,TRUE),VLOOKUP(S4706,标准!G$3:H$28,2,TRUE)))</f>
        <v>20</v>
      </c>
      <c r="U4706" s="88">
        <v>6.9</v>
      </c>
      <c r="V4706" s="71">
        <f>IF(U4706=0,0,IF(A4706&lt;43,IF(F4706="女",IF(U4706="",0,VLOOKUP(U4706,标准!A$108:B$128,2,TRUE)),IF(U4706="",0,VLOOKUP(U4706,标准!A$74:B$94,2,TRUE))),IF(F4706="女",IF(U4706="",0,VLOOKUP(U4706,标准!A$39:B$59,2,TRUE)),IF(U4706="",0,VLOOKUP(U4706,标准!A$3:B$23,2,TRUE)))))</f>
        <v>90</v>
      </c>
      <c r="W4706" s="86">
        <f t="shared" si="73"/>
        <v>73.4</v>
      </c>
      <c r="X4706" s="87">
        <v>4.2</v>
      </c>
      <c r="Y4706" s="87">
        <v>3.9</v>
      </c>
      <c r="Z4706" s="91"/>
      <c r="AA4706" s="92"/>
    </row>
    <row r="4707" customHeight="1" spans="1:27">
      <c r="A4707" s="62">
        <v>41</v>
      </c>
      <c r="B4707" s="91">
        <v>4745</v>
      </c>
      <c r="C4707" s="156" t="s">
        <v>9509</v>
      </c>
      <c r="D4707" s="156" t="s">
        <v>9488</v>
      </c>
      <c r="E4707" s="156" t="s">
        <v>4025</v>
      </c>
      <c r="F4707" s="156" t="s">
        <v>34</v>
      </c>
      <c r="G4707" s="157" t="s">
        <v>9510</v>
      </c>
      <c r="H4707" s="68">
        <v>159.6</v>
      </c>
      <c r="I4707" s="68">
        <v>48.9</v>
      </c>
      <c r="J4707" s="71">
        <f>IF(F4707="女",IF(H4707=0,0,VLOOKUP(I4707/(H4707*H4707/10000),标准!M$108:N$112,2,TRUE)),IF(H4707=0,0,VLOOKUP(I4707/(H4707*H4707/10000),标准!M$74:N$78,2,TRUE)))</f>
        <v>100</v>
      </c>
      <c r="K4707" s="72">
        <v>2304</v>
      </c>
      <c r="L4707" s="71">
        <f>IF(A4707&lt;43,IF(F4707="女",VLOOKUP(K4707,标准!K$108:L$128,2,TRUE),VLOOKUP(K4707,标准!K$74:L$94,2,TRUE)),IF(F4707="女",VLOOKUP(K4707,标准!K$39:L$59,2,TRUE),VLOOKUP(K4707,标准!K$3:L$23,2,TRUE)))</f>
        <v>66</v>
      </c>
      <c r="M4707" s="68">
        <v>21</v>
      </c>
      <c r="N4707" s="71">
        <f>IF(M4707="",0,IF(A4707&lt;43,IF(F4707="女",VLOOKUP(M4707,标准!C$108:D$128,2,TRUE),VLOOKUP(M4707,标准!C$74:D$94,2,TRUE)),IF(F4707="女",VLOOKUP(M4707,标准!C$39:D$59,2,TRUE),VLOOKUP(M4707,标准!C$3:D$23,2,TRUE))))</f>
        <v>85</v>
      </c>
      <c r="O4707" s="77">
        <v>183</v>
      </c>
      <c r="P4707" s="71">
        <f>IF(A4707&lt;43,IF(F4707="女",VLOOKUP(O4707/100,标准!E$108:F$128,2,TRUE),VLOOKUP(O4707/100,标准!E$74:F$94,2,TRUE)),IF(F4707="女",VLOOKUP(O4707/100,标准!E$39:F$59,2,TRUE),VLOOKUP(O4707/100,标准!E$3:F$23,2,TRUE)))</f>
        <v>80</v>
      </c>
      <c r="Q4707" s="81">
        <v>4.39</v>
      </c>
      <c r="R4707" s="71">
        <f>IF(Q4707=0,0,IF(A4707&lt;43,IF(F4707="女",IF(Q4707="",0,VLOOKUP(Q4707,标准!I$108:J$138,2,TRUE)),IF(Q4707="",0,VLOOKUP(Q4707,标准!I$74:J$104,2,TRUE))),IF(F4707="女",IF(Q4707="",0,VLOOKUP(Q4707,标准!I$39:J$69,2,TRUE)),IF(Q4707="",0,VLOOKUP(Q4707,标准!I$3:J$33,2,TRUE)))))</f>
        <v>50</v>
      </c>
      <c r="S4707" s="76">
        <v>50</v>
      </c>
      <c r="T4707" s="71">
        <f>IF(A4707&lt;43,IF(F4707="女",VLOOKUP(S4707,标准!G$108:H$138,2,TRUE),VLOOKUP(S4707,标准!G$74:H$99,2,TRUE)),IF(F4707="女",VLOOKUP(S4707,标准!G$39:H$69,2,TRUE),VLOOKUP(S4707,标准!G$3:H$28,2,TRUE)))</f>
        <v>85</v>
      </c>
      <c r="U4707" s="88">
        <v>8.5</v>
      </c>
      <c r="V4707" s="71">
        <f>IF(U4707=0,0,IF(A4707&lt;43,IF(F4707="女",IF(U4707="",0,VLOOKUP(U4707,标准!A$108:B$128,2,TRUE)),IF(U4707="",0,VLOOKUP(U4707,标准!A$74:B$94,2,TRUE))),IF(F4707="女",IF(U4707="",0,VLOOKUP(U4707,标准!A$39:B$59,2,TRUE)),IF(U4707="",0,VLOOKUP(U4707,标准!A$3:B$23,2,TRUE)))))</f>
        <v>78</v>
      </c>
      <c r="W4707" s="86">
        <f t="shared" si="73"/>
        <v>75.5</v>
      </c>
      <c r="X4707" s="87">
        <v>4.1</v>
      </c>
      <c r="Y4707" s="87">
        <v>4</v>
      </c>
      <c r="Z4707" s="91"/>
      <c r="AA4707" s="92"/>
    </row>
    <row r="4708" customHeight="1" spans="1:27">
      <c r="A4708" s="62">
        <v>41</v>
      </c>
      <c r="B4708" s="91">
        <v>4746</v>
      </c>
      <c r="C4708" s="156" t="s">
        <v>9511</v>
      </c>
      <c r="D4708" s="156" t="s">
        <v>9488</v>
      </c>
      <c r="E4708" s="156" t="s">
        <v>4025</v>
      </c>
      <c r="F4708" s="156" t="s">
        <v>30</v>
      </c>
      <c r="G4708" s="157" t="s">
        <v>9512</v>
      </c>
      <c r="H4708" s="68">
        <v>172.1</v>
      </c>
      <c r="I4708" s="68">
        <v>65.4</v>
      </c>
      <c r="J4708" s="71">
        <f>IF(F4708="女",IF(H4708=0,0,VLOOKUP(I4708/(H4708*H4708/10000),标准!M$108:N$112,2,TRUE)),IF(H4708=0,0,VLOOKUP(I4708/(H4708*H4708/10000),标准!M$74:N$78,2,TRUE)))</f>
        <v>100</v>
      </c>
      <c r="K4708" s="72">
        <v>5095</v>
      </c>
      <c r="L4708" s="71">
        <f>IF(A4708&lt;43,IF(F4708="女",VLOOKUP(K4708,标准!K$108:L$128,2,TRUE),VLOOKUP(K4708,标准!K$74:L$94,2,TRUE)),IF(F4708="女",VLOOKUP(K4708,标准!K$39:L$59,2,TRUE),VLOOKUP(K4708,标准!K$3:L$23,2,TRUE)))</f>
        <v>100</v>
      </c>
      <c r="M4708" s="68">
        <v>11.5</v>
      </c>
      <c r="N4708" s="71">
        <f>IF(M4708="",0,IF(A4708&lt;43,IF(F4708="女",VLOOKUP(M4708,标准!C$108:D$128,2,TRUE),VLOOKUP(M4708,标准!C$74:D$94,2,TRUE)),IF(F4708="女",VLOOKUP(M4708,标准!C$39:D$59,2,TRUE),VLOOKUP(M4708,标准!C$3:D$23,2,TRUE))))</f>
        <v>70</v>
      </c>
      <c r="O4708" s="116">
        <v>241</v>
      </c>
      <c r="P4708" s="71">
        <f>IF(A4708&lt;43,IF(F4708="女",VLOOKUP(O4708/100,标准!E$108:F$128,2,TRUE),VLOOKUP(O4708/100,标准!E$74:F$94,2,TRUE)),IF(F4708="女",VLOOKUP(O4708/100,标准!E$39:F$59,2,TRUE),VLOOKUP(O4708/100,标准!E$3:F$23,2,TRUE)))</f>
        <v>76</v>
      </c>
      <c r="Q4708" s="81">
        <v>3.53</v>
      </c>
      <c r="R4708" s="71">
        <f>IF(Q4708=0,0,IF(A4708&lt;43,IF(F4708="女",IF(Q4708="",0,VLOOKUP(Q4708,标准!I$108:J$138,2,TRUE)),IF(Q4708="",0,VLOOKUP(Q4708,标准!I$74:J$104,2,TRUE))),IF(F4708="女",IF(Q4708="",0,VLOOKUP(Q4708,标准!I$39:J$69,2,TRUE)),IF(Q4708="",0,VLOOKUP(Q4708,标准!I$3:J$33,2,TRUE)))))</f>
        <v>74</v>
      </c>
      <c r="S4708" s="76">
        <v>9</v>
      </c>
      <c r="T4708" s="71">
        <f>IF(A4708&lt;43,IF(F4708="女",VLOOKUP(S4708,标准!G$108:H$138,2,TRUE),VLOOKUP(S4708,标准!G$74:H$99,2,TRUE)),IF(F4708="女",VLOOKUP(S4708,标准!G$39:H$69,2,TRUE),VLOOKUP(S4708,标准!G$3:H$28,2,TRUE)))</f>
        <v>50</v>
      </c>
      <c r="U4708" s="88">
        <v>7.1</v>
      </c>
      <c r="V4708" s="71">
        <f>IF(U4708=0,0,IF(A4708&lt;43,IF(F4708="女",IF(U4708="",0,VLOOKUP(U4708,标准!A$108:B$128,2,TRUE)),IF(U4708="",0,VLOOKUP(U4708,标准!A$74:B$94,2,TRUE))),IF(F4708="女",IF(U4708="",0,VLOOKUP(U4708,标准!A$39:B$59,2,TRUE)),IF(U4708="",0,VLOOKUP(U4708,标准!A$3:B$23,2,TRUE)))))</f>
        <v>80</v>
      </c>
      <c r="W4708" s="86">
        <f t="shared" si="73"/>
        <v>80.4</v>
      </c>
      <c r="X4708" s="87"/>
      <c r="Y4708" s="87"/>
      <c r="Z4708" s="91"/>
      <c r="AA4708" s="92"/>
    </row>
    <row r="4709" customHeight="1" spans="1:27">
      <c r="A4709" s="62">
        <v>41</v>
      </c>
      <c r="B4709" s="91">
        <v>4747</v>
      </c>
      <c r="C4709" s="156" t="s">
        <v>9513</v>
      </c>
      <c r="D4709" s="156" t="s">
        <v>9488</v>
      </c>
      <c r="E4709" s="156" t="s">
        <v>4025</v>
      </c>
      <c r="F4709" s="156" t="s">
        <v>30</v>
      </c>
      <c r="G4709" s="157" t="s">
        <v>9514</v>
      </c>
      <c r="H4709" s="68">
        <v>170.1</v>
      </c>
      <c r="I4709" s="68">
        <v>61.1</v>
      </c>
      <c r="J4709" s="71">
        <f>IF(F4709="女",IF(H4709=0,0,VLOOKUP(I4709/(H4709*H4709/10000),标准!M$108:N$112,2,TRUE)),IF(H4709=0,0,VLOOKUP(I4709/(H4709*H4709/10000),标准!M$74:N$78,2,TRUE)))</f>
        <v>100</v>
      </c>
      <c r="K4709" s="72">
        <v>4178</v>
      </c>
      <c r="L4709" s="71">
        <f>IF(A4709&lt;43,IF(F4709="女",VLOOKUP(K4709,标准!K$108:L$128,2,TRUE),VLOOKUP(K4709,标准!K$74:L$94,2,TRUE)),IF(F4709="女",VLOOKUP(K4709,标准!K$39:L$59,2,TRUE),VLOOKUP(K4709,标准!K$3:L$23,2,TRUE)))</f>
        <v>76</v>
      </c>
      <c r="M4709" s="68">
        <v>12</v>
      </c>
      <c r="N4709" s="71">
        <f>IF(M4709="",0,IF(A4709&lt;43,IF(F4709="女",VLOOKUP(M4709,标准!C$108:D$128,2,TRUE),VLOOKUP(M4709,标准!C$74:D$94,2,TRUE)),IF(F4709="女",VLOOKUP(M4709,标准!C$39:D$59,2,TRUE),VLOOKUP(M4709,标准!C$3:D$23,2,TRUE))))</f>
        <v>70</v>
      </c>
      <c r="O4709" s="77">
        <v>225</v>
      </c>
      <c r="P4709" s="71">
        <f>IF(A4709&lt;43,IF(F4709="女",VLOOKUP(O4709/100,标准!E$108:F$128,2,TRUE),VLOOKUP(O4709/100,标准!E$74:F$94,2,TRUE)),IF(F4709="女",VLOOKUP(O4709/100,标准!E$39:F$59,2,TRUE),VLOOKUP(O4709/100,标准!E$3:F$23,2,TRUE)))</f>
        <v>68</v>
      </c>
      <c r="Q4709" s="81">
        <v>3.57</v>
      </c>
      <c r="R4709" s="71">
        <f>IF(Q4709=0,0,IF(A4709&lt;43,IF(F4709="女",IF(Q4709="",0,VLOOKUP(Q4709,标准!I$108:J$138,2,TRUE)),IF(Q4709="",0,VLOOKUP(Q4709,标准!I$74:J$104,2,TRUE))),IF(F4709="女",IF(Q4709="",0,VLOOKUP(Q4709,标准!I$39:J$69,2,TRUE)),IF(Q4709="",0,VLOOKUP(Q4709,标准!I$3:J$33,2,TRUE)))))</f>
        <v>74</v>
      </c>
      <c r="S4709" s="76">
        <v>0</v>
      </c>
      <c r="T4709" s="71">
        <f>IF(A4709&lt;43,IF(F4709="女",VLOOKUP(S4709,标准!G$108:H$138,2,TRUE),VLOOKUP(S4709,标准!G$74:H$99,2,TRUE)),IF(F4709="女",VLOOKUP(S4709,标准!G$39:H$69,2,TRUE),VLOOKUP(S4709,标准!G$3:H$28,2,TRUE)))</f>
        <v>0</v>
      </c>
      <c r="U4709" s="88">
        <v>7.3</v>
      </c>
      <c r="V4709" s="71">
        <f>IF(U4709=0,0,IF(A4709&lt;43,IF(F4709="女",IF(U4709="",0,VLOOKUP(U4709,标准!A$108:B$128,2,TRUE)),IF(U4709="",0,VLOOKUP(U4709,标准!A$74:B$94,2,TRUE))),IF(F4709="女",IF(U4709="",0,VLOOKUP(U4709,标准!A$39:B$59,2,TRUE)),IF(U4709="",0,VLOOKUP(U4709,标准!A$3:B$23,2,TRUE)))))</f>
        <v>78</v>
      </c>
      <c r="W4709" s="86">
        <f t="shared" si="73"/>
        <v>70.6</v>
      </c>
      <c r="X4709" s="87">
        <v>3.8</v>
      </c>
      <c r="Y4709" s="87">
        <v>3.8</v>
      </c>
      <c r="Z4709" s="91"/>
      <c r="AA4709" s="92"/>
    </row>
    <row r="4710" customHeight="1" spans="1:27">
      <c r="A4710" s="62">
        <v>41</v>
      </c>
      <c r="B4710" s="91">
        <v>4748</v>
      </c>
      <c r="C4710" s="156" t="s">
        <v>9515</v>
      </c>
      <c r="D4710" s="156" t="s">
        <v>9488</v>
      </c>
      <c r="E4710" s="156" t="s">
        <v>4025</v>
      </c>
      <c r="F4710" s="156" t="s">
        <v>30</v>
      </c>
      <c r="G4710" s="157" t="s">
        <v>9516</v>
      </c>
      <c r="H4710" s="68">
        <v>173.9</v>
      </c>
      <c r="I4710" s="68">
        <v>65.2</v>
      </c>
      <c r="J4710" s="71">
        <f>IF(F4710="女",IF(H4710=0,0,VLOOKUP(I4710/(H4710*H4710/10000),标准!M$108:N$112,2,TRUE)),IF(H4710=0,0,VLOOKUP(I4710/(H4710*H4710/10000),标准!M$74:N$78,2,TRUE)))</f>
        <v>100</v>
      </c>
      <c r="K4710" s="72">
        <v>3742</v>
      </c>
      <c r="L4710" s="71">
        <f>IF(A4710&lt;43,IF(F4710="女",VLOOKUP(K4710,标准!K$108:L$128,2,TRUE),VLOOKUP(K4710,标准!K$74:L$94,2,TRUE)),IF(F4710="女",VLOOKUP(K4710,标准!K$39:L$59,2,TRUE),VLOOKUP(K4710,标准!K$3:L$23,2,TRUE)))</f>
        <v>70</v>
      </c>
      <c r="M4710" s="68">
        <v>22.5</v>
      </c>
      <c r="N4710" s="71">
        <f>IF(M4710="",0,IF(A4710&lt;43,IF(F4710="女",VLOOKUP(M4710,标准!C$108:D$128,2,TRUE),VLOOKUP(M4710,标准!C$74:D$94,2,TRUE)),IF(F4710="女",VLOOKUP(M4710,标准!C$39:D$59,2,TRUE),VLOOKUP(M4710,标准!C$3:D$23,2,TRUE))))</f>
        <v>90</v>
      </c>
      <c r="O4710" s="77">
        <v>245</v>
      </c>
      <c r="P4710" s="71">
        <f>IF(A4710&lt;43,IF(F4710="女",VLOOKUP(O4710/100,标准!E$108:F$128,2,TRUE),VLOOKUP(O4710/100,标准!E$74:F$94,2,TRUE)),IF(F4710="女",VLOOKUP(O4710/100,标准!E$39:F$59,2,TRUE),VLOOKUP(O4710/100,标准!E$3:F$23,2,TRUE)))</f>
        <v>78</v>
      </c>
      <c r="Q4710" s="81">
        <v>3.54</v>
      </c>
      <c r="R4710" s="71">
        <f>IF(Q4710=0,0,IF(A4710&lt;43,IF(F4710="女",IF(Q4710="",0,VLOOKUP(Q4710,标准!I$108:J$138,2,TRUE)),IF(Q4710="",0,VLOOKUP(Q4710,标准!I$74:J$104,2,TRUE))),IF(F4710="女",IF(Q4710="",0,VLOOKUP(Q4710,标准!I$39:J$69,2,TRUE)),IF(Q4710="",0,VLOOKUP(Q4710,标准!I$3:J$33,2,TRUE)))))</f>
        <v>74</v>
      </c>
      <c r="S4710" s="76">
        <v>15</v>
      </c>
      <c r="T4710" s="71">
        <f>IF(A4710&lt;43,IF(F4710="女",VLOOKUP(S4710,标准!G$108:H$138,2,TRUE),VLOOKUP(S4710,标准!G$74:H$99,2,TRUE)),IF(F4710="女",VLOOKUP(S4710,标准!G$39:H$69,2,TRUE),VLOOKUP(S4710,标准!G$3:H$28,2,TRUE)))</f>
        <v>80</v>
      </c>
      <c r="U4710" s="88">
        <v>7.3</v>
      </c>
      <c r="V4710" s="71">
        <f>IF(U4710=0,0,IF(A4710&lt;43,IF(F4710="女",IF(U4710="",0,VLOOKUP(U4710,标准!A$108:B$128,2,TRUE)),IF(U4710="",0,VLOOKUP(U4710,标准!A$74:B$94,2,TRUE))),IF(F4710="女",IF(U4710="",0,VLOOKUP(U4710,标准!A$39:B$59,2,TRUE)),IF(U4710="",0,VLOOKUP(U4710,标准!A$3:B$23,2,TRUE)))))</f>
        <v>78</v>
      </c>
      <c r="W4710" s="86">
        <f t="shared" si="73"/>
        <v>80.7</v>
      </c>
      <c r="X4710" s="87">
        <v>4.5</v>
      </c>
      <c r="Y4710" s="87">
        <v>4.3</v>
      </c>
      <c r="Z4710" s="91"/>
      <c r="AA4710" s="92"/>
    </row>
    <row r="4711" customHeight="1" spans="1:27">
      <c r="A4711" s="62">
        <v>41</v>
      </c>
      <c r="B4711" s="91">
        <v>4749</v>
      </c>
      <c r="C4711" s="156" t="s">
        <v>9517</v>
      </c>
      <c r="D4711" s="156" t="s">
        <v>9488</v>
      </c>
      <c r="E4711" s="156" t="s">
        <v>4025</v>
      </c>
      <c r="F4711" s="156" t="s">
        <v>30</v>
      </c>
      <c r="G4711" s="157" t="s">
        <v>9518</v>
      </c>
      <c r="H4711" s="68">
        <v>172.2</v>
      </c>
      <c r="I4711" s="68">
        <v>79.8</v>
      </c>
      <c r="J4711" s="71">
        <f>IF(F4711="女",IF(H4711=0,0,VLOOKUP(I4711/(H4711*H4711/10000),标准!M$108:N$112,2,TRUE)),IF(H4711=0,0,VLOOKUP(I4711/(H4711*H4711/10000),标准!M$74:N$78,2,TRUE)))</f>
        <v>80</v>
      </c>
      <c r="K4711" s="72">
        <v>4130</v>
      </c>
      <c r="L4711" s="71">
        <f>IF(A4711&lt;43,IF(F4711="女",VLOOKUP(K4711,标准!K$108:L$128,2,TRUE),VLOOKUP(K4711,标准!K$74:L$94,2,TRUE)),IF(F4711="女",VLOOKUP(K4711,标准!K$39:L$59,2,TRUE),VLOOKUP(K4711,标准!K$3:L$23,2,TRUE)))</f>
        <v>76</v>
      </c>
      <c r="M4711" s="68">
        <v>13.5</v>
      </c>
      <c r="N4711" s="71">
        <f>IF(M4711="",0,IF(A4711&lt;43,IF(F4711="女",VLOOKUP(M4711,标准!C$108:D$128,2,TRUE),VLOOKUP(M4711,标准!C$74:D$94,2,TRUE)),IF(F4711="女",VLOOKUP(M4711,标准!C$39:D$59,2,TRUE),VLOOKUP(M4711,标准!C$3:D$23,2,TRUE))))</f>
        <v>74</v>
      </c>
      <c r="O4711" s="121">
        <v>216</v>
      </c>
      <c r="P4711" s="71">
        <f>IF(A4711&lt;43,IF(F4711="女",VLOOKUP(O4711/100,标准!E$108:F$128,2,TRUE),VLOOKUP(O4711/100,标准!E$74:F$94,2,TRUE)),IF(F4711="女",VLOOKUP(O4711/100,标准!E$39:F$59,2,TRUE),VLOOKUP(O4711/100,标准!E$3:F$23,2,TRUE)))</f>
        <v>64</v>
      </c>
      <c r="Q4711" s="112">
        <v>4.05</v>
      </c>
      <c r="R4711" s="71">
        <f>IF(Q4711=0,0,IF(A4711&lt;43,IF(F4711="女",IF(Q4711="",0,VLOOKUP(Q4711,标准!I$108:J$138,2,TRUE)),IF(Q4711="",0,VLOOKUP(Q4711,标准!I$74:J$104,2,TRUE))),IF(F4711="女",IF(Q4711="",0,VLOOKUP(Q4711,标准!I$39:J$69,2,TRUE)),IF(Q4711="",0,VLOOKUP(Q4711,标准!I$3:J$33,2,TRUE)))))</f>
        <v>70</v>
      </c>
      <c r="S4711" s="62">
        <v>0</v>
      </c>
      <c r="T4711" s="71">
        <f>IF(A4711&lt;43,IF(F4711="女",VLOOKUP(S4711,标准!G$108:H$138,2,TRUE),VLOOKUP(S4711,标准!G$74:H$99,2,TRUE)),IF(F4711="女",VLOOKUP(S4711,标准!G$39:H$69,2,TRUE),VLOOKUP(S4711,标准!G$3:H$28,2,TRUE)))</f>
        <v>0</v>
      </c>
      <c r="U4711" s="114">
        <v>7.8</v>
      </c>
      <c r="V4711" s="71">
        <f>IF(U4711=0,0,IF(A4711&lt;43,IF(F4711="女",IF(U4711="",0,VLOOKUP(U4711,标准!A$108:B$128,2,TRUE)),IF(U4711="",0,VLOOKUP(U4711,标准!A$74:B$94,2,TRUE))),IF(F4711="女",IF(U4711="",0,VLOOKUP(U4711,标准!A$39:B$59,2,TRUE)),IF(U4711="",0,VLOOKUP(U4711,标准!A$3:B$23,2,TRUE)))))</f>
        <v>72</v>
      </c>
      <c r="W4711" s="86">
        <f t="shared" si="73"/>
        <v>65.6</v>
      </c>
      <c r="X4711" s="87">
        <v>4.5</v>
      </c>
      <c r="Y4711" s="87">
        <v>4.5</v>
      </c>
      <c r="Z4711" s="91"/>
      <c r="AA4711" s="92"/>
    </row>
    <row r="4712" customHeight="1" spans="1:27">
      <c r="A4712" s="62">
        <v>41</v>
      </c>
      <c r="B4712" s="91">
        <v>4750</v>
      </c>
      <c r="C4712" s="156" t="s">
        <v>9519</v>
      </c>
      <c r="D4712" s="156" t="s">
        <v>9488</v>
      </c>
      <c r="E4712" s="156" t="s">
        <v>4025</v>
      </c>
      <c r="F4712" s="156" t="s">
        <v>34</v>
      </c>
      <c r="G4712" s="157" t="s">
        <v>9520</v>
      </c>
      <c r="H4712" s="68">
        <v>157.6</v>
      </c>
      <c r="I4712" s="68">
        <v>57.1</v>
      </c>
      <c r="J4712" s="71">
        <f>IF(F4712="女",IF(H4712=0,0,VLOOKUP(I4712/(H4712*H4712/10000),标准!M$108:N$112,2,TRUE)),IF(H4712=0,0,VLOOKUP(I4712/(H4712*H4712/10000),标准!M$74:N$78,2,TRUE)))</f>
        <v>100</v>
      </c>
      <c r="K4712" s="72">
        <v>2631</v>
      </c>
      <c r="L4712" s="71">
        <f>IF(A4712&lt;43,IF(F4712="女",VLOOKUP(K4712,标准!K$108:L$128,2,TRUE),VLOOKUP(K4712,标准!K$74:L$94,2,TRUE)),IF(F4712="女",VLOOKUP(K4712,标准!K$39:L$59,2,TRUE),VLOOKUP(K4712,标准!K$3:L$23,2,TRUE)))</f>
        <v>72</v>
      </c>
      <c r="M4712" s="68">
        <v>12</v>
      </c>
      <c r="N4712" s="71">
        <f>IF(M4712="",0,IF(A4712&lt;43,IF(F4712="女",VLOOKUP(M4712,标准!C$108:D$128,2,TRUE),VLOOKUP(M4712,标准!C$74:D$94,2,TRUE)),IF(F4712="女",VLOOKUP(M4712,标准!C$39:D$59,2,TRUE),VLOOKUP(M4712,标准!C$3:D$23,2,TRUE))))</f>
        <v>68</v>
      </c>
      <c r="O4712" s="115">
        <v>135</v>
      </c>
      <c r="P4712" s="71">
        <f>IF(A4712&lt;43,IF(F4712="女",VLOOKUP(O4712/100,标准!E$108:F$128,2,TRUE),VLOOKUP(O4712/100,标准!E$74:F$94,2,TRUE)),IF(F4712="女",VLOOKUP(O4712/100,标准!E$39:F$59,2,TRUE),VLOOKUP(O4712/100,标准!E$3:F$23,2,TRUE)))</f>
        <v>20</v>
      </c>
      <c r="Q4712" s="81">
        <v>4.28</v>
      </c>
      <c r="R4712" s="71">
        <f>IF(Q4712=0,0,IF(A4712&lt;43,IF(F4712="女",IF(Q4712="",0,VLOOKUP(Q4712,标准!I$108:J$138,2,TRUE)),IF(Q4712="",0,VLOOKUP(Q4712,标准!I$74:J$104,2,TRUE))),IF(F4712="女",IF(Q4712="",0,VLOOKUP(Q4712,标准!I$39:J$69,2,TRUE)),IF(Q4712="",0,VLOOKUP(Q4712,标准!I$3:J$33,2,TRUE)))))</f>
        <v>62</v>
      </c>
      <c r="S4712" s="76">
        <v>41</v>
      </c>
      <c r="T4712" s="71">
        <f>IF(A4712&lt;43,IF(F4712="女",VLOOKUP(S4712,标准!G$108:H$138,2,TRUE),VLOOKUP(S4712,标准!G$74:H$99,2,TRUE)),IF(F4712="女",VLOOKUP(S4712,标准!G$39:H$69,2,TRUE),VLOOKUP(S4712,标准!G$3:H$28,2,TRUE)))</f>
        <v>74</v>
      </c>
      <c r="U4712" s="88">
        <v>9.8</v>
      </c>
      <c r="V4712" s="71">
        <f>IF(U4712=0,0,IF(A4712&lt;43,IF(F4712="女",IF(U4712="",0,VLOOKUP(U4712,标准!A$108:B$128,2,TRUE)),IF(U4712="",0,VLOOKUP(U4712,标准!A$74:B$94,2,TRUE))),IF(F4712="女",IF(U4712="",0,VLOOKUP(U4712,标准!A$39:B$59,2,TRUE)),IF(U4712="",0,VLOOKUP(U4712,标准!A$3:B$23,2,TRUE)))))</f>
        <v>64</v>
      </c>
      <c r="W4712" s="86">
        <f t="shared" si="73"/>
        <v>67.2</v>
      </c>
      <c r="X4712" s="87">
        <v>4.3</v>
      </c>
      <c r="Y4712" s="87">
        <v>3.9</v>
      </c>
      <c r="Z4712" s="91"/>
      <c r="AA4712" s="92"/>
    </row>
    <row r="4713" customHeight="1" spans="1:27">
      <c r="A4713" s="62">
        <v>41</v>
      </c>
      <c r="B4713" s="91">
        <v>4751</v>
      </c>
      <c r="C4713" s="156" t="s">
        <v>9521</v>
      </c>
      <c r="D4713" s="156" t="s">
        <v>9488</v>
      </c>
      <c r="E4713" s="156" t="s">
        <v>4025</v>
      </c>
      <c r="F4713" s="156" t="s">
        <v>34</v>
      </c>
      <c r="G4713" s="157" t="s">
        <v>9522</v>
      </c>
      <c r="H4713" s="68">
        <v>156.5</v>
      </c>
      <c r="I4713" s="68">
        <v>59.4</v>
      </c>
      <c r="J4713" s="71">
        <f>IF(F4713="女",IF(H4713=0,0,VLOOKUP(I4713/(H4713*H4713/10000),标准!M$108:N$112,2,TRUE)),IF(H4713=0,0,VLOOKUP(I4713/(H4713*H4713/10000),标准!M$74:N$78,2,TRUE)))</f>
        <v>80</v>
      </c>
      <c r="K4713" s="72">
        <v>2698</v>
      </c>
      <c r="L4713" s="71">
        <f>IF(A4713&lt;43,IF(F4713="女",VLOOKUP(K4713,标准!K$108:L$128,2,TRUE),VLOOKUP(K4713,标准!K$74:L$94,2,TRUE)),IF(F4713="女",VLOOKUP(K4713,标准!K$39:L$59,2,TRUE),VLOOKUP(K4713,标准!K$3:L$23,2,TRUE)))</f>
        <v>72</v>
      </c>
      <c r="M4713" s="68">
        <v>23</v>
      </c>
      <c r="N4713" s="71">
        <f>IF(M4713="",0,IF(A4713&lt;43,IF(F4713="女",VLOOKUP(M4713,标准!C$108:D$128,2,TRUE),VLOOKUP(M4713,标准!C$74:D$94,2,TRUE)),IF(F4713="女",VLOOKUP(M4713,标准!C$39:D$59,2,TRUE),VLOOKUP(M4713,标准!C$3:D$23,2,TRUE))))</f>
        <v>90</v>
      </c>
      <c r="O4713" s="77">
        <v>150</v>
      </c>
      <c r="P4713" s="71">
        <f>IF(A4713&lt;43,IF(F4713="女",VLOOKUP(O4713/100,标准!E$108:F$128,2,TRUE),VLOOKUP(O4713/100,标准!E$74:F$94,2,TRUE)),IF(F4713="女",VLOOKUP(O4713/100,标准!E$39:F$59,2,TRUE),VLOOKUP(O4713/100,标准!E$3:F$23,2,TRUE)))</f>
        <v>50</v>
      </c>
      <c r="Q4713" s="81">
        <v>5.05</v>
      </c>
      <c r="R4713" s="71">
        <f>IF(Q4713=0,0,IF(A4713&lt;43,IF(F4713="女",IF(Q4713="",0,VLOOKUP(Q4713,标准!I$108:J$138,2,TRUE)),IF(Q4713="",0,VLOOKUP(Q4713,标准!I$74:J$104,2,TRUE))),IF(F4713="女",IF(Q4713="",0,VLOOKUP(Q4713,标准!I$39:J$69,2,TRUE)),IF(Q4713="",0,VLOOKUP(Q4713,标准!I$3:J$33,2,TRUE)))))</f>
        <v>20</v>
      </c>
      <c r="S4713" s="76"/>
      <c r="T4713" s="71">
        <f>IF(A4713&lt;43,IF(F4713="女",VLOOKUP(S4713,标准!G$108:H$138,2,TRUE),VLOOKUP(S4713,标准!G$74:H$99,2,TRUE)),IF(F4713="女",VLOOKUP(S4713,标准!G$39:H$69,2,TRUE),VLOOKUP(S4713,标准!G$3:H$28,2,TRUE)))</f>
        <v>0</v>
      </c>
      <c r="U4713" s="88">
        <v>10</v>
      </c>
      <c r="V4713" s="71">
        <f>IF(U4713=0,0,IF(A4713&lt;43,IF(F4713="女",IF(U4713="",0,VLOOKUP(U4713,标准!A$108:B$128,2,TRUE)),IF(U4713="",0,VLOOKUP(U4713,标准!A$74:B$94,2,TRUE))),IF(F4713="女",IF(U4713="",0,VLOOKUP(U4713,标准!A$39:B$59,2,TRUE)),IF(U4713="",0,VLOOKUP(U4713,标准!A$3:B$23,2,TRUE)))))</f>
        <v>62</v>
      </c>
      <c r="W4713" s="86">
        <f t="shared" si="73"/>
        <v>53.2</v>
      </c>
      <c r="X4713" s="87">
        <v>4.8</v>
      </c>
      <c r="Y4713" s="87">
        <v>4.9</v>
      </c>
      <c r="Z4713" s="91"/>
      <c r="AA4713" s="92"/>
    </row>
    <row r="4714" customHeight="1" spans="1:27">
      <c r="A4714" s="62">
        <v>41</v>
      </c>
      <c r="B4714" s="91">
        <v>4752</v>
      </c>
      <c r="C4714" s="156" t="s">
        <v>9523</v>
      </c>
      <c r="D4714" s="156" t="s">
        <v>9488</v>
      </c>
      <c r="E4714" s="156" t="s">
        <v>4025</v>
      </c>
      <c r="F4714" s="156" t="s">
        <v>34</v>
      </c>
      <c r="G4714" s="157" t="s">
        <v>9524</v>
      </c>
      <c r="H4714" s="68">
        <v>138</v>
      </c>
      <c r="I4714" s="68">
        <v>56.4</v>
      </c>
      <c r="J4714" s="71">
        <f>IF(F4714="女",IF(H4714=0,0,VLOOKUP(I4714/(H4714*H4714/10000),标准!M$108:N$112,2,TRUE)),IF(H4714=0,0,VLOOKUP(I4714/(H4714*H4714/10000),标准!M$74:N$78,2,TRUE)))</f>
        <v>60</v>
      </c>
      <c r="K4714" s="72">
        <v>2502</v>
      </c>
      <c r="L4714" s="71">
        <f>IF(A4714&lt;43,IF(F4714="女",VLOOKUP(K4714,标准!K$108:L$128,2,TRUE),VLOOKUP(K4714,标准!K$74:L$94,2,TRUE)),IF(F4714="女",VLOOKUP(K4714,标准!K$39:L$59,2,TRUE),VLOOKUP(K4714,标准!K$3:L$23,2,TRUE)))</f>
        <v>70</v>
      </c>
      <c r="M4714" s="68">
        <v>14</v>
      </c>
      <c r="N4714" s="71">
        <f>IF(M4714="",0,IF(A4714&lt;43,IF(F4714="女",VLOOKUP(M4714,标准!C$108:D$128,2,TRUE),VLOOKUP(M4714,标准!C$74:D$94,2,TRUE)),IF(F4714="女",VLOOKUP(M4714,标准!C$39:D$59,2,TRUE),VLOOKUP(M4714,标准!C$3:D$23,2,TRUE))))</f>
        <v>72</v>
      </c>
      <c r="O4714" s="115">
        <v>151</v>
      </c>
      <c r="P4714" s="71">
        <f>IF(A4714&lt;43,IF(F4714="女",VLOOKUP(O4714/100,标准!E$108:F$128,2,TRUE),VLOOKUP(O4714/100,标准!E$74:F$94,2,TRUE)),IF(F4714="女",VLOOKUP(O4714/100,标准!E$39:F$59,2,TRUE),VLOOKUP(O4714/100,标准!E$3:F$23,2,TRUE)))</f>
        <v>60</v>
      </c>
      <c r="Q4714" s="81">
        <v>4.52</v>
      </c>
      <c r="R4714" s="71">
        <f>IF(Q4714=0,0,IF(A4714&lt;43,IF(F4714="女",IF(Q4714="",0,VLOOKUP(Q4714,标准!I$108:J$138,2,TRUE)),IF(Q4714="",0,VLOOKUP(Q4714,标准!I$74:J$104,2,TRUE))),IF(F4714="女",IF(Q4714="",0,VLOOKUP(Q4714,标准!I$39:J$69,2,TRUE)),IF(Q4714="",0,VLOOKUP(Q4714,标准!I$3:J$33,2,TRUE)))))</f>
        <v>40</v>
      </c>
      <c r="S4714" s="76">
        <v>31</v>
      </c>
      <c r="T4714" s="71">
        <f>IF(A4714&lt;43,IF(F4714="女",VLOOKUP(S4714,标准!G$108:H$138,2,TRUE),VLOOKUP(S4714,标准!G$74:H$99,2,TRUE)),IF(F4714="女",VLOOKUP(S4714,标准!G$39:H$69,2,TRUE),VLOOKUP(S4714,标准!G$3:H$28,2,TRUE)))</f>
        <v>64</v>
      </c>
      <c r="U4714" s="88">
        <v>10.3</v>
      </c>
      <c r="V4714" s="71">
        <f>IF(U4714=0,0,IF(A4714&lt;43,IF(F4714="女",IF(U4714="",0,VLOOKUP(U4714,标准!A$108:B$128,2,TRUE)),IF(U4714="",0,VLOOKUP(U4714,标准!A$74:B$94,2,TRUE))),IF(F4714="女",IF(U4714="",0,VLOOKUP(U4714,标准!A$39:B$59,2,TRUE)),IF(U4714="",0,VLOOKUP(U4714,标准!A$3:B$23,2,TRUE)))))</f>
        <v>60</v>
      </c>
      <c r="W4714" s="86">
        <f t="shared" si="73"/>
        <v>59.1</v>
      </c>
      <c r="X4714" s="87">
        <v>4</v>
      </c>
      <c r="Y4714" s="87">
        <v>3.7</v>
      </c>
      <c r="Z4714" s="91"/>
      <c r="AA4714" s="92"/>
    </row>
    <row r="4715" customHeight="1" spans="1:27">
      <c r="A4715" s="62">
        <v>41</v>
      </c>
      <c r="B4715" s="91">
        <v>4753</v>
      </c>
      <c r="C4715" s="156" t="s">
        <v>9525</v>
      </c>
      <c r="D4715" s="156" t="s">
        <v>9488</v>
      </c>
      <c r="E4715" s="156" t="s">
        <v>4025</v>
      </c>
      <c r="F4715" s="156" t="s">
        <v>30</v>
      </c>
      <c r="G4715" s="157" t="s">
        <v>9526</v>
      </c>
      <c r="H4715" s="68">
        <v>169.8</v>
      </c>
      <c r="I4715" s="68">
        <v>62.9</v>
      </c>
      <c r="J4715" s="71">
        <f>IF(F4715="女",IF(H4715=0,0,VLOOKUP(I4715/(H4715*H4715/10000),标准!M$108:N$112,2,TRUE)),IF(H4715=0,0,VLOOKUP(I4715/(H4715*H4715/10000),标准!M$74:N$78,2,TRUE)))</f>
        <v>100</v>
      </c>
      <c r="K4715" s="72">
        <v>4768</v>
      </c>
      <c r="L4715" s="71">
        <f>IF(A4715&lt;43,IF(F4715="女",VLOOKUP(K4715,标准!K$108:L$128,2,TRUE),VLOOKUP(K4715,标准!K$74:L$94,2,TRUE)),IF(F4715="女",VLOOKUP(K4715,标准!K$39:L$59,2,TRUE),VLOOKUP(K4715,标准!K$3:L$23,2,TRUE)))</f>
        <v>85</v>
      </c>
      <c r="M4715" s="68">
        <v>8</v>
      </c>
      <c r="N4715" s="71">
        <f>IF(M4715="",0,IF(A4715&lt;43,IF(F4715="女",VLOOKUP(M4715,标准!C$108:D$128,2,TRUE),VLOOKUP(M4715,标准!C$74:D$94,2,TRUE)),IF(F4715="女",VLOOKUP(M4715,标准!C$39:D$59,2,TRUE),VLOOKUP(M4715,标准!C$3:D$23,2,TRUE))))</f>
        <v>66</v>
      </c>
      <c r="O4715" s="77">
        <v>225</v>
      </c>
      <c r="P4715" s="71">
        <f>IF(A4715&lt;43,IF(F4715="女",VLOOKUP(O4715/100,标准!E$108:F$128,2,TRUE),VLOOKUP(O4715/100,标准!E$74:F$94,2,TRUE)),IF(F4715="女",VLOOKUP(O4715/100,标准!E$39:F$59,2,TRUE),VLOOKUP(O4715/100,标准!E$3:F$23,2,TRUE)))</f>
        <v>68</v>
      </c>
      <c r="Q4715" s="81">
        <v>4.35</v>
      </c>
      <c r="R4715" s="71">
        <f>IF(Q4715=0,0,IF(A4715&lt;43,IF(F4715="女",IF(Q4715="",0,VLOOKUP(Q4715,标准!I$108:J$138,2,TRUE)),IF(Q4715="",0,VLOOKUP(Q4715,标准!I$74:J$104,2,TRUE))),IF(F4715="女",IF(Q4715="",0,VLOOKUP(Q4715,标准!I$39:J$69,2,TRUE)),IF(Q4715="",0,VLOOKUP(Q4715,标准!I$3:J$33,2,TRUE)))))</f>
        <v>50</v>
      </c>
      <c r="S4715" s="76">
        <v>4</v>
      </c>
      <c r="T4715" s="71">
        <f>IF(A4715&lt;43,IF(F4715="女",VLOOKUP(S4715,标准!G$108:H$138,2,TRUE),VLOOKUP(S4715,标准!G$74:H$99,2,TRUE)),IF(F4715="女",VLOOKUP(S4715,标准!G$39:H$69,2,TRUE),VLOOKUP(S4715,标准!G$3:H$28,2,TRUE)))</f>
        <v>0</v>
      </c>
      <c r="U4715" s="88">
        <v>7.5</v>
      </c>
      <c r="V4715" s="71">
        <f>IF(U4715=0,0,IF(A4715&lt;43,IF(F4715="女",IF(U4715="",0,VLOOKUP(U4715,标准!A$108:B$128,2,TRUE)),IF(U4715="",0,VLOOKUP(U4715,标准!A$74:B$94,2,TRUE))),IF(F4715="女",IF(U4715="",0,VLOOKUP(U4715,标准!A$39:B$59,2,TRUE)),IF(U4715="",0,VLOOKUP(U4715,标准!A$3:B$23,2,TRUE)))))</f>
        <v>76</v>
      </c>
      <c r="W4715" s="86">
        <f t="shared" si="73"/>
        <v>66.35</v>
      </c>
      <c r="X4715" s="87">
        <v>4.5</v>
      </c>
      <c r="Y4715" s="87">
        <v>4</v>
      </c>
      <c r="Z4715" s="91"/>
      <c r="AA4715" s="92"/>
    </row>
    <row r="4716" customHeight="1" spans="1:27">
      <c r="A4716" s="62">
        <v>41</v>
      </c>
      <c r="B4716" s="91">
        <v>4754</v>
      </c>
      <c r="C4716" s="156" t="s">
        <v>9527</v>
      </c>
      <c r="D4716" s="156" t="s">
        <v>9488</v>
      </c>
      <c r="E4716" s="156" t="s">
        <v>4025</v>
      </c>
      <c r="F4716" s="156" t="s">
        <v>30</v>
      </c>
      <c r="G4716" s="157" t="s">
        <v>9528</v>
      </c>
      <c r="H4716" s="68">
        <v>165.4</v>
      </c>
      <c r="I4716" s="68">
        <v>69.9</v>
      </c>
      <c r="J4716" s="71">
        <f>IF(F4716="女",IF(H4716=0,0,VLOOKUP(I4716/(H4716*H4716/10000),标准!M$108:N$112,2,TRUE)),IF(H4716=0,0,VLOOKUP(I4716/(H4716*H4716/10000),标准!M$74:N$78,2,TRUE)))</f>
        <v>80</v>
      </c>
      <c r="K4716" s="72">
        <v>3870</v>
      </c>
      <c r="L4716" s="71">
        <f>IF(A4716&lt;43,IF(F4716="女",VLOOKUP(K4716,标准!K$108:L$128,2,TRUE),VLOOKUP(K4716,标准!K$74:L$94,2,TRUE)),IF(F4716="女",VLOOKUP(K4716,标准!K$39:L$59,2,TRUE),VLOOKUP(K4716,标准!K$3:L$23,2,TRUE)))</f>
        <v>72</v>
      </c>
      <c r="M4716" s="68">
        <v>10</v>
      </c>
      <c r="N4716" s="71">
        <f>IF(M4716="",0,IF(A4716&lt;43,IF(F4716="女",VLOOKUP(M4716,标准!C$108:D$128,2,TRUE),VLOOKUP(M4716,标准!C$74:D$94,2,TRUE)),IF(F4716="女",VLOOKUP(M4716,标准!C$39:D$59,2,TRUE),VLOOKUP(M4716,标准!C$3:D$23,2,TRUE))))</f>
        <v>68</v>
      </c>
      <c r="O4716" s="115">
        <v>195</v>
      </c>
      <c r="P4716" s="71">
        <f>IF(A4716&lt;43,IF(F4716="女",VLOOKUP(O4716/100,标准!E$108:F$128,2,TRUE),VLOOKUP(O4716/100,标准!E$74:F$94,2,TRUE)),IF(F4716="女",VLOOKUP(O4716/100,标准!E$39:F$59,2,TRUE),VLOOKUP(O4716/100,标准!E$3:F$23,2,TRUE)))</f>
        <v>30</v>
      </c>
      <c r="Q4716" s="81">
        <v>4.3</v>
      </c>
      <c r="R4716" s="71">
        <f>IF(Q4716=0,0,IF(A4716&lt;43,IF(F4716="女",IF(Q4716="",0,VLOOKUP(Q4716,标准!I$108:J$138,2,TRUE)),IF(Q4716="",0,VLOOKUP(Q4716,标准!I$74:J$104,2,TRUE))),IF(F4716="女",IF(Q4716="",0,VLOOKUP(Q4716,标准!I$39:J$69,2,TRUE)),IF(Q4716="",0,VLOOKUP(Q4716,标准!I$3:J$33,2,TRUE)))))</f>
        <v>60</v>
      </c>
      <c r="S4716" s="76"/>
      <c r="T4716" s="71">
        <f>IF(A4716&lt;43,IF(F4716="女",VLOOKUP(S4716,标准!G$108:H$138,2,TRUE),VLOOKUP(S4716,标准!G$74:H$99,2,TRUE)),IF(F4716="女",VLOOKUP(S4716,标准!G$39:H$69,2,TRUE),VLOOKUP(S4716,标准!G$3:H$28,2,TRUE)))</f>
        <v>0</v>
      </c>
      <c r="U4716" s="88">
        <v>8.2</v>
      </c>
      <c r="V4716" s="71">
        <f>IF(U4716=0,0,IF(A4716&lt;43,IF(F4716="女",IF(U4716="",0,VLOOKUP(U4716,标准!A$108:B$128,2,TRUE)),IF(U4716="",0,VLOOKUP(U4716,标准!A$74:B$94,2,TRUE))),IF(F4716="女",IF(U4716="",0,VLOOKUP(U4716,标准!A$39:B$59,2,TRUE)),IF(U4716="",0,VLOOKUP(U4716,标准!A$3:B$23,2,TRUE)))))</f>
        <v>68</v>
      </c>
      <c r="W4716" s="86">
        <f t="shared" si="73"/>
        <v>58.2</v>
      </c>
      <c r="X4716" s="87">
        <v>4.5</v>
      </c>
      <c r="Y4716" s="87">
        <v>4.4</v>
      </c>
      <c r="Z4716" s="91"/>
      <c r="AA4716" s="92"/>
    </row>
    <row r="4717" customHeight="1" spans="1:27">
      <c r="A4717" s="62">
        <v>41</v>
      </c>
      <c r="B4717" s="91">
        <v>4755</v>
      </c>
      <c r="C4717" s="156" t="s">
        <v>9529</v>
      </c>
      <c r="D4717" s="156" t="s">
        <v>9488</v>
      </c>
      <c r="E4717" s="156" t="s">
        <v>4025</v>
      </c>
      <c r="F4717" s="156" t="s">
        <v>30</v>
      </c>
      <c r="G4717" s="157" t="s">
        <v>9530</v>
      </c>
      <c r="H4717" s="68">
        <v>179.7</v>
      </c>
      <c r="I4717" s="68">
        <v>62.1</v>
      </c>
      <c r="J4717" s="71">
        <f>IF(F4717="女",IF(H4717=0,0,VLOOKUP(I4717/(H4717*H4717/10000),标准!M$108:N$112,2,TRUE)),IF(H4717=0,0,VLOOKUP(I4717/(H4717*H4717/10000),标准!M$74:N$78,2,TRUE)))</f>
        <v>100</v>
      </c>
      <c r="K4717" s="72">
        <v>4681</v>
      </c>
      <c r="L4717" s="71">
        <f>IF(A4717&lt;43,IF(F4717="女",VLOOKUP(K4717,标准!K$108:L$128,2,TRUE),VLOOKUP(K4717,标准!K$74:L$94,2,TRUE)),IF(F4717="女",VLOOKUP(K4717,标准!K$39:L$59,2,TRUE),VLOOKUP(K4717,标准!K$3:L$23,2,TRUE)))</f>
        <v>85</v>
      </c>
      <c r="M4717" s="68">
        <v>3</v>
      </c>
      <c r="N4717" s="71">
        <f>IF(M4717="",0,IF(A4717&lt;43,IF(F4717="女",VLOOKUP(M4717,标准!C$108:D$128,2,TRUE),VLOOKUP(M4717,标准!C$74:D$94,2,TRUE)),IF(F4717="女",VLOOKUP(M4717,标准!C$39:D$59,2,TRUE),VLOOKUP(M4717,标准!C$3:D$23,2,TRUE))))</f>
        <v>50</v>
      </c>
      <c r="O4717" s="77">
        <v>210</v>
      </c>
      <c r="P4717" s="71">
        <f>IF(A4717&lt;43,IF(F4717="女",VLOOKUP(O4717/100,标准!E$108:F$128,2,TRUE),VLOOKUP(O4717/100,标准!E$74:F$94,2,TRUE)),IF(F4717="女",VLOOKUP(O4717/100,标准!E$39:F$59,2,TRUE),VLOOKUP(O4717/100,标准!E$3:F$23,2,TRUE)))</f>
        <v>60</v>
      </c>
      <c r="Q4717" s="81">
        <v>4.44</v>
      </c>
      <c r="R4717" s="71">
        <f>IF(Q4717=0,0,IF(A4717&lt;43,IF(F4717="女",IF(Q4717="",0,VLOOKUP(Q4717,标准!I$108:J$138,2,TRUE)),IF(Q4717="",0,VLOOKUP(Q4717,标准!I$74:J$104,2,TRUE))),IF(F4717="女",IF(Q4717="",0,VLOOKUP(Q4717,标准!I$39:J$69,2,TRUE)),IF(Q4717="",0,VLOOKUP(Q4717,标准!I$3:J$33,2,TRUE)))))</f>
        <v>50</v>
      </c>
      <c r="S4717" s="76">
        <v>8</v>
      </c>
      <c r="T4717" s="71">
        <f>IF(A4717&lt;43,IF(F4717="女",VLOOKUP(S4717,标准!G$108:H$138,2,TRUE),VLOOKUP(S4717,标准!G$74:H$99,2,TRUE)),IF(F4717="女",VLOOKUP(S4717,标准!G$39:H$69,2,TRUE),VLOOKUP(S4717,标准!G$3:H$28,2,TRUE)))</f>
        <v>40</v>
      </c>
      <c r="U4717" s="88">
        <v>6.9</v>
      </c>
      <c r="V4717" s="71">
        <f>IF(U4717=0,0,IF(A4717&lt;43,IF(F4717="女",IF(U4717="",0,VLOOKUP(U4717,标准!A$108:B$128,2,TRUE)),IF(U4717="",0,VLOOKUP(U4717,标准!A$74:B$94,2,TRUE))),IF(F4717="女",IF(U4717="",0,VLOOKUP(U4717,标准!A$39:B$59,2,TRUE)),IF(U4717="",0,VLOOKUP(U4717,标准!A$3:B$23,2,TRUE)))))</f>
        <v>90</v>
      </c>
      <c r="W4717" s="86">
        <f t="shared" si="73"/>
        <v>70.75</v>
      </c>
      <c r="X4717" s="87">
        <v>4.3</v>
      </c>
      <c r="Y4717" s="87">
        <v>4.5</v>
      </c>
      <c r="Z4717" s="91"/>
      <c r="AA4717" s="92"/>
    </row>
    <row r="4718" customHeight="1" spans="1:27">
      <c r="A4718" s="62">
        <v>41</v>
      </c>
      <c r="B4718" s="91">
        <v>4756</v>
      </c>
      <c r="C4718" s="156" t="s">
        <v>9531</v>
      </c>
      <c r="D4718" s="156" t="s">
        <v>9488</v>
      </c>
      <c r="E4718" s="156" t="s">
        <v>4025</v>
      </c>
      <c r="F4718" s="156" t="s">
        <v>30</v>
      </c>
      <c r="G4718" s="157" t="s">
        <v>9532</v>
      </c>
      <c r="H4718" s="68">
        <v>175.1</v>
      </c>
      <c r="I4718" s="68">
        <v>84.2</v>
      </c>
      <c r="J4718" s="71">
        <f>IF(F4718="女",IF(H4718=0,0,VLOOKUP(I4718/(H4718*H4718/10000),标准!M$108:N$112,2,TRUE)),IF(H4718=0,0,VLOOKUP(I4718/(H4718*H4718/10000),标准!M$74:N$78,2,TRUE)))</f>
        <v>80</v>
      </c>
      <c r="K4718" s="72">
        <v>3135</v>
      </c>
      <c r="L4718" s="71">
        <f>IF(A4718&lt;43,IF(F4718="女",VLOOKUP(K4718,标准!K$108:L$128,2,TRUE),VLOOKUP(K4718,标准!K$74:L$94,2,TRUE)),IF(F4718="女",VLOOKUP(K4718,标准!K$39:L$59,2,TRUE),VLOOKUP(K4718,标准!K$3:L$23,2,TRUE)))</f>
        <v>60</v>
      </c>
      <c r="M4718" s="68">
        <v>14.5</v>
      </c>
      <c r="N4718" s="71">
        <f>IF(M4718="",0,IF(A4718&lt;43,IF(F4718="女",VLOOKUP(M4718,标准!C$108:D$128,2,TRUE),VLOOKUP(M4718,标准!C$74:D$94,2,TRUE)),IF(F4718="女",VLOOKUP(M4718,标准!C$39:D$59,2,TRUE),VLOOKUP(M4718,标准!C$3:D$23,2,TRUE))))</f>
        <v>74</v>
      </c>
      <c r="O4718" s="116">
        <v>215</v>
      </c>
      <c r="P4718" s="71">
        <f>IF(A4718&lt;43,IF(F4718="女",VLOOKUP(O4718/100,标准!E$108:F$128,2,TRUE),VLOOKUP(O4718/100,标准!E$74:F$94,2,TRUE)),IF(F4718="女",VLOOKUP(O4718/100,标准!E$39:F$59,2,TRUE),VLOOKUP(O4718/100,标准!E$3:F$23,2,TRUE)))</f>
        <v>62</v>
      </c>
      <c r="Q4718" s="81">
        <v>4.19</v>
      </c>
      <c r="R4718" s="71">
        <f>IF(Q4718=0,0,IF(A4718&lt;43,IF(F4718="女",IF(Q4718="",0,VLOOKUP(Q4718,标准!I$108:J$138,2,TRUE)),IF(Q4718="",0,VLOOKUP(Q4718,标准!I$74:J$104,2,TRUE))),IF(F4718="女",IF(Q4718="",0,VLOOKUP(Q4718,标准!I$39:J$69,2,TRUE)),IF(Q4718="",0,VLOOKUP(Q4718,标准!I$3:J$33,2,TRUE)))))</f>
        <v>64</v>
      </c>
      <c r="S4718" s="76">
        <v>0</v>
      </c>
      <c r="T4718" s="71">
        <f>IF(A4718&lt;43,IF(F4718="女",VLOOKUP(S4718,标准!G$108:H$138,2,TRUE),VLOOKUP(S4718,标准!G$74:H$99,2,TRUE)),IF(F4718="女",VLOOKUP(S4718,标准!G$39:H$69,2,TRUE),VLOOKUP(S4718,标准!G$3:H$28,2,TRUE)))</f>
        <v>0</v>
      </c>
      <c r="U4718" s="88">
        <v>7.5</v>
      </c>
      <c r="V4718" s="71">
        <f>IF(U4718=0,0,IF(A4718&lt;43,IF(F4718="女",IF(U4718="",0,VLOOKUP(U4718,标准!A$108:B$128,2,TRUE)),IF(U4718="",0,VLOOKUP(U4718,标准!A$74:B$94,2,TRUE))),IF(F4718="女",IF(U4718="",0,VLOOKUP(U4718,标准!A$39:B$59,2,TRUE)),IF(U4718="",0,VLOOKUP(U4718,标准!A$3:B$23,2,TRUE)))))</f>
        <v>76</v>
      </c>
      <c r="W4718" s="86">
        <f t="shared" si="73"/>
        <v>62.6</v>
      </c>
      <c r="X4718" s="87">
        <v>4.4</v>
      </c>
      <c r="Y4718" s="87">
        <v>4.2</v>
      </c>
      <c r="Z4718" s="91"/>
      <c r="AA4718" s="92"/>
    </row>
    <row r="4719" customHeight="1" spans="1:27">
      <c r="A4719" s="62">
        <v>41</v>
      </c>
      <c r="B4719" s="91">
        <v>4757</v>
      </c>
      <c r="C4719" s="156" t="s">
        <v>9533</v>
      </c>
      <c r="D4719" s="156" t="s">
        <v>9488</v>
      </c>
      <c r="E4719" s="156" t="s">
        <v>4025</v>
      </c>
      <c r="F4719" s="156" t="s">
        <v>30</v>
      </c>
      <c r="G4719" s="157" t="s">
        <v>9534</v>
      </c>
      <c r="H4719" s="68">
        <v>176.5</v>
      </c>
      <c r="I4719" s="68">
        <v>60.7</v>
      </c>
      <c r="J4719" s="71">
        <f>IF(F4719="女",IF(H4719=0,0,VLOOKUP(I4719/(H4719*H4719/10000),标准!M$108:N$112,2,TRUE)),IF(H4719=0,0,VLOOKUP(I4719/(H4719*H4719/10000),标准!M$74:N$78,2,TRUE)))</f>
        <v>100</v>
      </c>
      <c r="K4719" s="72">
        <v>3729</v>
      </c>
      <c r="L4719" s="71">
        <f>IF(A4719&lt;43,IF(F4719="女",VLOOKUP(K4719,标准!K$108:L$128,2,TRUE),VLOOKUP(K4719,标准!K$74:L$94,2,TRUE)),IF(F4719="女",VLOOKUP(K4719,标准!K$39:L$59,2,TRUE),VLOOKUP(K4719,标准!K$3:L$23,2,TRUE)))</f>
        <v>70</v>
      </c>
      <c r="M4719" s="68">
        <v>20</v>
      </c>
      <c r="N4719" s="71">
        <f>IF(M4719="",0,IF(A4719&lt;43,IF(F4719="女",VLOOKUP(M4719,标准!C$108:D$128,2,TRUE),VLOOKUP(M4719,标准!C$74:D$94,2,TRUE)),IF(F4719="女",VLOOKUP(M4719,标准!C$39:D$59,2,TRUE),VLOOKUP(M4719,标准!C$3:D$23,2,TRUE))))</f>
        <v>85</v>
      </c>
      <c r="O4719" s="121">
        <v>250</v>
      </c>
      <c r="P4719" s="71">
        <f>IF(A4719&lt;43,IF(F4719="女",VLOOKUP(O4719/100,标准!E$108:F$128,2,TRUE),VLOOKUP(O4719/100,标准!E$74:F$94,2,TRUE)),IF(F4719="女",VLOOKUP(O4719/100,标准!E$39:F$59,2,TRUE),VLOOKUP(O4719/100,标准!E$3:F$23,2,TRUE)))</f>
        <v>80</v>
      </c>
      <c r="Q4719" s="112">
        <v>4.08</v>
      </c>
      <c r="R4719" s="71">
        <f>IF(Q4719=0,0,IF(A4719&lt;43,IF(F4719="女",IF(Q4719="",0,VLOOKUP(Q4719,标准!I$108:J$138,2,TRUE)),IF(Q4719="",0,VLOOKUP(Q4719,标准!I$74:J$104,2,TRUE))),IF(F4719="女",IF(Q4719="",0,VLOOKUP(Q4719,标准!I$39:J$69,2,TRUE)),IF(Q4719="",0,VLOOKUP(Q4719,标准!I$3:J$33,2,TRUE)))))</f>
        <v>68</v>
      </c>
      <c r="S4719" s="62">
        <v>0</v>
      </c>
      <c r="T4719" s="71">
        <f>IF(A4719&lt;43,IF(F4719="女",VLOOKUP(S4719,标准!G$108:H$138,2,TRUE),VLOOKUP(S4719,标准!G$74:H$99,2,TRUE)),IF(F4719="女",VLOOKUP(S4719,标准!G$39:H$69,2,TRUE),VLOOKUP(S4719,标准!G$3:H$28,2,TRUE)))</f>
        <v>0</v>
      </c>
      <c r="U4719" s="114">
        <v>7.2</v>
      </c>
      <c r="V4719" s="71">
        <f>IF(U4719=0,0,IF(A4719&lt;43,IF(F4719="女",IF(U4719="",0,VLOOKUP(U4719,标准!A$108:B$128,2,TRUE)),IF(U4719="",0,VLOOKUP(U4719,标准!A$74:B$94,2,TRUE))),IF(F4719="女",IF(U4719="",0,VLOOKUP(U4719,标准!A$39:B$59,2,TRUE)),IF(U4719="",0,VLOOKUP(U4719,标准!A$3:B$23,2,TRUE)))))</f>
        <v>78</v>
      </c>
      <c r="W4719" s="86">
        <f t="shared" si="73"/>
        <v>71.2</v>
      </c>
      <c r="X4719" s="87">
        <v>3.7</v>
      </c>
      <c r="Y4719" s="87">
        <v>3.7</v>
      </c>
      <c r="Z4719" s="91"/>
      <c r="AA4719" s="92"/>
    </row>
    <row r="4720" customHeight="1" spans="1:27">
      <c r="A4720" s="62">
        <v>41</v>
      </c>
      <c r="B4720" s="91">
        <v>4758</v>
      </c>
      <c r="C4720" s="156" t="s">
        <v>9535</v>
      </c>
      <c r="D4720" s="156" t="s">
        <v>9488</v>
      </c>
      <c r="E4720" s="156" t="s">
        <v>4025</v>
      </c>
      <c r="F4720" s="156" t="s">
        <v>34</v>
      </c>
      <c r="G4720" s="157" t="s">
        <v>9536</v>
      </c>
      <c r="H4720" s="68">
        <v>165</v>
      </c>
      <c r="I4720" s="68">
        <v>58.1</v>
      </c>
      <c r="J4720" s="71">
        <f>IF(F4720="女",IF(H4720=0,0,VLOOKUP(I4720/(H4720*H4720/10000),标准!M$108:N$112,2,TRUE)),IF(H4720=0,0,VLOOKUP(I4720/(H4720*H4720/10000),标准!M$74:N$78,2,TRUE)))</f>
        <v>100</v>
      </c>
      <c r="K4720" s="72">
        <v>3390</v>
      </c>
      <c r="L4720" s="71">
        <f>IF(A4720&lt;43,IF(F4720="女",VLOOKUP(K4720,标准!K$108:L$128,2,TRUE),VLOOKUP(K4720,标准!K$74:L$94,2,TRUE)),IF(F4720="女",VLOOKUP(K4720,标准!K$39:L$59,2,TRUE),VLOOKUP(K4720,标准!K$3:L$23,2,TRUE)))</f>
        <v>95</v>
      </c>
      <c r="M4720" s="68">
        <v>11.5</v>
      </c>
      <c r="N4720" s="71">
        <f>IF(M4720="",0,IF(A4720&lt;43,IF(F4720="女",VLOOKUP(M4720,标准!C$108:D$128,2,TRUE),VLOOKUP(M4720,标准!C$74:D$94,2,TRUE)),IF(F4720="女",VLOOKUP(M4720,标准!C$39:D$59,2,TRUE),VLOOKUP(M4720,标准!C$3:D$23,2,TRUE))))</f>
        <v>68</v>
      </c>
      <c r="O4720" s="115">
        <v>165</v>
      </c>
      <c r="P4720" s="71">
        <f>IF(A4720&lt;43,IF(F4720="女",VLOOKUP(O4720/100,标准!E$108:F$128,2,TRUE),VLOOKUP(O4720/100,标准!E$74:F$94,2,TRUE)),IF(F4720="女",VLOOKUP(O4720/100,标准!E$39:F$59,2,TRUE),VLOOKUP(O4720/100,标准!E$3:F$23,2,TRUE)))</f>
        <v>68</v>
      </c>
      <c r="Q4720" s="81">
        <v>3.41</v>
      </c>
      <c r="R4720" s="71">
        <f>IF(Q4720=0,0,IF(A4720&lt;43,IF(F4720="女",IF(Q4720="",0,VLOOKUP(Q4720,标准!I$108:J$138,2,TRUE)),IF(Q4720="",0,VLOOKUP(Q4720,标准!I$74:J$104,2,TRUE))),IF(F4720="女",IF(Q4720="",0,VLOOKUP(Q4720,标准!I$39:J$69,2,TRUE)),IF(Q4720="",0,VLOOKUP(Q4720,标准!I$3:J$33,2,TRUE)))))</f>
        <v>80</v>
      </c>
      <c r="S4720" s="76">
        <v>44</v>
      </c>
      <c r="T4720" s="71">
        <f>IF(A4720&lt;43,IF(F4720="女",VLOOKUP(S4720,标准!G$108:H$138,2,TRUE),VLOOKUP(S4720,标准!G$74:H$99,2,TRUE)),IF(F4720="女",VLOOKUP(S4720,标准!G$39:H$69,2,TRUE),VLOOKUP(S4720,标准!G$3:H$28,2,TRUE)))</f>
        <v>78</v>
      </c>
      <c r="U4720" s="88">
        <v>8.5</v>
      </c>
      <c r="V4720" s="71">
        <f>IF(U4720=0,0,IF(A4720&lt;43,IF(F4720="女",IF(U4720="",0,VLOOKUP(U4720,标准!A$108:B$128,2,TRUE)),IF(U4720="",0,VLOOKUP(U4720,标准!A$74:B$94,2,TRUE))),IF(F4720="女",IF(U4720="",0,VLOOKUP(U4720,标准!A$39:B$59,2,TRUE)),IF(U4720="",0,VLOOKUP(U4720,标准!A$3:B$23,2,TRUE)))))</f>
        <v>78</v>
      </c>
      <c r="W4720" s="86">
        <f t="shared" si="73"/>
        <v>82.25</v>
      </c>
      <c r="X4720" s="87">
        <v>4.5</v>
      </c>
      <c r="Y4720" s="87">
        <v>4.6</v>
      </c>
      <c r="Z4720" s="91"/>
      <c r="AA4720" s="92"/>
    </row>
    <row r="4721" customHeight="1" spans="1:27">
      <c r="A4721" s="62">
        <v>41</v>
      </c>
      <c r="B4721" s="91">
        <v>4759</v>
      </c>
      <c r="C4721" s="156" t="s">
        <v>9537</v>
      </c>
      <c r="D4721" s="156" t="s">
        <v>9488</v>
      </c>
      <c r="E4721" s="156" t="s">
        <v>4025</v>
      </c>
      <c r="F4721" s="156" t="s">
        <v>30</v>
      </c>
      <c r="G4721" s="157" t="s">
        <v>9538</v>
      </c>
      <c r="H4721" s="68">
        <v>163.7</v>
      </c>
      <c r="I4721" s="68">
        <v>57.7</v>
      </c>
      <c r="J4721" s="71">
        <f>IF(F4721="女",IF(H4721=0,0,VLOOKUP(I4721/(H4721*H4721/10000),标准!M$108:N$112,2,TRUE)),IF(H4721=0,0,VLOOKUP(I4721/(H4721*H4721/10000),标准!M$74:N$78,2,TRUE)))</f>
        <v>100</v>
      </c>
      <c r="K4721" s="72">
        <v>3962</v>
      </c>
      <c r="L4721" s="71">
        <f>IF(A4721&lt;43,IF(F4721="女",VLOOKUP(K4721,标准!K$108:L$128,2,TRUE),VLOOKUP(K4721,标准!K$74:L$94,2,TRUE)),IF(F4721="女",VLOOKUP(K4721,标准!K$39:L$59,2,TRUE),VLOOKUP(K4721,标准!K$3:L$23,2,TRUE)))</f>
        <v>74</v>
      </c>
      <c r="M4721" s="68">
        <v>7.5</v>
      </c>
      <c r="N4721" s="71">
        <f>IF(M4721="",0,IF(A4721&lt;43,IF(F4721="女",VLOOKUP(M4721,标准!C$108:D$128,2,TRUE),VLOOKUP(M4721,标准!C$74:D$94,2,TRUE)),IF(F4721="女",VLOOKUP(M4721,标准!C$39:D$59,2,TRUE),VLOOKUP(M4721,标准!C$3:D$23,2,TRUE))))</f>
        <v>64</v>
      </c>
      <c r="O4721" s="116">
        <v>244</v>
      </c>
      <c r="P4721" s="71">
        <f>IF(A4721&lt;43,IF(F4721="女",VLOOKUP(O4721/100,标准!E$108:F$128,2,TRUE),VLOOKUP(O4721/100,标准!E$74:F$94,2,TRUE)),IF(F4721="女",VLOOKUP(O4721/100,标准!E$39:F$59,2,TRUE),VLOOKUP(O4721/100,标准!E$3:F$23,2,TRUE)))</f>
        <v>78</v>
      </c>
      <c r="Q4721" s="81">
        <v>3.39</v>
      </c>
      <c r="R4721" s="71">
        <f>IF(Q4721=0,0,IF(A4721&lt;43,IF(F4721="女",IF(Q4721="",0,VLOOKUP(Q4721,标准!I$108:J$138,2,TRUE)),IF(Q4721="",0,VLOOKUP(Q4721,标准!I$74:J$104,2,TRUE))),IF(F4721="女",IF(Q4721="",0,VLOOKUP(Q4721,标准!I$39:J$69,2,TRUE)),IF(Q4721="",0,VLOOKUP(Q4721,标准!I$3:J$33,2,TRUE)))))</f>
        <v>80</v>
      </c>
      <c r="S4721" s="76">
        <v>14</v>
      </c>
      <c r="T4721" s="71">
        <f>IF(A4721&lt;43,IF(F4721="女",VLOOKUP(S4721,标准!G$108:H$138,2,TRUE),VLOOKUP(S4721,标准!G$74:H$99,2,TRUE)),IF(F4721="女",VLOOKUP(S4721,标准!G$39:H$69,2,TRUE),VLOOKUP(S4721,标准!G$3:H$28,2,TRUE)))</f>
        <v>76</v>
      </c>
      <c r="U4721" s="88">
        <v>6.9</v>
      </c>
      <c r="V4721" s="71">
        <f>IF(U4721=0,0,IF(A4721&lt;43,IF(F4721="女",IF(U4721="",0,VLOOKUP(U4721,标准!A$108:B$128,2,TRUE)),IF(U4721="",0,VLOOKUP(U4721,标准!A$74:B$94,2,TRUE))),IF(F4721="女",IF(U4721="",0,VLOOKUP(U4721,标准!A$39:B$59,2,TRUE)),IF(U4721="",0,VLOOKUP(U4721,标准!A$3:B$23,2,TRUE)))))</f>
        <v>90</v>
      </c>
      <c r="W4721" s="86">
        <f t="shared" si="73"/>
        <v>81.9</v>
      </c>
      <c r="X4721" s="87">
        <v>4</v>
      </c>
      <c r="Y4721" s="87">
        <v>3.7</v>
      </c>
      <c r="Z4721" s="91"/>
      <c r="AA4721" s="92"/>
    </row>
    <row r="4722" customHeight="1" spans="1:27">
      <c r="A4722" s="62">
        <v>41</v>
      </c>
      <c r="B4722" s="91">
        <v>4760</v>
      </c>
      <c r="C4722" s="156" t="s">
        <v>9539</v>
      </c>
      <c r="D4722" s="156" t="s">
        <v>9488</v>
      </c>
      <c r="E4722" s="156" t="s">
        <v>4025</v>
      </c>
      <c r="F4722" s="156" t="s">
        <v>34</v>
      </c>
      <c r="G4722" s="157" t="s">
        <v>9540</v>
      </c>
      <c r="H4722" s="68">
        <v>162</v>
      </c>
      <c r="I4722" s="68">
        <v>47</v>
      </c>
      <c r="J4722" s="71">
        <f>IF(F4722="女",IF(H4722=0,0,VLOOKUP(I4722/(H4722*H4722/10000),标准!M$108:N$112,2,TRUE)),IF(H4722=0,0,VLOOKUP(I4722/(H4722*H4722/10000),标准!M$74:N$78,2,TRUE)))</f>
        <v>100</v>
      </c>
      <c r="K4722" s="72">
        <v>2920</v>
      </c>
      <c r="L4722" s="71">
        <f>IF(A4722&lt;43,IF(F4722="女",VLOOKUP(K4722,标准!K$108:L$128,2,TRUE),VLOOKUP(K4722,标准!K$74:L$94,2,TRUE)),IF(F4722="女",VLOOKUP(K4722,标准!K$39:L$59,2,TRUE),VLOOKUP(K4722,标准!K$3:L$23,2,TRUE)))</f>
        <v>78</v>
      </c>
      <c r="M4722" s="68">
        <v>11</v>
      </c>
      <c r="N4722" s="71">
        <f>IF(M4722="",0,IF(A4722&lt;43,IF(F4722="女",VLOOKUP(M4722,标准!C$108:D$128,2,TRUE),VLOOKUP(M4722,标准!C$74:D$94,2,TRUE)),IF(F4722="女",VLOOKUP(M4722,标准!C$39:D$59,2,TRUE),VLOOKUP(M4722,标准!C$3:D$23,2,TRUE))))</f>
        <v>66</v>
      </c>
      <c r="O4722" s="115">
        <v>195</v>
      </c>
      <c r="P4722" s="71">
        <f>IF(A4722&lt;43,IF(F4722="女",VLOOKUP(O4722/100,标准!E$108:F$128,2,TRUE),VLOOKUP(O4722/100,标准!E$74:F$94,2,TRUE)),IF(F4722="女",VLOOKUP(O4722/100,标准!E$39:F$59,2,TRUE),VLOOKUP(O4722/100,标准!E$3:F$23,2,TRUE)))</f>
        <v>90</v>
      </c>
      <c r="Q4722" s="81">
        <v>3.57</v>
      </c>
      <c r="R4722" s="71">
        <f>IF(Q4722=0,0,IF(A4722&lt;43,IF(F4722="女",IF(Q4722="",0,VLOOKUP(Q4722,标准!I$108:J$138,2,TRUE)),IF(Q4722="",0,VLOOKUP(Q4722,标准!I$74:J$104,2,TRUE))),IF(F4722="女",IF(Q4722="",0,VLOOKUP(Q4722,标准!I$39:J$69,2,TRUE)),IF(Q4722="",0,VLOOKUP(Q4722,标准!I$3:J$33,2,TRUE)))))</f>
        <v>74</v>
      </c>
      <c r="S4722" s="76">
        <v>48</v>
      </c>
      <c r="T4722" s="71">
        <f>IF(A4722&lt;43,IF(F4722="女",VLOOKUP(S4722,标准!G$108:H$138,2,TRUE),VLOOKUP(S4722,标准!G$74:H$99,2,TRUE)),IF(F4722="女",VLOOKUP(S4722,标准!G$39:H$69,2,TRUE),VLOOKUP(S4722,标准!G$3:H$28,2,TRUE)))</f>
        <v>80</v>
      </c>
      <c r="U4722" s="88">
        <v>8.4</v>
      </c>
      <c r="V4722" s="71">
        <f>IF(U4722=0,0,IF(A4722&lt;43,IF(F4722="女",IF(U4722="",0,VLOOKUP(U4722,标准!A$108:B$128,2,TRUE)),IF(U4722="",0,VLOOKUP(U4722,标准!A$74:B$94,2,TRUE))),IF(F4722="女",IF(U4722="",0,VLOOKUP(U4722,标准!A$39:B$59,2,TRUE)),IF(U4722="",0,VLOOKUP(U4722,标准!A$3:B$23,2,TRUE)))))</f>
        <v>78</v>
      </c>
      <c r="W4722" s="86">
        <f t="shared" si="73"/>
        <v>80.7</v>
      </c>
      <c r="X4722" s="87">
        <v>4.6</v>
      </c>
      <c r="Y4722" s="87">
        <v>4.6</v>
      </c>
      <c r="Z4722" s="91"/>
      <c r="AA4722" s="92"/>
    </row>
    <row r="4723" customHeight="1" spans="1:27">
      <c r="A4723" s="62">
        <v>41</v>
      </c>
      <c r="B4723" s="91">
        <v>4761</v>
      </c>
      <c r="C4723" s="156" t="s">
        <v>9541</v>
      </c>
      <c r="D4723" s="156" t="s">
        <v>9488</v>
      </c>
      <c r="E4723" s="156" t="s">
        <v>4025</v>
      </c>
      <c r="F4723" s="156" t="s">
        <v>30</v>
      </c>
      <c r="G4723" s="157" t="s">
        <v>9542</v>
      </c>
      <c r="H4723" s="68">
        <v>163.9</v>
      </c>
      <c r="I4723" s="68">
        <v>52.8</v>
      </c>
      <c r="J4723" s="71">
        <f>IF(F4723="女",IF(H4723=0,0,VLOOKUP(I4723/(H4723*H4723/10000),标准!M$108:N$112,2,TRUE)),IF(H4723=0,0,VLOOKUP(I4723/(H4723*H4723/10000),标准!M$74:N$78,2,TRUE)))</f>
        <v>100</v>
      </c>
      <c r="K4723" s="72">
        <v>3907</v>
      </c>
      <c r="L4723" s="71">
        <f>IF(A4723&lt;43,IF(F4723="女",VLOOKUP(K4723,标准!K$108:L$128,2,TRUE),VLOOKUP(K4723,标准!K$74:L$94,2,TRUE)),IF(F4723="女",VLOOKUP(K4723,标准!K$39:L$59,2,TRUE),VLOOKUP(K4723,标准!K$3:L$23,2,TRUE)))</f>
        <v>72</v>
      </c>
      <c r="M4723" s="68">
        <v>11.5</v>
      </c>
      <c r="N4723" s="71">
        <f>IF(M4723="",0,IF(A4723&lt;43,IF(F4723="女",VLOOKUP(M4723,标准!C$108:D$128,2,TRUE),VLOOKUP(M4723,标准!C$74:D$94,2,TRUE)),IF(F4723="女",VLOOKUP(M4723,标准!C$39:D$59,2,TRUE),VLOOKUP(M4723,标准!C$3:D$23,2,TRUE))))</f>
        <v>70</v>
      </c>
      <c r="O4723" s="77">
        <v>210</v>
      </c>
      <c r="P4723" s="71">
        <f>IF(A4723&lt;43,IF(F4723="女",VLOOKUP(O4723/100,标准!E$108:F$128,2,TRUE),VLOOKUP(O4723/100,标准!E$74:F$94,2,TRUE)),IF(F4723="女",VLOOKUP(O4723/100,标准!E$39:F$59,2,TRUE),VLOOKUP(O4723/100,标准!E$3:F$23,2,TRUE)))</f>
        <v>60</v>
      </c>
      <c r="Q4723" s="81">
        <v>4.14</v>
      </c>
      <c r="R4723" s="71">
        <f>IF(Q4723=0,0,IF(A4723&lt;43,IF(F4723="女",IF(Q4723="",0,VLOOKUP(Q4723,标准!I$108:J$138,2,TRUE)),IF(Q4723="",0,VLOOKUP(Q4723,标准!I$74:J$104,2,TRUE))),IF(F4723="女",IF(Q4723="",0,VLOOKUP(Q4723,标准!I$39:J$69,2,TRUE)),IF(Q4723="",0,VLOOKUP(Q4723,标准!I$3:J$33,2,TRUE)))))</f>
        <v>66</v>
      </c>
      <c r="S4723" s="76">
        <v>14</v>
      </c>
      <c r="T4723" s="71">
        <f>IF(A4723&lt;43,IF(F4723="女",VLOOKUP(S4723,标准!G$108:H$138,2,TRUE),VLOOKUP(S4723,标准!G$74:H$99,2,TRUE)),IF(F4723="女",VLOOKUP(S4723,标准!G$39:H$69,2,TRUE),VLOOKUP(S4723,标准!G$3:H$28,2,TRUE)))</f>
        <v>76</v>
      </c>
      <c r="U4723" s="88">
        <v>7.6</v>
      </c>
      <c r="V4723" s="71">
        <f>IF(U4723=0,0,IF(A4723&lt;43,IF(F4723="女",IF(U4723="",0,VLOOKUP(U4723,标准!A$108:B$128,2,TRUE)),IF(U4723="",0,VLOOKUP(U4723,标准!A$74:B$94,2,TRUE))),IF(F4723="女",IF(U4723="",0,VLOOKUP(U4723,标准!A$39:B$59,2,TRUE)),IF(U4723="",0,VLOOKUP(U4723,标准!A$3:B$23,2,TRUE)))))</f>
        <v>74</v>
      </c>
      <c r="W4723" s="86">
        <f t="shared" si="73"/>
        <v>74.4</v>
      </c>
      <c r="X4723" s="87">
        <v>4.8</v>
      </c>
      <c r="Y4723" s="87">
        <v>4.2</v>
      </c>
      <c r="Z4723" s="91"/>
      <c r="AA4723" s="92"/>
    </row>
    <row r="4724" customHeight="1" spans="1:27">
      <c r="A4724" s="62">
        <v>41</v>
      </c>
      <c r="B4724" s="91">
        <v>4762</v>
      </c>
      <c r="C4724" s="156" t="s">
        <v>9543</v>
      </c>
      <c r="D4724" s="156" t="s">
        <v>9488</v>
      </c>
      <c r="E4724" s="156" t="s">
        <v>4025</v>
      </c>
      <c r="F4724" s="156" t="s">
        <v>30</v>
      </c>
      <c r="G4724" s="157" t="s">
        <v>9544</v>
      </c>
      <c r="H4724" s="68">
        <v>167.1</v>
      </c>
      <c r="I4724" s="68">
        <v>58.3</v>
      </c>
      <c r="J4724" s="71">
        <f>IF(F4724="女",IF(H4724=0,0,VLOOKUP(I4724/(H4724*H4724/10000),标准!M$108:N$112,2,TRUE)),IF(H4724=0,0,VLOOKUP(I4724/(H4724*H4724/10000),标准!M$74:N$78,2,TRUE)))</f>
        <v>100</v>
      </c>
      <c r="K4724" s="72">
        <v>3993</v>
      </c>
      <c r="L4724" s="71">
        <f>IF(A4724&lt;43,IF(F4724="女",VLOOKUP(K4724,标准!K$108:L$128,2,TRUE),VLOOKUP(K4724,标准!K$74:L$94,2,TRUE)),IF(F4724="女",VLOOKUP(K4724,标准!K$39:L$59,2,TRUE),VLOOKUP(K4724,标准!K$3:L$23,2,TRUE)))</f>
        <v>74</v>
      </c>
      <c r="M4724" s="68">
        <v>2</v>
      </c>
      <c r="N4724" s="71">
        <f>IF(M4724="",0,IF(A4724&lt;43,IF(F4724="女",VLOOKUP(M4724,标准!C$108:D$128,2,TRUE),VLOOKUP(M4724,标准!C$74:D$94,2,TRUE)),IF(F4724="女",VLOOKUP(M4724,标准!C$39:D$59,2,TRUE),VLOOKUP(M4724,标准!C$3:D$23,2,TRUE))))</f>
        <v>40</v>
      </c>
      <c r="O4724" s="77">
        <v>215</v>
      </c>
      <c r="P4724" s="71">
        <f>IF(A4724&lt;43,IF(F4724="女",VLOOKUP(O4724/100,标准!E$108:F$128,2,TRUE),VLOOKUP(O4724/100,标准!E$74:F$94,2,TRUE)),IF(F4724="女",VLOOKUP(O4724/100,标准!E$39:F$59,2,TRUE),VLOOKUP(O4724/100,标准!E$3:F$23,2,TRUE)))</f>
        <v>62</v>
      </c>
      <c r="Q4724" s="81">
        <v>4.42</v>
      </c>
      <c r="R4724" s="71">
        <f>IF(Q4724=0,0,IF(A4724&lt;43,IF(F4724="女",IF(Q4724="",0,VLOOKUP(Q4724,标准!I$108:J$138,2,TRUE)),IF(Q4724="",0,VLOOKUP(Q4724,标准!I$74:J$104,2,TRUE))),IF(F4724="女",IF(Q4724="",0,VLOOKUP(Q4724,标准!I$39:J$69,2,TRUE)),IF(Q4724="",0,VLOOKUP(Q4724,标准!I$3:J$33,2,TRUE)))))</f>
        <v>50</v>
      </c>
      <c r="S4724" s="76">
        <v>6</v>
      </c>
      <c r="T4724" s="71">
        <f>IF(A4724&lt;43,IF(F4724="女",VLOOKUP(S4724,标准!G$108:H$138,2,TRUE),VLOOKUP(S4724,标准!G$74:H$99,2,TRUE)),IF(F4724="女",VLOOKUP(S4724,标准!G$39:H$69,2,TRUE),VLOOKUP(S4724,标准!G$3:H$28,2,TRUE)))</f>
        <v>20</v>
      </c>
      <c r="U4724" s="88">
        <v>7.7</v>
      </c>
      <c r="V4724" s="71">
        <f>IF(U4724=0,0,IF(A4724&lt;43,IF(F4724="女",IF(U4724="",0,VLOOKUP(U4724,标准!A$108:B$128,2,TRUE)),IF(U4724="",0,VLOOKUP(U4724,标准!A$74:B$94,2,TRUE))),IF(F4724="女",IF(U4724="",0,VLOOKUP(U4724,标准!A$39:B$59,2,TRUE)),IF(U4724="",0,VLOOKUP(U4724,标准!A$3:B$23,2,TRUE)))))</f>
        <v>74</v>
      </c>
      <c r="W4724" s="86">
        <f t="shared" si="73"/>
        <v>63.1</v>
      </c>
      <c r="X4724" s="87">
        <v>4.1</v>
      </c>
      <c r="Y4724" s="87">
        <v>4</v>
      </c>
      <c r="Z4724" s="91"/>
      <c r="AA4724" s="92"/>
    </row>
    <row r="4725" customHeight="1" spans="1:27">
      <c r="A4725" s="62">
        <v>41</v>
      </c>
      <c r="B4725" s="91">
        <v>4763</v>
      </c>
      <c r="C4725" s="156" t="s">
        <v>9545</v>
      </c>
      <c r="D4725" s="156" t="s">
        <v>9488</v>
      </c>
      <c r="E4725" s="156" t="s">
        <v>4025</v>
      </c>
      <c r="F4725" s="156" t="s">
        <v>34</v>
      </c>
      <c r="G4725" s="157" t="s">
        <v>9546</v>
      </c>
      <c r="H4725" s="68">
        <v>163.5</v>
      </c>
      <c r="I4725" s="68">
        <v>64.1</v>
      </c>
      <c r="J4725" s="71">
        <f>IF(F4725="女",IF(H4725=0,0,VLOOKUP(I4725/(H4725*H4725/10000),标准!M$108:N$112,2,TRUE)),IF(H4725=0,0,VLOOKUP(I4725/(H4725*H4725/10000),标准!M$74:N$78,2,TRUE)))</f>
        <v>80</v>
      </c>
      <c r="K4725" s="72">
        <v>3693</v>
      </c>
      <c r="L4725" s="71">
        <f>IF(A4725&lt;43,IF(F4725="女",VLOOKUP(K4725,标准!K$108:L$128,2,TRUE),VLOOKUP(K4725,标准!K$74:L$94,2,TRUE)),IF(F4725="女",VLOOKUP(K4725,标准!K$39:L$59,2,TRUE),VLOOKUP(K4725,标准!K$3:L$23,2,TRUE)))</f>
        <v>100</v>
      </c>
      <c r="M4725" s="68">
        <v>19</v>
      </c>
      <c r="N4725" s="71">
        <f>IF(M4725="",0,IF(A4725&lt;43,IF(F4725="女",VLOOKUP(M4725,标准!C$108:D$128,2,TRUE),VLOOKUP(M4725,标准!C$74:D$94,2,TRUE)),IF(F4725="女",VLOOKUP(M4725,标准!C$39:D$59,2,TRUE),VLOOKUP(M4725,标准!C$3:D$23,2,TRUE))))</f>
        <v>80</v>
      </c>
      <c r="O4725" s="77">
        <v>178</v>
      </c>
      <c r="P4725" s="71">
        <f>IF(A4725&lt;43,IF(F4725="女",VLOOKUP(O4725/100,标准!E$108:F$128,2,TRUE),VLOOKUP(O4725/100,标准!E$74:F$94,2,TRUE)),IF(F4725="女",VLOOKUP(O4725/100,标准!E$39:F$59,2,TRUE),VLOOKUP(O4725/100,标准!E$3:F$23,2,TRUE)))</f>
        <v>78</v>
      </c>
      <c r="Q4725" s="81">
        <v>4.2</v>
      </c>
      <c r="R4725" s="71">
        <f>IF(Q4725=0,0,IF(A4725&lt;43,IF(F4725="女",IF(Q4725="",0,VLOOKUP(Q4725,标准!I$108:J$138,2,TRUE)),IF(Q4725="",0,VLOOKUP(Q4725,标准!I$74:J$104,2,TRUE))),IF(F4725="女",IF(Q4725="",0,VLOOKUP(Q4725,标准!I$39:J$69,2,TRUE)),IF(Q4725="",0,VLOOKUP(Q4725,标准!I$3:J$33,2,TRUE)))))</f>
        <v>64</v>
      </c>
      <c r="S4725" s="76">
        <v>44</v>
      </c>
      <c r="T4725" s="71">
        <f>IF(A4725&lt;43,IF(F4725="女",VLOOKUP(S4725,标准!G$108:H$138,2,TRUE),VLOOKUP(S4725,标准!G$74:H$99,2,TRUE)),IF(F4725="女",VLOOKUP(S4725,标准!G$39:H$69,2,TRUE),VLOOKUP(S4725,标准!G$3:H$28,2,TRUE)))</f>
        <v>78</v>
      </c>
      <c r="U4725" s="88">
        <v>8.8</v>
      </c>
      <c r="V4725" s="71">
        <f>IF(U4725=0,0,IF(A4725&lt;43,IF(F4725="女",IF(U4725="",0,VLOOKUP(U4725,标准!A$108:B$128,2,TRUE)),IF(U4725="",0,VLOOKUP(U4725,标准!A$74:B$94,2,TRUE))),IF(F4725="女",IF(U4725="",0,VLOOKUP(U4725,标准!A$39:B$59,2,TRUE)),IF(U4725="",0,VLOOKUP(U4725,标准!A$3:B$23,2,TRUE)))))</f>
        <v>74</v>
      </c>
      <c r="W4725" s="86">
        <f t="shared" si="73"/>
        <v>78.2</v>
      </c>
      <c r="X4725" s="87">
        <v>4.4</v>
      </c>
      <c r="Y4725" s="87">
        <v>4.3</v>
      </c>
      <c r="Z4725" s="91"/>
      <c r="AA4725" s="92"/>
    </row>
    <row r="4726" customHeight="1" spans="1:27">
      <c r="A4726" s="62">
        <v>41</v>
      </c>
      <c r="B4726" s="91">
        <v>4764</v>
      </c>
      <c r="C4726" s="156" t="s">
        <v>9547</v>
      </c>
      <c r="D4726" s="156" t="s">
        <v>9488</v>
      </c>
      <c r="E4726" s="156" t="s">
        <v>4025</v>
      </c>
      <c r="F4726" s="156" t="s">
        <v>30</v>
      </c>
      <c r="G4726" s="157" t="s">
        <v>9548</v>
      </c>
      <c r="H4726" s="68">
        <v>173.8</v>
      </c>
      <c r="I4726" s="68">
        <v>73.4</v>
      </c>
      <c r="J4726" s="71">
        <f>IF(F4726="女",IF(H4726=0,0,VLOOKUP(I4726/(H4726*H4726/10000),标准!M$108:N$112,2,TRUE)),IF(H4726=0,0,VLOOKUP(I4726/(H4726*H4726/10000),标准!M$74:N$78,2,TRUE)))</f>
        <v>80</v>
      </c>
      <c r="K4726" s="72">
        <v>4160</v>
      </c>
      <c r="L4726" s="71">
        <f>IF(A4726&lt;43,IF(F4726="女",VLOOKUP(K4726,标准!K$108:L$128,2,TRUE),VLOOKUP(K4726,标准!K$74:L$94,2,TRUE)),IF(F4726="女",VLOOKUP(K4726,标准!K$39:L$59,2,TRUE),VLOOKUP(K4726,标准!K$3:L$23,2,TRUE)))</f>
        <v>76</v>
      </c>
      <c r="M4726" s="68">
        <v>18.5</v>
      </c>
      <c r="N4726" s="71">
        <f>IF(M4726="",0,IF(A4726&lt;43,IF(F4726="女",VLOOKUP(M4726,标准!C$108:D$128,2,TRUE),VLOOKUP(M4726,标准!C$74:D$94,2,TRUE)),IF(F4726="女",VLOOKUP(M4726,标准!C$39:D$59,2,TRUE),VLOOKUP(M4726,标准!C$3:D$23,2,TRUE))))</f>
        <v>80</v>
      </c>
      <c r="O4726" s="116">
        <v>237</v>
      </c>
      <c r="P4726" s="71">
        <f>IF(A4726&lt;43,IF(F4726="女",VLOOKUP(O4726/100,标准!E$108:F$128,2,TRUE),VLOOKUP(O4726/100,标准!E$74:F$94,2,TRUE)),IF(F4726="女",VLOOKUP(O4726/100,标准!E$39:F$59,2,TRUE),VLOOKUP(O4726/100,标准!E$3:F$23,2,TRUE)))</f>
        <v>74</v>
      </c>
      <c r="Q4726" s="81">
        <v>3.4</v>
      </c>
      <c r="R4726" s="71">
        <f>IF(Q4726=0,0,IF(A4726&lt;43,IF(F4726="女",IF(Q4726="",0,VLOOKUP(Q4726,标准!I$108:J$138,2,TRUE)),IF(Q4726="",0,VLOOKUP(Q4726,标准!I$74:J$104,2,TRUE))),IF(F4726="女",IF(Q4726="",0,VLOOKUP(Q4726,标准!I$39:J$69,2,TRUE)),IF(Q4726="",0,VLOOKUP(Q4726,标准!I$3:J$33,2,TRUE)))))</f>
        <v>80</v>
      </c>
      <c r="S4726" s="76">
        <v>4</v>
      </c>
      <c r="T4726" s="71">
        <f>IF(A4726&lt;43,IF(F4726="女",VLOOKUP(S4726,标准!G$108:H$138,2,TRUE),VLOOKUP(S4726,标准!G$74:H$99,2,TRUE)),IF(F4726="女",VLOOKUP(S4726,标准!G$39:H$69,2,TRUE),VLOOKUP(S4726,标准!G$3:H$28,2,TRUE)))</f>
        <v>0</v>
      </c>
      <c r="U4726" s="88">
        <v>6.8</v>
      </c>
      <c r="V4726" s="71">
        <f>IF(U4726=0,0,IF(A4726&lt;43,IF(F4726="女",IF(U4726="",0,VLOOKUP(U4726,标准!A$108:B$128,2,TRUE)),IF(U4726="",0,VLOOKUP(U4726,标准!A$74:B$94,2,TRUE))),IF(F4726="女",IF(U4726="",0,VLOOKUP(U4726,标准!A$39:B$59,2,TRUE)),IF(U4726="",0,VLOOKUP(U4726,标准!A$3:B$23,2,TRUE)))))</f>
        <v>95</v>
      </c>
      <c r="W4726" s="86">
        <f t="shared" si="73"/>
        <v>73.8</v>
      </c>
      <c r="X4726" s="87">
        <v>4.9</v>
      </c>
      <c r="Y4726" s="87">
        <v>4.9</v>
      </c>
      <c r="Z4726" s="91"/>
      <c r="AA4726" s="92"/>
    </row>
    <row r="4727" customHeight="1" spans="1:27">
      <c r="A4727" s="62">
        <v>41</v>
      </c>
      <c r="B4727" s="91">
        <v>4765</v>
      </c>
      <c r="C4727" s="156" t="s">
        <v>9549</v>
      </c>
      <c r="D4727" s="156" t="s">
        <v>9488</v>
      </c>
      <c r="E4727" s="156" t="s">
        <v>4025</v>
      </c>
      <c r="F4727" s="156" t="s">
        <v>30</v>
      </c>
      <c r="G4727" s="157" t="s">
        <v>9550</v>
      </c>
      <c r="H4727" s="68">
        <v>167.8</v>
      </c>
      <c r="I4727" s="68">
        <v>61.4</v>
      </c>
      <c r="J4727" s="71">
        <f>IF(F4727="女",IF(H4727=0,0,VLOOKUP(I4727/(H4727*H4727/10000),标准!M$108:N$112,2,TRUE)),IF(H4727=0,0,VLOOKUP(I4727/(H4727*H4727/10000),标准!M$74:N$78,2,TRUE)))</f>
        <v>100</v>
      </c>
      <c r="K4727" s="72">
        <v>3869</v>
      </c>
      <c r="L4727" s="71">
        <f>IF(A4727&lt;43,IF(F4727="女",VLOOKUP(K4727,标准!K$108:L$128,2,TRUE),VLOOKUP(K4727,标准!K$74:L$94,2,TRUE)),IF(F4727="女",VLOOKUP(K4727,标准!K$39:L$59,2,TRUE),VLOOKUP(K4727,标准!K$3:L$23,2,TRUE)))</f>
        <v>72</v>
      </c>
      <c r="M4727" s="68">
        <v>19</v>
      </c>
      <c r="N4727" s="71">
        <f>IF(M4727="",0,IF(A4727&lt;43,IF(F4727="女",VLOOKUP(M4727,标准!C$108:D$128,2,TRUE),VLOOKUP(M4727,标准!C$74:D$94,2,TRUE)),IF(F4727="女",VLOOKUP(M4727,标准!C$39:D$59,2,TRUE),VLOOKUP(M4727,标准!C$3:D$23,2,TRUE))))</f>
        <v>80</v>
      </c>
      <c r="O4727" s="77">
        <v>250</v>
      </c>
      <c r="P4727" s="71">
        <f>IF(A4727&lt;43,IF(F4727="女",VLOOKUP(O4727/100,标准!E$108:F$128,2,TRUE),VLOOKUP(O4727/100,标准!E$74:F$94,2,TRUE)),IF(F4727="女",VLOOKUP(O4727/100,标准!E$39:F$59,2,TRUE),VLOOKUP(O4727/100,标准!E$3:F$23,2,TRUE)))</f>
        <v>80</v>
      </c>
      <c r="Q4727" s="81">
        <v>4.25</v>
      </c>
      <c r="R4727" s="71">
        <f>IF(Q4727=0,0,IF(A4727&lt;43,IF(F4727="女",IF(Q4727="",0,VLOOKUP(Q4727,标准!I$108:J$138,2,TRUE)),IF(Q4727="",0,VLOOKUP(Q4727,标准!I$74:J$104,2,TRUE))),IF(F4727="女",IF(Q4727="",0,VLOOKUP(Q4727,标准!I$39:J$69,2,TRUE)),IF(Q4727="",0,VLOOKUP(Q4727,标准!I$3:J$33,2,TRUE)))))</f>
        <v>62</v>
      </c>
      <c r="S4727" s="76">
        <v>5</v>
      </c>
      <c r="T4727" s="71">
        <f>IF(A4727&lt;43,IF(F4727="女",VLOOKUP(S4727,标准!G$108:H$138,2,TRUE),VLOOKUP(S4727,标准!G$74:H$99,2,TRUE)),IF(F4727="女",VLOOKUP(S4727,标准!G$39:H$69,2,TRUE),VLOOKUP(S4727,标准!G$3:H$28,2,TRUE)))</f>
        <v>10</v>
      </c>
      <c r="U4727" s="88">
        <v>6.9</v>
      </c>
      <c r="V4727" s="71">
        <f>IF(U4727=0,0,IF(A4727&lt;43,IF(F4727="女",IF(U4727="",0,VLOOKUP(U4727,标准!A$108:B$128,2,TRUE)),IF(U4727="",0,VLOOKUP(U4727,标准!A$74:B$94,2,TRUE))),IF(F4727="女",IF(U4727="",0,VLOOKUP(U4727,标准!A$39:B$59,2,TRUE)),IF(U4727="",0,VLOOKUP(U4727,标准!A$3:B$23,2,TRUE)))))</f>
        <v>90</v>
      </c>
      <c r="W4727" s="86">
        <f t="shared" si="73"/>
        <v>73.2</v>
      </c>
      <c r="X4727" s="87">
        <v>4</v>
      </c>
      <c r="Y4727" s="87">
        <v>3.7</v>
      </c>
      <c r="Z4727" s="91"/>
      <c r="AA4727" s="92"/>
    </row>
    <row r="4728" customHeight="1" spans="1:27">
      <c r="A4728" s="62">
        <v>41</v>
      </c>
      <c r="B4728" s="91">
        <v>4766</v>
      </c>
      <c r="C4728" s="156" t="s">
        <v>9551</v>
      </c>
      <c r="D4728" s="156" t="s">
        <v>9488</v>
      </c>
      <c r="E4728" s="156" t="s">
        <v>4025</v>
      </c>
      <c r="F4728" s="156" t="s">
        <v>34</v>
      </c>
      <c r="G4728" s="157" t="s">
        <v>9552</v>
      </c>
      <c r="H4728" s="68">
        <v>156.2</v>
      </c>
      <c r="I4728" s="68">
        <v>51.4</v>
      </c>
      <c r="J4728" s="71">
        <f>IF(F4728="女",IF(H4728=0,0,VLOOKUP(I4728/(H4728*H4728/10000),标准!M$108:N$112,2,TRUE)),IF(H4728=0,0,VLOOKUP(I4728/(H4728*H4728/10000),标准!M$74:N$78,2,TRUE)))</f>
        <v>100</v>
      </c>
      <c r="K4728" s="72">
        <v>3577</v>
      </c>
      <c r="L4728" s="71">
        <f>IF(A4728&lt;43,IF(F4728="女",VLOOKUP(K4728,标准!K$108:L$128,2,TRUE),VLOOKUP(K4728,标准!K$74:L$94,2,TRUE)),IF(F4728="女",VLOOKUP(K4728,标准!K$39:L$59,2,TRUE),VLOOKUP(K4728,标准!K$3:L$23,2,TRUE)))</f>
        <v>100</v>
      </c>
      <c r="M4728" s="68">
        <v>6.5</v>
      </c>
      <c r="N4728" s="71">
        <f>IF(M4728="",0,IF(A4728&lt;43,IF(F4728="女",VLOOKUP(M4728,标准!C$108:D$128,2,TRUE),VLOOKUP(M4728,标准!C$74:D$94,2,TRUE)),IF(F4728="女",VLOOKUP(M4728,标准!C$39:D$59,2,TRUE),VLOOKUP(M4728,标准!C$3:D$23,2,TRUE))))</f>
        <v>60</v>
      </c>
      <c r="O4728" s="136">
        <v>190</v>
      </c>
      <c r="P4728" s="71">
        <f>IF(A4728&lt;43,IF(F4728="女",VLOOKUP(O4728/100,标准!E$108:F$128,2,TRUE),VLOOKUP(O4728/100,标准!E$74:F$94,2,TRUE)),IF(F4728="女",VLOOKUP(O4728/100,标准!E$39:F$59,2,TRUE),VLOOKUP(O4728/100,标准!E$3:F$23,2,TRUE)))</f>
        <v>85</v>
      </c>
      <c r="Q4728" s="137">
        <v>4.05</v>
      </c>
      <c r="R4728" s="71">
        <f>IF(Q4728=0,0,IF(A4728&lt;43,IF(F4728="女",IF(Q4728="",0,VLOOKUP(Q4728,标准!I$108:J$138,2,TRUE)),IF(Q4728="",0,VLOOKUP(Q4728,标准!I$74:J$104,2,TRUE))),IF(F4728="女",IF(Q4728="",0,VLOOKUP(Q4728,标准!I$39:J$69,2,TRUE)),IF(Q4728="",0,VLOOKUP(Q4728,标准!I$3:J$33,2,TRUE)))))</f>
        <v>70</v>
      </c>
      <c r="S4728" s="76">
        <v>50</v>
      </c>
      <c r="T4728" s="71">
        <f>IF(A4728&lt;43,IF(F4728="女",VLOOKUP(S4728,标准!G$108:H$138,2,TRUE),VLOOKUP(S4728,标准!G$74:H$99,2,TRUE)),IF(F4728="女",VLOOKUP(S4728,标准!G$39:H$69,2,TRUE),VLOOKUP(S4728,标准!G$3:H$28,2,TRUE)))</f>
        <v>85</v>
      </c>
      <c r="U4728" s="88">
        <v>8.4</v>
      </c>
      <c r="V4728" s="71">
        <f>IF(U4728=0,0,IF(A4728&lt;43,IF(F4728="女",IF(U4728="",0,VLOOKUP(U4728,标准!A$108:B$128,2,TRUE)),IF(U4728="",0,VLOOKUP(U4728,标准!A$74:B$94,2,TRUE))),IF(F4728="女",IF(U4728="",0,VLOOKUP(U4728,标准!A$39:B$59,2,TRUE)),IF(U4728="",0,VLOOKUP(U4728,标准!A$3:B$23,2,TRUE)))))</f>
        <v>78</v>
      </c>
      <c r="W4728" s="86">
        <f t="shared" si="73"/>
        <v>82.6</v>
      </c>
      <c r="X4728" s="87">
        <v>4.1</v>
      </c>
      <c r="Y4728" s="87">
        <v>4</v>
      </c>
      <c r="Z4728" s="91"/>
      <c r="AA4728" s="92"/>
    </row>
    <row r="4729" customHeight="1" spans="1:27">
      <c r="A4729" s="62">
        <v>41</v>
      </c>
      <c r="B4729" s="91">
        <v>4767</v>
      </c>
      <c r="C4729" s="156" t="s">
        <v>9553</v>
      </c>
      <c r="D4729" s="156" t="s">
        <v>9488</v>
      </c>
      <c r="E4729" s="156" t="s">
        <v>4025</v>
      </c>
      <c r="F4729" s="156" t="s">
        <v>30</v>
      </c>
      <c r="G4729" s="157" t="s">
        <v>9554</v>
      </c>
      <c r="H4729" s="68">
        <v>172</v>
      </c>
      <c r="I4729" s="68">
        <v>90.6</v>
      </c>
      <c r="J4729" s="71">
        <f>IF(F4729="女",IF(H4729=0,0,VLOOKUP(I4729/(H4729*H4729/10000),标准!M$108:N$112,2,TRUE)),IF(H4729=0,0,VLOOKUP(I4729/(H4729*H4729/10000),标准!M$74:N$78,2,TRUE)))</f>
        <v>60</v>
      </c>
      <c r="K4729" s="72">
        <v>3000</v>
      </c>
      <c r="L4729" s="71">
        <f>IF(A4729&lt;43,IF(F4729="女",VLOOKUP(K4729,标准!K$108:L$128,2,TRUE),VLOOKUP(K4729,标准!K$74:L$94,2,TRUE)),IF(F4729="女",VLOOKUP(K4729,标准!K$39:L$59,2,TRUE),VLOOKUP(K4729,标准!K$3:L$23,2,TRUE)))</f>
        <v>50</v>
      </c>
      <c r="M4729" s="68">
        <v>0</v>
      </c>
      <c r="N4729" s="71">
        <f>IF(M4729="",0,IF(A4729&lt;43,IF(F4729="女",VLOOKUP(M4729,标准!C$108:D$128,2,TRUE),VLOOKUP(M4729,标准!C$74:D$94,2,TRUE)),IF(F4729="女",VLOOKUP(M4729,标准!C$39:D$59,2,TRUE),VLOOKUP(M4729,标准!C$3:D$23,2,TRUE))))</f>
        <v>20</v>
      </c>
      <c r="O4729" s="77">
        <v>210</v>
      </c>
      <c r="P4729" s="71">
        <f>IF(A4729&lt;43,IF(F4729="女",VLOOKUP(O4729/100,标准!E$108:F$128,2,TRUE),VLOOKUP(O4729/100,标准!E$74:F$94,2,TRUE)),IF(F4729="女",VLOOKUP(O4729/100,标准!E$39:F$59,2,TRUE),VLOOKUP(O4729/100,标准!E$3:F$23,2,TRUE)))</f>
        <v>60</v>
      </c>
      <c r="Q4729" s="81">
        <v>4.57</v>
      </c>
      <c r="R4729" s="71">
        <f>IF(Q4729=0,0,IF(A4729&lt;43,IF(F4729="女",IF(Q4729="",0,VLOOKUP(Q4729,标准!I$108:J$138,2,TRUE)),IF(Q4729="",0,VLOOKUP(Q4729,标准!I$74:J$104,2,TRUE))),IF(F4729="女",IF(Q4729="",0,VLOOKUP(Q4729,标准!I$39:J$69,2,TRUE)),IF(Q4729="",0,VLOOKUP(Q4729,标准!I$3:J$33,2,TRUE)))))</f>
        <v>40</v>
      </c>
      <c r="S4729" s="76">
        <v>0</v>
      </c>
      <c r="T4729" s="71">
        <f>IF(A4729&lt;43,IF(F4729="女",VLOOKUP(S4729,标准!G$108:H$138,2,TRUE),VLOOKUP(S4729,标准!G$74:H$99,2,TRUE)),IF(F4729="女",VLOOKUP(S4729,标准!G$39:H$69,2,TRUE),VLOOKUP(S4729,标准!G$3:H$28,2,TRUE)))</f>
        <v>0</v>
      </c>
      <c r="U4729" s="88">
        <v>7.8</v>
      </c>
      <c r="V4729" s="71">
        <f>IF(U4729=0,0,IF(A4729&lt;43,IF(F4729="女",IF(U4729="",0,VLOOKUP(U4729,标准!A$108:B$128,2,TRUE)),IF(U4729="",0,VLOOKUP(U4729,标准!A$74:B$94,2,TRUE))),IF(F4729="女",IF(U4729="",0,VLOOKUP(U4729,标准!A$39:B$59,2,TRUE)),IF(U4729="",0,VLOOKUP(U4729,标准!A$3:B$23,2,TRUE)))))</f>
        <v>72</v>
      </c>
      <c r="W4729" s="86">
        <f t="shared" si="73"/>
        <v>46.9</v>
      </c>
      <c r="X4729" s="87">
        <v>4.8</v>
      </c>
      <c r="Y4729" s="87">
        <v>4.3</v>
      </c>
      <c r="Z4729" s="91"/>
      <c r="AA4729" s="92"/>
    </row>
    <row r="4730" customHeight="1" spans="1:27">
      <c r="A4730" s="62">
        <v>41</v>
      </c>
      <c r="B4730" s="91">
        <v>4768</v>
      </c>
      <c r="C4730" s="156" t="s">
        <v>9555</v>
      </c>
      <c r="D4730" s="156" t="s">
        <v>9488</v>
      </c>
      <c r="E4730" s="156" t="s">
        <v>4025</v>
      </c>
      <c r="F4730" s="156" t="s">
        <v>30</v>
      </c>
      <c r="G4730" s="157" t="s">
        <v>9556</v>
      </c>
      <c r="H4730" s="68">
        <v>174.5</v>
      </c>
      <c r="I4730" s="68">
        <v>73.9</v>
      </c>
      <c r="J4730" s="71">
        <f>IF(F4730="女",IF(H4730=0,0,VLOOKUP(I4730/(H4730*H4730/10000),标准!M$108:N$112,2,TRUE)),IF(H4730=0,0,VLOOKUP(I4730/(H4730*H4730/10000),标准!M$74:N$78,2,TRUE)))</f>
        <v>80</v>
      </c>
      <c r="K4730" s="72">
        <v>4870</v>
      </c>
      <c r="L4730" s="71">
        <f>IF(A4730&lt;43,IF(F4730="女",VLOOKUP(K4730,标准!K$108:L$128,2,TRUE),VLOOKUP(K4730,标准!K$74:L$94,2,TRUE)),IF(F4730="女",VLOOKUP(K4730,标准!K$39:L$59,2,TRUE),VLOOKUP(K4730,标准!K$3:L$23,2,TRUE)))</f>
        <v>90</v>
      </c>
      <c r="M4730" s="68">
        <v>0</v>
      </c>
      <c r="N4730" s="71">
        <f>IF(M4730="",0,IF(A4730&lt;43,IF(F4730="女",VLOOKUP(M4730,标准!C$108:D$128,2,TRUE),VLOOKUP(M4730,标准!C$74:D$94,2,TRUE)),IF(F4730="女",VLOOKUP(M4730,标准!C$39:D$59,2,TRUE),VLOOKUP(M4730,标准!C$3:D$23,2,TRUE))))</f>
        <v>20</v>
      </c>
      <c r="O4730" s="116">
        <v>210</v>
      </c>
      <c r="P4730" s="71">
        <f>IF(A4730&lt;43,IF(F4730="女",VLOOKUP(O4730/100,标准!E$108:F$128,2,TRUE),VLOOKUP(O4730/100,标准!E$74:F$94,2,TRUE)),IF(F4730="女",VLOOKUP(O4730/100,标准!E$39:F$59,2,TRUE),VLOOKUP(O4730/100,标准!E$3:F$23,2,TRUE)))</f>
        <v>60</v>
      </c>
      <c r="Q4730" s="81">
        <v>3.59</v>
      </c>
      <c r="R4730" s="71">
        <f>IF(Q4730=0,0,IF(A4730&lt;43,IF(F4730="女",IF(Q4730="",0,VLOOKUP(Q4730,标准!I$108:J$138,2,TRUE)),IF(Q4730="",0,VLOOKUP(Q4730,标准!I$74:J$104,2,TRUE))),IF(F4730="女",IF(Q4730="",0,VLOOKUP(Q4730,标准!I$39:J$69,2,TRUE)),IF(Q4730="",0,VLOOKUP(Q4730,标准!I$3:J$33,2,TRUE)))))</f>
        <v>72</v>
      </c>
      <c r="S4730" s="76">
        <v>0</v>
      </c>
      <c r="T4730" s="71">
        <f>IF(A4730&lt;43,IF(F4730="女",VLOOKUP(S4730,标准!G$108:H$138,2,TRUE),VLOOKUP(S4730,标准!G$74:H$99,2,TRUE)),IF(F4730="女",VLOOKUP(S4730,标准!G$39:H$69,2,TRUE),VLOOKUP(S4730,标准!G$3:H$28,2,TRUE)))</f>
        <v>0</v>
      </c>
      <c r="U4730" s="88">
        <v>7.7</v>
      </c>
      <c r="V4730" s="71">
        <f>IF(U4730=0,0,IF(A4730&lt;43,IF(F4730="女",IF(U4730="",0,VLOOKUP(U4730,标准!A$108:B$128,2,TRUE)),IF(U4730="",0,VLOOKUP(U4730,标准!A$74:B$94,2,TRUE))),IF(F4730="女",IF(U4730="",0,VLOOKUP(U4730,标准!A$39:B$59,2,TRUE)),IF(U4730="",0,VLOOKUP(U4730,标准!A$3:B$23,2,TRUE)))))</f>
        <v>74</v>
      </c>
      <c r="W4730" s="86">
        <f t="shared" si="73"/>
        <v>62.7</v>
      </c>
      <c r="X4730" s="87">
        <v>4.4</v>
      </c>
      <c r="Y4730" s="87">
        <v>4.1</v>
      </c>
      <c r="Z4730" s="91"/>
      <c r="AA4730" s="92"/>
    </row>
    <row r="4731" customHeight="1" spans="1:27">
      <c r="A4731" s="62">
        <v>41</v>
      </c>
      <c r="B4731" s="91">
        <v>4769</v>
      </c>
      <c r="C4731" s="156" t="s">
        <v>9557</v>
      </c>
      <c r="D4731" s="156" t="s">
        <v>9488</v>
      </c>
      <c r="E4731" s="156" t="s">
        <v>4025</v>
      </c>
      <c r="F4731" s="156" t="s">
        <v>30</v>
      </c>
      <c r="G4731" s="157" t="s">
        <v>9558</v>
      </c>
      <c r="H4731" s="68">
        <v>178.4</v>
      </c>
      <c r="I4731" s="68">
        <v>83.1</v>
      </c>
      <c r="J4731" s="71">
        <f>IF(F4731="女",IF(H4731=0,0,VLOOKUP(I4731/(H4731*H4731/10000),标准!M$108:N$112,2,TRUE)),IF(H4731=0,0,VLOOKUP(I4731/(H4731*H4731/10000),标准!M$74:N$78,2,TRUE)))</f>
        <v>80</v>
      </c>
      <c r="K4731" s="72">
        <v>4451</v>
      </c>
      <c r="L4731" s="71">
        <f>IF(A4731&lt;43,IF(F4731="女",VLOOKUP(K4731,标准!K$108:L$128,2,TRUE),VLOOKUP(K4731,标准!K$74:L$94,2,TRUE)),IF(F4731="女",VLOOKUP(K4731,标准!K$39:L$59,2,TRUE),VLOOKUP(K4731,标准!K$3:L$23,2,TRUE)))</f>
        <v>80</v>
      </c>
      <c r="M4731" s="68">
        <v>18</v>
      </c>
      <c r="N4731" s="71">
        <f>IF(M4731="",0,IF(A4731&lt;43,IF(F4731="女",VLOOKUP(M4731,标准!C$108:D$128,2,TRUE),VLOOKUP(M4731,标准!C$74:D$94,2,TRUE)),IF(F4731="女",VLOOKUP(M4731,标准!C$39:D$59,2,TRUE),VLOOKUP(M4731,标准!C$3:D$23,2,TRUE))))</f>
        <v>80</v>
      </c>
      <c r="O4731" s="136">
        <v>250</v>
      </c>
      <c r="P4731" s="71">
        <f>IF(A4731&lt;43,IF(F4731="女",VLOOKUP(O4731/100,标准!E$108:F$128,2,TRUE),VLOOKUP(O4731/100,标准!E$74:F$94,2,TRUE)),IF(F4731="女",VLOOKUP(O4731/100,标准!E$39:F$59,2,TRUE),VLOOKUP(O4731/100,标准!E$3:F$23,2,TRUE)))</f>
        <v>80</v>
      </c>
      <c r="Q4731" s="137">
        <v>3.38</v>
      </c>
      <c r="R4731" s="71">
        <f>IF(Q4731=0,0,IF(A4731&lt;43,IF(F4731="女",IF(Q4731="",0,VLOOKUP(Q4731,标准!I$108:J$138,2,TRUE)),IF(Q4731="",0,VLOOKUP(Q4731,标准!I$74:J$104,2,TRUE))),IF(F4731="女",IF(Q4731="",0,VLOOKUP(Q4731,标准!I$39:J$69,2,TRUE)),IF(Q4731="",0,VLOOKUP(Q4731,标准!I$3:J$33,2,TRUE)))))</f>
        <v>80</v>
      </c>
      <c r="S4731" s="76">
        <v>15</v>
      </c>
      <c r="T4731" s="71">
        <f>IF(A4731&lt;43,IF(F4731="女",VLOOKUP(S4731,标准!G$108:H$138,2,TRUE),VLOOKUP(S4731,标准!G$74:H$99,2,TRUE)),IF(F4731="女",VLOOKUP(S4731,标准!G$39:H$69,2,TRUE),VLOOKUP(S4731,标准!G$3:H$28,2,TRUE)))</f>
        <v>80</v>
      </c>
      <c r="U4731" s="88">
        <v>6.9</v>
      </c>
      <c r="V4731" s="71">
        <f>IF(U4731=0,0,IF(A4731&lt;43,IF(F4731="女",IF(U4731="",0,VLOOKUP(U4731,标准!A$108:B$128,2,TRUE)),IF(U4731="",0,VLOOKUP(U4731,标准!A$74:B$94,2,TRUE))),IF(F4731="女",IF(U4731="",0,VLOOKUP(U4731,标准!A$39:B$59,2,TRUE)),IF(U4731="",0,VLOOKUP(U4731,标准!A$3:B$23,2,TRUE)))))</f>
        <v>90</v>
      </c>
      <c r="W4731" s="86">
        <f t="shared" si="73"/>
        <v>82</v>
      </c>
      <c r="X4731" s="87">
        <v>4.4</v>
      </c>
      <c r="Y4731" s="87">
        <v>4.3</v>
      </c>
      <c r="Z4731" s="91"/>
      <c r="AA4731" s="92"/>
    </row>
    <row r="4732" customHeight="1" spans="1:27">
      <c r="A4732" s="62">
        <v>41</v>
      </c>
      <c r="B4732" s="91">
        <v>4770</v>
      </c>
      <c r="C4732" s="156" t="s">
        <v>9559</v>
      </c>
      <c r="D4732" s="156" t="s">
        <v>9488</v>
      </c>
      <c r="E4732" s="156" t="s">
        <v>4025</v>
      </c>
      <c r="F4732" s="156" t="s">
        <v>34</v>
      </c>
      <c r="G4732" s="157" t="s">
        <v>9560</v>
      </c>
      <c r="H4732" s="68">
        <v>161.9</v>
      </c>
      <c r="I4732" s="68">
        <v>53.1</v>
      </c>
      <c r="J4732" s="71">
        <f>IF(F4732="女",IF(H4732=0,0,VLOOKUP(I4732/(H4732*H4732/10000),标准!M$108:N$112,2,TRUE)),IF(H4732=0,0,VLOOKUP(I4732/(H4732*H4732/10000),标准!M$74:N$78,2,TRUE)))</f>
        <v>100</v>
      </c>
      <c r="K4732" s="72">
        <v>3128</v>
      </c>
      <c r="L4732" s="71">
        <f>IF(A4732&lt;43,IF(F4732="女",VLOOKUP(K4732,标准!K$108:L$128,2,TRUE),VLOOKUP(K4732,标准!K$74:L$94,2,TRUE)),IF(F4732="女",VLOOKUP(K4732,标准!K$39:L$59,2,TRUE),VLOOKUP(K4732,标准!K$3:L$23,2,TRUE)))</f>
        <v>80</v>
      </c>
      <c r="M4732" s="68">
        <v>24</v>
      </c>
      <c r="N4732" s="71">
        <f>IF(M4732="",0,IF(A4732&lt;43,IF(F4732="女",VLOOKUP(M4732,标准!C$108:D$128,2,TRUE),VLOOKUP(M4732,标准!C$74:D$94,2,TRUE)),IF(F4732="女",VLOOKUP(M4732,标准!C$39:D$59,2,TRUE),VLOOKUP(M4732,标准!C$3:D$23,2,TRUE))))</f>
        <v>95</v>
      </c>
      <c r="O4732" s="115">
        <v>176</v>
      </c>
      <c r="P4732" s="71">
        <f>IF(A4732&lt;43,IF(F4732="女",VLOOKUP(O4732/100,标准!E$108:F$128,2,TRUE),VLOOKUP(O4732/100,标准!E$74:F$94,2,TRUE)),IF(F4732="女",VLOOKUP(O4732/100,标准!E$39:F$59,2,TRUE),VLOOKUP(O4732/100,标准!E$3:F$23,2,TRUE)))</f>
        <v>76</v>
      </c>
      <c r="Q4732" s="81">
        <v>4.02</v>
      </c>
      <c r="R4732" s="71">
        <f>IF(Q4732=0,0,IF(A4732&lt;43,IF(F4732="女",IF(Q4732="",0,VLOOKUP(Q4732,标准!I$108:J$138,2,TRUE)),IF(Q4732="",0,VLOOKUP(Q4732,标准!I$74:J$104,2,TRUE))),IF(F4732="女",IF(Q4732="",0,VLOOKUP(Q4732,标准!I$39:J$69,2,TRUE)),IF(Q4732="",0,VLOOKUP(Q4732,标准!I$3:J$33,2,TRUE)))))</f>
        <v>72</v>
      </c>
      <c r="S4732" s="76">
        <v>42</v>
      </c>
      <c r="T4732" s="71">
        <f>IF(A4732&lt;43,IF(F4732="女",VLOOKUP(S4732,标准!G$108:H$138,2,TRUE),VLOOKUP(S4732,标准!G$74:H$99,2,TRUE)),IF(F4732="女",VLOOKUP(S4732,标准!G$39:H$69,2,TRUE),VLOOKUP(S4732,标准!G$3:H$28,2,TRUE)))</f>
        <v>76</v>
      </c>
      <c r="U4732" s="88">
        <v>9.4</v>
      </c>
      <c r="V4732" s="71">
        <f>IF(U4732=0,0,IF(A4732&lt;43,IF(F4732="女",IF(U4732="",0,VLOOKUP(U4732,标准!A$108:B$128,2,TRUE)),IF(U4732="",0,VLOOKUP(U4732,标准!A$74:B$94,2,TRUE))),IF(F4732="女",IF(U4732="",0,VLOOKUP(U4732,标准!A$39:B$59,2,TRUE)),IF(U4732="",0,VLOOKUP(U4732,标准!A$3:B$23,2,TRUE)))))</f>
        <v>68</v>
      </c>
      <c r="W4732" s="86">
        <f t="shared" si="73"/>
        <v>79.7</v>
      </c>
      <c r="X4732" s="87">
        <v>3.7</v>
      </c>
      <c r="Y4732" s="87">
        <v>4.1</v>
      </c>
      <c r="Z4732" s="91"/>
      <c r="AA4732" s="92"/>
    </row>
    <row r="4733" customHeight="1" spans="1:27">
      <c r="A4733" s="62">
        <v>41</v>
      </c>
      <c r="B4733" s="91">
        <v>4771</v>
      </c>
      <c r="C4733" s="156" t="s">
        <v>9561</v>
      </c>
      <c r="D4733" s="156" t="s">
        <v>9488</v>
      </c>
      <c r="E4733" s="156" t="s">
        <v>4025</v>
      </c>
      <c r="F4733" s="156" t="s">
        <v>30</v>
      </c>
      <c r="G4733" s="157" t="s">
        <v>9562</v>
      </c>
      <c r="H4733" s="68">
        <v>169.4</v>
      </c>
      <c r="I4733" s="68">
        <v>61.9</v>
      </c>
      <c r="J4733" s="71">
        <f>IF(F4733="女",IF(H4733=0,0,VLOOKUP(I4733/(H4733*H4733/10000),标准!M$108:N$112,2,TRUE)),IF(H4733=0,0,VLOOKUP(I4733/(H4733*H4733/10000),标准!M$74:N$78,2,TRUE)))</f>
        <v>100</v>
      </c>
      <c r="K4733" s="72">
        <v>4055</v>
      </c>
      <c r="L4733" s="71">
        <f>IF(A4733&lt;43,IF(F4733="女",VLOOKUP(K4733,标准!K$108:L$128,2,TRUE),VLOOKUP(K4733,标准!K$74:L$94,2,TRUE)),IF(F4733="女",VLOOKUP(K4733,标准!K$39:L$59,2,TRUE),VLOOKUP(K4733,标准!K$3:L$23,2,TRUE)))</f>
        <v>74</v>
      </c>
      <c r="M4733" s="68">
        <v>14</v>
      </c>
      <c r="N4733" s="71">
        <f>IF(M4733="",0,IF(A4733&lt;43,IF(F4733="女",VLOOKUP(M4733,标准!C$108:D$128,2,TRUE),VLOOKUP(M4733,标准!C$74:D$94,2,TRUE)),IF(F4733="女",VLOOKUP(M4733,标准!C$39:D$59,2,TRUE),VLOOKUP(M4733,标准!C$3:D$23,2,TRUE))))</f>
        <v>74</v>
      </c>
      <c r="O4733" s="77">
        <v>244</v>
      </c>
      <c r="P4733" s="71">
        <f>IF(A4733&lt;43,IF(F4733="女",VLOOKUP(O4733/100,标准!E$108:F$128,2,TRUE),VLOOKUP(O4733/100,标准!E$74:F$94,2,TRUE)),IF(F4733="女",VLOOKUP(O4733/100,标准!E$39:F$59,2,TRUE),VLOOKUP(O4733/100,标准!E$3:F$23,2,TRUE)))</f>
        <v>78</v>
      </c>
      <c r="Q4733" s="81">
        <v>3.34</v>
      </c>
      <c r="R4733" s="71">
        <f>IF(Q4733=0,0,IF(A4733&lt;43,IF(F4733="女",IF(Q4733="",0,VLOOKUP(Q4733,标准!I$108:J$138,2,TRUE)),IF(Q4733="",0,VLOOKUP(Q4733,标准!I$74:J$104,2,TRUE))),IF(F4733="女",IF(Q4733="",0,VLOOKUP(Q4733,标准!I$39:J$69,2,TRUE)),IF(Q4733="",0,VLOOKUP(Q4733,标准!I$3:J$33,2,TRUE)))))</f>
        <v>85</v>
      </c>
      <c r="S4733" s="76">
        <v>16</v>
      </c>
      <c r="T4733" s="71">
        <f>IF(A4733&lt;43,IF(F4733="女",VLOOKUP(S4733,标准!G$108:H$138,2,TRUE),VLOOKUP(S4733,标准!G$74:H$99,2,TRUE)),IF(F4733="女",VLOOKUP(S4733,标准!G$39:H$69,2,TRUE),VLOOKUP(S4733,标准!G$3:H$28,2,TRUE)))</f>
        <v>85</v>
      </c>
      <c r="U4733" s="88">
        <v>7.1</v>
      </c>
      <c r="V4733" s="71">
        <f>IF(U4733=0,0,IF(A4733&lt;43,IF(F4733="女",IF(U4733="",0,VLOOKUP(U4733,标准!A$108:B$128,2,TRUE)),IF(U4733="",0,VLOOKUP(U4733,标准!A$74:B$94,2,TRUE))),IF(F4733="女",IF(U4733="",0,VLOOKUP(U4733,标准!A$39:B$59,2,TRUE)),IF(U4733="",0,VLOOKUP(U4733,标准!A$3:B$23,2,TRUE)))))</f>
        <v>80</v>
      </c>
      <c r="W4733" s="86">
        <f t="shared" si="73"/>
        <v>82.8</v>
      </c>
      <c r="X4733" s="87">
        <v>4.2</v>
      </c>
      <c r="Y4733" s="87">
        <v>4.3</v>
      </c>
      <c r="Z4733" s="91"/>
      <c r="AA4733" s="92"/>
    </row>
    <row r="4734" customHeight="1" spans="1:27">
      <c r="A4734" s="62">
        <v>41</v>
      </c>
      <c r="B4734" s="91">
        <v>4772</v>
      </c>
      <c r="C4734" s="156" t="s">
        <v>9563</v>
      </c>
      <c r="D4734" s="156" t="s">
        <v>9488</v>
      </c>
      <c r="E4734" s="156" t="s">
        <v>4025</v>
      </c>
      <c r="F4734" s="156" t="s">
        <v>30</v>
      </c>
      <c r="G4734" s="157" t="s">
        <v>9564</v>
      </c>
      <c r="H4734" s="68">
        <v>180.5</v>
      </c>
      <c r="I4734" s="68">
        <v>74.4</v>
      </c>
      <c r="J4734" s="71">
        <f>IF(F4734="女",IF(H4734=0,0,VLOOKUP(I4734/(H4734*H4734/10000),标准!M$108:N$112,2,TRUE)),IF(H4734=0,0,VLOOKUP(I4734/(H4734*H4734/10000),标准!M$74:N$78,2,TRUE)))</f>
        <v>100</v>
      </c>
      <c r="K4734" s="72">
        <v>4058</v>
      </c>
      <c r="L4734" s="71">
        <f>IF(A4734&lt;43,IF(F4734="女",VLOOKUP(K4734,标准!K$108:L$128,2,TRUE),VLOOKUP(K4734,标准!K$74:L$94,2,TRUE)),IF(F4734="女",VLOOKUP(K4734,标准!K$39:L$59,2,TRUE),VLOOKUP(K4734,标准!K$3:L$23,2,TRUE)))</f>
        <v>74</v>
      </c>
      <c r="M4734" s="68">
        <v>12</v>
      </c>
      <c r="N4734" s="71">
        <f>IF(M4734="",0,IF(A4734&lt;43,IF(F4734="女",VLOOKUP(M4734,标准!C$108:D$128,2,TRUE),VLOOKUP(M4734,标准!C$74:D$94,2,TRUE)),IF(F4734="女",VLOOKUP(M4734,标准!C$39:D$59,2,TRUE),VLOOKUP(M4734,标准!C$3:D$23,2,TRUE))))</f>
        <v>70</v>
      </c>
      <c r="O4734" s="77">
        <v>275</v>
      </c>
      <c r="P4734" s="71">
        <f>IF(A4734&lt;43,IF(F4734="女",VLOOKUP(O4734/100,标准!E$108:F$128,2,TRUE),VLOOKUP(O4734/100,标准!E$74:F$94,2,TRUE)),IF(F4734="女",VLOOKUP(O4734/100,标准!E$39:F$59,2,TRUE),VLOOKUP(O4734/100,标准!E$3:F$23,2,TRUE)))</f>
        <v>100</v>
      </c>
      <c r="Q4734" s="81">
        <v>3.44</v>
      </c>
      <c r="R4734" s="71">
        <f>IF(Q4734=0,0,IF(A4734&lt;43,IF(F4734="女",IF(Q4734="",0,VLOOKUP(Q4734,标准!I$108:J$138,2,TRUE)),IF(Q4734="",0,VLOOKUP(Q4734,标准!I$74:J$104,2,TRUE))),IF(F4734="女",IF(Q4734="",0,VLOOKUP(Q4734,标准!I$39:J$69,2,TRUE)),IF(Q4734="",0,VLOOKUP(Q4734,标准!I$3:J$33,2,TRUE)))))</f>
        <v>78</v>
      </c>
      <c r="S4734" s="76">
        <v>7</v>
      </c>
      <c r="T4734" s="71">
        <f>IF(A4734&lt;43,IF(F4734="女",VLOOKUP(S4734,标准!G$108:H$138,2,TRUE),VLOOKUP(S4734,标准!G$74:H$99,2,TRUE)),IF(F4734="女",VLOOKUP(S4734,标准!G$39:H$69,2,TRUE),VLOOKUP(S4734,标准!G$3:H$28,2,TRUE)))</f>
        <v>30</v>
      </c>
      <c r="U4734" s="88">
        <v>6.7</v>
      </c>
      <c r="V4734" s="71">
        <f>IF(U4734=0,0,IF(A4734&lt;43,IF(F4734="女",IF(U4734="",0,VLOOKUP(U4734,标准!A$108:B$128,2,TRUE)),IF(U4734="",0,VLOOKUP(U4734,标准!A$74:B$94,2,TRUE))),IF(F4734="女",IF(U4734="",0,VLOOKUP(U4734,标准!A$39:B$59,2,TRUE)),IF(U4734="",0,VLOOKUP(U4734,标准!A$3:B$23,2,TRUE)))))</f>
        <v>100</v>
      </c>
      <c r="W4734" s="86">
        <f t="shared" si="73"/>
        <v>81.7</v>
      </c>
      <c r="X4734" s="87">
        <v>4.7</v>
      </c>
      <c r="Y4734" s="87">
        <v>4.9</v>
      </c>
      <c r="Z4734" s="91"/>
      <c r="AA4734" s="92"/>
    </row>
    <row r="4735" customHeight="1" spans="1:27">
      <c r="A4735" s="62">
        <v>41</v>
      </c>
      <c r="B4735" s="91">
        <v>4773</v>
      </c>
      <c r="C4735" s="156" t="s">
        <v>9565</v>
      </c>
      <c r="D4735" s="156" t="s">
        <v>9488</v>
      </c>
      <c r="E4735" s="156" t="s">
        <v>4025</v>
      </c>
      <c r="F4735" s="156" t="s">
        <v>30</v>
      </c>
      <c r="G4735" s="157" t="s">
        <v>9566</v>
      </c>
      <c r="H4735" s="68">
        <v>181.1</v>
      </c>
      <c r="I4735" s="68">
        <v>66.3</v>
      </c>
      <c r="J4735" s="71">
        <f>IF(F4735="女",IF(H4735=0,0,VLOOKUP(I4735/(H4735*H4735/10000),标准!M$108:N$112,2,TRUE)),IF(H4735=0,0,VLOOKUP(I4735/(H4735*H4735/10000),标准!M$74:N$78,2,TRUE)))</f>
        <v>100</v>
      </c>
      <c r="K4735" s="72">
        <v>4794</v>
      </c>
      <c r="L4735" s="71">
        <f>IF(A4735&lt;43,IF(F4735="女",VLOOKUP(K4735,标准!K$108:L$128,2,TRUE),VLOOKUP(K4735,标准!K$74:L$94,2,TRUE)),IF(F4735="女",VLOOKUP(K4735,标准!K$39:L$59,2,TRUE),VLOOKUP(K4735,标准!K$3:L$23,2,TRUE)))</f>
        <v>85</v>
      </c>
      <c r="M4735" s="68">
        <v>24</v>
      </c>
      <c r="N4735" s="71">
        <f>IF(M4735="",0,IF(A4735&lt;43,IF(F4735="女",VLOOKUP(M4735,标准!C$108:D$128,2,TRUE),VLOOKUP(M4735,标准!C$74:D$94,2,TRUE)),IF(F4735="女",VLOOKUP(M4735,标准!C$39:D$59,2,TRUE),VLOOKUP(M4735,标准!C$3:D$23,2,TRUE))))</f>
        <v>95</v>
      </c>
      <c r="O4735" s="77">
        <v>225</v>
      </c>
      <c r="P4735" s="71">
        <f>IF(A4735&lt;43,IF(F4735="女",VLOOKUP(O4735/100,标准!E$108:F$128,2,TRUE),VLOOKUP(O4735/100,标准!E$74:F$94,2,TRUE)),IF(F4735="女",VLOOKUP(O4735/100,标准!E$39:F$59,2,TRUE),VLOOKUP(O4735/100,标准!E$3:F$23,2,TRUE)))</f>
        <v>68</v>
      </c>
      <c r="Q4735" s="81">
        <v>3.49</v>
      </c>
      <c r="R4735" s="71">
        <f>IF(Q4735=0,0,IF(A4735&lt;43,IF(F4735="女",IF(Q4735="",0,VLOOKUP(Q4735,标准!I$108:J$138,2,TRUE)),IF(Q4735="",0,VLOOKUP(Q4735,标准!I$74:J$104,2,TRUE))),IF(F4735="女",IF(Q4735="",0,VLOOKUP(Q4735,标准!I$39:J$69,2,TRUE)),IF(Q4735="",0,VLOOKUP(Q4735,标准!I$3:J$33,2,TRUE)))))</f>
        <v>76</v>
      </c>
      <c r="S4735" s="76">
        <v>8</v>
      </c>
      <c r="T4735" s="71">
        <f>IF(A4735&lt;43,IF(F4735="女",VLOOKUP(S4735,标准!G$108:H$138,2,TRUE),VLOOKUP(S4735,标准!G$74:H$99,2,TRUE)),IF(F4735="女",VLOOKUP(S4735,标准!G$39:H$69,2,TRUE),VLOOKUP(S4735,标准!G$3:H$28,2,TRUE)))</f>
        <v>40</v>
      </c>
      <c r="U4735" s="88">
        <v>7.7</v>
      </c>
      <c r="V4735" s="71">
        <f>IF(U4735=0,0,IF(A4735&lt;43,IF(F4735="女",IF(U4735="",0,VLOOKUP(U4735,标准!A$108:B$128,2,TRUE)),IF(U4735="",0,VLOOKUP(U4735,标准!A$74:B$94,2,TRUE))),IF(F4735="女",IF(U4735="",0,VLOOKUP(U4735,标准!A$39:B$59,2,TRUE)),IF(U4735="",0,VLOOKUP(U4735,标准!A$3:B$23,2,TRUE)))))</f>
        <v>74</v>
      </c>
      <c r="W4735" s="86">
        <f t="shared" si="73"/>
        <v>78.05</v>
      </c>
      <c r="X4735" s="87">
        <v>4.7</v>
      </c>
      <c r="Y4735" s="87">
        <v>4.3</v>
      </c>
      <c r="Z4735" s="91"/>
      <c r="AA4735" s="92"/>
    </row>
    <row r="4736" customHeight="1" spans="1:27">
      <c r="A4736" s="62">
        <v>41</v>
      </c>
      <c r="B4736" s="91">
        <v>4774</v>
      </c>
      <c r="C4736" s="156" t="s">
        <v>9567</v>
      </c>
      <c r="D4736" s="156" t="s">
        <v>9488</v>
      </c>
      <c r="E4736" s="156" t="s">
        <v>4025</v>
      </c>
      <c r="F4736" s="156" t="s">
        <v>30</v>
      </c>
      <c r="G4736" s="157" t="s">
        <v>9568</v>
      </c>
      <c r="H4736" s="68">
        <v>171.8</v>
      </c>
      <c r="I4736" s="68">
        <v>62.1</v>
      </c>
      <c r="J4736" s="71">
        <f>IF(F4736="女",IF(H4736=0,0,VLOOKUP(I4736/(H4736*H4736/10000),标准!M$108:N$112,2,TRUE)),IF(H4736=0,0,VLOOKUP(I4736/(H4736*H4736/10000),标准!M$74:N$78,2,TRUE)))</f>
        <v>100</v>
      </c>
      <c r="K4736" s="72">
        <v>3387</v>
      </c>
      <c r="L4736" s="71">
        <f>IF(A4736&lt;43,IF(F4736="女",VLOOKUP(K4736,标准!K$108:L$128,2,TRUE),VLOOKUP(K4736,标准!K$74:L$94,2,TRUE)),IF(F4736="女",VLOOKUP(K4736,标准!K$39:L$59,2,TRUE),VLOOKUP(K4736,标准!K$3:L$23,2,TRUE)))</f>
        <v>64</v>
      </c>
      <c r="M4736" s="68">
        <v>8</v>
      </c>
      <c r="N4736" s="71">
        <f>IF(M4736="",0,IF(A4736&lt;43,IF(F4736="女",VLOOKUP(M4736,标准!C$108:D$128,2,TRUE),VLOOKUP(M4736,标准!C$74:D$94,2,TRUE)),IF(F4736="女",VLOOKUP(M4736,标准!C$39:D$59,2,TRUE),VLOOKUP(M4736,标准!C$3:D$23,2,TRUE))))</f>
        <v>66</v>
      </c>
      <c r="O4736" s="121">
        <v>252</v>
      </c>
      <c r="P4736" s="71">
        <f>IF(A4736&lt;43,IF(F4736="女",VLOOKUP(O4736/100,标准!E$108:F$128,2,TRUE),VLOOKUP(O4736/100,标准!E$74:F$94,2,TRUE)),IF(F4736="女",VLOOKUP(O4736/100,标准!E$39:F$59,2,TRUE),VLOOKUP(O4736/100,标准!E$3:F$23,2,TRUE)))</f>
        <v>80</v>
      </c>
      <c r="Q4736" s="112">
        <v>4.12</v>
      </c>
      <c r="R4736" s="71">
        <f>IF(Q4736=0,0,IF(A4736&lt;43,IF(F4736="女",IF(Q4736="",0,VLOOKUP(Q4736,标准!I$108:J$138,2,TRUE)),IF(Q4736="",0,VLOOKUP(Q4736,标准!I$74:J$104,2,TRUE))),IF(F4736="女",IF(Q4736="",0,VLOOKUP(Q4736,标准!I$39:J$69,2,TRUE)),IF(Q4736="",0,VLOOKUP(Q4736,标准!I$3:J$33,2,TRUE)))))</f>
        <v>68</v>
      </c>
      <c r="S4736" s="62">
        <v>6</v>
      </c>
      <c r="T4736" s="71">
        <f>IF(A4736&lt;43,IF(F4736="女",VLOOKUP(S4736,标准!G$108:H$138,2,TRUE),VLOOKUP(S4736,标准!G$74:H$99,2,TRUE)),IF(F4736="女",VLOOKUP(S4736,标准!G$39:H$69,2,TRUE),VLOOKUP(S4736,标准!G$3:H$28,2,TRUE)))</f>
        <v>20</v>
      </c>
      <c r="U4736" s="114">
        <v>7.2</v>
      </c>
      <c r="V4736" s="71">
        <f>IF(U4736=0,0,IF(A4736&lt;43,IF(F4736="女",IF(U4736="",0,VLOOKUP(U4736,标准!A$108:B$128,2,TRUE)),IF(U4736="",0,VLOOKUP(U4736,标准!A$74:B$94,2,TRUE))),IF(F4736="女",IF(U4736="",0,VLOOKUP(U4736,标准!A$39:B$59,2,TRUE)),IF(U4736="",0,VLOOKUP(U4736,标准!A$3:B$23,2,TRUE)))))</f>
        <v>78</v>
      </c>
      <c r="W4736" s="86">
        <f t="shared" si="73"/>
        <v>70.4</v>
      </c>
      <c r="X4736" s="87">
        <v>4.7</v>
      </c>
      <c r="Y4736" s="87">
        <v>4.4</v>
      </c>
      <c r="Z4736" s="91"/>
      <c r="AA4736" s="92"/>
    </row>
    <row r="4737" customHeight="1" spans="1:27">
      <c r="A4737" s="62">
        <v>41</v>
      </c>
      <c r="B4737" s="91">
        <v>4775</v>
      </c>
      <c r="C4737" s="156" t="s">
        <v>4098</v>
      </c>
      <c r="D4737" s="156" t="s">
        <v>9488</v>
      </c>
      <c r="E4737" s="156" t="s">
        <v>4025</v>
      </c>
      <c r="F4737" s="156" t="s">
        <v>30</v>
      </c>
      <c r="G4737" s="157" t="s">
        <v>9569</v>
      </c>
      <c r="H4737" s="68">
        <v>172.9</v>
      </c>
      <c r="I4737" s="68">
        <v>73.3</v>
      </c>
      <c r="J4737" s="71">
        <f>IF(F4737="女",IF(H4737=0,0,VLOOKUP(I4737/(H4737*H4737/10000),标准!M$108:N$112,2,TRUE)),IF(H4737=0,0,VLOOKUP(I4737/(H4737*H4737/10000),标准!M$74:N$78,2,TRUE)))</f>
        <v>80</v>
      </c>
      <c r="K4737" s="72">
        <v>4000</v>
      </c>
      <c r="L4737" s="71">
        <f>IF(A4737&lt;43,IF(F4737="女",VLOOKUP(K4737,标准!K$108:L$128,2,TRUE),VLOOKUP(K4737,标准!K$74:L$94,2,TRUE)),IF(F4737="女",VLOOKUP(K4737,标准!K$39:L$59,2,TRUE),VLOOKUP(K4737,标准!K$3:L$23,2,TRUE)))</f>
        <v>74</v>
      </c>
      <c r="M4737" s="68">
        <v>11</v>
      </c>
      <c r="N4737" s="71">
        <f>IF(M4737="",0,IF(A4737&lt;43,IF(F4737="女",VLOOKUP(M4737,标准!C$108:D$128,2,TRUE),VLOOKUP(M4737,标准!C$74:D$94,2,TRUE)),IF(F4737="女",VLOOKUP(M4737,标准!C$39:D$59,2,TRUE),VLOOKUP(M4737,标准!C$3:D$23,2,TRUE))))</f>
        <v>70</v>
      </c>
      <c r="O4737" s="72"/>
      <c r="P4737" s="71">
        <f>IF(A4737&lt;43,IF(F4737="女",VLOOKUP(O4737/100,标准!E$108:F$128,2,TRUE),VLOOKUP(O4737/100,标准!E$74:F$94,2,TRUE)),IF(F4737="女",VLOOKUP(O4737/100,标准!E$39:F$59,2,TRUE),VLOOKUP(O4737/100,标准!E$3:F$23,2,TRUE)))</f>
        <v>0</v>
      </c>
      <c r="Q4737" s="82"/>
      <c r="R4737" s="71">
        <f>IF(Q4737=0,0,IF(A4737&lt;43,IF(F4737="女",IF(Q4737="",0,VLOOKUP(Q4737,标准!I$108:J$138,2,TRUE)),IF(Q4737="",0,VLOOKUP(Q4737,标准!I$74:J$104,2,TRUE))),IF(F4737="女",IF(Q4737="",0,VLOOKUP(Q4737,标准!I$39:J$69,2,TRUE)),IF(Q4737="",0,VLOOKUP(Q4737,标准!I$3:J$33,2,TRUE)))))</f>
        <v>0</v>
      </c>
      <c r="S4737" s="83"/>
      <c r="T4737" s="71">
        <f>IF(A4737&lt;43,IF(F4737="女",VLOOKUP(S4737,标准!G$108:H$138,2,TRUE),VLOOKUP(S4737,标准!G$74:H$99,2,TRUE)),IF(F4737="女",VLOOKUP(S4737,标准!G$39:H$69,2,TRUE),VLOOKUP(S4737,标准!G$3:H$28,2,TRUE)))</f>
        <v>0</v>
      </c>
      <c r="U4737" s="89"/>
      <c r="V4737" s="71">
        <f>IF(U4737=0,0,IF(A4737&lt;43,IF(F4737="女",IF(U4737="",0,VLOOKUP(U4737,标准!A$108:B$128,2,TRUE)),IF(U4737="",0,VLOOKUP(U4737,标准!A$74:B$94,2,TRUE))),IF(F4737="女",IF(U4737="",0,VLOOKUP(U4737,标准!A$39:B$59,2,TRUE)),IF(U4737="",0,VLOOKUP(U4737,标准!A$3:B$23,2,TRUE)))))</f>
        <v>0</v>
      </c>
      <c r="W4737" s="86">
        <f t="shared" si="73"/>
        <v>30.1</v>
      </c>
      <c r="X4737" s="87">
        <v>4.2</v>
      </c>
      <c r="Y4737" s="87">
        <v>3.9</v>
      </c>
      <c r="Z4737" s="91"/>
      <c r="AA4737" s="92"/>
    </row>
    <row r="4738" customHeight="1" spans="1:27">
      <c r="A4738" s="62">
        <v>41</v>
      </c>
      <c r="B4738" s="91">
        <v>4776</v>
      </c>
      <c r="C4738" s="156" t="s">
        <v>9570</v>
      </c>
      <c r="D4738" s="156" t="s">
        <v>9571</v>
      </c>
      <c r="E4738" s="156" t="s">
        <v>4835</v>
      </c>
      <c r="F4738" s="156" t="s">
        <v>30</v>
      </c>
      <c r="G4738" s="157" t="s">
        <v>9572</v>
      </c>
      <c r="H4738" s="68"/>
      <c r="I4738" s="68"/>
      <c r="J4738" s="71">
        <f>IF(F4738="女",IF(H4738=0,0,VLOOKUP(I4738/(H4738*H4738/10000),标准!M$108:N$112,2,TRUE)),IF(H4738=0,0,VLOOKUP(I4738/(H4738*H4738/10000),标准!M$74:N$78,2,TRUE)))</f>
        <v>0</v>
      </c>
      <c r="K4738" s="72"/>
      <c r="L4738" s="71">
        <f>IF(A4738&lt;43,IF(F4738="女",VLOOKUP(K4738,标准!K$108:L$128,2,TRUE),VLOOKUP(K4738,标准!K$74:L$94,2,TRUE)),IF(F4738="女",VLOOKUP(K4738,标准!K$39:L$59,2,TRUE),VLOOKUP(K4738,标准!K$3:L$23,2,TRUE)))</f>
        <v>0</v>
      </c>
      <c r="M4738" s="68">
        <v>0</v>
      </c>
      <c r="N4738" s="71">
        <f>IF(M4738="",0,IF(A4738&lt;43,IF(F4738="女",VLOOKUP(M4738,标准!C$108:D$128,2,TRUE),VLOOKUP(M4738,标准!C$74:D$94,2,TRUE)),IF(F4738="女",VLOOKUP(M4738,标准!C$39:D$59,2,TRUE),VLOOKUP(M4738,标准!C$3:D$23,2,TRUE))))</f>
        <v>20</v>
      </c>
      <c r="O4738" s="72"/>
      <c r="P4738" s="71">
        <f>IF(A4738&lt;43,IF(F4738="女",VLOOKUP(O4738/100,标准!E$108:F$128,2,TRUE),VLOOKUP(O4738/100,标准!E$74:F$94,2,TRUE)),IF(F4738="女",VLOOKUP(O4738/100,标准!E$39:F$59,2,TRUE),VLOOKUP(O4738/100,标准!E$3:F$23,2,TRUE)))</f>
        <v>0</v>
      </c>
      <c r="Q4738" s="82"/>
      <c r="R4738" s="71">
        <f>IF(Q4738=0,0,IF(A4738&lt;43,IF(F4738="女",IF(Q4738="",0,VLOOKUP(Q4738,标准!I$108:J$138,2,TRUE)),IF(Q4738="",0,VLOOKUP(Q4738,标准!I$74:J$104,2,TRUE))),IF(F4738="女",IF(Q4738="",0,VLOOKUP(Q4738,标准!I$39:J$69,2,TRUE)),IF(Q4738="",0,VLOOKUP(Q4738,标准!I$3:J$33,2,TRUE)))))</f>
        <v>0</v>
      </c>
      <c r="S4738" s="83"/>
      <c r="T4738" s="71">
        <f>IF(A4738&lt;43,IF(F4738="女",VLOOKUP(S4738,标准!G$108:H$138,2,TRUE),VLOOKUP(S4738,标准!G$74:H$99,2,TRUE)),IF(F4738="女",VLOOKUP(S4738,标准!G$39:H$69,2,TRUE),VLOOKUP(S4738,标准!G$3:H$28,2,TRUE)))</f>
        <v>0</v>
      </c>
      <c r="U4738" s="89"/>
      <c r="V4738" s="71">
        <f>IF(U4738=0,0,IF(A4738&lt;43,IF(F4738="女",IF(U4738="",0,VLOOKUP(U4738,标准!A$108:B$128,2,TRUE)),IF(U4738="",0,VLOOKUP(U4738,标准!A$74:B$94,2,TRUE))),IF(F4738="女",IF(U4738="",0,VLOOKUP(U4738,标准!A$39:B$59,2,TRUE)),IF(U4738="",0,VLOOKUP(U4738,标准!A$3:B$23,2,TRUE)))))</f>
        <v>0</v>
      </c>
      <c r="W4738" s="86">
        <f t="shared" ref="W4738:W4801" si="74">V4738*0.2+N4738*0.1+P4738*0.1+T4738*0.1+R4738*0.2+J4738*0.15+L4738*0.15</f>
        <v>2</v>
      </c>
      <c r="X4738" s="87"/>
      <c r="Y4738" s="87"/>
      <c r="Z4738" s="91"/>
      <c r="AA4738" s="92"/>
    </row>
    <row r="4739" customHeight="1" spans="1:27">
      <c r="A4739" s="62">
        <v>41</v>
      </c>
      <c r="B4739" s="91">
        <v>4777</v>
      </c>
      <c r="C4739" s="156" t="s">
        <v>9573</v>
      </c>
      <c r="D4739" s="156" t="s">
        <v>9571</v>
      </c>
      <c r="E4739" s="156" t="s">
        <v>4835</v>
      </c>
      <c r="F4739" s="156" t="s">
        <v>30</v>
      </c>
      <c r="G4739" s="157" t="s">
        <v>9574</v>
      </c>
      <c r="H4739" s="68">
        <v>185.9</v>
      </c>
      <c r="I4739" s="68">
        <v>68.7</v>
      </c>
      <c r="J4739" s="71">
        <f>IF(F4739="女",IF(H4739=0,0,VLOOKUP(I4739/(H4739*H4739/10000),标准!M$108:N$112,2,TRUE)),IF(H4739=0,0,VLOOKUP(I4739/(H4739*H4739/10000),标准!M$74:N$78,2,TRUE)))</f>
        <v>100</v>
      </c>
      <c r="K4739" s="72">
        <v>5253</v>
      </c>
      <c r="L4739" s="71">
        <f>IF(A4739&lt;43,IF(F4739="女",VLOOKUP(K4739,标准!K$108:L$128,2,TRUE),VLOOKUP(K4739,标准!K$74:L$94,2,TRUE)),IF(F4739="女",VLOOKUP(K4739,标准!K$39:L$59,2,TRUE),VLOOKUP(K4739,标准!K$3:L$23,2,TRUE)))</f>
        <v>100</v>
      </c>
      <c r="M4739" s="68">
        <v>8</v>
      </c>
      <c r="N4739" s="71">
        <f>IF(M4739="",0,IF(A4739&lt;43,IF(F4739="女",VLOOKUP(M4739,标准!C$108:D$128,2,TRUE),VLOOKUP(M4739,标准!C$74:D$94,2,TRUE)),IF(F4739="女",VLOOKUP(M4739,标准!C$39:D$59,2,TRUE),VLOOKUP(M4739,标准!C$3:D$23,2,TRUE))))</f>
        <v>66</v>
      </c>
      <c r="O4739" s="77">
        <v>215</v>
      </c>
      <c r="P4739" s="71">
        <f>IF(A4739&lt;43,IF(F4739="女",VLOOKUP(O4739/100,标准!E$108:F$128,2,TRUE),VLOOKUP(O4739/100,标准!E$74:F$94,2,TRUE)),IF(F4739="女",VLOOKUP(O4739/100,标准!E$39:F$59,2,TRUE),VLOOKUP(O4739/100,标准!E$3:F$23,2,TRUE)))</f>
        <v>62</v>
      </c>
      <c r="Q4739" s="81">
        <v>4.55</v>
      </c>
      <c r="R4739" s="71">
        <f>IF(Q4739=0,0,IF(A4739&lt;43,IF(F4739="女",IF(Q4739="",0,VLOOKUP(Q4739,标准!I$108:J$138,2,TRUE)),IF(Q4739="",0,VLOOKUP(Q4739,标准!I$74:J$104,2,TRUE))),IF(F4739="女",IF(Q4739="",0,VLOOKUP(Q4739,标准!I$39:J$69,2,TRUE)),IF(Q4739="",0,VLOOKUP(Q4739,标准!I$3:J$33,2,TRUE)))))</f>
        <v>40</v>
      </c>
      <c r="S4739" s="76">
        <v>3</v>
      </c>
      <c r="T4739" s="71">
        <f>IF(A4739&lt;43,IF(F4739="女",VLOOKUP(S4739,标准!G$108:H$138,2,TRUE),VLOOKUP(S4739,标准!G$74:H$99,2,TRUE)),IF(F4739="女",VLOOKUP(S4739,标准!G$39:H$69,2,TRUE),VLOOKUP(S4739,标准!G$3:H$28,2,TRUE)))</f>
        <v>0</v>
      </c>
      <c r="U4739" s="88">
        <v>8.2</v>
      </c>
      <c r="V4739" s="71">
        <f>IF(U4739=0,0,IF(A4739&lt;43,IF(F4739="女",IF(U4739="",0,VLOOKUP(U4739,标准!A$108:B$128,2,TRUE)),IF(U4739="",0,VLOOKUP(U4739,标准!A$74:B$94,2,TRUE))),IF(F4739="女",IF(U4739="",0,VLOOKUP(U4739,标准!A$39:B$59,2,TRUE)),IF(U4739="",0,VLOOKUP(U4739,标准!A$3:B$23,2,TRUE)))))</f>
        <v>68</v>
      </c>
      <c r="W4739" s="86">
        <f t="shared" si="74"/>
        <v>64.4</v>
      </c>
      <c r="X4739" s="87">
        <v>4.5</v>
      </c>
      <c r="Y4739" s="87">
        <v>4.3</v>
      </c>
      <c r="Z4739" s="91"/>
      <c r="AA4739" s="92"/>
    </row>
    <row r="4740" customHeight="1" spans="1:27">
      <c r="A4740" s="62">
        <v>41</v>
      </c>
      <c r="B4740" s="91">
        <v>4778</v>
      </c>
      <c r="C4740" s="156" t="s">
        <v>9575</v>
      </c>
      <c r="D4740" s="156" t="s">
        <v>9571</v>
      </c>
      <c r="E4740" s="156" t="s">
        <v>4835</v>
      </c>
      <c r="F4740" s="156" t="s">
        <v>30</v>
      </c>
      <c r="G4740" s="157" t="s">
        <v>9576</v>
      </c>
      <c r="H4740" s="68">
        <v>167.6</v>
      </c>
      <c r="I4740" s="68">
        <v>53.4</v>
      </c>
      <c r="J4740" s="71">
        <f>IF(F4740="女",IF(H4740=0,0,VLOOKUP(I4740/(H4740*H4740/10000),标准!M$108:N$112,2,TRUE)),IF(H4740=0,0,VLOOKUP(I4740/(H4740*H4740/10000),标准!M$74:N$78,2,TRUE)))</f>
        <v>100</v>
      </c>
      <c r="K4740" s="72">
        <v>3378</v>
      </c>
      <c r="L4740" s="71">
        <f>IF(A4740&lt;43,IF(F4740="女",VLOOKUP(K4740,标准!K$108:L$128,2,TRUE),VLOOKUP(K4740,标准!K$74:L$94,2,TRUE)),IF(F4740="女",VLOOKUP(K4740,标准!K$39:L$59,2,TRUE),VLOOKUP(K4740,标准!K$3:L$23,2,TRUE)))</f>
        <v>64</v>
      </c>
      <c r="M4740" s="68">
        <v>13</v>
      </c>
      <c r="N4740" s="71">
        <f>IF(M4740="",0,IF(A4740&lt;43,IF(F4740="女",VLOOKUP(M4740,标准!C$108:D$128,2,TRUE),VLOOKUP(M4740,标准!C$74:D$94,2,TRUE)),IF(F4740="女",VLOOKUP(M4740,标准!C$39:D$59,2,TRUE),VLOOKUP(M4740,标准!C$3:D$23,2,TRUE))))</f>
        <v>72</v>
      </c>
      <c r="O4740" s="77">
        <v>227</v>
      </c>
      <c r="P4740" s="71">
        <f>IF(A4740&lt;43,IF(F4740="女",VLOOKUP(O4740/100,标准!E$108:F$128,2,TRUE),VLOOKUP(O4740/100,标准!E$74:F$94,2,TRUE)),IF(F4740="女",VLOOKUP(O4740/100,标准!E$39:F$59,2,TRUE),VLOOKUP(O4740/100,标准!E$3:F$23,2,TRUE)))</f>
        <v>68</v>
      </c>
      <c r="Q4740" s="81">
        <v>4.58</v>
      </c>
      <c r="R4740" s="71">
        <f>IF(Q4740=0,0,IF(A4740&lt;43,IF(F4740="女",IF(Q4740="",0,VLOOKUP(Q4740,标准!I$108:J$138,2,TRUE)),IF(Q4740="",0,VLOOKUP(Q4740,标准!I$74:J$104,2,TRUE))),IF(F4740="女",IF(Q4740="",0,VLOOKUP(Q4740,标准!I$39:J$69,2,TRUE)),IF(Q4740="",0,VLOOKUP(Q4740,标准!I$3:J$33,2,TRUE)))))</f>
        <v>40</v>
      </c>
      <c r="S4740" s="76">
        <v>0</v>
      </c>
      <c r="T4740" s="71">
        <f>IF(A4740&lt;43,IF(F4740="女",VLOOKUP(S4740,标准!G$108:H$138,2,TRUE),VLOOKUP(S4740,标准!G$74:H$99,2,TRUE)),IF(F4740="女",VLOOKUP(S4740,标准!G$39:H$69,2,TRUE),VLOOKUP(S4740,标准!G$3:H$28,2,TRUE)))</f>
        <v>0</v>
      </c>
      <c r="U4740" s="88">
        <v>7.7</v>
      </c>
      <c r="V4740" s="71">
        <f>IF(U4740=0,0,IF(A4740&lt;43,IF(F4740="女",IF(U4740="",0,VLOOKUP(U4740,标准!A$108:B$128,2,TRUE)),IF(U4740="",0,VLOOKUP(U4740,标准!A$74:B$94,2,TRUE))),IF(F4740="女",IF(U4740="",0,VLOOKUP(U4740,标准!A$39:B$59,2,TRUE)),IF(U4740="",0,VLOOKUP(U4740,标准!A$3:B$23,2,TRUE)))))</f>
        <v>74</v>
      </c>
      <c r="W4740" s="86">
        <f t="shared" si="74"/>
        <v>61.4</v>
      </c>
      <c r="X4740" s="87">
        <v>4.3</v>
      </c>
      <c r="Y4740" s="87">
        <v>4.4</v>
      </c>
      <c r="Z4740" s="91"/>
      <c r="AA4740" s="92"/>
    </row>
    <row r="4741" customHeight="1" spans="1:27">
      <c r="A4741" s="62">
        <v>41</v>
      </c>
      <c r="B4741" s="91">
        <v>4779</v>
      </c>
      <c r="C4741" s="156" t="s">
        <v>9577</v>
      </c>
      <c r="D4741" s="156" t="s">
        <v>9571</v>
      </c>
      <c r="E4741" s="156" t="s">
        <v>4835</v>
      </c>
      <c r="F4741" s="156" t="s">
        <v>30</v>
      </c>
      <c r="G4741" s="157" t="s">
        <v>9578</v>
      </c>
      <c r="H4741" s="68"/>
      <c r="I4741" s="68"/>
      <c r="J4741" s="71">
        <f>IF(F4741="女",IF(H4741=0,0,VLOOKUP(I4741/(H4741*H4741/10000),标准!M$108:N$112,2,TRUE)),IF(H4741=0,0,VLOOKUP(I4741/(H4741*H4741/10000),标准!M$74:N$78,2,TRUE)))</f>
        <v>0</v>
      </c>
      <c r="K4741" s="72"/>
      <c r="L4741" s="71">
        <f>IF(A4741&lt;43,IF(F4741="女",VLOOKUP(K4741,标准!K$108:L$128,2,TRUE),VLOOKUP(K4741,标准!K$74:L$94,2,TRUE)),IF(F4741="女",VLOOKUP(K4741,标准!K$39:L$59,2,TRUE),VLOOKUP(K4741,标准!K$3:L$23,2,TRUE)))</f>
        <v>0</v>
      </c>
      <c r="M4741" s="68">
        <v>0</v>
      </c>
      <c r="N4741" s="71">
        <f>IF(M4741="",0,IF(A4741&lt;43,IF(F4741="女",VLOOKUP(M4741,标准!C$108:D$128,2,TRUE),VLOOKUP(M4741,标准!C$74:D$94,2,TRUE)),IF(F4741="女",VLOOKUP(M4741,标准!C$39:D$59,2,TRUE),VLOOKUP(M4741,标准!C$3:D$23,2,TRUE))))</f>
        <v>20</v>
      </c>
      <c r="O4741" s="72"/>
      <c r="P4741" s="71">
        <f>IF(A4741&lt;43,IF(F4741="女",VLOOKUP(O4741/100,标准!E$108:F$128,2,TRUE),VLOOKUP(O4741/100,标准!E$74:F$94,2,TRUE)),IF(F4741="女",VLOOKUP(O4741/100,标准!E$39:F$59,2,TRUE),VLOOKUP(O4741/100,标准!E$3:F$23,2,TRUE)))</f>
        <v>0</v>
      </c>
      <c r="Q4741" s="82"/>
      <c r="R4741" s="71">
        <f>IF(Q4741=0,0,IF(A4741&lt;43,IF(F4741="女",IF(Q4741="",0,VLOOKUP(Q4741,标准!I$108:J$138,2,TRUE)),IF(Q4741="",0,VLOOKUP(Q4741,标准!I$74:J$104,2,TRUE))),IF(F4741="女",IF(Q4741="",0,VLOOKUP(Q4741,标准!I$39:J$69,2,TRUE)),IF(Q4741="",0,VLOOKUP(Q4741,标准!I$3:J$33,2,TRUE)))))</f>
        <v>0</v>
      </c>
      <c r="S4741" s="83"/>
      <c r="T4741" s="71">
        <f>IF(A4741&lt;43,IF(F4741="女",VLOOKUP(S4741,标准!G$108:H$138,2,TRUE),VLOOKUP(S4741,标准!G$74:H$99,2,TRUE)),IF(F4741="女",VLOOKUP(S4741,标准!G$39:H$69,2,TRUE),VLOOKUP(S4741,标准!G$3:H$28,2,TRUE)))</f>
        <v>0</v>
      </c>
      <c r="U4741" s="89"/>
      <c r="V4741" s="71">
        <f>IF(U4741=0,0,IF(A4741&lt;43,IF(F4741="女",IF(U4741="",0,VLOOKUP(U4741,标准!A$108:B$128,2,TRUE)),IF(U4741="",0,VLOOKUP(U4741,标准!A$74:B$94,2,TRUE))),IF(F4741="女",IF(U4741="",0,VLOOKUP(U4741,标准!A$39:B$59,2,TRUE)),IF(U4741="",0,VLOOKUP(U4741,标准!A$3:B$23,2,TRUE)))))</f>
        <v>0</v>
      </c>
      <c r="W4741" s="86">
        <f t="shared" si="74"/>
        <v>2</v>
      </c>
      <c r="X4741" s="87"/>
      <c r="Y4741" s="87"/>
      <c r="Z4741" s="91"/>
      <c r="AA4741" s="92"/>
    </row>
    <row r="4742" customHeight="1" spans="1:27">
      <c r="A4742" s="62">
        <v>41</v>
      </c>
      <c r="B4742" s="91">
        <v>4780</v>
      </c>
      <c r="C4742" s="156" t="s">
        <v>9579</v>
      </c>
      <c r="D4742" s="156" t="s">
        <v>9571</v>
      </c>
      <c r="E4742" s="156" t="s">
        <v>4835</v>
      </c>
      <c r="F4742" s="156" t="s">
        <v>30</v>
      </c>
      <c r="G4742" s="157" t="s">
        <v>9580</v>
      </c>
      <c r="H4742" s="68">
        <v>169</v>
      </c>
      <c r="I4742" s="68">
        <v>57.1</v>
      </c>
      <c r="J4742" s="71">
        <f>IF(F4742="女",IF(H4742=0,0,VLOOKUP(I4742/(H4742*H4742/10000),标准!M$108:N$112,2,TRUE)),IF(H4742=0,0,VLOOKUP(I4742/(H4742*H4742/10000),标准!M$74:N$78,2,TRUE)))</f>
        <v>100</v>
      </c>
      <c r="K4742" s="72">
        <v>4540</v>
      </c>
      <c r="L4742" s="71">
        <f>IF(A4742&lt;43,IF(F4742="女",VLOOKUP(K4742,标准!K$108:L$128,2,TRUE),VLOOKUP(K4742,标准!K$74:L$94,2,TRUE)),IF(F4742="女",VLOOKUP(K4742,标准!K$39:L$59,2,TRUE),VLOOKUP(K4742,标准!K$3:L$23,2,TRUE)))</f>
        <v>80</v>
      </c>
      <c r="M4742" s="68">
        <v>11.5</v>
      </c>
      <c r="N4742" s="71">
        <f>IF(M4742="",0,IF(A4742&lt;43,IF(F4742="女",VLOOKUP(M4742,标准!C$108:D$128,2,TRUE),VLOOKUP(M4742,标准!C$74:D$94,2,TRUE)),IF(F4742="女",VLOOKUP(M4742,标准!C$39:D$59,2,TRUE),VLOOKUP(M4742,标准!C$3:D$23,2,TRUE))))</f>
        <v>70</v>
      </c>
      <c r="O4742" s="124">
        <v>225</v>
      </c>
      <c r="P4742" s="71">
        <f>IF(A4742&lt;43,IF(F4742="女",VLOOKUP(O4742/100,标准!E$108:F$128,2,TRUE),VLOOKUP(O4742/100,标准!E$74:F$94,2,TRUE)),IF(F4742="女",VLOOKUP(O4742/100,标准!E$39:F$59,2,TRUE),VLOOKUP(O4742/100,标准!E$3:F$23,2,TRUE)))</f>
        <v>68</v>
      </c>
      <c r="Q4742" s="125">
        <v>4.55</v>
      </c>
      <c r="R4742" s="71">
        <f>IF(Q4742=0,0,IF(A4742&lt;43,IF(F4742="女",IF(Q4742="",0,VLOOKUP(Q4742,标准!I$108:J$138,2,TRUE)),IF(Q4742="",0,VLOOKUP(Q4742,标准!I$74:J$104,2,TRUE))),IF(F4742="女",IF(Q4742="",0,VLOOKUP(Q4742,标准!I$39:J$69,2,TRUE)),IF(Q4742="",0,VLOOKUP(Q4742,标准!I$3:J$33,2,TRUE)))))</f>
        <v>40</v>
      </c>
      <c r="S4742" s="126">
        <v>0</v>
      </c>
      <c r="T4742" s="71">
        <f>IF(A4742&lt;43,IF(F4742="女",VLOOKUP(S4742,标准!G$108:H$138,2,TRUE),VLOOKUP(S4742,标准!G$74:H$99,2,TRUE)),IF(F4742="女",VLOOKUP(S4742,标准!G$39:H$69,2,TRUE),VLOOKUP(S4742,标准!G$3:H$28,2,TRUE)))</f>
        <v>0</v>
      </c>
      <c r="U4742" s="127">
        <v>7.2</v>
      </c>
      <c r="V4742" s="71">
        <f>IF(U4742=0,0,IF(A4742&lt;43,IF(F4742="女",IF(U4742="",0,VLOOKUP(U4742,标准!A$108:B$128,2,TRUE)),IF(U4742="",0,VLOOKUP(U4742,标准!A$74:B$94,2,TRUE))),IF(F4742="女",IF(U4742="",0,VLOOKUP(U4742,标准!A$39:B$59,2,TRUE)),IF(U4742="",0,VLOOKUP(U4742,标准!A$3:B$23,2,TRUE)))))</f>
        <v>78</v>
      </c>
      <c r="W4742" s="86">
        <f t="shared" si="74"/>
        <v>64.4</v>
      </c>
      <c r="X4742" s="87">
        <v>4.7</v>
      </c>
      <c r="Y4742" s="87">
        <v>4.6</v>
      </c>
      <c r="Z4742" s="91"/>
      <c r="AA4742" s="92"/>
    </row>
    <row r="4743" customHeight="1" spans="1:27">
      <c r="A4743" s="62">
        <v>41</v>
      </c>
      <c r="B4743" s="91">
        <v>4781</v>
      </c>
      <c r="C4743" s="156" t="s">
        <v>9581</v>
      </c>
      <c r="D4743" s="156" t="s">
        <v>9571</v>
      </c>
      <c r="E4743" s="156" t="s">
        <v>4835</v>
      </c>
      <c r="F4743" s="156" t="s">
        <v>30</v>
      </c>
      <c r="G4743" s="157" t="s">
        <v>9582</v>
      </c>
      <c r="H4743" s="68"/>
      <c r="I4743" s="68"/>
      <c r="J4743" s="71">
        <f>IF(F4743="女",IF(H4743=0,0,VLOOKUP(I4743/(H4743*H4743/10000),标准!M$108:N$112,2,TRUE)),IF(H4743=0,0,VLOOKUP(I4743/(H4743*H4743/10000),标准!M$74:N$78,2,TRUE)))</f>
        <v>0</v>
      </c>
      <c r="K4743" s="72"/>
      <c r="L4743" s="71">
        <f>IF(A4743&lt;43,IF(F4743="女",VLOOKUP(K4743,标准!K$108:L$128,2,TRUE),VLOOKUP(K4743,标准!K$74:L$94,2,TRUE)),IF(F4743="女",VLOOKUP(K4743,标准!K$39:L$59,2,TRUE),VLOOKUP(K4743,标准!K$3:L$23,2,TRUE)))</f>
        <v>0</v>
      </c>
      <c r="M4743" s="68">
        <v>0</v>
      </c>
      <c r="N4743" s="71">
        <f>IF(M4743="",0,IF(A4743&lt;43,IF(F4743="女",VLOOKUP(M4743,标准!C$108:D$128,2,TRUE),VLOOKUP(M4743,标准!C$74:D$94,2,TRUE)),IF(F4743="女",VLOOKUP(M4743,标准!C$39:D$59,2,TRUE),VLOOKUP(M4743,标准!C$3:D$23,2,TRUE))))</f>
        <v>20</v>
      </c>
      <c r="O4743" s="124"/>
      <c r="P4743" s="71">
        <f>IF(A4743&lt;43,IF(F4743="女",VLOOKUP(O4743/100,标准!E$108:F$128,2,TRUE),VLOOKUP(O4743/100,标准!E$74:F$94,2,TRUE)),IF(F4743="女",VLOOKUP(O4743/100,标准!E$39:F$59,2,TRUE),VLOOKUP(O4743/100,标准!E$3:F$23,2,TRUE)))</f>
        <v>0</v>
      </c>
      <c r="Q4743" s="125">
        <v>4.52</v>
      </c>
      <c r="R4743" s="71">
        <f>IF(Q4743=0,0,IF(A4743&lt;43,IF(F4743="女",IF(Q4743="",0,VLOOKUP(Q4743,标准!I$108:J$138,2,TRUE)),IF(Q4743="",0,VLOOKUP(Q4743,标准!I$74:J$104,2,TRUE))),IF(F4743="女",IF(Q4743="",0,VLOOKUP(Q4743,标准!I$39:J$69,2,TRUE)),IF(Q4743="",0,VLOOKUP(Q4743,标准!I$3:J$33,2,TRUE)))))</f>
        <v>50</v>
      </c>
      <c r="S4743" s="126"/>
      <c r="T4743" s="71">
        <f>IF(A4743&lt;43,IF(F4743="女",VLOOKUP(S4743,标准!G$108:H$138,2,TRUE),VLOOKUP(S4743,标准!G$74:H$99,2,TRUE)),IF(F4743="女",VLOOKUP(S4743,标准!G$39:H$69,2,TRUE),VLOOKUP(S4743,标准!G$3:H$28,2,TRUE)))</f>
        <v>0</v>
      </c>
      <c r="U4743" s="127">
        <v>7.1</v>
      </c>
      <c r="V4743" s="71">
        <f>IF(U4743=0,0,IF(A4743&lt;43,IF(F4743="女",IF(U4743="",0,VLOOKUP(U4743,标准!A$108:B$128,2,TRUE)),IF(U4743="",0,VLOOKUP(U4743,标准!A$74:B$94,2,TRUE))),IF(F4743="女",IF(U4743="",0,VLOOKUP(U4743,标准!A$39:B$59,2,TRUE)),IF(U4743="",0,VLOOKUP(U4743,标准!A$3:B$23,2,TRUE)))))</f>
        <v>80</v>
      </c>
      <c r="W4743" s="86">
        <f t="shared" si="74"/>
        <v>28</v>
      </c>
      <c r="X4743" s="87"/>
      <c r="Y4743" s="87"/>
      <c r="Z4743" s="91"/>
      <c r="AA4743" s="92"/>
    </row>
    <row r="4744" customHeight="1" spans="1:27">
      <c r="A4744" s="62">
        <v>41</v>
      </c>
      <c r="B4744" s="91">
        <v>4782</v>
      </c>
      <c r="C4744" s="156" t="s">
        <v>9583</v>
      </c>
      <c r="D4744" s="156" t="s">
        <v>9571</v>
      </c>
      <c r="E4744" s="156" t="s">
        <v>4835</v>
      </c>
      <c r="F4744" s="156" t="s">
        <v>34</v>
      </c>
      <c r="G4744" s="157" t="s">
        <v>9584</v>
      </c>
      <c r="H4744" s="68">
        <v>161.3</v>
      </c>
      <c r="I4744" s="68">
        <v>58.4</v>
      </c>
      <c r="J4744" s="71">
        <f>IF(F4744="女",IF(H4744=0,0,VLOOKUP(I4744/(H4744*H4744/10000),标准!M$108:N$112,2,TRUE)),IF(H4744=0,0,VLOOKUP(I4744/(H4744*H4744/10000),标准!M$74:N$78,2,TRUE)))</f>
        <v>100</v>
      </c>
      <c r="K4744" s="72">
        <v>3523</v>
      </c>
      <c r="L4744" s="71">
        <f>IF(A4744&lt;43,IF(F4744="女",VLOOKUP(K4744,标准!K$108:L$128,2,TRUE),VLOOKUP(K4744,标准!K$74:L$94,2,TRUE)),IF(F4744="女",VLOOKUP(K4744,标准!K$39:L$59,2,TRUE),VLOOKUP(K4744,标准!K$3:L$23,2,TRUE)))</f>
        <v>100</v>
      </c>
      <c r="M4744" s="68">
        <v>27.5</v>
      </c>
      <c r="N4744" s="71">
        <f>IF(M4744="",0,IF(A4744&lt;43,IF(F4744="女",VLOOKUP(M4744,标准!C$108:D$128,2,TRUE),VLOOKUP(M4744,标准!C$74:D$94,2,TRUE)),IF(F4744="女",VLOOKUP(M4744,标准!C$39:D$59,2,TRUE),VLOOKUP(M4744,标准!C$3:D$23,2,TRUE))))</f>
        <v>100</v>
      </c>
      <c r="O4744" s="76">
        <v>166</v>
      </c>
      <c r="P4744" s="71">
        <f>IF(A4744&lt;43,IF(F4744="女",VLOOKUP(O4744/100,标准!E$108:F$128,2,TRUE),VLOOKUP(O4744/100,标准!E$74:F$94,2,TRUE)),IF(F4744="女",VLOOKUP(O4744/100,标准!E$39:F$59,2,TRUE),VLOOKUP(O4744/100,标准!E$3:F$23,2,TRUE)))</f>
        <v>70</v>
      </c>
      <c r="Q4744" s="81">
        <v>3.51</v>
      </c>
      <c r="R4744" s="71">
        <f>IF(Q4744=0,0,IF(A4744&lt;43,IF(F4744="女",IF(Q4744="",0,VLOOKUP(Q4744,标准!I$108:J$138,2,TRUE)),IF(Q4744="",0,VLOOKUP(Q4744,标准!I$74:J$104,2,TRUE))),IF(F4744="女",IF(Q4744="",0,VLOOKUP(Q4744,标准!I$39:J$69,2,TRUE)),IF(Q4744="",0,VLOOKUP(Q4744,标准!I$3:J$33,2,TRUE)))))</f>
        <v>76</v>
      </c>
      <c r="S4744" s="76">
        <v>44</v>
      </c>
      <c r="T4744" s="71">
        <f>IF(A4744&lt;43,IF(F4744="女",VLOOKUP(S4744,标准!G$108:H$138,2,TRUE),VLOOKUP(S4744,标准!G$74:H$99,2,TRUE)),IF(F4744="女",VLOOKUP(S4744,标准!G$39:H$69,2,TRUE),VLOOKUP(S4744,标准!G$3:H$28,2,TRUE)))</f>
        <v>78</v>
      </c>
      <c r="U4744" s="88">
        <v>9.1</v>
      </c>
      <c r="V4744" s="71">
        <f>IF(U4744=0,0,IF(A4744&lt;43,IF(F4744="女",IF(U4744="",0,VLOOKUP(U4744,标准!A$108:B$128,2,TRUE)),IF(U4744="",0,VLOOKUP(U4744,标准!A$74:B$94,2,TRUE))),IF(F4744="女",IF(U4744="",0,VLOOKUP(U4744,标准!A$39:B$59,2,TRUE)),IF(U4744="",0,VLOOKUP(U4744,标准!A$3:B$23,2,TRUE)))))</f>
        <v>72</v>
      </c>
      <c r="W4744" s="86">
        <f t="shared" si="74"/>
        <v>84.4</v>
      </c>
      <c r="X4744" s="87">
        <v>3.7</v>
      </c>
      <c r="Y4744" s="87">
        <v>4</v>
      </c>
      <c r="Z4744" s="91"/>
      <c r="AA4744" s="92"/>
    </row>
    <row r="4745" customHeight="1" spans="1:27">
      <c r="A4745" s="62">
        <v>41</v>
      </c>
      <c r="B4745" s="91">
        <v>4783</v>
      </c>
      <c r="C4745" s="156" t="s">
        <v>9585</v>
      </c>
      <c r="D4745" s="156" t="s">
        <v>9571</v>
      </c>
      <c r="E4745" s="156" t="s">
        <v>4835</v>
      </c>
      <c r="F4745" s="156" t="s">
        <v>34</v>
      </c>
      <c r="G4745" s="157" t="s">
        <v>9586</v>
      </c>
      <c r="H4745" s="68"/>
      <c r="I4745" s="68"/>
      <c r="J4745" s="71">
        <f>IF(F4745="女",IF(H4745=0,0,VLOOKUP(I4745/(H4745*H4745/10000),标准!M$108:N$112,2,TRUE)),IF(H4745=0,0,VLOOKUP(I4745/(H4745*H4745/10000),标准!M$74:N$78,2,TRUE)))</f>
        <v>0</v>
      </c>
      <c r="K4745" s="72"/>
      <c r="L4745" s="71">
        <f>IF(A4745&lt;43,IF(F4745="女",VLOOKUP(K4745,标准!K$108:L$128,2,TRUE),VLOOKUP(K4745,标准!K$74:L$94,2,TRUE)),IF(F4745="女",VLOOKUP(K4745,标准!K$39:L$59,2,TRUE),VLOOKUP(K4745,标准!K$3:L$23,2,TRUE)))</f>
        <v>0</v>
      </c>
      <c r="M4745" s="68">
        <v>24</v>
      </c>
      <c r="N4745" s="71">
        <f>IF(M4745="",0,IF(A4745&lt;43,IF(F4745="女",VLOOKUP(M4745,标准!C$108:D$128,2,TRUE),VLOOKUP(M4745,标准!C$74:D$94,2,TRUE)),IF(F4745="女",VLOOKUP(M4745,标准!C$39:D$59,2,TRUE),VLOOKUP(M4745,标准!C$3:D$23,2,TRUE))))</f>
        <v>95</v>
      </c>
      <c r="O4745" s="76">
        <v>145</v>
      </c>
      <c r="P4745" s="71">
        <f>IF(A4745&lt;43,IF(F4745="女",VLOOKUP(O4745/100,标准!E$108:F$128,2,TRUE),VLOOKUP(O4745/100,标准!E$74:F$94,2,TRUE)),IF(F4745="女",VLOOKUP(O4745/100,标准!E$39:F$59,2,TRUE),VLOOKUP(O4745/100,标准!E$3:F$23,2,TRUE)))</f>
        <v>40</v>
      </c>
      <c r="Q4745" s="81">
        <v>4.14</v>
      </c>
      <c r="R4745" s="71">
        <f>IF(Q4745=0,0,IF(A4745&lt;43,IF(F4745="女",IF(Q4745="",0,VLOOKUP(Q4745,标准!I$108:J$138,2,TRUE)),IF(Q4745="",0,VLOOKUP(Q4745,标准!I$74:J$104,2,TRUE))),IF(F4745="女",IF(Q4745="",0,VLOOKUP(Q4745,标准!I$39:J$69,2,TRUE)),IF(Q4745="",0,VLOOKUP(Q4745,标准!I$3:J$33,2,TRUE)))))</f>
        <v>68</v>
      </c>
      <c r="S4745" s="76">
        <v>40</v>
      </c>
      <c r="T4745" s="71">
        <f>IF(A4745&lt;43,IF(F4745="女",VLOOKUP(S4745,标准!G$108:H$138,2,TRUE),VLOOKUP(S4745,标准!G$74:H$99,2,TRUE)),IF(F4745="女",VLOOKUP(S4745,标准!G$39:H$69,2,TRUE),VLOOKUP(S4745,标准!G$3:H$28,2,TRUE)))</f>
        <v>74</v>
      </c>
      <c r="U4745" s="88">
        <v>10.7</v>
      </c>
      <c r="V4745" s="71">
        <f>IF(U4745=0,0,IF(A4745&lt;43,IF(F4745="女",IF(U4745="",0,VLOOKUP(U4745,标准!A$108:B$128,2,TRUE)),IF(U4745="",0,VLOOKUP(U4745,标准!A$74:B$94,2,TRUE))),IF(F4745="女",IF(U4745="",0,VLOOKUP(U4745,标准!A$39:B$59,2,TRUE)),IF(U4745="",0,VLOOKUP(U4745,标准!A$3:B$23,2,TRUE)))))</f>
        <v>40</v>
      </c>
      <c r="W4745" s="86">
        <f t="shared" si="74"/>
        <v>42.5</v>
      </c>
      <c r="X4745" s="87">
        <v>4.7</v>
      </c>
      <c r="Y4745" s="87">
        <v>4.5</v>
      </c>
      <c r="Z4745" s="91"/>
      <c r="AA4745" s="92"/>
    </row>
    <row r="4746" customHeight="1" spans="1:27">
      <c r="A4746" s="62">
        <v>41</v>
      </c>
      <c r="B4746" s="91">
        <v>4784</v>
      </c>
      <c r="C4746" s="156" t="s">
        <v>9587</v>
      </c>
      <c r="D4746" s="156" t="s">
        <v>9571</v>
      </c>
      <c r="E4746" s="156" t="s">
        <v>4835</v>
      </c>
      <c r="F4746" s="156" t="s">
        <v>30</v>
      </c>
      <c r="G4746" s="157" t="s">
        <v>9588</v>
      </c>
      <c r="H4746" s="68">
        <v>177.1</v>
      </c>
      <c r="I4746" s="68">
        <v>70.6</v>
      </c>
      <c r="J4746" s="71">
        <f>IF(F4746="女",IF(H4746=0,0,VLOOKUP(I4746/(H4746*H4746/10000),标准!M$108:N$112,2,TRUE)),IF(H4746=0,0,VLOOKUP(I4746/(H4746*H4746/10000),标准!M$74:N$78,2,TRUE)))</f>
        <v>100</v>
      </c>
      <c r="K4746" s="72">
        <v>5652</v>
      </c>
      <c r="L4746" s="71">
        <f>IF(A4746&lt;43,IF(F4746="女",VLOOKUP(K4746,标准!K$108:L$128,2,TRUE),VLOOKUP(K4746,标准!K$74:L$94,2,TRUE)),IF(F4746="女",VLOOKUP(K4746,标准!K$39:L$59,2,TRUE),VLOOKUP(K4746,标准!K$3:L$23,2,TRUE)))</f>
        <v>100</v>
      </c>
      <c r="M4746" s="68">
        <v>13</v>
      </c>
      <c r="N4746" s="71">
        <f>IF(M4746="",0,IF(A4746&lt;43,IF(F4746="女",VLOOKUP(M4746,标准!C$108:D$128,2,TRUE),VLOOKUP(M4746,标准!C$74:D$94,2,TRUE)),IF(F4746="女",VLOOKUP(M4746,标准!C$39:D$59,2,TRUE),VLOOKUP(M4746,标准!C$3:D$23,2,TRUE))))</f>
        <v>72</v>
      </c>
      <c r="O4746" s="76">
        <v>256</v>
      </c>
      <c r="P4746" s="71">
        <f>IF(A4746&lt;43,IF(F4746="女",VLOOKUP(O4746/100,标准!E$108:F$128,2,TRUE),VLOOKUP(O4746/100,标准!E$74:F$94,2,TRUE)),IF(F4746="女",VLOOKUP(O4746/100,标准!E$39:F$59,2,TRUE),VLOOKUP(O4746/100,标准!E$3:F$23,2,TRUE)))</f>
        <v>85</v>
      </c>
      <c r="Q4746" s="81">
        <v>3.52</v>
      </c>
      <c r="R4746" s="71">
        <f>IF(Q4746=0,0,IF(A4746&lt;43,IF(F4746="女",IF(Q4746="",0,VLOOKUP(Q4746,标准!I$108:J$138,2,TRUE)),IF(Q4746="",0,VLOOKUP(Q4746,标准!I$74:J$104,2,TRUE))),IF(F4746="女",IF(Q4746="",0,VLOOKUP(Q4746,标准!I$39:J$69,2,TRUE)),IF(Q4746="",0,VLOOKUP(Q4746,标准!I$3:J$33,2,TRUE)))))</f>
        <v>76</v>
      </c>
      <c r="S4746" s="76">
        <v>3</v>
      </c>
      <c r="T4746" s="71">
        <f>IF(A4746&lt;43,IF(F4746="女",VLOOKUP(S4746,标准!G$108:H$138,2,TRUE),VLOOKUP(S4746,标准!G$74:H$99,2,TRUE)),IF(F4746="女",VLOOKUP(S4746,标准!G$39:H$69,2,TRUE),VLOOKUP(S4746,标准!G$3:H$28,2,TRUE)))</f>
        <v>0</v>
      </c>
      <c r="U4746" s="88">
        <v>6.7</v>
      </c>
      <c r="V4746" s="71">
        <f>IF(U4746=0,0,IF(A4746&lt;43,IF(F4746="女",IF(U4746="",0,VLOOKUP(U4746,标准!A$108:B$128,2,TRUE)),IF(U4746="",0,VLOOKUP(U4746,标准!A$74:B$94,2,TRUE))),IF(F4746="女",IF(U4746="",0,VLOOKUP(U4746,标准!A$39:B$59,2,TRUE)),IF(U4746="",0,VLOOKUP(U4746,标准!A$3:B$23,2,TRUE)))))</f>
        <v>100</v>
      </c>
      <c r="W4746" s="86">
        <f t="shared" si="74"/>
        <v>80.9</v>
      </c>
      <c r="X4746" s="87">
        <v>4</v>
      </c>
      <c r="Y4746" s="87">
        <v>3.9</v>
      </c>
      <c r="Z4746" s="91"/>
      <c r="AA4746" s="92"/>
    </row>
    <row r="4747" customHeight="1" spans="1:27">
      <c r="A4747" s="62">
        <v>41</v>
      </c>
      <c r="B4747" s="91">
        <v>4785</v>
      </c>
      <c r="C4747" s="156" t="s">
        <v>9589</v>
      </c>
      <c r="D4747" s="156" t="s">
        <v>9571</v>
      </c>
      <c r="E4747" s="156" t="s">
        <v>4835</v>
      </c>
      <c r="F4747" s="156" t="s">
        <v>34</v>
      </c>
      <c r="G4747" s="157" t="s">
        <v>9590</v>
      </c>
      <c r="H4747" s="68">
        <v>165.9</v>
      </c>
      <c r="I4747" s="68">
        <v>57.9</v>
      </c>
      <c r="J4747" s="71">
        <f>IF(F4747="女",IF(H4747=0,0,VLOOKUP(I4747/(H4747*H4747/10000),标准!M$108:N$112,2,TRUE)),IF(H4747=0,0,VLOOKUP(I4747/(H4747*H4747/10000),标准!M$74:N$78,2,TRUE)))</f>
        <v>100</v>
      </c>
      <c r="K4747" s="72">
        <v>3239</v>
      </c>
      <c r="L4747" s="71">
        <f>IF(A4747&lt;43,IF(F4747="女",VLOOKUP(K4747,标准!K$108:L$128,2,TRUE),VLOOKUP(K4747,标准!K$74:L$94,2,TRUE)),IF(F4747="女",VLOOKUP(K4747,标准!K$39:L$59,2,TRUE),VLOOKUP(K4747,标准!K$3:L$23,2,TRUE)))</f>
        <v>85</v>
      </c>
      <c r="M4747" s="68">
        <v>28</v>
      </c>
      <c r="N4747" s="71">
        <f>IF(M4747="",0,IF(A4747&lt;43,IF(F4747="女",VLOOKUP(M4747,标准!C$108:D$128,2,TRUE),VLOOKUP(M4747,标准!C$74:D$94,2,TRUE)),IF(F4747="女",VLOOKUP(M4747,标准!C$39:D$59,2,TRUE),VLOOKUP(M4747,标准!C$3:D$23,2,TRUE))))</f>
        <v>100</v>
      </c>
      <c r="O4747" s="76">
        <v>165</v>
      </c>
      <c r="P4747" s="71">
        <f>IF(A4747&lt;43,IF(F4747="女",VLOOKUP(O4747/100,标准!E$108:F$128,2,TRUE),VLOOKUP(O4747/100,标准!E$74:F$94,2,TRUE)),IF(F4747="女",VLOOKUP(O4747/100,标准!E$39:F$59,2,TRUE),VLOOKUP(O4747/100,标准!E$3:F$23,2,TRUE)))</f>
        <v>68</v>
      </c>
      <c r="Q4747" s="81">
        <v>3.47</v>
      </c>
      <c r="R4747" s="71">
        <f>IF(Q4747=0,0,IF(A4747&lt;43,IF(F4747="女",IF(Q4747="",0,VLOOKUP(Q4747,标准!I$108:J$138,2,TRUE)),IF(Q4747="",0,VLOOKUP(Q4747,标准!I$74:J$104,2,TRUE))),IF(F4747="女",IF(Q4747="",0,VLOOKUP(Q4747,标准!I$39:J$69,2,TRUE)),IF(Q4747="",0,VLOOKUP(Q4747,标准!I$3:J$33,2,TRUE)))))</f>
        <v>78</v>
      </c>
      <c r="S4747" s="76">
        <v>45</v>
      </c>
      <c r="T4747" s="71">
        <f>IF(A4747&lt;43,IF(F4747="女",VLOOKUP(S4747,标准!G$108:H$138,2,TRUE),VLOOKUP(S4747,标准!G$74:H$99,2,TRUE)),IF(F4747="女",VLOOKUP(S4747,标准!G$39:H$69,2,TRUE),VLOOKUP(S4747,标准!G$3:H$28,2,TRUE)))</f>
        <v>78</v>
      </c>
      <c r="U4747" s="88">
        <v>9.1</v>
      </c>
      <c r="V4747" s="71">
        <f>IF(U4747=0,0,IF(A4747&lt;43,IF(F4747="女",IF(U4747="",0,VLOOKUP(U4747,标准!A$108:B$128,2,TRUE)),IF(U4747="",0,VLOOKUP(U4747,标准!A$74:B$94,2,TRUE))),IF(F4747="女",IF(U4747="",0,VLOOKUP(U4747,标准!A$39:B$59,2,TRUE)),IF(U4747="",0,VLOOKUP(U4747,标准!A$3:B$23,2,TRUE)))))</f>
        <v>72</v>
      </c>
      <c r="W4747" s="86">
        <f t="shared" si="74"/>
        <v>82.35</v>
      </c>
      <c r="X4747" s="87">
        <v>3.7</v>
      </c>
      <c r="Y4747" s="87">
        <v>3.8</v>
      </c>
      <c r="Z4747" s="91"/>
      <c r="AA4747" s="92"/>
    </row>
    <row r="4748" customHeight="1" spans="1:27">
      <c r="A4748" s="62">
        <v>41</v>
      </c>
      <c r="B4748" s="91">
        <v>4786</v>
      </c>
      <c r="C4748" s="156" t="s">
        <v>9591</v>
      </c>
      <c r="D4748" s="156" t="s">
        <v>9571</v>
      </c>
      <c r="E4748" s="156" t="s">
        <v>4835</v>
      </c>
      <c r="F4748" s="156" t="s">
        <v>34</v>
      </c>
      <c r="G4748" s="157" t="s">
        <v>9592</v>
      </c>
      <c r="H4748" s="68">
        <v>153.1</v>
      </c>
      <c r="I4748" s="68">
        <v>44.9</v>
      </c>
      <c r="J4748" s="71">
        <f>IF(F4748="女",IF(H4748=0,0,VLOOKUP(I4748/(H4748*H4748/10000),标准!M$108:N$112,2,TRUE)),IF(H4748=0,0,VLOOKUP(I4748/(H4748*H4748/10000),标准!M$74:N$78,2,TRUE)))</f>
        <v>100</v>
      </c>
      <c r="K4748" s="72">
        <v>2194</v>
      </c>
      <c r="L4748" s="71">
        <f>IF(A4748&lt;43,IF(F4748="女",VLOOKUP(K4748,标准!K$108:L$128,2,TRUE),VLOOKUP(K4748,标准!K$74:L$94,2,TRUE)),IF(F4748="女",VLOOKUP(K4748,标准!K$39:L$59,2,TRUE),VLOOKUP(K4748,标准!K$3:L$23,2,TRUE)))</f>
        <v>62</v>
      </c>
      <c r="M4748" s="68">
        <v>16.5</v>
      </c>
      <c r="N4748" s="71">
        <f>IF(M4748="",0,IF(A4748&lt;43,IF(F4748="女",VLOOKUP(M4748,标准!C$108:D$128,2,TRUE),VLOOKUP(M4748,标准!C$74:D$94,2,TRUE)),IF(F4748="女",VLOOKUP(M4748,标准!C$39:D$59,2,TRUE),VLOOKUP(M4748,标准!C$3:D$23,2,TRUE))))</f>
        <v>76</v>
      </c>
      <c r="O4748" s="77">
        <v>150</v>
      </c>
      <c r="P4748" s="71">
        <f>IF(A4748&lt;43,IF(F4748="女",VLOOKUP(O4748/100,标准!E$108:F$128,2,TRUE),VLOOKUP(O4748/100,标准!E$74:F$94,2,TRUE)),IF(F4748="女",VLOOKUP(O4748/100,标准!E$39:F$59,2,TRUE),VLOOKUP(O4748/100,标准!E$3:F$23,2,TRUE)))</f>
        <v>50</v>
      </c>
      <c r="Q4748" s="81">
        <v>4.15</v>
      </c>
      <c r="R4748" s="71">
        <f>IF(Q4748=0,0,IF(A4748&lt;43,IF(F4748="女",IF(Q4748="",0,VLOOKUP(Q4748,标准!I$108:J$138,2,TRUE)),IF(Q4748="",0,VLOOKUP(Q4748,标准!I$74:J$104,2,TRUE))),IF(F4748="女",IF(Q4748="",0,VLOOKUP(Q4748,标准!I$39:J$69,2,TRUE)),IF(Q4748="",0,VLOOKUP(Q4748,标准!I$3:J$33,2,TRUE)))))</f>
        <v>66</v>
      </c>
      <c r="S4748" s="76">
        <v>36</v>
      </c>
      <c r="T4748" s="71">
        <f>IF(A4748&lt;43,IF(F4748="女",VLOOKUP(S4748,标准!G$108:H$138,2,TRUE),VLOOKUP(S4748,标准!G$74:H$99,2,TRUE)),IF(F4748="女",VLOOKUP(S4748,标准!G$39:H$69,2,TRUE),VLOOKUP(S4748,标准!G$3:H$28,2,TRUE)))</f>
        <v>70</v>
      </c>
      <c r="U4748" s="88">
        <v>9.7</v>
      </c>
      <c r="V4748" s="71">
        <f>IF(U4748=0,0,IF(A4748&lt;43,IF(F4748="女",IF(U4748="",0,VLOOKUP(U4748,标准!A$108:B$128,2,TRUE)),IF(U4748="",0,VLOOKUP(U4748,标准!A$74:B$94,2,TRUE))),IF(F4748="女",IF(U4748="",0,VLOOKUP(U4748,标准!A$39:B$59,2,TRUE)),IF(U4748="",0,VLOOKUP(U4748,标准!A$3:B$23,2,TRUE)))))</f>
        <v>66</v>
      </c>
      <c r="W4748" s="86">
        <f t="shared" si="74"/>
        <v>70.3</v>
      </c>
      <c r="X4748" s="87">
        <v>3.8</v>
      </c>
      <c r="Y4748" s="87">
        <v>3.7</v>
      </c>
      <c r="Z4748" s="91"/>
      <c r="AA4748" s="92"/>
    </row>
    <row r="4749" customHeight="1" spans="1:27">
      <c r="A4749" s="62">
        <v>41</v>
      </c>
      <c r="B4749" s="91">
        <v>4787</v>
      </c>
      <c r="C4749" s="156" t="s">
        <v>9593</v>
      </c>
      <c r="D4749" s="156" t="s">
        <v>9571</v>
      </c>
      <c r="E4749" s="156" t="s">
        <v>4835</v>
      </c>
      <c r="F4749" s="156" t="s">
        <v>34</v>
      </c>
      <c r="G4749" s="157" t="s">
        <v>9594</v>
      </c>
      <c r="H4749" s="68">
        <v>155</v>
      </c>
      <c r="I4749" s="68">
        <v>46.9</v>
      </c>
      <c r="J4749" s="71">
        <f>IF(F4749="女",IF(H4749=0,0,VLOOKUP(I4749/(H4749*H4749/10000),标准!M$108:N$112,2,TRUE)),IF(H4749=0,0,VLOOKUP(I4749/(H4749*H4749/10000),标准!M$74:N$78,2,TRUE)))</f>
        <v>100</v>
      </c>
      <c r="K4749" s="72">
        <v>1466</v>
      </c>
      <c r="L4749" s="71">
        <f>IF(A4749&lt;43,IF(F4749="女",VLOOKUP(K4749,标准!K$108:L$128,2,TRUE),VLOOKUP(K4749,标准!K$74:L$94,2,TRUE)),IF(F4749="女",VLOOKUP(K4749,标准!K$39:L$59,2,TRUE),VLOOKUP(K4749,标准!K$3:L$23,2,TRUE)))</f>
        <v>0</v>
      </c>
      <c r="M4749" s="68">
        <v>12.5</v>
      </c>
      <c r="N4749" s="71">
        <f>IF(M4749="",0,IF(A4749&lt;43,IF(F4749="女",VLOOKUP(M4749,标准!C$108:D$128,2,TRUE),VLOOKUP(M4749,标准!C$74:D$94,2,TRUE)),IF(F4749="女",VLOOKUP(M4749,标准!C$39:D$59,2,TRUE),VLOOKUP(M4749,标准!C$3:D$23,2,TRUE))))</f>
        <v>70</v>
      </c>
      <c r="O4749" s="77">
        <v>171</v>
      </c>
      <c r="P4749" s="71">
        <f>IF(A4749&lt;43,IF(F4749="女",VLOOKUP(O4749/100,标准!E$108:F$128,2,TRUE),VLOOKUP(O4749/100,标准!E$74:F$94,2,TRUE)),IF(F4749="女",VLOOKUP(O4749/100,标准!E$39:F$59,2,TRUE),VLOOKUP(O4749/100,标准!E$3:F$23,2,TRUE)))</f>
        <v>72</v>
      </c>
      <c r="Q4749" s="81">
        <v>3.51</v>
      </c>
      <c r="R4749" s="71">
        <f>IF(Q4749=0,0,IF(A4749&lt;43,IF(F4749="女",IF(Q4749="",0,VLOOKUP(Q4749,标准!I$108:J$138,2,TRUE)),IF(Q4749="",0,VLOOKUP(Q4749,标准!I$74:J$104,2,TRUE))),IF(F4749="女",IF(Q4749="",0,VLOOKUP(Q4749,标准!I$39:J$69,2,TRUE)),IF(Q4749="",0,VLOOKUP(Q4749,标准!I$3:J$33,2,TRUE)))))</f>
        <v>76</v>
      </c>
      <c r="S4749" s="76">
        <v>58</v>
      </c>
      <c r="T4749" s="71">
        <f>IF(A4749&lt;43,IF(F4749="女",VLOOKUP(S4749,标准!G$108:H$138,2,TRUE),VLOOKUP(S4749,标准!G$74:H$99,2,TRUE)),IF(F4749="女",VLOOKUP(S4749,标准!G$39:H$69,2,TRUE),VLOOKUP(S4749,标准!G$3:H$28,2,TRUE)))</f>
        <v>101</v>
      </c>
      <c r="U4749" s="88">
        <v>9.1</v>
      </c>
      <c r="V4749" s="71">
        <f>IF(U4749=0,0,IF(A4749&lt;43,IF(F4749="女",IF(U4749="",0,VLOOKUP(U4749,标准!A$108:B$128,2,TRUE)),IF(U4749="",0,VLOOKUP(U4749,标准!A$74:B$94,2,TRUE))),IF(F4749="女",IF(U4749="",0,VLOOKUP(U4749,标准!A$39:B$59,2,TRUE)),IF(U4749="",0,VLOOKUP(U4749,标准!A$3:B$23,2,TRUE)))))</f>
        <v>72</v>
      </c>
      <c r="W4749" s="86">
        <f t="shared" si="74"/>
        <v>68.9</v>
      </c>
      <c r="X4749" s="87">
        <v>4.6</v>
      </c>
      <c r="Y4749" s="87">
        <v>4.4</v>
      </c>
      <c r="Z4749" s="91"/>
      <c r="AA4749" s="92"/>
    </row>
    <row r="4750" customHeight="1" spans="1:27">
      <c r="A4750" s="62">
        <v>41</v>
      </c>
      <c r="B4750" s="91">
        <v>4788</v>
      </c>
      <c r="C4750" s="156" t="s">
        <v>9595</v>
      </c>
      <c r="D4750" s="156" t="s">
        <v>9571</v>
      </c>
      <c r="E4750" s="156" t="s">
        <v>4835</v>
      </c>
      <c r="F4750" s="156" t="s">
        <v>34</v>
      </c>
      <c r="G4750" s="157" t="s">
        <v>9596</v>
      </c>
      <c r="H4750" s="68">
        <v>161</v>
      </c>
      <c r="I4750" s="68">
        <v>50.1</v>
      </c>
      <c r="J4750" s="71">
        <f>IF(F4750="女",IF(H4750=0,0,VLOOKUP(I4750/(H4750*H4750/10000),标准!M$108:N$112,2,TRUE)),IF(H4750=0,0,VLOOKUP(I4750/(H4750*H4750/10000),标准!M$74:N$78,2,TRUE)))</f>
        <v>100</v>
      </c>
      <c r="K4750" s="72">
        <v>2462</v>
      </c>
      <c r="L4750" s="71">
        <f>IF(A4750&lt;43,IF(F4750="女",VLOOKUP(K4750,标准!K$108:L$128,2,TRUE),VLOOKUP(K4750,标准!K$74:L$94,2,TRUE)),IF(F4750="女",VLOOKUP(K4750,标准!K$39:L$59,2,TRUE),VLOOKUP(K4750,标准!K$3:L$23,2,TRUE)))</f>
        <v>68</v>
      </c>
      <c r="M4750" s="68">
        <v>14</v>
      </c>
      <c r="N4750" s="71">
        <f>IF(M4750="",0,IF(A4750&lt;43,IF(F4750="女",VLOOKUP(M4750,标准!C$108:D$128,2,TRUE),VLOOKUP(M4750,标准!C$74:D$94,2,TRUE)),IF(F4750="女",VLOOKUP(M4750,标准!C$39:D$59,2,TRUE),VLOOKUP(M4750,标准!C$3:D$23,2,TRUE))))</f>
        <v>72</v>
      </c>
      <c r="O4750" s="77">
        <v>140</v>
      </c>
      <c r="P4750" s="71">
        <f>IF(A4750&lt;43,IF(F4750="女",VLOOKUP(O4750/100,标准!E$108:F$128,2,TRUE),VLOOKUP(O4750/100,标准!E$74:F$94,2,TRUE)),IF(F4750="女",VLOOKUP(O4750/100,标准!E$39:F$59,2,TRUE),VLOOKUP(O4750/100,标准!E$3:F$23,2,TRUE)))</f>
        <v>30</v>
      </c>
      <c r="Q4750" s="81">
        <v>4.55</v>
      </c>
      <c r="R4750" s="71">
        <f>IF(Q4750=0,0,IF(A4750&lt;43,IF(F4750="女",IF(Q4750="",0,VLOOKUP(Q4750,标准!I$108:J$138,2,TRUE)),IF(Q4750="",0,VLOOKUP(Q4750,标准!I$74:J$104,2,TRUE))),IF(F4750="女",IF(Q4750="",0,VLOOKUP(Q4750,标准!I$39:J$69,2,TRUE)),IF(Q4750="",0,VLOOKUP(Q4750,标准!I$3:J$33,2,TRUE)))))</f>
        <v>30</v>
      </c>
      <c r="S4750" s="76">
        <v>38</v>
      </c>
      <c r="T4750" s="71">
        <f>IF(A4750&lt;43,IF(F4750="女",VLOOKUP(S4750,标准!G$108:H$138,2,TRUE),VLOOKUP(S4750,标准!G$74:H$99,2,TRUE)),IF(F4750="女",VLOOKUP(S4750,标准!G$39:H$69,2,TRUE),VLOOKUP(S4750,标准!G$3:H$28,2,TRUE)))</f>
        <v>72</v>
      </c>
      <c r="U4750" s="88">
        <v>9.9</v>
      </c>
      <c r="V4750" s="71">
        <f>IF(U4750=0,0,IF(A4750&lt;43,IF(F4750="女",IF(U4750="",0,VLOOKUP(U4750,标准!A$108:B$128,2,TRUE)),IF(U4750="",0,VLOOKUP(U4750,标准!A$74:B$94,2,TRUE))),IF(F4750="女",IF(U4750="",0,VLOOKUP(U4750,标准!A$39:B$59,2,TRUE)),IF(U4750="",0,VLOOKUP(U4750,标准!A$3:B$23,2,TRUE)))))</f>
        <v>64</v>
      </c>
      <c r="W4750" s="86">
        <f t="shared" si="74"/>
        <v>61.4</v>
      </c>
      <c r="X4750" s="87">
        <v>3.7</v>
      </c>
      <c r="Y4750" s="87">
        <v>3.7</v>
      </c>
      <c r="Z4750" s="91"/>
      <c r="AA4750" s="92"/>
    </row>
    <row r="4751" customHeight="1" spans="1:27">
      <c r="A4751" s="62">
        <v>41</v>
      </c>
      <c r="B4751" s="91">
        <v>4789</v>
      </c>
      <c r="C4751" s="156" t="s">
        <v>9597</v>
      </c>
      <c r="D4751" s="156" t="s">
        <v>9571</v>
      </c>
      <c r="E4751" s="156" t="s">
        <v>4835</v>
      </c>
      <c r="F4751" s="156" t="s">
        <v>34</v>
      </c>
      <c r="G4751" s="157" t="s">
        <v>9598</v>
      </c>
      <c r="H4751" s="68">
        <v>163.8</v>
      </c>
      <c r="I4751" s="68">
        <v>57.3</v>
      </c>
      <c r="J4751" s="71">
        <f>IF(F4751="女",IF(H4751=0,0,VLOOKUP(I4751/(H4751*H4751/10000),标准!M$108:N$112,2,TRUE)),IF(H4751=0,0,VLOOKUP(I4751/(H4751*H4751/10000),标准!M$74:N$78,2,TRUE)))</f>
        <v>100</v>
      </c>
      <c r="K4751" s="72">
        <v>3860</v>
      </c>
      <c r="L4751" s="71">
        <f>IF(A4751&lt;43,IF(F4751="女",VLOOKUP(K4751,标准!K$108:L$128,2,TRUE),VLOOKUP(K4751,标准!K$74:L$94,2,TRUE)),IF(F4751="女",VLOOKUP(K4751,标准!K$39:L$59,2,TRUE),VLOOKUP(K4751,标准!K$3:L$23,2,TRUE)))</f>
        <v>100</v>
      </c>
      <c r="M4751" s="68">
        <v>16</v>
      </c>
      <c r="N4751" s="71">
        <f>IF(M4751="",0,IF(A4751&lt;43,IF(F4751="女",VLOOKUP(M4751,标准!C$108:D$128,2,TRUE),VLOOKUP(M4751,标准!C$74:D$94,2,TRUE)),IF(F4751="女",VLOOKUP(M4751,标准!C$39:D$59,2,TRUE),VLOOKUP(M4751,标准!C$3:D$23,2,TRUE))))</f>
        <v>74</v>
      </c>
      <c r="O4751" s="115">
        <v>160</v>
      </c>
      <c r="P4751" s="71">
        <f>IF(A4751&lt;43,IF(F4751="女",VLOOKUP(O4751/100,标准!E$108:F$128,2,TRUE),VLOOKUP(O4751/100,标准!E$74:F$94,2,TRUE)),IF(F4751="女",VLOOKUP(O4751/100,标准!E$39:F$59,2,TRUE),VLOOKUP(O4751/100,标准!E$3:F$23,2,TRUE)))</f>
        <v>66</v>
      </c>
      <c r="Q4751" s="81">
        <v>3.52</v>
      </c>
      <c r="R4751" s="71">
        <f>IF(Q4751=0,0,IF(A4751&lt;43,IF(F4751="女",IF(Q4751="",0,VLOOKUP(Q4751,标准!I$108:J$138,2,TRUE)),IF(Q4751="",0,VLOOKUP(Q4751,标准!I$74:J$104,2,TRUE))),IF(F4751="女",IF(Q4751="",0,VLOOKUP(Q4751,标准!I$39:J$69,2,TRUE)),IF(Q4751="",0,VLOOKUP(Q4751,标准!I$3:J$33,2,TRUE)))))</f>
        <v>76</v>
      </c>
      <c r="S4751" s="76">
        <v>40</v>
      </c>
      <c r="T4751" s="71">
        <f>IF(A4751&lt;43,IF(F4751="女",VLOOKUP(S4751,标准!G$108:H$138,2,TRUE),VLOOKUP(S4751,标准!G$74:H$99,2,TRUE)),IF(F4751="女",VLOOKUP(S4751,标准!G$39:H$69,2,TRUE),VLOOKUP(S4751,标准!G$3:H$28,2,TRUE)))</f>
        <v>74</v>
      </c>
      <c r="U4751" s="88">
        <v>9</v>
      </c>
      <c r="V4751" s="71">
        <f>IF(U4751=0,0,IF(A4751&lt;43,IF(F4751="女",IF(U4751="",0,VLOOKUP(U4751,标准!A$108:B$128,2,TRUE)),IF(U4751="",0,VLOOKUP(U4751,标准!A$74:B$94,2,TRUE))),IF(F4751="女",IF(U4751="",0,VLOOKUP(U4751,标准!A$39:B$59,2,TRUE)),IF(U4751="",0,VLOOKUP(U4751,标准!A$3:B$23,2,TRUE)))))</f>
        <v>72</v>
      </c>
      <c r="W4751" s="86">
        <f t="shared" si="74"/>
        <v>81</v>
      </c>
      <c r="X4751" s="87">
        <v>4.5</v>
      </c>
      <c r="Y4751" s="87">
        <v>4.5</v>
      </c>
      <c r="Z4751" s="91"/>
      <c r="AA4751" s="92"/>
    </row>
    <row r="4752" customHeight="1" spans="1:27">
      <c r="A4752" s="62">
        <v>41</v>
      </c>
      <c r="B4752" s="91">
        <v>4790</v>
      </c>
      <c r="C4752" s="156" t="s">
        <v>9599</v>
      </c>
      <c r="D4752" s="156" t="s">
        <v>9571</v>
      </c>
      <c r="E4752" s="156" t="s">
        <v>4835</v>
      </c>
      <c r="F4752" s="156" t="s">
        <v>34</v>
      </c>
      <c r="G4752" s="157" t="s">
        <v>9600</v>
      </c>
      <c r="H4752" s="68">
        <v>156.2</v>
      </c>
      <c r="I4752" s="68">
        <v>48.2</v>
      </c>
      <c r="J4752" s="71">
        <f>IF(F4752="女",IF(H4752=0,0,VLOOKUP(I4752/(H4752*H4752/10000),标准!M$108:N$112,2,TRUE)),IF(H4752=0,0,VLOOKUP(I4752/(H4752*H4752/10000),标准!M$74:N$78,2,TRUE)))</f>
        <v>100</v>
      </c>
      <c r="K4752" s="72">
        <v>3207</v>
      </c>
      <c r="L4752" s="71">
        <f>IF(A4752&lt;43,IF(F4752="女",VLOOKUP(K4752,标准!K$108:L$128,2,TRUE),VLOOKUP(K4752,标准!K$74:L$94,2,TRUE)),IF(F4752="女",VLOOKUP(K4752,标准!K$39:L$59,2,TRUE),VLOOKUP(K4752,标准!K$3:L$23,2,TRUE)))</f>
        <v>85</v>
      </c>
      <c r="M4752" s="68">
        <v>26</v>
      </c>
      <c r="N4752" s="71">
        <f>IF(M4752="",0,IF(A4752&lt;43,IF(F4752="女",VLOOKUP(M4752,标准!C$108:D$128,2,TRUE),VLOOKUP(M4752,标准!C$74:D$94,2,TRUE)),IF(F4752="女",VLOOKUP(M4752,标准!C$39:D$59,2,TRUE),VLOOKUP(M4752,标准!C$3:D$23,2,TRUE))))</f>
        <v>100</v>
      </c>
      <c r="O4752" s="77">
        <v>178</v>
      </c>
      <c r="P4752" s="71">
        <f>IF(A4752&lt;43,IF(F4752="女",VLOOKUP(O4752/100,标准!E$108:F$128,2,TRUE),VLOOKUP(O4752/100,标准!E$74:F$94,2,TRUE)),IF(F4752="女",VLOOKUP(O4752/100,标准!E$39:F$59,2,TRUE),VLOOKUP(O4752/100,标准!E$3:F$23,2,TRUE)))</f>
        <v>78</v>
      </c>
      <c r="Q4752" s="81">
        <v>4.41</v>
      </c>
      <c r="R4752" s="71">
        <f>IF(Q4752=0,0,IF(A4752&lt;43,IF(F4752="女",IF(Q4752="",0,VLOOKUP(Q4752,标准!I$108:J$138,2,TRUE)),IF(Q4752="",0,VLOOKUP(Q4752,标准!I$74:J$104,2,TRUE))),IF(F4752="女",IF(Q4752="",0,VLOOKUP(Q4752,标准!I$39:J$69,2,TRUE)),IF(Q4752="",0,VLOOKUP(Q4752,标准!I$3:J$33,2,TRUE)))))</f>
        <v>50</v>
      </c>
      <c r="S4752" s="76">
        <v>42</v>
      </c>
      <c r="T4752" s="71">
        <f>IF(A4752&lt;43,IF(F4752="女",VLOOKUP(S4752,标准!G$108:H$138,2,TRUE),VLOOKUP(S4752,标准!G$74:H$99,2,TRUE)),IF(F4752="女",VLOOKUP(S4752,标准!G$39:H$69,2,TRUE),VLOOKUP(S4752,标准!G$3:H$28,2,TRUE)))</f>
        <v>76</v>
      </c>
      <c r="U4752" s="88">
        <v>8.7</v>
      </c>
      <c r="V4752" s="71">
        <f>IF(U4752=0,0,IF(A4752&lt;43,IF(F4752="女",IF(U4752="",0,VLOOKUP(U4752,标准!A$108:B$128,2,TRUE)),IF(U4752="",0,VLOOKUP(U4752,标准!A$74:B$94,2,TRUE))),IF(F4752="女",IF(U4752="",0,VLOOKUP(U4752,标准!A$39:B$59,2,TRUE)),IF(U4752="",0,VLOOKUP(U4752,标准!A$3:B$23,2,TRUE)))))</f>
        <v>76</v>
      </c>
      <c r="W4752" s="86">
        <f t="shared" si="74"/>
        <v>78.35</v>
      </c>
      <c r="X4752" s="87">
        <v>4.9</v>
      </c>
      <c r="Y4752" s="87">
        <v>4.9</v>
      </c>
      <c r="Z4752" s="91"/>
      <c r="AA4752" s="92"/>
    </row>
    <row r="4753" customHeight="1" spans="1:27">
      <c r="A4753" s="62">
        <v>41</v>
      </c>
      <c r="B4753" s="91">
        <v>4791</v>
      </c>
      <c r="C4753" s="156" t="s">
        <v>9601</v>
      </c>
      <c r="D4753" s="156" t="s">
        <v>9571</v>
      </c>
      <c r="E4753" s="156" t="s">
        <v>4835</v>
      </c>
      <c r="F4753" s="156" t="s">
        <v>34</v>
      </c>
      <c r="G4753" s="157" t="s">
        <v>9602</v>
      </c>
      <c r="H4753" s="68">
        <v>161.1</v>
      </c>
      <c r="I4753" s="68">
        <v>53.7</v>
      </c>
      <c r="J4753" s="71">
        <f>IF(F4753="女",IF(H4753=0,0,VLOOKUP(I4753/(H4753*H4753/10000),标准!M$108:N$112,2,TRUE)),IF(H4753=0,0,VLOOKUP(I4753/(H4753*H4753/10000),标准!M$74:N$78,2,TRUE)))</f>
        <v>100</v>
      </c>
      <c r="K4753" s="72">
        <v>3501</v>
      </c>
      <c r="L4753" s="71">
        <f>IF(A4753&lt;43,IF(F4753="女",VLOOKUP(K4753,标准!K$108:L$128,2,TRUE),VLOOKUP(K4753,标准!K$74:L$94,2,TRUE)),IF(F4753="女",VLOOKUP(K4753,标准!K$39:L$59,2,TRUE),VLOOKUP(K4753,标准!K$3:L$23,2,TRUE)))</f>
        <v>100</v>
      </c>
      <c r="M4753" s="68">
        <v>15.5</v>
      </c>
      <c r="N4753" s="71">
        <f>IF(M4753="",0,IF(A4753&lt;43,IF(F4753="女",VLOOKUP(M4753,标准!C$108:D$128,2,TRUE),VLOOKUP(M4753,标准!C$74:D$94,2,TRUE)),IF(F4753="女",VLOOKUP(M4753,标准!C$39:D$59,2,TRUE),VLOOKUP(M4753,标准!C$3:D$23,2,TRUE))))</f>
        <v>74</v>
      </c>
      <c r="O4753" s="77">
        <v>171</v>
      </c>
      <c r="P4753" s="71">
        <f>IF(A4753&lt;43,IF(F4753="女",VLOOKUP(O4753/100,标准!E$108:F$128,2,TRUE),VLOOKUP(O4753/100,标准!E$74:F$94,2,TRUE)),IF(F4753="女",VLOOKUP(O4753/100,标准!E$39:F$59,2,TRUE),VLOOKUP(O4753/100,标准!E$3:F$23,2,TRUE)))</f>
        <v>72</v>
      </c>
      <c r="Q4753" s="81">
        <v>3.55</v>
      </c>
      <c r="R4753" s="71">
        <f>IF(Q4753=0,0,IF(A4753&lt;43,IF(F4753="女",IF(Q4753="",0,VLOOKUP(Q4753,标准!I$108:J$138,2,TRUE)),IF(Q4753="",0,VLOOKUP(Q4753,标准!I$74:J$104,2,TRUE))),IF(F4753="女",IF(Q4753="",0,VLOOKUP(Q4753,标准!I$39:J$69,2,TRUE)),IF(Q4753="",0,VLOOKUP(Q4753,标准!I$3:J$33,2,TRUE)))))</f>
        <v>74</v>
      </c>
      <c r="S4753" s="76">
        <v>48</v>
      </c>
      <c r="T4753" s="71">
        <f>IF(A4753&lt;43,IF(F4753="女",VLOOKUP(S4753,标准!G$108:H$138,2,TRUE),VLOOKUP(S4753,标准!G$74:H$99,2,TRUE)),IF(F4753="女",VLOOKUP(S4753,标准!G$39:H$69,2,TRUE),VLOOKUP(S4753,标准!G$3:H$28,2,TRUE)))</f>
        <v>80</v>
      </c>
      <c r="U4753" s="88">
        <v>9.4</v>
      </c>
      <c r="V4753" s="71">
        <f>IF(U4753=0,0,IF(A4753&lt;43,IF(F4753="女",IF(U4753="",0,VLOOKUP(U4753,标准!A$108:B$128,2,TRUE)),IF(U4753="",0,VLOOKUP(U4753,标准!A$74:B$94,2,TRUE))),IF(F4753="女",IF(U4753="",0,VLOOKUP(U4753,标准!A$39:B$59,2,TRUE)),IF(U4753="",0,VLOOKUP(U4753,标准!A$3:B$23,2,TRUE)))))</f>
        <v>68</v>
      </c>
      <c r="W4753" s="86">
        <f t="shared" si="74"/>
        <v>81</v>
      </c>
      <c r="X4753" s="87">
        <v>4.5</v>
      </c>
      <c r="Y4753" s="87">
        <v>3.8</v>
      </c>
      <c r="Z4753" s="91"/>
      <c r="AA4753" s="92"/>
    </row>
    <row r="4754" customHeight="1" spans="1:27">
      <c r="A4754" s="62">
        <v>41</v>
      </c>
      <c r="B4754" s="91">
        <v>4792</v>
      </c>
      <c r="C4754" s="156" t="s">
        <v>9603</v>
      </c>
      <c r="D4754" s="156" t="s">
        <v>9571</v>
      </c>
      <c r="E4754" s="156" t="s">
        <v>4835</v>
      </c>
      <c r="F4754" s="156" t="s">
        <v>34</v>
      </c>
      <c r="G4754" s="157" t="s">
        <v>9604</v>
      </c>
      <c r="H4754" s="68">
        <v>157</v>
      </c>
      <c r="I4754" s="68">
        <v>66.4</v>
      </c>
      <c r="J4754" s="71">
        <f>IF(F4754="女",IF(H4754=0,0,VLOOKUP(I4754/(H4754*H4754/10000),标准!M$108:N$112,2,TRUE)),IF(H4754=0,0,VLOOKUP(I4754/(H4754*H4754/10000),标准!M$74:N$78,2,TRUE)))</f>
        <v>80</v>
      </c>
      <c r="K4754" s="72">
        <v>2861</v>
      </c>
      <c r="L4754" s="71">
        <f>IF(A4754&lt;43,IF(F4754="女",VLOOKUP(K4754,标准!K$108:L$128,2,TRUE),VLOOKUP(K4754,标准!K$74:L$94,2,TRUE)),IF(F4754="女",VLOOKUP(K4754,标准!K$39:L$59,2,TRUE),VLOOKUP(K4754,标准!K$3:L$23,2,TRUE)))</f>
        <v>76</v>
      </c>
      <c r="M4754" s="68">
        <v>15</v>
      </c>
      <c r="N4754" s="71">
        <f>IF(M4754="",0,IF(A4754&lt;43,IF(F4754="女",VLOOKUP(M4754,标准!C$108:D$128,2,TRUE),VLOOKUP(M4754,标准!C$74:D$94,2,TRUE)),IF(F4754="女",VLOOKUP(M4754,标准!C$39:D$59,2,TRUE),VLOOKUP(M4754,标准!C$3:D$23,2,TRUE))))</f>
        <v>72</v>
      </c>
      <c r="O4754" s="77">
        <v>149</v>
      </c>
      <c r="P4754" s="71">
        <f>IF(A4754&lt;43,IF(F4754="女",VLOOKUP(O4754/100,标准!E$108:F$128,2,TRUE),VLOOKUP(O4754/100,标准!E$74:F$94,2,TRUE)),IF(F4754="女",VLOOKUP(O4754/100,标准!E$39:F$59,2,TRUE),VLOOKUP(O4754/100,标准!E$3:F$23,2,TRUE)))</f>
        <v>50</v>
      </c>
      <c r="Q4754" s="81">
        <v>4.32</v>
      </c>
      <c r="R4754" s="71">
        <f>IF(Q4754=0,0,IF(A4754&lt;43,IF(F4754="女",IF(Q4754="",0,VLOOKUP(Q4754,标准!I$108:J$138,2,TRUE)),IF(Q4754="",0,VLOOKUP(Q4754,标准!I$74:J$104,2,TRUE))),IF(F4754="女",IF(Q4754="",0,VLOOKUP(Q4754,标准!I$39:J$69,2,TRUE)),IF(Q4754="",0,VLOOKUP(Q4754,标准!I$3:J$33,2,TRUE)))))</f>
        <v>60</v>
      </c>
      <c r="S4754" s="76">
        <v>30</v>
      </c>
      <c r="T4754" s="71">
        <f>IF(A4754&lt;43,IF(F4754="女",VLOOKUP(S4754,标准!G$108:H$138,2,TRUE),VLOOKUP(S4754,标准!G$74:H$99,2,TRUE)),IF(F4754="女",VLOOKUP(S4754,标准!G$39:H$69,2,TRUE),VLOOKUP(S4754,标准!G$3:H$28,2,TRUE)))</f>
        <v>64</v>
      </c>
      <c r="U4754" s="88">
        <v>10</v>
      </c>
      <c r="V4754" s="71">
        <f>IF(U4754=0,0,IF(A4754&lt;43,IF(F4754="女",IF(U4754="",0,VLOOKUP(U4754,标准!A$108:B$128,2,TRUE)),IF(U4754="",0,VLOOKUP(U4754,标准!A$74:B$94,2,TRUE))),IF(F4754="女",IF(U4754="",0,VLOOKUP(U4754,标准!A$39:B$59,2,TRUE)),IF(U4754="",0,VLOOKUP(U4754,标准!A$3:B$23,2,TRUE)))))</f>
        <v>62</v>
      </c>
      <c r="W4754" s="86">
        <f t="shared" si="74"/>
        <v>66.4</v>
      </c>
      <c r="X4754" s="87">
        <v>3.8</v>
      </c>
      <c r="Y4754" s="87">
        <v>3.8</v>
      </c>
      <c r="Z4754" s="91"/>
      <c r="AA4754" s="92"/>
    </row>
    <row r="4755" customHeight="1" spans="1:27">
      <c r="A4755" s="62">
        <v>41</v>
      </c>
      <c r="B4755" s="91">
        <v>4793</v>
      </c>
      <c r="C4755" s="156" t="s">
        <v>9605</v>
      </c>
      <c r="D4755" s="156" t="s">
        <v>9571</v>
      </c>
      <c r="E4755" s="156" t="s">
        <v>4835</v>
      </c>
      <c r="F4755" s="156" t="s">
        <v>34</v>
      </c>
      <c r="G4755" s="157" t="s">
        <v>9606</v>
      </c>
      <c r="H4755" s="68">
        <v>158.5</v>
      </c>
      <c r="I4755" s="68">
        <v>54.7</v>
      </c>
      <c r="J4755" s="71">
        <f>IF(F4755="女",IF(H4755=0,0,VLOOKUP(I4755/(H4755*H4755/10000),标准!M$108:N$112,2,TRUE)),IF(H4755=0,0,VLOOKUP(I4755/(H4755*H4755/10000),标准!M$74:N$78,2,TRUE)))</f>
        <v>100</v>
      </c>
      <c r="K4755" s="72">
        <v>3767</v>
      </c>
      <c r="L4755" s="71">
        <f>IF(A4755&lt;43,IF(F4755="女",VLOOKUP(K4755,标准!K$108:L$128,2,TRUE),VLOOKUP(K4755,标准!K$74:L$94,2,TRUE)),IF(F4755="女",VLOOKUP(K4755,标准!K$39:L$59,2,TRUE),VLOOKUP(K4755,标准!K$3:L$23,2,TRUE)))</f>
        <v>100</v>
      </c>
      <c r="M4755" s="68">
        <v>15</v>
      </c>
      <c r="N4755" s="71">
        <f>IF(M4755="",0,IF(A4755&lt;43,IF(F4755="女",VLOOKUP(M4755,标准!C$108:D$128,2,TRUE),VLOOKUP(M4755,标准!C$74:D$94,2,TRUE)),IF(F4755="女",VLOOKUP(M4755,标准!C$39:D$59,2,TRUE),VLOOKUP(M4755,标准!C$3:D$23,2,TRUE))))</f>
        <v>72</v>
      </c>
      <c r="O4755" s="77">
        <v>174</v>
      </c>
      <c r="P4755" s="71">
        <f>IF(A4755&lt;43,IF(F4755="女",VLOOKUP(O4755/100,标准!E$108:F$128,2,TRUE),VLOOKUP(O4755/100,标准!E$74:F$94,2,TRUE)),IF(F4755="女",VLOOKUP(O4755/100,标准!E$39:F$59,2,TRUE),VLOOKUP(O4755/100,标准!E$3:F$23,2,TRUE)))</f>
        <v>74</v>
      </c>
      <c r="Q4755" s="81">
        <v>4.08</v>
      </c>
      <c r="R4755" s="71">
        <f>IF(Q4755=0,0,IF(A4755&lt;43,IF(F4755="女",IF(Q4755="",0,VLOOKUP(Q4755,标准!I$108:J$138,2,TRUE)),IF(Q4755="",0,VLOOKUP(Q4755,标准!I$74:J$104,2,TRUE))),IF(F4755="女",IF(Q4755="",0,VLOOKUP(Q4755,标准!I$39:J$69,2,TRUE)),IF(Q4755="",0,VLOOKUP(Q4755,标准!I$3:J$33,2,TRUE)))))</f>
        <v>70</v>
      </c>
      <c r="S4755" s="76">
        <v>46</v>
      </c>
      <c r="T4755" s="71">
        <f>IF(A4755&lt;43,IF(F4755="女",VLOOKUP(S4755,标准!G$108:H$138,2,TRUE),VLOOKUP(S4755,标准!G$74:H$99,2,TRUE)),IF(F4755="女",VLOOKUP(S4755,标准!G$39:H$69,2,TRUE),VLOOKUP(S4755,标准!G$3:H$28,2,TRUE)))</f>
        <v>80</v>
      </c>
      <c r="U4755" s="88">
        <v>9.6</v>
      </c>
      <c r="V4755" s="71">
        <f>IF(U4755=0,0,IF(A4755&lt;43,IF(F4755="女",IF(U4755="",0,VLOOKUP(U4755,标准!A$108:B$128,2,TRUE)),IF(U4755="",0,VLOOKUP(U4755,标准!A$74:B$94,2,TRUE))),IF(F4755="女",IF(U4755="",0,VLOOKUP(U4755,标准!A$39:B$59,2,TRUE)),IF(U4755="",0,VLOOKUP(U4755,标准!A$3:B$23,2,TRUE)))))</f>
        <v>66</v>
      </c>
      <c r="W4755" s="86">
        <f t="shared" si="74"/>
        <v>79.8</v>
      </c>
      <c r="X4755" s="87">
        <v>4.8</v>
      </c>
      <c r="Y4755" s="87">
        <v>4.8</v>
      </c>
      <c r="Z4755" s="91"/>
      <c r="AA4755" s="92"/>
    </row>
    <row r="4756" customHeight="1" spans="1:27">
      <c r="A4756" s="62">
        <v>41</v>
      </c>
      <c r="B4756" s="91">
        <v>4794</v>
      </c>
      <c r="C4756" s="156" t="s">
        <v>9607</v>
      </c>
      <c r="D4756" s="156" t="s">
        <v>9571</v>
      </c>
      <c r="E4756" s="156" t="s">
        <v>4835</v>
      </c>
      <c r="F4756" s="156" t="s">
        <v>34</v>
      </c>
      <c r="G4756" s="157" t="s">
        <v>9608</v>
      </c>
      <c r="H4756" s="68">
        <v>155.8</v>
      </c>
      <c r="I4756" s="68">
        <v>45.7</v>
      </c>
      <c r="J4756" s="71">
        <f>IF(F4756="女",IF(H4756=0,0,VLOOKUP(I4756/(H4756*H4756/10000),标准!M$108:N$112,2,TRUE)),IF(H4756=0,0,VLOOKUP(I4756/(H4756*H4756/10000),标准!M$74:N$78,2,TRUE)))</f>
        <v>100</v>
      </c>
      <c r="K4756" s="72">
        <v>2957</v>
      </c>
      <c r="L4756" s="71">
        <f>IF(A4756&lt;43,IF(F4756="女",VLOOKUP(K4756,标准!K$108:L$128,2,TRUE),VLOOKUP(K4756,标准!K$74:L$94,2,TRUE)),IF(F4756="女",VLOOKUP(K4756,标准!K$39:L$59,2,TRUE),VLOOKUP(K4756,标准!K$3:L$23,2,TRUE)))</f>
        <v>78</v>
      </c>
      <c r="M4756" s="68">
        <v>23</v>
      </c>
      <c r="N4756" s="71">
        <f>IF(M4756="",0,IF(A4756&lt;43,IF(F4756="女",VLOOKUP(M4756,标准!C$108:D$128,2,TRUE),VLOOKUP(M4756,标准!C$74:D$94,2,TRUE)),IF(F4756="女",VLOOKUP(M4756,标准!C$39:D$59,2,TRUE),VLOOKUP(M4756,标准!C$3:D$23,2,TRUE))))</f>
        <v>90</v>
      </c>
      <c r="O4756" s="115">
        <v>152</v>
      </c>
      <c r="P4756" s="71">
        <f>IF(A4756&lt;43,IF(F4756="女",VLOOKUP(O4756/100,标准!E$108:F$128,2,TRUE),VLOOKUP(O4756/100,标准!E$74:F$94,2,TRUE)),IF(F4756="女",VLOOKUP(O4756/100,标准!E$39:F$59,2,TRUE),VLOOKUP(O4756/100,标准!E$3:F$23,2,TRUE)))</f>
        <v>60</v>
      </c>
      <c r="Q4756" s="81">
        <v>4.2</v>
      </c>
      <c r="R4756" s="71">
        <f>IF(Q4756=0,0,IF(A4756&lt;43,IF(F4756="女",IF(Q4756="",0,VLOOKUP(Q4756,标准!I$108:J$138,2,TRUE)),IF(Q4756="",0,VLOOKUP(Q4756,标准!I$74:J$104,2,TRUE))),IF(F4756="女",IF(Q4756="",0,VLOOKUP(Q4756,标准!I$39:J$69,2,TRUE)),IF(Q4756="",0,VLOOKUP(Q4756,标准!I$3:J$33,2,TRUE)))))</f>
        <v>64</v>
      </c>
      <c r="S4756" s="76">
        <v>50</v>
      </c>
      <c r="T4756" s="71">
        <f>IF(A4756&lt;43,IF(F4756="女",VLOOKUP(S4756,标准!G$108:H$138,2,TRUE),VLOOKUP(S4756,标准!G$74:H$99,2,TRUE)),IF(F4756="女",VLOOKUP(S4756,标准!G$39:H$69,2,TRUE),VLOOKUP(S4756,标准!G$3:H$28,2,TRUE)))</f>
        <v>85</v>
      </c>
      <c r="U4756" s="88">
        <v>10</v>
      </c>
      <c r="V4756" s="71">
        <f>IF(U4756=0,0,IF(A4756&lt;43,IF(F4756="女",IF(U4756="",0,VLOOKUP(U4756,标准!A$108:B$128,2,TRUE)),IF(U4756="",0,VLOOKUP(U4756,标准!A$74:B$94,2,TRUE))),IF(F4756="女",IF(U4756="",0,VLOOKUP(U4756,标准!A$39:B$59,2,TRUE)),IF(U4756="",0,VLOOKUP(U4756,标准!A$3:B$23,2,TRUE)))))</f>
        <v>62</v>
      </c>
      <c r="W4756" s="86">
        <f t="shared" si="74"/>
        <v>75.4</v>
      </c>
      <c r="X4756" s="87">
        <v>4.1</v>
      </c>
      <c r="Y4756" s="87">
        <v>4.3</v>
      </c>
      <c r="Z4756" s="91"/>
      <c r="AA4756" s="92"/>
    </row>
    <row r="4757" customHeight="1" spans="1:27">
      <c r="A4757" s="62">
        <v>41</v>
      </c>
      <c r="B4757" s="91">
        <v>4795</v>
      </c>
      <c r="C4757" s="156" t="s">
        <v>9609</v>
      </c>
      <c r="D4757" s="156" t="s">
        <v>9571</v>
      </c>
      <c r="E4757" s="156" t="s">
        <v>4835</v>
      </c>
      <c r="F4757" s="156" t="s">
        <v>34</v>
      </c>
      <c r="G4757" s="157" t="s">
        <v>9610</v>
      </c>
      <c r="H4757" s="68">
        <v>163.9</v>
      </c>
      <c r="I4757" s="68">
        <v>55.6</v>
      </c>
      <c r="J4757" s="71">
        <f>IF(F4757="女",IF(H4757=0,0,VLOOKUP(I4757/(H4757*H4757/10000),标准!M$108:N$112,2,TRUE)),IF(H4757=0,0,VLOOKUP(I4757/(H4757*H4757/10000),标准!M$74:N$78,2,TRUE)))</f>
        <v>100</v>
      </c>
      <c r="K4757" s="72">
        <v>3489</v>
      </c>
      <c r="L4757" s="71">
        <f>IF(A4757&lt;43,IF(F4757="女",VLOOKUP(K4757,标准!K$108:L$128,2,TRUE),VLOOKUP(K4757,标准!K$74:L$94,2,TRUE)),IF(F4757="女",VLOOKUP(K4757,标准!K$39:L$59,2,TRUE),VLOOKUP(K4757,标准!K$3:L$23,2,TRUE)))</f>
        <v>100</v>
      </c>
      <c r="M4757" s="68">
        <v>18.5</v>
      </c>
      <c r="N4757" s="71">
        <f>IF(M4757="",0,IF(A4757&lt;43,IF(F4757="女",VLOOKUP(M4757,标准!C$108:D$128,2,TRUE),VLOOKUP(M4757,标准!C$74:D$94,2,TRUE)),IF(F4757="女",VLOOKUP(M4757,标准!C$39:D$59,2,TRUE),VLOOKUP(M4757,标准!C$3:D$23,2,TRUE))))</f>
        <v>78</v>
      </c>
      <c r="O4757" s="115">
        <v>170</v>
      </c>
      <c r="P4757" s="71">
        <f>IF(A4757&lt;43,IF(F4757="女",VLOOKUP(O4757/100,标准!E$108:F$128,2,TRUE),VLOOKUP(O4757/100,标准!E$74:F$94,2,TRUE)),IF(F4757="女",VLOOKUP(O4757/100,标准!E$39:F$59,2,TRUE),VLOOKUP(O4757/100,标准!E$3:F$23,2,TRUE)))</f>
        <v>72</v>
      </c>
      <c r="Q4757" s="81">
        <v>3.4</v>
      </c>
      <c r="R4757" s="71">
        <f>IF(Q4757=0,0,IF(A4757&lt;43,IF(F4757="女",IF(Q4757="",0,VLOOKUP(Q4757,标准!I$108:J$138,2,TRUE)),IF(Q4757="",0,VLOOKUP(Q4757,标准!I$74:J$104,2,TRUE))),IF(F4757="女",IF(Q4757="",0,VLOOKUP(Q4757,标准!I$39:J$69,2,TRUE)),IF(Q4757="",0,VLOOKUP(Q4757,标准!I$3:J$33,2,TRUE)))))</f>
        <v>80</v>
      </c>
      <c r="S4757" s="76">
        <v>41</v>
      </c>
      <c r="T4757" s="71">
        <f>IF(A4757&lt;43,IF(F4757="女",VLOOKUP(S4757,标准!G$108:H$138,2,TRUE),VLOOKUP(S4757,标准!G$74:H$99,2,TRUE)),IF(F4757="女",VLOOKUP(S4757,标准!G$39:H$69,2,TRUE),VLOOKUP(S4757,标准!G$3:H$28,2,TRUE)))</f>
        <v>74</v>
      </c>
      <c r="U4757" s="88">
        <v>8.8</v>
      </c>
      <c r="V4757" s="71">
        <f>IF(U4757=0,0,IF(A4757&lt;43,IF(F4757="女",IF(U4757="",0,VLOOKUP(U4757,标准!A$108:B$128,2,TRUE)),IF(U4757="",0,VLOOKUP(U4757,标准!A$74:B$94,2,TRUE))),IF(F4757="女",IF(U4757="",0,VLOOKUP(U4757,标准!A$39:B$59,2,TRUE)),IF(U4757="",0,VLOOKUP(U4757,标准!A$3:B$23,2,TRUE)))))</f>
        <v>74</v>
      </c>
      <c r="W4757" s="86">
        <f t="shared" si="74"/>
        <v>83.2</v>
      </c>
      <c r="X4757" s="87">
        <v>4.3</v>
      </c>
      <c r="Y4757" s="87">
        <v>4.2</v>
      </c>
      <c r="Z4757" s="91"/>
      <c r="AA4757" s="92"/>
    </row>
    <row r="4758" customHeight="1" spans="1:27">
      <c r="A4758" s="62">
        <v>41</v>
      </c>
      <c r="B4758" s="91">
        <v>4796</v>
      </c>
      <c r="C4758" s="156" t="s">
        <v>9611</v>
      </c>
      <c r="D4758" s="156" t="s">
        <v>9571</v>
      </c>
      <c r="E4758" s="156" t="s">
        <v>4835</v>
      </c>
      <c r="F4758" s="156" t="s">
        <v>34</v>
      </c>
      <c r="G4758" s="157" t="s">
        <v>9612</v>
      </c>
      <c r="H4758" s="68">
        <v>154.1</v>
      </c>
      <c r="I4758" s="68">
        <v>42.9</v>
      </c>
      <c r="J4758" s="71">
        <f>IF(F4758="女",IF(H4758=0,0,VLOOKUP(I4758/(H4758*H4758/10000),标准!M$108:N$112,2,TRUE)),IF(H4758=0,0,VLOOKUP(I4758/(H4758*H4758/10000),标准!M$74:N$78,2,TRUE)))</f>
        <v>100</v>
      </c>
      <c r="K4758" s="72">
        <v>2816</v>
      </c>
      <c r="L4758" s="71">
        <f>IF(A4758&lt;43,IF(F4758="女",VLOOKUP(K4758,标准!K$108:L$128,2,TRUE),VLOOKUP(K4758,标准!K$74:L$94,2,TRUE)),IF(F4758="女",VLOOKUP(K4758,标准!K$39:L$59,2,TRUE),VLOOKUP(K4758,标准!K$3:L$23,2,TRUE)))</f>
        <v>76</v>
      </c>
      <c r="M4758" s="68">
        <v>31</v>
      </c>
      <c r="N4758" s="71">
        <f>IF(M4758="",0,IF(A4758&lt;43,IF(F4758="女",VLOOKUP(M4758,标准!C$108:D$128,2,TRUE),VLOOKUP(M4758,标准!C$74:D$94,2,TRUE)),IF(F4758="女",VLOOKUP(M4758,标准!C$39:D$59,2,TRUE),VLOOKUP(M4758,标准!C$3:D$23,2,TRUE))))</f>
        <v>100</v>
      </c>
      <c r="O4758" s="115">
        <v>178</v>
      </c>
      <c r="P4758" s="71">
        <f>IF(A4758&lt;43,IF(F4758="女",VLOOKUP(O4758/100,标准!E$108:F$128,2,TRUE),VLOOKUP(O4758/100,标准!E$74:F$94,2,TRUE)),IF(F4758="女",VLOOKUP(O4758/100,标准!E$39:F$59,2,TRUE),VLOOKUP(O4758/100,标准!E$3:F$23,2,TRUE)))</f>
        <v>78</v>
      </c>
      <c r="Q4758" s="81">
        <v>3.36</v>
      </c>
      <c r="R4758" s="71">
        <f>IF(Q4758=0,0,IF(A4758&lt;43,IF(F4758="女",IF(Q4758="",0,VLOOKUP(Q4758,标准!I$108:J$138,2,TRUE)),IF(Q4758="",0,VLOOKUP(Q4758,标准!I$74:J$104,2,TRUE))),IF(F4758="女",IF(Q4758="",0,VLOOKUP(Q4758,标准!I$39:J$69,2,TRUE)),IF(Q4758="",0,VLOOKUP(Q4758,标准!I$3:J$33,2,TRUE)))))</f>
        <v>85</v>
      </c>
      <c r="S4758" s="76">
        <v>40</v>
      </c>
      <c r="T4758" s="71">
        <f>IF(A4758&lt;43,IF(F4758="女",VLOOKUP(S4758,标准!G$108:H$138,2,TRUE),VLOOKUP(S4758,标准!G$74:H$99,2,TRUE)),IF(F4758="女",VLOOKUP(S4758,标准!G$39:H$69,2,TRUE),VLOOKUP(S4758,标准!G$3:H$28,2,TRUE)))</f>
        <v>74</v>
      </c>
      <c r="U4758" s="88">
        <v>8.3</v>
      </c>
      <c r="V4758" s="71">
        <f>IF(U4758=0,0,IF(A4758&lt;43,IF(F4758="女",IF(U4758="",0,VLOOKUP(U4758,标准!A$108:B$128,2,TRUE)),IF(U4758="",0,VLOOKUP(U4758,标准!A$74:B$94,2,TRUE))),IF(F4758="女",IF(U4758="",0,VLOOKUP(U4758,标准!A$39:B$59,2,TRUE)),IF(U4758="",0,VLOOKUP(U4758,标准!A$3:B$23,2,TRUE)))))</f>
        <v>80</v>
      </c>
      <c r="W4758" s="86">
        <f t="shared" si="74"/>
        <v>84.6</v>
      </c>
      <c r="X4758" s="87">
        <v>4.1</v>
      </c>
      <c r="Y4758" s="87">
        <v>4.1</v>
      </c>
      <c r="Z4758" s="91"/>
      <c r="AA4758" s="92"/>
    </row>
    <row r="4759" customHeight="1" spans="1:27">
      <c r="A4759" s="62">
        <v>41</v>
      </c>
      <c r="B4759" s="91">
        <v>4797</v>
      </c>
      <c r="C4759" s="156" t="s">
        <v>9613</v>
      </c>
      <c r="D4759" s="156" t="s">
        <v>9571</v>
      </c>
      <c r="E4759" s="156" t="s">
        <v>4835</v>
      </c>
      <c r="F4759" s="156" t="s">
        <v>34</v>
      </c>
      <c r="G4759" s="157" t="s">
        <v>9614</v>
      </c>
      <c r="H4759" s="68">
        <v>162</v>
      </c>
      <c r="I4759" s="68">
        <v>50.8</v>
      </c>
      <c r="J4759" s="71">
        <f>IF(F4759="女",IF(H4759=0,0,VLOOKUP(I4759/(H4759*H4759/10000),标准!M$108:N$112,2,TRUE)),IF(H4759=0,0,VLOOKUP(I4759/(H4759*H4759/10000),标准!M$74:N$78,2,TRUE)))</f>
        <v>100</v>
      </c>
      <c r="K4759" s="72">
        <v>3509</v>
      </c>
      <c r="L4759" s="71">
        <f>IF(A4759&lt;43,IF(F4759="女",VLOOKUP(K4759,标准!K$108:L$128,2,TRUE),VLOOKUP(K4759,标准!K$74:L$94,2,TRUE)),IF(F4759="女",VLOOKUP(K4759,标准!K$39:L$59,2,TRUE),VLOOKUP(K4759,标准!K$3:L$23,2,TRUE)))</f>
        <v>100</v>
      </c>
      <c r="M4759" s="68">
        <v>9</v>
      </c>
      <c r="N4759" s="71">
        <f>IF(M4759="",0,IF(A4759&lt;43,IF(F4759="女",VLOOKUP(M4759,标准!C$108:D$128,2,TRUE),VLOOKUP(M4759,标准!C$74:D$94,2,TRUE)),IF(F4759="女",VLOOKUP(M4759,标准!C$39:D$59,2,TRUE),VLOOKUP(M4759,标准!C$3:D$23,2,TRUE))))</f>
        <v>64</v>
      </c>
      <c r="O4759" s="116">
        <v>161</v>
      </c>
      <c r="P4759" s="71">
        <f>IF(A4759&lt;43,IF(F4759="女",VLOOKUP(O4759/100,标准!E$108:F$128,2,TRUE),VLOOKUP(O4759/100,标准!E$74:F$94,2,TRUE)),IF(F4759="女",VLOOKUP(O4759/100,标准!E$39:F$59,2,TRUE),VLOOKUP(O4759/100,标准!E$3:F$23,2,TRUE)))</f>
        <v>66</v>
      </c>
      <c r="Q4759" s="81">
        <v>5.4</v>
      </c>
      <c r="R4759" s="71">
        <f>IF(Q4759=0,0,IF(A4759&lt;43,IF(F4759="女",IF(Q4759="",0,VLOOKUP(Q4759,标准!I$108:J$138,2,TRUE)),IF(Q4759="",0,VLOOKUP(Q4759,标准!I$74:J$104,2,TRUE))),IF(F4759="女",IF(Q4759="",0,VLOOKUP(Q4759,标准!I$39:J$69,2,TRUE)),IF(Q4759="",0,VLOOKUP(Q4759,标准!I$3:J$33,2,TRUE)))))</f>
        <v>0</v>
      </c>
      <c r="S4759" s="76">
        <v>41</v>
      </c>
      <c r="T4759" s="71">
        <f>IF(A4759&lt;43,IF(F4759="女",VLOOKUP(S4759,标准!G$108:H$138,2,TRUE),VLOOKUP(S4759,标准!G$74:H$99,2,TRUE)),IF(F4759="女",VLOOKUP(S4759,标准!G$39:H$69,2,TRUE),VLOOKUP(S4759,标准!G$3:H$28,2,TRUE)))</f>
        <v>74</v>
      </c>
      <c r="U4759" s="88">
        <v>9.6</v>
      </c>
      <c r="V4759" s="71">
        <f>IF(U4759=0,0,IF(A4759&lt;43,IF(F4759="女",IF(U4759="",0,VLOOKUP(U4759,标准!A$108:B$128,2,TRUE)),IF(U4759="",0,VLOOKUP(U4759,标准!A$74:B$94,2,TRUE))),IF(F4759="女",IF(U4759="",0,VLOOKUP(U4759,标准!A$39:B$59,2,TRUE)),IF(U4759="",0,VLOOKUP(U4759,标准!A$3:B$23,2,TRUE)))))</f>
        <v>66</v>
      </c>
      <c r="W4759" s="86">
        <f t="shared" si="74"/>
        <v>63.6</v>
      </c>
      <c r="X4759" s="87"/>
      <c r="Y4759" s="87"/>
      <c r="Z4759" s="91"/>
      <c r="AA4759" s="92"/>
    </row>
    <row r="4760" customHeight="1" spans="1:27">
      <c r="A4760" s="62">
        <v>41</v>
      </c>
      <c r="B4760" s="91">
        <v>4798</v>
      </c>
      <c r="C4760" s="156" t="s">
        <v>9615</v>
      </c>
      <c r="D4760" s="156" t="s">
        <v>9571</v>
      </c>
      <c r="E4760" s="156" t="s">
        <v>4835</v>
      </c>
      <c r="F4760" s="156" t="s">
        <v>34</v>
      </c>
      <c r="G4760" s="157" t="s">
        <v>9616</v>
      </c>
      <c r="H4760" s="68">
        <v>167.5</v>
      </c>
      <c r="I4760" s="68">
        <v>57.5</v>
      </c>
      <c r="J4760" s="71">
        <f>IF(F4760="女",IF(H4760=0,0,VLOOKUP(I4760/(H4760*H4760/10000),标准!M$108:N$112,2,TRUE)),IF(H4760=0,0,VLOOKUP(I4760/(H4760*H4760/10000),标准!M$74:N$78,2,TRUE)))</f>
        <v>100</v>
      </c>
      <c r="K4760" s="72">
        <v>3748</v>
      </c>
      <c r="L4760" s="71">
        <f>IF(A4760&lt;43,IF(F4760="女",VLOOKUP(K4760,标准!K$108:L$128,2,TRUE),VLOOKUP(K4760,标准!K$74:L$94,2,TRUE)),IF(F4760="女",VLOOKUP(K4760,标准!K$39:L$59,2,TRUE),VLOOKUP(K4760,标准!K$3:L$23,2,TRUE)))</f>
        <v>100</v>
      </c>
      <c r="M4760" s="68">
        <v>27</v>
      </c>
      <c r="N4760" s="71">
        <f>IF(M4760="",0,IF(A4760&lt;43,IF(F4760="女",VLOOKUP(M4760,标准!C$108:D$128,2,TRUE),VLOOKUP(M4760,标准!C$74:D$94,2,TRUE)),IF(F4760="女",VLOOKUP(M4760,标准!C$39:D$59,2,TRUE),VLOOKUP(M4760,标准!C$3:D$23,2,TRUE))))</f>
        <v>100</v>
      </c>
      <c r="O4760" s="77">
        <v>180</v>
      </c>
      <c r="P4760" s="71">
        <f>IF(A4760&lt;43,IF(F4760="女",VLOOKUP(O4760/100,标准!E$108:F$128,2,TRUE),VLOOKUP(O4760/100,标准!E$74:F$94,2,TRUE)),IF(F4760="女",VLOOKUP(O4760/100,标准!E$39:F$59,2,TRUE),VLOOKUP(O4760/100,标准!E$3:F$23,2,TRUE)))</f>
        <v>78</v>
      </c>
      <c r="Q4760" s="81">
        <v>4.2</v>
      </c>
      <c r="R4760" s="71">
        <f>IF(Q4760=0,0,IF(A4760&lt;43,IF(F4760="女",IF(Q4760="",0,VLOOKUP(Q4760,标准!I$108:J$138,2,TRUE)),IF(Q4760="",0,VLOOKUP(Q4760,标准!I$74:J$104,2,TRUE))),IF(F4760="女",IF(Q4760="",0,VLOOKUP(Q4760,标准!I$39:J$69,2,TRUE)),IF(Q4760="",0,VLOOKUP(Q4760,标准!I$3:J$33,2,TRUE)))))</f>
        <v>64</v>
      </c>
      <c r="S4760" s="76">
        <v>38</v>
      </c>
      <c r="T4760" s="71">
        <f>IF(A4760&lt;43,IF(F4760="女",VLOOKUP(S4760,标准!G$108:H$138,2,TRUE),VLOOKUP(S4760,标准!G$74:H$99,2,TRUE)),IF(F4760="女",VLOOKUP(S4760,标准!G$39:H$69,2,TRUE),VLOOKUP(S4760,标准!G$3:H$28,2,TRUE)))</f>
        <v>72</v>
      </c>
      <c r="U4760" s="88">
        <v>9.9</v>
      </c>
      <c r="V4760" s="71">
        <f>IF(U4760=0,0,IF(A4760&lt;43,IF(F4760="女",IF(U4760="",0,VLOOKUP(U4760,标准!A$108:B$128,2,TRUE)),IF(U4760="",0,VLOOKUP(U4760,标准!A$74:B$94,2,TRUE))),IF(F4760="女",IF(U4760="",0,VLOOKUP(U4760,标准!A$39:B$59,2,TRUE)),IF(U4760="",0,VLOOKUP(U4760,标准!A$3:B$23,2,TRUE)))))</f>
        <v>64</v>
      </c>
      <c r="W4760" s="86">
        <f t="shared" si="74"/>
        <v>80.6</v>
      </c>
      <c r="X4760" s="87">
        <v>3.7</v>
      </c>
      <c r="Y4760" s="87">
        <v>3.7</v>
      </c>
      <c r="Z4760" s="91"/>
      <c r="AA4760" s="92"/>
    </row>
    <row r="4761" customHeight="1" spans="1:27">
      <c r="A4761" s="62">
        <v>41</v>
      </c>
      <c r="B4761" s="91">
        <v>4799</v>
      </c>
      <c r="C4761" s="156" t="s">
        <v>9617</v>
      </c>
      <c r="D4761" s="156" t="s">
        <v>9571</v>
      </c>
      <c r="E4761" s="156" t="s">
        <v>4835</v>
      </c>
      <c r="F4761" s="156" t="s">
        <v>30</v>
      </c>
      <c r="G4761" s="157" t="s">
        <v>9618</v>
      </c>
      <c r="H4761" s="68">
        <v>170.7</v>
      </c>
      <c r="I4761" s="68">
        <v>61.8</v>
      </c>
      <c r="J4761" s="71">
        <f>IF(F4761="女",IF(H4761=0,0,VLOOKUP(I4761/(H4761*H4761/10000),标准!M$108:N$112,2,TRUE)),IF(H4761=0,0,VLOOKUP(I4761/(H4761*H4761/10000),标准!M$74:N$78,2,TRUE)))</f>
        <v>100</v>
      </c>
      <c r="K4761" s="72">
        <v>5191</v>
      </c>
      <c r="L4761" s="71">
        <f>IF(A4761&lt;43,IF(F4761="女",VLOOKUP(K4761,标准!K$108:L$128,2,TRUE),VLOOKUP(K4761,标准!K$74:L$94,2,TRUE)),IF(F4761="女",VLOOKUP(K4761,标准!K$39:L$59,2,TRUE),VLOOKUP(K4761,标准!K$3:L$23,2,TRUE)))</f>
        <v>100</v>
      </c>
      <c r="M4761" s="68">
        <v>0</v>
      </c>
      <c r="N4761" s="71">
        <f>IF(M4761="",0,IF(A4761&lt;43,IF(F4761="女",VLOOKUP(M4761,标准!C$108:D$128,2,TRUE),VLOOKUP(M4761,标准!C$74:D$94,2,TRUE)),IF(F4761="女",VLOOKUP(M4761,标准!C$39:D$59,2,TRUE),VLOOKUP(M4761,标准!C$3:D$23,2,TRUE))))</f>
        <v>20</v>
      </c>
      <c r="O4761" s="77">
        <v>245</v>
      </c>
      <c r="P4761" s="71">
        <f>IF(A4761&lt;43,IF(F4761="女",VLOOKUP(O4761/100,标准!E$108:F$128,2,TRUE),VLOOKUP(O4761/100,标准!E$74:F$94,2,TRUE)),IF(F4761="女",VLOOKUP(O4761/100,标准!E$39:F$59,2,TRUE),VLOOKUP(O4761/100,标准!E$3:F$23,2,TRUE)))</f>
        <v>78</v>
      </c>
      <c r="Q4761" s="81">
        <v>3.46</v>
      </c>
      <c r="R4761" s="71">
        <f>IF(Q4761=0,0,IF(A4761&lt;43,IF(F4761="女",IF(Q4761="",0,VLOOKUP(Q4761,标准!I$108:J$138,2,TRUE)),IF(Q4761="",0,VLOOKUP(Q4761,标准!I$74:J$104,2,TRUE))),IF(F4761="女",IF(Q4761="",0,VLOOKUP(Q4761,标准!I$39:J$69,2,TRUE)),IF(Q4761="",0,VLOOKUP(Q4761,标准!I$3:J$33,2,TRUE)))))</f>
        <v>78</v>
      </c>
      <c r="S4761" s="76">
        <v>5</v>
      </c>
      <c r="T4761" s="71">
        <f>IF(A4761&lt;43,IF(F4761="女",VLOOKUP(S4761,标准!G$108:H$138,2,TRUE),VLOOKUP(S4761,标准!G$74:H$99,2,TRUE)),IF(F4761="女",VLOOKUP(S4761,标准!G$39:H$69,2,TRUE),VLOOKUP(S4761,标准!G$3:H$28,2,TRUE)))</f>
        <v>10</v>
      </c>
      <c r="U4761" s="88">
        <v>7.7</v>
      </c>
      <c r="V4761" s="71">
        <f>IF(U4761=0,0,IF(A4761&lt;43,IF(F4761="女",IF(U4761="",0,VLOOKUP(U4761,标准!A$108:B$128,2,TRUE)),IF(U4761="",0,VLOOKUP(U4761,标准!A$74:B$94,2,TRUE))),IF(F4761="女",IF(U4761="",0,VLOOKUP(U4761,标准!A$39:B$59,2,TRUE)),IF(U4761="",0,VLOOKUP(U4761,标准!A$3:B$23,2,TRUE)))))</f>
        <v>74</v>
      </c>
      <c r="W4761" s="86">
        <f t="shared" si="74"/>
        <v>71.2</v>
      </c>
      <c r="X4761" s="87">
        <v>4.5</v>
      </c>
      <c r="Y4761" s="87">
        <v>4.4</v>
      </c>
      <c r="Z4761" s="91"/>
      <c r="AA4761" s="92"/>
    </row>
    <row r="4762" customHeight="1" spans="1:27">
      <c r="A4762" s="62">
        <v>41</v>
      </c>
      <c r="B4762" s="91">
        <v>4800</v>
      </c>
      <c r="C4762" s="156" t="s">
        <v>9619</v>
      </c>
      <c r="D4762" s="156" t="s">
        <v>9571</v>
      </c>
      <c r="E4762" s="156" t="s">
        <v>4835</v>
      </c>
      <c r="F4762" s="156" t="s">
        <v>34</v>
      </c>
      <c r="G4762" s="157" t="s">
        <v>9620</v>
      </c>
      <c r="H4762" s="68">
        <v>163.3</v>
      </c>
      <c r="I4762" s="68">
        <v>53.2</v>
      </c>
      <c r="J4762" s="71">
        <f>IF(F4762="女",IF(H4762=0,0,VLOOKUP(I4762/(H4762*H4762/10000),标准!M$108:N$112,2,TRUE)),IF(H4762=0,0,VLOOKUP(I4762/(H4762*H4762/10000),标准!M$74:N$78,2,TRUE)))</f>
        <v>100</v>
      </c>
      <c r="K4762" s="72">
        <v>3299</v>
      </c>
      <c r="L4762" s="71">
        <f>IF(A4762&lt;43,IF(F4762="女",VLOOKUP(K4762,标准!K$108:L$128,2,TRUE),VLOOKUP(K4762,标准!K$74:L$94,2,TRUE)),IF(F4762="女",VLOOKUP(K4762,标准!K$39:L$59,2,TRUE),VLOOKUP(K4762,标准!K$3:L$23,2,TRUE)))</f>
        <v>85</v>
      </c>
      <c r="M4762" s="68">
        <v>15</v>
      </c>
      <c r="N4762" s="71">
        <f>IF(M4762="",0,IF(A4762&lt;43,IF(F4762="女",VLOOKUP(M4762,标准!C$108:D$128,2,TRUE),VLOOKUP(M4762,标准!C$74:D$94,2,TRUE)),IF(F4762="女",VLOOKUP(M4762,标准!C$39:D$59,2,TRUE),VLOOKUP(M4762,标准!C$3:D$23,2,TRUE))))</f>
        <v>72</v>
      </c>
      <c r="O4762" s="77">
        <v>178</v>
      </c>
      <c r="P4762" s="71">
        <f>IF(A4762&lt;43,IF(F4762="女",VLOOKUP(O4762/100,标准!E$108:F$128,2,TRUE),VLOOKUP(O4762/100,标准!E$74:F$94,2,TRUE)),IF(F4762="女",VLOOKUP(O4762/100,标准!E$39:F$59,2,TRUE),VLOOKUP(O4762/100,标准!E$3:F$23,2,TRUE)))</f>
        <v>78</v>
      </c>
      <c r="Q4762" s="81">
        <v>4.13</v>
      </c>
      <c r="R4762" s="71">
        <f>IF(Q4762=0,0,IF(A4762&lt;43,IF(F4762="女",IF(Q4762="",0,VLOOKUP(Q4762,标准!I$108:J$138,2,TRUE)),IF(Q4762="",0,VLOOKUP(Q4762,标准!I$74:J$104,2,TRUE))),IF(F4762="女",IF(Q4762="",0,VLOOKUP(Q4762,标准!I$39:J$69,2,TRUE)),IF(Q4762="",0,VLOOKUP(Q4762,标准!I$3:J$33,2,TRUE)))))</f>
        <v>68</v>
      </c>
      <c r="S4762" s="76">
        <v>43</v>
      </c>
      <c r="T4762" s="71">
        <f>IF(A4762&lt;43,IF(F4762="女",VLOOKUP(S4762,标准!G$108:H$138,2,TRUE),VLOOKUP(S4762,标准!G$74:H$99,2,TRUE)),IF(F4762="女",VLOOKUP(S4762,标准!G$39:H$69,2,TRUE),VLOOKUP(S4762,标准!G$3:H$28,2,TRUE)))</f>
        <v>76</v>
      </c>
      <c r="U4762" s="88">
        <v>8.3</v>
      </c>
      <c r="V4762" s="71">
        <f>IF(U4762=0,0,IF(A4762&lt;43,IF(F4762="女",IF(U4762="",0,VLOOKUP(U4762,标准!A$108:B$128,2,TRUE)),IF(U4762="",0,VLOOKUP(U4762,标准!A$74:B$94,2,TRUE))),IF(F4762="女",IF(U4762="",0,VLOOKUP(U4762,标准!A$39:B$59,2,TRUE)),IF(U4762="",0,VLOOKUP(U4762,标准!A$3:B$23,2,TRUE)))))</f>
        <v>80</v>
      </c>
      <c r="W4762" s="86">
        <f t="shared" si="74"/>
        <v>79.95</v>
      </c>
      <c r="X4762" s="87">
        <v>3.8</v>
      </c>
      <c r="Y4762" s="87">
        <v>4</v>
      </c>
      <c r="Z4762" s="91"/>
      <c r="AA4762" s="92"/>
    </row>
    <row r="4763" customHeight="1" spans="1:27">
      <c r="A4763" s="62">
        <v>41</v>
      </c>
      <c r="B4763" s="91">
        <v>4801</v>
      </c>
      <c r="C4763" s="156" t="s">
        <v>9621</v>
      </c>
      <c r="D4763" s="156" t="s">
        <v>9571</v>
      </c>
      <c r="E4763" s="156" t="s">
        <v>4835</v>
      </c>
      <c r="F4763" s="156" t="s">
        <v>34</v>
      </c>
      <c r="G4763" s="157" t="s">
        <v>9622</v>
      </c>
      <c r="H4763" s="68">
        <v>166.6</v>
      </c>
      <c r="I4763" s="68">
        <v>74.2</v>
      </c>
      <c r="J4763" s="71">
        <f>IF(F4763="女",IF(H4763=0,0,VLOOKUP(I4763/(H4763*H4763/10000),标准!M$108:N$112,2,TRUE)),IF(H4763=0,0,VLOOKUP(I4763/(H4763*H4763/10000),标准!M$74:N$78,2,TRUE)))</f>
        <v>80</v>
      </c>
      <c r="K4763" s="72">
        <v>4579</v>
      </c>
      <c r="L4763" s="71">
        <f>IF(A4763&lt;43,IF(F4763="女",VLOOKUP(K4763,标准!K$108:L$128,2,TRUE),VLOOKUP(K4763,标准!K$74:L$94,2,TRUE)),IF(F4763="女",VLOOKUP(K4763,标准!K$39:L$59,2,TRUE),VLOOKUP(K4763,标准!K$3:L$23,2,TRUE)))</f>
        <v>100</v>
      </c>
      <c r="M4763" s="68">
        <v>21</v>
      </c>
      <c r="N4763" s="71">
        <f>IF(M4763="",0,IF(A4763&lt;43,IF(F4763="女",VLOOKUP(M4763,标准!C$108:D$128,2,TRUE),VLOOKUP(M4763,标准!C$74:D$94,2,TRUE)),IF(F4763="女",VLOOKUP(M4763,标准!C$39:D$59,2,TRUE),VLOOKUP(M4763,标准!C$3:D$23,2,TRUE))))</f>
        <v>85</v>
      </c>
      <c r="O4763" s="77">
        <v>165</v>
      </c>
      <c r="P4763" s="71">
        <f>IF(A4763&lt;43,IF(F4763="女",VLOOKUP(O4763/100,标准!E$108:F$128,2,TRUE),VLOOKUP(O4763/100,标准!E$74:F$94,2,TRUE)),IF(F4763="女",VLOOKUP(O4763/100,标准!E$39:F$59,2,TRUE),VLOOKUP(O4763/100,标准!E$3:F$23,2,TRUE)))</f>
        <v>68</v>
      </c>
      <c r="Q4763" s="81">
        <v>4.34</v>
      </c>
      <c r="R4763" s="71">
        <f>IF(Q4763=0,0,IF(A4763&lt;43,IF(F4763="女",IF(Q4763="",0,VLOOKUP(Q4763,标准!I$108:J$138,2,TRUE)),IF(Q4763="",0,VLOOKUP(Q4763,标准!I$74:J$104,2,TRUE))),IF(F4763="女",IF(Q4763="",0,VLOOKUP(Q4763,标准!I$39:J$69,2,TRUE)),IF(Q4763="",0,VLOOKUP(Q4763,标准!I$3:J$33,2,TRUE)))))</f>
        <v>60</v>
      </c>
      <c r="S4763" s="76">
        <v>37</v>
      </c>
      <c r="T4763" s="71">
        <f>IF(A4763&lt;43,IF(F4763="女",VLOOKUP(S4763,标准!G$108:H$138,2,TRUE),VLOOKUP(S4763,标准!G$74:H$99,2,TRUE)),IF(F4763="女",VLOOKUP(S4763,标准!G$39:H$69,2,TRUE),VLOOKUP(S4763,标准!G$3:H$28,2,TRUE)))</f>
        <v>70</v>
      </c>
      <c r="U4763" s="88">
        <v>9.4</v>
      </c>
      <c r="V4763" s="71">
        <f>IF(U4763=0,0,IF(A4763&lt;43,IF(F4763="女",IF(U4763="",0,VLOOKUP(U4763,标准!A$108:B$128,2,TRUE)),IF(U4763="",0,VLOOKUP(U4763,标准!A$74:B$94,2,TRUE))),IF(F4763="女",IF(U4763="",0,VLOOKUP(U4763,标准!A$39:B$59,2,TRUE)),IF(U4763="",0,VLOOKUP(U4763,标准!A$3:B$23,2,TRUE)))))</f>
        <v>68</v>
      </c>
      <c r="W4763" s="86">
        <f t="shared" si="74"/>
        <v>74.9</v>
      </c>
      <c r="X4763" s="87">
        <v>4.7</v>
      </c>
      <c r="Y4763" s="87">
        <v>4.6</v>
      </c>
      <c r="Z4763" s="91"/>
      <c r="AA4763" s="92"/>
    </row>
    <row r="4764" customHeight="1" spans="1:27">
      <c r="A4764" s="62">
        <v>41</v>
      </c>
      <c r="B4764" s="91">
        <v>4802</v>
      </c>
      <c r="C4764" s="156" t="s">
        <v>9623</v>
      </c>
      <c r="D4764" s="156" t="s">
        <v>9571</v>
      </c>
      <c r="E4764" s="156" t="s">
        <v>4835</v>
      </c>
      <c r="F4764" s="156" t="s">
        <v>34</v>
      </c>
      <c r="G4764" s="157" t="s">
        <v>9624</v>
      </c>
      <c r="H4764" s="68">
        <v>160.5</v>
      </c>
      <c r="I4764" s="68">
        <v>58.9</v>
      </c>
      <c r="J4764" s="71">
        <f>IF(F4764="女",IF(H4764=0,0,VLOOKUP(I4764/(H4764*H4764/10000),标准!M$108:N$112,2,TRUE)),IF(H4764=0,0,VLOOKUP(I4764/(H4764*H4764/10000),标准!M$74:N$78,2,TRUE)))</f>
        <v>100</v>
      </c>
      <c r="K4764" s="72">
        <v>3358</v>
      </c>
      <c r="L4764" s="71">
        <f>IF(A4764&lt;43,IF(F4764="女",VLOOKUP(K4764,标准!K$108:L$128,2,TRUE),VLOOKUP(K4764,标准!K$74:L$94,2,TRUE)),IF(F4764="女",VLOOKUP(K4764,标准!K$39:L$59,2,TRUE),VLOOKUP(K4764,标准!K$3:L$23,2,TRUE)))</f>
        <v>95</v>
      </c>
      <c r="M4764" s="68">
        <v>19</v>
      </c>
      <c r="N4764" s="71">
        <f>IF(M4764="",0,IF(A4764&lt;43,IF(F4764="女",VLOOKUP(M4764,标准!C$108:D$128,2,TRUE),VLOOKUP(M4764,标准!C$74:D$94,2,TRUE)),IF(F4764="女",VLOOKUP(M4764,标准!C$39:D$59,2,TRUE),VLOOKUP(M4764,标准!C$3:D$23,2,TRUE))))</f>
        <v>80</v>
      </c>
      <c r="O4764" s="77">
        <v>151</v>
      </c>
      <c r="P4764" s="71">
        <f>IF(A4764&lt;43,IF(F4764="女",VLOOKUP(O4764/100,标准!E$108:F$128,2,TRUE),VLOOKUP(O4764/100,标准!E$74:F$94,2,TRUE)),IF(F4764="女",VLOOKUP(O4764/100,标准!E$39:F$59,2,TRUE),VLOOKUP(O4764/100,标准!E$3:F$23,2,TRUE)))</f>
        <v>60</v>
      </c>
      <c r="Q4764" s="81">
        <v>3.43</v>
      </c>
      <c r="R4764" s="71">
        <f>IF(Q4764=0,0,IF(A4764&lt;43,IF(F4764="女",IF(Q4764="",0,VLOOKUP(Q4764,标准!I$108:J$138,2,TRUE)),IF(Q4764="",0,VLOOKUP(Q4764,标准!I$74:J$104,2,TRUE))),IF(F4764="女",IF(Q4764="",0,VLOOKUP(Q4764,标准!I$39:J$69,2,TRUE)),IF(Q4764="",0,VLOOKUP(Q4764,标准!I$3:J$33,2,TRUE)))))</f>
        <v>80</v>
      </c>
      <c r="S4764" s="76">
        <v>32</v>
      </c>
      <c r="T4764" s="71">
        <f>IF(A4764&lt;43,IF(F4764="女",VLOOKUP(S4764,标准!G$108:H$138,2,TRUE),VLOOKUP(S4764,标准!G$74:H$99,2,TRUE)),IF(F4764="女",VLOOKUP(S4764,标准!G$39:H$69,2,TRUE),VLOOKUP(S4764,标准!G$3:H$28,2,TRUE)))</f>
        <v>66</v>
      </c>
      <c r="U4764" s="88">
        <v>9.2</v>
      </c>
      <c r="V4764" s="71">
        <f>IF(U4764=0,0,IF(A4764&lt;43,IF(F4764="女",IF(U4764="",0,VLOOKUP(U4764,标准!A$108:B$128,2,TRUE)),IF(U4764="",0,VLOOKUP(U4764,标准!A$74:B$94,2,TRUE))),IF(F4764="女",IF(U4764="",0,VLOOKUP(U4764,标准!A$39:B$59,2,TRUE)),IF(U4764="",0,VLOOKUP(U4764,标准!A$3:B$23,2,TRUE)))))</f>
        <v>70</v>
      </c>
      <c r="W4764" s="86">
        <f t="shared" si="74"/>
        <v>79.85</v>
      </c>
      <c r="X4764" s="87">
        <v>3.9</v>
      </c>
      <c r="Y4764" s="87">
        <v>4</v>
      </c>
      <c r="Z4764" s="91"/>
      <c r="AA4764" s="92"/>
    </row>
    <row r="4765" customHeight="1" spans="1:27">
      <c r="A4765" s="62">
        <v>41</v>
      </c>
      <c r="B4765" s="91">
        <v>4803</v>
      </c>
      <c r="C4765" s="156" t="s">
        <v>9625</v>
      </c>
      <c r="D4765" s="156" t="s">
        <v>9571</v>
      </c>
      <c r="E4765" s="156" t="s">
        <v>4835</v>
      </c>
      <c r="F4765" s="156" t="s">
        <v>34</v>
      </c>
      <c r="G4765" s="157" t="s">
        <v>9626</v>
      </c>
      <c r="H4765" s="68">
        <v>151</v>
      </c>
      <c r="I4765" s="68">
        <v>44</v>
      </c>
      <c r="J4765" s="71">
        <f>IF(F4765="女",IF(H4765=0,0,VLOOKUP(I4765/(H4765*H4765/10000),标准!M$108:N$112,2,TRUE)),IF(H4765=0,0,VLOOKUP(I4765/(H4765*H4765/10000),标准!M$74:N$78,2,TRUE)))</f>
        <v>100</v>
      </c>
      <c r="K4765" s="72">
        <v>2593</v>
      </c>
      <c r="L4765" s="71">
        <f>IF(A4765&lt;43,IF(F4765="女",VLOOKUP(K4765,标准!K$108:L$128,2,TRUE),VLOOKUP(K4765,标准!K$74:L$94,2,TRUE)),IF(F4765="女",VLOOKUP(K4765,标准!K$39:L$59,2,TRUE),VLOOKUP(K4765,标准!K$3:L$23,2,TRUE)))</f>
        <v>70</v>
      </c>
      <c r="M4765" s="68">
        <v>21</v>
      </c>
      <c r="N4765" s="71">
        <f>IF(M4765="",0,IF(A4765&lt;43,IF(F4765="女",VLOOKUP(M4765,标准!C$108:D$128,2,TRUE),VLOOKUP(M4765,标准!C$74:D$94,2,TRUE)),IF(F4765="女",VLOOKUP(M4765,标准!C$39:D$59,2,TRUE),VLOOKUP(M4765,标准!C$3:D$23,2,TRUE))))</f>
        <v>85</v>
      </c>
      <c r="O4765" s="77">
        <v>182</v>
      </c>
      <c r="P4765" s="71">
        <f>IF(A4765&lt;43,IF(F4765="女",VLOOKUP(O4765/100,标准!E$108:F$128,2,TRUE),VLOOKUP(O4765/100,标准!E$74:F$94,2,TRUE)),IF(F4765="女",VLOOKUP(O4765/100,标准!E$39:F$59,2,TRUE),VLOOKUP(O4765/100,标准!E$3:F$23,2,TRUE)))</f>
        <v>80</v>
      </c>
      <c r="Q4765" s="81">
        <v>4</v>
      </c>
      <c r="R4765" s="71">
        <f>IF(Q4765=0,0,IF(A4765&lt;43,IF(F4765="女",IF(Q4765="",0,VLOOKUP(Q4765,标准!I$108:J$138,2,TRUE)),IF(Q4765="",0,VLOOKUP(Q4765,标准!I$74:J$104,2,TRUE))),IF(F4765="女",IF(Q4765="",0,VLOOKUP(Q4765,标准!I$39:J$69,2,TRUE)),IF(Q4765="",0,VLOOKUP(Q4765,标准!I$3:J$33,2,TRUE)))))</f>
        <v>72</v>
      </c>
      <c r="S4765" s="76">
        <v>53</v>
      </c>
      <c r="T4765" s="71">
        <f>IF(A4765&lt;43,IF(F4765="女",VLOOKUP(S4765,标准!G$108:H$138,2,TRUE),VLOOKUP(S4765,标准!G$74:H$99,2,TRUE)),IF(F4765="女",VLOOKUP(S4765,标准!G$39:H$69,2,TRUE),VLOOKUP(S4765,标准!G$3:H$28,2,TRUE)))</f>
        <v>90</v>
      </c>
      <c r="U4765" s="88">
        <v>9</v>
      </c>
      <c r="V4765" s="71">
        <f>IF(U4765=0,0,IF(A4765&lt;43,IF(F4765="女",IF(U4765="",0,VLOOKUP(U4765,标准!A$108:B$128,2,TRUE)),IF(U4765="",0,VLOOKUP(U4765,标准!A$74:B$94,2,TRUE))),IF(F4765="女",IF(U4765="",0,VLOOKUP(U4765,标准!A$39:B$59,2,TRUE)),IF(U4765="",0,VLOOKUP(U4765,标准!A$3:B$23,2,TRUE)))))</f>
        <v>72</v>
      </c>
      <c r="W4765" s="86">
        <f t="shared" si="74"/>
        <v>79.8</v>
      </c>
      <c r="X4765" s="87">
        <v>4</v>
      </c>
      <c r="Y4765" s="87">
        <v>4.2</v>
      </c>
      <c r="Z4765" s="91"/>
      <c r="AA4765" s="92"/>
    </row>
    <row r="4766" customHeight="1" spans="1:27">
      <c r="A4766" s="62">
        <v>41</v>
      </c>
      <c r="B4766" s="91">
        <v>4804</v>
      </c>
      <c r="C4766" s="156" t="s">
        <v>9627</v>
      </c>
      <c r="D4766" s="156" t="s">
        <v>9571</v>
      </c>
      <c r="E4766" s="156" t="s">
        <v>4835</v>
      </c>
      <c r="F4766" s="156" t="s">
        <v>34</v>
      </c>
      <c r="G4766" s="157" t="s">
        <v>9628</v>
      </c>
      <c r="H4766" s="68">
        <v>157.2</v>
      </c>
      <c r="I4766" s="68">
        <v>69</v>
      </c>
      <c r="J4766" s="71">
        <f>IF(F4766="女",IF(H4766=0,0,VLOOKUP(I4766/(H4766*H4766/10000),标准!M$108:N$112,2,TRUE)),IF(H4766=0,0,VLOOKUP(I4766/(H4766*H4766/10000),标准!M$74:N$78,2,TRUE)))</f>
        <v>60</v>
      </c>
      <c r="K4766" s="72">
        <v>3297</v>
      </c>
      <c r="L4766" s="71">
        <f>IF(A4766&lt;43,IF(F4766="女",VLOOKUP(K4766,标准!K$108:L$128,2,TRUE),VLOOKUP(K4766,标准!K$74:L$94,2,TRUE)),IF(F4766="女",VLOOKUP(K4766,标准!K$39:L$59,2,TRUE),VLOOKUP(K4766,标准!K$3:L$23,2,TRUE)))</f>
        <v>85</v>
      </c>
      <c r="M4766" s="68">
        <v>20</v>
      </c>
      <c r="N4766" s="71">
        <f>IF(M4766="",0,IF(A4766&lt;43,IF(F4766="女",VLOOKUP(M4766,标准!C$108:D$128,2,TRUE),VLOOKUP(M4766,标准!C$74:D$94,2,TRUE)),IF(F4766="女",VLOOKUP(M4766,标准!C$39:D$59,2,TRUE),VLOOKUP(M4766,标准!C$3:D$23,2,TRUE))))</f>
        <v>80</v>
      </c>
      <c r="O4766" s="77">
        <v>151</v>
      </c>
      <c r="P4766" s="71">
        <f>IF(A4766&lt;43,IF(F4766="女",VLOOKUP(O4766/100,标准!E$108:F$128,2,TRUE),VLOOKUP(O4766/100,标准!E$74:F$94,2,TRUE)),IF(F4766="女",VLOOKUP(O4766/100,标准!E$39:F$59,2,TRUE),VLOOKUP(O4766/100,标准!E$3:F$23,2,TRUE)))</f>
        <v>60</v>
      </c>
      <c r="Q4766" s="81">
        <v>4.22</v>
      </c>
      <c r="R4766" s="71">
        <f>IF(Q4766=0,0,IF(A4766&lt;43,IF(F4766="女",IF(Q4766="",0,VLOOKUP(Q4766,标准!I$108:J$138,2,TRUE)),IF(Q4766="",0,VLOOKUP(Q4766,标准!I$74:J$104,2,TRUE))),IF(F4766="女",IF(Q4766="",0,VLOOKUP(Q4766,标准!I$39:J$69,2,TRUE)),IF(Q4766="",0,VLOOKUP(Q4766,标准!I$3:J$33,2,TRUE)))))</f>
        <v>64</v>
      </c>
      <c r="S4766" s="76">
        <v>35</v>
      </c>
      <c r="T4766" s="71">
        <f>IF(A4766&lt;43,IF(F4766="女",VLOOKUP(S4766,标准!G$108:H$138,2,TRUE),VLOOKUP(S4766,标准!G$74:H$99,2,TRUE)),IF(F4766="女",VLOOKUP(S4766,标准!G$39:H$69,2,TRUE),VLOOKUP(S4766,标准!G$3:H$28,2,TRUE)))</f>
        <v>68</v>
      </c>
      <c r="U4766" s="88">
        <v>9.5</v>
      </c>
      <c r="V4766" s="71">
        <f>IF(U4766=0,0,IF(A4766&lt;43,IF(F4766="女",IF(U4766="",0,VLOOKUP(U4766,标准!A$108:B$128,2,TRUE)),IF(U4766="",0,VLOOKUP(U4766,标准!A$74:B$94,2,TRUE))),IF(F4766="女",IF(U4766="",0,VLOOKUP(U4766,标准!A$39:B$59,2,TRUE)),IF(U4766="",0,VLOOKUP(U4766,标准!A$3:B$23,2,TRUE)))))</f>
        <v>68</v>
      </c>
      <c r="W4766" s="86">
        <f t="shared" si="74"/>
        <v>68.95</v>
      </c>
      <c r="X4766" s="87">
        <v>4</v>
      </c>
      <c r="Y4766" s="87">
        <v>4</v>
      </c>
      <c r="Z4766" s="91"/>
      <c r="AA4766" s="92"/>
    </row>
    <row r="4767" customHeight="1" spans="1:27">
      <c r="A4767" s="62">
        <v>41</v>
      </c>
      <c r="B4767" s="91">
        <v>4805</v>
      </c>
      <c r="C4767" s="156" t="s">
        <v>9629</v>
      </c>
      <c r="D4767" s="156" t="s">
        <v>9571</v>
      </c>
      <c r="E4767" s="156" t="s">
        <v>4835</v>
      </c>
      <c r="F4767" s="156" t="s">
        <v>34</v>
      </c>
      <c r="G4767" s="157" t="s">
        <v>9630</v>
      </c>
      <c r="H4767" s="68">
        <v>162.4</v>
      </c>
      <c r="I4767" s="68">
        <v>57.5</v>
      </c>
      <c r="J4767" s="71">
        <f>IF(F4767="女",IF(H4767=0,0,VLOOKUP(I4767/(H4767*H4767/10000),标准!M$108:N$112,2,TRUE)),IF(H4767=0,0,VLOOKUP(I4767/(H4767*H4767/10000),标准!M$74:N$78,2,TRUE)))</f>
        <v>100</v>
      </c>
      <c r="K4767" s="72">
        <v>3783</v>
      </c>
      <c r="L4767" s="71">
        <f>IF(A4767&lt;43,IF(F4767="女",VLOOKUP(K4767,标准!K$108:L$128,2,TRUE),VLOOKUP(K4767,标准!K$74:L$94,2,TRUE)),IF(F4767="女",VLOOKUP(K4767,标准!K$39:L$59,2,TRUE),VLOOKUP(K4767,标准!K$3:L$23,2,TRUE)))</f>
        <v>100</v>
      </c>
      <c r="M4767" s="68">
        <v>19</v>
      </c>
      <c r="N4767" s="71">
        <f>IF(M4767="",0,IF(A4767&lt;43,IF(F4767="女",VLOOKUP(M4767,标准!C$108:D$128,2,TRUE),VLOOKUP(M4767,标准!C$74:D$94,2,TRUE)),IF(F4767="女",VLOOKUP(M4767,标准!C$39:D$59,2,TRUE),VLOOKUP(M4767,标准!C$3:D$23,2,TRUE))))</f>
        <v>80</v>
      </c>
      <c r="O4767" s="77">
        <v>181</v>
      </c>
      <c r="P4767" s="71">
        <f>IF(A4767&lt;43,IF(F4767="女",VLOOKUP(O4767/100,标准!E$108:F$128,2,TRUE),VLOOKUP(O4767/100,标准!E$74:F$94,2,TRUE)),IF(F4767="女",VLOOKUP(O4767/100,标准!E$39:F$59,2,TRUE),VLOOKUP(O4767/100,标准!E$3:F$23,2,TRUE)))</f>
        <v>80</v>
      </c>
      <c r="Q4767" s="81">
        <v>4.2</v>
      </c>
      <c r="R4767" s="71">
        <f>IF(Q4767=0,0,IF(A4767&lt;43,IF(F4767="女",IF(Q4767="",0,VLOOKUP(Q4767,标准!I$108:J$138,2,TRUE)),IF(Q4767="",0,VLOOKUP(Q4767,标准!I$74:J$104,2,TRUE))),IF(F4767="女",IF(Q4767="",0,VLOOKUP(Q4767,标准!I$39:J$69,2,TRUE)),IF(Q4767="",0,VLOOKUP(Q4767,标准!I$3:J$33,2,TRUE)))))</f>
        <v>64</v>
      </c>
      <c r="S4767" s="76">
        <v>55</v>
      </c>
      <c r="T4767" s="71">
        <f>IF(A4767&lt;43,IF(F4767="女",VLOOKUP(S4767,标准!G$108:H$138,2,TRUE),VLOOKUP(S4767,标准!G$74:H$99,2,TRUE)),IF(F4767="女",VLOOKUP(S4767,标准!G$39:H$69,2,TRUE),VLOOKUP(S4767,标准!G$3:H$28,2,TRUE)))</f>
        <v>95</v>
      </c>
      <c r="U4767" s="88">
        <v>8.5</v>
      </c>
      <c r="V4767" s="71">
        <f>IF(U4767=0,0,IF(A4767&lt;43,IF(F4767="女",IF(U4767="",0,VLOOKUP(U4767,标准!A$108:B$128,2,TRUE)),IF(U4767="",0,VLOOKUP(U4767,标准!A$74:B$94,2,TRUE))),IF(F4767="女",IF(U4767="",0,VLOOKUP(U4767,标准!A$39:B$59,2,TRUE)),IF(U4767="",0,VLOOKUP(U4767,标准!A$3:B$23,2,TRUE)))))</f>
        <v>78</v>
      </c>
      <c r="W4767" s="86">
        <f t="shared" si="74"/>
        <v>83.9</v>
      </c>
      <c r="X4767" s="87">
        <v>4.9</v>
      </c>
      <c r="Y4767" s="87">
        <v>4.8</v>
      </c>
      <c r="Z4767" s="91"/>
      <c r="AA4767" s="92"/>
    </row>
    <row r="4768" customHeight="1" spans="1:27">
      <c r="A4768" s="62">
        <v>41</v>
      </c>
      <c r="B4768" s="91">
        <v>4806</v>
      </c>
      <c r="C4768" s="156" t="s">
        <v>9631</v>
      </c>
      <c r="D4768" s="156" t="s">
        <v>9571</v>
      </c>
      <c r="E4768" s="156" t="s">
        <v>4835</v>
      </c>
      <c r="F4768" s="156" t="s">
        <v>34</v>
      </c>
      <c r="G4768" s="157" t="s">
        <v>9632</v>
      </c>
      <c r="H4768" s="68">
        <v>149.5</v>
      </c>
      <c r="I4768" s="68">
        <v>48.2</v>
      </c>
      <c r="J4768" s="71">
        <f>IF(F4768="女",IF(H4768=0,0,VLOOKUP(I4768/(H4768*H4768/10000),标准!M$108:N$112,2,TRUE)),IF(H4768=0,0,VLOOKUP(I4768/(H4768*H4768/10000),标准!M$74:N$78,2,TRUE)))</f>
        <v>100</v>
      </c>
      <c r="K4768" s="72">
        <v>2456</v>
      </c>
      <c r="L4768" s="71">
        <f>IF(A4768&lt;43,IF(F4768="女",VLOOKUP(K4768,标准!K$108:L$128,2,TRUE),VLOOKUP(K4768,标准!K$74:L$94,2,TRUE)),IF(F4768="女",VLOOKUP(K4768,标准!K$39:L$59,2,TRUE),VLOOKUP(K4768,标准!K$3:L$23,2,TRUE)))</f>
        <v>68</v>
      </c>
      <c r="M4768" s="68">
        <v>16</v>
      </c>
      <c r="N4768" s="71">
        <f>IF(M4768="",0,IF(A4768&lt;43,IF(F4768="女",VLOOKUP(M4768,标准!C$108:D$128,2,TRUE),VLOOKUP(M4768,标准!C$74:D$94,2,TRUE)),IF(F4768="女",VLOOKUP(M4768,标准!C$39:D$59,2,TRUE),VLOOKUP(M4768,标准!C$3:D$23,2,TRUE))))</f>
        <v>74</v>
      </c>
      <c r="O4768" s="77">
        <v>160</v>
      </c>
      <c r="P4768" s="71">
        <f>IF(A4768&lt;43,IF(F4768="女",VLOOKUP(O4768/100,标准!E$108:F$128,2,TRUE),VLOOKUP(O4768/100,标准!E$74:F$94,2,TRUE)),IF(F4768="女",VLOOKUP(O4768/100,标准!E$39:F$59,2,TRUE),VLOOKUP(O4768/100,标准!E$3:F$23,2,TRUE)))</f>
        <v>66</v>
      </c>
      <c r="Q4768" s="81">
        <v>3.54</v>
      </c>
      <c r="R4768" s="71">
        <f>IF(Q4768=0,0,IF(A4768&lt;43,IF(F4768="女",IF(Q4768="",0,VLOOKUP(Q4768,标准!I$108:J$138,2,TRUE)),IF(Q4768="",0,VLOOKUP(Q4768,标准!I$74:J$104,2,TRUE))),IF(F4768="女",IF(Q4768="",0,VLOOKUP(Q4768,标准!I$39:J$69,2,TRUE)),IF(Q4768="",0,VLOOKUP(Q4768,标准!I$3:J$33,2,TRUE)))))</f>
        <v>76</v>
      </c>
      <c r="S4768" s="76">
        <v>34</v>
      </c>
      <c r="T4768" s="71">
        <f>IF(A4768&lt;43,IF(F4768="女",VLOOKUP(S4768,标准!G$108:H$138,2,TRUE),VLOOKUP(S4768,标准!G$74:H$99,2,TRUE)),IF(F4768="女",VLOOKUP(S4768,标准!G$39:H$69,2,TRUE),VLOOKUP(S4768,标准!G$3:H$28,2,TRUE)))</f>
        <v>68</v>
      </c>
      <c r="U4768" s="88">
        <v>8.4</v>
      </c>
      <c r="V4768" s="71">
        <f>IF(U4768=0,0,IF(A4768&lt;43,IF(F4768="女",IF(U4768="",0,VLOOKUP(U4768,标准!A$108:B$128,2,TRUE)),IF(U4768="",0,VLOOKUP(U4768,标准!A$74:B$94,2,TRUE))),IF(F4768="女",IF(U4768="",0,VLOOKUP(U4768,标准!A$39:B$59,2,TRUE)),IF(U4768="",0,VLOOKUP(U4768,标准!A$3:B$23,2,TRUE)))))</f>
        <v>78</v>
      </c>
      <c r="W4768" s="86">
        <f t="shared" si="74"/>
        <v>76.8</v>
      </c>
      <c r="X4768" s="87">
        <v>3.9</v>
      </c>
      <c r="Y4768" s="87">
        <v>4.2</v>
      </c>
      <c r="Z4768" s="91"/>
      <c r="AA4768" s="92"/>
    </row>
    <row r="4769" customHeight="1" spans="1:27">
      <c r="A4769" s="62">
        <v>41</v>
      </c>
      <c r="B4769" s="91">
        <v>4807</v>
      </c>
      <c r="C4769" s="156" t="s">
        <v>9633</v>
      </c>
      <c r="D4769" s="156" t="s">
        <v>9571</v>
      </c>
      <c r="E4769" s="156" t="s">
        <v>4835</v>
      </c>
      <c r="F4769" s="156" t="s">
        <v>34</v>
      </c>
      <c r="G4769" s="157" t="s">
        <v>9634</v>
      </c>
      <c r="H4769" s="68">
        <v>161.4</v>
      </c>
      <c r="I4769" s="68">
        <v>43</v>
      </c>
      <c r="J4769" s="71">
        <f>IF(F4769="女",IF(H4769=0,0,VLOOKUP(I4769/(H4769*H4769/10000),标准!M$108:N$112,2,TRUE)),IF(H4769=0,0,VLOOKUP(I4769/(H4769*H4769/10000),标准!M$74:N$78,2,TRUE)))</f>
        <v>80</v>
      </c>
      <c r="K4769" s="72">
        <v>1738</v>
      </c>
      <c r="L4769" s="71">
        <f>IF(A4769&lt;43,IF(F4769="女",VLOOKUP(K4769,标准!K$108:L$128,2,TRUE),VLOOKUP(K4769,标准!K$74:L$94,2,TRUE)),IF(F4769="女",VLOOKUP(K4769,标准!K$39:L$59,2,TRUE),VLOOKUP(K4769,标准!K$3:L$23,2,TRUE)))</f>
        <v>0</v>
      </c>
      <c r="M4769" s="68">
        <v>11.5</v>
      </c>
      <c r="N4769" s="71">
        <f>IF(M4769="",0,IF(A4769&lt;43,IF(F4769="女",VLOOKUP(M4769,标准!C$108:D$128,2,TRUE),VLOOKUP(M4769,标准!C$74:D$94,2,TRUE)),IF(F4769="女",VLOOKUP(M4769,标准!C$39:D$59,2,TRUE),VLOOKUP(M4769,标准!C$3:D$23,2,TRUE))))</f>
        <v>68</v>
      </c>
      <c r="O4769" s="116">
        <v>182</v>
      </c>
      <c r="P4769" s="71">
        <f>IF(A4769&lt;43,IF(F4769="女",VLOOKUP(O4769/100,标准!E$108:F$128,2,TRUE),VLOOKUP(O4769/100,标准!E$74:F$94,2,TRUE)),IF(F4769="女",VLOOKUP(O4769/100,标准!E$39:F$59,2,TRUE),VLOOKUP(O4769/100,标准!E$3:F$23,2,TRUE)))</f>
        <v>80</v>
      </c>
      <c r="Q4769" s="81">
        <v>4.08</v>
      </c>
      <c r="R4769" s="71">
        <f>IF(Q4769=0,0,IF(A4769&lt;43,IF(F4769="女",IF(Q4769="",0,VLOOKUP(Q4769,标准!I$108:J$138,2,TRUE)),IF(Q4769="",0,VLOOKUP(Q4769,标准!I$74:J$104,2,TRUE))),IF(F4769="女",IF(Q4769="",0,VLOOKUP(Q4769,标准!I$39:J$69,2,TRUE)),IF(Q4769="",0,VLOOKUP(Q4769,标准!I$3:J$33,2,TRUE)))))</f>
        <v>70</v>
      </c>
      <c r="S4769" s="76">
        <v>35</v>
      </c>
      <c r="T4769" s="71">
        <f>IF(A4769&lt;43,IF(F4769="女",VLOOKUP(S4769,标准!G$108:H$138,2,TRUE),VLOOKUP(S4769,标准!G$74:H$99,2,TRUE)),IF(F4769="女",VLOOKUP(S4769,标准!G$39:H$69,2,TRUE),VLOOKUP(S4769,标准!G$3:H$28,2,TRUE)))</f>
        <v>68</v>
      </c>
      <c r="U4769" s="88">
        <v>9</v>
      </c>
      <c r="V4769" s="71">
        <f>IF(U4769=0,0,IF(A4769&lt;43,IF(F4769="女",IF(U4769="",0,VLOOKUP(U4769,标准!A$108:B$128,2,TRUE)),IF(U4769="",0,VLOOKUP(U4769,标准!A$74:B$94,2,TRUE))),IF(F4769="女",IF(U4769="",0,VLOOKUP(U4769,标准!A$39:B$59,2,TRUE)),IF(U4769="",0,VLOOKUP(U4769,标准!A$3:B$23,2,TRUE)))))</f>
        <v>72</v>
      </c>
      <c r="W4769" s="86">
        <f t="shared" si="74"/>
        <v>62</v>
      </c>
      <c r="X4769" s="87"/>
      <c r="Y4769" s="87"/>
      <c r="Z4769" s="91"/>
      <c r="AA4769" s="92"/>
    </row>
    <row r="4770" customHeight="1" spans="1:27">
      <c r="A4770" s="62">
        <v>41</v>
      </c>
      <c r="B4770" s="91">
        <v>4808</v>
      </c>
      <c r="C4770" s="156" t="s">
        <v>9635</v>
      </c>
      <c r="D4770" s="156" t="s">
        <v>9571</v>
      </c>
      <c r="E4770" s="156" t="s">
        <v>4835</v>
      </c>
      <c r="F4770" s="156" t="s">
        <v>34</v>
      </c>
      <c r="G4770" s="157" t="s">
        <v>9636</v>
      </c>
      <c r="H4770" s="68">
        <v>162.5</v>
      </c>
      <c r="I4770" s="68">
        <v>70.7</v>
      </c>
      <c r="J4770" s="71">
        <f>IF(F4770="女",IF(H4770=0,0,VLOOKUP(I4770/(H4770*H4770/10000),标准!M$108:N$112,2,TRUE)),IF(H4770=0,0,VLOOKUP(I4770/(H4770*H4770/10000),标准!M$74:N$78,2,TRUE)))</f>
        <v>80</v>
      </c>
      <c r="K4770" s="72">
        <v>3868</v>
      </c>
      <c r="L4770" s="71">
        <f>IF(A4770&lt;43,IF(F4770="女",VLOOKUP(K4770,标准!K$108:L$128,2,TRUE),VLOOKUP(K4770,标准!K$74:L$94,2,TRUE)),IF(F4770="女",VLOOKUP(K4770,标准!K$39:L$59,2,TRUE),VLOOKUP(K4770,标准!K$3:L$23,2,TRUE)))</f>
        <v>100</v>
      </c>
      <c r="M4770" s="68">
        <v>17</v>
      </c>
      <c r="N4770" s="71">
        <f>IF(M4770="",0,IF(A4770&lt;43,IF(F4770="女",VLOOKUP(M4770,标准!C$108:D$128,2,TRUE),VLOOKUP(M4770,标准!C$74:D$94,2,TRUE)),IF(F4770="女",VLOOKUP(M4770,标准!C$39:D$59,2,TRUE),VLOOKUP(M4770,标准!C$3:D$23,2,TRUE))))</f>
        <v>76</v>
      </c>
      <c r="O4770" s="115">
        <v>170</v>
      </c>
      <c r="P4770" s="71">
        <f>IF(A4770&lt;43,IF(F4770="女",VLOOKUP(O4770/100,标准!E$108:F$128,2,TRUE),VLOOKUP(O4770/100,标准!E$74:F$94,2,TRUE)),IF(F4770="女",VLOOKUP(O4770/100,标准!E$39:F$59,2,TRUE),VLOOKUP(O4770/100,标准!E$3:F$23,2,TRUE)))</f>
        <v>72</v>
      </c>
      <c r="Q4770" s="81">
        <v>3.38</v>
      </c>
      <c r="R4770" s="71">
        <f>IF(Q4770=0,0,IF(A4770&lt;43,IF(F4770="女",IF(Q4770="",0,VLOOKUP(Q4770,标准!I$108:J$138,2,TRUE)),IF(Q4770="",0,VLOOKUP(Q4770,标准!I$74:J$104,2,TRUE))),IF(F4770="女",IF(Q4770="",0,VLOOKUP(Q4770,标准!I$39:J$69,2,TRUE)),IF(Q4770="",0,VLOOKUP(Q4770,标准!I$3:J$33,2,TRUE)))))</f>
        <v>80</v>
      </c>
      <c r="S4770" s="76">
        <v>35</v>
      </c>
      <c r="T4770" s="71">
        <f>IF(A4770&lt;43,IF(F4770="女",VLOOKUP(S4770,标准!G$108:H$138,2,TRUE),VLOOKUP(S4770,标准!G$74:H$99,2,TRUE)),IF(F4770="女",VLOOKUP(S4770,标准!G$39:H$69,2,TRUE),VLOOKUP(S4770,标准!G$3:H$28,2,TRUE)))</f>
        <v>68</v>
      </c>
      <c r="U4770" s="88">
        <v>9.03</v>
      </c>
      <c r="V4770" s="71">
        <f>IF(U4770=0,0,IF(A4770&lt;43,IF(F4770="女",IF(U4770="",0,VLOOKUP(U4770,标准!A$108:B$128,2,TRUE)),IF(U4770="",0,VLOOKUP(U4770,标准!A$74:B$94,2,TRUE))),IF(F4770="女",IF(U4770="",0,VLOOKUP(U4770,标准!A$39:B$59,2,TRUE)),IF(U4770="",0,VLOOKUP(U4770,标准!A$3:B$23,2,TRUE)))))</f>
        <v>72</v>
      </c>
      <c r="W4770" s="86">
        <f t="shared" si="74"/>
        <v>79</v>
      </c>
      <c r="X4770" s="87">
        <v>4.7</v>
      </c>
      <c r="Y4770" s="87">
        <v>4</v>
      </c>
      <c r="Z4770" s="91"/>
      <c r="AA4770" s="92"/>
    </row>
    <row r="4771" customHeight="1" spans="1:27">
      <c r="A4771" s="62">
        <v>41</v>
      </c>
      <c r="B4771" s="91">
        <v>4809</v>
      </c>
      <c r="C4771" s="156" t="s">
        <v>9637</v>
      </c>
      <c r="D4771" s="156" t="s">
        <v>9571</v>
      </c>
      <c r="E4771" s="156" t="s">
        <v>4835</v>
      </c>
      <c r="F4771" s="156" t="s">
        <v>34</v>
      </c>
      <c r="G4771" s="157" t="s">
        <v>9638</v>
      </c>
      <c r="H4771" s="68">
        <v>154.3</v>
      </c>
      <c r="I4771" s="68">
        <v>52.2</v>
      </c>
      <c r="J4771" s="71">
        <f>IF(F4771="女",IF(H4771=0,0,VLOOKUP(I4771/(H4771*H4771/10000),标准!M$108:N$112,2,TRUE)),IF(H4771=0,0,VLOOKUP(I4771/(H4771*H4771/10000),标准!M$74:N$78,2,TRUE)))</f>
        <v>100</v>
      </c>
      <c r="K4771" s="72">
        <v>2443</v>
      </c>
      <c r="L4771" s="71">
        <f>IF(A4771&lt;43,IF(F4771="女",VLOOKUP(K4771,标准!K$108:L$128,2,TRUE),VLOOKUP(K4771,标准!K$74:L$94,2,TRUE)),IF(F4771="女",VLOOKUP(K4771,标准!K$39:L$59,2,TRUE),VLOOKUP(K4771,标准!K$3:L$23,2,TRUE)))</f>
        <v>68</v>
      </c>
      <c r="M4771" s="68">
        <v>20.5</v>
      </c>
      <c r="N4771" s="71">
        <f>IF(M4771="",0,IF(A4771&lt;43,IF(F4771="女",VLOOKUP(M4771,标准!C$108:D$128,2,TRUE),VLOOKUP(M4771,标准!C$74:D$94,2,TRUE)),IF(F4771="女",VLOOKUP(M4771,标准!C$39:D$59,2,TRUE),VLOOKUP(M4771,标准!C$3:D$23,2,TRUE))))</f>
        <v>80</v>
      </c>
      <c r="O4771" s="77">
        <v>170</v>
      </c>
      <c r="P4771" s="71">
        <f>IF(A4771&lt;43,IF(F4771="女",VLOOKUP(O4771/100,标准!E$108:F$128,2,TRUE),VLOOKUP(O4771/100,标准!E$74:F$94,2,TRUE)),IF(F4771="女",VLOOKUP(O4771/100,标准!E$39:F$59,2,TRUE),VLOOKUP(O4771/100,标准!E$3:F$23,2,TRUE)))</f>
        <v>72</v>
      </c>
      <c r="Q4771" s="81">
        <v>4.21</v>
      </c>
      <c r="R4771" s="71">
        <f>IF(Q4771=0,0,IF(A4771&lt;43,IF(F4771="女",IF(Q4771="",0,VLOOKUP(Q4771,标准!I$108:J$138,2,TRUE)),IF(Q4771="",0,VLOOKUP(Q4771,标准!I$74:J$104,2,TRUE))),IF(F4771="女",IF(Q4771="",0,VLOOKUP(Q4771,标准!I$39:J$69,2,TRUE)),IF(Q4771="",0,VLOOKUP(Q4771,标准!I$3:J$33,2,TRUE)))))</f>
        <v>64</v>
      </c>
      <c r="S4771" s="76">
        <v>49</v>
      </c>
      <c r="T4771" s="71">
        <f>IF(A4771&lt;43,IF(F4771="女",VLOOKUP(S4771,标准!G$108:H$138,2,TRUE),VLOOKUP(S4771,标准!G$74:H$99,2,TRUE)),IF(F4771="女",VLOOKUP(S4771,标准!G$39:H$69,2,TRUE),VLOOKUP(S4771,标准!G$3:H$28,2,TRUE)))</f>
        <v>85</v>
      </c>
      <c r="U4771" s="88">
        <v>8.5</v>
      </c>
      <c r="V4771" s="71">
        <f>IF(U4771=0,0,IF(A4771&lt;43,IF(F4771="女",IF(U4771="",0,VLOOKUP(U4771,标准!A$108:B$128,2,TRUE)),IF(U4771="",0,VLOOKUP(U4771,标准!A$74:B$94,2,TRUE))),IF(F4771="女",IF(U4771="",0,VLOOKUP(U4771,标准!A$39:B$59,2,TRUE)),IF(U4771="",0,VLOOKUP(U4771,标准!A$3:B$23,2,TRUE)))))</f>
        <v>78</v>
      </c>
      <c r="W4771" s="86">
        <f t="shared" si="74"/>
        <v>77.3</v>
      </c>
      <c r="X4771" s="87"/>
      <c r="Y4771" s="87"/>
      <c r="Z4771" s="91"/>
      <c r="AA4771" s="92"/>
    </row>
    <row r="4772" customHeight="1" spans="1:27">
      <c r="A4772" s="62">
        <v>41</v>
      </c>
      <c r="B4772" s="91">
        <v>4810</v>
      </c>
      <c r="C4772" s="156" t="s">
        <v>9639</v>
      </c>
      <c r="D4772" s="156" t="s">
        <v>9571</v>
      </c>
      <c r="E4772" s="156" t="s">
        <v>4835</v>
      </c>
      <c r="F4772" s="156" t="s">
        <v>34</v>
      </c>
      <c r="G4772" s="157" t="s">
        <v>9640</v>
      </c>
      <c r="H4772" s="68"/>
      <c r="I4772" s="68"/>
      <c r="J4772" s="71">
        <f>IF(F4772="女",IF(H4772=0,0,VLOOKUP(I4772/(H4772*H4772/10000),标准!M$108:N$112,2,TRUE)),IF(H4772=0,0,VLOOKUP(I4772/(H4772*H4772/10000),标准!M$74:N$78,2,TRUE)))</f>
        <v>0</v>
      </c>
      <c r="K4772" s="72"/>
      <c r="L4772" s="71">
        <f>IF(A4772&lt;43,IF(F4772="女",VLOOKUP(K4772,标准!K$108:L$128,2,TRUE),VLOOKUP(K4772,标准!K$74:L$94,2,TRUE)),IF(F4772="女",VLOOKUP(K4772,标准!K$39:L$59,2,TRUE),VLOOKUP(K4772,标准!K$3:L$23,2,TRUE)))</f>
        <v>0</v>
      </c>
      <c r="M4772" s="68">
        <v>0</v>
      </c>
      <c r="N4772" s="71">
        <f>IF(M4772="",0,IF(A4772&lt;43,IF(F4772="女",VLOOKUP(M4772,标准!C$108:D$128,2,TRUE),VLOOKUP(M4772,标准!C$74:D$94,2,TRUE)),IF(F4772="女",VLOOKUP(M4772,标准!C$39:D$59,2,TRUE),VLOOKUP(M4772,标准!C$3:D$23,2,TRUE))))</f>
        <v>0</v>
      </c>
      <c r="O4772" s="116">
        <v>180</v>
      </c>
      <c r="P4772" s="71">
        <f>IF(A4772&lt;43,IF(F4772="女",VLOOKUP(O4772/100,标准!E$108:F$128,2,TRUE),VLOOKUP(O4772/100,标准!E$74:F$94,2,TRUE)),IF(F4772="女",VLOOKUP(O4772/100,标准!E$39:F$59,2,TRUE),VLOOKUP(O4772/100,标准!E$3:F$23,2,TRUE)))</f>
        <v>78</v>
      </c>
      <c r="Q4772" s="81">
        <v>4.01</v>
      </c>
      <c r="R4772" s="71">
        <f>IF(Q4772=0,0,IF(A4772&lt;43,IF(F4772="女",IF(Q4772="",0,VLOOKUP(Q4772,标准!I$108:J$138,2,TRUE)),IF(Q4772="",0,VLOOKUP(Q4772,标准!I$74:J$104,2,TRUE))),IF(F4772="女",IF(Q4772="",0,VLOOKUP(Q4772,标准!I$39:J$69,2,TRUE)),IF(Q4772="",0,VLOOKUP(Q4772,标准!I$3:J$33,2,TRUE)))))</f>
        <v>72</v>
      </c>
      <c r="S4772" s="76">
        <v>45</v>
      </c>
      <c r="T4772" s="71">
        <f>IF(A4772&lt;43,IF(F4772="女",VLOOKUP(S4772,标准!G$108:H$138,2,TRUE),VLOOKUP(S4772,标准!G$74:H$99,2,TRUE)),IF(F4772="女",VLOOKUP(S4772,标准!G$39:H$69,2,TRUE),VLOOKUP(S4772,标准!G$3:H$28,2,TRUE)))</f>
        <v>78</v>
      </c>
      <c r="U4772" s="88">
        <v>8.5</v>
      </c>
      <c r="V4772" s="71">
        <f>IF(U4772=0,0,IF(A4772&lt;43,IF(F4772="女",IF(U4772="",0,VLOOKUP(U4772,标准!A$108:B$128,2,TRUE)),IF(U4772="",0,VLOOKUP(U4772,标准!A$74:B$94,2,TRUE))),IF(F4772="女",IF(U4772="",0,VLOOKUP(U4772,标准!A$39:B$59,2,TRUE)),IF(U4772="",0,VLOOKUP(U4772,标准!A$3:B$23,2,TRUE)))))</f>
        <v>78</v>
      </c>
      <c r="W4772" s="86">
        <f t="shared" si="74"/>
        <v>45.6</v>
      </c>
      <c r="X4772" s="87"/>
      <c r="Y4772" s="87"/>
      <c r="Z4772" s="91"/>
      <c r="AA4772" s="92" t="s">
        <v>407</v>
      </c>
    </row>
    <row r="4773" customHeight="1" spans="1:27">
      <c r="A4773" s="62">
        <v>41</v>
      </c>
      <c r="B4773" s="91">
        <v>4811</v>
      </c>
      <c r="C4773" s="156" t="s">
        <v>9641</v>
      </c>
      <c r="D4773" s="156" t="s">
        <v>9571</v>
      </c>
      <c r="E4773" s="156" t="s">
        <v>4835</v>
      </c>
      <c r="F4773" s="156" t="s">
        <v>34</v>
      </c>
      <c r="G4773" s="157" t="s">
        <v>9642</v>
      </c>
      <c r="H4773" s="68">
        <v>157.1</v>
      </c>
      <c r="I4773" s="68">
        <v>50.3</v>
      </c>
      <c r="J4773" s="71">
        <f>IF(F4773="女",IF(H4773=0,0,VLOOKUP(I4773/(H4773*H4773/10000),标准!M$108:N$112,2,TRUE)),IF(H4773=0,0,VLOOKUP(I4773/(H4773*H4773/10000),标准!M$74:N$78,2,TRUE)))</f>
        <v>100</v>
      </c>
      <c r="K4773" s="72">
        <v>3300</v>
      </c>
      <c r="L4773" s="71">
        <f>IF(A4773&lt;43,IF(F4773="女",VLOOKUP(K4773,标准!K$108:L$128,2,TRUE),VLOOKUP(K4773,标准!K$74:L$94,2,TRUE)),IF(F4773="女",VLOOKUP(K4773,标准!K$39:L$59,2,TRUE),VLOOKUP(K4773,标准!K$3:L$23,2,TRUE)))</f>
        <v>90</v>
      </c>
      <c r="M4773" s="68">
        <v>6.5</v>
      </c>
      <c r="N4773" s="71">
        <f>IF(M4773="",0,IF(A4773&lt;43,IF(F4773="女",VLOOKUP(M4773,标准!C$108:D$128,2,TRUE),VLOOKUP(M4773,标准!C$74:D$94,2,TRUE)),IF(F4773="女",VLOOKUP(M4773,标准!C$39:D$59,2,TRUE),VLOOKUP(M4773,标准!C$3:D$23,2,TRUE))))</f>
        <v>60</v>
      </c>
      <c r="O4773" s="77">
        <v>169</v>
      </c>
      <c r="P4773" s="71">
        <f>IF(A4773&lt;43,IF(F4773="女",VLOOKUP(O4773/100,标准!E$108:F$128,2,TRUE),VLOOKUP(O4773/100,标准!E$74:F$94,2,TRUE)),IF(F4773="女",VLOOKUP(O4773/100,标准!E$39:F$59,2,TRUE),VLOOKUP(O4773/100,标准!E$3:F$23,2,TRUE)))</f>
        <v>72</v>
      </c>
      <c r="Q4773" s="81">
        <v>4.04</v>
      </c>
      <c r="R4773" s="71">
        <f>IF(Q4773=0,0,IF(A4773&lt;43,IF(F4773="女",IF(Q4773="",0,VLOOKUP(Q4773,标准!I$108:J$138,2,TRUE)),IF(Q4773="",0,VLOOKUP(Q4773,标准!I$74:J$104,2,TRUE))),IF(F4773="女",IF(Q4773="",0,VLOOKUP(Q4773,标准!I$39:J$69,2,TRUE)),IF(Q4773="",0,VLOOKUP(Q4773,标准!I$3:J$33,2,TRUE)))))</f>
        <v>72</v>
      </c>
      <c r="S4773" s="76">
        <v>34</v>
      </c>
      <c r="T4773" s="71">
        <f>IF(A4773&lt;43,IF(F4773="女",VLOOKUP(S4773,标准!G$108:H$138,2,TRUE),VLOOKUP(S4773,标准!G$74:H$99,2,TRUE)),IF(F4773="女",VLOOKUP(S4773,标准!G$39:H$69,2,TRUE),VLOOKUP(S4773,标准!G$3:H$28,2,TRUE)))</f>
        <v>68</v>
      </c>
      <c r="U4773" s="88">
        <v>9.4</v>
      </c>
      <c r="V4773" s="71">
        <f>IF(U4773=0,0,IF(A4773&lt;43,IF(F4773="女",IF(U4773="",0,VLOOKUP(U4773,标准!A$108:B$128,2,TRUE)),IF(U4773="",0,VLOOKUP(U4773,标准!A$74:B$94,2,TRUE))),IF(F4773="女",IF(U4773="",0,VLOOKUP(U4773,标准!A$39:B$59,2,TRUE)),IF(U4773="",0,VLOOKUP(U4773,标准!A$3:B$23,2,TRUE)))))</f>
        <v>68</v>
      </c>
      <c r="W4773" s="86">
        <f t="shared" si="74"/>
        <v>76.5</v>
      </c>
      <c r="X4773" s="87">
        <v>3.7</v>
      </c>
      <c r="Y4773" s="87">
        <v>3.7</v>
      </c>
      <c r="Z4773" s="91"/>
      <c r="AA4773" s="92"/>
    </row>
    <row r="4774" customHeight="1" spans="1:27">
      <c r="A4774" s="62">
        <v>41</v>
      </c>
      <c r="B4774" s="91">
        <v>4812</v>
      </c>
      <c r="C4774" s="156" t="s">
        <v>9643</v>
      </c>
      <c r="D4774" s="156" t="s">
        <v>9571</v>
      </c>
      <c r="E4774" s="156" t="s">
        <v>4835</v>
      </c>
      <c r="F4774" s="156" t="s">
        <v>34</v>
      </c>
      <c r="G4774" s="157" t="s">
        <v>9644</v>
      </c>
      <c r="H4774" s="68">
        <v>162.1</v>
      </c>
      <c r="I4774" s="68">
        <v>54.2</v>
      </c>
      <c r="J4774" s="71">
        <f>IF(F4774="女",IF(H4774=0,0,VLOOKUP(I4774/(H4774*H4774/10000),标准!M$108:N$112,2,TRUE)),IF(H4774=0,0,VLOOKUP(I4774/(H4774*H4774/10000),标准!M$74:N$78,2,TRUE)))</f>
        <v>100</v>
      </c>
      <c r="K4774" s="72">
        <v>2910</v>
      </c>
      <c r="L4774" s="71">
        <f>IF(A4774&lt;43,IF(F4774="女",VLOOKUP(K4774,标准!K$108:L$128,2,TRUE),VLOOKUP(K4774,标准!K$74:L$94,2,TRUE)),IF(F4774="女",VLOOKUP(K4774,标准!K$39:L$59,2,TRUE),VLOOKUP(K4774,标准!K$3:L$23,2,TRUE)))</f>
        <v>78</v>
      </c>
      <c r="M4774" s="68">
        <v>8</v>
      </c>
      <c r="N4774" s="71">
        <f>IF(M4774="",0,IF(A4774&lt;43,IF(F4774="女",VLOOKUP(M4774,标准!C$108:D$128,2,TRUE),VLOOKUP(M4774,标准!C$74:D$94,2,TRUE)),IF(F4774="女",VLOOKUP(M4774,标准!C$39:D$59,2,TRUE),VLOOKUP(M4774,标准!C$3:D$23,2,TRUE))))</f>
        <v>62</v>
      </c>
      <c r="O4774" s="116">
        <v>158</v>
      </c>
      <c r="P4774" s="71">
        <f>IF(A4774&lt;43,IF(F4774="女",VLOOKUP(O4774/100,标准!E$108:F$128,2,TRUE),VLOOKUP(O4774/100,标准!E$74:F$94,2,TRUE)),IF(F4774="女",VLOOKUP(O4774/100,标准!E$39:F$59,2,TRUE),VLOOKUP(O4774/100,标准!E$3:F$23,2,TRUE)))</f>
        <v>64</v>
      </c>
      <c r="Q4774" s="81">
        <v>4.12</v>
      </c>
      <c r="R4774" s="71">
        <f>IF(Q4774=0,0,IF(A4774&lt;43,IF(F4774="女",IF(Q4774="",0,VLOOKUP(Q4774,标准!I$108:J$138,2,TRUE)),IF(Q4774="",0,VLOOKUP(Q4774,标准!I$74:J$104,2,TRUE))),IF(F4774="女",IF(Q4774="",0,VLOOKUP(Q4774,标准!I$39:J$69,2,TRUE)),IF(Q4774="",0,VLOOKUP(Q4774,标准!I$3:J$33,2,TRUE)))))</f>
        <v>68</v>
      </c>
      <c r="S4774" s="76">
        <v>37</v>
      </c>
      <c r="T4774" s="71">
        <f>IF(A4774&lt;43,IF(F4774="女",VLOOKUP(S4774,标准!G$108:H$138,2,TRUE),VLOOKUP(S4774,标准!G$74:H$99,2,TRUE)),IF(F4774="女",VLOOKUP(S4774,标准!G$39:H$69,2,TRUE),VLOOKUP(S4774,标准!G$3:H$28,2,TRUE)))</f>
        <v>70</v>
      </c>
      <c r="U4774" s="88">
        <v>9.7</v>
      </c>
      <c r="V4774" s="71">
        <f>IF(U4774=0,0,IF(A4774&lt;43,IF(F4774="女",IF(U4774="",0,VLOOKUP(U4774,标准!A$108:B$128,2,TRUE)),IF(U4774="",0,VLOOKUP(U4774,标准!A$74:B$94,2,TRUE))),IF(F4774="女",IF(U4774="",0,VLOOKUP(U4774,标准!A$39:B$59,2,TRUE)),IF(U4774="",0,VLOOKUP(U4774,标准!A$3:B$23,2,TRUE)))))</f>
        <v>66</v>
      </c>
      <c r="W4774" s="86">
        <f t="shared" si="74"/>
        <v>73.1</v>
      </c>
      <c r="X4774" s="87">
        <v>4.1</v>
      </c>
      <c r="Y4774" s="87">
        <v>4.1</v>
      </c>
      <c r="Z4774" s="91"/>
      <c r="AA4774" s="92"/>
    </row>
    <row r="4775" customHeight="1" spans="1:27">
      <c r="A4775" s="62">
        <v>41</v>
      </c>
      <c r="B4775" s="91">
        <v>4813</v>
      </c>
      <c r="C4775" s="156" t="s">
        <v>9645</v>
      </c>
      <c r="D4775" s="156" t="s">
        <v>9571</v>
      </c>
      <c r="E4775" s="156" t="s">
        <v>4835</v>
      </c>
      <c r="F4775" s="156" t="s">
        <v>34</v>
      </c>
      <c r="G4775" s="157" t="s">
        <v>9646</v>
      </c>
      <c r="H4775" s="68">
        <v>151.3</v>
      </c>
      <c r="I4775" s="68">
        <v>46.9</v>
      </c>
      <c r="J4775" s="71">
        <f>IF(F4775="女",IF(H4775=0,0,VLOOKUP(I4775/(H4775*H4775/10000),标准!M$108:N$112,2,TRUE)),IF(H4775=0,0,VLOOKUP(I4775/(H4775*H4775/10000),标准!M$74:N$78,2,TRUE)))</f>
        <v>100</v>
      </c>
      <c r="K4775" s="72">
        <v>2182</v>
      </c>
      <c r="L4775" s="71">
        <f>IF(A4775&lt;43,IF(F4775="女",VLOOKUP(K4775,标准!K$108:L$128,2,TRUE),VLOOKUP(K4775,标准!K$74:L$94,2,TRUE)),IF(F4775="女",VLOOKUP(K4775,标准!K$39:L$59,2,TRUE),VLOOKUP(K4775,标准!K$3:L$23,2,TRUE)))</f>
        <v>62</v>
      </c>
      <c r="M4775" s="68">
        <v>14</v>
      </c>
      <c r="N4775" s="71">
        <f>IF(M4775="",0,IF(A4775&lt;43,IF(F4775="女",VLOOKUP(M4775,标准!C$108:D$128,2,TRUE),VLOOKUP(M4775,标准!C$74:D$94,2,TRUE)),IF(F4775="女",VLOOKUP(M4775,标准!C$39:D$59,2,TRUE),VLOOKUP(M4775,标准!C$3:D$23,2,TRUE))))</f>
        <v>72</v>
      </c>
      <c r="O4775" s="116">
        <v>130</v>
      </c>
      <c r="P4775" s="71">
        <f>IF(A4775&lt;43,IF(F4775="女",VLOOKUP(O4775/100,标准!E$108:F$128,2,TRUE),VLOOKUP(O4775/100,标准!E$74:F$94,2,TRUE)),IF(F4775="女",VLOOKUP(O4775/100,标准!E$39:F$59,2,TRUE),VLOOKUP(O4775/100,标准!E$3:F$23,2,TRUE)))</f>
        <v>10</v>
      </c>
      <c r="Q4775" s="81">
        <v>4.02</v>
      </c>
      <c r="R4775" s="71">
        <f>IF(Q4775=0,0,IF(A4775&lt;43,IF(F4775="女",IF(Q4775="",0,VLOOKUP(Q4775,标准!I$108:J$138,2,TRUE)),IF(Q4775="",0,VLOOKUP(Q4775,标准!I$74:J$104,2,TRUE))),IF(F4775="女",IF(Q4775="",0,VLOOKUP(Q4775,标准!I$39:J$69,2,TRUE)),IF(Q4775="",0,VLOOKUP(Q4775,标准!I$3:J$33,2,TRUE)))))</f>
        <v>72</v>
      </c>
      <c r="S4775" s="76">
        <v>27</v>
      </c>
      <c r="T4775" s="71">
        <f>IF(A4775&lt;43,IF(F4775="女",VLOOKUP(S4775,标准!G$108:H$138,2,TRUE),VLOOKUP(S4775,标准!G$74:H$99,2,TRUE)),IF(F4775="女",VLOOKUP(S4775,标准!G$39:H$69,2,TRUE),VLOOKUP(S4775,标准!G$3:H$28,2,TRUE)))</f>
        <v>60</v>
      </c>
      <c r="U4775" s="88">
        <v>9.7</v>
      </c>
      <c r="V4775" s="71">
        <f>IF(U4775=0,0,IF(A4775&lt;43,IF(F4775="女",IF(U4775="",0,VLOOKUP(U4775,标准!A$108:B$128,2,TRUE)),IF(U4775="",0,VLOOKUP(U4775,标准!A$74:B$94,2,TRUE))),IF(F4775="女",IF(U4775="",0,VLOOKUP(U4775,标准!A$39:B$59,2,TRUE)),IF(U4775="",0,VLOOKUP(U4775,标准!A$3:B$23,2,TRUE)))))</f>
        <v>66</v>
      </c>
      <c r="W4775" s="86">
        <f t="shared" si="74"/>
        <v>66.1</v>
      </c>
      <c r="X4775" s="87">
        <v>4</v>
      </c>
      <c r="Y4775" s="87">
        <v>4.2</v>
      </c>
      <c r="Z4775" s="91"/>
      <c r="AA4775" s="92"/>
    </row>
    <row r="4776" customHeight="1" spans="1:27">
      <c r="A4776" s="62">
        <v>41</v>
      </c>
      <c r="B4776" s="91">
        <v>4814</v>
      </c>
      <c r="C4776" s="156" t="s">
        <v>9647</v>
      </c>
      <c r="D4776" s="156" t="s">
        <v>9571</v>
      </c>
      <c r="E4776" s="156" t="s">
        <v>4835</v>
      </c>
      <c r="F4776" s="156" t="s">
        <v>34</v>
      </c>
      <c r="G4776" s="157" t="s">
        <v>9648</v>
      </c>
      <c r="H4776" s="68">
        <v>160.4</v>
      </c>
      <c r="I4776" s="68">
        <v>54.3</v>
      </c>
      <c r="J4776" s="71">
        <f>IF(F4776="女",IF(H4776=0,0,VLOOKUP(I4776/(H4776*H4776/10000),标准!M$108:N$112,2,TRUE)),IF(H4776=0,0,VLOOKUP(I4776/(H4776*H4776/10000),标准!M$74:N$78,2,TRUE)))</f>
        <v>100</v>
      </c>
      <c r="K4776" s="72">
        <v>2830</v>
      </c>
      <c r="L4776" s="71">
        <f>IF(A4776&lt;43,IF(F4776="女",VLOOKUP(K4776,标准!K$108:L$128,2,TRUE),VLOOKUP(K4776,标准!K$74:L$94,2,TRUE)),IF(F4776="女",VLOOKUP(K4776,标准!K$39:L$59,2,TRUE),VLOOKUP(K4776,标准!K$3:L$23,2,TRUE)))</f>
        <v>76</v>
      </c>
      <c r="M4776" s="68">
        <v>13.5</v>
      </c>
      <c r="N4776" s="71">
        <f>IF(M4776="",0,IF(A4776&lt;43,IF(F4776="女",VLOOKUP(M4776,标准!C$108:D$128,2,TRUE),VLOOKUP(M4776,标准!C$74:D$94,2,TRUE)),IF(F4776="女",VLOOKUP(M4776,标准!C$39:D$59,2,TRUE),VLOOKUP(M4776,标准!C$3:D$23,2,TRUE))))</f>
        <v>70</v>
      </c>
      <c r="O4776" s="116">
        <v>186</v>
      </c>
      <c r="P4776" s="71">
        <f>IF(A4776&lt;43,IF(F4776="女",VLOOKUP(O4776/100,标准!E$108:F$128,2,TRUE),VLOOKUP(O4776/100,标准!E$74:F$94,2,TRUE)),IF(F4776="女",VLOOKUP(O4776/100,标准!E$39:F$59,2,TRUE),VLOOKUP(O4776/100,标准!E$3:F$23,2,TRUE)))</f>
        <v>80</v>
      </c>
      <c r="Q4776" s="81">
        <v>4.07</v>
      </c>
      <c r="R4776" s="71">
        <f>IF(Q4776=0,0,IF(A4776&lt;43,IF(F4776="女",IF(Q4776="",0,VLOOKUP(Q4776,标准!I$108:J$138,2,TRUE)),IF(Q4776="",0,VLOOKUP(Q4776,标准!I$74:J$104,2,TRUE))),IF(F4776="女",IF(Q4776="",0,VLOOKUP(Q4776,标准!I$39:J$69,2,TRUE)),IF(Q4776="",0,VLOOKUP(Q4776,标准!I$3:J$33,2,TRUE)))))</f>
        <v>70</v>
      </c>
      <c r="S4776" s="76">
        <v>37</v>
      </c>
      <c r="T4776" s="71">
        <f>IF(A4776&lt;43,IF(F4776="女",VLOOKUP(S4776,标准!G$108:H$138,2,TRUE),VLOOKUP(S4776,标准!G$74:H$99,2,TRUE)),IF(F4776="女",VLOOKUP(S4776,标准!G$39:H$69,2,TRUE),VLOOKUP(S4776,标准!G$3:H$28,2,TRUE)))</f>
        <v>70</v>
      </c>
      <c r="U4776" s="88">
        <v>9.5</v>
      </c>
      <c r="V4776" s="71">
        <f>IF(U4776=0,0,IF(A4776&lt;43,IF(F4776="女",IF(U4776="",0,VLOOKUP(U4776,标准!A$108:B$128,2,TRUE)),IF(U4776="",0,VLOOKUP(U4776,标准!A$74:B$94,2,TRUE))),IF(F4776="女",IF(U4776="",0,VLOOKUP(U4776,标准!A$39:B$59,2,TRUE)),IF(U4776="",0,VLOOKUP(U4776,标准!A$3:B$23,2,TRUE)))))</f>
        <v>68</v>
      </c>
      <c r="W4776" s="86">
        <f t="shared" si="74"/>
        <v>76</v>
      </c>
      <c r="X4776" s="87">
        <v>4.1</v>
      </c>
      <c r="Y4776" s="87">
        <v>4.2</v>
      </c>
      <c r="Z4776" s="91"/>
      <c r="AA4776" s="92"/>
    </row>
    <row r="4777" customHeight="1" spans="1:27">
      <c r="A4777" s="62">
        <v>41</v>
      </c>
      <c r="B4777" s="91">
        <v>4815</v>
      </c>
      <c r="C4777" s="156" t="s">
        <v>9649</v>
      </c>
      <c r="D4777" s="156" t="s">
        <v>9571</v>
      </c>
      <c r="E4777" s="156" t="s">
        <v>4835</v>
      </c>
      <c r="F4777" s="156" t="s">
        <v>34</v>
      </c>
      <c r="G4777" s="157" t="s">
        <v>9650</v>
      </c>
      <c r="H4777" s="68">
        <v>161.8</v>
      </c>
      <c r="I4777" s="68">
        <v>44.2</v>
      </c>
      <c r="J4777" s="71">
        <f>IF(F4777="女",IF(H4777=0,0,VLOOKUP(I4777/(H4777*H4777/10000),标准!M$108:N$112,2,TRUE)),IF(H4777=0,0,VLOOKUP(I4777/(H4777*H4777/10000),标准!M$74:N$78,2,TRUE)))</f>
        <v>80</v>
      </c>
      <c r="K4777" s="72">
        <v>2717</v>
      </c>
      <c r="L4777" s="71">
        <f>IF(A4777&lt;43,IF(F4777="女",VLOOKUP(K4777,标准!K$108:L$128,2,TRUE),VLOOKUP(K4777,标准!K$74:L$94,2,TRUE)),IF(F4777="女",VLOOKUP(K4777,标准!K$39:L$59,2,TRUE),VLOOKUP(K4777,标准!K$3:L$23,2,TRUE)))</f>
        <v>74</v>
      </c>
      <c r="M4777" s="68">
        <v>21</v>
      </c>
      <c r="N4777" s="71">
        <f>IF(M4777="",0,IF(A4777&lt;43,IF(F4777="女",VLOOKUP(M4777,标准!C$108:D$128,2,TRUE),VLOOKUP(M4777,标准!C$74:D$94,2,TRUE)),IF(F4777="女",VLOOKUP(M4777,标准!C$39:D$59,2,TRUE),VLOOKUP(M4777,标准!C$3:D$23,2,TRUE))))</f>
        <v>85</v>
      </c>
      <c r="O4777" s="77">
        <v>165</v>
      </c>
      <c r="P4777" s="71">
        <f>IF(A4777&lt;43,IF(F4777="女",VLOOKUP(O4777/100,标准!E$108:F$128,2,TRUE),VLOOKUP(O4777/100,标准!E$74:F$94,2,TRUE)),IF(F4777="女",VLOOKUP(O4777/100,标准!E$39:F$59,2,TRUE),VLOOKUP(O4777/100,标准!E$3:F$23,2,TRUE)))</f>
        <v>68</v>
      </c>
      <c r="Q4777" s="81">
        <v>4.43</v>
      </c>
      <c r="R4777" s="71">
        <f>IF(Q4777=0,0,IF(A4777&lt;43,IF(F4777="女",IF(Q4777="",0,VLOOKUP(Q4777,标准!I$108:J$138,2,TRUE)),IF(Q4777="",0,VLOOKUP(Q4777,标准!I$74:J$104,2,TRUE))),IF(F4777="女",IF(Q4777="",0,VLOOKUP(Q4777,标准!I$39:J$69,2,TRUE)),IF(Q4777="",0,VLOOKUP(Q4777,标准!I$3:J$33,2,TRUE)))))</f>
        <v>50</v>
      </c>
      <c r="S4777" s="76">
        <v>45</v>
      </c>
      <c r="T4777" s="71">
        <f>IF(A4777&lt;43,IF(F4777="女",VLOOKUP(S4777,标准!G$108:H$138,2,TRUE),VLOOKUP(S4777,标准!G$74:H$99,2,TRUE)),IF(F4777="女",VLOOKUP(S4777,标准!G$39:H$69,2,TRUE),VLOOKUP(S4777,标准!G$3:H$28,2,TRUE)))</f>
        <v>78</v>
      </c>
      <c r="U4777" s="88">
        <v>9.2</v>
      </c>
      <c r="V4777" s="71">
        <f>IF(U4777=0,0,IF(A4777&lt;43,IF(F4777="女",IF(U4777="",0,VLOOKUP(U4777,标准!A$108:B$128,2,TRUE)),IF(U4777="",0,VLOOKUP(U4777,标准!A$74:B$94,2,TRUE))),IF(F4777="女",IF(U4777="",0,VLOOKUP(U4777,标准!A$39:B$59,2,TRUE)),IF(U4777="",0,VLOOKUP(U4777,标准!A$3:B$23,2,TRUE)))))</f>
        <v>70</v>
      </c>
      <c r="W4777" s="86">
        <f t="shared" si="74"/>
        <v>70.2</v>
      </c>
      <c r="X4777" s="87">
        <v>4.4</v>
      </c>
      <c r="Y4777" s="87">
        <v>4.2</v>
      </c>
      <c r="Z4777" s="91"/>
      <c r="AA4777" s="92"/>
    </row>
    <row r="4778" customHeight="1" spans="1:27">
      <c r="A4778" s="62">
        <v>41</v>
      </c>
      <c r="B4778" s="91">
        <v>4816</v>
      </c>
      <c r="C4778" s="156" t="s">
        <v>9651</v>
      </c>
      <c r="D4778" s="156" t="s">
        <v>9571</v>
      </c>
      <c r="E4778" s="156" t="s">
        <v>4835</v>
      </c>
      <c r="F4778" s="156" t="s">
        <v>34</v>
      </c>
      <c r="G4778" s="157" t="s">
        <v>9652</v>
      </c>
      <c r="H4778" s="68">
        <v>160</v>
      </c>
      <c r="I4778" s="68">
        <v>47</v>
      </c>
      <c r="J4778" s="71">
        <f>IF(F4778="女",IF(H4778=0,0,VLOOKUP(I4778/(H4778*H4778/10000),标准!M$108:N$112,2,TRUE)),IF(H4778=0,0,VLOOKUP(I4778/(H4778*H4778/10000),标准!M$74:N$78,2,TRUE)))</f>
        <v>100</v>
      </c>
      <c r="K4778" s="72">
        <v>3261</v>
      </c>
      <c r="L4778" s="71">
        <f>IF(A4778&lt;43,IF(F4778="女",VLOOKUP(K4778,标准!K$108:L$128,2,TRUE),VLOOKUP(K4778,标准!K$74:L$94,2,TRUE)),IF(F4778="女",VLOOKUP(K4778,标准!K$39:L$59,2,TRUE),VLOOKUP(K4778,标准!K$3:L$23,2,TRUE)))</f>
        <v>85</v>
      </c>
      <c r="M4778" s="68">
        <v>22</v>
      </c>
      <c r="N4778" s="71">
        <f>IF(M4778="",0,IF(A4778&lt;43,IF(F4778="女",VLOOKUP(M4778,标准!C$108:D$128,2,TRUE),VLOOKUP(M4778,标准!C$74:D$94,2,TRUE)),IF(F4778="女",VLOOKUP(M4778,标准!C$39:D$59,2,TRUE),VLOOKUP(M4778,标准!C$3:D$23,2,TRUE))))</f>
        <v>85</v>
      </c>
      <c r="O4778" s="115">
        <v>178</v>
      </c>
      <c r="P4778" s="71">
        <f>IF(A4778&lt;43,IF(F4778="女",VLOOKUP(O4778/100,标准!E$108:F$128,2,TRUE),VLOOKUP(O4778/100,标准!E$74:F$94,2,TRUE)),IF(F4778="女",VLOOKUP(O4778/100,标准!E$39:F$59,2,TRUE),VLOOKUP(O4778/100,标准!E$3:F$23,2,TRUE)))</f>
        <v>78</v>
      </c>
      <c r="Q4778" s="81">
        <v>3.46</v>
      </c>
      <c r="R4778" s="71">
        <f>IF(Q4778=0,0,IF(A4778&lt;43,IF(F4778="女",IF(Q4778="",0,VLOOKUP(Q4778,标准!I$108:J$138,2,TRUE)),IF(Q4778="",0,VLOOKUP(Q4778,标准!I$74:J$104,2,TRUE))),IF(F4778="女",IF(Q4778="",0,VLOOKUP(Q4778,标准!I$39:J$69,2,TRUE)),IF(Q4778="",0,VLOOKUP(Q4778,标准!I$3:J$33,2,TRUE)))))</f>
        <v>78</v>
      </c>
      <c r="S4778" s="76">
        <v>47</v>
      </c>
      <c r="T4778" s="71">
        <f>IF(A4778&lt;43,IF(F4778="女",VLOOKUP(S4778,标准!G$108:H$138,2,TRUE),VLOOKUP(S4778,标准!G$74:H$99,2,TRUE)),IF(F4778="女",VLOOKUP(S4778,标准!G$39:H$69,2,TRUE),VLOOKUP(S4778,标准!G$3:H$28,2,TRUE)))</f>
        <v>80</v>
      </c>
      <c r="U4778" s="88">
        <v>9</v>
      </c>
      <c r="V4778" s="71">
        <f>IF(U4778=0,0,IF(A4778&lt;43,IF(F4778="女",IF(U4778="",0,VLOOKUP(U4778,标准!A$108:B$128,2,TRUE)),IF(U4778="",0,VLOOKUP(U4778,标准!A$74:B$94,2,TRUE))),IF(F4778="女",IF(U4778="",0,VLOOKUP(U4778,标准!A$39:B$59,2,TRUE)),IF(U4778="",0,VLOOKUP(U4778,标准!A$3:B$23,2,TRUE)))))</f>
        <v>72</v>
      </c>
      <c r="W4778" s="86">
        <f t="shared" si="74"/>
        <v>82.05</v>
      </c>
      <c r="X4778" s="87">
        <v>4.4</v>
      </c>
      <c r="Y4778" s="87">
        <v>4.9</v>
      </c>
      <c r="Z4778" s="91"/>
      <c r="AA4778" s="92"/>
    </row>
    <row r="4779" customHeight="1" spans="1:27">
      <c r="A4779" s="62">
        <v>41</v>
      </c>
      <c r="B4779" s="91">
        <v>4817</v>
      </c>
      <c r="C4779" s="156" t="s">
        <v>9653</v>
      </c>
      <c r="D4779" s="156" t="s">
        <v>9571</v>
      </c>
      <c r="E4779" s="156" t="s">
        <v>4835</v>
      </c>
      <c r="F4779" s="156" t="s">
        <v>34</v>
      </c>
      <c r="G4779" s="157" t="s">
        <v>9654</v>
      </c>
      <c r="H4779" s="68"/>
      <c r="I4779" s="68"/>
      <c r="J4779" s="71">
        <f>IF(F4779="女",IF(H4779=0,0,VLOOKUP(I4779/(H4779*H4779/10000),标准!M$108:N$112,2,TRUE)),IF(H4779=0,0,VLOOKUP(I4779/(H4779*H4779/10000),标准!M$74:N$78,2,TRUE)))</f>
        <v>0</v>
      </c>
      <c r="K4779" s="72"/>
      <c r="L4779" s="71">
        <f>IF(A4779&lt;43,IF(F4779="女",VLOOKUP(K4779,标准!K$108:L$128,2,TRUE),VLOOKUP(K4779,标准!K$74:L$94,2,TRUE)),IF(F4779="女",VLOOKUP(K4779,标准!K$39:L$59,2,TRUE),VLOOKUP(K4779,标准!K$3:L$23,2,TRUE)))</f>
        <v>0</v>
      </c>
      <c r="M4779" s="68">
        <v>0</v>
      </c>
      <c r="N4779" s="71">
        <f>IF(M4779="",0,IF(A4779&lt;43,IF(F4779="女",VLOOKUP(M4779,标准!C$108:D$128,2,TRUE),VLOOKUP(M4779,标准!C$74:D$94,2,TRUE)),IF(F4779="女",VLOOKUP(M4779,标准!C$39:D$59,2,TRUE),VLOOKUP(M4779,标准!C$3:D$23,2,TRUE))))</f>
        <v>0</v>
      </c>
      <c r="O4779" s="76"/>
      <c r="P4779" s="71">
        <f>IF(A4779&lt;43,IF(F4779="女",VLOOKUP(O4779/100,标准!E$108:F$128,2,TRUE),VLOOKUP(O4779/100,标准!E$74:F$94,2,TRUE)),IF(F4779="女",VLOOKUP(O4779/100,标准!E$39:F$59,2,TRUE),VLOOKUP(O4779/100,标准!E$3:F$23,2,TRUE)))</f>
        <v>0</v>
      </c>
      <c r="Q4779" s="81"/>
      <c r="R4779" s="71">
        <f>IF(Q4779=0,0,IF(A4779&lt;43,IF(F4779="女",IF(Q4779="",0,VLOOKUP(Q4779,标准!I$108:J$138,2,TRUE)),IF(Q4779="",0,VLOOKUP(Q4779,标准!I$74:J$104,2,TRUE))),IF(F4779="女",IF(Q4779="",0,VLOOKUP(Q4779,标准!I$39:J$69,2,TRUE)),IF(Q4779="",0,VLOOKUP(Q4779,标准!I$3:J$33,2,TRUE)))))</f>
        <v>0</v>
      </c>
      <c r="S4779" s="76"/>
      <c r="T4779" s="71">
        <f>IF(A4779&lt;43,IF(F4779="女",VLOOKUP(S4779,标准!G$108:H$138,2,TRUE),VLOOKUP(S4779,标准!G$74:H$99,2,TRUE)),IF(F4779="女",VLOOKUP(S4779,标准!G$39:H$69,2,TRUE),VLOOKUP(S4779,标准!G$3:H$28,2,TRUE)))</f>
        <v>0</v>
      </c>
      <c r="U4779" s="88"/>
      <c r="V4779" s="71">
        <f>IF(U4779=0,0,IF(A4779&lt;43,IF(F4779="女",IF(U4779="",0,VLOOKUP(U4779,标准!A$108:B$128,2,TRUE)),IF(U4779="",0,VLOOKUP(U4779,标准!A$74:B$94,2,TRUE))),IF(F4779="女",IF(U4779="",0,VLOOKUP(U4779,标准!A$39:B$59,2,TRUE)),IF(U4779="",0,VLOOKUP(U4779,标准!A$3:B$23,2,TRUE)))))</f>
        <v>0</v>
      </c>
      <c r="W4779" s="86">
        <v>60</v>
      </c>
      <c r="X4779" s="87"/>
      <c r="Y4779" s="87"/>
      <c r="Z4779" s="91"/>
      <c r="AA4779" s="92" t="s">
        <v>108</v>
      </c>
    </row>
    <row r="4780" customHeight="1" spans="1:27">
      <c r="A4780" s="62">
        <v>41</v>
      </c>
      <c r="B4780" s="91">
        <v>4818</v>
      </c>
      <c r="C4780" s="156" t="s">
        <v>9655</v>
      </c>
      <c r="D4780" s="156" t="s">
        <v>9571</v>
      </c>
      <c r="E4780" s="156" t="s">
        <v>4835</v>
      </c>
      <c r="F4780" s="156" t="s">
        <v>34</v>
      </c>
      <c r="G4780" s="157" t="s">
        <v>9656</v>
      </c>
      <c r="H4780" s="68">
        <v>167.8</v>
      </c>
      <c r="I4780" s="68">
        <v>58.4</v>
      </c>
      <c r="J4780" s="71">
        <f>IF(F4780="女",IF(H4780=0,0,VLOOKUP(I4780/(H4780*H4780/10000),标准!M$108:N$112,2,TRUE)),IF(H4780=0,0,VLOOKUP(I4780/(H4780*H4780/10000),标准!M$74:N$78,2,TRUE)))</f>
        <v>100</v>
      </c>
      <c r="K4780" s="72">
        <v>3269</v>
      </c>
      <c r="L4780" s="71">
        <f>IF(A4780&lt;43,IF(F4780="女",VLOOKUP(K4780,标准!K$108:L$128,2,TRUE),VLOOKUP(K4780,标准!K$74:L$94,2,TRUE)),IF(F4780="女",VLOOKUP(K4780,标准!K$39:L$59,2,TRUE),VLOOKUP(K4780,标准!K$3:L$23,2,TRUE)))</f>
        <v>85</v>
      </c>
      <c r="M4780" s="68">
        <v>24</v>
      </c>
      <c r="N4780" s="71">
        <f>IF(M4780="",0,IF(A4780&lt;43,IF(F4780="女",VLOOKUP(M4780,标准!C$108:D$128,2,TRUE),VLOOKUP(M4780,标准!C$74:D$94,2,TRUE)),IF(F4780="女",VLOOKUP(M4780,标准!C$39:D$59,2,TRUE),VLOOKUP(M4780,标准!C$3:D$23,2,TRUE))))</f>
        <v>95</v>
      </c>
      <c r="O4780" s="77">
        <v>205</v>
      </c>
      <c r="P4780" s="71">
        <f>IF(A4780&lt;43,IF(F4780="女",VLOOKUP(O4780/100,标准!E$108:F$128,2,TRUE),VLOOKUP(O4780/100,标准!E$74:F$94,2,TRUE)),IF(F4780="女",VLOOKUP(O4780/100,标准!E$39:F$59,2,TRUE),VLOOKUP(O4780/100,标准!E$3:F$23,2,TRUE)))</f>
        <v>95</v>
      </c>
      <c r="Q4780" s="81">
        <v>3.25</v>
      </c>
      <c r="R4780" s="71">
        <f>IF(Q4780=0,0,IF(A4780&lt;43,IF(F4780="女",IF(Q4780="",0,VLOOKUP(Q4780,标准!I$108:J$138,2,TRUE)),IF(Q4780="",0,VLOOKUP(Q4780,标准!I$74:J$104,2,TRUE))),IF(F4780="女",IF(Q4780="",0,VLOOKUP(Q4780,标准!I$39:J$69,2,TRUE)),IF(Q4780="",0,VLOOKUP(Q4780,标准!I$3:J$33,2,TRUE)))))</f>
        <v>90</v>
      </c>
      <c r="S4780" s="76">
        <v>52</v>
      </c>
      <c r="T4780" s="71">
        <f>IF(A4780&lt;43,IF(F4780="女",VLOOKUP(S4780,标准!G$108:H$138,2,TRUE),VLOOKUP(S4780,标准!G$74:H$99,2,TRUE)),IF(F4780="女",VLOOKUP(S4780,标准!G$39:H$69,2,TRUE),VLOOKUP(S4780,标准!G$3:H$28,2,TRUE)))</f>
        <v>90</v>
      </c>
      <c r="U4780" s="88">
        <v>8.4</v>
      </c>
      <c r="V4780" s="71">
        <f>IF(U4780=0,0,IF(A4780&lt;43,IF(F4780="女",IF(U4780="",0,VLOOKUP(U4780,标准!A$108:B$128,2,TRUE)),IF(U4780="",0,VLOOKUP(U4780,标准!A$74:B$94,2,TRUE))),IF(F4780="女",IF(U4780="",0,VLOOKUP(U4780,标准!A$39:B$59,2,TRUE)),IF(U4780="",0,VLOOKUP(U4780,标准!A$3:B$23,2,TRUE)))))</f>
        <v>78</v>
      </c>
      <c r="W4780" s="86">
        <f t="shared" si="74"/>
        <v>89.35</v>
      </c>
      <c r="X4780" s="87">
        <v>4</v>
      </c>
      <c r="Y4780" s="87">
        <v>4.8</v>
      </c>
      <c r="Z4780" s="91"/>
      <c r="AA4780" s="92"/>
    </row>
    <row r="4781" customHeight="1" spans="1:27">
      <c r="A4781" s="62">
        <v>41</v>
      </c>
      <c r="B4781" s="91">
        <v>4819</v>
      </c>
      <c r="C4781" s="156" t="s">
        <v>9657</v>
      </c>
      <c r="D4781" s="156" t="s">
        <v>9571</v>
      </c>
      <c r="E4781" s="156" t="s">
        <v>4835</v>
      </c>
      <c r="F4781" s="156" t="s">
        <v>34</v>
      </c>
      <c r="G4781" s="157" t="s">
        <v>9658</v>
      </c>
      <c r="H4781" s="68">
        <v>158.2</v>
      </c>
      <c r="I4781" s="68">
        <v>49.6</v>
      </c>
      <c r="J4781" s="71">
        <f>IF(F4781="女",IF(H4781=0,0,VLOOKUP(I4781/(H4781*H4781/10000),标准!M$108:N$112,2,TRUE)),IF(H4781=0,0,VLOOKUP(I4781/(H4781*H4781/10000),标准!M$74:N$78,2,TRUE)))</f>
        <v>100</v>
      </c>
      <c r="K4781" s="72">
        <v>1798</v>
      </c>
      <c r="L4781" s="71">
        <f>IF(A4781&lt;43,IF(F4781="女",VLOOKUP(K4781,标准!K$108:L$128,2,TRUE),VLOOKUP(K4781,标准!K$74:L$94,2,TRUE)),IF(F4781="女",VLOOKUP(K4781,标准!K$39:L$59,2,TRUE),VLOOKUP(K4781,标准!K$3:L$23,2,TRUE)))</f>
        <v>0</v>
      </c>
      <c r="M4781" s="68">
        <v>22.5</v>
      </c>
      <c r="N4781" s="71">
        <f>IF(M4781="",0,IF(A4781&lt;43,IF(F4781="女",VLOOKUP(M4781,标准!C$108:D$128,2,TRUE),VLOOKUP(M4781,标准!C$74:D$94,2,TRUE)),IF(F4781="女",VLOOKUP(M4781,标准!C$39:D$59,2,TRUE),VLOOKUP(M4781,标准!C$3:D$23,2,TRUE))))</f>
        <v>90</v>
      </c>
      <c r="O4781" s="77">
        <v>215</v>
      </c>
      <c r="P4781" s="71">
        <f>IF(A4781&lt;43,IF(F4781="女",VLOOKUP(O4781/100,标准!E$108:F$128,2,TRUE),VLOOKUP(O4781/100,标准!E$74:F$94,2,TRUE)),IF(F4781="女",VLOOKUP(O4781/100,标准!E$39:F$59,2,TRUE),VLOOKUP(O4781/100,标准!E$3:F$23,2,TRUE)))</f>
        <v>100</v>
      </c>
      <c r="Q4781" s="81">
        <v>3.38</v>
      </c>
      <c r="R4781" s="71">
        <f>IF(Q4781=0,0,IF(A4781&lt;43,IF(F4781="女",IF(Q4781="",0,VLOOKUP(Q4781,标准!I$108:J$138,2,TRUE)),IF(Q4781="",0,VLOOKUP(Q4781,标准!I$74:J$104,2,TRUE))),IF(F4781="女",IF(Q4781="",0,VLOOKUP(Q4781,标准!I$39:J$69,2,TRUE)),IF(Q4781="",0,VLOOKUP(Q4781,标准!I$3:J$33,2,TRUE)))))</f>
        <v>80</v>
      </c>
      <c r="S4781" s="76">
        <v>58</v>
      </c>
      <c r="T4781" s="71">
        <f>IF(A4781&lt;43,IF(F4781="女",VLOOKUP(S4781,标准!G$108:H$138,2,TRUE),VLOOKUP(S4781,标准!G$74:H$99,2,TRUE)),IF(F4781="女",VLOOKUP(S4781,标准!G$39:H$69,2,TRUE),VLOOKUP(S4781,标准!G$3:H$28,2,TRUE)))</f>
        <v>101</v>
      </c>
      <c r="U4781" s="88">
        <v>8.1</v>
      </c>
      <c r="V4781" s="71">
        <f>IF(U4781=0,0,IF(A4781&lt;43,IF(F4781="女",IF(U4781="",0,VLOOKUP(U4781,标准!A$108:B$128,2,TRUE)),IF(U4781="",0,VLOOKUP(U4781,标准!A$74:B$94,2,TRUE))),IF(F4781="女",IF(U4781="",0,VLOOKUP(U4781,标准!A$39:B$59,2,TRUE)),IF(U4781="",0,VLOOKUP(U4781,标准!A$3:B$23,2,TRUE)))))</f>
        <v>80</v>
      </c>
      <c r="W4781" s="86">
        <f t="shared" si="74"/>
        <v>76.1</v>
      </c>
      <c r="X4781" s="87">
        <v>4.2</v>
      </c>
      <c r="Y4781" s="87">
        <v>4.1</v>
      </c>
      <c r="Z4781" s="91"/>
      <c r="AA4781" s="92"/>
    </row>
    <row r="4782" customHeight="1" spans="1:27">
      <c r="A4782" s="62">
        <v>41</v>
      </c>
      <c r="B4782" s="91">
        <v>4820</v>
      </c>
      <c r="C4782" s="156" t="s">
        <v>9659</v>
      </c>
      <c r="D4782" s="156" t="s">
        <v>9571</v>
      </c>
      <c r="E4782" s="156" t="s">
        <v>4835</v>
      </c>
      <c r="F4782" s="156" t="s">
        <v>34</v>
      </c>
      <c r="G4782" s="157" t="s">
        <v>9660</v>
      </c>
      <c r="H4782" s="68">
        <v>151.4</v>
      </c>
      <c r="I4782" s="68">
        <v>58.2</v>
      </c>
      <c r="J4782" s="71">
        <f>IF(F4782="女",IF(H4782=0,0,VLOOKUP(I4782/(H4782*H4782/10000),标准!M$108:N$112,2,TRUE)),IF(H4782=0,0,VLOOKUP(I4782/(H4782*H4782/10000),标准!M$74:N$78,2,TRUE)))</f>
        <v>80</v>
      </c>
      <c r="K4782" s="72">
        <v>2886</v>
      </c>
      <c r="L4782" s="71">
        <f>IF(A4782&lt;43,IF(F4782="女",VLOOKUP(K4782,标准!K$108:L$128,2,TRUE),VLOOKUP(K4782,标准!K$74:L$94,2,TRUE)),IF(F4782="女",VLOOKUP(K4782,标准!K$39:L$59,2,TRUE),VLOOKUP(K4782,标准!K$3:L$23,2,TRUE)))</f>
        <v>76</v>
      </c>
      <c r="M4782" s="68">
        <v>21</v>
      </c>
      <c r="N4782" s="71">
        <f>IF(M4782="",0,IF(A4782&lt;43,IF(F4782="女",VLOOKUP(M4782,标准!C$108:D$128,2,TRUE),VLOOKUP(M4782,标准!C$74:D$94,2,TRUE)),IF(F4782="女",VLOOKUP(M4782,标准!C$39:D$59,2,TRUE),VLOOKUP(M4782,标准!C$3:D$23,2,TRUE))))</f>
        <v>85</v>
      </c>
      <c r="O4782" s="77">
        <v>165</v>
      </c>
      <c r="P4782" s="71">
        <f>IF(A4782&lt;43,IF(F4782="女",VLOOKUP(O4782/100,标准!E$108:F$128,2,TRUE),VLOOKUP(O4782/100,标准!E$74:F$94,2,TRUE)),IF(F4782="女",VLOOKUP(O4782/100,标准!E$39:F$59,2,TRUE),VLOOKUP(O4782/100,标准!E$3:F$23,2,TRUE)))</f>
        <v>68</v>
      </c>
      <c r="Q4782" s="81">
        <v>3.58</v>
      </c>
      <c r="R4782" s="71">
        <f>IF(Q4782=0,0,IF(A4782&lt;43,IF(F4782="女",IF(Q4782="",0,VLOOKUP(Q4782,标准!I$108:J$138,2,TRUE)),IF(Q4782="",0,VLOOKUP(Q4782,标准!I$74:J$104,2,TRUE))),IF(F4782="女",IF(Q4782="",0,VLOOKUP(Q4782,标准!I$39:J$69,2,TRUE)),IF(Q4782="",0,VLOOKUP(Q4782,标准!I$3:J$33,2,TRUE)))))</f>
        <v>74</v>
      </c>
      <c r="S4782" s="76">
        <v>59</v>
      </c>
      <c r="T4782" s="71">
        <f>IF(A4782&lt;43,IF(F4782="女",VLOOKUP(S4782,标准!G$108:H$138,2,TRUE),VLOOKUP(S4782,标准!G$74:H$99,2,TRUE)),IF(F4782="女",VLOOKUP(S4782,标准!G$39:H$69,2,TRUE),VLOOKUP(S4782,标准!G$3:H$28,2,TRUE)))</f>
        <v>101</v>
      </c>
      <c r="U4782" s="88">
        <v>8.6</v>
      </c>
      <c r="V4782" s="71">
        <f>IF(U4782=0,0,IF(A4782&lt;43,IF(F4782="女",IF(U4782="",0,VLOOKUP(U4782,标准!A$108:B$128,2,TRUE)),IF(U4782="",0,VLOOKUP(U4782,标准!A$74:B$94,2,TRUE))),IF(F4782="女",IF(U4782="",0,VLOOKUP(U4782,标准!A$39:B$59,2,TRUE)),IF(U4782="",0,VLOOKUP(U4782,标准!A$3:B$23,2,TRUE)))))</f>
        <v>76</v>
      </c>
      <c r="W4782" s="86">
        <f t="shared" si="74"/>
        <v>78.8</v>
      </c>
      <c r="X4782" s="87">
        <v>3.8</v>
      </c>
      <c r="Y4782" s="87">
        <v>3.8</v>
      </c>
      <c r="Z4782" s="91"/>
      <c r="AA4782" s="92"/>
    </row>
    <row r="4783" customHeight="1" spans="1:27">
      <c r="A4783" s="62">
        <v>41</v>
      </c>
      <c r="B4783" s="91">
        <v>4821</v>
      </c>
      <c r="C4783" s="156" t="s">
        <v>9661</v>
      </c>
      <c r="D4783" s="156" t="s">
        <v>9571</v>
      </c>
      <c r="E4783" s="156" t="s">
        <v>4835</v>
      </c>
      <c r="F4783" s="156" t="s">
        <v>34</v>
      </c>
      <c r="G4783" s="157" t="s">
        <v>9662</v>
      </c>
      <c r="H4783" s="68">
        <v>156.5</v>
      </c>
      <c r="I4783" s="68">
        <v>53.8</v>
      </c>
      <c r="J4783" s="71">
        <f>IF(F4783="女",IF(H4783=0,0,VLOOKUP(I4783/(H4783*H4783/10000),标准!M$108:N$112,2,TRUE)),IF(H4783=0,0,VLOOKUP(I4783/(H4783*H4783/10000),标准!M$74:N$78,2,TRUE)))</f>
        <v>100</v>
      </c>
      <c r="K4783" s="72">
        <v>2879</v>
      </c>
      <c r="L4783" s="71">
        <f>IF(A4783&lt;43,IF(F4783="女",VLOOKUP(K4783,标准!K$108:L$128,2,TRUE),VLOOKUP(K4783,标准!K$74:L$94,2,TRUE)),IF(F4783="女",VLOOKUP(K4783,标准!K$39:L$59,2,TRUE),VLOOKUP(K4783,标准!K$3:L$23,2,TRUE)))</f>
        <v>76</v>
      </c>
      <c r="M4783" s="68">
        <v>26.5</v>
      </c>
      <c r="N4783" s="71">
        <f>IF(M4783="",0,IF(A4783&lt;43,IF(F4783="女",VLOOKUP(M4783,标准!C$108:D$128,2,TRUE),VLOOKUP(M4783,标准!C$74:D$94,2,TRUE)),IF(F4783="女",VLOOKUP(M4783,标准!C$39:D$59,2,TRUE),VLOOKUP(M4783,标准!C$3:D$23,2,TRUE))))</f>
        <v>100</v>
      </c>
      <c r="O4783" s="77">
        <v>191</v>
      </c>
      <c r="P4783" s="71">
        <f>IF(A4783&lt;43,IF(F4783="女",VLOOKUP(O4783/100,标准!E$108:F$128,2,TRUE),VLOOKUP(O4783/100,标准!E$74:F$94,2,TRUE)),IF(F4783="女",VLOOKUP(O4783/100,标准!E$39:F$59,2,TRUE),VLOOKUP(O4783/100,标准!E$3:F$23,2,TRUE)))</f>
        <v>85</v>
      </c>
      <c r="Q4783" s="81">
        <v>4</v>
      </c>
      <c r="R4783" s="71">
        <f>IF(Q4783=0,0,IF(A4783&lt;43,IF(F4783="女",IF(Q4783="",0,VLOOKUP(Q4783,标准!I$108:J$138,2,TRUE)),IF(Q4783="",0,VLOOKUP(Q4783,标准!I$74:J$104,2,TRUE))),IF(F4783="女",IF(Q4783="",0,VLOOKUP(Q4783,标准!I$39:J$69,2,TRUE)),IF(Q4783="",0,VLOOKUP(Q4783,标准!I$3:J$33,2,TRUE)))))</f>
        <v>72</v>
      </c>
      <c r="S4783" s="76">
        <v>45</v>
      </c>
      <c r="T4783" s="71">
        <f>IF(A4783&lt;43,IF(F4783="女",VLOOKUP(S4783,标准!G$108:H$138,2,TRUE),VLOOKUP(S4783,标准!G$74:H$99,2,TRUE)),IF(F4783="女",VLOOKUP(S4783,标准!G$39:H$69,2,TRUE),VLOOKUP(S4783,标准!G$3:H$28,2,TRUE)))</f>
        <v>78</v>
      </c>
      <c r="U4783" s="88">
        <v>8.9</v>
      </c>
      <c r="V4783" s="71">
        <f>IF(U4783=0,0,IF(A4783&lt;43,IF(F4783="女",IF(U4783="",0,VLOOKUP(U4783,标准!A$108:B$128,2,TRUE)),IF(U4783="",0,VLOOKUP(U4783,标准!A$74:B$94,2,TRUE))),IF(F4783="女",IF(U4783="",0,VLOOKUP(U4783,标准!A$39:B$59,2,TRUE)),IF(U4783="",0,VLOOKUP(U4783,标准!A$3:B$23,2,TRUE)))))</f>
        <v>74</v>
      </c>
      <c r="W4783" s="86">
        <f t="shared" si="74"/>
        <v>81.9</v>
      </c>
      <c r="X4783" s="87">
        <v>4.8</v>
      </c>
      <c r="Y4783" s="87">
        <v>4.6</v>
      </c>
      <c r="Z4783" s="91"/>
      <c r="AA4783" s="92"/>
    </row>
    <row r="4784" customHeight="1" spans="1:27">
      <c r="A4784" s="62">
        <v>41</v>
      </c>
      <c r="B4784" s="91">
        <v>4822</v>
      </c>
      <c r="C4784" s="156" t="s">
        <v>9663</v>
      </c>
      <c r="D4784" s="156" t="s">
        <v>9571</v>
      </c>
      <c r="E4784" s="156" t="s">
        <v>4835</v>
      </c>
      <c r="F4784" s="156" t="s">
        <v>34</v>
      </c>
      <c r="G4784" s="157" t="s">
        <v>9664</v>
      </c>
      <c r="H4784" s="68">
        <v>164.9</v>
      </c>
      <c r="I4784" s="68">
        <v>55.7</v>
      </c>
      <c r="J4784" s="71">
        <f>IF(F4784="女",IF(H4784=0,0,VLOOKUP(I4784/(H4784*H4784/10000),标准!M$108:N$112,2,TRUE)),IF(H4784=0,0,VLOOKUP(I4784/(H4784*H4784/10000),标准!M$74:N$78,2,TRUE)))</f>
        <v>100</v>
      </c>
      <c r="K4784" s="72">
        <v>2918</v>
      </c>
      <c r="L4784" s="71">
        <f>IF(A4784&lt;43,IF(F4784="女",VLOOKUP(K4784,标准!K$108:L$128,2,TRUE),VLOOKUP(K4784,标准!K$74:L$94,2,TRUE)),IF(F4784="女",VLOOKUP(K4784,标准!K$39:L$59,2,TRUE),VLOOKUP(K4784,标准!K$3:L$23,2,TRUE)))</f>
        <v>78</v>
      </c>
      <c r="M4784" s="68">
        <v>24</v>
      </c>
      <c r="N4784" s="71">
        <f>IF(M4784="",0,IF(A4784&lt;43,IF(F4784="女",VLOOKUP(M4784,标准!C$108:D$128,2,TRUE),VLOOKUP(M4784,标准!C$74:D$94,2,TRUE)),IF(F4784="女",VLOOKUP(M4784,标准!C$39:D$59,2,TRUE),VLOOKUP(M4784,标准!C$3:D$23,2,TRUE))))</f>
        <v>95</v>
      </c>
      <c r="O4784" s="115">
        <v>178</v>
      </c>
      <c r="P4784" s="71">
        <f>IF(A4784&lt;43,IF(F4784="女",VLOOKUP(O4784/100,标准!E$108:F$128,2,TRUE),VLOOKUP(O4784/100,标准!E$74:F$94,2,TRUE)),IF(F4784="女",VLOOKUP(O4784/100,标准!E$39:F$59,2,TRUE),VLOOKUP(O4784/100,标准!E$3:F$23,2,TRUE)))</f>
        <v>78</v>
      </c>
      <c r="Q4784" s="81">
        <v>4.15</v>
      </c>
      <c r="R4784" s="71">
        <f>IF(Q4784=0,0,IF(A4784&lt;43,IF(F4784="女",IF(Q4784="",0,VLOOKUP(Q4784,标准!I$108:J$138,2,TRUE)),IF(Q4784="",0,VLOOKUP(Q4784,标准!I$74:J$104,2,TRUE))),IF(F4784="女",IF(Q4784="",0,VLOOKUP(Q4784,标准!I$39:J$69,2,TRUE)),IF(Q4784="",0,VLOOKUP(Q4784,标准!I$3:J$33,2,TRUE)))))</f>
        <v>66</v>
      </c>
      <c r="S4784" s="76">
        <v>37</v>
      </c>
      <c r="T4784" s="71">
        <f>IF(A4784&lt;43,IF(F4784="女",VLOOKUP(S4784,标准!G$108:H$138,2,TRUE),VLOOKUP(S4784,标准!G$74:H$99,2,TRUE)),IF(F4784="女",VLOOKUP(S4784,标准!G$39:H$69,2,TRUE),VLOOKUP(S4784,标准!G$3:H$28,2,TRUE)))</f>
        <v>70</v>
      </c>
      <c r="U4784" s="88">
        <v>8.9</v>
      </c>
      <c r="V4784" s="71">
        <f>IF(U4784=0,0,IF(A4784&lt;43,IF(F4784="女",IF(U4784="",0,VLOOKUP(U4784,标准!A$108:B$128,2,TRUE)),IF(U4784="",0,VLOOKUP(U4784,标准!A$74:B$94,2,TRUE))),IF(F4784="女",IF(U4784="",0,VLOOKUP(U4784,标准!A$39:B$59,2,TRUE)),IF(U4784="",0,VLOOKUP(U4784,标准!A$3:B$23,2,TRUE)))))</f>
        <v>74</v>
      </c>
      <c r="W4784" s="86">
        <f t="shared" si="74"/>
        <v>79</v>
      </c>
      <c r="X4784" s="87">
        <v>3.8</v>
      </c>
      <c r="Y4784" s="87">
        <v>3.8</v>
      </c>
      <c r="Z4784" s="91"/>
      <c r="AA4784" s="92"/>
    </row>
    <row r="4785" customHeight="1" spans="1:27">
      <c r="A4785" s="62">
        <v>41</v>
      </c>
      <c r="B4785" s="91">
        <v>4823</v>
      </c>
      <c r="C4785" s="156" t="s">
        <v>9665</v>
      </c>
      <c r="D4785" s="156" t="s">
        <v>9571</v>
      </c>
      <c r="E4785" s="156" t="s">
        <v>4835</v>
      </c>
      <c r="F4785" s="156" t="s">
        <v>34</v>
      </c>
      <c r="G4785" s="157" t="s">
        <v>9666</v>
      </c>
      <c r="H4785" s="68">
        <v>159.4</v>
      </c>
      <c r="I4785" s="68">
        <v>43.1</v>
      </c>
      <c r="J4785" s="71">
        <f>IF(F4785="女",IF(H4785=0,0,VLOOKUP(I4785/(H4785*H4785/10000),标准!M$108:N$112,2,TRUE)),IF(H4785=0,0,VLOOKUP(I4785/(H4785*H4785/10000),标准!M$74:N$78,2,TRUE)))</f>
        <v>80</v>
      </c>
      <c r="K4785" s="72">
        <v>2346</v>
      </c>
      <c r="L4785" s="71">
        <f>IF(A4785&lt;43,IF(F4785="女",VLOOKUP(K4785,标准!K$108:L$128,2,TRUE),VLOOKUP(K4785,标准!K$74:L$94,2,TRUE)),IF(F4785="女",VLOOKUP(K4785,标准!K$39:L$59,2,TRUE),VLOOKUP(K4785,标准!K$3:L$23,2,TRUE)))</f>
        <v>66</v>
      </c>
      <c r="M4785" s="68">
        <v>10</v>
      </c>
      <c r="N4785" s="71">
        <f>IF(M4785="",0,IF(A4785&lt;43,IF(F4785="女",VLOOKUP(M4785,标准!C$108:D$128,2,TRUE),VLOOKUP(M4785,标准!C$74:D$94,2,TRUE)),IF(F4785="女",VLOOKUP(M4785,标准!C$39:D$59,2,TRUE),VLOOKUP(M4785,标准!C$3:D$23,2,TRUE))))</f>
        <v>66</v>
      </c>
      <c r="O4785" s="115">
        <v>168</v>
      </c>
      <c r="P4785" s="71">
        <f>IF(A4785&lt;43,IF(F4785="女",VLOOKUP(O4785/100,标准!E$108:F$128,2,TRUE),VLOOKUP(O4785/100,标准!E$74:F$94,2,TRUE)),IF(F4785="女",VLOOKUP(O4785/100,标准!E$39:F$59,2,TRUE),VLOOKUP(O4785/100,标准!E$3:F$23,2,TRUE)))</f>
        <v>70</v>
      </c>
      <c r="Q4785" s="81">
        <v>4.04</v>
      </c>
      <c r="R4785" s="71">
        <f>IF(Q4785=0,0,IF(A4785&lt;43,IF(F4785="女",IF(Q4785="",0,VLOOKUP(Q4785,标准!I$108:J$138,2,TRUE)),IF(Q4785="",0,VLOOKUP(Q4785,标准!I$74:J$104,2,TRUE))),IF(F4785="女",IF(Q4785="",0,VLOOKUP(Q4785,标准!I$39:J$69,2,TRUE)),IF(Q4785="",0,VLOOKUP(Q4785,标准!I$3:J$33,2,TRUE)))))</f>
        <v>72</v>
      </c>
      <c r="S4785" s="76">
        <v>46</v>
      </c>
      <c r="T4785" s="71">
        <f>IF(A4785&lt;43,IF(F4785="女",VLOOKUP(S4785,标准!G$108:H$138,2,TRUE),VLOOKUP(S4785,标准!G$74:H$99,2,TRUE)),IF(F4785="女",VLOOKUP(S4785,标准!G$39:H$69,2,TRUE),VLOOKUP(S4785,标准!G$3:H$28,2,TRUE)))</f>
        <v>80</v>
      </c>
      <c r="U4785" s="88">
        <v>8.8</v>
      </c>
      <c r="V4785" s="71">
        <f>IF(U4785=0,0,IF(A4785&lt;43,IF(F4785="女",IF(U4785="",0,VLOOKUP(U4785,标准!A$108:B$128,2,TRUE)),IF(U4785="",0,VLOOKUP(U4785,标准!A$74:B$94,2,TRUE))),IF(F4785="女",IF(U4785="",0,VLOOKUP(U4785,标准!A$39:B$59,2,TRUE)),IF(U4785="",0,VLOOKUP(U4785,标准!A$3:B$23,2,TRUE)))))</f>
        <v>74</v>
      </c>
      <c r="W4785" s="86">
        <f t="shared" si="74"/>
        <v>72.7</v>
      </c>
      <c r="X4785" s="87">
        <v>3.8</v>
      </c>
      <c r="Y4785" s="87">
        <v>3.8</v>
      </c>
      <c r="Z4785" s="91"/>
      <c r="AA4785" s="92"/>
    </row>
    <row r="4786" customHeight="1" spans="1:27">
      <c r="A4786" s="62">
        <v>41</v>
      </c>
      <c r="B4786" s="91">
        <v>4824</v>
      </c>
      <c r="C4786" s="156" t="s">
        <v>9667</v>
      </c>
      <c r="D4786" s="156" t="s">
        <v>9571</v>
      </c>
      <c r="E4786" s="156" t="s">
        <v>4835</v>
      </c>
      <c r="F4786" s="156" t="s">
        <v>30</v>
      </c>
      <c r="G4786" s="157" t="s">
        <v>9668</v>
      </c>
      <c r="H4786" s="68">
        <v>175.6</v>
      </c>
      <c r="I4786" s="68">
        <v>86.1</v>
      </c>
      <c r="J4786" s="71">
        <f>IF(F4786="女",IF(H4786=0,0,VLOOKUP(I4786/(H4786*H4786/10000),标准!M$108:N$112,2,TRUE)),IF(H4786=0,0,VLOOKUP(I4786/(H4786*H4786/10000),标准!M$74:N$78,2,TRUE)))</f>
        <v>60</v>
      </c>
      <c r="K4786" s="72">
        <v>4901</v>
      </c>
      <c r="L4786" s="71">
        <f>IF(A4786&lt;43,IF(F4786="女",VLOOKUP(K4786,标准!K$108:L$128,2,TRUE),VLOOKUP(K4786,标准!K$74:L$94,2,TRUE)),IF(F4786="女",VLOOKUP(K4786,标准!K$39:L$59,2,TRUE),VLOOKUP(K4786,标准!K$3:L$23,2,TRUE)))</f>
        <v>90</v>
      </c>
      <c r="M4786" s="68">
        <v>8</v>
      </c>
      <c r="N4786" s="71">
        <f>IF(M4786="",0,IF(A4786&lt;43,IF(F4786="女",VLOOKUP(M4786,标准!C$108:D$128,2,TRUE),VLOOKUP(M4786,标准!C$74:D$94,2,TRUE)),IF(F4786="女",VLOOKUP(M4786,标准!C$39:D$59,2,TRUE),VLOOKUP(M4786,标准!C$3:D$23,2,TRUE))))</f>
        <v>66</v>
      </c>
      <c r="O4786" s="77">
        <v>185</v>
      </c>
      <c r="P4786" s="71">
        <f>IF(A4786&lt;43,IF(F4786="女",VLOOKUP(O4786/100,标准!E$108:F$128,2,TRUE),VLOOKUP(O4786/100,标准!E$74:F$94,2,TRUE)),IF(F4786="女",VLOOKUP(O4786/100,标准!E$39:F$59,2,TRUE),VLOOKUP(O4786/100,标准!E$3:F$23,2,TRUE)))</f>
        <v>10</v>
      </c>
      <c r="Q4786" s="81">
        <v>4.14</v>
      </c>
      <c r="R4786" s="71">
        <f>IF(Q4786=0,0,IF(A4786&lt;43,IF(F4786="女",IF(Q4786="",0,VLOOKUP(Q4786,标准!I$108:J$138,2,TRUE)),IF(Q4786="",0,VLOOKUP(Q4786,标准!I$74:J$104,2,TRUE))),IF(F4786="女",IF(Q4786="",0,VLOOKUP(Q4786,标准!I$39:J$69,2,TRUE)),IF(Q4786="",0,VLOOKUP(Q4786,标准!I$3:J$33,2,TRUE)))))</f>
        <v>66</v>
      </c>
      <c r="S4786" s="76">
        <v>0</v>
      </c>
      <c r="T4786" s="71">
        <f>IF(A4786&lt;43,IF(F4786="女",VLOOKUP(S4786,标准!G$108:H$138,2,TRUE),VLOOKUP(S4786,标准!G$74:H$99,2,TRUE)),IF(F4786="女",VLOOKUP(S4786,标准!G$39:H$69,2,TRUE),VLOOKUP(S4786,标准!G$3:H$28,2,TRUE)))</f>
        <v>0</v>
      </c>
      <c r="U4786" s="88">
        <v>7.4</v>
      </c>
      <c r="V4786" s="71">
        <f>IF(U4786=0,0,IF(A4786&lt;43,IF(F4786="女",IF(U4786="",0,VLOOKUP(U4786,标准!A$108:B$128,2,TRUE)),IF(U4786="",0,VLOOKUP(U4786,标准!A$74:B$94,2,TRUE))),IF(F4786="女",IF(U4786="",0,VLOOKUP(U4786,标准!A$39:B$59,2,TRUE)),IF(U4786="",0,VLOOKUP(U4786,标准!A$3:B$23,2,TRUE)))))</f>
        <v>76</v>
      </c>
      <c r="W4786" s="86">
        <f t="shared" si="74"/>
        <v>58.5</v>
      </c>
      <c r="X4786" s="87">
        <v>4.2</v>
      </c>
      <c r="Y4786" s="87">
        <v>4.1</v>
      </c>
      <c r="Z4786" s="91"/>
      <c r="AA4786" s="92"/>
    </row>
    <row r="4787" customHeight="1" spans="1:27">
      <c r="A4787" s="62">
        <v>41</v>
      </c>
      <c r="B4787" s="91">
        <v>4825</v>
      </c>
      <c r="C4787" s="156" t="s">
        <v>9669</v>
      </c>
      <c r="D4787" s="156" t="s">
        <v>9571</v>
      </c>
      <c r="E4787" s="156" t="s">
        <v>4835</v>
      </c>
      <c r="F4787" s="156" t="s">
        <v>34</v>
      </c>
      <c r="G4787" s="157" t="s">
        <v>9670</v>
      </c>
      <c r="H4787" s="68">
        <v>156.7</v>
      </c>
      <c r="I4787" s="68">
        <v>62.3</v>
      </c>
      <c r="J4787" s="71">
        <f>IF(F4787="女",IF(H4787=0,0,VLOOKUP(I4787/(H4787*H4787/10000),标准!M$108:N$112,2,TRUE)),IF(H4787=0,0,VLOOKUP(I4787/(H4787*H4787/10000),标准!M$74:N$78,2,TRUE)))</f>
        <v>80</v>
      </c>
      <c r="K4787" s="72">
        <v>3571</v>
      </c>
      <c r="L4787" s="71">
        <f>IF(A4787&lt;43,IF(F4787="女",VLOOKUP(K4787,标准!K$108:L$128,2,TRUE),VLOOKUP(K4787,标准!K$74:L$94,2,TRUE)),IF(F4787="女",VLOOKUP(K4787,标准!K$39:L$59,2,TRUE),VLOOKUP(K4787,标准!K$3:L$23,2,TRUE)))</f>
        <v>100</v>
      </c>
      <c r="M4787" s="68">
        <v>15.5</v>
      </c>
      <c r="N4787" s="71">
        <f>IF(M4787="",0,IF(A4787&lt;43,IF(F4787="女",VLOOKUP(M4787,标准!C$108:D$128,2,TRUE),VLOOKUP(M4787,标准!C$74:D$94,2,TRUE)),IF(F4787="女",VLOOKUP(M4787,标准!C$39:D$59,2,TRUE),VLOOKUP(M4787,标准!C$3:D$23,2,TRUE))))</f>
        <v>74</v>
      </c>
      <c r="O4787" s="77">
        <v>168</v>
      </c>
      <c r="P4787" s="71">
        <f>IF(A4787&lt;43,IF(F4787="女",VLOOKUP(O4787/100,标准!E$108:F$128,2,TRUE),VLOOKUP(O4787/100,标准!E$74:F$94,2,TRUE)),IF(F4787="女",VLOOKUP(O4787/100,标准!E$39:F$59,2,TRUE),VLOOKUP(O4787/100,标准!E$3:F$23,2,TRUE)))</f>
        <v>70</v>
      </c>
      <c r="Q4787" s="81">
        <v>4.36</v>
      </c>
      <c r="R4787" s="71">
        <f>IF(Q4787=0,0,IF(A4787&lt;43,IF(F4787="女",IF(Q4787="",0,VLOOKUP(Q4787,标准!I$108:J$138,2,TRUE)),IF(Q4787="",0,VLOOKUP(Q4787,标准!I$74:J$104,2,TRUE))),IF(F4787="女",IF(Q4787="",0,VLOOKUP(Q4787,标准!I$39:J$69,2,TRUE)),IF(Q4787="",0,VLOOKUP(Q4787,标准!I$3:J$33,2,TRUE)))))</f>
        <v>50</v>
      </c>
      <c r="S4787" s="76">
        <v>45</v>
      </c>
      <c r="T4787" s="71">
        <f>IF(A4787&lt;43,IF(F4787="女",VLOOKUP(S4787,标准!G$108:H$138,2,TRUE),VLOOKUP(S4787,标准!G$74:H$99,2,TRUE)),IF(F4787="女",VLOOKUP(S4787,标准!G$39:H$69,2,TRUE),VLOOKUP(S4787,标准!G$3:H$28,2,TRUE)))</f>
        <v>78</v>
      </c>
      <c r="U4787" s="88">
        <v>9.2</v>
      </c>
      <c r="V4787" s="71">
        <f>IF(U4787=0,0,IF(A4787&lt;43,IF(F4787="女",IF(U4787="",0,VLOOKUP(U4787,标准!A$108:B$128,2,TRUE)),IF(U4787="",0,VLOOKUP(U4787,标准!A$74:B$94,2,TRUE))),IF(F4787="女",IF(U4787="",0,VLOOKUP(U4787,标准!A$39:B$59,2,TRUE)),IF(U4787="",0,VLOOKUP(U4787,标准!A$3:B$23,2,TRUE)))))</f>
        <v>70</v>
      </c>
      <c r="W4787" s="86">
        <f t="shared" si="74"/>
        <v>73.2</v>
      </c>
      <c r="X4787" s="87">
        <v>3.9</v>
      </c>
      <c r="Y4787" s="87">
        <v>4.2</v>
      </c>
      <c r="Z4787" s="91"/>
      <c r="AA4787" s="92"/>
    </row>
    <row r="4788" customHeight="1" spans="1:27">
      <c r="A4788" s="62">
        <v>41</v>
      </c>
      <c r="B4788" s="91">
        <v>4826</v>
      </c>
      <c r="C4788" s="156" t="s">
        <v>9671</v>
      </c>
      <c r="D4788" s="156" t="s">
        <v>9571</v>
      </c>
      <c r="E4788" s="156" t="s">
        <v>4835</v>
      </c>
      <c r="F4788" s="156" t="s">
        <v>34</v>
      </c>
      <c r="G4788" s="157" t="s">
        <v>9672</v>
      </c>
      <c r="H4788" s="68">
        <v>158</v>
      </c>
      <c r="I4788" s="68">
        <v>48.5</v>
      </c>
      <c r="J4788" s="71">
        <f>IF(F4788="女",IF(H4788=0,0,VLOOKUP(I4788/(H4788*H4788/10000),标准!M$108:N$112,2,TRUE)),IF(H4788=0,0,VLOOKUP(I4788/(H4788*H4788/10000),标准!M$74:N$78,2,TRUE)))</f>
        <v>100</v>
      </c>
      <c r="K4788" s="72">
        <v>2629</v>
      </c>
      <c r="L4788" s="71">
        <f>IF(A4788&lt;43,IF(F4788="女",VLOOKUP(K4788,标准!K$108:L$128,2,TRUE),VLOOKUP(K4788,标准!K$74:L$94,2,TRUE)),IF(F4788="女",VLOOKUP(K4788,标准!K$39:L$59,2,TRUE),VLOOKUP(K4788,标准!K$3:L$23,2,TRUE)))</f>
        <v>72</v>
      </c>
      <c r="M4788" s="68">
        <v>23</v>
      </c>
      <c r="N4788" s="71">
        <f>IF(M4788="",0,IF(A4788&lt;43,IF(F4788="女",VLOOKUP(M4788,标准!C$108:D$128,2,TRUE),VLOOKUP(M4788,标准!C$74:D$94,2,TRUE)),IF(F4788="女",VLOOKUP(M4788,标准!C$39:D$59,2,TRUE),VLOOKUP(M4788,标准!C$3:D$23,2,TRUE))))</f>
        <v>90</v>
      </c>
      <c r="O4788" s="77">
        <v>169</v>
      </c>
      <c r="P4788" s="71">
        <f>IF(A4788&lt;43,IF(F4788="女",VLOOKUP(O4788/100,标准!E$108:F$128,2,TRUE),VLOOKUP(O4788/100,标准!E$74:F$94,2,TRUE)),IF(F4788="女",VLOOKUP(O4788/100,标准!E$39:F$59,2,TRUE),VLOOKUP(O4788/100,标准!E$3:F$23,2,TRUE)))</f>
        <v>72</v>
      </c>
      <c r="Q4788" s="81">
        <v>4.44</v>
      </c>
      <c r="R4788" s="71">
        <f>IF(Q4788=0,0,IF(A4788&lt;43,IF(F4788="女",IF(Q4788="",0,VLOOKUP(Q4788,标准!I$108:J$138,2,TRUE)),IF(Q4788="",0,VLOOKUP(Q4788,标准!I$74:J$104,2,TRUE))),IF(F4788="女",IF(Q4788="",0,VLOOKUP(Q4788,标准!I$39:J$69,2,TRUE)),IF(Q4788="",0,VLOOKUP(Q4788,标准!I$3:J$33,2,TRUE)))))</f>
        <v>50</v>
      </c>
      <c r="S4788" s="76">
        <v>39</v>
      </c>
      <c r="T4788" s="71">
        <f>IF(A4788&lt;43,IF(F4788="女",VLOOKUP(S4788,标准!G$108:H$138,2,TRUE),VLOOKUP(S4788,标准!G$74:H$99,2,TRUE)),IF(F4788="女",VLOOKUP(S4788,标准!G$39:H$69,2,TRUE),VLOOKUP(S4788,标准!G$3:H$28,2,TRUE)))</f>
        <v>72</v>
      </c>
      <c r="U4788" s="88">
        <v>9.6</v>
      </c>
      <c r="V4788" s="71">
        <f>IF(U4788=0,0,IF(A4788&lt;43,IF(F4788="女",IF(U4788="",0,VLOOKUP(U4788,标准!A$108:B$128,2,TRUE)),IF(U4788="",0,VLOOKUP(U4788,标准!A$74:B$94,2,TRUE))),IF(F4788="女",IF(U4788="",0,VLOOKUP(U4788,标准!A$39:B$59,2,TRUE)),IF(U4788="",0,VLOOKUP(U4788,标准!A$3:B$23,2,TRUE)))))</f>
        <v>66</v>
      </c>
      <c r="W4788" s="86">
        <f t="shared" si="74"/>
        <v>72.4</v>
      </c>
      <c r="X4788" s="87">
        <v>4.9</v>
      </c>
      <c r="Y4788" s="87">
        <v>4.8</v>
      </c>
      <c r="Z4788" s="91"/>
      <c r="AA4788" s="92"/>
    </row>
    <row r="4789" customHeight="1" spans="1:27">
      <c r="A4789" s="62">
        <v>41</v>
      </c>
      <c r="B4789" s="91">
        <v>4827</v>
      </c>
      <c r="C4789" s="156" t="s">
        <v>6015</v>
      </c>
      <c r="D4789" s="156" t="s">
        <v>9571</v>
      </c>
      <c r="E4789" s="156" t="s">
        <v>4835</v>
      </c>
      <c r="F4789" s="156" t="s">
        <v>34</v>
      </c>
      <c r="G4789" s="157" t="s">
        <v>9673</v>
      </c>
      <c r="H4789" s="68">
        <v>147.8</v>
      </c>
      <c r="I4789" s="68">
        <v>39.7</v>
      </c>
      <c r="J4789" s="71">
        <f>IF(F4789="女",IF(H4789=0,0,VLOOKUP(I4789/(H4789*H4789/10000),标准!M$108:N$112,2,TRUE)),IF(H4789=0,0,VLOOKUP(I4789/(H4789*H4789/10000),标准!M$74:N$78,2,TRUE)))</f>
        <v>100</v>
      </c>
      <c r="K4789" s="72">
        <v>2170</v>
      </c>
      <c r="L4789" s="71">
        <f>IF(A4789&lt;43,IF(F4789="女",VLOOKUP(K4789,标准!K$108:L$128,2,TRUE),VLOOKUP(K4789,标准!K$74:L$94,2,TRUE)),IF(F4789="女",VLOOKUP(K4789,标准!K$39:L$59,2,TRUE),VLOOKUP(K4789,标准!K$3:L$23,2,TRUE)))</f>
        <v>62</v>
      </c>
      <c r="M4789" s="68">
        <v>17</v>
      </c>
      <c r="N4789" s="71">
        <f>IF(M4789="",0,IF(A4789&lt;43,IF(F4789="女",VLOOKUP(M4789,标准!C$108:D$128,2,TRUE),VLOOKUP(M4789,标准!C$74:D$94,2,TRUE)),IF(F4789="女",VLOOKUP(M4789,标准!C$39:D$59,2,TRUE),VLOOKUP(M4789,标准!C$3:D$23,2,TRUE))))</f>
        <v>76</v>
      </c>
      <c r="O4789" s="77">
        <v>130</v>
      </c>
      <c r="P4789" s="71">
        <f>IF(A4789&lt;43,IF(F4789="女",VLOOKUP(O4789/100,标准!E$108:F$128,2,TRUE),VLOOKUP(O4789/100,标准!E$74:F$94,2,TRUE)),IF(F4789="女",VLOOKUP(O4789/100,标准!E$39:F$59,2,TRUE),VLOOKUP(O4789/100,标准!E$3:F$23,2,TRUE)))</f>
        <v>10</v>
      </c>
      <c r="Q4789" s="81">
        <v>4.32</v>
      </c>
      <c r="R4789" s="71">
        <f>IF(Q4789=0,0,IF(A4789&lt;43,IF(F4789="女",IF(Q4789="",0,VLOOKUP(Q4789,标准!I$108:J$138,2,TRUE)),IF(Q4789="",0,VLOOKUP(Q4789,标准!I$74:J$104,2,TRUE))),IF(F4789="女",IF(Q4789="",0,VLOOKUP(Q4789,标准!I$39:J$69,2,TRUE)),IF(Q4789="",0,VLOOKUP(Q4789,标准!I$3:J$33,2,TRUE)))))</f>
        <v>60</v>
      </c>
      <c r="S4789" s="76">
        <v>26</v>
      </c>
      <c r="T4789" s="71">
        <f>IF(A4789&lt;43,IF(F4789="女",VLOOKUP(S4789,标准!G$108:H$138,2,TRUE),VLOOKUP(S4789,标准!G$74:H$99,2,TRUE)),IF(F4789="女",VLOOKUP(S4789,标准!G$39:H$69,2,TRUE),VLOOKUP(S4789,标准!G$3:H$28,2,TRUE)))</f>
        <v>60</v>
      </c>
      <c r="U4789" s="88">
        <v>8.4</v>
      </c>
      <c r="V4789" s="71">
        <f>IF(U4789=0,0,IF(A4789&lt;43,IF(F4789="女",IF(U4789="",0,VLOOKUP(U4789,标准!A$108:B$128,2,TRUE)),IF(U4789="",0,VLOOKUP(U4789,标准!A$74:B$94,2,TRUE))),IF(F4789="女",IF(U4789="",0,VLOOKUP(U4789,标准!A$39:B$59,2,TRUE)),IF(U4789="",0,VLOOKUP(U4789,标准!A$3:B$23,2,TRUE)))))</f>
        <v>78</v>
      </c>
      <c r="W4789" s="86">
        <f t="shared" si="74"/>
        <v>66.5</v>
      </c>
      <c r="X4789" s="87">
        <v>3.8</v>
      </c>
      <c r="Y4789" s="87">
        <v>4</v>
      </c>
      <c r="Z4789" s="91"/>
      <c r="AA4789" s="92"/>
    </row>
    <row r="4790" customHeight="1" spans="1:27">
      <c r="A4790" s="62">
        <v>41</v>
      </c>
      <c r="B4790" s="91">
        <v>4828</v>
      </c>
      <c r="C4790" s="156" t="s">
        <v>9674</v>
      </c>
      <c r="D4790" s="156" t="s">
        <v>9571</v>
      </c>
      <c r="E4790" s="156" t="s">
        <v>4835</v>
      </c>
      <c r="F4790" s="156" t="s">
        <v>34</v>
      </c>
      <c r="G4790" s="157" t="s">
        <v>9675</v>
      </c>
      <c r="H4790" s="68">
        <v>161.6</v>
      </c>
      <c r="I4790" s="68">
        <v>50.4</v>
      </c>
      <c r="J4790" s="71">
        <f>IF(F4790="女",IF(H4790=0,0,VLOOKUP(I4790/(H4790*H4790/10000),标准!M$108:N$112,2,TRUE)),IF(H4790=0,0,VLOOKUP(I4790/(H4790*H4790/10000),标准!M$74:N$78,2,TRUE)))</f>
        <v>100</v>
      </c>
      <c r="K4790" s="72">
        <v>3319</v>
      </c>
      <c r="L4790" s="71">
        <f>IF(A4790&lt;43,IF(F4790="女",VLOOKUP(K4790,标准!K$108:L$128,2,TRUE),VLOOKUP(K4790,标准!K$74:L$94,2,TRUE)),IF(F4790="女",VLOOKUP(K4790,标准!K$39:L$59,2,TRUE),VLOOKUP(K4790,标准!K$3:L$23,2,TRUE)))</f>
        <v>90</v>
      </c>
      <c r="M4790" s="68">
        <v>13</v>
      </c>
      <c r="N4790" s="71">
        <f>IF(M4790="",0,IF(A4790&lt;43,IF(F4790="女",VLOOKUP(M4790,标准!C$108:D$128,2,TRUE),VLOOKUP(M4790,标准!C$74:D$94,2,TRUE)),IF(F4790="女",VLOOKUP(M4790,标准!C$39:D$59,2,TRUE),VLOOKUP(M4790,标准!C$3:D$23,2,TRUE))))</f>
        <v>70</v>
      </c>
      <c r="O4790" s="77">
        <v>192</v>
      </c>
      <c r="P4790" s="71">
        <f>IF(A4790&lt;43,IF(F4790="女",VLOOKUP(O4790/100,标准!E$108:F$128,2,TRUE),VLOOKUP(O4790/100,标准!E$74:F$94,2,TRUE)),IF(F4790="女",VLOOKUP(O4790/100,标准!E$39:F$59,2,TRUE),VLOOKUP(O4790/100,标准!E$3:F$23,2,TRUE)))</f>
        <v>85</v>
      </c>
      <c r="Q4790" s="81">
        <v>3.44</v>
      </c>
      <c r="R4790" s="71">
        <f>IF(Q4790=0,0,IF(A4790&lt;43,IF(F4790="女",IF(Q4790="",0,VLOOKUP(Q4790,标准!I$108:J$138,2,TRUE)),IF(Q4790="",0,VLOOKUP(Q4790,标准!I$74:J$104,2,TRUE))),IF(F4790="女",IF(Q4790="",0,VLOOKUP(Q4790,标准!I$39:J$69,2,TRUE)),IF(Q4790="",0,VLOOKUP(Q4790,标准!I$3:J$33,2,TRUE)))))</f>
        <v>80</v>
      </c>
      <c r="S4790" s="76">
        <v>45</v>
      </c>
      <c r="T4790" s="71">
        <f>IF(A4790&lt;43,IF(F4790="女",VLOOKUP(S4790,标准!G$108:H$138,2,TRUE),VLOOKUP(S4790,标准!G$74:H$99,2,TRUE)),IF(F4790="女",VLOOKUP(S4790,标准!G$39:H$69,2,TRUE),VLOOKUP(S4790,标准!G$3:H$28,2,TRUE)))</f>
        <v>78</v>
      </c>
      <c r="U4790" s="88">
        <v>8.5</v>
      </c>
      <c r="V4790" s="71">
        <f>IF(U4790=0,0,IF(A4790&lt;43,IF(F4790="女",IF(U4790="",0,VLOOKUP(U4790,标准!A$108:B$128,2,TRUE)),IF(U4790="",0,VLOOKUP(U4790,标准!A$74:B$94,2,TRUE))),IF(F4790="女",IF(U4790="",0,VLOOKUP(U4790,标准!A$39:B$59,2,TRUE)),IF(U4790="",0,VLOOKUP(U4790,标准!A$3:B$23,2,TRUE)))))</f>
        <v>78</v>
      </c>
      <c r="W4790" s="86">
        <f t="shared" si="74"/>
        <v>83.4</v>
      </c>
      <c r="X4790" s="87">
        <v>4.5</v>
      </c>
      <c r="Y4790" s="87">
        <v>4.8</v>
      </c>
      <c r="Z4790" s="91"/>
      <c r="AA4790" s="92"/>
    </row>
    <row r="4791" customHeight="1" spans="1:27">
      <c r="A4791" s="62">
        <v>41</v>
      </c>
      <c r="B4791" s="91">
        <v>4829</v>
      </c>
      <c r="C4791" s="156" t="s">
        <v>9676</v>
      </c>
      <c r="D4791" s="156" t="s">
        <v>9571</v>
      </c>
      <c r="E4791" s="156" t="s">
        <v>4835</v>
      </c>
      <c r="F4791" s="156" t="s">
        <v>34</v>
      </c>
      <c r="G4791" s="157" t="s">
        <v>9677</v>
      </c>
      <c r="H4791" s="68">
        <v>163.7</v>
      </c>
      <c r="I4791" s="68">
        <v>53.6</v>
      </c>
      <c r="J4791" s="71">
        <f>IF(F4791="女",IF(H4791=0,0,VLOOKUP(I4791/(H4791*H4791/10000),标准!M$108:N$112,2,TRUE)),IF(H4791=0,0,VLOOKUP(I4791/(H4791*H4791/10000),标准!M$74:N$78,2,TRUE)))</f>
        <v>100</v>
      </c>
      <c r="K4791" s="72">
        <v>2890</v>
      </c>
      <c r="L4791" s="71">
        <f>IF(A4791&lt;43,IF(F4791="女",VLOOKUP(K4791,标准!K$108:L$128,2,TRUE),VLOOKUP(K4791,标准!K$74:L$94,2,TRUE)),IF(F4791="女",VLOOKUP(K4791,标准!K$39:L$59,2,TRUE),VLOOKUP(K4791,标准!K$3:L$23,2,TRUE)))</f>
        <v>76</v>
      </c>
      <c r="M4791" s="68">
        <v>14</v>
      </c>
      <c r="N4791" s="71">
        <f>IF(M4791="",0,IF(A4791&lt;43,IF(F4791="女",VLOOKUP(M4791,标准!C$108:D$128,2,TRUE),VLOOKUP(M4791,标准!C$74:D$94,2,TRUE)),IF(F4791="女",VLOOKUP(M4791,标准!C$39:D$59,2,TRUE),VLOOKUP(M4791,标准!C$3:D$23,2,TRUE))))</f>
        <v>72</v>
      </c>
      <c r="O4791" s="77">
        <v>176</v>
      </c>
      <c r="P4791" s="71">
        <f>IF(A4791&lt;43,IF(F4791="女",VLOOKUP(O4791/100,标准!E$108:F$128,2,TRUE),VLOOKUP(O4791/100,标准!E$74:F$94,2,TRUE)),IF(F4791="女",VLOOKUP(O4791/100,标准!E$39:F$59,2,TRUE),VLOOKUP(O4791/100,标准!E$3:F$23,2,TRUE)))</f>
        <v>76</v>
      </c>
      <c r="Q4791" s="81">
        <v>4.35</v>
      </c>
      <c r="R4791" s="71">
        <f>IF(Q4791=0,0,IF(A4791&lt;43,IF(F4791="女",IF(Q4791="",0,VLOOKUP(Q4791,标准!I$108:J$138,2,TRUE)),IF(Q4791="",0,VLOOKUP(Q4791,标准!I$74:J$104,2,TRUE))),IF(F4791="女",IF(Q4791="",0,VLOOKUP(Q4791,标准!I$39:J$69,2,TRUE)),IF(Q4791="",0,VLOOKUP(Q4791,标准!I$3:J$33,2,TRUE)))))</f>
        <v>50</v>
      </c>
      <c r="S4791" s="76">
        <v>45</v>
      </c>
      <c r="T4791" s="71">
        <f>IF(A4791&lt;43,IF(F4791="女",VLOOKUP(S4791,标准!G$108:H$138,2,TRUE),VLOOKUP(S4791,标准!G$74:H$99,2,TRUE)),IF(F4791="女",VLOOKUP(S4791,标准!G$39:H$69,2,TRUE),VLOOKUP(S4791,标准!G$3:H$28,2,TRUE)))</f>
        <v>78</v>
      </c>
      <c r="U4791" s="88">
        <v>9.1</v>
      </c>
      <c r="V4791" s="71">
        <f>IF(U4791=0,0,IF(A4791&lt;43,IF(F4791="女",IF(U4791="",0,VLOOKUP(U4791,标准!A$108:B$128,2,TRUE)),IF(U4791="",0,VLOOKUP(U4791,标准!A$74:B$94,2,TRUE))),IF(F4791="女",IF(U4791="",0,VLOOKUP(U4791,标准!A$39:B$59,2,TRUE)),IF(U4791="",0,VLOOKUP(U4791,标准!A$3:B$23,2,TRUE)))))</f>
        <v>72</v>
      </c>
      <c r="W4791" s="86">
        <f t="shared" si="74"/>
        <v>73.4</v>
      </c>
      <c r="X4791" s="87">
        <v>4.1</v>
      </c>
      <c r="Y4791" s="87">
        <v>3.7</v>
      </c>
      <c r="Z4791" s="91"/>
      <c r="AA4791" s="92"/>
    </row>
    <row r="4792" customHeight="1" spans="1:27">
      <c r="A4792" s="62">
        <v>41</v>
      </c>
      <c r="B4792" s="91">
        <v>4830</v>
      </c>
      <c r="C4792" s="156" t="s">
        <v>9678</v>
      </c>
      <c r="D4792" s="156" t="s">
        <v>9571</v>
      </c>
      <c r="E4792" s="156" t="s">
        <v>4835</v>
      </c>
      <c r="F4792" s="156" t="s">
        <v>34</v>
      </c>
      <c r="G4792" s="157" t="s">
        <v>9679</v>
      </c>
      <c r="H4792" s="68">
        <v>162.6</v>
      </c>
      <c r="I4792" s="68">
        <v>47.1</v>
      </c>
      <c r="J4792" s="71">
        <f>IF(F4792="女",IF(H4792=0,0,VLOOKUP(I4792/(H4792*H4792/10000),标准!M$108:N$112,2,TRUE)),IF(H4792=0,0,VLOOKUP(I4792/(H4792*H4792/10000),标准!M$74:N$78,2,TRUE)))</f>
        <v>100</v>
      </c>
      <c r="K4792" s="72">
        <v>3397</v>
      </c>
      <c r="L4792" s="71">
        <f>IF(A4792&lt;43,IF(F4792="女",VLOOKUP(K4792,标准!K$108:L$128,2,TRUE),VLOOKUP(K4792,标准!K$74:L$94,2,TRUE)),IF(F4792="女",VLOOKUP(K4792,标准!K$39:L$59,2,TRUE),VLOOKUP(K4792,标准!K$3:L$23,2,TRUE)))</f>
        <v>95</v>
      </c>
      <c r="M4792" s="68">
        <v>22</v>
      </c>
      <c r="N4792" s="71">
        <f>IF(M4792="",0,IF(A4792&lt;43,IF(F4792="女",VLOOKUP(M4792,标准!C$108:D$128,2,TRUE),VLOOKUP(M4792,标准!C$74:D$94,2,TRUE)),IF(F4792="女",VLOOKUP(M4792,标准!C$39:D$59,2,TRUE),VLOOKUP(M4792,标准!C$3:D$23,2,TRUE))))</f>
        <v>85</v>
      </c>
      <c r="O4792" s="77">
        <v>168</v>
      </c>
      <c r="P4792" s="71">
        <f>IF(A4792&lt;43,IF(F4792="女",VLOOKUP(O4792/100,标准!E$108:F$128,2,TRUE),VLOOKUP(O4792/100,标准!E$74:F$94,2,TRUE)),IF(F4792="女",VLOOKUP(O4792/100,标准!E$39:F$59,2,TRUE),VLOOKUP(O4792/100,标准!E$3:F$23,2,TRUE)))</f>
        <v>70</v>
      </c>
      <c r="Q4792" s="81">
        <v>4.35</v>
      </c>
      <c r="R4792" s="71">
        <f>IF(Q4792=0,0,IF(A4792&lt;43,IF(F4792="女",IF(Q4792="",0,VLOOKUP(Q4792,标准!I$108:J$138,2,TRUE)),IF(Q4792="",0,VLOOKUP(Q4792,标准!I$74:J$104,2,TRUE))),IF(F4792="女",IF(Q4792="",0,VLOOKUP(Q4792,标准!I$39:J$69,2,TRUE)),IF(Q4792="",0,VLOOKUP(Q4792,标准!I$3:J$33,2,TRUE)))))</f>
        <v>50</v>
      </c>
      <c r="S4792" s="76">
        <v>40</v>
      </c>
      <c r="T4792" s="71">
        <f>IF(A4792&lt;43,IF(F4792="女",VLOOKUP(S4792,标准!G$108:H$138,2,TRUE),VLOOKUP(S4792,标准!G$74:H$99,2,TRUE)),IF(F4792="女",VLOOKUP(S4792,标准!G$39:H$69,2,TRUE),VLOOKUP(S4792,标准!G$3:H$28,2,TRUE)))</f>
        <v>74</v>
      </c>
      <c r="U4792" s="88">
        <v>9.6</v>
      </c>
      <c r="V4792" s="71">
        <f>IF(U4792=0,0,IF(A4792&lt;43,IF(F4792="女",IF(U4792="",0,VLOOKUP(U4792,标准!A$108:B$128,2,TRUE)),IF(U4792="",0,VLOOKUP(U4792,标准!A$74:B$94,2,TRUE))),IF(F4792="女",IF(U4792="",0,VLOOKUP(U4792,标准!A$39:B$59,2,TRUE)),IF(U4792="",0,VLOOKUP(U4792,标准!A$3:B$23,2,TRUE)))))</f>
        <v>66</v>
      </c>
      <c r="W4792" s="86">
        <f t="shared" si="74"/>
        <v>75.35</v>
      </c>
      <c r="X4792" s="87">
        <v>4.7</v>
      </c>
      <c r="Y4792" s="87">
        <v>3.7</v>
      </c>
      <c r="Z4792" s="91"/>
      <c r="AA4792" s="92"/>
    </row>
    <row r="4793" customHeight="1" spans="1:27">
      <c r="A4793" s="62">
        <v>41</v>
      </c>
      <c r="B4793" s="91">
        <v>4831</v>
      </c>
      <c r="C4793" s="156" t="s">
        <v>9680</v>
      </c>
      <c r="D4793" s="156" t="s">
        <v>9571</v>
      </c>
      <c r="E4793" s="156" t="s">
        <v>4835</v>
      </c>
      <c r="F4793" s="156" t="s">
        <v>34</v>
      </c>
      <c r="G4793" s="157" t="s">
        <v>9681</v>
      </c>
      <c r="H4793" s="68">
        <v>163.5</v>
      </c>
      <c r="I4793" s="68">
        <v>46.3</v>
      </c>
      <c r="J4793" s="71">
        <f>IF(F4793="女",IF(H4793=0,0,VLOOKUP(I4793/(H4793*H4793/10000),标准!M$108:N$112,2,TRUE)),IF(H4793=0,0,VLOOKUP(I4793/(H4793*H4793/10000),标准!M$74:N$78,2,TRUE)))</f>
        <v>100</v>
      </c>
      <c r="K4793" s="72">
        <v>3020</v>
      </c>
      <c r="L4793" s="71">
        <f>IF(A4793&lt;43,IF(F4793="女",VLOOKUP(K4793,标准!K$108:L$128,2,TRUE),VLOOKUP(K4793,标准!K$74:L$94,2,TRUE)),IF(F4793="女",VLOOKUP(K4793,标准!K$39:L$59,2,TRUE),VLOOKUP(K4793,标准!K$3:L$23,2,TRUE)))</f>
        <v>80</v>
      </c>
      <c r="M4793" s="68">
        <v>27</v>
      </c>
      <c r="N4793" s="71">
        <f>IF(M4793="",0,IF(A4793&lt;43,IF(F4793="女",VLOOKUP(M4793,标准!C$108:D$128,2,TRUE),VLOOKUP(M4793,标准!C$74:D$94,2,TRUE)),IF(F4793="女",VLOOKUP(M4793,标准!C$39:D$59,2,TRUE),VLOOKUP(M4793,标准!C$3:D$23,2,TRUE))))</f>
        <v>100</v>
      </c>
      <c r="O4793" s="77">
        <v>185</v>
      </c>
      <c r="P4793" s="71">
        <f>IF(A4793&lt;43,IF(F4793="女",VLOOKUP(O4793/100,标准!E$108:F$128,2,TRUE),VLOOKUP(O4793/100,标准!E$74:F$94,2,TRUE)),IF(F4793="女",VLOOKUP(O4793/100,标准!E$39:F$59,2,TRUE),VLOOKUP(O4793/100,标准!E$3:F$23,2,TRUE)))</f>
        <v>80</v>
      </c>
      <c r="Q4793" s="81">
        <v>4.21</v>
      </c>
      <c r="R4793" s="71">
        <f>IF(Q4793=0,0,IF(A4793&lt;43,IF(F4793="女",IF(Q4793="",0,VLOOKUP(Q4793,标准!I$108:J$138,2,TRUE)),IF(Q4793="",0,VLOOKUP(Q4793,标准!I$74:J$104,2,TRUE))),IF(F4793="女",IF(Q4793="",0,VLOOKUP(Q4793,标准!I$39:J$69,2,TRUE)),IF(Q4793="",0,VLOOKUP(Q4793,标准!I$3:J$33,2,TRUE)))))</f>
        <v>64</v>
      </c>
      <c r="S4793" s="76">
        <v>28</v>
      </c>
      <c r="T4793" s="71">
        <f>IF(A4793&lt;43,IF(F4793="女",VLOOKUP(S4793,标准!G$108:H$138,2,TRUE),VLOOKUP(S4793,标准!G$74:H$99,2,TRUE)),IF(F4793="女",VLOOKUP(S4793,标准!G$39:H$69,2,TRUE),VLOOKUP(S4793,标准!G$3:H$28,2,TRUE)))</f>
        <v>62</v>
      </c>
      <c r="U4793" s="88">
        <v>9.4</v>
      </c>
      <c r="V4793" s="71">
        <f>IF(U4793=0,0,IF(A4793&lt;43,IF(F4793="女",IF(U4793="",0,VLOOKUP(U4793,标准!A$108:B$128,2,TRUE)),IF(U4793="",0,VLOOKUP(U4793,标准!A$74:B$94,2,TRUE))),IF(F4793="女",IF(U4793="",0,VLOOKUP(U4793,标准!A$39:B$59,2,TRUE)),IF(U4793="",0,VLOOKUP(U4793,标准!A$3:B$23,2,TRUE)))))</f>
        <v>68</v>
      </c>
      <c r="W4793" s="86">
        <f t="shared" si="74"/>
        <v>77.6</v>
      </c>
      <c r="X4793" s="87">
        <v>3.8</v>
      </c>
      <c r="Y4793" s="87">
        <v>3.8</v>
      </c>
      <c r="Z4793" s="91"/>
      <c r="AA4793" s="92"/>
    </row>
    <row r="4794" customHeight="1" spans="1:27">
      <c r="A4794" s="62">
        <v>41</v>
      </c>
      <c r="B4794" s="91">
        <v>4832</v>
      </c>
      <c r="C4794" s="156" t="s">
        <v>9682</v>
      </c>
      <c r="D4794" s="156" t="s">
        <v>9571</v>
      </c>
      <c r="E4794" s="156" t="s">
        <v>4835</v>
      </c>
      <c r="F4794" s="156" t="s">
        <v>34</v>
      </c>
      <c r="G4794" s="157" t="s">
        <v>9683</v>
      </c>
      <c r="H4794" s="68">
        <v>169.8</v>
      </c>
      <c r="I4794" s="68">
        <v>61.9</v>
      </c>
      <c r="J4794" s="71">
        <f>IF(F4794="女",IF(H4794=0,0,VLOOKUP(I4794/(H4794*H4794/10000),标准!M$108:N$112,2,TRUE)),IF(H4794=0,0,VLOOKUP(I4794/(H4794*H4794/10000),标准!M$74:N$78,2,TRUE)))</f>
        <v>100</v>
      </c>
      <c r="K4794" s="72">
        <v>3643</v>
      </c>
      <c r="L4794" s="71">
        <f>IF(A4794&lt;43,IF(F4794="女",VLOOKUP(K4794,标准!K$108:L$128,2,TRUE),VLOOKUP(K4794,标准!K$74:L$94,2,TRUE)),IF(F4794="女",VLOOKUP(K4794,标准!K$39:L$59,2,TRUE),VLOOKUP(K4794,标准!K$3:L$23,2,TRUE)))</f>
        <v>100</v>
      </c>
      <c r="M4794" s="68">
        <v>22</v>
      </c>
      <c r="N4794" s="71">
        <f>IF(M4794="",0,IF(A4794&lt;43,IF(F4794="女",VLOOKUP(M4794,标准!C$108:D$128,2,TRUE),VLOOKUP(M4794,标准!C$74:D$94,2,TRUE)),IF(F4794="女",VLOOKUP(M4794,标准!C$39:D$59,2,TRUE),VLOOKUP(M4794,标准!C$3:D$23,2,TRUE))))</f>
        <v>85</v>
      </c>
      <c r="O4794" s="77">
        <v>171</v>
      </c>
      <c r="P4794" s="71">
        <f>IF(A4794&lt;43,IF(F4794="女",VLOOKUP(O4794/100,标准!E$108:F$128,2,TRUE),VLOOKUP(O4794/100,标准!E$74:F$94,2,TRUE)),IF(F4794="女",VLOOKUP(O4794/100,标准!E$39:F$59,2,TRUE),VLOOKUP(O4794/100,标准!E$3:F$23,2,TRUE)))</f>
        <v>72</v>
      </c>
      <c r="Q4794" s="81">
        <v>4.21</v>
      </c>
      <c r="R4794" s="71">
        <f>IF(Q4794=0,0,IF(A4794&lt;43,IF(F4794="女",IF(Q4794="",0,VLOOKUP(Q4794,标准!I$108:J$138,2,TRUE)),IF(Q4794="",0,VLOOKUP(Q4794,标准!I$74:J$104,2,TRUE))),IF(F4794="女",IF(Q4794="",0,VLOOKUP(Q4794,标准!I$39:J$69,2,TRUE)),IF(Q4794="",0,VLOOKUP(Q4794,标准!I$3:J$33,2,TRUE)))))</f>
        <v>64</v>
      </c>
      <c r="S4794" s="76">
        <v>37</v>
      </c>
      <c r="T4794" s="71">
        <f>IF(A4794&lt;43,IF(F4794="女",VLOOKUP(S4794,标准!G$108:H$138,2,TRUE),VLOOKUP(S4794,标准!G$74:H$99,2,TRUE)),IF(F4794="女",VLOOKUP(S4794,标准!G$39:H$69,2,TRUE),VLOOKUP(S4794,标准!G$3:H$28,2,TRUE)))</f>
        <v>70</v>
      </c>
      <c r="U4794" s="88">
        <v>9.8</v>
      </c>
      <c r="V4794" s="71">
        <f>IF(U4794=0,0,IF(A4794&lt;43,IF(F4794="女",IF(U4794="",0,VLOOKUP(U4794,标准!A$108:B$128,2,TRUE)),IF(U4794="",0,VLOOKUP(U4794,标准!A$74:B$94,2,TRUE))),IF(F4794="女",IF(U4794="",0,VLOOKUP(U4794,标准!A$39:B$59,2,TRUE)),IF(U4794="",0,VLOOKUP(U4794,标准!A$3:B$23,2,TRUE)))))</f>
        <v>64</v>
      </c>
      <c r="W4794" s="86">
        <f t="shared" si="74"/>
        <v>78.3</v>
      </c>
      <c r="X4794" s="87">
        <v>4.2</v>
      </c>
      <c r="Y4794" s="87">
        <v>4.1</v>
      </c>
      <c r="Z4794" s="91"/>
      <c r="AA4794" s="92"/>
    </row>
    <row r="4795" customHeight="1" spans="1:27">
      <c r="A4795" s="62">
        <v>41</v>
      </c>
      <c r="B4795" s="91">
        <v>4833</v>
      </c>
      <c r="C4795" s="156" t="s">
        <v>9684</v>
      </c>
      <c r="D4795" s="156" t="s">
        <v>9571</v>
      </c>
      <c r="E4795" s="156" t="s">
        <v>4835</v>
      </c>
      <c r="F4795" s="156" t="s">
        <v>30</v>
      </c>
      <c r="G4795" s="157" t="s">
        <v>9685</v>
      </c>
      <c r="H4795" s="68">
        <v>168.6</v>
      </c>
      <c r="I4795" s="68">
        <v>62.7</v>
      </c>
      <c r="J4795" s="71">
        <f>IF(F4795="女",IF(H4795=0,0,VLOOKUP(I4795/(H4795*H4795/10000),标准!M$108:N$112,2,TRUE)),IF(H4795=0,0,VLOOKUP(I4795/(H4795*H4795/10000),标准!M$74:N$78,2,TRUE)))</f>
        <v>100</v>
      </c>
      <c r="K4795" s="72">
        <v>4402</v>
      </c>
      <c r="L4795" s="71">
        <f>IF(A4795&lt;43,IF(F4795="女",VLOOKUP(K4795,标准!K$108:L$128,2,TRUE),VLOOKUP(K4795,标准!K$74:L$94,2,TRUE)),IF(F4795="女",VLOOKUP(K4795,标准!K$39:L$59,2,TRUE),VLOOKUP(K4795,标准!K$3:L$23,2,TRUE)))</f>
        <v>80</v>
      </c>
      <c r="M4795" s="68">
        <v>14</v>
      </c>
      <c r="N4795" s="71">
        <f>IF(M4795="",0,IF(A4795&lt;43,IF(F4795="女",VLOOKUP(M4795,标准!C$108:D$128,2,TRUE),VLOOKUP(M4795,标准!C$74:D$94,2,TRUE)),IF(F4795="女",VLOOKUP(M4795,标准!C$39:D$59,2,TRUE),VLOOKUP(M4795,标准!C$3:D$23,2,TRUE))))</f>
        <v>74</v>
      </c>
      <c r="O4795" s="116">
        <v>235</v>
      </c>
      <c r="P4795" s="71">
        <f>IF(A4795&lt;43,IF(F4795="女",VLOOKUP(O4795/100,标准!E$108:F$128,2,TRUE),VLOOKUP(O4795/100,标准!E$74:F$94,2,TRUE)),IF(F4795="女",VLOOKUP(O4795/100,标准!E$39:F$59,2,TRUE),VLOOKUP(O4795/100,标准!E$3:F$23,2,TRUE)))</f>
        <v>72</v>
      </c>
      <c r="Q4795" s="81">
        <v>4.09</v>
      </c>
      <c r="R4795" s="71">
        <f>IF(Q4795=0,0,IF(A4795&lt;43,IF(F4795="女",IF(Q4795="",0,VLOOKUP(Q4795,标准!I$108:J$138,2,TRUE)),IF(Q4795="",0,VLOOKUP(Q4795,标准!I$74:J$104,2,TRUE))),IF(F4795="女",IF(Q4795="",0,VLOOKUP(Q4795,标准!I$39:J$69,2,TRUE)),IF(Q4795="",0,VLOOKUP(Q4795,标准!I$3:J$33,2,TRUE)))))</f>
        <v>68</v>
      </c>
      <c r="S4795" s="76">
        <v>9</v>
      </c>
      <c r="T4795" s="71">
        <f>IF(A4795&lt;43,IF(F4795="女",VLOOKUP(S4795,标准!G$108:H$138,2,TRUE),VLOOKUP(S4795,标准!G$74:H$99,2,TRUE)),IF(F4795="女",VLOOKUP(S4795,标准!G$39:H$69,2,TRUE),VLOOKUP(S4795,标准!G$3:H$28,2,TRUE)))</f>
        <v>50</v>
      </c>
      <c r="U4795" s="88">
        <v>7.2</v>
      </c>
      <c r="V4795" s="71">
        <f>IF(U4795=0,0,IF(A4795&lt;43,IF(F4795="女",IF(U4795="",0,VLOOKUP(U4795,标准!A$108:B$128,2,TRUE)),IF(U4795="",0,VLOOKUP(U4795,标准!A$74:B$94,2,TRUE))),IF(F4795="女",IF(U4795="",0,VLOOKUP(U4795,标准!A$39:B$59,2,TRUE)),IF(U4795="",0,VLOOKUP(U4795,标准!A$3:B$23,2,TRUE)))))</f>
        <v>78</v>
      </c>
      <c r="W4795" s="86">
        <f t="shared" si="74"/>
        <v>75.8</v>
      </c>
      <c r="X4795" s="87">
        <v>4.4</v>
      </c>
      <c r="Y4795" s="87">
        <v>4.1</v>
      </c>
      <c r="Z4795" s="91"/>
      <c r="AA4795" s="92"/>
    </row>
    <row r="4796" customHeight="1" spans="1:27">
      <c r="A4796" s="62">
        <v>41</v>
      </c>
      <c r="B4796" s="91">
        <v>4834</v>
      </c>
      <c r="C4796" s="156" t="s">
        <v>9686</v>
      </c>
      <c r="D4796" s="156" t="s">
        <v>9571</v>
      </c>
      <c r="E4796" s="156" t="s">
        <v>4835</v>
      </c>
      <c r="F4796" s="156" t="s">
        <v>34</v>
      </c>
      <c r="G4796" s="157" t="s">
        <v>9687</v>
      </c>
      <c r="H4796" s="68">
        <v>172.2</v>
      </c>
      <c r="I4796" s="68">
        <v>52.2</v>
      </c>
      <c r="J4796" s="71">
        <f>IF(F4796="女",IF(H4796=0,0,VLOOKUP(I4796/(H4796*H4796/10000),标准!M$108:N$112,2,TRUE)),IF(H4796=0,0,VLOOKUP(I4796/(H4796*H4796/10000),标准!M$74:N$78,2,TRUE)))</f>
        <v>100</v>
      </c>
      <c r="K4796" s="72">
        <v>3411</v>
      </c>
      <c r="L4796" s="71">
        <f>IF(A4796&lt;43,IF(F4796="女",VLOOKUP(K4796,标准!K$108:L$128,2,TRUE),VLOOKUP(K4796,标准!K$74:L$94,2,TRUE)),IF(F4796="女",VLOOKUP(K4796,标准!K$39:L$59,2,TRUE),VLOOKUP(K4796,标准!K$3:L$23,2,TRUE)))</f>
        <v>100</v>
      </c>
      <c r="M4796" s="68">
        <v>25</v>
      </c>
      <c r="N4796" s="71">
        <f>IF(M4796="",0,IF(A4796&lt;43,IF(F4796="女",VLOOKUP(M4796,标准!C$108:D$128,2,TRUE),VLOOKUP(M4796,标准!C$74:D$94,2,TRUE)),IF(F4796="女",VLOOKUP(M4796,标准!C$39:D$59,2,TRUE),VLOOKUP(M4796,标准!C$3:D$23,2,TRUE))))</f>
        <v>95</v>
      </c>
      <c r="O4796" s="77">
        <v>185</v>
      </c>
      <c r="P4796" s="71">
        <f>IF(A4796&lt;43,IF(F4796="女",VLOOKUP(O4796/100,标准!E$108:F$128,2,TRUE),VLOOKUP(O4796/100,标准!E$74:F$94,2,TRUE)),IF(F4796="女",VLOOKUP(O4796/100,标准!E$39:F$59,2,TRUE),VLOOKUP(O4796/100,标准!E$3:F$23,2,TRUE)))</f>
        <v>80</v>
      </c>
      <c r="Q4796" s="81">
        <v>4.06</v>
      </c>
      <c r="R4796" s="71">
        <f>IF(Q4796=0,0,IF(A4796&lt;43,IF(F4796="女",IF(Q4796="",0,VLOOKUP(Q4796,标准!I$108:J$138,2,TRUE)),IF(Q4796="",0,VLOOKUP(Q4796,标准!I$74:J$104,2,TRUE))),IF(F4796="女",IF(Q4796="",0,VLOOKUP(Q4796,标准!I$39:J$69,2,TRUE)),IF(Q4796="",0,VLOOKUP(Q4796,标准!I$3:J$33,2,TRUE)))))</f>
        <v>70</v>
      </c>
      <c r="S4796" s="76">
        <v>49</v>
      </c>
      <c r="T4796" s="71">
        <f>IF(A4796&lt;43,IF(F4796="女",VLOOKUP(S4796,标准!G$108:H$138,2,TRUE),VLOOKUP(S4796,标准!G$74:H$99,2,TRUE)),IF(F4796="女",VLOOKUP(S4796,标准!G$39:H$69,2,TRUE),VLOOKUP(S4796,标准!G$3:H$28,2,TRUE)))</f>
        <v>85</v>
      </c>
      <c r="U4796" s="88">
        <v>8.4</v>
      </c>
      <c r="V4796" s="71">
        <f>IF(U4796=0,0,IF(A4796&lt;43,IF(F4796="女",IF(U4796="",0,VLOOKUP(U4796,标准!A$108:B$128,2,TRUE)),IF(U4796="",0,VLOOKUP(U4796,标准!A$74:B$94,2,TRUE))),IF(F4796="女",IF(U4796="",0,VLOOKUP(U4796,标准!A$39:B$59,2,TRUE)),IF(U4796="",0,VLOOKUP(U4796,标准!A$3:B$23,2,TRUE)))))</f>
        <v>78</v>
      </c>
      <c r="W4796" s="86">
        <f t="shared" si="74"/>
        <v>85.6</v>
      </c>
      <c r="X4796" s="87">
        <v>3.8</v>
      </c>
      <c r="Y4796" s="87">
        <v>3.8</v>
      </c>
      <c r="Z4796" s="91"/>
      <c r="AA4796" s="92"/>
    </row>
    <row r="4797" customHeight="1" spans="1:27">
      <c r="A4797" s="62">
        <v>41</v>
      </c>
      <c r="B4797" s="91">
        <v>4835</v>
      </c>
      <c r="C4797" s="156" t="s">
        <v>9688</v>
      </c>
      <c r="D4797" s="156" t="s">
        <v>9571</v>
      </c>
      <c r="E4797" s="156" t="s">
        <v>4835</v>
      </c>
      <c r="F4797" s="156" t="s">
        <v>34</v>
      </c>
      <c r="G4797" s="157" t="s">
        <v>9689</v>
      </c>
      <c r="H4797" s="68">
        <v>171.5</v>
      </c>
      <c r="I4797" s="68">
        <v>78.3</v>
      </c>
      <c r="J4797" s="71">
        <f>IF(F4797="女",IF(H4797=0,0,VLOOKUP(I4797/(H4797*H4797/10000),标准!M$108:N$112,2,TRUE)),IF(H4797=0,0,VLOOKUP(I4797/(H4797*H4797/10000),标准!M$74:N$78,2,TRUE)))</f>
        <v>80</v>
      </c>
      <c r="K4797" s="72">
        <v>3866</v>
      </c>
      <c r="L4797" s="71">
        <f>IF(A4797&lt;43,IF(F4797="女",VLOOKUP(K4797,标准!K$108:L$128,2,TRUE),VLOOKUP(K4797,标准!K$74:L$94,2,TRUE)),IF(F4797="女",VLOOKUP(K4797,标准!K$39:L$59,2,TRUE),VLOOKUP(K4797,标准!K$3:L$23,2,TRUE)))</f>
        <v>100</v>
      </c>
      <c r="M4797" s="68">
        <v>18</v>
      </c>
      <c r="N4797" s="71">
        <f>IF(M4797="",0,IF(A4797&lt;43,IF(F4797="女",VLOOKUP(M4797,标准!C$108:D$128,2,TRUE),VLOOKUP(M4797,标准!C$74:D$94,2,TRUE)),IF(F4797="女",VLOOKUP(M4797,标准!C$39:D$59,2,TRUE),VLOOKUP(M4797,标准!C$3:D$23,2,TRUE))))</f>
        <v>78</v>
      </c>
      <c r="O4797" s="77">
        <v>155</v>
      </c>
      <c r="P4797" s="71">
        <f>IF(A4797&lt;43,IF(F4797="女",VLOOKUP(O4797/100,标准!E$108:F$128,2,TRUE),VLOOKUP(O4797/100,标准!E$74:F$94,2,TRUE)),IF(F4797="女",VLOOKUP(O4797/100,标准!E$39:F$59,2,TRUE),VLOOKUP(O4797/100,标准!E$3:F$23,2,TRUE)))</f>
        <v>62</v>
      </c>
      <c r="Q4797" s="81">
        <v>5</v>
      </c>
      <c r="R4797" s="71">
        <f>IF(Q4797=0,0,IF(A4797&lt;43,IF(F4797="女",IF(Q4797="",0,VLOOKUP(Q4797,标准!I$108:J$138,2,TRUE)),IF(Q4797="",0,VLOOKUP(Q4797,标准!I$74:J$104,2,TRUE))),IF(F4797="女",IF(Q4797="",0,VLOOKUP(Q4797,标准!I$39:J$69,2,TRUE)),IF(Q4797="",0,VLOOKUP(Q4797,标准!I$3:J$33,2,TRUE)))))</f>
        <v>30</v>
      </c>
      <c r="S4797" s="76">
        <v>35</v>
      </c>
      <c r="T4797" s="71">
        <f>IF(A4797&lt;43,IF(F4797="女",VLOOKUP(S4797,标准!G$108:H$138,2,TRUE),VLOOKUP(S4797,标准!G$74:H$99,2,TRUE)),IF(F4797="女",VLOOKUP(S4797,标准!G$39:H$69,2,TRUE),VLOOKUP(S4797,标准!G$3:H$28,2,TRUE)))</f>
        <v>68</v>
      </c>
      <c r="U4797" s="88">
        <v>10.5</v>
      </c>
      <c r="V4797" s="71">
        <f>IF(U4797=0,0,IF(A4797&lt;43,IF(F4797="女",IF(U4797="",0,VLOOKUP(U4797,标准!A$108:B$128,2,TRUE)),IF(U4797="",0,VLOOKUP(U4797,标准!A$74:B$94,2,TRUE))),IF(F4797="女",IF(U4797="",0,VLOOKUP(U4797,标准!A$39:B$59,2,TRUE)),IF(U4797="",0,VLOOKUP(U4797,标准!A$3:B$23,2,TRUE)))))</f>
        <v>50</v>
      </c>
      <c r="W4797" s="86">
        <f t="shared" si="74"/>
        <v>63.8</v>
      </c>
      <c r="X4797" s="87">
        <v>4.7</v>
      </c>
      <c r="Y4797" s="87">
        <v>4.6</v>
      </c>
      <c r="Z4797" s="91"/>
      <c r="AA4797" s="92"/>
    </row>
    <row r="4798" customHeight="1" spans="1:27">
      <c r="A4798" s="62">
        <v>41</v>
      </c>
      <c r="B4798" s="91">
        <v>4836</v>
      </c>
      <c r="C4798" s="156" t="s">
        <v>9690</v>
      </c>
      <c r="D4798" s="156" t="s">
        <v>9571</v>
      </c>
      <c r="E4798" s="156" t="s">
        <v>4835</v>
      </c>
      <c r="F4798" s="156" t="s">
        <v>34</v>
      </c>
      <c r="G4798" s="157" t="s">
        <v>9691</v>
      </c>
      <c r="H4798" s="68">
        <v>160</v>
      </c>
      <c r="I4798" s="68">
        <v>57.1</v>
      </c>
      <c r="J4798" s="71">
        <f>IF(F4798="女",IF(H4798=0,0,VLOOKUP(I4798/(H4798*H4798/10000),标准!M$108:N$112,2,TRUE)),IF(H4798=0,0,VLOOKUP(I4798/(H4798*H4798/10000),标准!M$74:N$78,2,TRUE)))</f>
        <v>100</v>
      </c>
      <c r="K4798" s="72">
        <v>3195</v>
      </c>
      <c r="L4798" s="71">
        <f>IF(A4798&lt;43,IF(F4798="女",VLOOKUP(K4798,标准!K$108:L$128,2,TRUE),VLOOKUP(K4798,标准!K$74:L$94,2,TRUE)),IF(F4798="女",VLOOKUP(K4798,标准!K$39:L$59,2,TRUE),VLOOKUP(K4798,标准!K$3:L$23,2,TRUE)))</f>
        <v>85</v>
      </c>
      <c r="M4798" s="68">
        <v>15</v>
      </c>
      <c r="N4798" s="71">
        <f>IF(M4798="",0,IF(A4798&lt;43,IF(F4798="女",VLOOKUP(M4798,标准!C$108:D$128,2,TRUE),VLOOKUP(M4798,标准!C$74:D$94,2,TRUE)),IF(F4798="女",VLOOKUP(M4798,标准!C$39:D$59,2,TRUE),VLOOKUP(M4798,标准!C$3:D$23,2,TRUE))))</f>
        <v>72</v>
      </c>
      <c r="O4798" s="77">
        <v>179</v>
      </c>
      <c r="P4798" s="71">
        <f>IF(A4798&lt;43,IF(F4798="女",VLOOKUP(O4798/100,标准!E$108:F$128,2,TRUE),VLOOKUP(O4798/100,标准!E$74:F$94,2,TRUE)),IF(F4798="女",VLOOKUP(O4798/100,标准!E$39:F$59,2,TRUE),VLOOKUP(O4798/100,标准!E$3:F$23,2,TRUE)))</f>
        <v>78</v>
      </c>
      <c r="Q4798" s="81">
        <v>3.42</v>
      </c>
      <c r="R4798" s="71">
        <f>IF(Q4798=0,0,IF(A4798&lt;43,IF(F4798="女",IF(Q4798="",0,VLOOKUP(Q4798,标准!I$108:J$138,2,TRUE)),IF(Q4798="",0,VLOOKUP(Q4798,标准!I$74:J$104,2,TRUE))),IF(F4798="女",IF(Q4798="",0,VLOOKUP(Q4798,标准!I$39:J$69,2,TRUE)),IF(Q4798="",0,VLOOKUP(Q4798,标准!I$3:J$33,2,TRUE)))))</f>
        <v>80</v>
      </c>
      <c r="S4798" s="76">
        <v>40</v>
      </c>
      <c r="T4798" s="71">
        <f>IF(A4798&lt;43,IF(F4798="女",VLOOKUP(S4798,标准!G$108:H$138,2,TRUE),VLOOKUP(S4798,标准!G$74:H$99,2,TRUE)),IF(F4798="女",VLOOKUP(S4798,标准!G$39:H$69,2,TRUE),VLOOKUP(S4798,标准!G$3:H$28,2,TRUE)))</f>
        <v>74</v>
      </c>
      <c r="U4798" s="88">
        <v>9.1</v>
      </c>
      <c r="V4798" s="71">
        <f>IF(U4798=0,0,IF(A4798&lt;43,IF(F4798="女",IF(U4798="",0,VLOOKUP(U4798,标准!A$108:B$128,2,TRUE)),IF(U4798="",0,VLOOKUP(U4798,标准!A$74:B$94,2,TRUE))),IF(F4798="女",IF(U4798="",0,VLOOKUP(U4798,标准!A$39:B$59,2,TRUE)),IF(U4798="",0,VLOOKUP(U4798,标准!A$3:B$23,2,TRUE)))))</f>
        <v>72</v>
      </c>
      <c r="W4798" s="86">
        <f t="shared" si="74"/>
        <v>80.55</v>
      </c>
      <c r="X4798" s="87">
        <v>4.1</v>
      </c>
      <c r="Y4798" s="87">
        <v>4</v>
      </c>
      <c r="Z4798" s="91"/>
      <c r="AA4798" s="92"/>
    </row>
    <row r="4799" customHeight="1" spans="1:27">
      <c r="A4799" s="62">
        <v>41</v>
      </c>
      <c r="B4799" s="91">
        <v>4837</v>
      </c>
      <c r="C4799" s="156" t="s">
        <v>9692</v>
      </c>
      <c r="D4799" s="156" t="s">
        <v>9571</v>
      </c>
      <c r="E4799" s="156" t="s">
        <v>4835</v>
      </c>
      <c r="F4799" s="156" t="s">
        <v>30</v>
      </c>
      <c r="G4799" s="157" t="s">
        <v>9693</v>
      </c>
      <c r="H4799" s="68">
        <v>173.4</v>
      </c>
      <c r="I4799" s="68">
        <v>67.4</v>
      </c>
      <c r="J4799" s="71">
        <f>IF(F4799="女",IF(H4799=0,0,VLOOKUP(I4799/(H4799*H4799/10000),标准!M$108:N$112,2,TRUE)),IF(H4799=0,0,VLOOKUP(I4799/(H4799*H4799/10000),标准!M$74:N$78,2,TRUE)))</f>
        <v>100</v>
      </c>
      <c r="K4799" s="72">
        <v>4866</v>
      </c>
      <c r="L4799" s="71">
        <f>IF(A4799&lt;43,IF(F4799="女",VLOOKUP(K4799,标准!K$108:L$128,2,TRUE),VLOOKUP(K4799,标准!K$74:L$94,2,TRUE)),IF(F4799="女",VLOOKUP(K4799,标准!K$39:L$59,2,TRUE),VLOOKUP(K4799,标准!K$3:L$23,2,TRUE)))</f>
        <v>90</v>
      </c>
      <c r="M4799" s="68">
        <v>19</v>
      </c>
      <c r="N4799" s="71">
        <f>IF(M4799="",0,IF(A4799&lt;43,IF(F4799="女",VLOOKUP(M4799,标准!C$108:D$128,2,TRUE),VLOOKUP(M4799,标准!C$74:D$94,2,TRUE)),IF(F4799="女",VLOOKUP(M4799,标准!C$39:D$59,2,TRUE),VLOOKUP(M4799,标准!C$3:D$23,2,TRUE))))</f>
        <v>80</v>
      </c>
      <c r="O4799" s="77">
        <v>200</v>
      </c>
      <c r="P4799" s="71">
        <f>IF(A4799&lt;43,IF(F4799="女",VLOOKUP(O4799/100,标准!E$108:F$128,2,TRUE),VLOOKUP(O4799/100,标准!E$74:F$94,2,TRUE)),IF(F4799="女",VLOOKUP(O4799/100,标准!E$39:F$59,2,TRUE),VLOOKUP(O4799/100,标准!E$3:F$23,2,TRUE)))</f>
        <v>40</v>
      </c>
      <c r="Q4799" s="81">
        <v>5</v>
      </c>
      <c r="R4799" s="71">
        <f>IF(Q4799=0,0,IF(A4799&lt;43,IF(F4799="女",IF(Q4799="",0,VLOOKUP(Q4799,标准!I$108:J$138,2,TRUE)),IF(Q4799="",0,VLOOKUP(Q4799,标准!I$74:J$104,2,TRUE))),IF(F4799="女",IF(Q4799="",0,VLOOKUP(Q4799,标准!I$39:J$69,2,TRUE)),IF(Q4799="",0,VLOOKUP(Q4799,标准!I$3:J$33,2,TRUE)))))</f>
        <v>40</v>
      </c>
      <c r="S4799" s="76">
        <v>5</v>
      </c>
      <c r="T4799" s="71">
        <f>IF(A4799&lt;43,IF(F4799="女",VLOOKUP(S4799,标准!G$108:H$138,2,TRUE),VLOOKUP(S4799,标准!G$74:H$99,2,TRUE)),IF(F4799="女",VLOOKUP(S4799,标准!G$39:H$69,2,TRUE),VLOOKUP(S4799,标准!G$3:H$28,2,TRUE)))</f>
        <v>10</v>
      </c>
      <c r="U4799" s="88">
        <v>8.2</v>
      </c>
      <c r="V4799" s="71">
        <f>IF(U4799=0,0,IF(A4799&lt;43,IF(F4799="女",IF(U4799="",0,VLOOKUP(U4799,标准!A$108:B$128,2,TRUE)),IF(U4799="",0,VLOOKUP(U4799,标准!A$74:B$94,2,TRUE))),IF(F4799="女",IF(U4799="",0,VLOOKUP(U4799,标准!A$39:B$59,2,TRUE)),IF(U4799="",0,VLOOKUP(U4799,标准!A$3:B$23,2,TRUE)))))</f>
        <v>68</v>
      </c>
      <c r="W4799" s="86">
        <f t="shared" si="74"/>
        <v>63.1</v>
      </c>
      <c r="X4799" s="87">
        <v>4.4</v>
      </c>
      <c r="Y4799" s="87">
        <v>4</v>
      </c>
      <c r="Z4799" s="91"/>
      <c r="AA4799" s="92"/>
    </row>
    <row r="4800" customHeight="1" spans="1:27">
      <c r="A4800" s="62">
        <v>41</v>
      </c>
      <c r="B4800" s="91">
        <v>4838</v>
      </c>
      <c r="C4800" s="156" t="s">
        <v>9694</v>
      </c>
      <c r="D4800" s="156" t="s">
        <v>9571</v>
      </c>
      <c r="E4800" s="156" t="s">
        <v>4835</v>
      </c>
      <c r="F4800" s="156" t="s">
        <v>34</v>
      </c>
      <c r="G4800" s="157" t="s">
        <v>9695</v>
      </c>
      <c r="H4800" s="68">
        <v>159.9</v>
      </c>
      <c r="I4800" s="68">
        <v>45.7</v>
      </c>
      <c r="J4800" s="71">
        <f>IF(F4800="女",IF(H4800=0,0,VLOOKUP(I4800/(H4800*H4800/10000),标准!M$108:N$112,2,TRUE)),IF(H4800=0,0,VLOOKUP(I4800/(H4800*H4800/10000),标准!M$74:N$78,2,TRUE)))</f>
        <v>100</v>
      </c>
      <c r="K4800" s="72">
        <v>3541</v>
      </c>
      <c r="L4800" s="71">
        <f>IF(A4800&lt;43,IF(F4800="女",VLOOKUP(K4800,标准!K$108:L$128,2,TRUE),VLOOKUP(K4800,标准!K$74:L$94,2,TRUE)),IF(F4800="女",VLOOKUP(K4800,标准!K$39:L$59,2,TRUE),VLOOKUP(K4800,标准!K$3:L$23,2,TRUE)))</f>
        <v>100</v>
      </c>
      <c r="M4800" s="68">
        <v>22</v>
      </c>
      <c r="N4800" s="71">
        <f>IF(M4800="",0,IF(A4800&lt;43,IF(F4800="女",VLOOKUP(M4800,标准!C$108:D$128,2,TRUE),VLOOKUP(M4800,标准!C$74:D$94,2,TRUE)),IF(F4800="女",VLOOKUP(M4800,标准!C$39:D$59,2,TRUE),VLOOKUP(M4800,标准!C$3:D$23,2,TRUE))))</f>
        <v>85</v>
      </c>
      <c r="O4800" s="115">
        <v>175</v>
      </c>
      <c r="P4800" s="71">
        <f>IF(A4800&lt;43,IF(F4800="女",VLOOKUP(O4800/100,标准!E$108:F$128,2,TRUE),VLOOKUP(O4800/100,标准!E$74:F$94,2,TRUE)),IF(F4800="女",VLOOKUP(O4800/100,标准!E$39:F$59,2,TRUE),VLOOKUP(O4800/100,标准!E$3:F$23,2,TRUE)))</f>
        <v>76</v>
      </c>
      <c r="Q4800" s="81">
        <v>3.56</v>
      </c>
      <c r="R4800" s="71">
        <f>IF(Q4800=0,0,IF(A4800&lt;43,IF(F4800="女",IF(Q4800="",0,VLOOKUP(Q4800,标准!I$108:J$138,2,TRUE)),IF(Q4800="",0,VLOOKUP(Q4800,标准!I$74:J$104,2,TRUE))),IF(F4800="女",IF(Q4800="",0,VLOOKUP(Q4800,标准!I$39:J$69,2,TRUE)),IF(Q4800="",0,VLOOKUP(Q4800,标准!I$3:J$33,2,TRUE)))))</f>
        <v>74</v>
      </c>
      <c r="S4800" s="76">
        <v>39</v>
      </c>
      <c r="T4800" s="71">
        <f>IF(A4800&lt;43,IF(F4800="女",VLOOKUP(S4800,标准!G$108:H$138,2,TRUE),VLOOKUP(S4800,标准!G$74:H$99,2,TRUE)),IF(F4800="女",VLOOKUP(S4800,标准!G$39:H$69,2,TRUE),VLOOKUP(S4800,标准!G$3:H$28,2,TRUE)))</f>
        <v>72</v>
      </c>
      <c r="U4800" s="88">
        <v>7.8</v>
      </c>
      <c r="V4800" s="71">
        <f>IF(U4800=0,0,IF(A4800&lt;43,IF(F4800="女",IF(U4800="",0,VLOOKUP(U4800,标准!A$108:B$128,2,TRUE)),IF(U4800="",0,VLOOKUP(U4800,标准!A$74:B$94,2,TRUE))),IF(F4800="女",IF(U4800="",0,VLOOKUP(U4800,标准!A$39:B$59,2,TRUE)),IF(U4800="",0,VLOOKUP(U4800,标准!A$3:B$23,2,TRUE)))))</f>
        <v>85</v>
      </c>
      <c r="W4800" s="86">
        <f t="shared" si="74"/>
        <v>85.1</v>
      </c>
      <c r="X4800" s="87">
        <v>3.8</v>
      </c>
      <c r="Y4800" s="87">
        <v>3.8</v>
      </c>
      <c r="Z4800" s="91"/>
      <c r="AA4800" s="92"/>
    </row>
    <row r="4801" customHeight="1" spans="1:27">
      <c r="A4801" s="62">
        <v>41</v>
      </c>
      <c r="B4801" s="91">
        <v>4839</v>
      </c>
      <c r="C4801" s="156" t="s">
        <v>9696</v>
      </c>
      <c r="D4801" s="156" t="s">
        <v>9571</v>
      </c>
      <c r="E4801" s="156" t="s">
        <v>4835</v>
      </c>
      <c r="F4801" s="156" t="s">
        <v>30</v>
      </c>
      <c r="G4801" s="157" t="s">
        <v>9697</v>
      </c>
      <c r="H4801" s="68">
        <v>177.5</v>
      </c>
      <c r="I4801" s="68">
        <v>77.3</v>
      </c>
      <c r="J4801" s="71">
        <f>IF(F4801="女",IF(H4801=0,0,VLOOKUP(I4801/(H4801*H4801/10000),标准!M$108:N$112,2,TRUE)),IF(H4801=0,0,VLOOKUP(I4801/(H4801*H4801/10000),标准!M$74:N$78,2,TRUE)))</f>
        <v>80</v>
      </c>
      <c r="K4801" s="72">
        <v>5339</v>
      </c>
      <c r="L4801" s="71">
        <f>IF(A4801&lt;43,IF(F4801="女",VLOOKUP(K4801,标准!K$108:L$128,2,TRUE),VLOOKUP(K4801,标准!K$74:L$94,2,TRUE)),IF(F4801="女",VLOOKUP(K4801,标准!K$39:L$59,2,TRUE),VLOOKUP(K4801,标准!K$3:L$23,2,TRUE)))</f>
        <v>100</v>
      </c>
      <c r="M4801" s="68">
        <v>18</v>
      </c>
      <c r="N4801" s="71">
        <f>IF(M4801="",0,IF(A4801&lt;43,IF(F4801="女",VLOOKUP(M4801,标准!C$108:D$128,2,TRUE),VLOOKUP(M4801,标准!C$74:D$94,2,TRUE)),IF(F4801="女",VLOOKUP(M4801,标准!C$39:D$59,2,TRUE),VLOOKUP(M4801,标准!C$3:D$23,2,TRUE))))</f>
        <v>80</v>
      </c>
      <c r="O4801" s="115">
        <v>240</v>
      </c>
      <c r="P4801" s="71">
        <f>IF(A4801&lt;43,IF(F4801="女",VLOOKUP(O4801/100,标准!E$108:F$128,2,TRUE),VLOOKUP(O4801/100,标准!E$74:F$94,2,TRUE)),IF(F4801="女",VLOOKUP(O4801/100,标准!E$39:F$59,2,TRUE),VLOOKUP(O4801/100,标准!E$3:F$23,2,TRUE)))</f>
        <v>76</v>
      </c>
      <c r="Q4801" s="81">
        <v>4.1</v>
      </c>
      <c r="R4801" s="71">
        <f>IF(Q4801=0,0,IF(A4801&lt;43,IF(F4801="女",IF(Q4801="",0,VLOOKUP(Q4801,标准!I$108:J$138,2,TRUE)),IF(Q4801="",0,VLOOKUP(Q4801,标准!I$74:J$104,2,TRUE))),IF(F4801="女",IF(Q4801="",0,VLOOKUP(Q4801,标准!I$39:J$69,2,TRUE)),IF(Q4801="",0,VLOOKUP(Q4801,标准!I$3:J$33,2,TRUE)))))</f>
        <v>68</v>
      </c>
      <c r="S4801" s="76">
        <v>0</v>
      </c>
      <c r="T4801" s="71">
        <f>IF(A4801&lt;43,IF(F4801="女",VLOOKUP(S4801,标准!G$108:H$138,2,TRUE),VLOOKUP(S4801,标准!G$74:H$99,2,TRUE)),IF(F4801="女",VLOOKUP(S4801,标准!G$39:H$69,2,TRUE),VLOOKUP(S4801,标准!G$3:H$28,2,TRUE)))</f>
        <v>0</v>
      </c>
      <c r="U4801" s="88">
        <v>7.1</v>
      </c>
      <c r="V4801" s="71">
        <f>IF(U4801=0,0,IF(A4801&lt;43,IF(F4801="女",IF(U4801="",0,VLOOKUP(U4801,标准!A$108:B$128,2,TRUE)),IF(U4801="",0,VLOOKUP(U4801,标准!A$74:B$94,2,TRUE))),IF(F4801="女",IF(U4801="",0,VLOOKUP(U4801,标准!A$39:B$59,2,TRUE)),IF(U4801="",0,VLOOKUP(U4801,标准!A$3:B$23,2,TRUE)))))</f>
        <v>80</v>
      </c>
      <c r="W4801" s="86">
        <f t="shared" si="74"/>
        <v>72.2</v>
      </c>
      <c r="X4801" s="87">
        <v>4.4</v>
      </c>
      <c r="Y4801" s="87">
        <v>4.4</v>
      </c>
      <c r="Z4801" s="91"/>
      <c r="AA4801" s="92"/>
    </row>
    <row r="4802" customHeight="1" spans="1:27">
      <c r="A4802" s="62">
        <v>41</v>
      </c>
      <c r="B4802" s="91">
        <v>4840</v>
      </c>
      <c r="C4802" s="156" t="s">
        <v>9698</v>
      </c>
      <c r="D4802" s="156" t="s">
        <v>9571</v>
      </c>
      <c r="E4802" s="156" t="s">
        <v>4835</v>
      </c>
      <c r="F4802" s="156" t="s">
        <v>34</v>
      </c>
      <c r="G4802" s="157" t="s">
        <v>9699</v>
      </c>
      <c r="H4802" s="68">
        <v>156.9</v>
      </c>
      <c r="I4802" s="68">
        <v>51.6</v>
      </c>
      <c r="J4802" s="71">
        <f>IF(F4802="女",IF(H4802=0,0,VLOOKUP(I4802/(H4802*H4802/10000),标准!M$108:N$112,2,TRUE)),IF(H4802=0,0,VLOOKUP(I4802/(H4802*H4802/10000),标准!M$74:N$78,2,TRUE)))</f>
        <v>100</v>
      </c>
      <c r="K4802" s="72">
        <v>3537</v>
      </c>
      <c r="L4802" s="71">
        <f>IF(A4802&lt;43,IF(F4802="女",VLOOKUP(K4802,标准!K$108:L$128,2,TRUE),VLOOKUP(K4802,标准!K$74:L$94,2,TRUE)),IF(F4802="女",VLOOKUP(K4802,标准!K$39:L$59,2,TRUE),VLOOKUP(K4802,标准!K$3:L$23,2,TRUE)))</f>
        <v>100</v>
      </c>
      <c r="M4802" s="68">
        <v>28</v>
      </c>
      <c r="N4802" s="71">
        <f>IF(M4802="",0,IF(A4802&lt;43,IF(F4802="女",VLOOKUP(M4802,标准!C$108:D$128,2,TRUE),VLOOKUP(M4802,标准!C$74:D$94,2,TRUE)),IF(F4802="女",VLOOKUP(M4802,标准!C$39:D$59,2,TRUE),VLOOKUP(M4802,标准!C$3:D$23,2,TRUE))))</f>
        <v>100</v>
      </c>
      <c r="O4802" s="77">
        <v>164</v>
      </c>
      <c r="P4802" s="71">
        <f>IF(A4802&lt;43,IF(F4802="女",VLOOKUP(O4802/100,标准!E$108:F$128,2,TRUE),VLOOKUP(O4802/100,标准!E$74:F$94,2,TRUE)),IF(F4802="女",VLOOKUP(O4802/100,标准!E$39:F$59,2,TRUE),VLOOKUP(O4802/100,标准!E$3:F$23,2,TRUE)))</f>
        <v>68</v>
      </c>
      <c r="Q4802" s="81">
        <v>3.52</v>
      </c>
      <c r="R4802" s="71">
        <f>IF(Q4802=0,0,IF(A4802&lt;43,IF(F4802="女",IF(Q4802="",0,VLOOKUP(Q4802,标准!I$108:J$138,2,TRUE)),IF(Q4802="",0,VLOOKUP(Q4802,标准!I$74:J$104,2,TRUE))),IF(F4802="女",IF(Q4802="",0,VLOOKUP(Q4802,标准!I$39:J$69,2,TRUE)),IF(Q4802="",0,VLOOKUP(Q4802,标准!I$3:J$33,2,TRUE)))))</f>
        <v>76</v>
      </c>
      <c r="S4802" s="76">
        <v>44</v>
      </c>
      <c r="T4802" s="71">
        <f>IF(A4802&lt;43,IF(F4802="女",VLOOKUP(S4802,标准!G$108:H$138,2,TRUE),VLOOKUP(S4802,标准!G$74:H$99,2,TRUE)),IF(F4802="女",VLOOKUP(S4802,标准!G$39:H$69,2,TRUE),VLOOKUP(S4802,标准!G$3:H$28,2,TRUE)))</f>
        <v>78</v>
      </c>
      <c r="U4802" s="88">
        <v>8.7</v>
      </c>
      <c r="V4802" s="71">
        <f>IF(U4802=0,0,IF(A4802&lt;43,IF(F4802="女",IF(U4802="",0,VLOOKUP(U4802,标准!A$108:B$128,2,TRUE)),IF(U4802="",0,VLOOKUP(U4802,标准!A$74:B$94,2,TRUE))),IF(F4802="女",IF(U4802="",0,VLOOKUP(U4802,标准!A$39:B$59,2,TRUE)),IF(U4802="",0,VLOOKUP(U4802,标准!A$3:B$23,2,TRUE)))))</f>
        <v>76</v>
      </c>
      <c r="W4802" s="86">
        <f t="shared" ref="W4802:W4865" si="75">V4802*0.2+N4802*0.1+P4802*0.1+T4802*0.1+R4802*0.2+J4802*0.15+L4802*0.15</f>
        <v>85</v>
      </c>
      <c r="X4802" s="87">
        <v>4.8</v>
      </c>
      <c r="Y4802" s="87">
        <v>4.7</v>
      </c>
      <c r="Z4802" s="91">
        <v>1</v>
      </c>
      <c r="AA4802" s="92"/>
    </row>
    <row r="4803" customHeight="1" spans="1:27">
      <c r="A4803" s="62">
        <v>41</v>
      </c>
      <c r="B4803" s="91">
        <v>4841</v>
      </c>
      <c r="C4803" s="156" t="s">
        <v>9700</v>
      </c>
      <c r="D4803" s="156" t="s">
        <v>9701</v>
      </c>
      <c r="E4803" s="156" t="s">
        <v>4835</v>
      </c>
      <c r="F4803" s="156" t="s">
        <v>34</v>
      </c>
      <c r="G4803" s="157" t="s">
        <v>9702</v>
      </c>
      <c r="H4803" s="68">
        <v>154.9</v>
      </c>
      <c r="I4803" s="68">
        <v>42.4</v>
      </c>
      <c r="J4803" s="71">
        <f>IF(F4803="女",IF(H4803=0,0,VLOOKUP(I4803/(H4803*H4803/10000),标准!M$108:N$112,2,TRUE)),IF(H4803=0,0,VLOOKUP(I4803/(H4803*H4803/10000),标准!M$74:N$78,2,TRUE)))</f>
        <v>100</v>
      </c>
      <c r="K4803" s="72">
        <v>2571</v>
      </c>
      <c r="L4803" s="71">
        <f>IF(A4803&lt;43,IF(F4803="女",VLOOKUP(K4803,标准!K$108:L$128,2,TRUE),VLOOKUP(K4803,标准!K$74:L$94,2,TRUE)),IF(F4803="女",VLOOKUP(K4803,标准!K$39:L$59,2,TRUE),VLOOKUP(K4803,标准!K$3:L$23,2,TRUE)))</f>
        <v>70</v>
      </c>
      <c r="M4803" s="68">
        <v>25.5</v>
      </c>
      <c r="N4803" s="71">
        <f>IF(M4803="",0,IF(A4803&lt;43,IF(F4803="女",VLOOKUP(M4803,标准!C$108:D$128,2,TRUE),VLOOKUP(M4803,标准!C$74:D$94,2,TRUE)),IF(F4803="女",VLOOKUP(M4803,标准!C$39:D$59,2,TRUE),VLOOKUP(M4803,标准!C$3:D$23,2,TRUE))))</f>
        <v>95</v>
      </c>
      <c r="O4803" s="124">
        <v>170</v>
      </c>
      <c r="P4803" s="71">
        <f>IF(A4803&lt;43,IF(F4803="女",VLOOKUP(O4803/100,标准!E$108:F$128,2,TRUE),VLOOKUP(O4803/100,标准!E$74:F$94,2,TRUE)),IF(F4803="女",VLOOKUP(O4803/100,标准!E$39:F$59,2,TRUE),VLOOKUP(O4803/100,标准!E$3:F$23,2,TRUE)))</f>
        <v>72</v>
      </c>
      <c r="Q4803" s="125">
        <v>4.14</v>
      </c>
      <c r="R4803" s="71">
        <f>IF(Q4803=0,0,IF(A4803&lt;43,IF(F4803="女",IF(Q4803="",0,VLOOKUP(Q4803,标准!I$108:J$138,2,TRUE)),IF(Q4803="",0,VLOOKUP(Q4803,标准!I$74:J$104,2,TRUE))),IF(F4803="女",IF(Q4803="",0,VLOOKUP(Q4803,标准!I$39:J$69,2,TRUE)),IF(Q4803="",0,VLOOKUP(Q4803,标准!I$3:J$33,2,TRUE)))))</f>
        <v>68</v>
      </c>
      <c r="S4803" s="126">
        <v>48</v>
      </c>
      <c r="T4803" s="71">
        <f>IF(A4803&lt;43,IF(F4803="女",VLOOKUP(S4803,标准!G$108:H$138,2,TRUE),VLOOKUP(S4803,标准!G$74:H$99,2,TRUE)),IF(F4803="女",VLOOKUP(S4803,标准!G$39:H$69,2,TRUE),VLOOKUP(S4803,标准!G$3:H$28,2,TRUE)))</f>
        <v>80</v>
      </c>
      <c r="U4803" s="127">
        <v>9.5</v>
      </c>
      <c r="V4803" s="71">
        <f>IF(U4803=0,0,IF(A4803&lt;43,IF(F4803="女",IF(U4803="",0,VLOOKUP(U4803,标准!A$108:B$128,2,TRUE)),IF(U4803="",0,VLOOKUP(U4803,标准!A$74:B$94,2,TRUE))),IF(F4803="女",IF(U4803="",0,VLOOKUP(U4803,标准!A$39:B$59,2,TRUE)),IF(U4803="",0,VLOOKUP(U4803,标准!A$3:B$23,2,TRUE)))))</f>
        <v>68</v>
      </c>
      <c r="W4803" s="86">
        <f t="shared" si="75"/>
        <v>77.4</v>
      </c>
      <c r="X4803" s="87">
        <v>4.9</v>
      </c>
      <c r="Y4803" s="87">
        <v>4.8</v>
      </c>
      <c r="Z4803" s="91"/>
      <c r="AA4803" s="92"/>
    </row>
    <row r="4804" customHeight="1" spans="1:27">
      <c r="A4804" s="62">
        <v>41</v>
      </c>
      <c r="B4804" s="91">
        <v>4842</v>
      </c>
      <c r="C4804" s="156" t="s">
        <v>9703</v>
      </c>
      <c r="D4804" s="156" t="s">
        <v>9701</v>
      </c>
      <c r="E4804" s="156" t="s">
        <v>4835</v>
      </c>
      <c r="F4804" s="156" t="s">
        <v>34</v>
      </c>
      <c r="G4804" s="157" t="s">
        <v>9704</v>
      </c>
      <c r="H4804" s="68">
        <v>160</v>
      </c>
      <c r="I4804" s="68">
        <v>56</v>
      </c>
      <c r="J4804" s="71">
        <f>IF(F4804="女",IF(H4804=0,0,VLOOKUP(I4804/(H4804*H4804/10000),标准!M$108:N$112,2,TRUE)),IF(H4804=0,0,VLOOKUP(I4804/(H4804*H4804/10000),标准!M$74:N$78,2,TRUE)))</f>
        <v>100</v>
      </c>
      <c r="K4804" s="72">
        <v>3252</v>
      </c>
      <c r="L4804" s="71">
        <f>IF(A4804&lt;43,IF(F4804="女",VLOOKUP(K4804,标准!K$108:L$128,2,TRUE),VLOOKUP(K4804,标准!K$74:L$94,2,TRUE)),IF(F4804="女",VLOOKUP(K4804,标准!K$39:L$59,2,TRUE),VLOOKUP(K4804,标准!K$3:L$23,2,TRUE)))</f>
        <v>85</v>
      </c>
      <c r="M4804" s="68">
        <v>16</v>
      </c>
      <c r="N4804" s="71">
        <f>IF(M4804="",0,IF(A4804&lt;43,IF(F4804="女",VLOOKUP(M4804,标准!C$108:D$128,2,TRUE),VLOOKUP(M4804,标准!C$74:D$94,2,TRUE)),IF(F4804="女",VLOOKUP(M4804,标准!C$39:D$59,2,TRUE),VLOOKUP(M4804,标准!C$3:D$23,2,TRUE))))</f>
        <v>74</v>
      </c>
      <c r="O4804" s="76">
        <v>175</v>
      </c>
      <c r="P4804" s="71">
        <f>IF(A4804&lt;43,IF(F4804="女",VLOOKUP(O4804/100,标准!E$108:F$128,2,TRUE),VLOOKUP(O4804/100,标准!E$74:F$94,2,TRUE)),IF(F4804="女",VLOOKUP(O4804/100,标准!E$39:F$59,2,TRUE),VLOOKUP(O4804/100,标准!E$3:F$23,2,TRUE)))</f>
        <v>76</v>
      </c>
      <c r="Q4804" s="81">
        <v>3.58</v>
      </c>
      <c r="R4804" s="71">
        <f>IF(Q4804=0,0,IF(A4804&lt;43,IF(F4804="女",IF(Q4804="",0,VLOOKUP(Q4804,标准!I$108:J$138,2,TRUE)),IF(Q4804="",0,VLOOKUP(Q4804,标准!I$74:J$104,2,TRUE))),IF(F4804="女",IF(Q4804="",0,VLOOKUP(Q4804,标准!I$39:J$69,2,TRUE)),IF(Q4804="",0,VLOOKUP(Q4804,标准!I$3:J$33,2,TRUE)))))</f>
        <v>74</v>
      </c>
      <c r="S4804" s="76">
        <v>46</v>
      </c>
      <c r="T4804" s="71">
        <f>IF(A4804&lt;43,IF(F4804="女",VLOOKUP(S4804,标准!G$108:H$138,2,TRUE),VLOOKUP(S4804,标准!G$74:H$99,2,TRUE)),IF(F4804="女",VLOOKUP(S4804,标准!G$39:H$69,2,TRUE),VLOOKUP(S4804,标准!G$3:H$28,2,TRUE)))</f>
        <v>80</v>
      </c>
      <c r="U4804" s="88">
        <v>8.9</v>
      </c>
      <c r="V4804" s="71">
        <f>IF(U4804=0,0,IF(A4804&lt;43,IF(F4804="女",IF(U4804="",0,VLOOKUP(U4804,标准!A$108:B$128,2,TRUE)),IF(U4804="",0,VLOOKUP(U4804,标准!A$74:B$94,2,TRUE))),IF(F4804="女",IF(U4804="",0,VLOOKUP(U4804,标准!A$39:B$59,2,TRUE)),IF(U4804="",0,VLOOKUP(U4804,标准!A$3:B$23,2,TRUE)))))</f>
        <v>74</v>
      </c>
      <c r="W4804" s="86">
        <f t="shared" si="75"/>
        <v>80.35</v>
      </c>
      <c r="X4804" s="87">
        <v>3.7</v>
      </c>
      <c r="Y4804" s="87">
        <v>4.4</v>
      </c>
      <c r="Z4804" s="91"/>
      <c r="AA4804" s="92"/>
    </row>
    <row r="4805" customHeight="1" spans="1:27">
      <c r="A4805" s="62">
        <v>41</v>
      </c>
      <c r="B4805" s="91">
        <v>4843</v>
      </c>
      <c r="C4805" s="156" t="s">
        <v>9705</v>
      </c>
      <c r="D4805" s="156" t="s">
        <v>9701</v>
      </c>
      <c r="E4805" s="156" t="s">
        <v>4835</v>
      </c>
      <c r="F4805" s="156" t="s">
        <v>34</v>
      </c>
      <c r="G4805" s="157" t="s">
        <v>9706</v>
      </c>
      <c r="H4805" s="68">
        <v>153.3</v>
      </c>
      <c r="I4805" s="68">
        <v>53.6</v>
      </c>
      <c r="J4805" s="71">
        <f>IF(F4805="女",IF(H4805=0,0,VLOOKUP(I4805/(H4805*H4805/10000),标准!M$108:N$112,2,TRUE)),IF(H4805=0,0,VLOOKUP(I4805/(H4805*H4805/10000),标准!M$74:N$78,2,TRUE)))</f>
        <v>100</v>
      </c>
      <c r="K4805" s="72">
        <v>3223</v>
      </c>
      <c r="L4805" s="71">
        <f>IF(A4805&lt;43,IF(F4805="女",VLOOKUP(K4805,标准!K$108:L$128,2,TRUE),VLOOKUP(K4805,标准!K$74:L$94,2,TRUE)),IF(F4805="女",VLOOKUP(K4805,标准!K$39:L$59,2,TRUE),VLOOKUP(K4805,标准!K$3:L$23,2,TRUE)))</f>
        <v>85</v>
      </c>
      <c r="M4805" s="68">
        <v>18</v>
      </c>
      <c r="N4805" s="71">
        <f>IF(M4805="",0,IF(A4805&lt;43,IF(F4805="女",VLOOKUP(M4805,标准!C$108:D$128,2,TRUE),VLOOKUP(M4805,标准!C$74:D$94,2,TRUE)),IF(F4805="女",VLOOKUP(M4805,标准!C$39:D$59,2,TRUE),VLOOKUP(M4805,标准!C$3:D$23,2,TRUE))))</f>
        <v>78</v>
      </c>
      <c r="O4805" s="72">
        <v>155</v>
      </c>
      <c r="P4805" s="71">
        <f>IF(A4805&lt;43,IF(F4805="女",VLOOKUP(O4805/100,标准!E$108:F$128,2,TRUE),VLOOKUP(O4805/100,标准!E$74:F$94,2,TRUE)),IF(F4805="女",VLOOKUP(O4805/100,标准!E$39:F$59,2,TRUE),VLOOKUP(O4805/100,标准!E$3:F$23,2,TRUE)))</f>
        <v>62</v>
      </c>
      <c r="Q4805" s="82">
        <v>4.22</v>
      </c>
      <c r="R4805" s="71">
        <f>IF(Q4805=0,0,IF(A4805&lt;43,IF(F4805="女",IF(Q4805="",0,VLOOKUP(Q4805,标准!I$108:J$138,2,TRUE)),IF(Q4805="",0,VLOOKUP(Q4805,标准!I$74:J$104,2,TRUE))),IF(F4805="女",IF(Q4805="",0,VLOOKUP(Q4805,标准!I$39:J$69,2,TRUE)),IF(Q4805="",0,VLOOKUP(Q4805,标准!I$3:J$33,2,TRUE)))))</f>
        <v>64</v>
      </c>
      <c r="S4805" s="83">
        <v>46</v>
      </c>
      <c r="T4805" s="71">
        <f>IF(A4805&lt;43,IF(F4805="女",VLOOKUP(S4805,标准!G$108:H$138,2,TRUE),VLOOKUP(S4805,标准!G$74:H$99,2,TRUE)),IF(F4805="女",VLOOKUP(S4805,标准!G$39:H$69,2,TRUE),VLOOKUP(S4805,标准!G$3:H$28,2,TRUE)))</f>
        <v>80</v>
      </c>
      <c r="U4805" s="89">
        <v>10.3</v>
      </c>
      <c r="V4805" s="71">
        <f>IF(U4805=0,0,IF(A4805&lt;43,IF(F4805="女",IF(U4805="",0,VLOOKUP(U4805,标准!A$108:B$128,2,TRUE)),IF(U4805="",0,VLOOKUP(U4805,标准!A$74:B$94,2,TRUE))),IF(F4805="女",IF(U4805="",0,VLOOKUP(U4805,标准!A$39:B$59,2,TRUE)),IF(U4805="",0,VLOOKUP(U4805,标准!A$3:B$23,2,TRUE)))))</f>
        <v>60</v>
      </c>
      <c r="W4805" s="86">
        <f t="shared" si="75"/>
        <v>74.55</v>
      </c>
      <c r="X4805" s="87">
        <v>4.8</v>
      </c>
      <c r="Y4805" s="87">
        <v>4.9</v>
      </c>
      <c r="Z4805" s="91"/>
      <c r="AA4805" s="92"/>
    </row>
    <row r="4806" customHeight="1" spans="1:27">
      <c r="A4806" s="62">
        <v>41</v>
      </c>
      <c r="B4806" s="91">
        <v>4844</v>
      </c>
      <c r="C4806" s="156" t="s">
        <v>9707</v>
      </c>
      <c r="D4806" s="156" t="s">
        <v>9701</v>
      </c>
      <c r="E4806" s="156" t="s">
        <v>4835</v>
      </c>
      <c r="F4806" s="156" t="s">
        <v>34</v>
      </c>
      <c r="G4806" s="157" t="s">
        <v>9708</v>
      </c>
      <c r="H4806" s="68">
        <v>161</v>
      </c>
      <c r="I4806" s="68">
        <v>66.6</v>
      </c>
      <c r="J4806" s="71">
        <f>IF(F4806="女",IF(H4806=0,0,VLOOKUP(I4806/(H4806*H4806/10000),标准!M$108:N$112,2,TRUE)),IF(H4806=0,0,VLOOKUP(I4806/(H4806*H4806/10000),标准!M$74:N$78,2,TRUE)))</f>
        <v>80</v>
      </c>
      <c r="K4806" s="72">
        <v>2945</v>
      </c>
      <c r="L4806" s="71">
        <f>IF(A4806&lt;43,IF(F4806="女",VLOOKUP(K4806,标准!K$108:L$128,2,TRUE),VLOOKUP(K4806,标准!K$74:L$94,2,TRUE)),IF(F4806="女",VLOOKUP(K4806,标准!K$39:L$59,2,TRUE),VLOOKUP(K4806,标准!K$3:L$23,2,TRUE)))</f>
        <v>78</v>
      </c>
      <c r="M4806" s="68">
        <v>16.5</v>
      </c>
      <c r="N4806" s="71">
        <f>IF(M4806="",0,IF(A4806&lt;43,IF(F4806="女",VLOOKUP(M4806,标准!C$108:D$128,2,TRUE),VLOOKUP(M4806,标准!C$74:D$94,2,TRUE)),IF(F4806="女",VLOOKUP(M4806,标准!C$39:D$59,2,TRUE),VLOOKUP(M4806,标准!C$3:D$23,2,TRUE))))</f>
        <v>76</v>
      </c>
      <c r="O4806" s="72">
        <v>171</v>
      </c>
      <c r="P4806" s="71">
        <f>IF(A4806&lt;43,IF(F4806="女",VLOOKUP(O4806/100,标准!E$108:F$128,2,TRUE),VLOOKUP(O4806/100,标准!E$74:F$94,2,TRUE)),IF(F4806="女",VLOOKUP(O4806/100,标准!E$39:F$59,2,TRUE),VLOOKUP(O4806/100,标准!E$3:F$23,2,TRUE)))</f>
        <v>72</v>
      </c>
      <c r="Q4806" s="82">
        <v>3.55</v>
      </c>
      <c r="R4806" s="71">
        <f>IF(Q4806=0,0,IF(A4806&lt;43,IF(F4806="女",IF(Q4806="",0,VLOOKUP(Q4806,标准!I$108:J$138,2,TRUE)),IF(Q4806="",0,VLOOKUP(Q4806,标准!I$74:J$104,2,TRUE))),IF(F4806="女",IF(Q4806="",0,VLOOKUP(Q4806,标准!I$39:J$69,2,TRUE)),IF(Q4806="",0,VLOOKUP(Q4806,标准!I$3:J$33,2,TRUE)))))</f>
        <v>74</v>
      </c>
      <c r="S4806" s="83">
        <v>48</v>
      </c>
      <c r="T4806" s="71">
        <f>IF(A4806&lt;43,IF(F4806="女",VLOOKUP(S4806,标准!G$108:H$138,2,TRUE),VLOOKUP(S4806,标准!G$74:H$99,2,TRUE)),IF(F4806="女",VLOOKUP(S4806,标准!G$39:H$69,2,TRUE),VLOOKUP(S4806,标准!G$3:H$28,2,TRUE)))</f>
        <v>80</v>
      </c>
      <c r="U4806" s="89">
        <v>8.8</v>
      </c>
      <c r="V4806" s="71">
        <f>IF(U4806=0,0,IF(A4806&lt;43,IF(F4806="女",IF(U4806="",0,VLOOKUP(U4806,标准!A$108:B$128,2,TRUE)),IF(U4806="",0,VLOOKUP(U4806,标准!A$74:B$94,2,TRUE))),IF(F4806="女",IF(U4806="",0,VLOOKUP(U4806,标准!A$39:B$59,2,TRUE)),IF(U4806="",0,VLOOKUP(U4806,标准!A$3:B$23,2,TRUE)))))</f>
        <v>74</v>
      </c>
      <c r="W4806" s="86">
        <f t="shared" si="75"/>
        <v>76.1</v>
      </c>
      <c r="X4806" s="87">
        <v>4.4</v>
      </c>
      <c r="Y4806" s="87">
        <v>4.8</v>
      </c>
      <c r="Z4806" s="91"/>
      <c r="AA4806" s="92"/>
    </row>
    <row r="4807" customHeight="1" spans="1:27">
      <c r="A4807" s="62">
        <v>41</v>
      </c>
      <c r="B4807" s="91">
        <v>4845</v>
      </c>
      <c r="C4807" s="156" t="s">
        <v>9709</v>
      </c>
      <c r="D4807" s="156" t="s">
        <v>9701</v>
      </c>
      <c r="E4807" s="156" t="s">
        <v>4835</v>
      </c>
      <c r="F4807" s="156" t="s">
        <v>34</v>
      </c>
      <c r="G4807" s="157" t="s">
        <v>9710</v>
      </c>
      <c r="H4807" s="68">
        <v>154</v>
      </c>
      <c r="I4807" s="68">
        <v>43.2</v>
      </c>
      <c r="J4807" s="71">
        <f>IF(F4807="女",IF(H4807=0,0,VLOOKUP(I4807/(H4807*H4807/10000),标准!M$108:N$112,2,TRUE)),IF(H4807=0,0,VLOOKUP(I4807/(H4807*H4807/10000),标准!M$74:N$78,2,TRUE)))</f>
        <v>100</v>
      </c>
      <c r="K4807" s="72">
        <v>2216</v>
      </c>
      <c r="L4807" s="71">
        <f>IF(A4807&lt;43,IF(F4807="女",VLOOKUP(K4807,标准!K$108:L$128,2,TRUE),VLOOKUP(K4807,标准!K$74:L$94,2,TRUE)),IF(F4807="女",VLOOKUP(K4807,标准!K$39:L$59,2,TRUE),VLOOKUP(K4807,标准!K$3:L$23,2,TRUE)))</f>
        <v>64</v>
      </c>
      <c r="M4807" s="68">
        <v>12</v>
      </c>
      <c r="N4807" s="71">
        <f>IF(M4807="",0,IF(A4807&lt;43,IF(F4807="女",VLOOKUP(M4807,标准!C$108:D$128,2,TRUE),VLOOKUP(M4807,标准!C$74:D$94,2,TRUE)),IF(F4807="女",VLOOKUP(M4807,标准!C$39:D$59,2,TRUE),VLOOKUP(M4807,标准!C$3:D$23,2,TRUE))))</f>
        <v>68</v>
      </c>
      <c r="O4807" s="144">
        <v>168</v>
      </c>
      <c r="P4807" s="71">
        <f>IF(A4807&lt;43,IF(F4807="女",VLOOKUP(O4807/100,标准!E$108:F$128,2,TRUE),VLOOKUP(O4807/100,标准!E$74:F$94,2,TRUE)),IF(F4807="女",VLOOKUP(O4807/100,标准!E$39:F$59,2,TRUE),VLOOKUP(O4807/100,标准!E$3:F$23,2,TRUE)))</f>
        <v>70</v>
      </c>
      <c r="Q4807" s="143">
        <v>4.01</v>
      </c>
      <c r="R4807" s="71">
        <f>IF(Q4807=0,0,IF(A4807&lt;43,IF(F4807="女",IF(Q4807="",0,VLOOKUP(Q4807,标准!I$108:J$138,2,TRUE)),IF(Q4807="",0,VLOOKUP(Q4807,标准!I$74:J$104,2,TRUE))),IF(F4807="女",IF(Q4807="",0,VLOOKUP(Q4807,标准!I$39:J$69,2,TRUE)),IF(Q4807="",0,VLOOKUP(Q4807,标准!I$3:J$33,2,TRUE)))))</f>
        <v>72</v>
      </c>
      <c r="S4807" s="144">
        <v>52</v>
      </c>
      <c r="T4807" s="71">
        <f>IF(A4807&lt;43,IF(F4807="女",VLOOKUP(S4807,标准!G$108:H$138,2,TRUE),VLOOKUP(S4807,标准!G$74:H$99,2,TRUE)),IF(F4807="女",VLOOKUP(S4807,标准!G$39:H$69,2,TRUE),VLOOKUP(S4807,标准!G$3:H$28,2,TRUE)))</f>
        <v>90</v>
      </c>
      <c r="U4807" s="145">
        <v>8.7</v>
      </c>
      <c r="V4807" s="71">
        <f>IF(U4807=0,0,IF(A4807&lt;43,IF(F4807="女",IF(U4807="",0,VLOOKUP(U4807,标准!A$108:B$128,2,TRUE)),IF(U4807="",0,VLOOKUP(U4807,标准!A$74:B$94,2,TRUE))),IF(F4807="女",IF(U4807="",0,VLOOKUP(U4807,标准!A$39:B$59,2,TRUE)),IF(U4807="",0,VLOOKUP(U4807,标准!A$3:B$23,2,TRUE)))))</f>
        <v>76</v>
      </c>
      <c r="W4807" s="86">
        <f t="shared" si="75"/>
        <v>77</v>
      </c>
      <c r="X4807" s="87">
        <v>4.1</v>
      </c>
      <c r="Y4807" s="87">
        <v>4.1</v>
      </c>
      <c r="Z4807" s="91"/>
      <c r="AA4807" s="92"/>
    </row>
    <row r="4808" customHeight="1" spans="1:27">
      <c r="A4808" s="62">
        <v>41</v>
      </c>
      <c r="B4808" s="91">
        <v>4846</v>
      </c>
      <c r="C4808" s="156" t="s">
        <v>9711</v>
      </c>
      <c r="D4808" s="156" t="s">
        <v>9701</v>
      </c>
      <c r="E4808" s="156" t="s">
        <v>4835</v>
      </c>
      <c r="F4808" s="156" t="s">
        <v>34</v>
      </c>
      <c r="G4808" s="157" t="s">
        <v>9712</v>
      </c>
      <c r="H4808" s="68">
        <v>163.4</v>
      </c>
      <c r="I4808" s="68">
        <v>55.9</v>
      </c>
      <c r="J4808" s="71">
        <f>IF(F4808="女",IF(H4808=0,0,VLOOKUP(I4808/(H4808*H4808/10000),标准!M$108:N$112,2,TRUE)),IF(H4808=0,0,VLOOKUP(I4808/(H4808*H4808/10000),标准!M$74:N$78,2,TRUE)))</f>
        <v>100</v>
      </c>
      <c r="K4808" s="72">
        <v>3273</v>
      </c>
      <c r="L4808" s="71">
        <f>IF(A4808&lt;43,IF(F4808="女",VLOOKUP(K4808,标准!K$108:L$128,2,TRUE),VLOOKUP(K4808,标准!K$74:L$94,2,TRUE)),IF(F4808="女",VLOOKUP(K4808,标准!K$39:L$59,2,TRUE),VLOOKUP(K4808,标准!K$3:L$23,2,TRUE)))</f>
        <v>85</v>
      </c>
      <c r="M4808" s="68">
        <v>22</v>
      </c>
      <c r="N4808" s="71">
        <f>IF(M4808="",0,IF(A4808&lt;43,IF(F4808="女",VLOOKUP(M4808,标准!C$108:D$128,2,TRUE),VLOOKUP(M4808,标准!C$74:D$94,2,TRUE)),IF(F4808="女",VLOOKUP(M4808,标准!C$39:D$59,2,TRUE),VLOOKUP(M4808,标准!C$3:D$23,2,TRUE))))</f>
        <v>85</v>
      </c>
      <c r="O4808" s="76">
        <v>165</v>
      </c>
      <c r="P4808" s="71">
        <f>IF(A4808&lt;43,IF(F4808="女",VLOOKUP(O4808/100,标准!E$108:F$128,2,TRUE),VLOOKUP(O4808/100,标准!E$74:F$94,2,TRUE)),IF(F4808="女",VLOOKUP(O4808/100,标准!E$39:F$59,2,TRUE),VLOOKUP(O4808/100,标准!E$3:F$23,2,TRUE)))</f>
        <v>68</v>
      </c>
      <c r="Q4808" s="81">
        <v>3.14</v>
      </c>
      <c r="R4808" s="71">
        <f>IF(Q4808=0,0,IF(A4808&lt;43,IF(F4808="女",IF(Q4808="",0,VLOOKUP(Q4808,标准!I$108:J$138,2,TRUE)),IF(Q4808="",0,VLOOKUP(Q4808,标准!I$74:J$104,2,TRUE))),IF(F4808="女",IF(Q4808="",0,VLOOKUP(Q4808,标准!I$39:J$69,2,TRUE)),IF(Q4808="",0,VLOOKUP(Q4808,标准!I$3:J$33,2,TRUE)))))</f>
        <v>100</v>
      </c>
      <c r="S4808" s="76">
        <v>46</v>
      </c>
      <c r="T4808" s="71">
        <f>IF(A4808&lt;43,IF(F4808="女",VLOOKUP(S4808,标准!G$108:H$138,2,TRUE),VLOOKUP(S4808,标准!G$74:H$99,2,TRUE)),IF(F4808="女",VLOOKUP(S4808,标准!G$39:H$69,2,TRUE),VLOOKUP(S4808,标准!G$3:H$28,2,TRUE)))</f>
        <v>80</v>
      </c>
      <c r="U4808" s="88">
        <v>8.4</v>
      </c>
      <c r="V4808" s="71">
        <f>IF(U4808=0,0,IF(A4808&lt;43,IF(F4808="女",IF(U4808="",0,VLOOKUP(U4808,标准!A$108:B$128,2,TRUE)),IF(U4808="",0,VLOOKUP(U4808,标准!A$74:B$94,2,TRUE))),IF(F4808="女",IF(U4808="",0,VLOOKUP(U4808,标准!A$39:B$59,2,TRUE)),IF(U4808="",0,VLOOKUP(U4808,标准!A$3:B$23,2,TRUE)))))</f>
        <v>78</v>
      </c>
      <c r="W4808" s="86">
        <f t="shared" si="75"/>
        <v>86.65</v>
      </c>
      <c r="X4808" s="87">
        <v>3.9</v>
      </c>
      <c r="Y4808" s="87">
        <v>3.7</v>
      </c>
      <c r="Z4808" s="91"/>
      <c r="AA4808" s="92"/>
    </row>
    <row r="4809" customHeight="1" spans="1:27">
      <c r="A4809" s="62">
        <v>41</v>
      </c>
      <c r="B4809" s="91">
        <v>4847</v>
      </c>
      <c r="C4809" s="156" t="s">
        <v>9713</v>
      </c>
      <c r="D4809" s="156" t="s">
        <v>9701</v>
      </c>
      <c r="E4809" s="156" t="s">
        <v>4835</v>
      </c>
      <c r="F4809" s="156" t="s">
        <v>34</v>
      </c>
      <c r="G4809" s="157" t="s">
        <v>9714</v>
      </c>
      <c r="H4809" s="68">
        <v>164.2</v>
      </c>
      <c r="I4809" s="68">
        <v>59.4</v>
      </c>
      <c r="J4809" s="71">
        <f>IF(F4809="女",IF(H4809=0,0,VLOOKUP(I4809/(H4809*H4809/10000),标准!M$108:N$112,2,TRUE)),IF(H4809=0,0,VLOOKUP(I4809/(H4809*H4809/10000),标准!M$74:N$78,2,TRUE)))</f>
        <v>100</v>
      </c>
      <c r="K4809" s="72">
        <v>3834</v>
      </c>
      <c r="L4809" s="71">
        <f>IF(A4809&lt;43,IF(F4809="女",VLOOKUP(K4809,标准!K$108:L$128,2,TRUE),VLOOKUP(K4809,标准!K$74:L$94,2,TRUE)),IF(F4809="女",VLOOKUP(K4809,标准!K$39:L$59,2,TRUE),VLOOKUP(K4809,标准!K$3:L$23,2,TRUE)))</f>
        <v>100</v>
      </c>
      <c r="M4809" s="68">
        <v>24.5</v>
      </c>
      <c r="N4809" s="71">
        <f>IF(M4809="",0,IF(A4809&lt;43,IF(F4809="女",VLOOKUP(M4809,标准!C$108:D$128,2,TRUE),VLOOKUP(M4809,标准!C$74:D$94,2,TRUE)),IF(F4809="女",VLOOKUP(M4809,标准!C$39:D$59,2,TRUE),VLOOKUP(M4809,标准!C$3:D$23,2,TRUE))))</f>
        <v>95</v>
      </c>
      <c r="O4809" s="76">
        <v>170</v>
      </c>
      <c r="P4809" s="71">
        <f>IF(A4809&lt;43,IF(F4809="女",VLOOKUP(O4809/100,标准!E$108:F$128,2,TRUE),VLOOKUP(O4809/100,标准!E$74:F$94,2,TRUE)),IF(F4809="女",VLOOKUP(O4809/100,标准!E$39:F$59,2,TRUE),VLOOKUP(O4809/100,标准!E$3:F$23,2,TRUE)))</f>
        <v>72</v>
      </c>
      <c r="Q4809" s="81">
        <v>4.03</v>
      </c>
      <c r="R4809" s="71">
        <f>IF(Q4809=0,0,IF(A4809&lt;43,IF(F4809="女",IF(Q4809="",0,VLOOKUP(Q4809,标准!I$108:J$138,2,TRUE)),IF(Q4809="",0,VLOOKUP(Q4809,标准!I$74:J$104,2,TRUE))),IF(F4809="女",IF(Q4809="",0,VLOOKUP(Q4809,标准!I$39:J$69,2,TRUE)),IF(Q4809="",0,VLOOKUP(Q4809,标准!I$3:J$33,2,TRUE)))))</f>
        <v>72</v>
      </c>
      <c r="S4809" s="76">
        <v>36</v>
      </c>
      <c r="T4809" s="71">
        <f>IF(A4809&lt;43,IF(F4809="女",VLOOKUP(S4809,标准!G$108:H$138,2,TRUE),VLOOKUP(S4809,标准!G$74:H$99,2,TRUE)),IF(F4809="女",VLOOKUP(S4809,标准!G$39:H$69,2,TRUE),VLOOKUP(S4809,标准!G$3:H$28,2,TRUE)))</f>
        <v>70</v>
      </c>
      <c r="U4809" s="88">
        <v>8.7</v>
      </c>
      <c r="V4809" s="71">
        <f>IF(U4809=0,0,IF(A4809&lt;43,IF(F4809="女",IF(U4809="",0,VLOOKUP(U4809,标准!A$108:B$128,2,TRUE)),IF(U4809="",0,VLOOKUP(U4809,标准!A$74:B$94,2,TRUE))),IF(F4809="女",IF(U4809="",0,VLOOKUP(U4809,标准!A$39:B$59,2,TRUE)),IF(U4809="",0,VLOOKUP(U4809,标准!A$3:B$23,2,TRUE)))))</f>
        <v>76</v>
      </c>
      <c r="W4809" s="86">
        <f t="shared" si="75"/>
        <v>83.3</v>
      </c>
      <c r="X4809" s="87">
        <v>3.7</v>
      </c>
      <c r="Y4809" s="87">
        <v>3.7</v>
      </c>
      <c r="Z4809" s="91"/>
      <c r="AA4809" s="92"/>
    </row>
    <row r="4810" customHeight="1" spans="1:27">
      <c r="A4810" s="62">
        <v>41</v>
      </c>
      <c r="B4810" s="91">
        <v>4848</v>
      </c>
      <c r="C4810" s="156" t="s">
        <v>9715</v>
      </c>
      <c r="D4810" s="156" t="s">
        <v>9701</v>
      </c>
      <c r="E4810" s="156" t="s">
        <v>4835</v>
      </c>
      <c r="F4810" s="156" t="s">
        <v>34</v>
      </c>
      <c r="G4810" s="157" t="s">
        <v>9716</v>
      </c>
      <c r="H4810" s="68">
        <v>170.1</v>
      </c>
      <c r="I4810" s="68">
        <v>58.4</v>
      </c>
      <c r="J4810" s="71">
        <f>IF(F4810="女",IF(H4810=0,0,VLOOKUP(I4810/(H4810*H4810/10000),标准!M$108:N$112,2,TRUE)),IF(H4810=0,0,VLOOKUP(I4810/(H4810*H4810/10000),标准!M$74:N$78,2,TRUE)))</f>
        <v>100</v>
      </c>
      <c r="K4810" s="72">
        <v>3661</v>
      </c>
      <c r="L4810" s="71">
        <f>IF(A4810&lt;43,IF(F4810="女",VLOOKUP(K4810,标准!K$108:L$128,2,TRUE),VLOOKUP(K4810,标准!K$74:L$94,2,TRUE)),IF(F4810="女",VLOOKUP(K4810,标准!K$39:L$59,2,TRUE),VLOOKUP(K4810,标准!K$3:L$23,2,TRUE)))</f>
        <v>100</v>
      </c>
      <c r="M4810" s="68">
        <v>20</v>
      </c>
      <c r="N4810" s="71">
        <f>IF(M4810="",0,IF(A4810&lt;43,IF(F4810="女",VLOOKUP(M4810,标准!C$108:D$128,2,TRUE),VLOOKUP(M4810,标准!C$74:D$94,2,TRUE)),IF(F4810="女",VLOOKUP(M4810,标准!C$39:D$59,2,TRUE),VLOOKUP(M4810,标准!C$3:D$23,2,TRUE))))</f>
        <v>80</v>
      </c>
      <c r="O4810" s="76">
        <v>150</v>
      </c>
      <c r="P4810" s="71">
        <f>IF(A4810&lt;43,IF(F4810="女",VLOOKUP(O4810/100,标准!E$108:F$128,2,TRUE),VLOOKUP(O4810/100,标准!E$74:F$94,2,TRUE)),IF(F4810="女",VLOOKUP(O4810/100,标准!E$39:F$59,2,TRUE),VLOOKUP(O4810/100,标准!E$3:F$23,2,TRUE)))</f>
        <v>50</v>
      </c>
      <c r="Q4810" s="81">
        <v>3.56</v>
      </c>
      <c r="R4810" s="71">
        <f>IF(Q4810=0,0,IF(A4810&lt;43,IF(F4810="女",IF(Q4810="",0,VLOOKUP(Q4810,标准!I$108:J$138,2,TRUE)),IF(Q4810="",0,VLOOKUP(Q4810,标准!I$74:J$104,2,TRUE))),IF(F4810="女",IF(Q4810="",0,VLOOKUP(Q4810,标准!I$39:J$69,2,TRUE)),IF(Q4810="",0,VLOOKUP(Q4810,标准!I$3:J$33,2,TRUE)))))</f>
        <v>74</v>
      </c>
      <c r="S4810" s="76">
        <v>58</v>
      </c>
      <c r="T4810" s="71">
        <f>IF(A4810&lt;43,IF(F4810="女",VLOOKUP(S4810,标准!G$108:H$138,2,TRUE),VLOOKUP(S4810,标准!G$74:H$99,2,TRUE)),IF(F4810="女",VLOOKUP(S4810,标准!G$39:H$69,2,TRUE),VLOOKUP(S4810,标准!G$3:H$28,2,TRUE)))</f>
        <v>101</v>
      </c>
      <c r="U4810" s="88">
        <v>9.4</v>
      </c>
      <c r="V4810" s="71">
        <f>IF(U4810=0,0,IF(A4810&lt;43,IF(F4810="女",IF(U4810="",0,VLOOKUP(U4810,标准!A$108:B$128,2,TRUE)),IF(U4810="",0,VLOOKUP(U4810,标准!A$74:B$94,2,TRUE))),IF(F4810="女",IF(U4810="",0,VLOOKUP(U4810,标准!A$39:B$59,2,TRUE)),IF(U4810="",0,VLOOKUP(U4810,标准!A$3:B$23,2,TRUE)))))</f>
        <v>68</v>
      </c>
      <c r="W4810" s="86">
        <f t="shared" si="75"/>
        <v>81.5</v>
      </c>
      <c r="X4810" s="87">
        <v>4.3</v>
      </c>
      <c r="Y4810" s="87">
        <v>4.2</v>
      </c>
      <c r="Z4810" s="91"/>
      <c r="AA4810" s="92"/>
    </row>
    <row r="4811" customHeight="1" spans="1:27">
      <c r="A4811" s="62">
        <v>41</v>
      </c>
      <c r="B4811" s="91">
        <v>4849</v>
      </c>
      <c r="C4811" s="156" t="s">
        <v>9717</v>
      </c>
      <c r="D4811" s="156" t="s">
        <v>9701</v>
      </c>
      <c r="E4811" s="156" t="s">
        <v>4835</v>
      </c>
      <c r="F4811" s="156" t="s">
        <v>34</v>
      </c>
      <c r="G4811" s="157" t="s">
        <v>9718</v>
      </c>
      <c r="H4811" s="68">
        <v>150.7</v>
      </c>
      <c r="I4811" s="68">
        <v>49.8</v>
      </c>
      <c r="J4811" s="71">
        <f>IF(F4811="女",IF(H4811=0,0,VLOOKUP(I4811/(H4811*H4811/10000),标准!M$108:N$112,2,TRUE)),IF(H4811=0,0,VLOOKUP(I4811/(H4811*H4811/10000),标准!M$74:N$78,2,TRUE)))</f>
        <v>100</v>
      </c>
      <c r="K4811" s="72">
        <v>2341</v>
      </c>
      <c r="L4811" s="71">
        <f>IF(A4811&lt;43,IF(F4811="女",VLOOKUP(K4811,标准!K$108:L$128,2,TRUE),VLOOKUP(K4811,标准!K$74:L$94,2,TRUE)),IF(F4811="女",VLOOKUP(K4811,标准!K$39:L$59,2,TRUE),VLOOKUP(K4811,标准!K$3:L$23,2,TRUE)))</f>
        <v>66</v>
      </c>
      <c r="M4811" s="68">
        <v>13</v>
      </c>
      <c r="N4811" s="71">
        <f>IF(M4811="",0,IF(A4811&lt;43,IF(F4811="女",VLOOKUP(M4811,标准!C$108:D$128,2,TRUE),VLOOKUP(M4811,标准!C$74:D$94,2,TRUE)),IF(F4811="女",VLOOKUP(M4811,标准!C$39:D$59,2,TRUE),VLOOKUP(M4811,标准!C$3:D$23,2,TRUE))))</f>
        <v>70</v>
      </c>
      <c r="O4811" s="76">
        <v>153</v>
      </c>
      <c r="P4811" s="71">
        <f>IF(A4811&lt;43,IF(F4811="女",VLOOKUP(O4811/100,标准!E$108:F$128,2,TRUE),VLOOKUP(O4811/100,标准!E$74:F$94,2,TRUE)),IF(F4811="女",VLOOKUP(O4811/100,标准!E$39:F$59,2,TRUE),VLOOKUP(O4811/100,标准!E$3:F$23,2,TRUE)))</f>
        <v>60</v>
      </c>
      <c r="Q4811" s="81">
        <v>3.51</v>
      </c>
      <c r="R4811" s="71">
        <f>IF(Q4811=0,0,IF(A4811&lt;43,IF(F4811="女",IF(Q4811="",0,VLOOKUP(Q4811,标准!I$108:J$138,2,TRUE)),IF(Q4811="",0,VLOOKUP(Q4811,标准!I$74:J$104,2,TRUE))),IF(F4811="女",IF(Q4811="",0,VLOOKUP(Q4811,标准!I$39:J$69,2,TRUE)),IF(Q4811="",0,VLOOKUP(Q4811,标准!I$3:J$33,2,TRUE)))))</f>
        <v>76</v>
      </c>
      <c r="S4811" s="76">
        <v>40</v>
      </c>
      <c r="T4811" s="71">
        <f>IF(A4811&lt;43,IF(F4811="女",VLOOKUP(S4811,标准!G$108:H$138,2,TRUE),VLOOKUP(S4811,标准!G$74:H$99,2,TRUE)),IF(F4811="女",VLOOKUP(S4811,标准!G$39:H$69,2,TRUE),VLOOKUP(S4811,标准!G$3:H$28,2,TRUE)))</f>
        <v>74</v>
      </c>
      <c r="U4811" s="88">
        <v>9.1</v>
      </c>
      <c r="V4811" s="71">
        <f>IF(U4811=0,0,IF(A4811&lt;43,IF(F4811="女",IF(U4811="",0,VLOOKUP(U4811,标准!A$108:B$128,2,TRUE)),IF(U4811="",0,VLOOKUP(U4811,标准!A$74:B$94,2,TRUE))),IF(F4811="女",IF(U4811="",0,VLOOKUP(U4811,标准!A$39:B$59,2,TRUE)),IF(U4811="",0,VLOOKUP(U4811,标准!A$3:B$23,2,TRUE)))))</f>
        <v>72</v>
      </c>
      <c r="W4811" s="86">
        <f t="shared" si="75"/>
        <v>74.9</v>
      </c>
      <c r="X4811" s="87">
        <v>3.9</v>
      </c>
      <c r="Y4811" s="87">
        <v>4.4</v>
      </c>
      <c r="Z4811" s="91"/>
      <c r="AA4811" s="92"/>
    </row>
    <row r="4812" customHeight="1" spans="1:27">
      <c r="A4812" s="62">
        <v>41</v>
      </c>
      <c r="B4812" s="91">
        <v>4850</v>
      </c>
      <c r="C4812" s="156" t="s">
        <v>9719</v>
      </c>
      <c r="D4812" s="156" t="s">
        <v>9701</v>
      </c>
      <c r="E4812" s="156" t="s">
        <v>4835</v>
      </c>
      <c r="F4812" s="156" t="s">
        <v>34</v>
      </c>
      <c r="G4812" s="157" t="s">
        <v>9720</v>
      </c>
      <c r="H4812" s="68">
        <v>169.7</v>
      </c>
      <c r="I4812" s="68">
        <v>90</v>
      </c>
      <c r="J4812" s="71">
        <f>IF(F4812="女",IF(H4812=0,0,VLOOKUP(I4812/(H4812*H4812/10000),标准!M$108:N$112,2,TRUE)),IF(H4812=0,0,VLOOKUP(I4812/(H4812*H4812/10000),标准!M$74:N$78,2,TRUE)))</f>
        <v>60</v>
      </c>
      <c r="K4812" s="72">
        <v>2404</v>
      </c>
      <c r="L4812" s="71">
        <f>IF(A4812&lt;43,IF(F4812="女",VLOOKUP(K4812,标准!K$108:L$128,2,TRUE),VLOOKUP(K4812,标准!K$74:L$94,2,TRUE)),IF(F4812="女",VLOOKUP(K4812,标准!K$39:L$59,2,TRUE),VLOOKUP(K4812,标准!K$3:L$23,2,TRUE)))</f>
        <v>68</v>
      </c>
      <c r="M4812" s="68">
        <v>7.5</v>
      </c>
      <c r="N4812" s="71">
        <f>IF(M4812="",0,IF(A4812&lt;43,IF(F4812="女",VLOOKUP(M4812,标准!C$108:D$128,2,TRUE),VLOOKUP(M4812,标准!C$74:D$94,2,TRUE)),IF(F4812="女",VLOOKUP(M4812,标准!C$39:D$59,2,TRUE),VLOOKUP(M4812,标准!C$3:D$23,2,TRUE))))</f>
        <v>62</v>
      </c>
      <c r="O4812" s="76">
        <v>151</v>
      </c>
      <c r="P4812" s="71">
        <f>IF(A4812&lt;43,IF(F4812="女",VLOOKUP(O4812/100,标准!E$108:F$128,2,TRUE),VLOOKUP(O4812/100,标准!E$74:F$94,2,TRUE)),IF(F4812="女",VLOOKUP(O4812/100,标准!E$39:F$59,2,TRUE),VLOOKUP(O4812/100,标准!E$3:F$23,2,TRUE)))</f>
        <v>60</v>
      </c>
      <c r="Q4812" s="81">
        <v>4.41</v>
      </c>
      <c r="R4812" s="71">
        <f>IF(Q4812=0,0,IF(A4812&lt;43,IF(F4812="女",IF(Q4812="",0,VLOOKUP(Q4812,标准!I$108:J$138,2,TRUE)),IF(Q4812="",0,VLOOKUP(Q4812,标准!I$74:J$104,2,TRUE))),IF(F4812="女",IF(Q4812="",0,VLOOKUP(Q4812,标准!I$39:J$69,2,TRUE)),IF(Q4812="",0,VLOOKUP(Q4812,标准!I$3:J$33,2,TRUE)))))</f>
        <v>50</v>
      </c>
      <c r="S4812" s="76">
        <v>28</v>
      </c>
      <c r="T4812" s="71">
        <f>IF(A4812&lt;43,IF(F4812="女",VLOOKUP(S4812,标准!G$108:H$138,2,TRUE),VLOOKUP(S4812,标准!G$74:H$99,2,TRUE)),IF(F4812="女",VLOOKUP(S4812,标准!G$39:H$69,2,TRUE),VLOOKUP(S4812,标准!G$3:H$28,2,TRUE)))</f>
        <v>62</v>
      </c>
      <c r="U4812" s="88">
        <v>9.6</v>
      </c>
      <c r="V4812" s="71">
        <f>IF(U4812=0,0,IF(A4812&lt;43,IF(F4812="女",IF(U4812="",0,VLOOKUP(U4812,标准!A$108:B$128,2,TRUE)),IF(U4812="",0,VLOOKUP(U4812,标准!A$74:B$94,2,TRUE))),IF(F4812="女",IF(U4812="",0,VLOOKUP(U4812,标准!A$39:B$59,2,TRUE)),IF(U4812="",0,VLOOKUP(U4812,标准!A$3:B$23,2,TRUE)))))</f>
        <v>66</v>
      </c>
      <c r="W4812" s="86">
        <f t="shared" si="75"/>
        <v>60.8</v>
      </c>
      <c r="X4812" s="87">
        <v>4.4</v>
      </c>
      <c r="Y4812" s="87">
        <v>4.4</v>
      </c>
      <c r="Z4812" s="91"/>
      <c r="AA4812" s="92"/>
    </row>
    <row r="4813" customHeight="1" spans="1:27">
      <c r="A4813" s="62">
        <v>41</v>
      </c>
      <c r="B4813" s="91">
        <v>4851</v>
      </c>
      <c r="C4813" s="156" t="s">
        <v>9721</v>
      </c>
      <c r="D4813" s="156" t="s">
        <v>9701</v>
      </c>
      <c r="E4813" s="156" t="s">
        <v>4835</v>
      </c>
      <c r="F4813" s="156" t="s">
        <v>34</v>
      </c>
      <c r="G4813" s="157" t="s">
        <v>9722</v>
      </c>
      <c r="H4813" s="68">
        <v>162.7</v>
      </c>
      <c r="I4813" s="68">
        <v>53.7</v>
      </c>
      <c r="J4813" s="71">
        <f>IF(F4813="女",IF(H4813=0,0,VLOOKUP(I4813/(H4813*H4813/10000),标准!M$108:N$112,2,TRUE)),IF(H4813=0,0,VLOOKUP(I4813/(H4813*H4813/10000),标准!M$74:N$78,2,TRUE)))</f>
        <v>100</v>
      </c>
      <c r="K4813" s="72">
        <v>2793</v>
      </c>
      <c r="L4813" s="71">
        <f>IF(A4813&lt;43,IF(F4813="女",VLOOKUP(K4813,标准!K$108:L$128,2,TRUE),VLOOKUP(K4813,标准!K$74:L$94,2,TRUE)),IF(F4813="女",VLOOKUP(K4813,标准!K$39:L$59,2,TRUE),VLOOKUP(K4813,标准!K$3:L$23,2,TRUE)))</f>
        <v>74</v>
      </c>
      <c r="M4813" s="68">
        <v>13</v>
      </c>
      <c r="N4813" s="71">
        <f>IF(M4813="",0,IF(A4813&lt;43,IF(F4813="女",VLOOKUP(M4813,标准!C$108:D$128,2,TRUE),VLOOKUP(M4813,标准!C$74:D$94,2,TRUE)),IF(F4813="女",VLOOKUP(M4813,标准!C$39:D$59,2,TRUE),VLOOKUP(M4813,标准!C$3:D$23,2,TRUE))))</f>
        <v>70</v>
      </c>
      <c r="O4813" s="76">
        <v>185</v>
      </c>
      <c r="P4813" s="71">
        <f>IF(A4813&lt;43,IF(F4813="女",VLOOKUP(O4813/100,标准!E$108:F$128,2,TRUE),VLOOKUP(O4813/100,标准!E$74:F$94,2,TRUE)),IF(F4813="女",VLOOKUP(O4813/100,标准!E$39:F$59,2,TRUE),VLOOKUP(O4813/100,标准!E$3:F$23,2,TRUE)))</f>
        <v>80</v>
      </c>
      <c r="Q4813" s="81">
        <v>3.56</v>
      </c>
      <c r="R4813" s="71">
        <f>IF(Q4813=0,0,IF(A4813&lt;43,IF(F4813="女",IF(Q4813="",0,VLOOKUP(Q4813,标准!I$108:J$138,2,TRUE)),IF(Q4813="",0,VLOOKUP(Q4813,标准!I$74:J$104,2,TRUE))),IF(F4813="女",IF(Q4813="",0,VLOOKUP(Q4813,标准!I$39:J$69,2,TRUE)),IF(Q4813="",0,VLOOKUP(Q4813,标准!I$3:J$33,2,TRUE)))))</f>
        <v>74</v>
      </c>
      <c r="S4813" s="76">
        <v>57</v>
      </c>
      <c r="T4813" s="71">
        <f>IF(A4813&lt;43,IF(F4813="女",VLOOKUP(S4813,标准!G$108:H$138,2,TRUE),VLOOKUP(S4813,标准!G$74:H$99,2,TRUE)),IF(F4813="女",VLOOKUP(S4813,标准!G$39:H$69,2,TRUE),VLOOKUP(S4813,标准!G$3:H$28,2,TRUE)))</f>
        <v>100</v>
      </c>
      <c r="U4813" s="88">
        <v>8.6</v>
      </c>
      <c r="V4813" s="71">
        <f>IF(U4813=0,0,IF(A4813&lt;43,IF(F4813="女",IF(U4813="",0,VLOOKUP(U4813,标准!A$108:B$128,2,TRUE)),IF(U4813="",0,VLOOKUP(U4813,标准!A$74:B$94,2,TRUE))),IF(F4813="女",IF(U4813="",0,VLOOKUP(U4813,标准!A$39:B$59,2,TRUE)),IF(U4813="",0,VLOOKUP(U4813,标准!A$3:B$23,2,TRUE)))))</f>
        <v>76</v>
      </c>
      <c r="W4813" s="86">
        <f t="shared" si="75"/>
        <v>81.1</v>
      </c>
      <c r="X4813" s="87">
        <v>4.7</v>
      </c>
      <c r="Y4813" s="87">
        <v>4.5</v>
      </c>
      <c r="Z4813" s="91"/>
      <c r="AA4813" s="92"/>
    </row>
    <row r="4814" customHeight="1" spans="1:27">
      <c r="A4814" s="62">
        <v>41</v>
      </c>
      <c r="B4814" s="91">
        <v>4852</v>
      </c>
      <c r="C4814" s="156" t="s">
        <v>9723</v>
      </c>
      <c r="D4814" s="156" t="s">
        <v>9701</v>
      </c>
      <c r="E4814" s="156" t="s">
        <v>4835</v>
      </c>
      <c r="F4814" s="156" t="s">
        <v>34</v>
      </c>
      <c r="G4814" s="157" t="s">
        <v>9724</v>
      </c>
      <c r="H4814" s="68">
        <v>156.8</v>
      </c>
      <c r="I4814" s="68">
        <v>52.4</v>
      </c>
      <c r="J4814" s="71">
        <f>IF(F4814="女",IF(H4814=0,0,VLOOKUP(I4814/(H4814*H4814/10000),标准!M$108:N$112,2,TRUE)),IF(H4814=0,0,VLOOKUP(I4814/(H4814*H4814/10000),标准!M$74:N$78,2,TRUE)))</f>
        <v>100</v>
      </c>
      <c r="K4814" s="72">
        <v>3440</v>
      </c>
      <c r="L4814" s="71">
        <f>IF(A4814&lt;43,IF(F4814="女",VLOOKUP(K4814,标准!K$108:L$128,2,TRUE),VLOOKUP(K4814,标准!K$74:L$94,2,TRUE)),IF(F4814="女",VLOOKUP(K4814,标准!K$39:L$59,2,TRUE),VLOOKUP(K4814,标准!K$3:L$23,2,TRUE)))</f>
        <v>100</v>
      </c>
      <c r="M4814" s="68">
        <v>21</v>
      </c>
      <c r="N4814" s="71">
        <f>IF(M4814="",0,IF(A4814&lt;43,IF(F4814="女",VLOOKUP(M4814,标准!C$108:D$128,2,TRUE),VLOOKUP(M4814,标准!C$74:D$94,2,TRUE)),IF(F4814="女",VLOOKUP(M4814,标准!C$39:D$59,2,TRUE),VLOOKUP(M4814,标准!C$3:D$23,2,TRUE))))</f>
        <v>85</v>
      </c>
      <c r="O4814" s="76">
        <v>158</v>
      </c>
      <c r="P4814" s="71">
        <f>IF(A4814&lt;43,IF(F4814="女",VLOOKUP(O4814/100,标准!E$108:F$128,2,TRUE),VLOOKUP(O4814/100,标准!E$74:F$94,2,TRUE)),IF(F4814="女",VLOOKUP(O4814/100,标准!E$39:F$59,2,TRUE),VLOOKUP(O4814/100,标准!E$3:F$23,2,TRUE)))</f>
        <v>64</v>
      </c>
      <c r="Q4814" s="81">
        <v>3.42</v>
      </c>
      <c r="R4814" s="71">
        <f>IF(Q4814=0,0,IF(A4814&lt;43,IF(F4814="女",IF(Q4814="",0,VLOOKUP(Q4814,标准!I$108:J$138,2,TRUE)),IF(Q4814="",0,VLOOKUP(Q4814,标准!I$74:J$104,2,TRUE))),IF(F4814="女",IF(Q4814="",0,VLOOKUP(Q4814,标准!I$39:J$69,2,TRUE)),IF(Q4814="",0,VLOOKUP(Q4814,标准!I$3:J$33,2,TRUE)))))</f>
        <v>80</v>
      </c>
      <c r="S4814" s="76">
        <v>27</v>
      </c>
      <c r="T4814" s="71">
        <f>IF(A4814&lt;43,IF(F4814="女",VLOOKUP(S4814,标准!G$108:H$138,2,TRUE),VLOOKUP(S4814,标准!G$74:H$99,2,TRUE)),IF(F4814="女",VLOOKUP(S4814,标准!G$39:H$69,2,TRUE),VLOOKUP(S4814,标准!G$3:H$28,2,TRUE)))</f>
        <v>60</v>
      </c>
      <c r="U4814" s="88">
        <v>9.2</v>
      </c>
      <c r="V4814" s="71">
        <f>IF(U4814=0,0,IF(A4814&lt;43,IF(F4814="女",IF(U4814="",0,VLOOKUP(U4814,标准!A$108:B$128,2,TRUE)),IF(U4814="",0,VLOOKUP(U4814,标准!A$74:B$94,2,TRUE))),IF(F4814="女",IF(U4814="",0,VLOOKUP(U4814,标准!A$39:B$59,2,TRUE)),IF(U4814="",0,VLOOKUP(U4814,标准!A$3:B$23,2,TRUE)))))</f>
        <v>70</v>
      </c>
      <c r="W4814" s="86">
        <f t="shared" si="75"/>
        <v>80.9</v>
      </c>
      <c r="X4814" s="87">
        <v>3.9</v>
      </c>
      <c r="Y4814" s="87">
        <v>3.7</v>
      </c>
      <c r="Z4814" s="91"/>
      <c r="AA4814" s="92"/>
    </row>
    <row r="4815" customHeight="1" spans="1:27">
      <c r="A4815" s="62">
        <v>41</v>
      </c>
      <c r="B4815" s="91">
        <v>4853</v>
      </c>
      <c r="C4815" s="156" t="s">
        <v>9725</v>
      </c>
      <c r="D4815" s="156" t="s">
        <v>9701</v>
      </c>
      <c r="E4815" s="156" t="s">
        <v>4835</v>
      </c>
      <c r="F4815" s="156" t="s">
        <v>34</v>
      </c>
      <c r="G4815" s="157" t="s">
        <v>9726</v>
      </c>
      <c r="H4815" s="68">
        <v>153</v>
      </c>
      <c r="I4815" s="68">
        <v>49.8</v>
      </c>
      <c r="J4815" s="71">
        <f>IF(F4815="女",IF(H4815=0,0,VLOOKUP(I4815/(H4815*H4815/10000),标准!M$108:N$112,2,TRUE)),IF(H4815=0,0,VLOOKUP(I4815/(H4815*H4815/10000),标准!M$74:N$78,2,TRUE)))</f>
        <v>100</v>
      </c>
      <c r="K4815" s="72">
        <v>1028</v>
      </c>
      <c r="L4815" s="71">
        <f>IF(A4815&lt;43,IF(F4815="女",VLOOKUP(K4815,标准!K$108:L$128,2,TRUE),VLOOKUP(K4815,标准!K$74:L$94,2,TRUE)),IF(F4815="女",VLOOKUP(K4815,标准!K$39:L$59,2,TRUE),VLOOKUP(K4815,标准!K$3:L$23,2,TRUE)))</f>
        <v>0</v>
      </c>
      <c r="M4815" s="68">
        <v>22</v>
      </c>
      <c r="N4815" s="71">
        <f>IF(M4815="",0,IF(A4815&lt;43,IF(F4815="女",VLOOKUP(M4815,标准!C$108:D$128,2,TRUE),VLOOKUP(M4815,标准!C$74:D$94,2,TRUE)),IF(F4815="女",VLOOKUP(M4815,标准!C$39:D$59,2,TRUE),VLOOKUP(M4815,标准!C$3:D$23,2,TRUE))))</f>
        <v>85</v>
      </c>
      <c r="O4815" s="76">
        <v>167</v>
      </c>
      <c r="P4815" s="71">
        <f>IF(A4815&lt;43,IF(F4815="女",VLOOKUP(O4815/100,标准!E$108:F$128,2,TRUE),VLOOKUP(O4815/100,标准!E$74:F$94,2,TRUE)),IF(F4815="女",VLOOKUP(O4815/100,标准!E$39:F$59,2,TRUE),VLOOKUP(O4815/100,标准!E$3:F$23,2,TRUE)))</f>
        <v>70</v>
      </c>
      <c r="Q4815" s="81">
        <v>3.55</v>
      </c>
      <c r="R4815" s="71">
        <f>IF(Q4815=0,0,IF(A4815&lt;43,IF(F4815="女",IF(Q4815="",0,VLOOKUP(Q4815,标准!I$108:J$138,2,TRUE)),IF(Q4815="",0,VLOOKUP(Q4815,标准!I$74:J$104,2,TRUE))),IF(F4815="女",IF(Q4815="",0,VLOOKUP(Q4815,标准!I$39:J$69,2,TRUE)),IF(Q4815="",0,VLOOKUP(Q4815,标准!I$3:J$33,2,TRUE)))))</f>
        <v>74</v>
      </c>
      <c r="S4815" s="76">
        <v>54</v>
      </c>
      <c r="T4815" s="71">
        <f>IF(A4815&lt;43,IF(F4815="女",VLOOKUP(S4815,标准!G$108:H$138,2,TRUE),VLOOKUP(S4815,标准!G$74:H$99,2,TRUE)),IF(F4815="女",VLOOKUP(S4815,标准!G$39:H$69,2,TRUE),VLOOKUP(S4815,标准!G$3:H$28,2,TRUE)))</f>
        <v>95</v>
      </c>
      <c r="U4815" s="88">
        <v>10</v>
      </c>
      <c r="V4815" s="71">
        <f>IF(U4815=0,0,IF(A4815&lt;43,IF(F4815="女",IF(U4815="",0,VLOOKUP(U4815,标准!A$108:B$128,2,TRUE)),IF(U4815="",0,VLOOKUP(U4815,标准!A$74:B$94,2,TRUE))),IF(F4815="女",IF(U4815="",0,VLOOKUP(U4815,标准!A$39:B$59,2,TRUE)),IF(U4815="",0,VLOOKUP(U4815,标准!A$3:B$23,2,TRUE)))))</f>
        <v>62</v>
      </c>
      <c r="W4815" s="86">
        <f t="shared" si="75"/>
        <v>67.2</v>
      </c>
      <c r="X4815" s="87">
        <v>4.4</v>
      </c>
      <c r="Y4815" s="87">
        <v>3.9</v>
      </c>
      <c r="Z4815" s="91"/>
      <c r="AA4815" s="92"/>
    </row>
    <row r="4816" customHeight="1" spans="1:27">
      <c r="A4816" s="62">
        <v>41</v>
      </c>
      <c r="B4816" s="91">
        <v>4854</v>
      </c>
      <c r="C4816" s="156" t="s">
        <v>9727</v>
      </c>
      <c r="D4816" s="156" t="s">
        <v>9701</v>
      </c>
      <c r="E4816" s="156" t="s">
        <v>4835</v>
      </c>
      <c r="F4816" s="156" t="s">
        <v>34</v>
      </c>
      <c r="G4816" s="157" t="s">
        <v>9728</v>
      </c>
      <c r="H4816" s="68">
        <v>165.8</v>
      </c>
      <c r="I4816" s="68">
        <v>45</v>
      </c>
      <c r="J4816" s="71">
        <f>IF(F4816="女",IF(H4816=0,0,VLOOKUP(I4816/(H4816*H4816/10000),标准!M$108:N$112,2,TRUE)),IF(H4816=0,0,VLOOKUP(I4816/(H4816*H4816/10000),标准!M$74:N$78,2,TRUE)))</f>
        <v>80</v>
      </c>
      <c r="K4816" s="72">
        <v>2986</v>
      </c>
      <c r="L4816" s="71">
        <f>IF(A4816&lt;43,IF(F4816="女",VLOOKUP(K4816,标准!K$108:L$128,2,TRUE),VLOOKUP(K4816,标准!K$74:L$94,2,TRUE)),IF(F4816="女",VLOOKUP(K4816,标准!K$39:L$59,2,TRUE),VLOOKUP(K4816,标准!K$3:L$23,2,TRUE)))</f>
        <v>78</v>
      </c>
      <c r="M4816" s="68">
        <v>11</v>
      </c>
      <c r="N4816" s="71">
        <f>IF(M4816="",0,IF(A4816&lt;43,IF(F4816="女",VLOOKUP(M4816,标准!C$108:D$128,2,TRUE),VLOOKUP(M4816,标准!C$74:D$94,2,TRUE)),IF(F4816="女",VLOOKUP(M4816,标准!C$39:D$59,2,TRUE),VLOOKUP(M4816,标准!C$3:D$23,2,TRUE))))</f>
        <v>66</v>
      </c>
      <c r="O4816" s="76">
        <v>165</v>
      </c>
      <c r="P4816" s="71">
        <f>IF(A4816&lt;43,IF(F4816="女",VLOOKUP(O4816/100,标准!E$108:F$128,2,TRUE),VLOOKUP(O4816/100,标准!E$74:F$94,2,TRUE)),IF(F4816="女",VLOOKUP(O4816/100,标准!E$39:F$59,2,TRUE),VLOOKUP(O4816/100,标准!E$3:F$23,2,TRUE)))</f>
        <v>68</v>
      </c>
      <c r="Q4816" s="81">
        <v>3.5</v>
      </c>
      <c r="R4816" s="71">
        <f>IF(Q4816=0,0,IF(A4816&lt;43,IF(F4816="女",IF(Q4816="",0,VLOOKUP(Q4816,标准!I$108:J$138,2,TRUE)),IF(Q4816="",0,VLOOKUP(Q4816,标准!I$74:J$104,2,TRUE))),IF(F4816="女",IF(Q4816="",0,VLOOKUP(Q4816,标准!I$39:J$69,2,TRUE)),IF(Q4816="",0,VLOOKUP(Q4816,标准!I$3:J$33,2,TRUE)))))</f>
        <v>76</v>
      </c>
      <c r="S4816" s="76">
        <v>45</v>
      </c>
      <c r="T4816" s="71">
        <f>IF(A4816&lt;43,IF(F4816="女",VLOOKUP(S4816,标准!G$108:H$138,2,TRUE),VLOOKUP(S4816,标准!G$74:H$99,2,TRUE)),IF(F4816="女",VLOOKUP(S4816,标准!G$39:H$69,2,TRUE),VLOOKUP(S4816,标准!G$3:H$28,2,TRUE)))</f>
        <v>78</v>
      </c>
      <c r="U4816" s="88">
        <v>9.4</v>
      </c>
      <c r="V4816" s="71">
        <f>IF(U4816=0,0,IF(A4816&lt;43,IF(F4816="女",IF(U4816="",0,VLOOKUP(U4816,标准!A$108:B$128,2,TRUE)),IF(U4816="",0,VLOOKUP(U4816,标准!A$74:B$94,2,TRUE))),IF(F4816="女",IF(U4816="",0,VLOOKUP(U4816,标准!A$39:B$59,2,TRUE)),IF(U4816="",0,VLOOKUP(U4816,标准!A$3:B$23,2,TRUE)))))</f>
        <v>68</v>
      </c>
      <c r="W4816" s="86">
        <f t="shared" si="75"/>
        <v>73.7</v>
      </c>
      <c r="X4816" s="87">
        <v>4.7</v>
      </c>
      <c r="Y4816" s="87">
        <v>4.6</v>
      </c>
      <c r="Z4816" s="91"/>
      <c r="AA4816" s="92"/>
    </row>
    <row r="4817" customHeight="1" spans="1:27">
      <c r="A4817" s="62">
        <v>41</v>
      </c>
      <c r="B4817" s="91">
        <v>4855</v>
      </c>
      <c r="C4817" s="156" t="s">
        <v>9729</v>
      </c>
      <c r="D4817" s="156" t="s">
        <v>9701</v>
      </c>
      <c r="E4817" s="156" t="s">
        <v>4835</v>
      </c>
      <c r="F4817" s="156" t="s">
        <v>34</v>
      </c>
      <c r="G4817" s="157" t="s">
        <v>9730</v>
      </c>
      <c r="H4817" s="68">
        <v>162.2</v>
      </c>
      <c r="I4817" s="68">
        <v>59</v>
      </c>
      <c r="J4817" s="71">
        <f>IF(F4817="女",IF(H4817=0,0,VLOOKUP(I4817/(H4817*H4817/10000),标准!M$108:N$112,2,TRUE)),IF(H4817=0,0,VLOOKUP(I4817/(H4817*H4817/10000),标准!M$74:N$78,2,TRUE)))</f>
        <v>100</v>
      </c>
      <c r="K4817" s="72">
        <v>3905</v>
      </c>
      <c r="L4817" s="71">
        <f>IF(A4817&lt;43,IF(F4817="女",VLOOKUP(K4817,标准!K$108:L$128,2,TRUE),VLOOKUP(K4817,标准!K$74:L$94,2,TRUE)),IF(F4817="女",VLOOKUP(K4817,标准!K$39:L$59,2,TRUE),VLOOKUP(K4817,标准!K$3:L$23,2,TRUE)))</f>
        <v>100</v>
      </c>
      <c r="M4817" s="68">
        <v>19</v>
      </c>
      <c r="N4817" s="71">
        <f>IF(M4817="",0,IF(A4817&lt;43,IF(F4817="女",VLOOKUP(M4817,标准!C$108:D$128,2,TRUE),VLOOKUP(M4817,标准!C$74:D$94,2,TRUE)),IF(F4817="女",VLOOKUP(M4817,标准!C$39:D$59,2,TRUE),VLOOKUP(M4817,标准!C$3:D$23,2,TRUE))))</f>
        <v>80</v>
      </c>
      <c r="O4817" s="76">
        <v>172</v>
      </c>
      <c r="P4817" s="71">
        <f>IF(A4817&lt;43,IF(F4817="女",VLOOKUP(O4817/100,标准!E$108:F$128,2,TRUE),VLOOKUP(O4817/100,标准!E$74:F$94,2,TRUE)),IF(F4817="女",VLOOKUP(O4817/100,标准!E$39:F$59,2,TRUE),VLOOKUP(O4817/100,标准!E$3:F$23,2,TRUE)))</f>
        <v>74</v>
      </c>
      <c r="Q4817" s="81">
        <v>4.14</v>
      </c>
      <c r="R4817" s="71">
        <f>IF(Q4817=0,0,IF(A4817&lt;43,IF(F4817="女",IF(Q4817="",0,VLOOKUP(Q4817,标准!I$108:J$138,2,TRUE)),IF(Q4817="",0,VLOOKUP(Q4817,标准!I$74:J$104,2,TRUE))),IF(F4817="女",IF(Q4817="",0,VLOOKUP(Q4817,标准!I$39:J$69,2,TRUE)),IF(Q4817="",0,VLOOKUP(Q4817,标准!I$3:J$33,2,TRUE)))))</f>
        <v>68</v>
      </c>
      <c r="S4817" s="76">
        <v>44</v>
      </c>
      <c r="T4817" s="71">
        <f>IF(A4817&lt;43,IF(F4817="女",VLOOKUP(S4817,标准!G$108:H$138,2,TRUE),VLOOKUP(S4817,标准!G$74:H$99,2,TRUE)),IF(F4817="女",VLOOKUP(S4817,标准!G$39:H$69,2,TRUE),VLOOKUP(S4817,标准!G$3:H$28,2,TRUE)))</f>
        <v>78</v>
      </c>
      <c r="U4817" s="88">
        <v>8.8</v>
      </c>
      <c r="V4817" s="71">
        <f>IF(U4817=0,0,IF(A4817&lt;43,IF(F4817="女",IF(U4817="",0,VLOOKUP(U4817,标准!A$108:B$128,2,TRUE)),IF(U4817="",0,VLOOKUP(U4817,标准!A$74:B$94,2,TRUE))),IF(F4817="女",IF(U4817="",0,VLOOKUP(U4817,标准!A$39:B$59,2,TRUE)),IF(U4817="",0,VLOOKUP(U4817,标准!A$3:B$23,2,TRUE)))))</f>
        <v>74</v>
      </c>
      <c r="W4817" s="86">
        <f t="shared" si="75"/>
        <v>81.6</v>
      </c>
      <c r="X4817" s="87">
        <v>4.3</v>
      </c>
      <c r="Y4817" s="87">
        <v>4.4</v>
      </c>
      <c r="Z4817" s="91"/>
      <c r="AA4817" s="92"/>
    </row>
    <row r="4818" customHeight="1" spans="1:27">
      <c r="A4818" s="62">
        <v>41</v>
      </c>
      <c r="B4818" s="91">
        <v>4856</v>
      </c>
      <c r="C4818" s="156" t="s">
        <v>9731</v>
      </c>
      <c r="D4818" s="156" t="s">
        <v>9701</v>
      </c>
      <c r="E4818" s="156" t="s">
        <v>4835</v>
      </c>
      <c r="F4818" s="156" t="s">
        <v>34</v>
      </c>
      <c r="G4818" s="157" t="s">
        <v>9732</v>
      </c>
      <c r="H4818" s="68">
        <v>152.2</v>
      </c>
      <c r="I4818" s="68">
        <v>47.9</v>
      </c>
      <c r="J4818" s="71">
        <f>IF(F4818="女",IF(H4818=0,0,VLOOKUP(I4818/(H4818*H4818/10000),标准!M$108:N$112,2,TRUE)),IF(H4818=0,0,VLOOKUP(I4818/(H4818*H4818/10000),标准!M$74:N$78,2,TRUE)))</f>
        <v>100</v>
      </c>
      <c r="K4818" s="72">
        <v>3572</v>
      </c>
      <c r="L4818" s="71">
        <f>IF(A4818&lt;43,IF(F4818="女",VLOOKUP(K4818,标准!K$108:L$128,2,TRUE),VLOOKUP(K4818,标准!K$74:L$94,2,TRUE)),IF(F4818="女",VLOOKUP(K4818,标准!K$39:L$59,2,TRUE),VLOOKUP(K4818,标准!K$3:L$23,2,TRUE)))</f>
        <v>100</v>
      </c>
      <c r="M4818" s="68">
        <v>28</v>
      </c>
      <c r="N4818" s="71">
        <f>IF(M4818="",0,IF(A4818&lt;43,IF(F4818="女",VLOOKUP(M4818,标准!C$108:D$128,2,TRUE),VLOOKUP(M4818,标准!C$74:D$94,2,TRUE)),IF(F4818="女",VLOOKUP(M4818,标准!C$39:D$59,2,TRUE),VLOOKUP(M4818,标准!C$3:D$23,2,TRUE))))</f>
        <v>100</v>
      </c>
      <c r="O4818" s="76">
        <v>199</v>
      </c>
      <c r="P4818" s="71">
        <f>IF(A4818&lt;43,IF(F4818="女",VLOOKUP(O4818/100,标准!E$108:F$128,2,TRUE),VLOOKUP(O4818/100,标准!E$74:F$94,2,TRUE)),IF(F4818="女",VLOOKUP(O4818/100,标准!E$39:F$59,2,TRUE),VLOOKUP(O4818/100,标准!E$3:F$23,2,TRUE)))</f>
        <v>90</v>
      </c>
      <c r="Q4818" s="81">
        <v>3.33</v>
      </c>
      <c r="R4818" s="71">
        <f>IF(Q4818=0,0,IF(A4818&lt;43,IF(F4818="女",IF(Q4818="",0,VLOOKUP(Q4818,标准!I$108:J$138,2,TRUE)),IF(Q4818="",0,VLOOKUP(Q4818,标准!I$74:J$104,2,TRUE))),IF(F4818="女",IF(Q4818="",0,VLOOKUP(Q4818,标准!I$39:J$69,2,TRUE)),IF(Q4818="",0,VLOOKUP(Q4818,标准!I$3:J$33,2,TRUE)))))</f>
        <v>85</v>
      </c>
      <c r="S4818" s="76">
        <v>48</v>
      </c>
      <c r="T4818" s="71">
        <f>IF(A4818&lt;43,IF(F4818="女",VLOOKUP(S4818,标准!G$108:H$138,2,TRUE),VLOOKUP(S4818,标准!G$74:H$99,2,TRUE)),IF(F4818="女",VLOOKUP(S4818,标准!G$39:H$69,2,TRUE),VLOOKUP(S4818,标准!G$3:H$28,2,TRUE)))</f>
        <v>80</v>
      </c>
      <c r="U4818" s="88">
        <v>8.6</v>
      </c>
      <c r="V4818" s="71">
        <f>IF(U4818=0,0,IF(A4818&lt;43,IF(F4818="女",IF(U4818="",0,VLOOKUP(U4818,标准!A$108:B$128,2,TRUE)),IF(U4818="",0,VLOOKUP(U4818,标准!A$74:B$94,2,TRUE))),IF(F4818="女",IF(U4818="",0,VLOOKUP(U4818,标准!A$39:B$59,2,TRUE)),IF(U4818="",0,VLOOKUP(U4818,标准!A$3:B$23,2,TRUE)))))</f>
        <v>76</v>
      </c>
      <c r="W4818" s="86">
        <f t="shared" si="75"/>
        <v>89.2</v>
      </c>
      <c r="X4818" s="87">
        <v>3.7</v>
      </c>
      <c r="Y4818" s="87">
        <v>3.7</v>
      </c>
      <c r="Z4818" s="91"/>
      <c r="AA4818" s="92"/>
    </row>
    <row r="4819" customHeight="1" spans="1:27">
      <c r="A4819" s="62">
        <v>41</v>
      </c>
      <c r="B4819" s="91">
        <v>4857</v>
      </c>
      <c r="C4819" s="156" t="s">
        <v>9733</v>
      </c>
      <c r="D4819" s="156" t="s">
        <v>9701</v>
      </c>
      <c r="E4819" s="156" t="s">
        <v>4835</v>
      </c>
      <c r="F4819" s="156" t="s">
        <v>34</v>
      </c>
      <c r="G4819" s="157" t="s">
        <v>9734</v>
      </c>
      <c r="H4819" s="68">
        <v>170.8</v>
      </c>
      <c r="I4819" s="68">
        <v>65.8</v>
      </c>
      <c r="J4819" s="71">
        <f>IF(F4819="女",IF(H4819=0,0,VLOOKUP(I4819/(H4819*H4819/10000),标准!M$108:N$112,2,TRUE)),IF(H4819=0,0,VLOOKUP(I4819/(H4819*H4819/10000),标准!M$74:N$78,2,TRUE)))</f>
        <v>100</v>
      </c>
      <c r="K4819" s="72">
        <v>3533</v>
      </c>
      <c r="L4819" s="71">
        <f>IF(A4819&lt;43,IF(F4819="女",VLOOKUP(K4819,标准!K$108:L$128,2,TRUE),VLOOKUP(K4819,标准!K$74:L$94,2,TRUE)),IF(F4819="女",VLOOKUP(K4819,标准!K$39:L$59,2,TRUE),VLOOKUP(K4819,标准!K$3:L$23,2,TRUE)))</f>
        <v>100</v>
      </c>
      <c r="M4819" s="68">
        <v>13.5</v>
      </c>
      <c r="N4819" s="71">
        <f>IF(M4819="",0,IF(A4819&lt;43,IF(F4819="女",VLOOKUP(M4819,标准!C$108:D$128,2,TRUE),VLOOKUP(M4819,标准!C$74:D$94,2,TRUE)),IF(F4819="女",VLOOKUP(M4819,标准!C$39:D$59,2,TRUE),VLOOKUP(M4819,标准!C$3:D$23,2,TRUE))))</f>
        <v>70</v>
      </c>
      <c r="O4819" s="144">
        <v>162</v>
      </c>
      <c r="P4819" s="71">
        <f>IF(A4819&lt;43,IF(F4819="女",VLOOKUP(O4819/100,标准!E$108:F$128,2,TRUE),VLOOKUP(O4819/100,标准!E$74:F$94,2,TRUE)),IF(F4819="女",VLOOKUP(O4819/100,标准!E$39:F$59,2,TRUE),VLOOKUP(O4819/100,标准!E$3:F$23,2,TRUE)))</f>
        <v>66</v>
      </c>
      <c r="Q4819" s="143">
        <v>4.02</v>
      </c>
      <c r="R4819" s="71">
        <f>IF(Q4819=0,0,IF(A4819&lt;43,IF(F4819="女",IF(Q4819="",0,VLOOKUP(Q4819,标准!I$108:J$138,2,TRUE)),IF(Q4819="",0,VLOOKUP(Q4819,标准!I$74:J$104,2,TRUE))),IF(F4819="女",IF(Q4819="",0,VLOOKUP(Q4819,标准!I$39:J$69,2,TRUE)),IF(Q4819="",0,VLOOKUP(Q4819,标准!I$3:J$33,2,TRUE)))))</f>
        <v>72</v>
      </c>
      <c r="S4819" s="144">
        <v>30</v>
      </c>
      <c r="T4819" s="71">
        <f>IF(A4819&lt;43,IF(F4819="女",VLOOKUP(S4819,标准!G$108:H$138,2,TRUE),VLOOKUP(S4819,标准!G$74:H$99,2,TRUE)),IF(F4819="女",VLOOKUP(S4819,标准!G$39:H$69,2,TRUE),VLOOKUP(S4819,标准!G$3:H$28,2,TRUE)))</f>
        <v>64</v>
      </c>
      <c r="U4819" s="145">
        <v>10.7</v>
      </c>
      <c r="V4819" s="71">
        <f>IF(U4819=0,0,IF(A4819&lt;43,IF(F4819="女",IF(U4819="",0,VLOOKUP(U4819,标准!A$108:B$128,2,TRUE)),IF(U4819="",0,VLOOKUP(U4819,标准!A$74:B$94,2,TRUE))),IF(F4819="女",IF(U4819="",0,VLOOKUP(U4819,标准!A$39:B$59,2,TRUE)),IF(U4819="",0,VLOOKUP(U4819,标准!A$3:B$23,2,TRUE)))))</f>
        <v>40</v>
      </c>
      <c r="W4819" s="86">
        <f t="shared" si="75"/>
        <v>72.4</v>
      </c>
      <c r="X4819" s="87">
        <v>4.9</v>
      </c>
      <c r="Y4819" s="87">
        <v>4.8</v>
      </c>
      <c r="Z4819" s="91"/>
      <c r="AA4819" s="92"/>
    </row>
    <row r="4820" customHeight="1" spans="1:27">
      <c r="A4820" s="62">
        <v>41</v>
      </c>
      <c r="B4820" s="91">
        <v>4858</v>
      </c>
      <c r="C4820" s="156" t="s">
        <v>9735</v>
      </c>
      <c r="D4820" s="156" t="s">
        <v>9701</v>
      </c>
      <c r="E4820" s="156" t="s">
        <v>4835</v>
      </c>
      <c r="F4820" s="156" t="s">
        <v>34</v>
      </c>
      <c r="G4820" s="157" t="s">
        <v>9736</v>
      </c>
      <c r="H4820" s="68">
        <v>157.7</v>
      </c>
      <c r="I4820" s="68">
        <v>46.3</v>
      </c>
      <c r="J4820" s="71">
        <f>IF(F4820="女",IF(H4820=0,0,VLOOKUP(I4820/(H4820*H4820/10000),标准!M$108:N$112,2,TRUE)),IF(H4820=0,0,VLOOKUP(I4820/(H4820*H4820/10000),标准!M$74:N$78,2,TRUE)))</f>
        <v>100</v>
      </c>
      <c r="K4820" s="72">
        <v>2558</v>
      </c>
      <c r="L4820" s="71">
        <f>IF(A4820&lt;43,IF(F4820="女",VLOOKUP(K4820,标准!K$108:L$128,2,TRUE),VLOOKUP(K4820,标准!K$74:L$94,2,TRUE)),IF(F4820="女",VLOOKUP(K4820,标准!K$39:L$59,2,TRUE),VLOOKUP(K4820,标准!K$3:L$23,2,TRUE)))</f>
        <v>70</v>
      </c>
      <c r="M4820" s="68">
        <v>19.5</v>
      </c>
      <c r="N4820" s="71">
        <f>IF(M4820="",0,IF(A4820&lt;43,IF(F4820="女",VLOOKUP(M4820,标准!C$108:D$128,2,TRUE),VLOOKUP(M4820,标准!C$74:D$94,2,TRUE)),IF(F4820="女",VLOOKUP(M4820,标准!C$39:D$59,2,TRUE),VLOOKUP(M4820,标准!C$3:D$23,2,TRUE))))</f>
        <v>80</v>
      </c>
      <c r="O4820" s="76">
        <v>174</v>
      </c>
      <c r="P4820" s="71">
        <f>IF(A4820&lt;43,IF(F4820="女",VLOOKUP(O4820/100,标准!E$108:F$128,2,TRUE),VLOOKUP(O4820/100,标准!E$74:F$94,2,TRUE)),IF(F4820="女",VLOOKUP(O4820/100,标准!E$39:F$59,2,TRUE),VLOOKUP(O4820/100,标准!E$3:F$23,2,TRUE)))</f>
        <v>74</v>
      </c>
      <c r="Q4820" s="81">
        <v>4.22</v>
      </c>
      <c r="R4820" s="71">
        <f>IF(Q4820=0,0,IF(A4820&lt;43,IF(F4820="女",IF(Q4820="",0,VLOOKUP(Q4820,标准!I$108:J$138,2,TRUE)),IF(Q4820="",0,VLOOKUP(Q4820,标准!I$74:J$104,2,TRUE))),IF(F4820="女",IF(Q4820="",0,VLOOKUP(Q4820,标准!I$39:J$69,2,TRUE)),IF(Q4820="",0,VLOOKUP(Q4820,标准!I$3:J$33,2,TRUE)))))</f>
        <v>64</v>
      </c>
      <c r="S4820" s="76">
        <v>44</v>
      </c>
      <c r="T4820" s="71">
        <f>IF(A4820&lt;43,IF(F4820="女",VLOOKUP(S4820,标准!G$108:H$138,2,TRUE),VLOOKUP(S4820,标准!G$74:H$99,2,TRUE)),IF(F4820="女",VLOOKUP(S4820,标准!G$39:H$69,2,TRUE),VLOOKUP(S4820,标准!G$3:H$28,2,TRUE)))</f>
        <v>78</v>
      </c>
      <c r="U4820" s="88">
        <v>9.1</v>
      </c>
      <c r="V4820" s="71">
        <f>IF(U4820=0,0,IF(A4820&lt;43,IF(F4820="女",IF(U4820="",0,VLOOKUP(U4820,标准!A$108:B$128,2,TRUE)),IF(U4820="",0,VLOOKUP(U4820,标准!A$74:B$94,2,TRUE))),IF(F4820="女",IF(U4820="",0,VLOOKUP(U4820,标准!A$39:B$59,2,TRUE)),IF(U4820="",0,VLOOKUP(U4820,标准!A$3:B$23,2,TRUE)))))</f>
        <v>72</v>
      </c>
      <c r="W4820" s="86">
        <f t="shared" si="75"/>
        <v>75.9</v>
      </c>
      <c r="X4820" s="87">
        <v>4.8</v>
      </c>
      <c r="Y4820" s="87">
        <v>4.6</v>
      </c>
      <c r="Z4820" s="91"/>
      <c r="AA4820" s="92"/>
    </row>
    <row r="4821" customHeight="1" spans="1:27">
      <c r="A4821" s="62">
        <v>41</v>
      </c>
      <c r="B4821" s="91">
        <v>4859</v>
      </c>
      <c r="C4821" s="156" t="s">
        <v>9737</v>
      </c>
      <c r="D4821" s="156" t="s">
        <v>9701</v>
      </c>
      <c r="E4821" s="156" t="s">
        <v>4835</v>
      </c>
      <c r="F4821" s="156" t="s">
        <v>34</v>
      </c>
      <c r="G4821" s="157" t="s">
        <v>9738</v>
      </c>
      <c r="H4821" s="68">
        <v>160.4</v>
      </c>
      <c r="I4821" s="68">
        <v>53.3</v>
      </c>
      <c r="J4821" s="71">
        <f>IF(F4821="女",IF(H4821=0,0,VLOOKUP(I4821/(H4821*H4821/10000),标准!M$108:N$112,2,TRUE)),IF(H4821=0,0,VLOOKUP(I4821/(H4821*H4821/10000),标准!M$74:N$78,2,TRUE)))</f>
        <v>100</v>
      </c>
      <c r="K4821" s="72">
        <v>3381</v>
      </c>
      <c r="L4821" s="71">
        <f>IF(A4821&lt;43,IF(F4821="女",VLOOKUP(K4821,标准!K$108:L$128,2,TRUE),VLOOKUP(K4821,标准!K$74:L$94,2,TRUE)),IF(F4821="女",VLOOKUP(K4821,标准!K$39:L$59,2,TRUE),VLOOKUP(K4821,标准!K$3:L$23,2,TRUE)))</f>
        <v>95</v>
      </c>
      <c r="M4821" s="68">
        <v>9</v>
      </c>
      <c r="N4821" s="71">
        <f>IF(M4821="",0,IF(A4821&lt;43,IF(F4821="女",VLOOKUP(M4821,标准!C$108:D$128,2,TRUE),VLOOKUP(M4821,标准!C$74:D$94,2,TRUE)),IF(F4821="女",VLOOKUP(M4821,标准!C$39:D$59,2,TRUE),VLOOKUP(M4821,标准!C$3:D$23,2,TRUE))))</f>
        <v>64</v>
      </c>
      <c r="O4821" s="144">
        <v>178</v>
      </c>
      <c r="P4821" s="71">
        <f>IF(A4821&lt;43,IF(F4821="女",VLOOKUP(O4821/100,标准!E$108:F$128,2,TRUE),VLOOKUP(O4821/100,标准!E$74:F$94,2,TRUE)),IF(F4821="女",VLOOKUP(O4821/100,标准!E$39:F$59,2,TRUE),VLOOKUP(O4821/100,标准!E$3:F$23,2,TRUE)))</f>
        <v>78</v>
      </c>
      <c r="Q4821" s="143">
        <v>4.05</v>
      </c>
      <c r="R4821" s="71">
        <f>IF(Q4821=0,0,IF(A4821&lt;43,IF(F4821="女",IF(Q4821="",0,VLOOKUP(Q4821,标准!I$108:J$138,2,TRUE)),IF(Q4821="",0,VLOOKUP(Q4821,标准!I$74:J$104,2,TRUE))),IF(F4821="女",IF(Q4821="",0,VLOOKUP(Q4821,标准!I$39:J$69,2,TRUE)),IF(Q4821="",0,VLOOKUP(Q4821,标准!I$3:J$33,2,TRUE)))))</f>
        <v>70</v>
      </c>
      <c r="S4821" s="144">
        <v>51</v>
      </c>
      <c r="T4821" s="71">
        <f>IF(A4821&lt;43,IF(F4821="女",VLOOKUP(S4821,标准!G$108:H$138,2,TRUE),VLOOKUP(S4821,标准!G$74:H$99,2,TRUE)),IF(F4821="女",VLOOKUP(S4821,标准!G$39:H$69,2,TRUE),VLOOKUP(S4821,标准!G$3:H$28,2,TRUE)))</f>
        <v>85</v>
      </c>
      <c r="U4821" s="145">
        <v>9</v>
      </c>
      <c r="V4821" s="71">
        <f>IF(U4821=0,0,IF(A4821&lt;43,IF(F4821="女",IF(U4821="",0,VLOOKUP(U4821,标准!A$108:B$128,2,TRUE)),IF(U4821="",0,VLOOKUP(U4821,标准!A$74:B$94,2,TRUE))),IF(F4821="女",IF(U4821="",0,VLOOKUP(U4821,标准!A$39:B$59,2,TRUE)),IF(U4821="",0,VLOOKUP(U4821,标准!A$3:B$23,2,TRUE)))))</f>
        <v>72</v>
      </c>
      <c r="W4821" s="86">
        <f t="shared" si="75"/>
        <v>80.35</v>
      </c>
      <c r="X4821" s="87">
        <v>3.8</v>
      </c>
      <c r="Y4821" s="87">
        <v>3.8</v>
      </c>
      <c r="Z4821" s="91"/>
      <c r="AA4821" s="92"/>
    </row>
    <row r="4822" customHeight="1" spans="1:27">
      <c r="A4822" s="62">
        <v>41</v>
      </c>
      <c r="B4822" s="91">
        <v>4860</v>
      </c>
      <c r="C4822" s="156" t="s">
        <v>9739</v>
      </c>
      <c r="D4822" s="156" t="s">
        <v>9701</v>
      </c>
      <c r="E4822" s="156" t="s">
        <v>4835</v>
      </c>
      <c r="F4822" s="156" t="s">
        <v>34</v>
      </c>
      <c r="G4822" s="157" t="s">
        <v>9740</v>
      </c>
      <c r="H4822" s="68">
        <v>156</v>
      </c>
      <c r="I4822" s="68">
        <v>50.2</v>
      </c>
      <c r="J4822" s="71">
        <f>IF(F4822="女",IF(H4822=0,0,VLOOKUP(I4822/(H4822*H4822/10000),标准!M$108:N$112,2,TRUE)),IF(H4822=0,0,VLOOKUP(I4822/(H4822*H4822/10000),标准!M$74:N$78,2,TRUE)))</f>
        <v>100</v>
      </c>
      <c r="K4822" s="72">
        <v>3115</v>
      </c>
      <c r="L4822" s="71">
        <f>IF(A4822&lt;43,IF(F4822="女",VLOOKUP(K4822,标准!K$108:L$128,2,TRUE),VLOOKUP(K4822,标准!K$74:L$94,2,TRUE)),IF(F4822="女",VLOOKUP(K4822,标准!K$39:L$59,2,TRUE),VLOOKUP(K4822,标准!K$3:L$23,2,TRUE)))</f>
        <v>80</v>
      </c>
      <c r="M4822" s="68">
        <v>11</v>
      </c>
      <c r="N4822" s="71">
        <f>IF(M4822="",0,IF(A4822&lt;43,IF(F4822="女",VLOOKUP(M4822,标准!C$108:D$128,2,TRUE),VLOOKUP(M4822,标准!C$74:D$94,2,TRUE)),IF(F4822="女",VLOOKUP(M4822,标准!C$39:D$59,2,TRUE),VLOOKUP(M4822,标准!C$3:D$23,2,TRUE))))</f>
        <v>66</v>
      </c>
      <c r="O4822" s="76">
        <v>180</v>
      </c>
      <c r="P4822" s="71">
        <f>IF(A4822&lt;43,IF(F4822="女",VLOOKUP(O4822/100,标准!E$108:F$128,2,TRUE),VLOOKUP(O4822/100,标准!E$74:F$94,2,TRUE)),IF(F4822="女",VLOOKUP(O4822/100,标准!E$39:F$59,2,TRUE),VLOOKUP(O4822/100,标准!E$3:F$23,2,TRUE)))</f>
        <v>78</v>
      </c>
      <c r="Q4822" s="81">
        <v>3.54</v>
      </c>
      <c r="R4822" s="71">
        <f>IF(Q4822=0,0,IF(A4822&lt;43,IF(F4822="女",IF(Q4822="",0,VLOOKUP(Q4822,标准!I$108:J$138,2,TRUE)),IF(Q4822="",0,VLOOKUP(Q4822,标准!I$74:J$104,2,TRUE))),IF(F4822="女",IF(Q4822="",0,VLOOKUP(Q4822,标准!I$39:J$69,2,TRUE)),IF(Q4822="",0,VLOOKUP(Q4822,标准!I$3:J$33,2,TRUE)))))</f>
        <v>76</v>
      </c>
      <c r="S4822" s="76">
        <v>45</v>
      </c>
      <c r="T4822" s="71">
        <f>IF(A4822&lt;43,IF(F4822="女",VLOOKUP(S4822,标准!G$108:H$138,2,TRUE),VLOOKUP(S4822,标准!G$74:H$99,2,TRUE)),IF(F4822="女",VLOOKUP(S4822,标准!G$39:H$69,2,TRUE),VLOOKUP(S4822,标准!G$3:H$28,2,TRUE)))</f>
        <v>78</v>
      </c>
      <c r="U4822" s="88">
        <v>8.6</v>
      </c>
      <c r="V4822" s="71">
        <f>IF(U4822=0,0,IF(A4822&lt;43,IF(F4822="女",IF(U4822="",0,VLOOKUP(U4822,标准!A$108:B$128,2,TRUE)),IF(U4822="",0,VLOOKUP(U4822,标准!A$74:B$94,2,TRUE))),IF(F4822="女",IF(U4822="",0,VLOOKUP(U4822,标准!A$39:B$59,2,TRUE)),IF(U4822="",0,VLOOKUP(U4822,标准!A$3:B$23,2,TRUE)))))</f>
        <v>76</v>
      </c>
      <c r="W4822" s="86">
        <f t="shared" si="75"/>
        <v>79.6</v>
      </c>
      <c r="X4822" s="87">
        <v>3.9</v>
      </c>
      <c r="Y4822" s="87">
        <v>3.9</v>
      </c>
      <c r="Z4822" s="91"/>
      <c r="AA4822" s="92"/>
    </row>
    <row r="4823" customHeight="1" spans="1:27">
      <c r="A4823" s="62">
        <v>41</v>
      </c>
      <c r="B4823" s="91">
        <v>4861</v>
      </c>
      <c r="C4823" s="156" t="s">
        <v>9741</v>
      </c>
      <c r="D4823" s="156" t="s">
        <v>9701</v>
      </c>
      <c r="E4823" s="156" t="s">
        <v>4835</v>
      </c>
      <c r="F4823" s="156" t="s">
        <v>34</v>
      </c>
      <c r="G4823" s="157" t="s">
        <v>9742</v>
      </c>
      <c r="H4823" s="68">
        <v>155.8</v>
      </c>
      <c r="I4823" s="68">
        <v>50.8</v>
      </c>
      <c r="J4823" s="71">
        <f>IF(F4823="女",IF(H4823=0,0,VLOOKUP(I4823/(H4823*H4823/10000),标准!M$108:N$112,2,TRUE)),IF(H4823=0,0,VLOOKUP(I4823/(H4823*H4823/10000),标准!M$74:N$78,2,TRUE)))</f>
        <v>100</v>
      </c>
      <c r="K4823" s="72">
        <v>2853</v>
      </c>
      <c r="L4823" s="71">
        <f>IF(A4823&lt;43,IF(F4823="女",VLOOKUP(K4823,标准!K$108:L$128,2,TRUE),VLOOKUP(K4823,标准!K$74:L$94,2,TRUE)),IF(F4823="女",VLOOKUP(K4823,标准!K$39:L$59,2,TRUE),VLOOKUP(K4823,标准!K$3:L$23,2,TRUE)))</f>
        <v>76</v>
      </c>
      <c r="M4823" s="68">
        <v>9</v>
      </c>
      <c r="N4823" s="71">
        <f>IF(M4823="",0,IF(A4823&lt;43,IF(F4823="女",VLOOKUP(M4823,标准!C$108:D$128,2,TRUE),VLOOKUP(M4823,标准!C$74:D$94,2,TRUE)),IF(F4823="女",VLOOKUP(M4823,标准!C$39:D$59,2,TRUE),VLOOKUP(M4823,标准!C$3:D$23,2,TRUE))))</f>
        <v>64</v>
      </c>
      <c r="O4823" s="76">
        <v>178</v>
      </c>
      <c r="P4823" s="71">
        <f>IF(A4823&lt;43,IF(F4823="女",VLOOKUP(O4823/100,标准!E$108:F$128,2,TRUE),VLOOKUP(O4823/100,标准!E$74:F$94,2,TRUE)),IF(F4823="女",VLOOKUP(O4823/100,标准!E$39:F$59,2,TRUE),VLOOKUP(O4823/100,标准!E$3:F$23,2,TRUE)))</f>
        <v>78</v>
      </c>
      <c r="Q4823" s="81">
        <v>3.4</v>
      </c>
      <c r="R4823" s="71">
        <f>IF(Q4823=0,0,IF(A4823&lt;43,IF(F4823="女",IF(Q4823="",0,VLOOKUP(Q4823,标准!I$108:J$138,2,TRUE)),IF(Q4823="",0,VLOOKUP(Q4823,标准!I$74:J$104,2,TRUE))),IF(F4823="女",IF(Q4823="",0,VLOOKUP(Q4823,标准!I$39:J$69,2,TRUE)),IF(Q4823="",0,VLOOKUP(Q4823,标准!I$3:J$33,2,TRUE)))))</f>
        <v>80</v>
      </c>
      <c r="S4823" s="76">
        <v>52</v>
      </c>
      <c r="T4823" s="71">
        <f>IF(A4823&lt;43,IF(F4823="女",VLOOKUP(S4823,标准!G$108:H$138,2,TRUE),VLOOKUP(S4823,标准!G$74:H$99,2,TRUE)),IF(F4823="女",VLOOKUP(S4823,标准!G$39:H$69,2,TRUE),VLOOKUP(S4823,标准!G$3:H$28,2,TRUE)))</f>
        <v>90</v>
      </c>
      <c r="U4823" s="88">
        <v>8.4</v>
      </c>
      <c r="V4823" s="71">
        <f>IF(U4823=0,0,IF(A4823&lt;43,IF(F4823="女",IF(U4823="",0,VLOOKUP(U4823,标准!A$108:B$128,2,TRUE)),IF(U4823="",0,VLOOKUP(U4823,标准!A$74:B$94,2,TRUE))),IF(F4823="女",IF(U4823="",0,VLOOKUP(U4823,标准!A$39:B$59,2,TRUE)),IF(U4823="",0,VLOOKUP(U4823,标准!A$3:B$23,2,TRUE)))))</f>
        <v>78</v>
      </c>
      <c r="W4823" s="86">
        <f t="shared" si="75"/>
        <v>81.2</v>
      </c>
      <c r="X4823" s="87">
        <v>4.7</v>
      </c>
      <c r="Y4823" s="87">
        <v>4.7</v>
      </c>
      <c r="Z4823" s="91"/>
      <c r="AA4823" s="92"/>
    </row>
    <row r="4824" customHeight="1" spans="1:27">
      <c r="A4824" s="62">
        <v>41</v>
      </c>
      <c r="B4824" s="91">
        <v>4862</v>
      </c>
      <c r="C4824" s="156" t="s">
        <v>9743</v>
      </c>
      <c r="D4824" s="156" t="s">
        <v>9701</v>
      </c>
      <c r="E4824" s="156" t="s">
        <v>4835</v>
      </c>
      <c r="F4824" s="156" t="s">
        <v>34</v>
      </c>
      <c r="G4824" s="157" t="s">
        <v>9744</v>
      </c>
      <c r="H4824" s="68">
        <v>165.3</v>
      </c>
      <c r="I4824" s="68">
        <v>50.7</v>
      </c>
      <c r="J4824" s="71">
        <f>IF(F4824="女",IF(H4824=0,0,VLOOKUP(I4824/(H4824*H4824/10000),标准!M$108:N$112,2,TRUE)),IF(H4824=0,0,VLOOKUP(I4824/(H4824*H4824/10000),标准!M$74:N$78,2,TRUE)))</f>
        <v>100</v>
      </c>
      <c r="K4824" s="72">
        <v>3190</v>
      </c>
      <c r="L4824" s="71">
        <f>IF(A4824&lt;43,IF(F4824="女",VLOOKUP(K4824,标准!K$108:L$128,2,TRUE),VLOOKUP(K4824,标准!K$74:L$94,2,TRUE)),IF(F4824="女",VLOOKUP(K4824,标准!K$39:L$59,2,TRUE),VLOOKUP(K4824,标准!K$3:L$23,2,TRUE)))</f>
        <v>85</v>
      </c>
      <c r="M4824" s="68">
        <v>13</v>
      </c>
      <c r="N4824" s="71">
        <f>IF(M4824="",0,IF(A4824&lt;43,IF(F4824="女",VLOOKUP(M4824,标准!C$108:D$128,2,TRUE),VLOOKUP(M4824,标准!C$74:D$94,2,TRUE)),IF(F4824="女",VLOOKUP(M4824,标准!C$39:D$59,2,TRUE),VLOOKUP(M4824,标准!C$3:D$23,2,TRUE))))</f>
        <v>70</v>
      </c>
      <c r="O4824" s="77">
        <v>190</v>
      </c>
      <c r="P4824" s="71">
        <f>IF(A4824&lt;43,IF(F4824="女",VLOOKUP(O4824/100,标准!E$108:F$128,2,TRUE),VLOOKUP(O4824/100,标准!E$74:F$94,2,TRUE)),IF(F4824="女",VLOOKUP(O4824/100,标准!E$39:F$59,2,TRUE),VLOOKUP(O4824/100,标准!E$3:F$23,2,TRUE)))</f>
        <v>85</v>
      </c>
      <c r="Q4824" s="81">
        <v>3.37</v>
      </c>
      <c r="R4824" s="71">
        <f>IF(Q4824=0,0,IF(A4824&lt;43,IF(F4824="女",IF(Q4824="",0,VLOOKUP(Q4824,标准!I$108:J$138,2,TRUE)),IF(Q4824="",0,VLOOKUP(Q4824,标准!I$74:J$104,2,TRUE))),IF(F4824="女",IF(Q4824="",0,VLOOKUP(Q4824,标准!I$39:J$69,2,TRUE)),IF(Q4824="",0,VLOOKUP(Q4824,标准!I$3:J$33,2,TRUE)))))</f>
        <v>85</v>
      </c>
      <c r="S4824" s="76">
        <v>54</v>
      </c>
      <c r="T4824" s="71">
        <f>IF(A4824&lt;43,IF(F4824="女",VLOOKUP(S4824,标准!G$108:H$138,2,TRUE),VLOOKUP(S4824,标准!G$74:H$99,2,TRUE)),IF(F4824="女",VLOOKUP(S4824,标准!G$39:H$69,2,TRUE),VLOOKUP(S4824,标准!G$3:H$28,2,TRUE)))</f>
        <v>95</v>
      </c>
      <c r="U4824" s="88">
        <v>8.1</v>
      </c>
      <c r="V4824" s="71">
        <f>IF(U4824=0,0,IF(A4824&lt;43,IF(F4824="女",IF(U4824="",0,VLOOKUP(U4824,标准!A$108:B$128,2,TRUE)),IF(U4824="",0,VLOOKUP(U4824,标准!A$74:B$94,2,TRUE))),IF(F4824="女",IF(U4824="",0,VLOOKUP(U4824,标准!A$39:B$59,2,TRUE)),IF(U4824="",0,VLOOKUP(U4824,标准!A$3:B$23,2,TRUE)))))</f>
        <v>80</v>
      </c>
      <c r="W4824" s="86">
        <f t="shared" si="75"/>
        <v>85.75</v>
      </c>
      <c r="X4824" s="87">
        <v>4.8</v>
      </c>
      <c r="Y4824" s="87">
        <v>4.6</v>
      </c>
      <c r="Z4824" s="91"/>
      <c r="AA4824" s="92"/>
    </row>
    <row r="4825" customHeight="1" spans="1:27">
      <c r="A4825" s="62">
        <v>41</v>
      </c>
      <c r="B4825" s="91">
        <v>4863</v>
      </c>
      <c r="C4825" s="156" t="s">
        <v>9745</v>
      </c>
      <c r="D4825" s="156" t="s">
        <v>9701</v>
      </c>
      <c r="E4825" s="156" t="s">
        <v>4835</v>
      </c>
      <c r="F4825" s="156" t="s">
        <v>34</v>
      </c>
      <c r="G4825" s="157" t="s">
        <v>9746</v>
      </c>
      <c r="H4825" s="68">
        <v>157.7</v>
      </c>
      <c r="I4825" s="68">
        <v>48</v>
      </c>
      <c r="J4825" s="71">
        <f>IF(F4825="女",IF(H4825=0,0,VLOOKUP(I4825/(H4825*H4825/10000),标准!M$108:N$112,2,TRUE)),IF(H4825=0,0,VLOOKUP(I4825/(H4825*H4825/10000),标准!M$74:N$78,2,TRUE)))</f>
        <v>100</v>
      </c>
      <c r="K4825" s="72">
        <v>2514</v>
      </c>
      <c r="L4825" s="71">
        <f>IF(A4825&lt;43,IF(F4825="女",VLOOKUP(K4825,标准!K$108:L$128,2,TRUE),VLOOKUP(K4825,标准!K$74:L$94,2,TRUE)),IF(F4825="女",VLOOKUP(K4825,标准!K$39:L$59,2,TRUE),VLOOKUP(K4825,标准!K$3:L$23,2,TRUE)))</f>
        <v>70</v>
      </c>
      <c r="M4825" s="68">
        <v>21</v>
      </c>
      <c r="N4825" s="71">
        <f>IF(M4825="",0,IF(A4825&lt;43,IF(F4825="女",VLOOKUP(M4825,标准!C$108:D$128,2,TRUE),VLOOKUP(M4825,标准!C$74:D$94,2,TRUE)),IF(F4825="女",VLOOKUP(M4825,标准!C$39:D$59,2,TRUE),VLOOKUP(M4825,标准!C$3:D$23,2,TRUE))))</f>
        <v>85</v>
      </c>
      <c r="O4825" s="77">
        <v>165</v>
      </c>
      <c r="P4825" s="71">
        <f>IF(A4825&lt;43,IF(F4825="女",VLOOKUP(O4825/100,标准!E$108:F$128,2,TRUE),VLOOKUP(O4825/100,标准!E$74:F$94,2,TRUE)),IF(F4825="女",VLOOKUP(O4825/100,标准!E$39:F$59,2,TRUE),VLOOKUP(O4825/100,标准!E$3:F$23,2,TRUE)))</f>
        <v>68</v>
      </c>
      <c r="Q4825" s="81">
        <v>4.21</v>
      </c>
      <c r="R4825" s="71">
        <f>IF(Q4825=0,0,IF(A4825&lt;43,IF(F4825="女",IF(Q4825="",0,VLOOKUP(Q4825,标准!I$108:J$138,2,TRUE)),IF(Q4825="",0,VLOOKUP(Q4825,标准!I$74:J$104,2,TRUE))),IF(F4825="女",IF(Q4825="",0,VLOOKUP(Q4825,标准!I$39:J$69,2,TRUE)),IF(Q4825="",0,VLOOKUP(Q4825,标准!I$3:J$33,2,TRUE)))))</f>
        <v>64</v>
      </c>
      <c r="S4825" s="76">
        <v>34</v>
      </c>
      <c r="T4825" s="71">
        <f>IF(A4825&lt;43,IF(F4825="女",VLOOKUP(S4825,标准!G$108:H$138,2,TRUE),VLOOKUP(S4825,标准!G$74:H$99,2,TRUE)),IF(F4825="女",VLOOKUP(S4825,标准!G$39:H$69,2,TRUE),VLOOKUP(S4825,标准!G$3:H$28,2,TRUE)))</f>
        <v>68</v>
      </c>
      <c r="U4825" s="88">
        <v>9.3</v>
      </c>
      <c r="V4825" s="71">
        <f>IF(U4825=0,0,IF(A4825&lt;43,IF(F4825="女",IF(U4825="",0,VLOOKUP(U4825,标准!A$108:B$128,2,TRUE)),IF(U4825="",0,VLOOKUP(U4825,标准!A$74:B$94,2,TRUE))),IF(F4825="女",IF(U4825="",0,VLOOKUP(U4825,标准!A$39:B$59,2,TRUE)),IF(U4825="",0,VLOOKUP(U4825,标准!A$3:B$23,2,TRUE)))))</f>
        <v>70</v>
      </c>
      <c r="W4825" s="86">
        <f t="shared" si="75"/>
        <v>74.4</v>
      </c>
      <c r="X4825" s="87">
        <v>4.9</v>
      </c>
      <c r="Y4825" s="87">
        <v>4.5</v>
      </c>
      <c r="Z4825" s="91"/>
      <c r="AA4825" s="92"/>
    </row>
    <row r="4826" customHeight="1" spans="1:27">
      <c r="A4826" s="62">
        <v>41</v>
      </c>
      <c r="B4826" s="91">
        <v>4864</v>
      </c>
      <c r="C4826" s="156" t="s">
        <v>9747</v>
      </c>
      <c r="D4826" s="156" t="s">
        <v>9701</v>
      </c>
      <c r="E4826" s="156" t="s">
        <v>4835</v>
      </c>
      <c r="F4826" s="156" t="s">
        <v>34</v>
      </c>
      <c r="G4826" s="157" t="s">
        <v>9748</v>
      </c>
      <c r="H4826" s="68">
        <v>163.5</v>
      </c>
      <c r="I4826" s="68">
        <v>60.9</v>
      </c>
      <c r="J4826" s="71">
        <f>IF(F4826="女",IF(H4826=0,0,VLOOKUP(I4826/(H4826*H4826/10000),标准!M$108:N$112,2,TRUE)),IF(H4826=0,0,VLOOKUP(I4826/(H4826*H4826/10000),标准!M$74:N$78,2,TRUE)))</f>
        <v>100</v>
      </c>
      <c r="K4826" s="72">
        <v>3593</v>
      </c>
      <c r="L4826" s="71">
        <f>IF(A4826&lt;43,IF(F4826="女",VLOOKUP(K4826,标准!K$108:L$128,2,TRUE),VLOOKUP(K4826,标准!K$74:L$94,2,TRUE)),IF(F4826="女",VLOOKUP(K4826,标准!K$39:L$59,2,TRUE),VLOOKUP(K4826,标准!K$3:L$23,2,TRUE)))</f>
        <v>100</v>
      </c>
      <c r="M4826" s="68">
        <v>24.5</v>
      </c>
      <c r="N4826" s="71">
        <f>IF(M4826="",0,IF(A4826&lt;43,IF(F4826="女",VLOOKUP(M4826,标准!C$108:D$128,2,TRUE),VLOOKUP(M4826,标准!C$74:D$94,2,TRUE)),IF(F4826="女",VLOOKUP(M4826,标准!C$39:D$59,2,TRUE),VLOOKUP(M4826,标准!C$3:D$23,2,TRUE))))</f>
        <v>95</v>
      </c>
      <c r="O4826" s="77">
        <v>192</v>
      </c>
      <c r="P4826" s="71">
        <f>IF(A4826&lt;43,IF(F4826="女",VLOOKUP(O4826/100,标准!E$108:F$128,2,TRUE),VLOOKUP(O4826/100,标准!E$74:F$94,2,TRUE)),IF(F4826="女",VLOOKUP(O4826/100,标准!E$39:F$59,2,TRUE),VLOOKUP(O4826/100,标准!E$3:F$23,2,TRUE)))</f>
        <v>85</v>
      </c>
      <c r="Q4826" s="81">
        <v>4.21</v>
      </c>
      <c r="R4826" s="71">
        <f>IF(Q4826=0,0,IF(A4826&lt;43,IF(F4826="女",IF(Q4826="",0,VLOOKUP(Q4826,标准!I$108:J$138,2,TRUE)),IF(Q4826="",0,VLOOKUP(Q4826,标准!I$74:J$104,2,TRUE))),IF(F4826="女",IF(Q4826="",0,VLOOKUP(Q4826,标准!I$39:J$69,2,TRUE)),IF(Q4826="",0,VLOOKUP(Q4826,标准!I$3:J$33,2,TRUE)))))</f>
        <v>64</v>
      </c>
      <c r="S4826" s="76">
        <v>36</v>
      </c>
      <c r="T4826" s="71">
        <f>IF(A4826&lt;43,IF(F4826="女",VLOOKUP(S4826,标准!G$108:H$138,2,TRUE),VLOOKUP(S4826,标准!G$74:H$99,2,TRUE)),IF(F4826="女",VLOOKUP(S4826,标准!G$39:H$69,2,TRUE),VLOOKUP(S4826,标准!G$3:H$28,2,TRUE)))</f>
        <v>70</v>
      </c>
      <c r="U4826" s="88">
        <v>9.1</v>
      </c>
      <c r="V4826" s="71">
        <f>IF(U4826=0,0,IF(A4826&lt;43,IF(F4826="女",IF(U4826="",0,VLOOKUP(U4826,标准!A$108:B$128,2,TRUE)),IF(U4826="",0,VLOOKUP(U4826,标准!A$74:B$94,2,TRUE))),IF(F4826="女",IF(U4826="",0,VLOOKUP(U4826,标准!A$39:B$59,2,TRUE)),IF(U4826="",0,VLOOKUP(U4826,标准!A$3:B$23,2,TRUE)))))</f>
        <v>72</v>
      </c>
      <c r="W4826" s="86">
        <f t="shared" si="75"/>
        <v>82.2</v>
      </c>
      <c r="X4826" s="87">
        <v>3.8</v>
      </c>
      <c r="Y4826" s="87">
        <v>4</v>
      </c>
      <c r="Z4826" s="91"/>
      <c r="AA4826" s="92"/>
    </row>
    <row r="4827" customHeight="1" spans="1:27">
      <c r="A4827" s="62">
        <v>41</v>
      </c>
      <c r="B4827" s="91">
        <v>4865</v>
      </c>
      <c r="C4827" s="156" t="s">
        <v>9749</v>
      </c>
      <c r="D4827" s="156" t="s">
        <v>9701</v>
      </c>
      <c r="E4827" s="156" t="s">
        <v>4835</v>
      </c>
      <c r="F4827" s="156" t="s">
        <v>34</v>
      </c>
      <c r="G4827" s="157" t="s">
        <v>9750</v>
      </c>
      <c r="H4827" s="68">
        <v>160.8</v>
      </c>
      <c r="I4827" s="68">
        <v>54.6</v>
      </c>
      <c r="J4827" s="71">
        <f>IF(F4827="女",IF(H4827=0,0,VLOOKUP(I4827/(H4827*H4827/10000),标准!M$108:N$112,2,TRUE)),IF(H4827=0,0,VLOOKUP(I4827/(H4827*H4827/10000),标准!M$74:N$78,2,TRUE)))</f>
        <v>100</v>
      </c>
      <c r="K4827" s="72">
        <v>2777</v>
      </c>
      <c r="L4827" s="71">
        <f>IF(A4827&lt;43,IF(F4827="女",VLOOKUP(K4827,标准!K$108:L$128,2,TRUE),VLOOKUP(K4827,标准!K$74:L$94,2,TRUE)),IF(F4827="女",VLOOKUP(K4827,标准!K$39:L$59,2,TRUE),VLOOKUP(K4827,标准!K$3:L$23,2,TRUE)))</f>
        <v>74</v>
      </c>
      <c r="M4827" s="68">
        <v>19.5</v>
      </c>
      <c r="N4827" s="71">
        <f>IF(M4827="",0,IF(A4827&lt;43,IF(F4827="女",VLOOKUP(M4827,标准!C$108:D$128,2,TRUE),VLOOKUP(M4827,标准!C$74:D$94,2,TRUE)),IF(F4827="女",VLOOKUP(M4827,标准!C$39:D$59,2,TRUE),VLOOKUP(M4827,标准!C$3:D$23,2,TRUE))))</f>
        <v>80</v>
      </c>
      <c r="O4827" s="77">
        <v>190</v>
      </c>
      <c r="P4827" s="71">
        <f>IF(A4827&lt;43,IF(F4827="女",VLOOKUP(O4827/100,标准!E$108:F$128,2,TRUE),VLOOKUP(O4827/100,标准!E$74:F$94,2,TRUE)),IF(F4827="女",VLOOKUP(O4827/100,标准!E$39:F$59,2,TRUE),VLOOKUP(O4827/100,标准!E$3:F$23,2,TRUE)))</f>
        <v>85</v>
      </c>
      <c r="Q4827" s="81">
        <v>3.4</v>
      </c>
      <c r="R4827" s="71">
        <f>IF(Q4827=0,0,IF(A4827&lt;43,IF(F4827="女",IF(Q4827="",0,VLOOKUP(Q4827,标准!I$108:J$138,2,TRUE)),IF(Q4827="",0,VLOOKUP(Q4827,标准!I$74:J$104,2,TRUE))),IF(F4827="女",IF(Q4827="",0,VLOOKUP(Q4827,标准!I$39:J$69,2,TRUE)),IF(Q4827="",0,VLOOKUP(Q4827,标准!I$3:J$33,2,TRUE)))))</f>
        <v>80</v>
      </c>
      <c r="S4827" s="76">
        <v>52</v>
      </c>
      <c r="T4827" s="71">
        <f>IF(A4827&lt;43,IF(F4827="女",VLOOKUP(S4827,标准!G$108:H$138,2,TRUE),VLOOKUP(S4827,标准!G$74:H$99,2,TRUE)),IF(F4827="女",VLOOKUP(S4827,标准!G$39:H$69,2,TRUE),VLOOKUP(S4827,标准!G$3:H$28,2,TRUE)))</f>
        <v>90</v>
      </c>
      <c r="U4827" s="88">
        <v>8.1</v>
      </c>
      <c r="V4827" s="71">
        <f>IF(U4827=0,0,IF(A4827&lt;43,IF(F4827="女",IF(U4827="",0,VLOOKUP(U4827,标准!A$108:B$128,2,TRUE)),IF(U4827="",0,VLOOKUP(U4827,标准!A$74:B$94,2,TRUE))),IF(F4827="女",IF(U4827="",0,VLOOKUP(U4827,标准!A$39:B$59,2,TRUE)),IF(U4827="",0,VLOOKUP(U4827,标准!A$3:B$23,2,TRUE)))))</f>
        <v>80</v>
      </c>
      <c r="W4827" s="86">
        <f t="shared" si="75"/>
        <v>83.6</v>
      </c>
      <c r="X4827" s="87">
        <v>4.7</v>
      </c>
      <c r="Y4827" s="87">
        <v>4.7</v>
      </c>
      <c r="Z4827" s="91"/>
      <c r="AA4827" s="92"/>
    </row>
    <row r="4828" customHeight="1" spans="1:27">
      <c r="A4828" s="62">
        <v>41</v>
      </c>
      <c r="B4828" s="91">
        <v>4866</v>
      </c>
      <c r="C4828" s="156" t="s">
        <v>9751</v>
      </c>
      <c r="D4828" s="156" t="s">
        <v>9701</v>
      </c>
      <c r="E4828" s="156" t="s">
        <v>4835</v>
      </c>
      <c r="F4828" s="156" t="s">
        <v>34</v>
      </c>
      <c r="G4828" s="157" t="s">
        <v>9752</v>
      </c>
      <c r="H4828" s="68">
        <v>167.9</v>
      </c>
      <c r="I4828" s="68">
        <v>53.6</v>
      </c>
      <c r="J4828" s="71">
        <f>IF(F4828="女",IF(H4828=0,0,VLOOKUP(I4828/(H4828*H4828/10000),标准!M$108:N$112,2,TRUE)),IF(H4828=0,0,VLOOKUP(I4828/(H4828*H4828/10000),标准!M$74:N$78,2,TRUE)))</f>
        <v>100</v>
      </c>
      <c r="K4828" s="72">
        <v>2444</v>
      </c>
      <c r="L4828" s="71">
        <f>IF(A4828&lt;43,IF(F4828="女",VLOOKUP(K4828,标准!K$108:L$128,2,TRUE),VLOOKUP(K4828,标准!K$74:L$94,2,TRUE)),IF(F4828="女",VLOOKUP(K4828,标准!K$39:L$59,2,TRUE),VLOOKUP(K4828,标准!K$3:L$23,2,TRUE)))</f>
        <v>68</v>
      </c>
      <c r="M4828" s="68">
        <v>13.5</v>
      </c>
      <c r="N4828" s="71">
        <f>IF(M4828="",0,IF(A4828&lt;43,IF(F4828="女",VLOOKUP(M4828,标准!C$108:D$128,2,TRUE),VLOOKUP(M4828,标准!C$74:D$94,2,TRUE)),IF(F4828="女",VLOOKUP(M4828,标准!C$39:D$59,2,TRUE),VLOOKUP(M4828,标准!C$3:D$23,2,TRUE))))</f>
        <v>70</v>
      </c>
      <c r="O4828" s="77">
        <v>162</v>
      </c>
      <c r="P4828" s="71">
        <f>IF(A4828&lt;43,IF(F4828="女",VLOOKUP(O4828/100,标准!E$108:F$128,2,TRUE),VLOOKUP(O4828/100,标准!E$74:F$94,2,TRUE)),IF(F4828="女",VLOOKUP(O4828/100,标准!E$39:F$59,2,TRUE),VLOOKUP(O4828/100,标准!E$3:F$23,2,TRUE)))</f>
        <v>66</v>
      </c>
      <c r="Q4828" s="81">
        <v>3.31</v>
      </c>
      <c r="R4828" s="71">
        <f>IF(Q4828=0,0,IF(A4828&lt;43,IF(F4828="女",IF(Q4828="",0,VLOOKUP(Q4828,标准!I$108:J$138,2,TRUE)),IF(Q4828="",0,VLOOKUP(Q4828,标准!I$74:J$104,2,TRUE))),IF(F4828="女",IF(Q4828="",0,VLOOKUP(Q4828,标准!I$39:J$69,2,TRUE)),IF(Q4828="",0,VLOOKUP(Q4828,标准!I$3:J$33,2,TRUE)))))</f>
        <v>85</v>
      </c>
      <c r="S4828" s="76">
        <v>58</v>
      </c>
      <c r="T4828" s="71">
        <f>IF(A4828&lt;43,IF(F4828="女",VLOOKUP(S4828,标准!G$108:H$138,2,TRUE),VLOOKUP(S4828,标准!G$74:H$99,2,TRUE)),IF(F4828="女",VLOOKUP(S4828,标准!G$39:H$69,2,TRUE),VLOOKUP(S4828,标准!G$3:H$28,2,TRUE)))</f>
        <v>101</v>
      </c>
      <c r="U4828" s="88">
        <v>9.3</v>
      </c>
      <c r="V4828" s="71">
        <f>IF(U4828=0,0,IF(A4828&lt;43,IF(F4828="女",IF(U4828="",0,VLOOKUP(U4828,标准!A$108:B$128,2,TRUE)),IF(U4828="",0,VLOOKUP(U4828,标准!A$74:B$94,2,TRUE))),IF(F4828="女",IF(U4828="",0,VLOOKUP(U4828,标准!A$39:B$59,2,TRUE)),IF(U4828="",0,VLOOKUP(U4828,标准!A$3:B$23,2,TRUE)))))</f>
        <v>70</v>
      </c>
      <c r="W4828" s="86">
        <f t="shared" si="75"/>
        <v>79.9</v>
      </c>
      <c r="X4828" s="87">
        <v>4.7</v>
      </c>
      <c r="Y4828" s="87">
        <v>4.6</v>
      </c>
      <c r="Z4828" s="91"/>
      <c r="AA4828" s="92"/>
    </row>
    <row r="4829" customHeight="1" spans="1:27">
      <c r="A4829" s="62">
        <v>41</v>
      </c>
      <c r="B4829" s="91">
        <v>4867</v>
      </c>
      <c r="C4829" s="156" t="s">
        <v>9753</v>
      </c>
      <c r="D4829" s="156" t="s">
        <v>9701</v>
      </c>
      <c r="E4829" s="156" t="s">
        <v>4835</v>
      </c>
      <c r="F4829" s="156" t="s">
        <v>34</v>
      </c>
      <c r="G4829" s="157" t="s">
        <v>9754</v>
      </c>
      <c r="H4829" s="68">
        <v>156.9</v>
      </c>
      <c r="I4829" s="68">
        <v>47.9</v>
      </c>
      <c r="J4829" s="71">
        <f>IF(F4829="女",IF(H4829=0,0,VLOOKUP(I4829/(H4829*H4829/10000),标准!M$108:N$112,2,TRUE)),IF(H4829=0,0,VLOOKUP(I4829/(H4829*H4829/10000),标准!M$74:N$78,2,TRUE)))</f>
        <v>100</v>
      </c>
      <c r="K4829" s="72">
        <v>2816</v>
      </c>
      <c r="L4829" s="71">
        <f>IF(A4829&lt;43,IF(F4829="女",VLOOKUP(K4829,标准!K$108:L$128,2,TRUE),VLOOKUP(K4829,标准!K$74:L$94,2,TRUE)),IF(F4829="女",VLOOKUP(K4829,标准!K$39:L$59,2,TRUE),VLOOKUP(K4829,标准!K$3:L$23,2,TRUE)))</f>
        <v>76</v>
      </c>
      <c r="M4829" s="68">
        <v>10</v>
      </c>
      <c r="N4829" s="71">
        <f>IF(M4829="",0,IF(A4829&lt;43,IF(F4829="女",VLOOKUP(M4829,标准!C$108:D$128,2,TRUE),VLOOKUP(M4829,标准!C$74:D$94,2,TRUE)),IF(F4829="女",VLOOKUP(M4829,标准!C$39:D$59,2,TRUE),VLOOKUP(M4829,标准!C$3:D$23,2,TRUE))))</f>
        <v>66</v>
      </c>
      <c r="O4829" s="77">
        <v>182</v>
      </c>
      <c r="P4829" s="71">
        <f>IF(A4829&lt;43,IF(F4829="女",VLOOKUP(O4829/100,标准!E$108:F$128,2,TRUE),VLOOKUP(O4829/100,标准!E$74:F$94,2,TRUE)),IF(F4829="女",VLOOKUP(O4829/100,标准!E$39:F$59,2,TRUE),VLOOKUP(O4829/100,标准!E$3:F$23,2,TRUE)))</f>
        <v>80</v>
      </c>
      <c r="Q4829" s="81">
        <v>4.04</v>
      </c>
      <c r="R4829" s="71">
        <f>IF(Q4829=0,0,IF(A4829&lt;43,IF(F4829="女",IF(Q4829="",0,VLOOKUP(Q4829,标准!I$108:J$138,2,TRUE)),IF(Q4829="",0,VLOOKUP(Q4829,标准!I$74:J$104,2,TRUE))),IF(F4829="女",IF(Q4829="",0,VLOOKUP(Q4829,标准!I$39:J$69,2,TRUE)),IF(Q4829="",0,VLOOKUP(Q4829,标准!I$3:J$33,2,TRUE)))))</f>
        <v>72</v>
      </c>
      <c r="S4829" s="76">
        <v>47</v>
      </c>
      <c r="T4829" s="71">
        <f>IF(A4829&lt;43,IF(F4829="女",VLOOKUP(S4829,标准!G$108:H$138,2,TRUE),VLOOKUP(S4829,标准!G$74:H$99,2,TRUE)),IF(F4829="女",VLOOKUP(S4829,标准!G$39:H$69,2,TRUE),VLOOKUP(S4829,标准!G$3:H$28,2,TRUE)))</f>
        <v>80</v>
      </c>
      <c r="U4829" s="88">
        <v>8.9</v>
      </c>
      <c r="V4829" s="71">
        <f>IF(U4829=0,0,IF(A4829&lt;43,IF(F4829="女",IF(U4829="",0,VLOOKUP(U4829,标准!A$108:B$128,2,TRUE)),IF(U4829="",0,VLOOKUP(U4829,标准!A$74:B$94,2,TRUE))),IF(F4829="女",IF(U4829="",0,VLOOKUP(U4829,标准!A$39:B$59,2,TRUE)),IF(U4829="",0,VLOOKUP(U4829,标准!A$3:B$23,2,TRUE)))))</f>
        <v>74</v>
      </c>
      <c r="W4829" s="86">
        <f t="shared" si="75"/>
        <v>78.2</v>
      </c>
      <c r="X4829" s="87">
        <v>4</v>
      </c>
      <c r="Y4829" s="87">
        <v>4</v>
      </c>
      <c r="Z4829" s="91"/>
      <c r="AA4829" s="92"/>
    </row>
    <row r="4830" customHeight="1" spans="1:27">
      <c r="A4830" s="62">
        <v>41</v>
      </c>
      <c r="B4830" s="91">
        <v>4868</v>
      </c>
      <c r="C4830" s="156" t="s">
        <v>9755</v>
      </c>
      <c r="D4830" s="156" t="s">
        <v>9701</v>
      </c>
      <c r="E4830" s="156" t="s">
        <v>4835</v>
      </c>
      <c r="F4830" s="156" t="s">
        <v>30</v>
      </c>
      <c r="G4830" s="157" t="s">
        <v>9756</v>
      </c>
      <c r="H4830" s="68">
        <v>162.2</v>
      </c>
      <c r="I4830" s="68">
        <v>58.7</v>
      </c>
      <c r="J4830" s="71">
        <f>IF(F4830="女",IF(H4830=0,0,VLOOKUP(I4830/(H4830*H4830/10000),标准!M$108:N$112,2,TRUE)),IF(H4830=0,0,VLOOKUP(I4830/(H4830*H4830/10000),标准!M$74:N$78,2,TRUE)))</f>
        <v>100</v>
      </c>
      <c r="K4830" s="72">
        <v>3799</v>
      </c>
      <c r="L4830" s="71">
        <f>IF(A4830&lt;43,IF(F4830="女",VLOOKUP(K4830,标准!K$108:L$128,2,TRUE),VLOOKUP(K4830,标准!K$74:L$94,2,TRUE)),IF(F4830="女",VLOOKUP(K4830,标准!K$39:L$59,2,TRUE),VLOOKUP(K4830,标准!K$3:L$23,2,TRUE)))</f>
        <v>70</v>
      </c>
      <c r="M4830" s="68">
        <v>12.5</v>
      </c>
      <c r="N4830" s="71">
        <f>IF(M4830="",0,IF(A4830&lt;43,IF(F4830="女",VLOOKUP(M4830,标准!C$108:D$128,2,TRUE),VLOOKUP(M4830,标准!C$74:D$94,2,TRUE)),IF(F4830="女",VLOOKUP(M4830,标准!C$39:D$59,2,TRUE),VLOOKUP(M4830,标准!C$3:D$23,2,TRUE))))</f>
        <v>72</v>
      </c>
      <c r="O4830" s="76">
        <v>208</v>
      </c>
      <c r="P4830" s="71">
        <f>IF(A4830&lt;43,IF(F4830="女",VLOOKUP(O4830/100,标准!E$108:F$128,2,TRUE),VLOOKUP(O4830/100,标准!E$74:F$94,2,TRUE)),IF(F4830="女",VLOOKUP(O4830/100,标准!E$39:F$59,2,TRUE),VLOOKUP(O4830/100,标准!E$3:F$23,2,TRUE)))</f>
        <v>60</v>
      </c>
      <c r="Q4830" s="81">
        <v>5.13</v>
      </c>
      <c r="R4830" s="71">
        <f>IF(Q4830=0,0,IF(A4830&lt;43,IF(F4830="女",IF(Q4830="",0,VLOOKUP(Q4830,标准!I$108:J$138,2,TRUE)),IF(Q4830="",0,VLOOKUP(Q4830,标准!I$74:J$104,2,TRUE))),IF(F4830="女",IF(Q4830="",0,VLOOKUP(Q4830,标准!I$39:J$69,2,TRUE)),IF(Q4830="",0,VLOOKUP(Q4830,标准!I$3:J$33,2,TRUE)))))</f>
        <v>30</v>
      </c>
      <c r="S4830" s="76">
        <v>0</v>
      </c>
      <c r="T4830" s="71">
        <f>IF(A4830&lt;43,IF(F4830="女",VLOOKUP(S4830,标准!G$108:H$138,2,TRUE),VLOOKUP(S4830,标准!G$74:H$99,2,TRUE)),IF(F4830="女",VLOOKUP(S4830,标准!G$39:H$69,2,TRUE),VLOOKUP(S4830,标准!G$3:H$28,2,TRUE)))</f>
        <v>0</v>
      </c>
      <c r="U4830" s="88">
        <v>8.4</v>
      </c>
      <c r="V4830" s="71">
        <f>IF(U4830=0,0,IF(A4830&lt;43,IF(F4830="女",IF(U4830="",0,VLOOKUP(U4830,标准!A$108:B$128,2,TRUE)),IF(U4830="",0,VLOOKUP(U4830,标准!A$74:B$94,2,TRUE))),IF(F4830="女",IF(U4830="",0,VLOOKUP(U4830,标准!A$39:B$59,2,TRUE)),IF(U4830="",0,VLOOKUP(U4830,标准!A$3:B$23,2,TRUE)))))</f>
        <v>66</v>
      </c>
      <c r="W4830" s="86">
        <f t="shared" si="75"/>
        <v>57.9</v>
      </c>
      <c r="X4830" s="87">
        <v>4</v>
      </c>
      <c r="Y4830" s="87">
        <v>4.1</v>
      </c>
      <c r="Z4830" s="91"/>
      <c r="AA4830" s="92"/>
    </row>
    <row r="4831" customHeight="1" spans="1:27">
      <c r="A4831" s="62">
        <v>41</v>
      </c>
      <c r="B4831" s="91">
        <v>4869</v>
      </c>
      <c r="C4831" s="156" t="s">
        <v>9757</v>
      </c>
      <c r="D4831" s="156" t="s">
        <v>9701</v>
      </c>
      <c r="E4831" s="156" t="s">
        <v>4835</v>
      </c>
      <c r="F4831" s="156" t="s">
        <v>34</v>
      </c>
      <c r="G4831" s="157" t="s">
        <v>9758</v>
      </c>
      <c r="H4831" s="68">
        <v>168.8</v>
      </c>
      <c r="I4831" s="68">
        <v>49.1</v>
      </c>
      <c r="J4831" s="71">
        <f>IF(F4831="女",IF(H4831=0,0,VLOOKUP(I4831/(H4831*H4831/10000),标准!M$108:N$112,2,TRUE)),IF(H4831=0,0,VLOOKUP(I4831/(H4831*H4831/10000),标准!M$74:N$78,2,TRUE)))</f>
        <v>100</v>
      </c>
      <c r="K4831" s="72">
        <v>2391</v>
      </c>
      <c r="L4831" s="71">
        <f>IF(A4831&lt;43,IF(F4831="女",VLOOKUP(K4831,标准!K$108:L$128,2,TRUE),VLOOKUP(K4831,标准!K$74:L$94,2,TRUE)),IF(F4831="女",VLOOKUP(K4831,标准!K$39:L$59,2,TRUE),VLOOKUP(K4831,标准!K$3:L$23,2,TRUE)))</f>
        <v>66</v>
      </c>
      <c r="M4831" s="68">
        <v>14.5</v>
      </c>
      <c r="N4831" s="71">
        <f>IF(M4831="",0,IF(A4831&lt;43,IF(F4831="女",VLOOKUP(M4831,标准!C$108:D$128,2,TRUE),VLOOKUP(M4831,标准!C$74:D$94,2,TRUE)),IF(F4831="女",VLOOKUP(M4831,标准!C$39:D$59,2,TRUE),VLOOKUP(M4831,标准!C$3:D$23,2,TRUE))))</f>
        <v>72</v>
      </c>
      <c r="O4831" s="77">
        <v>180</v>
      </c>
      <c r="P4831" s="71">
        <f>IF(A4831&lt;43,IF(F4831="女",VLOOKUP(O4831/100,标准!E$108:F$128,2,TRUE),VLOOKUP(O4831/100,标准!E$74:F$94,2,TRUE)),IF(F4831="女",VLOOKUP(O4831/100,标准!E$39:F$59,2,TRUE),VLOOKUP(O4831/100,标准!E$3:F$23,2,TRUE)))</f>
        <v>78</v>
      </c>
      <c r="Q4831" s="81">
        <v>3.42</v>
      </c>
      <c r="R4831" s="71">
        <f>IF(Q4831=0,0,IF(A4831&lt;43,IF(F4831="女",IF(Q4831="",0,VLOOKUP(Q4831,标准!I$108:J$138,2,TRUE)),IF(Q4831="",0,VLOOKUP(Q4831,标准!I$74:J$104,2,TRUE))),IF(F4831="女",IF(Q4831="",0,VLOOKUP(Q4831,标准!I$39:J$69,2,TRUE)),IF(Q4831="",0,VLOOKUP(Q4831,标准!I$3:J$33,2,TRUE)))))</f>
        <v>80</v>
      </c>
      <c r="S4831" s="76">
        <v>45</v>
      </c>
      <c r="T4831" s="71">
        <f>IF(A4831&lt;43,IF(F4831="女",VLOOKUP(S4831,标准!G$108:H$138,2,TRUE),VLOOKUP(S4831,标准!G$74:H$99,2,TRUE)),IF(F4831="女",VLOOKUP(S4831,标准!G$39:H$69,2,TRUE),VLOOKUP(S4831,标准!G$3:H$28,2,TRUE)))</f>
        <v>78</v>
      </c>
      <c r="U4831" s="88">
        <v>9.3</v>
      </c>
      <c r="V4831" s="71">
        <f>IF(U4831=0,0,IF(A4831&lt;43,IF(F4831="女",IF(U4831="",0,VLOOKUP(U4831,标准!A$108:B$128,2,TRUE)),IF(U4831="",0,VLOOKUP(U4831,标准!A$74:B$94,2,TRUE))),IF(F4831="女",IF(U4831="",0,VLOOKUP(U4831,标准!A$39:B$59,2,TRUE)),IF(U4831="",0,VLOOKUP(U4831,标准!A$3:B$23,2,TRUE)))))</f>
        <v>70</v>
      </c>
      <c r="W4831" s="86">
        <f t="shared" si="75"/>
        <v>77.7</v>
      </c>
      <c r="X4831" s="87">
        <v>4</v>
      </c>
      <c r="Y4831" s="87">
        <v>4</v>
      </c>
      <c r="Z4831" s="91"/>
      <c r="AA4831" s="92"/>
    </row>
    <row r="4832" customHeight="1" spans="1:27">
      <c r="A4832" s="62">
        <v>41</v>
      </c>
      <c r="B4832" s="91">
        <v>4870</v>
      </c>
      <c r="C4832" s="156" t="s">
        <v>9759</v>
      </c>
      <c r="D4832" s="156" t="s">
        <v>9701</v>
      </c>
      <c r="E4832" s="156" t="s">
        <v>4835</v>
      </c>
      <c r="F4832" s="156" t="s">
        <v>34</v>
      </c>
      <c r="G4832" s="157" t="s">
        <v>9760</v>
      </c>
      <c r="H4832" s="68">
        <v>157.8</v>
      </c>
      <c r="I4832" s="68">
        <v>44.7</v>
      </c>
      <c r="J4832" s="71">
        <f>IF(F4832="女",IF(H4832=0,0,VLOOKUP(I4832/(H4832*H4832/10000),标准!M$108:N$112,2,TRUE)),IF(H4832=0,0,VLOOKUP(I4832/(H4832*H4832/10000),标准!M$74:N$78,2,TRUE)))</f>
        <v>100</v>
      </c>
      <c r="K4832" s="72">
        <v>3238</v>
      </c>
      <c r="L4832" s="71">
        <f>IF(A4832&lt;43,IF(F4832="女",VLOOKUP(K4832,标准!K$108:L$128,2,TRUE),VLOOKUP(K4832,标准!K$74:L$94,2,TRUE)),IF(F4832="女",VLOOKUP(K4832,标准!K$39:L$59,2,TRUE),VLOOKUP(K4832,标准!K$3:L$23,2,TRUE)))</f>
        <v>85</v>
      </c>
      <c r="M4832" s="68">
        <v>19.5</v>
      </c>
      <c r="N4832" s="71">
        <f>IF(M4832="",0,IF(A4832&lt;43,IF(F4832="女",VLOOKUP(M4832,标准!C$108:D$128,2,TRUE),VLOOKUP(M4832,标准!C$74:D$94,2,TRUE)),IF(F4832="女",VLOOKUP(M4832,标准!C$39:D$59,2,TRUE),VLOOKUP(M4832,标准!C$3:D$23,2,TRUE))))</f>
        <v>80</v>
      </c>
      <c r="O4832" s="142">
        <v>178</v>
      </c>
      <c r="P4832" s="71">
        <f>IF(A4832&lt;43,IF(F4832="女",VLOOKUP(O4832/100,标准!E$108:F$128,2,TRUE),VLOOKUP(O4832/100,标准!E$74:F$94,2,TRUE)),IF(F4832="女",VLOOKUP(O4832/100,标准!E$39:F$59,2,TRUE),VLOOKUP(O4832/100,标准!E$3:F$23,2,TRUE)))</f>
        <v>78</v>
      </c>
      <c r="Q4832" s="143">
        <v>3.18</v>
      </c>
      <c r="R4832" s="71">
        <f>IF(Q4832=0,0,IF(A4832&lt;43,IF(F4832="女",IF(Q4832="",0,VLOOKUP(Q4832,标准!I$108:J$138,2,TRUE)),IF(Q4832="",0,VLOOKUP(Q4832,标准!I$74:J$104,2,TRUE))),IF(F4832="女",IF(Q4832="",0,VLOOKUP(Q4832,标准!I$39:J$69,2,TRUE)),IF(Q4832="",0,VLOOKUP(Q4832,标准!I$3:J$33,2,TRUE)))))</f>
        <v>100</v>
      </c>
      <c r="S4832" s="144">
        <v>57</v>
      </c>
      <c r="T4832" s="71">
        <f>IF(A4832&lt;43,IF(F4832="女",VLOOKUP(S4832,标准!G$108:H$138,2,TRUE),VLOOKUP(S4832,标准!G$74:H$99,2,TRUE)),IF(F4832="女",VLOOKUP(S4832,标准!G$39:H$69,2,TRUE),VLOOKUP(S4832,标准!G$3:H$28,2,TRUE)))</f>
        <v>100</v>
      </c>
      <c r="U4832" s="145">
        <v>8</v>
      </c>
      <c r="V4832" s="71">
        <f>IF(U4832=0,0,IF(A4832&lt;43,IF(F4832="女",IF(U4832="",0,VLOOKUP(U4832,标准!A$108:B$128,2,TRUE)),IF(U4832="",0,VLOOKUP(U4832,标准!A$74:B$94,2,TRUE))),IF(F4832="女",IF(U4832="",0,VLOOKUP(U4832,标准!A$39:B$59,2,TRUE)),IF(U4832="",0,VLOOKUP(U4832,标准!A$3:B$23,2,TRUE)))))</f>
        <v>85</v>
      </c>
      <c r="W4832" s="86">
        <f t="shared" si="75"/>
        <v>90.55</v>
      </c>
      <c r="X4832" s="87">
        <v>4.2</v>
      </c>
      <c r="Y4832" s="87">
        <v>4.3</v>
      </c>
      <c r="Z4832" s="91"/>
      <c r="AA4832" s="92"/>
    </row>
    <row r="4833" customHeight="1" spans="1:27">
      <c r="A4833" s="62">
        <v>41</v>
      </c>
      <c r="B4833" s="91">
        <v>4871</v>
      </c>
      <c r="C4833" s="156" t="s">
        <v>9761</v>
      </c>
      <c r="D4833" s="156" t="s">
        <v>9701</v>
      </c>
      <c r="E4833" s="156" t="s">
        <v>4835</v>
      </c>
      <c r="F4833" s="156" t="s">
        <v>34</v>
      </c>
      <c r="G4833" s="157" t="s">
        <v>9762</v>
      </c>
      <c r="H4833" s="68">
        <v>163.5</v>
      </c>
      <c r="I4833" s="68">
        <v>72.2</v>
      </c>
      <c r="J4833" s="71">
        <f>IF(F4833="女",IF(H4833=0,0,VLOOKUP(I4833/(H4833*H4833/10000),标准!M$108:N$112,2,TRUE)),IF(H4833=0,0,VLOOKUP(I4833/(H4833*H4833/10000),标准!M$74:N$78,2,TRUE)))</f>
        <v>80</v>
      </c>
      <c r="K4833" s="72">
        <v>3527</v>
      </c>
      <c r="L4833" s="71">
        <f>IF(A4833&lt;43,IF(F4833="女",VLOOKUP(K4833,标准!K$108:L$128,2,TRUE),VLOOKUP(K4833,标准!K$74:L$94,2,TRUE)),IF(F4833="女",VLOOKUP(K4833,标准!K$39:L$59,2,TRUE),VLOOKUP(K4833,标准!K$3:L$23,2,TRUE)))</f>
        <v>100</v>
      </c>
      <c r="M4833" s="68">
        <v>22.5</v>
      </c>
      <c r="N4833" s="71">
        <f>IF(M4833="",0,IF(A4833&lt;43,IF(F4833="女",VLOOKUP(M4833,标准!C$108:D$128,2,TRUE),VLOOKUP(M4833,标准!C$74:D$94,2,TRUE)),IF(F4833="女",VLOOKUP(M4833,标准!C$39:D$59,2,TRUE),VLOOKUP(M4833,标准!C$3:D$23,2,TRUE))))</f>
        <v>90</v>
      </c>
      <c r="O4833" s="77">
        <v>175</v>
      </c>
      <c r="P4833" s="71">
        <f>IF(A4833&lt;43,IF(F4833="女",VLOOKUP(O4833/100,标准!E$108:F$128,2,TRUE),VLOOKUP(O4833/100,标准!E$74:F$94,2,TRUE)),IF(F4833="女",VLOOKUP(O4833/100,标准!E$39:F$59,2,TRUE),VLOOKUP(O4833/100,标准!E$3:F$23,2,TRUE)))</f>
        <v>76</v>
      </c>
      <c r="Q4833" s="81">
        <v>4.01</v>
      </c>
      <c r="R4833" s="71">
        <f>IF(Q4833=0,0,IF(A4833&lt;43,IF(F4833="女",IF(Q4833="",0,VLOOKUP(Q4833,标准!I$108:J$138,2,TRUE)),IF(Q4833="",0,VLOOKUP(Q4833,标准!I$74:J$104,2,TRUE))),IF(F4833="女",IF(Q4833="",0,VLOOKUP(Q4833,标准!I$39:J$69,2,TRUE)),IF(Q4833="",0,VLOOKUP(Q4833,标准!I$3:J$33,2,TRUE)))))</f>
        <v>72</v>
      </c>
      <c r="S4833" s="76">
        <v>40</v>
      </c>
      <c r="T4833" s="71">
        <f>IF(A4833&lt;43,IF(F4833="女",VLOOKUP(S4833,标准!G$108:H$138,2,TRUE),VLOOKUP(S4833,标准!G$74:H$99,2,TRUE)),IF(F4833="女",VLOOKUP(S4833,标准!G$39:H$69,2,TRUE),VLOOKUP(S4833,标准!G$3:H$28,2,TRUE)))</f>
        <v>74</v>
      </c>
      <c r="U4833" s="88">
        <v>8.2</v>
      </c>
      <c r="V4833" s="71">
        <f>IF(U4833=0,0,IF(A4833&lt;43,IF(F4833="女",IF(U4833="",0,VLOOKUP(U4833,标准!A$108:B$128,2,TRUE)),IF(U4833="",0,VLOOKUP(U4833,标准!A$74:B$94,2,TRUE))),IF(F4833="女",IF(U4833="",0,VLOOKUP(U4833,标准!A$39:B$59,2,TRUE)),IF(U4833="",0,VLOOKUP(U4833,标准!A$3:B$23,2,TRUE)))))</f>
        <v>80</v>
      </c>
      <c r="W4833" s="86">
        <f t="shared" si="75"/>
        <v>81.4</v>
      </c>
      <c r="X4833" s="87">
        <v>4.3</v>
      </c>
      <c r="Y4833" s="87">
        <v>4.1</v>
      </c>
      <c r="Z4833" s="91"/>
      <c r="AA4833" s="92"/>
    </row>
    <row r="4834" customHeight="1" spans="1:27">
      <c r="A4834" s="62">
        <v>41</v>
      </c>
      <c r="B4834" s="91">
        <v>4872</v>
      </c>
      <c r="C4834" s="156" t="s">
        <v>9763</v>
      </c>
      <c r="D4834" s="156" t="s">
        <v>9701</v>
      </c>
      <c r="E4834" s="156" t="s">
        <v>4835</v>
      </c>
      <c r="F4834" s="156" t="s">
        <v>34</v>
      </c>
      <c r="G4834" s="157" t="s">
        <v>9764</v>
      </c>
      <c r="H4834" s="68">
        <v>157.1</v>
      </c>
      <c r="I4834" s="68">
        <v>47.3</v>
      </c>
      <c r="J4834" s="71">
        <f>IF(F4834="女",IF(H4834=0,0,VLOOKUP(I4834/(H4834*H4834/10000),标准!M$108:N$112,2,TRUE)),IF(H4834=0,0,VLOOKUP(I4834/(H4834*H4834/10000),标准!M$74:N$78,2,TRUE)))</f>
        <v>100</v>
      </c>
      <c r="K4834" s="72">
        <v>3826</v>
      </c>
      <c r="L4834" s="71">
        <f>IF(A4834&lt;43,IF(F4834="女",VLOOKUP(K4834,标准!K$108:L$128,2,TRUE),VLOOKUP(K4834,标准!K$74:L$94,2,TRUE)),IF(F4834="女",VLOOKUP(K4834,标准!K$39:L$59,2,TRUE),VLOOKUP(K4834,标准!K$3:L$23,2,TRUE)))</f>
        <v>100</v>
      </c>
      <c r="M4834" s="68">
        <v>5.5</v>
      </c>
      <c r="N4834" s="71">
        <f>IF(M4834="",0,IF(A4834&lt;43,IF(F4834="女",VLOOKUP(M4834,标准!C$108:D$128,2,TRUE),VLOOKUP(M4834,标准!C$74:D$94,2,TRUE)),IF(F4834="女",VLOOKUP(M4834,标准!C$39:D$59,2,TRUE),VLOOKUP(M4834,标准!C$3:D$23,2,TRUE))))</f>
        <v>50</v>
      </c>
      <c r="O4834" s="77">
        <v>171</v>
      </c>
      <c r="P4834" s="71">
        <f>IF(A4834&lt;43,IF(F4834="女",VLOOKUP(O4834/100,标准!E$108:F$128,2,TRUE),VLOOKUP(O4834/100,标准!E$74:F$94,2,TRUE)),IF(F4834="女",VLOOKUP(O4834/100,标准!E$39:F$59,2,TRUE),VLOOKUP(O4834/100,标准!E$3:F$23,2,TRUE)))</f>
        <v>72</v>
      </c>
      <c r="Q4834" s="81">
        <v>4.27</v>
      </c>
      <c r="R4834" s="71">
        <f>IF(Q4834=0,0,IF(A4834&lt;43,IF(F4834="女",IF(Q4834="",0,VLOOKUP(Q4834,标准!I$108:J$138,2,TRUE)),IF(Q4834="",0,VLOOKUP(Q4834,标准!I$74:J$104,2,TRUE))),IF(F4834="女",IF(Q4834="",0,VLOOKUP(Q4834,标准!I$39:J$69,2,TRUE)),IF(Q4834="",0,VLOOKUP(Q4834,标准!I$3:J$33,2,TRUE)))))</f>
        <v>62</v>
      </c>
      <c r="S4834" s="76">
        <v>43</v>
      </c>
      <c r="T4834" s="71">
        <f>IF(A4834&lt;43,IF(F4834="女",VLOOKUP(S4834,标准!G$108:H$138,2,TRUE),VLOOKUP(S4834,标准!G$74:H$99,2,TRUE)),IF(F4834="女",VLOOKUP(S4834,标准!G$39:H$69,2,TRUE),VLOOKUP(S4834,标准!G$3:H$28,2,TRUE)))</f>
        <v>76</v>
      </c>
      <c r="U4834" s="88">
        <v>9</v>
      </c>
      <c r="V4834" s="71">
        <f>IF(U4834=0,0,IF(A4834&lt;43,IF(F4834="女",IF(U4834="",0,VLOOKUP(U4834,标准!A$108:B$128,2,TRUE)),IF(U4834="",0,VLOOKUP(U4834,标准!A$74:B$94,2,TRUE))),IF(F4834="女",IF(U4834="",0,VLOOKUP(U4834,标准!A$39:B$59,2,TRUE)),IF(U4834="",0,VLOOKUP(U4834,标准!A$3:B$23,2,TRUE)))))</f>
        <v>72</v>
      </c>
      <c r="W4834" s="86">
        <f t="shared" si="75"/>
        <v>76.6</v>
      </c>
      <c r="X4834" s="87">
        <v>4.8</v>
      </c>
      <c r="Y4834" s="87">
        <v>4.8</v>
      </c>
      <c r="Z4834" s="91"/>
      <c r="AA4834" s="92"/>
    </row>
    <row r="4835" customHeight="1" spans="1:27">
      <c r="A4835" s="62">
        <v>41</v>
      </c>
      <c r="B4835" s="91">
        <v>4873</v>
      </c>
      <c r="C4835" s="156" t="s">
        <v>9765</v>
      </c>
      <c r="D4835" s="156" t="s">
        <v>9701</v>
      </c>
      <c r="E4835" s="156" t="s">
        <v>4835</v>
      </c>
      <c r="F4835" s="156" t="s">
        <v>34</v>
      </c>
      <c r="G4835" s="157" t="s">
        <v>9766</v>
      </c>
      <c r="H4835" s="68">
        <v>157.5</v>
      </c>
      <c r="I4835" s="68">
        <v>68.1</v>
      </c>
      <c r="J4835" s="71">
        <f>IF(F4835="女",IF(H4835=0,0,VLOOKUP(I4835/(H4835*H4835/10000),标准!M$108:N$112,2,TRUE)),IF(H4835=0,0,VLOOKUP(I4835/(H4835*H4835/10000),标准!M$74:N$78,2,TRUE)))</f>
        <v>80</v>
      </c>
      <c r="K4835" s="72">
        <v>3179</v>
      </c>
      <c r="L4835" s="71">
        <f>IF(A4835&lt;43,IF(F4835="女",VLOOKUP(K4835,标准!K$108:L$128,2,TRUE),VLOOKUP(K4835,标准!K$74:L$94,2,TRUE)),IF(F4835="女",VLOOKUP(K4835,标准!K$39:L$59,2,TRUE),VLOOKUP(K4835,标准!K$3:L$23,2,TRUE)))</f>
        <v>85</v>
      </c>
      <c r="M4835" s="68">
        <v>13</v>
      </c>
      <c r="N4835" s="71">
        <f>IF(M4835="",0,IF(A4835&lt;43,IF(F4835="女",VLOOKUP(M4835,标准!C$108:D$128,2,TRUE),VLOOKUP(M4835,标准!C$74:D$94,2,TRUE)),IF(F4835="女",VLOOKUP(M4835,标准!C$39:D$59,2,TRUE),VLOOKUP(M4835,标准!C$3:D$23,2,TRUE))))</f>
        <v>70</v>
      </c>
      <c r="O4835" s="62">
        <v>170</v>
      </c>
      <c r="P4835" s="71">
        <f>IF(A4835&lt;43,IF(F4835="女",VLOOKUP(O4835/100,标准!E$108:F$128,2,TRUE),VLOOKUP(O4835/100,标准!E$74:F$94,2,TRUE)),IF(F4835="女",VLOOKUP(O4835/100,标准!E$39:F$59,2,TRUE),VLOOKUP(O4835/100,标准!E$3:F$23,2,TRUE)))</f>
        <v>72</v>
      </c>
      <c r="Q4835" s="112">
        <v>4.09</v>
      </c>
      <c r="R4835" s="71">
        <f>IF(Q4835=0,0,IF(A4835&lt;43,IF(F4835="女",IF(Q4835="",0,VLOOKUP(Q4835,标准!I$108:J$138,2,TRUE)),IF(Q4835="",0,VLOOKUP(Q4835,标准!I$74:J$104,2,TRUE))),IF(F4835="女",IF(Q4835="",0,VLOOKUP(Q4835,标准!I$39:J$69,2,TRUE)),IF(Q4835="",0,VLOOKUP(Q4835,标准!I$3:J$33,2,TRUE)))))</f>
        <v>70</v>
      </c>
      <c r="S4835" s="62">
        <v>43</v>
      </c>
      <c r="T4835" s="71">
        <f>IF(A4835&lt;43,IF(F4835="女",VLOOKUP(S4835,标准!G$108:H$138,2,TRUE),VLOOKUP(S4835,标准!G$74:H$99,2,TRUE)),IF(F4835="女",VLOOKUP(S4835,标准!G$39:H$69,2,TRUE),VLOOKUP(S4835,标准!G$3:H$28,2,TRUE)))</f>
        <v>76</v>
      </c>
      <c r="U4835" s="114">
        <v>8.5</v>
      </c>
      <c r="V4835" s="71">
        <f>IF(U4835=0,0,IF(A4835&lt;43,IF(F4835="女",IF(U4835="",0,VLOOKUP(U4835,标准!A$108:B$128,2,TRUE)),IF(U4835="",0,VLOOKUP(U4835,标准!A$74:B$94,2,TRUE))),IF(F4835="女",IF(U4835="",0,VLOOKUP(U4835,标准!A$39:B$59,2,TRUE)),IF(U4835="",0,VLOOKUP(U4835,标准!A$3:B$23,2,TRUE)))))</f>
        <v>78</v>
      </c>
      <c r="W4835" s="86">
        <f t="shared" si="75"/>
        <v>76.15</v>
      </c>
      <c r="X4835" s="87">
        <v>4.2</v>
      </c>
      <c r="Y4835" s="87">
        <v>4.2</v>
      </c>
      <c r="Z4835" s="91"/>
      <c r="AA4835" s="92"/>
    </row>
    <row r="4836" customHeight="1" spans="1:27">
      <c r="A4836" s="62">
        <v>41</v>
      </c>
      <c r="B4836" s="91">
        <v>4874</v>
      </c>
      <c r="C4836" s="156" t="s">
        <v>9767</v>
      </c>
      <c r="D4836" s="156" t="s">
        <v>9701</v>
      </c>
      <c r="E4836" s="156" t="s">
        <v>4835</v>
      </c>
      <c r="F4836" s="156" t="s">
        <v>30</v>
      </c>
      <c r="G4836" s="157" t="s">
        <v>9768</v>
      </c>
      <c r="H4836" s="68">
        <v>183.8</v>
      </c>
      <c r="I4836" s="68">
        <v>76.8</v>
      </c>
      <c r="J4836" s="71">
        <f>IF(F4836="女",IF(H4836=0,0,VLOOKUP(I4836/(H4836*H4836/10000),标准!M$108:N$112,2,TRUE)),IF(H4836=0,0,VLOOKUP(I4836/(H4836*H4836/10000),标准!M$74:N$78,2,TRUE)))</f>
        <v>100</v>
      </c>
      <c r="K4836" s="72">
        <v>5320</v>
      </c>
      <c r="L4836" s="71">
        <f>IF(A4836&lt;43,IF(F4836="女",VLOOKUP(K4836,标准!K$108:L$128,2,TRUE),VLOOKUP(K4836,标准!K$74:L$94,2,TRUE)),IF(F4836="女",VLOOKUP(K4836,标准!K$39:L$59,2,TRUE),VLOOKUP(K4836,标准!K$3:L$23,2,TRUE)))</f>
        <v>100</v>
      </c>
      <c r="M4836" s="68">
        <v>0</v>
      </c>
      <c r="N4836" s="71">
        <f>IF(M4836="",0,IF(A4836&lt;43,IF(F4836="女",VLOOKUP(M4836,标准!C$108:D$128,2,TRUE),VLOOKUP(M4836,标准!C$74:D$94,2,TRUE)),IF(F4836="女",VLOOKUP(M4836,标准!C$39:D$59,2,TRUE),VLOOKUP(M4836,标准!C$3:D$23,2,TRUE))))</f>
        <v>20</v>
      </c>
      <c r="O4836" s="76">
        <v>220</v>
      </c>
      <c r="P4836" s="71">
        <f>IF(A4836&lt;43,IF(F4836="女",VLOOKUP(O4836/100,标准!E$108:F$128,2,TRUE),VLOOKUP(O4836/100,标准!E$74:F$94,2,TRUE)),IF(F4836="女",VLOOKUP(O4836/100,标准!E$39:F$59,2,TRUE),VLOOKUP(O4836/100,标准!E$3:F$23,2,TRUE)))</f>
        <v>66</v>
      </c>
      <c r="Q4836" s="81">
        <v>4.28</v>
      </c>
      <c r="R4836" s="71">
        <f>IF(Q4836=0,0,IF(A4836&lt;43,IF(F4836="女",IF(Q4836="",0,VLOOKUP(Q4836,标准!I$108:J$138,2,TRUE)),IF(Q4836="",0,VLOOKUP(Q4836,标准!I$74:J$104,2,TRUE))),IF(F4836="女",IF(Q4836="",0,VLOOKUP(Q4836,标准!I$39:J$69,2,TRUE)),IF(Q4836="",0,VLOOKUP(Q4836,标准!I$3:J$33,2,TRUE)))))</f>
        <v>60</v>
      </c>
      <c r="S4836" s="76">
        <v>0</v>
      </c>
      <c r="T4836" s="71">
        <f>IF(A4836&lt;43,IF(F4836="女",VLOOKUP(S4836,标准!G$108:H$138,2,TRUE),VLOOKUP(S4836,标准!G$74:H$99,2,TRUE)),IF(F4836="女",VLOOKUP(S4836,标准!G$39:H$69,2,TRUE),VLOOKUP(S4836,标准!G$3:H$28,2,TRUE)))</f>
        <v>0</v>
      </c>
      <c r="U4836" s="88">
        <v>7.1</v>
      </c>
      <c r="V4836" s="71">
        <f>IF(U4836=0,0,IF(A4836&lt;43,IF(F4836="女",IF(U4836="",0,VLOOKUP(U4836,标准!A$108:B$128,2,TRUE)),IF(U4836="",0,VLOOKUP(U4836,标准!A$74:B$94,2,TRUE))),IF(F4836="女",IF(U4836="",0,VLOOKUP(U4836,标准!A$39:B$59,2,TRUE)),IF(U4836="",0,VLOOKUP(U4836,标准!A$3:B$23,2,TRUE)))))</f>
        <v>80</v>
      </c>
      <c r="W4836" s="86">
        <f t="shared" si="75"/>
        <v>66.6</v>
      </c>
      <c r="X4836" s="87">
        <v>4.4</v>
      </c>
      <c r="Y4836" s="87">
        <v>4.2</v>
      </c>
      <c r="Z4836" s="91"/>
      <c r="AA4836" s="92"/>
    </row>
    <row r="4837" customHeight="1" spans="1:27">
      <c r="A4837" s="62">
        <v>41</v>
      </c>
      <c r="B4837" s="91">
        <v>4875</v>
      </c>
      <c r="C4837" s="156" t="s">
        <v>9769</v>
      </c>
      <c r="D4837" s="156" t="s">
        <v>9701</v>
      </c>
      <c r="E4837" s="156" t="s">
        <v>4835</v>
      </c>
      <c r="F4837" s="156" t="s">
        <v>34</v>
      </c>
      <c r="G4837" s="157" t="s">
        <v>9770</v>
      </c>
      <c r="H4837" s="68">
        <v>157.7</v>
      </c>
      <c r="I4837" s="68">
        <v>59.2</v>
      </c>
      <c r="J4837" s="71">
        <f>IF(F4837="女",IF(H4837=0,0,VLOOKUP(I4837/(H4837*H4837/10000),标准!M$108:N$112,2,TRUE)),IF(H4837=0,0,VLOOKUP(I4837/(H4837*H4837/10000),标准!M$74:N$78,2,TRUE)))</f>
        <v>100</v>
      </c>
      <c r="K4837" s="72">
        <v>2820</v>
      </c>
      <c r="L4837" s="71">
        <f>IF(A4837&lt;43,IF(F4837="女",VLOOKUP(K4837,标准!K$108:L$128,2,TRUE),VLOOKUP(K4837,标准!K$74:L$94,2,TRUE)),IF(F4837="女",VLOOKUP(K4837,标准!K$39:L$59,2,TRUE),VLOOKUP(K4837,标准!K$3:L$23,2,TRUE)))</f>
        <v>76</v>
      </c>
      <c r="M4837" s="68">
        <v>9.5</v>
      </c>
      <c r="N4837" s="71">
        <f>IF(M4837="",0,IF(A4837&lt;43,IF(F4837="女",VLOOKUP(M4837,标准!C$108:D$128,2,TRUE),VLOOKUP(M4837,标准!C$74:D$94,2,TRUE)),IF(F4837="女",VLOOKUP(M4837,标准!C$39:D$59,2,TRUE),VLOOKUP(M4837,标准!C$3:D$23,2,TRUE))))</f>
        <v>64</v>
      </c>
      <c r="O4837" s="76">
        <v>165</v>
      </c>
      <c r="P4837" s="71">
        <f>IF(A4837&lt;43,IF(F4837="女",VLOOKUP(O4837/100,标准!E$108:F$128,2,TRUE),VLOOKUP(O4837/100,标准!E$74:F$94,2,TRUE)),IF(F4837="女",VLOOKUP(O4837/100,标准!E$39:F$59,2,TRUE),VLOOKUP(O4837/100,标准!E$3:F$23,2,TRUE)))</f>
        <v>68</v>
      </c>
      <c r="Q4837" s="81">
        <v>4.4</v>
      </c>
      <c r="R4837" s="71">
        <f>IF(Q4837=0,0,IF(A4837&lt;43,IF(F4837="女",IF(Q4837="",0,VLOOKUP(Q4837,标准!I$108:J$138,2,TRUE)),IF(Q4837="",0,VLOOKUP(Q4837,标准!I$74:J$104,2,TRUE))),IF(F4837="女",IF(Q4837="",0,VLOOKUP(Q4837,标准!I$39:J$69,2,TRUE)),IF(Q4837="",0,VLOOKUP(Q4837,标准!I$3:J$33,2,TRUE)))))</f>
        <v>50</v>
      </c>
      <c r="S4837" s="76">
        <v>47</v>
      </c>
      <c r="T4837" s="71">
        <f>IF(A4837&lt;43,IF(F4837="女",VLOOKUP(S4837,标准!G$108:H$138,2,TRUE),VLOOKUP(S4837,标准!G$74:H$99,2,TRUE)),IF(F4837="女",VLOOKUP(S4837,标准!G$39:H$69,2,TRUE),VLOOKUP(S4837,标准!G$3:H$28,2,TRUE)))</f>
        <v>80</v>
      </c>
      <c r="U4837" s="88">
        <v>9.5</v>
      </c>
      <c r="V4837" s="71">
        <f>IF(U4837=0,0,IF(A4837&lt;43,IF(F4837="女",IF(U4837="",0,VLOOKUP(U4837,标准!A$108:B$128,2,TRUE)),IF(U4837="",0,VLOOKUP(U4837,标准!A$74:B$94,2,TRUE))),IF(F4837="女",IF(U4837="",0,VLOOKUP(U4837,标准!A$39:B$59,2,TRUE)),IF(U4837="",0,VLOOKUP(U4837,标准!A$3:B$23,2,TRUE)))))</f>
        <v>68</v>
      </c>
      <c r="W4837" s="86">
        <f t="shared" si="75"/>
        <v>71.2</v>
      </c>
      <c r="X4837" s="87">
        <v>3.9</v>
      </c>
      <c r="Y4837" s="87">
        <v>4.2</v>
      </c>
      <c r="Z4837" s="91"/>
      <c r="AA4837" s="92"/>
    </row>
    <row r="4838" customHeight="1" spans="1:27">
      <c r="A4838" s="62">
        <v>41</v>
      </c>
      <c r="B4838" s="91">
        <v>4876</v>
      </c>
      <c r="C4838" s="156" t="s">
        <v>9771</v>
      </c>
      <c r="D4838" s="156" t="s">
        <v>9701</v>
      </c>
      <c r="E4838" s="156" t="s">
        <v>4835</v>
      </c>
      <c r="F4838" s="156" t="s">
        <v>34</v>
      </c>
      <c r="G4838" s="157" t="s">
        <v>9772</v>
      </c>
      <c r="H4838" s="68">
        <v>164.8</v>
      </c>
      <c r="I4838" s="68">
        <v>47.9</v>
      </c>
      <c r="J4838" s="71">
        <f>IF(F4838="女",IF(H4838=0,0,VLOOKUP(I4838/(H4838*H4838/10000),标准!M$108:N$112,2,TRUE)),IF(H4838=0,0,VLOOKUP(I4838/(H4838*H4838/10000),标准!M$74:N$78,2,TRUE)))</f>
        <v>100</v>
      </c>
      <c r="K4838" s="72">
        <v>2663</v>
      </c>
      <c r="L4838" s="71">
        <f>IF(A4838&lt;43,IF(F4838="女",VLOOKUP(K4838,标准!K$108:L$128,2,TRUE),VLOOKUP(K4838,标准!K$74:L$94,2,TRUE)),IF(F4838="女",VLOOKUP(K4838,标准!K$39:L$59,2,TRUE),VLOOKUP(K4838,标准!K$3:L$23,2,TRUE)))</f>
        <v>72</v>
      </c>
      <c r="M4838" s="68">
        <v>12</v>
      </c>
      <c r="N4838" s="71">
        <f>IF(M4838="",0,IF(A4838&lt;43,IF(F4838="女",VLOOKUP(M4838,标准!C$108:D$128,2,TRUE),VLOOKUP(M4838,标准!C$74:D$94,2,TRUE)),IF(F4838="女",VLOOKUP(M4838,标准!C$39:D$59,2,TRUE),VLOOKUP(M4838,标准!C$3:D$23,2,TRUE))))</f>
        <v>68</v>
      </c>
      <c r="O4838" s="76">
        <v>170</v>
      </c>
      <c r="P4838" s="71">
        <f>IF(A4838&lt;43,IF(F4838="女",VLOOKUP(O4838/100,标准!E$108:F$128,2,TRUE),VLOOKUP(O4838/100,标准!E$74:F$94,2,TRUE)),IF(F4838="女",VLOOKUP(O4838/100,标准!E$39:F$59,2,TRUE),VLOOKUP(O4838/100,标准!E$3:F$23,2,TRUE)))</f>
        <v>72</v>
      </c>
      <c r="Q4838" s="81">
        <v>4.26</v>
      </c>
      <c r="R4838" s="71">
        <f>IF(Q4838=0,0,IF(A4838&lt;43,IF(F4838="女",IF(Q4838="",0,VLOOKUP(Q4838,标准!I$108:J$138,2,TRUE)),IF(Q4838="",0,VLOOKUP(Q4838,标准!I$74:J$104,2,TRUE))),IF(F4838="女",IF(Q4838="",0,VLOOKUP(Q4838,标准!I$39:J$69,2,TRUE)),IF(Q4838="",0,VLOOKUP(Q4838,标准!I$3:J$33,2,TRUE)))))</f>
        <v>62</v>
      </c>
      <c r="S4838" s="76">
        <v>44</v>
      </c>
      <c r="T4838" s="71">
        <f>IF(A4838&lt;43,IF(F4838="女",VLOOKUP(S4838,标准!G$108:H$138,2,TRUE),VLOOKUP(S4838,标准!G$74:H$99,2,TRUE)),IF(F4838="女",VLOOKUP(S4838,标准!G$39:H$69,2,TRUE),VLOOKUP(S4838,标准!G$3:H$28,2,TRUE)))</f>
        <v>78</v>
      </c>
      <c r="U4838" s="88">
        <v>9.3</v>
      </c>
      <c r="V4838" s="71">
        <f>IF(U4838=0,0,IF(A4838&lt;43,IF(F4838="女",IF(U4838="",0,VLOOKUP(U4838,标准!A$108:B$128,2,TRUE)),IF(U4838="",0,VLOOKUP(U4838,标准!A$74:B$94,2,TRUE))),IF(F4838="女",IF(U4838="",0,VLOOKUP(U4838,标准!A$39:B$59,2,TRUE)),IF(U4838="",0,VLOOKUP(U4838,标准!A$3:B$23,2,TRUE)))))</f>
        <v>70</v>
      </c>
      <c r="W4838" s="86">
        <f t="shared" si="75"/>
        <v>74</v>
      </c>
      <c r="X4838" s="87">
        <v>3.9</v>
      </c>
      <c r="Y4838" s="87">
        <v>3.9</v>
      </c>
      <c r="Z4838" s="91"/>
      <c r="AA4838" s="92"/>
    </row>
    <row r="4839" customHeight="1" spans="1:27">
      <c r="A4839" s="62">
        <v>41</v>
      </c>
      <c r="B4839" s="91">
        <v>4877</v>
      </c>
      <c r="C4839" s="156" t="s">
        <v>9773</v>
      </c>
      <c r="D4839" s="156" t="s">
        <v>9701</v>
      </c>
      <c r="E4839" s="156" t="s">
        <v>4835</v>
      </c>
      <c r="F4839" s="156" t="s">
        <v>34</v>
      </c>
      <c r="G4839" s="157" t="s">
        <v>9774</v>
      </c>
      <c r="H4839" s="68">
        <v>159.7</v>
      </c>
      <c r="I4839" s="68">
        <v>49.9</v>
      </c>
      <c r="J4839" s="71">
        <f>IF(F4839="女",IF(H4839=0,0,VLOOKUP(I4839/(H4839*H4839/10000),标准!M$108:N$112,2,TRUE)),IF(H4839=0,0,VLOOKUP(I4839/(H4839*H4839/10000),标准!M$74:N$78,2,TRUE)))</f>
        <v>100</v>
      </c>
      <c r="K4839" s="72">
        <v>2783</v>
      </c>
      <c r="L4839" s="71">
        <f>IF(A4839&lt;43,IF(F4839="女",VLOOKUP(K4839,标准!K$108:L$128,2,TRUE),VLOOKUP(K4839,标准!K$74:L$94,2,TRUE)),IF(F4839="女",VLOOKUP(K4839,标准!K$39:L$59,2,TRUE),VLOOKUP(K4839,标准!K$3:L$23,2,TRUE)))</f>
        <v>74</v>
      </c>
      <c r="M4839" s="68">
        <v>17.5</v>
      </c>
      <c r="N4839" s="71">
        <f>IF(M4839="",0,IF(A4839&lt;43,IF(F4839="女",VLOOKUP(M4839,标准!C$108:D$128,2,TRUE),VLOOKUP(M4839,标准!C$74:D$94,2,TRUE)),IF(F4839="女",VLOOKUP(M4839,标准!C$39:D$59,2,TRUE),VLOOKUP(M4839,标准!C$3:D$23,2,TRUE))))</f>
        <v>76</v>
      </c>
      <c r="O4839" s="76">
        <v>170</v>
      </c>
      <c r="P4839" s="71">
        <f>IF(A4839&lt;43,IF(F4839="女",VLOOKUP(O4839/100,标准!E$108:F$128,2,TRUE),VLOOKUP(O4839/100,标准!E$74:F$94,2,TRUE)),IF(F4839="女",VLOOKUP(O4839/100,标准!E$39:F$59,2,TRUE),VLOOKUP(O4839/100,标准!E$3:F$23,2,TRUE)))</f>
        <v>72</v>
      </c>
      <c r="Q4839" s="81">
        <v>4.11</v>
      </c>
      <c r="R4839" s="71">
        <f>IF(Q4839=0,0,IF(A4839&lt;43,IF(F4839="女",IF(Q4839="",0,VLOOKUP(Q4839,标准!I$108:J$138,2,TRUE)),IF(Q4839="",0,VLOOKUP(Q4839,标准!I$74:J$104,2,TRUE))),IF(F4839="女",IF(Q4839="",0,VLOOKUP(Q4839,标准!I$39:J$69,2,TRUE)),IF(Q4839="",0,VLOOKUP(Q4839,标准!I$3:J$33,2,TRUE)))))</f>
        <v>68</v>
      </c>
      <c r="S4839" s="76">
        <v>48</v>
      </c>
      <c r="T4839" s="71">
        <f>IF(A4839&lt;43,IF(F4839="女",VLOOKUP(S4839,标准!G$108:H$138,2,TRUE),VLOOKUP(S4839,标准!G$74:H$99,2,TRUE)),IF(F4839="女",VLOOKUP(S4839,标准!G$39:H$69,2,TRUE),VLOOKUP(S4839,标准!G$3:H$28,2,TRUE)))</f>
        <v>80</v>
      </c>
      <c r="U4839" s="88">
        <v>9</v>
      </c>
      <c r="V4839" s="71">
        <f>IF(U4839=0,0,IF(A4839&lt;43,IF(F4839="女",IF(U4839="",0,VLOOKUP(U4839,标准!A$108:B$128,2,TRUE)),IF(U4839="",0,VLOOKUP(U4839,标准!A$74:B$94,2,TRUE))),IF(F4839="女",IF(U4839="",0,VLOOKUP(U4839,标准!A$39:B$59,2,TRUE)),IF(U4839="",0,VLOOKUP(U4839,标准!A$3:B$23,2,TRUE)))))</f>
        <v>72</v>
      </c>
      <c r="W4839" s="86">
        <f t="shared" si="75"/>
        <v>76.9</v>
      </c>
      <c r="X4839" s="87">
        <v>4</v>
      </c>
      <c r="Y4839" s="87">
        <v>4</v>
      </c>
      <c r="Z4839" s="91"/>
      <c r="AA4839" s="92"/>
    </row>
    <row r="4840" customHeight="1" spans="1:27">
      <c r="A4840" s="62">
        <v>41</v>
      </c>
      <c r="B4840" s="91">
        <v>4878</v>
      </c>
      <c r="C4840" s="156" t="s">
        <v>6050</v>
      </c>
      <c r="D4840" s="156" t="s">
        <v>9701</v>
      </c>
      <c r="E4840" s="156" t="s">
        <v>4835</v>
      </c>
      <c r="F4840" s="156" t="s">
        <v>34</v>
      </c>
      <c r="G4840" s="157" t="s">
        <v>9775</v>
      </c>
      <c r="H4840" s="68">
        <v>166.3</v>
      </c>
      <c r="I4840" s="68">
        <v>63.4</v>
      </c>
      <c r="J4840" s="71">
        <f>IF(F4840="女",IF(H4840=0,0,VLOOKUP(I4840/(H4840*H4840/10000),标准!M$108:N$112,2,TRUE)),IF(H4840=0,0,VLOOKUP(I4840/(H4840*H4840/10000),标准!M$74:N$78,2,TRUE)))</f>
        <v>100</v>
      </c>
      <c r="K4840" s="72">
        <v>3223</v>
      </c>
      <c r="L4840" s="71">
        <f>IF(A4840&lt;43,IF(F4840="女",VLOOKUP(K4840,标准!K$108:L$128,2,TRUE),VLOOKUP(K4840,标准!K$74:L$94,2,TRUE)),IF(F4840="女",VLOOKUP(K4840,标准!K$39:L$59,2,TRUE),VLOOKUP(K4840,标准!K$3:L$23,2,TRUE)))</f>
        <v>85</v>
      </c>
      <c r="M4840" s="68">
        <v>16</v>
      </c>
      <c r="N4840" s="71">
        <f>IF(M4840="",0,IF(A4840&lt;43,IF(F4840="女",VLOOKUP(M4840,标准!C$108:D$128,2,TRUE),VLOOKUP(M4840,标准!C$74:D$94,2,TRUE)),IF(F4840="女",VLOOKUP(M4840,标准!C$39:D$59,2,TRUE),VLOOKUP(M4840,标准!C$3:D$23,2,TRUE))))</f>
        <v>74</v>
      </c>
      <c r="O4840" s="76">
        <v>165</v>
      </c>
      <c r="P4840" s="71">
        <f>IF(A4840&lt;43,IF(F4840="女",VLOOKUP(O4840/100,标准!E$108:F$128,2,TRUE),VLOOKUP(O4840/100,标准!E$74:F$94,2,TRUE)),IF(F4840="女",VLOOKUP(O4840/100,标准!E$39:F$59,2,TRUE),VLOOKUP(O4840/100,标准!E$3:F$23,2,TRUE)))</f>
        <v>68</v>
      </c>
      <c r="Q4840" s="81">
        <v>3.49</v>
      </c>
      <c r="R4840" s="71">
        <f>IF(Q4840=0,0,IF(A4840&lt;43,IF(F4840="女",IF(Q4840="",0,VLOOKUP(Q4840,标准!I$108:J$138,2,TRUE)),IF(Q4840="",0,VLOOKUP(Q4840,标准!I$74:J$104,2,TRUE))),IF(F4840="女",IF(Q4840="",0,VLOOKUP(Q4840,标准!I$39:J$69,2,TRUE)),IF(Q4840="",0,VLOOKUP(Q4840,标准!I$3:J$33,2,TRUE)))))</f>
        <v>78</v>
      </c>
      <c r="S4840" s="76">
        <v>52</v>
      </c>
      <c r="T4840" s="71">
        <f>IF(A4840&lt;43,IF(F4840="女",VLOOKUP(S4840,标准!G$108:H$138,2,TRUE),VLOOKUP(S4840,标准!G$74:H$99,2,TRUE)),IF(F4840="女",VLOOKUP(S4840,标准!G$39:H$69,2,TRUE),VLOOKUP(S4840,标准!G$3:H$28,2,TRUE)))</f>
        <v>90</v>
      </c>
      <c r="U4840" s="88">
        <v>8.7</v>
      </c>
      <c r="V4840" s="71">
        <f>IF(U4840=0,0,IF(A4840&lt;43,IF(F4840="女",IF(U4840="",0,VLOOKUP(U4840,标准!A$108:B$128,2,TRUE)),IF(U4840="",0,VLOOKUP(U4840,标准!A$74:B$94,2,TRUE))),IF(F4840="女",IF(U4840="",0,VLOOKUP(U4840,标准!A$39:B$59,2,TRUE)),IF(U4840="",0,VLOOKUP(U4840,标准!A$3:B$23,2,TRUE)))))</f>
        <v>76</v>
      </c>
      <c r="W4840" s="86">
        <f t="shared" si="75"/>
        <v>81.75</v>
      </c>
      <c r="X4840" s="87">
        <v>4.2</v>
      </c>
      <c r="Y4840" s="87">
        <v>4.2</v>
      </c>
      <c r="Z4840" s="91"/>
      <c r="AA4840" s="92"/>
    </row>
    <row r="4841" customHeight="1" spans="1:27">
      <c r="A4841" s="62">
        <v>41</v>
      </c>
      <c r="B4841" s="91">
        <v>4879</v>
      </c>
      <c r="C4841" s="156" t="s">
        <v>9776</v>
      </c>
      <c r="D4841" s="156" t="s">
        <v>9701</v>
      </c>
      <c r="E4841" s="156" t="s">
        <v>4835</v>
      </c>
      <c r="F4841" s="156" t="s">
        <v>34</v>
      </c>
      <c r="G4841" s="157" t="s">
        <v>9777</v>
      </c>
      <c r="H4841" s="68">
        <v>160</v>
      </c>
      <c r="I4841" s="68">
        <v>46.7</v>
      </c>
      <c r="J4841" s="71">
        <f>IF(F4841="女",IF(H4841=0,0,VLOOKUP(I4841/(H4841*H4841/10000),标准!M$108:N$112,2,TRUE)),IF(H4841=0,0,VLOOKUP(I4841/(H4841*H4841/10000),标准!M$74:N$78,2,TRUE)))</f>
        <v>100</v>
      </c>
      <c r="K4841" s="72">
        <v>3114</v>
      </c>
      <c r="L4841" s="71">
        <f>IF(A4841&lt;43,IF(F4841="女",VLOOKUP(K4841,标准!K$108:L$128,2,TRUE),VLOOKUP(K4841,标准!K$74:L$94,2,TRUE)),IF(F4841="女",VLOOKUP(K4841,标准!K$39:L$59,2,TRUE),VLOOKUP(K4841,标准!K$3:L$23,2,TRUE)))</f>
        <v>80</v>
      </c>
      <c r="M4841" s="68">
        <v>21</v>
      </c>
      <c r="N4841" s="71">
        <f>IF(M4841="",0,IF(A4841&lt;43,IF(F4841="女",VLOOKUP(M4841,标准!C$108:D$128,2,TRUE),VLOOKUP(M4841,标准!C$74:D$94,2,TRUE)),IF(F4841="女",VLOOKUP(M4841,标准!C$39:D$59,2,TRUE),VLOOKUP(M4841,标准!C$3:D$23,2,TRUE))))</f>
        <v>85</v>
      </c>
      <c r="O4841" s="76">
        <v>180</v>
      </c>
      <c r="P4841" s="71">
        <f>IF(A4841&lt;43,IF(F4841="女",VLOOKUP(O4841/100,标准!E$108:F$128,2,TRUE),VLOOKUP(O4841/100,标准!E$74:F$94,2,TRUE)),IF(F4841="女",VLOOKUP(O4841/100,标准!E$39:F$59,2,TRUE),VLOOKUP(O4841/100,标准!E$3:F$23,2,TRUE)))</f>
        <v>78</v>
      </c>
      <c r="Q4841" s="81">
        <v>3.34</v>
      </c>
      <c r="R4841" s="71">
        <f>IF(Q4841=0,0,IF(A4841&lt;43,IF(F4841="女",IF(Q4841="",0,VLOOKUP(Q4841,标准!I$108:J$138,2,TRUE)),IF(Q4841="",0,VLOOKUP(Q4841,标准!I$74:J$104,2,TRUE))),IF(F4841="女",IF(Q4841="",0,VLOOKUP(Q4841,标准!I$39:J$69,2,TRUE)),IF(Q4841="",0,VLOOKUP(Q4841,标准!I$3:J$33,2,TRUE)))))</f>
        <v>85</v>
      </c>
      <c r="S4841" s="76">
        <v>47</v>
      </c>
      <c r="T4841" s="71">
        <f>IF(A4841&lt;43,IF(F4841="女",VLOOKUP(S4841,标准!G$108:H$138,2,TRUE),VLOOKUP(S4841,标准!G$74:H$99,2,TRUE)),IF(F4841="女",VLOOKUP(S4841,标准!G$39:H$69,2,TRUE),VLOOKUP(S4841,标准!G$3:H$28,2,TRUE)))</f>
        <v>80</v>
      </c>
      <c r="U4841" s="88">
        <v>8.7</v>
      </c>
      <c r="V4841" s="71">
        <f>IF(U4841=0,0,IF(A4841&lt;43,IF(F4841="女",IF(U4841="",0,VLOOKUP(U4841,标准!A$108:B$128,2,TRUE)),IF(U4841="",0,VLOOKUP(U4841,标准!A$74:B$94,2,TRUE))),IF(F4841="女",IF(U4841="",0,VLOOKUP(U4841,标准!A$39:B$59,2,TRUE)),IF(U4841="",0,VLOOKUP(U4841,标准!A$3:B$23,2,TRUE)))))</f>
        <v>76</v>
      </c>
      <c r="W4841" s="86">
        <f t="shared" si="75"/>
        <v>83.5</v>
      </c>
      <c r="X4841" s="87">
        <v>4.3</v>
      </c>
      <c r="Y4841" s="87">
        <v>4.1</v>
      </c>
      <c r="Z4841" s="91"/>
      <c r="AA4841" s="92"/>
    </row>
    <row r="4842" customHeight="1" spans="1:27">
      <c r="A4842" s="62">
        <v>41</v>
      </c>
      <c r="B4842" s="91">
        <v>4880</v>
      </c>
      <c r="C4842" s="156" t="s">
        <v>9778</v>
      </c>
      <c r="D4842" s="156" t="s">
        <v>9701</v>
      </c>
      <c r="E4842" s="156" t="s">
        <v>4835</v>
      </c>
      <c r="F4842" s="156" t="s">
        <v>34</v>
      </c>
      <c r="G4842" s="157" t="s">
        <v>9779</v>
      </c>
      <c r="H4842" s="68">
        <v>163.7</v>
      </c>
      <c r="I4842" s="68">
        <v>52.9</v>
      </c>
      <c r="J4842" s="71">
        <f>IF(F4842="女",IF(H4842=0,0,VLOOKUP(I4842/(H4842*H4842/10000),标准!M$108:N$112,2,TRUE)),IF(H4842=0,0,VLOOKUP(I4842/(H4842*H4842/10000),标准!M$74:N$78,2,TRUE)))</f>
        <v>100</v>
      </c>
      <c r="K4842" s="72">
        <v>1797</v>
      </c>
      <c r="L4842" s="71">
        <f>IF(A4842&lt;43,IF(F4842="女",VLOOKUP(K4842,标准!K$108:L$128,2,TRUE),VLOOKUP(K4842,标准!K$74:L$94,2,TRUE)),IF(F4842="女",VLOOKUP(K4842,标准!K$39:L$59,2,TRUE),VLOOKUP(K4842,标准!K$3:L$23,2,TRUE)))</f>
        <v>0</v>
      </c>
      <c r="M4842" s="68">
        <v>10</v>
      </c>
      <c r="N4842" s="71">
        <f>IF(M4842="",0,IF(A4842&lt;43,IF(F4842="女",VLOOKUP(M4842,标准!C$108:D$128,2,TRUE),VLOOKUP(M4842,标准!C$74:D$94,2,TRUE)),IF(F4842="女",VLOOKUP(M4842,标准!C$39:D$59,2,TRUE),VLOOKUP(M4842,标准!C$3:D$23,2,TRUE))))</f>
        <v>66</v>
      </c>
      <c r="O4842" s="76">
        <v>165</v>
      </c>
      <c r="P4842" s="71">
        <f>IF(A4842&lt;43,IF(F4842="女",VLOOKUP(O4842/100,标准!E$108:F$128,2,TRUE),VLOOKUP(O4842/100,标准!E$74:F$94,2,TRUE)),IF(F4842="女",VLOOKUP(O4842/100,标准!E$39:F$59,2,TRUE),VLOOKUP(O4842/100,标准!E$3:F$23,2,TRUE)))</f>
        <v>68</v>
      </c>
      <c r="Q4842" s="81">
        <v>4.01</v>
      </c>
      <c r="R4842" s="71">
        <f>IF(Q4842=0,0,IF(A4842&lt;43,IF(F4842="女",IF(Q4842="",0,VLOOKUP(Q4842,标准!I$108:J$138,2,TRUE)),IF(Q4842="",0,VLOOKUP(Q4842,标准!I$74:J$104,2,TRUE))),IF(F4842="女",IF(Q4842="",0,VLOOKUP(Q4842,标准!I$39:J$69,2,TRUE)),IF(Q4842="",0,VLOOKUP(Q4842,标准!I$3:J$33,2,TRUE)))))</f>
        <v>72</v>
      </c>
      <c r="S4842" s="76">
        <v>35</v>
      </c>
      <c r="T4842" s="71">
        <f>IF(A4842&lt;43,IF(F4842="女",VLOOKUP(S4842,标准!G$108:H$138,2,TRUE),VLOOKUP(S4842,标准!G$74:H$99,2,TRUE)),IF(F4842="女",VLOOKUP(S4842,标准!G$39:H$69,2,TRUE),VLOOKUP(S4842,标准!G$3:H$28,2,TRUE)))</f>
        <v>68</v>
      </c>
      <c r="U4842" s="88">
        <v>9.4</v>
      </c>
      <c r="V4842" s="71">
        <f>IF(U4842=0,0,IF(A4842&lt;43,IF(F4842="女",IF(U4842="",0,VLOOKUP(U4842,标准!A$108:B$128,2,TRUE)),IF(U4842="",0,VLOOKUP(U4842,标准!A$74:B$94,2,TRUE))),IF(F4842="女",IF(U4842="",0,VLOOKUP(U4842,标准!A$39:B$59,2,TRUE)),IF(U4842="",0,VLOOKUP(U4842,标准!A$3:B$23,2,TRUE)))))</f>
        <v>68</v>
      </c>
      <c r="W4842" s="86">
        <f t="shared" si="75"/>
        <v>63.2</v>
      </c>
      <c r="X4842" s="87">
        <v>3.7</v>
      </c>
      <c r="Y4842" s="87">
        <v>3.8</v>
      </c>
      <c r="Z4842" s="91"/>
      <c r="AA4842" s="92"/>
    </row>
    <row r="4843" customHeight="1" spans="1:27">
      <c r="A4843" s="62">
        <v>41</v>
      </c>
      <c r="B4843" s="91">
        <v>4881</v>
      </c>
      <c r="C4843" s="156" t="s">
        <v>9780</v>
      </c>
      <c r="D4843" s="156" t="s">
        <v>9701</v>
      </c>
      <c r="E4843" s="156" t="s">
        <v>4835</v>
      </c>
      <c r="F4843" s="156" t="s">
        <v>34</v>
      </c>
      <c r="G4843" s="157" t="s">
        <v>9781</v>
      </c>
      <c r="H4843" s="68"/>
      <c r="I4843" s="68"/>
      <c r="J4843" s="71">
        <f>IF(F4843="女",IF(H4843=0,0,VLOOKUP(I4843/(H4843*H4843/10000),标准!M$108:N$112,2,TRUE)),IF(H4843=0,0,VLOOKUP(I4843/(H4843*H4843/10000),标准!M$74:N$78,2,TRUE)))</f>
        <v>0</v>
      </c>
      <c r="K4843" s="72"/>
      <c r="L4843" s="71">
        <f>IF(A4843&lt;43,IF(F4843="女",VLOOKUP(K4843,标准!K$108:L$128,2,TRUE),VLOOKUP(K4843,标准!K$74:L$94,2,TRUE)),IF(F4843="女",VLOOKUP(K4843,标准!K$39:L$59,2,TRUE),VLOOKUP(K4843,标准!K$3:L$23,2,TRUE)))</f>
        <v>0</v>
      </c>
      <c r="M4843" s="68">
        <v>0</v>
      </c>
      <c r="N4843" s="71">
        <f>IF(M4843="",0,IF(A4843&lt;43,IF(F4843="女",VLOOKUP(M4843,标准!C$108:D$128,2,TRUE),VLOOKUP(M4843,标准!C$74:D$94,2,TRUE)),IF(F4843="女",VLOOKUP(M4843,标准!C$39:D$59,2,TRUE),VLOOKUP(M4843,标准!C$3:D$23,2,TRUE))))</f>
        <v>0</v>
      </c>
      <c r="O4843" s="76" t="s">
        <v>9782</v>
      </c>
      <c r="P4843" s="71" t="e">
        <f>IF(A4843&lt;43,IF(F4843="女",VLOOKUP(O4843/100,标准!E$108:F$128,2,TRUE),VLOOKUP(O4843/100,标准!E$74:F$94,2,TRUE)),IF(F4843="女",VLOOKUP(O4843/100,标准!E$39:F$59,2,TRUE),VLOOKUP(O4843/100,标准!E$3:F$23,2,TRUE)))</f>
        <v>#VALUE!</v>
      </c>
      <c r="Q4843" s="81"/>
      <c r="R4843" s="71">
        <f>IF(Q4843=0,0,IF(A4843&lt;43,IF(F4843="女",IF(Q4843="",0,VLOOKUP(Q4843,标准!I$108:J$138,2,TRUE)),IF(Q4843="",0,VLOOKUP(Q4843,标准!I$74:J$104,2,TRUE))),IF(F4843="女",IF(Q4843="",0,VLOOKUP(Q4843,标准!I$39:J$69,2,TRUE)),IF(Q4843="",0,VLOOKUP(Q4843,标准!I$3:J$33,2,TRUE)))))</f>
        <v>0</v>
      </c>
      <c r="S4843" s="76"/>
      <c r="T4843" s="71">
        <f>IF(A4843&lt;43,IF(F4843="女",VLOOKUP(S4843,标准!G$108:H$138,2,TRUE),VLOOKUP(S4843,标准!G$74:H$99,2,TRUE)),IF(F4843="女",VLOOKUP(S4843,标准!G$39:H$69,2,TRUE),VLOOKUP(S4843,标准!G$3:H$28,2,TRUE)))</f>
        <v>0</v>
      </c>
      <c r="U4843" s="88"/>
      <c r="V4843" s="71">
        <f>IF(U4843=0,0,IF(A4843&lt;43,IF(F4843="女",IF(U4843="",0,VLOOKUP(U4843,标准!A$108:B$128,2,TRUE)),IF(U4843="",0,VLOOKUP(U4843,标准!A$74:B$94,2,TRUE))),IF(F4843="女",IF(U4843="",0,VLOOKUP(U4843,标准!A$39:B$59,2,TRUE)),IF(U4843="",0,VLOOKUP(U4843,标准!A$3:B$23,2,TRUE)))))</f>
        <v>0</v>
      </c>
      <c r="W4843" s="86">
        <v>60</v>
      </c>
      <c r="X4843" s="87"/>
      <c r="Y4843" s="87"/>
      <c r="Z4843" s="91"/>
      <c r="AA4843" s="92" t="s">
        <v>108</v>
      </c>
    </row>
    <row r="4844" customHeight="1" spans="1:27">
      <c r="A4844" s="62">
        <v>41</v>
      </c>
      <c r="B4844" s="91">
        <v>4882</v>
      </c>
      <c r="C4844" s="156" t="s">
        <v>6677</v>
      </c>
      <c r="D4844" s="156" t="s">
        <v>9701</v>
      </c>
      <c r="E4844" s="156" t="s">
        <v>4835</v>
      </c>
      <c r="F4844" s="156" t="s">
        <v>34</v>
      </c>
      <c r="G4844" s="157" t="s">
        <v>9783</v>
      </c>
      <c r="H4844" s="68">
        <v>164.7</v>
      </c>
      <c r="I4844" s="68">
        <v>64.5</v>
      </c>
      <c r="J4844" s="71">
        <f>IF(F4844="女",IF(H4844=0,0,VLOOKUP(I4844/(H4844*H4844/10000),标准!M$108:N$112,2,TRUE)),IF(H4844=0,0,VLOOKUP(I4844/(H4844*H4844/10000),标准!M$74:N$78,2,TRUE)))</f>
        <v>100</v>
      </c>
      <c r="K4844" s="72">
        <v>3190</v>
      </c>
      <c r="L4844" s="71">
        <f>IF(A4844&lt;43,IF(F4844="女",VLOOKUP(K4844,标准!K$108:L$128,2,TRUE),VLOOKUP(K4844,标准!K$74:L$94,2,TRUE)),IF(F4844="女",VLOOKUP(K4844,标准!K$39:L$59,2,TRUE),VLOOKUP(K4844,标准!K$3:L$23,2,TRUE)))</f>
        <v>85</v>
      </c>
      <c r="M4844" s="68">
        <v>26</v>
      </c>
      <c r="N4844" s="71">
        <f>IF(M4844="",0,IF(A4844&lt;43,IF(F4844="女",VLOOKUP(M4844,标准!C$108:D$128,2,TRUE),VLOOKUP(M4844,标准!C$74:D$94,2,TRUE)),IF(F4844="女",VLOOKUP(M4844,标准!C$39:D$59,2,TRUE),VLOOKUP(M4844,标准!C$3:D$23,2,TRUE))))</f>
        <v>100</v>
      </c>
      <c r="O4844" s="76">
        <v>160</v>
      </c>
      <c r="P4844" s="71">
        <f>IF(A4844&lt;43,IF(F4844="女",VLOOKUP(O4844/100,标准!E$108:F$128,2,TRUE),VLOOKUP(O4844/100,标准!E$74:F$94,2,TRUE)),IF(F4844="女",VLOOKUP(O4844/100,标准!E$39:F$59,2,TRUE),VLOOKUP(O4844/100,标准!E$3:F$23,2,TRUE)))</f>
        <v>66</v>
      </c>
      <c r="Q4844" s="81">
        <v>3.55</v>
      </c>
      <c r="R4844" s="71">
        <f>IF(Q4844=0,0,IF(A4844&lt;43,IF(F4844="女",IF(Q4844="",0,VLOOKUP(Q4844,标准!I$108:J$138,2,TRUE)),IF(Q4844="",0,VLOOKUP(Q4844,标准!I$74:J$104,2,TRUE))),IF(F4844="女",IF(Q4844="",0,VLOOKUP(Q4844,标准!I$39:J$69,2,TRUE)),IF(Q4844="",0,VLOOKUP(Q4844,标准!I$3:J$33,2,TRUE)))))</f>
        <v>74</v>
      </c>
      <c r="S4844" s="76">
        <v>38</v>
      </c>
      <c r="T4844" s="71">
        <f>IF(A4844&lt;43,IF(F4844="女",VLOOKUP(S4844,标准!G$108:H$138,2,TRUE),VLOOKUP(S4844,标准!G$74:H$99,2,TRUE)),IF(F4844="女",VLOOKUP(S4844,标准!G$39:H$69,2,TRUE),VLOOKUP(S4844,标准!G$3:H$28,2,TRUE)))</f>
        <v>72</v>
      </c>
      <c r="U4844" s="88">
        <v>9.1</v>
      </c>
      <c r="V4844" s="71">
        <f>IF(U4844=0,0,IF(A4844&lt;43,IF(F4844="女",IF(U4844="",0,VLOOKUP(U4844,标准!A$108:B$128,2,TRUE)),IF(U4844="",0,VLOOKUP(U4844,标准!A$74:B$94,2,TRUE))),IF(F4844="女",IF(U4844="",0,VLOOKUP(U4844,标准!A$39:B$59,2,TRUE)),IF(U4844="",0,VLOOKUP(U4844,标准!A$3:B$23,2,TRUE)))))</f>
        <v>72</v>
      </c>
      <c r="W4844" s="86">
        <f t="shared" si="75"/>
        <v>80.75</v>
      </c>
      <c r="X4844" s="87">
        <v>3.7</v>
      </c>
      <c r="Y4844" s="87">
        <v>3.7</v>
      </c>
      <c r="Z4844" s="91"/>
      <c r="AA4844" s="92"/>
    </row>
    <row r="4845" customHeight="1" spans="1:27">
      <c r="A4845" s="62">
        <v>41</v>
      </c>
      <c r="B4845" s="91">
        <v>4883</v>
      </c>
      <c r="C4845" s="156" t="s">
        <v>9784</v>
      </c>
      <c r="D4845" s="156" t="s">
        <v>9701</v>
      </c>
      <c r="E4845" s="156" t="s">
        <v>4835</v>
      </c>
      <c r="F4845" s="156" t="s">
        <v>34</v>
      </c>
      <c r="G4845" s="157" t="s">
        <v>9785</v>
      </c>
      <c r="H4845" s="68">
        <v>153.3</v>
      </c>
      <c r="I4845" s="68">
        <v>48.4</v>
      </c>
      <c r="J4845" s="71">
        <f>IF(F4845="女",IF(H4845=0,0,VLOOKUP(I4845/(H4845*H4845/10000),标准!M$108:N$112,2,TRUE)),IF(H4845=0,0,VLOOKUP(I4845/(H4845*H4845/10000),标准!M$74:N$78,2,TRUE)))</f>
        <v>100</v>
      </c>
      <c r="K4845" s="72">
        <v>2116</v>
      </c>
      <c r="L4845" s="71">
        <f>IF(A4845&lt;43,IF(F4845="女",VLOOKUP(K4845,标准!K$108:L$128,2,TRUE),VLOOKUP(K4845,标准!K$74:L$94,2,TRUE)),IF(F4845="女",VLOOKUP(K4845,标准!K$39:L$59,2,TRUE),VLOOKUP(K4845,标准!K$3:L$23,2,TRUE)))</f>
        <v>62</v>
      </c>
      <c r="M4845" s="68">
        <v>21</v>
      </c>
      <c r="N4845" s="71">
        <f>IF(M4845="",0,IF(A4845&lt;43,IF(F4845="女",VLOOKUP(M4845,标准!C$108:D$128,2,TRUE),VLOOKUP(M4845,标准!C$74:D$94,2,TRUE)),IF(F4845="女",VLOOKUP(M4845,标准!C$39:D$59,2,TRUE),VLOOKUP(M4845,标准!C$3:D$23,2,TRUE))))</f>
        <v>85</v>
      </c>
      <c r="O4845" s="76">
        <v>175</v>
      </c>
      <c r="P4845" s="71">
        <f>IF(A4845&lt;43,IF(F4845="女",VLOOKUP(O4845/100,标准!E$108:F$128,2,TRUE),VLOOKUP(O4845/100,标准!E$74:F$94,2,TRUE)),IF(F4845="女",VLOOKUP(O4845/100,标准!E$39:F$59,2,TRUE),VLOOKUP(O4845/100,标准!E$3:F$23,2,TRUE)))</f>
        <v>76</v>
      </c>
      <c r="Q4845" s="81">
        <v>4.17</v>
      </c>
      <c r="R4845" s="71">
        <f>IF(Q4845=0,0,IF(A4845&lt;43,IF(F4845="女",IF(Q4845="",0,VLOOKUP(Q4845,标准!I$108:J$138,2,TRUE)),IF(Q4845="",0,VLOOKUP(Q4845,标准!I$74:J$104,2,TRUE))),IF(F4845="女",IF(Q4845="",0,VLOOKUP(Q4845,标准!I$39:J$69,2,TRUE)),IF(Q4845="",0,VLOOKUP(Q4845,标准!I$3:J$33,2,TRUE)))))</f>
        <v>66</v>
      </c>
      <c r="S4845" s="76">
        <v>45</v>
      </c>
      <c r="T4845" s="71">
        <f>IF(A4845&lt;43,IF(F4845="女",VLOOKUP(S4845,标准!G$108:H$138,2,TRUE),VLOOKUP(S4845,标准!G$74:H$99,2,TRUE)),IF(F4845="女",VLOOKUP(S4845,标准!G$39:H$69,2,TRUE),VLOOKUP(S4845,标准!G$3:H$28,2,TRUE)))</f>
        <v>78</v>
      </c>
      <c r="U4845" s="88">
        <v>10.1</v>
      </c>
      <c r="V4845" s="71">
        <f>IF(U4845=0,0,IF(A4845&lt;43,IF(F4845="女",IF(U4845="",0,VLOOKUP(U4845,标准!A$108:B$128,2,TRUE)),IF(U4845="",0,VLOOKUP(U4845,标准!A$74:B$94,2,TRUE))),IF(F4845="女",IF(U4845="",0,VLOOKUP(U4845,标准!A$39:B$59,2,TRUE)),IF(U4845="",0,VLOOKUP(U4845,标准!A$3:B$23,2,TRUE)))))</f>
        <v>62</v>
      </c>
      <c r="W4845" s="86">
        <f t="shared" si="75"/>
        <v>73.8</v>
      </c>
      <c r="X4845" s="87">
        <v>3.8</v>
      </c>
      <c r="Y4845" s="87">
        <v>3.9</v>
      </c>
      <c r="Z4845" s="91"/>
      <c r="AA4845" s="92"/>
    </row>
    <row r="4846" customHeight="1" spans="1:27">
      <c r="A4846" s="62">
        <v>41</v>
      </c>
      <c r="B4846" s="91">
        <v>4884</v>
      </c>
      <c r="C4846" s="156" t="s">
        <v>9786</v>
      </c>
      <c r="D4846" s="156" t="s">
        <v>9701</v>
      </c>
      <c r="E4846" s="156" t="s">
        <v>4835</v>
      </c>
      <c r="F4846" s="156" t="s">
        <v>34</v>
      </c>
      <c r="G4846" s="157" t="s">
        <v>9787</v>
      </c>
      <c r="H4846" s="68">
        <v>162</v>
      </c>
      <c r="I4846" s="68">
        <v>50</v>
      </c>
      <c r="J4846" s="71">
        <f>IF(F4846="女",IF(H4846=0,0,VLOOKUP(I4846/(H4846*H4846/10000),标准!M$108:N$112,2,TRUE)),IF(H4846=0,0,VLOOKUP(I4846/(H4846*H4846/10000),标准!M$74:N$78,2,TRUE)))</f>
        <v>100</v>
      </c>
      <c r="K4846" s="72">
        <v>3514</v>
      </c>
      <c r="L4846" s="71">
        <f>IF(A4846&lt;43,IF(F4846="女",VLOOKUP(K4846,标准!K$108:L$128,2,TRUE),VLOOKUP(K4846,标准!K$74:L$94,2,TRUE)),IF(F4846="女",VLOOKUP(K4846,标准!K$39:L$59,2,TRUE),VLOOKUP(K4846,标准!K$3:L$23,2,TRUE)))</f>
        <v>100</v>
      </c>
      <c r="M4846" s="68">
        <v>15</v>
      </c>
      <c r="N4846" s="71">
        <f>IF(M4846="",0,IF(A4846&lt;43,IF(F4846="女",VLOOKUP(M4846,标准!C$108:D$128,2,TRUE),VLOOKUP(M4846,标准!C$74:D$94,2,TRUE)),IF(F4846="女",VLOOKUP(M4846,标准!C$39:D$59,2,TRUE),VLOOKUP(M4846,标准!C$3:D$23,2,TRUE))))</f>
        <v>72</v>
      </c>
      <c r="O4846" s="76">
        <v>150</v>
      </c>
      <c r="P4846" s="71">
        <f>IF(A4846&lt;43,IF(F4846="女",VLOOKUP(O4846/100,标准!E$108:F$128,2,TRUE),VLOOKUP(O4846/100,标准!E$74:F$94,2,TRUE)),IF(F4846="女",VLOOKUP(O4846/100,标准!E$39:F$59,2,TRUE),VLOOKUP(O4846/100,标准!E$3:F$23,2,TRUE)))</f>
        <v>50</v>
      </c>
      <c r="Q4846" s="81">
        <v>4.11</v>
      </c>
      <c r="R4846" s="71">
        <f>IF(Q4846=0,0,IF(A4846&lt;43,IF(F4846="女",IF(Q4846="",0,VLOOKUP(Q4846,标准!I$108:J$138,2,TRUE)),IF(Q4846="",0,VLOOKUP(Q4846,标准!I$74:J$104,2,TRUE))),IF(F4846="女",IF(Q4846="",0,VLOOKUP(Q4846,标准!I$39:J$69,2,TRUE)),IF(Q4846="",0,VLOOKUP(Q4846,标准!I$3:J$33,2,TRUE)))))</f>
        <v>68</v>
      </c>
      <c r="S4846" s="76">
        <v>38</v>
      </c>
      <c r="T4846" s="71">
        <f>IF(A4846&lt;43,IF(F4846="女",VLOOKUP(S4846,标准!G$108:H$138,2,TRUE),VLOOKUP(S4846,标准!G$74:H$99,2,TRUE)),IF(F4846="女",VLOOKUP(S4846,标准!G$39:H$69,2,TRUE),VLOOKUP(S4846,标准!G$3:H$28,2,TRUE)))</f>
        <v>72</v>
      </c>
      <c r="U4846" s="88">
        <v>9</v>
      </c>
      <c r="V4846" s="71">
        <f>IF(U4846=0,0,IF(A4846&lt;43,IF(F4846="女",IF(U4846="",0,VLOOKUP(U4846,标准!A$108:B$128,2,TRUE)),IF(U4846="",0,VLOOKUP(U4846,标准!A$74:B$94,2,TRUE))),IF(F4846="女",IF(U4846="",0,VLOOKUP(U4846,标准!A$39:B$59,2,TRUE)),IF(U4846="",0,VLOOKUP(U4846,标准!A$3:B$23,2,TRUE)))))</f>
        <v>72</v>
      </c>
      <c r="W4846" s="86">
        <f t="shared" si="75"/>
        <v>77.4</v>
      </c>
      <c r="X4846" s="87">
        <v>4.7</v>
      </c>
      <c r="Y4846" s="87">
        <v>4.7</v>
      </c>
      <c r="Z4846" s="91"/>
      <c r="AA4846" s="92"/>
    </row>
    <row r="4847" customHeight="1" spans="1:27">
      <c r="A4847" s="62">
        <v>41</v>
      </c>
      <c r="B4847" s="91">
        <v>4885</v>
      </c>
      <c r="C4847" s="156" t="s">
        <v>9788</v>
      </c>
      <c r="D4847" s="156" t="s">
        <v>9789</v>
      </c>
      <c r="E4847" s="156" t="s">
        <v>4835</v>
      </c>
      <c r="F4847" s="156" t="s">
        <v>30</v>
      </c>
      <c r="G4847" s="157" t="s">
        <v>9790</v>
      </c>
      <c r="H4847" s="68"/>
      <c r="I4847" s="68"/>
      <c r="J4847" s="71">
        <f>IF(F4847="女",IF(H4847=0,0,VLOOKUP(I4847/(H4847*H4847/10000),标准!M$108:N$112,2,TRUE)),IF(H4847=0,0,VLOOKUP(I4847/(H4847*H4847/10000),标准!M$74:N$78,2,TRUE)))</f>
        <v>0</v>
      </c>
      <c r="K4847" s="72"/>
      <c r="L4847" s="71">
        <f>IF(A4847&lt;43,IF(F4847="女",VLOOKUP(K4847,标准!K$108:L$128,2,TRUE),VLOOKUP(K4847,标准!K$74:L$94,2,TRUE)),IF(F4847="女",VLOOKUP(K4847,标准!K$39:L$59,2,TRUE),VLOOKUP(K4847,标准!K$3:L$23,2,TRUE)))</f>
        <v>0</v>
      </c>
      <c r="M4847" s="68">
        <v>0</v>
      </c>
      <c r="N4847" s="71">
        <f>IF(M4847="",0,IF(A4847&lt;43,IF(F4847="女",VLOOKUP(M4847,标准!C$108:D$128,2,TRUE),VLOOKUP(M4847,标准!C$74:D$94,2,TRUE)),IF(F4847="女",VLOOKUP(M4847,标准!C$39:D$59,2,TRUE),VLOOKUP(M4847,标准!C$3:D$23,2,TRUE))))</f>
        <v>20</v>
      </c>
      <c r="O4847" s="72"/>
      <c r="P4847" s="71">
        <f>IF(A4847&lt;43,IF(F4847="女",VLOOKUP(O4847/100,标准!E$108:F$128,2,TRUE),VLOOKUP(O4847/100,标准!E$74:F$94,2,TRUE)),IF(F4847="女",VLOOKUP(O4847/100,标准!E$39:F$59,2,TRUE),VLOOKUP(O4847/100,标准!E$3:F$23,2,TRUE)))</f>
        <v>0</v>
      </c>
      <c r="Q4847" s="82"/>
      <c r="R4847" s="71">
        <f>IF(Q4847=0,0,IF(A4847&lt;43,IF(F4847="女",IF(Q4847="",0,VLOOKUP(Q4847,标准!I$108:J$138,2,TRUE)),IF(Q4847="",0,VLOOKUP(Q4847,标准!I$74:J$104,2,TRUE))),IF(F4847="女",IF(Q4847="",0,VLOOKUP(Q4847,标准!I$39:J$69,2,TRUE)),IF(Q4847="",0,VLOOKUP(Q4847,标准!I$3:J$33,2,TRUE)))))</f>
        <v>0</v>
      </c>
      <c r="S4847" s="83"/>
      <c r="T4847" s="71">
        <f>IF(A4847&lt;43,IF(F4847="女",VLOOKUP(S4847,标准!G$108:H$138,2,TRUE),VLOOKUP(S4847,标准!G$74:H$99,2,TRUE)),IF(F4847="女",VLOOKUP(S4847,标准!G$39:H$69,2,TRUE),VLOOKUP(S4847,标准!G$3:H$28,2,TRUE)))</f>
        <v>0</v>
      </c>
      <c r="U4847" s="89"/>
      <c r="V4847" s="71">
        <f>IF(U4847=0,0,IF(A4847&lt;43,IF(F4847="女",IF(U4847="",0,VLOOKUP(U4847,标准!A$108:B$128,2,TRUE)),IF(U4847="",0,VLOOKUP(U4847,标准!A$74:B$94,2,TRUE))),IF(F4847="女",IF(U4847="",0,VLOOKUP(U4847,标准!A$39:B$59,2,TRUE)),IF(U4847="",0,VLOOKUP(U4847,标准!A$3:B$23,2,TRUE)))))</f>
        <v>0</v>
      </c>
      <c r="W4847" s="86">
        <f t="shared" si="75"/>
        <v>2</v>
      </c>
      <c r="X4847" s="87"/>
      <c r="Y4847" s="87"/>
      <c r="Z4847" s="91"/>
      <c r="AA4847" s="92"/>
    </row>
    <row r="4848" customHeight="1" spans="1:27">
      <c r="A4848" s="62">
        <v>41</v>
      </c>
      <c r="B4848" s="91">
        <v>4886</v>
      </c>
      <c r="C4848" s="156" t="s">
        <v>9791</v>
      </c>
      <c r="D4848" s="156" t="s">
        <v>9789</v>
      </c>
      <c r="E4848" s="156" t="s">
        <v>4835</v>
      </c>
      <c r="F4848" s="156" t="s">
        <v>30</v>
      </c>
      <c r="G4848" s="157" t="s">
        <v>9792</v>
      </c>
      <c r="H4848" s="68">
        <v>177.6</v>
      </c>
      <c r="I4848" s="68">
        <v>64.5</v>
      </c>
      <c r="J4848" s="71">
        <f>IF(F4848="女",IF(H4848=0,0,VLOOKUP(I4848/(H4848*H4848/10000),标准!M$108:N$112,2,TRUE)),IF(H4848=0,0,VLOOKUP(I4848/(H4848*H4848/10000),标准!M$74:N$78,2,TRUE)))</f>
        <v>100</v>
      </c>
      <c r="K4848" s="72">
        <v>5117</v>
      </c>
      <c r="L4848" s="71">
        <f>IF(A4848&lt;43,IF(F4848="女",VLOOKUP(K4848,标准!K$108:L$128,2,TRUE),VLOOKUP(K4848,标准!K$74:L$94,2,TRUE)),IF(F4848="女",VLOOKUP(K4848,标准!K$39:L$59,2,TRUE),VLOOKUP(K4848,标准!K$3:L$23,2,TRUE)))</f>
        <v>100</v>
      </c>
      <c r="M4848" s="68">
        <v>11</v>
      </c>
      <c r="N4848" s="71">
        <f>IF(M4848="",0,IF(A4848&lt;43,IF(F4848="女",VLOOKUP(M4848,标准!C$108:D$128,2,TRUE),VLOOKUP(M4848,标准!C$74:D$94,2,TRUE)),IF(F4848="女",VLOOKUP(M4848,标准!C$39:D$59,2,TRUE),VLOOKUP(M4848,标准!C$3:D$23,2,TRUE))))</f>
        <v>70</v>
      </c>
      <c r="O4848" s="77">
        <v>250</v>
      </c>
      <c r="P4848" s="71">
        <f>IF(A4848&lt;43,IF(F4848="女",VLOOKUP(O4848/100,标准!E$108:F$128,2,TRUE),VLOOKUP(O4848/100,标准!E$74:F$94,2,TRUE)),IF(F4848="女",VLOOKUP(O4848/100,标准!E$39:F$59,2,TRUE),VLOOKUP(O4848/100,标准!E$3:F$23,2,TRUE)))</f>
        <v>80</v>
      </c>
      <c r="Q4848" s="81">
        <v>4.13</v>
      </c>
      <c r="R4848" s="71">
        <f>IF(Q4848=0,0,IF(A4848&lt;43,IF(F4848="女",IF(Q4848="",0,VLOOKUP(Q4848,标准!I$108:J$138,2,TRUE)),IF(Q4848="",0,VLOOKUP(Q4848,标准!I$74:J$104,2,TRUE))),IF(F4848="女",IF(Q4848="",0,VLOOKUP(Q4848,标准!I$39:J$69,2,TRUE)),IF(Q4848="",0,VLOOKUP(Q4848,标准!I$3:J$33,2,TRUE)))))</f>
        <v>66</v>
      </c>
      <c r="S4848" s="62">
        <v>7</v>
      </c>
      <c r="T4848" s="71">
        <f>IF(A4848&lt;43,IF(F4848="女",VLOOKUP(S4848,标准!G$108:H$138,2,TRUE),VLOOKUP(S4848,标准!G$74:H$99,2,TRUE)),IF(F4848="女",VLOOKUP(S4848,标准!G$39:H$69,2,TRUE),VLOOKUP(S4848,标准!G$3:H$28,2,TRUE)))</f>
        <v>30</v>
      </c>
      <c r="U4848" s="88">
        <v>7.3</v>
      </c>
      <c r="V4848" s="71">
        <f>IF(U4848=0,0,IF(A4848&lt;43,IF(F4848="女",IF(U4848="",0,VLOOKUP(U4848,标准!A$108:B$128,2,TRUE)),IF(U4848="",0,VLOOKUP(U4848,标准!A$74:B$94,2,TRUE))),IF(F4848="女",IF(U4848="",0,VLOOKUP(U4848,标准!A$39:B$59,2,TRUE)),IF(U4848="",0,VLOOKUP(U4848,标准!A$3:B$23,2,TRUE)))))</f>
        <v>78</v>
      </c>
      <c r="W4848" s="86">
        <f t="shared" si="75"/>
        <v>76.8</v>
      </c>
      <c r="X4848" s="87">
        <v>4</v>
      </c>
      <c r="Y4848" s="87">
        <v>4</v>
      </c>
      <c r="Z4848" s="91"/>
      <c r="AA4848" s="92"/>
    </row>
    <row r="4849" customHeight="1" spans="1:27">
      <c r="A4849" s="62">
        <v>41</v>
      </c>
      <c r="B4849" s="91">
        <v>4887</v>
      </c>
      <c r="C4849" s="156" t="s">
        <v>9793</v>
      </c>
      <c r="D4849" s="156" t="s">
        <v>9789</v>
      </c>
      <c r="E4849" s="156" t="s">
        <v>4835</v>
      </c>
      <c r="F4849" s="156" t="s">
        <v>34</v>
      </c>
      <c r="G4849" s="157" t="s">
        <v>9794</v>
      </c>
      <c r="H4849" s="68">
        <v>148.7</v>
      </c>
      <c r="I4849" s="68">
        <v>50.1</v>
      </c>
      <c r="J4849" s="71">
        <f>IF(F4849="女",IF(H4849=0,0,VLOOKUP(I4849/(H4849*H4849/10000),标准!M$108:N$112,2,TRUE)),IF(H4849=0,0,VLOOKUP(I4849/(H4849*H4849/10000),标准!M$74:N$78,2,TRUE)))</f>
        <v>100</v>
      </c>
      <c r="K4849" s="72">
        <v>2847</v>
      </c>
      <c r="L4849" s="71">
        <f>IF(A4849&lt;43,IF(F4849="女",VLOOKUP(K4849,标准!K$108:L$128,2,TRUE),VLOOKUP(K4849,标准!K$74:L$94,2,TRUE)),IF(F4849="女",VLOOKUP(K4849,标准!K$39:L$59,2,TRUE),VLOOKUP(K4849,标准!K$3:L$23,2,TRUE)))</f>
        <v>76</v>
      </c>
      <c r="M4849" s="68">
        <v>18</v>
      </c>
      <c r="N4849" s="71">
        <f>IF(M4849="",0,IF(A4849&lt;43,IF(F4849="女",VLOOKUP(M4849,标准!C$108:D$128,2,TRUE),VLOOKUP(M4849,标准!C$74:D$94,2,TRUE)),IF(F4849="女",VLOOKUP(M4849,标准!C$39:D$59,2,TRUE),VLOOKUP(M4849,标准!C$3:D$23,2,TRUE))))</f>
        <v>78</v>
      </c>
      <c r="O4849" s="77">
        <v>170</v>
      </c>
      <c r="P4849" s="71">
        <f>IF(A4849&lt;43,IF(F4849="女",VLOOKUP(O4849/100,标准!E$108:F$128,2,TRUE),VLOOKUP(O4849/100,标准!E$74:F$94,2,TRUE)),IF(F4849="女",VLOOKUP(O4849/100,标准!E$39:F$59,2,TRUE),VLOOKUP(O4849/100,标准!E$3:F$23,2,TRUE)))</f>
        <v>72</v>
      </c>
      <c r="Q4849" s="81">
        <v>4.03</v>
      </c>
      <c r="R4849" s="71">
        <f>IF(Q4849=0,0,IF(A4849&lt;43,IF(F4849="女",IF(Q4849="",0,VLOOKUP(Q4849,标准!I$108:J$138,2,TRUE)),IF(Q4849="",0,VLOOKUP(Q4849,标准!I$74:J$104,2,TRUE))),IF(F4849="女",IF(Q4849="",0,VLOOKUP(Q4849,标准!I$39:J$69,2,TRUE)),IF(Q4849="",0,VLOOKUP(Q4849,标准!I$3:J$33,2,TRUE)))))</f>
        <v>72</v>
      </c>
      <c r="S4849" s="76">
        <v>40</v>
      </c>
      <c r="T4849" s="71">
        <f>IF(A4849&lt;43,IF(F4849="女",VLOOKUP(S4849,标准!G$108:H$138,2,TRUE),VLOOKUP(S4849,标准!G$74:H$99,2,TRUE)),IF(F4849="女",VLOOKUP(S4849,标准!G$39:H$69,2,TRUE),VLOOKUP(S4849,标准!G$3:H$28,2,TRUE)))</f>
        <v>74</v>
      </c>
      <c r="U4849" s="88">
        <v>9.3</v>
      </c>
      <c r="V4849" s="71">
        <f>IF(U4849=0,0,IF(A4849&lt;43,IF(F4849="女",IF(U4849="",0,VLOOKUP(U4849,标准!A$108:B$128,2,TRUE)),IF(U4849="",0,VLOOKUP(U4849,标准!A$74:B$94,2,TRUE))),IF(F4849="女",IF(U4849="",0,VLOOKUP(U4849,标准!A$39:B$59,2,TRUE)),IF(U4849="",0,VLOOKUP(U4849,标准!A$3:B$23,2,TRUE)))))</f>
        <v>70</v>
      </c>
      <c r="W4849" s="86">
        <f t="shared" si="75"/>
        <v>77.2</v>
      </c>
      <c r="X4849" s="87">
        <v>3.8</v>
      </c>
      <c r="Y4849" s="87">
        <v>3.7</v>
      </c>
      <c r="Z4849" s="91"/>
      <c r="AA4849" s="92"/>
    </row>
    <row r="4850" customHeight="1" spans="1:27">
      <c r="A4850" s="62">
        <v>41</v>
      </c>
      <c r="B4850" s="91">
        <v>4888</v>
      </c>
      <c r="C4850" s="156" t="s">
        <v>9795</v>
      </c>
      <c r="D4850" s="156" t="s">
        <v>9789</v>
      </c>
      <c r="E4850" s="156" t="s">
        <v>4835</v>
      </c>
      <c r="F4850" s="156" t="s">
        <v>34</v>
      </c>
      <c r="G4850" s="157" t="s">
        <v>9796</v>
      </c>
      <c r="H4850" s="68">
        <v>158.2</v>
      </c>
      <c r="I4850" s="68">
        <v>57.7</v>
      </c>
      <c r="J4850" s="71">
        <f>IF(F4850="女",IF(H4850=0,0,VLOOKUP(I4850/(H4850*H4850/10000),标准!M$108:N$112,2,TRUE)),IF(H4850=0,0,VLOOKUP(I4850/(H4850*H4850/10000),标准!M$74:N$78,2,TRUE)))</f>
        <v>100</v>
      </c>
      <c r="K4850" s="72">
        <v>3896</v>
      </c>
      <c r="L4850" s="71">
        <f>IF(A4850&lt;43,IF(F4850="女",VLOOKUP(K4850,标准!K$108:L$128,2,TRUE),VLOOKUP(K4850,标准!K$74:L$94,2,TRUE)),IF(F4850="女",VLOOKUP(K4850,标准!K$39:L$59,2,TRUE),VLOOKUP(K4850,标准!K$3:L$23,2,TRUE)))</f>
        <v>100</v>
      </c>
      <c r="M4850" s="68">
        <v>17</v>
      </c>
      <c r="N4850" s="71">
        <f>IF(M4850="",0,IF(A4850&lt;43,IF(F4850="女",VLOOKUP(M4850,标准!C$108:D$128,2,TRUE),VLOOKUP(M4850,标准!C$74:D$94,2,TRUE)),IF(F4850="女",VLOOKUP(M4850,标准!C$39:D$59,2,TRUE),VLOOKUP(M4850,标准!C$3:D$23,2,TRUE))))</f>
        <v>76</v>
      </c>
      <c r="O4850" s="77">
        <v>190</v>
      </c>
      <c r="P4850" s="71">
        <f>IF(A4850&lt;43,IF(F4850="女",VLOOKUP(O4850/100,标准!E$108:F$128,2,TRUE),VLOOKUP(O4850/100,标准!E$74:F$94,2,TRUE)),IF(F4850="女",VLOOKUP(O4850/100,标准!E$39:F$59,2,TRUE),VLOOKUP(O4850/100,标准!E$3:F$23,2,TRUE)))</f>
        <v>85</v>
      </c>
      <c r="Q4850" s="81">
        <v>3.38</v>
      </c>
      <c r="R4850" s="71">
        <f>IF(Q4850=0,0,IF(A4850&lt;43,IF(F4850="女",IF(Q4850="",0,VLOOKUP(Q4850,标准!I$108:J$138,2,TRUE)),IF(Q4850="",0,VLOOKUP(Q4850,标准!I$74:J$104,2,TRUE))),IF(F4850="女",IF(Q4850="",0,VLOOKUP(Q4850,标准!I$39:J$69,2,TRUE)),IF(Q4850="",0,VLOOKUP(Q4850,标准!I$3:J$33,2,TRUE)))))</f>
        <v>80</v>
      </c>
      <c r="S4850" s="76">
        <v>34</v>
      </c>
      <c r="T4850" s="71">
        <f>IF(A4850&lt;43,IF(F4850="女",VLOOKUP(S4850,标准!G$108:H$138,2,TRUE),VLOOKUP(S4850,标准!G$74:H$99,2,TRUE)),IF(F4850="女",VLOOKUP(S4850,标准!G$39:H$69,2,TRUE),VLOOKUP(S4850,标准!G$3:H$28,2,TRUE)))</f>
        <v>68</v>
      </c>
      <c r="U4850" s="88">
        <v>8.3</v>
      </c>
      <c r="V4850" s="71">
        <f>IF(U4850=0,0,IF(A4850&lt;43,IF(F4850="女",IF(U4850="",0,VLOOKUP(U4850,标准!A$108:B$128,2,TRUE)),IF(U4850="",0,VLOOKUP(U4850,标准!A$74:B$94,2,TRUE))),IF(F4850="女",IF(U4850="",0,VLOOKUP(U4850,标准!A$39:B$59,2,TRUE)),IF(U4850="",0,VLOOKUP(U4850,标准!A$3:B$23,2,TRUE)))))</f>
        <v>80</v>
      </c>
      <c r="W4850" s="86">
        <f t="shared" si="75"/>
        <v>84.9</v>
      </c>
      <c r="X4850" s="87">
        <v>4.1</v>
      </c>
      <c r="Y4850" s="87">
        <v>4.3</v>
      </c>
      <c r="Z4850" s="91"/>
      <c r="AA4850" s="92"/>
    </row>
    <row r="4851" customHeight="1" spans="1:27">
      <c r="A4851" s="62">
        <v>41</v>
      </c>
      <c r="B4851" s="91">
        <v>4889</v>
      </c>
      <c r="C4851" s="156" t="s">
        <v>9797</v>
      </c>
      <c r="D4851" s="156" t="s">
        <v>9789</v>
      </c>
      <c r="E4851" s="156" t="s">
        <v>4835</v>
      </c>
      <c r="F4851" s="156" t="s">
        <v>34</v>
      </c>
      <c r="G4851" s="157" t="s">
        <v>9798</v>
      </c>
      <c r="H4851" s="68">
        <v>158.3</v>
      </c>
      <c r="I4851" s="68">
        <v>50.1</v>
      </c>
      <c r="J4851" s="71">
        <f>IF(F4851="女",IF(H4851=0,0,VLOOKUP(I4851/(H4851*H4851/10000),标准!M$108:N$112,2,TRUE)),IF(H4851=0,0,VLOOKUP(I4851/(H4851*H4851/10000),标准!M$74:N$78,2,TRUE)))</f>
        <v>100</v>
      </c>
      <c r="K4851" s="72">
        <v>2987</v>
      </c>
      <c r="L4851" s="71">
        <f>IF(A4851&lt;43,IF(F4851="女",VLOOKUP(K4851,标准!K$108:L$128,2,TRUE),VLOOKUP(K4851,标准!K$74:L$94,2,TRUE)),IF(F4851="女",VLOOKUP(K4851,标准!K$39:L$59,2,TRUE),VLOOKUP(K4851,标准!K$3:L$23,2,TRUE)))</f>
        <v>78</v>
      </c>
      <c r="M4851" s="68">
        <v>13.5</v>
      </c>
      <c r="N4851" s="71">
        <f>IF(M4851="",0,IF(A4851&lt;43,IF(F4851="女",VLOOKUP(M4851,标准!C$108:D$128,2,TRUE),VLOOKUP(M4851,标准!C$74:D$94,2,TRUE)),IF(F4851="女",VLOOKUP(M4851,标准!C$39:D$59,2,TRUE),VLOOKUP(M4851,标准!C$3:D$23,2,TRUE))))</f>
        <v>70</v>
      </c>
      <c r="O4851" s="77">
        <v>183</v>
      </c>
      <c r="P4851" s="71">
        <f>IF(A4851&lt;43,IF(F4851="女",VLOOKUP(O4851/100,标准!E$108:F$128,2,TRUE),VLOOKUP(O4851/100,标准!E$74:F$94,2,TRUE)),IF(F4851="女",VLOOKUP(O4851/100,标准!E$39:F$59,2,TRUE),VLOOKUP(O4851/100,标准!E$3:F$23,2,TRUE)))</f>
        <v>80</v>
      </c>
      <c r="Q4851" s="81">
        <v>3.32</v>
      </c>
      <c r="R4851" s="71">
        <f>IF(Q4851=0,0,IF(A4851&lt;43,IF(F4851="女",IF(Q4851="",0,VLOOKUP(Q4851,标准!I$108:J$138,2,TRUE)),IF(Q4851="",0,VLOOKUP(Q4851,标准!I$74:J$104,2,TRUE))),IF(F4851="女",IF(Q4851="",0,VLOOKUP(Q4851,标准!I$39:J$69,2,TRUE)),IF(Q4851="",0,VLOOKUP(Q4851,标准!I$3:J$33,2,TRUE)))))</f>
        <v>85</v>
      </c>
      <c r="S4851" s="76">
        <v>46</v>
      </c>
      <c r="T4851" s="71">
        <f>IF(A4851&lt;43,IF(F4851="女",VLOOKUP(S4851,标准!G$108:H$138,2,TRUE),VLOOKUP(S4851,标准!G$74:H$99,2,TRUE)),IF(F4851="女",VLOOKUP(S4851,标准!G$39:H$69,2,TRUE),VLOOKUP(S4851,标准!G$3:H$28,2,TRUE)))</f>
        <v>80</v>
      </c>
      <c r="U4851" s="88">
        <v>8.5</v>
      </c>
      <c r="V4851" s="71">
        <f>IF(U4851=0,0,IF(A4851&lt;43,IF(F4851="女",IF(U4851="",0,VLOOKUP(U4851,标准!A$108:B$128,2,TRUE)),IF(U4851="",0,VLOOKUP(U4851,标准!A$74:B$94,2,TRUE))),IF(F4851="女",IF(U4851="",0,VLOOKUP(U4851,标准!A$39:B$59,2,TRUE)),IF(U4851="",0,VLOOKUP(U4851,标准!A$3:B$23,2,TRUE)))))</f>
        <v>78</v>
      </c>
      <c r="W4851" s="86">
        <f t="shared" si="75"/>
        <v>82.3</v>
      </c>
      <c r="X4851" s="87">
        <v>4</v>
      </c>
      <c r="Y4851" s="87">
        <v>4</v>
      </c>
      <c r="Z4851" s="91"/>
      <c r="AA4851" s="92"/>
    </row>
    <row r="4852" customHeight="1" spans="1:27">
      <c r="A4852" s="62">
        <v>41</v>
      </c>
      <c r="B4852" s="91">
        <v>4890</v>
      </c>
      <c r="C4852" s="156" t="s">
        <v>9799</v>
      </c>
      <c r="D4852" s="156" t="s">
        <v>9789</v>
      </c>
      <c r="E4852" s="156" t="s">
        <v>4835</v>
      </c>
      <c r="F4852" s="156" t="s">
        <v>34</v>
      </c>
      <c r="G4852" s="157" t="s">
        <v>9800</v>
      </c>
      <c r="H4852" s="68">
        <v>157.5</v>
      </c>
      <c r="I4852" s="68">
        <v>44.9</v>
      </c>
      <c r="J4852" s="71">
        <f>IF(F4852="女",IF(H4852=0,0,VLOOKUP(I4852/(H4852*H4852/10000),标准!M$108:N$112,2,TRUE)),IF(H4852=0,0,VLOOKUP(I4852/(H4852*H4852/10000),标准!M$74:N$78,2,TRUE)))</f>
        <v>100</v>
      </c>
      <c r="K4852" s="72">
        <v>2991</v>
      </c>
      <c r="L4852" s="71">
        <f>IF(A4852&lt;43,IF(F4852="女",VLOOKUP(K4852,标准!K$108:L$128,2,TRUE),VLOOKUP(K4852,标准!K$74:L$94,2,TRUE)),IF(F4852="女",VLOOKUP(K4852,标准!K$39:L$59,2,TRUE),VLOOKUP(K4852,标准!K$3:L$23,2,TRUE)))</f>
        <v>78</v>
      </c>
      <c r="M4852" s="68">
        <v>16</v>
      </c>
      <c r="N4852" s="71">
        <f>IF(M4852="",0,IF(A4852&lt;43,IF(F4852="女",VLOOKUP(M4852,标准!C$108:D$128,2,TRUE),VLOOKUP(M4852,标准!C$74:D$94,2,TRUE)),IF(F4852="女",VLOOKUP(M4852,标准!C$39:D$59,2,TRUE),VLOOKUP(M4852,标准!C$3:D$23,2,TRUE))))</f>
        <v>74</v>
      </c>
      <c r="O4852" s="77">
        <v>188</v>
      </c>
      <c r="P4852" s="71">
        <f>IF(A4852&lt;43,IF(F4852="女",VLOOKUP(O4852/100,标准!E$108:F$128,2,TRUE),VLOOKUP(O4852/100,标准!E$74:F$94,2,TRUE)),IF(F4852="女",VLOOKUP(O4852/100,标准!E$39:F$59,2,TRUE),VLOOKUP(O4852/100,标准!E$3:F$23,2,TRUE)))</f>
        <v>85</v>
      </c>
      <c r="Q4852" s="81">
        <v>3.27</v>
      </c>
      <c r="R4852" s="71">
        <f>IF(Q4852=0,0,IF(A4852&lt;43,IF(F4852="女",IF(Q4852="",0,VLOOKUP(Q4852,标准!I$108:J$138,2,TRUE)),IF(Q4852="",0,VLOOKUP(Q4852,标准!I$74:J$104,2,TRUE))),IF(F4852="女",IF(Q4852="",0,VLOOKUP(Q4852,标准!I$39:J$69,2,TRUE)),IF(Q4852="",0,VLOOKUP(Q4852,标准!I$3:J$33,2,TRUE)))))</f>
        <v>90</v>
      </c>
      <c r="S4852" s="76">
        <v>40</v>
      </c>
      <c r="T4852" s="71">
        <f>IF(A4852&lt;43,IF(F4852="女",VLOOKUP(S4852,标准!G$108:H$138,2,TRUE),VLOOKUP(S4852,标准!G$74:H$99,2,TRUE)),IF(F4852="女",VLOOKUP(S4852,标准!G$39:H$69,2,TRUE),VLOOKUP(S4852,标准!G$3:H$28,2,TRUE)))</f>
        <v>74</v>
      </c>
      <c r="U4852" s="88">
        <v>8.3</v>
      </c>
      <c r="V4852" s="71">
        <f>IF(U4852=0,0,IF(A4852&lt;43,IF(F4852="女",IF(U4852="",0,VLOOKUP(U4852,标准!A$108:B$128,2,TRUE)),IF(U4852="",0,VLOOKUP(U4852,标准!A$74:B$94,2,TRUE))),IF(F4852="女",IF(U4852="",0,VLOOKUP(U4852,标准!A$39:B$59,2,TRUE)),IF(U4852="",0,VLOOKUP(U4852,标准!A$3:B$23,2,TRUE)))))</f>
        <v>80</v>
      </c>
      <c r="W4852" s="86">
        <f t="shared" si="75"/>
        <v>84</v>
      </c>
      <c r="X4852" s="87">
        <v>3.7</v>
      </c>
      <c r="Y4852" s="87">
        <v>3.7</v>
      </c>
      <c r="Z4852" s="91"/>
      <c r="AA4852" s="92"/>
    </row>
    <row r="4853" customHeight="1" spans="1:27">
      <c r="A4853" s="62">
        <v>41</v>
      </c>
      <c r="B4853" s="91">
        <v>4891</v>
      </c>
      <c r="C4853" s="156" t="s">
        <v>9801</v>
      </c>
      <c r="D4853" s="156" t="s">
        <v>9789</v>
      </c>
      <c r="E4853" s="156" t="s">
        <v>4835</v>
      </c>
      <c r="F4853" s="156" t="s">
        <v>34</v>
      </c>
      <c r="G4853" s="157" t="s">
        <v>9802</v>
      </c>
      <c r="H4853" s="68">
        <v>156</v>
      </c>
      <c r="I4853" s="68">
        <v>44.9</v>
      </c>
      <c r="J4853" s="71">
        <f>IF(F4853="女",IF(H4853=0,0,VLOOKUP(I4853/(H4853*H4853/10000),标准!M$108:N$112,2,TRUE)),IF(H4853=0,0,VLOOKUP(I4853/(H4853*H4853/10000),标准!M$74:N$78,2,TRUE)))</f>
        <v>100</v>
      </c>
      <c r="K4853" s="72">
        <v>2580</v>
      </c>
      <c r="L4853" s="71">
        <f>IF(A4853&lt;43,IF(F4853="女",VLOOKUP(K4853,标准!K$108:L$128,2,TRUE),VLOOKUP(K4853,标准!K$74:L$94,2,TRUE)),IF(F4853="女",VLOOKUP(K4853,标准!K$39:L$59,2,TRUE),VLOOKUP(K4853,标准!K$3:L$23,2,TRUE)))</f>
        <v>70</v>
      </c>
      <c r="M4853" s="68">
        <v>11</v>
      </c>
      <c r="N4853" s="71">
        <f>IF(M4853="",0,IF(A4853&lt;43,IF(F4853="女",VLOOKUP(M4853,标准!C$108:D$128,2,TRUE),VLOOKUP(M4853,标准!C$74:D$94,2,TRUE)),IF(F4853="女",VLOOKUP(M4853,标准!C$39:D$59,2,TRUE),VLOOKUP(M4853,标准!C$3:D$23,2,TRUE))))</f>
        <v>66</v>
      </c>
      <c r="O4853" s="77">
        <v>175</v>
      </c>
      <c r="P4853" s="71">
        <f>IF(A4853&lt;43,IF(F4853="女",VLOOKUP(O4853/100,标准!E$108:F$128,2,TRUE),VLOOKUP(O4853/100,标准!E$74:F$94,2,TRUE)),IF(F4853="女",VLOOKUP(O4853/100,标准!E$39:F$59,2,TRUE),VLOOKUP(O4853/100,标准!E$3:F$23,2,TRUE)))</f>
        <v>76</v>
      </c>
      <c r="Q4853" s="81">
        <v>3.44</v>
      </c>
      <c r="R4853" s="71">
        <f>IF(Q4853=0,0,IF(A4853&lt;43,IF(F4853="女",IF(Q4853="",0,VLOOKUP(Q4853,标准!I$108:J$138,2,TRUE)),IF(Q4853="",0,VLOOKUP(Q4853,标准!I$74:J$104,2,TRUE))),IF(F4853="女",IF(Q4853="",0,VLOOKUP(Q4853,标准!I$39:J$69,2,TRUE)),IF(Q4853="",0,VLOOKUP(Q4853,标准!I$3:J$33,2,TRUE)))))</f>
        <v>80</v>
      </c>
      <c r="S4853" s="76">
        <v>48</v>
      </c>
      <c r="T4853" s="71">
        <f>IF(A4853&lt;43,IF(F4853="女",VLOOKUP(S4853,标准!G$108:H$138,2,TRUE),VLOOKUP(S4853,标准!G$74:H$99,2,TRUE)),IF(F4853="女",VLOOKUP(S4853,标准!G$39:H$69,2,TRUE),VLOOKUP(S4853,标准!G$3:H$28,2,TRUE)))</f>
        <v>80</v>
      </c>
      <c r="U4853" s="88">
        <v>8.5</v>
      </c>
      <c r="V4853" s="71">
        <f>IF(U4853=0,0,IF(A4853&lt;43,IF(F4853="女",IF(U4853="",0,VLOOKUP(U4853,标准!A$108:B$128,2,TRUE)),IF(U4853="",0,VLOOKUP(U4853,标准!A$74:B$94,2,TRUE))),IF(F4853="女",IF(U4853="",0,VLOOKUP(U4853,标准!A$39:B$59,2,TRUE)),IF(U4853="",0,VLOOKUP(U4853,标准!A$3:B$23,2,TRUE)))))</f>
        <v>78</v>
      </c>
      <c r="W4853" s="86">
        <f t="shared" si="75"/>
        <v>79.3</v>
      </c>
      <c r="X4853" s="87">
        <v>4.3</v>
      </c>
      <c r="Y4853" s="87">
        <v>4.2</v>
      </c>
      <c r="Z4853" s="91"/>
      <c r="AA4853" s="92"/>
    </row>
    <row r="4854" customHeight="1" spans="1:27">
      <c r="A4854" s="62">
        <v>41</v>
      </c>
      <c r="B4854" s="91">
        <v>4892</v>
      </c>
      <c r="C4854" s="156" t="s">
        <v>9803</v>
      </c>
      <c r="D4854" s="156" t="s">
        <v>9789</v>
      </c>
      <c r="E4854" s="156" t="s">
        <v>4835</v>
      </c>
      <c r="F4854" s="156" t="s">
        <v>34</v>
      </c>
      <c r="G4854" s="157" t="s">
        <v>9804</v>
      </c>
      <c r="H4854" s="68">
        <v>156.6</v>
      </c>
      <c r="I4854" s="68">
        <v>49.8</v>
      </c>
      <c r="J4854" s="71">
        <f>IF(F4854="女",IF(H4854=0,0,VLOOKUP(I4854/(H4854*H4854/10000),标准!M$108:N$112,2,TRUE)),IF(H4854=0,0,VLOOKUP(I4854/(H4854*H4854/10000),标准!M$74:N$78,2,TRUE)))</f>
        <v>100</v>
      </c>
      <c r="K4854" s="72">
        <v>3539</v>
      </c>
      <c r="L4854" s="71">
        <f>IF(A4854&lt;43,IF(F4854="女",VLOOKUP(K4854,标准!K$108:L$128,2,TRUE),VLOOKUP(K4854,标准!K$74:L$94,2,TRUE)),IF(F4854="女",VLOOKUP(K4854,标准!K$39:L$59,2,TRUE),VLOOKUP(K4854,标准!K$3:L$23,2,TRUE)))</f>
        <v>100</v>
      </c>
      <c r="M4854" s="68">
        <v>18.5</v>
      </c>
      <c r="N4854" s="71">
        <f>IF(M4854="",0,IF(A4854&lt;43,IF(F4854="女",VLOOKUP(M4854,标准!C$108:D$128,2,TRUE),VLOOKUP(M4854,标准!C$74:D$94,2,TRUE)),IF(F4854="女",VLOOKUP(M4854,标准!C$39:D$59,2,TRUE),VLOOKUP(M4854,标准!C$3:D$23,2,TRUE))))</f>
        <v>78</v>
      </c>
      <c r="O4854" s="77">
        <v>175</v>
      </c>
      <c r="P4854" s="71">
        <f>IF(A4854&lt;43,IF(F4854="女",VLOOKUP(O4854/100,标准!E$108:F$128,2,TRUE),VLOOKUP(O4854/100,标准!E$74:F$94,2,TRUE)),IF(F4854="女",VLOOKUP(O4854/100,标准!E$39:F$59,2,TRUE),VLOOKUP(O4854/100,标准!E$3:F$23,2,TRUE)))</f>
        <v>76</v>
      </c>
      <c r="Q4854" s="81">
        <v>4.15</v>
      </c>
      <c r="R4854" s="71">
        <f>IF(Q4854=0,0,IF(A4854&lt;43,IF(F4854="女",IF(Q4854="",0,VLOOKUP(Q4854,标准!I$108:J$138,2,TRUE)),IF(Q4854="",0,VLOOKUP(Q4854,标准!I$74:J$104,2,TRUE))),IF(F4854="女",IF(Q4854="",0,VLOOKUP(Q4854,标准!I$39:J$69,2,TRUE)),IF(Q4854="",0,VLOOKUP(Q4854,标准!I$3:J$33,2,TRUE)))))</f>
        <v>66</v>
      </c>
      <c r="S4854" s="76">
        <v>24</v>
      </c>
      <c r="T4854" s="71">
        <f>IF(A4854&lt;43,IF(F4854="女",VLOOKUP(S4854,标准!G$108:H$138,2,TRUE),VLOOKUP(S4854,标准!G$74:H$99,2,TRUE)),IF(F4854="女",VLOOKUP(S4854,标准!G$39:H$69,2,TRUE),VLOOKUP(S4854,标准!G$3:H$28,2,TRUE)))</f>
        <v>50</v>
      </c>
      <c r="U4854" s="88">
        <v>9.6</v>
      </c>
      <c r="V4854" s="71">
        <f>IF(U4854=0,0,IF(A4854&lt;43,IF(F4854="女",IF(U4854="",0,VLOOKUP(U4854,标准!A$108:B$128,2,TRUE)),IF(U4854="",0,VLOOKUP(U4854,标准!A$74:B$94,2,TRUE))),IF(F4854="女",IF(U4854="",0,VLOOKUP(U4854,标准!A$39:B$59,2,TRUE)),IF(U4854="",0,VLOOKUP(U4854,标准!A$3:B$23,2,TRUE)))))</f>
        <v>66</v>
      </c>
      <c r="W4854" s="86">
        <f t="shared" si="75"/>
        <v>76.8</v>
      </c>
      <c r="X4854" s="87">
        <v>4.2</v>
      </c>
      <c r="Y4854" s="87">
        <v>4.1</v>
      </c>
      <c r="Z4854" s="91"/>
      <c r="AA4854" s="92"/>
    </row>
    <row r="4855" customHeight="1" spans="1:27">
      <c r="A4855" s="62">
        <v>41</v>
      </c>
      <c r="B4855" s="91">
        <v>4893</v>
      </c>
      <c r="C4855" s="156" t="s">
        <v>9805</v>
      </c>
      <c r="D4855" s="156" t="s">
        <v>9789</v>
      </c>
      <c r="E4855" s="156" t="s">
        <v>4835</v>
      </c>
      <c r="F4855" s="156" t="s">
        <v>30</v>
      </c>
      <c r="G4855" s="157" t="s">
        <v>9806</v>
      </c>
      <c r="H4855" s="68">
        <v>167.3</v>
      </c>
      <c r="I4855" s="68">
        <v>46.6</v>
      </c>
      <c r="J4855" s="71">
        <f>IF(F4855="女",IF(H4855=0,0,VLOOKUP(I4855/(H4855*H4855/10000),标准!M$108:N$112,2,TRUE)),IF(H4855=0,0,VLOOKUP(I4855/(H4855*H4855/10000),标准!M$74:N$78,2,TRUE)))</f>
        <v>80</v>
      </c>
      <c r="K4855" s="72">
        <v>3813</v>
      </c>
      <c r="L4855" s="71">
        <f>IF(A4855&lt;43,IF(F4855="女",VLOOKUP(K4855,标准!K$108:L$128,2,TRUE),VLOOKUP(K4855,标准!K$74:L$94,2,TRUE)),IF(F4855="女",VLOOKUP(K4855,标准!K$39:L$59,2,TRUE),VLOOKUP(K4855,标准!K$3:L$23,2,TRUE)))</f>
        <v>70</v>
      </c>
      <c r="M4855" s="68">
        <v>2</v>
      </c>
      <c r="N4855" s="71">
        <f>IF(M4855="",0,IF(A4855&lt;43,IF(F4855="女",VLOOKUP(M4855,标准!C$108:D$128,2,TRUE),VLOOKUP(M4855,标准!C$74:D$94,2,TRUE)),IF(F4855="女",VLOOKUP(M4855,标准!C$39:D$59,2,TRUE),VLOOKUP(M4855,标准!C$3:D$23,2,TRUE))))</f>
        <v>40</v>
      </c>
      <c r="O4855" s="77">
        <v>190</v>
      </c>
      <c r="P4855" s="71">
        <f>IF(A4855&lt;43,IF(F4855="女",VLOOKUP(O4855/100,标准!E$108:F$128,2,TRUE),VLOOKUP(O4855/100,标准!E$74:F$94,2,TRUE)),IF(F4855="女",VLOOKUP(O4855/100,标准!E$39:F$59,2,TRUE),VLOOKUP(O4855/100,标准!E$3:F$23,2,TRUE)))</f>
        <v>20</v>
      </c>
      <c r="Q4855" s="81">
        <v>4.4</v>
      </c>
      <c r="R4855" s="71">
        <f>IF(Q4855=0,0,IF(A4855&lt;43,IF(F4855="女",IF(Q4855="",0,VLOOKUP(Q4855,标准!I$108:J$138,2,TRUE)),IF(Q4855="",0,VLOOKUP(Q4855,标准!I$74:J$104,2,TRUE))),IF(F4855="女",IF(Q4855="",0,VLOOKUP(Q4855,标准!I$39:J$69,2,TRUE)),IF(Q4855="",0,VLOOKUP(Q4855,标准!I$3:J$33,2,TRUE)))))</f>
        <v>50</v>
      </c>
      <c r="S4855" s="76">
        <v>0</v>
      </c>
      <c r="T4855" s="71">
        <f>IF(A4855&lt;43,IF(F4855="女",VLOOKUP(S4855,标准!G$108:H$138,2,TRUE),VLOOKUP(S4855,标准!G$74:H$99,2,TRUE)),IF(F4855="女",VLOOKUP(S4855,标准!G$39:H$69,2,TRUE),VLOOKUP(S4855,标准!G$3:H$28,2,TRUE)))</f>
        <v>0</v>
      </c>
      <c r="U4855" s="88">
        <v>7.7</v>
      </c>
      <c r="V4855" s="71">
        <f>IF(U4855=0,0,IF(A4855&lt;43,IF(F4855="女",IF(U4855="",0,VLOOKUP(U4855,标准!A$108:B$128,2,TRUE)),IF(U4855="",0,VLOOKUP(U4855,标准!A$74:B$94,2,TRUE))),IF(F4855="女",IF(U4855="",0,VLOOKUP(U4855,标准!A$39:B$59,2,TRUE)),IF(U4855="",0,VLOOKUP(U4855,标准!A$3:B$23,2,TRUE)))))</f>
        <v>74</v>
      </c>
      <c r="W4855" s="86">
        <f t="shared" si="75"/>
        <v>53.3</v>
      </c>
      <c r="X4855" s="87">
        <v>3.8</v>
      </c>
      <c r="Y4855" s="87">
        <v>3.7</v>
      </c>
      <c r="Z4855" s="91"/>
      <c r="AA4855" s="92"/>
    </row>
    <row r="4856" customHeight="1" spans="1:27">
      <c r="A4856" s="62">
        <v>41</v>
      </c>
      <c r="B4856" s="91">
        <v>4894</v>
      </c>
      <c r="C4856" s="156" t="s">
        <v>9807</v>
      </c>
      <c r="D4856" s="156" t="s">
        <v>9789</v>
      </c>
      <c r="E4856" s="156" t="s">
        <v>4835</v>
      </c>
      <c r="F4856" s="156" t="s">
        <v>34</v>
      </c>
      <c r="G4856" s="157" t="s">
        <v>9808</v>
      </c>
      <c r="H4856" s="68">
        <v>159.2</v>
      </c>
      <c r="I4856" s="68">
        <v>84.4</v>
      </c>
      <c r="J4856" s="71">
        <f>IF(F4856="女",IF(H4856=0,0,VLOOKUP(I4856/(H4856*H4856/10000),标准!M$108:N$112,2,TRUE)),IF(H4856=0,0,VLOOKUP(I4856/(H4856*H4856/10000),标准!M$74:N$78,2,TRUE)))</f>
        <v>60</v>
      </c>
      <c r="K4856" s="72">
        <v>3256</v>
      </c>
      <c r="L4856" s="71">
        <f>IF(A4856&lt;43,IF(F4856="女",VLOOKUP(K4856,标准!K$108:L$128,2,TRUE),VLOOKUP(K4856,标准!K$74:L$94,2,TRUE)),IF(F4856="女",VLOOKUP(K4856,标准!K$39:L$59,2,TRUE),VLOOKUP(K4856,标准!K$3:L$23,2,TRUE)))</f>
        <v>85</v>
      </c>
      <c r="M4856" s="68">
        <v>19</v>
      </c>
      <c r="N4856" s="71">
        <f>IF(M4856="",0,IF(A4856&lt;43,IF(F4856="女",VLOOKUP(M4856,标准!C$108:D$128,2,TRUE),VLOOKUP(M4856,标准!C$74:D$94,2,TRUE)),IF(F4856="女",VLOOKUP(M4856,标准!C$39:D$59,2,TRUE),VLOOKUP(M4856,标准!C$3:D$23,2,TRUE))))</f>
        <v>80</v>
      </c>
      <c r="O4856" s="77">
        <v>160</v>
      </c>
      <c r="P4856" s="71">
        <f>IF(A4856&lt;43,IF(F4856="女",VLOOKUP(O4856/100,标准!E$108:F$128,2,TRUE),VLOOKUP(O4856/100,标准!E$74:F$94,2,TRUE)),IF(F4856="女",VLOOKUP(O4856/100,标准!E$39:F$59,2,TRUE),VLOOKUP(O4856/100,标准!E$3:F$23,2,TRUE)))</f>
        <v>66</v>
      </c>
      <c r="Q4856" s="81">
        <v>3.59</v>
      </c>
      <c r="R4856" s="71">
        <f>IF(Q4856=0,0,IF(A4856&lt;43,IF(F4856="女",IF(Q4856="",0,VLOOKUP(Q4856,标准!I$108:J$138,2,TRUE)),IF(Q4856="",0,VLOOKUP(Q4856,标准!I$74:J$104,2,TRUE))),IF(F4856="女",IF(Q4856="",0,VLOOKUP(Q4856,标准!I$39:J$69,2,TRUE)),IF(Q4856="",0,VLOOKUP(Q4856,标准!I$3:J$33,2,TRUE)))))</f>
        <v>74</v>
      </c>
      <c r="S4856" s="76">
        <v>40</v>
      </c>
      <c r="T4856" s="71">
        <f>IF(A4856&lt;43,IF(F4856="女",VLOOKUP(S4856,标准!G$108:H$138,2,TRUE),VLOOKUP(S4856,标准!G$74:H$99,2,TRUE)),IF(F4856="女",VLOOKUP(S4856,标准!G$39:H$69,2,TRUE),VLOOKUP(S4856,标准!G$3:H$28,2,TRUE)))</f>
        <v>74</v>
      </c>
      <c r="U4856" s="88">
        <v>8.8</v>
      </c>
      <c r="V4856" s="71">
        <f>IF(U4856=0,0,IF(A4856&lt;43,IF(F4856="女",IF(U4856="",0,VLOOKUP(U4856,标准!A$108:B$128,2,TRUE)),IF(U4856="",0,VLOOKUP(U4856,标准!A$74:B$94,2,TRUE))),IF(F4856="女",IF(U4856="",0,VLOOKUP(U4856,标准!A$39:B$59,2,TRUE)),IF(U4856="",0,VLOOKUP(U4856,标准!A$3:B$23,2,TRUE)))))</f>
        <v>74</v>
      </c>
      <c r="W4856" s="86">
        <f t="shared" si="75"/>
        <v>73.35</v>
      </c>
      <c r="X4856" s="87">
        <v>4.2</v>
      </c>
      <c r="Y4856" s="87">
        <v>4.4</v>
      </c>
      <c r="Z4856" s="91"/>
      <c r="AA4856" s="92"/>
    </row>
    <row r="4857" customHeight="1" spans="1:27">
      <c r="A4857" s="62">
        <v>41</v>
      </c>
      <c r="B4857" s="91">
        <v>4895</v>
      </c>
      <c r="C4857" s="156" t="s">
        <v>9809</v>
      </c>
      <c r="D4857" s="156" t="s">
        <v>9789</v>
      </c>
      <c r="E4857" s="156" t="s">
        <v>4835</v>
      </c>
      <c r="F4857" s="156" t="s">
        <v>34</v>
      </c>
      <c r="G4857" s="157" t="s">
        <v>9810</v>
      </c>
      <c r="H4857" s="68">
        <v>164.8</v>
      </c>
      <c r="I4857" s="68">
        <v>53.6</v>
      </c>
      <c r="J4857" s="71">
        <f>IF(F4857="女",IF(H4857=0,0,VLOOKUP(I4857/(H4857*H4857/10000),标准!M$108:N$112,2,TRUE)),IF(H4857=0,0,VLOOKUP(I4857/(H4857*H4857/10000),标准!M$74:N$78,2,TRUE)))</f>
        <v>100</v>
      </c>
      <c r="K4857" s="72">
        <v>2919</v>
      </c>
      <c r="L4857" s="71">
        <f>IF(A4857&lt;43,IF(F4857="女",VLOOKUP(K4857,标准!K$108:L$128,2,TRUE),VLOOKUP(K4857,标准!K$74:L$94,2,TRUE)),IF(F4857="女",VLOOKUP(K4857,标准!K$39:L$59,2,TRUE),VLOOKUP(K4857,标准!K$3:L$23,2,TRUE)))</f>
        <v>78</v>
      </c>
      <c r="M4857" s="68">
        <v>18</v>
      </c>
      <c r="N4857" s="71">
        <f>IF(M4857="",0,IF(A4857&lt;43,IF(F4857="女",VLOOKUP(M4857,标准!C$108:D$128,2,TRUE),VLOOKUP(M4857,标准!C$74:D$94,2,TRUE)),IF(F4857="女",VLOOKUP(M4857,标准!C$39:D$59,2,TRUE),VLOOKUP(M4857,标准!C$3:D$23,2,TRUE))))</f>
        <v>78</v>
      </c>
      <c r="O4857" s="77">
        <v>180</v>
      </c>
      <c r="P4857" s="71">
        <f>IF(A4857&lt;43,IF(F4857="女",VLOOKUP(O4857/100,标准!E$108:F$128,2,TRUE),VLOOKUP(O4857/100,标准!E$74:F$94,2,TRUE)),IF(F4857="女",VLOOKUP(O4857/100,标准!E$39:F$59,2,TRUE),VLOOKUP(O4857/100,标准!E$3:F$23,2,TRUE)))</f>
        <v>78</v>
      </c>
      <c r="Q4857" s="81">
        <v>3.46</v>
      </c>
      <c r="R4857" s="71">
        <f>IF(Q4857=0,0,IF(A4857&lt;43,IF(F4857="女",IF(Q4857="",0,VLOOKUP(Q4857,标准!I$108:J$138,2,TRUE)),IF(Q4857="",0,VLOOKUP(Q4857,标准!I$74:J$104,2,TRUE))),IF(F4857="女",IF(Q4857="",0,VLOOKUP(Q4857,标准!I$39:J$69,2,TRUE)),IF(Q4857="",0,VLOOKUP(Q4857,标准!I$3:J$33,2,TRUE)))))</f>
        <v>78</v>
      </c>
      <c r="S4857" s="76">
        <v>38</v>
      </c>
      <c r="T4857" s="71">
        <f>IF(A4857&lt;43,IF(F4857="女",VLOOKUP(S4857,标准!G$108:H$138,2,TRUE),VLOOKUP(S4857,标准!G$74:H$99,2,TRUE)),IF(F4857="女",VLOOKUP(S4857,标准!G$39:H$69,2,TRUE),VLOOKUP(S4857,标准!G$3:H$28,2,TRUE)))</f>
        <v>72</v>
      </c>
      <c r="U4857" s="88">
        <v>8.6</v>
      </c>
      <c r="V4857" s="71">
        <f>IF(U4857=0,0,IF(A4857&lt;43,IF(F4857="女",IF(U4857="",0,VLOOKUP(U4857,标准!A$108:B$128,2,TRUE)),IF(U4857="",0,VLOOKUP(U4857,标准!A$74:B$94,2,TRUE))),IF(F4857="女",IF(U4857="",0,VLOOKUP(U4857,标准!A$39:B$59,2,TRUE)),IF(U4857="",0,VLOOKUP(U4857,标准!A$3:B$23,2,TRUE)))))</f>
        <v>76</v>
      </c>
      <c r="W4857" s="86">
        <f t="shared" si="75"/>
        <v>80.3</v>
      </c>
      <c r="X4857" s="87">
        <v>4.8</v>
      </c>
      <c r="Y4857" s="87">
        <v>4.8</v>
      </c>
      <c r="Z4857" s="91"/>
      <c r="AA4857" s="92"/>
    </row>
    <row r="4858" customHeight="1" spans="1:27">
      <c r="A4858" s="62">
        <v>41</v>
      </c>
      <c r="B4858" s="91">
        <v>4896</v>
      </c>
      <c r="C4858" s="156" t="s">
        <v>9811</v>
      </c>
      <c r="D4858" s="156" t="s">
        <v>9789</v>
      </c>
      <c r="E4858" s="156" t="s">
        <v>4835</v>
      </c>
      <c r="F4858" s="156" t="s">
        <v>34</v>
      </c>
      <c r="G4858" s="157" t="s">
        <v>9812</v>
      </c>
      <c r="H4858" s="68">
        <v>164.9</v>
      </c>
      <c r="I4858" s="68">
        <v>57.7</v>
      </c>
      <c r="J4858" s="71">
        <f>IF(F4858="女",IF(H4858=0,0,VLOOKUP(I4858/(H4858*H4858/10000),标准!M$108:N$112,2,TRUE)),IF(H4858=0,0,VLOOKUP(I4858/(H4858*H4858/10000),标准!M$74:N$78,2,TRUE)))</f>
        <v>100</v>
      </c>
      <c r="K4858" s="72">
        <v>2690</v>
      </c>
      <c r="L4858" s="71">
        <f>IF(A4858&lt;43,IF(F4858="女",VLOOKUP(K4858,标准!K$108:L$128,2,TRUE),VLOOKUP(K4858,标准!K$74:L$94,2,TRUE)),IF(F4858="女",VLOOKUP(K4858,标准!K$39:L$59,2,TRUE),VLOOKUP(K4858,标准!K$3:L$23,2,TRUE)))</f>
        <v>72</v>
      </c>
      <c r="M4858" s="68">
        <v>16</v>
      </c>
      <c r="N4858" s="71">
        <f>IF(M4858="",0,IF(A4858&lt;43,IF(F4858="女",VLOOKUP(M4858,标准!C$108:D$128,2,TRUE),VLOOKUP(M4858,标准!C$74:D$94,2,TRUE)),IF(F4858="女",VLOOKUP(M4858,标准!C$39:D$59,2,TRUE),VLOOKUP(M4858,标准!C$3:D$23,2,TRUE))))</f>
        <v>74</v>
      </c>
      <c r="O4858" s="121">
        <v>161</v>
      </c>
      <c r="P4858" s="71">
        <f>IF(A4858&lt;43,IF(F4858="女",VLOOKUP(O4858/100,标准!E$108:F$128,2,TRUE),VLOOKUP(O4858/100,标准!E$74:F$94,2,TRUE)),IF(F4858="女",VLOOKUP(O4858/100,标准!E$39:F$59,2,TRUE),VLOOKUP(O4858/100,标准!E$3:F$23,2,TRUE)))</f>
        <v>66</v>
      </c>
      <c r="Q4858" s="112">
        <v>4.29</v>
      </c>
      <c r="R4858" s="71">
        <f>IF(Q4858=0,0,IF(A4858&lt;43,IF(F4858="女",IF(Q4858="",0,VLOOKUP(Q4858,标准!I$108:J$138,2,TRUE)),IF(Q4858="",0,VLOOKUP(Q4858,标准!I$74:J$104,2,TRUE))),IF(F4858="女",IF(Q4858="",0,VLOOKUP(Q4858,标准!I$39:J$69,2,TRUE)),IF(Q4858="",0,VLOOKUP(Q4858,标准!I$3:J$33,2,TRUE)))))</f>
        <v>62</v>
      </c>
      <c r="S4858" s="76">
        <v>30</v>
      </c>
      <c r="T4858" s="71">
        <f>IF(A4858&lt;43,IF(F4858="女",VLOOKUP(S4858,标准!G$108:H$138,2,TRUE),VLOOKUP(S4858,标准!G$74:H$99,2,TRUE)),IF(F4858="女",VLOOKUP(S4858,标准!G$39:H$69,2,TRUE),VLOOKUP(S4858,标准!G$3:H$28,2,TRUE)))</f>
        <v>64</v>
      </c>
      <c r="U4858" s="114">
        <v>9.5</v>
      </c>
      <c r="V4858" s="71">
        <f>IF(U4858=0,0,IF(A4858&lt;43,IF(F4858="女",IF(U4858="",0,VLOOKUP(U4858,标准!A$108:B$128,2,TRUE)),IF(U4858="",0,VLOOKUP(U4858,标准!A$74:B$94,2,TRUE))),IF(F4858="女",IF(U4858="",0,VLOOKUP(U4858,标准!A$39:B$59,2,TRUE)),IF(U4858="",0,VLOOKUP(U4858,标准!A$3:B$23,2,TRUE)))))</f>
        <v>68</v>
      </c>
      <c r="W4858" s="86">
        <f t="shared" si="75"/>
        <v>72.2</v>
      </c>
      <c r="X4858" s="87">
        <v>4</v>
      </c>
      <c r="Y4858" s="87">
        <v>4.5</v>
      </c>
      <c r="Z4858" s="91"/>
      <c r="AA4858" s="92"/>
    </row>
    <row r="4859" customHeight="1" spans="1:27">
      <c r="A4859" s="62">
        <v>41</v>
      </c>
      <c r="B4859" s="91">
        <v>4897</v>
      </c>
      <c r="C4859" s="156" t="s">
        <v>9813</v>
      </c>
      <c r="D4859" s="156" t="s">
        <v>9789</v>
      </c>
      <c r="E4859" s="156" t="s">
        <v>4835</v>
      </c>
      <c r="F4859" s="156" t="s">
        <v>34</v>
      </c>
      <c r="G4859" s="157" t="s">
        <v>9814</v>
      </c>
      <c r="H4859" s="68">
        <v>154.5</v>
      </c>
      <c r="I4859" s="68">
        <v>51.3</v>
      </c>
      <c r="J4859" s="71">
        <f>IF(F4859="女",IF(H4859=0,0,VLOOKUP(I4859/(H4859*H4859/10000),标准!M$108:N$112,2,TRUE)),IF(H4859=0,0,VLOOKUP(I4859/(H4859*H4859/10000),标准!M$74:N$78,2,TRUE)))</f>
        <v>100</v>
      </c>
      <c r="K4859" s="72">
        <v>3130</v>
      </c>
      <c r="L4859" s="71">
        <f>IF(A4859&lt;43,IF(F4859="女",VLOOKUP(K4859,标准!K$108:L$128,2,TRUE),VLOOKUP(K4859,标准!K$74:L$94,2,TRUE)),IF(F4859="女",VLOOKUP(K4859,标准!K$39:L$59,2,TRUE),VLOOKUP(K4859,标准!K$3:L$23,2,TRUE)))</f>
        <v>80</v>
      </c>
      <c r="M4859" s="68">
        <v>8</v>
      </c>
      <c r="N4859" s="71">
        <f>IF(M4859="",0,IF(A4859&lt;43,IF(F4859="女",VLOOKUP(M4859,标准!C$108:D$128,2,TRUE),VLOOKUP(M4859,标准!C$74:D$94,2,TRUE)),IF(F4859="女",VLOOKUP(M4859,标准!C$39:D$59,2,TRUE),VLOOKUP(M4859,标准!C$3:D$23,2,TRUE))))</f>
        <v>62</v>
      </c>
      <c r="O4859" s="77">
        <v>162</v>
      </c>
      <c r="P4859" s="71">
        <f>IF(A4859&lt;43,IF(F4859="女",VLOOKUP(O4859/100,标准!E$108:F$128,2,TRUE),VLOOKUP(O4859/100,标准!E$74:F$94,2,TRUE)),IF(F4859="女",VLOOKUP(O4859/100,标准!E$39:F$59,2,TRUE),VLOOKUP(O4859/100,标准!E$3:F$23,2,TRUE)))</f>
        <v>66</v>
      </c>
      <c r="Q4859" s="81">
        <v>3.47</v>
      </c>
      <c r="R4859" s="71">
        <f>IF(Q4859=0,0,IF(A4859&lt;43,IF(F4859="女",IF(Q4859="",0,VLOOKUP(Q4859,标准!I$108:J$138,2,TRUE)),IF(Q4859="",0,VLOOKUP(Q4859,标准!I$74:J$104,2,TRUE))),IF(F4859="女",IF(Q4859="",0,VLOOKUP(Q4859,标准!I$39:J$69,2,TRUE)),IF(Q4859="",0,VLOOKUP(Q4859,标准!I$3:J$33,2,TRUE)))))</f>
        <v>78</v>
      </c>
      <c r="S4859" s="76">
        <v>42</v>
      </c>
      <c r="T4859" s="71">
        <f>IF(A4859&lt;43,IF(F4859="女",VLOOKUP(S4859,标准!G$108:H$138,2,TRUE),VLOOKUP(S4859,标准!G$74:H$99,2,TRUE)),IF(F4859="女",VLOOKUP(S4859,标准!G$39:H$69,2,TRUE),VLOOKUP(S4859,标准!G$3:H$28,2,TRUE)))</f>
        <v>76</v>
      </c>
      <c r="U4859" s="88">
        <v>8.2</v>
      </c>
      <c r="V4859" s="71">
        <f>IF(U4859=0,0,IF(A4859&lt;43,IF(F4859="女",IF(U4859="",0,VLOOKUP(U4859,标准!A$108:B$128,2,TRUE)),IF(U4859="",0,VLOOKUP(U4859,标准!A$74:B$94,2,TRUE))),IF(F4859="女",IF(U4859="",0,VLOOKUP(U4859,标准!A$39:B$59,2,TRUE)),IF(U4859="",0,VLOOKUP(U4859,标准!A$3:B$23,2,TRUE)))))</f>
        <v>80</v>
      </c>
      <c r="W4859" s="86">
        <f t="shared" si="75"/>
        <v>79</v>
      </c>
      <c r="X4859" s="87">
        <v>3.7</v>
      </c>
      <c r="Y4859" s="87">
        <v>3.8</v>
      </c>
      <c r="Z4859" s="91"/>
      <c r="AA4859" s="92"/>
    </row>
    <row r="4860" customHeight="1" spans="1:27">
      <c r="A4860" s="62">
        <v>41</v>
      </c>
      <c r="B4860" s="91">
        <v>4898</v>
      </c>
      <c r="C4860" s="156" t="s">
        <v>9815</v>
      </c>
      <c r="D4860" s="156" t="s">
        <v>9789</v>
      </c>
      <c r="E4860" s="156" t="s">
        <v>4835</v>
      </c>
      <c r="F4860" s="156" t="s">
        <v>34</v>
      </c>
      <c r="G4860" s="157" t="s">
        <v>9816</v>
      </c>
      <c r="H4860" s="68">
        <v>165.5</v>
      </c>
      <c r="I4860" s="68">
        <v>55.4</v>
      </c>
      <c r="J4860" s="71">
        <f>IF(F4860="女",IF(H4860=0,0,VLOOKUP(I4860/(H4860*H4860/10000),标准!M$108:N$112,2,TRUE)),IF(H4860=0,0,VLOOKUP(I4860/(H4860*H4860/10000),标准!M$74:N$78,2,TRUE)))</f>
        <v>100</v>
      </c>
      <c r="K4860" s="72">
        <v>2523</v>
      </c>
      <c r="L4860" s="71">
        <f>IF(A4860&lt;43,IF(F4860="女",VLOOKUP(K4860,标准!K$108:L$128,2,TRUE),VLOOKUP(K4860,标准!K$74:L$94,2,TRUE)),IF(F4860="女",VLOOKUP(K4860,标准!K$39:L$59,2,TRUE),VLOOKUP(K4860,标准!K$3:L$23,2,TRUE)))</f>
        <v>70</v>
      </c>
      <c r="M4860" s="68">
        <v>11.5</v>
      </c>
      <c r="N4860" s="71">
        <f>IF(M4860="",0,IF(A4860&lt;43,IF(F4860="女",VLOOKUP(M4860,标准!C$108:D$128,2,TRUE),VLOOKUP(M4860,标准!C$74:D$94,2,TRUE)),IF(F4860="女",VLOOKUP(M4860,标准!C$39:D$59,2,TRUE),VLOOKUP(M4860,标准!C$3:D$23,2,TRUE))))</f>
        <v>68</v>
      </c>
      <c r="O4860" s="77">
        <v>165</v>
      </c>
      <c r="P4860" s="71">
        <f>IF(A4860&lt;43,IF(F4860="女",VLOOKUP(O4860/100,标准!E$108:F$128,2,TRUE),VLOOKUP(O4860/100,标准!E$74:F$94,2,TRUE)),IF(F4860="女",VLOOKUP(O4860/100,标准!E$39:F$59,2,TRUE),VLOOKUP(O4860/100,标准!E$3:F$23,2,TRUE)))</f>
        <v>68</v>
      </c>
      <c r="Q4860" s="81">
        <v>4.15</v>
      </c>
      <c r="R4860" s="71">
        <f>IF(Q4860=0,0,IF(A4860&lt;43,IF(F4860="女",IF(Q4860="",0,VLOOKUP(Q4860,标准!I$108:J$138,2,TRUE)),IF(Q4860="",0,VLOOKUP(Q4860,标准!I$74:J$104,2,TRUE))),IF(F4860="女",IF(Q4860="",0,VLOOKUP(Q4860,标准!I$39:J$69,2,TRUE)),IF(Q4860="",0,VLOOKUP(Q4860,标准!I$3:J$33,2,TRUE)))))</f>
        <v>66</v>
      </c>
      <c r="S4860" s="76">
        <v>50</v>
      </c>
      <c r="T4860" s="71">
        <f>IF(A4860&lt;43,IF(F4860="女",VLOOKUP(S4860,标准!G$108:H$138,2,TRUE),VLOOKUP(S4860,标准!G$74:H$99,2,TRUE)),IF(F4860="女",VLOOKUP(S4860,标准!G$39:H$69,2,TRUE),VLOOKUP(S4860,标准!G$3:H$28,2,TRUE)))</f>
        <v>85</v>
      </c>
      <c r="U4860" s="88">
        <v>8.9</v>
      </c>
      <c r="V4860" s="71">
        <f>IF(U4860=0,0,IF(A4860&lt;43,IF(F4860="女",IF(U4860="",0,VLOOKUP(U4860,标准!A$108:B$128,2,TRUE)),IF(U4860="",0,VLOOKUP(U4860,标准!A$74:B$94,2,TRUE))),IF(F4860="女",IF(U4860="",0,VLOOKUP(U4860,标准!A$39:B$59,2,TRUE)),IF(U4860="",0,VLOOKUP(U4860,标准!A$3:B$23,2,TRUE)))))</f>
        <v>74</v>
      </c>
      <c r="W4860" s="86">
        <f t="shared" si="75"/>
        <v>75.6</v>
      </c>
      <c r="X4860" s="87">
        <v>4.5</v>
      </c>
      <c r="Y4860" s="87">
        <v>4.8</v>
      </c>
      <c r="Z4860" s="91"/>
      <c r="AA4860" s="92"/>
    </row>
    <row r="4861" customHeight="1" spans="1:27">
      <c r="A4861" s="62">
        <v>41</v>
      </c>
      <c r="B4861" s="91">
        <v>4899</v>
      </c>
      <c r="C4861" s="156" t="s">
        <v>9817</v>
      </c>
      <c r="D4861" s="156" t="s">
        <v>9789</v>
      </c>
      <c r="E4861" s="156" t="s">
        <v>4835</v>
      </c>
      <c r="F4861" s="156" t="s">
        <v>34</v>
      </c>
      <c r="G4861" s="157" t="s">
        <v>9818</v>
      </c>
      <c r="H4861" s="68">
        <v>156.8</v>
      </c>
      <c r="I4861" s="68">
        <v>48.4</v>
      </c>
      <c r="J4861" s="71">
        <f>IF(F4861="女",IF(H4861=0,0,VLOOKUP(I4861/(H4861*H4861/10000),标准!M$108:N$112,2,TRUE)),IF(H4861=0,0,VLOOKUP(I4861/(H4861*H4861/10000),标准!M$74:N$78,2,TRUE)))</f>
        <v>100</v>
      </c>
      <c r="K4861" s="72">
        <v>2972</v>
      </c>
      <c r="L4861" s="71">
        <f>IF(A4861&lt;43,IF(F4861="女",VLOOKUP(K4861,标准!K$108:L$128,2,TRUE),VLOOKUP(K4861,标准!K$74:L$94,2,TRUE)),IF(F4861="女",VLOOKUP(K4861,标准!K$39:L$59,2,TRUE),VLOOKUP(K4861,标准!K$3:L$23,2,TRUE)))</f>
        <v>78</v>
      </c>
      <c r="M4861" s="68">
        <v>22</v>
      </c>
      <c r="N4861" s="71">
        <f>IF(M4861="",0,IF(A4861&lt;43,IF(F4861="女",VLOOKUP(M4861,标准!C$108:D$128,2,TRUE),VLOOKUP(M4861,标准!C$74:D$94,2,TRUE)),IF(F4861="女",VLOOKUP(M4861,标准!C$39:D$59,2,TRUE),VLOOKUP(M4861,标准!C$3:D$23,2,TRUE))))</f>
        <v>85</v>
      </c>
      <c r="O4861" s="121">
        <v>158</v>
      </c>
      <c r="P4861" s="71">
        <f>IF(A4861&lt;43,IF(F4861="女",VLOOKUP(O4861/100,标准!E$108:F$128,2,TRUE),VLOOKUP(O4861/100,标准!E$74:F$94,2,TRUE)),IF(F4861="女",VLOOKUP(O4861/100,标准!E$39:F$59,2,TRUE),VLOOKUP(O4861/100,标准!E$3:F$23,2,TRUE)))</f>
        <v>64</v>
      </c>
      <c r="Q4861" s="112">
        <v>4.52</v>
      </c>
      <c r="R4861" s="71">
        <f>IF(Q4861=0,0,IF(A4861&lt;43,IF(F4861="女",IF(Q4861="",0,VLOOKUP(Q4861,标准!I$108:J$138,2,TRUE)),IF(Q4861="",0,VLOOKUP(Q4861,标准!I$74:J$104,2,TRUE))),IF(F4861="女",IF(Q4861="",0,VLOOKUP(Q4861,标准!I$39:J$69,2,TRUE)),IF(Q4861="",0,VLOOKUP(Q4861,标准!I$3:J$33,2,TRUE)))))</f>
        <v>40</v>
      </c>
      <c r="S4861" s="62">
        <v>45</v>
      </c>
      <c r="T4861" s="71">
        <f>IF(A4861&lt;43,IF(F4861="女",VLOOKUP(S4861,标准!G$108:H$138,2,TRUE),VLOOKUP(S4861,标准!G$74:H$99,2,TRUE)),IF(F4861="女",VLOOKUP(S4861,标准!G$39:H$69,2,TRUE),VLOOKUP(S4861,标准!G$3:H$28,2,TRUE)))</f>
        <v>78</v>
      </c>
      <c r="U4861" s="114">
        <v>9.7</v>
      </c>
      <c r="V4861" s="71">
        <f>IF(U4861=0,0,IF(A4861&lt;43,IF(F4861="女",IF(U4861="",0,VLOOKUP(U4861,标准!A$108:B$128,2,TRUE)),IF(U4861="",0,VLOOKUP(U4861,标准!A$74:B$94,2,TRUE))),IF(F4861="女",IF(U4861="",0,VLOOKUP(U4861,标准!A$39:B$59,2,TRUE)),IF(U4861="",0,VLOOKUP(U4861,标准!A$3:B$23,2,TRUE)))))</f>
        <v>66</v>
      </c>
      <c r="W4861" s="86">
        <f t="shared" si="75"/>
        <v>70.6</v>
      </c>
      <c r="X4861" s="87">
        <v>4.5</v>
      </c>
      <c r="Y4861" s="87">
        <v>4.5</v>
      </c>
      <c r="Z4861" s="91"/>
      <c r="AA4861" s="92"/>
    </row>
    <row r="4862" customHeight="1" spans="1:27">
      <c r="A4862" s="62">
        <v>41</v>
      </c>
      <c r="B4862" s="91">
        <v>4900</v>
      </c>
      <c r="C4862" s="156" t="s">
        <v>9819</v>
      </c>
      <c r="D4862" s="156" t="s">
        <v>9789</v>
      </c>
      <c r="E4862" s="156" t="s">
        <v>4835</v>
      </c>
      <c r="F4862" s="156" t="s">
        <v>34</v>
      </c>
      <c r="G4862" s="157" t="s">
        <v>9820</v>
      </c>
      <c r="H4862" s="68">
        <v>154</v>
      </c>
      <c r="I4862" s="68">
        <v>49.4</v>
      </c>
      <c r="J4862" s="71">
        <f>IF(F4862="女",IF(H4862=0,0,VLOOKUP(I4862/(H4862*H4862/10000),标准!M$108:N$112,2,TRUE)),IF(H4862=0,0,VLOOKUP(I4862/(H4862*H4862/10000),标准!M$74:N$78,2,TRUE)))</f>
        <v>100</v>
      </c>
      <c r="K4862" s="72">
        <v>3616</v>
      </c>
      <c r="L4862" s="71">
        <f>IF(A4862&lt;43,IF(F4862="女",VLOOKUP(K4862,标准!K$108:L$128,2,TRUE),VLOOKUP(K4862,标准!K$74:L$94,2,TRUE)),IF(F4862="女",VLOOKUP(K4862,标准!K$39:L$59,2,TRUE),VLOOKUP(K4862,标准!K$3:L$23,2,TRUE)))</f>
        <v>100</v>
      </c>
      <c r="M4862" s="68">
        <v>18</v>
      </c>
      <c r="N4862" s="71">
        <f>IF(M4862="",0,IF(A4862&lt;43,IF(F4862="女",VLOOKUP(M4862,标准!C$108:D$128,2,TRUE),VLOOKUP(M4862,标准!C$74:D$94,2,TRUE)),IF(F4862="女",VLOOKUP(M4862,标准!C$39:D$59,2,TRUE),VLOOKUP(M4862,标准!C$3:D$23,2,TRUE))))</f>
        <v>78</v>
      </c>
      <c r="O4862" s="121">
        <v>170</v>
      </c>
      <c r="P4862" s="71">
        <f>IF(A4862&lt;43,IF(F4862="女",VLOOKUP(O4862/100,标准!E$108:F$128,2,TRUE),VLOOKUP(O4862/100,标准!E$74:F$94,2,TRUE)),IF(F4862="女",VLOOKUP(O4862/100,标准!E$39:F$59,2,TRUE),VLOOKUP(O4862/100,标准!E$3:F$23,2,TRUE)))</f>
        <v>72</v>
      </c>
      <c r="Q4862" s="112">
        <v>4.18</v>
      </c>
      <c r="R4862" s="71">
        <f>IF(Q4862=0,0,IF(A4862&lt;43,IF(F4862="女",IF(Q4862="",0,VLOOKUP(Q4862,标准!I$108:J$138,2,TRUE)),IF(Q4862="",0,VLOOKUP(Q4862,标准!I$74:J$104,2,TRUE))),IF(F4862="女",IF(Q4862="",0,VLOOKUP(Q4862,标准!I$39:J$69,2,TRUE)),IF(Q4862="",0,VLOOKUP(Q4862,标准!I$3:J$33,2,TRUE)))))</f>
        <v>66</v>
      </c>
      <c r="S4862" s="62">
        <v>34</v>
      </c>
      <c r="T4862" s="71">
        <f>IF(A4862&lt;43,IF(F4862="女",VLOOKUP(S4862,标准!G$108:H$138,2,TRUE),VLOOKUP(S4862,标准!G$74:H$99,2,TRUE)),IF(F4862="女",VLOOKUP(S4862,标准!G$39:H$69,2,TRUE),VLOOKUP(S4862,标准!G$3:H$28,2,TRUE)))</f>
        <v>68</v>
      </c>
      <c r="U4862" s="114">
        <v>9.8</v>
      </c>
      <c r="V4862" s="71">
        <f>IF(U4862=0,0,IF(A4862&lt;43,IF(F4862="女",IF(U4862="",0,VLOOKUP(U4862,标准!A$108:B$128,2,TRUE)),IF(U4862="",0,VLOOKUP(U4862,标准!A$74:B$94,2,TRUE))),IF(F4862="女",IF(U4862="",0,VLOOKUP(U4862,标准!A$39:B$59,2,TRUE)),IF(U4862="",0,VLOOKUP(U4862,标准!A$3:B$23,2,TRUE)))))</f>
        <v>64</v>
      </c>
      <c r="W4862" s="86">
        <f t="shared" si="75"/>
        <v>77.8</v>
      </c>
      <c r="X4862" s="87">
        <v>3.9</v>
      </c>
      <c r="Y4862" s="87">
        <v>3.8</v>
      </c>
      <c r="Z4862" s="91"/>
      <c r="AA4862" s="92"/>
    </row>
    <row r="4863" customHeight="1" spans="1:27">
      <c r="A4863" s="62">
        <v>41</v>
      </c>
      <c r="B4863" s="91">
        <v>4901</v>
      </c>
      <c r="C4863" s="156" t="s">
        <v>9821</v>
      </c>
      <c r="D4863" s="156" t="s">
        <v>9789</v>
      </c>
      <c r="E4863" s="156" t="s">
        <v>4835</v>
      </c>
      <c r="F4863" s="156" t="s">
        <v>34</v>
      </c>
      <c r="G4863" s="157" t="s">
        <v>9822</v>
      </c>
      <c r="H4863" s="68">
        <v>165.3</v>
      </c>
      <c r="I4863" s="68">
        <v>52.5</v>
      </c>
      <c r="J4863" s="71">
        <f>IF(F4863="女",IF(H4863=0,0,VLOOKUP(I4863/(H4863*H4863/10000),标准!M$108:N$112,2,TRUE)),IF(H4863=0,0,VLOOKUP(I4863/(H4863*H4863/10000),标准!M$74:N$78,2,TRUE)))</f>
        <v>100</v>
      </c>
      <c r="K4863" s="72">
        <v>4198</v>
      </c>
      <c r="L4863" s="71">
        <f>IF(A4863&lt;43,IF(F4863="女",VLOOKUP(K4863,标准!K$108:L$128,2,TRUE),VLOOKUP(K4863,标准!K$74:L$94,2,TRUE)),IF(F4863="女",VLOOKUP(K4863,标准!K$39:L$59,2,TRUE),VLOOKUP(K4863,标准!K$3:L$23,2,TRUE)))</f>
        <v>100</v>
      </c>
      <c r="M4863" s="68">
        <v>25</v>
      </c>
      <c r="N4863" s="71">
        <f>IF(M4863="",0,IF(A4863&lt;43,IF(F4863="女",VLOOKUP(M4863,标准!C$108:D$128,2,TRUE),VLOOKUP(M4863,标准!C$74:D$94,2,TRUE)),IF(F4863="女",VLOOKUP(M4863,标准!C$39:D$59,2,TRUE),VLOOKUP(M4863,标准!C$3:D$23,2,TRUE))))</f>
        <v>95</v>
      </c>
      <c r="O4863" s="77">
        <v>186</v>
      </c>
      <c r="P4863" s="71">
        <f>IF(A4863&lt;43,IF(F4863="女",VLOOKUP(O4863/100,标准!E$108:F$128,2,TRUE),VLOOKUP(O4863/100,标准!E$74:F$94,2,TRUE)),IF(F4863="女",VLOOKUP(O4863/100,标准!E$39:F$59,2,TRUE),VLOOKUP(O4863/100,标准!E$3:F$23,2,TRUE)))</f>
        <v>80</v>
      </c>
      <c r="Q4863" s="81">
        <v>4.04</v>
      </c>
      <c r="R4863" s="71">
        <f>IF(Q4863=0,0,IF(A4863&lt;43,IF(F4863="女",IF(Q4863="",0,VLOOKUP(Q4863,标准!I$108:J$138,2,TRUE)),IF(Q4863="",0,VLOOKUP(Q4863,标准!I$74:J$104,2,TRUE))),IF(F4863="女",IF(Q4863="",0,VLOOKUP(Q4863,标准!I$39:J$69,2,TRUE)),IF(Q4863="",0,VLOOKUP(Q4863,标准!I$3:J$33,2,TRUE)))))</f>
        <v>72</v>
      </c>
      <c r="S4863" s="76">
        <v>32</v>
      </c>
      <c r="T4863" s="71">
        <f>IF(A4863&lt;43,IF(F4863="女",VLOOKUP(S4863,标准!G$108:H$138,2,TRUE),VLOOKUP(S4863,标准!G$74:H$99,2,TRUE)),IF(F4863="女",VLOOKUP(S4863,标准!G$39:H$69,2,TRUE),VLOOKUP(S4863,标准!G$3:H$28,2,TRUE)))</f>
        <v>66</v>
      </c>
      <c r="U4863" s="88">
        <v>8.6</v>
      </c>
      <c r="V4863" s="71">
        <f>IF(U4863=0,0,IF(A4863&lt;43,IF(F4863="女",IF(U4863="",0,VLOOKUP(U4863,标准!A$108:B$128,2,TRUE)),IF(U4863="",0,VLOOKUP(U4863,标准!A$74:B$94,2,TRUE))),IF(F4863="女",IF(U4863="",0,VLOOKUP(U4863,标准!A$39:B$59,2,TRUE)),IF(U4863="",0,VLOOKUP(U4863,标准!A$3:B$23,2,TRUE)))))</f>
        <v>76</v>
      </c>
      <c r="W4863" s="86">
        <f t="shared" si="75"/>
        <v>83.7</v>
      </c>
      <c r="X4863" s="87">
        <v>4</v>
      </c>
      <c r="Y4863" s="87">
        <v>3.9</v>
      </c>
      <c r="Z4863" s="91"/>
      <c r="AA4863" s="92"/>
    </row>
    <row r="4864" customHeight="1" spans="1:27">
      <c r="A4864" s="62">
        <v>41</v>
      </c>
      <c r="B4864" s="91">
        <v>4902</v>
      </c>
      <c r="C4864" s="156" t="s">
        <v>9823</v>
      </c>
      <c r="D4864" s="156" t="s">
        <v>9789</v>
      </c>
      <c r="E4864" s="156" t="s">
        <v>4835</v>
      </c>
      <c r="F4864" s="156" t="s">
        <v>34</v>
      </c>
      <c r="G4864" s="157" t="s">
        <v>9824</v>
      </c>
      <c r="H4864" s="68">
        <v>156.4</v>
      </c>
      <c r="I4864" s="68">
        <v>52.5</v>
      </c>
      <c r="J4864" s="71">
        <f>IF(F4864="女",IF(H4864=0,0,VLOOKUP(I4864/(H4864*H4864/10000),标准!M$108:N$112,2,TRUE)),IF(H4864=0,0,VLOOKUP(I4864/(H4864*H4864/10000),标准!M$74:N$78,2,TRUE)))</f>
        <v>100</v>
      </c>
      <c r="K4864" s="72">
        <v>3130</v>
      </c>
      <c r="L4864" s="71">
        <f>IF(A4864&lt;43,IF(F4864="女",VLOOKUP(K4864,标准!K$108:L$128,2,TRUE),VLOOKUP(K4864,标准!K$74:L$94,2,TRUE)),IF(F4864="女",VLOOKUP(K4864,标准!K$39:L$59,2,TRUE),VLOOKUP(K4864,标准!K$3:L$23,2,TRUE)))</f>
        <v>80</v>
      </c>
      <c r="M4864" s="68">
        <v>19.5</v>
      </c>
      <c r="N4864" s="71">
        <f>IF(M4864="",0,IF(A4864&lt;43,IF(F4864="女",VLOOKUP(M4864,标准!C$108:D$128,2,TRUE),VLOOKUP(M4864,标准!C$74:D$94,2,TRUE)),IF(F4864="女",VLOOKUP(M4864,标准!C$39:D$59,2,TRUE),VLOOKUP(M4864,标准!C$3:D$23,2,TRUE))))</f>
        <v>80</v>
      </c>
      <c r="O4864" s="77">
        <v>155</v>
      </c>
      <c r="P4864" s="71">
        <f>IF(A4864&lt;43,IF(F4864="女",VLOOKUP(O4864/100,标准!E$108:F$128,2,TRUE),VLOOKUP(O4864/100,标准!E$74:F$94,2,TRUE)),IF(F4864="女",VLOOKUP(O4864/100,标准!E$39:F$59,2,TRUE),VLOOKUP(O4864/100,标准!E$3:F$23,2,TRUE)))</f>
        <v>62</v>
      </c>
      <c r="Q4864" s="81">
        <v>4.21</v>
      </c>
      <c r="R4864" s="71">
        <f>IF(Q4864=0,0,IF(A4864&lt;43,IF(F4864="女",IF(Q4864="",0,VLOOKUP(Q4864,标准!I$108:J$138,2,TRUE)),IF(Q4864="",0,VLOOKUP(Q4864,标准!I$74:J$104,2,TRUE))),IF(F4864="女",IF(Q4864="",0,VLOOKUP(Q4864,标准!I$39:J$69,2,TRUE)),IF(Q4864="",0,VLOOKUP(Q4864,标准!I$3:J$33,2,TRUE)))))</f>
        <v>64</v>
      </c>
      <c r="S4864" s="76">
        <v>33</v>
      </c>
      <c r="T4864" s="71">
        <f>IF(A4864&lt;43,IF(F4864="女",VLOOKUP(S4864,标准!G$108:H$138,2,TRUE),VLOOKUP(S4864,标准!G$74:H$99,2,TRUE)),IF(F4864="女",VLOOKUP(S4864,标准!G$39:H$69,2,TRUE),VLOOKUP(S4864,标准!G$3:H$28,2,TRUE)))</f>
        <v>66</v>
      </c>
      <c r="U4864" s="88">
        <v>9.9</v>
      </c>
      <c r="V4864" s="71">
        <f>IF(U4864=0,0,IF(A4864&lt;43,IF(F4864="女",IF(U4864="",0,VLOOKUP(U4864,标准!A$108:B$128,2,TRUE)),IF(U4864="",0,VLOOKUP(U4864,标准!A$74:B$94,2,TRUE))),IF(F4864="女",IF(U4864="",0,VLOOKUP(U4864,标准!A$39:B$59,2,TRUE)),IF(U4864="",0,VLOOKUP(U4864,标准!A$3:B$23,2,TRUE)))))</f>
        <v>64</v>
      </c>
      <c r="W4864" s="86">
        <f t="shared" si="75"/>
        <v>73.4</v>
      </c>
      <c r="X4864" s="87">
        <v>4.7</v>
      </c>
      <c r="Y4864" s="87">
        <v>4.7</v>
      </c>
      <c r="Z4864" s="91"/>
      <c r="AA4864" s="92"/>
    </row>
    <row r="4865" customHeight="1" spans="1:27">
      <c r="A4865" s="62">
        <v>41</v>
      </c>
      <c r="B4865" s="91">
        <v>4903</v>
      </c>
      <c r="C4865" s="156" t="s">
        <v>9825</v>
      </c>
      <c r="D4865" s="156" t="s">
        <v>9789</v>
      </c>
      <c r="E4865" s="156" t="s">
        <v>4835</v>
      </c>
      <c r="F4865" s="156" t="s">
        <v>34</v>
      </c>
      <c r="G4865" s="157" t="s">
        <v>9826</v>
      </c>
      <c r="H4865" s="68">
        <v>153</v>
      </c>
      <c r="I4865" s="68">
        <v>48.6</v>
      </c>
      <c r="J4865" s="71">
        <f>IF(F4865="女",IF(H4865=0,0,VLOOKUP(I4865/(H4865*H4865/10000),标准!M$108:N$112,2,TRUE)),IF(H4865=0,0,VLOOKUP(I4865/(H4865*H4865/10000),标准!M$74:N$78,2,TRUE)))</f>
        <v>100</v>
      </c>
      <c r="K4865" s="72">
        <v>2172</v>
      </c>
      <c r="L4865" s="71">
        <f>IF(A4865&lt;43,IF(F4865="女",VLOOKUP(K4865,标准!K$108:L$128,2,TRUE),VLOOKUP(K4865,标准!K$74:L$94,2,TRUE)),IF(F4865="女",VLOOKUP(K4865,标准!K$39:L$59,2,TRUE),VLOOKUP(K4865,标准!K$3:L$23,2,TRUE)))</f>
        <v>62</v>
      </c>
      <c r="M4865" s="68">
        <v>18</v>
      </c>
      <c r="N4865" s="71">
        <f>IF(M4865="",0,IF(A4865&lt;43,IF(F4865="女",VLOOKUP(M4865,标准!C$108:D$128,2,TRUE),VLOOKUP(M4865,标准!C$74:D$94,2,TRUE)),IF(F4865="女",VLOOKUP(M4865,标准!C$39:D$59,2,TRUE),VLOOKUP(M4865,标准!C$3:D$23,2,TRUE))))</f>
        <v>78</v>
      </c>
      <c r="O4865" s="77">
        <v>156</v>
      </c>
      <c r="P4865" s="71">
        <f>IF(A4865&lt;43,IF(F4865="女",VLOOKUP(O4865/100,标准!E$108:F$128,2,TRUE),VLOOKUP(O4865/100,标准!E$74:F$94,2,TRUE)),IF(F4865="女",VLOOKUP(O4865/100,标准!E$39:F$59,2,TRUE),VLOOKUP(O4865/100,标准!E$3:F$23,2,TRUE)))</f>
        <v>62</v>
      </c>
      <c r="Q4865" s="81">
        <v>3.46</v>
      </c>
      <c r="R4865" s="71">
        <f>IF(Q4865=0,0,IF(A4865&lt;43,IF(F4865="女",IF(Q4865="",0,VLOOKUP(Q4865,标准!I$108:J$138,2,TRUE)),IF(Q4865="",0,VLOOKUP(Q4865,标准!I$74:J$104,2,TRUE))),IF(F4865="女",IF(Q4865="",0,VLOOKUP(Q4865,标准!I$39:J$69,2,TRUE)),IF(Q4865="",0,VLOOKUP(Q4865,标准!I$3:J$33,2,TRUE)))))</f>
        <v>78</v>
      </c>
      <c r="S4865" s="76">
        <v>37</v>
      </c>
      <c r="T4865" s="71">
        <f>IF(A4865&lt;43,IF(F4865="女",VLOOKUP(S4865,标准!G$108:H$138,2,TRUE),VLOOKUP(S4865,标准!G$74:H$99,2,TRUE)),IF(F4865="女",VLOOKUP(S4865,标准!G$39:H$69,2,TRUE),VLOOKUP(S4865,标准!G$3:H$28,2,TRUE)))</f>
        <v>70</v>
      </c>
      <c r="U4865" s="88">
        <v>8.9</v>
      </c>
      <c r="V4865" s="71">
        <f>IF(U4865=0,0,IF(A4865&lt;43,IF(F4865="女",IF(U4865="",0,VLOOKUP(U4865,标准!A$108:B$128,2,TRUE)),IF(U4865="",0,VLOOKUP(U4865,标准!A$74:B$94,2,TRUE))),IF(F4865="女",IF(U4865="",0,VLOOKUP(U4865,标准!A$39:B$59,2,TRUE)),IF(U4865="",0,VLOOKUP(U4865,标准!A$3:B$23,2,TRUE)))))</f>
        <v>74</v>
      </c>
      <c r="W4865" s="86">
        <f t="shared" si="75"/>
        <v>75.7</v>
      </c>
      <c r="X4865" s="87">
        <v>4.9</v>
      </c>
      <c r="Y4865" s="87">
        <v>4.5</v>
      </c>
      <c r="Z4865" s="91"/>
      <c r="AA4865" s="92"/>
    </row>
    <row r="4866" customHeight="1" spans="1:27">
      <c r="A4866" s="62">
        <v>41</v>
      </c>
      <c r="B4866" s="91">
        <v>4904</v>
      </c>
      <c r="C4866" s="156" t="s">
        <v>9827</v>
      </c>
      <c r="D4866" s="156" t="s">
        <v>9789</v>
      </c>
      <c r="E4866" s="156" t="s">
        <v>4835</v>
      </c>
      <c r="F4866" s="156" t="s">
        <v>30</v>
      </c>
      <c r="G4866" s="157" t="s">
        <v>9828</v>
      </c>
      <c r="H4866" s="68">
        <v>180.4</v>
      </c>
      <c r="I4866" s="68">
        <v>86.1</v>
      </c>
      <c r="J4866" s="71">
        <f>IF(F4866="女",IF(H4866=0,0,VLOOKUP(I4866/(H4866*H4866/10000),标准!M$108:N$112,2,TRUE)),IF(H4866=0,0,VLOOKUP(I4866/(H4866*H4866/10000),标准!M$74:N$78,2,TRUE)))</f>
        <v>80</v>
      </c>
      <c r="K4866" s="72">
        <v>4232</v>
      </c>
      <c r="L4866" s="71">
        <f>IF(A4866&lt;43,IF(F4866="女",VLOOKUP(K4866,标准!K$108:L$128,2,TRUE),VLOOKUP(K4866,标准!K$74:L$94,2,TRUE)),IF(F4866="女",VLOOKUP(K4866,标准!K$39:L$59,2,TRUE),VLOOKUP(K4866,标准!K$3:L$23,2,TRUE)))</f>
        <v>78</v>
      </c>
      <c r="M4866" s="68">
        <v>13.5</v>
      </c>
      <c r="N4866" s="71">
        <f>IF(M4866="",0,IF(A4866&lt;43,IF(F4866="女",VLOOKUP(M4866,标准!C$108:D$128,2,TRUE),VLOOKUP(M4866,标准!C$74:D$94,2,TRUE)),IF(F4866="女",VLOOKUP(M4866,标准!C$39:D$59,2,TRUE),VLOOKUP(M4866,标准!C$3:D$23,2,TRUE))))</f>
        <v>74</v>
      </c>
      <c r="O4866" s="121">
        <v>215</v>
      </c>
      <c r="P4866" s="71">
        <f>IF(A4866&lt;43,IF(F4866="女",VLOOKUP(O4866/100,标准!E$108:F$128,2,TRUE),VLOOKUP(O4866/100,标准!E$74:F$94,2,TRUE)),IF(F4866="女",VLOOKUP(O4866/100,标准!E$39:F$59,2,TRUE),VLOOKUP(O4866/100,标准!E$3:F$23,2,TRUE)))</f>
        <v>62</v>
      </c>
      <c r="Q4866" s="112">
        <v>4.41</v>
      </c>
      <c r="R4866" s="71">
        <f>IF(Q4866=0,0,IF(A4866&lt;43,IF(F4866="女",IF(Q4866="",0,VLOOKUP(Q4866,标准!I$108:J$138,2,TRUE)),IF(Q4866="",0,VLOOKUP(Q4866,标准!I$74:J$104,2,TRUE))),IF(F4866="女",IF(Q4866="",0,VLOOKUP(Q4866,标准!I$39:J$69,2,TRUE)),IF(Q4866="",0,VLOOKUP(Q4866,标准!I$3:J$33,2,TRUE)))))</f>
        <v>50</v>
      </c>
      <c r="S4866" s="76">
        <v>0</v>
      </c>
      <c r="T4866" s="71">
        <f>IF(A4866&lt;43,IF(F4866="女",VLOOKUP(S4866,标准!G$108:H$138,2,TRUE),VLOOKUP(S4866,标准!G$74:H$99,2,TRUE)),IF(F4866="女",VLOOKUP(S4866,标准!G$39:H$69,2,TRUE),VLOOKUP(S4866,标准!G$3:H$28,2,TRUE)))</f>
        <v>0</v>
      </c>
      <c r="U4866" s="114">
        <v>7.5</v>
      </c>
      <c r="V4866" s="71">
        <f>IF(U4866=0,0,IF(A4866&lt;43,IF(F4866="女",IF(U4866="",0,VLOOKUP(U4866,标准!A$108:B$128,2,TRUE)),IF(U4866="",0,VLOOKUP(U4866,标准!A$74:B$94,2,TRUE))),IF(F4866="女",IF(U4866="",0,VLOOKUP(U4866,标准!A$39:B$59,2,TRUE)),IF(U4866="",0,VLOOKUP(U4866,标准!A$3:B$23,2,TRUE)))))</f>
        <v>76</v>
      </c>
      <c r="W4866" s="86">
        <f t="shared" ref="W4866:W4929" si="76">V4866*0.2+N4866*0.1+P4866*0.1+T4866*0.1+R4866*0.2+J4866*0.15+L4866*0.15</f>
        <v>62.5</v>
      </c>
      <c r="X4866" s="87">
        <v>3.7</v>
      </c>
      <c r="Y4866" s="87">
        <v>3.7</v>
      </c>
      <c r="Z4866" s="91"/>
      <c r="AA4866" s="92"/>
    </row>
    <row r="4867" customHeight="1" spans="1:27">
      <c r="A4867" s="62">
        <v>41</v>
      </c>
      <c r="B4867" s="91">
        <v>4905</v>
      </c>
      <c r="C4867" s="156" t="s">
        <v>9829</v>
      </c>
      <c r="D4867" s="156" t="s">
        <v>9789</v>
      </c>
      <c r="E4867" s="156" t="s">
        <v>4835</v>
      </c>
      <c r="F4867" s="156" t="s">
        <v>34</v>
      </c>
      <c r="G4867" s="157" t="s">
        <v>9830</v>
      </c>
      <c r="H4867" s="68">
        <v>161.8</v>
      </c>
      <c r="I4867" s="68">
        <v>63.5</v>
      </c>
      <c r="J4867" s="71">
        <f>IF(F4867="女",IF(H4867=0,0,VLOOKUP(I4867/(H4867*H4867/10000),标准!M$108:N$112,2,TRUE)),IF(H4867=0,0,VLOOKUP(I4867/(H4867*H4867/10000),标准!M$74:N$78,2,TRUE)))</f>
        <v>80</v>
      </c>
      <c r="K4867" s="72">
        <v>3822</v>
      </c>
      <c r="L4867" s="71">
        <f>IF(A4867&lt;43,IF(F4867="女",VLOOKUP(K4867,标准!K$108:L$128,2,TRUE),VLOOKUP(K4867,标准!K$74:L$94,2,TRUE)),IF(F4867="女",VLOOKUP(K4867,标准!K$39:L$59,2,TRUE),VLOOKUP(K4867,标准!K$3:L$23,2,TRUE)))</f>
        <v>100</v>
      </c>
      <c r="M4867" s="68">
        <v>15</v>
      </c>
      <c r="N4867" s="71">
        <f>IF(M4867="",0,IF(A4867&lt;43,IF(F4867="女",VLOOKUP(M4867,标准!C$108:D$128,2,TRUE),VLOOKUP(M4867,标准!C$74:D$94,2,TRUE)),IF(F4867="女",VLOOKUP(M4867,标准!C$39:D$59,2,TRUE),VLOOKUP(M4867,标准!C$3:D$23,2,TRUE))))</f>
        <v>72</v>
      </c>
      <c r="O4867" s="77">
        <v>198</v>
      </c>
      <c r="P4867" s="71">
        <f>IF(A4867&lt;43,IF(F4867="女",VLOOKUP(O4867/100,标准!E$108:F$128,2,TRUE),VLOOKUP(O4867/100,标准!E$74:F$94,2,TRUE)),IF(F4867="女",VLOOKUP(O4867/100,标准!E$39:F$59,2,TRUE),VLOOKUP(O4867/100,标准!E$3:F$23,2,TRUE)))</f>
        <v>90</v>
      </c>
      <c r="Q4867" s="81">
        <v>3.37</v>
      </c>
      <c r="R4867" s="71">
        <f>IF(Q4867=0,0,IF(A4867&lt;43,IF(F4867="女",IF(Q4867="",0,VLOOKUP(Q4867,标准!I$108:J$138,2,TRUE)),IF(Q4867="",0,VLOOKUP(Q4867,标准!I$74:J$104,2,TRUE))),IF(F4867="女",IF(Q4867="",0,VLOOKUP(Q4867,标准!I$39:J$69,2,TRUE)),IF(Q4867="",0,VLOOKUP(Q4867,标准!I$3:J$33,2,TRUE)))))</f>
        <v>85</v>
      </c>
      <c r="S4867" s="76">
        <v>31</v>
      </c>
      <c r="T4867" s="71">
        <f>IF(A4867&lt;43,IF(F4867="女",VLOOKUP(S4867,标准!G$108:H$138,2,TRUE),VLOOKUP(S4867,标准!G$74:H$99,2,TRUE)),IF(F4867="女",VLOOKUP(S4867,标准!G$39:H$69,2,TRUE),VLOOKUP(S4867,标准!G$3:H$28,2,TRUE)))</f>
        <v>64</v>
      </c>
      <c r="U4867" s="88">
        <v>8.8</v>
      </c>
      <c r="V4867" s="71">
        <f>IF(U4867=0,0,IF(A4867&lt;43,IF(F4867="女",IF(U4867="",0,VLOOKUP(U4867,标准!A$108:B$128,2,TRUE)),IF(U4867="",0,VLOOKUP(U4867,标准!A$74:B$94,2,TRUE))),IF(F4867="女",IF(U4867="",0,VLOOKUP(U4867,标准!A$39:B$59,2,TRUE)),IF(U4867="",0,VLOOKUP(U4867,标准!A$3:B$23,2,TRUE)))))</f>
        <v>74</v>
      </c>
      <c r="W4867" s="86">
        <f t="shared" si="76"/>
        <v>81.4</v>
      </c>
      <c r="X4867" s="87">
        <v>4.8</v>
      </c>
      <c r="Y4867" s="87">
        <v>4.8</v>
      </c>
      <c r="Z4867" s="91"/>
      <c r="AA4867" s="92"/>
    </row>
    <row r="4868" customHeight="1" spans="1:27">
      <c r="A4868" s="62">
        <v>41</v>
      </c>
      <c r="B4868" s="91">
        <v>4906</v>
      </c>
      <c r="C4868" s="156" t="s">
        <v>9831</v>
      </c>
      <c r="D4868" s="156" t="s">
        <v>9789</v>
      </c>
      <c r="E4868" s="156" t="s">
        <v>4835</v>
      </c>
      <c r="F4868" s="156" t="s">
        <v>34</v>
      </c>
      <c r="G4868" s="157" t="s">
        <v>9832</v>
      </c>
      <c r="H4868" s="68">
        <v>155.6</v>
      </c>
      <c r="I4868" s="68">
        <v>43.4</v>
      </c>
      <c r="J4868" s="71">
        <f>IF(F4868="女",IF(H4868=0,0,VLOOKUP(I4868/(H4868*H4868/10000),标准!M$108:N$112,2,TRUE)),IF(H4868=0,0,VLOOKUP(I4868/(H4868*H4868/10000),标准!M$74:N$78,2,TRUE)))</f>
        <v>100</v>
      </c>
      <c r="K4868" s="72">
        <v>2845</v>
      </c>
      <c r="L4868" s="71">
        <f>IF(A4868&lt;43,IF(F4868="女",VLOOKUP(K4868,标准!K$108:L$128,2,TRUE),VLOOKUP(K4868,标准!K$74:L$94,2,TRUE)),IF(F4868="女",VLOOKUP(K4868,标准!K$39:L$59,2,TRUE),VLOOKUP(K4868,标准!K$3:L$23,2,TRUE)))</f>
        <v>76</v>
      </c>
      <c r="M4868" s="68">
        <v>11</v>
      </c>
      <c r="N4868" s="71">
        <f>IF(M4868="",0,IF(A4868&lt;43,IF(F4868="女",VLOOKUP(M4868,标准!C$108:D$128,2,TRUE),VLOOKUP(M4868,标准!C$74:D$94,2,TRUE)),IF(F4868="女",VLOOKUP(M4868,标准!C$39:D$59,2,TRUE),VLOOKUP(M4868,标准!C$3:D$23,2,TRUE))))</f>
        <v>66</v>
      </c>
      <c r="O4868" s="77">
        <v>156</v>
      </c>
      <c r="P4868" s="71">
        <f>IF(A4868&lt;43,IF(F4868="女",VLOOKUP(O4868/100,标准!E$108:F$128,2,TRUE),VLOOKUP(O4868/100,标准!E$74:F$94,2,TRUE)),IF(F4868="女",VLOOKUP(O4868/100,标准!E$39:F$59,2,TRUE),VLOOKUP(O4868/100,标准!E$3:F$23,2,TRUE)))</f>
        <v>62</v>
      </c>
      <c r="Q4868" s="81">
        <v>3.37</v>
      </c>
      <c r="R4868" s="71">
        <f>IF(Q4868=0,0,IF(A4868&lt;43,IF(F4868="女",IF(Q4868="",0,VLOOKUP(Q4868,标准!I$108:J$138,2,TRUE)),IF(Q4868="",0,VLOOKUP(Q4868,标准!I$74:J$104,2,TRUE))),IF(F4868="女",IF(Q4868="",0,VLOOKUP(Q4868,标准!I$39:J$69,2,TRUE)),IF(Q4868="",0,VLOOKUP(Q4868,标准!I$3:J$33,2,TRUE)))))</f>
        <v>85</v>
      </c>
      <c r="S4868" s="76">
        <v>55</v>
      </c>
      <c r="T4868" s="71">
        <f>IF(A4868&lt;43,IF(F4868="女",VLOOKUP(S4868,标准!G$108:H$138,2,TRUE),VLOOKUP(S4868,标准!G$74:H$99,2,TRUE)),IF(F4868="女",VLOOKUP(S4868,标准!G$39:H$69,2,TRUE),VLOOKUP(S4868,标准!G$3:H$28,2,TRUE)))</f>
        <v>95</v>
      </c>
      <c r="U4868" s="88">
        <v>8.2</v>
      </c>
      <c r="V4868" s="71">
        <f>IF(U4868=0,0,IF(A4868&lt;43,IF(F4868="女",IF(U4868="",0,VLOOKUP(U4868,标准!A$108:B$128,2,TRUE)),IF(U4868="",0,VLOOKUP(U4868,标准!A$74:B$94,2,TRUE))),IF(F4868="女",IF(U4868="",0,VLOOKUP(U4868,标准!A$39:B$59,2,TRUE)),IF(U4868="",0,VLOOKUP(U4868,标准!A$3:B$23,2,TRUE)))))</f>
        <v>80</v>
      </c>
      <c r="W4868" s="86">
        <f t="shared" si="76"/>
        <v>81.7</v>
      </c>
      <c r="X4868" s="87">
        <v>4.5</v>
      </c>
      <c r="Y4868" s="87">
        <v>4.3</v>
      </c>
      <c r="Z4868" s="91"/>
      <c r="AA4868" s="92"/>
    </row>
    <row r="4869" customHeight="1" spans="1:27">
      <c r="A4869" s="62">
        <v>41</v>
      </c>
      <c r="B4869" s="91">
        <v>4907</v>
      </c>
      <c r="C4869" s="156" t="s">
        <v>9833</v>
      </c>
      <c r="D4869" s="156" t="s">
        <v>9789</v>
      </c>
      <c r="E4869" s="156" t="s">
        <v>4835</v>
      </c>
      <c r="F4869" s="156" t="s">
        <v>34</v>
      </c>
      <c r="G4869" s="157" t="s">
        <v>9834</v>
      </c>
      <c r="H4869" s="68">
        <v>155.5</v>
      </c>
      <c r="I4869" s="68">
        <v>40.5</v>
      </c>
      <c r="J4869" s="71">
        <f>IF(F4869="女",IF(H4869=0,0,VLOOKUP(I4869/(H4869*H4869/10000),标准!M$108:N$112,2,TRUE)),IF(H4869=0,0,VLOOKUP(I4869/(H4869*H4869/10000),标准!M$74:N$78,2,TRUE)))</f>
        <v>80</v>
      </c>
      <c r="K4869" s="72">
        <v>2017</v>
      </c>
      <c r="L4869" s="71">
        <f>IF(A4869&lt;43,IF(F4869="女",VLOOKUP(K4869,标准!K$108:L$128,2,TRUE),VLOOKUP(K4869,标准!K$74:L$94,2,TRUE)),IF(F4869="女",VLOOKUP(K4869,标准!K$39:L$59,2,TRUE),VLOOKUP(K4869,标准!K$3:L$23,2,TRUE)))</f>
        <v>60</v>
      </c>
      <c r="M4869" s="68">
        <v>17</v>
      </c>
      <c r="N4869" s="71">
        <f>IF(M4869="",0,IF(A4869&lt;43,IF(F4869="女",VLOOKUP(M4869,标准!C$108:D$128,2,TRUE),VLOOKUP(M4869,标准!C$74:D$94,2,TRUE)),IF(F4869="女",VLOOKUP(M4869,标准!C$39:D$59,2,TRUE),VLOOKUP(M4869,标准!C$3:D$23,2,TRUE))))</f>
        <v>76</v>
      </c>
      <c r="O4869" s="77">
        <v>170</v>
      </c>
      <c r="P4869" s="71">
        <f>IF(A4869&lt;43,IF(F4869="女",VLOOKUP(O4869/100,标准!E$108:F$128,2,TRUE),VLOOKUP(O4869/100,标准!E$74:F$94,2,TRUE)),IF(F4869="女",VLOOKUP(O4869/100,标准!E$39:F$59,2,TRUE),VLOOKUP(O4869/100,标准!E$3:F$23,2,TRUE)))</f>
        <v>72</v>
      </c>
      <c r="Q4869" s="81">
        <v>3.46</v>
      </c>
      <c r="R4869" s="71">
        <f>IF(Q4869=0,0,IF(A4869&lt;43,IF(F4869="女",IF(Q4869="",0,VLOOKUP(Q4869,标准!I$108:J$138,2,TRUE)),IF(Q4869="",0,VLOOKUP(Q4869,标准!I$74:J$104,2,TRUE))),IF(F4869="女",IF(Q4869="",0,VLOOKUP(Q4869,标准!I$39:J$69,2,TRUE)),IF(Q4869="",0,VLOOKUP(Q4869,标准!I$3:J$33,2,TRUE)))))</f>
        <v>78</v>
      </c>
      <c r="S4869" s="76">
        <v>31</v>
      </c>
      <c r="T4869" s="71">
        <f>IF(A4869&lt;43,IF(F4869="女",VLOOKUP(S4869,标准!G$108:H$138,2,TRUE),VLOOKUP(S4869,标准!G$74:H$99,2,TRUE)),IF(F4869="女",VLOOKUP(S4869,标准!G$39:H$69,2,TRUE),VLOOKUP(S4869,标准!G$3:H$28,2,TRUE)))</f>
        <v>64</v>
      </c>
      <c r="U4869" s="88">
        <v>9.3</v>
      </c>
      <c r="V4869" s="71">
        <f>IF(U4869=0,0,IF(A4869&lt;43,IF(F4869="女",IF(U4869="",0,VLOOKUP(U4869,标准!A$108:B$128,2,TRUE)),IF(U4869="",0,VLOOKUP(U4869,标准!A$74:B$94,2,TRUE))),IF(F4869="女",IF(U4869="",0,VLOOKUP(U4869,标准!A$39:B$59,2,TRUE)),IF(U4869="",0,VLOOKUP(U4869,标准!A$3:B$23,2,TRUE)))))</f>
        <v>70</v>
      </c>
      <c r="W4869" s="86">
        <f t="shared" si="76"/>
        <v>71.8</v>
      </c>
      <c r="X4869" s="87">
        <v>3.8</v>
      </c>
      <c r="Y4869" s="87">
        <v>3.8</v>
      </c>
      <c r="Z4869" s="91"/>
      <c r="AA4869" s="92"/>
    </row>
    <row r="4870" customHeight="1" spans="1:27">
      <c r="A4870" s="62">
        <v>41</v>
      </c>
      <c r="B4870" s="91">
        <v>4908</v>
      </c>
      <c r="C4870" s="156" t="s">
        <v>9835</v>
      </c>
      <c r="D4870" s="156" t="s">
        <v>9789</v>
      </c>
      <c r="E4870" s="156" t="s">
        <v>4835</v>
      </c>
      <c r="F4870" s="156" t="s">
        <v>34</v>
      </c>
      <c r="G4870" s="157" t="s">
        <v>9836</v>
      </c>
      <c r="H4870" s="68">
        <v>157.2</v>
      </c>
      <c r="I4870" s="68">
        <v>66.8</v>
      </c>
      <c r="J4870" s="71">
        <f>IF(F4870="女",IF(H4870=0,0,VLOOKUP(I4870/(H4870*H4870/10000),标准!M$108:N$112,2,TRUE)),IF(H4870=0,0,VLOOKUP(I4870/(H4870*H4870/10000),标准!M$74:N$78,2,TRUE)))</f>
        <v>80</v>
      </c>
      <c r="K4870" s="72">
        <v>3900</v>
      </c>
      <c r="L4870" s="71">
        <f>IF(A4870&lt;43,IF(F4870="女",VLOOKUP(K4870,标准!K$108:L$128,2,TRUE),VLOOKUP(K4870,标准!K$74:L$94,2,TRUE)),IF(F4870="女",VLOOKUP(K4870,标准!K$39:L$59,2,TRUE),VLOOKUP(K4870,标准!K$3:L$23,2,TRUE)))</f>
        <v>100</v>
      </c>
      <c r="M4870" s="68">
        <v>26</v>
      </c>
      <c r="N4870" s="71">
        <f>IF(M4870="",0,IF(A4870&lt;43,IF(F4870="女",VLOOKUP(M4870,标准!C$108:D$128,2,TRUE),VLOOKUP(M4870,标准!C$74:D$94,2,TRUE)),IF(F4870="女",VLOOKUP(M4870,标准!C$39:D$59,2,TRUE),VLOOKUP(M4870,标准!C$3:D$23,2,TRUE))))</f>
        <v>100</v>
      </c>
      <c r="O4870" s="77">
        <v>150</v>
      </c>
      <c r="P4870" s="71">
        <f>IF(A4870&lt;43,IF(F4870="女",VLOOKUP(O4870/100,标准!E$108:F$128,2,TRUE),VLOOKUP(O4870/100,标准!E$74:F$94,2,TRUE)),IF(F4870="女",VLOOKUP(O4870/100,标准!E$39:F$59,2,TRUE),VLOOKUP(O4870/100,标准!E$3:F$23,2,TRUE)))</f>
        <v>50</v>
      </c>
      <c r="Q4870" s="81">
        <v>4.15</v>
      </c>
      <c r="R4870" s="71">
        <f>IF(Q4870=0,0,IF(A4870&lt;43,IF(F4870="女",IF(Q4870="",0,VLOOKUP(Q4870,标准!I$108:J$138,2,TRUE)),IF(Q4870="",0,VLOOKUP(Q4870,标准!I$74:J$104,2,TRUE))),IF(F4870="女",IF(Q4870="",0,VLOOKUP(Q4870,标准!I$39:J$69,2,TRUE)),IF(Q4870="",0,VLOOKUP(Q4870,标准!I$3:J$33,2,TRUE)))))</f>
        <v>66</v>
      </c>
      <c r="S4870" s="76">
        <v>34</v>
      </c>
      <c r="T4870" s="71">
        <f>IF(A4870&lt;43,IF(F4870="女",VLOOKUP(S4870,标准!G$108:H$138,2,TRUE),VLOOKUP(S4870,标准!G$74:H$99,2,TRUE)),IF(F4870="女",VLOOKUP(S4870,标准!G$39:H$69,2,TRUE),VLOOKUP(S4870,标准!G$3:H$28,2,TRUE)))</f>
        <v>68</v>
      </c>
      <c r="U4870" s="88">
        <v>9.3</v>
      </c>
      <c r="V4870" s="71">
        <f>IF(U4870=0,0,IF(A4870&lt;43,IF(F4870="女",IF(U4870="",0,VLOOKUP(U4870,标准!A$108:B$128,2,TRUE)),IF(U4870="",0,VLOOKUP(U4870,标准!A$74:B$94,2,TRUE))),IF(F4870="女",IF(U4870="",0,VLOOKUP(U4870,标准!A$39:B$59,2,TRUE)),IF(U4870="",0,VLOOKUP(U4870,标准!A$3:B$23,2,TRUE)))))</f>
        <v>70</v>
      </c>
      <c r="W4870" s="86">
        <f t="shared" si="76"/>
        <v>76</v>
      </c>
      <c r="X4870" s="87">
        <v>4.3</v>
      </c>
      <c r="Y4870" s="87">
        <v>4.4</v>
      </c>
      <c r="Z4870" s="91"/>
      <c r="AA4870" s="92"/>
    </row>
    <row r="4871" customHeight="1" spans="1:27">
      <c r="A4871" s="62">
        <v>41</v>
      </c>
      <c r="B4871" s="91">
        <v>4909</v>
      </c>
      <c r="C4871" s="156" t="s">
        <v>9837</v>
      </c>
      <c r="D4871" s="156" t="s">
        <v>9789</v>
      </c>
      <c r="E4871" s="156" t="s">
        <v>4835</v>
      </c>
      <c r="F4871" s="156" t="s">
        <v>34</v>
      </c>
      <c r="G4871" s="157" t="s">
        <v>9838</v>
      </c>
      <c r="H4871" s="68">
        <v>153.8</v>
      </c>
      <c r="I4871" s="68">
        <v>50.5</v>
      </c>
      <c r="J4871" s="71">
        <f>IF(F4871="女",IF(H4871=0,0,VLOOKUP(I4871/(H4871*H4871/10000),标准!M$108:N$112,2,TRUE)),IF(H4871=0,0,VLOOKUP(I4871/(H4871*H4871/10000),标准!M$74:N$78,2,TRUE)))</f>
        <v>100</v>
      </c>
      <c r="K4871" s="72">
        <v>2868</v>
      </c>
      <c r="L4871" s="71">
        <f>IF(A4871&lt;43,IF(F4871="女",VLOOKUP(K4871,标准!K$108:L$128,2,TRUE),VLOOKUP(K4871,标准!K$74:L$94,2,TRUE)),IF(F4871="女",VLOOKUP(K4871,标准!K$39:L$59,2,TRUE),VLOOKUP(K4871,标准!K$3:L$23,2,TRUE)))</f>
        <v>76</v>
      </c>
      <c r="M4871" s="68">
        <v>22.5</v>
      </c>
      <c r="N4871" s="71">
        <f>IF(M4871="",0,IF(A4871&lt;43,IF(F4871="女",VLOOKUP(M4871,标准!C$108:D$128,2,TRUE),VLOOKUP(M4871,标准!C$74:D$94,2,TRUE)),IF(F4871="女",VLOOKUP(M4871,标准!C$39:D$59,2,TRUE),VLOOKUP(M4871,标准!C$3:D$23,2,TRUE))))</f>
        <v>90</v>
      </c>
      <c r="O4871" s="77">
        <v>156</v>
      </c>
      <c r="P4871" s="71">
        <f>IF(A4871&lt;43,IF(F4871="女",VLOOKUP(O4871/100,标准!E$108:F$128,2,TRUE),VLOOKUP(O4871/100,标准!E$74:F$94,2,TRUE)),IF(F4871="女",VLOOKUP(O4871/100,标准!E$39:F$59,2,TRUE),VLOOKUP(O4871/100,标准!E$3:F$23,2,TRUE)))</f>
        <v>62</v>
      </c>
      <c r="Q4871" s="81">
        <v>3.45</v>
      </c>
      <c r="R4871" s="71">
        <f>IF(Q4871=0,0,IF(A4871&lt;43,IF(F4871="女",IF(Q4871="",0,VLOOKUP(Q4871,标准!I$108:J$138,2,TRUE)),IF(Q4871="",0,VLOOKUP(Q4871,标准!I$74:J$104,2,TRUE))),IF(F4871="女",IF(Q4871="",0,VLOOKUP(Q4871,标准!I$39:J$69,2,TRUE)),IF(Q4871="",0,VLOOKUP(Q4871,标准!I$3:J$33,2,TRUE)))))</f>
        <v>78</v>
      </c>
      <c r="S4871" s="76">
        <v>40</v>
      </c>
      <c r="T4871" s="71">
        <f>IF(A4871&lt;43,IF(F4871="女",VLOOKUP(S4871,标准!G$108:H$138,2,TRUE),VLOOKUP(S4871,标准!G$74:H$99,2,TRUE)),IF(F4871="女",VLOOKUP(S4871,标准!G$39:H$69,2,TRUE),VLOOKUP(S4871,标准!G$3:H$28,2,TRUE)))</f>
        <v>74</v>
      </c>
      <c r="U4871" s="88">
        <v>9.1</v>
      </c>
      <c r="V4871" s="71">
        <f>IF(U4871=0,0,IF(A4871&lt;43,IF(F4871="女",IF(U4871="",0,VLOOKUP(U4871,标准!A$108:B$128,2,TRUE)),IF(U4871="",0,VLOOKUP(U4871,标准!A$74:B$94,2,TRUE))),IF(F4871="女",IF(U4871="",0,VLOOKUP(U4871,标准!A$39:B$59,2,TRUE)),IF(U4871="",0,VLOOKUP(U4871,标准!A$3:B$23,2,TRUE)))))</f>
        <v>72</v>
      </c>
      <c r="W4871" s="86">
        <f t="shared" si="76"/>
        <v>79</v>
      </c>
      <c r="X4871" s="87">
        <v>4.8</v>
      </c>
      <c r="Y4871" s="87">
        <v>4.5</v>
      </c>
      <c r="Z4871" s="91"/>
      <c r="AA4871" s="92"/>
    </row>
    <row r="4872" customHeight="1" spans="1:27">
      <c r="A4872" s="62">
        <v>41</v>
      </c>
      <c r="B4872" s="91">
        <v>4910</v>
      </c>
      <c r="C4872" s="156" t="s">
        <v>9839</v>
      </c>
      <c r="D4872" s="156" t="s">
        <v>9789</v>
      </c>
      <c r="E4872" s="156" t="s">
        <v>4835</v>
      </c>
      <c r="F4872" s="156" t="s">
        <v>34</v>
      </c>
      <c r="G4872" s="157" t="s">
        <v>9840</v>
      </c>
      <c r="H4872" s="68"/>
      <c r="I4872" s="68"/>
      <c r="J4872" s="71">
        <f>IF(F4872="女",IF(H4872=0,0,VLOOKUP(I4872/(H4872*H4872/10000),标准!M$108:N$112,2,TRUE)),IF(H4872=0,0,VLOOKUP(I4872/(H4872*H4872/10000),标准!M$74:N$78,2,TRUE)))</f>
        <v>0</v>
      </c>
      <c r="K4872" s="72"/>
      <c r="L4872" s="71">
        <f>IF(A4872&lt;43,IF(F4872="女",VLOOKUP(K4872,标准!K$108:L$128,2,TRUE),VLOOKUP(K4872,标准!K$74:L$94,2,TRUE)),IF(F4872="女",VLOOKUP(K4872,标准!K$39:L$59,2,TRUE),VLOOKUP(K4872,标准!K$3:L$23,2,TRUE)))</f>
        <v>0</v>
      </c>
      <c r="M4872" s="68">
        <v>0</v>
      </c>
      <c r="N4872" s="71">
        <f>IF(M4872="",0,IF(A4872&lt;43,IF(F4872="女",VLOOKUP(M4872,标准!C$108:D$128,2,TRUE),VLOOKUP(M4872,标准!C$74:D$94,2,TRUE)),IF(F4872="女",VLOOKUP(M4872,标准!C$39:D$59,2,TRUE),VLOOKUP(M4872,标准!C$3:D$23,2,TRUE))))</f>
        <v>0</v>
      </c>
      <c r="O4872" s="72"/>
      <c r="P4872" s="71">
        <f>IF(A4872&lt;43,IF(F4872="女",VLOOKUP(O4872/100,标准!E$108:F$128,2,TRUE),VLOOKUP(O4872/100,标准!E$74:F$94,2,TRUE)),IF(F4872="女",VLOOKUP(O4872/100,标准!E$39:F$59,2,TRUE),VLOOKUP(O4872/100,标准!E$3:F$23,2,TRUE)))</f>
        <v>0</v>
      </c>
      <c r="Q4872" s="82"/>
      <c r="R4872" s="71">
        <f>IF(Q4872=0,0,IF(A4872&lt;43,IF(F4872="女",IF(Q4872="",0,VLOOKUP(Q4872,标准!I$108:J$138,2,TRUE)),IF(Q4872="",0,VLOOKUP(Q4872,标准!I$74:J$104,2,TRUE))),IF(F4872="女",IF(Q4872="",0,VLOOKUP(Q4872,标准!I$39:J$69,2,TRUE)),IF(Q4872="",0,VLOOKUP(Q4872,标准!I$3:J$33,2,TRUE)))))</f>
        <v>0</v>
      </c>
      <c r="S4872" s="83"/>
      <c r="T4872" s="71">
        <f>IF(A4872&lt;43,IF(F4872="女",VLOOKUP(S4872,标准!G$108:H$138,2,TRUE),VLOOKUP(S4872,标准!G$74:H$99,2,TRUE)),IF(F4872="女",VLOOKUP(S4872,标准!G$39:H$69,2,TRUE),VLOOKUP(S4872,标准!G$3:H$28,2,TRUE)))</f>
        <v>0</v>
      </c>
      <c r="U4872" s="89"/>
      <c r="V4872" s="71">
        <f>IF(U4872=0,0,IF(A4872&lt;43,IF(F4872="女",IF(U4872="",0,VLOOKUP(U4872,标准!A$108:B$128,2,TRUE)),IF(U4872="",0,VLOOKUP(U4872,标准!A$74:B$94,2,TRUE))),IF(F4872="女",IF(U4872="",0,VLOOKUP(U4872,标准!A$39:B$59,2,TRUE)),IF(U4872="",0,VLOOKUP(U4872,标准!A$3:B$23,2,TRUE)))))</f>
        <v>0</v>
      </c>
      <c r="W4872" s="86">
        <v>60</v>
      </c>
      <c r="X4872" s="87"/>
      <c r="Y4872" s="87"/>
      <c r="Z4872" s="91"/>
      <c r="AA4872" s="92" t="s">
        <v>144</v>
      </c>
    </row>
    <row r="4873" customHeight="1" spans="1:27">
      <c r="A4873" s="62">
        <v>41</v>
      </c>
      <c r="B4873" s="91">
        <v>4911</v>
      </c>
      <c r="C4873" s="156" t="s">
        <v>9841</v>
      </c>
      <c r="D4873" s="156" t="s">
        <v>9789</v>
      </c>
      <c r="E4873" s="156" t="s">
        <v>4835</v>
      </c>
      <c r="F4873" s="156" t="s">
        <v>34</v>
      </c>
      <c r="G4873" s="157" t="s">
        <v>9842</v>
      </c>
      <c r="H4873" s="68">
        <v>166.2</v>
      </c>
      <c r="I4873" s="68">
        <v>57.9</v>
      </c>
      <c r="J4873" s="71">
        <f>IF(F4873="女",IF(H4873=0,0,VLOOKUP(I4873/(H4873*H4873/10000),标准!M$108:N$112,2,TRUE)),IF(H4873=0,0,VLOOKUP(I4873/(H4873*H4873/10000),标准!M$74:N$78,2,TRUE)))</f>
        <v>100</v>
      </c>
      <c r="K4873" s="72">
        <v>3199</v>
      </c>
      <c r="L4873" s="71">
        <f>IF(A4873&lt;43,IF(F4873="女",VLOOKUP(K4873,标准!K$108:L$128,2,TRUE),VLOOKUP(K4873,标准!K$74:L$94,2,TRUE)),IF(F4873="女",VLOOKUP(K4873,标准!K$39:L$59,2,TRUE),VLOOKUP(K4873,标准!K$3:L$23,2,TRUE)))</f>
        <v>85</v>
      </c>
      <c r="M4873" s="68">
        <v>18</v>
      </c>
      <c r="N4873" s="71">
        <f>IF(M4873="",0,IF(A4873&lt;43,IF(F4873="女",VLOOKUP(M4873,标准!C$108:D$128,2,TRUE),VLOOKUP(M4873,标准!C$74:D$94,2,TRUE)),IF(F4873="女",VLOOKUP(M4873,标准!C$39:D$59,2,TRUE),VLOOKUP(M4873,标准!C$3:D$23,2,TRUE))))</f>
        <v>78</v>
      </c>
      <c r="O4873" s="76">
        <v>170</v>
      </c>
      <c r="P4873" s="71">
        <f>IF(A4873&lt;43,IF(F4873="女",VLOOKUP(O4873/100,标准!E$108:F$128,2,TRUE),VLOOKUP(O4873/100,标准!E$74:F$94,2,TRUE)),IF(F4873="女",VLOOKUP(O4873/100,标准!E$39:F$59,2,TRUE),VLOOKUP(O4873/100,标准!E$3:F$23,2,TRUE)))</f>
        <v>72</v>
      </c>
      <c r="Q4873" s="81">
        <v>4</v>
      </c>
      <c r="R4873" s="71">
        <f>IF(Q4873=0,0,IF(A4873&lt;43,IF(F4873="女",IF(Q4873="",0,VLOOKUP(Q4873,标准!I$108:J$138,2,TRUE)),IF(Q4873="",0,VLOOKUP(Q4873,标准!I$74:J$104,2,TRUE))),IF(F4873="女",IF(Q4873="",0,VLOOKUP(Q4873,标准!I$39:J$69,2,TRUE)),IF(Q4873="",0,VLOOKUP(Q4873,标准!I$3:J$33,2,TRUE)))))</f>
        <v>72</v>
      </c>
      <c r="S4873" s="76">
        <v>40</v>
      </c>
      <c r="T4873" s="71">
        <f>IF(A4873&lt;43,IF(F4873="女",VLOOKUP(S4873,标准!G$108:H$138,2,TRUE),VLOOKUP(S4873,标准!G$74:H$99,2,TRUE)),IF(F4873="女",VLOOKUP(S4873,标准!G$39:H$69,2,TRUE),VLOOKUP(S4873,标准!G$3:H$28,2,TRUE)))</f>
        <v>74</v>
      </c>
      <c r="U4873" s="88">
        <v>9.2</v>
      </c>
      <c r="V4873" s="71">
        <f>IF(U4873=0,0,IF(A4873&lt;43,IF(F4873="女",IF(U4873="",0,VLOOKUP(U4873,标准!A$108:B$128,2,TRUE)),IF(U4873="",0,VLOOKUP(U4873,标准!A$74:B$94,2,TRUE))),IF(F4873="女",IF(U4873="",0,VLOOKUP(U4873,标准!A$39:B$59,2,TRUE)),IF(U4873="",0,VLOOKUP(U4873,标准!A$3:B$23,2,TRUE)))))</f>
        <v>70</v>
      </c>
      <c r="W4873" s="86">
        <f t="shared" si="76"/>
        <v>78.55</v>
      </c>
      <c r="X4873" s="87">
        <v>4.1</v>
      </c>
      <c r="Y4873" s="87">
        <v>3.8</v>
      </c>
      <c r="Z4873" s="91"/>
      <c r="AA4873" s="92"/>
    </row>
    <row r="4874" customHeight="1" spans="1:27">
      <c r="A4874" s="62">
        <v>41</v>
      </c>
      <c r="B4874" s="91">
        <v>4912</v>
      </c>
      <c r="C4874" s="156" t="s">
        <v>9843</v>
      </c>
      <c r="D4874" s="156" t="s">
        <v>9789</v>
      </c>
      <c r="E4874" s="156" t="s">
        <v>4835</v>
      </c>
      <c r="F4874" s="156" t="s">
        <v>34</v>
      </c>
      <c r="G4874" s="157" t="s">
        <v>9844</v>
      </c>
      <c r="H4874" s="68">
        <v>162</v>
      </c>
      <c r="I4874" s="68">
        <v>50.8</v>
      </c>
      <c r="J4874" s="71">
        <f>IF(F4874="女",IF(H4874=0,0,VLOOKUP(I4874/(H4874*H4874/10000),标准!M$108:N$112,2,TRUE)),IF(H4874=0,0,VLOOKUP(I4874/(H4874*H4874/10000),标准!M$74:N$78,2,TRUE)))</f>
        <v>100</v>
      </c>
      <c r="K4874" s="72">
        <v>3349</v>
      </c>
      <c r="L4874" s="71">
        <f>IF(A4874&lt;43,IF(F4874="女",VLOOKUP(K4874,标准!K$108:L$128,2,TRUE),VLOOKUP(K4874,标准!K$74:L$94,2,TRUE)),IF(F4874="女",VLOOKUP(K4874,标准!K$39:L$59,2,TRUE),VLOOKUP(K4874,标准!K$3:L$23,2,TRUE)))</f>
        <v>90</v>
      </c>
      <c r="M4874" s="68">
        <v>27</v>
      </c>
      <c r="N4874" s="71">
        <f>IF(M4874="",0,IF(A4874&lt;43,IF(F4874="女",VLOOKUP(M4874,标准!C$108:D$128,2,TRUE),VLOOKUP(M4874,标准!C$74:D$94,2,TRUE)),IF(F4874="女",VLOOKUP(M4874,标准!C$39:D$59,2,TRUE),VLOOKUP(M4874,标准!C$3:D$23,2,TRUE))))</f>
        <v>100</v>
      </c>
      <c r="O4874" s="76">
        <v>165</v>
      </c>
      <c r="P4874" s="71">
        <f>IF(A4874&lt;43,IF(F4874="女",VLOOKUP(O4874/100,标准!E$108:F$128,2,TRUE),VLOOKUP(O4874/100,标准!E$74:F$94,2,TRUE)),IF(F4874="女",VLOOKUP(O4874/100,标准!E$39:F$59,2,TRUE),VLOOKUP(O4874/100,标准!E$3:F$23,2,TRUE)))</f>
        <v>68</v>
      </c>
      <c r="Q4874" s="81">
        <v>4.36</v>
      </c>
      <c r="R4874" s="71">
        <f>IF(Q4874=0,0,IF(A4874&lt;43,IF(F4874="女",IF(Q4874="",0,VLOOKUP(Q4874,标准!I$108:J$138,2,TRUE)),IF(Q4874="",0,VLOOKUP(Q4874,标准!I$74:J$104,2,TRUE))),IF(F4874="女",IF(Q4874="",0,VLOOKUP(Q4874,标准!I$39:J$69,2,TRUE)),IF(Q4874="",0,VLOOKUP(Q4874,标准!I$3:J$33,2,TRUE)))))</f>
        <v>50</v>
      </c>
      <c r="S4874" s="76">
        <v>42</v>
      </c>
      <c r="T4874" s="71">
        <f>IF(A4874&lt;43,IF(F4874="女",VLOOKUP(S4874,标准!G$108:H$138,2,TRUE),VLOOKUP(S4874,标准!G$74:H$99,2,TRUE)),IF(F4874="女",VLOOKUP(S4874,标准!G$39:H$69,2,TRUE),VLOOKUP(S4874,标准!G$3:H$28,2,TRUE)))</f>
        <v>76</v>
      </c>
      <c r="U4874" s="88">
        <v>9.1</v>
      </c>
      <c r="V4874" s="71">
        <f>IF(U4874=0,0,IF(A4874&lt;43,IF(F4874="女",IF(U4874="",0,VLOOKUP(U4874,标准!A$108:B$128,2,TRUE)),IF(U4874="",0,VLOOKUP(U4874,标准!A$74:B$94,2,TRUE))),IF(F4874="女",IF(U4874="",0,VLOOKUP(U4874,标准!A$39:B$59,2,TRUE)),IF(U4874="",0,VLOOKUP(U4874,标准!A$3:B$23,2,TRUE)))))</f>
        <v>72</v>
      </c>
      <c r="W4874" s="86">
        <f t="shared" si="76"/>
        <v>77.3</v>
      </c>
      <c r="X4874" s="87">
        <v>3.7</v>
      </c>
      <c r="Y4874" s="87">
        <v>3.7</v>
      </c>
      <c r="Z4874" s="91"/>
      <c r="AA4874" s="92"/>
    </row>
    <row r="4875" customHeight="1" spans="1:27">
      <c r="A4875" s="62">
        <v>41</v>
      </c>
      <c r="B4875" s="91">
        <v>4913</v>
      </c>
      <c r="C4875" s="156" t="s">
        <v>9845</v>
      </c>
      <c r="D4875" s="156" t="s">
        <v>9789</v>
      </c>
      <c r="E4875" s="156" t="s">
        <v>4835</v>
      </c>
      <c r="F4875" s="156" t="s">
        <v>34</v>
      </c>
      <c r="G4875" s="157" t="s">
        <v>9846</v>
      </c>
      <c r="H4875" s="68">
        <v>160.2</v>
      </c>
      <c r="I4875" s="68">
        <v>57.4</v>
      </c>
      <c r="J4875" s="71">
        <f>IF(F4875="女",IF(H4875=0,0,VLOOKUP(I4875/(H4875*H4875/10000),标准!M$108:N$112,2,TRUE)),IF(H4875=0,0,VLOOKUP(I4875/(H4875*H4875/10000),标准!M$74:N$78,2,TRUE)))</f>
        <v>100</v>
      </c>
      <c r="K4875" s="72">
        <v>2971</v>
      </c>
      <c r="L4875" s="71">
        <f>IF(A4875&lt;43,IF(F4875="女",VLOOKUP(K4875,标准!K$108:L$128,2,TRUE),VLOOKUP(K4875,标准!K$74:L$94,2,TRUE)),IF(F4875="女",VLOOKUP(K4875,标准!K$39:L$59,2,TRUE),VLOOKUP(K4875,标准!K$3:L$23,2,TRUE)))</f>
        <v>78</v>
      </c>
      <c r="M4875" s="68">
        <v>17</v>
      </c>
      <c r="N4875" s="71">
        <f>IF(M4875="",0,IF(A4875&lt;43,IF(F4875="女",VLOOKUP(M4875,标准!C$108:D$128,2,TRUE),VLOOKUP(M4875,标准!C$74:D$94,2,TRUE)),IF(F4875="女",VLOOKUP(M4875,标准!C$39:D$59,2,TRUE),VLOOKUP(M4875,标准!C$3:D$23,2,TRUE))))</f>
        <v>76</v>
      </c>
      <c r="O4875" s="76">
        <v>205</v>
      </c>
      <c r="P4875" s="71">
        <f>IF(A4875&lt;43,IF(F4875="女",VLOOKUP(O4875/100,标准!E$108:F$128,2,TRUE),VLOOKUP(O4875/100,标准!E$74:F$94,2,TRUE)),IF(F4875="女",VLOOKUP(O4875/100,标准!E$39:F$59,2,TRUE),VLOOKUP(O4875/100,标准!E$3:F$23,2,TRUE)))</f>
        <v>95</v>
      </c>
      <c r="Q4875" s="81">
        <v>3.22</v>
      </c>
      <c r="R4875" s="71">
        <f>IF(Q4875=0,0,IF(A4875&lt;43,IF(F4875="女",IF(Q4875="",0,VLOOKUP(Q4875,标准!I$108:J$138,2,TRUE)),IF(Q4875="",0,VLOOKUP(Q4875,标准!I$74:J$104,2,TRUE))),IF(F4875="女",IF(Q4875="",0,VLOOKUP(Q4875,标准!I$39:J$69,2,TRUE)),IF(Q4875="",0,VLOOKUP(Q4875,标准!I$3:J$33,2,TRUE)))))</f>
        <v>95</v>
      </c>
      <c r="S4875" s="76">
        <v>49</v>
      </c>
      <c r="T4875" s="71">
        <f>IF(A4875&lt;43,IF(F4875="女",VLOOKUP(S4875,标准!G$108:H$138,2,TRUE),VLOOKUP(S4875,标准!G$74:H$99,2,TRUE)),IF(F4875="女",VLOOKUP(S4875,标准!G$39:H$69,2,TRUE),VLOOKUP(S4875,标准!G$3:H$28,2,TRUE)))</f>
        <v>85</v>
      </c>
      <c r="U4875" s="88">
        <v>8.4</v>
      </c>
      <c r="V4875" s="71">
        <f>IF(U4875=0,0,IF(A4875&lt;43,IF(F4875="女",IF(U4875="",0,VLOOKUP(U4875,标准!A$108:B$128,2,TRUE)),IF(U4875="",0,VLOOKUP(U4875,标准!A$74:B$94,2,TRUE))),IF(F4875="女",IF(U4875="",0,VLOOKUP(U4875,标准!A$39:B$59,2,TRUE)),IF(U4875="",0,VLOOKUP(U4875,标准!A$3:B$23,2,TRUE)))))</f>
        <v>78</v>
      </c>
      <c r="W4875" s="86">
        <f t="shared" si="76"/>
        <v>86.9</v>
      </c>
      <c r="X4875" s="87">
        <v>4.9</v>
      </c>
      <c r="Y4875" s="87">
        <v>4.9</v>
      </c>
      <c r="Z4875" s="91"/>
      <c r="AA4875" s="92"/>
    </row>
    <row r="4876" customHeight="1" spans="1:27">
      <c r="A4876" s="62">
        <v>41</v>
      </c>
      <c r="B4876" s="91">
        <v>4914</v>
      </c>
      <c r="C4876" s="156" t="s">
        <v>9847</v>
      </c>
      <c r="D4876" s="156" t="s">
        <v>9789</v>
      </c>
      <c r="E4876" s="156" t="s">
        <v>4835</v>
      </c>
      <c r="F4876" s="156" t="s">
        <v>34</v>
      </c>
      <c r="G4876" s="157" t="s">
        <v>9848</v>
      </c>
      <c r="H4876" s="68"/>
      <c r="I4876" s="68"/>
      <c r="J4876" s="71">
        <f>IF(F4876="女",IF(H4876=0,0,VLOOKUP(I4876/(H4876*H4876/10000),标准!M$108:N$112,2,TRUE)),IF(H4876=0,0,VLOOKUP(I4876/(H4876*H4876/10000),标准!M$74:N$78,2,TRUE)))</f>
        <v>0</v>
      </c>
      <c r="K4876" s="72"/>
      <c r="L4876" s="71">
        <f>IF(A4876&lt;43,IF(F4876="女",VLOOKUP(K4876,标准!K$108:L$128,2,TRUE),VLOOKUP(K4876,标准!K$74:L$94,2,TRUE)),IF(F4876="女",VLOOKUP(K4876,标准!K$39:L$59,2,TRUE),VLOOKUP(K4876,标准!K$3:L$23,2,TRUE)))</f>
        <v>0</v>
      </c>
      <c r="M4876" s="68">
        <v>0</v>
      </c>
      <c r="N4876" s="71">
        <f>IF(M4876="",0,IF(A4876&lt;43,IF(F4876="女",VLOOKUP(M4876,标准!C$108:D$128,2,TRUE),VLOOKUP(M4876,标准!C$74:D$94,2,TRUE)),IF(F4876="女",VLOOKUP(M4876,标准!C$39:D$59,2,TRUE),VLOOKUP(M4876,标准!C$3:D$23,2,TRUE))))</f>
        <v>0</v>
      </c>
      <c r="O4876" s="76"/>
      <c r="P4876" s="71">
        <f>IF(A4876&lt;43,IF(F4876="女",VLOOKUP(O4876/100,标准!E$108:F$128,2,TRUE),VLOOKUP(O4876/100,标准!E$74:F$94,2,TRUE)),IF(F4876="女",VLOOKUP(O4876/100,标准!E$39:F$59,2,TRUE),VLOOKUP(O4876/100,标准!E$3:F$23,2,TRUE)))</f>
        <v>0</v>
      </c>
      <c r="Q4876" s="81"/>
      <c r="R4876" s="71">
        <f>IF(Q4876=0,0,IF(A4876&lt;43,IF(F4876="女",IF(Q4876="",0,VLOOKUP(Q4876,标准!I$108:J$138,2,TRUE)),IF(Q4876="",0,VLOOKUP(Q4876,标准!I$74:J$104,2,TRUE))),IF(F4876="女",IF(Q4876="",0,VLOOKUP(Q4876,标准!I$39:J$69,2,TRUE)),IF(Q4876="",0,VLOOKUP(Q4876,标准!I$3:J$33,2,TRUE)))))</f>
        <v>0</v>
      </c>
      <c r="S4876" s="76"/>
      <c r="T4876" s="71">
        <f>IF(A4876&lt;43,IF(F4876="女",VLOOKUP(S4876,标准!G$108:H$138,2,TRUE),VLOOKUP(S4876,标准!G$74:H$99,2,TRUE)),IF(F4876="女",VLOOKUP(S4876,标准!G$39:H$69,2,TRUE),VLOOKUP(S4876,标准!G$3:H$28,2,TRUE)))</f>
        <v>0</v>
      </c>
      <c r="U4876" s="88"/>
      <c r="V4876" s="71">
        <f>IF(U4876=0,0,IF(A4876&lt;43,IF(F4876="女",IF(U4876="",0,VLOOKUP(U4876,标准!A$108:B$128,2,TRUE)),IF(U4876="",0,VLOOKUP(U4876,标准!A$74:B$94,2,TRUE))),IF(F4876="女",IF(U4876="",0,VLOOKUP(U4876,标准!A$39:B$59,2,TRUE)),IF(U4876="",0,VLOOKUP(U4876,标准!A$3:B$23,2,TRUE)))))</f>
        <v>0</v>
      </c>
      <c r="W4876" s="86">
        <f t="shared" si="76"/>
        <v>0</v>
      </c>
      <c r="X4876" s="87"/>
      <c r="Y4876" s="87"/>
      <c r="Z4876" s="91"/>
      <c r="AA4876" s="92"/>
    </row>
    <row r="4877" customHeight="1" spans="1:27">
      <c r="A4877" s="62">
        <v>41</v>
      </c>
      <c r="B4877" s="91">
        <v>4915</v>
      </c>
      <c r="C4877" s="156" t="s">
        <v>9849</v>
      </c>
      <c r="D4877" s="156" t="s">
        <v>9789</v>
      </c>
      <c r="E4877" s="156" t="s">
        <v>4835</v>
      </c>
      <c r="F4877" s="156" t="s">
        <v>34</v>
      </c>
      <c r="G4877" s="157" t="s">
        <v>9850</v>
      </c>
      <c r="H4877" s="68">
        <v>159</v>
      </c>
      <c r="I4877" s="68">
        <v>46.5</v>
      </c>
      <c r="J4877" s="71">
        <f>IF(F4877="女",IF(H4877=0,0,VLOOKUP(I4877/(H4877*H4877/10000),标准!M$108:N$112,2,TRUE)),IF(H4877=0,0,VLOOKUP(I4877/(H4877*H4877/10000),标准!M$74:N$78,2,TRUE)))</f>
        <v>100</v>
      </c>
      <c r="K4877" s="72">
        <v>2975</v>
      </c>
      <c r="L4877" s="71">
        <f>IF(A4877&lt;43,IF(F4877="女",VLOOKUP(K4877,标准!K$108:L$128,2,TRUE),VLOOKUP(K4877,标准!K$74:L$94,2,TRUE)),IF(F4877="女",VLOOKUP(K4877,标准!K$39:L$59,2,TRUE),VLOOKUP(K4877,标准!K$3:L$23,2,TRUE)))</f>
        <v>78</v>
      </c>
      <c r="M4877" s="68">
        <v>20</v>
      </c>
      <c r="N4877" s="71">
        <f>IF(M4877="",0,IF(A4877&lt;43,IF(F4877="女",VLOOKUP(M4877,标准!C$108:D$128,2,TRUE),VLOOKUP(M4877,标准!C$74:D$94,2,TRUE)),IF(F4877="女",VLOOKUP(M4877,标准!C$39:D$59,2,TRUE),VLOOKUP(M4877,标准!C$3:D$23,2,TRUE))))</f>
        <v>80</v>
      </c>
      <c r="O4877" s="76">
        <v>158</v>
      </c>
      <c r="P4877" s="71">
        <f>IF(A4877&lt;43,IF(F4877="女",VLOOKUP(O4877/100,标准!E$108:F$128,2,TRUE),VLOOKUP(O4877/100,标准!E$74:F$94,2,TRUE)),IF(F4877="女",VLOOKUP(O4877/100,标准!E$39:F$59,2,TRUE),VLOOKUP(O4877/100,标准!E$3:F$23,2,TRUE)))</f>
        <v>64</v>
      </c>
      <c r="Q4877" s="81">
        <v>4.05</v>
      </c>
      <c r="R4877" s="71">
        <f>IF(Q4877=0,0,IF(A4877&lt;43,IF(F4877="女",IF(Q4877="",0,VLOOKUP(Q4877,标准!I$108:J$138,2,TRUE)),IF(Q4877="",0,VLOOKUP(Q4877,标准!I$74:J$104,2,TRUE))),IF(F4877="女",IF(Q4877="",0,VLOOKUP(Q4877,标准!I$39:J$69,2,TRUE)),IF(Q4877="",0,VLOOKUP(Q4877,标准!I$3:J$33,2,TRUE)))))</f>
        <v>70</v>
      </c>
      <c r="S4877" s="76">
        <v>46</v>
      </c>
      <c r="T4877" s="71">
        <f>IF(A4877&lt;43,IF(F4877="女",VLOOKUP(S4877,标准!G$108:H$138,2,TRUE),VLOOKUP(S4877,标准!G$74:H$99,2,TRUE)),IF(F4877="女",VLOOKUP(S4877,标准!G$39:H$69,2,TRUE),VLOOKUP(S4877,标准!G$3:H$28,2,TRUE)))</f>
        <v>80</v>
      </c>
      <c r="U4877" s="88">
        <v>10.1</v>
      </c>
      <c r="V4877" s="71">
        <f>IF(U4877=0,0,IF(A4877&lt;43,IF(F4877="女",IF(U4877="",0,VLOOKUP(U4877,标准!A$108:B$128,2,TRUE)),IF(U4877="",0,VLOOKUP(U4877,标准!A$74:B$94,2,TRUE))),IF(F4877="女",IF(U4877="",0,VLOOKUP(U4877,标准!A$39:B$59,2,TRUE)),IF(U4877="",0,VLOOKUP(U4877,标准!A$3:B$23,2,TRUE)))))</f>
        <v>62</v>
      </c>
      <c r="W4877" s="86">
        <f t="shared" si="76"/>
        <v>75.5</v>
      </c>
      <c r="X4877" s="87">
        <v>4.1</v>
      </c>
      <c r="Y4877" s="87">
        <v>4.2</v>
      </c>
      <c r="Z4877" s="91"/>
      <c r="AA4877" s="92"/>
    </row>
    <row r="4878" customHeight="1" spans="1:27">
      <c r="A4878" s="62">
        <v>41</v>
      </c>
      <c r="B4878" s="91">
        <v>4916</v>
      </c>
      <c r="C4878" s="156" t="s">
        <v>9851</v>
      </c>
      <c r="D4878" s="156" t="s">
        <v>9789</v>
      </c>
      <c r="E4878" s="156" t="s">
        <v>4835</v>
      </c>
      <c r="F4878" s="156" t="s">
        <v>30</v>
      </c>
      <c r="G4878" s="157" t="s">
        <v>9852</v>
      </c>
      <c r="H4878" s="68"/>
      <c r="I4878" s="68"/>
      <c r="J4878" s="71">
        <f>IF(F4878="女",IF(H4878=0,0,VLOOKUP(I4878/(H4878*H4878/10000),标准!M$108:N$112,2,TRUE)),IF(H4878=0,0,VLOOKUP(I4878/(H4878*H4878/10000),标准!M$74:N$78,2,TRUE)))</f>
        <v>0</v>
      </c>
      <c r="K4878" s="72"/>
      <c r="L4878" s="71">
        <f>IF(A4878&lt;43,IF(F4878="女",VLOOKUP(K4878,标准!K$108:L$128,2,TRUE),VLOOKUP(K4878,标准!K$74:L$94,2,TRUE)),IF(F4878="女",VLOOKUP(K4878,标准!K$39:L$59,2,TRUE),VLOOKUP(K4878,标准!K$3:L$23,2,TRUE)))</f>
        <v>0</v>
      </c>
      <c r="M4878" s="68">
        <v>0</v>
      </c>
      <c r="N4878" s="71">
        <f>IF(M4878="",0,IF(A4878&lt;43,IF(F4878="女",VLOOKUP(M4878,标准!C$108:D$128,2,TRUE),VLOOKUP(M4878,标准!C$74:D$94,2,TRUE)),IF(F4878="女",VLOOKUP(M4878,标准!C$39:D$59,2,TRUE),VLOOKUP(M4878,标准!C$3:D$23,2,TRUE))))</f>
        <v>20</v>
      </c>
      <c r="O4878" s="76"/>
      <c r="P4878" s="71">
        <f>IF(A4878&lt;43,IF(F4878="女",VLOOKUP(O4878/100,标准!E$108:F$128,2,TRUE),VLOOKUP(O4878/100,标准!E$74:F$94,2,TRUE)),IF(F4878="女",VLOOKUP(O4878/100,标准!E$39:F$59,2,TRUE),VLOOKUP(O4878/100,标准!E$3:F$23,2,TRUE)))</f>
        <v>0</v>
      </c>
      <c r="Q4878" s="81"/>
      <c r="R4878" s="71">
        <f>IF(Q4878=0,0,IF(A4878&lt;43,IF(F4878="女",IF(Q4878="",0,VLOOKUP(Q4878,标准!I$108:J$138,2,TRUE)),IF(Q4878="",0,VLOOKUP(Q4878,标准!I$74:J$104,2,TRUE))),IF(F4878="女",IF(Q4878="",0,VLOOKUP(Q4878,标准!I$39:J$69,2,TRUE)),IF(Q4878="",0,VLOOKUP(Q4878,标准!I$3:J$33,2,TRUE)))))</f>
        <v>0</v>
      </c>
      <c r="S4878" s="76"/>
      <c r="T4878" s="71">
        <f>IF(A4878&lt;43,IF(F4878="女",VLOOKUP(S4878,标准!G$108:H$138,2,TRUE),VLOOKUP(S4878,标准!G$74:H$99,2,TRUE)),IF(F4878="女",VLOOKUP(S4878,标准!G$39:H$69,2,TRUE),VLOOKUP(S4878,标准!G$3:H$28,2,TRUE)))</f>
        <v>0</v>
      </c>
      <c r="U4878" s="88"/>
      <c r="V4878" s="71">
        <f>IF(U4878=0,0,IF(A4878&lt;43,IF(F4878="女",IF(U4878="",0,VLOOKUP(U4878,标准!A$108:B$128,2,TRUE)),IF(U4878="",0,VLOOKUP(U4878,标准!A$74:B$94,2,TRUE))),IF(F4878="女",IF(U4878="",0,VLOOKUP(U4878,标准!A$39:B$59,2,TRUE)),IF(U4878="",0,VLOOKUP(U4878,标准!A$3:B$23,2,TRUE)))))</f>
        <v>0</v>
      </c>
      <c r="W4878" s="86">
        <v>60</v>
      </c>
      <c r="X4878" s="87"/>
      <c r="Y4878" s="87"/>
      <c r="Z4878" s="91"/>
      <c r="AA4878" s="92" t="s">
        <v>144</v>
      </c>
    </row>
    <row r="4879" customHeight="1" spans="1:27">
      <c r="A4879" s="62">
        <v>41</v>
      </c>
      <c r="B4879" s="91">
        <v>4917</v>
      </c>
      <c r="C4879" s="156" t="s">
        <v>9853</v>
      </c>
      <c r="D4879" s="156" t="s">
        <v>9789</v>
      </c>
      <c r="E4879" s="156" t="s">
        <v>4835</v>
      </c>
      <c r="F4879" s="156" t="s">
        <v>34</v>
      </c>
      <c r="G4879" s="157" t="s">
        <v>9854</v>
      </c>
      <c r="H4879" s="68">
        <v>157.3</v>
      </c>
      <c r="I4879" s="68">
        <v>47.3</v>
      </c>
      <c r="J4879" s="71">
        <f>IF(F4879="女",IF(H4879=0,0,VLOOKUP(I4879/(H4879*H4879/10000),标准!M$108:N$112,2,TRUE)),IF(H4879=0,0,VLOOKUP(I4879/(H4879*H4879/10000),标准!M$74:N$78,2,TRUE)))</f>
        <v>100</v>
      </c>
      <c r="K4879" s="72">
        <v>2875</v>
      </c>
      <c r="L4879" s="71">
        <f>IF(A4879&lt;43,IF(F4879="女",VLOOKUP(K4879,标准!K$108:L$128,2,TRUE),VLOOKUP(K4879,标准!K$74:L$94,2,TRUE)),IF(F4879="女",VLOOKUP(K4879,标准!K$39:L$59,2,TRUE),VLOOKUP(K4879,标准!K$3:L$23,2,TRUE)))</f>
        <v>76</v>
      </c>
      <c r="M4879" s="68">
        <v>20.5</v>
      </c>
      <c r="N4879" s="71">
        <f>IF(M4879="",0,IF(A4879&lt;43,IF(F4879="女",VLOOKUP(M4879,标准!C$108:D$128,2,TRUE),VLOOKUP(M4879,标准!C$74:D$94,2,TRUE)),IF(F4879="女",VLOOKUP(M4879,标准!C$39:D$59,2,TRUE),VLOOKUP(M4879,标准!C$3:D$23,2,TRUE))))</f>
        <v>80</v>
      </c>
      <c r="O4879" s="62">
        <v>200</v>
      </c>
      <c r="P4879" s="71">
        <f>IF(A4879&lt;43,IF(F4879="女",VLOOKUP(O4879/100,标准!E$108:F$128,2,TRUE),VLOOKUP(O4879/100,标准!E$74:F$94,2,TRUE)),IF(F4879="女",VLOOKUP(O4879/100,标准!E$39:F$59,2,TRUE),VLOOKUP(O4879/100,标准!E$3:F$23,2,TRUE)))</f>
        <v>90</v>
      </c>
      <c r="Q4879" s="112">
        <v>4.22</v>
      </c>
      <c r="R4879" s="71">
        <f>IF(Q4879=0,0,IF(A4879&lt;43,IF(F4879="女",IF(Q4879="",0,VLOOKUP(Q4879,标准!I$108:J$138,2,TRUE)),IF(Q4879="",0,VLOOKUP(Q4879,标准!I$74:J$104,2,TRUE))),IF(F4879="女",IF(Q4879="",0,VLOOKUP(Q4879,标准!I$39:J$69,2,TRUE)),IF(Q4879="",0,VLOOKUP(Q4879,标准!I$3:J$33,2,TRUE)))))</f>
        <v>64</v>
      </c>
      <c r="S4879" s="62">
        <v>45</v>
      </c>
      <c r="T4879" s="71">
        <f>IF(A4879&lt;43,IF(F4879="女",VLOOKUP(S4879,标准!G$108:H$138,2,TRUE),VLOOKUP(S4879,标准!G$74:H$99,2,TRUE)),IF(F4879="女",VLOOKUP(S4879,标准!G$39:H$69,2,TRUE),VLOOKUP(S4879,标准!G$3:H$28,2,TRUE)))</f>
        <v>78</v>
      </c>
      <c r="U4879" s="114">
        <v>8.4</v>
      </c>
      <c r="V4879" s="71">
        <f>IF(U4879=0,0,IF(A4879&lt;43,IF(F4879="女",IF(U4879="",0,VLOOKUP(U4879,标准!A$108:B$128,2,TRUE)),IF(U4879="",0,VLOOKUP(U4879,标准!A$74:B$94,2,TRUE))),IF(F4879="女",IF(U4879="",0,VLOOKUP(U4879,标准!A$39:B$59,2,TRUE)),IF(U4879="",0,VLOOKUP(U4879,标准!A$3:B$23,2,TRUE)))))</f>
        <v>78</v>
      </c>
      <c r="W4879" s="86">
        <f t="shared" si="76"/>
        <v>79.6</v>
      </c>
      <c r="X4879" s="87">
        <v>4.8</v>
      </c>
      <c r="Y4879" s="87">
        <v>4.9</v>
      </c>
      <c r="Z4879" s="91"/>
      <c r="AA4879" s="92"/>
    </row>
    <row r="4880" customHeight="1" spans="1:27">
      <c r="A4880" s="62">
        <v>41</v>
      </c>
      <c r="B4880" s="91">
        <v>4918</v>
      </c>
      <c r="C4880" s="156" t="s">
        <v>9855</v>
      </c>
      <c r="D4880" s="156" t="s">
        <v>9789</v>
      </c>
      <c r="E4880" s="156" t="s">
        <v>4835</v>
      </c>
      <c r="F4880" s="156" t="s">
        <v>34</v>
      </c>
      <c r="G4880" s="157" t="s">
        <v>9856</v>
      </c>
      <c r="H4880" s="68">
        <v>161.1</v>
      </c>
      <c r="I4880" s="68">
        <v>67.9</v>
      </c>
      <c r="J4880" s="71">
        <f>IF(F4880="女",IF(H4880=0,0,VLOOKUP(I4880/(H4880*H4880/10000),标准!M$108:N$112,2,TRUE)),IF(H4880=0,0,VLOOKUP(I4880/(H4880*H4880/10000),标准!M$74:N$78,2,TRUE)))</f>
        <v>80</v>
      </c>
      <c r="K4880" s="72">
        <v>2858</v>
      </c>
      <c r="L4880" s="71">
        <f>IF(A4880&lt;43,IF(F4880="女",VLOOKUP(K4880,标准!K$108:L$128,2,TRUE),VLOOKUP(K4880,标准!K$74:L$94,2,TRUE)),IF(F4880="女",VLOOKUP(K4880,标准!K$39:L$59,2,TRUE),VLOOKUP(K4880,标准!K$3:L$23,2,TRUE)))</f>
        <v>76</v>
      </c>
      <c r="M4880" s="68">
        <v>23</v>
      </c>
      <c r="N4880" s="71">
        <f>IF(M4880="",0,IF(A4880&lt;43,IF(F4880="女",VLOOKUP(M4880,标准!C$108:D$128,2,TRUE),VLOOKUP(M4880,标准!C$74:D$94,2,TRUE)),IF(F4880="女",VLOOKUP(M4880,标准!C$39:D$59,2,TRUE),VLOOKUP(M4880,标准!C$3:D$23,2,TRUE))))</f>
        <v>90</v>
      </c>
      <c r="O4880" s="76">
        <v>158</v>
      </c>
      <c r="P4880" s="71">
        <f>IF(A4880&lt;43,IF(F4880="女",VLOOKUP(O4880/100,标准!E$108:F$128,2,TRUE),VLOOKUP(O4880/100,标准!E$74:F$94,2,TRUE)),IF(F4880="女",VLOOKUP(O4880/100,标准!E$39:F$59,2,TRUE),VLOOKUP(O4880/100,标准!E$3:F$23,2,TRUE)))</f>
        <v>64</v>
      </c>
      <c r="Q4880" s="81">
        <v>4.13</v>
      </c>
      <c r="R4880" s="71">
        <f>IF(Q4880=0,0,IF(A4880&lt;43,IF(F4880="女",IF(Q4880="",0,VLOOKUP(Q4880,标准!I$108:J$138,2,TRUE)),IF(Q4880="",0,VLOOKUP(Q4880,标准!I$74:J$104,2,TRUE))),IF(F4880="女",IF(Q4880="",0,VLOOKUP(Q4880,标准!I$39:J$69,2,TRUE)),IF(Q4880="",0,VLOOKUP(Q4880,标准!I$3:J$33,2,TRUE)))))</f>
        <v>68</v>
      </c>
      <c r="S4880" s="76">
        <v>37</v>
      </c>
      <c r="T4880" s="71">
        <f>IF(A4880&lt;43,IF(F4880="女",VLOOKUP(S4880,标准!G$108:H$138,2,TRUE),VLOOKUP(S4880,标准!G$74:H$99,2,TRUE)),IF(F4880="女",VLOOKUP(S4880,标准!G$39:H$69,2,TRUE),VLOOKUP(S4880,标准!G$3:H$28,2,TRUE)))</f>
        <v>70</v>
      </c>
      <c r="U4880" s="88">
        <v>10.1</v>
      </c>
      <c r="V4880" s="71">
        <f>IF(U4880=0,0,IF(A4880&lt;43,IF(F4880="女",IF(U4880="",0,VLOOKUP(U4880,标准!A$108:B$128,2,TRUE)),IF(U4880="",0,VLOOKUP(U4880,标准!A$74:B$94,2,TRUE))),IF(F4880="女",IF(U4880="",0,VLOOKUP(U4880,标准!A$39:B$59,2,TRUE)),IF(U4880="",0,VLOOKUP(U4880,标准!A$3:B$23,2,TRUE)))))</f>
        <v>62</v>
      </c>
      <c r="W4880" s="86">
        <f t="shared" si="76"/>
        <v>71.8</v>
      </c>
      <c r="X4880" s="87">
        <v>4</v>
      </c>
      <c r="Y4880" s="87">
        <v>4.2</v>
      </c>
      <c r="Z4880" s="91"/>
      <c r="AA4880" s="92"/>
    </row>
    <row r="4881" customHeight="1" spans="1:27">
      <c r="A4881" s="62">
        <v>41</v>
      </c>
      <c r="B4881" s="91">
        <v>4919</v>
      </c>
      <c r="C4881" s="156" t="s">
        <v>9857</v>
      </c>
      <c r="D4881" s="156" t="s">
        <v>9789</v>
      </c>
      <c r="E4881" s="156" t="s">
        <v>4835</v>
      </c>
      <c r="F4881" s="156" t="s">
        <v>34</v>
      </c>
      <c r="G4881" s="157" t="s">
        <v>9858</v>
      </c>
      <c r="H4881" s="68">
        <v>157.3</v>
      </c>
      <c r="I4881" s="68">
        <v>46.8</v>
      </c>
      <c r="J4881" s="71">
        <f>IF(F4881="女",IF(H4881=0,0,VLOOKUP(I4881/(H4881*H4881/10000),标准!M$108:N$112,2,TRUE)),IF(H4881=0,0,VLOOKUP(I4881/(H4881*H4881/10000),标准!M$74:N$78,2,TRUE)))</f>
        <v>100</v>
      </c>
      <c r="K4881" s="72">
        <v>2590</v>
      </c>
      <c r="L4881" s="71">
        <f>IF(A4881&lt;43,IF(F4881="女",VLOOKUP(K4881,标准!K$108:L$128,2,TRUE),VLOOKUP(K4881,标准!K$74:L$94,2,TRUE)),IF(F4881="女",VLOOKUP(K4881,标准!K$39:L$59,2,TRUE),VLOOKUP(K4881,标准!K$3:L$23,2,TRUE)))</f>
        <v>70</v>
      </c>
      <c r="M4881" s="68">
        <v>18</v>
      </c>
      <c r="N4881" s="71">
        <f>IF(M4881="",0,IF(A4881&lt;43,IF(F4881="女",VLOOKUP(M4881,标准!C$108:D$128,2,TRUE),VLOOKUP(M4881,标准!C$74:D$94,2,TRUE)),IF(F4881="女",VLOOKUP(M4881,标准!C$39:D$59,2,TRUE),VLOOKUP(M4881,标准!C$3:D$23,2,TRUE))))</f>
        <v>78</v>
      </c>
      <c r="O4881" s="62">
        <v>166</v>
      </c>
      <c r="P4881" s="71">
        <f>IF(A4881&lt;43,IF(F4881="女",VLOOKUP(O4881/100,标准!E$108:F$128,2,TRUE),VLOOKUP(O4881/100,标准!E$74:F$94,2,TRUE)),IF(F4881="女",VLOOKUP(O4881/100,标准!E$39:F$59,2,TRUE),VLOOKUP(O4881/100,标准!E$3:F$23,2,TRUE)))</f>
        <v>70</v>
      </c>
      <c r="Q4881" s="112">
        <v>4.19</v>
      </c>
      <c r="R4881" s="71">
        <f>IF(Q4881=0,0,IF(A4881&lt;43,IF(F4881="女",IF(Q4881="",0,VLOOKUP(Q4881,标准!I$108:J$138,2,TRUE)),IF(Q4881="",0,VLOOKUP(Q4881,标准!I$74:J$104,2,TRUE))),IF(F4881="女",IF(Q4881="",0,VLOOKUP(Q4881,标准!I$39:J$69,2,TRUE)),IF(Q4881="",0,VLOOKUP(Q4881,标准!I$3:J$33,2,TRUE)))))</f>
        <v>66</v>
      </c>
      <c r="S4881" s="62">
        <v>40</v>
      </c>
      <c r="T4881" s="71">
        <f>IF(A4881&lt;43,IF(F4881="女",VLOOKUP(S4881,标准!G$108:H$138,2,TRUE),VLOOKUP(S4881,标准!G$74:H$99,2,TRUE)),IF(F4881="女",VLOOKUP(S4881,标准!G$39:H$69,2,TRUE),VLOOKUP(S4881,标准!G$3:H$28,2,TRUE)))</f>
        <v>74</v>
      </c>
      <c r="U4881" s="114">
        <v>8.9</v>
      </c>
      <c r="V4881" s="71">
        <f>IF(U4881=0,0,IF(A4881&lt;43,IF(F4881="女",IF(U4881="",0,VLOOKUP(U4881,标准!A$108:B$128,2,TRUE)),IF(U4881="",0,VLOOKUP(U4881,标准!A$74:B$94,2,TRUE))),IF(F4881="女",IF(U4881="",0,VLOOKUP(U4881,标准!A$39:B$59,2,TRUE)),IF(U4881="",0,VLOOKUP(U4881,标准!A$3:B$23,2,TRUE)))))</f>
        <v>74</v>
      </c>
      <c r="W4881" s="86">
        <f t="shared" si="76"/>
        <v>75.7</v>
      </c>
      <c r="X4881" s="87">
        <v>3.8</v>
      </c>
      <c r="Y4881" s="87">
        <v>3.8</v>
      </c>
      <c r="Z4881" s="91"/>
      <c r="AA4881" s="92"/>
    </row>
    <row r="4882" customHeight="1" spans="1:27">
      <c r="A4882" s="62">
        <v>41</v>
      </c>
      <c r="B4882" s="91">
        <v>4920</v>
      </c>
      <c r="C4882" s="156" t="s">
        <v>9859</v>
      </c>
      <c r="D4882" s="156" t="s">
        <v>9789</v>
      </c>
      <c r="E4882" s="156" t="s">
        <v>4835</v>
      </c>
      <c r="F4882" s="156" t="s">
        <v>34</v>
      </c>
      <c r="G4882" s="157" t="s">
        <v>9860</v>
      </c>
      <c r="H4882" s="68">
        <v>160</v>
      </c>
      <c r="I4882" s="68">
        <v>46.5</v>
      </c>
      <c r="J4882" s="71">
        <f>IF(F4882="女",IF(H4882=0,0,VLOOKUP(I4882/(H4882*H4882/10000),标准!M$108:N$112,2,TRUE)),IF(H4882=0,0,VLOOKUP(I4882/(H4882*H4882/10000),标准!M$74:N$78,2,TRUE)))</f>
        <v>100</v>
      </c>
      <c r="K4882" s="72">
        <v>3026</v>
      </c>
      <c r="L4882" s="71">
        <f>IF(A4882&lt;43,IF(F4882="女",VLOOKUP(K4882,标准!K$108:L$128,2,TRUE),VLOOKUP(K4882,标准!K$74:L$94,2,TRUE)),IF(F4882="女",VLOOKUP(K4882,标准!K$39:L$59,2,TRUE),VLOOKUP(K4882,标准!K$3:L$23,2,TRUE)))</f>
        <v>80</v>
      </c>
      <c r="M4882" s="68">
        <v>13</v>
      </c>
      <c r="N4882" s="71">
        <f>IF(M4882="",0,IF(A4882&lt;43,IF(F4882="女",VLOOKUP(M4882,标准!C$108:D$128,2,TRUE),VLOOKUP(M4882,标准!C$74:D$94,2,TRUE)),IF(F4882="女",VLOOKUP(M4882,标准!C$39:D$59,2,TRUE),VLOOKUP(M4882,标准!C$3:D$23,2,TRUE))))</f>
        <v>70</v>
      </c>
      <c r="O4882" s="62">
        <v>159</v>
      </c>
      <c r="P4882" s="71">
        <f>IF(A4882&lt;43,IF(F4882="女",VLOOKUP(O4882/100,标准!E$108:F$128,2,TRUE),VLOOKUP(O4882/100,标准!E$74:F$94,2,TRUE)),IF(F4882="女",VLOOKUP(O4882/100,标准!E$39:F$59,2,TRUE),VLOOKUP(O4882/100,标准!E$3:F$23,2,TRUE)))</f>
        <v>64</v>
      </c>
      <c r="Q4882" s="112">
        <v>4.16</v>
      </c>
      <c r="R4882" s="71">
        <f>IF(Q4882=0,0,IF(A4882&lt;43,IF(F4882="女",IF(Q4882="",0,VLOOKUP(Q4882,标准!I$108:J$138,2,TRUE)),IF(Q4882="",0,VLOOKUP(Q4882,标准!I$74:J$104,2,TRUE))),IF(F4882="女",IF(Q4882="",0,VLOOKUP(Q4882,标准!I$39:J$69,2,TRUE)),IF(Q4882="",0,VLOOKUP(Q4882,标准!I$3:J$33,2,TRUE)))))</f>
        <v>66</v>
      </c>
      <c r="S4882" s="62">
        <v>34</v>
      </c>
      <c r="T4882" s="71">
        <f>IF(A4882&lt;43,IF(F4882="女",VLOOKUP(S4882,标准!G$108:H$138,2,TRUE),VLOOKUP(S4882,标准!G$74:H$99,2,TRUE)),IF(F4882="女",VLOOKUP(S4882,标准!G$39:H$69,2,TRUE),VLOOKUP(S4882,标准!G$3:H$28,2,TRUE)))</f>
        <v>68</v>
      </c>
      <c r="U4882" s="114">
        <v>9.4</v>
      </c>
      <c r="V4882" s="71">
        <f>IF(U4882=0,0,IF(A4882&lt;43,IF(F4882="女",IF(U4882="",0,VLOOKUP(U4882,标准!A$108:B$128,2,TRUE)),IF(U4882="",0,VLOOKUP(U4882,标准!A$74:B$94,2,TRUE))),IF(F4882="女",IF(U4882="",0,VLOOKUP(U4882,标准!A$39:B$59,2,TRUE)),IF(U4882="",0,VLOOKUP(U4882,标准!A$3:B$23,2,TRUE)))))</f>
        <v>68</v>
      </c>
      <c r="W4882" s="86">
        <f t="shared" si="76"/>
        <v>74</v>
      </c>
      <c r="X4882" s="87">
        <v>3.9</v>
      </c>
      <c r="Y4882" s="87">
        <v>4</v>
      </c>
      <c r="Z4882" s="91"/>
      <c r="AA4882" s="92"/>
    </row>
    <row r="4883" customHeight="1" spans="1:27">
      <c r="A4883" s="62">
        <v>41</v>
      </c>
      <c r="B4883" s="91">
        <v>4921</v>
      </c>
      <c r="C4883" s="156" t="s">
        <v>9861</v>
      </c>
      <c r="D4883" s="156" t="s">
        <v>9789</v>
      </c>
      <c r="E4883" s="156" t="s">
        <v>4835</v>
      </c>
      <c r="F4883" s="156" t="s">
        <v>34</v>
      </c>
      <c r="G4883" s="157" t="s">
        <v>9862</v>
      </c>
      <c r="H4883" s="68">
        <v>157.1</v>
      </c>
      <c r="I4883" s="68">
        <v>59.3</v>
      </c>
      <c r="J4883" s="71">
        <f>IF(F4883="女",IF(H4883=0,0,VLOOKUP(I4883/(H4883*H4883/10000),标准!M$108:N$112,2,TRUE)),IF(H4883=0,0,VLOOKUP(I4883/(H4883*H4883/10000),标准!M$74:N$78,2,TRUE)))</f>
        <v>80</v>
      </c>
      <c r="K4883" s="72">
        <v>2452</v>
      </c>
      <c r="L4883" s="71">
        <f>IF(A4883&lt;43,IF(F4883="女",VLOOKUP(K4883,标准!K$108:L$128,2,TRUE),VLOOKUP(K4883,标准!K$74:L$94,2,TRUE)),IF(F4883="女",VLOOKUP(K4883,标准!K$39:L$59,2,TRUE),VLOOKUP(K4883,标准!K$3:L$23,2,TRUE)))</f>
        <v>68</v>
      </c>
      <c r="M4883" s="68">
        <v>14.5</v>
      </c>
      <c r="N4883" s="71">
        <f>IF(M4883="",0,IF(A4883&lt;43,IF(F4883="女",VLOOKUP(M4883,标准!C$108:D$128,2,TRUE),VLOOKUP(M4883,标准!C$74:D$94,2,TRUE)),IF(F4883="女",VLOOKUP(M4883,标准!C$39:D$59,2,TRUE),VLOOKUP(M4883,标准!C$3:D$23,2,TRUE))))</f>
        <v>72</v>
      </c>
      <c r="O4883" s="62">
        <v>155</v>
      </c>
      <c r="P4883" s="71">
        <f>IF(A4883&lt;43,IF(F4883="女",VLOOKUP(O4883/100,标准!E$108:F$128,2,TRUE),VLOOKUP(O4883/100,标准!E$74:F$94,2,TRUE)),IF(F4883="女",VLOOKUP(O4883/100,标准!E$39:F$59,2,TRUE),VLOOKUP(O4883/100,标准!E$3:F$23,2,TRUE)))</f>
        <v>62</v>
      </c>
      <c r="Q4883" s="112">
        <v>3.47</v>
      </c>
      <c r="R4883" s="71">
        <f>IF(Q4883=0,0,IF(A4883&lt;43,IF(F4883="女",IF(Q4883="",0,VLOOKUP(Q4883,标准!I$108:J$138,2,TRUE)),IF(Q4883="",0,VLOOKUP(Q4883,标准!I$74:J$104,2,TRUE))),IF(F4883="女",IF(Q4883="",0,VLOOKUP(Q4883,标准!I$39:J$69,2,TRUE)),IF(Q4883="",0,VLOOKUP(Q4883,标准!I$3:J$33,2,TRUE)))))</f>
        <v>78</v>
      </c>
      <c r="S4883" s="62">
        <v>30</v>
      </c>
      <c r="T4883" s="71">
        <f>IF(A4883&lt;43,IF(F4883="女",VLOOKUP(S4883,标准!G$108:H$138,2,TRUE),VLOOKUP(S4883,标准!G$74:H$99,2,TRUE)),IF(F4883="女",VLOOKUP(S4883,标准!G$39:H$69,2,TRUE),VLOOKUP(S4883,标准!G$3:H$28,2,TRUE)))</f>
        <v>64</v>
      </c>
      <c r="U4883" s="114">
        <v>9.3</v>
      </c>
      <c r="V4883" s="71">
        <f>IF(U4883=0,0,IF(A4883&lt;43,IF(F4883="女",IF(U4883="",0,VLOOKUP(U4883,标准!A$108:B$128,2,TRUE)),IF(U4883="",0,VLOOKUP(U4883,标准!A$74:B$94,2,TRUE))),IF(F4883="女",IF(U4883="",0,VLOOKUP(U4883,标准!A$39:B$59,2,TRUE)),IF(U4883="",0,VLOOKUP(U4883,标准!A$3:B$23,2,TRUE)))))</f>
        <v>70</v>
      </c>
      <c r="W4883" s="86">
        <f t="shared" si="76"/>
        <v>71.6</v>
      </c>
      <c r="X4883" s="87">
        <v>4.4</v>
      </c>
      <c r="Y4883" s="87">
        <v>4</v>
      </c>
      <c r="Z4883" s="91"/>
      <c r="AA4883" s="92"/>
    </row>
    <row r="4884" customHeight="1" spans="1:27">
      <c r="A4884" s="62">
        <v>41</v>
      </c>
      <c r="B4884" s="91">
        <v>4922</v>
      </c>
      <c r="C4884" s="156" t="s">
        <v>9863</v>
      </c>
      <c r="D4884" s="156" t="s">
        <v>9789</v>
      </c>
      <c r="E4884" s="156" t="s">
        <v>4835</v>
      </c>
      <c r="F4884" s="156" t="s">
        <v>34</v>
      </c>
      <c r="G4884" s="157" t="s">
        <v>9864</v>
      </c>
      <c r="H4884" s="68">
        <v>157.7</v>
      </c>
      <c r="I4884" s="68">
        <v>56.6</v>
      </c>
      <c r="J4884" s="71">
        <f>IF(F4884="女",IF(H4884=0,0,VLOOKUP(I4884/(H4884*H4884/10000),标准!M$108:N$112,2,TRUE)),IF(H4884=0,0,VLOOKUP(I4884/(H4884*H4884/10000),标准!M$74:N$78,2,TRUE)))</f>
        <v>100</v>
      </c>
      <c r="K4884" s="72">
        <v>3076</v>
      </c>
      <c r="L4884" s="71">
        <f>IF(A4884&lt;43,IF(F4884="女",VLOOKUP(K4884,标准!K$108:L$128,2,TRUE),VLOOKUP(K4884,标准!K$74:L$94,2,TRUE)),IF(F4884="女",VLOOKUP(K4884,标准!K$39:L$59,2,TRUE),VLOOKUP(K4884,标准!K$3:L$23,2,TRUE)))</f>
        <v>80</v>
      </c>
      <c r="M4884" s="68">
        <v>14</v>
      </c>
      <c r="N4884" s="71">
        <f>IF(M4884="",0,IF(A4884&lt;43,IF(F4884="女",VLOOKUP(M4884,标准!C$108:D$128,2,TRUE),VLOOKUP(M4884,标准!C$74:D$94,2,TRUE)),IF(F4884="女",VLOOKUP(M4884,标准!C$39:D$59,2,TRUE),VLOOKUP(M4884,标准!C$3:D$23,2,TRUE))))</f>
        <v>72</v>
      </c>
      <c r="O4884" s="76">
        <v>170</v>
      </c>
      <c r="P4884" s="71">
        <f>IF(A4884&lt;43,IF(F4884="女",VLOOKUP(O4884/100,标准!E$108:F$128,2,TRUE),VLOOKUP(O4884/100,标准!E$74:F$94,2,TRUE)),IF(F4884="女",VLOOKUP(O4884/100,标准!E$39:F$59,2,TRUE),VLOOKUP(O4884/100,标准!E$3:F$23,2,TRUE)))</f>
        <v>72</v>
      </c>
      <c r="Q4884" s="81">
        <v>4.11</v>
      </c>
      <c r="R4884" s="71">
        <f>IF(Q4884=0,0,IF(A4884&lt;43,IF(F4884="女",IF(Q4884="",0,VLOOKUP(Q4884,标准!I$108:J$138,2,TRUE)),IF(Q4884="",0,VLOOKUP(Q4884,标准!I$74:J$104,2,TRUE))),IF(F4884="女",IF(Q4884="",0,VLOOKUP(Q4884,标准!I$39:J$69,2,TRUE)),IF(Q4884="",0,VLOOKUP(Q4884,标准!I$3:J$33,2,TRUE)))))</f>
        <v>68</v>
      </c>
      <c r="S4884" s="76">
        <v>32</v>
      </c>
      <c r="T4884" s="71">
        <f>IF(A4884&lt;43,IF(F4884="女",VLOOKUP(S4884,标准!G$108:H$138,2,TRUE),VLOOKUP(S4884,标准!G$74:H$99,2,TRUE)),IF(F4884="女",VLOOKUP(S4884,标准!G$39:H$69,2,TRUE),VLOOKUP(S4884,标准!G$3:H$28,2,TRUE)))</f>
        <v>66</v>
      </c>
      <c r="U4884" s="88">
        <v>9.1</v>
      </c>
      <c r="V4884" s="71">
        <f>IF(U4884=0,0,IF(A4884&lt;43,IF(F4884="女",IF(U4884="",0,VLOOKUP(U4884,标准!A$108:B$128,2,TRUE)),IF(U4884="",0,VLOOKUP(U4884,标准!A$74:B$94,2,TRUE))),IF(F4884="女",IF(U4884="",0,VLOOKUP(U4884,标准!A$39:B$59,2,TRUE)),IF(U4884="",0,VLOOKUP(U4884,标准!A$3:B$23,2,TRUE)))))</f>
        <v>72</v>
      </c>
      <c r="W4884" s="86">
        <f t="shared" si="76"/>
        <v>76</v>
      </c>
      <c r="X4884" s="87">
        <v>4</v>
      </c>
      <c r="Y4884" s="87">
        <v>4</v>
      </c>
      <c r="Z4884" s="91"/>
      <c r="AA4884" s="92"/>
    </row>
    <row r="4885" customHeight="1" spans="1:27">
      <c r="A4885" s="62">
        <v>41</v>
      </c>
      <c r="B4885" s="91">
        <v>4923</v>
      </c>
      <c r="C4885" s="156" t="s">
        <v>9865</v>
      </c>
      <c r="D4885" s="156" t="s">
        <v>9789</v>
      </c>
      <c r="E4885" s="156" t="s">
        <v>4835</v>
      </c>
      <c r="F4885" s="156" t="s">
        <v>34</v>
      </c>
      <c r="G4885" s="157" t="s">
        <v>9866</v>
      </c>
      <c r="H4885" s="68">
        <v>156.7</v>
      </c>
      <c r="I4885" s="68">
        <v>49.6</v>
      </c>
      <c r="J4885" s="71">
        <f>IF(F4885="女",IF(H4885=0,0,VLOOKUP(I4885/(H4885*H4885/10000),标准!M$108:N$112,2,TRUE)),IF(H4885=0,0,VLOOKUP(I4885/(H4885*H4885/10000),标准!M$74:N$78,2,TRUE)))</f>
        <v>100</v>
      </c>
      <c r="K4885" s="72">
        <v>2512</v>
      </c>
      <c r="L4885" s="71">
        <f>IF(A4885&lt;43,IF(F4885="女",VLOOKUP(K4885,标准!K$108:L$128,2,TRUE),VLOOKUP(K4885,标准!K$74:L$94,2,TRUE)),IF(F4885="女",VLOOKUP(K4885,标准!K$39:L$59,2,TRUE),VLOOKUP(K4885,标准!K$3:L$23,2,TRUE)))</f>
        <v>70</v>
      </c>
      <c r="M4885" s="68">
        <v>11.5</v>
      </c>
      <c r="N4885" s="71">
        <f>IF(M4885="",0,IF(A4885&lt;43,IF(F4885="女",VLOOKUP(M4885,标准!C$108:D$128,2,TRUE),VLOOKUP(M4885,标准!C$74:D$94,2,TRUE)),IF(F4885="女",VLOOKUP(M4885,标准!C$39:D$59,2,TRUE),VLOOKUP(M4885,标准!C$3:D$23,2,TRUE))))</f>
        <v>68</v>
      </c>
      <c r="O4885" s="76">
        <v>152</v>
      </c>
      <c r="P4885" s="71">
        <f>IF(A4885&lt;43,IF(F4885="女",VLOOKUP(O4885/100,标准!E$108:F$128,2,TRUE),VLOOKUP(O4885/100,标准!E$74:F$94,2,TRUE)),IF(F4885="女",VLOOKUP(O4885/100,标准!E$39:F$59,2,TRUE),VLOOKUP(O4885/100,标准!E$3:F$23,2,TRUE)))</f>
        <v>60</v>
      </c>
      <c r="Q4885" s="81">
        <v>3.38</v>
      </c>
      <c r="R4885" s="71">
        <f>IF(Q4885=0,0,IF(A4885&lt;43,IF(F4885="女",IF(Q4885="",0,VLOOKUP(Q4885,标准!I$108:J$138,2,TRUE)),IF(Q4885="",0,VLOOKUP(Q4885,标准!I$74:J$104,2,TRUE))),IF(F4885="女",IF(Q4885="",0,VLOOKUP(Q4885,标准!I$39:J$69,2,TRUE)),IF(Q4885="",0,VLOOKUP(Q4885,标准!I$3:J$33,2,TRUE)))))</f>
        <v>80</v>
      </c>
      <c r="S4885" s="76">
        <v>47</v>
      </c>
      <c r="T4885" s="71">
        <f>IF(A4885&lt;43,IF(F4885="女",VLOOKUP(S4885,标准!G$108:H$138,2,TRUE),VLOOKUP(S4885,标准!G$74:H$99,2,TRUE)),IF(F4885="女",VLOOKUP(S4885,标准!G$39:H$69,2,TRUE),VLOOKUP(S4885,标准!G$3:H$28,2,TRUE)))</f>
        <v>80</v>
      </c>
      <c r="U4885" s="88">
        <v>9.5</v>
      </c>
      <c r="V4885" s="71">
        <f>IF(U4885=0,0,IF(A4885&lt;43,IF(F4885="女",IF(U4885="",0,VLOOKUP(U4885,标准!A$108:B$128,2,TRUE)),IF(U4885="",0,VLOOKUP(U4885,标准!A$74:B$94,2,TRUE))),IF(F4885="女",IF(U4885="",0,VLOOKUP(U4885,标准!A$39:B$59,2,TRUE)),IF(U4885="",0,VLOOKUP(U4885,标准!A$3:B$23,2,TRUE)))))</f>
        <v>68</v>
      </c>
      <c r="W4885" s="86">
        <f t="shared" si="76"/>
        <v>75.9</v>
      </c>
      <c r="X4885" s="87">
        <v>3.9</v>
      </c>
      <c r="Y4885" s="87">
        <v>3.9</v>
      </c>
      <c r="Z4885" s="91"/>
      <c r="AA4885" s="92"/>
    </row>
    <row r="4886" customHeight="1" spans="1:27">
      <c r="A4886" s="62">
        <v>41</v>
      </c>
      <c r="B4886" s="91">
        <v>4924</v>
      </c>
      <c r="C4886" s="156" t="s">
        <v>9867</v>
      </c>
      <c r="D4886" s="156" t="s">
        <v>9789</v>
      </c>
      <c r="E4886" s="156" t="s">
        <v>4835</v>
      </c>
      <c r="F4886" s="156" t="s">
        <v>30</v>
      </c>
      <c r="G4886" s="157" t="s">
        <v>9868</v>
      </c>
      <c r="H4886" s="68">
        <v>169.7</v>
      </c>
      <c r="I4886" s="68">
        <v>53.2</v>
      </c>
      <c r="J4886" s="71">
        <f>IF(F4886="女",IF(H4886=0,0,VLOOKUP(I4886/(H4886*H4886/10000),标准!M$108:N$112,2,TRUE)),IF(H4886=0,0,VLOOKUP(I4886/(H4886*H4886/10000),标准!M$74:N$78,2,TRUE)))</f>
        <v>100</v>
      </c>
      <c r="K4886" s="72">
        <v>4988</v>
      </c>
      <c r="L4886" s="71">
        <f>IF(A4886&lt;43,IF(F4886="女",VLOOKUP(K4886,标准!K$108:L$128,2,TRUE),VLOOKUP(K4886,标准!K$74:L$94,2,TRUE)),IF(F4886="女",VLOOKUP(K4886,标准!K$39:L$59,2,TRUE),VLOOKUP(K4886,标准!K$3:L$23,2,TRUE)))</f>
        <v>95</v>
      </c>
      <c r="M4886" s="68">
        <v>9</v>
      </c>
      <c r="N4886" s="71">
        <f>IF(M4886="",0,IF(A4886&lt;43,IF(F4886="女",VLOOKUP(M4886,标准!C$108:D$128,2,TRUE),VLOOKUP(M4886,标准!C$74:D$94,2,TRUE)),IF(F4886="女",VLOOKUP(M4886,标准!C$39:D$59,2,TRUE),VLOOKUP(M4886,标准!C$3:D$23,2,TRUE))))</f>
        <v>66</v>
      </c>
      <c r="O4886" s="76">
        <v>229</v>
      </c>
      <c r="P4886" s="71">
        <f>IF(A4886&lt;43,IF(F4886="女",VLOOKUP(O4886/100,标准!E$108:F$128,2,TRUE),VLOOKUP(O4886/100,标准!E$74:F$94,2,TRUE)),IF(F4886="女",VLOOKUP(O4886/100,标准!E$39:F$59,2,TRUE),VLOOKUP(O4886/100,标准!E$3:F$23,2,TRUE)))</f>
        <v>70</v>
      </c>
      <c r="Q4886" s="81">
        <v>3.59</v>
      </c>
      <c r="R4886" s="71">
        <f>IF(Q4886=0,0,IF(A4886&lt;43,IF(F4886="女",IF(Q4886="",0,VLOOKUP(Q4886,标准!I$108:J$138,2,TRUE)),IF(Q4886="",0,VLOOKUP(Q4886,标准!I$74:J$104,2,TRUE))),IF(F4886="女",IF(Q4886="",0,VLOOKUP(Q4886,标准!I$39:J$69,2,TRUE)),IF(Q4886="",0,VLOOKUP(Q4886,标准!I$3:J$33,2,TRUE)))))</f>
        <v>72</v>
      </c>
      <c r="S4886" s="76">
        <v>5</v>
      </c>
      <c r="T4886" s="71">
        <f>IF(A4886&lt;43,IF(F4886="女",VLOOKUP(S4886,标准!G$108:H$138,2,TRUE),VLOOKUP(S4886,标准!G$74:H$99,2,TRUE)),IF(F4886="女",VLOOKUP(S4886,标准!G$39:H$69,2,TRUE),VLOOKUP(S4886,标准!G$3:H$28,2,TRUE)))</f>
        <v>10</v>
      </c>
      <c r="U4886" s="88">
        <v>7.2</v>
      </c>
      <c r="V4886" s="71">
        <f>IF(U4886=0,0,IF(A4886&lt;43,IF(F4886="女",IF(U4886="",0,VLOOKUP(U4886,标准!A$108:B$128,2,TRUE)),IF(U4886="",0,VLOOKUP(U4886,标准!A$74:B$94,2,TRUE))),IF(F4886="女",IF(U4886="",0,VLOOKUP(U4886,标准!A$39:B$59,2,TRUE)),IF(U4886="",0,VLOOKUP(U4886,标准!A$3:B$23,2,TRUE)))))</f>
        <v>78</v>
      </c>
      <c r="W4886" s="86">
        <f t="shared" si="76"/>
        <v>73.85</v>
      </c>
      <c r="X4886" s="87">
        <v>4.8</v>
      </c>
      <c r="Y4886" s="87">
        <v>4.6</v>
      </c>
      <c r="Z4886" s="91"/>
      <c r="AA4886" s="92"/>
    </row>
    <row r="4887" customHeight="1" spans="1:27">
      <c r="A4887" s="62">
        <v>41</v>
      </c>
      <c r="B4887" s="91">
        <v>4925</v>
      </c>
      <c r="C4887" s="156" t="s">
        <v>9869</v>
      </c>
      <c r="D4887" s="156" t="s">
        <v>9789</v>
      </c>
      <c r="E4887" s="156" t="s">
        <v>4835</v>
      </c>
      <c r="F4887" s="156" t="s">
        <v>34</v>
      </c>
      <c r="G4887" s="157" t="s">
        <v>9870</v>
      </c>
      <c r="H4887" s="68"/>
      <c r="I4887" s="68"/>
      <c r="J4887" s="71">
        <f>IF(F4887="女",IF(H4887=0,0,VLOOKUP(I4887/(H4887*H4887/10000),标准!M$108:N$112,2,TRUE)),IF(H4887=0,0,VLOOKUP(I4887/(H4887*H4887/10000),标准!M$74:N$78,2,TRUE)))</f>
        <v>0</v>
      </c>
      <c r="K4887" s="72"/>
      <c r="L4887" s="71">
        <f>IF(A4887&lt;43,IF(F4887="女",VLOOKUP(K4887,标准!K$108:L$128,2,TRUE),VLOOKUP(K4887,标准!K$74:L$94,2,TRUE)),IF(F4887="女",VLOOKUP(K4887,标准!K$39:L$59,2,TRUE),VLOOKUP(K4887,标准!K$3:L$23,2,TRUE)))</f>
        <v>0</v>
      </c>
      <c r="M4887" s="68">
        <v>0</v>
      </c>
      <c r="N4887" s="71">
        <f>IF(M4887="",0,IF(A4887&lt;43,IF(F4887="女",VLOOKUP(M4887,标准!C$108:D$128,2,TRUE),VLOOKUP(M4887,标准!C$74:D$94,2,TRUE)),IF(F4887="女",VLOOKUP(M4887,标准!C$39:D$59,2,TRUE),VLOOKUP(M4887,标准!C$3:D$23,2,TRUE))))</f>
        <v>0</v>
      </c>
      <c r="O4887" s="76"/>
      <c r="P4887" s="71">
        <f>IF(A4887&lt;43,IF(F4887="女",VLOOKUP(O4887/100,标准!E$108:F$128,2,TRUE),VLOOKUP(O4887/100,标准!E$74:F$94,2,TRUE)),IF(F4887="女",VLOOKUP(O4887/100,标准!E$39:F$59,2,TRUE),VLOOKUP(O4887/100,标准!E$3:F$23,2,TRUE)))</f>
        <v>0</v>
      </c>
      <c r="Q4887" s="81"/>
      <c r="R4887" s="71">
        <f>IF(Q4887=0,0,IF(A4887&lt;43,IF(F4887="女",IF(Q4887="",0,VLOOKUP(Q4887,标准!I$108:J$138,2,TRUE)),IF(Q4887="",0,VLOOKUP(Q4887,标准!I$74:J$104,2,TRUE))),IF(F4887="女",IF(Q4887="",0,VLOOKUP(Q4887,标准!I$39:J$69,2,TRUE)),IF(Q4887="",0,VLOOKUP(Q4887,标准!I$3:J$33,2,TRUE)))))</f>
        <v>0</v>
      </c>
      <c r="S4887" s="76"/>
      <c r="T4887" s="71">
        <f>IF(A4887&lt;43,IF(F4887="女",VLOOKUP(S4887,标准!G$108:H$138,2,TRUE),VLOOKUP(S4887,标准!G$74:H$99,2,TRUE)),IF(F4887="女",VLOOKUP(S4887,标准!G$39:H$69,2,TRUE),VLOOKUP(S4887,标准!G$3:H$28,2,TRUE)))</f>
        <v>0</v>
      </c>
      <c r="U4887" s="88"/>
      <c r="V4887" s="71">
        <f>IF(U4887=0,0,IF(A4887&lt;43,IF(F4887="女",IF(U4887="",0,VLOOKUP(U4887,标准!A$108:B$128,2,TRUE)),IF(U4887="",0,VLOOKUP(U4887,标准!A$74:B$94,2,TRUE))),IF(F4887="女",IF(U4887="",0,VLOOKUP(U4887,标准!A$39:B$59,2,TRUE)),IF(U4887="",0,VLOOKUP(U4887,标准!A$3:B$23,2,TRUE)))))</f>
        <v>0</v>
      </c>
      <c r="W4887" s="86">
        <v>60</v>
      </c>
      <c r="X4887" s="87"/>
      <c r="Y4887" s="87"/>
      <c r="Z4887" s="91"/>
      <c r="AA4887" s="92" t="s">
        <v>144</v>
      </c>
    </row>
    <row r="4888" customHeight="1" spans="1:27">
      <c r="A4888" s="62">
        <v>41</v>
      </c>
      <c r="B4888" s="91">
        <v>4926</v>
      </c>
      <c r="C4888" s="156" t="s">
        <v>9871</v>
      </c>
      <c r="D4888" s="156" t="s">
        <v>9789</v>
      </c>
      <c r="E4888" s="156" t="s">
        <v>4835</v>
      </c>
      <c r="F4888" s="156" t="s">
        <v>34</v>
      </c>
      <c r="G4888" s="157" t="s">
        <v>9872</v>
      </c>
      <c r="H4888" s="68">
        <v>169.4</v>
      </c>
      <c r="I4888" s="68">
        <v>52.6</v>
      </c>
      <c r="J4888" s="71">
        <f>IF(F4888="女",IF(H4888=0,0,VLOOKUP(I4888/(H4888*H4888/10000),标准!M$108:N$112,2,TRUE)),IF(H4888=0,0,VLOOKUP(I4888/(H4888*H4888/10000),标准!M$74:N$78,2,TRUE)))</f>
        <v>100</v>
      </c>
      <c r="K4888" s="72">
        <v>2789</v>
      </c>
      <c r="L4888" s="71">
        <f>IF(A4888&lt;43,IF(F4888="女",VLOOKUP(K4888,标准!K$108:L$128,2,TRUE),VLOOKUP(K4888,标准!K$74:L$94,2,TRUE)),IF(F4888="女",VLOOKUP(K4888,标准!K$39:L$59,2,TRUE),VLOOKUP(K4888,标准!K$3:L$23,2,TRUE)))</f>
        <v>74</v>
      </c>
      <c r="M4888" s="68">
        <v>22</v>
      </c>
      <c r="N4888" s="71">
        <f>IF(M4888="",0,IF(A4888&lt;43,IF(F4888="女",VLOOKUP(M4888,标准!C$108:D$128,2,TRUE),VLOOKUP(M4888,标准!C$74:D$94,2,TRUE)),IF(F4888="女",VLOOKUP(M4888,标准!C$39:D$59,2,TRUE),VLOOKUP(M4888,标准!C$3:D$23,2,TRUE))))</f>
        <v>85</v>
      </c>
      <c r="O4888" s="76">
        <v>166</v>
      </c>
      <c r="P4888" s="71">
        <f>IF(A4888&lt;43,IF(F4888="女",VLOOKUP(O4888/100,标准!E$108:F$128,2,TRUE),VLOOKUP(O4888/100,标准!E$74:F$94,2,TRUE)),IF(F4888="女",VLOOKUP(O4888/100,标准!E$39:F$59,2,TRUE),VLOOKUP(O4888/100,标准!E$3:F$23,2,TRUE)))</f>
        <v>70</v>
      </c>
      <c r="Q4888" s="81">
        <v>4.01</v>
      </c>
      <c r="R4888" s="71">
        <f>IF(Q4888=0,0,IF(A4888&lt;43,IF(F4888="女",IF(Q4888="",0,VLOOKUP(Q4888,标准!I$108:J$138,2,TRUE)),IF(Q4888="",0,VLOOKUP(Q4888,标准!I$74:J$104,2,TRUE))),IF(F4888="女",IF(Q4888="",0,VLOOKUP(Q4888,标准!I$39:J$69,2,TRUE)),IF(Q4888="",0,VLOOKUP(Q4888,标准!I$3:J$33,2,TRUE)))))</f>
        <v>72</v>
      </c>
      <c r="S4888" s="76">
        <v>40</v>
      </c>
      <c r="T4888" s="71">
        <f>IF(A4888&lt;43,IF(F4888="女",VLOOKUP(S4888,标准!G$108:H$138,2,TRUE),VLOOKUP(S4888,标准!G$74:H$99,2,TRUE)),IF(F4888="女",VLOOKUP(S4888,标准!G$39:H$69,2,TRUE),VLOOKUP(S4888,标准!G$3:H$28,2,TRUE)))</f>
        <v>74</v>
      </c>
      <c r="U4888" s="88">
        <v>9.2</v>
      </c>
      <c r="V4888" s="71">
        <f>IF(U4888=0,0,IF(A4888&lt;43,IF(F4888="女",IF(U4888="",0,VLOOKUP(U4888,标准!A$108:B$128,2,TRUE)),IF(U4888="",0,VLOOKUP(U4888,标准!A$74:B$94,2,TRUE))),IF(F4888="女",IF(U4888="",0,VLOOKUP(U4888,标准!A$39:B$59,2,TRUE)),IF(U4888="",0,VLOOKUP(U4888,标准!A$3:B$23,2,TRUE)))))</f>
        <v>70</v>
      </c>
      <c r="W4888" s="86">
        <f t="shared" si="76"/>
        <v>77.4</v>
      </c>
      <c r="X4888" s="87">
        <v>3.7</v>
      </c>
      <c r="Y4888" s="87">
        <v>3.7</v>
      </c>
      <c r="Z4888" s="91"/>
      <c r="AA4888" s="92"/>
    </row>
    <row r="4889" customHeight="1" spans="1:27">
      <c r="A4889" s="62">
        <v>41</v>
      </c>
      <c r="B4889" s="91">
        <v>4927</v>
      </c>
      <c r="C4889" s="156" t="s">
        <v>9873</v>
      </c>
      <c r="D4889" s="156" t="s">
        <v>9789</v>
      </c>
      <c r="E4889" s="156" t="s">
        <v>4835</v>
      </c>
      <c r="F4889" s="156" t="s">
        <v>34</v>
      </c>
      <c r="G4889" s="157" t="s">
        <v>9874</v>
      </c>
      <c r="H4889" s="68">
        <v>148</v>
      </c>
      <c r="I4889" s="68">
        <v>47.5</v>
      </c>
      <c r="J4889" s="71">
        <f>IF(F4889="女",IF(H4889=0,0,VLOOKUP(I4889/(H4889*H4889/10000),标准!M$108:N$112,2,TRUE)),IF(H4889=0,0,VLOOKUP(I4889/(H4889*H4889/10000),标准!M$74:N$78,2,TRUE)))</f>
        <v>100</v>
      </c>
      <c r="K4889" s="72">
        <v>2836</v>
      </c>
      <c r="L4889" s="71">
        <f>IF(A4889&lt;43,IF(F4889="女",VLOOKUP(K4889,标准!K$108:L$128,2,TRUE),VLOOKUP(K4889,标准!K$74:L$94,2,TRUE)),IF(F4889="女",VLOOKUP(K4889,标准!K$39:L$59,2,TRUE),VLOOKUP(K4889,标准!K$3:L$23,2,TRUE)))</f>
        <v>76</v>
      </c>
      <c r="M4889" s="68">
        <v>21.5</v>
      </c>
      <c r="N4889" s="71">
        <f>IF(M4889="",0,IF(A4889&lt;43,IF(F4889="女",VLOOKUP(M4889,标准!C$108:D$128,2,TRUE),VLOOKUP(M4889,标准!C$74:D$94,2,TRUE)),IF(F4889="女",VLOOKUP(M4889,标准!C$39:D$59,2,TRUE),VLOOKUP(M4889,标准!C$3:D$23,2,TRUE))))</f>
        <v>85</v>
      </c>
      <c r="O4889" s="76">
        <v>157</v>
      </c>
      <c r="P4889" s="71">
        <f>IF(A4889&lt;43,IF(F4889="女",VLOOKUP(O4889/100,标准!E$108:F$128,2,TRUE),VLOOKUP(O4889/100,标准!E$74:F$94,2,TRUE)),IF(F4889="女",VLOOKUP(O4889/100,标准!E$39:F$59,2,TRUE),VLOOKUP(O4889/100,标准!E$3:F$23,2,TRUE)))</f>
        <v>64</v>
      </c>
      <c r="Q4889" s="81">
        <v>3.43</v>
      </c>
      <c r="R4889" s="71">
        <f>IF(Q4889=0,0,IF(A4889&lt;43,IF(F4889="女",IF(Q4889="",0,VLOOKUP(Q4889,标准!I$108:J$138,2,TRUE)),IF(Q4889="",0,VLOOKUP(Q4889,标准!I$74:J$104,2,TRUE))),IF(F4889="女",IF(Q4889="",0,VLOOKUP(Q4889,标准!I$39:J$69,2,TRUE)),IF(Q4889="",0,VLOOKUP(Q4889,标准!I$3:J$33,2,TRUE)))))</f>
        <v>80</v>
      </c>
      <c r="S4889" s="76">
        <v>38</v>
      </c>
      <c r="T4889" s="71">
        <f>IF(A4889&lt;43,IF(F4889="女",VLOOKUP(S4889,标准!G$108:H$138,2,TRUE),VLOOKUP(S4889,标准!G$74:H$99,2,TRUE)),IF(F4889="女",VLOOKUP(S4889,标准!G$39:H$69,2,TRUE),VLOOKUP(S4889,标准!G$3:H$28,2,TRUE)))</f>
        <v>72</v>
      </c>
      <c r="U4889" s="88">
        <v>8.5</v>
      </c>
      <c r="V4889" s="71">
        <f>IF(U4889=0,0,IF(A4889&lt;43,IF(F4889="女",IF(U4889="",0,VLOOKUP(U4889,标准!A$108:B$128,2,TRUE)),IF(U4889="",0,VLOOKUP(U4889,标准!A$74:B$94,2,TRUE))),IF(F4889="女",IF(U4889="",0,VLOOKUP(U4889,标准!A$39:B$59,2,TRUE)),IF(U4889="",0,VLOOKUP(U4889,标准!A$3:B$23,2,TRUE)))))</f>
        <v>78</v>
      </c>
      <c r="W4889" s="86">
        <f t="shared" si="76"/>
        <v>80.1</v>
      </c>
      <c r="X4889" s="87">
        <v>4.3</v>
      </c>
      <c r="Y4889" s="87">
        <v>4.8</v>
      </c>
      <c r="Z4889" s="91"/>
      <c r="AA4889" s="92"/>
    </row>
    <row r="4890" customHeight="1" spans="1:27">
      <c r="A4890" s="62">
        <v>41</v>
      </c>
      <c r="B4890" s="91">
        <v>4928</v>
      </c>
      <c r="C4890" s="156" t="s">
        <v>8493</v>
      </c>
      <c r="D4890" s="156" t="s">
        <v>9789</v>
      </c>
      <c r="E4890" s="156" t="s">
        <v>4835</v>
      </c>
      <c r="F4890" s="156" t="s">
        <v>34</v>
      </c>
      <c r="G4890" s="157" t="s">
        <v>9875</v>
      </c>
      <c r="H4890" s="68">
        <v>153.3</v>
      </c>
      <c r="I4890" s="68">
        <v>59.7</v>
      </c>
      <c r="J4890" s="71">
        <f>IF(F4890="女",IF(H4890=0,0,VLOOKUP(I4890/(H4890*H4890/10000),标准!M$108:N$112,2,TRUE)),IF(H4890=0,0,VLOOKUP(I4890/(H4890*H4890/10000),标准!M$74:N$78,2,TRUE)))</f>
        <v>80</v>
      </c>
      <c r="K4890" s="72">
        <v>3542</v>
      </c>
      <c r="L4890" s="71">
        <f>IF(A4890&lt;43,IF(F4890="女",VLOOKUP(K4890,标准!K$108:L$128,2,TRUE),VLOOKUP(K4890,标准!K$74:L$94,2,TRUE)),IF(F4890="女",VLOOKUP(K4890,标准!K$39:L$59,2,TRUE),VLOOKUP(K4890,标准!K$3:L$23,2,TRUE)))</f>
        <v>100</v>
      </c>
      <c r="M4890" s="68">
        <v>24</v>
      </c>
      <c r="N4890" s="71">
        <f>IF(M4890="",0,IF(A4890&lt;43,IF(F4890="女",VLOOKUP(M4890,标准!C$108:D$128,2,TRUE),VLOOKUP(M4890,标准!C$74:D$94,2,TRUE)),IF(F4890="女",VLOOKUP(M4890,标准!C$39:D$59,2,TRUE),VLOOKUP(M4890,标准!C$3:D$23,2,TRUE))))</f>
        <v>95</v>
      </c>
      <c r="O4890" s="62">
        <v>193</v>
      </c>
      <c r="P4890" s="71">
        <f>IF(A4890&lt;43,IF(F4890="女",VLOOKUP(O4890/100,标准!E$108:F$128,2,TRUE),VLOOKUP(O4890/100,标准!E$74:F$94,2,TRUE)),IF(F4890="女",VLOOKUP(O4890/100,标准!E$39:F$59,2,TRUE),VLOOKUP(O4890/100,标准!E$3:F$23,2,TRUE)))</f>
        <v>85</v>
      </c>
      <c r="Q4890" s="112">
        <v>3.52</v>
      </c>
      <c r="R4890" s="71">
        <f>IF(Q4890=0,0,IF(A4890&lt;43,IF(F4890="女",IF(Q4890="",0,VLOOKUP(Q4890,标准!I$108:J$138,2,TRUE)),IF(Q4890="",0,VLOOKUP(Q4890,标准!I$74:J$104,2,TRUE))),IF(F4890="女",IF(Q4890="",0,VLOOKUP(Q4890,标准!I$39:J$69,2,TRUE)),IF(Q4890="",0,VLOOKUP(Q4890,标准!I$3:J$33,2,TRUE)))))</f>
        <v>76</v>
      </c>
      <c r="S4890" s="62">
        <v>35</v>
      </c>
      <c r="T4890" s="71">
        <f>IF(A4890&lt;43,IF(F4890="女",VLOOKUP(S4890,标准!G$108:H$138,2,TRUE),VLOOKUP(S4890,标准!G$74:H$99,2,TRUE)),IF(F4890="女",VLOOKUP(S4890,标准!G$39:H$69,2,TRUE),VLOOKUP(S4890,标准!G$3:H$28,2,TRUE)))</f>
        <v>68</v>
      </c>
      <c r="U4890" s="114">
        <v>8.4</v>
      </c>
      <c r="V4890" s="71">
        <f>IF(U4890=0,0,IF(A4890&lt;43,IF(F4890="女",IF(U4890="",0,VLOOKUP(U4890,标准!A$108:B$128,2,TRUE)),IF(U4890="",0,VLOOKUP(U4890,标准!A$74:B$94,2,TRUE))),IF(F4890="女",IF(U4890="",0,VLOOKUP(U4890,标准!A$39:B$59,2,TRUE)),IF(U4890="",0,VLOOKUP(U4890,标准!A$3:B$23,2,TRUE)))))</f>
        <v>78</v>
      </c>
      <c r="W4890" s="86">
        <f t="shared" si="76"/>
        <v>82.6</v>
      </c>
      <c r="X4890" s="87">
        <v>3.7</v>
      </c>
      <c r="Y4890" s="87">
        <v>3.7</v>
      </c>
      <c r="Z4890" s="91"/>
      <c r="AA4890" s="92"/>
    </row>
    <row r="4891" customHeight="1" spans="1:27">
      <c r="A4891" s="62">
        <v>41</v>
      </c>
      <c r="B4891" s="91">
        <v>4929</v>
      </c>
      <c r="C4891" s="156" t="s">
        <v>9876</v>
      </c>
      <c r="D4891" s="156" t="s">
        <v>9789</v>
      </c>
      <c r="E4891" s="156" t="s">
        <v>4835</v>
      </c>
      <c r="F4891" s="156" t="s">
        <v>30</v>
      </c>
      <c r="G4891" s="157" t="s">
        <v>9877</v>
      </c>
      <c r="H4891" s="68">
        <v>168.2</v>
      </c>
      <c r="I4891" s="68">
        <v>86.2</v>
      </c>
      <c r="J4891" s="71">
        <f>IF(F4891="女",IF(H4891=0,0,VLOOKUP(I4891/(H4891*H4891/10000),标准!M$108:N$112,2,TRUE)),IF(H4891=0,0,VLOOKUP(I4891/(H4891*H4891/10000),标准!M$74:N$78,2,TRUE)))</f>
        <v>60</v>
      </c>
      <c r="K4891" s="72">
        <v>3514</v>
      </c>
      <c r="L4891" s="71">
        <f>IF(A4891&lt;43,IF(F4891="女",VLOOKUP(K4891,标准!K$108:L$128,2,TRUE),VLOOKUP(K4891,标准!K$74:L$94,2,TRUE)),IF(F4891="女",VLOOKUP(K4891,标准!K$39:L$59,2,TRUE),VLOOKUP(K4891,标准!K$3:L$23,2,TRUE)))</f>
        <v>66</v>
      </c>
      <c r="M4891" s="68">
        <v>10.5</v>
      </c>
      <c r="N4891" s="71">
        <f>IF(M4891="",0,IF(A4891&lt;43,IF(F4891="女",VLOOKUP(M4891,标准!C$108:D$128,2,TRUE),VLOOKUP(M4891,标准!C$74:D$94,2,TRUE)),IF(F4891="女",VLOOKUP(M4891,标准!C$39:D$59,2,TRUE),VLOOKUP(M4891,标准!C$3:D$23,2,TRUE))))</f>
        <v>68</v>
      </c>
      <c r="O4891" s="76">
        <v>160</v>
      </c>
      <c r="P4891" s="71">
        <f>IF(A4891&lt;43,IF(F4891="女",VLOOKUP(O4891/100,标准!E$108:F$128,2,TRUE),VLOOKUP(O4891/100,标准!E$74:F$94,2,TRUE)),IF(F4891="女",VLOOKUP(O4891/100,标准!E$39:F$59,2,TRUE),VLOOKUP(O4891/100,标准!E$3:F$23,2,TRUE)))</f>
        <v>0</v>
      </c>
      <c r="Q4891" s="81">
        <v>5.2</v>
      </c>
      <c r="R4891" s="71">
        <f>IF(Q4891=0,0,IF(A4891&lt;43,IF(F4891="女",IF(Q4891="",0,VLOOKUP(Q4891,标准!I$108:J$138,2,TRUE)),IF(Q4891="",0,VLOOKUP(Q4891,标准!I$74:J$104,2,TRUE))),IF(F4891="女",IF(Q4891="",0,VLOOKUP(Q4891,标准!I$39:J$69,2,TRUE)),IF(Q4891="",0,VLOOKUP(Q4891,标准!I$3:J$33,2,TRUE)))))</f>
        <v>30</v>
      </c>
      <c r="S4891" s="76">
        <v>0</v>
      </c>
      <c r="T4891" s="71">
        <f>IF(A4891&lt;43,IF(F4891="女",VLOOKUP(S4891,标准!G$108:H$138,2,TRUE),VLOOKUP(S4891,标准!G$74:H$99,2,TRUE)),IF(F4891="女",VLOOKUP(S4891,标准!G$39:H$69,2,TRUE),VLOOKUP(S4891,标准!G$3:H$28,2,TRUE)))</f>
        <v>0</v>
      </c>
      <c r="U4891" s="88">
        <v>9</v>
      </c>
      <c r="V4891" s="71">
        <f>IF(U4891=0,0,IF(A4891&lt;43,IF(F4891="女",IF(U4891="",0,VLOOKUP(U4891,标准!A$108:B$128,2,TRUE)),IF(U4891="",0,VLOOKUP(U4891,标准!A$74:B$94,2,TRUE))),IF(F4891="女",IF(U4891="",0,VLOOKUP(U4891,标准!A$39:B$59,2,TRUE)),IF(U4891="",0,VLOOKUP(U4891,标准!A$3:B$23,2,TRUE)))))</f>
        <v>60</v>
      </c>
      <c r="W4891" s="86">
        <f t="shared" si="76"/>
        <v>43.7</v>
      </c>
      <c r="X4891" s="87">
        <v>3.7</v>
      </c>
      <c r="Y4891" s="87">
        <v>3.7</v>
      </c>
      <c r="Z4891" s="91"/>
      <c r="AA4891" s="92"/>
    </row>
    <row r="4892" customHeight="1" spans="1:27">
      <c r="A4892" s="62">
        <v>41</v>
      </c>
      <c r="B4892" s="91">
        <v>4930</v>
      </c>
      <c r="C4892" s="156" t="s">
        <v>9878</v>
      </c>
      <c r="D4892" s="156" t="s">
        <v>9789</v>
      </c>
      <c r="E4892" s="156" t="s">
        <v>4835</v>
      </c>
      <c r="F4892" s="156" t="s">
        <v>34</v>
      </c>
      <c r="G4892" s="157" t="s">
        <v>9879</v>
      </c>
      <c r="H4892" s="68">
        <v>171.2</v>
      </c>
      <c r="I4892" s="68">
        <v>56.6</v>
      </c>
      <c r="J4892" s="71">
        <f>IF(F4892="女",IF(H4892=0,0,VLOOKUP(I4892/(H4892*H4892/10000),标准!M$108:N$112,2,TRUE)),IF(H4892=0,0,VLOOKUP(I4892/(H4892*H4892/10000),标准!M$74:N$78,2,TRUE)))</f>
        <v>100</v>
      </c>
      <c r="K4892" s="72">
        <v>3593</v>
      </c>
      <c r="L4892" s="71">
        <f>IF(A4892&lt;43,IF(F4892="女",VLOOKUP(K4892,标准!K$108:L$128,2,TRUE),VLOOKUP(K4892,标准!K$74:L$94,2,TRUE)),IF(F4892="女",VLOOKUP(K4892,标准!K$39:L$59,2,TRUE),VLOOKUP(K4892,标准!K$3:L$23,2,TRUE)))</f>
        <v>100</v>
      </c>
      <c r="M4892" s="68">
        <v>11</v>
      </c>
      <c r="N4892" s="71">
        <f>IF(M4892="",0,IF(A4892&lt;43,IF(F4892="女",VLOOKUP(M4892,标准!C$108:D$128,2,TRUE),VLOOKUP(M4892,标准!C$74:D$94,2,TRUE)),IF(F4892="女",VLOOKUP(M4892,标准!C$39:D$59,2,TRUE),VLOOKUP(M4892,标准!C$3:D$23,2,TRUE))))</f>
        <v>66</v>
      </c>
      <c r="O4892" s="62">
        <v>160</v>
      </c>
      <c r="P4892" s="71">
        <f>IF(A4892&lt;43,IF(F4892="女",VLOOKUP(O4892/100,标准!E$108:F$128,2,TRUE),VLOOKUP(O4892/100,标准!E$74:F$94,2,TRUE)),IF(F4892="女",VLOOKUP(O4892/100,标准!E$39:F$59,2,TRUE),VLOOKUP(O4892/100,标准!E$3:F$23,2,TRUE)))</f>
        <v>66</v>
      </c>
      <c r="Q4892" s="112">
        <v>4.06</v>
      </c>
      <c r="R4892" s="71">
        <f>IF(Q4892=0,0,IF(A4892&lt;43,IF(F4892="女",IF(Q4892="",0,VLOOKUP(Q4892,标准!I$108:J$138,2,TRUE)),IF(Q4892="",0,VLOOKUP(Q4892,标准!I$74:J$104,2,TRUE))),IF(F4892="女",IF(Q4892="",0,VLOOKUP(Q4892,标准!I$39:J$69,2,TRUE)),IF(Q4892="",0,VLOOKUP(Q4892,标准!I$3:J$33,2,TRUE)))))</f>
        <v>70</v>
      </c>
      <c r="S4892" s="62">
        <v>39</v>
      </c>
      <c r="T4892" s="71">
        <f>IF(A4892&lt;43,IF(F4892="女",VLOOKUP(S4892,标准!G$108:H$138,2,TRUE),VLOOKUP(S4892,标准!G$74:H$99,2,TRUE)),IF(F4892="女",VLOOKUP(S4892,标准!G$39:H$69,2,TRUE),VLOOKUP(S4892,标准!G$3:H$28,2,TRUE)))</f>
        <v>72</v>
      </c>
      <c r="U4892" s="114">
        <v>9.1</v>
      </c>
      <c r="V4892" s="71">
        <f>IF(U4892=0,0,IF(A4892&lt;43,IF(F4892="女",IF(U4892="",0,VLOOKUP(U4892,标准!A$108:B$128,2,TRUE)),IF(U4892="",0,VLOOKUP(U4892,标准!A$74:B$94,2,TRUE))),IF(F4892="女",IF(U4892="",0,VLOOKUP(U4892,标准!A$39:B$59,2,TRUE)),IF(U4892="",0,VLOOKUP(U4892,标准!A$3:B$23,2,TRUE)))))</f>
        <v>72</v>
      </c>
      <c r="W4892" s="86">
        <f t="shared" si="76"/>
        <v>78.8</v>
      </c>
      <c r="X4892" s="87">
        <v>3.8</v>
      </c>
      <c r="Y4892" s="87">
        <v>4.6</v>
      </c>
      <c r="Z4892" s="91"/>
      <c r="AA4892" s="92"/>
    </row>
    <row r="4893" customHeight="1" spans="1:27">
      <c r="A4893" s="62">
        <v>41</v>
      </c>
      <c r="B4893" s="91">
        <v>4931</v>
      </c>
      <c r="C4893" s="156" t="s">
        <v>9880</v>
      </c>
      <c r="D4893" s="156" t="s">
        <v>9789</v>
      </c>
      <c r="E4893" s="156" t="s">
        <v>4835</v>
      </c>
      <c r="F4893" s="156" t="s">
        <v>34</v>
      </c>
      <c r="G4893" s="157" t="s">
        <v>9881</v>
      </c>
      <c r="H4893" s="68">
        <v>160.9</v>
      </c>
      <c r="I4893" s="68">
        <v>45.6</v>
      </c>
      <c r="J4893" s="71">
        <f>IF(F4893="女",IF(H4893=0,0,VLOOKUP(I4893/(H4893*H4893/10000),标准!M$108:N$112,2,TRUE)),IF(H4893=0,0,VLOOKUP(I4893/(H4893*H4893/10000),标准!M$74:N$78,2,TRUE)))</f>
        <v>100</v>
      </c>
      <c r="K4893" s="72">
        <v>3372</v>
      </c>
      <c r="L4893" s="71">
        <f>IF(A4893&lt;43,IF(F4893="女",VLOOKUP(K4893,标准!K$108:L$128,2,TRUE),VLOOKUP(K4893,标准!K$74:L$94,2,TRUE)),IF(F4893="女",VLOOKUP(K4893,标准!K$39:L$59,2,TRUE),VLOOKUP(K4893,标准!K$3:L$23,2,TRUE)))</f>
        <v>95</v>
      </c>
      <c r="M4893" s="68">
        <v>17</v>
      </c>
      <c r="N4893" s="71">
        <f>IF(M4893="",0,IF(A4893&lt;43,IF(F4893="女",VLOOKUP(M4893,标准!C$108:D$128,2,TRUE),VLOOKUP(M4893,标准!C$74:D$94,2,TRUE)),IF(F4893="女",VLOOKUP(M4893,标准!C$39:D$59,2,TRUE),VLOOKUP(M4893,标准!C$3:D$23,2,TRUE))))</f>
        <v>76</v>
      </c>
      <c r="O4893" s="62">
        <v>169</v>
      </c>
      <c r="P4893" s="71">
        <f>IF(A4893&lt;43,IF(F4893="女",VLOOKUP(O4893/100,标准!E$108:F$128,2,TRUE),VLOOKUP(O4893/100,标准!E$74:F$94,2,TRUE)),IF(F4893="女",VLOOKUP(O4893/100,标准!E$39:F$59,2,TRUE),VLOOKUP(O4893/100,标准!E$3:F$23,2,TRUE)))</f>
        <v>72</v>
      </c>
      <c r="Q4893" s="112">
        <v>4.09</v>
      </c>
      <c r="R4893" s="71">
        <f>IF(Q4893=0,0,IF(A4893&lt;43,IF(F4893="女",IF(Q4893="",0,VLOOKUP(Q4893,标准!I$108:J$138,2,TRUE)),IF(Q4893="",0,VLOOKUP(Q4893,标准!I$74:J$104,2,TRUE))),IF(F4893="女",IF(Q4893="",0,VLOOKUP(Q4893,标准!I$39:J$69,2,TRUE)),IF(Q4893="",0,VLOOKUP(Q4893,标准!I$3:J$33,2,TRUE)))))</f>
        <v>70</v>
      </c>
      <c r="S4893" s="62">
        <v>42</v>
      </c>
      <c r="T4893" s="71">
        <f>IF(A4893&lt;43,IF(F4893="女",VLOOKUP(S4893,标准!G$108:H$138,2,TRUE),VLOOKUP(S4893,标准!G$74:H$99,2,TRUE)),IF(F4893="女",VLOOKUP(S4893,标准!G$39:H$69,2,TRUE),VLOOKUP(S4893,标准!G$3:H$28,2,TRUE)))</f>
        <v>76</v>
      </c>
      <c r="U4893" s="114">
        <v>9.5</v>
      </c>
      <c r="V4893" s="71">
        <f>IF(U4893=0,0,IF(A4893&lt;43,IF(F4893="女",IF(U4893="",0,VLOOKUP(U4893,标准!A$108:B$128,2,TRUE)),IF(U4893="",0,VLOOKUP(U4893,标准!A$74:B$94,2,TRUE))),IF(F4893="女",IF(U4893="",0,VLOOKUP(U4893,标准!A$39:B$59,2,TRUE)),IF(U4893="",0,VLOOKUP(U4893,标准!A$3:B$23,2,TRUE)))))</f>
        <v>68</v>
      </c>
      <c r="W4893" s="86">
        <f t="shared" si="76"/>
        <v>79.25</v>
      </c>
      <c r="X4893" s="87">
        <v>4.7</v>
      </c>
      <c r="Y4893" s="87">
        <v>4.4</v>
      </c>
      <c r="Z4893" s="91"/>
      <c r="AA4893" s="92"/>
    </row>
    <row r="4894" customHeight="1" spans="1:27">
      <c r="A4894" s="62">
        <v>41</v>
      </c>
      <c r="B4894" s="91">
        <v>4932</v>
      </c>
      <c r="C4894" s="156" t="s">
        <v>9882</v>
      </c>
      <c r="D4894" s="156" t="s">
        <v>9789</v>
      </c>
      <c r="E4894" s="156" t="s">
        <v>4835</v>
      </c>
      <c r="F4894" s="156" t="s">
        <v>34</v>
      </c>
      <c r="G4894" s="157" t="s">
        <v>9883</v>
      </c>
      <c r="H4894" s="68">
        <v>173.1</v>
      </c>
      <c r="I4894" s="68">
        <v>65</v>
      </c>
      <c r="J4894" s="71">
        <f>IF(F4894="女",IF(H4894=0,0,VLOOKUP(I4894/(H4894*H4894/10000),标准!M$108:N$112,2,TRUE)),IF(H4894=0,0,VLOOKUP(I4894/(H4894*H4894/10000),标准!M$74:N$78,2,TRUE)))</f>
        <v>100</v>
      </c>
      <c r="K4894" s="72">
        <v>3694</v>
      </c>
      <c r="L4894" s="71">
        <f>IF(A4894&lt;43,IF(F4894="女",VLOOKUP(K4894,标准!K$108:L$128,2,TRUE),VLOOKUP(K4894,标准!K$74:L$94,2,TRUE)),IF(F4894="女",VLOOKUP(K4894,标准!K$39:L$59,2,TRUE),VLOOKUP(K4894,标准!K$3:L$23,2,TRUE)))</f>
        <v>100</v>
      </c>
      <c r="M4894" s="68">
        <v>22.5</v>
      </c>
      <c r="N4894" s="71">
        <f>IF(M4894="",0,IF(A4894&lt;43,IF(F4894="女",VLOOKUP(M4894,标准!C$108:D$128,2,TRUE),VLOOKUP(M4894,标准!C$74:D$94,2,TRUE)),IF(F4894="女",VLOOKUP(M4894,标准!C$39:D$59,2,TRUE),VLOOKUP(M4894,标准!C$3:D$23,2,TRUE))))</f>
        <v>90</v>
      </c>
      <c r="O4894" s="76">
        <v>200</v>
      </c>
      <c r="P4894" s="71">
        <f>IF(A4894&lt;43,IF(F4894="女",VLOOKUP(O4894/100,标准!E$108:F$128,2,TRUE),VLOOKUP(O4894/100,标准!E$74:F$94,2,TRUE)),IF(F4894="女",VLOOKUP(O4894/100,标准!E$39:F$59,2,TRUE),VLOOKUP(O4894/100,标准!E$3:F$23,2,TRUE)))</f>
        <v>90</v>
      </c>
      <c r="Q4894" s="81">
        <v>3.4</v>
      </c>
      <c r="R4894" s="71">
        <f>IF(Q4894=0,0,IF(A4894&lt;43,IF(F4894="女",IF(Q4894="",0,VLOOKUP(Q4894,标准!I$108:J$138,2,TRUE)),IF(Q4894="",0,VLOOKUP(Q4894,标准!I$74:J$104,2,TRUE))),IF(F4894="女",IF(Q4894="",0,VLOOKUP(Q4894,标准!I$39:J$69,2,TRUE)),IF(Q4894="",0,VLOOKUP(Q4894,标准!I$3:J$33,2,TRUE)))))</f>
        <v>80</v>
      </c>
      <c r="S4894" s="76">
        <v>38</v>
      </c>
      <c r="T4894" s="71">
        <f>IF(A4894&lt;43,IF(F4894="女",VLOOKUP(S4894,标准!G$108:H$138,2,TRUE),VLOOKUP(S4894,标准!G$74:H$99,2,TRUE)),IF(F4894="女",VLOOKUP(S4894,标准!G$39:H$69,2,TRUE),VLOOKUP(S4894,标准!G$3:H$28,2,TRUE)))</f>
        <v>72</v>
      </c>
      <c r="U4894" s="88">
        <v>8</v>
      </c>
      <c r="V4894" s="71">
        <f>IF(U4894=0,0,IF(A4894&lt;43,IF(F4894="女",IF(U4894="",0,VLOOKUP(U4894,标准!A$108:B$128,2,TRUE)),IF(U4894="",0,VLOOKUP(U4894,标准!A$74:B$94,2,TRUE))),IF(F4894="女",IF(U4894="",0,VLOOKUP(U4894,标准!A$39:B$59,2,TRUE)),IF(U4894="",0,VLOOKUP(U4894,标准!A$3:B$23,2,TRUE)))))</f>
        <v>85</v>
      </c>
      <c r="W4894" s="86">
        <f t="shared" si="76"/>
        <v>88.2</v>
      </c>
      <c r="X4894" s="87">
        <v>4.7</v>
      </c>
      <c r="Y4894" s="87">
        <v>4.5</v>
      </c>
      <c r="Z4894" s="91"/>
      <c r="AA4894" s="92"/>
    </row>
    <row r="4895" customHeight="1" spans="1:27">
      <c r="A4895" s="62">
        <v>41</v>
      </c>
      <c r="B4895" s="91">
        <v>4933</v>
      </c>
      <c r="C4895" s="156" t="s">
        <v>9884</v>
      </c>
      <c r="D4895" s="156" t="s">
        <v>9789</v>
      </c>
      <c r="E4895" s="156" t="s">
        <v>4835</v>
      </c>
      <c r="F4895" s="156" t="s">
        <v>34</v>
      </c>
      <c r="G4895" s="157" t="s">
        <v>9885</v>
      </c>
      <c r="H4895" s="68">
        <v>154.8</v>
      </c>
      <c r="I4895" s="68">
        <v>41</v>
      </c>
      <c r="J4895" s="71">
        <f>IF(F4895="女",IF(H4895=0,0,VLOOKUP(I4895/(H4895*H4895/10000),标准!M$108:N$112,2,TRUE)),IF(H4895=0,0,VLOOKUP(I4895/(H4895*H4895/10000),标准!M$74:N$78,2,TRUE)))</f>
        <v>80</v>
      </c>
      <c r="K4895" s="72">
        <v>2610</v>
      </c>
      <c r="L4895" s="71">
        <f>IF(A4895&lt;43,IF(F4895="女",VLOOKUP(K4895,标准!K$108:L$128,2,TRUE),VLOOKUP(K4895,标准!K$74:L$94,2,TRUE)),IF(F4895="女",VLOOKUP(K4895,标准!K$39:L$59,2,TRUE),VLOOKUP(K4895,标准!K$3:L$23,2,TRUE)))</f>
        <v>72</v>
      </c>
      <c r="M4895" s="68">
        <v>13</v>
      </c>
      <c r="N4895" s="71">
        <f>IF(M4895="",0,IF(A4895&lt;43,IF(F4895="女",VLOOKUP(M4895,标准!C$108:D$128,2,TRUE),VLOOKUP(M4895,标准!C$74:D$94,2,TRUE)),IF(F4895="女",VLOOKUP(M4895,标准!C$39:D$59,2,TRUE),VLOOKUP(M4895,标准!C$3:D$23,2,TRUE))))</f>
        <v>70</v>
      </c>
      <c r="O4895" s="62">
        <v>170</v>
      </c>
      <c r="P4895" s="71">
        <f>IF(A4895&lt;43,IF(F4895="女",VLOOKUP(O4895/100,标准!E$108:F$128,2,TRUE),VLOOKUP(O4895/100,标准!E$74:F$94,2,TRUE)),IF(F4895="女",VLOOKUP(O4895/100,标准!E$39:F$59,2,TRUE),VLOOKUP(O4895/100,标准!E$3:F$23,2,TRUE)))</f>
        <v>72</v>
      </c>
      <c r="Q4895" s="112">
        <v>3.59</v>
      </c>
      <c r="R4895" s="71">
        <f>IF(Q4895=0,0,IF(A4895&lt;43,IF(F4895="女",IF(Q4895="",0,VLOOKUP(Q4895,标准!I$108:J$138,2,TRUE)),IF(Q4895="",0,VLOOKUP(Q4895,标准!I$74:J$104,2,TRUE))),IF(F4895="女",IF(Q4895="",0,VLOOKUP(Q4895,标准!I$39:J$69,2,TRUE)),IF(Q4895="",0,VLOOKUP(Q4895,标准!I$3:J$33,2,TRUE)))))</f>
        <v>74</v>
      </c>
      <c r="S4895" s="62">
        <v>39</v>
      </c>
      <c r="T4895" s="71">
        <f>IF(A4895&lt;43,IF(F4895="女",VLOOKUP(S4895,标准!G$108:H$138,2,TRUE),VLOOKUP(S4895,标准!G$74:H$99,2,TRUE)),IF(F4895="女",VLOOKUP(S4895,标准!G$39:H$69,2,TRUE),VLOOKUP(S4895,标准!G$3:H$28,2,TRUE)))</f>
        <v>72</v>
      </c>
      <c r="U4895" s="114">
        <v>9.7</v>
      </c>
      <c r="V4895" s="71">
        <f>IF(U4895=0,0,IF(A4895&lt;43,IF(F4895="女",IF(U4895="",0,VLOOKUP(U4895,标准!A$108:B$128,2,TRUE)),IF(U4895="",0,VLOOKUP(U4895,标准!A$74:B$94,2,TRUE))),IF(F4895="女",IF(U4895="",0,VLOOKUP(U4895,标准!A$39:B$59,2,TRUE)),IF(U4895="",0,VLOOKUP(U4895,标准!A$3:B$23,2,TRUE)))))</f>
        <v>66</v>
      </c>
      <c r="W4895" s="86">
        <f t="shared" si="76"/>
        <v>72.2</v>
      </c>
      <c r="X4895" s="87">
        <v>3.8</v>
      </c>
      <c r="Y4895" s="87">
        <v>3.9</v>
      </c>
      <c r="Z4895" s="91"/>
      <c r="AA4895" s="92"/>
    </row>
    <row r="4896" customHeight="1" spans="1:27">
      <c r="A4896" s="62">
        <v>41</v>
      </c>
      <c r="B4896" s="91">
        <v>4934</v>
      </c>
      <c r="C4896" s="156" t="s">
        <v>9886</v>
      </c>
      <c r="D4896" s="156" t="s">
        <v>9887</v>
      </c>
      <c r="E4896" s="156" t="s">
        <v>4835</v>
      </c>
      <c r="F4896" s="156" t="s">
        <v>30</v>
      </c>
      <c r="G4896" s="157" t="s">
        <v>9888</v>
      </c>
      <c r="H4896" s="68"/>
      <c r="I4896" s="68"/>
      <c r="J4896" s="71">
        <f>IF(F4896="女",IF(H4896=0,0,VLOOKUP(I4896/(H4896*H4896/10000),标准!M$108:N$112,2,TRUE)),IF(H4896=0,0,VLOOKUP(I4896/(H4896*H4896/10000),标准!M$74:N$78,2,TRUE)))</f>
        <v>0</v>
      </c>
      <c r="K4896" s="72"/>
      <c r="L4896" s="71">
        <f>IF(A4896&lt;43,IF(F4896="女",VLOOKUP(K4896,标准!K$108:L$128,2,TRUE),VLOOKUP(K4896,标准!K$74:L$94,2,TRUE)),IF(F4896="女",VLOOKUP(K4896,标准!K$39:L$59,2,TRUE),VLOOKUP(K4896,标准!K$3:L$23,2,TRUE)))</f>
        <v>0</v>
      </c>
      <c r="M4896" s="68">
        <v>0</v>
      </c>
      <c r="N4896" s="71">
        <f>IF(M4896="",0,IF(A4896&lt;43,IF(F4896="女",VLOOKUP(M4896,标准!C$108:D$128,2,TRUE),VLOOKUP(M4896,标准!C$74:D$94,2,TRUE)),IF(F4896="女",VLOOKUP(M4896,标准!C$39:D$59,2,TRUE),VLOOKUP(M4896,标准!C$3:D$23,2,TRUE))))</f>
        <v>20</v>
      </c>
      <c r="O4896" s="124">
        <v>232</v>
      </c>
      <c r="P4896" s="71">
        <f>IF(A4896&lt;43,IF(F4896="女",VLOOKUP(O4896/100,标准!E$108:F$128,2,TRUE),VLOOKUP(O4896/100,标准!E$74:F$94,2,TRUE)),IF(F4896="女",VLOOKUP(O4896/100,标准!E$39:F$59,2,TRUE),VLOOKUP(O4896/100,标准!E$3:F$23,2,TRUE)))</f>
        <v>72</v>
      </c>
      <c r="Q4896" s="125">
        <v>4.27</v>
      </c>
      <c r="R4896" s="71">
        <f>IF(Q4896=0,0,IF(A4896&lt;43,IF(F4896="女",IF(Q4896="",0,VLOOKUP(Q4896,标准!I$108:J$138,2,TRUE)),IF(Q4896="",0,VLOOKUP(Q4896,标准!I$74:J$104,2,TRUE))),IF(F4896="女",IF(Q4896="",0,VLOOKUP(Q4896,标准!I$39:J$69,2,TRUE)),IF(Q4896="",0,VLOOKUP(Q4896,标准!I$3:J$33,2,TRUE)))))</f>
        <v>62</v>
      </c>
      <c r="S4896" s="126">
        <v>0</v>
      </c>
      <c r="T4896" s="71">
        <f>IF(A4896&lt;43,IF(F4896="女",VLOOKUP(S4896,标准!G$108:H$138,2,TRUE),VLOOKUP(S4896,标准!G$74:H$99,2,TRUE)),IF(F4896="女",VLOOKUP(S4896,标准!G$39:H$69,2,TRUE),VLOOKUP(S4896,标准!G$3:H$28,2,TRUE)))</f>
        <v>0</v>
      </c>
      <c r="U4896" s="127">
        <v>7.4</v>
      </c>
      <c r="V4896" s="71">
        <f>IF(U4896=0,0,IF(A4896&lt;43,IF(F4896="女",IF(U4896="",0,VLOOKUP(U4896,标准!A$108:B$128,2,TRUE)),IF(U4896="",0,VLOOKUP(U4896,标准!A$74:B$94,2,TRUE))),IF(F4896="女",IF(U4896="",0,VLOOKUP(U4896,标准!A$39:B$59,2,TRUE)),IF(U4896="",0,VLOOKUP(U4896,标准!A$3:B$23,2,TRUE)))))</f>
        <v>76</v>
      </c>
      <c r="W4896" s="86">
        <f t="shared" si="76"/>
        <v>36.8</v>
      </c>
      <c r="X4896" s="87"/>
      <c r="Y4896" s="87"/>
      <c r="Z4896" s="91"/>
      <c r="AA4896" s="92"/>
    </row>
    <row r="4897" customHeight="1" spans="1:27">
      <c r="A4897" s="62">
        <v>41</v>
      </c>
      <c r="B4897" s="91">
        <v>4935</v>
      </c>
      <c r="C4897" s="156" t="s">
        <v>9889</v>
      </c>
      <c r="D4897" s="156" t="s">
        <v>9887</v>
      </c>
      <c r="E4897" s="156" t="s">
        <v>4835</v>
      </c>
      <c r="F4897" s="156" t="s">
        <v>34</v>
      </c>
      <c r="G4897" s="157" t="s">
        <v>9890</v>
      </c>
      <c r="H4897" s="68">
        <v>156.4</v>
      </c>
      <c r="I4897" s="68">
        <v>45.1</v>
      </c>
      <c r="J4897" s="71">
        <f>IF(F4897="女",IF(H4897=0,0,VLOOKUP(I4897/(H4897*H4897/10000),标准!M$108:N$112,2,TRUE)),IF(H4897=0,0,VLOOKUP(I4897/(H4897*H4897/10000),标准!M$74:N$78,2,TRUE)))</f>
        <v>100</v>
      </c>
      <c r="K4897" s="72">
        <v>3026</v>
      </c>
      <c r="L4897" s="71">
        <f>IF(A4897&lt;43,IF(F4897="女",VLOOKUP(K4897,标准!K$108:L$128,2,TRUE),VLOOKUP(K4897,标准!K$74:L$94,2,TRUE)),IF(F4897="女",VLOOKUP(K4897,标准!K$39:L$59,2,TRUE),VLOOKUP(K4897,标准!K$3:L$23,2,TRUE)))</f>
        <v>80</v>
      </c>
      <c r="M4897" s="68">
        <v>24.5</v>
      </c>
      <c r="N4897" s="71">
        <f>IF(M4897="",0,IF(A4897&lt;43,IF(F4897="女",VLOOKUP(M4897,标准!C$108:D$128,2,TRUE),VLOOKUP(M4897,标准!C$74:D$94,2,TRUE)),IF(F4897="女",VLOOKUP(M4897,标准!C$39:D$59,2,TRUE),VLOOKUP(M4897,标准!C$3:D$23,2,TRUE))))</f>
        <v>95</v>
      </c>
      <c r="O4897" s="62">
        <v>170</v>
      </c>
      <c r="P4897" s="71">
        <f>IF(A4897&lt;43,IF(F4897="女",VLOOKUP(O4897/100,标准!E$108:F$128,2,TRUE),VLOOKUP(O4897/100,标准!E$74:F$94,2,TRUE)),IF(F4897="女",VLOOKUP(O4897/100,标准!E$39:F$59,2,TRUE),VLOOKUP(O4897/100,标准!E$3:F$23,2,TRUE)))</f>
        <v>72</v>
      </c>
      <c r="Q4897" s="112">
        <v>3.41</v>
      </c>
      <c r="R4897" s="71">
        <f>IF(Q4897=0,0,IF(A4897&lt;43,IF(F4897="女",IF(Q4897="",0,VLOOKUP(Q4897,标准!I$108:J$138,2,TRUE)),IF(Q4897="",0,VLOOKUP(Q4897,标准!I$74:J$104,2,TRUE))),IF(F4897="女",IF(Q4897="",0,VLOOKUP(Q4897,标准!I$39:J$69,2,TRUE)),IF(Q4897="",0,VLOOKUP(Q4897,标准!I$3:J$33,2,TRUE)))))</f>
        <v>80</v>
      </c>
      <c r="S4897" s="62">
        <v>33</v>
      </c>
      <c r="T4897" s="71">
        <f>IF(A4897&lt;43,IF(F4897="女",VLOOKUP(S4897,标准!G$108:H$138,2,TRUE),VLOOKUP(S4897,标准!G$74:H$99,2,TRUE)),IF(F4897="女",VLOOKUP(S4897,标准!G$39:H$69,2,TRUE),VLOOKUP(S4897,标准!G$3:H$28,2,TRUE)))</f>
        <v>66</v>
      </c>
      <c r="U4897" s="114">
        <v>9.3</v>
      </c>
      <c r="V4897" s="71">
        <f>IF(U4897=0,0,IF(A4897&lt;43,IF(F4897="女",IF(U4897="",0,VLOOKUP(U4897,标准!A$108:B$128,2,TRUE)),IF(U4897="",0,VLOOKUP(U4897,标准!A$74:B$94,2,TRUE))),IF(F4897="女",IF(U4897="",0,VLOOKUP(U4897,标准!A$39:B$59,2,TRUE)),IF(U4897="",0,VLOOKUP(U4897,标准!A$3:B$23,2,TRUE)))))</f>
        <v>70</v>
      </c>
      <c r="W4897" s="86">
        <f t="shared" si="76"/>
        <v>80.3</v>
      </c>
      <c r="X4897" s="87">
        <v>4</v>
      </c>
      <c r="Y4897" s="87">
        <v>3.9</v>
      </c>
      <c r="Z4897" s="91"/>
      <c r="AA4897" s="92"/>
    </row>
    <row r="4898" customHeight="1" spans="1:27">
      <c r="A4898" s="62">
        <v>41</v>
      </c>
      <c r="B4898" s="91">
        <v>4936</v>
      </c>
      <c r="C4898" s="156" t="s">
        <v>9891</v>
      </c>
      <c r="D4898" s="156" t="s">
        <v>9887</v>
      </c>
      <c r="E4898" s="156" t="s">
        <v>4835</v>
      </c>
      <c r="F4898" s="156" t="s">
        <v>34</v>
      </c>
      <c r="G4898" s="157" t="s">
        <v>9892</v>
      </c>
      <c r="H4898" s="68">
        <v>155.6</v>
      </c>
      <c r="I4898" s="68">
        <v>44.1</v>
      </c>
      <c r="J4898" s="71">
        <f>IF(F4898="女",IF(H4898=0,0,VLOOKUP(I4898/(H4898*H4898/10000),标准!M$108:N$112,2,TRUE)),IF(H4898=0,0,VLOOKUP(I4898/(H4898*H4898/10000),标准!M$74:N$78,2,TRUE)))</f>
        <v>100</v>
      </c>
      <c r="K4898" s="72">
        <v>3050</v>
      </c>
      <c r="L4898" s="71">
        <f>IF(A4898&lt;43,IF(F4898="女",VLOOKUP(K4898,标准!K$108:L$128,2,TRUE),VLOOKUP(K4898,标准!K$74:L$94,2,TRUE)),IF(F4898="女",VLOOKUP(K4898,标准!K$39:L$59,2,TRUE),VLOOKUP(K4898,标准!K$3:L$23,2,TRUE)))</f>
        <v>80</v>
      </c>
      <c r="M4898" s="68">
        <v>18</v>
      </c>
      <c r="N4898" s="71">
        <f>IF(M4898="",0,IF(A4898&lt;43,IF(F4898="女",VLOOKUP(M4898,标准!C$108:D$128,2,TRUE),VLOOKUP(M4898,标准!C$74:D$94,2,TRUE)),IF(F4898="女",VLOOKUP(M4898,标准!C$39:D$59,2,TRUE),VLOOKUP(M4898,标准!C$3:D$23,2,TRUE))))</f>
        <v>78</v>
      </c>
      <c r="O4898" s="76">
        <v>182</v>
      </c>
      <c r="P4898" s="71">
        <f>IF(A4898&lt;43,IF(F4898="女",VLOOKUP(O4898/100,标准!E$108:F$128,2,TRUE),VLOOKUP(O4898/100,标准!E$74:F$94,2,TRUE)),IF(F4898="女",VLOOKUP(O4898/100,标准!E$39:F$59,2,TRUE),VLOOKUP(O4898/100,标准!E$3:F$23,2,TRUE)))</f>
        <v>80</v>
      </c>
      <c r="Q4898" s="81">
        <v>3.54</v>
      </c>
      <c r="R4898" s="71">
        <f>IF(Q4898=0,0,IF(A4898&lt;43,IF(F4898="女",IF(Q4898="",0,VLOOKUP(Q4898,标准!I$108:J$138,2,TRUE)),IF(Q4898="",0,VLOOKUP(Q4898,标准!I$74:J$104,2,TRUE))),IF(F4898="女",IF(Q4898="",0,VLOOKUP(Q4898,标准!I$39:J$69,2,TRUE)),IF(Q4898="",0,VLOOKUP(Q4898,标准!I$3:J$33,2,TRUE)))))</f>
        <v>76</v>
      </c>
      <c r="S4898" s="76">
        <v>35</v>
      </c>
      <c r="T4898" s="71">
        <f>IF(A4898&lt;43,IF(F4898="女",VLOOKUP(S4898,标准!G$108:H$138,2,TRUE),VLOOKUP(S4898,标准!G$74:H$99,2,TRUE)),IF(F4898="女",VLOOKUP(S4898,标准!G$39:H$69,2,TRUE),VLOOKUP(S4898,标准!G$3:H$28,2,TRUE)))</f>
        <v>68</v>
      </c>
      <c r="U4898" s="88">
        <v>8.8</v>
      </c>
      <c r="V4898" s="71">
        <f>IF(U4898=0,0,IF(A4898&lt;43,IF(F4898="女",IF(U4898="",0,VLOOKUP(U4898,标准!A$108:B$128,2,TRUE)),IF(U4898="",0,VLOOKUP(U4898,标准!A$74:B$94,2,TRUE))),IF(F4898="女",IF(U4898="",0,VLOOKUP(U4898,标准!A$39:B$59,2,TRUE)),IF(U4898="",0,VLOOKUP(U4898,标准!A$3:B$23,2,TRUE)))))</f>
        <v>74</v>
      </c>
      <c r="W4898" s="86">
        <f t="shared" si="76"/>
        <v>79.6</v>
      </c>
      <c r="X4898" s="87">
        <v>3.9</v>
      </c>
      <c r="Y4898" s="87">
        <v>3.7</v>
      </c>
      <c r="Z4898" s="91"/>
      <c r="AA4898" s="92"/>
    </row>
    <row r="4899" customHeight="1" spans="1:27">
      <c r="A4899" s="62">
        <v>41</v>
      </c>
      <c r="B4899" s="91">
        <v>4937</v>
      </c>
      <c r="C4899" s="156" t="s">
        <v>9893</v>
      </c>
      <c r="D4899" s="156" t="s">
        <v>9887</v>
      </c>
      <c r="E4899" s="156" t="s">
        <v>4835</v>
      </c>
      <c r="F4899" s="156" t="s">
        <v>34</v>
      </c>
      <c r="G4899" s="157" t="s">
        <v>9894</v>
      </c>
      <c r="H4899" s="68">
        <v>161.6</v>
      </c>
      <c r="I4899" s="68">
        <v>55.1</v>
      </c>
      <c r="J4899" s="71">
        <f>IF(F4899="女",IF(H4899=0,0,VLOOKUP(I4899/(H4899*H4899/10000),标准!M$108:N$112,2,TRUE)),IF(H4899=0,0,VLOOKUP(I4899/(H4899*H4899/10000),标准!M$74:N$78,2,TRUE)))</f>
        <v>100</v>
      </c>
      <c r="K4899" s="72">
        <v>2987</v>
      </c>
      <c r="L4899" s="71">
        <f>IF(A4899&lt;43,IF(F4899="女",VLOOKUP(K4899,标准!K$108:L$128,2,TRUE),VLOOKUP(K4899,标准!K$74:L$94,2,TRUE)),IF(F4899="女",VLOOKUP(K4899,标准!K$39:L$59,2,TRUE),VLOOKUP(K4899,标准!K$3:L$23,2,TRUE)))</f>
        <v>78</v>
      </c>
      <c r="M4899" s="68">
        <v>19</v>
      </c>
      <c r="N4899" s="71">
        <f>IF(M4899="",0,IF(A4899&lt;43,IF(F4899="女",VLOOKUP(M4899,标准!C$108:D$128,2,TRUE),VLOOKUP(M4899,标准!C$74:D$94,2,TRUE)),IF(F4899="女",VLOOKUP(M4899,标准!C$39:D$59,2,TRUE),VLOOKUP(M4899,标准!C$3:D$23,2,TRUE))))</f>
        <v>80</v>
      </c>
      <c r="O4899" s="76">
        <v>181</v>
      </c>
      <c r="P4899" s="71">
        <f>IF(A4899&lt;43,IF(F4899="女",VLOOKUP(O4899/100,标准!E$108:F$128,2,TRUE),VLOOKUP(O4899/100,标准!E$74:F$94,2,TRUE)),IF(F4899="女",VLOOKUP(O4899/100,标准!E$39:F$59,2,TRUE),VLOOKUP(O4899/100,标准!E$3:F$23,2,TRUE)))</f>
        <v>80</v>
      </c>
      <c r="Q4899" s="81">
        <v>4.06</v>
      </c>
      <c r="R4899" s="71">
        <f>IF(Q4899=0,0,IF(A4899&lt;43,IF(F4899="女",IF(Q4899="",0,VLOOKUP(Q4899,标准!I$108:J$138,2,TRUE)),IF(Q4899="",0,VLOOKUP(Q4899,标准!I$74:J$104,2,TRUE))),IF(F4899="女",IF(Q4899="",0,VLOOKUP(Q4899,标准!I$39:J$69,2,TRUE)),IF(Q4899="",0,VLOOKUP(Q4899,标准!I$3:J$33,2,TRUE)))))</f>
        <v>70</v>
      </c>
      <c r="S4899" s="76">
        <v>54</v>
      </c>
      <c r="T4899" s="71">
        <f>IF(A4899&lt;43,IF(F4899="女",VLOOKUP(S4899,标准!G$108:H$138,2,TRUE),VLOOKUP(S4899,标准!G$74:H$99,2,TRUE)),IF(F4899="女",VLOOKUP(S4899,标准!G$39:H$69,2,TRUE),VLOOKUP(S4899,标准!G$3:H$28,2,TRUE)))</f>
        <v>95</v>
      </c>
      <c r="U4899" s="88">
        <v>8.8</v>
      </c>
      <c r="V4899" s="71">
        <f>IF(U4899=0,0,IF(A4899&lt;43,IF(F4899="女",IF(U4899="",0,VLOOKUP(U4899,标准!A$108:B$128,2,TRUE)),IF(U4899="",0,VLOOKUP(U4899,标准!A$74:B$94,2,TRUE))),IF(F4899="女",IF(U4899="",0,VLOOKUP(U4899,标准!A$39:B$59,2,TRUE)),IF(U4899="",0,VLOOKUP(U4899,标准!A$3:B$23,2,TRUE)))))</f>
        <v>74</v>
      </c>
      <c r="W4899" s="86">
        <f t="shared" si="76"/>
        <v>81</v>
      </c>
      <c r="X4899" s="87">
        <v>4.1</v>
      </c>
      <c r="Y4899" s="87">
        <v>4.1</v>
      </c>
      <c r="Z4899" s="91"/>
      <c r="AA4899" s="92"/>
    </row>
    <row r="4900" customHeight="1" spans="1:27">
      <c r="A4900" s="62">
        <v>41</v>
      </c>
      <c r="B4900" s="91">
        <v>4938</v>
      </c>
      <c r="C4900" s="156" t="s">
        <v>9895</v>
      </c>
      <c r="D4900" s="156" t="s">
        <v>9887</v>
      </c>
      <c r="E4900" s="156" t="s">
        <v>4835</v>
      </c>
      <c r="F4900" s="156" t="s">
        <v>34</v>
      </c>
      <c r="G4900" s="157" t="s">
        <v>9896</v>
      </c>
      <c r="H4900" s="68">
        <v>164.8</v>
      </c>
      <c r="I4900" s="68">
        <v>57.4</v>
      </c>
      <c r="J4900" s="71">
        <f>IF(F4900="女",IF(H4900=0,0,VLOOKUP(I4900/(H4900*H4900/10000),标准!M$108:N$112,2,TRUE)),IF(H4900=0,0,VLOOKUP(I4900/(H4900*H4900/10000),标准!M$74:N$78,2,TRUE)))</f>
        <v>100</v>
      </c>
      <c r="K4900" s="72">
        <v>3515</v>
      </c>
      <c r="L4900" s="71">
        <f>IF(A4900&lt;43,IF(F4900="女",VLOOKUP(K4900,标准!K$108:L$128,2,TRUE),VLOOKUP(K4900,标准!K$74:L$94,2,TRUE)),IF(F4900="女",VLOOKUP(K4900,标准!K$39:L$59,2,TRUE),VLOOKUP(K4900,标准!K$3:L$23,2,TRUE)))</f>
        <v>100</v>
      </c>
      <c r="M4900" s="68">
        <v>27.5</v>
      </c>
      <c r="N4900" s="71">
        <f>IF(M4900="",0,IF(A4900&lt;43,IF(F4900="女",VLOOKUP(M4900,标准!C$108:D$128,2,TRUE),VLOOKUP(M4900,标准!C$74:D$94,2,TRUE)),IF(F4900="女",VLOOKUP(M4900,标准!C$39:D$59,2,TRUE),VLOOKUP(M4900,标准!C$3:D$23,2,TRUE))))</f>
        <v>100</v>
      </c>
      <c r="O4900" s="76">
        <v>152</v>
      </c>
      <c r="P4900" s="71">
        <f>IF(A4900&lt;43,IF(F4900="女",VLOOKUP(O4900/100,标准!E$108:F$128,2,TRUE),VLOOKUP(O4900/100,标准!E$74:F$94,2,TRUE)),IF(F4900="女",VLOOKUP(O4900/100,标准!E$39:F$59,2,TRUE),VLOOKUP(O4900/100,标准!E$3:F$23,2,TRUE)))</f>
        <v>60</v>
      </c>
      <c r="Q4900" s="81">
        <v>4.12</v>
      </c>
      <c r="R4900" s="71">
        <f>IF(Q4900=0,0,IF(A4900&lt;43,IF(F4900="女",IF(Q4900="",0,VLOOKUP(Q4900,标准!I$108:J$138,2,TRUE)),IF(Q4900="",0,VLOOKUP(Q4900,标准!I$74:J$104,2,TRUE))),IF(F4900="女",IF(Q4900="",0,VLOOKUP(Q4900,标准!I$39:J$69,2,TRUE)),IF(Q4900="",0,VLOOKUP(Q4900,标准!I$3:J$33,2,TRUE)))))</f>
        <v>68</v>
      </c>
      <c r="S4900" s="76">
        <v>60</v>
      </c>
      <c r="T4900" s="71">
        <f>IF(A4900&lt;43,IF(F4900="女",VLOOKUP(S4900,标准!G$108:H$138,2,TRUE),VLOOKUP(S4900,标准!G$74:H$99,2,TRUE)),IF(F4900="女",VLOOKUP(S4900,标准!G$39:H$69,2,TRUE),VLOOKUP(S4900,标准!G$3:H$28,2,TRUE)))</f>
        <v>102</v>
      </c>
      <c r="U4900" s="88">
        <v>9.4</v>
      </c>
      <c r="V4900" s="71">
        <f>IF(U4900=0,0,IF(A4900&lt;43,IF(F4900="女",IF(U4900="",0,VLOOKUP(U4900,标准!A$108:B$128,2,TRUE)),IF(U4900="",0,VLOOKUP(U4900,标准!A$74:B$94,2,TRUE))),IF(F4900="女",IF(U4900="",0,VLOOKUP(U4900,标准!A$39:B$59,2,TRUE)),IF(U4900="",0,VLOOKUP(U4900,标准!A$3:B$23,2,TRUE)))))</f>
        <v>68</v>
      </c>
      <c r="W4900" s="86">
        <f t="shared" si="76"/>
        <v>83.4</v>
      </c>
      <c r="X4900" s="87">
        <v>4.8</v>
      </c>
      <c r="Y4900" s="87">
        <v>4.8</v>
      </c>
      <c r="Z4900" s="91">
        <v>1</v>
      </c>
      <c r="AA4900" s="92"/>
    </row>
    <row r="4901" customHeight="1" spans="1:27">
      <c r="A4901" s="62">
        <v>41</v>
      </c>
      <c r="B4901" s="91">
        <v>4939</v>
      </c>
      <c r="C4901" s="156" t="s">
        <v>9897</v>
      </c>
      <c r="D4901" s="156" t="s">
        <v>9887</v>
      </c>
      <c r="E4901" s="156" t="s">
        <v>4835</v>
      </c>
      <c r="F4901" s="156" t="s">
        <v>30</v>
      </c>
      <c r="G4901" s="157" t="s">
        <v>9898</v>
      </c>
      <c r="H4901" s="68">
        <v>178.5</v>
      </c>
      <c r="I4901" s="68">
        <v>91.6</v>
      </c>
      <c r="J4901" s="71">
        <f>IF(F4901="女",IF(H4901=0,0,VLOOKUP(I4901/(H4901*H4901/10000),标准!M$108:N$112,2,TRUE)),IF(H4901=0,0,VLOOKUP(I4901/(H4901*H4901/10000),标准!M$74:N$78,2,TRUE)))</f>
        <v>60</v>
      </c>
      <c r="K4901" s="72">
        <v>5133</v>
      </c>
      <c r="L4901" s="71">
        <f>IF(A4901&lt;43,IF(F4901="女",VLOOKUP(K4901,标准!K$108:L$128,2,TRUE),VLOOKUP(K4901,标准!K$74:L$94,2,TRUE)),IF(F4901="女",VLOOKUP(K4901,标准!K$39:L$59,2,TRUE),VLOOKUP(K4901,标准!K$3:L$23,2,TRUE)))</f>
        <v>100</v>
      </c>
      <c r="M4901" s="68">
        <v>15</v>
      </c>
      <c r="N4901" s="71">
        <f>IF(M4901="",0,IF(A4901&lt;43,IF(F4901="女",VLOOKUP(M4901,标准!C$108:D$128,2,TRUE),VLOOKUP(M4901,标准!C$74:D$94,2,TRUE)),IF(F4901="女",VLOOKUP(M4901,标准!C$39:D$59,2,TRUE),VLOOKUP(M4901,标准!C$3:D$23,2,TRUE))))</f>
        <v>76</v>
      </c>
      <c r="O4901" s="76">
        <v>210</v>
      </c>
      <c r="P4901" s="71">
        <f>IF(A4901&lt;43,IF(F4901="女",VLOOKUP(O4901/100,标准!E$108:F$128,2,TRUE),VLOOKUP(O4901/100,标准!E$74:F$94,2,TRUE)),IF(F4901="女",VLOOKUP(O4901/100,标准!E$39:F$59,2,TRUE),VLOOKUP(O4901/100,标准!E$3:F$23,2,TRUE)))</f>
        <v>60</v>
      </c>
      <c r="Q4901" s="81">
        <v>4.11</v>
      </c>
      <c r="R4901" s="71">
        <f>IF(Q4901=0,0,IF(A4901&lt;43,IF(F4901="女",IF(Q4901="",0,VLOOKUP(Q4901,标准!I$108:J$138,2,TRUE)),IF(Q4901="",0,VLOOKUP(Q4901,标准!I$74:J$104,2,TRUE))),IF(F4901="女",IF(Q4901="",0,VLOOKUP(Q4901,标准!I$39:J$69,2,TRUE)),IF(Q4901="",0,VLOOKUP(Q4901,标准!I$3:J$33,2,TRUE)))))</f>
        <v>68</v>
      </c>
      <c r="S4901" s="76">
        <v>0</v>
      </c>
      <c r="T4901" s="71">
        <f>IF(A4901&lt;43,IF(F4901="女",VLOOKUP(S4901,标准!G$108:H$138,2,TRUE),VLOOKUP(S4901,标准!G$74:H$99,2,TRUE)),IF(F4901="女",VLOOKUP(S4901,标准!G$39:H$69,2,TRUE),VLOOKUP(S4901,标准!G$3:H$28,2,TRUE)))</f>
        <v>0</v>
      </c>
      <c r="U4901" s="88">
        <v>7.4</v>
      </c>
      <c r="V4901" s="71">
        <f>IF(U4901=0,0,IF(A4901&lt;43,IF(F4901="女",IF(U4901="",0,VLOOKUP(U4901,标准!A$108:B$128,2,TRUE)),IF(U4901="",0,VLOOKUP(U4901,标准!A$74:B$94,2,TRUE))),IF(F4901="女",IF(U4901="",0,VLOOKUP(U4901,标准!A$39:B$59,2,TRUE)),IF(U4901="",0,VLOOKUP(U4901,标准!A$3:B$23,2,TRUE)))))</f>
        <v>76</v>
      </c>
      <c r="W4901" s="86">
        <f t="shared" si="76"/>
        <v>66.4</v>
      </c>
      <c r="X4901" s="87">
        <v>4.1</v>
      </c>
      <c r="Y4901" s="87">
        <v>4.1</v>
      </c>
      <c r="Z4901" s="91"/>
      <c r="AA4901" s="92"/>
    </row>
    <row r="4902" customHeight="1" spans="1:27">
      <c r="A4902" s="62">
        <v>41</v>
      </c>
      <c r="B4902" s="91">
        <v>4940</v>
      </c>
      <c r="C4902" s="156" t="s">
        <v>9899</v>
      </c>
      <c r="D4902" s="156" t="s">
        <v>9887</v>
      </c>
      <c r="E4902" s="156" t="s">
        <v>4835</v>
      </c>
      <c r="F4902" s="156" t="s">
        <v>34</v>
      </c>
      <c r="G4902" s="157" t="s">
        <v>9900</v>
      </c>
      <c r="H4902" s="68">
        <v>155.5</v>
      </c>
      <c r="I4902" s="68">
        <v>42.5</v>
      </c>
      <c r="J4902" s="71">
        <f>IF(F4902="女",IF(H4902=0,0,VLOOKUP(I4902/(H4902*H4902/10000),标准!M$108:N$112,2,TRUE)),IF(H4902=0,0,VLOOKUP(I4902/(H4902*H4902/10000),标准!M$74:N$78,2,TRUE)))</f>
        <v>100</v>
      </c>
      <c r="K4902" s="72">
        <v>3528</v>
      </c>
      <c r="L4902" s="71">
        <f>IF(A4902&lt;43,IF(F4902="女",VLOOKUP(K4902,标准!K$108:L$128,2,TRUE),VLOOKUP(K4902,标准!K$74:L$94,2,TRUE)),IF(F4902="女",VLOOKUP(K4902,标准!K$39:L$59,2,TRUE),VLOOKUP(K4902,标准!K$3:L$23,2,TRUE)))</f>
        <v>100</v>
      </c>
      <c r="M4902" s="68">
        <v>21.5</v>
      </c>
      <c r="N4902" s="71">
        <f>IF(M4902="",0,IF(A4902&lt;43,IF(F4902="女",VLOOKUP(M4902,标准!C$108:D$128,2,TRUE),VLOOKUP(M4902,标准!C$74:D$94,2,TRUE)),IF(F4902="女",VLOOKUP(M4902,标准!C$39:D$59,2,TRUE),VLOOKUP(M4902,标准!C$3:D$23,2,TRUE))))</f>
        <v>85</v>
      </c>
      <c r="O4902" s="62">
        <v>185</v>
      </c>
      <c r="P4902" s="71">
        <f>IF(A4902&lt;43,IF(F4902="女",VLOOKUP(O4902/100,标准!E$108:F$128,2,TRUE),VLOOKUP(O4902/100,标准!E$74:F$94,2,TRUE)),IF(F4902="女",VLOOKUP(O4902/100,标准!E$39:F$59,2,TRUE),VLOOKUP(O4902/100,标准!E$3:F$23,2,TRUE)))</f>
        <v>80</v>
      </c>
      <c r="Q4902" s="112">
        <v>4.25</v>
      </c>
      <c r="R4902" s="71">
        <f>IF(Q4902=0,0,IF(A4902&lt;43,IF(F4902="女",IF(Q4902="",0,VLOOKUP(Q4902,标准!I$108:J$138,2,TRUE)),IF(Q4902="",0,VLOOKUP(Q4902,标准!I$74:J$104,2,TRUE))),IF(F4902="女",IF(Q4902="",0,VLOOKUP(Q4902,标准!I$39:J$69,2,TRUE)),IF(Q4902="",0,VLOOKUP(Q4902,标准!I$3:J$33,2,TRUE)))))</f>
        <v>62</v>
      </c>
      <c r="S4902" s="62">
        <v>42</v>
      </c>
      <c r="T4902" s="71">
        <f>IF(A4902&lt;43,IF(F4902="女",VLOOKUP(S4902,标准!G$108:H$138,2,TRUE),VLOOKUP(S4902,标准!G$74:H$99,2,TRUE)),IF(F4902="女",VLOOKUP(S4902,标准!G$39:H$69,2,TRUE),VLOOKUP(S4902,标准!G$3:H$28,2,TRUE)))</f>
        <v>76</v>
      </c>
      <c r="U4902" s="114">
        <v>8.5</v>
      </c>
      <c r="V4902" s="71">
        <f>IF(U4902=0,0,IF(A4902&lt;43,IF(F4902="女",IF(U4902="",0,VLOOKUP(U4902,标准!A$108:B$128,2,TRUE)),IF(U4902="",0,VLOOKUP(U4902,标准!A$74:B$94,2,TRUE))),IF(F4902="女",IF(U4902="",0,VLOOKUP(U4902,标准!A$39:B$59,2,TRUE)),IF(U4902="",0,VLOOKUP(U4902,标准!A$3:B$23,2,TRUE)))))</f>
        <v>78</v>
      </c>
      <c r="W4902" s="86">
        <f t="shared" si="76"/>
        <v>82.1</v>
      </c>
      <c r="X4902" s="87">
        <v>4.7</v>
      </c>
      <c r="Y4902" s="87">
        <v>4.7</v>
      </c>
      <c r="Z4902" s="91"/>
      <c r="AA4902" s="92"/>
    </row>
    <row r="4903" customHeight="1" spans="1:27">
      <c r="A4903" s="62">
        <v>41</v>
      </c>
      <c r="B4903" s="91">
        <v>4941</v>
      </c>
      <c r="C4903" s="156" t="s">
        <v>9901</v>
      </c>
      <c r="D4903" s="156" t="s">
        <v>9887</v>
      </c>
      <c r="E4903" s="156" t="s">
        <v>4835</v>
      </c>
      <c r="F4903" s="156" t="s">
        <v>34</v>
      </c>
      <c r="G4903" s="157" t="s">
        <v>9902</v>
      </c>
      <c r="H4903" s="68">
        <v>154.2</v>
      </c>
      <c r="I4903" s="68">
        <v>51.1</v>
      </c>
      <c r="J4903" s="71">
        <f>IF(F4903="女",IF(H4903=0,0,VLOOKUP(I4903/(H4903*H4903/10000),标准!M$108:N$112,2,TRUE)),IF(H4903=0,0,VLOOKUP(I4903/(H4903*H4903/10000),标准!M$74:N$78,2,TRUE)))</f>
        <v>100</v>
      </c>
      <c r="K4903" s="72">
        <v>3160</v>
      </c>
      <c r="L4903" s="71">
        <f>IF(A4903&lt;43,IF(F4903="女",VLOOKUP(K4903,标准!K$108:L$128,2,TRUE),VLOOKUP(K4903,标准!K$74:L$94,2,TRUE)),IF(F4903="女",VLOOKUP(K4903,标准!K$39:L$59,2,TRUE),VLOOKUP(K4903,标准!K$3:L$23,2,TRUE)))</f>
        <v>85</v>
      </c>
      <c r="M4903" s="68">
        <v>19.5</v>
      </c>
      <c r="N4903" s="71">
        <f>IF(M4903="",0,IF(A4903&lt;43,IF(F4903="女",VLOOKUP(M4903,标准!C$108:D$128,2,TRUE),VLOOKUP(M4903,标准!C$74:D$94,2,TRUE)),IF(F4903="女",VLOOKUP(M4903,标准!C$39:D$59,2,TRUE),VLOOKUP(M4903,标准!C$3:D$23,2,TRUE))))</f>
        <v>80</v>
      </c>
      <c r="O4903" s="76">
        <v>164</v>
      </c>
      <c r="P4903" s="71">
        <f>IF(A4903&lt;43,IF(F4903="女",VLOOKUP(O4903/100,标准!E$108:F$128,2,TRUE),VLOOKUP(O4903/100,标准!E$74:F$94,2,TRUE)),IF(F4903="女",VLOOKUP(O4903/100,标准!E$39:F$59,2,TRUE),VLOOKUP(O4903/100,标准!E$3:F$23,2,TRUE)))</f>
        <v>68</v>
      </c>
      <c r="Q4903" s="81">
        <v>3.51</v>
      </c>
      <c r="R4903" s="71">
        <f>IF(Q4903=0,0,IF(A4903&lt;43,IF(F4903="女",IF(Q4903="",0,VLOOKUP(Q4903,标准!I$108:J$138,2,TRUE)),IF(Q4903="",0,VLOOKUP(Q4903,标准!I$74:J$104,2,TRUE))),IF(F4903="女",IF(Q4903="",0,VLOOKUP(Q4903,标准!I$39:J$69,2,TRUE)),IF(Q4903="",0,VLOOKUP(Q4903,标准!I$3:J$33,2,TRUE)))))</f>
        <v>76</v>
      </c>
      <c r="S4903" s="76">
        <v>45</v>
      </c>
      <c r="T4903" s="71">
        <f>IF(A4903&lt;43,IF(F4903="女",VLOOKUP(S4903,标准!G$108:H$138,2,TRUE),VLOOKUP(S4903,标准!G$74:H$99,2,TRUE)),IF(F4903="女",VLOOKUP(S4903,标准!G$39:H$69,2,TRUE),VLOOKUP(S4903,标准!G$3:H$28,2,TRUE)))</f>
        <v>78</v>
      </c>
      <c r="U4903" s="88">
        <v>9.5</v>
      </c>
      <c r="V4903" s="71">
        <f>IF(U4903=0,0,IF(A4903&lt;43,IF(F4903="女",IF(U4903="",0,VLOOKUP(U4903,标准!A$108:B$128,2,TRUE)),IF(U4903="",0,VLOOKUP(U4903,标准!A$74:B$94,2,TRUE))),IF(F4903="女",IF(U4903="",0,VLOOKUP(U4903,标准!A$39:B$59,2,TRUE)),IF(U4903="",0,VLOOKUP(U4903,标准!A$3:B$23,2,TRUE)))))</f>
        <v>68</v>
      </c>
      <c r="W4903" s="86">
        <f t="shared" si="76"/>
        <v>79.15</v>
      </c>
      <c r="X4903" s="87">
        <v>3.9</v>
      </c>
      <c r="Y4903" s="87">
        <v>3.9</v>
      </c>
      <c r="Z4903" s="91"/>
      <c r="AA4903" s="92"/>
    </row>
    <row r="4904" customHeight="1" spans="1:27">
      <c r="A4904" s="62">
        <v>41</v>
      </c>
      <c r="B4904" s="91">
        <v>4942</v>
      </c>
      <c r="C4904" s="156" t="s">
        <v>9903</v>
      </c>
      <c r="D4904" s="156" t="s">
        <v>9887</v>
      </c>
      <c r="E4904" s="156" t="s">
        <v>4835</v>
      </c>
      <c r="F4904" s="156" t="s">
        <v>34</v>
      </c>
      <c r="G4904" s="157" t="s">
        <v>9904</v>
      </c>
      <c r="H4904" s="68">
        <v>154.8</v>
      </c>
      <c r="I4904" s="68">
        <v>44.1</v>
      </c>
      <c r="J4904" s="71">
        <f>IF(F4904="女",IF(H4904=0,0,VLOOKUP(I4904/(H4904*H4904/10000),标准!M$108:N$112,2,TRUE)),IF(H4904=0,0,VLOOKUP(I4904/(H4904*H4904/10000),标准!M$74:N$78,2,TRUE)))</f>
        <v>100</v>
      </c>
      <c r="K4904" s="72">
        <v>2417</v>
      </c>
      <c r="L4904" s="71">
        <f>IF(A4904&lt;43,IF(F4904="女",VLOOKUP(K4904,标准!K$108:L$128,2,TRUE),VLOOKUP(K4904,标准!K$74:L$94,2,TRUE)),IF(F4904="女",VLOOKUP(K4904,标准!K$39:L$59,2,TRUE),VLOOKUP(K4904,标准!K$3:L$23,2,TRUE)))</f>
        <v>68</v>
      </c>
      <c r="M4904" s="68">
        <v>28</v>
      </c>
      <c r="N4904" s="71">
        <f>IF(M4904="",0,IF(A4904&lt;43,IF(F4904="女",VLOOKUP(M4904,标准!C$108:D$128,2,TRUE),VLOOKUP(M4904,标准!C$74:D$94,2,TRUE)),IF(F4904="女",VLOOKUP(M4904,标准!C$39:D$59,2,TRUE),VLOOKUP(M4904,标准!C$3:D$23,2,TRUE))))</f>
        <v>100</v>
      </c>
      <c r="O4904" s="76">
        <v>160</v>
      </c>
      <c r="P4904" s="71">
        <f>IF(A4904&lt;43,IF(F4904="女",VLOOKUP(O4904/100,标准!E$108:F$128,2,TRUE),VLOOKUP(O4904/100,标准!E$74:F$94,2,TRUE)),IF(F4904="女",VLOOKUP(O4904/100,标准!E$39:F$59,2,TRUE),VLOOKUP(O4904/100,标准!E$3:F$23,2,TRUE)))</f>
        <v>66</v>
      </c>
      <c r="Q4904" s="81">
        <v>3.59</v>
      </c>
      <c r="R4904" s="71">
        <f>IF(Q4904=0,0,IF(A4904&lt;43,IF(F4904="女",IF(Q4904="",0,VLOOKUP(Q4904,标准!I$108:J$138,2,TRUE)),IF(Q4904="",0,VLOOKUP(Q4904,标准!I$74:J$104,2,TRUE))),IF(F4904="女",IF(Q4904="",0,VLOOKUP(Q4904,标准!I$39:J$69,2,TRUE)),IF(Q4904="",0,VLOOKUP(Q4904,标准!I$3:J$33,2,TRUE)))))</f>
        <v>74</v>
      </c>
      <c r="S4904" s="76">
        <v>42</v>
      </c>
      <c r="T4904" s="71">
        <f>IF(A4904&lt;43,IF(F4904="女",VLOOKUP(S4904,标准!G$108:H$138,2,TRUE),VLOOKUP(S4904,标准!G$74:H$99,2,TRUE)),IF(F4904="女",VLOOKUP(S4904,标准!G$39:H$69,2,TRUE),VLOOKUP(S4904,标准!G$3:H$28,2,TRUE)))</f>
        <v>76</v>
      </c>
      <c r="U4904" s="88">
        <v>9.1</v>
      </c>
      <c r="V4904" s="71">
        <f>IF(U4904=0,0,IF(A4904&lt;43,IF(F4904="女",IF(U4904="",0,VLOOKUP(U4904,标准!A$108:B$128,2,TRUE)),IF(U4904="",0,VLOOKUP(U4904,标准!A$74:B$94,2,TRUE))),IF(F4904="女",IF(U4904="",0,VLOOKUP(U4904,标准!A$39:B$59,2,TRUE)),IF(U4904="",0,VLOOKUP(U4904,标准!A$3:B$23,2,TRUE)))))</f>
        <v>72</v>
      </c>
      <c r="W4904" s="86">
        <f t="shared" si="76"/>
        <v>78.6</v>
      </c>
      <c r="X4904" s="87">
        <v>3.8</v>
      </c>
      <c r="Y4904" s="87">
        <v>3.9</v>
      </c>
      <c r="Z4904" s="91"/>
      <c r="AA4904" s="92"/>
    </row>
    <row r="4905" customHeight="1" spans="1:27">
      <c r="A4905" s="62">
        <v>41</v>
      </c>
      <c r="B4905" s="91">
        <v>4943</v>
      </c>
      <c r="C4905" s="156" t="s">
        <v>9905</v>
      </c>
      <c r="D4905" s="156" t="s">
        <v>9887</v>
      </c>
      <c r="E4905" s="156" t="s">
        <v>4835</v>
      </c>
      <c r="F4905" s="156" t="s">
        <v>34</v>
      </c>
      <c r="G4905" s="157" t="s">
        <v>9906</v>
      </c>
      <c r="H4905" s="68">
        <v>170.4</v>
      </c>
      <c r="I4905" s="68">
        <v>79.5</v>
      </c>
      <c r="J4905" s="71">
        <f>IF(F4905="女",IF(H4905=0,0,VLOOKUP(I4905/(H4905*H4905/10000),标准!M$108:N$112,2,TRUE)),IF(H4905=0,0,VLOOKUP(I4905/(H4905*H4905/10000),标准!M$74:N$78,2,TRUE)))</f>
        <v>80</v>
      </c>
      <c r="K4905" s="72">
        <v>3507</v>
      </c>
      <c r="L4905" s="71">
        <f>IF(A4905&lt;43,IF(F4905="女",VLOOKUP(K4905,标准!K$108:L$128,2,TRUE),VLOOKUP(K4905,标准!K$74:L$94,2,TRUE)),IF(F4905="女",VLOOKUP(K4905,标准!K$39:L$59,2,TRUE),VLOOKUP(K4905,标准!K$3:L$23,2,TRUE)))</f>
        <v>100</v>
      </c>
      <c r="M4905" s="68">
        <v>27</v>
      </c>
      <c r="N4905" s="71">
        <f>IF(M4905="",0,IF(A4905&lt;43,IF(F4905="女",VLOOKUP(M4905,标准!C$108:D$128,2,TRUE),VLOOKUP(M4905,标准!C$74:D$94,2,TRUE)),IF(F4905="女",VLOOKUP(M4905,标准!C$39:D$59,2,TRUE),VLOOKUP(M4905,标准!C$3:D$23,2,TRUE))))</f>
        <v>100</v>
      </c>
      <c r="O4905" s="76">
        <v>155</v>
      </c>
      <c r="P4905" s="71">
        <f>IF(A4905&lt;43,IF(F4905="女",VLOOKUP(O4905/100,标准!E$108:F$128,2,TRUE),VLOOKUP(O4905/100,标准!E$74:F$94,2,TRUE)),IF(F4905="女",VLOOKUP(O4905/100,标准!E$39:F$59,2,TRUE),VLOOKUP(O4905/100,标准!E$3:F$23,2,TRUE)))</f>
        <v>62</v>
      </c>
      <c r="Q4905" s="81">
        <v>4.19</v>
      </c>
      <c r="R4905" s="71">
        <f>IF(Q4905=0,0,IF(A4905&lt;43,IF(F4905="女",IF(Q4905="",0,VLOOKUP(Q4905,标准!I$108:J$138,2,TRUE)),IF(Q4905="",0,VLOOKUP(Q4905,标准!I$74:J$104,2,TRUE))),IF(F4905="女",IF(Q4905="",0,VLOOKUP(Q4905,标准!I$39:J$69,2,TRUE)),IF(Q4905="",0,VLOOKUP(Q4905,标准!I$3:J$33,2,TRUE)))))</f>
        <v>66</v>
      </c>
      <c r="S4905" s="76">
        <v>45</v>
      </c>
      <c r="T4905" s="71">
        <f>IF(A4905&lt;43,IF(F4905="女",VLOOKUP(S4905,标准!G$108:H$138,2,TRUE),VLOOKUP(S4905,标准!G$74:H$99,2,TRUE)),IF(F4905="女",VLOOKUP(S4905,标准!G$39:H$69,2,TRUE),VLOOKUP(S4905,标准!G$3:H$28,2,TRUE)))</f>
        <v>78</v>
      </c>
      <c r="U4905" s="88">
        <v>10.1</v>
      </c>
      <c r="V4905" s="71">
        <f>IF(U4905=0,0,IF(A4905&lt;43,IF(F4905="女",IF(U4905="",0,VLOOKUP(U4905,标准!A$108:B$128,2,TRUE)),IF(U4905="",0,VLOOKUP(U4905,标准!A$74:B$94,2,TRUE))),IF(F4905="女",IF(U4905="",0,VLOOKUP(U4905,标准!A$39:B$59,2,TRUE)),IF(U4905="",0,VLOOKUP(U4905,标准!A$3:B$23,2,TRUE)))))</f>
        <v>62</v>
      </c>
      <c r="W4905" s="86">
        <f t="shared" si="76"/>
        <v>76.6</v>
      </c>
      <c r="X4905" s="87">
        <v>4.8</v>
      </c>
      <c r="Y4905" s="87">
        <v>4.8</v>
      </c>
      <c r="Z4905" s="91"/>
      <c r="AA4905" s="92"/>
    </row>
    <row r="4906" customHeight="1" spans="1:27">
      <c r="A4906" s="62">
        <v>41</v>
      </c>
      <c r="B4906" s="91">
        <v>4944</v>
      </c>
      <c r="C4906" s="156" t="s">
        <v>5566</v>
      </c>
      <c r="D4906" s="156" t="s">
        <v>9887</v>
      </c>
      <c r="E4906" s="156" t="s">
        <v>4835</v>
      </c>
      <c r="F4906" s="156" t="s">
        <v>34</v>
      </c>
      <c r="G4906" s="157" t="s">
        <v>9907</v>
      </c>
      <c r="H4906" s="68">
        <v>171.1</v>
      </c>
      <c r="I4906" s="68">
        <v>56.9</v>
      </c>
      <c r="J4906" s="71">
        <f>IF(F4906="女",IF(H4906=0,0,VLOOKUP(I4906/(H4906*H4906/10000),标准!M$108:N$112,2,TRUE)),IF(H4906=0,0,VLOOKUP(I4906/(H4906*H4906/10000),标准!M$74:N$78,2,TRUE)))</f>
        <v>100</v>
      </c>
      <c r="K4906" s="72">
        <v>4023</v>
      </c>
      <c r="L4906" s="71">
        <f>IF(A4906&lt;43,IF(F4906="女",VLOOKUP(K4906,标准!K$108:L$128,2,TRUE),VLOOKUP(K4906,标准!K$74:L$94,2,TRUE)),IF(F4906="女",VLOOKUP(K4906,标准!K$39:L$59,2,TRUE),VLOOKUP(K4906,标准!K$3:L$23,2,TRUE)))</f>
        <v>100</v>
      </c>
      <c r="M4906" s="68">
        <v>14</v>
      </c>
      <c r="N4906" s="71">
        <f>IF(M4906="",0,IF(A4906&lt;43,IF(F4906="女",VLOOKUP(M4906,标准!C$108:D$128,2,TRUE),VLOOKUP(M4906,标准!C$74:D$94,2,TRUE)),IF(F4906="女",VLOOKUP(M4906,标准!C$39:D$59,2,TRUE),VLOOKUP(M4906,标准!C$3:D$23,2,TRUE))))</f>
        <v>72</v>
      </c>
      <c r="O4906" s="76">
        <v>190</v>
      </c>
      <c r="P4906" s="71">
        <f>IF(A4906&lt;43,IF(F4906="女",VLOOKUP(O4906/100,标准!E$108:F$128,2,TRUE),VLOOKUP(O4906/100,标准!E$74:F$94,2,TRUE)),IF(F4906="女",VLOOKUP(O4906/100,标准!E$39:F$59,2,TRUE),VLOOKUP(O4906/100,标准!E$3:F$23,2,TRUE)))</f>
        <v>85</v>
      </c>
      <c r="Q4906" s="81">
        <v>3.5</v>
      </c>
      <c r="R4906" s="71">
        <f>IF(Q4906=0,0,IF(A4906&lt;43,IF(F4906="女",IF(Q4906="",0,VLOOKUP(Q4906,标准!I$108:J$138,2,TRUE)),IF(Q4906="",0,VLOOKUP(Q4906,标准!I$74:J$104,2,TRUE))),IF(F4906="女",IF(Q4906="",0,VLOOKUP(Q4906,标准!I$39:J$69,2,TRUE)),IF(Q4906="",0,VLOOKUP(Q4906,标准!I$3:J$33,2,TRUE)))))</f>
        <v>76</v>
      </c>
      <c r="S4906" s="76">
        <v>46</v>
      </c>
      <c r="T4906" s="71">
        <f>IF(A4906&lt;43,IF(F4906="女",VLOOKUP(S4906,标准!G$108:H$138,2,TRUE),VLOOKUP(S4906,标准!G$74:H$99,2,TRUE)),IF(F4906="女",VLOOKUP(S4906,标准!G$39:H$69,2,TRUE),VLOOKUP(S4906,标准!G$3:H$28,2,TRUE)))</f>
        <v>80</v>
      </c>
      <c r="U4906" s="88">
        <v>8.5</v>
      </c>
      <c r="V4906" s="71">
        <f>IF(U4906=0,0,IF(A4906&lt;43,IF(F4906="女",IF(U4906="",0,VLOOKUP(U4906,标准!A$108:B$128,2,TRUE)),IF(U4906="",0,VLOOKUP(U4906,标准!A$74:B$94,2,TRUE))),IF(F4906="女",IF(U4906="",0,VLOOKUP(U4906,标准!A$39:B$59,2,TRUE)),IF(U4906="",0,VLOOKUP(U4906,标准!A$3:B$23,2,TRUE)))))</f>
        <v>78</v>
      </c>
      <c r="W4906" s="86">
        <f t="shared" si="76"/>
        <v>84.5</v>
      </c>
      <c r="X4906" s="87">
        <v>4.1</v>
      </c>
      <c r="Y4906" s="87">
        <v>4.1</v>
      </c>
      <c r="Z4906" s="91"/>
      <c r="AA4906" s="92"/>
    </row>
    <row r="4907" customHeight="1" spans="1:27">
      <c r="A4907" s="62">
        <v>41</v>
      </c>
      <c r="B4907" s="91">
        <v>4945</v>
      </c>
      <c r="C4907" s="156" t="s">
        <v>9908</v>
      </c>
      <c r="D4907" s="156" t="s">
        <v>9887</v>
      </c>
      <c r="E4907" s="156" t="s">
        <v>4835</v>
      </c>
      <c r="F4907" s="156" t="s">
        <v>34</v>
      </c>
      <c r="G4907" s="157" t="s">
        <v>9909</v>
      </c>
      <c r="H4907" s="68">
        <v>165.1</v>
      </c>
      <c r="I4907" s="68">
        <v>54.9</v>
      </c>
      <c r="J4907" s="71">
        <f>IF(F4907="女",IF(H4907=0,0,VLOOKUP(I4907/(H4907*H4907/10000),标准!M$108:N$112,2,TRUE)),IF(H4907=0,0,VLOOKUP(I4907/(H4907*H4907/10000),标准!M$74:N$78,2,TRUE)))</f>
        <v>100</v>
      </c>
      <c r="K4907" s="72">
        <v>4046</v>
      </c>
      <c r="L4907" s="71">
        <f>IF(A4907&lt;43,IF(F4907="女",VLOOKUP(K4907,标准!K$108:L$128,2,TRUE),VLOOKUP(K4907,标准!K$74:L$94,2,TRUE)),IF(F4907="女",VLOOKUP(K4907,标准!K$39:L$59,2,TRUE),VLOOKUP(K4907,标准!K$3:L$23,2,TRUE)))</f>
        <v>100</v>
      </c>
      <c r="M4907" s="68">
        <v>11.5</v>
      </c>
      <c r="N4907" s="71">
        <f>IF(M4907="",0,IF(A4907&lt;43,IF(F4907="女",VLOOKUP(M4907,标准!C$108:D$128,2,TRUE),VLOOKUP(M4907,标准!C$74:D$94,2,TRUE)),IF(F4907="女",VLOOKUP(M4907,标准!C$39:D$59,2,TRUE),VLOOKUP(M4907,标准!C$3:D$23,2,TRUE))))</f>
        <v>68</v>
      </c>
      <c r="O4907" s="76">
        <v>172</v>
      </c>
      <c r="P4907" s="71">
        <f>IF(A4907&lt;43,IF(F4907="女",VLOOKUP(O4907/100,标准!E$108:F$128,2,TRUE),VLOOKUP(O4907/100,标准!E$74:F$94,2,TRUE)),IF(F4907="女",VLOOKUP(O4907/100,标准!E$39:F$59,2,TRUE),VLOOKUP(O4907/100,标准!E$3:F$23,2,TRUE)))</f>
        <v>74</v>
      </c>
      <c r="Q4907" s="81">
        <v>3.44</v>
      </c>
      <c r="R4907" s="71">
        <f>IF(Q4907=0,0,IF(A4907&lt;43,IF(F4907="女",IF(Q4907="",0,VLOOKUP(Q4907,标准!I$108:J$138,2,TRUE)),IF(Q4907="",0,VLOOKUP(Q4907,标准!I$74:J$104,2,TRUE))),IF(F4907="女",IF(Q4907="",0,VLOOKUP(Q4907,标准!I$39:J$69,2,TRUE)),IF(Q4907="",0,VLOOKUP(Q4907,标准!I$3:J$33,2,TRUE)))))</f>
        <v>80</v>
      </c>
      <c r="S4907" s="76">
        <v>55</v>
      </c>
      <c r="T4907" s="71">
        <f>IF(A4907&lt;43,IF(F4907="女",VLOOKUP(S4907,标准!G$108:H$138,2,TRUE),VLOOKUP(S4907,标准!G$74:H$99,2,TRUE)),IF(F4907="女",VLOOKUP(S4907,标准!G$39:H$69,2,TRUE),VLOOKUP(S4907,标准!G$3:H$28,2,TRUE)))</f>
        <v>95</v>
      </c>
      <c r="U4907" s="88">
        <v>8.3</v>
      </c>
      <c r="V4907" s="71">
        <f>IF(U4907=0,0,IF(A4907&lt;43,IF(F4907="女",IF(U4907="",0,VLOOKUP(U4907,标准!A$108:B$128,2,TRUE)),IF(U4907="",0,VLOOKUP(U4907,标准!A$74:B$94,2,TRUE))),IF(F4907="女",IF(U4907="",0,VLOOKUP(U4907,标准!A$39:B$59,2,TRUE)),IF(U4907="",0,VLOOKUP(U4907,标准!A$3:B$23,2,TRUE)))))</f>
        <v>80</v>
      </c>
      <c r="W4907" s="86">
        <f t="shared" si="76"/>
        <v>85.7</v>
      </c>
      <c r="X4907" s="87">
        <v>4.1</v>
      </c>
      <c r="Y4907" s="87">
        <v>3.9</v>
      </c>
      <c r="Z4907" s="91"/>
      <c r="AA4907" s="92"/>
    </row>
    <row r="4908" customHeight="1" spans="1:27">
      <c r="A4908" s="62">
        <v>41</v>
      </c>
      <c r="B4908" s="91">
        <v>4946</v>
      </c>
      <c r="C4908" s="156" t="s">
        <v>9910</v>
      </c>
      <c r="D4908" s="156" t="s">
        <v>9887</v>
      </c>
      <c r="E4908" s="156" t="s">
        <v>4835</v>
      </c>
      <c r="F4908" s="156" t="s">
        <v>34</v>
      </c>
      <c r="G4908" s="157" t="s">
        <v>9911</v>
      </c>
      <c r="H4908" s="68">
        <v>148.9</v>
      </c>
      <c r="I4908" s="68">
        <v>38.9</v>
      </c>
      <c r="J4908" s="71">
        <f>IF(F4908="女",IF(H4908=0,0,VLOOKUP(I4908/(H4908*H4908/10000),标准!M$108:N$112,2,TRUE)),IF(H4908=0,0,VLOOKUP(I4908/(H4908*H4908/10000),标准!M$74:N$78,2,TRUE)))</f>
        <v>100</v>
      </c>
      <c r="K4908" s="72">
        <v>2595</v>
      </c>
      <c r="L4908" s="71">
        <f>IF(A4908&lt;43,IF(F4908="女",VLOOKUP(K4908,标准!K$108:L$128,2,TRUE),VLOOKUP(K4908,标准!K$74:L$94,2,TRUE)),IF(F4908="女",VLOOKUP(K4908,标准!K$39:L$59,2,TRUE),VLOOKUP(K4908,标准!K$3:L$23,2,TRUE)))</f>
        <v>70</v>
      </c>
      <c r="M4908" s="68">
        <v>19</v>
      </c>
      <c r="N4908" s="71">
        <f>IF(M4908="",0,IF(A4908&lt;43,IF(F4908="女",VLOOKUP(M4908,标准!C$108:D$128,2,TRUE),VLOOKUP(M4908,标准!C$74:D$94,2,TRUE)),IF(F4908="女",VLOOKUP(M4908,标准!C$39:D$59,2,TRUE),VLOOKUP(M4908,标准!C$3:D$23,2,TRUE))))</f>
        <v>80</v>
      </c>
      <c r="O4908" s="62">
        <v>195</v>
      </c>
      <c r="P4908" s="71">
        <f>IF(A4908&lt;43,IF(F4908="女",VLOOKUP(O4908/100,标准!E$108:F$128,2,TRUE),VLOOKUP(O4908/100,标准!E$74:F$94,2,TRUE)),IF(F4908="女",VLOOKUP(O4908/100,标准!E$39:F$59,2,TRUE),VLOOKUP(O4908/100,标准!E$3:F$23,2,TRUE)))</f>
        <v>90</v>
      </c>
      <c r="Q4908" s="112">
        <v>3.58</v>
      </c>
      <c r="R4908" s="71">
        <f>IF(Q4908=0,0,IF(A4908&lt;43,IF(F4908="女",IF(Q4908="",0,VLOOKUP(Q4908,标准!I$108:J$138,2,TRUE)),IF(Q4908="",0,VLOOKUP(Q4908,标准!I$74:J$104,2,TRUE))),IF(F4908="女",IF(Q4908="",0,VLOOKUP(Q4908,标准!I$39:J$69,2,TRUE)),IF(Q4908="",0,VLOOKUP(Q4908,标准!I$3:J$33,2,TRUE)))))</f>
        <v>74</v>
      </c>
      <c r="S4908" s="62">
        <v>36</v>
      </c>
      <c r="T4908" s="71">
        <f>IF(A4908&lt;43,IF(F4908="女",VLOOKUP(S4908,标准!G$108:H$138,2,TRUE),VLOOKUP(S4908,标准!G$74:H$99,2,TRUE)),IF(F4908="女",VLOOKUP(S4908,标准!G$39:H$69,2,TRUE),VLOOKUP(S4908,标准!G$3:H$28,2,TRUE)))</f>
        <v>70</v>
      </c>
      <c r="U4908" s="114">
        <v>8.5</v>
      </c>
      <c r="V4908" s="71">
        <f>IF(U4908=0,0,IF(A4908&lt;43,IF(F4908="女",IF(U4908="",0,VLOOKUP(U4908,标准!A$108:B$128,2,TRUE)),IF(U4908="",0,VLOOKUP(U4908,标准!A$74:B$94,2,TRUE))),IF(F4908="女",IF(U4908="",0,VLOOKUP(U4908,标准!A$39:B$59,2,TRUE)),IF(U4908="",0,VLOOKUP(U4908,标准!A$3:B$23,2,TRUE)))))</f>
        <v>78</v>
      </c>
      <c r="W4908" s="86">
        <f t="shared" si="76"/>
        <v>79.9</v>
      </c>
      <c r="X4908" s="87">
        <v>3.7</v>
      </c>
      <c r="Y4908" s="87">
        <v>3.7</v>
      </c>
      <c r="Z4908" s="91"/>
      <c r="AA4908" s="92"/>
    </row>
    <row r="4909" customHeight="1" spans="1:27">
      <c r="A4909" s="62">
        <v>41</v>
      </c>
      <c r="B4909" s="91">
        <v>4947</v>
      </c>
      <c r="C4909" s="156" t="s">
        <v>9912</v>
      </c>
      <c r="D4909" s="156" t="s">
        <v>9887</v>
      </c>
      <c r="E4909" s="156" t="s">
        <v>4835</v>
      </c>
      <c r="F4909" s="156" t="s">
        <v>34</v>
      </c>
      <c r="G4909" s="157" t="s">
        <v>9913</v>
      </c>
      <c r="H4909" s="68">
        <v>155.2</v>
      </c>
      <c r="I4909" s="68">
        <v>42.6</v>
      </c>
      <c r="J4909" s="71">
        <f>IF(F4909="女",IF(H4909=0,0,VLOOKUP(I4909/(H4909*H4909/10000),标准!M$108:N$112,2,TRUE)),IF(H4909=0,0,VLOOKUP(I4909/(H4909*H4909/10000),标准!M$74:N$78,2,TRUE)))</f>
        <v>100</v>
      </c>
      <c r="K4909" s="72">
        <v>3552</v>
      </c>
      <c r="L4909" s="71">
        <f>IF(A4909&lt;43,IF(F4909="女",VLOOKUP(K4909,标准!K$108:L$128,2,TRUE),VLOOKUP(K4909,标准!K$74:L$94,2,TRUE)),IF(F4909="女",VLOOKUP(K4909,标准!K$39:L$59,2,TRUE),VLOOKUP(K4909,标准!K$3:L$23,2,TRUE)))</f>
        <v>100</v>
      </c>
      <c r="M4909" s="68">
        <v>24.5</v>
      </c>
      <c r="N4909" s="71">
        <f>IF(M4909="",0,IF(A4909&lt;43,IF(F4909="女",VLOOKUP(M4909,标准!C$108:D$128,2,TRUE),VLOOKUP(M4909,标准!C$74:D$94,2,TRUE)),IF(F4909="女",VLOOKUP(M4909,标准!C$39:D$59,2,TRUE),VLOOKUP(M4909,标准!C$3:D$23,2,TRUE))))</f>
        <v>95</v>
      </c>
      <c r="O4909" s="76">
        <v>172</v>
      </c>
      <c r="P4909" s="71">
        <f>IF(A4909&lt;43,IF(F4909="女",VLOOKUP(O4909/100,标准!E$108:F$128,2,TRUE),VLOOKUP(O4909/100,标准!E$74:F$94,2,TRUE)),IF(F4909="女",VLOOKUP(O4909/100,标准!E$39:F$59,2,TRUE),VLOOKUP(O4909/100,标准!E$3:F$23,2,TRUE)))</f>
        <v>74</v>
      </c>
      <c r="Q4909" s="81">
        <v>3.55</v>
      </c>
      <c r="R4909" s="71">
        <f>IF(Q4909=0,0,IF(A4909&lt;43,IF(F4909="女",IF(Q4909="",0,VLOOKUP(Q4909,标准!I$108:J$138,2,TRUE)),IF(Q4909="",0,VLOOKUP(Q4909,标准!I$74:J$104,2,TRUE))),IF(F4909="女",IF(Q4909="",0,VLOOKUP(Q4909,标准!I$39:J$69,2,TRUE)),IF(Q4909="",0,VLOOKUP(Q4909,标准!I$3:J$33,2,TRUE)))))</f>
        <v>74</v>
      </c>
      <c r="S4909" s="76">
        <v>40</v>
      </c>
      <c r="T4909" s="71">
        <f>IF(A4909&lt;43,IF(F4909="女",VLOOKUP(S4909,标准!G$108:H$138,2,TRUE),VLOOKUP(S4909,标准!G$74:H$99,2,TRUE)),IF(F4909="女",VLOOKUP(S4909,标准!G$39:H$69,2,TRUE),VLOOKUP(S4909,标准!G$3:H$28,2,TRUE)))</f>
        <v>74</v>
      </c>
      <c r="U4909" s="88">
        <v>8.1</v>
      </c>
      <c r="V4909" s="71">
        <f>IF(U4909=0,0,IF(A4909&lt;43,IF(F4909="女",IF(U4909="",0,VLOOKUP(U4909,标准!A$108:B$128,2,TRUE)),IF(U4909="",0,VLOOKUP(U4909,标准!A$74:B$94,2,TRUE))),IF(F4909="女",IF(U4909="",0,VLOOKUP(U4909,标准!A$39:B$59,2,TRUE)),IF(U4909="",0,VLOOKUP(U4909,标准!A$3:B$23,2,TRUE)))))</f>
        <v>80</v>
      </c>
      <c r="W4909" s="86">
        <f t="shared" si="76"/>
        <v>85.1</v>
      </c>
      <c r="X4909" s="87">
        <v>3.8</v>
      </c>
      <c r="Y4909" s="87">
        <v>3.7</v>
      </c>
      <c r="Z4909" s="91"/>
      <c r="AA4909" s="92"/>
    </row>
    <row r="4910" customHeight="1" spans="1:27">
      <c r="A4910" s="62">
        <v>41</v>
      </c>
      <c r="B4910" s="91">
        <v>4948</v>
      </c>
      <c r="C4910" s="156" t="s">
        <v>9914</v>
      </c>
      <c r="D4910" s="156" t="s">
        <v>9887</v>
      </c>
      <c r="E4910" s="156" t="s">
        <v>4835</v>
      </c>
      <c r="F4910" s="156" t="s">
        <v>34</v>
      </c>
      <c r="G4910" s="157" t="s">
        <v>9915</v>
      </c>
      <c r="H4910" s="68">
        <v>157.4</v>
      </c>
      <c r="I4910" s="68">
        <v>54.5</v>
      </c>
      <c r="J4910" s="71">
        <f>IF(F4910="女",IF(H4910=0,0,VLOOKUP(I4910/(H4910*H4910/10000),标准!M$108:N$112,2,TRUE)),IF(H4910=0,0,VLOOKUP(I4910/(H4910*H4910/10000),标准!M$74:N$78,2,TRUE)))</f>
        <v>100</v>
      </c>
      <c r="K4910" s="72">
        <v>2720</v>
      </c>
      <c r="L4910" s="71">
        <f>IF(A4910&lt;43,IF(F4910="女",VLOOKUP(K4910,标准!K$108:L$128,2,TRUE),VLOOKUP(K4910,标准!K$74:L$94,2,TRUE)),IF(F4910="女",VLOOKUP(K4910,标准!K$39:L$59,2,TRUE),VLOOKUP(K4910,标准!K$3:L$23,2,TRUE)))</f>
        <v>74</v>
      </c>
      <c r="M4910" s="68">
        <v>24</v>
      </c>
      <c r="N4910" s="71">
        <f>IF(M4910="",0,IF(A4910&lt;43,IF(F4910="女",VLOOKUP(M4910,标准!C$108:D$128,2,TRUE),VLOOKUP(M4910,标准!C$74:D$94,2,TRUE)),IF(F4910="女",VLOOKUP(M4910,标准!C$39:D$59,2,TRUE),VLOOKUP(M4910,标准!C$3:D$23,2,TRUE))))</f>
        <v>95</v>
      </c>
      <c r="O4910" s="62">
        <v>116</v>
      </c>
      <c r="P4910" s="71">
        <f>IF(A4910&lt;43,IF(F4910="女",VLOOKUP(O4910/100,标准!E$108:F$128,2,TRUE),VLOOKUP(O4910/100,标准!E$74:F$94,2,TRUE)),IF(F4910="女",VLOOKUP(O4910/100,标准!E$39:F$59,2,TRUE),VLOOKUP(O4910/100,标准!E$3:F$23,2,TRUE)))</f>
        <v>0</v>
      </c>
      <c r="Q4910" s="112">
        <v>3.51</v>
      </c>
      <c r="R4910" s="71">
        <f>IF(Q4910=0,0,IF(A4910&lt;43,IF(F4910="女",IF(Q4910="",0,VLOOKUP(Q4910,标准!I$108:J$138,2,TRUE)),IF(Q4910="",0,VLOOKUP(Q4910,标准!I$74:J$104,2,TRUE))),IF(F4910="女",IF(Q4910="",0,VLOOKUP(Q4910,标准!I$39:J$69,2,TRUE)),IF(Q4910="",0,VLOOKUP(Q4910,标准!I$3:J$33,2,TRUE)))))</f>
        <v>76</v>
      </c>
      <c r="S4910" s="62">
        <v>42</v>
      </c>
      <c r="T4910" s="71">
        <f>IF(A4910&lt;43,IF(F4910="女",VLOOKUP(S4910,标准!G$108:H$138,2,TRUE),VLOOKUP(S4910,标准!G$74:H$99,2,TRUE)),IF(F4910="女",VLOOKUP(S4910,标准!G$39:H$69,2,TRUE),VLOOKUP(S4910,标准!G$3:H$28,2,TRUE)))</f>
        <v>76</v>
      </c>
      <c r="U4910" s="114">
        <v>9.8</v>
      </c>
      <c r="V4910" s="71">
        <f>IF(U4910=0,0,IF(A4910&lt;43,IF(F4910="女",IF(U4910="",0,VLOOKUP(U4910,标准!A$108:B$128,2,TRUE)),IF(U4910="",0,VLOOKUP(U4910,标准!A$74:B$94,2,TRUE))),IF(F4910="女",IF(U4910="",0,VLOOKUP(U4910,标准!A$39:B$59,2,TRUE)),IF(U4910="",0,VLOOKUP(U4910,标准!A$3:B$23,2,TRUE)))))</f>
        <v>64</v>
      </c>
      <c r="W4910" s="86">
        <f t="shared" si="76"/>
        <v>71.2</v>
      </c>
      <c r="X4910" s="87">
        <v>4.1</v>
      </c>
      <c r="Y4910" s="87">
        <v>4.6</v>
      </c>
      <c r="Z4910" s="91"/>
      <c r="AA4910" s="92"/>
    </row>
    <row r="4911" customHeight="1" spans="1:27">
      <c r="A4911" s="62">
        <v>41</v>
      </c>
      <c r="B4911" s="91">
        <v>4949</v>
      </c>
      <c r="C4911" s="156" t="s">
        <v>9916</v>
      </c>
      <c r="D4911" s="156" t="s">
        <v>9887</v>
      </c>
      <c r="E4911" s="156" t="s">
        <v>4835</v>
      </c>
      <c r="F4911" s="156" t="s">
        <v>34</v>
      </c>
      <c r="G4911" s="157" t="s">
        <v>9917</v>
      </c>
      <c r="H4911" s="68">
        <v>153.4</v>
      </c>
      <c r="I4911" s="68">
        <v>52.6</v>
      </c>
      <c r="J4911" s="71">
        <f>IF(F4911="女",IF(H4911=0,0,VLOOKUP(I4911/(H4911*H4911/10000),标准!M$108:N$112,2,TRUE)),IF(H4911=0,0,VLOOKUP(I4911/(H4911*H4911/10000),标准!M$74:N$78,2,TRUE)))</f>
        <v>100</v>
      </c>
      <c r="K4911" s="72">
        <v>3098</v>
      </c>
      <c r="L4911" s="71">
        <f>IF(A4911&lt;43,IF(F4911="女",VLOOKUP(K4911,标准!K$108:L$128,2,TRUE),VLOOKUP(K4911,标准!K$74:L$94,2,TRUE)),IF(F4911="女",VLOOKUP(K4911,标准!K$39:L$59,2,TRUE),VLOOKUP(K4911,标准!K$3:L$23,2,TRUE)))</f>
        <v>80</v>
      </c>
      <c r="M4911" s="68">
        <v>27.5</v>
      </c>
      <c r="N4911" s="71">
        <f>IF(M4911="",0,IF(A4911&lt;43,IF(F4911="女",VLOOKUP(M4911,标准!C$108:D$128,2,TRUE),VLOOKUP(M4911,标准!C$74:D$94,2,TRUE)),IF(F4911="女",VLOOKUP(M4911,标准!C$39:D$59,2,TRUE),VLOOKUP(M4911,标准!C$3:D$23,2,TRUE))))</f>
        <v>100</v>
      </c>
      <c r="O4911" s="62">
        <v>195</v>
      </c>
      <c r="P4911" s="71">
        <f>IF(A4911&lt;43,IF(F4911="女",VLOOKUP(O4911/100,标准!E$108:F$128,2,TRUE),VLOOKUP(O4911/100,标准!E$74:F$94,2,TRUE)),IF(F4911="女",VLOOKUP(O4911/100,标准!E$39:F$59,2,TRUE),VLOOKUP(O4911/100,标准!E$3:F$23,2,TRUE)))</f>
        <v>90</v>
      </c>
      <c r="Q4911" s="112">
        <v>3.3</v>
      </c>
      <c r="R4911" s="71">
        <f>IF(Q4911=0,0,IF(A4911&lt;43,IF(F4911="女",IF(Q4911="",0,VLOOKUP(Q4911,标准!I$108:J$138,2,TRUE)),IF(Q4911="",0,VLOOKUP(Q4911,标准!I$74:J$104,2,TRUE))),IF(F4911="女",IF(Q4911="",0,VLOOKUP(Q4911,标准!I$39:J$69,2,TRUE)),IF(Q4911="",0,VLOOKUP(Q4911,标准!I$3:J$33,2,TRUE)))))</f>
        <v>90</v>
      </c>
      <c r="S4911" s="62">
        <v>37</v>
      </c>
      <c r="T4911" s="71">
        <f>IF(A4911&lt;43,IF(F4911="女",VLOOKUP(S4911,标准!G$108:H$138,2,TRUE),VLOOKUP(S4911,标准!G$74:H$99,2,TRUE)),IF(F4911="女",VLOOKUP(S4911,标准!G$39:H$69,2,TRUE),VLOOKUP(S4911,标准!G$3:H$28,2,TRUE)))</f>
        <v>70</v>
      </c>
      <c r="U4911" s="114">
        <v>7.8</v>
      </c>
      <c r="V4911" s="71">
        <f>IF(U4911=0,0,IF(A4911&lt;43,IF(F4911="女",IF(U4911="",0,VLOOKUP(U4911,标准!A$108:B$128,2,TRUE)),IF(U4911="",0,VLOOKUP(U4911,标准!A$74:B$94,2,TRUE))),IF(F4911="女",IF(U4911="",0,VLOOKUP(U4911,标准!A$39:B$59,2,TRUE)),IF(U4911="",0,VLOOKUP(U4911,标准!A$3:B$23,2,TRUE)))))</f>
        <v>85</v>
      </c>
      <c r="W4911" s="86">
        <f t="shared" si="76"/>
        <v>88</v>
      </c>
      <c r="X4911" s="87">
        <v>4.2</v>
      </c>
      <c r="Y4911" s="87">
        <v>4.1</v>
      </c>
      <c r="Z4911" s="91"/>
      <c r="AA4911" s="92"/>
    </row>
    <row r="4912" customHeight="1" spans="1:27">
      <c r="A4912" s="62">
        <v>41</v>
      </c>
      <c r="B4912" s="91">
        <v>4950</v>
      </c>
      <c r="C4912" s="156" t="s">
        <v>9918</v>
      </c>
      <c r="D4912" s="156" t="s">
        <v>9887</v>
      </c>
      <c r="E4912" s="156" t="s">
        <v>4835</v>
      </c>
      <c r="F4912" s="156" t="s">
        <v>34</v>
      </c>
      <c r="G4912" s="157" t="s">
        <v>9919</v>
      </c>
      <c r="H4912" s="68">
        <v>163.6</v>
      </c>
      <c r="I4912" s="68">
        <v>48.3</v>
      </c>
      <c r="J4912" s="71">
        <f>IF(F4912="女",IF(H4912=0,0,VLOOKUP(I4912/(H4912*H4912/10000),标准!M$108:N$112,2,TRUE)),IF(H4912=0,0,VLOOKUP(I4912/(H4912*H4912/10000),标准!M$74:N$78,2,TRUE)))</f>
        <v>100</v>
      </c>
      <c r="K4912" s="72">
        <v>3646</v>
      </c>
      <c r="L4912" s="71">
        <f>IF(A4912&lt;43,IF(F4912="女",VLOOKUP(K4912,标准!K$108:L$128,2,TRUE),VLOOKUP(K4912,标准!K$74:L$94,2,TRUE)),IF(F4912="女",VLOOKUP(K4912,标准!K$39:L$59,2,TRUE),VLOOKUP(K4912,标准!K$3:L$23,2,TRUE)))</f>
        <v>100</v>
      </c>
      <c r="M4912" s="68">
        <v>21.5</v>
      </c>
      <c r="N4912" s="71">
        <f>IF(M4912="",0,IF(A4912&lt;43,IF(F4912="女",VLOOKUP(M4912,标准!C$108:D$128,2,TRUE),VLOOKUP(M4912,标准!C$74:D$94,2,TRUE)),IF(F4912="女",VLOOKUP(M4912,标准!C$39:D$59,2,TRUE),VLOOKUP(M4912,标准!C$3:D$23,2,TRUE))))</f>
        <v>85</v>
      </c>
      <c r="O4912" s="76">
        <v>180</v>
      </c>
      <c r="P4912" s="71">
        <f>IF(A4912&lt;43,IF(F4912="女",VLOOKUP(O4912/100,标准!E$108:F$128,2,TRUE),VLOOKUP(O4912/100,标准!E$74:F$94,2,TRUE)),IF(F4912="女",VLOOKUP(O4912/100,标准!E$39:F$59,2,TRUE),VLOOKUP(O4912/100,标准!E$3:F$23,2,TRUE)))</f>
        <v>78</v>
      </c>
      <c r="Q4912" s="81">
        <v>3.47</v>
      </c>
      <c r="R4912" s="71">
        <f>IF(Q4912=0,0,IF(A4912&lt;43,IF(F4912="女",IF(Q4912="",0,VLOOKUP(Q4912,标准!I$108:J$138,2,TRUE)),IF(Q4912="",0,VLOOKUP(Q4912,标准!I$74:J$104,2,TRUE))),IF(F4912="女",IF(Q4912="",0,VLOOKUP(Q4912,标准!I$39:J$69,2,TRUE)),IF(Q4912="",0,VLOOKUP(Q4912,标准!I$3:J$33,2,TRUE)))))</f>
        <v>78</v>
      </c>
      <c r="S4912" s="76">
        <v>50</v>
      </c>
      <c r="T4912" s="71">
        <f>IF(A4912&lt;43,IF(F4912="女",VLOOKUP(S4912,标准!G$108:H$138,2,TRUE),VLOOKUP(S4912,标准!G$74:H$99,2,TRUE)),IF(F4912="女",VLOOKUP(S4912,标准!G$39:H$69,2,TRUE),VLOOKUP(S4912,标准!G$3:H$28,2,TRUE)))</f>
        <v>85</v>
      </c>
      <c r="U4912" s="88">
        <v>8.6</v>
      </c>
      <c r="V4912" s="71">
        <f>IF(U4912=0,0,IF(A4912&lt;43,IF(F4912="女",IF(U4912="",0,VLOOKUP(U4912,标准!A$108:B$128,2,TRUE)),IF(U4912="",0,VLOOKUP(U4912,标准!A$74:B$94,2,TRUE))),IF(F4912="女",IF(U4912="",0,VLOOKUP(U4912,标准!A$39:B$59,2,TRUE)),IF(U4912="",0,VLOOKUP(U4912,标准!A$3:B$23,2,TRUE)))))</f>
        <v>76</v>
      </c>
      <c r="W4912" s="86">
        <f t="shared" si="76"/>
        <v>85.6</v>
      </c>
      <c r="X4912" s="87">
        <v>4</v>
      </c>
      <c r="Y4912" s="87">
        <v>3.9</v>
      </c>
      <c r="Z4912" s="91"/>
      <c r="AA4912" s="92"/>
    </row>
    <row r="4913" customHeight="1" spans="1:27">
      <c r="A4913" s="62">
        <v>41</v>
      </c>
      <c r="B4913" s="91">
        <v>4951</v>
      </c>
      <c r="C4913" s="156" t="s">
        <v>9920</v>
      </c>
      <c r="D4913" s="156" t="s">
        <v>9887</v>
      </c>
      <c r="E4913" s="156" t="s">
        <v>4835</v>
      </c>
      <c r="F4913" s="156" t="s">
        <v>34</v>
      </c>
      <c r="G4913" s="157" t="s">
        <v>9921</v>
      </c>
      <c r="H4913" s="68">
        <v>159.5</v>
      </c>
      <c r="I4913" s="68">
        <v>60.1</v>
      </c>
      <c r="J4913" s="71">
        <f>IF(F4913="女",IF(H4913=0,0,VLOOKUP(I4913/(H4913*H4913/10000),标准!M$108:N$112,2,TRUE)),IF(H4913=0,0,VLOOKUP(I4913/(H4913*H4913/10000),标准!M$74:N$78,2,TRUE)))</f>
        <v>100</v>
      </c>
      <c r="K4913" s="72">
        <v>3608</v>
      </c>
      <c r="L4913" s="71">
        <f>IF(A4913&lt;43,IF(F4913="女",VLOOKUP(K4913,标准!K$108:L$128,2,TRUE),VLOOKUP(K4913,标准!K$74:L$94,2,TRUE)),IF(F4913="女",VLOOKUP(K4913,标准!K$39:L$59,2,TRUE),VLOOKUP(K4913,标准!K$3:L$23,2,TRUE)))</f>
        <v>100</v>
      </c>
      <c r="M4913" s="68">
        <v>7.5</v>
      </c>
      <c r="N4913" s="71">
        <f>IF(M4913="",0,IF(A4913&lt;43,IF(F4913="女",VLOOKUP(M4913,标准!C$108:D$128,2,TRUE),VLOOKUP(M4913,标准!C$74:D$94,2,TRUE)),IF(F4913="女",VLOOKUP(M4913,标准!C$39:D$59,2,TRUE),VLOOKUP(M4913,标准!C$3:D$23,2,TRUE))))</f>
        <v>62</v>
      </c>
      <c r="O4913" s="76">
        <v>151</v>
      </c>
      <c r="P4913" s="71">
        <f>IF(A4913&lt;43,IF(F4913="女",VLOOKUP(O4913/100,标准!E$108:F$128,2,TRUE),VLOOKUP(O4913/100,标准!E$74:F$94,2,TRUE)),IF(F4913="女",VLOOKUP(O4913/100,标准!E$39:F$59,2,TRUE),VLOOKUP(O4913/100,标准!E$3:F$23,2,TRUE)))</f>
        <v>60</v>
      </c>
      <c r="Q4913" s="81">
        <v>4.25</v>
      </c>
      <c r="R4913" s="71">
        <f>IF(Q4913=0,0,IF(A4913&lt;43,IF(F4913="女",IF(Q4913="",0,VLOOKUP(Q4913,标准!I$108:J$138,2,TRUE)),IF(Q4913="",0,VLOOKUP(Q4913,标准!I$74:J$104,2,TRUE))),IF(F4913="女",IF(Q4913="",0,VLOOKUP(Q4913,标准!I$39:J$69,2,TRUE)),IF(Q4913="",0,VLOOKUP(Q4913,标准!I$3:J$33,2,TRUE)))))</f>
        <v>62</v>
      </c>
      <c r="S4913" s="76">
        <v>27</v>
      </c>
      <c r="T4913" s="71">
        <f>IF(A4913&lt;43,IF(F4913="女",VLOOKUP(S4913,标准!G$108:H$138,2,TRUE),VLOOKUP(S4913,标准!G$74:H$99,2,TRUE)),IF(F4913="女",VLOOKUP(S4913,标准!G$39:H$69,2,TRUE),VLOOKUP(S4913,标准!G$3:H$28,2,TRUE)))</f>
        <v>60</v>
      </c>
      <c r="U4913" s="88">
        <v>10.1</v>
      </c>
      <c r="V4913" s="71">
        <f>IF(U4913=0,0,IF(A4913&lt;43,IF(F4913="女",IF(U4913="",0,VLOOKUP(U4913,标准!A$108:B$128,2,TRUE)),IF(U4913="",0,VLOOKUP(U4913,标准!A$74:B$94,2,TRUE))),IF(F4913="女",IF(U4913="",0,VLOOKUP(U4913,标准!A$39:B$59,2,TRUE)),IF(U4913="",0,VLOOKUP(U4913,标准!A$3:B$23,2,TRUE)))))</f>
        <v>62</v>
      </c>
      <c r="W4913" s="86">
        <f t="shared" si="76"/>
        <v>73</v>
      </c>
      <c r="X4913" s="87">
        <v>4.7</v>
      </c>
      <c r="Y4913" s="87">
        <v>4.4</v>
      </c>
      <c r="Z4913" s="91"/>
      <c r="AA4913" s="92"/>
    </row>
    <row r="4914" customHeight="1" spans="1:27">
      <c r="A4914" s="62">
        <v>41</v>
      </c>
      <c r="B4914" s="91">
        <v>4952</v>
      </c>
      <c r="C4914" s="156" t="s">
        <v>9922</v>
      </c>
      <c r="D4914" s="156" t="s">
        <v>9887</v>
      </c>
      <c r="E4914" s="156" t="s">
        <v>4835</v>
      </c>
      <c r="F4914" s="156" t="s">
        <v>30</v>
      </c>
      <c r="G4914" s="157" t="s">
        <v>9923</v>
      </c>
      <c r="H4914" s="68"/>
      <c r="I4914" s="68"/>
      <c r="J4914" s="71">
        <f>IF(F4914="女",IF(H4914=0,0,VLOOKUP(I4914/(H4914*H4914/10000),标准!M$108:N$112,2,TRUE)),IF(H4914=0,0,VLOOKUP(I4914/(H4914*H4914/10000),标准!M$74:N$78,2,TRUE)))</f>
        <v>0</v>
      </c>
      <c r="K4914" s="72"/>
      <c r="L4914" s="71">
        <f>IF(A4914&lt;43,IF(F4914="女",VLOOKUP(K4914,标准!K$108:L$128,2,TRUE),VLOOKUP(K4914,标准!K$74:L$94,2,TRUE)),IF(F4914="女",VLOOKUP(K4914,标准!K$39:L$59,2,TRUE),VLOOKUP(K4914,标准!K$3:L$23,2,TRUE)))</f>
        <v>0</v>
      </c>
      <c r="M4914" s="68">
        <v>0</v>
      </c>
      <c r="N4914" s="71">
        <f>IF(M4914="",0,IF(A4914&lt;43,IF(F4914="女",VLOOKUP(M4914,标准!C$108:D$128,2,TRUE),VLOOKUP(M4914,标准!C$74:D$94,2,TRUE)),IF(F4914="女",VLOOKUP(M4914,标准!C$39:D$59,2,TRUE),VLOOKUP(M4914,标准!C$3:D$23,2,TRUE))))</f>
        <v>20</v>
      </c>
      <c r="O4914" s="72"/>
      <c r="P4914" s="71">
        <f>IF(A4914&lt;43,IF(F4914="女",VLOOKUP(O4914/100,标准!E$108:F$128,2,TRUE),VLOOKUP(O4914/100,标准!E$74:F$94,2,TRUE)),IF(F4914="女",VLOOKUP(O4914/100,标准!E$39:F$59,2,TRUE),VLOOKUP(O4914/100,标准!E$3:F$23,2,TRUE)))</f>
        <v>0</v>
      </c>
      <c r="Q4914" s="82"/>
      <c r="R4914" s="71">
        <f>IF(Q4914=0,0,IF(A4914&lt;43,IF(F4914="女",IF(Q4914="",0,VLOOKUP(Q4914,标准!I$108:J$138,2,TRUE)),IF(Q4914="",0,VLOOKUP(Q4914,标准!I$74:J$104,2,TRUE))),IF(F4914="女",IF(Q4914="",0,VLOOKUP(Q4914,标准!I$39:J$69,2,TRUE)),IF(Q4914="",0,VLOOKUP(Q4914,标准!I$3:J$33,2,TRUE)))))</f>
        <v>0</v>
      </c>
      <c r="S4914" s="83"/>
      <c r="T4914" s="71">
        <f>IF(A4914&lt;43,IF(F4914="女",VLOOKUP(S4914,标准!G$108:H$138,2,TRUE),VLOOKUP(S4914,标准!G$74:H$99,2,TRUE)),IF(F4914="女",VLOOKUP(S4914,标准!G$39:H$69,2,TRUE),VLOOKUP(S4914,标准!G$3:H$28,2,TRUE)))</f>
        <v>0</v>
      </c>
      <c r="U4914" s="89"/>
      <c r="V4914" s="71">
        <f>IF(U4914=0,0,IF(A4914&lt;43,IF(F4914="女",IF(U4914="",0,VLOOKUP(U4914,标准!A$108:B$128,2,TRUE)),IF(U4914="",0,VLOOKUP(U4914,标准!A$74:B$94,2,TRUE))),IF(F4914="女",IF(U4914="",0,VLOOKUP(U4914,标准!A$39:B$59,2,TRUE)),IF(U4914="",0,VLOOKUP(U4914,标准!A$3:B$23,2,TRUE)))))</f>
        <v>0</v>
      </c>
      <c r="W4914" s="86">
        <v>60</v>
      </c>
      <c r="X4914" s="87"/>
      <c r="Y4914" s="87"/>
      <c r="Z4914" s="91"/>
      <c r="AA4914" s="92" t="s">
        <v>144</v>
      </c>
    </row>
    <row r="4915" customHeight="1" spans="1:27">
      <c r="A4915" s="62">
        <v>41</v>
      </c>
      <c r="B4915" s="91">
        <v>4953</v>
      </c>
      <c r="C4915" s="156" t="s">
        <v>9924</v>
      </c>
      <c r="D4915" s="156" t="s">
        <v>9887</v>
      </c>
      <c r="E4915" s="156" t="s">
        <v>4835</v>
      </c>
      <c r="F4915" s="156" t="s">
        <v>34</v>
      </c>
      <c r="G4915" s="157" t="s">
        <v>9925</v>
      </c>
      <c r="H4915" s="68">
        <v>149.6</v>
      </c>
      <c r="I4915" s="68">
        <v>54.4</v>
      </c>
      <c r="J4915" s="71">
        <f>IF(F4915="女",IF(H4915=0,0,VLOOKUP(I4915/(H4915*H4915/10000),标准!M$108:N$112,2,TRUE)),IF(H4915=0,0,VLOOKUP(I4915/(H4915*H4915/10000),标准!M$74:N$78,2,TRUE)))</f>
        <v>80</v>
      </c>
      <c r="K4915" s="72">
        <v>2435</v>
      </c>
      <c r="L4915" s="71">
        <f>IF(A4915&lt;43,IF(F4915="女",VLOOKUP(K4915,标准!K$108:L$128,2,TRUE),VLOOKUP(K4915,标准!K$74:L$94,2,TRUE)),IF(F4915="女",VLOOKUP(K4915,标准!K$39:L$59,2,TRUE),VLOOKUP(K4915,标准!K$3:L$23,2,TRUE)))</f>
        <v>68</v>
      </c>
      <c r="M4915" s="68">
        <v>13</v>
      </c>
      <c r="N4915" s="71">
        <f>IF(M4915="",0,IF(A4915&lt;43,IF(F4915="女",VLOOKUP(M4915,标准!C$108:D$128,2,TRUE),VLOOKUP(M4915,标准!C$74:D$94,2,TRUE)),IF(F4915="女",VLOOKUP(M4915,标准!C$39:D$59,2,TRUE),VLOOKUP(M4915,标准!C$3:D$23,2,TRUE))))</f>
        <v>70</v>
      </c>
      <c r="O4915" s="76">
        <v>140</v>
      </c>
      <c r="P4915" s="71">
        <f>IF(A4915&lt;43,IF(F4915="女",VLOOKUP(O4915/100,标准!E$108:F$128,2,TRUE),VLOOKUP(O4915/100,标准!E$74:F$94,2,TRUE)),IF(F4915="女",VLOOKUP(O4915/100,标准!E$39:F$59,2,TRUE),VLOOKUP(O4915/100,标准!E$3:F$23,2,TRUE)))</f>
        <v>30</v>
      </c>
      <c r="Q4915" s="81">
        <v>3.59</v>
      </c>
      <c r="R4915" s="71">
        <f>IF(Q4915=0,0,IF(A4915&lt;43,IF(F4915="女",IF(Q4915="",0,VLOOKUP(Q4915,标准!I$108:J$138,2,TRUE)),IF(Q4915="",0,VLOOKUP(Q4915,标准!I$74:J$104,2,TRUE))),IF(F4915="女",IF(Q4915="",0,VLOOKUP(Q4915,标准!I$39:J$69,2,TRUE)),IF(Q4915="",0,VLOOKUP(Q4915,标准!I$3:J$33,2,TRUE)))))</f>
        <v>74</v>
      </c>
      <c r="S4915" s="76">
        <v>40</v>
      </c>
      <c r="T4915" s="71">
        <f>IF(A4915&lt;43,IF(F4915="女",VLOOKUP(S4915,标准!G$108:H$138,2,TRUE),VLOOKUP(S4915,标准!G$74:H$99,2,TRUE)),IF(F4915="女",VLOOKUP(S4915,标准!G$39:H$69,2,TRUE),VLOOKUP(S4915,标准!G$3:H$28,2,TRUE)))</f>
        <v>74</v>
      </c>
      <c r="U4915" s="88">
        <v>10</v>
      </c>
      <c r="V4915" s="71">
        <f>IF(U4915=0,0,IF(A4915&lt;43,IF(F4915="女",IF(U4915="",0,VLOOKUP(U4915,标准!A$108:B$128,2,TRUE)),IF(U4915="",0,VLOOKUP(U4915,标准!A$74:B$94,2,TRUE))),IF(F4915="女",IF(U4915="",0,VLOOKUP(U4915,标准!A$39:B$59,2,TRUE)),IF(U4915="",0,VLOOKUP(U4915,标准!A$3:B$23,2,TRUE)))))</f>
        <v>62</v>
      </c>
      <c r="W4915" s="86">
        <f t="shared" si="76"/>
        <v>66.8</v>
      </c>
      <c r="X4915" s="87">
        <v>4.7</v>
      </c>
      <c r="Y4915" s="87">
        <v>4.7</v>
      </c>
      <c r="Z4915" s="91">
        <v>1</v>
      </c>
      <c r="AA4915" s="92"/>
    </row>
    <row r="4916" customHeight="1" spans="1:27">
      <c r="A4916" s="62">
        <v>41</v>
      </c>
      <c r="B4916" s="91">
        <v>4954</v>
      </c>
      <c r="C4916" s="156" t="s">
        <v>9926</v>
      </c>
      <c r="D4916" s="156" t="s">
        <v>9887</v>
      </c>
      <c r="E4916" s="156" t="s">
        <v>4835</v>
      </c>
      <c r="F4916" s="156" t="s">
        <v>34</v>
      </c>
      <c r="G4916" s="157" t="s">
        <v>9927</v>
      </c>
      <c r="H4916" s="68">
        <v>153.3</v>
      </c>
      <c r="I4916" s="68">
        <v>43.4</v>
      </c>
      <c r="J4916" s="71">
        <f>IF(F4916="女",IF(H4916=0,0,VLOOKUP(I4916/(H4916*H4916/10000),标准!M$108:N$112,2,TRUE)),IF(H4916=0,0,VLOOKUP(I4916/(H4916*H4916/10000),标准!M$74:N$78,2,TRUE)))</f>
        <v>100</v>
      </c>
      <c r="K4916" s="72">
        <v>3617</v>
      </c>
      <c r="L4916" s="71">
        <f>IF(A4916&lt;43,IF(F4916="女",VLOOKUP(K4916,标准!K$108:L$128,2,TRUE),VLOOKUP(K4916,标准!K$74:L$94,2,TRUE)),IF(F4916="女",VLOOKUP(K4916,标准!K$39:L$59,2,TRUE),VLOOKUP(K4916,标准!K$3:L$23,2,TRUE)))</f>
        <v>100</v>
      </c>
      <c r="M4916" s="68">
        <v>7.5</v>
      </c>
      <c r="N4916" s="71">
        <f>IF(M4916="",0,IF(A4916&lt;43,IF(F4916="女",VLOOKUP(M4916,标准!C$108:D$128,2,TRUE),VLOOKUP(M4916,标准!C$74:D$94,2,TRUE)),IF(F4916="女",VLOOKUP(M4916,标准!C$39:D$59,2,TRUE),VLOOKUP(M4916,标准!C$3:D$23,2,TRUE))))</f>
        <v>62</v>
      </c>
      <c r="O4916" s="76">
        <v>145</v>
      </c>
      <c r="P4916" s="71">
        <f>IF(A4916&lt;43,IF(F4916="女",VLOOKUP(O4916/100,标准!E$108:F$128,2,TRUE),VLOOKUP(O4916/100,标准!E$74:F$94,2,TRUE)),IF(F4916="女",VLOOKUP(O4916/100,标准!E$39:F$59,2,TRUE),VLOOKUP(O4916/100,标准!E$3:F$23,2,TRUE)))</f>
        <v>40</v>
      </c>
      <c r="Q4916" s="81">
        <v>4.27</v>
      </c>
      <c r="R4916" s="71">
        <f>IF(Q4916=0,0,IF(A4916&lt;43,IF(F4916="女",IF(Q4916="",0,VLOOKUP(Q4916,标准!I$108:J$138,2,TRUE)),IF(Q4916="",0,VLOOKUP(Q4916,标准!I$74:J$104,2,TRUE))),IF(F4916="女",IF(Q4916="",0,VLOOKUP(Q4916,标准!I$39:J$69,2,TRUE)),IF(Q4916="",0,VLOOKUP(Q4916,标准!I$3:J$33,2,TRUE)))))</f>
        <v>62</v>
      </c>
      <c r="S4916" s="76">
        <v>38</v>
      </c>
      <c r="T4916" s="71">
        <f>IF(A4916&lt;43,IF(F4916="女",VLOOKUP(S4916,标准!G$108:H$138,2,TRUE),VLOOKUP(S4916,标准!G$74:H$99,2,TRUE)),IF(F4916="女",VLOOKUP(S4916,标准!G$39:H$69,2,TRUE),VLOOKUP(S4916,标准!G$3:H$28,2,TRUE)))</f>
        <v>72</v>
      </c>
      <c r="U4916" s="88">
        <v>10</v>
      </c>
      <c r="V4916" s="71">
        <f>IF(U4916=0,0,IF(A4916&lt;43,IF(F4916="女",IF(U4916="",0,VLOOKUP(U4916,标准!A$108:B$128,2,TRUE)),IF(U4916="",0,VLOOKUP(U4916,标准!A$74:B$94,2,TRUE))),IF(F4916="女",IF(U4916="",0,VLOOKUP(U4916,标准!A$39:B$59,2,TRUE)),IF(U4916="",0,VLOOKUP(U4916,标准!A$3:B$23,2,TRUE)))))</f>
        <v>62</v>
      </c>
      <c r="W4916" s="86">
        <f t="shared" si="76"/>
        <v>72.2</v>
      </c>
      <c r="X4916" s="87">
        <v>4.1</v>
      </c>
      <c r="Y4916" s="87">
        <v>4.1</v>
      </c>
      <c r="Z4916" s="91"/>
      <c r="AA4916" s="92"/>
    </row>
    <row r="4917" customHeight="1" spans="1:27">
      <c r="A4917" s="62">
        <v>41</v>
      </c>
      <c r="B4917" s="91">
        <v>4955</v>
      </c>
      <c r="C4917" s="156" t="s">
        <v>9928</v>
      </c>
      <c r="D4917" s="156" t="s">
        <v>9887</v>
      </c>
      <c r="E4917" s="156" t="s">
        <v>4835</v>
      </c>
      <c r="F4917" s="156" t="s">
        <v>34</v>
      </c>
      <c r="G4917" s="157" t="s">
        <v>9929</v>
      </c>
      <c r="H4917" s="68"/>
      <c r="I4917" s="68"/>
      <c r="J4917" s="71">
        <f>IF(F4917="女",IF(H4917=0,0,VLOOKUP(I4917/(H4917*H4917/10000),标准!M$108:N$112,2,TRUE)),IF(H4917=0,0,VLOOKUP(I4917/(H4917*H4917/10000),标准!M$74:N$78,2,TRUE)))</f>
        <v>0</v>
      </c>
      <c r="K4917" s="72"/>
      <c r="L4917" s="71">
        <f>IF(A4917&lt;43,IF(F4917="女",VLOOKUP(K4917,标准!K$108:L$128,2,TRUE),VLOOKUP(K4917,标准!K$74:L$94,2,TRUE)),IF(F4917="女",VLOOKUP(K4917,标准!K$39:L$59,2,TRUE),VLOOKUP(K4917,标准!K$3:L$23,2,TRUE)))</f>
        <v>0</v>
      </c>
      <c r="M4917" s="68">
        <v>0</v>
      </c>
      <c r="N4917" s="71">
        <f>IF(M4917="",0,IF(A4917&lt;43,IF(F4917="女",VLOOKUP(M4917,标准!C$108:D$128,2,TRUE),VLOOKUP(M4917,标准!C$74:D$94,2,TRUE)),IF(F4917="女",VLOOKUP(M4917,标准!C$39:D$59,2,TRUE),VLOOKUP(M4917,标准!C$3:D$23,2,TRUE))))</f>
        <v>0</v>
      </c>
      <c r="O4917" s="76"/>
      <c r="P4917" s="71">
        <f>IF(A4917&lt;43,IF(F4917="女",VLOOKUP(O4917/100,标准!E$108:F$128,2,TRUE),VLOOKUP(O4917/100,标准!E$74:F$94,2,TRUE)),IF(F4917="女",VLOOKUP(O4917/100,标准!E$39:F$59,2,TRUE),VLOOKUP(O4917/100,标准!E$3:F$23,2,TRUE)))</f>
        <v>0</v>
      </c>
      <c r="Q4917" s="81"/>
      <c r="R4917" s="71">
        <f>IF(Q4917=0,0,IF(A4917&lt;43,IF(F4917="女",IF(Q4917="",0,VLOOKUP(Q4917,标准!I$108:J$138,2,TRUE)),IF(Q4917="",0,VLOOKUP(Q4917,标准!I$74:J$104,2,TRUE))),IF(F4917="女",IF(Q4917="",0,VLOOKUP(Q4917,标准!I$39:J$69,2,TRUE)),IF(Q4917="",0,VLOOKUP(Q4917,标准!I$3:J$33,2,TRUE)))))</f>
        <v>0</v>
      </c>
      <c r="S4917" s="76"/>
      <c r="T4917" s="71">
        <f>IF(A4917&lt;43,IF(F4917="女",VLOOKUP(S4917,标准!G$108:H$138,2,TRUE),VLOOKUP(S4917,标准!G$74:H$99,2,TRUE)),IF(F4917="女",VLOOKUP(S4917,标准!G$39:H$69,2,TRUE),VLOOKUP(S4917,标准!G$3:H$28,2,TRUE)))</f>
        <v>0</v>
      </c>
      <c r="U4917" s="88"/>
      <c r="V4917" s="71">
        <f>IF(U4917=0,0,IF(A4917&lt;43,IF(F4917="女",IF(U4917="",0,VLOOKUP(U4917,标准!A$108:B$128,2,TRUE)),IF(U4917="",0,VLOOKUP(U4917,标准!A$74:B$94,2,TRUE))),IF(F4917="女",IF(U4917="",0,VLOOKUP(U4917,标准!A$39:B$59,2,TRUE)),IF(U4917="",0,VLOOKUP(U4917,标准!A$3:B$23,2,TRUE)))))</f>
        <v>0</v>
      </c>
      <c r="W4917" s="86">
        <v>60</v>
      </c>
      <c r="X4917" s="87"/>
      <c r="Y4917" s="87"/>
      <c r="Z4917" s="91"/>
      <c r="AA4917" s="92" t="s">
        <v>144</v>
      </c>
    </row>
    <row r="4918" customHeight="1" spans="1:27">
      <c r="A4918" s="62">
        <v>41</v>
      </c>
      <c r="B4918" s="91">
        <v>4956</v>
      </c>
      <c r="C4918" s="156" t="s">
        <v>9930</v>
      </c>
      <c r="D4918" s="156" t="s">
        <v>9887</v>
      </c>
      <c r="E4918" s="156" t="s">
        <v>4835</v>
      </c>
      <c r="F4918" s="156" t="s">
        <v>34</v>
      </c>
      <c r="G4918" s="157" t="s">
        <v>9931</v>
      </c>
      <c r="H4918" s="68">
        <v>167.3</v>
      </c>
      <c r="I4918" s="68">
        <v>62.7</v>
      </c>
      <c r="J4918" s="71">
        <f>IF(F4918="女",IF(H4918=0,0,VLOOKUP(I4918/(H4918*H4918/10000),标准!M$108:N$112,2,TRUE)),IF(H4918=0,0,VLOOKUP(I4918/(H4918*H4918/10000),标准!M$74:N$78,2,TRUE)))</f>
        <v>100</v>
      </c>
      <c r="K4918" s="72">
        <v>3618</v>
      </c>
      <c r="L4918" s="71">
        <f>IF(A4918&lt;43,IF(F4918="女",VLOOKUP(K4918,标准!K$108:L$128,2,TRUE),VLOOKUP(K4918,标准!K$74:L$94,2,TRUE)),IF(F4918="女",VLOOKUP(K4918,标准!K$39:L$59,2,TRUE),VLOOKUP(K4918,标准!K$3:L$23,2,TRUE)))</f>
        <v>100</v>
      </c>
      <c r="M4918" s="68">
        <v>16</v>
      </c>
      <c r="N4918" s="71">
        <f>IF(M4918="",0,IF(A4918&lt;43,IF(F4918="女",VLOOKUP(M4918,标准!C$108:D$128,2,TRUE),VLOOKUP(M4918,标准!C$74:D$94,2,TRUE)),IF(F4918="女",VLOOKUP(M4918,标准!C$39:D$59,2,TRUE),VLOOKUP(M4918,标准!C$3:D$23,2,TRUE))))</f>
        <v>74</v>
      </c>
      <c r="O4918" s="77">
        <v>140</v>
      </c>
      <c r="P4918" s="71">
        <f>IF(A4918&lt;43,IF(F4918="女",VLOOKUP(O4918/100,标准!E$108:F$128,2,TRUE),VLOOKUP(O4918/100,标准!E$74:F$94,2,TRUE)),IF(F4918="女",VLOOKUP(O4918/100,标准!E$39:F$59,2,TRUE),VLOOKUP(O4918/100,标准!E$3:F$23,2,TRUE)))</f>
        <v>30</v>
      </c>
      <c r="Q4918" s="81">
        <v>4.3</v>
      </c>
      <c r="R4918" s="71">
        <f>IF(Q4918=0,0,IF(A4918&lt;43,IF(F4918="女",IF(Q4918="",0,VLOOKUP(Q4918,标准!I$108:J$138,2,TRUE)),IF(Q4918="",0,VLOOKUP(Q4918,标准!I$74:J$104,2,TRUE))),IF(F4918="女",IF(Q4918="",0,VLOOKUP(Q4918,标准!I$39:J$69,2,TRUE)),IF(Q4918="",0,VLOOKUP(Q4918,标准!I$3:J$33,2,TRUE)))))</f>
        <v>60</v>
      </c>
      <c r="S4918" s="76">
        <v>34</v>
      </c>
      <c r="T4918" s="71">
        <f>IF(A4918&lt;43,IF(F4918="女",VLOOKUP(S4918,标准!G$108:H$138,2,TRUE),VLOOKUP(S4918,标准!G$74:H$99,2,TRUE)),IF(F4918="女",VLOOKUP(S4918,标准!G$39:H$69,2,TRUE),VLOOKUP(S4918,标准!G$3:H$28,2,TRUE)))</f>
        <v>68</v>
      </c>
      <c r="U4918" s="88">
        <v>9.6</v>
      </c>
      <c r="V4918" s="71">
        <f>IF(U4918=0,0,IF(A4918&lt;43,IF(F4918="女",IF(U4918="",0,VLOOKUP(U4918,标准!A$108:B$128,2,TRUE)),IF(U4918="",0,VLOOKUP(U4918,标准!A$74:B$94,2,TRUE))),IF(F4918="女",IF(U4918="",0,VLOOKUP(U4918,标准!A$39:B$59,2,TRUE)),IF(U4918="",0,VLOOKUP(U4918,标准!A$3:B$23,2,TRUE)))))</f>
        <v>66</v>
      </c>
      <c r="W4918" s="86">
        <f t="shared" si="76"/>
        <v>72.4</v>
      </c>
      <c r="X4918" s="87">
        <v>4.3</v>
      </c>
      <c r="Y4918" s="87">
        <v>4.2</v>
      </c>
      <c r="Z4918" s="91"/>
      <c r="AA4918" s="92"/>
    </row>
    <row r="4919" customHeight="1" spans="1:27">
      <c r="A4919" s="62">
        <v>41</v>
      </c>
      <c r="B4919" s="91">
        <v>4957</v>
      </c>
      <c r="C4919" s="156" t="s">
        <v>9932</v>
      </c>
      <c r="D4919" s="156" t="s">
        <v>9887</v>
      </c>
      <c r="E4919" s="156" t="s">
        <v>4835</v>
      </c>
      <c r="F4919" s="156" t="s">
        <v>34</v>
      </c>
      <c r="G4919" s="157" t="s">
        <v>9933</v>
      </c>
      <c r="H4919" s="68">
        <v>160.6</v>
      </c>
      <c r="I4919" s="68">
        <v>59.3</v>
      </c>
      <c r="J4919" s="71">
        <f>IF(F4919="女",IF(H4919=0,0,VLOOKUP(I4919/(H4919*H4919/10000),标准!M$108:N$112,2,TRUE)),IF(H4919=0,0,VLOOKUP(I4919/(H4919*H4919/10000),标准!M$74:N$78,2,TRUE)))</f>
        <v>100</v>
      </c>
      <c r="K4919" s="72">
        <v>3617</v>
      </c>
      <c r="L4919" s="71">
        <f>IF(A4919&lt;43,IF(F4919="女",VLOOKUP(K4919,标准!K$108:L$128,2,TRUE),VLOOKUP(K4919,标准!K$74:L$94,2,TRUE)),IF(F4919="女",VLOOKUP(K4919,标准!K$39:L$59,2,TRUE),VLOOKUP(K4919,标准!K$3:L$23,2,TRUE)))</f>
        <v>100</v>
      </c>
      <c r="M4919" s="68">
        <v>15</v>
      </c>
      <c r="N4919" s="71">
        <f>IF(M4919="",0,IF(A4919&lt;43,IF(F4919="女",VLOOKUP(M4919,标准!C$108:D$128,2,TRUE),VLOOKUP(M4919,标准!C$74:D$94,2,TRUE)),IF(F4919="女",VLOOKUP(M4919,标准!C$39:D$59,2,TRUE),VLOOKUP(M4919,标准!C$3:D$23,2,TRUE))))</f>
        <v>72</v>
      </c>
      <c r="O4919" s="77">
        <v>157</v>
      </c>
      <c r="P4919" s="71">
        <f>IF(A4919&lt;43,IF(F4919="女",VLOOKUP(O4919/100,标准!E$108:F$128,2,TRUE),VLOOKUP(O4919/100,标准!E$74:F$94,2,TRUE)),IF(F4919="女",VLOOKUP(O4919/100,标准!E$39:F$59,2,TRUE),VLOOKUP(O4919/100,标准!E$3:F$23,2,TRUE)))</f>
        <v>64</v>
      </c>
      <c r="Q4919" s="81">
        <v>4.25</v>
      </c>
      <c r="R4919" s="71">
        <f>IF(Q4919=0,0,IF(A4919&lt;43,IF(F4919="女",IF(Q4919="",0,VLOOKUP(Q4919,标准!I$108:J$138,2,TRUE)),IF(Q4919="",0,VLOOKUP(Q4919,标准!I$74:J$104,2,TRUE))),IF(F4919="女",IF(Q4919="",0,VLOOKUP(Q4919,标准!I$39:J$69,2,TRUE)),IF(Q4919="",0,VLOOKUP(Q4919,标准!I$3:J$33,2,TRUE)))))</f>
        <v>62</v>
      </c>
      <c r="S4919" s="76">
        <v>35</v>
      </c>
      <c r="T4919" s="71">
        <f>IF(A4919&lt;43,IF(F4919="女",VLOOKUP(S4919,标准!G$108:H$138,2,TRUE),VLOOKUP(S4919,标准!G$74:H$99,2,TRUE)),IF(F4919="女",VLOOKUP(S4919,标准!G$39:H$69,2,TRUE),VLOOKUP(S4919,标准!G$3:H$28,2,TRUE)))</f>
        <v>68</v>
      </c>
      <c r="U4919" s="88">
        <v>9.6</v>
      </c>
      <c r="V4919" s="71">
        <f>IF(U4919=0,0,IF(A4919&lt;43,IF(F4919="女",IF(U4919="",0,VLOOKUP(U4919,标准!A$108:B$128,2,TRUE)),IF(U4919="",0,VLOOKUP(U4919,标准!A$74:B$94,2,TRUE))),IF(F4919="女",IF(U4919="",0,VLOOKUP(U4919,标准!A$39:B$59,2,TRUE)),IF(U4919="",0,VLOOKUP(U4919,标准!A$3:B$23,2,TRUE)))))</f>
        <v>66</v>
      </c>
      <c r="W4919" s="86">
        <f t="shared" si="76"/>
        <v>76</v>
      </c>
      <c r="X4919" s="87">
        <v>4.1</v>
      </c>
      <c r="Y4919" s="87">
        <v>4.3</v>
      </c>
      <c r="Z4919" s="91"/>
      <c r="AA4919" s="92"/>
    </row>
    <row r="4920" customHeight="1" spans="1:27">
      <c r="A4920" s="62">
        <v>41</v>
      </c>
      <c r="B4920" s="91">
        <v>4958</v>
      </c>
      <c r="C4920" s="156" t="s">
        <v>9934</v>
      </c>
      <c r="D4920" s="156" t="s">
        <v>9887</v>
      </c>
      <c r="E4920" s="156" t="s">
        <v>4835</v>
      </c>
      <c r="F4920" s="156" t="s">
        <v>34</v>
      </c>
      <c r="G4920" s="157" t="s">
        <v>9935</v>
      </c>
      <c r="H4920" s="68">
        <v>148.4</v>
      </c>
      <c r="I4920" s="68">
        <v>44.7</v>
      </c>
      <c r="J4920" s="71">
        <f>IF(F4920="女",IF(H4920=0,0,VLOOKUP(I4920/(H4920*H4920/10000),标准!M$108:N$112,2,TRUE)),IF(H4920=0,0,VLOOKUP(I4920/(H4920*H4920/10000),标准!M$74:N$78,2,TRUE)))</f>
        <v>100</v>
      </c>
      <c r="K4920" s="72">
        <v>3513</v>
      </c>
      <c r="L4920" s="71">
        <f>IF(A4920&lt;43,IF(F4920="女",VLOOKUP(K4920,标准!K$108:L$128,2,TRUE),VLOOKUP(K4920,标准!K$74:L$94,2,TRUE)),IF(F4920="女",VLOOKUP(K4920,标准!K$39:L$59,2,TRUE),VLOOKUP(K4920,标准!K$3:L$23,2,TRUE)))</f>
        <v>100</v>
      </c>
      <c r="M4920" s="68">
        <v>20.5</v>
      </c>
      <c r="N4920" s="71">
        <f>IF(M4920="",0,IF(A4920&lt;43,IF(F4920="女",VLOOKUP(M4920,标准!C$108:D$128,2,TRUE),VLOOKUP(M4920,标准!C$74:D$94,2,TRUE)),IF(F4920="女",VLOOKUP(M4920,标准!C$39:D$59,2,TRUE),VLOOKUP(M4920,标准!C$3:D$23,2,TRUE))))</f>
        <v>80</v>
      </c>
      <c r="O4920" s="77">
        <v>170</v>
      </c>
      <c r="P4920" s="71">
        <f>IF(A4920&lt;43,IF(F4920="女",VLOOKUP(O4920/100,标准!E$108:F$128,2,TRUE),VLOOKUP(O4920/100,标准!E$74:F$94,2,TRUE)),IF(F4920="女",VLOOKUP(O4920/100,标准!E$39:F$59,2,TRUE),VLOOKUP(O4920/100,标准!E$3:F$23,2,TRUE)))</f>
        <v>72</v>
      </c>
      <c r="Q4920" s="81">
        <v>3.49</v>
      </c>
      <c r="R4920" s="71">
        <f>IF(Q4920=0,0,IF(A4920&lt;43,IF(F4920="女",IF(Q4920="",0,VLOOKUP(Q4920,标准!I$108:J$138,2,TRUE)),IF(Q4920="",0,VLOOKUP(Q4920,标准!I$74:J$104,2,TRUE))),IF(F4920="女",IF(Q4920="",0,VLOOKUP(Q4920,标准!I$39:J$69,2,TRUE)),IF(Q4920="",0,VLOOKUP(Q4920,标准!I$3:J$33,2,TRUE)))))</f>
        <v>78</v>
      </c>
      <c r="S4920" s="76">
        <v>50</v>
      </c>
      <c r="T4920" s="71">
        <f>IF(A4920&lt;43,IF(F4920="女",VLOOKUP(S4920,标准!G$108:H$138,2,TRUE),VLOOKUP(S4920,标准!G$74:H$99,2,TRUE)),IF(F4920="女",VLOOKUP(S4920,标准!G$39:H$69,2,TRUE),VLOOKUP(S4920,标准!G$3:H$28,2,TRUE)))</f>
        <v>85</v>
      </c>
      <c r="U4920" s="88">
        <v>8.6</v>
      </c>
      <c r="V4920" s="71">
        <f>IF(U4920=0,0,IF(A4920&lt;43,IF(F4920="女",IF(U4920="",0,VLOOKUP(U4920,标准!A$108:B$128,2,TRUE)),IF(U4920="",0,VLOOKUP(U4920,标准!A$74:B$94,2,TRUE))),IF(F4920="女",IF(U4920="",0,VLOOKUP(U4920,标准!A$39:B$59,2,TRUE)),IF(U4920="",0,VLOOKUP(U4920,标准!A$3:B$23,2,TRUE)))))</f>
        <v>76</v>
      </c>
      <c r="W4920" s="86">
        <f t="shared" si="76"/>
        <v>84.5</v>
      </c>
      <c r="X4920" s="87">
        <v>3.9</v>
      </c>
      <c r="Y4920" s="87">
        <v>4</v>
      </c>
      <c r="Z4920" s="91"/>
      <c r="AA4920" s="92"/>
    </row>
    <row r="4921" customHeight="1" spans="1:27">
      <c r="A4921" s="62">
        <v>41</v>
      </c>
      <c r="B4921" s="91">
        <v>4959</v>
      </c>
      <c r="C4921" s="156" t="s">
        <v>8544</v>
      </c>
      <c r="D4921" s="156" t="s">
        <v>9887</v>
      </c>
      <c r="E4921" s="156" t="s">
        <v>4835</v>
      </c>
      <c r="F4921" s="156" t="s">
        <v>34</v>
      </c>
      <c r="G4921" s="157" t="s">
        <v>9936</v>
      </c>
      <c r="H4921" s="68">
        <v>144.8</v>
      </c>
      <c r="I4921" s="68">
        <v>43.8</v>
      </c>
      <c r="J4921" s="71">
        <f>IF(F4921="女",IF(H4921=0,0,VLOOKUP(I4921/(H4921*H4921/10000),标准!M$108:N$112,2,TRUE)),IF(H4921=0,0,VLOOKUP(I4921/(H4921*H4921/10000),标准!M$74:N$78,2,TRUE)))</f>
        <v>100</v>
      </c>
      <c r="K4921" s="72">
        <v>2560</v>
      </c>
      <c r="L4921" s="71">
        <f>IF(A4921&lt;43,IF(F4921="女",VLOOKUP(K4921,标准!K$108:L$128,2,TRUE),VLOOKUP(K4921,标准!K$74:L$94,2,TRUE)),IF(F4921="女",VLOOKUP(K4921,标准!K$39:L$59,2,TRUE),VLOOKUP(K4921,标准!K$3:L$23,2,TRUE)))</f>
        <v>70</v>
      </c>
      <c r="M4921" s="68">
        <v>21.5</v>
      </c>
      <c r="N4921" s="71">
        <f>IF(M4921="",0,IF(A4921&lt;43,IF(F4921="女",VLOOKUP(M4921,标准!C$108:D$128,2,TRUE),VLOOKUP(M4921,标准!C$74:D$94,2,TRUE)),IF(F4921="女",VLOOKUP(M4921,标准!C$39:D$59,2,TRUE),VLOOKUP(M4921,标准!C$3:D$23,2,TRUE))))</f>
        <v>85</v>
      </c>
      <c r="O4921" s="77">
        <v>135</v>
      </c>
      <c r="P4921" s="71">
        <f>IF(A4921&lt;43,IF(F4921="女",VLOOKUP(O4921/100,标准!E$108:F$128,2,TRUE),VLOOKUP(O4921/100,标准!E$74:F$94,2,TRUE)),IF(F4921="女",VLOOKUP(O4921/100,标准!E$39:F$59,2,TRUE),VLOOKUP(O4921/100,标准!E$3:F$23,2,TRUE)))</f>
        <v>20</v>
      </c>
      <c r="Q4921" s="81">
        <v>4.12</v>
      </c>
      <c r="R4921" s="71">
        <f>IF(Q4921=0,0,IF(A4921&lt;43,IF(F4921="女",IF(Q4921="",0,VLOOKUP(Q4921,标准!I$108:J$138,2,TRUE)),IF(Q4921="",0,VLOOKUP(Q4921,标准!I$74:J$104,2,TRUE))),IF(F4921="女",IF(Q4921="",0,VLOOKUP(Q4921,标准!I$39:J$69,2,TRUE)),IF(Q4921="",0,VLOOKUP(Q4921,标准!I$3:J$33,2,TRUE)))))</f>
        <v>68</v>
      </c>
      <c r="S4921" s="76">
        <v>42</v>
      </c>
      <c r="T4921" s="71">
        <f>IF(A4921&lt;43,IF(F4921="女",VLOOKUP(S4921,标准!G$108:H$138,2,TRUE),VLOOKUP(S4921,标准!G$74:H$99,2,TRUE)),IF(F4921="女",VLOOKUP(S4921,标准!G$39:H$69,2,TRUE),VLOOKUP(S4921,标准!G$3:H$28,2,TRUE)))</f>
        <v>76</v>
      </c>
      <c r="U4921" s="88">
        <v>9.7</v>
      </c>
      <c r="V4921" s="71">
        <f>IF(U4921=0,0,IF(A4921&lt;43,IF(F4921="女",IF(U4921="",0,VLOOKUP(U4921,标准!A$108:B$128,2,TRUE)),IF(U4921="",0,VLOOKUP(U4921,标准!A$74:B$94,2,TRUE))),IF(F4921="女",IF(U4921="",0,VLOOKUP(U4921,标准!A$39:B$59,2,TRUE)),IF(U4921="",0,VLOOKUP(U4921,标准!A$3:B$23,2,TRUE)))))</f>
        <v>66</v>
      </c>
      <c r="W4921" s="86">
        <f t="shared" si="76"/>
        <v>70.4</v>
      </c>
      <c r="X4921" s="87">
        <v>3.7</v>
      </c>
      <c r="Y4921" s="87">
        <v>3.7</v>
      </c>
      <c r="Z4921" s="91"/>
      <c r="AA4921" s="92"/>
    </row>
    <row r="4922" customHeight="1" spans="1:27">
      <c r="A4922" s="62">
        <v>41</v>
      </c>
      <c r="B4922" s="91">
        <v>4960</v>
      </c>
      <c r="C4922" s="156" t="s">
        <v>9937</v>
      </c>
      <c r="D4922" s="156" t="s">
        <v>9887</v>
      </c>
      <c r="E4922" s="156" t="s">
        <v>4835</v>
      </c>
      <c r="F4922" s="156" t="s">
        <v>34</v>
      </c>
      <c r="G4922" s="157" t="s">
        <v>9938</v>
      </c>
      <c r="H4922" s="68">
        <v>164</v>
      </c>
      <c r="I4922" s="68">
        <v>69.6</v>
      </c>
      <c r="J4922" s="71">
        <f>IF(F4922="女",IF(H4922=0,0,VLOOKUP(I4922/(H4922*H4922/10000),标准!M$108:N$112,2,TRUE)),IF(H4922=0,0,VLOOKUP(I4922/(H4922*H4922/10000),标准!M$74:N$78,2,TRUE)))</f>
        <v>80</v>
      </c>
      <c r="K4922" s="72">
        <v>3196</v>
      </c>
      <c r="L4922" s="71">
        <f>IF(A4922&lt;43,IF(F4922="女",VLOOKUP(K4922,标准!K$108:L$128,2,TRUE),VLOOKUP(K4922,标准!K$74:L$94,2,TRUE)),IF(F4922="女",VLOOKUP(K4922,标准!K$39:L$59,2,TRUE),VLOOKUP(K4922,标准!K$3:L$23,2,TRUE)))</f>
        <v>85</v>
      </c>
      <c r="M4922" s="68">
        <v>13</v>
      </c>
      <c r="N4922" s="71">
        <f>IF(M4922="",0,IF(A4922&lt;43,IF(F4922="女",VLOOKUP(M4922,标准!C$108:D$128,2,TRUE),VLOOKUP(M4922,标准!C$74:D$94,2,TRUE)),IF(F4922="女",VLOOKUP(M4922,标准!C$39:D$59,2,TRUE),VLOOKUP(M4922,标准!C$3:D$23,2,TRUE))))</f>
        <v>70</v>
      </c>
      <c r="O4922" s="77">
        <v>168</v>
      </c>
      <c r="P4922" s="71">
        <f>IF(A4922&lt;43,IF(F4922="女",VLOOKUP(O4922/100,标准!E$108:F$128,2,TRUE),VLOOKUP(O4922/100,标准!E$74:F$94,2,TRUE)),IF(F4922="女",VLOOKUP(O4922/100,标准!E$39:F$59,2,TRUE),VLOOKUP(O4922/100,标准!E$3:F$23,2,TRUE)))</f>
        <v>70</v>
      </c>
      <c r="Q4922" s="81">
        <v>3.45</v>
      </c>
      <c r="R4922" s="71">
        <f>IF(Q4922=0,0,IF(A4922&lt;43,IF(F4922="女",IF(Q4922="",0,VLOOKUP(Q4922,标准!I$108:J$138,2,TRUE)),IF(Q4922="",0,VLOOKUP(Q4922,标准!I$74:J$104,2,TRUE))),IF(F4922="女",IF(Q4922="",0,VLOOKUP(Q4922,标准!I$39:J$69,2,TRUE)),IF(Q4922="",0,VLOOKUP(Q4922,标准!I$3:J$33,2,TRUE)))))</f>
        <v>78</v>
      </c>
      <c r="S4922" s="76">
        <v>44</v>
      </c>
      <c r="T4922" s="71">
        <f>IF(A4922&lt;43,IF(F4922="女",VLOOKUP(S4922,标准!G$108:H$138,2,TRUE),VLOOKUP(S4922,标准!G$74:H$99,2,TRUE)),IF(F4922="女",VLOOKUP(S4922,标准!G$39:H$69,2,TRUE),VLOOKUP(S4922,标准!G$3:H$28,2,TRUE)))</f>
        <v>78</v>
      </c>
      <c r="U4922" s="88">
        <v>9.1</v>
      </c>
      <c r="V4922" s="71">
        <f>IF(U4922=0,0,IF(A4922&lt;43,IF(F4922="女",IF(U4922="",0,VLOOKUP(U4922,标准!A$108:B$128,2,TRUE)),IF(U4922="",0,VLOOKUP(U4922,标准!A$74:B$94,2,TRUE))),IF(F4922="女",IF(U4922="",0,VLOOKUP(U4922,标准!A$39:B$59,2,TRUE)),IF(U4922="",0,VLOOKUP(U4922,标准!A$3:B$23,2,TRUE)))))</f>
        <v>72</v>
      </c>
      <c r="W4922" s="86">
        <f t="shared" si="76"/>
        <v>76.55</v>
      </c>
      <c r="X4922" s="87">
        <v>4</v>
      </c>
      <c r="Y4922" s="87">
        <v>4.1</v>
      </c>
      <c r="Z4922" s="91"/>
      <c r="AA4922" s="92"/>
    </row>
    <row r="4923" customHeight="1" spans="1:27">
      <c r="A4923" s="62">
        <v>41</v>
      </c>
      <c r="B4923" s="91">
        <v>4961</v>
      </c>
      <c r="C4923" s="156" t="s">
        <v>9939</v>
      </c>
      <c r="D4923" s="156" t="s">
        <v>9887</v>
      </c>
      <c r="E4923" s="156" t="s">
        <v>4835</v>
      </c>
      <c r="F4923" s="156" t="s">
        <v>34</v>
      </c>
      <c r="G4923" s="157" t="s">
        <v>9940</v>
      </c>
      <c r="H4923" s="68">
        <v>159.1</v>
      </c>
      <c r="I4923" s="68">
        <v>54.9</v>
      </c>
      <c r="J4923" s="71">
        <f>IF(F4923="女",IF(H4923=0,0,VLOOKUP(I4923/(H4923*H4923/10000),标准!M$108:N$112,2,TRUE)),IF(H4923=0,0,VLOOKUP(I4923/(H4923*H4923/10000),标准!M$74:N$78,2,TRUE)))</f>
        <v>100</v>
      </c>
      <c r="K4923" s="72">
        <v>3943</v>
      </c>
      <c r="L4923" s="71">
        <f>IF(A4923&lt;43,IF(F4923="女",VLOOKUP(K4923,标准!K$108:L$128,2,TRUE),VLOOKUP(K4923,标准!K$74:L$94,2,TRUE)),IF(F4923="女",VLOOKUP(K4923,标准!K$39:L$59,2,TRUE),VLOOKUP(K4923,标准!K$3:L$23,2,TRUE)))</f>
        <v>100</v>
      </c>
      <c r="M4923" s="68">
        <v>17</v>
      </c>
      <c r="N4923" s="71">
        <f>IF(M4923="",0,IF(A4923&lt;43,IF(F4923="女",VLOOKUP(M4923,标准!C$108:D$128,2,TRUE),VLOOKUP(M4923,标准!C$74:D$94,2,TRUE)),IF(F4923="女",VLOOKUP(M4923,标准!C$39:D$59,2,TRUE),VLOOKUP(M4923,标准!C$3:D$23,2,TRUE))))</f>
        <v>76</v>
      </c>
      <c r="O4923" s="77">
        <v>166</v>
      </c>
      <c r="P4923" s="71">
        <f>IF(A4923&lt;43,IF(F4923="女",VLOOKUP(O4923/100,标准!E$108:F$128,2,TRUE),VLOOKUP(O4923/100,标准!E$74:F$94,2,TRUE)),IF(F4923="女",VLOOKUP(O4923/100,标准!E$39:F$59,2,TRUE),VLOOKUP(O4923/100,标准!E$3:F$23,2,TRUE)))</f>
        <v>70</v>
      </c>
      <c r="Q4923" s="81">
        <v>4.12</v>
      </c>
      <c r="R4923" s="71">
        <f>IF(Q4923=0,0,IF(A4923&lt;43,IF(F4923="女",IF(Q4923="",0,VLOOKUP(Q4923,标准!I$108:J$138,2,TRUE)),IF(Q4923="",0,VLOOKUP(Q4923,标准!I$74:J$104,2,TRUE))),IF(F4923="女",IF(Q4923="",0,VLOOKUP(Q4923,标准!I$39:J$69,2,TRUE)),IF(Q4923="",0,VLOOKUP(Q4923,标准!I$3:J$33,2,TRUE)))))</f>
        <v>68</v>
      </c>
      <c r="S4923" s="76">
        <v>24</v>
      </c>
      <c r="T4923" s="71">
        <f>IF(A4923&lt;43,IF(F4923="女",VLOOKUP(S4923,标准!G$108:H$138,2,TRUE),VLOOKUP(S4923,标准!G$74:H$99,2,TRUE)),IF(F4923="女",VLOOKUP(S4923,标准!G$39:H$69,2,TRUE),VLOOKUP(S4923,标准!G$3:H$28,2,TRUE)))</f>
        <v>50</v>
      </c>
      <c r="U4923" s="88">
        <v>9.4</v>
      </c>
      <c r="V4923" s="71">
        <f>IF(U4923=0,0,IF(A4923&lt;43,IF(F4923="女",IF(U4923="",0,VLOOKUP(U4923,标准!A$108:B$128,2,TRUE)),IF(U4923="",0,VLOOKUP(U4923,标准!A$74:B$94,2,TRUE))),IF(F4923="女",IF(U4923="",0,VLOOKUP(U4923,标准!A$39:B$59,2,TRUE)),IF(U4923="",0,VLOOKUP(U4923,标准!A$3:B$23,2,TRUE)))))</f>
        <v>68</v>
      </c>
      <c r="W4923" s="86">
        <f t="shared" si="76"/>
        <v>76.8</v>
      </c>
      <c r="X4923" s="87">
        <v>4.6</v>
      </c>
      <c r="Y4923" s="87">
        <v>3.7</v>
      </c>
      <c r="Z4923" s="91"/>
      <c r="AA4923" s="92"/>
    </row>
    <row r="4924" customHeight="1" spans="1:27">
      <c r="A4924" s="62">
        <v>41</v>
      </c>
      <c r="B4924" s="91">
        <v>4962</v>
      </c>
      <c r="C4924" s="156" t="s">
        <v>9941</v>
      </c>
      <c r="D4924" s="156" t="s">
        <v>9887</v>
      </c>
      <c r="E4924" s="156" t="s">
        <v>4835</v>
      </c>
      <c r="F4924" s="156" t="s">
        <v>30</v>
      </c>
      <c r="G4924" s="157" t="s">
        <v>9942</v>
      </c>
      <c r="H4924" s="68">
        <v>173.1</v>
      </c>
      <c r="I4924" s="68">
        <v>79.5</v>
      </c>
      <c r="J4924" s="71">
        <f>IF(F4924="女",IF(H4924=0,0,VLOOKUP(I4924/(H4924*H4924/10000),标准!M$108:N$112,2,TRUE)),IF(H4924=0,0,VLOOKUP(I4924/(H4924*H4924/10000),标准!M$74:N$78,2,TRUE)))</f>
        <v>80</v>
      </c>
      <c r="K4924" s="72">
        <v>4689</v>
      </c>
      <c r="L4924" s="71">
        <f>IF(A4924&lt;43,IF(F4924="女",VLOOKUP(K4924,标准!K$108:L$128,2,TRUE),VLOOKUP(K4924,标准!K$74:L$94,2,TRUE)),IF(F4924="女",VLOOKUP(K4924,标准!K$39:L$59,2,TRUE),VLOOKUP(K4924,标准!K$3:L$23,2,TRUE)))</f>
        <v>85</v>
      </c>
      <c r="M4924" s="68">
        <v>10</v>
      </c>
      <c r="N4924" s="71">
        <f>IF(M4924="",0,IF(A4924&lt;43,IF(F4924="女",VLOOKUP(M4924,标准!C$108:D$128,2,TRUE),VLOOKUP(M4924,标准!C$74:D$94,2,TRUE)),IF(F4924="女",VLOOKUP(M4924,标准!C$39:D$59,2,TRUE),VLOOKUP(M4924,标准!C$3:D$23,2,TRUE))))</f>
        <v>68</v>
      </c>
      <c r="O4924" s="77">
        <v>220</v>
      </c>
      <c r="P4924" s="71">
        <f>IF(A4924&lt;43,IF(F4924="女",VLOOKUP(O4924/100,标准!E$108:F$128,2,TRUE),VLOOKUP(O4924/100,标准!E$74:F$94,2,TRUE)),IF(F4924="女",VLOOKUP(O4924/100,标准!E$39:F$59,2,TRUE),VLOOKUP(O4924/100,标准!E$3:F$23,2,TRUE)))</f>
        <v>66</v>
      </c>
      <c r="Q4924" s="81">
        <v>4.09</v>
      </c>
      <c r="R4924" s="71">
        <f>IF(Q4924=0,0,IF(A4924&lt;43,IF(F4924="女",IF(Q4924="",0,VLOOKUP(Q4924,标准!I$108:J$138,2,TRUE)),IF(Q4924="",0,VLOOKUP(Q4924,标准!I$74:J$104,2,TRUE))),IF(F4924="女",IF(Q4924="",0,VLOOKUP(Q4924,标准!I$39:J$69,2,TRUE)),IF(Q4924="",0,VLOOKUP(Q4924,标准!I$3:J$33,2,TRUE)))))</f>
        <v>68</v>
      </c>
      <c r="S4924" s="76">
        <v>0</v>
      </c>
      <c r="T4924" s="71">
        <f>IF(A4924&lt;43,IF(F4924="女",VLOOKUP(S4924,标准!G$108:H$138,2,TRUE),VLOOKUP(S4924,标准!G$74:H$99,2,TRUE)),IF(F4924="女",VLOOKUP(S4924,标准!G$39:H$69,2,TRUE),VLOOKUP(S4924,标准!G$3:H$28,2,TRUE)))</f>
        <v>0</v>
      </c>
      <c r="U4924" s="88">
        <v>7.7</v>
      </c>
      <c r="V4924" s="71">
        <f>IF(U4924=0,0,IF(A4924&lt;43,IF(F4924="女",IF(U4924="",0,VLOOKUP(U4924,标准!A$108:B$128,2,TRUE)),IF(U4924="",0,VLOOKUP(U4924,标准!A$74:B$94,2,TRUE))),IF(F4924="女",IF(U4924="",0,VLOOKUP(U4924,标准!A$39:B$59,2,TRUE)),IF(U4924="",0,VLOOKUP(U4924,标准!A$3:B$23,2,TRUE)))))</f>
        <v>74</v>
      </c>
      <c r="W4924" s="86">
        <f t="shared" si="76"/>
        <v>66.55</v>
      </c>
      <c r="X4924" s="87">
        <v>4.3</v>
      </c>
      <c r="Y4924" s="87">
        <v>4.4</v>
      </c>
      <c r="Z4924" s="91"/>
      <c r="AA4924" s="92"/>
    </row>
    <row r="4925" customHeight="1" spans="1:27">
      <c r="A4925" s="62">
        <v>41</v>
      </c>
      <c r="B4925" s="91">
        <v>4963</v>
      </c>
      <c r="C4925" s="156" t="s">
        <v>9943</v>
      </c>
      <c r="D4925" s="156" t="s">
        <v>9887</v>
      </c>
      <c r="E4925" s="156" t="s">
        <v>4835</v>
      </c>
      <c r="F4925" s="156" t="s">
        <v>34</v>
      </c>
      <c r="G4925" s="157" t="s">
        <v>9944</v>
      </c>
      <c r="H4925" s="68">
        <v>160.5</v>
      </c>
      <c r="I4925" s="68">
        <v>53.9</v>
      </c>
      <c r="J4925" s="71">
        <f>IF(F4925="女",IF(H4925=0,0,VLOOKUP(I4925/(H4925*H4925/10000),标准!M$108:N$112,2,TRUE)),IF(H4925=0,0,VLOOKUP(I4925/(H4925*H4925/10000),标准!M$74:N$78,2,TRUE)))</f>
        <v>100</v>
      </c>
      <c r="K4925" s="72">
        <v>3500</v>
      </c>
      <c r="L4925" s="71">
        <f>IF(A4925&lt;43,IF(F4925="女",VLOOKUP(K4925,标准!K$108:L$128,2,TRUE),VLOOKUP(K4925,标准!K$74:L$94,2,TRUE)),IF(F4925="女",VLOOKUP(K4925,标准!K$39:L$59,2,TRUE),VLOOKUP(K4925,标准!K$3:L$23,2,TRUE)))</f>
        <v>100</v>
      </c>
      <c r="M4925" s="68">
        <v>17.5</v>
      </c>
      <c r="N4925" s="71">
        <f>IF(M4925="",0,IF(A4925&lt;43,IF(F4925="女",VLOOKUP(M4925,标准!C$108:D$128,2,TRUE),VLOOKUP(M4925,标准!C$74:D$94,2,TRUE)),IF(F4925="女",VLOOKUP(M4925,标准!C$39:D$59,2,TRUE),VLOOKUP(M4925,标准!C$3:D$23,2,TRUE))))</f>
        <v>76</v>
      </c>
      <c r="O4925" s="77">
        <v>172</v>
      </c>
      <c r="P4925" s="71">
        <f>IF(A4925&lt;43,IF(F4925="女",VLOOKUP(O4925/100,标准!E$108:F$128,2,TRUE),VLOOKUP(O4925/100,标准!E$74:F$94,2,TRUE)),IF(F4925="女",VLOOKUP(O4925/100,标准!E$39:F$59,2,TRUE),VLOOKUP(O4925/100,标准!E$3:F$23,2,TRUE)))</f>
        <v>74</v>
      </c>
      <c r="Q4925" s="81">
        <v>4.07</v>
      </c>
      <c r="R4925" s="71">
        <f>IF(Q4925=0,0,IF(A4925&lt;43,IF(F4925="女",IF(Q4925="",0,VLOOKUP(Q4925,标准!I$108:J$138,2,TRUE)),IF(Q4925="",0,VLOOKUP(Q4925,标准!I$74:J$104,2,TRUE))),IF(F4925="女",IF(Q4925="",0,VLOOKUP(Q4925,标准!I$39:J$69,2,TRUE)),IF(Q4925="",0,VLOOKUP(Q4925,标准!I$3:J$33,2,TRUE)))))</f>
        <v>70</v>
      </c>
      <c r="S4925" s="76">
        <v>54</v>
      </c>
      <c r="T4925" s="71">
        <f>IF(A4925&lt;43,IF(F4925="女",VLOOKUP(S4925,标准!G$108:H$138,2,TRUE),VLOOKUP(S4925,标准!G$74:H$99,2,TRUE)),IF(F4925="女",VLOOKUP(S4925,标准!G$39:H$69,2,TRUE),VLOOKUP(S4925,标准!G$3:H$28,2,TRUE)))</f>
        <v>95</v>
      </c>
      <c r="U4925" s="88">
        <v>9</v>
      </c>
      <c r="V4925" s="71">
        <f>IF(U4925=0,0,IF(A4925&lt;43,IF(F4925="女",IF(U4925="",0,VLOOKUP(U4925,标准!A$108:B$128,2,TRUE)),IF(U4925="",0,VLOOKUP(U4925,标准!A$74:B$94,2,TRUE))),IF(F4925="女",IF(U4925="",0,VLOOKUP(U4925,标准!A$39:B$59,2,TRUE)),IF(U4925="",0,VLOOKUP(U4925,标准!A$3:B$23,2,TRUE)))))</f>
        <v>72</v>
      </c>
      <c r="W4925" s="86">
        <f t="shared" si="76"/>
        <v>82.9</v>
      </c>
      <c r="X4925" s="87">
        <v>4.5</v>
      </c>
      <c r="Y4925" s="87">
        <v>4.4</v>
      </c>
      <c r="Z4925" s="91"/>
      <c r="AA4925" s="92"/>
    </row>
    <row r="4926" customHeight="1" spans="1:27">
      <c r="A4926" s="62">
        <v>41</v>
      </c>
      <c r="B4926" s="91">
        <v>4964</v>
      </c>
      <c r="C4926" s="156" t="s">
        <v>9945</v>
      </c>
      <c r="D4926" s="156" t="s">
        <v>9887</v>
      </c>
      <c r="E4926" s="156" t="s">
        <v>4835</v>
      </c>
      <c r="F4926" s="156" t="s">
        <v>34</v>
      </c>
      <c r="G4926" s="157" t="s">
        <v>9946</v>
      </c>
      <c r="H4926" s="68">
        <v>164.5</v>
      </c>
      <c r="I4926" s="68">
        <v>61.9</v>
      </c>
      <c r="J4926" s="71">
        <f>IF(F4926="女",IF(H4926=0,0,VLOOKUP(I4926/(H4926*H4926/10000),标准!M$108:N$112,2,TRUE)),IF(H4926=0,0,VLOOKUP(I4926/(H4926*H4926/10000),标准!M$74:N$78,2,TRUE)))</f>
        <v>100</v>
      </c>
      <c r="K4926" s="72">
        <v>2565</v>
      </c>
      <c r="L4926" s="71">
        <f>IF(A4926&lt;43,IF(F4926="女",VLOOKUP(K4926,标准!K$108:L$128,2,TRUE),VLOOKUP(K4926,标准!K$74:L$94,2,TRUE)),IF(F4926="女",VLOOKUP(K4926,标准!K$39:L$59,2,TRUE),VLOOKUP(K4926,标准!K$3:L$23,2,TRUE)))</f>
        <v>70</v>
      </c>
      <c r="M4926" s="68">
        <v>24.5</v>
      </c>
      <c r="N4926" s="71">
        <f>IF(M4926="",0,IF(A4926&lt;43,IF(F4926="女",VLOOKUP(M4926,标准!C$108:D$128,2,TRUE),VLOOKUP(M4926,标准!C$74:D$94,2,TRUE)),IF(F4926="女",VLOOKUP(M4926,标准!C$39:D$59,2,TRUE),VLOOKUP(M4926,标准!C$3:D$23,2,TRUE))))</f>
        <v>95</v>
      </c>
      <c r="O4926" s="77">
        <v>168</v>
      </c>
      <c r="P4926" s="71">
        <f>IF(A4926&lt;43,IF(F4926="女",VLOOKUP(O4926/100,标准!E$108:F$128,2,TRUE),VLOOKUP(O4926/100,标准!E$74:F$94,2,TRUE)),IF(F4926="女",VLOOKUP(O4926/100,标准!E$39:F$59,2,TRUE),VLOOKUP(O4926/100,标准!E$3:F$23,2,TRUE)))</f>
        <v>70</v>
      </c>
      <c r="Q4926" s="81">
        <v>4.3</v>
      </c>
      <c r="R4926" s="71">
        <f>IF(Q4926=0,0,IF(A4926&lt;43,IF(F4926="女",IF(Q4926="",0,VLOOKUP(Q4926,标准!I$108:J$138,2,TRUE)),IF(Q4926="",0,VLOOKUP(Q4926,标准!I$74:J$104,2,TRUE))),IF(F4926="女",IF(Q4926="",0,VLOOKUP(Q4926,标准!I$39:J$69,2,TRUE)),IF(Q4926="",0,VLOOKUP(Q4926,标准!I$3:J$33,2,TRUE)))))</f>
        <v>60</v>
      </c>
      <c r="S4926" s="76">
        <v>30</v>
      </c>
      <c r="T4926" s="71">
        <f>IF(A4926&lt;43,IF(F4926="女",VLOOKUP(S4926,标准!G$108:H$138,2,TRUE),VLOOKUP(S4926,标准!G$74:H$99,2,TRUE)),IF(F4926="女",VLOOKUP(S4926,标准!G$39:H$69,2,TRUE),VLOOKUP(S4926,标准!G$3:H$28,2,TRUE)))</f>
        <v>64</v>
      </c>
      <c r="U4926" s="88">
        <v>9.7</v>
      </c>
      <c r="V4926" s="71">
        <f>IF(U4926=0,0,IF(A4926&lt;43,IF(F4926="女",IF(U4926="",0,VLOOKUP(U4926,标准!A$108:B$128,2,TRUE)),IF(U4926="",0,VLOOKUP(U4926,标准!A$74:B$94,2,TRUE))),IF(F4926="女",IF(U4926="",0,VLOOKUP(U4926,标准!A$39:B$59,2,TRUE)),IF(U4926="",0,VLOOKUP(U4926,标准!A$3:B$23,2,TRUE)))))</f>
        <v>66</v>
      </c>
      <c r="W4926" s="86">
        <f t="shared" si="76"/>
        <v>73.6</v>
      </c>
      <c r="X4926" s="87">
        <v>4.4</v>
      </c>
      <c r="Y4926" s="87">
        <v>4.2</v>
      </c>
      <c r="Z4926" s="91"/>
      <c r="AA4926" s="92"/>
    </row>
    <row r="4927" customHeight="1" spans="1:27">
      <c r="A4927" s="62">
        <v>41</v>
      </c>
      <c r="B4927" s="91">
        <v>4965</v>
      </c>
      <c r="C4927" s="156" t="s">
        <v>9947</v>
      </c>
      <c r="D4927" s="156" t="s">
        <v>9887</v>
      </c>
      <c r="E4927" s="156" t="s">
        <v>4835</v>
      </c>
      <c r="F4927" s="156" t="s">
        <v>34</v>
      </c>
      <c r="G4927" s="157" t="s">
        <v>9948</v>
      </c>
      <c r="H4927" s="68">
        <v>165.8</v>
      </c>
      <c r="I4927" s="68">
        <v>53.4</v>
      </c>
      <c r="J4927" s="71">
        <f>IF(F4927="女",IF(H4927=0,0,VLOOKUP(I4927/(H4927*H4927/10000),标准!M$108:N$112,2,TRUE)),IF(H4927=0,0,VLOOKUP(I4927/(H4927*H4927/10000),标准!M$74:N$78,2,TRUE)))</f>
        <v>100</v>
      </c>
      <c r="K4927" s="72">
        <v>3592</v>
      </c>
      <c r="L4927" s="71">
        <f>IF(A4927&lt;43,IF(F4927="女",VLOOKUP(K4927,标准!K$108:L$128,2,TRUE),VLOOKUP(K4927,标准!K$74:L$94,2,TRUE)),IF(F4927="女",VLOOKUP(K4927,标准!K$39:L$59,2,TRUE),VLOOKUP(K4927,标准!K$3:L$23,2,TRUE)))</f>
        <v>100</v>
      </c>
      <c r="M4927" s="68">
        <v>23.5</v>
      </c>
      <c r="N4927" s="71">
        <f>IF(M4927="",0,IF(A4927&lt;43,IF(F4927="女",VLOOKUP(M4927,标准!C$108:D$128,2,TRUE),VLOOKUP(M4927,标准!C$74:D$94,2,TRUE)),IF(F4927="女",VLOOKUP(M4927,标准!C$39:D$59,2,TRUE),VLOOKUP(M4927,标准!C$3:D$23,2,TRUE))))</f>
        <v>90</v>
      </c>
      <c r="O4927" s="77">
        <v>168</v>
      </c>
      <c r="P4927" s="71">
        <f>IF(A4927&lt;43,IF(F4927="女",VLOOKUP(O4927/100,标准!E$108:F$128,2,TRUE),VLOOKUP(O4927/100,标准!E$74:F$94,2,TRUE)),IF(F4927="女",VLOOKUP(O4927/100,标准!E$39:F$59,2,TRUE),VLOOKUP(O4927/100,标准!E$3:F$23,2,TRUE)))</f>
        <v>70</v>
      </c>
      <c r="Q4927" s="81">
        <v>3.32</v>
      </c>
      <c r="R4927" s="71">
        <f>IF(Q4927=0,0,IF(A4927&lt;43,IF(F4927="女",IF(Q4927="",0,VLOOKUP(Q4927,标准!I$108:J$138,2,TRUE)),IF(Q4927="",0,VLOOKUP(Q4927,标准!I$74:J$104,2,TRUE))),IF(F4927="女",IF(Q4927="",0,VLOOKUP(Q4927,标准!I$39:J$69,2,TRUE)),IF(Q4927="",0,VLOOKUP(Q4927,标准!I$3:J$33,2,TRUE)))))</f>
        <v>85</v>
      </c>
      <c r="S4927" s="76">
        <v>42</v>
      </c>
      <c r="T4927" s="71">
        <f>IF(A4927&lt;43,IF(F4927="女",VLOOKUP(S4927,标准!G$108:H$138,2,TRUE),VLOOKUP(S4927,标准!G$74:H$99,2,TRUE)),IF(F4927="女",VLOOKUP(S4927,标准!G$39:H$69,2,TRUE),VLOOKUP(S4927,标准!G$3:H$28,2,TRUE)))</f>
        <v>76</v>
      </c>
      <c r="U4927" s="88">
        <v>8.9</v>
      </c>
      <c r="V4927" s="71">
        <f>IF(U4927=0,0,IF(A4927&lt;43,IF(F4927="女",IF(U4927="",0,VLOOKUP(U4927,标准!A$108:B$128,2,TRUE)),IF(U4927="",0,VLOOKUP(U4927,标准!A$74:B$94,2,TRUE))),IF(F4927="女",IF(U4927="",0,VLOOKUP(U4927,标准!A$39:B$59,2,TRUE)),IF(U4927="",0,VLOOKUP(U4927,标准!A$3:B$23,2,TRUE)))))</f>
        <v>74</v>
      </c>
      <c r="W4927" s="86">
        <f t="shared" si="76"/>
        <v>85.4</v>
      </c>
      <c r="X4927" s="87">
        <v>4</v>
      </c>
      <c r="Y4927" s="87">
        <v>4.1</v>
      </c>
      <c r="Z4927" s="91"/>
      <c r="AA4927" s="92"/>
    </row>
    <row r="4928" customHeight="1" spans="1:27">
      <c r="A4928" s="62">
        <v>41</v>
      </c>
      <c r="B4928" s="91">
        <v>4966</v>
      </c>
      <c r="C4928" s="156" t="s">
        <v>9949</v>
      </c>
      <c r="D4928" s="156" t="s">
        <v>9887</v>
      </c>
      <c r="E4928" s="156" t="s">
        <v>4835</v>
      </c>
      <c r="F4928" s="156" t="s">
        <v>34</v>
      </c>
      <c r="G4928" s="157" t="s">
        <v>9950</v>
      </c>
      <c r="H4928" s="68">
        <v>156.2</v>
      </c>
      <c r="I4928" s="68">
        <v>54.6</v>
      </c>
      <c r="J4928" s="71">
        <f>IF(F4928="女",IF(H4928=0,0,VLOOKUP(I4928/(H4928*H4928/10000),标准!M$108:N$112,2,TRUE)),IF(H4928=0,0,VLOOKUP(I4928/(H4928*H4928/10000),标准!M$74:N$78,2,TRUE)))</f>
        <v>100</v>
      </c>
      <c r="K4928" s="72">
        <v>3641</v>
      </c>
      <c r="L4928" s="71">
        <f>IF(A4928&lt;43,IF(F4928="女",VLOOKUP(K4928,标准!K$108:L$128,2,TRUE),VLOOKUP(K4928,标准!K$74:L$94,2,TRUE)),IF(F4928="女",VLOOKUP(K4928,标准!K$39:L$59,2,TRUE),VLOOKUP(K4928,标准!K$3:L$23,2,TRUE)))</f>
        <v>100</v>
      </c>
      <c r="M4928" s="68">
        <v>21</v>
      </c>
      <c r="N4928" s="71">
        <f>IF(M4928="",0,IF(A4928&lt;43,IF(F4928="女",VLOOKUP(M4928,标准!C$108:D$128,2,TRUE),VLOOKUP(M4928,标准!C$74:D$94,2,TRUE)),IF(F4928="女",VLOOKUP(M4928,标准!C$39:D$59,2,TRUE),VLOOKUP(M4928,标准!C$3:D$23,2,TRUE))))</f>
        <v>85</v>
      </c>
      <c r="O4928" s="77">
        <v>165</v>
      </c>
      <c r="P4928" s="71">
        <f>IF(A4928&lt;43,IF(F4928="女",VLOOKUP(O4928/100,标准!E$108:F$128,2,TRUE),VLOOKUP(O4928/100,标准!E$74:F$94,2,TRUE)),IF(F4928="女",VLOOKUP(O4928/100,标准!E$39:F$59,2,TRUE),VLOOKUP(O4928/100,标准!E$3:F$23,2,TRUE)))</f>
        <v>68</v>
      </c>
      <c r="Q4928" s="81">
        <v>3.58</v>
      </c>
      <c r="R4928" s="71">
        <f>IF(Q4928=0,0,IF(A4928&lt;43,IF(F4928="女",IF(Q4928="",0,VLOOKUP(Q4928,标准!I$108:J$138,2,TRUE)),IF(Q4928="",0,VLOOKUP(Q4928,标准!I$74:J$104,2,TRUE))),IF(F4928="女",IF(Q4928="",0,VLOOKUP(Q4928,标准!I$39:J$69,2,TRUE)),IF(Q4928="",0,VLOOKUP(Q4928,标准!I$3:J$33,2,TRUE)))))</f>
        <v>74</v>
      </c>
      <c r="S4928" s="76">
        <v>46</v>
      </c>
      <c r="T4928" s="71">
        <f>IF(A4928&lt;43,IF(F4928="女",VLOOKUP(S4928,标准!G$108:H$138,2,TRUE),VLOOKUP(S4928,标准!G$74:H$99,2,TRUE)),IF(F4928="女",VLOOKUP(S4928,标准!G$39:H$69,2,TRUE),VLOOKUP(S4928,标准!G$3:H$28,2,TRUE)))</f>
        <v>80</v>
      </c>
      <c r="U4928" s="88">
        <v>9.3</v>
      </c>
      <c r="V4928" s="71">
        <f>IF(U4928=0,0,IF(A4928&lt;43,IF(F4928="女",IF(U4928="",0,VLOOKUP(U4928,标准!A$108:B$128,2,TRUE)),IF(U4928="",0,VLOOKUP(U4928,标准!A$74:B$94,2,TRUE))),IF(F4928="女",IF(U4928="",0,VLOOKUP(U4928,标准!A$39:B$59,2,TRUE)),IF(U4928="",0,VLOOKUP(U4928,标准!A$3:B$23,2,TRUE)))))</f>
        <v>70</v>
      </c>
      <c r="W4928" s="86">
        <f t="shared" si="76"/>
        <v>82.1</v>
      </c>
      <c r="X4928" s="87">
        <v>4</v>
      </c>
      <c r="Y4928" s="87">
        <v>4</v>
      </c>
      <c r="Z4928" s="91"/>
      <c r="AA4928" s="92"/>
    </row>
    <row r="4929" customHeight="1" spans="1:27">
      <c r="A4929" s="62">
        <v>41</v>
      </c>
      <c r="B4929" s="91">
        <v>4967</v>
      </c>
      <c r="C4929" s="156" t="s">
        <v>9951</v>
      </c>
      <c r="D4929" s="156" t="s">
        <v>9887</v>
      </c>
      <c r="E4929" s="156" t="s">
        <v>4835</v>
      </c>
      <c r="F4929" s="156" t="s">
        <v>34</v>
      </c>
      <c r="G4929" s="157" t="s">
        <v>9952</v>
      </c>
      <c r="H4929" s="68">
        <v>161.4</v>
      </c>
      <c r="I4929" s="68">
        <v>52</v>
      </c>
      <c r="J4929" s="71">
        <f>IF(F4929="女",IF(H4929=0,0,VLOOKUP(I4929/(H4929*H4929/10000),标准!M$108:N$112,2,TRUE)),IF(H4929=0,0,VLOOKUP(I4929/(H4929*H4929/10000),标准!M$74:N$78,2,TRUE)))</f>
        <v>100</v>
      </c>
      <c r="K4929" s="72">
        <v>3802</v>
      </c>
      <c r="L4929" s="71">
        <f>IF(A4929&lt;43,IF(F4929="女",VLOOKUP(K4929,标准!K$108:L$128,2,TRUE),VLOOKUP(K4929,标准!K$74:L$94,2,TRUE)),IF(F4929="女",VLOOKUP(K4929,标准!K$39:L$59,2,TRUE),VLOOKUP(K4929,标准!K$3:L$23,2,TRUE)))</f>
        <v>100</v>
      </c>
      <c r="M4929" s="68">
        <v>21</v>
      </c>
      <c r="N4929" s="71">
        <f>IF(M4929="",0,IF(A4929&lt;43,IF(F4929="女",VLOOKUP(M4929,标准!C$108:D$128,2,TRUE),VLOOKUP(M4929,标准!C$74:D$94,2,TRUE)),IF(F4929="女",VLOOKUP(M4929,标准!C$39:D$59,2,TRUE),VLOOKUP(M4929,标准!C$3:D$23,2,TRUE))))</f>
        <v>85</v>
      </c>
      <c r="O4929" s="77">
        <v>207</v>
      </c>
      <c r="P4929" s="71">
        <f>IF(A4929&lt;43,IF(F4929="女",VLOOKUP(O4929/100,标准!E$108:F$128,2,TRUE),VLOOKUP(O4929/100,标准!E$74:F$94,2,TRUE)),IF(F4929="女",VLOOKUP(O4929/100,标准!E$39:F$59,2,TRUE),VLOOKUP(O4929/100,标准!E$3:F$23,2,TRUE)))</f>
        <v>100</v>
      </c>
      <c r="Q4929" s="81">
        <v>3.51</v>
      </c>
      <c r="R4929" s="71">
        <f>IF(Q4929=0,0,IF(A4929&lt;43,IF(F4929="女",IF(Q4929="",0,VLOOKUP(Q4929,标准!I$108:J$138,2,TRUE)),IF(Q4929="",0,VLOOKUP(Q4929,标准!I$74:J$104,2,TRUE))),IF(F4929="女",IF(Q4929="",0,VLOOKUP(Q4929,标准!I$39:J$69,2,TRUE)),IF(Q4929="",0,VLOOKUP(Q4929,标准!I$3:J$33,2,TRUE)))))</f>
        <v>76</v>
      </c>
      <c r="S4929" s="76">
        <v>48</v>
      </c>
      <c r="T4929" s="71">
        <f>IF(A4929&lt;43,IF(F4929="女",VLOOKUP(S4929,标准!G$108:H$138,2,TRUE),VLOOKUP(S4929,标准!G$74:H$99,2,TRUE)),IF(F4929="女",VLOOKUP(S4929,标准!G$39:H$69,2,TRUE),VLOOKUP(S4929,标准!G$3:H$28,2,TRUE)))</f>
        <v>80</v>
      </c>
      <c r="U4929" s="88">
        <v>7.9</v>
      </c>
      <c r="V4929" s="71">
        <f>IF(U4929=0,0,IF(A4929&lt;43,IF(F4929="女",IF(U4929="",0,VLOOKUP(U4929,标准!A$108:B$128,2,TRUE)),IF(U4929="",0,VLOOKUP(U4929,标准!A$74:B$94,2,TRUE))),IF(F4929="女",IF(U4929="",0,VLOOKUP(U4929,标准!A$39:B$59,2,TRUE)),IF(U4929="",0,VLOOKUP(U4929,标准!A$3:B$23,2,TRUE)))))</f>
        <v>85</v>
      </c>
      <c r="W4929" s="86">
        <f t="shared" si="76"/>
        <v>88.7</v>
      </c>
      <c r="X4929" s="87">
        <v>3.9</v>
      </c>
      <c r="Y4929" s="87">
        <v>4</v>
      </c>
      <c r="Z4929" s="91"/>
      <c r="AA4929" s="92"/>
    </row>
    <row r="4930" customHeight="1" spans="1:27">
      <c r="A4930" s="62">
        <v>41</v>
      </c>
      <c r="B4930" s="91">
        <v>4968</v>
      </c>
      <c r="C4930" s="156" t="s">
        <v>9953</v>
      </c>
      <c r="D4930" s="156" t="s">
        <v>9887</v>
      </c>
      <c r="E4930" s="156" t="s">
        <v>4835</v>
      </c>
      <c r="F4930" s="156" t="s">
        <v>34</v>
      </c>
      <c r="G4930" s="157" t="s">
        <v>9954</v>
      </c>
      <c r="H4930" s="68">
        <v>146.7</v>
      </c>
      <c r="I4930" s="68">
        <v>44</v>
      </c>
      <c r="J4930" s="71">
        <f>IF(F4930="女",IF(H4930=0,0,VLOOKUP(I4930/(H4930*H4930/10000),标准!M$108:N$112,2,TRUE)),IF(H4930=0,0,VLOOKUP(I4930/(H4930*H4930/10000),标准!M$74:N$78,2,TRUE)))</f>
        <v>100</v>
      </c>
      <c r="K4930" s="72">
        <v>3301</v>
      </c>
      <c r="L4930" s="71">
        <f>IF(A4930&lt;43,IF(F4930="女",VLOOKUP(K4930,标准!K$108:L$128,2,TRUE),VLOOKUP(K4930,标准!K$74:L$94,2,TRUE)),IF(F4930="女",VLOOKUP(K4930,标准!K$39:L$59,2,TRUE),VLOOKUP(K4930,标准!K$3:L$23,2,TRUE)))</f>
        <v>90</v>
      </c>
      <c r="M4930" s="68">
        <v>12</v>
      </c>
      <c r="N4930" s="71">
        <f>IF(M4930="",0,IF(A4930&lt;43,IF(F4930="女",VLOOKUP(M4930,标准!C$108:D$128,2,TRUE),VLOOKUP(M4930,标准!C$74:D$94,2,TRUE)),IF(F4930="女",VLOOKUP(M4930,标准!C$39:D$59,2,TRUE),VLOOKUP(M4930,标准!C$3:D$23,2,TRUE))))</f>
        <v>68</v>
      </c>
      <c r="O4930" s="77">
        <v>160</v>
      </c>
      <c r="P4930" s="71">
        <f>IF(A4930&lt;43,IF(F4930="女",VLOOKUP(O4930/100,标准!E$108:F$128,2,TRUE),VLOOKUP(O4930/100,标准!E$74:F$94,2,TRUE)),IF(F4930="女",VLOOKUP(O4930/100,标准!E$39:F$59,2,TRUE),VLOOKUP(O4930/100,标准!E$3:F$23,2,TRUE)))</f>
        <v>66</v>
      </c>
      <c r="Q4930" s="81">
        <v>3.36</v>
      </c>
      <c r="R4930" s="71">
        <f>IF(Q4930=0,0,IF(A4930&lt;43,IF(F4930="女",IF(Q4930="",0,VLOOKUP(Q4930,标准!I$108:J$138,2,TRUE)),IF(Q4930="",0,VLOOKUP(Q4930,标准!I$74:J$104,2,TRUE))),IF(F4930="女",IF(Q4930="",0,VLOOKUP(Q4930,标准!I$39:J$69,2,TRUE)),IF(Q4930="",0,VLOOKUP(Q4930,标准!I$3:J$33,2,TRUE)))))</f>
        <v>85</v>
      </c>
      <c r="S4930" s="76">
        <v>45</v>
      </c>
      <c r="T4930" s="71">
        <f>IF(A4930&lt;43,IF(F4930="女",VLOOKUP(S4930,标准!G$108:H$138,2,TRUE),VLOOKUP(S4930,标准!G$74:H$99,2,TRUE)),IF(F4930="女",VLOOKUP(S4930,标准!G$39:H$69,2,TRUE),VLOOKUP(S4930,标准!G$3:H$28,2,TRUE)))</f>
        <v>78</v>
      </c>
      <c r="U4930" s="88">
        <v>9.3</v>
      </c>
      <c r="V4930" s="71">
        <f>IF(U4930=0,0,IF(A4930&lt;43,IF(F4930="女",IF(U4930="",0,VLOOKUP(U4930,标准!A$108:B$128,2,TRUE)),IF(U4930="",0,VLOOKUP(U4930,标准!A$74:B$94,2,TRUE))),IF(F4930="女",IF(U4930="",0,VLOOKUP(U4930,标准!A$39:B$59,2,TRUE)),IF(U4930="",0,VLOOKUP(U4930,标准!A$3:B$23,2,TRUE)))))</f>
        <v>70</v>
      </c>
      <c r="W4930" s="86">
        <f t="shared" ref="W4930:W4993" si="77">V4930*0.2+N4930*0.1+P4930*0.1+T4930*0.1+R4930*0.2+J4930*0.15+L4930*0.15</f>
        <v>80.7</v>
      </c>
      <c r="X4930" s="87">
        <v>4.7</v>
      </c>
      <c r="Y4930" s="87">
        <v>4.8</v>
      </c>
      <c r="Z4930" s="91"/>
      <c r="AA4930" s="92"/>
    </row>
    <row r="4931" customHeight="1" spans="1:27">
      <c r="A4931" s="62">
        <v>41</v>
      </c>
      <c r="B4931" s="91">
        <v>4969</v>
      </c>
      <c r="C4931" s="156" t="s">
        <v>9955</v>
      </c>
      <c r="D4931" s="156" t="s">
        <v>9887</v>
      </c>
      <c r="E4931" s="156" t="s">
        <v>4835</v>
      </c>
      <c r="F4931" s="156" t="s">
        <v>34</v>
      </c>
      <c r="G4931" s="157" t="s">
        <v>9956</v>
      </c>
      <c r="H4931" s="68"/>
      <c r="I4931" s="68"/>
      <c r="J4931" s="71">
        <f>IF(F4931="女",IF(H4931=0,0,VLOOKUP(I4931/(H4931*H4931/10000),标准!M$108:N$112,2,TRUE)),IF(H4931=0,0,VLOOKUP(I4931/(H4931*H4931/10000),标准!M$74:N$78,2,TRUE)))</f>
        <v>0</v>
      </c>
      <c r="K4931" s="72"/>
      <c r="L4931" s="71">
        <f>IF(A4931&lt;43,IF(F4931="女",VLOOKUP(K4931,标准!K$108:L$128,2,TRUE),VLOOKUP(K4931,标准!K$74:L$94,2,TRUE)),IF(F4931="女",VLOOKUP(K4931,标准!K$39:L$59,2,TRUE),VLOOKUP(K4931,标准!K$3:L$23,2,TRUE)))</f>
        <v>0</v>
      </c>
      <c r="M4931" s="68">
        <v>0</v>
      </c>
      <c r="N4931" s="71">
        <f>IF(M4931="",0,IF(A4931&lt;43,IF(F4931="女",VLOOKUP(M4931,标准!C$108:D$128,2,TRUE),VLOOKUP(M4931,标准!C$74:D$94,2,TRUE)),IF(F4931="女",VLOOKUP(M4931,标准!C$39:D$59,2,TRUE),VLOOKUP(M4931,标准!C$3:D$23,2,TRUE))))</f>
        <v>0</v>
      </c>
      <c r="O4931" s="76">
        <v>155</v>
      </c>
      <c r="P4931" s="71">
        <f>IF(A4931&lt;43,IF(F4931="女",VLOOKUP(O4931/100,标准!E$108:F$128,2,TRUE),VLOOKUP(O4931/100,标准!E$74:F$94,2,TRUE)),IF(F4931="女",VLOOKUP(O4931/100,标准!E$39:F$59,2,TRUE),VLOOKUP(O4931/100,标准!E$3:F$23,2,TRUE)))</f>
        <v>62</v>
      </c>
      <c r="Q4931" s="81"/>
      <c r="R4931" s="71">
        <f>IF(Q4931=0,0,IF(A4931&lt;43,IF(F4931="女",IF(Q4931="",0,VLOOKUP(Q4931,标准!I$108:J$138,2,TRUE)),IF(Q4931="",0,VLOOKUP(Q4931,标准!I$74:J$104,2,TRUE))),IF(F4931="女",IF(Q4931="",0,VLOOKUP(Q4931,标准!I$39:J$69,2,TRUE)),IF(Q4931="",0,VLOOKUP(Q4931,标准!I$3:J$33,2,TRUE)))))</f>
        <v>0</v>
      </c>
      <c r="S4931" s="76">
        <v>40</v>
      </c>
      <c r="T4931" s="71">
        <f>IF(A4931&lt;43,IF(F4931="女",VLOOKUP(S4931,标准!G$108:H$138,2,TRUE),VLOOKUP(S4931,标准!G$74:H$99,2,TRUE)),IF(F4931="女",VLOOKUP(S4931,标准!G$39:H$69,2,TRUE),VLOOKUP(S4931,标准!G$3:H$28,2,TRUE)))</f>
        <v>74</v>
      </c>
      <c r="U4931" s="88">
        <v>9.4</v>
      </c>
      <c r="V4931" s="71">
        <f>IF(U4931=0,0,IF(A4931&lt;43,IF(F4931="女",IF(U4931="",0,VLOOKUP(U4931,标准!A$108:B$128,2,TRUE)),IF(U4931="",0,VLOOKUP(U4931,标准!A$74:B$94,2,TRUE))),IF(F4931="女",IF(U4931="",0,VLOOKUP(U4931,标准!A$39:B$59,2,TRUE)),IF(U4931="",0,VLOOKUP(U4931,标准!A$3:B$23,2,TRUE)))))</f>
        <v>68</v>
      </c>
      <c r="W4931" s="86">
        <v>60</v>
      </c>
      <c r="X4931" s="87"/>
      <c r="Y4931" s="87"/>
      <c r="Z4931" s="91"/>
      <c r="AA4931" s="92" t="s">
        <v>108</v>
      </c>
    </row>
    <row r="4932" customHeight="1" spans="1:27">
      <c r="A4932" s="62">
        <v>41</v>
      </c>
      <c r="B4932" s="91">
        <v>4970</v>
      </c>
      <c r="C4932" s="156" t="s">
        <v>9957</v>
      </c>
      <c r="D4932" s="156" t="s">
        <v>9887</v>
      </c>
      <c r="E4932" s="156" t="s">
        <v>4835</v>
      </c>
      <c r="F4932" s="156" t="s">
        <v>34</v>
      </c>
      <c r="G4932" s="157" t="s">
        <v>9958</v>
      </c>
      <c r="H4932" s="68">
        <v>163.9</v>
      </c>
      <c r="I4932" s="68">
        <v>52.6</v>
      </c>
      <c r="J4932" s="71">
        <f>IF(F4932="女",IF(H4932=0,0,VLOOKUP(I4932/(H4932*H4932/10000),标准!M$108:N$112,2,TRUE)),IF(H4932=0,0,VLOOKUP(I4932/(H4932*H4932/10000),标准!M$74:N$78,2,TRUE)))</f>
        <v>100</v>
      </c>
      <c r="K4932" s="72">
        <v>3577</v>
      </c>
      <c r="L4932" s="71">
        <f>IF(A4932&lt;43,IF(F4932="女",VLOOKUP(K4932,标准!K$108:L$128,2,TRUE),VLOOKUP(K4932,标准!K$74:L$94,2,TRUE)),IF(F4932="女",VLOOKUP(K4932,标准!K$39:L$59,2,TRUE),VLOOKUP(K4932,标准!K$3:L$23,2,TRUE)))</f>
        <v>100</v>
      </c>
      <c r="M4932" s="68">
        <v>22</v>
      </c>
      <c r="N4932" s="71">
        <f>IF(M4932="",0,IF(A4932&lt;43,IF(F4932="女",VLOOKUP(M4932,标准!C$108:D$128,2,TRUE),VLOOKUP(M4932,标准!C$74:D$94,2,TRUE)),IF(F4932="女",VLOOKUP(M4932,标准!C$39:D$59,2,TRUE),VLOOKUP(M4932,标准!C$3:D$23,2,TRUE))))</f>
        <v>85</v>
      </c>
      <c r="O4932" s="77">
        <v>162</v>
      </c>
      <c r="P4932" s="71">
        <f>IF(A4932&lt;43,IF(F4932="女",VLOOKUP(O4932/100,标准!E$108:F$128,2,TRUE),VLOOKUP(O4932/100,标准!E$74:F$94,2,TRUE)),IF(F4932="女",VLOOKUP(O4932/100,标准!E$39:F$59,2,TRUE),VLOOKUP(O4932/100,标准!E$3:F$23,2,TRUE)))</f>
        <v>66</v>
      </c>
      <c r="Q4932" s="81">
        <v>4.2</v>
      </c>
      <c r="R4932" s="71">
        <f>IF(Q4932=0,0,IF(A4932&lt;43,IF(F4932="女",IF(Q4932="",0,VLOOKUP(Q4932,标准!I$108:J$138,2,TRUE)),IF(Q4932="",0,VLOOKUP(Q4932,标准!I$74:J$104,2,TRUE))),IF(F4932="女",IF(Q4932="",0,VLOOKUP(Q4932,标准!I$39:J$69,2,TRUE)),IF(Q4932="",0,VLOOKUP(Q4932,标准!I$3:J$33,2,TRUE)))))</f>
        <v>64</v>
      </c>
      <c r="S4932" s="76">
        <v>45</v>
      </c>
      <c r="T4932" s="71">
        <f>IF(A4932&lt;43,IF(F4932="女",VLOOKUP(S4932,标准!G$108:H$138,2,TRUE),VLOOKUP(S4932,标准!G$74:H$99,2,TRUE)),IF(F4932="女",VLOOKUP(S4932,标准!G$39:H$69,2,TRUE),VLOOKUP(S4932,标准!G$3:H$28,2,TRUE)))</f>
        <v>78</v>
      </c>
      <c r="U4932" s="88">
        <v>8.9</v>
      </c>
      <c r="V4932" s="71">
        <f>IF(U4932=0,0,IF(A4932&lt;43,IF(F4932="女",IF(U4932="",0,VLOOKUP(U4932,标准!A$108:B$128,2,TRUE)),IF(U4932="",0,VLOOKUP(U4932,标准!A$74:B$94,2,TRUE))),IF(F4932="女",IF(U4932="",0,VLOOKUP(U4932,标准!A$39:B$59,2,TRUE)),IF(U4932="",0,VLOOKUP(U4932,标准!A$3:B$23,2,TRUE)))))</f>
        <v>74</v>
      </c>
      <c r="W4932" s="86">
        <f t="shared" si="77"/>
        <v>80.5</v>
      </c>
      <c r="X4932" s="87">
        <v>4.5</v>
      </c>
      <c r="Y4932" s="87">
        <v>4.6</v>
      </c>
      <c r="Z4932" s="91"/>
      <c r="AA4932" s="92"/>
    </row>
    <row r="4933" customHeight="1" spans="1:27">
      <c r="A4933" s="62">
        <v>41</v>
      </c>
      <c r="B4933" s="91">
        <v>4971</v>
      </c>
      <c r="C4933" s="156" t="s">
        <v>9959</v>
      </c>
      <c r="D4933" s="156" t="s">
        <v>9887</v>
      </c>
      <c r="E4933" s="156" t="s">
        <v>4835</v>
      </c>
      <c r="F4933" s="156" t="s">
        <v>30</v>
      </c>
      <c r="G4933" s="157" t="s">
        <v>9960</v>
      </c>
      <c r="H4933" s="68">
        <v>180.3</v>
      </c>
      <c r="I4933" s="68">
        <v>70.8</v>
      </c>
      <c r="J4933" s="71">
        <f>IF(F4933="女",IF(H4933=0,0,VLOOKUP(I4933/(H4933*H4933/10000),标准!M$108:N$112,2,TRUE)),IF(H4933=0,0,VLOOKUP(I4933/(H4933*H4933/10000),标准!M$74:N$78,2,TRUE)))</f>
        <v>100</v>
      </c>
      <c r="K4933" s="72">
        <v>4744</v>
      </c>
      <c r="L4933" s="71">
        <f>IF(A4933&lt;43,IF(F4933="女",VLOOKUP(K4933,标准!K$108:L$128,2,TRUE),VLOOKUP(K4933,标准!K$74:L$94,2,TRUE)),IF(F4933="女",VLOOKUP(K4933,标准!K$39:L$59,2,TRUE),VLOOKUP(K4933,标准!K$3:L$23,2,TRUE)))</f>
        <v>85</v>
      </c>
      <c r="M4933" s="68">
        <v>9</v>
      </c>
      <c r="N4933" s="71">
        <f>IF(M4933="",0,IF(A4933&lt;43,IF(F4933="女",VLOOKUP(M4933,标准!C$108:D$128,2,TRUE),VLOOKUP(M4933,标准!C$74:D$94,2,TRUE)),IF(F4933="女",VLOOKUP(M4933,标准!C$39:D$59,2,TRUE),VLOOKUP(M4933,标准!C$3:D$23,2,TRUE))))</f>
        <v>66</v>
      </c>
      <c r="O4933" s="77">
        <v>226</v>
      </c>
      <c r="P4933" s="71">
        <f>IF(A4933&lt;43,IF(F4933="女",VLOOKUP(O4933/100,标准!E$108:F$128,2,TRUE),VLOOKUP(O4933/100,标准!E$74:F$94,2,TRUE)),IF(F4933="女",VLOOKUP(O4933/100,标准!E$39:F$59,2,TRUE),VLOOKUP(O4933/100,标准!E$3:F$23,2,TRUE)))</f>
        <v>68</v>
      </c>
      <c r="Q4933" s="81">
        <v>4.51</v>
      </c>
      <c r="R4933" s="71">
        <f>IF(Q4933=0,0,IF(A4933&lt;43,IF(F4933="女",IF(Q4933="",0,VLOOKUP(Q4933,标准!I$108:J$138,2,TRUE)),IF(Q4933="",0,VLOOKUP(Q4933,标准!I$74:J$104,2,TRUE))),IF(F4933="女",IF(Q4933="",0,VLOOKUP(Q4933,标准!I$39:J$69,2,TRUE)),IF(Q4933="",0,VLOOKUP(Q4933,标准!I$3:J$33,2,TRUE)))))</f>
        <v>50</v>
      </c>
      <c r="S4933" s="76">
        <v>1</v>
      </c>
      <c r="T4933" s="71">
        <f>IF(A4933&lt;43,IF(F4933="女",VLOOKUP(S4933,标准!G$108:H$138,2,TRUE),VLOOKUP(S4933,标准!G$74:H$99,2,TRUE)),IF(F4933="女",VLOOKUP(S4933,标准!G$39:H$69,2,TRUE),VLOOKUP(S4933,标准!G$3:H$28,2,TRUE)))</f>
        <v>0</v>
      </c>
      <c r="U4933" s="88">
        <v>8.1</v>
      </c>
      <c r="V4933" s="71">
        <f>IF(U4933=0,0,IF(A4933&lt;43,IF(F4933="女",IF(U4933="",0,VLOOKUP(U4933,标准!A$108:B$128,2,TRUE)),IF(U4933="",0,VLOOKUP(U4933,标准!A$74:B$94,2,TRUE))),IF(F4933="女",IF(U4933="",0,VLOOKUP(U4933,标准!A$39:B$59,2,TRUE)),IF(U4933="",0,VLOOKUP(U4933,标准!A$3:B$23,2,TRUE)))))</f>
        <v>70</v>
      </c>
      <c r="W4933" s="86">
        <f t="shared" si="77"/>
        <v>65.15</v>
      </c>
      <c r="X4933" s="87">
        <v>4</v>
      </c>
      <c r="Y4933" s="87">
        <v>3.9</v>
      </c>
      <c r="Z4933" s="91"/>
      <c r="AA4933" s="92"/>
    </row>
    <row r="4934" customHeight="1" spans="1:27">
      <c r="A4934" s="62">
        <v>41</v>
      </c>
      <c r="B4934" s="91">
        <v>4972</v>
      </c>
      <c r="C4934" s="156" t="s">
        <v>9961</v>
      </c>
      <c r="D4934" s="156" t="s">
        <v>9887</v>
      </c>
      <c r="E4934" s="156" t="s">
        <v>4835</v>
      </c>
      <c r="F4934" s="156" t="s">
        <v>34</v>
      </c>
      <c r="G4934" s="157" t="s">
        <v>9962</v>
      </c>
      <c r="H4934" s="68">
        <v>151.1</v>
      </c>
      <c r="I4934" s="68">
        <v>45.5</v>
      </c>
      <c r="J4934" s="71">
        <f>IF(F4934="女",IF(H4934=0,0,VLOOKUP(I4934/(H4934*H4934/10000),标准!M$108:N$112,2,TRUE)),IF(H4934=0,0,VLOOKUP(I4934/(H4934*H4934/10000),标准!M$74:N$78,2,TRUE)))</f>
        <v>100</v>
      </c>
      <c r="K4934" s="72">
        <v>3613</v>
      </c>
      <c r="L4934" s="71">
        <f>IF(A4934&lt;43,IF(F4934="女",VLOOKUP(K4934,标准!K$108:L$128,2,TRUE),VLOOKUP(K4934,标准!K$74:L$94,2,TRUE)),IF(F4934="女",VLOOKUP(K4934,标准!K$39:L$59,2,TRUE),VLOOKUP(K4934,标准!K$3:L$23,2,TRUE)))</f>
        <v>100</v>
      </c>
      <c r="M4934" s="68">
        <v>15.5</v>
      </c>
      <c r="N4934" s="71">
        <f>IF(M4934="",0,IF(A4934&lt;43,IF(F4934="女",VLOOKUP(M4934,标准!C$108:D$128,2,TRUE),VLOOKUP(M4934,标准!C$74:D$94,2,TRUE)),IF(F4934="女",VLOOKUP(M4934,标准!C$39:D$59,2,TRUE),VLOOKUP(M4934,标准!C$3:D$23,2,TRUE))))</f>
        <v>74</v>
      </c>
      <c r="O4934" s="77">
        <v>172</v>
      </c>
      <c r="P4934" s="71">
        <f>IF(A4934&lt;43,IF(F4934="女",VLOOKUP(O4934/100,标准!E$108:F$128,2,TRUE),VLOOKUP(O4934/100,标准!E$74:F$94,2,TRUE)),IF(F4934="女",VLOOKUP(O4934/100,标准!E$39:F$59,2,TRUE),VLOOKUP(O4934/100,标准!E$3:F$23,2,TRUE)))</f>
        <v>74</v>
      </c>
      <c r="Q4934" s="81">
        <v>3.51</v>
      </c>
      <c r="R4934" s="71">
        <f>IF(Q4934=0,0,IF(A4934&lt;43,IF(F4934="女",IF(Q4934="",0,VLOOKUP(Q4934,标准!I$108:J$138,2,TRUE)),IF(Q4934="",0,VLOOKUP(Q4934,标准!I$74:J$104,2,TRUE))),IF(F4934="女",IF(Q4934="",0,VLOOKUP(Q4934,标准!I$39:J$69,2,TRUE)),IF(Q4934="",0,VLOOKUP(Q4934,标准!I$3:J$33,2,TRUE)))))</f>
        <v>76</v>
      </c>
      <c r="S4934" s="76">
        <v>46</v>
      </c>
      <c r="T4934" s="71">
        <f>IF(A4934&lt;43,IF(F4934="女",VLOOKUP(S4934,标准!G$108:H$138,2,TRUE),VLOOKUP(S4934,标准!G$74:H$99,2,TRUE)),IF(F4934="女",VLOOKUP(S4934,标准!G$39:H$69,2,TRUE),VLOOKUP(S4934,标准!G$3:H$28,2,TRUE)))</f>
        <v>80</v>
      </c>
      <c r="U4934" s="88">
        <v>8.4</v>
      </c>
      <c r="V4934" s="71">
        <f>IF(U4934=0,0,IF(A4934&lt;43,IF(F4934="女",IF(U4934="",0,VLOOKUP(U4934,标准!A$108:B$128,2,TRUE)),IF(U4934="",0,VLOOKUP(U4934,标准!A$74:B$94,2,TRUE))),IF(F4934="女",IF(U4934="",0,VLOOKUP(U4934,标准!A$39:B$59,2,TRUE)),IF(U4934="",0,VLOOKUP(U4934,标准!A$3:B$23,2,TRUE)))))</f>
        <v>78</v>
      </c>
      <c r="W4934" s="86">
        <f t="shared" si="77"/>
        <v>83.6</v>
      </c>
      <c r="X4934" s="87">
        <v>4.5</v>
      </c>
      <c r="Y4934" s="87">
        <v>4.5</v>
      </c>
      <c r="Z4934" s="91"/>
      <c r="AA4934" s="92"/>
    </row>
    <row r="4935" customHeight="1" spans="1:27">
      <c r="A4935" s="62">
        <v>41</v>
      </c>
      <c r="B4935" s="91">
        <v>4973</v>
      </c>
      <c r="C4935" s="156" t="s">
        <v>9963</v>
      </c>
      <c r="D4935" s="156" t="s">
        <v>9887</v>
      </c>
      <c r="E4935" s="156" t="s">
        <v>4835</v>
      </c>
      <c r="F4935" s="156" t="s">
        <v>34</v>
      </c>
      <c r="G4935" s="157" t="s">
        <v>9964</v>
      </c>
      <c r="H4935" s="68">
        <v>161.9</v>
      </c>
      <c r="I4935" s="68">
        <v>48</v>
      </c>
      <c r="J4935" s="71">
        <f>IF(F4935="女",IF(H4935=0,0,VLOOKUP(I4935/(H4935*H4935/10000),标准!M$108:N$112,2,TRUE)),IF(H4935=0,0,VLOOKUP(I4935/(H4935*H4935/10000),标准!M$74:N$78,2,TRUE)))</f>
        <v>100</v>
      </c>
      <c r="K4935" s="72">
        <v>3658</v>
      </c>
      <c r="L4935" s="71">
        <f>IF(A4935&lt;43,IF(F4935="女",VLOOKUP(K4935,标准!K$108:L$128,2,TRUE),VLOOKUP(K4935,标准!K$74:L$94,2,TRUE)),IF(F4935="女",VLOOKUP(K4935,标准!K$39:L$59,2,TRUE),VLOOKUP(K4935,标准!K$3:L$23,2,TRUE)))</f>
        <v>100</v>
      </c>
      <c r="M4935" s="68">
        <v>17</v>
      </c>
      <c r="N4935" s="71">
        <f>IF(M4935="",0,IF(A4935&lt;43,IF(F4935="女",VLOOKUP(M4935,标准!C$108:D$128,2,TRUE),VLOOKUP(M4935,标准!C$74:D$94,2,TRUE)),IF(F4935="女",VLOOKUP(M4935,标准!C$39:D$59,2,TRUE),VLOOKUP(M4935,标准!C$3:D$23,2,TRUE))))</f>
        <v>76</v>
      </c>
      <c r="O4935" s="77">
        <v>190</v>
      </c>
      <c r="P4935" s="71">
        <f>IF(A4935&lt;43,IF(F4935="女",VLOOKUP(O4935/100,标准!E$108:F$128,2,TRUE),VLOOKUP(O4935/100,标准!E$74:F$94,2,TRUE)),IF(F4935="女",VLOOKUP(O4935/100,标准!E$39:F$59,2,TRUE),VLOOKUP(O4935/100,标准!E$3:F$23,2,TRUE)))</f>
        <v>85</v>
      </c>
      <c r="Q4935" s="81">
        <v>4.11</v>
      </c>
      <c r="R4935" s="71">
        <f>IF(Q4935=0,0,IF(A4935&lt;43,IF(F4935="女",IF(Q4935="",0,VLOOKUP(Q4935,标准!I$108:J$138,2,TRUE)),IF(Q4935="",0,VLOOKUP(Q4935,标准!I$74:J$104,2,TRUE))),IF(F4935="女",IF(Q4935="",0,VLOOKUP(Q4935,标准!I$39:J$69,2,TRUE)),IF(Q4935="",0,VLOOKUP(Q4935,标准!I$3:J$33,2,TRUE)))))</f>
        <v>68</v>
      </c>
      <c r="S4935" s="76">
        <v>52</v>
      </c>
      <c r="T4935" s="71">
        <f>IF(A4935&lt;43,IF(F4935="女",VLOOKUP(S4935,标准!G$108:H$138,2,TRUE),VLOOKUP(S4935,标准!G$74:H$99,2,TRUE)),IF(F4935="女",VLOOKUP(S4935,标准!G$39:H$69,2,TRUE),VLOOKUP(S4935,标准!G$3:H$28,2,TRUE)))</f>
        <v>90</v>
      </c>
      <c r="U4935" s="88">
        <v>8.8</v>
      </c>
      <c r="V4935" s="71">
        <f>IF(U4935=0,0,IF(A4935&lt;43,IF(F4935="女",IF(U4935="",0,VLOOKUP(U4935,标准!A$108:B$128,2,TRUE)),IF(U4935="",0,VLOOKUP(U4935,标准!A$74:B$94,2,TRUE))),IF(F4935="女",IF(U4935="",0,VLOOKUP(U4935,标准!A$39:B$59,2,TRUE)),IF(U4935="",0,VLOOKUP(U4935,标准!A$3:B$23,2,TRUE)))))</f>
        <v>74</v>
      </c>
      <c r="W4935" s="86">
        <f t="shared" si="77"/>
        <v>83.5</v>
      </c>
      <c r="X4935" s="87">
        <v>4.8</v>
      </c>
      <c r="Y4935" s="87">
        <v>4.8</v>
      </c>
      <c r="Z4935" s="91">
        <v>1</v>
      </c>
      <c r="AA4935" s="92"/>
    </row>
    <row r="4936" customHeight="1" spans="1:27">
      <c r="A4936" s="62">
        <v>41</v>
      </c>
      <c r="B4936" s="91">
        <v>4974</v>
      </c>
      <c r="C4936" s="156" t="s">
        <v>9965</v>
      </c>
      <c r="D4936" s="156" t="s">
        <v>9887</v>
      </c>
      <c r="E4936" s="156" t="s">
        <v>4835</v>
      </c>
      <c r="F4936" s="156" t="s">
        <v>34</v>
      </c>
      <c r="G4936" s="157" t="s">
        <v>9966</v>
      </c>
      <c r="H4936" s="68">
        <v>162.4</v>
      </c>
      <c r="I4936" s="68">
        <v>48.9</v>
      </c>
      <c r="J4936" s="71">
        <f>IF(F4936="女",IF(H4936=0,0,VLOOKUP(I4936/(H4936*H4936/10000),标准!M$108:N$112,2,TRUE)),IF(H4936=0,0,VLOOKUP(I4936/(H4936*H4936/10000),标准!M$74:N$78,2,TRUE)))</f>
        <v>100</v>
      </c>
      <c r="K4936" s="72">
        <v>2882</v>
      </c>
      <c r="L4936" s="71">
        <f>IF(A4936&lt;43,IF(F4936="女",VLOOKUP(K4936,标准!K$108:L$128,2,TRUE),VLOOKUP(K4936,标准!K$74:L$94,2,TRUE)),IF(F4936="女",VLOOKUP(K4936,标准!K$39:L$59,2,TRUE),VLOOKUP(K4936,标准!K$3:L$23,2,TRUE)))</f>
        <v>76</v>
      </c>
      <c r="M4936" s="68">
        <v>16</v>
      </c>
      <c r="N4936" s="71">
        <f>IF(M4936="",0,IF(A4936&lt;43,IF(F4936="女",VLOOKUP(M4936,标准!C$108:D$128,2,TRUE),VLOOKUP(M4936,标准!C$74:D$94,2,TRUE)),IF(F4936="女",VLOOKUP(M4936,标准!C$39:D$59,2,TRUE),VLOOKUP(M4936,标准!C$3:D$23,2,TRUE))))</f>
        <v>74</v>
      </c>
      <c r="O4936" s="77">
        <v>195</v>
      </c>
      <c r="P4936" s="71">
        <f>IF(A4936&lt;43,IF(F4936="女",VLOOKUP(O4936/100,标准!E$108:F$128,2,TRUE),VLOOKUP(O4936/100,标准!E$74:F$94,2,TRUE)),IF(F4936="女",VLOOKUP(O4936/100,标准!E$39:F$59,2,TRUE),VLOOKUP(O4936/100,标准!E$3:F$23,2,TRUE)))</f>
        <v>90</v>
      </c>
      <c r="Q4936" s="81">
        <v>3.46</v>
      </c>
      <c r="R4936" s="71">
        <f>IF(Q4936=0,0,IF(A4936&lt;43,IF(F4936="女",IF(Q4936="",0,VLOOKUP(Q4936,标准!I$108:J$138,2,TRUE)),IF(Q4936="",0,VLOOKUP(Q4936,标准!I$74:J$104,2,TRUE))),IF(F4936="女",IF(Q4936="",0,VLOOKUP(Q4936,标准!I$39:J$69,2,TRUE)),IF(Q4936="",0,VLOOKUP(Q4936,标准!I$3:J$33,2,TRUE)))))</f>
        <v>78</v>
      </c>
      <c r="S4936" s="76">
        <v>61</v>
      </c>
      <c r="T4936" s="71">
        <f>IF(A4936&lt;43,IF(F4936="女",VLOOKUP(S4936,标准!G$108:H$138,2,TRUE),VLOOKUP(S4936,标准!G$74:H$99,2,TRUE)),IF(F4936="女",VLOOKUP(S4936,标准!G$39:H$69,2,TRUE),VLOOKUP(S4936,标准!G$3:H$28,2,TRUE)))</f>
        <v>102</v>
      </c>
      <c r="U4936" s="88">
        <v>8.2</v>
      </c>
      <c r="V4936" s="71">
        <f>IF(U4936=0,0,IF(A4936&lt;43,IF(F4936="女",IF(U4936="",0,VLOOKUP(U4936,标准!A$108:B$128,2,TRUE)),IF(U4936="",0,VLOOKUP(U4936,标准!A$74:B$94,2,TRUE))),IF(F4936="女",IF(U4936="",0,VLOOKUP(U4936,标准!A$39:B$59,2,TRUE)),IF(U4936="",0,VLOOKUP(U4936,标准!A$3:B$23,2,TRUE)))))</f>
        <v>80</v>
      </c>
      <c r="W4936" s="86">
        <f t="shared" si="77"/>
        <v>84.6</v>
      </c>
      <c r="X4936" s="87">
        <v>3.7</v>
      </c>
      <c r="Y4936" s="87">
        <v>3.7</v>
      </c>
      <c r="Z4936" s="91"/>
      <c r="AA4936" s="92"/>
    </row>
    <row r="4937" customHeight="1" spans="1:27">
      <c r="A4937" s="62">
        <v>41</v>
      </c>
      <c r="B4937" s="91">
        <v>4975</v>
      </c>
      <c r="C4937" s="156" t="s">
        <v>9967</v>
      </c>
      <c r="D4937" s="156" t="s">
        <v>9887</v>
      </c>
      <c r="E4937" s="156" t="s">
        <v>4835</v>
      </c>
      <c r="F4937" s="156" t="s">
        <v>34</v>
      </c>
      <c r="G4937" s="157" t="s">
        <v>9968</v>
      </c>
      <c r="H4937" s="68">
        <v>164.7</v>
      </c>
      <c r="I4937" s="68">
        <v>53.2</v>
      </c>
      <c r="J4937" s="71">
        <f>IF(F4937="女",IF(H4937=0,0,VLOOKUP(I4937/(H4937*H4937/10000),标准!M$108:N$112,2,TRUE)),IF(H4937=0,0,VLOOKUP(I4937/(H4937*H4937/10000),标准!M$74:N$78,2,TRUE)))</f>
        <v>100</v>
      </c>
      <c r="K4937" s="72">
        <v>3084</v>
      </c>
      <c r="L4937" s="71">
        <f>IF(A4937&lt;43,IF(F4937="女",VLOOKUP(K4937,标准!K$108:L$128,2,TRUE),VLOOKUP(K4937,标准!K$74:L$94,2,TRUE)),IF(F4937="女",VLOOKUP(K4937,标准!K$39:L$59,2,TRUE),VLOOKUP(K4937,标准!K$3:L$23,2,TRUE)))</f>
        <v>80</v>
      </c>
      <c r="M4937" s="68">
        <v>15.5</v>
      </c>
      <c r="N4937" s="71">
        <f>IF(M4937="",0,IF(A4937&lt;43,IF(F4937="女",VLOOKUP(M4937,标准!C$108:D$128,2,TRUE),VLOOKUP(M4937,标准!C$74:D$94,2,TRUE)),IF(F4937="女",VLOOKUP(M4937,标准!C$39:D$59,2,TRUE),VLOOKUP(M4937,标准!C$3:D$23,2,TRUE))))</f>
        <v>74</v>
      </c>
      <c r="O4937" s="121">
        <v>172</v>
      </c>
      <c r="P4937" s="71">
        <f>IF(A4937&lt;43,IF(F4937="女",VLOOKUP(O4937/100,标准!E$108:F$128,2,TRUE),VLOOKUP(O4937/100,标准!E$74:F$94,2,TRUE)),IF(F4937="女",VLOOKUP(O4937/100,标准!E$39:F$59,2,TRUE),VLOOKUP(O4937/100,标准!E$3:F$23,2,TRUE)))</f>
        <v>74</v>
      </c>
      <c r="Q4937" s="112">
        <v>4.02</v>
      </c>
      <c r="R4937" s="71">
        <f>IF(Q4937=0,0,IF(A4937&lt;43,IF(F4937="女",IF(Q4937="",0,VLOOKUP(Q4937,标准!I$108:J$138,2,TRUE)),IF(Q4937="",0,VLOOKUP(Q4937,标准!I$74:J$104,2,TRUE))),IF(F4937="女",IF(Q4937="",0,VLOOKUP(Q4937,标准!I$39:J$69,2,TRUE)),IF(Q4937="",0,VLOOKUP(Q4937,标准!I$3:J$33,2,TRUE)))))</f>
        <v>72</v>
      </c>
      <c r="S4937" s="62">
        <v>40</v>
      </c>
      <c r="T4937" s="71">
        <f>IF(A4937&lt;43,IF(F4937="女",VLOOKUP(S4937,标准!G$108:H$138,2,TRUE),VLOOKUP(S4937,标准!G$74:H$99,2,TRUE)),IF(F4937="女",VLOOKUP(S4937,标准!G$39:H$69,2,TRUE),VLOOKUP(S4937,标准!G$3:H$28,2,TRUE)))</f>
        <v>74</v>
      </c>
      <c r="U4937" s="114">
        <v>9.7</v>
      </c>
      <c r="V4937" s="71">
        <f>IF(U4937=0,0,IF(A4937&lt;43,IF(F4937="女",IF(U4937="",0,VLOOKUP(U4937,标准!A$108:B$128,2,TRUE)),IF(U4937="",0,VLOOKUP(U4937,标准!A$74:B$94,2,TRUE))),IF(F4937="女",IF(U4937="",0,VLOOKUP(U4937,标准!A$39:B$59,2,TRUE)),IF(U4937="",0,VLOOKUP(U4937,标准!A$3:B$23,2,TRUE)))))</f>
        <v>66</v>
      </c>
      <c r="W4937" s="86">
        <f t="shared" si="77"/>
        <v>76.8</v>
      </c>
      <c r="X4937" s="87">
        <v>4.3</v>
      </c>
      <c r="Y4937" s="87">
        <v>4.4</v>
      </c>
      <c r="Z4937" s="91">
        <v>1</v>
      </c>
      <c r="AA4937" s="92"/>
    </row>
    <row r="4938" customHeight="1" spans="1:27">
      <c r="A4938" s="62">
        <v>41</v>
      </c>
      <c r="B4938" s="91">
        <v>4976</v>
      </c>
      <c r="C4938" s="156" t="s">
        <v>9969</v>
      </c>
      <c r="D4938" s="156" t="s">
        <v>9887</v>
      </c>
      <c r="E4938" s="156" t="s">
        <v>4835</v>
      </c>
      <c r="F4938" s="156" t="s">
        <v>34</v>
      </c>
      <c r="G4938" s="157" t="s">
        <v>9970</v>
      </c>
      <c r="H4938" s="68">
        <v>171.7</v>
      </c>
      <c r="I4938" s="68">
        <v>68.7</v>
      </c>
      <c r="J4938" s="71">
        <f>IF(F4938="女",IF(H4938=0,0,VLOOKUP(I4938/(H4938*H4938/10000),标准!M$108:N$112,2,TRUE)),IF(H4938=0,0,VLOOKUP(I4938/(H4938*H4938/10000),标准!M$74:N$78,2,TRUE)))</f>
        <v>100</v>
      </c>
      <c r="K4938" s="72">
        <v>3393</v>
      </c>
      <c r="L4938" s="71">
        <f>IF(A4938&lt;43,IF(F4938="女",VLOOKUP(K4938,标准!K$108:L$128,2,TRUE),VLOOKUP(K4938,标准!K$74:L$94,2,TRUE)),IF(F4938="女",VLOOKUP(K4938,标准!K$39:L$59,2,TRUE),VLOOKUP(K4938,标准!K$3:L$23,2,TRUE)))</f>
        <v>95</v>
      </c>
      <c r="M4938" s="68">
        <v>23</v>
      </c>
      <c r="N4938" s="71">
        <f>IF(M4938="",0,IF(A4938&lt;43,IF(F4938="女",VLOOKUP(M4938,标准!C$108:D$128,2,TRUE),VLOOKUP(M4938,标准!C$74:D$94,2,TRUE)),IF(F4938="女",VLOOKUP(M4938,标准!C$39:D$59,2,TRUE),VLOOKUP(M4938,标准!C$3:D$23,2,TRUE))))</f>
        <v>90</v>
      </c>
      <c r="O4938" s="77">
        <v>151</v>
      </c>
      <c r="P4938" s="71">
        <f>IF(A4938&lt;43,IF(F4938="女",VLOOKUP(O4938/100,标准!E$108:F$128,2,TRUE),VLOOKUP(O4938/100,标准!E$74:F$94,2,TRUE)),IF(F4938="女",VLOOKUP(O4938/100,标准!E$39:F$59,2,TRUE),VLOOKUP(O4938/100,标准!E$3:F$23,2,TRUE)))</f>
        <v>60</v>
      </c>
      <c r="Q4938" s="81">
        <v>4.3</v>
      </c>
      <c r="R4938" s="71">
        <f>IF(Q4938=0,0,IF(A4938&lt;43,IF(F4938="女",IF(Q4938="",0,VLOOKUP(Q4938,标准!I$108:J$138,2,TRUE)),IF(Q4938="",0,VLOOKUP(Q4938,标准!I$74:J$104,2,TRUE))),IF(F4938="女",IF(Q4938="",0,VLOOKUP(Q4938,标准!I$39:J$69,2,TRUE)),IF(Q4938="",0,VLOOKUP(Q4938,标准!I$3:J$33,2,TRUE)))))</f>
        <v>60</v>
      </c>
      <c r="S4938" s="76">
        <v>38</v>
      </c>
      <c r="T4938" s="71">
        <f>IF(A4938&lt;43,IF(F4938="女",VLOOKUP(S4938,标准!G$108:H$138,2,TRUE),VLOOKUP(S4938,标准!G$74:H$99,2,TRUE)),IF(F4938="女",VLOOKUP(S4938,标准!G$39:H$69,2,TRUE),VLOOKUP(S4938,标准!G$3:H$28,2,TRUE)))</f>
        <v>72</v>
      </c>
      <c r="U4938" s="88">
        <v>10.2</v>
      </c>
      <c r="V4938" s="71">
        <f>IF(U4938=0,0,IF(A4938&lt;43,IF(F4938="女",IF(U4938="",0,VLOOKUP(U4938,标准!A$108:B$128,2,TRUE)),IF(U4938="",0,VLOOKUP(U4938,标准!A$74:B$94,2,TRUE))),IF(F4938="女",IF(U4938="",0,VLOOKUP(U4938,标准!A$39:B$59,2,TRUE)),IF(U4938="",0,VLOOKUP(U4938,标准!A$3:B$23,2,TRUE)))))</f>
        <v>60</v>
      </c>
      <c r="W4938" s="86">
        <f t="shared" si="77"/>
        <v>75.45</v>
      </c>
      <c r="X4938" s="87">
        <v>3.7</v>
      </c>
      <c r="Y4938" s="87">
        <v>3.7</v>
      </c>
      <c r="Z4938" s="91"/>
      <c r="AA4938" s="92"/>
    </row>
    <row r="4939" customHeight="1" spans="1:27">
      <c r="A4939" s="62">
        <v>41</v>
      </c>
      <c r="B4939" s="91">
        <v>4977</v>
      </c>
      <c r="C4939" s="156" t="s">
        <v>9971</v>
      </c>
      <c r="D4939" s="156" t="s">
        <v>9887</v>
      </c>
      <c r="E4939" s="156" t="s">
        <v>4835</v>
      </c>
      <c r="F4939" s="156" t="s">
        <v>34</v>
      </c>
      <c r="G4939" s="157" t="s">
        <v>9972</v>
      </c>
      <c r="H4939" s="68">
        <v>154.9</v>
      </c>
      <c r="I4939" s="68">
        <v>68.9</v>
      </c>
      <c r="J4939" s="71">
        <f>IF(F4939="女",IF(H4939=0,0,VLOOKUP(I4939/(H4939*H4939/10000),标准!M$108:N$112,2,TRUE)),IF(H4939=0,0,VLOOKUP(I4939/(H4939*H4939/10000),标准!M$74:N$78,2,TRUE)))</f>
        <v>60</v>
      </c>
      <c r="K4939" s="72">
        <v>3197</v>
      </c>
      <c r="L4939" s="71">
        <f>IF(A4939&lt;43,IF(F4939="女",VLOOKUP(K4939,标准!K$108:L$128,2,TRUE),VLOOKUP(K4939,标准!K$74:L$94,2,TRUE)),IF(F4939="女",VLOOKUP(K4939,标准!K$39:L$59,2,TRUE),VLOOKUP(K4939,标准!K$3:L$23,2,TRUE)))</f>
        <v>85</v>
      </c>
      <c r="M4939" s="68">
        <v>15.5</v>
      </c>
      <c r="N4939" s="71">
        <f>IF(M4939="",0,IF(A4939&lt;43,IF(F4939="女",VLOOKUP(M4939,标准!C$108:D$128,2,TRUE),VLOOKUP(M4939,标准!C$74:D$94,2,TRUE)),IF(F4939="女",VLOOKUP(M4939,标准!C$39:D$59,2,TRUE),VLOOKUP(M4939,标准!C$3:D$23,2,TRUE))))</f>
        <v>74</v>
      </c>
      <c r="O4939" s="77">
        <v>166</v>
      </c>
      <c r="P4939" s="71">
        <f>IF(A4939&lt;43,IF(F4939="女",VLOOKUP(O4939/100,标准!E$108:F$128,2,TRUE),VLOOKUP(O4939/100,标准!E$74:F$94,2,TRUE)),IF(F4939="女",VLOOKUP(O4939/100,标准!E$39:F$59,2,TRUE),VLOOKUP(O4939/100,标准!E$3:F$23,2,TRUE)))</f>
        <v>70</v>
      </c>
      <c r="Q4939" s="81">
        <v>4.02</v>
      </c>
      <c r="R4939" s="71">
        <f>IF(Q4939=0,0,IF(A4939&lt;43,IF(F4939="女",IF(Q4939="",0,VLOOKUP(Q4939,标准!I$108:J$138,2,TRUE)),IF(Q4939="",0,VLOOKUP(Q4939,标准!I$74:J$104,2,TRUE))),IF(F4939="女",IF(Q4939="",0,VLOOKUP(Q4939,标准!I$39:J$69,2,TRUE)),IF(Q4939="",0,VLOOKUP(Q4939,标准!I$3:J$33,2,TRUE)))))</f>
        <v>72</v>
      </c>
      <c r="S4939" s="76">
        <v>39</v>
      </c>
      <c r="T4939" s="71">
        <f>IF(A4939&lt;43,IF(F4939="女",VLOOKUP(S4939,标准!G$108:H$138,2,TRUE),VLOOKUP(S4939,标准!G$74:H$99,2,TRUE)),IF(F4939="女",VLOOKUP(S4939,标准!G$39:H$69,2,TRUE),VLOOKUP(S4939,标准!G$3:H$28,2,TRUE)))</f>
        <v>72</v>
      </c>
      <c r="U4939" s="88">
        <v>8.3</v>
      </c>
      <c r="V4939" s="71">
        <f>IF(U4939=0,0,IF(A4939&lt;43,IF(F4939="女",IF(U4939="",0,VLOOKUP(U4939,标准!A$108:B$128,2,TRUE)),IF(U4939="",0,VLOOKUP(U4939,标准!A$74:B$94,2,TRUE))),IF(F4939="女",IF(U4939="",0,VLOOKUP(U4939,标准!A$39:B$59,2,TRUE)),IF(U4939="",0,VLOOKUP(U4939,标准!A$3:B$23,2,TRUE)))))</f>
        <v>80</v>
      </c>
      <c r="W4939" s="86">
        <f t="shared" si="77"/>
        <v>73.75</v>
      </c>
      <c r="X4939" s="87">
        <v>3.9</v>
      </c>
      <c r="Y4939" s="87">
        <v>4.1</v>
      </c>
      <c r="Z4939" s="91"/>
      <c r="AA4939" s="92"/>
    </row>
    <row r="4940" customHeight="1" spans="1:27">
      <c r="A4940" s="62">
        <v>41</v>
      </c>
      <c r="B4940" s="91">
        <v>4978</v>
      </c>
      <c r="C4940" s="156" t="s">
        <v>9973</v>
      </c>
      <c r="D4940" s="156" t="s">
        <v>9887</v>
      </c>
      <c r="E4940" s="156" t="s">
        <v>4835</v>
      </c>
      <c r="F4940" s="156" t="s">
        <v>34</v>
      </c>
      <c r="G4940" s="157" t="s">
        <v>9974</v>
      </c>
      <c r="H4940" s="68">
        <v>160.4</v>
      </c>
      <c r="I4940" s="68">
        <v>53.4</v>
      </c>
      <c r="J4940" s="71">
        <f>IF(F4940="女",IF(H4940=0,0,VLOOKUP(I4940/(H4940*H4940/10000),标准!M$108:N$112,2,TRUE)),IF(H4940=0,0,VLOOKUP(I4940/(H4940*H4940/10000),标准!M$74:N$78,2,TRUE)))</f>
        <v>100</v>
      </c>
      <c r="K4940" s="72">
        <v>3542</v>
      </c>
      <c r="L4940" s="71">
        <f>IF(A4940&lt;43,IF(F4940="女",VLOOKUP(K4940,标准!K$108:L$128,2,TRUE),VLOOKUP(K4940,标准!K$74:L$94,2,TRUE)),IF(F4940="女",VLOOKUP(K4940,标准!K$39:L$59,2,TRUE),VLOOKUP(K4940,标准!K$3:L$23,2,TRUE)))</f>
        <v>100</v>
      </c>
      <c r="M4940" s="68">
        <v>15</v>
      </c>
      <c r="N4940" s="71">
        <f>IF(M4940="",0,IF(A4940&lt;43,IF(F4940="女",VLOOKUP(M4940,标准!C$108:D$128,2,TRUE),VLOOKUP(M4940,标准!C$74:D$94,2,TRUE)),IF(F4940="女",VLOOKUP(M4940,标准!C$39:D$59,2,TRUE),VLOOKUP(M4940,标准!C$3:D$23,2,TRUE))))</f>
        <v>72</v>
      </c>
      <c r="O4940" s="121">
        <v>176</v>
      </c>
      <c r="P4940" s="71">
        <f>IF(A4940&lt;43,IF(F4940="女",VLOOKUP(O4940/100,标准!E$108:F$128,2,TRUE),VLOOKUP(O4940/100,标准!E$74:F$94,2,TRUE)),IF(F4940="女",VLOOKUP(O4940/100,标准!E$39:F$59,2,TRUE),VLOOKUP(O4940/100,标准!E$3:F$23,2,TRUE)))</f>
        <v>76</v>
      </c>
      <c r="Q4940" s="112">
        <v>4.29</v>
      </c>
      <c r="R4940" s="71">
        <f>IF(Q4940=0,0,IF(A4940&lt;43,IF(F4940="女",IF(Q4940="",0,VLOOKUP(Q4940,标准!I$108:J$138,2,TRUE)),IF(Q4940="",0,VLOOKUP(Q4940,标准!I$74:J$104,2,TRUE))),IF(F4940="女",IF(Q4940="",0,VLOOKUP(Q4940,标准!I$39:J$69,2,TRUE)),IF(Q4940="",0,VLOOKUP(Q4940,标准!I$3:J$33,2,TRUE)))))</f>
        <v>62</v>
      </c>
      <c r="S4940" s="62">
        <v>40</v>
      </c>
      <c r="T4940" s="71">
        <f>IF(A4940&lt;43,IF(F4940="女",VLOOKUP(S4940,标准!G$108:H$138,2,TRUE),VLOOKUP(S4940,标准!G$74:H$99,2,TRUE)),IF(F4940="女",VLOOKUP(S4940,标准!G$39:H$69,2,TRUE),VLOOKUP(S4940,标准!G$3:H$28,2,TRUE)))</f>
        <v>74</v>
      </c>
      <c r="U4940" s="114">
        <v>9.5</v>
      </c>
      <c r="V4940" s="71">
        <f>IF(U4940=0,0,IF(A4940&lt;43,IF(F4940="女",IF(U4940="",0,VLOOKUP(U4940,标准!A$108:B$128,2,TRUE)),IF(U4940="",0,VLOOKUP(U4940,标准!A$74:B$94,2,TRUE))),IF(F4940="女",IF(U4940="",0,VLOOKUP(U4940,标准!A$39:B$59,2,TRUE)),IF(U4940="",0,VLOOKUP(U4940,标准!A$3:B$23,2,TRUE)))))</f>
        <v>68</v>
      </c>
      <c r="W4940" s="86">
        <f t="shared" si="77"/>
        <v>78.2</v>
      </c>
      <c r="X4940" s="87">
        <v>3.7</v>
      </c>
      <c r="Y4940" s="87">
        <v>3.7</v>
      </c>
      <c r="Z4940" s="91"/>
      <c r="AA4940" s="92"/>
    </row>
    <row r="4941" customHeight="1" spans="1:27">
      <c r="A4941" s="62">
        <v>41</v>
      </c>
      <c r="B4941" s="91">
        <v>4979</v>
      </c>
      <c r="C4941" s="156" t="s">
        <v>9975</v>
      </c>
      <c r="D4941" s="156" t="s">
        <v>9976</v>
      </c>
      <c r="E4941" s="156" t="s">
        <v>4835</v>
      </c>
      <c r="F4941" s="156" t="s">
        <v>34</v>
      </c>
      <c r="G4941" s="157" t="s">
        <v>9977</v>
      </c>
      <c r="H4941" s="68">
        <v>151.2</v>
      </c>
      <c r="I4941" s="68">
        <v>46</v>
      </c>
      <c r="J4941" s="71">
        <f>IF(F4941="女",IF(H4941=0,0,VLOOKUP(I4941/(H4941*H4941/10000),标准!M$108:N$112,2,TRUE)),IF(H4941=0,0,VLOOKUP(I4941/(H4941*H4941/10000),标准!M$74:N$78,2,TRUE)))</f>
        <v>100</v>
      </c>
      <c r="K4941" s="72">
        <v>2708</v>
      </c>
      <c r="L4941" s="71">
        <f>IF(A4941&lt;43,IF(F4941="女",VLOOKUP(K4941,标准!K$108:L$128,2,TRUE),VLOOKUP(K4941,标准!K$74:L$94,2,TRUE)),IF(F4941="女",VLOOKUP(K4941,标准!K$39:L$59,2,TRUE),VLOOKUP(K4941,标准!K$3:L$23,2,TRUE)))</f>
        <v>74</v>
      </c>
      <c r="M4941" s="68">
        <v>17</v>
      </c>
      <c r="N4941" s="71">
        <f>IF(M4941="",0,IF(A4941&lt;43,IF(F4941="女",VLOOKUP(M4941,标准!C$108:D$128,2,TRUE),VLOOKUP(M4941,标准!C$74:D$94,2,TRUE)),IF(F4941="女",VLOOKUP(M4941,标准!C$39:D$59,2,TRUE),VLOOKUP(M4941,标准!C$3:D$23,2,TRUE))))</f>
        <v>76</v>
      </c>
      <c r="O4941" s="77">
        <v>193</v>
      </c>
      <c r="P4941" s="71">
        <f>IF(A4941&lt;43,IF(F4941="女",VLOOKUP(O4941/100,标准!E$108:F$128,2,TRUE),VLOOKUP(O4941/100,标准!E$74:F$94,2,TRUE)),IF(F4941="女",VLOOKUP(O4941/100,标准!E$39:F$59,2,TRUE),VLOOKUP(O4941/100,标准!E$3:F$23,2,TRUE)))</f>
        <v>85</v>
      </c>
      <c r="Q4941" s="81">
        <v>3.54</v>
      </c>
      <c r="R4941" s="71">
        <f>IF(Q4941=0,0,IF(A4941&lt;43,IF(F4941="女",IF(Q4941="",0,VLOOKUP(Q4941,标准!I$108:J$138,2,TRUE)),IF(Q4941="",0,VLOOKUP(Q4941,标准!I$74:J$104,2,TRUE))),IF(F4941="女",IF(Q4941="",0,VLOOKUP(Q4941,标准!I$39:J$69,2,TRUE)),IF(Q4941="",0,VLOOKUP(Q4941,标准!I$3:J$33,2,TRUE)))))</f>
        <v>76</v>
      </c>
      <c r="S4941" s="76">
        <v>45</v>
      </c>
      <c r="T4941" s="71">
        <f>IF(A4941&lt;43,IF(F4941="女",VLOOKUP(S4941,标准!G$108:H$138,2,TRUE),VLOOKUP(S4941,标准!G$74:H$99,2,TRUE)),IF(F4941="女",VLOOKUP(S4941,标准!G$39:H$69,2,TRUE),VLOOKUP(S4941,标准!G$3:H$28,2,TRUE)))</f>
        <v>78</v>
      </c>
      <c r="U4941" s="88">
        <v>8.8</v>
      </c>
      <c r="V4941" s="71">
        <f>IF(U4941=0,0,IF(A4941&lt;43,IF(F4941="女",IF(U4941="",0,VLOOKUP(U4941,标准!A$108:B$128,2,TRUE)),IF(U4941="",0,VLOOKUP(U4941,标准!A$74:B$94,2,TRUE))),IF(F4941="女",IF(U4941="",0,VLOOKUP(U4941,标准!A$39:B$59,2,TRUE)),IF(U4941="",0,VLOOKUP(U4941,标准!A$3:B$23,2,TRUE)))))</f>
        <v>74</v>
      </c>
      <c r="W4941" s="86">
        <f t="shared" si="77"/>
        <v>80</v>
      </c>
      <c r="X4941" s="87">
        <v>4.2</v>
      </c>
      <c r="Y4941" s="87">
        <v>4.1</v>
      </c>
      <c r="Z4941" s="91"/>
      <c r="AA4941" s="92"/>
    </row>
    <row r="4942" customHeight="1" spans="1:27">
      <c r="A4942" s="62">
        <v>41</v>
      </c>
      <c r="B4942" s="91">
        <v>4980</v>
      </c>
      <c r="C4942" s="156" t="s">
        <v>9978</v>
      </c>
      <c r="D4942" s="156" t="s">
        <v>9976</v>
      </c>
      <c r="E4942" s="156" t="s">
        <v>4835</v>
      </c>
      <c r="F4942" s="156" t="s">
        <v>30</v>
      </c>
      <c r="G4942" s="157" t="s">
        <v>9979</v>
      </c>
      <c r="H4942" s="68">
        <v>165.1</v>
      </c>
      <c r="I4942" s="68">
        <v>48.6</v>
      </c>
      <c r="J4942" s="71">
        <f>IF(F4942="女",IF(H4942=0,0,VLOOKUP(I4942/(H4942*H4942/10000),标准!M$108:N$112,2,TRUE)),IF(H4942=0,0,VLOOKUP(I4942/(H4942*H4942/10000),标准!M$74:N$78,2,TRUE)))</f>
        <v>100</v>
      </c>
      <c r="K4942" s="72">
        <v>4018</v>
      </c>
      <c r="L4942" s="71">
        <f>IF(A4942&lt;43,IF(F4942="女",VLOOKUP(K4942,标准!K$108:L$128,2,TRUE),VLOOKUP(K4942,标准!K$74:L$94,2,TRUE)),IF(F4942="女",VLOOKUP(K4942,标准!K$39:L$59,2,TRUE),VLOOKUP(K4942,标准!K$3:L$23,2,TRUE)))</f>
        <v>74</v>
      </c>
      <c r="M4942" s="68">
        <v>23</v>
      </c>
      <c r="N4942" s="71">
        <f>IF(M4942="",0,IF(A4942&lt;43,IF(F4942="女",VLOOKUP(M4942,标准!C$108:D$128,2,TRUE),VLOOKUP(M4942,标准!C$74:D$94,2,TRUE)),IF(F4942="女",VLOOKUP(M4942,标准!C$39:D$59,2,TRUE),VLOOKUP(M4942,标准!C$3:D$23,2,TRUE))))</f>
        <v>90</v>
      </c>
      <c r="O4942" s="142">
        <v>208</v>
      </c>
      <c r="P4942" s="71">
        <f>IF(A4942&lt;43,IF(F4942="女",VLOOKUP(O4942/100,标准!E$108:F$128,2,TRUE),VLOOKUP(O4942/100,标准!E$74:F$94,2,TRUE)),IF(F4942="女",VLOOKUP(O4942/100,标准!E$39:F$59,2,TRUE),VLOOKUP(O4942/100,标准!E$3:F$23,2,TRUE)))</f>
        <v>60</v>
      </c>
      <c r="Q4942" s="143">
        <v>4.22</v>
      </c>
      <c r="R4942" s="71">
        <f>IF(Q4942=0,0,IF(A4942&lt;43,IF(F4942="女",IF(Q4942="",0,VLOOKUP(Q4942,标准!I$108:J$138,2,TRUE)),IF(Q4942="",0,VLOOKUP(Q4942,标准!I$74:J$104,2,TRUE))),IF(F4942="女",IF(Q4942="",0,VLOOKUP(Q4942,标准!I$39:J$69,2,TRUE)),IF(Q4942="",0,VLOOKUP(Q4942,标准!I$3:J$33,2,TRUE)))))</f>
        <v>64</v>
      </c>
      <c r="S4942" s="144">
        <v>2</v>
      </c>
      <c r="T4942" s="71">
        <f>IF(A4942&lt;43,IF(F4942="女",VLOOKUP(S4942,标准!G$108:H$138,2,TRUE),VLOOKUP(S4942,标准!G$74:H$99,2,TRUE)),IF(F4942="女",VLOOKUP(S4942,标准!G$39:H$69,2,TRUE),VLOOKUP(S4942,标准!G$3:H$28,2,TRUE)))</f>
        <v>0</v>
      </c>
      <c r="U4942" s="145">
        <v>8.3</v>
      </c>
      <c r="V4942" s="71">
        <f>IF(U4942=0,0,IF(A4942&lt;43,IF(F4942="女",IF(U4942="",0,VLOOKUP(U4942,标准!A$108:B$128,2,TRUE)),IF(U4942="",0,VLOOKUP(U4942,标准!A$74:B$94,2,TRUE))),IF(F4942="女",IF(U4942="",0,VLOOKUP(U4942,标准!A$39:B$59,2,TRUE)),IF(U4942="",0,VLOOKUP(U4942,标准!A$3:B$23,2,TRUE)))))</f>
        <v>68</v>
      </c>
      <c r="W4942" s="86">
        <f t="shared" si="77"/>
        <v>67.5</v>
      </c>
      <c r="X4942" s="87">
        <v>4.2</v>
      </c>
      <c r="Y4942" s="87">
        <v>4.1</v>
      </c>
      <c r="Z4942" s="91"/>
      <c r="AA4942" s="92"/>
    </row>
    <row r="4943" customHeight="1" spans="1:27">
      <c r="A4943" s="62">
        <v>41</v>
      </c>
      <c r="B4943" s="91">
        <v>4981</v>
      </c>
      <c r="C4943" s="156" t="s">
        <v>9980</v>
      </c>
      <c r="D4943" s="156" t="s">
        <v>9976</v>
      </c>
      <c r="E4943" s="156" t="s">
        <v>4835</v>
      </c>
      <c r="F4943" s="156" t="s">
        <v>34</v>
      </c>
      <c r="G4943" s="157" t="s">
        <v>9981</v>
      </c>
      <c r="H4943" s="68">
        <v>163.9</v>
      </c>
      <c r="I4943" s="68">
        <v>58.9</v>
      </c>
      <c r="J4943" s="71">
        <f>IF(F4943="女",IF(H4943=0,0,VLOOKUP(I4943/(H4943*H4943/10000),标准!M$108:N$112,2,TRUE)),IF(H4943=0,0,VLOOKUP(I4943/(H4943*H4943/10000),标准!M$74:N$78,2,TRUE)))</f>
        <v>100</v>
      </c>
      <c r="K4943" s="72">
        <v>2529</v>
      </c>
      <c r="L4943" s="71">
        <f>IF(A4943&lt;43,IF(F4943="女",VLOOKUP(K4943,标准!K$108:L$128,2,TRUE),VLOOKUP(K4943,标准!K$74:L$94,2,TRUE)),IF(F4943="女",VLOOKUP(K4943,标准!K$39:L$59,2,TRUE),VLOOKUP(K4943,标准!K$3:L$23,2,TRUE)))</f>
        <v>70</v>
      </c>
      <c r="M4943" s="68">
        <v>20</v>
      </c>
      <c r="N4943" s="71">
        <f>IF(M4943="",0,IF(A4943&lt;43,IF(F4943="女",VLOOKUP(M4943,标准!C$108:D$128,2,TRUE),VLOOKUP(M4943,标准!C$74:D$94,2,TRUE)),IF(F4943="女",VLOOKUP(M4943,标准!C$39:D$59,2,TRUE),VLOOKUP(M4943,标准!C$3:D$23,2,TRUE))))</f>
        <v>80</v>
      </c>
      <c r="O4943" s="77">
        <v>175</v>
      </c>
      <c r="P4943" s="71">
        <f>IF(A4943&lt;43,IF(F4943="女",VLOOKUP(O4943/100,标准!E$108:F$128,2,TRUE),VLOOKUP(O4943/100,标准!E$74:F$94,2,TRUE)),IF(F4943="女",VLOOKUP(O4943/100,标准!E$39:F$59,2,TRUE),VLOOKUP(O4943/100,标准!E$3:F$23,2,TRUE)))</f>
        <v>76</v>
      </c>
      <c r="Q4943" s="81">
        <v>3.56</v>
      </c>
      <c r="R4943" s="71">
        <f>IF(Q4943=0,0,IF(A4943&lt;43,IF(F4943="女",IF(Q4943="",0,VLOOKUP(Q4943,标准!I$108:J$138,2,TRUE)),IF(Q4943="",0,VLOOKUP(Q4943,标准!I$74:J$104,2,TRUE))),IF(F4943="女",IF(Q4943="",0,VLOOKUP(Q4943,标准!I$39:J$69,2,TRUE)),IF(Q4943="",0,VLOOKUP(Q4943,标准!I$3:J$33,2,TRUE)))))</f>
        <v>74</v>
      </c>
      <c r="S4943" s="76">
        <v>31</v>
      </c>
      <c r="T4943" s="71">
        <f>IF(A4943&lt;43,IF(F4943="女",VLOOKUP(S4943,标准!G$108:H$138,2,TRUE),VLOOKUP(S4943,标准!G$74:H$99,2,TRUE)),IF(F4943="女",VLOOKUP(S4943,标准!G$39:H$69,2,TRUE),VLOOKUP(S4943,标准!G$3:H$28,2,TRUE)))</f>
        <v>64</v>
      </c>
      <c r="U4943" s="88">
        <v>9.2</v>
      </c>
      <c r="V4943" s="71">
        <f>IF(U4943=0,0,IF(A4943&lt;43,IF(F4943="女",IF(U4943="",0,VLOOKUP(U4943,标准!A$108:B$128,2,TRUE)),IF(U4943="",0,VLOOKUP(U4943,标准!A$74:B$94,2,TRUE))),IF(F4943="女",IF(U4943="",0,VLOOKUP(U4943,标准!A$39:B$59,2,TRUE)),IF(U4943="",0,VLOOKUP(U4943,标准!A$3:B$23,2,TRUE)))))</f>
        <v>70</v>
      </c>
      <c r="W4943" s="86">
        <f t="shared" si="77"/>
        <v>76.3</v>
      </c>
      <c r="X4943" s="87">
        <v>4.9</v>
      </c>
      <c r="Y4943" s="87">
        <v>4.5</v>
      </c>
      <c r="Z4943" s="91"/>
      <c r="AA4943" s="92"/>
    </row>
    <row r="4944" customHeight="1" spans="1:27">
      <c r="A4944" s="62">
        <v>41</v>
      </c>
      <c r="B4944" s="91">
        <v>4982</v>
      </c>
      <c r="C4944" s="156" t="s">
        <v>9982</v>
      </c>
      <c r="D4944" s="156" t="s">
        <v>9976</v>
      </c>
      <c r="E4944" s="156" t="s">
        <v>4835</v>
      </c>
      <c r="F4944" s="156" t="s">
        <v>34</v>
      </c>
      <c r="G4944" s="157" t="s">
        <v>9983</v>
      </c>
      <c r="H4944" s="68">
        <v>157.9</v>
      </c>
      <c r="I4944" s="68">
        <v>52.1</v>
      </c>
      <c r="J4944" s="71">
        <f>IF(F4944="女",IF(H4944=0,0,VLOOKUP(I4944/(H4944*H4944/10000),标准!M$108:N$112,2,TRUE)),IF(H4944=0,0,VLOOKUP(I4944/(H4944*H4944/10000),标准!M$74:N$78,2,TRUE)))</f>
        <v>100</v>
      </c>
      <c r="K4944" s="72">
        <v>2441</v>
      </c>
      <c r="L4944" s="71">
        <f>IF(A4944&lt;43,IF(F4944="女",VLOOKUP(K4944,标准!K$108:L$128,2,TRUE),VLOOKUP(K4944,标准!K$74:L$94,2,TRUE)),IF(F4944="女",VLOOKUP(K4944,标准!K$39:L$59,2,TRUE),VLOOKUP(K4944,标准!K$3:L$23,2,TRUE)))</f>
        <v>68</v>
      </c>
      <c r="M4944" s="68">
        <v>18</v>
      </c>
      <c r="N4944" s="71">
        <f>IF(M4944="",0,IF(A4944&lt;43,IF(F4944="女",VLOOKUP(M4944,标准!C$108:D$128,2,TRUE),VLOOKUP(M4944,标准!C$74:D$94,2,TRUE)),IF(F4944="女",VLOOKUP(M4944,标准!C$39:D$59,2,TRUE),VLOOKUP(M4944,标准!C$3:D$23,2,TRUE))))</f>
        <v>78</v>
      </c>
      <c r="O4944" s="77">
        <v>165</v>
      </c>
      <c r="P4944" s="71">
        <f>IF(A4944&lt;43,IF(F4944="女",VLOOKUP(O4944/100,标准!E$108:F$128,2,TRUE),VLOOKUP(O4944/100,标准!E$74:F$94,2,TRUE)),IF(F4944="女",VLOOKUP(O4944/100,标准!E$39:F$59,2,TRUE),VLOOKUP(O4944/100,标准!E$3:F$23,2,TRUE)))</f>
        <v>68</v>
      </c>
      <c r="Q4944" s="81">
        <v>3.51</v>
      </c>
      <c r="R4944" s="71">
        <f>IF(Q4944=0,0,IF(A4944&lt;43,IF(F4944="女",IF(Q4944="",0,VLOOKUP(Q4944,标准!I$108:J$138,2,TRUE)),IF(Q4944="",0,VLOOKUP(Q4944,标准!I$74:J$104,2,TRUE))),IF(F4944="女",IF(Q4944="",0,VLOOKUP(Q4944,标准!I$39:J$69,2,TRUE)),IF(Q4944="",0,VLOOKUP(Q4944,标准!I$3:J$33,2,TRUE)))))</f>
        <v>76</v>
      </c>
      <c r="S4944" s="76">
        <v>52</v>
      </c>
      <c r="T4944" s="71">
        <f>IF(A4944&lt;43,IF(F4944="女",VLOOKUP(S4944,标准!G$108:H$138,2,TRUE),VLOOKUP(S4944,标准!G$74:H$99,2,TRUE)),IF(F4944="女",VLOOKUP(S4944,标准!G$39:H$69,2,TRUE),VLOOKUP(S4944,标准!G$3:H$28,2,TRUE)))</f>
        <v>90</v>
      </c>
      <c r="U4944" s="88">
        <v>9.9</v>
      </c>
      <c r="V4944" s="71">
        <f>IF(U4944=0,0,IF(A4944&lt;43,IF(F4944="女",IF(U4944="",0,VLOOKUP(U4944,标准!A$108:B$128,2,TRUE)),IF(U4944="",0,VLOOKUP(U4944,标准!A$74:B$94,2,TRUE))),IF(F4944="女",IF(U4944="",0,VLOOKUP(U4944,标准!A$39:B$59,2,TRUE)),IF(U4944="",0,VLOOKUP(U4944,标准!A$3:B$23,2,TRUE)))))</f>
        <v>64</v>
      </c>
      <c r="W4944" s="86">
        <f t="shared" si="77"/>
        <v>76.8</v>
      </c>
      <c r="X4944" s="87">
        <v>4</v>
      </c>
      <c r="Y4944" s="87">
        <v>4.1</v>
      </c>
      <c r="Z4944" s="91"/>
      <c r="AA4944" s="92"/>
    </row>
    <row r="4945" customHeight="1" spans="1:27">
      <c r="A4945" s="62">
        <v>41</v>
      </c>
      <c r="B4945" s="91">
        <v>4983</v>
      </c>
      <c r="C4945" s="156" t="s">
        <v>9984</v>
      </c>
      <c r="D4945" s="156" t="s">
        <v>9976</v>
      </c>
      <c r="E4945" s="156" t="s">
        <v>4835</v>
      </c>
      <c r="F4945" s="156" t="s">
        <v>34</v>
      </c>
      <c r="G4945" s="157" t="s">
        <v>9985</v>
      </c>
      <c r="H4945" s="68">
        <v>159.8</v>
      </c>
      <c r="I4945" s="68">
        <v>59.6</v>
      </c>
      <c r="J4945" s="71">
        <f>IF(F4945="女",IF(H4945=0,0,VLOOKUP(I4945/(H4945*H4945/10000),标准!M$108:N$112,2,TRUE)),IF(H4945=0,0,VLOOKUP(I4945/(H4945*H4945/10000),标准!M$74:N$78,2,TRUE)))</f>
        <v>100</v>
      </c>
      <c r="K4945" s="72">
        <v>2808</v>
      </c>
      <c r="L4945" s="71">
        <f>IF(A4945&lt;43,IF(F4945="女",VLOOKUP(K4945,标准!K$108:L$128,2,TRUE),VLOOKUP(K4945,标准!K$74:L$94,2,TRUE)),IF(F4945="女",VLOOKUP(K4945,标准!K$39:L$59,2,TRUE),VLOOKUP(K4945,标准!K$3:L$23,2,TRUE)))</f>
        <v>76</v>
      </c>
      <c r="M4945" s="68">
        <v>19</v>
      </c>
      <c r="N4945" s="71">
        <f>IF(M4945="",0,IF(A4945&lt;43,IF(F4945="女",VLOOKUP(M4945,标准!C$108:D$128,2,TRUE),VLOOKUP(M4945,标准!C$74:D$94,2,TRUE)),IF(F4945="女",VLOOKUP(M4945,标准!C$39:D$59,2,TRUE),VLOOKUP(M4945,标准!C$3:D$23,2,TRUE))))</f>
        <v>80</v>
      </c>
      <c r="O4945" s="77">
        <v>170</v>
      </c>
      <c r="P4945" s="71">
        <f>IF(A4945&lt;43,IF(F4945="女",VLOOKUP(O4945/100,标准!E$108:F$128,2,TRUE),VLOOKUP(O4945/100,标准!E$74:F$94,2,TRUE)),IF(F4945="女",VLOOKUP(O4945/100,标准!E$39:F$59,2,TRUE),VLOOKUP(O4945/100,标准!E$3:F$23,2,TRUE)))</f>
        <v>72</v>
      </c>
      <c r="Q4945" s="81">
        <v>4.1</v>
      </c>
      <c r="R4945" s="71">
        <f>IF(Q4945=0,0,IF(A4945&lt;43,IF(F4945="女",IF(Q4945="",0,VLOOKUP(Q4945,标准!I$108:J$138,2,TRUE)),IF(Q4945="",0,VLOOKUP(Q4945,标准!I$74:J$104,2,TRUE))),IF(F4945="女",IF(Q4945="",0,VLOOKUP(Q4945,标准!I$39:J$69,2,TRUE)),IF(Q4945="",0,VLOOKUP(Q4945,标准!I$3:J$33,2,TRUE)))))</f>
        <v>68</v>
      </c>
      <c r="S4945" s="76">
        <v>37</v>
      </c>
      <c r="T4945" s="71">
        <f>IF(A4945&lt;43,IF(F4945="女",VLOOKUP(S4945,标准!G$108:H$138,2,TRUE),VLOOKUP(S4945,标准!G$74:H$99,2,TRUE)),IF(F4945="女",VLOOKUP(S4945,标准!G$39:H$69,2,TRUE),VLOOKUP(S4945,标准!G$3:H$28,2,TRUE)))</f>
        <v>70</v>
      </c>
      <c r="U4945" s="88">
        <v>9.54</v>
      </c>
      <c r="V4945" s="71">
        <f>IF(U4945=0,0,IF(A4945&lt;43,IF(F4945="女",IF(U4945="",0,VLOOKUP(U4945,标准!A$108:B$128,2,TRUE)),IF(U4945="",0,VLOOKUP(U4945,标准!A$74:B$94,2,TRUE))),IF(F4945="女",IF(U4945="",0,VLOOKUP(U4945,标准!A$39:B$59,2,TRUE)),IF(U4945="",0,VLOOKUP(U4945,标准!A$3:B$23,2,TRUE)))))</f>
        <v>66</v>
      </c>
      <c r="W4945" s="86">
        <f t="shared" si="77"/>
        <v>75.4</v>
      </c>
      <c r="X4945" s="87">
        <v>3.7</v>
      </c>
      <c r="Y4945" s="87">
        <v>3.7</v>
      </c>
      <c r="Z4945" s="91"/>
      <c r="AA4945" s="92"/>
    </row>
    <row r="4946" customHeight="1" spans="1:27">
      <c r="A4946" s="62">
        <v>41</v>
      </c>
      <c r="B4946" s="91">
        <v>4984</v>
      </c>
      <c r="C4946" s="156" t="s">
        <v>9986</v>
      </c>
      <c r="D4946" s="156" t="s">
        <v>9976</v>
      </c>
      <c r="E4946" s="156" t="s">
        <v>4835</v>
      </c>
      <c r="F4946" s="156" t="s">
        <v>34</v>
      </c>
      <c r="G4946" s="157" t="s">
        <v>9987</v>
      </c>
      <c r="H4946" s="68">
        <v>162.3</v>
      </c>
      <c r="I4946" s="68">
        <v>62.2</v>
      </c>
      <c r="J4946" s="71">
        <f>IF(F4946="女",IF(H4946=0,0,VLOOKUP(I4946/(H4946*H4946/10000),标准!M$108:N$112,2,TRUE)),IF(H4946=0,0,VLOOKUP(I4946/(H4946*H4946/10000),标准!M$74:N$78,2,TRUE)))</f>
        <v>100</v>
      </c>
      <c r="K4946" s="72">
        <v>3584</v>
      </c>
      <c r="L4946" s="71">
        <f>IF(A4946&lt;43,IF(F4946="女",VLOOKUP(K4946,标准!K$108:L$128,2,TRUE),VLOOKUP(K4946,标准!K$74:L$94,2,TRUE)),IF(F4946="女",VLOOKUP(K4946,标准!K$39:L$59,2,TRUE),VLOOKUP(K4946,标准!K$3:L$23,2,TRUE)))</f>
        <v>100</v>
      </c>
      <c r="M4946" s="68">
        <v>14</v>
      </c>
      <c r="N4946" s="71">
        <f>IF(M4946="",0,IF(A4946&lt;43,IF(F4946="女",VLOOKUP(M4946,标准!C$108:D$128,2,TRUE),VLOOKUP(M4946,标准!C$74:D$94,2,TRUE)),IF(F4946="女",VLOOKUP(M4946,标准!C$39:D$59,2,TRUE),VLOOKUP(M4946,标准!C$3:D$23,2,TRUE))))</f>
        <v>72</v>
      </c>
      <c r="O4946" s="77">
        <v>150</v>
      </c>
      <c r="P4946" s="71">
        <f>IF(A4946&lt;43,IF(F4946="女",VLOOKUP(O4946/100,标准!E$108:F$128,2,TRUE),VLOOKUP(O4946/100,标准!E$74:F$94,2,TRUE)),IF(F4946="女",VLOOKUP(O4946/100,标准!E$39:F$59,2,TRUE),VLOOKUP(O4946/100,标准!E$3:F$23,2,TRUE)))</f>
        <v>50</v>
      </c>
      <c r="Q4946" s="81">
        <v>4.02</v>
      </c>
      <c r="R4946" s="71">
        <f>IF(Q4946=0,0,IF(A4946&lt;43,IF(F4946="女",IF(Q4946="",0,VLOOKUP(Q4946,标准!I$108:J$138,2,TRUE)),IF(Q4946="",0,VLOOKUP(Q4946,标准!I$74:J$104,2,TRUE))),IF(F4946="女",IF(Q4946="",0,VLOOKUP(Q4946,标准!I$39:J$69,2,TRUE)),IF(Q4946="",0,VLOOKUP(Q4946,标准!I$3:J$33,2,TRUE)))))</f>
        <v>72</v>
      </c>
      <c r="S4946" s="76">
        <v>34</v>
      </c>
      <c r="T4946" s="71">
        <f>IF(A4946&lt;43,IF(F4946="女",VLOOKUP(S4946,标准!G$108:H$138,2,TRUE),VLOOKUP(S4946,标准!G$74:H$99,2,TRUE)),IF(F4946="女",VLOOKUP(S4946,标准!G$39:H$69,2,TRUE),VLOOKUP(S4946,标准!G$3:H$28,2,TRUE)))</f>
        <v>68</v>
      </c>
      <c r="U4946" s="88">
        <v>9.8</v>
      </c>
      <c r="V4946" s="71">
        <f>IF(U4946=0,0,IF(A4946&lt;43,IF(F4946="女",IF(U4946="",0,VLOOKUP(U4946,标准!A$108:B$128,2,TRUE)),IF(U4946="",0,VLOOKUP(U4946,标准!A$74:B$94,2,TRUE))),IF(F4946="女",IF(U4946="",0,VLOOKUP(U4946,标准!A$39:B$59,2,TRUE)),IF(U4946="",0,VLOOKUP(U4946,标准!A$3:B$23,2,TRUE)))))</f>
        <v>64</v>
      </c>
      <c r="W4946" s="86">
        <f t="shared" si="77"/>
        <v>76.2</v>
      </c>
      <c r="X4946" s="87">
        <v>4.3</v>
      </c>
      <c r="Y4946" s="87">
        <v>4.2</v>
      </c>
      <c r="Z4946" s="91"/>
      <c r="AA4946" s="92"/>
    </row>
    <row r="4947" customHeight="1" spans="1:27">
      <c r="A4947" s="62">
        <v>41</v>
      </c>
      <c r="B4947" s="91">
        <v>4985</v>
      </c>
      <c r="C4947" s="156" t="s">
        <v>9988</v>
      </c>
      <c r="D4947" s="156" t="s">
        <v>9976</v>
      </c>
      <c r="E4947" s="156" t="s">
        <v>4835</v>
      </c>
      <c r="F4947" s="156" t="s">
        <v>34</v>
      </c>
      <c r="G4947" s="157" t="s">
        <v>9989</v>
      </c>
      <c r="H4947" s="68">
        <v>168</v>
      </c>
      <c r="I4947" s="68">
        <v>58.1</v>
      </c>
      <c r="J4947" s="71">
        <f>IF(F4947="女",IF(H4947=0,0,VLOOKUP(I4947/(H4947*H4947/10000),标准!M$108:N$112,2,TRUE)),IF(H4947=0,0,VLOOKUP(I4947/(H4947*H4947/10000),标准!M$74:N$78,2,TRUE)))</f>
        <v>100</v>
      </c>
      <c r="K4947" s="72">
        <v>3291</v>
      </c>
      <c r="L4947" s="71">
        <f>IF(A4947&lt;43,IF(F4947="女",VLOOKUP(K4947,标准!K$108:L$128,2,TRUE),VLOOKUP(K4947,标准!K$74:L$94,2,TRUE)),IF(F4947="女",VLOOKUP(K4947,标准!K$39:L$59,2,TRUE),VLOOKUP(K4947,标准!K$3:L$23,2,TRUE)))</f>
        <v>85</v>
      </c>
      <c r="M4947" s="68">
        <v>19</v>
      </c>
      <c r="N4947" s="71">
        <f>IF(M4947="",0,IF(A4947&lt;43,IF(F4947="女",VLOOKUP(M4947,标准!C$108:D$128,2,TRUE),VLOOKUP(M4947,标准!C$74:D$94,2,TRUE)),IF(F4947="女",VLOOKUP(M4947,标准!C$39:D$59,2,TRUE),VLOOKUP(M4947,标准!C$3:D$23,2,TRUE))))</f>
        <v>80</v>
      </c>
      <c r="O4947" s="77">
        <v>170</v>
      </c>
      <c r="P4947" s="71">
        <f>IF(A4947&lt;43,IF(F4947="女",VLOOKUP(O4947/100,标准!E$108:F$128,2,TRUE),VLOOKUP(O4947/100,标准!E$74:F$94,2,TRUE)),IF(F4947="女",VLOOKUP(O4947/100,标准!E$39:F$59,2,TRUE),VLOOKUP(O4947/100,标准!E$3:F$23,2,TRUE)))</f>
        <v>72</v>
      </c>
      <c r="Q4947" s="81">
        <v>4.24</v>
      </c>
      <c r="R4947" s="71">
        <f>IF(Q4947=0,0,IF(A4947&lt;43,IF(F4947="女",IF(Q4947="",0,VLOOKUP(Q4947,标准!I$108:J$138,2,TRUE)),IF(Q4947="",0,VLOOKUP(Q4947,标准!I$74:J$104,2,TRUE))),IF(F4947="女",IF(Q4947="",0,VLOOKUP(Q4947,标准!I$39:J$69,2,TRUE)),IF(Q4947="",0,VLOOKUP(Q4947,标准!I$3:J$33,2,TRUE)))))</f>
        <v>64</v>
      </c>
      <c r="S4947" s="76">
        <v>51</v>
      </c>
      <c r="T4947" s="71">
        <f>IF(A4947&lt;43,IF(F4947="女",VLOOKUP(S4947,标准!G$108:H$138,2,TRUE),VLOOKUP(S4947,标准!G$74:H$99,2,TRUE)),IF(F4947="女",VLOOKUP(S4947,标准!G$39:H$69,2,TRUE),VLOOKUP(S4947,标准!G$3:H$28,2,TRUE)))</f>
        <v>85</v>
      </c>
      <c r="U4947" s="88">
        <v>9</v>
      </c>
      <c r="V4947" s="71">
        <f>IF(U4947=0,0,IF(A4947&lt;43,IF(F4947="女",IF(U4947="",0,VLOOKUP(U4947,标准!A$108:B$128,2,TRUE)),IF(U4947="",0,VLOOKUP(U4947,标准!A$74:B$94,2,TRUE))),IF(F4947="女",IF(U4947="",0,VLOOKUP(U4947,标准!A$39:B$59,2,TRUE)),IF(U4947="",0,VLOOKUP(U4947,标准!A$3:B$23,2,TRUE)))))</f>
        <v>72</v>
      </c>
      <c r="W4947" s="86">
        <f t="shared" si="77"/>
        <v>78.65</v>
      </c>
      <c r="X4947" s="87">
        <v>4.2</v>
      </c>
      <c r="Y4947" s="87">
        <v>4.1</v>
      </c>
      <c r="Z4947" s="91"/>
      <c r="AA4947" s="92"/>
    </row>
    <row r="4948" customHeight="1" spans="1:27">
      <c r="A4948" s="62">
        <v>41</v>
      </c>
      <c r="B4948" s="91">
        <v>4986</v>
      </c>
      <c r="C4948" s="156" t="s">
        <v>9990</v>
      </c>
      <c r="D4948" s="156" t="s">
        <v>9976</v>
      </c>
      <c r="E4948" s="156" t="s">
        <v>4835</v>
      </c>
      <c r="F4948" s="156" t="s">
        <v>34</v>
      </c>
      <c r="G4948" s="157" t="s">
        <v>9991</v>
      </c>
      <c r="H4948" s="68">
        <v>146.6</v>
      </c>
      <c r="I4948" s="68">
        <v>44.4</v>
      </c>
      <c r="J4948" s="71">
        <f>IF(F4948="女",IF(H4948=0,0,VLOOKUP(I4948/(H4948*H4948/10000),标准!M$108:N$112,2,TRUE)),IF(H4948=0,0,VLOOKUP(I4948/(H4948*H4948/10000),标准!M$74:N$78,2,TRUE)))</f>
        <v>100</v>
      </c>
      <c r="K4948" s="72">
        <v>2715</v>
      </c>
      <c r="L4948" s="71">
        <f>IF(A4948&lt;43,IF(F4948="女",VLOOKUP(K4948,标准!K$108:L$128,2,TRUE),VLOOKUP(K4948,标准!K$74:L$94,2,TRUE)),IF(F4948="女",VLOOKUP(K4948,标准!K$39:L$59,2,TRUE),VLOOKUP(K4948,标准!K$3:L$23,2,TRUE)))</f>
        <v>74</v>
      </c>
      <c r="M4948" s="68">
        <v>26.5</v>
      </c>
      <c r="N4948" s="71">
        <f>IF(M4948="",0,IF(A4948&lt;43,IF(F4948="女",VLOOKUP(M4948,标准!C$108:D$128,2,TRUE),VLOOKUP(M4948,标准!C$74:D$94,2,TRUE)),IF(F4948="女",VLOOKUP(M4948,标准!C$39:D$59,2,TRUE),VLOOKUP(M4948,标准!C$3:D$23,2,TRUE))))</f>
        <v>100</v>
      </c>
      <c r="O4948" s="77">
        <v>160</v>
      </c>
      <c r="P4948" s="71">
        <f>IF(A4948&lt;43,IF(F4948="女",VLOOKUP(O4948/100,标准!E$108:F$128,2,TRUE),VLOOKUP(O4948/100,标准!E$74:F$94,2,TRUE)),IF(F4948="女",VLOOKUP(O4948/100,标准!E$39:F$59,2,TRUE),VLOOKUP(O4948/100,标准!E$3:F$23,2,TRUE)))</f>
        <v>66</v>
      </c>
      <c r="Q4948" s="81">
        <v>4.15</v>
      </c>
      <c r="R4948" s="71">
        <f>IF(Q4948=0,0,IF(A4948&lt;43,IF(F4948="女",IF(Q4948="",0,VLOOKUP(Q4948,标准!I$108:J$138,2,TRUE)),IF(Q4948="",0,VLOOKUP(Q4948,标准!I$74:J$104,2,TRUE))),IF(F4948="女",IF(Q4948="",0,VLOOKUP(Q4948,标准!I$39:J$69,2,TRUE)),IF(Q4948="",0,VLOOKUP(Q4948,标准!I$3:J$33,2,TRUE)))))</f>
        <v>66</v>
      </c>
      <c r="S4948" s="76">
        <v>38</v>
      </c>
      <c r="T4948" s="71">
        <f>IF(A4948&lt;43,IF(F4948="女",VLOOKUP(S4948,标准!G$108:H$138,2,TRUE),VLOOKUP(S4948,标准!G$74:H$99,2,TRUE)),IF(F4948="女",VLOOKUP(S4948,标准!G$39:H$69,2,TRUE),VLOOKUP(S4948,标准!G$3:H$28,2,TRUE)))</f>
        <v>72</v>
      </c>
      <c r="U4948" s="88">
        <v>9.28</v>
      </c>
      <c r="V4948" s="71">
        <f>IF(U4948=0,0,IF(A4948&lt;43,IF(F4948="女",IF(U4948="",0,VLOOKUP(U4948,标准!A$108:B$128,2,TRUE)),IF(U4948="",0,VLOOKUP(U4948,标准!A$74:B$94,2,TRUE))),IF(F4948="女",IF(U4948="",0,VLOOKUP(U4948,标准!A$39:B$59,2,TRUE)),IF(U4948="",0,VLOOKUP(U4948,标准!A$3:B$23,2,TRUE)))))</f>
        <v>70</v>
      </c>
      <c r="W4948" s="86">
        <f t="shared" si="77"/>
        <v>77.1</v>
      </c>
      <c r="X4948" s="87">
        <v>3.7</v>
      </c>
      <c r="Y4948" s="87">
        <v>3.7</v>
      </c>
      <c r="Z4948" s="91"/>
      <c r="AA4948" s="92"/>
    </row>
    <row r="4949" customHeight="1" spans="1:27">
      <c r="A4949" s="62">
        <v>41</v>
      </c>
      <c r="B4949" s="91">
        <v>4987</v>
      </c>
      <c r="C4949" s="156" t="s">
        <v>9992</v>
      </c>
      <c r="D4949" s="156" t="s">
        <v>9976</v>
      </c>
      <c r="E4949" s="156" t="s">
        <v>4835</v>
      </c>
      <c r="F4949" s="156" t="s">
        <v>34</v>
      </c>
      <c r="G4949" s="157" t="s">
        <v>9993</v>
      </c>
      <c r="H4949" s="68">
        <v>156</v>
      </c>
      <c r="I4949" s="68">
        <v>43.8</v>
      </c>
      <c r="J4949" s="71">
        <f>IF(F4949="女",IF(H4949=0,0,VLOOKUP(I4949/(H4949*H4949/10000),标准!M$108:N$112,2,TRUE)),IF(H4949=0,0,VLOOKUP(I4949/(H4949*H4949/10000),标准!M$74:N$78,2,TRUE)))</f>
        <v>100</v>
      </c>
      <c r="K4949" s="72">
        <v>2500</v>
      </c>
      <c r="L4949" s="71">
        <f>IF(A4949&lt;43,IF(F4949="女",VLOOKUP(K4949,标准!K$108:L$128,2,TRUE),VLOOKUP(K4949,标准!K$74:L$94,2,TRUE)),IF(F4949="女",VLOOKUP(K4949,标准!K$39:L$59,2,TRUE),VLOOKUP(K4949,标准!K$3:L$23,2,TRUE)))</f>
        <v>70</v>
      </c>
      <c r="M4949" s="68">
        <v>14.5</v>
      </c>
      <c r="N4949" s="71">
        <f>IF(M4949="",0,IF(A4949&lt;43,IF(F4949="女",VLOOKUP(M4949,标准!C$108:D$128,2,TRUE),VLOOKUP(M4949,标准!C$74:D$94,2,TRUE)),IF(F4949="女",VLOOKUP(M4949,标准!C$39:D$59,2,TRUE),VLOOKUP(M4949,标准!C$3:D$23,2,TRUE))))</f>
        <v>72</v>
      </c>
      <c r="O4949" s="77">
        <v>150</v>
      </c>
      <c r="P4949" s="71">
        <f>IF(A4949&lt;43,IF(F4949="女",VLOOKUP(O4949/100,标准!E$108:F$128,2,TRUE),VLOOKUP(O4949/100,标准!E$74:F$94,2,TRUE)),IF(F4949="女",VLOOKUP(O4949/100,标准!E$39:F$59,2,TRUE),VLOOKUP(O4949/100,标准!E$3:F$23,2,TRUE)))</f>
        <v>50</v>
      </c>
      <c r="Q4949" s="81">
        <v>4.44</v>
      </c>
      <c r="R4949" s="71">
        <f>IF(Q4949=0,0,IF(A4949&lt;43,IF(F4949="女",IF(Q4949="",0,VLOOKUP(Q4949,标准!I$108:J$138,2,TRUE)),IF(Q4949="",0,VLOOKUP(Q4949,标准!I$74:J$104,2,TRUE))),IF(F4949="女",IF(Q4949="",0,VLOOKUP(Q4949,标准!I$39:J$69,2,TRUE)),IF(Q4949="",0,VLOOKUP(Q4949,标准!I$3:J$33,2,TRUE)))))</f>
        <v>50</v>
      </c>
      <c r="S4949" s="76">
        <v>44</v>
      </c>
      <c r="T4949" s="71">
        <f>IF(A4949&lt;43,IF(F4949="女",VLOOKUP(S4949,标准!G$108:H$138,2,TRUE),VLOOKUP(S4949,标准!G$74:H$99,2,TRUE)),IF(F4949="女",VLOOKUP(S4949,标准!G$39:H$69,2,TRUE),VLOOKUP(S4949,标准!G$3:H$28,2,TRUE)))</f>
        <v>78</v>
      </c>
      <c r="U4949" s="88">
        <v>9.4</v>
      </c>
      <c r="V4949" s="71">
        <f>IF(U4949=0,0,IF(A4949&lt;43,IF(F4949="女",IF(U4949="",0,VLOOKUP(U4949,标准!A$108:B$128,2,TRUE)),IF(U4949="",0,VLOOKUP(U4949,标准!A$74:B$94,2,TRUE))),IF(F4949="女",IF(U4949="",0,VLOOKUP(U4949,标准!A$39:B$59,2,TRUE)),IF(U4949="",0,VLOOKUP(U4949,标准!A$3:B$23,2,TRUE)))))</f>
        <v>68</v>
      </c>
      <c r="W4949" s="86">
        <f t="shared" si="77"/>
        <v>69.1</v>
      </c>
      <c r="X4949" s="87">
        <v>4.4</v>
      </c>
      <c r="Y4949" s="87">
        <v>3.8</v>
      </c>
      <c r="Z4949" s="91"/>
      <c r="AA4949" s="92"/>
    </row>
    <row r="4950" customHeight="1" spans="1:27">
      <c r="A4950" s="62">
        <v>41</v>
      </c>
      <c r="B4950" s="91">
        <v>4988</v>
      </c>
      <c r="C4950" s="156" t="s">
        <v>9994</v>
      </c>
      <c r="D4950" s="156" t="s">
        <v>9976</v>
      </c>
      <c r="E4950" s="156" t="s">
        <v>4835</v>
      </c>
      <c r="F4950" s="156" t="s">
        <v>34</v>
      </c>
      <c r="G4950" s="157" t="s">
        <v>9995</v>
      </c>
      <c r="H4950" s="68">
        <v>161</v>
      </c>
      <c r="I4950" s="68">
        <v>50.4</v>
      </c>
      <c r="J4950" s="71">
        <f>IF(F4950="女",IF(H4950=0,0,VLOOKUP(I4950/(H4950*H4950/10000),标准!M$108:N$112,2,TRUE)),IF(H4950=0,0,VLOOKUP(I4950/(H4950*H4950/10000),标准!M$74:N$78,2,TRUE)))</f>
        <v>100</v>
      </c>
      <c r="K4950" s="72">
        <v>3699</v>
      </c>
      <c r="L4950" s="71">
        <f>IF(A4950&lt;43,IF(F4950="女",VLOOKUP(K4950,标准!K$108:L$128,2,TRUE),VLOOKUP(K4950,标准!K$74:L$94,2,TRUE)),IF(F4950="女",VLOOKUP(K4950,标准!K$39:L$59,2,TRUE),VLOOKUP(K4950,标准!K$3:L$23,2,TRUE)))</f>
        <v>100</v>
      </c>
      <c r="M4950" s="68">
        <v>23</v>
      </c>
      <c r="N4950" s="71">
        <f>IF(M4950="",0,IF(A4950&lt;43,IF(F4950="女",VLOOKUP(M4950,标准!C$108:D$128,2,TRUE),VLOOKUP(M4950,标准!C$74:D$94,2,TRUE)),IF(F4950="女",VLOOKUP(M4950,标准!C$39:D$59,2,TRUE),VLOOKUP(M4950,标准!C$3:D$23,2,TRUE))))</f>
        <v>90</v>
      </c>
      <c r="O4950" s="77">
        <v>170</v>
      </c>
      <c r="P4950" s="71">
        <f>IF(A4950&lt;43,IF(F4950="女",VLOOKUP(O4950/100,标准!E$108:F$128,2,TRUE),VLOOKUP(O4950/100,标准!E$74:F$94,2,TRUE)),IF(F4950="女",VLOOKUP(O4950/100,标准!E$39:F$59,2,TRUE),VLOOKUP(O4950/100,标准!E$3:F$23,2,TRUE)))</f>
        <v>72</v>
      </c>
      <c r="Q4950" s="81">
        <v>4.07</v>
      </c>
      <c r="R4950" s="71">
        <f>IF(Q4950=0,0,IF(A4950&lt;43,IF(F4950="女",IF(Q4950="",0,VLOOKUP(Q4950,标准!I$108:J$138,2,TRUE)),IF(Q4950="",0,VLOOKUP(Q4950,标准!I$74:J$104,2,TRUE))),IF(F4950="女",IF(Q4950="",0,VLOOKUP(Q4950,标准!I$39:J$69,2,TRUE)),IF(Q4950="",0,VLOOKUP(Q4950,标准!I$3:J$33,2,TRUE)))))</f>
        <v>70</v>
      </c>
      <c r="S4950" s="76">
        <v>32</v>
      </c>
      <c r="T4950" s="71">
        <f>IF(A4950&lt;43,IF(F4950="女",VLOOKUP(S4950,标准!G$108:H$138,2,TRUE),VLOOKUP(S4950,标准!G$74:H$99,2,TRUE)),IF(F4950="女",VLOOKUP(S4950,标准!G$39:H$69,2,TRUE),VLOOKUP(S4950,标准!G$3:H$28,2,TRUE)))</f>
        <v>66</v>
      </c>
      <c r="U4950" s="88">
        <v>9.7</v>
      </c>
      <c r="V4950" s="71">
        <f>IF(U4950=0,0,IF(A4950&lt;43,IF(F4950="女",IF(U4950="",0,VLOOKUP(U4950,标准!A$108:B$128,2,TRUE)),IF(U4950="",0,VLOOKUP(U4950,标准!A$74:B$94,2,TRUE))),IF(F4950="女",IF(U4950="",0,VLOOKUP(U4950,标准!A$39:B$59,2,TRUE)),IF(U4950="",0,VLOOKUP(U4950,标准!A$3:B$23,2,TRUE)))))</f>
        <v>66</v>
      </c>
      <c r="W4950" s="86">
        <f t="shared" si="77"/>
        <v>80</v>
      </c>
      <c r="X4950" s="87">
        <v>4.1</v>
      </c>
      <c r="Y4950" s="87">
        <v>3.9</v>
      </c>
      <c r="Z4950" s="91"/>
      <c r="AA4950" s="92"/>
    </row>
    <row r="4951" customHeight="1" spans="1:27">
      <c r="A4951" s="62">
        <v>41</v>
      </c>
      <c r="B4951" s="91">
        <v>4989</v>
      </c>
      <c r="C4951" s="156" t="s">
        <v>9996</v>
      </c>
      <c r="D4951" s="156" t="s">
        <v>9976</v>
      </c>
      <c r="E4951" s="156" t="s">
        <v>4835</v>
      </c>
      <c r="F4951" s="156" t="s">
        <v>34</v>
      </c>
      <c r="G4951" s="157" t="s">
        <v>9997</v>
      </c>
      <c r="H4951" s="68">
        <v>165.8</v>
      </c>
      <c r="I4951" s="68">
        <v>60.8</v>
      </c>
      <c r="J4951" s="71">
        <f>IF(F4951="女",IF(H4951=0,0,VLOOKUP(I4951/(H4951*H4951/10000),标准!M$108:N$112,2,TRUE)),IF(H4951=0,0,VLOOKUP(I4951/(H4951*H4951/10000),标准!M$74:N$78,2,TRUE)))</f>
        <v>100</v>
      </c>
      <c r="K4951" s="72">
        <v>3275</v>
      </c>
      <c r="L4951" s="71">
        <f>IF(A4951&lt;43,IF(F4951="女",VLOOKUP(K4951,标准!K$108:L$128,2,TRUE),VLOOKUP(K4951,标准!K$74:L$94,2,TRUE)),IF(F4951="女",VLOOKUP(K4951,标准!K$39:L$59,2,TRUE),VLOOKUP(K4951,标准!K$3:L$23,2,TRUE)))</f>
        <v>85</v>
      </c>
      <c r="M4951" s="68">
        <v>6.5</v>
      </c>
      <c r="N4951" s="71">
        <f>IF(M4951="",0,IF(A4951&lt;43,IF(F4951="女",VLOOKUP(M4951,标准!C$108:D$128,2,TRUE),VLOOKUP(M4951,标准!C$74:D$94,2,TRUE)),IF(F4951="女",VLOOKUP(M4951,标准!C$39:D$59,2,TRUE),VLOOKUP(M4951,标准!C$3:D$23,2,TRUE))))</f>
        <v>60</v>
      </c>
      <c r="O4951" s="77">
        <v>165</v>
      </c>
      <c r="P4951" s="71">
        <f>IF(A4951&lt;43,IF(F4951="女",VLOOKUP(O4951/100,标准!E$108:F$128,2,TRUE),VLOOKUP(O4951/100,标准!E$74:F$94,2,TRUE)),IF(F4951="女",VLOOKUP(O4951/100,标准!E$39:F$59,2,TRUE),VLOOKUP(O4951/100,标准!E$3:F$23,2,TRUE)))</f>
        <v>68</v>
      </c>
      <c r="Q4951" s="81">
        <v>4.3</v>
      </c>
      <c r="R4951" s="71">
        <f>IF(Q4951=0,0,IF(A4951&lt;43,IF(F4951="女",IF(Q4951="",0,VLOOKUP(Q4951,标准!I$108:J$138,2,TRUE)),IF(Q4951="",0,VLOOKUP(Q4951,标准!I$74:J$104,2,TRUE))),IF(F4951="女",IF(Q4951="",0,VLOOKUP(Q4951,标准!I$39:J$69,2,TRUE)),IF(Q4951="",0,VLOOKUP(Q4951,标准!I$3:J$33,2,TRUE)))))</f>
        <v>60</v>
      </c>
      <c r="S4951" s="76">
        <v>34</v>
      </c>
      <c r="T4951" s="71">
        <f>IF(A4951&lt;43,IF(F4951="女",VLOOKUP(S4951,标准!G$108:H$138,2,TRUE),VLOOKUP(S4951,标准!G$74:H$99,2,TRUE)),IF(F4951="女",VLOOKUP(S4951,标准!G$39:H$69,2,TRUE),VLOOKUP(S4951,标准!G$3:H$28,2,TRUE)))</f>
        <v>68</v>
      </c>
      <c r="U4951" s="88">
        <v>9.6</v>
      </c>
      <c r="V4951" s="71">
        <f>IF(U4951=0,0,IF(A4951&lt;43,IF(F4951="女",IF(U4951="",0,VLOOKUP(U4951,标准!A$108:B$128,2,TRUE)),IF(U4951="",0,VLOOKUP(U4951,标准!A$74:B$94,2,TRUE))),IF(F4951="女",IF(U4951="",0,VLOOKUP(U4951,标准!A$39:B$59,2,TRUE)),IF(U4951="",0,VLOOKUP(U4951,标准!A$3:B$23,2,TRUE)))))</f>
        <v>66</v>
      </c>
      <c r="W4951" s="86">
        <f t="shared" si="77"/>
        <v>72.55</v>
      </c>
      <c r="X4951" s="87">
        <v>3.8</v>
      </c>
      <c r="Y4951" s="87">
        <v>3.8</v>
      </c>
      <c r="Z4951" s="91"/>
      <c r="AA4951" s="92"/>
    </row>
    <row r="4952" customHeight="1" spans="1:27">
      <c r="A4952" s="62">
        <v>41</v>
      </c>
      <c r="B4952" s="91">
        <v>4990</v>
      </c>
      <c r="C4952" s="156" t="s">
        <v>9998</v>
      </c>
      <c r="D4952" s="156" t="s">
        <v>9976</v>
      </c>
      <c r="E4952" s="156" t="s">
        <v>4835</v>
      </c>
      <c r="F4952" s="156" t="s">
        <v>34</v>
      </c>
      <c r="G4952" s="157" t="s">
        <v>9999</v>
      </c>
      <c r="H4952" s="68">
        <v>157.5</v>
      </c>
      <c r="I4952" s="68">
        <v>64.7</v>
      </c>
      <c r="J4952" s="71">
        <f>IF(F4952="女",IF(H4952=0,0,VLOOKUP(I4952/(H4952*H4952/10000),标准!M$108:N$112,2,TRUE)),IF(H4952=0,0,VLOOKUP(I4952/(H4952*H4952/10000),标准!M$74:N$78,2,TRUE)))</f>
        <v>80</v>
      </c>
      <c r="K4952" s="72">
        <v>2919</v>
      </c>
      <c r="L4952" s="71">
        <f>IF(A4952&lt;43,IF(F4952="女",VLOOKUP(K4952,标准!K$108:L$128,2,TRUE),VLOOKUP(K4952,标准!K$74:L$94,2,TRUE)),IF(F4952="女",VLOOKUP(K4952,标准!K$39:L$59,2,TRUE),VLOOKUP(K4952,标准!K$3:L$23,2,TRUE)))</f>
        <v>78</v>
      </c>
      <c r="M4952" s="68">
        <v>19</v>
      </c>
      <c r="N4952" s="71">
        <f>IF(M4952="",0,IF(A4952&lt;43,IF(F4952="女",VLOOKUP(M4952,标准!C$108:D$128,2,TRUE),VLOOKUP(M4952,标准!C$74:D$94,2,TRUE)),IF(F4952="女",VLOOKUP(M4952,标准!C$39:D$59,2,TRUE),VLOOKUP(M4952,标准!C$3:D$23,2,TRUE))))</f>
        <v>80</v>
      </c>
      <c r="O4952" s="95">
        <v>148</v>
      </c>
      <c r="P4952" s="71">
        <f>IF(A4952&lt;43,IF(F4952="女",VLOOKUP(O4952/100,标准!E$108:F$128,2,TRUE),VLOOKUP(O4952/100,标准!E$74:F$94,2,TRUE)),IF(F4952="女",VLOOKUP(O4952/100,标准!E$39:F$59,2,TRUE),VLOOKUP(O4952/100,标准!E$3:F$23,2,TRUE)))</f>
        <v>50</v>
      </c>
      <c r="Q4952" s="96">
        <v>4.27</v>
      </c>
      <c r="R4952" s="71">
        <f>IF(Q4952=0,0,IF(A4952&lt;43,IF(F4952="女",IF(Q4952="",0,VLOOKUP(Q4952,标准!I$108:J$138,2,TRUE)),IF(Q4952="",0,VLOOKUP(Q4952,标准!I$74:J$104,2,TRUE))),IF(F4952="女",IF(Q4952="",0,VLOOKUP(Q4952,标准!I$39:J$69,2,TRUE)),IF(Q4952="",0,VLOOKUP(Q4952,标准!I$3:J$33,2,TRUE)))))</f>
        <v>62</v>
      </c>
      <c r="S4952" s="95">
        <v>50</v>
      </c>
      <c r="T4952" s="71">
        <f>IF(A4952&lt;43,IF(F4952="女",VLOOKUP(S4952,标准!G$108:H$138,2,TRUE),VLOOKUP(S4952,标准!G$74:H$99,2,TRUE)),IF(F4952="女",VLOOKUP(S4952,标准!G$39:H$69,2,TRUE),VLOOKUP(S4952,标准!G$3:H$28,2,TRUE)))</f>
        <v>85</v>
      </c>
      <c r="U4952" s="97">
        <v>9.7</v>
      </c>
      <c r="V4952" s="71">
        <f>IF(U4952=0,0,IF(A4952&lt;43,IF(F4952="女",IF(U4952="",0,VLOOKUP(U4952,标准!A$108:B$128,2,TRUE)),IF(U4952="",0,VLOOKUP(U4952,标准!A$74:B$94,2,TRUE))),IF(F4952="女",IF(U4952="",0,VLOOKUP(U4952,标准!A$39:B$59,2,TRUE)),IF(U4952="",0,VLOOKUP(U4952,标准!A$3:B$23,2,TRUE)))))</f>
        <v>66</v>
      </c>
      <c r="W4952" s="86">
        <f t="shared" si="77"/>
        <v>70.8</v>
      </c>
      <c r="X4952" s="87">
        <v>3.9</v>
      </c>
      <c r="Y4952" s="87">
        <v>3.7</v>
      </c>
      <c r="Z4952" s="91"/>
      <c r="AA4952" s="92"/>
    </row>
    <row r="4953" customHeight="1" spans="1:27">
      <c r="A4953" s="62">
        <v>41</v>
      </c>
      <c r="B4953" s="91">
        <v>4991</v>
      </c>
      <c r="C4953" s="156" t="s">
        <v>10000</v>
      </c>
      <c r="D4953" s="156" t="s">
        <v>9976</v>
      </c>
      <c r="E4953" s="156" t="s">
        <v>4835</v>
      </c>
      <c r="F4953" s="156" t="s">
        <v>34</v>
      </c>
      <c r="G4953" s="157" t="s">
        <v>10001</v>
      </c>
      <c r="H4953" s="68">
        <v>155.6</v>
      </c>
      <c r="I4953" s="68">
        <v>64</v>
      </c>
      <c r="J4953" s="71">
        <f>IF(F4953="女",IF(H4953=0,0,VLOOKUP(I4953/(H4953*H4953/10000),标准!M$108:N$112,2,TRUE)),IF(H4953=0,0,VLOOKUP(I4953/(H4953*H4953/10000),标准!M$74:N$78,2,TRUE)))</f>
        <v>80</v>
      </c>
      <c r="K4953" s="72">
        <v>2944</v>
      </c>
      <c r="L4953" s="71">
        <f>IF(A4953&lt;43,IF(F4953="女",VLOOKUP(K4953,标准!K$108:L$128,2,TRUE),VLOOKUP(K4953,标准!K$74:L$94,2,TRUE)),IF(F4953="女",VLOOKUP(K4953,标准!K$39:L$59,2,TRUE),VLOOKUP(K4953,标准!K$3:L$23,2,TRUE)))</f>
        <v>78</v>
      </c>
      <c r="M4953" s="68">
        <v>22</v>
      </c>
      <c r="N4953" s="71">
        <f>IF(M4953="",0,IF(A4953&lt;43,IF(F4953="女",VLOOKUP(M4953,标准!C$108:D$128,2,TRUE),VLOOKUP(M4953,标准!C$74:D$94,2,TRUE)),IF(F4953="女",VLOOKUP(M4953,标准!C$39:D$59,2,TRUE),VLOOKUP(M4953,标准!C$3:D$23,2,TRUE))))</f>
        <v>85</v>
      </c>
      <c r="O4953" s="95">
        <v>173</v>
      </c>
      <c r="P4953" s="71">
        <f>IF(A4953&lt;43,IF(F4953="女",VLOOKUP(O4953/100,标准!E$108:F$128,2,TRUE),VLOOKUP(O4953/100,标准!E$74:F$94,2,TRUE)),IF(F4953="女",VLOOKUP(O4953/100,标准!E$39:F$59,2,TRUE),VLOOKUP(O4953/100,标准!E$3:F$23,2,TRUE)))</f>
        <v>74</v>
      </c>
      <c r="Q4953" s="96">
        <v>3.36</v>
      </c>
      <c r="R4953" s="71">
        <f>IF(Q4953=0,0,IF(A4953&lt;43,IF(F4953="女",IF(Q4953="",0,VLOOKUP(Q4953,标准!I$108:J$138,2,TRUE)),IF(Q4953="",0,VLOOKUP(Q4953,标准!I$74:J$104,2,TRUE))),IF(F4953="女",IF(Q4953="",0,VLOOKUP(Q4953,标准!I$39:J$69,2,TRUE)),IF(Q4953="",0,VLOOKUP(Q4953,标准!I$3:J$33,2,TRUE)))))</f>
        <v>85</v>
      </c>
      <c r="S4953" s="95">
        <v>42</v>
      </c>
      <c r="T4953" s="71">
        <f>IF(A4953&lt;43,IF(F4953="女",VLOOKUP(S4953,标准!G$108:H$138,2,TRUE),VLOOKUP(S4953,标准!G$74:H$99,2,TRUE)),IF(F4953="女",VLOOKUP(S4953,标准!G$39:H$69,2,TRUE),VLOOKUP(S4953,标准!G$3:H$28,2,TRUE)))</f>
        <v>76</v>
      </c>
      <c r="U4953" s="97">
        <v>9.2</v>
      </c>
      <c r="V4953" s="71">
        <f>IF(U4953=0,0,IF(A4953&lt;43,IF(F4953="女",IF(U4953="",0,VLOOKUP(U4953,标准!A$108:B$128,2,TRUE)),IF(U4953="",0,VLOOKUP(U4953,标准!A$74:B$94,2,TRUE))),IF(F4953="女",IF(U4953="",0,VLOOKUP(U4953,标准!A$39:B$59,2,TRUE)),IF(U4953="",0,VLOOKUP(U4953,标准!A$3:B$23,2,TRUE)))))</f>
        <v>70</v>
      </c>
      <c r="W4953" s="86">
        <f t="shared" si="77"/>
        <v>78.2</v>
      </c>
      <c r="X4953" s="87">
        <v>4.3</v>
      </c>
      <c r="Y4953" s="87">
        <v>4.4</v>
      </c>
      <c r="Z4953" s="91"/>
      <c r="AA4953" s="92"/>
    </row>
    <row r="4954" customHeight="1" spans="1:27">
      <c r="A4954" s="62">
        <v>41</v>
      </c>
      <c r="B4954" s="91">
        <v>4992</v>
      </c>
      <c r="C4954" s="156" t="s">
        <v>10002</v>
      </c>
      <c r="D4954" s="156" t="s">
        <v>9976</v>
      </c>
      <c r="E4954" s="156" t="s">
        <v>4835</v>
      </c>
      <c r="F4954" s="156" t="s">
        <v>34</v>
      </c>
      <c r="G4954" s="157" t="s">
        <v>10003</v>
      </c>
      <c r="H4954" s="68">
        <v>160.9</v>
      </c>
      <c r="I4954" s="68">
        <v>69</v>
      </c>
      <c r="J4954" s="71">
        <f>IF(F4954="女",IF(H4954=0,0,VLOOKUP(I4954/(H4954*H4954/10000),标准!M$108:N$112,2,TRUE)),IF(H4954=0,0,VLOOKUP(I4954/(H4954*H4954/10000),标准!M$74:N$78,2,TRUE)))</f>
        <v>80</v>
      </c>
      <c r="K4954" s="72"/>
      <c r="L4954" s="71">
        <f>IF(A4954&lt;43,IF(F4954="女",VLOOKUP(K4954,标准!K$108:L$128,2,TRUE),VLOOKUP(K4954,标准!K$74:L$94,2,TRUE)),IF(F4954="女",VLOOKUP(K4954,标准!K$39:L$59,2,TRUE),VLOOKUP(K4954,标准!K$3:L$23,2,TRUE)))</f>
        <v>0</v>
      </c>
      <c r="M4954" s="68">
        <v>6.5</v>
      </c>
      <c r="N4954" s="71">
        <f>IF(M4954="",0,IF(A4954&lt;43,IF(F4954="女",VLOOKUP(M4954,标准!C$108:D$128,2,TRUE),VLOOKUP(M4954,标准!C$74:D$94,2,TRUE)),IF(F4954="女",VLOOKUP(M4954,标准!C$39:D$59,2,TRUE),VLOOKUP(M4954,标准!C$3:D$23,2,TRUE))))</f>
        <v>60</v>
      </c>
      <c r="O4954" s="144">
        <v>176</v>
      </c>
      <c r="P4954" s="71">
        <f>IF(A4954&lt;43,IF(F4954="女",VLOOKUP(O4954/100,标准!E$108:F$128,2,TRUE),VLOOKUP(O4954/100,标准!E$74:F$94,2,TRUE)),IF(F4954="女",VLOOKUP(O4954/100,标准!E$39:F$59,2,TRUE),VLOOKUP(O4954/100,标准!E$3:F$23,2,TRUE)))</f>
        <v>76</v>
      </c>
      <c r="Q4954" s="143">
        <v>3.54</v>
      </c>
      <c r="R4954" s="71">
        <f>IF(Q4954=0,0,IF(A4954&lt;43,IF(F4954="女",IF(Q4954="",0,VLOOKUP(Q4954,标准!I$108:J$138,2,TRUE)),IF(Q4954="",0,VLOOKUP(Q4954,标准!I$74:J$104,2,TRUE))),IF(F4954="女",IF(Q4954="",0,VLOOKUP(Q4954,标准!I$39:J$69,2,TRUE)),IF(Q4954="",0,VLOOKUP(Q4954,标准!I$3:J$33,2,TRUE)))))</f>
        <v>76</v>
      </c>
      <c r="S4954" s="144">
        <v>49</v>
      </c>
      <c r="T4954" s="71">
        <f>IF(A4954&lt;43,IF(F4954="女",VLOOKUP(S4954,标准!G$108:H$138,2,TRUE),VLOOKUP(S4954,标准!G$74:H$99,2,TRUE)),IF(F4954="女",VLOOKUP(S4954,标准!G$39:H$69,2,TRUE),VLOOKUP(S4954,标准!G$3:H$28,2,TRUE)))</f>
        <v>85</v>
      </c>
      <c r="U4954" s="145">
        <v>8.9</v>
      </c>
      <c r="V4954" s="71">
        <f>IF(U4954=0,0,IF(A4954&lt;43,IF(F4954="女",IF(U4954="",0,VLOOKUP(U4954,标准!A$108:B$128,2,TRUE)),IF(U4954="",0,VLOOKUP(U4954,标准!A$74:B$94,2,TRUE))),IF(F4954="女",IF(U4954="",0,VLOOKUP(U4954,标准!A$39:B$59,2,TRUE)),IF(U4954="",0,VLOOKUP(U4954,标准!A$3:B$23,2,TRUE)))))</f>
        <v>74</v>
      </c>
      <c r="W4954" s="86">
        <f t="shared" si="77"/>
        <v>64.1</v>
      </c>
      <c r="X4954" s="87">
        <v>4.2</v>
      </c>
      <c r="Y4954" s="87">
        <v>4.3</v>
      </c>
      <c r="Z4954" s="91"/>
      <c r="AA4954" s="92"/>
    </row>
    <row r="4955" customHeight="1" spans="1:27">
      <c r="A4955" s="62">
        <v>41</v>
      </c>
      <c r="B4955" s="91">
        <v>4993</v>
      </c>
      <c r="C4955" s="156" t="s">
        <v>10004</v>
      </c>
      <c r="D4955" s="156" t="s">
        <v>9976</v>
      </c>
      <c r="E4955" s="156" t="s">
        <v>4835</v>
      </c>
      <c r="F4955" s="156" t="s">
        <v>30</v>
      </c>
      <c r="G4955" s="157" t="s">
        <v>10005</v>
      </c>
      <c r="H4955" s="68">
        <v>177.3</v>
      </c>
      <c r="I4955" s="68">
        <v>62.5</v>
      </c>
      <c r="J4955" s="71">
        <f>IF(F4955="女",IF(H4955=0,0,VLOOKUP(I4955/(H4955*H4955/10000),标准!M$108:N$112,2,TRUE)),IF(H4955=0,0,VLOOKUP(I4955/(H4955*H4955/10000),标准!M$74:N$78,2,TRUE)))</f>
        <v>100</v>
      </c>
      <c r="K4955" s="72">
        <v>4060</v>
      </c>
      <c r="L4955" s="71">
        <f>IF(A4955&lt;43,IF(F4955="女",VLOOKUP(K4955,标准!K$108:L$128,2,TRUE),VLOOKUP(K4955,标准!K$74:L$94,2,TRUE)),IF(F4955="女",VLOOKUP(K4955,标准!K$39:L$59,2,TRUE),VLOOKUP(K4955,标准!K$3:L$23,2,TRUE)))</f>
        <v>76</v>
      </c>
      <c r="M4955" s="68">
        <v>13</v>
      </c>
      <c r="N4955" s="71">
        <f>IF(M4955="",0,IF(A4955&lt;43,IF(F4955="女",VLOOKUP(M4955,标准!C$108:D$128,2,TRUE),VLOOKUP(M4955,标准!C$74:D$94,2,TRUE)),IF(F4955="女",VLOOKUP(M4955,标准!C$39:D$59,2,TRUE),VLOOKUP(M4955,标准!C$3:D$23,2,TRUE))))</f>
        <v>72</v>
      </c>
      <c r="O4955" s="76">
        <v>231</v>
      </c>
      <c r="P4955" s="71">
        <f>IF(A4955&lt;43,IF(F4955="女",VLOOKUP(O4955/100,标准!E$108:F$128,2,TRUE),VLOOKUP(O4955/100,标准!E$74:F$94,2,TRUE)),IF(F4955="女",VLOOKUP(O4955/100,标准!E$39:F$59,2,TRUE),VLOOKUP(O4955/100,标准!E$3:F$23,2,TRUE)))</f>
        <v>70</v>
      </c>
      <c r="Q4955" s="81">
        <v>4.27</v>
      </c>
      <c r="R4955" s="71">
        <f>IF(Q4955=0,0,IF(A4955&lt;43,IF(F4955="女",IF(Q4955="",0,VLOOKUP(Q4955,标准!I$108:J$138,2,TRUE)),IF(Q4955="",0,VLOOKUP(Q4955,标准!I$74:J$104,2,TRUE))),IF(F4955="女",IF(Q4955="",0,VLOOKUP(Q4955,标准!I$39:J$69,2,TRUE)),IF(Q4955="",0,VLOOKUP(Q4955,标准!I$3:J$33,2,TRUE)))))</f>
        <v>62</v>
      </c>
      <c r="S4955" s="76">
        <v>6</v>
      </c>
      <c r="T4955" s="71">
        <f>IF(A4955&lt;43,IF(F4955="女",VLOOKUP(S4955,标准!G$108:H$138,2,TRUE),VLOOKUP(S4955,标准!G$74:H$99,2,TRUE)),IF(F4955="女",VLOOKUP(S4955,标准!G$39:H$69,2,TRUE),VLOOKUP(S4955,标准!G$3:H$28,2,TRUE)))</f>
        <v>20</v>
      </c>
      <c r="U4955" s="88">
        <v>7.2</v>
      </c>
      <c r="V4955" s="71">
        <f>IF(U4955=0,0,IF(A4955&lt;43,IF(F4955="女",IF(U4955="",0,VLOOKUP(U4955,标准!A$108:B$128,2,TRUE)),IF(U4955="",0,VLOOKUP(U4955,标准!A$74:B$94,2,TRUE))),IF(F4955="女",IF(U4955="",0,VLOOKUP(U4955,标准!A$39:B$59,2,TRUE)),IF(U4955="",0,VLOOKUP(U4955,标准!A$3:B$23,2,TRUE)))))</f>
        <v>78</v>
      </c>
      <c r="W4955" s="86">
        <f t="shared" si="77"/>
        <v>70.6</v>
      </c>
      <c r="X4955" s="87">
        <v>4</v>
      </c>
      <c r="Y4955" s="87">
        <v>4.5</v>
      </c>
      <c r="Z4955" s="91"/>
      <c r="AA4955" s="92"/>
    </row>
    <row r="4956" customHeight="1" spans="1:27">
      <c r="A4956" s="62">
        <v>41</v>
      </c>
      <c r="B4956" s="91">
        <v>4994</v>
      </c>
      <c r="C4956" s="156" t="s">
        <v>10006</v>
      </c>
      <c r="D4956" s="156" t="s">
        <v>9976</v>
      </c>
      <c r="E4956" s="156" t="s">
        <v>4835</v>
      </c>
      <c r="F4956" s="156" t="s">
        <v>34</v>
      </c>
      <c r="G4956" s="157" t="s">
        <v>10007</v>
      </c>
      <c r="H4956" s="68">
        <v>164.3</v>
      </c>
      <c r="I4956" s="68">
        <v>49</v>
      </c>
      <c r="J4956" s="71">
        <f>IF(F4956="女",IF(H4956=0,0,VLOOKUP(I4956/(H4956*H4956/10000),标准!M$108:N$112,2,TRUE)),IF(H4956=0,0,VLOOKUP(I4956/(H4956*H4956/10000),标准!M$74:N$78,2,TRUE)))</f>
        <v>100</v>
      </c>
      <c r="K4956" s="72">
        <v>1984</v>
      </c>
      <c r="L4956" s="71">
        <f>IF(A4956&lt;43,IF(F4956="女",VLOOKUP(K4956,标准!K$108:L$128,2,TRUE),VLOOKUP(K4956,标准!K$74:L$94,2,TRUE)),IF(F4956="女",VLOOKUP(K4956,标准!K$39:L$59,2,TRUE),VLOOKUP(K4956,标准!K$3:L$23,2,TRUE)))</f>
        <v>50</v>
      </c>
      <c r="M4956" s="68">
        <v>8.5</v>
      </c>
      <c r="N4956" s="71">
        <f>IF(M4956="",0,IF(A4956&lt;43,IF(F4956="女",VLOOKUP(M4956,标准!C$108:D$128,2,TRUE),VLOOKUP(M4956,标准!C$74:D$94,2,TRUE)),IF(F4956="女",VLOOKUP(M4956,标准!C$39:D$59,2,TRUE),VLOOKUP(M4956,标准!C$3:D$23,2,TRUE))))</f>
        <v>62</v>
      </c>
      <c r="O4956" s="76">
        <v>180</v>
      </c>
      <c r="P4956" s="71">
        <f>IF(A4956&lt;43,IF(F4956="女",VLOOKUP(O4956/100,标准!E$108:F$128,2,TRUE),VLOOKUP(O4956/100,标准!E$74:F$94,2,TRUE)),IF(F4956="女",VLOOKUP(O4956/100,标准!E$39:F$59,2,TRUE),VLOOKUP(O4956/100,标准!E$3:F$23,2,TRUE)))</f>
        <v>78</v>
      </c>
      <c r="Q4956" s="81">
        <v>4.01</v>
      </c>
      <c r="R4956" s="71">
        <f>IF(Q4956=0,0,IF(A4956&lt;43,IF(F4956="女",IF(Q4956="",0,VLOOKUP(Q4956,标准!I$108:J$138,2,TRUE)),IF(Q4956="",0,VLOOKUP(Q4956,标准!I$74:J$104,2,TRUE))),IF(F4956="女",IF(Q4956="",0,VLOOKUP(Q4956,标准!I$39:J$69,2,TRUE)),IF(Q4956="",0,VLOOKUP(Q4956,标准!I$3:J$33,2,TRUE)))))</f>
        <v>72</v>
      </c>
      <c r="S4956" s="76">
        <v>47</v>
      </c>
      <c r="T4956" s="71">
        <f>IF(A4956&lt;43,IF(F4956="女",VLOOKUP(S4956,标准!G$108:H$138,2,TRUE),VLOOKUP(S4956,标准!G$74:H$99,2,TRUE)),IF(F4956="女",VLOOKUP(S4956,标准!G$39:H$69,2,TRUE),VLOOKUP(S4956,标准!G$3:H$28,2,TRUE)))</f>
        <v>80</v>
      </c>
      <c r="U4956" s="88">
        <v>9.7</v>
      </c>
      <c r="V4956" s="71">
        <f>IF(U4956=0,0,IF(A4956&lt;43,IF(F4956="女",IF(U4956="",0,VLOOKUP(U4956,标准!A$108:B$128,2,TRUE)),IF(U4956="",0,VLOOKUP(U4956,标准!A$74:B$94,2,TRUE))),IF(F4956="女",IF(U4956="",0,VLOOKUP(U4956,标准!A$39:B$59,2,TRUE)),IF(U4956="",0,VLOOKUP(U4956,标准!A$3:B$23,2,TRUE)))))</f>
        <v>66</v>
      </c>
      <c r="W4956" s="86">
        <f t="shared" si="77"/>
        <v>72.1</v>
      </c>
      <c r="X4956" s="87">
        <v>3.7</v>
      </c>
      <c r="Y4956" s="87">
        <v>3.9</v>
      </c>
      <c r="Z4956" s="91"/>
      <c r="AA4956" s="92"/>
    </row>
    <row r="4957" customHeight="1" spans="1:27">
      <c r="A4957" s="62">
        <v>41</v>
      </c>
      <c r="B4957" s="91">
        <v>4995</v>
      </c>
      <c r="C4957" s="156" t="s">
        <v>10008</v>
      </c>
      <c r="D4957" s="156" t="s">
        <v>9976</v>
      </c>
      <c r="E4957" s="156" t="s">
        <v>4835</v>
      </c>
      <c r="F4957" s="156" t="s">
        <v>34</v>
      </c>
      <c r="G4957" s="157" t="s">
        <v>10009</v>
      </c>
      <c r="H4957" s="68">
        <v>165</v>
      </c>
      <c r="I4957" s="68">
        <v>50.7</v>
      </c>
      <c r="J4957" s="71">
        <f>IF(F4957="女",IF(H4957=0,0,VLOOKUP(I4957/(H4957*H4957/10000),标准!M$108:N$112,2,TRUE)),IF(H4957=0,0,VLOOKUP(I4957/(H4957*H4957/10000),标准!M$74:N$78,2,TRUE)))</f>
        <v>100</v>
      </c>
      <c r="K4957" s="72">
        <v>3677</v>
      </c>
      <c r="L4957" s="71">
        <f>IF(A4957&lt;43,IF(F4957="女",VLOOKUP(K4957,标准!K$108:L$128,2,TRUE),VLOOKUP(K4957,标准!K$74:L$94,2,TRUE)),IF(F4957="女",VLOOKUP(K4957,标准!K$39:L$59,2,TRUE),VLOOKUP(K4957,标准!K$3:L$23,2,TRUE)))</f>
        <v>100</v>
      </c>
      <c r="M4957" s="68">
        <v>20</v>
      </c>
      <c r="N4957" s="71">
        <f>IF(M4957="",0,IF(A4957&lt;43,IF(F4957="女",VLOOKUP(M4957,标准!C$108:D$128,2,TRUE),VLOOKUP(M4957,标准!C$74:D$94,2,TRUE)),IF(F4957="女",VLOOKUP(M4957,标准!C$39:D$59,2,TRUE),VLOOKUP(M4957,标准!C$3:D$23,2,TRUE))))</f>
        <v>80</v>
      </c>
      <c r="O4957" s="144">
        <v>164</v>
      </c>
      <c r="P4957" s="71">
        <f>IF(A4957&lt;43,IF(F4957="女",VLOOKUP(O4957/100,标准!E$108:F$128,2,TRUE),VLOOKUP(O4957/100,标准!E$74:F$94,2,TRUE)),IF(F4957="女",VLOOKUP(O4957/100,标准!E$39:F$59,2,TRUE),VLOOKUP(O4957/100,标准!E$3:F$23,2,TRUE)))</f>
        <v>68</v>
      </c>
      <c r="Q4957" s="143">
        <v>3.57</v>
      </c>
      <c r="R4957" s="71">
        <f>IF(Q4957=0,0,IF(A4957&lt;43,IF(F4957="女",IF(Q4957="",0,VLOOKUP(Q4957,标准!I$108:J$138,2,TRUE)),IF(Q4957="",0,VLOOKUP(Q4957,标准!I$74:J$104,2,TRUE))),IF(F4957="女",IF(Q4957="",0,VLOOKUP(Q4957,标准!I$39:J$69,2,TRUE)),IF(Q4957="",0,VLOOKUP(Q4957,标准!I$3:J$33,2,TRUE)))))</f>
        <v>74</v>
      </c>
      <c r="S4957" s="144">
        <v>40</v>
      </c>
      <c r="T4957" s="71">
        <f>IF(A4957&lt;43,IF(F4957="女",VLOOKUP(S4957,标准!G$108:H$138,2,TRUE),VLOOKUP(S4957,标准!G$74:H$99,2,TRUE)),IF(F4957="女",VLOOKUP(S4957,标准!G$39:H$69,2,TRUE),VLOOKUP(S4957,标准!G$3:H$28,2,TRUE)))</f>
        <v>74</v>
      </c>
      <c r="U4957" s="145">
        <v>9.4</v>
      </c>
      <c r="V4957" s="71">
        <f>IF(U4957=0,0,IF(A4957&lt;43,IF(F4957="女",IF(U4957="",0,VLOOKUP(U4957,标准!A$108:B$128,2,TRUE)),IF(U4957="",0,VLOOKUP(U4957,标准!A$74:B$94,2,TRUE))),IF(F4957="女",IF(U4957="",0,VLOOKUP(U4957,标准!A$39:B$59,2,TRUE)),IF(U4957="",0,VLOOKUP(U4957,标准!A$3:B$23,2,TRUE)))))</f>
        <v>68</v>
      </c>
      <c r="W4957" s="86">
        <f t="shared" si="77"/>
        <v>80.6</v>
      </c>
      <c r="X4957" s="87">
        <v>4.1</v>
      </c>
      <c r="Y4957" s="87">
        <v>4.1</v>
      </c>
      <c r="Z4957" s="91"/>
      <c r="AA4957" s="92"/>
    </row>
    <row r="4958" customHeight="1" spans="1:27">
      <c r="A4958" s="62">
        <v>41</v>
      </c>
      <c r="B4958" s="91">
        <v>4996</v>
      </c>
      <c r="C4958" s="156" t="s">
        <v>10010</v>
      </c>
      <c r="D4958" s="156" t="s">
        <v>9976</v>
      </c>
      <c r="E4958" s="156" t="s">
        <v>4835</v>
      </c>
      <c r="F4958" s="156" t="s">
        <v>34</v>
      </c>
      <c r="G4958" s="157" t="s">
        <v>10011</v>
      </c>
      <c r="H4958" s="68">
        <v>164.7</v>
      </c>
      <c r="I4958" s="68">
        <v>49.7</v>
      </c>
      <c r="J4958" s="71">
        <f>IF(F4958="女",IF(H4958=0,0,VLOOKUP(I4958/(H4958*H4958/10000),标准!M$108:N$112,2,TRUE)),IF(H4958=0,0,VLOOKUP(I4958/(H4958*H4958/10000),标准!M$74:N$78,2,TRUE)))</f>
        <v>100</v>
      </c>
      <c r="K4958" s="72">
        <v>2633</v>
      </c>
      <c r="L4958" s="71">
        <f>IF(A4958&lt;43,IF(F4958="女",VLOOKUP(K4958,标准!K$108:L$128,2,TRUE),VLOOKUP(K4958,标准!K$74:L$94,2,TRUE)),IF(F4958="女",VLOOKUP(K4958,标准!K$39:L$59,2,TRUE),VLOOKUP(K4958,标准!K$3:L$23,2,TRUE)))</f>
        <v>72</v>
      </c>
      <c r="M4958" s="68">
        <v>16</v>
      </c>
      <c r="N4958" s="71">
        <f>IF(M4958="",0,IF(A4958&lt;43,IF(F4958="女",VLOOKUP(M4958,标准!C$108:D$128,2,TRUE),VLOOKUP(M4958,标准!C$74:D$94,2,TRUE)),IF(F4958="女",VLOOKUP(M4958,标准!C$39:D$59,2,TRUE),VLOOKUP(M4958,标准!C$3:D$23,2,TRUE))))</f>
        <v>74</v>
      </c>
      <c r="O4958" s="144">
        <v>189</v>
      </c>
      <c r="P4958" s="71">
        <f>IF(A4958&lt;43,IF(F4958="女",VLOOKUP(O4958/100,标准!E$108:F$128,2,TRUE),VLOOKUP(O4958/100,标准!E$74:F$94,2,TRUE)),IF(F4958="女",VLOOKUP(O4958/100,标准!E$39:F$59,2,TRUE),VLOOKUP(O4958/100,标准!E$3:F$23,2,TRUE)))</f>
        <v>85</v>
      </c>
      <c r="Q4958" s="143">
        <v>3.53</v>
      </c>
      <c r="R4958" s="71">
        <f>IF(Q4958=0,0,IF(A4958&lt;43,IF(F4958="女",IF(Q4958="",0,VLOOKUP(Q4958,标准!I$108:J$138,2,TRUE)),IF(Q4958="",0,VLOOKUP(Q4958,标准!I$74:J$104,2,TRUE))),IF(F4958="女",IF(Q4958="",0,VLOOKUP(Q4958,标准!I$39:J$69,2,TRUE)),IF(Q4958="",0,VLOOKUP(Q4958,标准!I$3:J$33,2,TRUE)))))</f>
        <v>76</v>
      </c>
      <c r="S4958" s="144">
        <v>47</v>
      </c>
      <c r="T4958" s="71">
        <f>IF(A4958&lt;43,IF(F4958="女",VLOOKUP(S4958,标准!G$108:H$138,2,TRUE),VLOOKUP(S4958,标准!G$74:H$99,2,TRUE)),IF(F4958="女",VLOOKUP(S4958,标准!G$39:H$69,2,TRUE),VLOOKUP(S4958,标准!G$3:H$28,2,TRUE)))</f>
        <v>80</v>
      </c>
      <c r="U4958" s="145">
        <v>8.7</v>
      </c>
      <c r="V4958" s="71">
        <f>IF(U4958=0,0,IF(A4958&lt;43,IF(F4958="女",IF(U4958="",0,VLOOKUP(U4958,标准!A$108:B$128,2,TRUE)),IF(U4958="",0,VLOOKUP(U4958,标准!A$74:B$94,2,TRUE))),IF(F4958="女",IF(U4958="",0,VLOOKUP(U4958,标准!A$39:B$59,2,TRUE)),IF(U4958="",0,VLOOKUP(U4958,标准!A$3:B$23,2,TRUE)))))</f>
        <v>76</v>
      </c>
      <c r="W4958" s="86">
        <f t="shared" si="77"/>
        <v>80.1</v>
      </c>
      <c r="X4958" s="87">
        <v>4</v>
      </c>
      <c r="Y4958" s="87">
        <v>4.3</v>
      </c>
      <c r="Z4958" s="91"/>
      <c r="AA4958" s="92"/>
    </row>
    <row r="4959" customHeight="1" spans="1:27">
      <c r="A4959" s="62">
        <v>41</v>
      </c>
      <c r="B4959" s="91">
        <v>4997</v>
      </c>
      <c r="C4959" s="156" t="s">
        <v>593</v>
      </c>
      <c r="D4959" s="156" t="s">
        <v>9976</v>
      </c>
      <c r="E4959" s="156" t="s">
        <v>4835</v>
      </c>
      <c r="F4959" s="156" t="s">
        <v>34</v>
      </c>
      <c r="G4959" s="157" t="s">
        <v>10012</v>
      </c>
      <c r="H4959" s="68">
        <v>151.3</v>
      </c>
      <c r="I4959" s="68">
        <v>45</v>
      </c>
      <c r="J4959" s="71">
        <f>IF(F4959="女",IF(H4959=0,0,VLOOKUP(I4959/(H4959*H4959/10000),标准!M$108:N$112,2,TRUE)),IF(H4959=0,0,VLOOKUP(I4959/(H4959*H4959/10000),标准!M$74:N$78,2,TRUE)))</f>
        <v>100</v>
      </c>
      <c r="K4959" s="72">
        <v>2053</v>
      </c>
      <c r="L4959" s="71">
        <f>IF(A4959&lt;43,IF(F4959="女",VLOOKUP(K4959,标准!K$108:L$128,2,TRUE),VLOOKUP(K4959,标准!K$74:L$94,2,TRUE)),IF(F4959="女",VLOOKUP(K4959,标准!K$39:L$59,2,TRUE),VLOOKUP(K4959,标准!K$3:L$23,2,TRUE)))</f>
        <v>60</v>
      </c>
      <c r="M4959" s="68">
        <v>19</v>
      </c>
      <c r="N4959" s="71">
        <f>IF(M4959="",0,IF(A4959&lt;43,IF(F4959="女",VLOOKUP(M4959,标准!C$108:D$128,2,TRUE),VLOOKUP(M4959,标准!C$74:D$94,2,TRUE)),IF(F4959="女",VLOOKUP(M4959,标准!C$39:D$59,2,TRUE),VLOOKUP(M4959,标准!C$3:D$23,2,TRUE))))</f>
        <v>80</v>
      </c>
      <c r="O4959" s="62">
        <v>168</v>
      </c>
      <c r="P4959" s="71">
        <f>IF(A4959&lt;43,IF(F4959="女",VLOOKUP(O4959/100,标准!E$108:F$128,2,TRUE),VLOOKUP(O4959/100,标准!E$74:F$94,2,TRUE)),IF(F4959="女",VLOOKUP(O4959/100,标准!E$39:F$59,2,TRUE),VLOOKUP(O4959/100,标准!E$3:F$23,2,TRUE)))</f>
        <v>70</v>
      </c>
      <c r="Q4959" s="112">
        <v>3.37</v>
      </c>
      <c r="R4959" s="71">
        <f>IF(Q4959=0,0,IF(A4959&lt;43,IF(F4959="女",IF(Q4959="",0,VLOOKUP(Q4959,标准!I$108:J$138,2,TRUE)),IF(Q4959="",0,VLOOKUP(Q4959,标准!I$74:J$104,2,TRUE))),IF(F4959="女",IF(Q4959="",0,VLOOKUP(Q4959,标准!I$39:J$69,2,TRUE)),IF(Q4959="",0,VLOOKUP(Q4959,标准!I$3:J$33,2,TRUE)))))</f>
        <v>85</v>
      </c>
      <c r="S4959" s="62">
        <v>45</v>
      </c>
      <c r="T4959" s="71">
        <f>IF(A4959&lt;43,IF(F4959="女",VLOOKUP(S4959,标准!G$108:H$138,2,TRUE),VLOOKUP(S4959,标准!G$74:H$99,2,TRUE)),IF(F4959="女",VLOOKUP(S4959,标准!G$39:H$69,2,TRUE),VLOOKUP(S4959,标准!G$3:H$28,2,TRUE)))</f>
        <v>78</v>
      </c>
      <c r="U4959" s="114">
        <v>9.4</v>
      </c>
      <c r="V4959" s="71">
        <f>IF(U4959=0,0,IF(A4959&lt;43,IF(F4959="女",IF(U4959="",0,VLOOKUP(U4959,标准!A$108:B$128,2,TRUE)),IF(U4959="",0,VLOOKUP(U4959,标准!A$74:B$94,2,TRUE))),IF(F4959="女",IF(U4959="",0,VLOOKUP(U4959,标准!A$39:B$59,2,TRUE)),IF(U4959="",0,VLOOKUP(U4959,标准!A$3:B$23,2,TRUE)))))</f>
        <v>68</v>
      </c>
      <c r="W4959" s="86">
        <f t="shared" si="77"/>
        <v>77.4</v>
      </c>
      <c r="X4959" s="87">
        <v>3.7</v>
      </c>
      <c r="Y4959" s="87">
        <v>3.7</v>
      </c>
      <c r="Z4959" s="91"/>
      <c r="AA4959" s="92"/>
    </row>
    <row r="4960" customHeight="1" spans="1:27">
      <c r="A4960" s="62">
        <v>41</v>
      </c>
      <c r="B4960" s="91">
        <v>4998</v>
      </c>
      <c r="C4960" s="156" t="s">
        <v>10013</v>
      </c>
      <c r="D4960" s="156" t="s">
        <v>9976</v>
      </c>
      <c r="E4960" s="156" t="s">
        <v>4835</v>
      </c>
      <c r="F4960" s="156" t="s">
        <v>34</v>
      </c>
      <c r="G4960" s="157" t="s">
        <v>10014</v>
      </c>
      <c r="H4960" s="68">
        <v>154.9</v>
      </c>
      <c r="I4960" s="68">
        <v>49.4</v>
      </c>
      <c r="J4960" s="71">
        <f>IF(F4960="女",IF(H4960=0,0,VLOOKUP(I4960/(H4960*H4960/10000),标准!M$108:N$112,2,TRUE)),IF(H4960=0,0,VLOOKUP(I4960/(H4960*H4960/10000),标准!M$74:N$78,2,TRUE)))</f>
        <v>100</v>
      </c>
      <c r="K4960" s="72">
        <v>3187</v>
      </c>
      <c r="L4960" s="71">
        <f>IF(A4960&lt;43,IF(F4960="女",VLOOKUP(K4960,标准!K$108:L$128,2,TRUE),VLOOKUP(K4960,标准!K$74:L$94,2,TRUE)),IF(F4960="女",VLOOKUP(K4960,标准!K$39:L$59,2,TRUE),VLOOKUP(K4960,标准!K$3:L$23,2,TRUE)))</f>
        <v>85</v>
      </c>
      <c r="M4960" s="68">
        <v>16</v>
      </c>
      <c r="N4960" s="71">
        <f>IF(M4960="",0,IF(A4960&lt;43,IF(F4960="女",VLOOKUP(M4960,标准!C$108:D$128,2,TRUE),VLOOKUP(M4960,标准!C$74:D$94,2,TRUE)),IF(F4960="女",VLOOKUP(M4960,标准!C$39:D$59,2,TRUE),VLOOKUP(M4960,标准!C$3:D$23,2,TRUE))))</f>
        <v>74</v>
      </c>
      <c r="O4960" s="76">
        <v>180</v>
      </c>
      <c r="P4960" s="71">
        <f>IF(A4960&lt;43,IF(F4960="女",VLOOKUP(O4960/100,标准!E$108:F$128,2,TRUE),VLOOKUP(O4960/100,标准!E$74:F$94,2,TRUE)),IF(F4960="女",VLOOKUP(O4960/100,标准!E$39:F$59,2,TRUE),VLOOKUP(O4960/100,标准!E$3:F$23,2,TRUE)))</f>
        <v>78</v>
      </c>
      <c r="Q4960" s="81">
        <v>3.44</v>
      </c>
      <c r="R4960" s="71">
        <f>IF(Q4960=0,0,IF(A4960&lt;43,IF(F4960="女",IF(Q4960="",0,VLOOKUP(Q4960,标准!I$108:J$138,2,TRUE)),IF(Q4960="",0,VLOOKUP(Q4960,标准!I$74:J$104,2,TRUE))),IF(F4960="女",IF(Q4960="",0,VLOOKUP(Q4960,标准!I$39:J$69,2,TRUE)),IF(Q4960="",0,VLOOKUP(Q4960,标准!I$3:J$33,2,TRUE)))))</f>
        <v>80</v>
      </c>
      <c r="S4960" s="76">
        <v>50</v>
      </c>
      <c r="T4960" s="71">
        <f>IF(A4960&lt;43,IF(F4960="女",VLOOKUP(S4960,标准!G$108:H$138,2,TRUE),VLOOKUP(S4960,标准!G$74:H$99,2,TRUE)),IF(F4960="女",VLOOKUP(S4960,标准!G$39:H$69,2,TRUE),VLOOKUP(S4960,标准!G$3:H$28,2,TRUE)))</f>
        <v>85</v>
      </c>
      <c r="U4960" s="88">
        <v>9</v>
      </c>
      <c r="V4960" s="71">
        <f>IF(U4960=0,0,IF(A4960&lt;43,IF(F4960="女",IF(U4960="",0,VLOOKUP(U4960,标准!A$108:B$128,2,TRUE)),IF(U4960="",0,VLOOKUP(U4960,标准!A$74:B$94,2,TRUE))),IF(F4960="女",IF(U4960="",0,VLOOKUP(U4960,标准!A$39:B$59,2,TRUE)),IF(U4960="",0,VLOOKUP(U4960,标准!A$3:B$23,2,TRUE)))))</f>
        <v>72</v>
      </c>
      <c r="W4960" s="86">
        <f t="shared" si="77"/>
        <v>81.85</v>
      </c>
      <c r="X4960" s="87">
        <v>4.2</v>
      </c>
      <c r="Y4960" s="87">
        <v>4.2</v>
      </c>
      <c r="Z4960" s="91"/>
      <c r="AA4960" s="92"/>
    </row>
    <row r="4961" customHeight="1" spans="1:27">
      <c r="A4961" s="62">
        <v>41</v>
      </c>
      <c r="B4961" s="91">
        <v>4999</v>
      </c>
      <c r="C4961" s="156" t="s">
        <v>10015</v>
      </c>
      <c r="D4961" s="156" t="s">
        <v>9976</v>
      </c>
      <c r="E4961" s="156" t="s">
        <v>4835</v>
      </c>
      <c r="F4961" s="156" t="s">
        <v>34</v>
      </c>
      <c r="G4961" s="157" t="s">
        <v>10016</v>
      </c>
      <c r="H4961" s="68">
        <v>158.9</v>
      </c>
      <c r="I4961" s="68">
        <v>61</v>
      </c>
      <c r="J4961" s="71">
        <f>IF(F4961="女",IF(H4961=0,0,VLOOKUP(I4961/(H4961*H4961/10000),标准!M$108:N$112,2,TRUE)),IF(H4961=0,0,VLOOKUP(I4961/(H4961*H4961/10000),标准!M$74:N$78,2,TRUE)))</f>
        <v>80</v>
      </c>
      <c r="K4961" s="72">
        <v>2529</v>
      </c>
      <c r="L4961" s="71">
        <f>IF(A4961&lt;43,IF(F4961="女",VLOOKUP(K4961,标准!K$108:L$128,2,TRUE),VLOOKUP(K4961,标准!K$74:L$94,2,TRUE)),IF(F4961="女",VLOOKUP(K4961,标准!K$39:L$59,2,TRUE),VLOOKUP(K4961,标准!K$3:L$23,2,TRUE)))</f>
        <v>70</v>
      </c>
      <c r="M4961" s="68">
        <v>12.5</v>
      </c>
      <c r="N4961" s="71">
        <f>IF(M4961="",0,IF(A4961&lt;43,IF(F4961="女",VLOOKUP(M4961,标准!C$108:D$128,2,TRUE),VLOOKUP(M4961,标准!C$74:D$94,2,TRUE)),IF(F4961="女",VLOOKUP(M4961,标准!C$39:D$59,2,TRUE),VLOOKUP(M4961,标准!C$3:D$23,2,TRUE))))</f>
        <v>70</v>
      </c>
      <c r="O4961" s="144">
        <v>180</v>
      </c>
      <c r="P4961" s="71">
        <f>IF(A4961&lt;43,IF(F4961="女",VLOOKUP(O4961/100,标准!E$108:F$128,2,TRUE),VLOOKUP(O4961/100,标准!E$74:F$94,2,TRUE)),IF(F4961="女",VLOOKUP(O4961/100,标准!E$39:F$59,2,TRUE),VLOOKUP(O4961/100,标准!E$3:F$23,2,TRUE)))</f>
        <v>78</v>
      </c>
      <c r="Q4961" s="143">
        <v>3.5</v>
      </c>
      <c r="R4961" s="71">
        <f>IF(Q4961=0,0,IF(A4961&lt;43,IF(F4961="女",IF(Q4961="",0,VLOOKUP(Q4961,标准!I$108:J$138,2,TRUE)),IF(Q4961="",0,VLOOKUP(Q4961,标准!I$74:J$104,2,TRUE))),IF(F4961="女",IF(Q4961="",0,VLOOKUP(Q4961,标准!I$39:J$69,2,TRUE)),IF(Q4961="",0,VLOOKUP(Q4961,标准!I$3:J$33,2,TRUE)))))</f>
        <v>76</v>
      </c>
      <c r="S4961" s="144">
        <v>46</v>
      </c>
      <c r="T4961" s="71">
        <f>IF(A4961&lt;43,IF(F4961="女",VLOOKUP(S4961,标准!G$108:H$138,2,TRUE),VLOOKUP(S4961,标准!G$74:H$99,2,TRUE)),IF(F4961="女",VLOOKUP(S4961,标准!G$39:H$69,2,TRUE),VLOOKUP(S4961,标准!G$3:H$28,2,TRUE)))</f>
        <v>80</v>
      </c>
      <c r="U4961" s="145">
        <v>9.1</v>
      </c>
      <c r="V4961" s="71">
        <f>IF(U4961=0,0,IF(A4961&lt;43,IF(F4961="女",IF(U4961="",0,VLOOKUP(U4961,标准!A$108:B$128,2,TRUE)),IF(U4961="",0,VLOOKUP(U4961,标准!A$74:B$94,2,TRUE))),IF(F4961="女",IF(U4961="",0,VLOOKUP(U4961,标准!A$39:B$59,2,TRUE)),IF(U4961="",0,VLOOKUP(U4961,标准!A$3:B$23,2,TRUE)))))</f>
        <v>72</v>
      </c>
      <c r="W4961" s="86">
        <f t="shared" si="77"/>
        <v>74.9</v>
      </c>
      <c r="X4961" s="87">
        <v>4.2</v>
      </c>
      <c r="Y4961" s="87">
        <v>4.2</v>
      </c>
      <c r="Z4961" s="91"/>
      <c r="AA4961" s="92"/>
    </row>
    <row r="4962" customHeight="1" spans="1:27">
      <c r="A4962" s="62">
        <v>41</v>
      </c>
      <c r="B4962" s="91">
        <v>5000</v>
      </c>
      <c r="C4962" s="156" t="s">
        <v>10017</v>
      </c>
      <c r="D4962" s="156" t="s">
        <v>9976</v>
      </c>
      <c r="E4962" s="156" t="s">
        <v>4835</v>
      </c>
      <c r="F4962" s="156" t="s">
        <v>34</v>
      </c>
      <c r="G4962" s="157" t="s">
        <v>10018</v>
      </c>
      <c r="H4962" s="68">
        <v>155</v>
      </c>
      <c r="I4962" s="68">
        <v>47.4</v>
      </c>
      <c r="J4962" s="71">
        <f>IF(F4962="女",IF(H4962=0,0,VLOOKUP(I4962/(H4962*H4962/10000),标准!M$108:N$112,2,TRUE)),IF(H4962=0,0,VLOOKUP(I4962/(H4962*H4962/10000),标准!M$74:N$78,2,TRUE)))</f>
        <v>100</v>
      </c>
      <c r="K4962" s="72">
        <v>2503</v>
      </c>
      <c r="L4962" s="71">
        <f>IF(A4962&lt;43,IF(F4962="女",VLOOKUP(K4962,标准!K$108:L$128,2,TRUE),VLOOKUP(K4962,标准!K$74:L$94,2,TRUE)),IF(F4962="女",VLOOKUP(K4962,标准!K$39:L$59,2,TRUE),VLOOKUP(K4962,标准!K$3:L$23,2,TRUE)))</f>
        <v>70</v>
      </c>
      <c r="M4962" s="68">
        <v>14</v>
      </c>
      <c r="N4962" s="71">
        <f>IF(M4962="",0,IF(A4962&lt;43,IF(F4962="女",VLOOKUP(M4962,标准!C$108:D$128,2,TRUE),VLOOKUP(M4962,标准!C$74:D$94,2,TRUE)),IF(F4962="女",VLOOKUP(M4962,标准!C$39:D$59,2,TRUE),VLOOKUP(M4962,标准!C$3:D$23,2,TRUE))))</f>
        <v>72</v>
      </c>
      <c r="O4962" s="144">
        <v>170</v>
      </c>
      <c r="P4962" s="71">
        <f>IF(A4962&lt;43,IF(F4962="女",VLOOKUP(O4962/100,标准!E$108:F$128,2,TRUE),VLOOKUP(O4962/100,标准!E$74:F$94,2,TRUE)),IF(F4962="女",VLOOKUP(O4962/100,标准!E$39:F$59,2,TRUE),VLOOKUP(O4962/100,标准!E$3:F$23,2,TRUE)))</f>
        <v>72</v>
      </c>
      <c r="Q4962" s="143">
        <v>3.46</v>
      </c>
      <c r="R4962" s="71">
        <f>IF(Q4962=0,0,IF(A4962&lt;43,IF(F4962="女",IF(Q4962="",0,VLOOKUP(Q4962,标准!I$108:J$138,2,TRUE)),IF(Q4962="",0,VLOOKUP(Q4962,标准!I$74:J$104,2,TRUE))),IF(F4962="女",IF(Q4962="",0,VLOOKUP(Q4962,标准!I$39:J$69,2,TRUE)),IF(Q4962="",0,VLOOKUP(Q4962,标准!I$3:J$33,2,TRUE)))))</f>
        <v>78</v>
      </c>
      <c r="S4962" s="144">
        <v>52</v>
      </c>
      <c r="T4962" s="71">
        <f>IF(A4962&lt;43,IF(F4962="女",VLOOKUP(S4962,标准!G$108:H$138,2,TRUE),VLOOKUP(S4962,标准!G$74:H$99,2,TRUE)),IF(F4962="女",VLOOKUP(S4962,标准!G$39:H$69,2,TRUE),VLOOKUP(S4962,标准!G$3:H$28,2,TRUE)))</f>
        <v>90</v>
      </c>
      <c r="U4962" s="145">
        <v>9.6</v>
      </c>
      <c r="V4962" s="71">
        <f>IF(U4962=0,0,IF(A4962&lt;43,IF(F4962="女",IF(U4962="",0,VLOOKUP(U4962,标准!A$108:B$128,2,TRUE)),IF(U4962="",0,VLOOKUP(U4962,标准!A$74:B$94,2,TRUE))),IF(F4962="女",IF(U4962="",0,VLOOKUP(U4962,标准!A$39:B$59,2,TRUE)),IF(U4962="",0,VLOOKUP(U4962,标准!A$3:B$23,2,TRUE)))))</f>
        <v>66</v>
      </c>
      <c r="W4962" s="86">
        <f t="shared" si="77"/>
        <v>77.7</v>
      </c>
      <c r="X4962" s="87">
        <v>4.1</v>
      </c>
      <c r="Y4962" s="87">
        <v>4.2</v>
      </c>
      <c r="Z4962" s="91"/>
      <c r="AA4962" s="92"/>
    </row>
    <row r="4963" customHeight="1" spans="1:27">
      <c r="A4963" s="62">
        <v>41</v>
      </c>
      <c r="B4963" s="91">
        <v>5001</v>
      </c>
      <c r="C4963" s="156" t="s">
        <v>10019</v>
      </c>
      <c r="D4963" s="156" t="s">
        <v>9976</v>
      </c>
      <c r="E4963" s="156" t="s">
        <v>4835</v>
      </c>
      <c r="F4963" s="156" t="s">
        <v>34</v>
      </c>
      <c r="G4963" s="157" t="s">
        <v>10020</v>
      </c>
      <c r="H4963" s="68">
        <v>164.5</v>
      </c>
      <c r="I4963" s="68">
        <v>49</v>
      </c>
      <c r="J4963" s="71">
        <f>IF(F4963="女",IF(H4963=0,0,VLOOKUP(I4963/(H4963*H4963/10000),标准!M$108:N$112,2,TRUE)),IF(H4963=0,0,VLOOKUP(I4963/(H4963*H4963/10000),标准!M$74:N$78,2,TRUE)))</f>
        <v>100</v>
      </c>
      <c r="K4963" s="72">
        <v>3562</v>
      </c>
      <c r="L4963" s="71">
        <f>IF(A4963&lt;43,IF(F4963="女",VLOOKUP(K4963,标准!K$108:L$128,2,TRUE),VLOOKUP(K4963,标准!K$74:L$94,2,TRUE)),IF(F4963="女",VLOOKUP(K4963,标准!K$39:L$59,2,TRUE),VLOOKUP(K4963,标准!K$3:L$23,2,TRUE)))</f>
        <v>100</v>
      </c>
      <c r="M4963" s="68">
        <v>10</v>
      </c>
      <c r="N4963" s="71">
        <f>IF(M4963="",0,IF(A4963&lt;43,IF(F4963="女",VLOOKUP(M4963,标准!C$108:D$128,2,TRUE),VLOOKUP(M4963,标准!C$74:D$94,2,TRUE)),IF(F4963="女",VLOOKUP(M4963,标准!C$39:D$59,2,TRUE),VLOOKUP(M4963,标准!C$3:D$23,2,TRUE))))</f>
        <v>66</v>
      </c>
      <c r="O4963" s="62">
        <v>178</v>
      </c>
      <c r="P4963" s="71">
        <f>IF(A4963&lt;43,IF(F4963="女",VLOOKUP(O4963/100,标准!E$108:F$128,2,TRUE),VLOOKUP(O4963/100,标准!E$74:F$94,2,TRUE)),IF(F4963="女",VLOOKUP(O4963/100,标准!E$39:F$59,2,TRUE),VLOOKUP(O4963/100,标准!E$3:F$23,2,TRUE)))</f>
        <v>78</v>
      </c>
      <c r="Q4963" s="112">
        <v>4.06</v>
      </c>
      <c r="R4963" s="71">
        <f>IF(Q4963=0,0,IF(A4963&lt;43,IF(F4963="女",IF(Q4963="",0,VLOOKUP(Q4963,标准!I$108:J$138,2,TRUE)),IF(Q4963="",0,VLOOKUP(Q4963,标准!I$74:J$104,2,TRUE))),IF(F4963="女",IF(Q4963="",0,VLOOKUP(Q4963,标准!I$39:J$69,2,TRUE)),IF(Q4963="",0,VLOOKUP(Q4963,标准!I$3:J$33,2,TRUE)))))</f>
        <v>70</v>
      </c>
      <c r="S4963" s="62">
        <v>40</v>
      </c>
      <c r="T4963" s="71">
        <f>IF(A4963&lt;43,IF(F4963="女",VLOOKUP(S4963,标准!G$108:H$138,2,TRUE),VLOOKUP(S4963,标准!G$74:H$99,2,TRUE)),IF(F4963="女",VLOOKUP(S4963,标准!G$39:H$69,2,TRUE),VLOOKUP(S4963,标准!G$3:H$28,2,TRUE)))</f>
        <v>74</v>
      </c>
      <c r="U4963" s="114">
        <v>9.4</v>
      </c>
      <c r="V4963" s="71">
        <f>IF(U4963=0,0,IF(A4963&lt;43,IF(F4963="女",IF(U4963="",0,VLOOKUP(U4963,标准!A$108:B$128,2,TRUE)),IF(U4963="",0,VLOOKUP(U4963,标准!A$74:B$94,2,TRUE))),IF(F4963="女",IF(U4963="",0,VLOOKUP(U4963,标准!A$39:B$59,2,TRUE)),IF(U4963="",0,VLOOKUP(U4963,标准!A$3:B$23,2,TRUE)))))</f>
        <v>68</v>
      </c>
      <c r="W4963" s="86">
        <f t="shared" si="77"/>
        <v>79.4</v>
      </c>
      <c r="X4963" s="87">
        <v>3.7</v>
      </c>
      <c r="Y4963" s="87">
        <v>3.8</v>
      </c>
      <c r="Z4963" s="91"/>
      <c r="AA4963" s="92"/>
    </row>
    <row r="4964" customHeight="1" spans="1:27">
      <c r="A4964" s="62">
        <v>41</v>
      </c>
      <c r="B4964" s="91">
        <v>5002</v>
      </c>
      <c r="C4964" s="156" t="s">
        <v>10021</v>
      </c>
      <c r="D4964" s="156" t="s">
        <v>9976</v>
      </c>
      <c r="E4964" s="156" t="s">
        <v>4835</v>
      </c>
      <c r="F4964" s="156" t="s">
        <v>34</v>
      </c>
      <c r="G4964" s="157" t="s">
        <v>10022</v>
      </c>
      <c r="H4964" s="68">
        <v>169.5</v>
      </c>
      <c r="I4964" s="68">
        <v>58.1</v>
      </c>
      <c r="J4964" s="71">
        <f>IF(F4964="女",IF(H4964=0,0,VLOOKUP(I4964/(H4964*H4964/10000),标准!M$108:N$112,2,TRUE)),IF(H4964=0,0,VLOOKUP(I4964/(H4964*H4964/10000),标准!M$74:N$78,2,TRUE)))</f>
        <v>100</v>
      </c>
      <c r="K4964" s="72">
        <v>2466</v>
      </c>
      <c r="L4964" s="71">
        <f>IF(A4964&lt;43,IF(F4964="女",VLOOKUP(K4964,标准!K$108:L$128,2,TRUE),VLOOKUP(K4964,标准!K$74:L$94,2,TRUE)),IF(F4964="女",VLOOKUP(K4964,标准!K$39:L$59,2,TRUE),VLOOKUP(K4964,标准!K$3:L$23,2,TRUE)))</f>
        <v>68</v>
      </c>
      <c r="M4964" s="68">
        <v>13</v>
      </c>
      <c r="N4964" s="71">
        <f>IF(M4964="",0,IF(A4964&lt;43,IF(F4964="女",VLOOKUP(M4964,标准!C$108:D$128,2,TRUE),VLOOKUP(M4964,标准!C$74:D$94,2,TRUE)),IF(F4964="女",VLOOKUP(M4964,标准!C$39:D$59,2,TRUE),VLOOKUP(M4964,标准!C$3:D$23,2,TRUE))))</f>
        <v>70</v>
      </c>
      <c r="O4964" s="76">
        <v>175</v>
      </c>
      <c r="P4964" s="71">
        <f>IF(A4964&lt;43,IF(F4964="女",VLOOKUP(O4964/100,标准!E$108:F$128,2,TRUE),VLOOKUP(O4964/100,标准!E$74:F$94,2,TRUE)),IF(F4964="女",VLOOKUP(O4964/100,标准!E$39:F$59,2,TRUE),VLOOKUP(O4964/100,标准!E$3:F$23,2,TRUE)))</f>
        <v>76</v>
      </c>
      <c r="Q4964" s="81">
        <v>4.06</v>
      </c>
      <c r="R4964" s="71">
        <f>IF(Q4964=0,0,IF(A4964&lt;43,IF(F4964="女",IF(Q4964="",0,VLOOKUP(Q4964,标准!I$108:J$138,2,TRUE)),IF(Q4964="",0,VLOOKUP(Q4964,标准!I$74:J$104,2,TRUE))),IF(F4964="女",IF(Q4964="",0,VLOOKUP(Q4964,标准!I$39:J$69,2,TRUE)),IF(Q4964="",0,VLOOKUP(Q4964,标准!I$3:J$33,2,TRUE)))))</f>
        <v>70</v>
      </c>
      <c r="S4964" s="76">
        <v>40</v>
      </c>
      <c r="T4964" s="71">
        <f>IF(A4964&lt;43,IF(F4964="女",VLOOKUP(S4964,标准!G$108:H$138,2,TRUE),VLOOKUP(S4964,标准!G$74:H$99,2,TRUE)),IF(F4964="女",VLOOKUP(S4964,标准!G$39:H$69,2,TRUE),VLOOKUP(S4964,标准!G$3:H$28,2,TRUE)))</f>
        <v>74</v>
      </c>
      <c r="U4964" s="88">
        <v>9.2</v>
      </c>
      <c r="V4964" s="71">
        <f>IF(U4964=0,0,IF(A4964&lt;43,IF(F4964="女",IF(U4964="",0,VLOOKUP(U4964,标准!A$108:B$128,2,TRUE)),IF(U4964="",0,VLOOKUP(U4964,标准!A$74:B$94,2,TRUE))),IF(F4964="女",IF(U4964="",0,VLOOKUP(U4964,标准!A$39:B$59,2,TRUE)),IF(U4964="",0,VLOOKUP(U4964,标准!A$3:B$23,2,TRUE)))))</f>
        <v>70</v>
      </c>
      <c r="W4964" s="86">
        <f t="shared" si="77"/>
        <v>75.2</v>
      </c>
      <c r="X4964" s="87">
        <v>4.1</v>
      </c>
      <c r="Y4964" s="87">
        <v>4.3</v>
      </c>
      <c r="Z4964" s="91"/>
      <c r="AA4964" s="92"/>
    </row>
    <row r="4965" customHeight="1" spans="1:27">
      <c r="A4965" s="62">
        <v>41</v>
      </c>
      <c r="B4965" s="91">
        <v>5003</v>
      </c>
      <c r="C4965" s="156" t="s">
        <v>10023</v>
      </c>
      <c r="D4965" s="156" t="s">
        <v>9976</v>
      </c>
      <c r="E4965" s="156" t="s">
        <v>4835</v>
      </c>
      <c r="F4965" s="156" t="s">
        <v>34</v>
      </c>
      <c r="G4965" s="157" t="s">
        <v>10024</v>
      </c>
      <c r="H4965" s="68">
        <v>156.1</v>
      </c>
      <c r="I4965" s="68">
        <v>45.2</v>
      </c>
      <c r="J4965" s="71">
        <f>IF(F4965="女",IF(H4965=0,0,VLOOKUP(I4965/(H4965*H4965/10000),标准!M$108:N$112,2,TRUE)),IF(H4965=0,0,VLOOKUP(I4965/(H4965*H4965/10000),标准!M$74:N$78,2,TRUE)))</f>
        <v>100</v>
      </c>
      <c r="K4965" s="72">
        <v>3255</v>
      </c>
      <c r="L4965" s="71">
        <f>IF(A4965&lt;43,IF(F4965="女",VLOOKUP(K4965,标准!K$108:L$128,2,TRUE),VLOOKUP(K4965,标准!K$74:L$94,2,TRUE)),IF(F4965="女",VLOOKUP(K4965,标准!K$39:L$59,2,TRUE),VLOOKUP(K4965,标准!K$3:L$23,2,TRUE)))</f>
        <v>85</v>
      </c>
      <c r="M4965" s="68">
        <v>12</v>
      </c>
      <c r="N4965" s="71">
        <f>IF(M4965="",0,IF(A4965&lt;43,IF(F4965="女",VLOOKUP(M4965,标准!C$108:D$128,2,TRUE),VLOOKUP(M4965,标准!C$74:D$94,2,TRUE)),IF(F4965="女",VLOOKUP(M4965,标准!C$39:D$59,2,TRUE),VLOOKUP(M4965,标准!C$3:D$23,2,TRUE))))</f>
        <v>68</v>
      </c>
      <c r="O4965" s="144">
        <v>177</v>
      </c>
      <c r="P4965" s="71">
        <f>IF(A4965&lt;43,IF(F4965="女",VLOOKUP(O4965/100,标准!E$108:F$128,2,TRUE),VLOOKUP(O4965/100,标准!E$74:F$94,2,TRUE)),IF(F4965="女",VLOOKUP(O4965/100,标准!E$39:F$59,2,TRUE),VLOOKUP(O4965/100,标准!E$3:F$23,2,TRUE)))</f>
        <v>76</v>
      </c>
      <c r="Q4965" s="143">
        <v>4</v>
      </c>
      <c r="R4965" s="71">
        <f>IF(Q4965=0,0,IF(A4965&lt;43,IF(F4965="女",IF(Q4965="",0,VLOOKUP(Q4965,标准!I$108:J$138,2,TRUE)),IF(Q4965="",0,VLOOKUP(Q4965,标准!I$74:J$104,2,TRUE))),IF(F4965="女",IF(Q4965="",0,VLOOKUP(Q4965,标准!I$39:J$69,2,TRUE)),IF(Q4965="",0,VLOOKUP(Q4965,标准!I$3:J$33,2,TRUE)))))</f>
        <v>72</v>
      </c>
      <c r="S4965" s="144">
        <v>50</v>
      </c>
      <c r="T4965" s="71">
        <f>IF(A4965&lt;43,IF(F4965="女",VLOOKUP(S4965,标准!G$108:H$138,2,TRUE),VLOOKUP(S4965,标准!G$74:H$99,2,TRUE)),IF(F4965="女",VLOOKUP(S4965,标准!G$39:H$69,2,TRUE),VLOOKUP(S4965,标准!G$3:H$28,2,TRUE)))</f>
        <v>85</v>
      </c>
      <c r="U4965" s="145">
        <v>8.8</v>
      </c>
      <c r="V4965" s="71">
        <f>IF(U4965=0,0,IF(A4965&lt;43,IF(F4965="女",IF(U4965="",0,VLOOKUP(U4965,标准!A$108:B$128,2,TRUE)),IF(U4965="",0,VLOOKUP(U4965,标准!A$74:B$94,2,TRUE))),IF(F4965="女",IF(U4965="",0,VLOOKUP(U4965,标准!A$39:B$59,2,TRUE)),IF(U4965="",0,VLOOKUP(U4965,标准!A$3:B$23,2,TRUE)))))</f>
        <v>74</v>
      </c>
      <c r="W4965" s="86">
        <f t="shared" si="77"/>
        <v>79.85</v>
      </c>
      <c r="X4965" s="87">
        <v>4.9</v>
      </c>
      <c r="Y4965" s="87">
        <v>4.8</v>
      </c>
      <c r="Z4965" s="91"/>
      <c r="AA4965" s="92"/>
    </row>
    <row r="4966" customHeight="1" spans="1:27">
      <c r="A4966" s="62">
        <v>41</v>
      </c>
      <c r="B4966" s="91">
        <v>5004</v>
      </c>
      <c r="C4966" s="156" t="s">
        <v>10025</v>
      </c>
      <c r="D4966" s="156" t="s">
        <v>9976</v>
      </c>
      <c r="E4966" s="156" t="s">
        <v>4835</v>
      </c>
      <c r="F4966" s="156" t="s">
        <v>30</v>
      </c>
      <c r="G4966" s="157" t="s">
        <v>10026</v>
      </c>
      <c r="H4966" s="68">
        <v>174.8</v>
      </c>
      <c r="I4966" s="68">
        <v>77.6</v>
      </c>
      <c r="J4966" s="71">
        <f>IF(F4966="女",IF(H4966=0,0,VLOOKUP(I4966/(H4966*H4966/10000),标准!M$108:N$112,2,TRUE)),IF(H4966=0,0,VLOOKUP(I4966/(H4966*H4966/10000),标准!M$74:N$78,2,TRUE)))</f>
        <v>80</v>
      </c>
      <c r="K4966" s="72">
        <v>4583</v>
      </c>
      <c r="L4966" s="71">
        <f>IF(A4966&lt;43,IF(F4966="女",VLOOKUP(K4966,标准!K$108:L$128,2,TRUE),VLOOKUP(K4966,标准!K$74:L$94,2,TRUE)),IF(F4966="女",VLOOKUP(K4966,标准!K$39:L$59,2,TRUE),VLOOKUP(K4966,标准!K$3:L$23,2,TRUE)))</f>
        <v>85</v>
      </c>
      <c r="M4966" s="68">
        <v>27</v>
      </c>
      <c r="N4966" s="71">
        <f>IF(M4966="",0,IF(A4966&lt;43,IF(F4966="女",VLOOKUP(M4966,标准!C$108:D$128,2,TRUE),VLOOKUP(M4966,标准!C$74:D$94,2,TRUE)),IF(F4966="女",VLOOKUP(M4966,标准!C$39:D$59,2,TRUE),VLOOKUP(M4966,标准!C$3:D$23,2,TRUE))))</f>
        <v>100</v>
      </c>
      <c r="O4966" s="76">
        <v>223</v>
      </c>
      <c r="P4966" s="71">
        <f>IF(A4966&lt;43,IF(F4966="女",VLOOKUP(O4966/100,标准!E$108:F$128,2,TRUE),VLOOKUP(O4966/100,标准!E$74:F$94,2,TRUE)),IF(F4966="女",VLOOKUP(O4966/100,标准!E$39:F$59,2,TRUE),VLOOKUP(O4966/100,标准!E$3:F$23,2,TRUE)))</f>
        <v>66</v>
      </c>
      <c r="Q4966" s="81">
        <v>4.07</v>
      </c>
      <c r="R4966" s="71">
        <f>IF(Q4966=0,0,IF(A4966&lt;43,IF(F4966="女",IF(Q4966="",0,VLOOKUP(Q4966,标准!I$108:J$138,2,TRUE)),IF(Q4966="",0,VLOOKUP(Q4966,标准!I$74:J$104,2,TRUE))),IF(F4966="女",IF(Q4966="",0,VLOOKUP(Q4966,标准!I$39:J$69,2,TRUE)),IF(Q4966="",0,VLOOKUP(Q4966,标准!I$3:J$33,2,TRUE)))))</f>
        <v>70</v>
      </c>
      <c r="S4966" s="76">
        <v>0</v>
      </c>
      <c r="T4966" s="71">
        <f>IF(A4966&lt;43,IF(F4966="女",VLOOKUP(S4966,标准!G$108:H$138,2,TRUE),VLOOKUP(S4966,标准!G$74:H$99,2,TRUE)),IF(F4966="女",VLOOKUP(S4966,标准!G$39:H$69,2,TRUE),VLOOKUP(S4966,标准!G$3:H$28,2,TRUE)))</f>
        <v>0</v>
      </c>
      <c r="U4966" s="88">
        <v>7.5</v>
      </c>
      <c r="V4966" s="71">
        <f>IF(U4966=0,0,IF(A4966&lt;43,IF(F4966="女",IF(U4966="",0,VLOOKUP(U4966,标准!A$108:B$128,2,TRUE)),IF(U4966="",0,VLOOKUP(U4966,标准!A$74:B$94,2,TRUE))),IF(F4966="女",IF(U4966="",0,VLOOKUP(U4966,标准!A$39:B$59,2,TRUE)),IF(U4966="",0,VLOOKUP(U4966,标准!A$3:B$23,2,TRUE)))))</f>
        <v>76</v>
      </c>
      <c r="W4966" s="86">
        <f t="shared" si="77"/>
        <v>70.55</v>
      </c>
      <c r="X4966" s="87">
        <v>5</v>
      </c>
      <c r="Y4966" s="87">
        <v>4.9</v>
      </c>
      <c r="Z4966" s="91"/>
      <c r="AA4966" s="92"/>
    </row>
    <row r="4967" customHeight="1" spans="1:27">
      <c r="A4967" s="62">
        <v>41</v>
      </c>
      <c r="B4967" s="91">
        <v>5005</v>
      </c>
      <c r="C4967" s="156" t="s">
        <v>10027</v>
      </c>
      <c r="D4967" s="156" t="s">
        <v>9976</v>
      </c>
      <c r="E4967" s="156" t="s">
        <v>4835</v>
      </c>
      <c r="F4967" s="156" t="s">
        <v>34</v>
      </c>
      <c r="G4967" s="157" t="s">
        <v>10028</v>
      </c>
      <c r="H4967" s="68">
        <v>161.6</v>
      </c>
      <c r="I4967" s="68">
        <v>51.5</v>
      </c>
      <c r="J4967" s="71">
        <f>IF(F4967="女",IF(H4967=0,0,VLOOKUP(I4967/(H4967*H4967/10000),标准!M$108:N$112,2,TRUE)),IF(H4967=0,0,VLOOKUP(I4967/(H4967*H4967/10000),标准!M$74:N$78,2,TRUE)))</f>
        <v>100</v>
      </c>
      <c r="K4967" s="72">
        <v>2998</v>
      </c>
      <c r="L4967" s="71">
        <f>IF(A4967&lt;43,IF(F4967="女",VLOOKUP(K4967,标准!K$108:L$128,2,TRUE),VLOOKUP(K4967,标准!K$74:L$94,2,TRUE)),IF(F4967="女",VLOOKUP(K4967,标准!K$39:L$59,2,TRUE),VLOOKUP(K4967,标准!K$3:L$23,2,TRUE)))</f>
        <v>78</v>
      </c>
      <c r="M4967" s="68">
        <v>22</v>
      </c>
      <c r="N4967" s="71">
        <f>IF(M4967="",0,IF(A4967&lt;43,IF(F4967="女",VLOOKUP(M4967,标准!C$108:D$128,2,TRUE),VLOOKUP(M4967,标准!C$74:D$94,2,TRUE)),IF(F4967="女",VLOOKUP(M4967,标准!C$39:D$59,2,TRUE),VLOOKUP(M4967,标准!C$3:D$23,2,TRUE))))</f>
        <v>85</v>
      </c>
      <c r="O4967" s="76">
        <v>175</v>
      </c>
      <c r="P4967" s="71">
        <f>IF(A4967&lt;43,IF(F4967="女",VLOOKUP(O4967/100,标准!E$108:F$128,2,TRUE),VLOOKUP(O4967/100,标准!E$74:F$94,2,TRUE)),IF(F4967="女",VLOOKUP(O4967/100,标准!E$39:F$59,2,TRUE),VLOOKUP(O4967/100,标准!E$3:F$23,2,TRUE)))</f>
        <v>76</v>
      </c>
      <c r="Q4967" s="81">
        <v>4.12</v>
      </c>
      <c r="R4967" s="71">
        <f>IF(Q4967=0,0,IF(A4967&lt;43,IF(F4967="女",IF(Q4967="",0,VLOOKUP(Q4967,标准!I$108:J$138,2,TRUE)),IF(Q4967="",0,VLOOKUP(Q4967,标准!I$74:J$104,2,TRUE))),IF(F4967="女",IF(Q4967="",0,VLOOKUP(Q4967,标准!I$39:J$69,2,TRUE)),IF(Q4967="",0,VLOOKUP(Q4967,标准!I$3:J$33,2,TRUE)))))</f>
        <v>68</v>
      </c>
      <c r="S4967" s="76">
        <v>49</v>
      </c>
      <c r="T4967" s="71">
        <f>IF(A4967&lt;43,IF(F4967="女",VLOOKUP(S4967,标准!G$108:H$138,2,TRUE),VLOOKUP(S4967,标准!G$74:H$99,2,TRUE)),IF(F4967="女",VLOOKUP(S4967,标准!G$39:H$69,2,TRUE),VLOOKUP(S4967,标准!G$3:H$28,2,TRUE)))</f>
        <v>85</v>
      </c>
      <c r="U4967" s="88">
        <v>9.1</v>
      </c>
      <c r="V4967" s="71">
        <f>IF(U4967=0,0,IF(A4967&lt;43,IF(F4967="女",IF(U4967="",0,VLOOKUP(U4967,标准!A$108:B$128,2,TRUE)),IF(U4967="",0,VLOOKUP(U4967,标准!A$74:B$94,2,TRUE))),IF(F4967="女",IF(U4967="",0,VLOOKUP(U4967,标准!A$39:B$59,2,TRUE)),IF(U4967="",0,VLOOKUP(U4967,标准!A$3:B$23,2,TRUE)))))</f>
        <v>72</v>
      </c>
      <c r="W4967" s="86">
        <f t="shared" si="77"/>
        <v>79.3</v>
      </c>
      <c r="X4967" s="87">
        <v>4.4</v>
      </c>
      <c r="Y4967" s="87">
        <v>4.4</v>
      </c>
      <c r="Z4967" s="91"/>
      <c r="AA4967" s="92"/>
    </row>
    <row r="4968" customHeight="1" spans="1:27">
      <c r="A4968" s="62">
        <v>41</v>
      </c>
      <c r="B4968" s="91">
        <v>5006</v>
      </c>
      <c r="C4968" s="156" t="s">
        <v>10029</v>
      </c>
      <c r="D4968" s="156" t="s">
        <v>9976</v>
      </c>
      <c r="E4968" s="156" t="s">
        <v>4835</v>
      </c>
      <c r="F4968" s="156" t="s">
        <v>34</v>
      </c>
      <c r="G4968" s="157" t="s">
        <v>10030</v>
      </c>
      <c r="H4968" s="68">
        <v>158.8</v>
      </c>
      <c r="I4968" s="68">
        <v>52.8</v>
      </c>
      <c r="J4968" s="71">
        <f>IF(F4968="女",IF(H4968=0,0,VLOOKUP(I4968/(H4968*H4968/10000),标准!M$108:N$112,2,TRUE)),IF(H4968=0,0,VLOOKUP(I4968/(H4968*H4968/10000),标准!M$74:N$78,2,TRUE)))</f>
        <v>100</v>
      </c>
      <c r="K4968" s="72">
        <v>3057</v>
      </c>
      <c r="L4968" s="71">
        <f>IF(A4968&lt;43,IF(F4968="女",VLOOKUP(K4968,标准!K$108:L$128,2,TRUE),VLOOKUP(K4968,标准!K$74:L$94,2,TRUE)),IF(F4968="女",VLOOKUP(K4968,标准!K$39:L$59,2,TRUE),VLOOKUP(K4968,标准!K$3:L$23,2,TRUE)))</f>
        <v>80</v>
      </c>
      <c r="M4968" s="68">
        <v>16</v>
      </c>
      <c r="N4968" s="71">
        <f>IF(M4968="",0,IF(A4968&lt;43,IF(F4968="女",VLOOKUP(M4968,标准!C$108:D$128,2,TRUE),VLOOKUP(M4968,标准!C$74:D$94,2,TRUE)),IF(F4968="女",VLOOKUP(M4968,标准!C$39:D$59,2,TRUE),VLOOKUP(M4968,标准!C$3:D$23,2,TRUE))))</f>
        <v>74</v>
      </c>
      <c r="O4968" s="144">
        <v>181</v>
      </c>
      <c r="P4968" s="71">
        <f>IF(A4968&lt;43,IF(F4968="女",VLOOKUP(O4968/100,标准!E$108:F$128,2,TRUE),VLOOKUP(O4968/100,标准!E$74:F$94,2,TRUE)),IF(F4968="女",VLOOKUP(O4968/100,标准!E$39:F$59,2,TRUE),VLOOKUP(O4968/100,标准!E$3:F$23,2,TRUE)))</f>
        <v>80</v>
      </c>
      <c r="Q4968" s="143">
        <v>4</v>
      </c>
      <c r="R4968" s="71">
        <f>IF(Q4968=0,0,IF(A4968&lt;43,IF(F4968="女",IF(Q4968="",0,VLOOKUP(Q4968,标准!I$108:J$138,2,TRUE)),IF(Q4968="",0,VLOOKUP(Q4968,标准!I$74:J$104,2,TRUE))),IF(F4968="女",IF(Q4968="",0,VLOOKUP(Q4968,标准!I$39:J$69,2,TRUE)),IF(Q4968="",0,VLOOKUP(Q4968,标准!I$3:J$33,2,TRUE)))))</f>
        <v>72</v>
      </c>
      <c r="S4968" s="144">
        <v>40</v>
      </c>
      <c r="T4968" s="71">
        <f>IF(A4968&lt;43,IF(F4968="女",VLOOKUP(S4968,标准!G$108:H$138,2,TRUE),VLOOKUP(S4968,标准!G$74:H$99,2,TRUE)),IF(F4968="女",VLOOKUP(S4968,标准!G$39:H$69,2,TRUE),VLOOKUP(S4968,标准!G$3:H$28,2,TRUE)))</f>
        <v>74</v>
      </c>
      <c r="U4968" s="145">
        <v>9.1</v>
      </c>
      <c r="V4968" s="71">
        <f>IF(U4968=0,0,IF(A4968&lt;43,IF(F4968="女",IF(U4968="",0,VLOOKUP(U4968,标准!A$108:B$128,2,TRUE)),IF(U4968="",0,VLOOKUP(U4968,标准!A$74:B$94,2,TRUE))),IF(F4968="女",IF(U4968="",0,VLOOKUP(U4968,标准!A$39:B$59,2,TRUE)),IF(U4968="",0,VLOOKUP(U4968,标准!A$3:B$23,2,TRUE)))))</f>
        <v>72</v>
      </c>
      <c r="W4968" s="86">
        <f t="shared" si="77"/>
        <v>78.6</v>
      </c>
      <c r="X4968" s="87">
        <v>3.9</v>
      </c>
      <c r="Y4968" s="87">
        <v>3.8</v>
      </c>
      <c r="Z4968" s="91"/>
      <c r="AA4968" s="92"/>
    </row>
    <row r="4969" customHeight="1" spans="1:27">
      <c r="A4969" s="62">
        <v>41</v>
      </c>
      <c r="B4969" s="91">
        <v>5007</v>
      </c>
      <c r="C4969" s="156" t="s">
        <v>10031</v>
      </c>
      <c r="D4969" s="156" t="s">
        <v>9976</v>
      </c>
      <c r="E4969" s="156" t="s">
        <v>4835</v>
      </c>
      <c r="F4969" s="156" t="s">
        <v>34</v>
      </c>
      <c r="G4969" s="157" t="s">
        <v>10032</v>
      </c>
      <c r="H4969" s="68">
        <v>158.2</v>
      </c>
      <c r="I4969" s="68">
        <v>49.9</v>
      </c>
      <c r="J4969" s="71">
        <f>IF(F4969="女",IF(H4969=0,0,VLOOKUP(I4969/(H4969*H4969/10000),标准!M$108:N$112,2,TRUE)),IF(H4969=0,0,VLOOKUP(I4969/(H4969*H4969/10000),标准!M$74:N$78,2,TRUE)))</f>
        <v>100</v>
      </c>
      <c r="K4969" s="72">
        <v>2837</v>
      </c>
      <c r="L4969" s="71">
        <f>IF(A4969&lt;43,IF(F4969="女",VLOOKUP(K4969,标准!K$108:L$128,2,TRUE),VLOOKUP(K4969,标准!K$74:L$94,2,TRUE)),IF(F4969="女",VLOOKUP(K4969,标准!K$39:L$59,2,TRUE),VLOOKUP(K4969,标准!K$3:L$23,2,TRUE)))</f>
        <v>76</v>
      </c>
      <c r="M4969" s="68">
        <v>19</v>
      </c>
      <c r="N4969" s="71">
        <f>IF(M4969="",0,IF(A4969&lt;43,IF(F4969="女",VLOOKUP(M4969,标准!C$108:D$128,2,TRUE),VLOOKUP(M4969,标准!C$74:D$94,2,TRUE)),IF(F4969="女",VLOOKUP(M4969,标准!C$39:D$59,2,TRUE),VLOOKUP(M4969,标准!C$3:D$23,2,TRUE))))</f>
        <v>80</v>
      </c>
      <c r="O4969" s="76">
        <v>180</v>
      </c>
      <c r="P4969" s="71">
        <f>IF(A4969&lt;43,IF(F4969="女",VLOOKUP(O4969/100,标准!E$108:F$128,2,TRUE),VLOOKUP(O4969/100,标准!E$74:F$94,2,TRUE)),IF(F4969="女",VLOOKUP(O4969/100,标准!E$39:F$59,2,TRUE),VLOOKUP(O4969/100,标准!E$3:F$23,2,TRUE)))</f>
        <v>78</v>
      </c>
      <c r="Q4969" s="81">
        <v>4.11</v>
      </c>
      <c r="R4969" s="71">
        <f>IF(Q4969=0,0,IF(A4969&lt;43,IF(F4969="女",IF(Q4969="",0,VLOOKUP(Q4969,标准!I$108:J$138,2,TRUE)),IF(Q4969="",0,VLOOKUP(Q4969,标准!I$74:J$104,2,TRUE))),IF(F4969="女",IF(Q4969="",0,VLOOKUP(Q4969,标准!I$39:J$69,2,TRUE)),IF(Q4969="",0,VLOOKUP(Q4969,标准!I$3:J$33,2,TRUE)))))</f>
        <v>68</v>
      </c>
      <c r="S4969" s="76">
        <v>45</v>
      </c>
      <c r="T4969" s="71">
        <f>IF(A4969&lt;43,IF(F4969="女",VLOOKUP(S4969,标准!G$108:H$138,2,TRUE),VLOOKUP(S4969,标准!G$74:H$99,2,TRUE)),IF(F4969="女",VLOOKUP(S4969,标准!G$39:H$69,2,TRUE),VLOOKUP(S4969,标准!G$3:H$28,2,TRUE)))</f>
        <v>78</v>
      </c>
      <c r="U4969" s="88">
        <v>9.2</v>
      </c>
      <c r="V4969" s="71">
        <f>IF(U4969=0,0,IF(A4969&lt;43,IF(F4969="女",IF(U4969="",0,VLOOKUP(U4969,标准!A$108:B$128,2,TRUE)),IF(U4969="",0,VLOOKUP(U4969,标准!A$74:B$94,2,TRUE))),IF(F4969="女",IF(U4969="",0,VLOOKUP(U4969,标准!A$39:B$59,2,TRUE)),IF(U4969="",0,VLOOKUP(U4969,标准!A$3:B$23,2,TRUE)))))</f>
        <v>70</v>
      </c>
      <c r="W4969" s="86">
        <f t="shared" si="77"/>
        <v>77.6</v>
      </c>
      <c r="X4969" s="87">
        <v>4.7</v>
      </c>
      <c r="Y4969" s="87">
        <v>4.8</v>
      </c>
      <c r="Z4969" s="91"/>
      <c r="AA4969" s="92"/>
    </row>
    <row r="4970" customHeight="1" spans="1:27">
      <c r="A4970" s="62">
        <v>41</v>
      </c>
      <c r="B4970" s="91">
        <v>5008</v>
      </c>
      <c r="C4970" s="156" t="s">
        <v>10033</v>
      </c>
      <c r="D4970" s="156" t="s">
        <v>9976</v>
      </c>
      <c r="E4970" s="156" t="s">
        <v>4835</v>
      </c>
      <c r="F4970" s="156" t="s">
        <v>34</v>
      </c>
      <c r="G4970" s="157" t="s">
        <v>10034</v>
      </c>
      <c r="H4970" s="68">
        <v>157.5</v>
      </c>
      <c r="I4970" s="68">
        <v>49.8</v>
      </c>
      <c r="J4970" s="71">
        <f>IF(F4970="女",IF(H4970=0,0,VLOOKUP(I4970/(H4970*H4970/10000),标准!M$108:N$112,2,TRUE)),IF(H4970=0,0,VLOOKUP(I4970/(H4970*H4970/10000),标准!M$74:N$78,2,TRUE)))</f>
        <v>100</v>
      </c>
      <c r="K4970" s="72">
        <v>2702</v>
      </c>
      <c r="L4970" s="71">
        <f>IF(A4970&lt;43,IF(F4970="女",VLOOKUP(K4970,标准!K$108:L$128,2,TRUE),VLOOKUP(K4970,标准!K$74:L$94,2,TRUE)),IF(F4970="女",VLOOKUP(K4970,标准!K$39:L$59,2,TRUE),VLOOKUP(K4970,标准!K$3:L$23,2,TRUE)))</f>
        <v>74</v>
      </c>
      <c r="M4970" s="68">
        <v>20</v>
      </c>
      <c r="N4970" s="71">
        <f>IF(M4970="",0,IF(A4970&lt;43,IF(F4970="女",VLOOKUP(M4970,标准!C$108:D$128,2,TRUE),VLOOKUP(M4970,标准!C$74:D$94,2,TRUE)),IF(F4970="女",VLOOKUP(M4970,标准!C$39:D$59,2,TRUE),VLOOKUP(M4970,标准!C$3:D$23,2,TRUE))))</f>
        <v>80</v>
      </c>
      <c r="O4970" s="76">
        <v>203</v>
      </c>
      <c r="P4970" s="71">
        <f>IF(A4970&lt;43,IF(F4970="女",VLOOKUP(O4970/100,标准!E$108:F$128,2,TRUE),VLOOKUP(O4970/100,标准!E$74:F$94,2,TRUE)),IF(F4970="女",VLOOKUP(O4970/100,标准!E$39:F$59,2,TRUE),VLOOKUP(O4970/100,标准!E$3:F$23,2,TRUE)))</f>
        <v>95</v>
      </c>
      <c r="Q4970" s="81">
        <v>4.06</v>
      </c>
      <c r="R4970" s="71">
        <f>IF(Q4970=0,0,IF(A4970&lt;43,IF(F4970="女",IF(Q4970="",0,VLOOKUP(Q4970,标准!I$108:J$138,2,TRUE)),IF(Q4970="",0,VLOOKUP(Q4970,标准!I$74:J$104,2,TRUE))),IF(F4970="女",IF(Q4970="",0,VLOOKUP(Q4970,标准!I$39:J$69,2,TRUE)),IF(Q4970="",0,VLOOKUP(Q4970,标准!I$3:J$33,2,TRUE)))))</f>
        <v>70</v>
      </c>
      <c r="S4970" s="76">
        <v>58</v>
      </c>
      <c r="T4970" s="71">
        <f>IF(A4970&lt;43,IF(F4970="女",VLOOKUP(S4970,标准!G$108:H$138,2,TRUE),VLOOKUP(S4970,标准!G$74:H$99,2,TRUE)),IF(F4970="女",VLOOKUP(S4970,标准!G$39:H$69,2,TRUE),VLOOKUP(S4970,标准!G$3:H$28,2,TRUE)))</f>
        <v>101</v>
      </c>
      <c r="U4970" s="88">
        <v>8</v>
      </c>
      <c r="V4970" s="71">
        <f>IF(U4970=0,0,IF(A4970&lt;43,IF(F4970="女",IF(U4970="",0,VLOOKUP(U4970,标准!A$108:B$128,2,TRUE)),IF(U4970="",0,VLOOKUP(U4970,标准!A$74:B$94,2,TRUE))),IF(F4970="女",IF(U4970="",0,VLOOKUP(U4970,标准!A$39:B$59,2,TRUE)),IF(U4970="",0,VLOOKUP(U4970,标准!A$3:B$23,2,TRUE)))))</f>
        <v>85</v>
      </c>
      <c r="W4970" s="86">
        <f t="shared" si="77"/>
        <v>84.7</v>
      </c>
      <c r="X4970" s="87">
        <v>4.1</v>
      </c>
      <c r="Y4970" s="87">
        <v>4</v>
      </c>
      <c r="Z4970" s="91"/>
      <c r="AA4970" s="92"/>
    </row>
    <row r="4971" customHeight="1" spans="1:27">
      <c r="A4971" s="62">
        <v>41</v>
      </c>
      <c r="B4971" s="91">
        <v>5009</v>
      </c>
      <c r="C4971" s="156" t="s">
        <v>10035</v>
      </c>
      <c r="D4971" s="156" t="s">
        <v>9976</v>
      </c>
      <c r="E4971" s="156" t="s">
        <v>4835</v>
      </c>
      <c r="F4971" s="156" t="s">
        <v>34</v>
      </c>
      <c r="G4971" s="157" t="s">
        <v>10036</v>
      </c>
      <c r="H4971" s="68">
        <v>163.6</v>
      </c>
      <c r="I4971" s="68">
        <v>48.1</v>
      </c>
      <c r="J4971" s="71">
        <f>IF(F4971="女",IF(H4971=0,0,VLOOKUP(I4971/(H4971*H4971/10000),标准!M$108:N$112,2,TRUE)),IF(H4971=0,0,VLOOKUP(I4971/(H4971*H4971/10000),标准!M$74:N$78,2,TRUE)))</f>
        <v>100</v>
      </c>
      <c r="K4971" s="72">
        <v>3386</v>
      </c>
      <c r="L4971" s="71">
        <f>IF(A4971&lt;43,IF(F4971="女",VLOOKUP(K4971,标准!K$108:L$128,2,TRUE),VLOOKUP(K4971,标准!K$74:L$94,2,TRUE)),IF(F4971="女",VLOOKUP(K4971,标准!K$39:L$59,2,TRUE),VLOOKUP(K4971,标准!K$3:L$23,2,TRUE)))</f>
        <v>95</v>
      </c>
      <c r="M4971" s="68">
        <v>11</v>
      </c>
      <c r="N4971" s="71">
        <f>IF(M4971="",0,IF(A4971&lt;43,IF(F4971="女",VLOOKUP(M4971,标准!C$108:D$128,2,TRUE),VLOOKUP(M4971,标准!C$74:D$94,2,TRUE)),IF(F4971="女",VLOOKUP(M4971,标准!C$39:D$59,2,TRUE),VLOOKUP(M4971,标准!C$3:D$23,2,TRUE))))</f>
        <v>66</v>
      </c>
      <c r="O4971" s="76">
        <v>172</v>
      </c>
      <c r="P4971" s="71">
        <f>IF(A4971&lt;43,IF(F4971="女",VLOOKUP(O4971/100,标准!E$108:F$128,2,TRUE),VLOOKUP(O4971/100,标准!E$74:F$94,2,TRUE)),IF(F4971="女",VLOOKUP(O4971/100,标准!E$39:F$59,2,TRUE),VLOOKUP(O4971/100,标准!E$3:F$23,2,TRUE)))</f>
        <v>74</v>
      </c>
      <c r="Q4971" s="81">
        <v>4.08</v>
      </c>
      <c r="R4971" s="71">
        <f>IF(Q4971=0,0,IF(A4971&lt;43,IF(F4971="女",IF(Q4971="",0,VLOOKUP(Q4971,标准!I$108:J$138,2,TRUE)),IF(Q4971="",0,VLOOKUP(Q4971,标准!I$74:J$104,2,TRUE))),IF(F4971="女",IF(Q4971="",0,VLOOKUP(Q4971,标准!I$39:J$69,2,TRUE)),IF(Q4971="",0,VLOOKUP(Q4971,标准!I$3:J$33,2,TRUE)))))</f>
        <v>70</v>
      </c>
      <c r="S4971" s="76">
        <v>41</v>
      </c>
      <c r="T4971" s="71">
        <f>IF(A4971&lt;43,IF(F4971="女",VLOOKUP(S4971,标准!G$108:H$138,2,TRUE),VLOOKUP(S4971,标准!G$74:H$99,2,TRUE)),IF(F4971="女",VLOOKUP(S4971,标准!G$39:H$69,2,TRUE),VLOOKUP(S4971,标准!G$3:H$28,2,TRUE)))</f>
        <v>74</v>
      </c>
      <c r="U4971" s="88">
        <v>9.1</v>
      </c>
      <c r="V4971" s="71">
        <f>IF(U4971=0,0,IF(A4971&lt;43,IF(F4971="女",IF(U4971="",0,VLOOKUP(U4971,标准!A$108:B$128,2,TRUE)),IF(U4971="",0,VLOOKUP(U4971,标准!A$74:B$94,2,TRUE))),IF(F4971="女",IF(U4971="",0,VLOOKUP(U4971,标准!A$39:B$59,2,TRUE)),IF(U4971="",0,VLOOKUP(U4971,标准!A$3:B$23,2,TRUE)))))</f>
        <v>72</v>
      </c>
      <c r="W4971" s="86">
        <f t="shared" si="77"/>
        <v>79.05</v>
      </c>
      <c r="X4971" s="87">
        <v>4.7</v>
      </c>
      <c r="Y4971" s="87">
        <v>4.7</v>
      </c>
      <c r="Z4971" s="91"/>
      <c r="AA4971" s="92"/>
    </row>
    <row r="4972" customHeight="1" spans="1:27">
      <c r="A4972" s="62">
        <v>41</v>
      </c>
      <c r="B4972" s="91">
        <v>5010</v>
      </c>
      <c r="C4972" s="156" t="s">
        <v>10037</v>
      </c>
      <c r="D4972" s="156" t="s">
        <v>9976</v>
      </c>
      <c r="E4972" s="156" t="s">
        <v>4835</v>
      </c>
      <c r="F4972" s="156" t="s">
        <v>34</v>
      </c>
      <c r="G4972" s="157" t="s">
        <v>10038</v>
      </c>
      <c r="H4972" s="68">
        <v>170.3</v>
      </c>
      <c r="I4972" s="68">
        <v>63.5</v>
      </c>
      <c r="J4972" s="71">
        <f>IF(F4972="女",IF(H4972=0,0,VLOOKUP(I4972/(H4972*H4972/10000),标准!M$108:N$112,2,TRUE)),IF(H4972=0,0,VLOOKUP(I4972/(H4972*H4972/10000),标准!M$74:N$78,2,TRUE)))</f>
        <v>100</v>
      </c>
      <c r="K4972" s="72">
        <v>3222</v>
      </c>
      <c r="L4972" s="71">
        <f>IF(A4972&lt;43,IF(F4972="女",VLOOKUP(K4972,标准!K$108:L$128,2,TRUE),VLOOKUP(K4972,标准!K$74:L$94,2,TRUE)),IF(F4972="女",VLOOKUP(K4972,标准!K$39:L$59,2,TRUE),VLOOKUP(K4972,标准!K$3:L$23,2,TRUE)))</f>
        <v>85</v>
      </c>
      <c r="M4972" s="68">
        <v>16</v>
      </c>
      <c r="N4972" s="71">
        <f>IF(M4972="",0,IF(A4972&lt;43,IF(F4972="女",VLOOKUP(M4972,标准!C$108:D$128,2,TRUE),VLOOKUP(M4972,标准!C$74:D$94,2,TRUE)),IF(F4972="女",VLOOKUP(M4972,标准!C$39:D$59,2,TRUE),VLOOKUP(M4972,标准!C$3:D$23,2,TRUE))))</f>
        <v>74</v>
      </c>
      <c r="O4972" s="76">
        <v>170</v>
      </c>
      <c r="P4972" s="71">
        <f>IF(A4972&lt;43,IF(F4972="女",VLOOKUP(O4972/100,标准!E$108:F$128,2,TRUE),VLOOKUP(O4972/100,标准!E$74:F$94,2,TRUE)),IF(F4972="女",VLOOKUP(O4972/100,标准!E$39:F$59,2,TRUE),VLOOKUP(O4972/100,标准!E$3:F$23,2,TRUE)))</f>
        <v>72</v>
      </c>
      <c r="Q4972" s="81">
        <v>3.52</v>
      </c>
      <c r="R4972" s="71">
        <f>IF(Q4972=0,0,IF(A4972&lt;43,IF(F4972="女",IF(Q4972="",0,VLOOKUP(Q4972,标准!I$108:J$138,2,TRUE)),IF(Q4972="",0,VLOOKUP(Q4972,标准!I$74:J$104,2,TRUE))),IF(F4972="女",IF(Q4972="",0,VLOOKUP(Q4972,标准!I$39:J$69,2,TRUE)),IF(Q4972="",0,VLOOKUP(Q4972,标准!I$3:J$33,2,TRUE)))))</f>
        <v>76</v>
      </c>
      <c r="S4972" s="76">
        <v>46</v>
      </c>
      <c r="T4972" s="71">
        <f>IF(A4972&lt;43,IF(F4972="女",VLOOKUP(S4972,标准!G$108:H$138,2,TRUE),VLOOKUP(S4972,标准!G$74:H$99,2,TRUE)),IF(F4972="女",VLOOKUP(S4972,标准!G$39:H$69,2,TRUE),VLOOKUP(S4972,标准!G$3:H$28,2,TRUE)))</f>
        <v>80</v>
      </c>
      <c r="U4972" s="88">
        <v>8.8</v>
      </c>
      <c r="V4972" s="71">
        <f>IF(U4972=0,0,IF(A4972&lt;43,IF(F4972="女",IF(U4972="",0,VLOOKUP(U4972,标准!A$108:B$128,2,TRUE)),IF(U4972="",0,VLOOKUP(U4972,标准!A$74:B$94,2,TRUE))),IF(F4972="女",IF(U4972="",0,VLOOKUP(U4972,标准!A$39:B$59,2,TRUE)),IF(U4972="",0,VLOOKUP(U4972,标准!A$3:B$23,2,TRUE)))))</f>
        <v>74</v>
      </c>
      <c r="W4972" s="86">
        <f t="shared" si="77"/>
        <v>80.35</v>
      </c>
      <c r="X4972" s="87">
        <v>4.4</v>
      </c>
      <c r="Y4972" s="87">
        <v>3.7</v>
      </c>
      <c r="Z4972" s="91"/>
      <c r="AA4972" s="92"/>
    </row>
    <row r="4973" customHeight="1" spans="1:27">
      <c r="A4973" s="62">
        <v>41</v>
      </c>
      <c r="B4973" s="91">
        <v>5011</v>
      </c>
      <c r="C4973" s="156" t="s">
        <v>10039</v>
      </c>
      <c r="D4973" s="156" t="s">
        <v>9976</v>
      </c>
      <c r="E4973" s="156" t="s">
        <v>4835</v>
      </c>
      <c r="F4973" s="156" t="s">
        <v>34</v>
      </c>
      <c r="G4973" s="157" t="s">
        <v>10040</v>
      </c>
      <c r="H4973" s="68">
        <v>154.6</v>
      </c>
      <c r="I4973" s="68">
        <v>42.3</v>
      </c>
      <c r="J4973" s="71">
        <f>IF(F4973="女",IF(H4973=0,0,VLOOKUP(I4973/(H4973*H4973/10000),标准!M$108:N$112,2,TRUE)),IF(H4973=0,0,VLOOKUP(I4973/(H4973*H4973/10000),标准!M$74:N$78,2,TRUE)))</f>
        <v>100</v>
      </c>
      <c r="K4973" s="72">
        <v>2927</v>
      </c>
      <c r="L4973" s="71">
        <f>IF(A4973&lt;43,IF(F4973="女",VLOOKUP(K4973,标准!K$108:L$128,2,TRUE),VLOOKUP(K4973,标准!K$74:L$94,2,TRUE)),IF(F4973="女",VLOOKUP(K4973,标准!K$39:L$59,2,TRUE),VLOOKUP(K4973,标准!K$3:L$23,2,TRUE)))</f>
        <v>78</v>
      </c>
      <c r="M4973" s="68">
        <v>16.5</v>
      </c>
      <c r="N4973" s="71">
        <f>IF(M4973="",0,IF(A4973&lt;43,IF(F4973="女",VLOOKUP(M4973,标准!C$108:D$128,2,TRUE),VLOOKUP(M4973,标准!C$74:D$94,2,TRUE)),IF(F4973="女",VLOOKUP(M4973,标准!C$39:D$59,2,TRUE),VLOOKUP(M4973,标准!C$3:D$23,2,TRUE))))</f>
        <v>76</v>
      </c>
      <c r="O4973" s="76">
        <v>167</v>
      </c>
      <c r="P4973" s="71">
        <f>IF(A4973&lt;43,IF(F4973="女",VLOOKUP(O4973/100,标准!E$108:F$128,2,TRUE),VLOOKUP(O4973/100,标准!E$74:F$94,2,TRUE)),IF(F4973="女",VLOOKUP(O4973/100,标准!E$39:F$59,2,TRUE),VLOOKUP(O4973/100,标准!E$3:F$23,2,TRUE)))</f>
        <v>70</v>
      </c>
      <c r="Q4973" s="81">
        <v>3.53</v>
      </c>
      <c r="R4973" s="71">
        <f>IF(Q4973=0,0,IF(A4973&lt;43,IF(F4973="女",IF(Q4973="",0,VLOOKUP(Q4973,标准!I$108:J$138,2,TRUE)),IF(Q4973="",0,VLOOKUP(Q4973,标准!I$74:J$104,2,TRUE))),IF(F4973="女",IF(Q4973="",0,VLOOKUP(Q4973,标准!I$39:J$69,2,TRUE)),IF(Q4973="",0,VLOOKUP(Q4973,标准!I$3:J$33,2,TRUE)))))</f>
        <v>76</v>
      </c>
      <c r="S4973" s="76">
        <v>34</v>
      </c>
      <c r="T4973" s="71">
        <f>IF(A4973&lt;43,IF(F4973="女",VLOOKUP(S4973,标准!G$108:H$138,2,TRUE),VLOOKUP(S4973,标准!G$74:H$99,2,TRUE)),IF(F4973="女",VLOOKUP(S4973,标准!G$39:H$69,2,TRUE),VLOOKUP(S4973,标准!G$3:H$28,2,TRUE)))</f>
        <v>68</v>
      </c>
      <c r="U4973" s="88">
        <v>8.8</v>
      </c>
      <c r="V4973" s="71">
        <f>IF(U4973=0,0,IF(A4973&lt;43,IF(F4973="女",IF(U4973="",0,VLOOKUP(U4973,标准!A$108:B$128,2,TRUE)),IF(U4973="",0,VLOOKUP(U4973,标准!A$74:B$94,2,TRUE))),IF(F4973="女",IF(U4973="",0,VLOOKUP(U4973,标准!A$39:B$59,2,TRUE)),IF(U4973="",0,VLOOKUP(U4973,标准!A$3:B$23,2,TRUE)))))</f>
        <v>74</v>
      </c>
      <c r="W4973" s="86">
        <f t="shared" si="77"/>
        <v>78.1</v>
      </c>
      <c r="X4973" s="87">
        <v>4</v>
      </c>
      <c r="Y4973" s="87">
        <v>4.1</v>
      </c>
      <c r="Z4973" s="91"/>
      <c r="AA4973" s="92"/>
    </row>
    <row r="4974" customHeight="1" spans="1:27">
      <c r="A4974" s="62">
        <v>41</v>
      </c>
      <c r="B4974" s="91">
        <v>5012</v>
      </c>
      <c r="C4974" s="156" t="s">
        <v>6267</v>
      </c>
      <c r="D4974" s="156" t="s">
        <v>9976</v>
      </c>
      <c r="E4974" s="156" t="s">
        <v>4835</v>
      </c>
      <c r="F4974" s="156" t="s">
        <v>34</v>
      </c>
      <c r="G4974" s="157" t="s">
        <v>10041</v>
      </c>
      <c r="H4974" s="68">
        <v>159.4</v>
      </c>
      <c r="I4974" s="68">
        <v>50.3</v>
      </c>
      <c r="J4974" s="71">
        <f>IF(F4974="女",IF(H4974=0,0,VLOOKUP(I4974/(H4974*H4974/10000),标准!M$108:N$112,2,TRUE)),IF(H4974=0,0,VLOOKUP(I4974/(H4974*H4974/10000),标准!M$74:N$78,2,TRUE)))</f>
        <v>100</v>
      </c>
      <c r="K4974" s="72">
        <v>2957</v>
      </c>
      <c r="L4974" s="71">
        <f>IF(A4974&lt;43,IF(F4974="女",VLOOKUP(K4974,标准!K$108:L$128,2,TRUE),VLOOKUP(K4974,标准!K$74:L$94,2,TRUE)),IF(F4974="女",VLOOKUP(K4974,标准!K$39:L$59,2,TRUE),VLOOKUP(K4974,标准!K$3:L$23,2,TRUE)))</f>
        <v>78</v>
      </c>
      <c r="M4974" s="68">
        <v>8</v>
      </c>
      <c r="N4974" s="71">
        <f>IF(M4974="",0,IF(A4974&lt;43,IF(F4974="女",VLOOKUP(M4974,标准!C$108:D$128,2,TRUE),VLOOKUP(M4974,标准!C$74:D$94,2,TRUE)),IF(F4974="女",VLOOKUP(M4974,标准!C$39:D$59,2,TRUE),VLOOKUP(M4974,标准!C$3:D$23,2,TRUE))))</f>
        <v>62</v>
      </c>
      <c r="O4974" s="76">
        <v>191</v>
      </c>
      <c r="P4974" s="71">
        <f>IF(A4974&lt;43,IF(F4974="女",VLOOKUP(O4974/100,标准!E$108:F$128,2,TRUE),VLOOKUP(O4974/100,标准!E$74:F$94,2,TRUE)),IF(F4974="女",VLOOKUP(O4974/100,标准!E$39:F$59,2,TRUE),VLOOKUP(O4974/100,标准!E$3:F$23,2,TRUE)))</f>
        <v>85</v>
      </c>
      <c r="Q4974" s="81">
        <v>3.53</v>
      </c>
      <c r="R4974" s="71">
        <f>IF(Q4974=0,0,IF(A4974&lt;43,IF(F4974="女",IF(Q4974="",0,VLOOKUP(Q4974,标准!I$108:J$138,2,TRUE)),IF(Q4974="",0,VLOOKUP(Q4974,标准!I$74:J$104,2,TRUE))),IF(F4974="女",IF(Q4974="",0,VLOOKUP(Q4974,标准!I$39:J$69,2,TRUE)),IF(Q4974="",0,VLOOKUP(Q4974,标准!I$3:J$33,2,TRUE)))))</f>
        <v>76</v>
      </c>
      <c r="S4974" s="76">
        <v>36</v>
      </c>
      <c r="T4974" s="71">
        <f>IF(A4974&lt;43,IF(F4974="女",VLOOKUP(S4974,标准!G$108:H$138,2,TRUE),VLOOKUP(S4974,标准!G$74:H$99,2,TRUE)),IF(F4974="女",VLOOKUP(S4974,标准!G$39:H$69,2,TRUE),VLOOKUP(S4974,标准!G$3:H$28,2,TRUE)))</f>
        <v>70</v>
      </c>
      <c r="U4974" s="88">
        <v>8.1</v>
      </c>
      <c r="V4974" s="71">
        <f>IF(U4974=0,0,IF(A4974&lt;43,IF(F4974="女",IF(U4974="",0,VLOOKUP(U4974,标准!A$108:B$128,2,TRUE)),IF(U4974="",0,VLOOKUP(U4974,标准!A$74:B$94,2,TRUE))),IF(F4974="女",IF(U4974="",0,VLOOKUP(U4974,标准!A$39:B$59,2,TRUE)),IF(U4974="",0,VLOOKUP(U4974,标准!A$3:B$23,2,TRUE)))))</f>
        <v>80</v>
      </c>
      <c r="W4974" s="86">
        <f t="shared" si="77"/>
        <v>79.6</v>
      </c>
      <c r="X4974" s="87">
        <v>4.3</v>
      </c>
      <c r="Y4974" s="87">
        <v>4.4</v>
      </c>
      <c r="Z4974" s="91"/>
      <c r="AA4974" s="92"/>
    </row>
    <row r="4975" customHeight="1" spans="1:27">
      <c r="A4975" s="62">
        <v>41</v>
      </c>
      <c r="B4975" s="91">
        <v>5013</v>
      </c>
      <c r="C4975" s="156" t="s">
        <v>10042</v>
      </c>
      <c r="D4975" s="156" t="s">
        <v>9976</v>
      </c>
      <c r="E4975" s="156" t="s">
        <v>4835</v>
      </c>
      <c r="F4975" s="156" t="s">
        <v>34</v>
      </c>
      <c r="G4975" s="157" t="s">
        <v>10043</v>
      </c>
      <c r="H4975" s="68">
        <v>154.7</v>
      </c>
      <c r="I4975" s="68">
        <v>48.4</v>
      </c>
      <c r="J4975" s="71">
        <f>IF(F4975="女",IF(H4975=0,0,VLOOKUP(I4975/(H4975*H4975/10000),标准!M$108:N$112,2,TRUE)),IF(H4975=0,0,VLOOKUP(I4975/(H4975*H4975/10000),标准!M$74:N$78,2,TRUE)))</f>
        <v>100</v>
      </c>
      <c r="K4975" s="72">
        <v>2462</v>
      </c>
      <c r="L4975" s="71">
        <f>IF(A4975&lt;43,IF(F4975="女",VLOOKUP(K4975,标准!K$108:L$128,2,TRUE),VLOOKUP(K4975,标准!K$74:L$94,2,TRUE)),IF(F4975="女",VLOOKUP(K4975,标准!K$39:L$59,2,TRUE),VLOOKUP(K4975,标准!K$3:L$23,2,TRUE)))</f>
        <v>68</v>
      </c>
      <c r="M4975" s="68">
        <v>17</v>
      </c>
      <c r="N4975" s="71">
        <f>IF(M4975="",0,IF(A4975&lt;43,IF(F4975="女",VLOOKUP(M4975,标准!C$108:D$128,2,TRUE),VLOOKUP(M4975,标准!C$74:D$94,2,TRUE)),IF(F4975="女",VLOOKUP(M4975,标准!C$39:D$59,2,TRUE),VLOOKUP(M4975,标准!C$3:D$23,2,TRUE))))</f>
        <v>76</v>
      </c>
      <c r="O4975" s="76">
        <v>161</v>
      </c>
      <c r="P4975" s="71">
        <f>IF(A4975&lt;43,IF(F4975="女",VLOOKUP(O4975/100,标准!E$108:F$128,2,TRUE),VLOOKUP(O4975/100,标准!E$74:F$94,2,TRUE)),IF(F4975="女",VLOOKUP(O4975/100,标准!E$39:F$59,2,TRUE),VLOOKUP(O4975/100,标准!E$3:F$23,2,TRUE)))</f>
        <v>66</v>
      </c>
      <c r="Q4975" s="81">
        <v>3.58</v>
      </c>
      <c r="R4975" s="71">
        <f>IF(Q4975=0,0,IF(A4975&lt;43,IF(F4975="女",IF(Q4975="",0,VLOOKUP(Q4975,标准!I$108:J$138,2,TRUE)),IF(Q4975="",0,VLOOKUP(Q4975,标准!I$74:J$104,2,TRUE))),IF(F4975="女",IF(Q4975="",0,VLOOKUP(Q4975,标准!I$39:J$69,2,TRUE)),IF(Q4975="",0,VLOOKUP(Q4975,标准!I$3:J$33,2,TRUE)))))</f>
        <v>74</v>
      </c>
      <c r="S4975" s="76">
        <v>42</v>
      </c>
      <c r="T4975" s="71">
        <f>IF(A4975&lt;43,IF(F4975="女",VLOOKUP(S4975,标准!G$108:H$138,2,TRUE),VLOOKUP(S4975,标准!G$74:H$99,2,TRUE)),IF(F4975="女",VLOOKUP(S4975,标准!G$39:H$69,2,TRUE),VLOOKUP(S4975,标准!G$3:H$28,2,TRUE)))</f>
        <v>76</v>
      </c>
      <c r="U4975" s="88">
        <v>9.2</v>
      </c>
      <c r="V4975" s="71">
        <f>IF(U4975=0,0,IF(A4975&lt;43,IF(F4975="女",IF(U4975="",0,VLOOKUP(U4975,标准!A$108:B$128,2,TRUE)),IF(U4975="",0,VLOOKUP(U4975,标准!A$74:B$94,2,TRUE))),IF(F4975="女",IF(U4975="",0,VLOOKUP(U4975,标准!A$39:B$59,2,TRUE)),IF(U4975="",0,VLOOKUP(U4975,标准!A$3:B$23,2,TRUE)))))</f>
        <v>70</v>
      </c>
      <c r="W4975" s="86">
        <f t="shared" si="77"/>
        <v>75.8</v>
      </c>
      <c r="X4975" s="87">
        <v>4</v>
      </c>
      <c r="Y4975" s="87">
        <v>3.9</v>
      </c>
      <c r="Z4975" s="91"/>
      <c r="AA4975" s="92"/>
    </row>
    <row r="4976" customHeight="1" spans="1:27">
      <c r="A4976" s="62">
        <v>41</v>
      </c>
      <c r="B4976" s="91">
        <v>5014</v>
      </c>
      <c r="C4976" s="156" t="s">
        <v>10044</v>
      </c>
      <c r="D4976" s="156" t="s">
        <v>9976</v>
      </c>
      <c r="E4976" s="156" t="s">
        <v>4835</v>
      </c>
      <c r="F4976" s="156" t="s">
        <v>34</v>
      </c>
      <c r="G4976" s="157" t="s">
        <v>10045</v>
      </c>
      <c r="H4976" s="68">
        <v>168</v>
      </c>
      <c r="I4976" s="68">
        <v>57</v>
      </c>
      <c r="J4976" s="71">
        <f>IF(F4976="女",IF(H4976=0,0,VLOOKUP(I4976/(H4976*H4976/10000),标准!M$108:N$112,2,TRUE)),IF(H4976=0,0,VLOOKUP(I4976/(H4976*H4976/10000),标准!M$74:N$78,2,TRUE)))</f>
        <v>100</v>
      </c>
      <c r="K4976" s="72">
        <v>2960</v>
      </c>
      <c r="L4976" s="71">
        <f>IF(A4976&lt;43,IF(F4976="女",VLOOKUP(K4976,标准!K$108:L$128,2,TRUE),VLOOKUP(K4976,标准!K$74:L$94,2,TRUE)),IF(F4976="女",VLOOKUP(K4976,标准!K$39:L$59,2,TRUE),VLOOKUP(K4976,标准!K$3:L$23,2,TRUE)))</f>
        <v>78</v>
      </c>
      <c r="M4976" s="68">
        <v>17.5</v>
      </c>
      <c r="N4976" s="71">
        <f>IF(M4976="",0,IF(A4976&lt;43,IF(F4976="女",VLOOKUP(M4976,标准!C$108:D$128,2,TRUE),VLOOKUP(M4976,标准!C$74:D$94,2,TRUE)),IF(F4976="女",VLOOKUP(M4976,标准!C$39:D$59,2,TRUE),VLOOKUP(M4976,标准!C$3:D$23,2,TRUE))))</f>
        <v>76</v>
      </c>
      <c r="O4976" s="76">
        <v>193</v>
      </c>
      <c r="P4976" s="71">
        <f>IF(A4976&lt;43,IF(F4976="女",VLOOKUP(O4976/100,标准!E$108:F$128,2,TRUE),VLOOKUP(O4976/100,标准!E$74:F$94,2,TRUE)),IF(F4976="女",VLOOKUP(O4976/100,标准!E$39:F$59,2,TRUE),VLOOKUP(O4976/100,标准!E$3:F$23,2,TRUE)))</f>
        <v>85</v>
      </c>
      <c r="Q4976" s="81">
        <v>3.5</v>
      </c>
      <c r="R4976" s="71">
        <f>IF(Q4976=0,0,IF(A4976&lt;43,IF(F4976="女",IF(Q4976="",0,VLOOKUP(Q4976,标准!I$108:J$138,2,TRUE)),IF(Q4976="",0,VLOOKUP(Q4976,标准!I$74:J$104,2,TRUE))),IF(F4976="女",IF(Q4976="",0,VLOOKUP(Q4976,标准!I$39:J$69,2,TRUE)),IF(Q4976="",0,VLOOKUP(Q4976,标准!I$3:J$33,2,TRUE)))))</f>
        <v>76</v>
      </c>
      <c r="S4976" s="76">
        <v>35</v>
      </c>
      <c r="T4976" s="71">
        <f>IF(A4976&lt;43,IF(F4976="女",VLOOKUP(S4976,标准!G$108:H$138,2,TRUE),VLOOKUP(S4976,标准!G$74:H$99,2,TRUE)),IF(F4976="女",VLOOKUP(S4976,标准!G$39:H$69,2,TRUE),VLOOKUP(S4976,标准!G$3:H$28,2,TRUE)))</f>
        <v>68</v>
      </c>
      <c r="U4976" s="88">
        <v>8.3</v>
      </c>
      <c r="V4976" s="71">
        <f>IF(U4976=0,0,IF(A4976&lt;43,IF(F4976="女",IF(U4976="",0,VLOOKUP(U4976,标准!A$108:B$128,2,TRUE)),IF(U4976="",0,VLOOKUP(U4976,标准!A$74:B$94,2,TRUE))),IF(F4976="女",IF(U4976="",0,VLOOKUP(U4976,标准!A$39:B$59,2,TRUE)),IF(U4976="",0,VLOOKUP(U4976,标准!A$3:B$23,2,TRUE)))))</f>
        <v>80</v>
      </c>
      <c r="W4976" s="86">
        <f t="shared" si="77"/>
        <v>80.8</v>
      </c>
      <c r="X4976" s="87">
        <v>4</v>
      </c>
      <c r="Y4976" s="87">
        <v>3.9</v>
      </c>
      <c r="Z4976" s="91"/>
      <c r="AA4976" s="92"/>
    </row>
    <row r="4977" customHeight="1" spans="1:27">
      <c r="A4977" s="62">
        <v>41</v>
      </c>
      <c r="B4977" s="91">
        <v>5015</v>
      </c>
      <c r="C4977" s="156" t="s">
        <v>10046</v>
      </c>
      <c r="D4977" s="156" t="s">
        <v>9976</v>
      </c>
      <c r="E4977" s="156" t="s">
        <v>4835</v>
      </c>
      <c r="F4977" s="156" t="s">
        <v>34</v>
      </c>
      <c r="G4977" s="157" t="s">
        <v>10047</v>
      </c>
      <c r="H4977" s="68">
        <v>164.5</v>
      </c>
      <c r="I4977" s="68">
        <v>59</v>
      </c>
      <c r="J4977" s="71">
        <f>IF(F4977="女",IF(H4977=0,0,VLOOKUP(I4977/(H4977*H4977/10000),标准!M$108:N$112,2,TRUE)),IF(H4977=0,0,VLOOKUP(I4977/(H4977*H4977/10000),标准!M$74:N$78,2,TRUE)))</f>
        <v>100</v>
      </c>
      <c r="K4977" s="72">
        <v>2897</v>
      </c>
      <c r="L4977" s="71">
        <f>IF(A4977&lt;43,IF(F4977="女",VLOOKUP(K4977,标准!K$108:L$128,2,TRUE),VLOOKUP(K4977,标准!K$74:L$94,2,TRUE)),IF(F4977="女",VLOOKUP(K4977,标准!K$39:L$59,2,TRUE),VLOOKUP(K4977,标准!K$3:L$23,2,TRUE)))</f>
        <v>76</v>
      </c>
      <c r="M4977" s="68">
        <v>23</v>
      </c>
      <c r="N4977" s="71">
        <f>IF(M4977="",0,IF(A4977&lt;43,IF(F4977="女",VLOOKUP(M4977,标准!C$108:D$128,2,TRUE),VLOOKUP(M4977,标准!C$74:D$94,2,TRUE)),IF(F4977="女",VLOOKUP(M4977,标准!C$39:D$59,2,TRUE),VLOOKUP(M4977,标准!C$3:D$23,2,TRUE))))</f>
        <v>90</v>
      </c>
      <c r="O4977" s="76">
        <v>178</v>
      </c>
      <c r="P4977" s="71">
        <f>IF(A4977&lt;43,IF(F4977="女",VLOOKUP(O4977/100,标准!E$108:F$128,2,TRUE),VLOOKUP(O4977/100,标准!E$74:F$94,2,TRUE)),IF(F4977="女",VLOOKUP(O4977/100,标准!E$39:F$59,2,TRUE),VLOOKUP(O4977/100,标准!E$3:F$23,2,TRUE)))</f>
        <v>78</v>
      </c>
      <c r="Q4977" s="81">
        <v>3.57</v>
      </c>
      <c r="R4977" s="71">
        <f>IF(Q4977=0,0,IF(A4977&lt;43,IF(F4977="女",IF(Q4977="",0,VLOOKUP(Q4977,标准!I$108:J$138,2,TRUE)),IF(Q4977="",0,VLOOKUP(Q4977,标准!I$74:J$104,2,TRUE))),IF(F4977="女",IF(Q4977="",0,VLOOKUP(Q4977,标准!I$39:J$69,2,TRUE)),IF(Q4977="",0,VLOOKUP(Q4977,标准!I$3:J$33,2,TRUE)))))</f>
        <v>74</v>
      </c>
      <c r="S4977" s="76">
        <v>38</v>
      </c>
      <c r="T4977" s="71">
        <f>IF(A4977&lt;43,IF(F4977="女",VLOOKUP(S4977,标准!G$108:H$138,2,TRUE),VLOOKUP(S4977,标准!G$74:H$99,2,TRUE)),IF(F4977="女",VLOOKUP(S4977,标准!G$39:H$69,2,TRUE),VLOOKUP(S4977,标准!G$3:H$28,2,TRUE)))</f>
        <v>72</v>
      </c>
      <c r="U4977" s="88">
        <v>9.7</v>
      </c>
      <c r="V4977" s="71">
        <f>IF(U4977=0,0,IF(A4977&lt;43,IF(F4977="女",IF(U4977="",0,VLOOKUP(U4977,标准!A$108:B$128,2,TRUE)),IF(U4977="",0,VLOOKUP(U4977,标准!A$74:B$94,2,TRUE))),IF(F4977="女",IF(U4977="",0,VLOOKUP(U4977,标准!A$39:B$59,2,TRUE)),IF(U4977="",0,VLOOKUP(U4977,标准!A$3:B$23,2,TRUE)))))</f>
        <v>66</v>
      </c>
      <c r="W4977" s="86">
        <f t="shared" si="77"/>
        <v>78.4</v>
      </c>
      <c r="X4977" s="87">
        <v>4.6</v>
      </c>
      <c r="Y4977" s="87">
        <v>4.5</v>
      </c>
      <c r="Z4977" s="91"/>
      <c r="AA4977" s="92"/>
    </row>
    <row r="4978" customHeight="1" spans="1:27">
      <c r="A4978" s="62">
        <v>41</v>
      </c>
      <c r="B4978" s="91">
        <v>5016</v>
      </c>
      <c r="C4978" s="156" t="s">
        <v>10048</v>
      </c>
      <c r="D4978" s="156" t="s">
        <v>9976</v>
      </c>
      <c r="E4978" s="156" t="s">
        <v>4835</v>
      </c>
      <c r="F4978" s="156" t="s">
        <v>30</v>
      </c>
      <c r="G4978" s="157" t="s">
        <v>10049</v>
      </c>
      <c r="H4978" s="68">
        <v>172.6</v>
      </c>
      <c r="I4978" s="68">
        <v>79.5</v>
      </c>
      <c r="J4978" s="71">
        <f>IF(F4978="女",IF(H4978=0,0,VLOOKUP(I4978/(H4978*H4978/10000),标准!M$108:N$112,2,TRUE)),IF(H4978=0,0,VLOOKUP(I4978/(H4978*H4978/10000),标准!M$74:N$78,2,TRUE)))</f>
        <v>80</v>
      </c>
      <c r="K4978" s="72">
        <v>3360</v>
      </c>
      <c r="L4978" s="71">
        <f>IF(A4978&lt;43,IF(F4978="女",VLOOKUP(K4978,标准!K$108:L$128,2,TRUE),VLOOKUP(K4978,标准!K$74:L$94,2,TRUE)),IF(F4978="女",VLOOKUP(K4978,标准!K$39:L$59,2,TRUE),VLOOKUP(K4978,标准!K$3:L$23,2,TRUE)))</f>
        <v>64</v>
      </c>
      <c r="M4978" s="68">
        <v>16</v>
      </c>
      <c r="N4978" s="71">
        <f>IF(M4978="",0,IF(A4978&lt;43,IF(F4978="女",VLOOKUP(M4978,标准!C$108:D$128,2,TRUE),VLOOKUP(M4978,标准!C$74:D$94,2,TRUE)),IF(F4978="女",VLOOKUP(M4978,标准!C$39:D$59,2,TRUE),VLOOKUP(M4978,标准!C$3:D$23,2,TRUE))))</f>
        <v>76</v>
      </c>
      <c r="O4978" s="76">
        <v>150</v>
      </c>
      <c r="P4978" s="71">
        <f>IF(A4978&lt;43,IF(F4978="女",VLOOKUP(O4978/100,标准!E$108:F$128,2,TRUE),VLOOKUP(O4978/100,标准!E$74:F$94,2,TRUE)),IF(F4978="女",VLOOKUP(O4978/100,标准!E$39:F$59,2,TRUE),VLOOKUP(O4978/100,标准!E$3:F$23,2,TRUE)))</f>
        <v>0</v>
      </c>
      <c r="Q4978" s="81">
        <v>5.17</v>
      </c>
      <c r="R4978" s="71">
        <f>IF(Q4978=0,0,IF(A4978&lt;43,IF(F4978="女",IF(Q4978="",0,VLOOKUP(Q4978,标准!I$108:J$138,2,TRUE)),IF(Q4978="",0,VLOOKUP(Q4978,标准!I$74:J$104,2,TRUE))),IF(F4978="女",IF(Q4978="",0,VLOOKUP(Q4978,标准!I$39:J$69,2,TRUE)),IF(Q4978="",0,VLOOKUP(Q4978,标准!I$3:J$33,2,TRUE)))))</f>
        <v>30</v>
      </c>
      <c r="S4978" s="76">
        <v>0</v>
      </c>
      <c r="T4978" s="71">
        <f>IF(A4978&lt;43,IF(F4978="女",VLOOKUP(S4978,标准!G$108:H$138,2,TRUE),VLOOKUP(S4978,标准!G$74:H$99,2,TRUE)),IF(F4978="女",VLOOKUP(S4978,标准!G$39:H$69,2,TRUE),VLOOKUP(S4978,标准!G$3:H$28,2,TRUE)))</f>
        <v>0</v>
      </c>
      <c r="U4978" s="88">
        <v>8.3</v>
      </c>
      <c r="V4978" s="71">
        <f>IF(U4978=0,0,IF(A4978&lt;43,IF(F4978="女",IF(U4978="",0,VLOOKUP(U4978,标准!A$108:B$128,2,TRUE)),IF(U4978="",0,VLOOKUP(U4978,标准!A$74:B$94,2,TRUE))),IF(F4978="女",IF(U4978="",0,VLOOKUP(U4978,标准!A$39:B$59,2,TRUE)),IF(U4978="",0,VLOOKUP(U4978,标准!A$3:B$23,2,TRUE)))))</f>
        <v>68</v>
      </c>
      <c r="W4978" s="86">
        <f t="shared" si="77"/>
        <v>48.8</v>
      </c>
      <c r="X4978" s="87">
        <v>4</v>
      </c>
      <c r="Y4978" s="87">
        <v>3.7</v>
      </c>
      <c r="Z4978" s="91"/>
      <c r="AA4978" s="92"/>
    </row>
    <row r="4979" customHeight="1" spans="1:27">
      <c r="A4979" s="62">
        <v>41</v>
      </c>
      <c r="B4979" s="91">
        <v>5017</v>
      </c>
      <c r="C4979" s="156" t="s">
        <v>10050</v>
      </c>
      <c r="D4979" s="156" t="s">
        <v>9976</v>
      </c>
      <c r="E4979" s="156" t="s">
        <v>4835</v>
      </c>
      <c r="F4979" s="156" t="s">
        <v>34</v>
      </c>
      <c r="G4979" s="157" t="s">
        <v>10051</v>
      </c>
      <c r="H4979" s="68">
        <v>157.6</v>
      </c>
      <c r="I4979" s="68">
        <v>57.2</v>
      </c>
      <c r="J4979" s="71">
        <f>IF(F4979="女",IF(H4979=0,0,VLOOKUP(I4979/(H4979*H4979/10000),标准!M$108:N$112,2,TRUE)),IF(H4979=0,0,VLOOKUP(I4979/(H4979*H4979/10000),标准!M$74:N$78,2,TRUE)))</f>
        <v>100</v>
      </c>
      <c r="K4979" s="72">
        <v>3021</v>
      </c>
      <c r="L4979" s="71">
        <f>IF(A4979&lt;43,IF(F4979="女",VLOOKUP(K4979,标准!K$108:L$128,2,TRUE),VLOOKUP(K4979,标准!K$74:L$94,2,TRUE)),IF(F4979="女",VLOOKUP(K4979,标准!K$39:L$59,2,TRUE),VLOOKUP(K4979,标准!K$3:L$23,2,TRUE)))</f>
        <v>80</v>
      </c>
      <c r="M4979" s="68">
        <v>27.5</v>
      </c>
      <c r="N4979" s="71">
        <f>IF(M4979="",0,IF(A4979&lt;43,IF(F4979="女",VLOOKUP(M4979,标准!C$108:D$128,2,TRUE),VLOOKUP(M4979,标准!C$74:D$94,2,TRUE)),IF(F4979="女",VLOOKUP(M4979,标准!C$39:D$59,2,TRUE),VLOOKUP(M4979,标准!C$3:D$23,2,TRUE))))</f>
        <v>100</v>
      </c>
      <c r="O4979" s="76">
        <v>151</v>
      </c>
      <c r="P4979" s="71">
        <f>IF(A4979&lt;43,IF(F4979="女",VLOOKUP(O4979/100,标准!E$108:F$128,2,TRUE),VLOOKUP(O4979/100,标准!E$74:F$94,2,TRUE)),IF(F4979="女",VLOOKUP(O4979/100,标准!E$39:F$59,2,TRUE),VLOOKUP(O4979/100,标准!E$3:F$23,2,TRUE)))</f>
        <v>60</v>
      </c>
      <c r="Q4979" s="81">
        <v>4.45</v>
      </c>
      <c r="R4979" s="71">
        <f>IF(Q4979=0,0,IF(A4979&lt;43,IF(F4979="女",IF(Q4979="",0,VLOOKUP(Q4979,标准!I$108:J$138,2,TRUE)),IF(Q4979="",0,VLOOKUP(Q4979,标准!I$74:J$104,2,TRUE))),IF(F4979="女",IF(Q4979="",0,VLOOKUP(Q4979,标准!I$39:J$69,2,TRUE)),IF(Q4979="",0,VLOOKUP(Q4979,标准!I$3:J$33,2,TRUE)))))</f>
        <v>40</v>
      </c>
      <c r="S4979" s="76">
        <v>32</v>
      </c>
      <c r="T4979" s="71">
        <f>IF(A4979&lt;43,IF(F4979="女",VLOOKUP(S4979,标准!G$108:H$138,2,TRUE),VLOOKUP(S4979,标准!G$74:H$99,2,TRUE)),IF(F4979="女",VLOOKUP(S4979,标准!G$39:H$69,2,TRUE),VLOOKUP(S4979,标准!G$3:H$28,2,TRUE)))</f>
        <v>66</v>
      </c>
      <c r="U4979" s="88">
        <v>9.6</v>
      </c>
      <c r="V4979" s="71">
        <f>IF(U4979=0,0,IF(A4979&lt;43,IF(F4979="女",IF(U4979="",0,VLOOKUP(U4979,标准!A$108:B$128,2,TRUE)),IF(U4979="",0,VLOOKUP(U4979,标准!A$74:B$94,2,TRUE))),IF(F4979="女",IF(U4979="",0,VLOOKUP(U4979,标准!A$39:B$59,2,TRUE)),IF(U4979="",0,VLOOKUP(U4979,标准!A$3:B$23,2,TRUE)))))</f>
        <v>66</v>
      </c>
      <c r="W4979" s="86">
        <f t="shared" si="77"/>
        <v>70.8</v>
      </c>
      <c r="X4979" s="87">
        <v>3.9</v>
      </c>
      <c r="Y4979" s="87">
        <v>4.1</v>
      </c>
      <c r="Z4979" s="91"/>
      <c r="AA4979" s="92"/>
    </row>
    <row r="4980" customHeight="1" spans="1:27">
      <c r="A4980" s="62">
        <v>41</v>
      </c>
      <c r="B4980" s="91">
        <v>5018</v>
      </c>
      <c r="C4980" s="156" t="s">
        <v>10052</v>
      </c>
      <c r="D4980" s="156" t="s">
        <v>9976</v>
      </c>
      <c r="E4980" s="156" t="s">
        <v>4835</v>
      </c>
      <c r="F4980" s="156" t="s">
        <v>34</v>
      </c>
      <c r="G4980" s="157" t="s">
        <v>10053</v>
      </c>
      <c r="H4980" s="68">
        <v>160.8</v>
      </c>
      <c r="I4980" s="68">
        <v>46.2</v>
      </c>
      <c r="J4980" s="71">
        <f>IF(F4980="女",IF(H4980=0,0,VLOOKUP(I4980/(H4980*H4980/10000),标准!M$108:N$112,2,TRUE)),IF(H4980=0,0,VLOOKUP(I4980/(H4980*H4980/10000),标准!M$74:N$78,2,TRUE)))</f>
        <v>100</v>
      </c>
      <c r="K4980" s="72">
        <v>2892</v>
      </c>
      <c r="L4980" s="71">
        <f>IF(A4980&lt;43,IF(F4980="女",VLOOKUP(K4980,标准!K$108:L$128,2,TRUE),VLOOKUP(K4980,标准!K$74:L$94,2,TRUE)),IF(F4980="女",VLOOKUP(K4980,标准!K$39:L$59,2,TRUE),VLOOKUP(K4980,标准!K$3:L$23,2,TRUE)))</f>
        <v>76</v>
      </c>
      <c r="M4980" s="68">
        <v>14</v>
      </c>
      <c r="N4980" s="71">
        <f>IF(M4980="",0,IF(A4980&lt;43,IF(F4980="女",VLOOKUP(M4980,标准!C$108:D$128,2,TRUE),VLOOKUP(M4980,标准!C$74:D$94,2,TRUE)),IF(F4980="女",VLOOKUP(M4980,标准!C$39:D$59,2,TRUE),VLOOKUP(M4980,标准!C$3:D$23,2,TRUE))))</f>
        <v>72</v>
      </c>
      <c r="O4980" s="144">
        <v>185</v>
      </c>
      <c r="P4980" s="71">
        <f>IF(A4980&lt;43,IF(F4980="女",VLOOKUP(O4980/100,标准!E$108:F$128,2,TRUE),VLOOKUP(O4980/100,标准!E$74:F$94,2,TRUE)),IF(F4980="女",VLOOKUP(O4980/100,标准!E$39:F$59,2,TRUE),VLOOKUP(O4980/100,标准!E$3:F$23,2,TRUE)))</f>
        <v>80</v>
      </c>
      <c r="Q4980" s="143">
        <v>3.34</v>
      </c>
      <c r="R4980" s="71">
        <f>IF(Q4980=0,0,IF(A4980&lt;43,IF(F4980="女",IF(Q4980="",0,VLOOKUP(Q4980,标准!I$108:J$138,2,TRUE)),IF(Q4980="",0,VLOOKUP(Q4980,标准!I$74:J$104,2,TRUE))),IF(F4980="女",IF(Q4980="",0,VLOOKUP(Q4980,标准!I$39:J$69,2,TRUE)),IF(Q4980="",0,VLOOKUP(Q4980,标准!I$3:J$33,2,TRUE)))))</f>
        <v>85</v>
      </c>
      <c r="S4980" s="144">
        <v>58</v>
      </c>
      <c r="T4980" s="71">
        <f>IF(A4980&lt;43,IF(F4980="女",VLOOKUP(S4980,标准!G$108:H$138,2,TRUE),VLOOKUP(S4980,标准!G$74:H$99,2,TRUE)),IF(F4980="女",VLOOKUP(S4980,标准!G$39:H$69,2,TRUE),VLOOKUP(S4980,标准!G$3:H$28,2,TRUE)))</f>
        <v>101</v>
      </c>
      <c r="U4980" s="145">
        <v>8.1</v>
      </c>
      <c r="V4980" s="71">
        <f>IF(U4980=0,0,IF(A4980&lt;43,IF(F4980="女",IF(U4980="",0,VLOOKUP(U4980,标准!A$108:B$128,2,TRUE)),IF(U4980="",0,VLOOKUP(U4980,标准!A$74:B$94,2,TRUE))),IF(F4980="女",IF(U4980="",0,VLOOKUP(U4980,标准!A$39:B$59,2,TRUE)),IF(U4980="",0,VLOOKUP(U4980,标准!A$3:B$23,2,TRUE)))))</f>
        <v>80</v>
      </c>
      <c r="W4980" s="86">
        <f t="shared" si="77"/>
        <v>84.7</v>
      </c>
      <c r="X4980" s="87">
        <v>4.5</v>
      </c>
      <c r="Y4980" s="87">
        <v>4.4</v>
      </c>
      <c r="Z4980" s="91"/>
      <c r="AA4980" s="92"/>
    </row>
    <row r="4981" customHeight="1" spans="1:27">
      <c r="A4981" s="62">
        <v>41</v>
      </c>
      <c r="B4981" s="91">
        <v>5019</v>
      </c>
      <c r="C4981" s="156" t="s">
        <v>10054</v>
      </c>
      <c r="D4981" s="156" t="s">
        <v>9976</v>
      </c>
      <c r="E4981" s="156" t="s">
        <v>4835</v>
      </c>
      <c r="F4981" s="156" t="s">
        <v>34</v>
      </c>
      <c r="G4981" s="157" t="s">
        <v>10055</v>
      </c>
      <c r="H4981" s="68">
        <v>157.6</v>
      </c>
      <c r="I4981" s="68">
        <v>62.1</v>
      </c>
      <c r="J4981" s="71">
        <f>IF(F4981="女",IF(H4981=0,0,VLOOKUP(I4981/(H4981*H4981/10000),标准!M$108:N$112,2,TRUE)),IF(H4981=0,0,VLOOKUP(I4981/(H4981*H4981/10000),标准!M$74:N$78,2,TRUE)))</f>
        <v>80</v>
      </c>
      <c r="K4981" s="72">
        <v>3089</v>
      </c>
      <c r="L4981" s="71">
        <f>IF(A4981&lt;43,IF(F4981="女",VLOOKUP(K4981,标准!K$108:L$128,2,TRUE),VLOOKUP(K4981,标准!K$74:L$94,2,TRUE)),IF(F4981="女",VLOOKUP(K4981,标准!K$39:L$59,2,TRUE),VLOOKUP(K4981,标准!K$3:L$23,2,TRUE)))</f>
        <v>80</v>
      </c>
      <c r="M4981" s="68">
        <v>16</v>
      </c>
      <c r="N4981" s="71">
        <f>IF(M4981="",0,IF(A4981&lt;43,IF(F4981="女",VLOOKUP(M4981,标准!C$108:D$128,2,TRUE),VLOOKUP(M4981,标准!C$74:D$94,2,TRUE)),IF(F4981="女",VLOOKUP(M4981,标准!C$39:D$59,2,TRUE),VLOOKUP(M4981,标准!C$3:D$23,2,TRUE))))</f>
        <v>74</v>
      </c>
      <c r="O4981" s="144">
        <v>182</v>
      </c>
      <c r="P4981" s="71">
        <f>IF(A4981&lt;43,IF(F4981="女",VLOOKUP(O4981/100,标准!E$108:F$128,2,TRUE),VLOOKUP(O4981/100,标准!E$74:F$94,2,TRUE)),IF(F4981="女",VLOOKUP(O4981/100,标准!E$39:F$59,2,TRUE),VLOOKUP(O4981/100,标准!E$3:F$23,2,TRUE)))</f>
        <v>80</v>
      </c>
      <c r="Q4981" s="143">
        <v>3.45</v>
      </c>
      <c r="R4981" s="71">
        <f>IF(Q4981=0,0,IF(A4981&lt;43,IF(F4981="女",IF(Q4981="",0,VLOOKUP(Q4981,标准!I$108:J$138,2,TRUE)),IF(Q4981="",0,VLOOKUP(Q4981,标准!I$74:J$104,2,TRUE))),IF(F4981="女",IF(Q4981="",0,VLOOKUP(Q4981,标准!I$39:J$69,2,TRUE)),IF(Q4981="",0,VLOOKUP(Q4981,标准!I$3:J$33,2,TRUE)))))</f>
        <v>78</v>
      </c>
      <c r="S4981" s="144">
        <v>52</v>
      </c>
      <c r="T4981" s="71">
        <f>IF(A4981&lt;43,IF(F4981="女",VLOOKUP(S4981,标准!G$108:H$138,2,TRUE),VLOOKUP(S4981,标准!G$74:H$99,2,TRUE)),IF(F4981="女",VLOOKUP(S4981,标准!G$39:H$69,2,TRUE),VLOOKUP(S4981,标准!G$3:H$28,2,TRUE)))</f>
        <v>90</v>
      </c>
      <c r="U4981" s="145">
        <v>8.2</v>
      </c>
      <c r="V4981" s="71">
        <f>IF(U4981=0,0,IF(A4981&lt;43,IF(F4981="女",IF(U4981="",0,VLOOKUP(U4981,标准!A$108:B$128,2,TRUE)),IF(U4981="",0,VLOOKUP(U4981,标准!A$74:B$94,2,TRUE))),IF(F4981="女",IF(U4981="",0,VLOOKUP(U4981,标准!A$39:B$59,2,TRUE)),IF(U4981="",0,VLOOKUP(U4981,标准!A$3:B$23,2,TRUE)))))</f>
        <v>80</v>
      </c>
      <c r="W4981" s="86">
        <f t="shared" si="77"/>
        <v>80</v>
      </c>
      <c r="X4981" s="87">
        <v>4.3</v>
      </c>
      <c r="Y4981" s="87">
        <v>4.9</v>
      </c>
      <c r="Z4981" s="91"/>
      <c r="AA4981" s="92"/>
    </row>
    <row r="4982" customHeight="1" spans="1:27">
      <c r="A4982" s="62">
        <v>41</v>
      </c>
      <c r="B4982" s="91">
        <v>5020</v>
      </c>
      <c r="C4982" s="156" t="s">
        <v>10056</v>
      </c>
      <c r="D4982" s="156" t="s">
        <v>9976</v>
      </c>
      <c r="E4982" s="156" t="s">
        <v>4835</v>
      </c>
      <c r="F4982" s="156" t="s">
        <v>34</v>
      </c>
      <c r="G4982" s="157" t="s">
        <v>10057</v>
      </c>
      <c r="H4982" s="68">
        <v>155.4</v>
      </c>
      <c r="I4982" s="68">
        <v>47.5</v>
      </c>
      <c r="J4982" s="71">
        <f>IF(F4982="女",IF(H4982=0,0,VLOOKUP(I4982/(H4982*H4982/10000),标准!M$108:N$112,2,TRUE)),IF(H4982=0,0,VLOOKUP(I4982/(H4982*H4982/10000),标准!M$74:N$78,2,TRUE)))</f>
        <v>100</v>
      </c>
      <c r="K4982" s="72">
        <v>1939</v>
      </c>
      <c r="L4982" s="71">
        <f>IF(A4982&lt;43,IF(F4982="女",VLOOKUP(K4982,标准!K$108:L$128,2,TRUE),VLOOKUP(K4982,标准!K$74:L$94,2,TRUE)),IF(F4982="女",VLOOKUP(K4982,标准!K$39:L$59,2,TRUE),VLOOKUP(K4982,标准!K$3:L$23,2,TRUE)))</f>
        <v>40</v>
      </c>
      <c r="M4982" s="68">
        <v>21.5</v>
      </c>
      <c r="N4982" s="71">
        <f>IF(M4982="",0,IF(A4982&lt;43,IF(F4982="女",VLOOKUP(M4982,标准!C$108:D$128,2,TRUE),VLOOKUP(M4982,标准!C$74:D$94,2,TRUE)),IF(F4982="女",VLOOKUP(M4982,标准!C$39:D$59,2,TRUE),VLOOKUP(M4982,标准!C$3:D$23,2,TRUE))))</f>
        <v>85</v>
      </c>
      <c r="O4982" s="76">
        <v>153</v>
      </c>
      <c r="P4982" s="71">
        <f>IF(A4982&lt;43,IF(F4982="女",VLOOKUP(O4982/100,标准!E$108:F$128,2,TRUE),VLOOKUP(O4982/100,标准!E$74:F$94,2,TRUE)),IF(F4982="女",VLOOKUP(O4982/100,标准!E$39:F$59,2,TRUE),VLOOKUP(O4982/100,标准!E$3:F$23,2,TRUE)))</f>
        <v>60</v>
      </c>
      <c r="Q4982" s="81">
        <v>4.31</v>
      </c>
      <c r="R4982" s="71">
        <f>IF(Q4982=0,0,IF(A4982&lt;43,IF(F4982="女",IF(Q4982="",0,VLOOKUP(Q4982,标准!I$108:J$138,2,TRUE)),IF(Q4982="",0,VLOOKUP(Q4982,标准!I$74:J$104,2,TRUE))),IF(F4982="女",IF(Q4982="",0,VLOOKUP(Q4982,标准!I$39:J$69,2,TRUE)),IF(Q4982="",0,VLOOKUP(Q4982,标准!I$3:J$33,2,TRUE)))))</f>
        <v>60</v>
      </c>
      <c r="S4982" s="76">
        <v>38</v>
      </c>
      <c r="T4982" s="71">
        <f>IF(A4982&lt;43,IF(F4982="女",VLOOKUP(S4982,标准!G$108:H$138,2,TRUE),VLOOKUP(S4982,标准!G$74:H$99,2,TRUE)),IF(F4982="女",VLOOKUP(S4982,标准!G$39:H$69,2,TRUE),VLOOKUP(S4982,标准!G$3:H$28,2,TRUE)))</f>
        <v>72</v>
      </c>
      <c r="U4982" s="88">
        <v>9.2</v>
      </c>
      <c r="V4982" s="71">
        <f>IF(U4982=0,0,IF(A4982&lt;43,IF(F4982="女",IF(U4982="",0,VLOOKUP(U4982,标准!A$108:B$128,2,TRUE)),IF(U4982="",0,VLOOKUP(U4982,标准!A$74:B$94,2,TRUE))),IF(F4982="女",IF(U4982="",0,VLOOKUP(U4982,标准!A$39:B$59,2,TRUE)),IF(U4982="",0,VLOOKUP(U4982,标准!A$3:B$23,2,TRUE)))))</f>
        <v>70</v>
      </c>
      <c r="W4982" s="86">
        <f t="shared" si="77"/>
        <v>68.7</v>
      </c>
      <c r="X4982" s="87">
        <v>4.1</v>
      </c>
      <c r="Y4982" s="87">
        <v>4</v>
      </c>
      <c r="Z4982" s="91"/>
      <c r="AA4982" s="92"/>
    </row>
    <row r="4983" customHeight="1" spans="1:27">
      <c r="A4983" s="62">
        <v>41</v>
      </c>
      <c r="B4983" s="91">
        <v>5021</v>
      </c>
      <c r="C4983" s="156" t="s">
        <v>10058</v>
      </c>
      <c r="D4983" s="156" t="s">
        <v>9976</v>
      </c>
      <c r="E4983" s="156" t="s">
        <v>4835</v>
      </c>
      <c r="F4983" s="156" t="s">
        <v>34</v>
      </c>
      <c r="G4983" s="157" t="s">
        <v>10059</v>
      </c>
      <c r="H4983" s="68">
        <v>164.2</v>
      </c>
      <c r="I4983" s="68">
        <v>56.2</v>
      </c>
      <c r="J4983" s="71">
        <f>IF(F4983="女",IF(H4983=0,0,VLOOKUP(I4983/(H4983*H4983/10000),标准!M$108:N$112,2,TRUE)),IF(H4983=0,0,VLOOKUP(I4983/(H4983*H4983/10000),标准!M$74:N$78,2,TRUE)))</f>
        <v>100</v>
      </c>
      <c r="K4983" s="72">
        <v>3397</v>
      </c>
      <c r="L4983" s="71">
        <f>IF(A4983&lt;43,IF(F4983="女",VLOOKUP(K4983,标准!K$108:L$128,2,TRUE),VLOOKUP(K4983,标准!K$74:L$94,2,TRUE)),IF(F4983="女",VLOOKUP(K4983,标准!K$39:L$59,2,TRUE),VLOOKUP(K4983,标准!K$3:L$23,2,TRUE)))</f>
        <v>95</v>
      </c>
      <c r="M4983" s="68">
        <v>18.5</v>
      </c>
      <c r="N4983" s="71">
        <f>IF(M4983="",0,IF(A4983&lt;43,IF(F4983="女",VLOOKUP(M4983,标准!C$108:D$128,2,TRUE),VLOOKUP(M4983,标准!C$74:D$94,2,TRUE)),IF(F4983="女",VLOOKUP(M4983,标准!C$39:D$59,2,TRUE),VLOOKUP(M4983,标准!C$3:D$23,2,TRUE))))</f>
        <v>78</v>
      </c>
      <c r="O4983" s="144">
        <v>187</v>
      </c>
      <c r="P4983" s="71">
        <f>IF(A4983&lt;43,IF(F4983="女",VLOOKUP(O4983/100,标准!E$108:F$128,2,TRUE),VLOOKUP(O4983/100,标准!E$74:F$94,2,TRUE)),IF(F4983="女",VLOOKUP(O4983/100,标准!E$39:F$59,2,TRUE),VLOOKUP(O4983/100,标准!E$3:F$23,2,TRUE)))</f>
        <v>80</v>
      </c>
      <c r="Q4983" s="143">
        <v>3.51</v>
      </c>
      <c r="R4983" s="71">
        <f>IF(Q4983=0,0,IF(A4983&lt;43,IF(F4983="女",IF(Q4983="",0,VLOOKUP(Q4983,标准!I$108:J$138,2,TRUE)),IF(Q4983="",0,VLOOKUP(Q4983,标准!I$74:J$104,2,TRUE))),IF(F4983="女",IF(Q4983="",0,VLOOKUP(Q4983,标准!I$39:J$69,2,TRUE)),IF(Q4983="",0,VLOOKUP(Q4983,标准!I$3:J$33,2,TRUE)))))</f>
        <v>76</v>
      </c>
      <c r="S4983" s="144">
        <v>58</v>
      </c>
      <c r="T4983" s="71">
        <f>IF(A4983&lt;43,IF(F4983="女",VLOOKUP(S4983,标准!G$108:H$138,2,TRUE),VLOOKUP(S4983,标准!G$74:H$99,2,TRUE)),IF(F4983="女",VLOOKUP(S4983,标准!G$39:H$69,2,TRUE),VLOOKUP(S4983,标准!G$3:H$28,2,TRUE)))</f>
        <v>101</v>
      </c>
      <c r="U4983" s="145">
        <v>8.4</v>
      </c>
      <c r="V4983" s="71">
        <f>IF(U4983=0,0,IF(A4983&lt;43,IF(F4983="女",IF(U4983="",0,VLOOKUP(U4983,标准!A$108:B$128,2,TRUE)),IF(U4983="",0,VLOOKUP(U4983,标准!A$74:B$94,2,TRUE))),IF(F4983="女",IF(U4983="",0,VLOOKUP(U4983,标准!A$39:B$59,2,TRUE)),IF(U4983="",0,VLOOKUP(U4983,标准!A$3:B$23,2,TRUE)))))</f>
        <v>78</v>
      </c>
      <c r="W4983" s="86">
        <f t="shared" si="77"/>
        <v>85.95</v>
      </c>
      <c r="X4983" s="87">
        <v>4.4</v>
      </c>
      <c r="Y4983" s="87">
        <v>4.5</v>
      </c>
      <c r="Z4983" s="91"/>
      <c r="AA4983" s="92"/>
    </row>
    <row r="4984" customHeight="1" spans="1:27">
      <c r="A4984" s="62">
        <v>41</v>
      </c>
      <c r="B4984" s="91">
        <v>5022</v>
      </c>
      <c r="C4984" s="156" t="s">
        <v>10060</v>
      </c>
      <c r="D4984" s="156" t="s">
        <v>9976</v>
      </c>
      <c r="E4984" s="156" t="s">
        <v>4835</v>
      </c>
      <c r="F4984" s="156" t="s">
        <v>34</v>
      </c>
      <c r="G4984" s="157" t="s">
        <v>10061</v>
      </c>
      <c r="H4984" s="68">
        <v>169.4</v>
      </c>
      <c r="I4984" s="68">
        <v>52.7</v>
      </c>
      <c r="J4984" s="71">
        <f>IF(F4984="女",IF(H4984=0,0,VLOOKUP(I4984/(H4984*H4984/10000),标准!M$108:N$112,2,TRUE)),IF(H4984=0,0,VLOOKUP(I4984/(H4984*H4984/10000),标准!M$74:N$78,2,TRUE)))</f>
        <v>100</v>
      </c>
      <c r="K4984" s="72">
        <v>2802</v>
      </c>
      <c r="L4984" s="71">
        <f>IF(A4984&lt;43,IF(F4984="女",VLOOKUP(K4984,标准!K$108:L$128,2,TRUE),VLOOKUP(K4984,标准!K$74:L$94,2,TRUE)),IF(F4984="女",VLOOKUP(K4984,标准!K$39:L$59,2,TRUE),VLOOKUP(K4984,标准!K$3:L$23,2,TRUE)))</f>
        <v>76</v>
      </c>
      <c r="M4984" s="68">
        <v>16.5</v>
      </c>
      <c r="N4984" s="71">
        <f>IF(M4984="",0,IF(A4984&lt;43,IF(F4984="女",VLOOKUP(M4984,标准!C$108:D$128,2,TRUE),VLOOKUP(M4984,标准!C$74:D$94,2,TRUE)),IF(F4984="女",VLOOKUP(M4984,标准!C$39:D$59,2,TRUE),VLOOKUP(M4984,标准!C$3:D$23,2,TRUE))))</f>
        <v>76</v>
      </c>
      <c r="O4984" s="144">
        <v>154</v>
      </c>
      <c r="P4984" s="71">
        <f>IF(A4984&lt;43,IF(F4984="女",VLOOKUP(O4984/100,标准!E$108:F$128,2,TRUE),VLOOKUP(O4984/100,标准!E$74:F$94,2,TRUE)),IF(F4984="女",VLOOKUP(O4984/100,标准!E$39:F$59,2,TRUE),VLOOKUP(O4984/100,标准!E$3:F$23,2,TRUE)))</f>
        <v>62</v>
      </c>
      <c r="Q4984" s="143">
        <v>4</v>
      </c>
      <c r="R4984" s="71">
        <f>IF(Q4984=0,0,IF(A4984&lt;43,IF(F4984="女",IF(Q4984="",0,VLOOKUP(Q4984,标准!I$108:J$138,2,TRUE)),IF(Q4984="",0,VLOOKUP(Q4984,标准!I$74:J$104,2,TRUE))),IF(F4984="女",IF(Q4984="",0,VLOOKUP(Q4984,标准!I$39:J$69,2,TRUE)),IF(Q4984="",0,VLOOKUP(Q4984,标准!I$3:J$33,2,TRUE)))))</f>
        <v>72</v>
      </c>
      <c r="S4984" s="144">
        <v>30</v>
      </c>
      <c r="T4984" s="71">
        <f>IF(A4984&lt;43,IF(F4984="女",VLOOKUP(S4984,标准!G$108:H$138,2,TRUE),VLOOKUP(S4984,标准!G$74:H$99,2,TRUE)),IF(F4984="女",VLOOKUP(S4984,标准!G$39:H$69,2,TRUE),VLOOKUP(S4984,标准!G$3:H$28,2,TRUE)))</f>
        <v>64</v>
      </c>
      <c r="U4984" s="145">
        <v>9</v>
      </c>
      <c r="V4984" s="71">
        <f>IF(U4984=0,0,IF(A4984&lt;43,IF(F4984="女",IF(U4984="",0,VLOOKUP(U4984,标准!A$108:B$128,2,TRUE)),IF(U4984="",0,VLOOKUP(U4984,标准!A$74:B$94,2,TRUE))),IF(F4984="女",IF(U4984="",0,VLOOKUP(U4984,标准!A$39:B$59,2,TRUE)),IF(U4984="",0,VLOOKUP(U4984,标准!A$3:B$23,2,TRUE)))))</f>
        <v>72</v>
      </c>
      <c r="W4984" s="86">
        <f t="shared" si="77"/>
        <v>75.4</v>
      </c>
      <c r="X4984" s="87">
        <v>4.7</v>
      </c>
      <c r="Y4984" s="87">
        <v>4.8</v>
      </c>
      <c r="Z4984" s="91"/>
      <c r="AA4984" s="92"/>
    </row>
    <row r="4985" customHeight="1" spans="1:27">
      <c r="A4985" s="62">
        <v>41</v>
      </c>
      <c r="B4985" s="91">
        <v>5023</v>
      </c>
      <c r="C4985" s="156" t="s">
        <v>10062</v>
      </c>
      <c r="D4985" s="156" t="s">
        <v>10063</v>
      </c>
      <c r="E4985" s="156" t="s">
        <v>4835</v>
      </c>
      <c r="F4985" s="156" t="s">
        <v>30</v>
      </c>
      <c r="G4985" s="157" t="s">
        <v>10064</v>
      </c>
      <c r="H4985" s="68">
        <v>180.6</v>
      </c>
      <c r="I4985" s="68">
        <v>81.7</v>
      </c>
      <c r="J4985" s="71">
        <f>IF(F4985="女",IF(H4985=0,0,VLOOKUP(I4985/(H4985*H4985/10000),标准!M$108:N$112,2,TRUE)),IF(H4985=0,0,VLOOKUP(I4985/(H4985*H4985/10000),标准!M$74:N$78,2,TRUE)))</f>
        <v>80</v>
      </c>
      <c r="K4985" s="72">
        <v>4436</v>
      </c>
      <c r="L4985" s="71">
        <f>IF(A4985&lt;43,IF(F4985="女",VLOOKUP(K4985,标准!K$108:L$128,2,TRUE),VLOOKUP(K4985,标准!K$74:L$94,2,TRUE)),IF(F4985="女",VLOOKUP(K4985,标准!K$39:L$59,2,TRUE),VLOOKUP(K4985,标准!K$3:L$23,2,TRUE)))</f>
        <v>80</v>
      </c>
      <c r="M4985" s="68">
        <v>15.5</v>
      </c>
      <c r="N4985" s="71">
        <f>IF(M4985="",0,IF(A4985&lt;43,IF(F4985="女",VLOOKUP(M4985,标准!C$108:D$128,2,TRUE),VLOOKUP(M4985,标准!C$74:D$94,2,TRUE)),IF(F4985="女",VLOOKUP(M4985,标准!C$39:D$59,2,TRUE),VLOOKUP(M4985,标准!C$3:D$23,2,TRUE))))</f>
        <v>76</v>
      </c>
      <c r="O4985" s="144">
        <v>257</v>
      </c>
      <c r="P4985" s="71">
        <f>IF(A4985&lt;43,IF(F4985="女",VLOOKUP(O4985/100,标准!E$108:F$128,2,TRUE),VLOOKUP(O4985/100,标准!E$74:F$94,2,TRUE)),IF(F4985="女",VLOOKUP(O4985/100,标准!E$39:F$59,2,TRUE),VLOOKUP(O4985/100,标准!E$3:F$23,2,TRUE)))</f>
        <v>85</v>
      </c>
      <c r="Q4985" s="143">
        <v>3.31</v>
      </c>
      <c r="R4985" s="71">
        <f>IF(Q4985=0,0,IF(A4985&lt;43,IF(F4985="女",IF(Q4985="",0,VLOOKUP(Q4985,标准!I$108:J$138,2,TRUE)),IF(Q4985="",0,VLOOKUP(Q4985,标准!I$74:J$104,2,TRUE))),IF(F4985="女",IF(Q4985="",0,VLOOKUP(Q4985,标准!I$39:J$69,2,TRUE)),IF(Q4985="",0,VLOOKUP(Q4985,标准!I$3:J$33,2,TRUE)))))</f>
        <v>85</v>
      </c>
      <c r="S4985" s="144">
        <v>15</v>
      </c>
      <c r="T4985" s="71">
        <f>IF(A4985&lt;43,IF(F4985="女",VLOOKUP(S4985,标准!G$108:H$138,2,TRUE),VLOOKUP(S4985,标准!G$74:H$99,2,TRUE)),IF(F4985="女",VLOOKUP(S4985,标准!G$39:H$69,2,TRUE),VLOOKUP(S4985,标准!G$3:H$28,2,TRUE)))</f>
        <v>80</v>
      </c>
      <c r="U4985" s="145">
        <v>6.5</v>
      </c>
      <c r="V4985" s="71">
        <f>IF(U4985=0,0,IF(A4985&lt;43,IF(F4985="女",IF(U4985="",0,VLOOKUP(U4985,标准!A$108:B$128,2,TRUE)),IF(U4985="",0,VLOOKUP(U4985,标准!A$74:B$94,2,TRUE))),IF(F4985="女",IF(U4985="",0,VLOOKUP(U4985,标准!A$39:B$59,2,TRUE)),IF(U4985="",0,VLOOKUP(U4985,标准!A$3:B$23,2,TRUE)))))</f>
        <v>100</v>
      </c>
      <c r="W4985" s="86">
        <f t="shared" si="77"/>
        <v>85.1</v>
      </c>
      <c r="X4985" s="87">
        <v>4.9</v>
      </c>
      <c r="Y4985" s="87">
        <v>4.9</v>
      </c>
      <c r="Z4985" s="91"/>
      <c r="AA4985" s="92"/>
    </row>
    <row r="4986" customHeight="1" spans="1:27">
      <c r="A4986" s="62">
        <v>41</v>
      </c>
      <c r="B4986" s="91">
        <v>5024</v>
      </c>
      <c r="C4986" s="156" t="s">
        <v>10065</v>
      </c>
      <c r="D4986" s="156" t="s">
        <v>10063</v>
      </c>
      <c r="E4986" s="156" t="s">
        <v>4835</v>
      </c>
      <c r="F4986" s="156" t="s">
        <v>34</v>
      </c>
      <c r="G4986" s="157" t="s">
        <v>10066</v>
      </c>
      <c r="H4986" s="68">
        <v>158.2</v>
      </c>
      <c r="I4986" s="68">
        <v>46.7</v>
      </c>
      <c r="J4986" s="71">
        <f>IF(F4986="女",IF(H4986=0,0,VLOOKUP(I4986/(H4986*H4986/10000),标准!M$108:N$112,2,TRUE)),IF(H4986=0,0,VLOOKUP(I4986/(H4986*H4986/10000),标准!M$74:N$78,2,TRUE)))</f>
        <v>100</v>
      </c>
      <c r="K4986" s="72">
        <v>2286</v>
      </c>
      <c r="L4986" s="71">
        <f>IF(A4986&lt;43,IF(F4986="女",VLOOKUP(K4986,标准!K$108:L$128,2,TRUE),VLOOKUP(K4986,标准!K$74:L$94,2,TRUE)),IF(F4986="女",VLOOKUP(K4986,标准!K$39:L$59,2,TRUE),VLOOKUP(K4986,标准!K$3:L$23,2,TRUE)))</f>
        <v>64</v>
      </c>
      <c r="M4986" s="68">
        <v>21</v>
      </c>
      <c r="N4986" s="71">
        <f>IF(M4986="",0,IF(A4986&lt;43,IF(F4986="女",VLOOKUP(M4986,标准!C$108:D$128,2,TRUE),VLOOKUP(M4986,标准!C$74:D$94,2,TRUE)),IF(F4986="女",VLOOKUP(M4986,标准!C$39:D$59,2,TRUE),VLOOKUP(M4986,标准!C$3:D$23,2,TRUE))))</f>
        <v>85</v>
      </c>
      <c r="O4986" s="76">
        <v>168</v>
      </c>
      <c r="P4986" s="71">
        <f>IF(A4986&lt;43,IF(F4986="女",VLOOKUP(O4986/100,标准!E$108:F$128,2,TRUE),VLOOKUP(O4986/100,标准!E$74:F$94,2,TRUE)),IF(F4986="女",VLOOKUP(O4986/100,标准!E$39:F$59,2,TRUE),VLOOKUP(O4986/100,标准!E$3:F$23,2,TRUE)))</f>
        <v>70</v>
      </c>
      <c r="Q4986" s="81">
        <v>4</v>
      </c>
      <c r="R4986" s="71">
        <f>IF(Q4986=0,0,IF(A4986&lt;43,IF(F4986="女",IF(Q4986="",0,VLOOKUP(Q4986,标准!I$108:J$138,2,TRUE)),IF(Q4986="",0,VLOOKUP(Q4986,标准!I$74:J$104,2,TRUE))),IF(F4986="女",IF(Q4986="",0,VLOOKUP(Q4986,标准!I$39:J$69,2,TRUE)),IF(Q4986="",0,VLOOKUP(Q4986,标准!I$3:J$33,2,TRUE)))))</f>
        <v>72</v>
      </c>
      <c r="S4986" s="76">
        <v>38</v>
      </c>
      <c r="T4986" s="71">
        <f>IF(A4986&lt;43,IF(F4986="女",VLOOKUP(S4986,标准!G$108:H$138,2,TRUE),VLOOKUP(S4986,标准!G$74:H$99,2,TRUE)),IF(F4986="女",VLOOKUP(S4986,标准!G$39:H$69,2,TRUE),VLOOKUP(S4986,标准!G$3:H$28,2,TRUE)))</f>
        <v>72</v>
      </c>
      <c r="U4986" s="88">
        <v>9.2</v>
      </c>
      <c r="V4986" s="71">
        <f>IF(U4986=0,0,IF(A4986&lt;43,IF(F4986="女",IF(U4986="",0,VLOOKUP(U4986,标准!A$108:B$128,2,TRUE)),IF(U4986="",0,VLOOKUP(U4986,标准!A$74:B$94,2,TRUE))),IF(F4986="女",IF(U4986="",0,VLOOKUP(U4986,标准!A$39:B$59,2,TRUE)),IF(U4986="",0,VLOOKUP(U4986,标准!A$3:B$23,2,TRUE)))))</f>
        <v>70</v>
      </c>
      <c r="W4986" s="86">
        <f t="shared" si="77"/>
        <v>75.7</v>
      </c>
      <c r="X4986" s="87">
        <v>4</v>
      </c>
      <c r="Y4986" s="87">
        <v>3.7</v>
      </c>
      <c r="Z4986" s="91"/>
      <c r="AA4986" s="92"/>
    </row>
    <row r="4987" customHeight="1" spans="1:27">
      <c r="A4987" s="62">
        <v>41</v>
      </c>
      <c r="B4987" s="91">
        <v>5025</v>
      </c>
      <c r="C4987" s="156" t="s">
        <v>10067</v>
      </c>
      <c r="D4987" s="156" t="s">
        <v>10063</v>
      </c>
      <c r="E4987" s="156" t="s">
        <v>4835</v>
      </c>
      <c r="F4987" s="156" t="s">
        <v>34</v>
      </c>
      <c r="G4987" s="157" t="s">
        <v>10068</v>
      </c>
      <c r="H4987" s="68">
        <v>170.9</v>
      </c>
      <c r="I4987" s="68">
        <v>61.4</v>
      </c>
      <c r="J4987" s="71">
        <f>IF(F4987="女",IF(H4987=0,0,VLOOKUP(I4987/(H4987*H4987/10000),标准!M$108:N$112,2,TRUE)),IF(H4987=0,0,VLOOKUP(I4987/(H4987*H4987/10000),标准!M$74:N$78,2,TRUE)))</f>
        <v>100</v>
      </c>
      <c r="K4987" s="72">
        <v>5619</v>
      </c>
      <c r="L4987" s="71">
        <f>IF(A4987&lt;43,IF(F4987="女",VLOOKUP(K4987,标准!K$108:L$128,2,TRUE),VLOOKUP(K4987,标准!K$74:L$94,2,TRUE)),IF(F4987="女",VLOOKUP(K4987,标准!K$39:L$59,2,TRUE),VLOOKUP(K4987,标准!K$3:L$23,2,TRUE)))</f>
        <v>100</v>
      </c>
      <c r="M4987" s="68">
        <v>13</v>
      </c>
      <c r="N4987" s="71">
        <f>IF(M4987="",0,IF(A4987&lt;43,IF(F4987="女",VLOOKUP(M4987,标准!C$108:D$128,2,TRUE),VLOOKUP(M4987,标准!C$74:D$94,2,TRUE)),IF(F4987="女",VLOOKUP(M4987,标准!C$39:D$59,2,TRUE),VLOOKUP(M4987,标准!C$3:D$23,2,TRUE))))</f>
        <v>70</v>
      </c>
      <c r="O4987" s="76">
        <v>175</v>
      </c>
      <c r="P4987" s="71">
        <f>IF(A4987&lt;43,IF(F4987="女",VLOOKUP(O4987/100,标准!E$108:F$128,2,TRUE),VLOOKUP(O4987/100,标准!E$74:F$94,2,TRUE)),IF(F4987="女",VLOOKUP(O4987/100,标准!E$39:F$59,2,TRUE),VLOOKUP(O4987/100,标准!E$3:F$23,2,TRUE)))</f>
        <v>76</v>
      </c>
      <c r="Q4987" s="81">
        <v>4.03</v>
      </c>
      <c r="R4987" s="71">
        <f>IF(Q4987=0,0,IF(A4987&lt;43,IF(F4987="女",IF(Q4987="",0,VLOOKUP(Q4987,标准!I$108:J$138,2,TRUE)),IF(Q4987="",0,VLOOKUP(Q4987,标准!I$74:J$104,2,TRUE))),IF(F4987="女",IF(Q4987="",0,VLOOKUP(Q4987,标准!I$39:J$69,2,TRUE)),IF(Q4987="",0,VLOOKUP(Q4987,标准!I$3:J$33,2,TRUE)))))</f>
        <v>72</v>
      </c>
      <c r="S4987" s="76">
        <v>38</v>
      </c>
      <c r="T4987" s="71">
        <f>IF(A4987&lt;43,IF(F4987="女",VLOOKUP(S4987,标准!G$108:H$138,2,TRUE),VLOOKUP(S4987,标准!G$74:H$99,2,TRUE)),IF(F4987="女",VLOOKUP(S4987,标准!G$39:H$69,2,TRUE),VLOOKUP(S4987,标准!G$3:H$28,2,TRUE)))</f>
        <v>72</v>
      </c>
      <c r="U4987" s="88">
        <v>8.9</v>
      </c>
      <c r="V4987" s="71">
        <f>IF(U4987=0,0,IF(A4987&lt;43,IF(F4987="女",IF(U4987="",0,VLOOKUP(U4987,标准!A$108:B$128,2,TRUE)),IF(U4987="",0,VLOOKUP(U4987,标准!A$74:B$94,2,TRUE))),IF(F4987="女",IF(U4987="",0,VLOOKUP(U4987,标准!A$39:B$59,2,TRUE)),IF(U4987="",0,VLOOKUP(U4987,标准!A$3:B$23,2,TRUE)))))</f>
        <v>74</v>
      </c>
      <c r="W4987" s="86">
        <f t="shared" si="77"/>
        <v>81</v>
      </c>
      <c r="X4987" s="87">
        <v>4.1</v>
      </c>
      <c r="Y4987" s="87">
        <v>4.1</v>
      </c>
      <c r="Z4987" s="91"/>
      <c r="AA4987" s="92"/>
    </row>
    <row r="4988" customHeight="1" spans="1:27">
      <c r="A4988" s="62">
        <v>41</v>
      </c>
      <c r="B4988" s="91">
        <v>5026</v>
      </c>
      <c r="C4988" s="156" t="s">
        <v>10069</v>
      </c>
      <c r="D4988" s="156" t="s">
        <v>10063</v>
      </c>
      <c r="E4988" s="156" t="s">
        <v>4835</v>
      </c>
      <c r="F4988" s="156" t="s">
        <v>30</v>
      </c>
      <c r="G4988" s="157" t="s">
        <v>10070</v>
      </c>
      <c r="H4988" s="68">
        <v>168</v>
      </c>
      <c r="I4988" s="68">
        <v>64.9</v>
      </c>
      <c r="J4988" s="71">
        <f>IF(F4988="女",IF(H4988=0,0,VLOOKUP(I4988/(H4988*H4988/10000),标准!M$108:N$112,2,TRUE)),IF(H4988=0,0,VLOOKUP(I4988/(H4988*H4988/10000),标准!M$74:N$78,2,TRUE)))</f>
        <v>100</v>
      </c>
      <c r="K4988" s="72">
        <v>5191</v>
      </c>
      <c r="L4988" s="71">
        <f>IF(A4988&lt;43,IF(F4988="女",VLOOKUP(K4988,标准!K$108:L$128,2,TRUE),VLOOKUP(K4988,标准!K$74:L$94,2,TRUE)),IF(F4988="女",VLOOKUP(K4988,标准!K$39:L$59,2,TRUE),VLOOKUP(K4988,标准!K$3:L$23,2,TRUE)))</f>
        <v>100</v>
      </c>
      <c r="M4988" s="68">
        <v>16.5</v>
      </c>
      <c r="N4988" s="71">
        <f>IF(M4988="",0,IF(A4988&lt;43,IF(F4988="女",VLOOKUP(M4988,标准!C$108:D$128,2,TRUE),VLOOKUP(M4988,标准!C$74:D$94,2,TRUE)),IF(F4988="女",VLOOKUP(M4988,标准!C$39:D$59,2,TRUE),VLOOKUP(M4988,标准!C$3:D$23,2,TRUE))))</f>
        <v>78</v>
      </c>
      <c r="O4988" s="76">
        <v>245</v>
      </c>
      <c r="P4988" s="71">
        <f>IF(A4988&lt;43,IF(F4988="女",VLOOKUP(O4988/100,标准!E$108:F$128,2,TRUE),VLOOKUP(O4988/100,标准!E$74:F$94,2,TRUE)),IF(F4988="女",VLOOKUP(O4988/100,标准!E$39:F$59,2,TRUE),VLOOKUP(O4988/100,标准!E$3:F$23,2,TRUE)))</f>
        <v>78</v>
      </c>
      <c r="Q4988" s="81">
        <v>3.47</v>
      </c>
      <c r="R4988" s="71">
        <f>IF(Q4988=0,0,IF(A4988&lt;43,IF(F4988="女",IF(Q4988="",0,VLOOKUP(Q4988,标准!I$108:J$138,2,TRUE)),IF(Q4988="",0,VLOOKUP(Q4988,标准!I$74:J$104,2,TRUE))),IF(F4988="女",IF(Q4988="",0,VLOOKUP(Q4988,标准!I$39:J$69,2,TRUE)),IF(Q4988="",0,VLOOKUP(Q4988,标准!I$3:J$33,2,TRUE)))))</f>
        <v>78</v>
      </c>
      <c r="S4988" s="76">
        <v>0</v>
      </c>
      <c r="T4988" s="71">
        <f>IF(A4988&lt;43,IF(F4988="女",VLOOKUP(S4988,标准!G$108:H$138,2,TRUE),VLOOKUP(S4988,标准!G$74:H$99,2,TRUE)),IF(F4988="女",VLOOKUP(S4988,标准!G$39:H$69,2,TRUE),VLOOKUP(S4988,标准!G$3:H$28,2,TRUE)))</f>
        <v>0</v>
      </c>
      <c r="U4988" s="88">
        <v>7</v>
      </c>
      <c r="V4988" s="71">
        <f>IF(U4988=0,0,IF(A4988&lt;43,IF(F4988="女",IF(U4988="",0,VLOOKUP(U4988,标准!A$108:B$128,2,TRUE)),IF(U4988="",0,VLOOKUP(U4988,标准!A$74:B$94,2,TRUE))),IF(F4988="女",IF(U4988="",0,VLOOKUP(U4988,标准!A$39:B$59,2,TRUE)),IF(U4988="",0,VLOOKUP(U4988,标准!A$3:B$23,2,TRUE)))))</f>
        <v>85</v>
      </c>
      <c r="W4988" s="86">
        <f t="shared" si="77"/>
        <v>78.2</v>
      </c>
      <c r="X4988" s="87">
        <v>4</v>
      </c>
      <c r="Y4988" s="87">
        <v>3.9</v>
      </c>
      <c r="Z4988" s="91"/>
      <c r="AA4988" s="92"/>
    </row>
    <row r="4989" customHeight="1" spans="1:27">
      <c r="A4989" s="62">
        <v>41</v>
      </c>
      <c r="B4989" s="91">
        <v>5027</v>
      </c>
      <c r="C4989" s="156" t="s">
        <v>10071</v>
      </c>
      <c r="D4989" s="156" t="s">
        <v>10063</v>
      </c>
      <c r="E4989" s="156" t="s">
        <v>4835</v>
      </c>
      <c r="F4989" s="156" t="s">
        <v>34</v>
      </c>
      <c r="G4989" s="157" t="s">
        <v>10072</v>
      </c>
      <c r="H4989" s="68">
        <v>153.1</v>
      </c>
      <c r="I4989" s="68">
        <v>46.1</v>
      </c>
      <c r="J4989" s="71">
        <f>IF(F4989="女",IF(H4989=0,0,VLOOKUP(I4989/(H4989*H4989/10000),标准!M$108:N$112,2,TRUE)),IF(H4989=0,0,VLOOKUP(I4989/(H4989*H4989/10000),标准!M$74:N$78,2,TRUE)))</f>
        <v>100</v>
      </c>
      <c r="K4989" s="72">
        <v>2765</v>
      </c>
      <c r="L4989" s="71">
        <f>IF(A4989&lt;43,IF(F4989="女",VLOOKUP(K4989,标准!K$108:L$128,2,TRUE),VLOOKUP(K4989,标准!K$74:L$94,2,TRUE)),IF(F4989="女",VLOOKUP(K4989,标准!K$39:L$59,2,TRUE),VLOOKUP(K4989,标准!K$3:L$23,2,TRUE)))</f>
        <v>74</v>
      </c>
      <c r="M4989" s="68">
        <v>18</v>
      </c>
      <c r="N4989" s="71">
        <f>IF(M4989="",0,IF(A4989&lt;43,IF(F4989="女",VLOOKUP(M4989,标准!C$108:D$128,2,TRUE),VLOOKUP(M4989,标准!C$74:D$94,2,TRUE)),IF(F4989="女",VLOOKUP(M4989,标准!C$39:D$59,2,TRUE),VLOOKUP(M4989,标准!C$3:D$23,2,TRUE))))</f>
        <v>78</v>
      </c>
      <c r="O4989" s="142">
        <v>202</v>
      </c>
      <c r="P4989" s="71">
        <f>IF(A4989&lt;43,IF(F4989="女",VLOOKUP(O4989/100,标准!E$108:F$128,2,TRUE),VLOOKUP(O4989/100,标准!E$74:F$94,2,TRUE)),IF(F4989="女",VLOOKUP(O4989/100,标准!E$39:F$59,2,TRUE),VLOOKUP(O4989/100,标准!E$3:F$23,2,TRUE)))</f>
        <v>95</v>
      </c>
      <c r="Q4989" s="143">
        <v>3.4</v>
      </c>
      <c r="R4989" s="71">
        <f>IF(Q4989=0,0,IF(A4989&lt;43,IF(F4989="女",IF(Q4989="",0,VLOOKUP(Q4989,标准!I$108:J$138,2,TRUE)),IF(Q4989="",0,VLOOKUP(Q4989,标准!I$74:J$104,2,TRUE))),IF(F4989="女",IF(Q4989="",0,VLOOKUP(Q4989,标准!I$39:J$69,2,TRUE)),IF(Q4989="",0,VLOOKUP(Q4989,标准!I$3:J$33,2,TRUE)))))</f>
        <v>80</v>
      </c>
      <c r="S4989" s="144">
        <v>50</v>
      </c>
      <c r="T4989" s="71">
        <f>IF(A4989&lt;43,IF(F4989="女",VLOOKUP(S4989,标准!G$108:H$138,2,TRUE),VLOOKUP(S4989,标准!G$74:H$99,2,TRUE)),IF(F4989="女",VLOOKUP(S4989,标准!G$39:H$69,2,TRUE),VLOOKUP(S4989,标准!G$3:H$28,2,TRUE)))</f>
        <v>85</v>
      </c>
      <c r="U4989" s="145">
        <v>8.6</v>
      </c>
      <c r="V4989" s="71">
        <f>IF(U4989=0,0,IF(A4989&lt;43,IF(F4989="女",IF(U4989="",0,VLOOKUP(U4989,标准!A$108:B$128,2,TRUE)),IF(U4989="",0,VLOOKUP(U4989,标准!A$74:B$94,2,TRUE))),IF(F4989="女",IF(U4989="",0,VLOOKUP(U4989,标准!A$39:B$59,2,TRUE)),IF(U4989="",0,VLOOKUP(U4989,标准!A$3:B$23,2,TRUE)))))</f>
        <v>76</v>
      </c>
      <c r="W4989" s="86">
        <f t="shared" si="77"/>
        <v>83.1</v>
      </c>
      <c r="X4989" s="87">
        <v>4.2</v>
      </c>
      <c r="Y4989" s="87">
        <v>3.9</v>
      </c>
      <c r="Z4989" s="91"/>
      <c r="AA4989" s="92"/>
    </row>
    <row r="4990" customHeight="1" spans="1:27">
      <c r="A4990" s="62">
        <v>41</v>
      </c>
      <c r="B4990" s="91">
        <v>5028</v>
      </c>
      <c r="C4990" s="156" t="s">
        <v>10073</v>
      </c>
      <c r="D4990" s="156" t="s">
        <v>10063</v>
      </c>
      <c r="E4990" s="156" t="s">
        <v>4835</v>
      </c>
      <c r="F4990" s="156" t="s">
        <v>34</v>
      </c>
      <c r="G4990" s="157" t="s">
        <v>10074</v>
      </c>
      <c r="H4990" s="68">
        <v>156.4</v>
      </c>
      <c r="I4990" s="68">
        <v>92</v>
      </c>
      <c r="J4990" s="71">
        <f>IF(F4990="女",IF(H4990=0,0,VLOOKUP(I4990/(H4990*H4990/10000),标准!M$108:N$112,2,TRUE)),IF(H4990=0,0,VLOOKUP(I4990/(H4990*H4990/10000),标准!M$74:N$78,2,TRUE)))</f>
        <v>60</v>
      </c>
      <c r="K4990" s="72">
        <v>3411</v>
      </c>
      <c r="L4990" s="71">
        <f>IF(A4990&lt;43,IF(F4990="女",VLOOKUP(K4990,标准!K$108:L$128,2,TRUE),VLOOKUP(K4990,标准!K$74:L$94,2,TRUE)),IF(F4990="女",VLOOKUP(K4990,标准!K$39:L$59,2,TRUE),VLOOKUP(K4990,标准!K$3:L$23,2,TRUE)))</f>
        <v>100</v>
      </c>
      <c r="M4990" s="68">
        <v>16</v>
      </c>
      <c r="N4990" s="71">
        <f>IF(M4990="",0,IF(A4990&lt;43,IF(F4990="女",VLOOKUP(M4990,标准!C$108:D$128,2,TRUE),VLOOKUP(M4990,标准!C$74:D$94,2,TRUE)),IF(F4990="女",VLOOKUP(M4990,标准!C$39:D$59,2,TRUE),VLOOKUP(M4990,标准!C$3:D$23,2,TRUE))))</f>
        <v>74</v>
      </c>
      <c r="O4990" s="142">
        <v>151</v>
      </c>
      <c r="P4990" s="71">
        <f>IF(A4990&lt;43,IF(F4990="女",VLOOKUP(O4990/100,标准!E$108:F$128,2,TRUE),VLOOKUP(O4990/100,标准!E$74:F$94,2,TRUE)),IF(F4990="女",VLOOKUP(O4990/100,标准!E$39:F$59,2,TRUE),VLOOKUP(O4990/100,标准!E$3:F$23,2,TRUE)))</f>
        <v>60</v>
      </c>
      <c r="Q4990" s="143">
        <v>4.21</v>
      </c>
      <c r="R4990" s="71">
        <f>IF(Q4990=0,0,IF(A4990&lt;43,IF(F4990="女",IF(Q4990="",0,VLOOKUP(Q4990,标准!I$108:J$138,2,TRUE)),IF(Q4990="",0,VLOOKUP(Q4990,标准!I$74:J$104,2,TRUE))),IF(F4990="女",IF(Q4990="",0,VLOOKUP(Q4990,标准!I$39:J$69,2,TRUE)),IF(Q4990="",0,VLOOKUP(Q4990,标准!I$3:J$33,2,TRUE)))))</f>
        <v>64</v>
      </c>
      <c r="S4990" s="144">
        <v>28</v>
      </c>
      <c r="T4990" s="71">
        <f>IF(A4990&lt;43,IF(F4990="女",VLOOKUP(S4990,标准!G$108:H$138,2,TRUE),VLOOKUP(S4990,标准!G$74:H$99,2,TRUE)),IF(F4990="女",VLOOKUP(S4990,标准!G$39:H$69,2,TRUE),VLOOKUP(S4990,标准!G$3:H$28,2,TRUE)))</f>
        <v>62</v>
      </c>
      <c r="U4990" s="145">
        <v>9.3</v>
      </c>
      <c r="V4990" s="71">
        <f>IF(U4990=0,0,IF(A4990&lt;43,IF(F4990="女",IF(U4990="",0,VLOOKUP(U4990,标准!A$108:B$128,2,TRUE)),IF(U4990="",0,VLOOKUP(U4990,标准!A$74:B$94,2,TRUE))),IF(F4990="女",IF(U4990="",0,VLOOKUP(U4990,标准!A$39:B$59,2,TRUE)),IF(U4990="",0,VLOOKUP(U4990,标准!A$3:B$23,2,TRUE)))))</f>
        <v>70</v>
      </c>
      <c r="W4990" s="86">
        <f t="shared" si="77"/>
        <v>70.4</v>
      </c>
      <c r="X4990" s="87">
        <v>3.9</v>
      </c>
      <c r="Y4990" s="87">
        <v>3.8</v>
      </c>
      <c r="Z4990" s="91"/>
      <c r="AA4990" s="92"/>
    </row>
    <row r="4991" customHeight="1" spans="1:27">
      <c r="A4991" s="62">
        <v>41</v>
      </c>
      <c r="B4991" s="91">
        <v>5029</v>
      </c>
      <c r="C4991" s="156" t="s">
        <v>10075</v>
      </c>
      <c r="D4991" s="156" t="s">
        <v>10063</v>
      </c>
      <c r="E4991" s="156" t="s">
        <v>4835</v>
      </c>
      <c r="F4991" s="156" t="s">
        <v>34</v>
      </c>
      <c r="G4991" s="157" t="s">
        <v>10076</v>
      </c>
      <c r="H4991" s="68">
        <v>154.1</v>
      </c>
      <c r="I4991" s="68">
        <v>43</v>
      </c>
      <c r="J4991" s="71">
        <f>IF(F4991="女",IF(H4991=0,0,VLOOKUP(I4991/(H4991*H4991/10000),标准!M$108:N$112,2,TRUE)),IF(H4991=0,0,VLOOKUP(I4991/(H4991*H4991/10000),标准!M$74:N$78,2,TRUE)))</f>
        <v>100</v>
      </c>
      <c r="K4991" s="72">
        <v>2526</v>
      </c>
      <c r="L4991" s="71">
        <f>IF(A4991&lt;43,IF(F4991="女",VLOOKUP(K4991,标准!K$108:L$128,2,TRUE),VLOOKUP(K4991,标准!K$74:L$94,2,TRUE)),IF(F4991="女",VLOOKUP(K4991,标准!K$39:L$59,2,TRUE),VLOOKUP(K4991,标准!K$3:L$23,2,TRUE)))</f>
        <v>70</v>
      </c>
      <c r="M4991" s="68">
        <v>16</v>
      </c>
      <c r="N4991" s="71">
        <f>IF(M4991="",0,IF(A4991&lt;43,IF(F4991="女",VLOOKUP(M4991,标准!C$108:D$128,2,TRUE),VLOOKUP(M4991,标准!C$74:D$94,2,TRUE)),IF(F4991="女",VLOOKUP(M4991,标准!C$39:D$59,2,TRUE),VLOOKUP(M4991,标准!C$3:D$23,2,TRUE))))</f>
        <v>74</v>
      </c>
      <c r="O4991" s="77">
        <v>175</v>
      </c>
      <c r="P4991" s="71">
        <f>IF(A4991&lt;43,IF(F4991="女",VLOOKUP(O4991/100,标准!E$108:F$128,2,TRUE),VLOOKUP(O4991/100,标准!E$74:F$94,2,TRUE)),IF(F4991="女",VLOOKUP(O4991/100,标准!E$39:F$59,2,TRUE),VLOOKUP(O4991/100,标准!E$3:F$23,2,TRUE)))</f>
        <v>76</v>
      </c>
      <c r="Q4991" s="81">
        <v>3.5</v>
      </c>
      <c r="R4991" s="71">
        <f>IF(Q4991=0,0,IF(A4991&lt;43,IF(F4991="女",IF(Q4991="",0,VLOOKUP(Q4991,标准!I$108:J$138,2,TRUE)),IF(Q4991="",0,VLOOKUP(Q4991,标准!I$74:J$104,2,TRUE))),IF(F4991="女",IF(Q4991="",0,VLOOKUP(Q4991,标准!I$39:J$69,2,TRUE)),IF(Q4991="",0,VLOOKUP(Q4991,标准!I$3:J$33,2,TRUE)))))</f>
        <v>76</v>
      </c>
      <c r="S4991" s="76">
        <v>40</v>
      </c>
      <c r="T4991" s="71">
        <f>IF(A4991&lt;43,IF(F4991="女",VLOOKUP(S4991,标准!G$108:H$138,2,TRUE),VLOOKUP(S4991,标准!G$74:H$99,2,TRUE)),IF(F4991="女",VLOOKUP(S4991,标准!G$39:H$69,2,TRUE),VLOOKUP(S4991,标准!G$3:H$28,2,TRUE)))</f>
        <v>74</v>
      </c>
      <c r="U4991" s="88">
        <v>9</v>
      </c>
      <c r="V4991" s="71">
        <f>IF(U4991=0,0,IF(A4991&lt;43,IF(F4991="女",IF(U4991="",0,VLOOKUP(U4991,标准!A$108:B$128,2,TRUE)),IF(U4991="",0,VLOOKUP(U4991,标准!A$74:B$94,2,TRUE))),IF(F4991="女",IF(U4991="",0,VLOOKUP(U4991,标准!A$39:B$59,2,TRUE)),IF(U4991="",0,VLOOKUP(U4991,标准!A$3:B$23,2,TRUE)))))</f>
        <v>72</v>
      </c>
      <c r="W4991" s="86">
        <f t="shared" si="77"/>
        <v>77.5</v>
      </c>
      <c r="X4991" s="87">
        <v>4</v>
      </c>
      <c r="Y4991" s="87">
        <v>3.7</v>
      </c>
      <c r="Z4991" s="91"/>
      <c r="AA4991" s="92"/>
    </row>
    <row r="4992" customHeight="1" spans="1:27">
      <c r="A4992" s="62">
        <v>41</v>
      </c>
      <c r="B4992" s="91">
        <v>5030</v>
      </c>
      <c r="C4992" s="156" t="s">
        <v>10077</v>
      </c>
      <c r="D4992" s="156" t="s">
        <v>10063</v>
      </c>
      <c r="E4992" s="156" t="s">
        <v>4835</v>
      </c>
      <c r="F4992" s="156" t="s">
        <v>34</v>
      </c>
      <c r="G4992" s="157" t="s">
        <v>10078</v>
      </c>
      <c r="H4992" s="68">
        <v>150.5</v>
      </c>
      <c r="I4992" s="68">
        <v>47.6</v>
      </c>
      <c r="J4992" s="71">
        <f>IF(F4992="女",IF(H4992=0,0,VLOOKUP(I4992/(H4992*H4992/10000),标准!M$108:N$112,2,TRUE)),IF(H4992=0,0,VLOOKUP(I4992/(H4992*H4992/10000),标准!M$74:N$78,2,TRUE)))</f>
        <v>100</v>
      </c>
      <c r="K4992" s="72">
        <v>2855</v>
      </c>
      <c r="L4992" s="71">
        <f>IF(A4992&lt;43,IF(F4992="女",VLOOKUP(K4992,标准!K$108:L$128,2,TRUE),VLOOKUP(K4992,标准!K$74:L$94,2,TRUE)),IF(F4992="女",VLOOKUP(K4992,标准!K$39:L$59,2,TRUE),VLOOKUP(K4992,标准!K$3:L$23,2,TRUE)))</f>
        <v>76</v>
      </c>
      <c r="M4992" s="68">
        <v>21.5</v>
      </c>
      <c r="N4992" s="71">
        <f>IF(M4992="",0,IF(A4992&lt;43,IF(F4992="女",VLOOKUP(M4992,标准!C$108:D$128,2,TRUE),VLOOKUP(M4992,标准!C$74:D$94,2,TRUE)),IF(F4992="女",VLOOKUP(M4992,标准!C$39:D$59,2,TRUE),VLOOKUP(M4992,标准!C$3:D$23,2,TRUE))))</f>
        <v>85</v>
      </c>
      <c r="O4992" s="77">
        <v>160</v>
      </c>
      <c r="P4992" s="71">
        <f>IF(A4992&lt;43,IF(F4992="女",VLOOKUP(O4992/100,标准!E$108:F$128,2,TRUE),VLOOKUP(O4992/100,标准!E$74:F$94,2,TRUE)),IF(F4992="女",VLOOKUP(O4992/100,标准!E$39:F$59,2,TRUE),VLOOKUP(O4992/100,标准!E$3:F$23,2,TRUE)))</f>
        <v>66</v>
      </c>
      <c r="Q4992" s="81">
        <v>4.2</v>
      </c>
      <c r="R4992" s="71">
        <f>IF(Q4992=0,0,IF(A4992&lt;43,IF(F4992="女",IF(Q4992="",0,VLOOKUP(Q4992,标准!I$108:J$138,2,TRUE)),IF(Q4992="",0,VLOOKUP(Q4992,标准!I$74:J$104,2,TRUE))),IF(F4992="女",IF(Q4992="",0,VLOOKUP(Q4992,标准!I$39:J$69,2,TRUE)),IF(Q4992="",0,VLOOKUP(Q4992,标准!I$3:J$33,2,TRUE)))))</f>
        <v>64</v>
      </c>
      <c r="S4992" s="76">
        <v>54</v>
      </c>
      <c r="T4992" s="71">
        <f>IF(A4992&lt;43,IF(F4992="女",VLOOKUP(S4992,标准!G$108:H$138,2,TRUE),VLOOKUP(S4992,标准!G$74:H$99,2,TRUE)),IF(F4992="女",VLOOKUP(S4992,标准!G$39:H$69,2,TRUE),VLOOKUP(S4992,标准!G$3:H$28,2,TRUE)))</f>
        <v>95</v>
      </c>
      <c r="U4992" s="88">
        <v>9.7</v>
      </c>
      <c r="V4992" s="71">
        <f>IF(U4992=0,0,IF(A4992&lt;43,IF(F4992="女",IF(U4992="",0,VLOOKUP(U4992,标准!A$108:B$128,2,TRUE)),IF(U4992="",0,VLOOKUP(U4992,标准!A$74:B$94,2,TRUE))),IF(F4992="女",IF(U4992="",0,VLOOKUP(U4992,标准!A$39:B$59,2,TRUE)),IF(U4992="",0,VLOOKUP(U4992,标准!A$3:B$23,2,TRUE)))))</f>
        <v>66</v>
      </c>
      <c r="W4992" s="86">
        <f t="shared" si="77"/>
        <v>77</v>
      </c>
      <c r="X4992" s="87">
        <v>3.8</v>
      </c>
      <c r="Y4992" s="87">
        <v>4.3</v>
      </c>
      <c r="Z4992" s="91"/>
      <c r="AA4992" s="92"/>
    </row>
    <row r="4993" customHeight="1" spans="1:27">
      <c r="A4993" s="62">
        <v>41</v>
      </c>
      <c r="B4993" s="91">
        <v>5031</v>
      </c>
      <c r="C4993" s="156" t="s">
        <v>10079</v>
      </c>
      <c r="D4993" s="156" t="s">
        <v>10063</v>
      </c>
      <c r="E4993" s="156" t="s">
        <v>4835</v>
      </c>
      <c r="F4993" s="156" t="s">
        <v>34</v>
      </c>
      <c r="G4993" s="157" t="s">
        <v>10080</v>
      </c>
      <c r="H4993" s="68">
        <v>158.8</v>
      </c>
      <c r="I4993" s="68">
        <v>45</v>
      </c>
      <c r="J4993" s="71">
        <f>IF(F4993="女",IF(H4993=0,0,VLOOKUP(I4993/(H4993*H4993/10000),标准!M$108:N$112,2,TRUE)),IF(H4993=0,0,VLOOKUP(I4993/(H4993*H4993/10000),标准!M$74:N$78,2,TRUE)))</f>
        <v>100</v>
      </c>
      <c r="K4993" s="72">
        <v>2896</v>
      </c>
      <c r="L4993" s="71">
        <f>IF(A4993&lt;43,IF(F4993="女",VLOOKUP(K4993,标准!K$108:L$128,2,TRUE),VLOOKUP(K4993,标准!K$74:L$94,2,TRUE)),IF(F4993="女",VLOOKUP(K4993,标准!K$39:L$59,2,TRUE),VLOOKUP(K4993,标准!K$3:L$23,2,TRUE)))</f>
        <v>76</v>
      </c>
      <c r="M4993" s="68">
        <v>13.5</v>
      </c>
      <c r="N4993" s="71">
        <f>IF(M4993="",0,IF(A4993&lt;43,IF(F4993="女",VLOOKUP(M4993,标准!C$108:D$128,2,TRUE),VLOOKUP(M4993,标准!C$74:D$94,2,TRUE)),IF(F4993="女",VLOOKUP(M4993,标准!C$39:D$59,2,TRUE),VLOOKUP(M4993,标准!C$3:D$23,2,TRUE))))</f>
        <v>70</v>
      </c>
      <c r="O4993" s="77">
        <v>165</v>
      </c>
      <c r="P4993" s="71">
        <f>IF(A4993&lt;43,IF(F4993="女",VLOOKUP(O4993/100,标准!E$108:F$128,2,TRUE),VLOOKUP(O4993/100,标准!E$74:F$94,2,TRUE)),IF(F4993="女",VLOOKUP(O4993/100,标准!E$39:F$59,2,TRUE),VLOOKUP(O4993/100,标准!E$3:F$23,2,TRUE)))</f>
        <v>68</v>
      </c>
      <c r="Q4993" s="81">
        <v>4.08</v>
      </c>
      <c r="R4993" s="71">
        <f>IF(Q4993=0,0,IF(A4993&lt;43,IF(F4993="女",IF(Q4993="",0,VLOOKUP(Q4993,标准!I$108:J$138,2,TRUE)),IF(Q4993="",0,VLOOKUP(Q4993,标准!I$74:J$104,2,TRUE))),IF(F4993="女",IF(Q4993="",0,VLOOKUP(Q4993,标准!I$39:J$69,2,TRUE)),IF(Q4993="",0,VLOOKUP(Q4993,标准!I$3:J$33,2,TRUE)))))</f>
        <v>70</v>
      </c>
      <c r="S4993" s="76">
        <v>45</v>
      </c>
      <c r="T4993" s="71">
        <f>IF(A4993&lt;43,IF(F4993="女",VLOOKUP(S4993,标准!G$108:H$138,2,TRUE),VLOOKUP(S4993,标准!G$74:H$99,2,TRUE)),IF(F4993="女",VLOOKUP(S4993,标准!G$39:H$69,2,TRUE),VLOOKUP(S4993,标准!G$3:H$28,2,TRUE)))</f>
        <v>78</v>
      </c>
      <c r="U4993" s="88">
        <v>9.8</v>
      </c>
      <c r="V4993" s="71">
        <f>IF(U4993=0,0,IF(A4993&lt;43,IF(F4993="女",IF(U4993="",0,VLOOKUP(U4993,标准!A$108:B$128,2,TRUE)),IF(U4993="",0,VLOOKUP(U4993,标准!A$74:B$94,2,TRUE))),IF(F4993="女",IF(U4993="",0,VLOOKUP(U4993,标准!A$39:B$59,2,TRUE)),IF(U4993="",0,VLOOKUP(U4993,标准!A$3:B$23,2,TRUE)))))</f>
        <v>64</v>
      </c>
      <c r="W4993" s="86">
        <f t="shared" si="77"/>
        <v>74.8</v>
      </c>
      <c r="X4993" s="87">
        <v>3.8</v>
      </c>
      <c r="Y4993" s="87">
        <v>3.8</v>
      </c>
      <c r="Z4993" s="91"/>
      <c r="AA4993" s="92"/>
    </row>
    <row r="4994" customHeight="1" spans="1:27">
      <c r="A4994" s="62">
        <v>41</v>
      </c>
      <c r="B4994" s="91">
        <v>5032</v>
      </c>
      <c r="C4994" s="156" t="s">
        <v>10081</v>
      </c>
      <c r="D4994" s="156" t="s">
        <v>10063</v>
      </c>
      <c r="E4994" s="156" t="s">
        <v>4835</v>
      </c>
      <c r="F4994" s="156" t="s">
        <v>34</v>
      </c>
      <c r="G4994" s="157" t="s">
        <v>10082</v>
      </c>
      <c r="H4994" s="68">
        <v>153.8</v>
      </c>
      <c r="I4994" s="68">
        <v>50.6</v>
      </c>
      <c r="J4994" s="71">
        <f>IF(F4994="女",IF(H4994=0,0,VLOOKUP(I4994/(H4994*H4994/10000),标准!M$108:N$112,2,TRUE)),IF(H4994=0,0,VLOOKUP(I4994/(H4994*H4994/10000),标准!M$74:N$78,2,TRUE)))</f>
        <v>100</v>
      </c>
      <c r="K4994" s="72">
        <v>3550</v>
      </c>
      <c r="L4994" s="71">
        <f>IF(A4994&lt;43,IF(F4994="女",VLOOKUP(K4994,标准!K$108:L$128,2,TRUE),VLOOKUP(K4994,标准!K$74:L$94,2,TRUE)),IF(F4994="女",VLOOKUP(K4994,标准!K$39:L$59,2,TRUE),VLOOKUP(K4994,标准!K$3:L$23,2,TRUE)))</f>
        <v>100</v>
      </c>
      <c r="M4994" s="68">
        <v>22</v>
      </c>
      <c r="N4994" s="71">
        <f>IF(M4994="",0,IF(A4994&lt;43,IF(F4994="女",VLOOKUP(M4994,标准!C$108:D$128,2,TRUE),VLOOKUP(M4994,标准!C$74:D$94,2,TRUE)),IF(F4994="女",VLOOKUP(M4994,标准!C$39:D$59,2,TRUE),VLOOKUP(M4994,标准!C$3:D$23,2,TRUE))))</f>
        <v>85</v>
      </c>
      <c r="O4994" s="77">
        <v>170</v>
      </c>
      <c r="P4994" s="71">
        <f>IF(A4994&lt;43,IF(F4994="女",VLOOKUP(O4994/100,标准!E$108:F$128,2,TRUE),VLOOKUP(O4994/100,标准!E$74:F$94,2,TRUE)),IF(F4994="女",VLOOKUP(O4994/100,标准!E$39:F$59,2,TRUE),VLOOKUP(O4994/100,标准!E$3:F$23,2,TRUE)))</f>
        <v>72</v>
      </c>
      <c r="Q4994" s="81">
        <v>4.24</v>
      </c>
      <c r="R4994" s="71">
        <f>IF(Q4994=0,0,IF(A4994&lt;43,IF(F4994="女",IF(Q4994="",0,VLOOKUP(Q4994,标准!I$108:J$138,2,TRUE)),IF(Q4994="",0,VLOOKUP(Q4994,标准!I$74:J$104,2,TRUE))),IF(F4994="女",IF(Q4994="",0,VLOOKUP(Q4994,标准!I$39:J$69,2,TRUE)),IF(Q4994="",0,VLOOKUP(Q4994,标准!I$3:J$33,2,TRUE)))))</f>
        <v>64</v>
      </c>
      <c r="S4994" s="76">
        <v>48</v>
      </c>
      <c r="T4994" s="71">
        <f>IF(A4994&lt;43,IF(F4994="女",VLOOKUP(S4994,标准!G$108:H$138,2,TRUE),VLOOKUP(S4994,标准!G$74:H$99,2,TRUE)),IF(F4994="女",VLOOKUP(S4994,标准!G$39:H$69,2,TRUE),VLOOKUP(S4994,标准!G$3:H$28,2,TRUE)))</f>
        <v>80</v>
      </c>
      <c r="U4994" s="88">
        <v>9.6</v>
      </c>
      <c r="V4994" s="71">
        <f>IF(U4994=0,0,IF(A4994&lt;43,IF(F4994="女",IF(U4994="",0,VLOOKUP(U4994,标准!A$108:B$128,2,TRUE)),IF(U4994="",0,VLOOKUP(U4994,标准!A$74:B$94,2,TRUE))),IF(F4994="女",IF(U4994="",0,VLOOKUP(U4994,标准!A$39:B$59,2,TRUE)),IF(U4994="",0,VLOOKUP(U4994,标准!A$3:B$23,2,TRUE)))))</f>
        <v>66</v>
      </c>
      <c r="W4994" s="86">
        <f t="shared" ref="W4994:W5057" si="78">V4994*0.2+N4994*0.1+P4994*0.1+T4994*0.1+R4994*0.2+J4994*0.15+L4994*0.15</f>
        <v>79.7</v>
      </c>
      <c r="X4994" s="87">
        <v>4.5</v>
      </c>
      <c r="Y4994" s="87">
        <v>4.3</v>
      </c>
      <c r="Z4994" s="91"/>
      <c r="AA4994" s="92"/>
    </row>
    <row r="4995" customHeight="1" spans="1:27">
      <c r="A4995" s="62">
        <v>41</v>
      </c>
      <c r="B4995" s="91">
        <v>5033</v>
      </c>
      <c r="C4995" s="156" t="s">
        <v>10083</v>
      </c>
      <c r="D4995" s="156" t="s">
        <v>10063</v>
      </c>
      <c r="E4995" s="156" t="s">
        <v>4835</v>
      </c>
      <c r="F4995" s="156" t="s">
        <v>34</v>
      </c>
      <c r="G4995" s="157" t="s">
        <v>10084</v>
      </c>
      <c r="H4995" s="68">
        <v>154.8</v>
      </c>
      <c r="I4995" s="68">
        <v>46.7</v>
      </c>
      <c r="J4995" s="71">
        <f>IF(F4995="女",IF(H4995=0,0,VLOOKUP(I4995/(H4995*H4995/10000),标准!M$108:N$112,2,TRUE)),IF(H4995=0,0,VLOOKUP(I4995/(H4995*H4995/10000),标准!M$74:N$78,2,TRUE)))</f>
        <v>100</v>
      </c>
      <c r="K4995" s="72">
        <v>2347</v>
      </c>
      <c r="L4995" s="71">
        <f>IF(A4995&lt;43,IF(F4995="女",VLOOKUP(K4995,标准!K$108:L$128,2,TRUE),VLOOKUP(K4995,标准!K$74:L$94,2,TRUE)),IF(F4995="女",VLOOKUP(K4995,标准!K$39:L$59,2,TRUE),VLOOKUP(K4995,标准!K$3:L$23,2,TRUE)))</f>
        <v>66</v>
      </c>
      <c r="M4995" s="68">
        <v>14</v>
      </c>
      <c r="N4995" s="71">
        <f>IF(M4995="",0,IF(A4995&lt;43,IF(F4995="女",VLOOKUP(M4995,标准!C$108:D$128,2,TRUE),VLOOKUP(M4995,标准!C$74:D$94,2,TRUE)),IF(F4995="女",VLOOKUP(M4995,标准!C$39:D$59,2,TRUE),VLOOKUP(M4995,标准!C$3:D$23,2,TRUE))))</f>
        <v>72</v>
      </c>
      <c r="O4995" s="142">
        <v>168</v>
      </c>
      <c r="P4995" s="71">
        <f>IF(A4995&lt;43,IF(F4995="女",VLOOKUP(O4995/100,标准!E$108:F$128,2,TRUE),VLOOKUP(O4995/100,标准!E$74:F$94,2,TRUE)),IF(F4995="女",VLOOKUP(O4995/100,标准!E$39:F$59,2,TRUE),VLOOKUP(O4995/100,标准!E$3:F$23,2,TRUE)))</f>
        <v>70</v>
      </c>
      <c r="Q4995" s="143">
        <v>4.05</v>
      </c>
      <c r="R4995" s="71">
        <f>IF(Q4995=0,0,IF(A4995&lt;43,IF(F4995="女",IF(Q4995="",0,VLOOKUP(Q4995,标准!I$108:J$138,2,TRUE)),IF(Q4995="",0,VLOOKUP(Q4995,标准!I$74:J$104,2,TRUE))),IF(F4995="女",IF(Q4995="",0,VLOOKUP(Q4995,标准!I$39:J$69,2,TRUE)),IF(Q4995="",0,VLOOKUP(Q4995,标准!I$3:J$33,2,TRUE)))))</f>
        <v>70</v>
      </c>
      <c r="S4995" s="144">
        <v>47</v>
      </c>
      <c r="T4995" s="71">
        <f>IF(A4995&lt;43,IF(F4995="女",VLOOKUP(S4995,标准!G$108:H$138,2,TRUE),VLOOKUP(S4995,标准!G$74:H$99,2,TRUE)),IF(F4995="女",VLOOKUP(S4995,标准!G$39:H$69,2,TRUE),VLOOKUP(S4995,标准!G$3:H$28,2,TRUE)))</f>
        <v>80</v>
      </c>
      <c r="U4995" s="145">
        <v>9.3</v>
      </c>
      <c r="V4995" s="71">
        <f>IF(U4995=0,0,IF(A4995&lt;43,IF(F4995="女",IF(U4995="",0,VLOOKUP(U4995,标准!A$108:B$128,2,TRUE)),IF(U4995="",0,VLOOKUP(U4995,标准!A$74:B$94,2,TRUE))),IF(F4995="女",IF(U4995="",0,VLOOKUP(U4995,标准!A$39:B$59,2,TRUE)),IF(U4995="",0,VLOOKUP(U4995,标准!A$3:B$23,2,TRUE)))))</f>
        <v>70</v>
      </c>
      <c r="W4995" s="86">
        <f t="shared" si="78"/>
        <v>75.1</v>
      </c>
      <c r="X4995" s="87">
        <v>4.9</v>
      </c>
      <c r="Y4995" s="87">
        <v>4.7</v>
      </c>
      <c r="Z4995" s="91"/>
      <c r="AA4995" s="92"/>
    </row>
    <row r="4996" customHeight="1" spans="1:27">
      <c r="A4996" s="62">
        <v>41</v>
      </c>
      <c r="B4996" s="91">
        <v>5034</v>
      </c>
      <c r="C4996" s="156" t="s">
        <v>8432</v>
      </c>
      <c r="D4996" s="156" t="s">
        <v>10063</v>
      </c>
      <c r="E4996" s="156" t="s">
        <v>4835</v>
      </c>
      <c r="F4996" s="156" t="s">
        <v>34</v>
      </c>
      <c r="G4996" s="157" t="s">
        <v>10085</v>
      </c>
      <c r="H4996" s="68">
        <v>163</v>
      </c>
      <c r="I4996" s="68">
        <v>44.5</v>
      </c>
      <c r="J4996" s="71">
        <f>IF(F4996="女",IF(H4996=0,0,VLOOKUP(I4996/(H4996*H4996/10000),标准!M$108:N$112,2,TRUE)),IF(H4996=0,0,VLOOKUP(I4996/(H4996*H4996/10000),标准!M$74:N$78,2,TRUE)))</f>
        <v>80</v>
      </c>
      <c r="K4996" s="72">
        <v>2406</v>
      </c>
      <c r="L4996" s="71">
        <f>IF(A4996&lt;43,IF(F4996="女",VLOOKUP(K4996,标准!K$108:L$128,2,TRUE),VLOOKUP(K4996,标准!K$74:L$94,2,TRUE)),IF(F4996="女",VLOOKUP(K4996,标准!K$39:L$59,2,TRUE),VLOOKUP(K4996,标准!K$3:L$23,2,TRUE)))</f>
        <v>68</v>
      </c>
      <c r="M4996" s="68">
        <v>21</v>
      </c>
      <c r="N4996" s="71">
        <f>IF(M4996="",0,IF(A4996&lt;43,IF(F4996="女",VLOOKUP(M4996,标准!C$108:D$128,2,TRUE),VLOOKUP(M4996,标准!C$74:D$94,2,TRUE)),IF(F4996="女",VLOOKUP(M4996,标准!C$39:D$59,2,TRUE),VLOOKUP(M4996,标准!C$3:D$23,2,TRUE))))</f>
        <v>85</v>
      </c>
      <c r="O4996" s="77">
        <v>180</v>
      </c>
      <c r="P4996" s="71">
        <f>IF(A4996&lt;43,IF(F4996="女",VLOOKUP(O4996/100,标准!E$108:F$128,2,TRUE),VLOOKUP(O4996/100,标准!E$74:F$94,2,TRUE)),IF(F4996="女",VLOOKUP(O4996/100,标准!E$39:F$59,2,TRUE),VLOOKUP(O4996/100,标准!E$3:F$23,2,TRUE)))</f>
        <v>78</v>
      </c>
      <c r="Q4996" s="81">
        <v>4.08</v>
      </c>
      <c r="R4996" s="71">
        <f>IF(Q4996=0,0,IF(A4996&lt;43,IF(F4996="女",IF(Q4996="",0,VLOOKUP(Q4996,标准!I$108:J$138,2,TRUE)),IF(Q4996="",0,VLOOKUP(Q4996,标准!I$74:J$104,2,TRUE))),IF(F4996="女",IF(Q4996="",0,VLOOKUP(Q4996,标准!I$39:J$69,2,TRUE)),IF(Q4996="",0,VLOOKUP(Q4996,标准!I$3:J$33,2,TRUE)))))</f>
        <v>70</v>
      </c>
      <c r="S4996" s="76">
        <v>30</v>
      </c>
      <c r="T4996" s="71">
        <f>IF(A4996&lt;43,IF(F4996="女",VLOOKUP(S4996,标准!G$108:H$138,2,TRUE),VLOOKUP(S4996,标准!G$74:H$99,2,TRUE)),IF(F4996="女",VLOOKUP(S4996,标准!G$39:H$69,2,TRUE),VLOOKUP(S4996,标准!G$3:H$28,2,TRUE)))</f>
        <v>64</v>
      </c>
      <c r="U4996" s="88">
        <v>9.4</v>
      </c>
      <c r="V4996" s="71">
        <f>IF(U4996=0,0,IF(A4996&lt;43,IF(F4996="女",IF(U4996="",0,VLOOKUP(U4996,标准!A$108:B$128,2,TRUE)),IF(U4996="",0,VLOOKUP(U4996,标准!A$74:B$94,2,TRUE))),IF(F4996="女",IF(U4996="",0,VLOOKUP(U4996,标准!A$39:B$59,2,TRUE)),IF(U4996="",0,VLOOKUP(U4996,标准!A$3:B$23,2,TRUE)))))</f>
        <v>68</v>
      </c>
      <c r="W4996" s="86">
        <f t="shared" si="78"/>
        <v>72.5</v>
      </c>
      <c r="X4996" s="87">
        <v>3.7</v>
      </c>
      <c r="Y4996" s="87">
        <v>3.7</v>
      </c>
      <c r="Z4996" s="91"/>
      <c r="AA4996" s="92"/>
    </row>
    <row r="4997" customHeight="1" spans="1:27">
      <c r="A4997" s="62">
        <v>41</v>
      </c>
      <c r="B4997" s="91">
        <v>5035</v>
      </c>
      <c r="C4997" s="156" t="s">
        <v>10086</v>
      </c>
      <c r="D4997" s="156" t="s">
        <v>10063</v>
      </c>
      <c r="E4997" s="156" t="s">
        <v>4835</v>
      </c>
      <c r="F4997" s="156" t="s">
        <v>34</v>
      </c>
      <c r="G4997" s="157" t="s">
        <v>10087</v>
      </c>
      <c r="H4997" s="68">
        <v>160.5</v>
      </c>
      <c r="I4997" s="68">
        <v>65.8</v>
      </c>
      <c r="J4997" s="71">
        <f>IF(F4997="女",IF(H4997=0,0,VLOOKUP(I4997/(H4997*H4997/10000),标准!M$108:N$112,2,TRUE)),IF(H4997=0,0,VLOOKUP(I4997/(H4997*H4997/10000),标准!M$74:N$78,2,TRUE)))</f>
        <v>80</v>
      </c>
      <c r="K4997" s="72">
        <v>3427</v>
      </c>
      <c r="L4997" s="71">
        <f>IF(A4997&lt;43,IF(F4997="女",VLOOKUP(K4997,标准!K$108:L$128,2,TRUE),VLOOKUP(K4997,标准!K$74:L$94,2,TRUE)),IF(F4997="女",VLOOKUP(K4997,标准!K$39:L$59,2,TRUE),VLOOKUP(K4997,标准!K$3:L$23,2,TRUE)))</f>
        <v>100</v>
      </c>
      <c r="M4997" s="68">
        <v>20.5</v>
      </c>
      <c r="N4997" s="71">
        <f>IF(M4997="",0,IF(A4997&lt;43,IF(F4997="女",VLOOKUP(M4997,标准!C$108:D$128,2,TRUE),VLOOKUP(M4997,标准!C$74:D$94,2,TRUE)),IF(F4997="女",VLOOKUP(M4997,标准!C$39:D$59,2,TRUE),VLOOKUP(M4997,标准!C$3:D$23,2,TRUE))))</f>
        <v>80</v>
      </c>
      <c r="O4997" s="95">
        <v>140</v>
      </c>
      <c r="P4997" s="71">
        <f>IF(A4997&lt;43,IF(F4997="女",VLOOKUP(O4997/100,标准!E$108:F$128,2,TRUE),VLOOKUP(O4997/100,标准!E$74:F$94,2,TRUE)),IF(F4997="女",VLOOKUP(O4997/100,标准!E$39:F$59,2,TRUE),VLOOKUP(O4997/100,标准!E$3:F$23,2,TRUE)))</f>
        <v>30</v>
      </c>
      <c r="Q4997" s="96">
        <v>4.2</v>
      </c>
      <c r="R4997" s="71">
        <f>IF(Q4997=0,0,IF(A4997&lt;43,IF(F4997="女",IF(Q4997="",0,VLOOKUP(Q4997,标准!I$108:J$138,2,TRUE)),IF(Q4997="",0,VLOOKUP(Q4997,标准!I$74:J$104,2,TRUE))),IF(F4997="女",IF(Q4997="",0,VLOOKUP(Q4997,标准!I$39:J$69,2,TRUE)),IF(Q4997="",0,VLOOKUP(Q4997,标准!I$3:J$33,2,TRUE)))))</f>
        <v>64</v>
      </c>
      <c r="S4997" s="95">
        <v>39</v>
      </c>
      <c r="T4997" s="71">
        <f>IF(A4997&lt;43,IF(F4997="女",VLOOKUP(S4997,标准!G$108:H$138,2,TRUE),VLOOKUP(S4997,标准!G$74:H$99,2,TRUE)),IF(F4997="女",VLOOKUP(S4997,标准!G$39:H$69,2,TRUE),VLOOKUP(S4997,标准!G$3:H$28,2,TRUE)))</f>
        <v>72</v>
      </c>
      <c r="U4997" s="97">
        <v>11.5</v>
      </c>
      <c r="V4997" s="71">
        <f>IF(U4997=0,0,IF(A4997&lt;43,IF(F4997="女",IF(U4997="",0,VLOOKUP(U4997,标准!A$108:B$128,2,TRUE)),IF(U4997="",0,VLOOKUP(U4997,标准!A$74:B$94,2,TRUE))),IF(F4997="女",IF(U4997="",0,VLOOKUP(U4997,标准!A$39:B$59,2,TRUE)),IF(U4997="",0,VLOOKUP(U4997,标准!A$3:B$23,2,TRUE)))))</f>
        <v>0</v>
      </c>
      <c r="W4997" s="86">
        <f t="shared" si="78"/>
        <v>58</v>
      </c>
      <c r="X4997" s="87">
        <v>4.9</v>
      </c>
      <c r="Y4997" s="87">
        <v>4.9</v>
      </c>
      <c r="Z4997" s="91"/>
      <c r="AA4997" s="92"/>
    </row>
    <row r="4998" customHeight="1" spans="1:27">
      <c r="A4998" s="62">
        <v>41</v>
      </c>
      <c r="B4998" s="91">
        <v>5036</v>
      </c>
      <c r="C4998" s="156" t="s">
        <v>10088</v>
      </c>
      <c r="D4998" s="156" t="s">
        <v>10063</v>
      </c>
      <c r="E4998" s="156" t="s">
        <v>4835</v>
      </c>
      <c r="F4998" s="156" t="s">
        <v>34</v>
      </c>
      <c r="G4998" s="157" t="s">
        <v>10089</v>
      </c>
      <c r="H4998" s="68">
        <v>160.2</v>
      </c>
      <c r="I4998" s="68">
        <v>53.5</v>
      </c>
      <c r="J4998" s="71">
        <f>IF(F4998="女",IF(H4998=0,0,VLOOKUP(I4998/(H4998*H4998/10000),标准!M$108:N$112,2,TRUE)),IF(H4998=0,0,VLOOKUP(I4998/(H4998*H4998/10000),标准!M$74:N$78,2,TRUE)))</f>
        <v>100</v>
      </c>
      <c r="K4998" s="72">
        <v>3585</v>
      </c>
      <c r="L4998" s="71">
        <f>IF(A4998&lt;43,IF(F4998="女",VLOOKUP(K4998,标准!K$108:L$128,2,TRUE),VLOOKUP(K4998,标准!K$74:L$94,2,TRUE)),IF(F4998="女",VLOOKUP(K4998,标准!K$39:L$59,2,TRUE),VLOOKUP(K4998,标准!K$3:L$23,2,TRUE)))</f>
        <v>100</v>
      </c>
      <c r="M4998" s="68">
        <v>19.5</v>
      </c>
      <c r="N4998" s="71">
        <f>IF(M4998="",0,IF(A4998&lt;43,IF(F4998="女",VLOOKUP(M4998,标准!C$108:D$128,2,TRUE),VLOOKUP(M4998,标准!C$74:D$94,2,TRUE)),IF(F4998="女",VLOOKUP(M4998,标准!C$39:D$59,2,TRUE),VLOOKUP(M4998,标准!C$3:D$23,2,TRUE))))</f>
        <v>80</v>
      </c>
      <c r="O4998" s="95">
        <v>175</v>
      </c>
      <c r="P4998" s="71">
        <f>IF(A4998&lt;43,IF(F4998="女",VLOOKUP(O4998/100,标准!E$108:F$128,2,TRUE),VLOOKUP(O4998/100,标准!E$74:F$94,2,TRUE)),IF(F4998="女",VLOOKUP(O4998/100,标准!E$39:F$59,2,TRUE),VLOOKUP(O4998/100,标准!E$3:F$23,2,TRUE)))</f>
        <v>76</v>
      </c>
      <c r="Q4998" s="96">
        <v>4.11</v>
      </c>
      <c r="R4998" s="71">
        <f>IF(Q4998=0,0,IF(A4998&lt;43,IF(F4998="女",IF(Q4998="",0,VLOOKUP(Q4998,标准!I$108:J$138,2,TRUE)),IF(Q4998="",0,VLOOKUP(Q4998,标准!I$74:J$104,2,TRUE))),IF(F4998="女",IF(Q4998="",0,VLOOKUP(Q4998,标准!I$39:J$69,2,TRUE)),IF(Q4998="",0,VLOOKUP(Q4998,标准!I$3:J$33,2,TRUE)))))</f>
        <v>68</v>
      </c>
      <c r="S4998" s="95">
        <v>39</v>
      </c>
      <c r="T4998" s="71">
        <f>IF(A4998&lt;43,IF(F4998="女",VLOOKUP(S4998,标准!G$108:H$138,2,TRUE),VLOOKUP(S4998,标准!G$74:H$99,2,TRUE)),IF(F4998="女",VLOOKUP(S4998,标准!G$39:H$69,2,TRUE),VLOOKUP(S4998,标准!G$3:H$28,2,TRUE)))</f>
        <v>72</v>
      </c>
      <c r="U4998" s="97">
        <v>8.8</v>
      </c>
      <c r="V4998" s="71">
        <f>IF(U4998=0,0,IF(A4998&lt;43,IF(F4998="女",IF(U4998="",0,VLOOKUP(U4998,标准!A$108:B$128,2,TRUE)),IF(U4998="",0,VLOOKUP(U4998,标准!A$74:B$94,2,TRUE))),IF(F4998="女",IF(U4998="",0,VLOOKUP(U4998,标准!A$39:B$59,2,TRUE)),IF(U4998="",0,VLOOKUP(U4998,标准!A$3:B$23,2,TRUE)))))</f>
        <v>74</v>
      </c>
      <c r="W4998" s="86">
        <f t="shared" si="78"/>
        <v>81.2</v>
      </c>
      <c r="X4998" s="87">
        <v>4.5</v>
      </c>
      <c r="Y4998" s="87">
        <v>4.4</v>
      </c>
      <c r="Z4998" s="91"/>
      <c r="AA4998" s="92"/>
    </row>
    <row r="4999" customHeight="1" spans="1:27">
      <c r="A4999" s="62">
        <v>41</v>
      </c>
      <c r="B4999" s="91">
        <v>5037</v>
      </c>
      <c r="C4999" s="156" t="s">
        <v>10090</v>
      </c>
      <c r="D4999" s="156" t="s">
        <v>10063</v>
      </c>
      <c r="E4999" s="156" t="s">
        <v>4835</v>
      </c>
      <c r="F4999" s="156" t="s">
        <v>30</v>
      </c>
      <c r="G4999" s="157" t="s">
        <v>10091</v>
      </c>
      <c r="H4999" s="68">
        <v>165.2</v>
      </c>
      <c r="I4999" s="68">
        <v>65.5</v>
      </c>
      <c r="J4999" s="71">
        <f>IF(F4999="女",IF(H4999=0,0,VLOOKUP(I4999/(H4999*H4999/10000),标准!M$108:N$112,2,TRUE)),IF(H4999=0,0,VLOOKUP(I4999/(H4999*H4999/10000),标准!M$74:N$78,2,TRUE)))</f>
        <v>80</v>
      </c>
      <c r="K4999" s="72">
        <v>4482</v>
      </c>
      <c r="L4999" s="71">
        <f>IF(A4999&lt;43,IF(F4999="女",VLOOKUP(K4999,标准!K$108:L$128,2,TRUE),VLOOKUP(K4999,标准!K$74:L$94,2,TRUE)),IF(F4999="女",VLOOKUP(K4999,标准!K$39:L$59,2,TRUE),VLOOKUP(K4999,标准!K$3:L$23,2,TRUE)))</f>
        <v>80</v>
      </c>
      <c r="M4999" s="68">
        <v>23</v>
      </c>
      <c r="N4999" s="71">
        <f>IF(M4999="",0,IF(A4999&lt;43,IF(F4999="女",VLOOKUP(M4999,标准!C$108:D$128,2,TRUE),VLOOKUP(M4999,标准!C$74:D$94,2,TRUE)),IF(F4999="女",VLOOKUP(M4999,标准!C$39:D$59,2,TRUE),VLOOKUP(M4999,标准!C$3:D$23,2,TRUE))))</f>
        <v>90</v>
      </c>
      <c r="O4999" s="76">
        <v>248</v>
      </c>
      <c r="P4999" s="71">
        <f>IF(A4999&lt;43,IF(F4999="女",VLOOKUP(O4999/100,标准!E$108:F$128,2,TRUE),VLOOKUP(O4999/100,标准!E$74:F$94,2,TRUE)),IF(F4999="女",VLOOKUP(O4999/100,标准!E$39:F$59,2,TRUE),VLOOKUP(O4999/100,标准!E$3:F$23,2,TRUE)))</f>
        <v>80</v>
      </c>
      <c r="Q4999" s="81">
        <v>3.19</v>
      </c>
      <c r="R4999" s="71">
        <f>IF(Q4999=0,0,IF(A4999&lt;43,IF(F4999="女",IF(Q4999="",0,VLOOKUP(Q4999,标准!I$108:J$138,2,TRUE)),IF(Q4999="",0,VLOOKUP(Q4999,标准!I$74:J$104,2,TRUE))),IF(F4999="女",IF(Q4999="",0,VLOOKUP(Q4999,标准!I$39:J$69,2,TRUE)),IF(Q4999="",0,VLOOKUP(Q4999,标准!I$3:J$33,2,TRUE)))))</f>
        <v>95</v>
      </c>
      <c r="S4999" s="76">
        <v>7</v>
      </c>
      <c r="T4999" s="71">
        <f>IF(A4999&lt;43,IF(F4999="女",VLOOKUP(S4999,标准!G$108:H$138,2,TRUE),VLOOKUP(S4999,标准!G$74:H$99,2,TRUE)),IF(F4999="女",VLOOKUP(S4999,标准!G$39:H$69,2,TRUE),VLOOKUP(S4999,标准!G$3:H$28,2,TRUE)))</f>
        <v>30</v>
      </c>
      <c r="U4999" s="88">
        <v>7.1</v>
      </c>
      <c r="V4999" s="71">
        <f>IF(U4999=0,0,IF(A4999&lt;43,IF(F4999="女",IF(U4999="",0,VLOOKUP(U4999,标准!A$108:B$128,2,TRUE)),IF(U4999="",0,VLOOKUP(U4999,标准!A$74:B$94,2,TRUE))),IF(F4999="女",IF(U4999="",0,VLOOKUP(U4999,标准!A$39:B$59,2,TRUE)),IF(U4999="",0,VLOOKUP(U4999,标准!A$3:B$23,2,TRUE)))))</f>
        <v>80</v>
      </c>
      <c r="W4999" s="86">
        <f t="shared" si="78"/>
        <v>79</v>
      </c>
      <c r="X4999" s="87">
        <v>4.8</v>
      </c>
      <c r="Y4999" s="87">
        <v>4.9</v>
      </c>
      <c r="Z4999" s="91"/>
      <c r="AA4999" s="92"/>
    </row>
    <row r="5000" customHeight="1" spans="1:27">
      <c r="A5000" s="62">
        <v>41</v>
      </c>
      <c r="B5000" s="91">
        <v>5038</v>
      </c>
      <c r="C5000" s="156" t="s">
        <v>10092</v>
      </c>
      <c r="D5000" s="156" t="s">
        <v>10063</v>
      </c>
      <c r="E5000" s="156" t="s">
        <v>4835</v>
      </c>
      <c r="F5000" s="156" t="s">
        <v>34</v>
      </c>
      <c r="G5000" s="157" t="s">
        <v>10093</v>
      </c>
      <c r="H5000" s="68">
        <v>150.5</v>
      </c>
      <c r="I5000" s="68">
        <v>45</v>
      </c>
      <c r="J5000" s="71">
        <f>IF(F5000="女",IF(H5000=0,0,VLOOKUP(I5000/(H5000*H5000/10000),标准!M$108:N$112,2,TRUE)),IF(H5000=0,0,VLOOKUP(I5000/(H5000*H5000/10000),标准!M$74:N$78,2,TRUE)))</f>
        <v>100</v>
      </c>
      <c r="K5000" s="72">
        <v>2596</v>
      </c>
      <c r="L5000" s="71">
        <f>IF(A5000&lt;43,IF(F5000="女",VLOOKUP(K5000,标准!K$108:L$128,2,TRUE),VLOOKUP(K5000,标准!K$74:L$94,2,TRUE)),IF(F5000="女",VLOOKUP(K5000,标准!K$39:L$59,2,TRUE),VLOOKUP(K5000,标准!K$3:L$23,2,TRUE)))</f>
        <v>70</v>
      </c>
      <c r="M5000" s="68">
        <v>19.5</v>
      </c>
      <c r="N5000" s="71">
        <f>IF(M5000="",0,IF(A5000&lt;43,IF(F5000="女",VLOOKUP(M5000,标准!C$108:D$128,2,TRUE),VLOOKUP(M5000,标准!C$74:D$94,2,TRUE)),IF(F5000="女",VLOOKUP(M5000,标准!C$39:D$59,2,TRUE),VLOOKUP(M5000,标准!C$3:D$23,2,TRUE))))</f>
        <v>80</v>
      </c>
      <c r="O5000" s="76">
        <v>170</v>
      </c>
      <c r="P5000" s="71">
        <f>IF(A5000&lt;43,IF(F5000="女",VLOOKUP(O5000/100,标准!E$108:F$128,2,TRUE),VLOOKUP(O5000/100,标准!E$74:F$94,2,TRUE)),IF(F5000="女",VLOOKUP(O5000/100,标准!E$39:F$59,2,TRUE),VLOOKUP(O5000/100,标准!E$3:F$23,2,TRUE)))</f>
        <v>72</v>
      </c>
      <c r="Q5000" s="81">
        <v>3.59</v>
      </c>
      <c r="R5000" s="71">
        <f>IF(Q5000=0,0,IF(A5000&lt;43,IF(F5000="女",IF(Q5000="",0,VLOOKUP(Q5000,标准!I$108:J$138,2,TRUE)),IF(Q5000="",0,VLOOKUP(Q5000,标准!I$74:J$104,2,TRUE))),IF(F5000="女",IF(Q5000="",0,VLOOKUP(Q5000,标准!I$39:J$69,2,TRUE)),IF(Q5000="",0,VLOOKUP(Q5000,标准!I$3:J$33,2,TRUE)))))</f>
        <v>74</v>
      </c>
      <c r="S5000" s="76">
        <v>38</v>
      </c>
      <c r="T5000" s="71">
        <f>IF(A5000&lt;43,IF(F5000="女",VLOOKUP(S5000,标准!G$108:H$138,2,TRUE),VLOOKUP(S5000,标准!G$74:H$99,2,TRUE)),IF(F5000="女",VLOOKUP(S5000,标准!G$39:H$69,2,TRUE),VLOOKUP(S5000,标准!G$3:H$28,2,TRUE)))</f>
        <v>72</v>
      </c>
      <c r="U5000" s="88">
        <v>8.9</v>
      </c>
      <c r="V5000" s="71">
        <f>IF(U5000=0,0,IF(A5000&lt;43,IF(F5000="女",IF(U5000="",0,VLOOKUP(U5000,标准!A$108:B$128,2,TRUE)),IF(U5000="",0,VLOOKUP(U5000,标准!A$74:B$94,2,TRUE))),IF(F5000="女",IF(U5000="",0,VLOOKUP(U5000,标准!A$39:B$59,2,TRUE)),IF(U5000="",0,VLOOKUP(U5000,标准!A$3:B$23,2,TRUE)))))</f>
        <v>74</v>
      </c>
      <c r="W5000" s="86">
        <f t="shared" si="78"/>
        <v>77.5</v>
      </c>
      <c r="X5000" s="87">
        <v>3.7</v>
      </c>
      <c r="Y5000" s="87">
        <v>3.7</v>
      </c>
      <c r="Z5000" s="91"/>
      <c r="AA5000" s="92"/>
    </row>
    <row r="5001" customHeight="1" spans="1:27">
      <c r="A5001" s="62">
        <v>41</v>
      </c>
      <c r="B5001" s="91">
        <v>5039</v>
      </c>
      <c r="C5001" s="156" t="s">
        <v>10094</v>
      </c>
      <c r="D5001" s="156" t="s">
        <v>10063</v>
      </c>
      <c r="E5001" s="156" t="s">
        <v>4835</v>
      </c>
      <c r="F5001" s="156" t="s">
        <v>34</v>
      </c>
      <c r="G5001" s="157" t="s">
        <v>10095</v>
      </c>
      <c r="H5001" s="68">
        <v>155.4</v>
      </c>
      <c r="I5001" s="68">
        <v>46.9</v>
      </c>
      <c r="J5001" s="71">
        <f>IF(F5001="女",IF(H5001=0,0,VLOOKUP(I5001/(H5001*H5001/10000),标准!M$108:N$112,2,TRUE)),IF(H5001=0,0,VLOOKUP(I5001/(H5001*H5001/10000),标准!M$74:N$78,2,TRUE)))</f>
        <v>100</v>
      </c>
      <c r="K5001" s="72">
        <v>3026</v>
      </c>
      <c r="L5001" s="71">
        <f>IF(A5001&lt;43,IF(F5001="女",VLOOKUP(K5001,标准!K$108:L$128,2,TRUE),VLOOKUP(K5001,标准!K$74:L$94,2,TRUE)),IF(F5001="女",VLOOKUP(K5001,标准!K$39:L$59,2,TRUE),VLOOKUP(K5001,标准!K$3:L$23,2,TRUE)))</f>
        <v>80</v>
      </c>
      <c r="M5001" s="68">
        <v>13</v>
      </c>
      <c r="N5001" s="71">
        <f>IF(M5001="",0,IF(A5001&lt;43,IF(F5001="女",VLOOKUP(M5001,标准!C$108:D$128,2,TRUE),VLOOKUP(M5001,标准!C$74:D$94,2,TRUE)),IF(F5001="女",VLOOKUP(M5001,标准!C$39:D$59,2,TRUE),VLOOKUP(M5001,标准!C$3:D$23,2,TRUE))))</f>
        <v>70</v>
      </c>
      <c r="O5001" s="76">
        <v>160</v>
      </c>
      <c r="P5001" s="71">
        <f>IF(A5001&lt;43,IF(F5001="女",VLOOKUP(O5001/100,标准!E$108:F$128,2,TRUE),VLOOKUP(O5001/100,标准!E$74:F$94,2,TRUE)),IF(F5001="女",VLOOKUP(O5001/100,标准!E$39:F$59,2,TRUE),VLOOKUP(O5001/100,标准!E$3:F$23,2,TRUE)))</f>
        <v>66</v>
      </c>
      <c r="Q5001" s="81">
        <v>4</v>
      </c>
      <c r="R5001" s="71">
        <f>IF(Q5001=0,0,IF(A5001&lt;43,IF(F5001="女",IF(Q5001="",0,VLOOKUP(Q5001,标准!I$108:J$138,2,TRUE)),IF(Q5001="",0,VLOOKUP(Q5001,标准!I$74:J$104,2,TRUE))),IF(F5001="女",IF(Q5001="",0,VLOOKUP(Q5001,标准!I$39:J$69,2,TRUE)),IF(Q5001="",0,VLOOKUP(Q5001,标准!I$3:J$33,2,TRUE)))))</f>
        <v>72</v>
      </c>
      <c r="S5001" s="76">
        <v>35</v>
      </c>
      <c r="T5001" s="71">
        <f>IF(A5001&lt;43,IF(F5001="女",VLOOKUP(S5001,标准!G$108:H$138,2,TRUE),VLOOKUP(S5001,标准!G$74:H$99,2,TRUE)),IF(F5001="女",VLOOKUP(S5001,标准!G$39:H$69,2,TRUE),VLOOKUP(S5001,标准!G$3:H$28,2,TRUE)))</f>
        <v>68</v>
      </c>
      <c r="U5001" s="88">
        <v>8.8</v>
      </c>
      <c r="V5001" s="71">
        <f>IF(U5001=0,0,IF(A5001&lt;43,IF(F5001="女",IF(U5001="",0,VLOOKUP(U5001,标准!A$108:B$128,2,TRUE)),IF(U5001="",0,VLOOKUP(U5001,标准!A$74:B$94,2,TRUE))),IF(F5001="女",IF(U5001="",0,VLOOKUP(U5001,标准!A$39:B$59,2,TRUE)),IF(U5001="",0,VLOOKUP(U5001,标准!A$3:B$23,2,TRUE)))))</f>
        <v>74</v>
      </c>
      <c r="W5001" s="86">
        <f t="shared" si="78"/>
        <v>76.6</v>
      </c>
      <c r="X5001" s="87">
        <v>3.7</v>
      </c>
      <c r="Y5001" s="87">
        <v>3.7</v>
      </c>
      <c r="Z5001" s="91"/>
      <c r="AA5001" s="92"/>
    </row>
    <row r="5002" customHeight="1" spans="1:27">
      <c r="A5002" s="62">
        <v>41</v>
      </c>
      <c r="B5002" s="91">
        <v>5040</v>
      </c>
      <c r="C5002" s="156" t="s">
        <v>10096</v>
      </c>
      <c r="D5002" s="156" t="s">
        <v>10063</v>
      </c>
      <c r="E5002" s="156" t="s">
        <v>4835</v>
      </c>
      <c r="F5002" s="156" t="s">
        <v>34</v>
      </c>
      <c r="G5002" s="157" t="s">
        <v>10097</v>
      </c>
      <c r="H5002" s="68">
        <v>162</v>
      </c>
      <c r="I5002" s="68">
        <v>47.7</v>
      </c>
      <c r="J5002" s="71">
        <f>IF(F5002="女",IF(H5002=0,0,VLOOKUP(I5002/(H5002*H5002/10000),标准!M$108:N$112,2,TRUE)),IF(H5002=0,0,VLOOKUP(I5002/(H5002*H5002/10000),标准!M$74:N$78,2,TRUE)))</f>
        <v>100</v>
      </c>
      <c r="K5002" s="72">
        <v>2799</v>
      </c>
      <c r="L5002" s="71">
        <f>IF(A5002&lt;43,IF(F5002="女",VLOOKUP(K5002,标准!K$108:L$128,2,TRUE),VLOOKUP(K5002,标准!K$74:L$94,2,TRUE)),IF(F5002="女",VLOOKUP(K5002,标准!K$39:L$59,2,TRUE),VLOOKUP(K5002,标准!K$3:L$23,2,TRUE)))</f>
        <v>74</v>
      </c>
      <c r="M5002" s="68">
        <v>9</v>
      </c>
      <c r="N5002" s="71">
        <f>IF(M5002="",0,IF(A5002&lt;43,IF(F5002="女",VLOOKUP(M5002,标准!C$108:D$128,2,TRUE),VLOOKUP(M5002,标准!C$74:D$94,2,TRUE)),IF(F5002="女",VLOOKUP(M5002,标准!C$39:D$59,2,TRUE),VLOOKUP(M5002,标准!C$3:D$23,2,TRUE))))</f>
        <v>64</v>
      </c>
      <c r="O5002" s="76">
        <v>156</v>
      </c>
      <c r="P5002" s="71">
        <f>IF(A5002&lt;43,IF(F5002="女",VLOOKUP(O5002/100,标准!E$108:F$128,2,TRUE),VLOOKUP(O5002/100,标准!E$74:F$94,2,TRUE)),IF(F5002="女",VLOOKUP(O5002/100,标准!E$39:F$59,2,TRUE),VLOOKUP(O5002/100,标准!E$3:F$23,2,TRUE)))</f>
        <v>62</v>
      </c>
      <c r="Q5002" s="81">
        <v>3.48</v>
      </c>
      <c r="R5002" s="71">
        <f>IF(Q5002=0,0,IF(A5002&lt;43,IF(F5002="女",IF(Q5002="",0,VLOOKUP(Q5002,标准!I$108:J$138,2,TRUE)),IF(Q5002="",0,VLOOKUP(Q5002,标准!I$74:J$104,2,TRUE))),IF(F5002="女",IF(Q5002="",0,VLOOKUP(Q5002,标准!I$39:J$69,2,TRUE)),IF(Q5002="",0,VLOOKUP(Q5002,标准!I$3:J$33,2,TRUE)))))</f>
        <v>78</v>
      </c>
      <c r="S5002" s="76">
        <v>41</v>
      </c>
      <c r="T5002" s="71">
        <f>IF(A5002&lt;43,IF(F5002="女",VLOOKUP(S5002,标准!G$108:H$138,2,TRUE),VLOOKUP(S5002,标准!G$74:H$99,2,TRUE)),IF(F5002="女",VLOOKUP(S5002,标准!G$39:H$69,2,TRUE),VLOOKUP(S5002,标准!G$3:H$28,2,TRUE)))</f>
        <v>74</v>
      </c>
      <c r="U5002" s="88">
        <v>9</v>
      </c>
      <c r="V5002" s="71">
        <f>IF(U5002=0,0,IF(A5002&lt;43,IF(F5002="女",IF(U5002="",0,VLOOKUP(U5002,标准!A$108:B$128,2,TRUE)),IF(U5002="",0,VLOOKUP(U5002,标准!A$74:B$94,2,TRUE))),IF(F5002="女",IF(U5002="",0,VLOOKUP(U5002,标准!A$39:B$59,2,TRUE)),IF(U5002="",0,VLOOKUP(U5002,标准!A$3:B$23,2,TRUE)))))</f>
        <v>72</v>
      </c>
      <c r="W5002" s="86">
        <f t="shared" si="78"/>
        <v>76.1</v>
      </c>
      <c r="X5002" s="87">
        <v>4.3</v>
      </c>
      <c r="Y5002" s="87">
        <v>4.3</v>
      </c>
      <c r="Z5002" s="91"/>
      <c r="AA5002" s="92"/>
    </row>
    <row r="5003" customHeight="1" spans="1:27">
      <c r="A5003" s="62">
        <v>41</v>
      </c>
      <c r="B5003" s="91">
        <v>5041</v>
      </c>
      <c r="C5003" s="156" t="s">
        <v>10098</v>
      </c>
      <c r="D5003" s="156" t="s">
        <v>10063</v>
      </c>
      <c r="E5003" s="156" t="s">
        <v>4835</v>
      </c>
      <c r="F5003" s="156" t="s">
        <v>34</v>
      </c>
      <c r="G5003" s="157" t="s">
        <v>10099</v>
      </c>
      <c r="H5003" s="68">
        <v>160.8</v>
      </c>
      <c r="I5003" s="68">
        <v>56.6</v>
      </c>
      <c r="J5003" s="71">
        <f>IF(F5003="女",IF(H5003=0,0,VLOOKUP(I5003/(H5003*H5003/10000),标准!M$108:N$112,2,TRUE)),IF(H5003=0,0,VLOOKUP(I5003/(H5003*H5003/10000),标准!M$74:N$78,2,TRUE)))</f>
        <v>100</v>
      </c>
      <c r="K5003" s="72">
        <v>3397</v>
      </c>
      <c r="L5003" s="71">
        <f>IF(A5003&lt;43,IF(F5003="女",VLOOKUP(K5003,标准!K$108:L$128,2,TRUE),VLOOKUP(K5003,标准!K$74:L$94,2,TRUE)),IF(F5003="女",VLOOKUP(K5003,标准!K$39:L$59,2,TRUE),VLOOKUP(K5003,标准!K$3:L$23,2,TRUE)))</f>
        <v>95</v>
      </c>
      <c r="M5003" s="68">
        <v>18</v>
      </c>
      <c r="N5003" s="71">
        <f>IF(M5003="",0,IF(A5003&lt;43,IF(F5003="女",VLOOKUP(M5003,标准!C$108:D$128,2,TRUE),VLOOKUP(M5003,标准!C$74:D$94,2,TRUE)),IF(F5003="女",VLOOKUP(M5003,标准!C$39:D$59,2,TRUE),VLOOKUP(M5003,标准!C$3:D$23,2,TRUE))))</f>
        <v>78</v>
      </c>
      <c r="O5003" s="76">
        <v>150</v>
      </c>
      <c r="P5003" s="71">
        <f>IF(A5003&lt;43,IF(F5003="女",VLOOKUP(O5003/100,标准!E$108:F$128,2,TRUE),VLOOKUP(O5003/100,标准!E$74:F$94,2,TRUE)),IF(F5003="女",VLOOKUP(O5003/100,标准!E$39:F$59,2,TRUE),VLOOKUP(O5003/100,标准!E$3:F$23,2,TRUE)))</f>
        <v>50</v>
      </c>
      <c r="Q5003" s="81">
        <v>4.47</v>
      </c>
      <c r="R5003" s="71">
        <f>IF(Q5003=0,0,IF(A5003&lt;43,IF(F5003="女",IF(Q5003="",0,VLOOKUP(Q5003,标准!I$108:J$138,2,TRUE)),IF(Q5003="",0,VLOOKUP(Q5003,标准!I$74:J$104,2,TRUE))),IF(F5003="女",IF(Q5003="",0,VLOOKUP(Q5003,标准!I$39:J$69,2,TRUE)),IF(Q5003="",0,VLOOKUP(Q5003,标准!I$3:J$33,2,TRUE)))))</f>
        <v>40</v>
      </c>
      <c r="S5003" s="76">
        <v>29</v>
      </c>
      <c r="T5003" s="71">
        <f>IF(A5003&lt;43,IF(F5003="女",VLOOKUP(S5003,标准!G$108:H$138,2,TRUE),VLOOKUP(S5003,标准!G$74:H$99,2,TRUE)),IF(F5003="女",VLOOKUP(S5003,标准!G$39:H$69,2,TRUE),VLOOKUP(S5003,标准!G$3:H$28,2,TRUE)))</f>
        <v>62</v>
      </c>
      <c r="U5003" s="88">
        <v>10.1</v>
      </c>
      <c r="V5003" s="71">
        <f>IF(U5003=0,0,IF(A5003&lt;43,IF(F5003="女",IF(U5003="",0,VLOOKUP(U5003,标准!A$108:B$128,2,TRUE)),IF(U5003="",0,VLOOKUP(U5003,标准!A$74:B$94,2,TRUE))),IF(F5003="女",IF(U5003="",0,VLOOKUP(U5003,标准!A$39:B$59,2,TRUE)),IF(U5003="",0,VLOOKUP(U5003,标准!A$3:B$23,2,TRUE)))))</f>
        <v>62</v>
      </c>
      <c r="W5003" s="86">
        <f t="shared" si="78"/>
        <v>68.65</v>
      </c>
      <c r="X5003" s="87">
        <v>4.1</v>
      </c>
      <c r="Y5003" s="87">
        <v>3.9</v>
      </c>
      <c r="Z5003" s="91"/>
      <c r="AA5003" s="92"/>
    </row>
    <row r="5004" customHeight="1" spans="1:27">
      <c r="A5004" s="62">
        <v>41</v>
      </c>
      <c r="B5004" s="91">
        <v>5042</v>
      </c>
      <c r="C5004" s="156" t="s">
        <v>10100</v>
      </c>
      <c r="D5004" s="156" t="s">
        <v>10063</v>
      </c>
      <c r="E5004" s="156" t="s">
        <v>4835</v>
      </c>
      <c r="F5004" s="156" t="s">
        <v>34</v>
      </c>
      <c r="G5004" s="157" t="s">
        <v>10101</v>
      </c>
      <c r="H5004" s="68">
        <v>158.1</v>
      </c>
      <c r="I5004" s="68">
        <v>50.4</v>
      </c>
      <c r="J5004" s="71">
        <f>IF(F5004="女",IF(H5004=0,0,VLOOKUP(I5004/(H5004*H5004/10000),标准!M$108:N$112,2,TRUE)),IF(H5004=0,0,VLOOKUP(I5004/(H5004*H5004/10000),标准!M$74:N$78,2,TRUE)))</f>
        <v>100</v>
      </c>
      <c r="K5004" s="72">
        <v>2896</v>
      </c>
      <c r="L5004" s="71">
        <f>IF(A5004&lt;43,IF(F5004="女",VLOOKUP(K5004,标准!K$108:L$128,2,TRUE),VLOOKUP(K5004,标准!K$74:L$94,2,TRUE)),IF(F5004="女",VLOOKUP(K5004,标准!K$39:L$59,2,TRUE),VLOOKUP(K5004,标准!K$3:L$23,2,TRUE)))</f>
        <v>76</v>
      </c>
      <c r="M5004" s="68">
        <v>11.5</v>
      </c>
      <c r="N5004" s="71">
        <f>IF(M5004="",0,IF(A5004&lt;43,IF(F5004="女",VLOOKUP(M5004,标准!C$108:D$128,2,TRUE),VLOOKUP(M5004,标准!C$74:D$94,2,TRUE)),IF(F5004="女",VLOOKUP(M5004,标准!C$39:D$59,2,TRUE),VLOOKUP(M5004,标准!C$3:D$23,2,TRUE))))</f>
        <v>68</v>
      </c>
      <c r="O5004" s="76">
        <v>161</v>
      </c>
      <c r="P5004" s="71">
        <f>IF(A5004&lt;43,IF(F5004="女",VLOOKUP(O5004/100,标准!E$108:F$128,2,TRUE),VLOOKUP(O5004/100,标准!E$74:F$94,2,TRUE)),IF(F5004="女",VLOOKUP(O5004/100,标准!E$39:F$59,2,TRUE),VLOOKUP(O5004/100,标准!E$3:F$23,2,TRUE)))</f>
        <v>66</v>
      </c>
      <c r="Q5004" s="81">
        <v>3.36</v>
      </c>
      <c r="R5004" s="71">
        <f>IF(Q5004=0,0,IF(A5004&lt;43,IF(F5004="女",IF(Q5004="",0,VLOOKUP(Q5004,标准!I$108:J$138,2,TRUE)),IF(Q5004="",0,VLOOKUP(Q5004,标准!I$74:J$104,2,TRUE))),IF(F5004="女",IF(Q5004="",0,VLOOKUP(Q5004,标准!I$39:J$69,2,TRUE)),IF(Q5004="",0,VLOOKUP(Q5004,标准!I$3:J$33,2,TRUE)))))</f>
        <v>85</v>
      </c>
      <c r="S5004" s="76">
        <v>43</v>
      </c>
      <c r="T5004" s="71">
        <f>IF(A5004&lt;43,IF(F5004="女",VLOOKUP(S5004,标准!G$108:H$138,2,TRUE),VLOOKUP(S5004,标准!G$74:H$99,2,TRUE)),IF(F5004="女",VLOOKUP(S5004,标准!G$39:H$69,2,TRUE),VLOOKUP(S5004,标准!G$3:H$28,2,TRUE)))</f>
        <v>76</v>
      </c>
      <c r="U5004" s="88">
        <v>9</v>
      </c>
      <c r="V5004" s="71">
        <f>IF(U5004=0,0,IF(A5004&lt;43,IF(F5004="女",IF(U5004="",0,VLOOKUP(U5004,标准!A$108:B$128,2,TRUE)),IF(U5004="",0,VLOOKUP(U5004,标准!A$74:B$94,2,TRUE))),IF(F5004="女",IF(U5004="",0,VLOOKUP(U5004,标准!A$39:B$59,2,TRUE)),IF(U5004="",0,VLOOKUP(U5004,标准!A$3:B$23,2,TRUE)))))</f>
        <v>72</v>
      </c>
      <c r="W5004" s="86">
        <f t="shared" si="78"/>
        <v>78.8</v>
      </c>
      <c r="X5004" s="87">
        <v>3.7</v>
      </c>
      <c r="Y5004" s="87">
        <v>3.7</v>
      </c>
      <c r="Z5004" s="91"/>
      <c r="AA5004" s="92"/>
    </row>
    <row r="5005" customHeight="1" spans="1:27">
      <c r="A5005" s="62">
        <v>41</v>
      </c>
      <c r="B5005" s="91">
        <v>5043</v>
      </c>
      <c r="C5005" s="156" t="s">
        <v>10102</v>
      </c>
      <c r="D5005" s="156" t="s">
        <v>10063</v>
      </c>
      <c r="E5005" s="156" t="s">
        <v>4835</v>
      </c>
      <c r="F5005" s="156" t="s">
        <v>34</v>
      </c>
      <c r="G5005" s="157" t="s">
        <v>10103</v>
      </c>
      <c r="H5005" s="68">
        <v>162</v>
      </c>
      <c r="I5005" s="68">
        <v>58.3</v>
      </c>
      <c r="J5005" s="71">
        <f>IF(F5005="女",IF(H5005=0,0,VLOOKUP(I5005/(H5005*H5005/10000),标准!M$108:N$112,2,TRUE)),IF(H5005=0,0,VLOOKUP(I5005/(H5005*H5005/10000),标准!M$74:N$78,2,TRUE)))</f>
        <v>100</v>
      </c>
      <c r="K5005" s="72">
        <v>3025</v>
      </c>
      <c r="L5005" s="71">
        <f>IF(A5005&lt;43,IF(F5005="女",VLOOKUP(K5005,标准!K$108:L$128,2,TRUE),VLOOKUP(K5005,标准!K$74:L$94,2,TRUE)),IF(F5005="女",VLOOKUP(K5005,标准!K$39:L$59,2,TRUE),VLOOKUP(K5005,标准!K$3:L$23,2,TRUE)))</f>
        <v>80</v>
      </c>
      <c r="M5005" s="68">
        <v>26.5</v>
      </c>
      <c r="N5005" s="71">
        <f>IF(M5005="",0,IF(A5005&lt;43,IF(F5005="女",VLOOKUP(M5005,标准!C$108:D$128,2,TRUE),VLOOKUP(M5005,标准!C$74:D$94,2,TRUE)),IF(F5005="女",VLOOKUP(M5005,标准!C$39:D$59,2,TRUE),VLOOKUP(M5005,标准!C$3:D$23,2,TRUE))))</f>
        <v>100</v>
      </c>
      <c r="O5005" s="76">
        <v>147</v>
      </c>
      <c r="P5005" s="71">
        <f>IF(A5005&lt;43,IF(F5005="女",VLOOKUP(O5005/100,标准!E$108:F$128,2,TRUE),VLOOKUP(O5005/100,标准!E$74:F$94,2,TRUE)),IF(F5005="女",VLOOKUP(O5005/100,标准!E$39:F$59,2,TRUE),VLOOKUP(O5005/100,标准!E$3:F$23,2,TRUE)))</f>
        <v>50</v>
      </c>
      <c r="Q5005" s="81">
        <v>5</v>
      </c>
      <c r="R5005" s="71">
        <f>IF(Q5005=0,0,IF(A5005&lt;43,IF(F5005="女",IF(Q5005="",0,VLOOKUP(Q5005,标准!I$108:J$138,2,TRUE)),IF(Q5005="",0,VLOOKUP(Q5005,标准!I$74:J$104,2,TRUE))),IF(F5005="女",IF(Q5005="",0,VLOOKUP(Q5005,标准!I$39:J$69,2,TRUE)),IF(Q5005="",0,VLOOKUP(Q5005,标准!I$3:J$33,2,TRUE)))))</f>
        <v>30</v>
      </c>
      <c r="S5005" s="76">
        <v>28</v>
      </c>
      <c r="T5005" s="71">
        <f>IF(A5005&lt;43,IF(F5005="女",VLOOKUP(S5005,标准!G$108:H$138,2,TRUE),VLOOKUP(S5005,标准!G$74:H$99,2,TRUE)),IF(F5005="女",VLOOKUP(S5005,标准!G$39:H$69,2,TRUE),VLOOKUP(S5005,标准!G$3:H$28,2,TRUE)))</f>
        <v>62</v>
      </c>
      <c r="U5005" s="88">
        <v>10.6</v>
      </c>
      <c r="V5005" s="71">
        <f>IF(U5005=0,0,IF(A5005&lt;43,IF(F5005="女",IF(U5005="",0,VLOOKUP(U5005,标准!A$108:B$128,2,TRUE)),IF(U5005="",0,VLOOKUP(U5005,标准!A$74:B$94,2,TRUE))),IF(F5005="女",IF(U5005="",0,VLOOKUP(U5005,标准!A$39:B$59,2,TRUE)),IF(U5005="",0,VLOOKUP(U5005,标准!A$3:B$23,2,TRUE)))))</f>
        <v>40</v>
      </c>
      <c r="W5005" s="86">
        <f t="shared" si="78"/>
        <v>62.2</v>
      </c>
      <c r="X5005" s="87">
        <v>4.9</v>
      </c>
      <c r="Y5005" s="87">
        <v>4.8</v>
      </c>
      <c r="Z5005" s="91"/>
      <c r="AA5005" s="92"/>
    </row>
    <row r="5006" customHeight="1" spans="1:27">
      <c r="A5006" s="62">
        <v>41</v>
      </c>
      <c r="B5006" s="91">
        <v>5044</v>
      </c>
      <c r="C5006" s="156" t="s">
        <v>10104</v>
      </c>
      <c r="D5006" s="156" t="s">
        <v>10063</v>
      </c>
      <c r="E5006" s="156" t="s">
        <v>4835</v>
      </c>
      <c r="F5006" s="156" t="s">
        <v>34</v>
      </c>
      <c r="G5006" s="157" t="s">
        <v>10105</v>
      </c>
      <c r="H5006" s="68">
        <v>150.5</v>
      </c>
      <c r="I5006" s="68">
        <v>37.9</v>
      </c>
      <c r="J5006" s="71">
        <f>IF(F5006="女",IF(H5006=0,0,VLOOKUP(I5006/(H5006*H5006/10000),标准!M$108:N$112,2,TRUE)),IF(H5006=0,0,VLOOKUP(I5006/(H5006*H5006/10000),标准!M$74:N$78,2,TRUE)))</f>
        <v>80</v>
      </c>
      <c r="K5006" s="72">
        <v>2299</v>
      </c>
      <c r="L5006" s="71">
        <f>IF(A5006&lt;43,IF(F5006="女",VLOOKUP(K5006,标准!K$108:L$128,2,TRUE),VLOOKUP(K5006,标准!K$74:L$94,2,TRUE)),IF(F5006="女",VLOOKUP(K5006,标准!K$39:L$59,2,TRUE),VLOOKUP(K5006,标准!K$3:L$23,2,TRUE)))</f>
        <v>64</v>
      </c>
      <c r="M5006" s="68">
        <v>25</v>
      </c>
      <c r="N5006" s="71">
        <f>IF(M5006="",0,IF(A5006&lt;43,IF(F5006="女",VLOOKUP(M5006,标准!C$108:D$128,2,TRUE),VLOOKUP(M5006,标准!C$74:D$94,2,TRUE)),IF(F5006="女",VLOOKUP(M5006,标准!C$39:D$59,2,TRUE),VLOOKUP(M5006,标准!C$3:D$23,2,TRUE))))</f>
        <v>95</v>
      </c>
      <c r="O5006" s="76">
        <v>179</v>
      </c>
      <c r="P5006" s="71">
        <f>IF(A5006&lt;43,IF(F5006="女",VLOOKUP(O5006/100,标准!E$108:F$128,2,TRUE),VLOOKUP(O5006/100,标准!E$74:F$94,2,TRUE)),IF(F5006="女",VLOOKUP(O5006/100,标准!E$39:F$59,2,TRUE),VLOOKUP(O5006/100,标准!E$3:F$23,2,TRUE)))</f>
        <v>78</v>
      </c>
      <c r="Q5006" s="81">
        <v>3.59</v>
      </c>
      <c r="R5006" s="71">
        <f>IF(Q5006=0,0,IF(A5006&lt;43,IF(F5006="女",IF(Q5006="",0,VLOOKUP(Q5006,标准!I$108:J$138,2,TRUE)),IF(Q5006="",0,VLOOKUP(Q5006,标准!I$74:J$104,2,TRUE))),IF(F5006="女",IF(Q5006="",0,VLOOKUP(Q5006,标准!I$39:J$69,2,TRUE)),IF(Q5006="",0,VLOOKUP(Q5006,标准!I$3:J$33,2,TRUE)))))</f>
        <v>74</v>
      </c>
      <c r="S5006" s="76">
        <v>51</v>
      </c>
      <c r="T5006" s="71">
        <f>IF(A5006&lt;43,IF(F5006="女",VLOOKUP(S5006,标准!G$108:H$138,2,TRUE),VLOOKUP(S5006,标准!G$74:H$99,2,TRUE)),IF(F5006="女",VLOOKUP(S5006,标准!G$39:H$69,2,TRUE),VLOOKUP(S5006,标准!G$3:H$28,2,TRUE)))</f>
        <v>85</v>
      </c>
      <c r="U5006" s="88">
        <v>9</v>
      </c>
      <c r="V5006" s="71">
        <f>IF(U5006=0,0,IF(A5006&lt;43,IF(F5006="女",IF(U5006="",0,VLOOKUP(U5006,标准!A$108:B$128,2,TRUE)),IF(U5006="",0,VLOOKUP(U5006,标准!A$74:B$94,2,TRUE))),IF(F5006="女",IF(U5006="",0,VLOOKUP(U5006,标准!A$39:B$59,2,TRUE)),IF(U5006="",0,VLOOKUP(U5006,标准!A$3:B$23,2,TRUE)))))</f>
        <v>72</v>
      </c>
      <c r="W5006" s="86">
        <f t="shared" si="78"/>
        <v>76.6</v>
      </c>
      <c r="X5006" s="87">
        <v>3.7</v>
      </c>
      <c r="Y5006" s="87">
        <v>3.7</v>
      </c>
      <c r="Z5006" s="91"/>
      <c r="AA5006" s="92"/>
    </row>
    <row r="5007" customHeight="1" spans="1:27">
      <c r="A5007" s="62">
        <v>41</v>
      </c>
      <c r="B5007" s="91">
        <v>5045</v>
      </c>
      <c r="C5007" s="156" t="s">
        <v>10106</v>
      </c>
      <c r="D5007" s="156" t="s">
        <v>10063</v>
      </c>
      <c r="E5007" s="156" t="s">
        <v>4835</v>
      </c>
      <c r="F5007" s="156" t="s">
        <v>34</v>
      </c>
      <c r="G5007" s="157" t="s">
        <v>10107</v>
      </c>
      <c r="H5007" s="68"/>
      <c r="I5007" s="68"/>
      <c r="J5007" s="71">
        <f>IF(F5007="女",IF(H5007=0,0,VLOOKUP(I5007/(H5007*H5007/10000),标准!M$108:N$112,2,TRUE)),IF(H5007=0,0,VLOOKUP(I5007/(H5007*H5007/10000),标准!M$74:N$78,2,TRUE)))</f>
        <v>0</v>
      </c>
      <c r="K5007" s="72">
        <v>2361</v>
      </c>
      <c r="L5007" s="71">
        <f>IF(A5007&lt;43,IF(F5007="女",VLOOKUP(K5007,标准!K$108:L$128,2,TRUE),VLOOKUP(K5007,标准!K$74:L$94,2,TRUE)),IF(F5007="女",VLOOKUP(K5007,标准!K$39:L$59,2,TRUE),VLOOKUP(K5007,标准!K$3:L$23,2,TRUE)))</f>
        <v>66</v>
      </c>
      <c r="M5007" s="68">
        <v>20</v>
      </c>
      <c r="N5007" s="71">
        <f>IF(M5007="",0,IF(A5007&lt;43,IF(F5007="女",VLOOKUP(M5007,标准!C$108:D$128,2,TRUE),VLOOKUP(M5007,标准!C$74:D$94,2,TRUE)),IF(F5007="女",VLOOKUP(M5007,标准!C$39:D$59,2,TRUE),VLOOKUP(M5007,标准!C$3:D$23,2,TRUE))))</f>
        <v>80</v>
      </c>
      <c r="O5007" s="76">
        <v>147</v>
      </c>
      <c r="P5007" s="71">
        <f>IF(A5007&lt;43,IF(F5007="女",VLOOKUP(O5007/100,标准!E$108:F$128,2,TRUE),VLOOKUP(O5007/100,标准!E$74:F$94,2,TRUE)),IF(F5007="女",VLOOKUP(O5007/100,标准!E$39:F$59,2,TRUE),VLOOKUP(O5007/100,标准!E$3:F$23,2,TRUE)))</f>
        <v>50</v>
      </c>
      <c r="Q5007" s="81">
        <v>4.08</v>
      </c>
      <c r="R5007" s="71">
        <f>IF(Q5007=0,0,IF(A5007&lt;43,IF(F5007="女",IF(Q5007="",0,VLOOKUP(Q5007,标准!I$108:J$138,2,TRUE)),IF(Q5007="",0,VLOOKUP(Q5007,标准!I$74:J$104,2,TRUE))),IF(F5007="女",IF(Q5007="",0,VLOOKUP(Q5007,标准!I$39:J$69,2,TRUE)),IF(Q5007="",0,VLOOKUP(Q5007,标准!I$3:J$33,2,TRUE)))))</f>
        <v>70</v>
      </c>
      <c r="S5007" s="76">
        <v>52</v>
      </c>
      <c r="T5007" s="71">
        <f>IF(A5007&lt;43,IF(F5007="女",VLOOKUP(S5007,标准!G$108:H$138,2,TRUE),VLOOKUP(S5007,标准!G$74:H$99,2,TRUE)),IF(F5007="女",VLOOKUP(S5007,标准!G$39:H$69,2,TRUE),VLOOKUP(S5007,标准!G$3:H$28,2,TRUE)))</f>
        <v>90</v>
      </c>
      <c r="U5007" s="88">
        <v>10.3</v>
      </c>
      <c r="V5007" s="71">
        <f>IF(U5007=0,0,IF(A5007&lt;43,IF(F5007="女",IF(U5007="",0,VLOOKUP(U5007,标准!A$108:B$128,2,TRUE)),IF(U5007="",0,VLOOKUP(U5007,标准!A$74:B$94,2,TRUE))),IF(F5007="女",IF(U5007="",0,VLOOKUP(U5007,标准!A$39:B$59,2,TRUE)),IF(U5007="",0,VLOOKUP(U5007,标准!A$3:B$23,2,TRUE)))))</f>
        <v>60</v>
      </c>
      <c r="W5007" s="86">
        <f t="shared" si="78"/>
        <v>57.9</v>
      </c>
      <c r="X5007" s="87">
        <v>3.7</v>
      </c>
      <c r="Y5007" s="87">
        <v>3.7</v>
      </c>
      <c r="Z5007" s="91"/>
      <c r="AA5007" s="92"/>
    </row>
    <row r="5008" customHeight="1" spans="1:27">
      <c r="A5008" s="62">
        <v>41</v>
      </c>
      <c r="B5008" s="91">
        <v>5046</v>
      </c>
      <c r="C5008" s="156" t="s">
        <v>10108</v>
      </c>
      <c r="D5008" s="156" t="s">
        <v>10063</v>
      </c>
      <c r="E5008" s="156" t="s">
        <v>4835</v>
      </c>
      <c r="F5008" s="156" t="s">
        <v>34</v>
      </c>
      <c r="G5008" s="157" t="s">
        <v>10109</v>
      </c>
      <c r="H5008" s="68">
        <v>157.5</v>
      </c>
      <c r="I5008" s="68">
        <v>50</v>
      </c>
      <c r="J5008" s="71">
        <f>IF(F5008="女",IF(H5008=0,0,VLOOKUP(I5008/(H5008*H5008/10000),标准!M$108:N$112,2,TRUE)),IF(H5008=0,0,VLOOKUP(I5008/(H5008*H5008/10000),标准!M$74:N$78,2,TRUE)))</f>
        <v>100</v>
      </c>
      <c r="K5008" s="72">
        <v>3541</v>
      </c>
      <c r="L5008" s="71">
        <f>IF(A5008&lt;43,IF(F5008="女",VLOOKUP(K5008,标准!K$108:L$128,2,TRUE),VLOOKUP(K5008,标准!K$74:L$94,2,TRUE)),IF(F5008="女",VLOOKUP(K5008,标准!K$39:L$59,2,TRUE),VLOOKUP(K5008,标准!K$3:L$23,2,TRUE)))</f>
        <v>100</v>
      </c>
      <c r="M5008" s="68">
        <v>0</v>
      </c>
      <c r="N5008" s="71">
        <f>IF(M5008="",0,IF(A5008&lt;43,IF(F5008="女",VLOOKUP(M5008,标准!C$108:D$128,2,TRUE),VLOOKUP(M5008,标准!C$74:D$94,2,TRUE)),IF(F5008="女",VLOOKUP(M5008,标准!C$39:D$59,2,TRUE),VLOOKUP(M5008,标准!C$3:D$23,2,TRUE))))</f>
        <v>0</v>
      </c>
      <c r="O5008" s="76">
        <v>138</v>
      </c>
      <c r="P5008" s="71">
        <f>IF(A5008&lt;43,IF(F5008="女",VLOOKUP(O5008/100,标准!E$108:F$128,2,TRUE),VLOOKUP(O5008/100,标准!E$74:F$94,2,TRUE)),IF(F5008="女",VLOOKUP(O5008/100,标准!E$39:F$59,2,TRUE),VLOOKUP(O5008/100,标准!E$3:F$23,2,TRUE)))</f>
        <v>30</v>
      </c>
      <c r="Q5008" s="81">
        <v>3.45</v>
      </c>
      <c r="R5008" s="71">
        <f>IF(Q5008=0,0,IF(A5008&lt;43,IF(F5008="女",IF(Q5008="",0,VLOOKUP(Q5008,标准!I$108:J$138,2,TRUE)),IF(Q5008="",0,VLOOKUP(Q5008,标准!I$74:J$104,2,TRUE))),IF(F5008="女",IF(Q5008="",0,VLOOKUP(Q5008,标准!I$39:J$69,2,TRUE)),IF(Q5008="",0,VLOOKUP(Q5008,标准!I$3:J$33,2,TRUE)))))</f>
        <v>78</v>
      </c>
      <c r="S5008" s="76">
        <v>46</v>
      </c>
      <c r="T5008" s="71">
        <f>IF(A5008&lt;43,IF(F5008="女",VLOOKUP(S5008,标准!G$108:H$138,2,TRUE),VLOOKUP(S5008,标准!G$74:H$99,2,TRUE)),IF(F5008="女",VLOOKUP(S5008,标准!G$39:H$69,2,TRUE),VLOOKUP(S5008,标准!G$3:H$28,2,TRUE)))</f>
        <v>80</v>
      </c>
      <c r="U5008" s="88">
        <v>9.9</v>
      </c>
      <c r="V5008" s="71">
        <f>IF(U5008=0,0,IF(A5008&lt;43,IF(F5008="女",IF(U5008="",0,VLOOKUP(U5008,标准!A$108:B$128,2,TRUE)),IF(U5008="",0,VLOOKUP(U5008,标准!A$74:B$94,2,TRUE))),IF(F5008="女",IF(U5008="",0,VLOOKUP(U5008,标准!A$39:B$59,2,TRUE)),IF(U5008="",0,VLOOKUP(U5008,标准!A$3:B$23,2,TRUE)))))</f>
        <v>64</v>
      </c>
      <c r="W5008" s="86">
        <f t="shared" si="78"/>
        <v>69.4</v>
      </c>
      <c r="X5008" s="87">
        <v>3.9</v>
      </c>
      <c r="Y5008" s="87">
        <v>4</v>
      </c>
      <c r="Z5008" s="91"/>
      <c r="AA5008" s="92"/>
    </row>
    <row r="5009" customHeight="1" spans="1:27">
      <c r="A5009" s="62">
        <v>41</v>
      </c>
      <c r="B5009" s="91">
        <v>5047</v>
      </c>
      <c r="C5009" s="156" t="s">
        <v>10110</v>
      </c>
      <c r="D5009" s="156" t="s">
        <v>10063</v>
      </c>
      <c r="E5009" s="156" t="s">
        <v>4835</v>
      </c>
      <c r="F5009" s="156" t="s">
        <v>34</v>
      </c>
      <c r="G5009" s="157" t="s">
        <v>10111</v>
      </c>
      <c r="H5009" s="68">
        <v>161.2</v>
      </c>
      <c r="I5009" s="68">
        <v>56</v>
      </c>
      <c r="J5009" s="71">
        <f>IF(F5009="女",IF(H5009=0,0,VLOOKUP(I5009/(H5009*H5009/10000),标准!M$108:N$112,2,TRUE)),IF(H5009=0,0,VLOOKUP(I5009/(H5009*H5009/10000),标准!M$74:N$78,2,TRUE)))</f>
        <v>100</v>
      </c>
      <c r="K5009" s="72">
        <v>3011</v>
      </c>
      <c r="L5009" s="71">
        <f>IF(A5009&lt;43,IF(F5009="女",VLOOKUP(K5009,标准!K$108:L$128,2,TRUE),VLOOKUP(K5009,标准!K$74:L$94,2,TRUE)),IF(F5009="女",VLOOKUP(K5009,标准!K$39:L$59,2,TRUE),VLOOKUP(K5009,标准!K$3:L$23,2,TRUE)))</f>
        <v>80</v>
      </c>
      <c r="M5009" s="68">
        <v>13</v>
      </c>
      <c r="N5009" s="71">
        <f>IF(M5009="",0,IF(A5009&lt;43,IF(F5009="女",VLOOKUP(M5009,标准!C$108:D$128,2,TRUE),VLOOKUP(M5009,标准!C$74:D$94,2,TRUE)),IF(F5009="女",VLOOKUP(M5009,标准!C$39:D$59,2,TRUE),VLOOKUP(M5009,标准!C$3:D$23,2,TRUE))))</f>
        <v>70</v>
      </c>
      <c r="O5009" s="76">
        <v>173</v>
      </c>
      <c r="P5009" s="71">
        <f>IF(A5009&lt;43,IF(F5009="女",VLOOKUP(O5009/100,标准!E$108:F$128,2,TRUE),VLOOKUP(O5009/100,标准!E$74:F$94,2,TRUE)),IF(F5009="女",VLOOKUP(O5009/100,标准!E$39:F$59,2,TRUE),VLOOKUP(O5009/100,标准!E$3:F$23,2,TRUE)))</f>
        <v>74</v>
      </c>
      <c r="Q5009" s="81">
        <v>3.55</v>
      </c>
      <c r="R5009" s="71">
        <f>IF(Q5009=0,0,IF(A5009&lt;43,IF(F5009="女",IF(Q5009="",0,VLOOKUP(Q5009,标准!I$108:J$138,2,TRUE)),IF(Q5009="",0,VLOOKUP(Q5009,标准!I$74:J$104,2,TRUE))),IF(F5009="女",IF(Q5009="",0,VLOOKUP(Q5009,标准!I$39:J$69,2,TRUE)),IF(Q5009="",0,VLOOKUP(Q5009,标准!I$3:J$33,2,TRUE)))))</f>
        <v>74</v>
      </c>
      <c r="S5009" s="76">
        <v>44</v>
      </c>
      <c r="T5009" s="71">
        <f>IF(A5009&lt;43,IF(F5009="女",VLOOKUP(S5009,标准!G$108:H$138,2,TRUE),VLOOKUP(S5009,标准!G$74:H$99,2,TRUE)),IF(F5009="女",VLOOKUP(S5009,标准!G$39:H$69,2,TRUE),VLOOKUP(S5009,标准!G$3:H$28,2,TRUE)))</f>
        <v>78</v>
      </c>
      <c r="U5009" s="88">
        <v>9.7</v>
      </c>
      <c r="V5009" s="71">
        <f>IF(U5009=0,0,IF(A5009&lt;43,IF(F5009="女",IF(U5009="",0,VLOOKUP(U5009,标准!A$108:B$128,2,TRUE)),IF(U5009="",0,VLOOKUP(U5009,标准!A$74:B$94,2,TRUE))),IF(F5009="女",IF(U5009="",0,VLOOKUP(U5009,标准!A$39:B$59,2,TRUE)),IF(U5009="",0,VLOOKUP(U5009,标准!A$3:B$23,2,TRUE)))))</f>
        <v>66</v>
      </c>
      <c r="W5009" s="86">
        <f t="shared" si="78"/>
        <v>77.2</v>
      </c>
      <c r="X5009" s="87"/>
      <c r="Y5009" s="87"/>
      <c r="Z5009" s="91"/>
      <c r="AA5009" s="92"/>
    </row>
    <row r="5010" customHeight="1" spans="1:27">
      <c r="A5010" s="62">
        <v>41</v>
      </c>
      <c r="B5010" s="91">
        <v>5048</v>
      </c>
      <c r="C5010" s="156" t="s">
        <v>10112</v>
      </c>
      <c r="D5010" s="156" t="s">
        <v>10063</v>
      </c>
      <c r="E5010" s="156" t="s">
        <v>4835</v>
      </c>
      <c r="F5010" s="156" t="s">
        <v>34</v>
      </c>
      <c r="G5010" s="157" t="s">
        <v>10113</v>
      </c>
      <c r="H5010" s="68">
        <v>162.9</v>
      </c>
      <c r="I5010" s="68">
        <v>54.1</v>
      </c>
      <c r="J5010" s="71">
        <f>IF(F5010="女",IF(H5010=0,0,VLOOKUP(I5010/(H5010*H5010/10000),标准!M$108:N$112,2,TRUE)),IF(H5010=0,0,VLOOKUP(I5010/(H5010*H5010/10000),标准!M$74:N$78,2,TRUE)))</f>
        <v>100</v>
      </c>
      <c r="K5010" s="72">
        <v>2847</v>
      </c>
      <c r="L5010" s="71">
        <f>IF(A5010&lt;43,IF(F5010="女",VLOOKUP(K5010,标准!K$108:L$128,2,TRUE),VLOOKUP(K5010,标准!K$74:L$94,2,TRUE)),IF(F5010="女",VLOOKUP(K5010,标准!K$39:L$59,2,TRUE),VLOOKUP(K5010,标准!K$3:L$23,2,TRUE)))</f>
        <v>76</v>
      </c>
      <c r="M5010" s="68">
        <v>20.5</v>
      </c>
      <c r="N5010" s="71">
        <f>IF(M5010="",0,IF(A5010&lt;43,IF(F5010="女",VLOOKUP(M5010,标准!C$108:D$128,2,TRUE),VLOOKUP(M5010,标准!C$74:D$94,2,TRUE)),IF(F5010="女",VLOOKUP(M5010,标准!C$39:D$59,2,TRUE),VLOOKUP(M5010,标准!C$3:D$23,2,TRUE))))</f>
        <v>80</v>
      </c>
      <c r="O5010" s="76">
        <v>170</v>
      </c>
      <c r="P5010" s="71">
        <f>IF(A5010&lt;43,IF(F5010="女",VLOOKUP(O5010/100,标准!E$108:F$128,2,TRUE),VLOOKUP(O5010/100,标准!E$74:F$94,2,TRUE)),IF(F5010="女",VLOOKUP(O5010/100,标准!E$39:F$59,2,TRUE),VLOOKUP(O5010/100,标准!E$3:F$23,2,TRUE)))</f>
        <v>72</v>
      </c>
      <c r="Q5010" s="81">
        <v>3.41</v>
      </c>
      <c r="R5010" s="71">
        <f>IF(Q5010=0,0,IF(A5010&lt;43,IF(F5010="女",IF(Q5010="",0,VLOOKUP(Q5010,标准!I$108:J$138,2,TRUE)),IF(Q5010="",0,VLOOKUP(Q5010,标准!I$74:J$104,2,TRUE))),IF(F5010="女",IF(Q5010="",0,VLOOKUP(Q5010,标准!I$39:J$69,2,TRUE)),IF(Q5010="",0,VLOOKUP(Q5010,标准!I$3:J$33,2,TRUE)))))</f>
        <v>80</v>
      </c>
      <c r="S5010" s="76">
        <v>42</v>
      </c>
      <c r="T5010" s="71">
        <f>IF(A5010&lt;43,IF(F5010="女",VLOOKUP(S5010,标准!G$108:H$138,2,TRUE),VLOOKUP(S5010,标准!G$74:H$99,2,TRUE)),IF(F5010="女",VLOOKUP(S5010,标准!G$39:H$69,2,TRUE),VLOOKUP(S5010,标准!G$3:H$28,2,TRUE)))</f>
        <v>76</v>
      </c>
      <c r="U5010" s="88">
        <v>8</v>
      </c>
      <c r="V5010" s="71">
        <f>IF(U5010=0,0,IF(A5010&lt;43,IF(F5010="女",IF(U5010="",0,VLOOKUP(U5010,标准!A$108:B$128,2,TRUE)),IF(U5010="",0,VLOOKUP(U5010,标准!A$74:B$94,2,TRUE))),IF(F5010="女",IF(U5010="",0,VLOOKUP(U5010,标准!A$39:B$59,2,TRUE)),IF(U5010="",0,VLOOKUP(U5010,标准!A$3:B$23,2,TRUE)))))</f>
        <v>85</v>
      </c>
      <c r="W5010" s="86">
        <f t="shared" si="78"/>
        <v>82.2</v>
      </c>
      <c r="X5010" s="87">
        <v>4.1</v>
      </c>
      <c r="Y5010" s="87">
        <v>4.1</v>
      </c>
      <c r="Z5010" s="91"/>
      <c r="AA5010" s="92"/>
    </row>
    <row r="5011" customHeight="1" spans="1:27">
      <c r="A5011" s="62">
        <v>41</v>
      </c>
      <c r="B5011" s="91">
        <v>5049</v>
      </c>
      <c r="C5011" s="156" t="s">
        <v>10114</v>
      </c>
      <c r="D5011" s="156" t="s">
        <v>10063</v>
      </c>
      <c r="E5011" s="156" t="s">
        <v>4835</v>
      </c>
      <c r="F5011" s="156" t="s">
        <v>30</v>
      </c>
      <c r="G5011" s="157" t="s">
        <v>10115</v>
      </c>
      <c r="H5011" s="68">
        <v>169</v>
      </c>
      <c r="I5011" s="68">
        <v>49.8</v>
      </c>
      <c r="J5011" s="71">
        <f>IF(F5011="女",IF(H5011=0,0,VLOOKUP(I5011/(H5011*H5011/10000),标准!M$108:N$112,2,TRUE)),IF(H5011=0,0,VLOOKUP(I5011/(H5011*H5011/10000),标准!M$74:N$78,2,TRUE)))</f>
        <v>80</v>
      </c>
      <c r="K5011" s="72">
        <v>4145</v>
      </c>
      <c r="L5011" s="71">
        <f>IF(A5011&lt;43,IF(F5011="女",VLOOKUP(K5011,标准!K$108:L$128,2,TRUE),VLOOKUP(K5011,标准!K$74:L$94,2,TRUE)),IF(F5011="女",VLOOKUP(K5011,标准!K$39:L$59,2,TRUE),VLOOKUP(K5011,标准!K$3:L$23,2,TRUE)))</f>
        <v>76</v>
      </c>
      <c r="M5011" s="68">
        <v>7.5</v>
      </c>
      <c r="N5011" s="71">
        <f>IF(M5011="",0,IF(A5011&lt;43,IF(F5011="女",VLOOKUP(M5011,标准!C$108:D$128,2,TRUE),VLOOKUP(M5011,标准!C$74:D$94,2,TRUE)),IF(F5011="女",VLOOKUP(M5011,标准!C$39:D$59,2,TRUE),VLOOKUP(M5011,标准!C$3:D$23,2,TRUE))))</f>
        <v>64</v>
      </c>
      <c r="O5011" s="95">
        <v>225</v>
      </c>
      <c r="P5011" s="71">
        <f>IF(A5011&lt;43,IF(F5011="女",VLOOKUP(O5011/100,标准!E$108:F$128,2,TRUE),VLOOKUP(O5011/100,标准!E$74:F$94,2,TRUE)),IF(F5011="女",VLOOKUP(O5011/100,标准!E$39:F$59,2,TRUE),VLOOKUP(O5011/100,标准!E$3:F$23,2,TRUE)))</f>
        <v>68</v>
      </c>
      <c r="Q5011" s="96">
        <v>4.26</v>
      </c>
      <c r="R5011" s="71">
        <f>IF(Q5011=0,0,IF(A5011&lt;43,IF(F5011="女",IF(Q5011="",0,VLOOKUP(Q5011,标准!I$108:J$138,2,TRUE)),IF(Q5011="",0,VLOOKUP(Q5011,标准!I$74:J$104,2,TRUE))),IF(F5011="女",IF(Q5011="",0,VLOOKUP(Q5011,标准!I$39:J$69,2,TRUE)),IF(Q5011="",0,VLOOKUP(Q5011,标准!I$3:J$33,2,TRUE)))))</f>
        <v>62</v>
      </c>
      <c r="S5011" s="62">
        <v>0</v>
      </c>
      <c r="T5011" s="71">
        <f>IF(A5011&lt;43,IF(F5011="女",VLOOKUP(S5011,标准!G$108:H$138,2,TRUE),VLOOKUP(S5011,标准!G$74:H$99,2,TRUE)),IF(F5011="女",VLOOKUP(S5011,标准!G$39:H$69,2,TRUE),VLOOKUP(S5011,标准!G$3:H$28,2,TRUE)))</f>
        <v>0</v>
      </c>
      <c r="U5011" s="97">
        <v>7.4</v>
      </c>
      <c r="V5011" s="71">
        <f>IF(U5011=0,0,IF(A5011&lt;43,IF(F5011="女",IF(U5011="",0,VLOOKUP(U5011,标准!A$108:B$128,2,TRUE)),IF(U5011="",0,VLOOKUP(U5011,标准!A$74:B$94,2,TRUE))),IF(F5011="女",IF(U5011="",0,VLOOKUP(U5011,标准!A$39:B$59,2,TRUE)),IF(U5011="",0,VLOOKUP(U5011,标准!A$3:B$23,2,TRUE)))))</f>
        <v>76</v>
      </c>
      <c r="W5011" s="86">
        <f t="shared" si="78"/>
        <v>64.2</v>
      </c>
      <c r="X5011" s="87">
        <v>4.4</v>
      </c>
      <c r="Y5011" s="87">
        <v>4.1</v>
      </c>
      <c r="Z5011" s="91"/>
      <c r="AA5011" s="92"/>
    </row>
    <row r="5012" customHeight="1" spans="1:27">
      <c r="A5012" s="62">
        <v>41</v>
      </c>
      <c r="B5012" s="91">
        <v>5050</v>
      </c>
      <c r="C5012" s="156" t="s">
        <v>10116</v>
      </c>
      <c r="D5012" s="156" t="s">
        <v>10063</v>
      </c>
      <c r="E5012" s="156" t="s">
        <v>4835</v>
      </c>
      <c r="F5012" s="156" t="s">
        <v>34</v>
      </c>
      <c r="G5012" s="157" t="s">
        <v>10117</v>
      </c>
      <c r="H5012" s="68">
        <v>161.7</v>
      </c>
      <c r="I5012" s="68">
        <v>43</v>
      </c>
      <c r="J5012" s="71">
        <f>IF(F5012="女",IF(H5012=0,0,VLOOKUP(I5012/(H5012*H5012/10000),标准!M$108:N$112,2,TRUE)),IF(H5012=0,0,VLOOKUP(I5012/(H5012*H5012/10000),标准!M$74:N$78,2,TRUE)))</f>
        <v>80</v>
      </c>
      <c r="K5012" s="72">
        <v>2486</v>
      </c>
      <c r="L5012" s="71">
        <f>IF(A5012&lt;43,IF(F5012="女",VLOOKUP(K5012,标准!K$108:L$128,2,TRUE),VLOOKUP(K5012,标准!K$74:L$94,2,TRUE)),IF(F5012="女",VLOOKUP(K5012,标准!K$39:L$59,2,TRUE),VLOOKUP(K5012,标准!K$3:L$23,2,TRUE)))</f>
        <v>68</v>
      </c>
      <c r="M5012" s="68">
        <v>15.5</v>
      </c>
      <c r="N5012" s="71">
        <f>IF(M5012="",0,IF(A5012&lt;43,IF(F5012="女",VLOOKUP(M5012,标准!C$108:D$128,2,TRUE),VLOOKUP(M5012,标准!C$74:D$94,2,TRUE)),IF(F5012="女",VLOOKUP(M5012,标准!C$39:D$59,2,TRUE),VLOOKUP(M5012,标准!C$3:D$23,2,TRUE))))</f>
        <v>74</v>
      </c>
      <c r="O5012" s="77">
        <v>160</v>
      </c>
      <c r="P5012" s="71">
        <f>IF(A5012&lt;43,IF(F5012="女",VLOOKUP(O5012/100,标准!E$108:F$128,2,TRUE),VLOOKUP(O5012/100,标准!E$74:F$94,2,TRUE)),IF(F5012="女",VLOOKUP(O5012/100,标准!E$39:F$59,2,TRUE),VLOOKUP(O5012/100,标准!E$3:F$23,2,TRUE)))</f>
        <v>66</v>
      </c>
      <c r="Q5012" s="81">
        <v>4.09</v>
      </c>
      <c r="R5012" s="71">
        <f>IF(Q5012=0,0,IF(A5012&lt;43,IF(F5012="女",IF(Q5012="",0,VLOOKUP(Q5012,标准!I$108:J$138,2,TRUE)),IF(Q5012="",0,VLOOKUP(Q5012,标准!I$74:J$104,2,TRUE))),IF(F5012="女",IF(Q5012="",0,VLOOKUP(Q5012,标准!I$39:J$69,2,TRUE)),IF(Q5012="",0,VLOOKUP(Q5012,标准!I$3:J$33,2,TRUE)))))</f>
        <v>70</v>
      </c>
      <c r="S5012" s="76">
        <v>30</v>
      </c>
      <c r="T5012" s="71">
        <f>IF(A5012&lt;43,IF(F5012="女",VLOOKUP(S5012,标准!G$108:H$138,2,TRUE),VLOOKUP(S5012,标准!G$74:H$99,2,TRUE)),IF(F5012="女",VLOOKUP(S5012,标准!G$39:H$69,2,TRUE),VLOOKUP(S5012,标准!G$3:H$28,2,TRUE)))</f>
        <v>64</v>
      </c>
      <c r="U5012" s="88">
        <v>9.5</v>
      </c>
      <c r="V5012" s="71">
        <f>IF(U5012=0,0,IF(A5012&lt;43,IF(F5012="女",IF(U5012="",0,VLOOKUP(U5012,标准!A$108:B$128,2,TRUE)),IF(U5012="",0,VLOOKUP(U5012,标准!A$74:B$94,2,TRUE))),IF(F5012="女",IF(U5012="",0,VLOOKUP(U5012,标准!A$39:B$59,2,TRUE)),IF(U5012="",0,VLOOKUP(U5012,标准!A$3:B$23,2,TRUE)))))</f>
        <v>68</v>
      </c>
      <c r="W5012" s="86">
        <f t="shared" si="78"/>
        <v>70.2</v>
      </c>
      <c r="X5012" s="87">
        <v>3.7</v>
      </c>
      <c r="Y5012" s="87">
        <v>3.7</v>
      </c>
      <c r="Z5012" s="91"/>
      <c r="AA5012" s="92"/>
    </row>
    <row r="5013" customHeight="1" spans="1:27">
      <c r="A5013" s="62">
        <v>41</v>
      </c>
      <c r="B5013" s="91">
        <v>5051</v>
      </c>
      <c r="C5013" s="156" t="s">
        <v>10118</v>
      </c>
      <c r="D5013" s="156" t="s">
        <v>10063</v>
      </c>
      <c r="E5013" s="156" t="s">
        <v>4835</v>
      </c>
      <c r="F5013" s="156" t="s">
        <v>34</v>
      </c>
      <c r="G5013" s="157" t="s">
        <v>10119</v>
      </c>
      <c r="H5013" s="68">
        <v>163.1</v>
      </c>
      <c r="I5013" s="68">
        <v>48.2</v>
      </c>
      <c r="J5013" s="71">
        <f>IF(F5013="女",IF(H5013=0,0,VLOOKUP(I5013/(H5013*H5013/10000),标准!M$108:N$112,2,TRUE)),IF(H5013=0,0,VLOOKUP(I5013/(H5013*H5013/10000),标准!M$74:N$78,2,TRUE)))</f>
        <v>100</v>
      </c>
      <c r="K5013" s="72">
        <v>3849</v>
      </c>
      <c r="L5013" s="71">
        <f>IF(A5013&lt;43,IF(F5013="女",VLOOKUP(K5013,标准!K$108:L$128,2,TRUE),VLOOKUP(K5013,标准!K$74:L$94,2,TRUE)),IF(F5013="女",VLOOKUP(K5013,标准!K$39:L$59,2,TRUE),VLOOKUP(K5013,标准!K$3:L$23,2,TRUE)))</f>
        <v>100</v>
      </c>
      <c r="M5013" s="68">
        <v>24.5</v>
      </c>
      <c r="N5013" s="71">
        <f>IF(M5013="",0,IF(A5013&lt;43,IF(F5013="女",VLOOKUP(M5013,标准!C$108:D$128,2,TRUE),VLOOKUP(M5013,标准!C$74:D$94,2,TRUE)),IF(F5013="女",VLOOKUP(M5013,标准!C$39:D$59,2,TRUE),VLOOKUP(M5013,标准!C$3:D$23,2,TRUE))))</f>
        <v>95</v>
      </c>
      <c r="O5013" s="77">
        <v>185</v>
      </c>
      <c r="P5013" s="71">
        <f>IF(A5013&lt;43,IF(F5013="女",VLOOKUP(O5013/100,标准!E$108:F$128,2,TRUE),VLOOKUP(O5013/100,标准!E$74:F$94,2,TRUE)),IF(F5013="女",VLOOKUP(O5013/100,标准!E$39:F$59,2,TRUE),VLOOKUP(O5013/100,标准!E$3:F$23,2,TRUE)))</f>
        <v>80</v>
      </c>
      <c r="Q5013" s="81">
        <v>3.44</v>
      </c>
      <c r="R5013" s="71">
        <f>IF(Q5013=0,0,IF(A5013&lt;43,IF(F5013="女",IF(Q5013="",0,VLOOKUP(Q5013,标准!I$108:J$138,2,TRUE)),IF(Q5013="",0,VLOOKUP(Q5013,标准!I$74:J$104,2,TRUE))),IF(F5013="女",IF(Q5013="",0,VLOOKUP(Q5013,标准!I$39:J$69,2,TRUE)),IF(Q5013="",0,VLOOKUP(Q5013,标准!I$3:J$33,2,TRUE)))))</f>
        <v>80</v>
      </c>
      <c r="S5013" s="76">
        <v>30</v>
      </c>
      <c r="T5013" s="71">
        <f>IF(A5013&lt;43,IF(F5013="女",VLOOKUP(S5013,标准!G$108:H$138,2,TRUE),VLOOKUP(S5013,标准!G$74:H$99,2,TRUE)),IF(F5013="女",VLOOKUP(S5013,标准!G$39:H$69,2,TRUE),VLOOKUP(S5013,标准!G$3:H$28,2,TRUE)))</f>
        <v>64</v>
      </c>
      <c r="U5013" s="88">
        <v>8.8</v>
      </c>
      <c r="V5013" s="71">
        <f>IF(U5013=0,0,IF(A5013&lt;43,IF(F5013="女",IF(U5013="",0,VLOOKUP(U5013,标准!A$108:B$128,2,TRUE)),IF(U5013="",0,VLOOKUP(U5013,标准!A$74:B$94,2,TRUE))),IF(F5013="女",IF(U5013="",0,VLOOKUP(U5013,标准!A$39:B$59,2,TRUE)),IF(U5013="",0,VLOOKUP(U5013,标准!A$3:B$23,2,TRUE)))))</f>
        <v>74</v>
      </c>
      <c r="W5013" s="86">
        <f t="shared" si="78"/>
        <v>84.7</v>
      </c>
      <c r="X5013" s="87">
        <v>4.3</v>
      </c>
      <c r="Y5013" s="87">
        <v>4.3</v>
      </c>
      <c r="Z5013" s="91"/>
      <c r="AA5013" s="92"/>
    </row>
    <row r="5014" customHeight="1" spans="1:27">
      <c r="A5014" s="62">
        <v>41</v>
      </c>
      <c r="B5014" s="91">
        <v>5052</v>
      </c>
      <c r="C5014" s="156" t="s">
        <v>10120</v>
      </c>
      <c r="D5014" s="156" t="s">
        <v>10063</v>
      </c>
      <c r="E5014" s="156" t="s">
        <v>4835</v>
      </c>
      <c r="F5014" s="156" t="s">
        <v>34</v>
      </c>
      <c r="G5014" s="157" t="s">
        <v>10121</v>
      </c>
      <c r="H5014" s="68">
        <v>152.4</v>
      </c>
      <c r="I5014" s="68">
        <v>50.1</v>
      </c>
      <c r="J5014" s="71">
        <f>IF(F5014="女",IF(H5014=0,0,VLOOKUP(I5014/(H5014*H5014/10000),标准!M$108:N$112,2,TRUE)),IF(H5014=0,0,VLOOKUP(I5014/(H5014*H5014/10000),标准!M$74:N$78,2,TRUE)))</f>
        <v>100</v>
      </c>
      <c r="K5014" s="72">
        <v>2695</v>
      </c>
      <c r="L5014" s="71">
        <f>IF(A5014&lt;43,IF(F5014="女",VLOOKUP(K5014,标准!K$108:L$128,2,TRUE),VLOOKUP(K5014,标准!K$74:L$94,2,TRUE)),IF(F5014="女",VLOOKUP(K5014,标准!K$39:L$59,2,TRUE),VLOOKUP(K5014,标准!K$3:L$23,2,TRUE)))</f>
        <v>72</v>
      </c>
      <c r="M5014" s="68">
        <v>21.5</v>
      </c>
      <c r="N5014" s="71">
        <f>IF(M5014="",0,IF(A5014&lt;43,IF(F5014="女",VLOOKUP(M5014,标准!C$108:D$128,2,TRUE),VLOOKUP(M5014,标准!C$74:D$94,2,TRUE)),IF(F5014="女",VLOOKUP(M5014,标准!C$39:D$59,2,TRUE),VLOOKUP(M5014,标准!C$3:D$23,2,TRUE))))</f>
        <v>85</v>
      </c>
      <c r="O5014" s="77">
        <v>165</v>
      </c>
      <c r="P5014" s="71">
        <f>IF(A5014&lt;43,IF(F5014="女",VLOOKUP(O5014/100,标准!E$108:F$128,2,TRUE),VLOOKUP(O5014/100,标准!E$74:F$94,2,TRUE)),IF(F5014="女",VLOOKUP(O5014/100,标准!E$39:F$59,2,TRUE),VLOOKUP(O5014/100,标准!E$3:F$23,2,TRUE)))</f>
        <v>68</v>
      </c>
      <c r="Q5014" s="81">
        <v>3.47</v>
      </c>
      <c r="R5014" s="71">
        <f>IF(Q5014=0,0,IF(A5014&lt;43,IF(F5014="女",IF(Q5014="",0,VLOOKUP(Q5014,标准!I$108:J$138,2,TRUE)),IF(Q5014="",0,VLOOKUP(Q5014,标准!I$74:J$104,2,TRUE))),IF(F5014="女",IF(Q5014="",0,VLOOKUP(Q5014,标准!I$39:J$69,2,TRUE)),IF(Q5014="",0,VLOOKUP(Q5014,标准!I$3:J$33,2,TRUE)))))</f>
        <v>78</v>
      </c>
      <c r="S5014" s="76">
        <v>52</v>
      </c>
      <c r="T5014" s="71">
        <f>IF(A5014&lt;43,IF(F5014="女",VLOOKUP(S5014,标准!G$108:H$138,2,TRUE),VLOOKUP(S5014,标准!G$74:H$99,2,TRUE)),IF(F5014="女",VLOOKUP(S5014,标准!G$39:H$69,2,TRUE),VLOOKUP(S5014,标准!G$3:H$28,2,TRUE)))</f>
        <v>90</v>
      </c>
      <c r="U5014" s="88">
        <v>9.4</v>
      </c>
      <c r="V5014" s="71">
        <f>IF(U5014=0,0,IF(A5014&lt;43,IF(F5014="女",IF(U5014="",0,VLOOKUP(U5014,标准!A$108:B$128,2,TRUE)),IF(U5014="",0,VLOOKUP(U5014,标准!A$74:B$94,2,TRUE))),IF(F5014="女",IF(U5014="",0,VLOOKUP(U5014,标准!A$39:B$59,2,TRUE)),IF(U5014="",0,VLOOKUP(U5014,标准!A$3:B$23,2,TRUE)))))</f>
        <v>68</v>
      </c>
      <c r="W5014" s="86">
        <f t="shared" si="78"/>
        <v>79.3</v>
      </c>
      <c r="X5014" s="87">
        <v>4.4</v>
      </c>
      <c r="Y5014" s="87">
        <v>4.1</v>
      </c>
      <c r="Z5014" s="91"/>
      <c r="AA5014" s="92"/>
    </row>
    <row r="5015" customHeight="1" spans="1:27">
      <c r="A5015" s="62">
        <v>41</v>
      </c>
      <c r="B5015" s="91">
        <v>5053</v>
      </c>
      <c r="C5015" s="156" t="s">
        <v>10122</v>
      </c>
      <c r="D5015" s="156" t="s">
        <v>10063</v>
      </c>
      <c r="E5015" s="156" t="s">
        <v>4835</v>
      </c>
      <c r="F5015" s="156" t="s">
        <v>34</v>
      </c>
      <c r="G5015" s="157" t="s">
        <v>10123</v>
      </c>
      <c r="H5015" s="68">
        <v>161.4</v>
      </c>
      <c r="I5015" s="68">
        <v>52.8</v>
      </c>
      <c r="J5015" s="71">
        <f>IF(F5015="女",IF(H5015=0,0,VLOOKUP(I5015/(H5015*H5015/10000),标准!M$108:N$112,2,TRUE)),IF(H5015=0,0,VLOOKUP(I5015/(H5015*H5015/10000),标准!M$74:N$78,2,TRUE)))</f>
        <v>100</v>
      </c>
      <c r="K5015" s="72">
        <v>2921</v>
      </c>
      <c r="L5015" s="71">
        <f>IF(A5015&lt;43,IF(F5015="女",VLOOKUP(K5015,标准!K$108:L$128,2,TRUE),VLOOKUP(K5015,标准!K$74:L$94,2,TRUE)),IF(F5015="女",VLOOKUP(K5015,标准!K$39:L$59,2,TRUE),VLOOKUP(K5015,标准!K$3:L$23,2,TRUE)))</f>
        <v>78</v>
      </c>
      <c r="M5015" s="68">
        <v>25</v>
      </c>
      <c r="N5015" s="71">
        <f>IF(M5015="",0,IF(A5015&lt;43,IF(F5015="女",VLOOKUP(M5015,标准!C$108:D$128,2,TRUE),VLOOKUP(M5015,标准!C$74:D$94,2,TRUE)),IF(F5015="女",VLOOKUP(M5015,标准!C$39:D$59,2,TRUE),VLOOKUP(M5015,标准!C$3:D$23,2,TRUE))))</f>
        <v>95</v>
      </c>
      <c r="O5015" s="77">
        <v>170</v>
      </c>
      <c r="P5015" s="71">
        <f>IF(A5015&lt;43,IF(F5015="女",VLOOKUP(O5015/100,标准!E$108:F$128,2,TRUE),VLOOKUP(O5015/100,标准!E$74:F$94,2,TRUE)),IF(F5015="女",VLOOKUP(O5015/100,标准!E$39:F$59,2,TRUE),VLOOKUP(O5015/100,标准!E$3:F$23,2,TRUE)))</f>
        <v>72</v>
      </c>
      <c r="Q5015" s="81">
        <v>3.42</v>
      </c>
      <c r="R5015" s="71">
        <f>IF(Q5015=0,0,IF(A5015&lt;43,IF(F5015="女",IF(Q5015="",0,VLOOKUP(Q5015,标准!I$108:J$138,2,TRUE)),IF(Q5015="",0,VLOOKUP(Q5015,标准!I$74:J$104,2,TRUE))),IF(F5015="女",IF(Q5015="",0,VLOOKUP(Q5015,标准!I$39:J$69,2,TRUE)),IF(Q5015="",0,VLOOKUP(Q5015,标准!I$3:J$33,2,TRUE)))))</f>
        <v>80</v>
      </c>
      <c r="S5015" s="76">
        <v>42</v>
      </c>
      <c r="T5015" s="71">
        <f>IF(A5015&lt;43,IF(F5015="女",VLOOKUP(S5015,标准!G$108:H$138,2,TRUE),VLOOKUP(S5015,标准!G$74:H$99,2,TRUE)),IF(F5015="女",VLOOKUP(S5015,标准!G$39:H$69,2,TRUE),VLOOKUP(S5015,标准!G$3:H$28,2,TRUE)))</f>
        <v>76</v>
      </c>
      <c r="U5015" s="88">
        <v>9.6</v>
      </c>
      <c r="V5015" s="71">
        <f>IF(U5015=0,0,IF(A5015&lt;43,IF(F5015="女",IF(U5015="",0,VLOOKUP(U5015,标准!A$108:B$128,2,TRUE)),IF(U5015="",0,VLOOKUP(U5015,标准!A$74:B$94,2,TRUE))),IF(F5015="女",IF(U5015="",0,VLOOKUP(U5015,标准!A$39:B$59,2,TRUE)),IF(U5015="",0,VLOOKUP(U5015,标准!A$3:B$23,2,TRUE)))))</f>
        <v>66</v>
      </c>
      <c r="W5015" s="86">
        <f t="shared" si="78"/>
        <v>80.2</v>
      </c>
      <c r="X5015" s="87">
        <v>3.9</v>
      </c>
      <c r="Y5015" s="87">
        <v>3.9</v>
      </c>
      <c r="Z5015" s="91"/>
      <c r="AA5015" s="92"/>
    </row>
    <row r="5016" customHeight="1" spans="1:27">
      <c r="A5016" s="62">
        <v>41</v>
      </c>
      <c r="B5016" s="91">
        <v>5054</v>
      </c>
      <c r="C5016" s="156" t="s">
        <v>10124</v>
      </c>
      <c r="D5016" s="156" t="s">
        <v>10063</v>
      </c>
      <c r="E5016" s="156" t="s">
        <v>4835</v>
      </c>
      <c r="F5016" s="156" t="s">
        <v>34</v>
      </c>
      <c r="G5016" s="157" t="s">
        <v>10125</v>
      </c>
      <c r="H5016" s="68">
        <v>159.8</v>
      </c>
      <c r="I5016" s="68">
        <v>58.6</v>
      </c>
      <c r="J5016" s="71">
        <f>IF(F5016="女",IF(H5016=0,0,VLOOKUP(I5016/(H5016*H5016/10000),标准!M$108:N$112,2,TRUE)),IF(H5016=0,0,VLOOKUP(I5016/(H5016*H5016/10000),标准!M$74:N$78,2,TRUE)))</f>
        <v>100</v>
      </c>
      <c r="K5016" s="72">
        <v>3916</v>
      </c>
      <c r="L5016" s="71">
        <f>IF(A5016&lt;43,IF(F5016="女",VLOOKUP(K5016,标准!K$108:L$128,2,TRUE),VLOOKUP(K5016,标准!K$74:L$94,2,TRUE)),IF(F5016="女",VLOOKUP(K5016,标准!K$39:L$59,2,TRUE),VLOOKUP(K5016,标准!K$3:L$23,2,TRUE)))</f>
        <v>100</v>
      </c>
      <c r="M5016" s="68">
        <v>15.5</v>
      </c>
      <c r="N5016" s="71">
        <f>IF(M5016="",0,IF(A5016&lt;43,IF(F5016="女",VLOOKUP(M5016,标准!C$108:D$128,2,TRUE),VLOOKUP(M5016,标准!C$74:D$94,2,TRUE)),IF(F5016="女",VLOOKUP(M5016,标准!C$39:D$59,2,TRUE),VLOOKUP(M5016,标准!C$3:D$23,2,TRUE))))</f>
        <v>74</v>
      </c>
      <c r="O5016" s="77">
        <v>170</v>
      </c>
      <c r="P5016" s="71">
        <f>IF(A5016&lt;43,IF(F5016="女",VLOOKUP(O5016/100,标准!E$108:F$128,2,TRUE),VLOOKUP(O5016/100,标准!E$74:F$94,2,TRUE)),IF(F5016="女",VLOOKUP(O5016/100,标准!E$39:F$59,2,TRUE),VLOOKUP(O5016/100,标准!E$3:F$23,2,TRUE)))</f>
        <v>72</v>
      </c>
      <c r="Q5016" s="81">
        <v>4.14</v>
      </c>
      <c r="R5016" s="71">
        <f>IF(Q5016=0,0,IF(A5016&lt;43,IF(F5016="女",IF(Q5016="",0,VLOOKUP(Q5016,标准!I$108:J$138,2,TRUE)),IF(Q5016="",0,VLOOKUP(Q5016,标准!I$74:J$104,2,TRUE))),IF(F5016="女",IF(Q5016="",0,VLOOKUP(Q5016,标准!I$39:J$69,2,TRUE)),IF(Q5016="",0,VLOOKUP(Q5016,标准!I$3:J$33,2,TRUE)))))</f>
        <v>68</v>
      </c>
      <c r="S5016" s="76">
        <v>15</v>
      </c>
      <c r="T5016" s="71">
        <f>IF(A5016&lt;43,IF(F5016="女",VLOOKUP(S5016,标准!G$108:H$138,2,TRUE),VLOOKUP(S5016,标准!G$74:H$99,2,TRUE)),IF(F5016="女",VLOOKUP(S5016,标准!G$39:H$69,2,TRUE),VLOOKUP(S5016,标准!G$3:H$28,2,TRUE)))</f>
        <v>0</v>
      </c>
      <c r="U5016" s="88">
        <v>10</v>
      </c>
      <c r="V5016" s="71">
        <f>IF(U5016=0,0,IF(A5016&lt;43,IF(F5016="女",IF(U5016="",0,VLOOKUP(U5016,标准!A$108:B$128,2,TRUE)),IF(U5016="",0,VLOOKUP(U5016,标准!A$74:B$94,2,TRUE))),IF(F5016="女",IF(U5016="",0,VLOOKUP(U5016,标准!A$39:B$59,2,TRUE)),IF(U5016="",0,VLOOKUP(U5016,标准!A$3:B$23,2,TRUE)))))</f>
        <v>62</v>
      </c>
      <c r="W5016" s="86">
        <f t="shared" si="78"/>
        <v>70.6</v>
      </c>
      <c r="X5016" s="87">
        <v>4</v>
      </c>
      <c r="Y5016" s="87">
        <v>3.7</v>
      </c>
      <c r="Z5016" s="91"/>
      <c r="AA5016" s="92"/>
    </row>
    <row r="5017" customHeight="1" spans="1:27">
      <c r="A5017" s="62">
        <v>41</v>
      </c>
      <c r="B5017" s="91">
        <v>5055</v>
      </c>
      <c r="C5017" s="156" t="s">
        <v>10126</v>
      </c>
      <c r="D5017" s="156" t="s">
        <v>10063</v>
      </c>
      <c r="E5017" s="156" t="s">
        <v>4835</v>
      </c>
      <c r="F5017" s="156" t="s">
        <v>34</v>
      </c>
      <c r="G5017" s="157" t="s">
        <v>10127</v>
      </c>
      <c r="H5017" s="68">
        <v>170</v>
      </c>
      <c r="I5017" s="68">
        <v>57.3</v>
      </c>
      <c r="J5017" s="71">
        <f>IF(F5017="女",IF(H5017=0,0,VLOOKUP(I5017/(H5017*H5017/10000),标准!M$108:N$112,2,TRUE)),IF(H5017=0,0,VLOOKUP(I5017/(H5017*H5017/10000),标准!M$74:N$78,2,TRUE)))</f>
        <v>100</v>
      </c>
      <c r="K5017" s="72">
        <v>3674</v>
      </c>
      <c r="L5017" s="71">
        <f>IF(A5017&lt;43,IF(F5017="女",VLOOKUP(K5017,标准!K$108:L$128,2,TRUE),VLOOKUP(K5017,标准!K$74:L$94,2,TRUE)),IF(F5017="女",VLOOKUP(K5017,标准!K$39:L$59,2,TRUE),VLOOKUP(K5017,标准!K$3:L$23,2,TRUE)))</f>
        <v>100</v>
      </c>
      <c r="M5017" s="68">
        <v>25.5</v>
      </c>
      <c r="N5017" s="71">
        <f>IF(M5017="",0,IF(A5017&lt;43,IF(F5017="女",VLOOKUP(M5017,标准!C$108:D$128,2,TRUE),VLOOKUP(M5017,标准!C$74:D$94,2,TRUE)),IF(F5017="女",VLOOKUP(M5017,标准!C$39:D$59,2,TRUE),VLOOKUP(M5017,标准!C$3:D$23,2,TRUE))))</f>
        <v>95</v>
      </c>
      <c r="O5017" s="142">
        <v>205</v>
      </c>
      <c r="P5017" s="71">
        <f>IF(A5017&lt;43,IF(F5017="女",VLOOKUP(O5017/100,标准!E$108:F$128,2,TRUE),VLOOKUP(O5017/100,标准!E$74:F$94,2,TRUE)),IF(F5017="女",VLOOKUP(O5017/100,标准!E$39:F$59,2,TRUE),VLOOKUP(O5017/100,标准!E$3:F$23,2,TRUE)))</f>
        <v>95</v>
      </c>
      <c r="Q5017" s="143">
        <v>3.56</v>
      </c>
      <c r="R5017" s="71">
        <f>IF(Q5017=0,0,IF(A5017&lt;43,IF(F5017="女",IF(Q5017="",0,VLOOKUP(Q5017,标准!I$108:J$138,2,TRUE)),IF(Q5017="",0,VLOOKUP(Q5017,标准!I$74:J$104,2,TRUE))),IF(F5017="女",IF(Q5017="",0,VLOOKUP(Q5017,标准!I$39:J$69,2,TRUE)),IF(Q5017="",0,VLOOKUP(Q5017,标准!I$3:J$33,2,TRUE)))))</f>
        <v>74</v>
      </c>
      <c r="S5017" s="144">
        <v>47</v>
      </c>
      <c r="T5017" s="71">
        <f>IF(A5017&lt;43,IF(F5017="女",VLOOKUP(S5017,标准!G$108:H$138,2,TRUE),VLOOKUP(S5017,标准!G$74:H$99,2,TRUE)),IF(F5017="女",VLOOKUP(S5017,标准!G$39:H$69,2,TRUE),VLOOKUP(S5017,标准!G$3:H$28,2,TRUE)))</f>
        <v>80</v>
      </c>
      <c r="U5017" s="145">
        <v>8.1</v>
      </c>
      <c r="V5017" s="71">
        <f>IF(U5017=0,0,IF(A5017&lt;43,IF(F5017="女",IF(U5017="",0,VLOOKUP(U5017,标准!A$108:B$128,2,TRUE)),IF(U5017="",0,VLOOKUP(U5017,标准!A$74:B$94,2,TRUE))),IF(F5017="女",IF(U5017="",0,VLOOKUP(U5017,标准!A$39:B$59,2,TRUE)),IF(U5017="",0,VLOOKUP(U5017,标准!A$3:B$23,2,TRUE)))))</f>
        <v>80</v>
      </c>
      <c r="W5017" s="86">
        <f t="shared" si="78"/>
        <v>87.8</v>
      </c>
      <c r="X5017" s="87">
        <v>4.5</v>
      </c>
      <c r="Y5017" s="87">
        <v>4.6</v>
      </c>
      <c r="Z5017" s="91"/>
      <c r="AA5017" s="92"/>
    </row>
    <row r="5018" customHeight="1" spans="1:27">
      <c r="A5018" s="62">
        <v>41</v>
      </c>
      <c r="B5018" s="91">
        <v>5056</v>
      </c>
      <c r="C5018" s="156" t="s">
        <v>10128</v>
      </c>
      <c r="D5018" s="156" t="s">
        <v>10063</v>
      </c>
      <c r="E5018" s="156" t="s">
        <v>4835</v>
      </c>
      <c r="F5018" s="156" t="s">
        <v>34</v>
      </c>
      <c r="G5018" s="157" t="s">
        <v>10129</v>
      </c>
      <c r="H5018" s="68">
        <v>166.8</v>
      </c>
      <c r="I5018" s="68">
        <v>49.4</v>
      </c>
      <c r="J5018" s="71">
        <f>IF(F5018="女",IF(H5018=0,0,VLOOKUP(I5018/(H5018*H5018/10000),标准!M$108:N$112,2,TRUE)),IF(H5018=0,0,VLOOKUP(I5018/(H5018*H5018/10000),标准!M$74:N$78,2,TRUE)))</f>
        <v>100</v>
      </c>
      <c r="K5018" s="72">
        <v>2712</v>
      </c>
      <c r="L5018" s="71">
        <f>IF(A5018&lt;43,IF(F5018="女",VLOOKUP(K5018,标准!K$108:L$128,2,TRUE),VLOOKUP(K5018,标准!K$74:L$94,2,TRUE)),IF(F5018="女",VLOOKUP(K5018,标准!K$39:L$59,2,TRUE),VLOOKUP(K5018,标准!K$3:L$23,2,TRUE)))</f>
        <v>74</v>
      </c>
      <c r="M5018" s="68">
        <v>13.5</v>
      </c>
      <c r="N5018" s="71">
        <f>IF(M5018="",0,IF(A5018&lt;43,IF(F5018="女",VLOOKUP(M5018,标准!C$108:D$128,2,TRUE),VLOOKUP(M5018,标准!C$74:D$94,2,TRUE)),IF(F5018="女",VLOOKUP(M5018,标准!C$39:D$59,2,TRUE),VLOOKUP(M5018,标准!C$3:D$23,2,TRUE))))</f>
        <v>70</v>
      </c>
      <c r="O5018" s="142">
        <v>166</v>
      </c>
      <c r="P5018" s="71">
        <f>IF(A5018&lt;43,IF(F5018="女",VLOOKUP(O5018/100,标准!E$108:F$128,2,TRUE),VLOOKUP(O5018/100,标准!E$74:F$94,2,TRUE)),IF(F5018="女",VLOOKUP(O5018/100,标准!E$39:F$59,2,TRUE),VLOOKUP(O5018/100,标准!E$3:F$23,2,TRUE)))</f>
        <v>70</v>
      </c>
      <c r="Q5018" s="143">
        <v>3.58</v>
      </c>
      <c r="R5018" s="71">
        <f>IF(Q5018=0,0,IF(A5018&lt;43,IF(F5018="女",IF(Q5018="",0,VLOOKUP(Q5018,标准!I$108:J$138,2,TRUE)),IF(Q5018="",0,VLOOKUP(Q5018,标准!I$74:J$104,2,TRUE))),IF(F5018="女",IF(Q5018="",0,VLOOKUP(Q5018,标准!I$39:J$69,2,TRUE)),IF(Q5018="",0,VLOOKUP(Q5018,标准!I$3:J$33,2,TRUE)))))</f>
        <v>74</v>
      </c>
      <c r="S5018" s="144">
        <v>46</v>
      </c>
      <c r="T5018" s="71">
        <f>IF(A5018&lt;43,IF(F5018="女",VLOOKUP(S5018,标准!G$108:H$138,2,TRUE),VLOOKUP(S5018,标准!G$74:H$99,2,TRUE)),IF(F5018="女",VLOOKUP(S5018,标准!G$39:H$69,2,TRUE),VLOOKUP(S5018,标准!G$3:H$28,2,TRUE)))</f>
        <v>80</v>
      </c>
      <c r="U5018" s="145">
        <v>9.1</v>
      </c>
      <c r="V5018" s="71">
        <f>IF(U5018=0,0,IF(A5018&lt;43,IF(F5018="女",IF(U5018="",0,VLOOKUP(U5018,标准!A$108:B$128,2,TRUE)),IF(U5018="",0,VLOOKUP(U5018,标准!A$74:B$94,2,TRUE))),IF(F5018="女",IF(U5018="",0,VLOOKUP(U5018,标准!A$39:B$59,2,TRUE)),IF(U5018="",0,VLOOKUP(U5018,标准!A$3:B$23,2,TRUE)))))</f>
        <v>72</v>
      </c>
      <c r="W5018" s="86">
        <f t="shared" si="78"/>
        <v>77.3</v>
      </c>
      <c r="X5018" s="87">
        <v>3.9</v>
      </c>
      <c r="Y5018" s="87">
        <v>4.3</v>
      </c>
      <c r="Z5018" s="91"/>
      <c r="AA5018" s="92"/>
    </row>
    <row r="5019" customHeight="1" spans="1:27">
      <c r="A5019" s="62">
        <v>41</v>
      </c>
      <c r="B5019" s="91">
        <v>5057</v>
      </c>
      <c r="C5019" s="156" t="s">
        <v>10130</v>
      </c>
      <c r="D5019" s="156" t="s">
        <v>10063</v>
      </c>
      <c r="E5019" s="156" t="s">
        <v>4835</v>
      </c>
      <c r="F5019" s="156" t="s">
        <v>30</v>
      </c>
      <c r="G5019" s="157" t="s">
        <v>10131</v>
      </c>
      <c r="H5019" s="68">
        <v>176</v>
      </c>
      <c r="I5019" s="68">
        <v>51</v>
      </c>
      <c r="J5019" s="71">
        <f>IF(F5019="女",IF(H5019=0,0,VLOOKUP(I5019/(H5019*H5019/10000),标准!M$108:N$112,2,TRUE)),IF(H5019=0,0,VLOOKUP(I5019/(H5019*H5019/10000),标准!M$74:N$78,2,TRUE)))</f>
        <v>80</v>
      </c>
      <c r="K5019" s="72">
        <v>2965</v>
      </c>
      <c r="L5019" s="71">
        <f>IF(A5019&lt;43,IF(F5019="女",VLOOKUP(K5019,标准!K$108:L$128,2,TRUE),VLOOKUP(K5019,标准!K$74:L$94,2,TRUE)),IF(F5019="女",VLOOKUP(K5019,标准!K$39:L$59,2,TRUE),VLOOKUP(K5019,标准!K$3:L$23,2,TRUE)))</f>
        <v>50</v>
      </c>
      <c r="M5019" s="68">
        <v>6.5</v>
      </c>
      <c r="N5019" s="71">
        <f>IF(M5019="",0,IF(A5019&lt;43,IF(F5019="女",VLOOKUP(M5019,标准!C$108:D$128,2,TRUE),VLOOKUP(M5019,标准!C$74:D$94,2,TRUE)),IF(F5019="女",VLOOKUP(M5019,标准!C$39:D$59,2,TRUE),VLOOKUP(M5019,标准!C$3:D$23,2,TRUE))))</f>
        <v>64</v>
      </c>
      <c r="O5019" s="95">
        <v>248</v>
      </c>
      <c r="P5019" s="71">
        <f>IF(A5019&lt;43,IF(F5019="女",VLOOKUP(O5019/100,标准!E$108:F$128,2,TRUE),VLOOKUP(O5019/100,标准!E$74:F$94,2,TRUE)),IF(F5019="女",VLOOKUP(O5019/100,标准!E$39:F$59,2,TRUE),VLOOKUP(O5019/100,标准!E$3:F$23,2,TRUE)))</f>
        <v>80</v>
      </c>
      <c r="Q5019" s="96">
        <v>5.07</v>
      </c>
      <c r="R5019" s="71">
        <f>IF(Q5019=0,0,IF(A5019&lt;43,IF(F5019="女",IF(Q5019="",0,VLOOKUP(Q5019,标准!I$108:J$138,2,TRUE)),IF(Q5019="",0,VLOOKUP(Q5019,标准!I$74:J$104,2,TRUE))),IF(F5019="女",IF(Q5019="",0,VLOOKUP(Q5019,标准!I$39:J$69,2,TRUE)),IF(Q5019="",0,VLOOKUP(Q5019,标准!I$3:J$33,2,TRUE)))))</f>
        <v>40</v>
      </c>
      <c r="S5019" s="95">
        <v>0</v>
      </c>
      <c r="T5019" s="71">
        <f>IF(A5019&lt;43,IF(F5019="女",VLOOKUP(S5019,标准!G$108:H$138,2,TRUE),VLOOKUP(S5019,标准!G$74:H$99,2,TRUE)),IF(F5019="女",VLOOKUP(S5019,标准!G$39:H$69,2,TRUE),VLOOKUP(S5019,标准!G$3:H$28,2,TRUE)))</f>
        <v>0</v>
      </c>
      <c r="U5019" s="97">
        <v>7.5</v>
      </c>
      <c r="V5019" s="71">
        <f>IF(U5019=0,0,IF(A5019&lt;43,IF(F5019="女",IF(U5019="",0,VLOOKUP(U5019,标准!A$108:B$128,2,TRUE)),IF(U5019="",0,VLOOKUP(U5019,标准!A$74:B$94,2,TRUE))),IF(F5019="女",IF(U5019="",0,VLOOKUP(U5019,标准!A$39:B$59,2,TRUE)),IF(U5019="",0,VLOOKUP(U5019,标准!A$3:B$23,2,TRUE)))))</f>
        <v>76</v>
      </c>
      <c r="W5019" s="86">
        <f t="shared" si="78"/>
        <v>57.1</v>
      </c>
      <c r="X5019" s="87">
        <v>4.1</v>
      </c>
      <c r="Y5019" s="87">
        <v>3.9</v>
      </c>
      <c r="Z5019" s="91"/>
      <c r="AA5019" s="92"/>
    </row>
    <row r="5020" customHeight="1" spans="1:27">
      <c r="A5020" s="62">
        <v>41</v>
      </c>
      <c r="B5020" s="91">
        <v>5058</v>
      </c>
      <c r="C5020" s="156" t="s">
        <v>10132</v>
      </c>
      <c r="D5020" s="156" t="s">
        <v>10063</v>
      </c>
      <c r="E5020" s="156" t="s">
        <v>4835</v>
      </c>
      <c r="F5020" s="156" t="s">
        <v>34</v>
      </c>
      <c r="G5020" s="157" t="s">
        <v>10133</v>
      </c>
      <c r="H5020" s="68">
        <v>172</v>
      </c>
      <c r="I5020" s="68">
        <v>61.2</v>
      </c>
      <c r="J5020" s="71">
        <f>IF(F5020="女",IF(H5020=0,0,VLOOKUP(I5020/(H5020*H5020/10000),标准!M$108:N$112,2,TRUE)),IF(H5020=0,0,VLOOKUP(I5020/(H5020*H5020/10000),标准!M$74:N$78,2,TRUE)))</f>
        <v>100</v>
      </c>
      <c r="K5020" s="72">
        <v>2655</v>
      </c>
      <c r="L5020" s="71">
        <f>IF(A5020&lt;43,IF(F5020="女",VLOOKUP(K5020,标准!K$108:L$128,2,TRUE),VLOOKUP(K5020,标准!K$74:L$94,2,TRUE)),IF(F5020="女",VLOOKUP(K5020,标准!K$39:L$59,2,TRUE),VLOOKUP(K5020,标准!K$3:L$23,2,TRUE)))</f>
        <v>72</v>
      </c>
      <c r="M5020" s="68">
        <v>13.5</v>
      </c>
      <c r="N5020" s="71">
        <f>IF(M5020="",0,IF(A5020&lt;43,IF(F5020="女",VLOOKUP(M5020,标准!C$108:D$128,2,TRUE),VLOOKUP(M5020,标准!C$74:D$94,2,TRUE)),IF(F5020="女",VLOOKUP(M5020,标准!C$39:D$59,2,TRUE),VLOOKUP(M5020,标准!C$3:D$23,2,TRUE))))</f>
        <v>70</v>
      </c>
      <c r="O5020" s="95">
        <v>150</v>
      </c>
      <c r="P5020" s="71">
        <f>IF(A5020&lt;43,IF(F5020="女",VLOOKUP(O5020/100,标准!E$108:F$128,2,TRUE),VLOOKUP(O5020/100,标准!E$74:F$94,2,TRUE)),IF(F5020="女",VLOOKUP(O5020/100,标准!E$39:F$59,2,TRUE),VLOOKUP(O5020/100,标准!E$3:F$23,2,TRUE)))</f>
        <v>50</v>
      </c>
      <c r="Q5020" s="96">
        <v>4.26</v>
      </c>
      <c r="R5020" s="71">
        <f>IF(Q5020=0,0,IF(A5020&lt;43,IF(F5020="女",IF(Q5020="",0,VLOOKUP(Q5020,标准!I$108:J$138,2,TRUE)),IF(Q5020="",0,VLOOKUP(Q5020,标准!I$74:J$104,2,TRUE))),IF(F5020="女",IF(Q5020="",0,VLOOKUP(Q5020,标准!I$39:J$69,2,TRUE)),IF(Q5020="",0,VLOOKUP(Q5020,标准!I$3:J$33,2,TRUE)))))</f>
        <v>62</v>
      </c>
      <c r="S5020" s="95">
        <v>47</v>
      </c>
      <c r="T5020" s="71">
        <f>IF(A5020&lt;43,IF(F5020="女",VLOOKUP(S5020,标准!G$108:H$138,2,TRUE),VLOOKUP(S5020,标准!G$74:H$99,2,TRUE)),IF(F5020="女",VLOOKUP(S5020,标准!G$39:H$69,2,TRUE),VLOOKUP(S5020,标准!G$3:H$28,2,TRUE)))</f>
        <v>80</v>
      </c>
      <c r="U5020" s="97">
        <v>9.7</v>
      </c>
      <c r="V5020" s="71">
        <f>IF(U5020=0,0,IF(A5020&lt;43,IF(F5020="女",IF(U5020="",0,VLOOKUP(U5020,标准!A$108:B$128,2,TRUE)),IF(U5020="",0,VLOOKUP(U5020,标准!A$74:B$94,2,TRUE))),IF(F5020="女",IF(U5020="",0,VLOOKUP(U5020,标准!A$39:B$59,2,TRUE)),IF(U5020="",0,VLOOKUP(U5020,标准!A$3:B$23,2,TRUE)))))</f>
        <v>66</v>
      </c>
      <c r="W5020" s="86">
        <f t="shared" si="78"/>
        <v>71.4</v>
      </c>
      <c r="X5020" s="87">
        <v>4.1</v>
      </c>
      <c r="Y5020" s="87">
        <v>3.9</v>
      </c>
      <c r="Z5020" s="91"/>
      <c r="AA5020" s="92"/>
    </row>
    <row r="5021" customHeight="1" spans="1:27">
      <c r="A5021" s="62">
        <v>41</v>
      </c>
      <c r="B5021" s="91">
        <v>5059</v>
      </c>
      <c r="C5021" s="156" t="s">
        <v>10134</v>
      </c>
      <c r="D5021" s="156" t="s">
        <v>10063</v>
      </c>
      <c r="E5021" s="156" t="s">
        <v>4835</v>
      </c>
      <c r="F5021" s="156" t="s">
        <v>34</v>
      </c>
      <c r="G5021" s="157" t="s">
        <v>10135</v>
      </c>
      <c r="H5021" s="68">
        <v>161.3</v>
      </c>
      <c r="I5021" s="68">
        <v>63</v>
      </c>
      <c r="J5021" s="71">
        <f>IF(F5021="女",IF(H5021=0,0,VLOOKUP(I5021/(H5021*H5021/10000),标准!M$108:N$112,2,TRUE)),IF(H5021=0,0,VLOOKUP(I5021/(H5021*H5021/10000),标准!M$74:N$78,2,TRUE)))</f>
        <v>80</v>
      </c>
      <c r="K5021" s="72">
        <v>2978</v>
      </c>
      <c r="L5021" s="71">
        <f>IF(A5021&lt;43,IF(F5021="女",VLOOKUP(K5021,标准!K$108:L$128,2,TRUE),VLOOKUP(K5021,标准!K$74:L$94,2,TRUE)),IF(F5021="女",VLOOKUP(K5021,标准!K$39:L$59,2,TRUE),VLOOKUP(K5021,标准!K$3:L$23,2,TRUE)))</f>
        <v>78</v>
      </c>
      <c r="M5021" s="68">
        <v>19.5</v>
      </c>
      <c r="N5021" s="71">
        <f>IF(M5021="",0,IF(A5021&lt;43,IF(F5021="女",VLOOKUP(M5021,标准!C$108:D$128,2,TRUE),VLOOKUP(M5021,标准!C$74:D$94,2,TRUE)),IF(F5021="女",VLOOKUP(M5021,标准!C$39:D$59,2,TRUE),VLOOKUP(M5021,标准!C$3:D$23,2,TRUE))))</f>
        <v>80</v>
      </c>
      <c r="O5021" s="95">
        <v>183</v>
      </c>
      <c r="P5021" s="71">
        <f>IF(A5021&lt;43,IF(F5021="女",VLOOKUP(O5021/100,标准!E$108:F$128,2,TRUE),VLOOKUP(O5021/100,标准!E$74:F$94,2,TRUE)),IF(F5021="女",VLOOKUP(O5021/100,标准!E$39:F$59,2,TRUE),VLOOKUP(O5021/100,标准!E$3:F$23,2,TRUE)))</f>
        <v>80</v>
      </c>
      <c r="Q5021" s="96">
        <v>3.57</v>
      </c>
      <c r="R5021" s="71">
        <f>IF(Q5021=0,0,IF(A5021&lt;43,IF(F5021="女",IF(Q5021="",0,VLOOKUP(Q5021,标准!I$108:J$138,2,TRUE)),IF(Q5021="",0,VLOOKUP(Q5021,标准!I$74:J$104,2,TRUE))),IF(F5021="女",IF(Q5021="",0,VLOOKUP(Q5021,标准!I$39:J$69,2,TRUE)),IF(Q5021="",0,VLOOKUP(Q5021,标准!I$3:J$33,2,TRUE)))))</f>
        <v>74</v>
      </c>
      <c r="S5021" s="95">
        <v>40</v>
      </c>
      <c r="T5021" s="71">
        <f>IF(A5021&lt;43,IF(F5021="女",VLOOKUP(S5021,标准!G$108:H$138,2,TRUE),VLOOKUP(S5021,标准!G$74:H$99,2,TRUE)),IF(F5021="女",VLOOKUP(S5021,标准!G$39:H$69,2,TRUE),VLOOKUP(S5021,标准!G$3:H$28,2,TRUE)))</f>
        <v>74</v>
      </c>
      <c r="U5021" s="97">
        <v>9.5</v>
      </c>
      <c r="V5021" s="71">
        <f>IF(U5021=0,0,IF(A5021&lt;43,IF(F5021="女",IF(U5021="",0,VLOOKUP(U5021,标准!A$108:B$128,2,TRUE)),IF(U5021="",0,VLOOKUP(U5021,标准!A$74:B$94,2,TRUE))),IF(F5021="女",IF(U5021="",0,VLOOKUP(U5021,标准!A$39:B$59,2,TRUE)),IF(U5021="",0,VLOOKUP(U5021,标准!A$3:B$23,2,TRUE)))))</f>
        <v>68</v>
      </c>
      <c r="W5021" s="86">
        <f t="shared" si="78"/>
        <v>75.5</v>
      </c>
      <c r="X5021" s="87">
        <v>3.9</v>
      </c>
      <c r="Y5021" s="87">
        <v>4.4</v>
      </c>
      <c r="Z5021" s="91"/>
      <c r="AA5021" s="92"/>
    </row>
    <row r="5022" customHeight="1" spans="1:27">
      <c r="A5022" s="62">
        <v>41</v>
      </c>
      <c r="B5022" s="91">
        <v>5060</v>
      </c>
      <c r="C5022" s="156" t="s">
        <v>10136</v>
      </c>
      <c r="D5022" s="156" t="s">
        <v>10063</v>
      </c>
      <c r="E5022" s="156" t="s">
        <v>4835</v>
      </c>
      <c r="F5022" s="156" t="s">
        <v>34</v>
      </c>
      <c r="G5022" s="157" t="s">
        <v>10137</v>
      </c>
      <c r="H5022" s="68">
        <v>157.3</v>
      </c>
      <c r="I5022" s="68">
        <v>55.1</v>
      </c>
      <c r="J5022" s="71">
        <f>IF(F5022="女",IF(H5022=0,0,VLOOKUP(I5022/(H5022*H5022/10000),标准!M$108:N$112,2,TRUE)),IF(H5022=0,0,VLOOKUP(I5022/(H5022*H5022/10000),标准!M$74:N$78,2,TRUE)))</f>
        <v>100</v>
      </c>
      <c r="K5022" s="72">
        <v>2350</v>
      </c>
      <c r="L5022" s="71">
        <f>IF(A5022&lt;43,IF(F5022="女",VLOOKUP(K5022,标准!K$108:L$128,2,TRUE),VLOOKUP(K5022,标准!K$74:L$94,2,TRUE)),IF(F5022="女",VLOOKUP(K5022,标准!K$39:L$59,2,TRUE),VLOOKUP(K5022,标准!K$3:L$23,2,TRUE)))</f>
        <v>66</v>
      </c>
      <c r="M5022" s="68">
        <v>22</v>
      </c>
      <c r="N5022" s="71">
        <f>IF(M5022="",0,IF(A5022&lt;43,IF(F5022="女",VLOOKUP(M5022,标准!C$108:D$128,2,TRUE),VLOOKUP(M5022,标准!C$74:D$94,2,TRUE)),IF(F5022="女",VLOOKUP(M5022,标准!C$39:D$59,2,TRUE),VLOOKUP(M5022,标准!C$3:D$23,2,TRUE))))</f>
        <v>85</v>
      </c>
      <c r="O5022" s="144">
        <v>162</v>
      </c>
      <c r="P5022" s="71">
        <f>IF(A5022&lt;43,IF(F5022="女",VLOOKUP(O5022/100,标准!E$108:F$128,2,TRUE),VLOOKUP(O5022/100,标准!E$74:F$94,2,TRUE)),IF(F5022="女",VLOOKUP(O5022/100,标准!E$39:F$59,2,TRUE),VLOOKUP(O5022/100,标准!E$3:F$23,2,TRUE)))</f>
        <v>66</v>
      </c>
      <c r="Q5022" s="143">
        <v>4.08</v>
      </c>
      <c r="R5022" s="71">
        <f>IF(Q5022=0,0,IF(A5022&lt;43,IF(F5022="女",IF(Q5022="",0,VLOOKUP(Q5022,标准!I$108:J$138,2,TRUE)),IF(Q5022="",0,VLOOKUP(Q5022,标准!I$74:J$104,2,TRUE))),IF(F5022="女",IF(Q5022="",0,VLOOKUP(Q5022,标准!I$39:J$69,2,TRUE)),IF(Q5022="",0,VLOOKUP(Q5022,标准!I$3:J$33,2,TRUE)))))</f>
        <v>70</v>
      </c>
      <c r="S5022" s="144">
        <v>41</v>
      </c>
      <c r="T5022" s="71">
        <f>IF(A5022&lt;43,IF(F5022="女",VLOOKUP(S5022,标准!G$108:H$138,2,TRUE),VLOOKUP(S5022,标准!G$74:H$99,2,TRUE)),IF(F5022="女",VLOOKUP(S5022,标准!G$39:H$69,2,TRUE),VLOOKUP(S5022,标准!G$3:H$28,2,TRUE)))</f>
        <v>74</v>
      </c>
      <c r="U5022" s="145">
        <v>8.9</v>
      </c>
      <c r="V5022" s="71">
        <f>IF(U5022=0,0,IF(A5022&lt;43,IF(F5022="女",IF(U5022="",0,VLOOKUP(U5022,标准!A$108:B$128,2,TRUE)),IF(U5022="",0,VLOOKUP(U5022,标准!A$74:B$94,2,TRUE))),IF(F5022="女",IF(U5022="",0,VLOOKUP(U5022,标准!A$39:B$59,2,TRUE)),IF(U5022="",0,VLOOKUP(U5022,标准!A$3:B$23,2,TRUE)))))</f>
        <v>74</v>
      </c>
      <c r="W5022" s="86">
        <f t="shared" si="78"/>
        <v>76.2</v>
      </c>
      <c r="X5022" s="87">
        <v>3.7</v>
      </c>
      <c r="Y5022" s="87">
        <v>3.8</v>
      </c>
      <c r="Z5022" s="91"/>
      <c r="AA5022" s="92"/>
    </row>
    <row r="5023" customHeight="1" spans="1:27">
      <c r="A5023" s="62">
        <v>41</v>
      </c>
      <c r="B5023" s="91">
        <v>5061</v>
      </c>
      <c r="C5023" s="156" t="s">
        <v>10138</v>
      </c>
      <c r="D5023" s="156" t="s">
        <v>10063</v>
      </c>
      <c r="E5023" s="156" t="s">
        <v>4835</v>
      </c>
      <c r="F5023" s="156" t="s">
        <v>34</v>
      </c>
      <c r="G5023" s="157" t="s">
        <v>10139</v>
      </c>
      <c r="H5023" s="68">
        <v>166.6</v>
      </c>
      <c r="I5023" s="68">
        <v>56.2</v>
      </c>
      <c r="J5023" s="71">
        <f>IF(F5023="女",IF(H5023=0,0,VLOOKUP(I5023/(H5023*H5023/10000),标准!M$108:N$112,2,TRUE)),IF(H5023=0,0,VLOOKUP(I5023/(H5023*H5023/10000),标准!M$74:N$78,2,TRUE)))</f>
        <v>100</v>
      </c>
      <c r="K5023" s="72">
        <v>2820</v>
      </c>
      <c r="L5023" s="71">
        <f>IF(A5023&lt;43,IF(F5023="女",VLOOKUP(K5023,标准!K$108:L$128,2,TRUE),VLOOKUP(K5023,标准!K$74:L$94,2,TRUE)),IF(F5023="女",VLOOKUP(K5023,标准!K$39:L$59,2,TRUE),VLOOKUP(K5023,标准!K$3:L$23,2,TRUE)))</f>
        <v>76</v>
      </c>
      <c r="M5023" s="68">
        <v>12</v>
      </c>
      <c r="N5023" s="71">
        <f>IF(M5023="",0,IF(A5023&lt;43,IF(F5023="女",VLOOKUP(M5023,标准!C$108:D$128,2,TRUE),VLOOKUP(M5023,标准!C$74:D$94,2,TRUE)),IF(F5023="女",VLOOKUP(M5023,标准!C$39:D$59,2,TRUE),VLOOKUP(M5023,标准!C$3:D$23,2,TRUE))))</f>
        <v>68</v>
      </c>
      <c r="O5023" s="76">
        <v>185</v>
      </c>
      <c r="P5023" s="71">
        <f>IF(A5023&lt;43,IF(F5023="女",VLOOKUP(O5023/100,标准!E$108:F$128,2,TRUE),VLOOKUP(O5023/100,标准!E$74:F$94,2,TRUE)),IF(F5023="女",VLOOKUP(O5023/100,标准!E$39:F$59,2,TRUE),VLOOKUP(O5023/100,标准!E$3:F$23,2,TRUE)))</f>
        <v>80</v>
      </c>
      <c r="Q5023" s="81">
        <v>3.47</v>
      </c>
      <c r="R5023" s="71">
        <f>IF(Q5023=0,0,IF(A5023&lt;43,IF(F5023="女",IF(Q5023="",0,VLOOKUP(Q5023,标准!I$108:J$138,2,TRUE)),IF(Q5023="",0,VLOOKUP(Q5023,标准!I$74:J$104,2,TRUE))),IF(F5023="女",IF(Q5023="",0,VLOOKUP(Q5023,标准!I$39:J$69,2,TRUE)),IF(Q5023="",0,VLOOKUP(Q5023,标准!I$3:J$33,2,TRUE)))))</f>
        <v>78</v>
      </c>
      <c r="S5023" s="76">
        <v>51</v>
      </c>
      <c r="T5023" s="71">
        <f>IF(A5023&lt;43,IF(F5023="女",VLOOKUP(S5023,标准!G$108:H$138,2,TRUE),VLOOKUP(S5023,标准!G$74:H$99,2,TRUE)),IF(F5023="女",VLOOKUP(S5023,标准!G$39:H$69,2,TRUE),VLOOKUP(S5023,标准!G$3:H$28,2,TRUE)))</f>
        <v>85</v>
      </c>
      <c r="U5023" s="88">
        <v>9.08</v>
      </c>
      <c r="V5023" s="71">
        <f>IF(U5023=0,0,IF(A5023&lt;43,IF(F5023="女",IF(U5023="",0,VLOOKUP(U5023,标准!A$108:B$128,2,TRUE)),IF(U5023="",0,VLOOKUP(U5023,标准!A$74:B$94,2,TRUE))),IF(F5023="女",IF(U5023="",0,VLOOKUP(U5023,标准!A$39:B$59,2,TRUE)),IF(U5023="",0,VLOOKUP(U5023,标准!A$3:B$23,2,TRUE)))))</f>
        <v>72</v>
      </c>
      <c r="W5023" s="86">
        <f t="shared" si="78"/>
        <v>79.7</v>
      </c>
      <c r="X5023" s="87">
        <v>4.4</v>
      </c>
      <c r="Y5023" s="87">
        <v>4.4</v>
      </c>
      <c r="Z5023" s="91"/>
      <c r="AA5023" s="92"/>
    </row>
    <row r="5024" customHeight="1" spans="1:27">
      <c r="A5024" s="62">
        <v>41</v>
      </c>
      <c r="B5024" s="91">
        <v>5062</v>
      </c>
      <c r="C5024" s="156" t="s">
        <v>10140</v>
      </c>
      <c r="D5024" s="156" t="s">
        <v>10063</v>
      </c>
      <c r="E5024" s="156" t="s">
        <v>4835</v>
      </c>
      <c r="F5024" s="156" t="s">
        <v>30</v>
      </c>
      <c r="G5024" s="157" t="s">
        <v>10141</v>
      </c>
      <c r="H5024" s="68">
        <v>175.3</v>
      </c>
      <c r="I5024" s="68">
        <v>105</v>
      </c>
      <c r="J5024" s="71">
        <f>IF(F5024="女",IF(H5024=0,0,VLOOKUP(I5024/(H5024*H5024/10000),标准!M$108:N$112,2,TRUE)),IF(H5024=0,0,VLOOKUP(I5024/(H5024*H5024/10000),标准!M$74:N$78,2,TRUE)))</f>
        <v>60</v>
      </c>
      <c r="K5024" s="72">
        <v>3366</v>
      </c>
      <c r="L5024" s="71">
        <f>IF(A5024&lt;43,IF(F5024="女",VLOOKUP(K5024,标准!K$108:L$128,2,TRUE),VLOOKUP(K5024,标准!K$74:L$94,2,TRUE)),IF(F5024="女",VLOOKUP(K5024,标准!K$39:L$59,2,TRUE),VLOOKUP(K5024,标准!K$3:L$23,2,TRUE)))</f>
        <v>64</v>
      </c>
      <c r="M5024" s="68">
        <v>3</v>
      </c>
      <c r="N5024" s="71">
        <f>IF(M5024="",0,IF(A5024&lt;43,IF(F5024="女",VLOOKUP(M5024,标准!C$108:D$128,2,TRUE),VLOOKUP(M5024,标准!C$74:D$94,2,TRUE)),IF(F5024="女",VLOOKUP(M5024,标准!C$39:D$59,2,TRUE),VLOOKUP(M5024,标准!C$3:D$23,2,TRUE))))</f>
        <v>50</v>
      </c>
      <c r="O5024" s="62">
        <v>213</v>
      </c>
      <c r="P5024" s="71">
        <f>IF(A5024&lt;43,IF(F5024="女",VLOOKUP(O5024/100,标准!E$108:F$128,2,TRUE),VLOOKUP(O5024/100,标准!E$74:F$94,2,TRUE)),IF(F5024="女",VLOOKUP(O5024/100,标准!E$39:F$59,2,TRUE),VLOOKUP(O5024/100,标准!E$3:F$23,2,TRUE)))</f>
        <v>62</v>
      </c>
      <c r="Q5024" s="112">
        <v>5.42</v>
      </c>
      <c r="R5024" s="71">
        <f>IF(Q5024=0,0,IF(A5024&lt;43,IF(F5024="女",IF(Q5024="",0,VLOOKUP(Q5024,标准!I$108:J$138,2,TRUE)),IF(Q5024="",0,VLOOKUP(Q5024,标准!I$74:J$104,2,TRUE))),IF(F5024="女",IF(Q5024="",0,VLOOKUP(Q5024,标准!I$39:J$69,2,TRUE)),IF(Q5024="",0,VLOOKUP(Q5024,标准!I$3:J$33,2,TRUE)))))</f>
        <v>20</v>
      </c>
      <c r="S5024" s="62">
        <v>0</v>
      </c>
      <c r="T5024" s="71">
        <f>IF(A5024&lt;43,IF(F5024="女",VLOOKUP(S5024,标准!G$108:H$138,2,TRUE),VLOOKUP(S5024,标准!G$74:H$99,2,TRUE)),IF(F5024="女",VLOOKUP(S5024,标准!G$39:H$69,2,TRUE),VLOOKUP(S5024,标准!G$3:H$28,2,TRUE)))</f>
        <v>0</v>
      </c>
      <c r="U5024" s="114">
        <v>7.4</v>
      </c>
      <c r="V5024" s="71">
        <f>IF(U5024=0,0,IF(A5024&lt;43,IF(F5024="女",IF(U5024="",0,VLOOKUP(U5024,标准!A$108:B$128,2,TRUE)),IF(U5024="",0,VLOOKUP(U5024,标准!A$74:B$94,2,TRUE))),IF(F5024="女",IF(U5024="",0,VLOOKUP(U5024,标准!A$39:B$59,2,TRUE)),IF(U5024="",0,VLOOKUP(U5024,标准!A$3:B$23,2,TRUE)))))</f>
        <v>76</v>
      </c>
      <c r="W5024" s="86">
        <f t="shared" si="78"/>
        <v>49</v>
      </c>
      <c r="X5024" s="87">
        <v>4.1</v>
      </c>
      <c r="Y5024" s="87">
        <v>3.9</v>
      </c>
      <c r="Z5024" s="91"/>
      <c r="AA5024" s="92"/>
    </row>
    <row r="5025" customHeight="1" spans="1:27">
      <c r="A5025" s="62">
        <v>41</v>
      </c>
      <c r="B5025" s="91">
        <v>5063</v>
      </c>
      <c r="C5025" s="156" t="s">
        <v>10142</v>
      </c>
      <c r="D5025" s="156" t="s">
        <v>10063</v>
      </c>
      <c r="E5025" s="156" t="s">
        <v>4835</v>
      </c>
      <c r="F5025" s="156" t="s">
        <v>34</v>
      </c>
      <c r="G5025" s="157" t="s">
        <v>10143</v>
      </c>
      <c r="H5025" s="68">
        <v>158</v>
      </c>
      <c r="I5025" s="68">
        <v>51.4</v>
      </c>
      <c r="J5025" s="71">
        <f>IF(F5025="女",IF(H5025=0,0,VLOOKUP(I5025/(H5025*H5025/10000),标准!M$108:N$112,2,TRUE)),IF(H5025=0,0,VLOOKUP(I5025/(H5025*H5025/10000),标准!M$74:N$78,2,TRUE)))</f>
        <v>100</v>
      </c>
      <c r="K5025" s="72">
        <v>2499</v>
      </c>
      <c r="L5025" s="71">
        <f>IF(A5025&lt;43,IF(F5025="女",VLOOKUP(K5025,标准!K$108:L$128,2,TRUE),VLOOKUP(K5025,标准!K$74:L$94,2,TRUE)),IF(F5025="女",VLOOKUP(K5025,标准!K$39:L$59,2,TRUE),VLOOKUP(K5025,标准!K$3:L$23,2,TRUE)))</f>
        <v>68</v>
      </c>
      <c r="M5025" s="68">
        <v>14</v>
      </c>
      <c r="N5025" s="71">
        <f>IF(M5025="",0,IF(A5025&lt;43,IF(F5025="女",VLOOKUP(M5025,标准!C$108:D$128,2,TRUE),VLOOKUP(M5025,标准!C$74:D$94,2,TRUE)),IF(F5025="女",VLOOKUP(M5025,标准!C$39:D$59,2,TRUE),VLOOKUP(M5025,标准!C$3:D$23,2,TRUE))))</f>
        <v>72</v>
      </c>
      <c r="O5025" s="76">
        <v>170</v>
      </c>
      <c r="P5025" s="71">
        <f>IF(A5025&lt;43,IF(F5025="女",VLOOKUP(O5025/100,标准!E$108:F$128,2,TRUE),VLOOKUP(O5025/100,标准!E$74:F$94,2,TRUE)),IF(F5025="女",VLOOKUP(O5025/100,标准!E$39:F$59,2,TRUE),VLOOKUP(O5025/100,标准!E$3:F$23,2,TRUE)))</f>
        <v>72</v>
      </c>
      <c r="Q5025" s="81">
        <v>3.43</v>
      </c>
      <c r="R5025" s="71">
        <f>IF(Q5025=0,0,IF(A5025&lt;43,IF(F5025="女",IF(Q5025="",0,VLOOKUP(Q5025,标准!I$108:J$138,2,TRUE)),IF(Q5025="",0,VLOOKUP(Q5025,标准!I$74:J$104,2,TRUE))),IF(F5025="女",IF(Q5025="",0,VLOOKUP(Q5025,标准!I$39:J$69,2,TRUE)),IF(Q5025="",0,VLOOKUP(Q5025,标准!I$3:J$33,2,TRUE)))))</f>
        <v>80</v>
      </c>
      <c r="S5025" s="76">
        <v>34</v>
      </c>
      <c r="T5025" s="71">
        <f>IF(A5025&lt;43,IF(F5025="女",VLOOKUP(S5025,标准!G$108:H$138,2,TRUE),VLOOKUP(S5025,标准!G$74:H$99,2,TRUE)),IF(F5025="女",VLOOKUP(S5025,标准!G$39:H$69,2,TRUE),VLOOKUP(S5025,标准!G$3:H$28,2,TRUE)))</f>
        <v>68</v>
      </c>
      <c r="U5025" s="88">
        <v>8.3</v>
      </c>
      <c r="V5025" s="71">
        <f>IF(U5025=0,0,IF(A5025&lt;43,IF(F5025="女",IF(U5025="",0,VLOOKUP(U5025,标准!A$108:B$128,2,TRUE)),IF(U5025="",0,VLOOKUP(U5025,标准!A$74:B$94,2,TRUE))),IF(F5025="女",IF(U5025="",0,VLOOKUP(U5025,标准!A$39:B$59,2,TRUE)),IF(U5025="",0,VLOOKUP(U5025,标准!A$3:B$23,2,TRUE)))))</f>
        <v>80</v>
      </c>
      <c r="W5025" s="86">
        <f t="shared" si="78"/>
        <v>78.4</v>
      </c>
      <c r="X5025" s="87">
        <v>4.9</v>
      </c>
      <c r="Y5025" s="87">
        <v>4.9</v>
      </c>
      <c r="Z5025" s="91"/>
      <c r="AA5025" s="92"/>
    </row>
    <row r="5026" customHeight="1" spans="1:27">
      <c r="A5026" s="62">
        <v>41</v>
      </c>
      <c r="B5026" s="91">
        <v>5064</v>
      </c>
      <c r="C5026" s="156" t="s">
        <v>10144</v>
      </c>
      <c r="D5026" s="156" t="s">
        <v>10063</v>
      </c>
      <c r="E5026" s="156" t="s">
        <v>4835</v>
      </c>
      <c r="F5026" s="156" t="s">
        <v>34</v>
      </c>
      <c r="G5026" s="157" t="s">
        <v>10145</v>
      </c>
      <c r="H5026" s="68">
        <v>157.3</v>
      </c>
      <c r="I5026" s="68">
        <v>50.8</v>
      </c>
      <c r="J5026" s="71">
        <f>IF(F5026="女",IF(H5026=0,0,VLOOKUP(I5026/(H5026*H5026/10000),标准!M$108:N$112,2,TRUE)),IF(H5026=0,0,VLOOKUP(I5026/(H5026*H5026/10000),标准!M$74:N$78,2,TRUE)))</f>
        <v>100</v>
      </c>
      <c r="K5026" s="72">
        <v>3144</v>
      </c>
      <c r="L5026" s="71">
        <f>IF(A5026&lt;43,IF(F5026="女",VLOOKUP(K5026,标准!K$108:L$128,2,TRUE),VLOOKUP(K5026,标准!K$74:L$94,2,TRUE)),IF(F5026="女",VLOOKUP(K5026,标准!K$39:L$59,2,TRUE),VLOOKUP(K5026,标准!K$3:L$23,2,TRUE)))</f>
        <v>80</v>
      </c>
      <c r="M5026" s="68">
        <v>19</v>
      </c>
      <c r="N5026" s="71">
        <f>IF(M5026="",0,IF(A5026&lt;43,IF(F5026="女",VLOOKUP(M5026,标准!C$108:D$128,2,TRUE),VLOOKUP(M5026,标准!C$74:D$94,2,TRUE)),IF(F5026="女",VLOOKUP(M5026,标准!C$39:D$59,2,TRUE),VLOOKUP(M5026,标准!C$3:D$23,2,TRUE))))</f>
        <v>80</v>
      </c>
      <c r="O5026" s="144">
        <v>198</v>
      </c>
      <c r="P5026" s="71">
        <f>IF(A5026&lt;43,IF(F5026="女",VLOOKUP(O5026/100,标准!E$108:F$128,2,TRUE),VLOOKUP(O5026/100,标准!E$74:F$94,2,TRUE)),IF(F5026="女",VLOOKUP(O5026/100,标准!E$39:F$59,2,TRUE),VLOOKUP(O5026/100,标准!E$3:F$23,2,TRUE)))</f>
        <v>90</v>
      </c>
      <c r="Q5026" s="143">
        <v>3.14</v>
      </c>
      <c r="R5026" s="71">
        <f>IF(Q5026=0,0,IF(A5026&lt;43,IF(F5026="女",IF(Q5026="",0,VLOOKUP(Q5026,标准!I$108:J$138,2,TRUE)),IF(Q5026="",0,VLOOKUP(Q5026,标准!I$74:J$104,2,TRUE))),IF(F5026="女",IF(Q5026="",0,VLOOKUP(Q5026,标准!I$39:J$69,2,TRUE)),IF(Q5026="",0,VLOOKUP(Q5026,标准!I$3:J$33,2,TRUE)))))</f>
        <v>100</v>
      </c>
      <c r="S5026" s="144">
        <v>60</v>
      </c>
      <c r="T5026" s="71">
        <f>IF(A5026&lt;43,IF(F5026="女",VLOOKUP(S5026,标准!G$108:H$138,2,TRUE),VLOOKUP(S5026,标准!G$74:H$99,2,TRUE)),IF(F5026="女",VLOOKUP(S5026,标准!G$39:H$69,2,TRUE),VLOOKUP(S5026,标准!G$3:H$28,2,TRUE)))</f>
        <v>102</v>
      </c>
      <c r="U5026" s="145">
        <v>8.1</v>
      </c>
      <c r="V5026" s="71">
        <f>IF(U5026=0,0,IF(A5026&lt;43,IF(F5026="女",IF(U5026="",0,VLOOKUP(U5026,标准!A$108:B$128,2,TRUE)),IF(U5026="",0,VLOOKUP(U5026,标准!A$74:B$94,2,TRUE))),IF(F5026="女",IF(U5026="",0,VLOOKUP(U5026,标准!A$39:B$59,2,TRUE)),IF(U5026="",0,VLOOKUP(U5026,标准!A$3:B$23,2,TRUE)))))</f>
        <v>80</v>
      </c>
      <c r="W5026" s="86">
        <f t="shared" si="78"/>
        <v>90.2</v>
      </c>
      <c r="X5026" s="87">
        <v>4.9</v>
      </c>
      <c r="Y5026" s="87">
        <v>4.1</v>
      </c>
      <c r="Z5026" s="91"/>
      <c r="AA5026" s="92"/>
    </row>
    <row r="5027" customHeight="1" spans="1:27">
      <c r="A5027" s="62">
        <v>41</v>
      </c>
      <c r="B5027" s="91">
        <v>5065</v>
      </c>
      <c r="C5027" s="156" t="s">
        <v>10146</v>
      </c>
      <c r="D5027" s="156" t="s">
        <v>10063</v>
      </c>
      <c r="E5027" s="156" t="s">
        <v>4835</v>
      </c>
      <c r="F5027" s="156" t="s">
        <v>34</v>
      </c>
      <c r="G5027" s="157" t="s">
        <v>10147</v>
      </c>
      <c r="H5027" s="68">
        <v>164.1</v>
      </c>
      <c r="I5027" s="68">
        <v>86.3</v>
      </c>
      <c r="J5027" s="71">
        <f>IF(F5027="女",IF(H5027=0,0,VLOOKUP(I5027/(H5027*H5027/10000),标准!M$108:N$112,2,TRUE)),IF(H5027=0,0,VLOOKUP(I5027/(H5027*H5027/10000),标准!M$74:N$78,2,TRUE)))</f>
        <v>60</v>
      </c>
      <c r="K5027" s="72">
        <v>3577</v>
      </c>
      <c r="L5027" s="71">
        <f>IF(A5027&lt;43,IF(F5027="女",VLOOKUP(K5027,标准!K$108:L$128,2,TRUE),VLOOKUP(K5027,标准!K$74:L$94,2,TRUE)),IF(F5027="女",VLOOKUP(K5027,标准!K$39:L$59,2,TRUE),VLOOKUP(K5027,标准!K$3:L$23,2,TRUE)))</f>
        <v>100</v>
      </c>
      <c r="M5027" s="68">
        <v>28</v>
      </c>
      <c r="N5027" s="71">
        <f>IF(M5027="",0,IF(A5027&lt;43,IF(F5027="女",VLOOKUP(M5027,标准!C$108:D$128,2,TRUE),VLOOKUP(M5027,标准!C$74:D$94,2,TRUE)),IF(F5027="女",VLOOKUP(M5027,标准!C$39:D$59,2,TRUE),VLOOKUP(M5027,标准!C$3:D$23,2,TRUE))))</f>
        <v>100</v>
      </c>
      <c r="O5027" s="76">
        <v>190</v>
      </c>
      <c r="P5027" s="71">
        <f>IF(A5027&lt;43,IF(F5027="女",VLOOKUP(O5027/100,标准!E$108:F$128,2,TRUE),VLOOKUP(O5027/100,标准!E$74:F$94,2,TRUE)),IF(F5027="女",VLOOKUP(O5027/100,标准!E$39:F$59,2,TRUE),VLOOKUP(O5027/100,标准!E$3:F$23,2,TRUE)))</f>
        <v>85</v>
      </c>
      <c r="Q5027" s="81">
        <v>4.02</v>
      </c>
      <c r="R5027" s="71">
        <f>IF(Q5027=0,0,IF(A5027&lt;43,IF(F5027="女",IF(Q5027="",0,VLOOKUP(Q5027,标准!I$108:J$138,2,TRUE)),IF(Q5027="",0,VLOOKUP(Q5027,标准!I$74:J$104,2,TRUE))),IF(F5027="女",IF(Q5027="",0,VLOOKUP(Q5027,标准!I$39:J$69,2,TRUE)),IF(Q5027="",0,VLOOKUP(Q5027,标准!I$3:J$33,2,TRUE)))))</f>
        <v>72</v>
      </c>
      <c r="S5027" s="76">
        <v>36</v>
      </c>
      <c r="T5027" s="71">
        <f>IF(A5027&lt;43,IF(F5027="女",VLOOKUP(S5027,标准!G$108:H$138,2,TRUE),VLOOKUP(S5027,标准!G$74:H$99,2,TRUE)),IF(F5027="女",VLOOKUP(S5027,标准!G$39:H$69,2,TRUE),VLOOKUP(S5027,标准!G$3:H$28,2,TRUE)))</f>
        <v>70</v>
      </c>
      <c r="U5027" s="88">
        <v>8.7</v>
      </c>
      <c r="V5027" s="71">
        <f>IF(U5027=0,0,IF(A5027&lt;43,IF(F5027="女",IF(U5027="",0,VLOOKUP(U5027,标准!A$108:B$128,2,TRUE)),IF(U5027="",0,VLOOKUP(U5027,标准!A$74:B$94,2,TRUE))),IF(F5027="女",IF(U5027="",0,VLOOKUP(U5027,标准!A$39:B$59,2,TRUE)),IF(U5027="",0,VLOOKUP(U5027,标准!A$3:B$23,2,TRUE)))))</f>
        <v>76</v>
      </c>
      <c r="W5027" s="86">
        <f t="shared" si="78"/>
        <v>79.1</v>
      </c>
      <c r="X5027" s="87">
        <v>4.5</v>
      </c>
      <c r="Y5027" s="87">
        <v>4.5</v>
      </c>
      <c r="Z5027" s="91"/>
      <c r="AA5027" s="92"/>
    </row>
    <row r="5028" customHeight="1" spans="1:27">
      <c r="A5028" s="62">
        <v>41</v>
      </c>
      <c r="B5028" s="91">
        <v>5066</v>
      </c>
      <c r="C5028" s="156" t="s">
        <v>6187</v>
      </c>
      <c r="D5028" s="156" t="s">
        <v>10063</v>
      </c>
      <c r="E5028" s="156" t="s">
        <v>4835</v>
      </c>
      <c r="F5028" s="156" t="s">
        <v>34</v>
      </c>
      <c r="G5028" s="157" t="s">
        <v>10148</v>
      </c>
      <c r="H5028" s="68">
        <v>167.3</v>
      </c>
      <c r="I5028" s="68">
        <v>86.2</v>
      </c>
      <c r="J5028" s="71">
        <f>IF(F5028="女",IF(H5028=0,0,VLOOKUP(I5028/(H5028*H5028/10000),标准!M$108:N$112,2,TRUE)),IF(H5028=0,0,VLOOKUP(I5028/(H5028*H5028/10000),标准!M$74:N$78,2,TRUE)))</f>
        <v>60</v>
      </c>
      <c r="K5028" s="72">
        <v>4343</v>
      </c>
      <c r="L5028" s="71">
        <f>IF(A5028&lt;43,IF(F5028="女",VLOOKUP(K5028,标准!K$108:L$128,2,TRUE),VLOOKUP(K5028,标准!K$74:L$94,2,TRUE)),IF(F5028="女",VLOOKUP(K5028,标准!K$39:L$59,2,TRUE),VLOOKUP(K5028,标准!K$3:L$23,2,TRUE)))</f>
        <v>100</v>
      </c>
      <c r="M5028" s="68">
        <v>24.5</v>
      </c>
      <c r="N5028" s="71">
        <f>IF(M5028="",0,IF(A5028&lt;43,IF(F5028="女",VLOOKUP(M5028,标准!C$108:D$128,2,TRUE),VLOOKUP(M5028,标准!C$74:D$94,2,TRUE)),IF(F5028="女",VLOOKUP(M5028,标准!C$39:D$59,2,TRUE),VLOOKUP(M5028,标准!C$3:D$23,2,TRUE))))</f>
        <v>95</v>
      </c>
      <c r="O5028" s="144">
        <v>198</v>
      </c>
      <c r="P5028" s="71">
        <f>IF(A5028&lt;43,IF(F5028="女",VLOOKUP(O5028/100,标准!E$108:F$128,2,TRUE),VLOOKUP(O5028/100,标准!E$74:F$94,2,TRUE)),IF(F5028="女",VLOOKUP(O5028/100,标准!E$39:F$59,2,TRUE),VLOOKUP(O5028/100,标准!E$3:F$23,2,TRUE)))</f>
        <v>90</v>
      </c>
      <c r="Q5028" s="143">
        <v>3.2</v>
      </c>
      <c r="R5028" s="71">
        <f>IF(Q5028=0,0,IF(A5028&lt;43,IF(F5028="女",IF(Q5028="",0,VLOOKUP(Q5028,标准!I$108:J$138,2,TRUE)),IF(Q5028="",0,VLOOKUP(Q5028,标准!I$74:J$104,2,TRUE))),IF(F5028="女",IF(Q5028="",0,VLOOKUP(Q5028,标准!I$39:J$69,2,TRUE)),IF(Q5028="",0,VLOOKUP(Q5028,标准!I$3:J$33,2,TRUE)))))</f>
        <v>95</v>
      </c>
      <c r="S5028" s="144">
        <v>50</v>
      </c>
      <c r="T5028" s="71">
        <f>IF(A5028&lt;43,IF(F5028="女",VLOOKUP(S5028,标准!G$108:H$138,2,TRUE),VLOOKUP(S5028,标准!G$74:H$99,2,TRUE)),IF(F5028="女",VLOOKUP(S5028,标准!G$39:H$69,2,TRUE),VLOOKUP(S5028,标准!G$3:H$28,2,TRUE)))</f>
        <v>85</v>
      </c>
      <c r="U5028" s="145">
        <v>8</v>
      </c>
      <c r="V5028" s="71">
        <f>IF(U5028=0,0,IF(A5028&lt;43,IF(F5028="女",IF(U5028="",0,VLOOKUP(U5028,标准!A$108:B$128,2,TRUE)),IF(U5028="",0,VLOOKUP(U5028,标准!A$74:B$94,2,TRUE))),IF(F5028="女",IF(U5028="",0,VLOOKUP(U5028,标准!A$39:B$59,2,TRUE)),IF(U5028="",0,VLOOKUP(U5028,标准!A$3:B$23,2,TRUE)))))</f>
        <v>85</v>
      </c>
      <c r="W5028" s="86">
        <f t="shared" si="78"/>
        <v>87</v>
      </c>
      <c r="X5028" s="87">
        <v>4.7</v>
      </c>
      <c r="Y5028" s="87">
        <v>4.7</v>
      </c>
      <c r="Z5028" s="91"/>
      <c r="AA5028" s="92"/>
    </row>
    <row r="5029" customHeight="1" spans="1:27">
      <c r="A5029" s="62">
        <v>41</v>
      </c>
      <c r="B5029" s="91">
        <v>5067</v>
      </c>
      <c r="C5029" s="156" t="s">
        <v>10149</v>
      </c>
      <c r="D5029" s="156" t="s">
        <v>10150</v>
      </c>
      <c r="E5029" s="156" t="s">
        <v>4835</v>
      </c>
      <c r="F5029" s="156" t="s">
        <v>30</v>
      </c>
      <c r="G5029" s="157" t="s">
        <v>10151</v>
      </c>
      <c r="H5029" s="68"/>
      <c r="I5029" s="68"/>
      <c r="J5029" s="71">
        <f>IF(F5029="女",IF(H5029=0,0,VLOOKUP(I5029/(H5029*H5029/10000),标准!M$108:N$112,2,TRUE)),IF(H5029=0,0,VLOOKUP(I5029/(H5029*H5029/10000),标准!M$74:N$78,2,TRUE)))</f>
        <v>0</v>
      </c>
      <c r="K5029" s="72"/>
      <c r="L5029" s="71">
        <f>IF(A5029&lt;43,IF(F5029="女",VLOOKUP(K5029,标准!K$108:L$128,2,TRUE),VLOOKUP(K5029,标准!K$74:L$94,2,TRUE)),IF(F5029="女",VLOOKUP(K5029,标准!K$39:L$59,2,TRUE),VLOOKUP(K5029,标准!K$3:L$23,2,TRUE)))</f>
        <v>0</v>
      </c>
      <c r="M5029" s="68">
        <v>0</v>
      </c>
      <c r="N5029" s="71">
        <f>IF(M5029="",0,IF(A5029&lt;43,IF(F5029="女",VLOOKUP(M5029,标准!C$108:D$128,2,TRUE),VLOOKUP(M5029,标准!C$74:D$94,2,TRUE)),IF(F5029="女",VLOOKUP(M5029,标准!C$39:D$59,2,TRUE),VLOOKUP(M5029,标准!C$3:D$23,2,TRUE))))</f>
        <v>20</v>
      </c>
      <c r="O5029" s="76">
        <v>208</v>
      </c>
      <c r="P5029" s="71">
        <f>IF(A5029&lt;43,IF(F5029="女",VLOOKUP(O5029/100,标准!E$108:F$128,2,TRUE),VLOOKUP(O5029/100,标准!E$74:F$94,2,TRUE)),IF(F5029="女",VLOOKUP(O5029/100,标准!E$39:F$59,2,TRUE),VLOOKUP(O5029/100,标准!E$3:F$23,2,TRUE)))</f>
        <v>60</v>
      </c>
      <c r="Q5029" s="81">
        <v>4.24</v>
      </c>
      <c r="R5029" s="71">
        <f>IF(Q5029=0,0,IF(A5029&lt;43,IF(F5029="女",IF(Q5029="",0,VLOOKUP(Q5029,标准!I$108:J$138,2,TRUE)),IF(Q5029="",0,VLOOKUP(Q5029,标准!I$74:J$104,2,TRUE))),IF(F5029="女",IF(Q5029="",0,VLOOKUP(Q5029,标准!I$39:J$69,2,TRUE)),IF(Q5029="",0,VLOOKUP(Q5029,标准!I$3:J$33,2,TRUE)))))</f>
        <v>62</v>
      </c>
      <c r="S5029" s="76">
        <v>7</v>
      </c>
      <c r="T5029" s="71">
        <f>IF(A5029&lt;43,IF(F5029="女",VLOOKUP(S5029,标准!G$108:H$138,2,TRUE),VLOOKUP(S5029,标准!G$74:H$99,2,TRUE)),IF(F5029="女",VLOOKUP(S5029,标准!G$39:H$69,2,TRUE),VLOOKUP(S5029,标准!G$3:H$28,2,TRUE)))</f>
        <v>30</v>
      </c>
      <c r="U5029" s="88">
        <v>7.4</v>
      </c>
      <c r="V5029" s="71">
        <f>IF(U5029=0,0,IF(A5029&lt;43,IF(F5029="女",IF(U5029="",0,VLOOKUP(U5029,标准!A$108:B$128,2,TRUE)),IF(U5029="",0,VLOOKUP(U5029,标准!A$74:B$94,2,TRUE))),IF(F5029="女",IF(U5029="",0,VLOOKUP(U5029,标准!A$39:B$59,2,TRUE)),IF(U5029="",0,VLOOKUP(U5029,标准!A$3:B$23,2,TRUE)))))</f>
        <v>76</v>
      </c>
      <c r="W5029" s="86">
        <f t="shared" si="78"/>
        <v>38.6</v>
      </c>
      <c r="X5029" s="87"/>
      <c r="Y5029" s="87"/>
      <c r="Z5029" s="91"/>
      <c r="AA5029" s="92"/>
    </row>
    <row r="5030" customHeight="1" spans="1:27">
      <c r="A5030" s="62">
        <v>41</v>
      </c>
      <c r="B5030" s="91">
        <v>5068</v>
      </c>
      <c r="C5030" s="156" t="s">
        <v>10152</v>
      </c>
      <c r="D5030" s="156" t="s">
        <v>10150</v>
      </c>
      <c r="E5030" s="156" t="s">
        <v>4835</v>
      </c>
      <c r="F5030" s="156" t="s">
        <v>34</v>
      </c>
      <c r="G5030" s="157" t="s">
        <v>10153</v>
      </c>
      <c r="H5030" s="68">
        <v>155.7</v>
      </c>
      <c r="I5030" s="68">
        <v>48.1</v>
      </c>
      <c r="J5030" s="71">
        <f>IF(F5030="女",IF(H5030=0,0,VLOOKUP(I5030/(H5030*H5030/10000),标准!M$108:N$112,2,TRUE)),IF(H5030=0,0,VLOOKUP(I5030/(H5030*H5030/10000),标准!M$74:N$78,2,TRUE)))</f>
        <v>100</v>
      </c>
      <c r="K5030" s="72">
        <v>2407</v>
      </c>
      <c r="L5030" s="71">
        <f>IF(A5030&lt;43,IF(F5030="女",VLOOKUP(K5030,标准!K$108:L$128,2,TRUE),VLOOKUP(K5030,标准!K$74:L$94,2,TRUE)),IF(F5030="女",VLOOKUP(K5030,标准!K$39:L$59,2,TRUE),VLOOKUP(K5030,标准!K$3:L$23,2,TRUE)))</f>
        <v>68</v>
      </c>
      <c r="M5030" s="68">
        <v>18</v>
      </c>
      <c r="N5030" s="71">
        <f>IF(M5030="",0,IF(A5030&lt;43,IF(F5030="女",VLOOKUP(M5030,标准!C$108:D$128,2,TRUE),VLOOKUP(M5030,标准!C$74:D$94,2,TRUE)),IF(F5030="女",VLOOKUP(M5030,标准!C$39:D$59,2,TRUE),VLOOKUP(M5030,标准!C$3:D$23,2,TRUE))))</f>
        <v>78</v>
      </c>
      <c r="O5030" s="62">
        <v>170</v>
      </c>
      <c r="P5030" s="71">
        <f>IF(A5030&lt;43,IF(F5030="女",VLOOKUP(O5030/100,标准!E$108:F$128,2,TRUE),VLOOKUP(O5030/100,标准!E$74:F$94,2,TRUE)),IF(F5030="女",VLOOKUP(O5030/100,标准!E$39:F$59,2,TRUE),VLOOKUP(O5030/100,标准!E$3:F$23,2,TRUE)))</f>
        <v>72</v>
      </c>
      <c r="Q5030" s="112">
        <v>4.08</v>
      </c>
      <c r="R5030" s="71">
        <f>IF(Q5030=0,0,IF(A5030&lt;43,IF(F5030="女",IF(Q5030="",0,VLOOKUP(Q5030,标准!I$108:J$138,2,TRUE)),IF(Q5030="",0,VLOOKUP(Q5030,标准!I$74:J$104,2,TRUE))),IF(F5030="女",IF(Q5030="",0,VLOOKUP(Q5030,标准!I$39:J$69,2,TRUE)),IF(Q5030="",0,VLOOKUP(Q5030,标准!I$3:J$33,2,TRUE)))))</f>
        <v>70</v>
      </c>
      <c r="S5030" s="62">
        <v>48</v>
      </c>
      <c r="T5030" s="71">
        <f>IF(A5030&lt;43,IF(F5030="女",VLOOKUP(S5030,标准!G$108:H$138,2,TRUE),VLOOKUP(S5030,标准!G$74:H$99,2,TRUE)),IF(F5030="女",VLOOKUP(S5030,标准!G$39:H$69,2,TRUE),VLOOKUP(S5030,标准!G$3:H$28,2,TRUE)))</f>
        <v>80</v>
      </c>
      <c r="U5030" s="114">
        <v>8.6</v>
      </c>
      <c r="V5030" s="71">
        <f>IF(U5030=0,0,IF(A5030&lt;43,IF(F5030="女",IF(U5030="",0,VLOOKUP(U5030,标准!A$108:B$128,2,TRUE)),IF(U5030="",0,VLOOKUP(U5030,标准!A$74:B$94,2,TRUE))),IF(F5030="女",IF(U5030="",0,VLOOKUP(U5030,标准!A$39:B$59,2,TRUE)),IF(U5030="",0,VLOOKUP(U5030,标准!A$3:B$23,2,TRUE)))))</f>
        <v>76</v>
      </c>
      <c r="W5030" s="86">
        <f t="shared" si="78"/>
        <v>77.4</v>
      </c>
      <c r="X5030" s="87">
        <v>4</v>
      </c>
      <c r="Y5030" s="87">
        <v>4</v>
      </c>
      <c r="Z5030" s="91"/>
      <c r="AA5030" s="92"/>
    </row>
    <row r="5031" customHeight="1" spans="1:27">
      <c r="A5031" s="62">
        <v>41</v>
      </c>
      <c r="B5031" s="91">
        <v>5069</v>
      </c>
      <c r="C5031" s="156" t="s">
        <v>10154</v>
      </c>
      <c r="D5031" s="156" t="s">
        <v>10150</v>
      </c>
      <c r="E5031" s="156" t="s">
        <v>4835</v>
      </c>
      <c r="F5031" s="156" t="s">
        <v>34</v>
      </c>
      <c r="G5031" s="157" t="s">
        <v>10155</v>
      </c>
      <c r="H5031" s="68">
        <v>162.7</v>
      </c>
      <c r="I5031" s="68">
        <v>46.9</v>
      </c>
      <c r="J5031" s="71">
        <f>IF(F5031="女",IF(H5031=0,0,VLOOKUP(I5031/(H5031*H5031/10000),标准!M$108:N$112,2,TRUE)),IF(H5031=0,0,VLOOKUP(I5031/(H5031*H5031/10000),标准!M$74:N$78,2,TRUE)))</f>
        <v>100</v>
      </c>
      <c r="K5031" s="72">
        <v>3396</v>
      </c>
      <c r="L5031" s="71">
        <f>IF(A5031&lt;43,IF(F5031="女",VLOOKUP(K5031,标准!K$108:L$128,2,TRUE),VLOOKUP(K5031,标准!K$74:L$94,2,TRUE)),IF(F5031="女",VLOOKUP(K5031,标准!K$39:L$59,2,TRUE),VLOOKUP(K5031,标准!K$3:L$23,2,TRUE)))</f>
        <v>95</v>
      </c>
      <c r="M5031" s="68">
        <v>10</v>
      </c>
      <c r="N5031" s="71">
        <f>IF(M5031="",0,IF(A5031&lt;43,IF(F5031="女",VLOOKUP(M5031,标准!C$108:D$128,2,TRUE),VLOOKUP(M5031,标准!C$74:D$94,2,TRUE)),IF(F5031="女",VLOOKUP(M5031,标准!C$39:D$59,2,TRUE),VLOOKUP(M5031,标准!C$3:D$23,2,TRUE))))</f>
        <v>66</v>
      </c>
      <c r="O5031" s="76">
        <v>160</v>
      </c>
      <c r="P5031" s="71">
        <f>IF(A5031&lt;43,IF(F5031="女",VLOOKUP(O5031/100,标准!E$108:F$128,2,TRUE),VLOOKUP(O5031/100,标准!E$74:F$94,2,TRUE)),IF(F5031="女",VLOOKUP(O5031/100,标准!E$39:F$59,2,TRUE),VLOOKUP(O5031/100,标准!E$3:F$23,2,TRUE)))</f>
        <v>66</v>
      </c>
      <c r="Q5031" s="81">
        <v>4.17</v>
      </c>
      <c r="R5031" s="71">
        <f>IF(Q5031=0,0,IF(A5031&lt;43,IF(F5031="女",IF(Q5031="",0,VLOOKUP(Q5031,标准!I$108:J$138,2,TRUE)),IF(Q5031="",0,VLOOKUP(Q5031,标准!I$74:J$104,2,TRUE))),IF(F5031="女",IF(Q5031="",0,VLOOKUP(Q5031,标准!I$39:J$69,2,TRUE)),IF(Q5031="",0,VLOOKUP(Q5031,标准!I$3:J$33,2,TRUE)))))</f>
        <v>66</v>
      </c>
      <c r="S5031" s="76">
        <v>38</v>
      </c>
      <c r="T5031" s="71">
        <f>IF(A5031&lt;43,IF(F5031="女",VLOOKUP(S5031,标准!G$108:H$138,2,TRUE),VLOOKUP(S5031,标准!G$74:H$99,2,TRUE)),IF(F5031="女",VLOOKUP(S5031,标准!G$39:H$69,2,TRUE),VLOOKUP(S5031,标准!G$3:H$28,2,TRUE)))</f>
        <v>72</v>
      </c>
      <c r="U5031" s="88">
        <v>9.2</v>
      </c>
      <c r="V5031" s="71">
        <f>IF(U5031=0,0,IF(A5031&lt;43,IF(F5031="女",IF(U5031="",0,VLOOKUP(U5031,标准!A$108:B$128,2,TRUE)),IF(U5031="",0,VLOOKUP(U5031,标准!A$74:B$94,2,TRUE))),IF(F5031="女",IF(U5031="",0,VLOOKUP(U5031,标准!A$39:B$59,2,TRUE)),IF(U5031="",0,VLOOKUP(U5031,标准!A$3:B$23,2,TRUE)))))</f>
        <v>70</v>
      </c>
      <c r="W5031" s="86">
        <f t="shared" si="78"/>
        <v>76.85</v>
      </c>
      <c r="X5031" s="87">
        <v>4</v>
      </c>
      <c r="Y5031" s="87">
        <v>3.9</v>
      </c>
      <c r="Z5031" s="91"/>
      <c r="AA5031" s="92"/>
    </row>
    <row r="5032" customHeight="1" spans="1:27">
      <c r="A5032" s="62">
        <v>41</v>
      </c>
      <c r="B5032" s="91">
        <v>5070</v>
      </c>
      <c r="C5032" s="156" t="s">
        <v>10156</v>
      </c>
      <c r="D5032" s="156" t="s">
        <v>10150</v>
      </c>
      <c r="E5032" s="156" t="s">
        <v>4835</v>
      </c>
      <c r="F5032" s="156" t="s">
        <v>34</v>
      </c>
      <c r="G5032" s="157" t="s">
        <v>10157</v>
      </c>
      <c r="H5032" s="68">
        <v>153.1</v>
      </c>
      <c r="I5032" s="68">
        <v>55.9</v>
      </c>
      <c r="J5032" s="71">
        <f>IF(F5032="女",IF(H5032=0,0,VLOOKUP(I5032/(H5032*H5032/10000),标准!M$108:N$112,2,TRUE)),IF(H5032=0,0,VLOOKUP(I5032/(H5032*H5032/10000),标准!M$74:N$78,2,TRUE)))</f>
        <v>100</v>
      </c>
      <c r="K5032" s="72">
        <v>2717</v>
      </c>
      <c r="L5032" s="71">
        <f>IF(A5032&lt;43,IF(F5032="女",VLOOKUP(K5032,标准!K$108:L$128,2,TRUE),VLOOKUP(K5032,标准!K$74:L$94,2,TRUE)),IF(F5032="女",VLOOKUP(K5032,标准!K$39:L$59,2,TRUE),VLOOKUP(K5032,标准!K$3:L$23,2,TRUE)))</f>
        <v>74</v>
      </c>
      <c r="M5032" s="68">
        <v>26.5</v>
      </c>
      <c r="N5032" s="71">
        <f>IF(M5032="",0,IF(A5032&lt;43,IF(F5032="女",VLOOKUP(M5032,标准!C$108:D$128,2,TRUE),VLOOKUP(M5032,标准!C$74:D$94,2,TRUE)),IF(F5032="女",VLOOKUP(M5032,标准!C$39:D$59,2,TRUE),VLOOKUP(M5032,标准!C$3:D$23,2,TRUE))))</f>
        <v>100</v>
      </c>
      <c r="O5032" s="62">
        <v>162</v>
      </c>
      <c r="P5032" s="71">
        <f>IF(A5032&lt;43,IF(F5032="女",VLOOKUP(O5032/100,标准!E$108:F$128,2,TRUE),VLOOKUP(O5032/100,标准!E$74:F$94,2,TRUE)),IF(F5032="女",VLOOKUP(O5032/100,标准!E$39:F$59,2,TRUE),VLOOKUP(O5032/100,标准!E$3:F$23,2,TRUE)))</f>
        <v>66</v>
      </c>
      <c r="Q5032" s="112">
        <v>3.57</v>
      </c>
      <c r="R5032" s="71">
        <f>IF(Q5032=0,0,IF(A5032&lt;43,IF(F5032="女",IF(Q5032="",0,VLOOKUP(Q5032,标准!I$108:J$138,2,TRUE)),IF(Q5032="",0,VLOOKUP(Q5032,标准!I$74:J$104,2,TRUE))),IF(F5032="女",IF(Q5032="",0,VLOOKUP(Q5032,标准!I$39:J$69,2,TRUE)),IF(Q5032="",0,VLOOKUP(Q5032,标准!I$3:J$33,2,TRUE)))))</f>
        <v>74</v>
      </c>
      <c r="S5032" s="62">
        <v>60</v>
      </c>
      <c r="T5032" s="71">
        <f>IF(A5032&lt;43,IF(F5032="女",VLOOKUP(S5032,标准!G$108:H$138,2,TRUE),VLOOKUP(S5032,标准!G$74:H$99,2,TRUE)),IF(F5032="女",VLOOKUP(S5032,标准!G$39:H$69,2,TRUE),VLOOKUP(S5032,标准!G$3:H$28,2,TRUE)))</f>
        <v>102</v>
      </c>
      <c r="U5032" s="114">
        <v>10</v>
      </c>
      <c r="V5032" s="71">
        <f>IF(U5032=0,0,IF(A5032&lt;43,IF(F5032="女",IF(U5032="",0,VLOOKUP(U5032,标准!A$108:B$128,2,TRUE)),IF(U5032="",0,VLOOKUP(U5032,标准!A$74:B$94,2,TRUE))),IF(F5032="女",IF(U5032="",0,VLOOKUP(U5032,标准!A$39:B$59,2,TRUE)),IF(U5032="",0,VLOOKUP(U5032,标准!A$3:B$23,2,TRUE)))))</f>
        <v>62</v>
      </c>
      <c r="W5032" s="86">
        <f t="shared" si="78"/>
        <v>80.1</v>
      </c>
      <c r="X5032" s="87">
        <v>4.1</v>
      </c>
      <c r="Y5032" s="87">
        <v>4.5</v>
      </c>
      <c r="Z5032" s="91"/>
      <c r="AA5032" s="92"/>
    </row>
    <row r="5033" customHeight="1" spans="1:27">
      <c r="A5033" s="62">
        <v>41</v>
      </c>
      <c r="B5033" s="91">
        <v>5071</v>
      </c>
      <c r="C5033" s="156" t="s">
        <v>10158</v>
      </c>
      <c r="D5033" s="156" t="s">
        <v>10150</v>
      </c>
      <c r="E5033" s="156" t="s">
        <v>4835</v>
      </c>
      <c r="F5033" s="156" t="s">
        <v>34</v>
      </c>
      <c r="G5033" s="157" t="s">
        <v>10159</v>
      </c>
      <c r="H5033" s="68">
        <v>155.4</v>
      </c>
      <c r="I5033" s="68">
        <v>45.6</v>
      </c>
      <c r="J5033" s="71">
        <f>IF(F5033="女",IF(H5033=0,0,VLOOKUP(I5033/(H5033*H5033/10000),标准!M$108:N$112,2,TRUE)),IF(H5033=0,0,VLOOKUP(I5033/(H5033*H5033/10000),标准!M$74:N$78,2,TRUE)))</f>
        <v>100</v>
      </c>
      <c r="K5033" s="72">
        <v>2888</v>
      </c>
      <c r="L5033" s="71">
        <f>IF(A5033&lt;43,IF(F5033="女",VLOOKUP(K5033,标准!K$108:L$128,2,TRUE),VLOOKUP(K5033,标准!K$74:L$94,2,TRUE)),IF(F5033="女",VLOOKUP(K5033,标准!K$39:L$59,2,TRUE),VLOOKUP(K5033,标准!K$3:L$23,2,TRUE)))</f>
        <v>76</v>
      </c>
      <c r="M5033" s="68">
        <v>13.5</v>
      </c>
      <c r="N5033" s="71">
        <f>IF(M5033="",0,IF(A5033&lt;43,IF(F5033="女",VLOOKUP(M5033,标准!C$108:D$128,2,TRUE),VLOOKUP(M5033,标准!C$74:D$94,2,TRUE)),IF(F5033="女",VLOOKUP(M5033,标准!C$39:D$59,2,TRUE),VLOOKUP(M5033,标准!C$3:D$23,2,TRUE))))</f>
        <v>70</v>
      </c>
      <c r="O5033" s="76">
        <v>156</v>
      </c>
      <c r="P5033" s="71">
        <f>IF(A5033&lt;43,IF(F5033="女",VLOOKUP(O5033/100,标准!E$108:F$128,2,TRUE),VLOOKUP(O5033/100,标准!E$74:F$94,2,TRUE)),IF(F5033="女",VLOOKUP(O5033/100,标准!E$39:F$59,2,TRUE),VLOOKUP(O5033/100,标准!E$3:F$23,2,TRUE)))</f>
        <v>62</v>
      </c>
      <c r="Q5033" s="81">
        <v>4.09</v>
      </c>
      <c r="R5033" s="71">
        <f>IF(Q5033=0,0,IF(A5033&lt;43,IF(F5033="女",IF(Q5033="",0,VLOOKUP(Q5033,标准!I$108:J$138,2,TRUE)),IF(Q5033="",0,VLOOKUP(Q5033,标准!I$74:J$104,2,TRUE))),IF(F5033="女",IF(Q5033="",0,VLOOKUP(Q5033,标准!I$39:J$69,2,TRUE)),IF(Q5033="",0,VLOOKUP(Q5033,标准!I$3:J$33,2,TRUE)))))</f>
        <v>70</v>
      </c>
      <c r="S5033" s="76">
        <v>35</v>
      </c>
      <c r="T5033" s="71">
        <f>IF(A5033&lt;43,IF(F5033="女",VLOOKUP(S5033,标准!G$108:H$138,2,TRUE),VLOOKUP(S5033,标准!G$74:H$99,2,TRUE)),IF(F5033="女",VLOOKUP(S5033,标准!G$39:H$69,2,TRUE),VLOOKUP(S5033,标准!G$3:H$28,2,TRUE)))</f>
        <v>68</v>
      </c>
      <c r="U5033" s="88">
        <v>9.2</v>
      </c>
      <c r="V5033" s="71">
        <f>IF(U5033=0,0,IF(A5033&lt;43,IF(F5033="女",IF(U5033="",0,VLOOKUP(U5033,标准!A$108:B$128,2,TRUE)),IF(U5033="",0,VLOOKUP(U5033,标准!A$74:B$94,2,TRUE))),IF(F5033="女",IF(U5033="",0,VLOOKUP(U5033,标准!A$39:B$59,2,TRUE)),IF(U5033="",0,VLOOKUP(U5033,标准!A$3:B$23,2,TRUE)))))</f>
        <v>70</v>
      </c>
      <c r="W5033" s="86">
        <f t="shared" si="78"/>
        <v>74.4</v>
      </c>
      <c r="X5033" s="87">
        <v>3.9</v>
      </c>
      <c r="Y5033" s="87">
        <v>3.8</v>
      </c>
      <c r="Z5033" s="91"/>
      <c r="AA5033" s="92"/>
    </row>
    <row r="5034" customHeight="1" spans="1:27">
      <c r="A5034" s="62">
        <v>41</v>
      </c>
      <c r="B5034" s="91">
        <v>5072</v>
      </c>
      <c r="C5034" s="156" t="s">
        <v>10160</v>
      </c>
      <c r="D5034" s="156" t="s">
        <v>10150</v>
      </c>
      <c r="E5034" s="156" t="s">
        <v>4835</v>
      </c>
      <c r="F5034" s="156" t="s">
        <v>34</v>
      </c>
      <c r="G5034" s="157" t="s">
        <v>10161</v>
      </c>
      <c r="H5034" s="68">
        <v>161.6</v>
      </c>
      <c r="I5034" s="68">
        <v>59.8</v>
      </c>
      <c r="J5034" s="71">
        <f>IF(F5034="女",IF(H5034=0,0,VLOOKUP(I5034/(H5034*H5034/10000),标准!M$108:N$112,2,TRUE)),IF(H5034=0,0,VLOOKUP(I5034/(H5034*H5034/10000),标准!M$74:N$78,2,TRUE)))</f>
        <v>100</v>
      </c>
      <c r="K5034" s="72">
        <v>3097</v>
      </c>
      <c r="L5034" s="71">
        <f>IF(A5034&lt;43,IF(F5034="女",VLOOKUP(K5034,标准!K$108:L$128,2,TRUE),VLOOKUP(K5034,标准!K$74:L$94,2,TRUE)),IF(F5034="女",VLOOKUP(K5034,标准!K$39:L$59,2,TRUE),VLOOKUP(K5034,标准!K$3:L$23,2,TRUE)))</f>
        <v>80</v>
      </c>
      <c r="M5034" s="68">
        <v>17</v>
      </c>
      <c r="N5034" s="71">
        <f>IF(M5034="",0,IF(A5034&lt;43,IF(F5034="女",VLOOKUP(M5034,标准!C$108:D$128,2,TRUE),VLOOKUP(M5034,标准!C$74:D$94,2,TRUE)),IF(F5034="女",VLOOKUP(M5034,标准!C$39:D$59,2,TRUE),VLOOKUP(M5034,标准!C$3:D$23,2,TRUE))))</f>
        <v>76</v>
      </c>
      <c r="O5034" s="62">
        <v>135</v>
      </c>
      <c r="P5034" s="71">
        <f>IF(A5034&lt;43,IF(F5034="女",VLOOKUP(O5034/100,标准!E$108:F$128,2,TRUE),VLOOKUP(O5034/100,标准!E$74:F$94,2,TRUE)),IF(F5034="女",VLOOKUP(O5034/100,标准!E$39:F$59,2,TRUE),VLOOKUP(O5034/100,标准!E$3:F$23,2,TRUE)))</f>
        <v>20</v>
      </c>
      <c r="Q5034" s="112">
        <v>5.22</v>
      </c>
      <c r="R5034" s="71">
        <f>IF(Q5034=0,0,IF(A5034&lt;43,IF(F5034="女",IF(Q5034="",0,VLOOKUP(Q5034,标准!I$108:J$138,2,TRUE)),IF(Q5034="",0,VLOOKUP(Q5034,标准!I$74:J$104,2,TRUE))),IF(F5034="女",IF(Q5034="",0,VLOOKUP(Q5034,标准!I$39:J$69,2,TRUE)),IF(Q5034="",0,VLOOKUP(Q5034,标准!I$3:J$33,2,TRUE)))))</f>
        <v>10</v>
      </c>
      <c r="S5034" s="62">
        <v>35</v>
      </c>
      <c r="T5034" s="71">
        <f>IF(A5034&lt;43,IF(F5034="女",VLOOKUP(S5034,标准!G$108:H$138,2,TRUE),VLOOKUP(S5034,标准!G$74:H$99,2,TRUE)),IF(F5034="女",VLOOKUP(S5034,标准!G$39:H$69,2,TRUE),VLOOKUP(S5034,标准!G$3:H$28,2,TRUE)))</f>
        <v>68</v>
      </c>
      <c r="U5034" s="114">
        <v>10.7</v>
      </c>
      <c r="V5034" s="71">
        <f>IF(U5034=0,0,IF(A5034&lt;43,IF(F5034="女",IF(U5034="",0,VLOOKUP(U5034,标准!A$108:B$128,2,TRUE)),IF(U5034="",0,VLOOKUP(U5034,标准!A$74:B$94,2,TRUE))),IF(F5034="女",IF(U5034="",0,VLOOKUP(U5034,标准!A$39:B$59,2,TRUE)),IF(U5034="",0,VLOOKUP(U5034,标准!A$3:B$23,2,TRUE)))))</f>
        <v>40</v>
      </c>
      <c r="W5034" s="86">
        <f t="shared" si="78"/>
        <v>53.4</v>
      </c>
      <c r="X5034" s="87">
        <v>3.8</v>
      </c>
      <c r="Y5034" s="87">
        <v>3.9</v>
      </c>
      <c r="Z5034" s="91"/>
      <c r="AA5034" s="92"/>
    </row>
    <row r="5035" customHeight="1" spans="1:27">
      <c r="A5035" s="62">
        <v>41</v>
      </c>
      <c r="B5035" s="91">
        <v>5073</v>
      </c>
      <c r="C5035" s="156" t="s">
        <v>10162</v>
      </c>
      <c r="D5035" s="156" t="s">
        <v>10150</v>
      </c>
      <c r="E5035" s="156" t="s">
        <v>4835</v>
      </c>
      <c r="F5035" s="156" t="s">
        <v>34</v>
      </c>
      <c r="G5035" s="157" t="s">
        <v>10163</v>
      </c>
      <c r="H5035" s="68">
        <v>167.1</v>
      </c>
      <c r="I5035" s="68">
        <v>55.1</v>
      </c>
      <c r="J5035" s="71">
        <f>IF(F5035="女",IF(H5035=0,0,VLOOKUP(I5035/(H5035*H5035/10000),标准!M$108:N$112,2,TRUE)),IF(H5035=0,0,VLOOKUP(I5035/(H5035*H5035/10000),标准!M$74:N$78,2,TRUE)))</f>
        <v>100</v>
      </c>
      <c r="K5035" s="72">
        <v>3587</v>
      </c>
      <c r="L5035" s="71">
        <f>IF(A5035&lt;43,IF(F5035="女",VLOOKUP(K5035,标准!K$108:L$128,2,TRUE),VLOOKUP(K5035,标准!K$74:L$94,2,TRUE)),IF(F5035="女",VLOOKUP(K5035,标准!K$39:L$59,2,TRUE),VLOOKUP(K5035,标准!K$3:L$23,2,TRUE)))</f>
        <v>100</v>
      </c>
      <c r="M5035" s="68">
        <v>20.5</v>
      </c>
      <c r="N5035" s="71">
        <f>IF(M5035="",0,IF(A5035&lt;43,IF(F5035="女",VLOOKUP(M5035,标准!C$108:D$128,2,TRUE),VLOOKUP(M5035,标准!C$74:D$94,2,TRUE)),IF(F5035="女",VLOOKUP(M5035,标准!C$39:D$59,2,TRUE),VLOOKUP(M5035,标准!C$3:D$23,2,TRUE))))</f>
        <v>80</v>
      </c>
      <c r="O5035" s="76">
        <v>165</v>
      </c>
      <c r="P5035" s="71">
        <f>IF(A5035&lt;43,IF(F5035="女",VLOOKUP(O5035/100,标准!E$108:F$128,2,TRUE),VLOOKUP(O5035/100,标准!E$74:F$94,2,TRUE)),IF(F5035="女",VLOOKUP(O5035/100,标准!E$39:F$59,2,TRUE),VLOOKUP(O5035/100,标准!E$3:F$23,2,TRUE)))</f>
        <v>68</v>
      </c>
      <c r="Q5035" s="81">
        <v>3.32</v>
      </c>
      <c r="R5035" s="71">
        <f>IF(Q5035=0,0,IF(A5035&lt;43,IF(F5035="女",IF(Q5035="",0,VLOOKUP(Q5035,标准!I$108:J$138,2,TRUE)),IF(Q5035="",0,VLOOKUP(Q5035,标准!I$74:J$104,2,TRUE))),IF(F5035="女",IF(Q5035="",0,VLOOKUP(Q5035,标准!I$39:J$69,2,TRUE)),IF(Q5035="",0,VLOOKUP(Q5035,标准!I$3:J$33,2,TRUE)))))</f>
        <v>85</v>
      </c>
      <c r="S5035" s="76">
        <v>40</v>
      </c>
      <c r="T5035" s="71">
        <f>IF(A5035&lt;43,IF(F5035="女",VLOOKUP(S5035,标准!G$108:H$138,2,TRUE),VLOOKUP(S5035,标准!G$74:H$99,2,TRUE)),IF(F5035="女",VLOOKUP(S5035,标准!G$39:H$69,2,TRUE),VLOOKUP(S5035,标准!G$3:H$28,2,TRUE)))</f>
        <v>74</v>
      </c>
      <c r="U5035" s="88">
        <v>8.4</v>
      </c>
      <c r="V5035" s="71">
        <f>IF(U5035=0,0,IF(A5035&lt;43,IF(F5035="女",IF(U5035="",0,VLOOKUP(U5035,标准!A$108:B$128,2,TRUE)),IF(U5035="",0,VLOOKUP(U5035,标准!A$74:B$94,2,TRUE))),IF(F5035="女",IF(U5035="",0,VLOOKUP(U5035,标准!A$39:B$59,2,TRUE)),IF(U5035="",0,VLOOKUP(U5035,标准!A$3:B$23,2,TRUE)))))</f>
        <v>78</v>
      </c>
      <c r="W5035" s="86">
        <f t="shared" si="78"/>
        <v>84.8</v>
      </c>
      <c r="X5035" s="87">
        <v>3.7</v>
      </c>
      <c r="Y5035" s="87">
        <v>3.9</v>
      </c>
      <c r="Z5035" s="91"/>
      <c r="AA5035" s="92"/>
    </row>
    <row r="5036" customHeight="1" spans="1:27">
      <c r="A5036" s="62">
        <v>41</v>
      </c>
      <c r="B5036" s="91">
        <v>5074</v>
      </c>
      <c r="C5036" s="156" t="s">
        <v>10164</v>
      </c>
      <c r="D5036" s="156" t="s">
        <v>10150</v>
      </c>
      <c r="E5036" s="156" t="s">
        <v>4835</v>
      </c>
      <c r="F5036" s="156" t="s">
        <v>34</v>
      </c>
      <c r="G5036" s="157" t="s">
        <v>10165</v>
      </c>
      <c r="H5036" s="68">
        <v>153.7</v>
      </c>
      <c r="I5036" s="68">
        <v>62</v>
      </c>
      <c r="J5036" s="71">
        <f>IF(F5036="女",IF(H5036=0,0,VLOOKUP(I5036/(H5036*H5036/10000),标准!M$108:N$112,2,TRUE)),IF(H5036=0,0,VLOOKUP(I5036/(H5036*H5036/10000),标准!M$74:N$78,2,TRUE)))</f>
        <v>80</v>
      </c>
      <c r="K5036" s="72">
        <v>3077</v>
      </c>
      <c r="L5036" s="71">
        <f>IF(A5036&lt;43,IF(F5036="女",VLOOKUP(K5036,标准!K$108:L$128,2,TRUE),VLOOKUP(K5036,标准!K$74:L$94,2,TRUE)),IF(F5036="女",VLOOKUP(K5036,标准!K$39:L$59,2,TRUE),VLOOKUP(K5036,标准!K$3:L$23,2,TRUE)))</f>
        <v>80</v>
      </c>
      <c r="M5036" s="68">
        <v>9.5</v>
      </c>
      <c r="N5036" s="71">
        <f>IF(M5036="",0,IF(A5036&lt;43,IF(F5036="女",VLOOKUP(M5036,标准!C$108:D$128,2,TRUE),VLOOKUP(M5036,标准!C$74:D$94,2,TRUE)),IF(F5036="女",VLOOKUP(M5036,标准!C$39:D$59,2,TRUE),VLOOKUP(M5036,标准!C$3:D$23,2,TRUE))))</f>
        <v>64</v>
      </c>
      <c r="O5036" s="76">
        <v>150</v>
      </c>
      <c r="P5036" s="71">
        <f>IF(A5036&lt;43,IF(F5036="女",VLOOKUP(O5036/100,标准!E$108:F$128,2,TRUE),VLOOKUP(O5036/100,标准!E$74:F$94,2,TRUE)),IF(F5036="女",VLOOKUP(O5036/100,标准!E$39:F$59,2,TRUE),VLOOKUP(O5036/100,标准!E$3:F$23,2,TRUE)))</f>
        <v>50</v>
      </c>
      <c r="Q5036" s="81">
        <v>4.17</v>
      </c>
      <c r="R5036" s="71">
        <f>IF(Q5036=0,0,IF(A5036&lt;43,IF(F5036="女",IF(Q5036="",0,VLOOKUP(Q5036,标准!I$108:J$138,2,TRUE)),IF(Q5036="",0,VLOOKUP(Q5036,标准!I$74:J$104,2,TRUE))),IF(F5036="女",IF(Q5036="",0,VLOOKUP(Q5036,标准!I$39:J$69,2,TRUE)),IF(Q5036="",0,VLOOKUP(Q5036,标准!I$3:J$33,2,TRUE)))))</f>
        <v>66</v>
      </c>
      <c r="S5036" s="76">
        <v>36</v>
      </c>
      <c r="T5036" s="71">
        <f>IF(A5036&lt;43,IF(F5036="女",VLOOKUP(S5036,标准!G$108:H$138,2,TRUE),VLOOKUP(S5036,标准!G$74:H$99,2,TRUE)),IF(F5036="女",VLOOKUP(S5036,标准!G$39:H$69,2,TRUE),VLOOKUP(S5036,标准!G$3:H$28,2,TRUE)))</f>
        <v>70</v>
      </c>
      <c r="U5036" s="88">
        <v>9.5</v>
      </c>
      <c r="V5036" s="71">
        <f>IF(U5036=0,0,IF(A5036&lt;43,IF(F5036="女",IF(U5036="",0,VLOOKUP(U5036,标准!A$108:B$128,2,TRUE)),IF(U5036="",0,VLOOKUP(U5036,标准!A$74:B$94,2,TRUE))),IF(F5036="女",IF(U5036="",0,VLOOKUP(U5036,标准!A$39:B$59,2,TRUE)),IF(U5036="",0,VLOOKUP(U5036,标准!A$3:B$23,2,TRUE)))))</f>
        <v>68</v>
      </c>
      <c r="W5036" s="86">
        <f t="shared" si="78"/>
        <v>69.2</v>
      </c>
      <c r="X5036" s="87"/>
      <c r="Y5036" s="87"/>
      <c r="Z5036" s="91"/>
      <c r="AA5036" s="92"/>
    </row>
    <row r="5037" customHeight="1" spans="1:27">
      <c r="A5037" s="62">
        <v>41</v>
      </c>
      <c r="B5037" s="91">
        <v>5075</v>
      </c>
      <c r="C5037" s="156" t="s">
        <v>10166</v>
      </c>
      <c r="D5037" s="156" t="s">
        <v>10150</v>
      </c>
      <c r="E5037" s="156" t="s">
        <v>4835</v>
      </c>
      <c r="F5037" s="156" t="s">
        <v>34</v>
      </c>
      <c r="G5037" s="157" t="s">
        <v>10167</v>
      </c>
      <c r="H5037" s="68">
        <v>159.5</v>
      </c>
      <c r="I5037" s="68">
        <v>58.4</v>
      </c>
      <c r="J5037" s="71">
        <f>IF(F5037="女",IF(H5037=0,0,VLOOKUP(I5037/(H5037*H5037/10000),标准!M$108:N$112,2,TRUE)),IF(H5037=0,0,VLOOKUP(I5037/(H5037*H5037/10000),标准!M$74:N$78,2,TRUE)))</f>
        <v>100</v>
      </c>
      <c r="K5037" s="72">
        <v>3248</v>
      </c>
      <c r="L5037" s="71">
        <f>IF(A5037&lt;43,IF(F5037="女",VLOOKUP(K5037,标准!K$108:L$128,2,TRUE),VLOOKUP(K5037,标准!K$74:L$94,2,TRUE)),IF(F5037="女",VLOOKUP(K5037,标准!K$39:L$59,2,TRUE),VLOOKUP(K5037,标准!K$3:L$23,2,TRUE)))</f>
        <v>85</v>
      </c>
      <c r="M5037" s="68">
        <v>22</v>
      </c>
      <c r="N5037" s="71">
        <f>IF(M5037="",0,IF(A5037&lt;43,IF(F5037="女",VLOOKUP(M5037,标准!C$108:D$128,2,TRUE),VLOOKUP(M5037,标准!C$74:D$94,2,TRUE)),IF(F5037="女",VLOOKUP(M5037,标准!C$39:D$59,2,TRUE),VLOOKUP(M5037,标准!C$3:D$23,2,TRUE))))</f>
        <v>85</v>
      </c>
      <c r="O5037" s="76">
        <v>154</v>
      </c>
      <c r="P5037" s="71">
        <f>IF(A5037&lt;43,IF(F5037="女",VLOOKUP(O5037/100,标准!E$108:F$128,2,TRUE),VLOOKUP(O5037/100,标准!E$74:F$94,2,TRUE)),IF(F5037="女",VLOOKUP(O5037/100,标准!E$39:F$59,2,TRUE),VLOOKUP(O5037/100,标准!E$3:F$23,2,TRUE)))</f>
        <v>62</v>
      </c>
      <c r="Q5037" s="81">
        <v>4.14</v>
      </c>
      <c r="R5037" s="71">
        <f>IF(Q5037=0,0,IF(A5037&lt;43,IF(F5037="女",IF(Q5037="",0,VLOOKUP(Q5037,标准!I$108:J$138,2,TRUE)),IF(Q5037="",0,VLOOKUP(Q5037,标准!I$74:J$104,2,TRUE))),IF(F5037="女",IF(Q5037="",0,VLOOKUP(Q5037,标准!I$39:J$69,2,TRUE)),IF(Q5037="",0,VLOOKUP(Q5037,标准!I$3:J$33,2,TRUE)))))</f>
        <v>68</v>
      </c>
      <c r="S5037" s="76">
        <v>38</v>
      </c>
      <c r="T5037" s="71">
        <f>IF(A5037&lt;43,IF(F5037="女",VLOOKUP(S5037,标准!G$108:H$138,2,TRUE),VLOOKUP(S5037,标准!G$74:H$99,2,TRUE)),IF(F5037="女",VLOOKUP(S5037,标准!G$39:H$69,2,TRUE),VLOOKUP(S5037,标准!G$3:H$28,2,TRUE)))</f>
        <v>72</v>
      </c>
      <c r="U5037" s="88">
        <v>9.2</v>
      </c>
      <c r="V5037" s="71">
        <f>IF(U5037=0,0,IF(A5037&lt;43,IF(F5037="女",IF(U5037="",0,VLOOKUP(U5037,标准!A$108:B$128,2,TRUE)),IF(U5037="",0,VLOOKUP(U5037,标准!A$74:B$94,2,TRUE))),IF(F5037="女",IF(U5037="",0,VLOOKUP(U5037,标准!A$39:B$59,2,TRUE)),IF(U5037="",0,VLOOKUP(U5037,标准!A$3:B$23,2,TRUE)))))</f>
        <v>70</v>
      </c>
      <c r="W5037" s="86">
        <f t="shared" si="78"/>
        <v>77.25</v>
      </c>
      <c r="X5037" s="87">
        <v>4.5</v>
      </c>
      <c r="Y5037" s="87">
        <v>4.8</v>
      </c>
      <c r="Z5037" s="91"/>
      <c r="AA5037" s="92"/>
    </row>
    <row r="5038" customHeight="1" spans="1:27">
      <c r="A5038" s="62">
        <v>41</v>
      </c>
      <c r="B5038" s="91">
        <v>5076</v>
      </c>
      <c r="C5038" s="156" t="s">
        <v>10168</v>
      </c>
      <c r="D5038" s="156" t="s">
        <v>10150</v>
      </c>
      <c r="E5038" s="156" t="s">
        <v>4835</v>
      </c>
      <c r="F5038" s="156" t="s">
        <v>34</v>
      </c>
      <c r="G5038" s="157" t="s">
        <v>10169</v>
      </c>
      <c r="H5038" s="68">
        <v>164.7</v>
      </c>
      <c r="I5038" s="68">
        <v>51.5</v>
      </c>
      <c r="J5038" s="71">
        <f>IF(F5038="女",IF(H5038=0,0,VLOOKUP(I5038/(H5038*H5038/10000),标准!M$108:N$112,2,TRUE)),IF(H5038=0,0,VLOOKUP(I5038/(H5038*H5038/10000),标准!M$74:N$78,2,TRUE)))</f>
        <v>100</v>
      </c>
      <c r="K5038" s="72">
        <v>2920</v>
      </c>
      <c r="L5038" s="71">
        <f>IF(A5038&lt;43,IF(F5038="女",VLOOKUP(K5038,标准!K$108:L$128,2,TRUE),VLOOKUP(K5038,标准!K$74:L$94,2,TRUE)),IF(F5038="女",VLOOKUP(K5038,标准!K$39:L$59,2,TRUE),VLOOKUP(K5038,标准!K$3:L$23,2,TRUE)))</f>
        <v>78</v>
      </c>
      <c r="M5038" s="68">
        <v>14</v>
      </c>
      <c r="N5038" s="71">
        <f>IF(M5038="",0,IF(A5038&lt;43,IF(F5038="女",VLOOKUP(M5038,标准!C$108:D$128,2,TRUE),VLOOKUP(M5038,标准!C$74:D$94,2,TRUE)),IF(F5038="女",VLOOKUP(M5038,标准!C$39:D$59,2,TRUE),VLOOKUP(M5038,标准!C$3:D$23,2,TRUE))))</f>
        <v>72</v>
      </c>
      <c r="O5038" s="62">
        <v>185</v>
      </c>
      <c r="P5038" s="71">
        <f>IF(A5038&lt;43,IF(F5038="女",VLOOKUP(O5038/100,标准!E$108:F$128,2,TRUE),VLOOKUP(O5038/100,标准!E$74:F$94,2,TRUE)),IF(F5038="女",VLOOKUP(O5038/100,标准!E$39:F$59,2,TRUE),VLOOKUP(O5038/100,标准!E$3:F$23,2,TRUE)))</f>
        <v>80</v>
      </c>
      <c r="Q5038" s="112">
        <v>3.32</v>
      </c>
      <c r="R5038" s="71">
        <f>IF(Q5038=0,0,IF(A5038&lt;43,IF(F5038="女",IF(Q5038="",0,VLOOKUP(Q5038,标准!I$108:J$138,2,TRUE)),IF(Q5038="",0,VLOOKUP(Q5038,标准!I$74:J$104,2,TRUE))),IF(F5038="女",IF(Q5038="",0,VLOOKUP(Q5038,标准!I$39:J$69,2,TRUE)),IF(Q5038="",0,VLOOKUP(Q5038,标准!I$3:J$33,2,TRUE)))))</f>
        <v>85</v>
      </c>
      <c r="S5038" s="62">
        <v>43</v>
      </c>
      <c r="T5038" s="71">
        <f>IF(A5038&lt;43,IF(F5038="女",VLOOKUP(S5038,标准!G$108:H$138,2,TRUE),VLOOKUP(S5038,标准!G$74:H$99,2,TRUE)),IF(F5038="女",VLOOKUP(S5038,标准!G$39:H$69,2,TRUE),VLOOKUP(S5038,标准!G$3:H$28,2,TRUE)))</f>
        <v>76</v>
      </c>
      <c r="U5038" s="114">
        <v>8.5</v>
      </c>
      <c r="V5038" s="71">
        <f>IF(U5038=0,0,IF(A5038&lt;43,IF(F5038="女",IF(U5038="",0,VLOOKUP(U5038,标准!A$108:B$128,2,TRUE)),IF(U5038="",0,VLOOKUP(U5038,标准!A$74:B$94,2,TRUE))),IF(F5038="女",IF(U5038="",0,VLOOKUP(U5038,标准!A$39:B$59,2,TRUE)),IF(U5038="",0,VLOOKUP(U5038,标准!A$3:B$23,2,TRUE)))))</f>
        <v>78</v>
      </c>
      <c r="W5038" s="86">
        <f t="shared" si="78"/>
        <v>82.1</v>
      </c>
      <c r="X5038" s="87">
        <v>4.4</v>
      </c>
      <c r="Y5038" s="87">
        <v>4.2</v>
      </c>
      <c r="Z5038" s="91"/>
      <c r="AA5038" s="92"/>
    </row>
    <row r="5039" customHeight="1" spans="1:27">
      <c r="A5039" s="62">
        <v>41</v>
      </c>
      <c r="B5039" s="91">
        <v>5077</v>
      </c>
      <c r="C5039" s="156" t="s">
        <v>10170</v>
      </c>
      <c r="D5039" s="156" t="s">
        <v>10150</v>
      </c>
      <c r="E5039" s="156" t="s">
        <v>4835</v>
      </c>
      <c r="F5039" s="156" t="s">
        <v>30</v>
      </c>
      <c r="G5039" s="157" t="s">
        <v>10171</v>
      </c>
      <c r="H5039" s="68">
        <v>171.1</v>
      </c>
      <c r="I5039" s="68">
        <v>51.2</v>
      </c>
      <c r="J5039" s="71">
        <f>IF(F5039="女",IF(H5039=0,0,VLOOKUP(I5039/(H5039*H5039/10000),标准!M$108:N$112,2,TRUE)),IF(H5039=0,0,VLOOKUP(I5039/(H5039*H5039/10000),标准!M$74:N$78,2,TRUE)))</f>
        <v>80</v>
      </c>
      <c r="K5039" s="72">
        <v>2843</v>
      </c>
      <c r="L5039" s="71">
        <f>IF(A5039&lt;43,IF(F5039="女",VLOOKUP(K5039,标准!K$108:L$128,2,TRUE),VLOOKUP(K5039,标准!K$74:L$94,2,TRUE)),IF(F5039="女",VLOOKUP(K5039,标准!K$39:L$59,2,TRUE),VLOOKUP(K5039,标准!K$3:L$23,2,TRUE)))</f>
        <v>40</v>
      </c>
      <c r="M5039" s="68">
        <v>21.5</v>
      </c>
      <c r="N5039" s="71">
        <f>IF(M5039="",0,IF(A5039&lt;43,IF(F5039="女",VLOOKUP(M5039,标准!C$108:D$128,2,TRUE),VLOOKUP(M5039,标准!C$74:D$94,2,TRUE)),IF(F5039="女",VLOOKUP(M5039,标准!C$39:D$59,2,TRUE),VLOOKUP(M5039,标准!C$3:D$23,2,TRUE))))</f>
        <v>90</v>
      </c>
      <c r="O5039" s="76">
        <v>224</v>
      </c>
      <c r="P5039" s="71">
        <f>IF(A5039&lt;43,IF(F5039="女",VLOOKUP(O5039/100,标准!E$108:F$128,2,TRUE),VLOOKUP(O5039/100,标准!E$74:F$94,2,TRUE)),IF(F5039="女",VLOOKUP(O5039/100,标准!E$39:F$59,2,TRUE),VLOOKUP(O5039/100,标准!E$3:F$23,2,TRUE)))</f>
        <v>68</v>
      </c>
      <c r="Q5039" s="81">
        <v>4.18</v>
      </c>
      <c r="R5039" s="71">
        <f>IF(Q5039=0,0,IF(A5039&lt;43,IF(F5039="女",IF(Q5039="",0,VLOOKUP(Q5039,标准!I$108:J$138,2,TRUE)),IF(Q5039="",0,VLOOKUP(Q5039,标准!I$74:J$104,2,TRUE))),IF(F5039="女",IF(Q5039="",0,VLOOKUP(Q5039,标准!I$39:J$69,2,TRUE)),IF(Q5039="",0,VLOOKUP(Q5039,标准!I$3:J$33,2,TRUE)))))</f>
        <v>64</v>
      </c>
      <c r="S5039" s="76">
        <v>7</v>
      </c>
      <c r="T5039" s="71">
        <f>IF(A5039&lt;43,IF(F5039="女",VLOOKUP(S5039,标准!G$108:H$138,2,TRUE),VLOOKUP(S5039,标准!G$74:H$99,2,TRUE)),IF(F5039="女",VLOOKUP(S5039,标准!G$39:H$69,2,TRUE),VLOOKUP(S5039,标准!G$3:H$28,2,TRUE)))</f>
        <v>30</v>
      </c>
      <c r="U5039" s="88">
        <v>8.3</v>
      </c>
      <c r="V5039" s="71">
        <f>IF(U5039=0,0,IF(A5039&lt;43,IF(F5039="女",IF(U5039="",0,VLOOKUP(U5039,标准!A$108:B$128,2,TRUE)),IF(U5039="",0,VLOOKUP(U5039,标准!A$74:B$94,2,TRUE))),IF(F5039="女",IF(U5039="",0,VLOOKUP(U5039,标准!A$39:B$59,2,TRUE)),IF(U5039="",0,VLOOKUP(U5039,标准!A$3:B$23,2,TRUE)))))</f>
        <v>68</v>
      </c>
      <c r="W5039" s="86">
        <f t="shared" si="78"/>
        <v>63.2</v>
      </c>
      <c r="X5039" s="87">
        <v>3.9</v>
      </c>
      <c r="Y5039" s="87">
        <v>3.7</v>
      </c>
      <c r="Z5039" s="91"/>
      <c r="AA5039" s="92"/>
    </row>
    <row r="5040" customHeight="1" spans="1:27">
      <c r="A5040" s="62">
        <v>41</v>
      </c>
      <c r="B5040" s="91">
        <v>5078</v>
      </c>
      <c r="C5040" s="156" t="s">
        <v>10172</v>
      </c>
      <c r="D5040" s="156" t="s">
        <v>10150</v>
      </c>
      <c r="E5040" s="156" t="s">
        <v>4835</v>
      </c>
      <c r="F5040" s="156" t="s">
        <v>34</v>
      </c>
      <c r="G5040" s="157" t="s">
        <v>10173</v>
      </c>
      <c r="H5040" s="68">
        <v>162</v>
      </c>
      <c r="I5040" s="68">
        <v>47.3</v>
      </c>
      <c r="J5040" s="71">
        <f>IF(F5040="女",IF(H5040=0,0,VLOOKUP(I5040/(H5040*H5040/10000),标准!M$108:N$112,2,TRUE)),IF(H5040=0,0,VLOOKUP(I5040/(H5040*H5040/10000),标准!M$74:N$78,2,TRUE)))</f>
        <v>100</v>
      </c>
      <c r="K5040" s="72">
        <v>2764</v>
      </c>
      <c r="L5040" s="71">
        <f>IF(A5040&lt;43,IF(F5040="女",VLOOKUP(K5040,标准!K$108:L$128,2,TRUE),VLOOKUP(K5040,标准!K$74:L$94,2,TRUE)),IF(F5040="女",VLOOKUP(K5040,标准!K$39:L$59,2,TRUE),VLOOKUP(K5040,标准!K$3:L$23,2,TRUE)))</f>
        <v>74</v>
      </c>
      <c r="M5040" s="68">
        <v>18</v>
      </c>
      <c r="N5040" s="71">
        <f>IF(M5040="",0,IF(A5040&lt;43,IF(F5040="女",VLOOKUP(M5040,标准!C$108:D$128,2,TRUE),VLOOKUP(M5040,标准!C$74:D$94,2,TRUE)),IF(F5040="女",VLOOKUP(M5040,标准!C$39:D$59,2,TRUE),VLOOKUP(M5040,标准!C$3:D$23,2,TRUE))))</f>
        <v>78</v>
      </c>
      <c r="O5040" s="62">
        <v>183</v>
      </c>
      <c r="P5040" s="71">
        <f>IF(A5040&lt;43,IF(F5040="女",VLOOKUP(O5040/100,标准!E$108:F$128,2,TRUE),VLOOKUP(O5040/100,标准!E$74:F$94,2,TRUE)),IF(F5040="女",VLOOKUP(O5040/100,标准!E$39:F$59,2,TRUE),VLOOKUP(O5040/100,标准!E$3:F$23,2,TRUE)))</f>
        <v>80</v>
      </c>
      <c r="Q5040" s="112">
        <v>3.3</v>
      </c>
      <c r="R5040" s="71">
        <f>IF(Q5040=0,0,IF(A5040&lt;43,IF(F5040="女",IF(Q5040="",0,VLOOKUP(Q5040,标准!I$108:J$138,2,TRUE)),IF(Q5040="",0,VLOOKUP(Q5040,标准!I$74:J$104,2,TRUE))),IF(F5040="女",IF(Q5040="",0,VLOOKUP(Q5040,标准!I$39:J$69,2,TRUE)),IF(Q5040="",0,VLOOKUP(Q5040,标准!I$3:J$33,2,TRUE)))))</f>
        <v>90</v>
      </c>
      <c r="S5040" s="62">
        <v>50</v>
      </c>
      <c r="T5040" s="71">
        <f>IF(A5040&lt;43,IF(F5040="女",VLOOKUP(S5040,标准!G$108:H$138,2,TRUE),VLOOKUP(S5040,标准!G$74:H$99,2,TRUE)),IF(F5040="女",VLOOKUP(S5040,标准!G$39:H$69,2,TRUE),VLOOKUP(S5040,标准!G$3:H$28,2,TRUE)))</f>
        <v>85</v>
      </c>
      <c r="U5040" s="114">
        <v>8.6</v>
      </c>
      <c r="V5040" s="71">
        <f>IF(U5040=0,0,IF(A5040&lt;43,IF(F5040="女",IF(U5040="",0,VLOOKUP(U5040,标准!A$108:B$128,2,TRUE)),IF(U5040="",0,VLOOKUP(U5040,标准!A$74:B$94,2,TRUE))),IF(F5040="女",IF(U5040="",0,VLOOKUP(U5040,标准!A$39:B$59,2,TRUE)),IF(U5040="",0,VLOOKUP(U5040,标准!A$3:B$23,2,TRUE)))))</f>
        <v>76</v>
      </c>
      <c r="W5040" s="86">
        <f t="shared" si="78"/>
        <v>83.6</v>
      </c>
      <c r="X5040" s="87">
        <v>4.3</v>
      </c>
      <c r="Y5040" s="87">
        <v>3.9</v>
      </c>
      <c r="Z5040" s="91"/>
      <c r="AA5040" s="92"/>
    </row>
    <row r="5041" customHeight="1" spans="1:27">
      <c r="A5041" s="62">
        <v>41</v>
      </c>
      <c r="B5041" s="91">
        <v>5079</v>
      </c>
      <c r="C5041" s="156" t="s">
        <v>10174</v>
      </c>
      <c r="D5041" s="156" t="s">
        <v>10150</v>
      </c>
      <c r="E5041" s="156" t="s">
        <v>4835</v>
      </c>
      <c r="F5041" s="156" t="s">
        <v>34</v>
      </c>
      <c r="G5041" s="157" t="s">
        <v>10175</v>
      </c>
      <c r="H5041" s="68">
        <v>160</v>
      </c>
      <c r="I5041" s="68">
        <v>53.2</v>
      </c>
      <c r="J5041" s="71">
        <f>IF(F5041="女",IF(H5041=0,0,VLOOKUP(I5041/(H5041*H5041/10000),标准!M$108:N$112,2,TRUE)),IF(H5041=0,0,VLOOKUP(I5041/(H5041*H5041/10000),标准!M$74:N$78,2,TRUE)))</f>
        <v>100</v>
      </c>
      <c r="K5041" s="72">
        <v>3067</v>
      </c>
      <c r="L5041" s="71">
        <f>IF(A5041&lt;43,IF(F5041="女",VLOOKUP(K5041,标准!K$108:L$128,2,TRUE),VLOOKUP(K5041,标准!K$74:L$94,2,TRUE)),IF(F5041="女",VLOOKUP(K5041,标准!K$39:L$59,2,TRUE),VLOOKUP(K5041,标准!K$3:L$23,2,TRUE)))</f>
        <v>80</v>
      </c>
      <c r="M5041" s="68">
        <v>22</v>
      </c>
      <c r="N5041" s="71">
        <f>IF(M5041="",0,IF(A5041&lt;43,IF(F5041="女",VLOOKUP(M5041,标准!C$108:D$128,2,TRUE),VLOOKUP(M5041,标准!C$74:D$94,2,TRUE)),IF(F5041="女",VLOOKUP(M5041,标准!C$39:D$59,2,TRUE),VLOOKUP(M5041,标准!C$3:D$23,2,TRUE))))</f>
        <v>85</v>
      </c>
      <c r="O5041" s="76">
        <v>152</v>
      </c>
      <c r="P5041" s="71">
        <f>IF(A5041&lt;43,IF(F5041="女",VLOOKUP(O5041/100,标准!E$108:F$128,2,TRUE),VLOOKUP(O5041/100,标准!E$74:F$94,2,TRUE)),IF(F5041="女",VLOOKUP(O5041/100,标准!E$39:F$59,2,TRUE),VLOOKUP(O5041/100,标准!E$3:F$23,2,TRUE)))</f>
        <v>60</v>
      </c>
      <c r="Q5041" s="81">
        <v>4.09</v>
      </c>
      <c r="R5041" s="71">
        <f>IF(Q5041=0,0,IF(A5041&lt;43,IF(F5041="女",IF(Q5041="",0,VLOOKUP(Q5041,标准!I$108:J$138,2,TRUE)),IF(Q5041="",0,VLOOKUP(Q5041,标准!I$74:J$104,2,TRUE))),IF(F5041="女",IF(Q5041="",0,VLOOKUP(Q5041,标准!I$39:J$69,2,TRUE)),IF(Q5041="",0,VLOOKUP(Q5041,标准!I$3:J$33,2,TRUE)))))</f>
        <v>70</v>
      </c>
      <c r="S5041" s="76">
        <v>42</v>
      </c>
      <c r="T5041" s="71">
        <f>IF(A5041&lt;43,IF(F5041="女",VLOOKUP(S5041,标准!G$108:H$138,2,TRUE),VLOOKUP(S5041,标准!G$74:H$99,2,TRUE)),IF(F5041="女",VLOOKUP(S5041,标准!G$39:H$69,2,TRUE),VLOOKUP(S5041,标准!G$3:H$28,2,TRUE)))</f>
        <v>76</v>
      </c>
      <c r="U5041" s="88">
        <v>9.6</v>
      </c>
      <c r="V5041" s="71">
        <f>IF(U5041=0,0,IF(A5041&lt;43,IF(F5041="女",IF(U5041="",0,VLOOKUP(U5041,标准!A$108:B$128,2,TRUE)),IF(U5041="",0,VLOOKUP(U5041,标准!A$74:B$94,2,TRUE))),IF(F5041="女",IF(U5041="",0,VLOOKUP(U5041,标准!A$39:B$59,2,TRUE)),IF(U5041="",0,VLOOKUP(U5041,标准!A$3:B$23,2,TRUE)))))</f>
        <v>66</v>
      </c>
      <c r="W5041" s="86">
        <f t="shared" si="78"/>
        <v>76.3</v>
      </c>
      <c r="X5041" s="87">
        <v>4.2</v>
      </c>
      <c r="Y5041" s="87">
        <v>4.3</v>
      </c>
      <c r="Z5041" s="91"/>
      <c r="AA5041" s="92"/>
    </row>
    <row r="5042" customHeight="1" spans="1:27">
      <c r="A5042" s="62">
        <v>41</v>
      </c>
      <c r="B5042" s="91">
        <v>5080</v>
      </c>
      <c r="C5042" s="156" t="s">
        <v>10176</v>
      </c>
      <c r="D5042" s="156" t="s">
        <v>10150</v>
      </c>
      <c r="E5042" s="156" t="s">
        <v>4835</v>
      </c>
      <c r="F5042" s="156" t="s">
        <v>34</v>
      </c>
      <c r="G5042" s="157" t="s">
        <v>10177</v>
      </c>
      <c r="H5042" s="68">
        <v>155.9</v>
      </c>
      <c r="I5042" s="68">
        <v>63.1</v>
      </c>
      <c r="J5042" s="71">
        <f>IF(F5042="女",IF(H5042=0,0,VLOOKUP(I5042/(H5042*H5042/10000),标准!M$108:N$112,2,TRUE)),IF(H5042=0,0,VLOOKUP(I5042/(H5042*H5042/10000),标准!M$74:N$78,2,TRUE)))</f>
        <v>80</v>
      </c>
      <c r="K5042" s="72">
        <v>2277</v>
      </c>
      <c r="L5042" s="71">
        <f>IF(A5042&lt;43,IF(F5042="女",VLOOKUP(K5042,标准!K$108:L$128,2,TRUE),VLOOKUP(K5042,标准!K$74:L$94,2,TRUE)),IF(F5042="女",VLOOKUP(K5042,标准!K$39:L$59,2,TRUE),VLOOKUP(K5042,标准!K$3:L$23,2,TRUE)))</f>
        <v>64</v>
      </c>
      <c r="M5042" s="68">
        <v>9.5</v>
      </c>
      <c r="N5042" s="71">
        <f>IF(M5042="",0,IF(A5042&lt;43,IF(F5042="女",VLOOKUP(M5042,标准!C$108:D$128,2,TRUE),VLOOKUP(M5042,标准!C$74:D$94,2,TRUE)),IF(F5042="女",VLOOKUP(M5042,标准!C$39:D$59,2,TRUE),VLOOKUP(M5042,标准!C$3:D$23,2,TRUE))))</f>
        <v>64</v>
      </c>
      <c r="O5042" s="62">
        <v>152</v>
      </c>
      <c r="P5042" s="71">
        <f>IF(A5042&lt;43,IF(F5042="女",VLOOKUP(O5042/100,标准!E$108:F$128,2,TRUE),VLOOKUP(O5042/100,标准!E$74:F$94,2,TRUE)),IF(F5042="女",VLOOKUP(O5042/100,标准!E$39:F$59,2,TRUE),VLOOKUP(O5042/100,标准!E$3:F$23,2,TRUE)))</f>
        <v>60</v>
      </c>
      <c r="Q5042" s="112">
        <v>4.13</v>
      </c>
      <c r="R5042" s="71">
        <f>IF(Q5042=0,0,IF(A5042&lt;43,IF(F5042="女",IF(Q5042="",0,VLOOKUP(Q5042,标准!I$108:J$138,2,TRUE)),IF(Q5042="",0,VLOOKUP(Q5042,标准!I$74:J$104,2,TRUE))),IF(F5042="女",IF(Q5042="",0,VLOOKUP(Q5042,标准!I$39:J$69,2,TRUE)),IF(Q5042="",0,VLOOKUP(Q5042,标准!I$3:J$33,2,TRUE)))))</f>
        <v>68</v>
      </c>
      <c r="S5042" s="62">
        <v>10</v>
      </c>
      <c r="T5042" s="71">
        <f>IF(A5042&lt;43,IF(F5042="女",VLOOKUP(S5042,标准!G$108:H$138,2,TRUE),VLOOKUP(S5042,标准!G$74:H$99,2,TRUE)),IF(F5042="女",VLOOKUP(S5042,标准!G$39:H$69,2,TRUE),VLOOKUP(S5042,标准!G$3:H$28,2,TRUE)))</f>
        <v>0</v>
      </c>
      <c r="U5042" s="114">
        <v>9.4</v>
      </c>
      <c r="V5042" s="71">
        <f>IF(U5042=0,0,IF(A5042&lt;43,IF(F5042="女",IF(U5042="",0,VLOOKUP(U5042,标准!A$108:B$128,2,TRUE)),IF(U5042="",0,VLOOKUP(U5042,标准!A$74:B$94,2,TRUE))),IF(F5042="女",IF(U5042="",0,VLOOKUP(U5042,标准!A$39:B$59,2,TRUE)),IF(U5042="",0,VLOOKUP(U5042,标准!A$3:B$23,2,TRUE)))))</f>
        <v>68</v>
      </c>
      <c r="W5042" s="86">
        <f t="shared" si="78"/>
        <v>61.2</v>
      </c>
      <c r="X5042" s="87">
        <v>4.5</v>
      </c>
      <c r="Y5042" s="87">
        <v>3.9</v>
      </c>
      <c r="Z5042" s="91"/>
      <c r="AA5042" s="92"/>
    </row>
    <row r="5043" customHeight="1" spans="1:27">
      <c r="A5043" s="62">
        <v>41</v>
      </c>
      <c r="B5043" s="91">
        <v>5081</v>
      </c>
      <c r="C5043" s="156" t="s">
        <v>10178</v>
      </c>
      <c r="D5043" s="156" t="s">
        <v>10150</v>
      </c>
      <c r="E5043" s="156" t="s">
        <v>4835</v>
      </c>
      <c r="F5043" s="156" t="s">
        <v>34</v>
      </c>
      <c r="G5043" s="157" t="s">
        <v>10179</v>
      </c>
      <c r="H5043" s="68">
        <v>153.4</v>
      </c>
      <c r="I5043" s="68">
        <v>41.5</v>
      </c>
      <c r="J5043" s="71">
        <f>IF(F5043="女",IF(H5043=0,0,VLOOKUP(I5043/(H5043*H5043/10000),标准!M$108:N$112,2,TRUE)),IF(H5043=0,0,VLOOKUP(I5043/(H5043*H5043/10000),标准!M$74:N$78,2,TRUE)))</f>
        <v>100</v>
      </c>
      <c r="K5043" s="72">
        <v>2890</v>
      </c>
      <c r="L5043" s="71">
        <f>IF(A5043&lt;43,IF(F5043="女",VLOOKUP(K5043,标准!K$108:L$128,2,TRUE),VLOOKUP(K5043,标准!K$74:L$94,2,TRUE)),IF(F5043="女",VLOOKUP(K5043,标准!K$39:L$59,2,TRUE),VLOOKUP(K5043,标准!K$3:L$23,2,TRUE)))</f>
        <v>76</v>
      </c>
      <c r="M5043" s="68">
        <v>21</v>
      </c>
      <c r="N5043" s="71">
        <f>IF(M5043="",0,IF(A5043&lt;43,IF(F5043="女",VLOOKUP(M5043,标准!C$108:D$128,2,TRUE),VLOOKUP(M5043,标准!C$74:D$94,2,TRUE)),IF(F5043="女",VLOOKUP(M5043,标准!C$39:D$59,2,TRUE),VLOOKUP(M5043,标准!C$3:D$23,2,TRUE))))</f>
        <v>85</v>
      </c>
      <c r="O5043" s="76">
        <v>165</v>
      </c>
      <c r="P5043" s="71">
        <f>IF(A5043&lt;43,IF(F5043="女",VLOOKUP(O5043/100,标准!E$108:F$128,2,TRUE),VLOOKUP(O5043/100,标准!E$74:F$94,2,TRUE)),IF(F5043="女",VLOOKUP(O5043/100,标准!E$39:F$59,2,TRUE),VLOOKUP(O5043/100,标准!E$3:F$23,2,TRUE)))</f>
        <v>68</v>
      </c>
      <c r="Q5043" s="81">
        <v>3.46</v>
      </c>
      <c r="R5043" s="71">
        <f>IF(Q5043=0,0,IF(A5043&lt;43,IF(F5043="女",IF(Q5043="",0,VLOOKUP(Q5043,标准!I$108:J$138,2,TRUE)),IF(Q5043="",0,VLOOKUP(Q5043,标准!I$74:J$104,2,TRUE))),IF(F5043="女",IF(Q5043="",0,VLOOKUP(Q5043,标准!I$39:J$69,2,TRUE)),IF(Q5043="",0,VLOOKUP(Q5043,标准!I$3:J$33,2,TRUE)))))</f>
        <v>78</v>
      </c>
      <c r="S5043" s="76">
        <v>50</v>
      </c>
      <c r="T5043" s="71">
        <f>IF(A5043&lt;43,IF(F5043="女",VLOOKUP(S5043,标准!G$108:H$138,2,TRUE),VLOOKUP(S5043,标准!G$74:H$99,2,TRUE)),IF(F5043="女",VLOOKUP(S5043,标准!G$39:H$69,2,TRUE),VLOOKUP(S5043,标准!G$3:H$28,2,TRUE)))</f>
        <v>85</v>
      </c>
      <c r="U5043" s="88">
        <v>8.5</v>
      </c>
      <c r="V5043" s="71">
        <f>IF(U5043=0,0,IF(A5043&lt;43,IF(F5043="女",IF(U5043="",0,VLOOKUP(U5043,标准!A$108:B$128,2,TRUE)),IF(U5043="",0,VLOOKUP(U5043,标准!A$74:B$94,2,TRUE))),IF(F5043="女",IF(U5043="",0,VLOOKUP(U5043,标准!A$39:B$59,2,TRUE)),IF(U5043="",0,VLOOKUP(U5043,标准!A$3:B$23,2,TRUE)))))</f>
        <v>78</v>
      </c>
      <c r="W5043" s="86">
        <f t="shared" si="78"/>
        <v>81.4</v>
      </c>
      <c r="X5043" s="87">
        <v>3.7</v>
      </c>
      <c r="Y5043" s="87">
        <v>3.7</v>
      </c>
      <c r="Z5043" s="91"/>
      <c r="AA5043" s="92"/>
    </row>
    <row r="5044" customHeight="1" spans="1:27">
      <c r="A5044" s="62">
        <v>41</v>
      </c>
      <c r="B5044" s="91">
        <v>5082</v>
      </c>
      <c r="C5044" s="156" t="s">
        <v>10180</v>
      </c>
      <c r="D5044" s="156" t="s">
        <v>10150</v>
      </c>
      <c r="E5044" s="156" t="s">
        <v>4835</v>
      </c>
      <c r="F5044" s="156" t="s">
        <v>34</v>
      </c>
      <c r="G5044" s="157" t="s">
        <v>10181</v>
      </c>
      <c r="H5044" s="68">
        <v>155.8</v>
      </c>
      <c r="I5044" s="68">
        <v>55.1</v>
      </c>
      <c r="J5044" s="71">
        <f>IF(F5044="女",IF(H5044=0,0,VLOOKUP(I5044/(H5044*H5044/10000),标准!M$108:N$112,2,TRUE)),IF(H5044=0,0,VLOOKUP(I5044/(H5044*H5044/10000),标准!M$74:N$78,2,TRUE)))</f>
        <v>100</v>
      </c>
      <c r="K5044" s="72">
        <v>3202</v>
      </c>
      <c r="L5044" s="71">
        <f>IF(A5044&lt;43,IF(F5044="女",VLOOKUP(K5044,标准!K$108:L$128,2,TRUE),VLOOKUP(K5044,标准!K$74:L$94,2,TRUE)),IF(F5044="女",VLOOKUP(K5044,标准!K$39:L$59,2,TRUE),VLOOKUP(K5044,标准!K$3:L$23,2,TRUE)))</f>
        <v>85</v>
      </c>
      <c r="M5044" s="68">
        <v>16</v>
      </c>
      <c r="N5044" s="71">
        <f>IF(M5044="",0,IF(A5044&lt;43,IF(F5044="女",VLOOKUP(M5044,标准!C$108:D$128,2,TRUE),VLOOKUP(M5044,标准!C$74:D$94,2,TRUE)),IF(F5044="女",VLOOKUP(M5044,标准!C$39:D$59,2,TRUE),VLOOKUP(M5044,标准!C$3:D$23,2,TRUE))))</f>
        <v>74</v>
      </c>
      <c r="O5044" s="76">
        <v>161</v>
      </c>
      <c r="P5044" s="71">
        <f>IF(A5044&lt;43,IF(F5044="女",VLOOKUP(O5044/100,标准!E$108:F$128,2,TRUE),VLOOKUP(O5044/100,标准!E$74:F$94,2,TRUE)),IF(F5044="女",VLOOKUP(O5044/100,标准!E$39:F$59,2,TRUE),VLOOKUP(O5044/100,标准!E$3:F$23,2,TRUE)))</f>
        <v>66</v>
      </c>
      <c r="Q5044" s="81">
        <v>3.44</v>
      </c>
      <c r="R5044" s="71">
        <f>IF(Q5044=0,0,IF(A5044&lt;43,IF(F5044="女",IF(Q5044="",0,VLOOKUP(Q5044,标准!I$108:J$138,2,TRUE)),IF(Q5044="",0,VLOOKUP(Q5044,标准!I$74:J$104,2,TRUE))),IF(F5044="女",IF(Q5044="",0,VLOOKUP(Q5044,标准!I$39:J$69,2,TRUE)),IF(Q5044="",0,VLOOKUP(Q5044,标准!I$3:J$33,2,TRUE)))))</f>
        <v>80</v>
      </c>
      <c r="S5044" s="76">
        <v>41</v>
      </c>
      <c r="T5044" s="71">
        <f>IF(A5044&lt;43,IF(F5044="女",VLOOKUP(S5044,标准!G$108:H$138,2,TRUE),VLOOKUP(S5044,标准!G$74:H$99,2,TRUE)),IF(F5044="女",VLOOKUP(S5044,标准!G$39:H$69,2,TRUE),VLOOKUP(S5044,标准!G$3:H$28,2,TRUE)))</f>
        <v>74</v>
      </c>
      <c r="U5044" s="88">
        <v>9.1</v>
      </c>
      <c r="V5044" s="71">
        <f>IF(U5044=0,0,IF(A5044&lt;43,IF(F5044="女",IF(U5044="",0,VLOOKUP(U5044,标准!A$108:B$128,2,TRUE)),IF(U5044="",0,VLOOKUP(U5044,标准!A$74:B$94,2,TRUE))),IF(F5044="女",IF(U5044="",0,VLOOKUP(U5044,标准!A$39:B$59,2,TRUE)),IF(U5044="",0,VLOOKUP(U5044,标准!A$3:B$23,2,TRUE)))))</f>
        <v>72</v>
      </c>
      <c r="W5044" s="86">
        <f t="shared" si="78"/>
        <v>79.55</v>
      </c>
      <c r="X5044" s="87">
        <v>4.2</v>
      </c>
      <c r="Y5044" s="87">
        <v>4.1</v>
      </c>
      <c r="Z5044" s="91"/>
      <c r="AA5044" s="92"/>
    </row>
    <row r="5045" customHeight="1" spans="1:27">
      <c r="A5045" s="62">
        <v>41</v>
      </c>
      <c r="B5045" s="91">
        <v>5083</v>
      </c>
      <c r="C5045" s="156" t="s">
        <v>10182</v>
      </c>
      <c r="D5045" s="156" t="s">
        <v>10150</v>
      </c>
      <c r="E5045" s="156" t="s">
        <v>4835</v>
      </c>
      <c r="F5045" s="156" t="s">
        <v>34</v>
      </c>
      <c r="G5045" s="157" t="s">
        <v>10183</v>
      </c>
      <c r="H5045" s="68"/>
      <c r="I5045" s="68"/>
      <c r="J5045" s="71">
        <f>IF(F5045="女",IF(H5045=0,0,VLOOKUP(I5045/(H5045*H5045/10000),标准!M$108:N$112,2,TRUE)),IF(H5045=0,0,VLOOKUP(I5045/(H5045*H5045/10000),标准!M$74:N$78,2,TRUE)))</f>
        <v>0</v>
      </c>
      <c r="K5045" s="72"/>
      <c r="L5045" s="71">
        <f>IF(A5045&lt;43,IF(F5045="女",VLOOKUP(K5045,标准!K$108:L$128,2,TRUE),VLOOKUP(K5045,标准!K$74:L$94,2,TRUE)),IF(F5045="女",VLOOKUP(K5045,标准!K$39:L$59,2,TRUE),VLOOKUP(K5045,标准!K$3:L$23,2,TRUE)))</f>
        <v>0</v>
      </c>
      <c r="M5045" s="68">
        <v>0</v>
      </c>
      <c r="N5045" s="71">
        <f>IF(M5045="",0,IF(A5045&lt;43,IF(F5045="女",VLOOKUP(M5045,标准!C$108:D$128,2,TRUE),VLOOKUP(M5045,标准!C$74:D$94,2,TRUE)),IF(F5045="女",VLOOKUP(M5045,标准!C$39:D$59,2,TRUE),VLOOKUP(M5045,标准!C$3:D$23,2,TRUE))))</f>
        <v>0</v>
      </c>
      <c r="O5045" s="76">
        <v>152</v>
      </c>
      <c r="P5045" s="71">
        <f>IF(A5045&lt;43,IF(F5045="女",VLOOKUP(O5045/100,标准!E$108:F$128,2,TRUE),VLOOKUP(O5045/100,标准!E$74:F$94,2,TRUE)),IF(F5045="女",VLOOKUP(O5045/100,标准!E$39:F$59,2,TRUE),VLOOKUP(O5045/100,标准!E$3:F$23,2,TRUE)))</f>
        <v>60</v>
      </c>
      <c r="Q5045" s="81">
        <v>4.2</v>
      </c>
      <c r="R5045" s="71">
        <f>IF(Q5045=0,0,IF(A5045&lt;43,IF(F5045="女",IF(Q5045="",0,VLOOKUP(Q5045,标准!I$108:J$138,2,TRUE)),IF(Q5045="",0,VLOOKUP(Q5045,标准!I$74:J$104,2,TRUE))),IF(F5045="女",IF(Q5045="",0,VLOOKUP(Q5045,标准!I$39:J$69,2,TRUE)),IF(Q5045="",0,VLOOKUP(Q5045,标准!I$3:J$33,2,TRUE)))))</f>
        <v>64</v>
      </c>
      <c r="S5045" s="76">
        <v>40</v>
      </c>
      <c r="T5045" s="71">
        <f>IF(A5045&lt;43,IF(F5045="女",VLOOKUP(S5045,标准!G$108:H$138,2,TRUE),VLOOKUP(S5045,标准!G$74:H$99,2,TRUE)),IF(F5045="女",VLOOKUP(S5045,标准!G$39:H$69,2,TRUE),VLOOKUP(S5045,标准!G$3:H$28,2,TRUE)))</f>
        <v>74</v>
      </c>
      <c r="U5045" s="88">
        <v>9.9</v>
      </c>
      <c r="V5045" s="71">
        <f>IF(U5045=0,0,IF(A5045&lt;43,IF(F5045="女",IF(U5045="",0,VLOOKUP(U5045,标准!A$108:B$128,2,TRUE)),IF(U5045="",0,VLOOKUP(U5045,标准!A$74:B$94,2,TRUE))),IF(F5045="女",IF(U5045="",0,VLOOKUP(U5045,标准!A$39:B$59,2,TRUE)),IF(U5045="",0,VLOOKUP(U5045,标准!A$3:B$23,2,TRUE)))))</f>
        <v>64</v>
      </c>
      <c r="W5045" s="86">
        <f t="shared" si="78"/>
        <v>39</v>
      </c>
      <c r="X5045" s="87"/>
      <c r="Y5045" s="87"/>
      <c r="Z5045" s="91"/>
      <c r="AA5045" s="92"/>
    </row>
    <row r="5046" customHeight="1" spans="1:27">
      <c r="A5046" s="62">
        <v>41</v>
      </c>
      <c r="B5046" s="91">
        <v>5084</v>
      </c>
      <c r="C5046" s="156" t="s">
        <v>10184</v>
      </c>
      <c r="D5046" s="156" t="s">
        <v>10150</v>
      </c>
      <c r="E5046" s="156" t="s">
        <v>4835</v>
      </c>
      <c r="F5046" s="156" t="s">
        <v>34</v>
      </c>
      <c r="G5046" s="157" t="s">
        <v>10185</v>
      </c>
      <c r="H5046" s="68">
        <v>152.7</v>
      </c>
      <c r="I5046" s="68">
        <v>46.7</v>
      </c>
      <c r="J5046" s="71">
        <f>IF(F5046="女",IF(H5046=0,0,VLOOKUP(I5046/(H5046*H5046/10000),标准!M$108:N$112,2,TRUE)),IF(H5046=0,0,VLOOKUP(I5046/(H5046*H5046/10000),标准!M$74:N$78,2,TRUE)))</f>
        <v>100</v>
      </c>
      <c r="K5046" s="72">
        <v>4045</v>
      </c>
      <c r="L5046" s="71">
        <f>IF(A5046&lt;43,IF(F5046="女",VLOOKUP(K5046,标准!K$108:L$128,2,TRUE),VLOOKUP(K5046,标准!K$74:L$94,2,TRUE)),IF(F5046="女",VLOOKUP(K5046,标准!K$39:L$59,2,TRUE),VLOOKUP(K5046,标准!K$3:L$23,2,TRUE)))</f>
        <v>100</v>
      </c>
      <c r="M5046" s="68">
        <v>28.5</v>
      </c>
      <c r="N5046" s="71">
        <f>IF(M5046="",0,IF(A5046&lt;43,IF(F5046="女",VLOOKUP(M5046,标准!C$108:D$128,2,TRUE),VLOOKUP(M5046,标准!C$74:D$94,2,TRUE)),IF(F5046="女",VLOOKUP(M5046,标准!C$39:D$59,2,TRUE),VLOOKUP(M5046,标准!C$3:D$23,2,TRUE))))</f>
        <v>100</v>
      </c>
      <c r="O5046" s="76">
        <v>165</v>
      </c>
      <c r="P5046" s="71">
        <f>IF(A5046&lt;43,IF(F5046="女",VLOOKUP(O5046/100,标准!E$108:F$128,2,TRUE),VLOOKUP(O5046/100,标准!E$74:F$94,2,TRUE)),IF(F5046="女",VLOOKUP(O5046/100,标准!E$39:F$59,2,TRUE),VLOOKUP(O5046/100,标准!E$3:F$23,2,TRUE)))</f>
        <v>68</v>
      </c>
      <c r="Q5046" s="81">
        <v>4.27</v>
      </c>
      <c r="R5046" s="71">
        <f>IF(Q5046=0,0,IF(A5046&lt;43,IF(F5046="女",IF(Q5046="",0,VLOOKUP(Q5046,标准!I$108:J$138,2,TRUE)),IF(Q5046="",0,VLOOKUP(Q5046,标准!I$74:J$104,2,TRUE))),IF(F5046="女",IF(Q5046="",0,VLOOKUP(Q5046,标准!I$39:J$69,2,TRUE)),IF(Q5046="",0,VLOOKUP(Q5046,标准!I$3:J$33,2,TRUE)))))</f>
        <v>62</v>
      </c>
      <c r="S5046" s="76">
        <v>45</v>
      </c>
      <c r="T5046" s="71">
        <f>IF(A5046&lt;43,IF(F5046="女",VLOOKUP(S5046,标准!G$108:H$138,2,TRUE),VLOOKUP(S5046,标准!G$74:H$99,2,TRUE)),IF(F5046="女",VLOOKUP(S5046,标准!G$39:H$69,2,TRUE),VLOOKUP(S5046,标准!G$3:H$28,2,TRUE)))</f>
        <v>78</v>
      </c>
      <c r="U5046" s="88">
        <v>10.1</v>
      </c>
      <c r="V5046" s="71">
        <f>IF(U5046=0,0,IF(A5046&lt;43,IF(F5046="女",IF(U5046="",0,VLOOKUP(U5046,标准!A$108:B$128,2,TRUE)),IF(U5046="",0,VLOOKUP(U5046,标准!A$74:B$94,2,TRUE))),IF(F5046="女",IF(U5046="",0,VLOOKUP(U5046,标准!A$39:B$59,2,TRUE)),IF(U5046="",0,VLOOKUP(U5046,标准!A$3:B$23,2,TRUE)))))</f>
        <v>62</v>
      </c>
      <c r="W5046" s="86">
        <f t="shared" si="78"/>
        <v>79.4</v>
      </c>
      <c r="X5046" s="87">
        <v>4</v>
      </c>
      <c r="Y5046" s="87">
        <v>3.7</v>
      </c>
      <c r="Z5046" s="91"/>
      <c r="AA5046" s="92"/>
    </row>
    <row r="5047" customHeight="1" spans="1:27">
      <c r="A5047" s="62">
        <v>41</v>
      </c>
      <c r="B5047" s="91">
        <v>5085</v>
      </c>
      <c r="C5047" s="156" t="s">
        <v>10186</v>
      </c>
      <c r="D5047" s="156" t="s">
        <v>10150</v>
      </c>
      <c r="E5047" s="156" t="s">
        <v>4835</v>
      </c>
      <c r="F5047" s="156" t="s">
        <v>34</v>
      </c>
      <c r="G5047" s="157" t="s">
        <v>10187</v>
      </c>
      <c r="H5047" s="68">
        <v>172.1</v>
      </c>
      <c r="I5047" s="68">
        <v>49</v>
      </c>
      <c r="J5047" s="71">
        <f>IF(F5047="女",IF(H5047=0,0,VLOOKUP(I5047/(H5047*H5047/10000),标准!M$108:N$112,2,TRUE)),IF(H5047=0,0,VLOOKUP(I5047/(H5047*H5047/10000),标准!M$74:N$78,2,TRUE)))</f>
        <v>80</v>
      </c>
      <c r="K5047" s="72">
        <v>3234</v>
      </c>
      <c r="L5047" s="71">
        <f>IF(A5047&lt;43,IF(F5047="女",VLOOKUP(K5047,标准!K$108:L$128,2,TRUE),VLOOKUP(K5047,标准!K$74:L$94,2,TRUE)),IF(F5047="女",VLOOKUP(K5047,标准!K$39:L$59,2,TRUE),VLOOKUP(K5047,标准!K$3:L$23,2,TRUE)))</f>
        <v>85</v>
      </c>
      <c r="M5047" s="68">
        <v>22.5</v>
      </c>
      <c r="N5047" s="71">
        <f>IF(M5047="",0,IF(A5047&lt;43,IF(F5047="女",VLOOKUP(M5047,标准!C$108:D$128,2,TRUE),VLOOKUP(M5047,标准!C$74:D$94,2,TRUE)),IF(F5047="女",VLOOKUP(M5047,标准!C$39:D$59,2,TRUE),VLOOKUP(M5047,标准!C$3:D$23,2,TRUE))))</f>
        <v>90</v>
      </c>
      <c r="O5047" s="76">
        <v>210</v>
      </c>
      <c r="P5047" s="71">
        <f>IF(A5047&lt;43,IF(F5047="女",VLOOKUP(O5047/100,标准!E$108:F$128,2,TRUE),VLOOKUP(O5047/100,标准!E$74:F$94,2,TRUE)),IF(F5047="女",VLOOKUP(O5047/100,标准!E$39:F$59,2,TRUE),VLOOKUP(O5047/100,标准!E$3:F$23,2,TRUE)))</f>
        <v>100</v>
      </c>
      <c r="Q5047" s="81">
        <v>3.28</v>
      </c>
      <c r="R5047" s="71">
        <f>IF(Q5047=0,0,IF(A5047&lt;43,IF(F5047="女",IF(Q5047="",0,VLOOKUP(Q5047,标准!I$108:J$138,2,TRUE)),IF(Q5047="",0,VLOOKUP(Q5047,标准!I$74:J$104,2,TRUE))),IF(F5047="女",IF(Q5047="",0,VLOOKUP(Q5047,标准!I$39:J$69,2,TRUE)),IF(Q5047="",0,VLOOKUP(Q5047,标准!I$3:J$33,2,TRUE)))))</f>
        <v>90</v>
      </c>
      <c r="S5047" s="76">
        <v>49</v>
      </c>
      <c r="T5047" s="71">
        <f>IF(A5047&lt;43,IF(F5047="女",VLOOKUP(S5047,标准!G$108:H$138,2,TRUE),VLOOKUP(S5047,标准!G$74:H$99,2,TRUE)),IF(F5047="女",VLOOKUP(S5047,标准!G$39:H$69,2,TRUE),VLOOKUP(S5047,标准!G$3:H$28,2,TRUE)))</f>
        <v>85</v>
      </c>
      <c r="U5047" s="88">
        <v>8.2</v>
      </c>
      <c r="V5047" s="71">
        <f>IF(U5047=0,0,IF(A5047&lt;43,IF(F5047="女",IF(U5047="",0,VLOOKUP(U5047,标准!A$108:B$128,2,TRUE)),IF(U5047="",0,VLOOKUP(U5047,标准!A$74:B$94,2,TRUE))),IF(F5047="女",IF(U5047="",0,VLOOKUP(U5047,标准!A$39:B$59,2,TRUE)),IF(U5047="",0,VLOOKUP(U5047,标准!A$3:B$23,2,TRUE)))))</f>
        <v>80</v>
      </c>
      <c r="W5047" s="86">
        <f t="shared" si="78"/>
        <v>86.25</v>
      </c>
      <c r="X5047" s="87">
        <v>3.8</v>
      </c>
      <c r="Y5047" s="87">
        <v>3.7</v>
      </c>
      <c r="Z5047" s="91"/>
      <c r="AA5047" s="92"/>
    </row>
    <row r="5048" customHeight="1" spans="1:27">
      <c r="A5048" s="62">
        <v>41</v>
      </c>
      <c r="B5048" s="91">
        <v>5086</v>
      </c>
      <c r="C5048" s="156" t="s">
        <v>10188</v>
      </c>
      <c r="D5048" s="156" t="s">
        <v>10150</v>
      </c>
      <c r="E5048" s="156" t="s">
        <v>4835</v>
      </c>
      <c r="F5048" s="156" t="s">
        <v>34</v>
      </c>
      <c r="G5048" s="157" t="s">
        <v>10189</v>
      </c>
      <c r="H5048" s="68">
        <v>160.9</v>
      </c>
      <c r="I5048" s="68">
        <v>44.1</v>
      </c>
      <c r="J5048" s="71">
        <f>IF(F5048="女",IF(H5048=0,0,VLOOKUP(I5048/(H5048*H5048/10000),标准!M$108:N$112,2,TRUE)),IF(H5048=0,0,VLOOKUP(I5048/(H5048*H5048/10000),标准!M$74:N$78,2,TRUE)))</f>
        <v>80</v>
      </c>
      <c r="K5048" s="72">
        <v>2990</v>
      </c>
      <c r="L5048" s="71">
        <f>IF(A5048&lt;43,IF(F5048="女",VLOOKUP(K5048,标准!K$108:L$128,2,TRUE),VLOOKUP(K5048,标准!K$74:L$94,2,TRUE)),IF(F5048="女",VLOOKUP(K5048,标准!K$39:L$59,2,TRUE),VLOOKUP(K5048,标准!K$3:L$23,2,TRUE)))</f>
        <v>78</v>
      </c>
      <c r="M5048" s="68">
        <v>20.5</v>
      </c>
      <c r="N5048" s="71">
        <f>IF(M5048="",0,IF(A5048&lt;43,IF(F5048="女",VLOOKUP(M5048,标准!C$108:D$128,2,TRUE),VLOOKUP(M5048,标准!C$74:D$94,2,TRUE)),IF(F5048="女",VLOOKUP(M5048,标准!C$39:D$59,2,TRUE),VLOOKUP(M5048,标准!C$3:D$23,2,TRUE))))</f>
        <v>80</v>
      </c>
      <c r="O5048" s="62">
        <v>194</v>
      </c>
      <c r="P5048" s="71">
        <f>IF(A5048&lt;43,IF(F5048="女",VLOOKUP(O5048/100,标准!E$108:F$128,2,TRUE),VLOOKUP(O5048/100,标准!E$74:F$94,2,TRUE)),IF(F5048="女",VLOOKUP(O5048/100,标准!E$39:F$59,2,TRUE),VLOOKUP(O5048/100,标准!E$3:F$23,2,TRUE)))</f>
        <v>85</v>
      </c>
      <c r="Q5048" s="112">
        <v>4</v>
      </c>
      <c r="R5048" s="71">
        <f>IF(Q5048=0,0,IF(A5048&lt;43,IF(F5048="女",IF(Q5048="",0,VLOOKUP(Q5048,标准!I$108:J$138,2,TRUE)),IF(Q5048="",0,VLOOKUP(Q5048,标准!I$74:J$104,2,TRUE))),IF(F5048="女",IF(Q5048="",0,VLOOKUP(Q5048,标准!I$39:J$69,2,TRUE)),IF(Q5048="",0,VLOOKUP(Q5048,标准!I$3:J$33,2,TRUE)))))</f>
        <v>72</v>
      </c>
      <c r="S5048" s="62">
        <v>46</v>
      </c>
      <c r="T5048" s="71">
        <f>IF(A5048&lt;43,IF(F5048="女",VLOOKUP(S5048,标准!G$108:H$138,2,TRUE),VLOOKUP(S5048,标准!G$74:H$99,2,TRUE)),IF(F5048="女",VLOOKUP(S5048,标准!G$39:H$69,2,TRUE),VLOOKUP(S5048,标准!G$3:H$28,2,TRUE)))</f>
        <v>80</v>
      </c>
      <c r="U5048" s="114">
        <v>8.5</v>
      </c>
      <c r="V5048" s="71">
        <f>IF(U5048=0,0,IF(A5048&lt;43,IF(F5048="女",IF(U5048="",0,VLOOKUP(U5048,标准!A$108:B$128,2,TRUE)),IF(U5048="",0,VLOOKUP(U5048,标准!A$74:B$94,2,TRUE))),IF(F5048="女",IF(U5048="",0,VLOOKUP(U5048,标准!A$39:B$59,2,TRUE)),IF(U5048="",0,VLOOKUP(U5048,标准!A$3:B$23,2,TRUE)))))</f>
        <v>78</v>
      </c>
      <c r="W5048" s="86">
        <f t="shared" si="78"/>
        <v>78.2</v>
      </c>
      <c r="X5048" s="87">
        <v>4.4</v>
      </c>
      <c r="Y5048" s="87">
        <v>4.5</v>
      </c>
      <c r="Z5048" s="91"/>
      <c r="AA5048" s="92"/>
    </row>
    <row r="5049" customHeight="1" spans="1:27">
      <c r="A5049" s="62">
        <v>41</v>
      </c>
      <c r="B5049" s="91">
        <v>5087</v>
      </c>
      <c r="C5049" s="156" t="s">
        <v>10190</v>
      </c>
      <c r="D5049" s="156" t="s">
        <v>10150</v>
      </c>
      <c r="E5049" s="156" t="s">
        <v>4835</v>
      </c>
      <c r="F5049" s="156" t="s">
        <v>34</v>
      </c>
      <c r="G5049" s="157" t="s">
        <v>10191</v>
      </c>
      <c r="H5049" s="68">
        <v>155.9</v>
      </c>
      <c r="I5049" s="68">
        <v>42.1</v>
      </c>
      <c r="J5049" s="71">
        <f>IF(F5049="女",IF(H5049=0,0,VLOOKUP(I5049/(H5049*H5049/10000),标准!M$108:N$112,2,TRUE)),IF(H5049=0,0,VLOOKUP(I5049/(H5049*H5049/10000),标准!M$74:N$78,2,TRUE)))</f>
        <v>100</v>
      </c>
      <c r="K5049" s="72">
        <v>2212</v>
      </c>
      <c r="L5049" s="71">
        <f>IF(A5049&lt;43,IF(F5049="女",VLOOKUP(K5049,标准!K$108:L$128,2,TRUE),VLOOKUP(K5049,标准!K$74:L$94,2,TRUE)),IF(F5049="女",VLOOKUP(K5049,标准!K$39:L$59,2,TRUE),VLOOKUP(K5049,标准!K$3:L$23,2,TRUE)))</f>
        <v>64</v>
      </c>
      <c r="M5049" s="68">
        <v>21</v>
      </c>
      <c r="N5049" s="71">
        <f>IF(M5049="",0,IF(A5049&lt;43,IF(F5049="女",VLOOKUP(M5049,标准!C$108:D$128,2,TRUE),VLOOKUP(M5049,标准!C$74:D$94,2,TRUE)),IF(F5049="女",VLOOKUP(M5049,标准!C$39:D$59,2,TRUE),VLOOKUP(M5049,标准!C$3:D$23,2,TRUE))))</f>
        <v>85</v>
      </c>
      <c r="O5049" s="76">
        <v>170</v>
      </c>
      <c r="P5049" s="71">
        <f>IF(A5049&lt;43,IF(F5049="女",VLOOKUP(O5049/100,标准!E$108:F$128,2,TRUE),VLOOKUP(O5049/100,标准!E$74:F$94,2,TRUE)),IF(F5049="女",VLOOKUP(O5049/100,标准!E$39:F$59,2,TRUE),VLOOKUP(O5049/100,标准!E$3:F$23,2,TRUE)))</f>
        <v>72</v>
      </c>
      <c r="Q5049" s="81">
        <v>4.16</v>
      </c>
      <c r="R5049" s="71">
        <f>IF(Q5049=0,0,IF(A5049&lt;43,IF(F5049="女",IF(Q5049="",0,VLOOKUP(Q5049,标准!I$108:J$138,2,TRUE)),IF(Q5049="",0,VLOOKUP(Q5049,标准!I$74:J$104,2,TRUE))),IF(F5049="女",IF(Q5049="",0,VLOOKUP(Q5049,标准!I$39:J$69,2,TRUE)),IF(Q5049="",0,VLOOKUP(Q5049,标准!I$3:J$33,2,TRUE)))))</f>
        <v>66</v>
      </c>
      <c r="S5049" s="76">
        <v>44</v>
      </c>
      <c r="T5049" s="71">
        <f>IF(A5049&lt;43,IF(F5049="女",VLOOKUP(S5049,标准!G$108:H$138,2,TRUE),VLOOKUP(S5049,标准!G$74:H$99,2,TRUE)),IF(F5049="女",VLOOKUP(S5049,标准!G$39:H$69,2,TRUE),VLOOKUP(S5049,标准!G$3:H$28,2,TRUE)))</f>
        <v>78</v>
      </c>
      <c r="U5049" s="88">
        <v>9.9</v>
      </c>
      <c r="V5049" s="71">
        <f>IF(U5049=0,0,IF(A5049&lt;43,IF(F5049="女",IF(U5049="",0,VLOOKUP(U5049,标准!A$108:B$128,2,TRUE)),IF(U5049="",0,VLOOKUP(U5049,标准!A$74:B$94,2,TRUE))),IF(F5049="女",IF(U5049="",0,VLOOKUP(U5049,标准!A$39:B$59,2,TRUE)),IF(U5049="",0,VLOOKUP(U5049,标准!A$3:B$23,2,TRUE)))))</f>
        <v>64</v>
      </c>
      <c r="W5049" s="86">
        <f t="shared" si="78"/>
        <v>74.1</v>
      </c>
      <c r="X5049" s="87">
        <v>3.7</v>
      </c>
      <c r="Y5049" s="87">
        <v>3.8</v>
      </c>
      <c r="Z5049" s="91"/>
      <c r="AA5049" s="92"/>
    </row>
    <row r="5050" customHeight="1" spans="1:27">
      <c r="A5050" s="62">
        <v>41</v>
      </c>
      <c r="B5050" s="91">
        <v>5088</v>
      </c>
      <c r="C5050" s="156" t="s">
        <v>10192</v>
      </c>
      <c r="D5050" s="156" t="s">
        <v>10150</v>
      </c>
      <c r="E5050" s="156" t="s">
        <v>4835</v>
      </c>
      <c r="F5050" s="156" t="s">
        <v>34</v>
      </c>
      <c r="G5050" s="157" t="s">
        <v>10193</v>
      </c>
      <c r="H5050" s="68">
        <v>151.3</v>
      </c>
      <c r="I5050" s="68">
        <v>50.2</v>
      </c>
      <c r="J5050" s="71">
        <f>IF(F5050="女",IF(H5050=0,0,VLOOKUP(I5050/(H5050*H5050/10000),标准!M$108:N$112,2,TRUE)),IF(H5050=0,0,VLOOKUP(I5050/(H5050*H5050/10000),标准!M$74:N$78,2,TRUE)))</f>
        <v>100</v>
      </c>
      <c r="K5050" s="72">
        <v>2996</v>
      </c>
      <c r="L5050" s="71">
        <f>IF(A5050&lt;43,IF(F5050="女",VLOOKUP(K5050,标准!K$108:L$128,2,TRUE),VLOOKUP(K5050,标准!K$74:L$94,2,TRUE)),IF(F5050="女",VLOOKUP(K5050,标准!K$39:L$59,2,TRUE),VLOOKUP(K5050,标准!K$3:L$23,2,TRUE)))</f>
        <v>78</v>
      </c>
      <c r="M5050" s="68">
        <v>18</v>
      </c>
      <c r="N5050" s="71">
        <f>IF(M5050="",0,IF(A5050&lt;43,IF(F5050="女",VLOOKUP(M5050,标准!C$108:D$128,2,TRUE),VLOOKUP(M5050,标准!C$74:D$94,2,TRUE)),IF(F5050="女",VLOOKUP(M5050,标准!C$39:D$59,2,TRUE),VLOOKUP(M5050,标准!C$3:D$23,2,TRUE))))</f>
        <v>78</v>
      </c>
      <c r="O5050" s="76">
        <v>185</v>
      </c>
      <c r="P5050" s="71">
        <f>IF(A5050&lt;43,IF(F5050="女",VLOOKUP(O5050/100,标准!E$108:F$128,2,TRUE),VLOOKUP(O5050/100,标准!E$74:F$94,2,TRUE)),IF(F5050="女",VLOOKUP(O5050/100,标准!E$39:F$59,2,TRUE),VLOOKUP(O5050/100,标准!E$3:F$23,2,TRUE)))</f>
        <v>80</v>
      </c>
      <c r="Q5050" s="81">
        <v>3.43</v>
      </c>
      <c r="R5050" s="71">
        <f>IF(Q5050=0,0,IF(A5050&lt;43,IF(F5050="女",IF(Q5050="",0,VLOOKUP(Q5050,标准!I$108:J$138,2,TRUE)),IF(Q5050="",0,VLOOKUP(Q5050,标准!I$74:J$104,2,TRUE))),IF(F5050="女",IF(Q5050="",0,VLOOKUP(Q5050,标准!I$39:J$69,2,TRUE)),IF(Q5050="",0,VLOOKUP(Q5050,标准!I$3:J$33,2,TRUE)))))</f>
        <v>80</v>
      </c>
      <c r="S5050" s="76">
        <v>58</v>
      </c>
      <c r="T5050" s="71">
        <f>IF(A5050&lt;43,IF(F5050="女",VLOOKUP(S5050,标准!G$108:H$138,2,TRUE),VLOOKUP(S5050,标准!G$74:H$99,2,TRUE)),IF(F5050="女",VLOOKUP(S5050,标准!G$39:H$69,2,TRUE),VLOOKUP(S5050,标准!G$3:H$28,2,TRUE)))</f>
        <v>101</v>
      </c>
      <c r="U5050" s="88">
        <v>8.3</v>
      </c>
      <c r="V5050" s="71">
        <f>IF(U5050=0,0,IF(A5050&lt;43,IF(F5050="女",IF(U5050="",0,VLOOKUP(U5050,标准!A$108:B$128,2,TRUE)),IF(U5050="",0,VLOOKUP(U5050,标准!A$74:B$94,2,TRUE))),IF(F5050="女",IF(U5050="",0,VLOOKUP(U5050,标准!A$39:B$59,2,TRUE)),IF(U5050="",0,VLOOKUP(U5050,标准!A$3:B$23,2,TRUE)))))</f>
        <v>80</v>
      </c>
      <c r="W5050" s="86">
        <f t="shared" si="78"/>
        <v>84.6</v>
      </c>
      <c r="X5050" s="87"/>
      <c r="Y5050" s="87"/>
      <c r="Z5050" s="91"/>
      <c r="AA5050" s="92"/>
    </row>
    <row r="5051" customHeight="1" spans="1:27">
      <c r="A5051" s="62">
        <v>41</v>
      </c>
      <c r="B5051" s="91">
        <v>5089</v>
      </c>
      <c r="C5051" s="156" t="s">
        <v>10194</v>
      </c>
      <c r="D5051" s="156" t="s">
        <v>10150</v>
      </c>
      <c r="E5051" s="156" t="s">
        <v>4835</v>
      </c>
      <c r="F5051" s="156" t="s">
        <v>34</v>
      </c>
      <c r="G5051" s="157" t="s">
        <v>10195</v>
      </c>
      <c r="H5051" s="68">
        <v>160.1</v>
      </c>
      <c r="I5051" s="68">
        <v>49.3</v>
      </c>
      <c r="J5051" s="71">
        <f>IF(F5051="女",IF(H5051=0,0,VLOOKUP(I5051/(H5051*H5051/10000),标准!M$108:N$112,2,TRUE)),IF(H5051=0,0,VLOOKUP(I5051/(H5051*H5051/10000),标准!M$74:N$78,2,TRUE)))</f>
        <v>100</v>
      </c>
      <c r="K5051" s="72">
        <v>2561</v>
      </c>
      <c r="L5051" s="71">
        <f>IF(A5051&lt;43,IF(F5051="女",VLOOKUP(K5051,标准!K$108:L$128,2,TRUE),VLOOKUP(K5051,标准!K$74:L$94,2,TRUE)),IF(F5051="女",VLOOKUP(K5051,标准!K$39:L$59,2,TRUE),VLOOKUP(K5051,标准!K$3:L$23,2,TRUE)))</f>
        <v>70</v>
      </c>
      <c r="M5051" s="68">
        <v>15</v>
      </c>
      <c r="N5051" s="71">
        <f>IF(M5051="",0,IF(A5051&lt;43,IF(F5051="女",VLOOKUP(M5051,标准!C$108:D$128,2,TRUE),VLOOKUP(M5051,标准!C$74:D$94,2,TRUE)),IF(F5051="女",VLOOKUP(M5051,标准!C$39:D$59,2,TRUE),VLOOKUP(M5051,标准!C$3:D$23,2,TRUE))))</f>
        <v>72</v>
      </c>
      <c r="O5051" s="76">
        <v>158</v>
      </c>
      <c r="P5051" s="71">
        <f>IF(A5051&lt;43,IF(F5051="女",VLOOKUP(O5051/100,标准!E$108:F$128,2,TRUE),VLOOKUP(O5051/100,标准!E$74:F$94,2,TRUE)),IF(F5051="女",VLOOKUP(O5051/100,标准!E$39:F$59,2,TRUE),VLOOKUP(O5051/100,标准!E$3:F$23,2,TRUE)))</f>
        <v>64</v>
      </c>
      <c r="Q5051" s="81">
        <v>4.23</v>
      </c>
      <c r="R5051" s="71">
        <f>IF(Q5051=0,0,IF(A5051&lt;43,IF(F5051="女",IF(Q5051="",0,VLOOKUP(Q5051,标准!I$108:J$138,2,TRUE)),IF(Q5051="",0,VLOOKUP(Q5051,标准!I$74:J$104,2,TRUE))),IF(F5051="女",IF(Q5051="",0,VLOOKUP(Q5051,标准!I$39:J$69,2,TRUE)),IF(Q5051="",0,VLOOKUP(Q5051,标准!I$3:J$33,2,TRUE)))))</f>
        <v>64</v>
      </c>
      <c r="S5051" s="76">
        <v>32</v>
      </c>
      <c r="T5051" s="71">
        <f>IF(A5051&lt;43,IF(F5051="女",VLOOKUP(S5051,标准!G$108:H$138,2,TRUE),VLOOKUP(S5051,标准!G$74:H$99,2,TRUE)),IF(F5051="女",VLOOKUP(S5051,标准!G$39:H$69,2,TRUE),VLOOKUP(S5051,标准!G$3:H$28,2,TRUE)))</f>
        <v>66</v>
      </c>
      <c r="U5051" s="88">
        <v>10</v>
      </c>
      <c r="V5051" s="71">
        <f>IF(U5051=0,0,IF(A5051&lt;43,IF(F5051="女",IF(U5051="",0,VLOOKUP(U5051,标准!A$108:B$128,2,TRUE)),IF(U5051="",0,VLOOKUP(U5051,标准!A$74:B$94,2,TRUE))),IF(F5051="女",IF(U5051="",0,VLOOKUP(U5051,标准!A$39:B$59,2,TRUE)),IF(U5051="",0,VLOOKUP(U5051,标准!A$3:B$23,2,TRUE)))))</f>
        <v>62</v>
      </c>
      <c r="W5051" s="86">
        <f t="shared" si="78"/>
        <v>70.9</v>
      </c>
      <c r="X5051" s="87">
        <v>4</v>
      </c>
      <c r="Y5051" s="87">
        <v>3.9</v>
      </c>
      <c r="Z5051" s="91"/>
      <c r="AA5051" s="92"/>
    </row>
    <row r="5052" customHeight="1" spans="1:27">
      <c r="A5052" s="62">
        <v>41</v>
      </c>
      <c r="B5052" s="91">
        <v>5090</v>
      </c>
      <c r="C5052" s="156" t="s">
        <v>10196</v>
      </c>
      <c r="D5052" s="156" t="s">
        <v>10150</v>
      </c>
      <c r="E5052" s="156" t="s">
        <v>4835</v>
      </c>
      <c r="F5052" s="156" t="s">
        <v>34</v>
      </c>
      <c r="G5052" s="157" t="s">
        <v>10197</v>
      </c>
      <c r="H5052" s="68">
        <v>155.9</v>
      </c>
      <c r="I5052" s="68">
        <v>52.1</v>
      </c>
      <c r="J5052" s="71">
        <f>IF(F5052="女",IF(H5052=0,0,VLOOKUP(I5052/(H5052*H5052/10000),标准!M$108:N$112,2,TRUE)),IF(H5052=0,0,VLOOKUP(I5052/(H5052*H5052/10000),标准!M$74:N$78,2,TRUE)))</f>
        <v>100</v>
      </c>
      <c r="K5052" s="72">
        <v>2631</v>
      </c>
      <c r="L5052" s="71">
        <f>IF(A5052&lt;43,IF(F5052="女",VLOOKUP(K5052,标准!K$108:L$128,2,TRUE),VLOOKUP(K5052,标准!K$74:L$94,2,TRUE)),IF(F5052="女",VLOOKUP(K5052,标准!K$39:L$59,2,TRUE),VLOOKUP(K5052,标准!K$3:L$23,2,TRUE)))</f>
        <v>72</v>
      </c>
      <c r="M5052" s="68">
        <v>15</v>
      </c>
      <c r="N5052" s="71">
        <f>IF(M5052="",0,IF(A5052&lt;43,IF(F5052="女",VLOOKUP(M5052,标准!C$108:D$128,2,TRUE),VLOOKUP(M5052,标准!C$74:D$94,2,TRUE)),IF(F5052="女",VLOOKUP(M5052,标准!C$39:D$59,2,TRUE),VLOOKUP(M5052,标准!C$3:D$23,2,TRUE))))</f>
        <v>72</v>
      </c>
      <c r="O5052" s="76">
        <v>190</v>
      </c>
      <c r="P5052" s="71">
        <f>IF(A5052&lt;43,IF(F5052="女",VLOOKUP(O5052/100,标准!E$108:F$128,2,TRUE),VLOOKUP(O5052/100,标准!E$74:F$94,2,TRUE)),IF(F5052="女",VLOOKUP(O5052/100,标准!E$39:F$59,2,TRUE),VLOOKUP(O5052/100,标准!E$3:F$23,2,TRUE)))</f>
        <v>85</v>
      </c>
      <c r="Q5052" s="81">
        <v>3.4</v>
      </c>
      <c r="R5052" s="71">
        <f>IF(Q5052=0,0,IF(A5052&lt;43,IF(F5052="女",IF(Q5052="",0,VLOOKUP(Q5052,标准!I$108:J$138,2,TRUE)),IF(Q5052="",0,VLOOKUP(Q5052,标准!I$74:J$104,2,TRUE))),IF(F5052="女",IF(Q5052="",0,VLOOKUP(Q5052,标准!I$39:J$69,2,TRUE)),IF(Q5052="",0,VLOOKUP(Q5052,标准!I$3:J$33,2,TRUE)))))</f>
        <v>80</v>
      </c>
      <c r="S5052" s="76">
        <v>52</v>
      </c>
      <c r="T5052" s="71">
        <f>IF(A5052&lt;43,IF(F5052="女",VLOOKUP(S5052,标准!G$108:H$138,2,TRUE),VLOOKUP(S5052,标准!G$74:H$99,2,TRUE)),IF(F5052="女",VLOOKUP(S5052,标准!G$39:H$69,2,TRUE),VLOOKUP(S5052,标准!G$3:H$28,2,TRUE)))</f>
        <v>90</v>
      </c>
      <c r="U5052" s="88">
        <v>8.6</v>
      </c>
      <c r="V5052" s="71">
        <f>IF(U5052=0,0,IF(A5052&lt;43,IF(F5052="女",IF(U5052="",0,VLOOKUP(U5052,标准!A$108:B$128,2,TRUE)),IF(U5052="",0,VLOOKUP(U5052,标准!A$74:B$94,2,TRUE))),IF(F5052="女",IF(U5052="",0,VLOOKUP(U5052,标准!A$39:B$59,2,TRUE)),IF(U5052="",0,VLOOKUP(U5052,标准!A$3:B$23,2,TRUE)))))</f>
        <v>76</v>
      </c>
      <c r="W5052" s="86">
        <f t="shared" si="78"/>
        <v>81.7</v>
      </c>
      <c r="X5052" s="87"/>
      <c r="Y5052" s="87"/>
      <c r="Z5052" s="91"/>
      <c r="AA5052" s="92"/>
    </row>
    <row r="5053" customHeight="1" spans="1:27">
      <c r="A5053" s="62">
        <v>41</v>
      </c>
      <c r="B5053" s="91">
        <v>5091</v>
      </c>
      <c r="C5053" s="156" t="s">
        <v>10198</v>
      </c>
      <c r="D5053" s="156" t="s">
        <v>10150</v>
      </c>
      <c r="E5053" s="156" t="s">
        <v>4835</v>
      </c>
      <c r="F5053" s="156" t="s">
        <v>34</v>
      </c>
      <c r="G5053" s="157" t="s">
        <v>10199</v>
      </c>
      <c r="H5053" s="68">
        <v>155.6</v>
      </c>
      <c r="I5053" s="68">
        <v>59.9</v>
      </c>
      <c r="J5053" s="71">
        <f>IF(F5053="女",IF(H5053=0,0,VLOOKUP(I5053/(H5053*H5053/10000),标准!M$108:N$112,2,TRUE)),IF(H5053=0,0,VLOOKUP(I5053/(H5053*H5053/10000),标准!M$74:N$78,2,TRUE)))</f>
        <v>80</v>
      </c>
      <c r="K5053" s="72">
        <v>2702</v>
      </c>
      <c r="L5053" s="71">
        <f>IF(A5053&lt;43,IF(F5053="女",VLOOKUP(K5053,标准!K$108:L$128,2,TRUE),VLOOKUP(K5053,标准!K$74:L$94,2,TRUE)),IF(F5053="女",VLOOKUP(K5053,标准!K$39:L$59,2,TRUE),VLOOKUP(K5053,标准!K$3:L$23,2,TRUE)))</f>
        <v>74</v>
      </c>
      <c r="M5053" s="68">
        <v>21</v>
      </c>
      <c r="N5053" s="71">
        <f>IF(M5053="",0,IF(A5053&lt;43,IF(F5053="女",VLOOKUP(M5053,标准!C$108:D$128,2,TRUE),VLOOKUP(M5053,标准!C$74:D$94,2,TRUE)),IF(F5053="女",VLOOKUP(M5053,标准!C$39:D$59,2,TRUE),VLOOKUP(M5053,标准!C$3:D$23,2,TRUE))))</f>
        <v>85</v>
      </c>
      <c r="O5053" s="62">
        <v>161</v>
      </c>
      <c r="P5053" s="71">
        <f>IF(A5053&lt;43,IF(F5053="女",VLOOKUP(O5053/100,标准!E$108:F$128,2,TRUE),VLOOKUP(O5053/100,标准!E$74:F$94,2,TRUE)),IF(F5053="女",VLOOKUP(O5053/100,标准!E$39:F$59,2,TRUE),VLOOKUP(O5053/100,标准!E$3:F$23,2,TRUE)))</f>
        <v>66</v>
      </c>
      <c r="Q5053" s="112">
        <v>3.48</v>
      </c>
      <c r="R5053" s="71">
        <f>IF(Q5053=0,0,IF(A5053&lt;43,IF(F5053="女",IF(Q5053="",0,VLOOKUP(Q5053,标准!I$108:J$138,2,TRUE)),IF(Q5053="",0,VLOOKUP(Q5053,标准!I$74:J$104,2,TRUE))),IF(F5053="女",IF(Q5053="",0,VLOOKUP(Q5053,标准!I$39:J$69,2,TRUE)),IF(Q5053="",0,VLOOKUP(Q5053,标准!I$3:J$33,2,TRUE)))))</f>
        <v>78</v>
      </c>
      <c r="S5053" s="62">
        <v>42</v>
      </c>
      <c r="T5053" s="71">
        <f>IF(A5053&lt;43,IF(F5053="女",VLOOKUP(S5053,标准!G$108:H$138,2,TRUE),VLOOKUP(S5053,标准!G$74:H$99,2,TRUE)),IF(F5053="女",VLOOKUP(S5053,标准!G$39:H$69,2,TRUE),VLOOKUP(S5053,标准!G$3:H$28,2,TRUE)))</f>
        <v>76</v>
      </c>
      <c r="U5053" s="114">
        <v>9.4</v>
      </c>
      <c r="V5053" s="71">
        <f>IF(U5053=0,0,IF(A5053&lt;43,IF(F5053="女",IF(U5053="",0,VLOOKUP(U5053,标准!A$108:B$128,2,TRUE)),IF(U5053="",0,VLOOKUP(U5053,标准!A$74:B$94,2,TRUE))),IF(F5053="女",IF(U5053="",0,VLOOKUP(U5053,标准!A$39:B$59,2,TRUE)),IF(U5053="",0,VLOOKUP(U5053,标准!A$3:B$23,2,TRUE)))))</f>
        <v>68</v>
      </c>
      <c r="W5053" s="86">
        <f t="shared" si="78"/>
        <v>75</v>
      </c>
      <c r="X5053" s="87">
        <v>4</v>
      </c>
      <c r="Y5053" s="87">
        <v>4</v>
      </c>
      <c r="Z5053" s="91"/>
      <c r="AA5053" s="92"/>
    </row>
    <row r="5054" customHeight="1" spans="1:27">
      <c r="A5054" s="62">
        <v>41</v>
      </c>
      <c r="B5054" s="91">
        <v>5092</v>
      </c>
      <c r="C5054" s="156" t="s">
        <v>10200</v>
      </c>
      <c r="D5054" s="156" t="s">
        <v>10150</v>
      </c>
      <c r="E5054" s="156" t="s">
        <v>4835</v>
      </c>
      <c r="F5054" s="156" t="s">
        <v>34</v>
      </c>
      <c r="G5054" s="157" t="s">
        <v>10201</v>
      </c>
      <c r="H5054" s="68">
        <v>161.8</v>
      </c>
      <c r="I5054" s="68">
        <v>47.7</v>
      </c>
      <c r="J5054" s="71">
        <f>IF(F5054="女",IF(H5054=0,0,VLOOKUP(I5054/(H5054*H5054/10000),标准!M$108:N$112,2,TRUE)),IF(H5054=0,0,VLOOKUP(I5054/(H5054*H5054/10000),标准!M$74:N$78,2,TRUE)))</f>
        <v>100</v>
      </c>
      <c r="K5054" s="72">
        <v>3931</v>
      </c>
      <c r="L5054" s="71">
        <f>IF(A5054&lt;43,IF(F5054="女",VLOOKUP(K5054,标准!K$108:L$128,2,TRUE),VLOOKUP(K5054,标准!K$74:L$94,2,TRUE)),IF(F5054="女",VLOOKUP(K5054,标准!K$39:L$59,2,TRUE),VLOOKUP(K5054,标准!K$3:L$23,2,TRUE)))</f>
        <v>100</v>
      </c>
      <c r="M5054" s="68">
        <v>17</v>
      </c>
      <c r="N5054" s="71">
        <f>IF(M5054="",0,IF(A5054&lt;43,IF(F5054="女",VLOOKUP(M5054,标准!C$108:D$128,2,TRUE),VLOOKUP(M5054,标准!C$74:D$94,2,TRUE)),IF(F5054="女",VLOOKUP(M5054,标准!C$39:D$59,2,TRUE),VLOOKUP(M5054,标准!C$3:D$23,2,TRUE))))</f>
        <v>76</v>
      </c>
      <c r="O5054" s="62">
        <v>185</v>
      </c>
      <c r="P5054" s="71">
        <f>IF(A5054&lt;43,IF(F5054="女",VLOOKUP(O5054/100,标准!E$108:F$128,2,TRUE),VLOOKUP(O5054/100,标准!E$74:F$94,2,TRUE)),IF(F5054="女",VLOOKUP(O5054/100,标准!E$39:F$59,2,TRUE),VLOOKUP(O5054/100,标准!E$3:F$23,2,TRUE)))</f>
        <v>80</v>
      </c>
      <c r="Q5054" s="112">
        <v>3.56</v>
      </c>
      <c r="R5054" s="71">
        <f>IF(Q5054=0,0,IF(A5054&lt;43,IF(F5054="女",IF(Q5054="",0,VLOOKUP(Q5054,标准!I$108:J$138,2,TRUE)),IF(Q5054="",0,VLOOKUP(Q5054,标准!I$74:J$104,2,TRUE))),IF(F5054="女",IF(Q5054="",0,VLOOKUP(Q5054,标准!I$39:J$69,2,TRUE)),IF(Q5054="",0,VLOOKUP(Q5054,标准!I$3:J$33,2,TRUE)))))</f>
        <v>74</v>
      </c>
      <c r="S5054" s="62">
        <v>35</v>
      </c>
      <c r="T5054" s="71">
        <f>IF(A5054&lt;43,IF(F5054="女",VLOOKUP(S5054,标准!G$108:H$138,2,TRUE),VLOOKUP(S5054,标准!G$74:H$99,2,TRUE)),IF(F5054="女",VLOOKUP(S5054,标准!G$39:H$69,2,TRUE),VLOOKUP(S5054,标准!G$3:H$28,2,TRUE)))</f>
        <v>68</v>
      </c>
      <c r="U5054" s="114">
        <v>8.9</v>
      </c>
      <c r="V5054" s="71">
        <f>IF(U5054=0,0,IF(A5054&lt;43,IF(F5054="女",IF(U5054="",0,VLOOKUP(U5054,标准!A$108:B$128,2,TRUE)),IF(U5054="",0,VLOOKUP(U5054,标准!A$74:B$94,2,TRUE))),IF(F5054="女",IF(U5054="",0,VLOOKUP(U5054,标准!A$39:B$59,2,TRUE)),IF(U5054="",0,VLOOKUP(U5054,标准!A$3:B$23,2,TRUE)))))</f>
        <v>74</v>
      </c>
      <c r="W5054" s="86">
        <f t="shared" si="78"/>
        <v>82</v>
      </c>
      <c r="X5054" s="87">
        <v>3.8</v>
      </c>
      <c r="Y5054" s="87">
        <v>3.8</v>
      </c>
      <c r="Z5054" s="91"/>
      <c r="AA5054" s="92"/>
    </row>
    <row r="5055" customHeight="1" spans="1:27">
      <c r="A5055" s="62">
        <v>41</v>
      </c>
      <c r="B5055" s="91">
        <v>5093</v>
      </c>
      <c r="C5055" s="156" t="s">
        <v>10202</v>
      </c>
      <c r="D5055" s="156" t="s">
        <v>10150</v>
      </c>
      <c r="E5055" s="156" t="s">
        <v>4835</v>
      </c>
      <c r="F5055" s="156" t="s">
        <v>34</v>
      </c>
      <c r="G5055" s="157" t="s">
        <v>10203</v>
      </c>
      <c r="H5055" s="68">
        <v>155.5</v>
      </c>
      <c r="I5055" s="68">
        <v>51.9</v>
      </c>
      <c r="J5055" s="71">
        <f>IF(F5055="女",IF(H5055=0,0,VLOOKUP(I5055/(H5055*H5055/10000),标准!M$108:N$112,2,TRUE)),IF(H5055=0,0,VLOOKUP(I5055/(H5055*H5055/10000),标准!M$74:N$78,2,TRUE)))</f>
        <v>100</v>
      </c>
      <c r="K5055" s="72">
        <v>2757</v>
      </c>
      <c r="L5055" s="71">
        <f>IF(A5055&lt;43,IF(F5055="女",VLOOKUP(K5055,标准!K$108:L$128,2,TRUE),VLOOKUP(K5055,标准!K$74:L$94,2,TRUE)),IF(F5055="女",VLOOKUP(K5055,标准!K$39:L$59,2,TRUE),VLOOKUP(K5055,标准!K$3:L$23,2,TRUE)))</f>
        <v>74</v>
      </c>
      <c r="M5055" s="68">
        <v>14.5</v>
      </c>
      <c r="N5055" s="71">
        <f>IF(M5055="",0,IF(A5055&lt;43,IF(F5055="女",VLOOKUP(M5055,标准!C$108:D$128,2,TRUE),VLOOKUP(M5055,标准!C$74:D$94,2,TRUE)),IF(F5055="女",VLOOKUP(M5055,标准!C$39:D$59,2,TRUE),VLOOKUP(M5055,标准!C$3:D$23,2,TRUE))))</f>
        <v>72</v>
      </c>
      <c r="O5055" s="76">
        <v>188</v>
      </c>
      <c r="P5055" s="71">
        <f>IF(A5055&lt;43,IF(F5055="女",VLOOKUP(O5055/100,标准!E$108:F$128,2,TRUE),VLOOKUP(O5055/100,标准!E$74:F$94,2,TRUE)),IF(F5055="女",VLOOKUP(O5055/100,标准!E$39:F$59,2,TRUE),VLOOKUP(O5055/100,标准!E$3:F$23,2,TRUE)))</f>
        <v>85</v>
      </c>
      <c r="Q5055" s="81">
        <v>4.16</v>
      </c>
      <c r="R5055" s="71">
        <f>IF(Q5055=0,0,IF(A5055&lt;43,IF(F5055="女",IF(Q5055="",0,VLOOKUP(Q5055,标准!I$108:J$138,2,TRUE)),IF(Q5055="",0,VLOOKUP(Q5055,标准!I$74:J$104,2,TRUE))),IF(F5055="女",IF(Q5055="",0,VLOOKUP(Q5055,标准!I$39:J$69,2,TRUE)),IF(Q5055="",0,VLOOKUP(Q5055,标准!I$3:J$33,2,TRUE)))))</f>
        <v>66</v>
      </c>
      <c r="S5055" s="76">
        <v>52</v>
      </c>
      <c r="T5055" s="71">
        <f>IF(A5055&lt;43,IF(F5055="女",VLOOKUP(S5055,标准!G$108:H$138,2,TRUE),VLOOKUP(S5055,标准!G$74:H$99,2,TRUE)),IF(F5055="女",VLOOKUP(S5055,标准!G$39:H$69,2,TRUE),VLOOKUP(S5055,标准!G$3:H$28,2,TRUE)))</f>
        <v>90</v>
      </c>
      <c r="U5055" s="88">
        <v>8.9</v>
      </c>
      <c r="V5055" s="71">
        <f>IF(U5055=0,0,IF(A5055&lt;43,IF(F5055="女",IF(U5055="",0,VLOOKUP(U5055,标准!A$108:B$128,2,TRUE)),IF(U5055="",0,VLOOKUP(U5055,标准!A$74:B$94,2,TRUE))),IF(F5055="女",IF(U5055="",0,VLOOKUP(U5055,标准!A$39:B$59,2,TRUE)),IF(U5055="",0,VLOOKUP(U5055,标准!A$3:B$23,2,TRUE)))))</f>
        <v>74</v>
      </c>
      <c r="W5055" s="86">
        <f t="shared" si="78"/>
        <v>78.8</v>
      </c>
      <c r="X5055" s="87">
        <v>4</v>
      </c>
      <c r="Y5055" s="87">
        <v>4</v>
      </c>
      <c r="Z5055" s="91"/>
      <c r="AA5055" s="92"/>
    </row>
    <row r="5056" customHeight="1" spans="1:27">
      <c r="A5056" s="62">
        <v>41</v>
      </c>
      <c r="B5056" s="91">
        <v>5094</v>
      </c>
      <c r="C5056" s="156" t="s">
        <v>10204</v>
      </c>
      <c r="D5056" s="156" t="s">
        <v>10150</v>
      </c>
      <c r="E5056" s="156" t="s">
        <v>4835</v>
      </c>
      <c r="F5056" s="156" t="s">
        <v>34</v>
      </c>
      <c r="G5056" s="157" t="s">
        <v>10205</v>
      </c>
      <c r="H5056" s="68">
        <v>161</v>
      </c>
      <c r="I5056" s="68">
        <v>48.2</v>
      </c>
      <c r="J5056" s="71">
        <f>IF(F5056="女",IF(H5056=0,0,VLOOKUP(I5056/(H5056*H5056/10000),标准!M$108:N$112,2,TRUE)),IF(H5056=0,0,VLOOKUP(I5056/(H5056*H5056/10000),标准!M$74:N$78,2,TRUE)))</f>
        <v>100</v>
      </c>
      <c r="K5056" s="72">
        <v>3968</v>
      </c>
      <c r="L5056" s="71">
        <f>IF(A5056&lt;43,IF(F5056="女",VLOOKUP(K5056,标准!K$108:L$128,2,TRUE),VLOOKUP(K5056,标准!K$74:L$94,2,TRUE)),IF(F5056="女",VLOOKUP(K5056,标准!K$39:L$59,2,TRUE),VLOOKUP(K5056,标准!K$3:L$23,2,TRUE)))</f>
        <v>100</v>
      </c>
      <c r="M5056" s="68">
        <v>26</v>
      </c>
      <c r="N5056" s="71">
        <f>IF(M5056="",0,IF(A5056&lt;43,IF(F5056="女",VLOOKUP(M5056,标准!C$108:D$128,2,TRUE),VLOOKUP(M5056,标准!C$74:D$94,2,TRUE)),IF(F5056="女",VLOOKUP(M5056,标准!C$39:D$59,2,TRUE),VLOOKUP(M5056,标准!C$3:D$23,2,TRUE))))</f>
        <v>100</v>
      </c>
      <c r="O5056" s="76">
        <v>162</v>
      </c>
      <c r="P5056" s="71">
        <f>IF(A5056&lt;43,IF(F5056="女",VLOOKUP(O5056/100,标准!E$108:F$128,2,TRUE),VLOOKUP(O5056/100,标准!E$74:F$94,2,TRUE)),IF(F5056="女",VLOOKUP(O5056/100,标准!E$39:F$59,2,TRUE),VLOOKUP(O5056/100,标准!E$3:F$23,2,TRUE)))</f>
        <v>66</v>
      </c>
      <c r="Q5056" s="81">
        <v>3.36</v>
      </c>
      <c r="R5056" s="71">
        <f>IF(Q5056=0,0,IF(A5056&lt;43,IF(F5056="女",IF(Q5056="",0,VLOOKUP(Q5056,标准!I$108:J$138,2,TRUE)),IF(Q5056="",0,VLOOKUP(Q5056,标准!I$74:J$104,2,TRUE))),IF(F5056="女",IF(Q5056="",0,VLOOKUP(Q5056,标准!I$39:J$69,2,TRUE)),IF(Q5056="",0,VLOOKUP(Q5056,标准!I$3:J$33,2,TRUE)))))</f>
        <v>85</v>
      </c>
      <c r="S5056" s="76">
        <v>45</v>
      </c>
      <c r="T5056" s="71">
        <f>IF(A5056&lt;43,IF(F5056="女",VLOOKUP(S5056,标准!G$108:H$138,2,TRUE),VLOOKUP(S5056,标准!G$74:H$99,2,TRUE)),IF(F5056="女",VLOOKUP(S5056,标准!G$39:H$69,2,TRUE),VLOOKUP(S5056,标准!G$3:H$28,2,TRUE)))</f>
        <v>78</v>
      </c>
      <c r="U5056" s="88">
        <v>8.6</v>
      </c>
      <c r="V5056" s="71">
        <f>IF(U5056=0,0,IF(A5056&lt;43,IF(F5056="女",IF(U5056="",0,VLOOKUP(U5056,标准!A$108:B$128,2,TRUE)),IF(U5056="",0,VLOOKUP(U5056,标准!A$74:B$94,2,TRUE))),IF(F5056="女",IF(U5056="",0,VLOOKUP(U5056,标准!A$39:B$59,2,TRUE)),IF(U5056="",0,VLOOKUP(U5056,标准!A$3:B$23,2,TRUE)))))</f>
        <v>76</v>
      </c>
      <c r="W5056" s="86">
        <f t="shared" si="78"/>
        <v>86.6</v>
      </c>
      <c r="X5056" s="87">
        <v>4.2</v>
      </c>
      <c r="Y5056" s="87">
        <v>4.1</v>
      </c>
      <c r="Z5056" s="91"/>
      <c r="AA5056" s="92"/>
    </row>
    <row r="5057" customHeight="1" spans="1:27">
      <c r="A5057" s="62">
        <v>41</v>
      </c>
      <c r="B5057" s="91">
        <v>5095</v>
      </c>
      <c r="C5057" s="156" t="s">
        <v>10206</v>
      </c>
      <c r="D5057" s="156" t="s">
        <v>10150</v>
      </c>
      <c r="E5057" s="156" t="s">
        <v>4835</v>
      </c>
      <c r="F5057" s="156" t="s">
        <v>34</v>
      </c>
      <c r="G5057" s="157" t="s">
        <v>10207</v>
      </c>
      <c r="H5057" s="68">
        <v>157.5</v>
      </c>
      <c r="I5057" s="68">
        <v>50.3</v>
      </c>
      <c r="J5057" s="71">
        <f>IF(F5057="女",IF(H5057=0,0,VLOOKUP(I5057/(H5057*H5057/10000),标准!M$108:N$112,2,TRUE)),IF(H5057=0,0,VLOOKUP(I5057/(H5057*H5057/10000),标准!M$74:N$78,2,TRUE)))</f>
        <v>100</v>
      </c>
      <c r="K5057" s="72">
        <v>2803</v>
      </c>
      <c r="L5057" s="71">
        <f>IF(A5057&lt;43,IF(F5057="女",VLOOKUP(K5057,标准!K$108:L$128,2,TRUE),VLOOKUP(K5057,标准!K$74:L$94,2,TRUE)),IF(F5057="女",VLOOKUP(K5057,标准!K$39:L$59,2,TRUE),VLOOKUP(K5057,标准!K$3:L$23,2,TRUE)))</f>
        <v>76</v>
      </c>
      <c r="M5057" s="68">
        <v>18.5</v>
      </c>
      <c r="N5057" s="71">
        <f>IF(M5057="",0,IF(A5057&lt;43,IF(F5057="女",VLOOKUP(M5057,标准!C$108:D$128,2,TRUE),VLOOKUP(M5057,标准!C$74:D$94,2,TRUE)),IF(F5057="女",VLOOKUP(M5057,标准!C$39:D$59,2,TRUE),VLOOKUP(M5057,标准!C$3:D$23,2,TRUE))))</f>
        <v>78</v>
      </c>
      <c r="O5057" s="76">
        <v>175</v>
      </c>
      <c r="P5057" s="71">
        <f>IF(A5057&lt;43,IF(F5057="女",VLOOKUP(O5057/100,标准!E$108:F$128,2,TRUE),VLOOKUP(O5057/100,标准!E$74:F$94,2,TRUE)),IF(F5057="女",VLOOKUP(O5057/100,标准!E$39:F$59,2,TRUE),VLOOKUP(O5057/100,标准!E$3:F$23,2,TRUE)))</f>
        <v>76</v>
      </c>
      <c r="Q5057" s="81">
        <v>3.43</v>
      </c>
      <c r="R5057" s="71">
        <f>IF(Q5057=0,0,IF(A5057&lt;43,IF(F5057="女",IF(Q5057="",0,VLOOKUP(Q5057,标准!I$108:J$138,2,TRUE)),IF(Q5057="",0,VLOOKUP(Q5057,标准!I$74:J$104,2,TRUE))),IF(F5057="女",IF(Q5057="",0,VLOOKUP(Q5057,标准!I$39:J$69,2,TRUE)),IF(Q5057="",0,VLOOKUP(Q5057,标准!I$3:J$33,2,TRUE)))))</f>
        <v>80</v>
      </c>
      <c r="S5057" s="76">
        <v>57</v>
      </c>
      <c r="T5057" s="71">
        <f>IF(A5057&lt;43,IF(F5057="女",VLOOKUP(S5057,标准!G$108:H$138,2,TRUE),VLOOKUP(S5057,标准!G$74:H$99,2,TRUE)),IF(F5057="女",VLOOKUP(S5057,标准!G$39:H$69,2,TRUE),VLOOKUP(S5057,标准!G$3:H$28,2,TRUE)))</f>
        <v>100</v>
      </c>
      <c r="U5057" s="88">
        <v>8.6</v>
      </c>
      <c r="V5057" s="71">
        <f>IF(U5057=0,0,IF(A5057&lt;43,IF(F5057="女",IF(U5057="",0,VLOOKUP(U5057,标准!A$108:B$128,2,TRUE)),IF(U5057="",0,VLOOKUP(U5057,标准!A$74:B$94,2,TRUE))),IF(F5057="女",IF(U5057="",0,VLOOKUP(U5057,标准!A$39:B$59,2,TRUE)),IF(U5057="",0,VLOOKUP(U5057,标准!A$3:B$23,2,TRUE)))))</f>
        <v>76</v>
      </c>
      <c r="W5057" s="86">
        <f t="shared" si="78"/>
        <v>83</v>
      </c>
      <c r="X5057" s="87">
        <v>4.1</v>
      </c>
      <c r="Y5057" s="87">
        <v>4.1</v>
      </c>
      <c r="Z5057" s="91"/>
      <c r="AA5057" s="92"/>
    </row>
    <row r="5058" customHeight="1" spans="1:27">
      <c r="A5058" s="62">
        <v>41</v>
      </c>
      <c r="B5058" s="91">
        <v>5096</v>
      </c>
      <c r="C5058" s="156" t="s">
        <v>10208</v>
      </c>
      <c r="D5058" s="156" t="s">
        <v>10150</v>
      </c>
      <c r="E5058" s="156" t="s">
        <v>4835</v>
      </c>
      <c r="F5058" s="156" t="s">
        <v>30</v>
      </c>
      <c r="G5058" s="157" t="s">
        <v>10209</v>
      </c>
      <c r="H5058" s="68">
        <v>173.4</v>
      </c>
      <c r="I5058" s="68">
        <v>69.9</v>
      </c>
      <c r="J5058" s="71">
        <f>IF(F5058="女",IF(H5058=0,0,VLOOKUP(I5058/(H5058*H5058/10000),标准!M$108:N$112,2,TRUE)),IF(H5058=0,0,VLOOKUP(I5058/(H5058*H5058/10000),标准!M$74:N$78,2,TRUE)))</f>
        <v>100</v>
      </c>
      <c r="K5058" s="72">
        <v>4452</v>
      </c>
      <c r="L5058" s="71">
        <f>IF(A5058&lt;43,IF(F5058="女",VLOOKUP(K5058,标准!K$108:L$128,2,TRUE),VLOOKUP(K5058,标准!K$74:L$94,2,TRUE)),IF(F5058="女",VLOOKUP(K5058,标准!K$39:L$59,2,TRUE),VLOOKUP(K5058,标准!K$3:L$23,2,TRUE)))</f>
        <v>80</v>
      </c>
      <c r="M5058" s="68">
        <v>17.5</v>
      </c>
      <c r="N5058" s="71">
        <f>IF(M5058="",0,IF(A5058&lt;43,IF(F5058="女",VLOOKUP(M5058,标准!C$108:D$128,2,TRUE),VLOOKUP(M5058,标准!C$74:D$94,2,TRUE)),IF(F5058="女",VLOOKUP(M5058,标准!C$39:D$59,2,TRUE),VLOOKUP(M5058,标准!C$3:D$23,2,TRUE))))</f>
        <v>78</v>
      </c>
      <c r="O5058" s="76">
        <v>228</v>
      </c>
      <c r="P5058" s="71">
        <f>IF(A5058&lt;43,IF(F5058="女",VLOOKUP(O5058/100,标准!E$108:F$128,2,TRUE),VLOOKUP(O5058/100,标准!E$74:F$94,2,TRUE)),IF(F5058="女",VLOOKUP(O5058/100,标准!E$39:F$59,2,TRUE),VLOOKUP(O5058/100,标准!E$3:F$23,2,TRUE)))</f>
        <v>70</v>
      </c>
      <c r="Q5058" s="81">
        <v>4.4</v>
      </c>
      <c r="R5058" s="71">
        <f>IF(Q5058=0,0,IF(A5058&lt;43,IF(F5058="女",IF(Q5058="",0,VLOOKUP(Q5058,标准!I$108:J$138,2,TRUE)),IF(Q5058="",0,VLOOKUP(Q5058,标准!I$74:J$104,2,TRUE))),IF(F5058="女",IF(Q5058="",0,VLOOKUP(Q5058,标准!I$39:J$69,2,TRUE)),IF(Q5058="",0,VLOOKUP(Q5058,标准!I$3:J$33,2,TRUE)))))</f>
        <v>50</v>
      </c>
      <c r="S5058" s="76">
        <v>1</v>
      </c>
      <c r="T5058" s="71">
        <f>IF(A5058&lt;43,IF(F5058="女",VLOOKUP(S5058,标准!G$108:H$138,2,TRUE),VLOOKUP(S5058,标准!G$74:H$99,2,TRUE)),IF(F5058="女",VLOOKUP(S5058,标准!G$39:H$69,2,TRUE),VLOOKUP(S5058,标准!G$3:H$28,2,TRUE)))</f>
        <v>0</v>
      </c>
      <c r="U5058" s="88">
        <v>7.5</v>
      </c>
      <c r="V5058" s="71">
        <f>IF(U5058=0,0,IF(A5058&lt;43,IF(F5058="女",IF(U5058="",0,VLOOKUP(U5058,标准!A$108:B$128,2,TRUE)),IF(U5058="",0,VLOOKUP(U5058,标准!A$74:B$94,2,TRUE))),IF(F5058="女",IF(U5058="",0,VLOOKUP(U5058,标准!A$39:B$59,2,TRUE)),IF(U5058="",0,VLOOKUP(U5058,标准!A$3:B$23,2,TRUE)))))</f>
        <v>76</v>
      </c>
      <c r="W5058" s="86">
        <f t="shared" ref="W5058:W5121" si="79">V5058*0.2+N5058*0.1+P5058*0.1+T5058*0.1+R5058*0.2+J5058*0.15+L5058*0.15</f>
        <v>67</v>
      </c>
      <c r="X5058" s="87">
        <v>4</v>
      </c>
      <c r="Y5058" s="87">
        <v>3.8</v>
      </c>
      <c r="Z5058" s="91"/>
      <c r="AA5058" s="92"/>
    </row>
    <row r="5059" customHeight="1" spans="1:27">
      <c r="A5059" s="62">
        <v>41</v>
      </c>
      <c r="B5059" s="91">
        <v>5097</v>
      </c>
      <c r="C5059" s="156" t="s">
        <v>10210</v>
      </c>
      <c r="D5059" s="156" t="s">
        <v>10150</v>
      </c>
      <c r="E5059" s="156" t="s">
        <v>4835</v>
      </c>
      <c r="F5059" s="156" t="s">
        <v>34</v>
      </c>
      <c r="G5059" s="157" t="s">
        <v>10211</v>
      </c>
      <c r="H5059" s="68">
        <v>160.9</v>
      </c>
      <c r="I5059" s="68">
        <v>53.7</v>
      </c>
      <c r="J5059" s="71">
        <f>IF(F5059="女",IF(H5059=0,0,VLOOKUP(I5059/(H5059*H5059/10000),标准!M$108:N$112,2,TRUE)),IF(H5059=0,0,VLOOKUP(I5059/(H5059*H5059/10000),标准!M$74:N$78,2,TRUE)))</f>
        <v>100</v>
      </c>
      <c r="K5059" s="72">
        <v>4025</v>
      </c>
      <c r="L5059" s="71">
        <f>IF(A5059&lt;43,IF(F5059="女",VLOOKUP(K5059,标准!K$108:L$128,2,TRUE),VLOOKUP(K5059,标准!K$74:L$94,2,TRUE)),IF(F5059="女",VLOOKUP(K5059,标准!K$39:L$59,2,TRUE),VLOOKUP(K5059,标准!K$3:L$23,2,TRUE)))</f>
        <v>100</v>
      </c>
      <c r="M5059" s="68">
        <v>22</v>
      </c>
      <c r="N5059" s="71">
        <f>IF(M5059="",0,IF(A5059&lt;43,IF(F5059="女",VLOOKUP(M5059,标准!C$108:D$128,2,TRUE),VLOOKUP(M5059,标准!C$74:D$94,2,TRUE)),IF(F5059="女",VLOOKUP(M5059,标准!C$39:D$59,2,TRUE),VLOOKUP(M5059,标准!C$3:D$23,2,TRUE))))</f>
        <v>85</v>
      </c>
      <c r="O5059" s="62">
        <v>192</v>
      </c>
      <c r="P5059" s="71">
        <f>IF(A5059&lt;43,IF(F5059="女",VLOOKUP(O5059/100,标准!E$108:F$128,2,TRUE),VLOOKUP(O5059/100,标准!E$74:F$94,2,TRUE)),IF(F5059="女",VLOOKUP(O5059/100,标准!E$39:F$59,2,TRUE),VLOOKUP(O5059/100,标准!E$3:F$23,2,TRUE)))</f>
        <v>85</v>
      </c>
      <c r="Q5059" s="112">
        <v>3.52</v>
      </c>
      <c r="R5059" s="71">
        <f>IF(Q5059=0,0,IF(A5059&lt;43,IF(F5059="女",IF(Q5059="",0,VLOOKUP(Q5059,标准!I$108:J$138,2,TRUE)),IF(Q5059="",0,VLOOKUP(Q5059,标准!I$74:J$104,2,TRUE))),IF(F5059="女",IF(Q5059="",0,VLOOKUP(Q5059,标准!I$39:J$69,2,TRUE)),IF(Q5059="",0,VLOOKUP(Q5059,标准!I$3:J$33,2,TRUE)))))</f>
        <v>76</v>
      </c>
      <c r="S5059" s="62">
        <v>42</v>
      </c>
      <c r="T5059" s="71">
        <f>IF(A5059&lt;43,IF(F5059="女",VLOOKUP(S5059,标准!G$108:H$138,2,TRUE),VLOOKUP(S5059,标准!G$74:H$99,2,TRUE)),IF(F5059="女",VLOOKUP(S5059,标准!G$39:H$69,2,TRUE),VLOOKUP(S5059,标准!G$3:H$28,2,TRUE)))</f>
        <v>76</v>
      </c>
      <c r="U5059" s="114">
        <v>8.5</v>
      </c>
      <c r="V5059" s="71">
        <f>IF(U5059=0,0,IF(A5059&lt;43,IF(F5059="女",IF(U5059="",0,VLOOKUP(U5059,标准!A$108:B$128,2,TRUE)),IF(U5059="",0,VLOOKUP(U5059,标准!A$74:B$94,2,TRUE))),IF(F5059="女",IF(U5059="",0,VLOOKUP(U5059,标准!A$39:B$59,2,TRUE)),IF(U5059="",0,VLOOKUP(U5059,标准!A$3:B$23,2,TRUE)))))</f>
        <v>78</v>
      </c>
      <c r="W5059" s="86">
        <f t="shared" si="79"/>
        <v>85.4</v>
      </c>
      <c r="X5059" s="87">
        <v>4.2</v>
      </c>
      <c r="Y5059" s="87">
        <v>4.3</v>
      </c>
      <c r="Z5059" s="91"/>
      <c r="AA5059" s="92"/>
    </row>
    <row r="5060" customHeight="1" spans="1:27">
      <c r="A5060" s="62">
        <v>41</v>
      </c>
      <c r="B5060" s="91">
        <v>5098</v>
      </c>
      <c r="C5060" s="156" t="s">
        <v>10212</v>
      </c>
      <c r="D5060" s="156" t="s">
        <v>10150</v>
      </c>
      <c r="E5060" s="156" t="s">
        <v>4835</v>
      </c>
      <c r="F5060" s="156" t="s">
        <v>34</v>
      </c>
      <c r="G5060" s="157" t="s">
        <v>10213</v>
      </c>
      <c r="H5060" s="68">
        <v>156.9</v>
      </c>
      <c r="I5060" s="68">
        <v>49.2</v>
      </c>
      <c r="J5060" s="71">
        <f>IF(F5060="女",IF(H5060=0,0,VLOOKUP(I5060/(H5060*H5060/10000),标准!M$108:N$112,2,TRUE)),IF(H5060=0,0,VLOOKUP(I5060/(H5060*H5060/10000),标准!M$74:N$78,2,TRUE)))</f>
        <v>100</v>
      </c>
      <c r="K5060" s="72">
        <v>2401</v>
      </c>
      <c r="L5060" s="71">
        <f>IF(A5060&lt;43,IF(F5060="女",VLOOKUP(K5060,标准!K$108:L$128,2,TRUE),VLOOKUP(K5060,标准!K$74:L$94,2,TRUE)),IF(F5060="女",VLOOKUP(K5060,标准!K$39:L$59,2,TRUE),VLOOKUP(K5060,标准!K$3:L$23,2,TRUE)))</f>
        <v>68</v>
      </c>
      <c r="M5060" s="68">
        <v>23</v>
      </c>
      <c r="N5060" s="71">
        <f>IF(M5060="",0,IF(A5060&lt;43,IF(F5060="女",VLOOKUP(M5060,标准!C$108:D$128,2,TRUE),VLOOKUP(M5060,标准!C$74:D$94,2,TRUE)),IF(F5060="女",VLOOKUP(M5060,标准!C$39:D$59,2,TRUE),VLOOKUP(M5060,标准!C$3:D$23,2,TRUE))))</f>
        <v>90</v>
      </c>
      <c r="O5060" s="76">
        <v>140</v>
      </c>
      <c r="P5060" s="71">
        <f>IF(A5060&lt;43,IF(F5060="女",VLOOKUP(O5060/100,标准!E$108:F$128,2,TRUE),VLOOKUP(O5060/100,标准!E$74:F$94,2,TRUE)),IF(F5060="女",VLOOKUP(O5060/100,标准!E$39:F$59,2,TRUE),VLOOKUP(O5060/100,标准!E$3:F$23,2,TRUE)))</f>
        <v>30</v>
      </c>
      <c r="Q5060" s="81">
        <v>4.06</v>
      </c>
      <c r="R5060" s="71">
        <f>IF(Q5060=0,0,IF(A5060&lt;43,IF(F5060="女",IF(Q5060="",0,VLOOKUP(Q5060,标准!I$108:J$138,2,TRUE)),IF(Q5060="",0,VLOOKUP(Q5060,标准!I$74:J$104,2,TRUE))),IF(F5060="女",IF(Q5060="",0,VLOOKUP(Q5060,标准!I$39:J$69,2,TRUE)),IF(Q5060="",0,VLOOKUP(Q5060,标准!I$3:J$33,2,TRUE)))))</f>
        <v>70</v>
      </c>
      <c r="S5060" s="76">
        <v>82</v>
      </c>
      <c r="T5060" s="71">
        <f>IF(A5060&lt;43,IF(F5060="女",VLOOKUP(S5060,标准!G$108:H$138,2,TRUE),VLOOKUP(S5060,标准!G$74:H$99,2,TRUE)),IF(F5060="女",VLOOKUP(S5060,标准!G$39:H$69,2,TRUE),VLOOKUP(S5060,标准!G$3:H$28,2,TRUE)))</f>
        <v>110</v>
      </c>
      <c r="U5060" s="88">
        <v>8.9</v>
      </c>
      <c r="V5060" s="71">
        <f>IF(U5060=0,0,IF(A5060&lt;43,IF(F5060="女",IF(U5060="",0,VLOOKUP(U5060,标准!A$108:B$128,2,TRUE)),IF(U5060="",0,VLOOKUP(U5060,标准!A$74:B$94,2,TRUE))),IF(F5060="女",IF(U5060="",0,VLOOKUP(U5060,标准!A$39:B$59,2,TRUE)),IF(U5060="",0,VLOOKUP(U5060,标准!A$3:B$23,2,TRUE)))))</f>
        <v>74</v>
      </c>
      <c r="W5060" s="86">
        <f t="shared" si="79"/>
        <v>77</v>
      </c>
      <c r="X5060" s="87">
        <v>4.5</v>
      </c>
      <c r="Y5060" s="87">
        <v>4.5</v>
      </c>
      <c r="Z5060" s="91"/>
      <c r="AA5060" s="92"/>
    </row>
    <row r="5061" customHeight="1" spans="1:27">
      <c r="A5061" s="62">
        <v>41</v>
      </c>
      <c r="B5061" s="91">
        <v>5099</v>
      </c>
      <c r="C5061" s="156" t="s">
        <v>10214</v>
      </c>
      <c r="D5061" s="156" t="s">
        <v>10150</v>
      </c>
      <c r="E5061" s="156" t="s">
        <v>4835</v>
      </c>
      <c r="F5061" s="156" t="s">
        <v>34</v>
      </c>
      <c r="G5061" s="157" t="s">
        <v>10215</v>
      </c>
      <c r="H5061" s="68">
        <v>161.5</v>
      </c>
      <c r="I5061" s="68">
        <v>41</v>
      </c>
      <c r="J5061" s="71">
        <f>IF(F5061="女",IF(H5061=0,0,VLOOKUP(I5061/(H5061*H5061/10000),标准!M$108:N$112,2,TRUE)),IF(H5061=0,0,VLOOKUP(I5061/(H5061*H5061/10000),标准!M$74:N$78,2,TRUE)))</f>
        <v>80</v>
      </c>
      <c r="K5061" s="72">
        <v>2300</v>
      </c>
      <c r="L5061" s="71">
        <f>IF(A5061&lt;43,IF(F5061="女",VLOOKUP(K5061,标准!K$108:L$128,2,TRUE),VLOOKUP(K5061,标准!K$74:L$94,2,TRUE)),IF(F5061="女",VLOOKUP(K5061,标准!K$39:L$59,2,TRUE),VLOOKUP(K5061,标准!K$3:L$23,2,TRUE)))</f>
        <v>66</v>
      </c>
      <c r="M5061" s="68">
        <v>14</v>
      </c>
      <c r="N5061" s="71">
        <f>IF(M5061="",0,IF(A5061&lt;43,IF(F5061="女",VLOOKUP(M5061,标准!C$108:D$128,2,TRUE),VLOOKUP(M5061,标准!C$74:D$94,2,TRUE)),IF(F5061="女",VLOOKUP(M5061,标准!C$39:D$59,2,TRUE),VLOOKUP(M5061,标准!C$3:D$23,2,TRUE))))</f>
        <v>72</v>
      </c>
      <c r="O5061" s="62">
        <v>163</v>
      </c>
      <c r="P5061" s="71">
        <f>IF(A5061&lt;43,IF(F5061="女",VLOOKUP(O5061/100,标准!E$108:F$128,2,TRUE),VLOOKUP(O5061/100,标准!E$74:F$94,2,TRUE)),IF(F5061="女",VLOOKUP(O5061/100,标准!E$39:F$59,2,TRUE),VLOOKUP(O5061/100,标准!E$3:F$23,2,TRUE)))</f>
        <v>68</v>
      </c>
      <c r="Q5061" s="112">
        <v>4.14</v>
      </c>
      <c r="R5061" s="71">
        <f>IF(Q5061=0,0,IF(A5061&lt;43,IF(F5061="女",IF(Q5061="",0,VLOOKUP(Q5061,标准!I$108:J$138,2,TRUE)),IF(Q5061="",0,VLOOKUP(Q5061,标准!I$74:J$104,2,TRUE))),IF(F5061="女",IF(Q5061="",0,VLOOKUP(Q5061,标准!I$39:J$69,2,TRUE)),IF(Q5061="",0,VLOOKUP(Q5061,标准!I$3:J$33,2,TRUE)))))</f>
        <v>68</v>
      </c>
      <c r="S5061" s="62">
        <v>38</v>
      </c>
      <c r="T5061" s="71">
        <f>IF(A5061&lt;43,IF(F5061="女",VLOOKUP(S5061,标准!G$108:H$138,2,TRUE),VLOOKUP(S5061,标准!G$74:H$99,2,TRUE)),IF(F5061="女",VLOOKUP(S5061,标准!G$39:H$69,2,TRUE),VLOOKUP(S5061,标准!G$3:H$28,2,TRUE)))</f>
        <v>72</v>
      </c>
      <c r="U5061" s="114">
        <v>9.2</v>
      </c>
      <c r="V5061" s="71">
        <f>IF(U5061=0,0,IF(A5061&lt;43,IF(F5061="女",IF(U5061="",0,VLOOKUP(U5061,标准!A$108:B$128,2,TRUE)),IF(U5061="",0,VLOOKUP(U5061,标准!A$74:B$94,2,TRUE))),IF(F5061="女",IF(U5061="",0,VLOOKUP(U5061,标准!A$39:B$59,2,TRUE)),IF(U5061="",0,VLOOKUP(U5061,标准!A$3:B$23,2,TRUE)))))</f>
        <v>70</v>
      </c>
      <c r="W5061" s="86">
        <f t="shared" si="79"/>
        <v>70.7</v>
      </c>
      <c r="X5061" s="87">
        <v>4.1</v>
      </c>
      <c r="Y5061" s="87">
        <v>4.1</v>
      </c>
      <c r="Z5061" s="91"/>
      <c r="AA5061" s="92"/>
    </row>
    <row r="5062" customHeight="1" spans="1:27">
      <c r="A5062" s="62">
        <v>41</v>
      </c>
      <c r="B5062" s="91">
        <v>5100</v>
      </c>
      <c r="C5062" s="156" t="s">
        <v>10216</v>
      </c>
      <c r="D5062" s="156" t="s">
        <v>10150</v>
      </c>
      <c r="E5062" s="156" t="s">
        <v>4835</v>
      </c>
      <c r="F5062" s="156" t="s">
        <v>34</v>
      </c>
      <c r="G5062" s="157" t="s">
        <v>10217</v>
      </c>
      <c r="H5062" s="68">
        <v>158.6</v>
      </c>
      <c r="I5062" s="68">
        <v>70.9</v>
      </c>
      <c r="J5062" s="71">
        <f>IF(F5062="女",IF(H5062=0,0,VLOOKUP(I5062/(H5062*H5062/10000),标准!M$108:N$112,2,TRUE)),IF(H5062=0,0,VLOOKUP(I5062/(H5062*H5062/10000),标准!M$74:N$78,2,TRUE)))</f>
        <v>60</v>
      </c>
      <c r="K5062" s="72">
        <v>3063</v>
      </c>
      <c r="L5062" s="71">
        <f>IF(A5062&lt;43,IF(F5062="女",VLOOKUP(K5062,标准!K$108:L$128,2,TRUE),VLOOKUP(K5062,标准!K$74:L$94,2,TRUE)),IF(F5062="女",VLOOKUP(K5062,标准!K$39:L$59,2,TRUE),VLOOKUP(K5062,标准!K$3:L$23,2,TRUE)))</f>
        <v>80</v>
      </c>
      <c r="M5062" s="68">
        <v>12</v>
      </c>
      <c r="N5062" s="71">
        <f>IF(M5062="",0,IF(A5062&lt;43,IF(F5062="女",VLOOKUP(M5062,标准!C$108:D$128,2,TRUE),VLOOKUP(M5062,标准!C$74:D$94,2,TRUE)),IF(F5062="女",VLOOKUP(M5062,标准!C$39:D$59,2,TRUE),VLOOKUP(M5062,标准!C$3:D$23,2,TRUE))))</f>
        <v>68</v>
      </c>
      <c r="O5062" s="76">
        <v>158</v>
      </c>
      <c r="P5062" s="71">
        <f>IF(A5062&lt;43,IF(F5062="女",VLOOKUP(O5062/100,标准!E$108:F$128,2,TRUE),VLOOKUP(O5062/100,标准!E$74:F$94,2,TRUE)),IF(F5062="女",VLOOKUP(O5062/100,标准!E$39:F$59,2,TRUE),VLOOKUP(O5062/100,标准!E$3:F$23,2,TRUE)))</f>
        <v>64</v>
      </c>
      <c r="Q5062" s="81">
        <v>4.2</v>
      </c>
      <c r="R5062" s="71">
        <f>IF(Q5062=0,0,IF(A5062&lt;43,IF(F5062="女",IF(Q5062="",0,VLOOKUP(Q5062,标准!I$108:J$138,2,TRUE)),IF(Q5062="",0,VLOOKUP(Q5062,标准!I$74:J$104,2,TRUE))),IF(F5062="女",IF(Q5062="",0,VLOOKUP(Q5062,标准!I$39:J$69,2,TRUE)),IF(Q5062="",0,VLOOKUP(Q5062,标准!I$3:J$33,2,TRUE)))))</f>
        <v>64</v>
      </c>
      <c r="S5062" s="76">
        <v>27</v>
      </c>
      <c r="T5062" s="71">
        <f>IF(A5062&lt;43,IF(F5062="女",VLOOKUP(S5062,标准!G$108:H$138,2,TRUE),VLOOKUP(S5062,标准!G$74:H$99,2,TRUE)),IF(F5062="女",VLOOKUP(S5062,标准!G$39:H$69,2,TRUE),VLOOKUP(S5062,标准!G$3:H$28,2,TRUE)))</f>
        <v>60</v>
      </c>
      <c r="U5062" s="88">
        <v>8.8</v>
      </c>
      <c r="V5062" s="71">
        <f>IF(U5062=0,0,IF(A5062&lt;43,IF(F5062="女",IF(U5062="",0,VLOOKUP(U5062,标准!A$108:B$128,2,TRUE)),IF(U5062="",0,VLOOKUP(U5062,标准!A$74:B$94,2,TRUE))),IF(F5062="女",IF(U5062="",0,VLOOKUP(U5062,标准!A$39:B$59,2,TRUE)),IF(U5062="",0,VLOOKUP(U5062,标准!A$3:B$23,2,TRUE)))))</f>
        <v>74</v>
      </c>
      <c r="W5062" s="86">
        <f t="shared" si="79"/>
        <v>67.8</v>
      </c>
      <c r="X5062" s="87">
        <v>4.3</v>
      </c>
      <c r="Y5062" s="87">
        <v>4.3</v>
      </c>
      <c r="Z5062" s="91"/>
      <c r="AA5062" s="92"/>
    </row>
    <row r="5063" customHeight="1" spans="1:27">
      <c r="A5063" s="62">
        <v>41</v>
      </c>
      <c r="B5063" s="91">
        <v>5101</v>
      </c>
      <c r="C5063" s="156" t="s">
        <v>10218</v>
      </c>
      <c r="D5063" s="156" t="s">
        <v>10150</v>
      </c>
      <c r="E5063" s="156" t="s">
        <v>4835</v>
      </c>
      <c r="F5063" s="156" t="s">
        <v>34</v>
      </c>
      <c r="G5063" s="157" t="s">
        <v>10219</v>
      </c>
      <c r="H5063" s="68">
        <v>159.1</v>
      </c>
      <c r="I5063" s="68">
        <v>47.7</v>
      </c>
      <c r="J5063" s="71">
        <f>IF(F5063="女",IF(H5063=0,0,VLOOKUP(I5063/(H5063*H5063/10000),标准!M$108:N$112,2,TRUE)),IF(H5063=0,0,VLOOKUP(I5063/(H5063*H5063/10000),标准!M$74:N$78,2,TRUE)))</f>
        <v>100</v>
      </c>
      <c r="K5063" s="72">
        <v>3237</v>
      </c>
      <c r="L5063" s="71">
        <f>IF(A5063&lt;43,IF(F5063="女",VLOOKUP(K5063,标准!K$108:L$128,2,TRUE),VLOOKUP(K5063,标准!K$74:L$94,2,TRUE)),IF(F5063="女",VLOOKUP(K5063,标准!K$39:L$59,2,TRUE),VLOOKUP(K5063,标准!K$3:L$23,2,TRUE)))</f>
        <v>85</v>
      </c>
      <c r="M5063" s="68">
        <v>24.5</v>
      </c>
      <c r="N5063" s="71">
        <f>IF(M5063="",0,IF(A5063&lt;43,IF(F5063="女",VLOOKUP(M5063,标准!C$108:D$128,2,TRUE),VLOOKUP(M5063,标准!C$74:D$94,2,TRUE)),IF(F5063="女",VLOOKUP(M5063,标准!C$39:D$59,2,TRUE),VLOOKUP(M5063,标准!C$3:D$23,2,TRUE))))</f>
        <v>95</v>
      </c>
      <c r="O5063" s="76">
        <v>162</v>
      </c>
      <c r="P5063" s="71">
        <f>IF(A5063&lt;43,IF(F5063="女",VLOOKUP(O5063/100,标准!E$108:F$128,2,TRUE),VLOOKUP(O5063/100,标准!E$74:F$94,2,TRUE)),IF(F5063="女",VLOOKUP(O5063/100,标准!E$39:F$59,2,TRUE),VLOOKUP(O5063/100,标准!E$3:F$23,2,TRUE)))</f>
        <v>66</v>
      </c>
      <c r="Q5063" s="81">
        <v>3.54</v>
      </c>
      <c r="R5063" s="71">
        <f>IF(Q5063=0,0,IF(A5063&lt;43,IF(F5063="女",IF(Q5063="",0,VLOOKUP(Q5063,标准!I$108:J$138,2,TRUE)),IF(Q5063="",0,VLOOKUP(Q5063,标准!I$74:J$104,2,TRUE))),IF(F5063="女",IF(Q5063="",0,VLOOKUP(Q5063,标准!I$39:J$69,2,TRUE)),IF(Q5063="",0,VLOOKUP(Q5063,标准!I$3:J$33,2,TRUE)))))</f>
        <v>76</v>
      </c>
      <c r="S5063" s="76">
        <v>40</v>
      </c>
      <c r="T5063" s="71">
        <f>IF(A5063&lt;43,IF(F5063="女",VLOOKUP(S5063,标准!G$108:H$138,2,TRUE),VLOOKUP(S5063,标准!G$74:H$99,2,TRUE)),IF(F5063="女",VLOOKUP(S5063,标准!G$39:H$69,2,TRUE),VLOOKUP(S5063,标准!G$3:H$28,2,TRUE)))</f>
        <v>74</v>
      </c>
      <c r="U5063" s="88">
        <v>9.5</v>
      </c>
      <c r="V5063" s="71">
        <f>IF(U5063=0,0,IF(A5063&lt;43,IF(F5063="女",IF(U5063="",0,VLOOKUP(U5063,标准!A$108:B$128,2,TRUE)),IF(U5063="",0,VLOOKUP(U5063,标准!A$74:B$94,2,TRUE))),IF(F5063="女",IF(U5063="",0,VLOOKUP(U5063,标准!A$39:B$59,2,TRUE)),IF(U5063="",0,VLOOKUP(U5063,标准!A$3:B$23,2,TRUE)))))</f>
        <v>68</v>
      </c>
      <c r="W5063" s="86">
        <f t="shared" si="79"/>
        <v>80.05</v>
      </c>
      <c r="X5063" s="87">
        <v>4.2</v>
      </c>
      <c r="Y5063" s="87">
        <v>4.2</v>
      </c>
      <c r="Z5063" s="91"/>
      <c r="AA5063" s="92"/>
    </row>
    <row r="5064" customHeight="1" spans="1:27">
      <c r="A5064" s="62">
        <v>41</v>
      </c>
      <c r="B5064" s="91">
        <v>5102</v>
      </c>
      <c r="C5064" s="156" t="s">
        <v>10220</v>
      </c>
      <c r="D5064" s="156" t="s">
        <v>10150</v>
      </c>
      <c r="E5064" s="156" t="s">
        <v>4835</v>
      </c>
      <c r="F5064" s="156" t="s">
        <v>34</v>
      </c>
      <c r="G5064" s="157" t="s">
        <v>10221</v>
      </c>
      <c r="H5064" s="68">
        <v>166.3</v>
      </c>
      <c r="I5064" s="68">
        <v>54.1</v>
      </c>
      <c r="J5064" s="71">
        <f>IF(F5064="女",IF(H5064=0,0,VLOOKUP(I5064/(H5064*H5064/10000),标准!M$108:N$112,2,TRUE)),IF(H5064=0,0,VLOOKUP(I5064/(H5064*H5064/10000),标准!M$74:N$78,2,TRUE)))</f>
        <v>100</v>
      </c>
      <c r="K5064" s="72">
        <v>3165</v>
      </c>
      <c r="L5064" s="71">
        <f>IF(A5064&lt;43,IF(F5064="女",VLOOKUP(K5064,标准!K$108:L$128,2,TRUE),VLOOKUP(K5064,标准!K$74:L$94,2,TRUE)),IF(F5064="女",VLOOKUP(K5064,标准!K$39:L$59,2,TRUE),VLOOKUP(K5064,标准!K$3:L$23,2,TRUE)))</f>
        <v>85</v>
      </c>
      <c r="M5064" s="68">
        <v>9</v>
      </c>
      <c r="N5064" s="71">
        <f>IF(M5064="",0,IF(A5064&lt;43,IF(F5064="女",VLOOKUP(M5064,标准!C$108:D$128,2,TRUE),VLOOKUP(M5064,标准!C$74:D$94,2,TRUE)),IF(F5064="女",VLOOKUP(M5064,标准!C$39:D$59,2,TRUE),VLOOKUP(M5064,标准!C$3:D$23,2,TRUE))))</f>
        <v>64</v>
      </c>
      <c r="O5064" s="62">
        <v>118</v>
      </c>
      <c r="P5064" s="71">
        <f>IF(A5064&lt;43,IF(F5064="女",VLOOKUP(O5064/100,标准!E$108:F$128,2,TRUE),VLOOKUP(O5064/100,标准!E$74:F$94,2,TRUE)),IF(F5064="女",VLOOKUP(O5064/100,标准!E$39:F$59,2,TRUE),VLOOKUP(O5064/100,标准!E$3:F$23,2,TRUE)))</f>
        <v>0</v>
      </c>
      <c r="Q5064" s="112">
        <v>4.21</v>
      </c>
      <c r="R5064" s="71">
        <f>IF(Q5064=0,0,IF(A5064&lt;43,IF(F5064="女",IF(Q5064="",0,VLOOKUP(Q5064,标准!I$108:J$138,2,TRUE)),IF(Q5064="",0,VLOOKUP(Q5064,标准!I$74:J$104,2,TRUE))),IF(F5064="女",IF(Q5064="",0,VLOOKUP(Q5064,标准!I$39:J$69,2,TRUE)),IF(Q5064="",0,VLOOKUP(Q5064,标准!I$3:J$33,2,TRUE)))))</f>
        <v>64</v>
      </c>
      <c r="S5064" s="62">
        <v>43</v>
      </c>
      <c r="T5064" s="71">
        <f>IF(A5064&lt;43,IF(F5064="女",VLOOKUP(S5064,标准!G$108:H$138,2,TRUE),VLOOKUP(S5064,标准!G$74:H$99,2,TRUE)),IF(F5064="女",VLOOKUP(S5064,标准!G$39:H$69,2,TRUE),VLOOKUP(S5064,标准!G$3:H$28,2,TRUE)))</f>
        <v>76</v>
      </c>
      <c r="U5064" s="114">
        <v>10.2</v>
      </c>
      <c r="V5064" s="71">
        <f>IF(U5064=0,0,IF(A5064&lt;43,IF(F5064="女",IF(U5064="",0,VLOOKUP(U5064,标准!A$108:B$128,2,TRUE)),IF(U5064="",0,VLOOKUP(U5064,标准!A$74:B$94,2,TRUE))),IF(F5064="女",IF(U5064="",0,VLOOKUP(U5064,标准!A$39:B$59,2,TRUE)),IF(U5064="",0,VLOOKUP(U5064,标准!A$3:B$23,2,TRUE)))))</f>
        <v>60</v>
      </c>
      <c r="W5064" s="86">
        <f t="shared" si="79"/>
        <v>66.55</v>
      </c>
      <c r="X5064" s="87">
        <v>4.1</v>
      </c>
      <c r="Y5064" s="87">
        <v>3.7</v>
      </c>
      <c r="Z5064" s="91"/>
      <c r="AA5064" s="92"/>
    </row>
    <row r="5065" customHeight="1" spans="1:27">
      <c r="A5065" s="62">
        <v>41</v>
      </c>
      <c r="B5065" s="91">
        <v>5103</v>
      </c>
      <c r="C5065" s="156" t="s">
        <v>10222</v>
      </c>
      <c r="D5065" s="156" t="s">
        <v>10150</v>
      </c>
      <c r="E5065" s="156" t="s">
        <v>4835</v>
      </c>
      <c r="F5065" s="156" t="s">
        <v>34</v>
      </c>
      <c r="G5065" s="157" t="s">
        <v>10223</v>
      </c>
      <c r="H5065" s="68">
        <v>159.6</v>
      </c>
      <c r="I5065" s="68">
        <v>51.7</v>
      </c>
      <c r="J5065" s="71">
        <f>IF(F5065="女",IF(H5065=0,0,VLOOKUP(I5065/(H5065*H5065/10000),标准!M$108:N$112,2,TRUE)),IF(H5065=0,0,VLOOKUP(I5065/(H5065*H5065/10000),标准!M$74:N$78,2,TRUE)))</f>
        <v>100</v>
      </c>
      <c r="K5065" s="72">
        <v>4432</v>
      </c>
      <c r="L5065" s="71">
        <f>IF(A5065&lt;43,IF(F5065="女",VLOOKUP(K5065,标准!K$108:L$128,2,TRUE),VLOOKUP(K5065,标准!K$74:L$94,2,TRUE)),IF(F5065="女",VLOOKUP(K5065,标准!K$39:L$59,2,TRUE),VLOOKUP(K5065,标准!K$3:L$23,2,TRUE)))</f>
        <v>100</v>
      </c>
      <c r="M5065" s="68">
        <v>25</v>
      </c>
      <c r="N5065" s="71">
        <f>IF(M5065="",0,IF(A5065&lt;43,IF(F5065="女",VLOOKUP(M5065,标准!C$108:D$128,2,TRUE),VLOOKUP(M5065,标准!C$74:D$94,2,TRUE)),IF(F5065="女",VLOOKUP(M5065,标准!C$39:D$59,2,TRUE),VLOOKUP(M5065,标准!C$3:D$23,2,TRUE))))</f>
        <v>95</v>
      </c>
      <c r="O5065" s="62">
        <v>165</v>
      </c>
      <c r="P5065" s="71">
        <f>IF(A5065&lt;43,IF(F5065="女",VLOOKUP(O5065/100,标准!E$108:F$128,2,TRUE),VLOOKUP(O5065/100,标准!E$74:F$94,2,TRUE)),IF(F5065="女",VLOOKUP(O5065/100,标准!E$39:F$59,2,TRUE),VLOOKUP(O5065/100,标准!E$3:F$23,2,TRUE)))</f>
        <v>68</v>
      </c>
      <c r="Q5065" s="112">
        <v>3.36</v>
      </c>
      <c r="R5065" s="71">
        <f>IF(Q5065=0,0,IF(A5065&lt;43,IF(F5065="女",IF(Q5065="",0,VLOOKUP(Q5065,标准!I$108:J$138,2,TRUE)),IF(Q5065="",0,VLOOKUP(Q5065,标准!I$74:J$104,2,TRUE))),IF(F5065="女",IF(Q5065="",0,VLOOKUP(Q5065,标准!I$39:J$69,2,TRUE)),IF(Q5065="",0,VLOOKUP(Q5065,标准!I$3:J$33,2,TRUE)))))</f>
        <v>85</v>
      </c>
      <c r="S5065" s="62">
        <v>46</v>
      </c>
      <c r="T5065" s="71">
        <f>IF(A5065&lt;43,IF(F5065="女",VLOOKUP(S5065,标准!G$108:H$138,2,TRUE),VLOOKUP(S5065,标准!G$74:H$99,2,TRUE)),IF(F5065="女",VLOOKUP(S5065,标准!G$39:H$69,2,TRUE),VLOOKUP(S5065,标准!G$3:H$28,2,TRUE)))</f>
        <v>80</v>
      </c>
      <c r="U5065" s="114">
        <v>8.5</v>
      </c>
      <c r="V5065" s="71">
        <f>IF(U5065=0,0,IF(A5065&lt;43,IF(F5065="女",IF(U5065="",0,VLOOKUP(U5065,标准!A$108:B$128,2,TRUE)),IF(U5065="",0,VLOOKUP(U5065,标准!A$74:B$94,2,TRUE))),IF(F5065="女",IF(U5065="",0,VLOOKUP(U5065,标准!A$39:B$59,2,TRUE)),IF(U5065="",0,VLOOKUP(U5065,标准!A$3:B$23,2,TRUE)))))</f>
        <v>78</v>
      </c>
      <c r="W5065" s="86">
        <f t="shared" si="79"/>
        <v>86.9</v>
      </c>
      <c r="X5065" s="87">
        <v>4.7</v>
      </c>
      <c r="Y5065" s="87">
        <v>4.7</v>
      </c>
      <c r="Z5065" s="91"/>
      <c r="AA5065" s="92"/>
    </row>
    <row r="5066" customHeight="1" spans="1:27">
      <c r="A5066" s="62">
        <v>41</v>
      </c>
      <c r="B5066" s="91">
        <v>5104</v>
      </c>
      <c r="C5066" s="156" t="s">
        <v>1992</v>
      </c>
      <c r="D5066" s="156" t="s">
        <v>10150</v>
      </c>
      <c r="E5066" s="156" t="s">
        <v>4835</v>
      </c>
      <c r="F5066" s="156" t="s">
        <v>30</v>
      </c>
      <c r="G5066" s="157" t="s">
        <v>10224</v>
      </c>
      <c r="H5066" s="68">
        <v>167.7</v>
      </c>
      <c r="I5066" s="68">
        <v>60.6</v>
      </c>
      <c r="J5066" s="71">
        <f>IF(F5066="女",IF(H5066=0,0,VLOOKUP(I5066/(H5066*H5066/10000),标准!M$108:N$112,2,TRUE)),IF(H5066=0,0,VLOOKUP(I5066/(H5066*H5066/10000),标准!M$74:N$78,2,TRUE)))</f>
        <v>100</v>
      </c>
      <c r="K5066" s="72">
        <v>3982</v>
      </c>
      <c r="L5066" s="71">
        <f>IF(A5066&lt;43,IF(F5066="女",VLOOKUP(K5066,标准!K$108:L$128,2,TRUE),VLOOKUP(K5066,标准!K$74:L$94,2,TRUE)),IF(F5066="女",VLOOKUP(K5066,标准!K$39:L$59,2,TRUE),VLOOKUP(K5066,标准!K$3:L$23,2,TRUE)))</f>
        <v>74</v>
      </c>
      <c r="M5066" s="68">
        <v>19</v>
      </c>
      <c r="N5066" s="71">
        <f>IF(M5066="",0,IF(A5066&lt;43,IF(F5066="女",VLOOKUP(M5066,标准!C$108:D$128,2,TRUE),VLOOKUP(M5066,标准!C$74:D$94,2,TRUE)),IF(F5066="女",VLOOKUP(M5066,标准!C$39:D$59,2,TRUE),VLOOKUP(M5066,标准!C$3:D$23,2,TRUE))))</f>
        <v>80</v>
      </c>
      <c r="O5066" s="76">
        <v>232</v>
      </c>
      <c r="P5066" s="71">
        <f>IF(A5066&lt;43,IF(F5066="女",VLOOKUP(O5066/100,标准!E$108:F$128,2,TRUE),VLOOKUP(O5066/100,标准!E$74:F$94,2,TRUE)),IF(F5066="女",VLOOKUP(O5066/100,标准!E$39:F$59,2,TRUE),VLOOKUP(O5066/100,标准!E$3:F$23,2,TRUE)))</f>
        <v>72</v>
      </c>
      <c r="Q5066" s="81">
        <v>4.22</v>
      </c>
      <c r="R5066" s="71">
        <f>IF(Q5066=0,0,IF(A5066&lt;43,IF(F5066="女",IF(Q5066="",0,VLOOKUP(Q5066,标准!I$108:J$138,2,TRUE)),IF(Q5066="",0,VLOOKUP(Q5066,标准!I$74:J$104,2,TRUE))),IF(F5066="女",IF(Q5066="",0,VLOOKUP(Q5066,标准!I$39:J$69,2,TRUE)),IF(Q5066="",0,VLOOKUP(Q5066,标准!I$3:J$33,2,TRUE)))))</f>
        <v>64</v>
      </c>
      <c r="S5066" s="76">
        <v>5</v>
      </c>
      <c r="T5066" s="71">
        <f>IF(A5066&lt;43,IF(F5066="女",VLOOKUP(S5066,标准!G$108:H$138,2,TRUE),VLOOKUP(S5066,标准!G$74:H$99,2,TRUE)),IF(F5066="女",VLOOKUP(S5066,标准!G$39:H$69,2,TRUE),VLOOKUP(S5066,标准!G$3:H$28,2,TRUE)))</f>
        <v>10</v>
      </c>
      <c r="U5066" s="88">
        <v>7.8</v>
      </c>
      <c r="V5066" s="71">
        <f>IF(U5066=0,0,IF(A5066&lt;43,IF(F5066="女",IF(U5066="",0,VLOOKUP(U5066,标准!A$108:B$128,2,TRUE)),IF(U5066="",0,VLOOKUP(U5066,标准!A$74:B$94,2,TRUE))),IF(F5066="女",IF(U5066="",0,VLOOKUP(U5066,标准!A$39:B$59,2,TRUE)),IF(U5066="",0,VLOOKUP(U5066,标准!A$3:B$23,2,TRUE)))))</f>
        <v>72</v>
      </c>
      <c r="W5066" s="86">
        <f t="shared" si="79"/>
        <v>69.5</v>
      </c>
      <c r="X5066" s="87">
        <v>3.7</v>
      </c>
      <c r="Y5066" s="87">
        <v>3.7</v>
      </c>
      <c r="Z5066" s="91"/>
      <c r="AA5066" s="92"/>
    </row>
    <row r="5067" customHeight="1" spans="1:27">
      <c r="A5067" s="62">
        <v>41</v>
      </c>
      <c r="B5067" s="91">
        <v>5105</v>
      </c>
      <c r="C5067" s="156" t="s">
        <v>10225</v>
      </c>
      <c r="D5067" s="156" t="s">
        <v>10150</v>
      </c>
      <c r="E5067" s="156" t="s">
        <v>4835</v>
      </c>
      <c r="F5067" s="156" t="s">
        <v>34</v>
      </c>
      <c r="G5067" s="157" t="s">
        <v>10226</v>
      </c>
      <c r="H5067" s="68">
        <v>164.4</v>
      </c>
      <c r="I5067" s="68">
        <v>53.9</v>
      </c>
      <c r="J5067" s="71">
        <f>IF(F5067="女",IF(H5067=0,0,VLOOKUP(I5067/(H5067*H5067/10000),标准!M$108:N$112,2,TRUE)),IF(H5067=0,0,VLOOKUP(I5067/(H5067*H5067/10000),标准!M$74:N$78,2,TRUE)))</f>
        <v>100</v>
      </c>
      <c r="K5067" s="72">
        <v>3797</v>
      </c>
      <c r="L5067" s="71">
        <f>IF(A5067&lt;43,IF(F5067="女",VLOOKUP(K5067,标准!K$108:L$128,2,TRUE),VLOOKUP(K5067,标准!K$74:L$94,2,TRUE)),IF(F5067="女",VLOOKUP(K5067,标准!K$39:L$59,2,TRUE),VLOOKUP(K5067,标准!K$3:L$23,2,TRUE)))</f>
        <v>100</v>
      </c>
      <c r="M5067" s="68">
        <v>21</v>
      </c>
      <c r="N5067" s="71">
        <f>IF(M5067="",0,IF(A5067&lt;43,IF(F5067="女",VLOOKUP(M5067,标准!C$108:D$128,2,TRUE),VLOOKUP(M5067,标准!C$74:D$94,2,TRUE)),IF(F5067="女",VLOOKUP(M5067,标准!C$39:D$59,2,TRUE),VLOOKUP(M5067,标准!C$3:D$23,2,TRUE))))</f>
        <v>85</v>
      </c>
      <c r="O5067" s="76">
        <v>173</v>
      </c>
      <c r="P5067" s="71">
        <f>IF(A5067&lt;43,IF(F5067="女",VLOOKUP(O5067/100,标准!E$108:F$128,2,TRUE),VLOOKUP(O5067/100,标准!E$74:F$94,2,TRUE)),IF(F5067="女",VLOOKUP(O5067/100,标准!E$39:F$59,2,TRUE),VLOOKUP(O5067/100,标准!E$3:F$23,2,TRUE)))</f>
        <v>74</v>
      </c>
      <c r="Q5067" s="81">
        <v>4.16</v>
      </c>
      <c r="R5067" s="71">
        <f>IF(Q5067=0,0,IF(A5067&lt;43,IF(F5067="女",IF(Q5067="",0,VLOOKUP(Q5067,标准!I$108:J$138,2,TRUE)),IF(Q5067="",0,VLOOKUP(Q5067,标准!I$74:J$104,2,TRUE))),IF(F5067="女",IF(Q5067="",0,VLOOKUP(Q5067,标准!I$39:J$69,2,TRUE)),IF(Q5067="",0,VLOOKUP(Q5067,标准!I$3:J$33,2,TRUE)))))</f>
        <v>66</v>
      </c>
      <c r="S5067" s="76">
        <v>34</v>
      </c>
      <c r="T5067" s="71">
        <f>IF(A5067&lt;43,IF(F5067="女",VLOOKUP(S5067,标准!G$108:H$138,2,TRUE),VLOOKUP(S5067,标准!G$74:H$99,2,TRUE)),IF(F5067="女",VLOOKUP(S5067,标准!G$39:H$69,2,TRUE),VLOOKUP(S5067,标准!G$3:H$28,2,TRUE)))</f>
        <v>68</v>
      </c>
      <c r="U5067" s="88">
        <v>9.7</v>
      </c>
      <c r="V5067" s="71">
        <f>IF(U5067=0,0,IF(A5067&lt;43,IF(F5067="女",IF(U5067="",0,VLOOKUP(U5067,标准!A$108:B$128,2,TRUE)),IF(U5067="",0,VLOOKUP(U5067,标准!A$74:B$94,2,TRUE))),IF(F5067="女",IF(U5067="",0,VLOOKUP(U5067,标准!A$39:B$59,2,TRUE)),IF(U5067="",0,VLOOKUP(U5067,标准!A$3:B$23,2,TRUE)))))</f>
        <v>66</v>
      </c>
      <c r="W5067" s="86">
        <f t="shared" si="79"/>
        <v>79.1</v>
      </c>
      <c r="X5067" s="87">
        <v>4.5</v>
      </c>
      <c r="Y5067" s="87">
        <v>4.8</v>
      </c>
      <c r="Z5067" s="91"/>
      <c r="AA5067" s="92"/>
    </row>
    <row r="5068" customHeight="1" spans="1:27">
      <c r="A5068" s="62">
        <v>41</v>
      </c>
      <c r="B5068" s="91">
        <v>5106</v>
      </c>
      <c r="C5068" s="156" t="s">
        <v>10227</v>
      </c>
      <c r="D5068" s="156" t="s">
        <v>10150</v>
      </c>
      <c r="E5068" s="156" t="s">
        <v>4835</v>
      </c>
      <c r="F5068" s="156" t="s">
        <v>34</v>
      </c>
      <c r="G5068" s="157" t="s">
        <v>10228</v>
      </c>
      <c r="H5068" s="68">
        <v>158.3</v>
      </c>
      <c r="I5068" s="68">
        <v>63.6</v>
      </c>
      <c r="J5068" s="71">
        <f>IF(F5068="女",IF(H5068=0,0,VLOOKUP(I5068/(H5068*H5068/10000),标准!M$108:N$112,2,TRUE)),IF(H5068=0,0,VLOOKUP(I5068/(H5068*H5068/10000),标准!M$74:N$78,2,TRUE)))</f>
        <v>80</v>
      </c>
      <c r="K5068" s="72">
        <v>2244</v>
      </c>
      <c r="L5068" s="71">
        <f>IF(A5068&lt;43,IF(F5068="女",VLOOKUP(K5068,标准!K$108:L$128,2,TRUE),VLOOKUP(K5068,标准!K$74:L$94,2,TRUE)),IF(F5068="女",VLOOKUP(K5068,标准!K$39:L$59,2,TRUE),VLOOKUP(K5068,标准!K$3:L$23,2,TRUE)))</f>
        <v>64</v>
      </c>
      <c r="M5068" s="68">
        <v>13.5</v>
      </c>
      <c r="N5068" s="71">
        <f>IF(M5068="",0,IF(A5068&lt;43,IF(F5068="女",VLOOKUP(M5068,标准!C$108:D$128,2,TRUE),VLOOKUP(M5068,标准!C$74:D$94,2,TRUE)),IF(F5068="女",VLOOKUP(M5068,标准!C$39:D$59,2,TRUE),VLOOKUP(M5068,标准!C$3:D$23,2,TRUE))))</f>
        <v>70</v>
      </c>
      <c r="O5068" s="76">
        <v>184</v>
      </c>
      <c r="P5068" s="71">
        <f>IF(A5068&lt;43,IF(F5068="女",VLOOKUP(O5068/100,标准!E$108:F$128,2,TRUE),VLOOKUP(O5068/100,标准!E$74:F$94,2,TRUE)),IF(F5068="女",VLOOKUP(O5068/100,标准!E$39:F$59,2,TRUE),VLOOKUP(O5068/100,标准!E$3:F$23,2,TRUE)))</f>
        <v>80</v>
      </c>
      <c r="Q5068" s="81">
        <v>4.23</v>
      </c>
      <c r="R5068" s="71">
        <f>IF(Q5068=0,0,IF(A5068&lt;43,IF(F5068="女",IF(Q5068="",0,VLOOKUP(Q5068,标准!I$108:J$138,2,TRUE)),IF(Q5068="",0,VLOOKUP(Q5068,标准!I$74:J$104,2,TRUE))),IF(F5068="女",IF(Q5068="",0,VLOOKUP(Q5068,标准!I$39:J$69,2,TRUE)),IF(Q5068="",0,VLOOKUP(Q5068,标准!I$3:J$33,2,TRUE)))))</f>
        <v>64</v>
      </c>
      <c r="S5068" s="76">
        <v>43</v>
      </c>
      <c r="T5068" s="71">
        <f>IF(A5068&lt;43,IF(F5068="女",VLOOKUP(S5068,标准!G$108:H$138,2,TRUE),VLOOKUP(S5068,标准!G$74:H$99,2,TRUE)),IF(F5068="女",VLOOKUP(S5068,标准!G$39:H$69,2,TRUE),VLOOKUP(S5068,标准!G$3:H$28,2,TRUE)))</f>
        <v>76</v>
      </c>
      <c r="U5068" s="88">
        <v>9.2</v>
      </c>
      <c r="V5068" s="71">
        <f>IF(U5068=0,0,IF(A5068&lt;43,IF(F5068="女",IF(U5068="",0,VLOOKUP(U5068,标准!A$108:B$128,2,TRUE)),IF(U5068="",0,VLOOKUP(U5068,标准!A$74:B$94,2,TRUE))),IF(F5068="女",IF(U5068="",0,VLOOKUP(U5068,标准!A$39:B$59,2,TRUE)),IF(U5068="",0,VLOOKUP(U5068,标准!A$3:B$23,2,TRUE)))))</f>
        <v>70</v>
      </c>
      <c r="W5068" s="86">
        <f t="shared" si="79"/>
        <v>71</v>
      </c>
      <c r="X5068" s="87">
        <v>4.1</v>
      </c>
      <c r="Y5068" s="87">
        <v>4.2</v>
      </c>
      <c r="Z5068" s="91"/>
      <c r="AA5068" s="92"/>
    </row>
    <row r="5069" customHeight="1" spans="1:27">
      <c r="A5069" s="62">
        <v>41</v>
      </c>
      <c r="B5069" s="91">
        <v>5107</v>
      </c>
      <c r="C5069" s="156" t="s">
        <v>10229</v>
      </c>
      <c r="D5069" s="156" t="s">
        <v>10150</v>
      </c>
      <c r="E5069" s="156" t="s">
        <v>4835</v>
      </c>
      <c r="F5069" s="156" t="s">
        <v>30</v>
      </c>
      <c r="G5069" s="157" t="s">
        <v>10230</v>
      </c>
      <c r="H5069" s="68">
        <v>170.8</v>
      </c>
      <c r="I5069" s="68">
        <v>68.9</v>
      </c>
      <c r="J5069" s="71">
        <f>IF(F5069="女",IF(H5069=0,0,VLOOKUP(I5069/(H5069*H5069/10000),标准!M$108:N$112,2,TRUE)),IF(H5069=0,0,VLOOKUP(I5069/(H5069*H5069/10000),标准!M$74:N$78,2,TRUE)))</f>
        <v>100</v>
      </c>
      <c r="K5069" s="72">
        <v>4899</v>
      </c>
      <c r="L5069" s="71">
        <f>IF(A5069&lt;43,IF(F5069="女",VLOOKUP(K5069,标准!K$108:L$128,2,TRUE),VLOOKUP(K5069,标准!K$74:L$94,2,TRUE)),IF(F5069="女",VLOOKUP(K5069,标准!K$39:L$59,2,TRUE),VLOOKUP(K5069,标准!K$3:L$23,2,TRUE)))</f>
        <v>90</v>
      </c>
      <c r="M5069" s="68">
        <v>17</v>
      </c>
      <c r="N5069" s="71">
        <f>IF(M5069="",0,IF(A5069&lt;43,IF(F5069="女",VLOOKUP(M5069,标准!C$108:D$128,2,TRUE),VLOOKUP(M5069,标准!C$74:D$94,2,TRUE)),IF(F5069="女",VLOOKUP(M5069,标准!C$39:D$59,2,TRUE),VLOOKUP(M5069,标准!C$3:D$23,2,TRUE))))</f>
        <v>78</v>
      </c>
      <c r="O5069" s="76">
        <v>220</v>
      </c>
      <c r="P5069" s="71">
        <f>IF(A5069&lt;43,IF(F5069="女",VLOOKUP(O5069/100,标准!E$108:F$128,2,TRUE),VLOOKUP(O5069/100,标准!E$74:F$94,2,TRUE)),IF(F5069="女",VLOOKUP(O5069/100,标准!E$39:F$59,2,TRUE),VLOOKUP(O5069/100,标准!E$3:F$23,2,TRUE)))</f>
        <v>66</v>
      </c>
      <c r="Q5069" s="81">
        <v>5</v>
      </c>
      <c r="R5069" s="71">
        <f>IF(Q5069=0,0,IF(A5069&lt;43,IF(F5069="女",IF(Q5069="",0,VLOOKUP(Q5069,标准!I$108:J$138,2,TRUE)),IF(Q5069="",0,VLOOKUP(Q5069,标准!I$74:J$104,2,TRUE))),IF(F5069="女",IF(Q5069="",0,VLOOKUP(Q5069,标准!I$39:J$69,2,TRUE)),IF(Q5069="",0,VLOOKUP(Q5069,标准!I$3:J$33,2,TRUE)))))</f>
        <v>40</v>
      </c>
      <c r="S5069" s="76">
        <v>4</v>
      </c>
      <c r="T5069" s="71">
        <f>IF(A5069&lt;43,IF(F5069="女",VLOOKUP(S5069,标准!G$108:H$138,2,TRUE),VLOOKUP(S5069,标准!G$74:H$99,2,TRUE)),IF(F5069="女",VLOOKUP(S5069,标准!G$39:H$69,2,TRUE),VLOOKUP(S5069,标准!G$3:H$28,2,TRUE)))</f>
        <v>0</v>
      </c>
      <c r="U5069" s="88">
        <v>7.8</v>
      </c>
      <c r="V5069" s="71">
        <f>IF(U5069=0,0,IF(A5069&lt;43,IF(F5069="女",IF(U5069="",0,VLOOKUP(U5069,标准!A$108:B$128,2,TRUE)),IF(U5069="",0,VLOOKUP(U5069,标准!A$74:B$94,2,TRUE))),IF(F5069="女",IF(U5069="",0,VLOOKUP(U5069,标准!A$39:B$59,2,TRUE)),IF(U5069="",0,VLOOKUP(U5069,标准!A$3:B$23,2,TRUE)))))</f>
        <v>72</v>
      </c>
      <c r="W5069" s="86">
        <f t="shared" si="79"/>
        <v>65.3</v>
      </c>
      <c r="X5069" s="87">
        <v>4.7</v>
      </c>
      <c r="Y5069" s="87">
        <v>4.5</v>
      </c>
      <c r="Z5069" s="91"/>
      <c r="AA5069" s="92"/>
    </row>
    <row r="5070" customHeight="1" spans="1:27">
      <c r="A5070" s="62">
        <v>41</v>
      </c>
      <c r="B5070" s="91">
        <v>5108</v>
      </c>
      <c r="C5070" s="156" t="s">
        <v>10231</v>
      </c>
      <c r="D5070" s="156" t="s">
        <v>10150</v>
      </c>
      <c r="E5070" s="156" t="s">
        <v>4835</v>
      </c>
      <c r="F5070" s="156" t="s">
        <v>34</v>
      </c>
      <c r="G5070" s="157" t="s">
        <v>10232</v>
      </c>
      <c r="H5070" s="68">
        <v>149.6</v>
      </c>
      <c r="I5070" s="68">
        <v>41.2</v>
      </c>
      <c r="J5070" s="71">
        <f>IF(F5070="女",IF(H5070=0,0,VLOOKUP(I5070/(H5070*H5070/10000),标准!M$108:N$112,2,TRUE)),IF(H5070=0,0,VLOOKUP(I5070/(H5070*H5070/10000),标准!M$74:N$78,2,TRUE)))</f>
        <v>100</v>
      </c>
      <c r="K5070" s="72">
        <v>3610</v>
      </c>
      <c r="L5070" s="71">
        <f>IF(A5070&lt;43,IF(F5070="女",VLOOKUP(K5070,标准!K$108:L$128,2,TRUE),VLOOKUP(K5070,标准!K$74:L$94,2,TRUE)),IF(F5070="女",VLOOKUP(K5070,标准!K$39:L$59,2,TRUE),VLOOKUP(K5070,标准!K$3:L$23,2,TRUE)))</f>
        <v>100</v>
      </c>
      <c r="M5070" s="68">
        <v>24</v>
      </c>
      <c r="N5070" s="71">
        <f>IF(M5070="",0,IF(A5070&lt;43,IF(F5070="女",VLOOKUP(M5070,标准!C$108:D$128,2,TRUE),VLOOKUP(M5070,标准!C$74:D$94,2,TRUE)),IF(F5070="女",VLOOKUP(M5070,标准!C$39:D$59,2,TRUE),VLOOKUP(M5070,标准!C$3:D$23,2,TRUE))))</f>
        <v>95</v>
      </c>
      <c r="O5070" s="76">
        <v>118</v>
      </c>
      <c r="P5070" s="71">
        <f>IF(A5070&lt;43,IF(F5070="女",VLOOKUP(O5070/100,标准!E$108:F$128,2,TRUE),VLOOKUP(O5070/100,标准!E$74:F$94,2,TRUE)),IF(F5070="女",VLOOKUP(O5070/100,标准!E$39:F$59,2,TRUE),VLOOKUP(O5070/100,标准!E$3:F$23,2,TRUE)))</f>
        <v>0</v>
      </c>
      <c r="Q5070" s="81">
        <v>4.4</v>
      </c>
      <c r="R5070" s="71">
        <f>IF(Q5070=0,0,IF(A5070&lt;43,IF(F5070="女",IF(Q5070="",0,VLOOKUP(Q5070,标准!I$108:J$138,2,TRUE)),IF(Q5070="",0,VLOOKUP(Q5070,标准!I$74:J$104,2,TRUE))),IF(F5070="女",IF(Q5070="",0,VLOOKUP(Q5070,标准!I$39:J$69,2,TRUE)),IF(Q5070="",0,VLOOKUP(Q5070,标准!I$3:J$33,2,TRUE)))))</f>
        <v>50</v>
      </c>
      <c r="S5070" s="76">
        <v>0</v>
      </c>
      <c r="T5070" s="71">
        <f>IF(A5070&lt;43,IF(F5070="女",VLOOKUP(S5070,标准!G$108:H$138,2,TRUE),VLOOKUP(S5070,标准!G$74:H$99,2,TRUE)),IF(F5070="女",VLOOKUP(S5070,标准!G$39:H$69,2,TRUE),VLOOKUP(S5070,标准!G$3:H$28,2,TRUE)))</f>
        <v>0</v>
      </c>
      <c r="U5070" s="88">
        <v>9.9</v>
      </c>
      <c r="V5070" s="71">
        <f>IF(U5070=0,0,IF(A5070&lt;43,IF(F5070="女",IF(U5070="",0,VLOOKUP(U5070,标准!A$108:B$128,2,TRUE)),IF(U5070="",0,VLOOKUP(U5070,标准!A$74:B$94,2,TRUE))),IF(F5070="女",IF(U5070="",0,VLOOKUP(U5070,标准!A$39:B$59,2,TRUE)),IF(U5070="",0,VLOOKUP(U5070,标准!A$3:B$23,2,TRUE)))))</f>
        <v>64</v>
      </c>
      <c r="W5070" s="86">
        <f t="shared" si="79"/>
        <v>62.3</v>
      </c>
      <c r="X5070" s="87">
        <v>4</v>
      </c>
      <c r="Y5070" s="87">
        <v>4.3</v>
      </c>
      <c r="Z5070" s="91"/>
      <c r="AA5070" s="92"/>
    </row>
    <row r="5071" customHeight="1" spans="1:27">
      <c r="A5071" s="62">
        <v>41</v>
      </c>
      <c r="B5071" s="91">
        <v>5109</v>
      </c>
      <c r="C5071" s="156" t="s">
        <v>10233</v>
      </c>
      <c r="D5071" s="156" t="s">
        <v>10150</v>
      </c>
      <c r="E5071" s="156" t="s">
        <v>4835</v>
      </c>
      <c r="F5071" s="156" t="s">
        <v>34</v>
      </c>
      <c r="G5071" s="157" t="s">
        <v>10234</v>
      </c>
      <c r="H5071" s="68">
        <v>157.6</v>
      </c>
      <c r="I5071" s="68">
        <v>61.6</v>
      </c>
      <c r="J5071" s="71">
        <f>IF(F5071="女",IF(H5071=0,0,VLOOKUP(I5071/(H5071*H5071/10000),标准!M$108:N$112,2,TRUE)),IF(H5071=0,0,VLOOKUP(I5071/(H5071*H5071/10000),标准!M$74:N$78,2,TRUE)))</f>
        <v>80</v>
      </c>
      <c r="K5071" s="72">
        <v>3012</v>
      </c>
      <c r="L5071" s="71">
        <f>IF(A5071&lt;43,IF(F5071="女",VLOOKUP(K5071,标准!K$108:L$128,2,TRUE),VLOOKUP(K5071,标准!K$74:L$94,2,TRUE)),IF(F5071="女",VLOOKUP(K5071,标准!K$39:L$59,2,TRUE),VLOOKUP(K5071,标准!K$3:L$23,2,TRUE)))</f>
        <v>80</v>
      </c>
      <c r="M5071" s="68">
        <v>18</v>
      </c>
      <c r="N5071" s="71">
        <f>IF(M5071="",0,IF(A5071&lt;43,IF(F5071="女",VLOOKUP(M5071,标准!C$108:D$128,2,TRUE),VLOOKUP(M5071,标准!C$74:D$94,2,TRUE)),IF(F5071="女",VLOOKUP(M5071,标准!C$39:D$59,2,TRUE),VLOOKUP(M5071,标准!C$3:D$23,2,TRUE))))</f>
        <v>78</v>
      </c>
      <c r="O5071" s="76">
        <v>168</v>
      </c>
      <c r="P5071" s="71">
        <f>IF(A5071&lt;43,IF(F5071="女",VLOOKUP(O5071/100,标准!E$108:F$128,2,TRUE),VLOOKUP(O5071/100,标准!E$74:F$94,2,TRUE)),IF(F5071="女",VLOOKUP(O5071/100,标准!E$39:F$59,2,TRUE),VLOOKUP(O5071/100,标准!E$3:F$23,2,TRUE)))</f>
        <v>70</v>
      </c>
      <c r="Q5071" s="81">
        <v>4.15</v>
      </c>
      <c r="R5071" s="71">
        <f>IF(Q5071=0,0,IF(A5071&lt;43,IF(F5071="女",IF(Q5071="",0,VLOOKUP(Q5071,标准!I$108:J$138,2,TRUE)),IF(Q5071="",0,VLOOKUP(Q5071,标准!I$74:J$104,2,TRUE))),IF(F5071="女",IF(Q5071="",0,VLOOKUP(Q5071,标准!I$39:J$69,2,TRUE)),IF(Q5071="",0,VLOOKUP(Q5071,标准!I$3:J$33,2,TRUE)))))</f>
        <v>66</v>
      </c>
      <c r="S5071" s="76">
        <v>42</v>
      </c>
      <c r="T5071" s="71">
        <f>IF(A5071&lt;43,IF(F5071="女",VLOOKUP(S5071,标准!G$108:H$138,2,TRUE),VLOOKUP(S5071,标准!G$74:H$99,2,TRUE)),IF(F5071="女",VLOOKUP(S5071,标准!G$39:H$69,2,TRUE),VLOOKUP(S5071,标准!G$3:H$28,2,TRUE)))</f>
        <v>76</v>
      </c>
      <c r="U5071" s="88">
        <v>9</v>
      </c>
      <c r="V5071" s="71">
        <f>IF(U5071=0,0,IF(A5071&lt;43,IF(F5071="女",IF(U5071="",0,VLOOKUP(U5071,标准!A$108:B$128,2,TRUE)),IF(U5071="",0,VLOOKUP(U5071,标准!A$74:B$94,2,TRUE))),IF(F5071="女",IF(U5071="",0,VLOOKUP(U5071,标准!A$39:B$59,2,TRUE)),IF(U5071="",0,VLOOKUP(U5071,标准!A$3:B$23,2,TRUE)))))</f>
        <v>72</v>
      </c>
      <c r="W5071" s="86">
        <f t="shared" si="79"/>
        <v>74</v>
      </c>
      <c r="X5071" s="87">
        <v>3.7</v>
      </c>
      <c r="Y5071" s="87">
        <v>3.7</v>
      </c>
      <c r="Z5071" s="91"/>
      <c r="AA5071" s="92"/>
    </row>
    <row r="5072" customHeight="1" spans="1:27">
      <c r="A5072" s="62">
        <v>41</v>
      </c>
      <c r="B5072" s="91">
        <v>5110</v>
      </c>
      <c r="C5072" s="156" t="s">
        <v>8347</v>
      </c>
      <c r="D5072" s="156" t="s">
        <v>10150</v>
      </c>
      <c r="E5072" s="156" t="s">
        <v>4835</v>
      </c>
      <c r="F5072" s="156" t="s">
        <v>30</v>
      </c>
      <c r="G5072" s="157" t="s">
        <v>10235</v>
      </c>
      <c r="H5072" s="68">
        <v>172.5</v>
      </c>
      <c r="I5072" s="68">
        <v>71.5</v>
      </c>
      <c r="J5072" s="71">
        <f>IF(F5072="女",IF(H5072=0,0,VLOOKUP(I5072/(H5072*H5072/10000),标准!M$108:N$112,2,TRUE)),IF(H5072=0,0,VLOOKUP(I5072/(H5072*H5072/10000),标准!M$74:N$78,2,TRUE)))</f>
        <v>80</v>
      </c>
      <c r="K5072" s="72">
        <v>5024</v>
      </c>
      <c r="L5072" s="71">
        <f>IF(A5072&lt;43,IF(F5072="女",VLOOKUP(K5072,标准!K$108:L$128,2,TRUE),VLOOKUP(K5072,标准!K$74:L$94,2,TRUE)),IF(F5072="女",VLOOKUP(K5072,标准!K$39:L$59,2,TRUE),VLOOKUP(K5072,标准!K$3:L$23,2,TRUE)))</f>
        <v>95</v>
      </c>
      <c r="M5072" s="68">
        <v>0</v>
      </c>
      <c r="N5072" s="71">
        <f>IF(M5072="",0,IF(A5072&lt;43,IF(F5072="女",VLOOKUP(M5072,标准!C$108:D$128,2,TRUE),VLOOKUP(M5072,标准!C$74:D$94,2,TRUE)),IF(F5072="女",VLOOKUP(M5072,标准!C$39:D$59,2,TRUE),VLOOKUP(M5072,标准!C$3:D$23,2,TRUE))))</f>
        <v>20</v>
      </c>
      <c r="O5072" s="76">
        <v>198</v>
      </c>
      <c r="P5072" s="71">
        <f>IF(A5072&lt;43,IF(F5072="女",VLOOKUP(O5072/100,标准!E$108:F$128,2,TRUE),VLOOKUP(O5072/100,标准!E$74:F$94,2,TRUE)),IF(F5072="女",VLOOKUP(O5072/100,标准!E$39:F$59,2,TRUE),VLOOKUP(O5072/100,标准!E$3:F$23,2,TRUE)))</f>
        <v>40</v>
      </c>
      <c r="Q5072" s="81">
        <v>4.38</v>
      </c>
      <c r="R5072" s="71">
        <f>IF(Q5072=0,0,IF(A5072&lt;43,IF(F5072="女",IF(Q5072="",0,VLOOKUP(Q5072,标准!I$108:J$138,2,TRUE)),IF(Q5072="",0,VLOOKUP(Q5072,标准!I$74:J$104,2,TRUE))),IF(F5072="女",IF(Q5072="",0,VLOOKUP(Q5072,标准!I$39:J$69,2,TRUE)),IF(Q5072="",0,VLOOKUP(Q5072,标准!I$3:J$33,2,TRUE)))))</f>
        <v>50</v>
      </c>
      <c r="S5072" s="76">
        <v>1</v>
      </c>
      <c r="T5072" s="71">
        <f>IF(A5072&lt;43,IF(F5072="女",VLOOKUP(S5072,标准!G$108:H$138,2,TRUE),VLOOKUP(S5072,标准!G$74:H$99,2,TRUE)),IF(F5072="女",VLOOKUP(S5072,标准!G$39:H$69,2,TRUE),VLOOKUP(S5072,标准!G$3:H$28,2,TRUE)))</f>
        <v>0</v>
      </c>
      <c r="U5072" s="88">
        <v>8.7</v>
      </c>
      <c r="V5072" s="71">
        <f>IF(U5072=0,0,IF(A5072&lt;43,IF(F5072="女",IF(U5072="",0,VLOOKUP(U5072,标准!A$108:B$128,2,TRUE)),IF(U5072="",0,VLOOKUP(U5072,标准!A$74:B$94,2,TRUE))),IF(F5072="女",IF(U5072="",0,VLOOKUP(U5072,标准!A$39:B$59,2,TRUE)),IF(U5072="",0,VLOOKUP(U5072,标准!A$3:B$23,2,TRUE)))))</f>
        <v>64</v>
      </c>
      <c r="W5072" s="86">
        <f t="shared" si="79"/>
        <v>55.05</v>
      </c>
      <c r="X5072" s="87">
        <v>4.6</v>
      </c>
      <c r="Y5072" s="87">
        <v>4.5</v>
      </c>
      <c r="Z5072" s="91"/>
      <c r="AA5072" s="92"/>
    </row>
    <row r="5073" customHeight="1" spans="1:27">
      <c r="A5073" s="62">
        <v>41</v>
      </c>
      <c r="B5073" s="91">
        <v>5111</v>
      </c>
      <c r="C5073" s="156" t="s">
        <v>10236</v>
      </c>
      <c r="D5073" s="156" t="s">
        <v>10237</v>
      </c>
      <c r="E5073" s="156" t="s">
        <v>4835</v>
      </c>
      <c r="F5073" s="156" t="s">
        <v>34</v>
      </c>
      <c r="G5073" s="157" t="s">
        <v>10238</v>
      </c>
      <c r="H5073" s="68">
        <v>161.1</v>
      </c>
      <c r="I5073" s="68">
        <v>63</v>
      </c>
      <c r="J5073" s="71">
        <f>IF(F5073="女",IF(H5073=0,0,VLOOKUP(I5073/(H5073*H5073/10000),标准!M$108:N$112,2,TRUE)),IF(H5073=0,0,VLOOKUP(I5073/(H5073*H5073/10000),标准!M$74:N$78,2,TRUE)))</f>
        <v>80</v>
      </c>
      <c r="K5073" s="72">
        <v>2891</v>
      </c>
      <c r="L5073" s="71">
        <f>IF(A5073&lt;43,IF(F5073="女",VLOOKUP(K5073,标准!K$108:L$128,2,TRUE),VLOOKUP(K5073,标准!K$74:L$94,2,TRUE)),IF(F5073="女",VLOOKUP(K5073,标准!K$39:L$59,2,TRUE),VLOOKUP(K5073,标准!K$3:L$23,2,TRUE)))</f>
        <v>76</v>
      </c>
      <c r="M5073" s="68">
        <v>16.5</v>
      </c>
      <c r="N5073" s="71">
        <f>IF(M5073="",0,IF(A5073&lt;43,IF(F5073="女",VLOOKUP(M5073,标准!C$108:D$128,2,TRUE),VLOOKUP(M5073,标准!C$74:D$94,2,TRUE)),IF(F5073="女",VLOOKUP(M5073,标准!C$39:D$59,2,TRUE),VLOOKUP(M5073,标准!C$3:D$23,2,TRUE))))</f>
        <v>76</v>
      </c>
      <c r="O5073" s="72">
        <v>166</v>
      </c>
      <c r="P5073" s="71">
        <f>IF(A5073&lt;43,IF(F5073="女",VLOOKUP(O5073/100,标准!E$108:F$128,2,TRUE),VLOOKUP(O5073/100,标准!E$74:F$94,2,TRUE)),IF(F5073="女",VLOOKUP(O5073/100,标准!E$39:F$59,2,TRUE),VLOOKUP(O5073/100,标准!E$3:F$23,2,TRUE)))</f>
        <v>70</v>
      </c>
      <c r="Q5073" s="82">
        <v>4.23</v>
      </c>
      <c r="R5073" s="71">
        <f>IF(Q5073=0,0,IF(A5073&lt;43,IF(F5073="女",IF(Q5073="",0,VLOOKUP(Q5073,标准!I$108:J$138,2,TRUE)),IF(Q5073="",0,VLOOKUP(Q5073,标准!I$74:J$104,2,TRUE))),IF(F5073="女",IF(Q5073="",0,VLOOKUP(Q5073,标准!I$39:J$69,2,TRUE)),IF(Q5073="",0,VLOOKUP(Q5073,标准!I$3:J$33,2,TRUE)))))</f>
        <v>64</v>
      </c>
      <c r="S5073" s="83">
        <v>35</v>
      </c>
      <c r="T5073" s="71">
        <f>IF(A5073&lt;43,IF(F5073="女",VLOOKUP(S5073,标准!G$108:H$138,2,TRUE),VLOOKUP(S5073,标准!G$74:H$99,2,TRUE)),IF(F5073="女",VLOOKUP(S5073,标准!G$39:H$69,2,TRUE),VLOOKUP(S5073,标准!G$3:H$28,2,TRUE)))</f>
        <v>68</v>
      </c>
      <c r="U5073" s="89">
        <v>9.6</v>
      </c>
      <c r="V5073" s="71">
        <f>IF(U5073=0,0,IF(A5073&lt;43,IF(F5073="女",IF(U5073="",0,VLOOKUP(U5073,标准!A$108:B$128,2,TRUE)),IF(U5073="",0,VLOOKUP(U5073,标准!A$74:B$94,2,TRUE))),IF(F5073="女",IF(U5073="",0,VLOOKUP(U5073,标准!A$39:B$59,2,TRUE)),IF(U5073="",0,VLOOKUP(U5073,标准!A$3:B$23,2,TRUE)))))</f>
        <v>66</v>
      </c>
      <c r="W5073" s="86">
        <f t="shared" si="79"/>
        <v>70.8</v>
      </c>
      <c r="X5073" s="87">
        <v>4.7</v>
      </c>
      <c r="Y5073" s="87">
        <v>4.6</v>
      </c>
      <c r="Z5073" s="91"/>
      <c r="AA5073" s="92"/>
    </row>
    <row r="5074" customHeight="1" spans="1:27">
      <c r="A5074" s="62">
        <v>41</v>
      </c>
      <c r="B5074" s="91">
        <v>5112</v>
      </c>
      <c r="C5074" s="156" t="s">
        <v>10239</v>
      </c>
      <c r="D5074" s="156" t="s">
        <v>10237</v>
      </c>
      <c r="E5074" s="156" t="s">
        <v>4835</v>
      </c>
      <c r="F5074" s="156" t="s">
        <v>34</v>
      </c>
      <c r="G5074" s="157" t="s">
        <v>10240</v>
      </c>
      <c r="H5074" s="68">
        <v>158.9</v>
      </c>
      <c r="I5074" s="68">
        <v>64.8</v>
      </c>
      <c r="J5074" s="71">
        <f>IF(F5074="女",IF(H5074=0,0,VLOOKUP(I5074/(H5074*H5074/10000),标准!M$108:N$112,2,TRUE)),IF(H5074=0,0,VLOOKUP(I5074/(H5074*H5074/10000),标准!M$74:N$78,2,TRUE)))</f>
        <v>80</v>
      </c>
      <c r="K5074" s="72">
        <v>3342</v>
      </c>
      <c r="L5074" s="71">
        <f>IF(A5074&lt;43,IF(F5074="女",VLOOKUP(K5074,标准!K$108:L$128,2,TRUE),VLOOKUP(K5074,标准!K$74:L$94,2,TRUE)),IF(F5074="女",VLOOKUP(K5074,标准!K$39:L$59,2,TRUE),VLOOKUP(K5074,标准!K$3:L$23,2,TRUE)))</f>
        <v>90</v>
      </c>
      <c r="M5074" s="68">
        <v>24.5</v>
      </c>
      <c r="N5074" s="71">
        <f>IF(M5074="",0,IF(A5074&lt;43,IF(F5074="女",VLOOKUP(M5074,标准!C$108:D$128,2,TRUE),VLOOKUP(M5074,标准!C$74:D$94,2,TRUE)),IF(F5074="女",VLOOKUP(M5074,标准!C$39:D$59,2,TRUE),VLOOKUP(M5074,标准!C$3:D$23,2,TRUE))))</f>
        <v>95</v>
      </c>
      <c r="O5074" s="76">
        <v>155</v>
      </c>
      <c r="P5074" s="71">
        <f>IF(A5074&lt;43,IF(F5074="女",VLOOKUP(O5074/100,标准!E$108:F$128,2,TRUE),VLOOKUP(O5074/100,标准!E$74:F$94,2,TRUE)),IF(F5074="女",VLOOKUP(O5074/100,标准!E$39:F$59,2,TRUE),VLOOKUP(O5074/100,标准!E$3:F$23,2,TRUE)))</f>
        <v>62</v>
      </c>
      <c r="Q5074" s="81">
        <v>3.55</v>
      </c>
      <c r="R5074" s="71">
        <f>IF(Q5074=0,0,IF(A5074&lt;43,IF(F5074="女",IF(Q5074="",0,VLOOKUP(Q5074,标准!I$108:J$138,2,TRUE)),IF(Q5074="",0,VLOOKUP(Q5074,标准!I$74:J$104,2,TRUE))),IF(F5074="女",IF(Q5074="",0,VLOOKUP(Q5074,标准!I$39:J$69,2,TRUE)),IF(Q5074="",0,VLOOKUP(Q5074,标准!I$3:J$33,2,TRUE)))))</f>
        <v>74</v>
      </c>
      <c r="S5074" s="76">
        <v>50</v>
      </c>
      <c r="T5074" s="71">
        <f>IF(A5074&lt;43,IF(F5074="女",VLOOKUP(S5074,标准!G$108:H$138,2,TRUE),VLOOKUP(S5074,标准!G$74:H$99,2,TRUE)),IF(F5074="女",VLOOKUP(S5074,标准!G$39:H$69,2,TRUE),VLOOKUP(S5074,标准!G$3:H$28,2,TRUE)))</f>
        <v>85</v>
      </c>
      <c r="U5074" s="88">
        <v>9.7</v>
      </c>
      <c r="V5074" s="71">
        <f>IF(U5074=0,0,IF(A5074&lt;43,IF(F5074="女",IF(U5074="",0,VLOOKUP(U5074,标准!A$108:B$128,2,TRUE)),IF(U5074="",0,VLOOKUP(U5074,标准!A$74:B$94,2,TRUE))),IF(F5074="女",IF(U5074="",0,VLOOKUP(U5074,标准!A$39:B$59,2,TRUE)),IF(U5074="",0,VLOOKUP(U5074,标准!A$3:B$23,2,TRUE)))))</f>
        <v>66</v>
      </c>
      <c r="W5074" s="86">
        <f t="shared" si="79"/>
        <v>77.7</v>
      </c>
      <c r="X5074" s="87">
        <v>4</v>
      </c>
      <c r="Y5074" s="87">
        <v>4</v>
      </c>
      <c r="Z5074" s="91"/>
      <c r="AA5074" s="92"/>
    </row>
    <row r="5075" customHeight="1" spans="1:27">
      <c r="A5075" s="62">
        <v>41</v>
      </c>
      <c r="B5075" s="91">
        <v>5113</v>
      </c>
      <c r="C5075" s="156" t="s">
        <v>10241</v>
      </c>
      <c r="D5075" s="156" t="s">
        <v>10237</v>
      </c>
      <c r="E5075" s="156" t="s">
        <v>4835</v>
      </c>
      <c r="F5075" s="156" t="s">
        <v>34</v>
      </c>
      <c r="G5075" s="157" t="s">
        <v>10242</v>
      </c>
      <c r="H5075" s="68"/>
      <c r="I5075" s="68"/>
      <c r="J5075" s="71">
        <f>IF(F5075="女",IF(H5075=0,0,VLOOKUP(I5075/(H5075*H5075/10000),标准!M$108:N$112,2,TRUE)),IF(H5075=0,0,VLOOKUP(I5075/(H5075*H5075/10000),标准!M$74:N$78,2,TRUE)))</f>
        <v>0</v>
      </c>
      <c r="K5075" s="72"/>
      <c r="L5075" s="71">
        <f>IF(A5075&lt;43,IF(F5075="女",VLOOKUP(K5075,标准!K$108:L$128,2,TRUE),VLOOKUP(K5075,标准!K$74:L$94,2,TRUE)),IF(F5075="女",VLOOKUP(K5075,标准!K$39:L$59,2,TRUE),VLOOKUP(K5075,标准!K$3:L$23,2,TRUE)))</f>
        <v>0</v>
      </c>
      <c r="M5075" s="68">
        <v>0</v>
      </c>
      <c r="N5075" s="71">
        <f>IF(M5075="",0,IF(A5075&lt;43,IF(F5075="女",VLOOKUP(M5075,标准!C$108:D$128,2,TRUE),VLOOKUP(M5075,标准!C$74:D$94,2,TRUE)),IF(F5075="女",VLOOKUP(M5075,标准!C$39:D$59,2,TRUE),VLOOKUP(M5075,标准!C$3:D$23,2,TRUE))))</f>
        <v>0</v>
      </c>
      <c r="O5075" s="76">
        <v>205</v>
      </c>
      <c r="P5075" s="71">
        <f>IF(A5075&lt;43,IF(F5075="女",VLOOKUP(O5075/100,标准!E$108:F$128,2,TRUE),VLOOKUP(O5075/100,标准!E$74:F$94,2,TRUE)),IF(F5075="女",VLOOKUP(O5075/100,标准!E$39:F$59,2,TRUE),VLOOKUP(O5075/100,标准!E$3:F$23,2,TRUE)))</f>
        <v>95</v>
      </c>
      <c r="Q5075" s="81">
        <v>3.27</v>
      </c>
      <c r="R5075" s="71">
        <f>IF(Q5075=0,0,IF(A5075&lt;43,IF(F5075="女",IF(Q5075="",0,VLOOKUP(Q5075,标准!I$108:J$138,2,TRUE)),IF(Q5075="",0,VLOOKUP(Q5075,标准!I$74:J$104,2,TRUE))),IF(F5075="女",IF(Q5075="",0,VLOOKUP(Q5075,标准!I$39:J$69,2,TRUE)),IF(Q5075="",0,VLOOKUP(Q5075,标准!I$3:J$33,2,TRUE)))))</f>
        <v>90</v>
      </c>
      <c r="S5075" s="76">
        <v>59</v>
      </c>
      <c r="T5075" s="71">
        <f>IF(A5075&lt;43,IF(F5075="女",VLOOKUP(S5075,标准!G$108:H$138,2,TRUE),VLOOKUP(S5075,标准!G$74:H$99,2,TRUE)),IF(F5075="女",VLOOKUP(S5075,标准!G$39:H$69,2,TRUE),VLOOKUP(S5075,标准!G$3:H$28,2,TRUE)))</f>
        <v>101</v>
      </c>
      <c r="U5075" s="88">
        <v>7.9</v>
      </c>
      <c r="V5075" s="71">
        <f>IF(U5075=0,0,IF(A5075&lt;43,IF(F5075="女",IF(U5075="",0,VLOOKUP(U5075,标准!A$108:B$128,2,TRUE)),IF(U5075="",0,VLOOKUP(U5075,标准!A$74:B$94,2,TRUE))),IF(F5075="女",IF(U5075="",0,VLOOKUP(U5075,标准!A$39:B$59,2,TRUE)),IF(U5075="",0,VLOOKUP(U5075,标准!A$3:B$23,2,TRUE)))))</f>
        <v>85</v>
      </c>
      <c r="W5075" s="86">
        <f t="shared" si="79"/>
        <v>54.6</v>
      </c>
      <c r="X5075" s="87"/>
      <c r="Y5075" s="87"/>
      <c r="Z5075" s="91"/>
      <c r="AA5075" s="92"/>
    </row>
    <row r="5076" customHeight="1" spans="1:27">
      <c r="A5076" s="62">
        <v>41</v>
      </c>
      <c r="B5076" s="91">
        <v>5114</v>
      </c>
      <c r="C5076" s="156" t="s">
        <v>10243</v>
      </c>
      <c r="D5076" s="156" t="s">
        <v>10237</v>
      </c>
      <c r="E5076" s="156" t="s">
        <v>4835</v>
      </c>
      <c r="F5076" s="156" t="s">
        <v>34</v>
      </c>
      <c r="G5076" s="157" t="s">
        <v>10244</v>
      </c>
      <c r="H5076" s="68">
        <v>164.9</v>
      </c>
      <c r="I5076" s="68">
        <v>60.3</v>
      </c>
      <c r="J5076" s="71">
        <f>IF(F5076="女",IF(H5076=0,0,VLOOKUP(I5076/(H5076*H5076/10000),标准!M$108:N$112,2,TRUE)),IF(H5076=0,0,VLOOKUP(I5076/(H5076*H5076/10000),标准!M$74:N$78,2,TRUE)))</f>
        <v>100</v>
      </c>
      <c r="K5076" s="72">
        <v>3246</v>
      </c>
      <c r="L5076" s="71">
        <f>IF(A5076&lt;43,IF(F5076="女",VLOOKUP(K5076,标准!K$108:L$128,2,TRUE),VLOOKUP(K5076,标准!K$74:L$94,2,TRUE)),IF(F5076="女",VLOOKUP(K5076,标准!K$39:L$59,2,TRUE),VLOOKUP(K5076,标准!K$3:L$23,2,TRUE)))</f>
        <v>85</v>
      </c>
      <c r="M5076" s="68">
        <v>24.5</v>
      </c>
      <c r="N5076" s="71">
        <f>IF(M5076="",0,IF(A5076&lt;43,IF(F5076="女",VLOOKUP(M5076,标准!C$108:D$128,2,TRUE),VLOOKUP(M5076,标准!C$74:D$94,2,TRUE)),IF(F5076="女",VLOOKUP(M5076,标准!C$39:D$59,2,TRUE),VLOOKUP(M5076,标准!C$3:D$23,2,TRUE))))</f>
        <v>95</v>
      </c>
      <c r="O5076" s="62">
        <v>157</v>
      </c>
      <c r="P5076" s="71">
        <f>IF(A5076&lt;43,IF(F5076="女",VLOOKUP(O5076/100,标准!E$108:F$128,2,TRUE),VLOOKUP(O5076/100,标准!E$74:F$94,2,TRUE)),IF(F5076="女",VLOOKUP(O5076/100,标准!E$39:F$59,2,TRUE),VLOOKUP(O5076/100,标准!E$3:F$23,2,TRUE)))</f>
        <v>64</v>
      </c>
      <c r="Q5076" s="112">
        <v>3.57</v>
      </c>
      <c r="R5076" s="71">
        <f>IF(Q5076=0,0,IF(A5076&lt;43,IF(F5076="女",IF(Q5076="",0,VLOOKUP(Q5076,标准!I$108:J$138,2,TRUE)),IF(Q5076="",0,VLOOKUP(Q5076,标准!I$74:J$104,2,TRUE))),IF(F5076="女",IF(Q5076="",0,VLOOKUP(Q5076,标准!I$39:J$69,2,TRUE)),IF(Q5076="",0,VLOOKUP(Q5076,标准!I$3:J$33,2,TRUE)))))</f>
        <v>74</v>
      </c>
      <c r="S5076" s="62">
        <v>56</v>
      </c>
      <c r="T5076" s="71">
        <f>IF(A5076&lt;43,IF(F5076="女",VLOOKUP(S5076,标准!G$108:H$138,2,TRUE),VLOOKUP(S5076,标准!G$74:H$99,2,TRUE)),IF(F5076="女",VLOOKUP(S5076,标准!G$39:H$69,2,TRUE),VLOOKUP(S5076,标准!G$3:H$28,2,TRUE)))</f>
        <v>100</v>
      </c>
      <c r="U5076" s="114">
        <v>9.3</v>
      </c>
      <c r="V5076" s="71">
        <f>IF(U5076=0,0,IF(A5076&lt;43,IF(F5076="女",IF(U5076="",0,VLOOKUP(U5076,标准!A$108:B$128,2,TRUE)),IF(U5076="",0,VLOOKUP(U5076,标准!A$74:B$94,2,TRUE))),IF(F5076="女",IF(U5076="",0,VLOOKUP(U5076,标准!A$39:B$59,2,TRUE)),IF(U5076="",0,VLOOKUP(U5076,标准!A$3:B$23,2,TRUE)))))</f>
        <v>70</v>
      </c>
      <c r="W5076" s="86">
        <f t="shared" si="79"/>
        <v>82.45</v>
      </c>
      <c r="X5076" s="87">
        <v>4</v>
      </c>
      <c r="Y5076" s="87">
        <v>4</v>
      </c>
      <c r="Z5076" s="91"/>
      <c r="AA5076" s="92"/>
    </row>
    <row r="5077" customHeight="1" spans="1:27">
      <c r="A5077" s="62">
        <v>41</v>
      </c>
      <c r="B5077" s="91">
        <v>5115</v>
      </c>
      <c r="C5077" s="156" t="s">
        <v>10245</v>
      </c>
      <c r="D5077" s="156" t="s">
        <v>10237</v>
      </c>
      <c r="E5077" s="156" t="s">
        <v>4835</v>
      </c>
      <c r="F5077" s="156" t="s">
        <v>34</v>
      </c>
      <c r="G5077" s="157" t="s">
        <v>10246</v>
      </c>
      <c r="H5077" s="68">
        <v>148</v>
      </c>
      <c r="I5077" s="68">
        <v>63.4</v>
      </c>
      <c r="J5077" s="71">
        <f>IF(F5077="女",IF(H5077=0,0,VLOOKUP(I5077/(H5077*H5077/10000),标准!M$108:N$112,2,TRUE)),IF(H5077=0,0,VLOOKUP(I5077/(H5077*H5077/10000),标准!M$74:N$78,2,TRUE)))</f>
        <v>60</v>
      </c>
      <c r="K5077" s="72">
        <v>3037</v>
      </c>
      <c r="L5077" s="71">
        <f>IF(A5077&lt;43,IF(F5077="女",VLOOKUP(K5077,标准!K$108:L$128,2,TRUE),VLOOKUP(K5077,标准!K$74:L$94,2,TRUE)),IF(F5077="女",VLOOKUP(K5077,标准!K$39:L$59,2,TRUE),VLOOKUP(K5077,标准!K$3:L$23,2,TRUE)))</f>
        <v>80</v>
      </c>
      <c r="M5077" s="68">
        <v>28.5</v>
      </c>
      <c r="N5077" s="71">
        <f>IF(M5077="",0,IF(A5077&lt;43,IF(F5077="女",VLOOKUP(M5077,标准!C$108:D$128,2,TRUE),VLOOKUP(M5077,标准!C$74:D$94,2,TRUE)),IF(F5077="女",VLOOKUP(M5077,标准!C$39:D$59,2,TRUE),VLOOKUP(M5077,标准!C$3:D$23,2,TRUE))))</f>
        <v>100</v>
      </c>
      <c r="O5077" s="76">
        <v>170</v>
      </c>
      <c r="P5077" s="71">
        <f>IF(A5077&lt;43,IF(F5077="女",VLOOKUP(O5077/100,标准!E$108:F$128,2,TRUE),VLOOKUP(O5077/100,标准!E$74:F$94,2,TRUE)),IF(F5077="女",VLOOKUP(O5077/100,标准!E$39:F$59,2,TRUE),VLOOKUP(O5077/100,标准!E$3:F$23,2,TRUE)))</f>
        <v>72</v>
      </c>
      <c r="Q5077" s="81">
        <v>4.06</v>
      </c>
      <c r="R5077" s="71">
        <f>IF(Q5077=0,0,IF(A5077&lt;43,IF(F5077="女",IF(Q5077="",0,VLOOKUP(Q5077,标准!I$108:J$138,2,TRUE)),IF(Q5077="",0,VLOOKUP(Q5077,标准!I$74:J$104,2,TRUE))),IF(F5077="女",IF(Q5077="",0,VLOOKUP(Q5077,标准!I$39:J$69,2,TRUE)),IF(Q5077="",0,VLOOKUP(Q5077,标准!I$3:J$33,2,TRUE)))))</f>
        <v>70</v>
      </c>
      <c r="S5077" s="76">
        <v>56</v>
      </c>
      <c r="T5077" s="71">
        <f>IF(A5077&lt;43,IF(F5077="女",VLOOKUP(S5077,标准!G$108:H$138,2,TRUE),VLOOKUP(S5077,标准!G$74:H$99,2,TRUE)),IF(F5077="女",VLOOKUP(S5077,标准!G$39:H$69,2,TRUE),VLOOKUP(S5077,标准!G$3:H$28,2,TRUE)))</f>
        <v>100</v>
      </c>
      <c r="U5077" s="88">
        <v>9.2</v>
      </c>
      <c r="V5077" s="71">
        <f>IF(U5077=0,0,IF(A5077&lt;43,IF(F5077="女",IF(U5077="",0,VLOOKUP(U5077,标准!A$108:B$128,2,TRUE)),IF(U5077="",0,VLOOKUP(U5077,标准!A$74:B$94,2,TRUE))),IF(F5077="女",IF(U5077="",0,VLOOKUP(U5077,标准!A$39:B$59,2,TRUE)),IF(U5077="",0,VLOOKUP(U5077,标准!A$3:B$23,2,TRUE)))))</f>
        <v>70</v>
      </c>
      <c r="W5077" s="86">
        <f t="shared" si="79"/>
        <v>76.2</v>
      </c>
      <c r="X5077" s="87">
        <v>4.2</v>
      </c>
      <c r="Y5077" s="87">
        <v>3.8</v>
      </c>
      <c r="Z5077" s="91"/>
      <c r="AA5077" s="92"/>
    </row>
    <row r="5078" customHeight="1" spans="1:27">
      <c r="A5078" s="62">
        <v>41</v>
      </c>
      <c r="B5078" s="91">
        <v>5116</v>
      </c>
      <c r="C5078" s="156" t="s">
        <v>10247</v>
      </c>
      <c r="D5078" s="156" t="s">
        <v>10237</v>
      </c>
      <c r="E5078" s="156" t="s">
        <v>4835</v>
      </c>
      <c r="F5078" s="156" t="s">
        <v>34</v>
      </c>
      <c r="G5078" s="157" t="s">
        <v>10248</v>
      </c>
      <c r="H5078" s="68">
        <v>164.8</v>
      </c>
      <c r="I5078" s="68">
        <v>62.8</v>
      </c>
      <c r="J5078" s="71">
        <f>IF(F5078="女",IF(H5078=0,0,VLOOKUP(I5078/(H5078*H5078/10000),标准!M$108:N$112,2,TRUE)),IF(H5078=0,0,VLOOKUP(I5078/(H5078*H5078/10000),标准!M$74:N$78,2,TRUE)))</f>
        <v>100</v>
      </c>
      <c r="K5078" s="72">
        <v>4156</v>
      </c>
      <c r="L5078" s="71">
        <f>IF(A5078&lt;43,IF(F5078="女",VLOOKUP(K5078,标准!K$108:L$128,2,TRUE),VLOOKUP(K5078,标准!K$74:L$94,2,TRUE)),IF(F5078="女",VLOOKUP(K5078,标准!K$39:L$59,2,TRUE),VLOOKUP(K5078,标准!K$3:L$23,2,TRUE)))</f>
        <v>100</v>
      </c>
      <c r="M5078" s="68">
        <v>23</v>
      </c>
      <c r="N5078" s="71">
        <f>IF(M5078="",0,IF(A5078&lt;43,IF(F5078="女",VLOOKUP(M5078,标准!C$108:D$128,2,TRUE),VLOOKUP(M5078,标准!C$74:D$94,2,TRUE)),IF(F5078="女",VLOOKUP(M5078,标准!C$39:D$59,2,TRUE),VLOOKUP(M5078,标准!C$3:D$23,2,TRUE))))</f>
        <v>90</v>
      </c>
      <c r="O5078" s="76">
        <v>140</v>
      </c>
      <c r="P5078" s="71">
        <f>IF(A5078&lt;43,IF(F5078="女",VLOOKUP(O5078/100,标准!E$108:F$128,2,TRUE),VLOOKUP(O5078/100,标准!E$74:F$94,2,TRUE)),IF(F5078="女",VLOOKUP(O5078/100,标准!E$39:F$59,2,TRUE),VLOOKUP(O5078/100,标准!E$3:F$23,2,TRUE)))</f>
        <v>30</v>
      </c>
      <c r="Q5078" s="81">
        <v>4.04</v>
      </c>
      <c r="R5078" s="71">
        <f>IF(Q5078=0,0,IF(A5078&lt;43,IF(F5078="女",IF(Q5078="",0,VLOOKUP(Q5078,标准!I$108:J$138,2,TRUE)),IF(Q5078="",0,VLOOKUP(Q5078,标准!I$74:J$104,2,TRUE))),IF(F5078="女",IF(Q5078="",0,VLOOKUP(Q5078,标准!I$39:J$69,2,TRUE)),IF(Q5078="",0,VLOOKUP(Q5078,标准!I$3:J$33,2,TRUE)))))</f>
        <v>72</v>
      </c>
      <c r="S5078" s="76">
        <v>52</v>
      </c>
      <c r="T5078" s="71">
        <f>IF(A5078&lt;43,IF(F5078="女",VLOOKUP(S5078,标准!G$108:H$138,2,TRUE),VLOOKUP(S5078,标准!G$74:H$99,2,TRUE)),IF(F5078="女",VLOOKUP(S5078,标准!G$39:H$69,2,TRUE),VLOOKUP(S5078,标准!G$3:H$28,2,TRUE)))</f>
        <v>90</v>
      </c>
      <c r="U5078" s="88">
        <v>9.4</v>
      </c>
      <c r="V5078" s="71">
        <f>IF(U5078=0,0,IF(A5078&lt;43,IF(F5078="女",IF(U5078="",0,VLOOKUP(U5078,标准!A$108:B$128,2,TRUE)),IF(U5078="",0,VLOOKUP(U5078,标准!A$74:B$94,2,TRUE))),IF(F5078="女",IF(U5078="",0,VLOOKUP(U5078,标准!A$39:B$59,2,TRUE)),IF(U5078="",0,VLOOKUP(U5078,标准!A$3:B$23,2,TRUE)))))</f>
        <v>68</v>
      </c>
      <c r="W5078" s="86">
        <f t="shared" si="79"/>
        <v>79</v>
      </c>
      <c r="X5078" s="87">
        <v>4.8</v>
      </c>
      <c r="Y5078" s="87">
        <v>4.8</v>
      </c>
      <c r="Z5078" s="91"/>
      <c r="AA5078" s="92"/>
    </row>
    <row r="5079" customHeight="1" spans="1:27">
      <c r="A5079" s="62">
        <v>41</v>
      </c>
      <c r="B5079" s="91">
        <v>5117</v>
      </c>
      <c r="C5079" s="156" t="s">
        <v>10249</v>
      </c>
      <c r="D5079" s="156" t="s">
        <v>10237</v>
      </c>
      <c r="E5079" s="156" t="s">
        <v>4835</v>
      </c>
      <c r="F5079" s="156" t="s">
        <v>34</v>
      </c>
      <c r="G5079" s="157" t="s">
        <v>10250</v>
      </c>
      <c r="H5079" s="68">
        <v>162.6</v>
      </c>
      <c r="I5079" s="68">
        <v>54.5</v>
      </c>
      <c r="J5079" s="71">
        <f>IF(F5079="女",IF(H5079=0,0,VLOOKUP(I5079/(H5079*H5079/10000),标准!M$108:N$112,2,TRUE)),IF(H5079=0,0,VLOOKUP(I5079/(H5079*H5079/10000),标准!M$74:N$78,2,TRUE)))</f>
        <v>100</v>
      </c>
      <c r="K5079" s="72">
        <v>4264</v>
      </c>
      <c r="L5079" s="71">
        <f>IF(A5079&lt;43,IF(F5079="女",VLOOKUP(K5079,标准!K$108:L$128,2,TRUE),VLOOKUP(K5079,标准!K$74:L$94,2,TRUE)),IF(F5079="女",VLOOKUP(K5079,标准!K$39:L$59,2,TRUE),VLOOKUP(K5079,标准!K$3:L$23,2,TRUE)))</f>
        <v>100</v>
      </c>
      <c r="M5079" s="68">
        <v>24.5</v>
      </c>
      <c r="N5079" s="71">
        <f>IF(M5079="",0,IF(A5079&lt;43,IF(F5079="女",VLOOKUP(M5079,标准!C$108:D$128,2,TRUE),VLOOKUP(M5079,标准!C$74:D$94,2,TRUE)),IF(F5079="女",VLOOKUP(M5079,标准!C$39:D$59,2,TRUE),VLOOKUP(M5079,标准!C$3:D$23,2,TRUE))))</f>
        <v>95</v>
      </c>
      <c r="O5079" s="76">
        <v>172</v>
      </c>
      <c r="P5079" s="71">
        <f>IF(A5079&lt;43,IF(F5079="女",VLOOKUP(O5079/100,标准!E$108:F$128,2,TRUE),VLOOKUP(O5079/100,标准!E$74:F$94,2,TRUE)),IF(F5079="女",VLOOKUP(O5079/100,标准!E$39:F$59,2,TRUE),VLOOKUP(O5079/100,标准!E$3:F$23,2,TRUE)))</f>
        <v>74</v>
      </c>
      <c r="Q5079" s="81">
        <v>3.43</v>
      </c>
      <c r="R5079" s="71">
        <f>IF(Q5079=0,0,IF(A5079&lt;43,IF(F5079="女",IF(Q5079="",0,VLOOKUP(Q5079,标准!I$108:J$138,2,TRUE)),IF(Q5079="",0,VLOOKUP(Q5079,标准!I$74:J$104,2,TRUE))),IF(F5079="女",IF(Q5079="",0,VLOOKUP(Q5079,标准!I$39:J$69,2,TRUE)),IF(Q5079="",0,VLOOKUP(Q5079,标准!I$3:J$33,2,TRUE)))))</f>
        <v>80</v>
      </c>
      <c r="S5079" s="76">
        <v>67</v>
      </c>
      <c r="T5079" s="71">
        <f>IF(A5079&lt;43,IF(F5079="女",VLOOKUP(S5079,标准!G$108:H$138,2,TRUE),VLOOKUP(S5079,标准!G$74:H$99,2,TRUE)),IF(F5079="女",VLOOKUP(S5079,标准!G$39:H$69,2,TRUE),VLOOKUP(S5079,标准!G$3:H$28,2,TRUE)))</f>
        <v>108</v>
      </c>
      <c r="U5079" s="88">
        <v>9</v>
      </c>
      <c r="V5079" s="71">
        <f>IF(U5079=0,0,IF(A5079&lt;43,IF(F5079="女",IF(U5079="",0,VLOOKUP(U5079,标准!A$108:B$128,2,TRUE)),IF(U5079="",0,VLOOKUP(U5079,标准!A$74:B$94,2,TRUE))),IF(F5079="女",IF(U5079="",0,VLOOKUP(U5079,标准!A$39:B$59,2,TRUE)),IF(U5079="",0,VLOOKUP(U5079,标准!A$3:B$23,2,TRUE)))))</f>
        <v>72</v>
      </c>
      <c r="W5079" s="86">
        <f t="shared" si="79"/>
        <v>88.1</v>
      </c>
      <c r="X5079" s="87">
        <v>4</v>
      </c>
      <c r="Y5079" s="87">
        <v>4.1</v>
      </c>
      <c r="Z5079" s="91"/>
      <c r="AA5079" s="92"/>
    </row>
    <row r="5080" customHeight="1" spans="1:27">
      <c r="A5080" s="62">
        <v>41</v>
      </c>
      <c r="B5080" s="91">
        <v>5118</v>
      </c>
      <c r="C5080" s="156" t="s">
        <v>10251</v>
      </c>
      <c r="D5080" s="156" t="s">
        <v>10237</v>
      </c>
      <c r="E5080" s="156" t="s">
        <v>4835</v>
      </c>
      <c r="F5080" s="156" t="s">
        <v>34</v>
      </c>
      <c r="G5080" s="157" t="s">
        <v>10252</v>
      </c>
      <c r="H5080" s="68">
        <v>159.3</v>
      </c>
      <c r="I5080" s="68">
        <v>54</v>
      </c>
      <c r="J5080" s="71">
        <f>IF(F5080="女",IF(H5080=0,0,VLOOKUP(I5080/(H5080*H5080/10000),标准!M$108:N$112,2,TRUE)),IF(H5080=0,0,VLOOKUP(I5080/(H5080*H5080/10000),标准!M$74:N$78,2,TRUE)))</f>
        <v>100</v>
      </c>
      <c r="K5080" s="72">
        <v>2698</v>
      </c>
      <c r="L5080" s="71">
        <f>IF(A5080&lt;43,IF(F5080="女",VLOOKUP(K5080,标准!K$108:L$128,2,TRUE),VLOOKUP(K5080,标准!K$74:L$94,2,TRUE)),IF(F5080="女",VLOOKUP(K5080,标准!K$39:L$59,2,TRUE),VLOOKUP(K5080,标准!K$3:L$23,2,TRUE)))</f>
        <v>72</v>
      </c>
      <c r="M5080" s="68">
        <v>17</v>
      </c>
      <c r="N5080" s="71">
        <f>IF(M5080="",0,IF(A5080&lt;43,IF(F5080="女",VLOOKUP(M5080,标准!C$108:D$128,2,TRUE),VLOOKUP(M5080,标准!C$74:D$94,2,TRUE)),IF(F5080="女",VLOOKUP(M5080,标准!C$39:D$59,2,TRUE),VLOOKUP(M5080,标准!C$3:D$23,2,TRUE))))</f>
        <v>76</v>
      </c>
      <c r="O5080" s="76">
        <v>162</v>
      </c>
      <c r="P5080" s="71">
        <f>IF(A5080&lt;43,IF(F5080="女",VLOOKUP(O5080/100,标准!E$108:F$128,2,TRUE),VLOOKUP(O5080/100,标准!E$74:F$94,2,TRUE)),IF(F5080="女",VLOOKUP(O5080/100,标准!E$39:F$59,2,TRUE),VLOOKUP(O5080/100,标准!E$3:F$23,2,TRUE)))</f>
        <v>66</v>
      </c>
      <c r="Q5080" s="81">
        <v>3.59</v>
      </c>
      <c r="R5080" s="71">
        <f>IF(Q5080=0,0,IF(A5080&lt;43,IF(F5080="女",IF(Q5080="",0,VLOOKUP(Q5080,标准!I$108:J$138,2,TRUE)),IF(Q5080="",0,VLOOKUP(Q5080,标准!I$74:J$104,2,TRUE))),IF(F5080="女",IF(Q5080="",0,VLOOKUP(Q5080,标准!I$39:J$69,2,TRUE)),IF(Q5080="",0,VLOOKUP(Q5080,标准!I$3:J$33,2,TRUE)))))</f>
        <v>74</v>
      </c>
      <c r="S5080" s="76">
        <v>52</v>
      </c>
      <c r="T5080" s="71">
        <f>IF(A5080&lt;43,IF(F5080="女",VLOOKUP(S5080,标准!G$108:H$138,2,TRUE),VLOOKUP(S5080,标准!G$74:H$99,2,TRUE)),IF(F5080="女",VLOOKUP(S5080,标准!G$39:H$69,2,TRUE),VLOOKUP(S5080,标准!G$3:H$28,2,TRUE)))</f>
        <v>90</v>
      </c>
      <c r="U5080" s="88">
        <v>8.9</v>
      </c>
      <c r="V5080" s="71">
        <f>IF(U5080=0,0,IF(A5080&lt;43,IF(F5080="女",IF(U5080="",0,VLOOKUP(U5080,标准!A$108:B$128,2,TRUE)),IF(U5080="",0,VLOOKUP(U5080,标准!A$74:B$94,2,TRUE))),IF(F5080="女",IF(U5080="",0,VLOOKUP(U5080,标准!A$39:B$59,2,TRUE)),IF(U5080="",0,VLOOKUP(U5080,标准!A$3:B$23,2,TRUE)))))</f>
        <v>74</v>
      </c>
      <c r="W5080" s="86">
        <f t="shared" si="79"/>
        <v>78.6</v>
      </c>
      <c r="X5080" s="87">
        <v>3.9</v>
      </c>
      <c r="Y5080" s="87">
        <v>4.1</v>
      </c>
      <c r="Z5080" s="91"/>
      <c r="AA5080" s="92"/>
    </row>
    <row r="5081" customHeight="1" spans="1:27">
      <c r="A5081" s="62">
        <v>41</v>
      </c>
      <c r="B5081" s="91">
        <v>5119</v>
      </c>
      <c r="C5081" s="156" t="s">
        <v>10253</v>
      </c>
      <c r="D5081" s="156" t="s">
        <v>10237</v>
      </c>
      <c r="E5081" s="156" t="s">
        <v>4835</v>
      </c>
      <c r="F5081" s="156" t="s">
        <v>30</v>
      </c>
      <c r="G5081" s="157" t="s">
        <v>10254</v>
      </c>
      <c r="H5081" s="68">
        <v>167.5</v>
      </c>
      <c r="I5081" s="68">
        <v>51.5</v>
      </c>
      <c r="J5081" s="71">
        <f>IF(F5081="女",IF(H5081=0,0,VLOOKUP(I5081/(H5081*H5081/10000),标准!M$108:N$112,2,TRUE)),IF(H5081=0,0,VLOOKUP(I5081/(H5081*H5081/10000),标准!M$74:N$78,2,TRUE)))</f>
        <v>100</v>
      </c>
      <c r="K5081" s="72">
        <v>3326</v>
      </c>
      <c r="L5081" s="71">
        <f>IF(A5081&lt;43,IF(F5081="女",VLOOKUP(K5081,标准!K$108:L$128,2,TRUE),VLOOKUP(K5081,标准!K$74:L$94,2,TRUE)),IF(F5081="女",VLOOKUP(K5081,标准!K$39:L$59,2,TRUE),VLOOKUP(K5081,标准!K$3:L$23,2,TRUE)))</f>
        <v>62</v>
      </c>
      <c r="M5081" s="68">
        <v>7.5</v>
      </c>
      <c r="N5081" s="71">
        <f>IF(M5081="",0,IF(A5081&lt;43,IF(F5081="女",VLOOKUP(M5081,标准!C$108:D$128,2,TRUE),VLOOKUP(M5081,标准!C$74:D$94,2,TRUE)),IF(F5081="女",VLOOKUP(M5081,标准!C$39:D$59,2,TRUE),VLOOKUP(M5081,标准!C$3:D$23,2,TRUE))))</f>
        <v>64</v>
      </c>
      <c r="O5081" s="76">
        <v>223</v>
      </c>
      <c r="P5081" s="71">
        <f>IF(A5081&lt;43,IF(F5081="女",VLOOKUP(O5081/100,标准!E$108:F$128,2,TRUE),VLOOKUP(O5081/100,标准!E$74:F$94,2,TRUE)),IF(F5081="女",VLOOKUP(O5081/100,标准!E$39:F$59,2,TRUE),VLOOKUP(O5081/100,标准!E$3:F$23,2,TRUE)))</f>
        <v>66</v>
      </c>
      <c r="Q5081" s="81">
        <v>5</v>
      </c>
      <c r="R5081" s="71">
        <f>IF(Q5081=0,0,IF(A5081&lt;43,IF(F5081="女",IF(Q5081="",0,VLOOKUP(Q5081,标准!I$108:J$138,2,TRUE)),IF(Q5081="",0,VLOOKUP(Q5081,标准!I$74:J$104,2,TRUE))),IF(F5081="女",IF(Q5081="",0,VLOOKUP(Q5081,标准!I$39:J$69,2,TRUE)),IF(Q5081="",0,VLOOKUP(Q5081,标准!I$3:J$33,2,TRUE)))))</f>
        <v>40</v>
      </c>
      <c r="S5081" s="76">
        <v>0</v>
      </c>
      <c r="T5081" s="71">
        <f>IF(A5081&lt;43,IF(F5081="女",VLOOKUP(S5081,标准!G$108:H$138,2,TRUE),VLOOKUP(S5081,标准!G$74:H$99,2,TRUE)),IF(F5081="女",VLOOKUP(S5081,标准!G$39:H$69,2,TRUE),VLOOKUP(S5081,标准!G$3:H$28,2,TRUE)))</f>
        <v>0</v>
      </c>
      <c r="U5081" s="88">
        <v>8</v>
      </c>
      <c r="V5081" s="71">
        <f>IF(U5081=0,0,IF(A5081&lt;43,IF(F5081="女",IF(U5081="",0,VLOOKUP(U5081,标准!A$108:B$128,2,TRUE)),IF(U5081="",0,VLOOKUP(U5081,标准!A$74:B$94,2,TRUE))),IF(F5081="女",IF(U5081="",0,VLOOKUP(U5081,标准!A$39:B$59,2,TRUE)),IF(U5081="",0,VLOOKUP(U5081,标准!A$3:B$23,2,TRUE)))))</f>
        <v>70</v>
      </c>
      <c r="W5081" s="86">
        <f t="shared" si="79"/>
        <v>59.3</v>
      </c>
      <c r="X5081" s="87">
        <v>3.9</v>
      </c>
      <c r="Y5081" s="87">
        <v>3.9</v>
      </c>
      <c r="Z5081" s="91"/>
      <c r="AA5081" s="92"/>
    </row>
    <row r="5082" customHeight="1" spans="1:27">
      <c r="A5082" s="62">
        <v>41</v>
      </c>
      <c r="B5082" s="91">
        <v>5120</v>
      </c>
      <c r="C5082" s="156" t="s">
        <v>10255</v>
      </c>
      <c r="D5082" s="156" t="s">
        <v>10237</v>
      </c>
      <c r="E5082" s="156" t="s">
        <v>4835</v>
      </c>
      <c r="F5082" s="156" t="s">
        <v>34</v>
      </c>
      <c r="G5082" s="157" t="s">
        <v>10256</v>
      </c>
      <c r="H5082" s="68">
        <v>159.3</v>
      </c>
      <c r="I5082" s="68">
        <v>48.2</v>
      </c>
      <c r="J5082" s="71">
        <f>IF(F5082="女",IF(H5082=0,0,VLOOKUP(I5082/(H5082*H5082/10000),标准!M$108:N$112,2,TRUE)),IF(H5082=0,0,VLOOKUP(I5082/(H5082*H5082/10000),标准!M$74:N$78,2,TRUE)))</f>
        <v>100</v>
      </c>
      <c r="K5082" s="72">
        <v>2553</v>
      </c>
      <c r="L5082" s="71">
        <f>IF(A5082&lt;43,IF(F5082="女",VLOOKUP(K5082,标准!K$108:L$128,2,TRUE),VLOOKUP(K5082,标准!K$74:L$94,2,TRUE)),IF(F5082="女",VLOOKUP(K5082,标准!K$39:L$59,2,TRUE),VLOOKUP(K5082,标准!K$3:L$23,2,TRUE)))</f>
        <v>70</v>
      </c>
      <c r="M5082" s="68">
        <v>20</v>
      </c>
      <c r="N5082" s="71">
        <f>IF(M5082="",0,IF(A5082&lt;43,IF(F5082="女",VLOOKUP(M5082,标准!C$108:D$128,2,TRUE),VLOOKUP(M5082,标准!C$74:D$94,2,TRUE)),IF(F5082="女",VLOOKUP(M5082,标准!C$39:D$59,2,TRUE),VLOOKUP(M5082,标准!C$3:D$23,2,TRUE))))</f>
        <v>80</v>
      </c>
      <c r="O5082" s="76">
        <v>168</v>
      </c>
      <c r="P5082" s="71">
        <f>IF(A5082&lt;43,IF(F5082="女",VLOOKUP(O5082/100,标准!E$108:F$128,2,TRUE),VLOOKUP(O5082/100,标准!E$74:F$94,2,TRUE)),IF(F5082="女",VLOOKUP(O5082/100,标准!E$39:F$59,2,TRUE),VLOOKUP(O5082/100,标准!E$3:F$23,2,TRUE)))</f>
        <v>70</v>
      </c>
      <c r="Q5082" s="81">
        <v>3.44</v>
      </c>
      <c r="R5082" s="71">
        <f>IF(Q5082=0,0,IF(A5082&lt;43,IF(F5082="女",IF(Q5082="",0,VLOOKUP(Q5082,标准!I$108:J$138,2,TRUE)),IF(Q5082="",0,VLOOKUP(Q5082,标准!I$74:J$104,2,TRUE))),IF(F5082="女",IF(Q5082="",0,VLOOKUP(Q5082,标准!I$39:J$69,2,TRUE)),IF(Q5082="",0,VLOOKUP(Q5082,标准!I$3:J$33,2,TRUE)))))</f>
        <v>80</v>
      </c>
      <c r="S5082" s="76">
        <v>52</v>
      </c>
      <c r="T5082" s="71">
        <f>IF(A5082&lt;43,IF(F5082="女",VLOOKUP(S5082,标准!G$108:H$138,2,TRUE),VLOOKUP(S5082,标准!G$74:H$99,2,TRUE)),IF(F5082="女",VLOOKUP(S5082,标准!G$39:H$69,2,TRUE),VLOOKUP(S5082,标准!G$3:H$28,2,TRUE)))</f>
        <v>90</v>
      </c>
      <c r="U5082" s="88">
        <v>8.3</v>
      </c>
      <c r="V5082" s="71">
        <f>IF(U5082=0,0,IF(A5082&lt;43,IF(F5082="女",IF(U5082="",0,VLOOKUP(U5082,标准!A$108:B$128,2,TRUE)),IF(U5082="",0,VLOOKUP(U5082,标准!A$74:B$94,2,TRUE))),IF(F5082="女",IF(U5082="",0,VLOOKUP(U5082,标准!A$39:B$59,2,TRUE)),IF(U5082="",0,VLOOKUP(U5082,标准!A$3:B$23,2,TRUE)))))</f>
        <v>80</v>
      </c>
      <c r="W5082" s="86">
        <f t="shared" si="79"/>
        <v>81.5</v>
      </c>
      <c r="X5082" s="87">
        <v>4.5</v>
      </c>
      <c r="Y5082" s="87">
        <v>4.7</v>
      </c>
      <c r="Z5082" s="91"/>
      <c r="AA5082" s="92"/>
    </row>
    <row r="5083" customHeight="1" spans="1:27">
      <c r="A5083" s="62">
        <v>41</v>
      </c>
      <c r="B5083" s="91">
        <v>5121</v>
      </c>
      <c r="C5083" s="156" t="s">
        <v>10257</v>
      </c>
      <c r="D5083" s="156" t="s">
        <v>10237</v>
      </c>
      <c r="E5083" s="156" t="s">
        <v>4835</v>
      </c>
      <c r="F5083" s="156" t="s">
        <v>34</v>
      </c>
      <c r="G5083" s="157" t="s">
        <v>10258</v>
      </c>
      <c r="H5083" s="68">
        <v>154</v>
      </c>
      <c r="I5083" s="68">
        <v>54.5</v>
      </c>
      <c r="J5083" s="71">
        <f>IF(F5083="女",IF(H5083=0,0,VLOOKUP(I5083/(H5083*H5083/10000),标准!M$108:N$112,2,TRUE)),IF(H5083=0,0,VLOOKUP(I5083/(H5083*H5083/10000),标准!M$74:N$78,2,TRUE)))</f>
        <v>100</v>
      </c>
      <c r="K5083" s="72">
        <v>3364</v>
      </c>
      <c r="L5083" s="71">
        <f>IF(A5083&lt;43,IF(F5083="女",VLOOKUP(K5083,标准!K$108:L$128,2,TRUE),VLOOKUP(K5083,标准!K$74:L$94,2,TRUE)),IF(F5083="女",VLOOKUP(K5083,标准!K$39:L$59,2,TRUE),VLOOKUP(K5083,标准!K$3:L$23,2,TRUE)))</f>
        <v>95</v>
      </c>
      <c r="M5083" s="68">
        <v>12</v>
      </c>
      <c r="N5083" s="71">
        <f>IF(M5083="",0,IF(A5083&lt;43,IF(F5083="女",VLOOKUP(M5083,标准!C$108:D$128,2,TRUE),VLOOKUP(M5083,标准!C$74:D$94,2,TRUE)),IF(F5083="女",VLOOKUP(M5083,标准!C$39:D$59,2,TRUE),VLOOKUP(M5083,标准!C$3:D$23,2,TRUE))))</f>
        <v>68</v>
      </c>
      <c r="O5083" s="76">
        <v>203</v>
      </c>
      <c r="P5083" s="71">
        <f>IF(A5083&lt;43,IF(F5083="女",VLOOKUP(O5083/100,标准!E$108:F$128,2,TRUE),VLOOKUP(O5083/100,标准!E$74:F$94,2,TRUE)),IF(F5083="女",VLOOKUP(O5083/100,标准!E$39:F$59,2,TRUE),VLOOKUP(O5083/100,标准!E$3:F$23,2,TRUE)))</f>
        <v>95</v>
      </c>
      <c r="Q5083" s="81">
        <v>3.46</v>
      </c>
      <c r="R5083" s="71">
        <f>IF(Q5083=0,0,IF(A5083&lt;43,IF(F5083="女",IF(Q5083="",0,VLOOKUP(Q5083,标准!I$108:J$138,2,TRUE)),IF(Q5083="",0,VLOOKUP(Q5083,标准!I$74:J$104,2,TRUE))),IF(F5083="女",IF(Q5083="",0,VLOOKUP(Q5083,标准!I$39:J$69,2,TRUE)),IF(Q5083="",0,VLOOKUP(Q5083,标准!I$3:J$33,2,TRUE)))))</f>
        <v>78</v>
      </c>
      <c r="S5083" s="76">
        <v>46</v>
      </c>
      <c r="T5083" s="71">
        <f>IF(A5083&lt;43,IF(F5083="女",VLOOKUP(S5083,标准!G$108:H$138,2,TRUE),VLOOKUP(S5083,标准!G$74:H$99,2,TRUE)),IF(F5083="女",VLOOKUP(S5083,标准!G$39:H$69,2,TRUE),VLOOKUP(S5083,标准!G$3:H$28,2,TRUE)))</f>
        <v>80</v>
      </c>
      <c r="U5083" s="88">
        <v>8.9</v>
      </c>
      <c r="V5083" s="71">
        <f>IF(U5083=0,0,IF(A5083&lt;43,IF(F5083="女",IF(U5083="",0,VLOOKUP(U5083,标准!A$108:B$128,2,TRUE)),IF(U5083="",0,VLOOKUP(U5083,标准!A$74:B$94,2,TRUE))),IF(F5083="女",IF(U5083="",0,VLOOKUP(U5083,标准!A$39:B$59,2,TRUE)),IF(U5083="",0,VLOOKUP(U5083,标准!A$3:B$23,2,TRUE)))))</f>
        <v>74</v>
      </c>
      <c r="W5083" s="86">
        <f t="shared" si="79"/>
        <v>83.95</v>
      </c>
      <c r="X5083" s="87">
        <v>3.8</v>
      </c>
      <c r="Y5083" s="87">
        <v>3.7</v>
      </c>
      <c r="Z5083" s="91"/>
      <c r="AA5083" s="92"/>
    </row>
    <row r="5084" customHeight="1" spans="1:27">
      <c r="A5084" s="62">
        <v>41</v>
      </c>
      <c r="B5084" s="91">
        <v>5122</v>
      </c>
      <c r="C5084" s="156" t="s">
        <v>5594</v>
      </c>
      <c r="D5084" s="156" t="s">
        <v>10237</v>
      </c>
      <c r="E5084" s="156" t="s">
        <v>4835</v>
      </c>
      <c r="F5084" s="156" t="s">
        <v>34</v>
      </c>
      <c r="G5084" s="157" t="s">
        <v>10259</v>
      </c>
      <c r="H5084" s="68">
        <v>156</v>
      </c>
      <c r="I5084" s="68">
        <v>49.4</v>
      </c>
      <c r="J5084" s="71">
        <f>IF(F5084="女",IF(H5084=0,0,VLOOKUP(I5084/(H5084*H5084/10000),标准!M$108:N$112,2,TRUE)),IF(H5084=0,0,VLOOKUP(I5084/(H5084*H5084/10000),标准!M$74:N$78,2,TRUE)))</f>
        <v>100</v>
      </c>
      <c r="K5084" s="72">
        <v>1605</v>
      </c>
      <c r="L5084" s="71">
        <f>IF(A5084&lt;43,IF(F5084="女",VLOOKUP(K5084,标准!K$108:L$128,2,TRUE),VLOOKUP(K5084,标准!K$74:L$94,2,TRUE)),IF(F5084="女",VLOOKUP(K5084,标准!K$39:L$59,2,TRUE),VLOOKUP(K5084,标准!K$3:L$23,2,TRUE)))</f>
        <v>0</v>
      </c>
      <c r="M5084" s="68">
        <v>14</v>
      </c>
      <c r="N5084" s="71">
        <f>IF(M5084="",0,IF(A5084&lt;43,IF(F5084="女",VLOOKUP(M5084,标准!C$108:D$128,2,TRUE),VLOOKUP(M5084,标准!C$74:D$94,2,TRUE)),IF(F5084="女",VLOOKUP(M5084,标准!C$39:D$59,2,TRUE),VLOOKUP(M5084,标准!C$3:D$23,2,TRUE))))</f>
        <v>72</v>
      </c>
      <c r="O5084" s="62">
        <v>164</v>
      </c>
      <c r="P5084" s="71">
        <f>IF(A5084&lt;43,IF(F5084="女",VLOOKUP(O5084/100,标准!E$108:F$128,2,TRUE),VLOOKUP(O5084/100,标准!E$74:F$94,2,TRUE)),IF(F5084="女",VLOOKUP(O5084/100,标准!E$39:F$59,2,TRUE),VLOOKUP(O5084/100,标准!E$3:F$23,2,TRUE)))</f>
        <v>68</v>
      </c>
      <c r="Q5084" s="112">
        <v>4.03</v>
      </c>
      <c r="R5084" s="71">
        <f>IF(Q5084=0,0,IF(A5084&lt;43,IF(F5084="女",IF(Q5084="",0,VLOOKUP(Q5084,标准!I$108:J$138,2,TRUE)),IF(Q5084="",0,VLOOKUP(Q5084,标准!I$74:J$104,2,TRUE))),IF(F5084="女",IF(Q5084="",0,VLOOKUP(Q5084,标准!I$39:J$69,2,TRUE)),IF(Q5084="",0,VLOOKUP(Q5084,标准!I$3:J$33,2,TRUE)))))</f>
        <v>72</v>
      </c>
      <c r="S5084" s="62">
        <v>42</v>
      </c>
      <c r="T5084" s="71">
        <f>IF(A5084&lt;43,IF(F5084="女",VLOOKUP(S5084,标准!G$108:H$138,2,TRUE),VLOOKUP(S5084,标准!G$74:H$99,2,TRUE)),IF(F5084="女",VLOOKUP(S5084,标准!G$39:H$69,2,TRUE),VLOOKUP(S5084,标准!G$3:H$28,2,TRUE)))</f>
        <v>76</v>
      </c>
      <c r="U5084" s="114">
        <v>8.3</v>
      </c>
      <c r="V5084" s="71">
        <f>IF(U5084=0,0,IF(A5084&lt;43,IF(F5084="女",IF(U5084="",0,VLOOKUP(U5084,标准!A$108:B$128,2,TRUE)),IF(U5084="",0,VLOOKUP(U5084,标准!A$74:B$94,2,TRUE))),IF(F5084="女",IF(U5084="",0,VLOOKUP(U5084,标准!A$39:B$59,2,TRUE)),IF(U5084="",0,VLOOKUP(U5084,标准!A$3:B$23,2,TRUE)))))</f>
        <v>80</v>
      </c>
      <c r="W5084" s="86">
        <f t="shared" si="79"/>
        <v>67</v>
      </c>
      <c r="X5084" s="87">
        <v>4.7</v>
      </c>
      <c r="Y5084" s="87">
        <v>4.6</v>
      </c>
      <c r="Z5084" s="91"/>
      <c r="AA5084" s="92"/>
    </row>
    <row r="5085" customHeight="1" spans="1:27">
      <c r="A5085" s="62">
        <v>41</v>
      </c>
      <c r="B5085" s="91">
        <v>5123</v>
      </c>
      <c r="C5085" s="156" t="s">
        <v>10260</v>
      </c>
      <c r="D5085" s="156" t="s">
        <v>10237</v>
      </c>
      <c r="E5085" s="156" t="s">
        <v>4835</v>
      </c>
      <c r="F5085" s="156" t="s">
        <v>34</v>
      </c>
      <c r="G5085" s="157" t="s">
        <v>10261</v>
      </c>
      <c r="H5085" s="68">
        <v>164.3</v>
      </c>
      <c r="I5085" s="68">
        <v>48.8</v>
      </c>
      <c r="J5085" s="71">
        <f>IF(F5085="女",IF(H5085=0,0,VLOOKUP(I5085/(H5085*H5085/10000),标准!M$108:N$112,2,TRUE)),IF(H5085=0,0,VLOOKUP(I5085/(H5085*H5085/10000),标准!M$74:N$78,2,TRUE)))</f>
        <v>100</v>
      </c>
      <c r="K5085" s="72">
        <v>2643</v>
      </c>
      <c r="L5085" s="71">
        <f>IF(A5085&lt;43,IF(F5085="女",VLOOKUP(K5085,标准!K$108:L$128,2,TRUE),VLOOKUP(K5085,标准!K$74:L$94,2,TRUE)),IF(F5085="女",VLOOKUP(K5085,标准!K$39:L$59,2,TRUE),VLOOKUP(K5085,标准!K$3:L$23,2,TRUE)))</f>
        <v>72</v>
      </c>
      <c r="M5085" s="68">
        <v>15.5</v>
      </c>
      <c r="N5085" s="71">
        <f>IF(M5085="",0,IF(A5085&lt;43,IF(F5085="女",VLOOKUP(M5085,标准!C$108:D$128,2,TRUE),VLOOKUP(M5085,标准!C$74:D$94,2,TRUE)),IF(F5085="女",VLOOKUP(M5085,标准!C$39:D$59,2,TRUE),VLOOKUP(M5085,标准!C$3:D$23,2,TRUE))))</f>
        <v>74</v>
      </c>
      <c r="O5085" s="62">
        <v>168</v>
      </c>
      <c r="P5085" s="71">
        <f>IF(A5085&lt;43,IF(F5085="女",VLOOKUP(O5085/100,标准!E$108:F$128,2,TRUE),VLOOKUP(O5085/100,标准!E$74:F$94,2,TRUE)),IF(F5085="女",VLOOKUP(O5085/100,标准!E$39:F$59,2,TRUE),VLOOKUP(O5085/100,标准!E$3:F$23,2,TRUE)))</f>
        <v>70</v>
      </c>
      <c r="Q5085" s="112">
        <v>4.16</v>
      </c>
      <c r="R5085" s="71">
        <f>IF(Q5085=0,0,IF(A5085&lt;43,IF(F5085="女",IF(Q5085="",0,VLOOKUP(Q5085,标准!I$108:J$138,2,TRUE)),IF(Q5085="",0,VLOOKUP(Q5085,标准!I$74:J$104,2,TRUE))),IF(F5085="女",IF(Q5085="",0,VLOOKUP(Q5085,标准!I$39:J$69,2,TRUE)),IF(Q5085="",0,VLOOKUP(Q5085,标准!I$3:J$33,2,TRUE)))))</f>
        <v>66</v>
      </c>
      <c r="S5085" s="62">
        <v>40</v>
      </c>
      <c r="T5085" s="71">
        <f>IF(A5085&lt;43,IF(F5085="女",VLOOKUP(S5085,标准!G$108:H$138,2,TRUE),VLOOKUP(S5085,标准!G$74:H$99,2,TRUE)),IF(F5085="女",VLOOKUP(S5085,标准!G$39:H$69,2,TRUE),VLOOKUP(S5085,标准!G$3:H$28,2,TRUE)))</f>
        <v>74</v>
      </c>
      <c r="U5085" s="114">
        <v>9.3</v>
      </c>
      <c r="V5085" s="71">
        <f>IF(U5085=0,0,IF(A5085&lt;43,IF(F5085="女",IF(U5085="",0,VLOOKUP(U5085,标准!A$108:B$128,2,TRUE)),IF(U5085="",0,VLOOKUP(U5085,标准!A$74:B$94,2,TRUE))),IF(F5085="女",IF(U5085="",0,VLOOKUP(U5085,标准!A$39:B$59,2,TRUE)),IF(U5085="",0,VLOOKUP(U5085,标准!A$3:B$23,2,TRUE)))))</f>
        <v>70</v>
      </c>
      <c r="W5085" s="86">
        <f t="shared" si="79"/>
        <v>74.8</v>
      </c>
      <c r="X5085" s="87">
        <v>4.4</v>
      </c>
      <c r="Y5085" s="87">
        <v>4.3</v>
      </c>
      <c r="Z5085" s="91"/>
      <c r="AA5085" s="92"/>
    </row>
    <row r="5086" customHeight="1" spans="1:27">
      <c r="A5086" s="62">
        <v>41</v>
      </c>
      <c r="B5086" s="91">
        <v>5124</v>
      </c>
      <c r="C5086" s="156" t="s">
        <v>10262</v>
      </c>
      <c r="D5086" s="156" t="s">
        <v>10237</v>
      </c>
      <c r="E5086" s="156" t="s">
        <v>4835</v>
      </c>
      <c r="F5086" s="156" t="s">
        <v>34</v>
      </c>
      <c r="G5086" s="157" t="s">
        <v>10263</v>
      </c>
      <c r="H5086" s="68">
        <v>150.5</v>
      </c>
      <c r="I5086" s="68">
        <v>40.1</v>
      </c>
      <c r="J5086" s="71">
        <f>IF(F5086="女",IF(H5086=0,0,VLOOKUP(I5086/(H5086*H5086/10000),标准!M$108:N$112,2,TRUE)),IF(H5086=0,0,VLOOKUP(I5086/(H5086*H5086/10000),标准!M$74:N$78,2,TRUE)))</f>
        <v>100</v>
      </c>
      <c r="K5086" s="72">
        <v>2941</v>
      </c>
      <c r="L5086" s="71">
        <f>IF(A5086&lt;43,IF(F5086="女",VLOOKUP(K5086,标准!K$108:L$128,2,TRUE),VLOOKUP(K5086,标准!K$74:L$94,2,TRUE)),IF(F5086="女",VLOOKUP(K5086,标准!K$39:L$59,2,TRUE),VLOOKUP(K5086,标准!K$3:L$23,2,TRUE)))</f>
        <v>78</v>
      </c>
      <c r="M5086" s="68">
        <v>21.5</v>
      </c>
      <c r="N5086" s="71">
        <f>IF(M5086="",0,IF(A5086&lt;43,IF(F5086="女",VLOOKUP(M5086,标准!C$108:D$128,2,TRUE),VLOOKUP(M5086,标准!C$74:D$94,2,TRUE)),IF(F5086="女",VLOOKUP(M5086,标准!C$39:D$59,2,TRUE),VLOOKUP(M5086,标准!C$3:D$23,2,TRUE))))</f>
        <v>85</v>
      </c>
      <c r="O5086" s="76">
        <v>174</v>
      </c>
      <c r="P5086" s="71">
        <f>IF(A5086&lt;43,IF(F5086="女",VLOOKUP(O5086/100,标准!E$108:F$128,2,TRUE),VLOOKUP(O5086/100,标准!E$74:F$94,2,TRUE)),IF(F5086="女",VLOOKUP(O5086/100,标准!E$39:F$59,2,TRUE),VLOOKUP(O5086/100,标准!E$3:F$23,2,TRUE)))</f>
        <v>74</v>
      </c>
      <c r="Q5086" s="81">
        <v>3.52</v>
      </c>
      <c r="R5086" s="71">
        <f>IF(Q5086=0,0,IF(A5086&lt;43,IF(F5086="女",IF(Q5086="",0,VLOOKUP(Q5086,标准!I$108:J$138,2,TRUE)),IF(Q5086="",0,VLOOKUP(Q5086,标准!I$74:J$104,2,TRUE))),IF(F5086="女",IF(Q5086="",0,VLOOKUP(Q5086,标准!I$39:J$69,2,TRUE)),IF(Q5086="",0,VLOOKUP(Q5086,标准!I$3:J$33,2,TRUE)))))</f>
        <v>76</v>
      </c>
      <c r="S5086" s="76">
        <v>61</v>
      </c>
      <c r="T5086" s="71">
        <f>IF(A5086&lt;43,IF(F5086="女",VLOOKUP(S5086,标准!G$108:H$138,2,TRUE),VLOOKUP(S5086,标准!G$74:H$99,2,TRUE)),IF(F5086="女",VLOOKUP(S5086,标准!G$39:H$69,2,TRUE),VLOOKUP(S5086,标准!G$3:H$28,2,TRUE)))</f>
        <v>102</v>
      </c>
      <c r="U5086" s="88">
        <v>8.7</v>
      </c>
      <c r="V5086" s="71">
        <f>IF(U5086=0,0,IF(A5086&lt;43,IF(F5086="女",IF(U5086="",0,VLOOKUP(U5086,标准!A$108:B$128,2,TRUE)),IF(U5086="",0,VLOOKUP(U5086,标准!A$74:B$94,2,TRUE))),IF(F5086="女",IF(U5086="",0,VLOOKUP(U5086,标准!A$39:B$59,2,TRUE)),IF(U5086="",0,VLOOKUP(U5086,标准!A$3:B$23,2,TRUE)))))</f>
        <v>76</v>
      </c>
      <c r="W5086" s="86">
        <f t="shared" si="79"/>
        <v>83.2</v>
      </c>
      <c r="X5086" s="87">
        <v>3.7</v>
      </c>
      <c r="Y5086" s="87">
        <v>3.7</v>
      </c>
      <c r="Z5086" s="91"/>
      <c r="AA5086" s="92"/>
    </row>
    <row r="5087" customHeight="1" spans="1:27">
      <c r="A5087" s="62">
        <v>41</v>
      </c>
      <c r="B5087" s="91">
        <v>5125</v>
      </c>
      <c r="C5087" s="156" t="s">
        <v>8998</v>
      </c>
      <c r="D5087" s="156" t="s">
        <v>10237</v>
      </c>
      <c r="E5087" s="156" t="s">
        <v>4835</v>
      </c>
      <c r="F5087" s="156" t="s">
        <v>34</v>
      </c>
      <c r="G5087" s="157" t="s">
        <v>10264</v>
      </c>
      <c r="H5087" s="68">
        <v>159.5</v>
      </c>
      <c r="I5087" s="68">
        <v>54.4</v>
      </c>
      <c r="J5087" s="71">
        <f>IF(F5087="女",IF(H5087=0,0,VLOOKUP(I5087/(H5087*H5087/10000),标准!M$108:N$112,2,TRUE)),IF(H5087=0,0,VLOOKUP(I5087/(H5087*H5087/10000),标准!M$74:N$78,2,TRUE)))</f>
        <v>100</v>
      </c>
      <c r="K5087" s="72">
        <v>2930</v>
      </c>
      <c r="L5087" s="71">
        <f>IF(A5087&lt;43,IF(F5087="女",VLOOKUP(K5087,标准!K$108:L$128,2,TRUE),VLOOKUP(K5087,标准!K$74:L$94,2,TRUE)),IF(F5087="女",VLOOKUP(K5087,标准!K$39:L$59,2,TRUE),VLOOKUP(K5087,标准!K$3:L$23,2,TRUE)))</f>
        <v>78</v>
      </c>
      <c r="M5087" s="68">
        <v>11.5</v>
      </c>
      <c r="N5087" s="71">
        <f>IF(M5087="",0,IF(A5087&lt;43,IF(F5087="女",VLOOKUP(M5087,标准!C$108:D$128,2,TRUE),VLOOKUP(M5087,标准!C$74:D$94,2,TRUE)),IF(F5087="女",VLOOKUP(M5087,标准!C$39:D$59,2,TRUE),VLOOKUP(M5087,标准!C$3:D$23,2,TRUE))))</f>
        <v>68</v>
      </c>
      <c r="O5087" s="76">
        <v>178</v>
      </c>
      <c r="P5087" s="71">
        <f>IF(A5087&lt;43,IF(F5087="女",VLOOKUP(O5087/100,标准!E$108:F$128,2,TRUE),VLOOKUP(O5087/100,标准!E$74:F$94,2,TRUE)),IF(F5087="女",VLOOKUP(O5087/100,标准!E$39:F$59,2,TRUE),VLOOKUP(O5087/100,标准!E$3:F$23,2,TRUE)))</f>
        <v>78</v>
      </c>
      <c r="Q5087" s="81">
        <v>4.18</v>
      </c>
      <c r="R5087" s="71">
        <f>IF(Q5087=0,0,IF(A5087&lt;43,IF(F5087="女",IF(Q5087="",0,VLOOKUP(Q5087,标准!I$108:J$138,2,TRUE)),IF(Q5087="",0,VLOOKUP(Q5087,标准!I$74:J$104,2,TRUE))),IF(F5087="女",IF(Q5087="",0,VLOOKUP(Q5087,标准!I$39:J$69,2,TRUE)),IF(Q5087="",0,VLOOKUP(Q5087,标准!I$3:J$33,2,TRUE)))))</f>
        <v>66</v>
      </c>
      <c r="S5087" s="76">
        <v>39</v>
      </c>
      <c r="T5087" s="71">
        <f>IF(A5087&lt;43,IF(F5087="女",VLOOKUP(S5087,标准!G$108:H$138,2,TRUE),VLOOKUP(S5087,标准!G$74:H$99,2,TRUE)),IF(F5087="女",VLOOKUP(S5087,标准!G$39:H$69,2,TRUE),VLOOKUP(S5087,标准!G$3:H$28,2,TRUE)))</f>
        <v>72</v>
      </c>
      <c r="U5087" s="88">
        <v>9.4</v>
      </c>
      <c r="V5087" s="71">
        <f>IF(U5087=0,0,IF(A5087&lt;43,IF(F5087="女",IF(U5087="",0,VLOOKUP(U5087,标准!A$108:B$128,2,TRUE)),IF(U5087="",0,VLOOKUP(U5087,标准!A$74:B$94,2,TRUE))),IF(F5087="女",IF(U5087="",0,VLOOKUP(U5087,标准!A$39:B$59,2,TRUE)),IF(U5087="",0,VLOOKUP(U5087,标准!A$3:B$23,2,TRUE)))))</f>
        <v>68</v>
      </c>
      <c r="W5087" s="86">
        <f t="shared" si="79"/>
        <v>75.3</v>
      </c>
      <c r="X5087" s="87">
        <v>3.7</v>
      </c>
      <c r="Y5087" s="87">
        <v>3.8</v>
      </c>
      <c r="Z5087" s="91"/>
      <c r="AA5087" s="92"/>
    </row>
    <row r="5088" customHeight="1" spans="1:27">
      <c r="A5088" s="62">
        <v>41</v>
      </c>
      <c r="B5088" s="91">
        <v>5126</v>
      </c>
      <c r="C5088" s="156" t="s">
        <v>10265</v>
      </c>
      <c r="D5088" s="156" t="s">
        <v>10237</v>
      </c>
      <c r="E5088" s="156" t="s">
        <v>4835</v>
      </c>
      <c r="F5088" s="156" t="s">
        <v>34</v>
      </c>
      <c r="G5088" s="157" t="s">
        <v>10266</v>
      </c>
      <c r="H5088" s="68">
        <v>165.7</v>
      </c>
      <c r="I5088" s="68">
        <v>58.6</v>
      </c>
      <c r="J5088" s="71">
        <f>IF(F5088="女",IF(H5088=0,0,VLOOKUP(I5088/(H5088*H5088/10000),标准!M$108:N$112,2,TRUE)),IF(H5088=0,0,VLOOKUP(I5088/(H5088*H5088/10000),标准!M$74:N$78,2,TRUE)))</f>
        <v>100</v>
      </c>
      <c r="K5088" s="72">
        <v>2647</v>
      </c>
      <c r="L5088" s="71">
        <f>IF(A5088&lt;43,IF(F5088="女",VLOOKUP(K5088,标准!K$108:L$128,2,TRUE),VLOOKUP(K5088,标准!K$74:L$94,2,TRUE)),IF(F5088="女",VLOOKUP(K5088,标准!K$39:L$59,2,TRUE),VLOOKUP(K5088,标准!K$3:L$23,2,TRUE)))</f>
        <v>72</v>
      </c>
      <c r="M5088" s="68">
        <v>15</v>
      </c>
      <c r="N5088" s="71">
        <f>IF(M5088="",0,IF(A5088&lt;43,IF(F5088="女",VLOOKUP(M5088,标准!C$108:D$128,2,TRUE),VLOOKUP(M5088,标准!C$74:D$94,2,TRUE)),IF(F5088="女",VLOOKUP(M5088,标准!C$39:D$59,2,TRUE),VLOOKUP(M5088,标准!C$3:D$23,2,TRUE))))</f>
        <v>72</v>
      </c>
      <c r="O5088" s="62">
        <v>178</v>
      </c>
      <c r="P5088" s="71">
        <f>IF(A5088&lt;43,IF(F5088="女",VLOOKUP(O5088/100,标准!E$108:F$128,2,TRUE),VLOOKUP(O5088/100,标准!E$74:F$94,2,TRUE)),IF(F5088="女",VLOOKUP(O5088/100,标准!E$39:F$59,2,TRUE),VLOOKUP(O5088/100,标准!E$3:F$23,2,TRUE)))</f>
        <v>78</v>
      </c>
      <c r="Q5088" s="112">
        <v>4.11</v>
      </c>
      <c r="R5088" s="71">
        <f>IF(Q5088=0,0,IF(A5088&lt;43,IF(F5088="女",IF(Q5088="",0,VLOOKUP(Q5088,标准!I$108:J$138,2,TRUE)),IF(Q5088="",0,VLOOKUP(Q5088,标准!I$74:J$104,2,TRUE))),IF(F5088="女",IF(Q5088="",0,VLOOKUP(Q5088,标准!I$39:J$69,2,TRUE)),IF(Q5088="",0,VLOOKUP(Q5088,标准!I$3:J$33,2,TRUE)))))</f>
        <v>68</v>
      </c>
      <c r="S5088" s="62">
        <v>43</v>
      </c>
      <c r="T5088" s="71">
        <f>IF(A5088&lt;43,IF(F5088="女",VLOOKUP(S5088,标准!G$108:H$138,2,TRUE),VLOOKUP(S5088,标准!G$74:H$99,2,TRUE)),IF(F5088="女",VLOOKUP(S5088,标准!G$39:H$69,2,TRUE),VLOOKUP(S5088,标准!G$3:H$28,2,TRUE)))</f>
        <v>76</v>
      </c>
      <c r="U5088" s="114">
        <v>8.8</v>
      </c>
      <c r="V5088" s="71">
        <f>IF(U5088=0,0,IF(A5088&lt;43,IF(F5088="女",IF(U5088="",0,VLOOKUP(U5088,标准!A$108:B$128,2,TRUE)),IF(U5088="",0,VLOOKUP(U5088,标准!A$74:B$94,2,TRUE))),IF(F5088="女",IF(U5088="",0,VLOOKUP(U5088,标准!A$39:B$59,2,TRUE)),IF(U5088="",0,VLOOKUP(U5088,标准!A$3:B$23,2,TRUE)))))</f>
        <v>74</v>
      </c>
      <c r="W5088" s="86">
        <f t="shared" si="79"/>
        <v>76.8</v>
      </c>
      <c r="X5088" s="87"/>
      <c r="Y5088" s="87"/>
      <c r="Z5088" s="91"/>
      <c r="AA5088" s="92"/>
    </row>
    <row r="5089" customHeight="1" spans="1:27">
      <c r="A5089" s="62">
        <v>41</v>
      </c>
      <c r="B5089" s="91">
        <v>5127</v>
      </c>
      <c r="C5089" s="156" t="s">
        <v>10267</v>
      </c>
      <c r="D5089" s="156" t="s">
        <v>10237</v>
      </c>
      <c r="E5089" s="156" t="s">
        <v>4835</v>
      </c>
      <c r="F5089" s="156" t="s">
        <v>34</v>
      </c>
      <c r="G5089" s="157" t="s">
        <v>10268</v>
      </c>
      <c r="H5089" s="68">
        <v>158.9</v>
      </c>
      <c r="I5089" s="68">
        <v>52.9</v>
      </c>
      <c r="J5089" s="71">
        <f>IF(F5089="女",IF(H5089=0,0,VLOOKUP(I5089/(H5089*H5089/10000),标准!M$108:N$112,2,TRUE)),IF(H5089=0,0,VLOOKUP(I5089/(H5089*H5089/10000),标准!M$74:N$78,2,TRUE)))</f>
        <v>100</v>
      </c>
      <c r="K5089" s="72">
        <v>3168</v>
      </c>
      <c r="L5089" s="71">
        <f>IF(A5089&lt;43,IF(F5089="女",VLOOKUP(K5089,标准!K$108:L$128,2,TRUE),VLOOKUP(K5089,标准!K$74:L$94,2,TRUE)),IF(F5089="女",VLOOKUP(K5089,标准!K$39:L$59,2,TRUE),VLOOKUP(K5089,标准!K$3:L$23,2,TRUE)))</f>
        <v>85</v>
      </c>
      <c r="M5089" s="68">
        <v>22</v>
      </c>
      <c r="N5089" s="71">
        <f>IF(M5089="",0,IF(A5089&lt;43,IF(F5089="女",VLOOKUP(M5089,标准!C$108:D$128,2,TRUE),VLOOKUP(M5089,标准!C$74:D$94,2,TRUE)),IF(F5089="女",VLOOKUP(M5089,标准!C$39:D$59,2,TRUE),VLOOKUP(M5089,标准!C$3:D$23,2,TRUE))))</f>
        <v>85</v>
      </c>
      <c r="O5089" s="62">
        <v>174</v>
      </c>
      <c r="P5089" s="71">
        <f>IF(A5089&lt;43,IF(F5089="女",VLOOKUP(O5089/100,标准!E$108:F$128,2,TRUE),VLOOKUP(O5089/100,标准!E$74:F$94,2,TRUE)),IF(F5089="女",VLOOKUP(O5089/100,标准!E$39:F$59,2,TRUE),VLOOKUP(O5089/100,标准!E$3:F$23,2,TRUE)))</f>
        <v>74</v>
      </c>
      <c r="Q5089" s="112">
        <v>3.52</v>
      </c>
      <c r="R5089" s="71">
        <f>IF(Q5089=0,0,IF(A5089&lt;43,IF(F5089="女",IF(Q5089="",0,VLOOKUP(Q5089,标准!I$108:J$138,2,TRUE)),IF(Q5089="",0,VLOOKUP(Q5089,标准!I$74:J$104,2,TRUE))),IF(F5089="女",IF(Q5089="",0,VLOOKUP(Q5089,标准!I$39:J$69,2,TRUE)),IF(Q5089="",0,VLOOKUP(Q5089,标准!I$3:J$33,2,TRUE)))))</f>
        <v>76</v>
      </c>
      <c r="S5089" s="62">
        <v>46</v>
      </c>
      <c r="T5089" s="71">
        <f>IF(A5089&lt;43,IF(F5089="女",VLOOKUP(S5089,标准!G$108:H$138,2,TRUE),VLOOKUP(S5089,标准!G$74:H$99,2,TRUE)),IF(F5089="女",VLOOKUP(S5089,标准!G$39:H$69,2,TRUE),VLOOKUP(S5089,标准!G$3:H$28,2,TRUE)))</f>
        <v>80</v>
      </c>
      <c r="U5089" s="114">
        <v>8.6</v>
      </c>
      <c r="V5089" s="71">
        <f>IF(U5089=0,0,IF(A5089&lt;43,IF(F5089="女",IF(U5089="",0,VLOOKUP(U5089,标准!A$108:B$128,2,TRUE)),IF(U5089="",0,VLOOKUP(U5089,标准!A$74:B$94,2,TRUE))),IF(F5089="女",IF(U5089="",0,VLOOKUP(U5089,标准!A$39:B$59,2,TRUE)),IF(U5089="",0,VLOOKUP(U5089,标准!A$3:B$23,2,TRUE)))))</f>
        <v>76</v>
      </c>
      <c r="W5089" s="86">
        <f t="shared" si="79"/>
        <v>82.05</v>
      </c>
      <c r="X5089" s="87">
        <v>3.7</v>
      </c>
      <c r="Y5089" s="87">
        <v>3.7</v>
      </c>
      <c r="Z5089" s="91"/>
      <c r="AA5089" s="92"/>
    </row>
    <row r="5090" customHeight="1" spans="1:27">
      <c r="A5090" s="62">
        <v>41</v>
      </c>
      <c r="B5090" s="91">
        <v>5128</v>
      </c>
      <c r="C5090" s="156" t="s">
        <v>10269</v>
      </c>
      <c r="D5090" s="156" t="s">
        <v>10237</v>
      </c>
      <c r="E5090" s="156" t="s">
        <v>4835</v>
      </c>
      <c r="F5090" s="156" t="s">
        <v>34</v>
      </c>
      <c r="G5090" s="157" t="s">
        <v>10270</v>
      </c>
      <c r="H5090" s="68">
        <v>160</v>
      </c>
      <c r="I5090" s="68">
        <v>48.9</v>
      </c>
      <c r="J5090" s="71">
        <f>IF(F5090="女",IF(H5090=0,0,VLOOKUP(I5090/(H5090*H5090/10000),标准!M$108:N$112,2,TRUE)),IF(H5090=0,0,VLOOKUP(I5090/(H5090*H5090/10000),标准!M$74:N$78,2,TRUE)))</f>
        <v>100</v>
      </c>
      <c r="K5090" s="72">
        <v>3321</v>
      </c>
      <c r="L5090" s="71">
        <f>IF(A5090&lt;43,IF(F5090="女",VLOOKUP(K5090,标准!K$108:L$128,2,TRUE),VLOOKUP(K5090,标准!K$74:L$94,2,TRUE)),IF(F5090="女",VLOOKUP(K5090,标准!K$39:L$59,2,TRUE),VLOOKUP(K5090,标准!K$3:L$23,2,TRUE)))</f>
        <v>90</v>
      </c>
      <c r="M5090" s="68">
        <v>19</v>
      </c>
      <c r="N5090" s="71">
        <f>IF(M5090="",0,IF(A5090&lt;43,IF(F5090="女",VLOOKUP(M5090,标准!C$108:D$128,2,TRUE),VLOOKUP(M5090,标准!C$74:D$94,2,TRUE)),IF(F5090="女",VLOOKUP(M5090,标准!C$39:D$59,2,TRUE),VLOOKUP(M5090,标准!C$3:D$23,2,TRUE))))</f>
        <v>80</v>
      </c>
      <c r="O5090" s="76">
        <v>180</v>
      </c>
      <c r="P5090" s="71">
        <f>IF(A5090&lt;43,IF(F5090="女",VLOOKUP(O5090/100,标准!E$108:F$128,2,TRUE),VLOOKUP(O5090/100,标准!E$74:F$94,2,TRUE)),IF(F5090="女",VLOOKUP(O5090/100,标准!E$39:F$59,2,TRUE),VLOOKUP(O5090/100,标准!E$3:F$23,2,TRUE)))</f>
        <v>78</v>
      </c>
      <c r="Q5090" s="81">
        <v>3.34</v>
      </c>
      <c r="R5090" s="71">
        <f>IF(Q5090=0,0,IF(A5090&lt;43,IF(F5090="女",IF(Q5090="",0,VLOOKUP(Q5090,标准!I$108:J$138,2,TRUE)),IF(Q5090="",0,VLOOKUP(Q5090,标准!I$74:J$104,2,TRUE))),IF(F5090="女",IF(Q5090="",0,VLOOKUP(Q5090,标准!I$39:J$69,2,TRUE)),IF(Q5090="",0,VLOOKUP(Q5090,标准!I$3:J$33,2,TRUE)))))</f>
        <v>85</v>
      </c>
      <c r="S5090" s="76">
        <v>52</v>
      </c>
      <c r="T5090" s="71">
        <f>IF(A5090&lt;43,IF(F5090="女",VLOOKUP(S5090,标准!G$108:H$138,2,TRUE),VLOOKUP(S5090,标准!G$74:H$99,2,TRUE)),IF(F5090="女",VLOOKUP(S5090,标准!G$39:H$69,2,TRUE),VLOOKUP(S5090,标准!G$3:H$28,2,TRUE)))</f>
        <v>90</v>
      </c>
      <c r="U5090" s="88">
        <v>8.4</v>
      </c>
      <c r="V5090" s="71">
        <f>IF(U5090=0,0,IF(A5090&lt;43,IF(F5090="女",IF(U5090="",0,VLOOKUP(U5090,标准!A$108:B$128,2,TRUE)),IF(U5090="",0,VLOOKUP(U5090,标准!A$74:B$94,2,TRUE))),IF(F5090="女",IF(U5090="",0,VLOOKUP(U5090,标准!A$39:B$59,2,TRUE)),IF(U5090="",0,VLOOKUP(U5090,标准!A$3:B$23,2,TRUE)))))</f>
        <v>78</v>
      </c>
      <c r="W5090" s="86">
        <f t="shared" si="79"/>
        <v>85.9</v>
      </c>
      <c r="X5090" s="87">
        <v>3.9</v>
      </c>
      <c r="Y5090" s="87">
        <v>3.7</v>
      </c>
      <c r="Z5090" s="91"/>
      <c r="AA5090" s="92"/>
    </row>
    <row r="5091" customHeight="1" spans="1:27">
      <c r="A5091" s="62">
        <v>41</v>
      </c>
      <c r="B5091" s="91">
        <v>5129</v>
      </c>
      <c r="C5091" s="156" t="s">
        <v>10271</v>
      </c>
      <c r="D5091" s="156" t="s">
        <v>10237</v>
      </c>
      <c r="E5091" s="156" t="s">
        <v>4835</v>
      </c>
      <c r="F5091" s="156" t="s">
        <v>34</v>
      </c>
      <c r="G5091" s="157" t="s">
        <v>10272</v>
      </c>
      <c r="H5091" s="68">
        <v>161</v>
      </c>
      <c r="I5091" s="68">
        <v>61.2</v>
      </c>
      <c r="J5091" s="71">
        <f>IF(F5091="女",IF(H5091=0,0,VLOOKUP(I5091/(H5091*H5091/10000),标准!M$108:N$112,2,TRUE)),IF(H5091=0,0,VLOOKUP(I5091/(H5091*H5091/10000),标准!M$74:N$78,2,TRUE)))</f>
        <v>100</v>
      </c>
      <c r="K5091" s="72">
        <v>3494</v>
      </c>
      <c r="L5091" s="71">
        <f>IF(A5091&lt;43,IF(F5091="女",VLOOKUP(K5091,标准!K$108:L$128,2,TRUE),VLOOKUP(K5091,标准!K$74:L$94,2,TRUE)),IF(F5091="女",VLOOKUP(K5091,标准!K$39:L$59,2,TRUE),VLOOKUP(K5091,标准!K$3:L$23,2,TRUE)))</f>
        <v>100</v>
      </c>
      <c r="M5091" s="68">
        <v>17</v>
      </c>
      <c r="N5091" s="71">
        <f>IF(M5091="",0,IF(A5091&lt;43,IF(F5091="女",VLOOKUP(M5091,标准!C$108:D$128,2,TRUE),VLOOKUP(M5091,标准!C$74:D$94,2,TRUE)),IF(F5091="女",VLOOKUP(M5091,标准!C$39:D$59,2,TRUE),VLOOKUP(M5091,标准!C$3:D$23,2,TRUE))))</f>
        <v>76</v>
      </c>
      <c r="O5091" s="62">
        <v>184</v>
      </c>
      <c r="P5091" s="71">
        <f>IF(A5091&lt;43,IF(F5091="女",VLOOKUP(O5091/100,标准!E$108:F$128,2,TRUE),VLOOKUP(O5091/100,标准!E$74:F$94,2,TRUE)),IF(F5091="女",VLOOKUP(O5091/100,标准!E$39:F$59,2,TRUE),VLOOKUP(O5091/100,标准!E$3:F$23,2,TRUE)))</f>
        <v>80</v>
      </c>
      <c r="Q5091" s="112">
        <v>4.01</v>
      </c>
      <c r="R5091" s="71">
        <f>IF(Q5091=0,0,IF(A5091&lt;43,IF(F5091="女",IF(Q5091="",0,VLOOKUP(Q5091,标准!I$108:J$138,2,TRUE)),IF(Q5091="",0,VLOOKUP(Q5091,标准!I$74:J$104,2,TRUE))),IF(F5091="女",IF(Q5091="",0,VLOOKUP(Q5091,标准!I$39:J$69,2,TRUE)),IF(Q5091="",0,VLOOKUP(Q5091,标准!I$3:J$33,2,TRUE)))))</f>
        <v>72</v>
      </c>
      <c r="S5091" s="62">
        <v>46</v>
      </c>
      <c r="T5091" s="71">
        <f>IF(A5091&lt;43,IF(F5091="女",VLOOKUP(S5091,标准!G$108:H$138,2,TRUE),VLOOKUP(S5091,标准!G$74:H$99,2,TRUE)),IF(F5091="女",VLOOKUP(S5091,标准!G$39:H$69,2,TRUE),VLOOKUP(S5091,标准!G$3:H$28,2,TRUE)))</f>
        <v>80</v>
      </c>
      <c r="U5091" s="114">
        <v>8.5</v>
      </c>
      <c r="V5091" s="71">
        <f>IF(U5091=0,0,IF(A5091&lt;43,IF(F5091="女",IF(U5091="",0,VLOOKUP(U5091,标准!A$108:B$128,2,TRUE)),IF(U5091="",0,VLOOKUP(U5091,标准!A$74:B$94,2,TRUE))),IF(F5091="女",IF(U5091="",0,VLOOKUP(U5091,标准!A$39:B$59,2,TRUE)),IF(U5091="",0,VLOOKUP(U5091,标准!A$3:B$23,2,TRUE)))))</f>
        <v>78</v>
      </c>
      <c r="W5091" s="86">
        <f t="shared" si="79"/>
        <v>83.6</v>
      </c>
      <c r="X5091" s="87">
        <v>4.9</v>
      </c>
      <c r="Y5091" s="87">
        <v>4.5</v>
      </c>
      <c r="Z5091" s="91"/>
      <c r="AA5091" s="92"/>
    </row>
    <row r="5092" customHeight="1" spans="1:27">
      <c r="A5092" s="62">
        <v>41</v>
      </c>
      <c r="B5092" s="91">
        <v>5130</v>
      </c>
      <c r="C5092" s="156" t="s">
        <v>10273</v>
      </c>
      <c r="D5092" s="156" t="s">
        <v>10237</v>
      </c>
      <c r="E5092" s="156" t="s">
        <v>4835</v>
      </c>
      <c r="F5092" s="156" t="s">
        <v>34</v>
      </c>
      <c r="G5092" s="157" t="s">
        <v>10274</v>
      </c>
      <c r="H5092" s="68">
        <v>165.6</v>
      </c>
      <c r="I5092" s="68">
        <v>65</v>
      </c>
      <c r="J5092" s="71">
        <f>IF(F5092="女",IF(H5092=0,0,VLOOKUP(I5092/(H5092*H5092/10000),标准!M$108:N$112,2,TRUE)),IF(H5092=0,0,VLOOKUP(I5092/(H5092*H5092/10000),标准!M$74:N$78,2,TRUE)))</f>
        <v>100</v>
      </c>
      <c r="K5092" s="72">
        <v>3042</v>
      </c>
      <c r="L5092" s="71">
        <f>IF(A5092&lt;43,IF(F5092="女",VLOOKUP(K5092,标准!K$108:L$128,2,TRUE),VLOOKUP(K5092,标准!K$74:L$94,2,TRUE)),IF(F5092="女",VLOOKUP(K5092,标准!K$39:L$59,2,TRUE),VLOOKUP(K5092,标准!K$3:L$23,2,TRUE)))</f>
        <v>80</v>
      </c>
      <c r="M5092" s="68">
        <v>20</v>
      </c>
      <c r="N5092" s="71">
        <f>IF(M5092="",0,IF(A5092&lt;43,IF(F5092="女",VLOOKUP(M5092,标准!C$108:D$128,2,TRUE),VLOOKUP(M5092,标准!C$74:D$94,2,TRUE)),IF(F5092="女",VLOOKUP(M5092,标准!C$39:D$59,2,TRUE),VLOOKUP(M5092,标准!C$3:D$23,2,TRUE))))</f>
        <v>80</v>
      </c>
      <c r="O5092" s="76">
        <v>185</v>
      </c>
      <c r="P5092" s="71">
        <f>IF(A5092&lt;43,IF(F5092="女",VLOOKUP(O5092/100,标准!E$108:F$128,2,TRUE),VLOOKUP(O5092/100,标准!E$74:F$94,2,TRUE)),IF(F5092="女",VLOOKUP(O5092/100,标准!E$39:F$59,2,TRUE),VLOOKUP(O5092/100,标准!E$3:F$23,2,TRUE)))</f>
        <v>80</v>
      </c>
      <c r="Q5092" s="81">
        <v>3.48</v>
      </c>
      <c r="R5092" s="71">
        <f>IF(Q5092=0,0,IF(A5092&lt;43,IF(F5092="女",IF(Q5092="",0,VLOOKUP(Q5092,标准!I$108:J$138,2,TRUE)),IF(Q5092="",0,VLOOKUP(Q5092,标准!I$74:J$104,2,TRUE))),IF(F5092="女",IF(Q5092="",0,VLOOKUP(Q5092,标准!I$39:J$69,2,TRUE)),IF(Q5092="",0,VLOOKUP(Q5092,标准!I$3:J$33,2,TRUE)))))</f>
        <v>78</v>
      </c>
      <c r="S5092" s="76">
        <v>46</v>
      </c>
      <c r="T5092" s="71">
        <f>IF(A5092&lt;43,IF(F5092="女",VLOOKUP(S5092,标准!G$108:H$138,2,TRUE),VLOOKUP(S5092,标准!G$74:H$99,2,TRUE)),IF(F5092="女",VLOOKUP(S5092,标准!G$39:H$69,2,TRUE),VLOOKUP(S5092,标准!G$3:H$28,2,TRUE)))</f>
        <v>80</v>
      </c>
      <c r="U5092" s="88">
        <v>8.4</v>
      </c>
      <c r="V5092" s="71">
        <f>IF(U5092=0,0,IF(A5092&lt;43,IF(F5092="女",IF(U5092="",0,VLOOKUP(U5092,标准!A$108:B$128,2,TRUE)),IF(U5092="",0,VLOOKUP(U5092,标准!A$74:B$94,2,TRUE))),IF(F5092="女",IF(U5092="",0,VLOOKUP(U5092,标准!A$39:B$59,2,TRUE)),IF(U5092="",0,VLOOKUP(U5092,标准!A$3:B$23,2,TRUE)))))</f>
        <v>78</v>
      </c>
      <c r="W5092" s="86">
        <f t="shared" si="79"/>
        <v>82.2</v>
      </c>
      <c r="X5092" s="87">
        <v>3.9</v>
      </c>
      <c r="Y5092" s="87">
        <v>4.3</v>
      </c>
      <c r="Z5092" s="91"/>
      <c r="AA5092" s="92"/>
    </row>
    <row r="5093" customHeight="1" spans="1:27">
      <c r="A5093" s="62">
        <v>41</v>
      </c>
      <c r="B5093" s="91">
        <v>5131</v>
      </c>
      <c r="C5093" s="156" t="s">
        <v>10275</v>
      </c>
      <c r="D5093" s="156" t="s">
        <v>10237</v>
      </c>
      <c r="E5093" s="156" t="s">
        <v>4835</v>
      </c>
      <c r="F5093" s="156" t="s">
        <v>30</v>
      </c>
      <c r="G5093" s="157" t="s">
        <v>10276</v>
      </c>
      <c r="H5093" s="68">
        <v>173.7</v>
      </c>
      <c r="I5093" s="68">
        <v>61.6</v>
      </c>
      <c r="J5093" s="71">
        <f>IF(F5093="女",IF(H5093=0,0,VLOOKUP(I5093/(H5093*H5093/10000),标准!M$108:N$112,2,TRUE)),IF(H5093=0,0,VLOOKUP(I5093/(H5093*H5093/10000),标准!M$74:N$78,2,TRUE)))</f>
        <v>100</v>
      </c>
      <c r="K5093" s="72">
        <v>4357</v>
      </c>
      <c r="L5093" s="71">
        <f>IF(A5093&lt;43,IF(F5093="女",VLOOKUP(K5093,标准!K$108:L$128,2,TRUE),VLOOKUP(K5093,标准!K$74:L$94,2,TRUE)),IF(F5093="女",VLOOKUP(K5093,标准!K$39:L$59,2,TRUE),VLOOKUP(K5093,标准!K$3:L$23,2,TRUE)))</f>
        <v>80</v>
      </c>
      <c r="M5093" s="68">
        <v>11.5</v>
      </c>
      <c r="N5093" s="71">
        <f>IF(M5093="",0,IF(A5093&lt;43,IF(F5093="女",VLOOKUP(M5093,标准!C$108:D$128,2,TRUE),VLOOKUP(M5093,标准!C$74:D$94,2,TRUE)),IF(F5093="女",VLOOKUP(M5093,标准!C$39:D$59,2,TRUE),VLOOKUP(M5093,标准!C$3:D$23,2,TRUE))))</f>
        <v>70</v>
      </c>
      <c r="O5093" s="76">
        <v>250</v>
      </c>
      <c r="P5093" s="71">
        <f>IF(A5093&lt;43,IF(F5093="女",VLOOKUP(O5093/100,标准!E$108:F$128,2,TRUE),VLOOKUP(O5093/100,标准!E$74:F$94,2,TRUE)),IF(F5093="女",VLOOKUP(O5093/100,标准!E$39:F$59,2,TRUE),VLOOKUP(O5093/100,标准!E$3:F$23,2,TRUE)))</f>
        <v>80</v>
      </c>
      <c r="Q5093" s="81">
        <v>4.13</v>
      </c>
      <c r="R5093" s="71">
        <f>IF(Q5093=0,0,IF(A5093&lt;43,IF(F5093="女",IF(Q5093="",0,VLOOKUP(Q5093,标准!I$108:J$138,2,TRUE)),IF(Q5093="",0,VLOOKUP(Q5093,标准!I$74:J$104,2,TRUE))),IF(F5093="女",IF(Q5093="",0,VLOOKUP(Q5093,标准!I$39:J$69,2,TRUE)),IF(Q5093="",0,VLOOKUP(Q5093,标准!I$3:J$33,2,TRUE)))))</f>
        <v>66</v>
      </c>
      <c r="S5093" s="76">
        <v>7</v>
      </c>
      <c r="T5093" s="71">
        <f>IF(A5093&lt;43,IF(F5093="女",VLOOKUP(S5093,标准!G$108:H$138,2,TRUE),VLOOKUP(S5093,标准!G$74:H$99,2,TRUE)),IF(F5093="女",VLOOKUP(S5093,标准!G$39:H$69,2,TRUE),VLOOKUP(S5093,标准!G$3:H$28,2,TRUE)))</f>
        <v>30</v>
      </c>
      <c r="U5093" s="88">
        <v>7.3</v>
      </c>
      <c r="V5093" s="71">
        <f>IF(U5093=0,0,IF(A5093&lt;43,IF(F5093="女",IF(U5093="",0,VLOOKUP(U5093,标准!A$108:B$128,2,TRUE)),IF(U5093="",0,VLOOKUP(U5093,标准!A$74:B$94,2,TRUE))),IF(F5093="女",IF(U5093="",0,VLOOKUP(U5093,标准!A$39:B$59,2,TRUE)),IF(U5093="",0,VLOOKUP(U5093,标准!A$3:B$23,2,TRUE)))))</f>
        <v>78</v>
      </c>
      <c r="W5093" s="86">
        <f t="shared" si="79"/>
        <v>73.8</v>
      </c>
      <c r="X5093" s="87">
        <v>4.8</v>
      </c>
      <c r="Y5093" s="87">
        <v>3.8</v>
      </c>
      <c r="Z5093" s="91"/>
      <c r="AA5093" s="92"/>
    </row>
    <row r="5094" customHeight="1" spans="1:27">
      <c r="A5094" s="62">
        <v>41</v>
      </c>
      <c r="B5094" s="91">
        <v>5132</v>
      </c>
      <c r="C5094" s="156" t="s">
        <v>10277</v>
      </c>
      <c r="D5094" s="156" t="s">
        <v>10237</v>
      </c>
      <c r="E5094" s="156" t="s">
        <v>4835</v>
      </c>
      <c r="F5094" s="156" t="s">
        <v>34</v>
      </c>
      <c r="G5094" s="157" t="s">
        <v>10278</v>
      </c>
      <c r="H5094" s="68">
        <v>158.6</v>
      </c>
      <c r="I5094" s="68">
        <v>51.6</v>
      </c>
      <c r="J5094" s="71">
        <f>IF(F5094="女",IF(H5094=0,0,VLOOKUP(I5094/(H5094*H5094/10000),标准!M$108:N$112,2,TRUE)),IF(H5094=0,0,VLOOKUP(I5094/(H5094*H5094/10000),标准!M$74:N$78,2,TRUE)))</f>
        <v>100</v>
      </c>
      <c r="K5094" s="72"/>
      <c r="L5094" s="71">
        <f>IF(A5094&lt;43,IF(F5094="女",VLOOKUP(K5094,标准!K$108:L$128,2,TRUE),VLOOKUP(K5094,标准!K$74:L$94,2,TRUE)),IF(F5094="女",VLOOKUP(K5094,标准!K$39:L$59,2,TRUE),VLOOKUP(K5094,标准!K$3:L$23,2,TRUE)))</f>
        <v>0</v>
      </c>
      <c r="M5094" s="68">
        <v>15</v>
      </c>
      <c r="N5094" s="71">
        <f>IF(M5094="",0,IF(A5094&lt;43,IF(F5094="女",VLOOKUP(M5094,标准!C$108:D$128,2,TRUE),VLOOKUP(M5094,标准!C$74:D$94,2,TRUE)),IF(F5094="女",VLOOKUP(M5094,标准!C$39:D$59,2,TRUE),VLOOKUP(M5094,标准!C$3:D$23,2,TRUE))))</f>
        <v>72</v>
      </c>
      <c r="O5094" s="62">
        <v>197</v>
      </c>
      <c r="P5094" s="71">
        <f>IF(A5094&lt;43,IF(F5094="女",VLOOKUP(O5094/100,标准!E$108:F$128,2,TRUE),VLOOKUP(O5094/100,标准!E$74:F$94,2,TRUE)),IF(F5094="女",VLOOKUP(O5094/100,标准!E$39:F$59,2,TRUE),VLOOKUP(O5094/100,标准!E$3:F$23,2,TRUE)))</f>
        <v>90</v>
      </c>
      <c r="Q5094" s="112">
        <v>3.37</v>
      </c>
      <c r="R5094" s="71">
        <f>IF(Q5094=0,0,IF(A5094&lt;43,IF(F5094="女",IF(Q5094="",0,VLOOKUP(Q5094,标准!I$108:J$138,2,TRUE)),IF(Q5094="",0,VLOOKUP(Q5094,标准!I$74:J$104,2,TRUE))),IF(F5094="女",IF(Q5094="",0,VLOOKUP(Q5094,标准!I$39:J$69,2,TRUE)),IF(Q5094="",0,VLOOKUP(Q5094,标准!I$3:J$33,2,TRUE)))))</f>
        <v>85</v>
      </c>
      <c r="S5094" s="62">
        <v>46</v>
      </c>
      <c r="T5094" s="71">
        <f>IF(A5094&lt;43,IF(F5094="女",VLOOKUP(S5094,标准!G$108:H$138,2,TRUE),VLOOKUP(S5094,标准!G$74:H$99,2,TRUE)),IF(F5094="女",VLOOKUP(S5094,标准!G$39:H$69,2,TRUE),VLOOKUP(S5094,标准!G$3:H$28,2,TRUE)))</f>
        <v>80</v>
      </c>
      <c r="U5094" s="114">
        <v>8</v>
      </c>
      <c r="V5094" s="71">
        <f>IF(U5094=0,0,IF(A5094&lt;43,IF(F5094="女",IF(U5094="",0,VLOOKUP(U5094,标准!A$108:B$128,2,TRUE)),IF(U5094="",0,VLOOKUP(U5094,标准!A$74:B$94,2,TRUE))),IF(F5094="女",IF(U5094="",0,VLOOKUP(U5094,标准!A$39:B$59,2,TRUE)),IF(U5094="",0,VLOOKUP(U5094,标准!A$3:B$23,2,TRUE)))))</f>
        <v>85</v>
      </c>
      <c r="W5094" s="86">
        <f t="shared" si="79"/>
        <v>73.2</v>
      </c>
      <c r="X5094" s="87">
        <v>3.9</v>
      </c>
      <c r="Y5094" s="87">
        <v>4</v>
      </c>
      <c r="Z5094" s="91"/>
      <c r="AA5094" s="92"/>
    </row>
    <row r="5095" customHeight="1" spans="1:27">
      <c r="A5095" s="62">
        <v>41</v>
      </c>
      <c r="B5095" s="91">
        <v>5133</v>
      </c>
      <c r="C5095" s="156" t="s">
        <v>10279</v>
      </c>
      <c r="D5095" s="156" t="s">
        <v>10237</v>
      </c>
      <c r="E5095" s="156" t="s">
        <v>4835</v>
      </c>
      <c r="F5095" s="156" t="s">
        <v>34</v>
      </c>
      <c r="G5095" s="157" t="s">
        <v>10280</v>
      </c>
      <c r="H5095" s="68">
        <v>169.1</v>
      </c>
      <c r="I5095" s="68">
        <v>52.4</v>
      </c>
      <c r="J5095" s="71">
        <f>IF(F5095="女",IF(H5095=0,0,VLOOKUP(I5095/(H5095*H5095/10000),标准!M$108:N$112,2,TRUE)),IF(H5095=0,0,VLOOKUP(I5095/(H5095*H5095/10000),标准!M$74:N$78,2,TRUE)))</f>
        <v>100</v>
      </c>
      <c r="K5095" s="72">
        <v>3550</v>
      </c>
      <c r="L5095" s="71">
        <f>IF(A5095&lt;43,IF(F5095="女",VLOOKUP(K5095,标准!K$108:L$128,2,TRUE),VLOOKUP(K5095,标准!K$74:L$94,2,TRUE)),IF(F5095="女",VLOOKUP(K5095,标准!K$39:L$59,2,TRUE),VLOOKUP(K5095,标准!K$3:L$23,2,TRUE)))</f>
        <v>100</v>
      </c>
      <c r="M5095" s="68">
        <v>14</v>
      </c>
      <c r="N5095" s="71">
        <f>IF(M5095="",0,IF(A5095&lt;43,IF(F5095="女",VLOOKUP(M5095,标准!C$108:D$128,2,TRUE),VLOOKUP(M5095,标准!C$74:D$94,2,TRUE)),IF(F5095="女",VLOOKUP(M5095,标准!C$39:D$59,2,TRUE),VLOOKUP(M5095,标准!C$3:D$23,2,TRUE))))</f>
        <v>72</v>
      </c>
      <c r="O5095" s="76">
        <v>170</v>
      </c>
      <c r="P5095" s="71">
        <f>IF(A5095&lt;43,IF(F5095="女",VLOOKUP(O5095/100,标准!E$108:F$128,2,TRUE),VLOOKUP(O5095/100,标准!E$74:F$94,2,TRUE)),IF(F5095="女",VLOOKUP(O5095/100,标准!E$39:F$59,2,TRUE),VLOOKUP(O5095/100,标准!E$3:F$23,2,TRUE)))</f>
        <v>72</v>
      </c>
      <c r="Q5095" s="81">
        <v>4.45</v>
      </c>
      <c r="R5095" s="71">
        <f>IF(Q5095=0,0,IF(A5095&lt;43,IF(F5095="女",IF(Q5095="",0,VLOOKUP(Q5095,标准!I$108:J$138,2,TRUE)),IF(Q5095="",0,VLOOKUP(Q5095,标准!I$74:J$104,2,TRUE))),IF(F5095="女",IF(Q5095="",0,VLOOKUP(Q5095,标准!I$39:J$69,2,TRUE)),IF(Q5095="",0,VLOOKUP(Q5095,标准!I$3:J$33,2,TRUE)))))</f>
        <v>40</v>
      </c>
      <c r="S5095" s="76">
        <v>41</v>
      </c>
      <c r="T5095" s="71">
        <f>IF(A5095&lt;43,IF(F5095="女",VLOOKUP(S5095,标准!G$108:H$138,2,TRUE),VLOOKUP(S5095,标准!G$74:H$99,2,TRUE)),IF(F5095="女",VLOOKUP(S5095,标准!G$39:H$69,2,TRUE),VLOOKUP(S5095,标准!G$3:H$28,2,TRUE)))</f>
        <v>74</v>
      </c>
      <c r="U5095" s="88">
        <v>10.2</v>
      </c>
      <c r="V5095" s="71">
        <f>IF(U5095=0,0,IF(A5095&lt;43,IF(F5095="女",IF(U5095="",0,VLOOKUP(U5095,标准!A$108:B$128,2,TRUE)),IF(U5095="",0,VLOOKUP(U5095,标准!A$74:B$94,2,TRUE))),IF(F5095="女",IF(U5095="",0,VLOOKUP(U5095,标准!A$39:B$59,2,TRUE)),IF(U5095="",0,VLOOKUP(U5095,标准!A$3:B$23,2,TRUE)))))</f>
        <v>60</v>
      </c>
      <c r="W5095" s="86">
        <f t="shared" si="79"/>
        <v>71.8</v>
      </c>
      <c r="X5095" s="87">
        <v>4.4</v>
      </c>
      <c r="Y5095" s="87">
        <v>4.4</v>
      </c>
      <c r="Z5095" s="91"/>
      <c r="AA5095" s="92"/>
    </row>
    <row r="5096" customHeight="1" spans="1:27">
      <c r="A5096" s="62">
        <v>41</v>
      </c>
      <c r="B5096" s="91">
        <v>5134</v>
      </c>
      <c r="C5096" s="156" t="s">
        <v>10281</v>
      </c>
      <c r="D5096" s="156" t="s">
        <v>10237</v>
      </c>
      <c r="E5096" s="156" t="s">
        <v>4835</v>
      </c>
      <c r="F5096" s="156" t="s">
        <v>34</v>
      </c>
      <c r="G5096" s="157" t="s">
        <v>10282</v>
      </c>
      <c r="H5096" s="68">
        <v>156.4</v>
      </c>
      <c r="I5096" s="68">
        <v>50.5</v>
      </c>
      <c r="J5096" s="71">
        <f>IF(F5096="女",IF(H5096=0,0,VLOOKUP(I5096/(H5096*H5096/10000),标准!M$108:N$112,2,TRUE)),IF(H5096=0,0,VLOOKUP(I5096/(H5096*H5096/10000),标准!M$74:N$78,2,TRUE)))</f>
        <v>100</v>
      </c>
      <c r="K5096" s="72"/>
      <c r="L5096" s="71">
        <f>IF(A5096&lt;43,IF(F5096="女",VLOOKUP(K5096,标准!K$108:L$128,2,TRUE),VLOOKUP(K5096,标准!K$74:L$94,2,TRUE)),IF(F5096="女",VLOOKUP(K5096,标准!K$39:L$59,2,TRUE),VLOOKUP(K5096,标准!K$3:L$23,2,TRUE)))</f>
        <v>0</v>
      </c>
      <c r="M5096" s="68">
        <v>12</v>
      </c>
      <c r="N5096" s="71">
        <f>IF(M5096="",0,IF(A5096&lt;43,IF(F5096="女",VLOOKUP(M5096,标准!C$108:D$128,2,TRUE),VLOOKUP(M5096,标准!C$74:D$94,2,TRUE)),IF(F5096="女",VLOOKUP(M5096,标准!C$39:D$59,2,TRUE),VLOOKUP(M5096,标准!C$3:D$23,2,TRUE))))</f>
        <v>68</v>
      </c>
      <c r="O5096" s="76">
        <v>170</v>
      </c>
      <c r="P5096" s="71">
        <f>IF(A5096&lt;43,IF(F5096="女",VLOOKUP(O5096/100,标准!E$108:F$128,2,TRUE),VLOOKUP(O5096/100,标准!E$74:F$94,2,TRUE)),IF(F5096="女",VLOOKUP(O5096/100,标准!E$39:F$59,2,TRUE),VLOOKUP(O5096/100,标准!E$3:F$23,2,TRUE)))</f>
        <v>72</v>
      </c>
      <c r="Q5096" s="81">
        <v>3.54</v>
      </c>
      <c r="R5096" s="71">
        <f>IF(Q5096=0,0,IF(A5096&lt;43,IF(F5096="女",IF(Q5096="",0,VLOOKUP(Q5096,标准!I$108:J$138,2,TRUE)),IF(Q5096="",0,VLOOKUP(Q5096,标准!I$74:J$104,2,TRUE))),IF(F5096="女",IF(Q5096="",0,VLOOKUP(Q5096,标准!I$39:J$69,2,TRUE)),IF(Q5096="",0,VLOOKUP(Q5096,标准!I$3:J$33,2,TRUE)))))</f>
        <v>76</v>
      </c>
      <c r="S5096" s="76">
        <v>47</v>
      </c>
      <c r="T5096" s="71">
        <f>IF(A5096&lt;43,IF(F5096="女",VLOOKUP(S5096,标准!G$108:H$138,2,TRUE),VLOOKUP(S5096,标准!G$74:H$99,2,TRUE)),IF(F5096="女",VLOOKUP(S5096,标准!G$39:H$69,2,TRUE),VLOOKUP(S5096,标准!G$3:H$28,2,TRUE)))</f>
        <v>80</v>
      </c>
      <c r="U5096" s="88">
        <v>8.8</v>
      </c>
      <c r="V5096" s="71">
        <f>IF(U5096=0,0,IF(A5096&lt;43,IF(F5096="女",IF(U5096="",0,VLOOKUP(U5096,标准!A$108:B$128,2,TRUE)),IF(U5096="",0,VLOOKUP(U5096,标准!A$74:B$94,2,TRUE))),IF(F5096="女",IF(U5096="",0,VLOOKUP(U5096,标准!A$39:B$59,2,TRUE)),IF(U5096="",0,VLOOKUP(U5096,标准!A$3:B$23,2,TRUE)))))</f>
        <v>74</v>
      </c>
      <c r="W5096" s="86">
        <f t="shared" si="79"/>
        <v>67</v>
      </c>
      <c r="X5096" s="87">
        <v>4.7</v>
      </c>
      <c r="Y5096" s="87">
        <v>3.8</v>
      </c>
      <c r="Z5096" s="91"/>
      <c r="AA5096" s="92"/>
    </row>
    <row r="5097" customHeight="1" spans="1:27">
      <c r="A5097" s="62">
        <v>41</v>
      </c>
      <c r="B5097" s="91">
        <v>5135</v>
      </c>
      <c r="C5097" s="156" t="s">
        <v>10283</v>
      </c>
      <c r="D5097" s="156" t="s">
        <v>10237</v>
      </c>
      <c r="E5097" s="156" t="s">
        <v>4835</v>
      </c>
      <c r="F5097" s="156" t="s">
        <v>34</v>
      </c>
      <c r="G5097" s="157" t="s">
        <v>10284</v>
      </c>
      <c r="H5097" s="68">
        <v>159.7</v>
      </c>
      <c r="I5097" s="68">
        <v>49.2</v>
      </c>
      <c r="J5097" s="71">
        <f>IF(F5097="女",IF(H5097=0,0,VLOOKUP(I5097/(H5097*H5097/10000),标准!M$108:N$112,2,TRUE)),IF(H5097=0,0,VLOOKUP(I5097/(H5097*H5097/10000),标准!M$74:N$78,2,TRUE)))</f>
        <v>100</v>
      </c>
      <c r="K5097" s="72">
        <v>3398</v>
      </c>
      <c r="L5097" s="71">
        <f>IF(A5097&lt;43,IF(F5097="女",VLOOKUP(K5097,标准!K$108:L$128,2,TRUE),VLOOKUP(K5097,标准!K$74:L$94,2,TRUE)),IF(F5097="女",VLOOKUP(K5097,标准!K$39:L$59,2,TRUE),VLOOKUP(K5097,标准!K$3:L$23,2,TRUE)))</f>
        <v>95</v>
      </c>
      <c r="M5097" s="68">
        <v>20.5</v>
      </c>
      <c r="N5097" s="71">
        <f>IF(M5097="",0,IF(A5097&lt;43,IF(F5097="女",VLOOKUP(M5097,标准!C$108:D$128,2,TRUE),VLOOKUP(M5097,标准!C$74:D$94,2,TRUE)),IF(F5097="女",VLOOKUP(M5097,标准!C$39:D$59,2,TRUE),VLOOKUP(M5097,标准!C$3:D$23,2,TRUE))))</f>
        <v>80</v>
      </c>
      <c r="O5097" s="62">
        <v>157</v>
      </c>
      <c r="P5097" s="71">
        <f>IF(A5097&lt;43,IF(F5097="女",VLOOKUP(O5097/100,标准!E$108:F$128,2,TRUE),VLOOKUP(O5097/100,标准!E$74:F$94,2,TRUE)),IF(F5097="女",VLOOKUP(O5097/100,标准!E$39:F$59,2,TRUE),VLOOKUP(O5097/100,标准!E$3:F$23,2,TRUE)))</f>
        <v>64</v>
      </c>
      <c r="Q5097" s="112">
        <v>3.39</v>
      </c>
      <c r="R5097" s="71">
        <f>IF(Q5097=0,0,IF(A5097&lt;43,IF(F5097="女",IF(Q5097="",0,VLOOKUP(Q5097,标准!I$108:J$138,2,TRUE)),IF(Q5097="",0,VLOOKUP(Q5097,标准!I$74:J$104,2,TRUE))),IF(F5097="女",IF(Q5097="",0,VLOOKUP(Q5097,标准!I$39:J$69,2,TRUE)),IF(Q5097="",0,VLOOKUP(Q5097,标准!I$3:J$33,2,TRUE)))))</f>
        <v>80</v>
      </c>
      <c r="S5097" s="62">
        <v>40</v>
      </c>
      <c r="T5097" s="71">
        <f>IF(A5097&lt;43,IF(F5097="女",VLOOKUP(S5097,标准!G$108:H$138,2,TRUE),VLOOKUP(S5097,标准!G$74:H$99,2,TRUE)),IF(F5097="女",VLOOKUP(S5097,标准!G$39:H$69,2,TRUE),VLOOKUP(S5097,标准!G$3:H$28,2,TRUE)))</f>
        <v>74</v>
      </c>
      <c r="U5097" s="114">
        <v>9.1</v>
      </c>
      <c r="V5097" s="71">
        <f>IF(U5097=0,0,IF(A5097&lt;43,IF(F5097="女",IF(U5097="",0,VLOOKUP(U5097,标准!A$108:B$128,2,TRUE)),IF(U5097="",0,VLOOKUP(U5097,标准!A$74:B$94,2,TRUE))),IF(F5097="女",IF(U5097="",0,VLOOKUP(U5097,标准!A$39:B$59,2,TRUE)),IF(U5097="",0,VLOOKUP(U5097,标准!A$3:B$23,2,TRUE)))))</f>
        <v>72</v>
      </c>
      <c r="W5097" s="86">
        <f t="shared" si="79"/>
        <v>81.45</v>
      </c>
      <c r="X5097" s="87">
        <v>3.9</v>
      </c>
      <c r="Y5097" s="87">
        <v>3.7</v>
      </c>
      <c r="Z5097" s="91"/>
      <c r="AA5097" s="92"/>
    </row>
    <row r="5098" customHeight="1" spans="1:27">
      <c r="A5098" s="62">
        <v>41</v>
      </c>
      <c r="B5098" s="91">
        <v>5136</v>
      </c>
      <c r="C5098" s="156" t="s">
        <v>10285</v>
      </c>
      <c r="D5098" s="156" t="s">
        <v>10237</v>
      </c>
      <c r="E5098" s="156" t="s">
        <v>4835</v>
      </c>
      <c r="F5098" s="156" t="s">
        <v>34</v>
      </c>
      <c r="G5098" s="157" t="s">
        <v>10286</v>
      </c>
      <c r="H5098" s="68">
        <v>157.9</v>
      </c>
      <c r="I5098" s="68">
        <v>54</v>
      </c>
      <c r="J5098" s="71">
        <f>IF(F5098="女",IF(H5098=0,0,VLOOKUP(I5098/(H5098*H5098/10000),标准!M$108:N$112,2,TRUE)),IF(H5098=0,0,VLOOKUP(I5098/(H5098*H5098/10000),标准!M$74:N$78,2,TRUE)))</f>
        <v>100</v>
      </c>
      <c r="K5098" s="72">
        <v>2603</v>
      </c>
      <c r="L5098" s="71">
        <f>IF(A5098&lt;43,IF(F5098="女",VLOOKUP(K5098,标准!K$108:L$128,2,TRUE),VLOOKUP(K5098,标准!K$74:L$94,2,TRUE)),IF(F5098="女",VLOOKUP(K5098,标准!K$39:L$59,2,TRUE),VLOOKUP(K5098,标准!K$3:L$23,2,TRUE)))</f>
        <v>72</v>
      </c>
      <c r="M5098" s="68">
        <v>14.5</v>
      </c>
      <c r="N5098" s="71">
        <f>IF(M5098="",0,IF(A5098&lt;43,IF(F5098="女",VLOOKUP(M5098,标准!C$108:D$128,2,TRUE),VLOOKUP(M5098,标准!C$74:D$94,2,TRUE)),IF(F5098="女",VLOOKUP(M5098,标准!C$39:D$59,2,TRUE),VLOOKUP(M5098,标准!C$3:D$23,2,TRUE))))</f>
        <v>72</v>
      </c>
      <c r="O5098" s="62">
        <v>174</v>
      </c>
      <c r="P5098" s="71">
        <f>IF(A5098&lt;43,IF(F5098="女",VLOOKUP(O5098/100,标准!E$108:F$128,2,TRUE),VLOOKUP(O5098/100,标准!E$74:F$94,2,TRUE)),IF(F5098="女",VLOOKUP(O5098/100,标准!E$39:F$59,2,TRUE),VLOOKUP(O5098/100,标准!E$3:F$23,2,TRUE)))</f>
        <v>74</v>
      </c>
      <c r="Q5098" s="112">
        <v>3.53</v>
      </c>
      <c r="R5098" s="71">
        <f>IF(Q5098=0,0,IF(A5098&lt;43,IF(F5098="女",IF(Q5098="",0,VLOOKUP(Q5098,标准!I$108:J$138,2,TRUE)),IF(Q5098="",0,VLOOKUP(Q5098,标准!I$74:J$104,2,TRUE))),IF(F5098="女",IF(Q5098="",0,VLOOKUP(Q5098,标准!I$39:J$69,2,TRUE)),IF(Q5098="",0,VLOOKUP(Q5098,标准!I$3:J$33,2,TRUE)))))</f>
        <v>76</v>
      </c>
      <c r="S5098" s="62">
        <v>47</v>
      </c>
      <c r="T5098" s="71">
        <f>IF(A5098&lt;43,IF(F5098="女",VLOOKUP(S5098,标准!G$108:H$138,2,TRUE),VLOOKUP(S5098,标准!G$74:H$99,2,TRUE)),IF(F5098="女",VLOOKUP(S5098,标准!G$39:H$69,2,TRUE),VLOOKUP(S5098,标准!G$3:H$28,2,TRUE)))</f>
        <v>80</v>
      </c>
      <c r="U5098" s="114">
        <v>8.8</v>
      </c>
      <c r="V5098" s="71">
        <f>IF(U5098=0,0,IF(A5098&lt;43,IF(F5098="女",IF(U5098="",0,VLOOKUP(U5098,标准!A$108:B$128,2,TRUE)),IF(U5098="",0,VLOOKUP(U5098,标准!A$74:B$94,2,TRUE))),IF(F5098="女",IF(U5098="",0,VLOOKUP(U5098,标准!A$39:B$59,2,TRUE)),IF(U5098="",0,VLOOKUP(U5098,标准!A$3:B$23,2,TRUE)))))</f>
        <v>74</v>
      </c>
      <c r="W5098" s="86">
        <f t="shared" si="79"/>
        <v>78.4</v>
      </c>
      <c r="X5098" s="87">
        <v>3.9</v>
      </c>
      <c r="Y5098" s="87">
        <v>4</v>
      </c>
      <c r="Z5098" s="91"/>
      <c r="AA5098" s="92"/>
    </row>
    <row r="5099" customHeight="1" spans="1:27">
      <c r="A5099" s="62">
        <v>41</v>
      </c>
      <c r="B5099" s="91">
        <v>5137</v>
      </c>
      <c r="C5099" s="156" t="s">
        <v>10287</v>
      </c>
      <c r="D5099" s="156" t="s">
        <v>10237</v>
      </c>
      <c r="E5099" s="156" t="s">
        <v>4835</v>
      </c>
      <c r="F5099" s="156" t="s">
        <v>34</v>
      </c>
      <c r="G5099" s="157" t="s">
        <v>10288</v>
      </c>
      <c r="H5099" s="68">
        <v>160.1</v>
      </c>
      <c r="I5099" s="68">
        <v>63.5</v>
      </c>
      <c r="J5099" s="71">
        <f>IF(F5099="女",IF(H5099=0,0,VLOOKUP(I5099/(H5099*H5099/10000),标准!M$108:N$112,2,TRUE)),IF(H5099=0,0,VLOOKUP(I5099/(H5099*H5099/10000),标准!M$74:N$78,2,TRUE)))</f>
        <v>80</v>
      </c>
      <c r="K5099" s="72">
        <v>3089</v>
      </c>
      <c r="L5099" s="71">
        <f>IF(A5099&lt;43,IF(F5099="女",VLOOKUP(K5099,标准!K$108:L$128,2,TRUE),VLOOKUP(K5099,标准!K$74:L$94,2,TRUE)),IF(F5099="女",VLOOKUP(K5099,标准!K$39:L$59,2,TRUE),VLOOKUP(K5099,标准!K$3:L$23,2,TRUE)))</f>
        <v>80</v>
      </c>
      <c r="M5099" s="68">
        <v>24.5</v>
      </c>
      <c r="N5099" s="71">
        <f>IF(M5099="",0,IF(A5099&lt;43,IF(F5099="女",VLOOKUP(M5099,标准!C$108:D$128,2,TRUE),VLOOKUP(M5099,标准!C$74:D$94,2,TRUE)),IF(F5099="女",VLOOKUP(M5099,标准!C$39:D$59,2,TRUE),VLOOKUP(M5099,标准!C$3:D$23,2,TRUE))))</f>
        <v>95</v>
      </c>
      <c r="O5099" s="76">
        <v>195</v>
      </c>
      <c r="P5099" s="71">
        <f>IF(A5099&lt;43,IF(F5099="女",VLOOKUP(O5099/100,标准!E$108:F$128,2,TRUE),VLOOKUP(O5099/100,标准!E$74:F$94,2,TRUE)),IF(F5099="女",VLOOKUP(O5099/100,标准!E$39:F$59,2,TRUE),VLOOKUP(O5099/100,标准!E$3:F$23,2,TRUE)))</f>
        <v>90</v>
      </c>
      <c r="Q5099" s="81">
        <v>3.46</v>
      </c>
      <c r="R5099" s="71">
        <f>IF(Q5099=0,0,IF(A5099&lt;43,IF(F5099="女",IF(Q5099="",0,VLOOKUP(Q5099,标准!I$108:J$138,2,TRUE)),IF(Q5099="",0,VLOOKUP(Q5099,标准!I$74:J$104,2,TRUE))),IF(F5099="女",IF(Q5099="",0,VLOOKUP(Q5099,标准!I$39:J$69,2,TRUE)),IF(Q5099="",0,VLOOKUP(Q5099,标准!I$3:J$33,2,TRUE)))))</f>
        <v>78</v>
      </c>
      <c r="S5099" s="76">
        <v>33</v>
      </c>
      <c r="T5099" s="71">
        <f>IF(A5099&lt;43,IF(F5099="女",VLOOKUP(S5099,标准!G$108:H$138,2,TRUE),VLOOKUP(S5099,标准!G$74:H$99,2,TRUE)),IF(F5099="女",VLOOKUP(S5099,标准!G$39:H$69,2,TRUE),VLOOKUP(S5099,标准!G$3:H$28,2,TRUE)))</f>
        <v>66</v>
      </c>
      <c r="U5099" s="88">
        <v>8.5</v>
      </c>
      <c r="V5099" s="71">
        <f>IF(U5099=0,0,IF(A5099&lt;43,IF(F5099="女",IF(U5099="",0,VLOOKUP(U5099,标准!A$108:B$128,2,TRUE)),IF(U5099="",0,VLOOKUP(U5099,标准!A$74:B$94,2,TRUE))),IF(F5099="女",IF(U5099="",0,VLOOKUP(U5099,标准!A$39:B$59,2,TRUE)),IF(U5099="",0,VLOOKUP(U5099,标准!A$3:B$23,2,TRUE)))))</f>
        <v>78</v>
      </c>
      <c r="W5099" s="86">
        <f t="shared" si="79"/>
        <v>80.3</v>
      </c>
      <c r="X5099" s="87">
        <v>4.5</v>
      </c>
      <c r="Y5099" s="87">
        <v>4.7</v>
      </c>
      <c r="Z5099" s="91">
        <v>1</v>
      </c>
      <c r="AA5099" s="92"/>
    </row>
    <row r="5100" customHeight="1" spans="1:27">
      <c r="A5100" s="62">
        <v>41</v>
      </c>
      <c r="B5100" s="91">
        <v>5138</v>
      </c>
      <c r="C5100" s="156" t="s">
        <v>10289</v>
      </c>
      <c r="D5100" s="156" t="s">
        <v>10237</v>
      </c>
      <c r="E5100" s="156" t="s">
        <v>4835</v>
      </c>
      <c r="F5100" s="156" t="s">
        <v>34</v>
      </c>
      <c r="G5100" s="157" t="s">
        <v>10290</v>
      </c>
      <c r="H5100" s="68">
        <v>153.6</v>
      </c>
      <c r="I5100" s="68">
        <v>68.2</v>
      </c>
      <c r="J5100" s="71">
        <f>IF(F5100="女",IF(H5100=0,0,VLOOKUP(I5100/(H5100*H5100/10000),标准!M$108:N$112,2,TRUE)),IF(H5100=0,0,VLOOKUP(I5100/(H5100*H5100/10000),标准!M$74:N$78,2,TRUE)))</f>
        <v>60</v>
      </c>
      <c r="K5100" s="72">
        <v>2463</v>
      </c>
      <c r="L5100" s="71">
        <f>IF(A5100&lt;43,IF(F5100="女",VLOOKUP(K5100,标准!K$108:L$128,2,TRUE),VLOOKUP(K5100,标准!K$74:L$94,2,TRUE)),IF(F5100="女",VLOOKUP(K5100,标准!K$39:L$59,2,TRUE),VLOOKUP(K5100,标准!K$3:L$23,2,TRUE)))</f>
        <v>68</v>
      </c>
      <c r="M5100" s="68">
        <v>12</v>
      </c>
      <c r="N5100" s="71">
        <f>IF(M5100="",0,IF(A5100&lt;43,IF(F5100="女",VLOOKUP(M5100,标准!C$108:D$128,2,TRUE),VLOOKUP(M5100,标准!C$74:D$94,2,TRUE)),IF(F5100="女",VLOOKUP(M5100,标准!C$39:D$59,2,TRUE),VLOOKUP(M5100,标准!C$3:D$23,2,TRUE))))</f>
        <v>68</v>
      </c>
      <c r="O5100" s="76">
        <v>152</v>
      </c>
      <c r="P5100" s="71">
        <f>IF(A5100&lt;43,IF(F5100="女",VLOOKUP(O5100/100,标准!E$108:F$128,2,TRUE),VLOOKUP(O5100/100,标准!E$74:F$94,2,TRUE)),IF(F5100="女",VLOOKUP(O5100/100,标准!E$39:F$59,2,TRUE),VLOOKUP(O5100/100,标准!E$3:F$23,2,TRUE)))</f>
        <v>60</v>
      </c>
      <c r="Q5100" s="81">
        <v>3.47</v>
      </c>
      <c r="R5100" s="71">
        <f>IF(Q5100=0,0,IF(A5100&lt;43,IF(F5100="女",IF(Q5100="",0,VLOOKUP(Q5100,标准!I$108:J$138,2,TRUE)),IF(Q5100="",0,VLOOKUP(Q5100,标准!I$74:J$104,2,TRUE))),IF(F5100="女",IF(Q5100="",0,VLOOKUP(Q5100,标准!I$39:J$69,2,TRUE)),IF(Q5100="",0,VLOOKUP(Q5100,标准!I$3:J$33,2,TRUE)))))</f>
        <v>78</v>
      </c>
      <c r="S5100" s="76">
        <v>43</v>
      </c>
      <c r="T5100" s="71">
        <f>IF(A5100&lt;43,IF(F5100="女",VLOOKUP(S5100,标准!G$108:H$138,2,TRUE),VLOOKUP(S5100,标准!G$74:H$99,2,TRUE)),IF(F5100="女",VLOOKUP(S5100,标准!G$39:H$69,2,TRUE),VLOOKUP(S5100,标准!G$3:H$28,2,TRUE)))</f>
        <v>76</v>
      </c>
      <c r="U5100" s="88">
        <v>9.9</v>
      </c>
      <c r="V5100" s="71">
        <f>IF(U5100=0,0,IF(A5100&lt;43,IF(F5100="女",IF(U5100="",0,VLOOKUP(U5100,标准!A$108:B$128,2,TRUE)),IF(U5100="",0,VLOOKUP(U5100,标准!A$74:B$94,2,TRUE))),IF(F5100="女",IF(U5100="",0,VLOOKUP(U5100,标准!A$39:B$59,2,TRUE)),IF(U5100="",0,VLOOKUP(U5100,标准!A$3:B$23,2,TRUE)))))</f>
        <v>64</v>
      </c>
      <c r="W5100" s="86">
        <f t="shared" si="79"/>
        <v>68</v>
      </c>
      <c r="X5100" s="87">
        <v>3.7</v>
      </c>
      <c r="Y5100" s="87">
        <v>3.7</v>
      </c>
      <c r="Z5100" s="91"/>
      <c r="AA5100" s="92"/>
    </row>
    <row r="5101" customHeight="1" spans="1:27">
      <c r="A5101" s="62">
        <v>41</v>
      </c>
      <c r="B5101" s="91">
        <v>5139</v>
      </c>
      <c r="C5101" s="156" t="s">
        <v>10291</v>
      </c>
      <c r="D5101" s="156" t="s">
        <v>10237</v>
      </c>
      <c r="E5101" s="156" t="s">
        <v>4835</v>
      </c>
      <c r="F5101" s="156" t="s">
        <v>34</v>
      </c>
      <c r="G5101" s="157" t="s">
        <v>10292</v>
      </c>
      <c r="H5101" s="68">
        <v>158.2</v>
      </c>
      <c r="I5101" s="68">
        <v>52.1</v>
      </c>
      <c r="J5101" s="71">
        <f>IF(F5101="女",IF(H5101=0,0,VLOOKUP(I5101/(H5101*H5101/10000),标准!M$108:N$112,2,TRUE)),IF(H5101=0,0,VLOOKUP(I5101/(H5101*H5101/10000),标准!M$74:N$78,2,TRUE)))</f>
        <v>100</v>
      </c>
      <c r="K5101" s="72">
        <v>3157</v>
      </c>
      <c r="L5101" s="71">
        <f>IF(A5101&lt;43,IF(F5101="女",VLOOKUP(K5101,标准!K$108:L$128,2,TRUE),VLOOKUP(K5101,标准!K$74:L$94,2,TRUE)),IF(F5101="女",VLOOKUP(K5101,标准!K$39:L$59,2,TRUE),VLOOKUP(K5101,标准!K$3:L$23,2,TRUE)))</f>
        <v>85</v>
      </c>
      <c r="M5101" s="68">
        <v>21</v>
      </c>
      <c r="N5101" s="71">
        <f>IF(M5101="",0,IF(A5101&lt;43,IF(F5101="女",VLOOKUP(M5101,标准!C$108:D$128,2,TRUE),VLOOKUP(M5101,标准!C$74:D$94,2,TRUE)),IF(F5101="女",VLOOKUP(M5101,标准!C$39:D$59,2,TRUE),VLOOKUP(M5101,标准!C$3:D$23,2,TRUE))))</f>
        <v>85</v>
      </c>
      <c r="O5101" s="62">
        <v>167</v>
      </c>
      <c r="P5101" s="71">
        <f>IF(A5101&lt;43,IF(F5101="女",VLOOKUP(O5101/100,标准!E$108:F$128,2,TRUE),VLOOKUP(O5101/100,标准!E$74:F$94,2,TRUE)),IF(F5101="女",VLOOKUP(O5101/100,标准!E$39:F$59,2,TRUE),VLOOKUP(O5101/100,标准!E$3:F$23,2,TRUE)))</f>
        <v>70</v>
      </c>
      <c r="Q5101" s="112">
        <v>3.55</v>
      </c>
      <c r="R5101" s="71">
        <f>IF(Q5101=0,0,IF(A5101&lt;43,IF(F5101="女",IF(Q5101="",0,VLOOKUP(Q5101,标准!I$108:J$138,2,TRUE)),IF(Q5101="",0,VLOOKUP(Q5101,标准!I$74:J$104,2,TRUE))),IF(F5101="女",IF(Q5101="",0,VLOOKUP(Q5101,标准!I$39:J$69,2,TRUE)),IF(Q5101="",0,VLOOKUP(Q5101,标准!I$3:J$33,2,TRUE)))))</f>
        <v>74</v>
      </c>
      <c r="S5101" s="62">
        <v>40</v>
      </c>
      <c r="T5101" s="71">
        <f>IF(A5101&lt;43,IF(F5101="女",VLOOKUP(S5101,标准!G$108:H$138,2,TRUE),VLOOKUP(S5101,标准!G$74:H$99,2,TRUE)),IF(F5101="女",VLOOKUP(S5101,标准!G$39:H$69,2,TRUE),VLOOKUP(S5101,标准!G$3:H$28,2,TRUE)))</f>
        <v>74</v>
      </c>
      <c r="U5101" s="114">
        <v>9.3</v>
      </c>
      <c r="V5101" s="71">
        <f>IF(U5101=0,0,IF(A5101&lt;43,IF(F5101="女",IF(U5101="",0,VLOOKUP(U5101,标准!A$108:B$128,2,TRUE)),IF(U5101="",0,VLOOKUP(U5101,标准!A$74:B$94,2,TRUE))),IF(F5101="女",IF(U5101="",0,VLOOKUP(U5101,标准!A$39:B$59,2,TRUE)),IF(U5101="",0,VLOOKUP(U5101,标准!A$3:B$23,2,TRUE)))))</f>
        <v>70</v>
      </c>
      <c r="W5101" s="86">
        <f t="shared" si="79"/>
        <v>79.45</v>
      </c>
      <c r="X5101" s="87">
        <v>4.1</v>
      </c>
      <c r="Y5101" s="87">
        <v>4.2</v>
      </c>
      <c r="Z5101" s="91"/>
      <c r="AA5101" s="92"/>
    </row>
    <row r="5102" customHeight="1" spans="1:27">
      <c r="A5102" s="62">
        <v>41</v>
      </c>
      <c r="B5102" s="91">
        <v>5140</v>
      </c>
      <c r="C5102" s="156" t="s">
        <v>10293</v>
      </c>
      <c r="D5102" s="156" t="s">
        <v>10237</v>
      </c>
      <c r="E5102" s="156" t="s">
        <v>4835</v>
      </c>
      <c r="F5102" s="156" t="s">
        <v>34</v>
      </c>
      <c r="G5102" s="157" t="s">
        <v>10294</v>
      </c>
      <c r="H5102" s="68">
        <v>162.5</v>
      </c>
      <c r="I5102" s="68">
        <v>52.2</v>
      </c>
      <c r="J5102" s="71">
        <f>IF(F5102="女",IF(H5102=0,0,VLOOKUP(I5102/(H5102*H5102/10000),标准!M$108:N$112,2,TRUE)),IF(H5102=0,0,VLOOKUP(I5102/(H5102*H5102/10000),标准!M$74:N$78,2,TRUE)))</f>
        <v>100</v>
      </c>
      <c r="K5102" s="72">
        <v>3562</v>
      </c>
      <c r="L5102" s="71">
        <f>IF(A5102&lt;43,IF(F5102="女",VLOOKUP(K5102,标准!K$108:L$128,2,TRUE),VLOOKUP(K5102,标准!K$74:L$94,2,TRUE)),IF(F5102="女",VLOOKUP(K5102,标准!K$39:L$59,2,TRUE),VLOOKUP(K5102,标准!K$3:L$23,2,TRUE)))</f>
        <v>100</v>
      </c>
      <c r="M5102" s="68">
        <v>24</v>
      </c>
      <c r="N5102" s="71">
        <f>IF(M5102="",0,IF(A5102&lt;43,IF(F5102="女",VLOOKUP(M5102,标准!C$108:D$128,2,TRUE),VLOOKUP(M5102,标准!C$74:D$94,2,TRUE)),IF(F5102="女",VLOOKUP(M5102,标准!C$39:D$59,2,TRUE),VLOOKUP(M5102,标准!C$3:D$23,2,TRUE))))</f>
        <v>95</v>
      </c>
      <c r="O5102" s="62">
        <v>178</v>
      </c>
      <c r="P5102" s="71">
        <f>IF(A5102&lt;43,IF(F5102="女",VLOOKUP(O5102/100,标准!E$108:F$128,2,TRUE),VLOOKUP(O5102/100,标准!E$74:F$94,2,TRUE)),IF(F5102="女",VLOOKUP(O5102/100,标准!E$39:F$59,2,TRUE),VLOOKUP(O5102/100,标准!E$3:F$23,2,TRUE)))</f>
        <v>78</v>
      </c>
      <c r="Q5102" s="112">
        <v>4</v>
      </c>
      <c r="R5102" s="71">
        <f>IF(Q5102=0,0,IF(A5102&lt;43,IF(F5102="女",IF(Q5102="",0,VLOOKUP(Q5102,标准!I$108:J$138,2,TRUE)),IF(Q5102="",0,VLOOKUP(Q5102,标准!I$74:J$104,2,TRUE))),IF(F5102="女",IF(Q5102="",0,VLOOKUP(Q5102,标准!I$39:J$69,2,TRUE)),IF(Q5102="",0,VLOOKUP(Q5102,标准!I$3:J$33,2,TRUE)))))</f>
        <v>72</v>
      </c>
      <c r="S5102" s="62">
        <v>48</v>
      </c>
      <c r="T5102" s="71">
        <f>IF(A5102&lt;43,IF(F5102="女",VLOOKUP(S5102,标准!G$108:H$138,2,TRUE),VLOOKUP(S5102,标准!G$74:H$99,2,TRUE)),IF(F5102="女",VLOOKUP(S5102,标准!G$39:H$69,2,TRUE),VLOOKUP(S5102,标准!G$3:H$28,2,TRUE)))</f>
        <v>80</v>
      </c>
      <c r="U5102" s="114">
        <v>8.6</v>
      </c>
      <c r="V5102" s="71">
        <f>IF(U5102=0,0,IF(A5102&lt;43,IF(F5102="女",IF(U5102="",0,VLOOKUP(U5102,标准!A$108:B$128,2,TRUE)),IF(U5102="",0,VLOOKUP(U5102,标准!A$74:B$94,2,TRUE))),IF(F5102="女",IF(U5102="",0,VLOOKUP(U5102,标准!A$39:B$59,2,TRUE)),IF(U5102="",0,VLOOKUP(U5102,标准!A$3:B$23,2,TRUE)))))</f>
        <v>76</v>
      </c>
      <c r="W5102" s="86">
        <f t="shared" si="79"/>
        <v>84.9</v>
      </c>
      <c r="X5102" s="87">
        <v>3.9</v>
      </c>
      <c r="Y5102" s="87">
        <v>4</v>
      </c>
      <c r="Z5102" s="91"/>
      <c r="AA5102" s="92"/>
    </row>
    <row r="5103" customHeight="1" spans="1:27">
      <c r="A5103" s="62">
        <v>41</v>
      </c>
      <c r="B5103" s="91">
        <v>5141</v>
      </c>
      <c r="C5103" s="156" t="s">
        <v>10295</v>
      </c>
      <c r="D5103" s="156" t="s">
        <v>10237</v>
      </c>
      <c r="E5103" s="156" t="s">
        <v>4835</v>
      </c>
      <c r="F5103" s="156" t="s">
        <v>30</v>
      </c>
      <c r="G5103" s="157" t="s">
        <v>10296</v>
      </c>
      <c r="H5103" s="68">
        <v>177.7</v>
      </c>
      <c r="I5103" s="68">
        <v>64.4</v>
      </c>
      <c r="J5103" s="71">
        <f>IF(F5103="女",IF(H5103=0,0,VLOOKUP(I5103/(H5103*H5103/10000),标准!M$108:N$112,2,TRUE)),IF(H5103=0,0,VLOOKUP(I5103/(H5103*H5103/10000),标准!M$74:N$78,2,TRUE)))</f>
        <v>100</v>
      </c>
      <c r="K5103" s="72">
        <v>6270</v>
      </c>
      <c r="L5103" s="71">
        <f>IF(A5103&lt;43,IF(F5103="女",VLOOKUP(K5103,标准!K$108:L$128,2,TRUE),VLOOKUP(K5103,标准!K$74:L$94,2,TRUE)),IF(F5103="女",VLOOKUP(K5103,标准!K$39:L$59,2,TRUE),VLOOKUP(K5103,标准!K$3:L$23,2,TRUE)))</f>
        <v>100</v>
      </c>
      <c r="M5103" s="68">
        <v>11.5</v>
      </c>
      <c r="N5103" s="71">
        <f>IF(M5103="",0,IF(A5103&lt;43,IF(F5103="女",VLOOKUP(M5103,标准!C$108:D$128,2,TRUE),VLOOKUP(M5103,标准!C$74:D$94,2,TRUE)),IF(F5103="女",VLOOKUP(M5103,标准!C$39:D$59,2,TRUE),VLOOKUP(M5103,标准!C$3:D$23,2,TRUE))))</f>
        <v>70</v>
      </c>
      <c r="O5103" s="76">
        <v>230</v>
      </c>
      <c r="P5103" s="71">
        <f>IF(A5103&lt;43,IF(F5103="女",VLOOKUP(O5103/100,标准!E$108:F$128,2,TRUE),VLOOKUP(O5103/100,标准!E$74:F$94,2,TRUE)),IF(F5103="女",VLOOKUP(O5103/100,标准!E$39:F$59,2,TRUE),VLOOKUP(O5103/100,标准!E$3:F$23,2,TRUE)))</f>
        <v>70</v>
      </c>
      <c r="Q5103" s="81">
        <v>4.2</v>
      </c>
      <c r="R5103" s="71">
        <f>IF(Q5103=0,0,IF(A5103&lt;43,IF(F5103="女",IF(Q5103="",0,VLOOKUP(Q5103,标准!I$108:J$138,2,TRUE)),IF(Q5103="",0,VLOOKUP(Q5103,标准!I$74:J$104,2,TRUE))),IF(F5103="女",IF(Q5103="",0,VLOOKUP(Q5103,标准!I$39:J$69,2,TRUE)),IF(Q5103="",0,VLOOKUP(Q5103,标准!I$3:J$33,2,TRUE)))))</f>
        <v>64</v>
      </c>
      <c r="S5103" s="76">
        <v>5</v>
      </c>
      <c r="T5103" s="71">
        <f>IF(A5103&lt;43,IF(F5103="女",VLOOKUP(S5103,标准!G$108:H$138,2,TRUE),VLOOKUP(S5103,标准!G$74:H$99,2,TRUE)),IF(F5103="女",VLOOKUP(S5103,标准!G$39:H$69,2,TRUE),VLOOKUP(S5103,标准!G$3:H$28,2,TRUE)))</f>
        <v>10</v>
      </c>
      <c r="U5103" s="88">
        <v>8.3</v>
      </c>
      <c r="V5103" s="71">
        <f>IF(U5103=0,0,IF(A5103&lt;43,IF(F5103="女",IF(U5103="",0,VLOOKUP(U5103,标准!A$108:B$128,2,TRUE)),IF(U5103="",0,VLOOKUP(U5103,标准!A$74:B$94,2,TRUE))),IF(F5103="女",IF(U5103="",0,VLOOKUP(U5103,标准!A$39:B$59,2,TRUE)),IF(U5103="",0,VLOOKUP(U5103,标准!A$3:B$23,2,TRUE)))))</f>
        <v>68</v>
      </c>
      <c r="W5103" s="86">
        <f t="shared" si="79"/>
        <v>71.4</v>
      </c>
      <c r="X5103" s="87">
        <v>4.6</v>
      </c>
      <c r="Y5103" s="87">
        <v>4.6</v>
      </c>
      <c r="Z5103" s="91"/>
      <c r="AA5103" s="92"/>
    </row>
    <row r="5104" customHeight="1" spans="1:27">
      <c r="A5104" s="62">
        <v>41</v>
      </c>
      <c r="B5104" s="91">
        <v>5142</v>
      </c>
      <c r="C5104" s="156" t="s">
        <v>10297</v>
      </c>
      <c r="D5104" s="156" t="s">
        <v>10237</v>
      </c>
      <c r="E5104" s="156" t="s">
        <v>4835</v>
      </c>
      <c r="F5104" s="156" t="s">
        <v>34</v>
      </c>
      <c r="G5104" s="157" t="s">
        <v>10298</v>
      </c>
      <c r="H5104" s="68">
        <v>158.7</v>
      </c>
      <c r="I5104" s="68">
        <v>52.5</v>
      </c>
      <c r="J5104" s="71">
        <f>IF(F5104="女",IF(H5104=0,0,VLOOKUP(I5104/(H5104*H5104/10000),标准!M$108:N$112,2,TRUE)),IF(H5104=0,0,VLOOKUP(I5104/(H5104*H5104/10000),标准!M$74:N$78,2,TRUE)))</f>
        <v>100</v>
      </c>
      <c r="K5104" s="72">
        <v>1934</v>
      </c>
      <c r="L5104" s="71">
        <f>IF(A5104&lt;43,IF(F5104="女",VLOOKUP(K5104,标准!K$108:L$128,2,TRUE),VLOOKUP(K5104,标准!K$74:L$94,2,TRUE)),IF(F5104="女",VLOOKUP(K5104,标准!K$39:L$59,2,TRUE),VLOOKUP(K5104,标准!K$3:L$23,2,TRUE)))</f>
        <v>40</v>
      </c>
      <c r="M5104" s="68">
        <v>17.5</v>
      </c>
      <c r="N5104" s="71">
        <f>IF(M5104="",0,IF(A5104&lt;43,IF(F5104="女",VLOOKUP(M5104,标准!C$108:D$128,2,TRUE),VLOOKUP(M5104,标准!C$74:D$94,2,TRUE)),IF(F5104="女",VLOOKUP(M5104,标准!C$39:D$59,2,TRUE),VLOOKUP(M5104,标准!C$3:D$23,2,TRUE))))</f>
        <v>76</v>
      </c>
      <c r="O5104" s="62">
        <v>161</v>
      </c>
      <c r="P5104" s="71">
        <f>IF(A5104&lt;43,IF(F5104="女",VLOOKUP(O5104/100,标准!E$108:F$128,2,TRUE),VLOOKUP(O5104/100,标准!E$74:F$94,2,TRUE)),IF(F5104="女",VLOOKUP(O5104/100,标准!E$39:F$59,2,TRUE),VLOOKUP(O5104/100,标准!E$3:F$23,2,TRUE)))</f>
        <v>66</v>
      </c>
      <c r="Q5104" s="112">
        <v>4.32</v>
      </c>
      <c r="R5104" s="71">
        <f>IF(Q5104=0,0,IF(A5104&lt;43,IF(F5104="女",IF(Q5104="",0,VLOOKUP(Q5104,标准!I$108:J$138,2,TRUE)),IF(Q5104="",0,VLOOKUP(Q5104,标准!I$74:J$104,2,TRUE))),IF(F5104="女",IF(Q5104="",0,VLOOKUP(Q5104,标准!I$39:J$69,2,TRUE)),IF(Q5104="",0,VLOOKUP(Q5104,标准!I$3:J$33,2,TRUE)))))</f>
        <v>60</v>
      </c>
      <c r="S5104" s="62">
        <v>33</v>
      </c>
      <c r="T5104" s="71">
        <f>IF(A5104&lt;43,IF(F5104="女",VLOOKUP(S5104,标准!G$108:H$138,2,TRUE),VLOOKUP(S5104,标准!G$74:H$99,2,TRUE)),IF(F5104="女",VLOOKUP(S5104,标准!G$39:H$69,2,TRUE),VLOOKUP(S5104,标准!G$3:H$28,2,TRUE)))</f>
        <v>66</v>
      </c>
      <c r="U5104" s="114">
        <v>9.3</v>
      </c>
      <c r="V5104" s="71">
        <f>IF(U5104=0,0,IF(A5104&lt;43,IF(F5104="女",IF(U5104="",0,VLOOKUP(U5104,标准!A$108:B$128,2,TRUE)),IF(U5104="",0,VLOOKUP(U5104,标准!A$74:B$94,2,TRUE))),IF(F5104="女",IF(U5104="",0,VLOOKUP(U5104,标准!A$39:B$59,2,TRUE)),IF(U5104="",0,VLOOKUP(U5104,标准!A$3:B$23,2,TRUE)))))</f>
        <v>70</v>
      </c>
      <c r="W5104" s="86">
        <f t="shared" si="79"/>
        <v>67.8</v>
      </c>
      <c r="X5104" s="87">
        <v>4.1</v>
      </c>
      <c r="Y5104" s="87">
        <v>3.8</v>
      </c>
      <c r="Z5104" s="91"/>
      <c r="AA5104" s="92"/>
    </row>
    <row r="5105" customHeight="1" spans="1:27">
      <c r="A5105" s="62">
        <v>41</v>
      </c>
      <c r="B5105" s="91">
        <v>5143</v>
      </c>
      <c r="C5105" s="156" t="s">
        <v>10299</v>
      </c>
      <c r="D5105" s="156" t="s">
        <v>10237</v>
      </c>
      <c r="E5105" s="156" t="s">
        <v>4835</v>
      </c>
      <c r="F5105" s="156" t="s">
        <v>34</v>
      </c>
      <c r="G5105" s="157" t="s">
        <v>10300</v>
      </c>
      <c r="H5105" s="68">
        <v>167.2</v>
      </c>
      <c r="I5105" s="68">
        <v>44.9</v>
      </c>
      <c r="J5105" s="71">
        <f>IF(F5105="女",IF(H5105=0,0,VLOOKUP(I5105/(H5105*H5105/10000),标准!M$108:N$112,2,TRUE)),IF(H5105=0,0,VLOOKUP(I5105/(H5105*H5105/10000),标准!M$74:N$78,2,TRUE)))</f>
        <v>80</v>
      </c>
      <c r="K5105" s="72">
        <v>2918</v>
      </c>
      <c r="L5105" s="71">
        <f>IF(A5105&lt;43,IF(F5105="女",VLOOKUP(K5105,标准!K$108:L$128,2,TRUE),VLOOKUP(K5105,标准!K$74:L$94,2,TRUE)),IF(F5105="女",VLOOKUP(K5105,标准!K$39:L$59,2,TRUE),VLOOKUP(K5105,标准!K$3:L$23,2,TRUE)))</f>
        <v>78</v>
      </c>
      <c r="M5105" s="68">
        <v>12</v>
      </c>
      <c r="N5105" s="71">
        <f>IF(M5105="",0,IF(A5105&lt;43,IF(F5105="女",VLOOKUP(M5105,标准!C$108:D$128,2,TRUE),VLOOKUP(M5105,标准!C$74:D$94,2,TRUE)),IF(F5105="女",VLOOKUP(M5105,标准!C$39:D$59,2,TRUE),VLOOKUP(M5105,标准!C$3:D$23,2,TRUE))))</f>
        <v>68</v>
      </c>
      <c r="O5105" s="62">
        <v>184</v>
      </c>
      <c r="P5105" s="71">
        <f>IF(A5105&lt;43,IF(F5105="女",VLOOKUP(O5105/100,标准!E$108:F$128,2,TRUE),VLOOKUP(O5105/100,标准!E$74:F$94,2,TRUE)),IF(F5105="女",VLOOKUP(O5105/100,标准!E$39:F$59,2,TRUE),VLOOKUP(O5105/100,标准!E$3:F$23,2,TRUE)))</f>
        <v>80</v>
      </c>
      <c r="Q5105" s="112">
        <v>3.38</v>
      </c>
      <c r="R5105" s="71">
        <f>IF(Q5105=0,0,IF(A5105&lt;43,IF(F5105="女",IF(Q5105="",0,VLOOKUP(Q5105,标准!I$108:J$138,2,TRUE)),IF(Q5105="",0,VLOOKUP(Q5105,标准!I$74:J$104,2,TRUE))),IF(F5105="女",IF(Q5105="",0,VLOOKUP(Q5105,标准!I$39:J$69,2,TRUE)),IF(Q5105="",0,VLOOKUP(Q5105,标准!I$3:J$33,2,TRUE)))))</f>
        <v>80</v>
      </c>
      <c r="S5105" s="62">
        <v>35</v>
      </c>
      <c r="T5105" s="71">
        <f>IF(A5105&lt;43,IF(F5105="女",VLOOKUP(S5105,标准!G$108:H$138,2,TRUE),VLOOKUP(S5105,标准!G$74:H$99,2,TRUE)),IF(F5105="女",VLOOKUP(S5105,标准!G$39:H$69,2,TRUE),VLOOKUP(S5105,标准!G$3:H$28,2,TRUE)))</f>
        <v>68</v>
      </c>
      <c r="U5105" s="114">
        <v>8.3</v>
      </c>
      <c r="V5105" s="71">
        <f>IF(U5105=0,0,IF(A5105&lt;43,IF(F5105="女",IF(U5105="",0,VLOOKUP(U5105,标准!A$108:B$128,2,TRUE)),IF(U5105="",0,VLOOKUP(U5105,标准!A$74:B$94,2,TRUE))),IF(F5105="女",IF(U5105="",0,VLOOKUP(U5105,标准!A$39:B$59,2,TRUE)),IF(U5105="",0,VLOOKUP(U5105,标准!A$3:B$23,2,TRUE)))))</f>
        <v>80</v>
      </c>
      <c r="W5105" s="86">
        <f t="shared" si="79"/>
        <v>77.3</v>
      </c>
      <c r="X5105" s="87">
        <v>3.7</v>
      </c>
      <c r="Y5105" s="87">
        <v>3.7</v>
      </c>
      <c r="Z5105" s="91"/>
      <c r="AA5105" s="92"/>
    </row>
    <row r="5106" customHeight="1" spans="1:27">
      <c r="A5106" s="62">
        <v>41</v>
      </c>
      <c r="B5106" s="91">
        <v>5144</v>
      </c>
      <c r="C5106" s="156" t="s">
        <v>10301</v>
      </c>
      <c r="D5106" s="156" t="s">
        <v>10237</v>
      </c>
      <c r="E5106" s="156" t="s">
        <v>4835</v>
      </c>
      <c r="F5106" s="156" t="s">
        <v>34</v>
      </c>
      <c r="G5106" s="157" t="s">
        <v>10302</v>
      </c>
      <c r="H5106" s="68">
        <v>153.1</v>
      </c>
      <c r="I5106" s="68">
        <v>42.2</v>
      </c>
      <c r="J5106" s="71">
        <f>IF(F5106="女",IF(H5106=0,0,VLOOKUP(I5106/(H5106*H5106/10000),标准!M$108:N$112,2,TRUE)),IF(H5106=0,0,VLOOKUP(I5106/(H5106*H5106/10000),标准!M$74:N$78,2,TRUE)))</f>
        <v>100</v>
      </c>
      <c r="K5106" s="72">
        <v>2244</v>
      </c>
      <c r="L5106" s="71">
        <f>IF(A5106&lt;43,IF(F5106="女",VLOOKUP(K5106,标准!K$108:L$128,2,TRUE),VLOOKUP(K5106,标准!K$74:L$94,2,TRUE)),IF(F5106="女",VLOOKUP(K5106,标准!K$39:L$59,2,TRUE),VLOOKUP(K5106,标准!K$3:L$23,2,TRUE)))</f>
        <v>64</v>
      </c>
      <c r="M5106" s="68">
        <v>19</v>
      </c>
      <c r="N5106" s="71">
        <f>IF(M5106="",0,IF(A5106&lt;43,IF(F5106="女",VLOOKUP(M5106,标准!C$108:D$128,2,TRUE),VLOOKUP(M5106,标准!C$74:D$94,2,TRUE)),IF(F5106="女",VLOOKUP(M5106,标准!C$39:D$59,2,TRUE),VLOOKUP(M5106,标准!C$3:D$23,2,TRUE))))</f>
        <v>80</v>
      </c>
      <c r="O5106" s="76">
        <v>165</v>
      </c>
      <c r="P5106" s="71">
        <f>IF(A5106&lt;43,IF(F5106="女",VLOOKUP(O5106/100,标准!E$108:F$128,2,TRUE),VLOOKUP(O5106/100,标准!E$74:F$94,2,TRUE)),IF(F5106="女",VLOOKUP(O5106/100,标准!E$39:F$59,2,TRUE),VLOOKUP(O5106/100,标准!E$3:F$23,2,TRUE)))</f>
        <v>68</v>
      </c>
      <c r="Q5106" s="81">
        <v>4.25</v>
      </c>
      <c r="R5106" s="71">
        <f>IF(Q5106=0,0,IF(A5106&lt;43,IF(F5106="女",IF(Q5106="",0,VLOOKUP(Q5106,标准!I$108:J$138,2,TRUE)),IF(Q5106="",0,VLOOKUP(Q5106,标准!I$74:J$104,2,TRUE))),IF(F5106="女",IF(Q5106="",0,VLOOKUP(Q5106,标准!I$39:J$69,2,TRUE)),IF(Q5106="",0,VLOOKUP(Q5106,标准!I$3:J$33,2,TRUE)))))</f>
        <v>62</v>
      </c>
      <c r="S5106" s="76">
        <v>52</v>
      </c>
      <c r="T5106" s="71">
        <f>IF(A5106&lt;43,IF(F5106="女",VLOOKUP(S5106,标准!G$108:H$138,2,TRUE),VLOOKUP(S5106,标准!G$74:H$99,2,TRUE)),IF(F5106="女",VLOOKUP(S5106,标准!G$39:H$69,2,TRUE),VLOOKUP(S5106,标准!G$3:H$28,2,TRUE)))</f>
        <v>90</v>
      </c>
      <c r="U5106" s="88">
        <v>9.9</v>
      </c>
      <c r="V5106" s="71">
        <f>IF(U5106=0,0,IF(A5106&lt;43,IF(F5106="女",IF(U5106="",0,VLOOKUP(U5106,标准!A$108:B$128,2,TRUE)),IF(U5106="",0,VLOOKUP(U5106,标准!A$74:B$94,2,TRUE))),IF(F5106="女",IF(U5106="",0,VLOOKUP(U5106,标准!A$39:B$59,2,TRUE)),IF(U5106="",0,VLOOKUP(U5106,标准!A$3:B$23,2,TRUE)))))</f>
        <v>64</v>
      </c>
      <c r="W5106" s="86">
        <f t="shared" si="79"/>
        <v>73.6</v>
      </c>
      <c r="X5106" s="87">
        <v>4</v>
      </c>
      <c r="Y5106" s="87">
        <v>4.1</v>
      </c>
      <c r="Z5106" s="91"/>
      <c r="AA5106" s="92"/>
    </row>
    <row r="5107" customHeight="1" spans="1:27">
      <c r="A5107" s="62">
        <v>41</v>
      </c>
      <c r="B5107" s="91">
        <v>5145</v>
      </c>
      <c r="C5107" s="156" t="s">
        <v>10303</v>
      </c>
      <c r="D5107" s="156" t="s">
        <v>10237</v>
      </c>
      <c r="E5107" s="156" t="s">
        <v>4835</v>
      </c>
      <c r="F5107" s="156" t="s">
        <v>34</v>
      </c>
      <c r="G5107" s="157" t="s">
        <v>10304</v>
      </c>
      <c r="H5107" s="68">
        <v>163.8</v>
      </c>
      <c r="I5107" s="68">
        <v>53.7</v>
      </c>
      <c r="J5107" s="71">
        <f>IF(F5107="女",IF(H5107=0,0,VLOOKUP(I5107/(H5107*H5107/10000),标准!M$108:N$112,2,TRUE)),IF(H5107=0,0,VLOOKUP(I5107/(H5107*H5107/10000),标准!M$74:N$78,2,TRUE)))</f>
        <v>100</v>
      </c>
      <c r="K5107" s="72">
        <v>3932</v>
      </c>
      <c r="L5107" s="71">
        <f>IF(A5107&lt;43,IF(F5107="女",VLOOKUP(K5107,标准!K$108:L$128,2,TRUE),VLOOKUP(K5107,标准!K$74:L$94,2,TRUE)),IF(F5107="女",VLOOKUP(K5107,标准!K$39:L$59,2,TRUE),VLOOKUP(K5107,标准!K$3:L$23,2,TRUE)))</f>
        <v>100</v>
      </c>
      <c r="M5107" s="68">
        <v>18</v>
      </c>
      <c r="N5107" s="71">
        <f>IF(M5107="",0,IF(A5107&lt;43,IF(F5107="女",VLOOKUP(M5107,标准!C$108:D$128,2,TRUE),VLOOKUP(M5107,标准!C$74:D$94,2,TRUE)),IF(F5107="女",VLOOKUP(M5107,标准!C$39:D$59,2,TRUE),VLOOKUP(M5107,标准!C$3:D$23,2,TRUE))))</f>
        <v>78</v>
      </c>
      <c r="O5107" s="62">
        <v>182</v>
      </c>
      <c r="P5107" s="71">
        <f>IF(A5107&lt;43,IF(F5107="女",VLOOKUP(O5107/100,标准!E$108:F$128,2,TRUE),VLOOKUP(O5107/100,标准!E$74:F$94,2,TRUE)),IF(F5107="女",VLOOKUP(O5107/100,标准!E$39:F$59,2,TRUE),VLOOKUP(O5107/100,标准!E$3:F$23,2,TRUE)))</f>
        <v>80</v>
      </c>
      <c r="Q5107" s="112">
        <v>3.49</v>
      </c>
      <c r="R5107" s="71">
        <f>IF(Q5107=0,0,IF(A5107&lt;43,IF(F5107="女",IF(Q5107="",0,VLOOKUP(Q5107,标准!I$108:J$138,2,TRUE)),IF(Q5107="",0,VLOOKUP(Q5107,标准!I$74:J$104,2,TRUE))),IF(F5107="女",IF(Q5107="",0,VLOOKUP(Q5107,标准!I$39:J$69,2,TRUE)),IF(Q5107="",0,VLOOKUP(Q5107,标准!I$3:J$33,2,TRUE)))))</f>
        <v>78</v>
      </c>
      <c r="S5107" s="62">
        <v>40</v>
      </c>
      <c r="T5107" s="71">
        <f>IF(A5107&lt;43,IF(F5107="女",VLOOKUP(S5107,标准!G$108:H$138,2,TRUE),VLOOKUP(S5107,标准!G$74:H$99,2,TRUE)),IF(F5107="女",VLOOKUP(S5107,标准!G$39:H$69,2,TRUE),VLOOKUP(S5107,标准!G$3:H$28,2,TRUE)))</f>
        <v>74</v>
      </c>
      <c r="U5107" s="114">
        <v>9.3</v>
      </c>
      <c r="V5107" s="71">
        <f>IF(U5107=0,0,IF(A5107&lt;43,IF(F5107="女",IF(U5107="",0,VLOOKUP(U5107,标准!A$108:B$128,2,TRUE)),IF(U5107="",0,VLOOKUP(U5107,标准!A$74:B$94,2,TRUE))),IF(F5107="女",IF(U5107="",0,VLOOKUP(U5107,标准!A$39:B$59,2,TRUE)),IF(U5107="",0,VLOOKUP(U5107,标准!A$3:B$23,2,TRUE)))))</f>
        <v>70</v>
      </c>
      <c r="W5107" s="86">
        <f t="shared" si="79"/>
        <v>82.8</v>
      </c>
      <c r="X5107" s="87">
        <v>4.5</v>
      </c>
      <c r="Y5107" s="87">
        <v>4.2</v>
      </c>
      <c r="Z5107" s="91"/>
      <c r="AA5107" s="92"/>
    </row>
    <row r="5108" customHeight="1" spans="1:27">
      <c r="A5108" s="62">
        <v>41</v>
      </c>
      <c r="B5108" s="91">
        <v>5146</v>
      </c>
      <c r="C5108" s="156" t="s">
        <v>10305</v>
      </c>
      <c r="D5108" s="156" t="s">
        <v>10237</v>
      </c>
      <c r="E5108" s="156" t="s">
        <v>4835</v>
      </c>
      <c r="F5108" s="156" t="s">
        <v>34</v>
      </c>
      <c r="G5108" s="157" t="s">
        <v>10306</v>
      </c>
      <c r="H5108" s="68">
        <v>158.5</v>
      </c>
      <c r="I5108" s="68">
        <v>57.1</v>
      </c>
      <c r="J5108" s="71">
        <f>IF(F5108="女",IF(H5108=0,0,VLOOKUP(I5108/(H5108*H5108/10000),标准!M$108:N$112,2,TRUE)),IF(H5108=0,0,VLOOKUP(I5108/(H5108*H5108/10000),标准!M$74:N$78,2,TRUE)))</f>
        <v>100</v>
      </c>
      <c r="K5108" s="72">
        <v>2961</v>
      </c>
      <c r="L5108" s="71">
        <f>IF(A5108&lt;43,IF(F5108="女",VLOOKUP(K5108,标准!K$108:L$128,2,TRUE),VLOOKUP(K5108,标准!K$74:L$94,2,TRUE)),IF(F5108="女",VLOOKUP(K5108,标准!K$39:L$59,2,TRUE),VLOOKUP(K5108,标准!K$3:L$23,2,TRUE)))</f>
        <v>78</v>
      </c>
      <c r="M5108" s="68">
        <v>18</v>
      </c>
      <c r="N5108" s="71">
        <f>IF(M5108="",0,IF(A5108&lt;43,IF(F5108="女",VLOOKUP(M5108,标准!C$108:D$128,2,TRUE),VLOOKUP(M5108,标准!C$74:D$94,2,TRUE)),IF(F5108="女",VLOOKUP(M5108,标准!C$39:D$59,2,TRUE),VLOOKUP(M5108,标准!C$3:D$23,2,TRUE))))</f>
        <v>78</v>
      </c>
      <c r="O5108" s="76">
        <v>178</v>
      </c>
      <c r="P5108" s="71">
        <f>IF(A5108&lt;43,IF(F5108="女",VLOOKUP(O5108/100,标准!E$108:F$128,2,TRUE),VLOOKUP(O5108/100,标准!E$74:F$94,2,TRUE)),IF(F5108="女",VLOOKUP(O5108/100,标准!E$39:F$59,2,TRUE),VLOOKUP(O5108/100,标准!E$3:F$23,2,TRUE)))</f>
        <v>78</v>
      </c>
      <c r="Q5108" s="81">
        <v>4.15</v>
      </c>
      <c r="R5108" s="71">
        <f>IF(Q5108=0,0,IF(A5108&lt;43,IF(F5108="女",IF(Q5108="",0,VLOOKUP(Q5108,标准!I$108:J$138,2,TRUE)),IF(Q5108="",0,VLOOKUP(Q5108,标准!I$74:J$104,2,TRUE))),IF(F5108="女",IF(Q5108="",0,VLOOKUP(Q5108,标准!I$39:J$69,2,TRUE)),IF(Q5108="",0,VLOOKUP(Q5108,标准!I$3:J$33,2,TRUE)))))</f>
        <v>66</v>
      </c>
      <c r="S5108" s="76">
        <v>48</v>
      </c>
      <c r="T5108" s="71">
        <f>IF(A5108&lt;43,IF(F5108="女",VLOOKUP(S5108,标准!G$108:H$138,2,TRUE),VLOOKUP(S5108,标准!G$74:H$99,2,TRUE)),IF(F5108="女",VLOOKUP(S5108,标准!G$39:H$69,2,TRUE),VLOOKUP(S5108,标准!G$3:H$28,2,TRUE)))</f>
        <v>80</v>
      </c>
      <c r="U5108" s="88">
        <v>9.2</v>
      </c>
      <c r="V5108" s="71">
        <f>IF(U5108=0,0,IF(A5108&lt;43,IF(F5108="女",IF(U5108="",0,VLOOKUP(U5108,标准!A$108:B$128,2,TRUE)),IF(U5108="",0,VLOOKUP(U5108,标准!A$74:B$94,2,TRUE))),IF(F5108="女",IF(U5108="",0,VLOOKUP(U5108,标准!A$39:B$59,2,TRUE)),IF(U5108="",0,VLOOKUP(U5108,标准!A$3:B$23,2,TRUE)))))</f>
        <v>70</v>
      </c>
      <c r="W5108" s="86">
        <f t="shared" si="79"/>
        <v>77.5</v>
      </c>
      <c r="X5108" s="87">
        <v>4.2</v>
      </c>
      <c r="Y5108" s="87">
        <v>4.3</v>
      </c>
      <c r="Z5108" s="91"/>
      <c r="AA5108" s="92"/>
    </row>
    <row r="5109" customHeight="1" spans="1:27">
      <c r="A5109" s="62">
        <v>41</v>
      </c>
      <c r="B5109" s="91">
        <v>5147</v>
      </c>
      <c r="C5109" s="156" t="s">
        <v>10307</v>
      </c>
      <c r="D5109" s="156" t="s">
        <v>10237</v>
      </c>
      <c r="E5109" s="156" t="s">
        <v>4835</v>
      </c>
      <c r="F5109" s="156" t="s">
        <v>34</v>
      </c>
      <c r="G5109" s="157" t="s">
        <v>10308</v>
      </c>
      <c r="H5109" s="68">
        <v>159.4</v>
      </c>
      <c r="I5109" s="68">
        <v>41.6</v>
      </c>
      <c r="J5109" s="71">
        <f>IF(F5109="女",IF(H5109=0,0,VLOOKUP(I5109/(H5109*H5109/10000),标准!M$108:N$112,2,TRUE)),IF(H5109=0,0,VLOOKUP(I5109/(H5109*H5109/10000),标准!M$74:N$78,2,TRUE)))</f>
        <v>80</v>
      </c>
      <c r="K5109" s="72">
        <v>2831</v>
      </c>
      <c r="L5109" s="71">
        <f>IF(A5109&lt;43,IF(F5109="女",VLOOKUP(K5109,标准!K$108:L$128,2,TRUE),VLOOKUP(K5109,标准!K$74:L$94,2,TRUE)),IF(F5109="女",VLOOKUP(K5109,标准!K$39:L$59,2,TRUE),VLOOKUP(K5109,标准!K$3:L$23,2,TRUE)))</f>
        <v>76</v>
      </c>
      <c r="M5109" s="68">
        <v>27.5</v>
      </c>
      <c r="N5109" s="71">
        <f>IF(M5109="",0,IF(A5109&lt;43,IF(F5109="女",VLOOKUP(M5109,标准!C$108:D$128,2,TRUE),VLOOKUP(M5109,标准!C$74:D$94,2,TRUE)),IF(F5109="女",VLOOKUP(M5109,标准!C$39:D$59,2,TRUE),VLOOKUP(M5109,标准!C$3:D$23,2,TRUE))))</f>
        <v>100</v>
      </c>
      <c r="O5109" s="76">
        <v>188</v>
      </c>
      <c r="P5109" s="71">
        <f>IF(A5109&lt;43,IF(F5109="女",VLOOKUP(O5109/100,标准!E$108:F$128,2,TRUE),VLOOKUP(O5109/100,标准!E$74:F$94,2,TRUE)),IF(F5109="女",VLOOKUP(O5109/100,标准!E$39:F$59,2,TRUE),VLOOKUP(O5109/100,标准!E$3:F$23,2,TRUE)))</f>
        <v>85</v>
      </c>
      <c r="Q5109" s="81">
        <v>3.55</v>
      </c>
      <c r="R5109" s="71">
        <f>IF(Q5109=0,0,IF(A5109&lt;43,IF(F5109="女",IF(Q5109="",0,VLOOKUP(Q5109,标准!I$108:J$138,2,TRUE)),IF(Q5109="",0,VLOOKUP(Q5109,标准!I$74:J$104,2,TRUE))),IF(F5109="女",IF(Q5109="",0,VLOOKUP(Q5109,标准!I$39:J$69,2,TRUE)),IF(Q5109="",0,VLOOKUP(Q5109,标准!I$3:J$33,2,TRUE)))))</f>
        <v>74</v>
      </c>
      <c r="S5109" s="76">
        <v>53</v>
      </c>
      <c r="T5109" s="71">
        <f>IF(A5109&lt;43,IF(F5109="女",VLOOKUP(S5109,标准!G$108:H$138,2,TRUE),VLOOKUP(S5109,标准!G$74:H$99,2,TRUE)),IF(F5109="女",VLOOKUP(S5109,标准!G$39:H$69,2,TRUE),VLOOKUP(S5109,标准!G$3:H$28,2,TRUE)))</f>
        <v>90</v>
      </c>
      <c r="U5109" s="88">
        <v>8.9</v>
      </c>
      <c r="V5109" s="71">
        <f>IF(U5109=0,0,IF(A5109&lt;43,IF(F5109="女",IF(U5109="",0,VLOOKUP(U5109,标准!A$108:B$128,2,TRUE)),IF(U5109="",0,VLOOKUP(U5109,标准!A$74:B$94,2,TRUE))),IF(F5109="女",IF(U5109="",0,VLOOKUP(U5109,标准!A$39:B$59,2,TRUE)),IF(U5109="",0,VLOOKUP(U5109,标准!A$3:B$23,2,TRUE)))))</f>
        <v>74</v>
      </c>
      <c r="W5109" s="86">
        <f t="shared" si="79"/>
        <v>80.5</v>
      </c>
      <c r="X5109" s="87">
        <v>4.1</v>
      </c>
      <c r="Y5109" s="87">
        <v>3.7</v>
      </c>
      <c r="Z5109" s="91"/>
      <c r="AA5109" s="92"/>
    </row>
    <row r="5110" customHeight="1" spans="1:27">
      <c r="A5110" s="62">
        <v>41</v>
      </c>
      <c r="B5110" s="91">
        <v>5148</v>
      </c>
      <c r="C5110" s="156" t="s">
        <v>10309</v>
      </c>
      <c r="D5110" s="156" t="s">
        <v>10237</v>
      </c>
      <c r="E5110" s="156" t="s">
        <v>4835</v>
      </c>
      <c r="F5110" s="156" t="s">
        <v>30</v>
      </c>
      <c r="G5110" s="157" t="s">
        <v>10310</v>
      </c>
      <c r="H5110" s="68">
        <v>163</v>
      </c>
      <c r="I5110" s="68">
        <v>50</v>
      </c>
      <c r="J5110" s="71">
        <f>IF(F5110="女",IF(H5110=0,0,VLOOKUP(I5110/(H5110*H5110/10000),标准!M$108:N$112,2,TRUE)),IF(H5110=0,0,VLOOKUP(I5110/(H5110*H5110/10000),标准!M$74:N$78,2,TRUE)))</f>
        <v>100</v>
      </c>
      <c r="K5110" s="72">
        <v>2738</v>
      </c>
      <c r="L5110" s="71">
        <f>IF(A5110&lt;43,IF(F5110="女",VLOOKUP(K5110,标准!K$108:L$128,2,TRUE),VLOOKUP(K5110,标准!K$74:L$94,2,TRUE)),IF(F5110="女",VLOOKUP(K5110,标准!K$39:L$59,2,TRUE),VLOOKUP(K5110,标准!K$3:L$23,2,TRUE)))</f>
        <v>30</v>
      </c>
      <c r="M5110" s="68">
        <v>23</v>
      </c>
      <c r="N5110" s="71">
        <f>IF(M5110="",0,IF(A5110&lt;43,IF(F5110="女",VLOOKUP(M5110,标准!C$108:D$128,2,TRUE),VLOOKUP(M5110,标准!C$74:D$94,2,TRUE)),IF(F5110="女",VLOOKUP(M5110,标准!C$39:D$59,2,TRUE),VLOOKUP(M5110,标准!C$3:D$23,2,TRUE))))</f>
        <v>90</v>
      </c>
      <c r="O5110" s="76">
        <v>235</v>
      </c>
      <c r="P5110" s="71">
        <f>IF(A5110&lt;43,IF(F5110="女",VLOOKUP(O5110/100,标准!E$108:F$128,2,TRUE),VLOOKUP(O5110/100,标准!E$74:F$94,2,TRUE)),IF(F5110="女",VLOOKUP(O5110/100,标准!E$39:F$59,2,TRUE),VLOOKUP(O5110/100,标准!E$3:F$23,2,TRUE)))</f>
        <v>72</v>
      </c>
      <c r="Q5110" s="81">
        <v>4.39</v>
      </c>
      <c r="R5110" s="71">
        <f>IF(Q5110=0,0,IF(A5110&lt;43,IF(F5110="女",IF(Q5110="",0,VLOOKUP(Q5110,标准!I$108:J$138,2,TRUE)),IF(Q5110="",0,VLOOKUP(Q5110,标准!I$74:J$104,2,TRUE))),IF(F5110="女",IF(Q5110="",0,VLOOKUP(Q5110,标准!I$39:J$69,2,TRUE)),IF(Q5110="",0,VLOOKUP(Q5110,标准!I$3:J$33,2,TRUE)))))</f>
        <v>50</v>
      </c>
      <c r="S5110" s="76">
        <v>0</v>
      </c>
      <c r="T5110" s="71">
        <f>IF(A5110&lt;43,IF(F5110="女",VLOOKUP(S5110,标准!G$108:H$138,2,TRUE),VLOOKUP(S5110,标准!G$74:H$99,2,TRUE)),IF(F5110="女",VLOOKUP(S5110,标准!G$39:H$69,2,TRUE),VLOOKUP(S5110,标准!G$3:H$28,2,TRUE)))</f>
        <v>0</v>
      </c>
      <c r="U5110" s="88">
        <v>7.4</v>
      </c>
      <c r="V5110" s="71">
        <f>IF(U5110=0,0,IF(A5110&lt;43,IF(F5110="女",IF(U5110="",0,VLOOKUP(U5110,标准!A$108:B$128,2,TRUE)),IF(U5110="",0,VLOOKUP(U5110,标准!A$74:B$94,2,TRUE))),IF(F5110="女",IF(U5110="",0,VLOOKUP(U5110,标准!A$39:B$59,2,TRUE)),IF(U5110="",0,VLOOKUP(U5110,标准!A$3:B$23,2,TRUE)))))</f>
        <v>76</v>
      </c>
      <c r="W5110" s="86">
        <f t="shared" si="79"/>
        <v>60.9</v>
      </c>
      <c r="X5110" s="87">
        <v>4.8</v>
      </c>
      <c r="Y5110" s="87">
        <v>4.9</v>
      </c>
      <c r="Z5110" s="91"/>
      <c r="AA5110" s="92"/>
    </row>
    <row r="5111" customHeight="1" spans="1:27">
      <c r="A5111" s="62">
        <v>41</v>
      </c>
      <c r="B5111" s="91">
        <v>5149</v>
      </c>
      <c r="C5111" s="156" t="s">
        <v>10311</v>
      </c>
      <c r="D5111" s="156" t="s">
        <v>10237</v>
      </c>
      <c r="E5111" s="156" t="s">
        <v>4835</v>
      </c>
      <c r="F5111" s="156" t="s">
        <v>34</v>
      </c>
      <c r="G5111" s="157" t="s">
        <v>10312</v>
      </c>
      <c r="H5111" s="68">
        <v>151.7</v>
      </c>
      <c r="I5111" s="68">
        <v>47.6</v>
      </c>
      <c r="J5111" s="71">
        <f>IF(F5111="女",IF(H5111=0,0,VLOOKUP(I5111/(H5111*H5111/10000),标准!M$108:N$112,2,TRUE)),IF(H5111=0,0,VLOOKUP(I5111/(H5111*H5111/10000),标准!M$74:N$78,2,TRUE)))</f>
        <v>100</v>
      </c>
      <c r="K5111" s="72">
        <v>2888</v>
      </c>
      <c r="L5111" s="71">
        <f>IF(A5111&lt;43,IF(F5111="女",VLOOKUP(K5111,标准!K$108:L$128,2,TRUE),VLOOKUP(K5111,标准!K$74:L$94,2,TRUE)),IF(F5111="女",VLOOKUP(K5111,标准!K$39:L$59,2,TRUE),VLOOKUP(K5111,标准!K$3:L$23,2,TRUE)))</f>
        <v>76</v>
      </c>
      <c r="M5111" s="68">
        <v>17</v>
      </c>
      <c r="N5111" s="71">
        <f>IF(M5111="",0,IF(A5111&lt;43,IF(F5111="女",VLOOKUP(M5111,标准!C$108:D$128,2,TRUE),VLOOKUP(M5111,标准!C$74:D$94,2,TRUE)),IF(F5111="女",VLOOKUP(M5111,标准!C$39:D$59,2,TRUE),VLOOKUP(M5111,标准!C$3:D$23,2,TRUE))))</f>
        <v>76</v>
      </c>
      <c r="O5111" s="62">
        <v>151</v>
      </c>
      <c r="P5111" s="71">
        <f>IF(A5111&lt;43,IF(F5111="女",VLOOKUP(O5111/100,标准!E$108:F$128,2,TRUE),VLOOKUP(O5111/100,标准!E$74:F$94,2,TRUE)),IF(F5111="女",VLOOKUP(O5111/100,标准!E$39:F$59,2,TRUE),VLOOKUP(O5111/100,标准!E$3:F$23,2,TRUE)))</f>
        <v>60</v>
      </c>
      <c r="Q5111" s="112">
        <v>3.51</v>
      </c>
      <c r="R5111" s="71">
        <f>IF(Q5111=0,0,IF(A5111&lt;43,IF(F5111="女",IF(Q5111="",0,VLOOKUP(Q5111,标准!I$108:J$138,2,TRUE)),IF(Q5111="",0,VLOOKUP(Q5111,标准!I$74:J$104,2,TRUE))),IF(F5111="女",IF(Q5111="",0,VLOOKUP(Q5111,标准!I$39:J$69,2,TRUE)),IF(Q5111="",0,VLOOKUP(Q5111,标准!I$3:J$33,2,TRUE)))))</f>
        <v>76</v>
      </c>
      <c r="S5111" s="62">
        <v>30</v>
      </c>
      <c r="T5111" s="71">
        <f>IF(A5111&lt;43,IF(F5111="女",VLOOKUP(S5111,标准!G$108:H$138,2,TRUE),VLOOKUP(S5111,标准!G$74:H$99,2,TRUE)),IF(F5111="女",VLOOKUP(S5111,标准!G$39:H$69,2,TRUE),VLOOKUP(S5111,标准!G$3:H$28,2,TRUE)))</f>
        <v>64</v>
      </c>
      <c r="U5111" s="114">
        <v>9.2</v>
      </c>
      <c r="V5111" s="71">
        <f>IF(U5111=0,0,IF(A5111&lt;43,IF(F5111="女",IF(U5111="",0,VLOOKUP(U5111,标准!A$108:B$128,2,TRUE)),IF(U5111="",0,VLOOKUP(U5111,标准!A$74:B$94,2,TRUE))),IF(F5111="女",IF(U5111="",0,VLOOKUP(U5111,标准!A$39:B$59,2,TRUE)),IF(U5111="",0,VLOOKUP(U5111,标准!A$3:B$23,2,TRUE)))))</f>
        <v>70</v>
      </c>
      <c r="W5111" s="86">
        <f t="shared" si="79"/>
        <v>75.6</v>
      </c>
      <c r="X5111" s="87">
        <v>4.5</v>
      </c>
      <c r="Y5111" s="87">
        <v>4</v>
      </c>
      <c r="Z5111" s="91"/>
      <c r="AA5111" s="92"/>
    </row>
    <row r="5112" customHeight="1" spans="1:27">
      <c r="A5112" s="62">
        <v>41</v>
      </c>
      <c r="B5112" s="91">
        <v>5150</v>
      </c>
      <c r="C5112" s="156" t="s">
        <v>10313</v>
      </c>
      <c r="D5112" s="156" t="s">
        <v>10237</v>
      </c>
      <c r="E5112" s="156" t="s">
        <v>4835</v>
      </c>
      <c r="F5112" s="156" t="s">
        <v>34</v>
      </c>
      <c r="G5112" s="157" t="s">
        <v>10314</v>
      </c>
      <c r="H5112" s="68">
        <v>155.8</v>
      </c>
      <c r="I5112" s="68">
        <v>49.9</v>
      </c>
      <c r="J5112" s="71">
        <f>IF(F5112="女",IF(H5112=0,0,VLOOKUP(I5112/(H5112*H5112/10000),标准!M$108:N$112,2,TRUE)),IF(H5112=0,0,VLOOKUP(I5112/(H5112*H5112/10000),标准!M$74:N$78,2,TRUE)))</f>
        <v>100</v>
      </c>
      <c r="K5112" s="72">
        <v>3003</v>
      </c>
      <c r="L5112" s="71">
        <f>IF(A5112&lt;43,IF(F5112="女",VLOOKUP(K5112,标准!K$108:L$128,2,TRUE),VLOOKUP(K5112,标准!K$74:L$94,2,TRUE)),IF(F5112="女",VLOOKUP(K5112,标准!K$39:L$59,2,TRUE),VLOOKUP(K5112,标准!K$3:L$23,2,TRUE)))</f>
        <v>80</v>
      </c>
      <c r="M5112" s="68">
        <v>14.5</v>
      </c>
      <c r="N5112" s="71">
        <f>IF(M5112="",0,IF(A5112&lt;43,IF(F5112="女",VLOOKUP(M5112,标准!C$108:D$128,2,TRUE),VLOOKUP(M5112,标准!C$74:D$94,2,TRUE)),IF(F5112="女",VLOOKUP(M5112,标准!C$39:D$59,2,TRUE),VLOOKUP(M5112,标准!C$3:D$23,2,TRUE))))</f>
        <v>72</v>
      </c>
      <c r="O5112" s="76">
        <v>152</v>
      </c>
      <c r="P5112" s="71">
        <f>IF(A5112&lt;43,IF(F5112="女",VLOOKUP(O5112/100,标准!E$108:F$128,2,TRUE),VLOOKUP(O5112/100,标准!E$74:F$94,2,TRUE)),IF(F5112="女",VLOOKUP(O5112/100,标准!E$39:F$59,2,TRUE),VLOOKUP(O5112/100,标准!E$3:F$23,2,TRUE)))</f>
        <v>60</v>
      </c>
      <c r="Q5112" s="81">
        <v>4.25</v>
      </c>
      <c r="R5112" s="71">
        <f>IF(Q5112=0,0,IF(A5112&lt;43,IF(F5112="女",IF(Q5112="",0,VLOOKUP(Q5112,标准!I$108:J$138,2,TRUE)),IF(Q5112="",0,VLOOKUP(Q5112,标准!I$74:J$104,2,TRUE))),IF(F5112="女",IF(Q5112="",0,VLOOKUP(Q5112,标准!I$39:J$69,2,TRUE)),IF(Q5112="",0,VLOOKUP(Q5112,标准!I$3:J$33,2,TRUE)))))</f>
        <v>62</v>
      </c>
      <c r="S5112" s="76">
        <v>55</v>
      </c>
      <c r="T5112" s="71">
        <f>IF(A5112&lt;43,IF(F5112="女",VLOOKUP(S5112,标准!G$108:H$138,2,TRUE),VLOOKUP(S5112,标准!G$74:H$99,2,TRUE)),IF(F5112="女",VLOOKUP(S5112,标准!G$39:H$69,2,TRUE),VLOOKUP(S5112,标准!G$3:H$28,2,TRUE)))</f>
        <v>95</v>
      </c>
      <c r="U5112" s="88">
        <v>9.3</v>
      </c>
      <c r="V5112" s="71">
        <f>IF(U5112=0,0,IF(A5112&lt;43,IF(F5112="女",IF(U5112="",0,VLOOKUP(U5112,标准!A$108:B$128,2,TRUE)),IF(U5112="",0,VLOOKUP(U5112,标准!A$74:B$94,2,TRUE))),IF(F5112="女",IF(U5112="",0,VLOOKUP(U5112,标准!A$39:B$59,2,TRUE)),IF(U5112="",0,VLOOKUP(U5112,标准!A$3:B$23,2,TRUE)))))</f>
        <v>70</v>
      </c>
      <c r="W5112" s="86">
        <f t="shared" si="79"/>
        <v>76.1</v>
      </c>
      <c r="X5112" s="87">
        <v>4.8</v>
      </c>
      <c r="Y5112" s="87">
        <v>4.9</v>
      </c>
      <c r="Z5112" s="91"/>
      <c r="AA5112" s="92"/>
    </row>
    <row r="5113" customHeight="1" spans="1:27">
      <c r="A5113" s="62">
        <v>41</v>
      </c>
      <c r="B5113" s="91">
        <v>5151</v>
      </c>
      <c r="C5113" s="156" t="s">
        <v>10315</v>
      </c>
      <c r="D5113" s="156" t="s">
        <v>10237</v>
      </c>
      <c r="E5113" s="156" t="s">
        <v>4835</v>
      </c>
      <c r="F5113" s="156" t="s">
        <v>34</v>
      </c>
      <c r="G5113" s="157" t="s">
        <v>10316</v>
      </c>
      <c r="H5113" s="68">
        <v>148.1</v>
      </c>
      <c r="I5113" s="68">
        <v>49.5</v>
      </c>
      <c r="J5113" s="71">
        <f>IF(F5113="女",IF(H5113=0,0,VLOOKUP(I5113/(H5113*H5113/10000),标准!M$108:N$112,2,TRUE)),IF(H5113=0,0,VLOOKUP(I5113/(H5113*H5113/10000),标准!M$74:N$78,2,TRUE)))</f>
        <v>100</v>
      </c>
      <c r="K5113" s="72">
        <v>2315</v>
      </c>
      <c r="L5113" s="71">
        <f>IF(A5113&lt;43,IF(F5113="女",VLOOKUP(K5113,标准!K$108:L$128,2,TRUE),VLOOKUP(K5113,标准!K$74:L$94,2,TRUE)),IF(F5113="女",VLOOKUP(K5113,标准!K$39:L$59,2,TRUE),VLOOKUP(K5113,标准!K$3:L$23,2,TRUE)))</f>
        <v>66</v>
      </c>
      <c r="M5113" s="68">
        <v>21</v>
      </c>
      <c r="N5113" s="71">
        <f>IF(M5113="",0,IF(A5113&lt;43,IF(F5113="女",VLOOKUP(M5113,标准!C$108:D$128,2,TRUE),VLOOKUP(M5113,标准!C$74:D$94,2,TRUE)),IF(F5113="女",VLOOKUP(M5113,标准!C$39:D$59,2,TRUE),VLOOKUP(M5113,标准!C$3:D$23,2,TRUE))))</f>
        <v>85</v>
      </c>
      <c r="O5113" s="76">
        <v>165</v>
      </c>
      <c r="P5113" s="71">
        <f>IF(A5113&lt;43,IF(F5113="女",VLOOKUP(O5113/100,标准!E$108:F$128,2,TRUE),VLOOKUP(O5113/100,标准!E$74:F$94,2,TRUE)),IF(F5113="女",VLOOKUP(O5113/100,标准!E$39:F$59,2,TRUE),VLOOKUP(O5113/100,标准!E$3:F$23,2,TRUE)))</f>
        <v>68</v>
      </c>
      <c r="Q5113" s="81">
        <v>4.23</v>
      </c>
      <c r="R5113" s="71">
        <f>IF(Q5113=0,0,IF(A5113&lt;43,IF(F5113="女",IF(Q5113="",0,VLOOKUP(Q5113,标准!I$108:J$138,2,TRUE)),IF(Q5113="",0,VLOOKUP(Q5113,标准!I$74:J$104,2,TRUE))),IF(F5113="女",IF(Q5113="",0,VLOOKUP(Q5113,标准!I$39:J$69,2,TRUE)),IF(Q5113="",0,VLOOKUP(Q5113,标准!I$3:J$33,2,TRUE)))))</f>
        <v>64</v>
      </c>
      <c r="S5113" s="76">
        <v>37</v>
      </c>
      <c r="T5113" s="71">
        <f>IF(A5113&lt;43,IF(F5113="女",VLOOKUP(S5113,标准!G$108:H$138,2,TRUE),VLOOKUP(S5113,标准!G$74:H$99,2,TRUE)),IF(F5113="女",VLOOKUP(S5113,标准!G$39:H$69,2,TRUE),VLOOKUP(S5113,标准!G$3:H$28,2,TRUE)))</f>
        <v>70</v>
      </c>
      <c r="U5113" s="88">
        <v>9.5</v>
      </c>
      <c r="V5113" s="71">
        <f>IF(U5113=0,0,IF(A5113&lt;43,IF(F5113="女",IF(U5113="",0,VLOOKUP(U5113,标准!A$108:B$128,2,TRUE)),IF(U5113="",0,VLOOKUP(U5113,标准!A$74:B$94,2,TRUE))),IF(F5113="女",IF(U5113="",0,VLOOKUP(U5113,标准!A$39:B$59,2,TRUE)),IF(U5113="",0,VLOOKUP(U5113,标准!A$3:B$23,2,TRUE)))))</f>
        <v>68</v>
      </c>
      <c r="W5113" s="86">
        <f t="shared" si="79"/>
        <v>73.6</v>
      </c>
      <c r="X5113" s="87">
        <v>3.7</v>
      </c>
      <c r="Y5113" s="87">
        <v>4</v>
      </c>
      <c r="Z5113" s="91"/>
      <c r="AA5113" s="92"/>
    </row>
    <row r="5114" customHeight="1" spans="1:27">
      <c r="A5114" s="62">
        <v>41</v>
      </c>
      <c r="B5114" s="91">
        <v>5152</v>
      </c>
      <c r="C5114" s="156" t="s">
        <v>10317</v>
      </c>
      <c r="D5114" s="156" t="s">
        <v>10237</v>
      </c>
      <c r="E5114" s="156" t="s">
        <v>4835</v>
      </c>
      <c r="F5114" s="156" t="s">
        <v>34</v>
      </c>
      <c r="G5114" s="157" t="s">
        <v>10318</v>
      </c>
      <c r="H5114" s="68">
        <v>162</v>
      </c>
      <c r="I5114" s="68">
        <v>50</v>
      </c>
      <c r="J5114" s="71">
        <f>IF(F5114="女",IF(H5114=0,0,VLOOKUP(I5114/(H5114*H5114/10000),标准!M$108:N$112,2,TRUE)),IF(H5114=0,0,VLOOKUP(I5114/(H5114*H5114/10000),标准!M$74:N$78,2,TRUE)))</f>
        <v>100</v>
      </c>
      <c r="K5114" s="72">
        <v>2704</v>
      </c>
      <c r="L5114" s="71">
        <f>IF(A5114&lt;43,IF(F5114="女",VLOOKUP(K5114,标准!K$108:L$128,2,TRUE),VLOOKUP(K5114,标准!K$74:L$94,2,TRUE)),IF(F5114="女",VLOOKUP(K5114,标准!K$39:L$59,2,TRUE),VLOOKUP(K5114,标准!K$3:L$23,2,TRUE)))</f>
        <v>74</v>
      </c>
      <c r="M5114" s="68">
        <v>10</v>
      </c>
      <c r="N5114" s="71">
        <f>IF(M5114="",0,IF(A5114&lt;43,IF(F5114="女",VLOOKUP(M5114,标准!C$108:D$128,2,TRUE),VLOOKUP(M5114,标准!C$74:D$94,2,TRUE)),IF(F5114="女",VLOOKUP(M5114,标准!C$39:D$59,2,TRUE),VLOOKUP(M5114,标准!C$3:D$23,2,TRUE))))</f>
        <v>66</v>
      </c>
      <c r="O5114" s="76">
        <v>215</v>
      </c>
      <c r="P5114" s="71">
        <f>IF(A5114&lt;43,IF(F5114="女",VLOOKUP(O5114/100,标准!E$108:F$128,2,TRUE),VLOOKUP(O5114/100,标准!E$74:F$94,2,TRUE)),IF(F5114="女",VLOOKUP(O5114/100,标准!E$39:F$59,2,TRUE),VLOOKUP(O5114/100,标准!E$3:F$23,2,TRUE)))</f>
        <v>100</v>
      </c>
      <c r="Q5114" s="81">
        <v>3.32</v>
      </c>
      <c r="R5114" s="71">
        <f>IF(Q5114=0,0,IF(A5114&lt;43,IF(F5114="女",IF(Q5114="",0,VLOOKUP(Q5114,标准!I$108:J$138,2,TRUE)),IF(Q5114="",0,VLOOKUP(Q5114,标准!I$74:J$104,2,TRUE))),IF(F5114="女",IF(Q5114="",0,VLOOKUP(Q5114,标准!I$39:J$69,2,TRUE)),IF(Q5114="",0,VLOOKUP(Q5114,标准!I$3:J$33,2,TRUE)))))</f>
        <v>85</v>
      </c>
      <c r="S5114" s="76">
        <v>35</v>
      </c>
      <c r="T5114" s="71">
        <f>IF(A5114&lt;43,IF(F5114="女",VLOOKUP(S5114,标准!G$108:H$138,2,TRUE),VLOOKUP(S5114,标准!G$74:H$99,2,TRUE)),IF(F5114="女",VLOOKUP(S5114,标准!G$39:H$69,2,TRUE),VLOOKUP(S5114,标准!G$3:H$28,2,TRUE)))</f>
        <v>68</v>
      </c>
      <c r="U5114" s="88">
        <v>7.9</v>
      </c>
      <c r="V5114" s="71">
        <f>IF(U5114=0,0,IF(A5114&lt;43,IF(F5114="女",IF(U5114="",0,VLOOKUP(U5114,标准!A$108:B$128,2,TRUE)),IF(U5114="",0,VLOOKUP(U5114,标准!A$74:B$94,2,TRUE))),IF(F5114="女",IF(U5114="",0,VLOOKUP(U5114,标准!A$39:B$59,2,TRUE)),IF(U5114="",0,VLOOKUP(U5114,标准!A$3:B$23,2,TRUE)))))</f>
        <v>85</v>
      </c>
      <c r="W5114" s="86">
        <f t="shared" si="79"/>
        <v>83.5</v>
      </c>
      <c r="X5114" s="87">
        <v>4.1</v>
      </c>
      <c r="Y5114" s="87">
        <v>4.1</v>
      </c>
      <c r="Z5114" s="91"/>
      <c r="AA5114" s="92"/>
    </row>
    <row r="5115" customHeight="1" spans="1:27">
      <c r="A5115" s="62">
        <v>41</v>
      </c>
      <c r="B5115" s="91">
        <v>5153</v>
      </c>
      <c r="C5115" s="156" t="s">
        <v>10319</v>
      </c>
      <c r="D5115" s="156" t="s">
        <v>10237</v>
      </c>
      <c r="E5115" s="156" t="s">
        <v>4835</v>
      </c>
      <c r="F5115" s="156" t="s">
        <v>30</v>
      </c>
      <c r="G5115" s="157" t="s">
        <v>10320</v>
      </c>
      <c r="H5115" s="68">
        <v>173.8</v>
      </c>
      <c r="I5115" s="68">
        <v>72.6</v>
      </c>
      <c r="J5115" s="71">
        <f>IF(F5115="女",IF(H5115=0,0,VLOOKUP(I5115/(H5115*H5115/10000),标准!M$108:N$112,2,TRUE)),IF(H5115=0,0,VLOOKUP(I5115/(H5115*H5115/10000),标准!M$74:N$78,2,TRUE)))</f>
        <v>80</v>
      </c>
      <c r="K5115" s="72">
        <v>5472</v>
      </c>
      <c r="L5115" s="71">
        <f>IF(A5115&lt;43,IF(F5115="女",VLOOKUP(K5115,标准!K$108:L$128,2,TRUE),VLOOKUP(K5115,标准!K$74:L$94,2,TRUE)),IF(F5115="女",VLOOKUP(K5115,标准!K$39:L$59,2,TRUE),VLOOKUP(K5115,标准!K$3:L$23,2,TRUE)))</f>
        <v>100</v>
      </c>
      <c r="M5115" s="68">
        <v>14.5</v>
      </c>
      <c r="N5115" s="71">
        <f>IF(M5115="",0,IF(A5115&lt;43,IF(F5115="女",VLOOKUP(M5115,标准!C$108:D$128,2,TRUE),VLOOKUP(M5115,标准!C$74:D$94,2,TRUE)),IF(F5115="女",VLOOKUP(M5115,标准!C$39:D$59,2,TRUE),VLOOKUP(M5115,标准!C$3:D$23,2,TRUE))))</f>
        <v>74</v>
      </c>
      <c r="O5115" s="76">
        <v>180</v>
      </c>
      <c r="P5115" s="71">
        <f>IF(A5115&lt;43,IF(F5115="女",VLOOKUP(O5115/100,标准!E$108:F$128,2,TRUE),VLOOKUP(O5115/100,标准!E$74:F$94,2,TRUE)),IF(F5115="女",VLOOKUP(O5115/100,标准!E$39:F$59,2,TRUE),VLOOKUP(O5115/100,标准!E$3:F$23,2,TRUE)))</f>
        <v>0</v>
      </c>
      <c r="Q5115" s="81">
        <v>5.25</v>
      </c>
      <c r="R5115" s="71">
        <f>IF(Q5115=0,0,IF(A5115&lt;43,IF(F5115="女",IF(Q5115="",0,VLOOKUP(Q5115,标准!I$108:J$138,2,TRUE)),IF(Q5115="",0,VLOOKUP(Q5115,标准!I$74:J$104,2,TRUE))),IF(F5115="女",IF(Q5115="",0,VLOOKUP(Q5115,标准!I$39:J$69,2,TRUE)),IF(Q5115="",0,VLOOKUP(Q5115,标准!I$3:J$33,2,TRUE)))))</f>
        <v>30</v>
      </c>
      <c r="S5115" s="76">
        <v>0</v>
      </c>
      <c r="T5115" s="71">
        <f>IF(A5115&lt;43,IF(F5115="女",VLOOKUP(S5115,标准!G$108:H$138,2,TRUE),VLOOKUP(S5115,标准!G$74:H$99,2,TRUE)),IF(F5115="女",VLOOKUP(S5115,标准!G$39:H$69,2,TRUE),VLOOKUP(S5115,标准!G$3:H$28,2,TRUE)))</f>
        <v>0</v>
      </c>
      <c r="U5115" s="88">
        <v>9.2</v>
      </c>
      <c r="V5115" s="71">
        <f>IF(U5115=0,0,IF(A5115&lt;43,IF(F5115="女",IF(U5115="",0,VLOOKUP(U5115,标准!A$108:B$128,2,TRUE)),IF(U5115="",0,VLOOKUP(U5115,标准!A$74:B$94,2,TRUE))),IF(F5115="女",IF(U5115="",0,VLOOKUP(U5115,标准!A$39:B$59,2,TRUE)),IF(U5115="",0,VLOOKUP(U5115,标准!A$3:B$23,2,TRUE)))))</f>
        <v>50</v>
      </c>
      <c r="W5115" s="86">
        <f t="shared" si="79"/>
        <v>50.4</v>
      </c>
      <c r="X5115" s="87">
        <v>3.9</v>
      </c>
      <c r="Y5115" s="87">
        <v>4.2</v>
      </c>
      <c r="Z5115" s="91"/>
      <c r="AA5115" s="92"/>
    </row>
    <row r="5116" customHeight="1" spans="1:27">
      <c r="A5116" s="62">
        <v>41</v>
      </c>
      <c r="B5116" s="91">
        <v>5154</v>
      </c>
      <c r="C5116" s="156" t="s">
        <v>10321</v>
      </c>
      <c r="D5116" s="156" t="s">
        <v>10237</v>
      </c>
      <c r="E5116" s="156" t="s">
        <v>4835</v>
      </c>
      <c r="F5116" s="156" t="s">
        <v>30</v>
      </c>
      <c r="G5116" s="157" t="s">
        <v>10322</v>
      </c>
      <c r="H5116" s="68">
        <v>173.4</v>
      </c>
      <c r="I5116" s="68">
        <v>69.9</v>
      </c>
      <c r="J5116" s="71">
        <f>IF(F5116="女",IF(H5116=0,0,VLOOKUP(I5116/(H5116*H5116/10000),标准!M$108:N$112,2,TRUE)),IF(H5116=0,0,VLOOKUP(I5116/(H5116*H5116/10000),标准!M$74:N$78,2,TRUE)))</f>
        <v>100</v>
      </c>
      <c r="K5116" s="72">
        <v>3789</v>
      </c>
      <c r="L5116" s="71">
        <f>IF(A5116&lt;43,IF(F5116="女",VLOOKUP(K5116,标准!K$108:L$128,2,TRUE),VLOOKUP(K5116,标准!K$74:L$94,2,TRUE)),IF(F5116="女",VLOOKUP(K5116,标准!K$39:L$59,2,TRUE),VLOOKUP(K5116,标准!K$3:L$23,2,TRUE)))</f>
        <v>70</v>
      </c>
      <c r="M5116" s="68">
        <v>15</v>
      </c>
      <c r="N5116" s="71">
        <f>IF(M5116="",0,IF(A5116&lt;43,IF(F5116="女",VLOOKUP(M5116,标准!C$108:D$128,2,TRUE),VLOOKUP(M5116,标准!C$74:D$94,2,TRUE)),IF(F5116="女",VLOOKUP(M5116,标准!C$39:D$59,2,TRUE),VLOOKUP(M5116,标准!C$3:D$23,2,TRUE))))</f>
        <v>76</v>
      </c>
      <c r="O5116" s="76">
        <v>242</v>
      </c>
      <c r="P5116" s="71">
        <f>IF(A5116&lt;43,IF(F5116="女",VLOOKUP(O5116/100,标准!E$108:F$128,2,TRUE),VLOOKUP(O5116/100,标准!E$74:F$94,2,TRUE)),IF(F5116="女",VLOOKUP(O5116/100,标准!E$39:F$59,2,TRUE),VLOOKUP(O5116/100,标准!E$3:F$23,2,TRUE)))</f>
        <v>76</v>
      </c>
      <c r="Q5116" s="81">
        <v>3.4</v>
      </c>
      <c r="R5116" s="71">
        <f>IF(Q5116=0,0,IF(A5116&lt;43,IF(F5116="女",IF(Q5116="",0,VLOOKUP(Q5116,标准!I$108:J$138,2,TRUE)),IF(Q5116="",0,VLOOKUP(Q5116,标准!I$74:J$104,2,TRUE))),IF(F5116="女",IF(Q5116="",0,VLOOKUP(Q5116,标准!I$39:J$69,2,TRUE)),IF(Q5116="",0,VLOOKUP(Q5116,标准!I$3:J$33,2,TRUE)))))</f>
        <v>80</v>
      </c>
      <c r="S5116" s="76">
        <v>3</v>
      </c>
      <c r="T5116" s="71">
        <f>IF(A5116&lt;43,IF(F5116="女",VLOOKUP(S5116,标准!G$108:H$138,2,TRUE),VLOOKUP(S5116,标准!G$74:H$99,2,TRUE)),IF(F5116="女",VLOOKUP(S5116,标准!G$39:H$69,2,TRUE),VLOOKUP(S5116,标准!G$3:H$28,2,TRUE)))</f>
        <v>0</v>
      </c>
      <c r="U5116" s="88">
        <v>7.4</v>
      </c>
      <c r="V5116" s="71">
        <f>IF(U5116=0,0,IF(A5116&lt;43,IF(F5116="女",IF(U5116="",0,VLOOKUP(U5116,标准!A$108:B$128,2,TRUE)),IF(U5116="",0,VLOOKUP(U5116,标准!A$74:B$94,2,TRUE))),IF(F5116="女",IF(U5116="",0,VLOOKUP(U5116,标准!A$39:B$59,2,TRUE)),IF(U5116="",0,VLOOKUP(U5116,标准!A$3:B$23,2,TRUE)))))</f>
        <v>76</v>
      </c>
      <c r="W5116" s="86">
        <f t="shared" si="79"/>
        <v>71.9</v>
      </c>
      <c r="X5116" s="87">
        <v>3.7</v>
      </c>
      <c r="Y5116" s="87">
        <v>3.7</v>
      </c>
      <c r="Z5116" s="91"/>
      <c r="AA5116" s="92"/>
    </row>
    <row r="5117" customHeight="1" spans="1:27">
      <c r="A5117" s="62">
        <v>41</v>
      </c>
      <c r="B5117" s="91">
        <v>5155</v>
      </c>
      <c r="C5117" s="156" t="s">
        <v>10323</v>
      </c>
      <c r="D5117" s="156" t="s">
        <v>10237</v>
      </c>
      <c r="E5117" s="156" t="s">
        <v>4835</v>
      </c>
      <c r="F5117" s="156" t="s">
        <v>34</v>
      </c>
      <c r="G5117" s="157" t="s">
        <v>10324</v>
      </c>
      <c r="H5117" s="68">
        <v>163.1</v>
      </c>
      <c r="I5117" s="68">
        <v>49.2</v>
      </c>
      <c r="J5117" s="71">
        <f>IF(F5117="女",IF(H5117=0,0,VLOOKUP(I5117/(H5117*H5117/10000),标准!M$108:N$112,2,TRUE)),IF(H5117=0,0,VLOOKUP(I5117/(H5117*H5117/10000),标准!M$74:N$78,2,TRUE)))</f>
        <v>100</v>
      </c>
      <c r="K5117" s="72">
        <v>2988</v>
      </c>
      <c r="L5117" s="71">
        <f>IF(A5117&lt;43,IF(F5117="女",VLOOKUP(K5117,标准!K$108:L$128,2,TRUE),VLOOKUP(K5117,标准!K$74:L$94,2,TRUE)),IF(F5117="女",VLOOKUP(K5117,标准!K$39:L$59,2,TRUE),VLOOKUP(K5117,标准!K$3:L$23,2,TRUE)))</f>
        <v>78</v>
      </c>
      <c r="M5117" s="68">
        <v>8</v>
      </c>
      <c r="N5117" s="71">
        <f>IF(M5117="",0,IF(A5117&lt;43,IF(F5117="女",VLOOKUP(M5117,标准!C$108:D$128,2,TRUE),VLOOKUP(M5117,标准!C$74:D$94,2,TRUE)),IF(F5117="女",VLOOKUP(M5117,标准!C$39:D$59,2,TRUE),VLOOKUP(M5117,标准!C$3:D$23,2,TRUE))))</f>
        <v>62</v>
      </c>
      <c r="O5117" s="76">
        <v>151</v>
      </c>
      <c r="P5117" s="71">
        <f>IF(A5117&lt;43,IF(F5117="女",VLOOKUP(O5117/100,标准!E$108:F$128,2,TRUE),VLOOKUP(O5117/100,标准!E$74:F$94,2,TRUE)),IF(F5117="女",VLOOKUP(O5117/100,标准!E$39:F$59,2,TRUE),VLOOKUP(O5117/100,标准!E$3:F$23,2,TRUE)))</f>
        <v>60</v>
      </c>
      <c r="Q5117" s="81">
        <v>4.55</v>
      </c>
      <c r="R5117" s="71">
        <f>IF(Q5117=0,0,IF(A5117&lt;43,IF(F5117="女",IF(Q5117="",0,VLOOKUP(Q5117,标准!I$108:J$138,2,TRUE)),IF(Q5117="",0,VLOOKUP(Q5117,标准!I$74:J$104,2,TRUE))),IF(F5117="女",IF(Q5117="",0,VLOOKUP(Q5117,标准!I$39:J$69,2,TRUE)),IF(Q5117="",0,VLOOKUP(Q5117,标准!I$3:J$33,2,TRUE)))))</f>
        <v>30</v>
      </c>
      <c r="S5117" s="76"/>
      <c r="T5117" s="71">
        <f>IF(A5117&lt;43,IF(F5117="女",VLOOKUP(S5117,标准!G$108:H$138,2,TRUE),VLOOKUP(S5117,标准!G$74:H$99,2,TRUE)),IF(F5117="女",VLOOKUP(S5117,标准!G$39:H$69,2,TRUE),VLOOKUP(S5117,标准!G$3:H$28,2,TRUE)))</f>
        <v>0</v>
      </c>
      <c r="U5117" s="88"/>
      <c r="V5117" s="71">
        <f>IF(U5117=0,0,IF(A5117&lt;43,IF(F5117="女",IF(U5117="",0,VLOOKUP(U5117,标准!A$108:B$128,2,TRUE)),IF(U5117="",0,VLOOKUP(U5117,标准!A$74:B$94,2,TRUE))),IF(F5117="女",IF(U5117="",0,VLOOKUP(U5117,标准!A$39:B$59,2,TRUE)),IF(U5117="",0,VLOOKUP(U5117,标准!A$3:B$23,2,TRUE)))))</f>
        <v>0</v>
      </c>
      <c r="W5117" s="86">
        <f t="shared" si="79"/>
        <v>44.9</v>
      </c>
      <c r="X5117" s="87">
        <v>4.7</v>
      </c>
      <c r="Y5117" s="87">
        <v>4.7</v>
      </c>
      <c r="Z5117" s="91"/>
      <c r="AA5117" s="92"/>
    </row>
    <row r="5118" customHeight="1" spans="1:27">
      <c r="A5118" s="62">
        <v>41</v>
      </c>
      <c r="B5118" s="91">
        <v>5156</v>
      </c>
      <c r="C5118" s="156" t="s">
        <v>10325</v>
      </c>
      <c r="D5118" s="156" t="s">
        <v>10326</v>
      </c>
      <c r="E5118" s="156" t="s">
        <v>4835</v>
      </c>
      <c r="F5118" s="156" t="s">
        <v>30</v>
      </c>
      <c r="G5118" s="157" t="s">
        <v>10327</v>
      </c>
      <c r="H5118" s="68">
        <v>170.2</v>
      </c>
      <c r="I5118" s="68">
        <v>92.3</v>
      </c>
      <c r="J5118" s="71">
        <f>IF(F5118="女",IF(H5118=0,0,VLOOKUP(I5118/(H5118*H5118/10000),标准!M$108:N$112,2,TRUE)),IF(H5118=0,0,VLOOKUP(I5118/(H5118*H5118/10000),标准!M$74:N$78,2,TRUE)))</f>
        <v>60</v>
      </c>
      <c r="K5118" s="72">
        <v>4868</v>
      </c>
      <c r="L5118" s="71">
        <f>IF(A5118&lt;43,IF(F5118="女",VLOOKUP(K5118,标准!K$108:L$128,2,TRUE),VLOOKUP(K5118,标准!K$74:L$94,2,TRUE)),IF(F5118="女",VLOOKUP(K5118,标准!K$39:L$59,2,TRUE),VLOOKUP(K5118,标准!K$3:L$23,2,TRUE)))</f>
        <v>90</v>
      </c>
      <c r="M5118" s="68">
        <v>9</v>
      </c>
      <c r="N5118" s="71">
        <f>IF(M5118="",0,IF(A5118&lt;43,IF(F5118="女",VLOOKUP(M5118,标准!C$108:D$128,2,TRUE),VLOOKUP(M5118,标准!C$74:D$94,2,TRUE)),IF(F5118="女",VLOOKUP(M5118,标准!C$39:D$59,2,TRUE),VLOOKUP(M5118,标准!C$3:D$23,2,TRUE))))</f>
        <v>66</v>
      </c>
      <c r="O5118" s="76">
        <v>212</v>
      </c>
      <c r="P5118" s="71">
        <f>IF(A5118&lt;43,IF(F5118="女",VLOOKUP(O5118/100,标准!E$108:F$128,2,TRUE),VLOOKUP(O5118/100,标准!E$74:F$94,2,TRUE)),IF(F5118="女",VLOOKUP(O5118/100,标准!E$39:F$59,2,TRUE),VLOOKUP(O5118/100,标准!E$3:F$23,2,TRUE)))</f>
        <v>62</v>
      </c>
      <c r="Q5118" s="81"/>
      <c r="R5118" s="71">
        <f>IF(Q5118=0,0,IF(A5118&lt;43,IF(F5118="女",IF(Q5118="",0,VLOOKUP(Q5118,标准!I$108:J$138,2,TRUE)),IF(Q5118="",0,VLOOKUP(Q5118,标准!I$74:J$104,2,TRUE))),IF(F5118="女",IF(Q5118="",0,VLOOKUP(Q5118,标准!I$39:J$69,2,TRUE)),IF(Q5118="",0,VLOOKUP(Q5118,标准!I$3:J$33,2,TRUE)))))</f>
        <v>0</v>
      </c>
      <c r="S5118" s="76">
        <v>1</v>
      </c>
      <c r="T5118" s="71">
        <f>IF(A5118&lt;43,IF(F5118="女",VLOOKUP(S5118,标准!G$108:H$138,2,TRUE),VLOOKUP(S5118,标准!G$74:H$99,2,TRUE)),IF(F5118="女",VLOOKUP(S5118,标准!G$39:H$69,2,TRUE),VLOOKUP(S5118,标准!G$3:H$28,2,TRUE)))</f>
        <v>0</v>
      </c>
      <c r="U5118" s="88">
        <v>8.4</v>
      </c>
      <c r="V5118" s="71">
        <f>IF(U5118=0,0,IF(A5118&lt;43,IF(F5118="女",IF(U5118="",0,VLOOKUP(U5118,标准!A$108:B$128,2,TRUE)),IF(U5118="",0,VLOOKUP(U5118,标准!A$74:B$94,2,TRUE))),IF(F5118="女",IF(U5118="",0,VLOOKUP(U5118,标准!A$39:B$59,2,TRUE)),IF(U5118="",0,VLOOKUP(U5118,标准!A$3:B$23,2,TRUE)))))</f>
        <v>66</v>
      </c>
      <c r="W5118" s="86">
        <f t="shared" si="79"/>
        <v>48.5</v>
      </c>
      <c r="X5118" s="87">
        <v>4.8</v>
      </c>
      <c r="Y5118" s="87">
        <v>4.2</v>
      </c>
      <c r="Z5118" s="91"/>
      <c r="AA5118" s="92"/>
    </row>
    <row r="5119" customHeight="1" spans="1:27">
      <c r="A5119" s="62">
        <v>41</v>
      </c>
      <c r="B5119" s="91">
        <v>5157</v>
      </c>
      <c r="C5119" s="156" t="s">
        <v>10328</v>
      </c>
      <c r="D5119" s="156" t="s">
        <v>10326</v>
      </c>
      <c r="E5119" s="156" t="s">
        <v>4835</v>
      </c>
      <c r="F5119" s="156" t="s">
        <v>34</v>
      </c>
      <c r="G5119" s="157" t="s">
        <v>10329</v>
      </c>
      <c r="H5119" s="68">
        <v>171.8</v>
      </c>
      <c r="I5119" s="68">
        <v>85.8</v>
      </c>
      <c r="J5119" s="71">
        <f>IF(F5119="女",IF(H5119=0,0,VLOOKUP(I5119/(H5119*H5119/10000),标准!M$108:N$112,2,TRUE)),IF(H5119=0,0,VLOOKUP(I5119/(H5119*H5119/10000),标准!M$74:N$78,2,TRUE)))</f>
        <v>60</v>
      </c>
      <c r="K5119" s="72">
        <v>4284</v>
      </c>
      <c r="L5119" s="71">
        <f>IF(A5119&lt;43,IF(F5119="女",VLOOKUP(K5119,标准!K$108:L$128,2,TRUE),VLOOKUP(K5119,标准!K$74:L$94,2,TRUE)),IF(F5119="女",VLOOKUP(K5119,标准!K$39:L$59,2,TRUE),VLOOKUP(K5119,标准!K$3:L$23,2,TRUE)))</f>
        <v>100</v>
      </c>
      <c r="M5119" s="68">
        <v>12</v>
      </c>
      <c r="N5119" s="71">
        <f>IF(M5119="",0,IF(A5119&lt;43,IF(F5119="女",VLOOKUP(M5119,标准!C$108:D$128,2,TRUE),VLOOKUP(M5119,标准!C$74:D$94,2,TRUE)),IF(F5119="女",VLOOKUP(M5119,标准!C$39:D$59,2,TRUE),VLOOKUP(M5119,标准!C$3:D$23,2,TRUE))))</f>
        <v>68</v>
      </c>
      <c r="O5119" s="76">
        <v>180</v>
      </c>
      <c r="P5119" s="71">
        <f>IF(A5119&lt;43,IF(F5119="女",VLOOKUP(O5119/100,标准!E$108:F$128,2,TRUE),VLOOKUP(O5119/100,标准!E$74:F$94,2,TRUE)),IF(F5119="女",VLOOKUP(O5119/100,标准!E$39:F$59,2,TRUE),VLOOKUP(O5119/100,标准!E$3:F$23,2,TRUE)))</f>
        <v>78</v>
      </c>
      <c r="Q5119" s="81">
        <v>3.47</v>
      </c>
      <c r="R5119" s="71">
        <f>IF(Q5119=0,0,IF(A5119&lt;43,IF(F5119="女",IF(Q5119="",0,VLOOKUP(Q5119,标准!I$108:J$138,2,TRUE)),IF(Q5119="",0,VLOOKUP(Q5119,标准!I$74:J$104,2,TRUE))),IF(F5119="女",IF(Q5119="",0,VLOOKUP(Q5119,标准!I$39:J$69,2,TRUE)),IF(Q5119="",0,VLOOKUP(Q5119,标准!I$3:J$33,2,TRUE)))))</f>
        <v>78</v>
      </c>
      <c r="S5119" s="76">
        <v>51</v>
      </c>
      <c r="T5119" s="71">
        <f>IF(A5119&lt;43,IF(F5119="女",VLOOKUP(S5119,标准!G$108:H$138,2,TRUE),VLOOKUP(S5119,标准!G$74:H$99,2,TRUE)),IF(F5119="女",VLOOKUP(S5119,标准!G$39:H$69,2,TRUE),VLOOKUP(S5119,标准!G$3:H$28,2,TRUE)))</f>
        <v>85</v>
      </c>
      <c r="U5119" s="88">
        <v>8.5</v>
      </c>
      <c r="V5119" s="71">
        <f>IF(U5119=0,0,IF(A5119&lt;43,IF(F5119="女",IF(U5119="",0,VLOOKUP(U5119,标准!A$108:B$128,2,TRUE)),IF(U5119="",0,VLOOKUP(U5119,标准!A$74:B$94,2,TRUE))),IF(F5119="女",IF(U5119="",0,VLOOKUP(U5119,标准!A$39:B$59,2,TRUE)),IF(U5119="",0,VLOOKUP(U5119,标准!A$3:B$23,2,TRUE)))))</f>
        <v>78</v>
      </c>
      <c r="W5119" s="86">
        <f t="shared" si="79"/>
        <v>78.3</v>
      </c>
      <c r="X5119" s="87">
        <v>3.8</v>
      </c>
      <c r="Y5119" s="87">
        <v>3.7</v>
      </c>
      <c r="Z5119" s="91"/>
      <c r="AA5119" s="92"/>
    </row>
    <row r="5120" customHeight="1" spans="1:27">
      <c r="A5120" s="62">
        <v>41</v>
      </c>
      <c r="B5120" s="91">
        <v>5158</v>
      </c>
      <c r="C5120" s="156" t="s">
        <v>10330</v>
      </c>
      <c r="D5120" s="156" t="s">
        <v>10326</v>
      </c>
      <c r="E5120" s="156" t="s">
        <v>4835</v>
      </c>
      <c r="F5120" s="156" t="s">
        <v>34</v>
      </c>
      <c r="G5120" s="157" t="s">
        <v>10331</v>
      </c>
      <c r="H5120" s="68">
        <v>158.3</v>
      </c>
      <c r="I5120" s="68">
        <v>46</v>
      </c>
      <c r="J5120" s="71">
        <f>IF(F5120="女",IF(H5120=0,0,VLOOKUP(I5120/(H5120*H5120/10000),标准!M$108:N$112,2,TRUE)),IF(H5120=0,0,VLOOKUP(I5120/(H5120*H5120/10000),标准!M$74:N$78,2,TRUE)))</f>
        <v>100</v>
      </c>
      <c r="K5120" s="72">
        <v>2863</v>
      </c>
      <c r="L5120" s="71">
        <f>IF(A5120&lt;43,IF(F5120="女",VLOOKUP(K5120,标准!K$108:L$128,2,TRUE),VLOOKUP(K5120,标准!K$74:L$94,2,TRUE)),IF(F5120="女",VLOOKUP(K5120,标准!K$39:L$59,2,TRUE),VLOOKUP(K5120,标准!K$3:L$23,2,TRUE)))</f>
        <v>76</v>
      </c>
      <c r="M5120" s="68">
        <v>13</v>
      </c>
      <c r="N5120" s="71">
        <f>IF(M5120="",0,IF(A5120&lt;43,IF(F5120="女",VLOOKUP(M5120,标准!C$108:D$128,2,TRUE),VLOOKUP(M5120,标准!C$74:D$94,2,TRUE)),IF(F5120="女",VLOOKUP(M5120,标准!C$39:D$59,2,TRUE),VLOOKUP(M5120,标准!C$3:D$23,2,TRUE))))</f>
        <v>70</v>
      </c>
      <c r="O5120" s="76">
        <v>160</v>
      </c>
      <c r="P5120" s="71">
        <f>IF(A5120&lt;43,IF(F5120="女",VLOOKUP(O5120/100,标准!E$108:F$128,2,TRUE),VLOOKUP(O5120/100,标准!E$74:F$94,2,TRUE)),IF(F5120="女",VLOOKUP(O5120/100,标准!E$39:F$59,2,TRUE),VLOOKUP(O5120/100,标准!E$3:F$23,2,TRUE)))</f>
        <v>66</v>
      </c>
      <c r="Q5120" s="81">
        <v>4.38</v>
      </c>
      <c r="R5120" s="71">
        <f>IF(Q5120=0,0,IF(A5120&lt;43,IF(F5120="女",IF(Q5120="",0,VLOOKUP(Q5120,标准!I$108:J$138,2,TRUE)),IF(Q5120="",0,VLOOKUP(Q5120,标准!I$74:J$104,2,TRUE))),IF(F5120="女",IF(Q5120="",0,VLOOKUP(Q5120,标准!I$39:J$69,2,TRUE)),IF(Q5120="",0,VLOOKUP(Q5120,标准!I$3:J$33,2,TRUE)))))</f>
        <v>50</v>
      </c>
      <c r="S5120" s="76">
        <v>66</v>
      </c>
      <c r="T5120" s="71">
        <f>IF(A5120&lt;43,IF(F5120="女",VLOOKUP(S5120,标准!G$108:H$138,2,TRUE),VLOOKUP(S5120,标准!G$74:H$99,2,TRUE)),IF(F5120="女",VLOOKUP(S5120,标准!G$39:H$69,2,TRUE),VLOOKUP(S5120,标准!G$3:H$28,2,TRUE)))</f>
        <v>107</v>
      </c>
      <c r="U5120" s="88">
        <v>8.5</v>
      </c>
      <c r="V5120" s="71">
        <f>IF(U5120=0,0,IF(A5120&lt;43,IF(F5120="女",IF(U5120="",0,VLOOKUP(U5120,标准!A$108:B$128,2,TRUE)),IF(U5120="",0,VLOOKUP(U5120,标准!A$74:B$94,2,TRUE))),IF(F5120="女",IF(U5120="",0,VLOOKUP(U5120,标准!A$39:B$59,2,TRUE)),IF(U5120="",0,VLOOKUP(U5120,标准!A$3:B$23,2,TRUE)))))</f>
        <v>78</v>
      </c>
      <c r="W5120" s="86">
        <f t="shared" si="79"/>
        <v>76.3</v>
      </c>
      <c r="X5120" s="87">
        <v>4.4</v>
      </c>
      <c r="Y5120" s="87">
        <v>4.5</v>
      </c>
      <c r="Z5120" s="91"/>
      <c r="AA5120" s="92"/>
    </row>
    <row r="5121" customHeight="1" spans="1:27">
      <c r="A5121" s="62">
        <v>41</v>
      </c>
      <c r="B5121" s="91">
        <v>5159</v>
      </c>
      <c r="C5121" s="156" t="s">
        <v>10332</v>
      </c>
      <c r="D5121" s="156" t="s">
        <v>10326</v>
      </c>
      <c r="E5121" s="156" t="s">
        <v>4835</v>
      </c>
      <c r="F5121" s="156" t="s">
        <v>34</v>
      </c>
      <c r="G5121" s="157" t="s">
        <v>10333</v>
      </c>
      <c r="H5121" s="68"/>
      <c r="I5121" s="68"/>
      <c r="J5121" s="71">
        <f>IF(F5121="女",IF(H5121=0,0,VLOOKUP(I5121/(H5121*H5121/10000),标准!M$108:N$112,2,TRUE)),IF(H5121=0,0,VLOOKUP(I5121/(H5121*H5121/10000),标准!M$74:N$78,2,TRUE)))</f>
        <v>0</v>
      </c>
      <c r="K5121" s="72">
        <v>2389</v>
      </c>
      <c r="L5121" s="71">
        <f>IF(A5121&lt;43,IF(F5121="女",VLOOKUP(K5121,标准!K$108:L$128,2,TRUE),VLOOKUP(K5121,标准!K$74:L$94,2,TRUE)),IF(F5121="女",VLOOKUP(K5121,标准!K$39:L$59,2,TRUE),VLOOKUP(K5121,标准!K$3:L$23,2,TRUE)))</f>
        <v>66</v>
      </c>
      <c r="M5121" s="68">
        <v>7.5</v>
      </c>
      <c r="N5121" s="71">
        <f>IF(M5121="",0,IF(A5121&lt;43,IF(F5121="女",VLOOKUP(M5121,标准!C$108:D$128,2,TRUE),VLOOKUP(M5121,标准!C$74:D$94,2,TRUE)),IF(F5121="女",VLOOKUP(M5121,标准!C$39:D$59,2,TRUE),VLOOKUP(M5121,标准!C$3:D$23,2,TRUE))))</f>
        <v>62</v>
      </c>
      <c r="O5121" s="76">
        <v>164</v>
      </c>
      <c r="P5121" s="71">
        <f>IF(A5121&lt;43,IF(F5121="女",VLOOKUP(O5121/100,标准!E$108:F$128,2,TRUE),VLOOKUP(O5121/100,标准!E$74:F$94,2,TRUE)),IF(F5121="女",VLOOKUP(O5121/100,标准!E$39:F$59,2,TRUE),VLOOKUP(O5121/100,标准!E$3:F$23,2,TRUE)))</f>
        <v>68</v>
      </c>
      <c r="Q5121" s="81">
        <v>4.2</v>
      </c>
      <c r="R5121" s="71">
        <f>IF(Q5121=0,0,IF(A5121&lt;43,IF(F5121="女",IF(Q5121="",0,VLOOKUP(Q5121,标准!I$108:J$138,2,TRUE)),IF(Q5121="",0,VLOOKUP(Q5121,标准!I$74:J$104,2,TRUE))),IF(F5121="女",IF(Q5121="",0,VLOOKUP(Q5121,标准!I$39:J$69,2,TRUE)),IF(Q5121="",0,VLOOKUP(Q5121,标准!I$3:J$33,2,TRUE)))))</f>
        <v>64</v>
      </c>
      <c r="S5121" s="76">
        <v>35</v>
      </c>
      <c r="T5121" s="71">
        <f>IF(A5121&lt;43,IF(F5121="女",VLOOKUP(S5121,标准!G$108:H$138,2,TRUE),VLOOKUP(S5121,标准!G$74:H$99,2,TRUE)),IF(F5121="女",VLOOKUP(S5121,标准!G$39:H$69,2,TRUE),VLOOKUP(S5121,标准!G$3:H$28,2,TRUE)))</f>
        <v>68</v>
      </c>
      <c r="U5121" s="88">
        <v>9.3</v>
      </c>
      <c r="V5121" s="71">
        <f>IF(U5121=0,0,IF(A5121&lt;43,IF(F5121="女",IF(U5121="",0,VLOOKUP(U5121,标准!A$108:B$128,2,TRUE)),IF(U5121="",0,VLOOKUP(U5121,标准!A$74:B$94,2,TRUE))),IF(F5121="女",IF(U5121="",0,VLOOKUP(U5121,标准!A$39:B$59,2,TRUE)),IF(U5121="",0,VLOOKUP(U5121,标准!A$3:B$23,2,TRUE)))))</f>
        <v>70</v>
      </c>
      <c r="W5121" s="86">
        <f t="shared" si="79"/>
        <v>56.5</v>
      </c>
      <c r="X5121" s="87">
        <v>3.8</v>
      </c>
      <c r="Y5121" s="87">
        <v>3.8</v>
      </c>
      <c r="Z5121" s="91"/>
      <c r="AA5121" s="92"/>
    </row>
    <row r="5122" customHeight="1" spans="1:27">
      <c r="A5122" s="62">
        <v>41</v>
      </c>
      <c r="B5122" s="91">
        <v>5160</v>
      </c>
      <c r="C5122" s="156" t="s">
        <v>10334</v>
      </c>
      <c r="D5122" s="156" t="s">
        <v>10326</v>
      </c>
      <c r="E5122" s="156" t="s">
        <v>4835</v>
      </c>
      <c r="F5122" s="156" t="s">
        <v>34</v>
      </c>
      <c r="G5122" s="157" t="s">
        <v>10335</v>
      </c>
      <c r="H5122" s="68"/>
      <c r="I5122" s="68"/>
      <c r="J5122" s="71">
        <f>IF(F5122="女",IF(H5122=0,0,VLOOKUP(I5122/(H5122*H5122/10000),标准!M$108:N$112,2,TRUE)),IF(H5122=0,0,VLOOKUP(I5122/(H5122*H5122/10000),标准!M$74:N$78,2,TRUE)))</f>
        <v>0</v>
      </c>
      <c r="K5122" s="72">
        <v>3198</v>
      </c>
      <c r="L5122" s="71">
        <f>IF(A5122&lt;43,IF(F5122="女",VLOOKUP(K5122,标准!K$108:L$128,2,TRUE),VLOOKUP(K5122,标准!K$74:L$94,2,TRUE)),IF(F5122="女",VLOOKUP(K5122,标准!K$39:L$59,2,TRUE),VLOOKUP(K5122,标准!K$3:L$23,2,TRUE)))</f>
        <v>85</v>
      </c>
      <c r="M5122" s="68">
        <v>15.5</v>
      </c>
      <c r="N5122" s="71">
        <f>IF(M5122="",0,IF(A5122&lt;43,IF(F5122="女",VLOOKUP(M5122,标准!C$108:D$128,2,TRUE),VLOOKUP(M5122,标准!C$74:D$94,2,TRUE)),IF(F5122="女",VLOOKUP(M5122,标准!C$39:D$59,2,TRUE),VLOOKUP(M5122,标准!C$3:D$23,2,TRUE))))</f>
        <v>74</v>
      </c>
      <c r="O5122" s="76">
        <v>160</v>
      </c>
      <c r="P5122" s="71">
        <f>IF(A5122&lt;43,IF(F5122="女",VLOOKUP(O5122/100,标准!E$108:F$128,2,TRUE),VLOOKUP(O5122/100,标准!E$74:F$94,2,TRUE)),IF(F5122="女",VLOOKUP(O5122/100,标准!E$39:F$59,2,TRUE),VLOOKUP(O5122/100,标准!E$3:F$23,2,TRUE)))</f>
        <v>66</v>
      </c>
      <c r="Q5122" s="81">
        <v>4.05</v>
      </c>
      <c r="R5122" s="71">
        <f>IF(Q5122=0,0,IF(A5122&lt;43,IF(F5122="女",IF(Q5122="",0,VLOOKUP(Q5122,标准!I$108:J$138,2,TRUE)),IF(Q5122="",0,VLOOKUP(Q5122,标准!I$74:J$104,2,TRUE))),IF(F5122="女",IF(Q5122="",0,VLOOKUP(Q5122,标准!I$39:J$69,2,TRUE)),IF(Q5122="",0,VLOOKUP(Q5122,标准!I$3:J$33,2,TRUE)))))</f>
        <v>70</v>
      </c>
      <c r="S5122" s="76">
        <v>26</v>
      </c>
      <c r="T5122" s="71">
        <f>IF(A5122&lt;43,IF(F5122="女",VLOOKUP(S5122,标准!G$108:H$138,2,TRUE),VLOOKUP(S5122,标准!G$74:H$99,2,TRUE)),IF(F5122="女",VLOOKUP(S5122,标准!G$39:H$69,2,TRUE),VLOOKUP(S5122,标准!G$3:H$28,2,TRUE)))</f>
        <v>60</v>
      </c>
      <c r="U5122" s="88">
        <v>9.6</v>
      </c>
      <c r="V5122" s="71">
        <f>IF(U5122=0,0,IF(A5122&lt;43,IF(F5122="女",IF(U5122="",0,VLOOKUP(U5122,标准!A$108:B$128,2,TRUE)),IF(U5122="",0,VLOOKUP(U5122,标准!A$74:B$94,2,TRUE))),IF(F5122="女",IF(U5122="",0,VLOOKUP(U5122,标准!A$39:B$59,2,TRUE)),IF(U5122="",0,VLOOKUP(U5122,标准!A$3:B$23,2,TRUE)))))</f>
        <v>66</v>
      </c>
      <c r="W5122" s="86">
        <f t="shared" ref="W5122:W5185" si="80">V5122*0.2+N5122*0.1+P5122*0.1+T5122*0.1+R5122*0.2+J5122*0.15+L5122*0.15</f>
        <v>59.95</v>
      </c>
      <c r="X5122" s="87">
        <v>3.8</v>
      </c>
      <c r="Y5122" s="87">
        <v>3.8</v>
      </c>
      <c r="Z5122" s="91"/>
      <c r="AA5122" s="92"/>
    </row>
    <row r="5123" customHeight="1" spans="1:27">
      <c r="A5123" s="62">
        <v>41</v>
      </c>
      <c r="B5123" s="91">
        <v>5161</v>
      </c>
      <c r="C5123" s="156" t="s">
        <v>10336</v>
      </c>
      <c r="D5123" s="156" t="s">
        <v>10326</v>
      </c>
      <c r="E5123" s="156" t="s">
        <v>4835</v>
      </c>
      <c r="F5123" s="156" t="s">
        <v>34</v>
      </c>
      <c r="G5123" s="157" t="s">
        <v>10337</v>
      </c>
      <c r="H5123" s="68">
        <v>152.6</v>
      </c>
      <c r="I5123" s="68">
        <v>48.5</v>
      </c>
      <c r="J5123" s="71">
        <f>IF(F5123="女",IF(H5123=0,0,VLOOKUP(I5123/(H5123*H5123/10000),标准!M$108:N$112,2,TRUE)),IF(H5123=0,0,VLOOKUP(I5123/(H5123*H5123/10000),标准!M$74:N$78,2,TRUE)))</f>
        <v>100</v>
      </c>
      <c r="K5123" s="72">
        <v>2400</v>
      </c>
      <c r="L5123" s="71">
        <f>IF(A5123&lt;43,IF(F5123="女",VLOOKUP(K5123,标准!K$108:L$128,2,TRUE),VLOOKUP(K5123,标准!K$74:L$94,2,TRUE)),IF(F5123="女",VLOOKUP(K5123,标准!K$39:L$59,2,TRUE),VLOOKUP(K5123,标准!K$3:L$23,2,TRUE)))</f>
        <v>68</v>
      </c>
      <c r="M5123" s="68">
        <v>17</v>
      </c>
      <c r="N5123" s="71">
        <f>IF(M5123="",0,IF(A5123&lt;43,IF(F5123="女",VLOOKUP(M5123,标准!C$108:D$128,2,TRUE),VLOOKUP(M5123,标准!C$74:D$94,2,TRUE)),IF(F5123="女",VLOOKUP(M5123,标准!C$39:D$59,2,TRUE),VLOOKUP(M5123,标准!C$3:D$23,2,TRUE))))</f>
        <v>76</v>
      </c>
      <c r="O5123" s="76">
        <v>140</v>
      </c>
      <c r="P5123" s="71">
        <f>IF(A5123&lt;43,IF(F5123="女",VLOOKUP(O5123/100,标准!E$108:F$128,2,TRUE),VLOOKUP(O5123/100,标准!E$74:F$94,2,TRUE)),IF(F5123="女",VLOOKUP(O5123/100,标准!E$39:F$59,2,TRUE),VLOOKUP(O5123/100,标准!E$3:F$23,2,TRUE)))</f>
        <v>30</v>
      </c>
      <c r="Q5123" s="81">
        <v>4.22</v>
      </c>
      <c r="R5123" s="71">
        <f>IF(Q5123=0,0,IF(A5123&lt;43,IF(F5123="女",IF(Q5123="",0,VLOOKUP(Q5123,标准!I$108:J$138,2,TRUE)),IF(Q5123="",0,VLOOKUP(Q5123,标准!I$74:J$104,2,TRUE))),IF(F5123="女",IF(Q5123="",0,VLOOKUP(Q5123,标准!I$39:J$69,2,TRUE)),IF(Q5123="",0,VLOOKUP(Q5123,标准!I$3:J$33,2,TRUE)))))</f>
        <v>64</v>
      </c>
      <c r="S5123" s="76">
        <v>34</v>
      </c>
      <c r="T5123" s="71">
        <f>IF(A5123&lt;43,IF(F5123="女",VLOOKUP(S5123,标准!G$108:H$138,2,TRUE),VLOOKUP(S5123,标准!G$74:H$99,2,TRUE)),IF(F5123="女",VLOOKUP(S5123,标准!G$39:H$69,2,TRUE),VLOOKUP(S5123,标准!G$3:H$28,2,TRUE)))</f>
        <v>68</v>
      </c>
      <c r="U5123" s="88">
        <v>9.8</v>
      </c>
      <c r="V5123" s="71">
        <f>IF(U5123=0,0,IF(A5123&lt;43,IF(F5123="女",IF(U5123="",0,VLOOKUP(U5123,标准!A$108:B$128,2,TRUE)),IF(U5123="",0,VLOOKUP(U5123,标准!A$74:B$94,2,TRUE))),IF(F5123="女",IF(U5123="",0,VLOOKUP(U5123,标准!A$39:B$59,2,TRUE)),IF(U5123="",0,VLOOKUP(U5123,标准!A$3:B$23,2,TRUE)))))</f>
        <v>64</v>
      </c>
      <c r="W5123" s="86">
        <f t="shared" si="80"/>
        <v>68.2</v>
      </c>
      <c r="X5123" s="87">
        <v>4</v>
      </c>
      <c r="Y5123" s="87">
        <v>4</v>
      </c>
      <c r="Z5123" s="91"/>
      <c r="AA5123" s="92"/>
    </row>
    <row r="5124" customHeight="1" spans="1:27">
      <c r="A5124" s="62">
        <v>41</v>
      </c>
      <c r="B5124" s="91">
        <v>5162</v>
      </c>
      <c r="C5124" s="156" t="s">
        <v>10338</v>
      </c>
      <c r="D5124" s="156" t="s">
        <v>10326</v>
      </c>
      <c r="E5124" s="156" t="s">
        <v>4835</v>
      </c>
      <c r="F5124" s="156" t="s">
        <v>34</v>
      </c>
      <c r="G5124" s="157" t="s">
        <v>10339</v>
      </c>
      <c r="H5124" s="68">
        <v>165.2</v>
      </c>
      <c r="I5124" s="68">
        <v>52.9</v>
      </c>
      <c r="J5124" s="71">
        <f>IF(F5124="女",IF(H5124=0,0,VLOOKUP(I5124/(H5124*H5124/10000),标准!M$108:N$112,2,TRUE)),IF(H5124=0,0,VLOOKUP(I5124/(H5124*H5124/10000),标准!M$74:N$78,2,TRUE)))</f>
        <v>100</v>
      </c>
      <c r="K5124" s="72">
        <v>2907</v>
      </c>
      <c r="L5124" s="71">
        <f>IF(A5124&lt;43,IF(F5124="女",VLOOKUP(K5124,标准!K$108:L$128,2,TRUE),VLOOKUP(K5124,标准!K$74:L$94,2,TRUE)),IF(F5124="女",VLOOKUP(K5124,标准!K$39:L$59,2,TRUE),VLOOKUP(K5124,标准!K$3:L$23,2,TRUE)))</f>
        <v>78</v>
      </c>
      <c r="M5124" s="68">
        <v>22</v>
      </c>
      <c r="N5124" s="71">
        <f>IF(M5124="",0,IF(A5124&lt;43,IF(F5124="女",VLOOKUP(M5124,标准!C$108:D$128,2,TRUE),VLOOKUP(M5124,标准!C$74:D$94,2,TRUE)),IF(F5124="女",VLOOKUP(M5124,标准!C$39:D$59,2,TRUE),VLOOKUP(M5124,标准!C$3:D$23,2,TRUE))))</f>
        <v>85</v>
      </c>
      <c r="O5124" s="76">
        <v>171</v>
      </c>
      <c r="P5124" s="71">
        <f>IF(A5124&lt;43,IF(F5124="女",VLOOKUP(O5124/100,标准!E$108:F$128,2,TRUE),VLOOKUP(O5124/100,标准!E$74:F$94,2,TRUE)),IF(F5124="女",VLOOKUP(O5124/100,标准!E$39:F$59,2,TRUE),VLOOKUP(O5124/100,标准!E$3:F$23,2,TRUE)))</f>
        <v>72</v>
      </c>
      <c r="Q5124" s="81">
        <v>4.18</v>
      </c>
      <c r="R5124" s="71">
        <f>IF(Q5124=0,0,IF(A5124&lt;43,IF(F5124="女",IF(Q5124="",0,VLOOKUP(Q5124,标准!I$108:J$138,2,TRUE)),IF(Q5124="",0,VLOOKUP(Q5124,标准!I$74:J$104,2,TRUE))),IF(F5124="女",IF(Q5124="",0,VLOOKUP(Q5124,标准!I$39:J$69,2,TRUE)),IF(Q5124="",0,VLOOKUP(Q5124,标准!I$3:J$33,2,TRUE)))))</f>
        <v>66</v>
      </c>
      <c r="S5124" s="76">
        <v>49</v>
      </c>
      <c r="T5124" s="71">
        <f>IF(A5124&lt;43,IF(F5124="女",VLOOKUP(S5124,标准!G$108:H$138,2,TRUE),VLOOKUP(S5124,标准!G$74:H$99,2,TRUE)),IF(F5124="女",VLOOKUP(S5124,标准!G$39:H$69,2,TRUE),VLOOKUP(S5124,标准!G$3:H$28,2,TRUE)))</f>
        <v>85</v>
      </c>
      <c r="U5124" s="88">
        <v>8.7</v>
      </c>
      <c r="V5124" s="71">
        <f>IF(U5124=0,0,IF(A5124&lt;43,IF(F5124="女",IF(U5124="",0,VLOOKUP(U5124,标准!A$108:B$128,2,TRUE)),IF(U5124="",0,VLOOKUP(U5124,标准!A$74:B$94,2,TRUE))),IF(F5124="女",IF(U5124="",0,VLOOKUP(U5124,标准!A$39:B$59,2,TRUE)),IF(U5124="",0,VLOOKUP(U5124,标准!A$3:B$23,2,TRUE)))))</f>
        <v>76</v>
      </c>
      <c r="W5124" s="86">
        <f t="shared" si="80"/>
        <v>79.3</v>
      </c>
      <c r="X5124" s="87">
        <v>4.7</v>
      </c>
      <c r="Y5124" s="87">
        <v>4.6</v>
      </c>
      <c r="Z5124" s="91"/>
      <c r="AA5124" s="92"/>
    </row>
    <row r="5125" customHeight="1" spans="1:27">
      <c r="A5125" s="62">
        <v>41</v>
      </c>
      <c r="B5125" s="91">
        <v>5163</v>
      </c>
      <c r="C5125" s="156" t="s">
        <v>10340</v>
      </c>
      <c r="D5125" s="156" t="s">
        <v>10326</v>
      </c>
      <c r="E5125" s="156" t="s">
        <v>4835</v>
      </c>
      <c r="F5125" s="156" t="s">
        <v>34</v>
      </c>
      <c r="G5125" s="157" t="s">
        <v>10341</v>
      </c>
      <c r="H5125" s="68">
        <v>161.5</v>
      </c>
      <c r="I5125" s="68">
        <v>67.9</v>
      </c>
      <c r="J5125" s="71">
        <f>IF(F5125="女",IF(H5125=0,0,VLOOKUP(I5125/(H5125*H5125/10000),标准!M$108:N$112,2,TRUE)),IF(H5125=0,0,VLOOKUP(I5125/(H5125*H5125/10000),标准!M$74:N$78,2,TRUE)))</f>
        <v>80</v>
      </c>
      <c r="K5125" s="72">
        <v>3251</v>
      </c>
      <c r="L5125" s="71">
        <f>IF(A5125&lt;43,IF(F5125="女",VLOOKUP(K5125,标准!K$108:L$128,2,TRUE),VLOOKUP(K5125,标准!K$74:L$94,2,TRUE)),IF(F5125="女",VLOOKUP(K5125,标准!K$39:L$59,2,TRUE),VLOOKUP(K5125,标准!K$3:L$23,2,TRUE)))</f>
        <v>85</v>
      </c>
      <c r="M5125" s="68">
        <v>21</v>
      </c>
      <c r="N5125" s="71">
        <f>IF(M5125="",0,IF(A5125&lt;43,IF(F5125="女",VLOOKUP(M5125,标准!C$108:D$128,2,TRUE),VLOOKUP(M5125,标准!C$74:D$94,2,TRUE)),IF(F5125="女",VLOOKUP(M5125,标准!C$39:D$59,2,TRUE),VLOOKUP(M5125,标准!C$3:D$23,2,TRUE))))</f>
        <v>85</v>
      </c>
      <c r="O5125" s="76">
        <v>162</v>
      </c>
      <c r="P5125" s="71">
        <f>IF(A5125&lt;43,IF(F5125="女",VLOOKUP(O5125/100,标准!E$108:F$128,2,TRUE),VLOOKUP(O5125/100,标准!E$74:F$94,2,TRUE)),IF(F5125="女",VLOOKUP(O5125/100,标准!E$39:F$59,2,TRUE),VLOOKUP(O5125/100,标准!E$3:F$23,2,TRUE)))</f>
        <v>66</v>
      </c>
      <c r="Q5125" s="81">
        <v>4.19</v>
      </c>
      <c r="R5125" s="71">
        <f>IF(Q5125=0,0,IF(A5125&lt;43,IF(F5125="女",IF(Q5125="",0,VLOOKUP(Q5125,标准!I$108:J$138,2,TRUE)),IF(Q5125="",0,VLOOKUP(Q5125,标准!I$74:J$104,2,TRUE))),IF(F5125="女",IF(Q5125="",0,VLOOKUP(Q5125,标准!I$39:J$69,2,TRUE)),IF(Q5125="",0,VLOOKUP(Q5125,标准!I$3:J$33,2,TRUE)))))</f>
        <v>66</v>
      </c>
      <c r="S5125" s="76">
        <v>37</v>
      </c>
      <c r="T5125" s="71">
        <f>IF(A5125&lt;43,IF(F5125="女",VLOOKUP(S5125,标准!G$108:H$138,2,TRUE),VLOOKUP(S5125,标准!G$74:H$99,2,TRUE)),IF(F5125="女",VLOOKUP(S5125,标准!G$39:H$69,2,TRUE),VLOOKUP(S5125,标准!G$3:H$28,2,TRUE)))</f>
        <v>70</v>
      </c>
      <c r="U5125" s="88">
        <v>9.2</v>
      </c>
      <c r="V5125" s="71">
        <f>IF(U5125=0,0,IF(A5125&lt;43,IF(F5125="女",IF(U5125="",0,VLOOKUP(U5125,标准!A$108:B$128,2,TRUE)),IF(U5125="",0,VLOOKUP(U5125,标准!A$74:B$94,2,TRUE))),IF(F5125="女",IF(U5125="",0,VLOOKUP(U5125,标准!A$39:B$59,2,TRUE)),IF(U5125="",0,VLOOKUP(U5125,标准!A$3:B$23,2,TRUE)))))</f>
        <v>70</v>
      </c>
      <c r="W5125" s="86">
        <f t="shared" si="80"/>
        <v>74.05</v>
      </c>
      <c r="X5125" s="87">
        <v>3.7</v>
      </c>
      <c r="Y5125" s="87">
        <v>3.7</v>
      </c>
      <c r="Z5125" s="91"/>
      <c r="AA5125" s="92"/>
    </row>
    <row r="5126" customHeight="1" spans="1:27">
      <c r="A5126" s="62">
        <v>41</v>
      </c>
      <c r="B5126" s="91">
        <v>5164</v>
      </c>
      <c r="C5126" s="156" t="s">
        <v>10342</v>
      </c>
      <c r="D5126" s="156" t="s">
        <v>10326</v>
      </c>
      <c r="E5126" s="156" t="s">
        <v>4835</v>
      </c>
      <c r="F5126" s="156" t="s">
        <v>34</v>
      </c>
      <c r="G5126" s="157" t="s">
        <v>10343</v>
      </c>
      <c r="H5126" s="68">
        <v>161</v>
      </c>
      <c r="I5126" s="68">
        <v>51.6</v>
      </c>
      <c r="J5126" s="71">
        <f>IF(F5126="女",IF(H5126=0,0,VLOOKUP(I5126/(H5126*H5126/10000),标准!M$108:N$112,2,TRUE)),IF(H5126=0,0,VLOOKUP(I5126/(H5126*H5126/10000),标准!M$74:N$78,2,TRUE)))</f>
        <v>100</v>
      </c>
      <c r="K5126" s="72"/>
      <c r="L5126" s="71">
        <f>IF(A5126&lt;43,IF(F5126="女",VLOOKUP(K5126,标准!K$108:L$128,2,TRUE),VLOOKUP(K5126,标准!K$74:L$94,2,TRUE)),IF(F5126="女",VLOOKUP(K5126,标准!K$39:L$59,2,TRUE),VLOOKUP(K5126,标准!K$3:L$23,2,TRUE)))</f>
        <v>0</v>
      </c>
      <c r="M5126" s="68">
        <v>12</v>
      </c>
      <c r="N5126" s="71">
        <f>IF(M5126="",0,IF(A5126&lt;43,IF(F5126="女",VLOOKUP(M5126,标准!C$108:D$128,2,TRUE),VLOOKUP(M5126,标准!C$74:D$94,2,TRUE)),IF(F5126="女",VLOOKUP(M5126,标准!C$39:D$59,2,TRUE),VLOOKUP(M5126,标准!C$3:D$23,2,TRUE))))</f>
        <v>68</v>
      </c>
      <c r="O5126" s="76">
        <v>180</v>
      </c>
      <c r="P5126" s="71">
        <f>IF(A5126&lt;43,IF(F5126="女",VLOOKUP(O5126/100,标准!E$108:F$128,2,TRUE),VLOOKUP(O5126/100,标准!E$74:F$94,2,TRUE)),IF(F5126="女",VLOOKUP(O5126/100,标准!E$39:F$59,2,TRUE),VLOOKUP(O5126/100,标准!E$3:F$23,2,TRUE)))</f>
        <v>78</v>
      </c>
      <c r="Q5126" s="81">
        <v>4.21</v>
      </c>
      <c r="R5126" s="71">
        <f>IF(Q5126=0,0,IF(A5126&lt;43,IF(F5126="女",IF(Q5126="",0,VLOOKUP(Q5126,标准!I$108:J$138,2,TRUE)),IF(Q5126="",0,VLOOKUP(Q5126,标准!I$74:J$104,2,TRUE))),IF(F5126="女",IF(Q5126="",0,VLOOKUP(Q5126,标准!I$39:J$69,2,TRUE)),IF(Q5126="",0,VLOOKUP(Q5126,标准!I$3:J$33,2,TRUE)))))</f>
        <v>64</v>
      </c>
      <c r="S5126" s="76">
        <v>38</v>
      </c>
      <c r="T5126" s="71">
        <f>IF(A5126&lt;43,IF(F5126="女",VLOOKUP(S5126,标准!G$108:H$138,2,TRUE),VLOOKUP(S5126,标准!G$74:H$99,2,TRUE)),IF(F5126="女",VLOOKUP(S5126,标准!G$39:H$69,2,TRUE),VLOOKUP(S5126,标准!G$3:H$28,2,TRUE)))</f>
        <v>72</v>
      </c>
      <c r="U5126" s="88">
        <v>9</v>
      </c>
      <c r="V5126" s="71">
        <f>IF(U5126=0,0,IF(A5126&lt;43,IF(F5126="女",IF(U5126="",0,VLOOKUP(U5126,标准!A$108:B$128,2,TRUE)),IF(U5126="",0,VLOOKUP(U5126,标准!A$74:B$94,2,TRUE))),IF(F5126="女",IF(U5126="",0,VLOOKUP(U5126,标准!A$39:B$59,2,TRUE)),IF(U5126="",0,VLOOKUP(U5126,标准!A$3:B$23,2,TRUE)))))</f>
        <v>72</v>
      </c>
      <c r="W5126" s="86">
        <f t="shared" si="80"/>
        <v>64</v>
      </c>
      <c r="X5126" s="87">
        <v>3.7</v>
      </c>
      <c r="Y5126" s="87">
        <v>4</v>
      </c>
      <c r="Z5126" s="91"/>
      <c r="AA5126" s="92"/>
    </row>
    <row r="5127" customHeight="1" spans="1:27">
      <c r="A5127" s="62">
        <v>41</v>
      </c>
      <c r="B5127" s="91">
        <v>5165</v>
      </c>
      <c r="C5127" s="156" t="s">
        <v>10344</v>
      </c>
      <c r="D5127" s="156" t="s">
        <v>10326</v>
      </c>
      <c r="E5127" s="156" t="s">
        <v>4835</v>
      </c>
      <c r="F5127" s="156" t="s">
        <v>34</v>
      </c>
      <c r="G5127" s="157" t="s">
        <v>10345</v>
      </c>
      <c r="H5127" s="68">
        <v>149.3</v>
      </c>
      <c r="I5127" s="68">
        <v>44.8</v>
      </c>
      <c r="J5127" s="71">
        <f>IF(F5127="女",IF(H5127=0,0,VLOOKUP(I5127/(H5127*H5127/10000),标准!M$108:N$112,2,TRUE)),IF(H5127=0,0,VLOOKUP(I5127/(H5127*H5127/10000),标准!M$74:N$78,2,TRUE)))</f>
        <v>100</v>
      </c>
      <c r="K5127" s="72">
        <v>2187</v>
      </c>
      <c r="L5127" s="71">
        <f>IF(A5127&lt;43,IF(F5127="女",VLOOKUP(K5127,标准!K$108:L$128,2,TRUE),VLOOKUP(K5127,标准!K$74:L$94,2,TRUE)),IF(F5127="女",VLOOKUP(K5127,标准!K$39:L$59,2,TRUE),VLOOKUP(K5127,标准!K$3:L$23,2,TRUE)))</f>
        <v>62</v>
      </c>
      <c r="M5127" s="68">
        <v>19</v>
      </c>
      <c r="N5127" s="71">
        <f>IF(M5127="",0,IF(A5127&lt;43,IF(F5127="女",VLOOKUP(M5127,标准!C$108:D$128,2,TRUE),VLOOKUP(M5127,标准!C$74:D$94,2,TRUE)),IF(F5127="女",VLOOKUP(M5127,标准!C$39:D$59,2,TRUE),VLOOKUP(M5127,标准!C$3:D$23,2,TRUE))))</f>
        <v>80</v>
      </c>
      <c r="O5127" s="76">
        <v>170</v>
      </c>
      <c r="P5127" s="71">
        <f>IF(A5127&lt;43,IF(F5127="女",VLOOKUP(O5127/100,标准!E$108:F$128,2,TRUE),VLOOKUP(O5127/100,标准!E$74:F$94,2,TRUE)),IF(F5127="女",VLOOKUP(O5127/100,标准!E$39:F$59,2,TRUE),VLOOKUP(O5127/100,标准!E$3:F$23,2,TRUE)))</f>
        <v>72</v>
      </c>
      <c r="Q5127" s="81">
        <v>3.58</v>
      </c>
      <c r="R5127" s="71">
        <f>IF(Q5127=0,0,IF(A5127&lt;43,IF(F5127="女",IF(Q5127="",0,VLOOKUP(Q5127,标准!I$108:J$138,2,TRUE)),IF(Q5127="",0,VLOOKUP(Q5127,标准!I$74:J$104,2,TRUE))),IF(F5127="女",IF(Q5127="",0,VLOOKUP(Q5127,标准!I$39:J$69,2,TRUE)),IF(Q5127="",0,VLOOKUP(Q5127,标准!I$3:J$33,2,TRUE)))))</f>
        <v>74</v>
      </c>
      <c r="S5127" s="76">
        <v>39</v>
      </c>
      <c r="T5127" s="71">
        <f>IF(A5127&lt;43,IF(F5127="女",VLOOKUP(S5127,标准!G$108:H$138,2,TRUE),VLOOKUP(S5127,标准!G$74:H$99,2,TRUE)),IF(F5127="女",VLOOKUP(S5127,标准!G$39:H$69,2,TRUE),VLOOKUP(S5127,标准!G$3:H$28,2,TRUE)))</f>
        <v>72</v>
      </c>
      <c r="U5127" s="88">
        <v>8.9</v>
      </c>
      <c r="V5127" s="71">
        <f>IF(U5127=0,0,IF(A5127&lt;43,IF(F5127="女",IF(U5127="",0,VLOOKUP(U5127,标准!A$108:B$128,2,TRUE)),IF(U5127="",0,VLOOKUP(U5127,标准!A$74:B$94,2,TRUE))),IF(F5127="女",IF(U5127="",0,VLOOKUP(U5127,标准!A$39:B$59,2,TRUE)),IF(U5127="",0,VLOOKUP(U5127,标准!A$3:B$23,2,TRUE)))))</f>
        <v>74</v>
      </c>
      <c r="W5127" s="86">
        <f t="shared" si="80"/>
        <v>76.3</v>
      </c>
      <c r="X5127" s="87">
        <v>3.7</v>
      </c>
      <c r="Y5127" s="87">
        <v>3.9</v>
      </c>
      <c r="Z5127" s="91"/>
      <c r="AA5127" s="92"/>
    </row>
    <row r="5128" customHeight="1" spans="1:27">
      <c r="A5128" s="62">
        <v>41</v>
      </c>
      <c r="B5128" s="91">
        <v>5166</v>
      </c>
      <c r="C5128" s="156" t="s">
        <v>10346</v>
      </c>
      <c r="D5128" s="156" t="s">
        <v>10326</v>
      </c>
      <c r="E5128" s="156" t="s">
        <v>4835</v>
      </c>
      <c r="F5128" s="156" t="s">
        <v>34</v>
      </c>
      <c r="G5128" s="157" t="s">
        <v>10347</v>
      </c>
      <c r="H5128" s="68">
        <v>160.4</v>
      </c>
      <c r="I5128" s="68">
        <v>51.8</v>
      </c>
      <c r="J5128" s="71">
        <f>IF(F5128="女",IF(H5128=0,0,VLOOKUP(I5128/(H5128*H5128/10000),标准!M$108:N$112,2,TRUE)),IF(H5128=0,0,VLOOKUP(I5128/(H5128*H5128/10000),标准!M$74:N$78,2,TRUE)))</f>
        <v>100</v>
      </c>
      <c r="K5128" s="72">
        <v>2375</v>
      </c>
      <c r="L5128" s="71">
        <f>IF(A5128&lt;43,IF(F5128="女",VLOOKUP(K5128,标准!K$108:L$128,2,TRUE),VLOOKUP(K5128,标准!K$74:L$94,2,TRUE)),IF(F5128="女",VLOOKUP(K5128,标准!K$39:L$59,2,TRUE),VLOOKUP(K5128,标准!K$3:L$23,2,TRUE)))</f>
        <v>66</v>
      </c>
      <c r="M5128" s="68">
        <v>18</v>
      </c>
      <c r="N5128" s="71">
        <f>IF(M5128="",0,IF(A5128&lt;43,IF(F5128="女",VLOOKUP(M5128,标准!C$108:D$128,2,TRUE),VLOOKUP(M5128,标准!C$74:D$94,2,TRUE)),IF(F5128="女",VLOOKUP(M5128,标准!C$39:D$59,2,TRUE),VLOOKUP(M5128,标准!C$3:D$23,2,TRUE))))</f>
        <v>78</v>
      </c>
      <c r="O5128" s="76">
        <v>178</v>
      </c>
      <c r="P5128" s="71">
        <f>IF(A5128&lt;43,IF(F5128="女",VLOOKUP(O5128/100,标准!E$108:F$128,2,TRUE),VLOOKUP(O5128/100,标准!E$74:F$94,2,TRUE)),IF(F5128="女",VLOOKUP(O5128/100,标准!E$39:F$59,2,TRUE),VLOOKUP(O5128/100,标准!E$3:F$23,2,TRUE)))</f>
        <v>78</v>
      </c>
      <c r="Q5128" s="81">
        <v>4.23</v>
      </c>
      <c r="R5128" s="71">
        <f>IF(Q5128=0,0,IF(A5128&lt;43,IF(F5128="女",IF(Q5128="",0,VLOOKUP(Q5128,标准!I$108:J$138,2,TRUE)),IF(Q5128="",0,VLOOKUP(Q5128,标准!I$74:J$104,2,TRUE))),IF(F5128="女",IF(Q5128="",0,VLOOKUP(Q5128,标准!I$39:J$69,2,TRUE)),IF(Q5128="",0,VLOOKUP(Q5128,标准!I$3:J$33,2,TRUE)))))</f>
        <v>64</v>
      </c>
      <c r="S5128" s="76">
        <v>35</v>
      </c>
      <c r="T5128" s="71">
        <f>IF(A5128&lt;43,IF(F5128="女",VLOOKUP(S5128,标准!G$108:H$138,2,TRUE),VLOOKUP(S5128,标准!G$74:H$99,2,TRUE)),IF(F5128="女",VLOOKUP(S5128,标准!G$39:H$69,2,TRUE),VLOOKUP(S5128,标准!G$3:H$28,2,TRUE)))</f>
        <v>68</v>
      </c>
      <c r="U5128" s="88">
        <v>9.1</v>
      </c>
      <c r="V5128" s="71">
        <f>IF(U5128=0,0,IF(A5128&lt;43,IF(F5128="女",IF(U5128="",0,VLOOKUP(U5128,标准!A$108:B$128,2,TRUE)),IF(U5128="",0,VLOOKUP(U5128,标准!A$74:B$94,2,TRUE))),IF(F5128="女",IF(U5128="",0,VLOOKUP(U5128,标准!A$39:B$59,2,TRUE)),IF(U5128="",0,VLOOKUP(U5128,标准!A$3:B$23,2,TRUE)))))</f>
        <v>72</v>
      </c>
      <c r="W5128" s="86">
        <f t="shared" si="80"/>
        <v>74.5</v>
      </c>
      <c r="X5128" s="87">
        <v>3.8</v>
      </c>
      <c r="Y5128" s="87">
        <v>3.8</v>
      </c>
      <c r="Z5128" s="91"/>
      <c r="AA5128" s="92"/>
    </row>
    <row r="5129" customHeight="1" spans="1:27">
      <c r="A5129" s="62">
        <v>41</v>
      </c>
      <c r="B5129" s="91">
        <v>5167</v>
      </c>
      <c r="C5129" s="156" t="s">
        <v>10348</v>
      </c>
      <c r="D5129" s="156" t="s">
        <v>10326</v>
      </c>
      <c r="E5129" s="156" t="s">
        <v>4835</v>
      </c>
      <c r="F5129" s="156" t="s">
        <v>34</v>
      </c>
      <c r="G5129" s="157" t="s">
        <v>10349</v>
      </c>
      <c r="H5129" s="68">
        <v>174.8</v>
      </c>
      <c r="I5129" s="68">
        <v>68.4</v>
      </c>
      <c r="J5129" s="71">
        <f>IF(F5129="女",IF(H5129=0,0,VLOOKUP(I5129/(H5129*H5129/10000),标准!M$108:N$112,2,TRUE)),IF(H5129=0,0,VLOOKUP(I5129/(H5129*H5129/10000),标准!M$74:N$78,2,TRUE)))</f>
        <v>100</v>
      </c>
      <c r="K5129" s="72">
        <v>3273</v>
      </c>
      <c r="L5129" s="71">
        <f>IF(A5129&lt;43,IF(F5129="女",VLOOKUP(K5129,标准!K$108:L$128,2,TRUE),VLOOKUP(K5129,标准!K$74:L$94,2,TRUE)),IF(F5129="女",VLOOKUP(K5129,标准!K$39:L$59,2,TRUE),VLOOKUP(K5129,标准!K$3:L$23,2,TRUE)))</f>
        <v>85</v>
      </c>
      <c r="M5129" s="68">
        <v>0</v>
      </c>
      <c r="N5129" s="71">
        <f>IF(M5129="",0,IF(A5129&lt;43,IF(F5129="女",VLOOKUP(M5129,标准!C$108:D$128,2,TRUE),VLOOKUP(M5129,标准!C$74:D$94,2,TRUE)),IF(F5129="女",VLOOKUP(M5129,标准!C$39:D$59,2,TRUE),VLOOKUP(M5129,标准!C$3:D$23,2,TRUE))))</f>
        <v>0</v>
      </c>
      <c r="O5129" s="76">
        <v>160</v>
      </c>
      <c r="P5129" s="71">
        <f>IF(A5129&lt;43,IF(F5129="女",VLOOKUP(O5129/100,标准!E$108:F$128,2,TRUE),VLOOKUP(O5129/100,标准!E$74:F$94,2,TRUE)),IF(F5129="女",VLOOKUP(O5129/100,标准!E$39:F$59,2,TRUE),VLOOKUP(O5129/100,标准!E$3:F$23,2,TRUE)))</f>
        <v>66</v>
      </c>
      <c r="Q5129" s="81">
        <v>4.38</v>
      </c>
      <c r="R5129" s="71">
        <f>IF(Q5129=0,0,IF(A5129&lt;43,IF(F5129="女",IF(Q5129="",0,VLOOKUP(Q5129,标准!I$108:J$138,2,TRUE)),IF(Q5129="",0,VLOOKUP(Q5129,标准!I$74:J$104,2,TRUE))),IF(F5129="女",IF(Q5129="",0,VLOOKUP(Q5129,标准!I$39:J$69,2,TRUE)),IF(Q5129="",0,VLOOKUP(Q5129,标准!I$3:J$33,2,TRUE)))))</f>
        <v>50</v>
      </c>
      <c r="S5129" s="76">
        <v>44</v>
      </c>
      <c r="T5129" s="71">
        <f>IF(A5129&lt;43,IF(F5129="女",VLOOKUP(S5129,标准!G$108:H$138,2,TRUE),VLOOKUP(S5129,标准!G$74:H$99,2,TRUE)),IF(F5129="女",VLOOKUP(S5129,标准!G$39:H$69,2,TRUE),VLOOKUP(S5129,标准!G$3:H$28,2,TRUE)))</f>
        <v>78</v>
      </c>
      <c r="U5129" s="88">
        <v>9.5</v>
      </c>
      <c r="V5129" s="71">
        <f>IF(U5129=0,0,IF(A5129&lt;43,IF(F5129="女",IF(U5129="",0,VLOOKUP(U5129,标准!A$108:B$128,2,TRUE)),IF(U5129="",0,VLOOKUP(U5129,标准!A$74:B$94,2,TRUE))),IF(F5129="女",IF(U5129="",0,VLOOKUP(U5129,标准!A$39:B$59,2,TRUE)),IF(U5129="",0,VLOOKUP(U5129,标准!A$3:B$23,2,TRUE)))))</f>
        <v>68</v>
      </c>
      <c r="W5129" s="86">
        <f t="shared" si="80"/>
        <v>65.75</v>
      </c>
      <c r="X5129" s="87">
        <v>4</v>
      </c>
      <c r="Y5129" s="87">
        <v>3.9</v>
      </c>
      <c r="Z5129" s="91"/>
      <c r="AA5129" s="92"/>
    </row>
    <row r="5130" customHeight="1" spans="1:27">
      <c r="A5130" s="62">
        <v>41</v>
      </c>
      <c r="B5130" s="91">
        <v>5168</v>
      </c>
      <c r="C5130" s="156" t="s">
        <v>10350</v>
      </c>
      <c r="D5130" s="156" t="s">
        <v>10326</v>
      </c>
      <c r="E5130" s="156" t="s">
        <v>4835</v>
      </c>
      <c r="F5130" s="156" t="s">
        <v>34</v>
      </c>
      <c r="G5130" s="157" t="s">
        <v>10351</v>
      </c>
      <c r="H5130" s="68">
        <v>148.6</v>
      </c>
      <c r="I5130" s="68">
        <v>38.1</v>
      </c>
      <c r="J5130" s="71">
        <f>IF(F5130="女",IF(H5130=0,0,VLOOKUP(I5130/(H5130*H5130/10000),标准!M$108:N$112,2,TRUE)),IF(H5130=0,0,VLOOKUP(I5130/(H5130*H5130/10000),标准!M$74:N$78,2,TRUE)))</f>
        <v>100</v>
      </c>
      <c r="K5130" s="72">
        <v>2432</v>
      </c>
      <c r="L5130" s="71">
        <f>IF(A5130&lt;43,IF(F5130="女",VLOOKUP(K5130,标准!K$108:L$128,2,TRUE),VLOOKUP(K5130,标准!K$74:L$94,2,TRUE)),IF(F5130="女",VLOOKUP(K5130,标准!K$39:L$59,2,TRUE),VLOOKUP(K5130,标准!K$3:L$23,2,TRUE)))</f>
        <v>68</v>
      </c>
      <c r="M5130" s="68">
        <v>26</v>
      </c>
      <c r="N5130" s="71">
        <f>IF(M5130="",0,IF(A5130&lt;43,IF(F5130="女",VLOOKUP(M5130,标准!C$108:D$128,2,TRUE),VLOOKUP(M5130,标准!C$74:D$94,2,TRUE)),IF(F5130="女",VLOOKUP(M5130,标准!C$39:D$59,2,TRUE),VLOOKUP(M5130,标准!C$3:D$23,2,TRUE))))</f>
        <v>100</v>
      </c>
      <c r="O5130" s="76">
        <v>151</v>
      </c>
      <c r="P5130" s="71">
        <f>IF(A5130&lt;43,IF(F5130="女",VLOOKUP(O5130/100,标准!E$108:F$128,2,TRUE),VLOOKUP(O5130/100,标准!E$74:F$94,2,TRUE)),IF(F5130="女",VLOOKUP(O5130/100,标准!E$39:F$59,2,TRUE),VLOOKUP(O5130/100,标准!E$3:F$23,2,TRUE)))</f>
        <v>60</v>
      </c>
      <c r="Q5130" s="81">
        <v>4.19</v>
      </c>
      <c r="R5130" s="71">
        <f>IF(Q5130=0,0,IF(A5130&lt;43,IF(F5130="女",IF(Q5130="",0,VLOOKUP(Q5130,标准!I$108:J$138,2,TRUE)),IF(Q5130="",0,VLOOKUP(Q5130,标准!I$74:J$104,2,TRUE))),IF(F5130="女",IF(Q5130="",0,VLOOKUP(Q5130,标准!I$39:J$69,2,TRUE)),IF(Q5130="",0,VLOOKUP(Q5130,标准!I$3:J$33,2,TRUE)))))</f>
        <v>66</v>
      </c>
      <c r="S5130" s="76">
        <v>26</v>
      </c>
      <c r="T5130" s="71">
        <f>IF(A5130&lt;43,IF(F5130="女",VLOOKUP(S5130,标准!G$108:H$138,2,TRUE),VLOOKUP(S5130,标准!G$74:H$99,2,TRUE)),IF(F5130="女",VLOOKUP(S5130,标准!G$39:H$69,2,TRUE),VLOOKUP(S5130,标准!G$3:H$28,2,TRUE)))</f>
        <v>60</v>
      </c>
      <c r="U5130" s="88">
        <v>9.4</v>
      </c>
      <c r="V5130" s="71">
        <f>IF(U5130=0,0,IF(A5130&lt;43,IF(F5130="女",IF(U5130="",0,VLOOKUP(U5130,标准!A$108:B$128,2,TRUE)),IF(U5130="",0,VLOOKUP(U5130,标准!A$74:B$94,2,TRUE))),IF(F5130="女",IF(U5130="",0,VLOOKUP(U5130,标准!A$39:B$59,2,TRUE)),IF(U5130="",0,VLOOKUP(U5130,标准!A$3:B$23,2,TRUE)))))</f>
        <v>68</v>
      </c>
      <c r="W5130" s="86">
        <f t="shared" si="80"/>
        <v>74</v>
      </c>
      <c r="X5130" s="87">
        <v>3.7</v>
      </c>
      <c r="Y5130" s="87">
        <v>3.7</v>
      </c>
      <c r="Z5130" s="91"/>
      <c r="AA5130" s="92"/>
    </row>
    <row r="5131" customHeight="1" spans="1:27">
      <c r="A5131" s="62">
        <v>41</v>
      </c>
      <c r="B5131" s="91">
        <v>5169</v>
      </c>
      <c r="C5131" s="156" t="s">
        <v>10352</v>
      </c>
      <c r="D5131" s="156" t="s">
        <v>10326</v>
      </c>
      <c r="E5131" s="156" t="s">
        <v>4835</v>
      </c>
      <c r="F5131" s="156" t="s">
        <v>30</v>
      </c>
      <c r="G5131" s="157" t="s">
        <v>10353</v>
      </c>
      <c r="H5131" s="68">
        <v>182.5</v>
      </c>
      <c r="I5131" s="68">
        <v>57.6</v>
      </c>
      <c r="J5131" s="71">
        <f>IF(F5131="女",IF(H5131=0,0,VLOOKUP(I5131/(H5131*H5131/10000),标准!M$108:N$112,2,TRUE)),IF(H5131=0,0,VLOOKUP(I5131/(H5131*H5131/10000),标准!M$74:N$78,2,TRUE)))</f>
        <v>80</v>
      </c>
      <c r="K5131" s="72">
        <v>5661</v>
      </c>
      <c r="L5131" s="71">
        <f>IF(A5131&lt;43,IF(F5131="女",VLOOKUP(K5131,标准!K$108:L$128,2,TRUE),VLOOKUP(K5131,标准!K$74:L$94,2,TRUE)),IF(F5131="女",VLOOKUP(K5131,标准!K$39:L$59,2,TRUE),VLOOKUP(K5131,标准!K$3:L$23,2,TRUE)))</f>
        <v>100</v>
      </c>
      <c r="M5131" s="68">
        <v>23</v>
      </c>
      <c r="N5131" s="71">
        <f>IF(M5131="",0,IF(A5131&lt;43,IF(F5131="女",VLOOKUP(M5131,标准!C$108:D$128,2,TRUE),VLOOKUP(M5131,标准!C$74:D$94,2,TRUE)),IF(F5131="女",VLOOKUP(M5131,标准!C$39:D$59,2,TRUE),VLOOKUP(M5131,标准!C$3:D$23,2,TRUE))))</f>
        <v>90</v>
      </c>
      <c r="O5131" s="76">
        <v>260</v>
      </c>
      <c r="P5131" s="71">
        <f>IF(A5131&lt;43,IF(F5131="女",VLOOKUP(O5131/100,标准!E$108:F$128,2,TRUE),VLOOKUP(O5131/100,标准!E$74:F$94,2,TRUE)),IF(F5131="女",VLOOKUP(O5131/100,标准!E$39:F$59,2,TRUE),VLOOKUP(O5131/100,标准!E$3:F$23,2,TRUE)))</f>
        <v>85</v>
      </c>
      <c r="Q5131" s="81">
        <v>3.34</v>
      </c>
      <c r="R5131" s="71">
        <f>IF(Q5131=0,0,IF(A5131&lt;43,IF(F5131="女",IF(Q5131="",0,VLOOKUP(Q5131,标准!I$108:J$138,2,TRUE)),IF(Q5131="",0,VLOOKUP(Q5131,标准!I$74:J$104,2,TRUE))),IF(F5131="女",IF(Q5131="",0,VLOOKUP(Q5131,标准!I$39:J$69,2,TRUE)),IF(Q5131="",0,VLOOKUP(Q5131,标准!I$3:J$33,2,TRUE)))))</f>
        <v>85</v>
      </c>
      <c r="S5131" s="76">
        <v>11</v>
      </c>
      <c r="T5131" s="71">
        <f>IF(A5131&lt;43,IF(F5131="女",VLOOKUP(S5131,标准!G$108:H$138,2,TRUE),VLOOKUP(S5131,标准!G$74:H$99,2,TRUE)),IF(F5131="女",VLOOKUP(S5131,标准!G$39:H$69,2,TRUE),VLOOKUP(S5131,标准!G$3:H$28,2,TRUE)))</f>
        <v>64</v>
      </c>
      <c r="U5131" s="88">
        <v>7</v>
      </c>
      <c r="V5131" s="71">
        <f>IF(U5131=0,0,IF(A5131&lt;43,IF(F5131="女",IF(U5131="",0,VLOOKUP(U5131,标准!A$108:B$128,2,TRUE)),IF(U5131="",0,VLOOKUP(U5131,标准!A$74:B$94,2,TRUE))),IF(F5131="女",IF(U5131="",0,VLOOKUP(U5131,标准!A$39:B$59,2,TRUE)),IF(U5131="",0,VLOOKUP(U5131,标准!A$3:B$23,2,TRUE)))))</f>
        <v>85</v>
      </c>
      <c r="W5131" s="86">
        <f t="shared" si="80"/>
        <v>84.9</v>
      </c>
      <c r="X5131" s="87">
        <v>4.1</v>
      </c>
      <c r="Y5131" s="87">
        <v>4.1</v>
      </c>
      <c r="Z5131" s="91"/>
      <c r="AA5131" s="92"/>
    </row>
    <row r="5132" customHeight="1" spans="1:27">
      <c r="A5132" s="62">
        <v>41</v>
      </c>
      <c r="B5132" s="91">
        <v>5170</v>
      </c>
      <c r="C5132" s="156" t="s">
        <v>10354</v>
      </c>
      <c r="D5132" s="156" t="s">
        <v>10326</v>
      </c>
      <c r="E5132" s="156" t="s">
        <v>4835</v>
      </c>
      <c r="F5132" s="156" t="s">
        <v>34</v>
      </c>
      <c r="G5132" s="157" t="s">
        <v>10355</v>
      </c>
      <c r="H5132" s="68">
        <v>160.4</v>
      </c>
      <c r="I5132" s="68">
        <v>48.9</v>
      </c>
      <c r="J5132" s="71">
        <f>IF(F5132="女",IF(H5132=0,0,VLOOKUP(I5132/(H5132*H5132/10000),标准!M$108:N$112,2,TRUE)),IF(H5132=0,0,VLOOKUP(I5132/(H5132*H5132/10000),标准!M$74:N$78,2,TRUE)))</f>
        <v>100</v>
      </c>
      <c r="K5132" s="72">
        <v>3051</v>
      </c>
      <c r="L5132" s="71">
        <f>IF(A5132&lt;43,IF(F5132="女",VLOOKUP(K5132,标准!K$108:L$128,2,TRUE),VLOOKUP(K5132,标准!K$74:L$94,2,TRUE)),IF(F5132="女",VLOOKUP(K5132,标准!K$39:L$59,2,TRUE),VLOOKUP(K5132,标准!K$3:L$23,2,TRUE)))</f>
        <v>80</v>
      </c>
      <c r="M5132" s="68">
        <v>24.5</v>
      </c>
      <c r="N5132" s="71">
        <f>IF(M5132="",0,IF(A5132&lt;43,IF(F5132="女",VLOOKUP(M5132,标准!C$108:D$128,2,TRUE),VLOOKUP(M5132,标准!C$74:D$94,2,TRUE)),IF(F5132="女",VLOOKUP(M5132,标准!C$39:D$59,2,TRUE),VLOOKUP(M5132,标准!C$3:D$23,2,TRUE))))</f>
        <v>95</v>
      </c>
      <c r="O5132" s="76">
        <v>171</v>
      </c>
      <c r="P5132" s="71">
        <f>IF(A5132&lt;43,IF(F5132="女",VLOOKUP(O5132/100,标准!E$108:F$128,2,TRUE),VLOOKUP(O5132/100,标准!E$74:F$94,2,TRUE)),IF(F5132="女",VLOOKUP(O5132/100,标准!E$39:F$59,2,TRUE),VLOOKUP(O5132/100,标准!E$3:F$23,2,TRUE)))</f>
        <v>72</v>
      </c>
      <c r="Q5132" s="81">
        <v>4.08</v>
      </c>
      <c r="R5132" s="71">
        <f>IF(Q5132=0,0,IF(A5132&lt;43,IF(F5132="女",IF(Q5132="",0,VLOOKUP(Q5132,标准!I$108:J$138,2,TRUE)),IF(Q5132="",0,VLOOKUP(Q5132,标准!I$74:J$104,2,TRUE))),IF(F5132="女",IF(Q5132="",0,VLOOKUP(Q5132,标准!I$39:J$69,2,TRUE)),IF(Q5132="",0,VLOOKUP(Q5132,标准!I$3:J$33,2,TRUE)))))</f>
        <v>70</v>
      </c>
      <c r="S5132" s="76">
        <v>26</v>
      </c>
      <c r="T5132" s="71">
        <f>IF(A5132&lt;43,IF(F5132="女",VLOOKUP(S5132,标准!G$108:H$138,2,TRUE),VLOOKUP(S5132,标准!G$74:H$99,2,TRUE)),IF(F5132="女",VLOOKUP(S5132,标准!G$39:H$69,2,TRUE),VLOOKUP(S5132,标准!G$3:H$28,2,TRUE)))</f>
        <v>60</v>
      </c>
      <c r="U5132" s="88">
        <v>8.9</v>
      </c>
      <c r="V5132" s="71">
        <f>IF(U5132=0,0,IF(A5132&lt;43,IF(F5132="女",IF(U5132="",0,VLOOKUP(U5132,标准!A$108:B$128,2,TRUE)),IF(U5132="",0,VLOOKUP(U5132,标准!A$74:B$94,2,TRUE))),IF(F5132="女",IF(U5132="",0,VLOOKUP(U5132,标准!A$39:B$59,2,TRUE)),IF(U5132="",0,VLOOKUP(U5132,标准!A$3:B$23,2,TRUE)))))</f>
        <v>74</v>
      </c>
      <c r="W5132" s="86">
        <f t="shared" si="80"/>
        <v>78.5</v>
      </c>
      <c r="X5132" s="87">
        <v>4.1</v>
      </c>
      <c r="Y5132" s="87">
        <v>3.9</v>
      </c>
      <c r="Z5132" s="91"/>
      <c r="AA5132" s="92"/>
    </row>
    <row r="5133" customHeight="1" spans="1:27">
      <c r="A5133" s="62">
        <v>41</v>
      </c>
      <c r="B5133" s="91">
        <v>5171</v>
      </c>
      <c r="C5133" s="156" t="s">
        <v>10356</v>
      </c>
      <c r="D5133" s="156" t="s">
        <v>10326</v>
      </c>
      <c r="E5133" s="156" t="s">
        <v>4835</v>
      </c>
      <c r="F5133" s="156" t="s">
        <v>34</v>
      </c>
      <c r="G5133" s="157" t="s">
        <v>10357</v>
      </c>
      <c r="H5133" s="68">
        <v>157.8</v>
      </c>
      <c r="I5133" s="68">
        <v>48.4</v>
      </c>
      <c r="J5133" s="71">
        <f>IF(F5133="女",IF(H5133=0,0,VLOOKUP(I5133/(H5133*H5133/10000),标准!M$108:N$112,2,TRUE)),IF(H5133=0,0,VLOOKUP(I5133/(H5133*H5133/10000),标准!M$74:N$78,2,TRUE)))</f>
        <v>100</v>
      </c>
      <c r="K5133" s="72">
        <v>3329</v>
      </c>
      <c r="L5133" s="71">
        <f>IF(A5133&lt;43,IF(F5133="女",VLOOKUP(K5133,标准!K$108:L$128,2,TRUE),VLOOKUP(K5133,标准!K$74:L$94,2,TRUE)),IF(F5133="女",VLOOKUP(K5133,标准!K$39:L$59,2,TRUE),VLOOKUP(K5133,标准!K$3:L$23,2,TRUE)))</f>
        <v>90</v>
      </c>
      <c r="M5133" s="68">
        <v>26.5</v>
      </c>
      <c r="N5133" s="71">
        <f>IF(M5133="",0,IF(A5133&lt;43,IF(F5133="女",VLOOKUP(M5133,标准!C$108:D$128,2,TRUE),VLOOKUP(M5133,标准!C$74:D$94,2,TRUE)),IF(F5133="女",VLOOKUP(M5133,标准!C$39:D$59,2,TRUE),VLOOKUP(M5133,标准!C$3:D$23,2,TRUE))))</f>
        <v>100</v>
      </c>
      <c r="O5133" s="76">
        <v>183</v>
      </c>
      <c r="P5133" s="71">
        <f>IF(A5133&lt;43,IF(F5133="女",VLOOKUP(O5133/100,标准!E$108:F$128,2,TRUE),VLOOKUP(O5133/100,标准!E$74:F$94,2,TRUE)),IF(F5133="女",VLOOKUP(O5133/100,标准!E$39:F$59,2,TRUE),VLOOKUP(O5133/100,标准!E$3:F$23,2,TRUE)))</f>
        <v>80</v>
      </c>
      <c r="Q5133" s="81">
        <v>3.49</v>
      </c>
      <c r="R5133" s="71">
        <f>IF(Q5133=0,0,IF(A5133&lt;43,IF(F5133="女",IF(Q5133="",0,VLOOKUP(Q5133,标准!I$108:J$138,2,TRUE)),IF(Q5133="",0,VLOOKUP(Q5133,标准!I$74:J$104,2,TRUE))),IF(F5133="女",IF(Q5133="",0,VLOOKUP(Q5133,标准!I$39:J$69,2,TRUE)),IF(Q5133="",0,VLOOKUP(Q5133,标准!I$3:J$33,2,TRUE)))))</f>
        <v>78</v>
      </c>
      <c r="S5133" s="76">
        <v>41</v>
      </c>
      <c r="T5133" s="71">
        <f>IF(A5133&lt;43,IF(F5133="女",VLOOKUP(S5133,标准!G$108:H$138,2,TRUE),VLOOKUP(S5133,标准!G$74:H$99,2,TRUE)),IF(F5133="女",VLOOKUP(S5133,标准!G$39:H$69,2,TRUE),VLOOKUP(S5133,标准!G$3:H$28,2,TRUE)))</f>
        <v>74</v>
      </c>
      <c r="U5133" s="88">
        <v>8.7</v>
      </c>
      <c r="V5133" s="71">
        <f>IF(U5133=0,0,IF(A5133&lt;43,IF(F5133="女",IF(U5133="",0,VLOOKUP(U5133,标准!A$108:B$128,2,TRUE)),IF(U5133="",0,VLOOKUP(U5133,标准!A$74:B$94,2,TRUE))),IF(F5133="女",IF(U5133="",0,VLOOKUP(U5133,标准!A$39:B$59,2,TRUE)),IF(U5133="",0,VLOOKUP(U5133,标准!A$3:B$23,2,TRUE)))))</f>
        <v>76</v>
      </c>
      <c r="W5133" s="86">
        <f t="shared" si="80"/>
        <v>84.7</v>
      </c>
      <c r="X5133" s="87">
        <v>3.7</v>
      </c>
      <c r="Y5133" s="87">
        <v>3.7</v>
      </c>
      <c r="Z5133" s="91"/>
      <c r="AA5133" s="92"/>
    </row>
    <row r="5134" customHeight="1" spans="1:27">
      <c r="A5134" s="62">
        <v>41</v>
      </c>
      <c r="B5134" s="91">
        <v>5172</v>
      </c>
      <c r="C5134" s="156" t="s">
        <v>10358</v>
      </c>
      <c r="D5134" s="156" t="s">
        <v>10326</v>
      </c>
      <c r="E5134" s="156" t="s">
        <v>4835</v>
      </c>
      <c r="F5134" s="156" t="s">
        <v>34</v>
      </c>
      <c r="G5134" s="157" t="s">
        <v>10359</v>
      </c>
      <c r="H5134" s="68">
        <v>166.5</v>
      </c>
      <c r="I5134" s="68">
        <v>57.6</v>
      </c>
      <c r="J5134" s="71">
        <f>IF(F5134="女",IF(H5134=0,0,VLOOKUP(I5134/(H5134*H5134/10000),标准!M$108:N$112,2,TRUE)),IF(H5134=0,0,VLOOKUP(I5134/(H5134*H5134/10000),标准!M$74:N$78,2,TRUE)))</f>
        <v>100</v>
      </c>
      <c r="K5134" s="72">
        <v>3652</v>
      </c>
      <c r="L5134" s="71">
        <f>IF(A5134&lt;43,IF(F5134="女",VLOOKUP(K5134,标准!K$108:L$128,2,TRUE),VLOOKUP(K5134,标准!K$74:L$94,2,TRUE)),IF(F5134="女",VLOOKUP(K5134,标准!K$39:L$59,2,TRUE),VLOOKUP(K5134,标准!K$3:L$23,2,TRUE)))</f>
        <v>100</v>
      </c>
      <c r="M5134" s="68">
        <v>12</v>
      </c>
      <c r="N5134" s="71">
        <f>IF(M5134="",0,IF(A5134&lt;43,IF(F5134="女",VLOOKUP(M5134,标准!C$108:D$128,2,TRUE),VLOOKUP(M5134,标准!C$74:D$94,2,TRUE)),IF(F5134="女",VLOOKUP(M5134,标准!C$39:D$59,2,TRUE),VLOOKUP(M5134,标准!C$3:D$23,2,TRUE))))</f>
        <v>68</v>
      </c>
      <c r="O5134" s="76">
        <v>170</v>
      </c>
      <c r="P5134" s="71">
        <f>IF(A5134&lt;43,IF(F5134="女",VLOOKUP(O5134/100,标准!E$108:F$128,2,TRUE),VLOOKUP(O5134/100,标准!E$74:F$94,2,TRUE)),IF(F5134="女",VLOOKUP(O5134/100,标准!E$39:F$59,2,TRUE),VLOOKUP(O5134/100,标准!E$3:F$23,2,TRUE)))</f>
        <v>72</v>
      </c>
      <c r="Q5134" s="81">
        <v>3.44</v>
      </c>
      <c r="R5134" s="71">
        <f>IF(Q5134=0,0,IF(A5134&lt;43,IF(F5134="女",IF(Q5134="",0,VLOOKUP(Q5134,标准!I$108:J$138,2,TRUE)),IF(Q5134="",0,VLOOKUP(Q5134,标准!I$74:J$104,2,TRUE))),IF(F5134="女",IF(Q5134="",0,VLOOKUP(Q5134,标准!I$39:J$69,2,TRUE)),IF(Q5134="",0,VLOOKUP(Q5134,标准!I$3:J$33,2,TRUE)))))</f>
        <v>80</v>
      </c>
      <c r="S5134" s="76">
        <v>43</v>
      </c>
      <c r="T5134" s="71">
        <f>IF(A5134&lt;43,IF(F5134="女",VLOOKUP(S5134,标准!G$108:H$138,2,TRUE),VLOOKUP(S5134,标准!G$74:H$99,2,TRUE)),IF(F5134="女",VLOOKUP(S5134,标准!G$39:H$69,2,TRUE),VLOOKUP(S5134,标准!G$3:H$28,2,TRUE)))</f>
        <v>76</v>
      </c>
      <c r="U5134" s="88">
        <v>8.9</v>
      </c>
      <c r="V5134" s="71">
        <f>IF(U5134=0,0,IF(A5134&lt;43,IF(F5134="女",IF(U5134="",0,VLOOKUP(U5134,标准!A$108:B$128,2,TRUE)),IF(U5134="",0,VLOOKUP(U5134,标准!A$74:B$94,2,TRUE))),IF(F5134="女",IF(U5134="",0,VLOOKUP(U5134,标准!A$39:B$59,2,TRUE)),IF(U5134="",0,VLOOKUP(U5134,标准!A$3:B$23,2,TRUE)))))</f>
        <v>74</v>
      </c>
      <c r="W5134" s="86">
        <f t="shared" si="80"/>
        <v>82.4</v>
      </c>
      <c r="X5134" s="87">
        <v>4</v>
      </c>
      <c r="Y5134" s="87">
        <v>4.1</v>
      </c>
      <c r="Z5134" s="91"/>
      <c r="AA5134" s="92"/>
    </row>
    <row r="5135" customHeight="1" spans="1:27">
      <c r="A5135" s="62">
        <v>41</v>
      </c>
      <c r="B5135" s="91">
        <v>5173</v>
      </c>
      <c r="C5135" s="156" t="s">
        <v>10360</v>
      </c>
      <c r="D5135" s="156" t="s">
        <v>10326</v>
      </c>
      <c r="E5135" s="156" t="s">
        <v>4835</v>
      </c>
      <c r="F5135" s="156" t="s">
        <v>34</v>
      </c>
      <c r="G5135" s="157" t="s">
        <v>10361</v>
      </c>
      <c r="H5135" s="68">
        <v>158.4</v>
      </c>
      <c r="I5135" s="68">
        <v>59.8</v>
      </c>
      <c r="J5135" s="71">
        <f>IF(F5135="女",IF(H5135=0,0,VLOOKUP(I5135/(H5135*H5135/10000),标准!M$108:N$112,2,TRUE)),IF(H5135=0,0,VLOOKUP(I5135/(H5135*H5135/10000),标准!M$74:N$78,2,TRUE)))</f>
        <v>100</v>
      </c>
      <c r="K5135" s="72">
        <v>2335</v>
      </c>
      <c r="L5135" s="71">
        <f>IF(A5135&lt;43,IF(F5135="女",VLOOKUP(K5135,标准!K$108:L$128,2,TRUE),VLOOKUP(K5135,标准!K$74:L$94,2,TRUE)),IF(F5135="女",VLOOKUP(K5135,标准!K$39:L$59,2,TRUE),VLOOKUP(K5135,标准!K$3:L$23,2,TRUE)))</f>
        <v>66</v>
      </c>
      <c r="M5135" s="68">
        <v>18.5</v>
      </c>
      <c r="N5135" s="71">
        <f>IF(M5135="",0,IF(A5135&lt;43,IF(F5135="女",VLOOKUP(M5135,标准!C$108:D$128,2,TRUE),VLOOKUP(M5135,标准!C$74:D$94,2,TRUE)),IF(F5135="女",VLOOKUP(M5135,标准!C$39:D$59,2,TRUE),VLOOKUP(M5135,标准!C$3:D$23,2,TRUE))))</f>
        <v>78</v>
      </c>
      <c r="O5135" s="76">
        <v>158</v>
      </c>
      <c r="P5135" s="71">
        <f>IF(A5135&lt;43,IF(F5135="女",VLOOKUP(O5135/100,标准!E$108:F$128,2,TRUE),VLOOKUP(O5135/100,标准!E$74:F$94,2,TRUE)),IF(F5135="女",VLOOKUP(O5135/100,标准!E$39:F$59,2,TRUE),VLOOKUP(O5135/100,标准!E$3:F$23,2,TRUE)))</f>
        <v>64</v>
      </c>
      <c r="Q5135" s="81">
        <v>3.55</v>
      </c>
      <c r="R5135" s="71">
        <f>IF(Q5135=0,0,IF(A5135&lt;43,IF(F5135="女",IF(Q5135="",0,VLOOKUP(Q5135,标准!I$108:J$138,2,TRUE)),IF(Q5135="",0,VLOOKUP(Q5135,标准!I$74:J$104,2,TRUE))),IF(F5135="女",IF(Q5135="",0,VLOOKUP(Q5135,标准!I$39:J$69,2,TRUE)),IF(Q5135="",0,VLOOKUP(Q5135,标准!I$3:J$33,2,TRUE)))))</f>
        <v>74</v>
      </c>
      <c r="S5135" s="76">
        <v>32</v>
      </c>
      <c r="T5135" s="71">
        <f>IF(A5135&lt;43,IF(F5135="女",VLOOKUP(S5135,标准!G$108:H$138,2,TRUE),VLOOKUP(S5135,标准!G$74:H$99,2,TRUE)),IF(F5135="女",VLOOKUP(S5135,标准!G$39:H$69,2,TRUE),VLOOKUP(S5135,标准!G$3:H$28,2,TRUE)))</f>
        <v>66</v>
      </c>
      <c r="U5135" s="88">
        <v>9.2</v>
      </c>
      <c r="V5135" s="71">
        <f>IF(U5135=0,0,IF(A5135&lt;43,IF(F5135="女",IF(U5135="",0,VLOOKUP(U5135,标准!A$108:B$128,2,TRUE)),IF(U5135="",0,VLOOKUP(U5135,标准!A$74:B$94,2,TRUE))),IF(F5135="女",IF(U5135="",0,VLOOKUP(U5135,标准!A$39:B$59,2,TRUE)),IF(U5135="",0,VLOOKUP(U5135,标准!A$3:B$23,2,TRUE)))))</f>
        <v>70</v>
      </c>
      <c r="W5135" s="86">
        <f t="shared" si="80"/>
        <v>74.5</v>
      </c>
      <c r="X5135" s="87">
        <v>3.7</v>
      </c>
      <c r="Y5135" s="87">
        <v>3.7</v>
      </c>
      <c r="Z5135" s="91"/>
      <c r="AA5135" s="92"/>
    </row>
    <row r="5136" customHeight="1" spans="1:27">
      <c r="A5136" s="62">
        <v>41</v>
      </c>
      <c r="B5136" s="91">
        <v>5174</v>
      </c>
      <c r="C5136" s="156" t="s">
        <v>10362</v>
      </c>
      <c r="D5136" s="156" t="s">
        <v>10326</v>
      </c>
      <c r="E5136" s="156" t="s">
        <v>4835</v>
      </c>
      <c r="F5136" s="156" t="s">
        <v>34</v>
      </c>
      <c r="G5136" s="157" t="s">
        <v>10363</v>
      </c>
      <c r="H5136" s="68">
        <v>159.5</v>
      </c>
      <c r="I5136" s="68">
        <v>81.9</v>
      </c>
      <c r="J5136" s="71">
        <f>IF(F5136="女",IF(H5136=0,0,VLOOKUP(I5136/(H5136*H5136/10000),标准!M$108:N$112,2,TRUE)),IF(H5136=0,0,VLOOKUP(I5136/(H5136*H5136/10000),标准!M$74:N$78,2,TRUE)))</f>
        <v>60</v>
      </c>
      <c r="K5136" s="72">
        <v>3026</v>
      </c>
      <c r="L5136" s="71">
        <f>IF(A5136&lt;43,IF(F5136="女",VLOOKUP(K5136,标准!K$108:L$128,2,TRUE),VLOOKUP(K5136,标准!K$74:L$94,2,TRUE)),IF(F5136="女",VLOOKUP(K5136,标准!K$39:L$59,2,TRUE),VLOOKUP(K5136,标准!K$3:L$23,2,TRUE)))</f>
        <v>80</v>
      </c>
      <c r="M5136" s="68">
        <v>11.5</v>
      </c>
      <c r="N5136" s="71">
        <f>IF(M5136="",0,IF(A5136&lt;43,IF(F5136="女",VLOOKUP(M5136,标准!C$108:D$128,2,TRUE),VLOOKUP(M5136,标准!C$74:D$94,2,TRUE)),IF(F5136="女",VLOOKUP(M5136,标准!C$39:D$59,2,TRUE),VLOOKUP(M5136,标准!C$3:D$23,2,TRUE))))</f>
        <v>68</v>
      </c>
      <c r="O5136" s="76">
        <v>125</v>
      </c>
      <c r="P5136" s="71">
        <f>IF(A5136&lt;43,IF(F5136="女",VLOOKUP(O5136/100,标准!E$108:F$128,2,TRUE),VLOOKUP(O5136/100,标准!E$74:F$94,2,TRUE)),IF(F5136="女",VLOOKUP(O5136/100,标准!E$39:F$59,2,TRUE),VLOOKUP(O5136/100,标准!E$3:F$23,2,TRUE)))</f>
        <v>0</v>
      </c>
      <c r="Q5136" s="81">
        <v>5.3</v>
      </c>
      <c r="R5136" s="71">
        <f>IF(Q5136=0,0,IF(A5136&lt;43,IF(F5136="女",IF(Q5136="",0,VLOOKUP(Q5136,标准!I$108:J$138,2,TRUE)),IF(Q5136="",0,VLOOKUP(Q5136,标准!I$74:J$104,2,TRUE))),IF(F5136="女",IF(Q5136="",0,VLOOKUP(Q5136,标准!I$39:J$69,2,TRUE)),IF(Q5136="",0,VLOOKUP(Q5136,标准!I$3:J$33,2,TRUE)))))</f>
        <v>0</v>
      </c>
      <c r="S5136" s="76">
        <v>23</v>
      </c>
      <c r="T5136" s="71">
        <f>IF(A5136&lt;43,IF(F5136="女",VLOOKUP(S5136,标准!G$108:H$138,2,TRUE),VLOOKUP(S5136,标准!G$74:H$99,2,TRUE)),IF(F5136="女",VLOOKUP(S5136,标准!G$39:H$69,2,TRUE),VLOOKUP(S5136,标准!G$3:H$28,2,TRUE)))</f>
        <v>40</v>
      </c>
      <c r="U5136" s="88">
        <v>10.2</v>
      </c>
      <c r="V5136" s="71">
        <f>IF(U5136=0,0,IF(A5136&lt;43,IF(F5136="女",IF(U5136="",0,VLOOKUP(U5136,标准!A$108:B$128,2,TRUE)),IF(U5136="",0,VLOOKUP(U5136,标准!A$74:B$94,2,TRUE))),IF(F5136="女",IF(U5136="",0,VLOOKUP(U5136,标准!A$39:B$59,2,TRUE)),IF(U5136="",0,VLOOKUP(U5136,标准!A$3:B$23,2,TRUE)))))</f>
        <v>60</v>
      </c>
      <c r="W5136" s="86">
        <f t="shared" si="80"/>
        <v>43.8</v>
      </c>
      <c r="X5136" s="87">
        <v>4.3</v>
      </c>
      <c r="Y5136" s="87">
        <v>3.7</v>
      </c>
      <c r="Z5136" s="91"/>
      <c r="AA5136" s="92"/>
    </row>
    <row r="5137" customHeight="1" spans="1:27">
      <c r="A5137" s="62">
        <v>41</v>
      </c>
      <c r="B5137" s="91">
        <v>5175</v>
      </c>
      <c r="C5137" s="156" t="s">
        <v>10364</v>
      </c>
      <c r="D5137" s="156" t="s">
        <v>10326</v>
      </c>
      <c r="E5137" s="156" t="s">
        <v>4835</v>
      </c>
      <c r="F5137" s="156" t="s">
        <v>34</v>
      </c>
      <c r="G5137" s="157" t="s">
        <v>10365</v>
      </c>
      <c r="H5137" s="68">
        <v>152.7</v>
      </c>
      <c r="I5137" s="68">
        <v>53.5</v>
      </c>
      <c r="J5137" s="71">
        <f>IF(F5137="女",IF(H5137=0,0,VLOOKUP(I5137/(H5137*H5137/10000),标准!M$108:N$112,2,TRUE)),IF(H5137=0,0,VLOOKUP(I5137/(H5137*H5137/10000),标准!M$74:N$78,2,TRUE)))</f>
        <v>100</v>
      </c>
      <c r="K5137" s="72">
        <v>2197</v>
      </c>
      <c r="L5137" s="71">
        <f>IF(A5137&lt;43,IF(F5137="女",VLOOKUP(K5137,标准!K$108:L$128,2,TRUE),VLOOKUP(K5137,标准!K$74:L$94,2,TRUE)),IF(F5137="女",VLOOKUP(K5137,标准!K$39:L$59,2,TRUE),VLOOKUP(K5137,标准!K$3:L$23,2,TRUE)))</f>
        <v>62</v>
      </c>
      <c r="M5137" s="68">
        <v>18.5</v>
      </c>
      <c r="N5137" s="71">
        <f>IF(M5137="",0,IF(A5137&lt;43,IF(F5137="女",VLOOKUP(M5137,标准!C$108:D$128,2,TRUE),VLOOKUP(M5137,标准!C$74:D$94,2,TRUE)),IF(F5137="女",VLOOKUP(M5137,标准!C$39:D$59,2,TRUE),VLOOKUP(M5137,标准!C$3:D$23,2,TRUE))))</f>
        <v>78</v>
      </c>
      <c r="O5137" s="76">
        <v>169</v>
      </c>
      <c r="P5137" s="71">
        <f>IF(A5137&lt;43,IF(F5137="女",VLOOKUP(O5137/100,标准!E$108:F$128,2,TRUE),VLOOKUP(O5137/100,标准!E$74:F$94,2,TRUE)),IF(F5137="女",VLOOKUP(O5137/100,标准!E$39:F$59,2,TRUE),VLOOKUP(O5137/100,标准!E$3:F$23,2,TRUE)))</f>
        <v>72</v>
      </c>
      <c r="Q5137" s="81">
        <v>3.53</v>
      </c>
      <c r="R5137" s="71">
        <f>IF(Q5137=0,0,IF(A5137&lt;43,IF(F5137="女",IF(Q5137="",0,VLOOKUP(Q5137,标准!I$108:J$138,2,TRUE)),IF(Q5137="",0,VLOOKUP(Q5137,标准!I$74:J$104,2,TRUE))),IF(F5137="女",IF(Q5137="",0,VLOOKUP(Q5137,标准!I$39:J$69,2,TRUE)),IF(Q5137="",0,VLOOKUP(Q5137,标准!I$3:J$33,2,TRUE)))))</f>
        <v>76</v>
      </c>
      <c r="S5137" s="76">
        <v>30</v>
      </c>
      <c r="T5137" s="71">
        <f>IF(A5137&lt;43,IF(F5137="女",VLOOKUP(S5137,标准!G$108:H$138,2,TRUE),VLOOKUP(S5137,标准!G$74:H$99,2,TRUE)),IF(F5137="女",VLOOKUP(S5137,标准!G$39:H$69,2,TRUE),VLOOKUP(S5137,标准!G$3:H$28,2,TRUE)))</f>
        <v>64</v>
      </c>
      <c r="U5137" s="88">
        <v>9.2</v>
      </c>
      <c r="V5137" s="71">
        <f>IF(U5137=0,0,IF(A5137&lt;43,IF(F5137="女",IF(U5137="",0,VLOOKUP(U5137,标准!A$108:B$128,2,TRUE)),IF(U5137="",0,VLOOKUP(U5137,标准!A$74:B$94,2,TRUE))),IF(F5137="女",IF(U5137="",0,VLOOKUP(U5137,标准!A$39:B$59,2,TRUE)),IF(U5137="",0,VLOOKUP(U5137,标准!A$3:B$23,2,TRUE)))))</f>
        <v>70</v>
      </c>
      <c r="W5137" s="86">
        <f t="shared" si="80"/>
        <v>74.9</v>
      </c>
      <c r="X5137" s="87">
        <v>4.1</v>
      </c>
      <c r="Y5137" s="87">
        <v>4.1</v>
      </c>
      <c r="Z5137" s="91"/>
      <c r="AA5137" s="92"/>
    </row>
    <row r="5138" customHeight="1" spans="1:27">
      <c r="A5138" s="62">
        <v>41</v>
      </c>
      <c r="B5138" s="91">
        <v>5176</v>
      </c>
      <c r="C5138" s="156" t="s">
        <v>10366</v>
      </c>
      <c r="D5138" s="156" t="s">
        <v>10326</v>
      </c>
      <c r="E5138" s="156" t="s">
        <v>4835</v>
      </c>
      <c r="F5138" s="156" t="s">
        <v>34</v>
      </c>
      <c r="G5138" s="157" t="s">
        <v>10367</v>
      </c>
      <c r="H5138" s="68">
        <v>156</v>
      </c>
      <c r="I5138" s="68">
        <v>48.6</v>
      </c>
      <c r="J5138" s="71">
        <f>IF(F5138="女",IF(H5138=0,0,VLOOKUP(I5138/(H5138*H5138/10000),标准!M$108:N$112,2,TRUE)),IF(H5138=0,0,VLOOKUP(I5138/(H5138*H5138/10000),标准!M$74:N$78,2,TRUE)))</f>
        <v>100</v>
      </c>
      <c r="K5138" s="72">
        <v>2805</v>
      </c>
      <c r="L5138" s="71">
        <f>IF(A5138&lt;43,IF(F5138="女",VLOOKUP(K5138,标准!K$108:L$128,2,TRUE),VLOOKUP(K5138,标准!K$74:L$94,2,TRUE)),IF(F5138="女",VLOOKUP(K5138,标准!K$39:L$59,2,TRUE),VLOOKUP(K5138,标准!K$3:L$23,2,TRUE)))</f>
        <v>76</v>
      </c>
      <c r="M5138" s="68">
        <v>20.5</v>
      </c>
      <c r="N5138" s="71">
        <f>IF(M5138="",0,IF(A5138&lt;43,IF(F5138="女",VLOOKUP(M5138,标准!C$108:D$128,2,TRUE),VLOOKUP(M5138,标准!C$74:D$94,2,TRUE)),IF(F5138="女",VLOOKUP(M5138,标准!C$39:D$59,2,TRUE),VLOOKUP(M5138,标准!C$3:D$23,2,TRUE))))</f>
        <v>80</v>
      </c>
      <c r="O5138" s="76">
        <v>180</v>
      </c>
      <c r="P5138" s="71">
        <f>IF(A5138&lt;43,IF(F5138="女",VLOOKUP(O5138/100,标准!E$108:F$128,2,TRUE),VLOOKUP(O5138/100,标准!E$74:F$94,2,TRUE)),IF(F5138="女",VLOOKUP(O5138/100,标准!E$39:F$59,2,TRUE),VLOOKUP(O5138/100,标准!E$3:F$23,2,TRUE)))</f>
        <v>78</v>
      </c>
      <c r="Q5138" s="81">
        <v>3.45</v>
      </c>
      <c r="R5138" s="71">
        <f>IF(Q5138=0,0,IF(A5138&lt;43,IF(F5138="女",IF(Q5138="",0,VLOOKUP(Q5138,标准!I$108:J$138,2,TRUE)),IF(Q5138="",0,VLOOKUP(Q5138,标准!I$74:J$104,2,TRUE))),IF(F5138="女",IF(Q5138="",0,VLOOKUP(Q5138,标准!I$39:J$69,2,TRUE)),IF(Q5138="",0,VLOOKUP(Q5138,标准!I$3:J$33,2,TRUE)))))</f>
        <v>78</v>
      </c>
      <c r="S5138" s="76">
        <v>44</v>
      </c>
      <c r="T5138" s="71">
        <f>IF(A5138&lt;43,IF(F5138="女",VLOOKUP(S5138,标准!G$108:H$138,2,TRUE),VLOOKUP(S5138,标准!G$74:H$99,2,TRUE)),IF(F5138="女",VLOOKUP(S5138,标准!G$39:H$69,2,TRUE),VLOOKUP(S5138,标准!G$3:H$28,2,TRUE)))</f>
        <v>78</v>
      </c>
      <c r="U5138" s="88">
        <v>8.5</v>
      </c>
      <c r="V5138" s="71">
        <f>IF(U5138=0,0,IF(A5138&lt;43,IF(F5138="女",IF(U5138="",0,VLOOKUP(U5138,标准!A$108:B$128,2,TRUE)),IF(U5138="",0,VLOOKUP(U5138,标准!A$74:B$94,2,TRUE))),IF(F5138="女",IF(U5138="",0,VLOOKUP(U5138,标准!A$39:B$59,2,TRUE)),IF(U5138="",0,VLOOKUP(U5138,标准!A$3:B$23,2,TRUE)))))</f>
        <v>78</v>
      </c>
      <c r="W5138" s="86">
        <f t="shared" si="80"/>
        <v>81.2</v>
      </c>
      <c r="X5138" s="87">
        <v>3.7</v>
      </c>
      <c r="Y5138" s="87">
        <v>3.7</v>
      </c>
      <c r="Z5138" s="91"/>
      <c r="AA5138" s="92"/>
    </row>
    <row r="5139" customHeight="1" spans="1:27">
      <c r="A5139" s="62">
        <v>41</v>
      </c>
      <c r="B5139" s="91">
        <v>5177</v>
      </c>
      <c r="C5139" s="156" t="s">
        <v>10368</v>
      </c>
      <c r="D5139" s="156" t="s">
        <v>10326</v>
      </c>
      <c r="E5139" s="156" t="s">
        <v>4835</v>
      </c>
      <c r="F5139" s="156" t="s">
        <v>34</v>
      </c>
      <c r="G5139" s="157" t="s">
        <v>10369</v>
      </c>
      <c r="H5139" s="68">
        <v>155.8</v>
      </c>
      <c r="I5139" s="68">
        <v>42.1</v>
      </c>
      <c r="J5139" s="71">
        <f>IF(F5139="女",IF(H5139=0,0,VLOOKUP(I5139/(H5139*H5139/10000),标准!M$108:N$112,2,TRUE)),IF(H5139=0,0,VLOOKUP(I5139/(H5139*H5139/10000),标准!M$74:N$78,2,TRUE)))</f>
        <v>100</v>
      </c>
      <c r="K5139" s="72">
        <v>2876</v>
      </c>
      <c r="L5139" s="71">
        <f>IF(A5139&lt;43,IF(F5139="女",VLOOKUP(K5139,标准!K$108:L$128,2,TRUE),VLOOKUP(K5139,标准!K$74:L$94,2,TRUE)),IF(F5139="女",VLOOKUP(K5139,标准!K$39:L$59,2,TRUE),VLOOKUP(K5139,标准!K$3:L$23,2,TRUE)))</f>
        <v>76</v>
      </c>
      <c r="M5139" s="68">
        <v>22.5</v>
      </c>
      <c r="N5139" s="71">
        <f>IF(M5139="",0,IF(A5139&lt;43,IF(F5139="女",VLOOKUP(M5139,标准!C$108:D$128,2,TRUE),VLOOKUP(M5139,标准!C$74:D$94,2,TRUE)),IF(F5139="女",VLOOKUP(M5139,标准!C$39:D$59,2,TRUE),VLOOKUP(M5139,标准!C$3:D$23,2,TRUE))))</f>
        <v>90</v>
      </c>
      <c r="O5139" s="76">
        <v>166</v>
      </c>
      <c r="P5139" s="71">
        <f>IF(A5139&lt;43,IF(F5139="女",VLOOKUP(O5139/100,标准!E$108:F$128,2,TRUE),VLOOKUP(O5139/100,标准!E$74:F$94,2,TRUE)),IF(F5139="女",VLOOKUP(O5139/100,标准!E$39:F$59,2,TRUE),VLOOKUP(O5139/100,标准!E$3:F$23,2,TRUE)))</f>
        <v>70</v>
      </c>
      <c r="Q5139" s="81">
        <v>3.45</v>
      </c>
      <c r="R5139" s="71">
        <f>IF(Q5139=0,0,IF(A5139&lt;43,IF(F5139="女",IF(Q5139="",0,VLOOKUP(Q5139,标准!I$108:J$138,2,TRUE)),IF(Q5139="",0,VLOOKUP(Q5139,标准!I$74:J$104,2,TRUE))),IF(F5139="女",IF(Q5139="",0,VLOOKUP(Q5139,标准!I$39:J$69,2,TRUE)),IF(Q5139="",0,VLOOKUP(Q5139,标准!I$3:J$33,2,TRUE)))))</f>
        <v>78</v>
      </c>
      <c r="S5139" s="76">
        <v>45</v>
      </c>
      <c r="T5139" s="71">
        <f>IF(A5139&lt;43,IF(F5139="女",VLOOKUP(S5139,标准!G$108:H$138,2,TRUE),VLOOKUP(S5139,标准!G$74:H$99,2,TRUE)),IF(F5139="女",VLOOKUP(S5139,标准!G$39:H$69,2,TRUE),VLOOKUP(S5139,标准!G$3:H$28,2,TRUE)))</f>
        <v>78</v>
      </c>
      <c r="U5139" s="88">
        <v>8.6</v>
      </c>
      <c r="V5139" s="71">
        <f>IF(U5139=0,0,IF(A5139&lt;43,IF(F5139="女",IF(U5139="",0,VLOOKUP(U5139,标准!A$108:B$128,2,TRUE)),IF(U5139="",0,VLOOKUP(U5139,标准!A$74:B$94,2,TRUE))),IF(F5139="女",IF(U5139="",0,VLOOKUP(U5139,标准!A$39:B$59,2,TRUE)),IF(U5139="",0,VLOOKUP(U5139,标准!A$3:B$23,2,TRUE)))))</f>
        <v>76</v>
      </c>
      <c r="W5139" s="86">
        <f t="shared" si="80"/>
        <v>81</v>
      </c>
      <c r="X5139" s="87">
        <v>4.5</v>
      </c>
      <c r="Y5139" s="87">
        <v>4.5</v>
      </c>
      <c r="Z5139" s="91"/>
      <c r="AA5139" s="92"/>
    </row>
    <row r="5140" customHeight="1" spans="1:27">
      <c r="A5140" s="62">
        <v>41</v>
      </c>
      <c r="B5140" s="91">
        <v>5178</v>
      </c>
      <c r="C5140" s="156" t="s">
        <v>10370</v>
      </c>
      <c r="D5140" s="156" t="s">
        <v>10326</v>
      </c>
      <c r="E5140" s="156" t="s">
        <v>4835</v>
      </c>
      <c r="F5140" s="156" t="s">
        <v>34</v>
      </c>
      <c r="G5140" s="157" t="s">
        <v>10371</v>
      </c>
      <c r="H5140" s="68">
        <v>148.9</v>
      </c>
      <c r="I5140" s="68">
        <v>72.4</v>
      </c>
      <c r="J5140" s="71">
        <f>IF(F5140="女",IF(H5140=0,0,VLOOKUP(I5140/(H5140*H5140/10000),标准!M$108:N$112,2,TRUE)),IF(H5140=0,0,VLOOKUP(I5140/(H5140*H5140/10000),标准!M$74:N$78,2,TRUE)))</f>
        <v>60</v>
      </c>
      <c r="K5140" s="72">
        <v>2647</v>
      </c>
      <c r="L5140" s="71">
        <f>IF(A5140&lt;43,IF(F5140="女",VLOOKUP(K5140,标准!K$108:L$128,2,TRUE),VLOOKUP(K5140,标准!K$74:L$94,2,TRUE)),IF(F5140="女",VLOOKUP(K5140,标准!K$39:L$59,2,TRUE),VLOOKUP(K5140,标准!K$3:L$23,2,TRUE)))</f>
        <v>72</v>
      </c>
      <c r="M5140" s="68">
        <v>15.5</v>
      </c>
      <c r="N5140" s="71">
        <f>IF(M5140="",0,IF(A5140&lt;43,IF(F5140="女",VLOOKUP(M5140,标准!C$108:D$128,2,TRUE),VLOOKUP(M5140,标准!C$74:D$94,2,TRUE)),IF(F5140="女",VLOOKUP(M5140,标准!C$39:D$59,2,TRUE),VLOOKUP(M5140,标准!C$3:D$23,2,TRUE))))</f>
        <v>74</v>
      </c>
      <c r="O5140" s="62">
        <v>160</v>
      </c>
      <c r="P5140" s="71">
        <f>IF(A5140&lt;43,IF(F5140="女",VLOOKUP(O5140/100,标准!E$108:F$128,2,TRUE),VLOOKUP(O5140/100,标准!E$74:F$94,2,TRUE)),IF(F5140="女",VLOOKUP(O5140/100,标准!E$39:F$59,2,TRUE),VLOOKUP(O5140/100,标准!E$3:F$23,2,TRUE)))</f>
        <v>66</v>
      </c>
      <c r="Q5140" s="112">
        <v>4.23</v>
      </c>
      <c r="R5140" s="71">
        <f>IF(Q5140=0,0,IF(A5140&lt;43,IF(F5140="女",IF(Q5140="",0,VLOOKUP(Q5140,标准!I$108:J$138,2,TRUE)),IF(Q5140="",0,VLOOKUP(Q5140,标准!I$74:J$104,2,TRUE))),IF(F5140="女",IF(Q5140="",0,VLOOKUP(Q5140,标准!I$39:J$69,2,TRUE)),IF(Q5140="",0,VLOOKUP(Q5140,标准!I$3:J$33,2,TRUE)))))</f>
        <v>64</v>
      </c>
      <c r="S5140" s="62">
        <v>40</v>
      </c>
      <c r="T5140" s="71">
        <f>IF(A5140&lt;43,IF(F5140="女",VLOOKUP(S5140,标准!G$108:H$138,2,TRUE),VLOOKUP(S5140,标准!G$74:H$99,2,TRUE)),IF(F5140="女",VLOOKUP(S5140,标准!G$39:H$69,2,TRUE),VLOOKUP(S5140,标准!G$3:H$28,2,TRUE)))</f>
        <v>74</v>
      </c>
      <c r="U5140" s="114">
        <v>9</v>
      </c>
      <c r="V5140" s="71">
        <f>IF(U5140=0,0,IF(A5140&lt;43,IF(F5140="女",IF(U5140="",0,VLOOKUP(U5140,标准!A$108:B$128,2,TRUE)),IF(U5140="",0,VLOOKUP(U5140,标准!A$74:B$94,2,TRUE))),IF(F5140="女",IF(U5140="",0,VLOOKUP(U5140,标准!A$39:B$59,2,TRUE)),IF(U5140="",0,VLOOKUP(U5140,标准!A$3:B$23,2,TRUE)))))</f>
        <v>72</v>
      </c>
      <c r="W5140" s="86">
        <f t="shared" si="80"/>
        <v>68.4</v>
      </c>
      <c r="X5140" s="87">
        <v>4.7</v>
      </c>
      <c r="Y5140" s="87">
        <v>4.5</v>
      </c>
      <c r="Z5140" s="91"/>
      <c r="AA5140" s="92"/>
    </row>
    <row r="5141" customHeight="1" spans="1:27">
      <c r="A5141" s="62">
        <v>41</v>
      </c>
      <c r="B5141" s="91">
        <v>5179</v>
      </c>
      <c r="C5141" s="156" t="s">
        <v>10372</v>
      </c>
      <c r="D5141" s="156" t="s">
        <v>10326</v>
      </c>
      <c r="E5141" s="156" t="s">
        <v>4835</v>
      </c>
      <c r="F5141" s="156" t="s">
        <v>30</v>
      </c>
      <c r="G5141" s="157" t="s">
        <v>10373</v>
      </c>
      <c r="H5141" s="68">
        <v>169.4</v>
      </c>
      <c r="I5141" s="68">
        <v>67.8</v>
      </c>
      <c r="J5141" s="71">
        <f>IF(F5141="女",IF(H5141=0,0,VLOOKUP(I5141/(H5141*H5141/10000),标准!M$108:N$112,2,TRUE)),IF(H5141=0,0,VLOOKUP(I5141/(H5141*H5141/10000),标准!M$74:N$78,2,TRUE)))</f>
        <v>100</v>
      </c>
      <c r="K5141" s="72">
        <v>4557</v>
      </c>
      <c r="L5141" s="71">
        <f>IF(A5141&lt;43,IF(F5141="女",VLOOKUP(K5141,标准!K$108:L$128,2,TRUE),VLOOKUP(K5141,标准!K$74:L$94,2,TRUE)),IF(F5141="女",VLOOKUP(K5141,标准!K$39:L$59,2,TRUE),VLOOKUP(K5141,标准!K$3:L$23,2,TRUE)))</f>
        <v>85</v>
      </c>
      <c r="M5141" s="68">
        <v>14</v>
      </c>
      <c r="N5141" s="71">
        <f>IF(M5141="",0,IF(A5141&lt;43,IF(F5141="女",VLOOKUP(M5141,标准!C$108:D$128,2,TRUE),VLOOKUP(M5141,标准!C$74:D$94,2,TRUE)),IF(F5141="女",VLOOKUP(M5141,标准!C$39:D$59,2,TRUE),VLOOKUP(M5141,标准!C$3:D$23,2,TRUE))))</f>
        <v>74</v>
      </c>
      <c r="O5141" s="76">
        <v>204</v>
      </c>
      <c r="P5141" s="71">
        <f>IF(A5141&lt;43,IF(F5141="女",VLOOKUP(O5141/100,标准!E$108:F$128,2,TRUE),VLOOKUP(O5141/100,标准!E$74:F$94,2,TRUE)),IF(F5141="女",VLOOKUP(O5141/100,标准!E$39:F$59,2,TRUE),VLOOKUP(O5141/100,标准!E$3:F$23,2,TRUE)))</f>
        <v>50</v>
      </c>
      <c r="Q5141" s="81">
        <v>4.11</v>
      </c>
      <c r="R5141" s="71">
        <f>IF(Q5141=0,0,IF(A5141&lt;43,IF(F5141="女",IF(Q5141="",0,VLOOKUP(Q5141,标准!I$108:J$138,2,TRUE)),IF(Q5141="",0,VLOOKUP(Q5141,标准!I$74:J$104,2,TRUE))),IF(F5141="女",IF(Q5141="",0,VLOOKUP(Q5141,标准!I$39:J$69,2,TRUE)),IF(Q5141="",0,VLOOKUP(Q5141,标准!I$3:J$33,2,TRUE)))))</f>
        <v>68</v>
      </c>
      <c r="S5141" s="62">
        <v>0</v>
      </c>
      <c r="T5141" s="71">
        <f>IF(A5141&lt;43,IF(F5141="女",VLOOKUP(S5141,标准!G$108:H$138,2,TRUE),VLOOKUP(S5141,标准!G$74:H$99,2,TRUE)),IF(F5141="女",VLOOKUP(S5141,标准!G$39:H$69,2,TRUE),VLOOKUP(S5141,标准!G$3:H$28,2,TRUE)))</f>
        <v>0</v>
      </c>
      <c r="U5141" s="88">
        <v>7.5</v>
      </c>
      <c r="V5141" s="71">
        <f>IF(U5141=0,0,IF(A5141&lt;43,IF(F5141="女",IF(U5141="",0,VLOOKUP(U5141,标准!A$108:B$128,2,TRUE)),IF(U5141="",0,VLOOKUP(U5141,标准!A$74:B$94,2,TRUE))),IF(F5141="女",IF(U5141="",0,VLOOKUP(U5141,标准!A$39:B$59,2,TRUE)),IF(U5141="",0,VLOOKUP(U5141,标准!A$3:B$23,2,TRUE)))))</f>
        <v>76</v>
      </c>
      <c r="W5141" s="86">
        <f t="shared" si="80"/>
        <v>68.95</v>
      </c>
      <c r="X5141" s="87">
        <v>4.1</v>
      </c>
      <c r="Y5141" s="87">
        <v>4.2</v>
      </c>
      <c r="Z5141" s="91"/>
      <c r="AA5141" s="92"/>
    </row>
    <row r="5142" customHeight="1" spans="1:27">
      <c r="A5142" s="62">
        <v>41</v>
      </c>
      <c r="B5142" s="91">
        <v>5180</v>
      </c>
      <c r="C5142" s="156" t="s">
        <v>10374</v>
      </c>
      <c r="D5142" s="156" t="s">
        <v>10326</v>
      </c>
      <c r="E5142" s="156" t="s">
        <v>4835</v>
      </c>
      <c r="F5142" s="156" t="s">
        <v>34</v>
      </c>
      <c r="G5142" s="157" t="s">
        <v>10375</v>
      </c>
      <c r="H5142" s="68">
        <v>156.9</v>
      </c>
      <c r="I5142" s="68">
        <v>50.4</v>
      </c>
      <c r="J5142" s="71">
        <f>IF(F5142="女",IF(H5142=0,0,VLOOKUP(I5142/(H5142*H5142/10000),标准!M$108:N$112,2,TRUE)),IF(H5142=0,0,VLOOKUP(I5142/(H5142*H5142/10000),标准!M$74:N$78,2,TRUE)))</f>
        <v>100</v>
      </c>
      <c r="K5142" s="72">
        <v>1817</v>
      </c>
      <c r="L5142" s="71">
        <f>IF(A5142&lt;43,IF(F5142="女",VLOOKUP(K5142,标准!K$108:L$128,2,TRUE),VLOOKUP(K5142,标准!K$74:L$94,2,TRUE)),IF(F5142="女",VLOOKUP(K5142,标准!K$39:L$59,2,TRUE),VLOOKUP(K5142,标准!K$3:L$23,2,TRUE)))</f>
        <v>10</v>
      </c>
      <c r="M5142" s="68">
        <v>15</v>
      </c>
      <c r="N5142" s="71">
        <f>IF(M5142="",0,IF(A5142&lt;43,IF(F5142="女",VLOOKUP(M5142,标准!C$108:D$128,2,TRUE),VLOOKUP(M5142,标准!C$74:D$94,2,TRUE)),IF(F5142="女",VLOOKUP(M5142,标准!C$39:D$59,2,TRUE),VLOOKUP(M5142,标准!C$3:D$23,2,TRUE))))</f>
        <v>72</v>
      </c>
      <c r="O5142" s="62">
        <v>161</v>
      </c>
      <c r="P5142" s="71">
        <f>IF(A5142&lt;43,IF(F5142="女",VLOOKUP(O5142/100,标准!E$108:F$128,2,TRUE),VLOOKUP(O5142/100,标准!E$74:F$94,2,TRUE)),IF(F5142="女",VLOOKUP(O5142/100,标准!E$39:F$59,2,TRUE),VLOOKUP(O5142/100,标准!E$3:F$23,2,TRUE)))</f>
        <v>66</v>
      </c>
      <c r="Q5142" s="112">
        <v>3.5</v>
      </c>
      <c r="R5142" s="71">
        <f>IF(Q5142=0,0,IF(A5142&lt;43,IF(F5142="女",IF(Q5142="",0,VLOOKUP(Q5142,标准!I$108:J$138,2,TRUE)),IF(Q5142="",0,VLOOKUP(Q5142,标准!I$74:J$104,2,TRUE))),IF(F5142="女",IF(Q5142="",0,VLOOKUP(Q5142,标准!I$39:J$69,2,TRUE)),IF(Q5142="",0,VLOOKUP(Q5142,标准!I$3:J$33,2,TRUE)))))</f>
        <v>76</v>
      </c>
      <c r="S5142" s="62">
        <v>50</v>
      </c>
      <c r="T5142" s="71">
        <f>IF(A5142&lt;43,IF(F5142="女",VLOOKUP(S5142,标准!G$108:H$138,2,TRUE),VLOOKUP(S5142,标准!G$74:H$99,2,TRUE)),IF(F5142="女",VLOOKUP(S5142,标准!G$39:H$69,2,TRUE),VLOOKUP(S5142,标准!G$3:H$28,2,TRUE)))</f>
        <v>85</v>
      </c>
      <c r="U5142" s="114">
        <v>9.2</v>
      </c>
      <c r="V5142" s="71">
        <f>IF(U5142=0,0,IF(A5142&lt;43,IF(F5142="女",IF(U5142="",0,VLOOKUP(U5142,标准!A$108:B$128,2,TRUE)),IF(U5142="",0,VLOOKUP(U5142,标准!A$74:B$94,2,TRUE))),IF(F5142="女",IF(U5142="",0,VLOOKUP(U5142,标准!A$39:B$59,2,TRUE)),IF(U5142="",0,VLOOKUP(U5142,标准!A$3:B$23,2,TRUE)))))</f>
        <v>70</v>
      </c>
      <c r="W5142" s="86">
        <f t="shared" si="80"/>
        <v>68</v>
      </c>
      <c r="X5142" s="87">
        <v>3.7</v>
      </c>
      <c r="Y5142" s="87">
        <v>3.7</v>
      </c>
      <c r="Z5142" s="91"/>
      <c r="AA5142" s="92"/>
    </row>
    <row r="5143" customHeight="1" spans="1:27">
      <c r="A5143" s="62">
        <v>41</v>
      </c>
      <c r="B5143" s="91">
        <v>5181</v>
      </c>
      <c r="C5143" s="156" t="s">
        <v>10376</v>
      </c>
      <c r="D5143" s="156" t="s">
        <v>10326</v>
      </c>
      <c r="E5143" s="156" t="s">
        <v>4835</v>
      </c>
      <c r="F5143" s="156" t="s">
        <v>34</v>
      </c>
      <c r="G5143" s="157" t="s">
        <v>10377</v>
      </c>
      <c r="H5143" s="68">
        <v>160.6</v>
      </c>
      <c r="I5143" s="68">
        <v>48.4</v>
      </c>
      <c r="J5143" s="71">
        <f>IF(F5143="女",IF(H5143=0,0,VLOOKUP(I5143/(H5143*H5143/10000),标准!M$108:N$112,2,TRUE)),IF(H5143=0,0,VLOOKUP(I5143/(H5143*H5143/10000),标准!M$74:N$78,2,TRUE)))</f>
        <v>100</v>
      </c>
      <c r="K5143" s="72">
        <v>2449</v>
      </c>
      <c r="L5143" s="71">
        <f>IF(A5143&lt;43,IF(F5143="女",VLOOKUP(K5143,标准!K$108:L$128,2,TRUE),VLOOKUP(K5143,标准!K$74:L$94,2,TRUE)),IF(F5143="女",VLOOKUP(K5143,标准!K$39:L$59,2,TRUE),VLOOKUP(K5143,标准!K$3:L$23,2,TRUE)))</f>
        <v>68</v>
      </c>
      <c r="M5143" s="68">
        <v>27</v>
      </c>
      <c r="N5143" s="71">
        <f>IF(M5143="",0,IF(A5143&lt;43,IF(F5143="女",VLOOKUP(M5143,标准!C$108:D$128,2,TRUE),VLOOKUP(M5143,标准!C$74:D$94,2,TRUE)),IF(F5143="女",VLOOKUP(M5143,标准!C$39:D$59,2,TRUE),VLOOKUP(M5143,标准!C$3:D$23,2,TRUE))))</f>
        <v>100</v>
      </c>
      <c r="O5143" s="76">
        <v>188</v>
      </c>
      <c r="P5143" s="71">
        <f>IF(A5143&lt;43,IF(F5143="女",VLOOKUP(O5143/100,标准!E$108:F$128,2,TRUE),VLOOKUP(O5143/100,标准!E$74:F$94,2,TRUE)),IF(F5143="女",VLOOKUP(O5143/100,标准!E$39:F$59,2,TRUE),VLOOKUP(O5143/100,标准!E$3:F$23,2,TRUE)))</f>
        <v>85</v>
      </c>
      <c r="Q5143" s="81">
        <v>3.33</v>
      </c>
      <c r="R5143" s="71">
        <f>IF(Q5143=0,0,IF(A5143&lt;43,IF(F5143="女",IF(Q5143="",0,VLOOKUP(Q5143,标准!I$108:J$138,2,TRUE)),IF(Q5143="",0,VLOOKUP(Q5143,标准!I$74:J$104,2,TRUE))),IF(F5143="女",IF(Q5143="",0,VLOOKUP(Q5143,标准!I$39:J$69,2,TRUE)),IF(Q5143="",0,VLOOKUP(Q5143,标准!I$3:J$33,2,TRUE)))))</f>
        <v>85</v>
      </c>
      <c r="S5143" s="76">
        <v>41</v>
      </c>
      <c r="T5143" s="71">
        <f>IF(A5143&lt;43,IF(F5143="女",VLOOKUP(S5143,标准!G$108:H$138,2,TRUE),VLOOKUP(S5143,标准!G$74:H$99,2,TRUE)),IF(F5143="女",VLOOKUP(S5143,标准!G$39:H$69,2,TRUE),VLOOKUP(S5143,标准!G$3:H$28,2,TRUE)))</f>
        <v>74</v>
      </c>
      <c r="U5143" s="88">
        <v>8.4</v>
      </c>
      <c r="V5143" s="71">
        <f>IF(U5143=0,0,IF(A5143&lt;43,IF(F5143="女",IF(U5143="",0,VLOOKUP(U5143,标准!A$108:B$128,2,TRUE)),IF(U5143="",0,VLOOKUP(U5143,标准!A$74:B$94,2,TRUE))),IF(F5143="女",IF(U5143="",0,VLOOKUP(U5143,标准!A$39:B$59,2,TRUE)),IF(U5143="",0,VLOOKUP(U5143,标准!A$3:B$23,2,TRUE)))))</f>
        <v>78</v>
      </c>
      <c r="W5143" s="86">
        <f t="shared" si="80"/>
        <v>83.7</v>
      </c>
      <c r="X5143" s="87">
        <v>4.8</v>
      </c>
      <c r="Y5143" s="87">
        <v>4.4</v>
      </c>
      <c r="Z5143" s="91"/>
      <c r="AA5143" s="92"/>
    </row>
    <row r="5144" customHeight="1" spans="1:27">
      <c r="A5144" s="62">
        <v>41</v>
      </c>
      <c r="B5144" s="91">
        <v>5182</v>
      </c>
      <c r="C5144" s="156" t="s">
        <v>10378</v>
      </c>
      <c r="D5144" s="156" t="s">
        <v>10326</v>
      </c>
      <c r="E5144" s="156" t="s">
        <v>4835</v>
      </c>
      <c r="F5144" s="156" t="s">
        <v>34</v>
      </c>
      <c r="G5144" s="157" t="s">
        <v>10379</v>
      </c>
      <c r="H5144" s="68">
        <v>157.5</v>
      </c>
      <c r="I5144" s="68">
        <v>56.3</v>
      </c>
      <c r="J5144" s="71">
        <f>IF(F5144="女",IF(H5144=0,0,VLOOKUP(I5144/(H5144*H5144/10000),标准!M$108:N$112,2,TRUE)),IF(H5144=0,0,VLOOKUP(I5144/(H5144*H5144/10000),标准!M$74:N$78,2,TRUE)))</f>
        <v>100</v>
      </c>
      <c r="K5144" s="72">
        <v>2691</v>
      </c>
      <c r="L5144" s="71">
        <f>IF(A5144&lt;43,IF(F5144="女",VLOOKUP(K5144,标准!K$108:L$128,2,TRUE),VLOOKUP(K5144,标准!K$74:L$94,2,TRUE)),IF(F5144="女",VLOOKUP(K5144,标准!K$39:L$59,2,TRUE),VLOOKUP(K5144,标准!K$3:L$23,2,TRUE)))</f>
        <v>72</v>
      </c>
      <c r="M5144" s="68">
        <v>22</v>
      </c>
      <c r="N5144" s="71">
        <f>IF(M5144="",0,IF(A5144&lt;43,IF(F5144="女",VLOOKUP(M5144,标准!C$108:D$128,2,TRUE),VLOOKUP(M5144,标准!C$74:D$94,2,TRUE)),IF(F5144="女",VLOOKUP(M5144,标准!C$39:D$59,2,TRUE),VLOOKUP(M5144,标准!C$3:D$23,2,TRUE))))</f>
        <v>85</v>
      </c>
      <c r="O5144" s="76">
        <v>178</v>
      </c>
      <c r="P5144" s="71">
        <f>IF(A5144&lt;43,IF(F5144="女",VLOOKUP(O5144/100,标准!E$108:F$128,2,TRUE),VLOOKUP(O5144/100,标准!E$74:F$94,2,TRUE)),IF(F5144="女",VLOOKUP(O5144/100,标准!E$39:F$59,2,TRUE),VLOOKUP(O5144/100,标准!E$3:F$23,2,TRUE)))</f>
        <v>78</v>
      </c>
      <c r="Q5144" s="81">
        <v>4.12</v>
      </c>
      <c r="R5144" s="71">
        <f>IF(Q5144=0,0,IF(A5144&lt;43,IF(F5144="女",IF(Q5144="",0,VLOOKUP(Q5144,标准!I$108:J$138,2,TRUE)),IF(Q5144="",0,VLOOKUP(Q5144,标准!I$74:J$104,2,TRUE))),IF(F5144="女",IF(Q5144="",0,VLOOKUP(Q5144,标准!I$39:J$69,2,TRUE)),IF(Q5144="",0,VLOOKUP(Q5144,标准!I$3:J$33,2,TRUE)))))</f>
        <v>68</v>
      </c>
      <c r="S5144" s="76">
        <v>52</v>
      </c>
      <c r="T5144" s="71">
        <f>IF(A5144&lt;43,IF(F5144="女",VLOOKUP(S5144,标准!G$108:H$138,2,TRUE),VLOOKUP(S5144,标准!G$74:H$99,2,TRUE)),IF(F5144="女",VLOOKUP(S5144,标准!G$39:H$69,2,TRUE),VLOOKUP(S5144,标准!G$3:H$28,2,TRUE)))</f>
        <v>90</v>
      </c>
      <c r="U5144" s="88">
        <v>9.6</v>
      </c>
      <c r="V5144" s="71">
        <f>IF(U5144=0,0,IF(A5144&lt;43,IF(F5144="女",IF(U5144="",0,VLOOKUP(U5144,标准!A$108:B$128,2,TRUE)),IF(U5144="",0,VLOOKUP(U5144,标准!A$74:B$94,2,TRUE))),IF(F5144="女",IF(U5144="",0,VLOOKUP(U5144,标准!A$39:B$59,2,TRUE)),IF(U5144="",0,VLOOKUP(U5144,标准!A$3:B$23,2,TRUE)))))</f>
        <v>66</v>
      </c>
      <c r="W5144" s="86">
        <f t="shared" si="80"/>
        <v>77.9</v>
      </c>
      <c r="X5144" s="87">
        <v>4</v>
      </c>
      <c r="Y5144" s="87">
        <v>3.8</v>
      </c>
      <c r="Z5144" s="91"/>
      <c r="AA5144" s="92"/>
    </row>
    <row r="5145" customHeight="1" spans="1:27">
      <c r="A5145" s="62">
        <v>41</v>
      </c>
      <c r="B5145" s="91">
        <v>5183</v>
      </c>
      <c r="C5145" s="156" t="s">
        <v>10380</v>
      </c>
      <c r="D5145" s="156" t="s">
        <v>10326</v>
      </c>
      <c r="E5145" s="156" t="s">
        <v>4835</v>
      </c>
      <c r="F5145" s="156" t="s">
        <v>34</v>
      </c>
      <c r="G5145" s="157" t="s">
        <v>10381</v>
      </c>
      <c r="H5145" s="68">
        <v>167.2</v>
      </c>
      <c r="I5145" s="68">
        <v>55.1</v>
      </c>
      <c r="J5145" s="71">
        <f>IF(F5145="女",IF(H5145=0,0,VLOOKUP(I5145/(H5145*H5145/10000),标准!M$108:N$112,2,TRUE)),IF(H5145=0,0,VLOOKUP(I5145/(H5145*H5145/10000),标准!M$74:N$78,2,TRUE)))</f>
        <v>100</v>
      </c>
      <c r="K5145" s="72">
        <v>3033</v>
      </c>
      <c r="L5145" s="71">
        <f>IF(A5145&lt;43,IF(F5145="女",VLOOKUP(K5145,标准!K$108:L$128,2,TRUE),VLOOKUP(K5145,标准!K$74:L$94,2,TRUE)),IF(F5145="女",VLOOKUP(K5145,标准!K$39:L$59,2,TRUE),VLOOKUP(K5145,标准!K$3:L$23,2,TRUE)))</f>
        <v>80</v>
      </c>
      <c r="M5145" s="68">
        <v>24</v>
      </c>
      <c r="N5145" s="71">
        <f>IF(M5145="",0,IF(A5145&lt;43,IF(F5145="女",VLOOKUP(M5145,标准!C$108:D$128,2,TRUE),VLOOKUP(M5145,标准!C$74:D$94,2,TRUE)),IF(F5145="女",VLOOKUP(M5145,标准!C$39:D$59,2,TRUE),VLOOKUP(M5145,标准!C$3:D$23,2,TRUE))))</f>
        <v>95</v>
      </c>
      <c r="O5145" s="76">
        <v>165</v>
      </c>
      <c r="P5145" s="71">
        <f>IF(A5145&lt;43,IF(F5145="女",VLOOKUP(O5145/100,标准!E$108:F$128,2,TRUE),VLOOKUP(O5145/100,标准!E$74:F$94,2,TRUE)),IF(F5145="女",VLOOKUP(O5145/100,标准!E$39:F$59,2,TRUE),VLOOKUP(O5145/100,标准!E$3:F$23,2,TRUE)))</f>
        <v>68</v>
      </c>
      <c r="Q5145" s="81">
        <v>4.19</v>
      </c>
      <c r="R5145" s="71">
        <f>IF(Q5145=0,0,IF(A5145&lt;43,IF(F5145="女",IF(Q5145="",0,VLOOKUP(Q5145,标准!I$108:J$138,2,TRUE)),IF(Q5145="",0,VLOOKUP(Q5145,标准!I$74:J$104,2,TRUE))),IF(F5145="女",IF(Q5145="",0,VLOOKUP(Q5145,标准!I$39:J$69,2,TRUE)),IF(Q5145="",0,VLOOKUP(Q5145,标准!I$3:J$33,2,TRUE)))))</f>
        <v>66</v>
      </c>
      <c r="S5145" s="76">
        <v>53</v>
      </c>
      <c r="T5145" s="71">
        <f>IF(A5145&lt;43,IF(F5145="女",VLOOKUP(S5145,标准!G$108:H$138,2,TRUE),VLOOKUP(S5145,标准!G$74:H$99,2,TRUE)),IF(F5145="女",VLOOKUP(S5145,标准!G$39:H$69,2,TRUE),VLOOKUP(S5145,标准!G$3:H$28,2,TRUE)))</f>
        <v>90</v>
      </c>
      <c r="U5145" s="88">
        <v>9</v>
      </c>
      <c r="V5145" s="71">
        <f>IF(U5145=0,0,IF(A5145&lt;43,IF(F5145="女",IF(U5145="",0,VLOOKUP(U5145,标准!A$108:B$128,2,TRUE)),IF(U5145="",0,VLOOKUP(U5145,标准!A$74:B$94,2,TRUE))),IF(F5145="女",IF(U5145="",0,VLOOKUP(U5145,标准!A$39:B$59,2,TRUE)),IF(U5145="",0,VLOOKUP(U5145,标准!A$3:B$23,2,TRUE)))))</f>
        <v>72</v>
      </c>
      <c r="W5145" s="86">
        <f t="shared" si="80"/>
        <v>79.9</v>
      </c>
      <c r="X5145" s="87">
        <v>3.7</v>
      </c>
      <c r="Y5145" s="87">
        <v>3.7</v>
      </c>
      <c r="Z5145" s="91"/>
      <c r="AA5145" s="92"/>
    </row>
    <row r="5146" customHeight="1" spans="1:27">
      <c r="A5146" s="62">
        <v>41</v>
      </c>
      <c r="B5146" s="91">
        <v>5184</v>
      </c>
      <c r="C5146" s="156" t="s">
        <v>10382</v>
      </c>
      <c r="D5146" s="156" t="s">
        <v>10326</v>
      </c>
      <c r="E5146" s="156" t="s">
        <v>4835</v>
      </c>
      <c r="F5146" s="156" t="s">
        <v>34</v>
      </c>
      <c r="G5146" s="157" t="s">
        <v>10383</v>
      </c>
      <c r="H5146" s="68"/>
      <c r="I5146" s="68"/>
      <c r="J5146" s="71">
        <f>IF(F5146="女",IF(H5146=0,0,VLOOKUP(I5146/(H5146*H5146/10000),标准!M$108:N$112,2,TRUE)),IF(H5146=0,0,VLOOKUP(I5146/(H5146*H5146/10000),标准!M$74:N$78,2,TRUE)))</f>
        <v>0</v>
      </c>
      <c r="K5146" s="72">
        <v>4268</v>
      </c>
      <c r="L5146" s="71">
        <f>IF(A5146&lt;43,IF(F5146="女",VLOOKUP(K5146,标准!K$108:L$128,2,TRUE),VLOOKUP(K5146,标准!K$74:L$94,2,TRUE)),IF(F5146="女",VLOOKUP(K5146,标准!K$39:L$59,2,TRUE),VLOOKUP(K5146,标准!K$3:L$23,2,TRUE)))</f>
        <v>100</v>
      </c>
      <c r="M5146" s="68">
        <v>30</v>
      </c>
      <c r="N5146" s="71">
        <f>IF(M5146="",0,IF(A5146&lt;43,IF(F5146="女",VLOOKUP(M5146,标准!C$108:D$128,2,TRUE),VLOOKUP(M5146,标准!C$74:D$94,2,TRUE)),IF(F5146="女",VLOOKUP(M5146,标准!C$39:D$59,2,TRUE),VLOOKUP(M5146,标准!C$3:D$23,2,TRUE))))</f>
        <v>100</v>
      </c>
      <c r="O5146" s="76">
        <v>188</v>
      </c>
      <c r="P5146" s="71">
        <f>IF(A5146&lt;43,IF(F5146="女",VLOOKUP(O5146/100,标准!E$108:F$128,2,TRUE),VLOOKUP(O5146/100,标准!E$74:F$94,2,TRUE)),IF(F5146="女",VLOOKUP(O5146/100,标准!E$39:F$59,2,TRUE),VLOOKUP(O5146/100,标准!E$3:F$23,2,TRUE)))</f>
        <v>85</v>
      </c>
      <c r="Q5146" s="81">
        <v>4.09</v>
      </c>
      <c r="R5146" s="71">
        <f>IF(Q5146=0,0,IF(A5146&lt;43,IF(F5146="女",IF(Q5146="",0,VLOOKUP(Q5146,标准!I$108:J$138,2,TRUE)),IF(Q5146="",0,VLOOKUP(Q5146,标准!I$74:J$104,2,TRUE))),IF(F5146="女",IF(Q5146="",0,VLOOKUP(Q5146,标准!I$39:J$69,2,TRUE)),IF(Q5146="",0,VLOOKUP(Q5146,标准!I$3:J$33,2,TRUE)))))</f>
        <v>70</v>
      </c>
      <c r="S5146" s="76">
        <v>40</v>
      </c>
      <c r="T5146" s="71">
        <f>IF(A5146&lt;43,IF(F5146="女",VLOOKUP(S5146,标准!G$108:H$138,2,TRUE),VLOOKUP(S5146,标准!G$74:H$99,2,TRUE)),IF(F5146="女",VLOOKUP(S5146,标准!G$39:H$69,2,TRUE),VLOOKUP(S5146,标准!G$3:H$28,2,TRUE)))</f>
        <v>74</v>
      </c>
      <c r="U5146" s="88">
        <v>9.7</v>
      </c>
      <c r="V5146" s="71">
        <f>IF(U5146=0,0,IF(A5146&lt;43,IF(F5146="女",IF(U5146="",0,VLOOKUP(U5146,标准!A$108:B$128,2,TRUE)),IF(U5146="",0,VLOOKUP(U5146,标准!A$74:B$94,2,TRUE))),IF(F5146="女",IF(U5146="",0,VLOOKUP(U5146,标准!A$39:B$59,2,TRUE)),IF(U5146="",0,VLOOKUP(U5146,标准!A$3:B$23,2,TRUE)))))</f>
        <v>66</v>
      </c>
      <c r="W5146" s="86">
        <f t="shared" si="80"/>
        <v>68.1</v>
      </c>
      <c r="X5146" s="87">
        <v>3.7</v>
      </c>
      <c r="Y5146" s="87">
        <v>3.9</v>
      </c>
      <c r="Z5146" s="91"/>
      <c r="AA5146" s="92"/>
    </row>
    <row r="5147" customHeight="1" spans="1:27">
      <c r="A5147" s="62">
        <v>41</v>
      </c>
      <c r="B5147" s="91">
        <v>5185</v>
      </c>
      <c r="C5147" s="156" t="s">
        <v>10384</v>
      </c>
      <c r="D5147" s="156" t="s">
        <v>10326</v>
      </c>
      <c r="E5147" s="156" t="s">
        <v>4835</v>
      </c>
      <c r="F5147" s="156" t="s">
        <v>34</v>
      </c>
      <c r="G5147" s="157" t="s">
        <v>10385</v>
      </c>
      <c r="H5147" s="68">
        <v>160.7</v>
      </c>
      <c r="I5147" s="68">
        <v>49</v>
      </c>
      <c r="J5147" s="71">
        <f>IF(F5147="女",IF(H5147=0,0,VLOOKUP(I5147/(H5147*H5147/10000),标准!M$108:N$112,2,TRUE)),IF(H5147=0,0,VLOOKUP(I5147/(H5147*H5147/10000),标准!M$74:N$78,2,TRUE)))</f>
        <v>100</v>
      </c>
      <c r="K5147" s="72">
        <v>2854</v>
      </c>
      <c r="L5147" s="71">
        <f>IF(A5147&lt;43,IF(F5147="女",VLOOKUP(K5147,标准!K$108:L$128,2,TRUE),VLOOKUP(K5147,标准!K$74:L$94,2,TRUE)),IF(F5147="女",VLOOKUP(K5147,标准!K$39:L$59,2,TRUE),VLOOKUP(K5147,标准!K$3:L$23,2,TRUE)))</f>
        <v>76</v>
      </c>
      <c r="M5147" s="68">
        <v>10</v>
      </c>
      <c r="N5147" s="71">
        <f>IF(M5147="",0,IF(A5147&lt;43,IF(F5147="女",VLOOKUP(M5147,标准!C$108:D$128,2,TRUE),VLOOKUP(M5147,标准!C$74:D$94,2,TRUE)),IF(F5147="女",VLOOKUP(M5147,标准!C$39:D$59,2,TRUE),VLOOKUP(M5147,标准!C$3:D$23,2,TRUE))))</f>
        <v>66</v>
      </c>
      <c r="O5147" s="62">
        <v>180</v>
      </c>
      <c r="P5147" s="71">
        <f>IF(A5147&lt;43,IF(F5147="女",VLOOKUP(O5147/100,标准!E$108:F$128,2,TRUE),VLOOKUP(O5147/100,标准!E$74:F$94,2,TRUE)),IF(F5147="女",VLOOKUP(O5147/100,标准!E$39:F$59,2,TRUE),VLOOKUP(O5147/100,标准!E$3:F$23,2,TRUE)))</f>
        <v>78</v>
      </c>
      <c r="Q5147" s="112">
        <v>4.1</v>
      </c>
      <c r="R5147" s="71">
        <f>IF(Q5147=0,0,IF(A5147&lt;43,IF(F5147="女",IF(Q5147="",0,VLOOKUP(Q5147,标准!I$108:J$138,2,TRUE)),IF(Q5147="",0,VLOOKUP(Q5147,标准!I$74:J$104,2,TRUE))),IF(F5147="女",IF(Q5147="",0,VLOOKUP(Q5147,标准!I$39:J$69,2,TRUE)),IF(Q5147="",0,VLOOKUP(Q5147,标准!I$3:J$33,2,TRUE)))))</f>
        <v>68</v>
      </c>
      <c r="S5147" s="62">
        <v>44</v>
      </c>
      <c r="T5147" s="71">
        <f>IF(A5147&lt;43,IF(F5147="女",VLOOKUP(S5147,标准!G$108:H$138,2,TRUE),VLOOKUP(S5147,标准!G$74:H$99,2,TRUE)),IF(F5147="女",VLOOKUP(S5147,标准!G$39:H$69,2,TRUE),VLOOKUP(S5147,标准!G$3:H$28,2,TRUE)))</f>
        <v>78</v>
      </c>
      <c r="U5147" s="114">
        <v>9.9</v>
      </c>
      <c r="V5147" s="71">
        <f>IF(U5147=0,0,IF(A5147&lt;43,IF(F5147="女",IF(U5147="",0,VLOOKUP(U5147,标准!A$108:B$128,2,TRUE)),IF(U5147="",0,VLOOKUP(U5147,标准!A$74:B$94,2,TRUE))),IF(F5147="女",IF(U5147="",0,VLOOKUP(U5147,标准!A$39:B$59,2,TRUE)),IF(U5147="",0,VLOOKUP(U5147,标准!A$3:B$23,2,TRUE)))))</f>
        <v>64</v>
      </c>
      <c r="W5147" s="86">
        <f t="shared" si="80"/>
        <v>75</v>
      </c>
      <c r="X5147" s="87">
        <v>3.7</v>
      </c>
      <c r="Y5147" s="87">
        <v>3.8</v>
      </c>
      <c r="Z5147" s="91"/>
      <c r="AA5147" s="92"/>
    </row>
    <row r="5148" customHeight="1" spans="1:27">
      <c r="A5148" s="62">
        <v>41</v>
      </c>
      <c r="B5148" s="91">
        <v>5186</v>
      </c>
      <c r="C5148" s="156" t="s">
        <v>10386</v>
      </c>
      <c r="D5148" s="156" t="s">
        <v>10326</v>
      </c>
      <c r="E5148" s="156" t="s">
        <v>4835</v>
      </c>
      <c r="F5148" s="156" t="s">
        <v>34</v>
      </c>
      <c r="G5148" s="157" t="s">
        <v>10387</v>
      </c>
      <c r="H5148" s="68">
        <v>159.8</v>
      </c>
      <c r="I5148" s="68">
        <v>47.1</v>
      </c>
      <c r="J5148" s="71">
        <f>IF(F5148="女",IF(H5148=0,0,VLOOKUP(I5148/(H5148*H5148/10000),标准!M$108:N$112,2,TRUE)),IF(H5148=0,0,VLOOKUP(I5148/(H5148*H5148/10000),标准!M$74:N$78,2,TRUE)))</f>
        <v>100</v>
      </c>
      <c r="K5148" s="72">
        <v>3373</v>
      </c>
      <c r="L5148" s="71">
        <f>IF(A5148&lt;43,IF(F5148="女",VLOOKUP(K5148,标准!K$108:L$128,2,TRUE),VLOOKUP(K5148,标准!K$74:L$94,2,TRUE)),IF(F5148="女",VLOOKUP(K5148,标准!K$39:L$59,2,TRUE),VLOOKUP(K5148,标准!K$3:L$23,2,TRUE)))</f>
        <v>95</v>
      </c>
      <c r="M5148" s="68">
        <v>15</v>
      </c>
      <c r="N5148" s="71">
        <f>IF(M5148="",0,IF(A5148&lt;43,IF(F5148="女",VLOOKUP(M5148,标准!C$108:D$128,2,TRUE),VLOOKUP(M5148,标准!C$74:D$94,2,TRUE)),IF(F5148="女",VLOOKUP(M5148,标准!C$39:D$59,2,TRUE),VLOOKUP(M5148,标准!C$3:D$23,2,TRUE))))</f>
        <v>72</v>
      </c>
      <c r="O5148" s="62">
        <v>190</v>
      </c>
      <c r="P5148" s="71">
        <f>IF(A5148&lt;43,IF(F5148="女",VLOOKUP(O5148/100,标准!E$108:F$128,2,TRUE),VLOOKUP(O5148/100,标准!E$74:F$94,2,TRUE)),IF(F5148="女",VLOOKUP(O5148/100,标准!E$39:F$59,2,TRUE),VLOOKUP(O5148/100,标准!E$3:F$23,2,TRUE)))</f>
        <v>85</v>
      </c>
      <c r="Q5148" s="112">
        <v>3.48</v>
      </c>
      <c r="R5148" s="71">
        <f>IF(Q5148=0,0,IF(A5148&lt;43,IF(F5148="女",IF(Q5148="",0,VLOOKUP(Q5148,标准!I$108:J$138,2,TRUE)),IF(Q5148="",0,VLOOKUP(Q5148,标准!I$74:J$104,2,TRUE))),IF(F5148="女",IF(Q5148="",0,VLOOKUP(Q5148,标准!I$39:J$69,2,TRUE)),IF(Q5148="",0,VLOOKUP(Q5148,标准!I$3:J$33,2,TRUE)))))</f>
        <v>78</v>
      </c>
      <c r="S5148" s="62">
        <v>50</v>
      </c>
      <c r="T5148" s="71">
        <f>IF(A5148&lt;43,IF(F5148="女",VLOOKUP(S5148,标准!G$108:H$138,2,TRUE),VLOOKUP(S5148,标准!G$74:H$99,2,TRUE)),IF(F5148="女",VLOOKUP(S5148,标准!G$39:H$69,2,TRUE),VLOOKUP(S5148,标准!G$3:H$28,2,TRUE)))</f>
        <v>85</v>
      </c>
      <c r="U5148" s="114">
        <v>8.9</v>
      </c>
      <c r="V5148" s="71">
        <f>IF(U5148=0,0,IF(A5148&lt;43,IF(F5148="女",IF(U5148="",0,VLOOKUP(U5148,标准!A$108:B$128,2,TRUE)),IF(U5148="",0,VLOOKUP(U5148,标准!A$74:B$94,2,TRUE))),IF(F5148="女",IF(U5148="",0,VLOOKUP(U5148,标准!A$39:B$59,2,TRUE)),IF(U5148="",0,VLOOKUP(U5148,标准!A$3:B$23,2,TRUE)))))</f>
        <v>74</v>
      </c>
      <c r="W5148" s="86">
        <f t="shared" si="80"/>
        <v>83.85</v>
      </c>
      <c r="X5148" s="87">
        <v>3.9</v>
      </c>
      <c r="Y5148" s="87">
        <v>3.7</v>
      </c>
      <c r="Z5148" s="91"/>
      <c r="AA5148" s="92"/>
    </row>
    <row r="5149" customHeight="1" spans="1:27">
      <c r="A5149" s="62">
        <v>41</v>
      </c>
      <c r="B5149" s="91">
        <v>5187</v>
      </c>
      <c r="C5149" s="156" t="s">
        <v>10388</v>
      </c>
      <c r="D5149" s="156" t="s">
        <v>10326</v>
      </c>
      <c r="E5149" s="156" t="s">
        <v>4835</v>
      </c>
      <c r="F5149" s="156" t="s">
        <v>34</v>
      </c>
      <c r="G5149" s="157" t="s">
        <v>10389</v>
      </c>
      <c r="H5149" s="68">
        <v>167.9</v>
      </c>
      <c r="I5149" s="68">
        <v>61.3</v>
      </c>
      <c r="J5149" s="71">
        <f>IF(F5149="女",IF(H5149=0,0,VLOOKUP(I5149/(H5149*H5149/10000),标准!M$108:N$112,2,TRUE)),IF(H5149=0,0,VLOOKUP(I5149/(H5149*H5149/10000),标准!M$74:N$78,2,TRUE)))</f>
        <v>100</v>
      </c>
      <c r="K5149" s="72">
        <v>3044</v>
      </c>
      <c r="L5149" s="71">
        <f>IF(A5149&lt;43,IF(F5149="女",VLOOKUP(K5149,标准!K$108:L$128,2,TRUE),VLOOKUP(K5149,标准!K$74:L$94,2,TRUE)),IF(F5149="女",VLOOKUP(K5149,标准!K$39:L$59,2,TRUE),VLOOKUP(K5149,标准!K$3:L$23,2,TRUE)))</f>
        <v>80</v>
      </c>
      <c r="M5149" s="68">
        <v>13</v>
      </c>
      <c r="N5149" s="71">
        <f>IF(M5149="",0,IF(A5149&lt;43,IF(F5149="女",VLOOKUP(M5149,标准!C$108:D$128,2,TRUE),VLOOKUP(M5149,标准!C$74:D$94,2,TRUE)),IF(F5149="女",VLOOKUP(M5149,标准!C$39:D$59,2,TRUE),VLOOKUP(M5149,标准!C$3:D$23,2,TRUE))))</f>
        <v>70</v>
      </c>
      <c r="O5149" s="76">
        <v>185</v>
      </c>
      <c r="P5149" s="71">
        <f>IF(A5149&lt;43,IF(F5149="女",VLOOKUP(O5149/100,标准!E$108:F$128,2,TRUE),VLOOKUP(O5149/100,标准!E$74:F$94,2,TRUE)),IF(F5149="女",VLOOKUP(O5149/100,标准!E$39:F$59,2,TRUE),VLOOKUP(O5149/100,标准!E$3:F$23,2,TRUE)))</f>
        <v>80</v>
      </c>
      <c r="Q5149" s="81">
        <v>3.54</v>
      </c>
      <c r="R5149" s="71">
        <f>IF(Q5149=0,0,IF(A5149&lt;43,IF(F5149="女",IF(Q5149="",0,VLOOKUP(Q5149,标准!I$108:J$138,2,TRUE)),IF(Q5149="",0,VLOOKUP(Q5149,标准!I$74:J$104,2,TRUE))),IF(F5149="女",IF(Q5149="",0,VLOOKUP(Q5149,标准!I$39:J$69,2,TRUE)),IF(Q5149="",0,VLOOKUP(Q5149,标准!I$3:J$33,2,TRUE)))))</f>
        <v>76</v>
      </c>
      <c r="S5149" s="62">
        <v>40</v>
      </c>
      <c r="T5149" s="71">
        <f>IF(A5149&lt;43,IF(F5149="女",VLOOKUP(S5149,标准!G$108:H$138,2,TRUE),VLOOKUP(S5149,标准!G$74:H$99,2,TRUE)),IF(F5149="女",VLOOKUP(S5149,标准!G$39:H$69,2,TRUE),VLOOKUP(S5149,标准!G$3:H$28,2,TRUE)))</f>
        <v>74</v>
      </c>
      <c r="U5149" s="88">
        <v>8.6</v>
      </c>
      <c r="V5149" s="71">
        <f>IF(U5149=0,0,IF(A5149&lt;43,IF(F5149="女",IF(U5149="",0,VLOOKUP(U5149,标准!A$108:B$128,2,TRUE)),IF(U5149="",0,VLOOKUP(U5149,标准!A$74:B$94,2,TRUE))),IF(F5149="女",IF(U5149="",0,VLOOKUP(U5149,标准!A$39:B$59,2,TRUE)),IF(U5149="",0,VLOOKUP(U5149,标准!A$3:B$23,2,TRUE)))))</f>
        <v>76</v>
      </c>
      <c r="W5149" s="86">
        <f t="shared" si="80"/>
        <v>79.8</v>
      </c>
      <c r="X5149" s="87">
        <v>3.7</v>
      </c>
      <c r="Y5149" s="87">
        <v>3.7</v>
      </c>
      <c r="Z5149" s="91"/>
      <c r="AA5149" s="92"/>
    </row>
    <row r="5150" customHeight="1" spans="1:27">
      <c r="A5150" s="62">
        <v>41</v>
      </c>
      <c r="B5150" s="91">
        <v>5188</v>
      </c>
      <c r="C5150" s="156" t="s">
        <v>10390</v>
      </c>
      <c r="D5150" s="156" t="s">
        <v>10326</v>
      </c>
      <c r="E5150" s="156" t="s">
        <v>4835</v>
      </c>
      <c r="F5150" s="156" t="s">
        <v>34</v>
      </c>
      <c r="G5150" s="157" t="s">
        <v>10391</v>
      </c>
      <c r="H5150" s="68">
        <v>169.7</v>
      </c>
      <c r="I5150" s="68">
        <v>66.2</v>
      </c>
      <c r="J5150" s="71">
        <f>IF(F5150="女",IF(H5150=0,0,VLOOKUP(I5150/(H5150*H5150/10000),标准!M$108:N$112,2,TRUE)),IF(H5150=0,0,VLOOKUP(I5150/(H5150*H5150/10000),标准!M$74:N$78,2,TRUE)))</f>
        <v>100</v>
      </c>
      <c r="K5150" s="72">
        <v>4118</v>
      </c>
      <c r="L5150" s="71">
        <f>IF(A5150&lt;43,IF(F5150="女",VLOOKUP(K5150,标准!K$108:L$128,2,TRUE),VLOOKUP(K5150,标准!K$74:L$94,2,TRUE)),IF(F5150="女",VLOOKUP(K5150,标准!K$39:L$59,2,TRUE),VLOOKUP(K5150,标准!K$3:L$23,2,TRUE)))</f>
        <v>100</v>
      </c>
      <c r="M5150" s="68">
        <v>12</v>
      </c>
      <c r="N5150" s="71">
        <f>IF(M5150="",0,IF(A5150&lt;43,IF(F5150="女",VLOOKUP(M5150,标准!C$108:D$128,2,TRUE),VLOOKUP(M5150,标准!C$74:D$94,2,TRUE)),IF(F5150="女",VLOOKUP(M5150,标准!C$39:D$59,2,TRUE),VLOOKUP(M5150,标准!C$3:D$23,2,TRUE))))</f>
        <v>68</v>
      </c>
      <c r="O5150" s="76">
        <v>194</v>
      </c>
      <c r="P5150" s="71">
        <f>IF(A5150&lt;43,IF(F5150="女",VLOOKUP(O5150/100,标准!E$108:F$128,2,TRUE),VLOOKUP(O5150/100,标准!E$74:F$94,2,TRUE)),IF(F5150="女",VLOOKUP(O5150/100,标准!E$39:F$59,2,TRUE),VLOOKUP(O5150/100,标准!E$3:F$23,2,TRUE)))</f>
        <v>85</v>
      </c>
      <c r="Q5150" s="81">
        <v>3.53</v>
      </c>
      <c r="R5150" s="71">
        <f>IF(Q5150=0,0,IF(A5150&lt;43,IF(F5150="女",IF(Q5150="",0,VLOOKUP(Q5150,标准!I$108:J$138,2,TRUE)),IF(Q5150="",0,VLOOKUP(Q5150,标准!I$74:J$104,2,TRUE))),IF(F5150="女",IF(Q5150="",0,VLOOKUP(Q5150,标准!I$39:J$69,2,TRUE)),IF(Q5150="",0,VLOOKUP(Q5150,标准!I$3:J$33,2,TRUE)))))</f>
        <v>76</v>
      </c>
      <c r="S5150" s="62">
        <v>48</v>
      </c>
      <c r="T5150" s="71">
        <f>IF(A5150&lt;43,IF(F5150="女",VLOOKUP(S5150,标准!G$108:H$138,2,TRUE),VLOOKUP(S5150,标准!G$74:H$99,2,TRUE)),IF(F5150="女",VLOOKUP(S5150,标准!G$39:H$69,2,TRUE),VLOOKUP(S5150,标准!G$3:H$28,2,TRUE)))</f>
        <v>80</v>
      </c>
      <c r="U5150" s="88">
        <v>8.6</v>
      </c>
      <c r="V5150" s="71">
        <f>IF(U5150=0,0,IF(A5150&lt;43,IF(F5150="女",IF(U5150="",0,VLOOKUP(U5150,标准!A$108:B$128,2,TRUE)),IF(U5150="",0,VLOOKUP(U5150,标准!A$74:B$94,2,TRUE))),IF(F5150="女",IF(U5150="",0,VLOOKUP(U5150,标准!A$39:B$59,2,TRUE)),IF(U5150="",0,VLOOKUP(U5150,标准!A$3:B$23,2,TRUE)))))</f>
        <v>76</v>
      </c>
      <c r="W5150" s="86">
        <f t="shared" si="80"/>
        <v>83.7</v>
      </c>
      <c r="X5150" s="87">
        <v>4.3</v>
      </c>
      <c r="Y5150" s="87">
        <v>4.8</v>
      </c>
      <c r="Z5150" s="91"/>
      <c r="AA5150" s="92"/>
    </row>
    <row r="5151" customHeight="1" spans="1:27">
      <c r="A5151" s="62">
        <v>41</v>
      </c>
      <c r="B5151" s="91">
        <v>5189</v>
      </c>
      <c r="C5151" s="156" t="s">
        <v>10392</v>
      </c>
      <c r="D5151" s="156" t="s">
        <v>10326</v>
      </c>
      <c r="E5151" s="156" t="s">
        <v>4835</v>
      </c>
      <c r="F5151" s="156" t="s">
        <v>30</v>
      </c>
      <c r="G5151" s="157" t="s">
        <v>10393</v>
      </c>
      <c r="H5151" s="68">
        <v>176.9</v>
      </c>
      <c r="I5151" s="68">
        <v>57.7</v>
      </c>
      <c r="J5151" s="71">
        <f>IF(F5151="女",IF(H5151=0,0,VLOOKUP(I5151/(H5151*H5151/10000),标准!M$108:N$112,2,TRUE)),IF(H5151=0,0,VLOOKUP(I5151/(H5151*H5151/10000),标准!M$74:N$78,2,TRUE)))</f>
        <v>100</v>
      </c>
      <c r="K5151" s="72">
        <v>4320</v>
      </c>
      <c r="L5151" s="71">
        <f>IF(A5151&lt;43,IF(F5151="女",VLOOKUP(K5151,标准!K$108:L$128,2,TRUE),VLOOKUP(K5151,标准!K$74:L$94,2,TRUE)),IF(F5151="女",VLOOKUP(K5151,标准!K$39:L$59,2,TRUE),VLOOKUP(K5151,标准!K$3:L$23,2,TRUE)))</f>
        <v>80</v>
      </c>
      <c r="M5151" s="68">
        <v>21</v>
      </c>
      <c r="N5151" s="71">
        <f>IF(M5151="",0,IF(A5151&lt;43,IF(F5151="女",VLOOKUP(M5151,标准!C$108:D$128,2,TRUE),VLOOKUP(M5151,标准!C$74:D$94,2,TRUE)),IF(F5151="女",VLOOKUP(M5151,标准!C$39:D$59,2,TRUE),VLOOKUP(M5151,标准!C$3:D$23,2,TRUE))))</f>
        <v>85</v>
      </c>
      <c r="O5151" s="76">
        <v>266</v>
      </c>
      <c r="P5151" s="71">
        <f>IF(A5151&lt;43,IF(F5151="女",VLOOKUP(O5151/100,标准!E$108:F$128,2,TRUE),VLOOKUP(O5151/100,标准!E$74:F$94,2,TRUE)),IF(F5151="女",VLOOKUP(O5151/100,标准!E$39:F$59,2,TRUE),VLOOKUP(O5151/100,标准!E$3:F$23,2,TRUE)))</f>
        <v>90</v>
      </c>
      <c r="Q5151" s="81">
        <v>4.17</v>
      </c>
      <c r="R5151" s="71">
        <f>IF(Q5151=0,0,IF(A5151&lt;43,IF(F5151="女",IF(Q5151="",0,VLOOKUP(Q5151,标准!I$108:J$138,2,TRUE)),IF(Q5151="",0,VLOOKUP(Q5151,标准!I$74:J$104,2,TRUE))),IF(F5151="女",IF(Q5151="",0,VLOOKUP(Q5151,标准!I$39:J$69,2,TRUE)),IF(Q5151="",0,VLOOKUP(Q5151,标准!I$3:J$33,2,TRUE)))))</f>
        <v>66</v>
      </c>
      <c r="S5151" s="76">
        <v>12</v>
      </c>
      <c r="T5151" s="71">
        <f>IF(A5151&lt;43,IF(F5151="女",VLOOKUP(S5151,标准!G$108:H$138,2,TRUE),VLOOKUP(S5151,标准!G$74:H$99,2,TRUE)),IF(F5151="女",VLOOKUP(S5151,标准!G$39:H$69,2,TRUE),VLOOKUP(S5151,标准!G$3:H$28,2,TRUE)))</f>
        <v>68</v>
      </c>
      <c r="U5151" s="88">
        <v>7.3</v>
      </c>
      <c r="V5151" s="71">
        <f>IF(U5151=0,0,IF(A5151&lt;43,IF(F5151="女",IF(U5151="",0,VLOOKUP(U5151,标准!A$108:B$128,2,TRUE)),IF(U5151="",0,VLOOKUP(U5151,标准!A$74:B$94,2,TRUE))),IF(F5151="女",IF(U5151="",0,VLOOKUP(U5151,标准!A$39:B$59,2,TRUE)),IF(U5151="",0,VLOOKUP(U5151,标准!A$3:B$23,2,TRUE)))))</f>
        <v>78</v>
      </c>
      <c r="W5151" s="86">
        <f t="shared" si="80"/>
        <v>80.1</v>
      </c>
      <c r="X5151" s="87">
        <v>4.4</v>
      </c>
      <c r="Y5151" s="87">
        <v>4.1</v>
      </c>
      <c r="Z5151" s="91"/>
      <c r="AA5151" s="92"/>
    </row>
    <row r="5152" customHeight="1" spans="1:27">
      <c r="A5152" s="62">
        <v>41</v>
      </c>
      <c r="B5152" s="91">
        <v>5190</v>
      </c>
      <c r="C5152" s="156" t="s">
        <v>10394</v>
      </c>
      <c r="D5152" s="156" t="s">
        <v>10326</v>
      </c>
      <c r="E5152" s="156" t="s">
        <v>4835</v>
      </c>
      <c r="F5152" s="156" t="s">
        <v>34</v>
      </c>
      <c r="G5152" s="157" t="s">
        <v>10395</v>
      </c>
      <c r="H5152" s="68">
        <v>159.5</v>
      </c>
      <c r="I5152" s="68">
        <v>49.8</v>
      </c>
      <c r="J5152" s="71">
        <f>IF(F5152="女",IF(H5152=0,0,VLOOKUP(I5152/(H5152*H5152/10000),标准!M$108:N$112,2,TRUE)),IF(H5152=0,0,VLOOKUP(I5152/(H5152*H5152/10000),标准!M$74:N$78,2,TRUE)))</f>
        <v>100</v>
      </c>
      <c r="K5152" s="72">
        <v>3222</v>
      </c>
      <c r="L5152" s="71">
        <f>IF(A5152&lt;43,IF(F5152="女",VLOOKUP(K5152,标准!K$108:L$128,2,TRUE),VLOOKUP(K5152,标准!K$74:L$94,2,TRUE)),IF(F5152="女",VLOOKUP(K5152,标准!K$39:L$59,2,TRUE),VLOOKUP(K5152,标准!K$3:L$23,2,TRUE)))</f>
        <v>85</v>
      </c>
      <c r="M5152" s="68">
        <v>22.5</v>
      </c>
      <c r="N5152" s="71">
        <f>IF(M5152="",0,IF(A5152&lt;43,IF(F5152="女",VLOOKUP(M5152,标准!C$108:D$128,2,TRUE),VLOOKUP(M5152,标准!C$74:D$94,2,TRUE)),IF(F5152="女",VLOOKUP(M5152,标准!C$39:D$59,2,TRUE),VLOOKUP(M5152,标准!C$3:D$23,2,TRUE))))</f>
        <v>90</v>
      </c>
      <c r="O5152" s="76">
        <v>160</v>
      </c>
      <c r="P5152" s="71">
        <f>IF(A5152&lt;43,IF(F5152="女",VLOOKUP(O5152/100,标准!E$108:F$128,2,TRUE),VLOOKUP(O5152/100,标准!E$74:F$94,2,TRUE)),IF(F5152="女",VLOOKUP(O5152/100,标准!E$39:F$59,2,TRUE),VLOOKUP(O5152/100,标准!E$3:F$23,2,TRUE)))</f>
        <v>66</v>
      </c>
      <c r="Q5152" s="81">
        <v>5.09</v>
      </c>
      <c r="R5152" s="71">
        <f>IF(Q5152=0,0,IF(A5152&lt;43,IF(F5152="女",IF(Q5152="",0,VLOOKUP(Q5152,标准!I$108:J$138,2,TRUE)),IF(Q5152="",0,VLOOKUP(Q5152,标准!I$74:J$104,2,TRUE))),IF(F5152="女",IF(Q5152="",0,VLOOKUP(Q5152,标准!I$39:J$69,2,TRUE)),IF(Q5152="",0,VLOOKUP(Q5152,标准!I$3:J$33,2,TRUE)))))</f>
        <v>20</v>
      </c>
      <c r="S5152" s="76">
        <v>27</v>
      </c>
      <c r="T5152" s="71">
        <f>IF(A5152&lt;43,IF(F5152="女",VLOOKUP(S5152,标准!G$108:H$138,2,TRUE),VLOOKUP(S5152,标准!G$74:H$99,2,TRUE)),IF(F5152="女",VLOOKUP(S5152,标准!G$39:H$69,2,TRUE),VLOOKUP(S5152,标准!G$3:H$28,2,TRUE)))</f>
        <v>60</v>
      </c>
      <c r="U5152" s="88">
        <v>10.1</v>
      </c>
      <c r="V5152" s="71">
        <f>IF(U5152=0,0,IF(A5152&lt;43,IF(F5152="女",IF(U5152="",0,VLOOKUP(U5152,标准!A$108:B$128,2,TRUE)),IF(U5152="",0,VLOOKUP(U5152,标准!A$74:B$94,2,TRUE))),IF(F5152="女",IF(U5152="",0,VLOOKUP(U5152,标准!A$39:B$59,2,TRUE)),IF(U5152="",0,VLOOKUP(U5152,标准!A$3:B$23,2,TRUE)))))</f>
        <v>62</v>
      </c>
      <c r="W5152" s="86">
        <f t="shared" si="80"/>
        <v>65.75</v>
      </c>
      <c r="X5152" s="87">
        <v>4.8</v>
      </c>
      <c r="Y5152" s="87">
        <v>4.9</v>
      </c>
      <c r="Z5152" s="91"/>
      <c r="AA5152" s="92"/>
    </row>
    <row r="5153" customHeight="1" spans="1:27">
      <c r="A5153" s="62">
        <v>41</v>
      </c>
      <c r="B5153" s="91">
        <v>5191</v>
      </c>
      <c r="C5153" s="156" t="s">
        <v>10396</v>
      </c>
      <c r="D5153" s="156" t="s">
        <v>10326</v>
      </c>
      <c r="E5153" s="156" t="s">
        <v>4835</v>
      </c>
      <c r="F5153" s="156" t="s">
        <v>34</v>
      </c>
      <c r="G5153" s="157" t="s">
        <v>10397</v>
      </c>
      <c r="H5153" s="68">
        <v>162.5</v>
      </c>
      <c r="I5153" s="68">
        <v>53.4</v>
      </c>
      <c r="J5153" s="71">
        <f>IF(F5153="女",IF(H5153=0,0,VLOOKUP(I5153/(H5153*H5153/10000),标准!M$108:N$112,2,TRUE)),IF(H5153=0,0,VLOOKUP(I5153/(H5153*H5153/10000),标准!M$74:N$78,2,TRUE)))</f>
        <v>100</v>
      </c>
      <c r="K5153" s="72">
        <v>3698</v>
      </c>
      <c r="L5153" s="71">
        <f>IF(A5153&lt;43,IF(F5153="女",VLOOKUP(K5153,标准!K$108:L$128,2,TRUE),VLOOKUP(K5153,标准!K$74:L$94,2,TRUE)),IF(F5153="女",VLOOKUP(K5153,标准!K$39:L$59,2,TRUE),VLOOKUP(K5153,标准!K$3:L$23,2,TRUE)))</f>
        <v>100</v>
      </c>
      <c r="M5153" s="68">
        <v>17</v>
      </c>
      <c r="N5153" s="71">
        <f>IF(M5153="",0,IF(A5153&lt;43,IF(F5153="女",VLOOKUP(M5153,标准!C$108:D$128,2,TRUE),VLOOKUP(M5153,标准!C$74:D$94,2,TRUE)),IF(F5153="女",VLOOKUP(M5153,标准!C$39:D$59,2,TRUE),VLOOKUP(M5153,标准!C$3:D$23,2,TRUE))))</f>
        <v>76</v>
      </c>
      <c r="O5153" s="76">
        <v>163</v>
      </c>
      <c r="P5153" s="71">
        <f>IF(A5153&lt;43,IF(F5153="女",VLOOKUP(O5153/100,标准!E$108:F$128,2,TRUE),VLOOKUP(O5153/100,标准!E$74:F$94,2,TRUE)),IF(F5153="女",VLOOKUP(O5153/100,标准!E$39:F$59,2,TRUE),VLOOKUP(O5153/100,标准!E$3:F$23,2,TRUE)))</f>
        <v>68</v>
      </c>
      <c r="Q5153" s="81">
        <v>3.53</v>
      </c>
      <c r="R5153" s="71">
        <f>IF(Q5153=0,0,IF(A5153&lt;43,IF(F5153="女",IF(Q5153="",0,VLOOKUP(Q5153,标准!I$108:J$138,2,TRUE)),IF(Q5153="",0,VLOOKUP(Q5153,标准!I$74:J$104,2,TRUE))),IF(F5153="女",IF(Q5153="",0,VLOOKUP(Q5153,标准!I$39:J$69,2,TRUE)),IF(Q5153="",0,VLOOKUP(Q5153,标准!I$3:J$33,2,TRUE)))))</f>
        <v>76</v>
      </c>
      <c r="S5153" s="76">
        <v>43</v>
      </c>
      <c r="T5153" s="71">
        <f>IF(A5153&lt;43,IF(F5153="女",VLOOKUP(S5153,标准!G$108:H$138,2,TRUE),VLOOKUP(S5153,标准!G$74:H$99,2,TRUE)),IF(F5153="女",VLOOKUP(S5153,标准!G$39:H$69,2,TRUE),VLOOKUP(S5153,标准!G$3:H$28,2,TRUE)))</f>
        <v>76</v>
      </c>
      <c r="U5153" s="88">
        <v>8.9</v>
      </c>
      <c r="V5153" s="71">
        <f>IF(U5153=0,0,IF(A5153&lt;43,IF(F5153="女",IF(U5153="",0,VLOOKUP(U5153,标准!A$108:B$128,2,TRUE)),IF(U5153="",0,VLOOKUP(U5153,标准!A$74:B$94,2,TRUE))),IF(F5153="女",IF(U5153="",0,VLOOKUP(U5153,标准!A$39:B$59,2,TRUE)),IF(U5153="",0,VLOOKUP(U5153,标准!A$3:B$23,2,TRUE)))))</f>
        <v>74</v>
      </c>
      <c r="W5153" s="86">
        <f t="shared" si="80"/>
        <v>82</v>
      </c>
      <c r="X5153" s="87">
        <v>4.6</v>
      </c>
      <c r="Y5153" s="87">
        <v>4.8</v>
      </c>
      <c r="Z5153" s="91"/>
      <c r="AA5153" s="92"/>
    </row>
    <row r="5154" customHeight="1" spans="1:27">
      <c r="A5154" s="62">
        <v>41</v>
      </c>
      <c r="B5154" s="91">
        <v>5192</v>
      </c>
      <c r="C5154" s="156" t="s">
        <v>10398</v>
      </c>
      <c r="D5154" s="156" t="s">
        <v>10326</v>
      </c>
      <c r="E5154" s="156" t="s">
        <v>4835</v>
      </c>
      <c r="F5154" s="156" t="s">
        <v>34</v>
      </c>
      <c r="G5154" s="157" t="s">
        <v>10399</v>
      </c>
      <c r="H5154" s="68">
        <v>163.1</v>
      </c>
      <c r="I5154" s="68">
        <v>49.1</v>
      </c>
      <c r="J5154" s="71">
        <f>IF(F5154="女",IF(H5154=0,0,VLOOKUP(I5154/(H5154*H5154/10000),标准!M$108:N$112,2,TRUE)),IF(H5154=0,0,VLOOKUP(I5154/(H5154*H5154/10000),标准!M$74:N$78,2,TRUE)))</f>
        <v>100</v>
      </c>
      <c r="K5154" s="72">
        <v>2556</v>
      </c>
      <c r="L5154" s="71">
        <f>IF(A5154&lt;43,IF(F5154="女",VLOOKUP(K5154,标准!K$108:L$128,2,TRUE),VLOOKUP(K5154,标准!K$74:L$94,2,TRUE)),IF(F5154="女",VLOOKUP(K5154,标准!K$39:L$59,2,TRUE),VLOOKUP(K5154,标准!K$3:L$23,2,TRUE)))</f>
        <v>70</v>
      </c>
      <c r="M5154" s="68">
        <v>25.5</v>
      </c>
      <c r="N5154" s="71">
        <f>IF(M5154="",0,IF(A5154&lt;43,IF(F5154="女",VLOOKUP(M5154,标准!C$108:D$128,2,TRUE),VLOOKUP(M5154,标准!C$74:D$94,2,TRUE)),IF(F5154="女",VLOOKUP(M5154,标准!C$39:D$59,2,TRUE),VLOOKUP(M5154,标准!C$3:D$23,2,TRUE))))</f>
        <v>95</v>
      </c>
      <c r="O5154" s="76">
        <v>171</v>
      </c>
      <c r="P5154" s="71">
        <f>IF(A5154&lt;43,IF(F5154="女",VLOOKUP(O5154/100,标准!E$108:F$128,2,TRUE),VLOOKUP(O5154/100,标准!E$74:F$94,2,TRUE)),IF(F5154="女",VLOOKUP(O5154/100,标准!E$39:F$59,2,TRUE),VLOOKUP(O5154/100,标准!E$3:F$23,2,TRUE)))</f>
        <v>72</v>
      </c>
      <c r="Q5154" s="81">
        <v>4.38</v>
      </c>
      <c r="R5154" s="71">
        <f>IF(Q5154=0,0,IF(A5154&lt;43,IF(F5154="女",IF(Q5154="",0,VLOOKUP(Q5154,标准!I$108:J$138,2,TRUE)),IF(Q5154="",0,VLOOKUP(Q5154,标准!I$74:J$104,2,TRUE))),IF(F5154="女",IF(Q5154="",0,VLOOKUP(Q5154,标准!I$39:J$69,2,TRUE)),IF(Q5154="",0,VLOOKUP(Q5154,标准!I$3:J$33,2,TRUE)))))</f>
        <v>50</v>
      </c>
      <c r="S5154" s="76">
        <v>44</v>
      </c>
      <c r="T5154" s="71">
        <f>IF(A5154&lt;43,IF(F5154="女",VLOOKUP(S5154,标准!G$108:H$138,2,TRUE),VLOOKUP(S5154,标准!G$74:H$99,2,TRUE)),IF(F5154="女",VLOOKUP(S5154,标准!G$39:H$69,2,TRUE),VLOOKUP(S5154,标准!G$3:H$28,2,TRUE)))</f>
        <v>78</v>
      </c>
      <c r="U5154" s="88">
        <v>9.2</v>
      </c>
      <c r="V5154" s="71">
        <f>IF(U5154=0,0,IF(A5154&lt;43,IF(F5154="女",IF(U5154="",0,VLOOKUP(U5154,标准!A$108:B$128,2,TRUE)),IF(U5154="",0,VLOOKUP(U5154,标准!A$74:B$94,2,TRUE))),IF(F5154="女",IF(U5154="",0,VLOOKUP(U5154,标准!A$39:B$59,2,TRUE)),IF(U5154="",0,VLOOKUP(U5154,标准!A$3:B$23,2,TRUE)))))</f>
        <v>70</v>
      </c>
      <c r="W5154" s="86">
        <f t="shared" si="80"/>
        <v>74</v>
      </c>
      <c r="X5154" s="87">
        <v>4.1</v>
      </c>
      <c r="Y5154" s="87">
        <v>4</v>
      </c>
      <c r="Z5154" s="91"/>
      <c r="AA5154" s="92"/>
    </row>
    <row r="5155" customHeight="1" spans="1:27">
      <c r="A5155" s="62">
        <v>41</v>
      </c>
      <c r="B5155" s="91">
        <v>5193</v>
      </c>
      <c r="C5155" s="156" t="s">
        <v>10400</v>
      </c>
      <c r="D5155" s="156" t="s">
        <v>10326</v>
      </c>
      <c r="E5155" s="156" t="s">
        <v>4835</v>
      </c>
      <c r="F5155" s="156" t="s">
        <v>34</v>
      </c>
      <c r="G5155" s="157" t="s">
        <v>10401</v>
      </c>
      <c r="H5155" s="68">
        <v>162.8</v>
      </c>
      <c r="I5155" s="68">
        <v>48.5</v>
      </c>
      <c r="J5155" s="71">
        <f>IF(F5155="女",IF(H5155=0,0,VLOOKUP(I5155/(H5155*H5155/10000),标准!M$108:N$112,2,TRUE)),IF(H5155=0,0,VLOOKUP(I5155/(H5155*H5155/10000),标准!M$74:N$78,2,TRUE)))</f>
        <v>100</v>
      </c>
      <c r="K5155" s="72">
        <v>2908</v>
      </c>
      <c r="L5155" s="71">
        <f>IF(A5155&lt;43,IF(F5155="女",VLOOKUP(K5155,标准!K$108:L$128,2,TRUE),VLOOKUP(K5155,标准!K$74:L$94,2,TRUE)),IF(F5155="女",VLOOKUP(K5155,标准!K$39:L$59,2,TRUE),VLOOKUP(K5155,标准!K$3:L$23,2,TRUE)))</f>
        <v>78</v>
      </c>
      <c r="M5155" s="68">
        <v>8.5</v>
      </c>
      <c r="N5155" s="71">
        <f>IF(M5155="",0,IF(A5155&lt;43,IF(F5155="女",VLOOKUP(M5155,标准!C$108:D$128,2,TRUE),VLOOKUP(M5155,标准!C$74:D$94,2,TRUE)),IF(F5155="女",VLOOKUP(M5155,标准!C$39:D$59,2,TRUE),VLOOKUP(M5155,标准!C$3:D$23,2,TRUE))))</f>
        <v>62</v>
      </c>
      <c r="O5155" s="76">
        <v>153</v>
      </c>
      <c r="P5155" s="71">
        <f>IF(A5155&lt;43,IF(F5155="女",VLOOKUP(O5155/100,标准!E$108:F$128,2,TRUE),VLOOKUP(O5155/100,标准!E$74:F$94,2,TRUE)),IF(F5155="女",VLOOKUP(O5155/100,标准!E$39:F$59,2,TRUE),VLOOKUP(O5155/100,标准!E$3:F$23,2,TRUE)))</f>
        <v>60</v>
      </c>
      <c r="Q5155" s="81">
        <v>4.41</v>
      </c>
      <c r="R5155" s="71">
        <f>IF(Q5155=0,0,IF(A5155&lt;43,IF(F5155="女",IF(Q5155="",0,VLOOKUP(Q5155,标准!I$108:J$138,2,TRUE)),IF(Q5155="",0,VLOOKUP(Q5155,标准!I$74:J$104,2,TRUE))),IF(F5155="女",IF(Q5155="",0,VLOOKUP(Q5155,标准!I$39:J$69,2,TRUE)),IF(Q5155="",0,VLOOKUP(Q5155,标准!I$3:J$33,2,TRUE)))))</f>
        <v>50</v>
      </c>
      <c r="S5155" s="76">
        <v>27</v>
      </c>
      <c r="T5155" s="71">
        <f>IF(A5155&lt;43,IF(F5155="女",VLOOKUP(S5155,标准!G$108:H$138,2,TRUE),VLOOKUP(S5155,标准!G$74:H$99,2,TRUE)),IF(F5155="女",VLOOKUP(S5155,标准!G$39:H$69,2,TRUE),VLOOKUP(S5155,标准!G$3:H$28,2,TRUE)))</f>
        <v>60</v>
      </c>
      <c r="U5155" s="88">
        <v>10.2</v>
      </c>
      <c r="V5155" s="71">
        <f>IF(U5155=0,0,IF(A5155&lt;43,IF(F5155="女",IF(U5155="",0,VLOOKUP(U5155,标准!A$108:B$128,2,TRUE)),IF(U5155="",0,VLOOKUP(U5155,标准!A$74:B$94,2,TRUE))),IF(F5155="女",IF(U5155="",0,VLOOKUP(U5155,标准!A$39:B$59,2,TRUE)),IF(U5155="",0,VLOOKUP(U5155,标准!A$3:B$23,2,TRUE)))))</f>
        <v>60</v>
      </c>
      <c r="W5155" s="86">
        <f t="shared" si="80"/>
        <v>66.9</v>
      </c>
      <c r="X5155" s="87">
        <v>4.2</v>
      </c>
      <c r="Y5155" s="87">
        <v>4</v>
      </c>
      <c r="Z5155" s="91"/>
      <c r="AA5155" s="92"/>
    </row>
    <row r="5156" customHeight="1" spans="1:27">
      <c r="A5156" s="62">
        <v>41</v>
      </c>
      <c r="B5156" s="91">
        <v>5194</v>
      </c>
      <c r="C5156" s="156" t="s">
        <v>10402</v>
      </c>
      <c r="D5156" s="156" t="s">
        <v>10326</v>
      </c>
      <c r="E5156" s="156" t="s">
        <v>4835</v>
      </c>
      <c r="F5156" s="156" t="s">
        <v>34</v>
      </c>
      <c r="G5156" s="157" t="s">
        <v>10403</v>
      </c>
      <c r="H5156" s="68">
        <v>164.3</v>
      </c>
      <c r="I5156" s="68">
        <v>64.4</v>
      </c>
      <c r="J5156" s="71">
        <f>IF(F5156="女",IF(H5156=0,0,VLOOKUP(I5156/(H5156*H5156/10000),标准!M$108:N$112,2,TRUE)),IF(H5156=0,0,VLOOKUP(I5156/(H5156*H5156/10000),标准!M$74:N$78,2,TRUE)))</f>
        <v>100</v>
      </c>
      <c r="K5156" s="72">
        <v>3033</v>
      </c>
      <c r="L5156" s="71">
        <f>IF(A5156&lt;43,IF(F5156="女",VLOOKUP(K5156,标准!K$108:L$128,2,TRUE),VLOOKUP(K5156,标准!K$74:L$94,2,TRUE)),IF(F5156="女",VLOOKUP(K5156,标准!K$39:L$59,2,TRUE),VLOOKUP(K5156,标准!K$3:L$23,2,TRUE)))</f>
        <v>80</v>
      </c>
      <c r="M5156" s="68">
        <v>19</v>
      </c>
      <c r="N5156" s="71">
        <f>IF(M5156="",0,IF(A5156&lt;43,IF(F5156="女",VLOOKUP(M5156,标准!C$108:D$128,2,TRUE),VLOOKUP(M5156,标准!C$74:D$94,2,TRUE)),IF(F5156="女",VLOOKUP(M5156,标准!C$39:D$59,2,TRUE),VLOOKUP(M5156,标准!C$3:D$23,2,TRUE))))</f>
        <v>80</v>
      </c>
      <c r="O5156" s="76">
        <v>145</v>
      </c>
      <c r="P5156" s="71">
        <f>IF(A5156&lt;43,IF(F5156="女",VLOOKUP(O5156/100,标准!E$108:F$128,2,TRUE),VLOOKUP(O5156/100,标准!E$74:F$94,2,TRUE)),IF(F5156="女",VLOOKUP(O5156/100,标准!E$39:F$59,2,TRUE),VLOOKUP(O5156/100,标准!E$3:F$23,2,TRUE)))</f>
        <v>40</v>
      </c>
      <c r="Q5156" s="81">
        <v>3.52</v>
      </c>
      <c r="R5156" s="71">
        <f>IF(Q5156=0,0,IF(A5156&lt;43,IF(F5156="女",IF(Q5156="",0,VLOOKUP(Q5156,标准!I$108:J$138,2,TRUE)),IF(Q5156="",0,VLOOKUP(Q5156,标准!I$74:J$104,2,TRUE))),IF(F5156="女",IF(Q5156="",0,VLOOKUP(Q5156,标准!I$39:J$69,2,TRUE)),IF(Q5156="",0,VLOOKUP(Q5156,标准!I$3:J$33,2,TRUE)))))</f>
        <v>76</v>
      </c>
      <c r="S5156" s="76">
        <v>38</v>
      </c>
      <c r="T5156" s="71">
        <f>IF(A5156&lt;43,IF(F5156="女",VLOOKUP(S5156,标准!G$108:H$138,2,TRUE),VLOOKUP(S5156,标准!G$74:H$99,2,TRUE)),IF(F5156="女",VLOOKUP(S5156,标准!G$39:H$69,2,TRUE),VLOOKUP(S5156,标准!G$3:H$28,2,TRUE)))</f>
        <v>72</v>
      </c>
      <c r="U5156" s="88">
        <v>9.2</v>
      </c>
      <c r="V5156" s="71">
        <f>IF(U5156=0,0,IF(A5156&lt;43,IF(F5156="女",IF(U5156="",0,VLOOKUP(U5156,标准!A$108:B$128,2,TRUE)),IF(U5156="",0,VLOOKUP(U5156,标准!A$74:B$94,2,TRUE))),IF(F5156="女",IF(U5156="",0,VLOOKUP(U5156,标准!A$39:B$59,2,TRUE)),IF(U5156="",0,VLOOKUP(U5156,标准!A$3:B$23,2,TRUE)))))</f>
        <v>70</v>
      </c>
      <c r="W5156" s="86">
        <f t="shared" si="80"/>
        <v>75.4</v>
      </c>
      <c r="X5156" s="87">
        <v>4.6</v>
      </c>
      <c r="Y5156" s="87">
        <v>4.3</v>
      </c>
      <c r="Z5156" s="91"/>
      <c r="AA5156" s="92"/>
    </row>
    <row r="5157" customHeight="1" spans="1:27">
      <c r="A5157" s="62">
        <v>41</v>
      </c>
      <c r="B5157" s="91">
        <v>5195</v>
      </c>
      <c r="C5157" s="156" t="s">
        <v>863</v>
      </c>
      <c r="D5157" s="156" t="s">
        <v>10326</v>
      </c>
      <c r="E5157" s="156" t="s">
        <v>4835</v>
      </c>
      <c r="F5157" s="156" t="s">
        <v>34</v>
      </c>
      <c r="G5157" s="157" t="s">
        <v>10404</v>
      </c>
      <c r="H5157" s="68">
        <v>161.3</v>
      </c>
      <c r="I5157" s="68">
        <v>56.4</v>
      </c>
      <c r="J5157" s="71">
        <f>IF(F5157="女",IF(H5157=0,0,VLOOKUP(I5157/(H5157*H5157/10000),标准!M$108:N$112,2,TRUE)),IF(H5157=0,0,VLOOKUP(I5157/(H5157*H5157/10000),标准!M$74:N$78,2,TRUE)))</f>
        <v>100</v>
      </c>
      <c r="K5157" s="72">
        <v>2311</v>
      </c>
      <c r="L5157" s="71">
        <f>IF(A5157&lt;43,IF(F5157="女",VLOOKUP(K5157,标准!K$108:L$128,2,TRUE),VLOOKUP(K5157,标准!K$74:L$94,2,TRUE)),IF(F5157="女",VLOOKUP(K5157,标准!K$39:L$59,2,TRUE),VLOOKUP(K5157,标准!K$3:L$23,2,TRUE)))</f>
        <v>66</v>
      </c>
      <c r="M5157" s="68">
        <v>19</v>
      </c>
      <c r="N5157" s="71">
        <f>IF(M5157="",0,IF(A5157&lt;43,IF(F5157="女",VLOOKUP(M5157,标准!C$108:D$128,2,TRUE),VLOOKUP(M5157,标准!C$74:D$94,2,TRUE)),IF(F5157="女",VLOOKUP(M5157,标准!C$39:D$59,2,TRUE),VLOOKUP(M5157,标准!C$3:D$23,2,TRUE))))</f>
        <v>80</v>
      </c>
      <c r="O5157" s="76">
        <v>162</v>
      </c>
      <c r="P5157" s="71">
        <f>IF(A5157&lt;43,IF(F5157="女",VLOOKUP(O5157/100,标准!E$108:F$128,2,TRUE),VLOOKUP(O5157/100,标准!E$74:F$94,2,TRUE)),IF(F5157="女",VLOOKUP(O5157/100,标准!E$39:F$59,2,TRUE),VLOOKUP(O5157/100,标准!E$3:F$23,2,TRUE)))</f>
        <v>66</v>
      </c>
      <c r="Q5157" s="81">
        <v>4.52</v>
      </c>
      <c r="R5157" s="71">
        <f>IF(Q5157=0,0,IF(A5157&lt;43,IF(F5157="女",IF(Q5157="",0,VLOOKUP(Q5157,标准!I$108:J$138,2,TRUE)),IF(Q5157="",0,VLOOKUP(Q5157,标准!I$74:J$104,2,TRUE))),IF(F5157="女",IF(Q5157="",0,VLOOKUP(Q5157,标准!I$39:J$69,2,TRUE)),IF(Q5157="",0,VLOOKUP(Q5157,标准!I$3:J$33,2,TRUE)))))</f>
        <v>40</v>
      </c>
      <c r="S5157" s="76">
        <v>32</v>
      </c>
      <c r="T5157" s="71">
        <f>IF(A5157&lt;43,IF(F5157="女",VLOOKUP(S5157,标准!G$108:H$138,2,TRUE),VLOOKUP(S5157,标准!G$74:H$99,2,TRUE)),IF(F5157="女",VLOOKUP(S5157,标准!G$39:H$69,2,TRUE),VLOOKUP(S5157,标准!G$3:H$28,2,TRUE)))</f>
        <v>66</v>
      </c>
      <c r="U5157" s="88">
        <v>10.4</v>
      </c>
      <c r="V5157" s="71">
        <f>IF(U5157=0,0,IF(A5157&lt;43,IF(F5157="女",IF(U5157="",0,VLOOKUP(U5157,标准!A$108:B$128,2,TRUE)),IF(U5157="",0,VLOOKUP(U5157,标准!A$74:B$94,2,TRUE))),IF(F5157="女",IF(U5157="",0,VLOOKUP(U5157,标准!A$39:B$59,2,TRUE)),IF(U5157="",0,VLOOKUP(U5157,标准!A$3:B$23,2,TRUE)))))</f>
        <v>50</v>
      </c>
      <c r="W5157" s="86">
        <f t="shared" si="80"/>
        <v>64.1</v>
      </c>
      <c r="X5157" s="87">
        <v>4</v>
      </c>
      <c r="Y5157" s="87">
        <v>3.8</v>
      </c>
      <c r="Z5157" s="91"/>
      <c r="AA5157" s="92"/>
    </row>
    <row r="5158" customHeight="1" spans="1:27">
      <c r="A5158" s="62">
        <v>41</v>
      </c>
      <c r="B5158" s="91">
        <v>5196</v>
      </c>
      <c r="C5158" s="156" t="s">
        <v>10405</v>
      </c>
      <c r="D5158" s="156" t="s">
        <v>10326</v>
      </c>
      <c r="E5158" s="156" t="s">
        <v>4835</v>
      </c>
      <c r="F5158" s="156" t="s">
        <v>34</v>
      </c>
      <c r="G5158" s="157" t="s">
        <v>10406</v>
      </c>
      <c r="H5158" s="68">
        <v>149.6</v>
      </c>
      <c r="I5158" s="68">
        <v>44.1</v>
      </c>
      <c r="J5158" s="71">
        <f>IF(F5158="女",IF(H5158=0,0,VLOOKUP(I5158/(H5158*H5158/10000),标准!M$108:N$112,2,TRUE)),IF(H5158=0,0,VLOOKUP(I5158/(H5158*H5158/10000),标准!M$74:N$78,2,TRUE)))</f>
        <v>100</v>
      </c>
      <c r="K5158" s="72">
        <v>2516</v>
      </c>
      <c r="L5158" s="71">
        <f>IF(A5158&lt;43,IF(F5158="女",VLOOKUP(K5158,标准!K$108:L$128,2,TRUE),VLOOKUP(K5158,标准!K$74:L$94,2,TRUE)),IF(F5158="女",VLOOKUP(K5158,标准!K$39:L$59,2,TRUE),VLOOKUP(K5158,标准!K$3:L$23,2,TRUE)))</f>
        <v>70</v>
      </c>
      <c r="M5158" s="68">
        <v>18.5</v>
      </c>
      <c r="N5158" s="71">
        <f>IF(M5158="",0,IF(A5158&lt;43,IF(F5158="女",VLOOKUP(M5158,标准!C$108:D$128,2,TRUE),VLOOKUP(M5158,标准!C$74:D$94,2,TRUE)),IF(F5158="女",VLOOKUP(M5158,标准!C$39:D$59,2,TRUE),VLOOKUP(M5158,标准!C$3:D$23,2,TRUE))))</f>
        <v>78</v>
      </c>
      <c r="O5158" s="76">
        <v>156</v>
      </c>
      <c r="P5158" s="71">
        <f>IF(A5158&lt;43,IF(F5158="女",VLOOKUP(O5158/100,标准!E$108:F$128,2,TRUE),VLOOKUP(O5158/100,标准!E$74:F$94,2,TRUE)),IF(F5158="女",VLOOKUP(O5158/100,标准!E$39:F$59,2,TRUE),VLOOKUP(O5158/100,标准!E$3:F$23,2,TRUE)))</f>
        <v>62</v>
      </c>
      <c r="Q5158" s="81">
        <v>4.02</v>
      </c>
      <c r="R5158" s="71">
        <f>IF(Q5158=0,0,IF(A5158&lt;43,IF(F5158="女",IF(Q5158="",0,VLOOKUP(Q5158,标准!I$108:J$138,2,TRUE)),IF(Q5158="",0,VLOOKUP(Q5158,标准!I$74:J$104,2,TRUE))),IF(F5158="女",IF(Q5158="",0,VLOOKUP(Q5158,标准!I$39:J$69,2,TRUE)),IF(Q5158="",0,VLOOKUP(Q5158,标准!I$3:J$33,2,TRUE)))))</f>
        <v>72</v>
      </c>
      <c r="S5158" s="76">
        <v>32</v>
      </c>
      <c r="T5158" s="71">
        <f>IF(A5158&lt;43,IF(F5158="女",VLOOKUP(S5158,标准!G$108:H$138,2,TRUE),VLOOKUP(S5158,标准!G$74:H$99,2,TRUE)),IF(F5158="女",VLOOKUP(S5158,标准!G$39:H$69,2,TRUE),VLOOKUP(S5158,标准!G$3:H$28,2,TRUE)))</f>
        <v>66</v>
      </c>
      <c r="U5158" s="88">
        <v>10.1</v>
      </c>
      <c r="V5158" s="71">
        <f>IF(U5158=0,0,IF(A5158&lt;43,IF(F5158="女",IF(U5158="",0,VLOOKUP(U5158,标准!A$108:B$128,2,TRUE)),IF(U5158="",0,VLOOKUP(U5158,标准!A$74:B$94,2,TRUE))),IF(F5158="女",IF(U5158="",0,VLOOKUP(U5158,标准!A$39:B$59,2,TRUE)),IF(U5158="",0,VLOOKUP(U5158,标准!A$3:B$23,2,TRUE)))))</f>
        <v>62</v>
      </c>
      <c r="W5158" s="86">
        <f t="shared" si="80"/>
        <v>72.9</v>
      </c>
      <c r="X5158" s="87">
        <v>3.7</v>
      </c>
      <c r="Y5158" s="87">
        <v>3.7</v>
      </c>
      <c r="Z5158" s="91"/>
      <c r="AA5158" s="92"/>
    </row>
    <row r="5159" customHeight="1" spans="1:27">
      <c r="A5159" s="62">
        <v>41</v>
      </c>
      <c r="B5159" s="91">
        <v>5197</v>
      </c>
      <c r="C5159" s="156" t="s">
        <v>10407</v>
      </c>
      <c r="D5159" s="156" t="s">
        <v>10326</v>
      </c>
      <c r="E5159" s="156" t="s">
        <v>4835</v>
      </c>
      <c r="F5159" s="156" t="s">
        <v>34</v>
      </c>
      <c r="G5159" s="157" t="s">
        <v>10408</v>
      </c>
      <c r="H5159" s="68">
        <v>160.1</v>
      </c>
      <c r="I5159" s="68">
        <v>48.6</v>
      </c>
      <c r="J5159" s="71">
        <f>IF(F5159="女",IF(H5159=0,0,VLOOKUP(I5159/(H5159*H5159/10000),标准!M$108:N$112,2,TRUE)),IF(H5159=0,0,VLOOKUP(I5159/(H5159*H5159/10000),标准!M$74:N$78,2,TRUE)))</f>
        <v>100</v>
      </c>
      <c r="K5159" s="72">
        <v>2416</v>
      </c>
      <c r="L5159" s="71">
        <f>IF(A5159&lt;43,IF(F5159="女",VLOOKUP(K5159,标准!K$108:L$128,2,TRUE),VLOOKUP(K5159,标准!K$74:L$94,2,TRUE)),IF(F5159="女",VLOOKUP(K5159,标准!K$39:L$59,2,TRUE),VLOOKUP(K5159,标准!K$3:L$23,2,TRUE)))</f>
        <v>68</v>
      </c>
      <c r="M5159" s="68">
        <v>18</v>
      </c>
      <c r="N5159" s="71">
        <f>IF(M5159="",0,IF(A5159&lt;43,IF(F5159="女",VLOOKUP(M5159,标准!C$108:D$128,2,TRUE),VLOOKUP(M5159,标准!C$74:D$94,2,TRUE)),IF(F5159="女",VLOOKUP(M5159,标准!C$39:D$59,2,TRUE),VLOOKUP(M5159,标准!C$3:D$23,2,TRUE))))</f>
        <v>78</v>
      </c>
      <c r="O5159" s="76">
        <v>156</v>
      </c>
      <c r="P5159" s="71">
        <f>IF(A5159&lt;43,IF(F5159="女",VLOOKUP(O5159/100,标准!E$108:F$128,2,TRUE),VLOOKUP(O5159/100,标准!E$74:F$94,2,TRUE)),IF(F5159="女",VLOOKUP(O5159/100,标准!E$39:F$59,2,TRUE),VLOOKUP(O5159/100,标准!E$3:F$23,2,TRUE)))</f>
        <v>62</v>
      </c>
      <c r="Q5159" s="81">
        <v>4.46</v>
      </c>
      <c r="R5159" s="71">
        <f>IF(Q5159=0,0,IF(A5159&lt;43,IF(F5159="女",IF(Q5159="",0,VLOOKUP(Q5159,标准!I$108:J$138,2,TRUE)),IF(Q5159="",0,VLOOKUP(Q5159,标准!I$74:J$104,2,TRUE))),IF(F5159="女",IF(Q5159="",0,VLOOKUP(Q5159,标准!I$39:J$69,2,TRUE)),IF(Q5159="",0,VLOOKUP(Q5159,标准!I$3:J$33,2,TRUE)))))</f>
        <v>40</v>
      </c>
      <c r="S5159" s="76">
        <v>32</v>
      </c>
      <c r="T5159" s="71">
        <f>IF(A5159&lt;43,IF(F5159="女",VLOOKUP(S5159,标准!G$108:H$138,2,TRUE),VLOOKUP(S5159,标准!G$74:H$99,2,TRUE)),IF(F5159="女",VLOOKUP(S5159,标准!G$39:H$69,2,TRUE),VLOOKUP(S5159,标准!G$3:H$28,2,TRUE)))</f>
        <v>66</v>
      </c>
      <c r="U5159" s="88">
        <v>9.3</v>
      </c>
      <c r="V5159" s="71">
        <f>IF(U5159=0,0,IF(A5159&lt;43,IF(F5159="女",IF(U5159="",0,VLOOKUP(U5159,标准!A$108:B$128,2,TRUE)),IF(U5159="",0,VLOOKUP(U5159,标准!A$74:B$94,2,TRUE))),IF(F5159="女",IF(U5159="",0,VLOOKUP(U5159,标准!A$39:B$59,2,TRUE)),IF(U5159="",0,VLOOKUP(U5159,标准!A$3:B$23,2,TRUE)))))</f>
        <v>70</v>
      </c>
      <c r="W5159" s="86">
        <f t="shared" si="80"/>
        <v>67.8</v>
      </c>
      <c r="X5159" s="87">
        <v>4.8</v>
      </c>
      <c r="Y5159" s="87">
        <v>4.5</v>
      </c>
      <c r="Z5159" s="91"/>
      <c r="AA5159" s="92"/>
    </row>
    <row r="5160" customHeight="1" spans="1:27">
      <c r="A5160" s="62">
        <v>41</v>
      </c>
      <c r="B5160" s="91">
        <v>5198</v>
      </c>
      <c r="C5160" s="156" t="s">
        <v>10409</v>
      </c>
      <c r="D5160" s="156" t="s">
        <v>10326</v>
      </c>
      <c r="E5160" s="156" t="s">
        <v>4835</v>
      </c>
      <c r="F5160" s="156" t="s">
        <v>30</v>
      </c>
      <c r="G5160" s="157" t="s">
        <v>10410</v>
      </c>
      <c r="H5160" s="68">
        <v>169.8</v>
      </c>
      <c r="I5160" s="68">
        <v>78.3</v>
      </c>
      <c r="J5160" s="71">
        <f>IF(F5160="女",IF(H5160=0,0,VLOOKUP(I5160/(H5160*H5160/10000),标准!M$108:N$112,2,TRUE)),IF(H5160=0,0,VLOOKUP(I5160/(H5160*H5160/10000),标准!M$74:N$78,2,TRUE)))</f>
        <v>80</v>
      </c>
      <c r="K5160" s="72">
        <v>4242</v>
      </c>
      <c r="L5160" s="71">
        <f>IF(A5160&lt;43,IF(F5160="女",VLOOKUP(K5160,标准!K$108:L$128,2,TRUE),VLOOKUP(K5160,标准!K$74:L$94,2,TRUE)),IF(F5160="女",VLOOKUP(K5160,标准!K$39:L$59,2,TRUE),VLOOKUP(K5160,标准!K$3:L$23,2,TRUE)))</f>
        <v>78</v>
      </c>
      <c r="M5160" s="68">
        <v>5</v>
      </c>
      <c r="N5160" s="71">
        <f>IF(M5160="",0,IF(A5160&lt;43,IF(F5160="女",VLOOKUP(M5160,标准!C$108:D$128,2,TRUE),VLOOKUP(M5160,标准!C$74:D$94,2,TRUE)),IF(F5160="女",VLOOKUP(M5160,标准!C$39:D$59,2,TRUE),VLOOKUP(M5160,标准!C$3:D$23,2,TRUE))))</f>
        <v>60</v>
      </c>
      <c r="O5160" s="76">
        <v>173</v>
      </c>
      <c r="P5160" s="71">
        <f>IF(A5160&lt;43,IF(F5160="女",VLOOKUP(O5160/100,标准!E$108:F$128,2,TRUE),VLOOKUP(O5160/100,标准!E$74:F$94,2,TRUE)),IF(F5160="女",VLOOKUP(O5160/100,标准!E$39:F$59,2,TRUE),VLOOKUP(O5160/100,标准!E$3:F$23,2,TRUE)))</f>
        <v>0</v>
      </c>
      <c r="Q5160" s="81">
        <v>4.35</v>
      </c>
      <c r="R5160" s="71">
        <f>IF(Q5160=0,0,IF(A5160&lt;43,IF(F5160="女",IF(Q5160="",0,VLOOKUP(Q5160,标准!I$108:J$138,2,TRUE)),IF(Q5160="",0,VLOOKUP(Q5160,标准!I$74:J$104,2,TRUE))),IF(F5160="女",IF(Q5160="",0,VLOOKUP(Q5160,标准!I$39:J$69,2,TRUE)),IF(Q5160="",0,VLOOKUP(Q5160,标准!I$3:J$33,2,TRUE)))))</f>
        <v>50</v>
      </c>
      <c r="S5160" s="62">
        <v>0</v>
      </c>
      <c r="T5160" s="71">
        <f>IF(A5160&lt;43,IF(F5160="女",VLOOKUP(S5160,标准!G$108:H$138,2,TRUE),VLOOKUP(S5160,标准!G$74:H$99,2,TRUE)),IF(F5160="女",VLOOKUP(S5160,标准!G$39:H$69,2,TRUE),VLOOKUP(S5160,标准!G$3:H$28,2,TRUE)))</f>
        <v>0</v>
      </c>
      <c r="U5160" s="88">
        <v>7.7</v>
      </c>
      <c r="V5160" s="71">
        <f>IF(U5160=0,0,IF(A5160&lt;43,IF(F5160="女",IF(U5160="",0,VLOOKUP(U5160,标准!A$108:B$128,2,TRUE)),IF(U5160="",0,VLOOKUP(U5160,标准!A$74:B$94,2,TRUE))),IF(F5160="女",IF(U5160="",0,VLOOKUP(U5160,标准!A$39:B$59,2,TRUE)),IF(U5160="",0,VLOOKUP(U5160,标准!A$3:B$23,2,TRUE)))))</f>
        <v>74</v>
      </c>
      <c r="W5160" s="86">
        <f t="shared" si="80"/>
        <v>54.5</v>
      </c>
      <c r="X5160" s="87">
        <v>4.6</v>
      </c>
      <c r="Y5160" s="87">
        <v>4.2</v>
      </c>
      <c r="Z5160" s="91"/>
      <c r="AA5160" s="92"/>
    </row>
    <row r="5161" customHeight="1" spans="1:27">
      <c r="A5161" s="62">
        <v>42</v>
      </c>
      <c r="B5161" s="91">
        <v>5201</v>
      </c>
      <c r="C5161" s="154" t="s">
        <v>10411</v>
      </c>
      <c r="D5161" s="154" t="s">
        <v>10412</v>
      </c>
      <c r="E5161" s="154" t="s">
        <v>29</v>
      </c>
      <c r="F5161" s="154" t="s">
        <v>30</v>
      </c>
      <c r="G5161" s="155" t="s">
        <v>10413</v>
      </c>
      <c r="H5161" s="68">
        <v>170.8</v>
      </c>
      <c r="I5161" s="68">
        <v>56.4</v>
      </c>
      <c r="J5161" s="71">
        <f>IF(F5161="女",IF(H5161=0,0,VLOOKUP(I5161/(H5161*H5161/10000),标准!M$108:N$112,2,TRUE)),IF(H5161=0,0,VLOOKUP(I5161/(H5161*H5161/10000),标准!M$74:N$78,2,TRUE)))</f>
        <v>100</v>
      </c>
      <c r="K5161" s="72">
        <v>3986</v>
      </c>
      <c r="L5161" s="71">
        <f>IF(A5161&lt;43,IF(F5161="女",VLOOKUP(K5161,标准!K$108:L$128,2,TRUE),VLOOKUP(K5161,标准!K$74:L$94,2,TRUE)),IF(F5161="女",VLOOKUP(K5161,标准!K$39:L$59,2,TRUE),VLOOKUP(K5161,标准!K$3:L$23,2,TRUE)))</f>
        <v>74</v>
      </c>
      <c r="M5161" s="68">
        <v>30</v>
      </c>
      <c r="N5161" s="71">
        <f>IF(M5161="",0,IF(A5161&lt;43,IF(F5161="女",VLOOKUP(M5161,标准!C$108:D$128,2,TRUE),VLOOKUP(M5161,标准!C$74:D$94,2,TRUE)),IF(F5161="女",VLOOKUP(M5161,标准!C$39:D$59,2,TRUE),VLOOKUP(M5161,标准!C$3:D$23,2,TRUE))))</f>
        <v>100</v>
      </c>
      <c r="O5161" s="124">
        <v>205</v>
      </c>
      <c r="P5161" s="71">
        <f>IF(A5161&lt;43,IF(F5161="女",VLOOKUP(O5161/100,标准!E$108:F$128,2,TRUE),VLOOKUP(O5161/100,标准!E$74:F$94,2,TRUE)),IF(F5161="女",VLOOKUP(O5161/100,标准!E$39:F$59,2,TRUE),VLOOKUP(O5161/100,标准!E$3:F$23,2,TRUE)))</f>
        <v>50</v>
      </c>
      <c r="Q5161" s="125">
        <v>3.46</v>
      </c>
      <c r="R5161" s="71">
        <f>IF(Q5161=0,0,IF(A5161&lt;43,IF(F5161="女",IF(Q5161="",0,VLOOKUP(Q5161,标准!I$108:J$138,2,TRUE)),IF(Q5161="",0,VLOOKUP(Q5161,标准!I$74:J$104,2,TRUE))),IF(F5161="女",IF(Q5161="",0,VLOOKUP(Q5161,标准!I$39:J$69,2,TRUE)),IF(Q5161="",0,VLOOKUP(Q5161,标准!I$3:J$33,2,TRUE)))))</f>
        <v>78</v>
      </c>
      <c r="S5161" s="126">
        <v>10</v>
      </c>
      <c r="T5161" s="71">
        <f>IF(A5161&lt;43,IF(F5161="女",VLOOKUP(S5161,标准!G$108:H$138,2,TRUE),VLOOKUP(S5161,标准!G$74:H$99,2,TRUE)),IF(F5161="女",VLOOKUP(S5161,标准!G$39:H$69,2,TRUE),VLOOKUP(S5161,标准!G$3:H$28,2,TRUE)))</f>
        <v>60</v>
      </c>
      <c r="U5161" s="127">
        <v>6.8</v>
      </c>
      <c r="V5161" s="71">
        <f>IF(U5161=0,0,IF(A5161&lt;43,IF(F5161="女",IF(U5161="",0,VLOOKUP(U5161,标准!A$108:B$128,2,TRUE)),IF(U5161="",0,VLOOKUP(U5161,标准!A$74:B$94,2,TRUE))),IF(F5161="女",IF(U5161="",0,VLOOKUP(U5161,标准!A$39:B$59,2,TRUE)),IF(U5161="",0,VLOOKUP(U5161,标准!A$3:B$23,2,TRUE)))))</f>
        <v>95</v>
      </c>
      <c r="W5161" s="86">
        <f t="shared" si="80"/>
        <v>81.7</v>
      </c>
      <c r="X5161" s="87">
        <v>4.4</v>
      </c>
      <c r="Y5161" s="87">
        <v>4.4</v>
      </c>
      <c r="Z5161" s="91"/>
      <c r="AA5161" s="92"/>
    </row>
    <row r="5162" customHeight="1" spans="1:27">
      <c r="A5162" s="62">
        <v>42</v>
      </c>
      <c r="B5162" s="91">
        <v>5202</v>
      </c>
      <c r="C5162" s="154" t="s">
        <v>10414</v>
      </c>
      <c r="D5162" s="154" t="s">
        <v>10412</v>
      </c>
      <c r="E5162" s="154" t="s">
        <v>29</v>
      </c>
      <c r="F5162" s="154" t="s">
        <v>30</v>
      </c>
      <c r="G5162" s="155" t="s">
        <v>10415</v>
      </c>
      <c r="H5162" s="68">
        <v>179.1</v>
      </c>
      <c r="I5162" s="68">
        <v>60.1</v>
      </c>
      <c r="J5162" s="71">
        <f>IF(F5162="女",IF(H5162=0,0,VLOOKUP(I5162/(H5162*H5162/10000),标准!M$108:N$112,2,TRUE)),IF(H5162=0,0,VLOOKUP(I5162/(H5162*H5162/10000),标准!M$74:N$78,2,TRUE)))</f>
        <v>100</v>
      </c>
      <c r="K5162" s="72">
        <v>5186</v>
      </c>
      <c r="L5162" s="71">
        <f>IF(A5162&lt;43,IF(F5162="女",VLOOKUP(K5162,标准!K$108:L$128,2,TRUE),VLOOKUP(K5162,标准!K$74:L$94,2,TRUE)),IF(F5162="女",VLOOKUP(K5162,标准!K$39:L$59,2,TRUE),VLOOKUP(K5162,标准!K$3:L$23,2,TRUE)))</f>
        <v>100</v>
      </c>
      <c r="M5162" s="68">
        <v>2</v>
      </c>
      <c r="N5162" s="71">
        <f>IF(M5162="",0,IF(A5162&lt;43,IF(F5162="女",VLOOKUP(M5162,标准!C$108:D$128,2,TRUE),VLOOKUP(M5162,标准!C$74:D$94,2,TRUE)),IF(F5162="女",VLOOKUP(M5162,标准!C$39:D$59,2,TRUE),VLOOKUP(M5162,标准!C$3:D$23,2,TRUE))))</f>
        <v>40</v>
      </c>
      <c r="O5162" s="124">
        <v>235</v>
      </c>
      <c r="P5162" s="71">
        <f>IF(A5162&lt;43,IF(F5162="女",VLOOKUP(O5162/100,标准!E$108:F$128,2,TRUE),VLOOKUP(O5162/100,标准!E$74:F$94,2,TRUE)),IF(F5162="女",VLOOKUP(O5162/100,标准!E$39:F$59,2,TRUE),VLOOKUP(O5162/100,标准!E$3:F$23,2,TRUE)))</f>
        <v>72</v>
      </c>
      <c r="Q5162" s="125">
        <v>5.05</v>
      </c>
      <c r="R5162" s="71">
        <f>IF(Q5162=0,0,IF(A5162&lt;43,IF(F5162="女",IF(Q5162="",0,VLOOKUP(Q5162,标准!I$108:J$138,2,TRUE)),IF(Q5162="",0,VLOOKUP(Q5162,标准!I$74:J$104,2,TRUE))),IF(F5162="女",IF(Q5162="",0,VLOOKUP(Q5162,标准!I$39:J$69,2,TRUE)),IF(Q5162="",0,VLOOKUP(Q5162,标准!I$3:J$33,2,TRUE)))))</f>
        <v>40</v>
      </c>
      <c r="S5162" s="126">
        <v>6</v>
      </c>
      <c r="T5162" s="71">
        <f>IF(A5162&lt;43,IF(F5162="女",VLOOKUP(S5162,标准!G$108:H$138,2,TRUE),VLOOKUP(S5162,标准!G$74:H$99,2,TRUE)),IF(F5162="女",VLOOKUP(S5162,标准!G$39:H$69,2,TRUE),VLOOKUP(S5162,标准!G$3:H$28,2,TRUE)))</f>
        <v>20</v>
      </c>
      <c r="U5162" s="127">
        <v>8.5</v>
      </c>
      <c r="V5162" s="71">
        <f>IF(U5162=0,0,IF(A5162&lt;43,IF(F5162="女",IF(U5162="",0,VLOOKUP(U5162,标准!A$108:B$128,2,TRUE)),IF(U5162="",0,VLOOKUP(U5162,标准!A$74:B$94,2,TRUE))),IF(F5162="女",IF(U5162="",0,VLOOKUP(U5162,标准!A$39:B$59,2,TRUE)),IF(U5162="",0,VLOOKUP(U5162,标准!A$3:B$23,2,TRUE)))))</f>
        <v>66</v>
      </c>
      <c r="W5162" s="86">
        <f t="shared" si="80"/>
        <v>64.4</v>
      </c>
      <c r="X5162" s="87">
        <v>4.1</v>
      </c>
      <c r="Y5162" s="87">
        <v>3.8</v>
      </c>
      <c r="Z5162" s="91"/>
      <c r="AA5162" s="92"/>
    </row>
    <row r="5163" customHeight="1" spans="1:27">
      <c r="A5163" s="62">
        <v>42</v>
      </c>
      <c r="B5163" s="91">
        <v>5203</v>
      </c>
      <c r="C5163" s="154" t="s">
        <v>10416</v>
      </c>
      <c r="D5163" s="154" t="s">
        <v>10412</v>
      </c>
      <c r="E5163" s="154" t="s">
        <v>29</v>
      </c>
      <c r="F5163" s="154" t="s">
        <v>34</v>
      </c>
      <c r="G5163" s="155" t="s">
        <v>10417</v>
      </c>
      <c r="H5163" s="68">
        <v>157.5</v>
      </c>
      <c r="I5163" s="68">
        <v>52</v>
      </c>
      <c r="J5163" s="71">
        <f>IF(F5163="女",IF(H5163=0,0,VLOOKUP(I5163/(H5163*H5163/10000),标准!M$108:N$112,2,TRUE)),IF(H5163=0,0,VLOOKUP(I5163/(H5163*H5163/10000),标准!M$74:N$78,2,TRUE)))</f>
        <v>100</v>
      </c>
      <c r="K5163" s="72">
        <v>3530</v>
      </c>
      <c r="L5163" s="71">
        <f>IF(A5163&lt;43,IF(F5163="女",VLOOKUP(K5163,标准!K$108:L$128,2,TRUE),VLOOKUP(K5163,标准!K$74:L$94,2,TRUE)),IF(F5163="女",VLOOKUP(K5163,标准!K$39:L$59,2,TRUE),VLOOKUP(K5163,标准!K$3:L$23,2,TRUE)))</f>
        <v>100</v>
      </c>
      <c r="M5163" s="68">
        <v>17.5</v>
      </c>
      <c r="N5163" s="71">
        <f>IF(M5163="",0,IF(A5163&lt;43,IF(F5163="女",VLOOKUP(M5163,标准!C$108:D$128,2,TRUE),VLOOKUP(M5163,标准!C$74:D$94,2,TRUE)),IF(F5163="女",VLOOKUP(M5163,标准!C$39:D$59,2,TRUE),VLOOKUP(M5163,标准!C$3:D$23,2,TRUE))))</f>
        <v>76</v>
      </c>
      <c r="O5163" s="124">
        <v>145</v>
      </c>
      <c r="P5163" s="71">
        <f>IF(A5163&lt;43,IF(F5163="女",VLOOKUP(O5163/100,标准!E$108:F$128,2,TRUE),VLOOKUP(O5163/100,标准!E$74:F$94,2,TRUE)),IF(F5163="女",VLOOKUP(O5163/100,标准!E$39:F$59,2,TRUE),VLOOKUP(O5163/100,标准!E$3:F$23,2,TRUE)))</f>
        <v>40</v>
      </c>
      <c r="Q5163" s="125">
        <v>5</v>
      </c>
      <c r="R5163" s="71">
        <f>IF(Q5163=0,0,IF(A5163&lt;43,IF(F5163="女",IF(Q5163="",0,VLOOKUP(Q5163,标准!I$108:J$138,2,TRUE)),IF(Q5163="",0,VLOOKUP(Q5163,标准!I$74:J$104,2,TRUE))),IF(F5163="女",IF(Q5163="",0,VLOOKUP(Q5163,标准!I$39:J$69,2,TRUE)),IF(Q5163="",0,VLOOKUP(Q5163,标准!I$3:J$33,2,TRUE)))))</f>
        <v>30</v>
      </c>
      <c r="S5163" s="126">
        <v>40</v>
      </c>
      <c r="T5163" s="71">
        <f>IF(A5163&lt;43,IF(F5163="女",VLOOKUP(S5163,标准!G$108:H$138,2,TRUE),VLOOKUP(S5163,标准!G$74:H$99,2,TRUE)),IF(F5163="女",VLOOKUP(S5163,标准!G$39:H$69,2,TRUE),VLOOKUP(S5163,标准!G$3:H$28,2,TRUE)))</f>
        <v>74</v>
      </c>
      <c r="U5163" s="127">
        <v>10</v>
      </c>
      <c r="V5163" s="71">
        <f>IF(U5163=0,0,IF(A5163&lt;43,IF(F5163="女",IF(U5163="",0,VLOOKUP(U5163,标准!A$108:B$128,2,TRUE)),IF(U5163="",0,VLOOKUP(U5163,标准!A$74:B$94,2,TRUE))),IF(F5163="女",IF(U5163="",0,VLOOKUP(U5163,标准!A$39:B$59,2,TRUE)),IF(U5163="",0,VLOOKUP(U5163,标准!A$3:B$23,2,TRUE)))))</f>
        <v>62</v>
      </c>
      <c r="W5163" s="86">
        <f t="shared" si="80"/>
        <v>67.4</v>
      </c>
      <c r="X5163" s="87">
        <v>3.7</v>
      </c>
      <c r="Y5163" s="87">
        <v>3.7</v>
      </c>
      <c r="Z5163" s="91"/>
      <c r="AA5163" s="92"/>
    </row>
    <row r="5164" customHeight="1" spans="1:27">
      <c r="A5164" s="62">
        <v>42</v>
      </c>
      <c r="B5164" s="91">
        <v>5204</v>
      </c>
      <c r="C5164" s="154" t="s">
        <v>10418</v>
      </c>
      <c r="D5164" s="154" t="s">
        <v>10412</v>
      </c>
      <c r="E5164" s="154" t="s">
        <v>29</v>
      </c>
      <c r="F5164" s="154" t="s">
        <v>30</v>
      </c>
      <c r="G5164" s="155" t="s">
        <v>10419</v>
      </c>
      <c r="H5164" s="68">
        <v>163.8</v>
      </c>
      <c r="I5164" s="68">
        <v>55.2</v>
      </c>
      <c r="J5164" s="71">
        <f>IF(F5164="女",IF(H5164=0,0,VLOOKUP(I5164/(H5164*H5164/10000),标准!M$108:N$112,2,TRUE)),IF(H5164=0,0,VLOOKUP(I5164/(H5164*H5164/10000),标准!M$74:N$78,2,TRUE)))</f>
        <v>100</v>
      </c>
      <c r="K5164" s="72">
        <v>3743</v>
      </c>
      <c r="L5164" s="71">
        <f>IF(A5164&lt;43,IF(F5164="女",VLOOKUP(K5164,标准!K$108:L$128,2,TRUE),VLOOKUP(K5164,标准!K$74:L$94,2,TRUE)),IF(F5164="女",VLOOKUP(K5164,标准!K$39:L$59,2,TRUE),VLOOKUP(K5164,标准!K$3:L$23,2,TRUE)))</f>
        <v>70</v>
      </c>
      <c r="M5164" s="68">
        <v>14.3</v>
      </c>
      <c r="N5164" s="71">
        <f>IF(M5164="",0,IF(A5164&lt;43,IF(F5164="女",VLOOKUP(M5164,标准!C$108:D$128,2,TRUE),VLOOKUP(M5164,标准!C$74:D$94,2,TRUE)),IF(F5164="女",VLOOKUP(M5164,标准!C$39:D$59,2,TRUE),VLOOKUP(M5164,标准!C$3:D$23,2,TRUE))))</f>
        <v>74</v>
      </c>
      <c r="O5164" s="124">
        <v>225</v>
      </c>
      <c r="P5164" s="71">
        <f>IF(A5164&lt;43,IF(F5164="女",VLOOKUP(O5164/100,标准!E$108:F$128,2,TRUE),VLOOKUP(O5164/100,标准!E$74:F$94,2,TRUE)),IF(F5164="女",VLOOKUP(O5164/100,标准!E$39:F$59,2,TRUE),VLOOKUP(O5164/100,标准!E$3:F$23,2,TRUE)))</f>
        <v>68</v>
      </c>
      <c r="Q5164" s="125">
        <v>5.46</v>
      </c>
      <c r="R5164" s="71">
        <f>IF(Q5164=0,0,IF(A5164&lt;43,IF(F5164="女",IF(Q5164="",0,VLOOKUP(Q5164,标准!I$108:J$138,2,TRUE)),IF(Q5164="",0,VLOOKUP(Q5164,标准!I$74:J$104,2,TRUE))),IF(F5164="女",IF(Q5164="",0,VLOOKUP(Q5164,标准!I$39:J$69,2,TRUE)),IF(Q5164="",0,VLOOKUP(Q5164,标准!I$3:J$33,2,TRUE)))))</f>
        <v>20</v>
      </c>
      <c r="S5164" s="126">
        <v>6</v>
      </c>
      <c r="T5164" s="71">
        <f>IF(A5164&lt;43,IF(F5164="女",VLOOKUP(S5164,标准!G$108:H$138,2,TRUE),VLOOKUP(S5164,标准!G$74:H$99,2,TRUE)),IF(F5164="女",VLOOKUP(S5164,标准!G$39:H$69,2,TRUE),VLOOKUP(S5164,标准!G$3:H$28,2,TRUE)))</f>
        <v>20</v>
      </c>
      <c r="U5164" s="127">
        <v>7.3</v>
      </c>
      <c r="V5164" s="71">
        <f>IF(U5164=0,0,IF(A5164&lt;43,IF(F5164="女",IF(U5164="",0,VLOOKUP(U5164,标准!A$108:B$128,2,TRUE)),IF(U5164="",0,VLOOKUP(U5164,标准!A$74:B$94,2,TRUE))),IF(F5164="女",IF(U5164="",0,VLOOKUP(U5164,标准!A$39:B$59,2,TRUE)),IF(U5164="",0,VLOOKUP(U5164,标准!A$3:B$23,2,TRUE)))))</f>
        <v>78</v>
      </c>
      <c r="W5164" s="86">
        <f t="shared" si="80"/>
        <v>61.3</v>
      </c>
      <c r="X5164" s="87">
        <v>3.7</v>
      </c>
      <c r="Y5164" s="87">
        <v>3.7</v>
      </c>
      <c r="Z5164" s="91"/>
      <c r="AA5164" s="92"/>
    </row>
    <row r="5165" customHeight="1" spans="1:27">
      <c r="A5165" s="62">
        <v>42</v>
      </c>
      <c r="B5165" s="91">
        <v>5205</v>
      </c>
      <c r="C5165" s="154" t="s">
        <v>10420</v>
      </c>
      <c r="D5165" s="154" t="s">
        <v>10412</v>
      </c>
      <c r="E5165" s="154" t="s">
        <v>29</v>
      </c>
      <c r="F5165" s="154" t="s">
        <v>30</v>
      </c>
      <c r="G5165" s="155" t="s">
        <v>10421</v>
      </c>
      <c r="H5165" s="68">
        <v>165.1</v>
      </c>
      <c r="I5165" s="68">
        <v>53.1</v>
      </c>
      <c r="J5165" s="71">
        <f>IF(F5165="女",IF(H5165=0,0,VLOOKUP(I5165/(H5165*H5165/10000),标准!M$108:N$112,2,TRUE)),IF(H5165=0,0,VLOOKUP(I5165/(H5165*H5165/10000),标准!M$74:N$78,2,TRUE)))</f>
        <v>100</v>
      </c>
      <c r="K5165" s="72"/>
      <c r="L5165" s="71">
        <f>IF(A5165&lt;43,IF(F5165="女",VLOOKUP(K5165,标准!K$108:L$128,2,TRUE),VLOOKUP(K5165,标准!K$74:L$94,2,TRUE)),IF(F5165="女",VLOOKUP(K5165,标准!K$39:L$59,2,TRUE),VLOOKUP(K5165,标准!K$3:L$23,2,TRUE)))</f>
        <v>0</v>
      </c>
      <c r="M5165" s="68">
        <v>2</v>
      </c>
      <c r="N5165" s="71">
        <f>IF(M5165="",0,IF(A5165&lt;43,IF(F5165="女",VLOOKUP(M5165,标准!C$108:D$128,2,TRUE),VLOOKUP(M5165,标准!C$74:D$94,2,TRUE)),IF(F5165="女",VLOOKUP(M5165,标准!C$39:D$59,2,TRUE),VLOOKUP(M5165,标准!C$3:D$23,2,TRUE))))</f>
        <v>40</v>
      </c>
      <c r="O5165" s="124">
        <v>220</v>
      </c>
      <c r="P5165" s="71">
        <f>IF(A5165&lt;43,IF(F5165="女",VLOOKUP(O5165/100,标准!E$108:F$128,2,TRUE),VLOOKUP(O5165/100,标准!E$74:F$94,2,TRUE)),IF(F5165="女",VLOOKUP(O5165/100,标准!E$39:F$59,2,TRUE),VLOOKUP(O5165/100,标准!E$3:F$23,2,TRUE)))</f>
        <v>66</v>
      </c>
      <c r="Q5165" s="125">
        <v>5.53</v>
      </c>
      <c r="R5165" s="71">
        <f>IF(Q5165=0,0,IF(A5165&lt;43,IF(F5165="女",IF(Q5165="",0,VLOOKUP(Q5165,标准!I$108:J$138,2,TRUE)),IF(Q5165="",0,VLOOKUP(Q5165,标准!I$74:J$104,2,TRUE))),IF(F5165="女",IF(Q5165="",0,VLOOKUP(Q5165,标准!I$39:J$69,2,TRUE)),IF(Q5165="",0,VLOOKUP(Q5165,标准!I$3:J$33,2,TRUE)))))</f>
        <v>10</v>
      </c>
      <c r="S5165" s="126">
        <v>7</v>
      </c>
      <c r="T5165" s="71">
        <f>IF(A5165&lt;43,IF(F5165="女",VLOOKUP(S5165,标准!G$108:H$138,2,TRUE),VLOOKUP(S5165,标准!G$74:H$99,2,TRUE)),IF(F5165="女",VLOOKUP(S5165,标准!G$39:H$69,2,TRUE),VLOOKUP(S5165,标准!G$3:H$28,2,TRUE)))</f>
        <v>30</v>
      </c>
      <c r="U5165" s="127">
        <v>7.5</v>
      </c>
      <c r="V5165" s="71">
        <f>IF(U5165=0,0,IF(A5165&lt;43,IF(F5165="女",IF(U5165="",0,VLOOKUP(U5165,标准!A$108:B$128,2,TRUE)),IF(U5165="",0,VLOOKUP(U5165,标准!A$74:B$94,2,TRUE))),IF(F5165="女",IF(U5165="",0,VLOOKUP(U5165,标准!A$39:B$59,2,TRUE)),IF(U5165="",0,VLOOKUP(U5165,标准!A$3:B$23,2,TRUE)))))</f>
        <v>76</v>
      </c>
      <c r="W5165" s="86">
        <f t="shared" si="80"/>
        <v>45.8</v>
      </c>
      <c r="X5165" s="87">
        <v>3.7</v>
      </c>
      <c r="Y5165" s="87">
        <v>3.7</v>
      </c>
      <c r="Z5165" s="91"/>
      <c r="AA5165" s="92"/>
    </row>
    <row r="5166" customHeight="1" spans="1:27">
      <c r="A5166" s="62">
        <v>42</v>
      </c>
      <c r="B5166" s="91">
        <v>5206</v>
      </c>
      <c r="C5166" s="154" t="s">
        <v>10422</v>
      </c>
      <c r="D5166" s="154" t="s">
        <v>10412</v>
      </c>
      <c r="E5166" s="154" t="s">
        <v>29</v>
      </c>
      <c r="F5166" s="154" t="s">
        <v>30</v>
      </c>
      <c r="G5166" s="155" t="s">
        <v>10423</v>
      </c>
      <c r="H5166" s="68">
        <v>173.9</v>
      </c>
      <c r="I5166" s="68">
        <v>88.3</v>
      </c>
      <c r="J5166" s="71">
        <f>IF(F5166="女",IF(H5166=0,0,VLOOKUP(I5166/(H5166*H5166/10000),标准!M$108:N$112,2,TRUE)),IF(H5166=0,0,VLOOKUP(I5166/(H5166*H5166/10000),标准!M$74:N$78,2,TRUE)))</f>
        <v>60</v>
      </c>
      <c r="K5166" s="72">
        <v>4856</v>
      </c>
      <c r="L5166" s="71">
        <f>IF(A5166&lt;43,IF(F5166="女",VLOOKUP(K5166,标准!K$108:L$128,2,TRUE),VLOOKUP(K5166,标准!K$74:L$94,2,TRUE)),IF(F5166="女",VLOOKUP(K5166,标准!K$39:L$59,2,TRUE),VLOOKUP(K5166,标准!K$3:L$23,2,TRUE)))</f>
        <v>90</v>
      </c>
      <c r="M5166" s="68">
        <v>19</v>
      </c>
      <c r="N5166" s="71">
        <f>IF(M5166="",0,IF(A5166&lt;43,IF(F5166="女",VLOOKUP(M5166,标准!C$108:D$128,2,TRUE),VLOOKUP(M5166,标准!C$74:D$94,2,TRUE)),IF(F5166="女",VLOOKUP(M5166,标准!C$39:D$59,2,TRUE),VLOOKUP(M5166,标准!C$3:D$23,2,TRUE))))</f>
        <v>80</v>
      </c>
      <c r="O5166" s="124">
        <v>175</v>
      </c>
      <c r="P5166" s="71">
        <f>IF(A5166&lt;43,IF(F5166="女",VLOOKUP(O5166/100,标准!E$108:F$128,2,TRUE),VLOOKUP(O5166/100,标准!E$74:F$94,2,TRUE)),IF(F5166="女",VLOOKUP(O5166/100,标准!E$39:F$59,2,TRUE),VLOOKUP(O5166/100,标准!E$3:F$23,2,TRUE)))</f>
        <v>0</v>
      </c>
      <c r="Q5166" s="125">
        <v>5.26</v>
      </c>
      <c r="R5166" s="71">
        <f>IF(Q5166=0,0,IF(A5166&lt;43,IF(F5166="女",IF(Q5166="",0,VLOOKUP(Q5166,标准!I$108:J$138,2,TRUE)),IF(Q5166="",0,VLOOKUP(Q5166,标准!I$74:J$104,2,TRUE))),IF(F5166="女",IF(Q5166="",0,VLOOKUP(Q5166,标准!I$39:J$69,2,TRUE)),IF(Q5166="",0,VLOOKUP(Q5166,标准!I$3:J$33,2,TRUE)))))</f>
        <v>30</v>
      </c>
      <c r="S5166" s="126">
        <v>1</v>
      </c>
      <c r="T5166" s="71">
        <f>IF(A5166&lt;43,IF(F5166="女",VLOOKUP(S5166,标准!G$108:H$138,2,TRUE),VLOOKUP(S5166,标准!G$74:H$99,2,TRUE)),IF(F5166="女",VLOOKUP(S5166,标准!G$39:H$69,2,TRUE),VLOOKUP(S5166,标准!G$3:H$28,2,TRUE)))</f>
        <v>0</v>
      </c>
      <c r="U5166" s="127">
        <v>8.3</v>
      </c>
      <c r="V5166" s="71">
        <f>IF(U5166=0,0,IF(A5166&lt;43,IF(F5166="女",IF(U5166="",0,VLOOKUP(U5166,标准!A$108:B$128,2,TRUE)),IF(U5166="",0,VLOOKUP(U5166,标准!A$74:B$94,2,TRUE))),IF(F5166="女",IF(U5166="",0,VLOOKUP(U5166,标准!A$39:B$59,2,TRUE)),IF(U5166="",0,VLOOKUP(U5166,标准!A$3:B$23,2,TRUE)))))</f>
        <v>68</v>
      </c>
      <c r="W5166" s="86">
        <f t="shared" si="80"/>
        <v>50.1</v>
      </c>
      <c r="X5166" s="87">
        <v>4.8</v>
      </c>
      <c r="Y5166" s="87">
        <v>4.3</v>
      </c>
      <c r="Z5166" s="91"/>
      <c r="AA5166" s="92"/>
    </row>
    <row r="5167" customHeight="1" spans="1:27">
      <c r="A5167" s="62">
        <v>42</v>
      </c>
      <c r="B5167" s="91">
        <v>5207</v>
      </c>
      <c r="C5167" s="154" t="s">
        <v>10424</v>
      </c>
      <c r="D5167" s="154" t="s">
        <v>10412</v>
      </c>
      <c r="E5167" s="154" t="s">
        <v>29</v>
      </c>
      <c r="F5167" s="154" t="s">
        <v>34</v>
      </c>
      <c r="G5167" s="155" t="s">
        <v>10425</v>
      </c>
      <c r="H5167" s="68">
        <v>156.6</v>
      </c>
      <c r="I5167" s="68">
        <v>44.5</v>
      </c>
      <c r="J5167" s="71">
        <f>IF(F5167="女",IF(H5167=0,0,VLOOKUP(I5167/(H5167*H5167/10000),标准!M$108:N$112,2,TRUE)),IF(H5167=0,0,VLOOKUP(I5167/(H5167*H5167/10000),标准!M$74:N$78,2,TRUE)))</f>
        <v>100</v>
      </c>
      <c r="K5167" s="72">
        <v>2557</v>
      </c>
      <c r="L5167" s="71">
        <f>IF(A5167&lt;43,IF(F5167="女",VLOOKUP(K5167,标准!K$108:L$128,2,TRUE),VLOOKUP(K5167,标准!K$74:L$94,2,TRUE)),IF(F5167="女",VLOOKUP(K5167,标准!K$39:L$59,2,TRUE),VLOOKUP(K5167,标准!K$3:L$23,2,TRUE)))</f>
        <v>70</v>
      </c>
      <c r="M5167" s="68">
        <v>25</v>
      </c>
      <c r="N5167" s="71">
        <f>IF(M5167="",0,IF(A5167&lt;43,IF(F5167="女",VLOOKUP(M5167,标准!C$108:D$128,2,TRUE),VLOOKUP(M5167,标准!C$74:D$94,2,TRUE)),IF(F5167="女",VLOOKUP(M5167,标准!C$39:D$59,2,TRUE),VLOOKUP(M5167,标准!C$3:D$23,2,TRUE))))</f>
        <v>95</v>
      </c>
      <c r="O5167" s="124">
        <v>175</v>
      </c>
      <c r="P5167" s="71">
        <f>IF(A5167&lt;43,IF(F5167="女",VLOOKUP(O5167/100,标准!E$108:F$128,2,TRUE),VLOOKUP(O5167/100,标准!E$74:F$94,2,TRUE)),IF(F5167="女",VLOOKUP(O5167/100,标准!E$39:F$59,2,TRUE),VLOOKUP(O5167/100,标准!E$3:F$23,2,TRUE)))</f>
        <v>76</v>
      </c>
      <c r="Q5167" s="125">
        <v>3.59</v>
      </c>
      <c r="R5167" s="71">
        <f>IF(Q5167=0,0,IF(A5167&lt;43,IF(F5167="女",IF(Q5167="",0,VLOOKUP(Q5167,标准!I$108:J$138,2,TRUE)),IF(Q5167="",0,VLOOKUP(Q5167,标准!I$74:J$104,2,TRUE))),IF(F5167="女",IF(Q5167="",0,VLOOKUP(Q5167,标准!I$39:J$69,2,TRUE)),IF(Q5167="",0,VLOOKUP(Q5167,标准!I$3:J$33,2,TRUE)))))</f>
        <v>74</v>
      </c>
      <c r="S5167" s="126">
        <v>29</v>
      </c>
      <c r="T5167" s="71">
        <f>IF(A5167&lt;43,IF(F5167="女",VLOOKUP(S5167,标准!G$108:H$138,2,TRUE),VLOOKUP(S5167,标准!G$74:H$99,2,TRUE)),IF(F5167="女",VLOOKUP(S5167,标准!G$39:H$69,2,TRUE),VLOOKUP(S5167,标准!G$3:H$28,2,TRUE)))</f>
        <v>62</v>
      </c>
      <c r="U5167" s="127">
        <v>9.3</v>
      </c>
      <c r="V5167" s="71">
        <f>IF(U5167=0,0,IF(A5167&lt;43,IF(F5167="女",IF(U5167="",0,VLOOKUP(U5167,标准!A$108:B$128,2,TRUE)),IF(U5167="",0,VLOOKUP(U5167,标准!A$74:B$94,2,TRUE))),IF(F5167="女",IF(U5167="",0,VLOOKUP(U5167,标准!A$39:B$59,2,TRUE)),IF(U5167="",0,VLOOKUP(U5167,标准!A$3:B$23,2,TRUE)))))</f>
        <v>70</v>
      </c>
      <c r="W5167" s="86">
        <f t="shared" si="80"/>
        <v>77.6</v>
      </c>
      <c r="X5167" s="87">
        <v>3.7</v>
      </c>
      <c r="Y5167" s="87">
        <v>3.7</v>
      </c>
      <c r="Z5167" s="91"/>
      <c r="AA5167" s="92"/>
    </row>
    <row r="5168" customHeight="1" spans="1:27">
      <c r="A5168" s="62">
        <v>42</v>
      </c>
      <c r="B5168" s="91">
        <v>5208</v>
      </c>
      <c r="C5168" s="154" t="s">
        <v>10426</v>
      </c>
      <c r="D5168" s="154" t="s">
        <v>10412</v>
      </c>
      <c r="E5168" s="154" t="s">
        <v>29</v>
      </c>
      <c r="F5168" s="154" t="s">
        <v>34</v>
      </c>
      <c r="G5168" s="155" t="s">
        <v>10427</v>
      </c>
      <c r="H5168" s="68"/>
      <c r="I5168" s="68"/>
      <c r="J5168" s="71">
        <f>IF(F5168="女",IF(H5168=0,0,VLOOKUP(I5168/(H5168*H5168/10000),标准!M$108:N$112,2,TRUE)),IF(H5168=0,0,VLOOKUP(I5168/(H5168*H5168/10000),标准!M$74:N$78,2,TRUE)))</f>
        <v>0</v>
      </c>
      <c r="K5168" s="72"/>
      <c r="L5168" s="71">
        <f>IF(A5168&lt;43,IF(F5168="女",VLOOKUP(K5168,标准!K$108:L$128,2,TRUE),VLOOKUP(K5168,标准!K$74:L$94,2,TRUE)),IF(F5168="女",VLOOKUP(K5168,标准!K$39:L$59,2,TRUE),VLOOKUP(K5168,标准!K$3:L$23,2,TRUE)))</f>
        <v>0</v>
      </c>
      <c r="M5168" s="68">
        <v>3</v>
      </c>
      <c r="N5168" s="71">
        <f>IF(M5168="",0,IF(A5168&lt;43,IF(F5168="女",VLOOKUP(M5168,标准!C$108:D$128,2,TRUE),VLOOKUP(M5168,标准!C$74:D$94,2,TRUE)),IF(F5168="女",VLOOKUP(M5168,标准!C$39:D$59,2,TRUE),VLOOKUP(M5168,标准!C$3:D$23,2,TRUE))))</f>
        <v>20</v>
      </c>
      <c r="O5168" s="124">
        <v>155</v>
      </c>
      <c r="P5168" s="71">
        <f>IF(A5168&lt;43,IF(F5168="女",VLOOKUP(O5168/100,标准!E$108:F$128,2,TRUE),VLOOKUP(O5168/100,标准!E$74:F$94,2,TRUE)),IF(F5168="女",VLOOKUP(O5168/100,标准!E$39:F$59,2,TRUE),VLOOKUP(O5168/100,标准!E$3:F$23,2,TRUE)))</f>
        <v>62</v>
      </c>
      <c r="Q5168" s="125">
        <v>4.33</v>
      </c>
      <c r="R5168" s="71">
        <f>IF(Q5168=0,0,IF(A5168&lt;43,IF(F5168="女",IF(Q5168="",0,VLOOKUP(Q5168,标准!I$108:J$138,2,TRUE)),IF(Q5168="",0,VLOOKUP(Q5168,标准!I$74:J$104,2,TRUE))),IF(F5168="女",IF(Q5168="",0,VLOOKUP(Q5168,标准!I$39:J$69,2,TRUE)),IF(Q5168="",0,VLOOKUP(Q5168,标准!I$3:J$33,2,TRUE)))))</f>
        <v>60</v>
      </c>
      <c r="S5168" s="126">
        <v>29</v>
      </c>
      <c r="T5168" s="71">
        <f>IF(A5168&lt;43,IF(F5168="女",VLOOKUP(S5168,标准!G$108:H$138,2,TRUE),VLOOKUP(S5168,标准!G$74:H$99,2,TRUE)),IF(F5168="女",VLOOKUP(S5168,标准!G$39:H$69,2,TRUE),VLOOKUP(S5168,标准!G$3:H$28,2,TRUE)))</f>
        <v>62</v>
      </c>
      <c r="U5168" s="127">
        <v>9.5</v>
      </c>
      <c r="V5168" s="71">
        <f>IF(U5168=0,0,IF(A5168&lt;43,IF(F5168="女",IF(U5168="",0,VLOOKUP(U5168,标准!A$108:B$128,2,TRUE)),IF(U5168="",0,VLOOKUP(U5168,标准!A$74:B$94,2,TRUE))),IF(F5168="女",IF(U5168="",0,VLOOKUP(U5168,标准!A$39:B$59,2,TRUE)),IF(U5168="",0,VLOOKUP(U5168,标准!A$3:B$23,2,TRUE)))))</f>
        <v>68</v>
      </c>
      <c r="W5168" s="86">
        <f t="shared" si="80"/>
        <v>40</v>
      </c>
      <c r="X5168" s="87"/>
      <c r="Y5168" s="87"/>
      <c r="Z5168" s="91"/>
      <c r="AA5168" s="92" t="s">
        <v>407</v>
      </c>
    </row>
    <row r="5169" customHeight="1" spans="1:27">
      <c r="A5169" s="62">
        <v>42</v>
      </c>
      <c r="B5169" s="91">
        <v>5209</v>
      </c>
      <c r="C5169" s="154" t="s">
        <v>10428</v>
      </c>
      <c r="D5169" s="154" t="s">
        <v>10412</v>
      </c>
      <c r="E5169" s="154" t="s">
        <v>29</v>
      </c>
      <c r="F5169" s="154" t="s">
        <v>34</v>
      </c>
      <c r="G5169" s="155" t="s">
        <v>10429</v>
      </c>
      <c r="H5169" s="68">
        <v>154.4</v>
      </c>
      <c r="I5169" s="68">
        <v>55</v>
      </c>
      <c r="J5169" s="71">
        <f>IF(F5169="女",IF(H5169=0,0,VLOOKUP(I5169/(H5169*H5169/10000),标准!M$108:N$112,2,TRUE)),IF(H5169=0,0,VLOOKUP(I5169/(H5169*H5169/10000),标准!M$74:N$78,2,TRUE)))</f>
        <v>100</v>
      </c>
      <c r="K5169" s="72">
        <v>2713</v>
      </c>
      <c r="L5169" s="71">
        <f>IF(A5169&lt;43,IF(F5169="女",VLOOKUP(K5169,标准!K$108:L$128,2,TRUE),VLOOKUP(K5169,标准!K$74:L$94,2,TRUE)),IF(F5169="女",VLOOKUP(K5169,标准!K$39:L$59,2,TRUE),VLOOKUP(K5169,标准!K$3:L$23,2,TRUE)))</f>
        <v>74</v>
      </c>
      <c r="M5169" s="68">
        <v>24.1</v>
      </c>
      <c r="N5169" s="71">
        <f>IF(M5169="",0,IF(A5169&lt;43,IF(F5169="女",VLOOKUP(M5169,标准!C$108:D$128,2,TRUE),VLOOKUP(M5169,标准!C$74:D$94,2,TRUE)),IF(F5169="女",VLOOKUP(M5169,标准!C$39:D$59,2,TRUE),VLOOKUP(M5169,标准!C$3:D$23,2,TRUE))))</f>
        <v>95</v>
      </c>
      <c r="O5169" s="124">
        <v>165</v>
      </c>
      <c r="P5169" s="71">
        <f>IF(A5169&lt;43,IF(F5169="女",VLOOKUP(O5169/100,标准!E$108:F$128,2,TRUE),VLOOKUP(O5169/100,标准!E$74:F$94,2,TRUE)),IF(F5169="女",VLOOKUP(O5169/100,标准!E$39:F$59,2,TRUE),VLOOKUP(O5169/100,标准!E$3:F$23,2,TRUE)))</f>
        <v>68</v>
      </c>
      <c r="Q5169" s="125">
        <v>4.27</v>
      </c>
      <c r="R5169" s="71">
        <f>IF(Q5169=0,0,IF(A5169&lt;43,IF(F5169="女",IF(Q5169="",0,VLOOKUP(Q5169,标准!I$108:J$138,2,TRUE)),IF(Q5169="",0,VLOOKUP(Q5169,标准!I$74:J$104,2,TRUE))),IF(F5169="女",IF(Q5169="",0,VLOOKUP(Q5169,标准!I$39:J$69,2,TRUE)),IF(Q5169="",0,VLOOKUP(Q5169,标准!I$3:J$33,2,TRUE)))))</f>
        <v>62</v>
      </c>
      <c r="S5169" s="126">
        <v>45</v>
      </c>
      <c r="T5169" s="71">
        <f>IF(A5169&lt;43,IF(F5169="女",VLOOKUP(S5169,标准!G$108:H$138,2,TRUE),VLOOKUP(S5169,标准!G$74:H$99,2,TRUE)),IF(F5169="女",VLOOKUP(S5169,标准!G$39:H$69,2,TRUE),VLOOKUP(S5169,标准!G$3:H$28,2,TRUE)))</f>
        <v>78</v>
      </c>
      <c r="U5169" s="127">
        <v>9.5</v>
      </c>
      <c r="V5169" s="71">
        <f>IF(U5169=0,0,IF(A5169&lt;43,IF(F5169="女",IF(U5169="",0,VLOOKUP(U5169,标准!A$108:B$128,2,TRUE)),IF(U5169="",0,VLOOKUP(U5169,标准!A$74:B$94,2,TRUE))),IF(F5169="女",IF(U5169="",0,VLOOKUP(U5169,标准!A$39:B$59,2,TRUE)),IF(U5169="",0,VLOOKUP(U5169,标准!A$3:B$23,2,TRUE)))))</f>
        <v>68</v>
      </c>
      <c r="W5169" s="86">
        <f t="shared" si="80"/>
        <v>76.2</v>
      </c>
      <c r="X5169" s="87">
        <v>4.3</v>
      </c>
      <c r="Y5169" s="87">
        <v>4</v>
      </c>
      <c r="Z5169" s="91"/>
      <c r="AA5169" s="92"/>
    </row>
    <row r="5170" customHeight="1" spans="1:27">
      <c r="A5170" s="62">
        <v>42</v>
      </c>
      <c r="B5170" s="91">
        <v>5210</v>
      </c>
      <c r="C5170" s="154" t="s">
        <v>10430</v>
      </c>
      <c r="D5170" s="154" t="s">
        <v>10412</v>
      </c>
      <c r="E5170" s="154" t="s">
        <v>29</v>
      </c>
      <c r="F5170" s="154" t="s">
        <v>30</v>
      </c>
      <c r="G5170" s="155" t="s">
        <v>10431</v>
      </c>
      <c r="H5170" s="68">
        <v>164.5</v>
      </c>
      <c r="I5170" s="68">
        <v>46.2</v>
      </c>
      <c r="J5170" s="71">
        <f>IF(F5170="女",IF(H5170=0,0,VLOOKUP(I5170/(H5170*H5170/10000),标准!M$108:N$112,2,TRUE)),IF(H5170=0,0,VLOOKUP(I5170/(H5170*H5170/10000),标准!M$74:N$78,2,TRUE)))</f>
        <v>80</v>
      </c>
      <c r="K5170" s="72">
        <v>2340</v>
      </c>
      <c r="L5170" s="71">
        <f>IF(A5170&lt;43,IF(F5170="女",VLOOKUP(K5170,标准!K$108:L$128,2,TRUE),VLOOKUP(K5170,标准!K$74:L$94,2,TRUE)),IF(F5170="女",VLOOKUP(K5170,标准!K$39:L$59,2,TRUE),VLOOKUP(K5170,标准!K$3:L$23,2,TRUE)))</f>
        <v>10</v>
      </c>
      <c r="M5170" s="68">
        <v>9</v>
      </c>
      <c r="N5170" s="71">
        <f>IF(M5170="",0,IF(A5170&lt;43,IF(F5170="女",VLOOKUP(M5170,标准!C$108:D$128,2,TRUE),VLOOKUP(M5170,标准!C$74:D$94,2,TRUE)),IF(F5170="女",VLOOKUP(M5170,标准!C$39:D$59,2,TRUE),VLOOKUP(M5170,标准!C$3:D$23,2,TRUE))))</f>
        <v>66</v>
      </c>
      <c r="O5170" s="124">
        <v>215</v>
      </c>
      <c r="P5170" s="71">
        <f>IF(A5170&lt;43,IF(F5170="女",VLOOKUP(O5170/100,标准!E$108:F$128,2,TRUE),VLOOKUP(O5170/100,标准!E$74:F$94,2,TRUE)),IF(F5170="女",VLOOKUP(O5170/100,标准!E$39:F$59,2,TRUE),VLOOKUP(O5170/100,标准!E$3:F$23,2,TRUE)))</f>
        <v>62</v>
      </c>
      <c r="Q5170" s="125">
        <v>6.03</v>
      </c>
      <c r="R5170" s="71">
        <f>IF(Q5170=0,0,IF(A5170&lt;43,IF(F5170="女",IF(Q5170="",0,VLOOKUP(Q5170,标准!I$108:J$138,2,TRUE)),IF(Q5170="",0,VLOOKUP(Q5170,标准!I$74:J$104,2,TRUE))),IF(F5170="女",IF(Q5170="",0,VLOOKUP(Q5170,标准!I$39:J$69,2,TRUE)),IF(Q5170="",0,VLOOKUP(Q5170,标准!I$3:J$33,2,TRUE)))))</f>
        <v>10</v>
      </c>
      <c r="S5170" s="126">
        <v>7</v>
      </c>
      <c r="T5170" s="71">
        <f>IF(A5170&lt;43,IF(F5170="女",VLOOKUP(S5170,标准!G$108:H$138,2,TRUE),VLOOKUP(S5170,标准!G$74:H$99,2,TRUE)),IF(F5170="女",VLOOKUP(S5170,标准!G$39:H$69,2,TRUE),VLOOKUP(S5170,标准!G$3:H$28,2,TRUE)))</f>
        <v>30</v>
      </c>
      <c r="U5170" s="127">
        <v>7.5</v>
      </c>
      <c r="V5170" s="71">
        <f>IF(U5170=0,0,IF(A5170&lt;43,IF(F5170="女",IF(U5170="",0,VLOOKUP(U5170,标准!A$108:B$128,2,TRUE)),IF(U5170="",0,VLOOKUP(U5170,标准!A$74:B$94,2,TRUE))),IF(F5170="女",IF(U5170="",0,VLOOKUP(U5170,标准!A$39:B$59,2,TRUE)),IF(U5170="",0,VLOOKUP(U5170,标准!A$3:B$23,2,TRUE)))))</f>
        <v>76</v>
      </c>
      <c r="W5170" s="86">
        <f t="shared" si="80"/>
        <v>46.5</v>
      </c>
      <c r="X5170" s="87">
        <v>3.7</v>
      </c>
      <c r="Y5170" s="87">
        <v>3.8</v>
      </c>
      <c r="Z5170" s="91"/>
      <c r="AA5170" s="92"/>
    </row>
    <row r="5171" customHeight="1" spans="1:27">
      <c r="A5171" s="62">
        <v>42</v>
      </c>
      <c r="B5171" s="91">
        <v>5211</v>
      </c>
      <c r="C5171" s="154" t="s">
        <v>10432</v>
      </c>
      <c r="D5171" s="154" t="s">
        <v>10412</v>
      </c>
      <c r="E5171" s="154" t="s">
        <v>29</v>
      </c>
      <c r="F5171" s="154" t="s">
        <v>30</v>
      </c>
      <c r="G5171" s="155" t="s">
        <v>10433</v>
      </c>
      <c r="H5171" s="68"/>
      <c r="I5171" s="68"/>
      <c r="J5171" s="71">
        <f>IF(F5171="女",IF(H5171=0,0,VLOOKUP(I5171/(H5171*H5171/10000),标准!M$108:N$112,2,TRUE)),IF(H5171=0,0,VLOOKUP(I5171/(H5171*H5171/10000),标准!M$74:N$78,2,TRUE)))</f>
        <v>0</v>
      </c>
      <c r="K5171" s="72"/>
      <c r="L5171" s="71">
        <f>IF(A5171&lt;43,IF(F5171="女",VLOOKUP(K5171,标准!K$108:L$128,2,TRUE),VLOOKUP(K5171,标准!K$74:L$94,2,TRUE)),IF(F5171="女",VLOOKUP(K5171,标准!K$39:L$59,2,TRUE),VLOOKUP(K5171,标准!K$3:L$23,2,TRUE)))</f>
        <v>0</v>
      </c>
      <c r="M5171" s="68">
        <v>18</v>
      </c>
      <c r="N5171" s="71">
        <f>IF(M5171="",0,IF(A5171&lt;43,IF(F5171="女",VLOOKUP(M5171,标准!C$108:D$128,2,TRUE),VLOOKUP(M5171,标准!C$74:D$94,2,TRUE)),IF(F5171="女",VLOOKUP(M5171,标准!C$39:D$59,2,TRUE),VLOOKUP(M5171,标准!C$3:D$23,2,TRUE))))</f>
        <v>80</v>
      </c>
      <c r="O5171" s="124">
        <v>260</v>
      </c>
      <c r="P5171" s="71">
        <f>IF(A5171&lt;43,IF(F5171="女",VLOOKUP(O5171/100,标准!E$108:F$128,2,TRUE),VLOOKUP(O5171/100,标准!E$74:F$94,2,TRUE)),IF(F5171="女",VLOOKUP(O5171/100,标准!E$39:F$59,2,TRUE),VLOOKUP(O5171/100,标准!E$3:F$23,2,TRUE)))</f>
        <v>85</v>
      </c>
      <c r="Q5171" s="125">
        <v>3.25</v>
      </c>
      <c r="R5171" s="71">
        <f>IF(Q5171=0,0,IF(A5171&lt;43,IF(F5171="女",IF(Q5171="",0,VLOOKUP(Q5171,标准!I$108:J$138,2,TRUE)),IF(Q5171="",0,VLOOKUP(Q5171,标准!I$74:J$104,2,TRUE))),IF(F5171="女",IF(Q5171="",0,VLOOKUP(Q5171,标准!I$39:J$69,2,TRUE)),IF(Q5171="",0,VLOOKUP(Q5171,标准!I$3:J$33,2,TRUE)))))</f>
        <v>90</v>
      </c>
      <c r="S5171" s="126">
        <v>15</v>
      </c>
      <c r="T5171" s="71">
        <f>IF(A5171&lt;43,IF(F5171="女",VLOOKUP(S5171,标准!G$108:H$138,2,TRUE),VLOOKUP(S5171,标准!G$74:H$99,2,TRUE)),IF(F5171="女",VLOOKUP(S5171,标准!G$39:H$69,2,TRUE),VLOOKUP(S5171,标准!G$3:H$28,2,TRUE)))</f>
        <v>80</v>
      </c>
      <c r="U5171" s="127">
        <v>6.6</v>
      </c>
      <c r="V5171" s="71">
        <f>IF(U5171=0,0,IF(A5171&lt;43,IF(F5171="女",IF(U5171="",0,VLOOKUP(U5171,标准!A$108:B$128,2,TRUE)),IF(U5171="",0,VLOOKUP(U5171,标准!A$74:B$94,2,TRUE))),IF(F5171="女",IF(U5171="",0,VLOOKUP(U5171,标准!A$39:B$59,2,TRUE)),IF(U5171="",0,VLOOKUP(U5171,标准!A$3:B$23,2,TRUE)))))</f>
        <v>100</v>
      </c>
      <c r="W5171" s="86">
        <f t="shared" si="80"/>
        <v>62.5</v>
      </c>
      <c r="X5171" s="87"/>
      <c r="Y5171" s="87"/>
      <c r="Z5171" s="91"/>
      <c r="AA5171" s="92"/>
    </row>
    <row r="5172" customHeight="1" spans="1:27">
      <c r="A5172" s="62">
        <v>42</v>
      </c>
      <c r="B5172" s="91">
        <v>5212</v>
      </c>
      <c r="C5172" s="154" t="s">
        <v>10434</v>
      </c>
      <c r="D5172" s="154" t="s">
        <v>10412</v>
      </c>
      <c r="E5172" s="154" t="s">
        <v>29</v>
      </c>
      <c r="F5172" s="154" t="s">
        <v>30</v>
      </c>
      <c r="G5172" s="155" t="s">
        <v>10435</v>
      </c>
      <c r="H5172" s="68"/>
      <c r="I5172" s="68"/>
      <c r="J5172" s="71">
        <f>IF(F5172="女",IF(H5172=0,0,VLOOKUP(I5172/(H5172*H5172/10000),标准!M$108:N$112,2,TRUE)),IF(H5172=0,0,VLOOKUP(I5172/(H5172*H5172/10000),标准!M$74:N$78,2,TRUE)))</f>
        <v>0</v>
      </c>
      <c r="K5172" s="72"/>
      <c r="L5172" s="71">
        <f>IF(A5172&lt;43,IF(F5172="女",VLOOKUP(K5172,标准!K$108:L$128,2,TRUE),VLOOKUP(K5172,标准!K$74:L$94,2,TRUE)),IF(F5172="女",VLOOKUP(K5172,标准!K$39:L$59,2,TRUE),VLOOKUP(K5172,标准!K$3:L$23,2,TRUE)))</f>
        <v>0</v>
      </c>
      <c r="M5172" s="68">
        <v>21</v>
      </c>
      <c r="N5172" s="71">
        <f>IF(M5172="",0,IF(A5172&lt;43,IF(F5172="女",VLOOKUP(M5172,标准!C$108:D$128,2,TRUE),VLOOKUP(M5172,标准!C$74:D$94,2,TRUE)),IF(F5172="女",VLOOKUP(M5172,标准!C$39:D$59,2,TRUE),VLOOKUP(M5172,标准!C$3:D$23,2,TRUE))))</f>
        <v>85</v>
      </c>
      <c r="O5172" s="124">
        <v>260</v>
      </c>
      <c r="P5172" s="71">
        <f>IF(A5172&lt;43,IF(F5172="女",VLOOKUP(O5172/100,标准!E$108:F$128,2,TRUE),VLOOKUP(O5172/100,标准!E$74:F$94,2,TRUE)),IF(F5172="女",VLOOKUP(O5172/100,标准!E$39:F$59,2,TRUE),VLOOKUP(O5172/100,标准!E$3:F$23,2,TRUE)))</f>
        <v>85</v>
      </c>
      <c r="Q5172" s="125">
        <v>3.3</v>
      </c>
      <c r="R5172" s="71">
        <f>IF(Q5172=0,0,IF(A5172&lt;43,IF(F5172="女",IF(Q5172="",0,VLOOKUP(Q5172,标准!I$108:J$138,2,TRUE)),IF(Q5172="",0,VLOOKUP(Q5172,标准!I$74:J$104,2,TRUE))),IF(F5172="女",IF(Q5172="",0,VLOOKUP(Q5172,标准!I$39:J$69,2,TRUE)),IF(Q5172="",0,VLOOKUP(Q5172,标准!I$3:J$33,2,TRUE)))))</f>
        <v>85</v>
      </c>
      <c r="S5172" s="126">
        <v>18</v>
      </c>
      <c r="T5172" s="71">
        <f>IF(A5172&lt;43,IF(F5172="女",VLOOKUP(S5172,标准!G$108:H$138,2,TRUE),VLOOKUP(S5172,标准!G$74:H$99,2,TRUE)),IF(F5172="女",VLOOKUP(S5172,标准!G$39:H$69,2,TRUE),VLOOKUP(S5172,标准!G$3:H$28,2,TRUE)))</f>
        <v>95</v>
      </c>
      <c r="U5172" s="127">
        <v>6.7</v>
      </c>
      <c r="V5172" s="71">
        <f>IF(U5172=0,0,IF(A5172&lt;43,IF(F5172="女",IF(U5172="",0,VLOOKUP(U5172,标准!A$108:B$128,2,TRUE)),IF(U5172="",0,VLOOKUP(U5172,标准!A$74:B$94,2,TRUE))),IF(F5172="女",IF(U5172="",0,VLOOKUP(U5172,标准!A$39:B$59,2,TRUE)),IF(U5172="",0,VLOOKUP(U5172,标准!A$3:B$23,2,TRUE)))))</f>
        <v>100</v>
      </c>
      <c r="W5172" s="86">
        <f t="shared" si="80"/>
        <v>63.5</v>
      </c>
      <c r="X5172" s="87"/>
      <c r="Y5172" s="87"/>
      <c r="Z5172" s="91"/>
      <c r="AA5172" s="92"/>
    </row>
    <row r="5173" customHeight="1" spans="1:27">
      <c r="A5173" s="62">
        <v>42</v>
      </c>
      <c r="B5173" s="91">
        <v>5213</v>
      </c>
      <c r="C5173" s="154" t="s">
        <v>10436</v>
      </c>
      <c r="D5173" s="154" t="s">
        <v>10412</v>
      </c>
      <c r="E5173" s="154" t="s">
        <v>29</v>
      </c>
      <c r="F5173" s="154" t="s">
        <v>34</v>
      </c>
      <c r="G5173" s="155" t="s">
        <v>10437</v>
      </c>
      <c r="H5173" s="68">
        <v>160.8</v>
      </c>
      <c r="I5173" s="68">
        <v>46.1</v>
      </c>
      <c r="J5173" s="71">
        <f>IF(F5173="女",IF(H5173=0,0,VLOOKUP(I5173/(H5173*H5173/10000),标准!M$108:N$112,2,TRUE)),IF(H5173=0,0,VLOOKUP(I5173/(H5173*H5173/10000),标准!M$74:N$78,2,TRUE)))</f>
        <v>100</v>
      </c>
      <c r="K5173" s="72">
        <v>2523</v>
      </c>
      <c r="L5173" s="71">
        <f>IF(A5173&lt;43,IF(F5173="女",VLOOKUP(K5173,标准!K$108:L$128,2,TRUE),VLOOKUP(K5173,标准!K$74:L$94,2,TRUE)),IF(F5173="女",VLOOKUP(K5173,标准!K$39:L$59,2,TRUE),VLOOKUP(K5173,标准!K$3:L$23,2,TRUE)))</f>
        <v>70</v>
      </c>
      <c r="M5173" s="68">
        <v>23</v>
      </c>
      <c r="N5173" s="71">
        <f>IF(M5173="",0,IF(A5173&lt;43,IF(F5173="女",VLOOKUP(M5173,标准!C$108:D$128,2,TRUE),VLOOKUP(M5173,标准!C$74:D$94,2,TRUE)),IF(F5173="女",VLOOKUP(M5173,标准!C$39:D$59,2,TRUE),VLOOKUP(M5173,标准!C$3:D$23,2,TRUE))))</f>
        <v>90</v>
      </c>
      <c r="O5173" s="124">
        <v>155</v>
      </c>
      <c r="P5173" s="71">
        <f>IF(A5173&lt;43,IF(F5173="女",VLOOKUP(O5173/100,标准!E$108:F$128,2,TRUE),VLOOKUP(O5173/100,标准!E$74:F$94,2,TRUE)),IF(F5173="女",VLOOKUP(O5173/100,标准!E$39:F$59,2,TRUE),VLOOKUP(O5173/100,标准!E$3:F$23,2,TRUE)))</f>
        <v>62</v>
      </c>
      <c r="Q5173" s="125">
        <v>4.25</v>
      </c>
      <c r="R5173" s="71">
        <f>IF(Q5173=0,0,IF(A5173&lt;43,IF(F5173="女",IF(Q5173="",0,VLOOKUP(Q5173,标准!I$108:J$138,2,TRUE)),IF(Q5173="",0,VLOOKUP(Q5173,标准!I$74:J$104,2,TRUE))),IF(F5173="女",IF(Q5173="",0,VLOOKUP(Q5173,标准!I$39:J$69,2,TRUE)),IF(Q5173="",0,VLOOKUP(Q5173,标准!I$3:J$33,2,TRUE)))))</f>
        <v>62</v>
      </c>
      <c r="S5173" s="126">
        <v>27</v>
      </c>
      <c r="T5173" s="71">
        <f>IF(A5173&lt;43,IF(F5173="女",VLOOKUP(S5173,标准!G$108:H$138,2,TRUE),VLOOKUP(S5173,标准!G$74:H$99,2,TRUE)),IF(F5173="女",VLOOKUP(S5173,标准!G$39:H$69,2,TRUE),VLOOKUP(S5173,标准!G$3:H$28,2,TRUE)))</f>
        <v>60</v>
      </c>
      <c r="U5173" s="127">
        <v>9.5</v>
      </c>
      <c r="V5173" s="71">
        <f>IF(U5173=0,0,IF(A5173&lt;43,IF(F5173="女",IF(U5173="",0,VLOOKUP(U5173,标准!A$108:B$128,2,TRUE)),IF(U5173="",0,VLOOKUP(U5173,标准!A$74:B$94,2,TRUE))),IF(F5173="女",IF(U5173="",0,VLOOKUP(U5173,标准!A$39:B$59,2,TRUE)),IF(U5173="",0,VLOOKUP(U5173,标准!A$3:B$23,2,TRUE)))))</f>
        <v>68</v>
      </c>
      <c r="W5173" s="86">
        <f t="shared" si="80"/>
        <v>72.7</v>
      </c>
      <c r="X5173" s="87">
        <v>4.1</v>
      </c>
      <c r="Y5173" s="87">
        <v>4.1</v>
      </c>
      <c r="Z5173" s="91"/>
      <c r="AA5173" s="92"/>
    </row>
    <row r="5174" customHeight="1" spans="1:27">
      <c r="A5174" s="62">
        <v>42</v>
      </c>
      <c r="B5174" s="91">
        <v>5214</v>
      </c>
      <c r="C5174" s="154" t="s">
        <v>10438</v>
      </c>
      <c r="D5174" s="154" t="s">
        <v>10412</v>
      </c>
      <c r="E5174" s="154" t="s">
        <v>29</v>
      </c>
      <c r="F5174" s="154" t="s">
        <v>34</v>
      </c>
      <c r="G5174" s="155" t="s">
        <v>10439</v>
      </c>
      <c r="H5174" s="68">
        <v>159.4</v>
      </c>
      <c r="I5174" s="68">
        <v>59.3</v>
      </c>
      <c r="J5174" s="71">
        <f>IF(F5174="女",IF(H5174=0,0,VLOOKUP(I5174/(H5174*H5174/10000),标准!M$108:N$112,2,TRUE)),IF(H5174=0,0,VLOOKUP(I5174/(H5174*H5174/10000),标准!M$74:N$78,2,TRUE)))</f>
        <v>100</v>
      </c>
      <c r="K5174" s="72">
        <v>2777</v>
      </c>
      <c r="L5174" s="71">
        <f>IF(A5174&lt;43,IF(F5174="女",VLOOKUP(K5174,标准!K$108:L$128,2,TRUE),VLOOKUP(K5174,标准!K$74:L$94,2,TRUE)),IF(F5174="女",VLOOKUP(K5174,标准!K$39:L$59,2,TRUE),VLOOKUP(K5174,标准!K$3:L$23,2,TRUE)))</f>
        <v>74</v>
      </c>
      <c r="M5174" s="68">
        <v>27</v>
      </c>
      <c r="N5174" s="71">
        <f>IF(M5174="",0,IF(A5174&lt;43,IF(F5174="女",VLOOKUP(M5174,标准!C$108:D$128,2,TRUE),VLOOKUP(M5174,标准!C$74:D$94,2,TRUE)),IF(F5174="女",VLOOKUP(M5174,标准!C$39:D$59,2,TRUE),VLOOKUP(M5174,标准!C$3:D$23,2,TRUE))))</f>
        <v>100</v>
      </c>
      <c r="O5174" s="124">
        <v>155</v>
      </c>
      <c r="P5174" s="71">
        <f>IF(A5174&lt;43,IF(F5174="女",VLOOKUP(O5174/100,标准!E$108:F$128,2,TRUE),VLOOKUP(O5174/100,标准!E$74:F$94,2,TRUE)),IF(F5174="女",VLOOKUP(O5174/100,标准!E$39:F$59,2,TRUE),VLOOKUP(O5174/100,标准!E$3:F$23,2,TRUE)))</f>
        <v>62</v>
      </c>
      <c r="Q5174" s="125">
        <v>4.4</v>
      </c>
      <c r="R5174" s="71">
        <f>IF(Q5174=0,0,IF(A5174&lt;43,IF(F5174="女",IF(Q5174="",0,VLOOKUP(Q5174,标准!I$108:J$138,2,TRUE)),IF(Q5174="",0,VLOOKUP(Q5174,标准!I$74:J$104,2,TRUE))),IF(F5174="女",IF(Q5174="",0,VLOOKUP(Q5174,标准!I$39:J$69,2,TRUE)),IF(Q5174="",0,VLOOKUP(Q5174,标准!I$3:J$33,2,TRUE)))))</f>
        <v>50</v>
      </c>
      <c r="S5174" s="126">
        <v>41</v>
      </c>
      <c r="T5174" s="71">
        <f>IF(A5174&lt;43,IF(F5174="女",VLOOKUP(S5174,标准!G$108:H$138,2,TRUE),VLOOKUP(S5174,标准!G$74:H$99,2,TRUE)),IF(F5174="女",VLOOKUP(S5174,标准!G$39:H$69,2,TRUE),VLOOKUP(S5174,标准!G$3:H$28,2,TRUE)))</f>
        <v>74</v>
      </c>
      <c r="U5174" s="127">
        <v>9.9</v>
      </c>
      <c r="V5174" s="71">
        <f>IF(U5174=0,0,IF(A5174&lt;43,IF(F5174="女",IF(U5174="",0,VLOOKUP(U5174,标准!A$108:B$128,2,TRUE)),IF(U5174="",0,VLOOKUP(U5174,标准!A$74:B$94,2,TRUE))),IF(F5174="女",IF(U5174="",0,VLOOKUP(U5174,标准!A$39:B$59,2,TRUE)),IF(U5174="",0,VLOOKUP(U5174,标准!A$3:B$23,2,TRUE)))))</f>
        <v>64</v>
      </c>
      <c r="W5174" s="86">
        <f t="shared" si="80"/>
        <v>72.5</v>
      </c>
      <c r="X5174" s="87">
        <v>3.9</v>
      </c>
      <c r="Y5174" s="87">
        <v>4.3</v>
      </c>
      <c r="Z5174" s="91"/>
      <c r="AA5174" s="92"/>
    </row>
    <row r="5175" customHeight="1" spans="1:27">
      <c r="A5175" s="62">
        <v>42</v>
      </c>
      <c r="B5175" s="91">
        <v>5215</v>
      </c>
      <c r="C5175" s="154" t="s">
        <v>10440</v>
      </c>
      <c r="D5175" s="154" t="s">
        <v>10412</v>
      </c>
      <c r="E5175" s="154" t="s">
        <v>29</v>
      </c>
      <c r="F5175" s="154" t="s">
        <v>34</v>
      </c>
      <c r="G5175" s="155" t="s">
        <v>10441</v>
      </c>
      <c r="H5175" s="68">
        <v>171.8</v>
      </c>
      <c r="I5175" s="68">
        <v>65.1</v>
      </c>
      <c r="J5175" s="71">
        <f>IF(F5175="女",IF(H5175=0,0,VLOOKUP(I5175/(H5175*H5175/10000),标准!M$108:N$112,2,TRUE)),IF(H5175=0,0,VLOOKUP(I5175/(H5175*H5175/10000),标准!M$74:N$78,2,TRUE)))</f>
        <v>100</v>
      </c>
      <c r="K5175" s="72">
        <v>3227</v>
      </c>
      <c r="L5175" s="71">
        <f>IF(A5175&lt;43,IF(F5175="女",VLOOKUP(K5175,标准!K$108:L$128,2,TRUE),VLOOKUP(K5175,标准!K$74:L$94,2,TRUE)),IF(F5175="女",VLOOKUP(K5175,标准!K$39:L$59,2,TRUE),VLOOKUP(K5175,标准!K$3:L$23,2,TRUE)))</f>
        <v>85</v>
      </c>
      <c r="M5175" s="68">
        <v>31</v>
      </c>
      <c r="N5175" s="71">
        <f>IF(M5175="",0,IF(A5175&lt;43,IF(F5175="女",VLOOKUP(M5175,标准!C$108:D$128,2,TRUE),VLOOKUP(M5175,标准!C$74:D$94,2,TRUE)),IF(F5175="女",VLOOKUP(M5175,标准!C$39:D$59,2,TRUE),VLOOKUP(M5175,标准!C$3:D$23,2,TRUE))))</f>
        <v>100</v>
      </c>
      <c r="O5175" s="124">
        <v>178</v>
      </c>
      <c r="P5175" s="71">
        <f>IF(A5175&lt;43,IF(F5175="女",VLOOKUP(O5175/100,标准!E$108:F$128,2,TRUE),VLOOKUP(O5175/100,标准!E$74:F$94,2,TRUE)),IF(F5175="女",VLOOKUP(O5175/100,标准!E$39:F$59,2,TRUE),VLOOKUP(O5175/100,标准!E$3:F$23,2,TRUE)))</f>
        <v>78</v>
      </c>
      <c r="Q5175" s="125">
        <v>3.47</v>
      </c>
      <c r="R5175" s="71">
        <f>IF(Q5175=0,0,IF(A5175&lt;43,IF(F5175="女",IF(Q5175="",0,VLOOKUP(Q5175,标准!I$108:J$138,2,TRUE)),IF(Q5175="",0,VLOOKUP(Q5175,标准!I$74:J$104,2,TRUE))),IF(F5175="女",IF(Q5175="",0,VLOOKUP(Q5175,标准!I$39:J$69,2,TRUE)),IF(Q5175="",0,VLOOKUP(Q5175,标准!I$3:J$33,2,TRUE)))))</f>
        <v>78</v>
      </c>
      <c r="S5175" s="126">
        <v>28</v>
      </c>
      <c r="T5175" s="71">
        <f>IF(A5175&lt;43,IF(F5175="女",VLOOKUP(S5175,标准!G$108:H$138,2,TRUE),VLOOKUP(S5175,标准!G$74:H$99,2,TRUE)),IF(F5175="女",VLOOKUP(S5175,标准!G$39:H$69,2,TRUE),VLOOKUP(S5175,标准!G$3:H$28,2,TRUE)))</f>
        <v>62</v>
      </c>
      <c r="U5175" s="127">
        <v>9.3</v>
      </c>
      <c r="V5175" s="71">
        <f>IF(U5175=0,0,IF(A5175&lt;43,IF(F5175="女",IF(U5175="",0,VLOOKUP(U5175,标准!A$108:B$128,2,TRUE)),IF(U5175="",0,VLOOKUP(U5175,标准!A$74:B$94,2,TRUE))),IF(F5175="女",IF(U5175="",0,VLOOKUP(U5175,标准!A$39:B$59,2,TRUE)),IF(U5175="",0,VLOOKUP(U5175,标准!A$3:B$23,2,TRUE)))))</f>
        <v>70</v>
      </c>
      <c r="W5175" s="86">
        <f t="shared" si="80"/>
        <v>81.35</v>
      </c>
      <c r="X5175" s="87">
        <v>4.3</v>
      </c>
      <c r="Y5175" s="87">
        <v>4.5</v>
      </c>
      <c r="Z5175" s="91"/>
      <c r="AA5175" s="92"/>
    </row>
    <row r="5176" customHeight="1" spans="1:27">
      <c r="A5176" s="62">
        <v>42</v>
      </c>
      <c r="B5176" s="91">
        <v>5216</v>
      </c>
      <c r="C5176" s="154" t="s">
        <v>10442</v>
      </c>
      <c r="D5176" s="154" t="s">
        <v>10412</v>
      </c>
      <c r="E5176" s="154" t="s">
        <v>29</v>
      </c>
      <c r="F5176" s="154" t="s">
        <v>34</v>
      </c>
      <c r="G5176" s="155" t="s">
        <v>10443</v>
      </c>
      <c r="H5176" s="68">
        <v>168.8</v>
      </c>
      <c r="I5176" s="68">
        <v>59.9</v>
      </c>
      <c r="J5176" s="71">
        <f>IF(F5176="女",IF(H5176=0,0,VLOOKUP(I5176/(H5176*H5176/10000),标准!M$108:N$112,2,TRUE)),IF(H5176=0,0,VLOOKUP(I5176/(H5176*H5176/10000),标准!M$74:N$78,2,TRUE)))</f>
        <v>100</v>
      </c>
      <c r="K5176" s="72">
        <v>2816</v>
      </c>
      <c r="L5176" s="71">
        <f>IF(A5176&lt;43,IF(F5176="女",VLOOKUP(K5176,标准!K$108:L$128,2,TRUE),VLOOKUP(K5176,标准!K$74:L$94,2,TRUE)),IF(F5176="女",VLOOKUP(K5176,标准!K$39:L$59,2,TRUE),VLOOKUP(K5176,标准!K$3:L$23,2,TRUE)))</f>
        <v>76</v>
      </c>
      <c r="M5176" s="68">
        <v>26</v>
      </c>
      <c r="N5176" s="71">
        <f>IF(M5176="",0,IF(A5176&lt;43,IF(F5176="女",VLOOKUP(M5176,标准!C$108:D$128,2,TRUE),VLOOKUP(M5176,标准!C$74:D$94,2,TRUE)),IF(F5176="女",VLOOKUP(M5176,标准!C$39:D$59,2,TRUE),VLOOKUP(M5176,标准!C$3:D$23,2,TRUE))))</f>
        <v>100</v>
      </c>
      <c r="O5176" s="124">
        <v>180</v>
      </c>
      <c r="P5176" s="71">
        <f>IF(A5176&lt;43,IF(F5176="女",VLOOKUP(O5176/100,标准!E$108:F$128,2,TRUE),VLOOKUP(O5176/100,标准!E$74:F$94,2,TRUE)),IF(F5176="女",VLOOKUP(O5176/100,标准!E$39:F$59,2,TRUE),VLOOKUP(O5176/100,标准!E$3:F$23,2,TRUE)))</f>
        <v>78</v>
      </c>
      <c r="Q5176" s="125">
        <v>3.33</v>
      </c>
      <c r="R5176" s="71">
        <f>IF(Q5176=0,0,IF(A5176&lt;43,IF(F5176="女",IF(Q5176="",0,VLOOKUP(Q5176,标准!I$108:J$138,2,TRUE)),IF(Q5176="",0,VLOOKUP(Q5176,标准!I$74:J$104,2,TRUE))),IF(F5176="女",IF(Q5176="",0,VLOOKUP(Q5176,标准!I$39:J$69,2,TRUE)),IF(Q5176="",0,VLOOKUP(Q5176,标准!I$3:J$33,2,TRUE)))))</f>
        <v>85</v>
      </c>
      <c r="S5176" s="126">
        <v>47</v>
      </c>
      <c r="T5176" s="71">
        <f>IF(A5176&lt;43,IF(F5176="女",VLOOKUP(S5176,标准!G$108:H$138,2,TRUE),VLOOKUP(S5176,标准!G$74:H$99,2,TRUE)),IF(F5176="女",VLOOKUP(S5176,标准!G$39:H$69,2,TRUE),VLOOKUP(S5176,标准!G$3:H$28,2,TRUE)))</f>
        <v>80</v>
      </c>
      <c r="U5176" s="127">
        <v>8.3</v>
      </c>
      <c r="V5176" s="71">
        <f>IF(U5176=0,0,IF(A5176&lt;43,IF(F5176="女",IF(U5176="",0,VLOOKUP(U5176,标准!A$108:B$128,2,TRUE)),IF(U5176="",0,VLOOKUP(U5176,标准!A$74:B$94,2,TRUE))),IF(F5176="女",IF(U5176="",0,VLOOKUP(U5176,标准!A$39:B$59,2,TRUE)),IF(U5176="",0,VLOOKUP(U5176,标准!A$3:B$23,2,TRUE)))))</f>
        <v>80</v>
      </c>
      <c r="W5176" s="86">
        <f t="shared" si="80"/>
        <v>85.2</v>
      </c>
      <c r="X5176" s="87">
        <v>4.5</v>
      </c>
      <c r="Y5176" s="87">
        <v>4.7</v>
      </c>
      <c r="Z5176" s="91"/>
      <c r="AA5176" s="92"/>
    </row>
    <row r="5177" customHeight="1" spans="1:27">
      <c r="A5177" s="62">
        <v>42</v>
      </c>
      <c r="B5177" s="91">
        <v>5217</v>
      </c>
      <c r="C5177" s="154" t="s">
        <v>10444</v>
      </c>
      <c r="D5177" s="154" t="s">
        <v>10412</v>
      </c>
      <c r="E5177" s="154" t="s">
        <v>29</v>
      </c>
      <c r="F5177" s="154" t="s">
        <v>34</v>
      </c>
      <c r="G5177" s="155" t="s">
        <v>10445</v>
      </c>
      <c r="H5177" s="68">
        <v>156.1</v>
      </c>
      <c r="I5177" s="68">
        <v>47.4</v>
      </c>
      <c r="J5177" s="71">
        <f>IF(F5177="女",IF(H5177=0,0,VLOOKUP(I5177/(H5177*H5177/10000),标准!M$108:N$112,2,TRUE)),IF(H5177=0,0,VLOOKUP(I5177/(H5177*H5177/10000),标准!M$74:N$78,2,TRUE)))</f>
        <v>100</v>
      </c>
      <c r="K5177" s="72">
        <v>2719</v>
      </c>
      <c r="L5177" s="71">
        <f>IF(A5177&lt;43,IF(F5177="女",VLOOKUP(K5177,标准!K$108:L$128,2,TRUE),VLOOKUP(K5177,标准!K$74:L$94,2,TRUE)),IF(F5177="女",VLOOKUP(K5177,标准!K$39:L$59,2,TRUE),VLOOKUP(K5177,标准!K$3:L$23,2,TRUE)))</f>
        <v>74</v>
      </c>
      <c r="M5177" s="68">
        <v>25.5</v>
      </c>
      <c r="N5177" s="71">
        <f>IF(M5177="",0,IF(A5177&lt;43,IF(F5177="女",VLOOKUP(M5177,标准!C$108:D$128,2,TRUE),VLOOKUP(M5177,标准!C$74:D$94,2,TRUE)),IF(F5177="女",VLOOKUP(M5177,标准!C$39:D$59,2,TRUE),VLOOKUP(M5177,标准!C$3:D$23,2,TRUE))))</f>
        <v>95</v>
      </c>
      <c r="O5177" s="124">
        <v>160</v>
      </c>
      <c r="P5177" s="71">
        <f>IF(A5177&lt;43,IF(F5177="女",VLOOKUP(O5177/100,标准!E$108:F$128,2,TRUE),VLOOKUP(O5177/100,标准!E$74:F$94,2,TRUE)),IF(F5177="女",VLOOKUP(O5177/100,标准!E$39:F$59,2,TRUE),VLOOKUP(O5177/100,标准!E$3:F$23,2,TRUE)))</f>
        <v>66</v>
      </c>
      <c r="Q5177" s="125">
        <v>4.22</v>
      </c>
      <c r="R5177" s="71">
        <f>IF(Q5177=0,0,IF(A5177&lt;43,IF(F5177="女",IF(Q5177="",0,VLOOKUP(Q5177,标准!I$108:J$138,2,TRUE)),IF(Q5177="",0,VLOOKUP(Q5177,标准!I$74:J$104,2,TRUE))),IF(F5177="女",IF(Q5177="",0,VLOOKUP(Q5177,标准!I$39:J$69,2,TRUE)),IF(Q5177="",0,VLOOKUP(Q5177,标准!I$3:J$33,2,TRUE)))))</f>
        <v>64</v>
      </c>
      <c r="S5177" s="126">
        <v>37</v>
      </c>
      <c r="T5177" s="71">
        <f>IF(A5177&lt;43,IF(F5177="女",VLOOKUP(S5177,标准!G$108:H$138,2,TRUE),VLOOKUP(S5177,标准!G$74:H$99,2,TRUE)),IF(F5177="女",VLOOKUP(S5177,标准!G$39:H$69,2,TRUE),VLOOKUP(S5177,标准!G$3:H$28,2,TRUE)))</f>
        <v>70</v>
      </c>
      <c r="U5177" s="127">
        <v>10.1</v>
      </c>
      <c r="V5177" s="71">
        <f>IF(U5177=0,0,IF(A5177&lt;43,IF(F5177="女",IF(U5177="",0,VLOOKUP(U5177,标准!A$108:B$128,2,TRUE)),IF(U5177="",0,VLOOKUP(U5177,标准!A$74:B$94,2,TRUE))),IF(F5177="女",IF(U5177="",0,VLOOKUP(U5177,标准!A$39:B$59,2,TRUE)),IF(U5177="",0,VLOOKUP(U5177,标准!A$3:B$23,2,TRUE)))))</f>
        <v>62</v>
      </c>
      <c r="W5177" s="86">
        <f t="shared" si="80"/>
        <v>74.4</v>
      </c>
      <c r="X5177" s="87">
        <v>3.8</v>
      </c>
      <c r="Y5177" s="87">
        <v>3.9</v>
      </c>
      <c r="Z5177" s="91"/>
      <c r="AA5177" s="92"/>
    </row>
    <row r="5178" customHeight="1" spans="1:27">
      <c r="A5178" s="62">
        <v>42</v>
      </c>
      <c r="B5178" s="91">
        <v>5218</v>
      </c>
      <c r="C5178" s="154" t="s">
        <v>10446</v>
      </c>
      <c r="D5178" s="154" t="s">
        <v>10412</v>
      </c>
      <c r="E5178" s="154" t="s">
        <v>29</v>
      </c>
      <c r="F5178" s="154" t="s">
        <v>34</v>
      </c>
      <c r="G5178" s="155" t="s">
        <v>10447</v>
      </c>
      <c r="H5178" s="68">
        <v>156.9</v>
      </c>
      <c r="I5178" s="68">
        <v>43.5</v>
      </c>
      <c r="J5178" s="71">
        <f>IF(F5178="女",IF(H5178=0,0,VLOOKUP(I5178/(H5178*H5178/10000),标准!M$108:N$112,2,TRUE)),IF(H5178=0,0,VLOOKUP(I5178/(H5178*H5178/10000),标准!M$74:N$78,2,TRUE)))</f>
        <v>100</v>
      </c>
      <c r="K5178" s="72">
        <v>2540</v>
      </c>
      <c r="L5178" s="71">
        <f>IF(A5178&lt;43,IF(F5178="女",VLOOKUP(K5178,标准!K$108:L$128,2,TRUE),VLOOKUP(K5178,标准!K$74:L$94,2,TRUE)),IF(F5178="女",VLOOKUP(K5178,标准!K$39:L$59,2,TRUE),VLOOKUP(K5178,标准!K$3:L$23,2,TRUE)))</f>
        <v>70</v>
      </c>
      <c r="M5178" s="68">
        <v>17.5</v>
      </c>
      <c r="N5178" s="71">
        <f>IF(M5178="",0,IF(A5178&lt;43,IF(F5178="女",VLOOKUP(M5178,标准!C$108:D$128,2,TRUE),VLOOKUP(M5178,标准!C$74:D$94,2,TRUE)),IF(F5178="女",VLOOKUP(M5178,标准!C$39:D$59,2,TRUE),VLOOKUP(M5178,标准!C$3:D$23,2,TRUE))))</f>
        <v>76</v>
      </c>
      <c r="O5178" s="124">
        <v>150</v>
      </c>
      <c r="P5178" s="71">
        <f>IF(A5178&lt;43,IF(F5178="女",VLOOKUP(O5178/100,标准!E$108:F$128,2,TRUE),VLOOKUP(O5178/100,标准!E$74:F$94,2,TRUE)),IF(F5178="女",VLOOKUP(O5178/100,标准!E$39:F$59,2,TRUE),VLOOKUP(O5178/100,标准!E$3:F$23,2,TRUE)))</f>
        <v>50</v>
      </c>
      <c r="Q5178" s="125">
        <v>4.08</v>
      </c>
      <c r="R5178" s="71">
        <f>IF(Q5178=0,0,IF(A5178&lt;43,IF(F5178="女",IF(Q5178="",0,VLOOKUP(Q5178,标准!I$108:J$138,2,TRUE)),IF(Q5178="",0,VLOOKUP(Q5178,标准!I$74:J$104,2,TRUE))),IF(F5178="女",IF(Q5178="",0,VLOOKUP(Q5178,标准!I$39:J$69,2,TRUE)),IF(Q5178="",0,VLOOKUP(Q5178,标准!I$3:J$33,2,TRUE)))))</f>
        <v>70</v>
      </c>
      <c r="S5178" s="126">
        <v>51</v>
      </c>
      <c r="T5178" s="71">
        <f>IF(A5178&lt;43,IF(F5178="女",VLOOKUP(S5178,标准!G$108:H$138,2,TRUE),VLOOKUP(S5178,标准!G$74:H$99,2,TRUE)),IF(F5178="女",VLOOKUP(S5178,标准!G$39:H$69,2,TRUE),VLOOKUP(S5178,标准!G$3:H$28,2,TRUE)))</f>
        <v>85</v>
      </c>
      <c r="U5178" s="127">
        <v>9.3</v>
      </c>
      <c r="V5178" s="71">
        <f>IF(U5178=0,0,IF(A5178&lt;43,IF(F5178="女",IF(U5178="",0,VLOOKUP(U5178,标准!A$108:B$128,2,TRUE)),IF(U5178="",0,VLOOKUP(U5178,标准!A$74:B$94,2,TRUE))),IF(F5178="女",IF(U5178="",0,VLOOKUP(U5178,标准!A$39:B$59,2,TRUE)),IF(U5178="",0,VLOOKUP(U5178,标准!A$3:B$23,2,TRUE)))))</f>
        <v>70</v>
      </c>
      <c r="W5178" s="86">
        <f t="shared" si="80"/>
        <v>74.6</v>
      </c>
      <c r="X5178" s="87">
        <v>3.9</v>
      </c>
      <c r="Y5178" s="87">
        <v>3.9</v>
      </c>
      <c r="Z5178" s="91"/>
      <c r="AA5178" s="92"/>
    </row>
    <row r="5179" customHeight="1" spans="1:27">
      <c r="A5179" s="62">
        <v>42</v>
      </c>
      <c r="B5179" s="91">
        <v>5219</v>
      </c>
      <c r="C5179" s="154" t="s">
        <v>10448</v>
      </c>
      <c r="D5179" s="154" t="s">
        <v>10412</v>
      </c>
      <c r="E5179" s="154" t="s">
        <v>29</v>
      </c>
      <c r="F5179" s="154" t="s">
        <v>34</v>
      </c>
      <c r="G5179" s="155" t="s">
        <v>10449</v>
      </c>
      <c r="H5179" s="68">
        <v>161.5</v>
      </c>
      <c r="I5179" s="68">
        <v>52.6</v>
      </c>
      <c r="J5179" s="71">
        <f>IF(F5179="女",IF(H5179=0,0,VLOOKUP(I5179/(H5179*H5179/10000),标准!M$108:N$112,2,TRUE)),IF(H5179=0,0,VLOOKUP(I5179/(H5179*H5179/10000),标准!M$74:N$78,2,TRUE)))</f>
        <v>100</v>
      </c>
      <c r="K5179" s="72">
        <v>2772</v>
      </c>
      <c r="L5179" s="71">
        <f>IF(A5179&lt;43,IF(F5179="女",VLOOKUP(K5179,标准!K$108:L$128,2,TRUE),VLOOKUP(K5179,标准!K$74:L$94,2,TRUE)),IF(F5179="女",VLOOKUP(K5179,标准!K$39:L$59,2,TRUE),VLOOKUP(K5179,标准!K$3:L$23,2,TRUE)))</f>
        <v>74</v>
      </c>
      <c r="M5179" s="68">
        <v>17</v>
      </c>
      <c r="N5179" s="71">
        <f>IF(M5179="",0,IF(A5179&lt;43,IF(F5179="女",VLOOKUP(M5179,标准!C$108:D$128,2,TRUE),VLOOKUP(M5179,标准!C$74:D$94,2,TRUE)),IF(F5179="女",VLOOKUP(M5179,标准!C$39:D$59,2,TRUE),VLOOKUP(M5179,标准!C$3:D$23,2,TRUE))))</f>
        <v>76</v>
      </c>
      <c r="O5179" s="124">
        <v>172</v>
      </c>
      <c r="P5179" s="71">
        <f>IF(A5179&lt;43,IF(F5179="女",VLOOKUP(O5179/100,标准!E$108:F$128,2,TRUE),VLOOKUP(O5179/100,标准!E$74:F$94,2,TRUE)),IF(F5179="女",VLOOKUP(O5179/100,标准!E$39:F$59,2,TRUE),VLOOKUP(O5179/100,标准!E$3:F$23,2,TRUE)))</f>
        <v>74</v>
      </c>
      <c r="Q5179" s="125">
        <v>4.22</v>
      </c>
      <c r="R5179" s="71">
        <f>IF(Q5179=0,0,IF(A5179&lt;43,IF(F5179="女",IF(Q5179="",0,VLOOKUP(Q5179,标准!I$108:J$138,2,TRUE)),IF(Q5179="",0,VLOOKUP(Q5179,标准!I$74:J$104,2,TRUE))),IF(F5179="女",IF(Q5179="",0,VLOOKUP(Q5179,标准!I$39:J$69,2,TRUE)),IF(Q5179="",0,VLOOKUP(Q5179,标准!I$3:J$33,2,TRUE)))))</f>
        <v>64</v>
      </c>
      <c r="S5179" s="126">
        <v>50</v>
      </c>
      <c r="T5179" s="71">
        <f>IF(A5179&lt;43,IF(F5179="女",VLOOKUP(S5179,标准!G$108:H$138,2,TRUE),VLOOKUP(S5179,标准!G$74:H$99,2,TRUE)),IF(F5179="女",VLOOKUP(S5179,标准!G$39:H$69,2,TRUE),VLOOKUP(S5179,标准!G$3:H$28,2,TRUE)))</f>
        <v>85</v>
      </c>
      <c r="U5179" s="127">
        <v>8.8</v>
      </c>
      <c r="V5179" s="71">
        <f>IF(U5179=0,0,IF(A5179&lt;43,IF(F5179="女",IF(U5179="",0,VLOOKUP(U5179,标准!A$108:B$128,2,TRUE)),IF(U5179="",0,VLOOKUP(U5179,标准!A$74:B$94,2,TRUE))),IF(F5179="女",IF(U5179="",0,VLOOKUP(U5179,标准!A$39:B$59,2,TRUE)),IF(U5179="",0,VLOOKUP(U5179,标准!A$3:B$23,2,TRUE)))))</f>
        <v>74</v>
      </c>
      <c r="W5179" s="86">
        <f t="shared" si="80"/>
        <v>77.2</v>
      </c>
      <c r="X5179" s="87">
        <v>4.4</v>
      </c>
      <c r="Y5179" s="87">
        <v>4.3</v>
      </c>
      <c r="Z5179" s="91"/>
      <c r="AA5179" s="92"/>
    </row>
    <row r="5180" customHeight="1" spans="1:27">
      <c r="A5180" s="62">
        <v>42</v>
      </c>
      <c r="B5180" s="91">
        <v>5220</v>
      </c>
      <c r="C5180" s="154" t="s">
        <v>10450</v>
      </c>
      <c r="D5180" s="154" t="s">
        <v>10412</v>
      </c>
      <c r="E5180" s="154" t="s">
        <v>29</v>
      </c>
      <c r="F5180" s="154" t="s">
        <v>30</v>
      </c>
      <c r="G5180" s="155" t="s">
        <v>10451</v>
      </c>
      <c r="H5180" s="68">
        <v>174.6</v>
      </c>
      <c r="I5180" s="68">
        <v>63.5</v>
      </c>
      <c r="J5180" s="71">
        <f>IF(F5180="女",IF(H5180=0,0,VLOOKUP(I5180/(H5180*H5180/10000),标准!M$108:N$112,2,TRUE)),IF(H5180=0,0,VLOOKUP(I5180/(H5180*H5180/10000),标准!M$74:N$78,2,TRUE)))</f>
        <v>100</v>
      </c>
      <c r="K5180" s="72">
        <v>4383</v>
      </c>
      <c r="L5180" s="71">
        <f>IF(A5180&lt;43,IF(F5180="女",VLOOKUP(K5180,标准!K$108:L$128,2,TRUE),VLOOKUP(K5180,标准!K$74:L$94,2,TRUE)),IF(F5180="女",VLOOKUP(K5180,标准!K$39:L$59,2,TRUE),VLOOKUP(K5180,标准!K$3:L$23,2,TRUE)))</f>
        <v>80</v>
      </c>
      <c r="M5180" s="68">
        <v>12</v>
      </c>
      <c r="N5180" s="71">
        <f>IF(M5180="",0,IF(A5180&lt;43,IF(F5180="女",VLOOKUP(M5180,标准!C$108:D$128,2,TRUE),VLOOKUP(M5180,标准!C$74:D$94,2,TRUE)),IF(F5180="女",VLOOKUP(M5180,标准!C$39:D$59,2,TRUE),VLOOKUP(M5180,标准!C$3:D$23,2,TRUE))))</f>
        <v>70</v>
      </c>
      <c r="O5180" s="124">
        <v>240</v>
      </c>
      <c r="P5180" s="71">
        <f>IF(A5180&lt;43,IF(F5180="女",VLOOKUP(O5180/100,标准!E$108:F$128,2,TRUE),VLOOKUP(O5180/100,标准!E$74:F$94,2,TRUE)),IF(F5180="女",VLOOKUP(O5180/100,标准!E$39:F$59,2,TRUE),VLOOKUP(O5180/100,标准!E$3:F$23,2,TRUE)))</f>
        <v>76</v>
      </c>
      <c r="Q5180" s="125">
        <v>4.19</v>
      </c>
      <c r="R5180" s="71">
        <f>IF(Q5180=0,0,IF(A5180&lt;43,IF(F5180="女",IF(Q5180="",0,VLOOKUP(Q5180,标准!I$108:J$138,2,TRUE)),IF(Q5180="",0,VLOOKUP(Q5180,标准!I$74:J$104,2,TRUE))),IF(F5180="女",IF(Q5180="",0,VLOOKUP(Q5180,标准!I$39:J$69,2,TRUE)),IF(Q5180="",0,VLOOKUP(Q5180,标准!I$3:J$33,2,TRUE)))))</f>
        <v>64</v>
      </c>
      <c r="S5180" s="126">
        <v>13</v>
      </c>
      <c r="T5180" s="71">
        <f>IF(A5180&lt;43,IF(F5180="女",VLOOKUP(S5180,标准!G$108:H$138,2,TRUE),VLOOKUP(S5180,标准!G$74:H$99,2,TRUE)),IF(F5180="女",VLOOKUP(S5180,标准!G$39:H$69,2,TRUE),VLOOKUP(S5180,标准!G$3:H$28,2,TRUE)))</f>
        <v>72</v>
      </c>
      <c r="U5180" s="127">
        <v>7.2</v>
      </c>
      <c r="V5180" s="71">
        <f>IF(U5180=0,0,IF(A5180&lt;43,IF(F5180="女",IF(U5180="",0,VLOOKUP(U5180,标准!A$108:B$128,2,TRUE)),IF(U5180="",0,VLOOKUP(U5180,标准!A$74:B$94,2,TRUE))),IF(F5180="女",IF(U5180="",0,VLOOKUP(U5180,标准!A$39:B$59,2,TRUE)),IF(U5180="",0,VLOOKUP(U5180,标准!A$3:B$23,2,TRUE)))))</f>
        <v>78</v>
      </c>
      <c r="W5180" s="86">
        <f t="shared" si="80"/>
        <v>77.2</v>
      </c>
      <c r="X5180" s="87">
        <v>3.8</v>
      </c>
      <c r="Y5180" s="87">
        <v>3.7</v>
      </c>
      <c r="Z5180" s="91"/>
      <c r="AA5180" s="92"/>
    </row>
    <row r="5181" customHeight="1" spans="1:27">
      <c r="A5181" s="62">
        <v>42</v>
      </c>
      <c r="B5181" s="91">
        <v>5221</v>
      </c>
      <c r="C5181" s="154" t="s">
        <v>10452</v>
      </c>
      <c r="D5181" s="154" t="s">
        <v>10412</v>
      </c>
      <c r="E5181" s="154" t="s">
        <v>29</v>
      </c>
      <c r="F5181" s="154" t="s">
        <v>30</v>
      </c>
      <c r="G5181" s="155" t="s">
        <v>10453</v>
      </c>
      <c r="H5181" s="68">
        <v>173.6</v>
      </c>
      <c r="I5181" s="68">
        <v>72.8</v>
      </c>
      <c r="J5181" s="71">
        <f>IF(F5181="女",IF(H5181=0,0,VLOOKUP(I5181/(H5181*H5181/10000),标准!M$108:N$112,2,TRUE)),IF(H5181=0,0,VLOOKUP(I5181/(H5181*H5181/10000),标准!M$74:N$78,2,TRUE)))</f>
        <v>80</v>
      </c>
      <c r="K5181" s="72">
        <v>5708</v>
      </c>
      <c r="L5181" s="71">
        <f>IF(A5181&lt;43,IF(F5181="女",VLOOKUP(K5181,标准!K$108:L$128,2,TRUE),VLOOKUP(K5181,标准!K$74:L$94,2,TRUE)),IF(F5181="女",VLOOKUP(K5181,标准!K$39:L$59,2,TRUE),VLOOKUP(K5181,标准!K$3:L$23,2,TRUE)))</f>
        <v>100</v>
      </c>
      <c r="M5181" s="68">
        <v>22</v>
      </c>
      <c r="N5181" s="71">
        <f>IF(M5181="",0,IF(A5181&lt;43,IF(F5181="女",VLOOKUP(M5181,标准!C$108:D$128,2,TRUE),VLOOKUP(M5181,标准!C$74:D$94,2,TRUE)),IF(F5181="女",VLOOKUP(M5181,标准!C$39:D$59,2,TRUE),VLOOKUP(M5181,标准!C$3:D$23,2,TRUE))))</f>
        <v>90</v>
      </c>
      <c r="O5181" s="124">
        <v>231</v>
      </c>
      <c r="P5181" s="71">
        <f>IF(A5181&lt;43,IF(F5181="女",VLOOKUP(O5181/100,标准!E$108:F$128,2,TRUE),VLOOKUP(O5181/100,标准!E$74:F$94,2,TRUE)),IF(F5181="女",VLOOKUP(O5181/100,标准!E$39:F$59,2,TRUE),VLOOKUP(O5181/100,标准!E$3:F$23,2,TRUE)))</f>
        <v>70</v>
      </c>
      <c r="Q5181" s="125">
        <v>4.01</v>
      </c>
      <c r="R5181" s="71">
        <f>IF(Q5181=0,0,IF(A5181&lt;43,IF(F5181="女",IF(Q5181="",0,VLOOKUP(Q5181,标准!I$108:J$138,2,TRUE)),IF(Q5181="",0,VLOOKUP(Q5181,标准!I$74:J$104,2,TRUE))),IF(F5181="女",IF(Q5181="",0,VLOOKUP(Q5181,标准!I$39:J$69,2,TRUE)),IF(Q5181="",0,VLOOKUP(Q5181,标准!I$3:J$33,2,TRUE)))))</f>
        <v>72</v>
      </c>
      <c r="S5181" s="126">
        <v>7</v>
      </c>
      <c r="T5181" s="71">
        <f>IF(A5181&lt;43,IF(F5181="女",VLOOKUP(S5181,标准!G$108:H$138,2,TRUE),VLOOKUP(S5181,标准!G$74:H$99,2,TRUE)),IF(F5181="女",VLOOKUP(S5181,标准!G$39:H$69,2,TRUE),VLOOKUP(S5181,标准!G$3:H$28,2,TRUE)))</f>
        <v>30</v>
      </c>
      <c r="U5181" s="127">
        <v>7.3</v>
      </c>
      <c r="V5181" s="71">
        <f>IF(U5181=0,0,IF(A5181&lt;43,IF(F5181="女",IF(U5181="",0,VLOOKUP(U5181,标准!A$108:B$128,2,TRUE)),IF(U5181="",0,VLOOKUP(U5181,标准!A$74:B$94,2,TRUE))),IF(F5181="女",IF(U5181="",0,VLOOKUP(U5181,标准!A$39:B$59,2,TRUE)),IF(U5181="",0,VLOOKUP(U5181,标准!A$3:B$23,2,TRUE)))))</f>
        <v>78</v>
      </c>
      <c r="W5181" s="86">
        <f t="shared" si="80"/>
        <v>76</v>
      </c>
      <c r="X5181" s="87">
        <v>3.7</v>
      </c>
      <c r="Y5181" s="87">
        <v>3.8</v>
      </c>
      <c r="Z5181" s="91"/>
      <c r="AA5181" s="92"/>
    </row>
    <row r="5182" customHeight="1" spans="1:27">
      <c r="A5182" s="62">
        <v>42</v>
      </c>
      <c r="B5182" s="91">
        <v>5222</v>
      </c>
      <c r="C5182" s="154" t="s">
        <v>10454</v>
      </c>
      <c r="D5182" s="154" t="s">
        <v>10412</v>
      </c>
      <c r="E5182" s="154" t="s">
        <v>29</v>
      </c>
      <c r="F5182" s="154" t="s">
        <v>30</v>
      </c>
      <c r="G5182" s="155" t="s">
        <v>10455</v>
      </c>
      <c r="H5182" s="68">
        <v>181.3</v>
      </c>
      <c r="I5182" s="68">
        <v>90.5</v>
      </c>
      <c r="J5182" s="71">
        <f>IF(F5182="女",IF(H5182=0,0,VLOOKUP(I5182/(H5182*H5182/10000),标准!M$108:N$112,2,TRUE)),IF(H5182=0,0,VLOOKUP(I5182/(H5182*H5182/10000),标准!M$74:N$78,2,TRUE)))</f>
        <v>80</v>
      </c>
      <c r="K5182" s="72">
        <v>4426</v>
      </c>
      <c r="L5182" s="71">
        <f>IF(A5182&lt;43,IF(F5182="女",VLOOKUP(K5182,标准!K$108:L$128,2,TRUE),VLOOKUP(K5182,标准!K$74:L$94,2,TRUE)),IF(F5182="女",VLOOKUP(K5182,标准!K$39:L$59,2,TRUE),VLOOKUP(K5182,标准!K$3:L$23,2,TRUE)))</f>
        <v>80</v>
      </c>
      <c r="M5182" s="68">
        <v>4.5</v>
      </c>
      <c r="N5182" s="71">
        <f>IF(M5182="",0,IF(A5182&lt;43,IF(F5182="女",VLOOKUP(M5182,标准!C$108:D$128,2,TRUE),VLOOKUP(M5182,标准!C$74:D$94,2,TRUE)),IF(F5182="女",VLOOKUP(M5182,标准!C$39:D$59,2,TRUE),VLOOKUP(M5182,标准!C$3:D$23,2,TRUE))))</f>
        <v>60</v>
      </c>
      <c r="O5182" s="124">
        <v>205</v>
      </c>
      <c r="P5182" s="71">
        <f>IF(A5182&lt;43,IF(F5182="女",VLOOKUP(O5182/100,标准!E$108:F$128,2,TRUE),VLOOKUP(O5182/100,标准!E$74:F$94,2,TRUE)),IF(F5182="女",VLOOKUP(O5182/100,标准!E$39:F$59,2,TRUE),VLOOKUP(O5182/100,标准!E$3:F$23,2,TRUE)))</f>
        <v>50</v>
      </c>
      <c r="Q5182" s="125">
        <v>5.42</v>
      </c>
      <c r="R5182" s="71">
        <f>IF(Q5182=0,0,IF(A5182&lt;43,IF(F5182="女",IF(Q5182="",0,VLOOKUP(Q5182,标准!I$108:J$138,2,TRUE)),IF(Q5182="",0,VLOOKUP(Q5182,标准!I$74:J$104,2,TRUE))),IF(F5182="女",IF(Q5182="",0,VLOOKUP(Q5182,标准!I$39:J$69,2,TRUE)),IF(Q5182="",0,VLOOKUP(Q5182,标准!I$3:J$33,2,TRUE)))))</f>
        <v>20</v>
      </c>
      <c r="S5182" s="126">
        <v>2</v>
      </c>
      <c r="T5182" s="71">
        <f>IF(A5182&lt;43,IF(F5182="女",VLOOKUP(S5182,标准!G$108:H$138,2,TRUE),VLOOKUP(S5182,标准!G$74:H$99,2,TRUE)),IF(F5182="女",VLOOKUP(S5182,标准!G$39:H$69,2,TRUE),VLOOKUP(S5182,标准!G$3:H$28,2,TRUE)))</f>
        <v>0</v>
      </c>
      <c r="U5182" s="127">
        <v>8</v>
      </c>
      <c r="V5182" s="71">
        <f>IF(U5182=0,0,IF(A5182&lt;43,IF(F5182="女",IF(U5182="",0,VLOOKUP(U5182,标准!A$108:B$128,2,TRUE)),IF(U5182="",0,VLOOKUP(U5182,标准!A$74:B$94,2,TRUE))),IF(F5182="女",IF(U5182="",0,VLOOKUP(U5182,标准!A$39:B$59,2,TRUE)),IF(U5182="",0,VLOOKUP(U5182,标准!A$3:B$23,2,TRUE)))))</f>
        <v>70</v>
      </c>
      <c r="W5182" s="86">
        <f t="shared" si="80"/>
        <v>53</v>
      </c>
      <c r="X5182" s="87">
        <v>4.3</v>
      </c>
      <c r="Y5182" s="87">
        <v>4.2</v>
      </c>
      <c r="Z5182" s="91"/>
      <c r="AA5182" s="92"/>
    </row>
    <row r="5183" customHeight="1" spans="1:27">
      <c r="A5183" s="62">
        <v>42</v>
      </c>
      <c r="B5183" s="91">
        <v>5223</v>
      </c>
      <c r="C5183" s="154" t="s">
        <v>10456</v>
      </c>
      <c r="D5183" s="154" t="s">
        <v>10412</v>
      </c>
      <c r="E5183" s="154" t="s">
        <v>29</v>
      </c>
      <c r="F5183" s="154" t="s">
        <v>30</v>
      </c>
      <c r="G5183" s="155" t="s">
        <v>10457</v>
      </c>
      <c r="H5183" s="68">
        <v>174.3</v>
      </c>
      <c r="I5183" s="68">
        <v>107.3</v>
      </c>
      <c r="J5183" s="71">
        <f>IF(F5183="女",IF(H5183=0,0,VLOOKUP(I5183/(H5183*H5183/10000),标准!M$108:N$112,2,TRUE)),IF(H5183=0,0,VLOOKUP(I5183/(H5183*H5183/10000),标准!M$74:N$78,2,TRUE)))</f>
        <v>60</v>
      </c>
      <c r="K5183" s="72">
        <v>4902</v>
      </c>
      <c r="L5183" s="71">
        <f>IF(A5183&lt;43,IF(F5183="女",VLOOKUP(K5183,标准!K$108:L$128,2,TRUE),VLOOKUP(K5183,标准!K$74:L$94,2,TRUE)),IF(F5183="女",VLOOKUP(K5183,标准!K$39:L$59,2,TRUE),VLOOKUP(K5183,标准!K$3:L$23,2,TRUE)))</f>
        <v>90</v>
      </c>
      <c r="M5183" s="68">
        <v>18.5</v>
      </c>
      <c r="N5183" s="71">
        <f>IF(M5183="",0,IF(A5183&lt;43,IF(F5183="女",VLOOKUP(M5183,标准!C$108:D$128,2,TRUE),VLOOKUP(M5183,标准!C$74:D$94,2,TRUE)),IF(F5183="女",VLOOKUP(M5183,标准!C$39:D$59,2,TRUE),VLOOKUP(M5183,标准!C$3:D$23,2,TRUE))))</f>
        <v>80</v>
      </c>
      <c r="O5183" s="124">
        <v>190</v>
      </c>
      <c r="P5183" s="71">
        <f>IF(A5183&lt;43,IF(F5183="女",VLOOKUP(O5183/100,标准!E$108:F$128,2,TRUE),VLOOKUP(O5183/100,标准!E$74:F$94,2,TRUE)),IF(F5183="女",VLOOKUP(O5183/100,标准!E$39:F$59,2,TRUE),VLOOKUP(O5183/100,标准!E$3:F$23,2,TRUE)))</f>
        <v>20</v>
      </c>
      <c r="Q5183" s="125"/>
      <c r="R5183" s="71">
        <f>IF(Q5183=0,0,IF(A5183&lt;43,IF(F5183="女",IF(Q5183="",0,VLOOKUP(Q5183,标准!I$108:J$138,2,TRUE)),IF(Q5183="",0,VLOOKUP(Q5183,标准!I$74:J$104,2,TRUE))),IF(F5183="女",IF(Q5183="",0,VLOOKUP(Q5183,标准!I$39:J$69,2,TRUE)),IF(Q5183="",0,VLOOKUP(Q5183,标准!I$3:J$33,2,TRUE)))))</f>
        <v>0</v>
      </c>
      <c r="S5183" s="126">
        <v>2</v>
      </c>
      <c r="T5183" s="71">
        <f>IF(A5183&lt;43,IF(F5183="女",VLOOKUP(S5183,标准!G$108:H$138,2,TRUE),VLOOKUP(S5183,标准!G$74:H$99,2,TRUE)),IF(F5183="女",VLOOKUP(S5183,标准!G$39:H$69,2,TRUE),VLOOKUP(S5183,标准!G$3:H$28,2,TRUE)))</f>
        <v>0</v>
      </c>
      <c r="U5183" s="127">
        <v>7.6</v>
      </c>
      <c r="V5183" s="71">
        <f>IF(U5183=0,0,IF(A5183&lt;43,IF(F5183="女",IF(U5183="",0,VLOOKUP(U5183,标准!A$108:B$128,2,TRUE)),IF(U5183="",0,VLOOKUP(U5183,标准!A$74:B$94,2,TRUE))),IF(F5183="女",IF(U5183="",0,VLOOKUP(U5183,标准!A$39:B$59,2,TRUE)),IF(U5183="",0,VLOOKUP(U5183,标准!A$3:B$23,2,TRUE)))))</f>
        <v>74</v>
      </c>
      <c r="W5183" s="86">
        <f t="shared" si="80"/>
        <v>47.3</v>
      </c>
      <c r="X5183" s="87">
        <v>3.9</v>
      </c>
      <c r="Y5183" s="87">
        <v>3.8</v>
      </c>
      <c r="Z5183" s="91"/>
      <c r="AA5183" s="92"/>
    </row>
    <row r="5184" customHeight="1" spans="1:27">
      <c r="A5184" s="62">
        <v>42</v>
      </c>
      <c r="B5184" s="91">
        <v>5224</v>
      </c>
      <c r="C5184" s="154" t="s">
        <v>10458</v>
      </c>
      <c r="D5184" s="154" t="s">
        <v>10412</v>
      </c>
      <c r="E5184" s="154" t="s">
        <v>29</v>
      </c>
      <c r="F5184" s="154" t="s">
        <v>30</v>
      </c>
      <c r="G5184" s="155" t="s">
        <v>10459</v>
      </c>
      <c r="H5184" s="68">
        <v>166.9</v>
      </c>
      <c r="I5184" s="68">
        <v>62.9</v>
      </c>
      <c r="J5184" s="71">
        <f>IF(F5184="女",IF(H5184=0,0,VLOOKUP(I5184/(H5184*H5184/10000),标准!M$108:N$112,2,TRUE)),IF(H5184=0,0,VLOOKUP(I5184/(H5184*H5184/10000),标准!M$74:N$78,2,TRUE)))</f>
        <v>100</v>
      </c>
      <c r="K5184" s="72">
        <v>3064</v>
      </c>
      <c r="L5184" s="71">
        <f>IF(A5184&lt;43,IF(F5184="女",VLOOKUP(K5184,标准!K$108:L$128,2,TRUE),VLOOKUP(K5184,标准!K$74:L$94,2,TRUE)),IF(F5184="女",VLOOKUP(K5184,标准!K$39:L$59,2,TRUE),VLOOKUP(K5184,标准!K$3:L$23,2,TRUE)))</f>
        <v>50</v>
      </c>
      <c r="M5184" s="68">
        <v>18</v>
      </c>
      <c r="N5184" s="71">
        <f>IF(M5184="",0,IF(A5184&lt;43,IF(F5184="女",VLOOKUP(M5184,标准!C$108:D$128,2,TRUE),VLOOKUP(M5184,标准!C$74:D$94,2,TRUE)),IF(F5184="女",VLOOKUP(M5184,标准!C$39:D$59,2,TRUE),VLOOKUP(M5184,标准!C$3:D$23,2,TRUE))))</f>
        <v>80</v>
      </c>
      <c r="O5184" s="124">
        <v>249</v>
      </c>
      <c r="P5184" s="71">
        <f>IF(A5184&lt;43,IF(F5184="女",VLOOKUP(O5184/100,标准!E$108:F$128,2,TRUE),VLOOKUP(O5184/100,标准!E$74:F$94,2,TRUE)),IF(F5184="女",VLOOKUP(O5184/100,标准!E$39:F$59,2,TRUE),VLOOKUP(O5184/100,标准!E$3:F$23,2,TRUE)))</f>
        <v>80</v>
      </c>
      <c r="Q5184" s="125">
        <v>4</v>
      </c>
      <c r="R5184" s="71">
        <f>IF(Q5184=0,0,IF(A5184&lt;43,IF(F5184="女",IF(Q5184="",0,VLOOKUP(Q5184,标准!I$108:J$138,2,TRUE)),IF(Q5184="",0,VLOOKUP(Q5184,标准!I$74:J$104,2,TRUE))),IF(F5184="女",IF(Q5184="",0,VLOOKUP(Q5184,标准!I$39:J$69,2,TRUE)),IF(Q5184="",0,VLOOKUP(Q5184,标准!I$3:J$33,2,TRUE)))))</f>
        <v>72</v>
      </c>
      <c r="S5184" s="126">
        <v>10</v>
      </c>
      <c r="T5184" s="71">
        <f>IF(A5184&lt;43,IF(F5184="女",VLOOKUP(S5184,标准!G$108:H$138,2,TRUE),VLOOKUP(S5184,标准!G$74:H$99,2,TRUE)),IF(F5184="女",VLOOKUP(S5184,标准!G$39:H$69,2,TRUE),VLOOKUP(S5184,标准!G$3:H$28,2,TRUE)))</f>
        <v>60</v>
      </c>
      <c r="U5184" s="127">
        <v>7</v>
      </c>
      <c r="V5184" s="71">
        <f>IF(U5184=0,0,IF(A5184&lt;43,IF(F5184="女",IF(U5184="",0,VLOOKUP(U5184,标准!A$108:B$128,2,TRUE)),IF(U5184="",0,VLOOKUP(U5184,标准!A$74:B$94,2,TRUE))),IF(F5184="女",IF(U5184="",0,VLOOKUP(U5184,标准!A$39:B$59,2,TRUE)),IF(U5184="",0,VLOOKUP(U5184,标准!A$3:B$23,2,TRUE)))))</f>
        <v>85</v>
      </c>
      <c r="W5184" s="86">
        <f t="shared" si="80"/>
        <v>75.9</v>
      </c>
      <c r="X5184" s="87">
        <v>4.9</v>
      </c>
      <c r="Y5184" s="87">
        <v>4.9</v>
      </c>
      <c r="Z5184" s="91"/>
      <c r="AA5184" s="92"/>
    </row>
    <row r="5185" customHeight="1" spans="1:27">
      <c r="A5185" s="62">
        <v>42</v>
      </c>
      <c r="B5185" s="91">
        <v>5225</v>
      </c>
      <c r="C5185" s="154" t="s">
        <v>10460</v>
      </c>
      <c r="D5185" s="154" t="s">
        <v>10412</v>
      </c>
      <c r="E5185" s="154" t="s">
        <v>29</v>
      </c>
      <c r="F5185" s="154" t="s">
        <v>30</v>
      </c>
      <c r="G5185" s="155" t="s">
        <v>10461</v>
      </c>
      <c r="H5185" s="68">
        <v>168.1</v>
      </c>
      <c r="I5185" s="68">
        <v>47</v>
      </c>
      <c r="J5185" s="71">
        <f>IF(F5185="女",IF(H5185=0,0,VLOOKUP(I5185/(H5185*H5185/10000),标准!M$108:N$112,2,TRUE)),IF(H5185=0,0,VLOOKUP(I5185/(H5185*H5185/10000),标准!M$74:N$78,2,TRUE)))</f>
        <v>80</v>
      </c>
      <c r="K5185" s="72">
        <v>4167</v>
      </c>
      <c r="L5185" s="71">
        <f>IF(A5185&lt;43,IF(F5185="女",VLOOKUP(K5185,标准!K$108:L$128,2,TRUE),VLOOKUP(K5185,标准!K$74:L$94,2,TRUE)),IF(F5185="女",VLOOKUP(K5185,标准!K$39:L$59,2,TRUE),VLOOKUP(K5185,标准!K$3:L$23,2,TRUE)))</f>
        <v>76</v>
      </c>
      <c r="M5185" s="68">
        <v>8</v>
      </c>
      <c r="N5185" s="71">
        <f>IF(M5185="",0,IF(A5185&lt;43,IF(F5185="女",VLOOKUP(M5185,标准!C$108:D$128,2,TRUE),VLOOKUP(M5185,标准!C$74:D$94,2,TRUE)),IF(F5185="女",VLOOKUP(M5185,标准!C$39:D$59,2,TRUE),VLOOKUP(M5185,标准!C$3:D$23,2,TRUE))))</f>
        <v>66</v>
      </c>
      <c r="O5185" s="124">
        <v>210</v>
      </c>
      <c r="P5185" s="71">
        <f>IF(A5185&lt;43,IF(F5185="女",VLOOKUP(O5185/100,标准!E$108:F$128,2,TRUE),VLOOKUP(O5185/100,标准!E$74:F$94,2,TRUE)),IF(F5185="女",VLOOKUP(O5185/100,标准!E$39:F$59,2,TRUE),VLOOKUP(O5185/100,标准!E$3:F$23,2,TRUE)))</f>
        <v>60</v>
      </c>
      <c r="Q5185" s="125">
        <v>3.53</v>
      </c>
      <c r="R5185" s="71">
        <f>IF(Q5185=0,0,IF(A5185&lt;43,IF(F5185="女",IF(Q5185="",0,VLOOKUP(Q5185,标准!I$108:J$138,2,TRUE)),IF(Q5185="",0,VLOOKUP(Q5185,标准!I$74:J$104,2,TRUE))),IF(F5185="女",IF(Q5185="",0,VLOOKUP(Q5185,标准!I$39:J$69,2,TRUE)),IF(Q5185="",0,VLOOKUP(Q5185,标准!I$3:J$33,2,TRUE)))))</f>
        <v>74</v>
      </c>
      <c r="S5185" s="126">
        <v>9</v>
      </c>
      <c r="T5185" s="71">
        <f>IF(A5185&lt;43,IF(F5185="女",VLOOKUP(S5185,标准!G$108:H$138,2,TRUE),VLOOKUP(S5185,标准!G$74:H$99,2,TRUE)),IF(F5185="女",VLOOKUP(S5185,标准!G$39:H$69,2,TRUE),VLOOKUP(S5185,标准!G$3:H$28,2,TRUE)))</f>
        <v>50</v>
      </c>
      <c r="U5185" s="127">
        <v>7.1</v>
      </c>
      <c r="V5185" s="71">
        <f>IF(U5185=0,0,IF(A5185&lt;43,IF(F5185="女",IF(U5185="",0,VLOOKUP(U5185,标准!A$108:B$128,2,TRUE)),IF(U5185="",0,VLOOKUP(U5185,标准!A$74:B$94,2,TRUE))),IF(F5185="女",IF(U5185="",0,VLOOKUP(U5185,标准!A$39:B$59,2,TRUE)),IF(U5185="",0,VLOOKUP(U5185,标准!A$3:B$23,2,TRUE)))))</f>
        <v>80</v>
      </c>
      <c r="W5185" s="86">
        <f t="shared" si="80"/>
        <v>71.8</v>
      </c>
      <c r="X5185" s="87">
        <v>4.9</v>
      </c>
      <c r="Y5185" s="87">
        <v>4.9</v>
      </c>
      <c r="Z5185" s="91"/>
      <c r="AA5185" s="92"/>
    </row>
    <row r="5186" customHeight="1" spans="1:27">
      <c r="A5186" s="62">
        <v>42</v>
      </c>
      <c r="B5186" s="91">
        <v>5226</v>
      </c>
      <c r="C5186" s="154" t="s">
        <v>10462</v>
      </c>
      <c r="D5186" s="154" t="s">
        <v>10412</v>
      </c>
      <c r="E5186" s="154" t="s">
        <v>29</v>
      </c>
      <c r="F5186" s="154" t="s">
        <v>30</v>
      </c>
      <c r="G5186" s="155" t="s">
        <v>10463</v>
      </c>
      <c r="H5186" s="68">
        <v>176.1</v>
      </c>
      <c r="I5186" s="68">
        <v>67.5</v>
      </c>
      <c r="J5186" s="71">
        <f>IF(F5186="女",IF(H5186=0,0,VLOOKUP(I5186/(H5186*H5186/10000),标准!M$108:N$112,2,TRUE)),IF(H5186=0,0,VLOOKUP(I5186/(H5186*H5186/10000),标准!M$74:N$78,2,TRUE)))</f>
        <v>100</v>
      </c>
      <c r="K5186" s="72">
        <v>4046</v>
      </c>
      <c r="L5186" s="71">
        <f>IF(A5186&lt;43,IF(F5186="女",VLOOKUP(K5186,标准!K$108:L$128,2,TRUE),VLOOKUP(K5186,标准!K$74:L$94,2,TRUE)),IF(F5186="女",VLOOKUP(K5186,标准!K$39:L$59,2,TRUE),VLOOKUP(K5186,标准!K$3:L$23,2,TRUE)))</f>
        <v>74</v>
      </c>
      <c r="M5186" s="68">
        <v>8.5</v>
      </c>
      <c r="N5186" s="71">
        <f>IF(M5186="",0,IF(A5186&lt;43,IF(F5186="女",VLOOKUP(M5186,标准!C$108:D$128,2,TRUE),VLOOKUP(M5186,标准!C$74:D$94,2,TRUE)),IF(F5186="女",VLOOKUP(M5186,标准!C$39:D$59,2,TRUE),VLOOKUP(M5186,标准!C$3:D$23,2,TRUE))))</f>
        <v>66</v>
      </c>
      <c r="O5186" s="124">
        <v>200</v>
      </c>
      <c r="P5186" s="71">
        <f>IF(A5186&lt;43,IF(F5186="女",VLOOKUP(O5186/100,标准!E$108:F$128,2,TRUE),VLOOKUP(O5186/100,标准!E$74:F$94,2,TRUE)),IF(F5186="女",VLOOKUP(O5186/100,标准!E$39:F$59,2,TRUE),VLOOKUP(O5186/100,标准!E$3:F$23,2,TRUE)))</f>
        <v>40</v>
      </c>
      <c r="Q5186" s="125">
        <v>7</v>
      </c>
      <c r="R5186" s="71">
        <f>IF(Q5186=0,0,IF(A5186&lt;43,IF(F5186="女",IF(Q5186="",0,VLOOKUP(Q5186,标准!I$108:J$138,2,TRUE)),IF(Q5186="",0,VLOOKUP(Q5186,标准!I$74:J$104,2,TRUE))),IF(F5186="女",IF(Q5186="",0,VLOOKUP(Q5186,标准!I$39:J$69,2,TRUE)),IF(Q5186="",0,VLOOKUP(Q5186,标准!I$3:J$33,2,TRUE)))))</f>
        <v>0</v>
      </c>
      <c r="S5186" s="126">
        <v>2</v>
      </c>
      <c r="T5186" s="71">
        <f>IF(A5186&lt;43,IF(F5186="女",VLOOKUP(S5186,标准!G$108:H$138,2,TRUE),VLOOKUP(S5186,标准!G$74:H$99,2,TRUE)),IF(F5186="女",VLOOKUP(S5186,标准!G$39:H$69,2,TRUE),VLOOKUP(S5186,标准!G$3:H$28,2,TRUE)))</f>
        <v>0</v>
      </c>
      <c r="U5186" s="127">
        <v>7.7</v>
      </c>
      <c r="V5186" s="71">
        <f>IF(U5186=0,0,IF(A5186&lt;43,IF(F5186="女",IF(U5186="",0,VLOOKUP(U5186,标准!A$108:B$128,2,TRUE)),IF(U5186="",0,VLOOKUP(U5186,标准!A$74:B$94,2,TRUE))),IF(F5186="女",IF(U5186="",0,VLOOKUP(U5186,标准!A$39:B$59,2,TRUE)),IF(U5186="",0,VLOOKUP(U5186,标准!A$3:B$23,2,TRUE)))))</f>
        <v>74</v>
      </c>
      <c r="W5186" s="86">
        <f t="shared" ref="W5186:W5249" si="81">V5186*0.2+N5186*0.1+P5186*0.1+T5186*0.1+R5186*0.2+J5186*0.15+L5186*0.15</f>
        <v>51.5</v>
      </c>
      <c r="X5186" s="87">
        <v>4.3</v>
      </c>
      <c r="Y5186" s="87">
        <v>3.8</v>
      </c>
      <c r="Z5186" s="91"/>
      <c r="AA5186" s="92"/>
    </row>
    <row r="5187" customHeight="1" spans="1:27">
      <c r="A5187" s="62">
        <v>42</v>
      </c>
      <c r="B5187" s="91">
        <v>5227</v>
      </c>
      <c r="C5187" s="154" t="s">
        <v>10464</v>
      </c>
      <c r="D5187" s="154" t="s">
        <v>10412</v>
      </c>
      <c r="E5187" s="154" t="s">
        <v>29</v>
      </c>
      <c r="F5187" s="154" t="s">
        <v>30</v>
      </c>
      <c r="G5187" s="155" t="s">
        <v>10465</v>
      </c>
      <c r="H5187" s="68">
        <v>184.3</v>
      </c>
      <c r="I5187" s="68">
        <v>79</v>
      </c>
      <c r="J5187" s="71">
        <f>IF(F5187="女",IF(H5187=0,0,VLOOKUP(I5187/(H5187*H5187/10000),标准!M$108:N$112,2,TRUE)),IF(H5187=0,0,VLOOKUP(I5187/(H5187*H5187/10000),标准!M$74:N$78,2,TRUE)))</f>
        <v>100</v>
      </c>
      <c r="K5187" s="72">
        <v>5497</v>
      </c>
      <c r="L5187" s="71">
        <f>IF(A5187&lt;43,IF(F5187="女",VLOOKUP(K5187,标准!K$108:L$128,2,TRUE),VLOOKUP(K5187,标准!K$74:L$94,2,TRUE)),IF(F5187="女",VLOOKUP(K5187,标准!K$39:L$59,2,TRUE),VLOOKUP(K5187,标准!K$3:L$23,2,TRUE)))</f>
        <v>100</v>
      </c>
      <c r="M5187" s="68">
        <v>16</v>
      </c>
      <c r="N5187" s="71">
        <f>IF(M5187="",0,IF(A5187&lt;43,IF(F5187="女",VLOOKUP(M5187,标准!C$108:D$128,2,TRUE),VLOOKUP(M5187,标准!C$74:D$94,2,TRUE)),IF(F5187="女",VLOOKUP(M5187,标准!C$39:D$59,2,TRUE),VLOOKUP(M5187,标准!C$3:D$23,2,TRUE))))</f>
        <v>76</v>
      </c>
      <c r="O5187" s="124">
        <v>220</v>
      </c>
      <c r="P5187" s="71">
        <f>IF(A5187&lt;43,IF(F5187="女",VLOOKUP(O5187/100,标准!E$108:F$128,2,TRUE),VLOOKUP(O5187/100,标准!E$74:F$94,2,TRUE)),IF(F5187="女",VLOOKUP(O5187/100,标准!E$39:F$59,2,TRUE),VLOOKUP(O5187/100,标准!E$3:F$23,2,TRUE)))</f>
        <v>66</v>
      </c>
      <c r="Q5187" s="125">
        <v>4.37</v>
      </c>
      <c r="R5187" s="71">
        <f>IF(Q5187=0,0,IF(A5187&lt;43,IF(F5187="女",IF(Q5187="",0,VLOOKUP(Q5187,标准!I$108:J$138,2,TRUE)),IF(Q5187="",0,VLOOKUP(Q5187,标准!I$74:J$104,2,TRUE))),IF(F5187="女",IF(Q5187="",0,VLOOKUP(Q5187,标准!I$39:J$69,2,TRUE)),IF(Q5187="",0,VLOOKUP(Q5187,标准!I$3:J$33,2,TRUE)))))</f>
        <v>50</v>
      </c>
      <c r="S5187" s="126">
        <v>2</v>
      </c>
      <c r="T5187" s="71">
        <f>IF(A5187&lt;43,IF(F5187="女",VLOOKUP(S5187,标准!G$108:H$138,2,TRUE),VLOOKUP(S5187,标准!G$74:H$99,2,TRUE)),IF(F5187="女",VLOOKUP(S5187,标准!G$39:H$69,2,TRUE),VLOOKUP(S5187,标准!G$3:H$28,2,TRUE)))</f>
        <v>0</v>
      </c>
      <c r="U5187" s="127">
        <v>7.5</v>
      </c>
      <c r="V5187" s="71">
        <f>IF(U5187=0,0,IF(A5187&lt;43,IF(F5187="女",IF(U5187="",0,VLOOKUP(U5187,标准!A$108:B$128,2,TRUE)),IF(U5187="",0,VLOOKUP(U5187,标准!A$74:B$94,2,TRUE))),IF(F5187="女",IF(U5187="",0,VLOOKUP(U5187,标准!A$39:B$59,2,TRUE)),IF(U5187="",0,VLOOKUP(U5187,标准!A$3:B$23,2,TRUE)))))</f>
        <v>76</v>
      </c>
      <c r="W5187" s="86">
        <f t="shared" si="81"/>
        <v>69.4</v>
      </c>
      <c r="X5187" s="87">
        <v>3.7</v>
      </c>
      <c r="Y5187" s="87">
        <v>3.9</v>
      </c>
      <c r="Z5187" s="91"/>
      <c r="AA5187" s="92"/>
    </row>
    <row r="5188" customHeight="1" spans="1:27">
      <c r="A5188" s="62">
        <v>42</v>
      </c>
      <c r="B5188" s="91">
        <v>5228</v>
      </c>
      <c r="C5188" s="154" t="s">
        <v>10466</v>
      </c>
      <c r="D5188" s="154" t="s">
        <v>10412</v>
      </c>
      <c r="E5188" s="154" t="s">
        <v>29</v>
      </c>
      <c r="F5188" s="154" t="s">
        <v>30</v>
      </c>
      <c r="G5188" s="155" t="s">
        <v>10467</v>
      </c>
      <c r="H5188" s="68">
        <v>174.4</v>
      </c>
      <c r="I5188" s="68">
        <v>67.9</v>
      </c>
      <c r="J5188" s="71">
        <f>IF(F5188="女",IF(H5188=0,0,VLOOKUP(I5188/(H5188*H5188/10000),标准!M$108:N$112,2,TRUE)),IF(H5188=0,0,VLOOKUP(I5188/(H5188*H5188/10000),标准!M$74:N$78,2,TRUE)))</f>
        <v>100</v>
      </c>
      <c r="K5188" s="72">
        <v>5175</v>
      </c>
      <c r="L5188" s="71">
        <f>IF(A5188&lt;43,IF(F5188="女",VLOOKUP(K5188,标准!K$108:L$128,2,TRUE),VLOOKUP(K5188,标准!K$74:L$94,2,TRUE)),IF(F5188="女",VLOOKUP(K5188,标准!K$39:L$59,2,TRUE),VLOOKUP(K5188,标准!K$3:L$23,2,TRUE)))</f>
        <v>100</v>
      </c>
      <c r="M5188" s="68">
        <v>23.5</v>
      </c>
      <c r="N5188" s="71">
        <f>IF(M5188="",0,IF(A5188&lt;43,IF(F5188="女",VLOOKUP(M5188,标准!C$108:D$128,2,TRUE),VLOOKUP(M5188,标准!C$74:D$94,2,TRUE)),IF(F5188="女",VLOOKUP(M5188,标准!C$39:D$59,2,TRUE),VLOOKUP(M5188,标准!C$3:D$23,2,TRUE))))</f>
        <v>95</v>
      </c>
      <c r="O5188" s="124"/>
      <c r="P5188" s="71">
        <f>IF(A5188&lt;43,IF(F5188="女",VLOOKUP(O5188/100,标准!E$108:F$128,2,TRUE),VLOOKUP(O5188/100,标准!E$74:F$94,2,TRUE)),IF(F5188="女",VLOOKUP(O5188/100,标准!E$39:F$59,2,TRUE),VLOOKUP(O5188/100,标准!E$3:F$23,2,TRUE)))</f>
        <v>0</v>
      </c>
      <c r="Q5188" s="125"/>
      <c r="R5188" s="71">
        <f>IF(Q5188=0,0,IF(A5188&lt;43,IF(F5188="女",IF(Q5188="",0,VLOOKUP(Q5188,标准!I$108:J$138,2,TRUE)),IF(Q5188="",0,VLOOKUP(Q5188,标准!I$74:J$104,2,TRUE))),IF(F5188="女",IF(Q5188="",0,VLOOKUP(Q5188,标准!I$39:J$69,2,TRUE)),IF(Q5188="",0,VLOOKUP(Q5188,标准!I$3:J$33,2,TRUE)))))</f>
        <v>0</v>
      </c>
      <c r="S5188" s="126"/>
      <c r="T5188" s="71">
        <f>IF(A5188&lt;43,IF(F5188="女",VLOOKUP(S5188,标准!G$108:H$138,2,TRUE),VLOOKUP(S5188,标准!G$74:H$99,2,TRUE)),IF(F5188="女",VLOOKUP(S5188,标准!G$39:H$69,2,TRUE),VLOOKUP(S5188,标准!G$3:H$28,2,TRUE)))</f>
        <v>0</v>
      </c>
      <c r="U5188" s="127"/>
      <c r="V5188" s="71">
        <f>IF(U5188=0,0,IF(A5188&lt;43,IF(F5188="女",IF(U5188="",0,VLOOKUP(U5188,标准!A$108:B$128,2,TRUE)),IF(U5188="",0,VLOOKUP(U5188,标准!A$74:B$94,2,TRUE))),IF(F5188="女",IF(U5188="",0,VLOOKUP(U5188,标准!A$39:B$59,2,TRUE)),IF(U5188="",0,VLOOKUP(U5188,标准!A$3:B$23,2,TRUE)))))</f>
        <v>0</v>
      </c>
      <c r="W5188" s="86">
        <f t="shared" si="81"/>
        <v>39.5</v>
      </c>
      <c r="X5188" s="87">
        <v>4.9</v>
      </c>
      <c r="Y5188" s="87">
        <v>5</v>
      </c>
      <c r="Z5188" s="91"/>
      <c r="AA5188" s="92"/>
    </row>
    <row r="5189" customHeight="1" spans="1:27">
      <c r="A5189" s="62">
        <v>42</v>
      </c>
      <c r="B5189" s="91">
        <v>5229</v>
      </c>
      <c r="C5189" s="154" t="s">
        <v>10468</v>
      </c>
      <c r="D5189" s="154" t="s">
        <v>10412</v>
      </c>
      <c r="E5189" s="154" t="s">
        <v>29</v>
      </c>
      <c r="F5189" s="154" t="s">
        <v>34</v>
      </c>
      <c r="G5189" s="155" t="s">
        <v>10469</v>
      </c>
      <c r="H5189" s="68">
        <v>150.8</v>
      </c>
      <c r="I5189" s="68">
        <v>43</v>
      </c>
      <c r="J5189" s="71">
        <f>IF(F5189="女",IF(H5189=0,0,VLOOKUP(I5189/(H5189*H5189/10000),标准!M$108:N$112,2,TRUE)),IF(H5189=0,0,VLOOKUP(I5189/(H5189*H5189/10000),标准!M$74:N$78,2,TRUE)))</f>
        <v>100</v>
      </c>
      <c r="K5189" s="72">
        <v>2262</v>
      </c>
      <c r="L5189" s="71">
        <f>IF(A5189&lt;43,IF(F5189="女",VLOOKUP(K5189,标准!K$108:L$128,2,TRUE),VLOOKUP(K5189,标准!K$74:L$94,2,TRUE)),IF(F5189="女",VLOOKUP(K5189,标准!K$39:L$59,2,TRUE),VLOOKUP(K5189,标准!K$3:L$23,2,TRUE)))</f>
        <v>64</v>
      </c>
      <c r="M5189" s="68">
        <v>19</v>
      </c>
      <c r="N5189" s="71">
        <f>IF(M5189="",0,IF(A5189&lt;43,IF(F5189="女",VLOOKUP(M5189,标准!C$108:D$128,2,TRUE),VLOOKUP(M5189,标准!C$74:D$94,2,TRUE)),IF(F5189="女",VLOOKUP(M5189,标准!C$39:D$59,2,TRUE),VLOOKUP(M5189,标准!C$3:D$23,2,TRUE))))</f>
        <v>80</v>
      </c>
      <c r="O5189" s="124">
        <v>168</v>
      </c>
      <c r="P5189" s="71">
        <f>IF(A5189&lt;43,IF(F5189="女",VLOOKUP(O5189/100,标准!E$108:F$128,2,TRUE),VLOOKUP(O5189/100,标准!E$74:F$94,2,TRUE)),IF(F5189="女",VLOOKUP(O5189/100,标准!E$39:F$59,2,TRUE),VLOOKUP(O5189/100,标准!E$3:F$23,2,TRUE)))</f>
        <v>70</v>
      </c>
      <c r="Q5189" s="125">
        <v>4.29</v>
      </c>
      <c r="R5189" s="71">
        <f>IF(Q5189=0,0,IF(A5189&lt;43,IF(F5189="女",IF(Q5189="",0,VLOOKUP(Q5189,标准!I$108:J$138,2,TRUE)),IF(Q5189="",0,VLOOKUP(Q5189,标准!I$74:J$104,2,TRUE))),IF(F5189="女",IF(Q5189="",0,VLOOKUP(Q5189,标准!I$39:J$69,2,TRUE)),IF(Q5189="",0,VLOOKUP(Q5189,标准!I$3:J$33,2,TRUE)))))</f>
        <v>62</v>
      </c>
      <c r="S5189" s="126">
        <v>42</v>
      </c>
      <c r="T5189" s="71">
        <f>IF(A5189&lt;43,IF(F5189="女",VLOOKUP(S5189,标准!G$108:H$138,2,TRUE),VLOOKUP(S5189,标准!G$74:H$99,2,TRUE)),IF(F5189="女",VLOOKUP(S5189,标准!G$39:H$69,2,TRUE),VLOOKUP(S5189,标准!G$3:H$28,2,TRUE)))</f>
        <v>76</v>
      </c>
      <c r="U5189" s="127">
        <v>8.9</v>
      </c>
      <c r="V5189" s="71">
        <f>IF(U5189=0,0,IF(A5189&lt;43,IF(F5189="女",IF(U5189="",0,VLOOKUP(U5189,标准!A$108:B$128,2,TRUE)),IF(U5189="",0,VLOOKUP(U5189,标准!A$74:B$94,2,TRUE))),IF(F5189="女",IF(U5189="",0,VLOOKUP(U5189,标准!A$39:B$59,2,TRUE)),IF(U5189="",0,VLOOKUP(U5189,标准!A$3:B$23,2,TRUE)))))</f>
        <v>74</v>
      </c>
      <c r="W5189" s="86">
        <f t="shared" si="81"/>
        <v>74.4</v>
      </c>
      <c r="X5189" s="87">
        <v>4.6</v>
      </c>
      <c r="Y5189" s="87">
        <v>4.7</v>
      </c>
      <c r="Z5189" s="91">
        <v>1</v>
      </c>
      <c r="AA5189" s="92"/>
    </row>
    <row r="5190" customHeight="1" spans="1:27">
      <c r="A5190" s="62">
        <v>42</v>
      </c>
      <c r="B5190" s="91">
        <v>5230</v>
      </c>
      <c r="C5190" s="154" t="s">
        <v>10470</v>
      </c>
      <c r="D5190" s="154" t="s">
        <v>10412</v>
      </c>
      <c r="E5190" s="154" t="s">
        <v>29</v>
      </c>
      <c r="F5190" s="154" t="s">
        <v>34</v>
      </c>
      <c r="G5190" s="155" t="s">
        <v>10471</v>
      </c>
      <c r="H5190" s="68">
        <v>155</v>
      </c>
      <c r="I5190" s="68">
        <v>51.3</v>
      </c>
      <c r="J5190" s="71">
        <f>IF(F5190="女",IF(H5190=0,0,VLOOKUP(I5190/(H5190*H5190/10000),标准!M$108:N$112,2,TRUE)),IF(H5190=0,0,VLOOKUP(I5190/(H5190*H5190/10000),标准!M$74:N$78,2,TRUE)))</f>
        <v>100</v>
      </c>
      <c r="K5190" s="72">
        <v>3427</v>
      </c>
      <c r="L5190" s="71">
        <f>IF(A5190&lt;43,IF(F5190="女",VLOOKUP(K5190,标准!K$108:L$128,2,TRUE),VLOOKUP(K5190,标准!K$74:L$94,2,TRUE)),IF(F5190="女",VLOOKUP(K5190,标准!K$39:L$59,2,TRUE),VLOOKUP(K5190,标准!K$3:L$23,2,TRUE)))</f>
        <v>100</v>
      </c>
      <c r="M5190" s="68">
        <v>27</v>
      </c>
      <c r="N5190" s="71">
        <f>IF(M5190="",0,IF(A5190&lt;43,IF(F5190="女",VLOOKUP(M5190,标准!C$108:D$128,2,TRUE),VLOOKUP(M5190,标准!C$74:D$94,2,TRUE)),IF(F5190="女",VLOOKUP(M5190,标准!C$39:D$59,2,TRUE),VLOOKUP(M5190,标准!C$3:D$23,2,TRUE))))</f>
        <v>100</v>
      </c>
      <c r="O5190" s="124">
        <v>165</v>
      </c>
      <c r="P5190" s="71">
        <f>IF(A5190&lt;43,IF(F5190="女",VLOOKUP(O5190/100,标准!E$108:F$128,2,TRUE),VLOOKUP(O5190/100,标准!E$74:F$94,2,TRUE)),IF(F5190="女",VLOOKUP(O5190/100,标准!E$39:F$59,2,TRUE),VLOOKUP(O5190/100,标准!E$3:F$23,2,TRUE)))</f>
        <v>68</v>
      </c>
      <c r="Q5190" s="125">
        <v>4.08</v>
      </c>
      <c r="R5190" s="71">
        <f>IF(Q5190=0,0,IF(A5190&lt;43,IF(F5190="女",IF(Q5190="",0,VLOOKUP(Q5190,标准!I$108:J$138,2,TRUE)),IF(Q5190="",0,VLOOKUP(Q5190,标准!I$74:J$104,2,TRUE))),IF(F5190="女",IF(Q5190="",0,VLOOKUP(Q5190,标准!I$39:J$69,2,TRUE)),IF(Q5190="",0,VLOOKUP(Q5190,标准!I$3:J$33,2,TRUE)))))</f>
        <v>70</v>
      </c>
      <c r="S5190" s="126">
        <v>26</v>
      </c>
      <c r="T5190" s="71">
        <f>IF(A5190&lt;43,IF(F5190="女",VLOOKUP(S5190,标准!G$108:H$138,2,TRUE),VLOOKUP(S5190,标准!G$74:H$99,2,TRUE)),IF(F5190="女",VLOOKUP(S5190,标准!G$39:H$69,2,TRUE),VLOOKUP(S5190,标准!G$3:H$28,2,TRUE)))</f>
        <v>60</v>
      </c>
      <c r="U5190" s="127">
        <v>9.3</v>
      </c>
      <c r="V5190" s="71">
        <f>IF(U5190=0,0,IF(A5190&lt;43,IF(F5190="女",IF(U5190="",0,VLOOKUP(U5190,标准!A$108:B$128,2,TRUE)),IF(U5190="",0,VLOOKUP(U5190,标准!A$74:B$94,2,TRUE))),IF(F5190="女",IF(U5190="",0,VLOOKUP(U5190,标准!A$39:B$59,2,TRUE)),IF(U5190="",0,VLOOKUP(U5190,标准!A$3:B$23,2,TRUE)))))</f>
        <v>70</v>
      </c>
      <c r="W5190" s="86">
        <f t="shared" si="81"/>
        <v>80.8</v>
      </c>
      <c r="X5190" s="87">
        <v>4.4</v>
      </c>
      <c r="Y5190" s="87">
        <v>4.5</v>
      </c>
      <c r="Z5190" s="91"/>
      <c r="AA5190" s="92"/>
    </row>
    <row r="5191" customHeight="1" spans="1:27">
      <c r="A5191" s="62">
        <v>42</v>
      </c>
      <c r="B5191" s="91">
        <v>5231</v>
      </c>
      <c r="C5191" s="154" t="s">
        <v>10472</v>
      </c>
      <c r="D5191" s="154" t="s">
        <v>10412</v>
      </c>
      <c r="E5191" s="154" t="s">
        <v>29</v>
      </c>
      <c r="F5191" s="154" t="s">
        <v>34</v>
      </c>
      <c r="G5191" s="155" t="s">
        <v>10473</v>
      </c>
      <c r="H5191" s="68">
        <v>161.4</v>
      </c>
      <c r="I5191" s="68">
        <v>62.3</v>
      </c>
      <c r="J5191" s="71">
        <f>IF(F5191="女",IF(H5191=0,0,VLOOKUP(I5191/(H5191*H5191/10000),标准!M$108:N$112,2,TRUE)),IF(H5191=0,0,VLOOKUP(I5191/(H5191*H5191/10000),标准!M$74:N$78,2,TRUE)))</f>
        <v>80</v>
      </c>
      <c r="K5191" s="72">
        <v>3275</v>
      </c>
      <c r="L5191" s="71">
        <f>IF(A5191&lt;43,IF(F5191="女",VLOOKUP(K5191,标准!K$108:L$128,2,TRUE),VLOOKUP(K5191,标准!K$74:L$94,2,TRUE)),IF(F5191="女",VLOOKUP(K5191,标准!K$39:L$59,2,TRUE),VLOOKUP(K5191,标准!K$3:L$23,2,TRUE)))</f>
        <v>85</v>
      </c>
      <c r="M5191" s="68">
        <v>29</v>
      </c>
      <c r="N5191" s="71">
        <f>IF(M5191="",0,IF(A5191&lt;43,IF(F5191="女",VLOOKUP(M5191,标准!C$108:D$128,2,TRUE),VLOOKUP(M5191,标准!C$74:D$94,2,TRUE)),IF(F5191="女",VLOOKUP(M5191,标准!C$39:D$59,2,TRUE),VLOOKUP(M5191,标准!C$3:D$23,2,TRUE))))</f>
        <v>100</v>
      </c>
      <c r="O5191" s="124">
        <v>160</v>
      </c>
      <c r="P5191" s="71">
        <f>IF(A5191&lt;43,IF(F5191="女",VLOOKUP(O5191/100,标准!E$108:F$128,2,TRUE),VLOOKUP(O5191/100,标准!E$74:F$94,2,TRUE)),IF(F5191="女",VLOOKUP(O5191/100,标准!E$39:F$59,2,TRUE),VLOOKUP(O5191/100,标准!E$3:F$23,2,TRUE)))</f>
        <v>66</v>
      </c>
      <c r="Q5191" s="125">
        <v>3.55</v>
      </c>
      <c r="R5191" s="71">
        <f>IF(Q5191=0,0,IF(A5191&lt;43,IF(F5191="女",IF(Q5191="",0,VLOOKUP(Q5191,标准!I$108:J$138,2,TRUE)),IF(Q5191="",0,VLOOKUP(Q5191,标准!I$74:J$104,2,TRUE))),IF(F5191="女",IF(Q5191="",0,VLOOKUP(Q5191,标准!I$39:J$69,2,TRUE)),IF(Q5191="",0,VLOOKUP(Q5191,标准!I$3:J$33,2,TRUE)))))</f>
        <v>74</v>
      </c>
      <c r="S5191" s="126">
        <v>37</v>
      </c>
      <c r="T5191" s="71">
        <f>IF(A5191&lt;43,IF(F5191="女",VLOOKUP(S5191,标准!G$108:H$138,2,TRUE),VLOOKUP(S5191,标准!G$74:H$99,2,TRUE)),IF(F5191="女",VLOOKUP(S5191,标准!G$39:H$69,2,TRUE),VLOOKUP(S5191,标准!G$3:H$28,2,TRUE)))</f>
        <v>70</v>
      </c>
      <c r="U5191" s="127">
        <v>9.2</v>
      </c>
      <c r="V5191" s="71">
        <f>IF(U5191=0,0,IF(A5191&lt;43,IF(F5191="女",IF(U5191="",0,VLOOKUP(U5191,标准!A$108:B$128,2,TRUE)),IF(U5191="",0,VLOOKUP(U5191,标准!A$74:B$94,2,TRUE))),IF(F5191="女",IF(U5191="",0,VLOOKUP(U5191,标准!A$39:B$59,2,TRUE)),IF(U5191="",0,VLOOKUP(U5191,标准!A$3:B$23,2,TRUE)))))</f>
        <v>70</v>
      </c>
      <c r="W5191" s="86">
        <f t="shared" si="81"/>
        <v>77.15</v>
      </c>
      <c r="X5191" s="87">
        <v>4.7</v>
      </c>
      <c r="Y5191" s="87">
        <v>4.7</v>
      </c>
      <c r="Z5191" s="91">
        <v>1</v>
      </c>
      <c r="AA5191" s="92"/>
    </row>
    <row r="5192" customHeight="1" spans="1:27">
      <c r="A5192" s="62">
        <v>42</v>
      </c>
      <c r="B5192" s="91">
        <v>5232</v>
      </c>
      <c r="C5192" s="154" t="s">
        <v>10474</v>
      </c>
      <c r="D5192" s="154" t="s">
        <v>10412</v>
      </c>
      <c r="E5192" s="154" t="s">
        <v>29</v>
      </c>
      <c r="F5192" s="154" t="s">
        <v>34</v>
      </c>
      <c r="G5192" s="155" t="s">
        <v>10475</v>
      </c>
      <c r="H5192" s="68">
        <v>162.7</v>
      </c>
      <c r="I5192" s="68">
        <v>62.1</v>
      </c>
      <c r="J5192" s="71">
        <f>IF(F5192="女",IF(H5192=0,0,VLOOKUP(I5192/(H5192*H5192/10000),标准!M$108:N$112,2,TRUE)),IF(H5192=0,0,VLOOKUP(I5192/(H5192*H5192/10000),标准!M$74:N$78,2,TRUE)))</f>
        <v>100</v>
      </c>
      <c r="K5192" s="72">
        <v>3743</v>
      </c>
      <c r="L5192" s="71">
        <f>IF(A5192&lt;43,IF(F5192="女",VLOOKUP(K5192,标准!K$108:L$128,2,TRUE),VLOOKUP(K5192,标准!K$74:L$94,2,TRUE)),IF(F5192="女",VLOOKUP(K5192,标准!K$39:L$59,2,TRUE),VLOOKUP(K5192,标准!K$3:L$23,2,TRUE)))</f>
        <v>100</v>
      </c>
      <c r="M5192" s="68">
        <v>29.5</v>
      </c>
      <c r="N5192" s="71">
        <f>IF(M5192="",0,IF(A5192&lt;43,IF(F5192="女",VLOOKUP(M5192,标准!C$108:D$128,2,TRUE),VLOOKUP(M5192,标准!C$74:D$94,2,TRUE)),IF(F5192="女",VLOOKUP(M5192,标准!C$39:D$59,2,TRUE),VLOOKUP(M5192,标准!C$3:D$23,2,TRUE))))</f>
        <v>100</v>
      </c>
      <c r="O5192" s="124">
        <v>205</v>
      </c>
      <c r="P5192" s="71">
        <f>IF(A5192&lt;43,IF(F5192="女",VLOOKUP(O5192/100,标准!E$108:F$128,2,TRUE),VLOOKUP(O5192/100,标准!E$74:F$94,2,TRUE)),IF(F5192="女",VLOOKUP(O5192/100,标准!E$39:F$59,2,TRUE),VLOOKUP(O5192/100,标准!E$3:F$23,2,TRUE)))</f>
        <v>95</v>
      </c>
      <c r="Q5192" s="125">
        <v>3.59</v>
      </c>
      <c r="R5192" s="71">
        <f>IF(Q5192=0,0,IF(A5192&lt;43,IF(F5192="女",IF(Q5192="",0,VLOOKUP(Q5192,标准!I$108:J$138,2,TRUE)),IF(Q5192="",0,VLOOKUP(Q5192,标准!I$74:J$104,2,TRUE))),IF(F5192="女",IF(Q5192="",0,VLOOKUP(Q5192,标准!I$39:J$69,2,TRUE)),IF(Q5192="",0,VLOOKUP(Q5192,标准!I$3:J$33,2,TRUE)))))</f>
        <v>74</v>
      </c>
      <c r="S5192" s="126">
        <v>47</v>
      </c>
      <c r="T5192" s="71">
        <f>IF(A5192&lt;43,IF(F5192="女",VLOOKUP(S5192,标准!G$108:H$138,2,TRUE),VLOOKUP(S5192,标准!G$74:H$99,2,TRUE)),IF(F5192="女",VLOOKUP(S5192,标准!G$39:H$69,2,TRUE),VLOOKUP(S5192,标准!G$3:H$28,2,TRUE)))</f>
        <v>80</v>
      </c>
      <c r="U5192" s="127">
        <v>8.4</v>
      </c>
      <c r="V5192" s="71">
        <f>IF(U5192=0,0,IF(A5192&lt;43,IF(F5192="女",IF(U5192="",0,VLOOKUP(U5192,标准!A$108:B$128,2,TRUE)),IF(U5192="",0,VLOOKUP(U5192,标准!A$74:B$94,2,TRUE))),IF(F5192="女",IF(U5192="",0,VLOOKUP(U5192,标准!A$39:B$59,2,TRUE)),IF(U5192="",0,VLOOKUP(U5192,标准!A$3:B$23,2,TRUE)))))</f>
        <v>78</v>
      </c>
      <c r="W5192" s="86">
        <f t="shared" si="81"/>
        <v>87.9</v>
      </c>
      <c r="X5192" s="87">
        <v>4.5</v>
      </c>
      <c r="Y5192" s="87">
        <v>4.4</v>
      </c>
      <c r="Z5192" s="91"/>
      <c r="AA5192" s="92"/>
    </row>
    <row r="5193" customHeight="1" spans="1:27">
      <c r="A5193" s="62">
        <v>42</v>
      </c>
      <c r="B5193" s="91">
        <v>5233</v>
      </c>
      <c r="C5193" s="154" t="s">
        <v>10476</v>
      </c>
      <c r="D5193" s="154" t="s">
        <v>10412</v>
      </c>
      <c r="E5193" s="154" t="s">
        <v>29</v>
      </c>
      <c r="F5193" s="154" t="s">
        <v>34</v>
      </c>
      <c r="G5193" s="155" t="s">
        <v>10477</v>
      </c>
      <c r="H5193" s="68">
        <v>165.1</v>
      </c>
      <c r="I5193" s="68">
        <v>51.5</v>
      </c>
      <c r="J5193" s="71">
        <f>IF(F5193="女",IF(H5193=0,0,VLOOKUP(I5193/(H5193*H5193/10000),标准!M$108:N$112,2,TRUE)),IF(H5193=0,0,VLOOKUP(I5193/(H5193*H5193/10000),标准!M$74:N$78,2,TRUE)))</f>
        <v>100</v>
      </c>
      <c r="K5193" s="72">
        <v>3022</v>
      </c>
      <c r="L5193" s="71">
        <f>IF(A5193&lt;43,IF(F5193="女",VLOOKUP(K5193,标准!K$108:L$128,2,TRUE),VLOOKUP(K5193,标准!K$74:L$94,2,TRUE)),IF(F5193="女",VLOOKUP(K5193,标准!K$39:L$59,2,TRUE),VLOOKUP(K5193,标准!K$3:L$23,2,TRUE)))</f>
        <v>80</v>
      </c>
      <c r="M5193" s="68">
        <v>27</v>
      </c>
      <c r="N5193" s="71">
        <f>IF(M5193="",0,IF(A5193&lt;43,IF(F5193="女",VLOOKUP(M5193,标准!C$108:D$128,2,TRUE),VLOOKUP(M5193,标准!C$74:D$94,2,TRUE)),IF(F5193="女",VLOOKUP(M5193,标准!C$39:D$59,2,TRUE),VLOOKUP(M5193,标准!C$3:D$23,2,TRUE))))</f>
        <v>100</v>
      </c>
      <c r="O5193" s="124">
        <v>178</v>
      </c>
      <c r="P5193" s="71">
        <f>IF(A5193&lt;43,IF(F5193="女",VLOOKUP(O5193/100,标准!E$108:F$128,2,TRUE),VLOOKUP(O5193/100,标准!E$74:F$94,2,TRUE)),IF(F5193="女",VLOOKUP(O5193/100,标准!E$39:F$59,2,TRUE),VLOOKUP(O5193/100,标准!E$3:F$23,2,TRUE)))</f>
        <v>78</v>
      </c>
      <c r="Q5193" s="125">
        <v>4.16</v>
      </c>
      <c r="R5193" s="71">
        <f>IF(Q5193=0,0,IF(A5193&lt;43,IF(F5193="女",IF(Q5193="",0,VLOOKUP(Q5193,标准!I$108:J$138,2,TRUE)),IF(Q5193="",0,VLOOKUP(Q5193,标准!I$74:J$104,2,TRUE))),IF(F5193="女",IF(Q5193="",0,VLOOKUP(Q5193,标准!I$39:J$69,2,TRUE)),IF(Q5193="",0,VLOOKUP(Q5193,标准!I$3:J$33,2,TRUE)))))</f>
        <v>66</v>
      </c>
      <c r="S5193" s="126">
        <v>44</v>
      </c>
      <c r="T5193" s="71">
        <f>IF(A5193&lt;43,IF(F5193="女",VLOOKUP(S5193,标准!G$108:H$138,2,TRUE),VLOOKUP(S5193,标准!G$74:H$99,2,TRUE)),IF(F5193="女",VLOOKUP(S5193,标准!G$39:H$69,2,TRUE),VLOOKUP(S5193,标准!G$3:H$28,2,TRUE)))</f>
        <v>78</v>
      </c>
      <c r="U5193" s="127">
        <v>9.4</v>
      </c>
      <c r="V5193" s="71">
        <f>IF(U5193=0,0,IF(A5193&lt;43,IF(F5193="女",IF(U5193="",0,VLOOKUP(U5193,标准!A$108:B$128,2,TRUE)),IF(U5193="",0,VLOOKUP(U5193,标准!A$74:B$94,2,TRUE))),IF(F5193="女",IF(U5193="",0,VLOOKUP(U5193,标准!A$39:B$59,2,TRUE)),IF(U5193="",0,VLOOKUP(U5193,标准!A$3:B$23,2,TRUE)))))</f>
        <v>68</v>
      </c>
      <c r="W5193" s="86">
        <f t="shared" si="81"/>
        <v>79.4</v>
      </c>
      <c r="X5193" s="87">
        <v>4.7</v>
      </c>
      <c r="Y5193" s="87">
        <v>4.7</v>
      </c>
      <c r="Z5193" s="91"/>
      <c r="AA5193" s="148" t="s">
        <v>407</v>
      </c>
    </row>
    <row r="5194" customHeight="1" spans="1:27">
      <c r="A5194" s="62">
        <v>42</v>
      </c>
      <c r="B5194" s="91">
        <v>5234</v>
      </c>
      <c r="C5194" s="154" t="s">
        <v>10478</v>
      </c>
      <c r="D5194" s="154" t="s">
        <v>10412</v>
      </c>
      <c r="E5194" s="154" t="s">
        <v>29</v>
      </c>
      <c r="F5194" s="154" t="s">
        <v>34</v>
      </c>
      <c r="G5194" s="155" t="s">
        <v>10479</v>
      </c>
      <c r="H5194" s="68">
        <v>156</v>
      </c>
      <c r="I5194" s="68">
        <v>62.8</v>
      </c>
      <c r="J5194" s="71">
        <f>IF(F5194="女",IF(H5194=0,0,VLOOKUP(I5194/(H5194*H5194/10000),标准!M$108:N$112,2,TRUE)),IF(H5194=0,0,VLOOKUP(I5194/(H5194*H5194/10000),标准!M$74:N$78,2,TRUE)))</f>
        <v>80</v>
      </c>
      <c r="K5194" s="72">
        <v>3253</v>
      </c>
      <c r="L5194" s="71">
        <f>IF(A5194&lt;43,IF(F5194="女",VLOOKUP(K5194,标准!K$108:L$128,2,TRUE),VLOOKUP(K5194,标准!K$74:L$94,2,TRUE)),IF(F5194="女",VLOOKUP(K5194,标准!K$39:L$59,2,TRUE),VLOOKUP(K5194,标准!K$3:L$23,2,TRUE)))</f>
        <v>85</v>
      </c>
      <c r="M5194" s="68">
        <v>19.5</v>
      </c>
      <c r="N5194" s="71">
        <f>IF(M5194="",0,IF(A5194&lt;43,IF(F5194="女",VLOOKUP(M5194,标准!C$108:D$128,2,TRUE),VLOOKUP(M5194,标准!C$74:D$94,2,TRUE)),IF(F5194="女",VLOOKUP(M5194,标准!C$39:D$59,2,TRUE),VLOOKUP(M5194,标准!C$3:D$23,2,TRUE))))</f>
        <v>80</v>
      </c>
      <c r="O5194" s="124">
        <v>175</v>
      </c>
      <c r="P5194" s="71">
        <f>IF(A5194&lt;43,IF(F5194="女",VLOOKUP(O5194/100,标准!E$108:F$128,2,TRUE),VLOOKUP(O5194/100,标准!E$74:F$94,2,TRUE)),IF(F5194="女",VLOOKUP(O5194/100,标准!E$39:F$59,2,TRUE),VLOOKUP(O5194/100,标准!E$3:F$23,2,TRUE)))</f>
        <v>76</v>
      </c>
      <c r="Q5194" s="125">
        <v>4.29</v>
      </c>
      <c r="R5194" s="71">
        <f>IF(Q5194=0,0,IF(A5194&lt;43,IF(F5194="女",IF(Q5194="",0,VLOOKUP(Q5194,标准!I$108:J$138,2,TRUE)),IF(Q5194="",0,VLOOKUP(Q5194,标准!I$74:J$104,2,TRUE))),IF(F5194="女",IF(Q5194="",0,VLOOKUP(Q5194,标准!I$39:J$69,2,TRUE)),IF(Q5194="",0,VLOOKUP(Q5194,标准!I$3:J$33,2,TRUE)))))</f>
        <v>62</v>
      </c>
      <c r="S5194" s="126">
        <v>34</v>
      </c>
      <c r="T5194" s="71">
        <f>IF(A5194&lt;43,IF(F5194="女",VLOOKUP(S5194,标准!G$108:H$138,2,TRUE),VLOOKUP(S5194,标准!G$74:H$99,2,TRUE)),IF(F5194="女",VLOOKUP(S5194,标准!G$39:H$69,2,TRUE),VLOOKUP(S5194,标准!G$3:H$28,2,TRUE)))</f>
        <v>68</v>
      </c>
      <c r="U5194" s="127">
        <v>9</v>
      </c>
      <c r="V5194" s="71">
        <f>IF(U5194=0,0,IF(A5194&lt;43,IF(F5194="女",IF(U5194="",0,VLOOKUP(U5194,标准!A$108:B$128,2,TRUE)),IF(U5194="",0,VLOOKUP(U5194,标准!A$74:B$94,2,TRUE))),IF(F5194="女",IF(U5194="",0,VLOOKUP(U5194,标准!A$39:B$59,2,TRUE)),IF(U5194="",0,VLOOKUP(U5194,标准!A$3:B$23,2,TRUE)))))</f>
        <v>72</v>
      </c>
      <c r="W5194" s="86">
        <f t="shared" si="81"/>
        <v>73.95</v>
      </c>
      <c r="X5194" s="87">
        <v>3.7</v>
      </c>
      <c r="Y5194" s="87">
        <v>4.4</v>
      </c>
      <c r="Z5194" s="91"/>
      <c r="AA5194" s="92"/>
    </row>
    <row r="5195" customHeight="1" spans="1:27">
      <c r="A5195" s="62">
        <v>42</v>
      </c>
      <c r="B5195" s="91">
        <v>5235</v>
      </c>
      <c r="C5195" s="154" t="s">
        <v>10480</v>
      </c>
      <c r="D5195" s="154" t="s">
        <v>10412</v>
      </c>
      <c r="E5195" s="154" t="s">
        <v>29</v>
      </c>
      <c r="F5195" s="154" t="s">
        <v>34</v>
      </c>
      <c r="G5195" s="155" t="s">
        <v>10481</v>
      </c>
      <c r="H5195" s="68">
        <v>147</v>
      </c>
      <c r="I5195" s="68">
        <v>48.2</v>
      </c>
      <c r="J5195" s="71">
        <f>IF(F5195="女",IF(H5195=0,0,VLOOKUP(I5195/(H5195*H5195/10000),标准!M$108:N$112,2,TRUE)),IF(H5195=0,0,VLOOKUP(I5195/(H5195*H5195/10000),标准!M$74:N$78,2,TRUE)))</f>
        <v>100</v>
      </c>
      <c r="K5195" s="72">
        <v>2314</v>
      </c>
      <c r="L5195" s="71">
        <f>IF(A5195&lt;43,IF(F5195="女",VLOOKUP(K5195,标准!K$108:L$128,2,TRUE),VLOOKUP(K5195,标准!K$74:L$94,2,TRUE)),IF(F5195="女",VLOOKUP(K5195,标准!K$39:L$59,2,TRUE),VLOOKUP(K5195,标准!K$3:L$23,2,TRUE)))</f>
        <v>66</v>
      </c>
      <c r="M5195" s="68">
        <v>36</v>
      </c>
      <c r="N5195" s="71">
        <f>IF(M5195="",0,IF(A5195&lt;43,IF(F5195="女",VLOOKUP(M5195,标准!C$108:D$128,2,TRUE),VLOOKUP(M5195,标准!C$74:D$94,2,TRUE)),IF(F5195="女",VLOOKUP(M5195,标准!C$39:D$59,2,TRUE),VLOOKUP(M5195,标准!C$3:D$23,2,TRUE))))</f>
        <v>100</v>
      </c>
      <c r="O5195" s="124">
        <v>165</v>
      </c>
      <c r="P5195" s="71">
        <f>IF(A5195&lt;43,IF(F5195="女",VLOOKUP(O5195/100,标准!E$108:F$128,2,TRUE),VLOOKUP(O5195/100,标准!E$74:F$94,2,TRUE)),IF(F5195="女",VLOOKUP(O5195/100,标准!E$39:F$59,2,TRUE),VLOOKUP(O5195/100,标准!E$3:F$23,2,TRUE)))</f>
        <v>68</v>
      </c>
      <c r="Q5195" s="125">
        <v>4.15</v>
      </c>
      <c r="R5195" s="71">
        <f>IF(Q5195=0,0,IF(A5195&lt;43,IF(F5195="女",IF(Q5195="",0,VLOOKUP(Q5195,标准!I$108:J$138,2,TRUE)),IF(Q5195="",0,VLOOKUP(Q5195,标准!I$74:J$104,2,TRUE))),IF(F5195="女",IF(Q5195="",0,VLOOKUP(Q5195,标准!I$39:J$69,2,TRUE)),IF(Q5195="",0,VLOOKUP(Q5195,标准!I$3:J$33,2,TRUE)))))</f>
        <v>66</v>
      </c>
      <c r="S5195" s="126">
        <v>3</v>
      </c>
      <c r="T5195" s="71">
        <f>IF(A5195&lt;43,IF(F5195="女",VLOOKUP(S5195,标准!G$108:H$138,2,TRUE),VLOOKUP(S5195,标准!G$74:H$99,2,TRUE)),IF(F5195="女",VLOOKUP(S5195,标准!G$39:H$69,2,TRUE),VLOOKUP(S5195,标准!G$3:H$28,2,TRUE)))</f>
        <v>0</v>
      </c>
      <c r="U5195" s="127">
        <v>9</v>
      </c>
      <c r="V5195" s="71">
        <f>IF(U5195=0,0,IF(A5195&lt;43,IF(F5195="女",IF(U5195="",0,VLOOKUP(U5195,标准!A$108:B$128,2,TRUE)),IF(U5195="",0,VLOOKUP(U5195,标准!A$74:B$94,2,TRUE))),IF(F5195="女",IF(U5195="",0,VLOOKUP(U5195,标准!A$39:B$59,2,TRUE)),IF(U5195="",0,VLOOKUP(U5195,标准!A$3:B$23,2,TRUE)))))</f>
        <v>72</v>
      </c>
      <c r="W5195" s="86">
        <f t="shared" si="81"/>
        <v>69.3</v>
      </c>
      <c r="X5195" s="87">
        <v>4.1</v>
      </c>
      <c r="Y5195" s="87">
        <v>4</v>
      </c>
      <c r="Z5195" s="91"/>
      <c r="AA5195" s="92"/>
    </row>
    <row r="5196" customHeight="1" spans="1:27">
      <c r="A5196" s="62">
        <v>42</v>
      </c>
      <c r="B5196" s="91">
        <v>5236</v>
      </c>
      <c r="C5196" s="154" t="s">
        <v>10482</v>
      </c>
      <c r="D5196" s="154" t="s">
        <v>10412</v>
      </c>
      <c r="E5196" s="154" t="s">
        <v>29</v>
      </c>
      <c r="F5196" s="154" t="s">
        <v>34</v>
      </c>
      <c r="G5196" s="155" t="s">
        <v>10483</v>
      </c>
      <c r="H5196" s="68">
        <v>163</v>
      </c>
      <c r="I5196" s="68">
        <v>61.9</v>
      </c>
      <c r="J5196" s="71">
        <f>IF(F5196="女",IF(H5196=0,0,VLOOKUP(I5196/(H5196*H5196/10000),标准!M$108:N$112,2,TRUE)),IF(H5196=0,0,VLOOKUP(I5196/(H5196*H5196/10000),标准!M$74:N$78,2,TRUE)))</f>
        <v>100</v>
      </c>
      <c r="K5196" s="72">
        <v>3298</v>
      </c>
      <c r="L5196" s="71">
        <f>IF(A5196&lt;43,IF(F5196="女",VLOOKUP(K5196,标准!K$108:L$128,2,TRUE),VLOOKUP(K5196,标准!K$74:L$94,2,TRUE)),IF(F5196="女",VLOOKUP(K5196,标准!K$39:L$59,2,TRUE),VLOOKUP(K5196,标准!K$3:L$23,2,TRUE)))</f>
        <v>85</v>
      </c>
      <c r="M5196" s="68">
        <v>14</v>
      </c>
      <c r="N5196" s="71">
        <f>IF(M5196="",0,IF(A5196&lt;43,IF(F5196="女",VLOOKUP(M5196,标准!C$108:D$128,2,TRUE),VLOOKUP(M5196,标准!C$74:D$94,2,TRUE)),IF(F5196="女",VLOOKUP(M5196,标准!C$39:D$59,2,TRUE),VLOOKUP(M5196,标准!C$3:D$23,2,TRUE))))</f>
        <v>72</v>
      </c>
      <c r="O5196" s="124">
        <v>170</v>
      </c>
      <c r="P5196" s="71">
        <f>IF(A5196&lt;43,IF(F5196="女",VLOOKUP(O5196/100,标准!E$108:F$128,2,TRUE),VLOOKUP(O5196/100,标准!E$74:F$94,2,TRUE)),IF(F5196="女",VLOOKUP(O5196/100,标准!E$39:F$59,2,TRUE),VLOOKUP(O5196/100,标准!E$3:F$23,2,TRUE)))</f>
        <v>72</v>
      </c>
      <c r="Q5196" s="125">
        <v>4.25</v>
      </c>
      <c r="R5196" s="71">
        <f>IF(Q5196=0,0,IF(A5196&lt;43,IF(F5196="女",IF(Q5196="",0,VLOOKUP(Q5196,标准!I$108:J$138,2,TRUE)),IF(Q5196="",0,VLOOKUP(Q5196,标准!I$74:J$104,2,TRUE))),IF(F5196="女",IF(Q5196="",0,VLOOKUP(Q5196,标准!I$39:J$69,2,TRUE)),IF(Q5196="",0,VLOOKUP(Q5196,标准!I$3:J$33,2,TRUE)))))</f>
        <v>62</v>
      </c>
      <c r="S5196" s="126">
        <v>25</v>
      </c>
      <c r="T5196" s="71">
        <f>IF(A5196&lt;43,IF(F5196="女",VLOOKUP(S5196,标准!G$108:H$138,2,TRUE),VLOOKUP(S5196,标准!G$74:H$99,2,TRUE)),IF(F5196="女",VLOOKUP(S5196,标准!G$39:H$69,2,TRUE),VLOOKUP(S5196,标准!G$3:H$28,2,TRUE)))</f>
        <v>50</v>
      </c>
      <c r="U5196" s="127">
        <v>9</v>
      </c>
      <c r="V5196" s="71">
        <f>IF(U5196=0,0,IF(A5196&lt;43,IF(F5196="女",IF(U5196="",0,VLOOKUP(U5196,标准!A$108:B$128,2,TRUE)),IF(U5196="",0,VLOOKUP(U5196,标准!A$74:B$94,2,TRUE))),IF(F5196="女",IF(U5196="",0,VLOOKUP(U5196,标准!A$39:B$59,2,TRUE)),IF(U5196="",0,VLOOKUP(U5196,标准!A$3:B$23,2,TRUE)))))</f>
        <v>72</v>
      </c>
      <c r="W5196" s="86">
        <f t="shared" si="81"/>
        <v>73.95</v>
      </c>
      <c r="X5196" s="87">
        <v>4</v>
      </c>
      <c r="Y5196" s="87">
        <v>3.7</v>
      </c>
      <c r="Z5196" s="91"/>
      <c r="AA5196" s="92"/>
    </row>
    <row r="5197" customHeight="1" spans="1:27">
      <c r="A5197" s="62">
        <v>42</v>
      </c>
      <c r="B5197" s="91">
        <v>5237</v>
      </c>
      <c r="C5197" s="154" t="s">
        <v>10484</v>
      </c>
      <c r="D5197" s="154" t="s">
        <v>10412</v>
      </c>
      <c r="E5197" s="154" t="s">
        <v>29</v>
      </c>
      <c r="F5197" s="154" t="s">
        <v>34</v>
      </c>
      <c r="G5197" s="155" t="s">
        <v>10485</v>
      </c>
      <c r="H5197" s="68">
        <v>162.1</v>
      </c>
      <c r="I5197" s="68">
        <v>63.2</v>
      </c>
      <c r="J5197" s="71">
        <f>IF(F5197="女",IF(H5197=0,0,VLOOKUP(I5197/(H5197*H5197/10000),标准!M$108:N$112,2,TRUE)),IF(H5197=0,0,VLOOKUP(I5197/(H5197*H5197/10000),标准!M$74:N$78,2,TRUE)))</f>
        <v>80</v>
      </c>
      <c r="K5197" s="72">
        <v>4877</v>
      </c>
      <c r="L5197" s="71">
        <f>IF(A5197&lt;43,IF(F5197="女",VLOOKUP(K5197,标准!K$108:L$128,2,TRUE),VLOOKUP(K5197,标准!K$74:L$94,2,TRUE)),IF(F5197="女",VLOOKUP(K5197,标准!K$39:L$59,2,TRUE),VLOOKUP(K5197,标准!K$3:L$23,2,TRUE)))</f>
        <v>100</v>
      </c>
      <c r="M5197" s="68">
        <v>25</v>
      </c>
      <c r="N5197" s="71">
        <f>IF(M5197="",0,IF(A5197&lt;43,IF(F5197="女",VLOOKUP(M5197,标准!C$108:D$128,2,TRUE),VLOOKUP(M5197,标准!C$74:D$94,2,TRUE)),IF(F5197="女",VLOOKUP(M5197,标准!C$39:D$59,2,TRUE),VLOOKUP(M5197,标准!C$3:D$23,2,TRUE))))</f>
        <v>95</v>
      </c>
      <c r="O5197" s="124">
        <v>184</v>
      </c>
      <c r="P5197" s="71">
        <f>IF(A5197&lt;43,IF(F5197="女",VLOOKUP(O5197/100,标准!E$108:F$128,2,TRUE),VLOOKUP(O5197/100,标准!E$74:F$94,2,TRUE)),IF(F5197="女",VLOOKUP(O5197/100,标准!E$39:F$59,2,TRUE),VLOOKUP(O5197/100,标准!E$3:F$23,2,TRUE)))</f>
        <v>80</v>
      </c>
      <c r="Q5197" s="125">
        <v>3.59</v>
      </c>
      <c r="R5197" s="71">
        <f>IF(Q5197=0,0,IF(A5197&lt;43,IF(F5197="女",IF(Q5197="",0,VLOOKUP(Q5197,标准!I$108:J$138,2,TRUE)),IF(Q5197="",0,VLOOKUP(Q5197,标准!I$74:J$104,2,TRUE))),IF(F5197="女",IF(Q5197="",0,VLOOKUP(Q5197,标准!I$39:J$69,2,TRUE)),IF(Q5197="",0,VLOOKUP(Q5197,标准!I$3:J$33,2,TRUE)))))</f>
        <v>74</v>
      </c>
      <c r="S5197" s="126">
        <v>40</v>
      </c>
      <c r="T5197" s="71">
        <f>IF(A5197&lt;43,IF(F5197="女",VLOOKUP(S5197,标准!G$108:H$138,2,TRUE),VLOOKUP(S5197,标准!G$74:H$99,2,TRUE)),IF(F5197="女",VLOOKUP(S5197,标准!G$39:H$69,2,TRUE),VLOOKUP(S5197,标准!G$3:H$28,2,TRUE)))</f>
        <v>74</v>
      </c>
      <c r="U5197" s="127">
        <v>8.5</v>
      </c>
      <c r="V5197" s="71">
        <f>IF(U5197=0,0,IF(A5197&lt;43,IF(F5197="女",IF(U5197="",0,VLOOKUP(U5197,标准!A$108:B$128,2,TRUE)),IF(U5197="",0,VLOOKUP(U5197,标准!A$74:B$94,2,TRUE))),IF(F5197="女",IF(U5197="",0,VLOOKUP(U5197,标准!A$39:B$59,2,TRUE)),IF(U5197="",0,VLOOKUP(U5197,标准!A$3:B$23,2,TRUE)))))</f>
        <v>78</v>
      </c>
      <c r="W5197" s="86">
        <f t="shared" si="81"/>
        <v>82.3</v>
      </c>
      <c r="X5197" s="87">
        <v>4.9</v>
      </c>
      <c r="Y5197" s="87">
        <v>4.9</v>
      </c>
      <c r="Z5197" s="91"/>
      <c r="AA5197" s="92"/>
    </row>
    <row r="5198" customHeight="1" spans="1:27">
      <c r="A5198" s="62">
        <v>42</v>
      </c>
      <c r="B5198" s="91">
        <v>5238</v>
      </c>
      <c r="C5198" s="154" t="s">
        <v>10486</v>
      </c>
      <c r="D5198" s="154" t="s">
        <v>10412</v>
      </c>
      <c r="E5198" s="154" t="s">
        <v>29</v>
      </c>
      <c r="F5198" s="154" t="s">
        <v>34</v>
      </c>
      <c r="G5198" s="155" t="s">
        <v>10487</v>
      </c>
      <c r="H5198" s="68">
        <v>151.3</v>
      </c>
      <c r="I5198" s="68">
        <v>60.2</v>
      </c>
      <c r="J5198" s="71">
        <f>IF(F5198="女",IF(H5198=0,0,VLOOKUP(I5198/(H5198*H5198/10000),标准!M$108:N$112,2,TRUE)),IF(H5198=0,0,VLOOKUP(I5198/(H5198*H5198/10000),标准!M$74:N$78,2,TRUE)))</f>
        <v>80</v>
      </c>
      <c r="K5198" s="72">
        <v>2391</v>
      </c>
      <c r="L5198" s="71">
        <f>IF(A5198&lt;43,IF(F5198="女",VLOOKUP(K5198,标准!K$108:L$128,2,TRUE),VLOOKUP(K5198,标准!K$74:L$94,2,TRUE)),IF(F5198="女",VLOOKUP(K5198,标准!K$39:L$59,2,TRUE),VLOOKUP(K5198,标准!K$3:L$23,2,TRUE)))</f>
        <v>66</v>
      </c>
      <c r="M5198" s="68">
        <v>19.5</v>
      </c>
      <c r="N5198" s="71">
        <f>IF(M5198="",0,IF(A5198&lt;43,IF(F5198="女",VLOOKUP(M5198,标准!C$108:D$128,2,TRUE),VLOOKUP(M5198,标准!C$74:D$94,2,TRUE)),IF(F5198="女",VLOOKUP(M5198,标准!C$39:D$59,2,TRUE),VLOOKUP(M5198,标准!C$3:D$23,2,TRUE))))</f>
        <v>80</v>
      </c>
      <c r="O5198" s="124">
        <v>158</v>
      </c>
      <c r="P5198" s="71">
        <f>IF(A5198&lt;43,IF(F5198="女",VLOOKUP(O5198/100,标准!E$108:F$128,2,TRUE),VLOOKUP(O5198/100,标准!E$74:F$94,2,TRUE)),IF(F5198="女",VLOOKUP(O5198/100,标准!E$39:F$59,2,TRUE),VLOOKUP(O5198/100,标准!E$3:F$23,2,TRUE)))</f>
        <v>64</v>
      </c>
      <c r="Q5198" s="125">
        <v>4.05</v>
      </c>
      <c r="R5198" s="71">
        <f>IF(Q5198=0,0,IF(A5198&lt;43,IF(F5198="女",IF(Q5198="",0,VLOOKUP(Q5198,标准!I$108:J$138,2,TRUE)),IF(Q5198="",0,VLOOKUP(Q5198,标准!I$74:J$104,2,TRUE))),IF(F5198="女",IF(Q5198="",0,VLOOKUP(Q5198,标准!I$39:J$69,2,TRUE)),IF(Q5198="",0,VLOOKUP(Q5198,标准!I$3:J$33,2,TRUE)))))</f>
        <v>70</v>
      </c>
      <c r="S5198" s="126">
        <v>30</v>
      </c>
      <c r="T5198" s="71">
        <f>IF(A5198&lt;43,IF(F5198="女",VLOOKUP(S5198,标准!G$108:H$138,2,TRUE),VLOOKUP(S5198,标准!G$74:H$99,2,TRUE)),IF(F5198="女",VLOOKUP(S5198,标准!G$39:H$69,2,TRUE),VLOOKUP(S5198,标准!G$3:H$28,2,TRUE)))</f>
        <v>64</v>
      </c>
      <c r="U5198" s="127">
        <v>10.4</v>
      </c>
      <c r="V5198" s="71">
        <f>IF(U5198=0,0,IF(A5198&lt;43,IF(F5198="女",IF(U5198="",0,VLOOKUP(U5198,标准!A$108:B$128,2,TRUE)),IF(U5198="",0,VLOOKUP(U5198,标准!A$74:B$94,2,TRUE))),IF(F5198="女",IF(U5198="",0,VLOOKUP(U5198,标准!A$39:B$59,2,TRUE)),IF(U5198="",0,VLOOKUP(U5198,标准!A$3:B$23,2,TRUE)))))</f>
        <v>50</v>
      </c>
      <c r="W5198" s="86">
        <f t="shared" si="81"/>
        <v>66.7</v>
      </c>
      <c r="X5198" s="87">
        <v>4.7</v>
      </c>
      <c r="Y5198" s="87">
        <v>4</v>
      </c>
      <c r="Z5198" s="91"/>
      <c r="AA5198" s="92"/>
    </row>
    <row r="5199" customHeight="1" spans="1:27">
      <c r="A5199" s="62">
        <v>42</v>
      </c>
      <c r="B5199" s="91">
        <v>5239</v>
      </c>
      <c r="C5199" s="154" t="s">
        <v>10488</v>
      </c>
      <c r="D5199" s="154" t="s">
        <v>10412</v>
      </c>
      <c r="E5199" s="154" t="s">
        <v>29</v>
      </c>
      <c r="F5199" s="154" t="s">
        <v>34</v>
      </c>
      <c r="G5199" s="155" t="s">
        <v>10489</v>
      </c>
      <c r="H5199" s="68">
        <v>158.8</v>
      </c>
      <c r="I5199" s="68">
        <v>48.4</v>
      </c>
      <c r="J5199" s="71">
        <f>IF(F5199="女",IF(H5199=0,0,VLOOKUP(I5199/(H5199*H5199/10000),标准!M$108:N$112,2,TRUE)),IF(H5199=0,0,VLOOKUP(I5199/(H5199*H5199/10000),标准!M$74:N$78,2,TRUE)))</f>
        <v>100</v>
      </c>
      <c r="K5199" s="72">
        <v>2298</v>
      </c>
      <c r="L5199" s="71">
        <f>IF(A5199&lt;43,IF(F5199="女",VLOOKUP(K5199,标准!K$108:L$128,2,TRUE),VLOOKUP(K5199,标准!K$74:L$94,2,TRUE)),IF(F5199="女",VLOOKUP(K5199,标准!K$39:L$59,2,TRUE),VLOOKUP(K5199,标准!K$3:L$23,2,TRUE)))</f>
        <v>64</v>
      </c>
      <c r="M5199" s="68">
        <v>17.7</v>
      </c>
      <c r="N5199" s="71">
        <f>IF(M5199="",0,IF(A5199&lt;43,IF(F5199="女",VLOOKUP(M5199,标准!C$108:D$128,2,TRUE),VLOOKUP(M5199,标准!C$74:D$94,2,TRUE)),IF(F5199="女",VLOOKUP(M5199,标准!C$39:D$59,2,TRUE),VLOOKUP(M5199,标准!C$3:D$23,2,TRUE))))</f>
        <v>78</v>
      </c>
      <c r="O5199" s="124">
        <v>165</v>
      </c>
      <c r="P5199" s="71">
        <f>IF(A5199&lt;43,IF(F5199="女",VLOOKUP(O5199/100,标准!E$108:F$128,2,TRUE),VLOOKUP(O5199/100,标准!E$74:F$94,2,TRUE)),IF(F5199="女",VLOOKUP(O5199/100,标准!E$39:F$59,2,TRUE),VLOOKUP(O5199/100,标准!E$3:F$23,2,TRUE)))</f>
        <v>68</v>
      </c>
      <c r="Q5199" s="125">
        <v>4.14</v>
      </c>
      <c r="R5199" s="71">
        <f>IF(Q5199=0,0,IF(A5199&lt;43,IF(F5199="女",IF(Q5199="",0,VLOOKUP(Q5199,标准!I$108:J$138,2,TRUE)),IF(Q5199="",0,VLOOKUP(Q5199,标准!I$74:J$104,2,TRUE))),IF(F5199="女",IF(Q5199="",0,VLOOKUP(Q5199,标准!I$39:J$69,2,TRUE)),IF(Q5199="",0,VLOOKUP(Q5199,标准!I$3:J$33,2,TRUE)))))</f>
        <v>68</v>
      </c>
      <c r="S5199" s="126">
        <v>27</v>
      </c>
      <c r="T5199" s="71">
        <f>IF(A5199&lt;43,IF(F5199="女",VLOOKUP(S5199,标准!G$108:H$138,2,TRUE),VLOOKUP(S5199,标准!G$74:H$99,2,TRUE)),IF(F5199="女",VLOOKUP(S5199,标准!G$39:H$69,2,TRUE),VLOOKUP(S5199,标准!G$3:H$28,2,TRUE)))</f>
        <v>60</v>
      </c>
      <c r="U5199" s="127">
        <v>9.3</v>
      </c>
      <c r="V5199" s="71">
        <f>IF(U5199=0,0,IF(A5199&lt;43,IF(F5199="女",IF(U5199="",0,VLOOKUP(U5199,标准!A$108:B$128,2,TRUE)),IF(U5199="",0,VLOOKUP(U5199,标准!A$74:B$94,2,TRUE))),IF(F5199="女",IF(U5199="",0,VLOOKUP(U5199,标准!A$39:B$59,2,TRUE)),IF(U5199="",0,VLOOKUP(U5199,标准!A$3:B$23,2,TRUE)))))</f>
        <v>70</v>
      </c>
      <c r="W5199" s="86">
        <f t="shared" si="81"/>
        <v>72.8</v>
      </c>
      <c r="X5199" s="87">
        <v>3.8</v>
      </c>
      <c r="Y5199" s="87">
        <v>3.8</v>
      </c>
      <c r="Z5199" s="91"/>
      <c r="AA5199" s="92"/>
    </row>
    <row r="5200" customHeight="1" spans="1:27">
      <c r="A5200" s="62">
        <v>42</v>
      </c>
      <c r="B5200" s="91">
        <v>5240</v>
      </c>
      <c r="C5200" s="154" t="s">
        <v>10490</v>
      </c>
      <c r="D5200" s="154" t="s">
        <v>10412</v>
      </c>
      <c r="E5200" s="154" t="s">
        <v>29</v>
      </c>
      <c r="F5200" s="154" t="s">
        <v>34</v>
      </c>
      <c r="G5200" s="155" t="s">
        <v>10491</v>
      </c>
      <c r="H5200" s="68">
        <v>155.6</v>
      </c>
      <c r="I5200" s="68">
        <v>46.6</v>
      </c>
      <c r="J5200" s="71">
        <f>IF(F5200="女",IF(H5200=0,0,VLOOKUP(I5200/(H5200*H5200/10000),标准!M$108:N$112,2,TRUE)),IF(H5200=0,0,VLOOKUP(I5200/(H5200*H5200/10000),标准!M$74:N$78,2,TRUE)))</f>
        <v>100</v>
      </c>
      <c r="K5200" s="72">
        <v>3476</v>
      </c>
      <c r="L5200" s="71">
        <f>IF(A5200&lt;43,IF(F5200="女",VLOOKUP(K5200,标准!K$108:L$128,2,TRUE),VLOOKUP(K5200,标准!K$74:L$94,2,TRUE)),IF(F5200="女",VLOOKUP(K5200,标准!K$39:L$59,2,TRUE),VLOOKUP(K5200,标准!K$3:L$23,2,TRUE)))</f>
        <v>100</v>
      </c>
      <c r="M5200" s="68">
        <v>26</v>
      </c>
      <c r="N5200" s="71">
        <f>IF(M5200="",0,IF(A5200&lt;43,IF(F5200="女",VLOOKUP(M5200,标准!C$108:D$128,2,TRUE),VLOOKUP(M5200,标准!C$74:D$94,2,TRUE)),IF(F5200="女",VLOOKUP(M5200,标准!C$39:D$59,2,TRUE),VLOOKUP(M5200,标准!C$3:D$23,2,TRUE))))</f>
        <v>100</v>
      </c>
      <c r="O5200" s="124">
        <v>160</v>
      </c>
      <c r="P5200" s="71">
        <f>IF(A5200&lt;43,IF(F5200="女",VLOOKUP(O5200/100,标准!E$108:F$128,2,TRUE),VLOOKUP(O5200/100,标准!E$74:F$94,2,TRUE)),IF(F5200="女",VLOOKUP(O5200/100,标准!E$39:F$59,2,TRUE),VLOOKUP(O5200/100,标准!E$3:F$23,2,TRUE)))</f>
        <v>66</v>
      </c>
      <c r="Q5200" s="125">
        <v>4.23</v>
      </c>
      <c r="R5200" s="71">
        <f>IF(Q5200=0,0,IF(A5200&lt;43,IF(F5200="女",IF(Q5200="",0,VLOOKUP(Q5200,标准!I$108:J$138,2,TRUE)),IF(Q5200="",0,VLOOKUP(Q5200,标准!I$74:J$104,2,TRUE))),IF(F5200="女",IF(Q5200="",0,VLOOKUP(Q5200,标准!I$39:J$69,2,TRUE)),IF(Q5200="",0,VLOOKUP(Q5200,标准!I$3:J$33,2,TRUE)))))</f>
        <v>64</v>
      </c>
      <c r="S5200" s="126">
        <v>43</v>
      </c>
      <c r="T5200" s="71">
        <f>IF(A5200&lt;43,IF(F5200="女",VLOOKUP(S5200,标准!G$108:H$138,2,TRUE),VLOOKUP(S5200,标准!G$74:H$99,2,TRUE)),IF(F5200="女",VLOOKUP(S5200,标准!G$39:H$69,2,TRUE),VLOOKUP(S5200,标准!G$3:H$28,2,TRUE)))</f>
        <v>76</v>
      </c>
      <c r="U5200" s="127">
        <v>9.3</v>
      </c>
      <c r="V5200" s="71">
        <f>IF(U5200=0,0,IF(A5200&lt;43,IF(F5200="女",IF(U5200="",0,VLOOKUP(U5200,标准!A$108:B$128,2,TRUE)),IF(U5200="",0,VLOOKUP(U5200,标准!A$74:B$94,2,TRUE))),IF(F5200="女",IF(U5200="",0,VLOOKUP(U5200,标准!A$39:B$59,2,TRUE)),IF(U5200="",0,VLOOKUP(U5200,标准!A$3:B$23,2,TRUE)))))</f>
        <v>70</v>
      </c>
      <c r="W5200" s="86">
        <f t="shared" si="81"/>
        <v>81</v>
      </c>
      <c r="X5200" s="87">
        <v>4.2</v>
      </c>
      <c r="Y5200" s="87">
        <v>3.8</v>
      </c>
      <c r="Z5200" s="91"/>
      <c r="AA5200" s="92"/>
    </row>
    <row r="5201" customHeight="1" spans="1:27">
      <c r="A5201" s="62">
        <v>42</v>
      </c>
      <c r="B5201" s="91">
        <v>5241</v>
      </c>
      <c r="C5201" s="154" t="s">
        <v>10492</v>
      </c>
      <c r="D5201" s="154" t="s">
        <v>10412</v>
      </c>
      <c r="E5201" s="154" t="s">
        <v>29</v>
      </c>
      <c r="F5201" s="154" t="s">
        <v>30</v>
      </c>
      <c r="G5201" s="155" t="s">
        <v>10493</v>
      </c>
      <c r="H5201" s="68">
        <v>173</v>
      </c>
      <c r="I5201" s="68">
        <v>69.3</v>
      </c>
      <c r="J5201" s="71">
        <f>IF(F5201="女",IF(H5201=0,0,VLOOKUP(I5201/(H5201*H5201/10000),标准!M$108:N$112,2,TRUE)),IF(H5201=0,0,VLOOKUP(I5201/(H5201*H5201/10000),标准!M$74:N$78,2,TRUE)))</f>
        <v>100</v>
      </c>
      <c r="K5201" s="72">
        <v>2465</v>
      </c>
      <c r="L5201" s="71">
        <f>IF(A5201&lt;43,IF(F5201="女",VLOOKUP(K5201,标准!K$108:L$128,2,TRUE),VLOOKUP(K5201,标准!K$74:L$94,2,TRUE)),IF(F5201="女",VLOOKUP(K5201,标准!K$39:L$59,2,TRUE),VLOOKUP(K5201,标准!K$3:L$23,2,TRUE)))</f>
        <v>20</v>
      </c>
      <c r="M5201" s="68">
        <v>5.7</v>
      </c>
      <c r="N5201" s="71">
        <f>IF(M5201="",0,IF(A5201&lt;43,IF(F5201="女",VLOOKUP(M5201,标准!C$108:D$128,2,TRUE),VLOOKUP(M5201,标准!C$74:D$94,2,TRUE)),IF(F5201="女",VLOOKUP(M5201,标准!C$39:D$59,2,TRUE),VLOOKUP(M5201,标准!C$3:D$23,2,TRUE))))</f>
        <v>62</v>
      </c>
      <c r="O5201" s="124">
        <v>200</v>
      </c>
      <c r="P5201" s="71">
        <f>IF(A5201&lt;43,IF(F5201="女",VLOOKUP(O5201/100,标准!E$108:F$128,2,TRUE),VLOOKUP(O5201/100,标准!E$74:F$94,2,TRUE)),IF(F5201="女",VLOOKUP(O5201/100,标准!E$39:F$59,2,TRUE),VLOOKUP(O5201/100,标准!E$3:F$23,2,TRUE)))</f>
        <v>40</v>
      </c>
      <c r="Q5201" s="125">
        <v>4.09</v>
      </c>
      <c r="R5201" s="71">
        <f>IF(Q5201=0,0,IF(A5201&lt;43,IF(F5201="女",IF(Q5201="",0,VLOOKUP(Q5201,标准!I$108:J$138,2,TRUE)),IF(Q5201="",0,VLOOKUP(Q5201,标准!I$74:J$104,2,TRUE))),IF(F5201="女",IF(Q5201="",0,VLOOKUP(Q5201,标准!I$39:J$69,2,TRUE)),IF(Q5201="",0,VLOOKUP(Q5201,标准!I$3:J$33,2,TRUE)))))</f>
        <v>68</v>
      </c>
      <c r="S5201" s="126">
        <v>2</v>
      </c>
      <c r="T5201" s="71">
        <f>IF(A5201&lt;43,IF(F5201="女",VLOOKUP(S5201,标准!G$108:H$138,2,TRUE),VLOOKUP(S5201,标准!G$74:H$99,2,TRUE)),IF(F5201="女",VLOOKUP(S5201,标准!G$39:H$69,2,TRUE),VLOOKUP(S5201,标准!G$3:H$28,2,TRUE)))</f>
        <v>0</v>
      </c>
      <c r="U5201" s="127">
        <v>7.2</v>
      </c>
      <c r="V5201" s="71">
        <f>IF(U5201=0,0,IF(A5201&lt;43,IF(F5201="女",IF(U5201="",0,VLOOKUP(U5201,标准!A$108:B$128,2,TRUE)),IF(U5201="",0,VLOOKUP(U5201,标准!A$74:B$94,2,TRUE))),IF(F5201="女",IF(U5201="",0,VLOOKUP(U5201,标准!A$39:B$59,2,TRUE)),IF(U5201="",0,VLOOKUP(U5201,标准!A$3:B$23,2,TRUE)))))</f>
        <v>78</v>
      </c>
      <c r="W5201" s="86">
        <f t="shared" si="81"/>
        <v>57.4</v>
      </c>
      <c r="X5201" s="87">
        <v>4.4</v>
      </c>
      <c r="Y5201" s="87">
        <v>4.4</v>
      </c>
      <c r="Z5201" s="91"/>
      <c r="AA5201" s="92"/>
    </row>
    <row r="5202" customHeight="1" spans="1:27">
      <c r="A5202" s="62">
        <v>42</v>
      </c>
      <c r="B5202" s="91">
        <v>5242</v>
      </c>
      <c r="C5202" s="154" t="s">
        <v>10494</v>
      </c>
      <c r="D5202" s="154" t="s">
        <v>10412</v>
      </c>
      <c r="E5202" s="154" t="s">
        <v>29</v>
      </c>
      <c r="F5202" s="154" t="s">
        <v>34</v>
      </c>
      <c r="G5202" s="155" t="s">
        <v>10495</v>
      </c>
      <c r="H5202" s="68">
        <v>156.1</v>
      </c>
      <c r="I5202" s="68">
        <v>40.7</v>
      </c>
      <c r="J5202" s="71">
        <f>IF(F5202="女",IF(H5202=0,0,VLOOKUP(I5202/(H5202*H5202/10000),标准!M$108:N$112,2,TRUE)),IF(H5202=0,0,VLOOKUP(I5202/(H5202*H5202/10000),标准!M$74:N$78,2,TRUE)))</f>
        <v>80</v>
      </c>
      <c r="K5202" s="72">
        <v>3770</v>
      </c>
      <c r="L5202" s="71">
        <f>IF(A5202&lt;43,IF(F5202="女",VLOOKUP(K5202,标准!K$108:L$128,2,TRUE),VLOOKUP(K5202,标准!K$74:L$94,2,TRUE)),IF(F5202="女",VLOOKUP(K5202,标准!K$39:L$59,2,TRUE),VLOOKUP(K5202,标准!K$3:L$23,2,TRUE)))</f>
        <v>100</v>
      </c>
      <c r="M5202" s="68">
        <v>33.9</v>
      </c>
      <c r="N5202" s="71">
        <f>IF(M5202="",0,IF(A5202&lt;43,IF(F5202="女",VLOOKUP(M5202,标准!C$108:D$128,2,TRUE),VLOOKUP(M5202,标准!C$74:D$94,2,TRUE)),IF(F5202="女",VLOOKUP(M5202,标准!C$39:D$59,2,TRUE),VLOOKUP(M5202,标准!C$3:D$23,2,TRUE))))</f>
        <v>100</v>
      </c>
      <c r="O5202" s="124">
        <v>205</v>
      </c>
      <c r="P5202" s="71">
        <f>IF(A5202&lt;43,IF(F5202="女",VLOOKUP(O5202/100,标准!E$108:F$128,2,TRUE),VLOOKUP(O5202/100,标准!E$74:F$94,2,TRUE)),IF(F5202="女",VLOOKUP(O5202/100,标准!E$39:F$59,2,TRUE),VLOOKUP(O5202/100,标准!E$3:F$23,2,TRUE)))</f>
        <v>95</v>
      </c>
      <c r="Q5202" s="125">
        <v>4.03</v>
      </c>
      <c r="R5202" s="71">
        <f>IF(Q5202=0,0,IF(A5202&lt;43,IF(F5202="女",IF(Q5202="",0,VLOOKUP(Q5202,标准!I$108:J$138,2,TRUE)),IF(Q5202="",0,VLOOKUP(Q5202,标准!I$74:J$104,2,TRUE))),IF(F5202="女",IF(Q5202="",0,VLOOKUP(Q5202,标准!I$39:J$69,2,TRUE)),IF(Q5202="",0,VLOOKUP(Q5202,标准!I$3:J$33,2,TRUE)))))</f>
        <v>72</v>
      </c>
      <c r="S5202" s="126">
        <v>47</v>
      </c>
      <c r="T5202" s="71">
        <f>IF(A5202&lt;43,IF(F5202="女",VLOOKUP(S5202,标准!G$108:H$138,2,TRUE),VLOOKUP(S5202,标准!G$74:H$99,2,TRUE)),IF(F5202="女",VLOOKUP(S5202,标准!G$39:H$69,2,TRUE),VLOOKUP(S5202,标准!G$3:H$28,2,TRUE)))</f>
        <v>80</v>
      </c>
      <c r="U5202" s="127">
        <v>8.3</v>
      </c>
      <c r="V5202" s="71">
        <f>IF(U5202=0,0,IF(A5202&lt;43,IF(F5202="女",IF(U5202="",0,VLOOKUP(U5202,标准!A$108:B$128,2,TRUE)),IF(U5202="",0,VLOOKUP(U5202,标准!A$74:B$94,2,TRUE))),IF(F5202="女",IF(U5202="",0,VLOOKUP(U5202,标准!A$39:B$59,2,TRUE)),IF(U5202="",0,VLOOKUP(U5202,标准!A$3:B$23,2,TRUE)))))</f>
        <v>80</v>
      </c>
      <c r="W5202" s="86">
        <f t="shared" si="81"/>
        <v>84.9</v>
      </c>
      <c r="X5202" s="87">
        <v>4</v>
      </c>
      <c r="Y5202" s="87">
        <v>4.1</v>
      </c>
      <c r="Z5202" s="91"/>
      <c r="AA5202" s="92"/>
    </row>
    <row r="5203" customHeight="1" spans="1:27">
      <c r="A5203" s="62">
        <v>42</v>
      </c>
      <c r="B5203" s="91">
        <v>5243</v>
      </c>
      <c r="C5203" s="154" t="s">
        <v>10496</v>
      </c>
      <c r="D5203" s="154" t="s">
        <v>10412</v>
      </c>
      <c r="E5203" s="154" t="s">
        <v>29</v>
      </c>
      <c r="F5203" s="154" t="s">
        <v>30</v>
      </c>
      <c r="G5203" s="155" t="s">
        <v>10497</v>
      </c>
      <c r="H5203" s="68">
        <v>182</v>
      </c>
      <c r="I5203" s="68">
        <v>65.8</v>
      </c>
      <c r="J5203" s="71">
        <f>IF(F5203="女",IF(H5203=0,0,VLOOKUP(I5203/(H5203*H5203/10000),标准!M$108:N$112,2,TRUE)),IF(H5203=0,0,VLOOKUP(I5203/(H5203*H5203/10000),标准!M$74:N$78,2,TRUE)))</f>
        <v>100</v>
      </c>
      <c r="K5203" s="72">
        <v>4447</v>
      </c>
      <c r="L5203" s="71">
        <f>IF(A5203&lt;43,IF(F5203="女",VLOOKUP(K5203,标准!K$108:L$128,2,TRUE),VLOOKUP(K5203,标准!K$74:L$94,2,TRUE)),IF(F5203="女",VLOOKUP(K5203,标准!K$39:L$59,2,TRUE),VLOOKUP(K5203,标准!K$3:L$23,2,TRUE)))</f>
        <v>80</v>
      </c>
      <c r="M5203" s="68">
        <v>0</v>
      </c>
      <c r="N5203" s="71">
        <f>IF(M5203="",0,IF(A5203&lt;43,IF(F5203="女",VLOOKUP(M5203,标准!C$108:D$128,2,TRUE),VLOOKUP(M5203,标准!C$74:D$94,2,TRUE)),IF(F5203="女",VLOOKUP(M5203,标准!C$39:D$59,2,TRUE),VLOOKUP(M5203,标准!C$3:D$23,2,TRUE))))</f>
        <v>20</v>
      </c>
      <c r="O5203" s="124">
        <v>245</v>
      </c>
      <c r="P5203" s="71">
        <f>IF(A5203&lt;43,IF(F5203="女",VLOOKUP(O5203/100,标准!E$108:F$128,2,TRUE),VLOOKUP(O5203/100,标准!E$74:F$94,2,TRUE)),IF(F5203="女",VLOOKUP(O5203/100,标准!E$39:F$59,2,TRUE),VLOOKUP(O5203/100,标准!E$3:F$23,2,TRUE)))</f>
        <v>78</v>
      </c>
      <c r="Q5203" s="125">
        <v>3.57</v>
      </c>
      <c r="R5203" s="71">
        <f>IF(Q5203=0,0,IF(A5203&lt;43,IF(F5203="女",IF(Q5203="",0,VLOOKUP(Q5203,标准!I$108:J$138,2,TRUE)),IF(Q5203="",0,VLOOKUP(Q5203,标准!I$74:J$104,2,TRUE))),IF(F5203="女",IF(Q5203="",0,VLOOKUP(Q5203,标准!I$39:J$69,2,TRUE)),IF(Q5203="",0,VLOOKUP(Q5203,标准!I$3:J$33,2,TRUE)))))</f>
        <v>74</v>
      </c>
      <c r="S5203" s="126">
        <v>4</v>
      </c>
      <c r="T5203" s="71">
        <f>IF(A5203&lt;43,IF(F5203="女",VLOOKUP(S5203,标准!G$108:H$138,2,TRUE),VLOOKUP(S5203,标准!G$74:H$99,2,TRUE)),IF(F5203="女",VLOOKUP(S5203,标准!G$39:H$69,2,TRUE),VLOOKUP(S5203,标准!G$3:H$28,2,TRUE)))</f>
        <v>0</v>
      </c>
      <c r="U5203" s="127">
        <v>7.2</v>
      </c>
      <c r="V5203" s="71">
        <f>IF(U5203=0,0,IF(A5203&lt;43,IF(F5203="女",IF(U5203="",0,VLOOKUP(U5203,标准!A$108:B$128,2,TRUE)),IF(U5203="",0,VLOOKUP(U5203,标准!A$74:B$94,2,TRUE))),IF(F5203="女",IF(U5203="",0,VLOOKUP(U5203,标准!A$39:B$59,2,TRUE)),IF(U5203="",0,VLOOKUP(U5203,标准!A$3:B$23,2,TRUE)))))</f>
        <v>78</v>
      </c>
      <c r="W5203" s="86">
        <f t="shared" si="81"/>
        <v>67.2</v>
      </c>
      <c r="X5203" s="87">
        <v>4.9</v>
      </c>
      <c r="Y5203" s="87">
        <v>4.9</v>
      </c>
      <c r="Z5203" s="91"/>
      <c r="AA5203" s="92"/>
    </row>
    <row r="5204" customHeight="1" spans="1:27">
      <c r="A5204" s="62">
        <v>42</v>
      </c>
      <c r="B5204" s="91">
        <v>5244</v>
      </c>
      <c r="C5204" s="154" t="s">
        <v>10498</v>
      </c>
      <c r="D5204" s="154" t="s">
        <v>10412</v>
      </c>
      <c r="E5204" s="154" t="s">
        <v>29</v>
      </c>
      <c r="F5204" s="154" t="s">
        <v>30</v>
      </c>
      <c r="G5204" s="155" t="s">
        <v>10499</v>
      </c>
      <c r="H5204" s="68">
        <v>182.6</v>
      </c>
      <c r="I5204" s="68">
        <v>91.4</v>
      </c>
      <c r="J5204" s="71">
        <f>IF(F5204="女",IF(H5204=0,0,VLOOKUP(I5204/(H5204*H5204/10000),标准!M$108:N$112,2,TRUE)),IF(H5204=0,0,VLOOKUP(I5204/(H5204*H5204/10000),标准!M$74:N$78,2,TRUE)))</f>
        <v>80</v>
      </c>
      <c r="K5204" s="72">
        <v>4757</v>
      </c>
      <c r="L5204" s="71">
        <f>IF(A5204&lt;43,IF(F5204="女",VLOOKUP(K5204,标准!K$108:L$128,2,TRUE),VLOOKUP(K5204,标准!K$74:L$94,2,TRUE)),IF(F5204="女",VLOOKUP(K5204,标准!K$39:L$59,2,TRUE),VLOOKUP(K5204,标准!K$3:L$23,2,TRUE)))</f>
        <v>85</v>
      </c>
      <c r="M5204" s="68">
        <v>0</v>
      </c>
      <c r="N5204" s="71">
        <f>IF(M5204="",0,IF(A5204&lt;43,IF(F5204="女",VLOOKUP(M5204,标准!C$108:D$128,2,TRUE),VLOOKUP(M5204,标准!C$74:D$94,2,TRUE)),IF(F5204="女",VLOOKUP(M5204,标准!C$39:D$59,2,TRUE),VLOOKUP(M5204,标准!C$3:D$23,2,TRUE))))</f>
        <v>20</v>
      </c>
      <c r="O5204" s="124"/>
      <c r="P5204" s="71">
        <f>IF(A5204&lt;43,IF(F5204="女",VLOOKUP(O5204/100,标准!E$108:F$128,2,TRUE),VLOOKUP(O5204/100,标准!E$74:F$94,2,TRUE)),IF(F5204="女",VLOOKUP(O5204/100,标准!E$39:F$59,2,TRUE),VLOOKUP(O5204/100,标准!E$3:F$23,2,TRUE)))</f>
        <v>0</v>
      </c>
      <c r="Q5204" s="125"/>
      <c r="R5204" s="71">
        <f>IF(Q5204=0,0,IF(A5204&lt;43,IF(F5204="女",IF(Q5204="",0,VLOOKUP(Q5204,标准!I$108:J$138,2,TRUE)),IF(Q5204="",0,VLOOKUP(Q5204,标准!I$74:J$104,2,TRUE))),IF(F5204="女",IF(Q5204="",0,VLOOKUP(Q5204,标准!I$39:J$69,2,TRUE)),IF(Q5204="",0,VLOOKUP(Q5204,标准!I$3:J$33,2,TRUE)))))</f>
        <v>0</v>
      </c>
      <c r="S5204" s="126"/>
      <c r="T5204" s="71">
        <f>IF(A5204&lt;43,IF(F5204="女",VLOOKUP(S5204,标准!G$108:H$138,2,TRUE),VLOOKUP(S5204,标准!G$74:H$99,2,TRUE)),IF(F5204="女",VLOOKUP(S5204,标准!G$39:H$69,2,TRUE),VLOOKUP(S5204,标准!G$3:H$28,2,TRUE)))</f>
        <v>0</v>
      </c>
      <c r="U5204" s="127"/>
      <c r="V5204" s="71">
        <f>IF(U5204=0,0,IF(A5204&lt;43,IF(F5204="女",IF(U5204="",0,VLOOKUP(U5204,标准!A$108:B$128,2,TRUE)),IF(U5204="",0,VLOOKUP(U5204,标准!A$74:B$94,2,TRUE))),IF(F5204="女",IF(U5204="",0,VLOOKUP(U5204,标准!A$39:B$59,2,TRUE)),IF(U5204="",0,VLOOKUP(U5204,标准!A$3:B$23,2,TRUE)))))</f>
        <v>0</v>
      </c>
      <c r="W5204" s="86">
        <v>60</v>
      </c>
      <c r="X5204" s="87">
        <v>4</v>
      </c>
      <c r="Y5204" s="87">
        <v>3.9</v>
      </c>
      <c r="Z5204" s="91"/>
      <c r="AA5204" s="135" t="s">
        <v>108</v>
      </c>
    </row>
    <row r="5205" customHeight="1" spans="1:27">
      <c r="A5205" s="62">
        <v>42</v>
      </c>
      <c r="B5205" s="91">
        <v>5245</v>
      </c>
      <c r="C5205" s="154" t="s">
        <v>10500</v>
      </c>
      <c r="D5205" s="154" t="s">
        <v>10412</v>
      </c>
      <c r="E5205" s="154" t="s">
        <v>29</v>
      </c>
      <c r="F5205" s="154" t="s">
        <v>30</v>
      </c>
      <c r="G5205" s="155" t="s">
        <v>10501</v>
      </c>
      <c r="H5205" s="68">
        <v>178.8</v>
      </c>
      <c r="I5205" s="68">
        <v>66.5</v>
      </c>
      <c r="J5205" s="71">
        <f>IF(F5205="女",IF(H5205=0,0,VLOOKUP(I5205/(H5205*H5205/10000),标准!M$108:N$112,2,TRUE)),IF(H5205=0,0,VLOOKUP(I5205/(H5205*H5205/10000),标准!M$74:N$78,2,TRUE)))</f>
        <v>100</v>
      </c>
      <c r="K5205" s="72">
        <v>6063</v>
      </c>
      <c r="L5205" s="71">
        <f>IF(A5205&lt;43,IF(F5205="女",VLOOKUP(K5205,标准!K$108:L$128,2,TRUE),VLOOKUP(K5205,标准!K$74:L$94,2,TRUE)),IF(F5205="女",VLOOKUP(K5205,标准!K$39:L$59,2,TRUE),VLOOKUP(K5205,标准!K$3:L$23,2,TRUE)))</f>
        <v>100</v>
      </c>
      <c r="M5205" s="68">
        <v>26</v>
      </c>
      <c r="N5205" s="71">
        <f>IF(M5205="",0,IF(A5205&lt;43,IF(F5205="女",VLOOKUP(M5205,标准!C$108:D$128,2,TRUE),VLOOKUP(M5205,标准!C$74:D$94,2,TRUE)),IF(F5205="女",VLOOKUP(M5205,标准!C$39:D$59,2,TRUE),VLOOKUP(M5205,标准!C$3:D$23,2,TRUE))))</f>
        <v>100</v>
      </c>
      <c r="O5205" s="124">
        <v>225</v>
      </c>
      <c r="P5205" s="71">
        <f>IF(A5205&lt;43,IF(F5205="女",VLOOKUP(O5205/100,标准!E$108:F$128,2,TRUE),VLOOKUP(O5205/100,标准!E$74:F$94,2,TRUE)),IF(F5205="女",VLOOKUP(O5205/100,标准!E$39:F$59,2,TRUE),VLOOKUP(O5205/100,标准!E$3:F$23,2,TRUE)))</f>
        <v>68</v>
      </c>
      <c r="Q5205" s="125">
        <v>4.16</v>
      </c>
      <c r="R5205" s="71">
        <f>IF(Q5205=0,0,IF(A5205&lt;43,IF(F5205="女",IF(Q5205="",0,VLOOKUP(Q5205,标准!I$108:J$138,2,TRUE)),IF(Q5205="",0,VLOOKUP(Q5205,标准!I$74:J$104,2,TRUE))),IF(F5205="女",IF(Q5205="",0,VLOOKUP(Q5205,标准!I$39:J$69,2,TRUE)),IF(Q5205="",0,VLOOKUP(Q5205,标准!I$3:J$33,2,TRUE)))))</f>
        <v>66</v>
      </c>
      <c r="S5205" s="126">
        <v>2</v>
      </c>
      <c r="T5205" s="71">
        <f>IF(A5205&lt;43,IF(F5205="女",VLOOKUP(S5205,标准!G$108:H$138,2,TRUE),VLOOKUP(S5205,标准!G$74:H$99,2,TRUE)),IF(F5205="女",VLOOKUP(S5205,标准!G$39:H$69,2,TRUE),VLOOKUP(S5205,标准!G$3:H$28,2,TRUE)))</f>
        <v>0</v>
      </c>
      <c r="U5205" s="127">
        <v>7.8</v>
      </c>
      <c r="V5205" s="71">
        <f>IF(U5205=0,0,IF(A5205&lt;43,IF(F5205="女",IF(U5205="",0,VLOOKUP(U5205,标准!A$108:B$128,2,TRUE)),IF(U5205="",0,VLOOKUP(U5205,标准!A$74:B$94,2,TRUE))),IF(F5205="女",IF(U5205="",0,VLOOKUP(U5205,标准!A$39:B$59,2,TRUE)),IF(U5205="",0,VLOOKUP(U5205,标准!A$3:B$23,2,TRUE)))))</f>
        <v>72</v>
      </c>
      <c r="W5205" s="86">
        <f t="shared" si="81"/>
        <v>74.4</v>
      </c>
      <c r="X5205" s="87">
        <v>4.9</v>
      </c>
      <c r="Y5205" s="87">
        <v>4.7</v>
      </c>
      <c r="Z5205" s="91"/>
      <c r="AA5205" s="92"/>
    </row>
    <row r="5206" customHeight="1" spans="1:27">
      <c r="A5206" s="62">
        <v>42</v>
      </c>
      <c r="B5206" s="91">
        <v>5246</v>
      </c>
      <c r="C5206" s="154" t="s">
        <v>10502</v>
      </c>
      <c r="D5206" s="154" t="s">
        <v>10412</v>
      </c>
      <c r="E5206" s="154" t="s">
        <v>29</v>
      </c>
      <c r="F5206" s="154" t="s">
        <v>30</v>
      </c>
      <c r="G5206" s="155" t="s">
        <v>10503</v>
      </c>
      <c r="H5206" s="68">
        <v>171.7</v>
      </c>
      <c r="I5206" s="68">
        <v>86.7</v>
      </c>
      <c r="J5206" s="71">
        <f>IF(F5206="女",IF(H5206=0,0,VLOOKUP(I5206/(H5206*H5206/10000),标准!M$108:N$112,2,TRUE)),IF(H5206=0,0,VLOOKUP(I5206/(H5206*H5206/10000),标准!M$74:N$78,2,TRUE)))</f>
        <v>60</v>
      </c>
      <c r="K5206" s="72">
        <v>3961</v>
      </c>
      <c r="L5206" s="71">
        <f>IF(A5206&lt;43,IF(F5206="女",VLOOKUP(K5206,标准!K$108:L$128,2,TRUE),VLOOKUP(K5206,标准!K$74:L$94,2,TRUE)),IF(F5206="女",VLOOKUP(K5206,标准!K$39:L$59,2,TRUE),VLOOKUP(K5206,标准!K$3:L$23,2,TRUE)))</f>
        <v>74</v>
      </c>
      <c r="M5206" s="68">
        <v>15.5</v>
      </c>
      <c r="N5206" s="71">
        <f>IF(M5206="",0,IF(A5206&lt;43,IF(F5206="女",VLOOKUP(M5206,标准!C$108:D$128,2,TRUE),VLOOKUP(M5206,标准!C$74:D$94,2,TRUE)),IF(F5206="女",VLOOKUP(M5206,标准!C$39:D$59,2,TRUE),VLOOKUP(M5206,标准!C$3:D$23,2,TRUE))))</f>
        <v>76</v>
      </c>
      <c r="O5206" s="124"/>
      <c r="P5206" s="71">
        <f>IF(A5206&lt;43,IF(F5206="女",VLOOKUP(O5206/100,标准!E$108:F$128,2,TRUE),VLOOKUP(O5206/100,标准!E$74:F$94,2,TRUE)),IF(F5206="女",VLOOKUP(O5206/100,标准!E$39:F$59,2,TRUE),VLOOKUP(O5206/100,标准!E$3:F$23,2,TRUE)))</f>
        <v>0</v>
      </c>
      <c r="Q5206" s="125"/>
      <c r="R5206" s="71">
        <f>IF(Q5206=0,0,IF(A5206&lt;43,IF(F5206="女",IF(Q5206="",0,VLOOKUP(Q5206,标准!I$108:J$138,2,TRUE)),IF(Q5206="",0,VLOOKUP(Q5206,标准!I$74:J$104,2,TRUE))),IF(F5206="女",IF(Q5206="",0,VLOOKUP(Q5206,标准!I$39:J$69,2,TRUE)),IF(Q5206="",0,VLOOKUP(Q5206,标准!I$3:J$33,2,TRUE)))))</f>
        <v>0</v>
      </c>
      <c r="S5206" s="126"/>
      <c r="T5206" s="71">
        <f>IF(A5206&lt;43,IF(F5206="女",VLOOKUP(S5206,标准!G$108:H$138,2,TRUE),VLOOKUP(S5206,标准!G$74:H$99,2,TRUE)),IF(F5206="女",VLOOKUP(S5206,标准!G$39:H$69,2,TRUE),VLOOKUP(S5206,标准!G$3:H$28,2,TRUE)))</f>
        <v>0</v>
      </c>
      <c r="U5206" s="127"/>
      <c r="V5206" s="71">
        <f>IF(U5206=0,0,IF(A5206&lt;43,IF(F5206="女",IF(U5206="",0,VLOOKUP(U5206,标准!A$108:B$128,2,TRUE)),IF(U5206="",0,VLOOKUP(U5206,标准!A$74:B$94,2,TRUE))),IF(F5206="女",IF(U5206="",0,VLOOKUP(U5206,标准!A$39:B$59,2,TRUE)),IF(U5206="",0,VLOOKUP(U5206,标准!A$3:B$23,2,TRUE)))))</f>
        <v>0</v>
      </c>
      <c r="W5206" s="86">
        <f t="shared" si="81"/>
        <v>27.7</v>
      </c>
      <c r="X5206" s="87">
        <v>4.1</v>
      </c>
      <c r="Y5206" s="87">
        <v>4.2</v>
      </c>
      <c r="Z5206" s="91"/>
      <c r="AA5206" s="92"/>
    </row>
    <row r="5207" customHeight="1" spans="1:27">
      <c r="A5207" s="62">
        <v>42</v>
      </c>
      <c r="B5207" s="91">
        <v>5247</v>
      </c>
      <c r="C5207" s="154" t="s">
        <v>10504</v>
      </c>
      <c r="D5207" s="154" t="s">
        <v>10412</v>
      </c>
      <c r="E5207" s="154" t="s">
        <v>29</v>
      </c>
      <c r="F5207" s="154" t="s">
        <v>34</v>
      </c>
      <c r="G5207" s="155" t="s">
        <v>10505</v>
      </c>
      <c r="H5207" s="68">
        <v>169.3</v>
      </c>
      <c r="I5207" s="68">
        <v>52.7</v>
      </c>
      <c r="J5207" s="71">
        <f>IF(F5207="女",IF(H5207=0,0,VLOOKUP(I5207/(H5207*H5207/10000),标准!M$108:N$112,2,TRUE)),IF(H5207=0,0,VLOOKUP(I5207/(H5207*H5207/10000),标准!M$74:N$78,2,TRUE)))</f>
        <v>100</v>
      </c>
      <c r="K5207" s="72">
        <v>3795</v>
      </c>
      <c r="L5207" s="71">
        <f>IF(A5207&lt;43,IF(F5207="女",VLOOKUP(K5207,标准!K$108:L$128,2,TRUE),VLOOKUP(K5207,标准!K$74:L$94,2,TRUE)),IF(F5207="女",VLOOKUP(K5207,标准!K$39:L$59,2,TRUE),VLOOKUP(K5207,标准!K$3:L$23,2,TRUE)))</f>
        <v>100</v>
      </c>
      <c r="M5207" s="68">
        <v>17.5</v>
      </c>
      <c r="N5207" s="71">
        <f>IF(M5207="",0,IF(A5207&lt;43,IF(F5207="女",VLOOKUP(M5207,标准!C$108:D$128,2,TRUE),VLOOKUP(M5207,标准!C$74:D$94,2,TRUE)),IF(F5207="女",VLOOKUP(M5207,标准!C$39:D$59,2,TRUE),VLOOKUP(M5207,标准!C$3:D$23,2,TRUE))))</f>
        <v>76</v>
      </c>
      <c r="O5207" s="124">
        <v>205</v>
      </c>
      <c r="P5207" s="71">
        <f>IF(A5207&lt;43,IF(F5207="女",VLOOKUP(O5207/100,标准!E$108:F$128,2,TRUE),VLOOKUP(O5207/100,标准!E$74:F$94,2,TRUE)),IF(F5207="女",VLOOKUP(O5207/100,标准!E$39:F$59,2,TRUE),VLOOKUP(O5207/100,标准!E$3:F$23,2,TRUE)))</f>
        <v>95</v>
      </c>
      <c r="Q5207" s="125">
        <v>3.23</v>
      </c>
      <c r="R5207" s="71">
        <f>IF(Q5207=0,0,IF(A5207&lt;43,IF(F5207="女",IF(Q5207="",0,VLOOKUP(Q5207,标准!I$108:J$138,2,TRUE)),IF(Q5207="",0,VLOOKUP(Q5207,标准!I$74:J$104,2,TRUE))),IF(F5207="女",IF(Q5207="",0,VLOOKUP(Q5207,标准!I$39:J$69,2,TRUE)),IF(Q5207="",0,VLOOKUP(Q5207,标准!I$3:J$33,2,TRUE)))))</f>
        <v>95</v>
      </c>
      <c r="S5207" s="126">
        <v>56</v>
      </c>
      <c r="T5207" s="71">
        <f>IF(A5207&lt;43,IF(F5207="女",VLOOKUP(S5207,标准!G$108:H$138,2,TRUE),VLOOKUP(S5207,标准!G$74:H$99,2,TRUE)),IF(F5207="女",VLOOKUP(S5207,标准!G$39:H$69,2,TRUE),VLOOKUP(S5207,标准!G$3:H$28,2,TRUE)))</f>
        <v>100</v>
      </c>
      <c r="U5207" s="127">
        <v>7.6</v>
      </c>
      <c r="V5207" s="71">
        <f>IF(U5207=0,0,IF(A5207&lt;43,IF(F5207="女",IF(U5207="",0,VLOOKUP(U5207,标准!A$108:B$128,2,TRUE)),IF(U5207="",0,VLOOKUP(U5207,标准!A$74:B$94,2,TRUE))),IF(F5207="女",IF(U5207="",0,VLOOKUP(U5207,标准!A$39:B$59,2,TRUE)),IF(U5207="",0,VLOOKUP(U5207,标准!A$3:B$23,2,TRUE)))))</f>
        <v>95</v>
      </c>
      <c r="W5207" s="86">
        <f t="shared" si="81"/>
        <v>95.1</v>
      </c>
      <c r="X5207" s="87">
        <v>4.9</v>
      </c>
      <c r="Y5207" s="87">
        <v>4.6</v>
      </c>
      <c r="Z5207" s="91"/>
      <c r="AA5207" s="148" t="s">
        <v>407</v>
      </c>
    </row>
    <row r="5208" customHeight="1" spans="1:27">
      <c r="A5208" s="62">
        <v>42</v>
      </c>
      <c r="B5208" s="91">
        <v>5248</v>
      </c>
      <c r="C5208" s="154" t="s">
        <v>10506</v>
      </c>
      <c r="D5208" s="154" t="s">
        <v>10412</v>
      </c>
      <c r="E5208" s="154" t="s">
        <v>29</v>
      </c>
      <c r="F5208" s="154" t="s">
        <v>34</v>
      </c>
      <c r="G5208" s="155" t="s">
        <v>10507</v>
      </c>
      <c r="H5208" s="68">
        <v>158.2</v>
      </c>
      <c r="I5208" s="68">
        <v>66.9</v>
      </c>
      <c r="J5208" s="71">
        <f>IF(F5208="女",IF(H5208=0,0,VLOOKUP(I5208/(H5208*H5208/10000),标准!M$108:N$112,2,TRUE)),IF(H5208=0,0,VLOOKUP(I5208/(H5208*H5208/10000),标准!M$74:N$78,2,TRUE)))</f>
        <v>80</v>
      </c>
      <c r="K5208" s="72">
        <v>3100</v>
      </c>
      <c r="L5208" s="71">
        <f>IF(A5208&lt;43,IF(F5208="女",VLOOKUP(K5208,标准!K$108:L$128,2,TRUE),VLOOKUP(K5208,标准!K$74:L$94,2,TRUE)),IF(F5208="女",VLOOKUP(K5208,标准!K$39:L$59,2,TRUE),VLOOKUP(K5208,标准!K$3:L$23,2,TRUE)))</f>
        <v>80</v>
      </c>
      <c r="M5208" s="68">
        <v>13</v>
      </c>
      <c r="N5208" s="71">
        <f>IF(M5208="",0,IF(A5208&lt;43,IF(F5208="女",VLOOKUP(M5208,标准!C$108:D$128,2,TRUE),VLOOKUP(M5208,标准!C$74:D$94,2,TRUE)),IF(F5208="女",VLOOKUP(M5208,标准!C$39:D$59,2,TRUE),VLOOKUP(M5208,标准!C$3:D$23,2,TRUE))))</f>
        <v>70</v>
      </c>
      <c r="O5208" s="124">
        <v>149</v>
      </c>
      <c r="P5208" s="71">
        <f>IF(A5208&lt;43,IF(F5208="女",VLOOKUP(O5208/100,标准!E$108:F$128,2,TRUE),VLOOKUP(O5208/100,标准!E$74:F$94,2,TRUE)),IF(F5208="女",VLOOKUP(O5208/100,标准!E$39:F$59,2,TRUE),VLOOKUP(O5208/100,标准!E$3:F$23,2,TRUE)))</f>
        <v>50</v>
      </c>
      <c r="Q5208" s="125">
        <v>4.09</v>
      </c>
      <c r="R5208" s="71">
        <f>IF(Q5208=0,0,IF(A5208&lt;43,IF(F5208="女",IF(Q5208="",0,VLOOKUP(Q5208,标准!I$108:J$138,2,TRUE)),IF(Q5208="",0,VLOOKUP(Q5208,标准!I$74:J$104,2,TRUE))),IF(F5208="女",IF(Q5208="",0,VLOOKUP(Q5208,标准!I$39:J$69,2,TRUE)),IF(Q5208="",0,VLOOKUP(Q5208,标准!I$3:J$33,2,TRUE)))))</f>
        <v>70</v>
      </c>
      <c r="S5208" s="126">
        <v>27</v>
      </c>
      <c r="T5208" s="71">
        <f>IF(A5208&lt;43,IF(F5208="女",VLOOKUP(S5208,标准!G$108:H$138,2,TRUE),VLOOKUP(S5208,标准!G$74:H$99,2,TRUE)),IF(F5208="女",VLOOKUP(S5208,标准!G$39:H$69,2,TRUE),VLOOKUP(S5208,标准!G$3:H$28,2,TRUE)))</f>
        <v>60</v>
      </c>
      <c r="U5208" s="127">
        <v>8.9</v>
      </c>
      <c r="V5208" s="71">
        <f>IF(U5208=0,0,IF(A5208&lt;43,IF(F5208="女",IF(U5208="",0,VLOOKUP(U5208,标准!A$108:B$128,2,TRUE)),IF(U5208="",0,VLOOKUP(U5208,标准!A$74:B$94,2,TRUE))),IF(F5208="女",IF(U5208="",0,VLOOKUP(U5208,标准!A$39:B$59,2,TRUE)),IF(U5208="",0,VLOOKUP(U5208,标准!A$3:B$23,2,TRUE)))))</f>
        <v>74</v>
      </c>
      <c r="W5208" s="86">
        <f t="shared" si="81"/>
        <v>70.8</v>
      </c>
      <c r="X5208" s="87">
        <v>4.6</v>
      </c>
      <c r="Y5208" s="87">
        <v>4.6</v>
      </c>
      <c r="Z5208" s="91"/>
      <c r="AA5208" s="92"/>
    </row>
    <row r="5209" customHeight="1" spans="1:27">
      <c r="A5209" s="62">
        <v>42</v>
      </c>
      <c r="B5209" s="91">
        <v>5249</v>
      </c>
      <c r="C5209" s="154" t="s">
        <v>10508</v>
      </c>
      <c r="D5209" s="154" t="s">
        <v>10412</v>
      </c>
      <c r="E5209" s="154" t="s">
        <v>29</v>
      </c>
      <c r="F5209" s="154" t="s">
        <v>34</v>
      </c>
      <c r="G5209" s="155" t="s">
        <v>10509</v>
      </c>
      <c r="H5209" s="68">
        <v>160.2</v>
      </c>
      <c r="I5209" s="68">
        <v>53.9</v>
      </c>
      <c r="J5209" s="71">
        <f>IF(F5209="女",IF(H5209=0,0,VLOOKUP(I5209/(H5209*H5209/10000),标准!M$108:N$112,2,TRUE)),IF(H5209=0,0,VLOOKUP(I5209/(H5209*H5209/10000),标准!M$74:N$78,2,TRUE)))</f>
        <v>100</v>
      </c>
      <c r="K5209" s="72">
        <v>2501</v>
      </c>
      <c r="L5209" s="71">
        <f>IF(A5209&lt;43,IF(F5209="女",VLOOKUP(K5209,标准!K$108:L$128,2,TRUE),VLOOKUP(K5209,标准!K$74:L$94,2,TRUE)),IF(F5209="女",VLOOKUP(K5209,标准!K$39:L$59,2,TRUE),VLOOKUP(K5209,标准!K$3:L$23,2,TRUE)))</f>
        <v>70</v>
      </c>
      <c r="M5209" s="68">
        <v>26.3</v>
      </c>
      <c r="N5209" s="71">
        <f>IF(M5209="",0,IF(A5209&lt;43,IF(F5209="女",VLOOKUP(M5209,标准!C$108:D$128,2,TRUE),VLOOKUP(M5209,标准!C$74:D$94,2,TRUE)),IF(F5209="女",VLOOKUP(M5209,标准!C$39:D$59,2,TRUE),VLOOKUP(M5209,标准!C$3:D$23,2,TRUE))))</f>
        <v>100</v>
      </c>
      <c r="O5209" s="124">
        <v>165</v>
      </c>
      <c r="P5209" s="71">
        <f>IF(A5209&lt;43,IF(F5209="女",VLOOKUP(O5209/100,标准!E$108:F$128,2,TRUE),VLOOKUP(O5209/100,标准!E$74:F$94,2,TRUE)),IF(F5209="女",VLOOKUP(O5209/100,标准!E$39:F$59,2,TRUE),VLOOKUP(O5209/100,标准!E$3:F$23,2,TRUE)))</f>
        <v>68</v>
      </c>
      <c r="Q5209" s="125">
        <v>4.19</v>
      </c>
      <c r="R5209" s="71">
        <f>IF(Q5209=0,0,IF(A5209&lt;43,IF(F5209="女",IF(Q5209="",0,VLOOKUP(Q5209,标准!I$108:J$138,2,TRUE)),IF(Q5209="",0,VLOOKUP(Q5209,标准!I$74:J$104,2,TRUE))),IF(F5209="女",IF(Q5209="",0,VLOOKUP(Q5209,标准!I$39:J$69,2,TRUE)),IF(Q5209="",0,VLOOKUP(Q5209,标准!I$3:J$33,2,TRUE)))))</f>
        <v>66</v>
      </c>
      <c r="S5209" s="126">
        <v>41</v>
      </c>
      <c r="T5209" s="71">
        <f>IF(A5209&lt;43,IF(F5209="女",VLOOKUP(S5209,标准!G$108:H$138,2,TRUE),VLOOKUP(S5209,标准!G$74:H$99,2,TRUE)),IF(F5209="女",VLOOKUP(S5209,标准!G$39:H$69,2,TRUE),VLOOKUP(S5209,标准!G$3:H$28,2,TRUE)))</f>
        <v>74</v>
      </c>
      <c r="U5209" s="127">
        <v>9.2</v>
      </c>
      <c r="V5209" s="71">
        <f>IF(U5209=0,0,IF(A5209&lt;43,IF(F5209="女",IF(U5209="",0,VLOOKUP(U5209,标准!A$108:B$128,2,TRUE)),IF(U5209="",0,VLOOKUP(U5209,标准!A$74:B$94,2,TRUE))),IF(F5209="女",IF(U5209="",0,VLOOKUP(U5209,标准!A$39:B$59,2,TRUE)),IF(U5209="",0,VLOOKUP(U5209,标准!A$3:B$23,2,TRUE)))))</f>
        <v>70</v>
      </c>
      <c r="W5209" s="86">
        <f t="shared" si="81"/>
        <v>76.9</v>
      </c>
      <c r="X5209" s="87">
        <v>4.8</v>
      </c>
      <c r="Y5209" s="87">
        <v>4.9</v>
      </c>
      <c r="Z5209" s="91"/>
      <c r="AA5209" s="92"/>
    </row>
    <row r="5210" customHeight="1" spans="1:27">
      <c r="A5210" s="62">
        <v>42</v>
      </c>
      <c r="B5210" s="91">
        <v>5250</v>
      </c>
      <c r="C5210" s="154" t="s">
        <v>10510</v>
      </c>
      <c r="D5210" s="154" t="s">
        <v>10412</v>
      </c>
      <c r="E5210" s="154" t="s">
        <v>29</v>
      </c>
      <c r="F5210" s="154" t="s">
        <v>34</v>
      </c>
      <c r="G5210" s="155" t="s">
        <v>10511</v>
      </c>
      <c r="H5210" s="68">
        <v>160.1</v>
      </c>
      <c r="I5210" s="68">
        <v>46.8</v>
      </c>
      <c r="J5210" s="71">
        <f>IF(F5210="女",IF(H5210=0,0,VLOOKUP(I5210/(H5210*H5210/10000),标准!M$108:N$112,2,TRUE)),IF(H5210=0,0,VLOOKUP(I5210/(H5210*H5210/10000),标准!M$74:N$78,2,TRUE)))</f>
        <v>100</v>
      </c>
      <c r="K5210" s="72">
        <v>2703</v>
      </c>
      <c r="L5210" s="71">
        <f>IF(A5210&lt;43,IF(F5210="女",VLOOKUP(K5210,标准!K$108:L$128,2,TRUE),VLOOKUP(K5210,标准!K$74:L$94,2,TRUE)),IF(F5210="女",VLOOKUP(K5210,标准!K$39:L$59,2,TRUE),VLOOKUP(K5210,标准!K$3:L$23,2,TRUE)))</f>
        <v>74</v>
      </c>
      <c r="M5210" s="68">
        <v>19</v>
      </c>
      <c r="N5210" s="71">
        <f>IF(M5210="",0,IF(A5210&lt;43,IF(F5210="女",VLOOKUP(M5210,标准!C$108:D$128,2,TRUE),VLOOKUP(M5210,标准!C$74:D$94,2,TRUE)),IF(F5210="女",VLOOKUP(M5210,标准!C$39:D$59,2,TRUE),VLOOKUP(M5210,标准!C$3:D$23,2,TRUE))))</f>
        <v>80</v>
      </c>
      <c r="O5210" s="124">
        <v>165</v>
      </c>
      <c r="P5210" s="71">
        <f>IF(A5210&lt;43,IF(F5210="女",VLOOKUP(O5210/100,标准!E$108:F$128,2,TRUE),VLOOKUP(O5210/100,标准!E$74:F$94,2,TRUE)),IF(F5210="女",VLOOKUP(O5210/100,标准!E$39:F$59,2,TRUE),VLOOKUP(O5210/100,标准!E$3:F$23,2,TRUE)))</f>
        <v>68</v>
      </c>
      <c r="Q5210" s="125">
        <v>4.3</v>
      </c>
      <c r="R5210" s="71">
        <f>IF(Q5210=0,0,IF(A5210&lt;43,IF(F5210="女",IF(Q5210="",0,VLOOKUP(Q5210,标准!I$108:J$138,2,TRUE)),IF(Q5210="",0,VLOOKUP(Q5210,标准!I$74:J$104,2,TRUE))),IF(F5210="女",IF(Q5210="",0,VLOOKUP(Q5210,标准!I$39:J$69,2,TRUE)),IF(Q5210="",0,VLOOKUP(Q5210,标准!I$3:J$33,2,TRUE)))))</f>
        <v>60</v>
      </c>
      <c r="S5210" s="126">
        <v>0</v>
      </c>
      <c r="T5210" s="71">
        <f>IF(A5210&lt;43,IF(F5210="女",VLOOKUP(S5210,标准!G$108:H$138,2,TRUE),VLOOKUP(S5210,标准!G$74:H$99,2,TRUE)),IF(F5210="女",VLOOKUP(S5210,标准!G$39:H$69,2,TRUE),VLOOKUP(S5210,标准!G$3:H$28,2,TRUE)))</f>
        <v>0</v>
      </c>
      <c r="U5210" s="127">
        <v>9.8</v>
      </c>
      <c r="V5210" s="71">
        <f>IF(U5210=0,0,IF(A5210&lt;43,IF(F5210="女",IF(U5210="",0,VLOOKUP(U5210,标准!A$108:B$128,2,TRUE)),IF(U5210="",0,VLOOKUP(U5210,标准!A$74:B$94,2,TRUE))),IF(F5210="女",IF(U5210="",0,VLOOKUP(U5210,标准!A$39:B$59,2,TRUE)),IF(U5210="",0,VLOOKUP(U5210,标准!A$3:B$23,2,TRUE)))))</f>
        <v>64</v>
      </c>
      <c r="W5210" s="86">
        <f t="shared" si="81"/>
        <v>65.7</v>
      </c>
      <c r="X5210" s="87">
        <v>4.7</v>
      </c>
      <c r="Y5210" s="87">
        <v>4.9</v>
      </c>
      <c r="Z5210" s="91"/>
      <c r="AA5210" s="92"/>
    </row>
    <row r="5211" customHeight="1" spans="1:27">
      <c r="A5211" s="62">
        <v>42</v>
      </c>
      <c r="B5211" s="91">
        <v>5251</v>
      </c>
      <c r="C5211" s="154" t="s">
        <v>10512</v>
      </c>
      <c r="D5211" s="154" t="s">
        <v>10513</v>
      </c>
      <c r="E5211" s="154" t="s">
        <v>29</v>
      </c>
      <c r="F5211" s="154" t="s">
        <v>30</v>
      </c>
      <c r="G5211" s="155" t="s">
        <v>10514</v>
      </c>
      <c r="H5211" s="68"/>
      <c r="I5211" s="68"/>
      <c r="J5211" s="71">
        <f>IF(F5211="女",IF(H5211=0,0,VLOOKUP(I5211/(H5211*H5211/10000),标准!M$108:N$112,2,TRUE)),IF(H5211=0,0,VLOOKUP(I5211/(H5211*H5211/10000),标准!M$74:N$78,2,TRUE)))</f>
        <v>0</v>
      </c>
      <c r="K5211" s="72"/>
      <c r="L5211" s="71">
        <f>IF(A5211&lt;43,IF(F5211="女",VLOOKUP(K5211,标准!K$108:L$128,2,TRUE),VLOOKUP(K5211,标准!K$74:L$94,2,TRUE)),IF(F5211="女",VLOOKUP(K5211,标准!K$39:L$59,2,TRUE),VLOOKUP(K5211,标准!K$3:L$23,2,TRUE)))</f>
        <v>0</v>
      </c>
      <c r="M5211" s="68">
        <v>0</v>
      </c>
      <c r="N5211" s="71">
        <f>IF(M5211="",0,IF(A5211&lt;43,IF(F5211="女",VLOOKUP(M5211,标准!C$108:D$128,2,TRUE),VLOOKUP(M5211,标准!C$74:D$94,2,TRUE)),IF(F5211="女",VLOOKUP(M5211,标准!C$39:D$59,2,TRUE),VLOOKUP(M5211,标准!C$3:D$23,2,TRUE))))</f>
        <v>20</v>
      </c>
      <c r="O5211" s="124"/>
      <c r="P5211" s="71">
        <f>IF(A5211&lt;43,IF(F5211="女",VLOOKUP(O5211/100,标准!E$108:F$128,2,TRUE),VLOOKUP(O5211/100,标准!E$74:F$94,2,TRUE)),IF(F5211="女",VLOOKUP(O5211/100,标准!E$39:F$59,2,TRUE),VLOOKUP(O5211/100,标准!E$3:F$23,2,TRUE)))</f>
        <v>0</v>
      </c>
      <c r="Q5211" s="125"/>
      <c r="R5211" s="71">
        <f>IF(Q5211=0,0,IF(A5211&lt;43,IF(F5211="女",IF(Q5211="",0,VLOOKUP(Q5211,标准!I$108:J$138,2,TRUE)),IF(Q5211="",0,VLOOKUP(Q5211,标准!I$74:J$104,2,TRUE))),IF(F5211="女",IF(Q5211="",0,VLOOKUP(Q5211,标准!I$39:J$69,2,TRUE)),IF(Q5211="",0,VLOOKUP(Q5211,标准!I$3:J$33,2,TRUE)))))</f>
        <v>0</v>
      </c>
      <c r="S5211" s="126"/>
      <c r="T5211" s="71">
        <f>IF(A5211&lt;43,IF(F5211="女",VLOOKUP(S5211,标准!G$108:H$138,2,TRUE),VLOOKUP(S5211,标准!G$74:H$99,2,TRUE)),IF(F5211="女",VLOOKUP(S5211,标准!G$39:H$69,2,TRUE),VLOOKUP(S5211,标准!G$3:H$28,2,TRUE)))</f>
        <v>0</v>
      </c>
      <c r="U5211" s="127"/>
      <c r="V5211" s="71">
        <f>IF(U5211=0,0,IF(A5211&lt;43,IF(F5211="女",IF(U5211="",0,VLOOKUP(U5211,标准!A$108:B$128,2,TRUE)),IF(U5211="",0,VLOOKUP(U5211,标准!A$74:B$94,2,TRUE))),IF(F5211="女",IF(U5211="",0,VLOOKUP(U5211,标准!A$39:B$59,2,TRUE)),IF(U5211="",0,VLOOKUP(U5211,标准!A$3:B$23,2,TRUE)))))</f>
        <v>0</v>
      </c>
      <c r="W5211" s="86">
        <v>80</v>
      </c>
      <c r="X5211" s="87"/>
      <c r="Y5211" s="87"/>
      <c r="Z5211" s="91"/>
      <c r="AA5211" s="92" t="s">
        <v>32</v>
      </c>
    </row>
    <row r="5212" customHeight="1" spans="1:27">
      <c r="A5212" s="62">
        <v>42</v>
      </c>
      <c r="B5212" s="91">
        <v>5252</v>
      </c>
      <c r="C5212" s="154" t="s">
        <v>10515</v>
      </c>
      <c r="D5212" s="154" t="s">
        <v>10513</v>
      </c>
      <c r="E5212" s="154" t="s">
        <v>29</v>
      </c>
      <c r="F5212" s="154" t="s">
        <v>30</v>
      </c>
      <c r="G5212" s="155" t="s">
        <v>10516</v>
      </c>
      <c r="H5212" s="68"/>
      <c r="I5212" s="68"/>
      <c r="J5212" s="71">
        <f>IF(F5212="女",IF(H5212=0,0,VLOOKUP(I5212/(H5212*H5212/10000),标准!M$108:N$112,2,TRUE)),IF(H5212=0,0,VLOOKUP(I5212/(H5212*H5212/10000),标准!M$74:N$78,2,TRUE)))</f>
        <v>0</v>
      </c>
      <c r="K5212" s="72"/>
      <c r="L5212" s="71">
        <f>IF(A5212&lt;43,IF(F5212="女",VLOOKUP(K5212,标准!K$108:L$128,2,TRUE),VLOOKUP(K5212,标准!K$74:L$94,2,TRUE)),IF(F5212="女",VLOOKUP(K5212,标准!K$39:L$59,2,TRUE),VLOOKUP(K5212,标准!K$3:L$23,2,TRUE)))</f>
        <v>0</v>
      </c>
      <c r="M5212" s="68">
        <v>0</v>
      </c>
      <c r="N5212" s="71">
        <f>IF(M5212="",0,IF(A5212&lt;43,IF(F5212="女",VLOOKUP(M5212,标准!C$108:D$128,2,TRUE),VLOOKUP(M5212,标准!C$74:D$94,2,TRUE)),IF(F5212="女",VLOOKUP(M5212,标准!C$39:D$59,2,TRUE),VLOOKUP(M5212,标准!C$3:D$23,2,TRUE))))</f>
        <v>20</v>
      </c>
      <c r="O5212" s="124"/>
      <c r="P5212" s="71">
        <f>IF(A5212&lt;43,IF(F5212="女",VLOOKUP(O5212/100,标准!E$108:F$128,2,TRUE),VLOOKUP(O5212/100,标准!E$74:F$94,2,TRUE)),IF(F5212="女",VLOOKUP(O5212/100,标准!E$39:F$59,2,TRUE),VLOOKUP(O5212/100,标准!E$3:F$23,2,TRUE)))</f>
        <v>0</v>
      </c>
      <c r="Q5212" s="125">
        <v>6.5</v>
      </c>
      <c r="R5212" s="71">
        <f>IF(Q5212=0,0,IF(A5212&lt;43,IF(F5212="女",IF(Q5212="",0,VLOOKUP(Q5212,标准!I$108:J$138,2,TRUE)),IF(Q5212="",0,VLOOKUP(Q5212,标准!I$74:J$104,2,TRUE))),IF(F5212="女",IF(Q5212="",0,VLOOKUP(Q5212,标准!I$39:J$69,2,TRUE)),IF(Q5212="",0,VLOOKUP(Q5212,标准!I$3:J$33,2,TRUE)))))</f>
        <v>0</v>
      </c>
      <c r="S5212" s="126"/>
      <c r="T5212" s="71">
        <f>IF(A5212&lt;43,IF(F5212="女",VLOOKUP(S5212,标准!G$108:H$138,2,TRUE),VLOOKUP(S5212,标准!G$74:H$99,2,TRUE)),IF(F5212="女",VLOOKUP(S5212,标准!G$39:H$69,2,TRUE),VLOOKUP(S5212,标准!G$3:H$28,2,TRUE)))</f>
        <v>0</v>
      </c>
      <c r="U5212" s="127"/>
      <c r="V5212" s="71">
        <f>IF(U5212=0,0,IF(A5212&lt;43,IF(F5212="女",IF(U5212="",0,VLOOKUP(U5212,标准!A$108:B$128,2,TRUE)),IF(U5212="",0,VLOOKUP(U5212,标准!A$74:B$94,2,TRUE))),IF(F5212="女",IF(U5212="",0,VLOOKUP(U5212,标准!A$39:B$59,2,TRUE)),IF(U5212="",0,VLOOKUP(U5212,标准!A$3:B$23,2,TRUE)))))</f>
        <v>0</v>
      </c>
      <c r="W5212" s="86">
        <v>80</v>
      </c>
      <c r="X5212" s="87"/>
      <c r="Y5212" s="87"/>
      <c r="Z5212" s="91"/>
      <c r="AA5212" s="92" t="s">
        <v>32</v>
      </c>
    </row>
    <row r="5213" customHeight="1" spans="1:27">
      <c r="A5213" s="62">
        <v>42</v>
      </c>
      <c r="B5213" s="91">
        <v>5253</v>
      </c>
      <c r="C5213" s="154" t="s">
        <v>10517</v>
      </c>
      <c r="D5213" s="154" t="s">
        <v>10513</v>
      </c>
      <c r="E5213" s="154" t="s">
        <v>29</v>
      </c>
      <c r="F5213" s="154" t="s">
        <v>30</v>
      </c>
      <c r="G5213" s="155" t="s">
        <v>10518</v>
      </c>
      <c r="H5213" s="68">
        <v>175.7</v>
      </c>
      <c r="I5213" s="68">
        <v>54.6</v>
      </c>
      <c r="J5213" s="71">
        <f>IF(F5213="女",IF(H5213=0,0,VLOOKUP(I5213/(H5213*H5213/10000),标准!M$108:N$112,2,TRUE)),IF(H5213=0,0,VLOOKUP(I5213/(H5213*H5213/10000),标准!M$74:N$78,2,TRUE)))</f>
        <v>80</v>
      </c>
      <c r="K5213" s="72">
        <v>4548</v>
      </c>
      <c r="L5213" s="71">
        <f>IF(A5213&lt;43,IF(F5213="女",VLOOKUP(K5213,标准!K$108:L$128,2,TRUE),VLOOKUP(K5213,标准!K$74:L$94,2,TRUE)),IF(F5213="女",VLOOKUP(K5213,标准!K$39:L$59,2,TRUE),VLOOKUP(K5213,标准!K$3:L$23,2,TRUE)))</f>
        <v>80</v>
      </c>
      <c r="M5213" s="68">
        <v>0</v>
      </c>
      <c r="N5213" s="71">
        <f>IF(M5213="",0,IF(A5213&lt;43,IF(F5213="女",VLOOKUP(M5213,标准!C$108:D$128,2,TRUE),VLOOKUP(M5213,标准!C$74:D$94,2,TRUE)),IF(F5213="女",VLOOKUP(M5213,标准!C$39:D$59,2,TRUE),VLOOKUP(M5213,标准!C$3:D$23,2,TRUE))))</f>
        <v>20</v>
      </c>
      <c r="O5213" s="124">
        <v>260</v>
      </c>
      <c r="P5213" s="71">
        <f>IF(A5213&lt;43,IF(F5213="女",VLOOKUP(O5213/100,标准!E$108:F$128,2,TRUE),VLOOKUP(O5213/100,标准!E$74:F$94,2,TRUE)),IF(F5213="女",VLOOKUP(O5213/100,标准!E$39:F$59,2,TRUE),VLOOKUP(O5213/100,标准!E$3:F$23,2,TRUE)))</f>
        <v>85</v>
      </c>
      <c r="Q5213" s="125"/>
      <c r="R5213" s="71">
        <f>IF(Q5213=0,0,IF(A5213&lt;43,IF(F5213="女",IF(Q5213="",0,VLOOKUP(Q5213,标准!I$108:J$138,2,TRUE)),IF(Q5213="",0,VLOOKUP(Q5213,标准!I$74:J$104,2,TRUE))),IF(F5213="女",IF(Q5213="",0,VLOOKUP(Q5213,标准!I$39:J$69,2,TRUE)),IF(Q5213="",0,VLOOKUP(Q5213,标准!I$3:J$33,2,TRUE)))))</f>
        <v>0</v>
      </c>
      <c r="S5213" s="126">
        <v>8</v>
      </c>
      <c r="T5213" s="71">
        <f>IF(A5213&lt;43,IF(F5213="女",VLOOKUP(S5213,标准!G$108:H$138,2,TRUE),VLOOKUP(S5213,标准!G$74:H$99,2,TRUE)),IF(F5213="女",VLOOKUP(S5213,标准!G$39:H$69,2,TRUE),VLOOKUP(S5213,标准!G$3:H$28,2,TRUE)))</f>
        <v>40</v>
      </c>
      <c r="U5213" s="127">
        <v>7.7</v>
      </c>
      <c r="V5213" s="71">
        <f>IF(U5213=0,0,IF(A5213&lt;43,IF(F5213="女",IF(U5213="",0,VLOOKUP(U5213,标准!A$108:B$128,2,TRUE)),IF(U5213="",0,VLOOKUP(U5213,标准!A$74:B$94,2,TRUE))),IF(F5213="女",IF(U5213="",0,VLOOKUP(U5213,标准!A$39:B$59,2,TRUE)),IF(U5213="",0,VLOOKUP(U5213,标准!A$3:B$23,2,TRUE)))))</f>
        <v>74</v>
      </c>
      <c r="W5213" s="86">
        <f t="shared" si="81"/>
        <v>53.3</v>
      </c>
      <c r="X5213" s="87">
        <v>4.9</v>
      </c>
      <c r="Y5213" s="87">
        <v>3.7</v>
      </c>
      <c r="Z5213" s="91"/>
      <c r="AA5213" s="92"/>
    </row>
    <row r="5214" customHeight="1" spans="1:27">
      <c r="A5214" s="62">
        <v>42</v>
      </c>
      <c r="B5214" s="91">
        <v>5254</v>
      </c>
      <c r="C5214" s="154" t="s">
        <v>10519</v>
      </c>
      <c r="D5214" s="154" t="s">
        <v>10513</v>
      </c>
      <c r="E5214" s="154" t="s">
        <v>29</v>
      </c>
      <c r="F5214" s="154" t="s">
        <v>30</v>
      </c>
      <c r="G5214" s="155" t="s">
        <v>10520</v>
      </c>
      <c r="H5214" s="68">
        <v>177.1</v>
      </c>
      <c r="I5214" s="68">
        <v>76.2</v>
      </c>
      <c r="J5214" s="71">
        <f>IF(F5214="女",IF(H5214=0,0,VLOOKUP(I5214/(H5214*H5214/10000),标准!M$108:N$112,2,TRUE)),IF(H5214=0,0,VLOOKUP(I5214/(H5214*H5214/10000),标准!M$74:N$78,2,TRUE)))</f>
        <v>80</v>
      </c>
      <c r="K5214" s="72">
        <v>5903</v>
      </c>
      <c r="L5214" s="71">
        <f>IF(A5214&lt;43,IF(F5214="女",VLOOKUP(K5214,标准!K$108:L$128,2,TRUE),VLOOKUP(K5214,标准!K$74:L$94,2,TRUE)),IF(F5214="女",VLOOKUP(K5214,标准!K$39:L$59,2,TRUE),VLOOKUP(K5214,标准!K$3:L$23,2,TRUE)))</f>
        <v>100</v>
      </c>
      <c r="M5214" s="68">
        <v>25.8</v>
      </c>
      <c r="N5214" s="71">
        <f>IF(M5214="",0,IF(A5214&lt;43,IF(F5214="女",VLOOKUP(M5214,标准!C$108:D$128,2,TRUE),VLOOKUP(M5214,标准!C$74:D$94,2,TRUE)),IF(F5214="女",VLOOKUP(M5214,标准!C$39:D$59,2,TRUE),VLOOKUP(M5214,标准!C$3:D$23,2,TRUE))))</f>
        <v>100</v>
      </c>
      <c r="O5214" s="124">
        <v>220</v>
      </c>
      <c r="P5214" s="71">
        <f>IF(A5214&lt;43,IF(F5214="女",VLOOKUP(O5214/100,标准!E$108:F$128,2,TRUE),VLOOKUP(O5214/100,标准!E$74:F$94,2,TRUE)),IF(F5214="女",VLOOKUP(O5214/100,标准!E$39:F$59,2,TRUE),VLOOKUP(O5214/100,标准!E$3:F$23,2,TRUE)))</f>
        <v>66</v>
      </c>
      <c r="Q5214" s="125">
        <v>4</v>
      </c>
      <c r="R5214" s="71">
        <f>IF(Q5214=0,0,IF(A5214&lt;43,IF(F5214="女",IF(Q5214="",0,VLOOKUP(Q5214,标准!I$108:J$138,2,TRUE)),IF(Q5214="",0,VLOOKUP(Q5214,标准!I$74:J$104,2,TRUE))),IF(F5214="女",IF(Q5214="",0,VLOOKUP(Q5214,标准!I$39:J$69,2,TRUE)),IF(Q5214="",0,VLOOKUP(Q5214,标准!I$3:J$33,2,TRUE)))))</f>
        <v>72</v>
      </c>
      <c r="S5214" s="126">
        <v>9</v>
      </c>
      <c r="T5214" s="71">
        <f>IF(A5214&lt;43,IF(F5214="女",VLOOKUP(S5214,标准!G$108:H$138,2,TRUE),VLOOKUP(S5214,标准!G$74:H$99,2,TRUE)),IF(F5214="女",VLOOKUP(S5214,标准!G$39:H$69,2,TRUE),VLOOKUP(S5214,标准!G$3:H$28,2,TRUE)))</f>
        <v>50</v>
      </c>
      <c r="U5214" s="127">
        <v>7.8</v>
      </c>
      <c r="V5214" s="71">
        <f>IF(U5214=0,0,IF(A5214&lt;43,IF(F5214="女",IF(U5214="",0,VLOOKUP(U5214,标准!A$108:B$128,2,TRUE)),IF(U5214="",0,VLOOKUP(U5214,标准!A$74:B$94,2,TRUE))),IF(F5214="女",IF(U5214="",0,VLOOKUP(U5214,标准!A$39:B$59,2,TRUE)),IF(U5214="",0,VLOOKUP(U5214,标准!A$3:B$23,2,TRUE)))))</f>
        <v>72</v>
      </c>
      <c r="W5214" s="86">
        <f t="shared" si="81"/>
        <v>77.4</v>
      </c>
      <c r="X5214" s="87">
        <v>4.7</v>
      </c>
      <c r="Y5214" s="87">
        <v>4.8</v>
      </c>
      <c r="Z5214" s="91"/>
      <c r="AA5214" s="92"/>
    </row>
    <row r="5215" customHeight="1" spans="1:27">
      <c r="A5215" s="62">
        <v>42</v>
      </c>
      <c r="B5215" s="91">
        <v>5255</v>
      </c>
      <c r="C5215" s="154" t="s">
        <v>10521</v>
      </c>
      <c r="D5215" s="154" t="s">
        <v>10513</v>
      </c>
      <c r="E5215" s="154" t="s">
        <v>29</v>
      </c>
      <c r="F5215" s="154" t="s">
        <v>34</v>
      </c>
      <c r="G5215" s="155" t="s">
        <v>10522</v>
      </c>
      <c r="H5215" s="68">
        <v>165.9</v>
      </c>
      <c r="I5215" s="68">
        <v>56.3</v>
      </c>
      <c r="J5215" s="71">
        <f>IF(F5215="女",IF(H5215=0,0,VLOOKUP(I5215/(H5215*H5215/10000),标准!M$108:N$112,2,TRUE)),IF(H5215=0,0,VLOOKUP(I5215/(H5215*H5215/10000),标准!M$74:N$78,2,TRUE)))</f>
        <v>100</v>
      </c>
      <c r="K5215" s="72">
        <v>2432</v>
      </c>
      <c r="L5215" s="71">
        <f>IF(A5215&lt;43,IF(F5215="女",VLOOKUP(K5215,标准!K$108:L$128,2,TRUE),VLOOKUP(K5215,标准!K$74:L$94,2,TRUE)),IF(F5215="女",VLOOKUP(K5215,标准!K$39:L$59,2,TRUE),VLOOKUP(K5215,标准!K$3:L$23,2,TRUE)))</f>
        <v>68</v>
      </c>
      <c r="M5215" s="68">
        <v>13</v>
      </c>
      <c r="N5215" s="71">
        <f>IF(M5215="",0,IF(A5215&lt;43,IF(F5215="女",VLOOKUP(M5215,标准!C$108:D$128,2,TRUE),VLOOKUP(M5215,标准!C$74:D$94,2,TRUE)),IF(F5215="女",VLOOKUP(M5215,标准!C$39:D$59,2,TRUE),VLOOKUP(M5215,标准!C$3:D$23,2,TRUE))))</f>
        <v>70</v>
      </c>
      <c r="O5215" s="124">
        <v>188</v>
      </c>
      <c r="P5215" s="71">
        <f>IF(A5215&lt;43,IF(F5215="女",VLOOKUP(O5215/100,标准!E$108:F$128,2,TRUE),VLOOKUP(O5215/100,标准!E$74:F$94,2,TRUE)),IF(F5215="女",VLOOKUP(O5215/100,标准!E$39:F$59,2,TRUE),VLOOKUP(O5215/100,标准!E$3:F$23,2,TRUE)))</f>
        <v>85</v>
      </c>
      <c r="Q5215" s="125">
        <v>4.42</v>
      </c>
      <c r="R5215" s="71">
        <f>IF(Q5215=0,0,IF(A5215&lt;43,IF(F5215="女",IF(Q5215="",0,VLOOKUP(Q5215,标准!I$108:J$138,2,TRUE)),IF(Q5215="",0,VLOOKUP(Q5215,标准!I$74:J$104,2,TRUE))),IF(F5215="女",IF(Q5215="",0,VLOOKUP(Q5215,标准!I$39:J$69,2,TRUE)),IF(Q5215="",0,VLOOKUP(Q5215,标准!I$3:J$33,2,TRUE)))))</f>
        <v>50</v>
      </c>
      <c r="S5215" s="126">
        <v>29</v>
      </c>
      <c r="T5215" s="71">
        <f>IF(A5215&lt;43,IF(F5215="女",VLOOKUP(S5215,标准!G$108:H$138,2,TRUE),VLOOKUP(S5215,标准!G$74:H$99,2,TRUE)),IF(F5215="女",VLOOKUP(S5215,标准!G$39:H$69,2,TRUE),VLOOKUP(S5215,标准!G$3:H$28,2,TRUE)))</f>
        <v>62</v>
      </c>
      <c r="U5215" s="127">
        <v>9.1</v>
      </c>
      <c r="V5215" s="71">
        <f>IF(U5215=0,0,IF(A5215&lt;43,IF(F5215="女",IF(U5215="",0,VLOOKUP(U5215,标准!A$108:B$128,2,TRUE)),IF(U5215="",0,VLOOKUP(U5215,标准!A$74:B$94,2,TRUE))),IF(F5215="女",IF(U5215="",0,VLOOKUP(U5215,标准!A$39:B$59,2,TRUE)),IF(U5215="",0,VLOOKUP(U5215,标准!A$3:B$23,2,TRUE)))))</f>
        <v>72</v>
      </c>
      <c r="W5215" s="86">
        <f t="shared" si="81"/>
        <v>71.3</v>
      </c>
      <c r="X5215" s="87">
        <v>4.6</v>
      </c>
      <c r="Y5215" s="87">
        <v>4.6</v>
      </c>
      <c r="Z5215" s="91">
        <v>1</v>
      </c>
      <c r="AA5215" s="92"/>
    </row>
    <row r="5216" customHeight="1" spans="1:27">
      <c r="A5216" s="62">
        <v>42</v>
      </c>
      <c r="B5216" s="91">
        <v>5256</v>
      </c>
      <c r="C5216" s="154" t="s">
        <v>10523</v>
      </c>
      <c r="D5216" s="154" t="s">
        <v>10513</v>
      </c>
      <c r="E5216" s="154" t="s">
        <v>29</v>
      </c>
      <c r="F5216" s="154" t="s">
        <v>30</v>
      </c>
      <c r="G5216" s="155" t="s">
        <v>10524</v>
      </c>
      <c r="H5216" s="68">
        <v>177.1</v>
      </c>
      <c r="I5216" s="68">
        <v>74.6</v>
      </c>
      <c r="J5216" s="71">
        <f>IF(F5216="女",IF(H5216=0,0,VLOOKUP(I5216/(H5216*H5216/10000),标准!M$108:N$112,2,TRUE)),IF(H5216=0,0,VLOOKUP(I5216/(H5216*H5216/10000),标准!M$74:N$78,2,TRUE)))</f>
        <v>100</v>
      </c>
      <c r="K5216" s="72">
        <v>4375</v>
      </c>
      <c r="L5216" s="71">
        <f>IF(A5216&lt;43,IF(F5216="女",VLOOKUP(K5216,标准!K$108:L$128,2,TRUE),VLOOKUP(K5216,标准!K$74:L$94,2,TRUE)),IF(F5216="女",VLOOKUP(K5216,标准!K$39:L$59,2,TRUE),VLOOKUP(K5216,标准!K$3:L$23,2,TRUE)))</f>
        <v>80</v>
      </c>
      <c r="M5216" s="68">
        <v>16</v>
      </c>
      <c r="N5216" s="71">
        <f>IF(M5216="",0,IF(A5216&lt;43,IF(F5216="女",VLOOKUP(M5216,标准!C$108:D$128,2,TRUE),VLOOKUP(M5216,标准!C$74:D$94,2,TRUE)),IF(F5216="女",VLOOKUP(M5216,标准!C$39:D$59,2,TRUE),VLOOKUP(M5216,标准!C$3:D$23,2,TRUE))))</f>
        <v>76</v>
      </c>
      <c r="O5216" s="124">
        <v>245</v>
      </c>
      <c r="P5216" s="71">
        <f>IF(A5216&lt;43,IF(F5216="女",VLOOKUP(O5216/100,标准!E$108:F$128,2,TRUE),VLOOKUP(O5216/100,标准!E$74:F$94,2,TRUE)),IF(F5216="女",VLOOKUP(O5216/100,标准!E$39:F$59,2,TRUE),VLOOKUP(O5216/100,标准!E$3:F$23,2,TRUE)))</f>
        <v>78</v>
      </c>
      <c r="Q5216" s="125">
        <v>4.48</v>
      </c>
      <c r="R5216" s="71">
        <f>IF(Q5216=0,0,IF(A5216&lt;43,IF(F5216="女",IF(Q5216="",0,VLOOKUP(Q5216,标准!I$108:J$138,2,TRUE)),IF(Q5216="",0,VLOOKUP(Q5216,标准!I$74:J$104,2,TRUE))),IF(F5216="女",IF(Q5216="",0,VLOOKUP(Q5216,标准!I$39:J$69,2,TRUE)),IF(Q5216="",0,VLOOKUP(Q5216,标准!I$3:J$33,2,TRUE)))))</f>
        <v>50</v>
      </c>
      <c r="S5216" s="126">
        <v>3</v>
      </c>
      <c r="T5216" s="71">
        <f>IF(A5216&lt;43,IF(F5216="女",VLOOKUP(S5216,标准!G$108:H$138,2,TRUE),VLOOKUP(S5216,标准!G$74:H$99,2,TRUE)),IF(F5216="女",VLOOKUP(S5216,标准!G$39:H$69,2,TRUE),VLOOKUP(S5216,标准!G$3:H$28,2,TRUE)))</f>
        <v>0</v>
      </c>
      <c r="U5216" s="127">
        <v>7.7</v>
      </c>
      <c r="V5216" s="71">
        <f>IF(U5216=0,0,IF(A5216&lt;43,IF(F5216="女",IF(U5216="",0,VLOOKUP(U5216,标准!A$108:B$128,2,TRUE)),IF(U5216="",0,VLOOKUP(U5216,标准!A$74:B$94,2,TRUE))),IF(F5216="女",IF(U5216="",0,VLOOKUP(U5216,标准!A$39:B$59,2,TRUE)),IF(U5216="",0,VLOOKUP(U5216,标准!A$3:B$23,2,TRUE)))))</f>
        <v>74</v>
      </c>
      <c r="W5216" s="86">
        <f t="shared" si="81"/>
        <v>67.2</v>
      </c>
      <c r="X5216" s="87">
        <v>4.2</v>
      </c>
      <c r="Y5216" s="87">
        <v>4.2</v>
      </c>
      <c r="Z5216" s="91"/>
      <c r="AA5216" s="92"/>
    </row>
    <row r="5217" customHeight="1" spans="1:27">
      <c r="A5217" s="62">
        <v>42</v>
      </c>
      <c r="B5217" s="91">
        <v>5257</v>
      </c>
      <c r="C5217" s="154" t="s">
        <v>10525</v>
      </c>
      <c r="D5217" s="154" t="s">
        <v>10513</v>
      </c>
      <c r="E5217" s="154" t="s">
        <v>29</v>
      </c>
      <c r="F5217" s="154" t="s">
        <v>34</v>
      </c>
      <c r="G5217" s="155" t="s">
        <v>10526</v>
      </c>
      <c r="H5217" s="68">
        <v>154.1</v>
      </c>
      <c r="I5217" s="68">
        <v>48.3</v>
      </c>
      <c r="J5217" s="71">
        <f>IF(F5217="女",IF(H5217=0,0,VLOOKUP(I5217/(H5217*H5217/10000),标准!M$108:N$112,2,TRUE)),IF(H5217=0,0,VLOOKUP(I5217/(H5217*H5217/10000),标准!M$74:N$78,2,TRUE)))</f>
        <v>100</v>
      </c>
      <c r="K5217" s="72">
        <v>2993</v>
      </c>
      <c r="L5217" s="71">
        <f>IF(A5217&lt;43,IF(F5217="女",VLOOKUP(K5217,标准!K$108:L$128,2,TRUE),VLOOKUP(K5217,标准!K$74:L$94,2,TRUE)),IF(F5217="女",VLOOKUP(K5217,标准!K$39:L$59,2,TRUE),VLOOKUP(K5217,标准!K$3:L$23,2,TRUE)))</f>
        <v>78</v>
      </c>
      <c r="M5217" s="68">
        <v>18.5</v>
      </c>
      <c r="N5217" s="71">
        <f>IF(M5217="",0,IF(A5217&lt;43,IF(F5217="女",VLOOKUP(M5217,标准!C$108:D$128,2,TRUE),VLOOKUP(M5217,标准!C$74:D$94,2,TRUE)),IF(F5217="女",VLOOKUP(M5217,标准!C$39:D$59,2,TRUE),VLOOKUP(M5217,标准!C$3:D$23,2,TRUE))))</f>
        <v>78</v>
      </c>
      <c r="O5217" s="124">
        <v>175</v>
      </c>
      <c r="P5217" s="71">
        <f>IF(A5217&lt;43,IF(F5217="女",VLOOKUP(O5217/100,标准!E$108:F$128,2,TRUE),VLOOKUP(O5217/100,标准!E$74:F$94,2,TRUE)),IF(F5217="女",VLOOKUP(O5217/100,标准!E$39:F$59,2,TRUE),VLOOKUP(O5217/100,标准!E$3:F$23,2,TRUE)))</f>
        <v>76</v>
      </c>
      <c r="Q5217" s="125">
        <v>4.32</v>
      </c>
      <c r="R5217" s="71">
        <f>IF(Q5217=0,0,IF(A5217&lt;43,IF(F5217="女",IF(Q5217="",0,VLOOKUP(Q5217,标准!I$108:J$138,2,TRUE)),IF(Q5217="",0,VLOOKUP(Q5217,标准!I$74:J$104,2,TRUE))),IF(F5217="女",IF(Q5217="",0,VLOOKUP(Q5217,标准!I$39:J$69,2,TRUE)),IF(Q5217="",0,VLOOKUP(Q5217,标准!I$3:J$33,2,TRUE)))))</f>
        <v>60</v>
      </c>
      <c r="S5217" s="126">
        <v>38</v>
      </c>
      <c r="T5217" s="71">
        <f>IF(A5217&lt;43,IF(F5217="女",VLOOKUP(S5217,标准!G$108:H$138,2,TRUE),VLOOKUP(S5217,标准!G$74:H$99,2,TRUE)),IF(F5217="女",VLOOKUP(S5217,标准!G$39:H$69,2,TRUE),VLOOKUP(S5217,标准!G$3:H$28,2,TRUE)))</f>
        <v>72</v>
      </c>
      <c r="U5217" s="127">
        <v>8.2</v>
      </c>
      <c r="V5217" s="71">
        <f>IF(U5217=0,0,IF(A5217&lt;43,IF(F5217="女",IF(U5217="",0,VLOOKUP(U5217,标准!A$108:B$128,2,TRUE)),IF(U5217="",0,VLOOKUP(U5217,标准!A$74:B$94,2,TRUE))),IF(F5217="女",IF(U5217="",0,VLOOKUP(U5217,标准!A$39:B$59,2,TRUE)),IF(U5217="",0,VLOOKUP(U5217,标准!A$3:B$23,2,TRUE)))))</f>
        <v>80</v>
      </c>
      <c r="W5217" s="86">
        <f t="shared" si="81"/>
        <v>77.3</v>
      </c>
      <c r="X5217" s="87">
        <v>4.2</v>
      </c>
      <c r="Y5217" s="87">
        <v>4</v>
      </c>
      <c r="Z5217" s="91"/>
      <c r="AA5217" s="92"/>
    </row>
    <row r="5218" customHeight="1" spans="1:27">
      <c r="A5218" s="62">
        <v>42</v>
      </c>
      <c r="B5218" s="91">
        <v>5258</v>
      </c>
      <c r="C5218" s="154" t="s">
        <v>10527</v>
      </c>
      <c r="D5218" s="154" t="s">
        <v>10513</v>
      </c>
      <c r="E5218" s="154" t="s">
        <v>29</v>
      </c>
      <c r="F5218" s="154" t="s">
        <v>30</v>
      </c>
      <c r="G5218" s="155" t="s">
        <v>10528</v>
      </c>
      <c r="H5218" s="68">
        <v>167.7</v>
      </c>
      <c r="I5218" s="68">
        <v>63.1</v>
      </c>
      <c r="J5218" s="71">
        <f>IF(F5218="女",IF(H5218=0,0,VLOOKUP(I5218/(H5218*H5218/10000),标准!M$108:N$112,2,TRUE)),IF(H5218=0,0,VLOOKUP(I5218/(H5218*H5218/10000),标准!M$74:N$78,2,TRUE)))</f>
        <v>100</v>
      </c>
      <c r="K5218" s="72">
        <v>4821</v>
      </c>
      <c r="L5218" s="71">
        <f>IF(A5218&lt;43,IF(F5218="女",VLOOKUP(K5218,标准!K$108:L$128,2,TRUE),VLOOKUP(K5218,标准!K$74:L$94,2,TRUE)),IF(F5218="女",VLOOKUP(K5218,标准!K$39:L$59,2,TRUE),VLOOKUP(K5218,标准!K$3:L$23,2,TRUE)))</f>
        <v>90</v>
      </c>
      <c r="M5218" s="68">
        <v>15</v>
      </c>
      <c r="N5218" s="71">
        <f>IF(M5218="",0,IF(A5218&lt;43,IF(F5218="女",VLOOKUP(M5218,标准!C$108:D$128,2,TRUE),VLOOKUP(M5218,标准!C$74:D$94,2,TRUE)),IF(F5218="女",VLOOKUP(M5218,标准!C$39:D$59,2,TRUE),VLOOKUP(M5218,标准!C$3:D$23,2,TRUE))))</f>
        <v>76</v>
      </c>
      <c r="O5218" s="124">
        <v>218</v>
      </c>
      <c r="P5218" s="71">
        <f>IF(A5218&lt;43,IF(F5218="女",VLOOKUP(O5218/100,标准!E$108:F$128,2,TRUE),VLOOKUP(O5218/100,标准!E$74:F$94,2,TRUE)),IF(F5218="女",VLOOKUP(O5218/100,标准!E$39:F$59,2,TRUE),VLOOKUP(O5218/100,标准!E$3:F$23,2,TRUE)))</f>
        <v>64</v>
      </c>
      <c r="Q5218" s="125">
        <v>3.38</v>
      </c>
      <c r="R5218" s="71">
        <f>IF(Q5218=0,0,IF(A5218&lt;43,IF(F5218="女",IF(Q5218="",0,VLOOKUP(Q5218,标准!I$108:J$138,2,TRUE)),IF(Q5218="",0,VLOOKUP(Q5218,标准!I$74:J$104,2,TRUE))),IF(F5218="女",IF(Q5218="",0,VLOOKUP(Q5218,标准!I$39:J$69,2,TRUE)),IF(Q5218="",0,VLOOKUP(Q5218,标准!I$3:J$33,2,TRUE)))))</f>
        <v>80</v>
      </c>
      <c r="S5218" s="126">
        <v>5</v>
      </c>
      <c r="T5218" s="71">
        <f>IF(A5218&lt;43,IF(F5218="女",VLOOKUP(S5218,标准!G$108:H$138,2,TRUE),VLOOKUP(S5218,标准!G$74:H$99,2,TRUE)),IF(F5218="女",VLOOKUP(S5218,标准!G$39:H$69,2,TRUE),VLOOKUP(S5218,标准!G$3:H$28,2,TRUE)))</f>
        <v>10</v>
      </c>
      <c r="U5218" s="127">
        <v>7.1</v>
      </c>
      <c r="V5218" s="71">
        <f>IF(U5218=0,0,IF(A5218&lt;43,IF(F5218="女",IF(U5218="",0,VLOOKUP(U5218,标准!A$108:B$128,2,TRUE)),IF(U5218="",0,VLOOKUP(U5218,标准!A$74:B$94,2,TRUE))),IF(F5218="女",IF(U5218="",0,VLOOKUP(U5218,标准!A$39:B$59,2,TRUE)),IF(U5218="",0,VLOOKUP(U5218,标准!A$3:B$23,2,TRUE)))))</f>
        <v>80</v>
      </c>
      <c r="W5218" s="86">
        <f t="shared" si="81"/>
        <v>75.5</v>
      </c>
      <c r="X5218" s="87">
        <v>4.1</v>
      </c>
      <c r="Y5218" s="87">
        <v>4.2</v>
      </c>
      <c r="Z5218" s="91"/>
      <c r="AA5218" s="92"/>
    </row>
    <row r="5219" customHeight="1" spans="1:27">
      <c r="A5219" s="62">
        <v>42</v>
      </c>
      <c r="B5219" s="91">
        <v>5259</v>
      </c>
      <c r="C5219" s="154" t="s">
        <v>10529</v>
      </c>
      <c r="D5219" s="154" t="s">
        <v>10513</v>
      </c>
      <c r="E5219" s="154" t="s">
        <v>29</v>
      </c>
      <c r="F5219" s="154" t="s">
        <v>30</v>
      </c>
      <c r="G5219" s="155" t="s">
        <v>10530</v>
      </c>
      <c r="H5219" s="68">
        <v>173.7</v>
      </c>
      <c r="I5219" s="68">
        <v>64.7</v>
      </c>
      <c r="J5219" s="71">
        <f>IF(F5219="女",IF(H5219=0,0,VLOOKUP(I5219/(H5219*H5219/10000),标准!M$108:N$112,2,TRUE)),IF(H5219=0,0,VLOOKUP(I5219/(H5219*H5219/10000),标准!M$74:N$78,2,TRUE)))</f>
        <v>100</v>
      </c>
      <c r="K5219" s="72">
        <v>3551</v>
      </c>
      <c r="L5219" s="71">
        <f>IF(A5219&lt;43,IF(F5219="女",VLOOKUP(K5219,标准!K$108:L$128,2,TRUE),VLOOKUP(K5219,标准!K$74:L$94,2,TRUE)),IF(F5219="女",VLOOKUP(K5219,标准!K$39:L$59,2,TRUE),VLOOKUP(K5219,标准!K$3:L$23,2,TRUE)))</f>
        <v>66</v>
      </c>
      <c r="M5219" s="68">
        <v>17.5</v>
      </c>
      <c r="N5219" s="71">
        <f>IF(M5219="",0,IF(A5219&lt;43,IF(F5219="女",VLOOKUP(M5219,标准!C$108:D$128,2,TRUE),VLOOKUP(M5219,标准!C$74:D$94,2,TRUE)),IF(F5219="女",VLOOKUP(M5219,标准!C$39:D$59,2,TRUE),VLOOKUP(M5219,标准!C$3:D$23,2,TRUE))))</f>
        <v>78</v>
      </c>
      <c r="O5219" s="124">
        <v>225</v>
      </c>
      <c r="P5219" s="71">
        <f>IF(A5219&lt;43,IF(F5219="女",VLOOKUP(O5219/100,标准!E$108:F$128,2,TRUE),VLOOKUP(O5219/100,标准!E$74:F$94,2,TRUE)),IF(F5219="女",VLOOKUP(O5219/100,标准!E$39:F$59,2,TRUE),VLOOKUP(O5219/100,标准!E$3:F$23,2,TRUE)))</f>
        <v>68</v>
      </c>
      <c r="Q5219" s="125">
        <v>4.43</v>
      </c>
      <c r="R5219" s="71">
        <f>IF(Q5219=0,0,IF(A5219&lt;43,IF(F5219="女",IF(Q5219="",0,VLOOKUP(Q5219,标准!I$108:J$138,2,TRUE)),IF(Q5219="",0,VLOOKUP(Q5219,标准!I$74:J$104,2,TRUE))),IF(F5219="女",IF(Q5219="",0,VLOOKUP(Q5219,标准!I$39:J$69,2,TRUE)),IF(Q5219="",0,VLOOKUP(Q5219,标准!I$3:J$33,2,TRUE)))))</f>
        <v>50</v>
      </c>
      <c r="S5219" s="126">
        <v>2</v>
      </c>
      <c r="T5219" s="71">
        <f>IF(A5219&lt;43,IF(F5219="女",VLOOKUP(S5219,标准!G$108:H$138,2,TRUE),VLOOKUP(S5219,标准!G$74:H$99,2,TRUE)),IF(F5219="女",VLOOKUP(S5219,标准!G$39:H$69,2,TRUE),VLOOKUP(S5219,标准!G$3:H$28,2,TRUE)))</f>
        <v>0</v>
      </c>
      <c r="U5219" s="127">
        <v>8</v>
      </c>
      <c r="V5219" s="71">
        <f>IF(U5219=0,0,IF(A5219&lt;43,IF(F5219="女",IF(U5219="",0,VLOOKUP(U5219,标准!A$108:B$128,2,TRUE)),IF(U5219="",0,VLOOKUP(U5219,标准!A$74:B$94,2,TRUE))),IF(F5219="女",IF(U5219="",0,VLOOKUP(U5219,标准!A$39:B$59,2,TRUE)),IF(U5219="",0,VLOOKUP(U5219,标准!A$3:B$23,2,TRUE)))))</f>
        <v>70</v>
      </c>
      <c r="W5219" s="86">
        <f t="shared" si="81"/>
        <v>63.5</v>
      </c>
      <c r="X5219" s="87">
        <v>3.7</v>
      </c>
      <c r="Y5219" s="87">
        <v>3.7</v>
      </c>
      <c r="Z5219" s="91"/>
      <c r="AA5219" s="92"/>
    </row>
    <row r="5220" customHeight="1" spans="1:27">
      <c r="A5220" s="62">
        <v>42</v>
      </c>
      <c r="B5220" s="91">
        <v>5260</v>
      </c>
      <c r="C5220" s="154" t="s">
        <v>3202</v>
      </c>
      <c r="D5220" s="154" t="s">
        <v>10513</v>
      </c>
      <c r="E5220" s="154" t="s">
        <v>29</v>
      </c>
      <c r="F5220" s="154" t="s">
        <v>30</v>
      </c>
      <c r="G5220" s="155" t="s">
        <v>10531</v>
      </c>
      <c r="H5220" s="68">
        <v>171.9</v>
      </c>
      <c r="I5220" s="68">
        <v>61.5</v>
      </c>
      <c r="J5220" s="71">
        <f>IF(F5220="女",IF(H5220=0,0,VLOOKUP(I5220/(H5220*H5220/10000),标准!M$108:N$112,2,TRUE)),IF(H5220=0,0,VLOOKUP(I5220/(H5220*H5220/10000),标准!M$74:N$78,2,TRUE)))</f>
        <v>100</v>
      </c>
      <c r="K5220" s="72">
        <v>3957</v>
      </c>
      <c r="L5220" s="71">
        <f>IF(A5220&lt;43,IF(F5220="女",VLOOKUP(K5220,标准!K$108:L$128,2,TRUE),VLOOKUP(K5220,标准!K$74:L$94,2,TRUE)),IF(F5220="女",VLOOKUP(K5220,标准!K$39:L$59,2,TRUE),VLOOKUP(K5220,标准!K$3:L$23,2,TRUE)))</f>
        <v>74</v>
      </c>
      <c r="M5220" s="68">
        <v>12</v>
      </c>
      <c r="N5220" s="71">
        <f>IF(M5220="",0,IF(A5220&lt;43,IF(F5220="女",VLOOKUP(M5220,标准!C$108:D$128,2,TRUE),VLOOKUP(M5220,标准!C$74:D$94,2,TRUE)),IF(F5220="女",VLOOKUP(M5220,标准!C$39:D$59,2,TRUE),VLOOKUP(M5220,标准!C$3:D$23,2,TRUE))))</f>
        <v>70</v>
      </c>
      <c r="O5220" s="124">
        <v>185</v>
      </c>
      <c r="P5220" s="71">
        <f>IF(A5220&lt;43,IF(F5220="女",VLOOKUP(O5220/100,标准!E$108:F$128,2,TRUE),VLOOKUP(O5220/100,标准!E$74:F$94,2,TRUE)),IF(F5220="女",VLOOKUP(O5220/100,标准!E$39:F$59,2,TRUE),VLOOKUP(O5220/100,标准!E$3:F$23,2,TRUE)))</f>
        <v>10</v>
      </c>
      <c r="Q5220" s="125">
        <v>3.48</v>
      </c>
      <c r="R5220" s="71">
        <f>IF(Q5220=0,0,IF(A5220&lt;43,IF(F5220="女",IF(Q5220="",0,VLOOKUP(Q5220,标准!I$108:J$138,2,TRUE)),IF(Q5220="",0,VLOOKUP(Q5220,标准!I$74:J$104,2,TRUE))),IF(F5220="女",IF(Q5220="",0,VLOOKUP(Q5220,标准!I$39:J$69,2,TRUE)),IF(Q5220="",0,VLOOKUP(Q5220,标准!I$3:J$33,2,TRUE)))))</f>
        <v>76</v>
      </c>
      <c r="S5220" s="126">
        <v>2</v>
      </c>
      <c r="T5220" s="71">
        <f>IF(A5220&lt;43,IF(F5220="女",VLOOKUP(S5220,标准!G$108:H$138,2,TRUE),VLOOKUP(S5220,标准!G$74:H$99,2,TRUE)),IF(F5220="女",VLOOKUP(S5220,标准!G$39:H$69,2,TRUE),VLOOKUP(S5220,标准!G$3:H$28,2,TRUE)))</f>
        <v>0</v>
      </c>
      <c r="U5220" s="127">
        <v>8.8</v>
      </c>
      <c r="V5220" s="71">
        <f>IF(U5220=0,0,IF(A5220&lt;43,IF(F5220="女",IF(U5220="",0,VLOOKUP(U5220,标准!A$108:B$128,2,TRUE)),IF(U5220="",0,VLOOKUP(U5220,标准!A$74:B$94,2,TRUE))),IF(F5220="女",IF(U5220="",0,VLOOKUP(U5220,标准!A$39:B$59,2,TRUE)),IF(U5220="",0,VLOOKUP(U5220,标准!A$3:B$23,2,TRUE)))))</f>
        <v>62</v>
      </c>
      <c r="W5220" s="86">
        <f t="shared" si="81"/>
        <v>61.7</v>
      </c>
      <c r="X5220" s="87">
        <v>3.7</v>
      </c>
      <c r="Y5220" s="87">
        <v>3.7</v>
      </c>
      <c r="Z5220" s="91"/>
      <c r="AA5220" s="92"/>
    </row>
    <row r="5221" customHeight="1" spans="1:27">
      <c r="A5221" s="62">
        <v>42</v>
      </c>
      <c r="B5221" s="91">
        <v>5261</v>
      </c>
      <c r="C5221" s="154" t="s">
        <v>10532</v>
      </c>
      <c r="D5221" s="154" t="s">
        <v>10513</v>
      </c>
      <c r="E5221" s="154" t="s">
        <v>29</v>
      </c>
      <c r="F5221" s="154" t="s">
        <v>34</v>
      </c>
      <c r="G5221" s="155" t="s">
        <v>10533</v>
      </c>
      <c r="H5221" s="68">
        <v>151.2</v>
      </c>
      <c r="I5221" s="68">
        <v>43.7</v>
      </c>
      <c r="J5221" s="71">
        <f>IF(F5221="女",IF(H5221=0,0,VLOOKUP(I5221/(H5221*H5221/10000),标准!M$108:N$112,2,TRUE)),IF(H5221=0,0,VLOOKUP(I5221/(H5221*H5221/10000),标准!M$74:N$78,2,TRUE)))</f>
        <v>100</v>
      </c>
      <c r="K5221" s="72">
        <v>2439</v>
      </c>
      <c r="L5221" s="71">
        <f>IF(A5221&lt;43,IF(F5221="女",VLOOKUP(K5221,标准!K$108:L$128,2,TRUE),VLOOKUP(K5221,标准!K$74:L$94,2,TRUE)),IF(F5221="女",VLOOKUP(K5221,标准!K$39:L$59,2,TRUE),VLOOKUP(K5221,标准!K$3:L$23,2,TRUE)))</f>
        <v>68</v>
      </c>
      <c r="M5221" s="68">
        <v>24</v>
      </c>
      <c r="N5221" s="71">
        <f>IF(M5221="",0,IF(A5221&lt;43,IF(F5221="女",VLOOKUP(M5221,标准!C$108:D$128,2,TRUE),VLOOKUP(M5221,标准!C$74:D$94,2,TRUE)),IF(F5221="女",VLOOKUP(M5221,标准!C$39:D$59,2,TRUE),VLOOKUP(M5221,标准!C$3:D$23,2,TRUE))))</f>
        <v>95</v>
      </c>
      <c r="O5221" s="124">
        <v>150</v>
      </c>
      <c r="P5221" s="71">
        <f>IF(A5221&lt;43,IF(F5221="女",VLOOKUP(O5221/100,标准!E$108:F$128,2,TRUE),VLOOKUP(O5221/100,标准!E$74:F$94,2,TRUE)),IF(F5221="女",VLOOKUP(O5221/100,标准!E$39:F$59,2,TRUE),VLOOKUP(O5221/100,标准!E$3:F$23,2,TRUE)))</f>
        <v>50</v>
      </c>
      <c r="Q5221" s="125">
        <v>4.25</v>
      </c>
      <c r="R5221" s="71">
        <f>IF(Q5221=0,0,IF(A5221&lt;43,IF(F5221="女",IF(Q5221="",0,VLOOKUP(Q5221,标准!I$108:J$138,2,TRUE)),IF(Q5221="",0,VLOOKUP(Q5221,标准!I$74:J$104,2,TRUE))),IF(F5221="女",IF(Q5221="",0,VLOOKUP(Q5221,标准!I$39:J$69,2,TRUE)),IF(Q5221="",0,VLOOKUP(Q5221,标准!I$3:J$33,2,TRUE)))))</f>
        <v>62</v>
      </c>
      <c r="S5221" s="126">
        <v>42</v>
      </c>
      <c r="T5221" s="71">
        <f>IF(A5221&lt;43,IF(F5221="女",VLOOKUP(S5221,标准!G$108:H$138,2,TRUE),VLOOKUP(S5221,标准!G$74:H$99,2,TRUE)),IF(F5221="女",VLOOKUP(S5221,标准!G$39:H$69,2,TRUE),VLOOKUP(S5221,标准!G$3:H$28,2,TRUE)))</f>
        <v>76</v>
      </c>
      <c r="U5221" s="127">
        <v>10.6</v>
      </c>
      <c r="V5221" s="71">
        <f>IF(U5221=0,0,IF(A5221&lt;43,IF(F5221="女",IF(U5221="",0,VLOOKUP(U5221,标准!A$108:B$128,2,TRUE)),IF(U5221="",0,VLOOKUP(U5221,标准!A$74:B$94,2,TRUE))),IF(F5221="女",IF(U5221="",0,VLOOKUP(U5221,标准!A$39:B$59,2,TRUE)),IF(U5221="",0,VLOOKUP(U5221,标准!A$3:B$23,2,TRUE)))))</f>
        <v>40</v>
      </c>
      <c r="W5221" s="86">
        <f t="shared" si="81"/>
        <v>67.7</v>
      </c>
      <c r="X5221" s="87">
        <v>4.7</v>
      </c>
      <c r="Y5221" s="87">
        <v>4.1</v>
      </c>
      <c r="Z5221" s="91"/>
      <c r="AA5221" s="92"/>
    </row>
    <row r="5222" customHeight="1" spans="1:27">
      <c r="A5222" s="62">
        <v>42</v>
      </c>
      <c r="B5222" s="91">
        <v>5262</v>
      </c>
      <c r="C5222" s="154" t="s">
        <v>10534</v>
      </c>
      <c r="D5222" s="154" t="s">
        <v>10513</v>
      </c>
      <c r="E5222" s="154" t="s">
        <v>29</v>
      </c>
      <c r="F5222" s="154" t="s">
        <v>34</v>
      </c>
      <c r="G5222" s="155" t="s">
        <v>10535</v>
      </c>
      <c r="H5222" s="68">
        <v>157.7</v>
      </c>
      <c r="I5222" s="68">
        <v>54.3</v>
      </c>
      <c r="J5222" s="71">
        <f>IF(F5222="女",IF(H5222=0,0,VLOOKUP(I5222/(H5222*H5222/10000),标准!M$108:N$112,2,TRUE)),IF(H5222=0,0,VLOOKUP(I5222/(H5222*H5222/10000),标准!M$74:N$78,2,TRUE)))</f>
        <v>100</v>
      </c>
      <c r="K5222" s="72">
        <v>3274</v>
      </c>
      <c r="L5222" s="71">
        <f>IF(A5222&lt;43,IF(F5222="女",VLOOKUP(K5222,标准!K$108:L$128,2,TRUE),VLOOKUP(K5222,标准!K$74:L$94,2,TRUE)),IF(F5222="女",VLOOKUP(K5222,标准!K$39:L$59,2,TRUE),VLOOKUP(K5222,标准!K$3:L$23,2,TRUE)))</f>
        <v>85</v>
      </c>
      <c r="M5222" s="68">
        <v>19</v>
      </c>
      <c r="N5222" s="71">
        <f>IF(M5222="",0,IF(A5222&lt;43,IF(F5222="女",VLOOKUP(M5222,标准!C$108:D$128,2,TRUE),VLOOKUP(M5222,标准!C$74:D$94,2,TRUE)),IF(F5222="女",VLOOKUP(M5222,标准!C$39:D$59,2,TRUE),VLOOKUP(M5222,标准!C$3:D$23,2,TRUE))))</f>
        <v>80</v>
      </c>
      <c r="O5222" s="124">
        <v>160</v>
      </c>
      <c r="P5222" s="71">
        <f>IF(A5222&lt;43,IF(F5222="女",VLOOKUP(O5222/100,标准!E$108:F$128,2,TRUE),VLOOKUP(O5222/100,标准!E$74:F$94,2,TRUE)),IF(F5222="女",VLOOKUP(O5222/100,标准!E$39:F$59,2,TRUE),VLOOKUP(O5222/100,标准!E$3:F$23,2,TRUE)))</f>
        <v>66</v>
      </c>
      <c r="Q5222" s="125">
        <v>4.04</v>
      </c>
      <c r="R5222" s="71">
        <f>IF(Q5222=0,0,IF(A5222&lt;43,IF(F5222="女",IF(Q5222="",0,VLOOKUP(Q5222,标准!I$108:J$138,2,TRUE)),IF(Q5222="",0,VLOOKUP(Q5222,标准!I$74:J$104,2,TRUE))),IF(F5222="女",IF(Q5222="",0,VLOOKUP(Q5222,标准!I$39:J$69,2,TRUE)),IF(Q5222="",0,VLOOKUP(Q5222,标准!I$3:J$33,2,TRUE)))))</f>
        <v>72</v>
      </c>
      <c r="S5222" s="126">
        <v>40</v>
      </c>
      <c r="T5222" s="71">
        <f>IF(A5222&lt;43,IF(F5222="女",VLOOKUP(S5222,标准!G$108:H$138,2,TRUE),VLOOKUP(S5222,标准!G$74:H$99,2,TRUE)),IF(F5222="女",VLOOKUP(S5222,标准!G$39:H$69,2,TRUE),VLOOKUP(S5222,标准!G$3:H$28,2,TRUE)))</f>
        <v>74</v>
      </c>
      <c r="U5222" s="127">
        <v>8.8</v>
      </c>
      <c r="V5222" s="71">
        <f>IF(U5222=0,0,IF(A5222&lt;43,IF(F5222="女",IF(U5222="",0,VLOOKUP(U5222,标准!A$108:B$128,2,TRUE)),IF(U5222="",0,VLOOKUP(U5222,标准!A$74:B$94,2,TRUE))),IF(F5222="女",IF(U5222="",0,VLOOKUP(U5222,标准!A$39:B$59,2,TRUE)),IF(U5222="",0,VLOOKUP(U5222,标准!A$3:B$23,2,TRUE)))))</f>
        <v>74</v>
      </c>
      <c r="W5222" s="86">
        <f t="shared" si="81"/>
        <v>78.95</v>
      </c>
      <c r="X5222" s="87">
        <v>3.9</v>
      </c>
      <c r="Y5222" s="87">
        <v>4.3</v>
      </c>
      <c r="Z5222" s="91"/>
      <c r="AA5222" s="92"/>
    </row>
    <row r="5223" customHeight="1" spans="1:27">
      <c r="A5223" s="62">
        <v>42</v>
      </c>
      <c r="B5223" s="91">
        <v>5263</v>
      </c>
      <c r="C5223" s="154" t="s">
        <v>5457</v>
      </c>
      <c r="D5223" s="154" t="s">
        <v>10513</v>
      </c>
      <c r="E5223" s="154" t="s">
        <v>29</v>
      </c>
      <c r="F5223" s="154" t="s">
        <v>34</v>
      </c>
      <c r="G5223" s="155" t="s">
        <v>10536</v>
      </c>
      <c r="H5223" s="68">
        <v>158.1</v>
      </c>
      <c r="I5223" s="68">
        <v>46.5</v>
      </c>
      <c r="J5223" s="71">
        <f>IF(F5223="女",IF(H5223=0,0,VLOOKUP(I5223/(H5223*H5223/10000),标准!M$108:N$112,2,TRUE)),IF(H5223=0,0,VLOOKUP(I5223/(H5223*H5223/10000),标准!M$74:N$78,2,TRUE)))</f>
        <v>100</v>
      </c>
      <c r="K5223" s="72">
        <v>3435</v>
      </c>
      <c r="L5223" s="71">
        <f>IF(A5223&lt;43,IF(F5223="女",VLOOKUP(K5223,标准!K$108:L$128,2,TRUE),VLOOKUP(K5223,标准!K$74:L$94,2,TRUE)),IF(F5223="女",VLOOKUP(K5223,标准!K$39:L$59,2,TRUE),VLOOKUP(K5223,标准!K$3:L$23,2,TRUE)))</f>
        <v>100</v>
      </c>
      <c r="M5223" s="68">
        <v>16</v>
      </c>
      <c r="N5223" s="71">
        <f>IF(M5223="",0,IF(A5223&lt;43,IF(F5223="女",VLOOKUP(M5223,标准!C$108:D$128,2,TRUE),VLOOKUP(M5223,标准!C$74:D$94,2,TRUE)),IF(F5223="女",VLOOKUP(M5223,标准!C$39:D$59,2,TRUE),VLOOKUP(M5223,标准!C$3:D$23,2,TRUE))))</f>
        <v>74</v>
      </c>
      <c r="O5223" s="124">
        <v>128</v>
      </c>
      <c r="P5223" s="71">
        <f>IF(A5223&lt;43,IF(F5223="女",VLOOKUP(O5223/100,标准!E$108:F$128,2,TRUE),VLOOKUP(O5223/100,标准!E$74:F$94,2,TRUE)),IF(F5223="女",VLOOKUP(O5223/100,标准!E$39:F$59,2,TRUE),VLOOKUP(O5223/100,标准!E$3:F$23,2,TRUE)))</f>
        <v>10</v>
      </c>
      <c r="Q5223" s="125">
        <v>5.22</v>
      </c>
      <c r="R5223" s="71">
        <f>IF(Q5223=0,0,IF(A5223&lt;43,IF(F5223="女",IF(Q5223="",0,VLOOKUP(Q5223,标准!I$108:J$138,2,TRUE)),IF(Q5223="",0,VLOOKUP(Q5223,标准!I$74:J$104,2,TRUE))),IF(F5223="女",IF(Q5223="",0,VLOOKUP(Q5223,标准!I$39:J$69,2,TRUE)),IF(Q5223="",0,VLOOKUP(Q5223,标准!I$3:J$33,2,TRUE)))))</f>
        <v>10</v>
      </c>
      <c r="S5223" s="126">
        <v>55</v>
      </c>
      <c r="T5223" s="71">
        <f>IF(A5223&lt;43,IF(F5223="女",VLOOKUP(S5223,标准!G$108:H$138,2,TRUE),VLOOKUP(S5223,标准!G$74:H$99,2,TRUE)),IF(F5223="女",VLOOKUP(S5223,标准!G$39:H$69,2,TRUE),VLOOKUP(S5223,标准!G$3:H$28,2,TRUE)))</f>
        <v>95</v>
      </c>
      <c r="U5223" s="127">
        <v>10.4</v>
      </c>
      <c r="V5223" s="71">
        <f>IF(U5223=0,0,IF(A5223&lt;43,IF(F5223="女",IF(U5223="",0,VLOOKUP(U5223,标准!A$108:B$128,2,TRUE)),IF(U5223="",0,VLOOKUP(U5223,标准!A$74:B$94,2,TRUE))),IF(F5223="女",IF(U5223="",0,VLOOKUP(U5223,标准!A$39:B$59,2,TRUE)),IF(U5223="",0,VLOOKUP(U5223,标准!A$3:B$23,2,TRUE)))))</f>
        <v>50</v>
      </c>
      <c r="W5223" s="86">
        <f t="shared" si="81"/>
        <v>59.9</v>
      </c>
      <c r="X5223" s="87"/>
      <c r="Y5223" s="87"/>
      <c r="Z5223" s="91"/>
      <c r="AA5223" s="92"/>
    </row>
    <row r="5224" customHeight="1" spans="1:27">
      <c r="A5224" s="62">
        <v>42</v>
      </c>
      <c r="B5224" s="91">
        <v>5264</v>
      </c>
      <c r="C5224" s="154" t="s">
        <v>10537</v>
      </c>
      <c r="D5224" s="154" t="s">
        <v>10513</v>
      </c>
      <c r="E5224" s="154" t="s">
        <v>29</v>
      </c>
      <c r="F5224" s="154" t="s">
        <v>34</v>
      </c>
      <c r="G5224" s="155" t="s">
        <v>10538</v>
      </c>
      <c r="H5224" s="68">
        <v>173.9</v>
      </c>
      <c r="I5224" s="68">
        <v>112.5</v>
      </c>
      <c r="J5224" s="71">
        <f>IF(F5224="女",IF(H5224=0,0,VLOOKUP(I5224/(H5224*H5224/10000),标准!M$108:N$112,2,TRUE)),IF(H5224=0,0,VLOOKUP(I5224/(H5224*H5224/10000),标准!M$74:N$78,2,TRUE)))</f>
        <v>60</v>
      </c>
      <c r="K5224" s="72">
        <v>4125</v>
      </c>
      <c r="L5224" s="71">
        <f>IF(A5224&lt;43,IF(F5224="女",VLOOKUP(K5224,标准!K$108:L$128,2,TRUE),VLOOKUP(K5224,标准!K$74:L$94,2,TRUE)),IF(F5224="女",VLOOKUP(K5224,标准!K$39:L$59,2,TRUE),VLOOKUP(K5224,标准!K$3:L$23,2,TRUE)))</f>
        <v>100</v>
      </c>
      <c r="M5224" s="68">
        <v>22</v>
      </c>
      <c r="N5224" s="71">
        <f>IF(M5224="",0,IF(A5224&lt;43,IF(F5224="女",VLOOKUP(M5224,标准!C$108:D$128,2,TRUE),VLOOKUP(M5224,标准!C$74:D$94,2,TRUE)),IF(F5224="女",VLOOKUP(M5224,标准!C$39:D$59,2,TRUE),VLOOKUP(M5224,标准!C$3:D$23,2,TRUE))))</f>
        <v>85</v>
      </c>
      <c r="O5224" s="124">
        <v>155</v>
      </c>
      <c r="P5224" s="71">
        <f>IF(A5224&lt;43,IF(F5224="女",VLOOKUP(O5224/100,标准!E$108:F$128,2,TRUE),VLOOKUP(O5224/100,标准!E$74:F$94,2,TRUE)),IF(F5224="女",VLOOKUP(O5224/100,标准!E$39:F$59,2,TRUE),VLOOKUP(O5224/100,标准!E$3:F$23,2,TRUE)))</f>
        <v>62</v>
      </c>
      <c r="Q5224" s="125">
        <v>5.48</v>
      </c>
      <c r="R5224" s="71">
        <f>IF(Q5224=0,0,IF(A5224&lt;43,IF(F5224="女",IF(Q5224="",0,VLOOKUP(Q5224,标准!I$108:J$138,2,TRUE)),IF(Q5224="",0,VLOOKUP(Q5224,标准!I$74:J$104,2,TRUE))),IF(F5224="女",IF(Q5224="",0,VLOOKUP(Q5224,标准!I$39:J$69,2,TRUE)),IF(Q5224="",0,VLOOKUP(Q5224,标准!I$3:J$33,2,TRUE)))))</f>
        <v>0</v>
      </c>
      <c r="S5224" s="126">
        <v>13</v>
      </c>
      <c r="T5224" s="71">
        <f>IF(A5224&lt;43,IF(F5224="女",VLOOKUP(S5224,标准!G$108:H$138,2,TRUE),VLOOKUP(S5224,标准!G$74:H$99,2,TRUE)),IF(F5224="女",VLOOKUP(S5224,标准!G$39:H$69,2,TRUE),VLOOKUP(S5224,标准!G$3:H$28,2,TRUE)))</f>
        <v>0</v>
      </c>
      <c r="U5224" s="127">
        <v>10</v>
      </c>
      <c r="V5224" s="71">
        <f>IF(U5224=0,0,IF(A5224&lt;43,IF(F5224="女",IF(U5224="",0,VLOOKUP(U5224,标准!A$108:B$128,2,TRUE)),IF(U5224="",0,VLOOKUP(U5224,标准!A$74:B$94,2,TRUE))),IF(F5224="女",IF(U5224="",0,VLOOKUP(U5224,标准!A$39:B$59,2,TRUE)),IF(U5224="",0,VLOOKUP(U5224,标准!A$3:B$23,2,TRUE)))))</f>
        <v>62</v>
      </c>
      <c r="W5224" s="86">
        <f t="shared" si="81"/>
        <v>51.1</v>
      </c>
      <c r="X5224" s="87">
        <v>4.1</v>
      </c>
      <c r="Y5224" s="87">
        <v>4.1</v>
      </c>
      <c r="Z5224" s="91"/>
      <c r="AA5224" s="92"/>
    </row>
    <row r="5225" customHeight="1" spans="1:27">
      <c r="A5225" s="62">
        <v>42</v>
      </c>
      <c r="B5225" s="91">
        <v>5265</v>
      </c>
      <c r="C5225" s="154" t="s">
        <v>10539</v>
      </c>
      <c r="D5225" s="154" t="s">
        <v>10513</v>
      </c>
      <c r="E5225" s="154" t="s">
        <v>29</v>
      </c>
      <c r="F5225" s="154" t="s">
        <v>34</v>
      </c>
      <c r="G5225" s="155" t="s">
        <v>10540</v>
      </c>
      <c r="H5225" s="68">
        <v>162</v>
      </c>
      <c r="I5225" s="68">
        <v>49.8</v>
      </c>
      <c r="J5225" s="71">
        <f>IF(F5225="女",IF(H5225=0,0,VLOOKUP(I5225/(H5225*H5225/10000),标准!M$108:N$112,2,TRUE)),IF(H5225=0,0,VLOOKUP(I5225/(H5225*H5225/10000),标准!M$74:N$78,2,TRUE)))</f>
        <v>100</v>
      </c>
      <c r="K5225" s="72">
        <v>3458</v>
      </c>
      <c r="L5225" s="71">
        <f>IF(A5225&lt;43,IF(F5225="女",VLOOKUP(K5225,标准!K$108:L$128,2,TRUE),VLOOKUP(K5225,标准!K$74:L$94,2,TRUE)),IF(F5225="女",VLOOKUP(K5225,标准!K$39:L$59,2,TRUE),VLOOKUP(K5225,标准!K$3:L$23,2,TRUE)))</f>
        <v>100</v>
      </c>
      <c r="M5225" s="68">
        <v>11.5</v>
      </c>
      <c r="N5225" s="71">
        <f>IF(M5225="",0,IF(A5225&lt;43,IF(F5225="女",VLOOKUP(M5225,标准!C$108:D$128,2,TRUE),VLOOKUP(M5225,标准!C$74:D$94,2,TRUE)),IF(F5225="女",VLOOKUP(M5225,标准!C$39:D$59,2,TRUE),VLOOKUP(M5225,标准!C$3:D$23,2,TRUE))))</f>
        <v>68</v>
      </c>
      <c r="O5225" s="124">
        <v>165</v>
      </c>
      <c r="P5225" s="71">
        <f>IF(A5225&lt;43,IF(F5225="女",VLOOKUP(O5225/100,标准!E$108:F$128,2,TRUE),VLOOKUP(O5225/100,标准!E$74:F$94,2,TRUE)),IF(F5225="女",VLOOKUP(O5225/100,标准!E$39:F$59,2,TRUE),VLOOKUP(O5225/100,标准!E$3:F$23,2,TRUE)))</f>
        <v>68</v>
      </c>
      <c r="Q5225" s="125">
        <v>4.33</v>
      </c>
      <c r="R5225" s="71">
        <f>IF(Q5225=0,0,IF(A5225&lt;43,IF(F5225="女",IF(Q5225="",0,VLOOKUP(Q5225,标准!I$108:J$138,2,TRUE)),IF(Q5225="",0,VLOOKUP(Q5225,标准!I$74:J$104,2,TRUE))),IF(F5225="女",IF(Q5225="",0,VLOOKUP(Q5225,标准!I$39:J$69,2,TRUE)),IF(Q5225="",0,VLOOKUP(Q5225,标准!I$3:J$33,2,TRUE)))))</f>
        <v>60</v>
      </c>
      <c r="S5225" s="126">
        <v>45</v>
      </c>
      <c r="T5225" s="71">
        <f>IF(A5225&lt;43,IF(F5225="女",VLOOKUP(S5225,标准!G$108:H$138,2,TRUE),VLOOKUP(S5225,标准!G$74:H$99,2,TRUE)),IF(F5225="女",VLOOKUP(S5225,标准!G$39:H$69,2,TRUE),VLOOKUP(S5225,标准!G$3:H$28,2,TRUE)))</f>
        <v>78</v>
      </c>
      <c r="U5225" s="127">
        <v>8.3</v>
      </c>
      <c r="V5225" s="71">
        <f>IF(U5225=0,0,IF(A5225&lt;43,IF(F5225="女",IF(U5225="",0,VLOOKUP(U5225,标准!A$108:B$128,2,TRUE)),IF(U5225="",0,VLOOKUP(U5225,标准!A$74:B$94,2,TRUE))),IF(F5225="女",IF(U5225="",0,VLOOKUP(U5225,标准!A$39:B$59,2,TRUE)),IF(U5225="",0,VLOOKUP(U5225,标准!A$3:B$23,2,TRUE)))))</f>
        <v>80</v>
      </c>
      <c r="W5225" s="86">
        <f t="shared" si="81"/>
        <v>79.4</v>
      </c>
      <c r="X5225" s="87">
        <v>4.3</v>
      </c>
      <c r="Y5225" s="87">
        <v>4.2</v>
      </c>
      <c r="Z5225" s="91"/>
      <c r="AA5225" s="92"/>
    </row>
    <row r="5226" customHeight="1" spans="1:27">
      <c r="A5226" s="62">
        <v>42</v>
      </c>
      <c r="B5226" s="91">
        <v>5266</v>
      </c>
      <c r="C5226" s="154" t="s">
        <v>10541</v>
      </c>
      <c r="D5226" s="154" t="s">
        <v>10513</v>
      </c>
      <c r="E5226" s="154" t="s">
        <v>29</v>
      </c>
      <c r="F5226" s="154" t="s">
        <v>34</v>
      </c>
      <c r="G5226" s="155" t="s">
        <v>10542</v>
      </c>
      <c r="H5226" s="68">
        <v>157.2</v>
      </c>
      <c r="I5226" s="68">
        <v>52.5</v>
      </c>
      <c r="J5226" s="71">
        <f>IF(F5226="女",IF(H5226=0,0,VLOOKUP(I5226/(H5226*H5226/10000),标准!M$108:N$112,2,TRUE)),IF(H5226=0,0,VLOOKUP(I5226/(H5226*H5226/10000),标准!M$74:N$78,2,TRUE)))</f>
        <v>100</v>
      </c>
      <c r="K5226" s="72">
        <v>2275</v>
      </c>
      <c r="L5226" s="71">
        <f>IF(A5226&lt;43,IF(F5226="女",VLOOKUP(K5226,标准!K$108:L$128,2,TRUE),VLOOKUP(K5226,标准!K$74:L$94,2,TRUE)),IF(F5226="女",VLOOKUP(K5226,标准!K$39:L$59,2,TRUE),VLOOKUP(K5226,标准!K$3:L$23,2,TRUE)))</f>
        <v>64</v>
      </c>
      <c r="M5226" s="68">
        <v>5.5</v>
      </c>
      <c r="N5226" s="71">
        <f>IF(M5226="",0,IF(A5226&lt;43,IF(F5226="女",VLOOKUP(M5226,标准!C$108:D$128,2,TRUE),VLOOKUP(M5226,标准!C$74:D$94,2,TRUE)),IF(F5226="女",VLOOKUP(M5226,标准!C$39:D$59,2,TRUE),VLOOKUP(M5226,标准!C$3:D$23,2,TRUE))))</f>
        <v>50</v>
      </c>
      <c r="O5226" s="124">
        <v>160</v>
      </c>
      <c r="P5226" s="71">
        <f>IF(A5226&lt;43,IF(F5226="女",VLOOKUP(O5226/100,标准!E$108:F$128,2,TRUE),VLOOKUP(O5226/100,标准!E$74:F$94,2,TRUE)),IF(F5226="女",VLOOKUP(O5226/100,标准!E$39:F$59,2,TRUE),VLOOKUP(O5226/100,标准!E$3:F$23,2,TRUE)))</f>
        <v>66</v>
      </c>
      <c r="Q5226" s="125">
        <v>4.56</v>
      </c>
      <c r="R5226" s="71">
        <f>IF(Q5226=0,0,IF(A5226&lt;43,IF(F5226="女",IF(Q5226="",0,VLOOKUP(Q5226,标准!I$108:J$138,2,TRUE)),IF(Q5226="",0,VLOOKUP(Q5226,标准!I$74:J$104,2,TRUE))),IF(F5226="女",IF(Q5226="",0,VLOOKUP(Q5226,标准!I$39:J$69,2,TRUE)),IF(Q5226="",0,VLOOKUP(Q5226,标准!I$3:J$33,2,TRUE)))))</f>
        <v>30</v>
      </c>
      <c r="S5226" s="126">
        <v>49</v>
      </c>
      <c r="T5226" s="71">
        <f>IF(A5226&lt;43,IF(F5226="女",VLOOKUP(S5226,标准!G$108:H$138,2,TRUE),VLOOKUP(S5226,标准!G$74:H$99,2,TRUE)),IF(F5226="女",VLOOKUP(S5226,标准!G$39:H$69,2,TRUE),VLOOKUP(S5226,标准!G$3:H$28,2,TRUE)))</f>
        <v>85</v>
      </c>
      <c r="U5226" s="127">
        <v>8.9</v>
      </c>
      <c r="V5226" s="71">
        <f>IF(U5226=0,0,IF(A5226&lt;43,IF(F5226="女",IF(U5226="",0,VLOOKUP(U5226,标准!A$108:B$128,2,TRUE)),IF(U5226="",0,VLOOKUP(U5226,标准!A$74:B$94,2,TRUE))),IF(F5226="女",IF(U5226="",0,VLOOKUP(U5226,标准!A$39:B$59,2,TRUE)),IF(U5226="",0,VLOOKUP(U5226,标准!A$3:B$23,2,TRUE)))))</f>
        <v>74</v>
      </c>
      <c r="W5226" s="86">
        <f t="shared" si="81"/>
        <v>65.5</v>
      </c>
      <c r="X5226" s="87">
        <v>3.9</v>
      </c>
      <c r="Y5226" s="87">
        <v>3.8</v>
      </c>
      <c r="Z5226" s="91"/>
      <c r="AA5226" s="92"/>
    </row>
    <row r="5227" customHeight="1" spans="1:27">
      <c r="A5227" s="62">
        <v>42</v>
      </c>
      <c r="B5227" s="91">
        <v>5267</v>
      </c>
      <c r="C5227" s="154" t="s">
        <v>10543</v>
      </c>
      <c r="D5227" s="154" t="s">
        <v>10513</v>
      </c>
      <c r="E5227" s="154" t="s">
        <v>29</v>
      </c>
      <c r="F5227" s="154" t="s">
        <v>34</v>
      </c>
      <c r="G5227" s="155" t="s">
        <v>10544</v>
      </c>
      <c r="H5227" s="68">
        <v>170.1</v>
      </c>
      <c r="I5227" s="68">
        <v>62.9</v>
      </c>
      <c r="J5227" s="71">
        <f>IF(F5227="女",IF(H5227=0,0,VLOOKUP(I5227/(H5227*H5227/10000),标准!M$108:N$112,2,TRUE)),IF(H5227=0,0,VLOOKUP(I5227/(H5227*H5227/10000),标准!M$74:N$78,2,TRUE)))</f>
        <v>100</v>
      </c>
      <c r="K5227" s="72">
        <v>3331</v>
      </c>
      <c r="L5227" s="71">
        <f>IF(A5227&lt;43,IF(F5227="女",VLOOKUP(K5227,标准!K$108:L$128,2,TRUE),VLOOKUP(K5227,标准!K$74:L$94,2,TRUE)),IF(F5227="女",VLOOKUP(K5227,标准!K$39:L$59,2,TRUE),VLOOKUP(K5227,标准!K$3:L$23,2,TRUE)))</f>
        <v>90</v>
      </c>
      <c r="M5227" s="68">
        <v>16.5</v>
      </c>
      <c r="N5227" s="71">
        <f>IF(M5227="",0,IF(A5227&lt;43,IF(F5227="女",VLOOKUP(M5227,标准!C$108:D$128,2,TRUE),VLOOKUP(M5227,标准!C$74:D$94,2,TRUE)),IF(F5227="女",VLOOKUP(M5227,标准!C$39:D$59,2,TRUE),VLOOKUP(M5227,标准!C$3:D$23,2,TRUE))))</f>
        <v>76</v>
      </c>
      <c r="O5227" s="124">
        <v>150</v>
      </c>
      <c r="P5227" s="71">
        <f>IF(A5227&lt;43,IF(F5227="女",VLOOKUP(O5227/100,标准!E$108:F$128,2,TRUE),VLOOKUP(O5227/100,标准!E$74:F$94,2,TRUE)),IF(F5227="女",VLOOKUP(O5227/100,标准!E$39:F$59,2,TRUE),VLOOKUP(O5227/100,标准!E$3:F$23,2,TRUE)))</f>
        <v>50</v>
      </c>
      <c r="Q5227" s="125">
        <v>4.27</v>
      </c>
      <c r="R5227" s="71">
        <f>IF(Q5227=0,0,IF(A5227&lt;43,IF(F5227="女",IF(Q5227="",0,VLOOKUP(Q5227,标准!I$108:J$138,2,TRUE)),IF(Q5227="",0,VLOOKUP(Q5227,标准!I$74:J$104,2,TRUE))),IF(F5227="女",IF(Q5227="",0,VLOOKUP(Q5227,标准!I$39:J$69,2,TRUE)),IF(Q5227="",0,VLOOKUP(Q5227,标准!I$3:J$33,2,TRUE)))))</f>
        <v>62</v>
      </c>
      <c r="S5227" s="126">
        <v>34</v>
      </c>
      <c r="T5227" s="71">
        <f>IF(A5227&lt;43,IF(F5227="女",VLOOKUP(S5227,标准!G$108:H$138,2,TRUE),VLOOKUP(S5227,标准!G$74:H$99,2,TRUE)),IF(F5227="女",VLOOKUP(S5227,标准!G$39:H$69,2,TRUE),VLOOKUP(S5227,标准!G$3:H$28,2,TRUE)))</f>
        <v>68</v>
      </c>
      <c r="U5227" s="127">
        <v>9.3</v>
      </c>
      <c r="V5227" s="71">
        <f>IF(U5227=0,0,IF(A5227&lt;43,IF(F5227="女",IF(U5227="",0,VLOOKUP(U5227,标准!A$108:B$128,2,TRUE)),IF(U5227="",0,VLOOKUP(U5227,标准!A$74:B$94,2,TRUE))),IF(F5227="女",IF(U5227="",0,VLOOKUP(U5227,标准!A$39:B$59,2,TRUE)),IF(U5227="",0,VLOOKUP(U5227,标准!A$3:B$23,2,TRUE)))))</f>
        <v>70</v>
      </c>
      <c r="W5227" s="86">
        <f t="shared" si="81"/>
        <v>74.3</v>
      </c>
      <c r="X5227" s="87">
        <v>4.4</v>
      </c>
      <c r="Y5227" s="87">
        <v>3.8</v>
      </c>
      <c r="Z5227" s="91"/>
      <c r="AA5227" s="92"/>
    </row>
    <row r="5228" customHeight="1" spans="1:27">
      <c r="A5228" s="62">
        <v>42</v>
      </c>
      <c r="B5228" s="91">
        <v>5268</v>
      </c>
      <c r="C5228" s="154" t="s">
        <v>10545</v>
      </c>
      <c r="D5228" s="154" t="s">
        <v>10513</v>
      </c>
      <c r="E5228" s="154" t="s">
        <v>29</v>
      </c>
      <c r="F5228" s="154" t="s">
        <v>34</v>
      </c>
      <c r="G5228" s="155" t="s">
        <v>10546</v>
      </c>
      <c r="H5228" s="68">
        <v>152.9</v>
      </c>
      <c r="I5228" s="68">
        <v>64.2</v>
      </c>
      <c r="J5228" s="71">
        <f>IF(F5228="女",IF(H5228=0,0,VLOOKUP(I5228/(H5228*H5228/10000),标准!M$108:N$112,2,TRUE)),IF(H5228=0,0,VLOOKUP(I5228/(H5228*H5228/10000),标准!M$74:N$78,2,TRUE)))</f>
        <v>80</v>
      </c>
      <c r="K5228" s="72">
        <v>3357</v>
      </c>
      <c r="L5228" s="71">
        <f>IF(A5228&lt;43,IF(F5228="女",VLOOKUP(K5228,标准!K$108:L$128,2,TRUE),VLOOKUP(K5228,标准!K$74:L$94,2,TRUE)),IF(F5228="女",VLOOKUP(K5228,标准!K$39:L$59,2,TRUE),VLOOKUP(K5228,标准!K$3:L$23,2,TRUE)))</f>
        <v>95</v>
      </c>
      <c r="M5228" s="68">
        <v>18</v>
      </c>
      <c r="N5228" s="71">
        <f>IF(M5228="",0,IF(A5228&lt;43,IF(F5228="女",VLOOKUP(M5228,标准!C$108:D$128,2,TRUE),VLOOKUP(M5228,标准!C$74:D$94,2,TRUE)),IF(F5228="女",VLOOKUP(M5228,标准!C$39:D$59,2,TRUE),VLOOKUP(M5228,标准!C$3:D$23,2,TRUE))))</f>
        <v>78</v>
      </c>
      <c r="O5228" s="124">
        <v>158</v>
      </c>
      <c r="P5228" s="71">
        <f>IF(A5228&lt;43,IF(F5228="女",VLOOKUP(O5228/100,标准!E$108:F$128,2,TRUE),VLOOKUP(O5228/100,标准!E$74:F$94,2,TRUE)),IF(F5228="女",VLOOKUP(O5228/100,标准!E$39:F$59,2,TRUE),VLOOKUP(O5228/100,标准!E$3:F$23,2,TRUE)))</f>
        <v>64</v>
      </c>
      <c r="Q5228" s="125">
        <v>4.24</v>
      </c>
      <c r="R5228" s="71">
        <f>IF(Q5228=0,0,IF(A5228&lt;43,IF(F5228="女",IF(Q5228="",0,VLOOKUP(Q5228,标准!I$108:J$138,2,TRUE)),IF(Q5228="",0,VLOOKUP(Q5228,标准!I$74:J$104,2,TRUE))),IF(F5228="女",IF(Q5228="",0,VLOOKUP(Q5228,标准!I$39:J$69,2,TRUE)),IF(Q5228="",0,VLOOKUP(Q5228,标准!I$3:J$33,2,TRUE)))))</f>
        <v>64</v>
      </c>
      <c r="S5228" s="126">
        <v>30</v>
      </c>
      <c r="T5228" s="71">
        <f>IF(A5228&lt;43,IF(F5228="女",VLOOKUP(S5228,标准!G$108:H$138,2,TRUE),VLOOKUP(S5228,标准!G$74:H$99,2,TRUE)),IF(F5228="女",VLOOKUP(S5228,标准!G$39:H$69,2,TRUE),VLOOKUP(S5228,标准!G$3:H$28,2,TRUE)))</f>
        <v>64</v>
      </c>
      <c r="U5228" s="127">
        <v>9.3</v>
      </c>
      <c r="V5228" s="71">
        <f>IF(U5228=0,0,IF(A5228&lt;43,IF(F5228="女",IF(U5228="",0,VLOOKUP(U5228,标准!A$108:B$128,2,TRUE)),IF(U5228="",0,VLOOKUP(U5228,标准!A$74:B$94,2,TRUE))),IF(F5228="女",IF(U5228="",0,VLOOKUP(U5228,标准!A$39:B$59,2,TRUE)),IF(U5228="",0,VLOOKUP(U5228,标准!A$3:B$23,2,TRUE)))))</f>
        <v>70</v>
      </c>
      <c r="W5228" s="86">
        <f t="shared" si="81"/>
        <v>73.65</v>
      </c>
      <c r="X5228" s="87">
        <v>4.5</v>
      </c>
      <c r="Y5228" s="87">
        <v>4.6</v>
      </c>
      <c r="Z5228" s="91"/>
      <c r="AA5228" s="92"/>
    </row>
    <row r="5229" customHeight="1" spans="1:27">
      <c r="A5229" s="62">
        <v>42</v>
      </c>
      <c r="B5229" s="91">
        <v>5269</v>
      </c>
      <c r="C5229" s="154" t="s">
        <v>10547</v>
      </c>
      <c r="D5229" s="154" t="s">
        <v>10513</v>
      </c>
      <c r="E5229" s="154" t="s">
        <v>29</v>
      </c>
      <c r="F5229" s="154" t="s">
        <v>34</v>
      </c>
      <c r="G5229" s="155" t="s">
        <v>10548</v>
      </c>
      <c r="H5229" s="68">
        <v>158.5</v>
      </c>
      <c r="I5229" s="68">
        <v>48.6</v>
      </c>
      <c r="J5229" s="71">
        <f>IF(F5229="女",IF(H5229=0,0,VLOOKUP(I5229/(H5229*H5229/10000),标准!M$108:N$112,2,TRUE)),IF(H5229=0,0,VLOOKUP(I5229/(H5229*H5229/10000),标准!M$74:N$78,2,TRUE)))</f>
        <v>100</v>
      </c>
      <c r="K5229" s="72">
        <v>2574</v>
      </c>
      <c r="L5229" s="71">
        <f>IF(A5229&lt;43,IF(F5229="女",VLOOKUP(K5229,标准!K$108:L$128,2,TRUE),VLOOKUP(K5229,标准!K$74:L$94,2,TRUE)),IF(F5229="女",VLOOKUP(K5229,标准!K$39:L$59,2,TRUE),VLOOKUP(K5229,标准!K$3:L$23,2,TRUE)))</f>
        <v>70</v>
      </c>
      <c r="M5229" s="68">
        <v>22</v>
      </c>
      <c r="N5229" s="71">
        <f>IF(M5229="",0,IF(A5229&lt;43,IF(F5229="女",VLOOKUP(M5229,标准!C$108:D$128,2,TRUE),VLOOKUP(M5229,标准!C$74:D$94,2,TRUE)),IF(F5229="女",VLOOKUP(M5229,标准!C$39:D$59,2,TRUE),VLOOKUP(M5229,标准!C$3:D$23,2,TRUE))))</f>
        <v>85</v>
      </c>
      <c r="O5229" s="124">
        <v>190</v>
      </c>
      <c r="P5229" s="71">
        <f>IF(A5229&lt;43,IF(F5229="女",VLOOKUP(O5229/100,标准!E$108:F$128,2,TRUE),VLOOKUP(O5229/100,标准!E$74:F$94,2,TRUE)),IF(F5229="女",VLOOKUP(O5229/100,标准!E$39:F$59,2,TRUE),VLOOKUP(O5229/100,标准!E$3:F$23,2,TRUE)))</f>
        <v>85</v>
      </c>
      <c r="Q5229" s="125">
        <v>3.48</v>
      </c>
      <c r="R5229" s="71">
        <f>IF(Q5229=0,0,IF(A5229&lt;43,IF(F5229="女",IF(Q5229="",0,VLOOKUP(Q5229,标准!I$108:J$138,2,TRUE)),IF(Q5229="",0,VLOOKUP(Q5229,标准!I$74:J$104,2,TRUE))),IF(F5229="女",IF(Q5229="",0,VLOOKUP(Q5229,标准!I$39:J$69,2,TRUE)),IF(Q5229="",0,VLOOKUP(Q5229,标准!I$3:J$33,2,TRUE)))))</f>
        <v>78</v>
      </c>
      <c r="S5229" s="126">
        <v>51</v>
      </c>
      <c r="T5229" s="71">
        <f>IF(A5229&lt;43,IF(F5229="女",VLOOKUP(S5229,标准!G$108:H$138,2,TRUE),VLOOKUP(S5229,标准!G$74:H$99,2,TRUE)),IF(F5229="女",VLOOKUP(S5229,标准!G$39:H$69,2,TRUE),VLOOKUP(S5229,标准!G$3:H$28,2,TRUE)))</f>
        <v>85</v>
      </c>
      <c r="U5229" s="127">
        <v>8.4</v>
      </c>
      <c r="V5229" s="71">
        <f>IF(U5229=0,0,IF(A5229&lt;43,IF(F5229="女",IF(U5229="",0,VLOOKUP(U5229,标准!A$108:B$128,2,TRUE)),IF(U5229="",0,VLOOKUP(U5229,标准!A$74:B$94,2,TRUE))),IF(F5229="女",IF(U5229="",0,VLOOKUP(U5229,标准!A$39:B$59,2,TRUE)),IF(U5229="",0,VLOOKUP(U5229,标准!A$3:B$23,2,TRUE)))))</f>
        <v>78</v>
      </c>
      <c r="W5229" s="86">
        <f t="shared" si="81"/>
        <v>82.2</v>
      </c>
      <c r="X5229" s="87">
        <v>3.9</v>
      </c>
      <c r="Y5229" s="87">
        <v>3.9</v>
      </c>
      <c r="Z5229" s="91"/>
      <c r="AA5229" s="92"/>
    </row>
    <row r="5230" customHeight="1" spans="1:27">
      <c r="A5230" s="62">
        <v>42</v>
      </c>
      <c r="B5230" s="91">
        <v>5270</v>
      </c>
      <c r="C5230" s="154" t="s">
        <v>10549</v>
      </c>
      <c r="D5230" s="154" t="s">
        <v>10513</v>
      </c>
      <c r="E5230" s="154" t="s">
        <v>29</v>
      </c>
      <c r="F5230" s="154" t="s">
        <v>34</v>
      </c>
      <c r="G5230" s="155" t="s">
        <v>10550</v>
      </c>
      <c r="H5230" s="68">
        <v>158.6</v>
      </c>
      <c r="I5230" s="68">
        <v>54</v>
      </c>
      <c r="J5230" s="71">
        <f>IF(F5230="女",IF(H5230=0,0,VLOOKUP(I5230/(H5230*H5230/10000),标准!M$108:N$112,2,TRUE)),IF(H5230=0,0,VLOOKUP(I5230/(H5230*H5230/10000),标准!M$74:N$78,2,TRUE)))</f>
        <v>100</v>
      </c>
      <c r="K5230" s="72">
        <v>3535</v>
      </c>
      <c r="L5230" s="71">
        <f>IF(A5230&lt;43,IF(F5230="女",VLOOKUP(K5230,标准!K$108:L$128,2,TRUE),VLOOKUP(K5230,标准!K$74:L$94,2,TRUE)),IF(F5230="女",VLOOKUP(K5230,标准!K$39:L$59,2,TRUE),VLOOKUP(K5230,标准!K$3:L$23,2,TRUE)))</f>
        <v>100</v>
      </c>
      <c r="M5230" s="68">
        <v>25.5</v>
      </c>
      <c r="N5230" s="71">
        <f>IF(M5230="",0,IF(A5230&lt;43,IF(F5230="女",VLOOKUP(M5230,标准!C$108:D$128,2,TRUE),VLOOKUP(M5230,标准!C$74:D$94,2,TRUE)),IF(F5230="女",VLOOKUP(M5230,标准!C$39:D$59,2,TRUE),VLOOKUP(M5230,标准!C$3:D$23,2,TRUE))))</f>
        <v>95</v>
      </c>
      <c r="O5230" s="124">
        <v>190</v>
      </c>
      <c r="P5230" s="71">
        <f>IF(A5230&lt;43,IF(F5230="女",VLOOKUP(O5230/100,标准!E$108:F$128,2,TRUE),VLOOKUP(O5230/100,标准!E$74:F$94,2,TRUE)),IF(F5230="女",VLOOKUP(O5230/100,标准!E$39:F$59,2,TRUE),VLOOKUP(O5230/100,标准!E$3:F$23,2,TRUE)))</f>
        <v>85</v>
      </c>
      <c r="Q5230" s="125">
        <v>3.31</v>
      </c>
      <c r="R5230" s="71">
        <f>IF(Q5230=0,0,IF(A5230&lt;43,IF(F5230="女",IF(Q5230="",0,VLOOKUP(Q5230,标准!I$108:J$138,2,TRUE)),IF(Q5230="",0,VLOOKUP(Q5230,标准!I$74:J$104,2,TRUE))),IF(F5230="女",IF(Q5230="",0,VLOOKUP(Q5230,标准!I$39:J$69,2,TRUE)),IF(Q5230="",0,VLOOKUP(Q5230,标准!I$3:J$33,2,TRUE)))))</f>
        <v>85</v>
      </c>
      <c r="S5230" s="126">
        <v>61</v>
      </c>
      <c r="T5230" s="71">
        <f>IF(A5230&lt;43,IF(F5230="女",VLOOKUP(S5230,标准!G$108:H$138,2,TRUE),VLOOKUP(S5230,标准!G$74:H$99,2,TRUE)),IF(F5230="女",VLOOKUP(S5230,标准!G$39:H$69,2,TRUE),VLOOKUP(S5230,标准!G$3:H$28,2,TRUE)))</f>
        <v>102</v>
      </c>
      <c r="U5230" s="127">
        <v>8.3</v>
      </c>
      <c r="V5230" s="71">
        <f>IF(U5230=0,0,IF(A5230&lt;43,IF(F5230="女",IF(U5230="",0,VLOOKUP(U5230,标准!A$108:B$128,2,TRUE)),IF(U5230="",0,VLOOKUP(U5230,标准!A$74:B$94,2,TRUE))),IF(F5230="女",IF(U5230="",0,VLOOKUP(U5230,标准!A$39:B$59,2,TRUE)),IF(U5230="",0,VLOOKUP(U5230,标准!A$3:B$23,2,TRUE)))))</f>
        <v>80</v>
      </c>
      <c r="W5230" s="86">
        <f t="shared" si="81"/>
        <v>91.2</v>
      </c>
      <c r="X5230" s="87">
        <v>4.4</v>
      </c>
      <c r="Y5230" s="87">
        <v>4.4</v>
      </c>
      <c r="Z5230" s="91"/>
      <c r="AA5230" s="92"/>
    </row>
    <row r="5231" customHeight="1" spans="1:27">
      <c r="A5231" s="62">
        <v>42</v>
      </c>
      <c r="B5231" s="91">
        <v>5271</v>
      </c>
      <c r="C5231" s="154" t="s">
        <v>10551</v>
      </c>
      <c r="D5231" s="154" t="s">
        <v>10513</v>
      </c>
      <c r="E5231" s="154" t="s">
        <v>29</v>
      </c>
      <c r="F5231" s="154" t="s">
        <v>30</v>
      </c>
      <c r="G5231" s="155" t="s">
        <v>10552</v>
      </c>
      <c r="H5231" s="68">
        <v>175.1</v>
      </c>
      <c r="I5231" s="68">
        <v>67.9</v>
      </c>
      <c r="J5231" s="71">
        <f>IF(F5231="女",IF(H5231=0,0,VLOOKUP(I5231/(H5231*H5231/10000),标准!M$108:N$112,2,TRUE)),IF(H5231=0,0,VLOOKUP(I5231/(H5231*H5231/10000),标准!M$74:N$78,2,TRUE)))</f>
        <v>100</v>
      </c>
      <c r="K5231" s="72">
        <v>4874</v>
      </c>
      <c r="L5231" s="71">
        <f>IF(A5231&lt;43,IF(F5231="女",VLOOKUP(K5231,标准!K$108:L$128,2,TRUE),VLOOKUP(K5231,标准!K$74:L$94,2,TRUE)),IF(F5231="女",VLOOKUP(K5231,标准!K$39:L$59,2,TRUE),VLOOKUP(K5231,标准!K$3:L$23,2,TRUE)))</f>
        <v>90</v>
      </c>
      <c r="M5231" s="68">
        <v>16</v>
      </c>
      <c r="N5231" s="71">
        <f>IF(M5231="",0,IF(A5231&lt;43,IF(F5231="女",VLOOKUP(M5231,标准!C$108:D$128,2,TRUE),VLOOKUP(M5231,标准!C$74:D$94,2,TRUE)),IF(F5231="女",VLOOKUP(M5231,标准!C$39:D$59,2,TRUE),VLOOKUP(M5231,标准!C$3:D$23,2,TRUE))))</f>
        <v>76</v>
      </c>
      <c r="O5231" s="124">
        <v>230</v>
      </c>
      <c r="P5231" s="71">
        <f>IF(A5231&lt;43,IF(F5231="女",VLOOKUP(O5231/100,标准!E$108:F$128,2,TRUE),VLOOKUP(O5231/100,标准!E$74:F$94,2,TRUE)),IF(F5231="女",VLOOKUP(O5231/100,标准!E$39:F$59,2,TRUE),VLOOKUP(O5231/100,标准!E$3:F$23,2,TRUE)))</f>
        <v>70</v>
      </c>
      <c r="Q5231" s="125">
        <v>5.06</v>
      </c>
      <c r="R5231" s="71">
        <f>IF(Q5231=0,0,IF(A5231&lt;43,IF(F5231="女",IF(Q5231="",0,VLOOKUP(Q5231,标准!I$108:J$138,2,TRUE)),IF(Q5231="",0,VLOOKUP(Q5231,标准!I$74:J$104,2,TRUE))),IF(F5231="女",IF(Q5231="",0,VLOOKUP(Q5231,标准!I$39:J$69,2,TRUE)),IF(Q5231="",0,VLOOKUP(Q5231,标准!I$3:J$33,2,TRUE)))))</f>
        <v>40</v>
      </c>
      <c r="S5231" s="126">
        <v>2</v>
      </c>
      <c r="T5231" s="71">
        <f>IF(A5231&lt;43,IF(F5231="女",VLOOKUP(S5231,标准!G$108:H$138,2,TRUE),VLOOKUP(S5231,标准!G$74:H$99,2,TRUE)),IF(F5231="女",VLOOKUP(S5231,标准!G$39:H$69,2,TRUE),VLOOKUP(S5231,标准!G$3:H$28,2,TRUE)))</f>
        <v>0</v>
      </c>
      <c r="U5231" s="127">
        <v>7.5</v>
      </c>
      <c r="V5231" s="71">
        <f>IF(U5231=0,0,IF(A5231&lt;43,IF(F5231="女",IF(U5231="",0,VLOOKUP(U5231,标准!A$108:B$128,2,TRUE)),IF(U5231="",0,VLOOKUP(U5231,标准!A$74:B$94,2,TRUE))),IF(F5231="女",IF(U5231="",0,VLOOKUP(U5231,标准!A$39:B$59,2,TRUE)),IF(U5231="",0,VLOOKUP(U5231,标准!A$3:B$23,2,TRUE)))))</f>
        <v>76</v>
      </c>
      <c r="W5231" s="86">
        <f t="shared" si="81"/>
        <v>66.3</v>
      </c>
      <c r="X5231" s="87">
        <v>4.2</v>
      </c>
      <c r="Y5231" s="87">
        <v>4.2</v>
      </c>
      <c r="Z5231" s="91"/>
      <c r="AA5231" s="92"/>
    </row>
    <row r="5232" customHeight="1" spans="1:27">
      <c r="A5232" s="62">
        <v>42</v>
      </c>
      <c r="B5232" s="91">
        <v>5272</v>
      </c>
      <c r="C5232" s="154" t="s">
        <v>10553</v>
      </c>
      <c r="D5232" s="154" t="s">
        <v>10513</v>
      </c>
      <c r="E5232" s="154" t="s">
        <v>29</v>
      </c>
      <c r="F5232" s="154" t="s">
        <v>34</v>
      </c>
      <c r="G5232" s="155" t="s">
        <v>10554</v>
      </c>
      <c r="H5232" s="68">
        <v>151.8</v>
      </c>
      <c r="I5232" s="68">
        <v>45.3</v>
      </c>
      <c r="J5232" s="71">
        <f>IF(F5232="女",IF(H5232=0,0,VLOOKUP(I5232/(H5232*H5232/10000),标准!M$108:N$112,2,TRUE)),IF(H5232=0,0,VLOOKUP(I5232/(H5232*H5232/10000),标准!M$74:N$78,2,TRUE)))</f>
        <v>100</v>
      </c>
      <c r="K5232" s="72">
        <v>2666</v>
      </c>
      <c r="L5232" s="71">
        <f>IF(A5232&lt;43,IF(F5232="女",VLOOKUP(K5232,标准!K$108:L$128,2,TRUE),VLOOKUP(K5232,标准!K$74:L$94,2,TRUE)),IF(F5232="女",VLOOKUP(K5232,标准!K$39:L$59,2,TRUE),VLOOKUP(K5232,标准!K$3:L$23,2,TRUE)))</f>
        <v>72</v>
      </c>
      <c r="M5232" s="68">
        <v>28</v>
      </c>
      <c r="N5232" s="71">
        <f>IF(M5232="",0,IF(A5232&lt;43,IF(F5232="女",VLOOKUP(M5232,标准!C$108:D$128,2,TRUE),VLOOKUP(M5232,标准!C$74:D$94,2,TRUE)),IF(F5232="女",VLOOKUP(M5232,标准!C$39:D$59,2,TRUE),VLOOKUP(M5232,标准!C$3:D$23,2,TRUE))))</f>
        <v>100</v>
      </c>
      <c r="O5232" s="124">
        <v>170</v>
      </c>
      <c r="P5232" s="71">
        <f>IF(A5232&lt;43,IF(F5232="女",VLOOKUP(O5232/100,标准!E$108:F$128,2,TRUE),VLOOKUP(O5232/100,标准!E$74:F$94,2,TRUE)),IF(F5232="女",VLOOKUP(O5232/100,标准!E$39:F$59,2,TRUE),VLOOKUP(O5232/100,标准!E$3:F$23,2,TRUE)))</f>
        <v>72</v>
      </c>
      <c r="Q5232" s="125">
        <v>4.08</v>
      </c>
      <c r="R5232" s="71">
        <f>IF(Q5232=0,0,IF(A5232&lt;43,IF(F5232="女",IF(Q5232="",0,VLOOKUP(Q5232,标准!I$108:J$138,2,TRUE)),IF(Q5232="",0,VLOOKUP(Q5232,标准!I$74:J$104,2,TRUE))),IF(F5232="女",IF(Q5232="",0,VLOOKUP(Q5232,标准!I$39:J$69,2,TRUE)),IF(Q5232="",0,VLOOKUP(Q5232,标准!I$3:J$33,2,TRUE)))))</f>
        <v>70</v>
      </c>
      <c r="S5232" s="126">
        <v>31</v>
      </c>
      <c r="T5232" s="71">
        <f>IF(A5232&lt;43,IF(F5232="女",VLOOKUP(S5232,标准!G$108:H$138,2,TRUE),VLOOKUP(S5232,标准!G$74:H$99,2,TRUE)),IF(F5232="女",VLOOKUP(S5232,标准!G$39:H$69,2,TRUE),VLOOKUP(S5232,标准!G$3:H$28,2,TRUE)))</f>
        <v>64</v>
      </c>
      <c r="U5232" s="127">
        <v>8.8</v>
      </c>
      <c r="V5232" s="71">
        <f>IF(U5232=0,0,IF(A5232&lt;43,IF(F5232="女",IF(U5232="",0,VLOOKUP(U5232,标准!A$108:B$128,2,TRUE)),IF(U5232="",0,VLOOKUP(U5232,标准!A$74:B$94,2,TRUE))),IF(F5232="女",IF(U5232="",0,VLOOKUP(U5232,标准!A$39:B$59,2,TRUE)),IF(U5232="",0,VLOOKUP(U5232,标准!A$3:B$23,2,TRUE)))))</f>
        <v>74</v>
      </c>
      <c r="W5232" s="86">
        <f t="shared" si="81"/>
        <v>78.2</v>
      </c>
      <c r="X5232" s="87">
        <v>4.2</v>
      </c>
      <c r="Y5232" s="87">
        <v>4.3</v>
      </c>
      <c r="Z5232" s="91"/>
      <c r="AA5232" s="92"/>
    </row>
    <row r="5233" customHeight="1" spans="1:27">
      <c r="A5233" s="62">
        <v>42</v>
      </c>
      <c r="B5233" s="91">
        <v>5273</v>
      </c>
      <c r="C5233" s="154" t="s">
        <v>10555</v>
      </c>
      <c r="D5233" s="154" t="s">
        <v>10513</v>
      </c>
      <c r="E5233" s="154" t="s">
        <v>29</v>
      </c>
      <c r="F5233" s="154" t="s">
        <v>30</v>
      </c>
      <c r="G5233" s="155" t="s">
        <v>10556</v>
      </c>
      <c r="H5233" s="68">
        <v>179.1</v>
      </c>
      <c r="I5233" s="68">
        <v>116.7</v>
      </c>
      <c r="J5233" s="71">
        <f>IF(F5233="女",IF(H5233=0,0,VLOOKUP(I5233/(H5233*H5233/10000),标准!M$108:N$112,2,TRUE)),IF(H5233=0,0,VLOOKUP(I5233/(H5233*H5233/10000),标准!M$74:N$78,2,TRUE)))</f>
        <v>60</v>
      </c>
      <c r="K5233" s="72">
        <v>5230</v>
      </c>
      <c r="L5233" s="71">
        <f>IF(A5233&lt;43,IF(F5233="女",VLOOKUP(K5233,标准!K$108:L$128,2,TRUE),VLOOKUP(K5233,标准!K$74:L$94,2,TRUE)),IF(F5233="女",VLOOKUP(K5233,标准!K$39:L$59,2,TRUE),VLOOKUP(K5233,标准!K$3:L$23,2,TRUE)))</f>
        <v>100</v>
      </c>
      <c r="M5233" s="68">
        <v>20</v>
      </c>
      <c r="N5233" s="71">
        <f>IF(M5233="",0,IF(A5233&lt;43,IF(F5233="女",VLOOKUP(M5233,标准!C$108:D$128,2,TRUE),VLOOKUP(M5233,标准!C$74:D$94,2,TRUE)),IF(F5233="女",VLOOKUP(M5233,标准!C$39:D$59,2,TRUE),VLOOKUP(M5233,标准!C$3:D$23,2,TRUE))))</f>
        <v>85</v>
      </c>
      <c r="O5233" s="124">
        <v>210</v>
      </c>
      <c r="P5233" s="71">
        <f>IF(A5233&lt;43,IF(F5233="女",VLOOKUP(O5233/100,标准!E$108:F$128,2,TRUE),VLOOKUP(O5233/100,标准!E$74:F$94,2,TRUE)),IF(F5233="女",VLOOKUP(O5233/100,标准!E$39:F$59,2,TRUE),VLOOKUP(O5233/100,标准!E$3:F$23,2,TRUE)))</f>
        <v>60</v>
      </c>
      <c r="Q5233" s="125">
        <v>5.55</v>
      </c>
      <c r="R5233" s="71">
        <f>IF(Q5233=0,0,IF(A5233&lt;43,IF(F5233="女",IF(Q5233="",0,VLOOKUP(Q5233,标准!I$108:J$138,2,TRUE)),IF(Q5233="",0,VLOOKUP(Q5233,标准!I$74:J$104,2,TRUE))),IF(F5233="女",IF(Q5233="",0,VLOOKUP(Q5233,标准!I$39:J$69,2,TRUE)),IF(Q5233="",0,VLOOKUP(Q5233,标准!I$3:J$33,2,TRUE)))))</f>
        <v>10</v>
      </c>
      <c r="S5233" s="126">
        <v>2</v>
      </c>
      <c r="T5233" s="71">
        <f>IF(A5233&lt;43,IF(F5233="女",VLOOKUP(S5233,标准!G$108:H$138,2,TRUE),VLOOKUP(S5233,标准!G$74:H$99,2,TRUE)),IF(F5233="女",VLOOKUP(S5233,标准!G$39:H$69,2,TRUE),VLOOKUP(S5233,标准!G$3:H$28,2,TRUE)))</f>
        <v>0</v>
      </c>
      <c r="U5233" s="127">
        <v>6.8</v>
      </c>
      <c r="V5233" s="71">
        <f>IF(U5233=0,0,IF(A5233&lt;43,IF(F5233="女",IF(U5233="",0,VLOOKUP(U5233,标准!A$108:B$128,2,TRUE)),IF(U5233="",0,VLOOKUP(U5233,标准!A$74:B$94,2,TRUE))),IF(F5233="女",IF(U5233="",0,VLOOKUP(U5233,标准!A$39:B$59,2,TRUE)),IF(U5233="",0,VLOOKUP(U5233,标准!A$3:B$23,2,TRUE)))))</f>
        <v>95</v>
      </c>
      <c r="W5233" s="86">
        <f t="shared" si="81"/>
        <v>59.5</v>
      </c>
      <c r="X5233" s="87">
        <v>4.5</v>
      </c>
      <c r="Y5233" s="87">
        <v>4.8</v>
      </c>
      <c r="Z5233" s="91"/>
      <c r="AA5233" s="92"/>
    </row>
    <row r="5234" customHeight="1" spans="1:27">
      <c r="A5234" s="62">
        <v>42</v>
      </c>
      <c r="B5234" s="91">
        <v>5274</v>
      </c>
      <c r="C5234" s="154" t="s">
        <v>10557</v>
      </c>
      <c r="D5234" s="154" t="s">
        <v>10513</v>
      </c>
      <c r="E5234" s="154" t="s">
        <v>29</v>
      </c>
      <c r="F5234" s="154" t="s">
        <v>30</v>
      </c>
      <c r="G5234" s="155" t="s">
        <v>10558</v>
      </c>
      <c r="H5234" s="68">
        <v>172.3</v>
      </c>
      <c r="I5234" s="68">
        <v>74</v>
      </c>
      <c r="J5234" s="71">
        <f>IF(F5234="女",IF(H5234=0,0,VLOOKUP(I5234/(H5234*H5234/10000),标准!M$108:N$112,2,TRUE)),IF(H5234=0,0,VLOOKUP(I5234/(H5234*H5234/10000),标准!M$74:N$78,2,TRUE)))</f>
        <v>80</v>
      </c>
      <c r="K5234" s="72">
        <v>4347</v>
      </c>
      <c r="L5234" s="71">
        <f>IF(A5234&lt;43,IF(F5234="女",VLOOKUP(K5234,标准!K$108:L$128,2,TRUE),VLOOKUP(K5234,标准!K$74:L$94,2,TRUE)),IF(F5234="女",VLOOKUP(K5234,标准!K$39:L$59,2,TRUE),VLOOKUP(K5234,标准!K$3:L$23,2,TRUE)))</f>
        <v>80</v>
      </c>
      <c r="M5234" s="68">
        <v>15</v>
      </c>
      <c r="N5234" s="71">
        <f>IF(M5234="",0,IF(A5234&lt;43,IF(F5234="女",VLOOKUP(M5234,标准!C$108:D$128,2,TRUE),VLOOKUP(M5234,标准!C$74:D$94,2,TRUE)),IF(F5234="女",VLOOKUP(M5234,标准!C$39:D$59,2,TRUE),VLOOKUP(M5234,标准!C$3:D$23,2,TRUE))))</f>
        <v>76</v>
      </c>
      <c r="O5234" s="124">
        <v>215</v>
      </c>
      <c r="P5234" s="71">
        <f>IF(A5234&lt;43,IF(F5234="女",VLOOKUP(O5234/100,标准!E$108:F$128,2,TRUE),VLOOKUP(O5234/100,标准!E$74:F$94,2,TRUE)),IF(F5234="女",VLOOKUP(O5234/100,标准!E$39:F$59,2,TRUE),VLOOKUP(O5234/100,标准!E$3:F$23,2,TRUE)))</f>
        <v>62</v>
      </c>
      <c r="Q5234" s="125">
        <v>3.58</v>
      </c>
      <c r="R5234" s="71">
        <f>IF(Q5234=0,0,IF(A5234&lt;43,IF(F5234="女",IF(Q5234="",0,VLOOKUP(Q5234,标准!I$108:J$138,2,TRUE)),IF(Q5234="",0,VLOOKUP(Q5234,标准!I$74:J$104,2,TRUE))),IF(F5234="女",IF(Q5234="",0,VLOOKUP(Q5234,标准!I$39:J$69,2,TRUE)),IF(Q5234="",0,VLOOKUP(Q5234,标准!I$3:J$33,2,TRUE)))))</f>
        <v>72</v>
      </c>
      <c r="S5234" s="126">
        <v>2</v>
      </c>
      <c r="T5234" s="71">
        <f>IF(A5234&lt;43,IF(F5234="女",VLOOKUP(S5234,标准!G$108:H$138,2,TRUE),VLOOKUP(S5234,标准!G$74:H$99,2,TRUE)),IF(F5234="女",VLOOKUP(S5234,标准!G$39:H$69,2,TRUE),VLOOKUP(S5234,标准!G$3:H$28,2,TRUE)))</f>
        <v>0</v>
      </c>
      <c r="U5234" s="127">
        <v>7</v>
      </c>
      <c r="V5234" s="71">
        <f>IF(U5234=0,0,IF(A5234&lt;43,IF(F5234="女",IF(U5234="",0,VLOOKUP(U5234,标准!A$108:B$128,2,TRUE)),IF(U5234="",0,VLOOKUP(U5234,标准!A$74:B$94,2,TRUE))),IF(F5234="女",IF(U5234="",0,VLOOKUP(U5234,标准!A$39:B$59,2,TRUE)),IF(U5234="",0,VLOOKUP(U5234,标准!A$3:B$23,2,TRUE)))))</f>
        <v>85</v>
      </c>
      <c r="W5234" s="86">
        <f t="shared" si="81"/>
        <v>69.2</v>
      </c>
      <c r="X5234" s="87">
        <v>4.5</v>
      </c>
      <c r="Y5234" s="87">
        <v>4.6</v>
      </c>
      <c r="Z5234" s="91"/>
      <c r="AA5234" s="92"/>
    </row>
    <row r="5235" customHeight="1" spans="1:27">
      <c r="A5235" s="62">
        <v>42</v>
      </c>
      <c r="B5235" s="91">
        <v>5275</v>
      </c>
      <c r="C5235" s="154" t="s">
        <v>10559</v>
      </c>
      <c r="D5235" s="154" t="s">
        <v>10513</v>
      </c>
      <c r="E5235" s="154" t="s">
        <v>29</v>
      </c>
      <c r="F5235" s="154" t="s">
        <v>34</v>
      </c>
      <c r="G5235" s="155" t="s">
        <v>10560</v>
      </c>
      <c r="H5235" s="68">
        <v>153.2</v>
      </c>
      <c r="I5235" s="68">
        <v>53.8</v>
      </c>
      <c r="J5235" s="71">
        <f>IF(F5235="女",IF(H5235=0,0,VLOOKUP(I5235/(H5235*H5235/10000),标准!M$108:N$112,2,TRUE)),IF(H5235=0,0,VLOOKUP(I5235/(H5235*H5235/10000),标准!M$74:N$78,2,TRUE)))</f>
        <v>100</v>
      </c>
      <c r="K5235" s="72">
        <v>2915</v>
      </c>
      <c r="L5235" s="71">
        <f>IF(A5235&lt;43,IF(F5235="女",VLOOKUP(K5235,标准!K$108:L$128,2,TRUE),VLOOKUP(K5235,标准!K$74:L$94,2,TRUE)),IF(F5235="女",VLOOKUP(K5235,标准!K$39:L$59,2,TRUE),VLOOKUP(K5235,标准!K$3:L$23,2,TRUE)))</f>
        <v>78</v>
      </c>
      <c r="M5235" s="68">
        <v>17</v>
      </c>
      <c r="N5235" s="71">
        <f>IF(M5235="",0,IF(A5235&lt;43,IF(F5235="女",VLOOKUP(M5235,标准!C$108:D$128,2,TRUE),VLOOKUP(M5235,标准!C$74:D$94,2,TRUE)),IF(F5235="女",VLOOKUP(M5235,标准!C$39:D$59,2,TRUE),VLOOKUP(M5235,标准!C$3:D$23,2,TRUE))))</f>
        <v>76</v>
      </c>
      <c r="O5235" s="124">
        <v>160</v>
      </c>
      <c r="P5235" s="71">
        <f>IF(A5235&lt;43,IF(F5235="女",VLOOKUP(O5235/100,标准!E$108:F$128,2,TRUE),VLOOKUP(O5235/100,标准!E$74:F$94,2,TRUE)),IF(F5235="女",VLOOKUP(O5235/100,标准!E$39:F$59,2,TRUE),VLOOKUP(O5235/100,标准!E$3:F$23,2,TRUE)))</f>
        <v>66</v>
      </c>
      <c r="Q5235" s="125">
        <v>4.22</v>
      </c>
      <c r="R5235" s="71">
        <f>IF(Q5235=0,0,IF(A5235&lt;43,IF(F5235="女",IF(Q5235="",0,VLOOKUP(Q5235,标准!I$108:J$138,2,TRUE)),IF(Q5235="",0,VLOOKUP(Q5235,标准!I$74:J$104,2,TRUE))),IF(F5235="女",IF(Q5235="",0,VLOOKUP(Q5235,标准!I$39:J$69,2,TRUE)),IF(Q5235="",0,VLOOKUP(Q5235,标准!I$3:J$33,2,TRUE)))))</f>
        <v>64</v>
      </c>
      <c r="S5235" s="126">
        <v>31</v>
      </c>
      <c r="T5235" s="71">
        <f>IF(A5235&lt;43,IF(F5235="女",VLOOKUP(S5235,标准!G$108:H$138,2,TRUE),VLOOKUP(S5235,标准!G$74:H$99,2,TRUE)),IF(F5235="女",VLOOKUP(S5235,标准!G$39:H$69,2,TRUE),VLOOKUP(S5235,标准!G$3:H$28,2,TRUE)))</f>
        <v>64</v>
      </c>
      <c r="U5235" s="127">
        <v>9.1</v>
      </c>
      <c r="V5235" s="71">
        <f>IF(U5235=0,0,IF(A5235&lt;43,IF(F5235="女",IF(U5235="",0,VLOOKUP(U5235,标准!A$108:B$128,2,TRUE)),IF(U5235="",0,VLOOKUP(U5235,标准!A$74:B$94,2,TRUE))),IF(F5235="女",IF(U5235="",0,VLOOKUP(U5235,标准!A$39:B$59,2,TRUE)),IF(U5235="",0,VLOOKUP(U5235,标准!A$3:B$23,2,TRUE)))))</f>
        <v>72</v>
      </c>
      <c r="W5235" s="86">
        <f t="shared" si="81"/>
        <v>74.5</v>
      </c>
      <c r="X5235" s="87">
        <v>4.1</v>
      </c>
      <c r="Y5235" s="87">
        <v>4</v>
      </c>
      <c r="Z5235" s="91"/>
      <c r="AA5235" s="92"/>
    </row>
    <row r="5236" customHeight="1" spans="1:27">
      <c r="A5236" s="62">
        <v>42</v>
      </c>
      <c r="B5236" s="91">
        <v>5276</v>
      </c>
      <c r="C5236" s="154" t="s">
        <v>10561</v>
      </c>
      <c r="D5236" s="154" t="s">
        <v>10513</v>
      </c>
      <c r="E5236" s="154" t="s">
        <v>29</v>
      </c>
      <c r="F5236" s="154" t="s">
        <v>34</v>
      </c>
      <c r="G5236" s="155" t="s">
        <v>10562</v>
      </c>
      <c r="H5236" s="68">
        <v>144.5</v>
      </c>
      <c r="I5236" s="68">
        <v>33.6</v>
      </c>
      <c r="J5236" s="71">
        <f>IF(F5236="女",IF(H5236=0,0,VLOOKUP(I5236/(H5236*H5236/10000),标准!M$108:N$112,2,TRUE)),IF(H5236=0,0,VLOOKUP(I5236/(H5236*H5236/10000),标准!M$74:N$78,2,TRUE)))</f>
        <v>80</v>
      </c>
      <c r="K5236" s="72">
        <v>1262</v>
      </c>
      <c r="L5236" s="71">
        <f>IF(A5236&lt;43,IF(F5236="女",VLOOKUP(K5236,标准!K$108:L$128,2,TRUE),VLOOKUP(K5236,标准!K$74:L$94,2,TRUE)),IF(F5236="女",VLOOKUP(K5236,标准!K$39:L$59,2,TRUE),VLOOKUP(K5236,标准!K$3:L$23,2,TRUE)))</f>
        <v>0</v>
      </c>
      <c r="M5236" s="68">
        <v>15.5</v>
      </c>
      <c r="N5236" s="71">
        <f>IF(M5236="",0,IF(A5236&lt;43,IF(F5236="女",VLOOKUP(M5236,标准!C$108:D$128,2,TRUE),VLOOKUP(M5236,标准!C$74:D$94,2,TRUE)),IF(F5236="女",VLOOKUP(M5236,标准!C$39:D$59,2,TRUE),VLOOKUP(M5236,标准!C$3:D$23,2,TRUE))))</f>
        <v>74</v>
      </c>
      <c r="O5236" s="124">
        <v>157</v>
      </c>
      <c r="P5236" s="71">
        <f>IF(A5236&lt;43,IF(F5236="女",VLOOKUP(O5236/100,标准!E$108:F$128,2,TRUE),VLOOKUP(O5236/100,标准!E$74:F$94,2,TRUE)),IF(F5236="女",VLOOKUP(O5236/100,标准!E$39:F$59,2,TRUE),VLOOKUP(O5236/100,标准!E$3:F$23,2,TRUE)))</f>
        <v>64</v>
      </c>
      <c r="Q5236" s="125">
        <v>4.35</v>
      </c>
      <c r="R5236" s="71">
        <f>IF(Q5236=0,0,IF(A5236&lt;43,IF(F5236="女",IF(Q5236="",0,VLOOKUP(Q5236,标准!I$108:J$138,2,TRUE)),IF(Q5236="",0,VLOOKUP(Q5236,标准!I$74:J$104,2,TRUE))),IF(F5236="女",IF(Q5236="",0,VLOOKUP(Q5236,标准!I$39:J$69,2,TRUE)),IF(Q5236="",0,VLOOKUP(Q5236,标准!I$3:J$33,2,TRUE)))))</f>
        <v>50</v>
      </c>
      <c r="S5236" s="126">
        <v>31</v>
      </c>
      <c r="T5236" s="71">
        <f>IF(A5236&lt;43,IF(F5236="女",VLOOKUP(S5236,标准!G$108:H$138,2,TRUE),VLOOKUP(S5236,标准!G$74:H$99,2,TRUE)),IF(F5236="女",VLOOKUP(S5236,标准!G$39:H$69,2,TRUE),VLOOKUP(S5236,标准!G$3:H$28,2,TRUE)))</f>
        <v>64</v>
      </c>
      <c r="U5236" s="127">
        <v>9.3</v>
      </c>
      <c r="V5236" s="71">
        <f>IF(U5236=0,0,IF(A5236&lt;43,IF(F5236="女",IF(U5236="",0,VLOOKUP(U5236,标准!A$108:B$128,2,TRUE)),IF(U5236="",0,VLOOKUP(U5236,标准!A$74:B$94,2,TRUE))),IF(F5236="女",IF(U5236="",0,VLOOKUP(U5236,标准!A$39:B$59,2,TRUE)),IF(U5236="",0,VLOOKUP(U5236,标准!A$3:B$23,2,TRUE)))))</f>
        <v>70</v>
      </c>
      <c r="W5236" s="86">
        <f t="shared" si="81"/>
        <v>56.2</v>
      </c>
      <c r="X5236" s="87">
        <v>4.2</v>
      </c>
      <c r="Y5236" s="87">
        <v>4.3</v>
      </c>
      <c r="Z5236" s="91"/>
      <c r="AA5236" s="92"/>
    </row>
    <row r="5237" customHeight="1" spans="1:27">
      <c r="A5237" s="62">
        <v>42</v>
      </c>
      <c r="B5237" s="91">
        <v>5277</v>
      </c>
      <c r="C5237" s="154" t="s">
        <v>10563</v>
      </c>
      <c r="D5237" s="154" t="s">
        <v>10513</v>
      </c>
      <c r="E5237" s="154" t="s">
        <v>29</v>
      </c>
      <c r="F5237" s="154" t="s">
        <v>30</v>
      </c>
      <c r="G5237" s="155" t="s">
        <v>10564</v>
      </c>
      <c r="H5237" s="68">
        <v>171</v>
      </c>
      <c r="I5237" s="68">
        <v>83</v>
      </c>
      <c r="J5237" s="71">
        <f>IF(F5237="女",IF(H5237=0,0,VLOOKUP(I5237/(H5237*H5237/10000),标准!M$108:N$112,2,TRUE)),IF(H5237=0,0,VLOOKUP(I5237/(H5237*H5237/10000),标准!M$74:N$78,2,TRUE)))</f>
        <v>60</v>
      </c>
      <c r="K5237" s="72">
        <v>4108</v>
      </c>
      <c r="L5237" s="71">
        <f>IF(A5237&lt;43,IF(F5237="女",VLOOKUP(K5237,标准!K$108:L$128,2,TRUE),VLOOKUP(K5237,标准!K$74:L$94,2,TRUE)),IF(F5237="女",VLOOKUP(K5237,标准!K$39:L$59,2,TRUE),VLOOKUP(K5237,标准!K$3:L$23,2,TRUE)))</f>
        <v>76</v>
      </c>
      <c r="M5237" s="68">
        <v>12.5</v>
      </c>
      <c r="N5237" s="71">
        <f>IF(M5237="",0,IF(A5237&lt;43,IF(F5237="女",VLOOKUP(M5237,标准!C$108:D$128,2,TRUE),VLOOKUP(M5237,标准!C$74:D$94,2,TRUE)),IF(F5237="女",VLOOKUP(M5237,标准!C$39:D$59,2,TRUE),VLOOKUP(M5237,标准!C$3:D$23,2,TRUE))))</f>
        <v>72</v>
      </c>
      <c r="O5237" s="124">
        <v>210</v>
      </c>
      <c r="P5237" s="71">
        <f>IF(A5237&lt;43,IF(F5237="女",VLOOKUP(O5237/100,标准!E$108:F$128,2,TRUE),VLOOKUP(O5237/100,标准!E$74:F$94,2,TRUE)),IF(F5237="女",VLOOKUP(O5237/100,标准!E$39:F$59,2,TRUE),VLOOKUP(O5237/100,标准!E$3:F$23,2,TRUE)))</f>
        <v>60</v>
      </c>
      <c r="Q5237" s="125">
        <v>5.23</v>
      </c>
      <c r="R5237" s="71">
        <f>IF(Q5237=0,0,IF(A5237&lt;43,IF(F5237="女",IF(Q5237="",0,VLOOKUP(Q5237,标准!I$108:J$138,2,TRUE)),IF(Q5237="",0,VLOOKUP(Q5237,标准!I$74:J$104,2,TRUE))),IF(F5237="女",IF(Q5237="",0,VLOOKUP(Q5237,标准!I$39:J$69,2,TRUE)),IF(Q5237="",0,VLOOKUP(Q5237,标准!I$3:J$33,2,TRUE)))))</f>
        <v>30</v>
      </c>
      <c r="S5237" s="126">
        <v>2</v>
      </c>
      <c r="T5237" s="71">
        <f>IF(A5237&lt;43,IF(F5237="女",VLOOKUP(S5237,标准!G$108:H$138,2,TRUE),VLOOKUP(S5237,标准!G$74:H$99,2,TRUE)),IF(F5237="女",VLOOKUP(S5237,标准!G$39:H$69,2,TRUE),VLOOKUP(S5237,标准!G$3:H$28,2,TRUE)))</f>
        <v>0</v>
      </c>
      <c r="U5237" s="127">
        <v>7.7</v>
      </c>
      <c r="V5237" s="71">
        <f>IF(U5237=0,0,IF(A5237&lt;43,IF(F5237="女",IF(U5237="",0,VLOOKUP(U5237,标准!A$108:B$128,2,TRUE)),IF(U5237="",0,VLOOKUP(U5237,标准!A$74:B$94,2,TRUE))),IF(F5237="女",IF(U5237="",0,VLOOKUP(U5237,标准!A$39:B$59,2,TRUE)),IF(U5237="",0,VLOOKUP(U5237,标准!A$3:B$23,2,TRUE)))))</f>
        <v>74</v>
      </c>
      <c r="W5237" s="86">
        <f t="shared" si="81"/>
        <v>54.4</v>
      </c>
      <c r="X5237" s="87">
        <v>4.4</v>
      </c>
      <c r="Y5237" s="87">
        <v>3.9</v>
      </c>
      <c r="Z5237" s="91"/>
      <c r="AA5237" s="92"/>
    </row>
    <row r="5238" customHeight="1" spans="1:27">
      <c r="A5238" s="62">
        <v>42</v>
      </c>
      <c r="B5238" s="91">
        <v>5278</v>
      </c>
      <c r="C5238" s="154" t="s">
        <v>10565</v>
      </c>
      <c r="D5238" s="154" t="s">
        <v>10513</v>
      </c>
      <c r="E5238" s="154" t="s">
        <v>29</v>
      </c>
      <c r="F5238" s="154" t="s">
        <v>30</v>
      </c>
      <c r="G5238" s="155" t="s">
        <v>10566</v>
      </c>
      <c r="H5238" s="68">
        <v>165.7</v>
      </c>
      <c r="I5238" s="68">
        <v>59.9</v>
      </c>
      <c r="J5238" s="71">
        <f>IF(F5238="女",IF(H5238=0,0,VLOOKUP(I5238/(H5238*H5238/10000),标准!M$108:N$112,2,TRUE)),IF(H5238=0,0,VLOOKUP(I5238/(H5238*H5238/10000),标准!M$74:N$78,2,TRUE)))</f>
        <v>100</v>
      </c>
      <c r="K5238" s="72">
        <v>4395</v>
      </c>
      <c r="L5238" s="71">
        <f>IF(A5238&lt;43,IF(F5238="女",VLOOKUP(K5238,标准!K$108:L$128,2,TRUE),VLOOKUP(K5238,标准!K$74:L$94,2,TRUE)),IF(F5238="女",VLOOKUP(K5238,标准!K$39:L$59,2,TRUE),VLOOKUP(K5238,标准!K$3:L$23,2,TRUE)))</f>
        <v>80</v>
      </c>
      <c r="M5238" s="68">
        <v>15</v>
      </c>
      <c r="N5238" s="71">
        <f>IF(M5238="",0,IF(A5238&lt;43,IF(F5238="女",VLOOKUP(M5238,标准!C$108:D$128,2,TRUE),VLOOKUP(M5238,标准!C$74:D$94,2,TRUE)),IF(F5238="女",VLOOKUP(M5238,标准!C$39:D$59,2,TRUE),VLOOKUP(M5238,标准!C$3:D$23,2,TRUE))))</f>
        <v>76</v>
      </c>
      <c r="O5238" s="124">
        <v>250</v>
      </c>
      <c r="P5238" s="71">
        <f>IF(A5238&lt;43,IF(F5238="女",VLOOKUP(O5238/100,标准!E$108:F$128,2,TRUE),VLOOKUP(O5238/100,标准!E$74:F$94,2,TRUE)),IF(F5238="女",VLOOKUP(O5238/100,标准!E$39:F$59,2,TRUE),VLOOKUP(O5238/100,标准!E$3:F$23,2,TRUE)))</f>
        <v>80</v>
      </c>
      <c r="Q5238" s="125">
        <v>3.47</v>
      </c>
      <c r="R5238" s="71">
        <f>IF(Q5238=0,0,IF(A5238&lt;43,IF(F5238="女",IF(Q5238="",0,VLOOKUP(Q5238,标准!I$108:J$138,2,TRUE)),IF(Q5238="",0,VLOOKUP(Q5238,标准!I$74:J$104,2,TRUE))),IF(F5238="女",IF(Q5238="",0,VLOOKUP(Q5238,标准!I$39:J$69,2,TRUE)),IF(Q5238="",0,VLOOKUP(Q5238,标准!I$3:J$33,2,TRUE)))))</f>
        <v>78</v>
      </c>
      <c r="S5238" s="126">
        <v>20</v>
      </c>
      <c r="T5238" s="71">
        <f>IF(A5238&lt;43,IF(F5238="女",VLOOKUP(S5238,标准!G$108:H$138,2,TRUE),VLOOKUP(S5238,标准!G$74:H$99,2,TRUE)),IF(F5238="女",VLOOKUP(S5238,标准!G$39:H$69,2,TRUE),VLOOKUP(S5238,标准!G$3:H$28,2,TRUE)))</f>
        <v>101</v>
      </c>
      <c r="U5238" s="127">
        <v>6.4</v>
      </c>
      <c r="V5238" s="71">
        <f>IF(U5238=0,0,IF(A5238&lt;43,IF(F5238="女",IF(U5238="",0,VLOOKUP(U5238,标准!A$108:B$128,2,TRUE)),IF(U5238="",0,VLOOKUP(U5238,标准!A$74:B$94,2,TRUE))),IF(F5238="女",IF(U5238="",0,VLOOKUP(U5238,标准!A$39:B$59,2,TRUE)),IF(U5238="",0,VLOOKUP(U5238,标准!A$3:B$23,2,TRUE)))))</f>
        <v>100</v>
      </c>
      <c r="W5238" s="86">
        <f t="shared" si="81"/>
        <v>88.3</v>
      </c>
      <c r="X5238" s="87">
        <v>3.7</v>
      </c>
      <c r="Y5238" s="87">
        <v>3.9</v>
      </c>
      <c r="Z5238" s="91"/>
      <c r="AA5238" s="92"/>
    </row>
    <row r="5239" customHeight="1" spans="1:27">
      <c r="A5239" s="62">
        <v>42</v>
      </c>
      <c r="B5239" s="91">
        <v>5279</v>
      </c>
      <c r="C5239" s="154" t="s">
        <v>10567</v>
      </c>
      <c r="D5239" s="154" t="s">
        <v>10513</v>
      </c>
      <c r="E5239" s="154" t="s">
        <v>29</v>
      </c>
      <c r="F5239" s="154" t="s">
        <v>30</v>
      </c>
      <c r="G5239" s="155" t="s">
        <v>10568</v>
      </c>
      <c r="H5239" s="68"/>
      <c r="I5239" s="68"/>
      <c r="J5239" s="71">
        <f>IF(F5239="女",IF(H5239=0,0,VLOOKUP(I5239/(H5239*H5239/10000),标准!M$108:N$112,2,TRUE)),IF(H5239=0,0,VLOOKUP(I5239/(H5239*H5239/10000),标准!M$74:N$78,2,TRUE)))</f>
        <v>0</v>
      </c>
      <c r="K5239" s="72"/>
      <c r="L5239" s="71">
        <f>IF(A5239&lt;43,IF(F5239="女",VLOOKUP(K5239,标准!K$108:L$128,2,TRUE),VLOOKUP(K5239,标准!K$74:L$94,2,TRUE)),IF(F5239="女",VLOOKUP(K5239,标准!K$39:L$59,2,TRUE),VLOOKUP(K5239,标准!K$3:L$23,2,TRUE)))</f>
        <v>0</v>
      </c>
      <c r="M5239" s="68">
        <v>5.7</v>
      </c>
      <c r="N5239" s="71">
        <f>IF(M5239="",0,IF(A5239&lt;43,IF(F5239="女",VLOOKUP(M5239,标准!C$108:D$128,2,TRUE),VLOOKUP(M5239,标准!C$74:D$94,2,TRUE)),IF(F5239="女",VLOOKUP(M5239,标准!C$39:D$59,2,TRUE),VLOOKUP(M5239,标准!C$3:D$23,2,TRUE))))</f>
        <v>62</v>
      </c>
      <c r="O5239" s="124">
        <v>245</v>
      </c>
      <c r="P5239" s="71">
        <f>IF(A5239&lt;43,IF(F5239="女",VLOOKUP(O5239/100,标准!E$108:F$128,2,TRUE),VLOOKUP(O5239/100,标准!E$74:F$94,2,TRUE)),IF(F5239="女",VLOOKUP(O5239/100,标准!E$39:F$59,2,TRUE),VLOOKUP(O5239/100,标准!E$3:F$23,2,TRUE)))</f>
        <v>78</v>
      </c>
      <c r="Q5239" s="125">
        <v>4.29</v>
      </c>
      <c r="R5239" s="71">
        <f>IF(Q5239=0,0,IF(A5239&lt;43,IF(F5239="女",IF(Q5239="",0,VLOOKUP(Q5239,标准!I$108:J$138,2,TRUE)),IF(Q5239="",0,VLOOKUP(Q5239,标准!I$74:J$104,2,TRUE))),IF(F5239="女",IF(Q5239="",0,VLOOKUP(Q5239,标准!I$39:J$69,2,TRUE)),IF(Q5239="",0,VLOOKUP(Q5239,标准!I$3:J$33,2,TRUE)))))</f>
        <v>60</v>
      </c>
      <c r="S5239" s="126">
        <v>2</v>
      </c>
      <c r="T5239" s="71">
        <f>IF(A5239&lt;43,IF(F5239="女",VLOOKUP(S5239,标准!G$108:H$138,2,TRUE),VLOOKUP(S5239,标准!G$74:H$99,2,TRUE)),IF(F5239="女",VLOOKUP(S5239,标准!G$39:H$69,2,TRUE),VLOOKUP(S5239,标准!G$3:H$28,2,TRUE)))</f>
        <v>0</v>
      </c>
      <c r="U5239" s="127">
        <v>7.1</v>
      </c>
      <c r="V5239" s="71">
        <f>IF(U5239=0,0,IF(A5239&lt;43,IF(F5239="女",IF(U5239="",0,VLOOKUP(U5239,标准!A$108:B$128,2,TRUE)),IF(U5239="",0,VLOOKUP(U5239,标准!A$74:B$94,2,TRUE))),IF(F5239="女",IF(U5239="",0,VLOOKUP(U5239,标准!A$39:B$59,2,TRUE)),IF(U5239="",0,VLOOKUP(U5239,标准!A$3:B$23,2,TRUE)))))</f>
        <v>80</v>
      </c>
      <c r="W5239" s="86">
        <f t="shared" si="81"/>
        <v>42</v>
      </c>
      <c r="X5239" s="87"/>
      <c r="Y5239" s="87"/>
      <c r="Z5239" s="91"/>
      <c r="AA5239" s="92"/>
    </row>
    <row r="5240" customHeight="1" spans="1:27">
      <c r="A5240" s="62">
        <v>42</v>
      </c>
      <c r="B5240" s="91">
        <v>5280</v>
      </c>
      <c r="C5240" s="154" t="s">
        <v>10569</v>
      </c>
      <c r="D5240" s="154" t="s">
        <v>10513</v>
      </c>
      <c r="E5240" s="154" t="s">
        <v>29</v>
      </c>
      <c r="F5240" s="154" t="s">
        <v>34</v>
      </c>
      <c r="G5240" s="155" t="s">
        <v>10570</v>
      </c>
      <c r="H5240" s="68">
        <v>144.4</v>
      </c>
      <c r="I5240" s="68">
        <v>35</v>
      </c>
      <c r="J5240" s="71">
        <f>IF(F5240="女",IF(H5240=0,0,VLOOKUP(I5240/(H5240*H5240/10000),标准!M$108:N$112,2,TRUE)),IF(H5240=0,0,VLOOKUP(I5240/(H5240*H5240/10000),标准!M$74:N$78,2,TRUE)))</f>
        <v>80</v>
      </c>
      <c r="K5240" s="72">
        <v>2889</v>
      </c>
      <c r="L5240" s="71">
        <f>IF(A5240&lt;43,IF(F5240="女",VLOOKUP(K5240,标准!K$108:L$128,2,TRUE),VLOOKUP(K5240,标准!K$74:L$94,2,TRUE)),IF(F5240="女",VLOOKUP(K5240,标准!K$39:L$59,2,TRUE),VLOOKUP(K5240,标准!K$3:L$23,2,TRUE)))</f>
        <v>76</v>
      </c>
      <c r="M5240" s="68">
        <v>22.5</v>
      </c>
      <c r="N5240" s="71">
        <f>IF(M5240="",0,IF(A5240&lt;43,IF(F5240="女",VLOOKUP(M5240,标准!C$108:D$128,2,TRUE),VLOOKUP(M5240,标准!C$74:D$94,2,TRUE)),IF(F5240="女",VLOOKUP(M5240,标准!C$39:D$59,2,TRUE),VLOOKUP(M5240,标准!C$3:D$23,2,TRUE))))</f>
        <v>90</v>
      </c>
      <c r="O5240" s="124">
        <v>157</v>
      </c>
      <c r="P5240" s="71">
        <f>IF(A5240&lt;43,IF(F5240="女",VLOOKUP(O5240/100,标准!E$108:F$128,2,TRUE),VLOOKUP(O5240/100,标准!E$74:F$94,2,TRUE)),IF(F5240="女",VLOOKUP(O5240/100,标准!E$39:F$59,2,TRUE),VLOOKUP(O5240/100,标准!E$3:F$23,2,TRUE)))</f>
        <v>64</v>
      </c>
      <c r="Q5240" s="125">
        <v>4.39</v>
      </c>
      <c r="R5240" s="71">
        <f>IF(Q5240=0,0,IF(A5240&lt;43,IF(F5240="女",IF(Q5240="",0,VLOOKUP(Q5240,标准!I$108:J$138,2,TRUE)),IF(Q5240="",0,VLOOKUP(Q5240,标准!I$74:J$104,2,TRUE))),IF(F5240="女",IF(Q5240="",0,VLOOKUP(Q5240,标准!I$39:J$69,2,TRUE)),IF(Q5240="",0,VLOOKUP(Q5240,标准!I$3:J$33,2,TRUE)))))</f>
        <v>50</v>
      </c>
      <c r="S5240" s="126">
        <v>36</v>
      </c>
      <c r="T5240" s="71">
        <f>IF(A5240&lt;43,IF(F5240="女",VLOOKUP(S5240,标准!G$108:H$138,2,TRUE),VLOOKUP(S5240,标准!G$74:H$99,2,TRUE)),IF(F5240="女",VLOOKUP(S5240,标准!G$39:H$69,2,TRUE),VLOOKUP(S5240,标准!G$3:H$28,2,TRUE)))</f>
        <v>70</v>
      </c>
      <c r="U5240" s="127">
        <v>9.3</v>
      </c>
      <c r="V5240" s="71">
        <f>IF(U5240=0,0,IF(A5240&lt;43,IF(F5240="女",IF(U5240="",0,VLOOKUP(U5240,标准!A$108:B$128,2,TRUE)),IF(U5240="",0,VLOOKUP(U5240,标准!A$74:B$94,2,TRUE))),IF(F5240="女",IF(U5240="",0,VLOOKUP(U5240,标准!A$39:B$59,2,TRUE)),IF(U5240="",0,VLOOKUP(U5240,标准!A$3:B$23,2,TRUE)))))</f>
        <v>70</v>
      </c>
      <c r="W5240" s="86">
        <f t="shared" si="81"/>
        <v>69.8</v>
      </c>
      <c r="X5240" s="87">
        <v>4</v>
      </c>
      <c r="Y5240" s="87">
        <v>4.6</v>
      </c>
      <c r="Z5240" s="91"/>
      <c r="AA5240" s="92"/>
    </row>
    <row r="5241" customHeight="1" spans="1:27">
      <c r="A5241" s="62">
        <v>42</v>
      </c>
      <c r="B5241" s="91">
        <v>5281</v>
      </c>
      <c r="C5241" s="154" t="s">
        <v>10571</v>
      </c>
      <c r="D5241" s="154" t="s">
        <v>10513</v>
      </c>
      <c r="E5241" s="154" t="s">
        <v>29</v>
      </c>
      <c r="F5241" s="154" t="s">
        <v>34</v>
      </c>
      <c r="G5241" s="155" t="s">
        <v>10572</v>
      </c>
      <c r="H5241" s="68">
        <v>149.8</v>
      </c>
      <c r="I5241" s="68">
        <v>43.6</v>
      </c>
      <c r="J5241" s="71">
        <f>IF(F5241="女",IF(H5241=0,0,VLOOKUP(I5241/(H5241*H5241/10000),标准!M$108:N$112,2,TRUE)),IF(H5241=0,0,VLOOKUP(I5241/(H5241*H5241/10000),标准!M$74:N$78,2,TRUE)))</f>
        <v>100</v>
      </c>
      <c r="K5241" s="72">
        <v>2023</v>
      </c>
      <c r="L5241" s="71">
        <f>IF(A5241&lt;43,IF(F5241="女",VLOOKUP(K5241,标准!K$108:L$128,2,TRUE),VLOOKUP(K5241,标准!K$74:L$94,2,TRUE)),IF(F5241="女",VLOOKUP(K5241,标准!K$39:L$59,2,TRUE),VLOOKUP(K5241,标准!K$3:L$23,2,TRUE)))</f>
        <v>60</v>
      </c>
      <c r="M5241" s="68">
        <v>8.5</v>
      </c>
      <c r="N5241" s="71">
        <f>IF(M5241="",0,IF(A5241&lt;43,IF(F5241="女",VLOOKUP(M5241,标准!C$108:D$128,2,TRUE),VLOOKUP(M5241,标准!C$74:D$94,2,TRUE)),IF(F5241="女",VLOOKUP(M5241,标准!C$39:D$59,2,TRUE),VLOOKUP(M5241,标准!C$3:D$23,2,TRUE))))</f>
        <v>62</v>
      </c>
      <c r="O5241" s="124">
        <v>158</v>
      </c>
      <c r="P5241" s="71">
        <f>IF(A5241&lt;43,IF(F5241="女",VLOOKUP(O5241/100,标准!E$108:F$128,2,TRUE),VLOOKUP(O5241/100,标准!E$74:F$94,2,TRUE)),IF(F5241="女",VLOOKUP(O5241/100,标准!E$39:F$59,2,TRUE),VLOOKUP(O5241/100,标准!E$3:F$23,2,TRUE)))</f>
        <v>64</v>
      </c>
      <c r="Q5241" s="125">
        <v>4.32</v>
      </c>
      <c r="R5241" s="71">
        <f>IF(Q5241=0,0,IF(A5241&lt;43,IF(F5241="女",IF(Q5241="",0,VLOOKUP(Q5241,标准!I$108:J$138,2,TRUE)),IF(Q5241="",0,VLOOKUP(Q5241,标准!I$74:J$104,2,TRUE))),IF(F5241="女",IF(Q5241="",0,VLOOKUP(Q5241,标准!I$39:J$69,2,TRUE)),IF(Q5241="",0,VLOOKUP(Q5241,标准!I$3:J$33,2,TRUE)))))</f>
        <v>60</v>
      </c>
      <c r="S5241" s="126">
        <v>22</v>
      </c>
      <c r="T5241" s="71">
        <f>IF(A5241&lt;43,IF(F5241="女",VLOOKUP(S5241,标准!G$108:H$138,2,TRUE),VLOOKUP(S5241,标准!G$74:H$99,2,TRUE)),IF(F5241="女",VLOOKUP(S5241,标准!G$39:H$69,2,TRUE),VLOOKUP(S5241,标准!G$3:H$28,2,TRUE)))</f>
        <v>40</v>
      </c>
      <c r="U5241" s="127">
        <v>9.4</v>
      </c>
      <c r="V5241" s="71">
        <f>IF(U5241=0,0,IF(A5241&lt;43,IF(F5241="女",IF(U5241="",0,VLOOKUP(U5241,标准!A$108:B$128,2,TRUE)),IF(U5241="",0,VLOOKUP(U5241,标准!A$74:B$94,2,TRUE))),IF(F5241="女",IF(U5241="",0,VLOOKUP(U5241,标准!A$39:B$59,2,TRUE)),IF(U5241="",0,VLOOKUP(U5241,标准!A$3:B$23,2,TRUE)))))</f>
        <v>68</v>
      </c>
      <c r="W5241" s="86">
        <f t="shared" si="81"/>
        <v>66.2</v>
      </c>
      <c r="X5241" s="87">
        <v>4.2</v>
      </c>
      <c r="Y5241" s="87">
        <v>4.1</v>
      </c>
      <c r="Z5241" s="91"/>
      <c r="AA5241" s="92"/>
    </row>
    <row r="5242" customHeight="1" spans="1:27">
      <c r="A5242" s="62">
        <v>42</v>
      </c>
      <c r="B5242" s="91">
        <v>5282</v>
      </c>
      <c r="C5242" s="154" t="s">
        <v>10573</v>
      </c>
      <c r="D5242" s="154" t="s">
        <v>10513</v>
      </c>
      <c r="E5242" s="154" t="s">
        <v>29</v>
      </c>
      <c r="F5242" s="154" t="s">
        <v>34</v>
      </c>
      <c r="G5242" s="155" t="s">
        <v>10574</v>
      </c>
      <c r="H5242" s="68">
        <v>159.6</v>
      </c>
      <c r="I5242" s="68">
        <v>68.8</v>
      </c>
      <c r="J5242" s="71">
        <f>IF(F5242="女",IF(H5242=0,0,VLOOKUP(I5242/(H5242*H5242/10000),标准!M$108:N$112,2,TRUE)),IF(H5242=0,0,VLOOKUP(I5242/(H5242*H5242/10000),标准!M$74:N$78,2,TRUE)))</f>
        <v>80</v>
      </c>
      <c r="K5242" s="72">
        <v>1787</v>
      </c>
      <c r="L5242" s="71">
        <f>IF(A5242&lt;43,IF(F5242="女",VLOOKUP(K5242,标准!K$108:L$128,2,TRUE),VLOOKUP(K5242,标准!K$74:L$94,2,TRUE)),IF(F5242="女",VLOOKUP(K5242,标准!K$39:L$59,2,TRUE),VLOOKUP(K5242,标准!K$3:L$23,2,TRUE)))</f>
        <v>0</v>
      </c>
      <c r="M5242" s="68">
        <v>16.5</v>
      </c>
      <c r="N5242" s="71">
        <f>IF(M5242="",0,IF(A5242&lt;43,IF(F5242="女",VLOOKUP(M5242,标准!C$108:D$128,2,TRUE),VLOOKUP(M5242,标准!C$74:D$94,2,TRUE)),IF(F5242="女",VLOOKUP(M5242,标准!C$39:D$59,2,TRUE),VLOOKUP(M5242,标准!C$3:D$23,2,TRUE))))</f>
        <v>76</v>
      </c>
      <c r="O5242" s="124">
        <v>150</v>
      </c>
      <c r="P5242" s="71">
        <f>IF(A5242&lt;43,IF(F5242="女",VLOOKUP(O5242/100,标准!E$108:F$128,2,TRUE),VLOOKUP(O5242/100,标准!E$74:F$94,2,TRUE)),IF(F5242="女",VLOOKUP(O5242/100,标准!E$39:F$59,2,TRUE),VLOOKUP(O5242/100,标准!E$3:F$23,2,TRUE)))</f>
        <v>50</v>
      </c>
      <c r="Q5242" s="125">
        <v>4.44</v>
      </c>
      <c r="R5242" s="71">
        <f>IF(Q5242=0,0,IF(A5242&lt;43,IF(F5242="女",IF(Q5242="",0,VLOOKUP(Q5242,标准!I$108:J$138,2,TRUE)),IF(Q5242="",0,VLOOKUP(Q5242,标准!I$74:J$104,2,TRUE))),IF(F5242="女",IF(Q5242="",0,VLOOKUP(Q5242,标准!I$39:J$69,2,TRUE)),IF(Q5242="",0,VLOOKUP(Q5242,标准!I$3:J$33,2,TRUE)))))</f>
        <v>50</v>
      </c>
      <c r="S5242" s="126">
        <v>22</v>
      </c>
      <c r="T5242" s="71">
        <f>IF(A5242&lt;43,IF(F5242="女",VLOOKUP(S5242,标准!G$108:H$138,2,TRUE),VLOOKUP(S5242,标准!G$74:H$99,2,TRUE)),IF(F5242="女",VLOOKUP(S5242,标准!G$39:H$69,2,TRUE),VLOOKUP(S5242,标准!G$3:H$28,2,TRUE)))</f>
        <v>40</v>
      </c>
      <c r="U5242" s="127">
        <v>9.7</v>
      </c>
      <c r="V5242" s="71">
        <f>IF(U5242=0,0,IF(A5242&lt;43,IF(F5242="女",IF(U5242="",0,VLOOKUP(U5242,标准!A$108:B$128,2,TRUE)),IF(U5242="",0,VLOOKUP(U5242,标准!A$74:B$94,2,TRUE))),IF(F5242="女",IF(U5242="",0,VLOOKUP(U5242,标准!A$39:B$59,2,TRUE)),IF(U5242="",0,VLOOKUP(U5242,标准!A$3:B$23,2,TRUE)))))</f>
        <v>66</v>
      </c>
      <c r="W5242" s="86">
        <f t="shared" si="81"/>
        <v>51.8</v>
      </c>
      <c r="X5242" s="87">
        <v>3.7</v>
      </c>
      <c r="Y5242" s="87">
        <v>3.7</v>
      </c>
      <c r="Z5242" s="91"/>
      <c r="AA5242" s="92"/>
    </row>
    <row r="5243" customHeight="1" spans="1:27">
      <c r="A5243" s="62">
        <v>42</v>
      </c>
      <c r="B5243" s="91">
        <v>5283</v>
      </c>
      <c r="C5243" s="154" t="s">
        <v>10575</v>
      </c>
      <c r="D5243" s="154" t="s">
        <v>10513</v>
      </c>
      <c r="E5243" s="154" t="s">
        <v>29</v>
      </c>
      <c r="F5243" s="154" t="s">
        <v>34</v>
      </c>
      <c r="G5243" s="155" t="s">
        <v>10576</v>
      </c>
      <c r="H5243" s="68">
        <v>153.5</v>
      </c>
      <c r="I5243" s="68">
        <v>56.8</v>
      </c>
      <c r="J5243" s="71">
        <f>IF(F5243="女",IF(H5243=0,0,VLOOKUP(I5243/(H5243*H5243/10000),标准!M$108:N$112,2,TRUE)),IF(H5243=0,0,VLOOKUP(I5243/(H5243*H5243/10000),标准!M$74:N$78,2,TRUE)))</f>
        <v>80</v>
      </c>
      <c r="K5243" s="72">
        <v>2996</v>
      </c>
      <c r="L5243" s="71">
        <f>IF(A5243&lt;43,IF(F5243="女",VLOOKUP(K5243,标准!K$108:L$128,2,TRUE),VLOOKUP(K5243,标准!K$74:L$94,2,TRUE)),IF(F5243="女",VLOOKUP(K5243,标准!K$39:L$59,2,TRUE),VLOOKUP(K5243,标准!K$3:L$23,2,TRUE)))</f>
        <v>78</v>
      </c>
      <c r="M5243" s="68">
        <v>16</v>
      </c>
      <c r="N5243" s="71">
        <f>IF(M5243="",0,IF(A5243&lt;43,IF(F5243="女",VLOOKUP(M5243,标准!C$108:D$128,2,TRUE),VLOOKUP(M5243,标准!C$74:D$94,2,TRUE)),IF(F5243="女",VLOOKUP(M5243,标准!C$39:D$59,2,TRUE),VLOOKUP(M5243,标准!C$3:D$23,2,TRUE))))</f>
        <v>74</v>
      </c>
      <c r="O5243" s="124">
        <v>152</v>
      </c>
      <c r="P5243" s="71">
        <f>IF(A5243&lt;43,IF(F5243="女",VLOOKUP(O5243/100,标准!E$108:F$128,2,TRUE),VLOOKUP(O5243/100,标准!E$74:F$94,2,TRUE)),IF(F5243="女",VLOOKUP(O5243/100,标准!E$39:F$59,2,TRUE),VLOOKUP(O5243/100,标准!E$3:F$23,2,TRUE)))</f>
        <v>60</v>
      </c>
      <c r="Q5243" s="125">
        <v>4.19</v>
      </c>
      <c r="R5243" s="71">
        <f>IF(Q5243=0,0,IF(A5243&lt;43,IF(F5243="女",IF(Q5243="",0,VLOOKUP(Q5243,标准!I$108:J$138,2,TRUE)),IF(Q5243="",0,VLOOKUP(Q5243,标准!I$74:J$104,2,TRUE))),IF(F5243="女",IF(Q5243="",0,VLOOKUP(Q5243,标准!I$39:J$69,2,TRUE)),IF(Q5243="",0,VLOOKUP(Q5243,标准!I$3:J$33,2,TRUE)))))</f>
        <v>66</v>
      </c>
      <c r="S5243" s="126">
        <v>29</v>
      </c>
      <c r="T5243" s="71">
        <f>IF(A5243&lt;43,IF(F5243="女",VLOOKUP(S5243,标准!G$108:H$138,2,TRUE),VLOOKUP(S5243,标准!G$74:H$99,2,TRUE)),IF(F5243="女",VLOOKUP(S5243,标准!G$39:H$69,2,TRUE),VLOOKUP(S5243,标准!G$3:H$28,2,TRUE)))</f>
        <v>62</v>
      </c>
      <c r="U5243" s="127">
        <v>8.6</v>
      </c>
      <c r="V5243" s="71">
        <f>IF(U5243=0,0,IF(A5243&lt;43,IF(F5243="女",IF(U5243="",0,VLOOKUP(U5243,标准!A$108:B$128,2,TRUE)),IF(U5243="",0,VLOOKUP(U5243,标准!A$74:B$94,2,TRUE))),IF(F5243="女",IF(U5243="",0,VLOOKUP(U5243,标准!A$39:B$59,2,TRUE)),IF(U5243="",0,VLOOKUP(U5243,标准!A$3:B$23,2,TRUE)))))</f>
        <v>76</v>
      </c>
      <c r="W5243" s="86">
        <f t="shared" si="81"/>
        <v>71.7</v>
      </c>
      <c r="X5243" s="87">
        <v>4.8</v>
      </c>
      <c r="Y5243" s="87">
        <v>4.9</v>
      </c>
      <c r="Z5243" s="91"/>
      <c r="AA5243" s="92"/>
    </row>
    <row r="5244" customHeight="1" spans="1:27">
      <c r="A5244" s="62">
        <v>42</v>
      </c>
      <c r="B5244" s="91">
        <v>5284</v>
      </c>
      <c r="C5244" s="154" t="s">
        <v>10577</v>
      </c>
      <c r="D5244" s="154" t="s">
        <v>10513</v>
      </c>
      <c r="E5244" s="154" t="s">
        <v>29</v>
      </c>
      <c r="F5244" s="154" t="s">
        <v>34</v>
      </c>
      <c r="G5244" s="155" t="s">
        <v>10578</v>
      </c>
      <c r="H5244" s="68">
        <v>165.2</v>
      </c>
      <c r="I5244" s="68">
        <v>87.8</v>
      </c>
      <c r="J5244" s="71">
        <f>IF(F5244="女",IF(H5244=0,0,VLOOKUP(I5244/(H5244*H5244/10000),标准!M$108:N$112,2,TRUE)),IF(H5244=0,0,VLOOKUP(I5244/(H5244*H5244/10000),标准!M$74:N$78,2,TRUE)))</f>
        <v>60</v>
      </c>
      <c r="K5244" s="72">
        <v>3000</v>
      </c>
      <c r="L5244" s="71">
        <f>IF(A5244&lt;43,IF(F5244="女",VLOOKUP(K5244,标准!K$108:L$128,2,TRUE),VLOOKUP(K5244,标准!K$74:L$94,2,TRUE)),IF(F5244="女",VLOOKUP(K5244,标准!K$39:L$59,2,TRUE),VLOOKUP(K5244,标准!K$3:L$23,2,TRUE)))</f>
        <v>80</v>
      </c>
      <c r="M5244" s="68">
        <v>6</v>
      </c>
      <c r="N5244" s="71">
        <f>IF(M5244="",0,IF(A5244&lt;43,IF(F5244="女",VLOOKUP(M5244,标准!C$108:D$128,2,TRUE),VLOOKUP(M5244,标准!C$74:D$94,2,TRUE)),IF(F5244="女",VLOOKUP(M5244,标准!C$39:D$59,2,TRUE),VLOOKUP(M5244,标准!C$3:D$23,2,TRUE))))</f>
        <v>60</v>
      </c>
      <c r="O5244" s="124"/>
      <c r="P5244" s="71">
        <f>IF(A5244&lt;43,IF(F5244="女",VLOOKUP(O5244/100,标准!E$108:F$128,2,TRUE),VLOOKUP(O5244/100,标准!E$74:F$94,2,TRUE)),IF(F5244="女",VLOOKUP(O5244/100,标准!E$39:F$59,2,TRUE),VLOOKUP(O5244/100,标准!E$3:F$23,2,TRUE)))</f>
        <v>0</v>
      </c>
      <c r="Q5244" s="125"/>
      <c r="R5244" s="71">
        <f>IF(Q5244=0,0,IF(A5244&lt;43,IF(F5244="女",IF(Q5244="",0,VLOOKUP(Q5244,标准!I$108:J$138,2,TRUE)),IF(Q5244="",0,VLOOKUP(Q5244,标准!I$74:J$104,2,TRUE))),IF(F5244="女",IF(Q5244="",0,VLOOKUP(Q5244,标准!I$39:J$69,2,TRUE)),IF(Q5244="",0,VLOOKUP(Q5244,标准!I$3:J$33,2,TRUE)))))</f>
        <v>0</v>
      </c>
      <c r="S5244" s="126"/>
      <c r="T5244" s="71">
        <f>IF(A5244&lt;43,IF(F5244="女",VLOOKUP(S5244,标准!G$108:H$138,2,TRUE),VLOOKUP(S5244,标准!G$74:H$99,2,TRUE)),IF(F5244="女",VLOOKUP(S5244,标准!G$39:H$69,2,TRUE),VLOOKUP(S5244,标准!G$3:H$28,2,TRUE)))</f>
        <v>0</v>
      </c>
      <c r="U5244" s="127"/>
      <c r="V5244" s="71">
        <f>IF(U5244=0,0,IF(A5244&lt;43,IF(F5244="女",IF(U5244="",0,VLOOKUP(U5244,标准!A$108:B$128,2,TRUE)),IF(U5244="",0,VLOOKUP(U5244,标准!A$74:B$94,2,TRUE))),IF(F5244="女",IF(U5244="",0,VLOOKUP(U5244,标准!A$39:B$59,2,TRUE)),IF(U5244="",0,VLOOKUP(U5244,标准!A$3:B$23,2,TRUE)))))</f>
        <v>0</v>
      </c>
      <c r="W5244" s="86">
        <v>60</v>
      </c>
      <c r="X5244" s="87">
        <v>4.4</v>
      </c>
      <c r="Y5244" s="87">
        <v>4.4</v>
      </c>
      <c r="Z5244" s="91"/>
      <c r="AA5244" s="135" t="s">
        <v>108</v>
      </c>
    </row>
    <row r="5245" customHeight="1" spans="1:27">
      <c r="A5245" s="62">
        <v>42</v>
      </c>
      <c r="B5245" s="91">
        <v>5285</v>
      </c>
      <c r="C5245" s="154" t="s">
        <v>10579</v>
      </c>
      <c r="D5245" s="154" t="s">
        <v>10513</v>
      </c>
      <c r="E5245" s="154" t="s">
        <v>29</v>
      </c>
      <c r="F5245" s="154" t="s">
        <v>34</v>
      </c>
      <c r="G5245" s="155" t="s">
        <v>10580</v>
      </c>
      <c r="H5245" s="68">
        <v>155.1</v>
      </c>
      <c r="I5245" s="68">
        <v>53.3</v>
      </c>
      <c r="J5245" s="71">
        <f>IF(F5245="女",IF(H5245=0,0,VLOOKUP(I5245/(H5245*H5245/10000),标准!M$108:N$112,2,TRUE)),IF(H5245=0,0,VLOOKUP(I5245/(H5245*H5245/10000),标准!M$74:N$78,2,TRUE)))</f>
        <v>100</v>
      </c>
      <c r="K5245" s="72">
        <v>2750</v>
      </c>
      <c r="L5245" s="71">
        <f>IF(A5245&lt;43,IF(F5245="女",VLOOKUP(K5245,标准!K$108:L$128,2,TRUE),VLOOKUP(K5245,标准!K$74:L$94,2,TRUE)),IF(F5245="女",VLOOKUP(K5245,标准!K$39:L$59,2,TRUE),VLOOKUP(K5245,标准!K$3:L$23,2,TRUE)))</f>
        <v>74</v>
      </c>
      <c r="M5245" s="68">
        <v>22</v>
      </c>
      <c r="N5245" s="71">
        <f>IF(M5245="",0,IF(A5245&lt;43,IF(F5245="女",VLOOKUP(M5245,标准!C$108:D$128,2,TRUE),VLOOKUP(M5245,标准!C$74:D$94,2,TRUE)),IF(F5245="女",VLOOKUP(M5245,标准!C$39:D$59,2,TRUE),VLOOKUP(M5245,标准!C$3:D$23,2,TRUE))))</f>
        <v>85</v>
      </c>
      <c r="O5245" s="124">
        <v>170</v>
      </c>
      <c r="P5245" s="71">
        <f>IF(A5245&lt;43,IF(F5245="女",VLOOKUP(O5245/100,标准!E$108:F$128,2,TRUE),VLOOKUP(O5245/100,标准!E$74:F$94,2,TRUE)),IF(F5245="女",VLOOKUP(O5245/100,标准!E$39:F$59,2,TRUE),VLOOKUP(O5245/100,标准!E$3:F$23,2,TRUE)))</f>
        <v>72</v>
      </c>
      <c r="Q5245" s="125">
        <v>4.05</v>
      </c>
      <c r="R5245" s="71">
        <f>IF(Q5245=0,0,IF(A5245&lt;43,IF(F5245="女",IF(Q5245="",0,VLOOKUP(Q5245,标准!I$108:J$138,2,TRUE)),IF(Q5245="",0,VLOOKUP(Q5245,标准!I$74:J$104,2,TRUE))),IF(F5245="女",IF(Q5245="",0,VLOOKUP(Q5245,标准!I$39:J$69,2,TRUE)),IF(Q5245="",0,VLOOKUP(Q5245,标准!I$3:J$33,2,TRUE)))))</f>
        <v>70</v>
      </c>
      <c r="S5245" s="126">
        <v>33</v>
      </c>
      <c r="T5245" s="71">
        <f>IF(A5245&lt;43,IF(F5245="女",VLOOKUP(S5245,标准!G$108:H$138,2,TRUE),VLOOKUP(S5245,标准!G$74:H$99,2,TRUE)),IF(F5245="女",VLOOKUP(S5245,标准!G$39:H$69,2,TRUE),VLOOKUP(S5245,标准!G$3:H$28,2,TRUE)))</f>
        <v>66</v>
      </c>
      <c r="U5245" s="127">
        <v>9.1</v>
      </c>
      <c r="V5245" s="71">
        <f>IF(U5245=0,0,IF(A5245&lt;43,IF(F5245="女",IF(U5245="",0,VLOOKUP(U5245,标准!A$108:B$128,2,TRUE)),IF(U5245="",0,VLOOKUP(U5245,标准!A$74:B$94,2,TRUE))),IF(F5245="女",IF(U5245="",0,VLOOKUP(U5245,标准!A$39:B$59,2,TRUE)),IF(U5245="",0,VLOOKUP(U5245,标准!A$3:B$23,2,TRUE)))))</f>
        <v>72</v>
      </c>
      <c r="W5245" s="86">
        <f t="shared" si="81"/>
        <v>76.8</v>
      </c>
      <c r="X5245" s="87">
        <v>4.4</v>
      </c>
      <c r="Y5245" s="87">
        <v>4.2</v>
      </c>
      <c r="Z5245" s="91"/>
      <c r="AA5245" s="92"/>
    </row>
    <row r="5246" customHeight="1" spans="1:27">
      <c r="A5246" s="62">
        <v>42</v>
      </c>
      <c r="B5246" s="91">
        <v>5286</v>
      </c>
      <c r="C5246" s="154" t="s">
        <v>10581</v>
      </c>
      <c r="D5246" s="154" t="s">
        <v>10513</v>
      </c>
      <c r="E5246" s="154" t="s">
        <v>29</v>
      </c>
      <c r="F5246" s="154" t="s">
        <v>34</v>
      </c>
      <c r="G5246" s="155" t="s">
        <v>10582</v>
      </c>
      <c r="H5246" s="68">
        <v>166.2</v>
      </c>
      <c r="I5246" s="68">
        <v>64.4</v>
      </c>
      <c r="J5246" s="71">
        <f>IF(F5246="女",IF(H5246=0,0,VLOOKUP(I5246/(H5246*H5246/10000),标准!M$108:N$112,2,TRUE)),IF(H5246=0,0,VLOOKUP(I5246/(H5246*H5246/10000),标准!M$74:N$78,2,TRUE)))</f>
        <v>100</v>
      </c>
      <c r="K5246" s="72">
        <v>3706</v>
      </c>
      <c r="L5246" s="71">
        <f>IF(A5246&lt;43,IF(F5246="女",VLOOKUP(K5246,标准!K$108:L$128,2,TRUE),VLOOKUP(K5246,标准!K$74:L$94,2,TRUE)),IF(F5246="女",VLOOKUP(K5246,标准!K$39:L$59,2,TRUE),VLOOKUP(K5246,标准!K$3:L$23,2,TRUE)))</f>
        <v>100</v>
      </c>
      <c r="M5246" s="68">
        <v>10.2</v>
      </c>
      <c r="N5246" s="71">
        <f>IF(M5246="",0,IF(A5246&lt;43,IF(F5246="女",VLOOKUP(M5246,标准!C$108:D$128,2,TRUE),VLOOKUP(M5246,标准!C$74:D$94,2,TRUE)),IF(F5246="女",VLOOKUP(M5246,标准!C$39:D$59,2,TRUE),VLOOKUP(M5246,标准!C$3:D$23,2,TRUE))))</f>
        <v>66</v>
      </c>
      <c r="O5246" s="124">
        <v>180</v>
      </c>
      <c r="P5246" s="71">
        <f>IF(A5246&lt;43,IF(F5246="女",VLOOKUP(O5246/100,标准!E$108:F$128,2,TRUE),VLOOKUP(O5246/100,标准!E$74:F$94,2,TRUE)),IF(F5246="女",VLOOKUP(O5246/100,标准!E$39:F$59,2,TRUE),VLOOKUP(O5246/100,标准!E$3:F$23,2,TRUE)))</f>
        <v>78</v>
      </c>
      <c r="Q5246" s="125">
        <v>4.16</v>
      </c>
      <c r="R5246" s="71">
        <f>IF(Q5246=0,0,IF(A5246&lt;43,IF(F5246="女",IF(Q5246="",0,VLOOKUP(Q5246,标准!I$108:J$138,2,TRUE)),IF(Q5246="",0,VLOOKUP(Q5246,标准!I$74:J$104,2,TRUE))),IF(F5246="女",IF(Q5246="",0,VLOOKUP(Q5246,标准!I$39:J$69,2,TRUE)),IF(Q5246="",0,VLOOKUP(Q5246,标准!I$3:J$33,2,TRUE)))))</f>
        <v>66</v>
      </c>
      <c r="S5246" s="126">
        <v>46</v>
      </c>
      <c r="T5246" s="71">
        <f>IF(A5246&lt;43,IF(F5246="女",VLOOKUP(S5246,标准!G$108:H$138,2,TRUE),VLOOKUP(S5246,标准!G$74:H$99,2,TRUE)),IF(F5246="女",VLOOKUP(S5246,标准!G$39:H$69,2,TRUE),VLOOKUP(S5246,标准!G$3:H$28,2,TRUE)))</f>
        <v>80</v>
      </c>
      <c r="U5246" s="127">
        <v>9</v>
      </c>
      <c r="V5246" s="71">
        <f>IF(U5246=0,0,IF(A5246&lt;43,IF(F5246="女",IF(U5246="",0,VLOOKUP(U5246,标准!A$108:B$128,2,TRUE)),IF(U5246="",0,VLOOKUP(U5246,标准!A$74:B$94,2,TRUE))),IF(F5246="女",IF(U5246="",0,VLOOKUP(U5246,标准!A$39:B$59,2,TRUE)),IF(U5246="",0,VLOOKUP(U5246,标准!A$3:B$23,2,TRUE)))))</f>
        <v>72</v>
      </c>
      <c r="W5246" s="86">
        <f t="shared" si="81"/>
        <v>80</v>
      </c>
      <c r="X5246" s="87">
        <v>4.5</v>
      </c>
      <c r="Y5246" s="87">
        <v>4.5</v>
      </c>
      <c r="Z5246" s="91"/>
      <c r="AA5246" s="92"/>
    </row>
    <row r="5247" customHeight="1" spans="1:27">
      <c r="A5247" s="62">
        <v>42</v>
      </c>
      <c r="B5247" s="91">
        <v>5287</v>
      </c>
      <c r="C5247" s="154" t="s">
        <v>10583</v>
      </c>
      <c r="D5247" s="154" t="s">
        <v>10513</v>
      </c>
      <c r="E5247" s="154" t="s">
        <v>29</v>
      </c>
      <c r="F5247" s="154" t="s">
        <v>34</v>
      </c>
      <c r="G5247" s="155" t="s">
        <v>10584</v>
      </c>
      <c r="H5247" s="68">
        <v>172.6</v>
      </c>
      <c r="I5247" s="68">
        <v>53.6</v>
      </c>
      <c r="J5247" s="71">
        <f>IF(F5247="女",IF(H5247=0,0,VLOOKUP(I5247/(H5247*H5247/10000),标准!M$108:N$112,2,TRUE)),IF(H5247=0,0,VLOOKUP(I5247/(H5247*H5247/10000),标准!M$74:N$78,2,TRUE)))</f>
        <v>100</v>
      </c>
      <c r="K5247" s="72">
        <v>2898</v>
      </c>
      <c r="L5247" s="71">
        <f>IF(A5247&lt;43,IF(F5247="女",VLOOKUP(K5247,标准!K$108:L$128,2,TRUE),VLOOKUP(K5247,标准!K$74:L$94,2,TRUE)),IF(F5247="女",VLOOKUP(K5247,标准!K$39:L$59,2,TRUE),VLOOKUP(K5247,标准!K$3:L$23,2,TRUE)))</f>
        <v>76</v>
      </c>
      <c r="M5247" s="68">
        <v>16.5</v>
      </c>
      <c r="N5247" s="71">
        <f>IF(M5247="",0,IF(A5247&lt;43,IF(F5247="女",VLOOKUP(M5247,标准!C$108:D$128,2,TRUE),VLOOKUP(M5247,标准!C$74:D$94,2,TRUE)),IF(F5247="女",VLOOKUP(M5247,标准!C$39:D$59,2,TRUE),VLOOKUP(M5247,标准!C$3:D$23,2,TRUE))))</f>
        <v>76</v>
      </c>
      <c r="O5247" s="124">
        <v>205</v>
      </c>
      <c r="P5247" s="71">
        <f>IF(A5247&lt;43,IF(F5247="女",VLOOKUP(O5247/100,标准!E$108:F$128,2,TRUE),VLOOKUP(O5247/100,标准!E$74:F$94,2,TRUE)),IF(F5247="女",VLOOKUP(O5247/100,标准!E$39:F$59,2,TRUE),VLOOKUP(O5247/100,标准!E$3:F$23,2,TRUE)))</f>
        <v>95</v>
      </c>
      <c r="Q5247" s="125">
        <v>4.03</v>
      </c>
      <c r="R5247" s="71">
        <f>IF(Q5247=0,0,IF(A5247&lt;43,IF(F5247="女",IF(Q5247="",0,VLOOKUP(Q5247,标准!I$108:J$138,2,TRUE)),IF(Q5247="",0,VLOOKUP(Q5247,标准!I$74:J$104,2,TRUE))),IF(F5247="女",IF(Q5247="",0,VLOOKUP(Q5247,标准!I$39:J$69,2,TRUE)),IF(Q5247="",0,VLOOKUP(Q5247,标准!I$3:J$33,2,TRUE)))))</f>
        <v>72</v>
      </c>
      <c r="S5247" s="126">
        <v>56</v>
      </c>
      <c r="T5247" s="71">
        <f>IF(A5247&lt;43,IF(F5247="女",VLOOKUP(S5247,标准!G$108:H$138,2,TRUE),VLOOKUP(S5247,标准!G$74:H$99,2,TRUE)),IF(F5247="女",VLOOKUP(S5247,标准!G$39:H$69,2,TRUE),VLOOKUP(S5247,标准!G$3:H$28,2,TRUE)))</f>
        <v>100</v>
      </c>
      <c r="U5247" s="127">
        <v>8.4</v>
      </c>
      <c r="V5247" s="71">
        <f>IF(U5247=0,0,IF(A5247&lt;43,IF(F5247="女",IF(U5247="",0,VLOOKUP(U5247,标准!A$108:B$128,2,TRUE)),IF(U5247="",0,VLOOKUP(U5247,标准!A$74:B$94,2,TRUE))),IF(F5247="女",IF(U5247="",0,VLOOKUP(U5247,标准!A$39:B$59,2,TRUE)),IF(U5247="",0,VLOOKUP(U5247,标准!A$3:B$23,2,TRUE)))))</f>
        <v>78</v>
      </c>
      <c r="W5247" s="86">
        <f t="shared" si="81"/>
        <v>83.5</v>
      </c>
      <c r="X5247" s="87">
        <v>3.7</v>
      </c>
      <c r="Y5247" s="87">
        <v>3.7</v>
      </c>
      <c r="Z5247" s="91"/>
      <c r="AA5247" s="92"/>
    </row>
    <row r="5248" customHeight="1" spans="1:27">
      <c r="A5248" s="62">
        <v>42</v>
      </c>
      <c r="B5248" s="91">
        <v>5288</v>
      </c>
      <c r="C5248" s="154" t="s">
        <v>2087</v>
      </c>
      <c r="D5248" s="154" t="s">
        <v>10513</v>
      </c>
      <c r="E5248" s="154" t="s">
        <v>29</v>
      </c>
      <c r="F5248" s="154" t="s">
        <v>30</v>
      </c>
      <c r="G5248" s="155" t="s">
        <v>10585</v>
      </c>
      <c r="H5248" s="68">
        <v>172</v>
      </c>
      <c r="I5248" s="68">
        <v>66</v>
      </c>
      <c r="J5248" s="71">
        <f>IF(F5248="女",IF(H5248=0,0,VLOOKUP(I5248/(H5248*H5248/10000),标准!M$108:N$112,2,TRUE)),IF(H5248=0,0,VLOOKUP(I5248/(H5248*H5248/10000),标准!M$74:N$78,2,TRUE)))</f>
        <v>100</v>
      </c>
      <c r="K5248" s="72">
        <v>4389</v>
      </c>
      <c r="L5248" s="71">
        <f>IF(A5248&lt;43,IF(F5248="女",VLOOKUP(K5248,标准!K$108:L$128,2,TRUE),VLOOKUP(K5248,标准!K$74:L$94,2,TRUE)),IF(F5248="女",VLOOKUP(K5248,标准!K$39:L$59,2,TRUE),VLOOKUP(K5248,标准!K$3:L$23,2,TRUE)))</f>
        <v>80</v>
      </c>
      <c r="M5248" s="68">
        <v>21</v>
      </c>
      <c r="N5248" s="71">
        <f>IF(M5248="",0,IF(A5248&lt;43,IF(F5248="女",VLOOKUP(M5248,标准!C$108:D$128,2,TRUE),VLOOKUP(M5248,标准!C$74:D$94,2,TRUE)),IF(F5248="女",VLOOKUP(M5248,标准!C$39:D$59,2,TRUE),VLOOKUP(M5248,标准!C$3:D$23,2,TRUE))))</f>
        <v>85</v>
      </c>
      <c r="O5248" s="124">
        <v>235</v>
      </c>
      <c r="P5248" s="71">
        <f>IF(A5248&lt;43,IF(F5248="女",VLOOKUP(O5248/100,标准!E$108:F$128,2,TRUE),VLOOKUP(O5248/100,标准!E$74:F$94,2,TRUE)),IF(F5248="女",VLOOKUP(O5248/100,标准!E$39:F$59,2,TRUE),VLOOKUP(O5248/100,标准!E$3:F$23,2,TRUE)))</f>
        <v>72</v>
      </c>
      <c r="Q5248" s="125">
        <v>4.44</v>
      </c>
      <c r="R5248" s="71">
        <f>IF(Q5248=0,0,IF(A5248&lt;43,IF(F5248="女",IF(Q5248="",0,VLOOKUP(Q5248,标准!I$108:J$138,2,TRUE)),IF(Q5248="",0,VLOOKUP(Q5248,标准!I$74:J$104,2,TRUE))),IF(F5248="女",IF(Q5248="",0,VLOOKUP(Q5248,标准!I$39:J$69,2,TRUE)),IF(Q5248="",0,VLOOKUP(Q5248,标准!I$3:J$33,2,TRUE)))))</f>
        <v>50</v>
      </c>
      <c r="S5248" s="126">
        <v>5</v>
      </c>
      <c r="T5248" s="71">
        <f>IF(A5248&lt;43,IF(F5248="女",VLOOKUP(S5248,标准!G$108:H$138,2,TRUE),VLOOKUP(S5248,标准!G$74:H$99,2,TRUE)),IF(F5248="女",VLOOKUP(S5248,标准!G$39:H$69,2,TRUE),VLOOKUP(S5248,标准!G$3:H$28,2,TRUE)))</f>
        <v>10</v>
      </c>
      <c r="U5248" s="127">
        <v>7.6</v>
      </c>
      <c r="V5248" s="71">
        <f>IF(U5248=0,0,IF(A5248&lt;43,IF(F5248="女",IF(U5248="",0,VLOOKUP(U5248,标准!A$108:B$128,2,TRUE)),IF(U5248="",0,VLOOKUP(U5248,标准!A$74:B$94,2,TRUE))),IF(F5248="女",IF(U5248="",0,VLOOKUP(U5248,标准!A$39:B$59,2,TRUE)),IF(U5248="",0,VLOOKUP(U5248,标准!A$3:B$23,2,TRUE)))))</f>
        <v>74</v>
      </c>
      <c r="W5248" s="86">
        <f t="shared" si="81"/>
        <v>68.5</v>
      </c>
      <c r="X5248" s="87">
        <v>3.8</v>
      </c>
      <c r="Y5248" s="87">
        <v>4</v>
      </c>
      <c r="Z5248" s="91"/>
      <c r="AA5248" s="92"/>
    </row>
    <row r="5249" customHeight="1" spans="1:27">
      <c r="A5249" s="62">
        <v>42</v>
      </c>
      <c r="B5249" s="91">
        <v>5289</v>
      </c>
      <c r="C5249" s="154" t="s">
        <v>10586</v>
      </c>
      <c r="D5249" s="154" t="s">
        <v>10513</v>
      </c>
      <c r="E5249" s="154" t="s">
        <v>29</v>
      </c>
      <c r="F5249" s="154" t="s">
        <v>30</v>
      </c>
      <c r="G5249" s="155" t="s">
        <v>10587</v>
      </c>
      <c r="H5249" s="68">
        <v>174.5</v>
      </c>
      <c r="I5249" s="68">
        <v>74.8</v>
      </c>
      <c r="J5249" s="71">
        <f>IF(F5249="女",IF(H5249=0,0,VLOOKUP(I5249/(H5249*H5249/10000),标准!M$108:N$112,2,TRUE)),IF(H5249=0,0,VLOOKUP(I5249/(H5249*H5249/10000),标准!M$74:N$78,2,TRUE)))</f>
        <v>80</v>
      </c>
      <c r="K5249" s="72">
        <v>5553</v>
      </c>
      <c r="L5249" s="71">
        <f>IF(A5249&lt;43,IF(F5249="女",VLOOKUP(K5249,标准!K$108:L$128,2,TRUE),VLOOKUP(K5249,标准!K$74:L$94,2,TRUE)),IF(F5249="女",VLOOKUP(K5249,标准!K$39:L$59,2,TRUE),VLOOKUP(K5249,标准!K$3:L$23,2,TRUE)))</f>
        <v>100</v>
      </c>
      <c r="M5249" s="68">
        <v>0</v>
      </c>
      <c r="N5249" s="71">
        <f>IF(M5249="",0,IF(A5249&lt;43,IF(F5249="女",VLOOKUP(M5249,标准!C$108:D$128,2,TRUE),VLOOKUP(M5249,标准!C$74:D$94,2,TRUE)),IF(F5249="女",VLOOKUP(M5249,标准!C$39:D$59,2,TRUE),VLOOKUP(M5249,标准!C$3:D$23,2,TRUE))))</f>
        <v>20</v>
      </c>
      <c r="O5249" s="124"/>
      <c r="P5249" s="71">
        <f>IF(A5249&lt;43,IF(F5249="女",VLOOKUP(O5249/100,标准!E$108:F$128,2,TRUE),VLOOKUP(O5249/100,标准!E$74:F$94,2,TRUE)),IF(F5249="女",VLOOKUP(O5249/100,标准!E$39:F$59,2,TRUE),VLOOKUP(O5249/100,标准!E$3:F$23,2,TRUE)))</f>
        <v>0</v>
      </c>
      <c r="Q5249" s="125"/>
      <c r="R5249" s="71">
        <f>IF(Q5249=0,0,IF(A5249&lt;43,IF(F5249="女",IF(Q5249="",0,VLOOKUP(Q5249,标准!I$108:J$138,2,TRUE)),IF(Q5249="",0,VLOOKUP(Q5249,标准!I$74:J$104,2,TRUE))),IF(F5249="女",IF(Q5249="",0,VLOOKUP(Q5249,标准!I$39:J$69,2,TRUE)),IF(Q5249="",0,VLOOKUP(Q5249,标准!I$3:J$33,2,TRUE)))))</f>
        <v>0</v>
      </c>
      <c r="S5249" s="126"/>
      <c r="T5249" s="71">
        <f>IF(A5249&lt;43,IF(F5249="女",VLOOKUP(S5249,标准!G$108:H$138,2,TRUE),VLOOKUP(S5249,标准!G$74:H$99,2,TRUE)),IF(F5249="女",VLOOKUP(S5249,标准!G$39:H$69,2,TRUE),VLOOKUP(S5249,标准!G$3:H$28,2,TRUE)))</f>
        <v>0</v>
      </c>
      <c r="U5249" s="127"/>
      <c r="V5249" s="71">
        <f>IF(U5249=0,0,IF(A5249&lt;43,IF(F5249="女",IF(U5249="",0,VLOOKUP(U5249,标准!A$108:B$128,2,TRUE)),IF(U5249="",0,VLOOKUP(U5249,标准!A$74:B$94,2,TRUE))),IF(F5249="女",IF(U5249="",0,VLOOKUP(U5249,标准!A$39:B$59,2,TRUE)),IF(U5249="",0,VLOOKUP(U5249,标准!A$3:B$23,2,TRUE)))))</f>
        <v>0</v>
      </c>
      <c r="W5249" s="86">
        <v>60</v>
      </c>
      <c r="X5249" s="87">
        <v>4.1</v>
      </c>
      <c r="Y5249" s="87">
        <v>4</v>
      </c>
      <c r="Z5249" s="91"/>
      <c r="AA5249" s="135" t="s">
        <v>108</v>
      </c>
    </row>
    <row r="5250" customHeight="1" spans="1:27">
      <c r="A5250" s="62">
        <v>42</v>
      </c>
      <c r="B5250" s="91">
        <v>5290</v>
      </c>
      <c r="C5250" s="154" t="s">
        <v>10588</v>
      </c>
      <c r="D5250" s="154" t="s">
        <v>10513</v>
      </c>
      <c r="E5250" s="154" t="s">
        <v>29</v>
      </c>
      <c r="F5250" s="154" t="s">
        <v>30</v>
      </c>
      <c r="G5250" s="155" t="s">
        <v>10589</v>
      </c>
      <c r="H5250" s="68">
        <v>165.2</v>
      </c>
      <c r="I5250" s="68">
        <v>75</v>
      </c>
      <c r="J5250" s="71">
        <f>IF(F5250="女",IF(H5250=0,0,VLOOKUP(I5250/(H5250*H5250/10000),标准!M$108:N$112,2,TRUE)),IF(H5250=0,0,VLOOKUP(I5250/(H5250*H5250/10000),标准!M$74:N$78,2,TRUE)))</f>
        <v>80</v>
      </c>
      <c r="K5250" s="72">
        <v>3973</v>
      </c>
      <c r="L5250" s="71">
        <f>IF(A5250&lt;43,IF(F5250="女",VLOOKUP(K5250,标准!K$108:L$128,2,TRUE),VLOOKUP(K5250,标准!K$74:L$94,2,TRUE)),IF(F5250="女",VLOOKUP(K5250,标准!K$39:L$59,2,TRUE),VLOOKUP(K5250,标准!K$3:L$23,2,TRUE)))</f>
        <v>74</v>
      </c>
      <c r="M5250" s="68">
        <v>16</v>
      </c>
      <c r="N5250" s="71">
        <f>IF(M5250="",0,IF(A5250&lt;43,IF(F5250="女",VLOOKUP(M5250,标准!C$108:D$128,2,TRUE),VLOOKUP(M5250,标准!C$74:D$94,2,TRUE)),IF(F5250="女",VLOOKUP(M5250,标准!C$39:D$59,2,TRUE),VLOOKUP(M5250,标准!C$3:D$23,2,TRUE))))</f>
        <v>76</v>
      </c>
      <c r="O5250" s="124">
        <v>215</v>
      </c>
      <c r="P5250" s="71">
        <f>IF(A5250&lt;43,IF(F5250="女",VLOOKUP(O5250/100,标准!E$108:F$128,2,TRUE),VLOOKUP(O5250/100,标准!E$74:F$94,2,TRUE)),IF(F5250="女",VLOOKUP(O5250/100,标准!E$39:F$59,2,TRUE),VLOOKUP(O5250/100,标准!E$3:F$23,2,TRUE)))</f>
        <v>62</v>
      </c>
      <c r="Q5250" s="125">
        <v>4.22</v>
      </c>
      <c r="R5250" s="71">
        <f>IF(Q5250=0,0,IF(A5250&lt;43,IF(F5250="女",IF(Q5250="",0,VLOOKUP(Q5250,标准!I$108:J$138,2,TRUE)),IF(Q5250="",0,VLOOKUP(Q5250,标准!I$74:J$104,2,TRUE))),IF(F5250="女",IF(Q5250="",0,VLOOKUP(Q5250,标准!I$39:J$69,2,TRUE)),IF(Q5250="",0,VLOOKUP(Q5250,标准!I$3:J$33,2,TRUE)))))</f>
        <v>64</v>
      </c>
      <c r="S5250" s="126">
        <v>2</v>
      </c>
      <c r="T5250" s="71">
        <f>IF(A5250&lt;43,IF(F5250="女",VLOOKUP(S5250,标准!G$108:H$138,2,TRUE),VLOOKUP(S5250,标准!G$74:H$99,2,TRUE)),IF(F5250="女",VLOOKUP(S5250,标准!G$39:H$69,2,TRUE),VLOOKUP(S5250,标准!G$3:H$28,2,TRUE)))</f>
        <v>0</v>
      </c>
      <c r="U5250" s="127">
        <v>7.6</v>
      </c>
      <c r="V5250" s="71">
        <f>IF(U5250=0,0,IF(A5250&lt;43,IF(F5250="女",IF(U5250="",0,VLOOKUP(U5250,标准!A$108:B$128,2,TRUE)),IF(U5250="",0,VLOOKUP(U5250,标准!A$74:B$94,2,TRUE))),IF(F5250="女",IF(U5250="",0,VLOOKUP(U5250,标准!A$39:B$59,2,TRUE)),IF(U5250="",0,VLOOKUP(U5250,标准!A$3:B$23,2,TRUE)))))</f>
        <v>74</v>
      </c>
      <c r="W5250" s="86">
        <f t="shared" ref="W5250:W5313" si="82">V5250*0.2+N5250*0.1+P5250*0.1+T5250*0.1+R5250*0.2+J5250*0.15+L5250*0.15</f>
        <v>64.5</v>
      </c>
      <c r="X5250" s="87">
        <v>3.9</v>
      </c>
      <c r="Y5250" s="87">
        <v>4.2</v>
      </c>
      <c r="Z5250" s="91"/>
      <c r="AA5250" s="92"/>
    </row>
    <row r="5251" customHeight="1" spans="1:27">
      <c r="A5251" s="62">
        <v>42</v>
      </c>
      <c r="B5251" s="91">
        <v>5291</v>
      </c>
      <c r="C5251" s="154" t="s">
        <v>10590</v>
      </c>
      <c r="D5251" s="154" t="s">
        <v>10513</v>
      </c>
      <c r="E5251" s="154" t="s">
        <v>29</v>
      </c>
      <c r="F5251" s="154" t="s">
        <v>30</v>
      </c>
      <c r="G5251" s="155" t="s">
        <v>10591</v>
      </c>
      <c r="H5251" s="68">
        <v>181.3</v>
      </c>
      <c r="I5251" s="68">
        <v>70.6</v>
      </c>
      <c r="J5251" s="71">
        <f>IF(F5251="女",IF(H5251=0,0,VLOOKUP(I5251/(H5251*H5251/10000),标准!M$108:N$112,2,TRUE)),IF(H5251=0,0,VLOOKUP(I5251/(H5251*H5251/10000),标准!M$74:N$78,2,TRUE)))</f>
        <v>100</v>
      </c>
      <c r="K5251" s="72">
        <v>4779</v>
      </c>
      <c r="L5251" s="71">
        <f>IF(A5251&lt;43,IF(F5251="女",VLOOKUP(K5251,标准!K$108:L$128,2,TRUE),VLOOKUP(K5251,标准!K$74:L$94,2,TRUE)),IF(F5251="女",VLOOKUP(K5251,标准!K$39:L$59,2,TRUE),VLOOKUP(K5251,标准!K$3:L$23,2,TRUE)))</f>
        <v>85</v>
      </c>
      <c r="M5251" s="68">
        <v>21.5</v>
      </c>
      <c r="N5251" s="71">
        <f>IF(M5251="",0,IF(A5251&lt;43,IF(F5251="女",VLOOKUP(M5251,标准!C$108:D$128,2,TRUE),VLOOKUP(M5251,标准!C$74:D$94,2,TRUE)),IF(F5251="女",VLOOKUP(M5251,标准!C$39:D$59,2,TRUE),VLOOKUP(M5251,标准!C$3:D$23,2,TRUE))))</f>
        <v>90</v>
      </c>
      <c r="O5251" s="124">
        <v>215</v>
      </c>
      <c r="P5251" s="71">
        <f>IF(A5251&lt;43,IF(F5251="女",VLOOKUP(O5251/100,标准!E$108:F$128,2,TRUE),VLOOKUP(O5251/100,标准!E$74:F$94,2,TRUE)),IF(F5251="女",VLOOKUP(O5251/100,标准!E$39:F$59,2,TRUE),VLOOKUP(O5251/100,标准!E$3:F$23,2,TRUE)))</f>
        <v>62</v>
      </c>
      <c r="Q5251" s="125">
        <v>5.13</v>
      </c>
      <c r="R5251" s="71">
        <f>IF(Q5251=0,0,IF(A5251&lt;43,IF(F5251="女",IF(Q5251="",0,VLOOKUP(Q5251,标准!I$108:J$138,2,TRUE)),IF(Q5251="",0,VLOOKUP(Q5251,标准!I$74:J$104,2,TRUE))),IF(F5251="女",IF(Q5251="",0,VLOOKUP(Q5251,标准!I$39:J$69,2,TRUE)),IF(Q5251="",0,VLOOKUP(Q5251,标准!I$3:J$33,2,TRUE)))))</f>
        <v>30</v>
      </c>
      <c r="S5251" s="126">
        <v>1</v>
      </c>
      <c r="T5251" s="71">
        <f>IF(A5251&lt;43,IF(F5251="女",VLOOKUP(S5251,标准!G$108:H$138,2,TRUE),VLOOKUP(S5251,标准!G$74:H$99,2,TRUE)),IF(F5251="女",VLOOKUP(S5251,标准!G$39:H$69,2,TRUE),VLOOKUP(S5251,标准!G$3:H$28,2,TRUE)))</f>
        <v>0</v>
      </c>
      <c r="U5251" s="127">
        <v>7.5</v>
      </c>
      <c r="V5251" s="71">
        <f>IF(U5251=0,0,IF(A5251&lt;43,IF(F5251="女",IF(U5251="",0,VLOOKUP(U5251,标准!A$108:B$128,2,TRUE)),IF(U5251="",0,VLOOKUP(U5251,标准!A$74:B$94,2,TRUE))),IF(F5251="女",IF(U5251="",0,VLOOKUP(U5251,标准!A$39:B$59,2,TRUE)),IF(U5251="",0,VLOOKUP(U5251,标准!A$3:B$23,2,TRUE)))))</f>
        <v>76</v>
      </c>
      <c r="W5251" s="86">
        <f t="shared" si="82"/>
        <v>64.15</v>
      </c>
      <c r="X5251" s="87">
        <v>4.8</v>
      </c>
      <c r="Y5251" s="87">
        <v>4.5</v>
      </c>
      <c r="Z5251" s="91"/>
      <c r="AA5251" s="92"/>
    </row>
    <row r="5252" customHeight="1" spans="1:27">
      <c r="A5252" s="62">
        <v>42</v>
      </c>
      <c r="B5252" s="91">
        <v>5292</v>
      </c>
      <c r="C5252" s="154" t="s">
        <v>10592</v>
      </c>
      <c r="D5252" s="154" t="s">
        <v>10513</v>
      </c>
      <c r="E5252" s="154" t="s">
        <v>29</v>
      </c>
      <c r="F5252" s="154" t="s">
        <v>30</v>
      </c>
      <c r="G5252" s="155" t="s">
        <v>10593</v>
      </c>
      <c r="H5252" s="68">
        <v>177</v>
      </c>
      <c r="I5252" s="68">
        <v>86.1</v>
      </c>
      <c r="J5252" s="71">
        <f>IF(F5252="女",IF(H5252=0,0,VLOOKUP(I5252/(H5252*H5252/10000),标准!M$108:N$112,2,TRUE)),IF(H5252=0,0,VLOOKUP(I5252/(H5252*H5252/10000),标准!M$74:N$78,2,TRUE)))</f>
        <v>80</v>
      </c>
      <c r="K5252" s="72">
        <v>5690</v>
      </c>
      <c r="L5252" s="71">
        <f>IF(A5252&lt;43,IF(F5252="女",VLOOKUP(K5252,标准!K$108:L$128,2,TRUE),VLOOKUP(K5252,标准!K$74:L$94,2,TRUE)),IF(F5252="女",VLOOKUP(K5252,标准!K$39:L$59,2,TRUE),VLOOKUP(K5252,标准!K$3:L$23,2,TRUE)))</f>
        <v>100</v>
      </c>
      <c r="M5252" s="68">
        <v>15</v>
      </c>
      <c r="N5252" s="71">
        <f>IF(M5252="",0,IF(A5252&lt;43,IF(F5252="女",VLOOKUP(M5252,标准!C$108:D$128,2,TRUE),VLOOKUP(M5252,标准!C$74:D$94,2,TRUE)),IF(F5252="女",VLOOKUP(M5252,标准!C$39:D$59,2,TRUE),VLOOKUP(M5252,标准!C$3:D$23,2,TRUE))))</f>
        <v>76</v>
      </c>
      <c r="O5252" s="124">
        <v>205</v>
      </c>
      <c r="P5252" s="71">
        <f>IF(A5252&lt;43,IF(F5252="女",VLOOKUP(O5252/100,标准!E$108:F$128,2,TRUE),VLOOKUP(O5252/100,标准!E$74:F$94,2,TRUE)),IF(F5252="女",VLOOKUP(O5252/100,标准!E$39:F$59,2,TRUE),VLOOKUP(O5252/100,标准!E$3:F$23,2,TRUE)))</f>
        <v>50</v>
      </c>
      <c r="Q5252" s="125">
        <v>4.27</v>
      </c>
      <c r="R5252" s="71">
        <f>IF(Q5252=0,0,IF(A5252&lt;43,IF(F5252="女",IF(Q5252="",0,VLOOKUP(Q5252,标准!I$108:J$138,2,TRUE)),IF(Q5252="",0,VLOOKUP(Q5252,标准!I$74:J$104,2,TRUE))),IF(F5252="女",IF(Q5252="",0,VLOOKUP(Q5252,标准!I$39:J$69,2,TRUE)),IF(Q5252="",0,VLOOKUP(Q5252,标准!I$3:J$33,2,TRUE)))))</f>
        <v>62</v>
      </c>
      <c r="S5252" s="126">
        <v>1</v>
      </c>
      <c r="T5252" s="71">
        <f>IF(A5252&lt;43,IF(F5252="女",VLOOKUP(S5252,标准!G$108:H$138,2,TRUE),VLOOKUP(S5252,标准!G$74:H$99,2,TRUE)),IF(F5252="女",VLOOKUP(S5252,标准!G$39:H$69,2,TRUE),VLOOKUP(S5252,标准!G$3:H$28,2,TRUE)))</f>
        <v>0</v>
      </c>
      <c r="U5252" s="127">
        <v>7.5</v>
      </c>
      <c r="V5252" s="71">
        <f>IF(U5252=0,0,IF(A5252&lt;43,IF(F5252="女",IF(U5252="",0,VLOOKUP(U5252,标准!A$108:B$128,2,TRUE)),IF(U5252="",0,VLOOKUP(U5252,标准!A$74:B$94,2,TRUE))),IF(F5252="女",IF(U5252="",0,VLOOKUP(U5252,标准!A$39:B$59,2,TRUE)),IF(U5252="",0,VLOOKUP(U5252,标准!A$3:B$23,2,TRUE)))))</f>
        <v>76</v>
      </c>
      <c r="W5252" s="86">
        <f t="shared" si="82"/>
        <v>67.2</v>
      </c>
      <c r="X5252" s="87">
        <v>4.1</v>
      </c>
      <c r="Y5252" s="87">
        <v>4.2</v>
      </c>
      <c r="Z5252" s="91"/>
      <c r="AA5252" s="92"/>
    </row>
    <row r="5253" customHeight="1" spans="1:27">
      <c r="A5253" s="62">
        <v>42</v>
      </c>
      <c r="B5253" s="91">
        <v>5293</v>
      </c>
      <c r="C5253" s="154" t="s">
        <v>3400</v>
      </c>
      <c r="D5253" s="154" t="s">
        <v>10513</v>
      </c>
      <c r="E5253" s="154" t="s">
        <v>29</v>
      </c>
      <c r="F5253" s="154" t="s">
        <v>30</v>
      </c>
      <c r="G5253" s="155" t="s">
        <v>10594</v>
      </c>
      <c r="H5253" s="68">
        <v>161.3</v>
      </c>
      <c r="I5253" s="68">
        <v>57.3</v>
      </c>
      <c r="J5253" s="71">
        <f>IF(F5253="女",IF(H5253=0,0,VLOOKUP(I5253/(H5253*H5253/10000),标准!M$108:N$112,2,TRUE)),IF(H5253=0,0,VLOOKUP(I5253/(H5253*H5253/10000),标准!M$74:N$78,2,TRUE)))</f>
        <v>100</v>
      </c>
      <c r="K5253" s="72">
        <v>1200</v>
      </c>
      <c r="L5253" s="71">
        <f>IF(A5253&lt;43,IF(F5253="女",VLOOKUP(K5253,标准!K$108:L$128,2,TRUE),VLOOKUP(K5253,标准!K$74:L$94,2,TRUE)),IF(F5253="女",VLOOKUP(K5253,标准!K$39:L$59,2,TRUE),VLOOKUP(K5253,标准!K$3:L$23,2,TRUE)))</f>
        <v>0</v>
      </c>
      <c r="M5253" s="68">
        <v>18</v>
      </c>
      <c r="N5253" s="71">
        <f>IF(M5253="",0,IF(A5253&lt;43,IF(F5253="女",VLOOKUP(M5253,标准!C$108:D$128,2,TRUE),VLOOKUP(M5253,标准!C$74:D$94,2,TRUE)),IF(F5253="女",VLOOKUP(M5253,标准!C$39:D$59,2,TRUE),VLOOKUP(M5253,标准!C$3:D$23,2,TRUE))))</f>
        <v>80</v>
      </c>
      <c r="O5253" s="124">
        <v>220</v>
      </c>
      <c r="P5253" s="71">
        <f>IF(A5253&lt;43,IF(F5253="女",VLOOKUP(O5253/100,标准!E$108:F$128,2,TRUE),VLOOKUP(O5253/100,标准!E$74:F$94,2,TRUE)),IF(F5253="女",VLOOKUP(O5253/100,标准!E$39:F$59,2,TRUE),VLOOKUP(O5253/100,标准!E$3:F$23,2,TRUE)))</f>
        <v>66</v>
      </c>
      <c r="Q5253" s="125">
        <v>4.32</v>
      </c>
      <c r="R5253" s="71">
        <f>IF(Q5253=0,0,IF(A5253&lt;43,IF(F5253="女",IF(Q5253="",0,VLOOKUP(Q5253,标准!I$108:J$138,2,TRUE)),IF(Q5253="",0,VLOOKUP(Q5253,标准!I$74:J$104,2,TRUE))),IF(F5253="女",IF(Q5253="",0,VLOOKUP(Q5253,标准!I$39:J$69,2,TRUE)),IF(Q5253="",0,VLOOKUP(Q5253,标准!I$3:J$33,2,TRUE)))))</f>
        <v>60</v>
      </c>
      <c r="S5253" s="126">
        <v>7</v>
      </c>
      <c r="T5253" s="71">
        <f>IF(A5253&lt;43,IF(F5253="女",VLOOKUP(S5253,标准!G$108:H$138,2,TRUE),VLOOKUP(S5253,标准!G$74:H$99,2,TRUE)),IF(F5253="女",VLOOKUP(S5253,标准!G$39:H$69,2,TRUE),VLOOKUP(S5253,标准!G$3:H$28,2,TRUE)))</f>
        <v>30</v>
      </c>
      <c r="U5253" s="127">
        <v>7.5</v>
      </c>
      <c r="V5253" s="71">
        <f>IF(U5253=0,0,IF(A5253&lt;43,IF(F5253="女",IF(U5253="",0,VLOOKUP(U5253,标准!A$108:B$128,2,TRUE)),IF(U5253="",0,VLOOKUP(U5253,标准!A$74:B$94,2,TRUE))),IF(F5253="女",IF(U5253="",0,VLOOKUP(U5253,标准!A$39:B$59,2,TRUE)),IF(U5253="",0,VLOOKUP(U5253,标准!A$3:B$23,2,TRUE)))))</f>
        <v>76</v>
      </c>
      <c r="W5253" s="86">
        <f t="shared" si="82"/>
        <v>59.8</v>
      </c>
      <c r="X5253" s="87">
        <v>3.9</v>
      </c>
      <c r="Y5253" s="87">
        <v>4</v>
      </c>
      <c r="Z5253" s="91"/>
      <c r="AA5253" s="92"/>
    </row>
    <row r="5254" customHeight="1" spans="1:27">
      <c r="A5254" s="62">
        <v>42</v>
      </c>
      <c r="B5254" s="91">
        <v>5294</v>
      </c>
      <c r="C5254" s="154" t="s">
        <v>10595</v>
      </c>
      <c r="D5254" s="154" t="s">
        <v>10513</v>
      </c>
      <c r="E5254" s="154" t="s">
        <v>29</v>
      </c>
      <c r="F5254" s="154" t="s">
        <v>34</v>
      </c>
      <c r="G5254" s="155" t="s">
        <v>10596</v>
      </c>
      <c r="H5254" s="68">
        <v>157.5</v>
      </c>
      <c r="I5254" s="68">
        <v>55.7</v>
      </c>
      <c r="J5254" s="71">
        <f>IF(F5254="女",IF(H5254=0,0,VLOOKUP(I5254/(H5254*H5254/10000),标准!M$108:N$112,2,TRUE)),IF(H5254=0,0,VLOOKUP(I5254/(H5254*H5254/10000),标准!M$74:N$78,2,TRUE)))</f>
        <v>100</v>
      </c>
      <c r="K5254" s="72">
        <v>3502</v>
      </c>
      <c r="L5254" s="71">
        <f>IF(A5254&lt;43,IF(F5254="女",VLOOKUP(K5254,标准!K$108:L$128,2,TRUE),VLOOKUP(K5254,标准!K$74:L$94,2,TRUE)),IF(F5254="女",VLOOKUP(K5254,标准!K$39:L$59,2,TRUE),VLOOKUP(K5254,标准!K$3:L$23,2,TRUE)))</f>
        <v>100</v>
      </c>
      <c r="M5254" s="68">
        <v>25</v>
      </c>
      <c r="N5254" s="71">
        <f>IF(M5254="",0,IF(A5254&lt;43,IF(F5254="女",VLOOKUP(M5254,标准!C$108:D$128,2,TRUE),VLOOKUP(M5254,标准!C$74:D$94,2,TRUE)),IF(F5254="女",VLOOKUP(M5254,标准!C$39:D$59,2,TRUE),VLOOKUP(M5254,标准!C$3:D$23,2,TRUE))))</f>
        <v>95</v>
      </c>
      <c r="O5254" s="124">
        <v>170</v>
      </c>
      <c r="P5254" s="71">
        <f>IF(A5254&lt;43,IF(F5254="女",VLOOKUP(O5254/100,标准!E$108:F$128,2,TRUE),VLOOKUP(O5254/100,标准!E$74:F$94,2,TRUE)),IF(F5254="女",VLOOKUP(O5254/100,标准!E$39:F$59,2,TRUE),VLOOKUP(O5254/100,标准!E$3:F$23,2,TRUE)))</f>
        <v>72</v>
      </c>
      <c r="Q5254" s="125">
        <v>4.43</v>
      </c>
      <c r="R5254" s="71">
        <f>IF(Q5254=0,0,IF(A5254&lt;43,IF(F5254="女",IF(Q5254="",0,VLOOKUP(Q5254,标准!I$108:J$138,2,TRUE)),IF(Q5254="",0,VLOOKUP(Q5254,标准!I$74:J$104,2,TRUE))),IF(F5254="女",IF(Q5254="",0,VLOOKUP(Q5254,标准!I$39:J$69,2,TRUE)),IF(Q5254="",0,VLOOKUP(Q5254,标准!I$3:J$33,2,TRUE)))))</f>
        <v>50</v>
      </c>
      <c r="S5254" s="126">
        <v>30</v>
      </c>
      <c r="T5254" s="71">
        <f>IF(A5254&lt;43,IF(F5254="女",VLOOKUP(S5254,标准!G$108:H$138,2,TRUE),VLOOKUP(S5254,标准!G$74:H$99,2,TRUE)),IF(F5254="女",VLOOKUP(S5254,标准!G$39:H$69,2,TRUE),VLOOKUP(S5254,标准!G$3:H$28,2,TRUE)))</f>
        <v>64</v>
      </c>
      <c r="U5254" s="127">
        <v>9.9</v>
      </c>
      <c r="V5254" s="71">
        <f>IF(U5254=0,0,IF(A5254&lt;43,IF(F5254="女",IF(U5254="",0,VLOOKUP(U5254,标准!A$108:B$128,2,TRUE)),IF(U5254="",0,VLOOKUP(U5254,标准!A$74:B$94,2,TRUE))),IF(F5254="女",IF(U5254="",0,VLOOKUP(U5254,标准!A$39:B$59,2,TRUE)),IF(U5254="",0,VLOOKUP(U5254,标准!A$3:B$23,2,TRUE)))))</f>
        <v>64</v>
      </c>
      <c r="W5254" s="86">
        <f t="shared" si="82"/>
        <v>75.9</v>
      </c>
      <c r="X5254" s="87">
        <v>4.8</v>
      </c>
      <c r="Y5254" s="87">
        <v>4.8</v>
      </c>
      <c r="Z5254" s="91"/>
      <c r="AA5254" s="92"/>
    </row>
    <row r="5255" customHeight="1" spans="1:27">
      <c r="A5255" s="62">
        <v>42</v>
      </c>
      <c r="B5255" s="91">
        <v>5295</v>
      </c>
      <c r="C5255" s="154" t="s">
        <v>10597</v>
      </c>
      <c r="D5255" s="154" t="s">
        <v>10513</v>
      </c>
      <c r="E5255" s="154" t="s">
        <v>29</v>
      </c>
      <c r="F5255" s="154" t="s">
        <v>34</v>
      </c>
      <c r="G5255" s="155" t="s">
        <v>10598</v>
      </c>
      <c r="H5255" s="68">
        <v>171.5</v>
      </c>
      <c r="I5255" s="68">
        <v>67.6</v>
      </c>
      <c r="J5255" s="71">
        <f>IF(F5255="女",IF(H5255=0,0,VLOOKUP(I5255/(H5255*H5255/10000),标准!M$108:N$112,2,TRUE)),IF(H5255=0,0,VLOOKUP(I5255/(H5255*H5255/10000),标准!M$74:N$78,2,TRUE)))</f>
        <v>100</v>
      </c>
      <c r="K5255" s="72">
        <v>3875</v>
      </c>
      <c r="L5255" s="71">
        <f>IF(A5255&lt;43,IF(F5255="女",VLOOKUP(K5255,标准!K$108:L$128,2,TRUE),VLOOKUP(K5255,标准!K$74:L$94,2,TRUE)),IF(F5255="女",VLOOKUP(K5255,标准!K$39:L$59,2,TRUE),VLOOKUP(K5255,标准!K$3:L$23,2,TRUE)))</f>
        <v>100</v>
      </c>
      <c r="M5255" s="68">
        <v>28</v>
      </c>
      <c r="N5255" s="71">
        <f>IF(M5255="",0,IF(A5255&lt;43,IF(F5255="女",VLOOKUP(M5255,标准!C$108:D$128,2,TRUE),VLOOKUP(M5255,标准!C$74:D$94,2,TRUE)),IF(F5255="女",VLOOKUP(M5255,标准!C$39:D$59,2,TRUE),VLOOKUP(M5255,标准!C$3:D$23,2,TRUE))))</f>
        <v>100</v>
      </c>
      <c r="O5255" s="124">
        <v>190</v>
      </c>
      <c r="P5255" s="71">
        <f>IF(A5255&lt;43,IF(F5255="女",VLOOKUP(O5255/100,标准!E$108:F$128,2,TRUE),VLOOKUP(O5255/100,标准!E$74:F$94,2,TRUE)),IF(F5255="女",VLOOKUP(O5255/100,标准!E$39:F$59,2,TRUE),VLOOKUP(O5255/100,标准!E$3:F$23,2,TRUE)))</f>
        <v>85</v>
      </c>
      <c r="Q5255" s="125">
        <v>3.5</v>
      </c>
      <c r="R5255" s="71">
        <f>IF(Q5255=0,0,IF(A5255&lt;43,IF(F5255="女",IF(Q5255="",0,VLOOKUP(Q5255,标准!I$108:J$138,2,TRUE)),IF(Q5255="",0,VLOOKUP(Q5255,标准!I$74:J$104,2,TRUE))),IF(F5255="女",IF(Q5255="",0,VLOOKUP(Q5255,标准!I$39:J$69,2,TRUE)),IF(Q5255="",0,VLOOKUP(Q5255,标准!I$3:J$33,2,TRUE)))))</f>
        <v>76</v>
      </c>
      <c r="S5255" s="126">
        <v>54</v>
      </c>
      <c r="T5255" s="71">
        <f>IF(A5255&lt;43,IF(F5255="女",VLOOKUP(S5255,标准!G$108:H$138,2,TRUE),VLOOKUP(S5255,标准!G$74:H$99,2,TRUE)),IF(F5255="女",VLOOKUP(S5255,标准!G$39:H$69,2,TRUE),VLOOKUP(S5255,标准!G$3:H$28,2,TRUE)))</f>
        <v>95</v>
      </c>
      <c r="U5255" s="127">
        <v>8.8</v>
      </c>
      <c r="V5255" s="71">
        <f>IF(U5255=0,0,IF(A5255&lt;43,IF(F5255="女",IF(U5255="",0,VLOOKUP(U5255,标准!A$108:B$128,2,TRUE)),IF(U5255="",0,VLOOKUP(U5255,标准!A$74:B$94,2,TRUE))),IF(F5255="女",IF(U5255="",0,VLOOKUP(U5255,标准!A$39:B$59,2,TRUE)),IF(U5255="",0,VLOOKUP(U5255,标准!A$3:B$23,2,TRUE)))))</f>
        <v>74</v>
      </c>
      <c r="W5255" s="86">
        <f t="shared" si="82"/>
        <v>88</v>
      </c>
      <c r="X5255" s="87">
        <v>4</v>
      </c>
      <c r="Y5255" s="87">
        <v>4</v>
      </c>
      <c r="Z5255" s="91"/>
      <c r="AA5255" s="92"/>
    </row>
    <row r="5256" customHeight="1" spans="1:27">
      <c r="A5256" s="62">
        <v>42</v>
      </c>
      <c r="B5256" s="91">
        <v>5296</v>
      </c>
      <c r="C5256" s="154" t="s">
        <v>10599</v>
      </c>
      <c r="D5256" s="154" t="s">
        <v>10513</v>
      </c>
      <c r="E5256" s="154" t="s">
        <v>29</v>
      </c>
      <c r="F5256" s="154" t="s">
        <v>34</v>
      </c>
      <c r="G5256" s="155" t="s">
        <v>10600</v>
      </c>
      <c r="H5256" s="68">
        <v>162.8</v>
      </c>
      <c r="I5256" s="68">
        <v>50.4</v>
      </c>
      <c r="J5256" s="71">
        <f>IF(F5256="女",IF(H5256=0,0,VLOOKUP(I5256/(H5256*H5256/10000),标准!M$108:N$112,2,TRUE)),IF(H5256=0,0,VLOOKUP(I5256/(H5256*H5256/10000),标准!M$74:N$78,2,TRUE)))</f>
        <v>100</v>
      </c>
      <c r="K5256" s="72">
        <v>3972</v>
      </c>
      <c r="L5256" s="71">
        <f>IF(A5256&lt;43,IF(F5256="女",VLOOKUP(K5256,标准!K$108:L$128,2,TRUE),VLOOKUP(K5256,标准!K$74:L$94,2,TRUE)),IF(F5256="女",VLOOKUP(K5256,标准!K$39:L$59,2,TRUE),VLOOKUP(K5256,标准!K$3:L$23,2,TRUE)))</f>
        <v>100</v>
      </c>
      <c r="M5256" s="68">
        <v>18</v>
      </c>
      <c r="N5256" s="71">
        <f>IF(M5256="",0,IF(A5256&lt;43,IF(F5256="女",VLOOKUP(M5256,标准!C$108:D$128,2,TRUE),VLOOKUP(M5256,标准!C$74:D$94,2,TRUE)),IF(F5256="女",VLOOKUP(M5256,标准!C$39:D$59,2,TRUE),VLOOKUP(M5256,标准!C$3:D$23,2,TRUE))))</f>
        <v>78</v>
      </c>
      <c r="O5256" s="124">
        <v>215</v>
      </c>
      <c r="P5256" s="71">
        <f>IF(A5256&lt;43,IF(F5256="女",VLOOKUP(O5256/100,标准!E$108:F$128,2,TRUE),VLOOKUP(O5256/100,标准!E$74:F$94,2,TRUE)),IF(F5256="女",VLOOKUP(O5256/100,标准!E$39:F$59,2,TRUE),VLOOKUP(O5256/100,标准!E$3:F$23,2,TRUE)))</f>
        <v>100</v>
      </c>
      <c r="Q5256" s="125">
        <v>3.48</v>
      </c>
      <c r="R5256" s="71">
        <f>IF(Q5256=0,0,IF(A5256&lt;43,IF(F5256="女",IF(Q5256="",0,VLOOKUP(Q5256,标准!I$108:J$138,2,TRUE)),IF(Q5256="",0,VLOOKUP(Q5256,标准!I$74:J$104,2,TRUE))),IF(F5256="女",IF(Q5256="",0,VLOOKUP(Q5256,标准!I$39:J$69,2,TRUE)),IF(Q5256="",0,VLOOKUP(Q5256,标准!I$3:J$33,2,TRUE)))))</f>
        <v>78</v>
      </c>
      <c r="S5256" s="126">
        <v>49</v>
      </c>
      <c r="T5256" s="71">
        <f>IF(A5256&lt;43,IF(F5256="女",VLOOKUP(S5256,标准!G$108:H$138,2,TRUE),VLOOKUP(S5256,标准!G$74:H$99,2,TRUE)),IF(F5256="女",VLOOKUP(S5256,标准!G$39:H$69,2,TRUE),VLOOKUP(S5256,标准!G$3:H$28,2,TRUE)))</f>
        <v>85</v>
      </c>
      <c r="U5256" s="127">
        <v>8.4</v>
      </c>
      <c r="V5256" s="71">
        <f>IF(U5256=0,0,IF(A5256&lt;43,IF(F5256="女",IF(U5256="",0,VLOOKUP(U5256,标准!A$108:B$128,2,TRUE)),IF(U5256="",0,VLOOKUP(U5256,标准!A$74:B$94,2,TRUE))),IF(F5256="女",IF(U5256="",0,VLOOKUP(U5256,标准!A$39:B$59,2,TRUE)),IF(U5256="",0,VLOOKUP(U5256,标准!A$3:B$23,2,TRUE)))))</f>
        <v>78</v>
      </c>
      <c r="W5256" s="86">
        <f t="shared" si="82"/>
        <v>87.5</v>
      </c>
      <c r="X5256" s="87">
        <v>3.9</v>
      </c>
      <c r="Y5256" s="87">
        <v>3.9</v>
      </c>
      <c r="Z5256" s="91"/>
      <c r="AA5256" s="92"/>
    </row>
    <row r="5257" customHeight="1" spans="1:27">
      <c r="A5257" s="62">
        <v>42</v>
      </c>
      <c r="B5257" s="91">
        <v>5297</v>
      </c>
      <c r="C5257" s="154" t="s">
        <v>10601</v>
      </c>
      <c r="D5257" s="154" t="s">
        <v>10513</v>
      </c>
      <c r="E5257" s="154" t="s">
        <v>29</v>
      </c>
      <c r="F5257" s="154" t="s">
        <v>34</v>
      </c>
      <c r="G5257" s="155" t="s">
        <v>10602</v>
      </c>
      <c r="H5257" s="68">
        <v>173.3</v>
      </c>
      <c r="I5257" s="68">
        <v>61.7</v>
      </c>
      <c r="J5257" s="71">
        <f>IF(F5257="女",IF(H5257=0,0,VLOOKUP(I5257/(H5257*H5257/10000),标准!M$108:N$112,2,TRUE)),IF(H5257=0,0,VLOOKUP(I5257/(H5257*H5257/10000),标准!M$74:N$78,2,TRUE)))</f>
        <v>100</v>
      </c>
      <c r="K5257" s="72">
        <v>3430</v>
      </c>
      <c r="L5257" s="71">
        <f>IF(A5257&lt;43,IF(F5257="女",VLOOKUP(K5257,标准!K$108:L$128,2,TRUE),VLOOKUP(K5257,标准!K$74:L$94,2,TRUE)),IF(F5257="女",VLOOKUP(K5257,标准!K$39:L$59,2,TRUE),VLOOKUP(K5257,标准!K$3:L$23,2,TRUE)))</f>
        <v>100</v>
      </c>
      <c r="M5257" s="68">
        <v>21</v>
      </c>
      <c r="N5257" s="71">
        <f>IF(M5257="",0,IF(A5257&lt;43,IF(F5257="女",VLOOKUP(M5257,标准!C$108:D$128,2,TRUE),VLOOKUP(M5257,标准!C$74:D$94,2,TRUE)),IF(F5257="女",VLOOKUP(M5257,标准!C$39:D$59,2,TRUE),VLOOKUP(M5257,标准!C$3:D$23,2,TRUE))))</f>
        <v>85</v>
      </c>
      <c r="O5257" s="124">
        <v>160</v>
      </c>
      <c r="P5257" s="71">
        <f>IF(A5257&lt;43,IF(F5257="女",VLOOKUP(O5257/100,标准!E$108:F$128,2,TRUE),VLOOKUP(O5257/100,标准!E$74:F$94,2,TRUE)),IF(F5257="女",VLOOKUP(O5257/100,标准!E$39:F$59,2,TRUE),VLOOKUP(O5257/100,标准!E$3:F$23,2,TRUE)))</f>
        <v>66</v>
      </c>
      <c r="Q5257" s="125">
        <v>4.48</v>
      </c>
      <c r="R5257" s="71">
        <f>IF(Q5257=0,0,IF(A5257&lt;43,IF(F5257="女",IF(Q5257="",0,VLOOKUP(Q5257,标准!I$108:J$138,2,TRUE)),IF(Q5257="",0,VLOOKUP(Q5257,标准!I$74:J$104,2,TRUE))),IF(F5257="女",IF(Q5257="",0,VLOOKUP(Q5257,标准!I$39:J$69,2,TRUE)),IF(Q5257="",0,VLOOKUP(Q5257,标准!I$3:J$33,2,TRUE)))))</f>
        <v>40</v>
      </c>
      <c r="S5257" s="126">
        <v>50</v>
      </c>
      <c r="T5257" s="71">
        <f>IF(A5257&lt;43,IF(F5257="女",VLOOKUP(S5257,标准!G$108:H$138,2,TRUE),VLOOKUP(S5257,标准!G$74:H$99,2,TRUE)),IF(F5257="女",VLOOKUP(S5257,标准!G$39:H$69,2,TRUE),VLOOKUP(S5257,标准!G$3:H$28,2,TRUE)))</f>
        <v>85</v>
      </c>
      <c r="U5257" s="127">
        <v>9.9</v>
      </c>
      <c r="V5257" s="71">
        <f>IF(U5257=0,0,IF(A5257&lt;43,IF(F5257="女",IF(U5257="",0,VLOOKUP(U5257,标准!A$108:B$128,2,TRUE)),IF(U5257="",0,VLOOKUP(U5257,标准!A$74:B$94,2,TRUE))),IF(F5257="女",IF(U5257="",0,VLOOKUP(U5257,标准!A$39:B$59,2,TRUE)),IF(U5257="",0,VLOOKUP(U5257,标准!A$3:B$23,2,TRUE)))))</f>
        <v>64</v>
      </c>
      <c r="W5257" s="86">
        <f t="shared" si="82"/>
        <v>74.4</v>
      </c>
      <c r="X5257" s="87">
        <v>4.2</v>
      </c>
      <c r="Y5257" s="87">
        <v>4.2</v>
      </c>
      <c r="Z5257" s="91"/>
      <c r="AA5257" s="92"/>
    </row>
    <row r="5258" customHeight="1" spans="1:27">
      <c r="A5258" s="62">
        <v>42</v>
      </c>
      <c r="B5258" s="91">
        <v>5298</v>
      </c>
      <c r="C5258" s="154" t="s">
        <v>10603</v>
      </c>
      <c r="D5258" s="154" t="s">
        <v>10513</v>
      </c>
      <c r="E5258" s="154" t="s">
        <v>29</v>
      </c>
      <c r="F5258" s="154" t="s">
        <v>34</v>
      </c>
      <c r="G5258" s="155" t="s">
        <v>10604</v>
      </c>
      <c r="H5258" s="68">
        <v>155.5</v>
      </c>
      <c r="I5258" s="68">
        <v>45.6</v>
      </c>
      <c r="J5258" s="71">
        <f>IF(F5258="女",IF(H5258=0,0,VLOOKUP(I5258/(H5258*H5258/10000),标准!M$108:N$112,2,TRUE)),IF(H5258=0,0,VLOOKUP(I5258/(H5258*H5258/10000),标准!M$74:N$78,2,TRUE)))</f>
        <v>100</v>
      </c>
      <c r="K5258" s="72">
        <v>3244</v>
      </c>
      <c r="L5258" s="71">
        <f>IF(A5258&lt;43,IF(F5258="女",VLOOKUP(K5258,标准!K$108:L$128,2,TRUE),VLOOKUP(K5258,标准!K$74:L$94,2,TRUE)),IF(F5258="女",VLOOKUP(K5258,标准!K$39:L$59,2,TRUE),VLOOKUP(K5258,标准!K$3:L$23,2,TRUE)))</f>
        <v>85</v>
      </c>
      <c r="M5258" s="68">
        <v>15</v>
      </c>
      <c r="N5258" s="71">
        <f>IF(M5258="",0,IF(A5258&lt;43,IF(F5258="女",VLOOKUP(M5258,标准!C$108:D$128,2,TRUE),VLOOKUP(M5258,标准!C$74:D$94,2,TRUE)),IF(F5258="女",VLOOKUP(M5258,标准!C$39:D$59,2,TRUE),VLOOKUP(M5258,标准!C$3:D$23,2,TRUE))))</f>
        <v>72</v>
      </c>
      <c r="O5258" s="124">
        <v>170</v>
      </c>
      <c r="P5258" s="71">
        <f>IF(A5258&lt;43,IF(F5258="女",VLOOKUP(O5258/100,标准!E$108:F$128,2,TRUE),VLOOKUP(O5258/100,标准!E$74:F$94,2,TRUE)),IF(F5258="女",VLOOKUP(O5258/100,标准!E$39:F$59,2,TRUE),VLOOKUP(O5258/100,标准!E$3:F$23,2,TRUE)))</f>
        <v>72</v>
      </c>
      <c r="Q5258" s="125">
        <v>4.12</v>
      </c>
      <c r="R5258" s="71">
        <f>IF(Q5258=0,0,IF(A5258&lt;43,IF(F5258="女",IF(Q5258="",0,VLOOKUP(Q5258,标准!I$108:J$138,2,TRUE)),IF(Q5258="",0,VLOOKUP(Q5258,标准!I$74:J$104,2,TRUE))),IF(F5258="女",IF(Q5258="",0,VLOOKUP(Q5258,标准!I$39:J$69,2,TRUE)),IF(Q5258="",0,VLOOKUP(Q5258,标准!I$3:J$33,2,TRUE)))))</f>
        <v>68</v>
      </c>
      <c r="S5258" s="126">
        <v>45</v>
      </c>
      <c r="T5258" s="71">
        <f>IF(A5258&lt;43,IF(F5258="女",VLOOKUP(S5258,标准!G$108:H$138,2,TRUE),VLOOKUP(S5258,标准!G$74:H$99,2,TRUE)),IF(F5258="女",VLOOKUP(S5258,标准!G$39:H$69,2,TRUE),VLOOKUP(S5258,标准!G$3:H$28,2,TRUE)))</f>
        <v>78</v>
      </c>
      <c r="U5258" s="127">
        <v>8.8</v>
      </c>
      <c r="V5258" s="71">
        <f>IF(U5258=0,0,IF(A5258&lt;43,IF(F5258="女",IF(U5258="",0,VLOOKUP(U5258,标准!A$108:B$128,2,TRUE)),IF(U5258="",0,VLOOKUP(U5258,标准!A$74:B$94,2,TRUE))),IF(F5258="女",IF(U5258="",0,VLOOKUP(U5258,标准!A$39:B$59,2,TRUE)),IF(U5258="",0,VLOOKUP(U5258,标准!A$3:B$23,2,TRUE)))))</f>
        <v>74</v>
      </c>
      <c r="W5258" s="86">
        <f t="shared" si="82"/>
        <v>78.35</v>
      </c>
      <c r="X5258" s="87">
        <v>4.2</v>
      </c>
      <c r="Y5258" s="87">
        <v>4.3</v>
      </c>
      <c r="Z5258" s="91"/>
      <c r="AA5258" s="92"/>
    </row>
    <row r="5259" customHeight="1" spans="1:27">
      <c r="A5259" s="62">
        <v>42</v>
      </c>
      <c r="B5259" s="91">
        <v>5299</v>
      </c>
      <c r="C5259" s="154" t="s">
        <v>10605</v>
      </c>
      <c r="D5259" s="154" t="s">
        <v>10513</v>
      </c>
      <c r="E5259" s="154" t="s">
        <v>29</v>
      </c>
      <c r="F5259" s="154" t="s">
        <v>34</v>
      </c>
      <c r="G5259" s="155" t="s">
        <v>10606</v>
      </c>
      <c r="H5259" s="68">
        <v>163.9</v>
      </c>
      <c r="I5259" s="68">
        <v>67.8</v>
      </c>
      <c r="J5259" s="71">
        <f>IF(F5259="女",IF(H5259=0,0,VLOOKUP(I5259/(H5259*H5259/10000),标准!M$108:N$112,2,TRUE)),IF(H5259=0,0,VLOOKUP(I5259/(H5259*H5259/10000),标准!M$74:N$78,2,TRUE)))</f>
        <v>80</v>
      </c>
      <c r="K5259" s="72">
        <v>2854</v>
      </c>
      <c r="L5259" s="71">
        <f>IF(A5259&lt;43,IF(F5259="女",VLOOKUP(K5259,标准!K$108:L$128,2,TRUE),VLOOKUP(K5259,标准!K$74:L$94,2,TRUE)),IF(F5259="女",VLOOKUP(K5259,标准!K$39:L$59,2,TRUE),VLOOKUP(K5259,标准!K$3:L$23,2,TRUE)))</f>
        <v>76</v>
      </c>
      <c r="M5259" s="68">
        <v>13</v>
      </c>
      <c r="N5259" s="71">
        <f>IF(M5259="",0,IF(A5259&lt;43,IF(F5259="女",VLOOKUP(M5259,标准!C$108:D$128,2,TRUE),VLOOKUP(M5259,标准!C$74:D$94,2,TRUE)),IF(F5259="女",VLOOKUP(M5259,标准!C$39:D$59,2,TRUE),VLOOKUP(M5259,标准!C$3:D$23,2,TRUE))))</f>
        <v>70</v>
      </c>
      <c r="O5259" s="124">
        <v>152</v>
      </c>
      <c r="P5259" s="71">
        <f>IF(A5259&lt;43,IF(F5259="女",VLOOKUP(O5259/100,标准!E$108:F$128,2,TRUE),VLOOKUP(O5259/100,标准!E$74:F$94,2,TRUE)),IF(F5259="女",VLOOKUP(O5259/100,标准!E$39:F$59,2,TRUE),VLOOKUP(O5259/100,标准!E$3:F$23,2,TRUE)))</f>
        <v>60</v>
      </c>
      <c r="Q5259" s="125">
        <v>4.44</v>
      </c>
      <c r="R5259" s="71">
        <f>IF(Q5259=0,0,IF(A5259&lt;43,IF(F5259="女",IF(Q5259="",0,VLOOKUP(Q5259,标准!I$108:J$138,2,TRUE)),IF(Q5259="",0,VLOOKUP(Q5259,标准!I$74:J$104,2,TRUE))),IF(F5259="女",IF(Q5259="",0,VLOOKUP(Q5259,标准!I$39:J$69,2,TRUE)),IF(Q5259="",0,VLOOKUP(Q5259,标准!I$3:J$33,2,TRUE)))))</f>
        <v>50</v>
      </c>
      <c r="S5259" s="126">
        <v>27</v>
      </c>
      <c r="T5259" s="71">
        <f>IF(A5259&lt;43,IF(F5259="女",VLOOKUP(S5259,标准!G$108:H$138,2,TRUE),VLOOKUP(S5259,标准!G$74:H$99,2,TRUE)),IF(F5259="女",VLOOKUP(S5259,标准!G$39:H$69,2,TRUE),VLOOKUP(S5259,标准!G$3:H$28,2,TRUE)))</f>
        <v>60</v>
      </c>
      <c r="U5259" s="127">
        <v>9.9</v>
      </c>
      <c r="V5259" s="71">
        <f>IF(U5259=0,0,IF(A5259&lt;43,IF(F5259="女",IF(U5259="",0,VLOOKUP(U5259,标准!A$108:B$128,2,TRUE)),IF(U5259="",0,VLOOKUP(U5259,标准!A$74:B$94,2,TRUE))),IF(F5259="女",IF(U5259="",0,VLOOKUP(U5259,标准!A$39:B$59,2,TRUE)),IF(U5259="",0,VLOOKUP(U5259,标准!A$3:B$23,2,TRUE)))))</f>
        <v>64</v>
      </c>
      <c r="W5259" s="86">
        <f t="shared" si="82"/>
        <v>65.2</v>
      </c>
      <c r="X5259" s="87">
        <v>4.2</v>
      </c>
      <c r="Y5259" s="87">
        <v>4</v>
      </c>
      <c r="Z5259" s="91"/>
      <c r="AA5259" s="92"/>
    </row>
    <row r="5260" customHeight="1" spans="1:27">
      <c r="A5260" s="62">
        <v>42</v>
      </c>
      <c r="B5260" s="91">
        <v>5300</v>
      </c>
      <c r="C5260" s="154" t="s">
        <v>10607</v>
      </c>
      <c r="D5260" s="154" t="s">
        <v>10513</v>
      </c>
      <c r="E5260" s="154" t="s">
        <v>29</v>
      </c>
      <c r="F5260" s="154" t="s">
        <v>30</v>
      </c>
      <c r="G5260" s="155" t="s">
        <v>10608</v>
      </c>
      <c r="H5260" s="68">
        <v>174.8</v>
      </c>
      <c r="I5260" s="68">
        <v>68.7</v>
      </c>
      <c r="J5260" s="71">
        <f>IF(F5260="女",IF(H5260=0,0,VLOOKUP(I5260/(H5260*H5260/10000),标准!M$108:N$112,2,TRUE)),IF(H5260=0,0,VLOOKUP(I5260/(H5260*H5260/10000),标准!M$74:N$78,2,TRUE)))</f>
        <v>100</v>
      </c>
      <c r="K5260" s="72">
        <v>6000</v>
      </c>
      <c r="L5260" s="71">
        <f>IF(A5260&lt;43,IF(F5260="女",VLOOKUP(K5260,标准!K$108:L$128,2,TRUE),VLOOKUP(K5260,标准!K$74:L$94,2,TRUE)),IF(F5260="女",VLOOKUP(K5260,标准!K$39:L$59,2,TRUE),VLOOKUP(K5260,标准!K$3:L$23,2,TRUE)))</f>
        <v>100</v>
      </c>
      <c r="M5260" s="68">
        <v>22</v>
      </c>
      <c r="N5260" s="71">
        <f>IF(M5260="",0,IF(A5260&lt;43,IF(F5260="女",VLOOKUP(M5260,标准!C$108:D$128,2,TRUE),VLOOKUP(M5260,标准!C$74:D$94,2,TRUE)),IF(F5260="女",VLOOKUP(M5260,标准!C$39:D$59,2,TRUE),VLOOKUP(M5260,标准!C$3:D$23,2,TRUE))))</f>
        <v>90</v>
      </c>
      <c r="O5260" s="124">
        <v>270</v>
      </c>
      <c r="P5260" s="71">
        <f>IF(A5260&lt;43,IF(F5260="女",VLOOKUP(O5260/100,标准!E$108:F$128,2,TRUE),VLOOKUP(O5260/100,标准!E$74:F$94,2,TRUE)),IF(F5260="女",VLOOKUP(O5260/100,标准!E$39:F$59,2,TRUE),VLOOKUP(O5260/100,标准!E$3:F$23,2,TRUE)))</f>
        <v>95</v>
      </c>
      <c r="Q5260" s="125">
        <v>3.2</v>
      </c>
      <c r="R5260" s="71">
        <f>IF(Q5260=0,0,IF(A5260&lt;43,IF(F5260="女",IF(Q5260="",0,VLOOKUP(Q5260,标准!I$108:J$138,2,TRUE)),IF(Q5260="",0,VLOOKUP(Q5260,标准!I$74:J$104,2,TRUE))),IF(F5260="女",IF(Q5260="",0,VLOOKUP(Q5260,标准!I$39:J$69,2,TRUE)),IF(Q5260="",0,VLOOKUP(Q5260,标准!I$3:J$33,2,TRUE)))))</f>
        <v>95</v>
      </c>
      <c r="S5260" s="126">
        <v>16</v>
      </c>
      <c r="T5260" s="71">
        <f>IF(A5260&lt;43,IF(F5260="女",VLOOKUP(S5260,标准!G$108:H$138,2,TRUE),VLOOKUP(S5260,标准!G$74:H$99,2,TRUE)),IF(F5260="女",VLOOKUP(S5260,标准!G$39:H$69,2,TRUE),VLOOKUP(S5260,标准!G$3:H$28,2,TRUE)))</f>
        <v>85</v>
      </c>
      <c r="U5260" s="127">
        <v>6.4</v>
      </c>
      <c r="V5260" s="71">
        <f>IF(U5260=0,0,IF(A5260&lt;43,IF(F5260="女",IF(U5260="",0,VLOOKUP(U5260,标准!A$108:B$128,2,TRUE)),IF(U5260="",0,VLOOKUP(U5260,标准!A$74:B$94,2,TRUE))),IF(F5260="女",IF(U5260="",0,VLOOKUP(U5260,标准!A$39:B$59,2,TRUE)),IF(U5260="",0,VLOOKUP(U5260,标准!A$3:B$23,2,TRUE)))))</f>
        <v>100</v>
      </c>
      <c r="W5260" s="86">
        <f t="shared" si="82"/>
        <v>96</v>
      </c>
      <c r="X5260" s="87">
        <v>5</v>
      </c>
      <c r="Y5260" s="87">
        <v>5</v>
      </c>
      <c r="Z5260" s="91"/>
      <c r="AA5260" s="92"/>
    </row>
    <row r="5261" customHeight="1" spans="1:27">
      <c r="A5261" s="62">
        <v>42</v>
      </c>
      <c r="B5261" s="91">
        <v>5301</v>
      </c>
      <c r="C5261" s="154" t="s">
        <v>10609</v>
      </c>
      <c r="D5261" s="154" t="s">
        <v>10513</v>
      </c>
      <c r="E5261" s="154" t="s">
        <v>29</v>
      </c>
      <c r="F5261" s="154" t="s">
        <v>30</v>
      </c>
      <c r="G5261" s="155" t="s">
        <v>10610</v>
      </c>
      <c r="H5261" s="68">
        <v>179.1</v>
      </c>
      <c r="I5261" s="68">
        <v>73.4</v>
      </c>
      <c r="J5261" s="71">
        <f>IF(F5261="女",IF(H5261=0,0,VLOOKUP(I5261/(H5261*H5261/10000),标准!M$108:N$112,2,TRUE)),IF(H5261=0,0,VLOOKUP(I5261/(H5261*H5261/10000),标准!M$74:N$78,2,TRUE)))</f>
        <v>100</v>
      </c>
      <c r="K5261" s="72">
        <v>4230</v>
      </c>
      <c r="L5261" s="71">
        <f>IF(A5261&lt;43,IF(F5261="女",VLOOKUP(K5261,标准!K$108:L$128,2,TRUE),VLOOKUP(K5261,标准!K$74:L$94,2,TRUE)),IF(F5261="女",VLOOKUP(K5261,标准!K$39:L$59,2,TRUE),VLOOKUP(K5261,标准!K$3:L$23,2,TRUE)))</f>
        <v>78</v>
      </c>
      <c r="M5261" s="68">
        <v>11</v>
      </c>
      <c r="N5261" s="71">
        <f>IF(M5261="",0,IF(A5261&lt;43,IF(F5261="女",VLOOKUP(M5261,标准!C$108:D$128,2,TRUE),VLOOKUP(M5261,标准!C$74:D$94,2,TRUE)),IF(F5261="女",VLOOKUP(M5261,标准!C$39:D$59,2,TRUE),VLOOKUP(M5261,标准!C$3:D$23,2,TRUE))))</f>
        <v>70</v>
      </c>
      <c r="O5261" s="124">
        <v>245</v>
      </c>
      <c r="P5261" s="71">
        <f>IF(A5261&lt;43,IF(F5261="女",VLOOKUP(O5261/100,标准!E$108:F$128,2,TRUE),VLOOKUP(O5261/100,标准!E$74:F$94,2,TRUE)),IF(F5261="女",VLOOKUP(O5261/100,标准!E$39:F$59,2,TRUE),VLOOKUP(O5261/100,标准!E$3:F$23,2,TRUE)))</f>
        <v>78</v>
      </c>
      <c r="Q5261" s="125">
        <v>4.27</v>
      </c>
      <c r="R5261" s="71">
        <f>IF(Q5261=0,0,IF(A5261&lt;43,IF(F5261="女",IF(Q5261="",0,VLOOKUP(Q5261,标准!I$108:J$138,2,TRUE)),IF(Q5261="",0,VLOOKUP(Q5261,标准!I$74:J$104,2,TRUE))),IF(F5261="女",IF(Q5261="",0,VLOOKUP(Q5261,标准!I$39:J$69,2,TRUE)),IF(Q5261="",0,VLOOKUP(Q5261,标准!I$3:J$33,2,TRUE)))))</f>
        <v>62</v>
      </c>
      <c r="S5261" s="126">
        <v>2</v>
      </c>
      <c r="T5261" s="71">
        <f>IF(A5261&lt;43,IF(F5261="女",VLOOKUP(S5261,标准!G$108:H$138,2,TRUE),VLOOKUP(S5261,标准!G$74:H$99,2,TRUE)),IF(F5261="女",VLOOKUP(S5261,标准!G$39:H$69,2,TRUE),VLOOKUP(S5261,标准!G$3:H$28,2,TRUE)))</f>
        <v>0</v>
      </c>
      <c r="U5261" s="127">
        <v>7.4</v>
      </c>
      <c r="V5261" s="71">
        <f>IF(U5261=0,0,IF(A5261&lt;43,IF(F5261="女",IF(U5261="",0,VLOOKUP(U5261,标准!A$108:B$128,2,TRUE)),IF(U5261="",0,VLOOKUP(U5261,标准!A$74:B$94,2,TRUE))),IF(F5261="女",IF(U5261="",0,VLOOKUP(U5261,标准!A$39:B$59,2,TRUE)),IF(U5261="",0,VLOOKUP(U5261,标准!A$3:B$23,2,TRUE)))))</f>
        <v>76</v>
      </c>
      <c r="W5261" s="86">
        <f t="shared" si="82"/>
        <v>69.1</v>
      </c>
      <c r="X5261" s="87">
        <v>4.9</v>
      </c>
      <c r="Y5261" s="87">
        <v>4.9</v>
      </c>
      <c r="Z5261" s="91"/>
      <c r="AA5261" s="92"/>
    </row>
    <row r="5262" customHeight="1" spans="1:27">
      <c r="A5262" s="62">
        <v>42</v>
      </c>
      <c r="B5262" s="91">
        <v>5302</v>
      </c>
      <c r="C5262" s="154" t="s">
        <v>10611</v>
      </c>
      <c r="D5262" s="154" t="s">
        <v>10513</v>
      </c>
      <c r="E5262" s="154" t="s">
        <v>29</v>
      </c>
      <c r="F5262" s="154" t="s">
        <v>30</v>
      </c>
      <c r="G5262" s="155" t="s">
        <v>10612</v>
      </c>
      <c r="H5262" s="68">
        <v>174.2</v>
      </c>
      <c r="I5262" s="68">
        <v>73.9</v>
      </c>
      <c r="J5262" s="71">
        <f>IF(F5262="女",IF(H5262=0,0,VLOOKUP(I5262/(H5262*H5262/10000),标准!M$108:N$112,2,TRUE)),IF(H5262=0,0,VLOOKUP(I5262/(H5262*H5262/10000),标准!M$74:N$78,2,TRUE)))</f>
        <v>80</v>
      </c>
      <c r="K5262" s="72">
        <v>4860</v>
      </c>
      <c r="L5262" s="71">
        <f>IF(A5262&lt;43,IF(F5262="女",VLOOKUP(K5262,标准!K$108:L$128,2,TRUE),VLOOKUP(K5262,标准!K$74:L$94,2,TRUE)),IF(F5262="女",VLOOKUP(K5262,标准!K$39:L$59,2,TRUE),VLOOKUP(K5262,标准!K$3:L$23,2,TRUE)))</f>
        <v>90</v>
      </c>
      <c r="M5262" s="68">
        <v>15</v>
      </c>
      <c r="N5262" s="71">
        <f>IF(M5262="",0,IF(A5262&lt;43,IF(F5262="女",VLOOKUP(M5262,标准!C$108:D$128,2,TRUE),VLOOKUP(M5262,标准!C$74:D$94,2,TRUE)),IF(F5262="女",VLOOKUP(M5262,标准!C$39:D$59,2,TRUE),VLOOKUP(M5262,标准!C$3:D$23,2,TRUE))))</f>
        <v>76</v>
      </c>
      <c r="O5262" s="124">
        <v>255</v>
      </c>
      <c r="P5262" s="71">
        <f>IF(A5262&lt;43,IF(F5262="女",VLOOKUP(O5262/100,标准!E$108:F$128,2,TRUE),VLOOKUP(O5262/100,标准!E$74:F$94,2,TRUE)),IF(F5262="女",VLOOKUP(O5262/100,标准!E$39:F$59,2,TRUE),VLOOKUP(O5262/100,标准!E$3:F$23,2,TRUE)))</f>
        <v>80</v>
      </c>
      <c r="Q5262" s="125">
        <v>4.06</v>
      </c>
      <c r="R5262" s="71">
        <f>IF(Q5262=0,0,IF(A5262&lt;43,IF(F5262="女",IF(Q5262="",0,VLOOKUP(Q5262,标准!I$108:J$138,2,TRUE)),IF(Q5262="",0,VLOOKUP(Q5262,标准!I$74:J$104,2,TRUE))),IF(F5262="女",IF(Q5262="",0,VLOOKUP(Q5262,标准!I$39:J$69,2,TRUE)),IF(Q5262="",0,VLOOKUP(Q5262,标准!I$3:J$33,2,TRUE)))))</f>
        <v>70</v>
      </c>
      <c r="S5262" s="126">
        <v>2</v>
      </c>
      <c r="T5262" s="71">
        <f>IF(A5262&lt;43,IF(F5262="女",VLOOKUP(S5262,标准!G$108:H$138,2,TRUE),VLOOKUP(S5262,标准!G$74:H$99,2,TRUE)),IF(F5262="女",VLOOKUP(S5262,标准!G$39:H$69,2,TRUE),VLOOKUP(S5262,标准!G$3:H$28,2,TRUE)))</f>
        <v>0</v>
      </c>
      <c r="U5262" s="127">
        <v>7.1</v>
      </c>
      <c r="V5262" s="71">
        <f>IF(U5262=0,0,IF(A5262&lt;43,IF(F5262="女",IF(U5262="",0,VLOOKUP(U5262,标准!A$108:B$128,2,TRUE)),IF(U5262="",0,VLOOKUP(U5262,标准!A$74:B$94,2,TRUE))),IF(F5262="女",IF(U5262="",0,VLOOKUP(U5262,标准!A$39:B$59,2,TRUE)),IF(U5262="",0,VLOOKUP(U5262,标准!A$3:B$23,2,TRUE)))))</f>
        <v>80</v>
      </c>
      <c r="W5262" s="86">
        <f t="shared" si="82"/>
        <v>71.1</v>
      </c>
      <c r="X5262" s="87">
        <v>4.4</v>
      </c>
      <c r="Y5262" s="87">
        <v>4.3</v>
      </c>
      <c r="Z5262" s="91"/>
      <c r="AA5262" s="92"/>
    </row>
    <row r="5263" customHeight="1" spans="1:27">
      <c r="A5263" s="62">
        <v>42</v>
      </c>
      <c r="B5263" s="91">
        <v>5303</v>
      </c>
      <c r="C5263" s="154" t="s">
        <v>10613</v>
      </c>
      <c r="D5263" s="154" t="s">
        <v>10513</v>
      </c>
      <c r="E5263" s="154" t="s">
        <v>29</v>
      </c>
      <c r="F5263" s="154" t="s">
        <v>30</v>
      </c>
      <c r="G5263" s="155" t="s">
        <v>10614</v>
      </c>
      <c r="H5263" s="68">
        <v>180.4</v>
      </c>
      <c r="I5263" s="68">
        <v>87.1</v>
      </c>
      <c r="J5263" s="71">
        <f>IF(F5263="女",IF(H5263=0,0,VLOOKUP(I5263/(H5263*H5263/10000),标准!M$108:N$112,2,TRUE)),IF(H5263=0,0,VLOOKUP(I5263/(H5263*H5263/10000),标准!M$74:N$78,2,TRUE)))</f>
        <v>80</v>
      </c>
      <c r="K5263" s="72">
        <v>4809</v>
      </c>
      <c r="L5263" s="71">
        <f>IF(A5263&lt;43,IF(F5263="女",VLOOKUP(K5263,标准!K$108:L$128,2,TRUE),VLOOKUP(K5263,标准!K$74:L$94,2,TRUE)),IF(F5263="女",VLOOKUP(K5263,标准!K$39:L$59,2,TRUE),VLOOKUP(K5263,标准!K$3:L$23,2,TRUE)))</f>
        <v>90</v>
      </c>
      <c r="M5263" s="68">
        <v>0</v>
      </c>
      <c r="N5263" s="71">
        <f>IF(M5263="",0,IF(A5263&lt;43,IF(F5263="女",VLOOKUP(M5263,标准!C$108:D$128,2,TRUE),VLOOKUP(M5263,标准!C$74:D$94,2,TRUE)),IF(F5263="女",VLOOKUP(M5263,标准!C$39:D$59,2,TRUE),VLOOKUP(M5263,标准!C$3:D$23,2,TRUE))))</f>
        <v>20</v>
      </c>
      <c r="O5263" s="124">
        <v>225</v>
      </c>
      <c r="P5263" s="71">
        <f>IF(A5263&lt;43,IF(F5263="女",VLOOKUP(O5263/100,标准!E$108:F$128,2,TRUE),VLOOKUP(O5263/100,标准!E$74:F$94,2,TRUE)),IF(F5263="女",VLOOKUP(O5263/100,标准!E$39:F$59,2,TRUE),VLOOKUP(O5263/100,标准!E$3:F$23,2,TRUE)))</f>
        <v>68</v>
      </c>
      <c r="Q5263" s="125">
        <v>4.28</v>
      </c>
      <c r="R5263" s="71">
        <f>IF(Q5263=0,0,IF(A5263&lt;43,IF(F5263="女",IF(Q5263="",0,VLOOKUP(Q5263,标准!I$108:J$138,2,TRUE)),IF(Q5263="",0,VLOOKUP(Q5263,标准!I$74:J$104,2,TRUE))),IF(F5263="女",IF(Q5263="",0,VLOOKUP(Q5263,标准!I$39:J$69,2,TRUE)),IF(Q5263="",0,VLOOKUP(Q5263,标准!I$3:J$33,2,TRUE)))))</f>
        <v>60</v>
      </c>
      <c r="S5263" s="126">
        <v>1</v>
      </c>
      <c r="T5263" s="71">
        <f>IF(A5263&lt;43,IF(F5263="女",VLOOKUP(S5263,标准!G$108:H$138,2,TRUE),VLOOKUP(S5263,标准!G$74:H$99,2,TRUE)),IF(F5263="女",VLOOKUP(S5263,标准!G$39:H$69,2,TRUE),VLOOKUP(S5263,标准!G$3:H$28,2,TRUE)))</f>
        <v>0</v>
      </c>
      <c r="U5263" s="127">
        <v>7.3</v>
      </c>
      <c r="V5263" s="71">
        <f>IF(U5263=0,0,IF(A5263&lt;43,IF(F5263="女",IF(U5263="",0,VLOOKUP(U5263,标准!A$108:B$128,2,TRUE)),IF(U5263="",0,VLOOKUP(U5263,标准!A$74:B$94,2,TRUE))),IF(F5263="女",IF(U5263="",0,VLOOKUP(U5263,标准!A$39:B$59,2,TRUE)),IF(U5263="",0,VLOOKUP(U5263,标准!A$3:B$23,2,TRUE)))))</f>
        <v>78</v>
      </c>
      <c r="W5263" s="86">
        <f t="shared" si="82"/>
        <v>61.9</v>
      </c>
      <c r="X5263" s="87">
        <v>4</v>
      </c>
      <c r="Y5263" s="87">
        <v>4</v>
      </c>
      <c r="Z5263" s="91"/>
      <c r="AA5263" s="92"/>
    </row>
    <row r="5264" customHeight="1" spans="1:27">
      <c r="A5264" s="62">
        <v>42</v>
      </c>
      <c r="B5264" s="91">
        <v>5304</v>
      </c>
      <c r="C5264" s="154" t="s">
        <v>10615</v>
      </c>
      <c r="D5264" s="154" t="s">
        <v>10616</v>
      </c>
      <c r="E5264" s="154" t="s">
        <v>29</v>
      </c>
      <c r="F5264" s="154" t="s">
        <v>30</v>
      </c>
      <c r="G5264" s="155" t="s">
        <v>10617</v>
      </c>
      <c r="H5264" s="68"/>
      <c r="I5264" s="68"/>
      <c r="J5264" s="71">
        <f>IF(F5264="女",IF(H5264=0,0,VLOOKUP(I5264/(H5264*H5264/10000),标准!M$108:N$112,2,TRUE)),IF(H5264=0,0,VLOOKUP(I5264/(H5264*H5264/10000),标准!M$74:N$78,2,TRUE)))</f>
        <v>0</v>
      </c>
      <c r="K5264" s="72"/>
      <c r="L5264" s="71">
        <f>IF(A5264&lt;43,IF(F5264="女",VLOOKUP(K5264,标准!K$108:L$128,2,TRUE),VLOOKUP(K5264,标准!K$74:L$94,2,TRUE)),IF(F5264="女",VLOOKUP(K5264,标准!K$39:L$59,2,TRUE),VLOOKUP(K5264,标准!K$3:L$23,2,TRUE)))</f>
        <v>0</v>
      </c>
      <c r="M5264" s="68">
        <v>0</v>
      </c>
      <c r="N5264" s="71">
        <f>IF(M5264="",0,IF(A5264&lt;43,IF(F5264="女",VLOOKUP(M5264,标准!C$108:D$128,2,TRUE),VLOOKUP(M5264,标准!C$74:D$94,2,TRUE)),IF(F5264="女",VLOOKUP(M5264,标准!C$39:D$59,2,TRUE),VLOOKUP(M5264,标准!C$3:D$23,2,TRUE))))</f>
        <v>20</v>
      </c>
      <c r="O5264" s="75"/>
      <c r="P5264" s="71">
        <f>IF(A5264&lt;43,IF(F5264="女",VLOOKUP(O5264/100,标准!E$108:F$128,2,TRUE),VLOOKUP(O5264/100,标准!E$74:F$94,2,TRUE)),IF(F5264="女",VLOOKUP(O5264/100,标准!E$39:F$59,2,TRUE),VLOOKUP(O5264/100,标准!E$3:F$23,2,TRUE)))</f>
        <v>0</v>
      </c>
      <c r="Q5264" s="79"/>
      <c r="R5264" s="71">
        <f>IF(Q5264=0,0,IF(A5264&lt;43,IF(F5264="女",IF(Q5264="",0,VLOOKUP(Q5264,标准!I$108:J$138,2,TRUE)),IF(Q5264="",0,VLOOKUP(Q5264,标准!I$74:J$104,2,TRUE))),IF(F5264="女",IF(Q5264="",0,VLOOKUP(Q5264,标准!I$39:J$69,2,TRUE)),IF(Q5264="",0,VLOOKUP(Q5264,标准!I$3:J$33,2,TRUE)))))</f>
        <v>0</v>
      </c>
      <c r="S5264" s="80"/>
      <c r="T5264" s="71">
        <f>IF(A5264&lt;43,IF(F5264="女",VLOOKUP(S5264,标准!G$108:H$138,2,TRUE),VLOOKUP(S5264,标准!G$74:H$99,2,TRUE)),IF(F5264="女",VLOOKUP(S5264,标准!G$39:H$69,2,TRUE),VLOOKUP(S5264,标准!G$3:H$28,2,TRUE)))</f>
        <v>0</v>
      </c>
      <c r="U5264" s="86"/>
      <c r="V5264" s="71">
        <f>IF(U5264=0,0,IF(A5264&lt;43,IF(F5264="女",IF(U5264="",0,VLOOKUP(U5264,标准!A$108:B$128,2,TRUE)),IF(U5264="",0,VLOOKUP(U5264,标准!A$74:B$94,2,TRUE))),IF(F5264="女",IF(U5264="",0,VLOOKUP(U5264,标准!A$39:B$59,2,TRUE)),IF(U5264="",0,VLOOKUP(U5264,标准!A$3:B$23,2,TRUE)))))</f>
        <v>0</v>
      </c>
      <c r="W5264" s="86">
        <v>80</v>
      </c>
      <c r="X5264" s="87"/>
      <c r="Y5264" s="87"/>
      <c r="Z5264" s="91"/>
      <c r="AA5264" s="92" t="s">
        <v>32</v>
      </c>
    </row>
    <row r="5265" customHeight="1" spans="1:27">
      <c r="A5265" s="62">
        <v>42</v>
      </c>
      <c r="B5265" s="91">
        <v>5305</v>
      </c>
      <c r="C5265" s="154" t="s">
        <v>10618</v>
      </c>
      <c r="D5265" s="154" t="s">
        <v>10616</v>
      </c>
      <c r="E5265" s="154" t="s">
        <v>29</v>
      </c>
      <c r="F5265" s="154" t="s">
        <v>30</v>
      </c>
      <c r="G5265" s="155" t="s">
        <v>10619</v>
      </c>
      <c r="H5265" s="68">
        <v>173.2</v>
      </c>
      <c r="I5265" s="68">
        <v>80.3</v>
      </c>
      <c r="J5265" s="71">
        <f>IF(F5265="女",IF(H5265=0,0,VLOOKUP(I5265/(H5265*H5265/10000),标准!M$108:N$112,2,TRUE)),IF(H5265=0,0,VLOOKUP(I5265/(H5265*H5265/10000),标准!M$74:N$78,2,TRUE)))</f>
        <v>80</v>
      </c>
      <c r="K5265" s="72">
        <v>4615</v>
      </c>
      <c r="L5265" s="71">
        <f>IF(A5265&lt;43,IF(F5265="女",VLOOKUP(K5265,标准!K$108:L$128,2,TRUE),VLOOKUP(K5265,标准!K$74:L$94,2,TRUE)),IF(F5265="女",VLOOKUP(K5265,标准!K$39:L$59,2,TRUE),VLOOKUP(K5265,标准!K$3:L$23,2,TRUE)))</f>
        <v>85</v>
      </c>
      <c r="M5265" s="68">
        <v>2.5</v>
      </c>
      <c r="N5265" s="71">
        <f>IF(M5265="",0,IF(A5265&lt;43,IF(F5265="女",VLOOKUP(M5265,标准!C$108:D$128,2,TRUE),VLOOKUP(M5265,标准!C$74:D$94,2,TRUE)),IF(F5265="女",VLOOKUP(M5265,标准!C$39:D$59,2,TRUE),VLOOKUP(M5265,标准!C$3:D$23,2,TRUE))))</f>
        <v>40</v>
      </c>
      <c r="O5265" s="124">
        <v>230</v>
      </c>
      <c r="P5265" s="71">
        <f>IF(A5265&lt;43,IF(F5265="女",VLOOKUP(O5265/100,标准!E$108:F$128,2,TRUE),VLOOKUP(O5265/100,标准!E$74:F$94,2,TRUE)),IF(F5265="女",VLOOKUP(O5265/100,标准!E$39:F$59,2,TRUE),VLOOKUP(O5265/100,标准!E$3:F$23,2,TRUE)))</f>
        <v>70</v>
      </c>
      <c r="Q5265" s="125">
        <v>7</v>
      </c>
      <c r="R5265" s="71">
        <f>IF(Q5265=0,0,IF(A5265&lt;43,IF(F5265="女",IF(Q5265="",0,VLOOKUP(Q5265,标准!I$108:J$138,2,TRUE)),IF(Q5265="",0,VLOOKUP(Q5265,标准!I$74:J$104,2,TRUE))),IF(F5265="女",IF(Q5265="",0,VLOOKUP(Q5265,标准!I$39:J$69,2,TRUE)),IF(Q5265="",0,VLOOKUP(Q5265,标准!I$3:J$33,2,TRUE)))))</f>
        <v>0</v>
      </c>
      <c r="S5265" s="126">
        <v>2</v>
      </c>
      <c r="T5265" s="71">
        <f>IF(A5265&lt;43,IF(F5265="女",VLOOKUP(S5265,标准!G$108:H$138,2,TRUE),VLOOKUP(S5265,标准!G$74:H$99,2,TRUE)),IF(F5265="女",VLOOKUP(S5265,标准!G$39:H$69,2,TRUE),VLOOKUP(S5265,标准!G$3:H$28,2,TRUE)))</f>
        <v>0</v>
      </c>
      <c r="U5265" s="127">
        <v>7.4</v>
      </c>
      <c r="V5265" s="71">
        <f>IF(U5265=0,0,IF(A5265&lt;43,IF(F5265="女",IF(U5265="",0,VLOOKUP(U5265,标准!A$108:B$128,2,TRUE)),IF(U5265="",0,VLOOKUP(U5265,标准!A$74:B$94,2,TRUE))),IF(F5265="女",IF(U5265="",0,VLOOKUP(U5265,标准!A$39:B$59,2,TRUE)),IF(U5265="",0,VLOOKUP(U5265,标准!A$3:B$23,2,TRUE)))))</f>
        <v>76</v>
      </c>
      <c r="W5265" s="86">
        <f t="shared" si="82"/>
        <v>50.95</v>
      </c>
      <c r="X5265" s="87">
        <v>4.7</v>
      </c>
      <c r="Y5265" s="87">
        <v>5</v>
      </c>
      <c r="Z5265" s="91"/>
      <c r="AA5265" s="92"/>
    </row>
    <row r="5266" customHeight="1" spans="1:27">
      <c r="A5266" s="62">
        <v>42</v>
      </c>
      <c r="B5266" s="91">
        <v>5306</v>
      </c>
      <c r="C5266" s="154" t="s">
        <v>10620</v>
      </c>
      <c r="D5266" s="154" t="s">
        <v>10616</v>
      </c>
      <c r="E5266" s="154" t="s">
        <v>29</v>
      </c>
      <c r="F5266" s="154" t="s">
        <v>34</v>
      </c>
      <c r="G5266" s="155" t="s">
        <v>10621</v>
      </c>
      <c r="H5266" s="68">
        <v>157.2</v>
      </c>
      <c r="I5266" s="68">
        <v>41.6</v>
      </c>
      <c r="J5266" s="71">
        <f>IF(F5266="女",IF(H5266=0,0,VLOOKUP(I5266/(H5266*H5266/10000),标准!M$108:N$112,2,TRUE)),IF(H5266=0,0,VLOOKUP(I5266/(H5266*H5266/10000),标准!M$74:N$78,2,TRUE)))</f>
        <v>80</v>
      </c>
      <c r="K5266" s="72">
        <v>1455</v>
      </c>
      <c r="L5266" s="71">
        <f>IF(A5266&lt;43,IF(F5266="女",VLOOKUP(K5266,标准!K$108:L$128,2,TRUE),VLOOKUP(K5266,标准!K$74:L$94,2,TRUE)),IF(F5266="女",VLOOKUP(K5266,标准!K$39:L$59,2,TRUE),VLOOKUP(K5266,标准!K$3:L$23,2,TRUE)))</f>
        <v>0</v>
      </c>
      <c r="M5266" s="68">
        <v>4.5</v>
      </c>
      <c r="N5266" s="71">
        <f>IF(M5266="",0,IF(A5266&lt;43,IF(F5266="女",VLOOKUP(M5266,标准!C$108:D$128,2,TRUE),VLOOKUP(M5266,标准!C$74:D$94,2,TRUE)),IF(F5266="女",VLOOKUP(M5266,标准!C$39:D$59,2,TRUE),VLOOKUP(M5266,标准!C$3:D$23,2,TRUE))))</f>
        <v>40</v>
      </c>
      <c r="O5266" s="124">
        <v>100</v>
      </c>
      <c r="P5266" s="71">
        <f>IF(A5266&lt;43,IF(F5266="女",VLOOKUP(O5266/100,标准!E$108:F$128,2,TRUE),VLOOKUP(O5266/100,标准!E$74:F$94,2,TRUE)),IF(F5266="女",VLOOKUP(O5266/100,标准!E$39:F$59,2,TRUE),VLOOKUP(O5266/100,标准!E$3:F$23,2,TRUE)))</f>
        <v>0</v>
      </c>
      <c r="Q5266" s="125">
        <v>5.46</v>
      </c>
      <c r="R5266" s="71">
        <f>IF(Q5266=0,0,IF(A5266&lt;43,IF(F5266="女",IF(Q5266="",0,VLOOKUP(Q5266,标准!I$108:J$138,2,TRUE)),IF(Q5266="",0,VLOOKUP(Q5266,标准!I$74:J$104,2,TRUE))),IF(F5266="女",IF(Q5266="",0,VLOOKUP(Q5266,标准!I$39:J$69,2,TRUE)),IF(Q5266="",0,VLOOKUP(Q5266,标准!I$3:J$33,2,TRUE)))))</f>
        <v>0</v>
      </c>
      <c r="S5266" s="126">
        <v>21</v>
      </c>
      <c r="T5266" s="71">
        <f>IF(A5266&lt;43,IF(F5266="女",VLOOKUP(S5266,标准!G$108:H$138,2,TRUE),VLOOKUP(S5266,标准!G$74:H$99,2,TRUE)),IF(F5266="女",VLOOKUP(S5266,标准!G$39:H$69,2,TRUE),VLOOKUP(S5266,标准!G$3:H$28,2,TRUE)))</f>
        <v>30</v>
      </c>
      <c r="U5266" s="127">
        <v>11.2</v>
      </c>
      <c r="V5266" s="71">
        <f>IF(U5266=0,0,IF(A5266&lt;43,IF(F5266="女",IF(U5266="",0,VLOOKUP(U5266,标准!A$108:B$128,2,TRUE)),IF(U5266="",0,VLOOKUP(U5266,标准!A$74:B$94,2,TRUE))),IF(F5266="女",IF(U5266="",0,VLOOKUP(U5266,标准!A$39:B$59,2,TRUE)),IF(U5266="",0,VLOOKUP(U5266,标准!A$3:B$23,2,TRUE)))))</f>
        <v>10</v>
      </c>
      <c r="W5266" s="86">
        <f t="shared" si="82"/>
        <v>21</v>
      </c>
      <c r="X5266" s="87">
        <v>4.4</v>
      </c>
      <c r="Y5266" s="87">
        <v>4.5</v>
      </c>
      <c r="Z5266" s="91"/>
      <c r="AA5266" s="92"/>
    </row>
    <row r="5267" customHeight="1" spans="1:27">
      <c r="A5267" s="62">
        <v>42</v>
      </c>
      <c r="B5267" s="91">
        <v>5307</v>
      </c>
      <c r="C5267" s="154" t="s">
        <v>10622</v>
      </c>
      <c r="D5267" s="154" t="s">
        <v>10616</v>
      </c>
      <c r="E5267" s="154" t="s">
        <v>29</v>
      </c>
      <c r="F5267" s="154" t="s">
        <v>34</v>
      </c>
      <c r="G5267" s="155" t="s">
        <v>10623</v>
      </c>
      <c r="H5267" s="68">
        <v>156.2</v>
      </c>
      <c r="I5267" s="68">
        <v>48.1</v>
      </c>
      <c r="J5267" s="71">
        <f>IF(F5267="女",IF(H5267=0,0,VLOOKUP(I5267/(H5267*H5267/10000),标准!M$108:N$112,2,TRUE)),IF(H5267=0,0,VLOOKUP(I5267/(H5267*H5267/10000),标准!M$74:N$78,2,TRUE)))</f>
        <v>100</v>
      </c>
      <c r="K5267" s="72">
        <v>2730</v>
      </c>
      <c r="L5267" s="71">
        <f>IF(A5267&lt;43,IF(F5267="女",VLOOKUP(K5267,标准!K$108:L$128,2,TRUE),VLOOKUP(K5267,标准!K$74:L$94,2,TRUE)),IF(F5267="女",VLOOKUP(K5267,标准!K$39:L$59,2,TRUE),VLOOKUP(K5267,标准!K$3:L$23,2,TRUE)))</f>
        <v>74</v>
      </c>
      <c r="M5267" s="68">
        <v>16</v>
      </c>
      <c r="N5267" s="71">
        <f>IF(M5267="",0,IF(A5267&lt;43,IF(F5267="女",VLOOKUP(M5267,标准!C$108:D$128,2,TRUE),VLOOKUP(M5267,标准!C$74:D$94,2,TRUE)),IF(F5267="女",VLOOKUP(M5267,标准!C$39:D$59,2,TRUE),VLOOKUP(M5267,标准!C$3:D$23,2,TRUE))))</f>
        <v>74</v>
      </c>
      <c r="O5267" s="124">
        <v>178</v>
      </c>
      <c r="P5267" s="71">
        <f>IF(A5267&lt;43,IF(F5267="女",VLOOKUP(O5267/100,标准!E$108:F$128,2,TRUE),VLOOKUP(O5267/100,标准!E$74:F$94,2,TRUE)),IF(F5267="女",VLOOKUP(O5267/100,标准!E$39:F$59,2,TRUE),VLOOKUP(O5267/100,标准!E$3:F$23,2,TRUE)))</f>
        <v>78</v>
      </c>
      <c r="Q5267" s="125">
        <v>4.21</v>
      </c>
      <c r="R5267" s="71">
        <f>IF(Q5267=0,0,IF(A5267&lt;43,IF(F5267="女",IF(Q5267="",0,VLOOKUP(Q5267,标准!I$108:J$138,2,TRUE)),IF(Q5267="",0,VLOOKUP(Q5267,标准!I$74:J$104,2,TRUE))),IF(F5267="女",IF(Q5267="",0,VLOOKUP(Q5267,标准!I$39:J$69,2,TRUE)),IF(Q5267="",0,VLOOKUP(Q5267,标准!I$3:J$33,2,TRUE)))))</f>
        <v>64</v>
      </c>
      <c r="S5267" s="126">
        <v>32</v>
      </c>
      <c r="T5267" s="71">
        <f>IF(A5267&lt;43,IF(F5267="女",VLOOKUP(S5267,标准!G$108:H$138,2,TRUE),VLOOKUP(S5267,标准!G$74:H$99,2,TRUE)),IF(F5267="女",VLOOKUP(S5267,标准!G$39:H$69,2,TRUE),VLOOKUP(S5267,标准!G$3:H$28,2,TRUE)))</f>
        <v>66</v>
      </c>
      <c r="U5267" s="127">
        <v>8.8</v>
      </c>
      <c r="V5267" s="71">
        <f>IF(U5267=0,0,IF(A5267&lt;43,IF(F5267="女",IF(U5267="",0,VLOOKUP(U5267,标准!A$108:B$128,2,TRUE)),IF(U5267="",0,VLOOKUP(U5267,标准!A$74:B$94,2,TRUE))),IF(F5267="女",IF(U5267="",0,VLOOKUP(U5267,标准!A$39:B$59,2,TRUE)),IF(U5267="",0,VLOOKUP(U5267,标准!A$3:B$23,2,TRUE)))))</f>
        <v>74</v>
      </c>
      <c r="W5267" s="86">
        <f t="shared" si="82"/>
        <v>75.5</v>
      </c>
      <c r="X5267" s="87">
        <v>4.3</v>
      </c>
      <c r="Y5267" s="87">
        <v>4</v>
      </c>
      <c r="Z5267" s="91"/>
      <c r="AA5267" s="92"/>
    </row>
    <row r="5268" customHeight="1" spans="1:27">
      <c r="A5268" s="62">
        <v>42</v>
      </c>
      <c r="B5268" s="91">
        <v>5308</v>
      </c>
      <c r="C5268" s="154" t="s">
        <v>10624</v>
      </c>
      <c r="D5268" s="154" t="s">
        <v>10616</v>
      </c>
      <c r="E5268" s="154" t="s">
        <v>29</v>
      </c>
      <c r="F5268" s="154" t="s">
        <v>34</v>
      </c>
      <c r="G5268" s="155" t="s">
        <v>10625</v>
      </c>
      <c r="H5268" s="68">
        <v>168.2</v>
      </c>
      <c r="I5268" s="68">
        <v>61</v>
      </c>
      <c r="J5268" s="71">
        <f>IF(F5268="女",IF(H5268=0,0,VLOOKUP(I5268/(H5268*H5268/10000),标准!M$108:N$112,2,TRUE)),IF(H5268=0,0,VLOOKUP(I5268/(H5268*H5268/10000),标准!M$74:N$78,2,TRUE)))</f>
        <v>100</v>
      </c>
      <c r="K5268" s="72">
        <v>3573</v>
      </c>
      <c r="L5268" s="71">
        <f>IF(A5268&lt;43,IF(F5268="女",VLOOKUP(K5268,标准!K$108:L$128,2,TRUE),VLOOKUP(K5268,标准!K$74:L$94,2,TRUE)),IF(F5268="女",VLOOKUP(K5268,标准!K$39:L$59,2,TRUE),VLOOKUP(K5268,标准!K$3:L$23,2,TRUE)))</f>
        <v>100</v>
      </c>
      <c r="M5268" s="68">
        <v>21</v>
      </c>
      <c r="N5268" s="71">
        <f>IF(M5268="",0,IF(A5268&lt;43,IF(F5268="女",VLOOKUP(M5268,标准!C$108:D$128,2,TRUE),VLOOKUP(M5268,标准!C$74:D$94,2,TRUE)),IF(F5268="女",VLOOKUP(M5268,标准!C$39:D$59,2,TRUE),VLOOKUP(M5268,标准!C$3:D$23,2,TRUE))))</f>
        <v>85</v>
      </c>
      <c r="O5268" s="124">
        <v>175</v>
      </c>
      <c r="P5268" s="71">
        <f>IF(A5268&lt;43,IF(F5268="女",VLOOKUP(O5268/100,标准!E$108:F$128,2,TRUE),VLOOKUP(O5268/100,标准!E$74:F$94,2,TRUE)),IF(F5268="女",VLOOKUP(O5268/100,标准!E$39:F$59,2,TRUE),VLOOKUP(O5268/100,标准!E$3:F$23,2,TRUE)))</f>
        <v>76</v>
      </c>
      <c r="Q5268" s="125">
        <v>4.18</v>
      </c>
      <c r="R5268" s="71">
        <f>IF(Q5268=0,0,IF(A5268&lt;43,IF(F5268="女",IF(Q5268="",0,VLOOKUP(Q5268,标准!I$108:J$138,2,TRUE)),IF(Q5268="",0,VLOOKUP(Q5268,标准!I$74:J$104,2,TRUE))),IF(F5268="女",IF(Q5268="",0,VLOOKUP(Q5268,标准!I$39:J$69,2,TRUE)),IF(Q5268="",0,VLOOKUP(Q5268,标准!I$3:J$33,2,TRUE)))))</f>
        <v>66</v>
      </c>
      <c r="S5268" s="126">
        <v>24</v>
      </c>
      <c r="T5268" s="71">
        <f>IF(A5268&lt;43,IF(F5268="女",VLOOKUP(S5268,标准!G$108:H$138,2,TRUE),VLOOKUP(S5268,标准!G$74:H$99,2,TRUE)),IF(F5268="女",VLOOKUP(S5268,标准!G$39:H$69,2,TRUE),VLOOKUP(S5268,标准!G$3:H$28,2,TRUE)))</f>
        <v>50</v>
      </c>
      <c r="U5268" s="127">
        <v>10.9</v>
      </c>
      <c r="V5268" s="71">
        <f>IF(U5268=0,0,IF(A5268&lt;43,IF(F5268="女",IF(U5268="",0,VLOOKUP(U5268,标准!A$108:B$128,2,TRUE)),IF(U5268="",0,VLOOKUP(U5268,标准!A$74:B$94,2,TRUE))),IF(F5268="女",IF(U5268="",0,VLOOKUP(U5268,标准!A$39:B$59,2,TRUE)),IF(U5268="",0,VLOOKUP(U5268,标准!A$3:B$23,2,TRUE)))))</f>
        <v>30</v>
      </c>
      <c r="W5268" s="86">
        <f t="shared" si="82"/>
        <v>70.3</v>
      </c>
      <c r="X5268" s="87">
        <v>4.4</v>
      </c>
      <c r="Y5268" s="87">
        <v>4.3</v>
      </c>
      <c r="Z5268" s="91"/>
      <c r="AA5268" s="92"/>
    </row>
    <row r="5269" customHeight="1" spans="1:27">
      <c r="A5269" s="62">
        <v>42</v>
      </c>
      <c r="B5269" s="91">
        <v>5309</v>
      </c>
      <c r="C5269" s="154" t="s">
        <v>10626</v>
      </c>
      <c r="D5269" s="154" t="s">
        <v>10616</v>
      </c>
      <c r="E5269" s="154" t="s">
        <v>29</v>
      </c>
      <c r="F5269" s="154" t="s">
        <v>34</v>
      </c>
      <c r="G5269" s="155" t="s">
        <v>10627</v>
      </c>
      <c r="H5269" s="68">
        <v>162.4</v>
      </c>
      <c r="I5269" s="68">
        <v>54.4</v>
      </c>
      <c r="J5269" s="71">
        <f>IF(F5269="女",IF(H5269=0,0,VLOOKUP(I5269/(H5269*H5269/10000),标准!M$108:N$112,2,TRUE)),IF(H5269=0,0,VLOOKUP(I5269/(H5269*H5269/10000),标准!M$74:N$78,2,TRUE)))</f>
        <v>100</v>
      </c>
      <c r="K5269" s="72">
        <v>2963</v>
      </c>
      <c r="L5269" s="71">
        <f>IF(A5269&lt;43,IF(F5269="女",VLOOKUP(K5269,标准!K$108:L$128,2,TRUE),VLOOKUP(K5269,标准!K$74:L$94,2,TRUE)),IF(F5269="女",VLOOKUP(K5269,标准!K$39:L$59,2,TRUE),VLOOKUP(K5269,标准!K$3:L$23,2,TRUE)))</f>
        <v>78</v>
      </c>
      <c r="M5269" s="68">
        <v>15.5</v>
      </c>
      <c r="N5269" s="71">
        <f>IF(M5269="",0,IF(A5269&lt;43,IF(F5269="女",VLOOKUP(M5269,标准!C$108:D$128,2,TRUE),VLOOKUP(M5269,标准!C$74:D$94,2,TRUE)),IF(F5269="女",VLOOKUP(M5269,标准!C$39:D$59,2,TRUE),VLOOKUP(M5269,标准!C$3:D$23,2,TRUE))))</f>
        <v>74</v>
      </c>
      <c r="O5269" s="124">
        <v>160</v>
      </c>
      <c r="P5269" s="71">
        <f>IF(A5269&lt;43,IF(F5269="女",VLOOKUP(O5269/100,标准!E$108:F$128,2,TRUE),VLOOKUP(O5269/100,标准!E$74:F$94,2,TRUE)),IF(F5269="女",VLOOKUP(O5269/100,标准!E$39:F$59,2,TRUE),VLOOKUP(O5269/100,标准!E$3:F$23,2,TRUE)))</f>
        <v>66</v>
      </c>
      <c r="Q5269" s="125">
        <v>4.28</v>
      </c>
      <c r="R5269" s="71">
        <f>IF(Q5269=0,0,IF(A5269&lt;43,IF(F5269="女",IF(Q5269="",0,VLOOKUP(Q5269,标准!I$108:J$138,2,TRUE)),IF(Q5269="",0,VLOOKUP(Q5269,标准!I$74:J$104,2,TRUE))),IF(F5269="女",IF(Q5269="",0,VLOOKUP(Q5269,标准!I$39:J$69,2,TRUE)),IF(Q5269="",0,VLOOKUP(Q5269,标准!I$3:J$33,2,TRUE)))))</f>
        <v>62</v>
      </c>
      <c r="S5269" s="126">
        <v>46</v>
      </c>
      <c r="T5269" s="71">
        <f>IF(A5269&lt;43,IF(F5269="女",VLOOKUP(S5269,标准!G$108:H$138,2,TRUE),VLOOKUP(S5269,标准!G$74:H$99,2,TRUE)),IF(F5269="女",VLOOKUP(S5269,标准!G$39:H$69,2,TRUE),VLOOKUP(S5269,标准!G$3:H$28,2,TRUE)))</f>
        <v>80</v>
      </c>
      <c r="U5269" s="127">
        <v>9.5</v>
      </c>
      <c r="V5269" s="71">
        <f>IF(U5269=0,0,IF(A5269&lt;43,IF(F5269="女",IF(U5269="",0,VLOOKUP(U5269,标准!A$108:B$128,2,TRUE)),IF(U5269="",0,VLOOKUP(U5269,标准!A$74:B$94,2,TRUE))),IF(F5269="女",IF(U5269="",0,VLOOKUP(U5269,标准!A$39:B$59,2,TRUE)),IF(U5269="",0,VLOOKUP(U5269,标准!A$3:B$23,2,TRUE)))))</f>
        <v>68</v>
      </c>
      <c r="W5269" s="86">
        <f t="shared" si="82"/>
        <v>74.7</v>
      </c>
      <c r="X5269" s="87">
        <v>4.6</v>
      </c>
      <c r="Y5269" s="87">
        <v>4.4</v>
      </c>
      <c r="Z5269" s="91"/>
      <c r="AA5269" s="92"/>
    </row>
    <row r="5270" customHeight="1" spans="1:27">
      <c r="A5270" s="62">
        <v>42</v>
      </c>
      <c r="B5270" s="91">
        <v>5310</v>
      </c>
      <c r="C5270" s="154" t="s">
        <v>10628</v>
      </c>
      <c r="D5270" s="154" t="s">
        <v>10616</v>
      </c>
      <c r="E5270" s="154" t="s">
        <v>29</v>
      </c>
      <c r="F5270" s="154" t="s">
        <v>34</v>
      </c>
      <c r="G5270" s="155" t="s">
        <v>10629</v>
      </c>
      <c r="H5270" s="68">
        <v>154</v>
      </c>
      <c r="I5270" s="68">
        <v>49.5</v>
      </c>
      <c r="J5270" s="71">
        <f>IF(F5270="女",IF(H5270=0,0,VLOOKUP(I5270/(H5270*H5270/10000),标准!M$108:N$112,2,TRUE)),IF(H5270=0,0,VLOOKUP(I5270/(H5270*H5270/10000),标准!M$74:N$78,2,TRUE)))</f>
        <v>100</v>
      </c>
      <c r="K5270" s="72">
        <v>3194</v>
      </c>
      <c r="L5270" s="71">
        <f>IF(A5270&lt;43,IF(F5270="女",VLOOKUP(K5270,标准!K$108:L$128,2,TRUE),VLOOKUP(K5270,标准!K$74:L$94,2,TRUE)),IF(F5270="女",VLOOKUP(K5270,标准!K$39:L$59,2,TRUE),VLOOKUP(K5270,标准!K$3:L$23,2,TRUE)))</f>
        <v>85</v>
      </c>
      <c r="M5270" s="68">
        <v>25.5</v>
      </c>
      <c r="N5270" s="71">
        <f>IF(M5270="",0,IF(A5270&lt;43,IF(F5270="女",VLOOKUP(M5270,标准!C$108:D$128,2,TRUE),VLOOKUP(M5270,标准!C$74:D$94,2,TRUE)),IF(F5270="女",VLOOKUP(M5270,标准!C$39:D$59,2,TRUE),VLOOKUP(M5270,标准!C$3:D$23,2,TRUE))))</f>
        <v>95</v>
      </c>
      <c r="O5270" s="124">
        <v>168</v>
      </c>
      <c r="P5270" s="71">
        <f>IF(A5270&lt;43,IF(F5270="女",VLOOKUP(O5270/100,标准!E$108:F$128,2,TRUE),VLOOKUP(O5270/100,标准!E$74:F$94,2,TRUE)),IF(F5270="女",VLOOKUP(O5270/100,标准!E$39:F$59,2,TRUE),VLOOKUP(O5270/100,标准!E$3:F$23,2,TRUE)))</f>
        <v>70</v>
      </c>
      <c r="Q5270" s="125">
        <v>4.46</v>
      </c>
      <c r="R5270" s="71">
        <f>IF(Q5270=0,0,IF(A5270&lt;43,IF(F5270="女",IF(Q5270="",0,VLOOKUP(Q5270,标准!I$108:J$138,2,TRUE)),IF(Q5270="",0,VLOOKUP(Q5270,标准!I$74:J$104,2,TRUE))),IF(F5270="女",IF(Q5270="",0,VLOOKUP(Q5270,标准!I$39:J$69,2,TRUE)),IF(Q5270="",0,VLOOKUP(Q5270,标准!I$3:J$33,2,TRUE)))))</f>
        <v>40</v>
      </c>
      <c r="S5270" s="126">
        <v>38</v>
      </c>
      <c r="T5270" s="71">
        <f>IF(A5270&lt;43,IF(F5270="女",VLOOKUP(S5270,标准!G$108:H$138,2,TRUE),VLOOKUP(S5270,标准!G$74:H$99,2,TRUE)),IF(F5270="女",VLOOKUP(S5270,标准!G$39:H$69,2,TRUE),VLOOKUP(S5270,标准!G$3:H$28,2,TRUE)))</f>
        <v>72</v>
      </c>
      <c r="U5270" s="127">
        <v>9.6</v>
      </c>
      <c r="V5270" s="71">
        <f>IF(U5270=0,0,IF(A5270&lt;43,IF(F5270="女",IF(U5270="",0,VLOOKUP(U5270,标准!A$108:B$128,2,TRUE)),IF(U5270="",0,VLOOKUP(U5270,标准!A$74:B$94,2,TRUE))),IF(F5270="女",IF(U5270="",0,VLOOKUP(U5270,标准!A$39:B$59,2,TRUE)),IF(U5270="",0,VLOOKUP(U5270,标准!A$3:B$23,2,TRUE)))))</f>
        <v>66</v>
      </c>
      <c r="W5270" s="86">
        <f t="shared" si="82"/>
        <v>72.65</v>
      </c>
      <c r="X5270" s="87">
        <v>4.8</v>
      </c>
      <c r="Y5270" s="87">
        <v>4.9</v>
      </c>
      <c r="Z5270" s="91"/>
      <c r="AA5270" s="92"/>
    </row>
    <row r="5271" customHeight="1" spans="1:27">
      <c r="A5271" s="62">
        <v>42</v>
      </c>
      <c r="B5271" s="91">
        <v>5311</v>
      </c>
      <c r="C5271" s="154" t="s">
        <v>10630</v>
      </c>
      <c r="D5271" s="154" t="s">
        <v>10616</v>
      </c>
      <c r="E5271" s="154" t="s">
        <v>29</v>
      </c>
      <c r="F5271" s="154" t="s">
        <v>34</v>
      </c>
      <c r="G5271" s="155" t="s">
        <v>10631</v>
      </c>
      <c r="H5271" s="68">
        <v>154.5</v>
      </c>
      <c r="I5271" s="68">
        <v>52</v>
      </c>
      <c r="J5271" s="71">
        <f>IF(F5271="女",IF(H5271=0,0,VLOOKUP(I5271/(H5271*H5271/10000),标准!M$108:N$112,2,TRUE)),IF(H5271=0,0,VLOOKUP(I5271/(H5271*H5271/10000),标准!M$74:N$78,2,TRUE)))</f>
        <v>100</v>
      </c>
      <c r="K5271" s="72">
        <v>2583</v>
      </c>
      <c r="L5271" s="71">
        <f>IF(A5271&lt;43,IF(F5271="女",VLOOKUP(K5271,标准!K$108:L$128,2,TRUE),VLOOKUP(K5271,标准!K$74:L$94,2,TRUE)),IF(F5271="女",VLOOKUP(K5271,标准!K$39:L$59,2,TRUE),VLOOKUP(K5271,标准!K$3:L$23,2,TRUE)))</f>
        <v>70</v>
      </c>
      <c r="M5271" s="68">
        <v>20</v>
      </c>
      <c r="N5271" s="71">
        <f>IF(M5271="",0,IF(A5271&lt;43,IF(F5271="女",VLOOKUP(M5271,标准!C$108:D$128,2,TRUE),VLOOKUP(M5271,标准!C$74:D$94,2,TRUE)),IF(F5271="女",VLOOKUP(M5271,标准!C$39:D$59,2,TRUE),VLOOKUP(M5271,标准!C$3:D$23,2,TRUE))))</f>
        <v>80</v>
      </c>
      <c r="O5271" s="124">
        <v>155</v>
      </c>
      <c r="P5271" s="71">
        <f>IF(A5271&lt;43,IF(F5271="女",VLOOKUP(O5271/100,标准!E$108:F$128,2,TRUE),VLOOKUP(O5271/100,标准!E$74:F$94,2,TRUE)),IF(F5271="女",VLOOKUP(O5271/100,标准!E$39:F$59,2,TRUE),VLOOKUP(O5271/100,标准!E$3:F$23,2,TRUE)))</f>
        <v>62</v>
      </c>
      <c r="Q5271" s="125">
        <v>4.3</v>
      </c>
      <c r="R5271" s="71">
        <f>IF(Q5271=0,0,IF(A5271&lt;43,IF(F5271="女",IF(Q5271="",0,VLOOKUP(Q5271,标准!I$108:J$138,2,TRUE)),IF(Q5271="",0,VLOOKUP(Q5271,标准!I$74:J$104,2,TRUE))),IF(F5271="女",IF(Q5271="",0,VLOOKUP(Q5271,标准!I$39:J$69,2,TRUE)),IF(Q5271="",0,VLOOKUP(Q5271,标准!I$3:J$33,2,TRUE)))))</f>
        <v>60</v>
      </c>
      <c r="S5271" s="126">
        <v>29</v>
      </c>
      <c r="T5271" s="71">
        <f>IF(A5271&lt;43,IF(F5271="女",VLOOKUP(S5271,标准!G$108:H$138,2,TRUE),VLOOKUP(S5271,标准!G$74:H$99,2,TRUE)),IF(F5271="女",VLOOKUP(S5271,标准!G$39:H$69,2,TRUE),VLOOKUP(S5271,标准!G$3:H$28,2,TRUE)))</f>
        <v>62</v>
      </c>
      <c r="U5271" s="127">
        <v>8.8</v>
      </c>
      <c r="V5271" s="71">
        <f>IF(U5271=0,0,IF(A5271&lt;43,IF(F5271="女",IF(U5271="",0,VLOOKUP(U5271,标准!A$108:B$128,2,TRUE)),IF(U5271="",0,VLOOKUP(U5271,标准!A$74:B$94,2,TRUE))),IF(F5271="女",IF(U5271="",0,VLOOKUP(U5271,标准!A$39:B$59,2,TRUE)),IF(U5271="",0,VLOOKUP(U5271,标准!A$3:B$23,2,TRUE)))))</f>
        <v>74</v>
      </c>
      <c r="W5271" s="86">
        <f t="shared" si="82"/>
        <v>72.7</v>
      </c>
      <c r="X5271" s="87">
        <v>4.7</v>
      </c>
      <c r="Y5271" s="87">
        <v>4.8</v>
      </c>
      <c r="Z5271" s="91"/>
      <c r="AA5271" s="92"/>
    </row>
    <row r="5272" customHeight="1" spans="1:27">
      <c r="A5272" s="62">
        <v>42</v>
      </c>
      <c r="B5272" s="91">
        <v>5312</v>
      </c>
      <c r="C5272" s="154" t="s">
        <v>10632</v>
      </c>
      <c r="D5272" s="154" t="s">
        <v>10616</v>
      </c>
      <c r="E5272" s="154" t="s">
        <v>29</v>
      </c>
      <c r="F5272" s="154" t="s">
        <v>34</v>
      </c>
      <c r="G5272" s="155" t="s">
        <v>10633</v>
      </c>
      <c r="H5272" s="68">
        <v>163</v>
      </c>
      <c r="I5272" s="68">
        <v>52.4</v>
      </c>
      <c r="J5272" s="71">
        <f>IF(F5272="女",IF(H5272=0,0,VLOOKUP(I5272/(H5272*H5272/10000),标准!M$108:N$112,2,TRUE)),IF(H5272=0,0,VLOOKUP(I5272/(H5272*H5272/10000),标准!M$74:N$78,2,TRUE)))</f>
        <v>100</v>
      </c>
      <c r="K5272" s="72">
        <v>3545</v>
      </c>
      <c r="L5272" s="71">
        <f>IF(A5272&lt;43,IF(F5272="女",VLOOKUP(K5272,标准!K$108:L$128,2,TRUE),VLOOKUP(K5272,标准!K$74:L$94,2,TRUE)),IF(F5272="女",VLOOKUP(K5272,标准!K$39:L$59,2,TRUE),VLOOKUP(K5272,标准!K$3:L$23,2,TRUE)))</f>
        <v>100</v>
      </c>
      <c r="M5272" s="68">
        <v>12</v>
      </c>
      <c r="N5272" s="71">
        <f>IF(M5272="",0,IF(A5272&lt;43,IF(F5272="女",VLOOKUP(M5272,标准!C$108:D$128,2,TRUE),VLOOKUP(M5272,标准!C$74:D$94,2,TRUE)),IF(F5272="女",VLOOKUP(M5272,标准!C$39:D$59,2,TRUE),VLOOKUP(M5272,标准!C$3:D$23,2,TRUE))))</f>
        <v>68</v>
      </c>
      <c r="O5272" s="124">
        <v>165</v>
      </c>
      <c r="P5272" s="71">
        <f>IF(A5272&lt;43,IF(F5272="女",VLOOKUP(O5272/100,标准!E$108:F$128,2,TRUE),VLOOKUP(O5272/100,标准!E$74:F$94,2,TRUE)),IF(F5272="女",VLOOKUP(O5272/100,标准!E$39:F$59,2,TRUE),VLOOKUP(O5272/100,标准!E$3:F$23,2,TRUE)))</f>
        <v>68</v>
      </c>
      <c r="Q5272" s="125">
        <v>4.23</v>
      </c>
      <c r="R5272" s="71">
        <f>IF(Q5272=0,0,IF(A5272&lt;43,IF(F5272="女",IF(Q5272="",0,VLOOKUP(Q5272,标准!I$108:J$138,2,TRUE)),IF(Q5272="",0,VLOOKUP(Q5272,标准!I$74:J$104,2,TRUE))),IF(F5272="女",IF(Q5272="",0,VLOOKUP(Q5272,标准!I$39:J$69,2,TRUE)),IF(Q5272="",0,VLOOKUP(Q5272,标准!I$3:J$33,2,TRUE)))))</f>
        <v>64</v>
      </c>
      <c r="S5272" s="126">
        <v>42</v>
      </c>
      <c r="T5272" s="71">
        <f>IF(A5272&lt;43,IF(F5272="女",VLOOKUP(S5272,标准!G$108:H$138,2,TRUE),VLOOKUP(S5272,标准!G$74:H$99,2,TRUE)),IF(F5272="女",VLOOKUP(S5272,标准!G$39:H$69,2,TRUE),VLOOKUP(S5272,标准!G$3:H$28,2,TRUE)))</f>
        <v>76</v>
      </c>
      <c r="U5272" s="127">
        <v>9.1</v>
      </c>
      <c r="V5272" s="71">
        <f>IF(U5272=0,0,IF(A5272&lt;43,IF(F5272="女",IF(U5272="",0,VLOOKUP(U5272,标准!A$108:B$128,2,TRUE)),IF(U5272="",0,VLOOKUP(U5272,标准!A$74:B$94,2,TRUE))),IF(F5272="女",IF(U5272="",0,VLOOKUP(U5272,标准!A$39:B$59,2,TRUE)),IF(U5272="",0,VLOOKUP(U5272,标准!A$3:B$23,2,TRUE)))))</f>
        <v>72</v>
      </c>
      <c r="W5272" s="86">
        <f t="shared" si="82"/>
        <v>78.4</v>
      </c>
      <c r="X5272" s="87">
        <v>4.2</v>
      </c>
      <c r="Y5272" s="87">
        <v>4.2</v>
      </c>
      <c r="Z5272" s="91"/>
      <c r="AA5272" s="92"/>
    </row>
    <row r="5273" customHeight="1" spans="1:27">
      <c r="A5273" s="62">
        <v>42</v>
      </c>
      <c r="B5273" s="91">
        <v>5313</v>
      </c>
      <c r="C5273" s="154" t="s">
        <v>10634</v>
      </c>
      <c r="D5273" s="154" t="s">
        <v>10616</v>
      </c>
      <c r="E5273" s="154" t="s">
        <v>29</v>
      </c>
      <c r="F5273" s="154" t="s">
        <v>34</v>
      </c>
      <c r="G5273" s="155" t="s">
        <v>10635</v>
      </c>
      <c r="H5273" s="68">
        <v>169.4</v>
      </c>
      <c r="I5273" s="68">
        <v>61.4</v>
      </c>
      <c r="J5273" s="71">
        <f>IF(F5273="女",IF(H5273=0,0,VLOOKUP(I5273/(H5273*H5273/10000),标准!M$108:N$112,2,TRUE)),IF(H5273=0,0,VLOOKUP(I5273/(H5273*H5273/10000),标准!M$74:N$78,2,TRUE)))</f>
        <v>100</v>
      </c>
      <c r="K5273" s="72">
        <v>4000</v>
      </c>
      <c r="L5273" s="71">
        <f>IF(A5273&lt;43,IF(F5273="女",VLOOKUP(K5273,标准!K$108:L$128,2,TRUE),VLOOKUP(K5273,标准!K$74:L$94,2,TRUE)),IF(F5273="女",VLOOKUP(K5273,标准!K$39:L$59,2,TRUE),VLOOKUP(K5273,标准!K$3:L$23,2,TRUE)))</f>
        <v>100</v>
      </c>
      <c r="M5273" s="68">
        <v>24</v>
      </c>
      <c r="N5273" s="71">
        <f>IF(M5273="",0,IF(A5273&lt;43,IF(F5273="女",VLOOKUP(M5273,标准!C$108:D$128,2,TRUE),VLOOKUP(M5273,标准!C$74:D$94,2,TRUE)),IF(F5273="女",VLOOKUP(M5273,标准!C$39:D$59,2,TRUE),VLOOKUP(M5273,标准!C$3:D$23,2,TRUE))))</f>
        <v>95</v>
      </c>
      <c r="O5273" s="124">
        <v>155</v>
      </c>
      <c r="P5273" s="71">
        <f>IF(A5273&lt;43,IF(F5273="女",VLOOKUP(O5273/100,标准!E$108:F$128,2,TRUE),VLOOKUP(O5273/100,标准!E$74:F$94,2,TRUE)),IF(F5273="女",VLOOKUP(O5273/100,标准!E$39:F$59,2,TRUE),VLOOKUP(O5273/100,标准!E$3:F$23,2,TRUE)))</f>
        <v>62</v>
      </c>
      <c r="Q5273" s="125"/>
      <c r="R5273" s="71">
        <f>IF(Q5273=0,0,IF(A5273&lt;43,IF(F5273="女",IF(Q5273="",0,VLOOKUP(Q5273,标准!I$108:J$138,2,TRUE)),IF(Q5273="",0,VLOOKUP(Q5273,标准!I$74:J$104,2,TRUE))),IF(F5273="女",IF(Q5273="",0,VLOOKUP(Q5273,标准!I$39:J$69,2,TRUE)),IF(Q5273="",0,VLOOKUP(Q5273,标准!I$3:J$33,2,TRUE)))))</f>
        <v>0</v>
      </c>
      <c r="S5273" s="126">
        <v>21</v>
      </c>
      <c r="T5273" s="71">
        <f>IF(A5273&lt;43,IF(F5273="女",VLOOKUP(S5273,标准!G$108:H$138,2,TRUE),VLOOKUP(S5273,标准!G$74:H$99,2,TRUE)),IF(F5273="女",VLOOKUP(S5273,标准!G$39:H$69,2,TRUE),VLOOKUP(S5273,标准!G$3:H$28,2,TRUE)))</f>
        <v>30</v>
      </c>
      <c r="U5273" s="127">
        <v>9.4</v>
      </c>
      <c r="V5273" s="71">
        <f>IF(U5273=0,0,IF(A5273&lt;43,IF(F5273="女",IF(U5273="",0,VLOOKUP(U5273,标准!A$108:B$128,2,TRUE)),IF(U5273="",0,VLOOKUP(U5273,标准!A$74:B$94,2,TRUE))),IF(F5273="女",IF(U5273="",0,VLOOKUP(U5273,标准!A$39:B$59,2,TRUE)),IF(U5273="",0,VLOOKUP(U5273,标准!A$3:B$23,2,TRUE)))))</f>
        <v>68</v>
      </c>
      <c r="W5273" s="86">
        <f t="shared" si="82"/>
        <v>62.3</v>
      </c>
      <c r="X5273" s="87">
        <v>4.2</v>
      </c>
      <c r="Y5273" s="87">
        <v>4.1</v>
      </c>
      <c r="Z5273" s="91"/>
      <c r="AA5273" s="92"/>
    </row>
    <row r="5274" customHeight="1" spans="1:27">
      <c r="A5274" s="62">
        <v>42</v>
      </c>
      <c r="B5274" s="91">
        <v>5314</v>
      </c>
      <c r="C5274" s="154" t="s">
        <v>10636</v>
      </c>
      <c r="D5274" s="154" t="s">
        <v>10616</v>
      </c>
      <c r="E5274" s="154" t="s">
        <v>29</v>
      </c>
      <c r="F5274" s="154" t="s">
        <v>34</v>
      </c>
      <c r="G5274" s="155" t="s">
        <v>10637</v>
      </c>
      <c r="H5274" s="68">
        <v>163.8</v>
      </c>
      <c r="I5274" s="68">
        <v>63.8</v>
      </c>
      <c r="J5274" s="71">
        <f>IF(F5274="女",IF(H5274=0,0,VLOOKUP(I5274/(H5274*H5274/10000),标准!M$108:N$112,2,TRUE)),IF(H5274=0,0,VLOOKUP(I5274/(H5274*H5274/10000),标准!M$74:N$78,2,TRUE)))</f>
        <v>100</v>
      </c>
      <c r="K5274" s="72">
        <v>3794</v>
      </c>
      <c r="L5274" s="71">
        <f>IF(A5274&lt;43,IF(F5274="女",VLOOKUP(K5274,标准!K$108:L$128,2,TRUE),VLOOKUP(K5274,标准!K$74:L$94,2,TRUE)),IF(F5274="女",VLOOKUP(K5274,标准!K$39:L$59,2,TRUE),VLOOKUP(K5274,标准!K$3:L$23,2,TRUE)))</f>
        <v>100</v>
      </c>
      <c r="M5274" s="68">
        <v>13.5</v>
      </c>
      <c r="N5274" s="71">
        <f>IF(M5274="",0,IF(A5274&lt;43,IF(F5274="女",VLOOKUP(M5274,标准!C$108:D$128,2,TRUE),VLOOKUP(M5274,标准!C$74:D$94,2,TRUE)),IF(F5274="女",VLOOKUP(M5274,标准!C$39:D$59,2,TRUE),VLOOKUP(M5274,标准!C$3:D$23,2,TRUE))))</f>
        <v>70</v>
      </c>
      <c r="O5274" s="124">
        <v>160</v>
      </c>
      <c r="P5274" s="71">
        <f>IF(A5274&lt;43,IF(F5274="女",VLOOKUP(O5274/100,标准!E$108:F$128,2,TRUE),VLOOKUP(O5274/100,标准!E$74:F$94,2,TRUE)),IF(F5274="女",VLOOKUP(O5274/100,标准!E$39:F$59,2,TRUE),VLOOKUP(O5274/100,标准!E$3:F$23,2,TRUE)))</f>
        <v>66</v>
      </c>
      <c r="Q5274" s="125">
        <v>4.24</v>
      </c>
      <c r="R5274" s="71">
        <f>IF(Q5274=0,0,IF(A5274&lt;43,IF(F5274="女",IF(Q5274="",0,VLOOKUP(Q5274,标准!I$108:J$138,2,TRUE)),IF(Q5274="",0,VLOOKUP(Q5274,标准!I$74:J$104,2,TRUE))),IF(F5274="女",IF(Q5274="",0,VLOOKUP(Q5274,标准!I$39:J$69,2,TRUE)),IF(Q5274="",0,VLOOKUP(Q5274,标准!I$3:J$33,2,TRUE)))))</f>
        <v>64</v>
      </c>
      <c r="S5274" s="126">
        <v>37</v>
      </c>
      <c r="T5274" s="71">
        <f>IF(A5274&lt;43,IF(F5274="女",VLOOKUP(S5274,标准!G$108:H$138,2,TRUE),VLOOKUP(S5274,标准!G$74:H$99,2,TRUE)),IF(F5274="女",VLOOKUP(S5274,标准!G$39:H$69,2,TRUE),VLOOKUP(S5274,标准!G$3:H$28,2,TRUE)))</f>
        <v>70</v>
      </c>
      <c r="U5274" s="127">
        <v>9.7</v>
      </c>
      <c r="V5274" s="71">
        <f>IF(U5274=0,0,IF(A5274&lt;43,IF(F5274="女",IF(U5274="",0,VLOOKUP(U5274,标准!A$108:B$128,2,TRUE)),IF(U5274="",0,VLOOKUP(U5274,标准!A$74:B$94,2,TRUE))),IF(F5274="女",IF(U5274="",0,VLOOKUP(U5274,标准!A$39:B$59,2,TRUE)),IF(U5274="",0,VLOOKUP(U5274,标准!A$3:B$23,2,TRUE)))))</f>
        <v>66</v>
      </c>
      <c r="W5274" s="86">
        <f t="shared" si="82"/>
        <v>76.6</v>
      </c>
      <c r="X5274" s="87">
        <v>4.2</v>
      </c>
      <c r="Y5274" s="87">
        <v>4.1</v>
      </c>
      <c r="Z5274" s="91"/>
      <c r="AA5274" s="92"/>
    </row>
    <row r="5275" customHeight="1" spans="1:27">
      <c r="A5275" s="62">
        <v>42</v>
      </c>
      <c r="B5275" s="91">
        <v>5315</v>
      </c>
      <c r="C5275" s="154" t="s">
        <v>10638</v>
      </c>
      <c r="D5275" s="154" t="s">
        <v>10616</v>
      </c>
      <c r="E5275" s="154" t="s">
        <v>29</v>
      </c>
      <c r="F5275" s="154" t="s">
        <v>34</v>
      </c>
      <c r="G5275" s="155" t="s">
        <v>10639</v>
      </c>
      <c r="H5275" s="68">
        <v>164.3</v>
      </c>
      <c r="I5275" s="68">
        <v>58.6</v>
      </c>
      <c r="J5275" s="71">
        <f>IF(F5275="女",IF(H5275=0,0,VLOOKUP(I5275/(H5275*H5275/10000),标准!M$108:N$112,2,TRUE)),IF(H5275=0,0,VLOOKUP(I5275/(H5275*H5275/10000),标准!M$74:N$78,2,TRUE)))</f>
        <v>100</v>
      </c>
      <c r="K5275" s="72">
        <v>3780</v>
      </c>
      <c r="L5275" s="71">
        <f>IF(A5275&lt;43,IF(F5275="女",VLOOKUP(K5275,标准!K$108:L$128,2,TRUE),VLOOKUP(K5275,标准!K$74:L$94,2,TRUE)),IF(F5275="女",VLOOKUP(K5275,标准!K$39:L$59,2,TRUE),VLOOKUP(K5275,标准!K$3:L$23,2,TRUE)))</f>
        <v>100</v>
      </c>
      <c r="M5275" s="68">
        <v>12</v>
      </c>
      <c r="N5275" s="71">
        <f>IF(M5275="",0,IF(A5275&lt;43,IF(F5275="女",VLOOKUP(M5275,标准!C$108:D$128,2,TRUE),VLOOKUP(M5275,标准!C$74:D$94,2,TRUE)),IF(F5275="女",VLOOKUP(M5275,标准!C$39:D$59,2,TRUE),VLOOKUP(M5275,标准!C$3:D$23,2,TRUE))))</f>
        <v>68</v>
      </c>
      <c r="O5275" s="124">
        <v>180</v>
      </c>
      <c r="P5275" s="71">
        <f>IF(A5275&lt;43,IF(F5275="女",VLOOKUP(O5275/100,标准!E$108:F$128,2,TRUE),VLOOKUP(O5275/100,标准!E$74:F$94,2,TRUE)),IF(F5275="女",VLOOKUP(O5275/100,标准!E$39:F$59,2,TRUE),VLOOKUP(O5275/100,标准!E$3:F$23,2,TRUE)))</f>
        <v>78</v>
      </c>
      <c r="Q5275" s="125">
        <v>3.4</v>
      </c>
      <c r="R5275" s="71">
        <f>IF(Q5275=0,0,IF(A5275&lt;43,IF(F5275="女",IF(Q5275="",0,VLOOKUP(Q5275,标准!I$108:J$138,2,TRUE)),IF(Q5275="",0,VLOOKUP(Q5275,标准!I$74:J$104,2,TRUE))),IF(F5275="女",IF(Q5275="",0,VLOOKUP(Q5275,标准!I$39:J$69,2,TRUE)),IF(Q5275="",0,VLOOKUP(Q5275,标准!I$3:J$33,2,TRUE)))))</f>
        <v>80</v>
      </c>
      <c r="S5275" s="126">
        <v>40</v>
      </c>
      <c r="T5275" s="71">
        <f>IF(A5275&lt;43,IF(F5275="女",VLOOKUP(S5275,标准!G$108:H$138,2,TRUE),VLOOKUP(S5275,标准!G$74:H$99,2,TRUE)),IF(F5275="女",VLOOKUP(S5275,标准!G$39:H$69,2,TRUE),VLOOKUP(S5275,标准!G$3:H$28,2,TRUE)))</f>
        <v>74</v>
      </c>
      <c r="U5275" s="127">
        <v>9</v>
      </c>
      <c r="V5275" s="71">
        <f>IF(U5275=0,0,IF(A5275&lt;43,IF(F5275="女",IF(U5275="",0,VLOOKUP(U5275,标准!A$108:B$128,2,TRUE)),IF(U5275="",0,VLOOKUP(U5275,标准!A$74:B$94,2,TRUE))),IF(F5275="女",IF(U5275="",0,VLOOKUP(U5275,标准!A$39:B$59,2,TRUE)),IF(U5275="",0,VLOOKUP(U5275,标准!A$3:B$23,2,TRUE)))))</f>
        <v>72</v>
      </c>
      <c r="W5275" s="86">
        <f t="shared" si="82"/>
        <v>82.4</v>
      </c>
      <c r="X5275" s="87">
        <v>4.2</v>
      </c>
      <c r="Y5275" s="87">
        <v>4.2</v>
      </c>
      <c r="Z5275" s="91"/>
      <c r="AA5275" s="92"/>
    </row>
    <row r="5276" customHeight="1" spans="1:27">
      <c r="A5276" s="62">
        <v>42</v>
      </c>
      <c r="B5276" s="91">
        <v>5316</v>
      </c>
      <c r="C5276" s="154" t="s">
        <v>10640</v>
      </c>
      <c r="D5276" s="154" t="s">
        <v>10616</v>
      </c>
      <c r="E5276" s="154" t="s">
        <v>29</v>
      </c>
      <c r="F5276" s="154" t="s">
        <v>34</v>
      </c>
      <c r="G5276" s="155" t="s">
        <v>10641</v>
      </c>
      <c r="H5276" s="68">
        <v>155.6</v>
      </c>
      <c r="I5276" s="68">
        <v>58.3</v>
      </c>
      <c r="J5276" s="71">
        <f>IF(F5276="女",IF(H5276=0,0,VLOOKUP(I5276/(H5276*H5276/10000),标准!M$108:N$112,2,TRUE)),IF(H5276=0,0,VLOOKUP(I5276/(H5276*H5276/10000),标准!M$74:N$78,2,TRUE)))</f>
        <v>80</v>
      </c>
      <c r="K5276" s="72">
        <v>3713</v>
      </c>
      <c r="L5276" s="71">
        <f>IF(A5276&lt;43,IF(F5276="女",VLOOKUP(K5276,标准!K$108:L$128,2,TRUE),VLOOKUP(K5276,标准!K$74:L$94,2,TRUE)),IF(F5276="女",VLOOKUP(K5276,标准!K$39:L$59,2,TRUE),VLOOKUP(K5276,标准!K$3:L$23,2,TRUE)))</f>
        <v>100</v>
      </c>
      <c r="M5276" s="68">
        <v>21</v>
      </c>
      <c r="N5276" s="71">
        <f>IF(M5276="",0,IF(A5276&lt;43,IF(F5276="女",VLOOKUP(M5276,标准!C$108:D$128,2,TRUE),VLOOKUP(M5276,标准!C$74:D$94,2,TRUE)),IF(F5276="女",VLOOKUP(M5276,标准!C$39:D$59,2,TRUE),VLOOKUP(M5276,标准!C$3:D$23,2,TRUE))))</f>
        <v>85</v>
      </c>
      <c r="O5276" s="124">
        <v>195</v>
      </c>
      <c r="P5276" s="71">
        <f>IF(A5276&lt;43,IF(F5276="女",VLOOKUP(O5276/100,标准!E$108:F$128,2,TRUE),VLOOKUP(O5276/100,标准!E$74:F$94,2,TRUE)),IF(F5276="女",VLOOKUP(O5276/100,标准!E$39:F$59,2,TRUE),VLOOKUP(O5276/100,标准!E$3:F$23,2,TRUE)))</f>
        <v>90</v>
      </c>
      <c r="Q5276" s="125">
        <v>4.02</v>
      </c>
      <c r="R5276" s="71">
        <f>IF(Q5276=0,0,IF(A5276&lt;43,IF(F5276="女",IF(Q5276="",0,VLOOKUP(Q5276,标准!I$108:J$138,2,TRUE)),IF(Q5276="",0,VLOOKUP(Q5276,标准!I$74:J$104,2,TRUE))),IF(F5276="女",IF(Q5276="",0,VLOOKUP(Q5276,标准!I$39:J$69,2,TRUE)),IF(Q5276="",0,VLOOKUP(Q5276,标准!I$3:J$33,2,TRUE)))))</f>
        <v>72</v>
      </c>
      <c r="S5276" s="126">
        <v>47</v>
      </c>
      <c r="T5276" s="71">
        <f>IF(A5276&lt;43,IF(F5276="女",VLOOKUP(S5276,标准!G$108:H$138,2,TRUE),VLOOKUP(S5276,标准!G$74:H$99,2,TRUE)),IF(F5276="女",VLOOKUP(S5276,标准!G$39:H$69,2,TRUE),VLOOKUP(S5276,标准!G$3:H$28,2,TRUE)))</f>
        <v>80</v>
      </c>
      <c r="U5276" s="127">
        <v>7.7</v>
      </c>
      <c r="V5276" s="71">
        <f>IF(U5276=0,0,IF(A5276&lt;43,IF(F5276="女",IF(U5276="",0,VLOOKUP(U5276,标准!A$108:B$128,2,TRUE)),IF(U5276="",0,VLOOKUP(U5276,标准!A$74:B$94,2,TRUE))),IF(F5276="女",IF(U5276="",0,VLOOKUP(U5276,标准!A$39:B$59,2,TRUE)),IF(U5276="",0,VLOOKUP(U5276,标准!A$3:B$23,2,TRUE)))))</f>
        <v>90</v>
      </c>
      <c r="W5276" s="86">
        <f t="shared" si="82"/>
        <v>84.9</v>
      </c>
      <c r="X5276" s="87">
        <v>3.7</v>
      </c>
      <c r="Y5276" s="87">
        <v>3.7</v>
      </c>
      <c r="Z5276" s="91"/>
      <c r="AA5276" s="92"/>
    </row>
    <row r="5277" customHeight="1" spans="1:27">
      <c r="A5277" s="62">
        <v>42</v>
      </c>
      <c r="B5277" s="91">
        <v>5317</v>
      </c>
      <c r="C5277" s="154" t="s">
        <v>10642</v>
      </c>
      <c r="D5277" s="154" t="s">
        <v>10616</v>
      </c>
      <c r="E5277" s="154" t="s">
        <v>29</v>
      </c>
      <c r="F5277" s="154" t="s">
        <v>34</v>
      </c>
      <c r="G5277" s="155" t="s">
        <v>10643</v>
      </c>
      <c r="H5277" s="68">
        <v>167.1</v>
      </c>
      <c r="I5277" s="68">
        <v>54.8</v>
      </c>
      <c r="J5277" s="71">
        <f>IF(F5277="女",IF(H5277=0,0,VLOOKUP(I5277/(H5277*H5277/10000),标准!M$108:N$112,2,TRUE)),IF(H5277=0,0,VLOOKUP(I5277/(H5277*H5277/10000),标准!M$74:N$78,2,TRUE)))</f>
        <v>100</v>
      </c>
      <c r="K5277" s="72">
        <v>3525</v>
      </c>
      <c r="L5277" s="71">
        <f>IF(A5277&lt;43,IF(F5277="女",VLOOKUP(K5277,标准!K$108:L$128,2,TRUE),VLOOKUP(K5277,标准!K$74:L$94,2,TRUE)),IF(F5277="女",VLOOKUP(K5277,标准!K$39:L$59,2,TRUE),VLOOKUP(K5277,标准!K$3:L$23,2,TRUE)))</f>
        <v>100</v>
      </c>
      <c r="M5277" s="68">
        <v>20</v>
      </c>
      <c r="N5277" s="71">
        <f>IF(M5277="",0,IF(A5277&lt;43,IF(F5277="女",VLOOKUP(M5277,标准!C$108:D$128,2,TRUE),VLOOKUP(M5277,标准!C$74:D$94,2,TRUE)),IF(F5277="女",VLOOKUP(M5277,标准!C$39:D$59,2,TRUE),VLOOKUP(M5277,标准!C$3:D$23,2,TRUE))))</f>
        <v>80</v>
      </c>
      <c r="O5277" s="124">
        <v>195</v>
      </c>
      <c r="P5277" s="71">
        <f>IF(A5277&lt;43,IF(F5277="女",VLOOKUP(O5277/100,标准!E$108:F$128,2,TRUE),VLOOKUP(O5277/100,标准!E$74:F$94,2,TRUE)),IF(F5277="女",VLOOKUP(O5277/100,标准!E$39:F$59,2,TRUE),VLOOKUP(O5277/100,标准!E$3:F$23,2,TRUE)))</f>
        <v>90</v>
      </c>
      <c r="Q5277" s="125">
        <v>4.1</v>
      </c>
      <c r="R5277" s="71">
        <f>IF(Q5277=0,0,IF(A5277&lt;43,IF(F5277="女",IF(Q5277="",0,VLOOKUP(Q5277,标准!I$108:J$138,2,TRUE)),IF(Q5277="",0,VLOOKUP(Q5277,标准!I$74:J$104,2,TRUE))),IF(F5277="女",IF(Q5277="",0,VLOOKUP(Q5277,标准!I$39:J$69,2,TRUE)),IF(Q5277="",0,VLOOKUP(Q5277,标准!I$3:J$33,2,TRUE)))))</f>
        <v>68</v>
      </c>
      <c r="S5277" s="126">
        <v>32</v>
      </c>
      <c r="T5277" s="71">
        <f>IF(A5277&lt;43,IF(F5277="女",VLOOKUP(S5277,标准!G$108:H$138,2,TRUE),VLOOKUP(S5277,标准!G$74:H$99,2,TRUE)),IF(F5277="女",VLOOKUP(S5277,标准!G$39:H$69,2,TRUE),VLOOKUP(S5277,标准!G$3:H$28,2,TRUE)))</f>
        <v>66</v>
      </c>
      <c r="U5277" s="127">
        <v>8.6</v>
      </c>
      <c r="V5277" s="71">
        <f>IF(U5277=0,0,IF(A5277&lt;43,IF(F5277="女",IF(U5277="",0,VLOOKUP(U5277,标准!A$108:B$128,2,TRUE)),IF(U5277="",0,VLOOKUP(U5277,标准!A$74:B$94,2,TRUE))),IF(F5277="女",IF(U5277="",0,VLOOKUP(U5277,标准!A$39:B$59,2,TRUE)),IF(U5277="",0,VLOOKUP(U5277,标准!A$3:B$23,2,TRUE)))))</f>
        <v>76</v>
      </c>
      <c r="W5277" s="86">
        <f t="shared" si="82"/>
        <v>82.4</v>
      </c>
      <c r="X5277" s="87">
        <v>4.6</v>
      </c>
      <c r="Y5277" s="87">
        <v>4.7</v>
      </c>
      <c r="Z5277" s="91"/>
      <c r="AA5277" s="92"/>
    </row>
    <row r="5278" customHeight="1" spans="1:27">
      <c r="A5278" s="62">
        <v>42</v>
      </c>
      <c r="B5278" s="91">
        <v>5318</v>
      </c>
      <c r="C5278" s="154" t="s">
        <v>10644</v>
      </c>
      <c r="D5278" s="154" t="s">
        <v>10616</v>
      </c>
      <c r="E5278" s="154" t="s">
        <v>29</v>
      </c>
      <c r="F5278" s="154" t="s">
        <v>34</v>
      </c>
      <c r="G5278" s="155" t="s">
        <v>10645</v>
      </c>
      <c r="H5278" s="68">
        <v>164.4</v>
      </c>
      <c r="I5278" s="68">
        <v>50.7</v>
      </c>
      <c r="J5278" s="71">
        <f>IF(F5278="女",IF(H5278=0,0,VLOOKUP(I5278/(H5278*H5278/10000),标准!M$108:N$112,2,TRUE)),IF(H5278=0,0,VLOOKUP(I5278/(H5278*H5278/10000),标准!M$74:N$78,2,TRUE)))</f>
        <v>100</v>
      </c>
      <c r="K5278" s="72">
        <v>3132</v>
      </c>
      <c r="L5278" s="71">
        <f>IF(A5278&lt;43,IF(F5278="女",VLOOKUP(K5278,标准!K$108:L$128,2,TRUE),VLOOKUP(K5278,标准!K$74:L$94,2,TRUE)),IF(F5278="女",VLOOKUP(K5278,标准!K$39:L$59,2,TRUE),VLOOKUP(K5278,标准!K$3:L$23,2,TRUE)))</f>
        <v>80</v>
      </c>
      <c r="M5278" s="68">
        <v>15</v>
      </c>
      <c r="N5278" s="71">
        <f>IF(M5278="",0,IF(A5278&lt;43,IF(F5278="女",VLOOKUP(M5278,标准!C$108:D$128,2,TRUE),VLOOKUP(M5278,标准!C$74:D$94,2,TRUE)),IF(F5278="女",VLOOKUP(M5278,标准!C$39:D$59,2,TRUE),VLOOKUP(M5278,标准!C$3:D$23,2,TRUE))))</f>
        <v>72</v>
      </c>
      <c r="O5278" s="124">
        <v>156</v>
      </c>
      <c r="P5278" s="71">
        <f>IF(A5278&lt;43,IF(F5278="女",VLOOKUP(O5278/100,标准!E$108:F$128,2,TRUE),VLOOKUP(O5278/100,标准!E$74:F$94,2,TRUE)),IF(F5278="女",VLOOKUP(O5278/100,标准!E$39:F$59,2,TRUE),VLOOKUP(O5278/100,标准!E$3:F$23,2,TRUE)))</f>
        <v>62</v>
      </c>
      <c r="Q5278" s="125">
        <v>4.2</v>
      </c>
      <c r="R5278" s="71">
        <f>IF(Q5278=0,0,IF(A5278&lt;43,IF(F5278="女",IF(Q5278="",0,VLOOKUP(Q5278,标准!I$108:J$138,2,TRUE)),IF(Q5278="",0,VLOOKUP(Q5278,标准!I$74:J$104,2,TRUE))),IF(F5278="女",IF(Q5278="",0,VLOOKUP(Q5278,标准!I$39:J$69,2,TRUE)),IF(Q5278="",0,VLOOKUP(Q5278,标准!I$3:J$33,2,TRUE)))))</f>
        <v>64</v>
      </c>
      <c r="S5278" s="126">
        <v>52</v>
      </c>
      <c r="T5278" s="71">
        <f>IF(A5278&lt;43,IF(F5278="女",VLOOKUP(S5278,标准!G$108:H$138,2,TRUE),VLOOKUP(S5278,标准!G$74:H$99,2,TRUE)),IF(F5278="女",VLOOKUP(S5278,标准!G$39:H$69,2,TRUE),VLOOKUP(S5278,标准!G$3:H$28,2,TRUE)))</f>
        <v>90</v>
      </c>
      <c r="U5278" s="127">
        <v>9.3</v>
      </c>
      <c r="V5278" s="71">
        <f>IF(U5278=0,0,IF(A5278&lt;43,IF(F5278="女",IF(U5278="",0,VLOOKUP(U5278,标准!A$108:B$128,2,TRUE)),IF(U5278="",0,VLOOKUP(U5278,标准!A$74:B$94,2,TRUE))),IF(F5278="女",IF(U5278="",0,VLOOKUP(U5278,标准!A$39:B$59,2,TRUE)),IF(U5278="",0,VLOOKUP(U5278,标准!A$3:B$23,2,TRUE)))))</f>
        <v>70</v>
      </c>
      <c r="W5278" s="86">
        <f t="shared" si="82"/>
        <v>76.2</v>
      </c>
      <c r="X5278" s="87">
        <v>4.9</v>
      </c>
      <c r="Y5278" s="87">
        <v>4.7</v>
      </c>
      <c r="Z5278" s="91"/>
      <c r="AA5278" s="92"/>
    </row>
    <row r="5279" customHeight="1" spans="1:27">
      <c r="A5279" s="62">
        <v>42</v>
      </c>
      <c r="B5279" s="91">
        <v>5319</v>
      </c>
      <c r="C5279" s="154" t="s">
        <v>6334</v>
      </c>
      <c r="D5279" s="154" t="s">
        <v>10616</v>
      </c>
      <c r="E5279" s="154" t="s">
        <v>29</v>
      </c>
      <c r="F5279" s="154" t="s">
        <v>34</v>
      </c>
      <c r="G5279" s="155" t="s">
        <v>10646</v>
      </c>
      <c r="H5279" s="68">
        <v>162.6</v>
      </c>
      <c r="I5279" s="68">
        <v>48.6</v>
      </c>
      <c r="J5279" s="71">
        <f>IF(F5279="女",IF(H5279=0,0,VLOOKUP(I5279/(H5279*H5279/10000),标准!M$108:N$112,2,TRUE)),IF(H5279=0,0,VLOOKUP(I5279/(H5279*H5279/10000),标准!M$74:N$78,2,TRUE)))</f>
        <v>100</v>
      </c>
      <c r="K5279" s="72">
        <v>3577</v>
      </c>
      <c r="L5279" s="71">
        <f>IF(A5279&lt;43,IF(F5279="女",VLOOKUP(K5279,标准!K$108:L$128,2,TRUE),VLOOKUP(K5279,标准!K$74:L$94,2,TRUE)),IF(F5279="女",VLOOKUP(K5279,标准!K$39:L$59,2,TRUE),VLOOKUP(K5279,标准!K$3:L$23,2,TRUE)))</f>
        <v>100</v>
      </c>
      <c r="M5279" s="68">
        <v>19</v>
      </c>
      <c r="N5279" s="71">
        <f>IF(M5279="",0,IF(A5279&lt;43,IF(F5279="女",VLOOKUP(M5279,标准!C$108:D$128,2,TRUE),VLOOKUP(M5279,标准!C$74:D$94,2,TRUE)),IF(F5279="女",VLOOKUP(M5279,标准!C$39:D$59,2,TRUE),VLOOKUP(M5279,标准!C$3:D$23,2,TRUE))))</f>
        <v>80</v>
      </c>
      <c r="O5279" s="124">
        <v>160</v>
      </c>
      <c r="P5279" s="71">
        <f>IF(A5279&lt;43,IF(F5279="女",VLOOKUP(O5279/100,标准!E$108:F$128,2,TRUE),VLOOKUP(O5279/100,标准!E$74:F$94,2,TRUE)),IF(F5279="女",VLOOKUP(O5279/100,标准!E$39:F$59,2,TRUE),VLOOKUP(O5279/100,标准!E$3:F$23,2,TRUE)))</f>
        <v>66</v>
      </c>
      <c r="Q5279" s="125">
        <v>4.32</v>
      </c>
      <c r="R5279" s="71">
        <f>IF(Q5279=0,0,IF(A5279&lt;43,IF(F5279="女",IF(Q5279="",0,VLOOKUP(Q5279,标准!I$108:J$138,2,TRUE)),IF(Q5279="",0,VLOOKUP(Q5279,标准!I$74:J$104,2,TRUE))),IF(F5279="女",IF(Q5279="",0,VLOOKUP(Q5279,标准!I$39:J$69,2,TRUE)),IF(Q5279="",0,VLOOKUP(Q5279,标准!I$3:J$33,2,TRUE)))))</f>
        <v>60</v>
      </c>
      <c r="S5279" s="126">
        <v>38</v>
      </c>
      <c r="T5279" s="71">
        <f>IF(A5279&lt;43,IF(F5279="女",VLOOKUP(S5279,标准!G$108:H$138,2,TRUE),VLOOKUP(S5279,标准!G$74:H$99,2,TRUE)),IF(F5279="女",VLOOKUP(S5279,标准!G$39:H$69,2,TRUE),VLOOKUP(S5279,标准!G$3:H$28,2,TRUE)))</f>
        <v>72</v>
      </c>
      <c r="U5279" s="127">
        <v>8.7</v>
      </c>
      <c r="V5279" s="71">
        <f>IF(U5279=0,0,IF(A5279&lt;43,IF(F5279="女",IF(U5279="",0,VLOOKUP(U5279,标准!A$108:B$128,2,TRUE)),IF(U5279="",0,VLOOKUP(U5279,标准!A$74:B$94,2,TRUE))),IF(F5279="女",IF(U5279="",0,VLOOKUP(U5279,标准!A$39:B$59,2,TRUE)),IF(U5279="",0,VLOOKUP(U5279,标准!A$3:B$23,2,TRUE)))))</f>
        <v>76</v>
      </c>
      <c r="W5279" s="86">
        <f t="shared" si="82"/>
        <v>79</v>
      </c>
      <c r="X5279" s="87">
        <v>4</v>
      </c>
      <c r="Y5279" s="87">
        <v>4.1</v>
      </c>
      <c r="Z5279" s="91"/>
      <c r="AA5279" s="92"/>
    </row>
    <row r="5280" customHeight="1" spans="1:27">
      <c r="A5280" s="62">
        <v>42</v>
      </c>
      <c r="B5280" s="91">
        <v>5320</v>
      </c>
      <c r="C5280" s="154" t="s">
        <v>10647</v>
      </c>
      <c r="D5280" s="154" t="s">
        <v>10616</v>
      </c>
      <c r="E5280" s="154" t="s">
        <v>29</v>
      </c>
      <c r="F5280" s="154" t="s">
        <v>30</v>
      </c>
      <c r="G5280" s="155" t="s">
        <v>10648</v>
      </c>
      <c r="H5280" s="68">
        <v>176.9</v>
      </c>
      <c r="I5280" s="68">
        <v>81.6</v>
      </c>
      <c r="J5280" s="71">
        <f>IF(F5280="女",IF(H5280=0,0,VLOOKUP(I5280/(H5280*H5280/10000),标准!M$108:N$112,2,TRUE)),IF(H5280=0,0,VLOOKUP(I5280/(H5280*H5280/10000),标准!M$74:N$78,2,TRUE)))</f>
        <v>80</v>
      </c>
      <c r="K5280" s="72">
        <v>4916</v>
      </c>
      <c r="L5280" s="71">
        <f>IF(A5280&lt;43,IF(F5280="女",VLOOKUP(K5280,标准!K$108:L$128,2,TRUE),VLOOKUP(K5280,标准!K$74:L$94,2,TRUE)),IF(F5280="女",VLOOKUP(K5280,标准!K$39:L$59,2,TRUE),VLOOKUP(K5280,标准!K$3:L$23,2,TRUE)))</f>
        <v>90</v>
      </c>
      <c r="M5280" s="68">
        <v>8.5</v>
      </c>
      <c r="N5280" s="71">
        <f>IF(M5280="",0,IF(A5280&lt;43,IF(F5280="女",VLOOKUP(M5280,标准!C$108:D$128,2,TRUE),VLOOKUP(M5280,标准!C$74:D$94,2,TRUE)),IF(F5280="女",VLOOKUP(M5280,标准!C$39:D$59,2,TRUE),VLOOKUP(M5280,标准!C$3:D$23,2,TRUE))))</f>
        <v>66</v>
      </c>
      <c r="O5280" s="124">
        <v>121</v>
      </c>
      <c r="P5280" s="71">
        <f>IF(A5280&lt;43,IF(F5280="女",VLOOKUP(O5280/100,标准!E$108:F$128,2,TRUE),VLOOKUP(O5280/100,标准!E$74:F$94,2,TRUE)),IF(F5280="女",VLOOKUP(O5280/100,标准!E$39:F$59,2,TRUE),VLOOKUP(O5280/100,标准!E$3:F$23,2,TRUE)))</f>
        <v>0</v>
      </c>
      <c r="Q5280" s="125">
        <v>4.16</v>
      </c>
      <c r="R5280" s="71">
        <f>IF(Q5280=0,0,IF(A5280&lt;43,IF(F5280="女",IF(Q5280="",0,VLOOKUP(Q5280,标准!I$108:J$138,2,TRUE)),IF(Q5280="",0,VLOOKUP(Q5280,标准!I$74:J$104,2,TRUE))),IF(F5280="女",IF(Q5280="",0,VLOOKUP(Q5280,标准!I$39:J$69,2,TRUE)),IF(Q5280="",0,VLOOKUP(Q5280,标准!I$3:J$33,2,TRUE)))))</f>
        <v>66</v>
      </c>
      <c r="S5280" s="126">
        <v>2</v>
      </c>
      <c r="T5280" s="71">
        <f>IF(A5280&lt;43,IF(F5280="女",VLOOKUP(S5280,标准!G$108:H$138,2,TRUE),VLOOKUP(S5280,标准!G$74:H$99,2,TRUE)),IF(F5280="女",VLOOKUP(S5280,标准!G$39:H$69,2,TRUE),VLOOKUP(S5280,标准!G$3:H$28,2,TRUE)))</f>
        <v>0</v>
      </c>
      <c r="U5280" s="127">
        <v>7.5</v>
      </c>
      <c r="V5280" s="71">
        <f>IF(U5280=0,0,IF(A5280&lt;43,IF(F5280="女",IF(U5280="",0,VLOOKUP(U5280,标准!A$108:B$128,2,TRUE)),IF(U5280="",0,VLOOKUP(U5280,标准!A$74:B$94,2,TRUE))),IF(F5280="女",IF(U5280="",0,VLOOKUP(U5280,标准!A$39:B$59,2,TRUE)),IF(U5280="",0,VLOOKUP(U5280,标准!A$3:B$23,2,TRUE)))))</f>
        <v>76</v>
      </c>
      <c r="W5280" s="86">
        <f t="shared" si="82"/>
        <v>60.5</v>
      </c>
      <c r="X5280" s="87">
        <v>3.7</v>
      </c>
      <c r="Y5280" s="87">
        <v>3.7</v>
      </c>
      <c r="Z5280" s="91"/>
      <c r="AA5280" s="92"/>
    </row>
    <row r="5281" customHeight="1" spans="1:27">
      <c r="A5281" s="62">
        <v>42</v>
      </c>
      <c r="B5281" s="91">
        <v>5321</v>
      </c>
      <c r="C5281" s="154" t="s">
        <v>10649</v>
      </c>
      <c r="D5281" s="154" t="s">
        <v>10616</v>
      </c>
      <c r="E5281" s="154" t="s">
        <v>29</v>
      </c>
      <c r="F5281" s="154" t="s">
        <v>30</v>
      </c>
      <c r="G5281" s="155" t="s">
        <v>10650</v>
      </c>
      <c r="H5281" s="68"/>
      <c r="I5281" s="68"/>
      <c r="J5281" s="71">
        <f>IF(F5281="女",IF(H5281=0,0,VLOOKUP(I5281/(H5281*H5281/10000),标准!M$108:N$112,2,TRUE)),IF(H5281=0,0,VLOOKUP(I5281/(H5281*H5281/10000),标准!M$74:N$78,2,TRUE)))</f>
        <v>0</v>
      </c>
      <c r="K5281" s="72"/>
      <c r="L5281" s="71">
        <f>IF(A5281&lt;43,IF(F5281="女",VLOOKUP(K5281,标准!K$108:L$128,2,TRUE),VLOOKUP(K5281,标准!K$74:L$94,2,TRUE)),IF(F5281="女",VLOOKUP(K5281,标准!K$39:L$59,2,TRUE),VLOOKUP(K5281,标准!K$3:L$23,2,TRUE)))</f>
        <v>0</v>
      </c>
      <c r="M5281" s="68">
        <v>18.5</v>
      </c>
      <c r="N5281" s="71">
        <f>IF(M5281="",0,IF(A5281&lt;43,IF(F5281="女",VLOOKUP(M5281,标准!C$108:D$128,2,TRUE),VLOOKUP(M5281,标准!C$74:D$94,2,TRUE)),IF(F5281="女",VLOOKUP(M5281,标准!C$39:D$59,2,TRUE),VLOOKUP(M5281,标准!C$3:D$23,2,TRUE))))</f>
        <v>80</v>
      </c>
      <c r="O5281" s="124">
        <v>210</v>
      </c>
      <c r="P5281" s="71">
        <f>IF(A5281&lt;43,IF(F5281="女",VLOOKUP(O5281/100,标准!E$108:F$128,2,TRUE),VLOOKUP(O5281/100,标准!E$74:F$94,2,TRUE)),IF(F5281="女",VLOOKUP(O5281/100,标准!E$39:F$59,2,TRUE),VLOOKUP(O5281/100,标准!E$3:F$23,2,TRUE)))</f>
        <v>60</v>
      </c>
      <c r="Q5281" s="125">
        <v>4.18</v>
      </c>
      <c r="R5281" s="71">
        <f>IF(Q5281=0,0,IF(A5281&lt;43,IF(F5281="女",IF(Q5281="",0,VLOOKUP(Q5281,标准!I$108:J$138,2,TRUE)),IF(Q5281="",0,VLOOKUP(Q5281,标准!I$74:J$104,2,TRUE))),IF(F5281="女",IF(Q5281="",0,VLOOKUP(Q5281,标准!I$39:J$69,2,TRUE)),IF(Q5281="",0,VLOOKUP(Q5281,标准!I$3:J$33,2,TRUE)))))</f>
        <v>64</v>
      </c>
      <c r="S5281" s="126">
        <v>11</v>
      </c>
      <c r="T5281" s="71">
        <f>IF(A5281&lt;43,IF(F5281="女",VLOOKUP(S5281,标准!G$108:H$138,2,TRUE),VLOOKUP(S5281,标准!G$74:H$99,2,TRUE)),IF(F5281="女",VLOOKUP(S5281,标准!G$39:H$69,2,TRUE),VLOOKUP(S5281,标准!G$3:H$28,2,TRUE)))</f>
        <v>64</v>
      </c>
      <c r="U5281" s="127">
        <v>7.5</v>
      </c>
      <c r="V5281" s="71">
        <f>IF(U5281=0,0,IF(A5281&lt;43,IF(F5281="女",IF(U5281="",0,VLOOKUP(U5281,标准!A$108:B$128,2,TRUE)),IF(U5281="",0,VLOOKUP(U5281,标准!A$74:B$94,2,TRUE))),IF(F5281="女",IF(U5281="",0,VLOOKUP(U5281,标准!A$39:B$59,2,TRUE)),IF(U5281="",0,VLOOKUP(U5281,标准!A$3:B$23,2,TRUE)))))</f>
        <v>76</v>
      </c>
      <c r="W5281" s="86">
        <f t="shared" si="82"/>
        <v>48.4</v>
      </c>
      <c r="X5281" s="87"/>
      <c r="Y5281" s="87"/>
      <c r="Z5281" s="91"/>
      <c r="AA5281" s="92"/>
    </row>
    <row r="5282" customHeight="1" spans="1:27">
      <c r="A5282" s="62">
        <v>42</v>
      </c>
      <c r="B5282" s="91">
        <v>5322</v>
      </c>
      <c r="C5282" s="154" t="s">
        <v>4311</v>
      </c>
      <c r="D5282" s="154" t="s">
        <v>10616</v>
      </c>
      <c r="E5282" s="154" t="s">
        <v>29</v>
      </c>
      <c r="F5282" s="154" t="s">
        <v>30</v>
      </c>
      <c r="G5282" s="155" t="s">
        <v>10651</v>
      </c>
      <c r="H5282" s="68">
        <v>169.3</v>
      </c>
      <c r="I5282" s="68">
        <v>58.6</v>
      </c>
      <c r="J5282" s="71">
        <f>IF(F5282="女",IF(H5282=0,0,VLOOKUP(I5282/(H5282*H5282/10000),标准!M$108:N$112,2,TRUE)),IF(H5282=0,0,VLOOKUP(I5282/(H5282*H5282/10000),标准!M$74:N$78,2,TRUE)))</f>
        <v>100</v>
      </c>
      <c r="K5282" s="72">
        <v>3723</v>
      </c>
      <c r="L5282" s="71">
        <f>IF(A5282&lt;43,IF(F5282="女",VLOOKUP(K5282,标准!K$108:L$128,2,TRUE),VLOOKUP(K5282,标准!K$74:L$94,2,TRUE)),IF(F5282="女",VLOOKUP(K5282,标准!K$39:L$59,2,TRUE),VLOOKUP(K5282,标准!K$3:L$23,2,TRUE)))</f>
        <v>70</v>
      </c>
      <c r="M5282" s="68">
        <v>12</v>
      </c>
      <c r="N5282" s="71">
        <f>IF(M5282="",0,IF(A5282&lt;43,IF(F5282="女",VLOOKUP(M5282,标准!C$108:D$128,2,TRUE),VLOOKUP(M5282,标准!C$74:D$94,2,TRUE)),IF(F5282="女",VLOOKUP(M5282,标准!C$39:D$59,2,TRUE),VLOOKUP(M5282,标准!C$3:D$23,2,TRUE))))</f>
        <v>70</v>
      </c>
      <c r="O5282" s="124">
        <v>225</v>
      </c>
      <c r="P5282" s="71">
        <f>IF(A5282&lt;43,IF(F5282="女",VLOOKUP(O5282/100,标准!E$108:F$128,2,TRUE),VLOOKUP(O5282/100,标准!E$74:F$94,2,TRUE)),IF(F5282="女",VLOOKUP(O5282/100,标准!E$39:F$59,2,TRUE),VLOOKUP(O5282/100,标准!E$3:F$23,2,TRUE)))</f>
        <v>68</v>
      </c>
      <c r="Q5282" s="125">
        <v>4.15</v>
      </c>
      <c r="R5282" s="71">
        <f>IF(Q5282=0,0,IF(A5282&lt;43,IF(F5282="女",IF(Q5282="",0,VLOOKUP(Q5282,标准!I$108:J$138,2,TRUE)),IF(Q5282="",0,VLOOKUP(Q5282,标准!I$74:J$104,2,TRUE))),IF(F5282="女",IF(Q5282="",0,VLOOKUP(Q5282,标准!I$39:J$69,2,TRUE)),IF(Q5282="",0,VLOOKUP(Q5282,标准!I$3:J$33,2,TRUE)))))</f>
        <v>66</v>
      </c>
      <c r="S5282" s="126">
        <v>3</v>
      </c>
      <c r="T5282" s="71">
        <f>IF(A5282&lt;43,IF(F5282="女",VLOOKUP(S5282,标准!G$108:H$138,2,TRUE),VLOOKUP(S5282,标准!G$74:H$99,2,TRUE)),IF(F5282="女",VLOOKUP(S5282,标准!G$39:H$69,2,TRUE),VLOOKUP(S5282,标准!G$3:H$28,2,TRUE)))</f>
        <v>0</v>
      </c>
      <c r="U5282" s="127">
        <v>7.3</v>
      </c>
      <c r="V5282" s="71">
        <f>IF(U5282=0,0,IF(A5282&lt;43,IF(F5282="女",IF(U5282="",0,VLOOKUP(U5282,标准!A$108:B$128,2,TRUE)),IF(U5282="",0,VLOOKUP(U5282,标准!A$74:B$94,2,TRUE))),IF(F5282="女",IF(U5282="",0,VLOOKUP(U5282,标准!A$39:B$59,2,TRUE)),IF(U5282="",0,VLOOKUP(U5282,标准!A$3:B$23,2,TRUE)))))</f>
        <v>78</v>
      </c>
      <c r="W5282" s="86">
        <f t="shared" si="82"/>
        <v>68.1</v>
      </c>
      <c r="X5282" s="87">
        <v>4.5</v>
      </c>
      <c r="Y5282" s="87">
        <v>4</v>
      </c>
      <c r="Z5282" s="91"/>
      <c r="AA5282" s="92"/>
    </row>
    <row r="5283" customHeight="1" spans="1:27">
      <c r="A5283" s="62">
        <v>42</v>
      </c>
      <c r="B5283" s="91">
        <v>5323</v>
      </c>
      <c r="C5283" s="154" t="s">
        <v>10652</v>
      </c>
      <c r="D5283" s="154" t="s">
        <v>10616</v>
      </c>
      <c r="E5283" s="154" t="s">
        <v>29</v>
      </c>
      <c r="F5283" s="154" t="s">
        <v>30</v>
      </c>
      <c r="G5283" s="155" t="s">
        <v>10653</v>
      </c>
      <c r="H5283" s="68">
        <v>178.9</v>
      </c>
      <c r="I5283" s="68">
        <v>75</v>
      </c>
      <c r="J5283" s="71">
        <f>IF(F5283="女",IF(H5283=0,0,VLOOKUP(I5283/(H5283*H5283/10000),标准!M$108:N$112,2,TRUE)),IF(H5283=0,0,VLOOKUP(I5283/(H5283*H5283/10000),标准!M$74:N$78,2,TRUE)))</f>
        <v>100</v>
      </c>
      <c r="K5283" s="72">
        <v>4666</v>
      </c>
      <c r="L5283" s="71">
        <f>IF(A5283&lt;43,IF(F5283="女",VLOOKUP(K5283,标准!K$108:L$128,2,TRUE),VLOOKUP(K5283,标准!K$74:L$94,2,TRUE)),IF(F5283="女",VLOOKUP(K5283,标准!K$39:L$59,2,TRUE),VLOOKUP(K5283,标准!K$3:L$23,2,TRUE)))</f>
        <v>85</v>
      </c>
      <c r="M5283" s="68">
        <v>25</v>
      </c>
      <c r="N5283" s="71">
        <f>IF(M5283="",0,IF(A5283&lt;43,IF(F5283="女",VLOOKUP(M5283,标准!C$108:D$128,2,TRUE),VLOOKUP(M5283,标准!C$74:D$94,2,TRUE)),IF(F5283="女",VLOOKUP(M5283,标准!C$39:D$59,2,TRUE),VLOOKUP(M5283,标准!C$3:D$23,2,TRUE))))</f>
        <v>100</v>
      </c>
      <c r="O5283" s="124">
        <v>210</v>
      </c>
      <c r="P5283" s="71">
        <f>IF(A5283&lt;43,IF(F5283="女",VLOOKUP(O5283/100,标准!E$108:F$128,2,TRUE),VLOOKUP(O5283/100,标准!E$74:F$94,2,TRUE)),IF(F5283="女",VLOOKUP(O5283/100,标准!E$39:F$59,2,TRUE),VLOOKUP(O5283/100,标准!E$3:F$23,2,TRUE)))</f>
        <v>60</v>
      </c>
      <c r="Q5283" s="125">
        <v>4.08</v>
      </c>
      <c r="R5283" s="71">
        <f>IF(Q5283=0,0,IF(A5283&lt;43,IF(F5283="女",IF(Q5283="",0,VLOOKUP(Q5283,标准!I$108:J$138,2,TRUE)),IF(Q5283="",0,VLOOKUP(Q5283,标准!I$74:J$104,2,TRUE))),IF(F5283="女",IF(Q5283="",0,VLOOKUP(Q5283,标准!I$39:J$69,2,TRUE)),IF(Q5283="",0,VLOOKUP(Q5283,标准!I$3:J$33,2,TRUE)))))</f>
        <v>68</v>
      </c>
      <c r="S5283" s="126">
        <v>2</v>
      </c>
      <c r="T5283" s="71">
        <f>IF(A5283&lt;43,IF(F5283="女",VLOOKUP(S5283,标准!G$108:H$138,2,TRUE),VLOOKUP(S5283,标准!G$74:H$99,2,TRUE)),IF(F5283="女",VLOOKUP(S5283,标准!G$39:H$69,2,TRUE),VLOOKUP(S5283,标准!G$3:H$28,2,TRUE)))</f>
        <v>0</v>
      </c>
      <c r="U5283" s="127">
        <v>6.8</v>
      </c>
      <c r="V5283" s="71">
        <f>IF(U5283=0,0,IF(A5283&lt;43,IF(F5283="女",IF(U5283="",0,VLOOKUP(U5283,标准!A$108:B$128,2,TRUE)),IF(U5283="",0,VLOOKUP(U5283,标准!A$74:B$94,2,TRUE))),IF(F5283="女",IF(U5283="",0,VLOOKUP(U5283,标准!A$39:B$59,2,TRUE)),IF(U5283="",0,VLOOKUP(U5283,标准!A$3:B$23,2,TRUE)))))</f>
        <v>95</v>
      </c>
      <c r="W5283" s="86">
        <f t="shared" si="82"/>
        <v>76.35</v>
      </c>
      <c r="X5283" s="87">
        <v>3.8</v>
      </c>
      <c r="Y5283" s="87">
        <v>4.1</v>
      </c>
      <c r="Z5283" s="91"/>
      <c r="AA5283" s="92"/>
    </row>
    <row r="5284" customHeight="1" spans="1:27">
      <c r="A5284" s="62">
        <v>42</v>
      </c>
      <c r="B5284" s="91">
        <v>5324</v>
      </c>
      <c r="C5284" s="154" t="s">
        <v>10654</v>
      </c>
      <c r="D5284" s="154" t="s">
        <v>10616</v>
      </c>
      <c r="E5284" s="154" t="s">
        <v>29</v>
      </c>
      <c r="F5284" s="154" t="s">
        <v>34</v>
      </c>
      <c r="G5284" s="155" t="s">
        <v>10655</v>
      </c>
      <c r="H5284" s="68">
        <v>163.4</v>
      </c>
      <c r="I5284" s="68">
        <v>57.6</v>
      </c>
      <c r="J5284" s="71">
        <f>IF(F5284="女",IF(H5284=0,0,VLOOKUP(I5284/(H5284*H5284/10000),标准!M$108:N$112,2,TRUE)),IF(H5284=0,0,VLOOKUP(I5284/(H5284*H5284/10000),标准!M$74:N$78,2,TRUE)))</f>
        <v>100</v>
      </c>
      <c r="K5284" s="72">
        <v>3388</v>
      </c>
      <c r="L5284" s="71">
        <f>IF(A5284&lt;43,IF(F5284="女",VLOOKUP(K5284,标准!K$108:L$128,2,TRUE),VLOOKUP(K5284,标准!K$74:L$94,2,TRUE)),IF(F5284="女",VLOOKUP(K5284,标准!K$39:L$59,2,TRUE),VLOOKUP(K5284,标准!K$3:L$23,2,TRUE)))</f>
        <v>95</v>
      </c>
      <c r="M5284" s="68">
        <v>15.5</v>
      </c>
      <c r="N5284" s="71">
        <f>IF(M5284="",0,IF(A5284&lt;43,IF(F5284="女",VLOOKUP(M5284,标准!C$108:D$128,2,TRUE),VLOOKUP(M5284,标准!C$74:D$94,2,TRUE)),IF(F5284="女",VLOOKUP(M5284,标准!C$39:D$59,2,TRUE),VLOOKUP(M5284,标准!C$3:D$23,2,TRUE))))</f>
        <v>74</v>
      </c>
      <c r="O5284" s="124">
        <v>210</v>
      </c>
      <c r="P5284" s="71">
        <f>IF(A5284&lt;43,IF(F5284="女",VLOOKUP(O5284/100,标准!E$108:F$128,2,TRUE),VLOOKUP(O5284/100,标准!E$74:F$94,2,TRUE)),IF(F5284="女",VLOOKUP(O5284/100,标准!E$39:F$59,2,TRUE),VLOOKUP(O5284/100,标准!E$3:F$23,2,TRUE)))</f>
        <v>100</v>
      </c>
      <c r="Q5284" s="125">
        <v>4.23</v>
      </c>
      <c r="R5284" s="71">
        <f>IF(Q5284=0,0,IF(A5284&lt;43,IF(F5284="女",IF(Q5284="",0,VLOOKUP(Q5284,标准!I$108:J$138,2,TRUE)),IF(Q5284="",0,VLOOKUP(Q5284,标准!I$74:J$104,2,TRUE))),IF(F5284="女",IF(Q5284="",0,VLOOKUP(Q5284,标准!I$39:J$69,2,TRUE)),IF(Q5284="",0,VLOOKUP(Q5284,标准!I$3:J$33,2,TRUE)))))</f>
        <v>64</v>
      </c>
      <c r="S5284" s="126">
        <v>41</v>
      </c>
      <c r="T5284" s="71">
        <f>IF(A5284&lt;43,IF(F5284="女",VLOOKUP(S5284,标准!G$108:H$138,2,TRUE),VLOOKUP(S5284,标准!G$74:H$99,2,TRUE)),IF(F5284="女",VLOOKUP(S5284,标准!G$39:H$69,2,TRUE),VLOOKUP(S5284,标准!G$3:H$28,2,TRUE)))</f>
        <v>74</v>
      </c>
      <c r="U5284" s="127">
        <v>10.1</v>
      </c>
      <c r="V5284" s="71">
        <f>IF(U5284=0,0,IF(A5284&lt;43,IF(F5284="女",IF(U5284="",0,VLOOKUP(U5284,标准!A$108:B$128,2,TRUE)),IF(U5284="",0,VLOOKUP(U5284,标准!A$74:B$94,2,TRUE))),IF(F5284="女",IF(U5284="",0,VLOOKUP(U5284,标准!A$39:B$59,2,TRUE)),IF(U5284="",0,VLOOKUP(U5284,标准!A$3:B$23,2,TRUE)))))</f>
        <v>62</v>
      </c>
      <c r="W5284" s="86">
        <f t="shared" si="82"/>
        <v>79.25</v>
      </c>
      <c r="X5284" s="87">
        <v>4.8</v>
      </c>
      <c r="Y5284" s="87">
        <v>4.6</v>
      </c>
      <c r="Z5284" s="91"/>
      <c r="AA5284" s="92"/>
    </row>
    <row r="5285" customHeight="1" spans="1:27">
      <c r="A5285" s="62">
        <v>42</v>
      </c>
      <c r="B5285" s="91">
        <v>5325</v>
      </c>
      <c r="C5285" s="154" t="s">
        <v>10656</v>
      </c>
      <c r="D5285" s="154" t="s">
        <v>10616</v>
      </c>
      <c r="E5285" s="154" t="s">
        <v>29</v>
      </c>
      <c r="F5285" s="154" t="s">
        <v>34</v>
      </c>
      <c r="G5285" s="155" t="s">
        <v>10657</v>
      </c>
      <c r="H5285" s="68"/>
      <c r="I5285" s="68"/>
      <c r="J5285" s="71">
        <f>IF(F5285="女",IF(H5285=0,0,VLOOKUP(I5285/(H5285*H5285/10000),标准!M$108:N$112,2,TRUE)),IF(H5285=0,0,VLOOKUP(I5285/(H5285*H5285/10000),标准!M$74:N$78,2,TRUE)))</f>
        <v>0</v>
      </c>
      <c r="K5285" s="72"/>
      <c r="L5285" s="71">
        <f>IF(A5285&lt;43,IF(F5285="女",VLOOKUP(K5285,标准!K$108:L$128,2,TRUE),VLOOKUP(K5285,标准!K$74:L$94,2,TRUE)),IF(F5285="女",VLOOKUP(K5285,标准!K$39:L$59,2,TRUE),VLOOKUP(K5285,标准!K$3:L$23,2,TRUE)))</f>
        <v>0</v>
      </c>
      <c r="M5285" s="68">
        <v>19</v>
      </c>
      <c r="N5285" s="71">
        <f>IF(M5285="",0,IF(A5285&lt;43,IF(F5285="女",VLOOKUP(M5285,标准!C$108:D$128,2,TRUE),VLOOKUP(M5285,标准!C$74:D$94,2,TRUE)),IF(F5285="女",VLOOKUP(M5285,标准!C$39:D$59,2,TRUE),VLOOKUP(M5285,标准!C$3:D$23,2,TRUE))))</f>
        <v>80</v>
      </c>
      <c r="O5285" s="124">
        <v>160</v>
      </c>
      <c r="P5285" s="71">
        <f>IF(A5285&lt;43,IF(F5285="女",VLOOKUP(O5285/100,标准!E$108:F$128,2,TRUE),VLOOKUP(O5285/100,标准!E$74:F$94,2,TRUE)),IF(F5285="女",VLOOKUP(O5285/100,标准!E$39:F$59,2,TRUE),VLOOKUP(O5285/100,标准!E$3:F$23,2,TRUE)))</f>
        <v>66</v>
      </c>
      <c r="Q5285" s="125">
        <v>5.07</v>
      </c>
      <c r="R5285" s="71">
        <f>IF(Q5285=0,0,IF(A5285&lt;43,IF(F5285="女",IF(Q5285="",0,VLOOKUP(Q5285,标准!I$108:J$138,2,TRUE)),IF(Q5285="",0,VLOOKUP(Q5285,标准!I$74:J$104,2,TRUE))),IF(F5285="女",IF(Q5285="",0,VLOOKUP(Q5285,标准!I$39:J$69,2,TRUE)),IF(Q5285="",0,VLOOKUP(Q5285,标准!I$3:J$33,2,TRUE)))))</f>
        <v>20</v>
      </c>
      <c r="S5285" s="126">
        <v>33</v>
      </c>
      <c r="T5285" s="71">
        <f>IF(A5285&lt;43,IF(F5285="女",VLOOKUP(S5285,标准!G$108:H$138,2,TRUE),VLOOKUP(S5285,标准!G$74:H$99,2,TRUE)),IF(F5285="女",VLOOKUP(S5285,标准!G$39:H$69,2,TRUE),VLOOKUP(S5285,标准!G$3:H$28,2,TRUE)))</f>
        <v>66</v>
      </c>
      <c r="U5285" s="127">
        <v>9.7</v>
      </c>
      <c r="V5285" s="71">
        <f>IF(U5285=0,0,IF(A5285&lt;43,IF(F5285="女",IF(U5285="",0,VLOOKUP(U5285,标准!A$108:B$128,2,TRUE)),IF(U5285="",0,VLOOKUP(U5285,标准!A$74:B$94,2,TRUE))),IF(F5285="女",IF(U5285="",0,VLOOKUP(U5285,标准!A$39:B$59,2,TRUE)),IF(U5285="",0,VLOOKUP(U5285,标准!A$3:B$23,2,TRUE)))))</f>
        <v>66</v>
      </c>
      <c r="W5285" s="86">
        <f t="shared" si="82"/>
        <v>38.4</v>
      </c>
      <c r="X5285" s="87"/>
      <c r="Y5285" s="87"/>
      <c r="Z5285" s="91"/>
      <c r="AA5285" s="92"/>
    </row>
    <row r="5286" customHeight="1" spans="1:27">
      <c r="A5286" s="62">
        <v>42</v>
      </c>
      <c r="B5286" s="91">
        <v>5326</v>
      </c>
      <c r="C5286" s="154" t="s">
        <v>10658</v>
      </c>
      <c r="D5286" s="154" t="s">
        <v>10616</v>
      </c>
      <c r="E5286" s="154" t="s">
        <v>29</v>
      </c>
      <c r="F5286" s="154" t="s">
        <v>34</v>
      </c>
      <c r="G5286" s="155" t="s">
        <v>10659</v>
      </c>
      <c r="H5286" s="68"/>
      <c r="I5286" s="68"/>
      <c r="J5286" s="71">
        <f>IF(F5286="女",IF(H5286=0,0,VLOOKUP(I5286/(H5286*H5286/10000),标准!M$108:N$112,2,TRUE)),IF(H5286=0,0,VLOOKUP(I5286/(H5286*H5286/10000),标准!M$74:N$78,2,TRUE)))</f>
        <v>0</v>
      </c>
      <c r="K5286" s="72"/>
      <c r="L5286" s="71">
        <f>IF(A5286&lt;43,IF(F5286="女",VLOOKUP(K5286,标准!K$108:L$128,2,TRUE),VLOOKUP(K5286,标准!K$74:L$94,2,TRUE)),IF(F5286="女",VLOOKUP(K5286,标准!K$39:L$59,2,TRUE),VLOOKUP(K5286,标准!K$3:L$23,2,TRUE)))</f>
        <v>0</v>
      </c>
      <c r="M5286" s="68">
        <v>13.3</v>
      </c>
      <c r="N5286" s="71">
        <f>IF(M5286="",0,IF(A5286&lt;43,IF(F5286="女",VLOOKUP(M5286,标准!C$108:D$128,2,TRUE),VLOOKUP(M5286,标准!C$74:D$94,2,TRUE)),IF(F5286="女",VLOOKUP(M5286,标准!C$39:D$59,2,TRUE),VLOOKUP(M5286,标准!C$3:D$23,2,TRUE))))</f>
        <v>70</v>
      </c>
      <c r="O5286" s="124">
        <v>170</v>
      </c>
      <c r="P5286" s="71">
        <f>IF(A5286&lt;43,IF(F5286="女",VLOOKUP(O5286/100,标准!E$108:F$128,2,TRUE),VLOOKUP(O5286/100,标准!E$74:F$94,2,TRUE)),IF(F5286="女",VLOOKUP(O5286/100,标准!E$39:F$59,2,TRUE),VLOOKUP(O5286/100,标准!E$3:F$23,2,TRUE)))</f>
        <v>72</v>
      </c>
      <c r="Q5286" s="125">
        <v>4.19</v>
      </c>
      <c r="R5286" s="71">
        <f>IF(Q5286=0,0,IF(A5286&lt;43,IF(F5286="女",IF(Q5286="",0,VLOOKUP(Q5286,标准!I$108:J$138,2,TRUE)),IF(Q5286="",0,VLOOKUP(Q5286,标准!I$74:J$104,2,TRUE))),IF(F5286="女",IF(Q5286="",0,VLOOKUP(Q5286,标准!I$39:J$69,2,TRUE)),IF(Q5286="",0,VLOOKUP(Q5286,标准!I$3:J$33,2,TRUE)))))</f>
        <v>66</v>
      </c>
      <c r="S5286" s="126">
        <v>46</v>
      </c>
      <c r="T5286" s="71">
        <f>IF(A5286&lt;43,IF(F5286="女",VLOOKUP(S5286,标准!G$108:H$138,2,TRUE),VLOOKUP(S5286,标准!G$74:H$99,2,TRUE)),IF(F5286="女",VLOOKUP(S5286,标准!G$39:H$69,2,TRUE),VLOOKUP(S5286,标准!G$3:H$28,2,TRUE)))</f>
        <v>80</v>
      </c>
      <c r="U5286" s="127">
        <v>8.9</v>
      </c>
      <c r="V5286" s="71">
        <f>IF(U5286=0,0,IF(A5286&lt;43,IF(F5286="女",IF(U5286="",0,VLOOKUP(U5286,标准!A$108:B$128,2,TRUE)),IF(U5286="",0,VLOOKUP(U5286,标准!A$74:B$94,2,TRUE))),IF(F5286="女",IF(U5286="",0,VLOOKUP(U5286,标准!A$39:B$59,2,TRUE)),IF(U5286="",0,VLOOKUP(U5286,标准!A$3:B$23,2,TRUE)))))</f>
        <v>74</v>
      </c>
      <c r="W5286" s="86">
        <f t="shared" si="82"/>
        <v>50.2</v>
      </c>
      <c r="X5286" s="87"/>
      <c r="Y5286" s="87"/>
      <c r="Z5286" s="91"/>
      <c r="AA5286" s="92"/>
    </row>
    <row r="5287" customHeight="1" spans="1:27">
      <c r="A5287" s="62">
        <v>42</v>
      </c>
      <c r="B5287" s="91">
        <v>5327</v>
      </c>
      <c r="C5287" s="154" t="s">
        <v>10660</v>
      </c>
      <c r="D5287" s="154" t="s">
        <v>10616</v>
      </c>
      <c r="E5287" s="154" t="s">
        <v>29</v>
      </c>
      <c r="F5287" s="154" t="s">
        <v>34</v>
      </c>
      <c r="G5287" s="155" t="s">
        <v>10661</v>
      </c>
      <c r="H5287" s="68">
        <v>166</v>
      </c>
      <c r="I5287" s="68">
        <v>75.4</v>
      </c>
      <c r="J5287" s="71">
        <f>IF(F5287="女",IF(H5287=0,0,VLOOKUP(I5287/(H5287*H5287/10000),标准!M$108:N$112,2,TRUE)),IF(H5287=0,0,VLOOKUP(I5287/(H5287*H5287/10000),标准!M$74:N$78,2,TRUE)))</f>
        <v>80</v>
      </c>
      <c r="K5287" s="72">
        <v>4015</v>
      </c>
      <c r="L5287" s="71">
        <f>IF(A5287&lt;43,IF(F5287="女",VLOOKUP(K5287,标准!K$108:L$128,2,TRUE),VLOOKUP(K5287,标准!K$74:L$94,2,TRUE)),IF(F5287="女",VLOOKUP(K5287,标准!K$39:L$59,2,TRUE),VLOOKUP(K5287,标准!K$3:L$23,2,TRUE)))</f>
        <v>100</v>
      </c>
      <c r="M5287" s="68">
        <v>9.5</v>
      </c>
      <c r="N5287" s="71">
        <f>IF(M5287="",0,IF(A5287&lt;43,IF(F5287="女",VLOOKUP(M5287,标准!C$108:D$128,2,TRUE),VLOOKUP(M5287,标准!C$74:D$94,2,TRUE)),IF(F5287="女",VLOOKUP(M5287,标准!C$39:D$59,2,TRUE),VLOOKUP(M5287,标准!C$3:D$23,2,TRUE))))</f>
        <v>64</v>
      </c>
      <c r="O5287" s="124">
        <v>210</v>
      </c>
      <c r="P5287" s="71">
        <f>IF(A5287&lt;43,IF(F5287="女",VLOOKUP(O5287/100,标准!E$108:F$128,2,TRUE),VLOOKUP(O5287/100,标准!E$74:F$94,2,TRUE)),IF(F5287="女",VLOOKUP(O5287/100,标准!E$39:F$59,2,TRUE),VLOOKUP(O5287/100,标准!E$3:F$23,2,TRUE)))</f>
        <v>100</v>
      </c>
      <c r="Q5287" s="125">
        <v>4.34</v>
      </c>
      <c r="R5287" s="71">
        <f>IF(Q5287=0,0,IF(A5287&lt;43,IF(F5287="女",IF(Q5287="",0,VLOOKUP(Q5287,标准!I$108:J$138,2,TRUE)),IF(Q5287="",0,VLOOKUP(Q5287,标准!I$74:J$104,2,TRUE))),IF(F5287="女",IF(Q5287="",0,VLOOKUP(Q5287,标准!I$39:J$69,2,TRUE)),IF(Q5287="",0,VLOOKUP(Q5287,标准!I$3:J$33,2,TRUE)))))</f>
        <v>60</v>
      </c>
      <c r="S5287" s="126">
        <v>51</v>
      </c>
      <c r="T5287" s="71">
        <f>IF(A5287&lt;43,IF(F5287="女",VLOOKUP(S5287,标准!G$108:H$138,2,TRUE),VLOOKUP(S5287,标准!G$74:H$99,2,TRUE)),IF(F5287="女",VLOOKUP(S5287,标准!G$39:H$69,2,TRUE),VLOOKUP(S5287,标准!G$3:H$28,2,TRUE)))</f>
        <v>85</v>
      </c>
      <c r="U5287" s="127">
        <v>7.6</v>
      </c>
      <c r="V5287" s="71">
        <f>IF(U5287=0,0,IF(A5287&lt;43,IF(F5287="女",IF(U5287="",0,VLOOKUP(U5287,标准!A$108:B$128,2,TRUE)),IF(U5287="",0,VLOOKUP(U5287,标准!A$74:B$94,2,TRUE))),IF(F5287="女",IF(U5287="",0,VLOOKUP(U5287,标准!A$39:B$59,2,TRUE)),IF(U5287="",0,VLOOKUP(U5287,标准!A$3:B$23,2,TRUE)))))</f>
        <v>95</v>
      </c>
      <c r="W5287" s="86">
        <f t="shared" si="82"/>
        <v>82.9</v>
      </c>
      <c r="X5287" s="87">
        <v>3.7</v>
      </c>
      <c r="Y5287" s="87">
        <v>3.7</v>
      </c>
      <c r="Z5287" s="91"/>
      <c r="AA5287" s="92"/>
    </row>
    <row r="5288" customHeight="1" spans="1:27">
      <c r="A5288" s="62">
        <v>42</v>
      </c>
      <c r="B5288" s="91">
        <v>5328</v>
      </c>
      <c r="C5288" s="154" t="s">
        <v>7826</v>
      </c>
      <c r="D5288" s="154" t="s">
        <v>10616</v>
      </c>
      <c r="E5288" s="154" t="s">
        <v>29</v>
      </c>
      <c r="F5288" s="154" t="s">
        <v>34</v>
      </c>
      <c r="G5288" s="155" t="s">
        <v>10662</v>
      </c>
      <c r="H5288" s="68">
        <v>163.8</v>
      </c>
      <c r="I5288" s="68">
        <v>56.7</v>
      </c>
      <c r="J5288" s="71">
        <f>IF(F5288="女",IF(H5288=0,0,VLOOKUP(I5288/(H5288*H5288/10000),标准!M$108:N$112,2,TRUE)),IF(H5288=0,0,VLOOKUP(I5288/(H5288*H5288/10000),标准!M$74:N$78,2,TRUE)))</f>
        <v>100</v>
      </c>
      <c r="K5288" s="72">
        <v>3048</v>
      </c>
      <c r="L5288" s="71">
        <f>IF(A5288&lt;43,IF(F5288="女",VLOOKUP(K5288,标准!K$108:L$128,2,TRUE),VLOOKUP(K5288,标准!K$74:L$94,2,TRUE)),IF(F5288="女",VLOOKUP(K5288,标准!K$39:L$59,2,TRUE),VLOOKUP(K5288,标准!K$3:L$23,2,TRUE)))</f>
        <v>80</v>
      </c>
      <c r="M5288" s="68">
        <v>18.4</v>
      </c>
      <c r="N5288" s="71">
        <f>IF(M5288="",0,IF(A5288&lt;43,IF(F5288="女",VLOOKUP(M5288,标准!C$108:D$128,2,TRUE),VLOOKUP(M5288,标准!C$74:D$94,2,TRUE)),IF(F5288="女",VLOOKUP(M5288,标准!C$39:D$59,2,TRUE),VLOOKUP(M5288,标准!C$3:D$23,2,TRUE))))</f>
        <v>78</v>
      </c>
      <c r="O5288" s="124">
        <v>180</v>
      </c>
      <c r="P5288" s="71">
        <f>IF(A5288&lt;43,IF(F5288="女",VLOOKUP(O5288/100,标准!E$108:F$128,2,TRUE),VLOOKUP(O5288/100,标准!E$74:F$94,2,TRUE)),IF(F5288="女",VLOOKUP(O5288/100,标准!E$39:F$59,2,TRUE),VLOOKUP(O5288/100,标准!E$3:F$23,2,TRUE)))</f>
        <v>78</v>
      </c>
      <c r="Q5288" s="125">
        <v>3.41</v>
      </c>
      <c r="R5288" s="71">
        <f>IF(Q5288=0,0,IF(A5288&lt;43,IF(F5288="女",IF(Q5288="",0,VLOOKUP(Q5288,标准!I$108:J$138,2,TRUE)),IF(Q5288="",0,VLOOKUP(Q5288,标准!I$74:J$104,2,TRUE))),IF(F5288="女",IF(Q5288="",0,VLOOKUP(Q5288,标准!I$39:J$69,2,TRUE)),IF(Q5288="",0,VLOOKUP(Q5288,标准!I$3:J$33,2,TRUE)))))</f>
        <v>80</v>
      </c>
      <c r="S5288" s="126">
        <v>57</v>
      </c>
      <c r="T5288" s="71">
        <f>IF(A5288&lt;43,IF(F5288="女",VLOOKUP(S5288,标准!G$108:H$138,2,TRUE),VLOOKUP(S5288,标准!G$74:H$99,2,TRUE)),IF(F5288="女",VLOOKUP(S5288,标准!G$39:H$69,2,TRUE),VLOOKUP(S5288,标准!G$3:H$28,2,TRUE)))</f>
        <v>100</v>
      </c>
      <c r="U5288" s="127">
        <v>8.6</v>
      </c>
      <c r="V5288" s="71">
        <f>IF(U5288=0,0,IF(A5288&lt;43,IF(F5288="女",IF(U5288="",0,VLOOKUP(U5288,标准!A$108:B$128,2,TRUE)),IF(U5288="",0,VLOOKUP(U5288,标准!A$74:B$94,2,TRUE))),IF(F5288="女",IF(U5288="",0,VLOOKUP(U5288,标准!A$39:B$59,2,TRUE)),IF(U5288="",0,VLOOKUP(U5288,标准!A$3:B$23,2,TRUE)))))</f>
        <v>76</v>
      </c>
      <c r="W5288" s="86">
        <f t="shared" si="82"/>
        <v>83.8</v>
      </c>
      <c r="X5288" s="87">
        <v>3.9</v>
      </c>
      <c r="Y5288" s="87">
        <v>3.7</v>
      </c>
      <c r="Z5288" s="91"/>
      <c r="AA5288" s="92"/>
    </row>
    <row r="5289" customHeight="1" spans="1:27">
      <c r="A5289" s="62">
        <v>42</v>
      </c>
      <c r="B5289" s="91">
        <v>5329</v>
      </c>
      <c r="C5289" s="154" t="s">
        <v>10663</v>
      </c>
      <c r="D5289" s="154" t="s">
        <v>10616</v>
      </c>
      <c r="E5289" s="154" t="s">
        <v>29</v>
      </c>
      <c r="F5289" s="154" t="s">
        <v>34</v>
      </c>
      <c r="G5289" s="155" t="s">
        <v>10664</v>
      </c>
      <c r="H5289" s="68">
        <v>153.4</v>
      </c>
      <c r="I5289" s="68">
        <v>55.9</v>
      </c>
      <c r="J5289" s="71">
        <f>IF(F5289="女",IF(H5289=0,0,VLOOKUP(I5289/(H5289*H5289/10000),标准!M$108:N$112,2,TRUE)),IF(H5289=0,0,VLOOKUP(I5289/(H5289*H5289/10000),标准!M$74:N$78,2,TRUE)))</f>
        <v>100</v>
      </c>
      <c r="K5289" s="72">
        <v>3060</v>
      </c>
      <c r="L5289" s="71">
        <f>IF(A5289&lt;43,IF(F5289="女",VLOOKUP(K5289,标准!K$108:L$128,2,TRUE),VLOOKUP(K5289,标准!K$74:L$94,2,TRUE)),IF(F5289="女",VLOOKUP(K5289,标准!K$39:L$59,2,TRUE),VLOOKUP(K5289,标准!K$3:L$23,2,TRUE)))</f>
        <v>80</v>
      </c>
      <c r="M5289" s="68">
        <v>18.2</v>
      </c>
      <c r="N5289" s="71">
        <f>IF(M5289="",0,IF(A5289&lt;43,IF(F5289="女",VLOOKUP(M5289,标准!C$108:D$128,2,TRUE),VLOOKUP(M5289,标准!C$74:D$94,2,TRUE)),IF(F5289="女",VLOOKUP(M5289,标准!C$39:D$59,2,TRUE),VLOOKUP(M5289,标准!C$3:D$23,2,TRUE))))</f>
        <v>78</v>
      </c>
      <c r="O5289" s="124">
        <v>190</v>
      </c>
      <c r="P5289" s="71">
        <f>IF(A5289&lt;43,IF(F5289="女",VLOOKUP(O5289/100,标准!E$108:F$128,2,TRUE),VLOOKUP(O5289/100,标准!E$74:F$94,2,TRUE)),IF(F5289="女",VLOOKUP(O5289/100,标准!E$39:F$59,2,TRUE),VLOOKUP(O5289/100,标准!E$3:F$23,2,TRUE)))</f>
        <v>85</v>
      </c>
      <c r="Q5289" s="125">
        <v>4.11</v>
      </c>
      <c r="R5289" s="71">
        <f>IF(Q5289=0,0,IF(A5289&lt;43,IF(F5289="女",IF(Q5289="",0,VLOOKUP(Q5289,标准!I$108:J$138,2,TRUE)),IF(Q5289="",0,VLOOKUP(Q5289,标准!I$74:J$104,2,TRUE))),IF(F5289="女",IF(Q5289="",0,VLOOKUP(Q5289,标准!I$39:J$69,2,TRUE)),IF(Q5289="",0,VLOOKUP(Q5289,标准!I$3:J$33,2,TRUE)))))</f>
        <v>68</v>
      </c>
      <c r="S5289" s="126">
        <v>35</v>
      </c>
      <c r="T5289" s="71">
        <f>IF(A5289&lt;43,IF(F5289="女",VLOOKUP(S5289,标准!G$108:H$138,2,TRUE),VLOOKUP(S5289,标准!G$74:H$99,2,TRUE)),IF(F5289="女",VLOOKUP(S5289,标准!G$39:H$69,2,TRUE),VLOOKUP(S5289,标准!G$3:H$28,2,TRUE)))</f>
        <v>68</v>
      </c>
      <c r="U5289" s="127">
        <v>9.5</v>
      </c>
      <c r="V5289" s="71">
        <f>IF(U5289=0,0,IF(A5289&lt;43,IF(F5289="女",IF(U5289="",0,VLOOKUP(U5289,标准!A$108:B$128,2,TRUE)),IF(U5289="",0,VLOOKUP(U5289,标准!A$74:B$94,2,TRUE))),IF(F5289="女",IF(U5289="",0,VLOOKUP(U5289,标准!A$39:B$59,2,TRUE)),IF(U5289="",0,VLOOKUP(U5289,标准!A$3:B$23,2,TRUE)))))</f>
        <v>68</v>
      </c>
      <c r="W5289" s="86">
        <f t="shared" si="82"/>
        <v>77.3</v>
      </c>
      <c r="X5289" s="87">
        <v>4.2</v>
      </c>
      <c r="Y5289" s="87">
        <v>4.4</v>
      </c>
      <c r="Z5289" s="91"/>
      <c r="AA5289" s="92"/>
    </row>
    <row r="5290" customHeight="1" spans="1:27">
      <c r="A5290" s="62">
        <v>42</v>
      </c>
      <c r="B5290" s="91">
        <v>5330</v>
      </c>
      <c r="C5290" s="154" t="s">
        <v>10665</v>
      </c>
      <c r="D5290" s="154" t="s">
        <v>10616</v>
      </c>
      <c r="E5290" s="154" t="s">
        <v>29</v>
      </c>
      <c r="F5290" s="154" t="s">
        <v>34</v>
      </c>
      <c r="G5290" s="155" t="s">
        <v>10666</v>
      </c>
      <c r="H5290" s="68">
        <v>164.9</v>
      </c>
      <c r="I5290" s="68">
        <v>46.8</v>
      </c>
      <c r="J5290" s="71">
        <f>IF(F5290="女",IF(H5290=0,0,VLOOKUP(I5290/(H5290*H5290/10000),标准!M$108:N$112,2,TRUE)),IF(H5290=0,0,VLOOKUP(I5290/(H5290*H5290/10000),标准!M$74:N$78,2,TRUE)))</f>
        <v>100</v>
      </c>
      <c r="K5290" s="72">
        <v>3093</v>
      </c>
      <c r="L5290" s="71">
        <f>IF(A5290&lt;43,IF(F5290="女",VLOOKUP(K5290,标准!K$108:L$128,2,TRUE),VLOOKUP(K5290,标准!K$74:L$94,2,TRUE)),IF(F5290="女",VLOOKUP(K5290,标准!K$39:L$59,2,TRUE),VLOOKUP(K5290,标准!K$3:L$23,2,TRUE)))</f>
        <v>80</v>
      </c>
      <c r="M5290" s="68">
        <v>28.4</v>
      </c>
      <c r="N5290" s="71">
        <f>IF(M5290="",0,IF(A5290&lt;43,IF(F5290="女",VLOOKUP(M5290,标准!C$108:D$128,2,TRUE),VLOOKUP(M5290,标准!C$74:D$94,2,TRUE)),IF(F5290="女",VLOOKUP(M5290,标准!C$39:D$59,2,TRUE),VLOOKUP(M5290,标准!C$3:D$23,2,TRUE))))</f>
        <v>100</v>
      </c>
      <c r="O5290" s="124">
        <v>170</v>
      </c>
      <c r="P5290" s="71">
        <f>IF(A5290&lt;43,IF(F5290="女",VLOOKUP(O5290/100,标准!E$108:F$128,2,TRUE),VLOOKUP(O5290/100,标准!E$74:F$94,2,TRUE)),IF(F5290="女",VLOOKUP(O5290/100,标准!E$39:F$59,2,TRUE),VLOOKUP(O5290/100,标准!E$3:F$23,2,TRUE)))</f>
        <v>72</v>
      </c>
      <c r="Q5290" s="125">
        <v>4.11</v>
      </c>
      <c r="R5290" s="71">
        <f>IF(Q5290=0,0,IF(A5290&lt;43,IF(F5290="女",IF(Q5290="",0,VLOOKUP(Q5290,标准!I$108:J$138,2,TRUE)),IF(Q5290="",0,VLOOKUP(Q5290,标准!I$74:J$104,2,TRUE))),IF(F5290="女",IF(Q5290="",0,VLOOKUP(Q5290,标准!I$39:J$69,2,TRUE)),IF(Q5290="",0,VLOOKUP(Q5290,标准!I$3:J$33,2,TRUE)))))</f>
        <v>68</v>
      </c>
      <c r="S5290" s="126">
        <v>46</v>
      </c>
      <c r="T5290" s="71">
        <f>IF(A5290&lt;43,IF(F5290="女",VLOOKUP(S5290,标准!G$108:H$138,2,TRUE),VLOOKUP(S5290,标准!G$74:H$99,2,TRUE)),IF(F5290="女",VLOOKUP(S5290,标准!G$39:H$69,2,TRUE),VLOOKUP(S5290,标准!G$3:H$28,2,TRUE)))</f>
        <v>80</v>
      </c>
      <c r="U5290" s="127">
        <v>9.6</v>
      </c>
      <c r="V5290" s="71">
        <f>IF(U5290=0,0,IF(A5290&lt;43,IF(F5290="女",IF(U5290="",0,VLOOKUP(U5290,标准!A$108:B$128,2,TRUE)),IF(U5290="",0,VLOOKUP(U5290,标准!A$74:B$94,2,TRUE))),IF(F5290="女",IF(U5290="",0,VLOOKUP(U5290,标准!A$39:B$59,2,TRUE)),IF(U5290="",0,VLOOKUP(U5290,标准!A$3:B$23,2,TRUE)))))</f>
        <v>66</v>
      </c>
      <c r="W5290" s="86">
        <f t="shared" si="82"/>
        <v>79</v>
      </c>
      <c r="X5290" s="87">
        <v>4.9</v>
      </c>
      <c r="Y5290" s="87">
        <v>4.9</v>
      </c>
      <c r="Z5290" s="91"/>
      <c r="AA5290" s="92"/>
    </row>
    <row r="5291" customHeight="1" spans="1:27">
      <c r="A5291" s="62">
        <v>42</v>
      </c>
      <c r="B5291" s="91">
        <v>5331</v>
      </c>
      <c r="C5291" s="154" t="s">
        <v>10667</v>
      </c>
      <c r="D5291" s="154" t="s">
        <v>10616</v>
      </c>
      <c r="E5291" s="154" t="s">
        <v>29</v>
      </c>
      <c r="F5291" s="154" t="s">
        <v>34</v>
      </c>
      <c r="G5291" s="155" t="s">
        <v>10668</v>
      </c>
      <c r="H5291" s="68">
        <v>165.1</v>
      </c>
      <c r="I5291" s="68">
        <v>71.6</v>
      </c>
      <c r="J5291" s="71">
        <f>IF(F5291="女",IF(H5291=0,0,VLOOKUP(I5291/(H5291*H5291/10000),标准!M$108:N$112,2,TRUE)),IF(H5291=0,0,VLOOKUP(I5291/(H5291*H5291/10000),标准!M$74:N$78,2,TRUE)))</f>
        <v>80</v>
      </c>
      <c r="K5291" s="72">
        <v>3762</v>
      </c>
      <c r="L5291" s="71">
        <f>IF(A5291&lt;43,IF(F5291="女",VLOOKUP(K5291,标准!K$108:L$128,2,TRUE),VLOOKUP(K5291,标准!K$74:L$94,2,TRUE)),IF(F5291="女",VLOOKUP(K5291,标准!K$39:L$59,2,TRUE),VLOOKUP(K5291,标准!K$3:L$23,2,TRUE)))</f>
        <v>100</v>
      </c>
      <c r="M5291" s="68">
        <v>30.5</v>
      </c>
      <c r="N5291" s="71">
        <f>IF(M5291="",0,IF(A5291&lt;43,IF(F5291="女",VLOOKUP(M5291,标准!C$108:D$128,2,TRUE),VLOOKUP(M5291,标准!C$74:D$94,2,TRUE)),IF(F5291="女",VLOOKUP(M5291,标准!C$39:D$59,2,TRUE),VLOOKUP(M5291,标准!C$3:D$23,2,TRUE))))</f>
        <v>100</v>
      </c>
      <c r="O5291" s="124">
        <v>165</v>
      </c>
      <c r="P5291" s="71">
        <f>IF(A5291&lt;43,IF(F5291="女",VLOOKUP(O5291/100,标准!E$108:F$128,2,TRUE),VLOOKUP(O5291/100,标准!E$74:F$94,2,TRUE)),IF(F5291="女",VLOOKUP(O5291/100,标准!E$39:F$59,2,TRUE),VLOOKUP(O5291/100,标准!E$3:F$23,2,TRUE)))</f>
        <v>68</v>
      </c>
      <c r="Q5291" s="125">
        <v>4.2</v>
      </c>
      <c r="R5291" s="71">
        <f>IF(Q5291=0,0,IF(A5291&lt;43,IF(F5291="女",IF(Q5291="",0,VLOOKUP(Q5291,标准!I$108:J$138,2,TRUE)),IF(Q5291="",0,VLOOKUP(Q5291,标准!I$74:J$104,2,TRUE))),IF(F5291="女",IF(Q5291="",0,VLOOKUP(Q5291,标准!I$39:J$69,2,TRUE)),IF(Q5291="",0,VLOOKUP(Q5291,标准!I$3:J$33,2,TRUE)))))</f>
        <v>64</v>
      </c>
      <c r="S5291" s="126">
        <v>48</v>
      </c>
      <c r="T5291" s="71">
        <f>IF(A5291&lt;43,IF(F5291="女",VLOOKUP(S5291,标准!G$108:H$138,2,TRUE),VLOOKUP(S5291,标准!G$74:H$99,2,TRUE)),IF(F5291="女",VLOOKUP(S5291,标准!G$39:H$69,2,TRUE),VLOOKUP(S5291,标准!G$3:H$28,2,TRUE)))</f>
        <v>80</v>
      </c>
      <c r="U5291" s="127">
        <v>10.2</v>
      </c>
      <c r="V5291" s="71">
        <f>IF(U5291=0,0,IF(A5291&lt;43,IF(F5291="女",IF(U5291="",0,VLOOKUP(U5291,标准!A$108:B$128,2,TRUE)),IF(U5291="",0,VLOOKUP(U5291,标准!A$74:B$94,2,TRUE))),IF(F5291="女",IF(U5291="",0,VLOOKUP(U5291,标准!A$39:B$59,2,TRUE)),IF(U5291="",0,VLOOKUP(U5291,标准!A$3:B$23,2,TRUE)))))</f>
        <v>60</v>
      </c>
      <c r="W5291" s="86">
        <f t="shared" si="82"/>
        <v>76.6</v>
      </c>
      <c r="X5291" s="87">
        <v>4.7</v>
      </c>
      <c r="Y5291" s="87">
        <v>4.5</v>
      </c>
      <c r="Z5291" s="91"/>
      <c r="AA5291" s="92"/>
    </row>
    <row r="5292" customHeight="1" spans="1:27">
      <c r="A5292" s="62">
        <v>42</v>
      </c>
      <c r="B5292" s="91">
        <v>5332</v>
      </c>
      <c r="C5292" s="154" t="s">
        <v>10669</v>
      </c>
      <c r="D5292" s="154" t="s">
        <v>10616</v>
      </c>
      <c r="E5292" s="154" t="s">
        <v>29</v>
      </c>
      <c r="F5292" s="154" t="s">
        <v>34</v>
      </c>
      <c r="G5292" s="155" t="s">
        <v>10670</v>
      </c>
      <c r="H5292" s="68">
        <v>162.7</v>
      </c>
      <c r="I5292" s="68">
        <v>41.4</v>
      </c>
      <c r="J5292" s="71">
        <f>IF(F5292="女",IF(H5292=0,0,VLOOKUP(I5292/(H5292*H5292/10000),标准!M$108:N$112,2,TRUE)),IF(H5292=0,0,VLOOKUP(I5292/(H5292*H5292/10000),标准!M$74:N$78,2,TRUE)))</f>
        <v>80</v>
      </c>
      <c r="K5292" s="72">
        <v>2000</v>
      </c>
      <c r="L5292" s="71">
        <f>IF(A5292&lt;43,IF(F5292="女",VLOOKUP(K5292,标准!K$108:L$128,2,TRUE),VLOOKUP(K5292,标准!K$74:L$94,2,TRUE)),IF(F5292="女",VLOOKUP(K5292,标准!K$39:L$59,2,TRUE),VLOOKUP(K5292,标准!K$3:L$23,2,TRUE)))</f>
        <v>60</v>
      </c>
      <c r="M5292" s="68">
        <v>26.2</v>
      </c>
      <c r="N5292" s="71">
        <f>IF(M5292="",0,IF(A5292&lt;43,IF(F5292="女",VLOOKUP(M5292,标准!C$108:D$128,2,TRUE),VLOOKUP(M5292,标准!C$74:D$94,2,TRUE)),IF(F5292="女",VLOOKUP(M5292,标准!C$39:D$59,2,TRUE),VLOOKUP(M5292,标准!C$3:D$23,2,TRUE))))</f>
        <v>100</v>
      </c>
      <c r="O5292" s="124">
        <v>180</v>
      </c>
      <c r="P5292" s="71">
        <f>IF(A5292&lt;43,IF(F5292="女",VLOOKUP(O5292/100,标准!E$108:F$128,2,TRUE),VLOOKUP(O5292/100,标准!E$74:F$94,2,TRUE)),IF(F5292="女",VLOOKUP(O5292/100,标准!E$39:F$59,2,TRUE),VLOOKUP(O5292/100,标准!E$3:F$23,2,TRUE)))</f>
        <v>78</v>
      </c>
      <c r="Q5292" s="125">
        <v>4.05</v>
      </c>
      <c r="R5292" s="71">
        <f>IF(Q5292=0,0,IF(A5292&lt;43,IF(F5292="女",IF(Q5292="",0,VLOOKUP(Q5292,标准!I$108:J$138,2,TRUE)),IF(Q5292="",0,VLOOKUP(Q5292,标准!I$74:J$104,2,TRUE))),IF(F5292="女",IF(Q5292="",0,VLOOKUP(Q5292,标准!I$39:J$69,2,TRUE)),IF(Q5292="",0,VLOOKUP(Q5292,标准!I$3:J$33,2,TRUE)))))</f>
        <v>70</v>
      </c>
      <c r="S5292" s="126">
        <v>3</v>
      </c>
      <c r="T5292" s="71">
        <f>IF(A5292&lt;43,IF(F5292="女",VLOOKUP(S5292,标准!G$108:H$138,2,TRUE),VLOOKUP(S5292,标准!G$74:H$99,2,TRUE)),IF(F5292="女",VLOOKUP(S5292,标准!G$39:H$69,2,TRUE),VLOOKUP(S5292,标准!G$3:H$28,2,TRUE)))</f>
        <v>0</v>
      </c>
      <c r="U5292" s="127">
        <v>9.4</v>
      </c>
      <c r="V5292" s="71">
        <f>IF(U5292=0,0,IF(A5292&lt;43,IF(F5292="女",IF(U5292="",0,VLOOKUP(U5292,标准!A$108:B$128,2,TRUE)),IF(U5292="",0,VLOOKUP(U5292,标准!A$74:B$94,2,TRUE))),IF(F5292="女",IF(U5292="",0,VLOOKUP(U5292,标准!A$39:B$59,2,TRUE)),IF(U5292="",0,VLOOKUP(U5292,标准!A$3:B$23,2,TRUE)))))</f>
        <v>68</v>
      </c>
      <c r="W5292" s="86">
        <f t="shared" si="82"/>
        <v>66.4</v>
      </c>
      <c r="X5292" s="87">
        <v>4</v>
      </c>
      <c r="Y5292" s="87">
        <v>4.2</v>
      </c>
      <c r="Z5292" s="91"/>
      <c r="AA5292" s="92"/>
    </row>
    <row r="5293" customHeight="1" spans="1:27">
      <c r="A5293" s="62">
        <v>42</v>
      </c>
      <c r="B5293" s="91">
        <v>5333</v>
      </c>
      <c r="C5293" s="154" t="s">
        <v>10671</v>
      </c>
      <c r="D5293" s="154" t="s">
        <v>10616</v>
      </c>
      <c r="E5293" s="154" t="s">
        <v>29</v>
      </c>
      <c r="F5293" s="154" t="s">
        <v>34</v>
      </c>
      <c r="G5293" s="155" t="s">
        <v>10672</v>
      </c>
      <c r="H5293" s="68">
        <v>169.2</v>
      </c>
      <c r="I5293" s="68">
        <v>61.6</v>
      </c>
      <c r="J5293" s="71">
        <f>IF(F5293="女",IF(H5293=0,0,VLOOKUP(I5293/(H5293*H5293/10000),标准!M$108:N$112,2,TRUE)),IF(H5293=0,0,VLOOKUP(I5293/(H5293*H5293/10000),标准!M$74:N$78,2,TRUE)))</f>
        <v>100</v>
      </c>
      <c r="K5293" s="72">
        <v>3588</v>
      </c>
      <c r="L5293" s="71">
        <f>IF(A5293&lt;43,IF(F5293="女",VLOOKUP(K5293,标准!K$108:L$128,2,TRUE),VLOOKUP(K5293,标准!K$74:L$94,2,TRUE)),IF(F5293="女",VLOOKUP(K5293,标准!K$39:L$59,2,TRUE),VLOOKUP(K5293,标准!K$3:L$23,2,TRUE)))</f>
        <v>100</v>
      </c>
      <c r="M5293" s="68">
        <v>26.7</v>
      </c>
      <c r="N5293" s="71">
        <f>IF(M5293="",0,IF(A5293&lt;43,IF(F5293="女",VLOOKUP(M5293,标准!C$108:D$128,2,TRUE),VLOOKUP(M5293,标准!C$74:D$94,2,TRUE)),IF(F5293="女",VLOOKUP(M5293,标准!C$39:D$59,2,TRUE),VLOOKUP(M5293,标准!C$3:D$23,2,TRUE))))</f>
        <v>100</v>
      </c>
      <c r="O5293" s="124">
        <v>180</v>
      </c>
      <c r="P5293" s="71">
        <f>IF(A5293&lt;43,IF(F5293="女",VLOOKUP(O5293/100,标准!E$108:F$128,2,TRUE),VLOOKUP(O5293/100,标准!E$74:F$94,2,TRUE)),IF(F5293="女",VLOOKUP(O5293/100,标准!E$39:F$59,2,TRUE),VLOOKUP(O5293/100,标准!E$3:F$23,2,TRUE)))</f>
        <v>78</v>
      </c>
      <c r="Q5293" s="125">
        <v>4.13</v>
      </c>
      <c r="R5293" s="71">
        <f>IF(Q5293=0,0,IF(A5293&lt;43,IF(F5293="女",IF(Q5293="",0,VLOOKUP(Q5293,标准!I$108:J$138,2,TRUE)),IF(Q5293="",0,VLOOKUP(Q5293,标准!I$74:J$104,2,TRUE))),IF(F5293="女",IF(Q5293="",0,VLOOKUP(Q5293,标准!I$39:J$69,2,TRUE)),IF(Q5293="",0,VLOOKUP(Q5293,标准!I$3:J$33,2,TRUE)))))</f>
        <v>68</v>
      </c>
      <c r="S5293" s="126">
        <v>30</v>
      </c>
      <c r="T5293" s="71">
        <f>IF(A5293&lt;43,IF(F5293="女",VLOOKUP(S5293,标准!G$108:H$138,2,TRUE),VLOOKUP(S5293,标准!G$74:H$99,2,TRUE)),IF(F5293="女",VLOOKUP(S5293,标准!G$39:H$69,2,TRUE),VLOOKUP(S5293,标准!G$3:H$28,2,TRUE)))</f>
        <v>64</v>
      </c>
      <c r="U5293" s="127">
        <v>9.3</v>
      </c>
      <c r="V5293" s="71">
        <f>IF(U5293=0,0,IF(A5293&lt;43,IF(F5293="女",IF(U5293="",0,VLOOKUP(U5293,标准!A$108:B$128,2,TRUE)),IF(U5293="",0,VLOOKUP(U5293,标准!A$74:B$94,2,TRUE))),IF(F5293="女",IF(U5293="",0,VLOOKUP(U5293,标准!A$39:B$59,2,TRUE)),IF(U5293="",0,VLOOKUP(U5293,标准!A$3:B$23,2,TRUE)))))</f>
        <v>70</v>
      </c>
      <c r="W5293" s="86">
        <f t="shared" si="82"/>
        <v>81.8</v>
      </c>
      <c r="X5293" s="87">
        <v>4.7</v>
      </c>
      <c r="Y5293" s="87">
        <v>3.9</v>
      </c>
      <c r="Z5293" s="91"/>
      <c r="AA5293" s="92"/>
    </row>
    <row r="5294" customHeight="1" spans="1:27">
      <c r="A5294" s="62">
        <v>42</v>
      </c>
      <c r="B5294" s="91">
        <v>5334</v>
      </c>
      <c r="C5294" s="154" t="s">
        <v>10673</v>
      </c>
      <c r="D5294" s="154" t="s">
        <v>10616</v>
      </c>
      <c r="E5294" s="154" t="s">
        <v>29</v>
      </c>
      <c r="F5294" s="154" t="s">
        <v>34</v>
      </c>
      <c r="G5294" s="155" t="s">
        <v>10674</v>
      </c>
      <c r="H5294" s="68">
        <v>163.2</v>
      </c>
      <c r="I5294" s="68">
        <v>85.8</v>
      </c>
      <c r="J5294" s="71">
        <f>IF(F5294="女",IF(H5294=0,0,VLOOKUP(I5294/(H5294*H5294/10000),标准!M$108:N$112,2,TRUE)),IF(H5294=0,0,VLOOKUP(I5294/(H5294*H5294/10000),标准!M$74:N$78,2,TRUE)))</f>
        <v>60</v>
      </c>
      <c r="K5294" s="72">
        <v>3793</v>
      </c>
      <c r="L5294" s="71">
        <f>IF(A5294&lt;43,IF(F5294="女",VLOOKUP(K5294,标准!K$108:L$128,2,TRUE),VLOOKUP(K5294,标准!K$74:L$94,2,TRUE)),IF(F5294="女",VLOOKUP(K5294,标准!K$39:L$59,2,TRUE),VLOOKUP(K5294,标准!K$3:L$23,2,TRUE)))</f>
        <v>100</v>
      </c>
      <c r="M5294" s="68">
        <v>19.5</v>
      </c>
      <c r="N5294" s="71">
        <f>IF(M5294="",0,IF(A5294&lt;43,IF(F5294="女",VLOOKUP(M5294,标准!C$108:D$128,2,TRUE),VLOOKUP(M5294,标准!C$74:D$94,2,TRUE)),IF(F5294="女",VLOOKUP(M5294,标准!C$39:D$59,2,TRUE),VLOOKUP(M5294,标准!C$3:D$23,2,TRUE))))</f>
        <v>80</v>
      </c>
      <c r="O5294" s="124">
        <v>145</v>
      </c>
      <c r="P5294" s="71">
        <f>IF(A5294&lt;43,IF(F5294="女",VLOOKUP(O5294/100,标准!E$108:F$128,2,TRUE),VLOOKUP(O5294/100,标准!E$74:F$94,2,TRUE)),IF(F5294="女",VLOOKUP(O5294/100,标准!E$39:F$59,2,TRUE),VLOOKUP(O5294/100,标准!E$3:F$23,2,TRUE)))</f>
        <v>40</v>
      </c>
      <c r="Q5294" s="125">
        <v>5.37</v>
      </c>
      <c r="R5294" s="71">
        <f>IF(Q5294=0,0,IF(A5294&lt;43,IF(F5294="女",IF(Q5294="",0,VLOOKUP(Q5294,标准!I$108:J$138,2,TRUE)),IF(Q5294="",0,VLOOKUP(Q5294,标准!I$74:J$104,2,TRUE))),IF(F5294="女",IF(Q5294="",0,VLOOKUP(Q5294,标准!I$39:J$69,2,TRUE)),IF(Q5294="",0,VLOOKUP(Q5294,标准!I$3:J$33,2,TRUE)))))</f>
        <v>0</v>
      </c>
      <c r="S5294" s="126">
        <v>13</v>
      </c>
      <c r="T5294" s="71">
        <f>IF(A5294&lt;43,IF(F5294="女",VLOOKUP(S5294,标准!G$108:H$138,2,TRUE),VLOOKUP(S5294,标准!G$74:H$99,2,TRUE)),IF(F5294="女",VLOOKUP(S5294,标准!G$39:H$69,2,TRUE),VLOOKUP(S5294,标准!G$3:H$28,2,TRUE)))</f>
        <v>0</v>
      </c>
      <c r="U5294" s="127">
        <v>11</v>
      </c>
      <c r="V5294" s="71">
        <f>IF(U5294=0,0,IF(A5294&lt;43,IF(F5294="女",IF(U5294="",0,VLOOKUP(U5294,标准!A$108:B$128,2,TRUE)),IF(U5294="",0,VLOOKUP(U5294,标准!A$74:B$94,2,TRUE))),IF(F5294="女",IF(U5294="",0,VLOOKUP(U5294,标准!A$39:B$59,2,TRUE)),IF(U5294="",0,VLOOKUP(U5294,标准!A$3:B$23,2,TRUE)))))</f>
        <v>20</v>
      </c>
      <c r="W5294" s="86">
        <f t="shared" si="82"/>
        <v>40</v>
      </c>
      <c r="X5294" s="87">
        <v>3.7</v>
      </c>
      <c r="Y5294" s="87">
        <v>3.7</v>
      </c>
      <c r="Z5294" s="91"/>
      <c r="AA5294" s="92"/>
    </row>
    <row r="5295" customHeight="1" spans="1:27">
      <c r="A5295" s="62">
        <v>42</v>
      </c>
      <c r="B5295" s="91">
        <v>5335</v>
      </c>
      <c r="C5295" s="154" t="s">
        <v>10675</v>
      </c>
      <c r="D5295" s="154" t="s">
        <v>10616</v>
      </c>
      <c r="E5295" s="154" t="s">
        <v>29</v>
      </c>
      <c r="F5295" s="154" t="s">
        <v>34</v>
      </c>
      <c r="G5295" s="155" t="s">
        <v>10676</v>
      </c>
      <c r="H5295" s="68">
        <v>160.4</v>
      </c>
      <c r="I5295" s="68">
        <v>51.6</v>
      </c>
      <c r="J5295" s="71">
        <f>IF(F5295="女",IF(H5295=0,0,VLOOKUP(I5295/(H5295*H5295/10000),标准!M$108:N$112,2,TRUE)),IF(H5295=0,0,VLOOKUP(I5295/(H5295*H5295/10000),标准!M$74:N$78,2,TRUE)))</f>
        <v>100</v>
      </c>
      <c r="K5295" s="72">
        <v>2935</v>
      </c>
      <c r="L5295" s="71">
        <f>IF(A5295&lt;43,IF(F5295="女",VLOOKUP(K5295,标准!K$108:L$128,2,TRUE),VLOOKUP(K5295,标准!K$74:L$94,2,TRUE)),IF(F5295="女",VLOOKUP(K5295,标准!K$39:L$59,2,TRUE),VLOOKUP(K5295,标准!K$3:L$23,2,TRUE)))</f>
        <v>78</v>
      </c>
      <c r="M5295" s="68">
        <v>18.5</v>
      </c>
      <c r="N5295" s="71">
        <f>IF(M5295="",0,IF(A5295&lt;43,IF(F5295="女",VLOOKUP(M5295,标准!C$108:D$128,2,TRUE),VLOOKUP(M5295,标准!C$74:D$94,2,TRUE)),IF(F5295="女",VLOOKUP(M5295,标准!C$39:D$59,2,TRUE),VLOOKUP(M5295,标准!C$3:D$23,2,TRUE))))</f>
        <v>78</v>
      </c>
      <c r="O5295" s="124">
        <v>185</v>
      </c>
      <c r="P5295" s="71">
        <f>IF(A5295&lt;43,IF(F5295="女",VLOOKUP(O5295/100,标准!E$108:F$128,2,TRUE),VLOOKUP(O5295/100,标准!E$74:F$94,2,TRUE)),IF(F5295="女",VLOOKUP(O5295/100,标准!E$39:F$59,2,TRUE),VLOOKUP(O5295/100,标准!E$3:F$23,2,TRUE)))</f>
        <v>80</v>
      </c>
      <c r="Q5295" s="125">
        <v>4.28</v>
      </c>
      <c r="R5295" s="71">
        <f>IF(Q5295=0,0,IF(A5295&lt;43,IF(F5295="女",IF(Q5295="",0,VLOOKUP(Q5295,标准!I$108:J$138,2,TRUE)),IF(Q5295="",0,VLOOKUP(Q5295,标准!I$74:J$104,2,TRUE))),IF(F5295="女",IF(Q5295="",0,VLOOKUP(Q5295,标准!I$39:J$69,2,TRUE)),IF(Q5295="",0,VLOOKUP(Q5295,标准!I$3:J$33,2,TRUE)))))</f>
        <v>62</v>
      </c>
      <c r="S5295" s="126">
        <v>37</v>
      </c>
      <c r="T5295" s="71">
        <f>IF(A5295&lt;43,IF(F5295="女",VLOOKUP(S5295,标准!G$108:H$138,2,TRUE),VLOOKUP(S5295,标准!G$74:H$99,2,TRUE)),IF(F5295="女",VLOOKUP(S5295,标准!G$39:H$69,2,TRUE),VLOOKUP(S5295,标准!G$3:H$28,2,TRUE)))</f>
        <v>70</v>
      </c>
      <c r="U5295" s="127">
        <v>9.4</v>
      </c>
      <c r="V5295" s="71">
        <f>IF(U5295=0,0,IF(A5295&lt;43,IF(F5295="女",IF(U5295="",0,VLOOKUP(U5295,标准!A$108:B$128,2,TRUE)),IF(U5295="",0,VLOOKUP(U5295,标准!A$74:B$94,2,TRUE))),IF(F5295="女",IF(U5295="",0,VLOOKUP(U5295,标准!A$39:B$59,2,TRUE)),IF(U5295="",0,VLOOKUP(U5295,标准!A$3:B$23,2,TRUE)))))</f>
        <v>68</v>
      </c>
      <c r="W5295" s="86">
        <f t="shared" si="82"/>
        <v>75.5</v>
      </c>
      <c r="X5295" s="87">
        <v>3.7</v>
      </c>
      <c r="Y5295" s="87">
        <v>3.7</v>
      </c>
      <c r="Z5295" s="91"/>
      <c r="AA5295" s="92"/>
    </row>
    <row r="5296" customHeight="1" spans="1:27">
      <c r="A5296" s="62">
        <v>42</v>
      </c>
      <c r="B5296" s="91">
        <v>5336</v>
      </c>
      <c r="C5296" s="154" t="s">
        <v>10677</v>
      </c>
      <c r="D5296" s="154" t="s">
        <v>10616</v>
      </c>
      <c r="E5296" s="154" t="s">
        <v>29</v>
      </c>
      <c r="F5296" s="154" t="s">
        <v>34</v>
      </c>
      <c r="G5296" s="155" t="s">
        <v>10678</v>
      </c>
      <c r="H5296" s="68">
        <v>164.2</v>
      </c>
      <c r="I5296" s="68">
        <v>59.1</v>
      </c>
      <c r="J5296" s="71">
        <f>IF(F5296="女",IF(H5296=0,0,VLOOKUP(I5296/(H5296*H5296/10000),标准!M$108:N$112,2,TRUE)),IF(H5296=0,0,VLOOKUP(I5296/(H5296*H5296/10000),标准!M$74:N$78,2,TRUE)))</f>
        <v>100</v>
      </c>
      <c r="K5296" s="72">
        <v>3335</v>
      </c>
      <c r="L5296" s="71">
        <f>IF(A5296&lt;43,IF(F5296="女",VLOOKUP(K5296,标准!K$108:L$128,2,TRUE),VLOOKUP(K5296,标准!K$74:L$94,2,TRUE)),IF(F5296="女",VLOOKUP(K5296,标准!K$39:L$59,2,TRUE),VLOOKUP(K5296,标准!K$3:L$23,2,TRUE)))</f>
        <v>90</v>
      </c>
      <c r="M5296" s="68">
        <v>27</v>
      </c>
      <c r="N5296" s="71">
        <f>IF(M5296="",0,IF(A5296&lt;43,IF(F5296="女",VLOOKUP(M5296,标准!C$108:D$128,2,TRUE),VLOOKUP(M5296,标准!C$74:D$94,2,TRUE)),IF(F5296="女",VLOOKUP(M5296,标准!C$39:D$59,2,TRUE),VLOOKUP(M5296,标准!C$3:D$23,2,TRUE))))</f>
        <v>100</v>
      </c>
      <c r="O5296" s="124">
        <v>180</v>
      </c>
      <c r="P5296" s="71">
        <f>IF(A5296&lt;43,IF(F5296="女",VLOOKUP(O5296/100,标准!E$108:F$128,2,TRUE),VLOOKUP(O5296/100,标准!E$74:F$94,2,TRUE)),IF(F5296="女",VLOOKUP(O5296/100,标准!E$39:F$59,2,TRUE),VLOOKUP(O5296/100,标准!E$3:F$23,2,TRUE)))</f>
        <v>78</v>
      </c>
      <c r="Q5296" s="125">
        <v>3.22</v>
      </c>
      <c r="R5296" s="71">
        <f>IF(Q5296=0,0,IF(A5296&lt;43,IF(F5296="女",IF(Q5296="",0,VLOOKUP(Q5296,标准!I$108:J$138,2,TRUE)),IF(Q5296="",0,VLOOKUP(Q5296,标准!I$74:J$104,2,TRUE))),IF(F5296="女",IF(Q5296="",0,VLOOKUP(Q5296,标准!I$39:J$69,2,TRUE)),IF(Q5296="",0,VLOOKUP(Q5296,标准!I$3:J$33,2,TRUE)))))</f>
        <v>95</v>
      </c>
      <c r="S5296" s="126">
        <v>45</v>
      </c>
      <c r="T5296" s="71">
        <f>IF(A5296&lt;43,IF(F5296="女",VLOOKUP(S5296,标准!G$108:H$138,2,TRUE),VLOOKUP(S5296,标准!G$74:H$99,2,TRUE)),IF(F5296="女",VLOOKUP(S5296,标准!G$39:H$69,2,TRUE),VLOOKUP(S5296,标准!G$3:H$28,2,TRUE)))</f>
        <v>78</v>
      </c>
      <c r="U5296" s="127">
        <v>9.2</v>
      </c>
      <c r="V5296" s="71">
        <f>IF(U5296=0,0,IF(A5296&lt;43,IF(F5296="女",IF(U5296="",0,VLOOKUP(U5296,标准!A$108:B$128,2,TRUE)),IF(U5296="",0,VLOOKUP(U5296,标准!A$74:B$94,2,TRUE))),IF(F5296="女",IF(U5296="",0,VLOOKUP(U5296,标准!A$39:B$59,2,TRUE)),IF(U5296="",0,VLOOKUP(U5296,标准!A$3:B$23,2,TRUE)))))</f>
        <v>70</v>
      </c>
      <c r="W5296" s="86">
        <f t="shared" si="82"/>
        <v>87.1</v>
      </c>
      <c r="X5296" s="87">
        <v>4.9</v>
      </c>
      <c r="Y5296" s="87">
        <v>4.9</v>
      </c>
      <c r="Z5296" s="91"/>
      <c r="AA5296" s="92"/>
    </row>
    <row r="5297" customHeight="1" spans="1:27">
      <c r="A5297" s="62">
        <v>42</v>
      </c>
      <c r="B5297" s="91">
        <v>5337</v>
      </c>
      <c r="C5297" s="154" t="s">
        <v>10679</v>
      </c>
      <c r="D5297" s="154" t="s">
        <v>10616</v>
      </c>
      <c r="E5297" s="154" t="s">
        <v>29</v>
      </c>
      <c r="F5297" s="154" t="s">
        <v>34</v>
      </c>
      <c r="G5297" s="155" t="s">
        <v>10680</v>
      </c>
      <c r="H5297" s="68">
        <v>153.3</v>
      </c>
      <c r="I5297" s="68">
        <v>48.9</v>
      </c>
      <c r="J5297" s="71">
        <f>IF(F5297="女",IF(H5297=0,0,VLOOKUP(I5297/(H5297*H5297/10000),标准!M$108:N$112,2,TRUE)),IF(H5297=0,0,VLOOKUP(I5297/(H5297*H5297/10000),标准!M$74:N$78,2,TRUE)))</f>
        <v>100</v>
      </c>
      <c r="K5297" s="72">
        <v>2369</v>
      </c>
      <c r="L5297" s="71">
        <f>IF(A5297&lt;43,IF(F5297="女",VLOOKUP(K5297,标准!K$108:L$128,2,TRUE),VLOOKUP(K5297,标准!K$74:L$94,2,TRUE)),IF(F5297="女",VLOOKUP(K5297,标准!K$39:L$59,2,TRUE),VLOOKUP(K5297,标准!K$3:L$23,2,TRUE)))</f>
        <v>66</v>
      </c>
      <c r="M5297" s="68">
        <v>16</v>
      </c>
      <c r="N5297" s="71">
        <f>IF(M5297="",0,IF(A5297&lt;43,IF(F5297="女",VLOOKUP(M5297,标准!C$108:D$128,2,TRUE),VLOOKUP(M5297,标准!C$74:D$94,2,TRUE)),IF(F5297="女",VLOOKUP(M5297,标准!C$39:D$59,2,TRUE),VLOOKUP(M5297,标准!C$3:D$23,2,TRUE))))</f>
        <v>74</v>
      </c>
      <c r="O5297" s="124">
        <v>160</v>
      </c>
      <c r="P5297" s="71">
        <f>IF(A5297&lt;43,IF(F5297="女",VLOOKUP(O5297/100,标准!E$108:F$128,2,TRUE),VLOOKUP(O5297/100,标准!E$74:F$94,2,TRUE)),IF(F5297="女",VLOOKUP(O5297/100,标准!E$39:F$59,2,TRUE),VLOOKUP(O5297/100,标准!E$3:F$23,2,TRUE)))</f>
        <v>66</v>
      </c>
      <c r="Q5297" s="125">
        <v>4.22</v>
      </c>
      <c r="R5297" s="71">
        <f>IF(Q5297=0,0,IF(A5297&lt;43,IF(F5297="女",IF(Q5297="",0,VLOOKUP(Q5297,标准!I$108:J$138,2,TRUE)),IF(Q5297="",0,VLOOKUP(Q5297,标准!I$74:J$104,2,TRUE))),IF(F5297="女",IF(Q5297="",0,VLOOKUP(Q5297,标准!I$39:J$69,2,TRUE)),IF(Q5297="",0,VLOOKUP(Q5297,标准!I$3:J$33,2,TRUE)))))</f>
        <v>64</v>
      </c>
      <c r="S5297" s="126">
        <v>46</v>
      </c>
      <c r="T5297" s="71">
        <f>IF(A5297&lt;43,IF(F5297="女",VLOOKUP(S5297,标准!G$108:H$138,2,TRUE),VLOOKUP(S5297,标准!G$74:H$99,2,TRUE)),IF(F5297="女",VLOOKUP(S5297,标准!G$39:H$69,2,TRUE),VLOOKUP(S5297,标准!G$3:H$28,2,TRUE)))</f>
        <v>80</v>
      </c>
      <c r="U5297" s="127">
        <v>9.6</v>
      </c>
      <c r="V5297" s="71">
        <f>IF(U5297=0,0,IF(A5297&lt;43,IF(F5297="女",IF(U5297="",0,VLOOKUP(U5297,标准!A$108:B$128,2,TRUE)),IF(U5297="",0,VLOOKUP(U5297,标准!A$74:B$94,2,TRUE))),IF(F5297="女",IF(U5297="",0,VLOOKUP(U5297,标准!A$39:B$59,2,TRUE)),IF(U5297="",0,VLOOKUP(U5297,标准!A$3:B$23,2,TRUE)))))</f>
        <v>66</v>
      </c>
      <c r="W5297" s="86">
        <f t="shared" si="82"/>
        <v>72.9</v>
      </c>
      <c r="X5297" s="87">
        <v>3.7</v>
      </c>
      <c r="Y5297" s="87">
        <v>3.7</v>
      </c>
      <c r="Z5297" s="91"/>
      <c r="AA5297" s="92"/>
    </row>
    <row r="5298" customHeight="1" spans="1:27">
      <c r="A5298" s="62">
        <v>42</v>
      </c>
      <c r="B5298" s="91">
        <v>5338</v>
      </c>
      <c r="C5298" s="154" t="s">
        <v>10681</v>
      </c>
      <c r="D5298" s="154" t="s">
        <v>10616</v>
      </c>
      <c r="E5298" s="154" t="s">
        <v>29</v>
      </c>
      <c r="F5298" s="154" t="s">
        <v>34</v>
      </c>
      <c r="G5298" s="155" t="s">
        <v>10682</v>
      </c>
      <c r="H5298" s="68"/>
      <c r="I5298" s="68"/>
      <c r="J5298" s="71">
        <f>IF(F5298="女",IF(H5298=0,0,VLOOKUP(I5298/(H5298*H5298/10000),标准!M$108:N$112,2,TRUE)),IF(H5298=0,0,VLOOKUP(I5298/(H5298*H5298/10000),标准!M$74:N$78,2,TRUE)))</f>
        <v>0</v>
      </c>
      <c r="K5298" s="72"/>
      <c r="L5298" s="71">
        <f>IF(A5298&lt;43,IF(F5298="女",VLOOKUP(K5298,标准!K$108:L$128,2,TRUE),VLOOKUP(K5298,标准!K$74:L$94,2,TRUE)),IF(F5298="女",VLOOKUP(K5298,标准!K$39:L$59,2,TRUE),VLOOKUP(K5298,标准!K$3:L$23,2,TRUE)))</f>
        <v>0</v>
      </c>
      <c r="M5298" s="68">
        <v>14</v>
      </c>
      <c r="N5298" s="71">
        <f>IF(M5298="",0,IF(A5298&lt;43,IF(F5298="女",VLOOKUP(M5298,标准!C$108:D$128,2,TRUE),VLOOKUP(M5298,标准!C$74:D$94,2,TRUE)),IF(F5298="女",VLOOKUP(M5298,标准!C$39:D$59,2,TRUE),VLOOKUP(M5298,标准!C$3:D$23,2,TRUE))))</f>
        <v>72</v>
      </c>
      <c r="O5298" s="124">
        <v>155</v>
      </c>
      <c r="P5298" s="71">
        <f>IF(A5298&lt;43,IF(F5298="女",VLOOKUP(O5298/100,标准!E$108:F$128,2,TRUE),VLOOKUP(O5298/100,标准!E$74:F$94,2,TRUE)),IF(F5298="女",VLOOKUP(O5298/100,标准!E$39:F$59,2,TRUE),VLOOKUP(O5298/100,标准!E$3:F$23,2,TRUE)))</f>
        <v>62</v>
      </c>
      <c r="Q5298" s="125">
        <v>5.01</v>
      </c>
      <c r="R5298" s="71">
        <f>IF(Q5298=0,0,IF(A5298&lt;43,IF(F5298="女",IF(Q5298="",0,VLOOKUP(Q5298,标准!I$108:J$138,2,TRUE)),IF(Q5298="",0,VLOOKUP(Q5298,标准!I$74:J$104,2,TRUE))),IF(F5298="女",IF(Q5298="",0,VLOOKUP(Q5298,标准!I$39:J$69,2,TRUE)),IF(Q5298="",0,VLOOKUP(Q5298,标准!I$3:J$33,2,TRUE)))))</f>
        <v>30</v>
      </c>
      <c r="S5298" s="126">
        <v>42</v>
      </c>
      <c r="T5298" s="71">
        <f>IF(A5298&lt;43,IF(F5298="女",VLOOKUP(S5298,标准!G$108:H$138,2,TRUE),VLOOKUP(S5298,标准!G$74:H$99,2,TRUE)),IF(F5298="女",VLOOKUP(S5298,标准!G$39:H$69,2,TRUE),VLOOKUP(S5298,标准!G$3:H$28,2,TRUE)))</f>
        <v>76</v>
      </c>
      <c r="U5298" s="127">
        <v>9.7</v>
      </c>
      <c r="V5298" s="71">
        <f>IF(U5298=0,0,IF(A5298&lt;43,IF(F5298="女",IF(U5298="",0,VLOOKUP(U5298,标准!A$108:B$128,2,TRUE)),IF(U5298="",0,VLOOKUP(U5298,标准!A$74:B$94,2,TRUE))),IF(F5298="女",IF(U5298="",0,VLOOKUP(U5298,标准!A$39:B$59,2,TRUE)),IF(U5298="",0,VLOOKUP(U5298,标准!A$3:B$23,2,TRUE)))))</f>
        <v>66</v>
      </c>
      <c r="W5298" s="86">
        <f t="shared" si="82"/>
        <v>40.2</v>
      </c>
      <c r="X5298" s="87"/>
      <c r="Y5298" s="87"/>
      <c r="Z5298" s="91"/>
      <c r="AA5298" s="92"/>
    </row>
    <row r="5299" customHeight="1" spans="1:27">
      <c r="A5299" s="62">
        <v>42</v>
      </c>
      <c r="B5299" s="91">
        <v>5339</v>
      </c>
      <c r="C5299" s="154" t="s">
        <v>10683</v>
      </c>
      <c r="D5299" s="154" t="s">
        <v>10616</v>
      </c>
      <c r="E5299" s="154" t="s">
        <v>29</v>
      </c>
      <c r="F5299" s="154" t="s">
        <v>34</v>
      </c>
      <c r="G5299" s="155" t="s">
        <v>10684</v>
      </c>
      <c r="H5299" s="68">
        <v>162.4</v>
      </c>
      <c r="I5299" s="68">
        <v>56.5</v>
      </c>
      <c r="J5299" s="71">
        <f>IF(F5299="女",IF(H5299=0,0,VLOOKUP(I5299/(H5299*H5299/10000),标准!M$108:N$112,2,TRUE)),IF(H5299=0,0,VLOOKUP(I5299/(H5299*H5299/10000),标准!M$74:N$78,2,TRUE)))</f>
        <v>100</v>
      </c>
      <c r="K5299" s="72">
        <v>3541</v>
      </c>
      <c r="L5299" s="71">
        <f>IF(A5299&lt;43,IF(F5299="女",VLOOKUP(K5299,标准!K$108:L$128,2,TRUE),VLOOKUP(K5299,标准!K$74:L$94,2,TRUE)),IF(F5299="女",VLOOKUP(K5299,标准!K$39:L$59,2,TRUE),VLOOKUP(K5299,标准!K$3:L$23,2,TRUE)))</f>
        <v>100</v>
      </c>
      <c r="M5299" s="68">
        <v>17</v>
      </c>
      <c r="N5299" s="71">
        <f>IF(M5299="",0,IF(A5299&lt;43,IF(F5299="女",VLOOKUP(M5299,标准!C$108:D$128,2,TRUE),VLOOKUP(M5299,标准!C$74:D$94,2,TRUE)),IF(F5299="女",VLOOKUP(M5299,标准!C$39:D$59,2,TRUE),VLOOKUP(M5299,标准!C$3:D$23,2,TRUE))))</f>
        <v>76</v>
      </c>
      <c r="O5299" s="124">
        <v>175</v>
      </c>
      <c r="P5299" s="71">
        <f>IF(A5299&lt;43,IF(F5299="女",VLOOKUP(O5299/100,标准!E$108:F$128,2,TRUE),VLOOKUP(O5299/100,标准!E$74:F$94,2,TRUE)),IF(F5299="女",VLOOKUP(O5299/100,标准!E$39:F$59,2,TRUE),VLOOKUP(O5299/100,标准!E$3:F$23,2,TRUE)))</f>
        <v>76</v>
      </c>
      <c r="Q5299" s="125">
        <v>3.56</v>
      </c>
      <c r="R5299" s="71">
        <f>IF(Q5299=0,0,IF(A5299&lt;43,IF(F5299="女",IF(Q5299="",0,VLOOKUP(Q5299,标准!I$108:J$138,2,TRUE)),IF(Q5299="",0,VLOOKUP(Q5299,标准!I$74:J$104,2,TRUE))),IF(F5299="女",IF(Q5299="",0,VLOOKUP(Q5299,标准!I$39:J$69,2,TRUE)),IF(Q5299="",0,VLOOKUP(Q5299,标准!I$3:J$33,2,TRUE)))))</f>
        <v>74</v>
      </c>
      <c r="S5299" s="126">
        <v>35</v>
      </c>
      <c r="T5299" s="71">
        <f>IF(A5299&lt;43,IF(F5299="女",VLOOKUP(S5299,标准!G$108:H$138,2,TRUE),VLOOKUP(S5299,标准!G$74:H$99,2,TRUE)),IF(F5299="女",VLOOKUP(S5299,标准!G$39:H$69,2,TRUE),VLOOKUP(S5299,标准!G$3:H$28,2,TRUE)))</f>
        <v>68</v>
      </c>
      <c r="U5299" s="127">
        <v>8.7</v>
      </c>
      <c r="V5299" s="71">
        <f>IF(U5299=0,0,IF(A5299&lt;43,IF(F5299="女",IF(U5299="",0,VLOOKUP(U5299,标准!A$108:B$128,2,TRUE)),IF(U5299="",0,VLOOKUP(U5299,标准!A$74:B$94,2,TRUE))),IF(F5299="女",IF(U5299="",0,VLOOKUP(U5299,标准!A$39:B$59,2,TRUE)),IF(U5299="",0,VLOOKUP(U5299,标准!A$3:B$23,2,TRUE)))))</f>
        <v>76</v>
      </c>
      <c r="W5299" s="86">
        <f t="shared" si="82"/>
        <v>82</v>
      </c>
      <c r="X5299" s="87">
        <v>4.5</v>
      </c>
      <c r="Y5299" s="87">
        <v>4.3</v>
      </c>
      <c r="Z5299" s="91"/>
      <c r="AA5299" s="92"/>
    </row>
    <row r="5300" customHeight="1" spans="1:27">
      <c r="A5300" s="62">
        <v>42</v>
      </c>
      <c r="B5300" s="91">
        <v>5340</v>
      </c>
      <c r="C5300" s="154" t="s">
        <v>10685</v>
      </c>
      <c r="D5300" s="154" t="s">
        <v>10616</v>
      </c>
      <c r="E5300" s="154" t="s">
        <v>29</v>
      </c>
      <c r="F5300" s="154" t="s">
        <v>30</v>
      </c>
      <c r="G5300" s="155" t="s">
        <v>10686</v>
      </c>
      <c r="H5300" s="68">
        <v>166.5</v>
      </c>
      <c r="I5300" s="68">
        <v>51.7</v>
      </c>
      <c r="J5300" s="71">
        <f>IF(F5300="女",IF(H5300=0,0,VLOOKUP(I5300/(H5300*H5300/10000),标准!M$108:N$112,2,TRUE)),IF(H5300=0,0,VLOOKUP(I5300/(H5300*H5300/10000),标准!M$74:N$78,2,TRUE)))</f>
        <v>100</v>
      </c>
      <c r="K5300" s="72">
        <v>2627</v>
      </c>
      <c r="L5300" s="71">
        <f>IF(A5300&lt;43,IF(F5300="女",VLOOKUP(K5300,标准!K$108:L$128,2,TRUE),VLOOKUP(K5300,标准!K$74:L$94,2,TRUE)),IF(F5300="女",VLOOKUP(K5300,标准!K$39:L$59,2,TRUE),VLOOKUP(K5300,标准!K$3:L$23,2,TRUE)))</f>
        <v>30</v>
      </c>
      <c r="M5300" s="68">
        <v>12.8</v>
      </c>
      <c r="N5300" s="71">
        <f>IF(M5300="",0,IF(A5300&lt;43,IF(F5300="女",VLOOKUP(M5300,标准!C$108:D$128,2,TRUE),VLOOKUP(M5300,标准!C$74:D$94,2,TRUE)),IF(F5300="女",VLOOKUP(M5300,标准!C$39:D$59,2,TRUE),VLOOKUP(M5300,标准!C$3:D$23,2,TRUE))))</f>
        <v>72</v>
      </c>
      <c r="O5300" s="124">
        <v>200</v>
      </c>
      <c r="P5300" s="71">
        <f>IF(A5300&lt;43,IF(F5300="女",VLOOKUP(O5300/100,标准!E$108:F$128,2,TRUE),VLOOKUP(O5300/100,标准!E$74:F$94,2,TRUE)),IF(F5300="女",VLOOKUP(O5300/100,标准!E$39:F$59,2,TRUE),VLOOKUP(O5300/100,标准!E$3:F$23,2,TRUE)))</f>
        <v>40</v>
      </c>
      <c r="Q5300" s="125">
        <v>4.59</v>
      </c>
      <c r="R5300" s="71">
        <f>IF(Q5300=0,0,IF(A5300&lt;43,IF(F5300="女",IF(Q5300="",0,VLOOKUP(Q5300,标准!I$108:J$138,2,TRUE)),IF(Q5300="",0,VLOOKUP(Q5300,标准!I$74:J$104,2,TRUE))),IF(F5300="女",IF(Q5300="",0,VLOOKUP(Q5300,标准!I$39:J$69,2,TRUE)),IF(Q5300="",0,VLOOKUP(Q5300,标准!I$3:J$33,2,TRUE)))))</f>
        <v>40</v>
      </c>
      <c r="S5300" s="126">
        <v>5</v>
      </c>
      <c r="T5300" s="71">
        <f>IF(A5300&lt;43,IF(F5300="女",VLOOKUP(S5300,标准!G$108:H$138,2,TRUE),VLOOKUP(S5300,标准!G$74:H$99,2,TRUE)),IF(F5300="女",VLOOKUP(S5300,标准!G$39:H$69,2,TRUE),VLOOKUP(S5300,标准!G$3:H$28,2,TRUE)))</f>
        <v>10</v>
      </c>
      <c r="U5300" s="127">
        <v>7.6</v>
      </c>
      <c r="V5300" s="71">
        <f>IF(U5300=0,0,IF(A5300&lt;43,IF(F5300="女",IF(U5300="",0,VLOOKUP(U5300,标准!A$108:B$128,2,TRUE)),IF(U5300="",0,VLOOKUP(U5300,标准!A$74:B$94,2,TRUE))),IF(F5300="女",IF(U5300="",0,VLOOKUP(U5300,标准!A$39:B$59,2,TRUE)),IF(U5300="",0,VLOOKUP(U5300,标准!A$3:B$23,2,TRUE)))))</f>
        <v>74</v>
      </c>
      <c r="W5300" s="86">
        <f t="shared" si="82"/>
        <v>54.5</v>
      </c>
      <c r="X5300" s="87">
        <v>4.8</v>
      </c>
      <c r="Y5300" s="87">
        <v>4.8</v>
      </c>
      <c r="Z5300" s="91"/>
      <c r="AA5300" s="92"/>
    </row>
    <row r="5301" customHeight="1" spans="1:27">
      <c r="A5301" s="62">
        <v>42</v>
      </c>
      <c r="B5301" s="91">
        <v>5341</v>
      </c>
      <c r="C5301" s="154" t="s">
        <v>10687</v>
      </c>
      <c r="D5301" s="154" t="s">
        <v>10616</v>
      </c>
      <c r="E5301" s="154" t="s">
        <v>29</v>
      </c>
      <c r="F5301" s="154" t="s">
        <v>34</v>
      </c>
      <c r="G5301" s="155" t="s">
        <v>10688</v>
      </c>
      <c r="H5301" s="68">
        <v>157.1</v>
      </c>
      <c r="I5301" s="68">
        <v>50.9</v>
      </c>
      <c r="J5301" s="71">
        <f>IF(F5301="女",IF(H5301=0,0,VLOOKUP(I5301/(H5301*H5301/10000),标准!M$108:N$112,2,TRUE)),IF(H5301=0,0,VLOOKUP(I5301/(H5301*H5301/10000),标准!M$74:N$78,2,TRUE)))</f>
        <v>100</v>
      </c>
      <c r="K5301" s="72">
        <v>2329</v>
      </c>
      <c r="L5301" s="71">
        <f>IF(A5301&lt;43,IF(F5301="女",VLOOKUP(K5301,标准!K$108:L$128,2,TRUE),VLOOKUP(K5301,标准!K$74:L$94,2,TRUE)),IF(F5301="女",VLOOKUP(K5301,标准!K$39:L$59,2,TRUE),VLOOKUP(K5301,标准!K$3:L$23,2,TRUE)))</f>
        <v>66</v>
      </c>
      <c r="M5301" s="68">
        <v>14.5</v>
      </c>
      <c r="N5301" s="71">
        <f>IF(M5301="",0,IF(A5301&lt;43,IF(F5301="女",VLOOKUP(M5301,标准!C$108:D$128,2,TRUE),VLOOKUP(M5301,标准!C$74:D$94,2,TRUE)),IF(F5301="女",VLOOKUP(M5301,标准!C$39:D$59,2,TRUE),VLOOKUP(M5301,标准!C$3:D$23,2,TRUE))))</f>
        <v>72</v>
      </c>
      <c r="O5301" s="124">
        <v>170</v>
      </c>
      <c r="P5301" s="71">
        <f>IF(A5301&lt;43,IF(F5301="女",VLOOKUP(O5301/100,标准!E$108:F$128,2,TRUE),VLOOKUP(O5301/100,标准!E$74:F$94,2,TRUE)),IF(F5301="女",VLOOKUP(O5301/100,标准!E$39:F$59,2,TRUE),VLOOKUP(O5301/100,标准!E$3:F$23,2,TRUE)))</f>
        <v>72</v>
      </c>
      <c r="Q5301" s="125">
        <v>4.31</v>
      </c>
      <c r="R5301" s="71">
        <f>IF(Q5301=0,0,IF(A5301&lt;43,IF(F5301="女",IF(Q5301="",0,VLOOKUP(Q5301,标准!I$108:J$138,2,TRUE)),IF(Q5301="",0,VLOOKUP(Q5301,标准!I$74:J$104,2,TRUE))),IF(F5301="女",IF(Q5301="",0,VLOOKUP(Q5301,标准!I$39:J$69,2,TRUE)),IF(Q5301="",0,VLOOKUP(Q5301,标准!I$3:J$33,2,TRUE)))))</f>
        <v>60</v>
      </c>
      <c r="S5301" s="126">
        <v>38</v>
      </c>
      <c r="T5301" s="71">
        <f>IF(A5301&lt;43,IF(F5301="女",VLOOKUP(S5301,标准!G$108:H$138,2,TRUE),VLOOKUP(S5301,标准!G$74:H$99,2,TRUE)),IF(F5301="女",VLOOKUP(S5301,标准!G$39:H$69,2,TRUE),VLOOKUP(S5301,标准!G$3:H$28,2,TRUE)))</f>
        <v>72</v>
      </c>
      <c r="U5301" s="127">
        <v>9.5</v>
      </c>
      <c r="V5301" s="71">
        <f>IF(U5301=0,0,IF(A5301&lt;43,IF(F5301="女",IF(U5301="",0,VLOOKUP(U5301,标准!A$108:B$128,2,TRUE)),IF(U5301="",0,VLOOKUP(U5301,标准!A$74:B$94,2,TRUE))),IF(F5301="女",IF(U5301="",0,VLOOKUP(U5301,标准!A$39:B$59,2,TRUE)),IF(U5301="",0,VLOOKUP(U5301,标准!A$3:B$23,2,TRUE)))))</f>
        <v>68</v>
      </c>
      <c r="W5301" s="86">
        <f t="shared" si="82"/>
        <v>72.1</v>
      </c>
      <c r="X5301" s="87">
        <v>4.1</v>
      </c>
      <c r="Y5301" s="87">
        <v>4</v>
      </c>
      <c r="Z5301" s="91"/>
      <c r="AA5301" s="92"/>
    </row>
    <row r="5302" customHeight="1" spans="1:27">
      <c r="A5302" s="62">
        <v>42</v>
      </c>
      <c r="B5302" s="91">
        <v>5342</v>
      </c>
      <c r="C5302" s="154" t="s">
        <v>10689</v>
      </c>
      <c r="D5302" s="154" t="s">
        <v>10616</v>
      </c>
      <c r="E5302" s="154" t="s">
        <v>29</v>
      </c>
      <c r="F5302" s="154" t="s">
        <v>30</v>
      </c>
      <c r="G5302" s="155" t="s">
        <v>10690</v>
      </c>
      <c r="H5302" s="68"/>
      <c r="I5302" s="68"/>
      <c r="J5302" s="71">
        <f>IF(F5302="女",IF(H5302=0,0,VLOOKUP(I5302/(H5302*H5302/10000),标准!M$108:N$112,2,TRUE)),IF(H5302=0,0,VLOOKUP(I5302/(H5302*H5302/10000),标准!M$74:N$78,2,TRUE)))</f>
        <v>0</v>
      </c>
      <c r="K5302" s="72"/>
      <c r="L5302" s="71">
        <f>IF(A5302&lt;43,IF(F5302="女",VLOOKUP(K5302,标准!K$108:L$128,2,TRUE),VLOOKUP(K5302,标准!K$74:L$94,2,TRUE)),IF(F5302="女",VLOOKUP(K5302,标准!K$39:L$59,2,TRUE),VLOOKUP(K5302,标准!K$3:L$23,2,TRUE)))</f>
        <v>0</v>
      </c>
      <c r="M5302" s="68">
        <v>9.5</v>
      </c>
      <c r="N5302" s="71">
        <f>IF(M5302="",0,IF(A5302&lt;43,IF(F5302="女",VLOOKUP(M5302,标准!C$108:D$128,2,TRUE),VLOOKUP(M5302,标准!C$74:D$94,2,TRUE)),IF(F5302="女",VLOOKUP(M5302,标准!C$39:D$59,2,TRUE),VLOOKUP(M5302,标准!C$3:D$23,2,TRUE))))</f>
        <v>68</v>
      </c>
      <c r="O5302" s="124">
        <v>210</v>
      </c>
      <c r="P5302" s="71">
        <f>IF(A5302&lt;43,IF(F5302="女",VLOOKUP(O5302/100,标准!E$108:F$128,2,TRUE),VLOOKUP(O5302/100,标准!E$74:F$94,2,TRUE)),IF(F5302="女",VLOOKUP(O5302/100,标准!E$39:F$59,2,TRUE),VLOOKUP(O5302/100,标准!E$3:F$23,2,TRUE)))</f>
        <v>60</v>
      </c>
      <c r="Q5302" s="125">
        <v>7</v>
      </c>
      <c r="R5302" s="71">
        <f>IF(Q5302=0,0,IF(A5302&lt;43,IF(F5302="女",IF(Q5302="",0,VLOOKUP(Q5302,标准!I$108:J$138,2,TRUE)),IF(Q5302="",0,VLOOKUP(Q5302,标准!I$74:J$104,2,TRUE))),IF(F5302="女",IF(Q5302="",0,VLOOKUP(Q5302,标准!I$39:J$69,2,TRUE)),IF(Q5302="",0,VLOOKUP(Q5302,标准!I$3:J$33,2,TRUE)))))</f>
        <v>0</v>
      </c>
      <c r="S5302" s="126">
        <v>1</v>
      </c>
      <c r="T5302" s="71">
        <f>IF(A5302&lt;43,IF(F5302="女",VLOOKUP(S5302,标准!G$108:H$138,2,TRUE),VLOOKUP(S5302,标准!G$74:H$99,2,TRUE)),IF(F5302="女",VLOOKUP(S5302,标准!G$39:H$69,2,TRUE),VLOOKUP(S5302,标准!G$3:H$28,2,TRUE)))</f>
        <v>0</v>
      </c>
      <c r="U5302" s="127">
        <v>7.7</v>
      </c>
      <c r="V5302" s="71">
        <f>IF(U5302=0,0,IF(A5302&lt;43,IF(F5302="女",IF(U5302="",0,VLOOKUP(U5302,标准!A$108:B$128,2,TRUE)),IF(U5302="",0,VLOOKUP(U5302,标准!A$74:B$94,2,TRUE))),IF(F5302="女",IF(U5302="",0,VLOOKUP(U5302,标准!A$39:B$59,2,TRUE)),IF(U5302="",0,VLOOKUP(U5302,标准!A$3:B$23,2,TRUE)))))</f>
        <v>74</v>
      </c>
      <c r="W5302" s="86">
        <f t="shared" si="82"/>
        <v>27.6</v>
      </c>
      <c r="X5302" s="87"/>
      <c r="Y5302" s="87"/>
      <c r="Z5302" s="91"/>
      <c r="AA5302" s="92"/>
    </row>
    <row r="5303" customHeight="1" spans="1:27">
      <c r="A5303" s="62">
        <v>42</v>
      </c>
      <c r="B5303" s="91">
        <v>5343</v>
      </c>
      <c r="C5303" s="154" t="s">
        <v>10691</v>
      </c>
      <c r="D5303" s="154" t="s">
        <v>10616</v>
      </c>
      <c r="E5303" s="154" t="s">
        <v>29</v>
      </c>
      <c r="F5303" s="154" t="s">
        <v>34</v>
      </c>
      <c r="G5303" s="155" t="s">
        <v>10692</v>
      </c>
      <c r="H5303" s="68">
        <v>163</v>
      </c>
      <c r="I5303" s="68">
        <v>51.6</v>
      </c>
      <c r="J5303" s="71">
        <f>IF(F5303="女",IF(H5303=0,0,VLOOKUP(I5303/(H5303*H5303/10000),标准!M$108:N$112,2,TRUE)),IF(H5303=0,0,VLOOKUP(I5303/(H5303*H5303/10000),标准!M$74:N$78,2,TRUE)))</f>
        <v>100</v>
      </c>
      <c r="K5303" s="72">
        <v>2910</v>
      </c>
      <c r="L5303" s="71">
        <f>IF(A5303&lt;43,IF(F5303="女",VLOOKUP(K5303,标准!K$108:L$128,2,TRUE),VLOOKUP(K5303,标准!K$74:L$94,2,TRUE)),IF(F5303="女",VLOOKUP(K5303,标准!K$39:L$59,2,TRUE),VLOOKUP(K5303,标准!K$3:L$23,2,TRUE)))</f>
        <v>78</v>
      </c>
      <c r="M5303" s="68">
        <v>12</v>
      </c>
      <c r="N5303" s="71">
        <f>IF(M5303="",0,IF(A5303&lt;43,IF(F5303="女",VLOOKUP(M5303,标准!C$108:D$128,2,TRUE),VLOOKUP(M5303,标准!C$74:D$94,2,TRUE)),IF(F5303="女",VLOOKUP(M5303,标准!C$39:D$59,2,TRUE),VLOOKUP(M5303,标准!C$3:D$23,2,TRUE))))</f>
        <v>68</v>
      </c>
      <c r="O5303" s="124">
        <v>190</v>
      </c>
      <c r="P5303" s="71">
        <f>IF(A5303&lt;43,IF(F5303="女",VLOOKUP(O5303/100,标准!E$108:F$128,2,TRUE),VLOOKUP(O5303/100,标准!E$74:F$94,2,TRUE)),IF(F5303="女",VLOOKUP(O5303/100,标准!E$39:F$59,2,TRUE),VLOOKUP(O5303/100,标准!E$3:F$23,2,TRUE)))</f>
        <v>85</v>
      </c>
      <c r="Q5303" s="125">
        <v>4.23</v>
      </c>
      <c r="R5303" s="71">
        <f>IF(Q5303=0,0,IF(A5303&lt;43,IF(F5303="女",IF(Q5303="",0,VLOOKUP(Q5303,标准!I$108:J$138,2,TRUE)),IF(Q5303="",0,VLOOKUP(Q5303,标准!I$74:J$104,2,TRUE))),IF(F5303="女",IF(Q5303="",0,VLOOKUP(Q5303,标准!I$39:J$69,2,TRUE)),IF(Q5303="",0,VLOOKUP(Q5303,标准!I$3:J$33,2,TRUE)))))</f>
        <v>64</v>
      </c>
      <c r="S5303" s="126">
        <v>43</v>
      </c>
      <c r="T5303" s="71">
        <f>IF(A5303&lt;43,IF(F5303="女",VLOOKUP(S5303,标准!G$108:H$138,2,TRUE),VLOOKUP(S5303,标准!G$74:H$99,2,TRUE)),IF(F5303="女",VLOOKUP(S5303,标准!G$39:H$69,2,TRUE),VLOOKUP(S5303,标准!G$3:H$28,2,TRUE)))</f>
        <v>76</v>
      </c>
      <c r="U5303" s="127">
        <v>8.9</v>
      </c>
      <c r="V5303" s="71">
        <f>IF(U5303=0,0,IF(A5303&lt;43,IF(F5303="女",IF(U5303="",0,VLOOKUP(U5303,标准!A$108:B$128,2,TRUE)),IF(U5303="",0,VLOOKUP(U5303,标准!A$74:B$94,2,TRUE))),IF(F5303="女",IF(U5303="",0,VLOOKUP(U5303,标准!A$39:B$59,2,TRUE)),IF(U5303="",0,VLOOKUP(U5303,标准!A$3:B$23,2,TRUE)))))</f>
        <v>74</v>
      </c>
      <c r="W5303" s="86">
        <f t="shared" si="82"/>
        <v>77.2</v>
      </c>
      <c r="X5303" s="87">
        <v>3.9</v>
      </c>
      <c r="Y5303" s="87">
        <v>3.9</v>
      </c>
      <c r="Z5303" s="91"/>
      <c r="AA5303" s="92"/>
    </row>
    <row r="5304" customHeight="1" spans="1:27">
      <c r="A5304" s="62">
        <v>42</v>
      </c>
      <c r="B5304" s="91">
        <v>5344</v>
      </c>
      <c r="C5304" s="154" t="s">
        <v>10693</v>
      </c>
      <c r="D5304" s="154" t="s">
        <v>10616</v>
      </c>
      <c r="E5304" s="154" t="s">
        <v>29</v>
      </c>
      <c r="F5304" s="154" t="s">
        <v>30</v>
      </c>
      <c r="G5304" s="155" t="s">
        <v>10694</v>
      </c>
      <c r="H5304" s="68">
        <v>174.7</v>
      </c>
      <c r="I5304" s="68">
        <v>67.3</v>
      </c>
      <c r="J5304" s="71">
        <f>IF(F5304="女",IF(H5304=0,0,VLOOKUP(I5304/(H5304*H5304/10000),标准!M$108:N$112,2,TRUE)),IF(H5304=0,0,VLOOKUP(I5304/(H5304*H5304/10000),标准!M$74:N$78,2,TRUE)))</f>
        <v>100</v>
      </c>
      <c r="K5304" s="72">
        <v>4481</v>
      </c>
      <c r="L5304" s="71">
        <f>IF(A5304&lt;43,IF(F5304="女",VLOOKUP(K5304,标准!K$108:L$128,2,TRUE),VLOOKUP(K5304,标准!K$74:L$94,2,TRUE)),IF(F5304="女",VLOOKUP(K5304,标准!K$39:L$59,2,TRUE),VLOOKUP(K5304,标准!K$3:L$23,2,TRUE)))</f>
        <v>80</v>
      </c>
      <c r="M5304" s="68">
        <v>16</v>
      </c>
      <c r="N5304" s="71">
        <f>IF(M5304="",0,IF(A5304&lt;43,IF(F5304="女",VLOOKUP(M5304,标准!C$108:D$128,2,TRUE),VLOOKUP(M5304,标准!C$74:D$94,2,TRUE)),IF(F5304="女",VLOOKUP(M5304,标准!C$39:D$59,2,TRUE),VLOOKUP(M5304,标准!C$3:D$23,2,TRUE))))</f>
        <v>76</v>
      </c>
      <c r="O5304" s="124">
        <v>220</v>
      </c>
      <c r="P5304" s="71">
        <f>IF(A5304&lt;43,IF(F5304="女",VLOOKUP(O5304/100,标准!E$108:F$128,2,TRUE),VLOOKUP(O5304/100,标准!E$74:F$94,2,TRUE)),IF(F5304="女",VLOOKUP(O5304/100,标准!E$39:F$59,2,TRUE),VLOOKUP(O5304/100,标准!E$3:F$23,2,TRUE)))</f>
        <v>66</v>
      </c>
      <c r="Q5304" s="125">
        <v>4.25</v>
      </c>
      <c r="R5304" s="71">
        <f>IF(Q5304=0,0,IF(A5304&lt;43,IF(F5304="女",IF(Q5304="",0,VLOOKUP(Q5304,标准!I$108:J$138,2,TRUE)),IF(Q5304="",0,VLOOKUP(Q5304,标准!I$74:J$104,2,TRUE))),IF(F5304="女",IF(Q5304="",0,VLOOKUP(Q5304,标准!I$39:J$69,2,TRUE)),IF(Q5304="",0,VLOOKUP(Q5304,标准!I$3:J$33,2,TRUE)))))</f>
        <v>62</v>
      </c>
      <c r="S5304" s="126">
        <v>2</v>
      </c>
      <c r="T5304" s="71">
        <f>IF(A5304&lt;43,IF(F5304="女",VLOOKUP(S5304,标准!G$108:H$138,2,TRUE),VLOOKUP(S5304,标准!G$74:H$99,2,TRUE)),IF(F5304="女",VLOOKUP(S5304,标准!G$39:H$69,2,TRUE),VLOOKUP(S5304,标准!G$3:H$28,2,TRUE)))</f>
        <v>0</v>
      </c>
      <c r="U5304" s="127">
        <v>6.9</v>
      </c>
      <c r="V5304" s="71">
        <f>IF(U5304=0,0,IF(A5304&lt;43,IF(F5304="女",IF(U5304="",0,VLOOKUP(U5304,标准!A$108:B$128,2,TRUE)),IF(U5304="",0,VLOOKUP(U5304,标准!A$74:B$94,2,TRUE))),IF(F5304="女",IF(U5304="",0,VLOOKUP(U5304,标准!A$39:B$59,2,TRUE)),IF(U5304="",0,VLOOKUP(U5304,标准!A$3:B$23,2,TRUE)))))</f>
        <v>90</v>
      </c>
      <c r="W5304" s="86">
        <f t="shared" si="82"/>
        <v>71.6</v>
      </c>
      <c r="X5304" s="87">
        <v>4.5</v>
      </c>
      <c r="Y5304" s="87">
        <v>4.2</v>
      </c>
      <c r="Z5304" s="91"/>
      <c r="AA5304" s="92"/>
    </row>
    <row r="5305" customHeight="1" spans="1:27">
      <c r="A5305" s="62">
        <v>42</v>
      </c>
      <c r="B5305" s="91">
        <v>5345</v>
      </c>
      <c r="C5305" s="154" t="s">
        <v>10695</v>
      </c>
      <c r="D5305" s="154" t="s">
        <v>10616</v>
      </c>
      <c r="E5305" s="154" t="s">
        <v>29</v>
      </c>
      <c r="F5305" s="154" t="s">
        <v>30</v>
      </c>
      <c r="G5305" s="155" t="s">
        <v>10696</v>
      </c>
      <c r="H5305" s="68">
        <v>176.4</v>
      </c>
      <c r="I5305" s="68">
        <v>71.1</v>
      </c>
      <c r="J5305" s="71">
        <f>IF(F5305="女",IF(H5305=0,0,VLOOKUP(I5305/(H5305*H5305/10000),标准!M$108:N$112,2,TRUE)),IF(H5305=0,0,VLOOKUP(I5305/(H5305*H5305/10000),标准!M$74:N$78,2,TRUE)))</f>
        <v>100</v>
      </c>
      <c r="K5305" s="72">
        <v>5260</v>
      </c>
      <c r="L5305" s="71">
        <f>IF(A5305&lt;43,IF(F5305="女",VLOOKUP(K5305,标准!K$108:L$128,2,TRUE),VLOOKUP(K5305,标准!K$74:L$94,2,TRUE)),IF(F5305="女",VLOOKUP(K5305,标准!K$39:L$59,2,TRUE),VLOOKUP(K5305,标准!K$3:L$23,2,TRUE)))</f>
        <v>100</v>
      </c>
      <c r="M5305" s="68">
        <v>15.5</v>
      </c>
      <c r="N5305" s="71">
        <f>IF(M5305="",0,IF(A5305&lt;43,IF(F5305="女",VLOOKUP(M5305,标准!C$108:D$128,2,TRUE),VLOOKUP(M5305,标准!C$74:D$94,2,TRUE)),IF(F5305="女",VLOOKUP(M5305,标准!C$39:D$59,2,TRUE),VLOOKUP(M5305,标准!C$3:D$23,2,TRUE))))</f>
        <v>76</v>
      </c>
      <c r="O5305" s="124">
        <v>230</v>
      </c>
      <c r="P5305" s="71">
        <f>IF(A5305&lt;43,IF(F5305="女",VLOOKUP(O5305/100,标准!E$108:F$128,2,TRUE),VLOOKUP(O5305/100,标准!E$74:F$94,2,TRUE)),IF(F5305="女",VLOOKUP(O5305/100,标准!E$39:F$59,2,TRUE),VLOOKUP(O5305/100,标准!E$3:F$23,2,TRUE)))</f>
        <v>70</v>
      </c>
      <c r="Q5305" s="125">
        <v>4.5</v>
      </c>
      <c r="R5305" s="71">
        <f>IF(Q5305=0,0,IF(A5305&lt;43,IF(F5305="女",IF(Q5305="",0,VLOOKUP(Q5305,标准!I$108:J$138,2,TRUE)),IF(Q5305="",0,VLOOKUP(Q5305,标准!I$74:J$104,2,TRUE))),IF(F5305="女",IF(Q5305="",0,VLOOKUP(Q5305,标准!I$39:J$69,2,TRUE)),IF(Q5305="",0,VLOOKUP(Q5305,标准!I$3:J$33,2,TRUE)))))</f>
        <v>50</v>
      </c>
      <c r="S5305" s="126">
        <v>17</v>
      </c>
      <c r="T5305" s="71">
        <f>IF(A5305&lt;43,IF(F5305="女",VLOOKUP(S5305,标准!G$108:H$138,2,TRUE),VLOOKUP(S5305,标准!G$74:H$99,2,TRUE)),IF(F5305="女",VLOOKUP(S5305,标准!G$39:H$69,2,TRUE),VLOOKUP(S5305,标准!G$3:H$28,2,TRUE)))</f>
        <v>90</v>
      </c>
      <c r="U5305" s="127">
        <v>7.3</v>
      </c>
      <c r="V5305" s="71">
        <f>IF(U5305=0,0,IF(A5305&lt;43,IF(F5305="女",IF(U5305="",0,VLOOKUP(U5305,标准!A$108:B$128,2,TRUE)),IF(U5305="",0,VLOOKUP(U5305,标准!A$74:B$94,2,TRUE))),IF(F5305="女",IF(U5305="",0,VLOOKUP(U5305,标准!A$39:B$59,2,TRUE)),IF(U5305="",0,VLOOKUP(U5305,标准!A$3:B$23,2,TRUE)))))</f>
        <v>78</v>
      </c>
      <c r="W5305" s="86">
        <f t="shared" si="82"/>
        <v>79.2</v>
      </c>
      <c r="X5305" s="87">
        <v>5</v>
      </c>
      <c r="Y5305" s="87">
        <v>4.8</v>
      </c>
      <c r="Z5305" s="91"/>
      <c r="AA5305" s="92"/>
    </row>
    <row r="5306" customHeight="1" spans="1:27">
      <c r="A5306" s="62">
        <v>42</v>
      </c>
      <c r="B5306" s="91">
        <v>5346</v>
      </c>
      <c r="C5306" s="154" t="s">
        <v>10697</v>
      </c>
      <c r="D5306" s="154" t="s">
        <v>10616</v>
      </c>
      <c r="E5306" s="154" t="s">
        <v>29</v>
      </c>
      <c r="F5306" s="154" t="s">
        <v>34</v>
      </c>
      <c r="G5306" s="155" t="s">
        <v>10698</v>
      </c>
      <c r="H5306" s="68">
        <v>162.1</v>
      </c>
      <c r="I5306" s="68">
        <v>59.7</v>
      </c>
      <c r="J5306" s="71">
        <f>IF(F5306="女",IF(H5306=0,0,VLOOKUP(I5306/(H5306*H5306/10000),标准!M$108:N$112,2,TRUE)),IF(H5306=0,0,VLOOKUP(I5306/(H5306*H5306/10000),标准!M$74:N$78,2,TRUE)))</f>
        <v>100</v>
      </c>
      <c r="K5306" s="72">
        <v>3216</v>
      </c>
      <c r="L5306" s="71">
        <f>IF(A5306&lt;43,IF(F5306="女",VLOOKUP(K5306,标准!K$108:L$128,2,TRUE),VLOOKUP(K5306,标准!K$74:L$94,2,TRUE)),IF(F5306="女",VLOOKUP(K5306,标准!K$39:L$59,2,TRUE),VLOOKUP(K5306,标准!K$3:L$23,2,TRUE)))</f>
        <v>85</v>
      </c>
      <c r="M5306" s="68">
        <v>22.1</v>
      </c>
      <c r="N5306" s="71">
        <f>IF(M5306="",0,IF(A5306&lt;43,IF(F5306="女",VLOOKUP(M5306,标准!C$108:D$128,2,TRUE),VLOOKUP(M5306,标准!C$74:D$94,2,TRUE)),IF(F5306="女",VLOOKUP(M5306,标准!C$39:D$59,2,TRUE),VLOOKUP(M5306,标准!C$3:D$23,2,TRUE))))</f>
        <v>85</v>
      </c>
      <c r="O5306" s="124">
        <v>170</v>
      </c>
      <c r="P5306" s="71">
        <f>IF(A5306&lt;43,IF(F5306="女",VLOOKUP(O5306/100,标准!E$108:F$128,2,TRUE),VLOOKUP(O5306/100,标准!E$74:F$94,2,TRUE)),IF(F5306="女",VLOOKUP(O5306/100,标准!E$39:F$59,2,TRUE),VLOOKUP(O5306/100,标准!E$3:F$23,2,TRUE)))</f>
        <v>72</v>
      </c>
      <c r="Q5306" s="125">
        <v>4.01</v>
      </c>
      <c r="R5306" s="71">
        <f>IF(Q5306=0,0,IF(A5306&lt;43,IF(F5306="女",IF(Q5306="",0,VLOOKUP(Q5306,标准!I$108:J$138,2,TRUE)),IF(Q5306="",0,VLOOKUP(Q5306,标准!I$74:J$104,2,TRUE))),IF(F5306="女",IF(Q5306="",0,VLOOKUP(Q5306,标准!I$39:J$69,2,TRUE)),IF(Q5306="",0,VLOOKUP(Q5306,标准!I$3:J$33,2,TRUE)))))</f>
        <v>72</v>
      </c>
      <c r="S5306" s="126">
        <v>40</v>
      </c>
      <c r="T5306" s="71">
        <f>IF(A5306&lt;43,IF(F5306="女",VLOOKUP(S5306,标准!G$108:H$138,2,TRUE),VLOOKUP(S5306,标准!G$74:H$99,2,TRUE)),IF(F5306="女",VLOOKUP(S5306,标准!G$39:H$69,2,TRUE),VLOOKUP(S5306,标准!G$3:H$28,2,TRUE)))</f>
        <v>74</v>
      </c>
      <c r="U5306" s="127">
        <v>8.8</v>
      </c>
      <c r="V5306" s="71">
        <f>IF(U5306=0,0,IF(A5306&lt;43,IF(F5306="女",IF(U5306="",0,VLOOKUP(U5306,标准!A$108:B$128,2,TRUE)),IF(U5306="",0,VLOOKUP(U5306,标准!A$74:B$94,2,TRUE))),IF(F5306="女",IF(U5306="",0,VLOOKUP(U5306,标准!A$39:B$59,2,TRUE)),IF(U5306="",0,VLOOKUP(U5306,标准!A$3:B$23,2,TRUE)))))</f>
        <v>74</v>
      </c>
      <c r="W5306" s="86">
        <f t="shared" si="82"/>
        <v>80.05</v>
      </c>
      <c r="X5306" s="87">
        <v>3.8</v>
      </c>
      <c r="Y5306" s="87">
        <v>3.8</v>
      </c>
      <c r="Z5306" s="91"/>
      <c r="AA5306" s="92"/>
    </row>
    <row r="5307" customHeight="1" spans="1:27">
      <c r="A5307" s="62">
        <v>42</v>
      </c>
      <c r="B5307" s="91">
        <v>5347</v>
      </c>
      <c r="C5307" s="154" t="s">
        <v>10699</v>
      </c>
      <c r="D5307" s="154" t="s">
        <v>10616</v>
      </c>
      <c r="E5307" s="154" t="s">
        <v>29</v>
      </c>
      <c r="F5307" s="154" t="s">
        <v>34</v>
      </c>
      <c r="G5307" s="155" t="s">
        <v>10700</v>
      </c>
      <c r="H5307" s="68">
        <v>160.3</v>
      </c>
      <c r="I5307" s="68">
        <v>63.3</v>
      </c>
      <c r="J5307" s="71">
        <f>IF(F5307="女",IF(H5307=0,0,VLOOKUP(I5307/(H5307*H5307/10000),标准!M$108:N$112,2,TRUE)),IF(H5307=0,0,VLOOKUP(I5307/(H5307*H5307/10000),标准!M$74:N$78,2,TRUE)))</f>
        <v>80</v>
      </c>
      <c r="K5307" s="72">
        <v>2606</v>
      </c>
      <c r="L5307" s="71">
        <f>IF(A5307&lt;43,IF(F5307="女",VLOOKUP(K5307,标准!K$108:L$128,2,TRUE),VLOOKUP(K5307,标准!K$74:L$94,2,TRUE)),IF(F5307="女",VLOOKUP(K5307,标准!K$39:L$59,2,TRUE),VLOOKUP(K5307,标准!K$3:L$23,2,TRUE)))</f>
        <v>72</v>
      </c>
      <c r="M5307" s="68">
        <v>12</v>
      </c>
      <c r="N5307" s="71">
        <f>IF(M5307="",0,IF(A5307&lt;43,IF(F5307="女",VLOOKUP(M5307,标准!C$108:D$128,2,TRUE),VLOOKUP(M5307,标准!C$74:D$94,2,TRUE)),IF(F5307="女",VLOOKUP(M5307,标准!C$39:D$59,2,TRUE),VLOOKUP(M5307,标准!C$3:D$23,2,TRUE))))</f>
        <v>68</v>
      </c>
      <c r="O5307" s="124">
        <v>160</v>
      </c>
      <c r="P5307" s="71">
        <f>IF(A5307&lt;43,IF(F5307="女",VLOOKUP(O5307/100,标准!E$108:F$128,2,TRUE),VLOOKUP(O5307/100,标准!E$74:F$94,2,TRUE)),IF(F5307="女",VLOOKUP(O5307/100,标准!E$39:F$59,2,TRUE),VLOOKUP(O5307/100,标准!E$3:F$23,2,TRUE)))</f>
        <v>66</v>
      </c>
      <c r="Q5307" s="125">
        <v>3.58</v>
      </c>
      <c r="R5307" s="71">
        <f>IF(Q5307=0,0,IF(A5307&lt;43,IF(F5307="女",IF(Q5307="",0,VLOOKUP(Q5307,标准!I$108:J$138,2,TRUE)),IF(Q5307="",0,VLOOKUP(Q5307,标准!I$74:J$104,2,TRUE))),IF(F5307="女",IF(Q5307="",0,VLOOKUP(Q5307,标准!I$39:J$69,2,TRUE)),IF(Q5307="",0,VLOOKUP(Q5307,标准!I$3:J$33,2,TRUE)))))</f>
        <v>74</v>
      </c>
      <c r="S5307" s="126">
        <v>43</v>
      </c>
      <c r="T5307" s="71">
        <f>IF(A5307&lt;43,IF(F5307="女",VLOOKUP(S5307,标准!G$108:H$138,2,TRUE),VLOOKUP(S5307,标准!G$74:H$99,2,TRUE)),IF(F5307="女",VLOOKUP(S5307,标准!G$39:H$69,2,TRUE),VLOOKUP(S5307,标准!G$3:H$28,2,TRUE)))</f>
        <v>76</v>
      </c>
      <c r="U5307" s="127">
        <v>8.8</v>
      </c>
      <c r="V5307" s="71">
        <f>IF(U5307=0,0,IF(A5307&lt;43,IF(F5307="女",IF(U5307="",0,VLOOKUP(U5307,标准!A$108:B$128,2,TRUE)),IF(U5307="",0,VLOOKUP(U5307,标准!A$74:B$94,2,TRUE))),IF(F5307="女",IF(U5307="",0,VLOOKUP(U5307,标准!A$39:B$59,2,TRUE)),IF(U5307="",0,VLOOKUP(U5307,标准!A$3:B$23,2,TRUE)))))</f>
        <v>74</v>
      </c>
      <c r="W5307" s="86">
        <f t="shared" si="82"/>
        <v>73.4</v>
      </c>
      <c r="X5307" s="87">
        <v>3.7</v>
      </c>
      <c r="Y5307" s="87">
        <v>3.8</v>
      </c>
      <c r="Z5307" s="91"/>
      <c r="AA5307" s="92"/>
    </row>
    <row r="5308" customHeight="1" spans="1:27">
      <c r="A5308" s="62">
        <v>42</v>
      </c>
      <c r="B5308" s="91">
        <v>5348</v>
      </c>
      <c r="C5308" s="154" t="s">
        <v>10701</v>
      </c>
      <c r="D5308" s="154" t="s">
        <v>10616</v>
      </c>
      <c r="E5308" s="154" t="s">
        <v>29</v>
      </c>
      <c r="F5308" s="154" t="s">
        <v>34</v>
      </c>
      <c r="G5308" s="155" t="s">
        <v>10702</v>
      </c>
      <c r="H5308" s="68">
        <v>155.4</v>
      </c>
      <c r="I5308" s="68">
        <v>51.9</v>
      </c>
      <c r="J5308" s="71">
        <f>IF(F5308="女",IF(H5308=0,0,VLOOKUP(I5308/(H5308*H5308/10000),标准!M$108:N$112,2,TRUE)),IF(H5308=0,0,VLOOKUP(I5308/(H5308*H5308/10000),标准!M$74:N$78,2,TRUE)))</f>
        <v>100</v>
      </c>
      <c r="K5308" s="72">
        <v>2440</v>
      </c>
      <c r="L5308" s="71">
        <f>IF(A5308&lt;43,IF(F5308="女",VLOOKUP(K5308,标准!K$108:L$128,2,TRUE),VLOOKUP(K5308,标准!K$74:L$94,2,TRUE)),IF(F5308="女",VLOOKUP(K5308,标准!K$39:L$59,2,TRUE),VLOOKUP(K5308,标准!K$3:L$23,2,TRUE)))</f>
        <v>68</v>
      </c>
      <c r="M5308" s="68">
        <v>21.5</v>
      </c>
      <c r="N5308" s="71">
        <f>IF(M5308="",0,IF(A5308&lt;43,IF(F5308="女",VLOOKUP(M5308,标准!C$108:D$128,2,TRUE),VLOOKUP(M5308,标准!C$74:D$94,2,TRUE)),IF(F5308="女",VLOOKUP(M5308,标准!C$39:D$59,2,TRUE),VLOOKUP(M5308,标准!C$3:D$23,2,TRUE))))</f>
        <v>85</v>
      </c>
      <c r="O5308" s="124">
        <v>150</v>
      </c>
      <c r="P5308" s="71">
        <f>IF(A5308&lt;43,IF(F5308="女",VLOOKUP(O5308/100,标准!E$108:F$128,2,TRUE),VLOOKUP(O5308/100,标准!E$74:F$94,2,TRUE)),IF(F5308="女",VLOOKUP(O5308/100,标准!E$39:F$59,2,TRUE),VLOOKUP(O5308/100,标准!E$3:F$23,2,TRUE)))</f>
        <v>50</v>
      </c>
      <c r="Q5308" s="125">
        <v>3.59</v>
      </c>
      <c r="R5308" s="71">
        <f>IF(Q5308=0,0,IF(A5308&lt;43,IF(F5308="女",IF(Q5308="",0,VLOOKUP(Q5308,标准!I$108:J$138,2,TRUE)),IF(Q5308="",0,VLOOKUP(Q5308,标准!I$74:J$104,2,TRUE))),IF(F5308="女",IF(Q5308="",0,VLOOKUP(Q5308,标准!I$39:J$69,2,TRUE)),IF(Q5308="",0,VLOOKUP(Q5308,标准!I$3:J$33,2,TRUE)))))</f>
        <v>74</v>
      </c>
      <c r="S5308" s="126">
        <v>40</v>
      </c>
      <c r="T5308" s="71">
        <f>IF(A5308&lt;43,IF(F5308="女",VLOOKUP(S5308,标准!G$108:H$138,2,TRUE),VLOOKUP(S5308,标准!G$74:H$99,2,TRUE)),IF(F5308="女",VLOOKUP(S5308,标准!G$39:H$69,2,TRUE),VLOOKUP(S5308,标准!G$3:H$28,2,TRUE)))</f>
        <v>74</v>
      </c>
      <c r="U5308" s="127">
        <v>10.6</v>
      </c>
      <c r="V5308" s="71">
        <f>IF(U5308=0,0,IF(A5308&lt;43,IF(F5308="女",IF(U5308="",0,VLOOKUP(U5308,标准!A$108:B$128,2,TRUE)),IF(U5308="",0,VLOOKUP(U5308,标准!A$74:B$94,2,TRUE))),IF(F5308="女",IF(U5308="",0,VLOOKUP(U5308,标准!A$39:B$59,2,TRUE)),IF(U5308="",0,VLOOKUP(U5308,标准!A$3:B$23,2,TRUE)))))</f>
        <v>40</v>
      </c>
      <c r="W5308" s="86">
        <f t="shared" si="82"/>
        <v>68.9</v>
      </c>
      <c r="X5308" s="87">
        <v>3.7</v>
      </c>
      <c r="Y5308" s="87">
        <v>3.8</v>
      </c>
      <c r="Z5308" s="91"/>
      <c r="AA5308" s="92"/>
    </row>
    <row r="5309" customHeight="1" spans="1:27">
      <c r="A5309" s="62">
        <v>42</v>
      </c>
      <c r="B5309" s="91">
        <v>5349</v>
      </c>
      <c r="C5309" s="154" t="s">
        <v>10703</v>
      </c>
      <c r="D5309" s="154" t="s">
        <v>10616</v>
      </c>
      <c r="E5309" s="154" t="s">
        <v>29</v>
      </c>
      <c r="F5309" s="154" t="s">
        <v>34</v>
      </c>
      <c r="G5309" s="155" t="s">
        <v>10704</v>
      </c>
      <c r="H5309" s="68">
        <v>164.6</v>
      </c>
      <c r="I5309" s="68">
        <v>52.8</v>
      </c>
      <c r="J5309" s="71">
        <f>IF(F5309="女",IF(H5309=0,0,VLOOKUP(I5309/(H5309*H5309/10000),标准!M$108:N$112,2,TRUE)),IF(H5309=0,0,VLOOKUP(I5309/(H5309*H5309/10000),标准!M$74:N$78,2,TRUE)))</f>
        <v>100</v>
      </c>
      <c r="K5309" s="72">
        <v>2778</v>
      </c>
      <c r="L5309" s="71">
        <f>IF(A5309&lt;43,IF(F5309="女",VLOOKUP(K5309,标准!K$108:L$128,2,TRUE),VLOOKUP(K5309,标准!K$74:L$94,2,TRUE)),IF(F5309="女",VLOOKUP(K5309,标准!K$39:L$59,2,TRUE),VLOOKUP(K5309,标准!K$3:L$23,2,TRUE)))</f>
        <v>74</v>
      </c>
      <c r="M5309" s="68">
        <v>25.4</v>
      </c>
      <c r="N5309" s="71">
        <f>IF(M5309="",0,IF(A5309&lt;43,IF(F5309="女",VLOOKUP(M5309,标准!C$108:D$128,2,TRUE),VLOOKUP(M5309,标准!C$74:D$94,2,TRUE)),IF(F5309="女",VLOOKUP(M5309,标准!C$39:D$59,2,TRUE),VLOOKUP(M5309,标准!C$3:D$23,2,TRUE))))</f>
        <v>95</v>
      </c>
      <c r="O5309" s="124">
        <v>160</v>
      </c>
      <c r="P5309" s="71">
        <f>IF(A5309&lt;43,IF(F5309="女",VLOOKUP(O5309/100,标准!E$108:F$128,2,TRUE),VLOOKUP(O5309/100,标准!E$74:F$94,2,TRUE)),IF(F5309="女",VLOOKUP(O5309/100,标准!E$39:F$59,2,TRUE),VLOOKUP(O5309/100,标准!E$3:F$23,2,TRUE)))</f>
        <v>66</v>
      </c>
      <c r="Q5309" s="125">
        <v>5.35</v>
      </c>
      <c r="R5309" s="71">
        <f>IF(Q5309=0,0,IF(A5309&lt;43,IF(F5309="女",IF(Q5309="",0,VLOOKUP(Q5309,标准!I$108:J$138,2,TRUE)),IF(Q5309="",0,VLOOKUP(Q5309,标准!I$74:J$104,2,TRUE))),IF(F5309="女",IF(Q5309="",0,VLOOKUP(Q5309,标准!I$39:J$69,2,TRUE)),IF(Q5309="",0,VLOOKUP(Q5309,标准!I$3:J$33,2,TRUE)))))</f>
        <v>0</v>
      </c>
      <c r="S5309" s="126">
        <v>37</v>
      </c>
      <c r="T5309" s="71">
        <f>IF(A5309&lt;43,IF(F5309="女",VLOOKUP(S5309,标准!G$108:H$138,2,TRUE),VLOOKUP(S5309,标准!G$74:H$99,2,TRUE)),IF(F5309="女",VLOOKUP(S5309,标准!G$39:H$69,2,TRUE),VLOOKUP(S5309,标准!G$3:H$28,2,TRUE)))</f>
        <v>70</v>
      </c>
      <c r="U5309" s="127">
        <v>10.6</v>
      </c>
      <c r="V5309" s="71">
        <f>IF(U5309=0,0,IF(A5309&lt;43,IF(F5309="女",IF(U5309="",0,VLOOKUP(U5309,标准!A$108:B$128,2,TRUE)),IF(U5309="",0,VLOOKUP(U5309,标准!A$74:B$94,2,TRUE))),IF(F5309="女",IF(U5309="",0,VLOOKUP(U5309,标准!A$39:B$59,2,TRUE)),IF(U5309="",0,VLOOKUP(U5309,标准!A$3:B$23,2,TRUE)))))</f>
        <v>40</v>
      </c>
      <c r="W5309" s="86">
        <f t="shared" si="82"/>
        <v>57.2</v>
      </c>
      <c r="X5309" s="87">
        <v>4.1</v>
      </c>
      <c r="Y5309" s="87">
        <v>4</v>
      </c>
      <c r="Z5309" s="91"/>
      <c r="AA5309" s="92"/>
    </row>
    <row r="5310" customHeight="1" spans="1:27">
      <c r="A5310" s="62">
        <v>42</v>
      </c>
      <c r="B5310" s="91">
        <v>5350</v>
      </c>
      <c r="C5310" s="154" t="s">
        <v>10705</v>
      </c>
      <c r="D5310" s="154" t="s">
        <v>10616</v>
      </c>
      <c r="E5310" s="154" t="s">
        <v>29</v>
      </c>
      <c r="F5310" s="154" t="s">
        <v>34</v>
      </c>
      <c r="G5310" s="155" t="s">
        <v>10706</v>
      </c>
      <c r="H5310" s="68">
        <v>163.5</v>
      </c>
      <c r="I5310" s="68">
        <v>49.3</v>
      </c>
      <c r="J5310" s="71">
        <f>IF(F5310="女",IF(H5310=0,0,VLOOKUP(I5310/(H5310*H5310/10000),标准!M$108:N$112,2,TRUE)),IF(H5310=0,0,VLOOKUP(I5310/(H5310*H5310/10000),标准!M$74:N$78,2,TRUE)))</f>
        <v>100</v>
      </c>
      <c r="K5310" s="72">
        <v>3410</v>
      </c>
      <c r="L5310" s="71">
        <f>IF(A5310&lt;43,IF(F5310="女",VLOOKUP(K5310,标准!K$108:L$128,2,TRUE),VLOOKUP(K5310,标准!K$74:L$94,2,TRUE)),IF(F5310="女",VLOOKUP(K5310,标准!K$39:L$59,2,TRUE),VLOOKUP(K5310,标准!K$3:L$23,2,TRUE)))</f>
        <v>100</v>
      </c>
      <c r="M5310" s="68">
        <v>20.4</v>
      </c>
      <c r="N5310" s="71">
        <f>IF(M5310="",0,IF(A5310&lt;43,IF(F5310="女",VLOOKUP(M5310,标准!C$108:D$128,2,TRUE),VLOOKUP(M5310,标准!C$74:D$94,2,TRUE)),IF(F5310="女",VLOOKUP(M5310,标准!C$39:D$59,2,TRUE),VLOOKUP(M5310,标准!C$3:D$23,2,TRUE))))</f>
        <v>80</v>
      </c>
      <c r="O5310" s="124">
        <v>169</v>
      </c>
      <c r="P5310" s="71">
        <f>IF(A5310&lt;43,IF(F5310="女",VLOOKUP(O5310/100,标准!E$108:F$128,2,TRUE),VLOOKUP(O5310/100,标准!E$74:F$94,2,TRUE)),IF(F5310="女",VLOOKUP(O5310/100,标准!E$39:F$59,2,TRUE),VLOOKUP(O5310/100,标准!E$3:F$23,2,TRUE)))</f>
        <v>72</v>
      </c>
      <c r="Q5310" s="125">
        <v>4.11</v>
      </c>
      <c r="R5310" s="71">
        <f>IF(Q5310=0,0,IF(A5310&lt;43,IF(F5310="女",IF(Q5310="",0,VLOOKUP(Q5310,标准!I$108:J$138,2,TRUE)),IF(Q5310="",0,VLOOKUP(Q5310,标准!I$74:J$104,2,TRUE))),IF(F5310="女",IF(Q5310="",0,VLOOKUP(Q5310,标准!I$39:J$69,2,TRUE)),IF(Q5310="",0,VLOOKUP(Q5310,标准!I$3:J$33,2,TRUE)))))</f>
        <v>68</v>
      </c>
      <c r="S5310" s="126">
        <v>34</v>
      </c>
      <c r="T5310" s="71">
        <f>IF(A5310&lt;43,IF(F5310="女",VLOOKUP(S5310,标准!G$108:H$138,2,TRUE),VLOOKUP(S5310,标准!G$74:H$99,2,TRUE)),IF(F5310="女",VLOOKUP(S5310,标准!G$39:H$69,2,TRUE),VLOOKUP(S5310,标准!G$3:H$28,2,TRUE)))</f>
        <v>68</v>
      </c>
      <c r="U5310" s="127">
        <v>9.3</v>
      </c>
      <c r="V5310" s="71">
        <f>IF(U5310=0,0,IF(A5310&lt;43,IF(F5310="女",IF(U5310="",0,VLOOKUP(U5310,标准!A$108:B$128,2,TRUE)),IF(U5310="",0,VLOOKUP(U5310,标准!A$74:B$94,2,TRUE))),IF(F5310="女",IF(U5310="",0,VLOOKUP(U5310,标准!A$39:B$59,2,TRUE)),IF(U5310="",0,VLOOKUP(U5310,标准!A$3:B$23,2,TRUE)))))</f>
        <v>70</v>
      </c>
      <c r="W5310" s="86">
        <f t="shared" si="82"/>
        <v>79.6</v>
      </c>
      <c r="X5310" s="87">
        <v>3.7</v>
      </c>
      <c r="Y5310" s="87">
        <v>3.7</v>
      </c>
      <c r="Z5310" s="91"/>
      <c r="AA5310" s="92"/>
    </row>
    <row r="5311" customHeight="1" spans="1:27">
      <c r="A5311" s="62">
        <v>42</v>
      </c>
      <c r="B5311" s="91">
        <v>5351</v>
      </c>
      <c r="C5311" s="154" t="s">
        <v>10707</v>
      </c>
      <c r="D5311" s="154" t="s">
        <v>10616</v>
      </c>
      <c r="E5311" s="154" t="s">
        <v>29</v>
      </c>
      <c r="F5311" s="154" t="s">
        <v>34</v>
      </c>
      <c r="G5311" s="155" t="s">
        <v>10708</v>
      </c>
      <c r="H5311" s="68">
        <v>157</v>
      </c>
      <c r="I5311" s="68">
        <v>46.3</v>
      </c>
      <c r="J5311" s="71">
        <f>IF(F5311="女",IF(H5311=0,0,VLOOKUP(I5311/(H5311*H5311/10000),标准!M$108:N$112,2,TRUE)),IF(H5311=0,0,VLOOKUP(I5311/(H5311*H5311/10000),标准!M$74:N$78,2,TRUE)))</f>
        <v>100</v>
      </c>
      <c r="K5311" s="72">
        <v>3119</v>
      </c>
      <c r="L5311" s="71">
        <f>IF(A5311&lt;43,IF(F5311="女",VLOOKUP(K5311,标准!K$108:L$128,2,TRUE),VLOOKUP(K5311,标准!K$74:L$94,2,TRUE)),IF(F5311="女",VLOOKUP(K5311,标准!K$39:L$59,2,TRUE),VLOOKUP(K5311,标准!K$3:L$23,2,TRUE)))</f>
        <v>80</v>
      </c>
      <c r="M5311" s="68">
        <v>14.5</v>
      </c>
      <c r="N5311" s="71">
        <f>IF(M5311="",0,IF(A5311&lt;43,IF(F5311="女",VLOOKUP(M5311,标准!C$108:D$128,2,TRUE),VLOOKUP(M5311,标准!C$74:D$94,2,TRUE)),IF(F5311="女",VLOOKUP(M5311,标准!C$39:D$59,2,TRUE),VLOOKUP(M5311,标准!C$3:D$23,2,TRUE))))</f>
        <v>72</v>
      </c>
      <c r="O5311" s="124">
        <v>195</v>
      </c>
      <c r="P5311" s="71">
        <f>IF(A5311&lt;43,IF(F5311="女",VLOOKUP(O5311/100,标准!E$108:F$128,2,TRUE),VLOOKUP(O5311/100,标准!E$74:F$94,2,TRUE)),IF(F5311="女",VLOOKUP(O5311/100,标准!E$39:F$59,2,TRUE),VLOOKUP(O5311/100,标准!E$3:F$23,2,TRUE)))</f>
        <v>90</v>
      </c>
      <c r="Q5311" s="125">
        <v>4.28</v>
      </c>
      <c r="R5311" s="71">
        <f>IF(Q5311=0,0,IF(A5311&lt;43,IF(F5311="女",IF(Q5311="",0,VLOOKUP(Q5311,标准!I$108:J$138,2,TRUE)),IF(Q5311="",0,VLOOKUP(Q5311,标准!I$74:J$104,2,TRUE))),IF(F5311="女",IF(Q5311="",0,VLOOKUP(Q5311,标准!I$39:J$69,2,TRUE)),IF(Q5311="",0,VLOOKUP(Q5311,标准!I$3:J$33,2,TRUE)))))</f>
        <v>62</v>
      </c>
      <c r="S5311" s="126">
        <v>36</v>
      </c>
      <c r="T5311" s="71">
        <f>IF(A5311&lt;43,IF(F5311="女",VLOOKUP(S5311,标准!G$108:H$138,2,TRUE),VLOOKUP(S5311,标准!G$74:H$99,2,TRUE)),IF(F5311="女",VLOOKUP(S5311,标准!G$39:H$69,2,TRUE),VLOOKUP(S5311,标准!G$3:H$28,2,TRUE)))</f>
        <v>70</v>
      </c>
      <c r="U5311" s="127">
        <v>8.3</v>
      </c>
      <c r="V5311" s="71">
        <f>IF(U5311=0,0,IF(A5311&lt;43,IF(F5311="女",IF(U5311="",0,VLOOKUP(U5311,标准!A$108:B$128,2,TRUE)),IF(U5311="",0,VLOOKUP(U5311,标准!A$74:B$94,2,TRUE))),IF(F5311="女",IF(U5311="",0,VLOOKUP(U5311,标准!A$39:B$59,2,TRUE)),IF(U5311="",0,VLOOKUP(U5311,标准!A$3:B$23,2,TRUE)))))</f>
        <v>80</v>
      </c>
      <c r="W5311" s="86">
        <f t="shared" si="82"/>
        <v>78.6</v>
      </c>
      <c r="X5311" s="87">
        <v>4.3</v>
      </c>
      <c r="Y5311" s="87">
        <v>4.3</v>
      </c>
      <c r="Z5311" s="91"/>
      <c r="AA5311" s="92"/>
    </row>
    <row r="5312" customHeight="1" spans="1:27">
      <c r="A5312" s="62">
        <v>42</v>
      </c>
      <c r="B5312" s="91">
        <v>5352</v>
      </c>
      <c r="C5312" s="154" t="s">
        <v>10709</v>
      </c>
      <c r="D5312" s="154" t="s">
        <v>10616</v>
      </c>
      <c r="E5312" s="154" t="s">
        <v>29</v>
      </c>
      <c r="F5312" s="154" t="s">
        <v>34</v>
      </c>
      <c r="G5312" s="155" t="s">
        <v>10710</v>
      </c>
      <c r="H5312" s="68">
        <v>160.2</v>
      </c>
      <c r="I5312" s="68">
        <v>56.1</v>
      </c>
      <c r="J5312" s="71">
        <f>IF(F5312="女",IF(H5312=0,0,VLOOKUP(I5312/(H5312*H5312/10000),标准!M$108:N$112,2,TRUE)),IF(H5312=0,0,VLOOKUP(I5312/(H5312*H5312/10000),标准!M$74:N$78,2,TRUE)))</f>
        <v>100</v>
      </c>
      <c r="K5312" s="72">
        <v>3134</v>
      </c>
      <c r="L5312" s="71">
        <f>IF(A5312&lt;43,IF(F5312="女",VLOOKUP(K5312,标准!K$108:L$128,2,TRUE),VLOOKUP(K5312,标准!K$74:L$94,2,TRUE)),IF(F5312="女",VLOOKUP(K5312,标准!K$39:L$59,2,TRUE),VLOOKUP(K5312,标准!K$3:L$23,2,TRUE)))</f>
        <v>80</v>
      </c>
      <c r="M5312" s="68">
        <v>16</v>
      </c>
      <c r="N5312" s="71">
        <f>IF(M5312="",0,IF(A5312&lt;43,IF(F5312="女",VLOOKUP(M5312,标准!C$108:D$128,2,TRUE),VLOOKUP(M5312,标准!C$74:D$94,2,TRUE)),IF(F5312="女",VLOOKUP(M5312,标准!C$39:D$59,2,TRUE),VLOOKUP(M5312,标准!C$3:D$23,2,TRUE))))</f>
        <v>74</v>
      </c>
      <c r="O5312" s="124">
        <v>165</v>
      </c>
      <c r="P5312" s="71">
        <f>IF(A5312&lt;43,IF(F5312="女",VLOOKUP(O5312/100,标准!E$108:F$128,2,TRUE),VLOOKUP(O5312/100,标准!E$74:F$94,2,TRUE)),IF(F5312="女",VLOOKUP(O5312/100,标准!E$39:F$59,2,TRUE),VLOOKUP(O5312/100,标准!E$3:F$23,2,TRUE)))</f>
        <v>68</v>
      </c>
      <c r="Q5312" s="125">
        <v>4.07</v>
      </c>
      <c r="R5312" s="71">
        <f>IF(Q5312=0,0,IF(A5312&lt;43,IF(F5312="女",IF(Q5312="",0,VLOOKUP(Q5312,标准!I$108:J$138,2,TRUE)),IF(Q5312="",0,VLOOKUP(Q5312,标准!I$74:J$104,2,TRUE))),IF(F5312="女",IF(Q5312="",0,VLOOKUP(Q5312,标准!I$39:J$69,2,TRUE)),IF(Q5312="",0,VLOOKUP(Q5312,标准!I$3:J$33,2,TRUE)))))</f>
        <v>70</v>
      </c>
      <c r="S5312" s="126">
        <v>25</v>
      </c>
      <c r="T5312" s="71">
        <f>IF(A5312&lt;43,IF(F5312="女",VLOOKUP(S5312,标准!G$108:H$138,2,TRUE),VLOOKUP(S5312,标准!G$74:H$99,2,TRUE)),IF(F5312="女",VLOOKUP(S5312,标准!G$39:H$69,2,TRUE),VLOOKUP(S5312,标准!G$3:H$28,2,TRUE)))</f>
        <v>50</v>
      </c>
      <c r="U5312" s="127">
        <v>9.5</v>
      </c>
      <c r="V5312" s="71">
        <f>IF(U5312=0,0,IF(A5312&lt;43,IF(F5312="女",IF(U5312="",0,VLOOKUP(U5312,标准!A$108:B$128,2,TRUE)),IF(U5312="",0,VLOOKUP(U5312,标准!A$74:B$94,2,TRUE))),IF(F5312="女",IF(U5312="",0,VLOOKUP(U5312,标准!A$39:B$59,2,TRUE)),IF(U5312="",0,VLOOKUP(U5312,标准!A$3:B$23,2,TRUE)))))</f>
        <v>68</v>
      </c>
      <c r="W5312" s="86">
        <f t="shared" si="82"/>
        <v>73.8</v>
      </c>
      <c r="X5312" s="87">
        <v>4.2</v>
      </c>
      <c r="Y5312" s="87">
        <v>4.5</v>
      </c>
      <c r="Z5312" s="91"/>
      <c r="AA5312" s="92"/>
    </row>
    <row r="5313" customHeight="1" spans="1:27">
      <c r="A5313" s="62">
        <v>42</v>
      </c>
      <c r="B5313" s="91">
        <v>5353</v>
      </c>
      <c r="C5313" s="154" t="s">
        <v>10711</v>
      </c>
      <c r="D5313" s="154" t="s">
        <v>10616</v>
      </c>
      <c r="E5313" s="154" t="s">
        <v>29</v>
      </c>
      <c r="F5313" s="154" t="s">
        <v>34</v>
      </c>
      <c r="G5313" s="155" t="s">
        <v>10712</v>
      </c>
      <c r="H5313" s="68">
        <v>163.7</v>
      </c>
      <c r="I5313" s="68">
        <v>70.3</v>
      </c>
      <c r="J5313" s="71">
        <f>IF(F5313="女",IF(H5313=0,0,VLOOKUP(I5313/(H5313*H5313/10000),标准!M$108:N$112,2,TRUE)),IF(H5313=0,0,VLOOKUP(I5313/(H5313*H5313/10000),标准!M$74:N$78,2,TRUE)))</f>
        <v>80</v>
      </c>
      <c r="K5313" s="72">
        <v>2727</v>
      </c>
      <c r="L5313" s="71">
        <f>IF(A5313&lt;43,IF(F5313="女",VLOOKUP(K5313,标准!K$108:L$128,2,TRUE),VLOOKUP(K5313,标准!K$74:L$94,2,TRUE)),IF(F5313="女",VLOOKUP(K5313,标准!K$39:L$59,2,TRUE),VLOOKUP(K5313,标准!K$3:L$23,2,TRUE)))</f>
        <v>74</v>
      </c>
      <c r="M5313" s="68">
        <v>18</v>
      </c>
      <c r="N5313" s="71">
        <f>IF(M5313="",0,IF(A5313&lt;43,IF(F5313="女",VLOOKUP(M5313,标准!C$108:D$128,2,TRUE),VLOOKUP(M5313,标准!C$74:D$94,2,TRUE)),IF(F5313="女",VLOOKUP(M5313,标准!C$39:D$59,2,TRUE),VLOOKUP(M5313,标准!C$3:D$23,2,TRUE))))</f>
        <v>78</v>
      </c>
      <c r="O5313" s="124">
        <v>125</v>
      </c>
      <c r="P5313" s="71">
        <f>IF(A5313&lt;43,IF(F5313="女",VLOOKUP(O5313/100,标准!E$108:F$128,2,TRUE),VLOOKUP(O5313/100,标准!E$74:F$94,2,TRUE)),IF(F5313="女",VLOOKUP(O5313/100,标准!E$39:F$59,2,TRUE),VLOOKUP(O5313/100,标准!E$3:F$23,2,TRUE)))</f>
        <v>0</v>
      </c>
      <c r="Q5313" s="125">
        <v>5.05</v>
      </c>
      <c r="R5313" s="71">
        <f>IF(Q5313=0,0,IF(A5313&lt;43,IF(F5313="女",IF(Q5313="",0,VLOOKUP(Q5313,标准!I$108:J$138,2,TRUE)),IF(Q5313="",0,VLOOKUP(Q5313,标准!I$74:J$104,2,TRUE))),IF(F5313="女",IF(Q5313="",0,VLOOKUP(Q5313,标准!I$39:J$69,2,TRUE)),IF(Q5313="",0,VLOOKUP(Q5313,标准!I$3:J$33,2,TRUE)))))</f>
        <v>20</v>
      </c>
      <c r="S5313" s="126">
        <v>20</v>
      </c>
      <c r="T5313" s="71">
        <f>IF(A5313&lt;43,IF(F5313="女",VLOOKUP(S5313,标准!G$108:H$138,2,TRUE),VLOOKUP(S5313,标准!G$74:H$99,2,TRUE)),IF(F5313="女",VLOOKUP(S5313,标准!G$39:H$69,2,TRUE),VLOOKUP(S5313,标准!G$3:H$28,2,TRUE)))</f>
        <v>30</v>
      </c>
      <c r="U5313" s="127">
        <v>10.5</v>
      </c>
      <c r="V5313" s="71">
        <f>IF(U5313=0,0,IF(A5313&lt;43,IF(F5313="女",IF(U5313="",0,VLOOKUP(U5313,标准!A$108:B$128,2,TRUE)),IF(U5313="",0,VLOOKUP(U5313,标准!A$74:B$94,2,TRUE))),IF(F5313="女",IF(U5313="",0,VLOOKUP(U5313,标准!A$39:B$59,2,TRUE)),IF(U5313="",0,VLOOKUP(U5313,标准!A$3:B$23,2,TRUE)))))</f>
        <v>50</v>
      </c>
      <c r="W5313" s="86">
        <v>60</v>
      </c>
      <c r="X5313" s="87">
        <v>4.2</v>
      </c>
      <c r="Y5313" s="87">
        <v>4.2</v>
      </c>
      <c r="Z5313" s="91"/>
      <c r="AA5313" s="92" t="s">
        <v>144</v>
      </c>
    </row>
    <row r="5314" customHeight="1" spans="1:27">
      <c r="A5314" s="62">
        <v>42</v>
      </c>
      <c r="B5314" s="91">
        <v>5354</v>
      </c>
      <c r="C5314" s="154" t="s">
        <v>10713</v>
      </c>
      <c r="D5314" s="154" t="s">
        <v>10616</v>
      </c>
      <c r="E5314" s="154" t="s">
        <v>29</v>
      </c>
      <c r="F5314" s="154" t="s">
        <v>30</v>
      </c>
      <c r="G5314" s="155" t="s">
        <v>10714</v>
      </c>
      <c r="H5314" s="68">
        <v>168.8</v>
      </c>
      <c r="I5314" s="68">
        <v>72.1</v>
      </c>
      <c r="J5314" s="71">
        <f>IF(F5314="女",IF(H5314=0,0,VLOOKUP(I5314/(H5314*H5314/10000),标准!M$108:N$112,2,TRUE)),IF(H5314=0,0,VLOOKUP(I5314/(H5314*H5314/10000),标准!M$74:N$78,2,TRUE)))</f>
        <v>80</v>
      </c>
      <c r="K5314" s="72">
        <v>4292</v>
      </c>
      <c r="L5314" s="71">
        <f>IF(A5314&lt;43,IF(F5314="女",VLOOKUP(K5314,标准!K$108:L$128,2,TRUE),VLOOKUP(K5314,标准!K$74:L$94,2,TRUE)),IF(F5314="女",VLOOKUP(K5314,标准!K$39:L$59,2,TRUE),VLOOKUP(K5314,标准!K$3:L$23,2,TRUE)))</f>
        <v>78</v>
      </c>
      <c r="M5314" s="68">
        <v>12</v>
      </c>
      <c r="N5314" s="71">
        <f>IF(M5314="",0,IF(A5314&lt;43,IF(F5314="女",VLOOKUP(M5314,标准!C$108:D$128,2,TRUE),VLOOKUP(M5314,标准!C$74:D$94,2,TRUE)),IF(F5314="女",VLOOKUP(M5314,标准!C$39:D$59,2,TRUE),VLOOKUP(M5314,标准!C$3:D$23,2,TRUE))))</f>
        <v>70</v>
      </c>
      <c r="O5314" s="124">
        <v>249</v>
      </c>
      <c r="P5314" s="71">
        <f>IF(A5314&lt;43,IF(F5314="女",VLOOKUP(O5314/100,标准!E$108:F$128,2,TRUE),VLOOKUP(O5314/100,标准!E$74:F$94,2,TRUE)),IF(F5314="女",VLOOKUP(O5314/100,标准!E$39:F$59,2,TRUE),VLOOKUP(O5314/100,标准!E$3:F$23,2,TRUE)))</f>
        <v>80</v>
      </c>
      <c r="Q5314" s="125">
        <v>5.02</v>
      </c>
      <c r="R5314" s="71">
        <f>IF(Q5314=0,0,IF(A5314&lt;43,IF(F5314="女",IF(Q5314="",0,VLOOKUP(Q5314,标准!I$108:J$138,2,TRUE)),IF(Q5314="",0,VLOOKUP(Q5314,标准!I$74:J$104,2,TRUE))),IF(F5314="女",IF(Q5314="",0,VLOOKUP(Q5314,标准!I$39:J$69,2,TRUE)),IF(Q5314="",0,VLOOKUP(Q5314,标准!I$3:J$33,2,TRUE)))))</f>
        <v>40</v>
      </c>
      <c r="S5314" s="126">
        <v>11</v>
      </c>
      <c r="T5314" s="71">
        <f>IF(A5314&lt;43,IF(F5314="女",VLOOKUP(S5314,标准!G$108:H$138,2,TRUE),VLOOKUP(S5314,标准!G$74:H$99,2,TRUE)),IF(F5314="女",VLOOKUP(S5314,标准!G$39:H$69,2,TRUE),VLOOKUP(S5314,标准!G$3:H$28,2,TRUE)))</f>
        <v>64</v>
      </c>
      <c r="U5314" s="127">
        <v>7.5</v>
      </c>
      <c r="V5314" s="71">
        <f>IF(U5314=0,0,IF(A5314&lt;43,IF(F5314="女",IF(U5314="",0,VLOOKUP(U5314,标准!A$108:B$128,2,TRUE)),IF(U5314="",0,VLOOKUP(U5314,标准!A$74:B$94,2,TRUE))),IF(F5314="女",IF(U5314="",0,VLOOKUP(U5314,标准!A$39:B$59,2,TRUE)),IF(U5314="",0,VLOOKUP(U5314,标准!A$3:B$23,2,TRUE)))))</f>
        <v>76</v>
      </c>
      <c r="W5314" s="86">
        <f t="shared" ref="W5314:W5377" si="83">V5314*0.2+N5314*0.1+P5314*0.1+T5314*0.1+R5314*0.2+J5314*0.15+L5314*0.15</f>
        <v>68.3</v>
      </c>
      <c r="X5314" s="87">
        <v>4</v>
      </c>
      <c r="Y5314" s="87">
        <v>3.8</v>
      </c>
      <c r="Z5314" s="91"/>
      <c r="AA5314" s="92"/>
    </row>
    <row r="5315" customHeight="1" spans="1:27">
      <c r="A5315" s="62">
        <v>42</v>
      </c>
      <c r="B5315" s="91">
        <v>5355</v>
      </c>
      <c r="C5315" s="154" t="s">
        <v>10715</v>
      </c>
      <c r="D5315" s="154" t="s">
        <v>10716</v>
      </c>
      <c r="E5315" s="154" t="s">
        <v>29</v>
      </c>
      <c r="F5315" s="154" t="s">
        <v>30</v>
      </c>
      <c r="G5315" s="155" t="s">
        <v>10717</v>
      </c>
      <c r="H5315" s="68"/>
      <c r="I5315" s="68"/>
      <c r="J5315" s="71">
        <f>IF(F5315="女",IF(H5315=0,0,VLOOKUP(I5315/(H5315*H5315/10000),标准!M$108:N$112,2,TRUE)),IF(H5315=0,0,VLOOKUP(I5315/(H5315*H5315/10000),标准!M$74:N$78,2,TRUE)))</f>
        <v>0</v>
      </c>
      <c r="K5315" s="72"/>
      <c r="L5315" s="71">
        <f>IF(A5315&lt;43,IF(F5315="女",VLOOKUP(K5315,标准!K$108:L$128,2,TRUE),VLOOKUP(K5315,标准!K$74:L$94,2,TRUE)),IF(F5315="女",VLOOKUP(K5315,标准!K$39:L$59,2,TRUE),VLOOKUP(K5315,标准!K$3:L$23,2,TRUE)))</f>
        <v>0</v>
      </c>
      <c r="M5315" s="68">
        <v>0</v>
      </c>
      <c r="N5315" s="71">
        <f>IF(M5315="",0,IF(A5315&lt;43,IF(F5315="女",VLOOKUP(M5315,标准!C$108:D$128,2,TRUE),VLOOKUP(M5315,标准!C$74:D$94,2,TRUE)),IF(F5315="女",VLOOKUP(M5315,标准!C$39:D$59,2,TRUE),VLOOKUP(M5315,标准!C$3:D$23,2,TRUE))))</f>
        <v>20</v>
      </c>
      <c r="O5315" s="75"/>
      <c r="P5315" s="71">
        <f>IF(A5315&lt;43,IF(F5315="女",VLOOKUP(O5315/100,标准!E$108:F$128,2,TRUE),VLOOKUP(O5315/100,标准!E$74:F$94,2,TRUE)),IF(F5315="女",VLOOKUP(O5315/100,标准!E$39:F$59,2,TRUE),VLOOKUP(O5315/100,标准!E$3:F$23,2,TRUE)))</f>
        <v>0</v>
      </c>
      <c r="Q5315" s="79"/>
      <c r="R5315" s="71">
        <f>IF(Q5315=0,0,IF(A5315&lt;43,IF(F5315="女",IF(Q5315="",0,VLOOKUP(Q5315,标准!I$108:J$138,2,TRUE)),IF(Q5315="",0,VLOOKUP(Q5315,标准!I$74:J$104,2,TRUE))),IF(F5315="女",IF(Q5315="",0,VLOOKUP(Q5315,标准!I$39:J$69,2,TRUE)),IF(Q5315="",0,VLOOKUP(Q5315,标准!I$3:J$33,2,TRUE)))))</f>
        <v>0</v>
      </c>
      <c r="S5315" s="80"/>
      <c r="T5315" s="71">
        <f>IF(A5315&lt;43,IF(F5315="女",VLOOKUP(S5315,标准!G$108:H$138,2,TRUE),VLOOKUP(S5315,标准!G$74:H$99,2,TRUE)),IF(F5315="女",VLOOKUP(S5315,标准!G$39:H$69,2,TRUE),VLOOKUP(S5315,标准!G$3:H$28,2,TRUE)))</f>
        <v>0</v>
      </c>
      <c r="U5315" s="86"/>
      <c r="V5315" s="71">
        <f>IF(U5315=0,0,IF(A5315&lt;43,IF(F5315="女",IF(U5315="",0,VLOOKUP(U5315,标准!A$108:B$128,2,TRUE)),IF(U5315="",0,VLOOKUP(U5315,标准!A$74:B$94,2,TRUE))),IF(F5315="女",IF(U5315="",0,VLOOKUP(U5315,标准!A$39:B$59,2,TRUE)),IF(U5315="",0,VLOOKUP(U5315,标准!A$3:B$23,2,TRUE)))))</f>
        <v>0</v>
      </c>
      <c r="W5315" s="86">
        <v>80</v>
      </c>
      <c r="X5315" s="87"/>
      <c r="Y5315" s="87"/>
      <c r="Z5315" s="91"/>
      <c r="AA5315" s="92" t="s">
        <v>32</v>
      </c>
    </row>
    <row r="5316" customHeight="1" spans="1:27">
      <c r="A5316" s="62">
        <v>42</v>
      </c>
      <c r="B5316" s="91">
        <v>5356</v>
      </c>
      <c r="C5316" s="154" t="s">
        <v>10718</v>
      </c>
      <c r="D5316" s="154" t="s">
        <v>10716</v>
      </c>
      <c r="E5316" s="154" t="s">
        <v>29</v>
      </c>
      <c r="F5316" s="154" t="s">
        <v>34</v>
      </c>
      <c r="G5316" s="155" t="s">
        <v>10719</v>
      </c>
      <c r="H5316" s="68">
        <v>166.9</v>
      </c>
      <c r="I5316" s="68">
        <v>61</v>
      </c>
      <c r="J5316" s="71">
        <f>IF(F5316="女",IF(H5316=0,0,VLOOKUP(I5316/(H5316*H5316/10000),标准!M$108:N$112,2,TRUE)),IF(H5316=0,0,VLOOKUP(I5316/(H5316*H5316/10000),标准!M$74:N$78,2,TRUE)))</f>
        <v>100</v>
      </c>
      <c r="K5316" s="72">
        <v>4114</v>
      </c>
      <c r="L5316" s="71">
        <f>IF(A5316&lt;43,IF(F5316="女",VLOOKUP(K5316,标准!K$108:L$128,2,TRUE),VLOOKUP(K5316,标准!K$74:L$94,2,TRUE)),IF(F5316="女",VLOOKUP(K5316,标准!K$39:L$59,2,TRUE),VLOOKUP(K5316,标准!K$3:L$23,2,TRUE)))</f>
        <v>100</v>
      </c>
      <c r="M5316" s="68">
        <v>18.8</v>
      </c>
      <c r="N5316" s="71">
        <f>IF(M5316="",0,IF(A5316&lt;43,IF(F5316="女",VLOOKUP(M5316,标准!C$108:D$128,2,TRUE),VLOOKUP(M5316,标准!C$74:D$94,2,TRUE)),IF(F5316="女",VLOOKUP(M5316,标准!C$39:D$59,2,TRUE),VLOOKUP(M5316,标准!C$3:D$23,2,TRUE))))</f>
        <v>78</v>
      </c>
      <c r="O5316" s="124">
        <v>179</v>
      </c>
      <c r="P5316" s="71">
        <f>IF(A5316&lt;43,IF(F5316="女",VLOOKUP(O5316/100,标准!E$108:F$128,2,TRUE),VLOOKUP(O5316/100,标准!E$74:F$94,2,TRUE)),IF(F5316="女",VLOOKUP(O5316/100,标准!E$39:F$59,2,TRUE),VLOOKUP(O5316/100,标准!E$3:F$23,2,TRUE)))</f>
        <v>78</v>
      </c>
      <c r="Q5316" s="125">
        <v>3.32</v>
      </c>
      <c r="R5316" s="71">
        <f>IF(Q5316=0,0,IF(A5316&lt;43,IF(F5316="女",IF(Q5316="",0,VLOOKUP(Q5316,标准!I$108:J$138,2,TRUE)),IF(Q5316="",0,VLOOKUP(Q5316,标准!I$74:J$104,2,TRUE))),IF(F5316="女",IF(Q5316="",0,VLOOKUP(Q5316,标准!I$39:J$69,2,TRUE)),IF(Q5316="",0,VLOOKUP(Q5316,标准!I$3:J$33,2,TRUE)))))</f>
        <v>85</v>
      </c>
      <c r="S5316" s="126">
        <v>37</v>
      </c>
      <c r="T5316" s="71">
        <f>IF(A5316&lt;43,IF(F5316="女",VLOOKUP(S5316,标准!G$108:H$138,2,TRUE),VLOOKUP(S5316,标准!G$74:H$99,2,TRUE)),IF(F5316="女",VLOOKUP(S5316,标准!G$39:H$69,2,TRUE),VLOOKUP(S5316,标准!G$3:H$28,2,TRUE)))</f>
        <v>70</v>
      </c>
      <c r="U5316" s="127">
        <v>9.2</v>
      </c>
      <c r="V5316" s="71">
        <f>IF(U5316=0,0,IF(A5316&lt;43,IF(F5316="女",IF(U5316="",0,VLOOKUP(U5316,标准!A$108:B$128,2,TRUE)),IF(U5316="",0,VLOOKUP(U5316,标准!A$74:B$94,2,TRUE))),IF(F5316="女",IF(U5316="",0,VLOOKUP(U5316,标准!A$39:B$59,2,TRUE)),IF(U5316="",0,VLOOKUP(U5316,标准!A$3:B$23,2,TRUE)))))</f>
        <v>70</v>
      </c>
      <c r="W5316" s="86">
        <f t="shared" si="83"/>
        <v>83.6</v>
      </c>
      <c r="X5316" s="87">
        <v>4.2</v>
      </c>
      <c r="Y5316" s="87">
        <v>4.2</v>
      </c>
      <c r="Z5316" s="91"/>
      <c r="AA5316" s="92"/>
    </row>
    <row r="5317" customHeight="1" spans="1:27">
      <c r="A5317" s="62">
        <v>42</v>
      </c>
      <c r="B5317" s="91">
        <v>5357</v>
      </c>
      <c r="C5317" s="154" t="s">
        <v>10720</v>
      </c>
      <c r="D5317" s="154" t="s">
        <v>10716</v>
      </c>
      <c r="E5317" s="154" t="s">
        <v>29</v>
      </c>
      <c r="F5317" s="154" t="s">
        <v>34</v>
      </c>
      <c r="G5317" s="155" t="s">
        <v>10721</v>
      </c>
      <c r="H5317" s="68">
        <v>152</v>
      </c>
      <c r="I5317" s="68">
        <v>77.2</v>
      </c>
      <c r="J5317" s="71">
        <f>IF(F5317="女",IF(H5317=0,0,VLOOKUP(I5317/(H5317*H5317/10000),标准!M$108:N$112,2,TRUE)),IF(H5317=0,0,VLOOKUP(I5317/(H5317*H5317/10000),标准!M$74:N$78,2,TRUE)))</f>
        <v>60</v>
      </c>
      <c r="K5317" s="72">
        <v>3093</v>
      </c>
      <c r="L5317" s="71">
        <f>IF(A5317&lt;43,IF(F5317="女",VLOOKUP(K5317,标准!K$108:L$128,2,TRUE),VLOOKUP(K5317,标准!K$74:L$94,2,TRUE)),IF(F5317="女",VLOOKUP(K5317,标准!K$39:L$59,2,TRUE),VLOOKUP(K5317,标准!K$3:L$23,2,TRUE)))</f>
        <v>80</v>
      </c>
      <c r="M5317" s="68">
        <v>18</v>
      </c>
      <c r="N5317" s="71">
        <f>IF(M5317="",0,IF(A5317&lt;43,IF(F5317="女",VLOOKUP(M5317,标准!C$108:D$128,2,TRUE),VLOOKUP(M5317,标准!C$74:D$94,2,TRUE)),IF(F5317="女",VLOOKUP(M5317,标准!C$39:D$59,2,TRUE),VLOOKUP(M5317,标准!C$3:D$23,2,TRUE))))</f>
        <v>78</v>
      </c>
      <c r="O5317" s="124">
        <v>145</v>
      </c>
      <c r="P5317" s="71">
        <f>IF(A5317&lt;43,IF(F5317="女",VLOOKUP(O5317/100,标准!E$108:F$128,2,TRUE),VLOOKUP(O5317/100,标准!E$74:F$94,2,TRUE)),IF(F5317="女",VLOOKUP(O5317/100,标准!E$39:F$59,2,TRUE),VLOOKUP(O5317/100,标准!E$3:F$23,2,TRUE)))</f>
        <v>40</v>
      </c>
      <c r="Q5317" s="125">
        <v>5.09</v>
      </c>
      <c r="R5317" s="71">
        <f>IF(Q5317=0,0,IF(A5317&lt;43,IF(F5317="女",IF(Q5317="",0,VLOOKUP(Q5317,标准!I$108:J$138,2,TRUE)),IF(Q5317="",0,VLOOKUP(Q5317,标准!I$74:J$104,2,TRUE))),IF(F5317="女",IF(Q5317="",0,VLOOKUP(Q5317,标准!I$39:J$69,2,TRUE)),IF(Q5317="",0,VLOOKUP(Q5317,标准!I$3:J$33,2,TRUE)))))</f>
        <v>20</v>
      </c>
      <c r="S5317" s="126">
        <v>24</v>
      </c>
      <c r="T5317" s="71">
        <f>IF(A5317&lt;43,IF(F5317="女",VLOOKUP(S5317,标准!G$108:H$138,2,TRUE),VLOOKUP(S5317,标准!G$74:H$99,2,TRUE)),IF(F5317="女",VLOOKUP(S5317,标准!G$39:H$69,2,TRUE),VLOOKUP(S5317,标准!G$3:H$28,2,TRUE)))</f>
        <v>50</v>
      </c>
      <c r="U5317" s="127">
        <v>12.3</v>
      </c>
      <c r="V5317" s="71">
        <f>IF(U5317=0,0,IF(A5317&lt;43,IF(F5317="女",IF(U5317="",0,VLOOKUP(U5317,标准!A$108:B$128,2,TRUE)),IF(U5317="",0,VLOOKUP(U5317,标准!A$74:B$94,2,TRUE))),IF(F5317="女",IF(U5317="",0,VLOOKUP(U5317,标准!A$39:B$59,2,TRUE)),IF(U5317="",0,VLOOKUP(U5317,标准!A$3:B$23,2,TRUE)))))</f>
        <v>0</v>
      </c>
      <c r="W5317" s="86">
        <f t="shared" si="83"/>
        <v>41.8</v>
      </c>
      <c r="X5317" s="87"/>
      <c r="Y5317" s="87"/>
      <c r="Z5317" s="91"/>
      <c r="AA5317" s="92"/>
    </row>
    <row r="5318" customHeight="1" spans="1:27">
      <c r="A5318" s="62">
        <v>42</v>
      </c>
      <c r="B5318" s="91">
        <v>5358</v>
      </c>
      <c r="C5318" s="154" t="s">
        <v>10722</v>
      </c>
      <c r="D5318" s="154" t="s">
        <v>10716</v>
      </c>
      <c r="E5318" s="154" t="s">
        <v>29</v>
      </c>
      <c r="F5318" s="154" t="s">
        <v>34</v>
      </c>
      <c r="G5318" s="155" t="s">
        <v>10723</v>
      </c>
      <c r="H5318" s="68">
        <v>154</v>
      </c>
      <c r="I5318" s="68">
        <v>47.6</v>
      </c>
      <c r="J5318" s="71">
        <f>IF(F5318="女",IF(H5318=0,0,VLOOKUP(I5318/(H5318*H5318/10000),标准!M$108:N$112,2,TRUE)),IF(H5318=0,0,VLOOKUP(I5318/(H5318*H5318/10000),标准!M$74:N$78,2,TRUE)))</f>
        <v>100</v>
      </c>
      <c r="K5318" s="72">
        <v>2999</v>
      </c>
      <c r="L5318" s="71">
        <f>IF(A5318&lt;43,IF(F5318="女",VLOOKUP(K5318,标准!K$108:L$128,2,TRUE),VLOOKUP(K5318,标准!K$74:L$94,2,TRUE)),IF(F5318="女",VLOOKUP(K5318,标准!K$39:L$59,2,TRUE),VLOOKUP(K5318,标准!K$3:L$23,2,TRUE)))</f>
        <v>78</v>
      </c>
      <c r="M5318" s="68">
        <v>21</v>
      </c>
      <c r="N5318" s="71">
        <f>IF(M5318="",0,IF(A5318&lt;43,IF(F5318="女",VLOOKUP(M5318,标准!C$108:D$128,2,TRUE),VLOOKUP(M5318,标准!C$74:D$94,2,TRUE)),IF(F5318="女",VLOOKUP(M5318,标准!C$39:D$59,2,TRUE),VLOOKUP(M5318,标准!C$3:D$23,2,TRUE))))</f>
        <v>85</v>
      </c>
      <c r="O5318" s="124">
        <v>155</v>
      </c>
      <c r="P5318" s="71">
        <f>IF(A5318&lt;43,IF(F5318="女",VLOOKUP(O5318/100,标准!E$108:F$128,2,TRUE),VLOOKUP(O5318/100,标准!E$74:F$94,2,TRUE)),IF(F5318="女",VLOOKUP(O5318/100,标准!E$39:F$59,2,TRUE),VLOOKUP(O5318/100,标准!E$3:F$23,2,TRUE)))</f>
        <v>62</v>
      </c>
      <c r="Q5318" s="125">
        <v>4.35</v>
      </c>
      <c r="R5318" s="71">
        <f>IF(Q5318=0,0,IF(A5318&lt;43,IF(F5318="女",IF(Q5318="",0,VLOOKUP(Q5318,标准!I$108:J$138,2,TRUE)),IF(Q5318="",0,VLOOKUP(Q5318,标准!I$74:J$104,2,TRUE))),IF(F5318="女",IF(Q5318="",0,VLOOKUP(Q5318,标准!I$39:J$69,2,TRUE)),IF(Q5318="",0,VLOOKUP(Q5318,标准!I$3:J$33,2,TRUE)))))</f>
        <v>50</v>
      </c>
      <c r="S5318" s="126">
        <v>26</v>
      </c>
      <c r="T5318" s="71">
        <f>IF(A5318&lt;43,IF(F5318="女",VLOOKUP(S5318,标准!G$108:H$138,2,TRUE),VLOOKUP(S5318,标准!G$74:H$99,2,TRUE)),IF(F5318="女",VLOOKUP(S5318,标准!G$39:H$69,2,TRUE),VLOOKUP(S5318,标准!G$3:H$28,2,TRUE)))</f>
        <v>60</v>
      </c>
      <c r="U5318" s="127">
        <v>8.6</v>
      </c>
      <c r="V5318" s="71">
        <f>IF(U5318=0,0,IF(A5318&lt;43,IF(F5318="女",IF(U5318="",0,VLOOKUP(U5318,标准!A$108:B$128,2,TRUE)),IF(U5318="",0,VLOOKUP(U5318,标准!A$74:B$94,2,TRUE))),IF(F5318="女",IF(U5318="",0,VLOOKUP(U5318,标准!A$39:B$59,2,TRUE)),IF(U5318="",0,VLOOKUP(U5318,标准!A$3:B$23,2,TRUE)))))</f>
        <v>76</v>
      </c>
      <c r="W5318" s="86">
        <f t="shared" si="83"/>
        <v>72.6</v>
      </c>
      <c r="X5318" s="87">
        <v>4.9</v>
      </c>
      <c r="Y5318" s="87">
        <v>4.8</v>
      </c>
      <c r="Z5318" s="91"/>
      <c r="AA5318" s="92"/>
    </row>
    <row r="5319" customHeight="1" spans="1:27">
      <c r="A5319" s="62">
        <v>42</v>
      </c>
      <c r="B5319" s="91">
        <v>5359</v>
      </c>
      <c r="C5319" s="154" t="s">
        <v>10724</v>
      </c>
      <c r="D5319" s="154" t="s">
        <v>10716</v>
      </c>
      <c r="E5319" s="154" t="s">
        <v>29</v>
      </c>
      <c r="F5319" s="154" t="s">
        <v>34</v>
      </c>
      <c r="G5319" s="155" t="s">
        <v>10725</v>
      </c>
      <c r="H5319" s="68">
        <v>156.4</v>
      </c>
      <c r="I5319" s="68">
        <v>57.5</v>
      </c>
      <c r="J5319" s="71">
        <f>IF(F5319="女",IF(H5319=0,0,VLOOKUP(I5319/(H5319*H5319/10000),标准!M$108:N$112,2,TRUE)),IF(H5319=0,0,VLOOKUP(I5319/(H5319*H5319/10000),标准!M$74:N$78,2,TRUE)))</f>
        <v>100</v>
      </c>
      <c r="K5319" s="72">
        <v>3263</v>
      </c>
      <c r="L5319" s="71">
        <f>IF(A5319&lt;43,IF(F5319="女",VLOOKUP(K5319,标准!K$108:L$128,2,TRUE),VLOOKUP(K5319,标准!K$74:L$94,2,TRUE)),IF(F5319="女",VLOOKUP(K5319,标准!K$39:L$59,2,TRUE),VLOOKUP(K5319,标准!K$3:L$23,2,TRUE)))</f>
        <v>85</v>
      </c>
      <c r="M5319" s="68">
        <v>24</v>
      </c>
      <c r="N5319" s="71">
        <f>IF(M5319="",0,IF(A5319&lt;43,IF(F5319="女",VLOOKUP(M5319,标准!C$108:D$128,2,TRUE),VLOOKUP(M5319,标准!C$74:D$94,2,TRUE)),IF(F5319="女",VLOOKUP(M5319,标准!C$39:D$59,2,TRUE),VLOOKUP(M5319,标准!C$3:D$23,2,TRUE))))</f>
        <v>95</v>
      </c>
      <c r="O5319" s="124">
        <v>195</v>
      </c>
      <c r="P5319" s="71">
        <f>IF(A5319&lt;43,IF(F5319="女",VLOOKUP(O5319/100,标准!E$108:F$128,2,TRUE),VLOOKUP(O5319/100,标准!E$74:F$94,2,TRUE)),IF(F5319="女",VLOOKUP(O5319/100,标准!E$39:F$59,2,TRUE),VLOOKUP(O5319/100,标准!E$3:F$23,2,TRUE)))</f>
        <v>90</v>
      </c>
      <c r="Q5319" s="125">
        <v>4.24</v>
      </c>
      <c r="R5319" s="71">
        <f>IF(Q5319=0,0,IF(A5319&lt;43,IF(F5319="女",IF(Q5319="",0,VLOOKUP(Q5319,标准!I$108:J$138,2,TRUE)),IF(Q5319="",0,VLOOKUP(Q5319,标准!I$74:J$104,2,TRUE))),IF(F5319="女",IF(Q5319="",0,VLOOKUP(Q5319,标准!I$39:J$69,2,TRUE)),IF(Q5319="",0,VLOOKUP(Q5319,标准!I$3:J$33,2,TRUE)))))</f>
        <v>64</v>
      </c>
      <c r="S5319" s="126"/>
      <c r="T5319" s="71">
        <f>IF(A5319&lt;43,IF(F5319="女",VLOOKUP(S5319,标准!G$108:H$138,2,TRUE),VLOOKUP(S5319,标准!G$74:H$99,2,TRUE)),IF(F5319="女",VLOOKUP(S5319,标准!G$39:H$69,2,TRUE),VLOOKUP(S5319,标准!G$3:H$28,2,TRUE)))</f>
        <v>0</v>
      </c>
      <c r="U5319" s="127">
        <v>8.3</v>
      </c>
      <c r="V5319" s="71">
        <f>IF(U5319=0,0,IF(A5319&lt;43,IF(F5319="女",IF(U5319="",0,VLOOKUP(U5319,标准!A$108:B$128,2,TRUE)),IF(U5319="",0,VLOOKUP(U5319,标准!A$74:B$94,2,TRUE))),IF(F5319="女",IF(U5319="",0,VLOOKUP(U5319,标准!A$39:B$59,2,TRUE)),IF(U5319="",0,VLOOKUP(U5319,标准!A$3:B$23,2,TRUE)))))</f>
        <v>80</v>
      </c>
      <c r="W5319" s="86">
        <f t="shared" si="83"/>
        <v>75.05</v>
      </c>
      <c r="X5319" s="87">
        <v>4.5</v>
      </c>
      <c r="Y5319" s="87">
        <v>4.1</v>
      </c>
      <c r="Z5319" s="91"/>
      <c r="AA5319" s="92"/>
    </row>
    <row r="5320" customHeight="1" spans="1:27">
      <c r="A5320" s="62">
        <v>42</v>
      </c>
      <c r="B5320" s="91">
        <v>5360</v>
      </c>
      <c r="C5320" s="154" t="s">
        <v>10726</v>
      </c>
      <c r="D5320" s="154" t="s">
        <v>10716</v>
      </c>
      <c r="E5320" s="154" t="s">
        <v>29</v>
      </c>
      <c r="F5320" s="154" t="s">
        <v>34</v>
      </c>
      <c r="G5320" s="155" t="s">
        <v>10727</v>
      </c>
      <c r="H5320" s="68">
        <v>157.3</v>
      </c>
      <c r="I5320" s="68">
        <v>58.1</v>
      </c>
      <c r="J5320" s="71">
        <f>IF(F5320="女",IF(H5320=0,0,VLOOKUP(I5320/(H5320*H5320/10000),标准!M$108:N$112,2,TRUE)),IF(H5320=0,0,VLOOKUP(I5320/(H5320*H5320/10000),标准!M$74:N$78,2,TRUE)))</f>
        <v>100</v>
      </c>
      <c r="K5320" s="72">
        <v>3156</v>
      </c>
      <c r="L5320" s="71">
        <f>IF(A5320&lt;43,IF(F5320="女",VLOOKUP(K5320,标准!K$108:L$128,2,TRUE),VLOOKUP(K5320,标准!K$74:L$94,2,TRUE)),IF(F5320="女",VLOOKUP(K5320,标准!K$39:L$59,2,TRUE),VLOOKUP(K5320,标准!K$3:L$23,2,TRUE)))</f>
        <v>85</v>
      </c>
      <c r="M5320" s="68">
        <v>22.5</v>
      </c>
      <c r="N5320" s="71">
        <f>IF(M5320="",0,IF(A5320&lt;43,IF(F5320="女",VLOOKUP(M5320,标准!C$108:D$128,2,TRUE),VLOOKUP(M5320,标准!C$74:D$94,2,TRUE)),IF(F5320="女",VLOOKUP(M5320,标准!C$39:D$59,2,TRUE),VLOOKUP(M5320,标准!C$3:D$23,2,TRUE))))</f>
        <v>90</v>
      </c>
      <c r="O5320" s="124">
        <v>175</v>
      </c>
      <c r="P5320" s="71">
        <f>IF(A5320&lt;43,IF(F5320="女",VLOOKUP(O5320/100,标准!E$108:F$128,2,TRUE),VLOOKUP(O5320/100,标准!E$74:F$94,2,TRUE)),IF(F5320="女",VLOOKUP(O5320/100,标准!E$39:F$59,2,TRUE),VLOOKUP(O5320/100,标准!E$3:F$23,2,TRUE)))</f>
        <v>76</v>
      </c>
      <c r="Q5320" s="125">
        <v>4.31</v>
      </c>
      <c r="R5320" s="71">
        <f>IF(Q5320=0,0,IF(A5320&lt;43,IF(F5320="女",IF(Q5320="",0,VLOOKUP(Q5320,标准!I$108:J$138,2,TRUE)),IF(Q5320="",0,VLOOKUP(Q5320,标准!I$74:J$104,2,TRUE))),IF(F5320="女",IF(Q5320="",0,VLOOKUP(Q5320,标准!I$39:J$69,2,TRUE)),IF(Q5320="",0,VLOOKUP(Q5320,标准!I$3:J$33,2,TRUE)))))</f>
        <v>60</v>
      </c>
      <c r="S5320" s="126">
        <v>29</v>
      </c>
      <c r="T5320" s="71">
        <f>IF(A5320&lt;43,IF(F5320="女",VLOOKUP(S5320,标准!G$108:H$138,2,TRUE),VLOOKUP(S5320,标准!G$74:H$99,2,TRUE)),IF(F5320="女",VLOOKUP(S5320,标准!G$39:H$69,2,TRUE),VLOOKUP(S5320,标准!G$3:H$28,2,TRUE)))</f>
        <v>62</v>
      </c>
      <c r="U5320" s="127">
        <v>9.4</v>
      </c>
      <c r="V5320" s="71">
        <f>IF(U5320=0,0,IF(A5320&lt;43,IF(F5320="女",IF(U5320="",0,VLOOKUP(U5320,标准!A$108:B$128,2,TRUE)),IF(U5320="",0,VLOOKUP(U5320,标准!A$74:B$94,2,TRUE))),IF(F5320="女",IF(U5320="",0,VLOOKUP(U5320,标准!A$39:B$59,2,TRUE)),IF(U5320="",0,VLOOKUP(U5320,标准!A$3:B$23,2,TRUE)))))</f>
        <v>68</v>
      </c>
      <c r="W5320" s="86">
        <f t="shared" si="83"/>
        <v>76.15</v>
      </c>
      <c r="X5320" s="87">
        <v>4.1</v>
      </c>
      <c r="Y5320" s="87">
        <v>4.1</v>
      </c>
      <c r="Z5320" s="91"/>
      <c r="AA5320" s="92"/>
    </row>
    <row r="5321" customHeight="1" spans="1:27">
      <c r="A5321" s="62">
        <v>42</v>
      </c>
      <c r="B5321" s="91">
        <v>5361</v>
      </c>
      <c r="C5321" s="154" t="s">
        <v>10728</v>
      </c>
      <c r="D5321" s="154" t="s">
        <v>10716</v>
      </c>
      <c r="E5321" s="154" t="s">
        <v>29</v>
      </c>
      <c r="F5321" s="154" t="s">
        <v>34</v>
      </c>
      <c r="G5321" s="155" t="s">
        <v>10729</v>
      </c>
      <c r="H5321" s="68">
        <v>158.5</v>
      </c>
      <c r="I5321" s="68">
        <v>62.5</v>
      </c>
      <c r="J5321" s="71">
        <f>IF(F5321="女",IF(H5321=0,0,VLOOKUP(I5321/(H5321*H5321/10000),标准!M$108:N$112,2,TRUE)),IF(H5321=0,0,VLOOKUP(I5321/(H5321*H5321/10000),标准!M$74:N$78,2,TRUE)))</f>
        <v>80</v>
      </c>
      <c r="K5321" s="72">
        <v>3651</v>
      </c>
      <c r="L5321" s="71">
        <f>IF(A5321&lt;43,IF(F5321="女",VLOOKUP(K5321,标准!K$108:L$128,2,TRUE),VLOOKUP(K5321,标准!K$74:L$94,2,TRUE)),IF(F5321="女",VLOOKUP(K5321,标准!K$39:L$59,2,TRUE),VLOOKUP(K5321,标准!K$3:L$23,2,TRUE)))</f>
        <v>100</v>
      </c>
      <c r="M5321" s="68">
        <v>22</v>
      </c>
      <c r="N5321" s="71">
        <f>IF(M5321="",0,IF(A5321&lt;43,IF(F5321="女",VLOOKUP(M5321,标准!C$108:D$128,2,TRUE),VLOOKUP(M5321,标准!C$74:D$94,2,TRUE)),IF(F5321="女",VLOOKUP(M5321,标准!C$39:D$59,2,TRUE),VLOOKUP(M5321,标准!C$3:D$23,2,TRUE))))</f>
        <v>85</v>
      </c>
      <c r="O5321" s="124">
        <v>150</v>
      </c>
      <c r="P5321" s="71">
        <f>IF(A5321&lt;43,IF(F5321="女",VLOOKUP(O5321/100,标准!E$108:F$128,2,TRUE),VLOOKUP(O5321/100,标准!E$74:F$94,2,TRUE)),IF(F5321="女",VLOOKUP(O5321/100,标准!E$39:F$59,2,TRUE),VLOOKUP(O5321/100,标准!E$3:F$23,2,TRUE)))</f>
        <v>50</v>
      </c>
      <c r="Q5321" s="125">
        <v>4.15</v>
      </c>
      <c r="R5321" s="71">
        <f>IF(Q5321=0,0,IF(A5321&lt;43,IF(F5321="女",IF(Q5321="",0,VLOOKUP(Q5321,标准!I$108:J$138,2,TRUE)),IF(Q5321="",0,VLOOKUP(Q5321,标准!I$74:J$104,2,TRUE))),IF(F5321="女",IF(Q5321="",0,VLOOKUP(Q5321,标准!I$39:J$69,2,TRUE)),IF(Q5321="",0,VLOOKUP(Q5321,标准!I$3:J$33,2,TRUE)))))</f>
        <v>66</v>
      </c>
      <c r="S5321" s="126">
        <v>31</v>
      </c>
      <c r="T5321" s="71">
        <f>IF(A5321&lt;43,IF(F5321="女",VLOOKUP(S5321,标准!G$108:H$138,2,TRUE),VLOOKUP(S5321,标准!G$74:H$99,2,TRUE)),IF(F5321="女",VLOOKUP(S5321,标准!G$39:H$69,2,TRUE),VLOOKUP(S5321,标准!G$3:H$28,2,TRUE)))</f>
        <v>64</v>
      </c>
      <c r="U5321" s="127">
        <v>9.8</v>
      </c>
      <c r="V5321" s="71">
        <f>IF(U5321=0,0,IF(A5321&lt;43,IF(F5321="女",IF(U5321="",0,VLOOKUP(U5321,标准!A$108:B$128,2,TRUE)),IF(U5321="",0,VLOOKUP(U5321,标准!A$74:B$94,2,TRUE))),IF(F5321="女",IF(U5321="",0,VLOOKUP(U5321,标准!A$39:B$59,2,TRUE)),IF(U5321="",0,VLOOKUP(U5321,标准!A$3:B$23,2,TRUE)))))</f>
        <v>64</v>
      </c>
      <c r="W5321" s="86">
        <f t="shared" si="83"/>
        <v>72.9</v>
      </c>
      <c r="X5321" s="87">
        <v>4.9</v>
      </c>
      <c r="Y5321" s="87">
        <v>4.9</v>
      </c>
      <c r="Z5321" s="91"/>
      <c r="AA5321" s="92"/>
    </row>
    <row r="5322" customHeight="1" spans="1:27">
      <c r="A5322" s="62">
        <v>42</v>
      </c>
      <c r="B5322" s="91">
        <v>5362</v>
      </c>
      <c r="C5322" s="154" t="s">
        <v>10730</v>
      </c>
      <c r="D5322" s="154" t="s">
        <v>10716</v>
      </c>
      <c r="E5322" s="154" t="s">
        <v>29</v>
      </c>
      <c r="F5322" s="154" t="s">
        <v>34</v>
      </c>
      <c r="G5322" s="155" t="s">
        <v>10731</v>
      </c>
      <c r="H5322" s="68">
        <v>155</v>
      </c>
      <c r="I5322" s="68">
        <v>45.4</v>
      </c>
      <c r="J5322" s="71">
        <f>IF(F5322="女",IF(H5322=0,0,VLOOKUP(I5322/(H5322*H5322/10000),标准!M$108:N$112,2,TRUE)),IF(H5322=0,0,VLOOKUP(I5322/(H5322*H5322/10000),标准!M$74:N$78,2,TRUE)))</f>
        <v>100</v>
      </c>
      <c r="K5322" s="72">
        <v>3040</v>
      </c>
      <c r="L5322" s="71">
        <f>IF(A5322&lt;43,IF(F5322="女",VLOOKUP(K5322,标准!K$108:L$128,2,TRUE),VLOOKUP(K5322,标准!K$74:L$94,2,TRUE)),IF(F5322="女",VLOOKUP(K5322,标准!K$39:L$59,2,TRUE),VLOOKUP(K5322,标准!K$3:L$23,2,TRUE)))</f>
        <v>80</v>
      </c>
      <c r="M5322" s="68">
        <v>22</v>
      </c>
      <c r="N5322" s="71">
        <f>IF(M5322="",0,IF(A5322&lt;43,IF(F5322="女",VLOOKUP(M5322,标准!C$108:D$128,2,TRUE),VLOOKUP(M5322,标准!C$74:D$94,2,TRUE)),IF(F5322="女",VLOOKUP(M5322,标准!C$39:D$59,2,TRUE),VLOOKUP(M5322,标准!C$3:D$23,2,TRUE))))</f>
        <v>85</v>
      </c>
      <c r="O5322" s="124">
        <v>160</v>
      </c>
      <c r="P5322" s="71">
        <f>IF(A5322&lt;43,IF(F5322="女",VLOOKUP(O5322/100,标准!E$108:F$128,2,TRUE),VLOOKUP(O5322/100,标准!E$74:F$94,2,TRUE)),IF(F5322="女",VLOOKUP(O5322/100,标准!E$39:F$59,2,TRUE),VLOOKUP(O5322/100,标准!E$3:F$23,2,TRUE)))</f>
        <v>66</v>
      </c>
      <c r="Q5322" s="125">
        <v>4.21</v>
      </c>
      <c r="R5322" s="71">
        <f>IF(Q5322=0,0,IF(A5322&lt;43,IF(F5322="女",IF(Q5322="",0,VLOOKUP(Q5322,标准!I$108:J$138,2,TRUE)),IF(Q5322="",0,VLOOKUP(Q5322,标准!I$74:J$104,2,TRUE))),IF(F5322="女",IF(Q5322="",0,VLOOKUP(Q5322,标准!I$39:J$69,2,TRUE)),IF(Q5322="",0,VLOOKUP(Q5322,标准!I$3:J$33,2,TRUE)))))</f>
        <v>64</v>
      </c>
      <c r="S5322" s="126">
        <v>52</v>
      </c>
      <c r="T5322" s="71">
        <f>IF(A5322&lt;43,IF(F5322="女",VLOOKUP(S5322,标准!G$108:H$138,2,TRUE),VLOOKUP(S5322,标准!G$74:H$99,2,TRUE)),IF(F5322="女",VLOOKUP(S5322,标准!G$39:H$69,2,TRUE),VLOOKUP(S5322,标准!G$3:H$28,2,TRUE)))</f>
        <v>90</v>
      </c>
      <c r="U5322" s="127">
        <v>9.5</v>
      </c>
      <c r="V5322" s="71">
        <f>IF(U5322=0,0,IF(A5322&lt;43,IF(F5322="女",IF(U5322="",0,VLOOKUP(U5322,标准!A$108:B$128,2,TRUE)),IF(U5322="",0,VLOOKUP(U5322,标准!A$74:B$94,2,TRUE))),IF(F5322="女",IF(U5322="",0,VLOOKUP(U5322,标准!A$39:B$59,2,TRUE)),IF(U5322="",0,VLOOKUP(U5322,标准!A$3:B$23,2,TRUE)))))</f>
        <v>68</v>
      </c>
      <c r="W5322" s="86">
        <f t="shared" si="83"/>
        <v>77.5</v>
      </c>
      <c r="X5322" s="87">
        <v>4.5</v>
      </c>
      <c r="Y5322" s="87">
        <v>4.6</v>
      </c>
      <c r="Z5322" s="91"/>
      <c r="AA5322" s="92"/>
    </row>
    <row r="5323" customHeight="1" spans="1:27">
      <c r="A5323" s="62">
        <v>42</v>
      </c>
      <c r="B5323" s="91">
        <v>5363</v>
      </c>
      <c r="C5323" s="154" t="s">
        <v>10732</v>
      </c>
      <c r="D5323" s="154" t="s">
        <v>10716</v>
      </c>
      <c r="E5323" s="154" t="s">
        <v>29</v>
      </c>
      <c r="F5323" s="154" t="s">
        <v>34</v>
      </c>
      <c r="G5323" s="155" t="s">
        <v>10733</v>
      </c>
      <c r="H5323" s="68">
        <v>161.2</v>
      </c>
      <c r="I5323" s="68">
        <v>50.9</v>
      </c>
      <c r="J5323" s="71">
        <f>IF(F5323="女",IF(H5323=0,0,VLOOKUP(I5323/(H5323*H5323/10000),标准!M$108:N$112,2,TRUE)),IF(H5323=0,0,VLOOKUP(I5323/(H5323*H5323/10000),标准!M$74:N$78,2,TRUE)))</f>
        <v>100</v>
      </c>
      <c r="K5323" s="72">
        <v>2650</v>
      </c>
      <c r="L5323" s="71">
        <f>IF(A5323&lt;43,IF(F5323="女",VLOOKUP(K5323,标准!K$108:L$128,2,TRUE),VLOOKUP(K5323,标准!K$74:L$94,2,TRUE)),IF(F5323="女",VLOOKUP(K5323,标准!K$39:L$59,2,TRUE),VLOOKUP(K5323,标准!K$3:L$23,2,TRUE)))</f>
        <v>72</v>
      </c>
      <c r="M5323" s="68">
        <v>21.5</v>
      </c>
      <c r="N5323" s="71">
        <f>IF(M5323="",0,IF(A5323&lt;43,IF(F5323="女",VLOOKUP(M5323,标准!C$108:D$128,2,TRUE),VLOOKUP(M5323,标准!C$74:D$94,2,TRUE)),IF(F5323="女",VLOOKUP(M5323,标准!C$39:D$59,2,TRUE),VLOOKUP(M5323,标准!C$3:D$23,2,TRUE))))</f>
        <v>85</v>
      </c>
      <c r="O5323" s="124">
        <v>190</v>
      </c>
      <c r="P5323" s="71">
        <f>IF(A5323&lt;43,IF(F5323="女",VLOOKUP(O5323/100,标准!E$108:F$128,2,TRUE),VLOOKUP(O5323/100,标准!E$74:F$94,2,TRUE)),IF(F5323="女",VLOOKUP(O5323/100,标准!E$39:F$59,2,TRUE),VLOOKUP(O5323/100,标准!E$3:F$23,2,TRUE)))</f>
        <v>85</v>
      </c>
      <c r="Q5323" s="125">
        <v>4.22</v>
      </c>
      <c r="R5323" s="71">
        <f>IF(Q5323=0,0,IF(A5323&lt;43,IF(F5323="女",IF(Q5323="",0,VLOOKUP(Q5323,标准!I$108:J$138,2,TRUE)),IF(Q5323="",0,VLOOKUP(Q5323,标准!I$74:J$104,2,TRUE))),IF(F5323="女",IF(Q5323="",0,VLOOKUP(Q5323,标准!I$39:J$69,2,TRUE)),IF(Q5323="",0,VLOOKUP(Q5323,标准!I$3:J$33,2,TRUE)))))</f>
        <v>64</v>
      </c>
      <c r="S5323" s="126">
        <v>44</v>
      </c>
      <c r="T5323" s="71">
        <f>IF(A5323&lt;43,IF(F5323="女",VLOOKUP(S5323,标准!G$108:H$138,2,TRUE),VLOOKUP(S5323,标准!G$74:H$99,2,TRUE)),IF(F5323="女",VLOOKUP(S5323,标准!G$39:H$69,2,TRUE),VLOOKUP(S5323,标准!G$3:H$28,2,TRUE)))</f>
        <v>78</v>
      </c>
      <c r="U5323" s="127">
        <v>8.7</v>
      </c>
      <c r="V5323" s="71">
        <f>IF(U5323=0,0,IF(A5323&lt;43,IF(F5323="女",IF(U5323="",0,VLOOKUP(U5323,标准!A$108:B$128,2,TRUE)),IF(U5323="",0,VLOOKUP(U5323,标准!A$74:B$94,2,TRUE))),IF(F5323="女",IF(U5323="",0,VLOOKUP(U5323,标准!A$39:B$59,2,TRUE)),IF(U5323="",0,VLOOKUP(U5323,标准!A$3:B$23,2,TRUE)))))</f>
        <v>76</v>
      </c>
      <c r="W5323" s="86">
        <f t="shared" si="83"/>
        <v>78.6</v>
      </c>
      <c r="X5323" s="87">
        <v>4.4</v>
      </c>
      <c r="Y5323" s="87">
        <v>4.5</v>
      </c>
      <c r="Z5323" s="91">
        <v>1</v>
      </c>
      <c r="AA5323" s="92"/>
    </row>
    <row r="5324" customHeight="1" spans="1:27">
      <c r="A5324" s="62">
        <v>42</v>
      </c>
      <c r="B5324" s="91">
        <v>5364</v>
      </c>
      <c r="C5324" s="154" t="s">
        <v>10734</v>
      </c>
      <c r="D5324" s="154" t="s">
        <v>10716</v>
      </c>
      <c r="E5324" s="154" t="s">
        <v>29</v>
      </c>
      <c r="F5324" s="154" t="s">
        <v>34</v>
      </c>
      <c r="G5324" s="155" t="s">
        <v>10735</v>
      </c>
      <c r="H5324" s="68">
        <v>162.8</v>
      </c>
      <c r="I5324" s="68">
        <v>61.2</v>
      </c>
      <c r="J5324" s="71">
        <f>IF(F5324="女",IF(H5324=0,0,VLOOKUP(I5324/(H5324*H5324/10000),标准!M$108:N$112,2,TRUE)),IF(H5324=0,0,VLOOKUP(I5324/(H5324*H5324/10000),标准!M$74:N$78,2,TRUE)))</f>
        <v>100</v>
      </c>
      <c r="K5324" s="72">
        <v>3095</v>
      </c>
      <c r="L5324" s="71">
        <f>IF(A5324&lt;43,IF(F5324="女",VLOOKUP(K5324,标准!K$108:L$128,2,TRUE),VLOOKUP(K5324,标准!K$74:L$94,2,TRUE)),IF(F5324="女",VLOOKUP(K5324,标准!K$39:L$59,2,TRUE),VLOOKUP(K5324,标准!K$3:L$23,2,TRUE)))</f>
        <v>80</v>
      </c>
      <c r="M5324" s="68">
        <v>14.8</v>
      </c>
      <c r="N5324" s="71">
        <f>IF(M5324="",0,IF(A5324&lt;43,IF(F5324="女",VLOOKUP(M5324,标准!C$108:D$128,2,TRUE),VLOOKUP(M5324,标准!C$74:D$94,2,TRUE)),IF(F5324="女",VLOOKUP(M5324,标准!C$39:D$59,2,TRUE),VLOOKUP(M5324,标准!C$3:D$23,2,TRUE))))</f>
        <v>72</v>
      </c>
      <c r="O5324" s="124">
        <v>160</v>
      </c>
      <c r="P5324" s="71">
        <f>IF(A5324&lt;43,IF(F5324="女",VLOOKUP(O5324/100,标准!E$108:F$128,2,TRUE),VLOOKUP(O5324/100,标准!E$74:F$94,2,TRUE)),IF(F5324="女",VLOOKUP(O5324/100,标准!E$39:F$59,2,TRUE),VLOOKUP(O5324/100,标准!E$3:F$23,2,TRUE)))</f>
        <v>66</v>
      </c>
      <c r="Q5324" s="125">
        <v>5.59</v>
      </c>
      <c r="R5324" s="71">
        <f>IF(Q5324=0,0,IF(A5324&lt;43,IF(F5324="女",IF(Q5324="",0,VLOOKUP(Q5324,标准!I$108:J$138,2,TRUE)),IF(Q5324="",0,VLOOKUP(Q5324,标准!I$74:J$104,2,TRUE))),IF(F5324="女",IF(Q5324="",0,VLOOKUP(Q5324,标准!I$39:J$69,2,TRUE)),IF(Q5324="",0,VLOOKUP(Q5324,标准!I$3:J$33,2,TRUE)))))</f>
        <v>0</v>
      </c>
      <c r="S5324" s="126">
        <v>28</v>
      </c>
      <c r="T5324" s="71">
        <f>IF(A5324&lt;43,IF(F5324="女",VLOOKUP(S5324,标准!G$108:H$138,2,TRUE),VLOOKUP(S5324,标准!G$74:H$99,2,TRUE)),IF(F5324="女",VLOOKUP(S5324,标准!G$39:H$69,2,TRUE),VLOOKUP(S5324,标准!G$3:H$28,2,TRUE)))</f>
        <v>62</v>
      </c>
      <c r="U5324" s="127">
        <v>9.8</v>
      </c>
      <c r="V5324" s="71">
        <f>IF(U5324=0,0,IF(A5324&lt;43,IF(F5324="女",IF(U5324="",0,VLOOKUP(U5324,标准!A$108:B$128,2,TRUE)),IF(U5324="",0,VLOOKUP(U5324,标准!A$74:B$94,2,TRUE))),IF(F5324="女",IF(U5324="",0,VLOOKUP(U5324,标准!A$39:B$59,2,TRUE)),IF(U5324="",0,VLOOKUP(U5324,标准!A$3:B$23,2,TRUE)))))</f>
        <v>64</v>
      </c>
      <c r="W5324" s="86">
        <f t="shared" si="83"/>
        <v>59.8</v>
      </c>
      <c r="X5324" s="87">
        <v>3.7</v>
      </c>
      <c r="Y5324" s="87">
        <v>3.7</v>
      </c>
      <c r="Z5324" s="91"/>
      <c r="AA5324" s="92"/>
    </row>
    <row r="5325" customHeight="1" spans="1:27">
      <c r="A5325" s="62">
        <v>42</v>
      </c>
      <c r="B5325" s="91">
        <v>5365</v>
      </c>
      <c r="C5325" s="154" t="s">
        <v>10736</v>
      </c>
      <c r="D5325" s="154" t="s">
        <v>10716</v>
      </c>
      <c r="E5325" s="154" t="s">
        <v>29</v>
      </c>
      <c r="F5325" s="154" t="s">
        <v>34</v>
      </c>
      <c r="G5325" s="155" t="s">
        <v>10737</v>
      </c>
      <c r="H5325" s="68"/>
      <c r="I5325" s="68"/>
      <c r="J5325" s="71">
        <f>IF(F5325="女",IF(H5325=0,0,VLOOKUP(I5325/(H5325*H5325/10000),标准!M$108:N$112,2,TRUE)),IF(H5325=0,0,VLOOKUP(I5325/(H5325*H5325/10000),标准!M$74:N$78,2,TRUE)))</f>
        <v>0</v>
      </c>
      <c r="K5325" s="72"/>
      <c r="L5325" s="71">
        <f>IF(A5325&lt;43,IF(F5325="女",VLOOKUP(K5325,标准!K$108:L$128,2,TRUE),VLOOKUP(K5325,标准!K$74:L$94,2,TRUE)),IF(F5325="女",VLOOKUP(K5325,标准!K$39:L$59,2,TRUE),VLOOKUP(K5325,标准!K$3:L$23,2,TRUE)))</f>
        <v>0</v>
      </c>
      <c r="M5325" s="68">
        <v>23</v>
      </c>
      <c r="N5325" s="71">
        <f>IF(M5325="",0,IF(A5325&lt;43,IF(F5325="女",VLOOKUP(M5325,标准!C$108:D$128,2,TRUE),VLOOKUP(M5325,标准!C$74:D$94,2,TRUE)),IF(F5325="女",VLOOKUP(M5325,标准!C$39:D$59,2,TRUE),VLOOKUP(M5325,标准!C$3:D$23,2,TRUE))))</f>
        <v>90</v>
      </c>
      <c r="O5325" s="124">
        <v>172</v>
      </c>
      <c r="P5325" s="71">
        <f>IF(A5325&lt;43,IF(F5325="女",VLOOKUP(O5325/100,标准!E$108:F$128,2,TRUE),VLOOKUP(O5325/100,标准!E$74:F$94,2,TRUE)),IF(F5325="女",VLOOKUP(O5325/100,标准!E$39:F$59,2,TRUE),VLOOKUP(O5325/100,标准!E$3:F$23,2,TRUE)))</f>
        <v>74</v>
      </c>
      <c r="Q5325" s="125">
        <v>3.57</v>
      </c>
      <c r="R5325" s="71">
        <f>IF(Q5325=0,0,IF(A5325&lt;43,IF(F5325="女",IF(Q5325="",0,VLOOKUP(Q5325,标准!I$108:J$138,2,TRUE)),IF(Q5325="",0,VLOOKUP(Q5325,标准!I$74:J$104,2,TRUE))),IF(F5325="女",IF(Q5325="",0,VLOOKUP(Q5325,标准!I$39:J$69,2,TRUE)),IF(Q5325="",0,VLOOKUP(Q5325,标准!I$3:J$33,2,TRUE)))))</f>
        <v>74</v>
      </c>
      <c r="S5325" s="126">
        <v>47</v>
      </c>
      <c r="T5325" s="71">
        <f>IF(A5325&lt;43,IF(F5325="女",VLOOKUP(S5325,标准!G$108:H$138,2,TRUE),VLOOKUP(S5325,标准!G$74:H$99,2,TRUE)),IF(F5325="女",VLOOKUP(S5325,标准!G$39:H$69,2,TRUE),VLOOKUP(S5325,标准!G$3:H$28,2,TRUE)))</f>
        <v>80</v>
      </c>
      <c r="U5325" s="127">
        <v>8.9</v>
      </c>
      <c r="V5325" s="71">
        <f>IF(U5325=0,0,IF(A5325&lt;43,IF(F5325="女",IF(U5325="",0,VLOOKUP(U5325,标准!A$108:B$128,2,TRUE)),IF(U5325="",0,VLOOKUP(U5325,标准!A$74:B$94,2,TRUE))),IF(F5325="女",IF(U5325="",0,VLOOKUP(U5325,标准!A$39:B$59,2,TRUE)),IF(U5325="",0,VLOOKUP(U5325,标准!A$3:B$23,2,TRUE)))))</f>
        <v>74</v>
      </c>
      <c r="W5325" s="86">
        <f t="shared" si="83"/>
        <v>54</v>
      </c>
      <c r="X5325" s="87"/>
      <c r="Y5325" s="87"/>
      <c r="Z5325" s="91"/>
      <c r="AA5325" s="92"/>
    </row>
    <row r="5326" customHeight="1" spans="1:27">
      <c r="A5326" s="62">
        <v>42</v>
      </c>
      <c r="B5326" s="91">
        <v>5366</v>
      </c>
      <c r="C5326" s="154" t="s">
        <v>10738</v>
      </c>
      <c r="D5326" s="154" t="s">
        <v>10716</v>
      </c>
      <c r="E5326" s="154" t="s">
        <v>29</v>
      </c>
      <c r="F5326" s="154" t="s">
        <v>30</v>
      </c>
      <c r="G5326" s="155" t="s">
        <v>10739</v>
      </c>
      <c r="H5326" s="68">
        <v>156.7</v>
      </c>
      <c r="I5326" s="68">
        <v>51.7</v>
      </c>
      <c r="J5326" s="71">
        <f>IF(F5326="女",IF(H5326=0,0,VLOOKUP(I5326/(H5326*H5326/10000),标准!M$108:N$112,2,TRUE)),IF(H5326=0,0,VLOOKUP(I5326/(H5326*H5326/10000),标准!M$74:N$78,2,TRUE)))</f>
        <v>100</v>
      </c>
      <c r="K5326" s="72">
        <v>3962</v>
      </c>
      <c r="L5326" s="71">
        <f>IF(A5326&lt;43,IF(F5326="女",VLOOKUP(K5326,标准!K$108:L$128,2,TRUE),VLOOKUP(K5326,标准!K$74:L$94,2,TRUE)),IF(F5326="女",VLOOKUP(K5326,标准!K$39:L$59,2,TRUE),VLOOKUP(K5326,标准!K$3:L$23,2,TRUE)))</f>
        <v>74</v>
      </c>
      <c r="M5326" s="68">
        <v>23.5</v>
      </c>
      <c r="N5326" s="71">
        <f>IF(M5326="",0,IF(A5326&lt;43,IF(F5326="女",VLOOKUP(M5326,标准!C$108:D$128,2,TRUE),VLOOKUP(M5326,标准!C$74:D$94,2,TRUE)),IF(F5326="女",VLOOKUP(M5326,标准!C$39:D$59,2,TRUE),VLOOKUP(M5326,标准!C$3:D$23,2,TRUE))))</f>
        <v>95</v>
      </c>
      <c r="O5326" s="124">
        <v>220</v>
      </c>
      <c r="P5326" s="71">
        <f>IF(A5326&lt;43,IF(F5326="女",VLOOKUP(O5326/100,标准!E$108:F$128,2,TRUE),VLOOKUP(O5326/100,标准!E$74:F$94,2,TRUE)),IF(F5326="女",VLOOKUP(O5326/100,标准!E$39:F$59,2,TRUE),VLOOKUP(O5326/100,标准!E$3:F$23,2,TRUE)))</f>
        <v>66</v>
      </c>
      <c r="Q5326" s="125">
        <v>5.32</v>
      </c>
      <c r="R5326" s="71">
        <f>IF(Q5326=0,0,IF(A5326&lt;43,IF(F5326="女",IF(Q5326="",0,VLOOKUP(Q5326,标准!I$108:J$138,2,TRUE)),IF(Q5326="",0,VLOOKUP(Q5326,标准!I$74:J$104,2,TRUE))),IF(F5326="女",IF(Q5326="",0,VLOOKUP(Q5326,标准!I$39:J$69,2,TRUE)),IF(Q5326="",0,VLOOKUP(Q5326,标准!I$3:J$33,2,TRUE)))))</f>
        <v>30</v>
      </c>
      <c r="S5326" s="126">
        <v>8</v>
      </c>
      <c r="T5326" s="71">
        <f>IF(A5326&lt;43,IF(F5326="女",VLOOKUP(S5326,标准!G$108:H$138,2,TRUE),VLOOKUP(S5326,标准!G$74:H$99,2,TRUE)),IF(F5326="女",VLOOKUP(S5326,标准!G$39:H$69,2,TRUE),VLOOKUP(S5326,标准!G$3:H$28,2,TRUE)))</f>
        <v>40</v>
      </c>
      <c r="U5326" s="127">
        <v>7.4</v>
      </c>
      <c r="V5326" s="71">
        <f>IF(U5326=0,0,IF(A5326&lt;43,IF(F5326="女",IF(U5326="",0,VLOOKUP(U5326,标准!A$108:B$128,2,TRUE)),IF(U5326="",0,VLOOKUP(U5326,标准!A$74:B$94,2,TRUE))),IF(F5326="女",IF(U5326="",0,VLOOKUP(U5326,标准!A$39:B$59,2,TRUE)),IF(U5326="",0,VLOOKUP(U5326,标准!A$3:B$23,2,TRUE)))))</f>
        <v>76</v>
      </c>
      <c r="W5326" s="86">
        <f t="shared" si="83"/>
        <v>67.4</v>
      </c>
      <c r="X5326" s="87">
        <v>3.8</v>
      </c>
      <c r="Y5326" s="87">
        <v>4.9</v>
      </c>
      <c r="Z5326" s="91"/>
      <c r="AA5326" s="92"/>
    </row>
    <row r="5327" customHeight="1" spans="1:27">
      <c r="A5327" s="62">
        <v>42</v>
      </c>
      <c r="B5327" s="91">
        <v>5367</v>
      </c>
      <c r="C5327" s="154" t="s">
        <v>10740</v>
      </c>
      <c r="D5327" s="154" t="s">
        <v>10716</v>
      </c>
      <c r="E5327" s="154" t="s">
        <v>29</v>
      </c>
      <c r="F5327" s="154" t="s">
        <v>30</v>
      </c>
      <c r="G5327" s="155" t="s">
        <v>10741</v>
      </c>
      <c r="H5327" s="68">
        <v>176.1</v>
      </c>
      <c r="I5327" s="68">
        <v>69.7</v>
      </c>
      <c r="J5327" s="71">
        <f>IF(F5327="女",IF(H5327=0,0,VLOOKUP(I5327/(H5327*H5327/10000),标准!M$108:N$112,2,TRUE)),IF(H5327=0,0,VLOOKUP(I5327/(H5327*H5327/10000),标准!M$74:N$78,2,TRUE)))</f>
        <v>100</v>
      </c>
      <c r="K5327" s="72">
        <v>5407</v>
      </c>
      <c r="L5327" s="71">
        <f>IF(A5327&lt;43,IF(F5327="女",VLOOKUP(K5327,标准!K$108:L$128,2,TRUE),VLOOKUP(K5327,标准!K$74:L$94,2,TRUE)),IF(F5327="女",VLOOKUP(K5327,标准!K$39:L$59,2,TRUE),VLOOKUP(K5327,标准!K$3:L$23,2,TRUE)))</f>
        <v>100</v>
      </c>
      <c r="M5327" s="68">
        <v>7.1</v>
      </c>
      <c r="N5327" s="71">
        <f>IF(M5327="",0,IF(A5327&lt;43,IF(F5327="女",VLOOKUP(M5327,标准!C$108:D$128,2,TRUE),VLOOKUP(M5327,标准!C$74:D$94,2,TRUE)),IF(F5327="女",VLOOKUP(M5327,标准!C$39:D$59,2,TRUE),VLOOKUP(M5327,标准!C$3:D$23,2,TRUE))))</f>
        <v>64</v>
      </c>
      <c r="O5327" s="124">
        <v>225</v>
      </c>
      <c r="P5327" s="71">
        <f>IF(A5327&lt;43,IF(F5327="女",VLOOKUP(O5327/100,标准!E$108:F$128,2,TRUE),VLOOKUP(O5327/100,标准!E$74:F$94,2,TRUE)),IF(F5327="女",VLOOKUP(O5327/100,标准!E$39:F$59,2,TRUE),VLOOKUP(O5327/100,标准!E$3:F$23,2,TRUE)))</f>
        <v>68</v>
      </c>
      <c r="Q5327" s="125">
        <v>4.59</v>
      </c>
      <c r="R5327" s="71">
        <f>IF(Q5327=0,0,IF(A5327&lt;43,IF(F5327="女",IF(Q5327="",0,VLOOKUP(Q5327,标准!I$108:J$138,2,TRUE)),IF(Q5327="",0,VLOOKUP(Q5327,标准!I$74:J$104,2,TRUE))),IF(F5327="女",IF(Q5327="",0,VLOOKUP(Q5327,标准!I$39:J$69,2,TRUE)),IF(Q5327="",0,VLOOKUP(Q5327,标准!I$3:J$33,2,TRUE)))))</f>
        <v>40</v>
      </c>
      <c r="S5327" s="126">
        <v>6</v>
      </c>
      <c r="T5327" s="71">
        <f>IF(A5327&lt;43,IF(F5327="女",VLOOKUP(S5327,标准!G$108:H$138,2,TRUE),VLOOKUP(S5327,标准!G$74:H$99,2,TRUE)),IF(F5327="女",VLOOKUP(S5327,标准!G$39:H$69,2,TRUE),VLOOKUP(S5327,标准!G$3:H$28,2,TRUE)))</f>
        <v>20</v>
      </c>
      <c r="U5327" s="127">
        <v>7.4</v>
      </c>
      <c r="V5327" s="71">
        <f>IF(U5327=0,0,IF(A5327&lt;43,IF(F5327="女",IF(U5327="",0,VLOOKUP(U5327,标准!A$108:B$128,2,TRUE)),IF(U5327="",0,VLOOKUP(U5327,标准!A$74:B$94,2,TRUE))),IF(F5327="女",IF(U5327="",0,VLOOKUP(U5327,标准!A$39:B$59,2,TRUE)),IF(U5327="",0,VLOOKUP(U5327,标准!A$3:B$23,2,TRUE)))))</f>
        <v>76</v>
      </c>
      <c r="W5327" s="86">
        <f t="shared" si="83"/>
        <v>68.4</v>
      </c>
      <c r="X5327" s="87">
        <v>4.6</v>
      </c>
      <c r="Y5327" s="87">
        <v>4.7</v>
      </c>
      <c r="Z5327" s="91"/>
      <c r="AA5327" s="92"/>
    </row>
    <row r="5328" customHeight="1" spans="1:27">
      <c r="A5328" s="62">
        <v>42</v>
      </c>
      <c r="B5328" s="91">
        <v>5368</v>
      </c>
      <c r="C5328" s="154" t="s">
        <v>10742</v>
      </c>
      <c r="D5328" s="154" t="s">
        <v>10716</v>
      </c>
      <c r="E5328" s="154" t="s">
        <v>29</v>
      </c>
      <c r="F5328" s="154" t="s">
        <v>30</v>
      </c>
      <c r="G5328" s="155" t="s">
        <v>10743</v>
      </c>
      <c r="H5328" s="68">
        <v>170.4</v>
      </c>
      <c r="I5328" s="68">
        <v>56.8</v>
      </c>
      <c r="J5328" s="71">
        <f>IF(F5328="女",IF(H5328=0,0,VLOOKUP(I5328/(H5328*H5328/10000),标准!M$108:N$112,2,TRUE)),IF(H5328=0,0,VLOOKUP(I5328/(H5328*H5328/10000),标准!M$74:N$78,2,TRUE)))</f>
        <v>100</v>
      </c>
      <c r="K5328" s="72">
        <v>4946</v>
      </c>
      <c r="L5328" s="71">
        <f>IF(A5328&lt;43,IF(F5328="女",VLOOKUP(K5328,标准!K$108:L$128,2,TRUE),VLOOKUP(K5328,标准!K$74:L$94,2,TRUE)),IF(F5328="女",VLOOKUP(K5328,标准!K$39:L$59,2,TRUE),VLOOKUP(K5328,标准!K$3:L$23,2,TRUE)))</f>
        <v>95</v>
      </c>
      <c r="M5328" s="68">
        <v>3.5</v>
      </c>
      <c r="N5328" s="71">
        <f>IF(M5328="",0,IF(A5328&lt;43,IF(F5328="女",VLOOKUP(M5328,标准!C$108:D$128,2,TRUE),VLOOKUP(M5328,标准!C$74:D$94,2,TRUE)),IF(F5328="女",VLOOKUP(M5328,标准!C$39:D$59,2,TRUE),VLOOKUP(M5328,标准!C$3:D$23,2,TRUE))))</f>
        <v>50</v>
      </c>
      <c r="O5328" s="124">
        <v>220</v>
      </c>
      <c r="P5328" s="71">
        <f>IF(A5328&lt;43,IF(F5328="女",VLOOKUP(O5328/100,标准!E$108:F$128,2,TRUE),VLOOKUP(O5328/100,标准!E$74:F$94,2,TRUE)),IF(F5328="女",VLOOKUP(O5328/100,标准!E$39:F$59,2,TRUE),VLOOKUP(O5328/100,标准!E$3:F$23,2,TRUE)))</f>
        <v>66</v>
      </c>
      <c r="Q5328" s="125">
        <v>4.47</v>
      </c>
      <c r="R5328" s="71">
        <f>IF(Q5328=0,0,IF(A5328&lt;43,IF(F5328="女",IF(Q5328="",0,VLOOKUP(Q5328,标准!I$108:J$138,2,TRUE)),IF(Q5328="",0,VLOOKUP(Q5328,标准!I$74:J$104,2,TRUE))),IF(F5328="女",IF(Q5328="",0,VLOOKUP(Q5328,标准!I$39:J$69,2,TRUE)),IF(Q5328="",0,VLOOKUP(Q5328,标准!I$3:J$33,2,TRUE)))))</f>
        <v>50</v>
      </c>
      <c r="S5328" s="126">
        <v>8</v>
      </c>
      <c r="T5328" s="71">
        <f>IF(A5328&lt;43,IF(F5328="女",VLOOKUP(S5328,标准!G$108:H$138,2,TRUE),VLOOKUP(S5328,标准!G$74:H$99,2,TRUE)),IF(F5328="女",VLOOKUP(S5328,标准!G$39:H$69,2,TRUE),VLOOKUP(S5328,标准!G$3:H$28,2,TRUE)))</f>
        <v>40</v>
      </c>
      <c r="U5328" s="127">
        <v>7.5</v>
      </c>
      <c r="V5328" s="71">
        <f>IF(U5328=0,0,IF(A5328&lt;43,IF(F5328="女",IF(U5328="",0,VLOOKUP(U5328,标准!A$108:B$128,2,TRUE)),IF(U5328="",0,VLOOKUP(U5328,标准!A$74:B$94,2,TRUE))),IF(F5328="女",IF(U5328="",0,VLOOKUP(U5328,标准!A$39:B$59,2,TRUE)),IF(U5328="",0,VLOOKUP(U5328,标准!A$3:B$23,2,TRUE)))))</f>
        <v>76</v>
      </c>
      <c r="W5328" s="86">
        <f t="shared" si="83"/>
        <v>70.05</v>
      </c>
      <c r="X5328" s="87">
        <v>3.8</v>
      </c>
      <c r="Y5328" s="87">
        <v>3.7</v>
      </c>
      <c r="Z5328" s="91"/>
      <c r="AA5328" s="92"/>
    </row>
    <row r="5329" customHeight="1" spans="1:27">
      <c r="A5329" s="62">
        <v>42</v>
      </c>
      <c r="B5329" s="91">
        <v>5369</v>
      </c>
      <c r="C5329" s="154" t="s">
        <v>10744</v>
      </c>
      <c r="D5329" s="154" t="s">
        <v>10716</v>
      </c>
      <c r="E5329" s="154" t="s">
        <v>29</v>
      </c>
      <c r="F5329" s="154" t="s">
        <v>30</v>
      </c>
      <c r="G5329" s="155" t="s">
        <v>10745</v>
      </c>
      <c r="H5329" s="68">
        <v>176.5</v>
      </c>
      <c r="I5329" s="68">
        <v>91.2</v>
      </c>
      <c r="J5329" s="71">
        <f>IF(F5329="女",IF(H5329=0,0,VLOOKUP(I5329/(H5329*H5329/10000),标准!M$108:N$112,2,TRUE)),IF(H5329=0,0,VLOOKUP(I5329/(H5329*H5329/10000),标准!M$74:N$78,2,TRUE)))</f>
        <v>60</v>
      </c>
      <c r="K5329" s="72">
        <v>4847</v>
      </c>
      <c r="L5329" s="71">
        <f>IF(A5329&lt;43,IF(F5329="女",VLOOKUP(K5329,标准!K$108:L$128,2,TRUE),VLOOKUP(K5329,标准!K$74:L$94,2,TRUE)),IF(F5329="女",VLOOKUP(K5329,标准!K$39:L$59,2,TRUE),VLOOKUP(K5329,标准!K$3:L$23,2,TRUE)))</f>
        <v>90</v>
      </c>
      <c r="M5329" s="68">
        <v>9</v>
      </c>
      <c r="N5329" s="71">
        <f>IF(M5329="",0,IF(A5329&lt;43,IF(F5329="女",VLOOKUP(M5329,标准!C$108:D$128,2,TRUE),VLOOKUP(M5329,标准!C$74:D$94,2,TRUE)),IF(F5329="女",VLOOKUP(M5329,标准!C$39:D$59,2,TRUE),VLOOKUP(M5329,标准!C$3:D$23,2,TRUE))))</f>
        <v>66</v>
      </c>
      <c r="O5329" s="124">
        <v>205</v>
      </c>
      <c r="P5329" s="71">
        <f>IF(A5329&lt;43,IF(F5329="女",VLOOKUP(O5329/100,标准!E$108:F$128,2,TRUE),VLOOKUP(O5329/100,标准!E$74:F$94,2,TRUE)),IF(F5329="女",VLOOKUP(O5329/100,标准!E$39:F$59,2,TRUE),VLOOKUP(O5329/100,标准!E$3:F$23,2,TRUE)))</f>
        <v>50</v>
      </c>
      <c r="Q5329" s="125">
        <v>4.54</v>
      </c>
      <c r="R5329" s="71">
        <f>IF(Q5329=0,0,IF(A5329&lt;43,IF(F5329="女",IF(Q5329="",0,VLOOKUP(Q5329,标准!I$108:J$138,2,TRUE)),IF(Q5329="",0,VLOOKUP(Q5329,标准!I$74:J$104,2,TRUE))),IF(F5329="女",IF(Q5329="",0,VLOOKUP(Q5329,标准!I$39:J$69,2,TRUE)),IF(Q5329="",0,VLOOKUP(Q5329,标准!I$3:J$33,2,TRUE)))))</f>
        <v>40</v>
      </c>
      <c r="S5329" s="126">
        <v>1</v>
      </c>
      <c r="T5329" s="71">
        <f>IF(A5329&lt;43,IF(F5329="女",VLOOKUP(S5329,标准!G$108:H$138,2,TRUE),VLOOKUP(S5329,标准!G$74:H$99,2,TRUE)),IF(F5329="女",VLOOKUP(S5329,标准!G$39:H$69,2,TRUE),VLOOKUP(S5329,标准!G$3:H$28,2,TRUE)))</f>
        <v>0</v>
      </c>
      <c r="U5329" s="127">
        <v>7.4</v>
      </c>
      <c r="V5329" s="71">
        <f>IF(U5329=0,0,IF(A5329&lt;43,IF(F5329="女",IF(U5329="",0,VLOOKUP(U5329,标准!A$108:B$128,2,TRUE)),IF(U5329="",0,VLOOKUP(U5329,标准!A$74:B$94,2,TRUE))),IF(F5329="女",IF(U5329="",0,VLOOKUP(U5329,标准!A$39:B$59,2,TRUE)),IF(U5329="",0,VLOOKUP(U5329,标准!A$3:B$23,2,TRUE)))))</f>
        <v>76</v>
      </c>
      <c r="W5329" s="86">
        <f t="shared" si="83"/>
        <v>57.3</v>
      </c>
      <c r="X5329" s="87">
        <v>3.7</v>
      </c>
      <c r="Y5329" s="87">
        <v>3.7</v>
      </c>
      <c r="Z5329" s="91"/>
      <c r="AA5329" s="92"/>
    </row>
    <row r="5330" customHeight="1" spans="1:27">
      <c r="A5330" s="62">
        <v>42</v>
      </c>
      <c r="B5330" s="91">
        <v>5370</v>
      </c>
      <c r="C5330" s="154" t="s">
        <v>10746</v>
      </c>
      <c r="D5330" s="154" t="s">
        <v>10716</v>
      </c>
      <c r="E5330" s="154" t="s">
        <v>29</v>
      </c>
      <c r="F5330" s="154" t="s">
        <v>30</v>
      </c>
      <c r="G5330" s="155" t="s">
        <v>10747</v>
      </c>
      <c r="H5330" s="68">
        <v>165.7</v>
      </c>
      <c r="I5330" s="68">
        <v>79.7</v>
      </c>
      <c r="J5330" s="71">
        <f>IF(F5330="女",IF(H5330=0,0,VLOOKUP(I5330/(H5330*H5330/10000),标准!M$108:N$112,2,TRUE)),IF(H5330=0,0,VLOOKUP(I5330/(H5330*H5330/10000),标准!M$74:N$78,2,TRUE)))</f>
        <v>60</v>
      </c>
      <c r="K5330" s="72">
        <v>4766</v>
      </c>
      <c r="L5330" s="71">
        <f>IF(A5330&lt;43,IF(F5330="女",VLOOKUP(K5330,标准!K$108:L$128,2,TRUE),VLOOKUP(K5330,标准!K$74:L$94,2,TRUE)),IF(F5330="女",VLOOKUP(K5330,标准!K$39:L$59,2,TRUE),VLOOKUP(K5330,标准!K$3:L$23,2,TRUE)))</f>
        <v>85</v>
      </c>
      <c r="M5330" s="68">
        <v>9.5</v>
      </c>
      <c r="N5330" s="71">
        <f>IF(M5330="",0,IF(A5330&lt;43,IF(F5330="女",VLOOKUP(M5330,标准!C$108:D$128,2,TRUE),VLOOKUP(M5330,标准!C$74:D$94,2,TRUE)),IF(F5330="女",VLOOKUP(M5330,标准!C$39:D$59,2,TRUE),VLOOKUP(M5330,标准!C$3:D$23,2,TRUE))))</f>
        <v>68</v>
      </c>
      <c r="O5330" s="124">
        <v>222</v>
      </c>
      <c r="P5330" s="71">
        <f>IF(A5330&lt;43,IF(F5330="女",VLOOKUP(O5330/100,标准!E$108:F$128,2,TRUE),VLOOKUP(O5330/100,标准!E$74:F$94,2,TRUE)),IF(F5330="女",VLOOKUP(O5330/100,标准!E$39:F$59,2,TRUE),VLOOKUP(O5330/100,标准!E$3:F$23,2,TRUE)))</f>
        <v>66</v>
      </c>
      <c r="Q5330" s="125">
        <v>4.49</v>
      </c>
      <c r="R5330" s="71">
        <f>IF(Q5330=0,0,IF(A5330&lt;43,IF(F5330="女",IF(Q5330="",0,VLOOKUP(Q5330,标准!I$108:J$138,2,TRUE)),IF(Q5330="",0,VLOOKUP(Q5330,标准!I$74:J$104,2,TRUE))),IF(F5330="女",IF(Q5330="",0,VLOOKUP(Q5330,标准!I$39:J$69,2,TRUE)),IF(Q5330="",0,VLOOKUP(Q5330,标准!I$3:J$33,2,TRUE)))))</f>
        <v>50</v>
      </c>
      <c r="S5330" s="126">
        <v>5</v>
      </c>
      <c r="T5330" s="71">
        <f>IF(A5330&lt;43,IF(F5330="女",VLOOKUP(S5330,标准!G$108:H$138,2,TRUE),VLOOKUP(S5330,标准!G$74:H$99,2,TRUE)),IF(F5330="女",VLOOKUP(S5330,标准!G$39:H$69,2,TRUE),VLOOKUP(S5330,标准!G$3:H$28,2,TRUE)))</f>
        <v>10</v>
      </c>
      <c r="U5330" s="127">
        <v>7</v>
      </c>
      <c r="V5330" s="71">
        <f>IF(U5330=0,0,IF(A5330&lt;43,IF(F5330="女",IF(U5330="",0,VLOOKUP(U5330,标准!A$108:B$128,2,TRUE)),IF(U5330="",0,VLOOKUP(U5330,标准!A$74:B$94,2,TRUE))),IF(F5330="女",IF(U5330="",0,VLOOKUP(U5330,标准!A$39:B$59,2,TRUE)),IF(U5330="",0,VLOOKUP(U5330,标准!A$3:B$23,2,TRUE)))))</f>
        <v>85</v>
      </c>
      <c r="W5330" s="86">
        <f t="shared" si="83"/>
        <v>63.15</v>
      </c>
      <c r="X5330" s="87">
        <v>3.9</v>
      </c>
      <c r="Y5330" s="87">
        <v>3.9</v>
      </c>
      <c r="Z5330" s="91"/>
      <c r="AA5330" s="92"/>
    </row>
    <row r="5331" customHeight="1" spans="1:27">
      <c r="A5331" s="62">
        <v>42</v>
      </c>
      <c r="B5331" s="91">
        <v>5371</v>
      </c>
      <c r="C5331" s="154" t="s">
        <v>9166</v>
      </c>
      <c r="D5331" s="154" t="s">
        <v>10716</v>
      </c>
      <c r="E5331" s="154" t="s">
        <v>29</v>
      </c>
      <c r="F5331" s="154" t="s">
        <v>30</v>
      </c>
      <c r="G5331" s="155" t="s">
        <v>10748</v>
      </c>
      <c r="H5331" s="68">
        <v>179.9</v>
      </c>
      <c r="I5331" s="68">
        <v>57.9</v>
      </c>
      <c r="J5331" s="71">
        <f>IF(F5331="女",IF(H5331=0,0,VLOOKUP(I5331/(H5331*H5331/10000),标准!M$108:N$112,2,TRUE)),IF(H5331=0,0,VLOOKUP(I5331/(H5331*H5331/10000),标准!M$74:N$78,2,TRUE)))</f>
        <v>100</v>
      </c>
      <c r="K5331" s="72">
        <v>4640</v>
      </c>
      <c r="L5331" s="71">
        <f>IF(A5331&lt;43,IF(F5331="女",VLOOKUP(K5331,标准!K$108:L$128,2,TRUE),VLOOKUP(K5331,标准!K$74:L$94,2,TRUE)),IF(F5331="女",VLOOKUP(K5331,标准!K$39:L$59,2,TRUE),VLOOKUP(K5331,标准!K$3:L$23,2,TRUE)))</f>
        <v>85</v>
      </c>
      <c r="M5331" s="68">
        <v>10</v>
      </c>
      <c r="N5331" s="71">
        <f>IF(M5331="",0,IF(A5331&lt;43,IF(F5331="女",VLOOKUP(M5331,标准!C$108:D$128,2,TRUE),VLOOKUP(M5331,标准!C$74:D$94,2,TRUE)),IF(F5331="女",VLOOKUP(M5331,标准!C$39:D$59,2,TRUE),VLOOKUP(M5331,标准!C$3:D$23,2,TRUE))))</f>
        <v>68</v>
      </c>
      <c r="O5331" s="124">
        <v>205</v>
      </c>
      <c r="P5331" s="71">
        <f>IF(A5331&lt;43,IF(F5331="女",VLOOKUP(O5331/100,标准!E$108:F$128,2,TRUE),VLOOKUP(O5331/100,标准!E$74:F$94,2,TRUE)),IF(F5331="女",VLOOKUP(O5331/100,标准!E$39:F$59,2,TRUE),VLOOKUP(O5331/100,标准!E$3:F$23,2,TRUE)))</f>
        <v>50</v>
      </c>
      <c r="Q5331" s="125">
        <v>4.46</v>
      </c>
      <c r="R5331" s="71">
        <f>IF(Q5331=0,0,IF(A5331&lt;43,IF(F5331="女",IF(Q5331="",0,VLOOKUP(Q5331,标准!I$108:J$138,2,TRUE)),IF(Q5331="",0,VLOOKUP(Q5331,标准!I$74:J$104,2,TRUE))),IF(F5331="女",IF(Q5331="",0,VLOOKUP(Q5331,标准!I$39:J$69,2,TRUE)),IF(Q5331="",0,VLOOKUP(Q5331,标准!I$3:J$33,2,TRUE)))))</f>
        <v>50</v>
      </c>
      <c r="S5331" s="126">
        <v>1</v>
      </c>
      <c r="T5331" s="71">
        <f>IF(A5331&lt;43,IF(F5331="女",VLOOKUP(S5331,标准!G$108:H$138,2,TRUE),VLOOKUP(S5331,标准!G$74:H$99,2,TRUE)),IF(F5331="女",VLOOKUP(S5331,标准!G$39:H$69,2,TRUE),VLOOKUP(S5331,标准!G$3:H$28,2,TRUE)))</f>
        <v>0</v>
      </c>
      <c r="U5331" s="127">
        <v>7</v>
      </c>
      <c r="V5331" s="71">
        <f>IF(U5331=0,0,IF(A5331&lt;43,IF(F5331="女",IF(U5331="",0,VLOOKUP(U5331,标准!A$108:B$128,2,TRUE)),IF(U5331="",0,VLOOKUP(U5331,标准!A$74:B$94,2,TRUE))),IF(F5331="女",IF(U5331="",0,VLOOKUP(U5331,标准!A$39:B$59,2,TRUE)),IF(U5331="",0,VLOOKUP(U5331,标准!A$3:B$23,2,TRUE)))))</f>
        <v>85</v>
      </c>
      <c r="W5331" s="86">
        <f t="shared" si="83"/>
        <v>66.55</v>
      </c>
      <c r="X5331" s="87">
        <v>3.7</v>
      </c>
      <c r="Y5331" s="87">
        <v>3.7</v>
      </c>
      <c r="Z5331" s="91"/>
      <c r="AA5331" s="92"/>
    </row>
    <row r="5332" customHeight="1" spans="1:27">
      <c r="A5332" s="62">
        <v>42</v>
      </c>
      <c r="B5332" s="91">
        <v>5372</v>
      </c>
      <c r="C5332" s="154" t="s">
        <v>10749</v>
      </c>
      <c r="D5332" s="154" t="s">
        <v>10716</v>
      </c>
      <c r="E5332" s="154" t="s">
        <v>29</v>
      </c>
      <c r="F5332" s="154" t="s">
        <v>34</v>
      </c>
      <c r="G5332" s="155" t="s">
        <v>10750</v>
      </c>
      <c r="H5332" s="68">
        <v>157.2</v>
      </c>
      <c r="I5332" s="68">
        <v>60.6</v>
      </c>
      <c r="J5332" s="71">
        <f>IF(F5332="女",IF(H5332=0,0,VLOOKUP(I5332/(H5332*H5332/10000),标准!M$108:N$112,2,TRUE)),IF(H5332=0,0,VLOOKUP(I5332/(H5332*H5332/10000),标准!M$74:N$78,2,TRUE)))</f>
        <v>80</v>
      </c>
      <c r="K5332" s="72"/>
      <c r="L5332" s="71">
        <f>IF(A5332&lt;43,IF(F5332="女",VLOOKUP(K5332,标准!K$108:L$128,2,TRUE),VLOOKUP(K5332,标准!K$74:L$94,2,TRUE)),IF(F5332="女",VLOOKUP(K5332,标准!K$39:L$59,2,TRUE),VLOOKUP(K5332,标准!K$3:L$23,2,TRUE)))</f>
        <v>0</v>
      </c>
      <c r="M5332" s="68">
        <v>18.4</v>
      </c>
      <c r="N5332" s="71">
        <f>IF(M5332="",0,IF(A5332&lt;43,IF(F5332="女",VLOOKUP(M5332,标准!C$108:D$128,2,TRUE),VLOOKUP(M5332,标准!C$74:D$94,2,TRUE)),IF(F5332="女",VLOOKUP(M5332,标准!C$39:D$59,2,TRUE),VLOOKUP(M5332,标准!C$3:D$23,2,TRUE))))</f>
        <v>78</v>
      </c>
      <c r="O5332" s="124">
        <v>158</v>
      </c>
      <c r="P5332" s="71">
        <f>IF(A5332&lt;43,IF(F5332="女",VLOOKUP(O5332/100,标准!E$108:F$128,2,TRUE),VLOOKUP(O5332/100,标准!E$74:F$94,2,TRUE)),IF(F5332="女",VLOOKUP(O5332/100,标准!E$39:F$59,2,TRUE),VLOOKUP(O5332/100,标准!E$3:F$23,2,TRUE)))</f>
        <v>64</v>
      </c>
      <c r="Q5332" s="125">
        <v>4.59</v>
      </c>
      <c r="R5332" s="71">
        <f>IF(Q5332=0,0,IF(A5332&lt;43,IF(F5332="女",IF(Q5332="",0,VLOOKUP(Q5332,标准!I$108:J$138,2,TRUE)),IF(Q5332="",0,VLOOKUP(Q5332,标准!I$74:J$104,2,TRUE))),IF(F5332="女",IF(Q5332="",0,VLOOKUP(Q5332,标准!I$39:J$69,2,TRUE)),IF(Q5332="",0,VLOOKUP(Q5332,标准!I$3:J$33,2,TRUE)))))</f>
        <v>30</v>
      </c>
      <c r="S5332" s="126">
        <v>46</v>
      </c>
      <c r="T5332" s="71">
        <f>IF(A5332&lt;43,IF(F5332="女",VLOOKUP(S5332,标准!G$108:H$138,2,TRUE),VLOOKUP(S5332,标准!G$74:H$99,2,TRUE)),IF(F5332="女",VLOOKUP(S5332,标准!G$39:H$69,2,TRUE),VLOOKUP(S5332,标准!G$3:H$28,2,TRUE)))</f>
        <v>80</v>
      </c>
      <c r="U5332" s="127">
        <v>9.1</v>
      </c>
      <c r="V5332" s="71">
        <f>IF(U5332=0,0,IF(A5332&lt;43,IF(F5332="女",IF(U5332="",0,VLOOKUP(U5332,标准!A$108:B$128,2,TRUE)),IF(U5332="",0,VLOOKUP(U5332,标准!A$74:B$94,2,TRUE))),IF(F5332="女",IF(U5332="",0,VLOOKUP(U5332,标准!A$39:B$59,2,TRUE)),IF(U5332="",0,VLOOKUP(U5332,标准!A$3:B$23,2,TRUE)))))</f>
        <v>72</v>
      </c>
      <c r="W5332" s="86">
        <f t="shared" si="83"/>
        <v>54.6</v>
      </c>
      <c r="X5332" s="87">
        <v>4.9</v>
      </c>
      <c r="Y5332" s="87">
        <v>4.5</v>
      </c>
      <c r="Z5332" s="91"/>
      <c r="AA5332" s="92"/>
    </row>
    <row r="5333" customHeight="1" spans="1:27">
      <c r="A5333" s="62">
        <v>42</v>
      </c>
      <c r="B5333" s="91">
        <v>5373</v>
      </c>
      <c r="C5333" s="154" t="s">
        <v>10751</v>
      </c>
      <c r="D5333" s="154" t="s">
        <v>10716</v>
      </c>
      <c r="E5333" s="154" t="s">
        <v>29</v>
      </c>
      <c r="F5333" s="154" t="s">
        <v>34</v>
      </c>
      <c r="G5333" s="155" t="s">
        <v>10752</v>
      </c>
      <c r="H5333" s="68">
        <v>158.4</v>
      </c>
      <c r="I5333" s="68">
        <v>52.5</v>
      </c>
      <c r="J5333" s="71">
        <f>IF(F5333="女",IF(H5333=0,0,VLOOKUP(I5333/(H5333*H5333/10000),标准!M$108:N$112,2,TRUE)),IF(H5333=0,0,VLOOKUP(I5333/(H5333*H5333/10000),标准!M$74:N$78,2,TRUE)))</f>
        <v>100</v>
      </c>
      <c r="K5333" s="72">
        <v>3296</v>
      </c>
      <c r="L5333" s="71">
        <f>IF(A5333&lt;43,IF(F5333="女",VLOOKUP(K5333,标准!K$108:L$128,2,TRUE),VLOOKUP(K5333,标准!K$74:L$94,2,TRUE)),IF(F5333="女",VLOOKUP(K5333,标准!K$39:L$59,2,TRUE),VLOOKUP(K5333,标准!K$3:L$23,2,TRUE)))</f>
        <v>85</v>
      </c>
      <c r="M5333" s="68">
        <v>17</v>
      </c>
      <c r="N5333" s="71">
        <f>IF(M5333="",0,IF(A5333&lt;43,IF(F5333="女",VLOOKUP(M5333,标准!C$108:D$128,2,TRUE),VLOOKUP(M5333,标准!C$74:D$94,2,TRUE)),IF(F5333="女",VLOOKUP(M5333,标准!C$39:D$59,2,TRUE),VLOOKUP(M5333,标准!C$3:D$23,2,TRUE))))</f>
        <v>76</v>
      </c>
      <c r="O5333" s="124">
        <v>165</v>
      </c>
      <c r="P5333" s="71">
        <f>IF(A5333&lt;43,IF(F5333="女",VLOOKUP(O5333/100,标准!E$108:F$128,2,TRUE),VLOOKUP(O5333/100,标准!E$74:F$94,2,TRUE)),IF(F5333="女",VLOOKUP(O5333/100,标准!E$39:F$59,2,TRUE),VLOOKUP(O5333/100,标准!E$3:F$23,2,TRUE)))</f>
        <v>68</v>
      </c>
      <c r="Q5333" s="125">
        <v>4.25</v>
      </c>
      <c r="R5333" s="71">
        <f>IF(Q5333=0,0,IF(A5333&lt;43,IF(F5333="女",IF(Q5333="",0,VLOOKUP(Q5333,标准!I$108:J$138,2,TRUE)),IF(Q5333="",0,VLOOKUP(Q5333,标准!I$74:J$104,2,TRUE))),IF(F5333="女",IF(Q5333="",0,VLOOKUP(Q5333,标准!I$39:J$69,2,TRUE)),IF(Q5333="",0,VLOOKUP(Q5333,标准!I$3:J$33,2,TRUE)))))</f>
        <v>62</v>
      </c>
      <c r="S5333" s="126">
        <v>47</v>
      </c>
      <c r="T5333" s="71">
        <f>IF(A5333&lt;43,IF(F5333="女",VLOOKUP(S5333,标准!G$108:H$138,2,TRUE),VLOOKUP(S5333,标准!G$74:H$99,2,TRUE)),IF(F5333="女",VLOOKUP(S5333,标准!G$39:H$69,2,TRUE),VLOOKUP(S5333,标准!G$3:H$28,2,TRUE)))</f>
        <v>80</v>
      </c>
      <c r="U5333" s="127">
        <v>8.7</v>
      </c>
      <c r="V5333" s="71">
        <f>IF(U5333=0,0,IF(A5333&lt;43,IF(F5333="女",IF(U5333="",0,VLOOKUP(U5333,标准!A$108:B$128,2,TRUE)),IF(U5333="",0,VLOOKUP(U5333,标准!A$74:B$94,2,TRUE))),IF(F5333="女",IF(U5333="",0,VLOOKUP(U5333,标准!A$39:B$59,2,TRUE)),IF(U5333="",0,VLOOKUP(U5333,标准!A$3:B$23,2,TRUE)))))</f>
        <v>76</v>
      </c>
      <c r="W5333" s="86">
        <f t="shared" si="83"/>
        <v>77.75</v>
      </c>
      <c r="X5333" s="87">
        <v>3.7</v>
      </c>
      <c r="Y5333" s="87">
        <v>3.7</v>
      </c>
      <c r="Z5333" s="91"/>
      <c r="AA5333" s="92"/>
    </row>
    <row r="5334" customHeight="1" spans="1:27">
      <c r="A5334" s="62">
        <v>42</v>
      </c>
      <c r="B5334" s="91">
        <v>5374</v>
      </c>
      <c r="C5334" s="154" t="s">
        <v>10753</v>
      </c>
      <c r="D5334" s="154" t="s">
        <v>10716</v>
      </c>
      <c r="E5334" s="154" t="s">
        <v>29</v>
      </c>
      <c r="F5334" s="154" t="s">
        <v>34</v>
      </c>
      <c r="G5334" s="155" t="s">
        <v>10754</v>
      </c>
      <c r="H5334" s="68">
        <v>162.4</v>
      </c>
      <c r="I5334" s="68">
        <v>46.7</v>
      </c>
      <c r="J5334" s="71">
        <f>IF(F5334="女",IF(H5334=0,0,VLOOKUP(I5334/(H5334*H5334/10000),标准!M$108:N$112,2,TRUE)),IF(H5334=0,0,VLOOKUP(I5334/(H5334*H5334/10000),标准!M$74:N$78,2,TRUE)))</f>
        <v>100</v>
      </c>
      <c r="K5334" s="72">
        <v>1596</v>
      </c>
      <c r="L5334" s="71">
        <f>IF(A5334&lt;43,IF(F5334="女",VLOOKUP(K5334,标准!K$108:L$128,2,TRUE),VLOOKUP(K5334,标准!K$74:L$94,2,TRUE)),IF(F5334="女",VLOOKUP(K5334,标准!K$39:L$59,2,TRUE),VLOOKUP(K5334,标准!K$3:L$23,2,TRUE)))</f>
        <v>0</v>
      </c>
      <c r="M5334" s="68">
        <v>10</v>
      </c>
      <c r="N5334" s="71">
        <f>IF(M5334="",0,IF(A5334&lt;43,IF(F5334="女",VLOOKUP(M5334,标准!C$108:D$128,2,TRUE),VLOOKUP(M5334,标准!C$74:D$94,2,TRUE)),IF(F5334="女",VLOOKUP(M5334,标准!C$39:D$59,2,TRUE),VLOOKUP(M5334,标准!C$3:D$23,2,TRUE))))</f>
        <v>66</v>
      </c>
      <c r="O5334" s="124">
        <v>160</v>
      </c>
      <c r="P5334" s="71">
        <f>IF(A5334&lt;43,IF(F5334="女",VLOOKUP(O5334/100,标准!E$108:F$128,2,TRUE),VLOOKUP(O5334/100,标准!E$74:F$94,2,TRUE)),IF(F5334="女",VLOOKUP(O5334/100,标准!E$39:F$59,2,TRUE),VLOOKUP(O5334/100,标准!E$3:F$23,2,TRUE)))</f>
        <v>66</v>
      </c>
      <c r="Q5334" s="125">
        <v>4.01</v>
      </c>
      <c r="R5334" s="71">
        <f>IF(Q5334=0,0,IF(A5334&lt;43,IF(F5334="女",IF(Q5334="",0,VLOOKUP(Q5334,标准!I$108:J$138,2,TRUE)),IF(Q5334="",0,VLOOKUP(Q5334,标准!I$74:J$104,2,TRUE))),IF(F5334="女",IF(Q5334="",0,VLOOKUP(Q5334,标准!I$39:J$69,2,TRUE)),IF(Q5334="",0,VLOOKUP(Q5334,标准!I$3:J$33,2,TRUE)))))</f>
        <v>72</v>
      </c>
      <c r="S5334" s="126">
        <v>29</v>
      </c>
      <c r="T5334" s="71">
        <f>IF(A5334&lt;43,IF(F5334="女",VLOOKUP(S5334,标准!G$108:H$138,2,TRUE),VLOOKUP(S5334,标准!G$74:H$99,2,TRUE)),IF(F5334="女",VLOOKUP(S5334,标准!G$39:H$69,2,TRUE),VLOOKUP(S5334,标准!G$3:H$28,2,TRUE)))</f>
        <v>62</v>
      </c>
      <c r="U5334" s="127">
        <v>9</v>
      </c>
      <c r="V5334" s="71">
        <f>IF(U5334=0,0,IF(A5334&lt;43,IF(F5334="女",IF(U5334="",0,VLOOKUP(U5334,标准!A$108:B$128,2,TRUE)),IF(U5334="",0,VLOOKUP(U5334,标准!A$74:B$94,2,TRUE))),IF(F5334="女",IF(U5334="",0,VLOOKUP(U5334,标准!A$39:B$59,2,TRUE)),IF(U5334="",0,VLOOKUP(U5334,标准!A$3:B$23,2,TRUE)))))</f>
        <v>72</v>
      </c>
      <c r="W5334" s="86">
        <f t="shared" si="83"/>
        <v>63.2</v>
      </c>
      <c r="X5334" s="87">
        <v>3.9</v>
      </c>
      <c r="Y5334" s="87">
        <v>3.8</v>
      </c>
      <c r="Z5334" s="91"/>
      <c r="AA5334" s="92"/>
    </row>
    <row r="5335" customHeight="1" spans="1:27">
      <c r="A5335" s="62">
        <v>42</v>
      </c>
      <c r="B5335" s="91">
        <v>5375</v>
      </c>
      <c r="C5335" s="154" t="s">
        <v>10755</v>
      </c>
      <c r="D5335" s="154" t="s">
        <v>10716</v>
      </c>
      <c r="E5335" s="154" t="s">
        <v>29</v>
      </c>
      <c r="F5335" s="154" t="s">
        <v>34</v>
      </c>
      <c r="G5335" s="155" t="s">
        <v>10756</v>
      </c>
      <c r="H5335" s="68">
        <v>158.9</v>
      </c>
      <c r="I5335" s="68">
        <v>52.2</v>
      </c>
      <c r="J5335" s="71">
        <f>IF(F5335="女",IF(H5335=0,0,VLOOKUP(I5335/(H5335*H5335/10000),标准!M$108:N$112,2,TRUE)),IF(H5335=0,0,VLOOKUP(I5335/(H5335*H5335/10000),标准!M$74:N$78,2,TRUE)))</f>
        <v>100</v>
      </c>
      <c r="K5335" s="72">
        <v>2537</v>
      </c>
      <c r="L5335" s="71">
        <f>IF(A5335&lt;43,IF(F5335="女",VLOOKUP(K5335,标准!K$108:L$128,2,TRUE),VLOOKUP(K5335,标准!K$74:L$94,2,TRUE)),IF(F5335="女",VLOOKUP(K5335,标准!K$39:L$59,2,TRUE),VLOOKUP(K5335,标准!K$3:L$23,2,TRUE)))</f>
        <v>70</v>
      </c>
      <c r="M5335" s="68">
        <v>18.6</v>
      </c>
      <c r="N5335" s="71">
        <f>IF(M5335="",0,IF(A5335&lt;43,IF(F5335="女",VLOOKUP(M5335,标准!C$108:D$128,2,TRUE),VLOOKUP(M5335,标准!C$74:D$94,2,TRUE)),IF(F5335="女",VLOOKUP(M5335,标准!C$39:D$59,2,TRUE),VLOOKUP(M5335,标准!C$3:D$23,2,TRUE))))</f>
        <v>78</v>
      </c>
      <c r="O5335" s="124">
        <v>155</v>
      </c>
      <c r="P5335" s="71">
        <f>IF(A5335&lt;43,IF(F5335="女",VLOOKUP(O5335/100,标准!E$108:F$128,2,TRUE),VLOOKUP(O5335/100,标准!E$74:F$94,2,TRUE)),IF(F5335="女",VLOOKUP(O5335/100,标准!E$39:F$59,2,TRUE),VLOOKUP(O5335/100,标准!E$3:F$23,2,TRUE)))</f>
        <v>62</v>
      </c>
      <c r="Q5335" s="125">
        <v>6.19</v>
      </c>
      <c r="R5335" s="71">
        <f>IF(Q5335=0,0,IF(A5335&lt;43,IF(F5335="女",IF(Q5335="",0,VLOOKUP(Q5335,标准!I$108:J$138,2,TRUE)),IF(Q5335="",0,VLOOKUP(Q5335,标准!I$74:J$104,2,TRUE))),IF(F5335="女",IF(Q5335="",0,VLOOKUP(Q5335,标准!I$39:J$69,2,TRUE)),IF(Q5335="",0,VLOOKUP(Q5335,标准!I$3:J$33,2,TRUE)))))</f>
        <v>0</v>
      </c>
      <c r="S5335" s="126">
        <v>37</v>
      </c>
      <c r="T5335" s="71">
        <f>IF(A5335&lt;43,IF(F5335="女",VLOOKUP(S5335,标准!G$108:H$138,2,TRUE),VLOOKUP(S5335,标准!G$74:H$99,2,TRUE)),IF(F5335="女",VLOOKUP(S5335,标准!G$39:H$69,2,TRUE),VLOOKUP(S5335,标准!G$3:H$28,2,TRUE)))</f>
        <v>70</v>
      </c>
      <c r="U5335" s="127">
        <v>9.9</v>
      </c>
      <c r="V5335" s="71">
        <f>IF(U5335=0,0,IF(A5335&lt;43,IF(F5335="女",IF(U5335="",0,VLOOKUP(U5335,标准!A$108:B$128,2,TRUE)),IF(U5335="",0,VLOOKUP(U5335,标准!A$74:B$94,2,TRUE))),IF(F5335="女",IF(U5335="",0,VLOOKUP(U5335,标准!A$39:B$59,2,TRUE)),IF(U5335="",0,VLOOKUP(U5335,标准!A$3:B$23,2,TRUE)))))</f>
        <v>64</v>
      </c>
      <c r="W5335" s="86">
        <f t="shared" si="83"/>
        <v>59.3</v>
      </c>
      <c r="X5335" s="87">
        <v>4</v>
      </c>
      <c r="Y5335" s="87">
        <v>3.7</v>
      </c>
      <c r="Z5335" s="91"/>
      <c r="AA5335" s="92"/>
    </row>
    <row r="5336" customHeight="1" spans="1:27">
      <c r="A5336" s="62">
        <v>42</v>
      </c>
      <c r="B5336" s="91">
        <v>5376</v>
      </c>
      <c r="C5336" s="154" t="s">
        <v>3612</v>
      </c>
      <c r="D5336" s="154" t="s">
        <v>10716</v>
      </c>
      <c r="E5336" s="154" t="s">
        <v>29</v>
      </c>
      <c r="F5336" s="154" t="s">
        <v>34</v>
      </c>
      <c r="G5336" s="155" t="s">
        <v>10757</v>
      </c>
      <c r="H5336" s="68">
        <v>159.4</v>
      </c>
      <c r="I5336" s="68">
        <v>55.9</v>
      </c>
      <c r="J5336" s="71">
        <f>IF(F5336="女",IF(H5336=0,0,VLOOKUP(I5336/(H5336*H5336/10000),标准!M$108:N$112,2,TRUE)),IF(H5336=0,0,VLOOKUP(I5336/(H5336*H5336/10000),标准!M$74:N$78,2,TRUE)))</f>
        <v>100</v>
      </c>
      <c r="K5336" s="72">
        <v>2852</v>
      </c>
      <c r="L5336" s="71">
        <f>IF(A5336&lt;43,IF(F5336="女",VLOOKUP(K5336,标准!K$108:L$128,2,TRUE),VLOOKUP(K5336,标准!K$74:L$94,2,TRUE)),IF(F5336="女",VLOOKUP(K5336,标准!K$39:L$59,2,TRUE),VLOOKUP(K5336,标准!K$3:L$23,2,TRUE)))</f>
        <v>76</v>
      </c>
      <c r="M5336" s="68">
        <v>20</v>
      </c>
      <c r="N5336" s="71">
        <f>IF(M5336="",0,IF(A5336&lt;43,IF(F5336="女",VLOOKUP(M5336,标准!C$108:D$128,2,TRUE),VLOOKUP(M5336,标准!C$74:D$94,2,TRUE)),IF(F5336="女",VLOOKUP(M5336,标准!C$39:D$59,2,TRUE),VLOOKUP(M5336,标准!C$3:D$23,2,TRUE))))</f>
        <v>80</v>
      </c>
      <c r="O5336" s="124">
        <v>175</v>
      </c>
      <c r="P5336" s="71">
        <f>IF(A5336&lt;43,IF(F5336="女",VLOOKUP(O5336/100,标准!E$108:F$128,2,TRUE),VLOOKUP(O5336/100,标准!E$74:F$94,2,TRUE)),IF(F5336="女",VLOOKUP(O5336/100,标准!E$39:F$59,2,TRUE),VLOOKUP(O5336/100,标准!E$3:F$23,2,TRUE)))</f>
        <v>76</v>
      </c>
      <c r="Q5336" s="125">
        <v>4.07</v>
      </c>
      <c r="R5336" s="71">
        <f>IF(Q5336=0,0,IF(A5336&lt;43,IF(F5336="女",IF(Q5336="",0,VLOOKUP(Q5336,标准!I$108:J$138,2,TRUE)),IF(Q5336="",0,VLOOKUP(Q5336,标准!I$74:J$104,2,TRUE))),IF(F5336="女",IF(Q5336="",0,VLOOKUP(Q5336,标准!I$39:J$69,2,TRUE)),IF(Q5336="",0,VLOOKUP(Q5336,标准!I$3:J$33,2,TRUE)))))</f>
        <v>70</v>
      </c>
      <c r="S5336" s="126">
        <v>42</v>
      </c>
      <c r="T5336" s="71">
        <f>IF(A5336&lt;43,IF(F5336="女",VLOOKUP(S5336,标准!G$108:H$138,2,TRUE),VLOOKUP(S5336,标准!G$74:H$99,2,TRUE)),IF(F5336="女",VLOOKUP(S5336,标准!G$39:H$69,2,TRUE),VLOOKUP(S5336,标准!G$3:H$28,2,TRUE)))</f>
        <v>76</v>
      </c>
      <c r="U5336" s="127">
        <v>8.5</v>
      </c>
      <c r="V5336" s="71">
        <f>IF(U5336=0,0,IF(A5336&lt;43,IF(F5336="女",IF(U5336="",0,VLOOKUP(U5336,标准!A$108:B$128,2,TRUE)),IF(U5336="",0,VLOOKUP(U5336,标准!A$74:B$94,2,TRUE))),IF(F5336="女",IF(U5336="",0,VLOOKUP(U5336,标准!A$39:B$59,2,TRUE)),IF(U5336="",0,VLOOKUP(U5336,标准!A$3:B$23,2,TRUE)))))</f>
        <v>78</v>
      </c>
      <c r="W5336" s="86">
        <f t="shared" si="83"/>
        <v>79.2</v>
      </c>
      <c r="X5336" s="87">
        <v>4</v>
      </c>
      <c r="Y5336" s="87">
        <v>4.2</v>
      </c>
      <c r="Z5336" s="91"/>
      <c r="AA5336" s="92"/>
    </row>
    <row r="5337" customHeight="1" spans="1:27">
      <c r="A5337" s="62">
        <v>42</v>
      </c>
      <c r="B5337" s="91">
        <v>5377</v>
      </c>
      <c r="C5337" s="154" t="s">
        <v>10758</v>
      </c>
      <c r="D5337" s="154" t="s">
        <v>10716</v>
      </c>
      <c r="E5337" s="154" t="s">
        <v>29</v>
      </c>
      <c r="F5337" s="154" t="s">
        <v>34</v>
      </c>
      <c r="G5337" s="155" t="s">
        <v>10759</v>
      </c>
      <c r="H5337" s="68">
        <v>157.3</v>
      </c>
      <c r="I5337" s="68">
        <v>58.6</v>
      </c>
      <c r="J5337" s="71">
        <f>IF(F5337="女",IF(H5337=0,0,VLOOKUP(I5337/(H5337*H5337/10000),标准!M$108:N$112,2,TRUE)),IF(H5337=0,0,VLOOKUP(I5337/(H5337*H5337/10000),标准!M$74:N$78,2,TRUE)))</f>
        <v>100</v>
      </c>
      <c r="K5337" s="72">
        <v>2763</v>
      </c>
      <c r="L5337" s="71">
        <f>IF(A5337&lt;43,IF(F5337="女",VLOOKUP(K5337,标准!K$108:L$128,2,TRUE),VLOOKUP(K5337,标准!K$74:L$94,2,TRUE)),IF(F5337="女",VLOOKUP(K5337,标准!K$39:L$59,2,TRUE),VLOOKUP(K5337,标准!K$3:L$23,2,TRUE)))</f>
        <v>74</v>
      </c>
      <c r="M5337" s="68">
        <v>14</v>
      </c>
      <c r="N5337" s="71">
        <f>IF(M5337="",0,IF(A5337&lt;43,IF(F5337="女",VLOOKUP(M5337,标准!C$108:D$128,2,TRUE),VLOOKUP(M5337,标准!C$74:D$94,2,TRUE)),IF(F5337="女",VLOOKUP(M5337,标准!C$39:D$59,2,TRUE),VLOOKUP(M5337,标准!C$3:D$23,2,TRUE))))</f>
        <v>72</v>
      </c>
      <c r="O5337" s="124">
        <v>160</v>
      </c>
      <c r="P5337" s="71">
        <f>IF(A5337&lt;43,IF(F5337="女",VLOOKUP(O5337/100,标准!E$108:F$128,2,TRUE),VLOOKUP(O5337/100,标准!E$74:F$94,2,TRUE)),IF(F5337="女",VLOOKUP(O5337/100,标准!E$39:F$59,2,TRUE),VLOOKUP(O5337/100,标准!E$3:F$23,2,TRUE)))</f>
        <v>66</v>
      </c>
      <c r="Q5337" s="125">
        <v>5.55</v>
      </c>
      <c r="R5337" s="71">
        <f>IF(Q5337=0,0,IF(A5337&lt;43,IF(F5337="女",IF(Q5337="",0,VLOOKUP(Q5337,标准!I$108:J$138,2,TRUE)),IF(Q5337="",0,VLOOKUP(Q5337,标准!I$74:J$104,2,TRUE))),IF(F5337="女",IF(Q5337="",0,VLOOKUP(Q5337,标准!I$39:J$69,2,TRUE)),IF(Q5337="",0,VLOOKUP(Q5337,标准!I$3:J$33,2,TRUE)))))</f>
        <v>0</v>
      </c>
      <c r="S5337" s="126">
        <v>22</v>
      </c>
      <c r="T5337" s="71">
        <f>IF(A5337&lt;43,IF(F5337="女",VLOOKUP(S5337,标准!G$108:H$138,2,TRUE),VLOOKUP(S5337,标准!G$74:H$99,2,TRUE)),IF(F5337="女",VLOOKUP(S5337,标准!G$39:H$69,2,TRUE),VLOOKUP(S5337,标准!G$3:H$28,2,TRUE)))</f>
        <v>40</v>
      </c>
      <c r="U5337" s="127">
        <v>9.9</v>
      </c>
      <c r="V5337" s="71">
        <f>IF(U5337=0,0,IF(A5337&lt;43,IF(F5337="女",IF(U5337="",0,VLOOKUP(U5337,标准!A$108:B$128,2,TRUE)),IF(U5337="",0,VLOOKUP(U5337,标准!A$74:B$94,2,TRUE))),IF(F5337="女",IF(U5337="",0,VLOOKUP(U5337,标准!A$39:B$59,2,TRUE)),IF(U5337="",0,VLOOKUP(U5337,标准!A$3:B$23,2,TRUE)))))</f>
        <v>64</v>
      </c>
      <c r="W5337" s="86">
        <f t="shared" si="83"/>
        <v>56.7</v>
      </c>
      <c r="X5337" s="87">
        <v>4.2</v>
      </c>
      <c r="Y5337" s="87">
        <v>4.3</v>
      </c>
      <c r="Z5337" s="91"/>
      <c r="AA5337" s="92"/>
    </row>
    <row r="5338" customHeight="1" spans="1:27">
      <c r="A5338" s="62">
        <v>42</v>
      </c>
      <c r="B5338" s="91">
        <v>5378</v>
      </c>
      <c r="C5338" s="154" t="s">
        <v>6547</v>
      </c>
      <c r="D5338" s="154" t="s">
        <v>10716</v>
      </c>
      <c r="E5338" s="154" t="s">
        <v>29</v>
      </c>
      <c r="F5338" s="154" t="s">
        <v>34</v>
      </c>
      <c r="G5338" s="155" t="s">
        <v>10760</v>
      </c>
      <c r="H5338" s="68">
        <v>156</v>
      </c>
      <c r="I5338" s="68">
        <v>51.7</v>
      </c>
      <c r="J5338" s="71">
        <f>IF(F5338="女",IF(H5338=0,0,VLOOKUP(I5338/(H5338*H5338/10000),标准!M$108:N$112,2,TRUE)),IF(H5338=0,0,VLOOKUP(I5338/(H5338*H5338/10000),标准!M$74:N$78,2,TRUE)))</f>
        <v>100</v>
      </c>
      <c r="K5338" s="72">
        <v>3195</v>
      </c>
      <c r="L5338" s="71">
        <f>IF(A5338&lt;43,IF(F5338="女",VLOOKUP(K5338,标准!K$108:L$128,2,TRUE),VLOOKUP(K5338,标准!K$74:L$94,2,TRUE)),IF(F5338="女",VLOOKUP(K5338,标准!K$39:L$59,2,TRUE),VLOOKUP(K5338,标准!K$3:L$23,2,TRUE)))</f>
        <v>85</v>
      </c>
      <c r="M5338" s="68">
        <v>12.6</v>
      </c>
      <c r="N5338" s="71">
        <f>IF(M5338="",0,IF(A5338&lt;43,IF(F5338="女",VLOOKUP(M5338,标准!C$108:D$128,2,TRUE),VLOOKUP(M5338,标准!C$74:D$94,2,TRUE)),IF(F5338="女",VLOOKUP(M5338,标准!C$39:D$59,2,TRUE),VLOOKUP(M5338,标准!C$3:D$23,2,TRUE))))</f>
        <v>70</v>
      </c>
      <c r="O5338" s="124">
        <v>150</v>
      </c>
      <c r="P5338" s="71">
        <f>IF(A5338&lt;43,IF(F5338="女",VLOOKUP(O5338/100,标准!E$108:F$128,2,TRUE),VLOOKUP(O5338/100,标准!E$74:F$94,2,TRUE)),IF(F5338="女",VLOOKUP(O5338/100,标准!E$39:F$59,2,TRUE),VLOOKUP(O5338/100,标准!E$3:F$23,2,TRUE)))</f>
        <v>50</v>
      </c>
      <c r="Q5338" s="125">
        <v>4.4</v>
      </c>
      <c r="R5338" s="71">
        <f>IF(Q5338=0,0,IF(A5338&lt;43,IF(F5338="女",IF(Q5338="",0,VLOOKUP(Q5338,标准!I$108:J$138,2,TRUE)),IF(Q5338="",0,VLOOKUP(Q5338,标准!I$74:J$104,2,TRUE))),IF(F5338="女",IF(Q5338="",0,VLOOKUP(Q5338,标准!I$39:J$69,2,TRUE)),IF(Q5338="",0,VLOOKUP(Q5338,标准!I$3:J$33,2,TRUE)))))</f>
        <v>50</v>
      </c>
      <c r="S5338" s="126">
        <v>36</v>
      </c>
      <c r="T5338" s="71">
        <f>IF(A5338&lt;43,IF(F5338="女",VLOOKUP(S5338,标准!G$108:H$138,2,TRUE),VLOOKUP(S5338,标准!G$74:H$99,2,TRUE)),IF(F5338="女",VLOOKUP(S5338,标准!G$39:H$69,2,TRUE),VLOOKUP(S5338,标准!G$3:H$28,2,TRUE)))</f>
        <v>70</v>
      </c>
      <c r="U5338" s="127">
        <v>9.2</v>
      </c>
      <c r="V5338" s="71">
        <f>IF(U5338=0,0,IF(A5338&lt;43,IF(F5338="女",IF(U5338="",0,VLOOKUP(U5338,标准!A$108:B$128,2,TRUE)),IF(U5338="",0,VLOOKUP(U5338,标准!A$74:B$94,2,TRUE))),IF(F5338="女",IF(U5338="",0,VLOOKUP(U5338,标准!A$39:B$59,2,TRUE)),IF(U5338="",0,VLOOKUP(U5338,标准!A$3:B$23,2,TRUE)))))</f>
        <v>70</v>
      </c>
      <c r="W5338" s="86">
        <f t="shared" si="83"/>
        <v>70.75</v>
      </c>
      <c r="X5338" s="87">
        <v>4.2</v>
      </c>
      <c r="Y5338" s="87">
        <v>4.1</v>
      </c>
      <c r="Z5338" s="91"/>
      <c r="AA5338" s="148" t="s">
        <v>407</v>
      </c>
    </row>
    <row r="5339" customHeight="1" spans="1:27">
      <c r="A5339" s="62">
        <v>42</v>
      </c>
      <c r="B5339" s="91">
        <v>5379</v>
      </c>
      <c r="C5339" s="154" t="s">
        <v>10761</v>
      </c>
      <c r="D5339" s="154" t="s">
        <v>10716</v>
      </c>
      <c r="E5339" s="154" t="s">
        <v>29</v>
      </c>
      <c r="F5339" s="154" t="s">
        <v>34</v>
      </c>
      <c r="G5339" s="155" t="s">
        <v>10762</v>
      </c>
      <c r="H5339" s="68"/>
      <c r="I5339" s="68"/>
      <c r="J5339" s="71">
        <f>IF(F5339="女",IF(H5339=0,0,VLOOKUP(I5339/(H5339*H5339/10000),标准!M$108:N$112,2,TRUE)),IF(H5339=0,0,VLOOKUP(I5339/(H5339*H5339/10000),标准!M$74:N$78,2,TRUE)))</f>
        <v>0</v>
      </c>
      <c r="K5339" s="72"/>
      <c r="L5339" s="71">
        <f>IF(A5339&lt;43,IF(F5339="女",VLOOKUP(K5339,标准!K$108:L$128,2,TRUE),VLOOKUP(K5339,标准!K$74:L$94,2,TRUE)),IF(F5339="女",VLOOKUP(K5339,标准!K$39:L$59,2,TRUE),VLOOKUP(K5339,标准!K$3:L$23,2,TRUE)))</f>
        <v>0</v>
      </c>
      <c r="M5339" s="68">
        <v>0</v>
      </c>
      <c r="N5339" s="71">
        <f>IF(M5339="",0,IF(A5339&lt;43,IF(F5339="女",VLOOKUP(M5339,标准!C$108:D$128,2,TRUE),VLOOKUP(M5339,标准!C$74:D$94,2,TRUE)),IF(F5339="女",VLOOKUP(M5339,标准!C$39:D$59,2,TRUE),VLOOKUP(M5339,标准!C$3:D$23,2,TRUE))))</f>
        <v>0</v>
      </c>
      <c r="O5339" s="124"/>
      <c r="P5339" s="71">
        <f>IF(A5339&lt;43,IF(F5339="女",VLOOKUP(O5339/100,标准!E$108:F$128,2,TRUE),VLOOKUP(O5339/100,标准!E$74:F$94,2,TRUE)),IF(F5339="女",VLOOKUP(O5339/100,标准!E$39:F$59,2,TRUE),VLOOKUP(O5339/100,标准!E$3:F$23,2,TRUE)))</f>
        <v>0</v>
      </c>
      <c r="Q5339" s="125"/>
      <c r="R5339" s="71">
        <f>IF(Q5339=0,0,IF(A5339&lt;43,IF(F5339="女",IF(Q5339="",0,VLOOKUP(Q5339,标准!I$108:J$138,2,TRUE)),IF(Q5339="",0,VLOOKUP(Q5339,标准!I$74:J$104,2,TRUE))),IF(F5339="女",IF(Q5339="",0,VLOOKUP(Q5339,标准!I$39:J$69,2,TRUE)),IF(Q5339="",0,VLOOKUP(Q5339,标准!I$3:J$33,2,TRUE)))))</f>
        <v>0</v>
      </c>
      <c r="S5339" s="126"/>
      <c r="T5339" s="71">
        <f>IF(A5339&lt;43,IF(F5339="女",VLOOKUP(S5339,标准!G$108:H$138,2,TRUE),VLOOKUP(S5339,标准!G$74:H$99,2,TRUE)),IF(F5339="女",VLOOKUP(S5339,标准!G$39:H$69,2,TRUE),VLOOKUP(S5339,标准!G$3:H$28,2,TRUE)))</f>
        <v>0</v>
      </c>
      <c r="U5339" s="127"/>
      <c r="V5339" s="71">
        <f>IF(U5339=0,0,IF(A5339&lt;43,IF(F5339="女",IF(U5339="",0,VLOOKUP(U5339,标准!A$108:B$128,2,TRUE)),IF(U5339="",0,VLOOKUP(U5339,标准!A$74:B$94,2,TRUE))),IF(F5339="女",IF(U5339="",0,VLOOKUP(U5339,标准!A$39:B$59,2,TRUE)),IF(U5339="",0,VLOOKUP(U5339,标准!A$3:B$23,2,TRUE)))))</f>
        <v>0</v>
      </c>
      <c r="W5339" s="86">
        <v>60</v>
      </c>
      <c r="X5339" s="87"/>
      <c r="Y5339" s="87"/>
      <c r="Z5339" s="91"/>
      <c r="AA5339" s="135" t="s">
        <v>108</v>
      </c>
    </row>
    <row r="5340" customHeight="1" spans="1:27">
      <c r="A5340" s="62">
        <v>42</v>
      </c>
      <c r="B5340" s="91">
        <v>5380</v>
      </c>
      <c r="C5340" s="154" t="s">
        <v>10763</v>
      </c>
      <c r="D5340" s="154" t="s">
        <v>10716</v>
      </c>
      <c r="E5340" s="154" t="s">
        <v>29</v>
      </c>
      <c r="F5340" s="154" t="s">
        <v>34</v>
      </c>
      <c r="G5340" s="155" t="s">
        <v>10764</v>
      </c>
      <c r="H5340" s="68">
        <v>152.9</v>
      </c>
      <c r="I5340" s="68">
        <v>38.9</v>
      </c>
      <c r="J5340" s="71">
        <f>IF(F5340="女",IF(H5340=0,0,VLOOKUP(I5340/(H5340*H5340/10000),标准!M$108:N$112,2,TRUE)),IF(H5340=0,0,VLOOKUP(I5340/(H5340*H5340/10000),标准!M$74:N$78,2,TRUE)))</f>
        <v>80</v>
      </c>
      <c r="K5340" s="72">
        <v>3150</v>
      </c>
      <c r="L5340" s="71">
        <f>IF(A5340&lt;43,IF(F5340="女",VLOOKUP(K5340,标准!K$108:L$128,2,TRUE),VLOOKUP(K5340,标准!K$74:L$94,2,TRUE)),IF(F5340="女",VLOOKUP(K5340,标准!K$39:L$59,2,TRUE),VLOOKUP(K5340,标准!K$3:L$23,2,TRUE)))</f>
        <v>85</v>
      </c>
      <c r="M5340" s="68">
        <v>10</v>
      </c>
      <c r="N5340" s="71">
        <f>IF(M5340="",0,IF(A5340&lt;43,IF(F5340="女",VLOOKUP(M5340,标准!C$108:D$128,2,TRUE),VLOOKUP(M5340,标准!C$74:D$94,2,TRUE)),IF(F5340="女",VLOOKUP(M5340,标准!C$39:D$59,2,TRUE),VLOOKUP(M5340,标准!C$3:D$23,2,TRUE))))</f>
        <v>66</v>
      </c>
      <c r="O5340" s="124">
        <v>170</v>
      </c>
      <c r="P5340" s="71">
        <f>IF(A5340&lt;43,IF(F5340="女",VLOOKUP(O5340/100,标准!E$108:F$128,2,TRUE),VLOOKUP(O5340/100,标准!E$74:F$94,2,TRUE)),IF(F5340="女",VLOOKUP(O5340/100,标准!E$39:F$59,2,TRUE),VLOOKUP(O5340/100,标准!E$3:F$23,2,TRUE)))</f>
        <v>72</v>
      </c>
      <c r="Q5340" s="125">
        <v>4.21</v>
      </c>
      <c r="R5340" s="71">
        <f>IF(Q5340=0,0,IF(A5340&lt;43,IF(F5340="女",IF(Q5340="",0,VLOOKUP(Q5340,标准!I$108:J$138,2,TRUE)),IF(Q5340="",0,VLOOKUP(Q5340,标准!I$74:J$104,2,TRUE))),IF(F5340="女",IF(Q5340="",0,VLOOKUP(Q5340,标准!I$39:J$69,2,TRUE)),IF(Q5340="",0,VLOOKUP(Q5340,标准!I$3:J$33,2,TRUE)))))</f>
        <v>64</v>
      </c>
      <c r="S5340" s="126">
        <v>32</v>
      </c>
      <c r="T5340" s="71">
        <f>IF(A5340&lt;43,IF(F5340="女",VLOOKUP(S5340,标准!G$108:H$138,2,TRUE),VLOOKUP(S5340,标准!G$74:H$99,2,TRUE)),IF(F5340="女",VLOOKUP(S5340,标准!G$39:H$69,2,TRUE),VLOOKUP(S5340,标准!G$3:H$28,2,TRUE)))</f>
        <v>66</v>
      </c>
      <c r="U5340" s="127">
        <v>8.7</v>
      </c>
      <c r="V5340" s="71">
        <f>IF(U5340=0,0,IF(A5340&lt;43,IF(F5340="女",IF(U5340="",0,VLOOKUP(U5340,标准!A$108:B$128,2,TRUE)),IF(U5340="",0,VLOOKUP(U5340,标准!A$74:B$94,2,TRUE))),IF(F5340="女",IF(U5340="",0,VLOOKUP(U5340,标准!A$39:B$59,2,TRUE)),IF(U5340="",0,VLOOKUP(U5340,标准!A$3:B$23,2,TRUE)))))</f>
        <v>76</v>
      </c>
      <c r="W5340" s="86">
        <f t="shared" si="83"/>
        <v>73.15</v>
      </c>
      <c r="X5340" s="87">
        <v>4.2</v>
      </c>
      <c r="Y5340" s="87">
        <v>4.1</v>
      </c>
      <c r="Z5340" s="91"/>
      <c r="AA5340" s="92"/>
    </row>
    <row r="5341" customHeight="1" spans="1:27">
      <c r="A5341" s="62">
        <v>42</v>
      </c>
      <c r="B5341" s="91">
        <v>5381</v>
      </c>
      <c r="C5341" s="154" t="s">
        <v>10765</v>
      </c>
      <c r="D5341" s="154" t="s">
        <v>10716</v>
      </c>
      <c r="E5341" s="154" t="s">
        <v>29</v>
      </c>
      <c r="F5341" s="154" t="s">
        <v>34</v>
      </c>
      <c r="G5341" s="155" t="s">
        <v>10766</v>
      </c>
      <c r="H5341" s="68">
        <v>168.2</v>
      </c>
      <c r="I5341" s="68">
        <v>88.4</v>
      </c>
      <c r="J5341" s="71">
        <f>IF(F5341="女",IF(H5341=0,0,VLOOKUP(I5341/(H5341*H5341/10000),标准!M$108:N$112,2,TRUE)),IF(H5341=0,0,VLOOKUP(I5341/(H5341*H5341/10000),标准!M$74:N$78,2,TRUE)))</f>
        <v>60</v>
      </c>
      <c r="K5341" s="72">
        <v>3163</v>
      </c>
      <c r="L5341" s="71">
        <f>IF(A5341&lt;43,IF(F5341="女",VLOOKUP(K5341,标准!K$108:L$128,2,TRUE),VLOOKUP(K5341,标准!K$74:L$94,2,TRUE)),IF(F5341="女",VLOOKUP(K5341,标准!K$39:L$59,2,TRUE),VLOOKUP(K5341,标准!K$3:L$23,2,TRUE)))</f>
        <v>85</v>
      </c>
      <c r="M5341" s="68">
        <v>8</v>
      </c>
      <c r="N5341" s="71">
        <f>IF(M5341="",0,IF(A5341&lt;43,IF(F5341="女",VLOOKUP(M5341,标准!C$108:D$128,2,TRUE),VLOOKUP(M5341,标准!C$74:D$94,2,TRUE)),IF(F5341="女",VLOOKUP(M5341,标准!C$39:D$59,2,TRUE),VLOOKUP(M5341,标准!C$3:D$23,2,TRUE))))</f>
        <v>62</v>
      </c>
      <c r="O5341" s="124">
        <v>187</v>
      </c>
      <c r="P5341" s="71">
        <f>IF(A5341&lt;43,IF(F5341="女",VLOOKUP(O5341/100,标准!E$108:F$128,2,TRUE),VLOOKUP(O5341/100,标准!E$74:F$94,2,TRUE)),IF(F5341="女",VLOOKUP(O5341/100,标准!E$39:F$59,2,TRUE),VLOOKUP(O5341/100,标准!E$3:F$23,2,TRUE)))</f>
        <v>80</v>
      </c>
      <c r="Q5341" s="125">
        <v>4.47</v>
      </c>
      <c r="R5341" s="71">
        <f>IF(Q5341=0,0,IF(A5341&lt;43,IF(F5341="女",IF(Q5341="",0,VLOOKUP(Q5341,标准!I$108:J$138,2,TRUE)),IF(Q5341="",0,VLOOKUP(Q5341,标准!I$74:J$104,2,TRUE))),IF(F5341="女",IF(Q5341="",0,VLOOKUP(Q5341,标准!I$39:J$69,2,TRUE)),IF(Q5341="",0,VLOOKUP(Q5341,标准!I$3:J$33,2,TRUE)))))</f>
        <v>40</v>
      </c>
      <c r="S5341" s="126">
        <v>25</v>
      </c>
      <c r="T5341" s="71">
        <f>IF(A5341&lt;43,IF(F5341="女",VLOOKUP(S5341,标准!G$108:H$138,2,TRUE),VLOOKUP(S5341,标准!G$74:H$99,2,TRUE)),IF(F5341="女",VLOOKUP(S5341,标准!G$39:H$69,2,TRUE),VLOOKUP(S5341,标准!G$3:H$28,2,TRUE)))</f>
        <v>50</v>
      </c>
      <c r="U5341" s="127">
        <v>9.4</v>
      </c>
      <c r="V5341" s="71">
        <f>IF(U5341=0,0,IF(A5341&lt;43,IF(F5341="女",IF(U5341="",0,VLOOKUP(U5341,标准!A$108:B$128,2,TRUE)),IF(U5341="",0,VLOOKUP(U5341,标准!A$74:B$94,2,TRUE))),IF(F5341="女",IF(U5341="",0,VLOOKUP(U5341,标准!A$39:B$59,2,TRUE)),IF(U5341="",0,VLOOKUP(U5341,标准!A$3:B$23,2,TRUE)))))</f>
        <v>68</v>
      </c>
      <c r="W5341" s="86">
        <f t="shared" si="83"/>
        <v>62.55</v>
      </c>
      <c r="X5341" s="87">
        <v>3.8</v>
      </c>
      <c r="Y5341" s="87">
        <v>3.9</v>
      </c>
      <c r="Z5341" s="91"/>
      <c r="AA5341" s="92"/>
    </row>
    <row r="5342" customHeight="1" spans="1:27">
      <c r="A5342" s="62">
        <v>42</v>
      </c>
      <c r="B5342" s="91">
        <v>5382</v>
      </c>
      <c r="C5342" s="154" t="s">
        <v>10767</v>
      </c>
      <c r="D5342" s="154" t="s">
        <v>10716</v>
      </c>
      <c r="E5342" s="154" t="s">
        <v>29</v>
      </c>
      <c r="F5342" s="154" t="s">
        <v>34</v>
      </c>
      <c r="G5342" s="155" t="s">
        <v>10768</v>
      </c>
      <c r="H5342" s="68">
        <v>154.2</v>
      </c>
      <c r="I5342" s="68">
        <v>48.2</v>
      </c>
      <c r="J5342" s="71">
        <f>IF(F5342="女",IF(H5342=0,0,VLOOKUP(I5342/(H5342*H5342/10000),标准!M$108:N$112,2,TRUE)),IF(H5342=0,0,VLOOKUP(I5342/(H5342*H5342/10000),标准!M$74:N$78,2,TRUE)))</f>
        <v>100</v>
      </c>
      <c r="K5342" s="72">
        <v>2267</v>
      </c>
      <c r="L5342" s="71">
        <f>IF(A5342&lt;43,IF(F5342="女",VLOOKUP(K5342,标准!K$108:L$128,2,TRUE),VLOOKUP(K5342,标准!K$74:L$94,2,TRUE)),IF(F5342="女",VLOOKUP(K5342,标准!K$39:L$59,2,TRUE),VLOOKUP(K5342,标准!K$3:L$23,2,TRUE)))</f>
        <v>64</v>
      </c>
      <c r="M5342" s="68">
        <v>6.5</v>
      </c>
      <c r="N5342" s="71">
        <f>IF(M5342="",0,IF(A5342&lt;43,IF(F5342="女",VLOOKUP(M5342,标准!C$108:D$128,2,TRUE),VLOOKUP(M5342,标准!C$74:D$94,2,TRUE)),IF(F5342="女",VLOOKUP(M5342,标准!C$39:D$59,2,TRUE),VLOOKUP(M5342,标准!C$3:D$23,2,TRUE))))</f>
        <v>60</v>
      </c>
      <c r="O5342" s="124">
        <v>165</v>
      </c>
      <c r="P5342" s="71">
        <f>IF(A5342&lt;43,IF(F5342="女",VLOOKUP(O5342/100,标准!E$108:F$128,2,TRUE),VLOOKUP(O5342/100,标准!E$74:F$94,2,TRUE)),IF(F5342="女",VLOOKUP(O5342/100,标准!E$39:F$59,2,TRUE),VLOOKUP(O5342/100,标准!E$3:F$23,2,TRUE)))</f>
        <v>68</v>
      </c>
      <c r="Q5342" s="125">
        <v>4.18</v>
      </c>
      <c r="R5342" s="71">
        <f>IF(Q5342=0,0,IF(A5342&lt;43,IF(F5342="女",IF(Q5342="",0,VLOOKUP(Q5342,标准!I$108:J$138,2,TRUE)),IF(Q5342="",0,VLOOKUP(Q5342,标准!I$74:J$104,2,TRUE))),IF(F5342="女",IF(Q5342="",0,VLOOKUP(Q5342,标准!I$39:J$69,2,TRUE)),IF(Q5342="",0,VLOOKUP(Q5342,标准!I$3:J$33,2,TRUE)))))</f>
        <v>66</v>
      </c>
      <c r="S5342" s="126">
        <v>20</v>
      </c>
      <c r="T5342" s="71">
        <f>IF(A5342&lt;43,IF(F5342="女",VLOOKUP(S5342,标准!G$108:H$138,2,TRUE),VLOOKUP(S5342,标准!G$74:H$99,2,TRUE)),IF(F5342="女",VLOOKUP(S5342,标准!G$39:H$69,2,TRUE),VLOOKUP(S5342,标准!G$3:H$28,2,TRUE)))</f>
        <v>30</v>
      </c>
      <c r="U5342" s="127">
        <v>9.7</v>
      </c>
      <c r="V5342" s="71">
        <f>IF(U5342=0,0,IF(A5342&lt;43,IF(F5342="女",IF(U5342="",0,VLOOKUP(U5342,标准!A$108:B$128,2,TRUE)),IF(U5342="",0,VLOOKUP(U5342,标准!A$74:B$94,2,TRUE))),IF(F5342="女",IF(U5342="",0,VLOOKUP(U5342,标准!A$39:B$59,2,TRUE)),IF(U5342="",0,VLOOKUP(U5342,标准!A$3:B$23,2,TRUE)))))</f>
        <v>66</v>
      </c>
      <c r="W5342" s="86">
        <f t="shared" si="83"/>
        <v>66.8</v>
      </c>
      <c r="X5342" s="87">
        <v>3.8</v>
      </c>
      <c r="Y5342" s="87">
        <v>3.9</v>
      </c>
      <c r="Z5342" s="91"/>
      <c r="AA5342" s="92"/>
    </row>
    <row r="5343" customHeight="1" spans="1:27">
      <c r="A5343" s="62">
        <v>42</v>
      </c>
      <c r="B5343" s="91">
        <v>5383</v>
      </c>
      <c r="C5343" s="154" t="s">
        <v>10769</v>
      </c>
      <c r="D5343" s="154" t="s">
        <v>10716</v>
      </c>
      <c r="E5343" s="154" t="s">
        <v>29</v>
      </c>
      <c r="F5343" s="154" t="s">
        <v>34</v>
      </c>
      <c r="G5343" s="155" t="s">
        <v>10770</v>
      </c>
      <c r="H5343" s="68"/>
      <c r="I5343" s="68"/>
      <c r="J5343" s="71">
        <f>IF(F5343="女",IF(H5343=0,0,VLOOKUP(I5343/(H5343*H5343/10000),标准!M$108:N$112,2,TRUE)),IF(H5343=0,0,VLOOKUP(I5343/(H5343*H5343/10000),标准!M$74:N$78,2,TRUE)))</f>
        <v>0</v>
      </c>
      <c r="K5343" s="72">
        <v>2512</v>
      </c>
      <c r="L5343" s="71">
        <f>IF(A5343&lt;43,IF(F5343="女",VLOOKUP(K5343,标准!K$108:L$128,2,TRUE),VLOOKUP(K5343,标准!K$74:L$94,2,TRUE)),IF(F5343="女",VLOOKUP(K5343,标准!K$39:L$59,2,TRUE),VLOOKUP(K5343,标准!K$3:L$23,2,TRUE)))</f>
        <v>70</v>
      </c>
      <c r="M5343" s="68">
        <v>16.5</v>
      </c>
      <c r="N5343" s="71">
        <f>IF(M5343="",0,IF(A5343&lt;43,IF(F5343="女",VLOOKUP(M5343,标准!C$108:D$128,2,TRUE),VLOOKUP(M5343,标准!C$74:D$94,2,TRUE)),IF(F5343="女",VLOOKUP(M5343,标准!C$39:D$59,2,TRUE),VLOOKUP(M5343,标准!C$3:D$23,2,TRUE))))</f>
        <v>76</v>
      </c>
      <c r="O5343" s="124">
        <v>156</v>
      </c>
      <c r="P5343" s="71">
        <f>IF(A5343&lt;43,IF(F5343="女",VLOOKUP(O5343/100,标准!E$108:F$128,2,TRUE),VLOOKUP(O5343/100,标准!E$74:F$94,2,TRUE)),IF(F5343="女",VLOOKUP(O5343/100,标准!E$39:F$59,2,TRUE),VLOOKUP(O5343/100,标准!E$3:F$23,2,TRUE)))</f>
        <v>62</v>
      </c>
      <c r="Q5343" s="125">
        <v>4.44</v>
      </c>
      <c r="R5343" s="71">
        <f>IF(Q5343=0,0,IF(A5343&lt;43,IF(F5343="女",IF(Q5343="",0,VLOOKUP(Q5343,标准!I$108:J$138,2,TRUE)),IF(Q5343="",0,VLOOKUP(Q5343,标准!I$74:J$104,2,TRUE))),IF(F5343="女",IF(Q5343="",0,VLOOKUP(Q5343,标准!I$39:J$69,2,TRUE)),IF(Q5343="",0,VLOOKUP(Q5343,标准!I$3:J$33,2,TRUE)))))</f>
        <v>50</v>
      </c>
      <c r="S5343" s="126">
        <v>13</v>
      </c>
      <c r="T5343" s="71">
        <f>IF(A5343&lt;43,IF(F5343="女",VLOOKUP(S5343,标准!G$108:H$138,2,TRUE),VLOOKUP(S5343,标准!G$74:H$99,2,TRUE)),IF(F5343="女",VLOOKUP(S5343,标准!G$39:H$69,2,TRUE),VLOOKUP(S5343,标准!G$3:H$28,2,TRUE)))</f>
        <v>0</v>
      </c>
      <c r="U5343" s="127">
        <v>10.1</v>
      </c>
      <c r="V5343" s="71">
        <f>IF(U5343=0,0,IF(A5343&lt;43,IF(F5343="女",IF(U5343="",0,VLOOKUP(U5343,标准!A$108:B$128,2,TRUE)),IF(U5343="",0,VLOOKUP(U5343,标准!A$74:B$94,2,TRUE))),IF(F5343="女",IF(U5343="",0,VLOOKUP(U5343,标准!A$39:B$59,2,TRUE)),IF(U5343="",0,VLOOKUP(U5343,标准!A$3:B$23,2,TRUE)))))</f>
        <v>62</v>
      </c>
      <c r="W5343" s="86">
        <f t="shared" si="83"/>
        <v>46.7</v>
      </c>
      <c r="X5343" s="87">
        <v>4.1</v>
      </c>
      <c r="Y5343" s="87">
        <v>4</v>
      </c>
      <c r="Z5343" s="91"/>
      <c r="AA5343" s="92"/>
    </row>
    <row r="5344" customHeight="1" spans="1:27">
      <c r="A5344" s="62">
        <v>42</v>
      </c>
      <c r="B5344" s="91">
        <v>5384</v>
      </c>
      <c r="C5344" s="154" t="s">
        <v>10771</v>
      </c>
      <c r="D5344" s="154" t="s">
        <v>10716</v>
      </c>
      <c r="E5344" s="154" t="s">
        <v>29</v>
      </c>
      <c r="F5344" s="154" t="s">
        <v>34</v>
      </c>
      <c r="G5344" s="155" t="s">
        <v>10772</v>
      </c>
      <c r="H5344" s="68">
        <v>153.9</v>
      </c>
      <c r="I5344" s="68">
        <v>45.4</v>
      </c>
      <c r="J5344" s="71">
        <f>IF(F5344="女",IF(H5344=0,0,VLOOKUP(I5344/(H5344*H5344/10000),标准!M$108:N$112,2,TRUE)),IF(H5344=0,0,VLOOKUP(I5344/(H5344*H5344/10000),标准!M$74:N$78,2,TRUE)))</f>
        <v>100</v>
      </c>
      <c r="K5344" s="72">
        <v>3227</v>
      </c>
      <c r="L5344" s="71">
        <f>IF(A5344&lt;43,IF(F5344="女",VLOOKUP(K5344,标准!K$108:L$128,2,TRUE),VLOOKUP(K5344,标准!K$74:L$94,2,TRUE)),IF(F5344="女",VLOOKUP(K5344,标准!K$39:L$59,2,TRUE),VLOOKUP(K5344,标准!K$3:L$23,2,TRUE)))</f>
        <v>85</v>
      </c>
      <c r="M5344" s="68">
        <v>16.3</v>
      </c>
      <c r="N5344" s="71">
        <f>IF(M5344="",0,IF(A5344&lt;43,IF(F5344="女",VLOOKUP(M5344,标准!C$108:D$128,2,TRUE),VLOOKUP(M5344,标准!C$74:D$94,2,TRUE)),IF(F5344="女",VLOOKUP(M5344,标准!C$39:D$59,2,TRUE),VLOOKUP(M5344,标准!C$3:D$23,2,TRUE))))</f>
        <v>74</v>
      </c>
      <c r="O5344" s="124">
        <v>151</v>
      </c>
      <c r="P5344" s="71">
        <f>IF(A5344&lt;43,IF(F5344="女",VLOOKUP(O5344/100,标准!E$108:F$128,2,TRUE),VLOOKUP(O5344/100,标准!E$74:F$94,2,TRUE)),IF(F5344="女",VLOOKUP(O5344/100,标准!E$39:F$59,2,TRUE),VLOOKUP(O5344/100,标准!E$3:F$23,2,TRUE)))</f>
        <v>60</v>
      </c>
      <c r="Q5344" s="125">
        <v>4.1</v>
      </c>
      <c r="R5344" s="71">
        <f>IF(Q5344=0,0,IF(A5344&lt;43,IF(F5344="女",IF(Q5344="",0,VLOOKUP(Q5344,标准!I$108:J$138,2,TRUE)),IF(Q5344="",0,VLOOKUP(Q5344,标准!I$74:J$104,2,TRUE))),IF(F5344="女",IF(Q5344="",0,VLOOKUP(Q5344,标准!I$39:J$69,2,TRUE)),IF(Q5344="",0,VLOOKUP(Q5344,标准!I$3:J$33,2,TRUE)))))</f>
        <v>68</v>
      </c>
      <c r="S5344" s="126">
        <v>46</v>
      </c>
      <c r="T5344" s="71">
        <f>IF(A5344&lt;43,IF(F5344="女",VLOOKUP(S5344,标准!G$108:H$138,2,TRUE),VLOOKUP(S5344,标准!G$74:H$99,2,TRUE)),IF(F5344="女",VLOOKUP(S5344,标准!G$39:H$69,2,TRUE),VLOOKUP(S5344,标准!G$3:H$28,2,TRUE)))</f>
        <v>80</v>
      </c>
      <c r="U5344" s="127">
        <v>9.4</v>
      </c>
      <c r="V5344" s="71">
        <f>IF(U5344=0,0,IF(A5344&lt;43,IF(F5344="女",IF(U5344="",0,VLOOKUP(U5344,标准!A$108:B$128,2,TRUE)),IF(U5344="",0,VLOOKUP(U5344,标准!A$74:B$94,2,TRUE))),IF(F5344="女",IF(U5344="",0,VLOOKUP(U5344,标准!A$39:B$59,2,TRUE)),IF(U5344="",0,VLOOKUP(U5344,标准!A$3:B$23,2,TRUE)))))</f>
        <v>68</v>
      </c>
      <c r="W5344" s="86">
        <f t="shared" si="83"/>
        <v>76.35</v>
      </c>
      <c r="X5344" s="87">
        <v>4.7</v>
      </c>
      <c r="Y5344" s="87">
        <v>4.8</v>
      </c>
      <c r="Z5344" s="91"/>
      <c r="AA5344" s="92"/>
    </row>
    <row r="5345" customHeight="1" spans="1:27">
      <c r="A5345" s="62">
        <v>42</v>
      </c>
      <c r="B5345" s="91">
        <v>5385</v>
      </c>
      <c r="C5345" s="154" t="s">
        <v>10773</v>
      </c>
      <c r="D5345" s="154" t="s">
        <v>10716</v>
      </c>
      <c r="E5345" s="154" t="s">
        <v>29</v>
      </c>
      <c r="F5345" s="154" t="s">
        <v>34</v>
      </c>
      <c r="G5345" s="155" t="s">
        <v>10774</v>
      </c>
      <c r="H5345" s="68">
        <v>155.9</v>
      </c>
      <c r="I5345" s="68">
        <v>49.5</v>
      </c>
      <c r="J5345" s="71">
        <f>IF(F5345="女",IF(H5345=0,0,VLOOKUP(I5345/(H5345*H5345/10000),标准!M$108:N$112,2,TRUE)),IF(H5345=0,0,VLOOKUP(I5345/(H5345*H5345/10000),标准!M$74:N$78,2,TRUE)))</f>
        <v>100</v>
      </c>
      <c r="K5345" s="72">
        <v>3036</v>
      </c>
      <c r="L5345" s="71">
        <f>IF(A5345&lt;43,IF(F5345="女",VLOOKUP(K5345,标准!K$108:L$128,2,TRUE),VLOOKUP(K5345,标准!K$74:L$94,2,TRUE)),IF(F5345="女",VLOOKUP(K5345,标准!K$39:L$59,2,TRUE),VLOOKUP(K5345,标准!K$3:L$23,2,TRUE)))</f>
        <v>80</v>
      </c>
      <c r="M5345" s="68">
        <v>21</v>
      </c>
      <c r="N5345" s="71">
        <f>IF(M5345="",0,IF(A5345&lt;43,IF(F5345="女",VLOOKUP(M5345,标准!C$108:D$128,2,TRUE),VLOOKUP(M5345,标准!C$74:D$94,2,TRUE)),IF(F5345="女",VLOOKUP(M5345,标准!C$39:D$59,2,TRUE),VLOOKUP(M5345,标准!C$3:D$23,2,TRUE))))</f>
        <v>85</v>
      </c>
      <c r="O5345" s="124">
        <v>165</v>
      </c>
      <c r="P5345" s="71">
        <f>IF(A5345&lt;43,IF(F5345="女",VLOOKUP(O5345/100,标准!E$108:F$128,2,TRUE),VLOOKUP(O5345/100,标准!E$74:F$94,2,TRUE)),IF(F5345="女",VLOOKUP(O5345/100,标准!E$39:F$59,2,TRUE),VLOOKUP(O5345/100,标准!E$3:F$23,2,TRUE)))</f>
        <v>68</v>
      </c>
      <c r="Q5345" s="125">
        <v>4.31</v>
      </c>
      <c r="R5345" s="71">
        <f>IF(Q5345=0,0,IF(A5345&lt;43,IF(F5345="女",IF(Q5345="",0,VLOOKUP(Q5345,标准!I$108:J$138,2,TRUE)),IF(Q5345="",0,VLOOKUP(Q5345,标准!I$74:J$104,2,TRUE))),IF(F5345="女",IF(Q5345="",0,VLOOKUP(Q5345,标准!I$39:J$69,2,TRUE)),IF(Q5345="",0,VLOOKUP(Q5345,标准!I$3:J$33,2,TRUE)))))</f>
        <v>60</v>
      </c>
      <c r="S5345" s="126">
        <v>32</v>
      </c>
      <c r="T5345" s="71">
        <f>IF(A5345&lt;43,IF(F5345="女",VLOOKUP(S5345,标准!G$108:H$138,2,TRUE),VLOOKUP(S5345,标准!G$74:H$99,2,TRUE)),IF(F5345="女",VLOOKUP(S5345,标准!G$39:H$69,2,TRUE),VLOOKUP(S5345,标准!G$3:H$28,2,TRUE)))</f>
        <v>66</v>
      </c>
      <c r="U5345" s="127">
        <v>9.3</v>
      </c>
      <c r="V5345" s="71">
        <f>IF(U5345=0,0,IF(A5345&lt;43,IF(F5345="女",IF(U5345="",0,VLOOKUP(U5345,标准!A$108:B$128,2,TRUE)),IF(U5345="",0,VLOOKUP(U5345,标准!A$74:B$94,2,TRUE))),IF(F5345="女",IF(U5345="",0,VLOOKUP(U5345,标准!A$39:B$59,2,TRUE)),IF(U5345="",0,VLOOKUP(U5345,标准!A$3:B$23,2,TRUE)))))</f>
        <v>70</v>
      </c>
      <c r="W5345" s="86">
        <f t="shared" si="83"/>
        <v>74.9</v>
      </c>
      <c r="X5345" s="87">
        <v>4.8</v>
      </c>
      <c r="Y5345" s="87">
        <v>4.7</v>
      </c>
      <c r="Z5345" s="91"/>
      <c r="AA5345" s="92"/>
    </row>
    <row r="5346" customHeight="1" spans="1:27">
      <c r="A5346" s="62">
        <v>42</v>
      </c>
      <c r="B5346" s="91">
        <v>5386</v>
      </c>
      <c r="C5346" s="154" t="s">
        <v>10775</v>
      </c>
      <c r="D5346" s="154" t="s">
        <v>10716</v>
      </c>
      <c r="E5346" s="154" t="s">
        <v>29</v>
      </c>
      <c r="F5346" s="154" t="s">
        <v>34</v>
      </c>
      <c r="G5346" s="155" t="s">
        <v>10776</v>
      </c>
      <c r="H5346" s="68">
        <v>155.6</v>
      </c>
      <c r="I5346" s="68">
        <v>50.1</v>
      </c>
      <c r="J5346" s="71">
        <f>IF(F5346="女",IF(H5346=0,0,VLOOKUP(I5346/(H5346*H5346/10000),标准!M$108:N$112,2,TRUE)),IF(H5346=0,0,VLOOKUP(I5346/(H5346*H5346/10000),标准!M$74:N$78,2,TRUE)))</f>
        <v>100</v>
      </c>
      <c r="K5346" s="72">
        <v>2761</v>
      </c>
      <c r="L5346" s="71">
        <f>IF(A5346&lt;43,IF(F5346="女",VLOOKUP(K5346,标准!K$108:L$128,2,TRUE),VLOOKUP(K5346,标准!K$74:L$94,2,TRUE)),IF(F5346="女",VLOOKUP(K5346,标准!K$39:L$59,2,TRUE),VLOOKUP(K5346,标准!K$3:L$23,2,TRUE)))</f>
        <v>74</v>
      </c>
      <c r="M5346" s="68">
        <v>17</v>
      </c>
      <c r="N5346" s="71">
        <f>IF(M5346="",0,IF(A5346&lt;43,IF(F5346="女",VLOOKUP(M5346,标准!C$108:D$128,2,TRUE),VLOOKUP(M5346,标准!C$74:D$94,2,TRUE)),IF(F5346="女",VLOOKUP(M5346,标准!C$39:D$59,2,TRUE),VLOOKUP(M5346,标准!C$3:D$23,2,TRUE))))</f>
        <v>76</v>
      </c>
      <c r="O5346" s="124">
        <v>175</v>
      </c>
      <c r="P5346" s="71">
        <f>IF(A5346&lt;43,IF(F5346="女",VLOOKUP(O5346/100,标准!E$108:F$128,2,TRUE),VLOOKUP(O5346/100,标准!E$74:F$94,2,TRUE)),IF(F5346="女",VLOOKUP(O5346/100,标准!E$39:F$59,2,TRUE),VLOOKUP(O5346/100,标准!E$3:F$23,2,TRUE)))</f>
        <v>76</v>
      </c>
      <c r="Q5346" s="125">
        <v>4.16</v>
      </c>
      <c r="R5346" s="71">
        <f>IF(Q5346=0,0,IF(A5346&lt;43,IF(F5346="女",IF(Q5346="",0,VLOOKUP(Q5346,标准!I$108:J$138,2,TRUE)),IF(Q5346="",0,VLOOKUP(Q5346,标准!I$74:J$104,2,TRUE))),IF(F5346="女",IF(Q5346="",0,VLOOKUP(Q5346,标准!I$39:J$69,2,TRUE)),IF(Q5346="",0,VLOOKUP(Q5346,标准!I$3:J$33,2,TRUE)))))</f>
        <v>66</v>
      </c>
      <c r="S5346" s="126">
        <v>21</v>
      </c>
      <c r="T5346" s="71">
        <f>IF(A5346&lt;43,IF(F5346="女",VLOOKUP(S5346,标准!G$108:H$138,2,TRUE),VLOOKUP(S5346,标准!G$74:H$99,2,TRUE)),IF(F5346="女",VLOOKUP(S5346,标准!G$39:H$69,2,TRUE),VLOOKUP(S5346,标准!G$3:H$28,2,TRUE)))</f>
        <v>30</v>
      </c>
      <c r="U5346" s="127">
        <v>9.6</v>
      </c>
      <c r="V5346" s="71">
        <f>IF(U5346=0,0,IF(A5346&lt;43,IF(F5346="女",IF(U5346="",0,VLOOKUP(U5346,标准!A$108:B$128,2,TRUE)),IF(U5346="",0,VLOOKUP(U5346,标准!A$74:B$94,2,TRUE))),IF(F5346="女",IF(U5346="",0,VLOOKUP(U5346,标准!A$39:B$59,2,TRUE)),IF(U5346="",0,VLOOKUP(U5346,标准!A$3:B$23,2,TRUE)))))</f>
        <v>66</v>
      </c>
      <c r="W5346" s="86">
        <f t="shared" si="83"/>
        <v>70.7</v>
      </c>
      <c r="X5346" s="87">
        <v>4.1</v>
      </c>
      <c r="Y5346" s="87">
        <v>4.1</v>
      </c>
      <c r="Z5346" s="91"/>
      <c r="AA5346" s="92"/>
    </row>
    <row r="5347" customHeight="1" spans="1:27">
      <c r="A5347" s="62">
        <v>42</v>
      </c>
      <c r="B5347" s="91">
        <v>5387</v>
      </c>
      <c r="C5347" s="154" t="s">
        <v>10777</v>
      </c>
      <c r="D5347" s="154" t="s">
        <v>10716</v>
      </c>
      <c r="E5347" s="154" t="s">
        <v>29</v>
      </c>
      <c r="F5347" s="154" t="s">
        <v>34</v>
      </c>
      <c r="G5347" s="155" t="s">
        <v>10778</v>
      </c>
      <c r="H5347" s="68">
        <v>160.8</v>
      </c>
      <c r="I5347" s="68">
        <v>64.4</v>
      </c>
      <c r="J5347" s="71">
        <f>IF(F5347="女",IF(H5347=0,0,VLOOKUP(I5347/(H5347*H5347/10000),标准!M$108:N$112,2,TRUE)),IF(H5347=0,0,VLOOKUP(I5347/(H5347*H5347/10000),标准!M$74:N$78,2,TRUE)))</f>
        <v>80</v>
      </c>
      <c r="K5347" s="72">
        <v>3019</v>
      </c>
      <c r="L5347" s="71">
        <f>IF(A5347&lt;43,IF(F5347="女",VLOOKUP(K5347,标准!K$108:L$128,2,TRUE),VLOOKUP(K5347,标准!K$74:L$94,2,TRUE)),IF(F5347="女",VLOOKUP(K5347,标准!K$39:L$59,2,TRUE),VLOOKUP(K5347,标准!K$3:L$23,2,TRUE)))</f>
        <v>80</v>
      </c>
      <c r="M5347" s="68">
        <v>19.2</v>
      </c>
      <c r="N5347" s="71">
        <f>IF(M5347="",0,IF(A5347&lt;43,IF(F5347="女",VLOOKUP(M5347,标准!C$108:D$128,2,TRUE),VLOOKUP(M5347,标准!C$74:D$94,2,TRUE)),IF(F5347="女",VLOOKUP(M5347,标准!C$39:D$59,2,TRUE),VLOOKUP(M5347,标准!C$3:D$23,2,TRUE))))</f>
        <v>80</v>
      </c>
      <c r="O5347" s="124">
        <v>151</v>
      </c>
      <c r="P5347" s="71">
        <f>IF(A5347&lt;43,IF(F5347="女",VLOOKUP(O5347/100,标准!E$108:F$128,2,TRUE),VLOOKUP(O5347/100,标准!E$74:F$94,2,TRUE)),IF(F5347="女",VLOOKUP(O5347/100,标准!E$39:F$59,2,TRUE),VLOOKUP(O5347/100,标准!E$3:F$23,2,TRUE)))</f>
        <v>60</v>
      </c>
      <c r="Q5347" s="125">
        <v>4.22</v>
      </c>
      <c r="R5347" s="71">
        <f>IF(Q5347=0,0,IF(A5347&lt;43,IF(F5347="女",IF(Q5347="",0,VLOOKUP(Q5347,标准!I$108:J$138,2,TRUE)),IF(Q5347="",0,VLOOKUP(Q5347,标准!I$74:J$104,2,TRUE))),IF(F5347="女",IF(Q5347="",0,VLOOKUP(Q5347,标准!I$39:J$69,2,TRUE)),IF(Q5347="",0,VLOOKUP(Q5347,标准!I$3:J$33,2,TRUE)))))</f>
        <v>64</v>
      </c>
      <c r="S5347" s="126"/>
      <c r="T5347" s="71">
        <f>IF(A5347&lt;43,IF(F5347="女",VLOOKUP(S5347,标准!G$108:H$138,2,TRUE),VLOOKUP(S5347,标准!G$74:H$99,2,TRUE)),IF(F5347="女",VLOOKUP(S5347,标准!G$39:H$69,2,TRUE),VLOOKUP(S5347,标准!G$3:H$28,2,TRUE)))</f>
        <v>0</v>
      </c>
      <c r="U5347" s="127">
        <v>9</v>
      </c>
      <c r="V5347" s="71">
        <f>IF(U5347=0,0,IF(A5347&lt;43,IF(F5347="女",IF(U5347="",0,VLOOKUP(U5347,标准!A$108:B$128,2,TRUE)),IF(U5347="",0,VLOOKUP(U5347,标准!A$74:B$94,2,TRUE))),IF(F5347="女",IF(U5347="",0,VLOOKUP(U5347,标准!A$39:B$59,2,TRUE)),IF(U5347="",0,VLOOKUP(U5347,标准!A$3:B$23,2,TRUE)))))</f>
        <v>72</v>
      </c>
      <c r="W5347" s="86">
        <f t="shared" si="83"/>
        <v>65.2</v>
      </c>
      <c r="X5347" s="87">
        <v>4.1</v>
      </c>
      <c r="Y5347" s="87">
        <v>3.8</v>
      </c>
      <c r="Z5347" s="91"/>
      <c r="AA5347" s="92"/>
    </row>
    <row r="5348" customHeight="1" spans="1:27">
      <c r="A5348" s="62">
        <v>42</v>
      </c>
      <c r="B5348" s="91">
        <v>5388</v>
      </c>
      <c r="C5348" s="154" t="s">
        <v>10779</v>
      </c>
      <c r="D5348" s="154" t="s">
        <v>10716</v>
      </c>
      <c r="E5348" s="154" t="s">
        <v>29</v>
      </c>
      <c r="F5348" s="154" t="s">
        <v>34</v>
      </c>
      <c r="G5348" s="155" t="s">
        <v>10780</v>
      </c>
      <c r="H5348" s="68">
        <v>166.2</v>
      </c>
      <c r="I5348" s="68">
        <v>55</v>
      </c>
      <c r="J5348" s="71">
        <f>IF(F5348="女",IF(H5348=0,0,VLOOKUP(I5348/(H5348*H5348/10000),标准!M$108:N$112,2,TRUE)),IF(H5348=0,0,VLOOKUP(I5348/(H5348*H5348/10000),标准!M$74:N$78,2,TRUE)))</f>
        <v>100</v>
      </c>
      <c r="K5348" s="72">
        <v>3488</v>
      </c>
      <c r="L5348" s="71">
        <f>IF(A5348&lt;43,IF(F5348="女",VLOOKUP(K5348,标准!K$108:L$128,2,TRUE),VLOOKUP(K5348,标准!K$74:L$94,2,TRUE)),IF(F5348="女",VLOOKUP(K5348,标准!K$39:L$59,2,TRUE),VLOOKUP(K5348,标准!K$3:L$23,2,TRUE)))</f>
        <v>100</v>
      </c>
      <c r="M5348" s="68">
        <v>19</v>
      </c>
      <c r="N5348" s="71">
        <f>IF(M5348="",0,IF(A5348&lt;43,IF(F5348="女",VLOOKUP(M5348,标准!C$108:D$128,2,TRUE),VLOOKUP(M5348,标准!C$74:D$94,2,TRUE)),IF(F5348="女",VLOOKUP(M5348,标准!C$39:D$59,2,TRUE),VLOOKUP(M5348,标准!C$3:D$23,2,TRUE))))</f>
        <v>80</v>
      </c>
      <c r="O5348" s="124">
        <v>150</v>
      </c>
      <c r="P5348" s="71">
        <f>IF(A5348&lt;43,IF(F5348="女",VLOOKUP(O5348/100,标准!E$108:F$128,2,TRUE),VLOOKUP(O5348/100,标准!E$74:F$94,2,TRUE)),IF(F5348="女",VLOOKUP(O5348/100,标准!E$39:F$59,2,TRUE),VLOOKUP(O5348/100,标准!E$3:F$23,2,TRUE)))</f>
        <v>50</v>
      </c>
      <c r="Q5348" s="125">
        <v>4.43</v>
      </c>
      <c r="R5348" s="71">
        <f>IF(Q5348=0,0,IF(A5348&lt;43,IF(F5348="女",IF(Q5348="",0,VLOOKUP(Q5348,标准!I$108:J$138,2,TRUE)),IF(Q5348="",0,VLOOKUP(Q5348,标准!I$74:J$104,2,TRUE))),IF(F5348="女",IF(Q5348="",0,VLOOKUP(Q5348,标准!I$39:J$69,2,TRUE)),IF(Q5348="",0,VLOOKUP(Q5348,标准!I$3:J$33,2,TRUE)))))</f>
        <v>50</v>
      </c>
      <c r="S5348" s="126">
        <v>38</v>
      </c>
      <c r="T5348" s="71">
        <f>IF(A5348&lt;43,IF(F5348="女",VLOOKUP(S5348,标准!G$108:H$138,2,TRUE),VLOOKUP(S5348,标准!G$74:H$99,2,TRUE)),IF(F5348="女",VLOOKUP(S5348,标准!G$39:H$69,2,TRUE),VLOOKUP(S5348,标准!G$3:H$28,2,TRUE)))</f>
        <v>72</v>
      </c>
      <c r="U5348" s="127">
        <v>10.4</v>
      </c>
      <c r="V5348" s="71">
        <f>IF(U5348=0,0,IF(A5348&lt;43,IF(F5348="女",IF(U5348="",0,VLOOKUP(U5348,标准!A$108:B$128,2,TRUE)),IF(U5348="",0,VLOOKUP(U5348,标准!A$74:B$94,2,TRUE))),IF(F5348="女",IF(U5348="",0,VLOOKUP(U5348,标准!A$39:B$59,2,TRUE)),IF(U5348="",0,VLOOKUP(U5348,标准!A$3:B$23,2,TRUE)))))</f>
        <v>50</v>
      </c>
      <c r="W5348" s="86">
        <f t="shared" si="83"/>
        <v>70.2</v>
      </c>
      <c r="X5348" s="87">
        <v>4.8</v>
      </c>
      <c r="Y5348" s="87">
        <v>4.2</v>
      </c>
      <c r="Z5348" s="91"/>
      <c r="AA5348" s="92"/>
    </row>
    <row r="5349" customHeight="1" spans="1:27">
      <c r="A5349" s="62">
        <v>42</v>
      </c>
      <c r="B5349" s="91">
        <v>5389</v>
      </c>
      <c r="C5349" s="154" t="s">
        <v>10781</v>
      </c>
      <c r="D5349" s="154" t="s">
        <v>10716</v>
      </c>
      <c r="E5349" s="154" t="s">
        <v>29</v>
      </c>
      <c r="F5349" s="154" t="s">
        <v>34</v>
      </c>
      <c r="G5349" s="155" t="s">
        <v>10782</v>
      </c>
      <c r="H5349" s="68">
        <v>162.7</v>
      </c>
      <c r="I5349" s="68">
        <v>60.1</v>
      </c>
      <c r="J5349" s="71">
        <f>IF(F5349="女",IF(H5349=0,0,VLOOKUP(I5349/(H5349*H5349/10000),标准!M$108:N$112,2,TRUE)),IF(H5349=0,0,VLOOKUP(I5349/(H5349*H5349/10000),标准!M$74:N$78,2,TRUE)))</f>
        <v>100</v>
      </c>
      <c r="K5349" s="72">
        <v>3913</v>
      </c>
      <c r="L5349" s="71">
        <f>IF(A5349&lt;43,IF(F5349="女",VLOOKUP(K5349,标准!K$108:L$128,2,TRUE),VLOOKUP(K5349,标准!K$74:L$94,2,TRUE)),IF(F5349="女",VLOOKUP(K5349,标准!K$39:L$59,2,TRUE),VLOOKUP(K5349,标准!K$3:L$23,2,TRUE)))</f>
        <v>100</v>
      </c>
      <c r="M5349" s="68">
        <v>23.5</v>
      </c>
      <c r="N5349" s="71">
        <f>IF(M5349="",0,IF(A5349&lt;43,IF(F5349="女",VLOOKUP(M5349,标准!C$108:D$128,2,TRUE),VLOOKUP(M5349,标准!C$74:D$94,2,TRUE)),IF(F5349="女",VLOOKUP(M5349,标准!C$39:D$59,2,TRUE),VLOOKUP(M5349,标准!C$3:D$23,2,TRUE))))</f>
        <v>90</v>
      </c>
      <c r="O5349" s="124">
        <v>195</v>
      </c>
      <c r="P5349" s="71">
        <f>IF(A5349&lt;43,IF(F5349="女",VLOOKUP(O5349/100,标准!E$108:F$128,2,TRUE),VLOOKUP(O5349/100,标准!E$74:F$94,2,TRUE)),IF(F5349="女",VLOOKUP(O5349/100,标准!E$39:F$59,2,TRUE),VLOOKUP(O5349/100,标准!E$3:F$23,2,TRUE)))</f>
        <v>90</v>
      </c>
      <c r="Q5349" s="125">
        <v>4.21</v>
      </c>
      <c r="R5349" s="71">
        <f>IF(Q5349=0,0,IF(A5349&lt;43,IF(F5349="女",IF(Q5349="",0,VLOOKUP(Q5349,标准!I$108:J$138,2,TRUE)),IF(Q5349="",0,VLOOKUP(Q5349,标准!I$74:J$104,2,TRUE))),IF(F5349="女",IF(Q5349="",0,VLOOKUP(Q5349,标准!I$39:J$69,2,TRUE)),IF(Q5349="",0,VLOOKUP(Q5349,标准!I$3:J$33,2,TRUE)))))</f>
        <v>64</v>
      </c>
      <c r="S5349" s="126">
        <v>48</v>
      </c>
      <c r="T5349" s="71">
        <f>IF(A5349&lt;43,IF(F5349="女",VLOOKUP(S5349,标准!G$108:H$138,2,TRUE),VLOOKUP(S5349,标准!G$74:H$99,2,TRUE)),IF(F5349="女",VLOOKUP(S5349,标准!G$39:H$69,2,TRUE),VLOOKUP(S5349,标准!G$3:H$28,2,TRUE)))</f>
        <v>80</v>
      </c>
      <c r="U5349" s="127">
        <v>8.2</v>
      </c>
      <c r="V5349" s="71">
        <f>IF(U5349=0,0,IF(A5349&lt;43,IF(F5349="女",IF(U5349="",0,VLOOKUP(U5349,标准!A$108:B$128,2,TRUE)),IF(U5349="",0,VLOOKUP(U5349,标准!A$74:B$94,2,TRUE))),IF(F5349="女",IF(U5349="",0,VLOOKUP(U5349,标准!A$39:B$59,2,TRUE)),IF(U5349="",0,VLOOKUP(U5349,标准!A$3:B$23,2,TRUE)))))</f>
        <v>80</v>
      </c>
      <c r="W5349" s="86">
        <f t="shared" si="83"/>
        <v>84.8</v>
      </c>
      <c r="X5349" s="87">
        <v>3.8</v>
      </c>
      <c r="Y5349" s="87">
        <v>3.9</v>
      </c>
      <c r="Z5349" s="91"/>
      <c r="AA5349" s="92"/>
    </row>
    <row r="5350" customHeight="1" spans="1:27">
      <c r="A5350" s="62">
        <v>42</v>
      </c>
      <c r="B5350" s="91">
        <v>5390</v>
      </c>
      <c r="C5350" s="154" t="s">
        <v>10783</v>
      </c>
      <c r="D5350" s="154" t="s">
        <v>10716</v>
      </c>
      <c r="E5350" s="154" t="s">
        <v>29</v>
      </c>
      <c r="F5350" s="154" t="s">
        <v>34</v>
      </c>
      <c r="G5350" s="155" t="s">
        <v>10784</v>
      </c>
      <c r="H5350" s="68"/>
      <c r="I5350" s="68"/>
      <c r="J5350" s="71">
        <f>IF(F5350="女",IF(H5350=0,0,VLOOKUP(I5350/(H5350*H5350/10000),标准!M$108:N$112,2,TRUE)),IF(H5350=0,0,VLOOKUP(I5350/(H5350*H5350/10000),标准!M$74:N$78,2,TRUE)))</f>
        <v>0</v>
      </c>
      <c r="K5350" s="72"/>
      <c r="L5350" s="71">
        <f>IF(A5350&lt;43,IF(F5350="女",VLOOKUP(K5350,标准!K$108:L$128,2,TRUE),VLOOKUP(K5350,标准!K$74:L$94,2,TRUE)),IF(F5350="女",VLOOKUP(K5350,标准!K$39:L$59,2,TRUE),VLOOKUP(K5350,标准!K$3:L$23,2,TRUE)))</f>
        <v>0</v>
      </c>
      <c r="M5350" s="68">
        <v>0</v>
      </c>
      <c r="N5350" s="71">
        <f>IF(M5350="",0,IF(A5350&lt;43,IF(F5350="女",VLOOKUP(M5350,标准!C$108:D$128,2,TRUE),VLOOKUP(M5350,标准!C$74:D$94,2,TRUE)),IF(F5350="女",VLOOKUP(M5350,标准!C$39:D$59,2,TRUE),VLOOKUP(M5350,标准!C$3:D$23,2,TRUE))))</f>
        <v>0</v>
      </c>
      <c r="O5350" s="124"/>
      <c r="P5350" s="71">
        <f>IF(A5350&lt;43,IF(F5350="女",VLOOKUP(O5350/100,标准!E$108:F$128,2,TRUE),VLOOKUP(O5350/100,标准!E$74:F$94,2,TRUE)),IF(F5350="女",VLOOKUP(O5350/100,标准!E$39:F$59,2,TRUE),VLOOKUP(O5350/100,标准!E$3:F$23,2,TRUE)))</f>
        <v>0</v>
      </c>
      <c r="Q5350" s="125"/>
      <c r="R5350" s="71">
        <f>IF(Q5350=0,0,IF(A5350&lt;43,IF(F5350="女",IF(Q5350="",0,VLOOKUP(Q5350,标准!I$108:J$138,2,TRUE)),IF(Q5350="",0,VLOOKUP(Q5350,标准!I$74:J$104,2,TRUE))),IF(F5350="女",IF(Q5350="",0,VLOOKUP(Q5350,标准!I$39:J$69,2,TRUE)),IF(Q5350="",0,VLOOKUP(Q5350,标准!I$3:J$33,2,TRUE)))))</f>
        <v>0</v>
      </c>
      <c r="S5350" s="126"/>
      <c r="T5350" s="71">
        <f>IF(A5350&lt;43,IF(F5350="女",VLOOKUP(S5350,标准!G$108:H$138,2,TRUE),VLOOKUP(S5350,标准!G$74:H$99,2,TRUE)),IF(F5350="女",VLOOKUP(S5350,标准!G$39:H$69,2,TRUE),VLOOKUP(S5350,标准!G$3:H$28,2,TRUE)))</f>
        <v>0</v>
      </c>
      <c r="U5350" s="127"/>
      <c r="V5350" s="71">
        <f>IF(U5350=0,0,IF(A5350&lt;43,IF(F5350="女",IF(U5350="",0,VLOOKUP(U5350,标准!A$108:B$128,2,TRUE)),IF(U5350="",0,VLOOKUP(U5350,标准!A$74:B$94,2,TRUE))),IF(F5350="女",IF(U5350="",0,VLOOKUP(U5350,标准!A$39:B$59,2,TRUE)),IF(U5350="",0,VLOOKUP(U5350,标准!A$3:B$23,2,TRUE)))))</f>
        <v>0</v>
      </c>
      <c r="W5350" s="86">
        <v>60</v>
      </c>
      <c r="X5350" s="87"/>
      <c r="Y5350" s="87"/>
      <c r="Z5350" s="91"/>
      <c r="AA5350" s="92" t="s">
        <v>144</v>
      </c>
    </row>
    <row r="5351" customHeight="1" spans="1:27">
      <c r="A5351" s="62">
        <v>42</v>
      </c>
      <c r="B5351" s="91">
        <v>5391</v>
      </c>
      <c r="C5351" s="154" t="s">
        <v>10785</v>
      </c>
      <c r="D5351" s="154" t="s">
        <v>10716</v>
      </c>
      <c r="E5351" s="154" t="s">
        <v>29</v>
      </c>
      <c r="F5351" s="154" t="s">
        <v>34</v>
      </c>
      <c r="G5351" s="155" t="s">
        <v>10786</v>
      </c>
      <c r="H5351" s="68">
        <v>158.3</v>
      </c>
      <c r="I5351" s="68">
        <v>55.6</v>
      </c>
      <c r="J5351" s="71">
        <f>IF(F5351="女",IF(H5351=0,0,VLOOKUP(I5351/(H5351*H5351/10000),标准!M$108:N$112,2,TRUE)),IF(H5351=0,0,VLOOKUP(I5351/(H5351*H5351/10000),标准!M$74:N$78,2,TRUE)))</f>
        <v>100</v>
      </c>
      <c r="K5351" s="72">
        <v>2042</v>
      </c>
      <c r="L5351" s="71">
        <f>IF(A5351&lt;43,IF(F5351="女",VLOOKUP(K5351,标准!K$108:L$128,2,TRUE),VLOOKUP(K5351,标准!K$74:L$94,2,TRUE)),IF(F5351="女",VLOOKUP(K5351,标准!K$39:L$59,2,TRUE),VLOOKUP(K5351,标准!K$3:L$23,2,TRUE)))</f>
        <v>60</v>
      </c>
      <c r="M5351" s="68">
        <v>19.5</v>
      </c>
      <c r="N5351" s="71">
        <f>IF(M5351="",0,IF(A5351&lt;43,IF(F5351="女",VLOOKUP(M5351,标准!C$108:D$128,2,TRUE),VLOOKUP(M5351,标准!C$74:D$94,2,TRUE)),IF(F5351="女",VLOOKUP(M5351,标准!C$39:D$59,2,TRUE),VLOOKUP(M5351,标准!C$3:D$23,2,TRUE))))</f>
        <v>80</v>
      </c>
      <c r="O5351" s="124">
        <v>170</v>
      </c>
      <c r="P5351" s="71">
        <f>IF(A5351&lt;43,IF(F5351="女",VLOOKUP(O5351/100,标准!E$108:F$128,2,TRUE),VLOOKUP(O5351/100,标准!E$74:F$94,2,TRUE)),IF(F5351="女",VLOOKUP(O5351/100,标准!E$39:F$59,2,TRUE),VLOOKUP(O5351/100,标准!E$3:F$23,2,TRUE)))</f>
        <v>72</v>
      </c>
      <c r="Q5351" s="125">
        <v>4.39</v>
      </c>
      <c r="R5351" s="71">
        <f>IF(Q5351=0,0,IF(A5351&lt;43,IF(F5351="女",IF(Q5351="",0,VLOOKUP(Q5351,标准!I$108:J$138,2,TRUE)),IF(Q5351="",0,VLOOKUP(Q5351,标准!I$74:J$104,2,TRUE))),IF(F5351="女",IF(Q5351="",0,VLOOKUP(Q5351,标准!I$39:J$69,2,TRUE)),IF(Q5351="",0,VLOOKUP(Q5351,标准!I$3:J$33,2,TRUE)))))</f>
        <v>50</v>
      </c>
      <c r="S5351" s="126">
        <v>39</v>
      </c>
      <c r="T5351" s="71">
        <f>IF(A5351&lt;43,IF(F5351="女",VLOOKUP(S5351,标准!G$108:H$138,2,TRUE),VLOOKUP(S5351,标准!G$74:H$99,2,TRUE)),IF(F5351="女",VLOOKUP(S5351,标准!G$39:H$69,2,TRUE),VLOOKUP(S5351,标准!G$3:H$28,2,TRUE)))</f>
        <v>72</v>
      </c>
      <c r="U5351" s="127">
        <v>9.4</v>
      </c>
      <c r="V5351" s="71">
        <f>IF(U5351=0,0,IF(A5351&lt;43,IF(F5351="女",IF(U5351="",0,VLOOKUP(U5351,标准!A$108:B$128,2,TRUE)),IF(U5351="",0,VLOOKUP(U5351,标准!A$74:B$94,2,TRUE))),IF(F5351="女",IF(U5351="",0,VLOOKUP(U5351,标准!A$39:B$59,2,TRUE)),IF(U5351="",0,VLOOKUP(U5351,标准!A$3:B$23,2,TRUE)))))</f>
        <v>68</v>
      </c>
      <c r="W5351" s="86">
        <f t="shared" si="83"/>
        <v>70</v>
      </c>
      <c r="X5351" s="87">
        <v>4.8</v>
      </c>
      <c r="Y5351" s="87">
        <v>4.6</v>
      </c>
      <c r="Z5351" s="91"/>
      <c r="AA5351" s="92"/>
    </row>
    <row r="5352" customHeight="1" spans="1:27">
      <c r="A5352" s="62">
        <v>42</v>
      </c>
      <c r="B5352" s="91">
        <v>5392</v>
      </c>
      <c r="C5352" s="154" t="s">
        <v>10787</v>
      </c>
      <c r="D5352" s="154" t="s">
        <v>10716</v>
      </c>
      <c r="E5352" s="154" t="s">
        <v>29</v>
      </c>
      <c r="F5352" s="154" t="s">
        <v>34</v>
      </c>
      <c r="G5352" s="155" t="s">
        <v>10788</v>
      </c>
      <c r="H5352" s="68">
        <v>162.3</v>
      </c>
      <c r="I5352" s="68">
        <v>48.8</v>
      </c>
      <c r="J5352" s="71">
        <f>IF(F5352="女",IF(H5352=0,0,VLOOKUP(I5352/(H5352*H5352/10000),标准!M$108:N$112,2,TRUE)),IF(H5352=0,0,VLOOKUP(I5352/(H5352*H5352/10000),标准!M$74:N$78,2,TRUE)))</f>
        <v>100</v>
      </c>
      <c r="K5352" s="72">
        <v>1794</v>
      </c>
      <c r="L5352" s="71">
        <f>IF(A5352&lt;43,IF(F5352="女",VLOOKUP(K5352,标准!K$108:L$128,2,TRUE),VLOOKUP(K5352,标准!K$74:L$94,2,TRUE)),IF(F5352="女",VLOOKUP(K5352,标准!K$39:L$59,2,TRUE),VLOOKUP(K5352,标准!K$3:L$23,2,TRUE)))</f>
        <v>0</v>
      </c>
      <c r="M5352" s="68">
        <v>23.5</v>
      </c>
      <c r="N5352" s="71">
        <f>IF(M5352="",0,IF(A5352&lt;43,IF(F5352="女",VLOOKUP(M5352,标准!C$108:D$128,2,TRUE),VLOOKUP(M5352,标准!C$74:D$94,2,TRUE)),IF(F5352="女",VLOOKUP(M5352,标准!C$39:D$59,2,TRUE),VLOOKUP(M5352,标准!C$3:D$23,2,TRUE))))</f>
        <v>90</v>
      </c>
      <c r="O5352" s="124">
        <v>175</v>
      </c>
      <c r="P5352" s="71">
        <f>IF(A5352&lt;43,IF(F5352="女",VLOOKUP(O5352/100,标准!E$108:F$128,2,TRUE),VLOOKUP(O5352/100,标准!E$74:F$94,2,TRUE)),IF(F5352="女",VLOOKUP(O5352/100,标准!E$39:F$59,2,TRUE),VLOOKUP(O5352/100,标准!E$3:F$23,2,TRUE)))</f>
        <v>76</v>
      </c>
      <c r="Q5352" s="125">
        <v>4.38</v>
      </c>
      <c r="R5352" s="71">
        <f>IF(Q5352=0,0,IF(A5352&lt;43,IF(F5352="女",IF(Q5352="",0,VLOOKUP(Q5352,标准!I$108:J$138,2,TRUE)),IF(Q5352="",0,VLOOKUP(Q5352,标准!I$74:J$104,2,TRUE))),IF(F5352="女",IF(Q5352="",0,VLOOKUP(Q5352,标准!I$39:J$69,2,TRUE)),IF(Q5352="",0,VLOOKUP(Q5352,标准!I$3:J$33,2,TRUE)))))</f>
        <v>50</v>
      </c>
      <c r="S5352" s="126">
        <v>47</v>
      </c>
      <c r="T5352" s="71">
        <f>IF(A5352&lt;43,IF(F5352="女",VLOOKUP(S5352,标准!G$108:H$138,2,TRUE),VLOOKUP(S5352,标准!G$74:H$99,2,TRUE)),IF(F5352="女",VLOOKUP(S5352,标准!G$39:H$69,2,TRUE),VLOOKUP(S5352,标准!G$3:H$28,2,TRUE)))</f>
        <v>80</v>
      </c>
      <c r="U5352" s="127">
        <v>8.4</v>
      </c>
      <c r="V5352" s="71">
        <f>IF(U5352=0,0,IF(A5352&lt;43,IF(F5352="女",IF(U5352="",0,VLOOKUP(U5352,标准!A$108:B$128,2,TRUE)),IF(U5352="",0,VLOOKUP(U5352,标准!A$74:B$94,2,TRUE))),IF(F5352="女",IF(U5352="",0,VLOOKUP(U5352,标准!A$39:B$59,2,TRUE)),IF(U5352="",0,VLOOKUP(U5352,标准!A$3:B$23,2,TRUE)))))</f>
        <v>78</v>
      </c>
      <c r="W5352" s="86">
        <f t="shared" si="83"/>
        <v>65.2</v>
      </c>
      <c r="X5352" s="87">
        <v>4.5</v>
      </c>
      <c r="Y5352" s="87">
        <v>4.5</v>
      </c>
      <c r="Z5352" s="91"/>
      <c r="AA5352" s="92"/>
    </row>
    <row r="5353" customHeight="1" spans="1:27">
      <c r="A5353" s="62">
        <v>42</v>
      </c>
      <c r="B5353" s="91">
        <v>5393</v>
      </c>
      <c r="C5353" s="154" t="s">
        <v>10789</v>
      </c>
      <c r="D5353" s="154" t="s">
        <v>10716</v>
      </c>
      <c r="E5353" s="154" t="s">
        <v>29</v>
      </c>
      <c r="F5353" s="154" t="s">
        <v>34</v>
      </c>
      <c r="G5353" s="155" t="s">
        <v>10790</v>
      </c>
      <c r="H5353" s="68"/>
      <c r="I5353" s="68"/>
      <c r="J5353" s="71">
        <f>IF(F5353="女",IF(H5353=0,0,VLOOKUP(I5353/(H5353*H5353/10000),标准!M$108:N$112,2,TRUE)),IF(H5353=0,0,VLOOKUP(I5353/(H5353*H5353/10000),标准!M$74:N$78,2,TRUE)))</f>
        <v>0</v>
      </c>
      <c r="K5353" s="72"/>
      <c r="L5353" s="71">
        <f>IF(A5353&lt;43,IF(F5353="女",VLOOKUP(K5353,标准!K$108:L$128,2,TRUE),VLOOKUP(K5353,标准!K$74:L$94,2,TRUE)),IF(F5353="女",VLOOKUP(K5353,标准!K$39:L$59,2,TRUE),VLOOKUP(K5353,标准!K$3:L$23,2,TRUE)))</f>
        <v>0</v>
      </c>
      <c r="M5353" s="68">
        <v>0</v>
      </c>
      <c r="N5353" s="71">
        <f>IF(M5353="",0,IF(A5353&lt;43,IF(F5353="女",VLOOKUP(M5353,标准!C$108:D$128,2,TRUE),VLOOKUP(M5353,标准!C$74:D$94,2,TRUE)),IF(F5353="女",VLOOKUP(M5353,标准!C$39:D$59,2,TRUE),VLOOKUP(M5353,标准!C$3:D$23,2,TRUE))))</f>
        <v>0</v>
      </c>
      <c r="O5353" s="124"/>
      <c r="P5353" s="71">
        <f>IF(A5353&lt;43,IF(F5353="女",VLOOKUP(O5353/100,标准!E$108:F$128,2,TRUE),VLOOKUP(O5353/100,标准!E$74:F$94,2,TRUE)),IF(F5353="女",VLOOKUP(O5353/100,标准!E$39:F$59,2,TRUE),VLOOKUP(O5353/100,标准!E$3:F$23,2,TRUE)))</f>
        <v>0</v>
      </c>
      <c r="Q5353" s="125"/>
      <c r="R5353" s="71">
        <f>IF(Q5353=0,0,IF(A5353&lt;43,IF(F5353="女",IF(Q5353="",0,VLOOKUP(Q5353,标准!I$108:J$138,2,TRUE)),IF(Q5353="",0,VLOOKUP(Q5353,标准!I$74:J$104,2,TRUE))),IF(F5353="女",IF(Q5353="",0,VLOOKUP(Q5353,标准!I$39:J$69,2,TRUE)),IF(Q5353="",0,VLOOKUP(Q5353,标准!I$3:J$33,2,TRUE)))))</f>
        <v>0</v>
      </c>
      <c r="S5353" s="126"/>
      <c r="T5353" s="71">
        <f>IF(A5353&lt;43,IF(F5353="女",VLOOKUP(S5353,标准!G$108:H$138,2,TRUE),VLOOKUP(S5353,标准!G$74:H$99,2,TRUE)),IF(F5353="女",VLOOKUP(S5353,标准!G$39:H$69,2,TRUE),VLOOKUP(S5353,标准!G$3:H$28,2,TRUE)))</f>
        <v>0</v>
      </c>
      <c r="U5353" s="127"/>
      <c r="V5353" s="71">
        <f>IF(U5353=0,0,IF(A5353&lt;43,IF(F5353="女",IF(U5353="",0,VLOOKUP(U5353,标准!A$108:B$128,2,TRUE)),IF(U5353="",0,VLOOKUP(U5353,标准!A$74:B$94,2,TRUE))),IF(F5353="女",IF(U5353="",0,VLOOKUP(U5353,标准!A$39:B$59,2,TRUE)),IF(U5353="",0,VLOOKUP(U5353,标准!A$3:B$23,2,TRUE)))))</f>
        <v>0</v>
      </c>
      <c r="W5353" s="86">
        <v>60</v>
      </c>
      <c r="X5353" s="87"/>
      <c r="Y5353" s="87"/>
      <c r="Z5353" s="91"/>
      <c r="AA5353" s="92" t="s">
        <v>144</v>
      </c>
    </row>
    <row r="5354" customHeight="1" spans="1:27">
      <c r="A5354" s="62">
        <v>42</v>
      </c>
      <c r="B5354" s="91">
        <v>5394</v>
      </c>
      <c r="C5354" s="154" t="s">
        <v>10791</v>
      </c>
      <c r="D5354" s="154" t="s">
        <v>10716</v>
      </c>
      <c r="E5354" s="154" t="s">
        <v>29</v>
      </c>
      <c r="F5354" s="154" t="s">
        <v>34</v>
      </c>
      <c r="G5354" s="155" t="s">
        <v>10792</v>
      </c>
      <c r="H5354" s="68">
        <v>162.4</v>
      </c>
      <c r="I5354" s="68">
        <v>48.2</v>
      </c>
      <c r="J5354" s="71">
        <f>IF(F5354="女",IF(H5354=0,0,VLOOKUP(I5354/(H5354*H5354/10000),标准!M$108:N$112,2,TRUE)),IF(H5354=0,0,VLOOKUP(I5354/(H5354*H5354/10000),标准!M$74:N$78,2,TRUE)))</f>
        <v>100</v>
      </c>
      <c r="K5354" s="72">
        <v>2879</v>
      </c>
      <c r="L5354" s="71">
        <f>IF(A5354&lt;43,IF(F5354="女",VLOOKUP(K5354,标准!K$108:L$128,2,TRUE),VLOOKUP(K5354,标准!K$74:L$94,2,TRUE)),IF(F5354="女",VLOOKUP(K5354,标准!K$39:L$59,2,TRUE),VLOOKUP(K5354,标准!K$3:L$23,2,TRUE)))</f>
        <v>76</v>
      </c>
      <c r="M5354" s="68">
        <v>25</v>
      </c>
      <c r="N5354" s="71">
        <f>IF(M5354="",0,IF(A5354&lt;43,IF(F5354="女",VLOOKUP(M5354,标准!C$108:D$128,2,TRUE),VLOOKUP(M5354,标准!C$74:D$94,2,TRUE)),IF(F5354="女",VLOOKUP(M5354,标准!C$39:D$59,2,TRUE),VLOOKUP(M5354,标准!C$3:D$23,2,TRUE))))</f>
        <v>95</v>
      </c>
      <c r="O5354" s="124">
        <v>182</v>
      </c>
      <c r="P5354" s="71">
        <f>IF(A5354&lt;43,IF(F5354="女",VLOOKUP(O5354/100,标准!E$108:F$128,2,TRUE),VLOOKUP(O5354/100,标准!E$74:F$94,2,TRUE)),IF(F5354="女",VLOOKUP(O5354/100,标准!E$39:F$59,2,TRUE),VLOOKUP(O5354/100,标准!E$3:F$23,2,TRUE)))</f>
        <v>80</v>
      </c>
      <c r="Q5354" s="125">
        <v>4.2</v>
      </c>
      <c r="R5354" s="71">
        <f>IF(Q5354=0,0,IF(A5354&lt;43,IF(F5354="女",IF(Q5354="",0,VLOOKUP(Q5354,标准!I$108:J$138,2,TRUE)),IF(Q5354="",0,VLOOKUP(Q5354,标准!I$74:J$104,2,TRUE))),IF(F5354="女",IF(Q5354="",0,VLOOKUP(Q5354,标准!I$39:J$69,2,TRUE)),IF(Q5354="",0,VLOOKUP(Q5354,标准!I$3:J$33,2,TRUE)))))</f>
        <v>64</v>
      </c>
      <c r="S5354" s="126">
        <v>16</v>
      </c>
      <c r="T5354" s="71">
        <f>IF(A5354&lt;43,IF(F5354="女",VLOOKUP(S5354,标准!G$108:H$138,2,TRUE),VLOOKUP(S5354,标准!G$74:H$99,2,TRUE)),IF(F5354="女",VLOOKUP(S5354,标准!G$39:H$69,2,TRUE),VLOOKUP(S5354,标准!G$3:H$28,2,TRUE)))</f>
        <v>10</v>
      </c>
      <c r="U5354" s="127">
        <v>8.7</v>
      </c>
      <c r="V5354" s="71">
        <f>IF(U5354=0,0,IF(A5354&lt;43,IF(F5354="女",IF(U5354="",0,VLOOKUP(U5354,标准!A$108:B$128,2,TRUE)),IF(U5354="",0,VLOOKUP(U5354,标准!A$74:B$94,2,TRUE))),IF(F5354="女",IF(U5354="",0,VLOOKUP(U5354,标准!A$39:B$59,2,TRUE)),IF(U5354="",0,VLOOKUP(U5354,标准!A$3:B$23,2,TRUE)))))</f>
        <v>76</v>
      </c>
      <c r="W5354" s="86">
        <f t="shared" si="83"/>
        <v>72.9</v>
      </c>
      <c r="X5354" s="87">
        <v>4.7</v>
      </c>
      <c r="Y5354" s="87">
        <v>4.9</v>
      </c>
      <c r="Z5354" s="91"/>
      <c r="AA5354" s="92"/>
    </row>
    <row r="5355" customHeight="1" spans="1:27">
      <c r="A5355" s="62">
        <v>42</v>
      </c>
      <c r="B5355" s="91">
        <v>5395</v>
      </c>
      <c r="C5355" s="154" t="s">
        <v>10793</v>
      </c>
      <c r="D5355" s="154" t="s">
        <v>10716</v>
      </c>
      <c r="E5355" s="154" t="s">
        <v>29</v>
      </c>
      <c r="F5355" s="154" t="s">
        <v>34</v>
      </c>
      <c r="G5355" s="155" t="s">
        <v>10794</v>
      </c>
      <c r="H5355" s="68">
        <v>157</v>
      </c>
      <c r="I5355" s="68">
        <v>47.6</v>
      </c>
      <c r="J5355" s="71">
        <f>IF(F5355="女",IF(H5355=0,0,VLOOKUP(I5355/(H5355*H5355/10000),标准!M$108:N$112,2,TRUE)),IF(H5355=0,0,VLOOKUP(I5355/(H5355*H5355/10000),标准!M$74:N$78,2,TRUE)))</f>
        <v>100</v>
      </c>
      <c r="K5355" s="72">
        <v>2944</v>
      </c>
      <c r="L5355" s="71">
        <f>IF(A5355&lt;43,IF(F5355="女",VLOOKUP(K5355,标准!K$108:L$128,2,TRUE),VLOOKUP(K5355,标准!K$74:L$94,2,TRUE)),IF(F5355="女",VLOOKUP(K5355,标准!K$39:L$59,2,TRUE),VLOOKUP(K5355,标准!K$3:L$23,2,TRUE)))</f>
        <v>78</v>
      </c>
      <c r="M5355" s="68">
        <v>15</v>
      </c>
      <c r="N5355" s="71">
        <f>IF(M5355="",0,IF(A5355&lt;43,IF(F5355="女",VLOOKUP(M5355,标准!C$108:D$128,2,TRUE),VLOOKUP(M5355,标准!C$74:D$94,2,TRUE)),IF(F5355="女",VLOOKUP(M5355,标准!C$39:D$59,2,TRUE),VLOOKUP(M5355,标准!C$3:D$23,2,TRUE))))</f>
        <v>72</v>
      </c>
      <c r="O5355" s="124">
        <v>175</v>
      </c>
      <c r="P5355" s="71">
        <f>IF(A5355&lt;43,IF(F5355="女",VLOOKUP(O5355/100,标准!E$108:F$128,2,TRUE),VLOOKUP(O5355/100,标准!E$74:F$94,2,TRUE)),IF(F5355="女",VLOOKUP(O5355/100,标准!E$39:F$59,2,TRUE),VLOOKUP(O5355/100,标准!E$3:F$23,2,TRUE)))</f>
        <v>76</v>
      </c>
      <c r="Q5355" s="125">
        <v>4.26</v>
      </c>
      <c r="R5355" s="71">
        <f>IF(Q5355=0,0,IF(A5355&lt;43,IF(F5355="女",IF(Q5355="",0,VLOOKUP(Q5355,标准!I$108:J$138,2,TRUE)),IF(Q5355="",0,VLOOKUP(Q5355,标准!I$74:J$104,2,TRUE))),IF(F5355="女",IF(Q5355="",0,VLOOKUP(Q5355,标准!I$39:J$69,2,TRUE)),IF(Q5355="",0,VLOOKUP(Q5355,标准!I$3:J$33,2,TRUE)))))</f>
        <v>62</v>
      </c>
      <c r="S5355" s="126">
        <v>40</v>
      </c>
      <c r="T5355" s="71">
        <f>IF(A5355&lt;43,IF(F5355="女",VLOOKUP(S5355,标准!G$108:H$138,2,TRUE),VLOOKUP(S5355,标准!G$74:H$99,2,TRUE)),IF(F5355="女",VLOOKUP(S5355,标准!G$39:H$69,2,TRUE),VLOOKUP(S5355,标准!G$3:H$28,2,TRUE)))</f>
        <v>74</v>
      </c>
      <c r="U5355" s="127">
        <v>9</v>
      </c>
      <c r="V5355" s="71">
        <f>IF(U5355=0,0,IF(A5355&lt;43,IF(F5355="女",IF(U5355="",0,VLOOKUP(U5355,标准!A$108:B$128,2,TRUE)),IF(U5355="",0,VLOOKUP(U5355,标准!A$74:B$94,2,TRUE))),IF(F5355="女",IF(U5355="",0,VLOOKUP(U5355,标准!A$39:B$59,2,TRUE)),IF(U5355="",0,VLOOKUP(U5355,标准!A$3:B$23,2,TRUE)))))</f>
        <v>72</v>
      </c>
      <c r="W5355" s="86">
        <f t="shared" si="83"/>
        <v>75.7</v>
      </c>
      <c r="X5355" s="87">
        <v>4.2</v>
      </c>
      <c r="Y5355" s="87">
        <v>4.2</v>
      </c>
      <c r="Z5355" s="91"/>
      <c r="AA5355" s="92"/>
    </row>
    <row r="5356" customHeight="1" spans="1:27">
      <c r="A5356" s="62">
        <v>42</v>
      </c>
      <c r="B5356" s="91">
        <v>5396</v>
      </c>
      <c r="C5356" s="154" t="s">
        <v>6293</v>
      </c>
      <c r="D5356" s="154" t="s">
        <v>10716</v>
      </c>
      <c r="E5356" s="154" t="s">
        <v>29</v>
      </c>
      <c r="F5356" s="154" t="s">
        <v>34</v>
      </c>
      <c r="G5356" s="155" t="s">
        <v>10795</v>
      </c>
      <c r="H5356" s="68">
        <v>155.1</v>
      </c>
      <c r="I5356" s="68">
        <v>56.3</v>
      </c>
      <c r="J5356" s="71">
        <f>IF(F5356="女",IF(H5356=0,0,VLOOKUP(I5356/(H5356*H5356/10000),标准!M$108:N$112,2,TRUE)),IF(H5356=0,0,VLOOKUP(I5356/(H5356*H5356/10000),标准!M$74:N$78,2,TRUE)))</f>
        <v>100</v>
      </c>
      <c r="K5356" s="72">
        <v>3647</v>
      </c>
      <c r="L5356" s="71">
        <f>IF(A5356&lt;43,IF(F5356="女",VLOOKUP(K5356,标准!K$108:L$128,2,TRUE),VLOOKUP(K5356,标准!K$74:L$94,2,TRUE)),IF(F5356="女",VLOOKUP(K5356,标准!K$39:L$59,2,TRUE),VLOOKUP(K5356,标准!K$3:L$23,2,TRUE)))</f>
        <v>100</v>
      </c>
      <c r="M5356" s="68">
        <v>17</v>
      </c>
      <c r="N5356" s="71">
        <f>IF(M5356="",0,IF(A5356&lt;43,IF(F5356="女",VLOOKUP(M5356,标准!C$108:D$128,2,TRUE),VLOOKUP(M5356,标准!C$74:D$94,2,TRUE)),IF(F5356="女",VLOOKUP(M5356,标准!C$39:D$59,2,TRUE),VLOOKUP(M5356,标准!C$3:D$23,2,TRUE))))</f>
        <v>76</v>
      </c>
      <c r="O5356" s="124">
        <v>150</v>
      </c>
      <c r="P5356" s="71">
        <f>IF(A5356&lt;43,IF(F5356="女",VLOOKUP(O5356/100,标准!E$108:F$128,2,TRUE),VLOOKUP(O5356/100,标准!E$74:F$94,2,TRUE)),IF(F5356="女",VLOOKUP(O5356/100,标准!E$39:F$59,2,TRUE),VLOOKUP(O5356/100,标准!E$3:F$23,2,TRUE)))</f>
        <v>50</v>
      </c>
      <c r="Q5356" s="125">
        <v>4.39</v>
      </c>
      <c r="R5356" s="71">
        <f>IF(Q5356=0,0,IF(A5356&lt;43,IF(F5356="女",IF(Q5356="",0,VLOOKUP(Q5356,标准!I$108:J$138,2,TRUE)),IF(Q5356="",0,VLOOKUP(Q5356,标准!I$74:J$104,2,TRUE))),IF(F5356="女",IF(Q5356="",0,VLOOKUP(Q5356,标准!I$39:J$69,2,TRUE)),IF(Q5356="",0,VLOOKUP(Q5356,标准!I$3:J$33,2,TRUE)))))</f>
        <v>50</v>
      </c>
      <c r="S5356" s="126">
        <v>31</v>
      </c>
      <c r="T5356" s="71">
        <f>IF(A5356&lt;43,IF(F5356="女",VLOOKUP(S5356,标准!G$108:H$138,2,TRUE),VLOOKUP(S5356,标准!G$74:H$99,2,TRUE)),IF(F5356="女",VLOOKUP(S5356,标准!G$39:H$69,2,TRUE),VLOOKUP(S5356,标准!G$3:H$28,2,TRUE)))</f>
        <v>64</v>
      </c>
      <c r="U5356" s="127">
        <v>9.3</v>
      </c>
      <c r="V5356" s="71">
        <f>IF(U5356=0,0,IF(A5356&lt;43,IF(F5356="女",IF(U5356="",0,VLOOKUP(U5356,标准!A$108:B$128,2,TRUE)),IF(U5356="",0,VLOOKUP(U5356,标准!A$74:B$94,2,TRUE))),IF(F5356="女",IF(U5356="",0,VLOOKUP(U5356,标准!A$39:B$59,2,TRUE)),IF(U5356="",0,VLOOKUP(U5356,标准!A$3:B$23,2,TRUE)))))</f>
        <v>70</v>
      </c>
      <c r="W5356" s="86">
        <f t="shared" si="83"/>
        <v>73</v>
      </c>
      <c r="X5356" s="87">
        <v>4.2</v>
      </c>
      <c r="Y5356" s="87">
        <v>4.2</v>
      </c>
      <c r="Z5356" s="91"/>
      <c r="AA5356" s="92"/>
    </row>
    <row r="5357" customHeight="1" spans="1:27">
      <c r="A5357" s="62">
        <v>42</v>
      </c>
      <c r="B5357" s="91">
        <v>5397</v>
      </c>
      <c r="C5357" s="154" t="s">
        <v>10796</v>
      </c>
      <c r="D5357" s="154" t="s">
        <v>10716</v>
      </c>
      <c r="E5357" s="154" t="s">
        <v>29</v>
      </c>
      <c r="F5357" s="154" t="s">
        <v>30</v>
      </c>
      <c r="G5357" s="155" t="s">
        <v>10797</v>
      </c>
      <c r="H5357" s="68">
        <v>168.8</v>
      </c>
      <c r="I5357" s="68">
        <v>67.7</v>
      </c>
      <c r="J5357" s="71">
        <f>IF(F5357="女",IF(H5357=0,0,VLOOKUP(I5357/(H5357*H5357/10000),标准!M$108:N$112,2,TRUE)),IF(H5357=0,0,VLOOKUP(I5357/(H5357*H5357/10000),标准!M$74:N$78,2,TRUE)))</f>
        <v>100</v>
      </c>
      <c r="K5357" s="72">
        <v>4626</v>
      </c>
      <c r="L5357" s="71">
        <f>IF(A5357&lt;43,IF(F5357="女",VLOOKUP(K5357,标准!K$108:L$128,2,TRUE),VLOOKUP(K5357,标准!K$74:L$94,2,TRUE)),IF(F5357="女",VLOOKUP(K5357,标准!K$39:L$59,2,TRUE),VLOOKUP(K5357,标准!K$3:L$23,2,TRUE)))</f>
        <v>85</v>
      </c>
      <c r="M5357" s="68">
        <v>11</v>
      </c>
      <c r="N5357" s="71">
        <f>IF(M5357="",0,IF(A5357&lt;43,IF(F5357="女",VLOOKUP(M5357,标准!C$108:D$128,2,TRUE),VLOOKUP(M5357,标准!C$74:D$94,2,TRUE)),IF(F5357="女",VLOOKUP(M5357,标准!C$39:D$59,2,TRUE),VLOOKUP(M5357,标准!C$3:D$23,2,TRUE))))</f>
        <v>70</v>
      </c>
      <c r="O5357" s="124">
        <v>195</v>
      </c>
      <c r="P5357" s="71">
        <f>IF(A5357&lt;43,IF(F5357="女",VLOOKUP(O5357/100,标准!E$108:F$128,2,TRUE),VLOOKUP(O5357/100,标准!E$74:F$94,2,TRUE)),IF(F5357="女",VLOOKUP(O5357/100,标准!E$39:F$59,2,TRUE),VLOOKUP(O5357/100,标准!E$3:F$23,2,TRUE)))</f>
        <v>30</v>
      </c>
      <c r="Q5357" s="125">
        <v>4.42</v>
      </c>
      <c r="R5357" s="71">
        <f>IF(Q5357=0,0,IF(A5357&lt;43,IF(F5357="女",IF(Q5357="",0,VLOOKUP(Q5357,标准!I$108:J$138,2,TRUE)),IF(Q5357="",0,VLOOKUP(Q5357,标准!I$74:J$104,2,TRUE))),IF(F5357="女",IF(Q5357="",0,VLOOKUP(Q5357,标准!I$39:J$69,2,TRUE)),IF(Q5357="",0,VLOOKUP(Q5357,标准!I$3:J$33,2,TRUE)))))</f>
        <v>50</v>
      </c>
      <c r="S5357" s="126"/>
      <c r="T5357" s="71">
        <f>IF(A5357&lt;43,IF(F5357="女",VLOOKUP(S5357,标准!G$108:H$138,2,TRUE),VLOOKUP(S5357,标准!G$74:H$99,2,TRUE)),IF(F5357="女",VLOOKUP(S5357,标准!G$39:H$69,2,TRUE),VLOOKUP(S5357,标准!G$3:H$28,2,TRUE)))</f>
        <v>0</v>
      </c>
      <c r="U5357" s="127">
        <v>7.3</v>
      </c>
      <c r="V5357" s="71">
        <f>IF(U5357=0,0,IF(A5357&lt;43,IF(F5357="女",IF(U5357="",0,VLOOKUP(U5357,标准!A$108:B$128,2,TRUE)),IF(U5357="",0,VLOOKUP(U5357,标准!A$74:B$94,2,TRUE))),IF(F5357="女",IF(U5357="",0,VLOOKUP(U5357,标准!A$39:B$59,2,TRUE)),IF(U5357="",0,VLOOKUP(U5357,标准!A$3:B$23,2,TRUE)))))</f>
        <v>78</v>
      </c>
      <c r="W5357" s="86">
        <f t="shared" si="83"/>
        <v>63.35</v>
      </c>
      <c r="X5357" s="87">
        <v>4.9</v>
      </c>
      <c r="Y5357" s="87">
        <v>4.4</v>
      </c>
      <c r="Z5357" s="91"/>
      <c r="AA5357" s="92"/>
    </row>
    <row r="5358" customHeight="1" spans="1:27">
      <c r="A5358" s="62">
        <v>42</v>
      </c>
      <c r="B5358" s="91">
        <v>5398</v>
      </c>
      <c r="C5358" s="154" t="s">
        <v>10798</v>
      </c>
      <c r="D5358" s="154" t="s">
        <v>10716</v>
      </c>
      <c r="E5358" s="154" t="s">
        <v>29</v>
      </c>
      <c r="F5358" s="154" t="s">
        <v>30</v>
      </c>
      <c r="G5358" s="155" t="s">
        <v>10799</v>
      </c>
      <c r="H5358" s="68"/>
      <c r="I5358" s="68"/>
      <c r="J5358" s="71">
        <f>IF(F5358="女",IF(H5358=0,0,VLOOKUP(I5358/(H5358*H5358/10000),标准!M$108:N$112,2,TRUE)),IF(H5358=0,0,VLOOKUP(I5358/(H5358*H5358/10000),标准!M$74:N$78,2,TRUE)))</f>
        <v>0</v>
      </c>
      <c r="K5358" s="72"/>
      <c r="L5358" s="71">
        <f>IF(A5358&lt;43,IF(F5358="女",VLOOKUP(K5358,标准!K$108:L$128,2,TRUE),VLOOKUP(K5358,标准!K$74:L$94,2,TRUE)),IF(F5358="女",VLOOKUP(K5358,标准!K$39:L$59,2,TRUE),VLOOKUP(K5358,标准!K$3:L$23,2,TRUE)))</f>
        <v>0</v>
      </c>
      <c r="M5358" s="68">
        <v>12</v>
      </c>
      <c r="N5358" s="71">
        <f>IF(M5358="",0,IF(A5358&lt;43,IF(F5358="女",VLOOKUP(M5358,标准!C$108:D$128,2,TRUE),VLOOKUP(M5358,标准!C$74:D$94,2,TRUE)),IF(F5358="女",VLOOKUP(M5358,标准!C$39:D$59,2,TRUE),VLOOKUP(M5358,标准!C$3:D$23,2,TRUE))))</f>
        <v>70</v>
      </c>
      <c r="O5358" s="124">
        <v>245</v>
      </c>
      <c r="P5358" s="71">
        <f>IF(A5358&lt;43,IF(F5358="女",VLOOKUP(O5358/100,标准!E$108:F$128,2,TRUE),VLOOKUP(O5358/100,标准!E$74:F$94,2,TRUE)),IF(F5358="女",VLOOKUP(O5358/100,标准!E$39:F$59,2,TRUE),VLOOKUP(O5358/100,标准!E$3:F$23,2,TRUE)))</f>
        <v>78</v>
      </c>
      <c r="Q5358" s="125">
        <v>4.31</v>
      </c>
      <c r="R5358" s="71">
        <f>IF(Q5358=0,0,IF(A5358&lt;43,IF(F5358="女",IF(Q5358="",0,VLOOKUP(Q5358,标准!I$108:J$138,2,TRUE)),IF(Q5358="",0,VLOOKUP(Q5358,标准!I$74:J$104,2,TRUE))),IF(F5358="女",IF(Q5358="",0,VLOOKUP(Q5358,标准!I$39:J$69,2,TRUE)),IF(Q5358="",0,VLOOKUP(Q5358,标准!I$3:J$33,2,TRUE)))))</f>
        <v>60</v>
      </c>
      <c r="S5358" s="126">
        <v>9</v>
      </c>
      <c r="T5358" s="71">
        <f>IF(A5358&lt;43,IF(F5358="女",VLOOKUP(S5358,标准!G$108:H$138,2,TRUE),VLOOKUP(S5358,标准!G$74:H$99,2,TRUE)),IF(F5358="女",VLOOKUP(S5358,标准!G$39:H$69,2,TRUE),VLOOKUP(S5358,标准!G$3:H$28,2,TRUE)))</f>
        <v>50</v>
      </c>
      <c r="U5358" s="127">
        <v>7.2</v>
      </c>
      <c r="V5358" s="71">
        <f>IF(U5358=0,0,IF(A5358&lt;43,IF(F5358="女",IF(U5358="",0,VLOOKUP(U5358,标准!A$108:B$128,2,TRUE)),IF(U5358="",0,VLOOKUP(U5358,标准!A$74:B$94,2,TRUE))),IF(F5358="女",IF(U5358="",0,VLOOKUP(U5358,标准!A$39:B$59,2,TRUE)),IF(U5358="",0,VLOOKUP(U5358,标准!A$3:B$23,2,TRUE)))))</f>
        <v>78</v>
      </c>
      <c r="W5358" s="86">
        <f t="shared" si="83"/>
        <v>47.4</v>
      </c>
      <c r="X5358" s="87"/>
      <c r="Y5358" s="87"/>
      <c r="Z5358" s="91"/>
      <c r="AA5358" s="92"/>
    </row>
    <row r="5359" customHeight="1" spans="1:27">
      <c r="A5359" s="62">
        <v>42</v>
      </c>
      <c r="B5359" s="91">
        <v>5399</v>
      </c>
      <c r="C5359" s="154" t="s">
        <v>10800</v>
      </c>
      <c r="D5359" s="154" t="s">
        <v>10716</v>
      </c>
      <c r="E5359" s="154" t="s">
        <v>29</v>
      </c>
      <c r="F5359" s="154" t="s">
        <v>30</v>
      </c>
      <c r="G5359" s="155" t="s">
        <v>10801</v>
      </c>
      <c r="H5359" s="68">
        <v>182.8</v>
      </c>
      <c r="I5359" s="68">
        <v>69</v>
      </c>
      <c r="J5359" s="71">
        <f>IF(F5359="女",IF(H5359=0,0,VLOOKUP(I5359/(H5359*H5359/10000),标准!M$108:N$112,2,TRUE)),IF(H5359=0,0,VLOOKUP(I5359/(H5359*H5359/10000),标准!M$74:N$78,2,TRUE)))</f>
        <v>100</v>
      </c>
      <c r="K5359" s="72">
        <v>6800</v>
      </c>
      <c r="L5359" s="71">
        <f>IF(A5359&lt;43,IF(F5359="女",VLOOKUP(K5359,标准!K$108:L$128,2,TRUE),VLOOKUP(K5359,标准!K$74:L$94,2,TRUE)),IF(F5359="女",VLOOKUP(K5359,标准!K$39:L$59,2,TRUE),VLOOKUP(K5359,标准!K$3:L$23,2,TRUE)))</f>
        <v>100</v>
      </c>
      <c r="M5359" s="68">
        <v>26</v>
      </c>
      <c r="N5359" s="71">
        <f>IF(M5359="",0,IF(A5359&lt;43,IF(F5359="女",VLOOKUP(M5359,标准!C$108:D$128,2,TRUE),VLOOKUP(M5359,标准!C$74:D$94,2,TRUE)),IF(F5359="女",VLOOKUP(M5359,标准!C$39:D$59,2,TRUE),VLOOKUP(M5359,标准!C$3:D$23,2,TRUE))))</f>
        <v>100</v>
      </c>
      <c r="O5359" s="124"/>
      <c r="P5359" s="71">
        <f>IF(A5359&lt;43,IF(F5359="女",VLOOKUP(O5359/100,标准!E$108:F$128,2,TRUE),VLOOKUP(O5359/100,标准!E$74:F$94,2,TRUE)),IF(F5359="女",VLOOKUP(O5359/100,标准!E$39:F$59,2,TRUE),VLOOKUP(O5359/100,标准!E$3:F$23,2,TRUE)))</f>
        <v>0</v>
      </c>
      <c r="Q5359" s="125"/>
      <c r="R5359" s="71">
        <f>IF(Q5359=0,0,IF(A5359&lt;43,IF(F5359="女",IF(Q5359="",0,VLOOKUP(Q5359,标准!I$108:J$138,2,TRUE)),IF(Q5359="",0,VLOOKUP(Q5359,标准!I$74:J$104,2,TRUE))),IF(F5359="女",IF(Q5359="",0,VLOOKUP(Q5359,标准!I$39:J$69,2,TRUE)),IF(Q5359="",0,VLOOKUP(Q5359,标准!I$3:J$33,2,TRUE)))))</f>
        <v>0</v>
      </c>
      <c r="S5359" s="126"/>
      <c r="T5359" s="71">
        <f>IF(A5359&lt;43,IF(F5359="女",VLOOKUP(S5359,标准!G$108:H$138,2,TRUE),VLOOKUP(S5359,标准!G$74:H$99,2,TRUE)),IF(F5359="女",VLOOKUP(S5359,标准!G$39:H$69,2,TRUE),VLOOKUP(S5359,标准!G$3:H$28,2,TRUE)))</f>
        <v>0</v>
      </c>
      <c r="U5359" s="127"/>
      <c r="V5359" s="71">
        <f>IF(U5359=0,0,IF(A5359&lt;43,IF(F5359="女",IF(U5359="",0,VLOOKUP(U5359,标准!A$108:B$128,2,TRUE)),IF(U5359="",0,VLOOKUP(U5359,标准!A$74:B$94,2,TRUE))),IF(F5359="女",IF(U5359="",0,VLOOKUP(U5359,标准!A$39:B$59,2,TRUE)),IF(U5359="",0,VLOOKUP(U5359,标准!A$3:B$23,2,TRUE)))))</f>
        <v>0</v>
      </c>
      <c r="W5359" s="86">
        <f t="shared" si="83"/>
        <v>40</v>
      </c>
      <c r="X5359" s="87">
        <v>3.7</v>
      </c>
      <c r="Y5359" s="87">
        <v>3.7</v>
      </c>
      <c r="Z5359" s="91"/>
      <c r="AA5359" s="92"/>
    </row>
    <row r="5360" customHeight="1" spans="1:27">
      <c r="A5360" s="62">
        <v>42</v>
      </c>
      <c r="B5360" s="91">
        <v>5400</v>
      </c>
      <c r="C5360" s="154" t="s">
        <v>10802</v>
      </c>
      <c r="D5360" s="154" t="s">
        <v>10716</v>
      </c>
      <c r="E5360" s="154" t="s">
        <v>29</v>
      </c>
      <c r="F5360" s="154" t="s">
        <v>30</v>
      </c>
      <c r="G5360" s="155" t="s">
        <v>10803</v>
      </c>
      <c r="H5360" s="68">
        <v>168.2</v>
      </c>
      <c r="I5360" s="68">
        <v>49.1</v>
      </c>
      <c r="J5360" s="71">
        <f>IF(F5360="女",IF(H5360=0,0,VLOOKUP(I5360/(H5360*H5360/10000),标准!M$108:N$112,2,TRUE)),IF(H5360=0,0,VLOOKUP(I5360/(H5360*H5360/10000),标准!M$74:N$78,2,TRUE)))</f>
        <v>80</v>
      </c>
      <c r="K5360" s="72">
        <v>4175</v>
      </c>
      <c r="L5360" s="71">
        <f>IF(A5360&lt;43,IF(F5360="女",VLOOKUP(K5360,标准!K$108:L$128,2,TRUE),VLOOKUP(K5360,标准!K$74:L$94,2,TRUE)),IF(F5360="女",VLOOKUP(K5360,标准!K$39:L$59,2,TRUE),VLOOKUP(K5360,标准!K$3:L$23,2,TRUE)))</f>
        <v>76</v>
      </c>
      <c r="M5360" s="68">
        <v>25</v>
      </c>
      <c r="N5360" s="71">
        <f>IF(M5360="",0,IF(A5360&lt;43,IF(F5360="女",VLOOKUP(M5360,标准!C$108:D$128,2,TRUE),VLOOKUP(M5360,标准!C$74:D$94,2,TRUE)),IF(F5360="女",VLOOKUP(M5360,标准!C$39:D$59,2,TRUE),VLOOKUP(M5360,标准!C$3:D$23,2,TRUE))))</f>
        <v>100</v>
      </c>
      <c r="O5360" s="124">
        <v>245</v>
      </c>
      <c r="P5360" s="71">
        <f>IF(A5360&lt;43,IF(F5360="女",VLOOKUP(O5360/100,标准!E$108:F$128,2,TRUE),VLOOKUP(O5360/100,标准!E$74:F$94,2,TRUE)),IF(F5360="女",VLOOKUP(O5360/100,标准!E$39:F$59,2,TRUE),VLOOKUP(O5360/100,标准!E$3:F$23,2,TRUE)))</f>
        <v>78</v>
      </c>
      <c r="Q5360" s="125">
        <v>4.28</v>
      </c>
      <c r="R5360" s="71">
        <f>IF(Q5360=0,0,IF(A5360&lt;43,IF(F5360="女",IF(Q5360="",0,VLOOKUP(Q5360,标准!I$108:J$138,2,TRUE)),IF(Q5360="",0,VLOOKUP(Q5360,标准!I$74:J$104,2,TRUE))),IF(F5360="女",IF(Q5360="",0,VLOOKUP(Q5360,标准!I$39:J$69,2,TRUE)),IF(Q5360="",0,VLOOKUP(Q5360,标准!I$3:J$33,2,TRUE)))))</f>
        <v>60</v>
      </c>
      <c r="S5360" s="126">
        <v>10</v>
      </c>
      <c r="T5360" s="71">
        <f>IF(A5360&lt;43,IF(F5360="女",VLOOKUP(S5360,标准!G$108:H$138,2,TRUE),VLOOKUP(S5360,标准!G$74:H$99,2,TRUE)),IF(F5360="女",VLOOKUP(S5360,标准!G$39:H$69,2,TRUE),VLOOKUP(S5360,标准!G$3:H$28,2,TRUE)))</f>
        <v>60</v>
      </c>
      <c r="U5360" s="127">
        <v>6.6</v>
      </c>
      <c r="V5360" s="71">
        <f>IF(U5360=0,0,IF(A5360&lt;43,IF(F5360="女",IF(U5360="",0,VLOOKUP(U5360,标准!A$108:B$128,2,TRUE)),IF(U5360="",0,VLOOKUP(U5360,标准!A$74:B$94,2,TRUE))),IF(F5360="女",IF(U5360="",0,VLOOKUP(U5360,标准!A$39:B$59,2,TRUE)),IF(U5360="",0,VLOOKUP(U5360,标准!A$3:B$23,2,TRUE)))))</f>
        <v>100</v>
      </c>
      <c r="W5360" s="86">
        <f t="shared" si="83"/>
        <v>79.2</v>
      </c>
      <c r="X5360" s="87">
        <v>4.5</v>
      </c>
      <c r="Y5360" s="87">
        <v>4.2</v>
      </c>
      <c r="Z5360" s="91"/>
      <c r="AA5360" s="92"/>
    </row>
    <row r="5361" customHeight="1" spans="1:27">
      <c r="A5361" s="62">
        <v>42</v>
      </c>
      <c r="B5361" s="91">
        <v>5401</v>
      </c>
      <c r="C5361" s="154" t="s">
        <v>10804</v>
      </c>
      <c r="D5361" s="154" t="s">
        <v>10716</v>
      </c>
      <c r="E5361" s="154" t="s">
        <v>29</v>
      </c>
      <c r="F5361" s="154" t="s">
        <v>30</v>
      </c>
      <c r="G5361" s="155" t="s">
        <v>10805</v>
      </c>
      <c r="H5361" s="68">
        <v>176.1</v>
      </c>
      <c r="I5361" s="68">
        <v>80.1</v>
      </c>
      <c r="J5361" s="71">
        <f>IF(F5361="女",IF(H5361=0,0,VLOOKUP(I5361/(H5361*H5361/10000),标准!M$108:N$112,2,TRUE)),IF(H5361=0,0,VLOOKUP(I5361/(H5361*H5361/10000),标准!M$74:N$78,2,TRUE)))</f>
        <v>80</v>
      </c>
      <c r="K5361" s="72">
        <v>5890</v>
      </c>
      <c r="L5361" s="71">
        <f>IF(A5361&lt;43,IF(F5361="女",VLOOKUP(K5361,标准!K$108:L$128,2,TRUE),VLOOKUP(K5361,标准!K$74:L$94,2,TRUE)),IF(F5361="女",VLOOKUP(K5361,标准!K$39:L$59,2,TRUE),VLOOKUP(K5361,标准!K$3:L$23,2,TRUE)))</f>
        <v>100</v>
      </c>
      <c r="M5361" s="68">
        <v>15.2</v>
      </c>
      <c r="N5361" s="71">
        <f>IF(M5361="",0,IF(A5361&lt;43,IF(F5361="女",VLOOKUP(M5361,标准!C$108:D$128,2,TRUE),VLOOKUP(M5361,标准!C$74:D$94,2,TRUE)),IF(F5361="女",VLOOKUP(M5361,标准!C$39:D$59,2,TRUE),VLOOKUP(M5361,标准!C$3:D$23,2,TRUE))))</f>
        <v>76</v>
      </c>
      <c r="O5361" s="124">
        <v>245</v>
      </c>
      <c r="P5361" s="71">
        <f>IF(A5361&lt;43,IF(F5361="女",VLOOKUP(O5361/100,标准!E$108:F$128,2,TRUE),VLOOKUP(O5361/100,标准!E$74:F$94,2,TRUE)),IF(F5361="女",VLOOKUP(O5361/100,标准!E$39:F$59,2,TRUE),VLOOKUP(O5361/100,标准!E$3:F$23,2,TRUE)))</f>
        <v>78</v>
      </c>
      <c r="Q5361" s="125">
        <v>4.19</v>
      </c>
      <c r="R5361" s="71">
        <f>IF(Q5361=0,0,IF(A5361&lt;43,IF(F5361="女",IF(Q5361="",0,VLOOKUP(Q5361,标准!I$108:J$138,2,TRUE)),IF(Q5361="",0,VLOOKUP(Q5361,标准!I$74:J$104,2,TRUE))),IF(F5361="女",IF(Q5361="",0,VLOOKUP(Q5361,标准!I$39:J$69,2,TRUE)),IF(Q5361="",0,VLOOKUP(Q5361,标准!I$3:J$33,2,TRUE)))))</f>
        <v>64</v>
      </c>
      <c r="S5361" s="126">
        <v>2</v>
      </c>
      <c r="T5361" s="71">
        <f>IF(A5361&lt;43,IF(F5361="女",VLOOKUP(S5361,标准!G$108:H$138,2,TRUE),VLOOKUP(S5361,标准!G$74:H$99,2,TRUE)),IF(F5361="女",VLOOKUP(S5361,标准!G$39:H$69,2,TRUE),VLOOKUP(S5361,标准!G$3:H$28,2,TRUE)))</f>
        <v>0</v>
      </c>
      <c r="U5361" s="127">
        <v>7</v>
      </c>
      <c r="V5361" s="71">
        <f>IF(U5361=0,0,IF(A5361&lt;43,IF(F5361="女",IF(U5361="",0,VLOOKUP(U5361,标准!A$108:B$128,2,TRUE)),IF(U5361="",0,VLOOKUP(U5361,标准!A$74:B$94,2,TRUE))),IF(F5361="女",IF(U5361="",0,VLOOKUP(U5361,标准!A$39:B$59,2,TRUE)),IF(U5361="",0,VLOOKUP(U5361,标准!A$3:B$23,2,TRUE)))))</f>
        <v>85</v>
      </c>
      <c r="W5361" s="86">
        <f t="shared" si="83"/>
        <v>72.2</v>
      </c>
      <c r="X5361" s="87">
        <v>4.1</v>
      </c>
      <c r="Y5361" s="87">
        <v>4.3</v>
      </c>
      <c r="Z5361" s="91"/>
      <c r="AA5361" s="92"/>
    </row>
    <row r="5362" customHeight="1" spans="1:27">
      <c r="A5362" s="62">
        <v>42</v>
      </c>
      <c r="B5362" s="91">
        <v>5402</v>
      </c>
      <c r="C5362" s="154" t="s">
        <v>10806</v>
      </c>
      <c r="D5362" s="154" t="s">
        <v>10716</v>
      </c>
      <c r="E5362" s="154" t="s">
        <v>29</v>
      </c>
      <c r="F5362" s="154" t="s">
        <v>34</v>
      </c>
      <c r="G5362" s="155" t="s">
        <v>10807</v>
      </c>
      <c r="H5362" s="68">
        <v>159.4</v>
      </c>
      <c r="I5362" s="68">
        <v>45.9</v>
      </c>
      <c r="J5362" s="71">
        <f>IF(F5362="女",IF(H5362=0,0,VLOOKUP(I5362/(H5362*H5362/10000),标准!M$108:N$112,2,TRUE)),IF(H5362=0,0,VLOOKUP(I5362/(H5362*H5362/10000),标准!M$74:N$78,2,TRUE)))</f>
        <v>100</v>
      </c>
      <c r="K5362" s="72">
        <v>3240</v>
      </c>
      <c r="L5362" s="71">
        <f>IF(A5362&lt;43,IF(F5362="女",VLOOKUP(K5362,标准!K$108:L$128,2,TRUE),VLOOKUP(K5362,标准!K$74:L$94,2,TRUE)),IF(F5362="女",VLOOKUP(K5362,标准!K$39:L$59,2,TRUE),VLOOKUP(K5362,标准!K$3:L$23,2,TRUE)))</f>
        <v>85</v>
      </c>
      <c r="M5362" s="68">
        <v>15.5</v>
      </c>
      <c r="N5362" s="71">
        <f>IF(M5362="",0,IF(A5362&lt;43,IF(F5362="女",VLOOKUP(M5362,标准!C$108:D$128,2,TRUE),VLOOKUP(M5362,标准!C$74:D$94,2,TRUE)),IF(F5362="女",VLOOKUP(M5362,标准!C$39:D$59,2,TRUE),VLOOKUP(M5362,标准!C$3:D$23,2,TRUE))))</f>
        <v>74</v>
      </c>
      <c r="O5362" s="124">
        <v>178</v>
      </c>
      <c r="P5362" s="71">
        <f>IF(A5362&lt;43,IF(F5362="女",VLOOKUP(O5362/100,标准!E$108:F$128,2,TRUE),VLOOKUP(O5362/100,标准!E$74:F$94,2,TRUE)),IF(F5362="女",VLOOKUP(O5362/100,标准!E$39:F$59,2,TRUE),VLOOKUP(O5362/100,标准!E$3:F$23,2,TRUE)))</f>
        <v>78</v>
      </c>
      <c r="Q5362" s="125">
        <v>5.4</v>
      </c>
      <c r="R5362" s="71">
        <f>IF(Q5362=0,0,IF(A5362&lt;43,IF(F5362="女",IF(Q5362="",0,VLOOKUP(Q5362,标准!I$108:J$138,2,TRUE)),IF(Q5362="",0,VLOOKUP(Q5362,标准!I$74:J$104,2,TRUE))),IF(F5362="女",IF(Q5362="",0,VLOOKUP(Q5362,标准!I$39:J$69,2,TRUE)),IF(Q5362="",0,VLOOKUP(Q5362,标准!I$3:J$33,2,TRUE)))))</f>
        <v>0</v>
      </c>
      <c r="S5362" s="126">
        <v>41</v>
      </c>
      <c r="T5362" s="71">
        <f>IF(A5362&lt;43,IF(F5362="女",VLOOKUP(S5362,标准!G$108:H$138,2,TRUE),VLOOKUP(S5362,标准!G$74:H$99,2,TRUE)),IF(F5362="女",VLOOKUP(S5362,标准!G$39:H$69,2,TRUE),VLOOKUP(S5362,标准!G$3:H$28,2,TRUE)))</f>
        <v>74</v>
      </c>
      <c r="U5362" s="127">
        <v>9.5</v>
      </c>
      <c r="V5362" s="71">
        <f>IF(U5362=0,0,IF(A5362&lt;43,IF(F5362="女",IF(U5362="",0,VLOOKUP(U5362,标准!A$108:B$128,2,TRUE)),IF(U5362="",0,VLOOKUP(U5362,标准!A$74:B$94,2,TRUE))),IF(F5362="女",IF(U5362="",0,VLOOKUP(U5362,标准!A$39:B$59,2,TRUE)),IF(U5362="",0,VLOOKUP(U5362,标准!A$3:B$23,2,TRUE)))))</f>
        <v>68</v>
      </c>
      <c r="W5362" s="86">
        <f t="shared" si="83"/>
        <v>63.95</v>
      </c>
      <c r="X5362" s="87">
        <v>3.7</v>
      </c>
      <c r="Y5362" s="87">
        <v>3.7</v>
      </c>
      <c r="Z5362" s="91"/>
      <c r="AA5362" s="92"/>
    </row>
    <row r="5363" customHeight="1" spans="1:27">
      <c r="A5363" s="62">
        <v>42</v>
      </c>
      <c r="B5363" s="91">
        <v>5403</v>
      </c>
      <c r="C5363" s="154" t="s">
        <v>10808</v>
      </c>
      <c r="D5363" s="154" t="s">
        <v>10716</v>
      </c>
      <c r="E5363" s="154" t="s">
        <v>29</v>
      </c>
      <c r="F5363" s="154" t="s">
        <v>34</v>
      </c>
      <c r="G5363" s="155" t="s">
        <v>10809</v>
      </c>
      <c r="H5363" s="68">
        <v>146.1</v>
      </c>
      <c r="I5363" s="68">
        <v>58.8</v>
      </c>
      <c r="J5363" s="71">
        <f>IF(F5363="女",IF(H5363=0,0,VLOOKUP(I5363/(H5363*H5363/10000),标准!M$108:N$112,2,TRUE)),IF(H5363=0,0,VLOOKUP(I5363/(H5363*H5363/10000),标准!M$74:N$78,2,TRUE)))</f>
        <v>80</v>
      </c>
      <c r="K5363" s="72">
        <v>2813</v>
      </c>
      <c r="L5363" s="71">
        <f>IF(A5363&lt;43,IF(F5363="女",VLOOKUP(K5363,标准!K$108:L$128,2,TRUE),VLOOKUP(K5363,标准!K$74:L$94,2,TRUE)),IF(F5363="女",VLOOKUP(K5363,标准!K$39:L$59,2,TRUE),VLOOKUP(K5363,标准!K$3:L$23,2,TRUE)))</f>
        <v>76</v>
      </c>
      <c r="M5363" s="68">
        <v>25.5</v>
      </c>
      <c r="N5363" s="71">
        <f>IF(M5363="",0,IF(A5363&lt;43,IF(F5363="女",VLOOKUP(M5363,标准!C$108:D$128,2,TRUE),VLOOKUP(M5363,标准!C$74:D$94,2,TRUE)),IF(F5363="女",VLOOKUP(M5363,标准!C$39:D$59,2,TRUE),VLOOKUP(M5363,标准!C$3:D$23,2,TRUE))))</f>
        <v>95</v>
      </c>
      <c r="O5363" s="124">
        <v>160</v>
      </c>
      <c r="P5363" s="71">
        <f>IF(A5363&lt;43,IF(F5363="女",VLOOKUP(O5363/100,标准!E$108:F$128,2,TRUE),VLOOKUP(O5363/100,标准!E$74:F$94,2,TRUE)),IF(F5363="女",VLOOKUP(O5363/100,标准!E$39:F$59,2,TRUE),VLOOKUP(O5363/100,标准!E$3:F$23,2,TRUE)))</f>
        <v>66</v>
      </c>
      <c r="Q5363" s="125">
        <v>4.08</v>
      </c>
      <c r="R5363" s="71">
        <f>IF(Q5363=0,0,IF(A5363&lt;43,IF(F5363="女",IF(Q5363="",0,VLOOKUP(Q5363,标准!I$108:J$138,2,TRUE)),IF(Q5363="",0,VLOOKUP(Q5363,标准!I$74:J$104,2,TRUE))),IF(F5363="女",IF(Q5363="",0,VLOOKUP(Q5363,标准!I$39:J$69,2,TRUE)),IF(Q5363="",0,VLOOKUP(Q5363,标准!I$3:J$33,2,TRUE)))))</f>
        <v>70</v>
      </c>
      <c r="S5363" s="126">
        <v>36</v>
      </c>
      <c r="T5363" s="71">
        <f>IF(A5363&lt;43,IF(F5363="女",VLOOKUP(S5363,标准!G$108:H$138,2,TRUE),VLOOKUP(S5363,标准!G$74:H$99,2,TRUE)),IF(F5363="女",VLOOKUP(S5363,标准!G$39:H$69,2,TRUE),VLOOKUP(S5363,标准!G$3:H$28,2,TRUE)))</f>
        <v>70</v>
      </c>
      <c r="U5363" s="127">
        <v>9.5</v>
      </c>
      <c r="V5363" s="71">
        <f>IF(U5363=0,0,IF(A5363&lt;43,IF(F5363="女",IF(U5363="",0,VLOOKUP(U5363,标准!A$108:B$128,2,TRUE)),IF(U5363="",0,VLOOKUP(U5363,标准!A$74:B$94,2,TRUE))),IF(F5363="女",IF(U5363="",0,VLOOKUP(U5363,标准!A$39:B$59,2,TRUE)),IF(U5363="",0,VLOOKUP(U5363,标准!A$3:B$23,2,TRUE)))))</f>
        <v>68</v>
      </c>
      <c r="W5363" s="86">
        <f t="shared" si="83"/>
        <v>74.1</v>
      </c>
      <c r="X5363" s="87">
        <v>4.8</v>
      </c>
      <c r="Y5363" s="87">
        <v>4.1</v>
      </c>
      <c r="Z5363" s="91"/>
      <c r="AA5363" s="92"/>
    </row>
    <row r="5364" customHeight="1" spans="1:27">
      <c r="A5364" s="62">
        <v>42</v>
      </c>
      <c r="B5364" s="91">
        <v>5404</v>
      </c>
      <c r="C5364" s="154" t="s">
        <v>10810</v>
      </c>
      <c r="D5364" s="154" t="s">
        <v>10716</v>
      </c>
      <c r="E5364" s="154" t="s">
        <v>29</v>
      </c>
      <c r="F5364" s="154" t="s">
        <v>34</v>
      </c>
      <c r="G5364" s="155" t="s">
        <v>10811</v>
      </c>
      <c r="H5364" s="68">
        <v>158.8</v>
      </c>
      <c r="I5364" s="68">
        <v>47</v>
      </c>
      <c r="J5364" s="71">
        <f>IF(F5364="女",IF(H5364=0,0,VLOOKUP(I5364/(H5364*H5364/10000),标准!M$108:N$112,2,TRUE)),IF(H5364=0,0,VLOOKUP(I5364/(H5364*H5364/10000),标准!M$74:N$78,2,TRUE)))</f>
        <v>100</v>
      </c>
      <c r="K5364" s="72">
        <v>2237</v>
      </c>
      <c r="L5364" s="71">
        <f>IF(A5364&lt;43,IF(F5364="女",VLOOKUP(K5364,标准!K$108:L$128,2,TRUE),VLOOKUP(K5364,标准!K$74:L$94,2,TRUE)),IF(F5364="女",VLOOKUP(K5364,标准!K$39:L$59,2,TRUE),VLOOKUP(K5364,标准!K$3:L$23,2,TRUE)))</f>
        <v>64</v>
      </c>
      <c r="M5364" s="68">
        <v>9.5</v>
      </c>
      <c r="N5364" s="71">
        <f>IF(M5364="",0,IF(A5364&lt;43,IF(F5364="女",VLOOKUP(M5364,标准!C$108:D$128,2,TRUE),VLOOKUP(M5364,标准!C$74:D$94,2,TRUE)),IF(F5364="女",VLOOKUP(M5364,标准!C$39:D$59,2,TRUE),VLOOKUP(M5364,标准!C$3:D$23,2,TRUE))))</f>
        <v>64</v>
      </c>
      <c r="O5364" s="124">
        <v>165</v>
      </c>
      <c r="P5364" s="71">
        <f>IF(A5364&lt;43,IF(F5364="女",VLOOKUP(O5364/100,标准!E$108:F$128,2,TRUE),VLOOKUP(O5364/100,标准!E$74:F$94,2,TRUE)),IF(F5364="女",VLOOKUP(O5364/100,标准!E$39:F$59,2,TRUE),VLOOKUP(O5364/100,标准!E$3:F$23,2,TRUE)))</f>
        <v>68</v>
      </c>
      <c r="Q5364" s="125">
        <v>4.24</v>
      </c>
      <c r="R5364" s="71">
        <f>IF(Q5364=0,0,IF(A5364&lt;43,IF(F5364="女",IF(Q5364="",0,VLOOKUP(Q5364,标准!I$108:J$138,2,TRUE)),IF(Q5364="",0,VLOOKUP(Q5364,标准!I$74:J$104,2,TRUE))),IF(F5364="女",IF(Q5364="",0,VLOOKUP(Q5364,标准!I$39:J$69,2,TRUE)),IF(Q5364="",0,VLOOKUP(Q5364,标准!I$3:J$33,2,TRUE)))))</f>
        <v>64</v>
      </c>
      <c r="S5364" s="126">
        <v>41</v>
      </c>
      <c r="T5364" s="71">
        <f>IF(A5364&lt;43,IF(F5364="女",VLOOKUP(S5364,标准!G$108:H$138,2,TRUE),VLOOKUP(S5364,标准!G$74:H$99,2,TRUE)),IF(F5364="女",VLOOKUP(S5364,标准!G$39:H$69,2,TRUE),VLOOKUP(S5364,标准!G$3:H$28,2,TRUE)))</f>
        <v>74</v>
      </c>
      <c r="U5364" s="127">
        <v>9.4</v>
      </c>
      <c r="V5364" s="71">
        <f>IF(U5364=0,0,IF(A5364&lt;43,IF(F5364="女",IF(U5364="",0,VLOOKUP(U5364,标准!A$108:B$128,2,TRUE)),IF(U5364="",0,VLOOKUP(U5364,标准!A$74:B$94,2,TRUE))),IF(F5364="女",IF(U5364="",0,VLOOKUP(U5364,标准!A$39:B$59,2,TRUE)),IF(U5364="",0,VLOOKUP(U5364,标准!A$3:B$23,2,TRUE)))))</f>
        <v>68</v>
      </c>
      <c r="W5364" s="86">
        <f t="shared" si="83"/>
        <v>71.6</v>
      </c>
      <c r="X5364" s="87">
        <v>3.7</v>
      </c>
      <c r="Y5364" s="87">
        <v>3.7</v>
      </c>
      <c r="Z5364" s="91"/>
      <c r="AA5364" s="92"/>
    </row>
    <row r="5365" customHeight="1" spans="1:27">
      <c r="A5365" s="62">
        <v>42</v>
      </c>
      <c r="B5365" s="91">
        <v>5405</v>
      </c>
      <c r="C5365" s="154" t="s">
        <v>10812</v>
      </c>
      <c r="D5365" s="154" t="s">
        <v>10716</v>
      </c>
      <c r="E5365" s="154" t="s">
        <v>29</v>
      </c>
      <c r="F5365" s="154" t="s">
        <v>34</v>
      </c>
      <c r="G5365" s="155" t="s">
        <v>10813</v>
      </c>
      <c r="H5365" s="68">
        <v>155.2</v>
      </c>
      <c r="I5365" s="68">
        <v>46.7</v>
      </c>
      <c r="J5365" s="71">
        <f>IF(F5365="女",IF(H5365=0,0,VLOOKUP(I5365/(H5365*H5365/10000),标准!M$108:N$112,2,TRUE)),IF(H5365=0,0,VLOOKUP(I5365/(H5365*H5365/10000),标准!M$74:N$78,2,TRUE)))</f>
        <v>100</v>
      </c>
      <c r="K5365" s="72">
        <v>3237</v>
      </c>
      <c r="L5365" s="71">
        <f>IF(A5365&lt;43,IF(F5365="女",VLOOKUP(K5365,标准!K$108:L$128,2,TRUE),VLOOKUP(K5365,标准!K$74:L$94,2,TRUE)),IF(F5365="女",VLOOKUP(K5365,标准!K$39:L$59,2,TRUE),VLOOKUP(K5365,标准!K$3:L$23,2,TRUE)))</f>
        <v>85</v>
      </c>
      <c r="M5365" s="68">
        <v>16</v>
      </c>
      <c r="N5365" s="71">
        <f>IF(M5365="",0,IF(A5365&lt;43,IF(F5365="女",VLOOKUP(M5365,标准!C$108:D$128,2,TRUE),VLOOKUP(M5365,标准!C$74:D$94,2,TRUE)),IF(F5365="女",VLOOKUP(M5365,标准!C$39:D$59,2,TRUE),VLOOKUP(M5365,标准!C$3:D$23,2,TRUE))))</f>
        <v>74</v>
      </c>
      <c r="O5365" s="124">
        <v>185</v>
      </c>
      <c r="P5365" s="71">
        <f>IF(A5365&lt;43,IF(F5365="女",VLOOKUP(O5365/100,标准!E$108:F$128,2,TRUE),VLOOKUP(O5365/100,标准!E$74:F$94,2,TRUE)),IF(F5365="女",VLOOKUP(O5365/100,标准!E$39:F$59,2,TRUE),VLOOKUP(O5365/100,标准!E$3:F$23,2,TRUE)))</f>
        <v>80</v>
      </c>
      <c r="Q5365" s="125">
        <v>4.06</v>
      </c>
      <c r="R5365" s="71">
        <f>IF(Q5365=0,0,IF(A5365&lt;43,IF(F5365="女",IF(Q5365="",0,VLOOKUP(Q5365,标准!I$108:J$138,2,TRUE)),IF(Q5365="",0,VLOOKUP(Q5365,标准!I$74:J$104,2,TRUE))),IF(F5365="女",IF(Q5365="",0,VLOOKUP(Q5365,标准!I$39:J$69,2,TRUE)),IF(Q5365="",0,VLOOKUP(Q5365,标准!I$3:J$33,2,TRUE)))))</f>
        <v>70</v>
      </c>
      <c r="S5365" s="126">
        <v>43</v>
      </c>
      <c r="T5365" s="71">
        <f>IF(A5365&lt;43,IF(F5365="女",VLOOKUP(S5365,标准!G$108:H$138,2,TRUE),VLOOKUP(S5365,标准!G$74:H$99,2,TRUE)),IF(F5365="女",VLOOKUP(S5365,标准!G$39:H$69,2,TRUE),VLOOKUP(S5365,标准!G$3:H$28,2,TRUE)))</f>
        <v>76</v>
      </c>
      <c r="U5365" s="127">
        <v>9.5</v>
      </c>
      <c r="V5365" s="71">
        <f>IF(U5365=0,0,IF(A5365&lt;43,IF(F5365="女",IF(U5365="",0,VLOOKUP(U5365,标准!A$108:B$128,2,TRUE)),IF(U5365="",0,VLOOKUP(U5365,标准!A$74:B$94,2,TRUE))),IF(F5365="女",IF(U5365="",0,VLOOKUP(U5365,标准!A$39:B$59,2,TRUE)),IF(U5365="",0,VLOOKUP(U5365,标准!A$3:B$23,2,TRUE)))))</f>
        <v>68</v>
      </c>
      <c r="W5365" s="86">
        <f t="shared" si="83"/>
        <v>78.35</v>
      </c>
      <c r="X5365" s="87">
        <v>3.7</v>
      </c>
      <c r="Y5365" s="87">
        <v>3.7</v>
      </c>
      <c r="Z5365" s="91">
        <v>1</v>
      </c>
      <c r="AA5365" s="92"/>
    </row>
    <row r="5366" customHeight="1" spans="1:27">
      <c r="A5366" s="62">
        <v>42</v>
      </c>
      <c r="B5366" s="91">
        <v>5406</v>
      </c>
      <c r="C5366" s="154" t="s">
        <v>10814</v>
      </c>
      <c r="D5366" s="154" t="s">
        <v>10716</v>
      </c>
      <c r="E5366" s="154" t="s">
        <v>29</v>
      </c>
      <c r="F5366" s="154" t="s">
        <v>30</v>
      </c>
      <c r="G5366" s="155" t="s">
        <v>10815</v>
      </c>
      <c r="H5366" s="68">
        <v>163.5</v>
      </c>
      <c r="I5366" s="68">
        <v>55.8</v>
      </c>
      <c r="J5366" s="71">
        <f>IF(F5366="女",IF(H5366=0,0,VLOOKUP(I5366/(H5366*H5366/10000),标准!M$108:N$112,2,TRUE)),IF(H5366=0,0,VLOOKUP(I5366/(H5366*H5366/10000),标准!M$74:N$78,2,TRUE)))</f>
        <v>100</v>
      </c>
      <c r="K5366" s="72">
        <v>4470</v>
      </c>
      <c r="L5366" s="71">
        <f>IF(A5366&lt;43,IF(F5366="女",VLOOKUP(K5366,标准!K$108:L$128,2,TRUE),VLOOKUP(K5366,标准!K$74:L$94,2,TRUE)),IF(F5366="女",VLOOKUP(K5366,标准!K$39:L$59,2,TRUE),VLOOKUP(K5366,标准!K$3:L$23,2,TRUE)))</f>
        <v>80</v>
      </c>
      <c r="M5366" s="68">
        <v>24</v>
      </c>
      <c r="N5366" s="71">
        <f>IF(M5366="",0,IF(A5366&lt;43,IF(F5366="女",VLOOKUP(M5366,标准!C$108:D$128,2,TRUE),VLOOKUP(M5366,标准!C$74:D$94,2,TRUE)),IF(F5366="女",VLOOKUP(M5366,标准!C$39:D$59,2,TRUE),VLOOKUP(M5366,标准!C$3:D$23,2,TRUE))))</f>
        <v>95</v>
      </c>
      <c r="O5366" s="124">
        <v>245</v>
      </c>
      <c r="P5366" s="71">
        <f>IF(A5366&lt;43,IF(F5366="女",VLOOKUP(O5366/100,标准!E$108:F$128,2,TRUE),VLOOKUP(O5366/100,标准!E$74:F$94,2,TRUE)),IF(F5366="女",VLOOKUP(O5366/100,标准!E$39:F$59,2,TRUE),VLOOKUP(O5366/100,标准!E$3:F$23,2,TRUE)))</f>
        <v>78</v>
      </c>
      <c r="Q5366" s="125">
        <v>4.08</v>
      </c>
      <c r="R5366" s="71">
        <f>IF(Q5366=0,0,IF(A5366&lt;43,IF(F5366="女",IF(Q5366="",0,VLOOKUP(Q5366,标准!I$108:J$138,2,TRUE)),IF(Q5366="",0,VLOOKUP(Q5366,标准!I$74:J$104,2,TRUE))),IF(F5366="女",IF(Q5366="",0,VLOOKUP(Q5366,标准!I$39:J$69,2,TRUE)),IF(Q5366="",0,VLOOKUP(Q5366,标准!I$3:J$33,2,TRUE)))))</f>
        <v>68</v>
      </c>
      <c r="S5366" s="126">
        <v>3</v>
      </c>
      <c r="T5366" s="71">
        <f>IF(A5366&lt;43,IF(F5366="女",VLOOKUP(S5366,标准!G$108:H$138,2,TRUE),VLOOKUP(S5366,标准!G$74:H$99,2,TRUE)),IF(F5366="女",VLOOKUP(S5366,标准!G$39:H$69,2,TRUE),VLOOKUP(S5366,标准!G$3:H$28,2,TRUE)))</f>
        <v>0</v>
      </c>
      <c r="U5366" s="127">
        <v>6.8</v>
      </c>
      <c r="V5366" s="71">
        <f>IF(U5366=0,0,IF(A5366&lt;43,IF(F5366="女",IF(U5366="",0,VLOOKUP(U5366,标准!A$108:B$128,2,TRUE)),IF(U5366="",0,VLOOKUP(U5366,标准!A$74:B$94,2,TRUE))),IF(F5366="女",IF(U5366="",0,VLOOKUP(U5366,标准!A$39:B$59,2,TRUE)),IF(U5366="",0,VLOOKUP(U5366,标准!A$3:B$23,2,TRUE)))))</f>
        <v>95</v>
      </c>
      <c r="W5366" s="86">
        <f t="shared" si="83"/>
        <v>76.9</v>
      </c>
      <c r="X5366" s="87">
        <v>4.8</v>
      </c>
      <c r="Y5366" s="87">
        <v>3.8</v>
      </c>
      <c r="Z5366" s="91"/>
      <c r="AA5366" s="92"/>
    </row>
    <row r="5367" customHeight="1" spans="1:27">
      <c r="A5367" s="62">
        <v>42</v>
      </c>
      <c r="B5367" s="91">
        <v>5407</v>
      </c>
      <c r="C5367" s="154" t="s">
        <v>10816</v>
      </c>
      <c r="D5367" s="154" t="s">
        <v>10817</v>
      </c>
      <c r="E5367" s="154" t="s">
        <v>401</v>
      </c>
      <c r="F5367" s="154" t="s">
        <v>30</v>
      </c>
      <c r="G5367" s="155" t="s">
        <v>10818</v>
      </c>
      <c r="H5367" s="68">
        <v>167</v>
      </c>
      <c r="I5367" s="68">
        <v>73.4</v>
      </c>
      <c r="J5367" s="71">
        <f>IF(F5367="女",IF(H5367=0,0,VLOOKUP(I5367/(H5367*H5367/10000),标准!M$108:N$112,2,TRUE)),IF(H5367=0,0,VLOOKUP(I5367/(H5367*H5367/10000),标准!M$74:N$78,2,TRUE)))</f>
        <v>80</v>
      </c>
      <c r="K5367" s="72">
        <v>3070</v>
      </c>
      <c r="L5367" s="71">
        <f>IF(A5367&lt;43,IF(F5367="女",VLOOKUP(K5367,标准!K$108:L$128,2,TRUE),VLOOKUP(K5367,标准!K$74:L$94,2,TRUE)),IF(F5367="女",VLOOKUP(K5367,标准!K$39:L$59,2,TRUE),VLOOKUP(K5367,标准!K$3:L$23,2,TRUE)))</f>
        <v>50</v>
      </c>
      <c r="M5367" s="68">
        <v>13</v>
      </c>
      <c r="N5367" s="71">
        <f>IF(M5367="",0,IF(A5367&lt;43,IF(F5367="女",VLOOKUP(M5367,标准!C$108:D$128,2,TRUE),VLOOKUP(M5367,标准!C$74:D$94,2,TRUE)),IF(F5367="女",VLOOKUP(M5367,标准!C$39:D$59,2,TRUE),VLOOKUP(M5367,标准!C$3:D$23,2,TRUE))))</f>
        <v>72</v>
      </c>
      <c r="O5367" s="124">
        <v>220</v>
      </c>
      <c r="P5367" s="71">
        <f>IF(A5367&lt;43,IF(F5367="女",VLOOKUP(O5367/100,标准!E$108:F$128,2,TRUE),VLOOKUP(O5367/100,标准!E$74:F$94,2,TRUE)),IF(F5367="女",VLOOKUP(O5367/100,标准!E$39:F$59,2,TRUE),VLOOKUP(O5367/100,标准!E$3:F$23,2,TRUE)))</f>
        <v>66</v>
      </c>
      <c r="Q5367" s="125">
        <v>4.27</v>
      </c>
      <c r="R5367" s="71">
        <f>IF(Q5367=0,0,IF(A5367&lt;43,IF(F5367="女",IF(Q5367="",0,VLOOKUP(Q5367,标准!I$108:J$138,2,TRUE)),IF(Q5367="",0,VLOOKUP(Q5367,标准!I$74:J$104,2,TRUE))),IF(F5367="女",IF(Q5367="",0,VLOOKUP(Q5367,标准!I$39:J$69,2,TRUE)),IF(Q5367="",0,VLOOKUP(Q5367,标准!I$3:J$33,2,TRUE)))))</f>
        <v>62</v>
      </c>
      <c r="S5367" s="126">
        <v>2</v>
      </c>
      <c r="T5367" s="71">
        <f>IF(A5367&lt;43,IF(F5367="女",VLOOKUP(S5367,标准!G$108:H$138,2,TRUE),VLOOKUP(S5367,标准!G$74:H$99,2,TRUE)),IF(F5367="女",VLOOKUP(S5367,标准!G$39:H$69,2,TRUE),VLOOKUP(S5367,标准!G$3:H$28,2,TRUE)))</f>
        <v>0</v>
      </c>
      <c r="U5367" s="127">
        <v>7.6</v>
      </c>
      <c r="V5367" s="71">
        <f>IF(U5367=0,0,IF(A5367&lt;43,IF(F5367="女",IF(U5367="",0,VLOOKUP(U5367,标准!A$108:B$128,2,TRUE)),IF(U5367="",0,VLOOKUP(U5367,标准!A$74:B$94,2,TRUE))),IF(F5367="女",IF(U5367="",0,VLOOKUP(U5367,标准!A$39:B$59,2,TRUE)),IF(U5367="",0,VLOOKUP(U5367,标准!A$3:B$23,2,TRUE)))))</f>
        <v>74</v>
      </c>
      <c r="W5367" s="86">
        <f t="shared" si="83"/>
        <v>60.5</v>
      </c>
      <c r="X5367" s="87">
        <v>4</v>
      </c>
      <c r="Y5367" s="87">
        <v>4.1</v>
      </c>
      <c r="Z5367" s="91"/>
      <c r="AA5367" s="92"/>
    </row>
    <row r="5368" customHeight="1" spans="1:27">
      <c r="A5368" s="62">
        <v>42</v>
      </c>
      <c r="B5368" s="91">
        <v>5408</v>
      </c>
      <c r="C5368" s="154" t="s">
        <v>6462</v>
      </c>
      <c r="D5368" s="154" t="s">
        <v>10817</v>
      </c>
      <c r="E5368" s="154" t="s">
        <v>401</v>
      </c>
      <c r="F5368" s="154" t="s">
        <v>34</v>
      </c>
      <c r="G5368" s="155" t="s">
        <v>10819</v>
      </c>
      <c r="H5368" s="68">
        <v>155</v>
      </c>
      <c r="I5368" s="68">
        <v>48</v>
      </c>
      <c r="J5368" s="71">
        <f>IF(F5368="女",IF(H5368=0,0,VLOOKUP(I5368/(H5368*H5368/10000),标准!M$108:N$112,2,TRUE)),IF(H5368=0,0,VLOOKUP(I5368/(H5368*H5368/10000),标准!M$74:N$78,2,TRUE)))</f>
        <v>100</v>
      </c>
      <c r="K5368" s="72">
        <v>2559</v>
      </c>
      <c r="L5368" s="71">
        <f>IF(A5368&lt;43,IF(F5368="女",VLOOKUP(K5368,标准!K$108:L$128,2,TRUE),VLOOKUP(K5368,标准!K$74:L$94,2,TRUE)),IF(F5368="女",VLOOKUP(K5368,标准!K$39:L$59,2,TRUE),VLOOKUP(K5368,标准!K$3:L$23,2,TRUE)))</f>
        <v>70</v>
      </c>
      <c r="M5368" s="68">
        <v>21</v>
      </c>
      <c r="N5368" s="71">
        <f>IF(M5368="",0,IF(A5368&lt;43,IF(F5368="女",VLOOKUP(M5368,标准!C$108:D$128,2,TRUE),VLOOKUP(M5368,标准!C$74:D$94,2,TRUE)),IF(F5368="女",VLOOKUP(M5368,标准!C$39:D$59,2,TRUE),VLOOKUP(M5368,标准!C$3:D$23,2,TRUE))))</f>
        <v>85</v>
      </c>
      <c r="O5368" s="124">
        <v>165</v>
      </c>
      <c r="P5368" s="71">
        <f>IF(A5368&lt;43,IF(F5368="女",VLOOKUP(O5368/100,标准!E$108:F$128,2,TRUE),VLOOKUP(O5368/100,标准!E$74:F$94,2,TRUE)),IF(F5368="女",VLOOKUP(O5368/100,标准!E$39:F$59,2,TRUE),VLOOKUP(O5368/100,标准!E$3:F$23,2,TRUE)))</f>
        <v>68</v>
      </c>
      <c r="Q5368" s="125">
        <v>4.33</v>
      </c>
      <c r="R5368" s="71">
        <f>IF(Q5368=0,0,IF(A5368&lt;43,IF(F5368="女",IF(Q5368="",0,VLOOKUP(Q5368,标准!I$108:J$138,2,TRUE)),IF(Q5368="",0,VLOOKUP(Q5368,标准!I$74:J$104,2,TRUE))),IF(F5368="女",IF(Q5368="",0,VLOOKUP(Q5368,标准!I$39:J$69,2,TRUE)),IF(Q5368="",0,VLOOKUP(Q5368,标准!I$3:J$33,2,TRUE)))))</f>
        <v>60</v>
      </c>
      <c r="S5368" s="126">
        <v>49</v>
      </c>
      <c r="T5368" s="71">
        <f>IF(A5368&lt;43,IF(F5368="女",VLOOKUP(S5368,标准!G$108:H$138,2,TRUE),VLOOKUP(S5368,标准!G$74:H$99,2,TRUE)),IF(F5368="女",VLOOKUP(S5368,标准!G$39:H$69,2,TRUE),VLOOKUP(S5368,标准!G$3:H$28,2,TRUE)))</f>
        <v>85</v>
      </c>
      <c r="U5368" s="127">
        <v>9.4</v>
      </c>
      <c r="V5368" s="71">
        <f>IF(U5368=0,0,IF(A5368&lt;43,IF(F5368="女",IF(U5368="",0,VLOOKUP(U5368,标准!A$108:B$128,2,TRUE)),IF(U5368="",0,VLOOKUP(U5368,标准!A$74:B$94,2,TRUE))),IF(F5368="女",IF(U5368="",0,VLOOKUP(U5368,标准!A$39:B$59,2,TRUE)),IF(U5368="",0,VLOOKUP(U5368,标准!A$3:B$23,2,TRUE)))))</f>
        <v>68</v>
      </c>
      <c r="W5368" s="86">
        <f t="shared" si="83"/>
        <v>74.9</v>
      </c>
      <c r="X5368" s="87">
        <v>4.4</v>
      </c>
      <c r="Y5368" s="87">
        <v>4.4</v>
      </c>
      <c r="Z5368" s="91"/>
      <c r="AA5368" s="92"/>
    </row>
    <row r="5369" customHeight="1" spans="1:27">
      <c r="A5369" s="62">
        <v>42</v>
      </c>
      <c r="B5369" s="91">
        <v>5409</v>
      </c>
      <c r="C5369" s="154" t="s">
        <v>10820</v>
      </c>
      <c r="D5369" s="154" t="s">
        <v>10817</v>
      </c>
      <c r="E5369" s="154" t="s">
        <v>401</v>
      </c>
      <c r="F5369" s="154" t="s">
        <v>34</v>
      </c>
      <c r="G5369" s="155" t="s">
        <v>10821</v>
      </c>
      <c r="H5369" s="68">
        <v>153.7</v>
      </c>
      <c r="I5369" s="68">
        <v>46</v>
      </c>
      <c r="J5369" s="71">
        <f>IF(F5369="女",IF(H5369=0,0,VLOOKUP(I5369/(H5369*H5369/10000),标准!M$108:N$112,2,TRUE)),IF(H5369=0,0,VLOOKUP(I5369/(H5369*H5369/10000),标准!M$74:N$78,2,TRUE)))</f>
        <v>100</v>
      </c>
      <c r="K5369" s="72">
        <v>3303</v>
      </c>
      <c r="L5369" s="71">
        <f>IF(A5369&lt;43,IF(F5369="女",VLOOKUP(K5369,标准!K$108:L$128,2,TRUE),VLOOKUP(K5369,标准!K$74:L$94,2,TRUE)),IF(F5369="女",VLOOKUP(K5369,标准!K$39:L$59,2,TRUE),VLOOKUP(K5369,标准!K$3:L$23,2,TRUE)))</f>
        <v>90</v>
      </c>
      <c r="M5369" s="68">
        <v>13.5</v>
      </c>
      <c r="N5369" s="71">
        <f>IF(M5369="",0,IF(A5369&lt;43,IF(F5369="女",VLOOKUP(M5369,标准!C$108:D$128,2,TRUE),VLOOKUP(M5369,标准!C$74:D$94,2,TRUE)),IF(F5369="女",VLOOKUP(M5369,标准!C$39:D$59,2,TRUE),VLOOKUP(M5369,标准!C$3:D$23,2,TRUE))))</f>
        <v>70</v>
      </c>
      <c r="O5369" s="124">
        <v>170</v>
      </c>
      <c r="P5369" s="71">
        <f>IF(A5369&lt;43,IF(F5369="女",VLOOKUP(O5369/100,标准!E$108:F$128,2,TRUE),VLOOKUP(O5369/100,标准!E$74:F$94,2,TRUE)),IF(F5369="女",VLOOKUP(O5369/100,标准!E$39:F$59,2,TRUE),VLOOKUP(O5369/100,标准!E$3:F$23,2,TRUE)))</f>
        <v>72</v>
      </c>
      <c r="Q5369" s="125">
        <v>5</v>
      </c>
      <c r="R5369" s="71">
        <f>IF(Q5369=0,0,IF(A5369&lt;43,IF(F5369="女",IF(Q5369="",0,VLOOKUP(Q5369,标准!I$108:J$138,2,TRUE)),IF(Q5369="",0,VLOOKUP(Q5369,标准!I$74:J$104,2,TRUE))),IF(F5369="女",IF(Q5369="",0,VLOOKUP(Q5369,标准!I$39:J$69,2,TRUE)),IF(Q5369="",0,VLOOKUP(Q5369,标准!I$3:J$33,2,TRUE)))))</f>
        <v>30</v>
      </c>
      <c r="S5369" s="126">
        <v>48</v>
      </c>
      <c r="T5369" s="71">
        <f>IF(A5369&lt;43,IF(F5369="女",VLOOKUP(S5369,标准!G$108:H$138,2,TRUE),VLOOKUP(S5369,标准!G$74:H$99,2,TRUE)),IF(F5369="女",VLOOKUP(S5369,标准!G$39:H$69,2,TRUE),VLOOKUP(S5369,标准!G$3:H$28,2,TRUE)))</f>
        <v>80</v>
      </c>
      <c r="U5369" s="127">
        <v>8.8</v>
      </c>
      <c r="V5369" s="71">
        <f>IF(U5369=0,0,IF(A5369&lt;43,IF(F5369="女",IF(U5369="",0,VLOOKUP(U5369,标准!A$108:B$128,2,TRUE)),IF(U5369="",0,VLOOKUP(U5369,标准!A$74:B$94,2,TRUE))),IF(F5369="女",IF(U5369="",0,VLOOKUP(U5369,标准!A$39:B$59,2,TRUE)),IF(U5369="",0,VLOOKUP(U5369,标准!A$3:B$23,2,TRUE)))))</f>
        <v>74</v>
      </c>
      <c r="W5369" s="86">
        <f t="shared" si="83"/>
        <v>71.5</v>
      </c>
      <c r="X5369" s="87">
        <v>4.1</v>
      </c>
      <c r="Y5369" s="87">
        <v>3.7</v>
      </c>
      <c r="Z5369" s="91"/>
      <c r="AA5369" s="92"/>
    </row>
    <row r="5370" customHeight="1" spans="1:27">
      <c r="A5370" s="62">
        <v>42</v>
      </c>
      <c r="B5370" s="91">
        <v>5410</v>
      </c>
      <c r="C5370" s="154" t="s">
        <v>10822</v>
      </c>
      <c r="D5370" s="154" t="s">
        <v>10817</v>
      </c>
      <c r="E5370" s="154" t="s">
        <v>401</v>
      </c>
      <c r="F5370" s="154" t="s">
        <v>34</v>
      </c>
      <c r="G5370" s="155" t="s">
        <v>10823</v>
      </c>
      <c r="H5370" s="68">
        <v>149</v>
      </c>
      <c r="I5370" s="68">
        <v>44.9</v>
      </c>
      <c r="J5370" s="71">
        <f>IF(F5370="女",IF(H5370=0,0,VLOOKUP(I5370/(H5370*H5370/10000),标准!M$108:N$112,2,TRUE)),IF(H5370=0,0,VLOOKUP(I5370/(H5370*H5370/10000),标准!M$74:N$78,2,TRUE)))</f>
        <v>100</v>
      </c>
      <c r="K5370" s="72">
        <v>2200</v>
      </c>
      <c r="L5370" s="71">
        <f>IF(A5370&lt;43,IF(F5370="女",VLOOKUP(K5370,标准!K$108:L$128,2,TRUE),VLOOKUP(K5370,标准!K$74:L$94,2,TRUE)),IF(F5370="女",VLOOKUP(K5370,标准!K$39:L$59,2,TRUE),VLOOKUP(K5370,标准!K$3:L$23,2,TRUE)))</f>
        <v>64</v>
      </c>
      <c r="M5370" s="68">
        <v>19</v>
      </c>
      <c r="N5370" s="71">
        <f>IF(M5370="",0,IF(A5370&lt;43,IF(F5370="女",VLOOKUP(M5370,标准!C$108:D$128,2,TRUE),VLOOKUP(M5370,标准!C$74:D$94,2,TRUE)),IF(F5370="女",VLOOKUP(M5370,标准!C$39:D$59,2,TRUE),VLOOKUP(M5370,标准!C$3:D$23,2,TRUE))))</f>
        <v>80</v>
      </c>
      <c r="O5370" s="124">
        <v>155</v>
      </c>
      <c r="P5370" s="71">
        <f>IF(A5370&lt;43,IF(F5370="女",VLOOKUP(O5370/100,标准!E$108:F$128,2,TRUE),VLOOKUP(O5370/100,标准!E$74:F$94,2,TRUE)),IF(F5370="女",VLOOKUP(O5370/100,标准!E$39:F$59,2,TRUE),VLOOKUP(O5370/100,标准!E$3:F$23,2,TRUE)))</f>
        <v>62</v>
      </c>
      <c r="Q5370" s="125">
        <v>4.36</v>
      </c>
      <c r="R5370" s="71">
        <f>IF(Q5370=0,0,IF(A5370&lt;43,IF(F5370="女",IF(Q5370="",0,VLOOKUP(Q5370,标准!I$108:J$138,2,TRUE)),IF(Q5370="",0,VLOOKUP(Q5370,标准!I$74:J$104,2,TRUE))),IF(F5370="女",IF(Q5370="",0,VLOOKUP(Q5370,标准!I$39:J$69,2,TRUE)),IF(Q5370="",0,VLOOKUP(Q5370,标准!I$3:J$33,2,TRUE)))))</f>
        <v>50</v>
      </c>
      <c r="S5370" s="126">
        <v>38</v>
      </c>
      <c r="T5370" s="71">
        <f>IF(A5370&lt;43,IF(F5370="女",VLOOKUP(S5370,标准!G$108:H$138,2,TRUE),VLOOKUP(S5370,标准!G$74:H$99,2,TRUE)),IF(F5370="女",VLOOKUP(S5370,标准!G$39:H$69,2,TRUE),VLOOKUP(S5370,标准!G$3:H$28,2,TRUE)))</f>
        <v>72</v>
      </c>
      <c r="U5370" s="127">
        <v>9.5</v>
      </c>
      <c r="V5370" s="71">
        <f>IF(U5370=0,0,IF(A5370&lt;43,IF(F5370="女",IF(U5370="",0,VLOOKUP(U5370,标准!A$108:B$128,2,TRUE)),IF(U5370="",0,VLOOKUP(U5370,标准!A$74:B$94,2,TRUE))),IF(F5370="女",IF(U5370="",0,VLOOKUP(U5370,标准!A$39:B$59,2,TRUE)),IF(U5370="",0,VLOOKUP(U5370,标准!A$3:B$23,2,TRUE)))))</f>
        <v>68</v>
      </c>
      <c r="W5370" s="86">
        <f t="shared" si="83"/>
        <v>69.6</v>
      </c>
      <c r="X5370" s="87">
        <v>3.7</v>
      </c>
      <c r="Y5370" s="87">
        <v>3.7</v>
      </c>
      <c r="Z5370" s="91"/>
      <c r="AA5370" s="92"/>
    </row>
    <row r="5371" customHeight="1" spans="1:27">
      <c r="A5371" s="62">
        <v>42</v>
      </c>
      <c r="B5371" s="91">
        <v>5411</v>
      </c>
      <c r="C5371" s="154" t="s">
        <v>10824</v>
      </c>
      <c r="D5371" s="154" t="s">
        <v>10817</v>
      </c>
      <c r="E5371" s="154" t="s">
        <v>401</v>
      </c>
      <c r="F5371" s="154" t="s">
        <v>34</v>
      </c>
      <c r="G5371" s="155" t="s">
        <v>10825</v>
      </c>
      <c r="H5371" s="68">
        <v>158.1</v>
      </c>
      <c r="I5371" s="68">
        <v>52.6</v>
      </c>
      <c r="J5371" s="71">
        <f>IF(F5371="女",IF(H5371=0,0,VLOOKUP(I5371/(H5371*H5371/10000),标准!M$108:N$112,2,TRUE)),IF(H5371=0,0,VLOOKUP(I5371/(H5371*H5371/10000),标准!M$74:N$78,2,TRUE)))</f>
        <v>100</v>
      </c>
      <c r="K5371" s="72">
        <v>3435</v>
      </c>
      <c r="L5371" s="71">
        <f>IF(A5371&lt;43,IF(F5371="女",VLOOKUP(K5371,标准!K$108:L$128,2,TRUE),VLOOKUP(K5371,标准!K$74:L$94,2,TRUE)),IF(F5371="女",VLOOKUP(K5371,标准!K$39:L$59,2,TRUE),VLOOKUP(K5371,标准!K$3:L$23,2,TRUE)))</f>
        <v>100</v>
      </c>
      <c r="M5371" s="68">
        <v>19</v>
      </c>
      <c r="N5371" s="71">
        <f>IF(M5371="",0,IF(A5371&lt;43,IF(F5371="女",VLOOKUP(M5371,标准!C$108:D$128,2,TRUE),VLOOKUP(M5371,标准!C$74:D$94,2,TRUE)),IF(F5371="女",VLOOKUP(M5371,标准!C$39:D$59,2,TRUE),VLOOKUP(M5371,标准!C$3:D$23,2,TRUE))))</f>
        <v>80</v>
      </c>
      <c r="O5371" s="124">
        <v>170</v>
      </c>
      <c r="P5371" s="71">
        <f>IF(A5371&lt;43,IF(F5371="女",VLOOKUP(O5371/100,标准!E$108:F$128,2,TRUE),VLOOKUP(O5371/100,标准!E$74:F$94,2,TRUE)),IF(F5371="女",VLOOKUP(O5371/100,标准!E$39:F$59,2,TRUE),VLOOKUP(O5371/100,标准!E$3:F$23,2,TRUE)))</f>
        <v>72</v>
      </c>
      <c r="Q5371" s="125">
        <v>4.14</v>
      </c>
      <c r="R5371" s="71">
        <f>IF(Q5371=0,0,IF(A5371&lt;43,IF(F5371="女",IF(Q5371="",0,VLOOKUP(Q5371,标准!I$108:J$138,2,TRUE)),IF(Q5371="",0,VLOOKUP(Q5371,标准!I$74:J$104,2,TRUE))),IF(F5371="女",IF(Q5371="",0,VLOOKUP(Q5371,标准!I$39:J$69,2,TRUE)),IF(Q5371="",0,VLOOKUP(Q5371,标准!I$3:J$33,2,TRUE)))))</f>
        <v>68</v>
      </c>
      <c r="S5371" s="126">
        <v>29</v>
      </c>
      <c r="T5371" s="71">
        <f>IF(A5371&lt;43,IF(F5371="女",VLOOKUP(S5371,标准!G$108:H$138,2,TRUE),VLOOKUP(S5371,标准!G$74:H$99,2,TRUE)),IF(F5371="女",VLOOKUP(S5371,标准!G$39:H$69,2,TRUE),VLOOKUP(S5371,标准!G$3:H$28,2,TRUE)))</f>
        <v>62</v>
      </c>
      <c r="U5371" s="127">
        <v>9.2</v>
      </c>
      <c r="V5371" s="71">
        <f>IF(U5371=0,0,IF(A5371&lt;43,IF(F5371="女",IF(U5371="",0,VLOOKUP(U5371,标准!A$108:B$128,2,TRUE)),IF(U5371="",0,VLOOKUP(U5371,标准!A$74:B$94,2,TRUE))),IF(F5371="女",IF(U5371="",0,VLOOKUP(U5371,标准!A$39:B$59,2,TRUE)),IF(U5371="",0,VLOOKUP(U5371,标准!A$3:B$23,2,TRUE)))))</f>
        <v>70</v>
      </c>
      <c r="W5371" s="86">
        <f t="shared" si="83"/>
        <v>79</v>
      </c>
      <c r="X5371" s="87"/>
      <c r="Y5371" s="87"/>
      <c r="Z5371" s="91"/>
      <c r="AA5371" s="92"/>
    </row>
    <row r="5372" customHeight="1" spans="1:27">
      <c r="A5372" s="62">
        <v>42</v>
      </c>
      <c r="B5372" s="91">
        <v>5412</v>
      </c>
      <c r="C5372" s="154" t="s">
        <v>10826</v>
      </c>
      <c r="D5372" s="154" t="s">
        <v>10817</v>
      </c>
      <c r="E5372" s="154" t="s">
        <v>401</v>
      </c>
      <c r="F5372" s="154" t="s">
        <v>30</v>
      </c>
      <c r="G5372" s="155" t="s">
        <v>10827</v>
      </c>
      <c r="H5372" s="68">
        <v>179.1</v>
      </c>
      <c r="I5372" s="68">
        <v>70.9</v>
      </c>
      <c r="J5372" s="71">
        <f>IF(F5372="女",IF(H5372=0,0,VLOOKUP(I5372/(H5372*H5372/10000),标准!M$108:N$112,2,TRUE)),IF(H5372=0,0,VLOOKUP(I5372/(H5372*H5372/10000),标准!M$74:N$78,2,TRUE)))</f>
        <v>100</v>
      </c>
      <c r="K5372" s="72">
        <v>4899</v>
      </c>
      <c r="L5372" s="71">
        <f>IF(A5372&lt;43,IF(F5372="女",VLOOKUP(K5372,标准!K$108:L$128,2,TRUE),VLOOKUP(K5372,标准!K$74:L$94,2,TRUE)),IF(F5372="女",VLOOKUP(K5372,标准!K$39:L$59,2,TRUE),VLOOKUP(K5372,标准!K$3:L$23,2,TRUE)))</f>
        <v>90</v>
      </c>
      <c r="M5372" s="68">
        <v>8</v>
      </c>
      <c r="N5372" s="71">
        <f>IF(M5372="",0,IF(A5372&lt;43,IF(F5372="女",VLOOKUP(M5372,标准!C$108:D$128,2,TRUE),VLOOKUP(M5372,标准!C$74:D$94,2,TRUE)),IF(F5372="女",VLOOKUP(M5372,标准!C$39:D$59,2,TRUE),VLOOKUP(M5372,标准!C$3:D$23,2,TRUE))))</f>
        <v>66</v>
      </c>
      <c r="O5372" s="124">
        <v>260</v>
      </c>
      <c r="P5372" s="71">
        <f>IF(A5372&lt;43,IF(F5372="女",VLOOKUP(O5372/100,标准!E$108:F$128,2,TRUE),VLOOKUP(O5372/100,标准!E$74:F$94,2,TRUE)),IF(F5372="女",VLOOKUP(O5372/100,标准!E$39:F$59,2,TRUE),VLOOKUP(O5372/100,标准!E$3:F$23,2,TRUE)))</f>
        <v>85</v>
      </c>
      <c r="Q5372" s="125">
        <v>3.54</v>
      </c>
      <c r="R5372" s="71">
        <f>IF(Q5372=0,0,IF(A5372&lt;43,IF(F5372="女",IF(Q5372="",0,VLOOKUP(Q5372,标准!I$108:J$138,2,TRUE)),IF(Q5372="",0,VLOOKUP(Q5372,标准!I$74:J$104,2,TRUE))),IF(F5372="女",IF(Q5372="",0,VLOOKUP(Q5372,标准!I$39:J$69,2,TRUE)),IF(Q5372="",0,VLOOKUP(Q5372,标准!I$3:J$33,2,TRUE)))))</f>
        <v>74</v>
      </c>
      <c r="S5372" s="126">
        <v>13</v>
      </c>
      <c r="T5372" s="71">
        <f>IF(A5372&lt;43,IF(F5372="女",VLOOKUP(S5372,标准!G$108:H$138,2,TRUE),VLOOKUP(S5372,标准!G$74:H$99,2,TRUE)),IF(F5372="女",VLOOKUP(S5372,标准!G$39:H$69,2,TRUE),VLOOKUP(S5372,标准!G$3:H$28,2,TRUE)))</f>
        <v>72</v>
      </c>
      <c r="U5372" s="127">
        <v>6.8</v>
      </c>
      <c r="V5372" s="71">
        <f>IF(U5372=0,0,IF(A5372&lt;43,IF(F5372="女",IF(U5372="",0,VLOOKUP(U5372,标准!A$108:B$128,2,TRUE)),IF(U5372="",0,VLOOKUP(U5372,标准!A$74:B$94,2,TRUE))),IF(F5372="女",IF(U5372="",0,VLOOKUP(U5372,标准!A$39:B$59,2,TRUE)),IF(U5372="",0,VLOOKUP(U5372,标准!A$3:B$23,2,TRUE)))))</f>
        <v>95</v>
      </c>
      <c r="W5372" s="86">
        <f t="shared" si="83"/>
        <v>84.6</v>
      </c>
      <c r="X5372" s="87">
        <v>4.1</v>
      </c>
      <c r="Y5372" s="87">
        <v>4.3</v>
      </c>
      <c r="Z5372" s="91"/>
      <c r="AA5372" s="92"/>
    </row>
    <row r="5373" customHeight="1" spans="1:27">
      <c r="A5373" s="62">
        <v>42</v>
      </c>
      <c r="B5373" s="91">
        <v>5413</v>
      </c>
      <c r="C5373" s="154" t="s">
        <v>10828</v>
      </c>
      <c r="D5373" s="154" t="s">
        <v>10817</v>
      </c>
      <c r="E5373" s="154" t="s">
        <v>401</v>
      </c>
      <c r="F5373" s="154" t="s">
        <v>34</v>
      </c>
      <c r="G5373" s="155" t="s">
        <v>10829</v>
      </c>
      <c r="H5373" s="68">
        <v>152.1</v>
      </c>
      <c r="I5373" s="68">
        <v>56.7</v>
      </c>
      <c r="J5373" s="71">
        <f>IF(F5373="女",IF(H5373=0,0,VLOOKUP(I5373/(H5373*H5373/10000),标准!M$108:N$112,2,TRUE)),IF(H5373=0,0,VLOOKUP(I5373/(H5373*H5373/10000),标准!M$74:N$78,2,TRUE)))</f>
        <v>80</v>
      </c>
      <c r="K5373" s="72">
        <v>2871</v>
      </c>
      <c r="L5373" s="71">
        <f>IF(A5373&lt;43,IF(F5373="女",VLOOKUP(K5373,标准!K$108:L$128,2,TRUE),VLOOKUP(K5373,标准!K$74:L$94,2,TRUE)),IF(F5373="女",VLOOKUP(K5373,标准!K$39:L$59,2,TRUE),VLOOKUP(K5373,标准!K$3:L$23,2,TRUE)))</f>
        <v>76</v>
      </c>
      <c r="M5373" s="68">
        <v>10.5</v>
      </c>
      <c r="N5373" s="71">
        <f>IF(M5373="",0,IF(A5373&lt;43,IF(F5373="女",VLOOKUP(M5373,标准!C$108:D$128,2,TRUE),VLOOKUP(M5373,标准!C$74:D$94,2,TRUE)),IF(F5373="女",VLOOKUP(M5373,标准!C$39:D$59,2,TRUE),VLOOKUP(M5373,标准!C$3:D$23,2,TRUE))))</f>
        <v>66</v>
      </c>
      <c r="O5373" s="124">
        <v>150</v>
      </c>
      <c r="P5373" s="71">
        <f>IF(A5373&lt;43,IF(F5373="女",VLOOKUP(O5373/100,标准!E$108:F$128,2,TRUE),VLOOKUP(O5373/100,标准!E$74:F$94,2,TRUE)),IF(F5373="女",VLOOKUP(O5373/100,标准!E$39:F$59,2,TRUE),VLOOKUP(O5373/100,标准!E$3:F$23,2,TRUE)))</f>
        <v>50</v>
      </c>
      <c r="Q5373" s="125">
        <v>4.17</v>
      </c>
      <c r="R5373" s="71">
        <f>IF(Q5373=0,0,IF(A5373&lt;43,IF(F5373="女",IF(Q5373="",0,VLOOKUP(Q5373,标准!I$108:J$138,2,TRUE)),IF(Q5373="",0,VLOOKUP(Q5373,标准!I$74:J$104,2,TRUE))),IF(F5373="女",IF(Q5373="",0,VLOOKUP(Q5373,标准!I$39:J$69,2,TRUE)),IF(Q5373="",0,VLOOKUP(Q5373,标准!I$3:J$33,2,TRUE)))))</f>
        <v>66</v>
      </c>
      <c r="S5373" s="126">
        <v>29</v>
      </c>
      <c r="T5373" s="71">
        <f>IF(A5373&lt;43,IF(F5373="女",VLOOKUP(S5373,标准!G$108:H$138,2,TRUE),VLOOKUP(S5373,标准!G$74:H$99,2,TRUE)),IF(F5373="女",VLOOKUP(S5373,标准!G$39:H$69,2,TRUE),VLOOKUP(S5373,标准!G$3:H$28,2,TRUE)))</f>
        <v>62</v>
      </c>
      <c r="U5373" s="127">
        <v>9.2</v>
      </c>
      <c r="V5373" s="71">
        <f>IF(U5373=0,0,IF(A5373&lt;43,IF(F5373="女",IF(U5373="",0,VLOOKUP(U5373,标准!A$108:B$128,2,TRUE)),IF(U5373="",0,VLOOKUP(U5373,标准!A$74:B$94,2,TRUE))),IF(F5373="女",IF(U5373="",0,VLOOKUP(U5373,标准!A$39:B$59,2,TRUE)),IF(U5373="",0,VLOOKUP(U5373,标准!A$3:B$23,2,TRUE)))))</f>
        <v>70</v>
      </c>
      <c r="W5373" s="86">
        <f t="shared" si="83"/>
        <v>68.4</v>
      </c>
      <c r="X5373" s="87">
        <v>4.2</v>
      </c>
      <c r="Y5373" s="87">
        <v>3.9</v>
      </c>
      <c r="Z5373" s="91"/>
      <c r="AA5373" s="92"/>
    </row>
    <row r="5374" customHeight="1" spans="1:27">
      <c r="A5374" s="62">
        <v>42</v>
      </c>
      <c r="B5374" s="91">
        <v>5414</v>
      </c>
      <c r="C5374" s="154" t="s">
        <v>10830</v>
      </c>
      <c r="D5374" s="154" t="s">
        <v>10817</v>
      </c>
      <c r="E5374" s="154" t="s">
        <v>401</v>
      </c>
      <c r="F5374" s="154" t="s">
        <v>34</v>
      </c>
      <c r="G5374" s="155" t="s">
        <v>10831</v>
      </c>
      <c r="H5374" s="68">
        <v>171</v>
      </c>
      <c r="I5374" s="68">
        <v>89.3</v>
      </c>
      <c r="J5374" s="71">
        <f>IF(F5374="女",IF(H5374=0,0,VLOOKUP(I5374/(H5374*H5374/10000),标准!M$108:N$112,2,TRUE)),IF(H5374=0,0,VLOOKUP(I5374/(H5374*H5374/10000),标准!M$74:N$78,2,TRUE)))</f>
        <v>60</v>
      </c>
      <c r="K5374" s="72">
        <v>4284</v>
      </c>
      <c r="L5374" s="71">
        <f>IF(A5374&lt;43,IF(F5374="女",VLOOKUP(K5374,标准!K$108:L$128,2,TRUE),VLOOKUP(K5374,标准!K$74:L$94,2,TRUE)),IF(F5374="女",VLOOKUP(K5374,标准!K$39:L$59,2,TRUE),VLOOKUP(K5374,标准!K$3:L$23,2,TRUE)))</f>
        <v>100</v>
      </c>
      <c r="M5374" s="68">
        <v>16</v>
      </c>
      <c r="N5374" s="71">
        <f>IF(M5374="",0,IF(A5374&lt;43,IF(F5374="女",VLOOKUP(M5374,标准!C$108:D$128,2,TRUE),VLOOKUP(M5374,标准!C$74:D$94,2,TRUE)),IF(F5374="女",VLOOKUP(M5374,标准!C$39:D$59,2,TRUE),VLOOKUP(M5374,标准!C$3:D$23,2,TRUE))))</f>
        <v>74</v>
      </c>
      <c r="O5374" s="124">
        <v>155</v>
      </c>
      <c r="P5374" s="71">
        <f>IF(A5374&lt;43,IF(F5374="女",VLOOKUP(O5374/100,标准!E$108:F$128,2,TRUE),VLOOKUP(O5374/100,标准!E$74:F$94,2,TRUE)),IF(F5374="女",VLOOKUP(O5374/100,标准!E$39:F$59,2,TRUE),VLOOKUP(O5374/100,标准!E$3:F$23,2,TRUE)))</f>
        <v>62</v>
      </c>
      <c r="Q5374" s="125">
        <v>4.43</v>
      </c>
      <c r="R5374" s="71">
        <f>IF(Q5374=0,0,IF(A5374&lt;43,IF(F5374="女",IF(Q5374="",0,VLOOKUP(Q5374,标准!I$108:J$138,2,TRUE)),IF(Q5374="",0,VLOOKUP(Q5374,标准!I$74:J$104,2,TRUE))),IF(F5374="女",IF(Q5374="",0,VLOOKUP(Q5374,标准!I$39:J$69,2,TRUE)),IF(Q5374="",0,VLOOKUP(Q5374,标准!I$3:J$33,2,TRUE)))))</f>
        <v>50</v>
      </c>
      <c r="S5374" s="126">
        <v>27</v>
      </c>
      <c r="T5374" s="71">
        <f>IF(A5374&lt;43,IF(F5374="女",VLOOKUP(S5374,标准!G$108:H$138,2,TRUE),VLOOKUP(S5374,标准!G$74:H$99,2,TRUE)),IF(F5374="女",VLOOKUP(S5374,标准!G$39:H$69,2,TRUE),VLOOKUP(S5374,标准!G$3:H$28,2,TRUE)))</f>
        <v>60</v>
      </c>
      <c r="U5374" s="127">
        <v>9.7</v>
      </c>
      <c r="V5374" s="71">
        <f>IF(U5374=0,0,IF(A5374&lt;43,IF(F5374="女",IF(U5374="",0,VLOOKUP(U5374,标准!A$108:B$128,2,TRUE)),IF(U5374="",0,VLOOKUP(U5374,标准!A$74:B$94,2,TRUE))),IF(F5374="女",IF(U5374="",0,VLOOKUP(U5374,标准!A$39:B$59,2,TRUE)),IF(U5374="",0,VLOOKUP(U5374,标准!A$3:B$23,2,TRUE)))))</f>
        <v>66</v>
      </c>
      <c r="W5374" s="86">
        <f t="shared" si="83"/>
        <v>66.8</v>
      </c>
      <c r="X5374" s="87">
        <v>3.7</v>
      </c>
      <c r="Y5374" s="87">
        <v>3.7</v>
      </c>
      <c r="Z5374" s="91"/>
      <c r="AA5374" s="92"/>
    </row>
    <row r="5375" customHeight="1" spans="1:27">
      <c r="A5375" s="62">
        <v>42</v>
      </c>
      <c r="B5375" s="91">
        <v>5415</v>
      </c>
      <c r="C5375" s="154" t="s">
        <v>10832</v>
      </c>
      <c r="D5375" s="154" t="s">
        <v>10817</v>
      </c>
      <c r="E5375" s="154" t="s">
        <v>401</v>
      </c>
      <c r="F5375" s="154" t="s">
        <v>30</v>
      </c>
      <c r="G5375" s="155" t="s">
        <v>10833</v>
      </c>
      <c r="H5375" s="68">
        <v>171.6</v>
      </c>
      <c r="I5375" s="68">
        <v>59.4</v>
      </c>
      <c r="J5375" s="71">
        <f>IF(F5375="女",IF(H5375=0,0,VLOOKUP(I5375/(H5375*H5375/10000),标准!M$108:N$112,2,TRUE)),IF(H5375=0,0,VLOOKUP(I5375/(H5375*H5375/10000),标准!M$74:N$78,2,TRUE)))</f>
        <v>100</v>
      </c>
      <c r="K5375" s="72">
        <v>5209</v>
      </c>
      <c r="L5375" s="71">
        <f>IF(A5375&lt;43,IF(F5375="女",VLOOKUP(K5375,标准!K$108:L$128,2,TRUE),VLOOKUP(K5375,标准!K$74:L$94,2,TRUE)),IF(F5375="女",VLOOKUP(K5375,标准!K$39:L$59,2,TRUE),VLOOKUP(K5375,标准!K$3:L$23,2,TRUE)))</f>
        <v>100</v>
      </c>
      <c r="M5375" s="68">
        <v>13</v>
      </c>
      <c r="N5375" s="71">
        <f>IF(M5375="",0,IF(A5375&lt;43,IF(F5375="女",VLOOKUP(M5375,标准!C$108:D$128,2,TRUE),VLOOKUP(M5375,标准!C$74:D$94,2,TRUE)),IF(F5375="女",VLOOKUP(M5375,标准!C$39:D$59,2,TRUE),VLOOKUP(M5375,标准!C$3:D$23,2,TRUE))))</f>
        <v>72</v>
      </c>
      <c r="O5375" s="124">
        <v>230</v>
      </c>
      <c r="P5375" s="71">
        <f>IF(A5375&lt;43,IF(F5375="女",VLOOKUP(O5375/100,标准!E$108:F$128,2,TRUE),VLOOKUP(O5375/100,标准!E$74:F$94,2,TRUE)),IF(F5375="女",VLOOKUP(O5375/100,标准!E$39:F$59,2,TRUE),VLOOKUP(O5375/100,标准!E$3:F$23,2,TRUE)))</f>
        <v>70</v>
      </c>
      <c r="Q5375" s="125">
        <v>4.25</v>
      </c>
      <c r="R5375" s="71">
        <f>IF(Q5375=0,0,IF(A5375&lt;43,IF(F5375="女",IF(Q5375="",0,VLOOKUP(Q5375,标准!I$108:J$138,2,TRUE)),IF(Q5375="",0,VLOOKUP(Q5375,标准!I$74:J$104,2,TRUE))),IF(F5375="女",IF(Q5375="",0,VLOOKUP(Q5375,标准!I$39:J$69,2,TRUE)),IF(Q5375="",0,VLOOKUP(Q5375,标准!I$3:J$33,2,TRUE)))))</f>
        <v>62</v>
      </c>
      <c r="S5375" s="126">
        <v>9</v>
      </c>
      <c r="T5375" s="71">
        <f>IF(A5375&lt;43,IF(F5375="女",VLOOKUP(S5375,标准!G$108:H$138,2,TRUE),VLOOKUP(S5375,标准!G$74:H$99,2,TRUE)),IF(F5375="女",VLOOKUP(S5375,标准!G$39:H$69,2,TRUE),VLOOKUP(S5375,标准!G$3:H$28,2,TRUE)))</f>
        <v>50</v>
      </c>
      <c r="U5375" s="127">
        <v>7.1</v>
      </c>
      <c r="V5375" s="71">
        <f>IF(U5375=0,0,IF(A5375&lt;43,IF(F5375="女",IF(U5375="",0,VLOOKUP(U5375,标准!A$108:B$128,2,TRUE)),IF(U5375="",0,VLOOKUP(U5375,标准!A$74:B$94,2,TRUE))),IF(F5375="女",IF(U5375="",0,VLOOKUP(U5375,标准!A$39:B$59,2,TRUE)),IF(U5375="",0,VLOOKUP(U5375,标准!A$3:B$23,2,TRUE)))))</f>
        <v>80</v>
      </c>
      <c r="W5375" s="86">
        <f t="shared" si="83"/>
        <v>77.6</v>
      </c>
      <c r="X5375" s="87">
        <v>4.3</v>
      </c>
      <c r="Y5375" s="87">
        <v>4.4</v>
      </c>
      <c r="Z5375" s="91"/>
      <c r="AA5375" s="92"/>
    </row>
    <row r="5376" customHeight="1" spans="1:27">
      <c r="A5376" s="62">
        <v>42</v>
      </c>
      <c r="B5376" s="91">
        <v>5416</v>
      </c>
      <c r="C5376" s="154" t="s">
        <v>10834</v>
      </c>
      <c r="D5376" s="154" t="s">
        <v>10817</v>
      </c>
      <c r="E5376" s="154" t="s">
        <v>401</v>
      </c>
      <c r="F5376" s="154" t="s">
        <v>34</v>
      </c>
      <c r="G5376" s="155" t="s">
        <v>10835</v>
      </c>
      <c r="H5376" s="68">
        <v>155.7</v>
      </c>
      <c r="I5376" s="68">
        <v>41.1</v>
      </c>
      <c r="J5376" s="71">
        <f>IF(F5376="女",IF(H5376=0,0,VLOOKUP(I5376/(H5376*H5376/10000),标准!M$108:N$112,2,TRUE)),IF(H5376=0,0,VLOOKUP(I5376/(H5376*H5376/10000),标准!M$74:N$78,2,TRUE)))</f>
        <v>80</v>
      </c>
      <c r="K5376" s="72">
        <v>2636</v>
      </c>
      <c r="L5376" s="71">
        <f>IF(A5376&lt;43,IF(F5376="女",VLOOKUP(K5376,标准!K$108:L$128,2,TRUE),VLOOKUP(K5376,标准!K$74:L$94,2,TRUE)),IF(F5376="女",VLOOKUP(K5376,标准!K$39:L$59,2,TRUE),VLOOKUP(K5376,标准!K$3:L$23,2,TRUE)))</f>
        <v>72</v>
      </c>
      <c r="M5376" s="68">
        <v>21.5</v>
      </c>
      <c r="N5376" s="71">
        <f>IF(M5376="",0,IF(A5376&lt;43,IF(F5376="女",VLOOKUP(M5376,标准!C$108:D$128,2,TRUE),VLOOKUP(M5376,标准!C$74:D$94,2,TRUE)),IF(F5376="女",VLOOKUP(M5376,标准!C$39:D$59,2,TRUE),VLOOKUP(M5376,标准!C$3:D$23,2,TRUE))))</f>
        <v>85</v>
      </c>
      <c r="O5376" s="124"/>
      <c r="P5376" s="71">
        <f>IF(A5376&lt;43,IF(F5376="女",VLOOKUP(O5376/100,标准!E$108:F$128,2,TRUE),VLOOKUP(O5376/100,标准!E$74:F$94,2,TRUE)),IF(F5376="女",VLOOKUP(O5376/100,标准!E$39:F$59,2,TRUE),VLOOKUP(O5376/100,标准!E$3:F$23,2,TRUE)))</f>
        <v>0</v>
      </c>
      <c r="Q5376" s="125"/>
      <c r="R5376" s="71">
        <f>IF(Q5376=0,0,IF(A5376&lt;43,IF(F5376="女",IF(Q5376="",0,VLOOKUP(Q5376,标准!I$108:J$138,2,TRUE)),IF(Q5376="",0,VLOOKUP(Q5376,标准!I$74:J$104,2,TRUE))),IF(F5376="女",IF(Q5376="",0,VLOOKUP(Q5376,标准!I$39:J$69,2,TRUE)),IF(Q5376="",0,VLOOKUP(Q5376,标准!I$3:J$33,2,TRUE)))))</f>
        <v>0</v>
      </c>
      <c r="S5376" s="126"/>
      <c r="T5376" s="71">
        <f>IF(A5376&lt;43,IF(F5376="女",VLOOKUP(S5376,标准!G$108:H$138,2,TRUE),VLOOKUP(S5376,标准!G$74:H$99,2,TRUE)),IF(F5376="女",VLOOKUP(S5376,标准!G$39:H$69,2,TRUE),VLOOKUP(S5376,标准!G$3:H$28,2,TRUE)))</f>
        <v>0</v>
      </c>
      <c r="U5376" s="127"/>
      <c r="V5376" s="71">
        <f>IF(U5376=0,0,IF(A5376&lt;43,IF(F5376="女",IF(U5376="",0,VLOOKUP(U5376,标准!A$108:B$128,2,TRUE)),IF(U5376="",0,VLOOKUP(U5376,标准!A$74:B$94,2,TRUE))),IF(F5376="女",IF(U5376="",0,VLOOKUP(U5376,标准!A$39:B$59,2,TRUE)),IF(U5376="",0,VLOOKUP(U5376,标准!A$3:B$23,2,TRUE)))))</f>
        <v>0</v>
      </c>
      <c r="W5376" s="86">
        <v>60</v>
      </c>
      <c r="X5376" s="87">
        <v>4.5</v>
      </c>
      <c r="Y5376" s="87">
        <v>4.9</v>
      </c>
      <c r="Z5376" s="91">
        <v>1</v>
      </c>
      <c r="AA5376" s="92" t="s">
        <v>144</v>
      </c>
    </row>
    <row r="5377" customHeight="1" spans="1:27">
      <c r="A5377" s="62">
        <v>42</v>
      </c>
      <c r="B5377" s="91">
        <v>5417</v>
      </c>
      <c r="C5377" s="154" t="s">
        <v>10836</v>
      </c>
      <c r="D5377" s="154" t="s">
        <v>10817</v>
      </c>
      <c r="E5377" s="154" t="s">
        <v>401</v>
      </c>
      <c r="F5377" s="154" t="s">
        <v>34</v>
      </c>
      <c r="G5377" s="155" t="s">
        <v>10837</v>
      </c>
      <c r="H5377" s="68">
        <v>157.8</v>
      </c>
      <c r="I5377" s="68">
        <v>64.9</v>
      </c>
      <c r="J5377" s="71">
        <f>IF(F5377="女",IF(H5377=0,0,VLOOKUP(I5377/(H5377*H5377/10000),标准!M$108:N$112,2,TRUE)),IF(H5377=0,0,VLOOKUP(I5377/(H5377*H5377/10000),标准!M$74:N$78,2,TRUE)))</f>
        <v>80</v>
      </c>
      <c r="K5377" s="72">
        <v>3072</v>
      </c>
      <c r="L5377" s="71">
        <f>IF(A5377&lt;43,IF(F5377="女",VLOOKUP(K5377,标准!K$108:L$128,2,TRUE),VLOOKUP(K5377,标准!K$74:L$94,2,TRUE)),IF(F5377="女",VLOOKUP(K5377,标准!K$39:L$59,2,TRUE),VLOOKUP(K5377,标准!K$3:L$23,2,TRUE)))</f>
        <v>80</v>
      </c>
      <c r="M5377" s="68">
        <v>25</v>
      </c>
      <c r="N5377" s="71">
        <f>IF(M5377="",0,IF(A5377&lt;43,IF(F5377="女",VLOOKUP(M5377,标准!C$108:D$128,2,TRUE),VLOOKUP(M5377,标准!C$74:D$94,2,TRUE)),IF(F5377="女",VLOOKUP(M5377,标准!C$39:D$59,2,TRUE),VLOOKUP(M5377,标准!C$3:D$23,2,TRUE))))</f>
        <v>95</v>
      </c>
      <c r="O5377" s="124">
        <v>183</v>
      </c>
      <c r="P5377" s="71">
        <f>IF(A5377&lt;43,IF(F5377="女",VLOOKUP(O5377/100,标准!E$108:F$128,2,TRUE),VLOOKUP(O5377/100,标准!E$74:F$94,2,TRUE)),IF(F5377="女",VLOOKUP(O5377/100,标准!E$39:F$59,2,TRUE),VLOOKUP(O5377/100,标准!E$3:F$23,2,TRUE)))</f>
        <v>80</v>
      </c>
      <c r="Q5377" s="125">
        <v>4.47</v>
      </c>
      <c r="R5377" s="71">
        <f>IF(Q5377=0,0,IF(A5377&lt;43,IF(F5377="女",IF(Q5377="",0,VLOOKUP(Q5377,标准!I$108:J$138,2,TRUE)),IF(Q5377="",0,VLOOKUP(Q5377,标准!I$74:J$104,2,TRUE))),IF(F5377="女",IF(Q5377="",0,VLOOKUP(Q5377,标准!I$39:J$69,2,TRUE)),IF(Q5377="",0,VLOOKUP(Q5377,标准!I$3:J$33,2,TRUE)))))</f>
        <v>40</v>
      </c>
      <c r="S5377" s="126">
        <v>31</v>
      </c>
      <c r="T5377" s="71">
        <f>IF(A5377&lt;43,IF(F5377="女",VLOOKUP(S5377,标准!G$108:H$138,2,TRUE),VLOOKUP(S5377,标准!G$74:H$99,2,TRUE)),IF(F5377="女",VLOOKUP(S5377,标准!G$39:H$69,2,TRUE),VLOOKUP(S5377,标准!G$3:H$28,2,TRUE)))</f>
        <v>64</v>
      </c>
      <c r="U5377" s="127">
        <v>9.6</v>
      </c>
      <c r="V5377" s="71">
        <f>IF(U5377=0,0,IF(A5377&lt;43,IF(F5377="女",IF(U5377="",0,VLOOKUP(U5377,标准!A$108:B$128,2,TRUE)),IF(U5377="",0,VLOOKUP(U5377,标准!A$74:B$94,2,TRUE))),IF(F5377="女",IF(U5377="",0,VLOOKUP(U5377,标准!A$39:B$59,2,TRUE)),IF(U5377="",0,VLOOKUP(U5377,标准!A$3:B$23,2,TRUE)))))</f>
        <v>66</v>
      </c>
      <c r="W5377" s="86">
        <f t="shared" si="83"/>
        <v>69.1</v>
      </c>
      <c r="X5377" s="87">
        <v>3.7</v>
      </c>
      <c r="Y5377" s="87">
        <v>3.7</v>
      </c>
      <c r="Z5377" s="91">
        <v>1</v>
      </c>
      <c r="AA5377" s="92"/>
    </row>
    <row r="5378" customHeight="1" spans="1:27">
      <c r="A5378" s="62">
        <v>42</v>
      </c>
      <c r="B5378" s="91">
        <v>5418</v>
      </c>
      <c r="C5378" s="154" t="s">
        <v>10838</v>
      </c>
      <c r="D5378" s="154" t="s">
        <v>10817</v>
      </c>
      <c r="E5378" s="154" t="s">
        <v>401</v>
      </c>
      <c r="F5378" s="154" t="s">
        <v>34</v>
      </c>
      <c r="G5378" s="155" t="s">
        <v>10839</v>
      </c>
      <c r="H5378" s="68">
        <v>161.3</v>
      </c>
      <c r="I5378" s="68">
        <v>48.5</v>
      </c>
      <c r="J5378" s="71">
        <f>IF(F5378="女",IF(H5378=0,0,VLOOKUP(I5378/(H5378*H5378/10000),标准!M$108:N$112,2,TRUE)),IF(H5378=0,0,VLOOKUP(I5378/(H5378*H5378/10000),标准!M$74:N$78,2,TRUE)))</f>
        <v>100</v>
      </c>
      <c r="K5378" s="72">
        <v>3760</v>
      </c>
      <c r="L5378" s="71">
        <f>IF(A5378&lt;43,IF(F5378="女",VLOOKUP(K5378,标准!K$108:L$128,2,TRUE),VLOOKUP(K5378,标准!K$74:L$94,2,TRUE)),IF(F5378="女",VLOOKUP(K5378,标准!K$39:L$59,2,TRUE),VLOOKUP(K5378,标准!K$3:L$23,2,TRUE)))</f>
        <v>100</v>
      </c>
      <c r="M5378" s="68">
        <v>20.5</v>
      </c>
      <c r="N5378" s="71">
        <f>IF(M5378="",0,IF(A5378&lt;43,IF(F5378="女",VLOOKUP(M5378,标准!C$108:D$128,2,TRUE),VLOOKUP(M5378,标准!C$74:D$94,2,TRUE)),IF(F5378="女",VLOOKUP(M5378,标准!C$39:D$59,2,TRUE),VLOOKUP(M5378,标准!C$3:D$23,2,TRUE))))</f>
        <v>80</v>
      </c>
      <c r="O5378" s="124">
        <v>185</v>
      </c>
      <c r="P5378" s="71">
        <f>IF(A5378&lt;43,IF(F5378="女",VLOOKUP(O5378/100,标准!E$108:F$128,2,TRUE),VLOOKUP(O5378/100,标准!E$74:F$94,2,TRUE)),IF(F5378="女",VLOOKUP(O5378/100,标准!E$39:F$59,2,TRUE),VLOOKUP(O5378/100,标准!E$3:F$23,2,TRUE)))</f>
        <v>80</v>
      </c>
      <c r="Q5378" s="125">
        <v>3.45</v>
      </c>
      <c r="R5378" s="71">
        <f>IF(Q5378=0,0,IF(A5378&lt;43,IF(F5378="女",IF(Q5378="",0,VLOOKUP(Q5378,标准!I$108:J$138,2,TRUE)),IF(Q5378="",0,VLOOKUP(Q5378,标准!I$74:J$104,2,TRUE))),IF(F5378="女",IF(Q5378="",0,VLOOKUP(Q5378,标准!I$39:J$69,2,TRUE)),IF(Q5378="",0,VLOOKUP(Q5378,标准!I$3:J$33,2,TRUE)))))</f>
        <v>78</v>
      </c>
      <c r="S5378" s="126">
        <v>35</v>
      </c>
      <c r="T5378" s="71">
        <f>IF(A5378&lt;43,IF(F5378="女",VLOOKUP(S5378,标准!G$108:H$138,2,TRUE),VLOOKUP(S5378,标准!G$74:H$99,2,TRUE)),IF(F5378="女",VLOOKUP(S5378,标准!G$39:H$69,2,TRUE),VLOOKUP(S5378,标准!G$3:H$28,2,TRUE)))</f>
        <v>68</v>
      </c>
      <c r="U5378" s="127">
        <v>8.9</v>
      </c>
      <c r="V5378" s="71">
        <f>IF(U5378=0,0,IF(A5378&lt;43,IF(F5378="女",IF(U5378="",0,VLOOKUP(U5378,标准!A$108:B$128,2,TRUE)),IF(U5378="",0,VLOOKUP(U5378,标准!A$74:B$94,2,TRUE))),IF(F5378="女",IF(U5378="",0,VLOOKUP(U5378,标准!A$39:B$59,2,TRUE)),IF(U5378="",0,VLOOKUP(U5378,标准!A$3:B$23,2,TRUE)))))</f>
        <v>74</v>
      </c>
      <c r="W5378" s="86">
        <f t="shared" ref="W5378:W5441" si="84">V5378*0.2+N5378*0.1+P5378*0.1+T5378*0.1+R5378*0.2+J5378*0.15+L5378*0.15</f>
        <v>83.2</v>
      </c>
      <c r="X5378" s="87">
        <v>3.7</v>
      </c>
      <c r="Y5378" s="87">
        <v>3.7</v>
      </c>
      <c r="Z5378" s="91"/>
      <c r="AA5378" s="92"/>
    </row>
    <row r="5379" customHeight="1" spans="1:27">
      <c r="A5379" s="62">
        <v>42</v>
      </c>
      <c r="B5379" s="91">
        <v>5419</v>
      </c>
      <c r="C5379" s="154" t="s">
        <v>10840</v>
      </c>
      <c r="D5379" s="154" t="s">
        <v>10817</v>
      </c>
      <c r="E5379" s="154" t="s">
        <v>401</v>
      </c>
      <c r="F5379" s="154" t="s">
        <v>34</v>
      </c>
      <c r="G5379" s="155" t="s">
        <v>10841</v>
      </c>
      <c r="H5379" s="68">
        <v>172</v>
      </c>
      <c r="I5379" s="68">
        <v>64</v>
      </c>
      <c r="J5379" s="71">
        <f>IF(F5379="女",IF(H5379=0,0,VLOOKUP(I5379/(H5379*H5379/10000),标准!M$108:N$112,2,TRUE)),IF(H5379=0,0,VLOOKUP(I5379/(H5379*H5379/10000),标准!M$74:N$78,2,TRUE)))</f>
        <v>100</v>
      </c>
      <c r="K5379" s="72">
        <v>4147</v>
      </c>
      <c r="L5379" s="71">
        <f>IF(A5379&lt;43,IF(F5379="女",VLOOKUP(K5379,标准!K$108:L$128,2,TRUE),VLOOKUP(K5379,标准!K$74:L$94,2,TRUE)),IF(F5379="女",VLOOKUP(K5379,标准!K$39:L$59,2,TRUE),VLOOKUP(K5379,标准!K$3:L$23,2,TRUE)))</f>
        <v>100</v>
      </c>
      <c r="M5379" s="68">
        <v>26</v>
      </c>
      <c r="N5379" s="71">
        <f>IF(M5379="",0,IF(A5379&lt;43,IF(F5379="女",VLOOKUP(M5379,标准!C$108:D$128,2,TRUE),VLOOKUP(M5379,标准!C$74:D$94,2,TRUE)),IF(F5379="女",VLOOKUP(M5379,标准!C$39:D$59,2,TRUE),VLOOKUP(M5379,标准!C$3:D$23,2,TRUE))))</f>
        <v>100</v>
      </c>
      <c r="O5379" s="124">
        <v>160</v>
      </c>
      <c r="P5379" s="71">
        <f>IF(A5379&lt;43,IF(F5379="女",VLOOKUP(O5379/100,标准!E$108:F$128,2,TRUE),VLOOKUP(O5379/100,标准!E$74:F$94,2,TRUE)),IF(F5379="女",VLOOKUP(O5379/100,标准!E$39:F$59,2,TRUE),VLOOKUP(O5379/100,标准!E$3:F$23,2,TRUE)))</f>
        <v>66</v>
      </c>
      <c r="Q5379" s="125">
        <v>3.27</v>
      </c>
      <c r="R5379" s="71">
        <f>IF(Q5379=0,0,IF(A5379&lt;43,IF(F5379="女",IF(Q5379="",0,VLOOKUP(Q5379,标准!I$108:J$138,2,TRUE)),IF(Q5379="",0,VLOOKUP(Q5379,标准!I$74:J$104,2,TRUE))),IF(F5379="女",IF(Q5379="",0,VLOOKUP(Q5379,标准!I$39:J$69,2,TRUE)),IF(Q5379="",0,VLOOKUP(Q5379,标准!I$3:J$33,2,TRUE)))))</f>
        <v>90</v>
      </c>
      <c r="S5379" s="126">
        <v>32</v>
      </c>
      <c r="T5379" s="71">
        <f>IF(A5379&lt;43,IF(F5379="女",VLOOKUP(S5379,标准!G$108:H$138,2,TRUE),VLOOKUP(S5379,标准!G$74:H$99,2,TRUE)),IF(F5379="女",VLOOKUP(S5379,标准!G$39:H$69,2,TRUE),VLOOKUP(S5379,标准!G$3:H$28,2,TRUE)))</f>
        <v>66</v>
      </c>
      <c r="U5379" s="127">
        <v>9.4</v>
      </c>
      <c r="V5379" s="71">
        <f>IF(U5379=0,0,IF(A5379&lt;43,IF(F5379="女",IF(U5379="",0,VLOOKUP(U5379,标准!A$108:B$128,2,TRUE)),IF(U5379="",0,VLOOKUP(U5379,标准!A$74:B$94,2,TRUE))),IF(F5379="女",IF(U5379="",0,VLOOKUP(U5379,标准!A$39:B$59,2,TRUE)),IF(U5379="",0,VLOOKUP(U5379,标准!A$3:B$23,2,TRUE)))))</f>
        <v>68</v>
      </c>
      <c r="W5379" s="86">
        <f t="shared" si="84"/>
        <v>84.8</v>
      </c>
      <c r="X5379" s="87">
        <v>4.8</v>
      </c>
      <c r="Y5379" s="87">
        <v>4.8</v>
      </c>
      <c r="Z5379" s="91"/>
      <c r="AA5379" s="92"/>
    </row>
    <row r="5380" customHeight="1" spans="1:27">
      <c r="A5380" s="62">
        <v>42</v>
      </c>
      <c r="B5380" s="91">
        <v>5420</v>
      </c>
      <c r="C5380" s="154" t="s">
        <v>10842</v>
      </c>
      <c r="D5380" s="154" t="s">
        <v>10817</v>
      </c>
      <c r="E5380" s="154" t="s">
        <v>401</v>
      </c>
      <c r="F5380" s="154" t="s">
        <v>34</v>
      </c>
      <c r="G5380" s="155" t="s">
        <v>10843</v>
      </c>
      <c r="H5380" s="68">
        <v>158.7</v>
      </c>
      <c r="I5380" s="68">
        <v>55.8</v>
      </c>
      <c r="J5380" s="71">
        <f>IF(F5380="女",IF(H5380=0,0,VLOOKUP(I5380/(H5380*H5380/10000),标准!M$108:N$112,2,TRUE)),IF(H5380=0,0,VLOOKUP(I5380/(H5380*H5380/10000),标准!M$74:N$78,2,TRUE)))</f>
        <v>100</v>
      </c>
      <c r="K5380" s="72">
        <v>3408</v>
      </c>
      <c r="L5380" s="71">
        <f>IF(A5380&lt;43,IF(F5380="女",VLOOKUP(K5380,标准!K$108:L$128,2,TRUE),VLOOKUP(K5380,标准!K$74:L$94,2,TRUE)),IF(F5380="女",VLOOKUP(K5380,标准!K$39:L$59,2,TRUE),VLOOKUP(K5380,标准!K$3:L$23,2,TRUE)))</f>
        <v>100</v>
      </c>
      <c r="M5380" s="68">
        <v>17</v>
      </c>
      <c r="N5380" s="71">
        <f>IF(M5380="",0,IF(A5380&lt;43,IF(F5380="女",VLOOKUP(M5380,标准!C$108:D$128,2,TRUE),VLOOKUP(M5380,标准!C$74:D$94,2,TRUE)),IF(F5380="女",VLOOKUP(M5380,标准!C$39:D$59,2,TRUE),VLOOKUP(M5380,标准!C$3:D$23,2,TRUE))))</f>
        <v>76</v>
      </c>
      <c r="O5380" s="124">
        <v>190</v>
      </c>
      <c r="P5380" s="71">
        <f>IF(A5380&lt;43,IF(F5380="女",VLOOKUP(O5380/100,标准!E$108:F$128,2,TRUE),VLOOKUP(O5380/100,标准!E$74:F$94,2,TRUE)),IF(F5380="女",VLOOKUP(O5380/100,标准!E$39:F$59,2,TRUE),VLOOKUP(O5380/100,标准!E$3:F$23,2,TRUE)))</f>
        <v>85</v>
      </c>
      <c r="Q5380" s="125">
        <v>3.57</v>
      </c>
      <c r="R5380" s="71">
        <f>IF(Q5380=0,0,IF(A5380&lt;43,IF(F5380="女",IF(Q5380="",0,VLOOKUP(Q5380,标准!I$108:J$138,2,TRUE)),IF(Q5380="",0,VLOOKUP(Q5380,标准!I$74:J$104,2,TRUE))),IF(F5380="女",IF(Q5380="",0,VLOOKUP(Q5380,标准!I$39:J$69,2,TRUE)),IF(Q5380="",0,VLOOKUP(Q5380,标准!I$3:J$33,2,TRUE)))))</f>
        <v>74</v>
      </c>
      <c r="S5380" s="126">
        <v>37</v>
      </c>
      <c r="T5380" s="71">
        <f>IF(A5380&lt;43,IF(F5380="女",VLOOKUP(S5380,标准!G$108:H$138,2,TRUE),VLOOKUP(S5380,标准!G$74:H$99,2,TRUE)),IF(F5380="女",VLOOKUP(S5380,标准!G$39:H$69,2,TRUE),VLOOKUP(S5380,标准!G$3:H$28,2,TRUE)))</f>
        <v>70</v>
      </c>
      <c r="U5380" s="127">
        <v>8.7</v>
      </c>
      <c r="V5380" s="71">
        <f>IF(U5380=0,0,IF(A5380&lt;43,IF(F5380="女",IF(U5380="",0,VLOOKUP(U5380,标准!A$108:B$128,2,TRUE)),IF(U5380="",0,VLOOKUP(U5380,标准!A$74:B$94,2,TRUE))),IF(F5380="女",IF(U5380="",0,VLOOKUP(U5380,标准!A$39:B$59,2,TRUE)),IF(U5380="",0,VLOOKUP(U5380,标准!A$3:B$23,2,TRUE)))))</f>
        <v>76</v>
      </c>
      <c r="W5380" s="86">
        <f t="shared" si="84"/>
        <v>83.1</v>
      </c>
      <c r="X5380" s="87">
        <v>4.3</v>
      </c>
      <c r="Y5380" s="87">
        <v>4</v>
      </c>
      <c r="Z5380" s="91"/>
      <c r="AA5380" s="92"/>
    </row>
    <row r="5381" customHeight="1" spans="1:27">
      <c r="A5381" s="62">
        <v>42</v>
      </c>
      <c r="B5381" s="91">
        <v>5421</v>
      </c>
      <c r="C5381" s="154" t="s">
        <v>10844</v>
      </c>
      <c r="D5381" s="154" t="s">
        <v>10817</v>
      </c>
      <c r="E5381" s="154" t="s">
        <v>401</v>
      </c>
      <c r="F5381" s="154" t="s">
        <v>34</v>
      </c>
      <c r="G5381" s="155" t="s">
        <v>10845</v>
      </c>
      <c r="H5381" s="68">
        <v>155.3</v>
      </c>
      <c r="I5381" s="68">
        <v>43.6</v>
      </c>
      <c r="J5381" s="71">
        <f>IF(F5381="女",IF(H5381=0,0,VLOOKUP(I5381/(H5381*H5381/10000),标准!M$108:N$112,2,TRUE)),IF(H5381=0,0,VLOOKUP(I5381/(H5381*H5381/10000),标准!M$74:N$78,2,TRUE)))</f>
        <v>100</v>
      </c>
      <c r="K5381" s="72">
        <v>2722</v>
      </c>
      <c r="L5381" s="71">
        <f>IF(A5381&lt;43,IF(F5381="女",VLOOKUP(K5381,标准!K$108:L$128,2,TRUE),VLOOKUP(K5381,标准!K$74:L$94,2,TRUE)),IF(F5381="女",VLOOKUP(K5381,标准!K$39:L$59,2,TRUE),VLOOKUP(K5381,标准!K$3:L$23,2,TRUE)))</f>
        <v>74</v>
      </c>
      <c r="M5381" s="68">
        <v>27</v>
      </c>
      <c r="N5381" s="71">
        <f>IF(M5381="",0,IF(A5381&lt;43,IF(F5381="女",VLOOKUP(M5381,标准!C$108:D$128,2,TRUE),VLOOKUP(M5381,标准!C$74:D$94,2,TRUE)),IF(F5381="女",VLOOKUP(M5381,标准!C$39:D$59,2,TRUE),VLOOKUP(M5381,标准!C$3:D$23,2,TRUE))))</f>
        <v>100</v>
      </c>
      <c r="O5381" s="124">
        <v>195</v>
      </c>
      <c r="P5381" s="71">
        <f>IF(A5381&lt;43,IF(F5381="女",VLOOKUP(O5381/100,标准!E$108:F$128,2,TRUE),VLOOKUP(O5381/100,标准!E$74:F$94,2,TRUE)),IF(F5381="女",VLOOKUP(O5381/100,标准!E$39:F$59,2,TRUE),VLOOKUP(O5381/100,标准!E$3:F$23,2,TRUE)))</f>
        <v>90</v>
      </c>
      <c r="Q5381" s="125">
        <v>4.25</v>
      </c>
      <c r="R5381" s="71">
        <f>IF(Q5381=0,0,IF(A5381&lt;43,IF(F5381="女",IF(Q5381="",0,VLOOKUP(Q5381,标准!I$108:J$138,2,TRUE)),IF(Q5381="",0,VLOOKUP(Q5381,标准!I$74:J$104,2,TRUE))),IF(F5381="女",IF(Q5381="",0,VLOOKUP(Q5381,标准!I$39:J$69,2,TRUE)),IF(Q5381="",0,VLOOKUP(Q5381,标准!I$3:J$33,2,TRUE)))))</f>
        <v>62</v>
      </c>
      <c r="S5381" s="126">
        <v>27</v>
      </c>
      <c r="T5381" s="71">
        <f>IF(A5381&lt;43,IF(F5381="女",VLOOKUP(S5381,标准!G$108:H$138,2,TRUE),VLOOKUP(S5381,标准!G$74:H$99,2,TRUE)),IF(F5381="女",VLOOKUP(S5381,标准!G$39:H$69,2,TRUE),VLOOKUP(S5381,标准!G$3:H$28,2,TRUE)))</f>
        <v>60</v>
      </c>
      <c r="U5381" s="127">
        <v>8.7</v>
      </c>
      <c r="V5381" s="71">
        <f>IF(U5381=0,0,IF(A5381&lt;43,IF(F5381="女",IF(U5381="",0,VLOOKUP(U5381,标准!A$108:B$128,2,TRUE)),IF(U5381="",0,VLOOKUP(U5381,标准!A$74:B$94,2,TRUE))),IF(F5381="女",IF(U5381="",0,VLOOKUP(U5381,标准!A$39:B$59,2,TRUE)),IF(U5381="",0,VLOOKUP(U5381,标准!A$3:B$23,2,TRUE)))))</f>
        <v>76</v>
      </c>
      <c r="W5381" s="86">
        <f t="shared" si="84"/>
        <v>78.7</v>
      </c>
      <c r="X5381" s="87">
        <v>4.8</v>
      </c>
      <c r="Y5381" s="87">
        <v>4.5</v>
      </c>
      <c r="Z5381" s="91"/>
      <c r="AA5381" s="92"/>
    </row>
    <row r="5382" customHeight="1" spans="1:27">
      <c r="A5382" s="62">
        <v>42</v>
      </c>
      <c r="B5382" s="91">
        <v>5422</v>
      </c>
      <c r="C5382" s="154" t="s">
        <v>10846</v>
      </c>
      <c r="D5382" s="154" t="s">
        <v>10817</v>
      </c>
      <c r="E5382" s="154" t="s">
        <v>401</v>
      </c>
      <c r="F5382" s="154" t="s">
        <v>34</v>
      </c>
      <c r="G5382" s="155" t="s">
        <v>10847</v>
      </c>
      <c r="H5382" s="68">
        <v>157.6</v>
      </c>
      <c r="I5382" s="68">
        <v>47.7</v>
      </c>
      <c r="J5382" s="71">
        <f>IF(F5382="女",IF(H5382=0,0,VLOOKUP(I5382/(H5382*H5382/10000),标准!M$108:N$112,2,TRUE)),IF(H5382=0,0,VLOOKUP(I5382/(H5382*H5382/10000),标准!M$74:N$78,2,TRUE)))</f>
        <v>100</v>
      </c>
      <c r="K5382" s="72">
        <v>2690</v>
      </c>
      <c r="L5382" s="71">
        <f>IF(A5382&lt;43,IF(F5382="女",VLOOKUP(K5382,标准!K$108:L$128,2,TRUE),VLOOKUP(K5382,标准!K$74:L$94,2,TRUE)),IF(F5382="女",VLOOKUP(K5382,标准!K$39:L$59,2,TRUE),VLOOKUP(K5382,标准!K$3:L$23,2,TRUE)))</f>
        <v>72</v>
      </c>
      <c r="M5382" s="68">
        <v>26</v>
      </c>
      <c r="N5382" s="71">
        <f>IF(M5382="",0,IF(A5382&lt;43,IF(F5382="女",VLOOKUP(M5382,标准!C$108:D$128,2,TRUE),VLOOKUP(M5382,标准!C$74:D$94,2,TRUE)),IF(F5382="女",VLOOKUP(M5382,标准!C$39:D$59,2,TRUE),VLOOKUP(M5382,标准!C$3:D$23,2,TRUE))))</f>
        <v>100</v>
      </c>
      <c r="O5382" s="124">
        <v>190</v>
      </c>
      <c r="P5382" s="71">
        <f>IF(A5382&lt;43,IF(F5382="女",VLOOKUP(O5382/100,标准!E$108:F$128,2,TRUE),VLOOKUP(O5382/100,标准!E$74:F$94,2,TRUE)),IF(F5382="女",VLOOKUP(O5382/100,标准!E$39:F$59,2,TRUE),VLOOKUP(O5382/100,标准!E$3:F$23,2,TRUE)))</f>
        <v>85</v>
      </c>
      <c r="Q5382" s="125">
        <v>4.11</v>
      </c>
      <c r="R5382" s="71">
        <f>IF(Q5382=0,0,IF(A5382&lt;43,IF(F5382="女",IF(Q5382="",0,VLOOKUP(Q5382,标准!I$108:J$138,2,TRUE)),IF(Q5382="",0,VLOOKUP(Q5382,标准!I$74:J$104,2,TRUE))),IF(F5382="女",IF(Q5382="",0,VLOOKUP(Q5382,标准!I$39:J$69,2,TRUE)),IF(Q5382="",0,VLOOKUP(Q5382,标准!I$3:J$33,2,TRUE)))))</f>
        <v>68</v>
      </c>
      <c r="S5382" s="126">
        <v>28</v>
      </c>
      <c r="T5382" s="71">
        <f>IF(A5382&lt;43,IF(F5382="女",VLOOKUP(S5382,标准!G$108:H$138,2,TRUE),VLOOKUP(S5382,标准!G$74:H$99,2,TRUE)),IF(F5382="女",VLOOKUP(S5382,标准!G$39:H$69,2,TRUE),VLOOKUP(S5382,标准!G$3:H$28,2,TRUE)))</f>
        <v>62</v>
      </c>
      <c r="U5382" s="127">
        <v>9.4</v>
      </c>
      <c r="V5382" s="71">
        <f>IF(U5382=0,0,IF(A5382&lt;43,IF(F5382="女",IF(U5382="",0,VLOOKUP(U5382,标准!A$108:B$128,2,TRUE)),IF(U5382="",0,VLOOKUP(U5382,标准!A$74:B$94,2,TRUE))),IF(F5382="女",IF(U5382="",0,VLOOKUP(U5382,标准!A$39:B$59,2,TRUE)),IF(U5382="",0,VLOOKUP(U5382,标准!A$3:B$23,2,TRUE)))))</f>
        <v>68</v>
      </c>
      <c r="W5382" s="86">
        <f t="shared" si="84"/>
        <v>77.7</v>
      </c>
      <c r="X5382" s="87">
        <v>4.1</v>
      </c>
      <c r="Y5382" s="87">
        <v>4.1</v>
      </c>
      <c r="Z5382" s="91"/>
      <c r="AA5382" s="92"/>
    </row>
    <row r="5383" customHeight="1" spans="1:27">
      <c r="A5383" s="62">
        <v>42</v>
      </c>
      <c r="B5383" s="91">
        <v>5423</v>
      </c>
      <c r="C5383" s="154" t="s">
        <v>10848</v>
      </c>
      <c r="D5383" s="154" t="s">
        <v>10817</v>
      </c>
      <c r="E5383" s="154" t="s">
        <v>401</v>
      </c>
      <c r="F5383" s="154" t="s">
        <v>34</v>
      </c>
      <c r="G5383" s="155" t="s">
        <v>10849</v>
      </c>
      <c r="H5383" s="68">
        <v>149.5</v>
      </c>
      <c r="I5383" s="68">
        <v>42.9</v>
      </c>
      <c r="J5383" s="71">
        <f>IF(F5383="女",IF(H5383=0,0,VLOOKUP(I5383/(H5383*H5383/10000),标准!M$108:N$112,2,TRUE)),IF(H5383=0,0,VLOOKUP(I5383/(H5383*H5383/10000),标准!M$74:N$78,2,TRUE)))</f>
        <v>100</v>
      </c>
      <c r="K5383" s="72">
        <v>2424</v>
      </c>
      <c r="L5383" s="71">
        <f>IF(A5383&lt;43,IF(F5383="女",VLOOKUP(K5383,标准!K$108:L$128,2,TRUE),VLOOKUP(K5383,标准!K$74:L$94,2,TRUE)),IF(F5383="女",VLOOKUP(K5383,标准!K$39:L$59,2,TRUE),VLOOKUP(K5383,标准!K$3:L$23,2,TRUE)))</f>
        <v>68</v>
      </c>
      <c r="M5383" s="68">
        <v>12</v>
      </c>
      <c r="N5383" s="71">
        <f>IF(M5383="",0,IF(A5383&lt;43,IF(F5383="女",VLOOKUP(M5383,标准!C$108:D$128,2,TRUE),VLOOKUP(M5383,标准!C$74:D$94,2,TRUE)),IF(F5383="女",VLOOKUP(M5383,标准!C$39:D$59,2,TRUE),VLOOKUP(M5383,标准!C$3:D$23,2,TRUE))))</f>
        <v>68</v>
      </c>
      <c r="O5383" s="124">
        <v>185</v>
      </c>
      <c r="P5383" s="71">
        <f>IF(A5383&lt;43,IF(F5383="女",VLOOKUP(O5383/100,标准!E$108:F$128,2,TRUE),VLOOKUP(O5383/100,标准!E$74:F$94,2,TRUE)),IF(F5383="女",VLOOKUP(O5383/100,标准!E$39:F$59,2,TRUE),VLOOKUP(O5383/100,标准!E$3:F$23,2,TRUE)))</f>
        <v>80</v>
      </c>
      <c r="Q5383" s="125">
        <v>4.15</v>
      </c>
      <c r="R5383" s="71">
        <f>IF(Q5383=0,0,IF(A5383&lt;43,IF(F5383="女",IF(Q5383="",0,VLOOKUP(Q5383,标准!I$108:J$138,2,TRUE)),IF(Q5383="",0,VLOOKUP(Q5383,标准!I$74:J$104,2,TRUE))),IF(F5383="女",IF(Q5383="",0,VLOOKUP(Q5383,标准!I$39:J$69,2,TRUE)),IF(Q5383="",0,VLOOKUP(Q5383,标准!I$3:J$33,2,TRUE)))))</f>
        <v>66</v>
      </c>
      <c r="S5383" s="126">
        <v>23</v>
      </c>
      <c r="T5383" s="71">
        <f>IF(A5383&lt;43,IF(F5383="女",VLOOKUP(S5383,标准!G$108:H$138,2,TRUE),VLOOKUP(S5383,标准!G$74:H$99,2,TRUE)),IF(F5383="女",VLOOKUP(S5383,标准!G$39:H$69,2,TRUE),VLOOKUP(S5383,标准!G$3:H$28,2,TRUE)))</f>
        <v>40</v>
      </c>
      <c r="U5383" s="127">
        <v>9.2</v>
      </c>
      <c r="V5383" s="71">
        <f>IF(U5383=0,0,IF(A5383&lt;43,IF(F5383="女",IF(U5383="",0,VLOOKUP(U5383,标准!A$108:B$128,2,TRUE)),IF(U5383="",0,VLOOKUP(U5383,标准!A$74:B$94,2,TRUE))),IF(F5383="女",IF(U5383="",0,VLOOKUP(U5383,标准!A$39:B$59,2,TRUE)),IF(U5383="",0,VLOOKUP(U5383,标准!A$3:B$23,2,TRUE)))))</f>
        <v>70</v>
      </c>
      <c r="W5383" s="86">
        <f t="shared" si="84"/>
        <v>71.2</v>
      </c>
      <c r="X5383" s="87">
        <v>4.2</v>
      </c>
      <c r="Y5383" s="87">
        <v>4.2</v>
      </c>
      <c r="Z5383" s="91"/>
      <c r="AA5383" s="92"/>
    </row>
    <row r="5384" customHeight="1" spans="1:27">
      <c r="A5384" s="62">
        <v>42</v>
      </c>
      <c r="B5384" s="91">
        <v>5424</v>
      </c>
      <c r="C5384" s="154" t="s">
        <v>10850</v>
      </c>
      <c r="D5384" s="154" t="s">
        <v>10817</v>
      </c>
      <c r="E5384" s="154" t="s">
        <v>401</v>
      </c>
      <c r="F5384" s="154" t="s">
        <v>34</v>
      </c>
      <c r="G5384" s="155" t="s">
        <v>10851</v>
      </c>
      <c r="H5384" s="68">
        <v>158.3</v>
      </c>
      <c r="I5384" s="68">
        <v>47.5</v>
      </c>
      <c r="J5384" s="71">
        <f>IF(F5384="女",IF(H5384=0,0,VLOOKUP(I5384/(H5384*H5384/10000),标准!M$108:N$112,2,TRUE)),IF(H5384=0,0,VLOOKUP(I5384/(H5384*H5384/10000),标准!M$74:N$78,2,TRUE)))</f>
        <v>100</v>
      </c>
      <c r="K5384" s="72">
        <v>2838</v>
      </c>
      <c r="L5384" s="71">
        <f>IF(A5384&lt;43,IF(F5384="女",VLOOKUP(K5384,标准!K$108:L$128,2,TRUE),VLOOKUP(K5384,标准!K$74:L$94,2,TRUE)),IF(F5384="女",VLOOKUP(K5384,标准!K$39:L$59,2,TRUE),VLOOKUP(K5384,标准!K$3:L$23,2,TRUE)))</f>
        <v>76</v>
      </c>
      <c r="M5384" s="68">
        <v>30</v>
      </c>
      <c r="N5384" s="71">
        <f>IF(M5384="",0,IF(A5384&lt;43,IF(F5384="女",VLOOKUP(M5384,标准!C$108:D$128,2,TRUE),VLOOKUP(M5384,标准!C$74:D$94,2,TRUE)),IF(F5384="女",VLOOKUP(M5384,标准!C$39:D$59,2,TRUE),VLOOKUP(M5384,标准!C$3:D$23,2,TRUE))))</f>
        <v>100</v>
      </c>
      <c r="O5384" s="124">
        <v>160</v>
      </c>
      <c r="P5384" s="71">
        <f>IF(A5384&lt;43,IF(F5384="女",VLOOKUP(O5384/100,标准!E$108:F$128,2,TRUE),VLOOKUP(O5384/100,标准!E$74:F$94,2,TRUE)),IF(F5384="女",VLOOKUP(O5384/100,标准!E$39:F$59,2,TRUE),VLOOKUP(O5384/100,标准!E$3:F$23,2,TRUE)))</f>
        <v>66</v>
      </c>
      <c r="Q5384" s="125">
        <v>3.56</v>
      </c>
      <c r="R5384" s="71">
        <f>IF(Q5384=0,0,IF(A5384&lt;43,IF(F5384="女",IF(Q5384="",0,VLOOKUP(Q5384,标准!I$108:J$138,2,TRUE)),IF(Q5384="",0,VLOOKUP(Q5384,标准!I$74:J$104,2,TRUE))),IF(F5384="女",IF(Q5384="",0,VLOOKUP(Q5384,标准!I$39:J$69,2,TRUE)),IF(Q5384="",0,VLOOKUP(Q5384,标准!I$3:J$33,2,TRUE)))))</f>
        <v>74</v>
      </c>
      <c r="S5384" s="126">
        <v>27</v>
      </c>
      <c r="T5384" s="71">
        <f>IF(A5384&lt;43,IF(F5384="女",VLOOKUP(S5384,标准!G$108:H$138,2,TRUE),VLOOKUP(S5384,标准!G$74:H$99,2,TRUE)),IF(F5384="女",VLOOKUP(S5384,标准!G$39:H$69,2,TRUE),VLOOKUP(S5384,标准!G$3:H$28,2,TRUE)))</f>
        <v>60</v>
      </c>
      <c r="U5384" s="127">
        <v>9</v>
      </c>
      <c r="V5384" s="71">
        <f>IF(U5384=0,0,IF(A5384&lt;43,IF(F5384="女",IF(U5384="",0,VLOOKUP(U5384,标准!A$108:B$128,2,TRUE)),IF(U5384="",0,VLOOKUP(U5384,标准!A$74:B$94,2,TRUE))),IF(F5384="女",IF(U5384="",0,VLOOKUP(U5384,标准!A$39:B$59,2,TRUE)),IF(U5384="",0,VLOOKUP(U5384,标准!A$3:B$23,2,TRUE)))))</f>
        <v>72</v>
      </c>
      <c r="W5384" s="86">
        <f t="shared" si="84"/>
        <v>78.2</v>
      </c>
      <c r="X5384" s="87">
        <v>3.7</v>
      </c>
      <c r="Y5384" s="87">
        <v>3.7</v>
      </c>
      <c r="Z5384" s="91"/>
      <c r="AA5384" s="92"/>
    </row>
    <row r="5385" customHeight="1" spans="1:27">
      <c r="A5385" s="62">
        <v>42</v>
      </c>
      <c r="B5385" s="91">
        <v>5425</v>
      </c>
      <c r="C5385" s="154" t="s">
        <v>10852</v>
      </c>
      <c r="D5385" s="154" t="s">
        <v>10817</v>
      </c>
      <c r="E5385" s="154" t="s">
        <v>401</v>
      </c>
      <c r="F5385" s="154" t="s">
        <v>34</v>
      </c>
      <c r="G5385" s="155" t="s">
        <v>10853</v>
      </c>
      <c r="H5385" s="68">
        <v>153.4</v>
      </c>
      <c r="I5385" s="68">
        <v>43.7</v>
      </c>
      <c r="J5385" s="71">
        <f>IF(F5385="女",IF(H5385=0,0,VLOOKUP(I5385/(H5385*H5385/10000),标准!M$108:N$112,2,TRUE)),IF(H5385=0,0,VLOOKUP(I5385/(H5385*H5385/10000),标准!M$74:N$78,2,TRUE)))</f>
        <v>100</v>
      </c>
      <c r="K5385" s="72">
        <v>3018</v>
      </c>
      <c r="L5385" s="71">
        <f>IF(A5385&lt;43,IF(F5385="女",VLOOKUP(K5385,标准!K$108:L$128,2,TRUE),VLOOKUP(K5385,标准!K$74:L$94,2,TRUE)),IF(F5385="女",VLOOKUP(K5385,标准!K$39:L$59,2,TRUE),VLOOKUP(K5385,标准!K$3:L$23,2,TRUE)))</f>
        <v>80</v>
      </c>
      <c r="M5385" s="68">
        <v>22</v>
      </c>
      <c r="N5385" s="71">
        <f>IF(M5385="",0,IF(A5385&lt;43,IF(F5385="女",VLOOKUP(M5385,标准!C$108:D$128,2,TRUE),VLOOKUP(M5385,标准!C$74:D$94,2,TRUE)),IF(F5385="女",VLOOKUP(M5385,标准!C$39:D$59,2,TRUE),VLOOKUP(M5385,标准!C$3:D$23,2,TRUE))))</f>
        <v>85</v>
      </c>
      <c r="O5385" s="124">
        <v>220</v>
      </c>
      <c r="P5385" s="71">
        <f>IF(A5385&lt;43,IF(F5385="女",VLOOKUP(O5385/100,标准!E$108:F$128,2,TRUE),VLOOKUP(O5385/100,标准!E$74:F$94,2,TRUE)),IF(F5385="女",VLOOKUP(O5385/100,标准!E$39:F$59,2,TRUE),VLOOKUP(O5385/100,标准!E$3:F$23,2,TRUE)))</f>
        <v>100</v>
      </c>
      <c r="Q5385" s="125">
        <v>3.56</v>
      </c>
      <c r="R5385" s="71">
        <f>IF(Q5385=0,0,IF(A5385&lt;43,IF(F5385="女",IF(Q5385="",0,VLOOKUP(Q5385,标准!I$108:J$138,2,TRUE)),IF(Q5385="",0,VLOOKUP(Q5385,标准!I$74:J$104,2,TRUE))),IF(F5385="女",IF(Q5385="",0,VLOOKUP(Q5385,标准!I$39:J$69,2,TRUE)),IF(Q5385="",0,VLOOKUP(Q5385,标准!I$3:J$33,2,TRUE)))))</f>
        <v>74</v>
      </c>
      <c r="S5385" s="126">
        <v>37</v>
      </c>
      <c r="T5385" s="71">
        <f>IF(A5385&lt;43,IF(F5385="女",VLOOKUP(S5385,标准!G$108:H$138,2,TRUE),VLOOKUP(S5385,标准!G$74:H$99,2,TRUE)),IF(F5385="女",VLOOKUP(S5385,标准!G$39:H$69,2,TRUE),VLOOKUP(S5385,标准!G$3:H$28,2,TRUE)))</f>
        <v>70</v>
      </c>
      <c r="U5385" s="127">
        <v>8.4</v>
      </c>
      <c r="V5385" s="71">
        <f>IF(U5385=0,0,IF(A5385&lt;43,IF(F5385="女",IF(U5385="",0,VLOOKUP(U5385,标准!A$108:B$128,2,TRUE)),IF(U5385="",0,VLOOKUP(U5385,标准!A$74:B$94,2,TRUE))),IF(F5385="女",IF(U5385="",0,VLOOKUP(U5385,标准!A$39:B$59,2,TRUE)),IF(U5385="",0,VLOOKUP(U5385,标准!A$3:B$23,2,TRUE)))))</f>
        <v>78</v>
      </c>
      <c r="W5385" s="86">
        <f t="shared" si="84"/>
        <v>82.9</v>
      </c>
      <c r="X5385" s="87">
        <v>3.9</v>
      </c>
      <c r="Y5385" s="87">
        <v>3.9</v>
      </c>
      <c r="Z5385" s="91"/>
      <c r="AA5385" s="92"/>
    </row>
    <row r="5386" customHeight="1" spans="1:27">
      <c r="A5386" s="62">
        <v>42</v>
      </c>
      <c r="B5386" s="91">
        <v>5426</v>
      </c>
      <c r="C5386" s="154" t="s">
        <v>10854</v>
      </c>
      <c r="D5386" s="154" t="s">
        <v>10817</v>
      </c>
      <c r="E5386" s="154" t="s">
        <v>401</v>
      </c>
      <c r="F5386" s="154" t="s">
        <v>34</v>
      </c>
      <c r="G5386" s="155" t="s">
        <v>10855</v>
      </c>
      <c r="H5386" s="68">
        <v>166.1</v>
      </c>
      <c r="I5386" s="68">
        <v>74.2</v>
      </c>
      <c r="J5386" s="71">
        <f>IF(F5386="女",IF(H5386=0,0,VLOOKUP(I5386/(H5386*H5386/10000),标准!M$108:N$112,2,TRUE)),IF(H5386=0,0,VLOOKUP(I5386/(H5386*H5386/10000),标准!M$74:N$78,2,TRUE)))</f>
        <v>80</v>
      </c>
      <c r="K5386" s="72">
        <v>2995</v>
      </c>
      <c r="L5386" s="71">
        <f>IF(A5386&lt;43,IF(F5386="女",VLOOKUP(K5386,标准!K$108:L$128,2,TRUE),VLOOKUP(K5386,标准!K$74:L$94,2,TRUE)),IF(F5386="女",VLOOKUP(K5386,标准!K$39:L$59,2,TRUE),VLOOKUP(K5386,标准!K$3:L$23,2,TRUE)))</f>
        <v>78</v>
      </c>
      <c r="M5386" s="68">
        <v>22</v>
      </c>
      <c r="N5386" s="71">
        <f>IF(M5386="",0,IF(A5386&lt;43,IF(F5386="女",VLOOKUP(M5386,标准!C$108:D$128,2,TRUE),VLOOKUP(M5386,标准!C$74:D$94,2,TRUE)),IF(F5386="女",VLOOKUP(M5386,标准!C$39:D$59,2,TRUE),VLOOKUP(M5386,标准!C$3:D$23,2,TRUE))))</f>
        <v>85</v>
      </c>
      <c r="O5386" s="124">
        <v>180</v>
      </c>
      <c r="P5386" s="71">
        <f>IF(A5386&lt;43,IF(F5386="女",VLOOKUP(O5386/100,标准!E$108:F$128,2,TRUE),VLOOKUP(O5386/100,标准!E$74:F$94,2,TRUE)),IF(F5386="女",VLOOKUP(O5386/100,标准!E$39:F$59,2,TRUE),VLOOKUP(O5386/100,标准!E$3:F$23,2,TRUE)))</f>
        <v>78</v>
      </c>
      <c r="Q5386" s="125">
        <v>3.47</v>
      </c>
      <c r="R5386" s="71">
        <f>IF(Q5386=0,0,IF(A5386&lt;43,IF(F5386="女",IF(Q5386="",0,VLOOKUP(Q5386,标准!I$108:J$138,2,TRUE)),IF(Q5386="",0,VLOOKUP(Q5386,标准!I$74:J$104,2,TRUE))),IF(F5386="女",IF(Q5386="",0,VLOOKUP(Q5386,标准!I$39:J$69,2,TRUE)),IF(Q5386="",0,VLOOKUP(Q5386,标准!I$3:J$33,2,TRUE)))))</f>
        <v>78</v>
      </c>
      <c r="S5386" s="126">
        <v>37</v>
      </c>
      <c r="T5386" s="71">
        <f>IF(A5386&lt;43,IF(F5386="女",VLOOKUP(S5386,标准!G$108:H$138,2,TRUE),VLOOKUP(S5386,标准!G$74:H$99,2,TRUE)),IF(F5386="女",VLOOKUP(S5386,标准!G$39:H$69,2,TRUE),VLOOKUP(S5386,标准!G$3:H$28,2,TRUE)))</f>
        <v>70</v>
      </c>
      <c r="U5386" s="127">
        <v>9</v>
      </c>
      <c r="V5386" s="71">
        <f>IF(U5386=0,0,IF(A5386&lt;43,IF(F5386="女",IF(U5386="",0,VLOOKUP(U5386,标准!A$108:B$128,2,TRUE)),IF(U5386="",0,VLOOKUP(U5386,标准!A$74:B$94,2,TRUE))),IF(F5386="女",IF(U5386="",0,VLOOKUP(U5386,标准!A$39:B$59,2,TRUE)),IF(U5386="",0,VLOOKUP(U5386,标准!A$3:B$23,2,TRUE)))))</f>
        <v>72</v>
      </c>
      <c r="W5386" s="86">
        <f t="shared" si="84"/>
        <v>77</v>
      </c>
      <c r="X5386" s="87">
        <v>4.7</v>
      </c>
      <c r="Y5386" s="87">
        <v>4.8</v>
      </c>
      <c r="Z5386" s="91"/>
      <c r="AA5386" s="92"/>
    </row>
    <row r="5387" customHeight="1" spans="1:27">
      <c r="A5387" s="62">
        <v>42</v>
      </c>
      <c r="B5387" s="91">
        <v>5427</v>
      </c>
      <c r="C5387" s="154" t="s">
        <v>10856</v>
      </c>
      <c r="D5387" s="154" t="s">
        <v>10857</v>
      </c>
      <c r="E5387" s="154" t="s">
        <v>401</v>
      </c>
      <c r="F5387" s="154" t="s">
        <v>34</v>
      </c>
      <c r="G5387" s="155" t="s">
        <v>10858</v>
      </c>
      <c r="H5387" s="68">
        <v>161.6</v>
      </c>
      <c r="I5387" s="68">
        <v>43.6</v>
      </c>
      <c r="J5387" s="71">
        <f>IF(F5387="女",IF(H5387=0,0,VLOOKUP(I5387/(H5387*H5387/10000),标准!M$108:N$112,2,TRUE)),IF(H5387=0,0,VLOOKUP(I5387/(H5387*H5387/10000),标准!M$74:N$78,2,TRUE)))</f>
        <v>80</v>
      </c>
      <c r="K5387" s="72">
        <v>2866</v>
      </c>
      <c r="L5387" s="71">
        <f>IF(A5387&lt;43,IF(F5387="女",VLOOKUP(K5387,标准!K$108:L$128,2,TRUE),VLOOKUP(K5387,标准!K$74:L$94,2,TRUE)),IF(F5387="女",VLOOKUP(K5387,标准!K$39:L$59,2,TRUE),VLOOKUP(K5387,标准!K$3:L$23,2,TRUE)))</f>
        <v>76</v>
      </c>
      <c r="M5387" s="68">
        <v>11</v>
      </c>
      <c r="N5387" s="71">
        <f>IF(M5387="",0,IF(A5387&lt;43,IF(F5387="女",VLOOKUP(M5387,标准!C$108:D$128,2,TRUE),VLOOKUP(M5387,标准!C$74:D$94,2,TRUE)),IF(F5387="女",VLOOKUP(M5387,标准!C$39:D$59,2,TRUE),VLOOKUP(M5387,标准!C$3:D$23,2,TRUE))))</f>
        <v>66</v>
      </c>
      <c r="O5387" s="124">
        <v>170</v>
      </c>
      <c r="P5387" s="71">
        <f>IF(A5387&lt;43,IF(F5387="女",VLOOKUP(O5387/100,标准!E$108:F$128,2,TRUE),VLOOKUP(O5387/100,标准!E$74:F$94,2,TRUE)),IF(F5387="女",VLOOKUP(O5387/100,标准!E$39:F$59,2,TRUE),VLOOKUP(O5387/100,标准!E$3:F$23,2,TRUE)))</f>
        <v>72</v>
      </c>
      <c r="Q5387" s="125">
        <v>4.33</v>
      </c>
      <c r="R5387" s="71">
        <f>IF(Q5387=0,0,IF(A5387&lt;43,IF(F5387="女",IF(Q5387="",0,VLOOKUP(Q5387,标准!I$108:J$138,2,TRUE)),IF(Q5387="",0,VLOOKUP(Q5387,标准!I$74:J$104,2,TRUE))),IF(F5387="女",IF(Q5387="",0,VLOOKUP(Q5387,标准!I$39:J$69,2,TRUE)),IF(Q5387="",0,VLOOKUP(Q5387,标准!I$3:J$33,2,TRUE)))))</f>
        <v>60</v>
      </c>
      <c r="S5387" s="126">
        <v>30</v>
      </c>
      <c r="T5387" s="71">
        <f>IF(A5387&lt;43,IF(F5387="女",VLOOKUP(S5387,标准!G$108:H$138,2,TRUE),VLOOKUP(S5387,标准!G$74:H$99,2,TRUE)),IF(F5387="女",VLOOKUP(S5387,标准!G$39:H$69,2,TRUE),VLOOKUP(S5387,标准!G$3:H$28,2,TRUE)))</f>
        <v>64</v>
      </c>
      <c r="U5387" s="127">
        <v>9.1</v>
      </c>
      <c r="V5387" s="71">
        <f>IF(U5387=0,0,IF(A5387&lt;43,IF(F5387="女",IF(U5387="",0,VLOOKUP(U5387,标准!A$108:B$128,2,TRUE)),IF(U5387="",0,VLOOKUP(U5387,标准!A$74:B$94,2,TRUE))),IF(F5387="女",IF(U5387="",0,VLOOKUP(U5387,标准!A$39:B$59,2,TRUE)),IF(U5387="",0,VLOOKUP(U5387,标准!A$3:B$23,2,TRUE)))))</f>
        <v>72</v>
      </c>
      <c r="W5387" s="86">
        <f t="shared" si="84"/>
        <v>70</v>
      </c>
      <c r="X5387" s="87">
        <v>3.7</v>
      </c>
      <c r="Y5387" s="87">
        <v>3.7</v>
      </c>
      <c r="Z5387" s="91"/>
      <c r="AA5387" s="92"/>
    </row>
    <row r="5388" customHeight="1" spans="1:27">
      <c r="A5388" s="62">
        <v>42</v>
      </c>
      <c r="B5388" s="91">
        <v>5428</v>
      </c>
      <c r="C5388" s="154" t="s">
        <v>10859</v>
      </c>
      <c r="D5388" s="154" t="s">
        <v>10857</v>
      </c>
      <c r="E5388" s="154" t="s">
        <v>401</v>
      </c>
      <c r="F5388" s="154" t="s">
        <v>34</v>
      </c>
      <c r="G5388" s="155" t="s">
        <v>10860</v>
      </c>
      <c r="H5388" s="68">
        <v>157.5</v>
      </c>
      <c r="I5388" s="68">
        <v>58.8</v>
      </c>
      <c r="J5388" s="71">
        <f>IF(F5388="女",IF(H5388=0,0,VLOOKUP(I5388/(H5388*H5388/10000),标准!M$108:N$112,2,TRUE)),IF(H5388=0,0,VLOOKUP(I5388/(H5388*H5388/10000),标准!M$74:N$78,2,TRUE)))</f>
        <v>100</v>
      </c>
      <c r="K5388" s="72">
        <v>3237</v>
      </c>
      <c r="L5388" s="71">
        <f>IF(A5388&lt;43,IF(F5388="女",VLOOKUP(K5388,标准!K$108:L$128,2,TRUE),VLOOKUP(K5388,标准!K$74:L$94,2,TRUE)),IF(F5388="女",VLOOKUP(K5388,标准!K$39:L$59,2,TRUE),VLOOKUP(K5388,标准!K$3:L$23,2,TRUE)))</f>
        <v>85</v>
      </c>
      <c r="M5388" s="68">
        <v>28.1</v>
      </c>
      <c r="N5388" s="71">
        <f>IF(M5388="",0,IF(A5388&lt;43,IF(F5388="女",VLOOKUP(M5388,标准!C$108:D$128,2,TRUE),VLOOKUP(M5388,标准!C$74:D$94,2,TRUE)),IF(F5388="女",VLOOKUP(M5388,标准!C$39:D$59,2,TRUE),VLOOKUP(M5388,标准!C$3:D$23,2,TRUE))))</f>
        <v>100</v>
      </c>
      <c r="O5388" s="124">
        <v>148</v>
      </c>
      <c r="P5388" s="71">
        <f>IF(A5388&lt;43,IF(F5388="女",VLOOKUP(O5388/100,标准!E$108:F$128,2,TRUE),VLOOKUP(O5388/100,标准!E$74:F$94,2,TRUE)),IF(F5388="女",VLOOKUP(O5388/100,标准!E$39:F$59,2,TRUE),VLOOKUP(O5388/100,标准!E$3:F$23,2,TRUE)))</f>
        <v>50</v>
      </c>
      <c r="Q5388" s="125">
        <v>4.18</v>
      </c>
      <c r="R5388" s="71">
        <f>IF(Q5388=0,0,IF(A5388&lt;43,IF(F5388="女",IF(Q5388="",0,VLOOKUP(Q5388,标准!I$108:J$138,2,TRUE)),IF(Q5388="",0,VLOOKUP(Q5388,标准!I$74:J$104,2,TRUE))),IF(F5388="女",IF(Q5388="",0,VLOOKUP(Q5388,标准!I$39:J$69,2,TRUE)),IF(Q5388="",0,VLOOKUP(Q5388,标准!I$3:J$33,2,TRUE)))))</f>
        <v>66</v>
      </c>
      <c r="S5388" s="126">
        <v>26</v>
      </c>
      <c r="T5388" s="71">
        <f>IF(A5388&lt;43,IF(F5388="女",VLOOKUP(S5388,标准!G$108:H$138,2,TRUE),VLOOKUP(S5388,标准!G$74:H$99,2,TRUE)),IF(F5388="女",VLOOKUP(S5388,标准!G$39:H$69,2,TRUE),VLOOKUP(S5388,标准!G$3:H$28,2,TRUE)))</f>
        <v>60</v>
      </c>
      <c r="U5388" s="127">
        <v>10</v>
      </c>
      <c r="V5388" s="71">
        <f>IF(U5388=0,0,IF(A5388&lt;43,IF(F5388="女",IF(U5388="",0,VLOOKUP(U5388,标准!A$108:B$128,2,TRUE)),IF(U5388="",0,VLOOKUP(U5388,标准!A$74:B$94,2,TRUE))),IF(F5388="女",IF(U5388="",0,VLOOKUP(U5388,标准!A$39:B$59,2,TRUE)),IF(U5388="",0,VLOOKUP(U5388,标准!A$3:B$23,2,TRUE)))))</f>
        <v>62</v>
      </c>
      <c r="W5388" s="86">
        <f t="shared" si="84"/>
        <v>74.35</v>
      </c>
      <c r="X5388" s="87">
        <v>4.3</v>
      </c>
      <c r="Y5388" s="87">
        <v>4.1</v>
      </c>
      <c r="Z5388" s="91"/>
      <c r="AA5388" s="92"/>
    </row>
    <row r="5389" customHeight="1" spans="1:27">
      <c r="A5389" s="62">
        <v>42</v>
      </c>
      <c r="B5389" s="91">
        <v>5429</v>
      </c>
      <c r="C5389" s="154" t="s">
        <v>10861</v>
      </c>
      <c r="D5389" s="154" t="s">
        <v>10857</v>
      </c>
      <c r="E5389" s="154" t="s">
        <v>401</v>
      </c>
      <c r="F5389" s="154" t="s">
        <v>34</v>
      </c>
      <c r="G5389" s="155" t="s">
        <v>10862</v>
      </c>
      <c r="H5389" s="68">
        <v>155.7</v>
      </c>
      <c r="I5389" s="68">
        <v>62.5</v>
      </c>
      <c r="J5389" s="71">
        <f>IF(F5389="女",IF(H5389=0,0,VLOOKUP(I5389/(H5389*H5389/10000),标准!M$108:N$112,2,TRUE)),IF(H5389=0,0,VLOOKUP(I5389/(H5389*H5389/10000),标准!M$74:N$78,2,TRUE)))</f>
        <v>80</v>
      </c>
      <c r="K5389" s="72">
        <v>3364</v>
      </c>
      <c r="L5389" s="71">
        <f>IF(A5389&lt;43,IF(F5389="女",VLOOKUP(K5389,标准!K$108:L$128,2,TRUE),VLOOKUP(K5389,标准!K$74:L$94,2,TRUE)),IF(F5389="女",VLOOKUP(K5389,标准!K$39:L$59,2,TRUE),VLOOKUP(K5389,标准!K$3:L$23,2,TRUE)))</f>
        <v>95</v>
      </c>
      <c r="M5389" s="68">
        <v>19.8</v>
      </c>
      <c r="N5389" s="71">
        <f>IF(M5389="",0,IF(A5389&lt;43,IF(F5389="女",VLOOKUP(M5389,标准!C$108:D$128,2,TRUE),VLOOKUP(M5389,标准!C$74:D$94,2,TRUE)),IF(F5389="女",VLOOKUP(M5389,标准!C$39:D$59,2,TRUE),VLOOKUP(M5389,标准!C$3:D$23,2,TRUE))))</f>
        <v>80</v>
      </c>
      <c r="O5389" s="124">
        <v>160</v>
      </c>
      <c r="P5389" s="71">
        <f>IF(A5389&lt;43,IF(F5389="女",VLOOKUP(O5389/100,标准!E$108:F$128,2,TRUE),VLOOKUP(O5389/100,标准!E$74:F$94,2,TRUE)),IF(F5389="女",VLOOKUP(O5389/100,标准!E$39:F$59,2,TRUE),VLOOKUP(O5389/100,标准!E$3:F$23,2,TRUE)))</f>
        <v>66</v>
      </c>
      <c r="Q5389" s="125">
        <v>4.34</v>
      </c>
      <c r="R5389" s="71">
        <f>IF(Q5389=0,0,IF(A5389&lt;43,IF(F5389="女",IF(Q5389="",0,VLOOKUP(Q5389,标准!I$108:J$138,2,TRUE)),IF(Q5389="",0,VLOOKUP(Q5389,标准!I$74:J$104,2,TRUE))),IF(F5389="女",IF(Q5389="",0,VLOOKUP(Q5389,标准!I$39:J$69,2,TRUE)),IF(Q5389="",0,VLOOKUP(Q5389,标准!I$3:J$33,2,TRUE)))))</f>
        <v>60</v>
      </c>
      <c r="S5389" s="126">
        <v>29</v>
      </c>
      <c r="T5389" s="71">
        <f>IF(A5389&lt;43,IF(F5389="女",VLOOKUP(S5389,标准!G$108:H$138,2,TRUE),VLOOKUP(S5389,标准!G$74:H$99,2,TRUE)),IF(F5389="女",VLOOKUP(S5389,标准!G$39:H$69,2,TRUE),VLOOKUP(S5389,标准!G$3:H$28,2,TRUE)))</f>
        <v>62</v>
      </c>
      <c r="U5389" s="127">
        <v>9.5</v>
      </c>
      <c r="V5389" s="71">
        <f>IF(U5389=0,0,IF(A5389&lt;43,IF(F5389="女",IF(U5389="",0,VLOOKUP(U5389,标准!A$108:B$128,2,TRUE)),IF(U5389="",0,VLOOKUP(U5389,标准!A$74:B$94,2,TRUE))),IF(F5389="女",IF(U5389="",0,VLOOKUP(U5389,标准!A$39:B$59,2,TRUE)),IF(U5389="",0,VLOOKUP(U5389,标准!A$3:B$23,2,TRUE)))))</f>
        <v>68</v>
      </c>
      <c r="W5389" s="86">
        <f t="shared" si="84"/>
        <v>72.65</v>
      </c>
      <c r="X5389" s="87">
        <v>4.3</v>
      </c>
      <c r="Y5389" s="87">
        <v>3.8</v>
      </c>
      <c r="Z5389" s="91"/>
      <c r="AA5389" s="92"/>
    </row>
    <row r="5390" customHeight="1" spans="1:27">
      <c r="A5390" s="62">
        <v>42</v>
      </c>
      <c r="B5390" s="91">
        <v>5430</v>
      </c>
      <c r="C5390" s="154" t="s">
        <v>10863</v>
      </c>
      <c r="D5390" s="154" t="s">
        <v>10857</v>
      </c>
      <c r="E5390" s="154" t="s">
        <v>401</v>
      </c>
      <c r="F5390" s="154" t="s">
        <v>34</v>
      </c>
      <c r="G5390" s="155" t="s">
        <v>10864</v>
      </c>
      <c r="H5390" s="68">
        <v>161.8</v>
      </c>
      <c r="I5390" s="68">
        <v>56.8</v>
      </c>
      <c r="J5390" s="71">
        <f>IF(F5390="女",IF(H5390=0,0,VLOOKUP(I5390/(H5390*H5390/10000),标准!M$108:N$112,2,TRUE)),IF(H5390=0,0,VLOOKUP(I5390/(H5390*H5390/10000),标准!M$74:N$78,2,TRUE)))</f>
        <v>100</v>
      </c>
      <c r="K5390" s="72">
        <v>3704</v>
      </c>
      <c r="L5390" s="71">
        <f>IF(A5390&lt;43,IF(F5390="女",VLOOKUP(K5390,标准!K$108:L$128,2,TRUE),VLOOKUP(K5390,标准!K$74:L$94,2,TRUE)),IF(F5390="女",VLOOKUP(K5390,标准!K$39:L$59,2,TRUE),VLOOKUP(K5390,标准!K$3:L$23,2,TRUE)))</f>
        <v>100</v>
      </c>
      <c r="M5390" s="68">
        <v>10.2</v>
      </c>
      <c r="N5390" s="71">
        <f>IF(M5390="",0,IF(A5390&lt;43,IF(F5390="女",VLOOKUP(M5390,标准!C$108:D$128,2,TRUE),VLOOKUP(M5390,标准!C$74:D$94,2,TRUE)),IF(F5390="女",VLOOKUP(M5390,标准!C$39:D$59,2,TRUE),VLOOKUP(M5390,标准!C$3:D$23,2,TRUE))))</f>
        <v>66</v>
      </c>
      <c r="O5390" s="124">
        <v>175</v>
      </c>
      <c r="P5390" s="71">
        <f>IF(A5390&lt;43,IF(F5390="女",VLOOKUP(O5390/100,标准!E$108:F$128,2,TRUE),VLOOKUP(O5390/100,标准!E$74:F$94,2,TRUE)),IF(F5390="女",VLOOKUP(O5390/100,标准!E$39:F$59,2,TRUE),VLOOKUP(O5390/100,标准!E$3:F$23,2,TRUE)))</f>
        <v>76</v>
      </c>
      <c r="Q5390" s="125">
        <v>4.31</v>
      </c>
      <c r="R5390" s="71">
        <f>IF(Q5390=0,0,IF(A5390&lt;43,IF(F5390="女",IF(Q5390="",0,VLOOKUP(Q5390,标准!I$108:J$138,2,TRUE)),IF(Q5390="",0,VLOOKUP(Q5390,标准!I$74:J$104,2,TRUE))),IF(F5390="女",IF(Q5390="",0,VLOOKUP(Q5390,标准!I$39:J$69,2,TRUE)),IF(Q5390="",0,VLOOKUP(Q5390,标准!I$3:J$33,2,TRUE)))))</f>
        <v>60</v>
      </c>
      <c r="S5390" s="126">
        <v>39</v>
      </c>
      <c r="T5390" s="71">
        <f>IF(A5390&lt;43,IF(F5390="女",VLOOKUP(S5390,标准!G$108:H$138,2,TRUE),VLOOKUP(S5390,标准!G$74:H$99,2,TRUE)),IF(F5390="女",VLOOKUP(S5390,标准!G$39:H$69,2,TRUE),VLOOKUP(S5390,标准!G$3:H$28,2,TRUE)))</f>
        <v>72</v>
      </c>
      <c r="U5390" s="127">
        <v>8.8</v>
      </c>
      <c r="V5390" s="71">
        <f>IF(U5390=0,0,IF(A5390&lt;43,IF(F5390="女",IF(U5390="",0,VLOOKUP(U5390,标准!A$108:B$128,2,TRUE)),IF(U5390="",0,VLOOKUP(U5390,标准!A$74:B$94,2,TRUE))),IF(F5390="女",IF(U5390="",0,VLOOKUP(U5390,标准!A$39:B$59,2,TRUE)),IF(U5390="",0,VLOOKUP(U5390,标准!A$3:B$23,2,TRUE)))))</f>
        <v>74</v>
      </c>
      <c r="W5390" s="86">
        <f t="shared" si="84"/>
        <v>78.2</v>
      </c>
      <c r="X5390" s="87">
        <v>3.7</v>
      </c>
      <c r="Y5390" s="87">
        <v>3.7</v>
      </c>
      <c r="Z5390" s="91"/>
      <c r="AA5390" s="92"/>
    </row>
    <row r="5391" customHeight="1" spans="1:27">
      <c r="A5391" s="62">
        <v>42</v>
      </c>
      <c r="B5391" s="91">
        <v>5431</v>
      </c>
      <c r="C5391" s="154" t="s">
        <v>10865</v>
      </c>
      <c r="D5391" s="154" t="s">
        <v>10857</v>
      </c>
      <c r="E5391" s="154" t="s">
        <v>401</v>
      </c>
      <c r="F5391" s="154" t="s">
        <v>34</v>
      </c>
      <c r="G5391" s="155" t="s">
        <v>10866</v>
      </c>
      <c r="H5391" s="68">
        <v>162.8</v>
      </c>
      <c r="I5391" s="68">
        <v>46.8</v>
      </c>
      <c r="J5391" s="71">
        <f>IF(F5391="女",IF(H5391=0,0,VLOOKUP(I5391/(H5391*H5391/10000),标准!M$108:N$112,2,TRUE)),IF(H5391=0,0,VLOOKUP(I5391/(H5391*H5391/10000),标准!M$74:N$78,2,TRUE)))</f>
        <v>100</v>
      </c>
      <c r="K5391" s="72">
        <v>3550</v>
      </c>
      <c r="L5391" s="71">
        <f>IF(A5391&lt;43,IF(F5391="女",VLOOKUP(K5391,标准!K$108:L$128,2,TRUE),VLOOKUP(K5391,标准!K$74:L$94,2,TRUE)),IF(F5391="女",VLOOKUP(K5391,标准!K$39:L$59,2,TRUE),VLOOKUP(K5391,标准!K$3:L$23,2,TRUE)))</f>
        <v>100</v>
      </c>
      <c r="M5391" s="68">
        <v>20.2</v>
      </c>
      <c r="N5391" s="71">
        <f>IF(M5391="",0,IF(A5391&lt;43,IF(F5391="女",VLOOKUP(M5391,标准!C$108:D$128,2,TRUE),VLOOKUP(M5391,标准!C$74:D$94,2,TRUE)),IF(F5391="女",VLOOKUP(M5391,标准!C$39:D$59,2,TRUE),VLOOKUP(M5391,标准!C$3:D$23,2,TRUE))))</f>
        <v>80</v>
      </c>
      <c r="O5391" s="124">
        <v>195</v>
      </c>
      <c r="P5391" s="71">
        <f>IF(A5391&lt;43,IF(F5391="女",VLOOKUP(O5391/100,标准!E$108:F$128,2,TRUE),VLOOKUP(O5391/100,标准!E$74:F$94,2,TRUE)),IF(F5391="女",VLOOKUP(O5391/100,标准!E$39:F$59,2,TRUE),VLOOKUP(O5391/100,标准!E$3:F$23,2,TRUE)))</f>
        <v>90</v>
      </c>
      <c r="Q5391" s="125">
        <v>4.1</v>
      </c>
      <c r="R5391" s="71">
        <f>IF(Q5391=0,0,IF(A5391&lt;43,IF(F5391="女",IF(Q5391="",0,VLOOKUP(Q5391,标准!I$108:J$138,2,TRUE)),IF(Q5391="",0,VLOOKUP(Q5391,标准!I$74:J$104,2,TRUE))),IF(F5391="女",IF(Q5391="",0,VLOOKUP(Q5391,标准!I$39:J$69,2,TRUE)),IF(Q5391="",0,VLOOKUP(Q5391,标准!I$3:J$33,2,TRUE)))))</f>
        <v>68</v>
      </c>
      <c r="S5391" s="126">
        <v>48</v>
      </c>
      <c r="T5391" s="71">
        <f>IF(A5391&lt;43,IF(F5391="女",VLOOKUP(S5391,标准!G$108:H$138,2,TRUE),VLOOKUP(S5391,标准!G$74:H$99,2,TRUE)),IF(F5391="女",VLOOKUP(S5391,标准!G$39:H$69,2,TRUE),VLOOKUP(S5391,标准!G$3:H$28,2,TRUE)))</f>
        <v>80</v>
      </c>
      <c r="U5391" s="127">
        <v>8.3</v>
      </c>
      <c r="V5391" s="71">
        <f>IF(U5391=0,0,IF(A5391&lt;43,IF(F5391="女",IF(U5391="",0,VLOOKUP(U5391,标准!A$108:B$128,2,TRUE)),IF(U5391="",0,VLOOKUP(U5391,标准!A$74:B$94,2,TRUE))),IF(F5391="女",IF(U5391="",0,VLOOKUP(U5391,标准!A$39:B$59,2,TRUE)),IF(U5391="",0,VLOOKUP(U5391,标准!A$3:B$23,2,TRUE)))))</f>
        <v>80</v>
      </c>
      <c r="W5391" s="86">
        <f t="shared" si="84"/>
        <v>84.6</v>
      </c>
      <c r="X5391" s="87">
        <v>4.1</v>
      </c>
      <c r="Y5391" s="87">
        <v>4</v>
      </c>
      <c r="Z5391" s="91"/>
      <c r="AA5391" s="92"/>
    </row>
    <row r="5392" customHeight="1" spans="1:27">
      <c r="A5392" s="62">
        <v>42</v>
      </c>
      <c r="B5392" s="91">
        <v>5432</v>
      </c>
      <c r="C5392" s="154" t="s">
        <v>10867</v>
      </c>
      <c r="D5392" s="154" t="s">
        <v>10857</v>
      </c>
      <c r="E5392" s="154" t="s">
        <v>401</v>
      </c>
      <c r="F5392" s="154" t="s">
        <v>34</v>
      </c>
      <c r="G5392" s="155" t="s">
        <v>10868</v>
      </c>
      <c r="H5392" s="68">
        <v>154.9</v>
      </c>
      <c r="I5392" s="68">
        <v>47.6</v>
      </c>
      <c r="J5392" s="71">
        <f>IF(F5392="女",IF(H5392=0,0,VLOOKUP(I5392/(H5392*H5392/10000),标准!M$108:N$112,2,TRUE)),IF(H5392=0,0,VLOOKUP(I5392/(H5392*H5392/10000),标准!M$74:N$78,2,TRUE)))</f>
        <v>100</v>
      </c>
      <c r="K5392" s="72">
        <v>3201</v>
      </c>
      <c r="L5392" s="71">
        <f>IF(A5392&lt;43,IF(F5392="女",VLOOKUP(K5392,标准!K$108:L$128,2,TRUE),VLOOKUP(K5392,标准!K$74:L$94,2,TRUE)),IF(F5392="女",VLOOKUP(K5392,标准!K$39:L$59,2,TRUE),VLOOKUP(K5392,标准!K$3:L$23,2,TRUE)))</f>
        <v>85</v>
      </c>
      <c r="M5392" s="68">
        <v>25</v>
      </c>
      <c r="N5392" s="71">
        <f>IF(M5392="",0,IF(A5392&lt;43,IF(F5392="女",VLOOKUP(M5392,标准!C$108:D$128,2,TRUE),VLOOKUP(M5392,标准!C$74:D$94,2,TRUE)),IF(F5392="女",VLOOKUP(M5392,标准!C$39:D$59,2,TRUE),VLOOKUP(M5392,标准!C$3:D$23,2,TRUE))))</f>
        <v>95</v>
      </c>
      <c r="O5392" s="124">
        <v>155</v>
      </c>
      <c r="P5392" s="71">
        <f>IF(A5392&lt;43,IF(F5392="女",VLOOKUP(O5392/100,标准!E$108:F$128,2,TRUE),VLOOKUP(O5392/100,标准!E$74:F$94,2,TRUE)),IF(F5392="女",VLOOKUP(O5392/100,标准!E$39:F$59,2,TRUE),VLOOKUP(O5392/100,标准!E$3:F$23,2,TRUE)))</f>
        <v>62</v>
      </c>
      <c r="Q5392" s="125">
        <v>4.38</v>
      </c>
      <c r="R5392" s="71">
        <f>IF(Q5392=0,0,IF(A5392&lt;43,IF(F5392="女",IF(Q5392="",0,VLOOKUP(Q5392,标准!I$108:J$138,2,TRUE)),IF(Q5392="",0,VLOOKUP(Q5392,标准!I$74:J$104,2,TRUE))),IF(F5392="女",IF(Q5392="",0,VLOOKUP(Q5392,标准!I$39:J$69,2,TRUE)),IF(Q5392="",0,VLOOKUP(Q5392,标准!I$3:J$33,2,TRUE)))))</f>
        <v>50</v>
      </c>
      <c r="S5392" s="126">
        <v>43</v>
      </c>
      <c r="T5392" s="71">
        <f>IF(A5392&lt;43,IF(F5392="女",VLOOKUP(S5392,标准!G$108:H$138,2,TRUE),VLOOKUP(S5392,标准!G$74:H$99,2,TRUE)),IF(F5392="女",VLOOKUP(S5392,标准!G$39:H$69,2,TRUE),VLOOKUP(S5392,标准!G$3:H$28,2,TRUE)))</f>
        <v>76</v>
      </c>
      <c r="U5392" s="127">
        <v>9.6</v>
      </c>
      <c r="V5392" s="71">
        <f>IF(U5392=0,0,IF(A5392&lt;43,IF(F5392="女",IF(U5392="",0,VLOOKUP(U5392,标准!A$108:B$128,2,TRUE)),IF(U5392="",0,VLOOKUP(U5392,标准!A$74:B$94,2,TRUE))),IF(F5392="女",IF(U5392="",0,VLOOKUP(U5392,标准!A$39:B$59,2,TRUE)),IF(U5392="",0,VLOOKUP(U5392,标准!A$3:B$23,2,TRUE)))))</f>
        <v>66</v>
      </c>
      <c r="W5392" s="86">
        <f t="shared" si="84"/>
        <v>74.25</v>
      </c>
      <c r="X5392" s="87">
        <v>4.1</v>
      </c>
      <c r="Y5392" s="87">
        <v>3.8</v>
      </c>
      <c r="Z5392" s="91"/>
      <c r="AA5392" s="92"/>
    </row>
    <row r="5393" customHeight="1" spans="1:27">
      <c r="A5393" s="62">
        <v>42</v>
      </c>
      <c r="B5393" s="91">
        <v>5433</v>
      </c>
      <c r="C5393" s="154" t="s">
        <v>10869</v>
      </c>
      <c r="D5393" s="154" t="s">
        <v>10857</v>
      </c>
      <c r="E5393" s="154" t="s">
        <v>401</v>
      </c>
      <c r="F5393" s="154" t="s">
        <v>34</v>
      </c>
      <c r="G5393" s="155" t="s">
        <v>10870</v>
      </c>
      <c r="H5393" s="68">
        <v>166.8</v>
      </c>
      <c r="I5393" s="68">
        <v>58.3</v>
      </c>
      <c r="J5393" s="71">
        <f>IF(F5393="女",IF(H5393=0,0,VLOOKUP(I5393/(H5393*H5393/10000),标准!M$108:N$112,2,TRUE)),IF(H5393=0,0,VLOOKUP(I5393/(H5393*H5393/10000),标准!M$74:N$78,2,TRUE)))</f>
        <v>100</v>
      </c>
      <c r="K5393" s="72">
        <v>4380</v>
      </c>
      <c r="L5393" s="71">
        <f>IF(A5393&lt;43,IF(F5393="女",VLOOKUP(K5393,标准!K$108:L$128,2,TRUE),VLOOKUP(K5393,标准!K$74:L$94,2,TRUE)),IF(F5393="女",VLOOKUP(K5393,标准!K$39:L$59,2,TRUE),VLOOKUP(K5393,标准!K$3:L$23,2,TRUE)))</f>
        <v>100</v>
      </c>
      <c r="M5393" s="68">
        <v>18.5</v>
      </c>
      <c r="N5393" s="71">
        <f>IF(M5393="",0,IF(A5393&lt;43,IF(F5393="女",VLOOKUP(M5393,标准!C$108:D$128,2,TRUE),VLOOKUP(M5393,标准!C$74:D$94,2,TRUE)),IF(F5393="女",VLOOKUP(M5393,标准!C$39:D$59,2,TRUE),VLOOKUP(M5393,标准!C$3:D$23,2,TRUE))))</f>
        <v>78</v>
      </c>
      <c r="O5393" s="124">
        <v>170</v>
      </c>
      <c r="P5393" s="71">
        <f>IF(A5393&lt;43,IF(F5393="女",VLOOKUP(O5393/100,标准!E$108:F$128,2,TRUE),VLOOKUP(O5393/100,标准!E$74:F$94,2,TRUE)),IF(F5393="女",VLOOKUP(O5393/100,标准!E$39:F$59,2,TRUE),VLOOKUP(O5393/100,标准!E$3:F$23,2,TRUE)))</f>
        <v>72</v>
      </c>
      <c r="Q5393" s="125">
        <v>4.28</v>
      </c>
      <c r="R5393" s="71">
        <f>IF(Q5393=0,0,IF(A5393&lt;43,IF(F5393="女",IF(Q5393="",0,VLOOKUP(Q5393,标准!I$108:J$138,2,TRUE)),IF(Q5393="",0,VLOOKUP(Q5393,标准!I$74:J$104,2,TRUE))),IF(F5393="女",IF(Q5393="",0,VLOOKUP(Q5393,标准!I$39:J$69,2,TRUE)),IF(Q5393="",0,VLOOKUP(Q5393,标准!I$3:J$33,2,TRUE)))))</f>
        <v>62</v>
      </c>
      <c r="S5393" s="126">
        <v>34</v>
      </c>
      <c r="T5393" s="71">
        <f>IF(A5393&lt;43,IF(F5393="女",VLOOKUP(S5393,标准!G$108:H$138,2,TRUE),VLOOKUP(S5393,标准!G$74:H$99,2,TRUE)),IF(F5393="女",VLOOKUP(S5393,标准!G$39:H$69,2,TRUE),VLOOKUP(S5393,标准!G$3:H$28,2,TRUE)))</f>
        <v>68</v>
      </c>
      <c r="U5393" s="127">
        <v>8.7</v>
      </c>
      <c r="V5393" s="71">
        <f>IF(U5393=0,0,IF(A5393&lt;43,IF(F5393="女",IF(U5393="",0,VLOOKUP(U5393,标准!A$108:B$128,2,TRUE)),IF(U5393="",0,VLOOKUP(U5393,标准!A$74:B$94,2,TRUE))),IF(F5393="女",IF(U5393="",0,VLOOKUP(U5393,标准!A$39:B$59,2,TRUE)),IF(U5393="",0,VLOOKUP(U5393,标准!A$3:B$23,2,TRUE)))))</f>
        <v>76</v>
      </c>
      <c r="W5393" s="86">
        <f t="shared" si="84"/>
        <v>79.4</v>
      </c>
      <c r="X5393" s="87">
        <v>5</v>
      </c>
      <c r="Y5393" s="87">
        <v>4.8</v>
      </c>
      <c r="Z5393" s="91"/>
      <c r="AA5393" s="92"/>
    </row>
    <row r="5394" customHeight="1" spans="1:27">
      <c r="A5394" s="62">
        <v>42</v>
      </c>
      <c r="B5394" s="91">
        <v>5434</v>
      </c>
      <c r="C5394" s="154" t="s">
        <v>10871</v>
      </c>
      <c r="D5394" s="154" t="s">
        <v>10857</v>
      </c>
      <c r="E5394" s="154" t="s">
        <v>401</v>
      </c>
      <c r="F5394" s="154" t="s">
        <v>34</v>
      </c>
      <c r="G5394" s="155" t="s">
        <v>10872</v>
      </c>
      <c r="H5394" s="68">
        <v>166</v>
      </c>
      <c r="I5394" s="68">
        <v>49.3</v>
      </c>
      <c r="J5394" s="71">
        <f>IF(F5394="女",IF(H5394=0,0,VLOOKUP(I5394/(H5394*H5394/10000),标准!M$108:N$112,2,TRUE)),IF(H5394=0,0,VLOOKUP(I5394/(H5394*H5394/10000),标准!M$74:N$78,2,TRUE)))</f>
        <v>100</v>
      </c>
      <c r="K5394" s="72">
        <v>3793</v>
      </c>
      <c r="L5394" s="71">
        <f>IF(A5394&lt;43,IF(F5394="女",VLOOKUP(K5394,标准!K$108:L$128,2,TRUE),VLOOKUP(K5394,标准!K$74:L$94,2,TRUE)),IF(F5394="女",VLOOKUP(K5394,标准!K$39:L$59,2,TRUE),VLOOKUP(K5394,标准!K$3:L$23,2,TRUE)))</f>
        <v>100</v>
      </c>
      <c r="M5394" s="68">
        <v>16</v>
      </c>
      <c r="N5394" s="71">
        <f>IF(M5394="",0,IF(A5394&lt;43,IF(F5394="女",VLOOKUP(M5394,标准!C$108:D$128,2,TRUE),VLOOKUP(M5394,标准!C$74:D$94,2,TRUE)),IF(F5394="女",VLOOKUP(M5394,标准!C$39:D$59,2,TRUE),VLOOKUP(M5394,标准!C$3:D$23,2,TRUE))))</f>
        <v>74</v>
      </c>
      <c r="O5394" s="124">
        <v>195</v>
      </c>
      <c r="P5394" s="71">
        <f>IF(A5394&lt;43,IF(F5394="女",VLOOKUP(O5394/100,标准!E$108:F$128,2,TRUE),VLOOKUP(O5394/100,标准!E$74:F$94,2,TRUE)),IF(F5394="女",VLOOKUP(O5394/100,标准!E$39:F$59,2,TRUE),VLOOKUP(O5394/100,标准!E$3:F$23,2,TRUE)))</f>
        <v>90</v>
      </c>
      <c r="Q5394" s="125">
        <v>3.37</v>
      </c>
      <c r="R5394" s="71">
        <f>IF(Q5394=0,0,IF(A5394&lt;43,IF(F5394="女",IF(Q5394="",0,VLOOKUP(Q5394,标准!I$108:J$138,2,TRUE)),IF(Q5394="",0,VLOOKUP(Q5394,标准!I$74:J$104,2,TRUE))),IF(F5394="女",IF(Q5394="",0,VLOOKUP(Q5394,标准!I$39:J$69,2,TRUE)),IF(Q5394="",0,VLOOKUP(Q5394,标准!I$3:J$33,2,TRUE)))))</f>
        <v>85</v>
      </c>
      <c r="S5394" s="126">
        <v>48</v>
      </c>
      <c r="T5394" s="71">
        <f>IF(A5394&lt;43,IF(F5394="女",VLOOKUP(S5394,标准!G$108:H$138,2,TRUE),VLOOKUP(S5394,标准!G$74:H$99,2,TRUE)),IF(F5394="女",VLOOKUP(S5394,标准!G$39:H$69,2,TRUE),VLOOKUP(S5394,标准!G$3:H$28,2,TRUE)))</f>
        <v>80</v>
      </c>
      <c r="U5394" s="127">
        <v>8.3</v>
      </c>
      <c r="V5394" s="71">
        <f>IF(U5394=0,0,IF(A5394&lt;43,IF(F5394="女",IF(U5394="",0,VLOOKUP(U5394,标准!A$108:B$128,2,TRUE)),IF(U5394="",0,VLOOKUP(U5394,标准!A$74:B$94,2,TRUE))),IF(F5394="女",IF(U5394="",0,VLOOKUP(U5394,标准!A$39:B$59,2,TRUE)),IF(U5394="",0,VLOOKUP(U5394,标准!A$3:B$23,2,TRUE)))))</f>
        <v>80</v>
      </c>
      <c r="W5394" s="86">
        <f t="shared" si="84"/>
        <v>87.4</v>
      </c>
      <c r="X5394" s="87">
        <v>3.8</v>
      </c>
      <c r="Y5394" s="87">
        <v>3.8</v>
      </c>
      <c r="Z5394" s="91"/>
      <c r="AA5394" s="92"/>
    </row>
    <row r="5395" customHeight="1" spans="1:27">
      <c r="A5395" s="62">
        <v>42</v>
      </c>
      <c r="B5395" s="91">
        <v>5435</v>
      </c>
      <c r="C5395" s="154" t="s">
        <v>10873</v>
      </c>
      <c r="D5395" s="154" t="s">
        <v>10857</v>
      </c>
      <c r="E5395" s="154" t="s">
        <v>401</v>
      </c>
      <c r="F5395" s="154" t="s">
        <v>34</v>
      </c>
      <c r="G5395" s="155" t="s">
        <v>10874</v>
      </c>
      <c r="H5395" s="68">
        <v>166.2</v>
      </c>
      <c r="I5395" s="68">
        <v>58.7</v>
      </c>
      <c r="J5395" s="71">
        <f>IF(F5395="女",IF(H5395=0,0,VLOOKUP(I5395/(H5395*H5395/10000),标准!M$108:N$112,2,TRUE)),IF(H5395=0,0,VLOOKUP(I5395/(H5395*H5395/10000),标准!M$74:N$78,2,TRUE)))</f>
        <v>100</v>
      </c>
      <c r="K5395" s="72">
        <v>2805</v>
      </c>
      <c r="L5395" s="71">
        <f>IF(A5395&lt;43,IF(F5395="女",VLOOKUP(K5395,标准!K$108:L$128,2,TRUE),VLOOKUP(K5395,标准!K$74:L$94,2,TRUE)),IF(F5395="女",VLOOKUP(K5395,标准!K$39:L$59,2,TRUE),VLOOKUP(K5395,标准!K$3:L$23,2,TRUE)))</f>
        <v>76</v>
      </c>
      <c r="M5395" s="68">
        <v>15</v>
      </c>
      <c r="N5395" s="71">
        <f>IF(M5395="",0,IF(A5395&lt;43,IF(F5395="女",VLOOKUP(M5395,标准!C$108:D$128,2,TRUE),VLOOKUP(M5395,标准!C$74:D$94,2,TRUE)),IF(F5395="女",VLOOKUP(M5395,标准!C$39:D$59,2,TRUE),VLOOKUP(M5395,标准!C$3:D$23,2,TRUE))))</f>
        <v>72</v>
      </c>
      <c r="O5395" s="124">
        <v>190</v>
      </c>
      <c r="P5395" s="71">
        <f>IF(A5395&lt;43,IF(F5395="女",VLOOKUP(O5395/100,标准!E$108:F$128,2,TRUE),VLOOKUP(O5395/100,标准!E$74:F$94,2,TRUE)),IF(F5395="女",VLOOKUP(O5395/100,标准!E$39:F$59,2,TRUE),VLOOKUP(O5395/100,标准!E$3:F$23,2,TRUE)))</f>
        <v>85</v>
      </c>
      <c r="Q5395" s="125">
        <v>4.22</v>
      </c>
      <c r="R5395" s="71">
        <f>IF(Q5395=0,0,IF(A5395&lt;43,IF(F5395="女",IF(Q5395="",0,VLOOKUP(Q5395,标准!I$108:J$138,2,TRUE)),IF(Q5395="",0,VLOOKUP(Q5395,标准!I$74:J$104,2,TRUE))),IF(F5395="女",IF(Q5395="",0,VLOOKUP(Q5395,标准!I$39:J$69,2,TRUE)),IF(Q5395="",0,VLOOKUP(Q5395,标准!I$3:J$33,2,TRUE)))))</f>
        <v>64</v>
      </c>
      <c r="S5395" s="126">
        <v>45</v>
      </c>
      <c r="T5395" s="71">
        <f>IF(A5395&lt;43,IF(F5395="女",VLOOKUP(S5395,标准!G$108:H$138,2,TRUE),VLOOKUP(S5395,标准!G$74:H$99,2,TRUE)),IF(F5395="女",VLOOKUP(S5395,标准!G$39:H$69,2,TRUE),VLOOKUP(S5395,标准!G$3:H$28,2,TRUE)))</f>
        <v>78</v>
      </c>
      <c r="U5395" s="127">
        <v>8</v>
      </c>
      <c r="V5395" s="71">
        <f>IF(U5395=0,0,IF(A5395&lt;43,IF(F5395="女",IF(U5395="",0,VLOOKUP(U5395,标准!A$108:B$128,2,TRUE)),IF(U5395="",0,VLOOKUP(U5395,标准!A$74:B$94,2,TRUE))),IF(F5395="女",IF(U5395="",0,VLOOKUP(U5395,标准!A$39:B$59,2,TRUE)),IF(U5395="",0,VLOOKUP(U5395,标准!A$3:B$23,2,TRUE)))))</f>
        <v>85</v>
      </c>
      <c r="W5395" s="86">
        <f t="shared" si="84"/>
        <v>79.7</v>
      </c>
      <c r="X5395" s="87">
        <v>4.3</v>
      </c>
      <c r="Y5395" s="87">
        <v>4.1</v>
      </c>
      <c r="Z5395" s="91"/>
      <c r="AA5395" s="92"/>
    </row>
    <row r="5396" customHeight="1" spans="1:27">
      <c r="A5396" s="62">
        <v>42</v>
      </c>
      <c r="B5396" s="91">
        <v>5436</v>
      </c>
      <c r="C5396" s="154" t="s">
        <v>10875</v>
      </c>
      <c r="D5396" s="154" t="s">
        <v>10857</v>
      </c>
      <c r="E5396" s="154" t="s">
        <v>401</v>
      </c>
      <c r="F5396" s="154" t="s">
        <v>34</v>
      </c>
      <c r="G5396" s="155" t="s">
        <v>10876</v>
      </c>
      <c r="H5396" s="68">
        <v>162.7</v>
      </c>
      <c r="I5396" s="68">
        <v>55.3</v>
      </c>
      <c r="J5396" s="71">
        <f>IF(F5396="女",IF(H5396=0,0,VLOOKUP(I5396/(H5396*H5396/10000),标准!M$108:N$112,2,TRUE)),IF(H5396=0,0,VLOOKUP(I5396/(H5396*H5396/10000),标准!M$74:N$78,2,TRUE)))</f>
        <v>100</v>
      </c>
      <c r="K5396" s="72">
        <v>2532</v>
      </c>
      <c r="L5396" s="71">
        <f>IF(A5396&lt;43,IF(F5396="女",VLOOKUP(K5396,标准!K$108:L$128,2,TRUE),VLOOKUP(K5396,标准!K$74:L$94,2,TRUE)),IF(F5396="女",VLOOKUP(K5396,标准!K$39:L$59,2,TRUE),VLOOKUP(K5396,标准!K$3:L$23,2,TRUE)))</f>
        <v>70</v>
      </c>
      <c r="M5396" s="68">
        <v>15.5</v>
      </c>
      <c r="N5396" s="71">
        <f>IF(M5396="",0,IF(A5396&lt;43,IF(F5396="女",VLOOKUP(M5396,标准!C$108:D$128,2,TRUE),VLOOKUP(M5396,标准!C$74:D$94,2,TRUE)),IF(F5396="女",VLOOKUP(M5396,标准!C$39:D$59,2,TRUE),VLOOKUP(M5396,标准!C$3:D$23,2,TRUE))))</f>
        <v>74</v>
      </c>
      <c r="O5396" s="124">
        <v>165</v>
      </c>
      <c r="P5396" s="71">
        <f>IF(A5396&lt;43,IF(F5396="女",VLOOKUP(O5396/100,标准!E$108:F$128,2,TRUE),VLOOKUP(O5396/100,标准!E$74:F$94,2,TRUE)),IF(F5396="女",VLOOKUP(O5396/100,标准!E$39:F$59,2,TRUE),VLOOKUP(O5396/100,标准!E$3:F$23,2,TRUE)))</f>
        <v>68</v>
      </c>
      <c r="Q5396" s="125">
        <v>3.56</v>
      </c>
      <c r="R5396" s="71">
        <f>IF(Q5396=0,0,IF(A5396&lt;43,IF(F5396="女",IF(Q5396="",0,VLOOKUP(Q5396,标准!I$108:J$138,2,TRUE)),IF(Q5396="",0,VLOOKUP(Q5396,标准!I$74:J$104,2,TRUE))),IF(F5396="女",IF(Q5396="",0,VLOOKUP(Q5396,标准!I$39:J$69,2,TRUE)),IF(Q5396="",0,VLOOKUP(Q5396,标准!I$3:J$33,2,TRUE)))))</f>
        <v>74</v>
      </c>
      <c r="S5396" s="126">
        <v>35</v>
      </c>
      <c r="T5396" s="71">
        <f>IF(A5396&lt;43,IF(F5396="女",VLOOKUP(S5396,标准!G$108:H$138,2,TRUE),VLOOKUP(S5396,标准!G$74:H$99,2,TRUE)),IF(F5396="女",VLOOKUP(S5396,标准!G$39:H$69,2,TRUE),VLOOKUP(S5396,标准!G$3:H$28,2,TRUE)))</f>
        <v>68</v>
      </c>
      <c r="U5396" s="127">
        <v>8.8</v>
      </c>
      <c r="V5396" s="71">
        <f>IF(U5396=0,0,IF(A5396&lt;43,IF(F5396="女",IF(U5396="",0,VLOOKUP(U5396,标准!A$108:B$128,2,TRUE)),IF(U5396="",0,VLOOKUP(U5396,标准!A$74:B$94,2,TRUE))),IF(F5396="女",IF(U5396="",0,VLOOKUP(U5396,标准!A$39:B$59,2,TRUE)),IF(U5396="",0,VLOOKUP(U5396,标准!A$3:B$23,2,TRUE)))))</f>
        <v>74</v>
      </c>
      <c r="W5396" s="86">
        <f t="shared" si="84"/>
        <v>76.1</v>
      </c>
      <c r="X5396" s="87">
        <v>3.7</v>
      </c>
      <c r="Y5396" s="87">
        <v>3.8</v>
      </c>
      <c r="Z5396" s="91"/>
      <c r="AA5396" s="92"/>
    </row>
    <row r="5397" customHeight="1" spans="1:27">
      <c r="A5397" s="62">
        <v>42</v>
      </c>
      <c r="B5397" s="91">
        <v>5437</v>
      </c>
      <c r="C5397" s="154" t="s">
        <v>10877</v>
      </c>
      <c r="D5397" s="154" t="s">
        <v>10857</v>
      </c>
      <c r="E5397" s="154" t="s">
        <v>401</v>
      </c>
      <c r="F5397" s="154" t="s">
        <v>34</v>
      </c>
      <c r="G5397" s="155" t="s">
        <v>10878</v>
      </c>
      <c r="H5397" s="68">
        <v>162.7</v>
      </c>
      <c r="I5397" s="68">
        <v>63.4</v>
      </c>
      <c r="J5397" s="71">
        <f>IF(F5397="女",IF(H5397=0,0,VLOOKUP(I5397/(H5397*H5397/10000),标准!M$108:N$112,2,TRUE)),IF(H5397=0,0,VLOOKUP(I5397/(H5397*H5397/10000),标准!M$74:N$78,2,TRUE)))</f>
        <v>80</v>
      </c>
      <c r="K5397" s="72">
        <v>2887</v>
      </c>
      <c r="L5397" s="71">
        <f>IF(A5397&lt;43,IF(F5397="女",VLOOKUP(K5397,标准!K$108:L$128,2,TRUE),VLOOKUP(K5397,标准!K$74:L$94,2,TRUE)),IF(F5397="女",VLOOKUP(K5397,标准!K$39:L$59,2,TRUE),VLOOKUP(K5397,标准!K$3:L$23,2,TRUE)))</f>
        <v>76</v>
      </c>
      <c r="M5397" s="68">
        <v>9.5</v>
      </c>
      <c r="N5397" s="71">
        <f>IF(M5397="",0,IF(A5397&lt;43,IF(F5397="女",VLOOKUP(M5397,标准!C$108:D$128,2,TRUE),VLOOKUP(M5397,标准!C$74:D$94,2,TRUE)),IF(F5397="女",VLOOKUP(M5397,标准!C$39:D$59,2,TRUE),VLOOKUP(M5397,标准!C$3:D$23,2,TRUE))))</f>
        <v>64</v>
      </c>
      <c r="O5397" s="124">
        <v>160</v>
      </c>
      <c r="P5397" s="71">
        <f>IF(A5397&lt;43,IF(F5397="女",VLOOKUP(O5397/100,标准!E$108:F$128,2,TRUE),VLOOKUP(O5397/100,标准!E$74:F$94,2,TRUE)),IF(F5397="女",VLOOKUP(O5397/100,标准!E$39:F$59,2,TRUE),VLOOKUP(O5397/100,标准!E$3:F$23,2,TRUE)))</f>
        <v>66</v>
      </c>
      <c r="Q5397" s="125">
        <v>4.38</v>
      </c>
      <c r="R5397" s="71">
        <f>IF(Q5397=0,0,IF(A5397&lt;43,IF(F5397="女",IF(Q5397="",0,VLOOKUP(Q5397,标准!I$108:J$138,2,TRUE)),IF(Q5397="",0,VLOOKUP(Q5397,标准!I$74:J$104,2,TRUE))),IF(F5397="女",IF(Q5397="",0,VLOOKUP(Q5397,标准!I$39:J$69,2,TRUE)),IF(Q5397="",0,VLOOKUP(Q5397,标准!I$3:J$33,2,TRUE)))))</f>
        <v>50</v>
      </c>
      <c r="S5397" s="126">
        <v>32</v>
      </c>
      <c r="T5397" s="71">
        <f>IF(A5397&lt;43,IF(F5397="女",VLOOKUP(S5397,标准!G$108:H$138,2,TRUE),VLOOKUP(S5397,标准!G$74:H$99,2,TRUE)),IF(F5397="女",VLOOKUP(S5397,标准!G$39:H$69,2,TRUE),VLOOKUP(S5397,标准!G$3:H$28,2,TRUE)))</f>
        <v>66</v>
      </c>
      <c r="U5397" s="127">
        <v>9.4</v>
      </c>
      <c r="V5397" s="71">
        <f>IF(U5397=0,0,IF(A5397&lt;43,IF(F5397="女",IF(U5397="",0,VLOOKUP(U5397,标准!A$108:B$128,2,TRUE)),IF(U5397="",0,VLOOKUP(U5397,标准!A$74:B$94,2,TRUE))),IF(F5397="女",IF(U5397="",0,VLOOKUP(U5397,标准!A$39:B$59,2,TRUE)),IF(U5397="",0,VLOOKUP(U5397,标准!A$3:B$23,2,TRUE)))))</f>
        <v>68</v>
      </c>
      <c r="W5397" s="86">
        <f t="shared" si="84"/>
        <v>66.6</v>
      </c>
      <c r="X5397" s="87">
        <v>4.2</v>
      </c>
      <c r="Y5397" s="87">
        <v>4.1</v>
      </c>
      <c r="Z5397" s="91"/>
      <c r="AA5397" s="92"/>
    </row>
    <row r="5398" customHeight="1" spans="1:27">
      <c r="A5398" s="62">
        <v>42</v>
      </c>
      <c r="B5398" s="91">
        <v>5438</v>
      </c>
      <c r="C5398" s="154" t="s">
        <v>10879</v>
      </c>
      <c r="D5398" s="154" t="s">
        <v>10857</v>
      </c>
      <c r="E5398" s="154" t="s">
        <v>401</v>
      </c>
      <c r="F5398" s="154" t="s">
        <v>34</v>
      </c>
      <c r="G5398" s="155" t="s">
        <v>10880</v>
      </c>
      <c r="H5398" s="68">
        <v>165.8</v>
      </c>
      <c r="I5398" s="68">
        <v>52.3</v>
      </c>
      <c r="J5398" s="71">
        <f>IF(F5398="女",IF(H5398=0,0,VLOOKUP(I5398/(H5398*H5398/10000),标准!M$108:N$112,2,TRUE)),IF(H5398=0,0,VLOOKUP(I5398/(H5398*H5398/10000),标准!M$74:N$78,2,TRUE)))</f>
        <v>100</v>
      </c>
      <c r="K5398" s="72">
        <v>3353</v>
      </c>
      <c r="L5398" s="71">
        <f>IF(A5398&lt;43,IF(F5398="女",VLOOKUP(K5398,标准!K$108:L$128,2,TRUE),VLOOKUP(K5398,标准!K$74:L$94,2,TRUE)),IF(F5398="女",VLOOKUP(K5398,标准!K$39:L$59,2,TRUE),VLOOKUP(K5398,标准!K$3:L$23,2,TRUE)))</f>
        <v>95</v>
      </c>
      <c r="M5398" s="68">
        <v>14.1</v>
      </c>
      <c r="N5398" s="71">
        <f>IF(M5398="",0,IF(A5398&lt;43,IF(F5398="女",VLOOKUP(M5398,标准!C$108:D$128,2,TRUE),VLOOKUP(M5398,标准!C$74:D$94,2,TRUE)),IF(F5398="女",VLOOKUP(M5398,标准!C$39:D$59,2,TRUE),VLOOKUP(M5398,标准!C$3:D$23,2,TRUE))))</f>
        <v>72</v>
      </c>
      <c r="O5398" s="124">
        <v>169</v>
      </c>
      <c r="P5398" s="71">
        <f>IF(A5398&lt;43,IF(F5398="女",VLOOKUP(O5398/100,标准!E$108:F$128,2,TRUE),VLOOKUP(O5398/100,标准!E$74:F$94,2,TRUE)),IF(F5398="女",VLOOKUP(O5398/100,标准!E$39:F$59,2,TRUE),VLOOKUP(O5398/100,标准!E$3:F$23,2,TRUE)))</f>
        <v>72</v>
      </c>
      <c r="Q5398" s="125">
        <v>4.28</v>
      </c>
      <c r="R5398" s="71">
        <f>IF(Q5398=0,0,IF(A5398&lt;43,IF(F5398="女",IF(Q5398="",0,VLOOKUP(Q5398,标准!I$108:J$138,2,TRUE)),IF(Q5398="",0,VLOOKUP(Q5398,标准!I$74:J$104,2,TRUE))),IF(F5398="女",IF(Q5398="",0,VLOOKUP(Q5398,标准!I$39:J$69,2,TRUE)),IF(Q5398="",0,VLOOKUP(Q5398,标准!I$3:J$33,2,TRUE)))))</f>
        <v>62</v>
      </c>
      <c r="S5398" s="126">
        <v>28</v>
      </c>
      <c r="T5398" s="71">
        <f>IF(A5398&lt;43,IF(F5398="女",VLOOKUP(S5398,标准!G$108:H$138,2,TRUE),VLOOKUP(S5398,标准!G$74:H$99,2,TRUE)),IF(F5398="女",VLOOKUP(S5398,标准!G$39:H$69,2,TRUE),VLOOKUP(S5398,标准!G$3:H$28,2,TRUE)))</f>
        <v>62</v>
      </c>
      <c r="U5398" s="127">
        <v>9.2</v>
      </c>
      <c r="V5398" s="71">
        <f>IF(U5398=0,0,IF(A5398&lt;43,IF(F5398="女",IF(U5398="",0,VLOOKUP(U5398,标准!A$108:B$128,2,TRUE)),IF(U5398="",0,VLOOKUP(U5398,标准!A$74:B$94,2,TRUE))),IF(F5398="女",IF(U5398="",0,VLOOKUP(U5398,标准!A$39:B$59,2,TRUE)),IF(U5398="",0,VLOOKUP(U5398,标准!A$3:B$23,2,TRUE)))))</f>
        <v>70</v>
      </c>
      <c r="W5398" s="86">
        <f t="shared" si="84"/>
        <v>76.25</v>
      </c>
      <c r="X5398" s="87">
        <v>4.1</v>
      </c>
      <c r="Y5398" s="87">
        <v>3.8</v>
      </c>
      <c r="Z5398" s="91"/>
      <c r="AA5398" s="92"/>
    </row>
    <row r="5399" customHeight="1" spans="1:27">
      <c r="A5399" s="62">
        <v>42</v>
      </c>
      <c r="B5399" s="91">
        <v>5439</v>
      </c>
      <c r="C5399" s="154" t="s">
        <v>10881</v>
      </c>
      <c r="D5399" s="154" t="s">
        <v>10857</v>
      </c>
      <c r="E5399" s="154" t="s">
        <v>401</v>
      </c>
      <c r="F5399" s="154" t="s">
        <v>34</v>
      </c>
      <c r="G5399" s="155" t="s">
        <v>10882</v>
      </c>
      <c r="H5399" s="68">
        <v>156.8</v>
      </c>
      <c r="I5399" s="68">
        <v>53.3</v>
      </c>
      <c r="J5399" s="71">
        <f>IF(F5399="女",IF(H5399=0,0,VLOOKUP(I5399/(H5399*H5399/10000),标准!M$108:N$112,2,TRUE)),IF(H5399=0,0,VLOOKUP(I5399/(H5399*H5399/10000),标准!M$74:N$78,2,TRUE)))</f>
        <v>100</v>
      </c>
      <c r="K5399" s="72">
        <v>2330</v>
      </c>
      <c r="L5399" s="71">
        <f>IF(A5399&lt;43,IF(F5399="女",VLOOKUP(K5399,标准!K$108:L$128,2,TRUE),VLOOKUP(K5399,标准!K$74:L$94,2,TRUE)),IF(F5399="女",VLOOKUP(K5399,标准!K$39:L$59,2,TRUE),VLOOKUP(K5399,标准!K$3:L$23,2,TRUE)))</f>
        <v>66</v>
      </c>
      <c r="M5399" s="68">
        <v>26</v>
      </c>
      <c r="N5399" s="71">
        <f>IF(M5399="",0,IF(A5399&lt;43,IF(F5399="女",VLOOKUP(M5399,标准!C$108:D$128,2,TRUE),VLOOKUP(M5399,标准!C$74:D$94,2,TRUE)),IF(F5399="女",VLOOKUP(M5399,标准!C$39:D$59,2,TRUE),VLOOKUP(M5399,标准!C$3:D$23,2,TRUE))))</f>
        <v>100</v>
      </c>
      <c r="O5399" s="124">
        <v>180</v>
      </c>
      <c r="P5399" s="71">
        <f>IF(A5399&lt;43,IF(F5399="女",VLOOKUP(O5399/100,标准!E$108:F$128,2,TRUE),VLOOKUP(O5399/100,标准!E$74:F$94,2,TRUE)),IF(F5399="女",VLOOKUP(O5399/100,标准!E$39:F$59,2,TRUE),VLOOKUP(O5399/100,标准!E$3:F$23,2,TRUE)))</f>
        <v>78</v>
      </c>
      <c r="Q5399" s="125">
        <v>4.12</v>
      </c>
      <c r="R5399" s="71">
        <f>IF(Q5399=0,0,IF(A5399&lt;43,IF(F5399="女",IF(Q5399="",0,VLOOKUP(Q5399,标准!I$108:J$138,2,TRUE)),IF(Q5399="",0,VLOOKUP(Q5399,标准!I$74:J$104,2,TRUE))),IF(F5399="女",IF(Q5399="",0,VLOOKUP(Q5399,标准!I$39:J$69,2,TRUE)),IF(Q5399="",0,VLOOKUP(Q5399,标准!I$3:J$33,2,TRUE)))))</f>
        <v>68</v>
      </c>
      <c r="S5399" s="126">
        <v>37</v>
      </c>
      <c r="T5399" s="71">
        <f>IF(A5399&lt;43,IF(F5399="女",VLOOKUP(S5399,标准!G$108:H$138,2,TRUE),VLOOKUP(S5399,标准!G$74:H$99,2,TRUE)),IF(F5399="女",VLOOKUP(S5399,标准!G$39:H$69,2,TRUE),VLOOKUP(S5399,标准!G$3:H$28,2,TRUE)))</f>
        <v>70</v>
      </c>
      <c r="U5399" s="127">
        <v>9.2</v>
      </c>
      <c r="V5399" s="71">
        <f>IF(U5399=0,0,IF(A5399&lt;43,IF(F5399="女",IF(U5399="",0,VLOOKUP(U5399,标准!A$108:B$128,2,TRUE)),IF(U5399="",0,VLOOKUP(U5399,标准!A$74:B$94,2,TRUE))),IF(F5399="女",IF(U5399="",0,VLOOKUP(U5399,标准!A$39:B$59,2,TRUE)),IF(U5399="",0,VLOOKUP(U5399,标准!A$3:B$23,2,TRUE)))))</f>
        <v>70</v>
      </c>
      <c r="W5399" s="86">
        <f t="shared" si="84"/>
        <v>77.3</v>
      </c>
      <c r="X5399" s="87">
        <v>4.8</v>
      </c>
      <c r="Y5399" s="87">
        <v>4.8</v>
      </c>
      <c r="Z5399" s="91"/>
      <c r="AA5399" s="92"/>
    </row>
    <row r="5400" customHeight="1" spans="1:27">
      <c r="A5400" s="62">
        <v>42</v>
      </c>
      <c r="B5400" s="91">
        <v>5440</v>
      </c>
      <c r="C5400" s="154" t="s">
        <v>10883</v>
      </c>
      <c r="D5400" s="154" t="s">
        <v>10857</v>
      </c>
      <c r="E5400" s="154" t="s">
        <v>401</v>
      </c>
      <c r="F5400" s="154" t="s">
        <v>34</v>
      </c>
      <c r="G5400" s="155" t="s">
        <v>10884</v>
      </c>
      <c r="H5400" s="68">
        <v>168</v>
      </c>
      <c r="I5400" s="68">
        <v>74.1</v>
      </c>
      <c r="J5400" s="71">
        <f>IF(F5400="女",IF(H5400=0,0,VLOOKUP(I5400/(H5400*H5400/10000),标准!M$108:N$112,2,TRUE)),IF(H5400=0,0,VLOOKUP(I5400/(H5400*H5400/10000),标准!M$74:N$78,2,TRUE)))</f>
        <v>80</v>
      </c>
      <c r="K5400" s="72">
        <v>4146</v>
      </c>
      <c r="L5400" s="71">
        <f>IF(A5400&lt;43,IF(F5400="女",VLOOKUP(K5400,标准!K$108:L$128,2,TRUE),VLOOKUP(K5400,标准!K$74:L$94,2,TRUE)),IF(F5400="女",VLOOKUP(K5400,标准!K$39:L$59,2,TRUE),VLOOKUP(K5400,标准!K$3:L$23,2,TRUE)))</f>
        <v>100</v>
      </c>
      <c r="M5400" s="68">
        <v>27.5</v>
      </c>
      <c r="N5400" s="71">
        <f>IF(M5400="",0,IF(A5400&lt;43,IF(F5400="女",VLOOKUP(M5400,标准!C$108:D$128,2,TRUE),VLOOKUP(M5400,标准!C$74:D$94,2,TRUE)),IF(F5400="女",VLOOKUP(M5400,标准!C$39:D$59,2,TRUE),VLOOKUP(M5400,标准!C$3:D$23,2,TRUE))))</f>
        <v>100</v>
      </c>
      <c r="O5400" s="124">
        <v>172</v>
      </c>
      <c r="P5400" s="71">
        <f>IF(A5400&lt;43,IF(F5400="女",VLOOKUP(O5400/100,标准!E$108:F$128,2,TRUE),VLOOKUP(O5400/100,标准!E$74:F$94,2,TRUE)),IF(F5400="女",VLOOKUP(O5400/100,标准!E$39:F$59,2,TRUE),VLOOKUP(O5400/100,标准!E$3:F$23,2,TRUE)))</f>
        <v>74</v>
      </c>
      <c r="Q5400" s="125">
        <v>4.4</v>
      </c>
      <c r="R5400" s="71">
        <f>IF(Q5400=0,0,IF(A5400&lt;43,IF(F5400="女",IF(Q5400="",0,VLOOKUP(Q5400,标准!I$108:J$138,2,TRUE)),IF(Q5400="",0,VLOOKUP(Q5400,标准!I$74:J$104,2,TRUE))),IF(F5400="女",IF(Q5400="",0,VLOOKUP(Q5400,标准!I$39:J$69,2,TRUE)),IF(Q5400="",0,VLOOKUP(Q5400,标准!I$3:J$33,2,TRUE)))))</f>
        <v>50</v>
      </c>
      <c r="S5400" s="126">
        <v>21</v>
      </c>
      <c r="T5400" s="71">
        <f>IF(A5400&lt;43,IF(F5400="女",VLOOKUP(S5400,标准!G$108:H$138,2,TRUE),VLOOKUP(S5400,标准!G$74:H$99,2,TRUE)),IF(F5400="女",VLOOKUP(S5400,标准!G$39:H$69,2,TRUE),VLOOKUP(S5400,标准!G$3:H$28,2,TRUE)))</f>
        <v>30</v>
      </c>
      <c r="U5400" s="127">
        <v>8.6</v>
      </c>
      <c r="V5400" s="71">
        <f>IF(U5400=0,0,IF(A5400&lt;43,IF(F5400="女",IF(U5400="",0,VLOOKUP(U5400,标准!A$108:B$128,2,TRUE)),IF(U5400="",0,VLOOKUP(U5400,标准!A$74:B$94,2,TRUE))),IF(F5400="女",IF(U5400="",0,VLOOKUP(U5400,标准!A$39:B$59,2,TRUE)),IF(U5400="",0,VLOOKUP(U5400,标准!A$3:B$23,2,TRUE)))))</f>
        <v>76</v>
      </c>
      <c r="W5400" s="86">
        <f t="shared" si="84"/>
        <v>72.6</v>
      </c>
      <c r="X5400" s="87">
        <v>4.4</v>
      </c>
      <c r="Y5400" s="87">
        <v>4.6</v>
      </c>
      <c r="Z5400" s="91"/>
      <c r="AA5400" s="92"/>
    </row>
    <row r="5401" customHeight="1" spans="1:27">
      <c r="A5401" s="62">
        <v>42</v>
      </c>
      <c r="B5401" s="91">
        <v>5441</v>
      </c>
      <c r="C5401" s="154" t="s">
        <v>10885</v>
      </c>
      <c r="D5401" s="154" t="s">
        <v>10857</v>
      </c>
      <c r="E5401" s="154" t="s">
        <v>401</v>
      </c>
      <c r="F5401" s="154" t="s">
        <v>34</v>
      </c>
      <c r="G5401" s="155" t="s">
        <v>10886</v>
      </c>
      <c r="H5401" s="68">
        <v>153.5</v>
      </c>
      <c r="I5401" s="68">
        <v>49</v>
      </c>
      <c r="J5401" s="71">
        <f>IF(F5401="女",IF(H5401=0,0,VLOOKUP(I5401/(H5401*H5401/10000),标准!M$108:N$112,2,TRUE)),IF(H5401=0,0,VLOOKUP(I5401/(H5401*H5401/10000),标准!M$74:N$78,2,TRUE)))</f>
        <v>100</v>
      </c>
      <c r="K5401" s="72">
        <v>2891</v>
      </c>
      <c r="L5401" s="71">
        <f>IF(A5401&lt;43,IF(F5401="女",VLOOKUP(K5401,标准!K$108:L$128,2,TRUE),VLOOKUP(K5401,标准!K$74:L$94,2,TRUE)),IF(F5401="女",VLOOKUP(K5401,标准!K$39:L$59,2,TRUE),VLOOKUP(K5401,标准!K$3:L$23,2,TRUE)))</f>
        <v>76</v>
      </c>
      <c r="M5401" s="68">
        <v>20.5</v>
      </c>
      <c r="N5401" s="71">
        <f>IF(M5401="",0,IF(A5401&lt;43,IF(F5401="女",VLOOKUP(M5401,标准!C$108:D$128,2,TRUE),VLOOKUP(M5401,标准!C$74:D$94,2,TRUE)),IF(F5401="女",VLOOKUP(M5401,标准!C$39:D$59,2,TRUE),VLOOKUP(M5401,标准!C$3:D$23,2,TRUE))))</f>
        <v>80</v>
      </c>
      <c r="O5401" s="124">
        <v>175</v>
      </c>
      <c r="P5401" s="71">
        <f>IF(A5401&lt;43,IF(F5401="女",VLOOKUP(O5401/100,标准!E$108:F$128,2,TRUE),VLOOKUP(O5401/100,标准!E$74:F$94,2,TRUE)),IF(F5401="女",VLOOKUP(O5401/100,标准!E$39:F$59,2,TRUE),VLOOKUP(O5401/100,标准!E$3:F$23,2,TRUE)))</f>
        <v>76</v>
      </c>
      <c r="Q5401" s="125">
        <v>3.58</v>
      </c>
      <c r="R5401" s="71">
        <f>IF(Q5401=0,0,IF(A5401&lt;43,IF(F5401="女",IF(Q5401="",0,VLOOKUP(Q5401,标准!I$108:J$138,2,TRUE)),IF(Q5401="",0,VLOOKUP(Q5401,标准!I$74:J$104,2,TRUE))),IF(F5401="女",IF(Q5401="",0,VLOOKUP(Q5401,标准!I$39:J$69,2,TRUE)),IF(Q5401="",0,VLOOKUP(Q5401,标准!I$3:J$33,2,TRUE)))))</f>
        <v>74</v>
      </c>
      <c r="S5401" s="126">
        <v>29</v>
      </c>
      <c r="T5401" s="71">
        <f>IF(A5401&lt;43,IF(F5401="女",VLOOKUP(S5401,标准!G$108:H$138,2,TRUE),VLOOKUP(S5401,标准!G$74:H$99,2,TRUE)),IF(F5401="女",VLOOKUP(S5401,标准!G$39:H$69,2,TRUE),VLOOKUP(S5401,标准!G$3:H$28,2,TRUE)))</f>
        <v>62</v>
      </c>
      <c r="U5401" s="127">
        <v>9.1</v>
      </c>
      <c r="V5401" s="71">
        <f>IF(U5401=0,0,IF(A5401&lt;43,IF(F5401="女",IF(U5401="",0,VLOOKUP(U5401,标准!A$108:B$128,2,TRUE)),IF(U5401="",0,VLOOKUP(U5401,标准!A$74:B$94,2,TRUE))),IF(F5401="女",IF(U5401="",0,VLOOKUP(U5401,标准!A$39:B$59,2,TRUE)),IF(U5401="",0,VLOOKUP(U5401,标准!A$3:B$23,2,TRUE)))))</f>
        <v>72</v>
      </c>
      <c r="W5401" s="86">
        <f t="shared" si="84"/>
        <v>77.4</v>
      </c>
      <c r="X5401" s="87">
        <v>4.1</v>
      </c>
      <c r="Y5401" s="87">
        <v>3.8</v>
      </c>
      <c r="Z5401" s="91"/>
      <c r="AA5401" s="92"/>
    </row>
    <row r="5402" customHeight="1" spans="1:27">
      <c r="A5402" s="62">
        <v>42</v>
      </c>
      <c r="B5402" s="91">
        <v>5442</v>
      </c>
      <c r="C5402" s="154" t="s">
        <v>10887</v>
      </c>
      <c r="D5402" s="154" t="s">
        <v>10857</v>
      </c>
      <c r="E5402" s="154" t="s">
        <v>401</v>
      </c>
      <c r="F5402" s="154" t="s">
        <v>34</v>
      </c>
      <c r="G5402" s="155" t="s">
        <v>10888</v>
      </c>
      <c r="H5402" s="68">
        <v>156.2</v>
      </c>
      <c r="I5402" s="68">
        <v>67.9</v>
      </c>
      <c r="J5402" s="71">
        <f>IF(F5402="女",IF(H5402=0,0,VLOOKUP(I5402/(H5402*H5402/10000),标准!M$108:N$112,2,TRUE)),IF(H5402=0,0,VLOOKUP(I5402/(H5402*H5402/10000),标准!M$74:N$78,2,TRUE)))</f>
        <v>80</v>
      </c>
      <c r="K5402" s="72">
        <v>2971</v>
      </c>
      <c r="L5402" s="71">
        <f>IF(A5402&lt;43,IF(F5402="女",VLOOKUP(K5402,标准!K$108:L$128,2,TRUE),VLOOKUP(K5402,标准!K$74:L$94,2,TRUE)),IF(F5402="女",VLOOKUP(K5402,标准!K$39:L$59,2,TRUE),VLOOKUP(K5402,标准!K$3:L$23,2,TRUE)))</f>
        <v>78</v>
      </c>
      <c r="M5402" s="68">
        <v>22.5</v>
      </c>
      <c r="N5402" s="71">
        <f>IF(M5402="",0,IF(A5402&lt;43,IF(F5402="女",VLOOKUP(M5402,标准!C$108:D$128,2,TRUE),VLOOKUP(M5402,标准!C$74:D$94,2,TRUE)),IF(F5402="女",VLOOKUP(M5402,标准!C$39:D$59,2,TRUE),VLOOKUP(M5402,标准!C$3:D$23,2,TRUE))))</f>
        <v>90</v>
      </c>
      <c r="O5402" s="124">
        <v>163</v>
      </c>
      <c r="P5402" s="71">
        <f>IF(A5402&lt;43,IF(F5402="女",VLOOKUP(O5402/100,标准!E$108:F$128,2,TRUE),VLOOKUP(O5402/100,标准!E$74:F$94,2,TRUE)),IF(F5402="女",VLOOKUP(O5402/100,标准!E$39:F$59,2,TRUE),VLOOKUP(O5402/100,标准!E$3:F$23,2,TRUE)))</f>
        <v>68</v>
      </c>
      <c r="Q5402" s="125">
        <v>3.09</v>
      </c>
      <c r="R5402" s="71">
        <f>IF(Q5402=0,0,IF(A5402&lt;43,IF(F5402="女",IF(Q5402="",0,VLOOKUP(Q5402,标准!I$108:J$138,2,TRUE)),IF(Q5402="",0,VLOOKUP(Q5402,标准!I$74:J$104,2,TRUE))),IF(F5402="女",IF(Q5402="",0,VLOOKUP(Q5402,标准!I$39:J$69,2,TRUE)),IF(Q5402="",0,VLOOKUP(Q5402,标准!I$3:J$33,2,TRUE)))))</f>
        <v>101</v>
      </c>
      <c r="S5402" s="126"/>
      <c r="T5402" s="71">
        <f>IF(A5402&lt;43,IF(F5402="女",VLOOKUP(S5402,标准!G$108:H$138,2,TRUE),VLOOKUP(S5402,标准!G$74:H$99,2,TRUE)),IF(F5402="女",VLOOKUP(S5402,标准!G$39:H$69,2,TRUE),VLOOKUP(S5402,标准!G$3:H$28,2,TRUE)))</f>
        <v>0</v>
      </c>
      <c r="U5402" s="127">
        <v>8.4</v>
      </c>
      <c r="V5402" s="71">
        <f>IF(U5402=0,0,IF(A5402&lt;43,IF(F5402="女",IF(U5402="",0,VLOOKUP(U5402,标准!A$108:B$128,2,TRUE)),IF(U5402="",0,VLOOKUP(U5402,标准!A$74:B$94,2,TRUE))),IF(F5402="女",IF(U5402="",0,VLOOKUP(U5402,标准!A$39:B$59,2,TRUE)),IF(U5402="",0,VLOOKUP(U5402,标准!A$3:B$23,2,TRUE)))))</f>
        <v>78</v>
      </c>
      <c r="W5402" s="86">
        <f t="shared" si="84"/>
        <v>75.3</v>
      </c>
      <c r="X5402" s="87">
        <v>4.2</v>
      </c>
      <c r="Y5402" s="87">
        <v>4.2</v>
      </c>
      <c r="Z5402" s="91"/>
      <c r="AA5402" s="92"/>
    </row>
    <row r="5403" customHeight="1" spans="1:27">
      <c r="A5403" s="62">
        <v>42</v>
      </c>
      <c r="B5403" s="91">
        <v>5443</v>
      </c>
      <c r="C5403" s="154" t="s">
        <v>5846</v>
      </c>
      <c r="D5403" s="154" t="s">
        <v>10857</v>
      </c>
      <c r="E5403" s="154" t="s">
        <v>401</v>
      </c>
      <c r="F5403" s="154" t="s">
        <v>34</v>
      </c>
      <c r="G5403" s="155" t="s">
        <v>10889</v>
      </c>
      <c r="H5403" s="68"/>
      <c r="I5403" s="68"/>
      <c r="J5403" s="71">
        <f>IF(F5403="女",IF(H5403=0,0,VLOOKUP(I5403/(H5403*H5403/10000),标准!M$108:N$112,2,TRUE)),IF(H5403=0,0,VLOOKUP(I5403/(H5403*H5403/10000),标准!M$74:N$78,2,TRUE)))</f>
        <v>0</v>
      </c>
      <c r="K5403" s="72"/>
      <c r="L5403" s="71">
        <f>IF(A5403&lt;43,IF(F5403="女",VLOOKUP(K5403,标准!K$108:L$128,2,TRUE),VLOOKUP(K5403,标准!K$74:L$94,2,TRUE)),IF(F5403="女",VLOOKUP(K5403,标准!K$39:L$59,2,TRUE),VLOOKUP(K5403,标准!K$3:L$23,2,TRUE)))</f>
        <v>0</v>
      </c>
      <c r="M5403" s="68">
        <v>22</v>
      </c>
      <c r="N5403" s="71">
        <f>IF(M5403="",0,IF(A5403&lt;43,IF(F5403="女",VLOOKUP(M5403,标准!C$108:D$128,2,TRUE),VLOOKUP(M5403,标准!C$74:D$94,2,TRUE)),IF(F5403="女",VLOOKUP(M5403,标准!C$39:D$59,2,TRUE),VLOOKUP(M5403,标准!C$3:D$23,2,TRUE))))</f>
        <v>85</v>
      </c>
      <c r="O5403" s="124">
        <v>152</v>
      </c>
      <c r="P5403" s="71">
        <f>IF(A5403&lt;43,IF(F5403="女",VLOOKUP(O5403/100,标准!E$108:F$128,2,TRUE),VLOOKUP(O5403/100,标准!E$74:F$94,2,TRUE)),IF(F5403="女",VLOOKUP(O5403/100,标准!E$39:F$59,2,TRUE),VLOOKUP(O5403/100,标准!E$3:F$23,2,TRUE)))</f>
        <v>60</v>
      </c>
      <c r="Q5403" s="125">
        <v>3.22</v>
      </c>
      <c r="R5403" s="71">
        <f>IF(Q5403=0,0,IF(A5403&lt;43,IF(F5403="女",IF(Q5403="",0,VLOOKUP(Q5403,标准!I$108:J$138,2,TRUE)),IF(Q5403="",0,VLOOKUP(Q5403,标准!I$74:J$104,2,TRUE))),IF(F5403="女",IF(Q5403="",0,VLOOKUP(Q5403,标准!I$39:J$69,2,TRUE)),IF(Q5403="",0,VLOOKUP(Q5403,标准!I$3:J$33,2,TRUE)))))</f>
        <v>95</v>
      </c>
      <c r="S5403" s="126">
        <v>33</v>
      </c>
      <c r="T5403" s="71">
        <f>IF(A5403&lt;43,IF(F5403="女",VLOOKUP(S5403,标准!G$108:H$138,2,TRUE),VLOOKUP(S5403,标准!G$74:H$99,2,TRUE)),IF(F5403="女",VLOOKUP(S5403,标准!G$39:H$69,2,TRUE),VLOOKUP(S5403,标准!G$3:H$28,2,TRUE)))</f>
        <v>66</v>
      </c>
      <c r="U5403" s="127">
        <v>8.4</v>
      </c>
      <c r="V5403" s="71">
        <f>IF(U5403=0,0,IF(A5403&lt;43,IF(F5403="女",IF(U5403="",0,VLOOKUP(U5403,标准!A$108:B$128,2,TRUE)),IF(U5403="",0,VLOOKUP(U5403,标准!A$74:B$94,2,TRUE))),IF(F5403="女",IF(U5403="",0,VLOOKUP(U5403,标准!A$39:B$59,2,TRUE)),IF(U5403="",0,VLOOKUP(U5403,标准!A$3:B$23,2,TRUE)))))</f>
        <v>78</v>
      </c>
      <c r="W5403" s="86">
        <f t="shared" si="84"/>
        <v>55.7</v>
      </c>
      <c r="X5403" s="87"/>
      <c r="Y5403" s="87"/>
      <c r="Z5403" s="91"/>
      <c r="AA5403" s="92"/>
    </row>
    <row r="5404" customHeight="1" spans="1:27">
      <c r="A5404" s="62">
        <v>42</v>
      </c>
      <c r="B5404" s="91">
        <v>5444</v>
      </c>
      <c r="C5404" s="154" t="s">
        <v>10890</v>
      </c>
      <c r="D5404" s="154" t="s">
        <v>10857</v>
      </c>
      <c r="E5404" s="154" t="s">
        <v>401</v>
      </c>
      <c r="F5404" s="154" t="s">
        <v>30</v>
      </c>
      <c r="G5404" s="155" t="s">
        <v>10891</v>
      </c>
      <c r="H5404" s="68">
        <v>182.8</v>
      </c>
      <c r="I5404" s="68">
        <v>79.1</v>
      </c>
      <c r="J5404" s="71">
        <f>IF(F5404="女",IF(H5404=0,0,VLOOKUP(I5404/(H5404*H5404/10000),标准!M$108:N$112,2,TRUE)),IF(H5404=0,0,VLOOKUP(I5404/(H5404*H5404/10000),标准!M$74:N$78,2,TRUE)))</f>
        <v>100</v>
      </c>
      <c r="K5404" s="72">
        <v>5612</v>
      </c>
      <c r="L5404" s="71">
        <f>IF(A5404&lt;43,IF(F5404="女",VLOOKUP(K5404,标准!K$108:L$128,2,TRUE),VLOOKUP(K5404,标准!K$74:L$94,2,TRUE)),IF(F5404="女",VLOOKUP(K5404,标准!K$39:L$59,2,TRUE),VLOOKUP(K5404,标准!K$3:L$23,2,TRUE)))</f>
        <v>100</v>
      </c>
      <c r="M5404" s="68">
        <v>12</v>
      </c>
      <c r="N5404" s="71">
        <f>IF(M5404="",0,IF(A5404&lt;43,IF(F5404="女",VLOOKUP(M5404,标准!C$108:D$128,2,TRUE),VLOOKUP(M5404,标准!C$74:D$94,2,TRUE)),IF(F5404="女",VLOOKUP(M5404,标准!C$39:D$59,2,TRUE),VLOOKUP(M5404,标准!C$3:D$23,2,TRUE))))</f>
        <v>70</v>
      </c>
      <c r="O5404" s="124">
        <v>215</v>
      </c>
      <c r="P5404" s="71">
        <f>IF(A5404&lt;43,IF(F5404="女",VLOOKUP(O5404/100,标准!E$108:F$128,2,TRUE),VLOOKUP(O5404/100,标准!E$74:F$94,2,TRUE)),IF(F5404="女",VLOOKUP(O5404/100,标准!E$39:F$59,2,TRUE),VLOOKUP(O5404/100,标准!E$3:F$23,2,TRUE)))</f>
        <v>62</v>
      </c>
      <c r="Q5404" s="125">
        <v>4.52</v>
      </c>
      <c r="R5404" s="71">
        <f>IF(Q5404=0,0,IF(A5404&lt;43,IF(F5404="女",IF(Q5404="",0,VLOOKUP(Q5404,标准!I$108:J$138,2,TRUE)),IF(Q5404="",0,VLOOKUP(Q5404,标准!I$74:J$104,2,TRUE))),IF(F5404="女",IF(Q5404="",0,VLOOKUP(Q5404,标准!I$39:J$69,2,TRUE)),IF(Q5404="",0,VLOOKUP(Q5404,标准!I$3:J$33,2,TRUE)))))</f>
        <v>50</v>
      </c>
      <c r="S5404" s="126">
        <v>2</v>
      </c>
      <c r="T5404" s="71">
        <f>IF(A5404&lt;43,IF(F5404="女",VLOOKUP(S5404,标准!G$108:H$138,2,TRUE),VLOOKUP(S5404,标准!G$74:H$99,2,TRUE)),IF(F5404="女",VLOOKUP(S5404,标准!G$39:H$69,2,TRUE),VLOOKUP(S5404,标准!G$3:H$28,2,TRUE)))</f>
        <v>0</v>
      </c>
      <c r="U5404" s="127">
        <v>7.5</v>
      </c>
      <c r="V5404" s="71">
        <f>IF(U5404=0,0,IF(A5404&lt;43,IF(F5404="女",IF(U5404="",0,VLOOKUP(U5404,标准!A$108:B$128,2,TRUE)),IF(U5404="",0,VLOOKUP(U5404,标准!A$74:B$94,2,TRUE))),IF(F5404="女",IF(U5404="",0,VLOOKUP(U5404,标准!A$39:B$59,2,TRUE)),IF(U5404="",0,VLOOKUP(U5404,标准!A$3:B$23,2,TRUE)))))</f>
        <v>76</v>
      </c>
      <c r="W5404" s="86">
        <f t="shared" si="84"/>
        <v>68.4</v>
      </c>
      <c r="X5404" s="87">
        <v>4.5</v>
      </c>
      <c r="Y5404" s="87">
        <v>4.5</v>
      </c>
      <c r="Z5404" s="91"/>
      <c r="AA5404" s="92"/>
    </row>
    <row r="5405" customHeight="1" spans="1:27">
      <c r="A5405" s="62">
        <v>42</v>
      </c>
      <c r="B5405" s="91">
        <v>5445</v>
      </c>
      <c r="C5405" s="154" t="s">
        <v>10892</v>
      </c>
      <c r="D5405" s="154" t="s">
        <v>10893</v>
      </c>
      <c r="E5405" s="154" t="s">
        <v>401</v>
      </c>
      <c r="F5405" s="154" t="s">
        <v>34</v>
      </c>
      <c r="G5405" s="155" t="s">
        <v>10894</v>
      </c>
      <c r="H5405" s="68"/>
      <c r="I5405" s="68"/>
      <c r="J5405" s="71">
        <f>IF(F5405="女",IF(H5405=0,0,VLOOKUP(I5405/(H5405*H5405/10000),标准!M$108:N$112,2,TRUE)),IF(H5405=0,0,VLOOKUP(I5405/(H5405*H5405/10000),标准!M$74:N$78,2,TRUE)))</f>
        <v>0</v>
      </c>
      <c r="K5405" s="72"/>
      <c r="L5405" s="71">
        <f>IF(A5405&lt;43,IF(F5405="女",VLOOKUP(K5405,标准!K$108:L$128,2,TRUE),VLOOKUP(K5405,标准!K$74:L$94,2,TRUE)),IF(F5405="女",VLOOKUP(K5405,标准!K$39:L$59,2,TRUE),VLOOKUP(K5405,标准!K$3:L$23,2,TRUE)))</f>
        <v>0</v>
      </c>
      <c r="M5405" s="68">
        <v>14</v>
      </c>
      <c r="N5405" s="71">
        <f>IF(M5405="",0,IF(A5405&lt;43,IF(F5405="女",VLOOKUP(M5405,标准!C$108:D$128,2,TRUE),VLOOKUP(M5405,标准!C$74:D$94,2,TRUE)),IF(F5405="女",VLOOKUP(M5405,标准!C$39:D$59,2,TRUE),VLOOKUP(M5405,标准!C$3:D$23,2,TRUE))))</f>
        <v>72</v>
      </c>
      <c r="O5405" s="124">
        <v>155</v>
      </c>
      <c r="P5405" s="71">
        <f>IF(A5405&lt;43,IF(F5405="女",VLOOKUP(O5405/100,标准!E$108:F$128,2,TRUE),VLOOKUP(O5405/100,标准!E$74:F$94,2,TRUE)),IF(F5405="女",VLOOKUP(O5405/100,标准!E$39:F$59,2,TRUE),VLOOKUP(O5405/100,标准!E$3:F$23,2,TRUE)))</f>
        <v>62</v>
      </c>
      <c r="Q5405" s="125">
        <v>4.04</v>
      </c>
      <c r="R5405" s="71">
        <f>IF(Q5405=0,0,IF(A5405&lt;43,IF(F5405="女",IF(Q5405="",0,VLOOKUP(Q5405,标准!I$108:J$138,2,TRUE)),IF(Q5405="",0,VLOOKUP(Q5405,标准!I$74:J$104,2,TRUE))),IF(F5405="女",IF(Q5405="",0,VLOOKUP(Q5405,标准!I$39:J$69,2,TRUE)),IF(Q5405="",0,VLOOKUP(Q5405,标准!I$3:J$33,2,TRUE)))))</f>
        <v>72</v>
      </c>
      <c r="S5405" s="126">
        <v>40</v>
      </c>
      <c r="T5405" s="71">
        <f>IF(A5405&lt;43,IF(F5405="女",VLOOKUP(S5405,标准!G$108:H$138,2,TRUE),VLOOKUP(S5405,标准!G$74:H$99,2,TRUE)),IF(F5405="女",VLOOKUP(S5405,标准!G$39:H$69,2,TRUE),VLOOKUP(S5405,标准!G$3:H$28,2,TRUE)))</f>
        <v>74</v>
      </c>
      <c r="U5405" s="127"/>
      <c r="V5405" s="71">
        <f>IF(U5405=0,0,IF(A5405&lt;43,IF(F5405="女",IF(U5405="",0,VLOOKUP(U5405,标准!A$108:B$128,2,TRUE)),IF(U5405="",0,VLOOKUP(U5405,标准!A$74:B$94,2,TRUE))),IF(F5405="女",IF(U5405="",0,VLOOKUP(U5405,标准!A$39:B$59,2,TRUE)),IF(U5405="",0,VLOOKUP(U5405,标准!A$3:B$23,2,TRUE)))))</f>
        <v>0</v>
      </c>
      <c r="W5405" s="86">
        <f t="shared" si="84"/>
        <v>35.2</v>
      </c>
      <c r="X5405" s="87"/>
      <c r="Y5405" s="87"/>
      <c r="Z5405" s="91"/>
      <c r="AA5405" s="92" t="s">
        <v>407</v>
      </c>
    </row>
    <row r="5406" customHeight="1" spans="1:27">
      <c r="A5406" s="62">
        <v>42</v>
      </c>
      <c r="B5406" s="91">
        <v>5446</v>
      </c>
      <c r="C5406" s="154" t="s">
        <v>10895</v>
      </c>
      <c r="D5406" s="154" t="s">
        <v>10893</v>
      </c>
      <c r="E5406" s="154" t="s">
        <v>401</v>
      </c>
      <c r="F5406" s="154" t="s">
        <v>34</v>
      </c>
      <c r="G5406" s="155" t="s">
        <v>10896</v>
      </c>
      <c r="H5406" s="68">
        <v>154.2</v>
      </c>
      <c r="I5406" s="68">
        <v>50.2</v>
      </c>
      <c r="J5406" s="71">
        <f>IF(F5406="女",IF(H5406=0,0,VLOOKUP(I5406/(H5406*H5406/10000),标准!M$108:N$112,2,TRUE)),IF(H5406=0,0,VLOOKUP(I5406/(H5406*H5406/10000),标准!M$74:N$78,2,TRUE)))</f>
        <v>100</v>
      </c>
      <c r="K5406" s="72">
        <v>2267</v>
      </c>
      <c r="L5406" s="71">
        <f>IF(A5406&lt;43,IF(F5406="女",VLOOKUP(K5406,标准!K$108:L$128,2,TRUE),VLOOKUP(K5406,标准!K$74:L$94,2,TRUE)),IF(F5406="女",VLOOKUP(K5406,标准!K$39:L$59,2,TRUE),VLOOKUP(K5406,标准!K$3:L$23,2,TRUE)))</f>
        <v>64</v>
      </c>
      <c r="M5406" s="68">
        <v>19.7</v>
      </c>
      <c r="N5406" s="71">
        <f>IF(M5406="",0,IF(A5406&lt;43,IF(F5406="女",VLOOKUP(M5406,标准!C$108:D$128,2,TRUE),VLOOKUP(M5406,标准!C$74:D$94,2,TRUE)),IF(F5406="女",VLOOKUP(M5406,标准!C$39:D$59,2,TRUE),VLOOKUP(M5406,标准!C$3:D$23,2,TRUE))))</f>
        <v>80</v>
      </c>
      <c r="O5406" s="124">
        <v>150</v>
      </c>
      <c r="P5406" s="71">
        <f>IF(A5406&lt;43,IF(F5406="女",VLOOKUP(O5406/100,标准!E$108:F$128,2,TRUE),VLOOKUP(O5406/100,标准!E$74:F$94,2,TRUE)),IF(F5406="女",VLOOKUP(O5406/100,标准!E$39:F$59,2,TRUE),VLOOKUP(O5406/100,标准!E$3:F$23,2,TRUE)))</f>
        <v>50</v>
      </c>
      <c r="Q5406" s="125">
        <v>4.2</v>
      </c>
      <c r="R5406" s="71">
        <f>IF(Q5406=0,0,IF(A5406&lt;43,IF(F5406="女",IF(Q5406="",0,VLOOKUP(Q5406,标准!I$108:J$138,2,TRUE)),IF(Q5406="",0,VLOOKUP(Q5406,标准!I$74:J$104,2,TRUE))),IF(F5406="女",IF(Q5406="",0,VLOOKUP(Q5406,标准!I$39:J$69,2,TRUE)),IF(Q5406="",0,VLOOKUP(Q5406,标准!I$3:J$33,2,TRUE)))))</f>
        <v>64</v>
      </c>
      <c r="S5406" s="126">
        <v>43</v>
      </c>
      <c r="T5406" s="71">
        <f>IF(A5406&lt;43,IF(F5406="女",VLOOKUP(S5406,标准!G$108:H$138,2,TRUE),VLOOKUP(S5406,标准!G$74:H$99,2,TRUE)),IF(F5406="女",VLOOKUP(S5406,标准!G$39:H$69,2,TRUE),VLOOKUP(S5406,标准!G$3:H$28,2,TRUE)))</f>
        <v>76</v>
      </c>
      <c r="U5406" s="127">
        <v>9.4</v>
      </c>
      <c r="V5406" s="71">
        <f>IF(U5406=0,0,IF(A5406&lt;43,IF(F5406="女",IF(U5406="",0,VLOOKUP(U5406,标准!A$108:B$128,2,TRUE)),IF(U5406="",0,VLOOKUP(U5406,标准!A$74:B$94,2,TRUE))),IF(F5406="女",IF(U5406="",0,VLOOKUP(U5406,标准!A$39:B$59,2,TRUE)),IF(U5406="",0,VLOOKUP(U5406,标准!A$3:B$23,2,TRUE)))))</f>
        <v>68</v>
      </c>
      <c r="W5406" s="86">
        <f t="shared" si="84"/>
        <v>71.6</v>
      </c>
      <c r="X5406" s="87">
        <v>4</v>
      </c>
      <c r="Y5406" s="87">
        <v>3.7</v>
      </c>
      <c r="Z5406" s="91"/>
      <c r="AA5406" s="92"/>
    </row>
    <row r="5407" customHeight="1" spans="1:27">
      <c r="A5407" s="62">
        <v>42</v>
      </c>
      <c r="B5407" s="91">
        <v>5447</v>
      </c>
      <c r="C5407" s="154" t="s">
        <v>10897</v>
      </c>
      <c r="D5407" s="154" t="s">
        <v>10893</v>
      </c>
      <c r="E5407" s="154" t="s">
        <v>401</v>
      </c>
      <c r="F5407" s="154" t="s">
        <v>34</v>
      </c>
      <c r="G5407" s="155" t="s">
        <v>10898</v>
      </c>
      <c r="H5407" s="68">
        <v>157.2</v>
      </c>
      <c r="I5407" s="68">
        <v>58.4</v>
      </c>
      <c r="J5407" s="71">
        <f>IF(F5407="女",IF(H5407=0,0,VLOOKUP(I5407/(H5407*H5407/10000),标准!M$108:N$112,2,TRUE)),IF(H5407=0,0,VLOOKUP(I5407/(H5407*H5407/10000),标准!M$74:N$78,2,TRUE)))</f>
        <v>100</v>
      </c>
      <c r="K5407" s="72">
        <v>2698</v>
      </c>
      <c r="L5407" s="71">
        <f>IF(A5407&lt;43,IF(F5407="女",VLOOKUP(K5407,标准!K$108:L$128,2,TRUE),VLOOKUP(K5407,标准!K$74:L$94,2,TRUE)),IF(F5407="女",VLOOKUP(K5407,标准!K$39:L$59,2,TRUE),VLOOKUP(K5407,标准!K$3:L$23,2,TRUE)))</f>
        <v>72</v>
      </c>
      <c r="M5407" s="68">
        <v>13</v>
      </c>
      <c r="N5407" s="71">
        <f>IF(M5407="",0,IF(A5407&lt;43,IF(F5407="女",VLOOKUP(M5407,标准!C$108:D$128,2,TRUE),VLOOKUP(M5407,标准!C$74:D$94,2,TRUE)),IF(F5407="女",VLOOKUP(M5407,标准!C$39:D$59,2,TRUE),VLOOKUP(M5407,标准!C$3:D$23,2,TRUE))))</f>
        <v>70</v>
      </c>
      <c r="O5407" s="124">
        <v>167</v>
      </c>
      <c r="P5407" s="71">
        <f>IF(A5407&lt;43,IF(F5407="女",VLOOKUP(O5407/100,标准!E$108:F$128,2,TRUE),VLOOKUP(O5407/100,标准!E$74:F$94,2,TRUE)),IF(F5407="女",VLOOKUP(O5407/100,标准!E$39:F$59,2,TRUE),VLOOKUP(O5407/100,标准!E$3:F$23,2,TRUE)))</f>
        <v>70</v>
      </c>
      <c r="Q5407" s="125">
        <v>4.26</v>
      </c>
      <c r="R5407" s="71">
        <f>IF(Q5407=0,0,IF(A5407&lt;43,IF(F5407="女",IF(Q5407="",0,VLOOKUP(Q5407,标准!I$108:J$138,2,TRUE)),IF(Q5407="",0,VLOOKUP(Q5407,标准!I$74:J$104,2,TRUE))),IF(F5407="女",IF(Q5407="",0,VLOOKUP(Q5407,标准!I$39:J$69,2,TRUE)),IF(Q5407="",0,VLOOKUP(Q5407,标准!I$3:J$33,2,TRUE)))))</f>
        <v>62</v>
      </c>
      <c r="S5407" s="126">
        <v>37</v>
      </c>
      <c r="T5407" s="71">
        <f>IF(A5407&lt;43,IF(F5407="女",VLOOKUP(S5407,标准!G$108:H$138,2,TRUE),VLOOKUP(S5407,标准!G$74:H$99,2,TRUE)),IF(F5407="女",VLOOKUP(S5407,标准!G$39:H$69,2,TRUE),VLOOKUP(S5407,标准!G$3:H$28,2,TRUE)))</f>
        <v>70</v>
      </c>
      <c r="U5407" s="127">
        <v>8.9</v>
      </c>
      <c r="V5407" s="71">
        <f>IF(U5407=0,0,IF(A5407&lt;43,IF(F5407="女",IF(U5407="",0,VLOOKUP(U5407,标准!A$108:B$128,2,TRUE)),IF(U5407="",0,VLOOKUP(U5407,标准!A$74:B$94,2,TRUE))),IF(F5407="女",IF(U5407="",0,VLOOKUP(U5407,标准!A$39:B$59,2,TRUE)),IF(U5407="",0,VLOOKUP(U5407,标准!A$3:B$23,2,TRUE)))))</f>
        <v>74</v>
      </c>
      <c r="W5407" s="86">
        <f t="shared" si="84"/>
        <v>74</v>
      </c>
      <c r="X5407" s="87">
        <v>3.8</v>
      </c>
      <c r="Y5407" s="87">
        <v>4.1</v>
      </c>
      <c r="Z5407" s="91"/>
      <c r="AA5407" s="92"/>
    </row>
    <row r="5408" customHeight="1" spans="1:27">
      <c r="A5408" s="62">
        <v>42</v>
      </c>
      <c r="B5408" s="91">
        <v>5448</v>
      </c>
      <c r="C5408" s="154" t="s">
        <v>10899</v>
      </c>
      <c r="D5408" s="154" t="s">
        <v>10893</v>
      </c>
      <c r="E5408" s="154" t="s">
        <v>401</v>
      </c>
      <c r="F5408" s="154" t="s">
        <v>34</v>
      </c>
      <c r="G5408" s="155" t="s">
        <v>10900</v>
      </c>
      <c r="H5408" s="68">
        <v>158.4</v>
      </c>
      <c r="I5408" s="68">
        <v>51.2</v>
      </c>
      <c r="J5408" s="71">
        <f>IF(F5408="女",IF(H5408=0,0,VLOOKUP(I5408/(H5408*H5408/10000),标准!M$108:N$112,2,TRUE)),IF(H5408=0,0,VLOOKUP(I5408/(H5408*H5408/10000),标准!M$74:N$78,2,TRUE)))</f>
        <v>100</v>
      </c>
      <c r="K5408" s="72">
        <v>2684</v>
      </c>
      <c r="L5408" s="71">
        <f>IF(A5408&lt;43,IF(F5408="女",VLOOKUP(K5408,标准!K$108:L$128,2,TRUE),VLOOKUP(K5408,标准!K$74:L$94,2,TRUE)),IF(F5408="女",VLOOKUP(K5408,标准!K$39:L$59,2,TRUE),VLOOKUP(K5408,标准!K$3:L$23,2,TRUE)))</f>
        <v>72</v>
      </c>
      <c r="M5408" s="68">
        <v>10.5</v>
      </c>
      <c r="N5408" s="71">
        <f>IF(M5408="",0,IF(A5408&lt;43,IF(F5408="女",VLOOKUP(M5408,标准!C$108:D$128,2,TRUE),VLOOKUP(M5408,标准!C$74:D$94,2,TRUE)),IF(F5408="女",VLOOKUP(M5408,标准!C$39:D$59,2,TRUE),VLOOKUP(M5408,标准!C$3:D$23,2,TRUE))))</f>
        <v>66</v>
      </c>
      <c r="O5408" s="124">
        <v>165</v>
      </c>
      <c r="P5408" s="71">
        <f>IF(A5408&lt;43,IF(F5408="女",VLOOKUP(O5408/100,标准!E$108:F$128,2,TRUE),VLOOKUP(O5408/100,标准!E$74:F$94,2,TRUE)),IF(F5408="女",VLOOKUP(O5408/100,标准!E$39:F$59,2,TRUE),VLOOKUP(O5408/100,标准!E$3:F$23,2,TRUE)))</f>
        <v>68</v>
      </c>
      <c r="Q5408" s="125">
        <v>4.3</v>
      </c>
      <c r="R5408" s="71">
        <f>IF(Q5408=0,0,IF(A5408&lt;43,IF(F5408="女",IF(Q5408="",0,VLOOKUP(Q5408,标准!I$108:J$138,2,TRUE)),IF(Q5408="",0,VLOOKUP(Q5408,标准!I$74:J$104,2,TRUE))),IF(F5408="女",IF(Q5408="",0,VLOOKUP(Q5408,标准!I$39:J$69,2,TRUE)),IF(Q5408="",0,VLOOKUP(Q5408,标准!I$3:J$33,2,TRUE)))))</f>
        <v>60</v>
      </c>
      <c r="S5408" s="126">
        <v>41</v>
      </c>
      <c r="T5408" s="71">
        <f>IF(A5408&lt;43,IF(F5408="女",VLOOKUP(S5408,标准!G$108:H$138,2,TRUE),VLOOKUP(S5408,标准!G$74:H$99,2,TRUE)),IF(F5408="女",VLOOKUP(S5408,标准!G$39:H$69,2,TRUE),VLOOKUP(S5408,标准!G$3:H$28,2,TRUE)))</f>
        <v>74</v>
      </c>
      <c r="U5408" s="127">
        <v>8.5</v>
      </c>
      <c r="V5408" s="71">
        <f>IF(U5408=0,0,IF(A5408&lt;43,IF(F5408="女",IF(U5408="",0,VLOOKUP(U5408,标准!A$108:B$128,2,TRUE)),IF(U5408="",0,VLOOKUP(U5408,标准!A$74:B$94,2,TRUE))),IF(F5408="女",IF(U5408="",0,VLOOKUP(U5408,标准!A$39:B$59,2,TRUE)),IF(U5408="",0,VLOOKUP(U5408,标准!A$3:B$23,2,TRUE)))))</f>
        <v>78</v>
      </c>
      <c r="W5408" s="86">
        <f t="shared" si="84"/>
        <v>74.2</v>
      </c>
      <c r="X5408" s="87">
        <v>4.3</v>
      </c>
      <c r="Y5408" s="87">
        <v>4.1</v>
      </c>
      <c r="Z5408" s="91"/>
      <c r="AA5408" s="92"/>
    </row>
    <row r="5409" customHeight="1" spans="1:27">
      <c r="A5409" s="62">
        <v>42</v>
      </c>
      <c r="B5409" s="91">
        <v>5449</v>
      </c>
      <c r="C5409" s="154" t="s">
        <v>10901</v>
      </c>
      <c r="D5409" s="154" t="s">
        <v>10893</v>
      </c>
      <c r="E5409" s="154" t="s">
        <v>401</v>
      </c>
      <c r="F5409" s="154" t="s">
        <v>34</v>
      </c>
      <c r="G5409" s="155" t="s">
        <v>10902</v>
      </c>
      <c r="H5409" s="68">
        <v>166.9</v>
      </c>
      <c r="I5409" s="68">
        <v>63</v>
      </c>
      <c r="J5409" s="71">
        <f>IF(F5409="女",IF(H5409=0,0,VLOOKUP(I5409/(H5409*H5409/10000),标准!M$108:N$112,2,TRUE)),IF(H5409=0,0,VLOOKUP(I5409/(H5409*H5409/10000),标准!M$74:N$78,2,TRUE)))</f>
        <v>100</v>
      </c>
      <c r="K5409" s="72">
        <v>2203</v>
      </c>
      <c r="L5409" s="71">
        <f>IF(A5409&lt;43,IF(F5409="女",VLOOKUP(K5409,标准!K$108:L$128,2,TRUE),VLOOKUP(K5409,标准!K$74:L$94,2,TRUE)),IF(F5409="女",VLOOKUP(K5409,标准!K$39:L$59,2,TRUE),VLOOKUP(K5409,标准!K$3:L$23,2,TRUE)))</f>
        <v>64</v>
      </c>
      <c r="M5409" s="68">
        <v>22.5</v>
      </c>
      <c r="N5409" s="71">
        <f>IF(M5409="",0,IF(A5409&lt;43,IF(F5409="女",VLOOKUP(M5409,标准!C$108:D$128,2,TRUE),VLOOKUP(M5409,标准!C$74:D$94,2,TRUE)),IF(F5409="女",VLOOKUP(M5409,标准!C$39:D$59,2,TRUE),VLOOKUP(M5409,标准!C$3:D$23,2,TRUE))))</f>
        <v>90</v>
      </c>
      <c r="O5409" s="124">
        <v>165</v>
      </c>
      <c r="P5409" s="71">
        <f>IF(A5409&lt;43,IF(F5409="女",VLOOKUP(O5409/100,标准!E$108:F$128,2,TRUE),VLOOKUP(O5409/100,标准!E$74:F$94,2,TRUE)),IF(F5409="女",VLOOKUP(O5409/100,标准!E$39:F$59,2,TRUE),VLOOKUP(O5409/100,标准!E$3:F$23,2,TRUE)))</f>
        <v>68</v>
      </c>
      <c r="Q5409" s="125">
        <v>4.3</v>
      </c>
      <c r="R5409" s="71">
        <f>IF(Q5409=0,0,IF(A5409&lt;43,IF(F5409="女",IF(Q5409="",0,VLOOKUP(Q5409,标准!I$108:J$138,2,TRUE)),IF(Q5409="",0,VLOOKUP(Q5409,标准!I$74:J$104,2,TRUE))),IF(F5409="女",IF(Q5409="",0,VLOOKUP(Q5409,标准!I$39:J$69,2,TRUE)),IF(Q5409="",0,VLOOKUP(Q5409,标准!I$3:J$33,2,TRUE)))))</f>
        <v>60</v>
      </c>
      <c r="S5409" s="126">
        <v>45</v>
      </c>
      <c r="T5409" s="71">
        <f>IF(A5409&lt;43,IF(F5409="女",VLOOKUP(S5409,标准!G$108:H$138,2,TRUE),VLOOKUP(S5409,标准!G$74:H$99,2,TRUE)),IF(F5409="女",VLOOKUP(S5409,标准!G$39:H$69,2,TRUE),VLOOKUP(S5409,标准!G$3:H$28,2,TRUE)))</f>
        <v>78</v>
      </c>
      <c r="U5409" s="127">
        <v>9.3</v>
      </c>
      <c r="V5409" s="71">
        <f>IF(U5409=0,0,IF(A5409&lt;43,IF(F5409="女",IF(U5409="",0,VLOOKUP(U5409,标准!A$108:B$128,2,TRUE)),IF(U5409="",0,VLOOKUP(U5409,标准!A$74:B$94,2,TRUE))),IF(F5409="女",IF(U5409="",0,VLOOKUP(U5409,标准!A$39:B$59,2,TRUE)),IF(U5409="",0,VLOOKUP(U5409,标准!A$3:B$23,2,TRUE)))))</f>
        <v>70</v>
      </c>
      <c r="W5409" s="86">
        <f t="shared" si="84"/>
        <v>74.2</v>
      </c>
      <c r="X5409" s="87">
        <v>4.4</v>
      </c>
      <c r="Y5409" s="87">
        <v>4.4</v>
      </c>
      <c r="Z5409" s="91"/>
      <c r="AA5409" s="92"/>
    </row>
    <row r="5410" customHeight="1" spans="1:27">
      <c r="A5410" s="62">
        <v>42</v>
      </c>
      <c r="B5410" s="91">
        <v>5450</v>
      </c>
      <c r="C5410" s="154" t="s">
        <v>10903</v>
      </c>
      <c r="D5410" s="154" t="s">
        <v>10893</v>
      </c>
      <c r="E5410" s="154" t="s">
        <v>401</v>
      </c>
      <c r="F5410" s="154" t="s">
        <v>34</v>
      </c>
      <c r="G5410" s="155" t="s">
        <v>10904</v>
      </c>
      <c r="H5410" s="68"/>
      <c r="I5410" s="68"/>
      <c r="J5410" s="71">
        <f>IF(F5410="女",IF(H5410=0,0,VLOOKUP(I5410/(H5410*H5410/10000),标准!M$108:N$112,2,TRUE)),IF(H5410=0,0,VLOOKUP(I5410/(H5410*H5410/10000),标准!M$74:N$78,2,TRUE)))</f>
        <v>0</v>
      </c>
      <c r="K5410" s="72"/>
      <c r="L5410" s="71">
        <f>IF(A5410&lt;43,IF(F5410="女",VLOOKUP(K5410,标准!K$108:L$128,2,TRUE),VLOOKUP(K5410,标准!K$74:L$94,2,TRUE)),IF(F5410="女",VLOOKUP(K5410,标准!K$39:L$59,2,TRUE),VLOOKUP(K5410,标准!K$3:L$23,2,TRUE)))</f>
        <v>0</v>
      </c>
      <c r="M5410" s="68">
        <v>0</v>
      </c>
      <c r="N5410" s="71">
        <f>IF(M5410="",0,IF(A5410&lt;43,IF(F5410="女",VLOOKUP(M5410,标准!C$108:D$128,2,TRUE),VLOOKUP(M5410,标准!C$74:D$94,2,TRUE)),IF(F5410="女",VLOOKUP(M5410,标准!C$39:D$59,2,TRUE),VLOOKUP(M5410,标准!C$3:D$23,2,TRUE))))</f>
        <v>0</v>
      </c>
      <c r="O5410" s="124"/>
      <c r="P5410" s="71">
        <f>IF(A5410&lt;43,IF(F5410="女",VLOOKUP(O5410/100,标准!E$108:F$128,2,TRUE),VLOOKUP(O5410/100,标准!E$74:F$94,2,TRUE)),IF(F5410="女",VLOOKUP(O5410/100,标准!E$39:F$59,2,TRUE),VLOOKUP(O5410/100,标准!E$3:F$23,2,TRUE)))</f>
        <v>0</v>
      </c>
      <c r="Q5410" s="125"/>
      <c r="R5410" s="71">
        <f>IF(Q5410=0,0,IF(A5410&lt;43,IF(F5410="女",IF(Q5410="",0,VLOOKUP(Q5410,标准!I$108:J$138,2,TRUE)),IF(Q5410="",0,VLOOKUP(Q5410,标准!I$74:J$104,2,TRUE))),IF(F5410="女",IF(Q5410="",0,VLOOKUP(Q5410,标准!I$39:J$69,2,TRUE)),IF(Q5410="",0,VLOOKUP(Q5410,标准!I$3:J$33,2,TRUE)))))</f>
        <v>0</v>
      </c>
      <c r="S5410" s="126">
        <v>31</v>
      </c>
      <c r="T5410" s="71">
        <f>IF(A5410&lt;43,IF(F5410="女",VLOOKUP(S5410,标准!G$108:H$138,2,TRUE),VLOOKUP(S5410,标准!G$74:H$99,2,TRUE)),IF(F5410="女",VLOOKUP(S5410,标准!G$39:H$69,2,TRUE),VLOOKUP(S5410,标准!G$3:H$28,2,TRUE)))</f>
        <v>64</v>
      </c>
      <c r="U5410" s="127"/>
      <c r="V5410" s="71">
        <f>IF(U5410=0,0,IF(A5410&lt;43,IF(F5410="女",IF(U5410="",0,VLOOKUP(U5410,标准!A$108:B$128,2,TRUE)),IF(U5410="",0,VLOOKUP(U5410,标准!A$74:B$94,2,TRUE))),IF(F5410="女",IF(U5410="",0,VLOOKUP(U5410,标准!A$39:B$59,2,TRUE)),IF(U5410="",0,VLOOKUP(U5410,标准!A$3:B$23,2,TRUE)))))</f>
        <v>0</v>
      </c>
      <c r="W5410" s="86">
        <v>60</v>
      </c>
      <c r="X5410" s="87"/>
      <c r="Y5410" s="87"/>
      <c r="Z5410" s="91"/>
      <c r="AA5410" s="135" t="s">
        <v>108</v>
      </c>
    </row>
    <row r="5411" customHeight="1" spans="1:27">
      <c r="A5411" s="62">
        <v>42</v>
      </c>
      <c r="B5411" s="91">
        <v>5451</v>
      </c>
      <c r="C5411" s="154" t="s">
        <v>10905</v>
      </c>
      <c r="D5411" s="154" t="s">
        <v>10893</v>
      </c>
      <c r="E5411" s="154" t="s">
        <v>401</v>
      </c>
      <c r="F5411" s="154" t="s">
        <v>30</v>
      </c>
      <c r="G5411" s="155" t="s">
        <v>10906</v>
      </c>
      <c r="H5411" s="68">
        <v>162.4</v>
      </c>
      <c r="I5411" s="68">
        <v>57.1</v>
      </c>
      <c r="J5411" s="71">
        <f>IF(F5411="女",IF(H5411=0,0,VLOOKUP(I5411/(H5411*H5411/10000),标准!M$108:N$112,2,TRUE)),IF(H5411=0,0,VLOOKUP(I5411/(H5411*H5411/10000),标准!M$74:N$78,2,TRUE)))</f>
        <v>100</v>
      </c>
      <c r="K5411" s="72">
        <v>4473</v>
      </c>
      <c r="L5411" s="71">
        <f>IF(A5411&lt;43,IF(F5411="女",VLOOKUP(K5411,标准!K$108:L$128,2,TRUE),VLOOKUP(K5411,标准!K$74:L$94,2,TRUE)),IF(F5411="女",VLOOKUP(K5411,标准!K$39:L$59,2,TRUE),VLOOKUP(K5411,标准!K$3:L$23,2,TRUE)))</f>
        <v>80</v>
      </c>
      <c r="M5411" s="68">
        <v>15.5</v>
      </c>
      <c r="N5411" s="71">
        <f>IF(M5411="",0,IF(A5411&lt;43,IF(F5411="女",VLOOKUP(M5411,标准!C$108:D$128,2,TRUE),VLOOKUP(M5411,标准!C$74:D$94,2,TRUE)),IF(F5411="女",VLOOKUP(M5411,标准!C$39:D$59,2,TRUE),VLOOKUP(M5411,标准!C$3:D$23,2,TRUE))))</f>
        <v>76</v>
      </c>
      <c r="O5411" s="124">
        <v>220</v>
      </c>
      <c r="P5411" s="71">
        <f>IF(A5411&lt;43,IF(F5411="女",VLOOKUP(O5411/100,标准!E$108:F$128,2,TRUE),VLOOKUP(O5411/100,标准!E$74:F$94,2,TRUE)),IF(F5411="女",VLOOKUP(O5411/100,标准!E$39:F$59,2,TRUE),VLOOKUP(O5411/100,标准!E$3:F$23,2,TRUE)))</f>
        <v>66</v>
      </c>
      <c r="Q5411" s="125">
        <v>4.3</v>
      </c>
      <c r="R5411" s="71">
        <f>IF(Q5411=0,0,IF(A5411&lt;43,IF(F5411="女",IF(Q5411="",0,VLOOKUP(Q5411,标准!I$108:J$138,2,TRUE)),IF(Q5411="",0,VLOOKUP(Q5411,标准!I$74:J$104,2,TRUE))),IF(F5411="女",IF(Q5411="",0,VLOOKUP(Q5411,标准!I$39:J$69,2,TRUE)),IF(Q5411="",0,VLOOKUP(Q5411,标准!I$3:J$33,2,TRUE)))))</f>
        <v>60</v>
      </c>
      <c r="S5411" s="126">
        <v>6</v>
      </c>
      <c r="T5411" s="71">
        <f>IF(A5411&lt;43,IF(F5411="女",VLOOKUP(S5411,标准!G$108:H$138,2,TRUE),VLOOKUP(S5411,标准!G$74:H$99,2,TRUE)),IF(F5411="女",VLOOKUP(S5411,标准!G$39:H$69,2,TRUE),VLOOKUP(S5411,标准!G$3:H$28,2,TRUE)))</f>
        <v>20</v>
      </c>
      <c r="U5411" s="127">
        <v>7</v>
      </c>
      <c r="V5411" s="71">
        <f>IF(U5411=0,0,IF(A5411&lt;43,IF(F5411="女",IF(U5411="",0,VLOOKUP(U5411,标准!A$108:B$128,2,TRUE)),IF(U5411="",0,VLOOKUP(U5411,标准!A$74:B$94,2,TRUE))),IF(F5411="女",IF(U5411="",0,VLOOKUP(U5411,标准!A$39:B$59,2,TRUE)),IF(U5411="",0,VLOOKUP(U5411,标准!A$3:B$23,2,TRUE)))))</f>
        <v>85</v>
      </c>
      <c r="W5411" s="86">
        <f t="shared" si="84"/>
        <v>72.2</v>
      </c>
      <c r="X5411" s="87">
        <v>3.7</v>
      </c>
      <c r="Y5411" s="87">
        <v>3.7</v>
      </c>
      <c r="Z5411" s="91"/>
      <c r="AA5411" s="92"/>
    </row>
    <row r="5412" customHeight="1" spans="1:27">
      <c r="A5412" s="62">
        <v>42</v>
      </c>
      <c r="B5412" s="91">
        <v>5452</v>
      </c>
      <c r="C5412" s="154" t="s">
        <v>10907</v>
      </c>
      <c r="D5412" s="154" t="s">
        <v>10893</v>
      </c>
      <c r="E5412" s="154" t="s">
        <v>401</v>
      </c>
      <c r="F5412" s="154" t="s">
        <v>30</v>
      </c>
      <c r="G5412" s="155" t="s">
        <v>10908</v>
      </c>
      <c r="H5412" s="68">
        <v>178.3</v>
      </c>
      <c r="I5412" s="68">
        <v>62.8</v>
      </c>
      <c r="J5412" s="71">
        <f>IF(F5412="女",IF(H5412=0,0,VLOOKUP(I5412/(H5412*H5412/10000),标准!M$108:N$112,2,TRUE)),IF(H5412=0,0,VLOOKUP(I5412/(H5412*H5412/10000),标准!M$74:N$78,2,TRUE)))</f>
        <v>100</v>
      </c>
      <c r="K5412" s="72">
        <v>1465</v>
      </c>
      <c r="L5412" s="71">
        <f>IF(A5412&lt;43,IF(F5412="女",VLOOKUP(K5412,标准!K$108:L$128,2,TRUE),VLOOKUP(K5412,标准!K$74:L$94,2,TRUE)),IF(F5412="女",VLOOKUP(K5412,标准!K$39:L$59,2,TRUE),VLOOKUP(K5412,标准!K$3:L$23,2,TRUE)))</f>
        <v>0</v>
      </c>
      <c r="M5412" s="68">
        <v>2</v>
      </c>
      <c r="N5412" s="71">
        <f>IF(M5412="",0,IF(A5412&lt;43,IF(F5412="女",VLOOKUP(M5412,标准!C$108:D$128,2,TRUE),VLOOKUP(M5412,标准!C$74:D$94,2,TRUE)),IF(F5412="女",VLOOKUP(M5412,标准!C$39:D$59,2,TRUE),VLOOKUP(M5412,标准!C$3:D$23,2,TRUE))))</f>
        <v>40</v>
      </c>
      <c r="O5412" s="124">
        <v>225</v>
      </c>
      <c r="P5412" s="71">
        <f>IF(A5412&lt;43,IF(F5412="女",VLOOKUP(O5412/100,标准!E$108:F$128,2,TRUE),VLOOKUP(O5412/100,标准!E$74:F$94,2,TRUE)),IF(F5412="女",VLOOKUP(O5412/100,标准!E$39:F$59,2,TRUE),VLOOKUP(O5412/100,标准!E$3:F$23,2,TRUE)))</f>
        <v>68</v>
      </c>
      <c r="Q5412" s="125">
        <v>5.12</v>
      </c>
      <c r="R5412" s="71">
        <f>IF(Q5412=0,0,IF(A5412&lt;43,IF(F5412="女",IF(Q5412="",0,VLOOKUP(Q5412,标准!I$108:J$138,2,TRUE)),IF(Q5412="",0,VLOOKUP(Q5412,标准!I$74:J$104,2,TRUE))),IF(F5412="女",IF(Q5412="",0,VLOOKUP(Q5412,标准!I$39:J$69,2,TRUE)),IF(Q5412="",0,VLOOKUP(Q5412,标准!I$3:J$33,2,TRUE)))))</f>
        <v>40</v>
      </c>
      <c r="S5412" s="126">
        <v>4</v>
      </c>
      <c r="T5412" s="71">
        <f>IF(A5412&lt;43,IF(F5412="女",VLOOKUP(S5412,标准!G$108:H$138,2,TRUE),VLOOKUP(S5412,标准!G$74:H$99,2,TRUE)),IF(F5412="女",VLOOKUP(S5412,标准!G$39:H$69,2,TRUE),VLOOKUP(S5412,标准!G$3:H$28,2,TRUE)))</f>
        <v>0</v>
      </c>
      <c r="U5412" s="127">
        <v>7.5</v>
      </c>
      <c r="V5412" s="71">
        <f>IF(U5412=0,0,IF(A5412&lt;43,IF(F5412="女",IF(U5412="",0,VLOOKUP(U5412,标准!A$108:B$128,2,TRUE)),IF(U5412="",0,VLOOKUP(U5412,标准!A$74:B$94,2,TRUE))),IF(F5412="女",IF(U5412="",0,VLOOKUP(U5412,标准!A$39:B$59,2,TRUE)),IF(U5412="",0,VLOOKUP(U5412,标准!A$3:B$23,2,TRUE)))))</f>
        <v>76</v>
      </c>
      <c r="W5412" s="86">
        <f t="shared" si="84"/>
        <v>49</v>
      </c>
      <c r="X5412" s="87">
        <v>3.7</v>
      </c>
      <c r="Y5412" s="87">
        <v>3.7</v>
      </c>
      <c r="Z5412" s="91"/>
      <c r="AA5412" s="92"/>
    </row>
    <row r="5413" customHeight="1" spans="1:27">
      <c r="A5413" s="62">
        <v>42</v>
      </c>
      <c r="B5413" s="91">
        <v>5453</v>
      </c>
      <c r="C5413" s="154" t="s">
        <v>10909</v>
      </c>
      <c r="D5413" s="154" t="s">
        <v>10893</v>
      </c>
      <c r="E5413" s="154" t="s">
        <v>401</v>
      </c>
      <c r="F5413" s="154" t="s">
        <v>30</v>
      </c>
      <c r="G5413" s="155" t="s">
        <v>10910</v>
      </c>
      <c r="H5413" s="68">
        <v>175.4</v>
      </c>
      <c r="I5413" s="68">
        <v>70.5</v>
      </c>
      <c r="J5413" s="71">
        <f>IF(F5413="女",IF(H5413=0,0,VLOOKUP(I5413/(H5413*H5413/10000),标准!M$108:N$112,2,TRUE)),IF(H5413=0,0,VLOOKUP(I5413/(H5413*H5413/10000),标准!M$74:N$78,2,TRUE)))</f>
        <v>100</v>
      </c>
      <c r="K5413" s="72">
        <v>4088</v>
      </c>
      <c r="L5413" s="71">
        <f>IF(A5413&lt;43,IF(F5413="女",VLOOKUP(K5413,标准!K$108:L$128,2,TRUE),VLOOKUP(K5413,标准!K$74:L$94,2,TRUE)),IF(F5413="女",VLOOKUP(K5413,标准!K$39:L$59,2,TRUE),VLOOKUP(K5413,标准!K$3:L$23,2,TRUE)))</f>
        <v>76</v>
      </c>
      <c r="M5413" s="68">
        <v>19</v>
      </c>
      <c r="N5413" s="71">
        <f>IF(M5413="",0,IF(A5413&lt;43,IF(F5413="女",VLOOKUP(M5413,标准!C$108:D$128,2,TRUE),VLOOKUP(M5413,标准!C$74:D$94,2,TRUE)),IF(F5413="女",VLOOKUP(M5413,标准!C$39:D$59,2,TRUE),VLOOKUP(M5413,标准!C$3:D$23,2,TRUE))))</f>
        <v>80</v>
      </c>
      <c r="O5413" s="124">
        <v>230</v>
      </c>
      <c r="P5413" s="71">
        <f>IF(A5413&lt;43,IF(F5413="女",VLOOKUP(O5413/100,标准!E$108:F$128,2,TRUE),VLOOKUP(O5413/100,标准!E$74:F$94,2,TRUE)),IF(F5413="女",VLOOKUP(O5413/100,标准!E$39:F$59,2,TRUE),VLOOKUP(O5413/100,标准!E$3:F$23,2,TRUE)))</f>
        <v>70</v>
      </c>
      <c r="Q5413" s="125">
        <v>4.15</v>
      </c>
      <c r="R5413" s="71">
        <f>IF(Q5413=0,0,IF(A5413&lt;43,IF(F5413="女",IF(Q5413="",0,VLOOKUP(Q5413,标准!I$108:J$138,2,TRUE)),IF(Q5413="",0,VLOOKUP(Q5413,标准!I$74:J$104,2,TRUE))),IF(F5413="女",IF(Q5413="",0,VLOOKUP(Q5413,标准!I$39:J$69,2,TRUE)),IF(Q5413="",0,VLOOKUP(Q5413,标准!I$3:J$33,2,TRUE)))))</f>
        <v>66</v>
      </c>
      <c r="S5413" s="126">
        <v>6</v>
      </c>
      <c r="T5413" s="71">
        <f>IF(A5413&lt;43,IF(F5413="女",VLOOKUP(S5413,标准!G$108:H$138,2,TRUE),VLOOKUP(S5413,标准!G$74:H$99,2,TRUE)),IF(F5413="女",VLOOKUP(S5413,标准!G$39:H$69,2,TRUE),VLOOKUP(S5413,标准!G$3:H$28,2,TRUE)))</f>
        <v>20</v>
      </c>
      <c r="U5413" s="127">
        <v>7.3</v>
      </c>
      <c r="V5413" s="71">
        <f>IF(U5413=0,0,IF(A5413&lt;43,IF(F5413="女",IF(U5413="",0,VLOOKUP(U5413,标准!A$108:B$128,2,TRUE)),IF(U5413="",0,VLOOKUP(U5413,标准!A$74:B$94,2,TRUE))),IF(F5413="女",IF(U5413="",0,VLOOKUP(U5413,标准!A$39:B$59,2,TRUE)),IF(U5413="",0,VLOOKUP(U5413,标准!A$3:B$23,2,TRUE)))))</f>
        <v>78</v>
      </c>
      <c r="W5413" s="86">
        <f t="shared" si="84"/>
        <v>72.2</v>
      </c>
      <c r="X5413" s="87">
        <v>4.9</v>
      </c>
      <c r="Y5413" s="87">
        <v>4.9</v>
      </c>
      <c r="Z5413" s="91">
        <v>1</v>
      </c>
      <c r="AA5413" s="92"/>
    </row>
    <row r="5414" customHeight="1" spans="1:27">
      <c r="A5414" s="62">
        <v>42</v>
      </c>
      <c r="B5414" s="91">
        <v>5454</v>
      </c>
      <c r="C5414" s="154" t="s">
        <v>10911</v>
      </c>
      <c r="D5414" s="154" t="s">
        <v>10893</v>
      </c>
      <c r="E5414" s="154" t="s">
        <v>401</v>
      </c>
      <c r="F5414" s="154" t="s">
        <v>30</v>
      </c>
      <c r="G5414" s="155" t="s">
        <v>10912</v>
      </c>
      <c r="H5414" s="68">
        <v>170.2</v>
      </c>
      <c r="I5414" s="68">
        <v>69</v>
      </c>
      <c r="J5414" s="71">
        <f>IF(F5414="女",IF(H5414=0,0,VLOOKUP(I5414/(H5414*H5414/10000),标准!M$108:N$112,2,TRUE)),IF(H5414=0,0,VLOOKUP(I5414/(H5414*H5414/10000),标准!M$74:N$78,2,TRUE)))</f>
        <v>100</v>
      </c>
      <c r="K5414" s="72">
        <v>5190</v>
      </c>
      <c r="L5414" s="71">
        <f>IF(A5414&lt;43,IF(F5414="女",VLOOKUP(K5414,标准!K$108:L$128,2,TRUE),VLOOKUP(K5414,标准!K$74:L$94,2,TRUE)),IF(F5414="女",VLOOKUP(K5414,标准!K$39:L$59,2,TRUE),VLOOKUP(K5414,标准!K$3:L$23,2,TRUE)))</f>
        <v>100</v>
      </c>
      <c r="M5414" s="68">
        <v>27</v>
      </c>
      <c r="N5414" s="71">
        <f>IF(M5414="",0,IF(A5414&lt;43,IF(F5414="女",VLOOKUP(M5414,标准!C$108:D$128,2,TRUE),VLOOKUP(M5414,标准!C$74:D$94,2,TRUE)),IF(F5414="女",VLOOKUP(M5414,标准!C$39:D$59,2,TRUE),VLOOKUP(M5414,标准!C$3:D$23,2,TRUE))))</f>
        <v>100</v>
      </c>
      <c r="O5414" s="124">
        <v>245</v>
      </c>
      <c r="P5414" s="71">
        <f>IF(A5414&lt;43,IF(F5414="女",VLOOKUP(O5414/100,标准!E$108:F$128,2,TRUE),VLOOKUP(O5414/100,标准!E$74:F$94,2,TRUE)),IF(F5414="女",VLOOKUP(O5414/100,标准!E$39:F$59,2,TRUE),VLOOKUP(O5414/100,标准!E$3:F$23,2,TRUE)))</f>
        <v>78</v>
      </c>
      <c r="Q5414" s="125">
        <v>4.11</v>
      </c>
      <c r="R5414" s="71">
        <f>IF(Q5414=0,0,IF(A5414&lt;43,IF(F5414="女",IF(Q5414="",0,VLOOKUP(Q5414,标准!I$108:J$138,2,TRUE)),IF(Q5414="",0,VLOOKUP(Q5414,标准!I$74:J$104,2,TRUE))),IF(F5414="女",IF(Q5414="",0,VLOOKUP(Q5414,标准!I$39:J$69,2,TRUE)),IF(Q5414="",0,VLOOKUP(Q5414,标准!I$3:J$33,2,TRUE)))))</f>
        <v>68</v>
      </c>
      <c r="S5414" s="126">
        <v>6</v>
      </c>
      <c r="T5414" s="71">
        <f>IF(A5414&lt;43,IF(F5414="女",VLOOKUP(S5414,标准!G$108:H$138,2,TRUE),VLOOKUP(S5414,标准!G$74:H$99,2,TRUE)),IF(F5414="女",VLOOKUP(S5414,标准!G$39:H$69,2,TRUE),VLOOKUP(S5414,标准!G$3:H$28,2,TRUE)))</f>
        <v>20</v>
      </c>
      <c r="U5414" s="127">
        <v>7</v>
      </c>
      <c r="V5414" s="71">
        <f>IF(U5414=0,0,IF(A5414&lt;43,IF(F5414="女",IF(U5414="",0,VLOOKUP(U5414,标准!A$108:B$128,2,TRUE)),IF(U5414="",0,VLOOKUP(U5414,标准!A$74:B$94,2,TRUE))),IF(F5414="女",IF(U5414="",0,VLOOKUP(U5414,标准!A$39:B$59,2,TRUE)),IF(U5414="",0,VLOOKUP(U5414,标准!A$3:B$23,2,TRUE)))))</f>
        <v>85</v>
      </c>
      <c r="W5414" s="86">
        <f t="shared" si="84"/>
        <v>80.4</v>
      </c>
      <c r="X5414" s="87">
        <v>4.2</v>
      </c>
      <c r="Y5414" s="87">
        <v>3.9</v>
      </c>
      <c r="Z5414" s="91"/>
      <c r="AA5414" s="92"/>
    </row>
    <row r="5415" customHeight="1" spans="1:27">
      <c r="A5415" s="62">
        <v>42</v>
      </c>
      <c r="B5415" s="91">
        <v>5455</v>
      </c>
      <c r="C5415" s="154" t="s">
        <v>10913</v>
      </c>
      <c r="D5415" s="154" t="s">
        <v>10893</v>
      </c>
      <c r="E5415" s="154" t="s">
        <v>401</v>
      </c>
      <c r="F5415" s="154" t="s">
        <v>34</v>
      </c>
      <c r="G5415" s="155" t="s">
        <v>10914</v>
      </c>
      <c r="H5415" s="68">
        <v>153.4</v>
      </c>
      <c r="I5415" s="68">
        <v>47.3</v>
      </c>
      <c r="J5415" s="71">
        <f>IF(F5415="女",IF(H5415=0,0,VLOOKUP(I5415/(H5415*H5415/10000),标准!M$108:N$112,2,TRUE)),IF(H5415=0,0,VLOOKUP(I5415/(H5415*H5415/10000),标准!M$74:N$78,2,TRUE)))</f>
        <v>100</v>
      </c>
      <c r="K5415" s="72">
        <v>3075</v>
      </c>
      <c r="L5415" s="71">
        <f>IF(A5415&lt;43,IF(F5415="女",VLOOKUP(K5415,标准!K$108:L$128,2,TRUE),VLOOKUP(K5415,标准!K$74:L$94,2,TRUE)),IF(F5415="女",VLOOKUP(K5415,标准!K$39:L$59,2,TRUE),VLOOKUP(K5415,标准!K$3:L$23,2,TRUE)))</f>
        <v>80</v>
      </c>
      <c r="M5415" s="68">
        <v>16</v>
      </c>
      <c r="N5415" s="71">
        <f>IF(M5415="",0,IF(A5415&lt;43,IF(F5415="女",VLOOKUP(M5415,标准!C$108:D$128,2,TRUE),VLOOKUP(M5415,标准!C$74:D$94,2,TRUE)),IF(F5415="女",VLOOKUP(M5415,标准!C$39:D$59,2,TRUE),VLOOKUP(M5415,标准!C$3:D$23,2,TRUE))))</f>
        <v>74</v>
      </c>
      <c r="O5415" s="124">
        <v>155</v>
      </c>
      <c r="P5415" s="71">
        <f>IF(A5415&lt;43,IF(F5415="女",VLOOKUP(O5415/100,标准!E$108:F$128,2,TRUE),VLOOKUP(O5415/100,标准!E$74:F$94,2,TRUE)),IF(F5415="女",VLOOKUP(O5415/100,标准!E$39:F$59,2,TRUE),VLOOKUP(O5415/100,标准!E$3:F$23,2,TRUE)))</f>
        <v>62</v>
      </c>
      <c r="Q5415" s="125">
        <v>5.07</v>
      </c>
      <c r="R5415" s="71">
        <f>IF(Q5415=0,0,IF(A5415&lt;43,IF(F5415="女",IF(Q5415="",0,VLOOKUP(Q5415,标准!I$108:J$138,2,TRUE)),IF(Q5415="",0,VLOOKUP(Q5415,标准!I$74:J$104,2,TRUE))),IF(F5415="女",IF(Q5415="",0,VLOOKUP(Q5415,标准!I$39:J$69,2,TRUE)),IF(Q5415="",0,VLOOKUP(Q5415,标准!I$3:J$33,2,TRUE)))))</f>
        <v>20</v>
      </c>
      <c r="S5415" s="126"/>
      <c r="T5415" s="71">
        <f>IF(A5415&lt;43,IF(F5415="女",VLOOKUP(S5415,标准!G$108:H$138,2,TRUE),VLOOKUP(S5415,标准!G$74:H$99,2,TRUE)),IF(F5415="女",VLOOKUP(S5415,标准!G$39:H$69,2,TRUE),VLOOKUP(S5415,标准!G$3:H$28,2,TRUE)))</f>
        <v>0</v>
      </c>
      <c r="U5415" s="127">
        <v>9.5</v>
      </c>
      <c r="V5415" s="71">
        <f>IF(U5415=0,0,IF(A5415&lt;43,IF(F5415="女",IF(U5415="",0,VLOOKUP(U5415,标准!A$108:B$128,2,TRUE)),IF(U5415="",0,VLOOKUP(U5415,标准!A$74:B$94,2,TRUE))),IF(F5415="女",IF(U5415="",0,VLOOKUP(U5415,标准!A$39:B$59,2,TRUE)),IF(U5415="",0,VLOOKUP(U5415,标准!A$3:B$23,2,TRUE)))))</f>
        <v>68</v>
      </c>
      <c r="W5415" s="86">
        <f t="shared" si="84"/>
        <v>58.2</v>
      </c>
      <c r="X5415" s="87">
        <v>4.3</v>
      </c>
      <c r="Y5415" s="87">
        <v>4</v>
      </c>
      <c r="Z5415" s="91"/>
      <c r="AA5415" s="92"/>
    </row>
    <row r="5416" customHeight="1" spans="1:27">
      <c r="A5416" s="62">
        <v>42</v>
      </c>
      <c r="B5416" s="91">
        <v>5456</v>
      </c>
      <c r="C5416" s="154" t="s">
        <v>10915</v>
      </c>
      <c r="D5416" s="154" t="s">
        <v>10893</v>
      </c>
      <c r="E5416" s="154" t="s">
        <v>401</v>
      </c>
      <c r="F5416" s="154" t="s">
        <v>34</v>
      </c>
      <c r="G5416" s="155" t="s">
        <v>10916</v>
      </c>
      <c r="H5416" s="68">
        <v>159.7</v>
      </c>
      <c r="I5416" s="68">
        <v>47.7</v>
      </c>
      <c r="J5416" s="71">
        <f>IF(F5416="女",IF(H5416=0,0,VLOOKUP(I5416/(H5416*H5416/10000),标准!M$108:N$112,2,TRUE)),IF(H5416=0,0,VLOOKUP(I5416/(H5416*H5416/10000),标准!M$74:N$78,2,TRUE)))</f>
        <v>100</v>
      </c>
      <c r="K5416" s="72">
        <v>2884</v>
      </c>
      <c r="L5416" s="71">
        <f>IF(A5416&lt;43,IF(F5416="女",VLOOKUP(K5416,标准!K$108:L$128,2,TRUE),VLOOKUP(K5416,标准!K$74:L$94,2,TRUE)),IF(F5416="女",VLOOKUP(K5416,标准!K$39:L$59,2,TRUE),VLOOKUP(K5416,标准!K$3:L$23,2,TRUE)))</f>
        <v>76</v>
      </c>
      <c r="M5416" s="68">
        <v>10</v>
      </c>
      <c r="N5416" s="71">
        <f>IF(M5416="",0,IF(A5416&lt;43,IF(F5416="女",VLOOKUP(M5416,标准!C$108:D$128,2,TRUE),VLOOKUP(M5416,标准!C$74:D$94,2,TRUE)),IF(F5416="女",VLOOKUP(M5416,标准!C$39:D$59,2,TRUE),VLOOKUP(M5416,标准!C$3:D$23,2,TRUE))))</f>
        <v>66</v>
      </c>
      <c r="O5416" s="124">
        <v>162</v>
      </c>
      <c r="P5416" s="71">
        <f>IF(A5416&lt;43,IF(F5416="女",VLOOKUP(O5416/100,标准!E$108:F$128,2,TRUE),VLOOKUP(O5416/100,标准!E$74:F$94,2,TRUE)),IF(F5416="女",VLOOKUP(O5416/100,标准!E$39:F$59,2,TRUE),VLOOKUP(O5416/100,标准!E$3:F$23,2,TRUE)))</f>
        <v>66</v>
      </c>
      <c r="Q5416" s="125">
        <v>3.56</v>
      </c>
      <c r="R5416" s="71">
        <f>IF(Q5416=0,0,IF(A5416&lt;43,IF(F5416="女",IF(Q5416="",0,VLOOKUP(Q5416,标准!I$108:J$138,2,TRUE)),IF(Q5416="",0,VLOOKUP(Q5416,标准!I$74:J$104,2,TRUE))),IF(F5416="女",IF(Q5416="",0,VLOOKUP(Q5416,标准!I$39:J$69,2,TRUE)),IF(Q5416="",0,VLOOKUP(Q5416,标准!I$3:J$33,2,TRUE)))))</f>
        <v>74</v>
      </c>
      <c r="S5416" s="126">
        <v>42</v>
      </c>
      <c r="T5416" s="71">
        <f>IF(A5416&lt;43,IF(F5416="女",VLOOKUP(S5416,标准!G$108:H$138,2,TRUE),VLOOKUP(S5416,标准!G$74:H$99,2,TRUE)),IF(F5416="女",VLOOKUP(S5416,标准!G$39:H$69,2,TRUE),VLOOKUP(S5416,标准!G$3:H$28,2,TRUE)))</f>
        <v>76</v>
      </c>
      <c r="U5416" s="127">
        <v>9.3</v>
      </c>
      <c r="V5416" s="71">
        <f>IF(U5416=0,0,IF(A5416&lt;43,IF(F5416="女",IF(U5416="",0,VLOOKUP(U5416,标准!A$108:B$128,2,TRUE)),IF(U5416="",0,VLOOKUP(U5416,标准!A$74:B$94,2,TRUE))),IF(F5416="女",IF(U5416="",0,VLOOKUP(U5416,标准!A$39:B$59,2,TRUE)),IF(U5416="",0,VLOOKUP(U5416,标准!A$3:B$23,2,TRUE)))))</f>
        <v>70</v>
      </c>
      <c r="W5416" s="86">
        <f t="shared" si="84"/>
        <v>76</v>
      </c>
      <c r="X5416" s="87">
        <v>3.8</v>
      </c>
      <c r="Y5416" s="87">
        <v>3.7</v>
      </c>
      <c r="Z5416" s="91"/>
      <c r="AA5416" s="92"/>
    </row>
    <row r="5417" customHeight="1" spans="1:27">
      <c r="A5417" s="62">
        <v>42</v>
      </c>
      <c r="B5417" s="91">
        <v>5457</v>
      </c>
      <c r="C5417" s="154" t="s">
        <v>10917</v>
      </c>
      <c r="D5417" s="154" t="s">
        <v>10893</v>
      </c>
      <c r="E5417" s="154" t="s">
        <v>401</v>
      </c>
      <c r="F5417" s="154" t="s">
        <v>34</v>
      </c>
      <c r="G5417" s="155" t="s">
        <v>10918</v>
      </c>
      <c r="H5417" s="68">
        <v>151.6</v>
      </c>
      <c r="I5417" s="68">
        <v>50.3</v>
      </c>
      <c r="J5417" s="71">
        <f>IF(F5417="女",IF(H5417=0,0,VLOOKUP(I5417/(H5417*H5417/10000),标准!M$108:N$112,2,TRUE)),IF(H5417=0,0,VLOOKUP(I5417/(H5417*H5417/10000),标准!M$74:N$78,2,TRUE)))</f>
        <v>100</v>
      </c>
      <c r="K5417" s="72">
        <v>2685</v>
      </c>
      <c r="L5417" s="71">
        <f>IF(A5417&lt;43,IF(F5417="女",VLOOKUP(K5417,标准!K$108:L$128,2,TRUE),VLOOKUP(K5417,标准!K$74:L$94,2,TRUE)),IF(F5417="女",VLOOKUP(K5417,标准!K$39:L$59,2,TRUE),VLOOKUP(K5417,标准!K$3:L$23,2,TRUE)))</f>
        <v>72</v>
      </c>
      <c r="M5417" s="68">
        <v>27</v>
      </c>
      <c r="N5417" s="71">
        <f>IF(M5417="",0,IF(A5417&lt;43,IF(F5417="女",VLOOKUP(M5417,标准!C$108:D$128,2,TRUE),VLOOKUP(M5417,标准!C$74:D$94,2,TRUE)),IF(F5417="女",VLOOKUP(M5417,标准!C$39:D$59,2,TRUE),VLOOKUP(M5417,标准!C$3:D$23,2,TRUE))))</f>
        <v>100</v>
      </c>
      <c r="O5417" s="124">
        <v>190</v>
      </c>
      <c r="P5417" s="71">
        <f>IF(A5417&lt;43,IF(F5417="女",VLOOKUP(O5417/100,标准!E$108:F$128,2,TRUE),VLOOKUP(O5417/100,标准!E$74:F$94,2,TRUE)),IF(F5417="女",VLOOKUP(O5417/100,标准!E$39:F$59,2,TRUE),VLOOKUP(O5417/100,标准!E$3:F$23,2,TRUE)))</f>
        <v>85</v>
      </c>
      <c r="Q5417" s="125">
        <v>3.58</v>
      </c>
      <c r="R5417" s="71">
        <f>IF(Q5417=0,0,IF(A5417&lt;43,IF(F5417="女",IF(Q5417="",0,VLOOKUP(Q5417,标准!I$108:J$138,2,TRUE)),IF(Q5417="",0,VLOOKUP(Q5417,标准!I$74:J$104,2,TRUE))),IF(F5417="女",IF(Q5417="",0,VLOOKUP(Q5417,标准!I$39:J$69,2,TRUE)),IF(Q5417="",0,VLOOKUP(Q5417,标准!I$3:J$33,2,TRUE)))))</f>
        <v>74</v>
      </c>
      <c r="S5417" s="126">
        <v>33</v>
      </c>
      <c r="T5417" s="71">
        <f>IF(A5417&lt;43,IF(F5417="女",VLOOKUP(S5417,标准!G$108:H$138,2,TRUE),VLOOKUP(S5417,标准!G$74:H$99,2,TRUE)),IF(F5417="女",VLOOKUP(S5417,标准!G$39:H$69,2,TRUE),VLOOKUP(S5417,标准!G$3:H$28,2,TRUE)))</f>
        <v>66</v>
      </c>
      <c r="U5417" s="127">
        <v>9.1</v>
      </c>
      <c r="V5417" s="71">
        <f>IF(U5417=0,0,IF(A5417&lt;43,IF(F5417="女",IF(U5417="",0,VLOOKUP(U5417,标准!A$108:B$128,2,TRUE)),IF(U5417="",0,VLOOKUP(U5417,标准!A$74:B$94,2,TRUE))),IF(F5417="女",IF(U5417="",0,VLOOKUP(U5417,标准!A$39:B$59,2,TRUE)),IF(U5417="",0,VLOOKUP(U5417,标准!A$3:B$23,2,TRUE)))))</f>
        <v>72</v>
      </c>
      <c r="W5417" s="86">
        <f t="shared" si="84"/>
        <v>80.1</v>
      </c>
      <c r="X5417" s="87">
        <v>4</v>
      </c>
      <c r="Y5417" s="87">
        <v>4.1</v>
      </c>
      <c r="Z5417" s="91"/>
      <c r="AA5417" s="92"/>
    </row>
    <row r="5418" customHeight="1" spans="1:27">
      <c r="A5418" s="62">
        <v>42</v>
      </c>
      <c r="B5418" s="91">
        <v>5458</v>
      </c>
      <c r="C5418" s="154" t="s">
        <v>10919</v>
      </c>
      <c r="D5418" s="154" t="s">
        <v>10893</v>
      </c>
      <c r="E5418" s="154" t="s">
        <v>401</v>
      </c>
      <c r="F5418" s="154" t="s">
        <v>34</v>
      </c>
      <c r="G5418" s="155" t="s">
        <v>10920</v>
      </c>
      <c r="H5418" s="68">
        <v>161.8</v>
      </c>
      <c r="I5418" s="68">
        <v>54</v>
      </c>
      <c r="J5418" s="71">
        <f>IF(F5418="女",IF(H5418=0,0,VLOOKUP(I5418/(H5418*H5418/10000),标准!M$108:N$112,2,TRUE)),IF(H5418=0,0,VLOOKUP(I5418/(H5418*H5418/10000),标准!M$74:N$78,2,TRUE)))</f>
        <v>100</v>
      </c>
      <c r="K5418" s="72">
        <v>2578</v>
      </c>
      <c r="L5418" s="71">
        <f>IF(A5418&lt;43,IF(F5418="女",VLOOKUP(K5418,标准!K$108:L$128,2,TRUE),VLOOKUP(K5418,标准!K$74:L$94,2,TRUE)),IF(F5418="女",VLOOKUP(K5418,标准!K$39:L$59,2,TRUE),VLOOKUP(K5418,标准!K$3:L$23,2,TRUE)))</f>
        <v>70</v>
      </c>
      <c r="M5418" s="68">
        <v>17.7</v>
      </c>
      <c r="N5418" s="71">
        <f>IF(M5418="",0,IF(A5418&lt;43,IF(F5418="女",VLOOKUP(M5418,标准!C$108:D$128,2,TRUE),VLOOKUP(M5418,标准!C$74:D$94,2,TRUE)),IF(F5418="女",VLOOKUP(M5418,标准!C$39:D$59,2,TRUE),VLOOKUP(M5418,标准!C$3:D$23,2,TRUE))))</f>
        <v>78</v>
      </c>
      <c r="O5418" s="124">
        <v>157</v>
      </c>
      <c r="P5418" s="71">
        <f>IF(A5418&lt;43,IF(F5418="女",VLOOKUP(O5418/100,标准!E$108:F$128,2,TRUE),VLOOKUP(O5418/100,标准!E$74:F$94,2,TRUE)),IF(F5418="女",VLOOKUP(O5418/100,标准!E$39:F$59,2,TRUE),VLOOKUP(O5418/100,标准!E$3:F$23,2,TRUE)))</f>
        <v>64</v>
      </c>
      <c r="Q5418" s="125">
        <v>4.47</v>
      </c>
      <c r="R5418" s="71">
        <f>IF(Q5418=0,0,IF(A5418&lt;43,IF(F5418="女",IF(Q5418="",0,VLOOKUP(Q5418,标准!I$108:J$138,2,TRUE)),IF(Q5418="",0,VLOOKUP(Q5418,标准!I$74:J$104,2,TRUE))),IF(F5418="女",IF(Q5418="",0,VLOOKUP(Q5418,标准!I$39:J$69,2,TRUE)),IF(Q5418="",0,VLOOKUP(Q5418,标准!I$3:J$33,2,TRUE)))))</f>
        <v>40</v>
      </c>
      <c r="S5418" s="126">
        <v>37</v>
      </c>
      <c r="T5418" s="71">
        <f>IF(A5418&lt;43,IF(F5418="女",VLOOKUP(S5418,标准!G$108:H$138,2,TRUE),VLOOKUP(S5418,标准!G$74:H$99,2,TRUE)),IF(F5418="女",VLOOKUP(S5418,标准!G$39:H$69,2,TRUE),VLOOKUP(S5418,标准!G$3:H$28,2,TRUE)))</f>
        <v>70</v>
      </c>
      <c r="U5418" s="127">
        <v>10</v>
      </c>
      <c r="V5418" s="71">
        <f>IF(U5418=0,0,IF(A5418&lt;43,IF(F5418="女",IF(U5418="",0,VLOOKUP(U5418,标准!A$108:B$128,2,TRUE)),IF(U5418="",0,VLOOKUP(U5418,标准!A$74:B$94,2,TRUE))),IF(F5418="女",IF(U5418="",0,VLOOKUP(U5418,标准!A$39:B$59,2,TRUE)),IF(U5418="",0,VLOOKUP(U5418,标准!A$3:B$23,2,TRUE)))))</f>
        <v>62</v>
      </c>
      <c r="W5418" s="86">
        <f t="shared" si="84"/>
        <v>67.1</v>
      </c>
      <c r="X5418" s="87">
        <v>4.2</v>
      </c>
      <c r="Y5418" s="87">
        <v>4.3</v>
      </c>
      <c r="Z5418" s="91"/>
      <c r="AA5418" s="92"/>
    </row>
    <row r="5419" customHeight="1" spans="1:27">
      <c r="A5419" s="62">
        <v>42</v>
      </c>
      <c r="B5419" s="91">
        <v>5459</v>
      </c>
      <c r="C5419" s="154" t="s">
        <v>10921</v>
      </c>
      <c r="D5419" s="154" t="s">
        <v>10893</v>
      </c>
      <c r="E5419" s="154" t="s">
        <v>401</v>
      </c>
      <c r="F5419" s="154" t="s">
        <v>34</v>
      </c>
      <c r="G5419" s="155" t="s">
        <v>10922</v>
      </c>
      <c r="H5419" s="68">
        <v>153.9</v>
      </c>
      <c r="I5419" s="68">
        <v>48.8</v>
      </c>
      <c r="J5419" s="71">
        <f>IF(F5419="女",IF(H5419=0,0,VLOOKUP(I5419/(H5419*H5419/10000),标准!M$108:N$112,2,TRUE)),IF(H5419=0,0,VLOOKUP(I5419/(H5419*H5419/10000),标准!M$74:N$78,2,TRUE)))</f>
        <v>100</v>
      </c>
      <c r="K5419" s="72">
        <v>3257</v>
      </c>
      <c r="L5419" s="71">
        <f>IF(A5419&lt;43,IF(F5419="女",VLOOKUP(K5419,标准!K$108:L$128,2,TRUE),VLOOKUP(K5419,标准!K$74:L$94,2,TRUE)),IF(F5419="女",VLOOKUP(K5419,标准!K$39:L$59,2,TRUE),VLOOKUP(K5419,标准!K$3:L$23,2,TRUE)))</f>
        <v>85</v>
      </c>
      <c r="M5419" s="68">
        <v>9.5</v>
      </c>
      <c r="N5419" s="71">
        <f>IF(M5419="",0,IF(A5419&lt;43,IF(F5419="女",VLOOKUP(M5419,标准!C$108:D$128,2,TRUE),VLOOKUP(M5419,标准!C$74:D$94,2,TRUE)),IF(F5419="女",VLOOKUP(M5419,标准!C$39:D$59,2,TRUE),VLOOKUP(M5419,标准!C$3:D$23,2,TRUE))))</f>
        <v>64</v>
      </c>
      <c r="O5419" s="124">
        <v>150</v>
      </c>
      <c r="P5419" s="71">
        <f>IF(A5419&lt;43,IF(F5419="女",VLOOKUP(O5419/100,标准!E$108:F$128,2,TRUE),VLOOKUP(O5419/100,标准!E$74:F$94,2,TRUE)),IF(F5419="女",VLOOKUP(O5419/100,标准!E$39:F$59,2,TRUE),VLOOKUP(O5419/100,标准!E$3:F$23,2,TRUE)))</f>
        <v>50</v>
      </c>
      <c r="Q5419" s="125">
        <v>4.47</v>
      </c>
      <c r="R5419" s="71">
        <f>IF(Q5419=0,0,IF(A5419&lt;43,IF(F5419="女",IF(Q5419="",0,VLOOKUP(Q5419,标准!I$108:J$138,2,TRUE)),IF(Q5419="",0,VLOOKUP(Q5419,标准!I$74:J$104,2,TRUE))),IF(F5419="女",IF(Q5419="",0,VLOOKUP(Q5419,标准!I$39:J$69,2,TRUE)),IF(Q5419="",0,VLOOKUP(Q5419,标准!I$3:J$33,2,TRUE)))))</f>
        <v>40</v>
      </c>
      <c r="S5419" s="126">
        <v>34</v>
      </c>
      <c r="T5419" s="71">
        <f>IF(A5419&lt;43,IF(F5419="女",VLOOKUP(S5419,标准!G$108:H$138,2,TRUE),VLOOKUP(S5419,标准!G$74:H$99,2,TRUE)),IF(F5419="女",VLOOKUP(S5419,标准!G$39:H$69,2,TRUE),VLOOKUP(S5419,标准!G$3:H$28,2,TRUE)))</f>
        <v>68</v>
      </c>
      <c r="U5419" s="127">
        <v>10.4</v>
      </c>
      <c r="V5419" s="71">
        <f>IF(U5419=0,0,IF(A5419&lt;43,IF(F5419="女",IF(U5419="",0,VLOOKUP(U5419,标准!A$108:B$128,2,TRUE)),IF(U5419="",0,VLOOKUP(U5419,标准!A$74:B$94,2,TRUE))),IF(F5419="女",IF(U5419="",0,VLOOKUP(U5419,标准!A$39:B$59,2,TRUE)),IF(U5419="",0,VLOOKUP(U5419,标准!A$3:B$23,2,TRUE)))))</f>
        <v>50</v>
      </c>
      <c r="W5419" s="86">
        <f t="shared" si="84"/>
        <v>63.95</v>
      </c>
      <c r="X5419" s="87">
        <v>4.1</v>
      </c>
      <c r="Y5419" s="87">
        <v>3.9</v>
      </c>
      <c r="Z5419" s="91"/>
      <c r="AA5419" s="92"/>
    </row>
    <row r="5420" customHeight="1" spans="1:27">
      <c r="A5420" s="62">
        <v>42</v>
      </c>
      <c r="B5420" s="91">
        <v>5460</v>
      </c>
      <c r="C5420" s="154" t="s">
        <v>10923</v>
      </c>
      <c r="D5420" s="154" t="s">
        <v>10893</v>
      </c>
      <c r="E5420" s="154" t="s">
        <v>401</v>
      </c>
      <c r="F5420" s="154" t="s">
        <v>34</v>
      </c>
      <c r="G5420" s="155" t="s">
        <v>10924</v>
      </c>
      <c r="H5420" s="68">
        <v>152.5</v>
      </c>
      <c r="I5420" s="68">
        <v>53.2</v>
      </c>
      <c r="J5420" s="71">
        <f>IF(F5420="女",IF(H5420=0,0,VLOOKUP(I5420/(H5420*H5420/10000),标准!M$108:N$112,2,TRUE)),IF(H5420=0,0,VLOOKUP(I5420/(H5420*H5420/10000),标准!M$74:N$78,2,TRUE)))</f>
        <v>100</v>
      </c>
      <c r="K5420" s="72">
        <v>3516</v>
      </c>
      <c r="L5420" s="71">
        <f>IF(A5420&lt;43,IF(F5420="女",VLOOKUP(K5420,标准!K$108:L$128,2,TRUE),VLOOKUP(K5420,标准!K$74:L$94,2,TRUE)),IF(F5420="女",VLOOKUP(K5420,标准!K$39:L$59,2,TRUE),VLOOKUP(K5420,标准!K$3:L$23,2,TRUE)))</f>
        <v>100</v>
      </c>
      <c r="M5420" s="68">
        <v>15</v>
      </c>
      <c r="N5420" s="71">
        <f>IF(M5420="",0,IF(A5420&lt;43,IF(F5420="女",VLOOKUP(M5420,标准!C$108:D$128,2,TRUE),VLOOKUP(M5420,标准!C$74:D$94,2,TRUE)),IF(F5420="女",VLOOKUP(M5420,标准!C$39:D$59,2,TRUE),VLOOKUP(M5420,标准!C$3:D$23,2,TRUE))))</f>
        <v>72</v>
      </c>
      <c r="O5420" s="124">
        <v>150</v>
      </c>
      <c r="P5420" s="71">
        <f>IF(A5420&lt;43,IF(F5420="女",VLOOKUP(O5420/100,标准!E$108:F$128,2,TRUE),VLOOKUP(O5420/100,标准!E$74:F$94,2,TRUE)),IF(F5420="女",VLOOKUP(O5420/100,标准!E$39:F$59,2,TRUE),VLOOKUP(O5420/100,标准!E$3:F$23,2,TRUE)))</f>
        <v>50</v>
      </c>
      <c r="Q5420" s="125">
        <v>4.29</v>
      </c>
      <c r="R5420" s="71">
        <f>IF(Q5420=0,0,IF(A5420&lt;43,IF(F5420="女",IF(Q5420="",0,VLOOKUP(Q5420,标准!I$108:J$138,2,TRUE)),IF(Q5420="",0,VLOOKUP(Q5420,标准!I$74:J$104,2,TRUE))),IF(F5420="女",IF(Q5420="",0,VLOOKUP(Q5420,标准!I$39:J$69,2,TRUE)),IF(Q5420="",0,VLOOKUP(Q5420,标准!I$3:J$33,2,TRUE)))))</f>
        <v>62</v>
      </c>
      <c r="S5420" s="126">
        <v>26</v>
      </c>
      <c r="T5420" s="71">
        <f>IF(A5420&lt;43,IF(F5420="女",VLOOKUP(S5420,标准!G$108:H$138,2,TRUE),VLOOKUP(S5420,标准!G$74:H$99,2,TRUE)),IF(F5420="女",VLOOKUP(S5420,标准!G$39:H$69,2,TRUE),VLOOKUP(S5420,标准!G$3:H$28,2,TRUE)))</f>
        <v>60</v>
      </c>
      <c r="U5420" s="127">
        <v>10.3</v>
      </c>
      <c r="V5420" s="71">
        <f>IF(U5420=0,0,IF(A5420&lt;43,IF(F5420="女",IF(U5420="",0,VLOOKUP(U5420,标准!A$108:B$128,2,TRUE)),IF(U5420="",0,VLOOKUP(U5420,标准!A$74:B$94,2,TRUE))),IF(F5420="女",IF(U5420="",0,VLOOKUP(U5420,标准!A$39:B$59,2,TRUE)),IF(U5420="",0,VLOOKUP(U5420,标准!A$3:B$23,2,TRUE)))))</f>
        <v>60</v>
      </c>
      <c r="W5420" s="86">
        <f t="shared" si="84"/>
        <v>72.6</v>
      </c>
      <c r="X5420" s="87">
        <v>4.3</v>
      </c>
      <c r="Y5420" s="87">
        <v>4</v>
      </c>
      <c r="Z5420" s="91"/>
      <c r="AA5420" s="92"/>
    </row>
    <row r="5421" customHeight="1" spans="1:27">
      <c r="A5421" s="62">
        <v>42</v>
      </c>
      <c r="B5421" s="91">
        <v>5461</v>
      </c>
      <c r="C5421" s="154" t="s">
        <v>10925</v>
      </c>
      <c r="D5421" s="154" t="s">
        <v>10893</v>
      </c>
      <c r="E5421" s="154" t="s">
        <v>401</v>
      </c>
      <c r="F5421" s="154" t="s">
        <v>34</v>
      </c>
      <c r="G5421" s="155" t="s">
        <v>10926</v>
      </c>
      <c r="H5421" s="68">
        <v>149.9</v>
      </c>
      <c r="I5421" s="68">
        <v>41.6</v>
      </c>
      <c r="J5421" s="71">
        <f>IF(F5421="女",IF(H5421=0,0,VLOOKUP(I5421/(H5421*H5421/10000),标准!M$108:N$112,2,TRUE)),IF(H5421=0,0,VLOOKUP(I5421/(H5421*H5421/10000),标准!M$74:N$78,2,TRUE)))</f>
        <v>100</v>
      </c>
      <c r="K5421" s="72">
        <v>3239</v>
      </c>
      <c r="L5421" s="71">
        <f>IF(A5421&lt;43,IF(F5421="女",VLOOKUP(K5421,标准!K$108:L$128,2,TRUE),VLOOKUP(K5421,标准!K$74:L$94,2,TRUE)),IF(F5421="女",VLOOKUP(K5421,标准!K$39:L$59,2,TRUE),VLOOKUP(K5421,标准!K$3:L$23,2,TRUE)))</f>
        <v>85</v>
      </c>
      <c r="M5421" s="68">
        <v>22.5</v>
      </c>
      <c r="N5421" s="71">
        <f>IF(M5421="",0,IF(A5421&lt;43,IF(F5421="女",VLOOKUP(M5421,标准!C$108:D$128,2,TRUE),VLOOKUP(M5421,标准!C$74:D$94,2,TRUE)),IF(F5421="女",VLOOKUP(M5421,标准!C$39:D$59,2,TRUE),VLOOKUP(M5421,标准!C$3:D$23,2,TRUE))))</f>
        <v>90</v>
      </c>
      <c r="O5421" s="124">
        <v>185</v>
      </c>
      <c r="P5421" s="71">
        <f>IF(A5421&lt;43,IF(F5421="女",VLOOKUP(O5421/100,标准!E$108:F$128,2,TRUE),VLOOKUP(O5421/100,标准!E$74:F$94,2,TRUE)),IF(F5421="女",VLOOKUP(O5421/100,标准!E$39:F$59,2,TRUE),VLOOKUP(O5421/100,标准!E$3:F$23,2,TRUE)))</f>
        <v>80</v>
      </c>
      <c r="Q5421" s="125">
        <v>3.55</v>
      </c>
      <c r="R5421" s="71">
        <f>IF(Q5421=0,0,IF(A5421&lt;43,IF(F5421="女",IF(Q5421="",0,VLOOKUP(Q5421,标准!I$108:J$138,2,TRUE)),IF(Q5421="",0,VLOOKUP(Q5421,标准!I$74:J$104,2,TRUE))),IF(F5421="女",IF(Q5421="",0,VLOOKUP(Q5421,标准!I$39:J$69,2,TRUE)),IF(Q5421="",0,VLOOKUP(Q5421,标准!I$3:J$33,2,TRUE)))))</f>
        <v>74</v>
      </c>
      <c r="S5421" s="126">
        <v>21</v>
      </c>
      <c r="T5421" s="71">
        <f>IF(A5421&lt;43,IF(F5421="女",VLOOKUP(S5421,标准!G$108:H$138,2,TRUE),VLOOKUP(S5421,标准!G$74:H$99,2,TRUE)),IF(F5421="女",VLOOKUP(S5421,标准!G$39:H$69,2,TRUE),VLOOKUP(S5421,标准!G$3:H$28,2,TRUE)))</f>
        <v>30</v>
      </c>
      <c r="U5421" s="127">
        <v>8.5</v>
      </c>
      <c r="V5421" s="71">
        <f>IF(U5421=0,0,IF(A5421&lt;43,IF(F5421="女",IF(U5421="",0,VLOOKUP(U5421,标准!A$108:B$128,2,TRUE)),IF(U5421="",0,VLOOKUP(U5421,标准!A$74:B$94,2,TRUE))),IF(F5421="女",IF(U5421="",0,VLOOKUP(U5421,标准!A$39:B$59,2,TRUE)),IF(U5421="",0,VLOOKUP(U5421,标准!A$3:B$23,2,TRUE)))))</f>
        <v>78</v>
      </c>
      <c r="W5421" s="86">
        <f t="shared" si="84"/>
        <v>78.15</v>
      </c>
      <c r="X5421" s="87">
        <v>4.7</v>
      </c>
      <c r="Y5421" s="87">
        <v>4.5</v>
      </c>
      <c r="Z5421" s="91"/>
      <c r="AA5421" s="92"/>
    </row>
    <row r="5422" customHeight="1" spans="1:27">
      <c r="A5422" s="62">
        <v>42</v>
      </c>
      <c r="B5422" s="91">
        <v>5462</v>
      </c>
      <c r="C5422" s="154" t="s">
        <v>10927</v>
      </c>
      <c r="D5422" s="154" t="s">
        <v>10893</v>
      </c>
      <c r="E5422" s="154" t="s">
        <v>401</v>
      </c>
      <c r="F5422" s="154" t="s">
        <v>34</v>
      </c>
      <c r="G5422" s="155" t="s">
        <v>10928</v>
      </c>
      <c r="H5422" s="68">
        <v>157.5</v>
      </c>
      <c r="I5422" s="68">
        <v>54.8</v>
      </c>
      <c r="J5422" s="71">
        <f>IF(F5422="女",IF(H5422=0,0,VLOOKUP(I5422/(H5422*H5422/10000),标准!M$108:N$112,2,TRUE)),IF(H5422=0,0,VLOOKUP(I5422/(H5422*H5422/10000),标准!M$74:N$78,2,TRUE)))</f>
        <v>100</v>
      </c>
      <c r="K5422" s="72">
        <v>1939</v>
      </c>
      <c r="L5422" s="71">
        <f>IF(A5422&lt;43,IF(F5422="女",VLOOKUP(K5422,标准!K$108:L$128,2,TRUE),VLOOKUP(K5422,标准!K$74:L$94,2,TRUE)),IF(F5422="女",VLOOKUP(K5422,标准!K$39:L$59,2,TRUE),VLOOKUP(K5422,标准!K$3:L$23,2,TRUE)))</f>
        <v>40</v>
      </c>
      <c r="M5422" s="68">
        <v>19</v>
      </c>
      <c r="N5422" s="71">
        <f>IF(M5422="",0,IF(A5422&lt;43,IF(F5422="女",VLOOKUP(M5422,标准!C$108:D$128,2,TRUE),VLOOKUP(M5422,标准!C$74:D$94,2,TRUE)),IF(F5422="女",VLOOKUP(M5422,标准!C$39:D$59,2,TRUE),VLOOKUP(M5422,标准!C$3:D$23,2,TRUE))))</f>
        <v>80</v>
      </c>
      <c r="O5422" s="124">
        <v>155</v>
      </c>
      <c r="P5422" s="71">
        <f>IF(A5422&lt;43,IF(F5422="女",VLOOKUP(O5422/100,标准!E$108:F$128,2,TRUE),VLOOKUP(O5422/100,标准!E$74:F$94,2,TRUE)),IF(F5422="女",VLOOKUP(O5422/100,标准!E$39:F$59,2,TRUE),VLOOKUP(O5422/100,标准!E$3:F$23,2,TRUE)))</f>
        <v>62</v>
      </c>
      <c r="Q5422" s="125">
        <v>4.19</v>
      </c>
      <c r="R5422" s="71">
        <f>IF(Q5422=0,0,IF(A5422&lt;43,IF(F5422="女",IF(Q5422="",0,VLOOKUP(Q5422,标准!I$108:J$138,2,TRUE)),IF(Q5422="",0,VLOOKUP(Q5422,标准!I$74:J$104,2,TRUE))),IF(F5422="女",IF(Q5422="",0,VLOOKUP(Q5422,标准!I$39:J$69,2,TRUE)),IF(Q5422="",0,VLOOKUP(Q5422,标准!I$3:J$33,2,TRUE)))))</f>
        <v>66</v>
      </c>
      <c r="S5422" s="126">
        <v>35</v>
      </c>
      <c r="T5422" s="71">
        <f>IF(A5422&lt;43,IF(F5422="女",VLOOKUP(S5422,标准!G$108:H$138,2,TRUE),VLOOKUP(S5422,标准!G$74:H$99,2,TRUE)),IF(F5422="女",VLOOKUP(S5422,标准!G$39:H$69,2,TRUE),VLOOKUP(S5422,标准!G$3:H$28,2,TRUE)))</f>
        <v>68</v>
      </c>
      <c r="U5422" s="127">
        <v>9.9</v>
      </c>
      <c r="V5422" s="71">
        <f>IF(U5422=0,0,IF(A5422&lt;43,IF(F5422="女",IF(U5422="",0,VLOOKUP(U5422,标准!A$108:B$128,2,TRUE)),IF(U5422="",0,VLOOKUP(U5422,标准!A$74:B$94,2,TRUE))),IF(F5422="女",IF(U5422="",0,VLOOKUP(U5422,标准!A$39:B$59,2,TRUE)),IF(U5422="",0,VLOOKUP(U5422,标准!A$3:B$23,2,TRUE)))))</f>
        <v>64</v>
      </c>
      <c r="W5422" s="86">
        <f t="shared" si="84"/>
        <v>68</v>
      </c>
      <c r="X5422" s="87">
        <v>3.8</v>
      </c>
      <c r="Y5422" s="87">
        <v>3.7</v>
      </c>
      <c r="Z5422" s="91"/>
      <c r="AA5422" s="92"/>
    </row>
    <row r="5423" customHeight="1" spans="1:27">
      <c r="A5423" s="62">
        <v>42</v>
      </c>
      <c r="B5423" s="91">
        <v>5463</v>
      </c>
      <c r="C5423" s="154" t="s">
        <v>10929</v>
      </c>
      <c r="D5423" s="154" t="s">
        <v>10893</v>
      </c>
      <c r="E5423" s="154" t="s">
        <v>401</v>
      </c>
      <c r="F5423" s="154" t="s">
        <v>34</v>
      </c>
      <c r="G5423" s="155" t="s">
        <v>10930</v>
      </c>
      <c r="H5423" s="68">
        <v>154.5</v>
      </c>
      <c r="I5423" s="68">
        <v>50</v>
      </c>
      <c r="J5423" s="71">
        <f>IF(F5423="女",IF(H5423=0,0,VLOOKUP(I5423/(H5423*H5423/10000),标准!M$108:N$112,2,TRUE)),IF(H5423=0,0,VLOOKUP(I5423/(H5423*H5423/10000),标准!M$74:N$78,2,TRUE)))</f>
        <v>100</v>
      </c>
      <c r="K5423" s="72">
        <v>2168</v>
      </c>
      <c r="L5423" s="71">
        <f>IF(A5423&lt;43,IF(F5423="女",VLOOKUP(K5423,标准!K$108:L$128,2,TRUE),VLOOKUP(K5423,标准!K$74:L$94,2,TRUE)),IF(F5423="女",VLOOKUP(K5423,标准!K$39:L$59,2,TRUE),VLOOKUP(K5423,标准!K$3:L$23,2,TRUE)))</f>
        <v>62</v>
      </c>
      <c r="M5423" s="68">
        <v>20</v>
      </c>
      <c r="N5423" s="71">
        <f>IF(M5423="",0,IF(A5423&lt;43,IF(F5423="女",VLOOKUP(M5423,标准!C$108:D$128,2,TRUE),VLOOKUP(M5423,标准!C$74:D$94,2,TRUE)),IF(F5423="女",VLOOKUP(M5423,标准!C$39:D$59,2,TRUE),VLOOKUP(M5423,标准!C$3:D$23,2,TRUE))))</f>
        <v>80</v>
      </c>
      <c r="O5423" s="124">
        <v>170</v>
      </c>
      <c r="P5423" s="71">
        <f>IF(A5423&lt;43,IF(F5423="女",VLOOKUP(O5423/100,标准!E$108:F$128,2,TRUE),VLOOKUP(O5423/100,标准!E$74:F$94,2,TRUE)),IF(F5423="女",VLOOKUP(O5423/100,标准!E$39:F$59,2,TRUE),VLOOKUP(O5423/100,标准!E$3:F$23,2,TRUE)))</f>
        <v>72</v>
      </c>
      <c r="Q5423" s="125">
        <v>3.56</v>
      </c>
      <c r="R5423" s="71">
        <f>IF(Q5423=0,0,IF(A5423&lt;43,IF(F5423="女",IF(Q5423="",0,VLOOKUP(Q5423,标准!I$108:J$138,2,TRUE)),IF(Q5423="",0,VLOOKUP(Q5423,标准!I$74:J$104,2,TRUE))),IF(F5423="女",IF(Q5423="",0,VLOOKUP(Q5423,标准!I$39:J$69,2,TRUE)),IF(Q5423="",0,VLOOKUP(Q5423,标准!I$3:J$33,2,TRUE)))))</f>
        <v>74</v>
      </c>
      <c r="S5423" s="126">
        <v>33</v>
      </c>
      <c r="T5423" s="71">
        <f>IF(A5423&lt;43,IF(F5423="女",VLOOKUP(S5423,标准!G$108:H$138,2,TRUE),VLOOKUP(S5423,标准!G$74:H$99,2,TRUE)),IF(F5423="女",VLOOKUP(S5423,标准!G$39:H$69,2,TRUE),VLOOKUP(S5423,标准!G$3:H$28,2,TRUE)))</f>
        <v>66</v>
      </c>
      <c r="U5423" s="127">
        <v>8.3</v>
      </c>
      <c r="V5423" s="71">
        <f>IF(U5423=0,0,IF(A5423&lt;43,IF(F5423="女",IF(U5423="",0,VLOOKUP(U5423,标准!A$108:B$128,2,TRUE)),IF(U5423="",0,VLOOKUP(U5423,标准!A$74:B$94,2,TRUE))),IF(F5423="女",IF(U5423="",0,VLOOKUP(U5423,标准!A$39:B$59,2,TRUE)),IF(U5423="",0,VLOOKUP(U5423,标准!A$3:B$23,2,TRUE)))))</f>
        <v>80</v>
      </c>
      <c r="W5423" s="86">
        <f t="shared" si="84"/>
        <v>76.9</v>
      </c>
      <c r="X5423" s="87">
        <v>3.9</v>
      </c>
      <c r="Y5423" s="87">
        <v>4</v>
      </c>
      <c r="Z5423" s="91"/>
      <c r="AA5423" s="92"/>
    </row>
    <row r="5424" customHeight="1" spans="1:27">
      <c r="A5424" s="62">
        <v>42</v>
      </c>
      <c r="B5424" s="91">
        <v>5464</v>
      </c>
      <c r="C5424" s="154" t="s">
        <v>10913</v>
      </c>
      <c r="D5424" s="154" t="s">
        <v>10893</v>
      </c>
      <c r="E5424" s="154" t="s">
        <v>401</v>
      </c>
      <c r="F5424" s="154" t="s">
        <v>34</v>
      </c>
      <c r="G5424" s="155" t="s">
        <v>10931</v>
      </c>
      <c r="H5424" s="68">
        <v>155.1</v>
      </c>
      <c r="I5424" s="68">
        <v>59.8</v>
      </c>
      <c r="J5424" s="71">
        <f>IF(F5424="女",IF(H5424=0,0,VLOOKUP(I5424/(H5424*H5424/10000),标准!M$108:N$112,2,TRUE)),IF(H5424=0,0,VLOOKUP(I5424/(H5424*H5424/10000),标准!M$74:N$78,2,TRUE)))</f>
        <v>80</v>
      </c>
      <c r="K5424" s="72">
        <v>3388</v>
      </c>
      <c r="L5424" s="71">
        <f>IF(A5424&lt;43,IF(F5424="女",VLOOKUP(K5424,标准!K$108:L$128,2,TRUE),VLOOKUP(K5424,标准!K$74:L$94,2,TRUE)),IF(F5424="女",VLOOKUP(K5424,标准!K$39:L$59,2,TRUE),VLOOKUP(K5424,标准!K$3:L$23,2,TRUE)))</f>
        <v>95</v>
      </c>
      <c r="M5424" s="68">
        <v>19</v>
      </c>
      <c r="N5424" s="71">
        <f>IF(M5424="",0,IF(A5424&lt;43,IF(F5424="女",VLOOKUP(M5424,标准!C$108:D$128,2,TRUE),VLOOKUP(M5424,标准!C$74:D$94,2,TRUE)),IF(F5424="女",VLOOKUP(M5424,标准!C$39:D$59,2,TRUE),VLOOKUP(M5424,标准!C$3:D$23,2,TRUE))))</f>
        <v>80</v>
      </c>
      <c r="O5424" s="124">
        <v>170</v>
      </c>
      <c r="P5424" s="71">
        <f>IF(A5424&lt;43,IF(F5424="女",VLOOKUP(O5424/100,标准!E$108:F$128,2,TRUE),VLOOKUP(O5424/100,标准!E$74:F$94,2,TRUE)),IF(F5424="女",VLOOKUP(O5424/100,标准!E$39:F$59,2,TRUE),VLOOKUP(O5424/100,标准!E$3:F$23,2,TRUE)))</f>
        <v>72</v>
      </c>
      <c r="Q5424" s="125">
        <v>4.07</v>
      </c>
      <c r="R5424" s="71">
        <f>IF(Q5424=0,0,IF(A5424&lt;43,IF(F5424="女",IF(Q5424="",0,VLOOKUP(Q5424,标准!I$108:J$138,2,TRUE)),IF(Q5424="",0,VLOOKUP(Q5424,标准!I$74:J$104,2,TRUE))),IF(F5424="女",IF(Q5424="",0,VLOOKUP(Q5424,标准!I$39:J$69,2,TRUE)),IF(Q5424="",0,VLOOKUP(Q5424,标准!I$3:J$33,2,TRUE)))))</f>
        <v>70</v>
      </c>
      <c r="S5424" s="126">
        <v>41</v>
      </c>
      <c r="T5424" s="71">
        <f>IF(A5424&lt;43,IF(F5424="女",VLOOKUP(S5424,标准!G$108:H$138,2,TRUE),VLOOKUP(S5424,标准!G$74:H$99,2,TRUE)),IF(F5424="女",VLOOKUP(S5424,标准!G$39:H$69,2,TRUE),VLOOKUP(S5424,标准!G$3:H$28,2,TRUE)))</f>
        <v>74</v>
      </c>
      <c r="U5424" s="127">
        <v>9.6</v>
      </c>
      <c r="V5424" s="71">
        <f>IF(U5424=0,0,IF(A5424&lt;43,IF(F5424="女",IF(U5424="",0,VLOOKUP(U5424,标准!A$108:B$128,2,TRUE)),IF(U5424="",0,VLOOKUP(U5424,标准!A$74:B$94,2,TRUE))),IF(F5424="女",IF(U5424="",0,VLOOKUP(U5424,标准!A$39:B$59,2,TRUE)),IF(U5424="",0,VLOOKUP(U5424,标准!A$3:B$23,2,TRUE)))))</f>
        <v>66</v>
      </c>
      <c r="W5424" s="86">
        <f t="shared" si="84"/>
        <v>76.05</v>
      </c>
      <c r="X5424" s="87">
        <v>3.7</v>
      </c>
      <c r="Y5424" s="87">
        <v>3.7</v>
      </c>
      <c r="Z5424" s="91"/>
      <c r="AA5424" s="92"/>
    </row>
    <row r="5425" customHeight="1" spans="1:27">
      <c r="A5425" s="62">
        <v>42</v>
      </c>
      <c r="B5425" s="91">
        <v>5465</v>
      </c>
      <c r="C5425" s="154" t="s">
        <v>10932</v>
      </c>
      <c r="D5425" s="154" t="s">
        <v>10933</v>
      </c>
      <c r="E5425" s="154" t="s">
        <v>401</v>
      </c>
      <c r="F5425" s="154" t="s">
        <v>34</v>
      </c>
      <c r="G5425" s="155" t="s">
        <v>10934</v>
      </c>
      <c r="H5425" s="68">
        <v>153.7</v>
      </c>
      <c r="I5425" s="68">
        <v>48.3</v>
      </c>
      <c r="J5425" s="71">
        <f>IF(F5425="女",IF(H5425=0,0,VLOOKUP(I5425/(H5425*H5425/10000),标准!M$108:N$112,2,TRUE)),IF(H5425=0,0,VLOOKUP(I5425/(H5425*H5425/10000),标准!M$74:N$78,2,TRUE)))</f>
        <v>100</v>
      </c>
      <c r="K5425" s="72">
        <v>1936</v>
      </c>
      <c r="L5425" s="71">
        <f>IF(A5425&lt;43,IF(F5425="女",VLOOKUP(K5425,标准!K$108:L$128,2,TRUE),VLOOKUP(K5425,标准!K$74:L$94,2,TRUE)),IF(F5425="女",VLOOKUP(K5425,标准!K$39:L$59,2,TRUE),VLOOKUP(K5425,标准!K$3:L$23,2,TRUE)))</f>
        <v>40</v>
      </c>
      <c r="M5425" s="68">
        <v>22</v>
      </c>
      <c r="N5425" s="71">
        <f>IF(M5425="",0,IF(A5425&lt;43,IF(F5425="女",VLOOKUP(M5425,标准!C$108:D$128,2,TRUE),VLOOKUP(M5425,标准!C$74:D$94,2,TRUE)),IF(F5425="女",VLOOKUP(M5425,标准!C$39:D$59,2,TRUE),VLOOKUP(M5425,标准!C$3:D$23,2,TRUE))))</f>
        <v>85</v>
      </c>
      <c r="O5425" s="124">
        <v>150</v>
      </c>
      <c r="P5425" s="71">
        <f>IF(A5425&lt;43,IF(F5425="女",VLOOKUP(O5425/100,标准!E$108:F$128,2,TRUE),VLOOKUP(O5425/100,标准!E$74:F$94,2,TRUE)),IF(F5425="女",VLOOKUP(O5425/100,标准!E$39:F$59,2,TRUE),VLOOKUP(O5425/100,标准!E$3:F$23,2,TRUE)))</f>
        <v>50</v>
      </c>
      <c r="Q5425" s="125">
        <v>4.26</v>
      </c>
      <c r="R5425" s="71">
        <f>IF(Q5425=0,0,IF(A5425&lt;43,IF(F5425="女",IF(Q5425="",0,VLOOKUP(Q5425,标准!I$108:J$138,2,TRUE)),IF(Q5425="",0,VLOOKUP(Q5425,标准!I$74:J$104,2,TRUE))),IF(F5425="女",IF(Q5425="",0,VLOOKUP(Q5425,标准!I$39:J$69,2,TRUE)),IF(Q5425="",0,VLOOKUP(Q5425,标准!I$3:J$33,2,TRUE)))))</f>
        <v>62</v>
      </c>
      <c r="S5425" s="126">
        <v>37</v>
      </c>
      <c r="T5425" s="71">
        <f>IF(A5425&lt;43,IF(F5425="女",VLOOKUP(S5425,标准!G$108:H$138,2,TRUE),VLOOKUP(S5425,标准!G$74:H$99,2,TRUE)),IF(F5425="女",VLOOKUP(S5425,标准!G$39:H$69,2,TRUE),VLOOKUP(S5425,标准!G$3:H$28,2,TRUE)))</f>
        <v>70</v>
      </c>
      <c r="U5425" s="127">
        <v>9.7</v>
      </c>
      <c r="V5425" s="71">
        <f>IF(U5425=0,0,IF(A5425&lt;43,IF(F5425="女",IF(U5425="",0,VLOOKUP(U5425,标准!A$108:B$128,2,TRUE)),IF(U5425="",0,VLOOKUP(U5425,标准!A$74:B$94,2,TRUE))),IF(F5425="女",IF(U5425="",0,VLOOKUP(U5425,标准!A$39:B$59,2,TRUE)),IF(U5425="",0,VLOOKUP(U5425,标准!A$3:B$23,2,TRUE)))))</f>
        <v>66</v>
      </c>
      <c r="W5425" s="86">
        <f t="shared" si="84"/>
        <v>67.1</v>
      </c>
      <c r="X5425" s="87">
        <v>4.3</v>
      </c>
      <c r="Y5425" s="87">
        <v>4.2</v>
      </c>
      <c r="Z5425" s="91"/>
      <c r="AA5425" s="92"/>
    </row>
    <row r="5426" customHeight="1" spans="1:27">
      <c r="A5426" s="62">
        <v>42</v>
      </c>
      <c r="B5426" s="91">
        <v>5466</v>
      </c>
      <c r="C5426" s="154" t="s">
        <v>10935</v>
      </c>
      <c r="D5426" s="154" t="s">
        <v>10933</v>
      </c>
      <c r="E5426" s="154" t="s">
        <v>401</v>
      </c>
      <c r="F5426" s="154" t="s">
        <v>34</v>
      </c>
      <c r="G5426" s="155" t="s">
        <v>10936</v>
      </c>
      <c r="H5426" s="68">
        <v>158.2</v>
      </c>
      <c r="I5426" s="68">
        <v>52</v>
      </c>
      <c r="J5426" s="71">
        <f>IF(F5426="女",IF(H5426=0,0,VLOOKUP(I5426/(H5426*H5426/10000),标准!M$108:N$112,2,TRUE)),IF(H5426=0,0,VLOOKUP(I5426/(H5426*H5426/10000),标准!M$74:N$78,2,TRUE)))</f>
        <v>100</v>
      </c>
      <c r="K5426" s="72">
        <v>3014</v>
      </c>
      <c r="L5426" s="71">
        <f>IF(A5426&lt;43,IF(F5426="女",VLOOKUP(K5426,标准!K$108:L$128,2,TRUE),VLOOKUP(K5426,标准!K$74:L$94,2,TRUE)),IF(F5426="女",VLOOKUP(K5426,标准!K$39:L$59,2,TRUE),VLOOKUP(K5426,标准!K$3:L$23,2,TRUE)))</f>
        <v>80</v>
      </c>
      <c r="M5426" s="68">
        <v>20</v>
      </c>
      <c r="N5426" s="71">
        <f>IF(M5426="",0,IF(A5426&lt;43,IF(F5426="女",VLOOKUP(M5426,标准!C$108:D$128,2,TRUE),VLOOKUP(M5426,标准!C$74:D$94,2,TRUE)),IF(F5426="女",VLOOKUP(M5426,标准!C$39:D$59,2,TRUE),VLOOKUP(M5426,标准!C$3:D$23,2,TRUE))))</f>
        <v>80</v>
      </c>
      <c r="O5426" s="124">
        <v>165</v>
      </c>
      <c r="P5426" s="71">
        <f>IF(A5426&lt;43,IF(F5426="女",VLOOKUP(O5426/100,标准!E$108:F$128,2,TRUE),VLOOKUP(O5426/100,标准!E$74:F$94,2,TRUE)),IF(F5426="女",VLOOKUP(O5426/100,标准!E$39:F$59,2,TRUE),VLOOKUP(O5426/100,标准!E$3:F$23,2,TRUE)))</f>
        <v>68</v>
      </c>
      <c r="Q5426" s="125">
        <v>3.57</v>
      </c>
      <c r="R5426" s="71">
        <f>IF(Q5426=0,0,IF(A5426&lt;43,IF(F5426="女",IF(Q5426="",0,VLOOKUP(Q5426,标准!I$108:J$138,2,TRUE)),IF(Q5426="",0,VLOOKUP(Q5426,标准!I$74:J$104,2,TRUE))),IF(F5426="女",IF(Q5426="",0,VLOOKUP(Q5426,标准!I$39:J$69,2,TRUE)),IF(Q5426="",0,VLOOKUP(Q5426,标准!I$3:J$33,2,TRUE)))))</f>
        <v>74</v>
      </c>
      <c r="S5426" s="126">
        <v>31</v>
      </c>
      <c r="T5426" s="71">
        <f>IF(A5426&lt;43,IF(F5426="女",VLOOKUP(S5426,标准!G$108:H$138,2,TRUE),VLOOKUP(S5426,标准!G$74:H$99,2,TRUE)),IF(F5426="女",VLOOKUP(S5426,标准!G$39:H$69,2,TRUE),VLOOKUP(S5426,标准!G$3:H$28,2,TRUE)))</f>
        <v>64</v>
      </c>
      <c r="U5426" s="127">
        <v>8.6</v>
      </c>
      <c r="V5426" s="71">
        <f>IF(U5426=0,0,IF(A5426&lt;43,IF(F5426="女",IF(U5426="",0,VLOOKUP(U5426,标准!A$108:B$128,2,TRUE)),IF(U5426="",0,VLOOKUP(U5426,标准!A$74:B$94,2,TRUE))),IF(F5426="女",IF(U5426="",0,VLOOKUP(U5426,标准!A$39:B$59,2,TRUE)),IF(U5426="",0,VLOOKUP(U5426,标准!A$3:B$23,2,TRUE)))))</f>
        <v>76</v>
      </c>
      <c r="W5426" s="86">
        <f t="shared" si="84"/>
        <v>78.2</v>
      </c>
      <c r="X5426" s="87">
        <v>4.1</v>
      </c>
      <c r="Y5426" s="87">
        <v>3.7</v>
      </c>
      <c r="Z5426" s="91"/>
      <c r="AA5426" s="92"/>
    </row>
    <row r="5427" customHeight="1" spans="1:27">
      <c r="A5427" s="62">
        <v>42</v>
      </c>
      <c r="B5427" s="91">
        <v>5467</v>
      </c>
      <c r="C5427" s="154" t="s">
        <v>10937</v>
      </c>
      <c r="D5427" s="154" t="s">
        <v>10933</v>
      </c>
      <c r="E5427" s="154" t="s">
        <v>401</v>
      </c>
      <c r="F5427" s="154" t="s">
        <v>34</v>
      </c>
      <c r="G5427" s="155" t="s">
        <v>10938</v>
      </c>
      <c r="H5427" s="68">
        <v>154</v>
      </c>
      <c r="I5427" s="68">
        <v>49</v>
      </c>
      <c r="J5427" s="71">
        <f>IF(F5427="女",IF(H5427=0,0,VLOOKUP(I5427/(H5427*H5427/10000),标准!M$108:N$112,2,TRUE)),IF(H5427=0,0,VLOOKUP(I5427/(H5427*H5427/10000),标准!M$74:N$78,2,TRUE)))</f>
        <v>100</v>
      </c>
      <c r="K5427" s="72">
        <v>3263</v>
      </c>
      <c r="L5427" s="71">
        <f>IF(A5427&lt;43,IF(F5427="女",VLOOKUP(K5427,标准!K$108:L$128,2,TRUE),VLOOKUP(K5427,标准!K$74:L$94,2,TRUE)),IF(F5427="女",VLOOKUP(K5427,标准!K$39:L$59,2,TRUE),VLOOKUP(K5427,标准!K$3:L$23,2,TRUE)))</f>
        <v>85</v>
      </c>
      <c r="M5427" s="68">
        <v>23</v>
      </c>
      <c r="N5427" s="71">
        <f>IF(M5427="",0,IF(A5427&lt;43,IF(F5427="女",VLOOKUP(M5427,标准!C$108:D$128,2,TRUE),VLOOKUP(M5427,标准!C$74:D$94,2,TRUE)),IF(F5427="女",VLOOKUP(M5427,标准!C$39:D$59,2,TRUE),VLOOKUP(M5427,标准!C$3:D$23,2,TRUE))))</f>
        <v>90</v>
      </c>
      <c r="O5427" s="124">
        <v>185</v>
      </c>
      <c r="P5427" s="71">
        <f>IF(A5427&lt;43,IF(F5427="女",VLOOKUP(O5427/100,标准!E$108:F$128,2,TRUE),VLOOKUP(O5427/100,标准!E$74:F$94,2,TRUE)),IF(F5427="女",VLOOKUP(O5427/100,标准!E$39:F$59,2,TRUE),VLOOKUP(O5427/100,标准!E$3:F$23,2,TRUE)))</f>
        <v>80</v>
      </c>
      <c r="Q5427" s="125">
        <v>3.44</v>
      </c>
      <c r="R5427" s="71">
        <f>IF(Q5427=0,0,IF(A5427&lt;43,IF(F5427="女",IF(Q5427="",0,VLOOKUP(Q5427,标准!I$108:J$138,2,TRUE)),IF(Q5427="",0,VLOOKUP(Q5427,标准!I$74:J$104,2,TRUE))),IF(F5427="女",IF(Q5427="",0,VLOOKUP(Q5427,标准!I$39:J$69,2,TRUE)),IF(Q5427="",0,VLOOKUP(Q5427,标准!I$3:J$33,2,TRUE)))))</f>
        <v>80</v>
      </c>
      <c r="S5427" s="126">
        <v>39</v>
      </c>
      <c r="T5427" s="71">
        <f>IF(A5427&lt;43,IF(F5427="女",VLOOKUP(S5427,标准!G$108:H$138,2,TRUE),VLOOKUP(S5427,标准!G$74:H$99,2,TRUE)),IF(F5427="女",VLOOKUP(S5427,标准!G$39:H$69,2,TRUE),VLOOKUP(S5427,标准!G$3:H$28,2,TRUE)))</f>
        <v>72</v>
      </c>
      <c r="U5427" s="127">
        <v>8</v>
      </c>
      <c r="V5427" s="71">
        <f>IF(U5427=0,0,IF(A5427&lt;43,IF(F5427="女",IF(U5427="",0,VLOOKUP(U5427,标准!A$108:B$128,2,TRUE)),IF(U5427="",0,VLOOKUP(U5427,标准!A$74:B$94,2,TRUE))),IF(F5427="女",IF(U5427="",0,VLOOKUP(U5427,标准!A$39:B$59,2,TRUE)),IF(U5427="",0,VLOOKUP(U5427,标准!A$3:B$23,2,TRUE)))))</f>
        <v>85</v>
      </c>
      <c r="W5427" s="86">
        <f t="shared" si="84"/>
        <v>84.95</v>
      </c>
      <c r="X5427" s="87">
        <v>3.7</v>
      </c>
      <c r="Y5427" s="87">
        <v>3.7</v>
      </c>
      <c r="Z5427" s="91"/>
      <c r="AA5427" s="92"/>
    </row>
    <row r="5428" customHeight="1" spans="1:27">
      <c r="A5428" s="62">
        <v>42</v>
      </c>
      <c r="B5428" s="91">
        <v>5468</v>
      </c>
      <c r="C5428" s="154" t="s">
        <v>10939</v>
      </c>
      <c r="D5428" s="154" t="s">
        <v>10933</v>
      </c>
      <c r="E5428" s="154" t="s">
        <v>401</v>
      </c>
      <c r="F5428" s="154" t="s">
        <v>34</v>
      </c>
      <c r="G5428" s="155" t="s">
        <v>10940</v>
      </c>
      <c r="H5428" s="68">
        <v>151.6</v>
      </c>
      <c r="I5428" s="68">
        <v>51</v>
      </c>
      <c r="J5428" s="71">
        <f>IF(F5428="女",IF(H5428=0,0,VLOOKUP(I5428/(H5428*H5428/10000),标准!M$108:N$112,2,TRUE)),IF(H5428=0,0,VLOOKUP(I5428/(H5428*H5428/10000),标准!M$74:N$78,2,TRUE)))</f>
        <v>100</v>
      </c>
      <c r="K5428" s="72">
        <v>3371</v>
      </c>
      <c r="L5428" s="71">
        <f>IF(A5428&lt;43,IF(F5428="女",VLOOKUP(K5428,标准!K$108:L$128,2,TRUE),VLOOKUP(K5428,标准!K$74:L$94,2,TRUE)),IF(F5428="女",VLOOKUP(K5428,标准!K$39:L$59,2,TRUE),VLOOKUP(K5428,标准!K$3:L$23,2,TRUE)))</f>
        <v>95</v>
      </c>
      <c r="M5428" s="68">
        <v>22</v>
      </c>
      <c r="N5428" s="71">
        <f>IF(M5428="",0,IF(A5428&lt;43,IF(F5428="女",VLOOKUP(M5428,标准!C$108:D$128,2,TRUE),VLOOKUP(M5428,标准!C$74:D$94,2,TRUE)),IF(F5428="女",VLOOKUP(M5428,标准!C$39:D$59,2,TRUE),VLOOKUP(M5428,标准!C$3:D$23,2,TRUE))))</f>
        <v>85</v>
      </c>
      <c r="O5428" s="124">
        <v>171</v>
      </c>
      <c r="P5428" s="71">
        <f>IF(A5428&lt;43,IF(F5428="女",VLOOKUP(O5428/100,标准!E$108:F$128,2,TRUE),VLOOKUP(O5428/100,标准!E$74:F$94,2,TRUE)),IF(F5428="女",VLOOKUP(O5428/100,标准!E$39:F$59,2,TRUE),VLOOKUP(O5428/100,标准!E$3:F$23,2,TRUE)))</f>
        <v>72</v>
      </c>
      <c r="Q5428" s="125">
        <v>4.15</v>
      </c>
      <c r="R5428" s="71">
        <f>IF(Q5428=0,0,IF(A5428&lt;43,IF(F5428="女",IF(Q5428="",0,VLOOKUP(Q5428,标准!I$108:J$138,2,TRUE)),IF(Q5428="",0,VLOOKUP(Q5428,标准!I$74:J$104,2,TRUE))),IF(F5428="女",IF(Q5428="",0,VLOOKUP(Q5428,标准!I$39:J$69,2,TRUE)),IF(Q5428="",0,VLOOKUP(Q5428,标准!I$3:J$33,2,TRUE)))))</f>
        <v>66</v>
      </c>
      <c r="S5428" s="126">
        <v>42</v>
      </c>
      <c r="T5428" s="71">
        <f>IF(A5428&lt;43,IF(F5428="女",VLOOKUP(S5428,标准!G$108:H$138,2,TRUE),VLOOKUP(S5428,标准!G$74:H$99,2,TRUE)),IF(F5428="女",VLOOKUP(S5428,标准!G$39:H$69,2,TRUE),VLOOKUP(S5428,标准!G$3:H$28,2,TRUE)))</f>
        <v>76</v>
      </c>
      <c r="U5428" s="127">
        <v>8.7</v>
      </c>
      <c r="V5428" s="71">
        <f>IF(U5428=0,0,IF(A5428&lt;43,IF(F5428="女",IF(U5428="",0,VLOOKUP(U5428,标准!A$108:B$128,2,TRUE)),IF(U5428="",0,VLOOKUP(U5428,标准!A$74:B$94,2,TRUE))),IF(F5428="女",IF(U5428="",0,VLOOKUP(U5428,标准!A$39:B$59,2,TRUE)),IF(U5428="",0,VLOOKUP(U5428,标准!A$3:B$23,2,TRUE)))))</f>
        <v>76</v>
      </c>
      <c r="W5428" s="86">
        <f t="shared" si="84"/>
        <v>80.95</v>
      </c>
      <c r="X5428" s="87">
        <v>3.7</v>
      </c>
      <c r="Y5428" s="87">
        <v>3.9</v>
      </c>
      <c r="Z5428" s="91"/>
      <c r="AA5428" s="92"/>
    </row>
    <row r="5429" customHeight="1" spans="1:27">
      <c r="A5429" s="62">
        <v>42</v>
      </c>
      <c r="B5429" s="91">
        <v>5469</v>
      </c>
      <c r="C5429" s="154" t="s">
        <v>10941</v>
      </c>
      <c r="D5429" s="154" t="s">
        <v>10933</v>
      </c>
      <c r="E5429" s="154" t="s">
        <v>401</v>
      </c>
      <c r="F5429" s="154" t="s">
        <v>34</v>
      </c>
      <c r="G5429" s="155" t="s">
        <v>10942</v>
      </c>
      <c r="H5429" s="68">
        <v>170</v>
      </c>
      <c r="I5429" s="68">
        <v>54.8</v>
      </c>
      <c r="J5429" s="71">
        <f>IF(F5429="女",IF(H5429=0,0,VLOOKUP(I5429/(H5429*H5429/10000),标准!M$108:N$112,2,TRUE)),IF(H5429=0,0,VLOOKUP(I5429/(H5429*H5429/10000),标准!M$74:N$78,2,TRUE)))</f>
        <v>100</v>
      </c>
      <c r="K5429" s="72">
        <v>2984</v>
      </c>
      <c r="L5429" s="71">
        <f>IF(A5429&lt;43,IF(F5429="女",VLOOKUP(K5429,标准!K$108:L$128,2,TRUE),VLOOKUP(K5429,标准!K$74:L$94,2,TRUE)),IF(F5429="女",VLOOKUP(K5429,标准!K$39:L$59,2,TRUE),VLOOKUP(K5429,标准!K$3:L$23,2,TRUE)))</f>
        <v>78</v>
      </c>
      <c r="M5429" s="68">
        <v>19</v>
      </c>
      <c r="N5429" s="71">
        <f>IF(M5429="",0,IF(A5429&lt;43,IF(F5429="女",VLOOKUP(M5429,标准!C$108:D$128,2,TRUE),VLOOKUP(M5429,标准!C$74:D$94,2,TRUE)),IF(F5429="女",VLOOKUP(M5429,标准!C$39:D$59,2,TRUE),VLOOKUP(M5429,标准!C$3:D$23,2,TRUE))))</f>
        <v>80</v>
      </c>
      <c r="O5429" s="124">
        <v>190</v>
      </c>
      <c r="P5429" s="71">
        <f>IF(A5429&lt;43,IF(F5429="女",VLOOKUP(O5429/100,标准!E$108:F$128,2,TRUE),VLOOKUP(O5429/100,标准!E$74:F$94,2,TRUE)),IF(F5429="女",VLOOKUP(O5429/100,标准!E$39:F$59,2,TRUE),VLOOKUP(O5429/100,标准!E$3:F$23,2,TRUE)))</f>
        <v>85</v>
      </c>
      <c r="Q5429" s="125">
        <v>4.13</v>
      </c>
      <c r="R5429" s="71">
        <f>IF(Q5429=0,0,IF(A5429&lt;43,IF(F5429="女",IF(Q5429="",0,VLOOKUP(Q5429,标准!I$108:J$138,2,TRUE)),IF(Q5429="",0,VLOOKUP(Q5429,标准!I$74:J$104,2,TRUE))),IF(F5429="女",IF(Q5429="",0,VLOOKUP(Q5429,标准!I$39:J$69,2,TRUE)),IF(Q5429="",0,VLOOKUP(Q5429,标准!I$3:J$33,2,TRUE)))))</f>
        <v>68</v>
      </c>
      <c r="S5429" s="126">
        <v>49</v>
      </c>
      <c r="T5429" s="71">
        <f>IF(A5429&lt;43,IF(F5429="女",VLOOKUP(S5429,标准!G$108:H$138,2,TRUE),VLOOKUP(S5429,标准!G$74:H$99,2,TRUE)),IF(F5429="女",VLOOKUP(S5429,标准!G$39:H$69,2,TRUE),VLOOKUP(S5429,标准!G$3:H$28,2,TRUE)))</f>
        <v>85</v>
      </c>
      <c r="U5429" s="127">
        <v>8.4</v>
      </c>
      <c r="V5429" s="71">
        <f>IF(U5429=0,0,IF(A5429&lt;43,IF(F5429="女",IF(U5429="",0,VLOOKUP(U5429,标准!A$108:B$128,2,TRUE)),IF(U5429="",0,VLOOKUP(U5429,标准!A$74:B$94,2,TRUE))),IF(F5429="女",IF(U5429="",0,VLOOKUP(U5429,标准!A$39:B$59,2,TRUE)),IF(U5429="",0,VLOOKUP(U5429,标准!A$3:B$23,2,TRUE)))))</f>
        <v>78</v>
      </c>
      <c r="W5429" s="86">
        <f t="shared" si="84"/>
        <v>80.9</v>
      </c>
      <c r="X5429" s="87">
        <v>3.9</v>
      </c>
      <c r="Y5429" s="87">
        <v>3.9</v>
      </c>
      <c r="Z5429" s="91"/>
      <c r="AA5429" s="92"/>
    </row>
    <row r="5430" customHeight="1" spans="1:27">
      <c r="A5430" s="62">
        <v>42</v>
      </c>
      <c r="B5430" s="91">
        <v>5470</v>
      </c>
      <c r="C5430" s="154" t="s">
        <v>10943</v>
      </c>
      <c r="D5430" s="154" t="s">
        <v>10933</v>
      </c>
      <c r="E5430" s="154" t="s">
        <v>401</v>
      </c>
      <c r="F5430" s="154" t="s">
        <v>34</v>
      </c>
      <c r="G5430" s="155" t="s">
        <v>10944</v>
      </c>
      <c r="H5430" s="68">
        <v>161.9</v>
      </c>
      <c r="I5430" s="68">
        <v>50.8</v>
      </c>
      <c r="J5430" s="71">
        <f>IF(F5430="女",IF(H5430=0,0,VLOOKUP(I5430/(H5430*H5430/10000),标准!M$108:N$112,2,TRUE)),IF(H5430=0,0,VLOOKUP(I5430/(H5430*H5430/10000),标准!M$74:N$78,2,TRUE)))</f>
        <v>100</v>
      </c>
      <c r="K5430" s="72">
        <v>3463</v>
      </c>
      <c r="L5430" s="71">
        <f>IF(A5430&lt;43,IF(F5430="女",VLOOKUP(K5430,标准!K$108:L$128,2,TRUE),VLOOKUP(K5430,标准!K$74:L$94,2,TRUE)),IF(F5430="女",VLOOKUP(K5430,标准!K$39:L$59,2,TRUE),VLOOKUP(K5430,标准!K$3:L$23,2,TRUE)))</f>
        <v>100</v>
      </c>
      <c r="M5430" s="68">
        <v>23</v>
      </c>
      <c r="N5430" s="71">
        <f>IF(M5430="",0,IF(A5430&lt;43,IF(F5430="女",VLOOKUP(M5430,标准!C$108:D$128,2,TRUE),VLOOKUP(M5430,标准!C$74:D$94,2,TRUE)),IF(F5430="女",VLOOKUP(M5430,标准!C$39:D$59,2,TRUE),VLOOKUP(M5430,标准!C$3:D$23,2,TRUE))))</f>
        <v>90</v>
      </c>
      <c r="O5430" s="124">
        <v>192</v>
      </c>
      <c r="P5430" s="71">
        <f>IF(A5430&lt;43,IF(F5430="女",VLOOKUP(O5430/100,标准!E$108:F$128,2,TRUE),VLOOKUP(O5430/100,标准!E$74:F$94,2,TRUE)),IF(F5430="女",VLOOKUP(O5430/100,标准!E$39:F$59,2,TRUE),VLOOKUP(O5430/100,标准!E$3:F$23,2,TRUE)))</f>
        <v>85</v>
      </c>
      <c r="Q5430" s="125">
        <v>3.34</v>
      </c>
      <c r="R5430" s="71">
        <f>IF(Q5430=0,0,IF(A5430&lt;43,IF(F5430="女",IF(Q5430="",0,VLOOKUP(Q5430,标准!I$108:J$138,2,TRUE)),IF(Q5430="",0,VLOOKUP(Q5430,标准!I$74:J$104,2,TRUE))),IF(F5430="女",IF(Q5430="",0,VLOOKUP(Q5430,标准!I$39:J$69,2,TRUE)),IF(Q5430="",0,VLOOKUP(Q5430,标准!I$3:J$33,2,TRUE)))))</f>
        <v>85</v>
      </c>
      <c r="S5430" s="126">
        <v>34</v>
      </c>
      <c r="T5430" s="71">
        <f>IF(A5430&lt;43,IF(F5430="女",VLOOKUP(S5430,标准!G$108:H$138,2,TRUE),VLOOKUP(S5430,标准!G$74:H$99,2,TRUE)),IF(F5430="女",VLOOKUP(S5430,标准!G$39:H$69,2,TRUE),VLOOKUP(S5430,标准!G$3:H$28,2,TRUE)))</f>
        <v>68</v>
      </c>
      <c r="U5430" s="127">
        <v>7.6</v>
      </c>
      <c r="V5430" s="71">
        <f>IF(U5430=0,0,IF(A5430&lt;43,IF(F5430="女",IF(U5430="",0,VLOOKUP(U5430,标准!A$108:B$128,2,TRUE)),IF(U5430="",0,VLOOKUP(U5430,标准!A$74:B$94,2,TRUE))),IF(F5430="女",IF(U5430="",0,VLOOKUP(U5430,标准!A$39:B$59,2,TRUE)),IF(U5430="",0,VLOOKUP(U5430,标准!A$3:B$23,2,TRUE)))))</f>
        <v>95</v>
      </c>
      <c r="W5430" s="86">
        <f t="shared" si="84"/>
        <v>90.3</v>
      </c>
      <c r="X5430" s="87">
        <v>4</v>
      </c>
      <c r="Y5430" s="87">
        <v>3.9</v>
      </c>
      <c r="Z5430" s="91"/>
      <c r="AA5430" s="92"/>
    </row>
    <row r="5431" customHeight="1" spans="1:27">
      <c r="A5431" s="62">
        <v>42</v>
      </c>
      <c r="B5431" s="91">
        <v>5471</v>
      </c>
      <c r="C5431" s="154" t="s">
        <v>10945</v>
      </c>
      <c r="D5431" s="154" t="s">
        <v>10933</v>
      </c>
      <c r="E5431" s="154" t="s">
        <v>401</v>
      </c>
      <c r="F5431" s="154" t="s">
        <v>34</v>
      </c>
      <c r="G5431" s="155" t="s">
        <v>10946</v>
      </c>
      <c r="H5431" s="68">
        <v>156.2</v>
      </c>
      <c r="I5431" s="68">
        <v>56.8</v>
      </c>
      <c r="J5431" s="71">
        <f>IF(F5431="女",IF(H5431=0,0,VLOOKUP(I5431/(H5431*H5431/10000),标准!M$108:N$112,2,TRUE)),IF(H5431=0,0,VLOOKUP(I5431/(H5431*H5431/10000),标准!M$74:N$78,2,TRUE)))</f>
        <v>100</v>
      </c>
      <c r="K5431" s="72">
        <v>3357</v>
      </c>
      <c r="L5431" s="71">
        <f>IF(A5431&lt;43,IF(F5431="女",VLOOKUP(K5431,标准!K$108:L$128,2,TRUE),VLOOKUP(K5431,标准!K$74:L$94,2,TRUE)),IF(F5431="女",VLOOKUP(K5431,标准!K$39:L$59,2,TRUE),VLOOKUP(K5431,标准!K$3:L$23,2,TRUE)))</f>
        <v>95</v>
      </c>
      <c r="M5431" s="68">
        <v>18</v>
      </c>
      <c r="N5431" s="71">
        <f>IF(M5431="",0,IF(A5431&lt;43,IF(F5431="女",VLOOKUP(M5431,标准!C$108:D$128,2,TRUE),VLOOKUP(M5431,标准!C$74:D$94,2,TRUE)),IF(F5431="女",VLOOKUP(M5431,标准!C$39:D$59,2,TRUE),VLOOKUP(M5431,标准!C$3:D$23,2,TRUE))))</f>
        <v>78</v>
      </c>
      <c r="O5431" s="124">
        <v>180</v>
      </c>
      <c r="P5431" s="71">
        <f>IF(A5431&lt;43,IF(F5431="女",VLOOKUP(O5431/100,标准!E$108:F$128,2,TRUE),VLOOKUP(O5431/100,标准!E$74:F$94,2,TRUE)),IF(F5431="女",VLOOKUP(O5431/100,标准!E$39:F$59,2,TRUE),VLOOKUP(O5431/100,标准!E$3:F$23,2,TRUE)))</f>
        <v>78</v>
      </c>
      <c r="Q5431" s="125">
        <v>3.29</v>
      </c>
      <c r="R5431" s="71">
        <f>IF(Q5431=0,0,IF(A5431&lt;43,IF(F5431="女",IF(Q5431="",0,VLOOKUP(Q5431,标准!I$108:J$138,2,TRUE)),IF(Q5431="",0,VLOOKUP(Q5431,标准!I$74:J$104,2,TRUE))),IF(F5431="女",IF(Q5431="",0,VLOOKUP(Q5431,标准!I$39:J$69,2,TRUE)),IF(Q5431="",0,VLOOKUP(Q5431,标准!I$3:J$33,2,TRUE)))))</f>
        <v>90</v>
      </c>
      <c r="S5431" s="126">
        <v>45</v>
      </c>
      <c r="T5431" s="71">
        <f>IF(A5431&lt;43,IF(F5431="女",VLOOKUP(S5431,标准!G$108:H$138,2,TRUE),VLOOKUP(S5431,标准!G$74:H$99,2,TRUE)),IF(F5431="女",VLOOKUP(S5431,标准!G$39:H$69,2,TRUE),VLOOKUP(S5431,标准!G$3:H$28,2,TRUE)))</f>
        <v>78</v>
      </c>
      <c r="U5431" s="127">
        <v>7.8</v>
      </c>
      <c r="V5431" s="71">
        <f>IF(U5431=0,0,IF(A5431&lt;43,IF(F5431="女",IF(U5431="",0,VLOOKUP(U5431,标准!A$108:B$128,2,TRUE)),IF(U5431="",0,VLOOKUP(U5431,标准!A$74:B$94,2,TRUE))),IF(F5431="女",IF(U5431="",0,VLOOKUP(U5431,标准!A$39:B$59,2,TRUE)),IF(U5431="",0,VLOOKUP(U5431,标准!A$3:B$23,2,TRUE)))))</f>
        <v>85</v>
      </c>
      <c r="W5431" s="86">
        <f t="shared" si="84"/>
        <v>87.65</v>
      </c>
      <c r="X5431" s="87">
        <v>4.2</v>
      </c>
      <c r="Y5431" s="87">
        <v>4.3</v>
      </c>
      <c r="Z5431" s="91"/>
      <c r="AA5431" s="92"/>
    </row>
    <row r="5432" customHeight="1" spans="1:27">
      <c r="A5432" s="62">
        <v>42</v>
      </c>
      <c r="B5432" s="91">
        <v>5472</v>
      </c>
      <c r="C5432" s="154" t="s">
        <v>10947</v>
      </c>
      <c r="D5432" s="154" t="s">
        <v>10933</v>
      </c>
      <c r="E5432" s="154" t="s">
        <v>401</v>
      </c>
      <c r="F5432" s="154" t="s">
        <v>34</v>
      </c>
      <c r="G5432" s="155" t="s">
        <v>10948</v>
      </c>
      <c r="H5432" s="68">
        <v>152.5</v>
      </c>
      <c r="I5432" s="68">
        <v>54.1</v>
      </c>
      <c r="J5432" s="71">
        <f>IF(F5432="女",IF(H5432=0,0,VLOOKUP(I5432/(H5432*H5432/10000),标准!M$108:N$112,2,TRUE)),IF(H5432=0,0,VLOOKUP(I5432/(H5432*H5432/10000),标准!M$74:N$78,2,TRUE)))</f>
        <v>100</v>
      </c>
      <c r="K5432" s="72">
        <v>2942</v>
      </c>
      <c r="L5432" s="71">
        <f>IF(A5432&lt;43,IF(F5432="女",VLOOKUP(K5432,标准!K$108:L$128,2,TRUE),VLOOKUP(K5432,标准!K$74:L$94,2,TRUE)),IF(F5432="女",VLOOKUP(K5432,标准!K$39:L$59,2,TRUE),VLOOKUP(K5432,标准!K$3:L$23,2,TRUE)))</f>
        <v>78</v>
      </c>
      <c r="M5432" s="68">
        <v>19.5</v>
      </c>
      <c r="N5432" s="71">
        <f>IF(M5432="",0,IF(A5432&lt;43,IF(F5432="女",VLOOKUP(M5432,标准!C$108:D$128,2,TRUE),VLOOKUP(M5432,标准!C$74:D$94,2,TRUE)),IF(F5432="女",VLOOKUP(M5432,标准!C$39:D$59,2,TRUE),VLOOKUP(M5432,标准!C$3:D$23,2,TRUE))))</f>
        <v>80</v>
      </c>
      <c r="O5432" s="124">
        <v>168</v>
      </c>
      <c r="P5432" s="71">
        <f>IF(A5432&lt;43,IF(F5432="女",VLOOKUP(O5432/100,标准!E$108:F$128,2,TRUE),VLOOKUP(O5432/100,标准!E$74:F$94,2,TRUE)),IF(F5432="女",VLOOKUP(O5432/100,标准!E$39:F$59,2,TRUE),VLOOKUP(O5432/100,标准!E$3:F$23,2,TRUE)))</f>
        <v>70</v>
      </c>
      <c r="Q5432" s="125">
        <v>4.12</v>
      </c>
      <c r="R5432" s="71">
        <f>IF(Q5432=0,0,IF(A5432&lt;43,IF(F5432="女",IF(Q5432="",0,VLOOKUP(Q5432,标准!I$108:J$138,2,TRUE)),IF(Q5432="",0,VLOOKUP(Q5432,标准!I$74:J$104,2,TRUE))),IF(F5432="女",IF(Q5432="",0,VLOOKUP(Q5432,标准!I$39:J$69,2,TRUE)),IF(Q5432="",0,VLOOKUP(Q5432,标准!I$3:J$33,2,TRUE)))))</f>
        <v>68</v>
      </c>
      <c r="S5432" s="126">
        <v>26</v>
      </c>
      <c r="T5432" s="71">
        <f>IF(A5432&lt;43,IF(F5432="女",VLOOKUP(S5432,标准!G$108:H$138,2,TRUE),VLOOKUP(S5432,标准!G$74:H$99,2,TRUE)),IF(F5432="女",VLOOKUP(S5432,标准!G$39:H$69,2,TRUE),VLOOKUP(S5432,标准!G$3:H$28,2,TRUE)))</f>
        <v>60</v>
      </c>
      <c r="U5432" s="127">
        <v>9.3</v>
      </c>
      <c r="V5432" s="71">
        <f>IF(U5432=0,0,IF(A5432&lt;43,IF(F5432="女",IF(U5432="",0,VLOOKUP(U5432,标准!A$108:B$128,2,TRUE)),IF(U5432="",0,VLOOKUP(U5432,标准!A$74:B$94,2,TRUE))),IF(F5432="女",IF(U5432="",0,VLOOKUP(U5432,标准!A$39:B$59,2,TRUE)),IF(U5432="",0,VLOOKUP(U5432,标准!A$3:B$23,2,TRUE)))))</f>
        <v>70</v>
      </c>
      <c r="W5432" s="86">
        <f t="shared" si="84"/>
        <v>75.3</v>
      </c>
      <c r="X5432" s="87">
        <v>3.7</v>
      </c>
      <c r="Y5432" s="87">
        <v>3.9</v>
      </c>
      <c r="Z5432" s="91"/>
      <c r="AA5432" s="92"/>
    </row>
    <row r="5433" customHeight="1" spans="1:27">
      <c r="A5433" s="62">
        <v>42</v>
      </c>
      <c r="B5433" s="91">
        <v>5473</v>
      </c>
      <c r="C5433" s="154" t="s">
        <v>10949</v>
      </c>
      <c r="D5433" s="154" t="s">
        <v>10933</v>
      </c>
      <c r="E5433" s="154" t="s">
        <v>401</v>
      </c>
      <c r="F5433" s="154" t="s">
        <v>34</v>
      </c>
      <c r="G5433" s="155" t="s">
        <v>10950</v>
      </c>
      <c r="H5433" s="68">
        <v>161.7</v>
      </c>
      <c r="I5433" s="68">
        <v>53.9</v>
      </c>
      <c r="J5433" s="71">
        <f>IF(F5433="女",IF(H5433=0,0,VLOOKUP(I5433/(H5433*H5433/10000),标准!M$108:N$112,2,TRUE)),IF(H5433=0,0,VLOOKUP(I5433/(H5433*H5433/10000),标准!M$74:N$78,2,TRUE)))</f>
        <v>100</v>
      </c>
      <c r="K5433" s="72">
        <v>3589</v>
      </c>
      <c r="L5433" s="71">
        <f>IF(A5433&lt;43,IF(F5433="女",VLOOKUP(K5433,标准!K$108:L$128,2,TRUE),VLOOKUP(K5433,标准!K$74:L$94,2,TRUE)),IF(F5433="女",VLOOKUP(K5433,标准!K$39:L$59,2,TRUE),VLOOKUP(K5433,标准!K$3:L$23,2,TRUE)))</f>
        <v>100</v>
      </c>
      <c r="M5433" s="68">
        <v>26</v>
      </c>
      <c r="N5433" s="71">
        <f>IF(M5433="",0,IF(A5433&lt;43,IF(F5433="女",VLOOKUP(M5433,标准!C$108:D$128,2,TRUE),VLOOKUP(M5433,标准!C$74:D$94,2,TRUE)),IF(F5433="女",VLOOKUP(M5433,标准!C$39:D$59,2,TRUE),VLOOKUP(M5433,标准!C$3:D$23,2,TRUE))))</f>
        <v>100</v>
      </c>
      <c r="O5433" s="124">
        <v>158</v>
      </c>
      <c r="P5433" s="71">
        <f>IF(A5433&lt;43,IF(F5433="女",VLOOKUP(O5433/100,标准!E$108:F$128,2,TRUE),VLOOKUP(O5433/100,标准!E$74:F$94,2,TRUE)),IF(F5433="女",VLOOKUP(O5433/100,标准!E$39:F$59,2,TRUE),VLOOKUP(O5433/100,标准!E$3:F$23,2,TRUE)))</f>
        <v>64</v>
      </c>
      <c r="Q5433" s="125">
        <v>4.38</v>
      </c>
      <c r="R5433" s="71">
        <f>IF(Q5433=0,0,IF(A5433&lt;43,IF(F5433="女",IF(Q5433="",0,VLOOKUP(Q5433,标准!I$108:J$138,2,TRUE)),IF(Q5433="",0,VLOOKUP(Q5433,标准!I$74:J$104,2,TRUE))),IF(F5433="女",IF(Q5433="",0,VLOOKUP(Q5433,标准!I$39:J$69,2,TRUE)),IF(Q5433="",0,VLOOKUP(Q5433,标准!I$3:J$33,2,TRUE)))))</f>
        <v>50</v>
      </c>
      <c r="S5433" s="126">
        <v>39</v>
      </c>
      <c r="T5433" s="71">
        <f>IF(A5433&lt;43,IF(F5433="女",VLOOKUP(S5433,标准!G$108:H$138,2,TRUE),VLOOKUP(S5433,标准!G$74:H$99,2,TRUE)),IF(F5433="女",VLOOKUP(S5433,标准!G$39:H$69,2,TRUE),VLOOKUP(S5433,标准!G$3:H$28,2,TRUE)))</f>
        <v>72</v>
      </c>
      <c r="U5433" s="127">
        <v>9.7</v>
      </c>
      <c r="V5433" s="71">
        <f>IF(U5433=0,0,IF(A5433&lt;43,IF(F5433="女",IF(U5433="",0,VLOOKUP(U5433,标准!A$108:B$128,2,TRUE)),IF(U5433="",0,VLOOKUP(U5433,标准!A$74:B$94,2,TRUE))),IF(F5433="女",IF(U5433="",0,VLOOKUP(U5433,标准!A$39:B$59,2,TRUE)),IF(U5433="",0,VLOOKUP(U5433,标准!A$3:B$23,2,TRUE)))))</f>
        <v>66</v>
      </c>
      <c r="W5433" s="86">
        <f t="shared" si="84"/>
        <v>76.8</v>
      </c>
      <c r="X5433" s="87">
        <v>4.8</v>
      </c>
      <c r="Y5433" s="87">
        <v>4.7</v>
      </c>
      <c r="Z5433" s="91"/>
      <c r="AA5433" s="92"/>
    </row>
    <row r="5434" customHeight="1" spans="1:27">
      <c r="A5434" s="62">
        <v>42</v>
      </c>
      <c r="B5434" s="91">
        <v>5474</v>
      </c>
      <c r="C5434" s="154" t="s">
        <v>10951</v>
      </c>
      <c r="D5434" s="154" t="s">
        <v>10933</v>
      </c>
      <c r="E5434" s="154" t="s">
        <v>401</v>
      </c>
      <c r="F5434" s="154" t="s">
        <v>34</v>
      </c>
      <c r="G5434" s="155" t="s">
        <v>10952</v>
      </c>
      <c r="H5434" s="68">
        <v>160.3</v>
      </c>
      <c r="I5434" s="68">
        <v>64.7</v>
      </c>
      <c r="J5434" s="71">
        <f>IF(F5434="女",IF(H5434=0,0,VLOOKUP(I5434/(H5434*H5434/10000),标准!M$108:N$112,2,TRUE)),IF(H5434=0,0,VLOOKUP(I5434/(H5434*H5434/10000),标准!M$74:N$78,2,TRUE)))</f>
        <v>80</v>
      </c>
      <c r="K5434" s="72">
        <v>3943</v>
      </c>
      <c r="L5434" s="71">
        <f>IF(A5434&lt;43,IF(F5434="女",VLOOKUP(K5434,标准!K$108:L$128,2,TRUE),VLOOKUP(K5434,标准!K$74:L$94,2,TRUE)),IF(F5434="女",VLOOKUP(K5434,标准!K$39:L$59,2,TRUE),VLOOKUP(K5434,标准!K$3:L$23,2,TRUE)))</f>
        <v>100</v>
      </c>
      <c r="M5434" s="68">
        <v>22</v>
      </c>
      <c r="N5434" s="71">
        <f>IF(M5434="",0,IF(A5434&lt;43,IF(F5434="女",VLOOKUP(M5434,标准!C$108:D$128,2,TRUE),VLOOKUP(M5434,标准!C$74:D$94,2,TRUE)),IF(F5434="女",VLOOKUP(M5434,标准!C$39:D$59,2,TRUE),VLOOKUP(M5434,标准!C$3:D$23,2,TRUE))))</f>
        <v>85</v>
      </c>
      <c r="O5434" s="124">
        <v>210</v>
      </c>
      <c r="P5434" s="71">
        <f>IF(A5434&lt;43,IF(F5434="女",VLOOKUP(O5434/100,标准!E$108:F$128,2,TRUE),VLOOKUP(O5434/100,标准!E$74:F$94,2,TRUE)),IF(F5434="女",VLOOKUP(O5434/100,标准!E$39:F$59,2,TRUE),VLOOKUP(O5434/100,标准!E$3:F$23,2,TRUE)))</f>
        <v>100</v>
      </c>
      <c r="Q5434" s="125">
        <v>4.3</v>
      </c>
      <c r="R5434" s="71">
        <f>IF(Q5434=0,0,IF(A5434&lt;43,IF(F5434="女",IF(Q5434="",0,VLOOKUP(Q5434,标准!I$108:J$138,2,TRUE)),IF(Q5434="",0,VLOOKUP(Q5434,标准!I$74:J$104,2,TRUE))),IF(F5434="女",IF(Q5434="",0,VLOOKUP(Q5434,标准!I$39:J$69,2,TRUE)),IF(Q5434="",0,VLOOKUP(Q5434,标准!I$3:J$33,2,TRUE)))))</f>
        <v>60</v>
      </c>
      <c r="S5434" s="126">
        <v>31</v>
      </c>
      <c r="T5434" s="71">
        <f>IF(A5434&lt;43,IF(F5434="女",VLOOKUP(S5434,标准!G$108:H$138,2,TRUE),VLOOKUP(S5434,标准!G$74:H$99,2,TRUE)),IF(F5434="女",VLOOKUP(S5434,标准!G$39:H$69,2,TRUE),VLOOKUP(S5434,标准!G$3:H$28,2,TRUE)))</f>
        <v>64</v>
      </c>
      <c r="U5434" s="127">
        <v>8.9</v>
      </c>
      <c r="V5434" s="71">
        <f>IF(U5434=0,0,IF(A5434&lt;43,IF(F5434="女",IF(U5434="",0,VLOOKUP(U5434,标准!A$108:B$128,2,TRUE)),IF(U5434="",0,VLOOKUP(U5434,标准!A$74:B$94,2,TRUE))),IF(F5434="女",IF(U5434="",0,VLOOKUP(U5434,标准!A$39:B$59,2,TRUE)),IF(U5434="",0,VLOOKUP(U5434,标准!A$3:B$23,2,TRUE)))))</f>
        <v>74</v>
      </c>
      <c r="W5434" s="86">
        <f t="shared" si="84"/>
        <v>78.7</v>
      </c>
      <c r="X5434" s="87">
        <v>3.7</v>
      </c>
      <c r="Y5434" s="87">
        <v>3.8</v>
      </c>
      <c r="Z5434" s="91"/>
      <c r="AA5434" s="92"/>
    </row>
    <row r="5435" customHeight="1" spans="1:27">
      <c r="A5435" s="62">
        <v>42</v>
      </c>
      <c r="B5435" s="91">
        <v>5475</v>
      </c>
      <c r="C5435" s="154" t="s">
        <v>10953</v>
      </c>
      <c r="D5435" s="154" t="s">
        <v>10933</v>
      </c>
      <c r="E5435" s="154" t="s">
        <v>401</v>
      </c>
      <c r="F5435" s="154" t="s">
        <v>34</v>
      </c>
      <c r="G5435" s="155" t="s">
        <v>10954</v>
      </c>
      <c r="H5435" s="68">
        <v>162.3</v>
      </c>
      <c r="I5435" s="68">
        <v>60.1</v>
      </c>
      <c r="J5435" s="71">
        <f>IF(F5435="女",IF(H5435=0,0,VLOOKUP(I5435/(H5435*H5435/10000),标准!M$108:N$112,2,TRUE)),IF(H5435=0,0,VLOOKUP(I5435/(H5435*H5435/10000),标准!M$74:N$78,2,TRUE)))</f>
        <v>100</v>
      </c>
      <c r="K5435" s="72">
        <v>3892</v>
      </c>
      <c r="L5435" s="71">
        <f>IF(A5435&lt;43,IF(F5435="女",VLOOKUP(K5435,标准!K$108:L$128,2,TRUE),VLOOKUP(K5435,标准!K$74:L$94,2,TRUE)),IF(F5435="女",VLOOKUP(K5435,标准!K$39:L$59,2,TRUE),VLOOKUP(K5435,标准!K$3:L$23,2,TRUE)))</f>
        <v>100</v>
      </c>
      <c r="M5435" s="68">
        <v>22</v>
      </c>
      <c r="N5435" s="71">
        <f>IF(M5435="",0,IF(A5435&lt;43,IF(F5435="女",VLOOKUP(M5435,标准!C$108:D$128,2,TRUE),VLOOKUP(M5435,标准!C$74:D$94,2,TRUE)),IF(F5435="女",VLOOKUP(M5435,标准!C$39:D$59,2,TRUE),VLOOKUP(M5435,标准!C$3:D$23,2,TRUE))))</f>
        <v>85</v>
      </c>
      <c r="O5435" s="124">
        <v>182</v>
      </c>
      <c r="P5435" s="71">
        <f>IF(A5435&lt;43,IF(F5435="女",VLOOKUP(O5435/100,标准!E$108:F$128,2,TRUE),VLOOKUP(O5435/100,标准!E$74:F$94,2,TRUE)),IF(F5435="女",VLOOKUP(O5435/100,标准!E$39:F$59,2,TRUE),VLOOKUP(O5435/100,标准!E$3:F$23,2,TRUE)))</f>
        <v>80</v>
      </c>
      <c r="Q5435" s="125">
        <v>4</v>
      </c>
      <c r="R5435" s="71">
        <f>IF(Q5435=0,0,IF(A5435&lt;43,IF(F5435="女",IF(Q5435="",0,VLOOKUP(Q5435,标准!I$108:J$138,2,TRUE)),IF(Q5435="",0,VLOOKUP(Q5435,标准!I$74:J$104,2,TRUE))),IF(F5435="女",IF(Q5435="",0,VLOOKUP(Q5435,标准!I$39:J$69,2,TRUE)),IF(Q5435="",0,VLOOKUP(Q5435,标准!I$3:J$33,2,TRUE)))))</f>
        <v>72</v>
      </c>
      <c r="S5435" s="126">
        <v>51</v>
      </c>
      <c r="T5435" s="71">
        <f>IF(A5435&lt;43,IF(F5435="女",VLOOKUP(S5435,标准!G$108:H$138,2,TRUE),VLOOKUP(S5435,标准!G$74:H$99,2,TRUE)),IF(F5435="女",VLOOKUP(S5435,标准!G$39:H$69,2,TRUE),VLOOKUP(S5435,标准!G$3:H$28,2,TRUE)))</f>
        <v>85</v>
      </c>
      <c r="U5435" s="127">
        <v>8.5</v>
      </c>
      <c r="V5435" s="71">
        <f>IF(U5435=0,0,IF(A5435&lt;43,IF(F5435="女",IF(U5435="",0,VLOOKUP(U5435,标准!A$108:B$128,2,TRUE)),IF(U5435="",0,VLOOKUP(U5435,标准!A$74:B$94,2,TRUE))),IF(F5435="女",IF(U5435="",0,VLOOKUP(U5435,标准!A$39:B$59,2,TRUE)),IF(U5435="",0,VLOOKUP(U5435,标准!A$3:B$23,2,TRUE)))))</f>
        <v>78</v>
      </c>
      <c r="W5435" s="86">
        <f t="shared" si="84"/>
        <v>85</v>
      </c>
      <c r="X5435" s="87">
        <v>4.5</v>
      </c>
      <c r="Y5435" s="87">
        <v>4.3</v>
      </c>
      <c r="Z5435" s="91"/>
      <c r="AA5435" s="92"/>
    </row>
    <row r="5436" customHeight="1" spans="1:27">
      <c r="A5436" s="62">
        <v>42</v>
      </c>
      <c r="B5436" s="91">
        <v>5476</v>
      </c>
      <c r="C5436" s="154" t="s">
        <v>10955</v>
      </c>
      <c r="D5436" s="154" t="s">
        <v>10933</v>
      </c>
      <c r="E5436" s="154" t="s">
        <v>401</v>
      </c>
      <c r="F5436" s="154" t="s">
        <v>34</v>
      </c>
      <c r="G5436" s="155" t="s">
        <v>10956</v>
      </c>
      <c r="H5436" s="68">
        <v>157.1</v>
      </c>
      <c r="I5436" s="68">
        <v>46.9</v>
      </c>
      <c r="J5436" s="71">
        <f>IF(F5436="女",IF(H5436=0,0,VLOOKUP(I5436/(H5436*H5436/10000),标准!M$108:N$112,2,TRUE)),IF(H5436=0,0,VLOOKUP(I5436/(H5436*H5436/10000),标准!M$74:N$78,2,TRUE)))</f>
        <v>100</v>
      </c>
      <c r="K5436" s="72">
        <v>2606</v>
      </c>
      <c r="L5436" s="71">
        <f>IF(A5436&lt;43,IF(F5436="女",VLOOKUP(K5436,标准!K$108:L$128,2,TRUE),VLOOKUP(K5436,标准!K$74:L$94,2,TRUE)),IF(F5436="女",VLOOKUP(K5436,标准!K$39:L$59,2,TRUE),VLOOKUP(K5436,标准!K$3:L$23,2,TRUE)))</f>
        <v>72</v>
      </c>
      <c r="M5436" s="68">
        <v>27.2</v>
      </c>
      <c r="N5436" s="71">
        <f>IF(M5436="",0,IF(A5436&lt;43,IF(F5436="女",VLOOKUP(M5436,标准!C$108:D$128,2,TRUE),VLOOKUP(M5436,标准!C$74:D$94,2,TRUE)),IF(F5436="女",VLOOKUP(M5436,标准!C$39:D$59,2,TRUE),VLOOKUP(M5436,标准!C$3:D$23,2,TRUE))))</f>
        <v>100</v>
      </c>
      <c r="O5436" s="124">
        <v>172</v>
      </c>
      <c r="P5436" s="71">
        <f>IF(A5436&lt;43,IF(F5436="女",VLOOKUP(O5436/100,标准!E$108:F$128,2,TRUE),VLOOKUP(O5436/100,标准!E$74:F$94,2,TRUE)),IF(F5436="女",VLOOKUP(O5436/100,标准!E$39:F$59,2,TRUE),VLOOKUP(O5436/100,标准!E$3:F$23,2,TRUE)))</f>
        <v>74</v>
      </c>
      <c r="Q5436" s="125">
        <v>4.41</v>
      </c>
      <c r="R5436" s="71">
        <f>IF(Q5436=0,0,IF(A5436&lt;43,IF(F5436="女",IF(Q5436="",0,VLOOKUP(Q5436,标准!I$108:J$138,2,TRUE)),IF(Q5436="",0,VLOOKUP(Q5436,标准!I$74:J$104,2,TRUE))),IF(F5436="女",IF(Q5436="",0,VLOOKUP(Q5436,标准!I$39:J$69,2,TRUE)),IF(Q5436="",0,VLOOKUP(Q5436,标准!I$3:J$33,2,TRUE)))))</f>
        <v>50</v>
      </c>
      <c r="S5436" s="126">
        <v>26</v>
      </c>
      <c r="T5436" s="71">
        <f>IF(A5436&lt;43,IF(F5436="女",VLOOKUP(S5436,标准!G$108:H$138,2,TRUE),VLOOKUP(S5436,标准!G$74:H$99,2,TRUE)),IF(F5436="女",VLOOKUP(S5436,标准!G$39:H$69,2,TRUE),VLOOKUP(S5436,标准!G$3:H$28,2,TRUE)))</f>
        <v>60</v>
      </c>
      <c r="U5436" s="127">
        <v>8.9</v>
      </c>
      <c r="V5436" s="71">
        <f>IF(U5436=0,0,IF(A5436&lt;43,IF(F5436="女",IF(U5436="",0,VLOOKUP(U5436,标准!A$108:B$128,2,TRUE)),IF(U5436="",0,VLOOKUP(U5436,标准!A$74:B$94,2,TRUE))),IF(F5436="女",IF(U5436="",0,VLOOKUP(U5436,标准!A$39:B$59,2,TRUE)),IF(U5436="",0,VLOOKUP(U5436,标准!A$3:B$23,2,TRUE)))))</f>
        <v>74</v>
      </c>
      <c r="W5436" s="86">
        <f t="shared" si="84"/>
        <v>74</v>
      </c>
      <c r="X5436" s="87">
        <v>3.7</v>
      </c>
      <c r="Y5436" s="87">
        <v>3.8</v>
      </c>
      <c r="Z5436" s="91"/>
      <c r="AA5436" s="92"/>
    </row>
    <row r="5437" customHeight="1" spans="1:27">
      <c r="A5437" s="62">
        <v>42</v>
      </c>
      <c r="B5437" s="91">
        <v>5477</v>
      </c>
      <c r="C5437" s="154" t="s">
        <v>10957</v>
      </c>
      <c r="D5437" s="154" t="s">
        <v>10933</v>
      </c>
      <c r="E5437" s="154" t="s">
        <v>401</v>
      </c>
      <c r="F5437" s="154" t="s">
        <v>34</v>
      </c>
      <c r="G5437" s="155" t="s">
        <v>10958</v>
      </c>
      <c r="H5437" s="68">
        <v>163.2</v>
      </c>
      <c r="I5437" s="68">
        <v>52.1</v>
      </c>
      <c r="J5437" s="71">
        <f>IF(F5437="女",IF(H5437=0,0,VLOOKUP(I5437/(H5437*H5437/10000),标准!M$108:N$112,2,TRUE)),IF(H5437=0,0,VLOOKUP(I5437/(H5437*H5437/10000),标准!M$74:N$78,2,TRUE)))</f>
        <v>100</v>
      </c>
      <c r="K5437" s="72">
        <v>3906</v>
      </c>
      <c r="L5437" s="71">
        <f>IF(A5437&lt;43,IF(F5437="女",VLOOKUP(K5437,标准!K$108:L$128,2,TRUE),VLOOKUP(K5437,标准!K$74:L$94,2,TRUE)),IF(F5437="女",VLOOKUP(K5437,标准!K$39:L$59,2,TRUE),VLOOKUP(K5437,标准!K$3:L$23,2,TRUE)))</f>
        <v>100</v>
      </c>
      <c r="M5437" s="68">
        <v>32.5</v>
      </c>
      <c r="N5437" s="71">
        <f>IF(M5437="",0,IF(A5437&lt;43,IF(F5437="女",VLOOKUP(M5437,标准!C$108:D$128,2,TRUE),VLOOKUP(M5437,标准!C$74:D$94,2,TRUE)),IF(F5437="女",VLOOKUP(M5437,标准!C$39:D$59,2,TRUE),VLOOKUP(M5437,标准!C$3:D$23,2,TRUE))))</f>
        <v>100</v>
      </c>
      <c r="O5437" s="124">
        <v>168</v>
      </c>
      <c r="P5437" s="71">
        <f>IF(A5437&lt;43,IF(F5437="女",VLOOKUP(O5437/100,标准!E$108:F$128,2,TRUE),VLOOKUP(O5437/100,标准!E$74:F$94,2,TRUE)),IF(F5437="女",VLOOKUP(O5437/100,标准!E$39:F$59,2,TRUE),VLOOKUP(O5437/100,标准!E$3:F$23,2,TRUE)))</f>
        <v>70</v>
      </c>
      <c r="Q5437" s="125">
        <v>4.2</v>
      </c>
      <c r="R5437" s="71">
        <f>IF(Q5437=0,0,IF(A5437&lt;43,IF(F5437="女",IF(Q5437="",0,VLOOKUP(Q5437,标准!I$108:J$138,2,TRUE)),IF(Q5437="",0,VLOOKUP(Q5437,标准!I$74:J$104,2,TRUE))),IF(F5437="女",IF(Q5437="",0,VLOOKUP(Q5437,标准!I$39:J$69,2,TRUE)),IF(Q5437="",0,VLOOKUP(Q5437,标准!I$3:J$33,2,TRUE)))))</f>
        <v>64</v>
      </c>
      <c r="S5437" s="126">
        <v>43</v>
      </c>
      <c r="T5437" s="71">
        <f>IF(A5437&lt;43,IF(F5437="女",VLOOKUP(S5437,标准!G$108:H$138,2,TRUE),VLOOKUP(S5437,标准!G$74:H$99,2,TRUE)),IF(F5437="女",VLOOKUP(S5437,标准!G$39:H$69,2,TRUE),VLOOKUP(S5437,标准!G$3:H$28,2,TRUE)))</f>
        <v>76</v>
      </c>
      <c r="U5437" s="127">
        <v>9.1</v>
      </c>
      <c r="V5437" s="71">
        <f>IF(U5437=0,0,IF(A5437&lt;43,IF(F5437="女",IF(U5437="",0,VLOOKUP(U5437,标准!A$108:B$128,2,TRUE)),IF(U5437="",0,VLOOKUP(U5437,标准!A$74:B$94,2,TRUE))),IF(F5437="女",IF(U5437="",0,VLOOKUP(U5437,标准!A$39:B$59,2,TRUE)),IF(U5437="",0,VLOOKUP(U5437,标准!A$3:B$23,2,TRUE)))))</f>
        <v>72</v>
      </c>
      <c r="W5437" s="86">
        <f t="shared" si="84"/>
        <v>81.8</v>
      </c>
      <c r="X5437" s="87">
        <v>3.7</v>
      </c>
      <c r="Y5437" s="87">
        <v>3.8</v>
      </c>
      <c r="Z5437" s="91"/>
      <c r="AA5437" s="92"/>
    </row>
    <row r="5438" customHeight="1" spans="1:27">
      <c r="A5438" s="62">
        <v>42</v>
      </c>
      <c r="B5438" s="91">
        <v>5478</v>
      </c>
      <c r="C5438" s="154" t="s">
        <v>10959</v>
      </c>
      <c r="D5438" s="154" t="s">
        <v>10933</v>
      </c>
      <c r="E5438" s="154" t="s">
        <v>401</v>
      </c>
      <c r="F5438" s="154" t="s">
        <v>34</v>
      </c>
      <c r="G5438" s="155" t="s">
        <v>10960</v>
      </c>
      <c r="H5438" s="68">
        <v>165.6</v>
      </c>
      <c r="I5438" s="68">
        <v>56.1</v>
      </c>
      <c r="J5438" s="71">
        <f>IF(F5438="女",IF(H5438=0,0,VLOOKUP(I5438/(H5438*H5438/10000),标准!M$108:N$112,2,TRUE)),IF(H5438=0,0,VLOOKUP(I5438/(H5438*H5438/10000),标准!M$74:N$78,2,TRUE)))</f>
        <v>100</v>
      </c>
      <c r="K5438" s="72">
        <v>2896</v>
      </c>
      <c r="L5438" s="71">
        <f>IF(A5438&lt;43,IF(F5438="女",VLOOKUP(K5438,标准!K$108:L$128,2,TRUE),VLOOKUP(K5438,标准!K$74:L$94,2,TRUE)),IF(F5438="女",VLOOKUP(K5438,标准!K$39:L$59,2,TRUE),VLOOKUP(K5438,标准!K$3:L$23,2,TRUE)))</f>
        <v>76</v>
      </c>
      <c r="M5438" s="68">
        <v>15</v>
      </c>
      <c r="N5438" s="71">
        <f>IF(M5438="",0,IF(A5438&lt;43,IF(F5438="女",VLOOKUP(M5438,标准!C$108:D$128,2,TRUE),VLOOKUP(M5438,标准!C$74:D$94,2,TRUE)),IF(F5438="女",VLOOKUP(M5438,标准!C$39:D$59,2,TRUE),VLOOKUP(M5438,标准!C$3:D$23,2,TRUE))))</f>
        <v>72</v>
      </c>
      <c r="O5438" s="124">
        <v>160</v>
      </c>
      <c r="P5438" s="71">
        <f>IF(A5438&lt;43,IF(F5438="女",VLOOKUP(O5438/100,标准!E$108:F$128,2,TRUE),VLOOKUP(O5438/100,标准!E$74:F$94,2,TRUE)),IF(F5438="女",VLOOKUP(O5438/100,标准!E$39:F$59,2,TRUE),VLOOKUP(O5438/100,标准!E$3:F$23,2,TRUE)))</f>
        <v>66</v>
      </c>
      <c r="Q5438" s="125">
        <v>4.27</v>
      </c>
      <c r="R5438" s="71">
        <f>IF(Q5438=0,0,IF(A5438&lt;43,IF(F5438="女",IF(Q5438="",0,VLOOKUP(Q5438,标准!I$108:J$138,2,TRUE)),IF(Q5438="",0,VLOOKUP(Q5438,标准!I$74:J$104,2,TRUE))),IF(F5438="女",IF(Q5438="",0,VLOOKUP(Q5438,标准!I$39:J$69,2,TRUE)),IF(Q5438="",0,VLOOKUP(Q5438,标准!I$3:J$33,2,TRUE)))))</f>
        <v>62</v>
      </c>
      <c r="S5438" s="126">
        <v>29</v>
      </c>
      <c r="T5438" s="71">
        <f>IF(A5438&lt;43,IF(F5438="女",VLOOKUP(S5438,标准!G$108:H$138,2,TRUE),VLOOKUP(S5438,标准!G$74:H$99,2,TRUE)),IF(F5438="女",VLOOKUP(S5438,标准!G$39:H$69,2,TRUE),VLOOKUP(S5438,标准!G$3:H$28,2,TRUE)))</f>
        <v>62</v>
      </c>
      <c r="U5438" s="127">
        <v>9.5</v>
      </c>
      <c r="V5438" s="71">
        <f>IF(U5438=0,0,IF(A5438&lt;43,IF(F5438="女",IF(U5438="",0,VLOOKUP(U5438,标准!A$108:B$128,2,TRUE)),IF(U5438="",0,VLOOKUP(U5438,标准!A$74:B$94,2,TRUE))),IF(F5438="女",IF(U5438="",0,VLOOKUP(U5438,标准!A$39:B$59,2,TRUE)),IF(U5438="",0,VLOOKUP(U5438,标准!A$3:B$23,2,TRUE)))))</f>
        <v>68</v>
      </c>
      <c r="W5438" s="86">
        <f t="shared" si="84"/>
        <v>72.4</v>
      </c>
      <c r="X5438" s="87">
        <v>4.1</v>
      </c>
      <c r="Y5438" s="87">
        <v>4</v>
      </c>
      <c r="Z5438" s="91"/>
      <c r="AA5438" s="92"/>
    </row>
    <row r="5439" customHeight="1" spans="1:27">
      <c r="A5439" s="62">
        <v>42</v>
      </c>
      <c r="B5439" s="91">
        <v>5479</v>
      </c>
      <c r="C5439" s="154" t="s">
        <v>10961</v>
      </c>
      <c r="D5439" s="154" t="s">
        <v>10933</v>
      </c>
      <c r="E5439" s="154" t="s">
        <v>401</v>
      </c>
      <c r="F5439" s="154" t="s">
        <v>34</v>
      </c>
      <c r="G5439" s="155" t="s">
        <v>10962</v>
      </c>
      <c r="H5439" s="68">
        <v>163.6</v>
      </c>
      <c r="I5439" s="68">
        <v>53.8</v>
      </c>
      <c r="J5439" s="71">
        <f>IF(F5439="女",IF(H5439=0,0,VLOOKUP(I5439/(H5439*H5439/10000),标准!M$108:N$112,2,TRUE)),IF(H5439=0,0,VLOOKUP(I5439/(H5439*H5439/10000),标准!M$74:N$78,2,TRUE)))</f>
        <v>100</v>
      </c>
      <c r="K5439" s="72">
        <v>3500</v>
      </c>
      <c r="L5439" s="71">
        <f>IF(A5439&lt;43,IF(F5439="女",VLOOKUP(K5439,标准!K$108:L$128,2,TRUE),VLOOKUP(K5439,标准!K$74:L$94,2,TRUE)),IF(F5439="女",VLOOKUP(K5439,标准!K$39:L$59,2,TRUE),VLOOKUP(K5439,标准!K$3:L$23,2,TRUE)))</f>
        <v>100</v>
      </c>
      <c r="M5439" s="68">
        <v>25</v>
      </c>
      <c r="N5439" s="71">
        <f>IF(M5439="",0,IF(A5439&lt;43,IF(F5439="女",VLOOKUP(M5439,标准!C$108:D$128,2,TRUE),VLOOKUP(M5439,标准!C$74:D$94,2,TRUE)),IF(F5439="女",VLOOKUP(M5439,标准!C$39:D$59,2,TRUE),VLOOKUP(M5439,标准!C$3:D$23,2,TRUE))))</f>
        <v>95</v>
      </c>
      <c r="O5439" s="124">
        <v>165</v>
      </c>
      <c r="P5439" s="71">
        <f>IF(A5439&lt;43,IF(F5439="女",VLOOKUP(O5439/100,标准!E$108:F$128,2,TRUE),VLOOKUP(O5439/100,标准!E$74:F$94,2,TRUE)),IF(F5439="女",VLOOKUP(O5439/100,标准!E$39:F$59,2,TRUE),VLOOKUP(O5439/100,标准!E$3:F$23,2,TRUE)))</f>
        <v>68</v>
      </c>
      <c r="Q5439" s="125">
        <v>4.02</v>
      </c>
      <c r="R5439" s="71">
        <f>IF(Q5439=0,0,IF(A5439&lt;43,IF(F5439="女",IF(Q5439="",0,VLOOKUP(Q5439,标准!I$108:J$138,2,TRUE)),IF(Q5439="",0,VLOOKUP(Q5439,标准!I$74:J$104,2,TRUE))),IF(F5439="女",IF(Q5439="",0,VLOOKUP(Q5439,标准!I$39:J$69,2,TRUE)),IF(Q5439="",0,VLOOKUP(Q5439,标准!I$3:J$33,2,TRUE)))))</f>
        <v>72</v>
      </c>
      <c r="S5439" s="126">
        <v>48</v>
      </c>
      <c r="T5439" s="71">
        <f>IF(A5439&lt;43,IF(F5439="女",VLOOKUP(S5439,标准!G$108:H$138,2,TRUE),VLOOKUP(S5439,标准!G$74:H$99,2,TRUE)),IF(F5439="女",VLOOKUP(S5439,标准!G$39:H$69,2,TRUE),VLOOKUP(S5439,标准!G$3:H$28,2,TRUE)))</f>
        <v>80</v>
      </c>
      <c r="U5439" s="127">
        <v>8.6</v>
      </c>
      <c r="V5439" s="71">
        <f>IF(U5439=0,0,IF(A5439&lt;43,IF(F5439="女",IF(U5439="",0,VLOOKUP(U5439,标准!A$108:B$128,2,TRUE)),IF(U5439="",0,VLOOKUP(U5439,标准!A$74:B$94,2,TRUE))),IF(F5439="女",IF(U5439="",0,VLOOKUP(U5439,标准!A$39:B$59,2,TRUE)),IF(U5439="",0,VLOOKUP(U5439,标准!A$3:B$23,2,TRUE)))))</f>
        <v>76</v>
      </c>
      <c r="W5439" s="86">
        <f t="shared" si="84"/>
        <v>83.9</v>
      </c>
      <c r="X5439" s="87">
        <v>4.9</v>
      </c>
      <c r="Y5439" s="87">
        <v>4.9</v>
      </c>
      <c r="Z5439" s="91"/>
      <c r="AA5439" s="92"/>
    </row>
    <row r="5440" customHeight="1" spans="1:27">
      <c r="A5440" s="62">
        <v>42</v>
      </c>
      <c r="B5440" s="91">
        <v>5480</v>
      </c>
      <c r="C5440" s="154" t="s">
        <v>10963</v>
      </c>
      <c r="D5440" s="154" t="s">
        <v>10933</v>
      </c>
      <c r="E5440" s="154" t="s">
        <v>401</v>
      </c>
      <c r="F5440" s="154" t="s">
        <v>34</v>
      </c>
      <c r="G5440" s="155" t="s">
        <v>10964</v>
      </c>
      <c r="H5440" s="68">
        <v>170.8</v>
      </c>
      <c r="I5440" s="68">
        <v>75.3</v>
      </c>
      <c r="J5440" s="71">
        <f>IF(F5440="女",IF(H5440=0,0,VLOOKUP(I5440/(H5440*H5440/10000),标准!M$108:N$112,2,TRUE)),IF(H5440=0,0,VLOOKUP(I5440/(H5440*H5440/10000),标准!M$74:N$78,2,TRUE)))</f>
        <v>80</v>
      </c>
      <c r="K5440" s="72">
        <v>3259</v>
      </c>
      <c r="L5440" s="71">
        <f>IF(A5440&lt;43,IF(F5440="女",VLOOKUP(K5440,标准!K$108:L$128,2,TRUE),VLOOKUP(K5440,标准!K$74:L$94,2,TRUE)),IF(F5440="女",VLOOKUP(K5440,标准!K$39:L$59,2,TRUE),VLOOKUP(K5440,标准!K$3:L$23,2,TRUE)))</f>
        <v>85</v>
      </c>
      <c r="M5440" s="68">
        <v>10</v>
      </c>
      <c r="N5440" s="71">
        <f>IF(M5440="",0,IF(A5440&lt;43,IF(F5440="女",VLOOKUP(M5440,标准!C$108:D$128,2,TRUE),VLOOKUP(M5440,标准!C$74:D$94,2,TRUE)),IF(F5440="女",VLOOKUP(M5440,标准!C$39:D$59,2,TRUE),VLOOKUP(M5440,标准!C$3:D$23,2,TRUE))))</f>
        <v>66</v>
      </c>
      <c r="O5440" s="124">
        <v>161</v>
      </c>
      <c r="P5440" s="71">
        <f>IF(A5440&lt;43,IF(F5440="女",VLOOKUP(O5440/100,标准!E$108:F$128,2,TRUE),VLOOKUP(O5440/100,标准!E$74:F$94,2,TRUE)),IF(F5440="女",VLOOKUP(O5440/100,标准!E$39:F$59,2,TRUE),VLOOKUP(O5440/100,标准!E$3:F$23,2,TRUE)))</f>
        <v>66</v>
      </c>
      <c r="Q5440" s="125">
        <v>4.3</v>
      </c>
      <c r="R5440" s="71">
        <f>IF(Q5440=0,0,IF(A5440&lt;43,IF(F5440="女",IF(Q5440="",0,VLOOKUP(Q5440,标准!I$108:J$138,2,TRUE)),IF(Q5440="",0,VLOOKUP(Q5440,标准!I$74:J$104,2,TRUE))),IF(F5440="女",IF(Q5440="",0,VLOOKUP(Q5440,标准!I$39:J$69,2,TRUE)),IF(Q5440="",0,VLOOKUP(Q5440,标准!I$3:J$33,2,TRUE)))))</f>
        <v>60</v>
      </c>
      <c r="S5440" s="126">
        <v>40</v>
      </c>
      <c r="T5440" s="71">
        <f>IF(A5440&lt;43,IF(F5440="女",VLOOKUP(S5440,标准!G$108:H$138,2,TRUE),VLOOKUP(S5440,标准!G$74:H$99,2,TRUE)),IF(F5440="女",VLOOKUP(S5440,标准!G$39:H$69,2,TRUE),VLOOKUP(S5440,标准!G$3:H$28,2,TRUE)))</f>
        <v>74</v>
      </c>
      <c r="U5440" s="127">
        <v>9.3</v>
      </c>
      <c r="V5440" s="71">
        <f>IF(U5440=0,0,IF(A5440&lt;43,IF(F5440="女",IF(U5440="",0,VLOOKUP(U5440,标准!A$108:B$128,2,TRUE)),IF(U5440="",0,VLOOKUP(U5440,标准!A$74:B$94,2,TRUE))),IF(F5440="女",IF(U5440="",0,VLOOKUP(U5440,标准!A$39:B$59,2,TRUE)),IF(U5440="",0,VLOOKUP(U5440,标准!A$3:B$23,2,TRUE)))))</f>
        <v>70</v>
      </c>
      <c r="W5440" s="86">
        <f t="shared" si="84"/>
        <v>71.35</v>
      </c>
      <c r="X5440" s="87">
        <v>4</v>
      </c>
      <c r="Y5440" s="87">
        <v>4</v>
      </c>
      <c r="Z5440" s="91"/>
      <c r="AA5440" s="92"/>
    </row>
    <row r="5441" customHeight="1" spans="1:27">
      <c r="A5441" s="62">
        <v>42</v>
      </c>
      <c r="B5441" s="91">
        <v>5481</v>
      </c>
      <c r="C5441" s="154" t="s">
        <v>10965</v>
      </c>
      <c r="D5441" s="154" t="s">
        <v>10933</v>
      </c>
      <c r="E5441" s="154" t="s">
        <v>401</v>
      </c>
      <c r="F5441" s="154" t="s">
        <v>30</v>
      </c>
      <c r="G5441" s="155" t="s">
        <v>10966</v>
      </c>
      <c r="H5441" s="68">
        <v>176.5</v>
      </c>
      <c r="I5441" s="68">
        <v>80.1</v>
      </c>
      <c r="J5441" s="71">
        <f>IF(F5441="女",IF(H5441=0,0,VLOOKUP(I5441/(H5441*H5441/10000),标准!M$108:N$112,2,TRUE)),IF(H5441=0,0,VLOOKUP(I5441/(H5441*H5441/10000),标准!M$74:N$78,2,TRUE)))</f>
        <v>80</v>
      </c>
      <c r="K5441" s="72">
        <v>5252</v>
      </c>
      <c r="L5441" s="71">
        <f>IF(A5441&lt;43,IF(F5441="女",VLOOKUP(K5441,标准!K$108:L$128,2,TRUE),VLOOKUP(K5441,标准!K$74:L$94,2,TRUE)),IF(F5441="女",VLOOKUP(K5441,标准!K$39:L$59,2,TRUE),VLOOKUP(K5441,标准!K$3:L$23,2,TRUE)))</f>
        <v>100</v>
      </c>
      <c r="M5441" s="68">
        <v>12.5</v>
      </c>
      <c r="N5441" s="71">
        <f>IF(M5441="",0,IF(A5441&lt;43,IF(F5441="女",VLOOKUP(M5441,标准!C$108:D$128,2,TRUE),VLOOKUP(M5441,标准!C$74:D$94,2,TRUE)),IF(F5441="女",VLOOKUP(M5441,标准!C$39:D$59,2,TRUE),VLOOKUP(M5441,标准!C$3:D$23,2,TRUE))))</f>
        <v>72</v>
      </c>
      <c r="O5441" s="124">
        <v>240</v>
      </c>
      <c r="P5441" s="71">
        <f>IF(A5441&lt;43,IF(F5441="女",VLOOKUP(O5441/100,标准!E$108:F$128,2,TRUE),VLOOKUP(O5441/100,标准!E$74:F$94,2,TRUE)),IF(F5441="女",VLOOKUP(O5441/100,标准!E$39:F$59,2,TRUE),VLOOKUP(O5441/100,标准!E$3:F$23,2,TRUE)))</f>
        <v>76</v>
      </c>
      <c r="Q5441" s="125">
        <v>3.45</v>
      </c>
      <c r="R5441" s="71">
        <f>IF(Q5441=0,0,IF(A5441&lt;43,IF(F5441="女",IF(Q5441="",0,VLOOKUP(Q5441,标准!I$108:J$138,2,TRUE)),IF(Q5441="",0,VLOOKUP(Q5441,标准!I$74:J$104,2,TRUE))),IF(F5441="女",IF(Q5441="",0,VLOOKUP(Q5441,标准!I$39:J$69,2,TRUE)),IF(Q5441="",0,VLOOKUP(Q5441,标准!I$3:J$33,2,TRUE)))))</f>
        <v>78</v>
      </c>
      <c r="S5441" s="126">
        <v>5</v>
      </c>
      <c r="T5441" s="71">
        <f>IF(A5441&lt;43,IF(F5441="女",VLOOKUP(S5441,标准!G$108:H$138,2,TRUE),VLOOKUP(S5441,标准!G$74:H$99,2,TRUE)),IF(F5441="女",VLOOKUP(S5441,标准!G$39:H$69,2,TRUE),VLOOKUP(S5441,标准!G$3:H$28,2,TRUE)))</f>
        <v>10</v>
      </c>
      <c r="U5441" s="127">
        <v>7.2</v>
      </c>
      <c r="V5441" s="71">
        <f>IF(U5441=0,0,IF(A5441&lt;43,IF(F5441="女",IF(U5441="",0,VLOOKUP(U5441,标准!A$108:B$128,2,TRUE)),IF(U5441="",0,VLOOKUP(U5441,标准!A$74:B$94,2,TRUE))),IF(F5441="女",IF(U5441="",0,VLOOKUP(U5441,标准!A$39:B$59,2,TRUE)),IF(U5441="",0,VLOOKUP(U5441,标准!A$3:B$23,2,TRUE)))))</f>
        <v>78</v>
      </c>
      <c r="W5441" s="86">
        <f t="shared" si="84"/>
        <v>74</v>
      </c>
      <c r="X5441" s="87">
        <v>3.7</v>
      </c>
      <c r="Y5441" s="87">
        <v>3.8</v>
      </c>
      <c r="Z5441" s="91"/>
      <c r="AA5441" s="92"/>
    </row>
    <row r="5442" customHeight="1" spans="1:27">
      <c r="A5442" s="62">
        <v>42</v>
      </c>
      <c r="B5442" s="91">
        <v>5482</v>
      </c>
      <c r="C5442" s="154" t="s">
        <v>10967</v>
      </c>
      <c r="D5442" s="154" t="s">
        <v>10933</v>
      </c>
      <c r="E5442" s="154" t="s">
        <v>401</v>
      </c>
      <c r="F5442" s="154" t="s">
        <v>34</v>
      </c>
      <c r="G5442" s="155" t="s">
        <v>10968</v>
      </c>
      <c r="H5442" s="68">
        <v>160.1</v>
      </c>
      <c r="I5442" s="68">
        <v>51.1</v>
      </c>
      <c r="J5442" s="71">
        <f>IF(F5442="女",IF(H5442=0,0,VLOOKUP(I5442/(H5442*H5442/10000),标准!M$108:N$112,2,TRUE)),IF(H5442=0,0,VLOOKUP(I5442/(H5442*H5442/10000),标准!M$74:N$78,2,TRUE)))</f>
        <v>100</v>
      </c>
      <c r="K5442" s="72">
        <v>2665</v>
      </c>
      <c r="L5442" s="71">
        <f>IF(A5442&lt;43,IF(F5442="女",VLOOKUP(K5442,标准!K$108:L$128,2,TRUE),VLOOKUP(K5442,标准!K$74:L$94,2,TRUE)),IF(F5442="女",VLOOKUP(K5442,标准!K$39:L$59,2,TRUE),VLOOKUP(K5442,标准!K$3:L$23,2,TRUE)))</f>
        <v>72</v>
      </c>
      <c r="M5442" s="68">
        <v>19.2</v>
      </c>
      <c r="N5442" s="71">
        <f>IF(M5442="",0,IF(A5442&lt;43,IF(F5442="女",VLOOKUP(M5442,标准!C$108:D$128,2,TRUE),VLOOKUP(M5442,标准!C$74:D$94,2,TRUE)),IF(F5442="女",VLOOKUP(M5442,标准!C$39:D$59,2,TRUE),VLOOKUP(M5442,标准!C$3:D$23,2,TRUE))))</f>
        <v>80</v>
      </c>
      <c r="O5442" s="124">
        <v>175</v>
      </c>
      <c r="P5442" s="71">
        <f>IF(A5442&lt;43,IF(F5442="女",VLOOKUP(O5442/100,标准!E$108:F$128,2,TRUE),VLOOKUP(O5442/100,标准!E$74:F$94,2,TRUE)),IF(F5442="女",VLOOKUP(O5442/100,标准!E$39:F$59,2,TRUE),VLOOKUP(O5442/100,标准!E$3:F$23,2,TRUE)))</f>
        <v>76</v>
      </c>
      <c r="Q5442" s="125">
        <v>4.47</v>
      </c>
      <c r="R5442" s="71">
        <f>IF(Q5442=0,0,IF(A5442&lt;43,IF(F5442="女",IF(Q5442="",0,VLOOKUP(Q5442,标准!I$108:J$138,2,TRUE)),IF(Q5442="",0,VLOOKUP(Q5442,标准!I$74:J$104,2,TRUE))),IF(F5442="女",IF(Q5442="",0,VLOOKUP(Q5442,标准!I$39:J$69,2,TRUE)),IF(Q5442="",0,VLOOKUP(Q5442,标准!I$3:J$33,2,TRUE)))))</f>
        <v>40</v>
      </c>
      <c r="S5442" s="126">
        <v>47</v>
      </c>
      <c r="T5442" s="71">
        <f>IF(A5442&lt;43,IF(F5442="女",VLOOKUP(S5442,标准!G$108:H$138,2,TRUE),VLOOKUP(S5442,标准!G$74:H$99,2,TRUE)),IF(F5442="女",VLOOKUP(S5442,标准!G$39:H$69,2,TRUE),VLOOKUP(S5442,标准!G$3:H$28,2,TRUE)))</f>
        <v>80</v>
      </c>
      <c r="U5442" s="127">
        <v>9</v>
      </c>
      <c r="V5442" s="71">
        <f>IF(U5442=0,0,IF(A5442&lt;43,IF(F5442="女",IF(U5442="",0,VLOOKUP(U5442,标准!A$108:B$128,2,TRUE)),IF(U5442="",0,VLOOKUP(U5442,标准!A$74:B$94,2,TRUE))),IF(F5442="女",IF(U5442="",0,VLOOKUP(U5442,标准!A$39:B$59,2,TRUE)),IF(U5442="",0,VLOOKUP(U5442,标准!A$3:B$23,2,TRUE)))))</f>
        <v>72</v>
      </c>
      <c r="W5442" s="86">
        <f t="shared" ref="W5442:W5505" si="85">V5442*0.2+N5442*0.1+P5442*0.1+T5442*0.1+R5442*0.2+J5442*0.15+L5442*0.15</f>
        <v>71.8</v>
      </c>
      <c r="X5442" s="87">
        <v>3.8</v>
      </c>
      <c r="Y5442" s="87">
        <v>4.3</v>
      </c>
      <c r="Z5442" s="91"/>
      <c r="AA5442" s="92"/>
    </row>
    <row r="5443" customHeight="1" spans="1:27">
      <c r="A5443" s="62">
        <v>42</v>
      </c>
      <c r="B5443" s="91">
        <v>5483</v>
      </c>
      <c r="C5443" s="154" t="s">
        <v>10969</v>
      </c>
      <c r="D5443" s="154" t="s">
        <v>10933</v>
      </c>
      <c r="E5443" s="154" t="s">
        <v>401</v>
      </c>
      <c r="F5443" s="154" t="s">
        <v>34</v>
      </c>
      <c r="G5443" s="155" t="s">
        <v>10970</v>
      </c>
      <c r="H5443" s="68">
        <v>155.6</v>
      </c>
      <c r="I5443" s="68">
        <v>45.7</v>
      </c>
      <c r="J5443" s="71">
        <f>IF(F5443="女",IF(H5443=0,0,VLOOKUP(I5443/(H5443*H5443/10000),标准!M$108:N$112,2,TRUE)),IF(H5443=0,0,VLOOKUP(I5443/(H5443*H5443/10000),标准!M$74:N$78,2,TRUE)))</f>
        <v>100</v>
      </c>
      <c r="K5443" s="72">
        <v>2179</v>
      </c>
      <c r="L5443" s="71">
        <f>IF(A5443&lt;43,IF(F5443="女",VLOOKUP(K5443,标准!K$108:L$128,2,TRUE),VLOOKUP(K5443,标准!K$74:L$94,2,TRUE)),IF(F5443="女",VLOOKUP(K5443,标准!K$39:L$59,2,TRUE),VLOOKUP(K5443,标准!K$3:L$23,2,TRUE)))</f>
        <v>62</v>
      </c>
      <c r="M5443" s="68">
        <v>12.8</v>
      </c>
      <c r="N5443" s="71">
        <f>IF(M5443="",0,IF(A5443&lt;43,IF(F5443="女",VLOOKUP(M5443,标准!C$108:D$128,2,TRUE),VLOOKUP(M5443,标准!C$74:D$94,2,TRUE)),IF(F5443="女",VLOOKUP(M5443,标准!C$39:D$59,2,TRUE),VLOOKUP(M5443,标准!C$3:D$23,2,TRUE))))</f>
        <v>70</v>
      </c>
      <c r="O5443" s="124">
        <v>140</v>
      </c>
      <c r="P5443" s="71">
        <f>IF(A5443&lt;43,IF(F5443="女",VLOOKUP(O5443/100,标准!E$108:F$128,2,TRUE),VLOOKUP(O5443/100,标准!E$74:F$94,2,TRUE)),IF(F5443="女",VLOOKUP(O5443/100,标准!E$39:F$59,2,TRUE),VLOOKUP(O5443/100,标准!E$3:F$23,2,TRUE)))</f>
        <v>30</v>
      </c>
      <c r="Q5443" s="125">
        <v>5.28</v>
      </c>
      <c r="R5443" s="71">
        <f>IF(Q5443=0,0,IF(A5443&lt;43,IF(F5443="女",IF(Q5443="",0,VLOOKUP(Q5443,标准!I$108:J$138,2,TRUE)),IF(Q5443="",0,VLOOKUP(Q5443,标准!I$74:J$104,2,TRUE))),IF(F5443="女",IF(Q5443="",0,VLOOKUP(Q5443,标准!I$39:J$69,2,TRUE)),IF(Q5443="",0,VLOOKUP(Q5443,标准!I$3:J$33,2,TRUE)))))</f>
        <v>0</v>
      </c>
      <c r="S5443" s="126">
        <v>40</v>
      </c>
      <c r="T5443" s="71">
        <f>IF(A5443&lt;43,IF(F5443="女",VLOOKUP(S5443,标准!G$108:H$138,2,TRUE),VLOOKUP(S5443,标准!G$74:H$99,2,TRUE)),IF(F5443="女",VLOOKUP(S5443,标准!G$39:H$69,2,TRUE),VLOOKUP(S5443,标准!G$3:H$28,2,TRUE)))</f>
        <v>74</v>
      </c>
      <c r="U5443" s="127">
        <v>10</v>
      </c>
      <c r="V5443" s="71">
        <f>IF(U5443=0,0,IF(A5443&lt;43,IF(F5443="女",IF(U5443="",0,VLOOKUP(U5443,标准!A$108:B$128,2,TRUE)),IF(U5443="",0,VLOOKUP(U5443,标准!A$74:B$94,2,TRUE))),IF(F5443="女",IF(U5443="",0,VLOOKUP(U5443,标准!A$39:B$59,2,TRUE)),IF(U5443="",0,VLOOKUP(U5443,标准!A$3:B$23,2,TRUE)))))</f>
        <v>62</v>
      </c>
      <c r="W5443" s="86">
        <f t="shared" si="85"/>
        <v>54.1</v>
      </c>
      <c r="X5443" s="87">
        <v>3.9</v>
      </c>
      <c r="Y5443" s="87">
        <v>3.9</v>
      </c>
      <c r="Z5443" s="91"/>
      <c r="AA5443" s="92"/>
    </row>
    <row r="5444" customHeight="1" spans="1:27">
      <c r="A5444" s="62">
        <v>42</v>
      </c>
      <c r="B5444" s="91">
        <v>5484</v>
      </c>
      <c r="C5444" s="154" t="s">
        <v>10971</v>
      </c>
      <c r="D5444" s="154" t="s">
        <v>10933</v>
      </c>
      <c r="E5444" s="154" t="s">
        <v>401</v>
      </c>
      <c r="F5444" s="154" t="s">
        <v>34</v>
      </c>
      <c r="G5444" s="155" t="s">
        <v>10972</v>
      </c>
      <c r="H5444" s="68">
        <v>154.7</v>
      </c>
      <c r="I5444" s="68">
        <v>45.1</v>
      </c>
      <c r="J5444" s="71">
        <f>IF(F5444="女",IF(H5444=0,0,VLOOKUP(I5444/(H5444*H5444/10000),标准!M$108:N$112,2,TRUE)),IF(H5444=0,0,VLOOKUP(I5444/(H5444*H5444/10000),标准!M$74:N$78,2,TRUE)))</f>
        <v>100</v>
      </c>
      <c r="K5444" s="72">
        <v>2216</v>
      </c>
      <c r="L5444" s="71">
        <f>IF(A5444&lt;43,IF(F5444="女",VLOOKUP(K5444,标准!K$108:L$128,2,TRUE),VLOOKUP(K5444,标准!K$74:L$94,2,TRUE)),IF(F5444="女",VLOOKUP(K5444,标准!K$39:L$59,2,TRUE),VLOOKUP(K5444,标准!K$3:L$23,2,TRUE)))</f>
        <v>64</v>
      </c>
      <c r="M5444" s="68">
        <v>25</v>
      </c>
      <c r="N5444" s="71">
        <f>IF(M5444="",0,IF(A5444&lt;43,IF(F5444="女",VLOOKUP(M5444,标准!C$108:D$128,2,TRUE),VLOOKUP(M5444,标准!C$74:D$94,2,TRUE)),IF(F5444="女",VLOOKUP(M5444,标准!C$39:D$59,2,TRUE),VLOOKUP(M5444,标准!C$3:D$23,2,TRUE))))</f>
        <v>95</v>
      </c>
      <c r="O5444" s="124">
        <v>175</v>
      </c>
      <c r="P5444" s="71">
        <f>IF(A5444&lt;43,IF(F5444="女",VLOOKUP(O5444/100,标准!E$108:F$128,2,TRUE),VLOOKUP(O5444/100,标准!E$74:F$94,2,TRUE)),IF(F5444="女",VLOOKUP(O5444/100,标准!E$39:F$59,2,TRUE),VLOOKUP(O5444/100,标准!E$3:F$23,2,TRUE)))</f>
        <v>76</v>
      </c>
      <c r="Q5444" s="125">
        <v>3.36</v>
      </c>
      <c r="R5444" s="71">
        <f>IF(Q5444=0,0,IF(A5444&lt;43,IF(F5444="女",IF(Q5444="",0,VLOOKUP(Q5444,标准!I$108:J$138,2,TRUE)),IF(Q5444="",0,VLOOKUP(Q5444,标准!I$74:J$104,2,TRUE))),IF(F5444="女",IF(Q5444="",0,VLOOKUP(Q5444,标准!I$39:J$69,2,TRUE)),IF(Q5444="",0,VLOOKUP(Q5444,标准!I$3:J$33,2,TRUE)))))</f>
        <v>85</v>
      </c>
      <c r="S5444" s="126">
        <v>27</v>
      </c>
      <c r="T5444" s="71">
        <f>IF(A5444&lt;43,IF(F5444="女",VLOOKUP(S5444,标准!G$108:H$138,2,TRUE),VLOOKUP(S5444,标准!G$74:H$99,2,TRUE)),IF(F5444="女",VLOOKUP(S5444,标准!G$39:H$69,2,TRUE),VLOOKUP(S5444,标准!G$3:H$28,2,TRUE)))</f>
        <v>60</v>
      </c>
      <c r="U5444" s="127">
        <v>8.5</v>
      </c>
      <c r="V5444" s="71">
        <f>IF(U5444=0,0,IF(A5444&lt;43,IF(F5444="女",IF(U5444="",0,VLOOKUP(U5444,标准!A$108:B$128,2,TRUE)),IF(U5444="",0,VLOOKUP(U5444,标准!A$74:B$94,2,TRUE))),IF(F5444="女",IF(U5444="",0,VLOOKUP(U5444,标准!A$39:B$59,2,TRUE)),IF(U5444="",0,VLOOKUP(U5444,标准!A$3:B$23,2,TRUE)))))</f>
        <v>78</v>
      </c>
      <c r="W5444" s="86">
        <f t="shared" si="85"/>
        <v>80.3</v>
      </c>
      <c r="X5444" s="87">
        <v>3.7</v>
      </c>
      <c r="Y5444" s="87">
        <v>3.7</v>
      </c>
      <c r="Z5444" s="91"/>
      <c r="AA5444" s="92"/>
    </row>
    <row r="5445" customHeight="1" spans="1:27">
      <c r="A5445" s="62">
        <v>42</v>
      </c>
      <c r="B5445" s="91">
        <v>5485</v>
      </c>
      <c r="C5445" s="154" t="s">
        <v>10973</v>
      </c>
      <c r="D5445" s="154" t="s">
        <v>10933</v>
      </c>
      <c r="E5445" s="154" t="s">
        <v>401</v>
      </c>
      <c r="F5445" s="154" t="s">
        <v>34</v>
      </c>
      <c r="G5445" s="155" t="s">
        <v>10974</v>
      </c>
      <c r="H5445" s="68">
        <v>161.5</v>
      </c>
      <c r="I5445" s="68">
        <v>54.3</v>
      </c>
      <c r="J5445" s="71">
        <f>IF(F5445="女",IF(H5445=0,0,VLOOKUP(I5445/(H5445*H5445/10000),标准!M$108:N$112,2,TRUE)),IF(H5445=0,0,VLOOKUP(I5445/(H5445*H5445/10000),标准!M$74:N$78,2,TRUE)))</f>
        <v>100</v>
      </c>
      <c r="K5445" s="72">
        <v>2945</v>
      </c>
      <c r="L5445" s="71">
        <f>IF(A5445&lt;43,IF(F5445="女",VLOOKUP(K5445,标准!K$108:L$128,2,TRUE),VLOOKUP(K5445,标准!K$74:L$94,2,TRUE)),IF(F5445="女",VLOOKUP(K5445,标准!K$39:L$59,2,TRUE),VLOOKUP(K5445,标准!K$3:L$23,2,TRUE)))</f>
        <v>78</v>
      </c>
      <c r="M5445" s="68">
        <v>22</v>
      </c>
      <c r="N5445" s="71">
        <f>IF(M5445="",0,IF(A5445&lt;43,IF(F5445="女",VLOOKUP(M5445,标准!C$108:D$128,2,TRUE),VLOOKUP(M5445,标准!C$74:D$94,2,TRUE)),IF(F5445="女",VLOOKUP(M5445,标准!C$39:D$59,2,TRUE),VLOOKUP(M5445,标准!C$3:D$23,2,TRUE))))</f>
        <v>85</v>
      </c>
      <c r="O5445" s="124">
        <v>169</v>
      </c>
      <c r="P5445" s="71">
        <f>IF(A5445&lt;43,IF(F5445="女",VLOOKUP(O5445/100,标准!E$108:F$128,2,TRUE),VLOOKUP(O5445/100,标准!E$74:F$94,2,TRUE)),IF(F5445="女",VLOOKUP(O5445/100,标准!E$39:F$59,2,TRUE),VLOOKUP(O5445/100,标准!E$3:F$23,2,TRUE)))</f>
        <v>72</v>
      </c>
      <c r="Q5445" s="125">
        <v>4.27</v>
      </c>
      <c r="R5445" s="71">
        <f>IF(Q5445=0,0,IF(A5445&lt;43,IF(F5445="女",IF(Q5445="",0,VLOOKUP(Q5445,标准!I$108:J$138,2,TRUE)),IF(Q5445="",0,VLOOKUP(Q5445,标准!I$74:J$104,2,TRUE))),IF(F5445="女",IF(Q5445="",0,VLOOKUP(Q5445,标准!I$39:J$69,2,TRUE)),IF(Q5445="",0,VLOOKUP(Q5445,标准!I$3:J$33,2,TRUE)))))</f>
        <v>62</v>
      </c>
      <c r="S5445" s="126">
        <v>36</v>
      </c>
      <c r="T5445" s="71">
        <f>IF(A5445&lt;43,IF(F5445="女",VLOOKUP(S5445,标准!G$108:H$138,2,TRUE),VLOOKUP(S5445,标准!G$74:H$99,2,TRUE)),IF(F5445="女",VLOOKUP(S5445,标准!G$39:H$69,2,TRUE),VLOOKUP(S5445,标准!G$3:H$28,2,TRUE)))</f>
        <v>70</v>
      </c>
      <c r="U5445" s="127">
        <v>8.9</v>
      </c>
      <c r="V5445" s="71">
        <f>IF(U5445=0,0,IF(A5445&lt;43,IF(F5445="女",IF(U5445="",0,VLOOKUP(U5445,标准!A$108:B$128,2,TRUE)),IF(U5445="",0,VLOOKUP(U5445,标准!A$74:B$94,2,TRUE))),IF(F5445="女",IF(U5445="",0,VLOOKUP(U5445,标准!A$39:B$59,2,TRUE)),IF(U5445="",0,VLOOKUP(U5445,标准!A$3:B$23,2,TRUE)))))</f>
        <v>74</v>
      </c>
      <c r="W5445" s="86">
        <f t="shared" si="85"/>
        <v>76.6</v>
      </c>
      <c r="X5445" s="87">
        <v>3.7</v>
      </c>
      <c r="Y5445" s="87">
        <v>3.7</v>
      </c>
      <c r="Z5445" s="91"/>
      <c r="AA5445" s="92"/>
    </row>
    <row r="5446" customHeight="1" spans="1:27">
      <c r="A5446" s="62">
        <v>42</v>
      </c>
      <c r="B5446" s="91">
        <v>5486</v>
      </c>
      <c r="C5446" s="154" t="s">
        <v>10975</v>
      </c>
      <c r="D5446" s="154" t="s">
        <v>10933</v>
      </c>
      <c r="E5446" s="154" t="s">
        <v>401</v>
      </c>
      <c r="F5446" s="154" t="s">
        <v>34</v>
      </c>
      <c r="G5446" s="155" t="s">
        <v>10976</v>
      </c>
      <c r="H5446" s="68">
        <v>151</v>
      </c>
      <c r="I5446" s="68">
        <v>46.5</v>
      </c>
      <c r="J5446" s="71">
        <f>IF(F5446="女",IF(H5446=0,0,VLOOKUP(I5446/(H5446*H5446/10000),标准!M$108:N$112,2,TRUE)),IF(H5446=0,0,VLOOKUP(I5446/(H5446*H5446/10000),标准!M$74:N$78,2,TRUE)))</f>
        <v>100</v>
      </c>
      <c r="K5446" s="72">
        <v>2988</v>
      </c>
      <c r="L5446" s="71">
        <f>IF(A5446&lt;43,IF(F5446="女",VLOOKUP(K5446,标准!K$108:L$128,2,TRUE),VLOOKUP(K5446,标准!K$74:L$94,2,TRUE)),IF(F5446="女",VLOOKUP(K5446,标准!K$39:L$59,2,TRUE),VLOOKUP(K5446,标准!K$3:L$23,2,TRUE)))</f>
        <v>78</v>
      </c>
      <c r="M5446" s="68">
        <v>14</v>
      </c>
      <c r="N5446" s="71">
        <f>IF(M5446="",0,IF(A5446&lt;43,IF(F5446="女",VLOOKUP(M5446,标准!C$108:D$128,2,TRUE),VLOOKUP(M5446,标准!C$74:D$94,2,TRUE)),IF(F5446="女",VLOOKUP(M5446,标准!C$39:D$59,2,TRUE),VLOOKUP(M5446,标准!C$3:D$23,2,TRUE))))</f>
        <v>72</v>
      </c>
      <c r="O5446" s="124">
        <v>180</v>
      </c>
      <c r="P5446" s="71">
        <f>IF(A5446&lt;43,IF(F5446="女",VLOOKUP(O5446/100,标准!E$108:F$128,2,TRUE),VLOOKUP(O5446/100,标准!E$74:F$94,2,TRUE)),IF(F5446="女",VLOOKUP(O5446/100,标准!E$39:F$59,2,TRUE),VLOOKUP(O5446/100,标准!E$3:F$23,2,TRUE)))</f>
        <v>78</v>
      </c>
      <c r="Q5446" s="125">
        <v>4.01</v>
      </c>
      <c r="R5446" s="71">
        <f>IF(Q5446=0,0,IF(A5446&lt;43,IF(F5446="女",IF(Q5446="",0,VLOOKUP(Q5446,标准!I$108:J$138,2,TRUE)),IF(Q5446="",0,VLOOKUP(Q5446,标准!I$74:J$104,2,TRUE))),IF(F5446="女",IF(Q5446="",0,VLOOKUP(Q5446,标准!I$39:J$69,2,TRUE)),IF(Q5446="",0,VLOOKUP(Q5446,标准!I$3:J$33,2,TRUE)))))</f>
        <v>72</v>
      </c>
      <c r="S5446" s="126">
        <v>44</v>
      </c>
      <c r="T5446" s="71">
        <f>IF(A5446&lt;43,IF(F5446="女",VLOOKUP(S5446,标准!G$108:H$138,2,TRUE),VLOOKUP(S5446,标准!G$74:H$99,2,TRUE)),IF(F5446="女",VLOOKUP(S5446,标准!G$39:H$69,2,TRUE),VLOOKUP(S5446,标准!G$3:H$28,2,TRUE)))</f>
        <v>78</v>
      </c>
      <c r="U5446" s="127">
        <v>9.7</v>
      </c>
      <c r="V5446" s="71">
        <f>IF(U5446=0,0,IF(A5446&lt;43,IF(F5446="女",IF(U5446="",0,VLOOKUP(U5446,标准!A$108:B$128,2,TRUE)),IF(U5446="",0,VLOOKUP(U5446,标准!A$74:B$94,2,TRUE))),IF(F5446="女",IF(U5446="",0,VLOOKUP(U5446,标准!A$39:B$59,2,TRUE)),IF(U5446="",0,VLOOKUP(U5446,标准!A$3:B$23,2,TRUE)))))</f>
        <v>66</v>
      </c>
      <c r="W5446" s="86">
        <f t="shared" si="85"/>
        <v>77.1</v>
      </c>
      <c r="X5446" s="87">
        <v>3.7</v>
      </c>
      <c r="Y5446" s="87">
        <v>3.8</v>
      </c>
      <c r="Z5446" s="91"/>
      <c r="AA5446" s="92"/>
    </row>
    <row r="5447" customHeight="1" spans="1:27">
      <c r="A5447" s="62">
        <v>42</v>
      </c>
      <c r="B5447" s="91">
        <v>5487</v>
      </c>
      <c r="C5447" s="154" t="s">
        <v>10977</v>
      </c>
      <c r="D5447" s="154" t="s">
        <v>10933</v>
      </c>
      <c r="E5447" s="154" t="s">
        <v>401</v>
      </c>
      <c r="F5447" s="154" t="s">
        <v>34</v>
      </c>
      <c r="G5447" s="155" t="s">
        <v>10978</v>
      </c>
      <c r="H5447" s="68">
        <v>155.5</v>
      </c>
      <c r="I5447" s="68">
        <v>44</v>
      </c>
      <c r="J5447" s="71">
        <f>IF(F5447="女",IF(H5447=0,0,VLOOKUP(I5447/(H5447*H5447/10000),标准!M$108:N$112,2,TRUE)),IF(H5447=0,0,VLOOKUP(I5447/(H5447*H5447/10000),标准!M$74:N$78,2,TRUE)))</f>
        <v>100</v>
      </c>
      <c r="K5447" s="72">
        <v>2285</v>
      </c>
      <c r="L5447" s="71">
        <f>IF(A5447&lt;43,IF(F5447="女",VLOOKUP(K5447,标准!K$108:L$128,2,TRUE),VLOOKUP(K5447,标准!K$74:L$94,2,TRUE)),IF(F5447="女",VLOOKUP(K5447,标准!K$39:L$59,2,TRUE),VLOOKUP(K5447,标准!K$3:L$23,2,TRUE)))</f>
        <v>64</v>
      </c>
      <c r="M5447" s="68">
        <v>21</v>
      </c>
      <c r="N5447" s="71">
        <f>IF(M5447="",0,IF(A5447&lt;43,IF(F5447="女",VLOOKUP(M5447,标准!C$108:D$128,2,TRUE),VLOOKUP(M5447,标准!C$74:D$94,2,TRUE)),IF(F5447="女",VLOOKUP(M5447,标准!C$39:D$59,2,TRUE),VLOOKUP(M5447,标准!C$3:D$23,2,TRUE))))</f>
        <v>85</v>
      </c>
      <c r="O5447" s="124">
        <v>155</v>
      </c>
      <c r="P5447" s="71">
        <f>IF(A5447&lt;43,IF(F5447="女",VLOOKUP(O5447/100,标准!E$108:F$128,2,TRUE),VLOOKUP(O5447/100,标准!E$74:F$94,2,TRUE)),IF(F5447="女",VLOOKUP(O5447/100,标准!E$39:F$59,2,TRUE),VLOOKUP(O5447/100,标准!E$3:F$23,2,TRUE)))</f>
        <v>62</v>
      </c>
      <c r="Q5447" s="125">
        <v>4.55</v>
      </c>
      <c r="R5447" s="71">
        <f>IF(Q5447=0,0,IF(A5447&lt;43,IF(F5447="女",IF(Q5447="",0,VLOOKUP(Q5447,标准!I$108:J$138,2,TRUE)),IF(Q5447="",0,VLOOKUP(Q5447,标准!I$74:J$104,2,TRUE))),IF(F5447="女",IF(Q5447="",0,VLOOKUP(Q5447,标准!I$39:J$69,2,TRUE)),IF(Q5447="",0,VLOOKUP(Q5447,标准!I$3:J$33,2,TRUE)))))</f>
        <v>30</v>
      </c>
      <c r="S5447" s="126">
        <v>36</v>
      </c>
      <c r="T5447" s="71">
        <f>IF(A5447&lt;43,IF(F5447="女",VLOOKUP(S5447,标准!G$108:H$138,2,TRUE),VLOOKUP(S5447,标准!G$74:H$99,2,TRUE)),IF(F5447="女",VLOOKUP(S5447,标准!G$39:H$69,2,TRUE),VLOOKUP(S5447,标准!G$3:H$28,2,TRUE)))</f>
        <v>70</v>
      </c>
      <c r="U5447" s="127">
        <v>9.9</v>
      </c>
      <c r="V5447" s="71">
        <f>IF(U5447=0,0,IF(A5447&lt;43,IF(F5447="女",IF(U5447="",0,VLOOKUP(U5447,标准!A$108:B$128,2,TRUE)),IF(U5447="",0,VLOOKUP(U5447,标准!A$74:B$94,2,TRUE))),IF(F5447="女",IF(U5447="",0,VLOOKUP(U5447,标准!A$39:B$59,2,TRUE)),IF(U5447="",0,VLOOKUP(U5447,标准!A$3:B$23,2,TRUE)))))</f>
        <v>64</v>
      </c>
      <c r="W5447" s="86">
        <f t="shared" si="85"/>
        <v>65.1</v>
      </c>
      <c r="X5447" s="87">
        <v>3.7</v>
      </c>
      <c r="Y5447" s="87">
        <v>4</v>
      </c>
      <c r="Z5447" s="91"/>
      <c r="AA5447" s="92"/>
    </row>
    <row r="5448" customHeight="1" spans="1:27">
      <c r="A5448" s="62">
        <v>42</v>
      </c>
      <c r="B5448" s="91">
        <v>5488</v>
      </c>
      <c r="C5448" s="154" t="s">
        <v>10979</v>
      </c>
      <c r="D5448" s="154" t="s">
        <v>10980</v>
      </c>
      <c r="E5448" s="154" t="s">
        <v>401</v>
      </c>
      <c r="F5448" s="154" t="s">
        <v>34</v>
      </c>
      <c r="G5448" s="155" t="s">
        <v>10981</v>
      </c>
      <c r="H5448" s="68">
        <v>159.7</v>
      </c>
      <c r="I5448" s="68">
        <v>55.4</v>
      </c>
      <c r="J5448" s="71">
        <f>IF(F5448="女",IF(H5448=0,0,VLOOKUP(I5448/(H5448*H5448/10000),标准!M$108:N$112,2,TRUE)),IF(H5448=0,0,VLOOKUP(I5448/(H5448*H5448/10000),标准!M$74:N$78,2,TRUE)))</f>
        <v>100</v>
      </c>
      <c r="K5448" s="72">
        <v>3706</v>
      </c>
      <c r="L5448" s="71">
        <f>IF(A5448&lt;43,IF(F5448="女",VLOOKUP(K5448,标准!K$108:L$128,2,TRUE),VLOOKUP(K5448,标准!K$74:L$94,2,TRUE)),IF(F5448="女",VLOOKUP(K5448,标准!K$39:L$59,2,TRUE),VLOOKUP(K5448,标准!K$3:L$23,2,TRUE)))</f>
        <v>100</v>
      </c>
      <c r="M5448" s="68">
        <v>19</v>
      </c>
      <c r="N5448" s="71">
        <f>IF(M5448="",0,IF(A5448&lt;43,IF(F5448="女",VLOOKUP(M5448,标准!C$108:D$128,2,TRUE),VLOOKUP(M5448,标准!C$74:D$94,2,TRUE)),IF(F5448="女",VLOOKUP(M5448,标准!C$39:D$59,2,TRUE),VLOOKUP(M5448,标准!C$3:D$23,2,TRUE))))</f>
        <v>80</v>
      </c>
      <c r="O5448" s="124">
        <v>158</v>
      </c>
      <c r="P5448" s="71">
        <f>IF(A5448&lt;43,IF(F5448="女",VLOOKUP(O5448/100,标准!E$108:F$128,2,TRUE),VLOOKUP(O5448/100,标准!E$74:F$94,2,TRUE)),IF(F5448="女",VLOOKUP(O5448/100,标准!E$39:F$59,2,TRUE),VLOOKUP(O5448/100,标准!E$3:F$23,2,TRUE)))</f>
        <v>64</v>
      </c>
      <c r="Q5448" s="125">
        <v>4.08</v>
      </c>
      <c r="R5448" s="71">
        <f>IF(Q5448=0,0,IF(A5448&lt;43,IF(F5448="女",IF(Q5448="",0,VLOOKUP(Q5448,标准!I$108:J$138,2,TRUE)),IF(Q5448="",0,VLOOKUP(Q5448,标准!I$74:J$104,2,TRUE))),IF(F5448="女",IF(Q5448="",0,VLOOKUP(Q5448,标准!I$39:J$69,2,TRUE)),IF(Q5448="",0,VLOOKUP(Q5448,标准!I$3:J$33,2,TRUE)))))</f>
        <v>70</v>
      </c>
      <c r="S5448" s="126">
        <v>48</v>
      </c>
      <c r="T5448" s="71">
        <f>IF(A5448&lt;43,IF(F5448="女",VLOOKUP(S5448,标准!G$108:H$138,2,TRUE),VLOOKUP(S5448,标准!G$74:H$99,2,TRUE)),IF(F5448="女",VLOOKUP(S5448,标准!G$39:H$69,2,TRUE),VLOOKUP(S5448,标准!G$3:H$28,2,TRUE)))</f>
        <v>80</v>
      </c>
      <c r="U5448" s="127">
        <v>9.6</v>
      </c>
      <c r="V5448" s="71">
        <f>IF(U5448=0,0,IF(A5448&lt;43,IF(F5448="女",IF(U5448="",0,VLOOKUP(U5448,标准!A$108:B$128,2,TRUE)),IF(U5448="",0,VLOOKUP(U5448,标准!A$74:B$94,2,TRUE))),IF(F5448="女",IF(U5448="",0,VLOOKUP(U5448,标准!A$39:B$59,2,TRUE)),IF(U5448="",0,VLOOKUP(U5448,标准!A$3:B$23,2,TRUE)))))</f>
        <v>66</v>
      </c>
      <c r="W5448" s="86">
        <f t="shared" si="85"/>
        <v>79.6</v>
      </c>
      <c r="X5448" s="87">
        <v>3.8</v>
      </c>
      <c r="Y5448" s="87">
        <v>3.9</v>
      </c>
      <c r="Z5448" s="91"/>
      <c r="AA5448" s="92"/>
    </row>
    <row r="5449" customHeight="1" spans="1:27">
      <c r="A5449" s="62">
        <v>42</v>
      </c>
      <c r="B5449" s="91">
        <v>5489</v>
      </c>
      <c r="C5449" s="154" t="s">
        <v>10982</v>
      </c>
      <c r="D5449" s="154" t="s">
        <v>10980</v>
      </c>
      <c r="E5449" s="154" t="s">
        <v>401</v>
      </c>
      <c r="F5449" s="154" t="s">
        <v>34</v>
      </c>
      <c r="G5449" s="155" t="s">
        <v>10983</v>
      </c>
      <c r="H5449" s="68">
        <v>159.2</v>
      </c>
      <c r="I5449" s="68">
        <v>54.8</v>
      </c>
      <c r="J5449" s="71">
        <f>IF(F5449="女",IF(H5449=0,0,VLOOKUP(I5449/(H5449*H5449/10000),标准!M$108:N$112,2,TRUE)),IF(H5449=0,0,VLOOKUP(I5449/(H5449*H5449/10000),标准!M$74:N$78,2,TRUE)))</f>
        <v>100</v>
      </c>
      <c r="K5449" s="72">
        <v>2894</v>
      </c>
      <c r="L5449" s="71">
        <f>IF(A5449&lt;43,IF(F5449="女",VLOOKUP(K5449,标准!K$108:L$128,2,TRUE),VLOOKUP(K5449,标准!K$74:L$94,2,TRUE)),IF(F5449="女",VLOOKUP(K5449,标准!K$39:L$59,2,TRUE),VLOOKUP(K5449,标准!K$3:L$23,2,TRUE)))</f>
        <v>76</v>
      </c>
      <c r="M5449" s="68">
        <v>19</v>
      </c>
      <c r="N5449" s="71">
        <f>IF(M5449="",0,IF(A5449&lt;43,IF(F5449="女",VLOOKUP(M5449,标准!C$108:D$128,2,TRUE),VLOOKUP(M5449,标准!C$74:D$94,2,TRUE)),IF(F5449="女",VLOOKUP(M5449,标准!C$39:D$59,2,TRUE),VLOOKUP(M5449,标准!C$3:D$23,2,TRUE))))</f>
        <v>80</v>
      </c>
      <c r="O5449" s="124">
        <v>160</v>
      </c>
      <c r="P5449" s="71">
        <f>IF(A5449&lt;43,IF(F5449="女",VLOOKUP(O5449/100,标准!E$108:F$128,2,TRUE),VLOOKUP(O5449/100,标准!E$74:F$94,2,TRUE)),IF(F5449="女",VLOOKUP(O5449/100,标准!E$39:F$59,2,TRUE),VLOOKUP(O5449/100,标准!E$3:F$23,2,TRUE)))</f>
        <v>66</v>
      </c>
      <c r="Q5449" s="125">
        <v>4.08</v>
      </c>
      <c r="R5449" s="71">
        <f>IF(Q5449=0,0,IF(A5449&lt;43,IF(F5449="女",IF(Q5449="",0,VLOOKUP(Q5449,标准!I$108:J$138,2,TRUE)),IF(Q5449="",0,VLOOKUP(Q5449,标准!I$74:J$104,2,TRUE))),IF(F5449="女",IF(Q5449="",0,VLOOKUP(Q5449,标准!I$39:J$69,2,TRUE)),IF(Q5449="",0,VLOOKUP(Q5449,标准!I$3:J$33,2,TRUE)))))</f>
        <v>70</v>
      </c>
      <c r="S5449" s="126">
        <v>39</v>
      </c>
      <c r="T5449" s="71">
        <f>IF(A5449&lt;43,IF(F5449="女",VLOOKUP(S5449,标准!G$108:H$138,2,TRUE),VLOOKUP(S5449,标准!G$74:H$99,2,TRUE)),IF(F5449="女",VLOOKUP(S5449,标准!G$39:H$69,2,TRUE),VLOOKUP(S5449,标准!G$3:H$28,2,TRUE)))</f>
        <v>72</v>
      </c>
      <c r="U5449" s="127">
        <v>9.7</v>
      </c>
      <c r="V5449" s="71">
        <f>IF(U5449=0,0,IF(A5449&lt;43,IF(F5449="女",IF(U5449="",0,VLOOKUP(U5449,标准!A$108:B$128,2,TRUE)),IF(U5449="",0,VLOOKUP(U5449,标准!A$74:B$94,2,TRUE))),IF(F5449="女",IF(U5449="",0,VLOOKUP(U5449,标准!A$39:B$59,2,TRUE)),IF(U5449="",0,VLOOKUP(U5449,标准!A$3:B$23,2,TRUE)))))</f>
        <v>66</v>
      </c>
      <c r="W5449" s="86">
        <v>60</v>
      </c>
      <c r="X5449" s="87">
        <v>4.2</v>
      </c>
      <c r="Y5449" s="87">
        <v>3.7</v>
      </c>
      <c r="Z5449" s="91"/>
      <c r="AA5449" s="92" t="s">
        <v>144</v>
      </c>
    </row>
    <row r="5450" customHeight="1" spans="1:27">
      <c r="A5450" s="62">
        <v>42</v>
      </c>
      <c r="B5450" s="91">
        <v>5490</v>
      </c>
      <c r="C5450" s="154" t="s">
        <v>10984</v>
      </c>
      <c r="D5450" s="154" t="s">
        <v>10980</v>
      </c>
      <c r="E5450" s="154" t="s">
        <v>401</v>
      </c>
      <c r="F5450" s="154" t="s">
        <v>34</v>
      </c>
      <c r="G5450" s="155" t="s">
        <v>10985</v>
      </c>
      <c r="H5450" s="68">
        <v>145.5</v>
      </c>
      <c r="I5450" s="68">
        <v>54.8</v>
      </c>
      <c r="J5450" s="71">
        <f>IF(F5450="女",IF(H5450=0,0,VLOOKUP(I5450/(H5450*H5450/10000),标准!M$108:N$112,2,TRUE)),IF(H5450=0,0,VLOOKUP(I5450/(H5450*H5450/10000),标准!M$74:N$78,2,TRUE)))</f>
        <v>80</v>
      </c>
      <c r="K5450" s="72">
        <v>2533</v>
      </c>
      <c r="L5450" s="71">
        <f>IF(A5450&lt;43,IF(F5450="女",VLOOKUP(K5450,标准!K$108:L$128,2,TRUE),VLOOKUP(K5450,标准!K$74:L$94,2,TRUE)),IF(F5450="女",VLOOKUP(K5450,标准!K$39:L$59,2,TRUE),VLOOKUP(K5450,标准!K$3:L$23,2,TRUE)))</f>
        <v>70</v>
      </c>
      <c r="M5450" s="68">
        <v>21</v>
      </c>
      <c r="N5450" s="71">
        <f>IF(M5450="",0,IF(A5450&lt;43,IF(F5450="女",VLOOKUP(M5450,标准!C$108:D$128,2,TRUE),VLOOKUP(M5450,标准!C$74:D$94,2,TRUE)),IF(F5450="女",VLOOKUP(M5450,标准!C$39:D$59,2,TRUE),VLOOKUP(M5450,标准!C$3:D$23,2,TRUE))))</f>
        <v>85</v>
      </c>
      <c r="O5450" s="124">
        <v>160</v>
      </c>
      <c r="P5450" s="71">
        <f>IF(A5450&lt;43,IF(F5450="女",VLOOKUP(O5450/100,标准!E$108:F$128,2,TRUE),VLOOKUP(O5450/100,标准!E$74:F$94,2,TRUE)),IF(F5450="女",VLOOKUP(O5450/100,标准!E$39:F$59,2,TRUE),VLOOKUP(O5450/100,标准!E$3:F$23,2,TRUE)))</f>
        <v>66</v>
      </c>
      <c r="Q5450" s="125">
        <v>4.14</v>
      </c>
      <c r="R5450" s="71">
        <f>IF(Q5450=0,0,IF(A5450&lt;43,IF(F5450="女",IF(Q5450="",0,VLOOKUP(Q5450,标准!I$108:J$138,2,TRUE)),IF(Q5450="",0,VLOOKUP(Q5450,标准!I$74:J$104,2,TRUE))),IF(F5450="女",IF(Q5450="",0,VLOOKUP(Q5450,标准!I$39:J$69,2,TRUE)),IF(Q5450="",0,VLOOKUP(Q5450,标准!I$3:J$33,2,TRUE)))))</f>
        <v>68</v>
      </c>
      <c r="S5450" s="126">
        <v>36</v>
      </c>
      <c r="T5450" s="71">
        <f>IF(A5450&lt;43,IF(F5450="女",VLOOKUP(S5450,标准!G$108:H$138,2,TRUE),VLOOKUP(S5450,标准!G$74:H$99,2,TRUE)),IF(F5450="女",VLOOKUP(S5450,标准!G$39:H$69,2,TRUE),VLOOKUP(S5450,标准!G$3:H$28,2,TRUE)))</f>
        <v>70</v>
      </c>
      <c r="U5450" s="127">
        <v>9.3</v>
      </c>
      <c r="V5450" s="71">
        <f>IF(U5450=0,0,IF(A5450&lt;43,IF(F5450="女",IF(U5450="",0,VLOOKUP(U5450,标准!A$108:B$128,2,TRUE)),IF(U5450="",0,VLOOKUP(U5450,标准!A$74:B$94,2,TRUE))),IF(F5450="女",IF(U5450="",0,VLOOKUP(U5450,标准!A$39:B$59,2,TRUE)),IF(U5450="",0,VLOOKUP(U5450,标准!A$3:B$23,2,TRUE)))))</f>
        <v>70</v>
      </c>
      <c r="W5450" s="86">
        <f t="shared" si="85"/>
        <v>72.2</v>
      </c>
      <c r="X5450" s="87">
        <v>4.1</v>
      </c>
      <c r="Y5450" s="87">
        <v>4.4</v>
      </c>
      <c r="Z5450" s="91"/>
      <c r="AA5450" s="92"/>
    </row>
    <row r="5451" customHeight="1" spans="1:27">
      <c r="A5451" s="62">
        <v>42</v>
      </c>
      <c r="B5451" s="91">
        <v>5491</v>
      </c>
      <c r="C5451" s="154" t="s">
        <v>10986</v>
      </c>
      <c r="D5451" s="154" t="s">
        <v>10980</v>
      </c>
      <c r="E5451" s="154" t="s">
        <v>401</v>
      </c>
      <c r="F5451" s="154" t="s">
        <v>34</v>
      </c>
      <c r="G5451" s="155" t="s">
        <v>10987</v>
      </c>
      <c r="H5451" s="68">
        <v>165.1</v>
      </c>
      <c r="I5451" s="68">
        <v>59.1</v>
      </c>
      <c r="J5451" s="71">
        <f>IF(F5451="女",IF(H5451=0,0,VLOOKUP(I5451/(H5451*H5451/10000),标准!M$108:N$112,2,TRUE)),IF(H5451=0,0,VLOOKUP(I5451/(H5451*H5451/10000),标准!M$74:N$78,2,TRUE)))</f>
        <v>100</v>
      </c>
      <c r="K5451" s="72">
        <v>4346</v>
      </c>
      <c r="L5451" s="71">
        <f>IF(A5451&lt;43,IF(F5451="女",VLOOKUP(K5451,标准!K$108:L$128,2,TRUE),VLOOKUP(K5451,标准!K$74:L$94,2,TRUE)),IF(F5451="女",VLOOKUP(K5451,标准!K$39:L$59,2,TRUE),VLOOKUP(K5451,标准!K$3:L$23,2,TRUE)))</f>
        <v>100</v>
      </c>
      <c r="M5451" s="68">
        <v>19</v>
      </c>
      <c r="N5451" s="71">
        <f>IF(M5451="",0,IF(A5451&lt;43,IF(F5451="女",VLOOKUP(M5451,标准!C$108:D$128,2,TRUE),VLOOKUP(M5451,标准!C$74:D$94,2,TRUE)),IF(F5451="女",VLOOKUP(M5451,标准!C$39:D$59,2,TRUE),VLOOKUP(M5451,标准!C$3:D$23,2,TRUE))))</f>
        <v>80</v>
      </c>
      <c r="O5451" s="124">
        <v>158</v>
      </c>
      <c r="P5451" s="71">
        <f>IF(A5451&lt;43,IF(F5451="女",VLOOKUP(O5451/100,标准!E$108:F$128,2,TRUE),VLOOKUP(O5451/100,标准!E$74:F$94,2,TRUE)),IF(F5451="女",VLOOKUP(O5451/100,标准!E$39:F$59,2,TRUE),VLOOKUP(O5451/100,标准!E$3:F$23,2,TRUE)))</f>
        <v>64</v>
      </c>
      <c r="Q5451" s="125">
        <v>3.45</v>
      </c>
      <c r="R5451" s="71">
        <f>IF(Q5451=0,0,IF(A5451&lt;43,IF(F5451="女",IF(Q5451="",0,VLOOKUP(Q5451,标准!I$108:J$138,2,TRUE)),IF(Q5451="",0,VLOOKUP(Q5451,标准!I$74:J$104,2,TRUE))),IF(F5451="女",IF(Q5451="",0,VLOOKUP(Q5451,标准!I$39:J$69,2,TRUE)),IF(Q5451="",0,VLOOKUP(Q5451,标准!I$3:J$33,2,TRUE)))))</f>
        <v>78</v>
      </c>
      <c r="S5451" s="126">
        <v>40</v>
      </c>
      <c r="T5451" s="71">
        <f>IF(A5451&lt;43,IF(F5451="女",VLOOKUP(S5451,标准!G$108:H$138,2,TRUE),VLOOKUP(S5451,标准!G$74:H$99,2,TRUE)),IF(F5451="女",VLOOKUP(S5451,标准!G$39:H$69,2,TRUE),VLOOKUP(S5451,标准!G$3:H$28,2,TRUE)))</f>
        <v>74</v>
      </c>
      <c r="U5451" s="127">
        <v>8.7</v>
      </c>
      <c r="V5451" s="71">
        <f>IF(U5451=0,0,IF(A5451&lt;43,IF(F5451="女",IF(U5451="",0,VLOOKUP(U5451,标准!A$108:B$128,2,TRUE)),IF(U5451="",0,VLOOKUP(U5451,标准!A$74:B$94,2,TRUE))),IF(F5451="女",IF(U5451="",0,VLOOKUP(U5451,标准!A$39:B$59,2,TRUE)),IF(U5451="",0,VLOOKUP(U5451,标准!A$3:B$23,2,TRUE)))))</f>
        <v>76</v>
      </c>
      <c r="W5451" s="86">
        <f t="shared" si="85"/>
        <v>82.6</v>
      </c>
      <c r="X5451" s="87">
        <v>3.9</v>
      </c>
      <c r="Y5451" s="87">
        <v>3.7</v>
      </c>
      <c r="Z5451" s="91"/>
      <c r="AA5451" s="92"/>
    </row>
    <row r="5452" customHeight="1" spans="1:27">
      <c r="A5452" s="62">
        <v>42</v>
      </c>
      <c r="B5452" s="91">
        <v>5492</v>
      </c>
      <c r="C5452" s="154" t="s">
        <v>10988</v>
      </c>
      <c r="D5452" s="154" t="s">
        <v>10980</v>
      </c>
      <c r="E5452" s="154" t="s">
        <v>401</v>
      </c>
      <c r="F5452" s="154" t="s">
        <v>34</v>
      </c>
      <c r="G5452" s="155" t="s">
        <v>10989</v>
      </c>
      <c r="H5452" s="68">
        <v>163.3</v>
      </c>
      <c r="I5452" s="68">
        <v>50.7</v>
      </c>
      <c r="J5452" s="71">
        <f>IF(F5452="女",IF(H5452=0,0,VLOOKUP(I5452/(H5452*H5452/10000),标准!M$108:N$112,2,TRUE)),IF(H5452=0,0,VLOOKUP(I5452/(H5452*H5452/10000),标准!M$74:N$78,2,TRUE)))</f>
        <v>100</v>
      </c>
      <c r="K5452" s="72">
        <v>3341</v>
      </c>
      <c r="L5452" s="71">
        <f>IF(A5452&lt;43,IF(F5452="女",VLOOKUP(K5452,标准!K$108:L$128,2,TRUE),VLOOKUP(K5452,标准!K$74:L$94,2,TRUE)),IF(F5452="女",VLOOKUP(K5452,标准!K$39:L$59,2,TRUE),VLOOKUP(K5452,标准!K$3:L$23,2,TRUE)))</f>
        <v>90</v>
      </c>
      <c r="M5452" s="68">
        <v>29</v>
      </c>
      <c r="N5452" s="71">
        <f>IF(M5452="",0,IF(A5452&lt;43,IF(F5452="女",VLOOKUP(M5452,标准!C$108:D$128,2,TRUE),VLOOKUP(M5452,标准!C$74:D$94,2,TRUE)),IF(F5452="女",VLOOKUP(M5452,标准!C$39:D$59,2,TRUE),VLOOKUP(M5452,标准!C$3:D$23,2,TRUE))))</f>
        <v>100</v>
      </c>
      <c r="O5452" s="124">
        <v>165</v>
      </c>
      <c r="P5452" s="71">
        <f>IF(A5452&lt;43,IF(F5452="女",VLOOKUP(O5452/100,标准!E$108:F$128,2,TRUE),VLOOKUP(O5452/100,标准!E$74:F$94,2,TRUE)),IF(F5452="女",VLOOKUP(O5452/100,标准!E$39:F$59,2,TRUE),VLOOKUP(O5452/100,标准!E$3:F$23,2,TRUE)))</f>
        <v>68</v>
      </c>
      <c r="Q5452" s="125">
        <v>4.2</v>
      </c>
      <c r="R5452" s="71">
        <f>IF(Q5452=0,0,IF(A5452&lt;43,IF(F5452="女",IF(Q5452="",0,VLOOKUP(Q5452,标准!I$108:J$138,2,TRUE)),IF(Q5452="",0,VLOOKUP(Q5452,标准!I$74:J$104,2,TRUE))),IF(F5452="女",IF(Q5452="",0,VLOOKUP(Q5452,标准!I$39:J$69,2,TRUE)),IF(Q5452="",0,VLOOKUP(Q5452,标准!I$3:J$33,2,TRUE)))))</f>
        <v>64</v>
      </c>
      <c r="S5452" s="126">
        <v>39</v>
      </c>
      <c r="T5452" s="71">
        <f>IF(A5452&lt;43,IF(F5452="女",VLOOKUP(S5452,标准!G$108:H$138,2,TRUE),VLOOKUP(S5452,标准!G$74:H$99,2,TRUE)),IF(F5452="女",VLOOKUP(S5452,标准!G$39:H$69,2,TRUE),VLOOKUP(S5452,标准!G$3:H$28,2,TRUE)))</f>
        <v>72</v>
      </c>
      <c r="U5452" s="127">
        <v>8.7</v>
      </c>
      <c r="V5452" s="71">
        <f>IF(U5452=0,0,IF(A5452&lt;43,IF(F5452="女",IF(U5452="",0,VLOOKUP(U5452,标准!A$108:B$128,2,TRUE)),IF(U5452="",0,VLOOKUP(U5452,标准!A$74:B$94,2,TRUE))),IF(F5452="女",IF(U5452="",0,VLOOKUP(U5452,标准!A$39:B$59,2,TRUE)),IF(U5452="",0,VLOOKUP(U5452,标准!A$3:B$23,2,TRUE)))))</f>
        <v>76</v>
      </c>
      <c r="W5452" s="86">
        <f t="shared" si="85"/>
        <v>80.5</v>
      </c>
      <c r="X5452" s="87">
        <v>4.2</v>
      </c>
      <c r="Y5452" s="87">
        <v>4.2</v>
      </c>
      <c r="Z5452" s="91"/>
      <c r="AA5452" s="92"/>
    </row>
    <row r="5453" customHeight="1" spans="1:27">
      <c r="A5453" s="62">
        <v>42</v>
      </c>
      <c r="B5453" s="91">
        <v>5493</v>
      </c>
      <c r="C5453" s="154" t="s">
        <v>10990</v>
      </c>
      <c r="D5453" s="154" t="s">
        <v>10980</v>
      </c>
      <c r="E5453" s="154" t="s">
        <v>401</v>
      </c>
      <c r="F5453" s="154" t="s">
        <v>34</v>
      </c>
      <c r="G5453" s="155" t="s">
        <v>10991</v>
      </c>
      <c r="H5453" s="68">
        <v>163.6</v>
      </c>
      <c r="I5453" s="68">
        <v>56.1</v>
      </c>
      <c r="J5453" s="71">
        <f>IF(F5453="女",IF(H5453=0,0,VLOOKUP(I5453/(H5453*H5453/10000),标准!M$108:N$112,2,TRUE)),IF(H5453=0,0,VLOOKUP(I5453/(H5453*H5453/10000),标准!M$74:N$78,2,TRUE)))</f>
        <v>100</v>
      </c>
      <c r="K5453" s="72">
        <v>3127</v>
      </c>
      <c r="L5453" s="71">
        <f>IF(A5453&lt;43,IF(F5453="女",VLOOKUP(K5453,标准!K$108:L$128,2,TRUE),VLOOKUP(K5453,标准!K$74:L$94,2,TRUE)),IF(F5453="女",VLOOKUP(K5453,标准!K$39:L$59,2,TRUE),VLOOKUP(K5453,标准!K$3:L$23,2,TRUE)))</f>
        <v>80</v>
      </c>
      <c r="M5453" s="68">
        <v>23</v>
      </c>
      <c r="N5453" s="71">
        <f>IF(M5453="",0,IF(A5453&lt;43,IF(F5453="女",VLOOKUP(M5453,标准!C$108:D$128,2,TRUE),VLOOKUP(M5453,标准!C$74:D$94,2,TRUE)),IF(F5453="女",VLOOKUP(M5453,标准!C$39:D$59,2,TRUE),VLOOKUP(M5453,标准!C$3:D$23,2,TRUE))))</f>
        <v>90</v>
      </c>
      <c r="O5453" s="124">
        <v>160</v>
      </c>
      <c r="P5453" s="71">
        <f>IF(A5453&lt;43,IF(F5453="女",VLOOKUP(O5453/100,标准!E$108:F$128,2,TRUE),VLOOKUP(O5453/100,标准!E$74:F$94,2,TRUE)),IF(F5453="女",VLOOKUP(O5453/100,标准!E$39:F$59,2,TRUE),VLOOKUP(O5453/100,标准!E$3:F$23,2,TRUE)))</f>
        <v>66</v>
      </c>
      <c r="Q5453" s="125">
        <v>4.29</v>
      </c>
      <c r="R5453" s="71">
        <f>IF(Q5453=0,0,IF(A5453&lt;43,IF(F5453="女",IF(Q5453="",0,VLOOKUP(Q5453,标准!I$108:J$138,2,TRUE)),IF(Q5453="",0,VLOOKUP(Q5453,标准!I$74:J$104,2,TRUE))),IF(F5453="女",IF(Q5453="",0,VLOOKUP(Q5453,标准!I$39:J$69,2,TRUE)),IF(Q5453="",0,VLOOKUP(Q5453,标准!I$3:J$33,2,TRUE)))))</f>
        <v>62</v>
      </c>
      <c r="S5453" s="126">
        <v>35</v>
      </c>
      <c r="T5453" s="71">
        <f>IF(A5453&lt;43,IF(F5453="女",VLOOKUP(S5453,标准!G$108:H$138,2,TRUE),VLOOKUP(S5453,标准!G$74:H$99,2,TRUE)),IF(F5453="女",VLOOKUP(S5453,标准!G$39:H$69,2,TRUE),VLOOKUP(S5453,标准!G$3:H$28,2,TRUE)))</f>
        <v>68</v>
      </c>
      <c r="U5453" s="127">
        <v>9</v>
      </c>
      <c r="V5453" s="71">
        <f>IF(U5453=0,0,IF(A5453&lt;43,IF(F5453="女",IF(U5453="",0,VLOOKUP(U5453,标准!A$108:B$128,2,TRUE)),IF(U5453="",0,VLOOKUP(U5453,标准!A$74:B$94,2,TRUE))),IF(F5453="女",IF(U5453="",0,VLOOKUP(U5453,标准!A$39:B$59,2,TRUE)),IF(U5453="",0,VLOOKUP(U5453,标准!A$3:B$23,2,TRUE)))))</f>
        <v>72</v>
      </c>
      <c r="W5453" s="86">
        <f t="shared" si="85"/>
        <v>76.2</v>
      </c>
      <c r="X5453" s="87">
        <v>4.4</v>
      </c>
      <c r="Y5453" s="87">
        <v>4</v>
      </c>
      <c r="Z5453" s="91"/>
      <c r="AA5453" s="92"/>
    </row>
    <row r="5454" customHeight="1" spans="1:27">
      <c r="A5454" s="62">
        <v>42</v>
      </c>
      <c r="B5454" s="91">
        <v>5494</v>
      </c>
      <c r="C5454" s="154" t="s">
        <v>10992</v>
      </c>
      <c r="D5454" s="154" t="s">
        <v>10980</v>
      </c>
      <c r="E5454" s="154" t="s">
        <v>401</v>
      </c>
      <c r="F5454" s="154" t="s">
        <v>30</v>
      </c>
      <c r="G5454" s="155" t="s">
        <v>10993</v>
      </c>
      <c r="H5454" s="68">
        <v>180.3</v>
      </c>
      <c r="I5454" s="68">
        <v>88.9</v>
      </c>
      <c r="J5454" s="71">
        <f>IF(F5454="女",IF(H5454=0,0,VLOOKUP(I5454/(H5454*H5454/10000),标准!M$108:N$112,2,TRUE)),IF(H5454=0,0,VLOOKUP(I5454/(H5454*H5454/10000),标准!M$74:N$78,2,TRUE)))</f>
        <v>80</v>
      </c>
      <c r="K5454" s="72">
        <v>5217</v>
      </c>
      <c r="L5454" s="71">
        <f>IF(A5454&lt;43,IF(F5454="女",VLOOKUP(K5454,标准!K$108:L$128,2,TRUE),VLOOKUP(K5454,标准!K$74:L$94,2,TRUE)),IF(F5454="女",VLOOKUP(K5454,标准!K$39:L$59,2,TRUE),VLOOKUP(K5454,标准!K$3:L$23,2,TRUE)))</f>
        <v>100</v>
      </c>
      <c r="M5454" s="68">
        <v>13</v>
      </c>
      <c r="N5454" s="71">
        <f>IF(M5454="",0,IF(A5454&lt;43,IF(F5454="女",VLOOKUP(M5454,标准!C$108:D$128,2,TRUE),VLOOKUP(M5454,标准!C$74:D$94,2,TRUE)),IF(F5454="女",VLOOKUP(M5454,标准!C$39:D$59,2,TRUE),VLOOKUP(M5454,标准!C$3:D$23,2,TRUE))))</f>
        <v>72</v>
      </c>
      <c r="O5454" s="124">
        <v>230</v>
      </c>
      <c r="P5454" s="71">
        <f>IF(A5454&lt;43,IF(F5454="女",VLOOKUP(O5454/100,标准!E$108:F$128,2,TRUE),VLOOKUP(O5454/100,标准!E$74:F$94,2,TRUE)),IF(F5454="女",VLOOKUP(O5454/100,标准!E$39:F$59,2,TRUE),VLOOKUP(O5454/100,标准!E$3:F$23,2,TRUE)))</f>
        <v>70</v>
      </c>
      <c r="Q5454" s="125">
        <v>4.13</v>
      </c>
      <c r="R5454" s="71">
        <f>IF(Q5454=0,0,IF(A5454&lt;43,IF(F5454="女",IF(Q5454="",0,VLOOKUP(Q5454,标准!I$108:J$138,2,TRUE)),IF(Q5454="",0,VLOOKUP(Q5454,标准!I$74:J$104,2,TRUE))),IF(F5454="女",IF(Q5454="",0,VLOOKUP(Q5454,标准!I$39:J$69,2,TRUE)),IF(Q5454="",0,VLOOKUP(Q5454,标准!I$3:J$33,2,TRUE)))))</f>
        <v>66</v>
      </c>
      <c r="S5454" s="126">
        <v>0</v>
      </c>
      <c r="T5454" s="71">
        <f>IF(A5454&lt;43,IF(F5454="女",VLOOKUP(S5454,标准!G$108:H$138,2,TRUE),VLOOKUP(S5454,标准!G$74:H$99,2,TRUE)),IF(F5454="女",VLOOKUP(S5454,标准!G$39:H$69,2,TRUE),VLOOKUP(S5454,标准!G$3:H$28,2,TRUE)))</f>
        <v>0</v>
      </c>
      <c r="U5454" s="127">
        <v>7.6</v>
      </c>
      <c r="V5454" s="71">
        <f>IF(U5454=0,0,IF(A5454&lt;43,IF(F5454="女",IF(U5454="",0,VLOOKUP(U5454,标准!A$108:B$128,2,TRUE)),IF(U5454="",0,VLOOKUP(U5454,标准!A$74:B$94,2,TRUE))),IF(F5454="女",IF(U5454="",0,VLOOKUP(U5454,标准!A$39:B$59,2,TRUE)),IF(U5454="",0,VLOOKUP(U5454,标准!A$3:B$23,2,TRUE)))))</f>
        <v>74</v>
      </c>
      <c r="W5454" s="86">
        <f t="shared" si="85"/>
        <v>69.2</v>
      </c>
      <c r="X5454" s="87">
        <v>4.7</v>
      </c>
      <c r="Y5454" s="87">
        <v>4.5</v>
      </c>
      <c r="Z5454" s="91"/>
      <c r="AA5454" s="92"/>
    </row>
    <row r="5455" customHeight="1" spans="1:27">
      <c r="A5455" s="62">
        <v>42</v>
      </c>
      <c r="B5455" s="91">
        <v>5495</v>
      </c>
      <c r="C5455" s="154" t="s">
        <v>10994</v>
      </c>
      <c r="D5455" s="154" t="s">
        <v>10980</v>
      </c>
      <c r="E5455" s="154" t="s">
        <v>401</v>
      </c>
      <c r="F5455" s="154" t="s">
        <v>30</v>
      </c>
      <c r="G5455" s="155" t="s">
        <v>10995</v>
      </c>
      <c r="H5455" s="68"/>
      <c r="I5455" s="68"/>
      <c r="J5455" s="71">
        <f>IF(F5455="女",IF(H5455=0,0,VLOOKUP(I5455/(H5455*H5455/10000),标准!M$108:N$112,2,TRUE)),IF(H5455=0,0,VLOOKUP(I5455/(H5455*H5455/10000),标准!M$74:N$78,2,TRUE)))</f>
        <v>0</v>
      </c>
      <c r="K5455" s="72"/>
      <c r="L5455" s="71">
        <f>IF(A5455&lt;43,IF(F5455="女",VLOOKUP(K5455,标准!K$108:L$128,2,TRUE),VLOOKUP(K5455,标准!K$74:L$94,2,TRUE)),IF(F5455="女",VLOOKUP(K5455,标准!K$39:L$59,2,TRUE),VLOOKUP(K5455,标准!K$3:L$23,2,TRUE)))</f>
        <v>0</v>
      </c>
      <c r="M5455" s="68">
        <v>0</v>
      </c>
      <c r="N5455" s="71">
        <f>IF(M5455="",0,IF(A5455&lt;43,IF(F5455="女",VLOOKUP(M5455,标准!C$108:D$128,2,TRUE),VLOOKUP(M5455,标准!C$74:D$94,2,TRUE)),IF(F5455="女",VLOOKUP(M5455,标准!C$39:D$59,2,TRUE),VLOOKUP(M5455,标准!C$3:D$23,2,TRUE))))</f>
        <v>20</v>
      </c>
      <c r="O5455" s="124"/>
      <c r="P5455" s="71">
        <f>IF(A5455&lt;43,IF(F5455="女",VLOOKUP(O5455/100,标准!E$108:F$128,2,TRUE),VLOOKUP(O5455/100,标准!E$74:F$94,2,TRUE)),IF(F5455="女",VLOOKUP(O5455/100,标准!E$39:F$59,2,TRUE),VLOOKUP(O5455/100,标准!E$3:F$23,2,TRUE)))</f>
        <v>0</v>
      </c>
      <c r="Q5455" s="125"/>
      <c r="R5455" s="71">
        <f>IF(Q5455=0,0,IF(A5455&lt;43,IF(F5455="女",IF(Q5455="",0,VLOOKUP(Q5455,标准!I$108:J$138,2,TRUE)),IF(Q5455="",0,VLOOKUP(Q5455,标准!I$74:J$104,2,TRUE))),IF(F5455="女",IF(Q5455="",0,VLOOKUP(Q5455,标准!I$39:J$69,2,TRUE)),IF(Q5455="",0,VLOOKUP(Q5455,标准!I$3:J$33,2,TRUE)))))</f>
        <v>0</v>
      </c>
      <c r="S5455" s="126"/>
      <c r="T5455" s="71">
        <f>IF(A5455&lt;43,IF(F5455="女",VLOOKUP(S5455,标准!G$108:H$138,2,TRUE),VLOOKUP(S5455,标准!G$74:H$99,2,TRUE)),IF(F5455="女",VLOOKUP(S5455,标准!G$39:H$69,2,TRUE),VLOOKUP(S5455,标准!G$3:H$28,2,TRUE)))</f>
        <v>0</v>
      </c>
      <c r="U5455" s="127"/>
      <c r="V5455" s="71">
        <f>IF(U5455=0,0,IF(A5455&lt;43,IF(F5455="女",IF(U5455="",0,VLOOKUP(U5455,标准!A$108:B$128,2,TRUE)),IF(U5455="",0,VLOOKUP(U5455,标准!A$74:B$94,2,TRUE))),IF(F5455="女",IF(U5455="",0,VLOOKUP(U5455,标准!A$39:B$59,2,TRUE)),IF(U5455="",0,VLOOKUP(U5455,标准!A$3:B$23,2,TRUE)))))</f>
        <v>0</v>
      </c>
      <c r="W5455" s="86">
        <v>60</v>
      </c>
      <c r="X5455" s="87"/>
      <c r="Y5455" s="87"/>
      <c r="Z5455" s="91"/>
      <c r="AA5455" s="92" t="s">
        <v>144</v>
      </c>
    </row>
    <row r="5456" customHeight="1" spans="1:27">
      <c r="A5456" s="62">
        <v>42</v>
      </c>
      <c r="B5456" s="91">
        <v>5496</v>
      </c>
      <c r="C5456" s="154" t="s">
        <v>10996</v>
      </c>
      <c r="D5456" s="154" t="s">
        <v>10980</v>
      </c>
      <c r="E5456" s="154" t="s">
        <v>401</v>
      </c>
      <c r="F5456" s="154" t="s">
        <v>34</v>
      </c>
      <c r="G5456" s="155" t="s">
        <v>10997</v>
      </c>
      <c r="H5456" s="68">
        <v>158.2</v>
      </c>
      <c r="I5456" s="68">
        <v>48.8</v>
      </c>
      <c r="J5456" s="71">
        <f>IF(F5456="女",IF(H5456=0,0,VLOOKUP(I5456/(H5456*H5456/10000),标准!M$108:N$112,2,TRUE)),IF(H5456=0,0,VLOOKUP(I5456/(H5456*H5456/10000),标准!M$74:N$78,2,TRUE)))</f>
        <v>100</v>
      </c>
      <c r="K5456" s="72">
        <v>4094</v>
      </c>
      <c r="L5456" s="71">
        <f>IF(A5456&lt;43,IF(F5456="女",VLOOKUP(K5456,标准!K$108:L$128,2,TRUE),VLOOKUP(K5456,标准!K$74:L$94,2,TRUE)),IF(F5456="女",VLOOKUP(K5456,标准!K$39:L$59,2,TRUE),VLOOKUP(K5456,标准!K$3:L$23,2,TRUE)))</f>
        <v>100</v>
      </c>
      <c r="M5456" s="68">
        <v>16</v>
      </c>
      <c r="N5456" s="71">
        <f>IF(M5456="",0,IF(A5456&lt;43,IF(F5456="女",VLOOKUP(M5456,标准!C$108:D$128,2,TRUE),VLOOKUP(M5456,标准!C$74:D$94,2,TRUE)),IF(F5456="女",VLOOKUP(M5456,标准!C$39:D$59,2,TRUE),VLOOKUP(M5456,标准!C$3:D$23,2,TRUE))))</f>
        <v>74</v>
      </c>
      <c r="O5456" s="124">
        <v>120</v>
      </c>
      <c r="P5456" s="71">
        <f>IF(A5456&lt;43,IF(F5456="女",VLOOKUP(O5456/100,标准!E$108:F$128,2,TRUE),VLOOKUP(O5456/100,标准!E$74:F$94,2,TRUE)),IF(F5456="女",VLOOKUP(O5456/100,标准!E$39:F$59,2,TRUE),VLOOKUP(O5456/100,标准!E$3:F$23,2,TRUE)))</f>
        <v>0</v>
      </c>
      <c r="Q5456" s="125">
        <v>5.48</v>
      </c>
      <c r="R5456" s="71">
        <f>IF(Q5456=0,0,IF(A5456&lt;43,IF(F5456="女",IF(Q5456="",0,VLOOKUP(Q5456,标准!I$108:J$138,2,TRUE)),IF(Q5456="",0,VLOOKUP(Q5456,标准!I$74:J$104,2,TRUE))),IF(F5456="女",IF(Q5456="",0,VLOOKUP(Q5456,标准!I$39:J$69,2,TRUE)),IF(Q5456="",0,VLOOKUP(Q5456,标准!I$3:J$33,2,TRUE)))))</f>
        <v>0</v>
      </c>
      <c r="S5456" s="126">
        <v>18</v>
      </c>
      <c r="T5456" s="71">
        <f>IF(A5456&lt;43,IF(F5456="女",VLOOKUP(S5456,标准!G$108:H$138,2,TRUE),VLOOKUP(S5456,标准!G$74:H$99,2,TRUE)),IF(F5456="女",VLOOKUP(S5456,标准!G$39:H$69,2,TRUE),VLOOKUP(S5456,标准!G$3:H$28,2,TRUE)))</f>
        <v>20</v>
      </c>
      <c r="U5456" s="127">
        <v>10.2</v>
      </c>
      <c r="V5456" s="71">
        <f>IF(U5456=0,0,IF(A5456&lt;43,IF(F5456="女",IF(U5456="",0,VLOOKUP(U5456,标准!A$108:B$128,2,TRUE)),IF(U5456="",0,VLOOKUP(U5456,标准!A$74:B$94,2,TRUE))),IF(F5456="女",IF(U5456="",0,VLOOKUP(U5456,标准!A$39:B$59,2,TRUE)),IF(U5456="",0,VLOOKUP(U5456,标准!A$3:B$23,2,TRUE)))))</f>
        <v>60</v>
      </c>
      <c r="W5456" s="86">
        <f t="shared" si="85"/>
        <v>51.4</v>
      </c>
      <c r="X5456" s="87">
        <v>3.8</v>
      </c>
      <c r="Y5456" s="87">
        <v>3.7</v>
      </c>
      <c r="Z5456" s="91"/>
      <c r="AA5456" s="92"/>
    </row>
    <row r="5457" customHeight="1" spans="1:27">
      <c r="A5457" s="62">
        <v>42</v>
      </c>
      <c r="B5457" s="91">
        <v>5497</v>
      </c>
      <c r="C5457" s="154" t="s">
        <v>10998</v>
      </c>
      <c r="D5457" s="154" t="s">
        <v>10980</v>
      </c>
      <c r="E5457" s="154" t="s">
        <v>401</v>
      </c>
      <c r="F5457" s="154" t="s">
        <v>34</v>
      </c>
      <c r="G5457" s="155" t="s">
        <v>10999</v>
      </c>
      <c r="H5457" s="68">
        <v>154.4</v>
      </c>
      <c r="I5457" s="68">
        <v>45.9</v>
      </c>
      <c r="J5457" s="71">
        <f>IF(F5457="女",IF(H5457=0,0,VLOOKUP(I5457/(H5457*H5457/10000),标准!M$108:N$112,2,TRUE)),IF(H5457=0,0,VLOOKUP(I5457/(H5457*H5457/10000),标准!M$74:N$78,2,TRUE)))</f>
        <v>100</v>
      </c>
      <c r="K5457" s="72">
        <v>3626</v>
      </c>
      <c r="L5457" s="71">
        <f>IF(A5457&lt;43,IF(F5457="女",VLOOKUP(K5457,标准!K$108:L$128,2,TRUE),VLOOKUP(K5457,标准!K$74:L$94,2,TRUE)),IF(F5457="女",VLOOKUP(K5457,标准!K$39:L$59,2,TRUE),VLOOKUP(K5457,标准!K$3:L$23,2,TRUE)))</f>
        <v>100</v>
      </c>
      <c r="M5457" s="68">
        <v>20</v>
      </c>
      <c r="N5457" s="71">
        <f>IF(M5457="",0,IF(A5457&lt;43,IF(F5457="女",VLOOKUP(M5457,标准!C$108:D$128,2,TRUE),VLOOKUP(M5457,标准!C$74:D$94,2,TRUE)),IF(F5457="女",VLOOKUP(M5457,标准!C$39:D$59,2,TRUE),VLOOKUP(M5457,标准!C$3:D$23,2,TRUE))))</f>
        <v>80</v>
      </c>
      <c r="O5457" s="124">
        <v>165</v>
      </c>
      <c r="P5457" s="71">
        <f>IF(A5457&lt;43,IF(F5457="女",VLOOKUP(O5457/100,标准!E$108:F$128,2,TRUE),VLOOKUP(O5457/100,标准!E$74:F$94,2,TRUE)),IF(F5457="女",VLOOKUP(O5457/100,标准!E$39:F$59,2,TRUE),VLOOKUP(O5457/100,标准!E$3:F$23,2,TRUE)))</f>
        <v>68</v>
      </c>
      <c r="Q5457" s="125">
        <v>4.08</v>
      </c>
      <c r="R5457" s="71">
        <f>IF(Q5457=0,0,IF(A5457&lt;43,IF(F5457="女",IF(Q5457="",0,VLOOKUP(Q5457,标准!I$108:J$138,2,TRUE)),IF(Q5457="",0,VLOOKUP(Q5457,标准!I$74:J$104,2,TRUE))),IF(F5457="女",IF(Q5457="",0,VLOOKUP(Q5457,标准!I$39:J$69,2,TRUE)),IF(Q5457="",0,VLOOKUP(Q5457,标准!I$3:J$33,2,TRUE)))))</f>
        <v>70</v>
      </c>
      <c r="S5457" s="126">
        <v>36</v>
      </c>
      <c r="T5457" s="71">
        <f>IF(A5457&lt;43,IF(F5457="女",VLOOKUP(S5457,标准!G$108:H$138,2,TRUE),VLOOKUP(S5457,标准!G$74:H$99,2,TRUE)),IF(F5457="女",VLOOKUP(S5457,标准!G$39:H$69,2,TRUE),VLOOKUP(S5457,标准!G$3:H$28,2,TRUE)))</f>
        <v>70</v>
      </c>
      <c r="U5457" s="127">
        <v>9.3</v>
      </c>
      <c r="V5457" s="71">
        <f>IF(U5457=0,0,IF(A5457&lt;43,IF(F5457="女",IF(U5457="",0,VLOOKUP(U5457,标准!A$108:B$128,2,TRUE)),IF(U5457="",0,VLOOKUP(U5457,标准!A$74:B$94,2,TRUE))),IF(F5457="女",IF(U5457="",0,VLOOKUP(U5457,标准!A$39:B$59,2,TRUE)),IF(U5457="",0,VLOOKUP(U5457,标准!A$3:B$23,2,TRUE)))))</f>
        <v>70</v>
      </c>
      <c r="W5457" s="86">
        <f t="shared" si="85"/>
        <v>79.8</v>
      </c>
      <c r="X5457" s="87">
        <v>4.3</v>
      </c>
      <c r="Y5457" s="87">
        <v>4.5</v>
      </c>
      <c r="Z5457" s="91"/>
      <c r="AA5457" s="92"/>
    </row>
    <row r="5458" customHeight="1" spans="1:27">
      <c r="A5458" s="62">
        <v>42</v>
      </c>
      <c r="B5458" s="91">
        <v>5498</v>
      </c>
      <c r="C5458" s="154" t="s">
        <v>11000</v>
      </c>
      <c r="D5458" s="154" t="s">
        <v>10980</v>
      </c>
      <c r="E5458" s="154" t="s">
        <v>401</v>
      </c>
      <c r="F5458" s="154" t="s">
        <v>34</v>
      </c>
      <c r="G5458" s="155" t="s">
        <v>11001</v>
      </c>
      <c r="H5458" s="68">
        <v>166.7</v>
      </c>
      <c r="I5458" s="68">
        <v>54</v>
      </c>
      <c r="J5458" s="71">
        <f>IF(F5458="女",IF(H5458=0,0,VLOOKUP(I5458/(H5458*H5458/10000),标准!M$108:N$112,2,TRUE)),IF(H5458=0,0,VLOOKUP(I5458/(H5458*H5458/10000),标准!M$74:N$78,2,TRUE)))</f>
        <v>100</v>
      </c>
      <c r="K5458" s="72">
        <v>2998</v>
      </c>
      <c r="L5458" s="71">
        <f>IF(A5458&lt;43,IF(F5458="女",VLOOKUP(K5458,标准!K$108:L$128,2,TRUE),VLOOKUP(K5458,标准!K$74:L$94,2,TRUE)),IF(F5458="女",VLOOKUP(K5458,标准!K$39:L$59,2,TRUE),VLOOKUP(K5458,标准!K$3:L$23,2,TRUE)))</f>
        <v>78</v>
      </c>
      <c r="M5458" s="68">
        <v>14</v>
      </c>
      <c r="N5458" s="71">
        <f>IF(M5458="",0,IF(A5458&lt;43,IF(F5458="女",VLOOKUP(M5458,标准!C$108:D$128,2,TRUE),VLOOKUP(M5458,标准!C$74:D$94,2,TRUE)),IF(F5458="女",VLOOKUP(M5458,标准!C$39:D$59,2,TRUE),VLOOKUP(M5458,标准!C$3:D$23,2,TRUE))))</f>
        <v>72</v>
      </c>
      <c r="O5458" s="124">
        <v>175</v>
      </c>
      <c r="P5458" s="71">
        <f>IF(A5458&lt;43,IF(F5458="女",VLOOKUP(O5458/100,标准!E$108:F$128,2,TRUE),VLOOKUP(O5458/100,标准!E$74:F$94,2,TRUE)),IF(F5458="女",VLOOKUP(O5458/100,标准!E$39:F$59,2,TRUE),VLOOKUP(O5458/100,标准!E$3:F$23,2,TRUE)))</f>
        <v>76</v>
      </c>
      <c r="Q5458" s="125">
        <v>4.27</v>
      </c>
      <c r="R5458" s="71">
        <f>IF(Q5458=0,0,IF(A5458&lt;43,IF(F5458="女",IF(Q5458="",0,VLOOKUP(Q5458,标准!I$108:J$138,2,TRUE)),IF(Q5458="",0,VLOOKUP(Q5458,标准!I$74:J$104,2,TRUE))),IF(F5458="女",IF(Q5458="",0,VLOOKUP(Q5458,标准!I$39:J$69,2,TRUE)),IF(Q5458="",0,VLOOKUP(Q5458,标准!I$3:J$33,2,TRUE)))))</f>
        <v>62</v>
      </c>
      <c r="S5458" s="126">
        <v>38</v>
      </c>
      <c r="T5458" s="71">
        <f>IF(A5458&lt;43,IF(F5458="女",VLOOKUP(S5458,标准!G$108:H$138,2,TRUE),VLOOKUP(S5458,标准!G$74:H$99,2,TRUE)),IF(F5458="女",VLOOKUP(S5458,标准!G$39:H$69,2,TRUE),VLOOKUP(S5458,标准!G$3:H$28,2,TRUE)))</f>
        <v>72</v>
      </c>
      <c r="U5458" s="127">
        <v>9</v>
      </c>
      <c r="V5458" s="71">
        <f>IF(U5458=0,0,IF(A5458&lt;43,IF(F5458="女",IF(U5458="",0,VLOOKUP(U5458,标准!A$108:B$128,2,TRUE)),IF(U5458="",0,VLOOKUP(U5458,标准!A$74:B$94,2,TRUE))),IF(F5458="女",IF(U5458="",0,VLOOKUP(U5458,标准!A$39:B$59,2,TRUE)),IF(U5458="",0,VLOOKUP(U5458,标准!A$3:B$23,2,TRUE)))))</f>
        <v>72</v>
      </c>
      <c r="W5458" s="86">
        <f t="shared" si="85"/>
        <v>75.5</v>
      </c>
      <c r="X5458" s="87">
        <v>4.4</v>
      </c>
      <c r="Y5458" s="87">
        <v>4.1</v>
      </c>
      <c r="Z5458" s="91"/>
      <c r="AA5458" s="92"/>
    </row>
    <row r="5459" customHeight="1" spans="1:27">
      <c r="A5459" s="62">
        <v>42</v>
      </c>
      <c r="B5459" s="91">
        <v>5499</v>
      </c>
      <c r="C5459" s="154" t="s">
        <v>11002</v>
      </c>
      <c r="D5459" s="154" t="s">
        <v>10980</v>
      </c>
      <c r="E5459" s="154" t="s">
        <v>401</v>
      </c>
      <c r="F5459" s="154" t="s">
        <v>30</v>
      </c>
      <c r="G5459" s="155" t="s">
        <v>11003</v>
      </c>
      <c r="H5459" s="68">
        <v>176.8</v>
      </c>
      <c r="I5459" s="68">
        <v>74.9</v>
      </c>
      <c r="J5459" s="71">
        <f>IF(F5459="女",IF(H5459=0,0,VLOOKUP(I5459/(H5459*H5459/10000),标准!M$108:N$112,2,TRUE)),IF(H5459=0,0,VLOOKUP(I5459/(H5459*H5459/10000),标准!M$74:N$78,2,TRUE)))</f>
        <v>80</v>
      </c>
      <c r="K5459" s="72">
        <v>4292</v>
      </c>
      <c r="L5459" s="71">
        <f>IF(A5459&lt;43,IF(F5459="女",VLOOKUP(K5459,标准!K$108:L$128,2,TRUE),VLOOKUP(K5459,标准!K$74:L$94,2,TRUE)),IF(F5459="女",VLOOKUP(K5459,标准!K$39:L$59,2,TRUE),VLOOKUP(K5459,标准!K$3:L$23,2,TRUE)))</f>
        <v>78</v>
      </c>
      <c r="M5459" s="68">
        <v>0</v>
      </c>
      <c r="N5459" s="71">
        <f>IF(M5459="",0,IF(A5459&lt;43,IF(F5459="女",VLOOKUP(M5459,标准!C$108:D$128,2,TRUE),VLOOKUP(M5459,标准!C$74:D$94,2,TRUE)),IF(F5459="女",VLOOKUP(M5459,标准!C$39:D$59,2,TRUE),VLOOKUP(M5459,标准!C$3:D$23,2,TRUE))))</f>
        <v>20</v>
      </c>
      <c r="O5459" s="124"/>
      <c r="P5459" s="71">
        <f>IF(A5459&lt;43,IF(F5459="女",VLOOKUP(O5459/100,标准!E$108:F$128,2,TRUE),VLOOKUP(O5459/100,标准!E$74:F$94,2,TRUE)),IF(F5459="女",VLOOKUP(O5459/100,标准!E$39:F$59,2,TRUE),VLOOKUP(O5459/100,标准!E$3:F$23,2,TRUE)))</f>
        <v>0</v>
      </c>
      <c r="Q5459" s="125"/>
      <c r="R5459" s="71">
        <f>IF(Q5459=0,0,IF(A5459&lt;43,IF(F5459="女",IF(Q5459="",0,VLOOKUP(Q5459,标准!I$108:J$138,2,TRUE)),IF(Q5459="",0,VLOOKUP(Q5459,标准!I$74:J$104,2,TRUE))),IF(F5459="女",IF(Q5459="",0,VLOOKUP(Q5459,标准!I$39:J$69,2,TRUE)),IF(Q5459="",0,VLOOKUP(Q5459,标准!I$3:J$33,2,TRUE)))))</f>
        <v>0</v>
      </c>
      <c r="S5459" s="126"/>
      <c r="T5459" s="71">
        <f>IF(A5459&lt;43,IF(F5459="女",VLOOKUP(S5459,标准!G$108:H$138,2,TRUE),VLOOKUP(S5459,标准!G$74:H$99,2,TRUE)),IF(F5459="女",VLOOKUP(S5459,标准!G$39:H$69,2,TRUE),VLOOKUP(S5459,标准!G$3:H$28,2,TRUE)))</f>
        <v>0</v>
      </c>
      <c r="U5459" s="127"/>
      <c r="V5459" s="71">
        <f>IF(U5459=0,0,IF(A5459&lt;43,IF(F5459="女",IF(U5459="",0,VLOOKUP(U5459,标准!A$108:B$128,2,TRUE)),IF(U5459="",0,VLOOKUP(U5459,标准!A$74:B$94,2,TRUE))),IF(F5459="女",IF(U5459="",0,VLOOKUP(U5459,标准!A$39:B$59,2,TRUE)),IF(U5459="",0,VLOOKUP(U5459,标准!A$3:B$23,2,TRUE)))))</f>
        <v>0</v>
      </c>
      <c r="W5459" s="86">
        <v>60</v>
      </c>
      <c r="X5459" s="87">
        <v>3.9</v>
      </c>
      <c r="Y5459" s="87">
        <v>3.8</v>
      </c>
      <c r="Z5459" s="91"/>
      <c r="AA5459" s="92" t="s">
        <v>144</v>
      </c>
    </row>
    <row r="5460" customHeight="1" spans="1:27">
      <c r="A5460" s="62">
        <v>42</v>
      </c>
      <c r="B5460" s="91">
        <v>5500</v>
      </c>
      <c r="C5460" s="154" t="s">
        <v>11004</v>
      </c>
      <c r="D5460" s="154" t="s">
        <v>10980</v>
      </c>
      <c r="E5460" s="154" t="s">
        <v>401</v>
      </c>
      <c r="F5460" s="154" t="s">
        <v>34</v>
      </c>
      <c r="G5460" s="155" t="s">
        <v>11005</v>
      </c>
      <c r="H5460" s="68">
        <v>161.2</v>
      </c>
      <c r="I5460" s="68">
        <v>47.4</v>
      </c>
      <c r="J5460" s="71">
        <f>IF(F5460="女",IF(H5460=0,0,VLOOKUP(I5460/(H5460*H5460/10000),标准!M$108:N$112,2,TRUE)),IF(H5460=0,0,VLOOKUP(I5460/(H5460*H5460/10000),标准!M$74:N$78,2,TRUE)))</f>
        <v>100</v>
      </c>
      <c r="K5460" s="72">
        <v>4728</v>
      </c>
      <c r="L5460" s="71">
        <f>IF(A5460&lt;43,IF(F5460="女",VLOOKUP(K5460,标准!K$108:L$128,2,TRUE),VLOOKUP(K5460,标准!K$74:L$94,2,TRUE)),IF(F5460="女",VLOOKUP(K5460,标准!K$39:L$59,2,TRUE),VLOOKUP(K5460,标准!K$3:L$23,2,TRUE)))</f>
        <v>100</v>
      </c>
      <c r="M5460" s="68">
        <v>11</v>
      </c>
      <c r="N5460" s="71">
        <f>IF(M5460="",0,IF(A5460&lt;43,IF(F5460="女",VLOOKUP(M5460,标准!C$108:D$128,2,TRUE),VLOOKUP(M5460,标准!C$74:D$94,2,TRUE)),IF(F5460="女",VLOOKUP(M5460,标准!C$39:D$59,2,TRUE),VLOOKUP(M5460,标准!C$3:D$23,2,TRUE))))</f>
        <v>66</v>
      </c>
      <c r="O5460" s="124">
        <v>164</v>
      </c>
      <c r="P5460" s="71">
        <f>IF(A5460&lt;43,IF(F5460="女",VLOOKUP(O5460/100,标准!E$108:F$128,2,TRUE),VLOOKUP(O5460/100,标准!E$74:F$94,2,TRUE)),IF(F5460="女",VLOOKUP(O5460/100,标准!E$39:F$59,2,TRUE),VLOOKUP(O5460/100,标准!E$3:F$23,2,TRUE)))</f>
        <v>68</v>
      </c>
      <c r="Q5460" s="125">
        <v>5.05</v>
      </c>
      <c r="R5460" s="71">
        <f>IF(Q5460=0,0,IF(A5460&lt;43,IF(F5460="女",IF(Q5460="",0,VLOOKUP(Q5460,标准!I$108:J$138,2,TRUE)),IF(Q5460="",0,VLOOKUP(Q5460,标准!I$74:J$104,2,TRUE))),IF(F5460="女",IF(Q5460="",0,VLOOKUP(Q5460,标准!I$39:J$69,2,TRUE)),IF(Q5460="",0,VLOOKUP(Q5460,标准!I$3:J$33,2,TRUE)))))</f>
        <v>20</v>
      </c>
      <c r="S5460" s="126">
        <v>29</v>
      </c>
      <c r="T5460" s="71">
        <f>IF(A5460&lt;43,IF(F5460="女",VLOOKUP(S5460,标准!G$108:H$138,2,TRUE),VLOOKUP(S5460,标准!G$74:H$99,2,TRUE)),IF(F5460="女",VLOOKUP(S5460,标准!G$39:H$69,2,TRUE),VLOOKUP(S5460,标准!G$3:H$28,2,TRUE)))</f>
        <v>62</v>
      </c>
      <c r="U5460" s="127">
        <v>9.4</v>
      </c>
      <c r="V5460" s="71">
        <f>IF(U5460=0,0,IF(A5460&lt;43,IF(F5460="女",IF(U5460="",0,VLOOKUP(U5460,标准!A$108:B$128,2,TRUE)),IF(U5460="",0,VLOOKUP(U5460,标准!A$74:B$94,2,TRUE))),IF(F5460="女",IF(U5460="",0,VLOOKUP(U5460,标准!A$39:B$59,2,TRUE)),IF(U5460="",0,VLOOKUP(U5460,标准!A$3:B$23,2,TRUE)))))</f>
        <v>68</v>
      </c>
      <c r="W5460" s="86">
        <f t="shared" si="85"/>
        <v>67.2</v>
      </c>
      <c r="X5460" s="87">
        <v>4</v>
      </c>
      <c r="Y5460" s="87">
        <v>4.4</v>
      </c>
      <c r="Z5460" s="91"/>
      <c r="AA5460" s="92"/>
    </row>
    <row r="5461" customHeight="1" spans="1:27">
      <c r="A5461" s="62">
        <v>42</v>
      </c>
      <c r="B5461" s="91">
        <v>5501</v>
      </c>
      <c r="C5461" s="154" t="s">
        <v>11006</v>
      </c>
      <c r="D5461" s="154" t="s">
        <v>10980</v>
      </c>
      <c r="E5461" s="154" t="s">
        <v>401</v>
      </c>
      <c r="F5461" s="154" t="s">
        <v>34</v>
      </c>
      <c r="G5461" s="155" t="s">
        <v>11007</v>
      </c>
      <c r="H5461" s="68">
        <v>167.1</v>
      </c>
      <c r="I5461" s="68">
        <v>65.3</v>
      </c>
      <c r="J5461" s="71">
        <f>IF(F5461="女",IF(H5461=0,0,VLOOKUP(I5461/(H5461*H5461/10000),标准!M$108:N$112,2,TRUE)),IF(H5461=0,0,VLOOKUP(I5461/(H5461*H5461/10000),标准!M$74:N$78,2,TRUE)))</f>
        <v>100</v>
      </c>
      <c r="K5461" s="72">
        <v>4040</v>
      </c>
      <c r="L5461" s="71">
        <f>IF(A5461&lt;43,IF(F5461="女",VLOOKUP(K5461,标准!K$108:L$128,2,TRUE),VLOOKUP(K5461,标准!K$74:L$94,2,TRUE)),IF(F5461="女",VLOOKUP(K5461,标准!K$39:L$59,2,TRUE),VLOOKUP(K5461,标准!K$3:L$23,2,TRUE)))</f>
        <v>100</v>
      </c>
      <c r="M5461" s="68">
        <v>17</v>
      </c>
      <c r="N5461" s="71">
        <f>IF(M5461="",0,IF(A5461&lt;43,IF(F5461="女",VLOOKUP(M5461,标准!C$108:D$128,2,TRUE),VLOOKUP(M5461,标准!C$74:D$94,2,TRUE)),IF(F5461="女",VLOOKUP(M5461,标准!C$39:D$59,2,TRUE),VLOOKUP(M5461,标准!C$3:D$23,2,TRUE))))</f>
        <v>76</v>
      </c>
      <c r="O5461" s="124">
        <v>160</v>
      </c>
      <c r="P5461" s="71">
        <f>IF(A5461&lt;43,IF(F5461="女",VLOOKUP(O5461/100,标准!E$108:F$128,2,TRUE),VLOOKUP(O5461/100,标准!E$74:F$94,2,TRUE)),IF(F5461="女",VLOOKUP(O5461/100,标准!E$39:F$59,2,TRUE),VLOOKUP(O5461/100,标准!E$3:F$23,2,TRUE)))</f>
        <v>66</v>
      </c>
      <c r="Q5461" s="125">
        <v>4.14</v>
      </c>
      <c r="R5461" s="71">
        <f>IF(Q5461=0,0,IF(A5461&lt;43,IF(F5461="女",IF(Q5461="",0,VLOOKUP(Q5461,标准!I$108:J$138,2,TRUE)),IF(Q5461="",0,VLOOKUP(Q5461,标准!I$74:J$104,2,TRUE))),IF(F5461="女",IF(Q5461="",0,VLOOKUP(Q5461,标准!I$39:J$69,2,TRUE)),IF(Q5461="",0,VLOOKUP(Q5461,标准!I$3:J$33,2,TRUE)))))</f>
        <v>68</v>
      </c>
      <c r="S5461" s="126">
        <v>43</v>
      </c>
      <c r="T5461" s="71">
        <f>IF(A5461&lt;43,IF(F5461="女",VLOOKUP(S5461,标准!G$108:H$138,2,TRUE),VLOOKUP(S5461,标准!G$74:H$99,2,TRUE)),IF(F5461="女",VLOOKUP(S5461,标准!G$39:H$69,2,TRUE),VLOOKUP(S5461,标准!G$3:H$28,2,TRUE)))</f>
        <v>76</v>
      </c>
      <c r="U5461" s="127">
        <v>9.8</v>
      </c>
      <c r="V5461" s="71">
        <f>IF(U5461=0,0,IF(A5461&lt;43,IF(F5461="女",IF(U5461="",0,VLOOKUP(U5461,标准!A$108:B$128,2,TRUE)),IF(U5461="",0,VLOOKUP(U5461,标准!A$74:B$94,2,TRUE))),IF(F5461="女",IF(U5461="",0,VLOOKUP(U5461,标准!A$39:B$59,2,TRUE)),IF(U5461="",0,VLOOKUP(U5461,标准!A$3:B$23,2,TRUE)))))</f>
        <v>64</v>
      </c>
      <c r="W5461" s="86">
        <f t="shared" si="85"/>
        <v>78.2</v>
      </c>
      <c r="X5461" s="87">
        <v>4.3</v>
      </c>
      <c r="Y5461" s="87">
        <v>4.5</v>
      </c>
      <c r="Z5461" s="91"/>
      <c r="AA5461" s="92"/>
    </row>
    <row r="5462" customHeight="1" spans="1:27">
      <c r="A5462" s="62">
        <v>42</v>
      </c>
      <c r="B5462" s="91">
        <v>5502</v>
      </c>
      <c r="C5462" s="154" t="s">
        <v>11008</v>
      </c>
      <c r="D5462" s="154" t="s">
        <v>10980</v>
      </c>
      <c r="E5462" s="154" t="s">
        <v>401</v>
      </c>
      <c r="F5462" s="154" t="s">
        <v>34</v>
      </c>
      <c r="G5462" s="155" t="s">
        <v>11009</v>
      </c>
      <c r="H5462" s="68">
        <v>165.2</v>
      </c>
      <c r="I5462" s="68">
        <v>56.1</v>
      </c>
      <c r="J5462" s="71">
        <f>IF(F5462="女",IF(H5462=0,0,VLOOKUP(I5462/(H5462*H5462/10000),标准!M$108:N$112,2,TRUE)),IF(H5462=0,0,VLOOKUP(I5462/(H5462*H5462/10000),标准!M$74:N$78,2,TRUE)))</f>
        <v>100</v>
      </c>
      <c r="K5462" s="72">
        <v>2178</v>
      </c>
      <c r="L5462" s="71">
        <f>IF(A5462&lt;43,IF(F5462="女",VLOOKUP(K5462,标准!K$108:L$128,2,TRUE),VLOOKUP(K5462,标准!K$74:L$94,2,TRUE)),IF(F5462="女",VLOOKUP(K5462,标准!K$39:L$59,2,TRUE),VLOOKUP(K5462,标准!K$3:L$23,2,TRUE)))</f>
        <v>62</v>
      </c>
      <c r="M5462" s="68">
        <v>12.6</v>
      </c>
      <c r="N5462" s="71">
        <f>IF(M5462="",0,IF(A5462&lt;43,IF(F5462="女",VLOOKUP(M5462,标准!C$108:D$128,2,TRUE),VLOOKUP(M5462,标准!C$74:D$94,2,TRUE)),IF(F5462="女",VLOOKUP(M5462,标准!C$39:D$59,2,TRUE),VLOOKUP(M5462,标准!C$3:D$23,2,TRUE))))</f>
        <v>70</v>
      </c>
      <c r="O5462" s="124">
        <v>155</v>
      </c>
      <c r="P5462" s="71">
        <f>IF(A5462&lt;43,IF(F5462="女",VLOOKUP(O5462/100,标准!E$108:F$128,2,TRUE),VLOOKUP(O5462/100,标准!E$74:F$94,2,TRUE)),IF(F5462="女",VLOOKUP(O5462/100,标准!E$39:F$59,2,TRUE),VLOOKUP(O5462/100,标准!E$3:F$23,2,TRUE)))</f>
        <v>62</v>
      </c>
      <c r="Q5462" s="125">
        <v>4.56</v>
      </c>
      <c r="R5462" s="71">
        <f>IF(Q5462=0,0,IF(A5462&lt;43,IF(F5462="女",IF(Q5462="",0,VLOOKUP(Q5462,标准!I$108:J$138,2,TRUE)),IF(Q5462="",0,VLOOKUP(Q5462,标准!I$74:J$104,2,TRUE))),IF(F5462="女",IF(Q5462="",0,VLOOKUP(Q5462,标准!I$39:J$69,2,TRUE)),IF(Q5462="",0,VLOOKUP(Q5462,标准!I$3:J$33,2,TRUE)))))</f>
        <v>30</v>
      </c>
      <c r="S5462" s="126">
        <v>25</v>
      </c>
      <c r="T5462" s="71">
        <f>IF(A5462&lt;43,IF(F5462="女",VLOOKUP(S5462,标准!G$108:H$138,2,TRUE),VLOOKUP(S5462,标准!G$74:H$99,2,TRUE)),IF(F5462="女",VLOOKUP(S5462,标准!G$39:H$69,2,TRUE),VLOOKUP(S5462,标准!G$3:H$28,2,TRUE)))</f>
        <v>50</v>
      </c>
      <c r="U5462" s="127">
        <v>10.2</v>
      </c>
      <c r="V5462" s="71">
        <f>IF(U5462=0,0,IF(A5462&lt;43,IF(F5462="女",IF(U5462="",0,VLOOKUP(U5462,标准!A$108:B$128,2,TRUE)),IF(U5462="",0,VLOOKUP(U5462,标准!A$74:B$94,2,TRUE))),IF(F5462="女",IF(U5462="",0,VLOOKUP(U5462,标准!A$39:B$59,2,TRUE)),IF(U5462="",0,VLOOKUP(U5462,标准!A$3:B$23,2,TRUE)))))</f>
        <v>60</v>
      </c>
      <c r="W5462" s="86">
        <f t="shared" si="85"/>
        <v>60.5</v>
      </c>
      <c r="X5462" s="87">
        <v>4.7</v>
      </c>
      <c r="Y5462" s="87">
        <v>3.7</v>
      </c>
      <c r="Z5462" s="91"/>
      <c r="AA5462" s="92"/>
    </row>
    <row r="5463" customHeight="1" spans="1:27">
      <c r="A5463" s="62">
        <v>42</v>
      </c>
      <c r="B5463" s="91">
        <v>5503</v>
      </c>
      <c r="C5463" s="154" t="s">
        <v>11010</v>
      </c>
      <c r="D5463" s="154" t="s">
        <v>10980</v>
      </c>
      <c r="E5463" s="154" t="s">
        <v>401</v>
      </c>
      <c r="F5463" s="154" t="s">
        <v>34</v>
      </c>
      <c r="G5463" s="155" t="s">
        <v>11011</v>
      </c>
      <c r="H5463" s="68">
        <v>160.5</v>
      </c>
      <c r="I5463" s="68">
        <v>44.7</v>
      </c>
      <c r="J5463" s="71">
        <f>IF(F5463="女",IF(H5463=0,0,VLOOKUP(I5463/(H5463*H5463/10000),标准!M$108:N$112,2,TRUE)),IF(H5463=0,0,VLOOKUP(I5463/(H5463*H5463/10000),标准!M$74:N$78,2,TRUE)))</f>
        <v>100</v>
      </c>
      <c r="K5463" s="72">
        <v>3149</v>
      </c>
      <c r="L5463" s="71">
        <f>IF(A5463&lt;43,IF(F5463="女",VLOOKUP(K5463,标准!K$108:L$128,2,TRUE),VLOOKUP(K5463,标准!K$74:L$94,2,TRUE)),IF(F5463="女",VLOOKUP(K5463,标准!K$39:L$59,2,TRUE),VLOOKUP(K5463,标准!K$3:L$23,2,TRUE)))</f>
        <v>80</v>
      </c>
      <c r="M5463" s="68">
        <v>16.3</v>
      </c>
      <c r="N5463" s="71">
        <f>IF(M5463="",0,IF(A5463&lt;43,IF(F5463="女",VLOOKUP(M5463,标准!C$108:D$128,2,TRUE),VLOOKUP(M5463,标准!C$74:D$94,2,TRUE)),IF(F5463="女",VLOOKUP(M5463,标准!C$39:D$59,2,TRUE),VLOOKUP(M5463,标准!C$3:D$23,2,TRUE))))</f>
        <v>74</v>
      </c>
      <c r="O5463" s="124">
        <v>203</v>
      </c>
      <c r="P5463" s="71">
        <f>IF(A5463&lt;43,IF(F5463="女",VLOOKUP(O5463/100,标准!E$108:F$128,2,TRUE),VLOOKUP(O5463/100,标准!E$74:F$94,2,TRUE)),IF(F5463="女",VLOOKUP(O5463/100,标准!E$39:F$59,2,TRUE),VLOOKUP(O5463/100,标准!E$3:F$23,2,TRUE)))</f>
        <v>95</v>
      </c>
      <c r="Q5463" s="125">
        <v>3.57</v>
      </c>
      <c r="R5463" s="71">
        <f>IF(Q5463=0,0,IF(A5463&lt;43,IF(F5463="女",IF(Q5463="",0,VLOOKUP(Q5463,标准!I$108:J$138,2,TRUE)),IF(Q5463="",0,VLOOKUP(Q5463,标准!I$74:J$104,2,TRUE))),IF(F5463="女",IF(Q5463="",0,VLOOKUP(Q5463,标准!I$39:J$69,2,TRUE)),IF(Q5463="",0,VLOOKUP(Q5463,标准!I$3:J$33,2,TRUE)))))</f>
        <v>74</v>
      </c>
      <c r="S5463" s="126">
        <v>27</v>
      </c>
      <c r="T5463" s="71">
        <f>IF(A5463&lt;43,IF(F5463="女",VLOOKUP(S5463,标准!G$108:H$138,2,TRUE),VLOOKUP(S5463,标准!G$74:H$99,2,TRUE)),IF(F5463="女",VLOOKUP(S5463,标准!G$39:H$69,2,TRUE),VLOOKUP(S5463,标准!G$3:H$28,2,TRUE)))</f>
        <v>60</v>
      </c>
      <c r="U5463" s="127">
        <v>8.6</v>
      </c>
      <c r="V5463" s="71">
        <f>IF(U5463=0,0,IF(A5463&lt;43,IF(F5463="女",IF(U5463="",0,VLOOKUP(U5463,标准!A$108:B$128,2,TRUE)),IF(U5463="",0,VLOOKUP(U5463,标准!A$74:B$94,2,TRUE))),IF(F5463="女",IF(U5463="",0,VLOOKUP(U5463,标准!A$39:B$59,2,TRUE)),IF(U5463="",0,VLOOKUP(U5463,标准!A$3:B$23,2,TRUE)))))</f>
        <v>76</v>
      </c>
      <c r="W5463" s="86">
        <f t="shared" si="85"/>
        <v>79.9</v>
      </c>
      <c r="X5463" s="87">
        <v>3.9</v>
      </c>
      <c r="Y5463" s="87">
        <v>4.2</v>
      </c>
      <c r="Z5463" s="91"/>
      <c r="AA5463" s="92"/>
    </row>
    <row r="5464" customHeight="1" spans="1:27">
      <c r="A5464" s="62">
        <v>42</v>
      </c>
      <c r="B5464" s="91">
        <v>5504</v>
      </c>
      <c r="C5464" s="154" t="s">
        <v>11012</v>
      </c>
      <c r="D5464" s="154" t="s">
        <v>11013</v>
      </c>
      <c r="E5464" s="154" t="s">
        <v>401</v>
      </c>
      <c r="F5464" s="154" t="s">
        <v>30</v>
      </c>
      <c r="G5464" s="155" t="s">
        <v>11014</v>
      </c>
      <c r="H5464" s="68">
        <v>165.2</v>
      </c>
      <c r="I5464" s="68">
        <v>58</v>
      </c>
      <c r="J5464" s="71">
        <f>IF(F5464="女",IF(H5464=0,0,VLOOKUP(I5464/(H5464*H5464/10000),标准!M$108:N$112,2,TRUE)),IF(H5464=0,0,VLOOKUP(I5464/(H5464*H5464/10000),标准!M$74:N$78,2,TRUE)))</f>
        <v>100</v>
      </c>
      <c r="K5464" s="72">
        <v>4241</v>
      </c>
      <c r="L5464" s="71">
        <f>IF(A5464&lt;43,IF(F5464="女",VLOOKUP(K5464,标准!K$108:L$128,2,TRUE),VLOOKUP(K5464,标准!K$74:L$94,2,TRUE)),IF(F5464="女",VLOOKUP(K5464,标准!K$39:L$59,2,TRUE),VLOOKUP(K5464,标准!K$3:L$23,2,TRUE)))</f>
        <v>78</v>
      </c>
      <c r="M5464" s="68">
        <v>13</v>
      </c>
      <c r="N5464" s="71">
        <f>IF(M5464="",0,IF(A5464&lt;43,IF(F5464="女",VLOOKUP(M5464,标准!C$108:D$128,2,TRUE),VLOOKUP(M5464,标准!C$74:D$94,2,TRUE)),IF(F5464="女",VLOOKUP(M5464,标准!C$39:D$59,2,TRUE),VLOOKUP(M5464,标准!C$3:D$23,2,TRUE))))</f>
        <v>72</v>
      </c>
      <c r="O5464" s="124">
        <v>230</v>
      </c>
      <c r="P5464" s="71">
        <f>IF(A5464&lt;43,IF(F5464="女",VLOOKUP(O5464/100,标准!E$108:F$128,2,TRUE),VLOOKUP(O5464/100,标准!E$74:F$94,2,TRUE)),IF(F5464="女",VLOOKUP(O5464/100,标准!E$39:F$59,2,TRUE),VLOOKUP(O5464/100,标准!E$3:F$23,2,TRUE)))</f>
        <v>70</v>
      </c>
      <c r="Q5464" s="125">
        <v>4.44</v>
      </c>
      <c r="R5464" s="71">
        <f>IF(Q5464=0,0,IF(A5464&lt;43,IF(F5464="女",IF(Q5464="",0,VLOOKUP(Q5464,标准!I$108:J$138,2,TRUE)),IF(Q5464="",0,VLOOKUP(Q5464,标准!I$74:J$104,2,TRUE))),IF(F5464="女",IF(Q5464="",0,VLOOKUP(Q5464,标准!I$39:J$69,2,TRUE)),IF(Q5464="",0,VLOOKUP(Q5464,标准!I$3:J$33,2,TRUE)))))</f>
        <v>50</v>
      </c>
      <c r="S5464" s="126">
        <v>6</v>
      </c>
      <c r="T5464" s="71">
        <f>IF(A5464&lt;43,IF(F5464="女",VLOOKUP(S5464,标准!G$108:H$138,2,TRUE),VLOOKUP(S5464,标准!G$74:H$99,2,TRUE)),IF(F5464="女",VLOOKUP(S5464,标准!G$39:H$69,2,TRUE),VLOOKUP(S5464,标准!G$3:H$28,2,TRUE)))</f>
        <v>20</v>
      </c>
      <c r="U5464" s="127">
        <v>7.5</v>
      </c>
      <c r="V5464" s="71">
        <f>IF(U5464=0,0,IF(A5464&lt;43,IF(F5464="女",IF(U5464="",0,VLOOKUP(U5464,标准!A$108:B$128,2,TRUE)),IF(U5464="",0,VLOOKUP(U5464,标准!A$74:B$94,2,TRUE))),IF(F5464="女",IF(U5464="",0,VLOOKUP(U5464,标准!A$39:B$59,2,TRUE)),IF(U5464="",0,VLOOKUP(U5464,标准!A$3:B$23,2,TRUE)))))</f>
        <v>76</v>
      </c>
      <c r="W5464" s="86">
        <f t="shared" si="85"/>
        <v>68.1</v>
      </c>
      <c r="X5464" s="87">
        <v>3.7</v>
      </c>
      <c r="Y5464" s="87">
        <v>3.7</v>
      </c>
      <c r="Z5464" s="91"/>
      <c r="AA5464" s="92"/>
    </row>
    <row r="5465" customHeight="1" spans="1:27">
      <c r="A5465" s="62">
        <v>42</v>
      </c>
      <c r="B5465" s="91">
        <v>5505</v>
      </c>
      <c r="C5465" s="154" t="s">
        <v>896</v>
      </c>
      <c r="D5465" s="154" t="s">
        <v>11013</v>
      </c>
      <c r="E5465" s="154" t="s">
        <v>401</v>
      </c>
      <c r="F5465" s="154" t="s">
        <v>34</v>
      </c>
      <c r="G5465" s="155" t="s">
        <v>11015</v>
      </c>
      <c r="H5465" s="68">
        <v>151.8</v>
      </c>
      <c r="I5465" s="68">
        <v>44.1</v>
      </c>
      <c r="J5465" s="71">
        <f>IF(F5465="女",IF(H5465=0,0,VLOOKUP(I5465/(H5465*H5465/10000),标准!M$108:N$112,2,TRUE)),IF(H5465=0,0,VLOOKUP(I5465/(H5465*H5465/10000),标准!M$74:N$78,2,TRUE)))</f>
        <v>100</v>
      </c>
      <c r="K5465" s="72">
        <v>2614</v>
      </c>
      <c r="L5465" s="71">
        <f>IF(A5465&lt;43,IF(F5465="女",VLOOKUP(K5465,标准!K$108:L$128,2,TRUE),VLOOKUP(K5465,标准!K$74:L$94,2,TRUE)),IF(F5465="女",VLOOKUP(K5465,标准!K$39:L$59,2,TRUE),VLOOKUP(K5465,标准!K$3:L$23,2,TRUE)))</f>
        <v>72</v>
      </c>
      <c r="M5465" s="68">
        <v>34</v>
      </c>
      <c r="N5465" s="71">
        <f>IF(M5465="",0,IF(A5465&lt;43,IF(F5465="女",VLOOKUP(M5465,标准!C$108:D$128,2,TRUE),VLOOKUP(M5465,标准!C$74:D$94,2,TRUE)),IF(F5465="女",VLOOKUP(M5465,标准!C$39:D$59,2,TRUE),VLOOKUP(M5465,标准!C$3:D$23,2,TRUE))))</f>
        <v>100</v>
      </c>
      <c r="O5465" s="124">
        <v>180</v>
      </c>
      <c r="P5465" s="71">
        <f>IF(A5465&lt;43,IF(F5465="女",VLOOKUP(O5465/100,标准!E$108:F$128,2,TRUE),VLOOKUP(O5465/100,标准!E$74:F$94,2,TRUE)),IF(F5465="女",VLOOKUP(O5465/100,标准!E$39:F$59,2,TRUE),VLOOKUP(O5465/100,标准!E$3:F$23,2,TRUE)))</f>
        <v>78</v>
      </c>
      <c r="Q5465" s="125">
        <v>3.5</v>
      </c>
      <c r="R5465" s="71">
        <f>IF(Q5465=0,0,IF(A5465&lt;43,IF(F5465="女",IF(Q5465="",0,VLOOKUP(Q5465,标准!I$108:J$138,2,TRUE)),IF(Q5465="",0,VLOOKUP(Q5465,标准!I$74:J$104,2,TRUE))),IF(F5465="女",IF(Q5465="",0,VLOOKUP(Q5465,标准!I$39:J$69,2,TRUE)),IF(Q5465="",0,VLOOKUP(Q5465,标准!I$3:J$33,2,TRUE)))))</f>
        <v>76</v>
      </c>
      <c r="S5465" s="126">
        <v>44</v>
      </c>
      <c r="T5465" s="71">
        <f>IF(A5465&lt;43,IF(F5465="女",VLOOKUP(S5465,标准!G$108:H$138,2,TRUE),VLOOKUP(S5465,标准!G$74:H$99,2,TRUE)),IF(F5465="女",VLOOKUP(S5465,标准!G$39:H$69,2,TRUE),VLOOKUP(S5465,标准!G$3:H$28,2,TRUE)))</f>
        <v>78</v>
      </c>
      <c r="U5465" s="127">
        <v>8.6</v>
      </c>
      <c r="V5465" s="71">
        <f>IF(U5465=0,0,IF(A5465&lt;43,IF(F5465="女",IF(U5465="",0,VLOOKUP(U5465,标准!A$108:B$128,2,TRUE)),IF(U5465="",0,VLOOKUP(U5465,标准!A$74:B$94,2,TRUE))),IF(F5465="女",IF(U5465="",0,VLOOKUP(U5465,标准!A$39:B$59,2,TRUE)),IF(U5465="",0,VLOOKUP(U5465,标准!A$3:B$23,2,TRUE)))))</f>
        <v>76</v>
      </c>
      <c r="W5465" s="86">
        <f t="shared" si="85"/>
        <v>81.8</v>
      </c>
      <c r="X5465" s="87">
        <v>4.9</v>
      </c>
      <c r="Y5465" s="87">
        <v>4.6</v>
      </c>
      <c r="Z5465" s="91"/>
      <c r="AA5465" s="92"/>
    </row>
    <row r="5466" customHeight="1" spans="1:27">
      <c r="A5466" s="62">
        <v>42</v>
      </c>
      <c r="B5466" s="91">
        <v>5506</v>
      </c>
      <c r="C5466" s="154" t="s">
        <v>11016</v>
      </c>
      <c r="D5466" s="154" t="s">
        <v>11013</v>
      </c>
      <c r="E5466" s="154" t="s">
        <v>401</v>
      </c>
      <c r="F5466" s="154" t="s">
        <v>34</v>
      </c>
      <c r="G5466" s="155" t="s">
        <v>11017</v>
      </c>
      <c r="H5466" s="68">
        <v>152.5</v>
      </c>
      <c r="I5466" s="68">
        <v>42.4</v>
      </c>
      <c r="J5466" s="71">
        <f>IF(F5466="女",IF(H5466=0,0,VLOOKUP(I5466/(H5466*H5466/10000),标准!M$108:N$112,2,TRUE)),IF(H5466=0,0,VLOOKUP(I5466/(H5466*H5466/10000),标准!M$74:N$78,2,TRUE)))</f>
        <v>100</v>
      </c>
      <c r="K5466" s="72">
        <v>2726</v>
      </c>
      <c r="L5466" s="71">
        <f>IF(A5466&lt;43,IF(F5466="女",VLOOKUP(K5466,标准!K$108:L$128,2,TRUE),VLOOKUP(K5466,标准!K$74:L$94,2,TRUE)),IF(F5466="女",VLOOKUP(K5466,标准!K$39:L$59,2,TRUE),VLOOKUP(K5466,标准!K$3:L$23,2,TRUE)))</f>
        <v>74</v>
      </c>
      <c r="M5466" s="68">
        <v>20</v>
      </c>
      <c r="N5466" s="71">
        <f>IF(M5466="",0,IF(A5466&lt;43,IF(F5466="女",VLOOKUP(M5466,标准!C$108:D$128,2,TRUE),VLOOKUP(M5466,标准!C$74:D$94,2,TRUE)),IF(F5466="女",VLOOKUP(M5466,标准!C$39:D$59,2,TRUE),VLOOKUP(M5466,标准!C$3:D$23,2,TRUE))))</f>
        <v>80</v>
      </c>
      <c r="O5466" s="124">
        <v>185</v>
      </c>
      <c r="P5466" s="71">
        <f>IF(A5466&lt;43,IF(F5466="女",VLOOKUP(O5466/100,标准!E$108:F$128,2,TRUE),VLOOKUP(O5466/100,标准!E$74:F$94,2,TRUE)),IF(F5466="女",VLOOKUP(O5466/100,标准!E$39:F$59,2,TRUE),VLOOKUP(O5466/100,标准!E$3:F$23,2,TRUE)))</f>
        <v>80</v>
      </c>
      <c r="Q5466" s="125">
        <v>3.49</v>
      </c>
      <c r="R5466" s="71">
        <f>IF(Q5466=0,0,IF(A5466&lt;43,IF(F5466="女",IF(Q5466="",0,VLOOKUP(Q5466,标准!I$108:J$138,2,TRUE)),IF(Q5466="",0,VLOOKUP(Q5466,标准!I$74:J$104,2,TRUE))),IF(F5466="女",IF(Q5466="",0,VLOOKUP(Q5466,标准!I$39:J$69,2,TRUE)),IF(Q5466="",0,VLOOKUP(Q5466,标准!I$3:J$33,2,TRUE)))))</f>
        <v>78</v>
      </c>
      <c r="S5466" s="126">
        <v>45</v>
      </c>
      <c r="T5466" s="71">
        <f>IF(A5466&lt;43,IF(F5466="女",VLOOKUP(S5466,标准!G$108:H$138,2,TRUE),VLOOKUP(S5466,标准!G$74:H$99,2,TRUE)),IF(F5466="女",VLOOKUP(S5466,标准!G$39:H$69,2,TRUE),VLOOKUP(S5466,标准!G$3:H$28,2,TRUE)))</f>
        <v>78</v>
      </c>
      <c r="U5466" s="127">
        <v>8.9</v>
      </c>
      <c r="V5466" s="71">
        <f>IF(U5466=0,0,IF(A5466&lt;43,IF(F5466="女",IF(U5466="",0,VLOOKUP(U5466,标准!A$108:B$128,2,TRUE)),IF(U5466="",0,VLOOKUP(U5466,标准!A$74:B$94,2,TRUE))),IF(F5466="女",IF(U5466="",0,VLOOKUP(U5466,标准!A$39:B$59,2,TRUE)),IF(U5466="",0,VLOOKUP(U5466,标准!A$3:B$23,2,TRUE)))))</f>
        <v>74</v>
      </c>
      <c r="W5466" s="86">
        <f t="shared" si="85"/>
        <v>80.3</v>
      </c>
      <c r="X5466" s="87">
        <v>4.8</v>
      </c>
      <c r="Y5466" s="87">
        <v>4.9</v>
      </c>
      <c r="Z5466" s="91"/>
      <c r="AA5466" s="92"/>
    </row>
    <row r="5467" customHeight="1" spans="1:27">
      <c r="A5467" s="62">
        <v>42</v>
      </c>
      <c r="B5467" s="91">
        <v>5507</v>
      </c>
      <c r="C5467" s="154" t="s">
        <v>11018</v>
      </c>
      <c r="D5467" s="154" t="s">
        <v>11013</v>
      </c>
      <c r="E5467" s="154" t="s">
        <v>401</v>
      </c>
      <c r="F5467" s="154" t="s">
        <v>30</v>
      </c>
      <c r="G5467" s="155" t="s">
        <v>11019</v>
      </c>
      <c r="H5467" s="68">
        <v>176.4</v>
      </c>
      <c r="I5467" s="68">
        <v>77.2</v>
      </c>
      <c r="J5467" s="71">
        <f>IF(F5467="女",IF(H5467=0,0,VLOOKUP(I5467/(H5467*H5467/10000),标准!M$108:N$112,2,TRUE)),IF(H5467=0,0,VLOOKUP(I5467/(H5467*H5467/10000),标准!M$74:N$78,2,TRUE)))</f>
        <v>80</v>
      </c>
      <c r="K5467" s="72">
        <v>3762</v>
      </c>
      <c r="L5467" s="71">
        <f>IF(A5467&lt;43,IF(F5467="女",VLOOKUP(K5467,标准!K$108:L$128,2,TRUE),VLOOKUP(K5467,标准!K$74:L$94,2,TRUE)),IF(F5467="女",VLOOKUP(K5467,标准!K$39:L$59,2,TRUE),VLOOKUP(K5467,标准!K$3:L$23,2,TRUE)))</f>
        <v>70</v>
      </c>
      <c r="M5467" s="68">
        <v>10.5</v>
      </c>
      <c r="N5467" s="71">
        <f>IF(M5467="",0,IF(A5467&lt;43,IF(F5467="女",VLOOKUP(M5467,标准!C$108:D$128,2,TRUE),VLOOKUP(M5467,标准!C$74:D$94,2,TRUE)),IF(F5467="女",VLOOKUP(M5467,标准!C$39:D$59,2,TRUE),VLOOKUP(M5467,标准!C$3:D$23,2,TRUE))))</f>
        <v>68</v>
      </c>
      <c r="O5467" s="124">
        <v>235</v>
      </c>
      <c r="P5467" s="71">
        <f>IF(A5467&lt;43,IF(F5467="女",VLOOKUP(O5467/100,标准!E$108:F$128,2,TRUE),VLOOKUP(O5467/100,标准!E$74:F$94,2,TRUE)),IF(F5467="女",VLOOKUP(O5467/100,标准!E$39:F$59,2,TRUE),VLOOKUP(O5467/100,标准!E$3:F$23,2,TRUE)))</f>
        <v>72</v>
      </c>
      <c r="Q5467" s="125">
        <v>4.29</v>
      </c>
      <c r="R5467" s="71">
        <f>IF(Q5467=0,0,IF(A5467&lt;43,IF(F5467="女",IF(Q5467="",0,VLOOKUP(Q5467,标准!I$108:J$138,2,TRUE)),IF(Q5467="",0,VLOOKUP(Q5467,标准!I$74:J$104,2,TRUE))),IF(F5467="女",IF(Q5467="",0,VLOOKUP(Q5467,标准!I$39:J$69,2,TRUE)),IF(Q5467="",0,VLOOKUP(Q5467,标准!I$3:J$33,2,TRUE)))))</f>
        <v>60</v>
      </c>
      <c r="S5467" s="126">
        <v>6</v>
      </c>
      <c r="T5467" s="71">
        <f>IF(A5467&lt;43,IF(F5467="女",VLOOKUP(S5467,标准!G$108:H$138,2,TRUE),VLOOKUP(S5467,标准!G$74:H$99,2,TRUE)),IF(F5467="女",VLOOKUP(S5467,标准!G$39:H$69,2,TRUE),VLOOKUP(S5467,标准!G$3:H$28,2,TRUE)))</f>
        <v>20</v>
      </c>
      <c r="U5467" s="127">
        <v>7.3</v>
      </c>
      <c r="V5467" s="71">
        <f>IF(U5467=0,0,IF(A5467&lt;43,IF(F5467="女",IF(U5467="",0,VLOOKUP(U5467,标准!A$108:B$128,2,TRUE)),IF(U5467="",0,VLOOKUP(U5467,标准!A$74:B$94,2,TRUE))),IF(F5467="女",IF(U5467="",0,VLOOKUP(U5467,标准!A$39:B$59,2,TRUE)),IF(U5467="",0,VLOOKUP(U5467,标准!A$3:B$23,2,TRUE)))))</f>
        <v>78</v>
      </c>
      <c r="W5467" s="86">
        <f t="shared" si="85"/>
        <v>66.1</v>
      </c>
      <c r="X5467" s="87">
        <v>4.2</v>
      </c>
      <c r="Y5467" s="87">
        <v>4.4</v>
      </c>
      <c r="Z5467" s="91"/>
      <c r="AA5467" s="92"/>
    </row>
    <row r="5468" customHeight="1" spans="1:27">
      <c r="A5468" s="62">
        <v>42</v>
      </c>
      <c r="B5468" s="91">
        <v>5508</v>
      </c>
      <c r="C5468" s="154" t="s">
        <v>11020</v>
      </c>
      <c r="D5468" s="154" t="s">
        <v>11013</v>
      </c>
      <c r="E5468" s="154" t="s">
        <v>401</v>
      </c>
      <c r="F5468" s="154" t="s">
        <v>34</v>
      </c>
      <c r="G5468" s="155" t="s">
        <v>11021</v>
      </c>
      <c r="H5468" s="68">
        <v>160.7</v>
      </c>
      <c r="I5468" s="68">
        <v>56.2</v>
      </c>
      <c r="J5468" s="71">
        <f>IF(F5468="女",IF(H5468=0,0,VLOOKUP(I5468/(H5468*H5468/10000),标准!M$108:N$112,2,TRUE)),IF(H5468=0,0,VLOOKUP(I5468/(H5468*H5468/10000),标准!M$74:N$78,2,TRUE)))</f>
        <v>100</v>
      </c>
      <c r="K5468" s="72">
        <v>3989</v>
      </c>
      <c r="L5468" s="71">
        <f>IF(A5468&lt;43,IF(F5468="女",VLOOKUP(K5468,标准!K$108:L$128,2,TRUE),VLOOKUP(K5468,标准!K$74:L$94,2,TRUE)),IF(F5468="女",VLOOKUP(K5468,标准!K$39:L$59,2,TRUE),VLOOKUP(K5468,标准!K$3:L$23,2,TRUE)))</f>
        <v>100</v>
      </c>
      <c r="M5468" s="68">
        <v>17</v>
      </c>
      <c r="N5468" s="71">
        <f>IF(M5468="",0,IF(A5468&lt;43,IF(F5468="女",VLOOKUP(M5468,标准!C$108:D$128,2,TRUE),VLOOKUP(M5468,标准!C$74:D$94,2,TRUE)),IF(F5468="女",VLOOKUP(M5468,标准!C$39:D$59,2,TRUE),VLOOKUP(M5468,标准!C$3:D$23,2,TRUE))))</f>
        <v>76</v>
      </c>
      <c r="O5468" s="124">
        <v>170</v>
      </c>
      <c r="P5468" s="71">
        <f>IF(A5468&lt;43,IF(F5468="女",VLOOKUP(O5468/100,标准!E$108:F$128,2,TRUE),VLOOKUP(O5468/100,标准!E$74:F$94,2,TRUE)),IF(F5468="女",VLOOKUP(O5468/100,标准!E$39:F$59,2,TRUE),VLOOKUP(O5468/100,标准!E$3:F$23,2,TRUE)))</f>
        <v>72</v>
      </c>
      <c r="Q5468" s="125">
        <v>4.23</v>
      </c>
      <c r="R5468" s="71">
        <f>IF(Q5468=0,0,IF(A5468&lt;43,IF(F5468="女",IF(Q5468="",0,VLOOKUP(Q5468,标准!I$108:J$138,2,TRUE)),IF(Q5468="",0,VLOOKUP(Q5468,标准!I$74:J$104,2,TRUE))),IF(F5468="女",IF(Q5468="",0,VLOOKUP(Q5468,标准!I$39:J$69,2,TRUE)),IF(Q5468="",0,VLOOKUP(Q5468,标准!I$3:J$33,2,TRUE)))))</f>
        <v>64</v>
      </c>
      <c r="S5468" s="126">
        <v>26</v>
      </c>
      <c r="T5468" s="71">
        <f>IF(A5468&lt;43,IF(F5468="女",VLOOKUP(S5468,标准!G$108:H$138,2,TRUE),VLOOKUP(S5468,标准!G$74:H$99,2,TRUE)),IF(F5468="女",VLOOKUP(S5468,标准!G$39:H$69,2,TRUE),VLOOKUP(S5468,标准!G$3:H$28,2,TRUE)))</f>
        <v>60</v>
      </c>
      <c r="U5468" s="127">
        <v>9.5</v>
      </c>
      <c r="V5468" s="71">
        <f>IF(U5468=0,0,IF(A5468&lt;43,IF(F5468="女",IF(U5468="",0,VLOOKUP(U5468,标准!A$108:B$128,2,TRUE)),IF(U5468="",0,VLOOKUP(U5468,标准!A$74:B$94,2,TRUE))),IF(F5468="女",IF(U5468="",0,VLOOKUP(U5468,标准!A$39:B$59,2,TRUE)),IF(U5468="",0,VLOOKUP(U5468,标准!A$3:B$23,2,TRUE)))))</f>
        <v>68</v>
      </c>
      <c r="W5468" s="86">
        <f t="shared" si="85"/>
        <v>77.2</v>
      </c>
      <c r="X5468" s="87">
        <v>3.7</v>
      </c>
      <c r="Y5468" s="87">
        <v>4</v>
      </c>
      <c r="Z5468" s="91"/>
      <c r="AA5468" s="92"/>
    </row>
    <row r="5469" customHeight="1" spans="1:27">
      <c r="A5469" s="62">
        <v>42</v>
      </c>
      <c r="B5469" s="91">
        <v>5509</v>
      </c>
      <c r="C5469" s="154" t="s">
        <v>11022</v>
      </c>
      <c r="D5469" s="154" t="s">
        <v>11013</v>
      </c>
      <c r="E5469" s="154" t="s">
        <v>401</v>
      </c>
      <c r="F5469" s="154" t="s">
        <v>34</v>
      </c>
      <c r="G5469" s="155" t="s">
        <v>11023</v>
      </c>
      <c r="H5469" s="68">
        <v>152.9</v>
      </c>
      <c r="I5469" s="68">
        <v>48.2</v>
      </c>
      <c r="J5469" s="71">
        <f>IF(F5469="女",IF(H5469=0,0,VLOOKUP(I5469/(H5469*H5469/10000),标准!M$108:N$112,2,TRUE)),IF(H5469=0,0,VLOOKUP(I5469/(H5469*H5469/10000),标准!M$74:N$78,2,TRUE)))</f>
        <v>100</v>
      </c>
      <c r="K5469" s="72">
        <v>2500</v>
      </c>
      <c r="L5469" s="71">
        <f>IF(A5469&lt;43,IF(F5469="女",VLOOKUP(K5469,标准!K$108:L$128,2,TRUE),VLOOKUP(K5469,标准!K$74:L$94,2,TRUE)),IF(F5469="女",VLOOKUP(K5469,标准!K$39:L$59,2,TRUE),VLOOKUP(K5469,标准!K$3:L$23,2,TRUE)))</f>
        <v>70</v>
      </c>
      <c r="M5469" s="68">
        <v>18</v>
      </c>
      <c r="N5469" s="71">
        <f>IF(M5469="",0,IF(A5469&lt;43,IF(F5469="女",VLOOKUP(M5469,标准!C$108:D$128,2,TRUE),VLOOKUP(M5469,标准!C$74:D$94,2,TRUE)),IF(F5469="女",VLOOKUP(M5469,标准!C$39:D$59,2,TRUE),VLOOKUP(M5469,标准!C$3:D$23,2,TRUE))))</f>
        <v>78</v>
      </c>
      <c r="O5469" s="124">
        <v>165</v>
      </c>
      <c r="P5469" s="71">
        <f>IF(A5469&lt;43,IF(F5469="女",VLOOKUP(O5469/100,标准!E$108:F$128,2,TRUE),VLOOKUP(O5469/100,标准!E$74:F$94,2,TRUE)),IF(F5469="女",VLOOKUP(O5469/100,标准!E$39:F$59,2,TRUE),VLOOKUP(O5469/100,标准!E$3:F$23,2,TRUE)))</f>
        <v>68</v>
      </c>
      <c r="Q5469" s="125">
        <v>4.3</v>
      </c>
      <c r="R5469" s="71">
        <f>IF(Q5469=0,0,IF(A5469&lt;43,IF(F5469="女",IF(Q5469="",0,VLOOKUP(Q5469,标准!I$108:J$138,2,TRUE)),IF(Q5469="",0,VLOOKUP(Q5469,标准!I$74:J$104,2,TRUE))),IF(F5469="女",IF(Q5469="",0,VLOOKUP(Q5469,标准!I$39:J$69,2,TRUE)),IF(Q5469="",0,VLOOKUP(Q5469,标准!I$3:J$33,2,TRUE)))))</f>
        <v>60</v>
      </c>
      <c r="S5469" s="126">
        <v>44</v>
      </c>
      <c r="T5469" s="71">
        <f>IF(A5469&lt;43,IF(F5469="女",VLOOKUP(S5469,标准!G$108:H$138,2,TRUE),VLOOKUP(S5469,标准!G$74:H$99,2,TRUE)),IF(F5469="女",VLOOKUP(S5469,标准!G$39:H$69,2,TRUE),VLOOKUP(S5469,标准!G$3:H$28,2,TRUE)))</f>
        <v>78</v>
      </c>
      <c r="U5469" s="127">
        <v>9.6</v>
      </c>
      <c r="V5469" s="71">
        <f>IF(U5469=0,0,IF(A5469&lt;43,IF(F5469="女",IF(U5469="",0,VLOOKUP(U5469,标准!A$108:B$128,2,TRUE)),IF(U5469="",0,VLOOKUP(U5469,标准!A$74:B$94,2,TRUE))),IF(F5469="女",IF(U5469="",0,VLOOKUP(U5469,标准!A$39:B$59,2,TRUE)),IF(U5469="",0,VLOOKUP(U5469,标准!A$3:B$23,2,TRUE)))))</f>
        <v>66</v>
      </c>
      <c r="W5469" s="86">
        <f t="shared" si="85"/>
        <v>73.1</v>
      </c>
      <c r="X5469" s="87">
        <v>3.8</v>
      </c>
      <c r="Y5469" s="87">
        <v>4.1</v>
      </c>
      <c r="Z5469" s="91"/>
      <c r="AA5469" s="92"/>
    </row>
    <row r="5470" customHeight="1" spans="1:27">
      <c r="A5470" s="62">
        <v>42</v>
      </c>
      <c r="B5470" s="91">
        <v>5510</v>
      </c>
      <c r="C5470" s="154" t="s">
        <v>3812</v>
      </c>
      <c r="D5470" s="154" t="s">
        <v>11013</v>
      </c>
      <c r="E5470" s="154" t="s">
        <v>401</v>
      </c>
      <c r="F5470" s="154" t="s">
        <v>34</v>
      </c>
      <c r="G5470" s="155" t="s">
        <v>11024</v>
      </c>
      <c r="H5470" s="68">
        <v>164.4</v>
      </c>
      <c r="I5470" s="68">
        <v>54.7</v>
      </c>
      <c r="J5470" s="71">
        <f>IF(F5470="女",IF(H5470=0,0,VLOOKUP(I5470/(H5470*H5470/10000),标准!M$108:N$112,2,TRUE)),IF(H5470=0,0,VLOOKUP(I5470/(H5470*H5470/10000),标准!M$74:N$78,2,TRUE)))</f>
        <v>100</v>
      </c>
      <c r="K5470" s="72">
        <v>3692</v>
      </c>
      <c r="L5470" s="71">
        <f>IF(A5470&lt;43,IF(F5470="女",VLOOKUP(K5470,标准!K$108:L$128,2,TRUE),VLOOKUP(K5470,标准!K$74:L$94,2,TRUE)),IF(F5470="女",VLOOKUP(K5470,标准!K$39:L$59,2,TRUE),VLOOKUP(K5470,标准!K$3:L$23,2,TRUE)))</f>
        <v>100</v>
      </c>
      <c r="M5470" s="68">
        <v>5</v>
      </c>
      <c r="N5470" s="71">
        <f>IF(M5470="",0,IF(A5470&lt;43,IF(F5470="女",VLOOKUP(M5470,标准!C$108:D$128,2,TRUE),VLOOKUP(M5470,标准!C$74:D$94,2,TRUE)),IF(F5470="女",VLOOKUP(M5470,标准!C$39:D$59,2,TRUE),VLOOKUP(M5470,标准!C$3:D$23,2,TRUE))))</f>
        <v>40</v>
      </c>
      <c r="O5470" s="124">
        <v>192</v>
      </c>
      <c r="P5470" s="71">
        <f>IF(A5470&lt;43,IF(F5470="女",VLOOKUP(O5470/100,标准!E$108:F$128,2,TRUE),VLOOKUP(O5470/100,标准!E$74:F$94,2,TRUE)),IF(F5470="女",VLOOKUP(O5470/100,标准!E$39:F$59,2,TRUE),VLOOKUP(O5470/100,标准!E$3:F$23,2,TRUE)))</f>
        <v>85</v>
      </c>
      <c r="Q5470" s="125">
        <v>3.59</v>
      </c>
      <c r="R5470" s="71">
        <f>IF(Q5470=0,0,IF(A5470&lt;43,IF(F5470="女",IF(Q5470="",0,VLOOKUP(Q5470,标准!I$108:J$138,2,TRUE)),IF(Q5470="",0,VLOOKUP(Q5470,标准!I$74:J$104,2,TRUE))),IF(F5470="女",IF(Q5470="",0,VLOOKUP(Q5470,标准!I$39:J$69,2,TRUE)),IF(Q5470="",0,VLOOKUP(Q5470,标准!I$3:J$33,2,TRUE)))))</f>
        <v>74</v>
      </c>
      <c r="S5470" s="126">
        <v>51</v>
      </c>
      <c r="T5470" s="71">
        <f>IF(A5470&lt;43,IF(F5470="女",VLOOKUP(S5470,标准!G$108:H$138,2,TRUE),VLOOKUP(S5470,标准!G$74:H$99,2,TRUE)),IF(F5470="女",VLOOKUP(S5470,标准!G$39:H$69,2,TRUE),VLOOKUP(S5470,标准!G$3:H$28,2,TRUE)))</f>
        <v>85</v>
      </c>
      <c r="U5470" s="127">
        <v>8.7</v>
      </c>
      <c r="V5470" s="71">
        <f>IF(U5470=0,0,IF(A5470&lt;43,IF(F5470="女",IF(U5470="",0,VLOOKUP(U5470,标准!A$108:B$128,2,TRUE)),IF(U5470="",0,VLOOKUP(U5470,标准!A$74:B$94,2,TRUE))),IF(F5470="女",IF(U5470="",0,VLOOKUP(U5470,标准!A$39:B$59,2,TRUE)),IF(U5470="",0,VLOOKUP(U5470,标准!A$3:B$23,2,TRUE)))))</f>
        <v>76</v>
      </c>
      <c r="W5470" s="86">
        <f t="shared" si="85"/>
        <v>81</v>
      </c>
      <c r="X5470" s="87">
        <v>4.7</v>
      </c>
      <c r="Y5470" s="87">
        <v>4.6</v>
      </c>
      <c r="Z5470" s="91">
        <v>1</v>
      </c>
      <c r="AA5470" s="92"/>
    </row>
    <row r="5471" customHeight="1" spans="1:27">
      <c r="A5471" s="62">
        <v>42</v>
      </c>
      <c r="B5471" s="91">
        <v>5511</v>
      </c>
      <c r="C5471" s="154" t="s">
        <v>11025</v>
      </c>
      <c r="D5471" s="154" t="s">
        <v>11013</v>
      </c>
      <c r="E5471" s="154" t="s">
        <v>401</v>
      </c>
      <c r="F5471" s="154" t="s">
        <v>34</v>
      </c>
      <c r="G5471" s="155" t="s">
        <v>11026</v>
      </c>
      <c r="H5471" s="68">
        <v>162.8</v>
      </c>
      <c r="I5471" s="68">
        <v>63.4</v>
      </c>
      <c r="J5471" s="71">
        <f>IF(F5471="女",IF(H5471=0,0,VLOOKUP(I5471/(H5471*H5471/10000),标准!M$108:N$112,2,TRUE)),IF(H5471=0,0,VLOOKUP(I5471/(H5471*H5471/10000),标准!M$74:N$78,2,TRUE)))</f>
        <v>80</v>
      </c>
      <c r="K5471" s="72">
        <v>3977</v>
      </c>
      <c r="L5471" s="71">
        <f>IF(A5471&lt;43,IF(F5471="女",VLOOKUP(K5471,标准!K$108:L$128,2,TRUE),VLOOKUP(K5471,标准!K$74:L$94,2,TRUE)),IF(F5471="女",VLOOKUP(K5471,标准!K$39:L$59,2,TRUE),VLOOKUP(K5471,标准!K$3:L$23,2,TRUE)))</f>
        <v>100</v>
      </c>
      <c r="M5471" s="68">
        <v>22.5</v>
      </c>
      <c r="N5471" s="71">
        <f>IF(M5471="",0,IF(A5471&lt;43,IF(F5471="女",VLOOKUP(M5471,标准!C$108:D$128,2,TRUE),VLOOKUP(M5471,标准!C$74:D$94,2,TRUE)),IF(F5471="女",VLOOKUP(M5471,标准!C$39:D$59,2,TRUE),VLOOKUP(M5471,标准!C$3:D$23,2,TRUE))))</f>
        <v>90</v>
      </c>
      <c r="O5471" s="124">
        <v>161</v>
      </c>
      <c r="P5471" s="71">
        <f>IF(A5471&lt;43,IF(F5471="女",VLOOKUP(O5471/100,标准!E$108:F$128,2,TRUE),VLOOKUP(O5471/100,标准!E$74:F$94,2,TRUE)),IF(F5471="女",VLOOKUP(O5471/100,标准!E$39:F$59,2,TRUE),VLOOKUP(O5471/100,标准!E$3:F$23,2,TRUE)))</f>
        <v>66</v>
      </c>
      <c r="Q5471" s="125">
        <v>4.23</v>
      </c>
      <c r="R5471" s="71">
        <f>IF(Q5471=0,0,IF(A5471&lt;43,IF(F5471="女",IF(Q5471="",0,VLOOKUP(Q5471,标准!I$108:J$138,2,TRUE)),IF(Q5471="",0,VLOOKUP(Q5471,标准!I$74:J$104,2,TRUE))),IF(F5471="女",IF(Q5471="",0,VLOOKUP(Q5471,标准!I$39:J$69,2,TRUE)),IF(Q5471="",0,VLOOKUP(Q5471,标准!I$3:J$33,2,TRUE)))))</f>
        <v>64</v>
      </c>
      <c r="S5471" s="126">
        <v>37</v>
      </c>
      <c r="T5471" s="71">
        <f>IF(A5471&lt;43,IF(F5471="女",VLOOKUP(S5471,标准!G$108:H$138,2,TRUE),VLOOKUP(S5471,标准!G$74:H$99,2,TRUE)),IF(F5471="女",VLOOKUP(S5471,标准!G$39:H$69,2,TRUE),VLOOKUP(S5471,标准!G$3:H$28,2,TRUE)))</f>
        <v>70</v>
      </c>
      <c r="U5471" s="127">
        <v>9.2</v>
      </c>
      <c r="V5471" s="71">
        <f>IF(U5471=0,0,IF(A5471&lt;43,IF(F5471="女",IF(U5471="",0,VLOOKUP(U5471,标准!A$108:B$128,2,TRUE)),IF(U5471="",0,VLOOKUP(U5471,标准!A$74:B$94,2,TRUE))),IF(F5471="女",IF(U5471="",0,VLOOKUP(U5471,标准!A$39:B$59,2,TRUE)),IF(U5471="",0,VLOOKUP(U5471,标准!A$3:B$23,2,TRUE)))))</f>
        <v>70</v>
      </c>
      <c r="W5471" s="86">
        <f t="shared" si="85"/>
        <v>76.4</v>
      </c>
      <c r="X5471" s="87">
        <v>4.1</v>
      </c>
      <c r="Y5471" s="87">
        <v>4.1</v>
      </c>
      <c r="Z5471" s="91"/>
      <c r="AA5471" s="92"/>
    </row>
    <row r="5472" customHeight="1" spans="1:27">
      <c r="A5472" s="62">
        <v>42</v>
      </c>
      <c r="B5472" s="91">
        <v>5512</v>
      </c>
      <c r="C5472" s="154" t="s">
        <v>11027</v>
      </c>
      <c r="D5472" s="154" t="s">
        <v>11013</v>
      </c>
      <c r="E5472" s="154" t="s">
        <v>401</v>
      </c>
      <c r="F5472" s="154" t="s">
        <v>34</v>
      </c>
      <c r="G5472" s="155" t="s">
        <v>11028</v>
      </c>
      <c r="H5472" s="68">
        <v>156.2</v>
      </c>
      <c r="I5472" s="68">
        <v>42.2</v>
      </c>
      <c r="J5472" s="71">
        <f>IF(F5472="女",IF(H5472=0,0,VLOOKUP(I5472/(H5472*H5472/10000),标准!M$108:N$112,2,TRUE)),IF(H5472=0,0,VLOOKUP(I5472/(H5472*H5472/10000),标准!M$74:N$78,2,TRUE)))</f>
        <v>100</v>
      </c>
      <c r="K5472" s="72">
        <v>3382</v>
      </c>
      <c r="L5472" s="71">
        <f>IF(A5472&lt;43,IF(F5472="女",VLOOKUP(K5472,标准!K$108:L$128,2,TRUE),VLOOKUP(K5472,标准!K$74:L$94,2,TRUE)),IF(F5472="女",VLOOKUP(K5472,标准!K$39:L$59,2,TRUE),VLOOKUP(K5472,标准!K$3:L$23,2,TRUE)))</f>
        <v>95</v>
      </c>
      <c r="M5472" s="68">
        <v>26</v>
      </c>
      <c r="N5472" s="71">
        <f>IF(M5472="",0,IF(A5472&lt;43,IF(F5472="女",VLOOKUP(M5472,标准!C$108:D$128,2,TRUE),VLOOKUP(M5472,标准!C$74:D$94,2,TRUE)),IF(F5472="女",VLOOKUP(M5472,标准!C$39:D$59,2,TRUE),VLOOKUP(M5472,标准!C$3:D$23,2,TRUE))))</f>
        <v>100</v>
      </c>
      <c r="O5472" s="124">
        <v>155</v>
      </c>
      <c r="P5472" s="71">
        <f>IF(A5472&lt;43,IF(F5472="女",VLOOKUP(O5472/100,标准!E$108:F$128,2,TRUE),VLOOKUP(O5472/100,标准!E$74:F$94,2,TRUE)),IF(F5472="女",VLOOKUP(O5472/100,标准!E$39:F$59,2,TRUE),VLOOKUP(O5472/100,标准!E$3:F$23,2,TRUE)))</f>
        <v>62</v>
      </c>
      <c r="Q5472" s="125">
        <v>4.31</v>
      </c>
      <c r="R5472" s="71">
        <f>IF(Q5472=0,0,IF(A5472&lt;43,IF(F5472="女",IF(Q5472="",0,VLOOKUP(Q5472,标准!I$108:J$138,2,TRUE)),IF(Q5472="",0,VLOOKUP(Q5472,标准!I$74:J$104,2,TRUE))),IF(F5472="女",IF(Q5472="",0,VLOOKUP(Q5472,标准!I$39:J$69,2,TRUE)),IF(Q5472="",0,VLOOKUP(Q5472,标准!I$3:J$33,2,TRUE)))))</f>
        <v>60</v>
      </c>
      <c r="S5472" s="126">
        <v>47</v>
      </c>
      <c r="T5472" s="71">
        <f>IF(A5472&lt;43,IF(F5472="女",VLOOKUP(S5472,标准!G$108:H$138,2,TRUE),VLOOKUP(S5472,标准!G$74:H$99,2,TRUE)),IF(F5472="女",VLOOKUP(S5472,标准!G$39:H$69,2,TRUE),VLOOKUP(S5472,标准!G$3:H$28,2,TRUE)))</f>
        <v>80</v>
      </c>
      <c r="U5472" s="127">
        <v>9.4</v>
      </c>
      <c r="V5472" s="71">
        <f>IF(U5472=0,0,IF(A5472&lt;43,IF(F5472="女",IF(U5472="",0,VLOOKUP(U5472,标准!A$108:B$128,2,TRUE)),IF(U5472="",0,VLOOKUP(U5472,标准!A$74:B$94,2,TRUE))),IF(F5472="女",IF(U5472="",0,VLOOKUP(U5472,标准!A$39:B$59,2,TRUE)),IF(U5472="",0,VLOOKUP(U5472,标准!A$3:B$23,2,TRUE)))))</f>
        <v>68</v>
      </c>
      <c r="W5472" s="86">
        <f t="shared" si="85"/>
        <v>79.05</v>
      </c>
      <c r="X5472" s="87">
        <v>3.7</v>
      </c>
      <c r="Y5472" s="87">
        <v>3.7</v>
      </c>
      <c r="Z5472" s="91"/>
      <c r="AA5472" s="92"/>
    </row>
    <row r="5473" customHeight="1" spans="1:27">
      <c r="A5473" s="62">
        <v>42</v>
      </c>
      <c r="B5473" s="91">
        <v>5513</v>
      </c>
      <c r="C5473" s="154" t="s">
        <v>11029</v>
      </c>
      <c r="D5473" s="154" t="s">
        <v>11013</v>
      </c>
      <c r="E5473" s="154" t="s">
        <v>401</v>
      </c>
      <c r="F5473" s="154" t="s">
        <v>34</v>
      </c>
      <c r="G5473" s="155" t="s">
        <v>11030</v>
      </c>
      <c r="H5473" s="68">
        <v>168</v>
      </c>
      <c r="I5473" s="68">
        <v>53.3</v>
      </c>
      <c r="J5473" s="71">
        <f>IF(F5473="女",IF(H5473=0,0,VLOOKUP(I5473/(H5473*H5473/10000),标准!M$108:N$112,2,TRUE)),IF(H5473=0,0,VLOOKUP(I5473/(H5473*H5473/10000),标准!M$74:N$78,2,TRUE)))</f>
        <v>100</v>
      </c>
      <c r="K5473" s="72">
        <v>3809</v>
      </c>
      <c r="L5473" s="71">
        <f>IF(A5473&lt;43,IF(F5473="女",VLOOKUP(K5473,标准!K$108:L$128,2,TRUE),VLOOKUP(K5473,标准!K$74:L$94,2,TRUE)),IF(F5473="女",VLOOKUP(K5473,标准!K$39:L$59,2,TRUE),VLOOKUP(K5473,标准!K$3:L$23,2,TRUE)))</f>
        <v>100</v>
      </c>
      <c r="M5473" s="68">
        <v>21</v>
      </c>
      <c r="N5473" s="71">
        <f>IF(M5473="",0,IF(A5473&lt;43,IF(F5473="女",VLOOKUP(M5473,标准!C$108:D$128,2,TRUE),VLOOKUP(M5473,标准!C$74:D$94,2,TRUE)),IF(F5473="女",VLOOKUP(M5473,标准!C$39:D$59,2,TRUE),VLOOKUP(M5473,标准!C$3:D$23,2,TRUE))))</f>
        <v>85</v>
      </c>
      <c r="O5473" s="124">
        <v>162</v>
      </c>
      <c r="P5473" s="71">
        <f>IF(A5473&lt;43,IF(F5473="女",VLOOKUP(O5473/100,标准!E$108:F$128,2,TRUE),VLOOKUP(O5473/100,标准!E$74:F$94,2,TRUE)),IF(F5473="女",VLOOKUP(O5473/100,标准!E$39:F$59,2,TRUE),VLOOKUP(O5473/100,标准!E$3:F$23,2,TRUE)))</f>
        <v>66</v>
      </c>
      <c r="Q5473" s="125">
        <v>4.31</v>
      </c>
      <c r="R5473" s="71">
        <f>IF(Q5473=0,0,IF(A5473&lt;43,IF(F5473="女",IF(Q5473="",0,VLOOKUP(Q5473,标准!I$108:J$138,2,TRUE)),IF(Q5473="",0,VLOOKUP(Q5473,标准!I$74:J$104,2,TRUE))),IF(F5473="女",IF(Q5473="",0,VLOOKUP(Q5473,标准!I$39:J$69,2,TRUE)),IF(Q5473="",0,VLOOKUP(Q5473,标准!I$3:J$33,2,TRUE)))))</f>
        <v>60</v>
      </c>
      <c r="S5473" s="126">
        <v>41</v>
      </c>
      <c r="T5473" s="71">
        <f>IF(A5473&lt;43,IF(F5473="女",VLOOKUP(S5473,标准!G$108:H$138,2,TRUE),VLOOKUP(S5473,标准!G$74:H$99,2,TRUE)),IF(F5473="女",VLOOKUP(S5473,标准!G$39:H$69,2,TRUE),VLOOKUP(S5473,标准!G$3:H$28,2,TRUE)))</f>
        <v>74</v>
      </c>
      <c r="U5473" s="127">
        <v>8.8</v>
      </c>
      <c r="V5473" s="71">
        <f>IF(U5473=0,0,IF(A5473&lt;43,IF(F5473="女",IF(U5473="",0,VLOOKUP(U5473,标准!A$108:B$128,2,TRUE)),IF(U5473="",0,VLOOKUP(U5473,标准!A$74:B$94,2,TRUE))),IF(F5473="女",IF(U5473="",0,VLOOKUP(U5473,标准!A$39:B$59,2,TRUE)),IF(U5473="",0,VLOOKUP(U5473,标准!A$3:B$23,2,TRUE)))))</f>
        <v>74</v>
      </c>
      <c r="W5473" s="86">
        <f t="shared" si="85"/>
        <v>79.3</v>
      </c>
      <c r="X5473" s="87">
        <v>3.7</v>
      </c>
      <c r="Y5473" s="87">
        <v>3.7</v>
      </c>
      <c r="Z5473" s="91"/>
      <c r="AA5473" s="148" t="s">
        <v>407</v>
      </c>
    </row>
    <row r="5474" customHeight="1" spans="1:27">
      <c r="A5474" s="62">
        <v>42</v>
      </c>
      <c r="B5474" s="91">
        <v>5514</v>
      </c>
      <c r="C5474" s="154" t="s">
        <v>11031</v>
      </c>
      <c r="D5474" s="154" t="s">
        <v>11013</v>
      </c>
      <c r="E5474" s="154" t="s">
        <v>401</v>
      </c>
      <c r="F5474" s="154" t="s">
        <v>34</v>
      </c>
      <c r="G5474" s="155" t="s">
        <v>11032</v>
      </c>
      <c r="H5474" s="68">
        <v>154.1</v>
      </c>
      <c r="I5474" s="68">
        <v>53.2</v>
      </c>
      <c r="J5474" s="71">
        <f>IF(F5474="女",IF(H5474=0,0,VLOOKUP(I5474/(H5474*H5474/10000),标准!M$108:N$112,2,TRUE)),IF(H5474=0,0,VLOOKUP(I5474/(H5474*H5474/10000),标准!M$74:N$78,2,TRUE)))</f>
        <v>100</v>
      </c>
      <c r="K5474" s="72">
        <v>2918</v>
      </c>
      <c r="L5474" s="71">
        <f>IF(A5474&lt;43,IF(F5474="女",VLOOKUP(K5474,标准!K$108:L$128,2,TRUE),VLOOKUP(K5474,标准!K$74:L$94,2,TRUE)),IF(F5474="女",VLOOKUP(K5474,标准!K$39:L$59,2,TRUE),VLOOKUP(K5474,标准!K$3:L$23,2,TRUE)))</f>
        <v>78</v>
      </c>
      <c r="M5474" s="68">
        <v>18.5</v>
      </c>
      <c r="N5474" s="71">
        <f>IF(M5474="",0,IF(A5474&lt;43,IF(F5474="女",VLOOKUP(M5474,标准!C$108:D$128,2,TRUE),VLOOKUP(M5474,标准!C$74:D$94,2,TRUE)),IF(F5474="女",VLOOKUP(M5474,标准!C$39:D$59,2,TRUE),VLOOKUP(M5474,标准!C$3:D$23,2,TRUE))))</f>
        <v>78</v>
      </c>
      <c r="O5474" s="124">
        <v>152</v>
      </c>
      <c r="P5474" s="71">
        <f>IF(A5474&lt;43,IF(F5474="女",VLOOKUP(O5474/100,标准!E$108:F$128,2,TRUE),VLOOKUP(O5474/100,标准!E$74:F$94,2,TRUE)),IF(F5474="女",VLOOKUP(O5474/100,标准!E$39:F$59,2,TRUE),VLOOKUP(O5474/100,标准!E$3:F$23,2,TRUE)))</f>
        <v>60</v>
      </c>
      <c r="Q5474" s="125">
        <v>4.42</v>
      </c>
      <c r="R5474" s="71">
        <f>IF(Q5474=0,0,IF(A5474&lt;43,IF(F5474="女",IF(Q5474="",0,VLOOKUP(Q5474,标准!I$108:J$138,2,TRUE)),IF(Q5474="",0,VLOOKUP(Q5474,标准!I$74:J$104,2,TRUE))),IF(F5474="女",IF(Q5474="",0,VLOOKUP(Q5474,标准!I$39:J$69,2,TRUE)),IF(Q5474="",0,VLOOKUP(Q5474,标准!I$3:J$33,2,TRUE)))))</f>
        <v>50</v>
      </c>
      <c r="S5474" s="126">
        <v>24</v>
      </c>
      <c r="T5474" s="71">
        <f>IF(A5474&lt;43,IF(F5474="女",VLOOKUP(S5474,标准!G$108:H$138,2,TRUE),VLOOKUP(S5474,标准!G$74:H$99,2,TRUE)),IF(F5474="女",VLOOKUP(S5474,标准!G$39:H$69,2,TRUE),VLOOKUP(S5474,标准!G$3:H$28,2,TRUE)))</f>
        <v>50</v>
      </c>
      <c r="U5474" s="127">
        <v>9.7</v>
      </c>
      <c r="V5474" s="71">
        <f>IF(U5474=0,0,IF(A5474&lt;43,IF(F5474="女",IF(U5474="",0,VLOOKUP(U5474,标准!A$108:B$128,2,TRUE)),IF(U5474="",0,VLOOKUP(U5474,标准!A$74:B$94,2,TRUE))),IF(F5474="女",IF(U5474="",0,VLOOKUP(U5474,标准!A$39:B$59,2,TRUE)),IF(U5474="",0,VLOOKUP(U5474,标准!A$3:B$23,2,TRUE)))))</f>
        <v>66</v>
      </c>
      <c r="W5474" s="86">
        <f t="shared" si="85"/>
        <v>68.7</v>
      </c>
      <c r="X5474" s="87">
        <v>4.3</v>
      </c>
      <c r="Y5474" s="87">
        <v>4.4</v>
      </c>
      <c r="Z5474" s="91"/>
      <c r="AA5474" s="92"/>
    </row>
    <row r="5475" customHeight="1" spans="1:27">
      <c r="A5475" s="62">
        <v>42</v>
      </c>
      <c r="B5475" s="91">
        <v>5515</v>
      </c>
      <c r="C5475" s="154" t="s">
        <v>11033</v>
      </c>
      <c r="D5475" s="154" t="s">
        <v>11013</v>
      </c>
      <c r="E5475" s="154" t="s">
        <v>401</v>
      </c>
      <c r="F5475" s="154" t="s">
        <v>34</v>
      </c>
      <c r="G5475" s="155" t="s">
        <v>11034</v>
      </c>
      <c r="H5475" s="68">
        <v>154.6</v>
      </c>
      <c r="I5475" s="68">
        <v>51.4</v>
      </c>
      <c r="J5475" s="71">
        <f>IF(F5475="女",IF(H5475=0,0,VLOOKUP(I5475/(H5475*H5475/10000),标准!M$108:N$112,2,TRUE)),IF(H5475=0,0,VLOOKUP(I5475/(H5475*H5475/10000),标准!M$74:N$78,2,TRUE)))</f>
        <v>100</v>
      </c>
      <c r="K5475" s="72">
        <v>3231</v>
      </c>
      <c r="L5475" s="71">
        <f>IF(A5475&lt;43,IF(F5475="女",VLOOKUP(K5475,标准!K$108:L$128,2,TRUE),VLOOKUP(K5475,标准!K$74:L$94,2,TRUE)),IF(F5475="女",VLOOKUP(K5475,标准!K$39:L$59,2,TRUE),VLOOKUP(K5475,标准!K$3:L$23,2,TRUE)))</f>
        <v>85</v>
      </c>
      <c r="M5475" s="68">
        <v>16.5</v>
      </c>
      <c r="N5475" s="71">
        <f>IF(M5475="",0,IF(A5475&lt;43,IF(F5475="女",VLOOKUP(M5475,标准!C$108:D$128,2,TRUE),VLOOKUP(M5475,标准!C$74:D$94,2,TRUE)),IF(F5475="女",VLOOKUP(M5475,标准!C$39:D$59,2,TRUE),VLOOKUP(M5475,标准!C$3:D$23,2,TRUE))))</f>
        <v>76</v>
      </c>
      <c r="O5475" s="124">
        <v>160</v>
      </c>
      <c r="P5475" s="71">
        <f>IF(A5475&lt;43,IF(F5475="女",VLOOKUP(O5475/100,标准!E$108:F$128,2,TRUE),VLOOKUP(O5475/100,标准!E$74:F$94,2,TRUE)),IF(F5475="女",VLOOKUP(O5475/100,标准!E$39:F$59,2,TRUE),VLOOKUP(O5475/100,标准!E$3:F$23,2,TRUE)))</f>
        <v>66</v>
      </c>
      <c r="Q5475" s="125">
        <v>5.02</v>
      </c>
      <c r="R5475" s="71">
        <f>IF(Q5475=0,0,IF(A5475&lt;43,IF(F5475="女",IF(Q5475="",0,VLOOKUP(Q5475,标准!I$108:J$138,2,TRUE)),IF(Q5475="",0,VLOOKUP(Q5475,标准!I$74:J$104,2,TRUE))),IF(F5475="女",IF(Q5475="",0,VLOOKUP(Q5475,标准!I$39:J$69,2,TRUE)),IF(Q5475="",0,VLOOKUP(Q5475,标准!I$3:J$33,2,TRUE)))))</f>
        <v>30</v>
      </c>
      <c r="S5475" s="126">
        <v>19</v>
      </c>
      <c r="T5475" s="71">
        <f>IF(A5475&lt;43,IF(F5475="女",VLOOKUP(S5475,标准!G$108:H$138,2,TRUE),VLOOKUP(S5475,标准!G$74:H$99,2,TRUE)),IF(F5475="女",VLOOKUP(S5475,标准!G$39:H$69,2,TRUE),VLOOKUP(S5475,标准!G$3:H$28,2,TRUE)))</f>
        <v>20</v>
      </c>
      <c r="U5475" s="127">
        <v>9.1</v>
      </c>
      <c r="V5475" s="71">
        <f>IF(U5475=0,0,IF(A5475&lt;43,IF(F5475="女",IF(U5475="",0,VLOOKUP(U5475,标准!A$108:B$128,2,TRUE)),IF(U5475="",0,VLOOKUP(U5475,标准!A$74:B$94,2,TRUE))),IF(F5475="女",IF(U5475="",0,VLOOKUP(U5475,标准!A$39:B$59,2,TRUE)),IF(U5475="",0,VLOOKUP(U5475,标准!A$3:B$23,2,TRUE)))))</f>
        <v>72</v>
      </c>
      <c r="W5475" s="86">
        <f t="shared" si="85"/>
        <v>64.35</v>
      </c>
      <c r="X5475" s="87">
        <v>4</v>
      </c>
      <c r="Y5475" s="87">
        <v>4.4</v>
      </c>
      <c r="Z5475" s="91"/>
      <c r="AA5475" s="92"/>
    </row>
    <row r="5476" customHeight="1" spans="1:27">
      <c r="A5476" s="62">
        <v>42</v>
      </c>
      <c r="B5476" s="91">
        <v>5516</v>
      </c>
      <c r="C5476" s="154" t="s">
        <v>11035</v>
      </c>
      <c r="D5476" s="154" t="s">
        <v>11013</v>
      </c>
      <c r="E5476" s="154" t="s">
        <v>401</v>
      </c>
      <c r="F5476" s="154" t="s">
        <v>34</v>
      </c>
      <c r="G5476" s="155" t="s">
        <v>11036</v>
      </c>
      <c r="H5476" s="68">
        <v>161.5</v>
      </c>
      <c r="I5476" s="68">
        <v>59.4</v>
      </c>
      <c r="J5476" s="71">
        <f>IF(F5476="女",IF(H5476=0,0,VLOOKUP(I5476/(H5476*H5476/10000),标准!M$108:N$112,2,TRUE)),IF(H5476=0,0,VLOOKUP(I5476/(H5476*H5476/10000),标准!M$74:N$78,2,TRUE)))</f>
        <v>100</v>
      </c>
      <c r="K5476" s="72">
        <v>2830</v>
      </c>
      <c r="L5476" s="71">
        <f>IF(A5476&lt;43,IF(F5476="女",VLOOKUP(K5476,标准!K$108:L$128,2,TRUE),VLOOKUP(K5476,标准!K$74:L$94,2,TRUE)),IF(F5476="女",VLOOKUP(K5476,标准!K$39:L$59,2,TRUE),VLOOKUP(K5476,标准!K$3:L$23,2,TRUE)))</f>
        <v>76</v>
      </c>
      <c r="M5476" s="68">
        <v>21</v>
      </c>
      <c r="N5476" s="71">
        <f>IF(M5476="",0,IF(A5476&lt;43,IF(F5476="女",VLOOKUP(M5476,标准!C$108:D$128,2,TRUE),VLOOKUP(M5476,标准!C$74:D$94,2,TRUE)),IF(F5476="女",VLOOKUP(M5476,标准!C$39:D$59,2,TRUE),VLOOKUP(M5476,标准!C$3:D$23,2,TRUE))))</f>
        <v>85</v>
      </c>
      <c r="O5476" s="124">
        <v>165</v>
      </c>
      <c r="P5476" s="71">
        <f>IF(A5476&lt;43,IF(F5476="女",VLOOKUP(O5476/100,标准!E$108:F$128,2,TRUE),VLOOKUP(O5476/100,标准!E$74:F$94,2,TRUE)),IF(F5476="女",VLOOKUP(O5476/100,标准!E$39:F$59,2,TRUE),VLOOKUP(O5476/100,标准!E$3:F$23,2,TRUE)))</f>
        <v>68</v>
      </c>
      <c r="Q5476" s="125">
        <v>4.36</v>
      </c>
      <c r="R5476" s="71">
        <f>IF(Q5476=0,0,IF(A5476&lt;43,IF(F5476="女",IF(Q5476="",0,VLOOKUP(Q5476,标准!I$108:J$138,2,TRUE)),IF(Q5476="",0,VLOOKUP(Q5476,标准!I$74:J$104,2,TRUE))),IF(F5476="女",IF(Q5476="",0,VLOOKUP(Q5476,标准!I$39:J$69,2,TRUE)),IF(Q5476="",0,VLOOKUP(Q5476,标准!I$3:J$33,2,TRUE)))))</f>
        <v>50</v>
      </c>
      <c r="S5476" s="126">
        <v>38</v>
      </c>
      <c r="T5476" s="71">
        <f>IF(A5476&lt;43,IF(F5476="女",VLOOKUP(S5476,标准!G$108:H$138,2,TRUE),VLOOKUP(S5476,标准!G$74:H$99,2,TRUE)),IF(F5476="女",VLOOKUP(S5476,标准!G$39:H$69,2,TRUE),VLOOKUP(S5476,标准!G$3:H$28,2,TRUE)))</f>
        <v>72</v>
      </c>
      <c r="U5476" s="127">
        <v>9.6</v>
      </c>
      <c r="V5476" s="71">
        <f>IF(U5476=0,0,IF(A5476&lt;43,IF(F5476="女",IF(U5476="",0,VLOOKUP(U5476,标准!A$108:B$128,2,TRUE)),IF(U5476="",0,VLOOKUP(U5476,标准!A$74:B$94,2,TRUE))),IF(F5476="女",IF(U5476="",0,VLOOKUP(U5476,标准!A$39:B$59,2,TRUE)),IF(U5476="",0,VLOOKUP(U5476,标准!A$3:B$23,2,TRUE)))))</f>
        <v>66</v>
      </c>
      <c r="W5476" s="86">
        <f t="shared" si="85"/>
        <v>72.1</v>
      </c>
      <c r="X5476" s="87">
        <v>4.4</v>
      </c>
      <c r="Y5476" s="87">
        <v>4.5</v>
      </c>
      <c r="Z5476" s="91"/>
      <c r="AA5476" s="92"/>
    </row>
    <row r="5477" customHeight="1" spans="1:27">
      <c r="A5477" s="62">
        <v>42</v>
      </c>
      <c r="B5477" s="91">
        <v>5517</v>
      </c>
      <c r="C5477" s="154" t="s">
        <v>11037</v>
      </c>
      <c r="D5477" s="154" t="s">
        <v>11013</v>
      </c>
      <c r="E5477" s="154" t="s">
        <v>401</v>
      </c>
      <c r="F5477" s="154" t="s">
        <v>34</v>
      </c>
      <c r="G5477" s="155" t="s">
        <v>11038</v>
      </c>
      <c r="H5477" s="68">
        <v>154.9</v>
      </c>
      <c r="I5477" s="68">
        <v>54.8</v>
      </c>
      <c r="J5477" s="71">
        <f>IF(F5477="女",IF(H5477=0,0,VLOOKUP(I5477/(H5477*H5477/10000),标准!M$108:N$112,2,TRUE)),IF(H5477=0,0,VLOOKUP(I5477/(H5477*H5477/10000),标准!M$74:N$78,2,TRUE)))</f>
        <v>100</v>
      </c>
      <c r="K5477" s="72">
        <v>3438</v>
      </c>
      <c r="L5477" s="71">
        <f>IF(A5477&lt;43,IF(F5477="女",VLOOKUP(K5477,标准!K$108:L$128,2,TRUE),VLOOKUP(K5477,标准!K$74:L$94,2,TRUE)),IF(F5477="女",VLOOKUP(K5477,标准!K$39:L$59,2,TRUE),VLOOKUP(K5477,标准!K$3:L$23,2,TRUE)))</f>
        <v>100</v>
      </c>
      <c r="M5477" s="68">
        <v>21.8</v>
      </c>
      <c r="N5477" s="71">
        <f>IF(M5477="",0,IF(A5477&lt;43,IF(F5477="女",VLOOKUP(M5477,标准!C$108:D$128,2,TRUE),VLOOKUP(M5477,标准!C$74:D$94,2,TRUE)),IF(F5477="女",VLOOKUP(M5477,标准!C$39:D$59,2,TRUE),VLOOKUP(M5477,标准!C$3:D$23,2,TRUE))))</f>
        <v>85</v>
      </c>
      <c r="O5477" s="124">
        <v>165</v>
      </c>
      <c r="P5477" s="71">
        <f>IF(A5477&lt;43,IF(F5477="女",VLOOKUP(O5477/100,标准!E$108:F$128,2,TRUE),VLOOKUP(O5477/100,标准!E$74:F$94,2,TRUE)),IF(F5477="女",VLOOKUP(O5477/100,标准!E$39:F$59,2,TRUE),VLOOKUP(O5477/100,标准!E$3:F$23,2,TRUE)))</f>
        <v>68</v>
      </c>
      <c r="Q5477" s="125">
        <v>5.32</v>
      </c>
      <c r="R5477" s="71">
        <f>IF(Q5477=0,0,IF(A5477&lt;43,IF(F5477="女",IF(Q5477="",0,VLOOKUP(Q5477,标准!I$108:J$138,2,TRUE)),IF(Q5477="",0,VLOOKUP(Q5477,标准!I$74:J$104,2,TRUE))),IF(F5477="女",IF(Q5477="",0,VLOOKUP(Q5477,标准!I$39:J$69,2,TRUE)),IF(Q5477="",0,VLOOKUP(Q5477,标准!I$3:J$33,2,TRUE)))))</f>
        <v>0</v>
      </c>
      <c r="S5477" s="126">
        <v>25</v>
      </c>
      <c r="T5477" s="71">
        <f>IF(A5477&lt;43,IF(F5477="女",VLOOKUP(S5477,标准!G$108:H$138,2,TRUE),VLOOKUP(S5477,标准!G$74:H$99,2,TRUE)),IF(F5477="女",VLOOKUP(S5477,标准!G$39:H$69,2,TRUE),VLOOKUP(S5477,标准!G$3:H$28,2,TRUE)))</f>
        <v>50</v>
      </c>
      <c r="U5477" s="127">
        <v>10.2</v>
      </c>
      <c r="V5477" s="71">
        <f>IF(U5477=0,0,IF(A5477&lt;43,IF(F5477="女",IF(U5477="",0,VLOOKUP(U5477,标准!A$108:B$128,2,TRUE)),IF(U5477="",0,VLOOKUP(U5477,标准!A$74:B$94,2,TRUE))),IF(F5477="女",IF(U5477="",0,VLOOKUP(U5477,标准!A$39:B$59,2,TRUE)),IF(U5477="",0,VLOOKUP(U5477,标准!A$3:B$23,2,TRUE)))))</f>
        <v>60</v>
      </c>
      <c r="W5477" s="86">
        <f t="shared" si="85"/>
        <v>62.3</v>
      </c>
      <c r="X5477" s="87">
        <v>3.8</v>
      </c>
      <c r="Y5477" s="87">
        <v>4.1</v>
      </c>
      <c r="Z5477" s="91"/>
      <c r="AA5477" s="92"/>
    </row>
    <row r="5478" customHeight="1" spans="1:27">
      <c r="A5478" s="62">
        <v>42</v>
      </c>
      <c r="B5478" s="91">
        <v>5518</v>
      </c>
      <c r="C5478" s="154" t="s">
        <v>11039</v>
      </c>
      <c r="D5478" s="154" t="s">
        <v>11013</v>
      </c>
      <c r="E5478" s="154" t="s">
        <v>401</v>
      </c>
      <c r="F5478" s="154" t="s">
        <v>34</v>
      </c>
      <c r="G5478" s="155" t="s">
        <v>11040</v>
      </c>
      <c r="H5478" s="68">
        <v>154.4</v>
      </c>
      <c r="I5478" s="68">
        <v>55.6</v>
      </c>
      <c r="J5478" s="71">
        <f>IF(F5478="女",IF(H5478=0,0,VLOOKUP(I5478/(H5478*H5478/10000),标准!M$108:N$112,2,TRUE)),IF(H5478=0,0,VLOOKUP(I5478/(H5478*H5478/10000),标准!M$74:N$78,2,TRUE)))</f>
        <v>100</v>
      </c>
      <c r="K5478" s="72">
        <v>2625</v>
      </c>
      <c r="L5478" s="71">
        <f>IF(A5478&lt;43,IF(F5478="女",VLOOKUP(K5478,标准!K$108:L$128,2,TRUE),VLOOKUP(K5478,标准!K$74:L$94,2,TRUE)),IF(F5478="女",VLOOKUP(K5478,标准!K$39:L$59,2,TRUE),VLOOKUP(K5478,标准!K$3:L$23,2,TRUE)))</f>
        <v>72</v>
      </c>
      <c r="M5478" s="68">
        <v>21</v>
      </c>
      <c r="N5478" s="71">
        <f>IF(M5478="",0,IF(A5478&lt;43,IF(F5478="女",VLOOKUP(M5478,标准!C$108:D$128,2,TRUE),VLOOKUP(M5478,标准!C$74:D$94,2,TRUE)),IF(F5478="女",VLOOKUP(M5478,标准!C$39:D$59,2,TRUE),VLOOKUP(M5478,标准!C$3:D$23,2,TRUE))))</f>
        <v>85</v>
      </c>
      <c r="O5478" s="124">
        <v>155</v>
      </c>
      <c r="P5478" s="71">
        <f>IF(A5478&lt;43,IF(F5478="女",VLOOKUP(O5478/100,标准!E$108:F$128,2,TRUE),VLOOKUP(O5478/100,标准!E$74:F$94,2,TRUE)),IF(F5478="女",VLOOKUP(O5478/100,标准!E$39:F$59,2,TRUE),VLOOKUP(O5478/100,标准!E$3:F$23,2,TRUE)))</f>
        <v>62</v>
      </c>
      <c r="Q5478" s="125">
        <v>5.11</v>
      </c>
      <c r="R5478" s="71">
        <f>IF(Q5478=0,0,IF(A5478&lt;43,IF(F5478="女",IF(Q5478="",0,VLOOKUP(Q5478,标准!I$108:J$138,2,TRUE)),IF(Q5478="",0,VLOOKUP(Q5478,标准!I$74:J$104,2,TRUE))),IF(F5478="女",IF(Q5478="",0,VLOOKUP(Q5478,标准!I$39:J$69,2,TRUE)),IF(Q5478="",0,VLOOKUP(Q5478,标准!I$3:J$33,2,TRUE)))))</f>
        <v>20</v>
      </c>
      <c r="S5478" s="126">
        <v>21</v>
      </c>
      <c r="T5478" s="71">
        <f>IF(A5478&lt;43,IF(F5478="女",VLOOKUP(S5478,标准!G$108:H$138,2,TRUE),VLOOKUP(S5478,标准!G$74:H$99,2,TRUE)),IF(F5478="女",VLOOKUP(S5478,标准!G$39:H$69,2,TRUE),VLOOKUP(S5478,标准!G$3:H$28,2,TRUE)))</f>
        <v>30</v>
      </c>
      <c r="U5478" s="127">
        <v>10.1</v>
      </c>
      <c r="V5478" s="71">
        <f>IF(U5478=0,0,IF(A5478&lt;43,IF(F5478="女",IF(U5478="",0,VLOOKUP(U5478,标准!A$108:B$128,2,TRUE)),IF(U5478="",0,VLOOKUP(U5478,标准!A$74:B$94,2,TRUE))),IF(F5478="女",IF(U5478="",0,VLOOKUP(U5478,标准!A$39:B$59,2,TRUE)),IF(U5478="",0,VLOOKUP(U5478,标准!A$3:B$23,2,TRUE)))))</f>
        <v>62</v>
      </c>
      <c r="W5478" s="86">
        <f t="shared" si="85"/>
        <v>59.9</v>
      </c>
      <c r="X5478" s="87">
        <v>4</v>
      </c>
      <c r="Y5478" s="87">
        <v>3.8</v>
      </c>
      <c r="Z5478" s="91"/>
      <c r="AA5478" s="92"/>
    </row>
    <row r="5479" customHeight="1" spans="1:27">
      <c r="A5479" s="62">
        <v>42</v>
      </c>
      <c r="B5479" s="91">
        <v>5519</v>
      </c>
      <c r="C5479" s="154" t="s">
        <v>11041</v>
      </c>
      <c r="D5479" s="154" t="s">
        <v>11013</v>
      </c>
      <c r="E5479" s="154" t="s">
        <v>401</v>
      </c>
      <c r="F5479" s="154" t="s">
        <v>34</v>
      </c>
      <c r="G5479" s="155" t="s">
        <v>11042</v>
      </c>
      <c r="H5479" s="68">
        <v>166.8</v>
      </c>
      <c r="I5479" s="68">
        <v>78</v>
      </c>
      <c r="J5479" s="71">
        <f>IF(F5479="女",IF(H5479=0,0,VLOOKUP(I5479/(H5479*H5479/10000),标准!M$108:N$112,2,TRUE)),IF(H5479=0,0,VLOOKUP(I5479/(H5479*H5479/10000),标准!M$74:N$78,2,TRUE)))</f>
        <v>60</v>
      </c>
      <c r="K5479" s="72">
        <v>3140</v>
      </c>
      <c r="L5479" s="71">
        <f>IF(A5479&lt;43,IF(F5479="女",VLOOKUP(K5479,标准!K$108:L$128,2,TRUE),VLOOKUP(K5479,标准!K$74:L$94,2,TRUE)),IF(F5479="女",VLOOKUP(K5479,标准!K$39:L$59,2,TRUE),VLOOKUP(K5479,标准!K$3:L$23,2,TRUE)))</f>
        <v>80</v>
      </c>
      <c r="M5479" s="68">
        <v>20</v>
      </c>
      <c r="N5479" s="71">
        <f>IF(M5479="",0,IF(A5479&lt;43,IF(F5479="女",VLOOKUP(M5479,标准!C$108:D$128,2,TRUE),VLOOKUP(M5479,标准!C$74:D$94,2,TRUE)),IF(F5479="女",VLOOKUP(M5479,标准!C$39:D$59,2,TRUE),VLOOKUP(M5479,标准!C$3:D$23,2,TRUE))))</f>
        <v>80</v>
      </c>
      <c r="O5479" s="124">
        <v>150</v>
      </c>
      <c r="P5479" s="71">
        <f>IF(A5479&lt;43,IF(F5479="女",VLOOKUP(O5479/100,标准!E$108:F$128,2,TRUE),VLOOKUP(O5479/100,标准!E$74:F$94,2,TRUE)),IF(F5479="女",VLOOKUP(O5479/100,标准!E$39:F$59,2,TRUE),VLOOKUP(O5479/100,标准!E$3:F$23,2,TRUE)))</f>
        <v>50</v>
      </c>
      <c r="Q5479" s="125">
        <v>5.33</v>
      </c>
      <c r="R5479" s="71">
        <f>IF(Q5479=0,0,IF(A5479&lt;43,IF(F5479="女",IF(Q5479="",0,VLOOKUP(Q5479,标准!I$108:J$138,2,TRUE)),IF(Q5479="",0,VLOOKUP(Q5479,标准!I$74:J$104,2,TRUE))),IF(F5479="女",IF(Q5479="",0,VLOOKUP(Q5479,标准!I$39:J$69,2,TRUE)),IF(Q5479="",0,VLOOKUP(Q5479,标准!I$3:J$33,2,TRUE)))))</f>
        <v>0</v>
      </c>
      <c r="S5479" s="126">
        <v>21</v>
      </c>
      <c r="T5479" s="71">
        <f>IF(A5479&lt;43,IF(F5479="女",VLOOKUP(S5479,标准!G$108:H$138,2,TRUE),VLOOKUP(S5479,标准!G$74:H$99,2,TRUE)),IF(F5479="女",VLOOKUP(S5479,标准!G$39:H$69,2,TRUE),VLOOKUP(S5479,标准!G$3:H$28,2,TRUE)))</f>
        <v>30</v>
      </c>
      <c r="U5479" s="127">
        <v>10.1</v>
      </c>
      <c r="V5479" s="71">
        <f>IF(U5479=0,0,IF(A5479&lt;43,IF(F5479="女",IF(U5479="",0,VLOOKUP(U5479,标准!A$108:B$128,2,TRUE)),IF(U5479="",0,VLOOKUP(U5479,标准!A$74:B$94,2,TRUE))),IF(F5479="女",IF(U5479="",0,VLOOKUP(U5479,标准!A$39:B$59,2,TRUE)),IF(U5479="",0,VLOOKUP(U5479,标准!A$3:B$23,2,TRUE)))))</f>
        <v>62</v>
      </c>
      <c r="W5479" s="86">
        <f t="shared" si="85"/>
        <v>49.4</v>
      </c>
      <c r="X5479" s="87">
        <v>3.9</v>
      </c>
      <c r="Y5479" s="87">
        <v>3.8</v>
      </c>
      <c r="Z5479" s="91"/>
      <c r="AA5479" s="92"/>
    </row>
    <row r="5480" customHeight="1" spans="1:27">
      <c r="A5480" s="62">
        <v>42</v>
      </c>
      <c r="B5480" s="91">
        <v>5520</v>
      </c>
      <c r="C5480" s="154" t="s">
        <v>11043</v>
      </c>
      <c r="D5480" s="154" t="s">
        <v>11013</v>
      </c>
      <c r="E5480" s="154" t="s">
        <v>401</v>
      </c>
      <c r="F5480" s="154" t="s">
        <v>34</v>
      </c>
      <c r="G5480" s="155" t="s">
        <v>11044</v>
      </c>
      <c r="H5480" s="68">
        <v>156.2</v>
      </c>
      <c r="I5480" s="68">
        <v>53.2</v>
      </c>
      <c r="J5480" s="71">
        <f>IF(F5480="女",IF(H5480=0,0,VLOOKUP(I5480/(H5480*H5480/10000),标准!M$108:N$112,2,TRUE)),IF(H5480=0,0,VLOOKUP(I5480/(H5480*H5480/10000),标准!M$74:N$78,2,TRUE)))</f>
        <v>100</v>
      </c>
      <c r="K5480" s="72">
        <v>2010</v>
      </c>
      <c r="L5480" s="71">
        <f>IF(A5480&lt;43,IF(F5480="女",VLOOKUP(K5480,标准!K$108:L$128,2,TRUE),VLOOKUP(K5480,标准!K$74:L$94,2,TRUE)),IF(F5480="女",VLOOKUP(K5480,标准!K$39:L$59,2,TRUE),VLOOKUP(K5480,标准!K$3:L$23,2,TRUE)))</f>
        <v>60</v>
      </c>
      <c r="M5480" s="68">
        <v>17</v>
      </c>
      <c r="N5480" s="71">
        <f>IF(M5480="",0,IF(A5480&lt;43,IF(F5480="女",VLOOKUP(M5480,标准!C$108:D$128,2,TRUE),VLOOKUP(M5480,标准!C$74:D$94,2,TRUE)),IF(F5480="女",VLOOKUP(M5480,标准!C$39:D$59,2,TRUE),VLOOKUP(M5480,标准!C$3:D$23,2,TRUE))))</f>
        <v>76</v>
      </c>
      <c r="O5480" s="124">
        <v>170</v>
      </c>
      <c r="P5480" s="71">
        <f>IF(A5480&lt;43,IF(F5480="女",VLOOKUP(O5480/100,标准!E$108:F$128,2,TRUE),VLOOKUP(O5480/100,标准!E$74:F$94,2,TRUE)),IF(F5480="女",VLOOKUP(O5480/100,标准!E$39:F$59,2,TRUE),VLOOKUP(O5480/100,标准!E$3:F$23,2,TRUE)))</f>
        <v>72</v>
      </c>
      <c r="Q5480" s="125">
        <v>4.1</v>
      </c>
      <c r="R5480" s="71">
        <f>IF(Q5480=0,0,IF(A5480&lt;43,IF(F5480="女",IF(Q5480="",0,VLOOKUP(Q5480,标准!I$108:J$138,2,TRUE)),IF(Q5480="",0,VLOOKUP(Q5480,标准!I$74:J$104,2,TRUE))),IF(F5480="女",IF(Q5480="",0,VLOOKUP(Q5480,标准!I$39:J$69,2,TRUE)),IF(Q5480="",0,VLOOKUP(Q5480,标准!I$3:J$33,2,TRUE)))))</f>
        <v>68</v>
      </c>
      <c r="S5480" s="126">
        <v>38</v>
      </c>
      <c r="T5480" s="71">
        <f>IF(A5480&lt;43,IF(F5480="女",VLOOKUP(S5480,标准!G$108:H$138,2,TRUE),VLOOKUP(S5480,标准!G$74:H$99,2,TRUE)),IF(F5480="女",VLOOKUP(S5480,标准!G$39:H$69,2,TRUE),VLOOKUP(S5480,标准!G$3:H$28,2,TRUE)))</f>
        <v>72</v>
      </c>
      <c r="U5480" s="127">
        <v>8.8</v>
      </c>
      <c r="V5480" s="71">
        <f>IF(U5480=0,0,IF(A5480&lt;43,IF(F5480="女",IF(U5480="",0,VLOOKUP(U5480,标准!A$108:B$128,2,TRUE)),IF(U5480="",0,VLOOKUP(U5480,标准!A$74:B$94,2,TRUE))),IF(F5480="女",IF(U5480="",0,VLOOKUP(U5480,标准!A$39:B$59,2,TRUE)),IF(U5480="",0,VLOOKUP(U5480,标准!A$3:B$23,2,TRUE)))))</f>
        <v>74</v>
      </c>
      <c r="W5480" s="86">
        <f t="shared" si="85"/>
        <v>74.4</v>
      </c>
      <c r="X5480" s="87">
        <v>4.5</v>
      </c>
      <c r="Y5480" s="87">
        <v>4.1</v>
      </c>
      <c r="Z5480" s="91"/>
      <c r="AA5480" s="92"/>
    </row>
    <row r="5481" customHeight="1" spans="1:27">
      <c r="A5481" s="62">
        <v>42</v>
      </c>
      <c r="B5481" s="91">
        <v>5521</v>
      </c>
      <c r="C5481" s="154" t="s">
        <v>11045</v>
      </c>
      <c r="D5481" s="154" t="s">
        <v>11013</v>
      </c>
      <c r="E5481" s="154" t="s">
        <v>401</v>
      </c>
      <c r="F5481" s="154" t="s">
        <v>34</v>
      </c>
      <c r="G5481" s="155" t="s">
        <v>11046</v>
      </c>
      <c r="H5481" s="68">
        <v>169.3</v>
      </c>
      <c r="I5481" s="68">
        <v>88.1</v>
      </c>
      <c r="J5481" s="71">
        <f>IF(F5481="女",IF(H5481=0,0,VLOOKUP(I5481/(H5481*H5481/10000),标准!M$108:N$112,2,TRUE)),IF(H5481=0,0,VLOOKUP(I5481/(H5481*H5481/10000),标准!M$74:N$78,2,TRUE)))</f>
        <v>60</v>
      </c>
      <c r="K5481" s="72">
        <v>3798</v>
      </c>
      <c r="L5481" s="71">
        <f>IF(A5481&lt;43,IF(F5481="女",VLOOKUP(K5481,标准!K$108:L$128,2,TRUE),VLOOKUP(K5481,标准!K$74:L$94,2,TRUE)),IF(F5481="女",VLOOKUP(K5481,标准!K$39:L$59,2,TRUE),VLOOKUP(K5481,标准!K$3:L$23,2,TRUE)))</f>
        <v>100</v>
      </c>
      <c r="M5481" s="68">
        <v>28</v>
      </c>
      <c r="N5481" s="71">
        <f>IF(M5481="",0,IF(A5481&lt;43,IF(F5481="女",VLOOKUP(M5481,标准!C$108:D$128,2,TRUE),VLOOKUP(M5481,标准!C$74:D$94,2,TRUE)),IF(F5481="女",VLOOKUP(M5481,标准!C$39:D$59,2,TRUE),VLOOKUP(M5481,标准!C$3:D$23,2,TRUE))))</f>
        <v>100</v>
      </c>
      <c r="O5481" s="124">
        <v>110</v>
      </c>
      <c r="P5481" s="71">
        <f>IF(A5481&lt;43,IF(F5481="女",VLOOKUP(O5481/100,标准!E$108:F$128,2,TRUE),VLOOKUP(O5481/100,标准!E$74:F$94,2,TRUE)),IF(F5481="女",VLOOKUP(O5481/100,标准!E$39:F$59,2,TRUE),VLOOKUP(O5481/100,标准!E$3:F$23,2,TRUE)))</f>
        <v>0</v>
      </c>
      <c r="Q5481" s="125">
        <v>6.06</v>
      </c>
      <c r="R5481" s="71">
        <f>IF(Q5481=0,0,IF(A5481&lt;43,IF(F5481="女",IF(Q5481="",0,VLOOKUP(Q5481,标准!I$108:J$138,2,TRUE)),IF(Q5481="",0,VLOOKUP(Q5481,标准!I$74:J$104,2,TRUE))),IF(F5481="女",IF(Q5481="",0,VLOOKUP(Q5481,标准!I$39:J$69,2,TRUE)),IF(Q5481="",0,VLOOKUP(Q5481,标准!I$3:J$33,2,TRUE)))))</f>
        <v>0</v>
      </c>
      <c r="S5481" s="126">
        <v>39</v>
      </c>
      <c r="T5481" s="71">
        <f>IF(A5481&lt;43,IF(F5481="女",VLOOKUP(S5481,标准!G$108:H$138,2,TRUE),VLOOKUP(S5481,标准!G$74:H$99,2,TRUE)),IF(F5481="女",VLOOKUP(S5481,标准!G$39:H$69,2,TRUE),VLOOKUP(S5481,标准!G$3:H$28,2,TRUE)))</f>
        <v>72</v>
      </c>
      <c r="U5481" s="127">
        <v>10</v>
      </c>
      <c r="V5481" s="71">
        <f>IF(U5481=0,0,IF(A5481&lt;43,IF(F5481="女",IF(U5481="",0,VLOOKUP(U5481,标准!A$108:B$128,2,TRUE)),IF(U5481="",0,VLOOKUP(U5481,标准!A$74:B$94,2,TRUE))),IF(F5481="女",IF(U5481="",0,VLOOKUP(U5481,标准!A$39:B$59,2,TRUE)),IF(U5481="",0,VLOOKUP(U5481,标准!A$3:B$23,2,TRUE)))))</f>
        <v>62</v>
      </c>
      <c r="W5481" s="86">
        <f t="shared" si="85"/>
        <v>53.6</v>
      </c>
      <c r="X5481" s="87">
        <v>3.7</v>
      </c>
      <c r="Y5481" s="87">
        <v>3.7</v>
      </c>
      <c r="Z5481" s="91"/>
      <c r="AA5481" s="92"/>
    </row>
    <row r="5482" customHeight="1" spans="1:27">
      <c r="A5482" s="62">
        <v>42</v>
      </c>
      <c r="B5482" s="91">
        <v>5522</v>
      </c>
      <c r="C5482" s="154" t="s">
        <v>11047</v>
      </c>
      <c r="D5482" s="154" t="s">
        <v>11013</v>
      </c>
      <c r="E5482" s="154" t="s">
        <v>401</v>
      </c>
      <c r="F5482" s="154" t="s">
        <v>34</v>
      </c>
      <c r="G5482" s="155" t="s">
        <v>11048</v>
      </c>
      <c r="H5482" s="68">
        <v>167.6</v>
      </c>
      <c r="I5482" s="68">
        <v>89.2</v>
      </c>
      <c r="J5482" s="71">
        <f>IF(F5482="女",IF(H5482=0,0,VLOOKUP(I5482/(H5482*H5482/10000),标准!M$108:N$112,2,TRUE)),IF(H5482=0,0,VLOOKUP(I5482/(H5482*H5482/10000),标准!M$74:N$78,2,TRUE)))</f>
        <v>60</v>
      </c>
      <c r="K5482" s="72">
        <v>3667</v>
      </c>
      <c r="L5482" s="71">
        <f>IF(A5482&lt;43,IF(F5482="女",VLOOKUP(K5482,标准!K$108:L$128,2,TRUE),VLOOKUP(K5482,标准!K$74:L$94,2,TRUE)),IF(F5482="女",VLOOKUP(K5482,标准!K$39:L$59,2,TRUE),VLOOKUP(K5482,标准!K$3:L$23,2,TRUE)))</f>
        <v>100</v>
      </c>
      <c r="M5482" s="68">
        <v>24</v>
      </c>
      <c r="N5482" s="71">
        <f>IF(M5482="",0,IF(A5482&lt;43,IF(F5482="女",VLOOKUP(M5482,标准!C$108:D$128,2,TRUE),VLOOKUP(M5482,标准!C$74:D$94,2,TRUE)),IF(F5482="女",VLOOKUP(M5482,标准!C$39:D$59,2,TRUE),VLOOKUP(M5482,标准!C$3:D$23,2,TRUE))))</f>
        <v>95</v>
      </c>
      <c r="O5482" s="124">
        <v>140</v>
      </c>
      <c r="P5482" s="71">
        <f>IF(A5482&lt;43,IF(F5482="女",VLOOKUP(O5482/100,标准!E$108:F$128,2,TRUE),VLOOKUP(O5482/100,标准!E$74:F$94,2,TRUE)),IF(F5482="女",VLOOKUP(O5482/100,标准!E$39:F$59,2,TRUE),VLOOKUP(O5482/100,标准!E$3:F$23,2,TRUE)))</f>
        <v>30</v>
      </c>
      <c r="Q5482" s="125">
        <v>4.37</v>
      </c>
      <c r="R5482" s="71">
        <f>IF(Q5482=0,0,IF(A5482&lt;43,IF(F5482="女",IF(Q5482="",0,VLOOKUP(Q5482,标准!I$108:J$138,2,TRUE)),IF(Q5482="",0,VLOOKUP(Q5482,标准!I$74:J$104,2,TRUE))),IF(F5482="女",IF(Q5482="",0,VLOOKUP(Q5482,标准!I$39:J$69,2,TRUE)),IF(Q5482="",0,VLOOKUP(Q5482,标准!I$3:J$33,2,TRUE)))))</f>
        <v>50</v>
      </c>
      <c r="S5482" s="126"/>
      <c r="T5482" s="71">
        <f>IF(A5482&lt;43,IF(F5482="女",VLOOKUP(S5482,标准!G$108:H$138,2,TRUE),VLOOKUP(S5482,标准!G$74:H$99,2,TRUE)),IF(F5482="女",VLOOKUP(S5482,标准!G$39:H$69,2,TRUE),VLOOKUP(S5482,标准!G$3:H$28,2,TRUE)))</f>
        <v>0</v>
      </c>
      <c r="U5482" s="127">
        <v>10</v>
      </c>
      <c r="V5482" s="71">
        <f>IF(U5482=0,0,IF(A5482&lt;43,IF(F5482="女",IF(U5482="",0,VLOOKUP(U5482,标准!A$108:B$128,2,TRUE)),IF(U5482="",0,VLOOKUP(U5482,标准!A$74:B$94,2,TRUE))),IF(F5482="女",IF(U5482="",0,VLOOKUP(U5482,标准!A$39:B$59,2,TRUE)),IF(U5482="",0,VLOOKUP(U5482,标准!A$3:B$23,2,TRUE)))))</f>
        <v>62</v>
      </c>
      <c r="W5482" s="86">
        <f t="shared" si="85"/>
        <v>58.9</v>
      </c>
      <c r="X5482" s="87">
        <v>4.5</v>
      </c>
      <c r="Y5482" s="87">
        <v>4.7</v>
      </c>
      <c r="Z5482" s="91"/>
      <c r="AA5482" s="92"/>
    </row>
    <row r="5483" customHeight="1" spans="1:27">
      <c r="A5483" s="62">
        <v>42</v>
      </c>
      <c r="B5483" s="91">
        <v>5523</v>
      </c>
      <c r="C5483" s="154" t="s">
        <v>11049</v>
      </c>
      <c r="D5483" s="154" t="s">
        <v>11013</v>
      </c>
      <c r="E5483" s="154" t="s">
        <v>401</v>
      </c>
      <c r="F5483" s="154" t="s">
        <v>34</v>
      </c>
      <c r="G5483" s="155" t="s">
        <v>11050</v>
      </c>
      <c r="H5483" s="68">
        <v>164.9</v>
      </c>
      <c r="I5483" s="68">
        <v>48.9</v>
      </c>
      <c r="J5483" s="71">
        <f>IF(F5483="女",IF(H5483=0,0,VLOOKUP(I5483/(H5483*H5483/10000),标准!M$108:N$112,2,TRUE)),IF(H5483=0,0,VLOOKUP(I5483/(H5483*H5483/10000),标准!M$74:N$78,2,TRUE)))</f>
        <v>100</v>
      </c>
      <c r="K5483" s="72">
        <v>2599</v>
      </c>
      <c r="L5483" s="71">
        <f>IF(A5483&lt;43,IF(F5483="女",VLOOKUP(K5483,标准!K$108:L$128,2,TRUE),VLOOKUP(K5483,标准!K$74:L$94,2,TRUE)),IF(F5483="女",VLOOKUP(K5483,标准!K$39:L$59,2,TRUE),VLOOKUP(K5483,标准!K$3:L$23,2,TRUE)))</f>
        <v>70</v>
      </c>
      <c r="M5483" s="68">
        <v>13</v>
      </c>
      <c r="N5483" s="71">
        <f>IF(M5483="",0,IF(A5483&lt;43,IF(F5483="女",VLOOKUP(M5483,标准!C$108:D$128,2,TRUE),VLOOKUP(M5483,标准!C$74:D$94,2,TRUE)),IF(F5483="女",VLOOKUP(M5483,标准!C$39:D$59,2,TRUE),VLOOKUP(M5483,标准!C$3:D$23,2,TRUE))))</f>
        <v>70</v>
      </c>
      <c r="O5483" s="124">
        <v>145</v>
      </c>
      <c r="P5483" s="71">
        <f>IF(A5483&lt;43,IF(F5483="女",VLOOKUP(O5483/100,标准!E$108:F$128,2,TRUE),VLOOKUP(O5483/100,标准!E$74:F$94,2,TRUE)),IF(F5483="女",VLOOKUP(O5483/100,标准!E$39:F$59,2,TRUE),VLOOKUP(O5483/100,标准!E$3:F$23,2,TRUE)))</f>
        <v>40</v>
      </c>
      <c r="Q5483" s="125">
        <v>5.06</v>
      </c>
      <c r="R5483" s="71">
        <f>IF(Q5483=0,0,IF(A5483&lt;43,IF(F5483="女",IF(Q5483="",0,VLOOKUP(Q5483,标准!I$108:J$138,2,TRUE)),IF(Q5483="",0,VLOOKUP(Q5483,标准!I$74:J$104,2,TRUE))),IF(F5483="女",IF(Q5483="",0,VLOOKUP(Q5483,标准!I$39:J$69,2,TRUE)),IF(Q5483="",0,VLOOKUP(Q5483,标准!I$3:J$33,2,TRUE)))))</f>
        <v>20</v>
      </c>
      <c r="S5483" s="126">
        <v>33</v>
      </c>
      <c r="T5483" s="71">
        <f>IF(A5483&lt;43,IF(F5483="女",VLOOKUP(S5483,标准!G$108:H$138,2,TRUE),VLOOKUP(S5483,标准!G$74:H$99,2,TRUE)),IF(F5483="女",VLOOKUP(S5483,标准!G$39:H$69,2,TRUE),VLOOKUP(S5483,标准!G$3:H$28,2,TRUE)))</f>
        <v>66</v>
      </c>
      <c r="U5483" s="127">
        <v>9.5</v>
      </c>
      <c r="V5483" s="71">
        <f>IF(U5483=0,0,IF(A5483&lt;43,IF(F5483="女",IF(U5483="",0,VLOOKUP(U5483,标准!A$108:B$128,2,TRUE)),IF(U5483="",0,VLOOKUP(U5483,标准!A$74:B$94,2,TRUE))),IF(F5483="女",IF(U5483="",0,VLOOKUP(U5483,标准!A$39:B$59,2,TRUE)),IF(U5483="",0,VLOOKUP(U5483,标准!A$3:B$23,2,TRUE)))))</f>
        <v>68</v>
      </c>
      <c r="W5483" s="86">
        <f t="shared" si="85"/>
        <v>60.7</v>
      </c>
      <c r="X5483" s="87">
        <v>5</v>
      </c>
      <c r="Y5483" s="87">
        <v>5</v>
      </c>
      <c r="Z5483" s="91"/>
      <c r="AA5483" s="92"/>
    </row>
    <row r="5484" customHeight="1" spans="1:27">
      <c r="A5484" s="62">
        <v>42</v>
      </c>
      <c r="B5484" s="91">
        <v>5524</v>
      </c>
      <c r="C5484" s="154" t="s">
        <v>11051</v>
      </c>
      <c r="D5484" s="154" t="s">
        <v>11052</v>
      </c>
      <c r="E5484" s="154" t="s">
        <v>401</v>
      </c>
      <c r="F5484" s="154" t="s">
        <v>34</v>
      </c>
      <c r="G5484" s="155" t="s">
        <v>11053</v>
      </c>
      <c r="H5484" s="68">
        <v>160.5</v>
      </c>
      <c r="I5484" s="68">
        <v>67.5</v>
      </c>
      <c r="J5484" s="71">
        <f>IF(F5484="女",IF(H5484=0,0,VLOOKUP(I5484/(H5484*H5484/10000),标准!M$108:N$112,2,TRUE)),IF(H5484=0,0,VLOOKUP(I5484/(H5484*H5484/10000),标准!M$74:N$78,2,TRUE)))</f>
        <v>80</v>
      </c>
      <c r="K5484" s="72">
        <v>3645</v>
      </c>
      <c r="L5484" s="71">
        <f>IF(A5484&lt;43,IF(F5484="女",VLOOKUP(K5484,标准!K$108:L$128,2,TRUE),VLOOKUP(K5484,标准!K$74:L$94,2,TRUE)),IF(F5484="女",VLOOKUP(K5484,标准!K$39:L$59,2,TRUE),VLOOKUP(K5484,标准!K$3:L$23,2,TRUE)))</f>
        <v>100</v>
      </c>
      <c r="M5484" s="68">
        <v>24.3</v>
      </c>
      <c r="N5484" s="71">
        <f>IF(M5484="",0,IF(A5484&lt;43,IF(F5484="女",VLOOKUP(M5484,标准!C$108:D$128,2,TRUE),VLOOKUP(M5484,标准!C$74:D$94,2,TRUE)),IF(F5484="女",VLOOKUP(M5484,标准!C$39:D$59,2,TRUE),VLOOKUP(M5484,标准!C$3:D$23,2,TRUE))))</f>
        <v>95</v>
      </c>
      <c r="O5484" s="124">
        <v>171</v>
      </c>
      <c r="P5484" s="71">
        <f>IF(A5484&lt;43,IF(F5484="女",VLOOKUP(O5484/100,标准!E$108:F$128,2,TRUE),VLOOKUP(O5484/100,标准!E$74:F$94,2,TRUE)),IF(F5484="女",VLOOKUP(O5484/100,标准!E$39:F$59,2,TRUE),VLOOKUP(O5484/100,标准!E$3:F$23,2,TRUE)))</f>
        <v>72</v>
      </c>
      <c r="Q5484" s="125">
        <v>4.26</v>
      </c>
      <c r="R5484" s="71">
        <f>IF(Q5484=0,0,IF(A5484&lt;43,IF(F5484="女",IF(Q5484="",0,VLOOKUP(Q5484,标准!I$108:J$138,2,TRUE)),IF(Q5484="",0,VLOOKUP(Q5484,标准!I$74:J$104,2,TRUE))),IF(F5484="女",IF(Q5484="",0,VLOOKUP(Q5484,标准!I$39:J$69,2,TRUE)),IF(Q5484="",0,VLOOKUP(Q5484,标准!I$3:J$33,2,TRUE)))))</f>
        <v>62</v>
      </c>
      <c r="S5484" s="126">
        <v>45</v>
      </c>
      <c r="T5484" s="71">
        <f>IF(A5484&lt;43,IF(F5484="女",VLOOKUP(S5484,标准!G$108:H$138,2,TRUE),VLOOKUP(S5484,标准!G$74:H$99,2,TRUE)),IF(F5484="女",VLOOKUP(S5484,标准!G$39:H$69,2,TRUE),VLOOKUP(S5484,标准!G$3:H$28,2,TRUE)))</f>
        <v>78</v>
      </c>
      <c r="U5484" s="127">
        <v>9.5</v>
      </c>
      <c r="V5484" s="71">
        <f>IF(U5484=0,0,IF(A5484&lt;43,IF(F5484="女",IF(U5484="",0,VLOOKUP(U5484,标准!A$108:B$128,2,TRUE)),IF(U5484="",0,VLOOKUP(U5484,标准!A$74:B$94,2,TRUE))),IF(F5484="女",IF(U5484="",0,VLOOKUP(U5484,标准!A$39:B$59,2,TRUE)),IF(U5484="",0,VLOOKUP(U5484,标准!A$3:B$23,2,TRUE)))))</f>
        <v>68</v>
      </c>
      <c r="W5484" s="86">
        <f t="shared" si="85"/>
        <v>77.5</v>
      </c>
      <c r="X5484" s="87">
        <v>4.1</v>
      </c>
      <c r="Y5484" s="87">
        <v>4</v>
      </c>
      <c r="Z5484" s="91"/>
      <c r="AA5484" s="92"/>
    </row>
    <row r="5485" customHeight="1" spans="1:27">
      <c r="A5485" s="62">
        <v>42</v>
      </c>
      <c r="B5485" s="91">
        <v>5525</v>
      </c>
      <c r="C5485" s="154" t="s">
        <v>11054</v>
      </c>
      <c r="D5485" s="154" t="s">
        <v>11052</v>
      </c>
      <c r="E5485" s="154" t="s">
        <v>401</v>
      </c>
      <c r="F5485" s="154" t="s">
        <v>34</v>
      </c>
      <c r="G5485" s="155" t="s">
        <v>11055</v>
      </c>
      <c r="H5485" s="68">
        <v>164.1</v>
      </c>
      <c r="I5485" s="68">
        <v>64.8</v>
      </c>
      <c r="J5485" s="71">
        <f>IF(F5485="女",IF(H5485=0,0,VLOOKUP(I5485/(H5485*H5485/10000),标准!M$108:N$112,2,TRUE)),IF(H5485=0,0,VLOOKUP(I5485/(H5485*H5485/10000),标准!M$74:N$78,2,TRUE)))</f>
        <v>80</v>
      </c>
      <c r="K5485" s="72">
        <v>3188</v>
      </c>
      <c r="L5485" s="71">
        <f>IF(A5485&lt;43,IF(F5485="女",VLOOKUP(K5485,标准!K$108:L$128,2,TRUE),VLOOKUP(K5485,标准!K$74:L$94,2,TRUE)),IF(F5485="女",VLOOKUP(K5485,标准!K$39:L$59,2,TRUE),VLOOKUP(K5485,标准!K$3:L$23,2,TRUE)))</f>
        <v>85</v>
      </c>
      <c r="M5485" s="68">
        <v>9.5</v>
      </c>
      <c r="N5485" s="71">
        <f>IF(M5485="",0,IF(A5485&lt;43,IF(F5485="女",VLOOKUP(M5485,标准!C$108:D$128,2,TRUE),VLOOKUP(M5485,标准!C$74:D$94,2,TRUE)),IF(F5485="女",VLOOKUP(M5485,标准!C$39:D$59,2,TRUE),VLOOKUP(M5485,标准!C$3:D$23,2,TRUE))))</f>
        <v>64</v>
      </c>
      <c r="O5485" s="124">
        <v>163</v>
      </c>
      <c r="P5485" s="71">
        <f>IF(A5485&lt;43,IF(F5485="女",VLOOKUP(O5485/100,标准!E$108:F$128,2,TRUE),VLOOKUP(O5485/100,标准!E$74:F$94,2,TRUE)),IF(F5485="女",VLOOKUP(O5485/100,标准!E$39:F$59,2,TRUE),VLOOKUP(O5485/100,标准!E$3:F$23,2,TRUE)))</f>
        <v>68</v>
      </c>
      <c r="Q5485" s="125">
        <v>4.18</v>
      </c>
      <c r="R5485" s="71">
        <f>IF(Q5485=0,0,IF(A5485&lt;43,IF(F5485="女",IF(Q5485="",0,VLOOKUP(Q5485,标准!I$108:J$138,2,TRUE)),IF(Q5485="",0,VLOOKUP(Q5485,标准!I$74:J$104,2,TRUE))),IF(F5485="女",IF(Q5485="",0,VLOOKUP(Q5485,标准!I$39:J$69,2,TRUE)),IF(Q5485="",0,VLOOKUP(Q5485,标准!I$3:J$33,2,TRUE)))))</f>
        <v>66</v>
      </c>
      <c r="S5485" s="126">
        <v>43</v>
      </c>
      <c r="T5485" s="71">
        <f>IF(A5485&lt;43,IF(F5485="女",VLOOKUP(S5485,标准!G$108:H$138,2,TRUE),VLOOKUP(S5485,标准!G$74:H$99,2,TRUE)),IF(F5485="女",VLOOKUP(S5485,标准!G$39:H$69,2,TRUE),VLOOKUP(S5485,标准!G$3:H$28,2,TRUE)))</f>
        <v>76</v>
      </c>
      <c r="U5485" s="127">
        <v>8.8</v>
      </c>
      <c r="V5485" s="71">
        <f>IF(U5485=0,0,IF(A5485&lt;43,IF(F5485="女",IF(U5485="",0,VLOOKUP(U5485,标准!A$108:B$128,2,TRUE)),IF(U5485="",0,VLOOKUP(U5485,标准!A$74:B$94,2,TRUE))),IF(F5485="女",IF(U5485="",0,VLOOKUP(U5485,标准!A$39:B$59,2,TRUE)),IF(U5485="",0,VLOOKUP(U5485,标准!A$3:B$23,2,TRUE)))))</f>
        <v>74</v>
      </c>
      <c r="W5485" s="86">
        <f t="shared" si="85"/>
        <v>73.55</v>
      </c>
      <c r="X5485" s="87">
        <v>4.5</v>
      </c>
      <c r="Y5485" s="87">
        <v>4.3</v>
      </c>
      <c r="Z5485" s="91"/>
      <c r="AA5485" s="92"/>
    </row>
    <row r="5486" customHeight="1" spans="1:27">
      <c r="A5486" s="62">
        <v>42</v>
      </c>
      <c r="B5486" s="91">
        <v>5526</v>
      </c>
      <c r="C5486" s="154" t="s">
        <v>11056</v>
      </c>
      <c r="D5486" s="154" t="s">
        <v>11052</v>
      </c>
      <c r="E5486" s="154" t="s">
        <v>401</v>
      </c>
      <c r="F5486" s="154" t="s">
        <v>34</v>
      </c>
      <c r="G5486" s="155" t="s">
        <v>11057</v>
      </c>
      <c r="H5486" s="68">
        <v>153.2</v>
      </c>
      <c r="I5486" s="68">
        <v>61.3</v>
      </c>
      <c r="J5486" s="71">
        <f>IF(F5486="女",IF(H5486=0,0,VLOOKUP(I5486/(H5486*H5486/10000),标准!M$108:N$112,2,TRUE)),IF(H5486=0,0,VLOOKUP(I5486/(H5486*H5486/10000),标准!M$74:N$78,2,TRUE)))</f>
        <v>80</v>
      </c>
      <c r="K5486" s="72">
        <v>3428</v>
      </c>
      <c r="L5486" s="71">
        <f>IF(A5486&lt;43,IF(F5486="女",VLOOKUP(K5486,标准!K$108:L$128,2,TRUE),VLOOKUP(K5486,标准!K$74:L$94,2,TRUE)),IF(F5486="女",VLOOKUP(K5486,标准!K$39:L$59,2,TRUE),VLOOKUP(K5486,标准!K$3:L$23,2,TRUE)))</f>
        <v>100</v>
      </c>
      <c r="M5486" s="68">
        <v>12.5</v>
      </c>
      <c r="N5486" s="71">
        <f>IF(M5486="",0,IF(A5486&lt;43,IF(F5486="女",VLOOKUP(M5486,标准!C$108:D$128,2,TRUE),VLOOKUP(M5486,标准!C$74:D$94,2,TRUE)),IF(F5486="女",VLOOKUP(M5486,标准!C$39:D$59,2,TRUE),VLOOKUP(M5486,标准!C$3:D$23,2,TRUE))))</f>
        <v>70</v>
      </c>
      <c r="O5486" s="124">
        <v>148</v>
      </c>
      <c r="P5486" s="71">
        <f>IF(A5486&lt;43,IF(F5486="女",VLOOKUP(O5486/100,标准!E$108:F$128,2,TRUE),VLOOKUP(O5486/100,标准!E$74:F$94,2,TRUE)),IF(F5486="女",VLOOKUP(O5486/100,标准!E$39:F$59,2,TRUE),VLOOKUP(O5486/100,标准!E$3:F$23,2,TRUE)))</f>
        <v>50</v>
      </c>
      <c r="Q5486" s="125"/>
      <c r="R5486" s="71">
        <f>IF(Q5486=0,0,IF(A5486&lt;43,IF(F5486="女",IF(Q5486="",0,VLOOKUP(Q5486,标准!I$108:J$138,2,TRUE)),IF(Q5486="",0,VLOOKUP(Q5486,标准!I$74:J$104,2,TRUE))),IF(F5486="女",IF(Q5486="",0,VLOOKUP(Q5486,标准!I$39:J$69,2,TRUE)),IF(Q5486="",0,VLOOKUP(Q5486,标准!I$3:J$33,2,TRUE)))))</f>
        <v>0</v>
      </c>
      <c r="S5486" s="126">
        <v>21</v>
      </c>
      <c r="T5486" s="71">
        <f>IF(A5486&lt;43,IF(F5486="女",VLOOKUP(S5486,标准!G$108:H$138,2,TRUE),VLOOKUP(S5486,标准!G$74:H$99,2,TRUE)),IF(F5486="女",VLOOKUP(S5486,标准!G$39:H$69,2,TRUE),VLOOKUP(S5486,标准!G$3:H$28,2,TRUE)))</f>
        <v>30</v>
      </c>
      <c r="U5486" s="127"/>
      <c r="V5486" s="71">
        <f>IF(U5486=0,0,IF(A5486&lt;43,IF(F5486="女",IF(U5486="",0,VLOOKUP(U5486,标准!A$108:B$128,2,TRUE)),IF(U5486="",0,VLOOKUP(U5486,标准!A$74:B$94,2,TRUE))),IF(F5486="女",IF(U5486="",0,VLOOKUP(U5486,标准!A$39:B$59,2,TRUE)),IF(U5486="",0,VLOOKUP(U5486,标准!A$3:B$23,2,TRUE)))))</f>
        <v>0</v>
      </c>
      <c r="W5486" s="86">
        <f t="shared" si="85"/>
        <v>42</v>
      </c>
      <c r="X5486" s="87">
        <v>4.1</v>
      </c>
      <c r="Y5486" s="87">
        <v>4.1</v>
      </c>
      <c r="Z5486" s="91"/>
      <c r="AA5486" s="92"/>
    </row>
    <row r="5487" customHeight="1" spans="1:27">
      <c r="A5487" s="62">
        <v>42</v>
      </c>
      <c r="B5487" s="91">
        <v>5527</v>
      </c>
      <c r="C5487" s="154" t="s">
        <v>11058</v>
      </c>
      <c r="D5487" s="154" t="s">
        <v>11052</v>
      </c>
      <c r="E5487" s="154" t="s">
        <v>401</v>
      </c>
      <c r="F5487" s="154" t="s">
        <v>30</v>
      </c>
      <c r="G5487" s="155" t="s">
        <v>11059</v>
      </c>
      <c r="H5487" s="68">
        <v>167.8</v>
      </c>
      <c r="I5487" s="68">
        <v>69.8</v>
      </c>
      <c r="J5487" s="71">
        <f>IF(F5487="女",IF(H5487=0,0,VLOOKUP(I5487/(H5487*H5487/10000),标准!M$108:N$112,2,TRUE)),IF(H5487=0,0,VLOOKUP(I5487/(H5487*H5487/10000),标准!M$74:N$78,2,TRUE)))</f>
        <v>80</v>
      </c>
      <c r="K5487" s="72">
        <v>3478</v>
      </c>
      <c r="L5487" s="71">
        <f>IF(A5487&lt;43,IF(F5487="女",VLOOKUP(K5487,标准!K$108:L$128,2,TRUE),VLOOKUP(K5487,标准!K$74:L$94,2,TRUE)),IF(F5487="女",VLOOKUP(K5487,标准!K$39:L$59,2,TRUE),VLOOKUP(K5487,标准!K$3:L$23,2,TRUE)))</f>
        <v>66</v>
      </c>
      <c r="M5487" s="68">
        <v>18</v>
      </c>
      <c r="N5487" s="71">
        <f>IF(M5487="",0,IF(A5487&lt;43,IF(F5487="女",VLOOKUP(M5487,标准!C$108:D$128,2,TRUE),VLOOKUP(M5487,标准!C$74:D$94,2,TRUE)),IF(F5487="女",VLOOKUP(M5487,标准!C$39:D$59,2,TRUE),VLOOKUP(M5487,标准!C$3:D$23,2,TRUE))))</f>
        <v>80</v>
      </c>
      <c r="O5487" s="124">
        <v>235</v>
      </c>
      <c r="P5487" s="71">
        <f>IF(A5487&lt;43,IF(F5487="女",VLOOKUP(O5487/100,标准!E$108:F$128,2,TRUE),VLOOKUP(O5487/100,标准!E$74:F$94,2,TRUE)),IF(F5487="女",VLOOKUP(O5487/100,标准!E$39:F$59,2,TRUE),VLOOKUP(O5487/100,标准!E$3:F$23,2,TRUE)))</f>
        <v>72</v>
      </c>
      <c r="Q5487" s="125">
        <v>5.18</v>
      </c>
      <c r="R5487" s="71">
        <f>IF(Q5487=0,0,IF(A5487&lt;43,IF(F5487="女",IF(Q5487="",0,VLOOKUP(Q5487,标准!I$108:J$138,2,TRUE)),IF(Q5487="",0,VLOOKUP(Q5487,标准!I$74:J$104,2,TRUE))),IF(F5487="女",IF(Q5487="",0,VLOOKUP(Q5487,标准!I$39:J$69,2,TRUE)),IF(Q5487="",0,VLOOKUP(Q5487,标准!I$3:J$33,2,TRUE)))))</f>
        <v>30</v>
      </c>
      <c r="S5487" s="126">
        <v>5</v>
      </c>
      <c r="T5487" s="71">
        <f>IF(A5487&lt;43,IF(F5487="女",VLOOKUP(S5487,标准!G$108:H$138,2,TRUE),VLOOKUP(S5487,标准!G$74:H$99,2,TRUE)),IF(F5487="女",VLOOKUP(S5487,标准!G$39:H$69,2,TRUE),VLOOKUP(S5487,标准!G$3:H$28,2,TRUE)))</f>
        <v>10</v>
      </c>
      <c r="U5487" s="127">
        <v>7.1</v>
      </c>
      <c r="V5487" s="71">
        <f>IF(U5487=0,0,IF(A5487&lt;43,IF(F5487="女",IF(U5487="",0,VLOOKUP(U5487,标准!A$108:B$128,2,TRUE)),IF(U5487="",0,VLOOKUP(U5487,标准!A$74:B$94,2,TRUE))),IF(F5487="女",IF(U5487="",0,VLOOKUP(U5487,标准!A$39:B$59,2,TRUE)),IF(U5487="",0,VLOOKUP(U5487,标准!A$3:B$23,2,TRUE)))))</f>
        <v>80</v>
      </c>
      <c r="W5487" s="86">
        <f t="shared" si="85"/>
        <v>60.1</v>
      </c>
      <c r="X5487" s="87">
        <v>4.5</v>
      </c>
      <c r="Y5487" s="87">
        <v>4.4</v>
      </c>
      <c r="Z5487" s="91"/>
      <c r="AA5487" s="92"/>
    </row>
    <row r="5488" customHeight="1" spans="1:27">
      <c r="A5488" s="62">
        <v>42</v>
      </c>
      <c r="B5488" s="91">
        <v>5528</v>
      </c>
      <c r="C5488" s="154" t="s">
        <v>11060</v>
      </c>
      <c r="D5488" s="154" t="s">
        <v>11052</v>
      </c>
      <c r="E5488" s="154" t="s">
        <v>401</v>
      </c>
      <c r="F5488" s="154" t="s">
        <v>30</v>
      </c>
      <c r="G5488" s="155" t="s">
        <v>11061</v>
      </c>
      <c r="H5488" s="68">
        <v>171.3</v>
      </c>
      <c r="I5488" s="68">
        <v>82.1</v>
      </c>
      <c r="J5488" s="71">
        <f>IF(F5488="女",IF(H5488=0,0,VLOOKUP(I5488/(H5488*H5488/10000),标准!M$108:N$112,2,TRUE)),IF(H5488=0,0,VLOOKUP(I5488/(H5488*H5488/10000),标准!M$74:N$78,2,TRUE)))</f>
        <v>60</v>
      </c>
      <c r="K5488" s="72">
        <v>4100</v>
      </c>
      <c r="L5488" s="71">
        <f>IF(A5488&lt;43,IF(F5488="女",VLOOKUP(K5488,标准!K$108:L$128,2,TRUE),VLOOKUP(K5488,标准!K$74:L$94,2,TRUE)),IF(F5488="女",VLOOKUP(K5488,标准!K$39:L$59,2,TRUE),VLOOKUP(K5488,标准!K$3:L$23,2,TRUE)))</f>
        <v>76</v>
      </c>
      <c r="M5488" s="68">
        <v>13</v>
      </c>
      <c r="N5488" s="71">
        <f>IF(M5488="",0,IF(A5488&lt;43,IF(F5488="女",VLOOKUP(M5488,标准!C$108:D$128,2,TRUE),VLOOKUP(M5488,标准!C$74:D$94,2,TRUE)),IF(F5488="女",VLOOKUP(M5488,标准!C$39:D$59,2,TRUE),VLOOKUP(M5488,标准!C$3:D$23,2,TRUE))))</f>
        <v>72</v>
      </c>
      <c r="O5488" s="124">
        <v>203</v>
      </c>
      <c r="P5488" s="71">
        <f>IF(A5488&lt;43,IF(F5488="女",VLOOKUP(O5488/100,标准!E$108:F$128,2,TRUE),VLOOKUP(O5488/100,标准!E$74:F$94,2,TRUE)),IF(F5488="女",VLOOKUP(O5488/100,标准!E$39:F$59,2,TRUE),VLOOKUP(O5488/100,标准!E$3:F$23,2,TRUE)))</f>
        <v>50</v>
      </c>
      <c r="Q5488" s="125">
        <v>4.54</v>
      </c>
      <c r="R5488" s="71">
        <f>IF(Q5488=0,0,IF(A5488&lt;43,IF(F5488="女",IF(Q5488="",0,VLOOKUP(Q5488,标准!I$108:J$138,2,TRUE)),IF(Q5488="",0,VLOOKUP(Q5488,标准!I$74:J$104,2,TRUE))),IF(F5488="女",IF(Q5488="",0,VLOOKUP(Q5488,标准!I$39:J$69,2,TRUE)),IF(Q5488="",0,VLOOKUP(Q5488,标准!I$3:J$33,2,TRUE)))))</f>
        <v>40</v>
      </c>
      <c r="S5488" s="126">
        <v>0</v>
      </c>
      <c r="T5488" s="71">
        <f>IF(A5488&lt;43,IF(F5488="女",VLOOKUP(S5488,标准!G$108:H$138,2,TRUE),VLOOKUP(S5488,标准!G$74:H$99,2,TRUE)),IF(F5488="女",VLOOKUP(S5488,标准!G$39:H$69,2,TRUE),VLOOKUP(S5488,标准!G$3:H$28,2,TRUE)))</f>
        <v>0</v>
      </c>
      <c r="U5488" s="127">
        <v>8</v>
      </c>
      <c r="V5488" s="71">
        <f>IF(U5488=0,0,IF(A5488&lt;43,IF(F5488="女",IF(U5488="",0,VLOOKUP(U5488,标准!A$108:B$128,2,TRUE)),IF(U5488="",0,VLOOKUP(U5488,标准!A$74:B$94,2,TRUE))),IF(F5488="女",IF(U5488="",0,VLOOKUP(U5488,标准!A$39:B$59,2,TRUE)),IF(U5488="",0,VLOOKUP(U5488,标准!A$3:B$23,2,TRUE)))))</f>
        <v>70</v>
      </c>
      <c r="W5488" s="86">
        <f t="shared" si="85"/>
        <v>54.6</v>
      </c>
      <c r="X5488" s="87">
        <v>4.1</v>
      </c>
      <c r="Y5488" s="87">
        <v>4.1</v>
      </c>
      <c r="Z5488" s="91"/>
      <c r="AA5488" s="92"/>
    </row>
    <row r="5489" customHeight="1" spans="1:27">
      <c r="A5489" s="62">
        <v>42</v>
      </c>
      <c r="B5489" s="91">
        <v>5529</v>
      </c>
      <c r="C5489" s="154" t="s">
        <v>11062</v>
      </c>
      <c r="D5489" s="154" t="s">
        <v>11052</v>
      </c>
      <c r="E5489" s="154" t="s">
        <v>401</v>
      </c>
      <c r="F5489" s="154" t="s">
        <v>34</v>
      </c>
      <c r="G5489" s="155" t="s">
        <v>11063</v>
      </c>
      <c r="H5489" s="68">
        <v>153.2</v>
      </c>
      <c r="I5489" s="68">
        <v>46.1</v>
      </c>
      <c r="J5489" s="71">
        <f>IF(F5489="女",IF(H5489=0,0,VLOOKUP(I5489/(H5489*H5489/10000),标准!M$108:N$112,2,TRUE)),IF(H5489=0,0,VLOOKUP(I5489/(H5489*H5489/10000),标准!M$74:N$78,2,TRUE)))</f>
        <v>100</v>
      </c>
      <c r="K5489" s="72">
        <v>2320</v>
      </c>
      <c r="L5489" s="71">
        <f>IF(A5489&lt;43,IF(F5489="女",VLOOKUP(K5489,标准!K$108:L$128,2,TRUE),VLOOKUP(K5489,标准!K$74:L$94,2,TRUE)),IF(F5489="女",VLOOKUP(K5489,标准!K$39:L$59,2,TRUE),VLOOKUP(K5489,标准!K$3:L$23,2,TRUE)))</f>
        <v>66</v>
      </c>
      <c r="M5489" s="68">
        <v>11</v>
      </c>
      <c r="N5489" s="71">
        <f>IF(M5489="",0,IF(A5489&lt;43,IF(F5489="女",VLOOKUP(M5489,标准!C$108:D$128,2,TRUE),VLOOKUP(M5489,标准!C$74:D$94,2,TRUE)),IF(F5489="女",VLOOKUP(M5489,标准!C$39:D$59,2,TRUE),VLOOKUP(M5489,标准!C$3:D$23,2,TRUE))))</f>
        <v>66</v>
      </c>
      <c r="O5489" s="124">
        <v>125</v>
      </c>
      <c r="P5489" s="71">
        <f>IF(A5489&lt;43,IF(F5489="女",VLOOKUP(O5489/100,标准!E$108:F$128,2,TRUE),VLOOKUP(O5489/100,标准!E$74:F$94,2,TRUE)),IF(F5489="女",VLOOKUP(O5489/100,标准!E$39:F$59,2,TRUE),VLOOKUP(O5489/100,标准!E$3:F$23,2,TRUE)))</f>
        <v>0</v>
      </c>
      <c r="Q5489" s="125">
        <v>4.21</v>
      </c>
      <c r="R5489" s="71">
        <f>IF(Q5489=0,0,IF(A5489&lt;43,IF(F5489="女",IF(Q5489="",0,VLOOKUP(Q5489,标准!I$108:J$138,2,TRUE)),IF(Q5489="",0,VLOOKUP(Q5489,标准!I$74:J$104,2,TRUE))),IF(F5489="女",IF(Q5489="",0,VLOOKUP(Q5489,标准!I$39:J$69,2,TRUE)),IF(Q5489="",0,VLOOKUP(Q5489,标准!I$3:J$33,2,TRUE)))))</f>
        <v>64</v>
      </c>
      <c r="S5489" s="126">
        <v>42</v>
      </c>
      <c r="T5489" s="71">
        <f>IF(A5489&lt;43,IF(F5489="女",VLOOKUP(S5489,标准!G$108:H$138,2,TRUE),VLOOKUP(S5489,标准!G$74:H$99,2,TRUE)),IF(F5489="女",VLOOKUP(S5489,标准!G$39:H$69,2,TRUE),VLOOKUP(S5489,标准!G$3:H$28,2,TRUE)))</f>
        <v>76</v>
      </c>
      <c r="U5489" s="127">
        <v>9.3</v>
      </c>
      <c r="V5489" s="71">
        <f>IF(U5489=0,0,IF(A5489&lt;43,IF(F5489="女",IF(U5489="",0,VLOOKUP(U5489,标准!A$108:B$128,2,TRUE)),IF(U5489="",0,VLOOKUP(U5489,标准!A$74:B$94,2,TRUE))),IF(F5489="女",IF(U5489="",0,VLOOKUP(U5489,标准!A$39:B$59,2,TRUE)),IF(U5489="",0,VLOOKUP(U5489,标准!A$3:B$23,2,TRUE)))))</f>
        <v>70</v>
      </c>
      <c r="W5489" s="86">
        <f t="shared" si="85"/>
        <v>65.9</v>
      </c>
      <c r="X5489" s="87">
        <v>3.7</v>
      </c>
      <c r="Y5489" s="87">
        <v>3.8</v>
      </c>
      <c r="Z5489" s="91"/>
      <c r="AA5489" s="92"/>
    </row>
    <row r="5490" customHeight="1" spans="1:27">
      <c r="A5490" s="62">
        <v>42</v>
      </c>
      <c r="B5490" s="91">
        <v>5530</v>
      </c>
      <c r="C5490" s="154" t="s">
        <v>11064</v>
      </c>
      <c r="D5490" s="154" t="s">
        <v>11052</v>
      </c>
      <c r="E5490" s="154" t="s">
        <v>401</v>
      </c>
      <c r="F5490" s="154" t="s">
        <v>34</v>
      </c>
      <c r="G5490" s="155" t="s">
        <v>11065</v>
      </c>
      <c r="H5490" s="68">
        <v>163.8</v>
      </c>
      <c r="I5490" s="68">
        <v>65.5</v>
      </c>
      <c r="J5490" s="71">
        <f>IF(F5490="女",IF(H5490=0,0,VLOOKUP(I5490/(H5490*H5490/10000),标准!M$108:N$112,2,TRUE)),IF(H5490=0,0,VLOOKUP(I5490/(H5490*H5490/10000),标准!M$74:N$78,2,TRUE)))</f>
        <v>80</v>
      </c>
      <c r="K5490" s="72">
        <v>2829</v>
      </c>
      <c r="L5490" s="71">
        <f>IF(A5490&lt;43,IF(F5490="女",VLOOKUP(K5490,标准!K$108:L$128,2,TRUE),VLOOKUP(K5490,标准!K$74:L$94,2,TRUE)),IF(F5490="女",VLOOKUP(K5490,标准!K$39:L$59,2,TRUE),VLOOKUP(K5490,标准!K$3:L$23,2,TRUE)))</f>
        <v>76</v>
      </c>
      <c r="M5490" s="68">
        <v>18.4</v>
      </c>
      <c r="N5490" s="71">
        <f>IF(M5490="",0,IF(A5490&lt;43,IF(F5490="女",VLOOKUP(M5490,标准!C$108:D$128,2,TRUE),VLOOKUP(M5490,标准!C$74:D$94,2,TRUE)),IF(F5490="女",VLOOKUP(M5490,标准!C$39:D$59,2,TRUE),VLOOKUP(M5490,标准!C$3:D$23,2,TRUE))))</f>
        <v>78</v>
      </c>
      <c r="O5490" s="124">
        <v>155</v>
      </c>
      <c r="P5490" s="71">
        <f>IF(A5490&lt;43,IF(F5490="女",VLOOKUP(O5490/100,标准!E$108:F$128,2,TRUE),VLOOKUP(O5490/100,标准!E$74:F$94,2,TRUE)),IF(F5490="女",VLOOKUP(O5490/100,标准!E$39:F$59,2,TRUE),VLOOKUP(O5490/100,标准!E$3:F$23,2,TRUE)))</f>
        <v>62</v>
      </c>
      <c r="Q5490" s="125">
        <v>5.11</v>
      </c>
      <c r="R5490" s="71">
        <f>IF(Q5490=0,0,IF(A5490&lt;43,IF(F5490="女",IF(Q5490="",0,VLOOKUP(Q5490,标准!I$108:J$138,2,TRUE)),IF(Q5490="",0,VLOOKUP(Q5490,标准!I$74:J$104,2,TRUE))),IF(F5490="女",IF(Q5490="",0,VLOOKUP(Q5490,标准!I$39:J$69,2,TRUE)),IF(Q5490="",0,VLOOKUP(Q5490,标准!I$3:J$33,2,TRUE)))))</f>
        <v>20</v>
      </c>
      <c r="S5490" s="126">
        <v>36</v>
      </c>
      <c r="T5490" s="71">
        <f>IF(A5490&lt;43,IF(F5490="女",VLOOKUP(S5490,标准!G$108:H$138,2,TRUE),VLOOKUP(S5490,标准!G$74:H$99,2,TRUE)),IF(F5490="女",VLOOKUP(S5490,标准!G$39:H$69,2,TRUE),VLOOKUP(S5490,标准!G$3:H$28,2,TRUE)))</f>
        <v>70</v>
      </c>
      <c r="U5490" s="127">
        <v>9.5</v>
      </c>
      <c r="V5490" s="71">
        <f>IF(U5490=0,0,IF(A5490&lt;43,IF(F5490="女",IF(U5490="",0,VLOOKUP(U5490,标准!A$108:B$128,2,TRUE)),IF(U5490="",0,VLOOKUP(U5490,标准!A$74:B$94,2,TRUE))),IF(F5490="女",IF(U5490="",0,VLOOKUP(U5490,标准!A$39:B$59,2,TRUE)),IF(U5490="",0,VLOOKUP(U5490,标准!A$3:B$23,2,TRUE)))))</f>
        <v>68</v>
      </c>
      <c r="W5490" s="86">
        <v>60</v>
      </c>
      <c r="X5490" s="87">
        <v>4.4</v>
      </c>
      <c r="Y5490" s="87">
        <v>4.5</v>
      </c>
      <c r="Z5490" s="91"/>
      <c r="AA5490" s="148" t="s">
        <v>108</v>
      </c>
    </row>
    <row r="5491" customHeight="1" spans="1:27">
      <c r="A5491" s="62">
        <v>42</v>
      </c>
      <c r="B5491" s="91">
        <v>5531</v>
      </c>
      <c r="C5491" s="154" t="s">
        <v>11066</v>
      </c>
      <c r="D5491" s="154" t="s">
        <v>11052</v>
      </c>
      <c r="E5491" s="154" t="s">
        <v>401</v>
      </c>
      <c r="F5491" s="154" t="s">
        <v>34</v>
      </c>
      <c r="G5491" s="155" t="s">
        <v>11067</v>
      </c>
      <c r="H5491" s="68">
        <v>165.9</v>
      </c>
      <c r="I5491" s="68">
        <v>61.8</v>
      </c>
      <c r="J5491" s="71">
        <f>IF(F5491="女",IF(H5491=0,0,VLOOKUP(I5491/(H5491*H5491/10000),标准!M$108:N$112,2,TRUE)),IF(H5491=0,0,VLOOKUP(I5491/(H5491*H5491/10000),标准!M$74:N$78,2,TRUE)))</f>
        <v>100</v>
      </c>
      <c r="K5491" s="72">
        <v>2256</v>
      </c>
      <c r="L5491" s="71">
        <f>IF(A5491&lt;43,IF(F5491="女",VLOOKUP(K5491,标准!K$108:L$128,2,TRUE),VLOOKUP(K5491,标准!K$74:L$94,2,TRUE)),IF(F5491="女",VLOOKUP(K5491,标准!K$39:L$59,2,TRUE),VLOOKUP(K5491,标准!K$3:L$23,2,TRUE)))</f>
        <v>64</v>
      </c>
      <c r="M5491" s="68">
        <v>24.6</v>
      </c>
      <c r="N5491" s="71">
        <f>IF(M5491="",0,IF(A5491&lt;43,IF(F5491="女",VLOOKUP(M5491,标准!C$108:D$128,2,TRUE),VLOOKUP(M5491,标准!C$74:D$94,2,TRUE)),IF(F5491="女",VLOOKUP(M5491,标准!C$39:D$59,2,TRUE),VLOOKUP(M5491,标准!C$3:D$23,2,TRUE))))</f>
        <v>95</v>
      </c>
      <c r="O5491" s="124">
        <v>159</v>
      </c>
      <c r="P5491" s="71">
        <f>IF(A5491&lt;43,IF(F5491="女",VLOOKUP(O5491/100,标准!E$108:F$128,2,TRUE),VLOOKUP(O5491/100,标准!E$74:F$94,2,TRUE)),IF(F5491="女",VLOOKUP(O5491/100,标准!E$39:F$59,2,TRUE),VLOOKUP(O5491/100,标准!E$3:F$23,2,TRUE)))</f>
        <v>64</v>
      </c>
      <c r="Q5491" s="125">
        <v>4.53</v>
      </c>
      <c r="R5491" s="71">
        <f>IF(Q5491=0,0,IF(A5491&lt;43,IF(F5491="女",IF(Q5491="",0,VLOOKUP(Q5491,标准!I$108:J$138,2,TRUE)),IF(Q5491="",0,VLOOKUP(Q5491,标准!I$74:J$104,2,TRUE))),IF(F5491="女",IF(Q5491="",0,VLOOKUP(Q5491,标准!I$39:J$69,2,TRUE)),IF(Q5491="",0,VLOOKUP(Q5491,标准!I$3:J$33,2,TRUE)))))</f>
        <v>40</v>
      </c>
      <c r="S5491" s="126">
        <v>30</v>
      </c>
      <c r="T5491" s="71">
        <f>IF(A5491&lt;43,IF(F5491="女",VLOOKUP(S5491,标准!G$108:H$138,2,TRUE),VLOOKUP(S5491,标准!G$74:H$99,2,TRUE)),IF(F5491="女",VLOOKUP(S5491,标准!G$39:H$69,2,TRUE),VLOOKUP(S5491,标准!G$3:H$28,2,TRUE)))</f>
        <v>64</v>
      </c>
      <c r="U5491" s="127">
        <v>9.4</v>
      </c>
      <c r="V5491" s="71">
        <f>IF(U5491=0,0,IF(A5491&lt;43,IF(F5491="女",IF(U5491="",0,VLOOKUP(U5491,标准!A$108:B$128,2,TRUE)),IF(U5491="",0,VLOOKUP(U5491,标准!A$74:B$94,2,TRUE))),IF(F5491="女",IF(U5491="",0,VLOOKUP(U5491,标准!A$39:B$59,2,TRUE)),IF(U5491="",0,VLOOKUP(U5491,标准!A$3:B$23,2,TRUE)))))</f>
        <v>68</v>
      </c>
      <c r="W5491" s="86">
        <f t="shared" si="85"/>
        <v>68.5</v>
      </c>
      <c r="X5491" s="87">
        <v>4.1</v>
      </c>
      <c r="Y5491" s="87">
        <v>4.1</v>
      </c>
      <c r="Z5491" s="91"/>
      <c r="AA5491" s="92"/>
    </row>
    <row r="5492" customHeight="1" spans="1:27">
      <c r="A5492" s="62">
        <v>42</v>
      </c>
      <c r="B5492" s="91">
        <v>5532</v>
      </c>
      <c r="C5492" s="154" t="s">
        <v>11068</v>
      </c>
      <c r="D5492" s="154" t="s">
        <v>11052</v>
      </c>
      <c r="E5492" s="154" t="s">
        <v>401</v>
      </c>
      <c r="F5492" s="154" t="s">
        <v>34</v>
      </c>
      <c r="G5492" s="155" t="s">
        <v>11069</v>
      </c>
      <c r="H5492" s="68">
        <v>159.1</v>
      </c>
      <c r="I5492" s="68">
        <v>46.1</v>
      </c>
      <c r="J5492" s="71">
        <f>IF(F5492="女",IF(H5492=0,0,VLOOKUP(I5492/(H5492*H5492/10000),标准!M$108:N$112,2,TRUE)),IF(H5492=0,0,VLOOKUP(I5492/(H5492*H5492/10000),标准!M$74:N$78,2,TRUE)))</f>
        <v>100</v>
      </c>
      <c r="K5492" s="72">
        <v>2658</v>
      </c>
      <c r="L5492" s="71">
        <f>IF(A5492&lt;43,IF(F5492="女",VLOOKUP(K5492,标准!K$108:L$128,2,TRUE),VLOOKUP(K5492,标准!K$74:L$94,2,TRUE)),IF(F5492="女",VLOOKUP(K5492,标准!K$39:L$59,2,TRUE),VLOOKUP(K5492,标准!K$3:L$23,2,TRUE)))</f>
        <v>72</v>
      </c>
      <c r="M5492" s="68">
        <v>24</v>
      </c>
      <c r="N5492" s="71">
        <f>IF(M5492="",0,IF(A5492&lt;43,IF(F5492="女",VLOOKUP(M5492,标准!C$108:D$128,2,TRUE),VLOOKUP(M5492,标准!C$74:D$94,2,TRUE)),IF(F5492="女",VLOOKUP(M5492,标准!C$39:D$59,2,TRUE),VLOOKUP(M5492,标准!C$3:D$23,2,TRUE))))</f>
        <v>95</v>
      </c>
      <c r="O5492" s="124">
        <v>185</v>
      </c>
      <c r="P5492" s="71">
        <f>IF(A5492&lt;43,IF(F5492="女",VLOOKUP(O5492/100,标准!E$108:F$128,2,TRUE),VLOOKUP(O5492/100,标准!E$74:F$94,2,TRUE)),IF(F5492="女",VLOOKUP(O5492/100,标准!E$39:F$59,2,TRUE),VLOOKUP(O5492/100,标准!E$3:F$23,2,TRUE)))</f>
        <v>80</v>
      </c>
      <c r="Q5492" s="125">
        <v>4.22</v>
      </c>
      <c r="R5492" s="71">
        <f>IF(Q5492=0,0,IF(A5492&lt;43,IF(F5492="女",IF(Q5492="",0,VLOOKUP(Q5492,标准!I$108:J$138,2,TRUE)),IF(Q5492="",0,VLOOKUP(Q5492,标准!I$74:J$104,2,TRUE))),IF(F5492="女",IF(Q5492="",0,VLOOKUP(Q5492,标准!I$39:J$69,2,TRUE)),IF(Q5492="",0,VLOOKUP(Q5492,标准!I$3:J$33,2,TRUE)))))</f>
        <v>64</v>
      </c>
      <c r="S5492" s="126">
        <v>41</v>
      </c>
      <c r="T5492" s="71">
        <f>IF(A5492&lt;43,IF(F5492="女",VLOOKUP(S5492,标准!G$108:H$138,2,TRUE),VLOOKUP(S5492,标准!G$74:H$99,2,TRUE)),IF(F5492="女",VLOOKUP(S5492,标准!G$39:H$69,2,TRUE),VLOOKUP(S5492,标准!G$3:H$28,2,TRUE)))</f>
        <v>74</v>
      </c>
      <c r="U5492" s="127">
        <v>8.1</v>
      </c>
      <c r="V5492" s="71">
        <f>IF(U5492=0,0,IF(A5492&lt;43,IF(F5492="女",IF(U5492="",0,VLOOKUP(U5492,标准!A$108:B$128,2,TRUE)),IF(U5492="",0,VLOOKUP(U5492,标准!A$74:B$94,2,TRUE))),IF(F5492="女",IF(U5492="",0,VLOOKUP(U5492,标准!A$39:B$59,2,TRUE)),IF(U5492="",0,VLOOKUP(U5492,标准!A$3:B$23,2,TRUE)))))</f>
        <v>80</v>
      </c>
      <c r="W5492" s="86">
        <f t="shared" si="85"/>
        <v>79.5</v>
      </c>
      <c r="X5492" s="87">
        <v>4.5</v>
      </c>
      <c r="Y5492" s="87">
        <v>4.4</v>
      </c>
      <c r="Z5492" s="91"/>
      <c r="AA5492" s="92"/>
    </row>
    <row r="5493" customHeight="1" spans="1:27">
      <c r="A5493" s="62">
        <v>42</v>
      </c>
      <c r="B5493" s="91">
        <v>5533</v>
      </c>
      <c r="C5493" s="154" t="s">
        <v>11070</v>
      </c>
      <c r="D5493" s="154" t="s">
        <v>11052</v>
      </c>
      <c r="E5493" s="154" t="s">
        <v>401</v>
      </c>
      <c r="F5493" s="154" t="s">
        <v>34</v>
      </c>
      <c r="G5493" s="155" t="s">
        <v>11071</v>
      </c>
      <c r="H5493" s="68">
        <v>157.4</v>
      </c>
      <c r="I5493" s="68">
        <v>51.6</v>
      </c>
      <c r="J5493" s="71">
        <f>IF(F5493="女",IF(H5493=0,0,VLOOKUP(I5493/(H5493*H5493/10000),标准!M$108:N$112,2,TRUE)),IF(H5493=0,0,VLOOKUP(I5493/(H5493*H5493/10000),标准!M$74:N$78,2,TRUE)))</f>
        <v>100</v>
      </c>
      <c r="K5493" s="72">
        <v>3450</v>
      </c>
      <c r="L5493" s="71">
        <f>IF(A5493&lt;43,IF(F5493="女",VLOOKUP(K5493,标准!K$108:L$128,2,TRUE),VLOOKUP(K5493,标准!K$74:L$94,2,TRUE)),IF(F5493="女",VLOOKUP(K5493,标准!K$39:L$59,2,TRUE),VLOOKUP(K5493,标准!K$3:L$23,2,TRUE)))</f>
        <v>100</v>
      </c>
      <c r="M5493" s="68">
        <v>26.8</v>
      </c>
      <c r="N5493" s="71">
        <f>IF(M5493="",0,IF(A5493&lt;43,IF(F5493="女",VLOOKUP(M5493,标准!C$108:D$128,2,TRUE),VLOOKUP(M5493,标准!C$74:D$94,2,TRUE)),IF(F5493="女",VLOOKUP(M5493,标准!C$39:D$59,2,TRUE),VLOOKUP(M5493,标准!C$3:D$23,2,TRUE))))</f>
        <v>100</v>
      </c>
      <c r="O5493" s="124">
        <v>193</v>
      </c>
      <c r="P5493" s="71">
        <f>IF(A5493&lt;43,IF(F5493="女",VLOOKUP(O5493/100,标准!E$108:F$128,2,TRUE),VLOOKUP(O5493/100,标准!E$74:F$94,2,TRUE)),IF(F5493="女",VLOOKUP(O5493/100,标准!E$39:F$59,2,TRUE),VLOOKUP(O5493/100,标准!E$3:F$23,2,TRUE)))</f>
        <v>85</v>
      </c>
      <c r="Q5493" s="125">
        <v>4.23</v>
      </c>
      <c r="R5493" s="71">
        <f>IF(Q5493=0,0,IF(A5493&lt;43,IF(F5493="女",IF(Q5493="",0,VLOOKUP(Q5493,标准!I$108:J$138,2,TRUE)),IF(Q5493="",0,VLOOKUP(Q5493,标准!I$74:J$104,2,TRUE))),IF(F5493="女",IF(Q5493="",0,VLOOKUP(Q5493,标准!I$39:J$69,2,TRUE)),IF(Q5493="",0,VLOOKUP(Q5493,标准!I$3:J$33,2,TRUE)))))</f>
        <v>64</v>
      </c>
      <c r="S5493" s="126">
        <v>10</v>
      </c>
      <c r="T5493" s="71">
        <f>IF(A5493&lt;43,IF(F5493="女",VLOOKUP(S5493,标准!G$108:H$138,2,TRUE),VLOOKUP(S5493,标准!G$74:H$99,2,TRUE)),IF(F5493="女",VLOOKUP(S5493,标准!G$39:H$69,2,TRUE),VLOOKUP(S5493,标准!G$3:H$28,2,TRUE)))</f>
        <v>0</v>
      </c>
      <c r="U5493" s="127">
        <v>8.8</v>
      </c>
      <c r="V5493" s="71">
        <f>IF(U5493=0,0,IF(A5493&lt;43,IF(F5493="女",IF(U5493="",0,VLOOKUP(U5493,标准!A$108:B$128,2,TRUE)),IF(U5493="",0,VLOOKUP(U5493,标准!A$74:B$94,2,TRUE))),IF(F5493="女",IF(U5493="",0,VLOOKUP(U5493,标准!A$39:B$59,2,TRUE)),IF(U5493="",0,VLOOKUP(U5493,标准!A$3:B$23,2,TRUE)))))</f>
        <v>74</v>
      </c>
      <c r="W5493" s="86">
        <f t="shared" si="85"/>
        <v>76.1</v>
      </c>
      <c r="X5493" s="87">
        <v>4.4</v>
      </c>
      <c r="Y5493" s="87">
        <v>4.4</v>
      </c>
      <c r="Z5493" s="91"/>
      <c r="AA5493" s="92"/>
    </row>
    <row r="5494" customHeight="1" spans="1:27">
      <c r="A5494" s="62">
        <v>42</v>
      </c>
      <c r="B5494" s="91">
        <v>5534</v>
      </c>
      <c r="C5494" s="154" t="s">
        <v>11072</v>
      </c>
      <c r="D5494" s="154" t="s">
        <v>11052</v>
      </c>
      <c r="E5494" s="154" t="s">
        <v>401</v>
      </c>
      <c r="F5494" s="154" t="s">
        <v>34</v>
      </c>
      <c r="G5494" s="155" t="s">
        <v>11073</v>
      </c>
      <c r="H5494" s="68">
        <v>168</v>
      </c>
      <c r="I5494" s="68">
        <v>47.6</v>
      </c>
      <c r="J5494" s="71">
        <f>IF(F5494="女",IF(H5494=0,0,VLOOKUP(I5494/(H5494*H5494/10000),标准!M$108:N$112,2,TRUE)),IF(H5494=0,0,VLOOKUP(I5494/(H5494*H5494/10000),标准!M$74:N$78,2,TRUE)))</f>
        <v>80</v>
      </c>
      <c r="K5494" s="72">
        <v>2918</v>
      </c>
      <c r="L5494" s="71">
        <f>IF(A5494&lt;43,IF(F5494="女",VLOOKUP(K5494,标准!K$108:L$128,2,TRUE),VLOOKUP(K5494,标准!K$74:L$94,2,TRUE)),IF(F5494="女",VLOOKUP(K5494,标准!K$39:L$59,2,TRUE),VLOOKUP(K5494,标准!K$3:L$23,2,TRUE)))</f>
        <v>78</v>
      </c>
      <c r="M5494" s="68">
        <v>21</v>
      </c>
      <c r="N5494" s="71">
        <f>IF(M5494="",0,IF(A5494&lt;43,IF(F5494="女",VLOOKUP(M5494,标准!C$108:D$128,2,TRUE),VLOOKUP(M5494,标准!C$74:D$94,2,TRUE)),IF(F5494="女",VLOOKUP(M5494,标准!C$39:D$59,2,TRUE),VLOOKUP(M5494,标准!C$3:D$23,2,TRUE))))</f>
        <v>85</v>
      </c>
      <c r="O5494" s="124">
        <v>170</v>
      </c>
      <c r="P5494" s="71">
        <f>IF(A5494&lt;43,IF(F5494="女",VLOOKUP(O5494/100,标准!E$108:F$128,2,TRUE),VLOOKUP(O5494/100,标准!E$74:F$94,2,TRUE)),IF(F5494="女",VLOOKUP(O5494/100,标准!E$39:F$59,2,TRUE),VLOOKUP(O5494/100,标准!E$3:F$23,2,TRUE)))</f>
        <v>72</v>
      </c>
      <c r="Q5494" s="125">
        <v>4.31</v>
      </c>
      <c r="R5494" s="71">
        <f>IF(Q5494=0,0,IF(A5494&lt;43,IF(F5494="女",IF(Q5494="",0,VLOOKUP(Q5494,标准!I$108:J$138,2,TRUE)),IF(Q5494="",0,VLOOKUP(Q5494,标准!I$74:J$104,2,TRUE))),IF(F5494="女",IF(Q5494="",0,VLOOKUP(Q5494,标准!I$39:J$69,2,TRUE)),IF(Q5494="",0,VLOOKUP(Q5494,标准!I$3:J$33,2,TRUE)))))</f>
        <v>60</v>
      </c>
      <c r="S5494" s="126">
        <v>55</v>
      </c>
      <c r="T5494" s="71">
        <f>IF(A5494&lt;43,IF(F5494="女",VLOOKUP(S5494,标准!G$108:H$138,2,TRUE),VLOOKUP(S5494,标准!G$74:H$99,2,TRUE)),IF(F5494="女",VLOOKUP(S5494,标准!G$39:H$69,2,TRUE),VLOOKUP(S5494,标准!G$3:H$28,2,TRUE)))</f>
        <v>95</v>
      </c>
      <c r="U5494" s="127">
        <v>9.1</v>
      </c>
      <c r="V5494" s="71">
        <f>IF(U5494=0,0,IF(A5494&lt;43,IF(F5494="女",IF(U5494="",0,VLOOKUP(U5494,标准!A$108:B$128,2,TRUE)),IF(U5494="",0,VLOOKUP(U5494,标准!A$74:B$94,2,TRUE))),IF(F5494="女",IF(U5494="",0,VLOOKUP(U5494,标准!A$39:B$59,2,TRUE)),IF(U5494="",0,VLOOKUP(U5494,标准!A$3:B$23,2,TRUE)))))</f>
        <v>72</v>
      </c>
      <c r="W5494" s="86">
        <f t="shared" si="85"/>
        <v>75.3</v>
      </c>
      <c r="X5494" s="87">
        <v>4.5</v>
      </c>
      <c r="Y5494" s="87">
        <v>4.7</v>
      </c>
      <c r="Z5494" s="91"/>
      <c r="AA5494" s="92"/>
    </row>
    <row r="5495" customHeight="1" spans="1:27">
      <c r="A5495" s="62">
        <v>42</v>
      </c>
      <c r="B5495" s="91">
        <v>5535</v>
      </c>
      <c r="C5495" s="154" t="s">
        <v>11074</v>
      </c>
      <c r="D5495" s="154" t="s">
        <v>11052</v>
      </c>
      <c r="E5495" s="154" t="s">
        <v>401</v>
      </c>
      <c r="F5495" s="154" t="s">
        <v>34</v>
      </c>
      <c r="G5495" s="155" t="s">
        <v>11075</v>
      </c>
      <c r="H5495" s="68">
        <v>164.5</v>
      </c>
      <c r="I5495" s="68">
        <v>60.2</v>
      </c>
      <c r="J5495" s="71">
        <f>IF(F5495="女",IF(H5495=0,0,VLOOKUP(I5495/(H5495*H5495/10000),标准!M$108:N$112,2,TRUE)),IF(H5495=0,0,VLOOKUP(I5495/(H5495*H5495/10000),标准!M$74:N$78,2,TRUE)))</f>
        <v>100</v>
      </c>
      <c r="K5495" s="72">
        <v>3427</v>
      </c>
      <c r="L5495" s="71">
        <f>IF(A5495&lt;43,IF(F5495="女",VLOOKUP(K5495,标准!K$108:L$128,2,TRUE),VLOOKUP(K5495,标准!K$74:L$94,2,TRUE)),IF(F5495="女",VLOOKUP(K5495,标准!K$39:L$59,2,TRUE),VLOOKUP(K5495,标准!K$3:L$23,2,TRUE)))</f>
        <v>100</v>
      </c>
      <c r="M5495" s="68">
        <v>9</v>
      </c>
      <c r="N5495" s="71">
        <f>IF(M5495="",0,IF(A5495&lt;43,IF(F5495="女",VLOOKUP(M5495,标准!C$108:D$128,2,TRUE),VLOOKUP(M5495,标准!C$74:D$94,2,TRUE)),IF(F5495="女",VLOOKUP(M5495,标准!C$39:D$59,2,TRUE),VLOOKUP(M5495,标准!C$3:D$23,2,TRUE))))</f>
        <v>64</v>
      </c>
      <c r="O5495" s="124">
        <v>165</v>
      </c>
      <c r="P5495" s="71">
        <f>IF(A5495&lt;43,IF(F5495="女",VLOOKUP(O5495/100,标准!E$108:F$128,2,TRUE),VLOOKUP(O5495/100,标准!E$74:F$94,2,TRUE)),IF(F5495="女",VLOOKUP(O5495/100,标准!E$39:F$59,2,TRUE),VLOOKUP(O5495/100,标准!E$3:F$23,2,TRUE)))</f>
        <v>68</v>
      </c>
      <c r="Q5495" s="125">
        <v>5.28</v>
      </c>
      <c r="R5495" s="71">
        <f>IF(Q5495=0,0,IF(A5495&lt;43,IF(F5495="女",IF(Q5495="",0,VLOOKUP(Q5495,标准!I$108:J$138,2,TRUE)),IF(Q5495="",0,VLOOKUP(Q5495,标准!I$74:J$104,2,TRUE))),IF(F5495="女",IF(Q5495="",0,VLOOKUP(Q5495,标准!I$39:J$69,2,TRUE)),IF(Q5495="",0,VLOOKUP(Q5495,标准!I$3:J$33,2,TRUE)))))</f>
        <v>0</v>
      </c>
      <c r="S5495" s="126">
        <v>33</v>
      </c>
      <c r="T5495" s="71">
        <f>IF(A5495&lt;43,IF(F5495="女",VLOOKUP(S5495,标准!G$108:H$138,2,TRUE),VLOOKUP(S5495,标准!G$74:H$99,2,TRUE)),IF(F5495="女",VLOOKUP(S5495,标准!G$39:H$69,2,TRUE),VLOOKUP(S5495,标准!G$3:H$28,2,TRUE)))</f>
        <v>66</v>
      </c>
      <c r="U5495" s="127">
        <v>9.4</v>
      </c>
      <c r="V5495" s="71">
        <f>IF(U5495=0,0,IF(A5495&lt;43,IF(F5495="女",IF(U5495="",0,VLOOKUP(U5495,标准!A$108:B$128,2,TRUE)),IF(U5495="",0,VLOOKUP(U5495,标准!A$74:B$94,2,TRUE))),IF(F5495="女",IF(U5495="",0,VLOOKUP(U5495,标准!A$39:B$59,2,TRUE)),IF(U5495="",0,VLOOKUP(U5495,标准!A$3:B$23,2,TRUE)))))</f>
        <v>68</v>
      </c>
      <c r="W5495" s="86">
        <f t="shared" si="85"/>
        <v>63.4</v>
      </c>
      <c r="X5495" s="87">
        <v>4.7</v>
      </c>
      <c r="Y5495" s="87">
        <v>4.8</v>
      </c>
      <c r="Z5495" s="91"/>
      <c r="AA5495" s="92"/>
    </row>
    <row r="5496" customHeight="1" spans="1:27">
      <c r="A5496" s="62">
        <v>42</v>
      </c>
      <c r="B5496" s="91">
        <v>5536</v>
      </c>
      <c r="C5496" s="154" t="s">
        <v>11076</v>
      </c>
      <c r="D5496" s="154" t="s">
        <v>11052</v>
      </c>
      <c r="E5496" s="154" t="s">
        <v>401</v>
      </c>
      <c r="F5496" s="154" t="s">
        <v>34</v>
      </c>
      <c r="G5496" s="155" t="s">
        <v>11077</v>
      </c>
      <c r="H5496" s="68">
        <v>157.6</v>
      </c>
      <c r="I5496" s="68">
        <v>49.9</v>
      </c>
      <c r="J5496" s="71">
        <f>IF(F5496="女",IF(H5496=0,0,VLOOKUP(I5496/(H5496*H5496/10000),标准!M$108:N$112,2,TRUE)),IF(H5496=0,0,VLOOKUP(I5496/(H5496*H5496/10000),标准!M$74:N$78,2,TRUE)))</f>
        <v>100</v>
      </c>
      <c r="K5496" s="72">
        <v>2608</v>
      </c>
      <c r="L5496" s="71">
        <f>IF(A5496&lt;43,IF(F5496="女",VLOOKUP(K5496,标准!K$108:L$128,2,TRUE),VLOOKUP(K5496,标准!K$74:L$94,2,TRUE)),IF(F5496="女",VLOOKUP(K5496,标准!K$39:L$59,2,TRUE),VLOOKUP(K5496,标准!K$3:L$23,2,TRUE)))</f>
        <v>72</v>
      </c>
      <c r="M5496" s="68">
        <v>20</v>
      </c>
      <c r="N5496" s="71">
        <f>IF(M5496="",0,IF(A5496&lt;43,IF(F5496="女",VLOOKUP(M5496,标准!C$108:D$128,2,TRUE),VLOOKUP(M5496,标准!C$74:D$94,2,TRUE)),IF(F5496="女",VLOOKUP(M5496,标准!C$39:D$59,2,TRUE),VLOOKUP(M5496,标准!C$3:D$23,2,TRUE))))</f>
        <v>80</v>
      </c>
      <c r="O5496" s="124">
        <v>165</v>
      </c>
      <c r="P5496" s="71">
        <f>IF(A5496&lt;43,IF(F5496="女",VLOOKUP(O5496/100,标准!E$108:F$128,2,TRUE),VLOOKUP(O5496/100,标准!E$74:F$94,2,TRUE)),IF(F5496="女",VLOOKUP(O5496/100,标准!E$39:F$59,2,TRUE),VLOOKUP(O5496/100,标准!E$3:F$23,2,TRUE)))</f>
        <v>68</v>
      </c>
      <c r="Q5496" s="125">
        <v>4.28</v>
      </c>
      <c r="R5496" s="71">
        <f>IF(Q5496=0,0,IF(A5496&lt;43,IF(F5496="女",IF(Q5496="",0,VLOOKUP(Q5496,标准!I$108:J$138,2,TRUE)),IF(Q5496="",0,VLOOKUP(Q5496,标准!I$74:J$104,2,TRUE))),IF(F5496="女",IF(Q5496="",0,VLOOKUP(Q5496,标准!I$39:J$69,2,TRUE)),IF(Q5496="",0,VLOOKUP(Q5496,标准!I$3:J$33,2,TRUE)))))</f>
        <v>62</v>
      </c>
      <c r="S5496" s="126">
        <v>38</v>
      </c>
      <c r="T5496" s="71">
        <f>IF(A5496&lt;43,IF(F5496="女",VLOOKUP(S5496,标准!G$108:H$138,2,TRUE),VLOOKUP(S5496,标准!G$74:H$99,2,TRUE)),IF(F5496="女",VLOOKUP(S5496,标准!G$39:H$69,2,TRUE),VLOOKUP(S5496,标准!G$3:H$28,2,TRUE)))</f>
        <v>72</v>
      </c>
      <c r="U5496" s="127">
        <v>8.6</v>
      </c>
      <c r="V5496" s="71">
        <f>IF(U5496=0,0,IF(A5496&lt;43,IF(F5496="女",IF(U5496="",0,VLOOKUP(U5496,标准!A$108:B$128,2,TRUE)),IF(U5496="",0,VLOOKUP(U5496,标准!A$74:B$94,2,TRUE))),IF(F5496="女",IF(U5496="",0,VLOOKUP(U5496,标准!A$39:B$59,2,TRUE)),IF(U5496="",0,VLOOKUP(U5496,标准!A$3:B$23,2,TRUE)))))</f>
        <v>76</v>
      </c>
      <c r="W5496" s="86">
        <f t="shared" si="85"/>
        <v>75.4</v>
      </c>
      <c r="X5496" s="87">
        <v>3.7</v>
      </c>
      <c r="Y5496" s="87">
        <v>3.7</v>
      </c>
      <c r="Z5496" s="91"/>
      <c r="AA5496" s="92"/>
    </row>
    <row r="5497" customHeight="1" spans="1:27">
      <c r="A5497" s="62">
        <v>42</v>
      </c>
      <c r="B5497" s="91">
        <v>5537</v>
      </c>
      <c r="C5497" s="154" t="s">
        <v>11078</v>
      </c>
      <c r="D5497" s="154" t="s">
        <v>11052</v>
      </c>
      <c r="E5497" s="154" t="s">
        <v>401</v>
      </c>
      <c r="F5497" s="154" t="s">
        <v>34</v>
      </c>
      <c r="G5497" s="155" t="s">
        <v>11079</v>
      </c>
      <c r="H5497" s="68">
        <v>161.8</v>
      </c>
      <c r="I5497" s="68">
        <v>55</v>
      </c>
      <c r="J5497" s="71">
        <f>IF(F5497="女",IF(H5497=0,0,VLOOKUP(I5497/(H5497*H5497/10000),标准!M$108:N$112,2,TRUE)),IF(H5497=0,0,VLOOKUP(I5497/(H5497*H5497/10000),标准!M$74:N$78,2,TRUE)))</f>
        <v>100</v>
      </c>
      <c r="K5497" s="72">
        <v>4500</v>
      </c>
      <c r="L5497" s="71">
        <f>IF(A5497&lt;43,IF(F5497="女",VLOOKUP(K5497,标准!K$108:L$128,2,TRUE),VLOOKUP(K5497,标准!K$74:L$94,2,TRUE)),IF(F5497="女",VLOOKUP(K5497,标准!K$39:L$59,2,TRUE),VLOOKUP(K5497,标准!K$3:L$23,2,TRUE)))</f>
        <v>100</v>
      </c>
      <c r="M5497" s="68">
        <v>21</v>
      </c>
      <c r="N5497" s="71">
        <f>IF(M5497="",0,IF(A5497&lt;43,IF(F5497="女",VLOOKUP(M5497,标准!C$108:D$128,2,TRUE),VLOOKUP(M5497,标准!C$74:D$94,2,TRUE)),IF(F5497="女",VLOOKUP(M5497,标准!C$39:D$59,2,TRUE),VLOOKUP(M5497,标准!C$3:D$23,2,TRUE))))</f>
        <v>85</v>
      </c>
      <c r="O5497" s="124">
        <v>193</v>
      </c>
      <c r="P5497" s="71">
        <f>IF(A5497&lt;43,IF(F5497="女",VLOOKUP(O5497/100,标准!E$108:F$128,2,TRUE),VLOOKUP(O5497/100,标准!E$74:F$94,2,TRUE)),IF(F5497="女",VLOOKUP(O5497/100,标准!E$39:F$59,2,TRUE),VLOOKUP(O5497/100,标准!E$3:F$23,2,TRUE)))</f>
        <v>85</v>
      </c>
      <c r="Q5497" s="125">
        <v>3.08</v>
      </c>
      <c r="R5497" s="71">
        <f>IF(Q5497=0,0,IF(A5497&lt;43,IF(F5497="女",IF(Q5497="",0,VLOOKUP(Q5497,标准!I$108:J$138,2,TRUE)),IF(Q5497="",0,VLOOKUP(Q5497,标准!I$74:J$104,2,TRUE))),IF(F5497="女",IF(Q5497="",0,VLOOKUP(Q5497,标准!I$39:J$69,2,TRUE)),IF(Q5497="",0,VLOOKUP(Q5497,标准!I$3:J$33,2,TRUE)))))</f>
        <v>102</v>
      </c>
      <c r="S5497" s="126">
        <v>56</v>
      </c>
      <c r="T5497" s="71">
        <f>IF(A5497&lt;43,IF(F5497="女",VLOOKUP(S5497,标准!G$108:H$138,2,TRUE),VLOOKUP(S5497,标准!G$74:H$99,2,TRUE)),IF(F5497="女",VLOOKUP(S5497,标准!G$39:H$69,2,TRUE),VLOOKUP(S5497,标准!G$3:H$28,2,TRUE)))</f>
        <v>100</v>
      </c>
      <c r="U5497" s="127">
        <v>7.3</v>
      </c>
      <c r="V5497" s="71">
        <f>IF(U5497=0,0,IF(A5497&lt;43,IF(F5497="女",IF(U5497="",0,VLOOKUP(U5497,标准!A$108:B$128,2,TRUE)),IF(U5497="",0,VLOOKUP(U5497,标准!A$74:B$94,2,TRUE))),IF(F5497="女",IF(U5497="",0,VLOOKUP(U5497,标准!A$39:B$59,2,TRUE)),IF(U5497="",0,VLOOKUP(U5497,标准!A$3:B$23,2,TRUE)))))</f>
        <v>100</v>
      </c>
      <c r="W5497" s="86">
        <f t="shared" si="85"/>
        <v>97.4</v>
      </c>
      <c r="X5497" s="87">
        <v>4</v>
      </c>
      <c r="Y5497" s="87">
        <v>4.1</v>
      </c>
      <c r="Z5497" s="91"/>
      <c r="AA5497" s="92"/>
    </row>
    <row r="5498" customHeight="1" spans="1:27">
      <c r="A5498" s="62">
        <v>42</v>
      </c>
      <c r="B5498" s="91">
        <v>5538</v>
      </c>
      <c r="C5498" s="154" t="s">
        <v>11080</v>
      </c>
      <c r="D5498" s="154" t="s">
        <v>11052</v>
      </c>
      <c r="E5498" s="154" t="s">
        <v>401</v>
      </c>
      <c r="F5498" s="154" t="s">
        <v>34</v>
      </c>
      <c r="G5498" s="155" t="s">
        <v>11081</v>
      </c>
      <c r="H5498" s="68">
        <v>152.4</v>
      </c>
      <c r="I5498" s="68">
        <v>42.5</v>
      </c>
      <c r="J5498" s="71">
        <f>IF(F5498="女",IF(H5498=0,0,VLOOKUP(I5498/(H5498*H5498/10000),标准!M$108:N$112,2,TRUE)),IF(H5498=0,0,VLOOKUP(I5498/(H5498*H5498/10000),标准!M$74:N$78,2,TRUE)))</f>
        <v>100</v>
      </c>
      <c r="K5498" s="72">
        <v>3297</v>
      </c>
      <c r="L5498" s="71">
        <f>IF(A5498&lt;43,IF(F5498="女",VLOOKUP(K5498,标准!K$108:L$128,2,TRUE),VLOOKUP(K5498,标准!K$74:L$94,2,TRUE)),IF(F5498="女",VLOOKUP(K5498,标准!K$39:L$59,2,TRUE),VLOOKUP(K5498,标准!K$3:L$23,2,TRUE)))</f>
        <v>85</v>
      </c>
      <c r="M5498" s="68">
        <v>23.5</v>
      </c>
      <c r="N5498" s="71">
        <f>IF(M5498="",0,IF(A5498&lt;43,IF(F5498="女",VLOOKUP(M5498,标准!C$108:D$128,2,TRUE),VLOOKUP(M5498,标准!C$74:D$94,2,TRUE)),IF(F5498="女",VLOOKUP(M5498,标准!C$39:D$59,2,TRUE),VLOOKUP(M5498,标准!C$3:D$23,2,TRUE))))</f>
        <v>90</v>
      </c>
      <c r="O5498" s="124">
        <v>169</v>
      </c>
      <c r="P5498" s="71">
        <f>IF(A5498&lt;43,IF(F5498="女",VLOOKUP(O5498/100,标准!E$108:F$128,2,TRUE),VLOOKUP(O5498/100,标准!E$74:F$94,2,TRUE)),IF(F5498="女",VLOOKUP(O5498/100,标准!E$39:F$59,2,TRUE),VLOOKUP(O5498/100,标准!E$3:F$23,2,TRUE)))</f>
        <v>72</v>
      </c>
      <c r="Q5498" s="125">
        <v>3.5</v>
      </c>
      <c r="R5498" s="71">
        <f>IF(Q5498=0,0,IF(A5498&lt;43,IF(F5498="女",IF(Q5498="",0,VLOOKUP(Q5498,标准!I$108:J$138,2,TRUE)),IF(Q5498="",0,VLOOKUP(Q5498,标准!I$74:J$104,2,TRUE))),IF(F5498="女",IF(Q5498="",0,VLOOKUP(Q5498,标准!I$39:J$69,2,TRUE)),IF(Q5498="",0,VLOOKUP(Q5498,标准!I$3:J$33,2,TRUE)))))</f>
        <v>76</v>
      </c>
      <c r="S5498" s="126">
        <v>39</v>
      </c>
      <c r="T5498" s="71">
        <f>IF(A5498&lt;43,IF(F5498="女",VLOOKUP(S5498,标准!G$108:H$138,2,TRUE),VLOOKUP(S5498,标准!G$74:H$99,2,TRUE)),IF(F5498="女",VLOOKUP(S5498,标准!G$39:H$69,2,TRUE),VLOOKUP(S5498,标准!G$3:H$28,2,TRUE)))</f>
        <v>72</v>
      </c>
      <c r="U5498" s="127">
        <v>8.8</v>
      </c>
      <c r="V5498" s="71">
        <f>IF(U5498=0,0,IF(A5498&lt;43,IF(F5498="女",IF(U5498="",0,VLOOKUP(U5498,标准!A$108:B$128,2,TRUE)),IF(U5498="",0,VLOOKUP(U5498,标准!A$74:B$94,2,TRUE))),IF(F5498="女",IF(U5498="",0,VLOOKUP(U5498,标准!A$39:B$59,2,TRUE)),IF(U5498="",0,VLOOKUP(U5498,标准!A$3:B$23,2,TRUE)))))</f>
        <v>74</v>
      </c>
      <c r="W5498" s="86">
        <f t="shared" si="85"/>
        <v>81.15</v>
      </c>
      <c r="X5498" s="87">
        <v>4.3</v>
      </c>
      <c r="Y5498" s="87">
        <v>4.2</v>
      </c>
      <c r="Z5498" s="91"/>
      <c r="AA5498" s="92"/>
    </row>
    <row r="5499" customHeight="1" spans="1:27">
      <c r="A5499" s="62">
        <v>42</v>
      </c>
      <c r="B5499" s="91">
        <v>5539</v>
      </c>
      <c r="C5499" s="154" t="s">
        <v>11082</v>
      </c>
      <c r="D5499" s="154" t="s">
        <v>11052</v>
      </c>
      <c r="E5499" s="154" t="s">
        <v>401</v>
      </c>
      <c r="F5499" s="154" t="s">
        <v>34</v>
      </c>
      <c r="G5499" s="155" t="s">
        <v>11083</v>
      </c>
      <c r="H5499" s="68">
        <v>154.5</v>
      </c>
      <c r="I5499" s="68">
        <v>52.1</v>
      </c>
      <c r="J5499" s="71">
        <f>IF(F5499="女",IF(H5499=0,0,VLOOKUP(I5499/(H5499*H5499/10000),标准!M$108:N$112,2,TRUE)),IF(H5499=0,0,VLOOKUP(I5499/(H5499*H5499/10000),标准!M$74:N$78,2,TRUE)))</f>
        <v>100</v>
      </c>
      <c r="K5499" s="72">
        <v>2650</v>
      </c>
      <c r="L5499" s="71">
        <f>IF(A5499&lt;43,IF(F5499="女",VLOOKUP(K5499,标准!K$108:L$128,2,TRUE),VLOOKUP(K5499,标准!K$74:L$94,2,TRUE)),IF(F5499="女",VLOOKUP(K5499,标准!K$39:L$59,2,TRUE),VLOOKUP(K5499,标准!K$3:L$23,2,TRUE)))</f>
        <v>72</v>
      </c>
      <c r="M5499" s="68">
        <v>17.6</v>
      </c>
      <c r="N5499" s="71">
        <f>IF(M5499="",0,IF(A5499&lt;43,IF(F5499="女",VLOOKUP(M5499,标准!C$108:D$128,2,TRUE),VLOOKUP(M5499,标准!C$74:D$94,2,TRUE)),IF(F5499="女",VLOOKUP(M5499,标准!C$39:D$59,2,TRUE),VLOOKUP(M5499,标准!C$3:D$23,2,TRUE))))</f>
        <v>76</v>
      </c>
      <c r="O5499" s="124">
        <v>172</v>
      </c>
      <c r="P5499" s="71">
        <f>IF(A5499&lt;43,IF(F5499="女",VLOOKUP(O5499/100,标准!E$108:F$128,2,TRUE),VLOOKUP(O5499/100,标准!E$74:F$94,2,TRUE)),IF(F5499="女",VLOOKUP(O5499/100,标准!E$39:F$59,2,TRUE),VLOOKUP(O5499/100,标准!E$3:F$23,2,TRUE)))</f>
        <v>74</v>
      </c>
      <c r="Q5499" s="125">
        <v>3.53</v>
      </c>
      <c r="R5499" s="71">
        <f>IF(Q5499=0,0,IF(A5499&lt;43,IF(F5499="女",IF(Q5499="",0,VLOOKUP(Q5499,标准!I$108:J$138,2,TRUE)),IF(Q5499="",0,VLOOKUP(Q5499,标准!I$74:J$104,2,TRUE))),IF(F5499="女",IF(Q5499="",0,VLOOKUP(Q5499,标准!I$39:J$69,2,TRUE)),IF(Q5499="",0,VLOOKUP(Q5499,标准!I$3:J$33,2,TRUE)))))</f>
        <v>76</v>
      </c>
      <c r="S5499" s="126">
        <v>42</v>
      </c>
      <c r="T5499" s="71">
        <f>IF(A5499&lt;43,IF(F5499="女",VLOOKUP(S5499,标准!G$108:H$138,2,TRUE),VLOOKUP(S5499,标准!G$74:H$99,2,TRUE)),IF(F5499="女",VLOOKUP(S5499,标准!G$39:H$69,2,TRUE),VLOOKUP(S5499,标准!G$3:H$28,2,TRUE)))</f>
        <v>76</v>
      </c>
      <c r="U5499" s="127">
        <v>9.4</v>
      </c>
      <c r="V5499" s="71">
        <f>IF(U5499=0,0,IF(A5499&lt;43,IF(F5499="女",IF(U5499="",0,VLOOKUP(U5499,标准!A$108:B$128,2,TRUE)),IF(U5499="",0,VLOOKUP(U5499,标准!A$74:B$94,2,TRUE))),IF(F5499="女",IF(U5499="",0,VLOOKUP(U5499,标准!A$39:B$59,2,TRUE)),IF(U5499="",0,VLOOKUP(U5499,标准!A$3:B$23,2,TRUE)))))</f>
        <v>68</v>
      </c>
      <c r="W5499" s="86">
        <f t="shared" si="85"/>
        <v>77.2</v>
      </c>
      <c r="X5499" s="87">
        <v>4.9</v>
      </c>
      <c r="Y5499" s="87">
        <v>4.7</v>
      </c>
      <c r="Z5499" s="91"/>
      <c r="AA5499" s="92"/>
    </row>
    <row r="5500" customHeight="1" spans="1:27">
      <c r="A5500" s="62">
        <v>42</v>
      </c>
      <c r="B5500" s="91">
        <v>5540</v>
      </c>
      <c r="C5500" s="154" t="s">
        <v>11084</v>
      </c>
      <c r="D5500" s="154" t="s">
        <v>11085</v>
      </c>
      <c r="E5500" s="154" t="s">
        <v>401</v>
      </c>
      <c r="F5500" s="154" t="s">
        <v>30</v>
      </c>
      <c r="G5500" s="155" t="s">
        <v>11086</v>
      </c>
      <c r="H5500" s="68">
        <v>169.3</v>
      </c>
      <c r="I5500" s="68">
        <v>56.2</v>
      </c>
      <c r="J5500" s="71">
        <f>IF(F5500="女",IF(H5500=0,0,VLOOKUP(I5500/(H5500*H5500/10000),标准!M$108:N$112,2,TRUE)),IF(H5500=0,0,VLOOKUP(I5500/(H5500*H5500/10000),标准!M$74:N$78,2,TRUE)))</f>
        <v>100</v>
      </c>
      <c r="K5500" s="72">
        <v>4994</v>
      </c>
      <c r="L5500" s="71">
        <f>IF(A5500&lt;43,IF(F5500="女",VLOOKUP(K5500,标准!K$108:L$128,2,TRUE),VLOOKUP(K5500,标准!K$74:L$94,2,TRUE)),IF(F5500="女",VLOOKUP(K5500,标准!K$39:L$59,2,TRUE),VLOOKUP(K5500,标准!K$3:L$23,2,TRUE)))</f>
        <v>95</v>
      </c>
      <c r="M5500" s="68">
        <v>12</v>
      </c>
      <c r="N5500" s="71">
        <f>IF(M5500="",0,IF(A5500&lt;43,IF(F5500="女",VLOOKUP(M5500,标准!C$108:D$128,2,TRUE),VLOOKUP(M5500,标准!C$74:D$94,2,TRUE)),IF(F5500="女",VLOOKUP(M5500,标准!C$39:D$59,2,TRUE),VLOOKUP(M5500,标准!C$3:D$23,2,TRUE))))</f>
        <v>70</v>
      </c>
      <c r="O5500" s="124">
        <v>239</v>
      </c>
      <c r="P5500" s="71">
        <f>IF(A5500&lt;43,IF(F5500="女",VLOOKUP(O5500/100,标准!E$108:F$128,2,TRUE),VLOOKUP(O5500/100,标准!E$74:F$94,2,TRUE)),IF(F5500="女",VLOOKUP(O5500/100,标准!E$39:F$59,2,TRUE),VLOOKUP(O5500/100,标准!E$3:F$23,2,TRUE)))</f>
        <v>74</v>
      </c>
      <c r="Q5500" s="125">
        <v>4.2</v>
      </c>
      <c r="R5500" s="71">
        <f>IF(Q5500=0,0,IF(A5500&lt;43,IF(F5500="女",IF(Q5500="",0,VLOOKUP(Q5500,标准!I$108:J$138,2,TRUE)),IF(Q5500="",0,VLOOKUP(Q5500,标准!I$74:J$104,2,TRUE))),IF(F5500="女",IF(Q5500="",0,VLOOKUP(Q5500,标准!I$39:J$69,2,TRUE)),IF(Q5500="",0,VLOOKUP(Q5500,标准!I$3:J$33,2,TRUE)))))</f>
        <v>64</v>
      </c>
      <c r="S5500" s="126">
        <v>7</v>
      </c>
      <c r="T5500" s="71">
        <f>IF(A5500&lt;43,IF(F5500="女",VLOOKUP(S5500,标准!G$108:H$138,2,TRUE),VLOOKUP(S5500,标准!G$74:H$99,2,TRUE)),IF(F5500="女",VLOOKUP(S5500,标准!G$39:H$69,2,TRUE),VLOOKUP(S5500,标准!G$3:H$28,2,TRUE)))</f>
        <v>30</v>
      </c>
      <c r="U5500" s="127">
        <v>6.7</v>
      </c>
      <c r="V5500" s="71">
        <f>IF(U5500=0,0,IF(A5500&lt;43,IF(F5500="女",IF(U5500="",0,VLOOKUP(U5500,标准!A$108:B$128,2,TRUE)),IF(U5500="",0,VLOOKUP(U5500,标准!A$74:B$94,2,TRUE))),IF(F5500="女",IF(U5500="",0,VLOOKUP(U5500,标准!A$39:B$59,2,TRUE)),IF(U5500="",0,VLOOKUP(U5500,标准!A$3:B$23,2,TRUE)))))</f>
        <v>100</v>
      </c>
      <c r="W5500" s="86">
        <f t="shared" si="85"/>
        <v>79.45</v>
      </c>
      <c r="X5500" s="87">
        <v>4.4</v>
      </c>
      <c r="Y5500" s="87">
        <v>4</v>
      </c>
      <c r="Z5500" s="91"/>
      <c r="AA5500" s="92"/>
    </row>
    <row r="5501" customHeight="1" spans="1:27">
      <c r="A5501" s="62">
        <v>42</v>
      </c>
      <c r="B5501" s="91">
        <v>5541</v>
      </c>
      <c r="C5501" s="154" t="s">
        <v>11087</v>
      </c>
      <c r="D5501" s="154" t="s">
        <v>11085</v>
      </c>
      <c r="E5501" s="154" t="s">
        <v>401</v>
      </c>
      <c r="F5501" s="154" t="s">
        <v>30</v>
      </c>
      <c r="G5501" s="155" t="s">
        <v>11088</v>
      </c>
      <c r="H5501" s="68">
        <v>183.2</v>
      </c>
      <c r="I5501" s="68">
        <v>112.5</v>
      </c>
      <c r="J5501" s="71">
        <f>IF(F5501="女",IF(H5501=0,0,VLOOKUP(I5501/(H5501*H5501/10000),标准!M$108:N$112,2,TRUE)),IF(H5501=0,0,VLOOKUP(I5501/(H5501*H5501/10000),标准!M$74:N$78,2,TRUE)))</f>
        <v>60</v>
      </c>
      <c r="K5501" s="72">
        <v>4900</v>
      </c>
      <c r="L5501" s="71">
        <f>IF(A5501&lt;43,IF(F5501="女",VLOOKUP(K5501,标准!K$108:L$128,2,TRUE),VLOOKUP(K5501,标准!K$74:L$94,2,TRUE)),IF(F5501="女",VLOOKUP(K5501,标准!K$39:L$59,2,TRUE),VLOOKUP(K5501,标准!K$3:L$23,2,TRUE)))</f>
        <v>90</v>
      </c>
      <c r="M5501" s="68">
        <v>20</v>
      </c>
      <c r="N5501" s="71">
        <f>IF(M5501="",0,IF(A5501&lt;43,IF(F5501="女",VLOOKUP(M5501,标准!C$108:D$128,2,TRUE),VLOOKUP(M5501,标准!C$74:D$94,2,TRUE)),IF(F5501="女",VLOOKUP(M5501,标准!C$39:D$59,2,TRUE),VLOOKUP(M5501,标准!C$3:D$23,2,TRUE))))</f>
        <v>85</v>
      </c>
      <c r="O5501" s="124">
        <v>220</v>
      </c>
      <c r="P5501" s="71">
        <f>IF(A5501&lt;43,IF(F5501="女",VLOOKUP(O5501/100,标准!E$108:F$128,2,TRUE),VLOOKUP(O5501/100,标准!E$74:F$94,2,TRUE)),IF(F5501="女",VLOOKUP(O5501/100,标准!E$39:F$59,2,TRUE),VLOOKUP(O5501/100,标准!E$3:F$23,2,TRUE)))</f>
        <v>66</v>
      </c>
      <c r="Q5501" s="125">
        <v>4.39</v>
      </c>
      <c r="R5501" s="71">
        <f>IF(Q5501=0,0,IF(A5501&lt;43,IF(F5501="女",IF(Q5501="",0,VLOOKUP(Q5501,标准!I$108:J$138,2,TRUE)),IF(Q5501="",0,VLOOKUP(Q5501,标准!I$74:J$104,2,TRUE))),IF(F5501="女",IF(Q5501="",0,VLOOKUP(Q5501,标准!I$39:J$69,2,TRUE)),IF(Q5501="",0,VLOOKUP(Q5501,标准!I$3:J$33,2,TRUE)))))</f>
        <v>50</v>
      </c>
      <c r="S5501" s="126">
        <v>0</v>
      </c>
      <c r="T5501" s="71">
        <f>IF(A5501&lt;43,IF(F5501="女",VLOOKUP(S5501,标准!G$108:H$138,2,TRUE),VLOOKUP(S5501,标准!G$74:H$99,2,TRUE)),IF(F5501="女",VLOOKUP(S5501,标准!G$39:H$69,2,TRUE),VLOOKUP(S5501,标准!G$3:H$28,2,TRUE)))</f>
        <v>0</v>
      </c>
      <c r="U5501" s="127">
        <v>8.5</v>
      </c>
      <c r="V5501" s="71">
        <f>IF(U5501=0,0,IF(A5501&lt;43,IF(F5501="女",IF(U5501="",0,VLOOKUP(U5501,标准!A$108:B$128,2,TRUE)),IF(U5501="",0,VLOOKUP(U5501,标准!A$74:B$94,2,TRUE))),IF(F5501="女",IF(U5501="",0,VLOOKUP(U5501,标准!A$39:B$59,2,TRUE)),IF(U5501="",0,VLOOKUP(U5501,标准!A$3:B$23,2,TRUE)))))</f>
        <v>66</v>
      </c>
      <c r="W5501" s="86">
        <f t="shared" si="85"/>
        <v>60.8</v>
      </c>
      <c r="X5501" s="87">
        <v>4.9</v>
      </c>
      <c r="Y5501" s="87">
        <v>4.8</v>
      </c>
      <c r="Z5501" s="91"/>
      <c r="AA5501" s="92"/>
    </row>
    <row r="5502" customHeight="1" spans="1:27">
      <c r="A5502" s="62">
        <v>42</v>
      </c>
      <c r="B5502" s="91">
        <v>5542</v>
      </c>
      <c r="C5502" s="154" t="s">
        <v>11089</v>
      </c>
      <c r="D5502" s="154" t="s">
        <v>11085</v>
      </c>
      <c r="E5502" s="154" t="s">
        <v>401</v>
      </c>
      <c r="F5502" s="154" t="s">
        <v>30</v>
      </c>
      <c r="G5502" s="155" t="s">
        <v>11090</v>
      </c>
      <c r="H5502" s="68">
        <v>178.7</v>
      </c>
      <c r="I5502" s="68">
        <v>62.3</v>
      </c>
      <c r="J5502" s="71">
        <f>IF(F5502="女",IF(H5502=0,0,VLOOKUP(I5502/(H5502*H5502/10000),标准!M$108:N$112,2,TRUE)),IF(H5502=0,0,VLOOKUP(I5502/(H5502*H5502/10000),标准!M$74:N$78,2,TRUE)))</f>
        <v>100</v>
      </c>
      <c r="K5502" s="72">
        <v>3900</v>
      </c>
      <c r="L5502" s="71">
        <f>IF(A5502&lt;43,IF(F5502="女",VLOOKUP(K5502,标准!K$108:L$128,2,TRUE),VLOOKUP(K5502,标准!K$74:L$94,2,TRUE)),IF(F5502="女",VLOOKUP(K5502,标准!K$39:L$59,2,TRUE),VLOOKUP(K5502,标准!K$3:L$23,2,TRUE)))</f>
        <v>72</v>
      </c>
      <c r="M5502" s="68">
        <v>9</v>
      </c>
      <c r="N5502" s="71">
        <f>IF(M5502="",0,IF(A5502&lt;43,IF(F5502="女",VLOOKUP(M5502,标准!C$108:D$128,2,TRUE),VLOOKUP(M5502,标准!C$74:D$94,2,TRUE)),IF(F5502="女",VLOOKUP(M5502,标准!C$39:D$59,2,TRUE),VLOOKUP(M5502,标准!C$3:D$23,2,TRUE))))</f>
        <v>66</v>
      </c>
      <c r="O5502" s="124">
        <v>236</v>
      </c>
      <c r="P5502" s="71">
        <f>IF(A5502&lt;43,IF(F5502="女",VLOOKUP(O5502/100,标准!E$108:F$128,2,TRUE),VLOOKUP(O5502/100,标准!E$74:F$94,2,TRUE)),IF(F5502="女",VLOOKUP(O5502/100,标准!E$39:F$59,2,TRUE),VLOOKUP(O5502/100,标准!E$3:F$23,2,TRUE)))</f>
        <v>74</v>
      </c>
      <c r="Q5502" s="125">
        <v>4.45</v>
      </c>
      <c r="R5502" s="71">
        <f>IF(Q5502=0,0,IF(A5502&lt;43,IF(F5502="女",IF(Q5502="",0,VLOOKUP(Q5502,标准!I$108:J$138,2,TRUE)),IF(Q5502="",0,VLOOKUP(Q5502,标准!I$74:J$104,2,TRUE))),IF(F5502="女",IF(Q5502="",0,VLOOKUP(Q5502,标准!I$39:J$69,2,TRUE)),IF(Q5502="",0,VLOOKUP(Q5502,标准!I$3:J$33,2,TRUE)))))</f>
        <v>50</v>
      </c>
      <c r="S5502" s="126">
        <v>1</v>
      </c>
      <c r="T5502" s="71">
        <f>IF(A5502&lt;43,IF(F5502="女",VLOOKUP(S5502,标准!G$108:H$138,2,TRUE),VLOOKUP(S5502,标准!G$74:H$99,2,TRUE)),IF(F5502="女",VLOOKUP(S5502,标准!G$39:H$69,2,TRUE),VLOOKUP(S5502,标准!G$3:H$28,2,TRUE)))</f>
        <v>0</v>
      </c>
      <c r="U5502" s="127">
        <v>7.2</v>
      </c>
      <c r="V5502" s="71">
        <f>IF(U5502=0,0,IF(A5502&lt;43,IF(F5502="女",IF(U5502="",0,VLOOKUP(U5502,标准!A$108:B$128,2,TRUE)),IF(U5502="",0,VLOOKUP(U5502,标准!A$74:B$94,2,TRUE))),IF(F5502="女",IF(U5502="",0,VLOOKUP(U5502,标准!A$39:B$59,2,TRUE)),IF(U5502="",0,VLOOKUP(U5502,标准!A$3:B$23,2,TRUE)))))</f>
        <v>78</v>
      </c>
      <c r="W5502" s="86">
        <f t="shared" si="85"/>
        <v>65.4</v>
      </c>
      <c r="X5502" s="87">
        <v>3.7</v>
      </c>
      <c r="Y5502" s="87">
        <v>3.7</v>
      </c>
      <c r="Z5502" s="91"/>
      <c r="AA5502" s="92"/>
    </row>
    <row r="5503" customHeight="1" spans="1:27">
      <c r="A5503" s="62">
        <v>42</v>
      </c>
      <c r="B5503" s="91">
        <v>5543</v>
      </c>
      <c r="C5503" s="154" t="s">
        <v>11091</v>
      </c>
      <c r="D5503" s="154" t="s">
        <v>11085</v>
      </c>
      <c r="E5503" s="154" t="s">
        <v>401</v>
      </c>
      <c r="F5503" s="154" t="s">
        <v>30</v>
      </c>
      <c r="G5503" s="155" t="s">
        <v>11092</v>
      </c>
      <c r="H5503" s="68">
        <v>164.4</v>
      </c>
      <c r="I5503" s="68">
        <v>62.6</v>
      </c>
      <c r="J5503" s="71">
        <f>IF(F5503="女",IF(H5503=0,0,VLOOKUP(I5503/(H5503*H5503/10000),标准!M$108:N$112,2,TRUE)),IF(H5503=0,0,VLOOKUP(I5503/(H5503*H5503/10000),标准!M$74:N$78,2,TRUE)))</f>
        <v>100</v>
      </c>
      <c r="K5503" s="72">
        <v>3232</v>
      </c>
      <c r="L5503" s="71">
        <f>IF(A5503&lt;43,IF(F5503="女",VLOOKUP(K5503,标准!K$108:L$128,2,TRUE),VLOOKUP(K5503,标准!K$74:L$94,2,TRUE)),IF(F5503="女",VLOOKUP(K5503,标准!K$39:L$59,2,TRUE),VLOOKUP(K5503,标准!K$3:L$23,2,TRUE)))</f>
        <v>62</v>
      </c>
      <c r="M5503" s="68">
        <v>10</v>
      </c>
      <c r="N5503" s="71">
        <f>IF(M5503="",0,IF(A5503&lt;43,IF(F5503="女",VLOOKUP(M5503,标准!C$108:D$128,2,TRUE),VLOOKUP(M5503,标准!C$74:D$94,2,TRUE)),IF(F5503="女",VLOOKUP(M5503,标准!C$39:D$59,2,TRUE),VLOOKUP(M5503,标准!C$3:D$23,2,TRUE))))</f>
        <v>68</v>
      </c>
      <c r="O5503" s="124">
        <v>204</v>
      </c>
      <c r="P5503" s="71">
        <f>IF(A5503&lt;43,IF(F5503="女",VLOOKUP(O5503/100,标准!E$108:F$128,2,TRUE),VLOOKUP(O5503/100,标准!E$74:F$94,2,TRUE)),IF(F5503="女",VLOOKUP(O5503/100,标准!E$39:F$59,2,TRUE),VLOOKUP(O5503/100,标准!E$3:F$23,2,TRUE)))</f>
        <v>50</v>
      </c>
      <c r="Q5503" s="125">
        <v>3.44</v>
      </c>
      <c r="R5503" s="71">
        <f>IF(Q5503=0,0,IF(A5503&lt;43,IF(F5503="女",IF(Q5503="",0,VLOOKUP(Q5503,标准!I$108:J$138,2,TRUE)),IF(Q5503="",0,VLOOKUP(Q5503,标准!I$74:J$104,2,TRUE))),IF(F5503="女",IF(Q5503="",0,VLOOKUP(Q5503,标准!I$39:J$69,2,TRUE)),IF(Q5503="",0,VLOOKUP(Q5503,标准!I$3:J$33,2,TRUE)))))</f>
        <v>78</v>
      </c>
      <c r="S5503" s="126">
        <v>5</v>
      </c>
      <c r="T5503" s="71">
        <f>IF(A5503&lt;43,IF(F5503="女",VLOOKUP(S5503,标准!G$108:H$138,2,TRUE),VLOOKUP(S5503,标准!G$74:H$99,2,TRUE)),IF(F5503="女",VLOOKUP(S5503,标准!G$39:H$69,2,TRUE),VLOOKUP(S5503,标准!G$3:H$28,2,TRUE)))</f>
        <v>10</v>
      </c>
      <c r="U5503" s="127">
        <v>7</v>
      </c>
      <c r="V5503" s="71">
        <f>IF(U5503=0,0,IF(A5503&lt;43,IF(F5503="女",IF(U5503="",0,VLOOKUP(U5503,标准!A$108:B$128,2,TRUE)),IF(U5503="",0,VLOOKUP(U5503,标准!A$74:B$94,2,TRUE))),IF(F5503="女",IF(U5503="",0,VLOOKUP(U5503,标准!A$39:B$59,2,TRUE)),IF(U5503="",0,VLOOKUP(U5503,标准!A$3:B$23,2,TRUE)))))</f>
        <v>85</v>
      </c>
      <c r="W5503" s="86">
        <f t="shared" si="85"/>
        <v>69.7</v>
      </c>
      <c r="X5503" s="87">
        <v>4.8</v>
      </c>
      <c r="Y5503" s="87">
        <v>4.7</v>
      </c>
      <c r="Z5503" s="91"/>
      <c r="AA5503" s="92"/>
    </row>
    <row r="5504" customHeight="1" spans="1:27">
      <c r="A5504" s="62">
        <v>42</v>
      </c>
      <c r="B5504" s="91">
        <v>5544</v>
      </c>
      <c r="C5504" s="154" t="s">
        <v>11093</v>
      </c>
      <c r="D5504" s="154" t="s">
        <v>11085</v>
      </c>
      <c r="E5504" s="154" t="s">
        <v>401</v>
      </c>
      <c r="F5504" s="154" t="s">
        <v>34</v>
      </c>
      <c r="G5504" s="155" t="s">
        <v>11094</v>
      </c>
      <c r="H5504" s="68">
        <v>154.4</v>
      </c>
      <c r="I5504" s="68">
        <v>44.3</v>
      </c>
      <c r="J5504" s="71">
        <f>IF(F5504="女",IF(H5504=0,0,VLOOKUP(I5504/(H5504*H5504/10000),标准!M$108:N$112,2,TRUE)),IF(H5504=0,0,VLOOKUP(I5504/(H5504*H5504/10000),标准!M$74:N$78,2,TRUE)))</f>
        <v>100</v>
      </c>
      <c r="K5504" s="72">
        <v>2902</v>
      </c>
      <c r="L5504" s="71">
        <f>IF(A5504&lt;43,IF(F5504="女",VLOOKUP(K5504,标准!K$108:L$128,2,TRUE),VLOOKUP(K5504,标准!K$74:L$94,2,TRUE)),IF(F5504="女",VLOOKUP(K5504,标准!K$39:L$59,2,TRUE),VLOOKUP(K5504,标准!K$3:L$23,2,TRUE)))</f>
        <v>78</v>
      </c>
      <c r="M5504" s="68">
        <v>18.5</v>
      </c>
      <c r="N5504" s="71">
        <f>IF(M5504="",0,IF(A5504&lt;43,IF(F5504="女",VLOOKUP(M5504,标准!C$108:D$128,2,TRUE),VLOOKUP(M5504,标准!C$74:D$94,2,TRUE)),IF(F5504="女",VLOOKUP(M5504,标准!C$39:D$59,2,TRUE),VLOOKUP(M5504,标准!C$3:D$23,2,TRUE))))</f>
        <v>78</v>
      </c>
      <c r="O5504" s="124">
        <v>148</v>
      </c>
      <c r="P5504" s="71">
        <f>IF(A5504&lt;43,IF(F5504="女",VLOOKUP(O5504/100,标准!E$108:F$128,2,TRUE),VLOOKUP(O5504/100,标准!E$74:F$94,2,TRUE)),IF(F5504="女",VLOOKUP(O5504/100,标准!E$39:F$59,2,TRUE),VLOOKUP(O5504/100,标准!E$3:F$23,2,TRUE)))</f>
        <v>50</v>
      </c>
      <c r="Q5504" s="125">
        <v>4.23</v>
      </c>
      <c r="R5504" s="71">
        <f>IF(Q5504=0,0,IF(A5504&lt;43,IF(F5504="女",IF(Q5504="",0,VLOOKUP(Q5504,标准!I$108:J$138,2,TRUE)),IF(Q5504="",0,VLOOKUP(Q5504,标准!I$74:J$104,2,TRUE))),IF(F5504="女",IF(Q5504="",0,VLOOKUP(Q5504,标准!I$39:J$69,2,TRUE)),IF(Q5504="",0,VLOOKUP(Q5504,标准!I$3:J$33,2,TRUE)))))</f>
        <v>64</v>
      </c>
      <c r="S5504" s="126">
        <v>38</v>
      </c>
      <c r="T5504" s="71">
        <f>IF(A5504&lt;43,IF(F5504="女",VLOOKUP(S5504,标准!G$108:H$138,2,TRUE),VLOOKUP(S5504,标准!G$74:H$99,2,TRUE)),IF(F5504="女",VLOOKUP(S5504,标准!G$39:H$69,2,TRUE),VLOOKUP(S5504,标准!G$3:H$28,2,TRUE)))</f>
        <v>72</v>
      </c>
      <c r="U5504" s="127">
        <v>8.8</v>
      </c>
      <c r="V5504" s="71">
        <f>IF(U5504=0,0,IF(A5504&lt;43,IF(F5504="女",IF(U5504="",0,VLOOKUP(U5504,标准!A$108:B$128,2,TRUE)),IF(U5504="",0,VLOOKUP(U5504,标准!A$74:B$94,2,TRUE))),IF(F5504="女",IF(U5504="",0,VLOOKUP(U5504,标准!A$39:B$59,2,TRUE)),IF(U5504="",0,VLOOKUP(U5504,标准!A$3:B$23,2,TRUE)))))</f>
        <v>74</v>
      </c>
      <c r="W5504" s="86">
        <f t="shared" si="85"/>
        <v>74.3</v>
      </c>
      <c r="X5504" s="87">
        <v>4.7</v>
      </c>
      <c r="Y5504" s="87">
        <v>4.7</v>
      </c>
      <c r="Z5504" s="91">
        <v>1</v>
      </c>
      <c r="AA5504" s="92"/>
    </row>
    <row r="5505" customHeight="1" spans="1:27">
      <c r="A5505" s="62">
        <v>42</v>
      </c>
      <c r="B5505" s="91">
        <v>5545</v>
      </c>
      <c r="C5505" s="154" t="s">
        <v>11095</v>
      </c>
      <c r="D5505" s="154" t="s">
        <v>11085</v>
      </c>
      <c r="E5505" s="154" t="s">
        <v>401</v>
      </c>
      <c r="F5505" s="154" t="s">
        <v>34</v>
      </c>
      <c r="G5505" s="155" t="s">
        <v>11096</v>
      </c>
      <c r="H5505" s="68">
        <v>155.4</v>
      </c>
      <c r="I5505" s="68">
        <v>50.6</v>
      </c>
      <c r="J5505" s="71">
        <f>IF(F5505="女",IF(H5505=0,0,VLOOKUP(I5505/(H5505*H5505/10000),标准!M$108:N$112,2,TRUE)),IF(H5505=0,0,VLOOKUP(I5505/(H5505*H5505/10000),标准!M$74:N$78,2,TRUE)))</f>
        <v>100</v>
      </c>
      <c r="K5505" s="72">
        <v>2675</v>
      </c>
      <c r="L5505" s="71">
        <f>IF(A5505&lt;43,IF(F5505="女",VLOOKUP(K5505,标准!K$108:L$128,2,TRUE),VLOOKUP(K5505,标准!K$74:L$94,2,TRUE)),IF(F5505="女",VLOOKUP(K5505,标准!K$39:L$59,2,TRUE),VLOOKUP(K5505,标准!K$3:L$23,2,TRUE)))</f>
        <v>72</v>
      </c>
      <c r="M5505" s="68">
        <v>10</v>
      </c>
      <c r="N5505" s="71">
        <f>IF(M5505="",0,IF(A5505&lt;43,IF(F5505="女",VLOOKUP(M5505,标准!C$108:D$128,2,TRUE),VLOOKUP(M5505,标准!C$74:D$94,2,TRUE)),IF(F5505="女",VLOOKUP(M5505,标准!C$39:D$59,2,TRUE),VLOOKUP(M5505,标准!C$3:D$23,2,TRUE))))</f>
        <v>66</v>
      </c>
      <c r="O5505" s="124">
        <v>163</v>
      </c>
      <c r="P5505" s="71">
        <f>IF(A5505&lt;43,IF(F5505="女",VLOOKUP(O5505/100,标准!E$108:F$128,2,TRUE),VLOOKUP(O5505/100,标准!E$74:F$94,2,TRUE)),IF(F5505="女",VLOOKUP(O5505/100,标准!E$39:F$59,2,TRUE),VLOOKUP(O5505/100,标准!E$3:F$23,2,TRUE)))</f>
        <v>68</v>
      </c>
      <c r="Q5505" s="125">
        <v>4.09</v>
      </c>
      <c r="R5505" s="71">
        <f>IF(Q5505=0,0,IF(A5505&lt;43,IF(F5505="女",IF(Q5505="",0,VLOOKUP(Q5505,标准!I$108:J$138,2,TRUE)),IF(Q5505="",0,VLOOKUP(Q5505,标准!I$74:J$104,2,TRUE))),IF(F5505="女",IF(Q5505="",0,VLOOKUP(Q5505,标准!I$39:J$69,2,TRUE)),IF(Q5505="",0,VLOOKUP(Q5505,标准!I$3:J$33,2,TRUE)))))</f>
        <v>70</v>
      </c>
      <c r="S5505" s="126">
        <v>36</v>
      </c>
      <c r="T5505" s="71">
        <f>IF(A5505&lt;43,IF(F5505="女",VLOOKUP(S5505,标准!G$108:H$138,2,TRUE),VLOOKUP(S5505,标准!G$74:H$99,2,TRUE)),IF(F5505="女",VLOOKUP(S5505,标准!G$39:H$69,2,TRUE),VLOOKUP(S5505,标准!G$3:H$28,2,TRUE)))</f>
        <v>70</v>
      </c>
      <c r="U5505" s="127">
        <v>8.8</v>
      </c>
      <c r="V5505" s="71">
        <f>IF(U5505=0,0,IF(A5505&lt;43,IF(F5505="女",IF(U5505="",0,VLOOKUP(U5505,标准!A$108:B$128,2,TRUE)),IF(U5505="",0,VLOOKUP(U5505,标准!A$74:B$94,2,TRUE))),IF(F5505="女",IF(U5505="",0,VLOOKUP(U5505,标准!A$39:B$59,2,TRUE)),IF(U5505="",0,VLOOKUP(U5505,标准!A$3:B$23,2,TRUE)))))</f>
        <v>74</v>
      </c>
      <c r="W5505" s="86">
        <f t="shared" si="85"/>
        <v>75</v>
      </c>
      <c r="X5505" s="87">
        <v>4.6</v>
      </c>
      <c r="Y5505" s="87">
        <v>4.5</v>
      </c>
      <c r="Z5505" s="91">
        <v>1</v>
      </c>
      <c r="AA5505" s="92"/>
    </row>
    <row r="5506" customHeight="1" spans="1:27">
      <c r="A5506" s="62">
        <v>42</v>
      </c>
      <c r="B5506" s="91">
        <v>5546</v>
      </c>
      <c r="C5506" s="154" t="s">
        <v>11097</v>
      </c>
      <c r="D5506" s="154" t="s">
        <v>11085</v>
      </c>
      <c r="E5506" s="154" t="s">
        <v>401</v>
      </c>
      <c r="F5506" s="154" t="s">
        <v>34</v>
      </c>
      <c r="G5506" s="155" t="s">
        <v>11098</v>
      </c>
      <c r="H5506" s="68">
        <v>152.7</v>
      </c>
      <c r="I5506" s="68">
        <v>52.2</v>
      </c>
      <c r="J5506" s="71">
        <f>IF(F5506="女",IF(H5506=0,0,VLOOKUP(I5506/(H5506*H5506/10000),标准!M$108:N$112,2,TRUE)),IF(H5506=0,0,VLOOKUP(I5506/(H5506*H5506/10000),标准!M$74:N$78,2,TRUE)))</f>
        <v>100</v>
      </c>
      <c r="K5506" s="72">
        <v>5028</v>
      </c>
      <c r="L5506" s="71">
        <f>IF(A5506&lt;43,IF(F5506="女",VLOOKUP(K5506,标准!K$108:L$128,2,TRUE),VLOOKUP(K5506,标准!K$74:L$94,2,TRUE)),IF(F5506="女",VLOOKUP(K5506,标准!K$39:L$59,2,TRUE),VLOOKUP(K5506,标准!K$3:L$23,2,TRUE)))</f>
        <v>100</v>
      </c>
      <c r="M5506" s="68">
        <v>23</v>
      </c>
      <c r="N5506" s="71">
        <f>IF(M5506="",0,IF(A5506&lt;43,IF(F5506="女",VLOOKUP(M5506,标准!C$108:D$128,2,TRUE),VLOOKUP(M5506,标准!C$74:D$94,2,TRUE)),IF(F5506="女",VLOOKUP(M5506,标准!C$39:D$59,2,TRUE),VLOOKUP(M5506,标准!C$3:D$23,2,TRUE))))</f>
        <v>90</v>
      </c>
      <c r="O5506" s="124">
        <v>150</v>
      </c>
      <c r="P5506" s="71">
        <f>IF(A5506&lt;43,IF(F5506="女",VLOOKUP(O5506/100,标准!E$108:F$128,2,TRUE),VLOOKUP(O5506/100,标准!E$74:F$94,2,TRUE)),IF(F5506="女",VLOOKUP(O5506/100,标准!E$39:F$59,2,TRUE),VLOOKUP(O5506/100,标准!E$3:F$23,2,TRUE)))</f>
        <v>50</v>
      </c>
      <c r="Q5506" s="125">
        <v>3.56</v>
      </c>
      <c r="R5506" s="71">
        <f>IF(Q5506=0,0,IF(A5506&lt;43,IF(F5506="女",IF(Q5506="",0,VLOOKUP(Q5506,标准!I$108:J$138,2,TRUE)),IF(Q5506="",0,VLOOKUP(Q5506,标准!I$74:J$104,2,TRUE))),IF(F5506="女",IF(Q5506="",0,VLOOKUP(Q5506,标准!I$39:J$69,2,TRUE)),IF(Q5506="",0,VLOOKUP(Q5506,标准!I$3:J$33,2,TRUE)))))</f>
        <v>74</v>
      </c>
      <c r="S5506" s="126">
        <v>32</v>
      </c>
      <c r="T5506" s="71">
        <f>IF(A5506&lt;43,IF(F5506="女",VLOOKUP(S5506,标准!G$108:H$138,2,TRUE),VLOOKUP(S5506,标准!G$74:H$99,2,TRUE)),IF(F5506="女",VLOOKUP(S5506,标准!G$39:H$69,2,TRUE),VLOOKUP(S5506,标准!G$3:H$28,2,TRUE)))</f>
        <v>66</v>
      </c>
      <c r="U5506" s="127">
        <v>10</v>
      </c>
      <c r="V5506" s="71">
        <f>IF(U5506=0,0,IF(A5506&lt;43,IF(F5506="女",IF(U5506="",0,VLOOKUP(U5506,标准!A$108:B$128,2,TRUE)),IF(U5506="",0,VLOOKUP(U5506,标准!A$74:B$94,2,TRUE))),IF(F5506="女",IF(U5506="",0,VLOOKUP(U5506,标准!A$39:B$59,2,TRUE)),IF(U5506="",0,VLOOKUP(U5506,标准!A$3:B$23,2,TRUE)))))</f>
        <v>62</v>
      </c>
      <c r="W5506" s="86">
        <f t="shared" ref="W5506:W5569" si="86">V5506*0.2+N5506*0.1+P5506*0.1+T5506*0.1+R5506*0.2+J5506*0.15+L5506*0.15</f>
        <v>77.8</v>
      </c>
      <c r="X5506" s="87">
        <v>3.9</v>
      </c>
      <c r="Y5506" s="87">
        <v>4</v>
      </c>
      <c r="Z5506" s="91"/>
      <c r="AA5506" s="92"/>
    </row>
    <row r="5507" customHeight="1" spans="1:27">
      <c r="A5507" s="62">
        <v>42</v>
      </c>
      <c r="B5507" s="91">
        <v>5547</v>
      </c>
      <c r="C5507" s="154" t="s">
        <v>11099</v>
      </c>
      <c r="D5507" s="154" t="s">
        <v>11085</v>
      </c>
      <c r="E5507" s="154" t="s">
        <v>401</v>
      </c>
      <c r="F5507" s="154" t="s">
        <v>34</v>
      </c>
      <c r="G5507" s="155" t="s">
        <v>11100</v>
      </c>
      <c r="H5507" s="68">
        <v>155.7</v>
      </c>
      <c r="I5507" s="68">
        <v>53.1</v>
      </c>
      <c r="J5507" s="71">
        <f>IF(F5507="女",IF(H5507=0,0,VLOOKUP(I5507/(H5507*H5507/10000),标准!M$108:N$112,2,TRUE)),IF(H5507=0,0,VLOOKUP(I5507/(H5507*H5507/10000),标准!M$74:N$78,2,TRUE)))</f>
        <v>100</v>
      </c>
      <c r="K5507" s="72">
        <v>3756</v>
      </c>
      <c r="L5507" s="71">
        <f>IF(A5507&lt;43,IF(F5507="女",VLOOKUP(K5507,标准!K$108:L$128,2,TRUE),VLOOKUP(K5507,标准!K$74:L$94,2,TRUE)),IF(F5507="女",VLOOKUP(K5507,标准!K$39:L$59,2,TRUE),VLOOKUP(K5507,标准!K$3:L$23,2,TRUE)))</f>
        <v>100</v>
      </c>
      <c r="M5507" s="68">
        <v>18</v>
      </c>
      <c r="N5507" s="71">
        <f>IF(M5507="",0,IF(A5507&lt;43,IF(F5507="女",VLOOKUP(M5507,标准!C$108:D$128,2,TRUE),VLOOKUP(M5507,标准!C$74:D$94,2,TRUE)),IF(F5507="女",VLOOKUP(M5507,标准!C$39:D$59,2,TRUE),VLOOKUP(M5507,标准!C$3:D$23,2,TRUE))))</f>
        <v>78</v>
      </c>
      <c r="O5507" s="124">
        <v>160</v>
      </c>
      <c r="P5507" s="71">
        <f>IF(A5507&lt;43,IF(F5507="女",VLOOKUP(O5507/100,标准!E$108:F$128,2,TRUE),VLOOKUP(O5507/100,标准!E$74:F$94,2,TRUE)),IF(F5507="女",VLOOKUP(O5507/100,标准!E$39:F$59,2,TRUE),VLOOKUP(O5507/100,标准!E$3:F$23,2,TRUE)))</f>
        <v>66</v>
      </c>
      <c r="Q5507" s="125">
        <v>3.41</v>
      </c>
      <c r="R5507" s="71">
        <f>IF(Q5507=0,0,IF(A5507&lt;43,IF(F5507="女",IF(Q5507="",0,VLOOKUP(Q5507,标准!I$108:J$138,2,TRUE)),IF(Q5507="",0,VLOOKUP(Q5507,标准!I$74:J$104,2,TRUE))),IF(F5507="女",IF(Q5507="",0,VLOOKUP(Q5507,标准!I$39:J$69,2,TRUE)),IF(Q5507="",0,VLOOKUP(Q5507,标准!I$3:J$33,2,TRUE)))))</f>
        <v>80</v>
      </c>
      <c r="S5507" s="126">
        <v>36</v>
      </c>
      <c r="T5507" s="71">
        <f>IF(A5507&lt;43,IF(F5507="女",VLOOKUP(S5507,标准!G$108:H$138,2,TRUE),VLOOKUP(S5507,标准!G$74:H$99,2,TRUE)),IF(F5507="女",VLOOKUP(S5507,标准!G$39:H$69,2,TRUE),VLOOKUP(S5507,标准!G$3:H$28,2,TRUE)))</f>
        <v>70</v>
      </c>
      <c r="U5507" s="127">
        <v>8.6</v>
      </c>
      <c r="V5507" s="71">
        <f>IF(U5507=0,0,IF(A5507&lt;43,IF(F5507="女",IF(U5507="",0,VLOOKUP(U5507,标准!A$108:B$128,2,TRUE)),IF(U5507="",0,VLOOKUP(U5507,标准!A$74:B$94,2,TRUE))),IF(F5507="女",IF(U5507="",0,VLOOKUP(U5507,标准!A$39:B$59,2,TRUE)),IF(U5507="",0,VLOOKUP(U5507,标准!A$3:B$23,2,TRUE)))))</f>
        <v>76</v>
      </c>
      <c r="W5507" s="86">
        <f t="shared" si="86"/>
        <v>82.6</v>
      </c>
      <c r="X5507" s="87">
        <v>3.7</v>
      </c>
      <c r="Y5507" s="87">
        <v>3.7</v>
      </c>
      <c r="Z5507" s="91"/>
      <c r="AA5507" s="92"/>
    </row>
    <row r="5508" customHeight="1" spans="1:27">
      <c r="A5508" s="62">
        <v>42</v>
      </c>
      <c r="B5508" s="91">
        <v>5548</v>
      </c>
      <c r="C5508" s="154" t="s">
        <v>11101</v>
      </c>
      <c r="D5508" s="154" t="s">
        <v>11085</v>
      </c>
      <c r="E5508" s="154" t="s">
        <v>401</v>
      </c>
      <c r="F5508" s="154" t="s">
        <v>34</v>
      </c>
      <c r="G5508" s="155" t="s">
        <v>11102</v>
      </c>
      <c r="H5508" s="68">
        <v>157.7</v>
      </c>
      <c r="I5508" s="68">
        <v>57.6</v>
      </c>
      <c r="J5508" s="71">
        <f>IF(F5508="女",IF(H5508=0,0,VLOOKUP(I5508/(H5508*H5508/10000),标准!M$108:N$112,2,TRUE)),IF(H5508=0,0,VLOOKUP(I5508/(H5508*H5508/10000),标准!M$74:N$78,2,TRUE)))</f>
        <v>100</v>
      </c>
      <c r="K5508" s="72">
        <v>2500</v>
      </c>
      <c r="L5508" s="71">
        <f>IF(A5508&lt;43,IF(F5508="女",VLOOKUP(K5508,标准!K$108:L$128,2,TRUE),VLOOKUP(K5508,标准!K$74:L$94,2,TRUE)),IF(F5508="女",VLOOKUP(K5508,标准!K$39:L$59,2,TRUE),VLOOKUP(K5508,标准!K$3:L$23,2,TRUE)))</f>
        <v>70</v>
      </c>
      <c r="M5508" s="68">
        <v>19</v>
      </c>
      <c r="N5508" s="71">
        <f>IF(M5508="",0,IF(A5508&lt;43,IF(F5508="女",VLOOKUP(M5508,标准!C$108:D$128,2,TRUE),VLOOKUP(M5508,标准!C$74:D$94,2,TRUE)),IF(F5508="女",VLOOKUP(M5508,标准!C$39:D$59,2,TRUE),VLOOKUP(M5508,标准!C$3:D$23,2,TRUE))))</f>
        <v>80</v>
      </c>
      <c r="O5508" s="124">
        <v>152</v>
      </c>
      <c r="P5508" s="71">
        <f>IF(A5508&lt;43,IF(F5508="女",VLOOKUP(O5508/100,标准!E$108:F$128,2,TRUE),VLOOKUP(O5508/100,标准!E$74:F$94,2,TRUE)),IF(F5508="女",VLOOKUP(O5508/100,标准!E$39:F$59,2,TRUE),VLOOKUP(O5508/100,标准!E$3:F$23,2,TRUE)))</f>
        <v>60</v>
      </c>
      <c r="Q5508" s="125">
        <v>3.53</v>
      </c>
      <c r="R5508" s="71">
        <f>IF(Q5508=0,0,IF(A5508&lt;43,IF(F5508="女",IF(Q5508="",0,VLOOKUP(Q5508,标准!I$108:J$138,2,TRUE)),IF(Q5508="",0,VLOOKUP(Q5508,标准!I$74:J$104,2,TRUE))),IF(F5508="女",IF(Q5508="",0,VLOOKUP(Q5508,标准!I$39:J$69,2,TRUE)),IF(Q5508="",0,VLOOKUP(Q5508,标准!I$3:J$33,2,TRUE)))))</f>
        <v>76</v>
      </c>
      <c r="S5508" s="126">
        <v>40</v>
      </c>
      <c r="T5508" s="71">
        <f>IF(A5508&lt;43,IF(F5508="女",VLOOKUP(S5508,标准!G$108:H$138,2,TRUE),VLOOKUP(S5508,标准!G$74:H$99,2,TRUE)),IF(F5508="女",VLOOKUP(S5508,标准!G$39:H$69,2,TRUE),VLOOKUP(S5508,标准!G$3:H$28,2,TRUE)))</f>
        <v>74</v>
      </c>
      <c r="U5508" s="127">
        <v>10</v>
      </c>
      <c r="V5508" s="71">
        <f>IF(U5508=0,0,IF(A5508&lt;43,IF(F5508="女",IF(U5508="",0,VLOOKUP(U5508,标准!A$108:B$128,2,TRUE)),IF(U5508="",0,VLOOKUP(U5508,标准!A$74:B$94,2,TRUE))),IF(F5508="女",IF(U5508="",0,VLOOKUP(U5508,标准!A$39:B$59,2,TRUE)),IF(U5508="",0,VLOOKUP(U5508,标准!A$3:B$23,2,TRUE)))))</f>
        <v>62</v>
      </c>
      <c r="W5508" s="86">
        <f t="shared" si="86"/>
        <v>74.5</v>
      </c>
      <c r="X5508" s="87">
        <v>4.1</v>
      </c>
      <c r="Y5508" s="87">
        <v>5</v>
      </c>
      <c r="Z5508" s="91"/>
      <c r="AA5508" s="92"/>
    </row>
    <row r="5509" customHeight="1" spans="1:27">
      <c r="A5509" s="62">
        <v>42</v>
      </c>
      <c r="B5509" s="91">
        <v>5549</v>
      </c>
      <c r="C5509" s="154" t="s">
        <v>11103</v>
      </c>
      <c r="D5509" s="154" t="s">
        <v>11085</v>
      </c>
      <c r="E5509" s="154" t="s">
        <v>401</v>
      </c>
      <c r="F5509" s="154" t="s">
        <v>34</v>
      </c>
      <c r="G5509" s="155" t="s">
        <v>11104</v>
      </c>
      <c r="H5509" s="68">
        <v>152.5</v>
      </c>
      <c r="I5509" s="68">
        <v>52.4</v>
      </c>
      <c r="J5509" s="71">
        <f>IF(F5509="女",IF(H5509=0,0,VLOOKUP(I5509/(H5509*H5509/10000),标准!M$108:N$112,2,TRUE)),IF(H5509=0,0,VLOOKUP(I5509/(H5509*H5509/10000),标准!M$74:N$78,2,TRUE)))</f>
        <v>100</v>
      </c>
      <c r="K5509" s="72">
        <v>2851</v>
      </c>
      <c r="L5509" s="71">
        <f>IF(A5509&lt;43,IF(F5509="女",VLOOKUP(K5509,标准!K$108:L$128,2,TRUE),VLOOKUP(K5509,标准!K$74:L$94,2,TRUE)),IF(F5509="女",VLOOKUP(K5509,标准!K$39:L$59,2,TRUE),VLOOKUP(K5509,标准!K$3:L$23,2,TRUE)))</f>
        <v>76</v>
      </c>
      <c r="M5509" s="68">
        <v>27.5</v>
      </c>
      <c r="N5509" s="71">
        <f>IF(M5509="",0,IF(A5509&lt;43,IF(F5509="女",VLOOKUP(M5509,标准!C$108:D$128,2,TRUE),VLOOKUP(M5509,标准!C$74:D$94,2,TRUE)),IF(F5509="女",VLOOKUP(M5509,标准!C$39:D$59,2,TRUE),VLOOKUP(M5509,标准!C$3:D$23,2,TRUE))))</f>
        <v>100</v>
      </c>
      <c r="O5509" s="124">
        <v>167</v>
      </c>
      <c r="P5509" s="71">
        <f>IF(A5509&lt;43,IF(F5509="女",VLOOKUP(O5509/100,标准!E$108:F$128,2,TRUE),VLOOKUP(O5509/100,标准!E$74:F$94,2,TRUE)),IF(F5509="女",VLOOKUP(O5509/100,标准!E$39:F$59,2,TRUE),VLOOKUP(O5509/100,标准!E$3:F$23,2,TRUE)))</f>
        <v>70</v>
      </c>
      <c r="Q5509" s="125">
        <v>3.45</v>
      </c>
      <c r="R5509" s="71">
        <f>IF(Q5509=0,0,IF(A5509&lt;43,IF(F5509="女",IF(Q5509="",0,VLOOKUP(Q5509,标准!I$108:J$138,2,TRUE)),IF(Q5509="",0,VLOOKUP(Q5509,标准!I$74:J$104,2,TRUE))),IF(F5509="女",IF(Q5509="",0,VLOOKUP(Q5509,标准!I$39:J$69,2,TRUE)),IF(Q5509="",0,VLOOKUP(Q5509,标准!I$3:J$33,2,TRUE)))))</f>
        <v>78</v>
      </c>
      <c r="S5509" s="126">
        <v>46</v>
      </c>
      <c r="T5509" s="71">
        <f>IF(A5509&lt;43,IF(F5509="女",VLOOKUP(S5509,标准!G$108:H$138,2,TRUE),VLOOKUP(S5509,标准!G$74:H$99,2,TRUE)),IF(F5509="女",VLOOKUP(S5509,标准!G$39:H$69,2,TRUE),VLOOKUP(S5509,标准!G$3:H$28,2,TRUE)))</f>
        <v>80</v>
      </c>
      <c r="U5509" s="127">
        <v>9</v>
      </c>
      <c r="V5509" s="71">
        <f>IF(U5509=0,0,IF(A5509&lt;43,IF(F5509="女",IF(U5509="",0,VLOOKUP(U5509,标准!A$108:B$128,2,TRUE)),IF(U5509="",0,VLOOKUP(U5509,标准!A$74:B$94,2,TRUE))),IF(F5509="女",IF(U5509="",0,VLOOKUP(U5509,标准!A$39:B$59,2,TRUE)),IF(U5509="",0,VLOOKUP(U5509,标准!A$3:B$23,2,TRUE)))))</f>
        <v>72</v>
      </c>
      <c r="W5509" s="86">
        <f t="shared" si="86"/>
        <v>81.4</v>
      </c>
      <c r="X5509" s="87">
        <v>4.4</v>
      </c>
      <c r="Y5509" s="87">
        <v>4.6</v>
      </c>
      <c r="Z5509" s="91"/>
      <c r="AA5509" s="92"/>
    </row>
    <row r="5510" customHeight="1" spans="1:27">
      <c r="A5510" s="62">
        <v>42</v>
      </c>
      <c r="B5510" s="91">
        <v>5550</v>
      </c>
      <c r="C5510" s="154" t="s">
        <v>11105</v>
      </c>
      <c r="D5510" s="154" t="s">
        <v>11085</v>
      </c>
      <c r="E5510" s="154" t="s">
        <v>401</v>
      </c>
      <c r="F5510" s="154" t="s">
        <v>34</v>
      </c>
      <c r="G5510" s="155" t="s">
        <v>11106</v>
      </c>
      <c r="H5510" s="68">
        <v>160.8</v>
      </c>
      <c r="I5510" s="68">
        <v>54.7</v>
      </c>
      <c r="J5510" s="71">
        <f>IF(F5510="女",IF(H5510=0,0,VLOOKUP(I5510/(H5510*H5510/10000),标准!M$108:N$112,2,TRUE)),IF(H5510=0,0,VLOOKUP(I5510/(H5510*H5510/10000),标准!M$74:N$78,2,TRUE)))</f>
        <v>100</v>
      </c>
      <c r="K5510" s="72">
        <v>4323</v>
      </c>
      <c r="L5510" s="71">
        <f>IF(A5510&lt;43,IF(F5510="女",VLOOKUP(K5510,标准!K$108:L$128,2,TRUE),VLOOKUP(K5510,标准!K$74:L$94,2,TRUE)),IF(F5510="女",VLOOKUP(K5510,标准!K$39:L$59,2,TRUE),VLOOKUP(K5510,标准!K$3:L$23,2,TRUE)))</f>
        <v>100</v>
      </c>
      <c r="M5510" s="68">
        <v>18</v>
      </c>
      <c r="N5510" s="71">
        <f>IF(M5510="",0,IF(A5510&lt;43,IF(F5510="女",VLOOKUP(M5510,标准!C$108:D$128,2,TRUE),VLOOKUP(M5510,标准!C$74:D$94,2,TRUE)),IF(F5510="女",VLOOKUP(M5510,标准!C$39:D$59,2,TRUE),VLOOKUP(M5510,标准!C$3:D$23,2,TRUE))))</f>
        <v>78</v>
      </c>
      <c r="O5510" s="124">
        <v>160</v>
      </c>
      <c r="P5510" s="71">
        <f>IF(A5510&lt;43,IF(F5510="女",VLOOKUP(O5510/100,标准!E$108:F$128,2,TRUE),VLOOKUP(O5510/100,标准!E$74:F$94,2,TRUE)),IF(F5510="女",VLOOKUP(O5510/100,标准!E$39:F$59,2,TRUE),VLOOKUP(O5510/100,标准!E$3:F$23,2,TRUE)))</f>
        <v>66</v>
      </c>
      <c r="Q5510" s="125">
        <v>3.51</v>
      </c>
      <c r="R5510" s="71">
        <f>IF(Q5510=0,0,IF(A5510&lt;43,IF(F5510="女",IF(Q5510="",0,VLOOKUP(Q5510,标准!I$108:J$138,2,TRUE)),IF(Q5510="",0,VLOOKUP(Q5510,标准!I$74:J$104,2,TRUE))),IF(F5510="女",IF(Q5510="",0,VLOOKUP(Q5510,标准!I$39:J$69,2,TRUE)),IF(Q5510="",0,VLOOKUP(Q5510,标准!I$3:J$33,2,TRUE)))))</f>
        <v>76</v>
      </c>
      <c r="S5510" s="126">
        <v>35</v>
      </c>
      <c r="T5510" s="71">
        <f>IF(A5510&lt;43,IF(F5510="女",VLOOKUP(S5510,标准!G$108:H$138,2,TRUE),VLOOKUP(S5510,标准!G$74:H$99,2,TRUE)),IF(F5510="女",VLOOKUP(S5510,标准!G$39:H$69,2,TRUE),VLOOKUP(S5510,标准!G$3:H$28,2,TRUE)))</f>
        <v>68</v>
      </c>
      <c r="U5510" s="127">
        <v>9</v>
      </c>
      <c r="V5510" s="71">
        <f>IF(U5510=0,0,IF(A5510&lt;43,IF(F5510="女",IF(U5510="",0,VLOOKUP(U5510,标准!A$108:B$128,2,TRUE)),IF(U5510="",0,VLOOKUP(U5510,标准!A$74:B$94,2,TRUE))),IF(F5510="女",IF(U5510="",0,VLOOKUP(U5510,标准!A$39:B$59,2,TRUE)),IF(U5510="",0,VLOOKUP(U5510,标准!A$3:B$23,2,TRUE)))))</f>
        <v>72</v>
      </c>
      <c r="W5510" s="86">
        <f t="shared" si="86"/>
        <v>80.8</v>
      </c>
      <c r="X5510" s="87">
        <v>3.7</v>
      </c>
      <c r="Y5510" s="87">
        <v>4.1</v>
      </c>
      <c r="Z5510" s="91"/>
      <c r="AA5510" s="92"/>
    </row>
    <row r="5511" customHeight="1" spans="1:27">
      <c r="A5511" s="62">
        <v>42</v>
      </c>
      <c r="B5511" s="91">
        <v>5551</v>
      </c>
      <c r="C5511" s="154" t="s">
        <v>11107</v>
      </c>
      <c r="D5511" s="154" t="s">
        <v>11085</v>
      </c>
      <c r="E5511" s="154" t="s">
        <v>401</v>
      </c>
      <c r="F5511" s="154" t="s">
        <v>34</v>
      </c>
      <c r="G5511" s="155" t="s">
        <v>11108</v>
      </c>
      <c r="H5511" s="68">
        <v>159.7</v>
      </c>
      <c r="I5511" s="68">
        <v>57.2</v>
      </c>
      <c r="J5511" s="71">
        <f>IF(F5511="女",IF(H5511=0,0,VLOOKUP(I5511/(H5511*H5511/10000),标准!M$108:N$112,2,TRUE)),IF(H5511=0,0,VLOOKUP(I5511/(H5511*H5511/10000),标准!M$74:N$78,2,TRUE)))</f>
        <v>100</v>
      </c>
      <c r="K5511" s="72">
        <v>2826</v>
      </c>
      <c r="L5511" s="71">
        <f>IF(A5511&lt;43,IF(F5511="女",VLOOKUP(K5511,标准!K$108:L$128,2,TRUE),VLOOKUP(K5511,标准!K$74:L$94,2,TRUE)),IF(F5511="女",VLOOKUP(K5511,标准!K$39:L$59,2,TRUE),VLOOKUP(K5511,标准!K$3:L$23,2,TRUE)))</f>
        <v>76</v>
      </c>
      <c r="M5511" s="68">
        <v>24.4</v>
      </c>
      <c r="N5511" s="71">
        <f>IF(M5511="",0,IF(A5511&lt;43,IF(F5511="女",VLOOKUP(M5511,标准!C$108:D$128,2,TRUE),VLOOKUP(M5511,标准!C$74:D$94,2,TRUE)),IF(F5511="女",VLOOKUP(M5511,标准!C$39:D$59,2,TRUE),VLOOKUP(M5511,标准!C$3:D$23,2,TRUE))))</f>
        <v>95</v>
      </c>
      <c r="O5511" s="124">
        <v>139</v>
      </c>
      <c r="P5511" s="71">
        <f>IF(A5511&lt;43,IF(F5511="女",VLOOKUP(O5511/100,标准!E$108:F$128,2,TRUE),VLOOKUP(O5511/100,标准!E$74:F$94,2,TRUE)),IF(F5511="女",VLOOKUP(O5511/100,标准!E$39:F$59,2,TRUE),VLOOKUP(O5511/100,标准!E$3:F$23,2,TRUE)))</f>
        <v>30</v>
      </c>
      <c r="Q5511" s="125">
        <v>5.03</v>
      </c>
      <c r="R5511" s="71">
        <f>IF(Q5511=0,0,IF(A5511&lt;43,IF(F5511="女",IF(Q5511="",0,VLOOKUP(Q5511,标准!I$108:J$138,2,TRUE)),IF(Q5511="",0,VLOOKUP(Q5511,标准!I$74:J$104,2,TRUE))),IF(F5511="女",IF(Q5511="",0,VLOOKUP(Q5511,标准!I$39:J$69,2,TRUE)),IF(Q5511="",0,VLOOKUP(Q5511,标准!I$3:J$33,2,TRUE)))))</f>
        <v>30</v>
      </c>
      <c r="S5511" s="126">
        <v>10</v>
      </c>
      <c r="T5511" s="71">
        <f>IF(A5511&lt;43,IF(F5511="女",VLOOKUP(S5511,标准!G$108:H$138,2,TRUE),VLOOKUP(S5511,标准!G$74:H$99,2,TRUE)),IF(F5511="女",VLOOKUP(S5511,标准!G$39:H$69,2,TRUE),VLOOKUP(S5511,标准!G$3:H$28,2,TRUE)))</f>
        <v>0</v>
      </c>
      <c r="U5511" s="127">
        <v>9.7</v>
      </c>
      <c r="V5511" s="71">
        <f>IF(U5511=0,0,IF(A5511&lt;43,IF(F5511="女",IF(U5511="",0,VLOOKUP(U5511,标准!A$108:B$128,2,TRUE)),IF(U5511="",0,VLOOKUP(U5511,标准!A$74:B$94,2,TRUE))),IF(F5511="女",IF(U5511="",0,VLOOKUP(U5511,标准!A$39:B$59,2,TRUE)),IF(U5511="",0,VLOOKUP(U5511,标准!A$3:B$23,2,TRUE)))))</f>
        <v>66</v>
      </c>
      <c r="W5511" s="86">
        <f t="shared" si="86"/>
        <v>58.1</v>
      </c>
      <c r="X5511" s="87">
        <v>4.1</v>
      </c>
      <c r="Y5511" s="87">
        <v>4.3</v>
      </c>
      <c r="Z5511" s="91"/>
      <c r="AA5511" s="92"/>
    </row>
    <row r="5512" customHeight="1" spans="1:27">
      <c r="A5512" s="62">
        <v>42</v>
      </c>
      <c r="B5512" s="91">
        <v>5552</v>
      </c>
      <c r="C5512" s="154" t="s">
        <v>11109</v>
      </c>
      <c r="D5512" s="154" t="s">
        <v>11085</v>
      </c>
      <c r="E5512" s="154" t="s">
        <v>401</v>
      </c>
      <c r="F5512" s="154" t="s">
        <v>34</v>
      </c>
      <c r="G5512" s="155" t="s">
        <v>11110</v>
      </c>
      <c r="H5512" s="68">
        <v>161.2</v>
      </c>
      <c r="I5512" s="68">
        <v>73.7</v>
      </c>
      <c r="J5512" s="71">
        <f>IF(F5512="女",IF(H5512=0,0,VLOOKUP(I5512/(H5512*H5512/10000),标准!M$108:N$112,2,TRUE)),IF(H5512=0,0,VLOOKUP(I5512/(H5512*H5512/10000),标准!M$74:N$78,2,TRUE)))</f>
        <v>60</v>
      </c>
      <c r="K5512" s="72">
        <v>2952</v>
      </c>
      <c r="L5512" s="71">
        <f>IF(A5512&lt;43,IF(F5512="女",VLOOKUP(K5512,标准!K$108:L$128,2,TRUE),VLOOKUP(K5512,标准!K$74:L$94,2,TRUE)),IF(F5512="女",VLOOKUP(K5512,标准!K$39:L$59,2,TRUE),VLOOKUP(K5512,标准!K$3:L$23,2,TRUE)))</f>
        <v>78</v>
      </c>
      <c r="M5512" s="68">
        <v>23</v>
      </c>
      <c r="N5512" s="71">
        <f>IF(M5512="",0,IF(A5512&lt;43,IF(F5512="女",VLOOKUP(M5512,标准!C$108:D$128,2,TRUE),VLOOKUP(M5512,标准!C$74:D$94,2,TRUE)),IF(F5512="女",VLOOKUP(M5512,标准!C$39:D$59,2,TRUE),VLOOKUP(M5512,标准!C$3:D$23,2,TRUE))))</f>
        <v>90</v>
      </c>
      <c r="O5512" s="124">
        <v>169</v>
      </c>
      <c r="P5512" s="71">
        <f>IF(A5512&lt;43,IF(F5512="女",VLOOKUP(O5512/100,标准!E$108:F$128,2,TRUE),VLOOKUP(O5512/100,标准!E$74:F$94,2,TRUE)),IF(F5512="女",VLOOKUP(O5512/100,标准!E$39:F$59,2,TRUE),VLOOKUP(O5512/100,标准!E$3:F$23,2,TRUE)))</f>
        <v>72</v>
      </c>
      <c r="Q5512" s="125">
        <v>4.33</v>
      </c>
      <c r="R5512" s="71">
        <f>IF(Q5512=0,0,IF(A5512&lt;43,IF(F5512="女",IF(Q5512="",0,VLOOKUP(Q5512,标准!I$108:J$138,2,TRUE)),IF(Q5512="",0,VLOOKUP(Q5512,标准!I$74:J$104,2,TRUE))),IF(F5512="女",IF(Q5512="",0,VLOOKUP(Q5512,标准!I$39:J$69,2,TRUE)),IF(Q5512="",0,VLOOKUP(Q5512,标准!I$3:J$33,2,TRUE)))))</f>
        <v>60</v>
      </c>
      <c r="S5512" s="126">
        <v>37</v>
      </c>
      <c r="T5512" s="71">
        <f>IF(A5512&lt;43,IF(F5512="女",VLOOKUP(S5512,标准!G$108:H$138,2,TRUE),VLOOKUP(S5512,标准!G$74:H$99,2,TRUE)),IF(F5512="女",VLOOKUP(S5512,标准!G$39:H$69,2,TRUE),VLOOKUP(S5512,标准!G$3:H$28,2,TRUE)))</f>
        <v>70</v>
      </c>
      <c r="U5512" s="127">
        <v>8.9</v>
      </c>
      <c r="V5512" s="71">
        <f>IF(U5512=0,0,IF(A5512&lt;43,IF(F5512="女",IF(U5512="",0,VLOOKUP(U5512,标准!A$108:B$128,2,TRUE)),IF(U5512="",0,VLOOKUP(U5512,标准!A$74:B$94,2,TRUE))),IF(F5512="女",IF(U5512="",0,VLOOKUP(U5512,标准!A$39:B$59,2,TRUE)),IF(U5512="",0,VLOOKUP(U5512,标准!A$3:B$23,2,TRUE)))))</f>
        <v>74</v>
      </c>
      <c r="W5512" s="86">
        <f t="shared" si="86"/>
        <v>70.7</v>
      </c>
      <c r="X5512" s="87">
        <v>3.8</v>
      </c>
      <c r="Y5512" s="87">
        <v>4.2</v>
      </c>
      <c r="Z5512" s="91"/>
      <c r="AA5512" s="92"/>
    </row>
    <row r="5513" customHeight="1" spans="1:27">
      <c r="A5513" s="62">
        <v>42</v>
      </c>
      <c r="B5513" s="91">
        <v>5553</v>
      </c>
      <c r="C5513" s="154" t="s">
        <v>11111</v>
      </c>
      <c r="D5513" s="154" t="s">
        <v>11085</v>
      </c>
      <c r="E5513" s="154" t="s">
        <v>401</v>
      </c>
      <c r="F5513" s="154" t="s">
        <v>34</v>
      </c>
      <c r="G5513" s="155" t="s">
        <v>11112</v>
      </c>
      <c r="H5513" s="68">
        <v>159.4</v>
      </c>
      <c r="I5513" s="68">
        <v>46.1</v>
      </c>
      <c r="J5513" s="71">
        <f>IF(F5513="女",IF(H5513=0,0,VLOOKUP(I5513/(H5513*H5513/10000),标准!M$108:N$112,2,TRUE)),IF(H5513=0,0,VLOOKUP(I5513/(H5513*H5513/10000),标准!M$74:N$78,2,TRUE)))</f>
        <v>100</v>
      </c>
      <c r="K5513" s="72">
        <v>2415</v>
      </c>
      <c r="L5513" s="71">
        <f>IF(A5513&lt;43,IF(F5513="女",VLOOKUP(K5513,标准!K$108:L$128,2,TRUE),VLOOKUP(K5513,标准!K$74:L$94,2,TRUE)),IF(F5513="女",VLOOKUP(K5513,标准!K$39:L$59,2,TRUE),VLOOKUP(K5513,标准!K$3:L$23,2,TRUE)))</f>
        <v>68</v>
      </c>
      <c r="M5513" s="68">
        <v>24</v>
      </c>
      <c r="N5513" s="71">
        <f>IF(M5513="",0,IF(A5513&lt;43,IF(F5513="女",VLOOKUP(M5513,标准!C$108:D$128,2,TRUE),VLOOKUP(M5513,标准!C$74:D$94,2,TRUE)),IF(F5513="女",VLOOKUP(M5513,标准!C$39:D$59,2,TRUE),VLOOKUP(M5513,标准!C$3:D$23,2,TRUE))))</f>
        <v>95</v>
      </c>
      <c r="O5513" s="124">
        <v>160</v>
      </c>
      <c r="P5513" s="71">
        <f>IF(A5513&lt;43,IF(F5513="女",VLOOKUP(O5513/100,标准!E$108:F$128,2,TRUE),VLOOKUP(O5513/100,标准!E$74:F$94,2,TRUE)),IF(F5513="女",VLOOKUP(O5513/100,标准!E$39:F$59,2,TRUE),VLOOKUP(O5513/100,标准!E$3:F$23,2,TRUE)))</f>
        <v>66</v>
      </c>
      <c r="Q5513" s="125">
        <v>4.26</v>
      </c>
      <c r="R5513" s="71">
        <f>IF(Q5513=0,0,IF(A5513&lt;43,IF(F5513="女",IF(Q5513="",0,VLOOKUP(Q5513,标准!I$108:J$138,2,TRUE)),IF(Q5513="",0,VLOOKUP(Q5513,标准!I$74:J$104,2,TRUE))),IF(F5513="女",IF(Q5513="",0,VLOOKUP(Q5513,标准!I$39:J$69,2,TRUE)),IF(Q5513="",0,VLOOKUP(Q5513,标准!I$3:J$33,2,TRUE)))))</f>
        <v>62</v>
      </c>
      <c r="S5513" s="126">
        <v>34</v>
      </c>
      <c r="T5513" s="71">
        <f>IF(A5513&lt;43,IF(F5513="女",VLOOKUP(S5513,标准!G$108:H$138,2,TRUE),VLOOKUP(S5513,标准!G$74:H$99,2,TRUE)),IF(F5513="女",VLOOKUP(S5513,标准!G$39:H$69,2,TRUE),VLOOKUP(S5513,标准!G$3:H$28,2,TRUE)))</f>
        <v>68</v>
      </c>
      <c r="U5513" s="127">
        <v>9.2</v>
      </c>
      <c r="V5513" s="71">
        <f>IF(U5513=0,0,IF(A5513&lt;43,IF(F5513="女",IF(U5513="",0,VLOOKUP(U5513,标准!A$108:B$128,2,TRUE)),IF(U5513="",0,VLOOKUP(U5513,标准!A$74:B$94,2,TRUE))),IF(F5513="女",IF(U5513="",0,VLOOKUP(U5513,标准!A$39:B$59,2,TRUE)),IF(U5513="",0,VLOOKUP(U5513,标准!A$3:B$23,2,TRUE)))))</f>
        <v>70</v>
      </c>
      <c r="W5513" s="86">
        <f t="shared" si="86"/>
        <v>74.5</v>
      </c>
      <c r="X5513" s="87">
        <v>4.1</v>
      </c>
      <c r="Y5513" s="87">
        <v>4.2</v>
      </c>
      <c r="Z5513" s="91"/>
      <c r="AA5513" s="92"/>
    </row>
    <row r="5514" customHeight="1" spans="1:27">
      <c r="A5514" s="62">
        <v>42</v>
      </c>
      <c r="B5514" s="91">
        <v>5554</v>
      </c>
      <c r="C5514" s="154" t="s">
        <v>11113</v>
      </c>
      <c r="D5514" s="154" t="s">
        <v>11085</v>
      </c>
      <c r="E5514" s="154" t="s">
        <v>401</v>
      </c>
      <c r="F5514" s="154" t="s">
        <v>34</v>
      </c>
      <c r="G5514" s="155" t="s">
        <v>11114</v>
      </c>
      <c r="H5514" s="68">
        <v>154.8</v>
      </c>
      <c r="I5514" s="68">
        <v>45.6</v>
      </c>
      <c r="J5514" s="71">
        <f>IF(F5514="女",IF(H5514=0,0,VLOOKUP(I5514/(H5514*H5514/10000),标准!M$108:N$112,2,TRUE)),IF(H5514=0,0,VLOOKUP(I5514/(H5514*H5514/10000),标准!M$74:N$78,2,TRUE)))</f>
        <v>100</v>
      </c>
      <c r="K5514" s="72">
        <v>2657</v>
      </c>
      <c r="L5514" s="71">
        <f>IF(A5514&lt;43,IF(F5514="女",VLOOKUP(K5514,标准!K$108:L$128,2,TRUE),VLOOKUP(K5514,标准!K$74:L$94,2,TRUE)),IF(F5514="女",VLOOKUP(K5514,标准!K$39:L$59,2,TRUE),VLOOKUP(K5514,标准!K$3:L$23,2,TRUE)))</f>
        <v>72</v>
      </c>
      <c r="M5514" s="68">
        <v>27</v>
      </c>
      <c r="N5514" s="71">
        <f>IF(M5514="",0,IF(A5514&lt;43,IF(F5514="女",VLOOKUP(M5514,标准!C$108:D$128,2,TRUE),VLOOKUP(M5514,标准!C$74:D$94,2,TRUE)),IF(F5514="女",VLOOKUP(M5514,标准!C$39:D$59,2,TRUE),VLOOKUP(M5514,标准!C$3:D$23,2,TRUE))))</f>
        <v>100</v>
      </c>
      <c r="O5514" s="124">
        <v>158</v>
      </c>
      <c r="P5514" s="71">
        <f>IF(A5514&lt;43,IF(F5514="女",VLOOKUP(O5514/100,标准!E$108:F$128,2,TRUE),VLOOKUP(O5514/100,标准!E$74:F$94,2,TRUE)),IF(F5514="女",VLOOKUP(O5514/100,标准!E$39:F$59,2,TRUE),VLOOKUP(O5514/100,标准!E$3:F$23,2,TRUE)))</f>
        <v>64</v>
      </c>
      <c r="Q5514" s="125">
        <v>4.25</v>
      </c>
      <c r="R5514" s="71">
        <f>IF(Q5514=0,0,IF(A5514&lt;43,IF(F5514="女",IF(Q5514="",0,VLOOKUP(Q5514,标准!I$108:J$138,2,TRUE)),IF(Q5514="",0,VLOOKUP(Q5514,标准!I$74:J$104,2,TRUE))),IF(F5514="女",IF(Q5514="",0,VLOOKUP(Q5514,标准!I$39:J$69,2,TRUE)),IF(Q5514="",0,VLOOKUP(Q5514,标准!I$3:J$33,2,TRUE)))))</f>
        <v>62</v>
      </c>
      <c r="S5514" s="126">
        <v>35</v>
      </c>
      <c r="T5514" s="71">
        <f>IF(A5514&lt;43,IF(F5514="女",VLOOKUP(S5514,标准!G$108:H$138,2,TRUE),VLOOKUP(S5514,标准!G$74:H$99,2,TRUE)),IF(F5514="女",VLOOKUP(S5514,标准!G$39:H$69,2,TRUE),VLOOKUP(S5514,标准!G$3:H$28,2,TRUE)))</f>
        <v>68</v>
      </c>
      <c r="U5514" s="127">
        <v>9.8</v>
      </c>
      <c r="V5514" s="71">
        <f>IF(U5514=0,0,IF(A5514&lt;43,IF(F5514="女",IF(U5514="",0,VLOOKUP(U5514,标准!A$108:B$128,2,TRUE)),IF(U5514="",0,VLOOKUP(U5514,标准!A$74:B$94,2,TRUE))),IF(F5514="女",IF(U5514="",0,VLOOKUP(U5514,标准!A$39:B$59,2,TRUE)),IF(U5514="",0,VLOOKUP(U5514,标准!A$3:B$23,2,TRUE)))))</f>
        <v>64</v>
      </c>
      <c r="W5514" s="86">
        <f t="shared" si="86"/>
        <v>74.2</v>
      </c>
      <c r="X5514" s="87">
        <v>4.8</v>
      </c>
      <c r="Y5514" s="87">
        <v>4.5</v>
      </c>
      <c r="Z5514" s="91"/>
      <c r="AA5514" s="92"/>
    </row>
    <row r="5515" customHeight="1" spans="1:27">
      <c r="A5515" s="62">
        <v>42</v>
      </c>
      <c r="B5515" s="91">
        <v>5555</v>
      </c>
      <c r="C5515" s="154" t="s">
        <v>11115</v>
      </c>
      <c r="D5515" s="154" t="s">
        <v>11085</v>
      </c>
      <c r="E5515" s="154" t="s">
        <v>401</v>
      </c>
      <c r="F5515" s="154" t="s">
        <v>34</v>
      </c>
      <c r="G5515" s="155" t="s">
        <v>11116</v>
      </c>
      <c r="H5515" s="68">
        <v>163.5</v>
      </c>
      <c r="I5515" s="68">
        <v>64</v>
      </c>
      <c r="J5515" s="71">
        <f>IF(F5515="女",IF(H5515=0,0,VLOOKUP(I5515/(H5515*H5515/10000),标准!M$108:N$112,2,TRUE)),IF(H5515=0,0,VLOOKUP(I5515/(H5515*H5515/10000),标准!M$74:N$78,2,TRUE)))</f>
        <v>80</v>
      </c>
      <c r="K5515" s="72">
        <v>3211</v>
      </c>
      <c r="L5515" s="71">
        <f>IF(A5515&lt;43,IF(F5515="女",VLOOKUP(K5515,标准!K$108:L$128,2,TRUE),VLOOKUP(K5515,标准!K$74:L$94,2,TRUE)),IF(F5515="女",VLOOKUP(K5515,标准!K$39:L$59,2,TRUE),VLOOKUP(K5515,标准!K$3:L$23,2,TRUE)))</f>
        <v>85</v>
      </c>
      <c r="M5515" s="68">
        <v>21</v>
      </c>
      <c r="N5515" s="71">
        <f>IF(M5515="",0,IF(A5515&lt;43,IF(F5515="女",VLOOKUP(M5515,标准!C$108:D$128,2,TRUE),VLOOKUP(M5515,标准!C$74:D$94,2,TRUE)),IF(F5515="女",VLOOKUP(M5515,标准!C$39:D$59,2,TRUE),VLOOKUP(M5515,标准!C$3:D$23,2,TRUE))))</f>
        <v>85</v>
      </c>
      <c r="O5515" s="124">
        <v>154</v>
      </c>
      <c r="P5515" s="71">
        <f>IF(A5515&lt;43,IF(F5515="女",VLOOKUP(O5515/100,标准!E$108:F$128,2,TRUE),VLOOKUP(O5515/100,标准!E$74:F$94,2,TRUE)),IF(F5515="女",VLOOKUP(O5515/100,标准!E$39:F$59,2,TRUE),VLOOKUP(O5515/100,标准!E$3:F$23,2,TRUE)))</f>
        <v>62</v>
      </c>
      <c r="Q5515" s="125">
        <v>4.49</v>
      </c>
      <c r="R5515" s="71">
        <f>IF(Q5515=0,0,IF(A5515&lt;43,IF(F5515="女",IF(Q5515="",0,VLOOKUP(Q5515,标准!I$108:J$138,2,TRUE)),IF(Q5515="",0,VLOOKUP(Q5515,标准!I$74:J$104,2,TRUE))),IF(F5515="女",IF(Q5515="",0,VLOOKUP(Q5515,标准!I$39:J$69,2,TRUE)),IF(Q5515="",0,VLOOKUP(Q5515,标准!I$3:J$33,2,TRUE)))))</f>
        <v>40</v>
      </c>
      <c r="S5515" s="126">
        <v>33</v>
      </c>
      <c r="T5515" s="71">
        <f>IF(A5515&lt;43,IF(F5515="女",VLOOKUP(S5515,标准!G$108:H$138,2,TRUE),VLOOKUP(S5515,标准!G$74:H$99,2,TRUE)),IF(F5515="女",VLOOKUP(S5515,标准!G$39:H$69,2,TRUE),VLOOKUP(S5515,标准!G$3:H$28,2,TRUE)))</f>
        <v>66</v>
      </c>
      <c r="U5515" s="127">
        <v>8.7</v>
      </c>
      <c r="V5515" s="71">
        <f>IF(U5515=0,0,IF(A5515&lt;43,IF(F5515="女",IF(U5515="",0,VLOOKUP(U5515,标准!A$108:B$128,2,TRUE)),IF(U5515="",0,VLOOKUP(U5515,标准!A$74:B$94,2,TRUE))),IF(F5515="女",IF(U5515="",0,VLOOKUP(U5515,标准!A$39:B$59,2,TRUE)),IF(U5515="",0,VLOOKUP(U5515,标准!A$3:B$23,2,TRUE)))))</f>
        <v>76</v>
      </c>
      <c r="W5515" s="86">
        <f t="shared" si="86"/>
        <v>69.25</v>
      </c>
      <c r="X5515" s="87">
        <v>3.9</v>
      </c>
      <c r="Y5515" s="87">
        <v>3.7</v>
      </c>
      <c r="Z5515" s="91"/>
      <c r="AA5515" s="92"/>
    </row>
    <row r="5516" s="45" customFormat="1" customHeight="1" spans="1:27">
      <c r="A5516" s="62">
        <v>42</v>
      </c>
      <c r="B5516" s="91">
        <v>5556</v>
      </c>
      <c r="C5516" s="154" t="s">
        <v>11117</v>
      </c>
      <c r="D5516" s="154" t="s">
        <v>11085</v>
      </c>
      <c r="E5516" s="154" t="s">
        <v>401</v>
      </c>
      <c r="F5516" s="154" t="s">
        <v>34</v>
      </c>
      <c r="G5516" s="155" t="s">
        <v>11118</v>
      </c>
      <c r="H5516" s="68">
        <v>156.2</v>
      </c>
      <c r="I5516" s="68">
        <v>46.9</v>
      </c>
      <c r="J5516" s="71">
        <f>IF(F5516="女",IF(H5516=0,0,VLOOKUP(I5516/(H5516*H5516/10000),标准!M$108:N$112,2,TRUE)),IF(H5516=0,0,VLOOKUP(I5516/(H5516*H5516/10000),标准!M$74:N$78,2,TRUE)))</f>
        <v>100</v>
      </c>
      <c r="K5516" s="72">
        <v>2619</v>
      </c>
      <c r="L5516" s="71">
        <f>IF(A5516&lt;43,IF(F5516="女",VLOOKUP(K5516,标准!K$108:L$128,2,TRUE),VLOOKUP(K5516,标准!K$74:L$94,2,TRUE)),IF(F5516="女",VLOOKUP(K5516,标准!K$39:L$59,2,TRUE),VLOOKUP(K5516,标准!K$3:L$23,2,TRUE)))</f>
        <v>72</v>
      </c>
      <c r="M5516" s="68">
        <v>17</v>
      </c>
      <c r="N5516" s="71">
        <f>IF(M5516="",0,IF(A5516&lt;43,IF(F5516="女",VLOOKUP(M5516,标准!C$108:D$128,2,TRUE),VLOOKUP(M5516,标准!C$74:D$94,2,TRUE)),IF(F5516="女",VLOOKUP(M5516,标准!C$39:D$59,2,TRUE),VLOOKUP(M5516,标准!C$3:D$23,2,TRUE))))</f>
        <v>76</v>
      </c>
      <c r="O5516" s="124"/>
      <c r="P5516" s="71">
        <f>IF(A5516&lt;43,IF(F5516="女",VLOOKUP(O5516/100,标准!E$108:F$128,2,TRUE),VLOOKUP(O5516/100,标准!E$74:F$94,2,TRUE)),IF(F5516="女",VLOOKUP(O5516/100,标准!E$39:F$59,2,TRUE),VLOOKUP(O5516/100,标准!E$3:F$23,2,TRUE)))</f>
        <v>0</v>
      </c>
      <c r="Q5516" s="125"/>
      <c r="R5516" s="71">
        <f>IF(Q5516=0,0,IF(A5516&lt;43,IF(F5516="女",IF(Q5516="",0,VLOOKUP(Q5516,标准!I$108:J$138,2,TRUE)),IF(Q5516="",0,VLOOKUP(Q5516,标准!I$74:J$104,2,TRUE))),IF(F5516="女",IF(Q5516="",0,VLOOKUP(Q5516,标准!I$39:J$69,2,TRUE)),IF(Q5516="",0,VLOOKUP(Q5516,标准!I$3:J$33,2,TRUE)))))</f>
        <v>0</v>
      </c>
      <c r="S5516" s="126"/>
      <c r="T5516" s="71">
        <f>IF(A5516&lt;43,IF(F5516="女",VLOOKUP(S5516,标准!G$108:H$138,2,TRUE),VLOOKUP(S5516,标准!G$74:H$99,2,TRUE)),IF(F5516="女",VLOOKUP(S5516,标准!G$39:H$69,2,TRUE),VLOOKUP(S5516,标准!G$3:H$28,2,TRUE)))</f>
        <v>0</v>
      </c>
      <c r="U5516" s="127"/>
      <c r="V5516" s="71">
        <f>IF(U5516=0,0,IF(A5516&lt;43,IF(F5516="女",IF(U5516="",0,VLOOKUP(U5516,标准!A$108:B$128,2,TRUE)),IF(U5516="",0,VLOOKUP(U5516,标准!A$74:B$94,2,TRUE))),IF(F5516="女",IF(U5516="",0,VLOOKUP(U5516,标准!A$39:B$59,2,TRUE)),IF(U5516="",0,VLOOKUP(U5516,标准!A$3:B$23,2,TRUE)))))</f>
        <v>0</v>
      </c>
      <c r="W5516" s="86">
        <v>60</v>
      </c>
      <c r="X5516" s="87">
        <v>4.5</v>
      </c>
      <c r="Y5516" s="87">
        <v>4.4</v>
      </c>
      <c r="Z5516" s="91"/>
      <c r="AA5516" s="148" t="s">
        <v>108</v>
      </c>
    </row>
    <row r="5517" customHeight="1" spans="1:27">
      <c r="A5517" s="62">
        <v>42</v>
      </c>
      <c r="B5517" s="91">
        <v>5557</v>
      </c>
      <c r="C5517" s="154" t="s">
        <v>11119</v>
      </c>
      <c r="D5517" s="154" t="s">
        <v>11085</v>
      </c>
      <c r="E5517" s="154" t="s">
        <v>401</v>
      </c>
      <c r="F5517" s="154" t="s">
        <v>34</v>
      </c>
      <c r="G5517" s="155" t="s">
        <v>11120</v>
      </c>
      <c r="H5517" s="68">
        <v>148.6</v>
      </c>
      <c r="I5517" s="68">
        <v>47.8</v>
      </c>
      <c r="J5517" s="71">
        <f>IF(F5517="女",IF(H5517=0,0,VLOOKUP(I5517/(H5517*H5517/10000),标准!M$108:N$112,2,TRUE)),IF(H5517=0,0,VLOOKUP(I5517/(H5517*H5517/10000),标准!M$74:N$78,2,TRUE)))</f>
        <v>100</v>
      </c>
      <c r="K5517" s="72">
        <v>2632</v>
      </c>
      <c r="L5517" s="71">
        <f>IF(A5517&lt;43,IF(F5517="女",VLOOKUP(K5517,标准!K$108:L$128,2,TRUE),VLOOKUP(K5517,标准!K$74:L$94,2,TRUE)),IF(F5517="女",VLOOKUP(K5517,标准!K$39:L$59,2,TRUE),VLOOKUP(K5517,标准!K$3:L$23,2,TRUE)))</f>
        <v>72</v>
      </c>
      <c r="M5517" s="68">
        <v>30</v>
      </c>
      <c r="N5517" s="71">
        <f>IF(M5517="",0,IF(A5517&lt;43,IF(F5517="女",VLOOKUP(M5517,标准!C$108:D$128,2,TRUE),VLOOKUP(M5517,标准!C$74:D$94,2,TRUE)),IF(F5517="女",VLOOKUP(M5517,标准!C$39:D$59,2,TRUE),VLOOKUP(M5517,标准!C$3:D$23,2,TRUE))))</f>
        <v>100</v>
      </c>
      <c r="O5517" s="124">
        <v>169</v>
      </c>
      <c r="P5517" s="71">
        <f>IF(A5517&lt;43,IF(F5517="女",VLOOKUP(O5517/100,标准!E$108:F$128,2,TRUE),VLOOKUP(O5517/100,标准!E$74:F$94,2,TRUE)),IF(F5517="女",VLOOKUP(O5517/100,标准!E$39:F$59,2,TRUE),VLOOKUP(O5517/100,标准!E$3:F$23,2,TRUE)))</f>
        <v>72</v>
      </c>
      <c r="Q5517" s="125">
        <v>4</v>
      </c>
      <c r="R5517" s="71">
        <f>IF(Q5517=0,0,IF(A5517&lt;43,IF(F5517="女",IF(Q5517="",0,VLOOKUP(Q5517,标准!I$108:J$138,2,TRUE)),IF(Q5517="",0,VLOOKUP(Q5517,标准!I$74:J$104,2,TRUE))),IF(F5517="女",IF(Q5517="",0,VLOOKUP(Q5517,标准!I$39:J$69,2,TRUE)),IF(Q5517="",0,VLOOKUP(Q5517,标准!I$3:J$33,2,TRUE)))))</f>
        <v>72</v>
      </c>
      <c r="S5517" s="126">
        <v>37</v>
      </c>
      <c r="T5517" s="71">
        <f>IF(A5517&lt;43,IF(F5517="女",VLOOKUP(S5517,标准!G$108:H$138,2,TRUE),VLOOKUP(S5517,标准!G$74:H$99,2,TRUE)),IF(F5517="女",VLOOKUP(S5517,标准!G$39:H$69,2,TRUE),VLOOKUP(S5517,标准!G$3:H$28,2,TRUE)))</f>
        <v>70</v>
      </c>
      <c r="U5517" s="127">
        <v>9</v>
      </c>
      <c r="V5517" s="71">
        <f>IF(U5517=0,0,IF(A5517&lt;43,IF(F5517="女",IF(U5517="",0,VLOOKUP(U5517,标准!A$108:B$128,2,TRUE)),IF(U5517="",0,VLOOKUP(U5517,标准!A$74:B$94,2,TRUE))),IF(F5517="女",IF(U5517="",0,VLOOKUP(U5517,标准!A$39:B$59,2,TRUE)),IF(U5517="",0,VLOOKUP(U5517,标准!A$3:B$23,2,TRUE)))))</f>
        <v>72</v>
      </c>
      <c r="W5517" s="86">
        <f t="shared" si="86"/>
        <v>78.8</v>
      </c>
      <c r="X5517" s="87">
        <v>4.3</v>
      </c>
      <c r="Y5517" s="87">
        <v>4.3</v>
      </c>
      <c r="Z5517" s="91"/>
      <c r="AA5517" s="92"/>
    </row>
    <row r="5518" customHeight="1" spans="1:27">
      <c r="A5518" s="62">
        <v>42</v>
      </c>
      <c r="B5518" s="91">
        <v>5558</v>
      </c>
      <c r="C5518" s="154" t="s">
        <v>11121</v>
      </c>
      <c r="D5518" s="154" t="s">
        <v>11122</v>
      </c>
      <c r="E5518" s="154" t="s">
        <v>971</v>
      </c>
      <c r="F5518" s="154" t="s">
        <v>30</v>
      </c>
      <c r="G5518" s="155" t="s">
        <v>11123</v>
      </c>
      <c r="H5518" s="68">
        <v>166.3</v>
      </c>
      <c r="I5518" s="68">
        <v>56.6</v>
      </c>
      <c r="J5518" s="71">
        <f>IF(F5518="女",IF(H5518=0,0,VLOOKUP(I5518/(H5518*H5518/10000),标准!M$108:N$112,2,TRUE)),IF(H5518=0,0,VLOOKUP(I5518/(H5518*H5518/10000),标准!M$74:N$78,2,TRUE)))</f>
        <v>100</v>
      </c>
      <c r="K5518" s="72">
        <v>4131</v>
      </c>
      <c r="L5518" s="71">
        <f>IF(A5518&lt;43,IF(F5518="女",VLOOKUP(K5518,标准!K$108:L$128,2,TRUE),VLOOKUP(K5518,标准!K$74:L$94,2,TRUE)),IF(F5518="女",VLOOKUP(K5518,标准!K$39:L$59,2,TRUE),VLOOKUP(K5518,标准!K$3:L$23,2,TRUE)))</f>
        <v>76</v>
      </c>
      <c r="M5518" s="68">
        <v>2</v>
      </c>
      <c r="N5518" s="71">
        <f>IF(M5518="",0,IF(A5518&lt;43,IF(F5518="女",VLOOKUP(M5518,标准!C$108:D$128,2,TRUE),VLOOKUP(M5518,标准!C$74:D$94,2,TRUE)),IF(F5518="女",VLOOKUP(M5518,标准!C$39:D$59,2,TRUE),VLOOKUP(M5518,标准!C$3:D$23,2,TRUE))))</f>
        <v>40</v>
      </c>
      <c r="O5518" s="124">
        <v>214</v>
      </c>
      <c r="P5518" s="71">
        <f>IF(A5518&lt;43,IF(F5518="女",VLOOKUP(O5518/100,标准!E$108:F$128,2,TRUE),VLOOKUP(O5518/100,标准!E$74:F$94,2,TRUE)),IF(F5518="女",VLOOKUP(O5518/100,标准!E$39:F$59,2,TRUE),VLOOKUP(O5518/100,标准!E$3:F$23,2,TRUE)))</f>
        <v>62</v>
      </c>
      <c r="Q5518" s="125">
        <v>4.45</v>
      </c>
      <c r="R5518" s="71">
        <f>IF(Q5518=0,0,IF(A5518&lt;43,IF(F5518="女",IF(Q5518="",0,VLOOKUP(Q5518,标准!I$108:J$138,2,TRUE)),IF(Q5518="",0,VLOOKUP(Q5518,标准!I$74:J$104,2,TRUE))),IF(F5518="女",IF(Q5518="",0,VLOOKUP(Q5518,标准!I$39:J$69,2,TRUE)),IF(Q5518="",0,VLOOKUP(Q5518,标准!I$3:J$33,2,TRUE)))))</f>
        <v>50</v>
      </c>
      <c r="S5518" s="126">
        <v>2</v>
      </c>
      <c r="T5518" s="71">
        <f>IF(A5518&lt;43,IF(F5518="女",VLOOKUP(S5518,标准!G$108:H$138,2,TRUE),VLOOKUP(S5518,标准!G$74:H$99,2,TRUE)),IF(F5518="女",VLOOKUP(S5518,标准!G$39:H$69,2,TRUE),VLOOKUP(S5518,标准!G$3:H$28,2,TRUE)))</f>
        <v>0</v>
      </c>
      <c r="U5518" s="127">
        <v>8.2</v>
      </c>
      <c r="V5518" s="71">
        <f>IF(U5518=0,0,IF(A5518&lt;43,IF(F5518="女",IF(U5518="",0,VLOOKUP(U5518,标准!A$108:B$128,2,TRUE)),IF(U5518="",0,VLOOKUP(U5518,标准!A$74:B$94,2,TRUE))),IF(F5518="女",IF(U5518="",0,VLOOKUP(U5518,标准!A$39:B$59,2,TRUE)),IF(U5518="",0,VLOOKUP(U5518,标准!A$3:B$23,2,TRUE)))))</f>
        <v>68</v>
      </c>
      <c r="W5518" s="86">
        <f t="shared" si="86"/>
        <v>60.2</v>
      </c>
      <c r="X5518" s="87">
        <v>4.3</v>
      </c>
      <c r="Y5518" s="87">
        <v>4.4</v>
      </c>
      <c r="Z5518" s="91"/>
      <c r="AA5518" s="92"/>
    </row>
    <row r="5519" customHeight="1" spans="1:27">
      <c r="A5519" s="62">
        <v>42</v>
      </c>
      <c r="B5519" s="91">
        <v>5559</v>
      </c>
      <c r="C5519" s="154" t="s">
        <v>11124</v>
      </c>
      <c r="D5519" s="154" t="s">
        <v>11122</v>
      </c>
      <c r="E5519" s="154" t="s">
        <v>971</v>
      </c>
      <c r="F5519" s="154" t="s">
        <v>30</v>
      </c>
      <c r="G5519" s="155" t="s">
        <v>11125</v>
      </c>
      <c r="H5519" s="68">
        <v>176.8</v>
      </c>
      <c r="I5519" s="68">
        <v>73.2</v>
      </c>
      <c r="J5519" s="71">
        <f>IF(F5519="女",IF(H5519=0,0,VLOOKUP(I5519/(H5519*H5519/10000),标准!M$108:N$112,2,TRUE)),IF(H5519=0,0,VLOOKUP(I5519/(H5519*H5519/10000),标准!M$74:N$78,2,TRUE)))</f>
        <v>100</v>
      </c>
      <c r="K5519" s="72"/>
      <c r="L5519" s="71">
        <f>IF(A5519&lt;43,IF(F5519="女",VLOOKUP(K5519,标准!K$108:L$128,2,TRUE),VLOOKUP(K5519,标准!K$74:L$94,2,TRUE)),IF(F5519="女",VLOOKUP(K5519,标准!K$39:L$59,2,TRUE),VLOOKUP(K5519,标准!K$3:L$23,2,TRUE)))</f>
        <v>0</v>
      </c>
      <c r="M5519" s="68">
        <v>11.5</v>
      </c>
      <c r="N5519" s="71">
        <f>IF(M5519="",0,IF(A5519&lt;43,IF(F5519="女",VLOOKUP(M5519,标准!C$108:D$128,2,TRUE),VLOOKUP(M5519,标准!C$74:D$94,2,TRUE)),IF(F5519="女",VLOOKUP(M5519,标准!C$39:D$59,2,TRUE),VLOOKUP(M5519,标准!C$3:D$23,2,TRUE))))</f>
        <v>70</v>
      </c>
      <c r="O5519" s="124">
        <v>235</v>
      </c>
      <c r="P5519" s="71">
        <f>IF(A5519&lt;43,IF(F5519="女",VLOOKUP(O5519/100,标准!E$108:F$128,2,TRUE),VLOOKUP(O5519/100,标准!E$74:F$94,2,TRUE)),IF(F5519="女",VLOOKUP(O5519/100,标准!E$39:F$59,2,TRUE),VLOOKUP(O5519/100,标准!E$3:F$23,2,TRUE)))</f>
        <v>72</v>
      </c>
      <c r="Q5519" s="125">
        <v>4.06</v>
      </c>
      <c r="R5519" s="71">
        <f>IF(Q5519=0,0,IF(A5519&lt;43,IF(F5519="女",IF(Q5519="",0,VLOOKUP(Q5519,标准!I$108:J$138,2,TRUE)),IF(Q5519="",0,VLOOKUP(Q5519,标准!I$74:J$104,2,TRUE))),IF(F5519="女",IF(Q5519="",0,VLOOKUP(Q5519,标准!I$39:J$69,2,TRUE)),IF(Q5519="",0,VLOOKUP(Q5519,标准!I$3:J$33,2,TRUE)))))</f>
        <v>70</v>
      </c>
      <c r="S5519" s="126">
        <v>9</v>
      </c>
      <c r="T5519" s="71">
        <f>IF(A5519&lt;43,IF(F5519="女",VLOOKUP(S5519,标准!G$108:H$138,2,TRUE),VLOOKUP(S5519,标准!G$74:H$99,2,TRUE)),IF(F5519="女",VLOOKUP(S5519,标准!G$39:H$69,2,TRUE),VLOOKUP(S5519,标准!G$3:H$28,2,TRUE)))</f>
        <v>50</v>
      </c>
      <c r="U5519" s="127">
        <v>6.6</v>
      </c>
      <c r="V5519" s="71">
        <f>IF(U5519=0,0,IF(A5519&lt;43,IF(F5519="女",IF(U5519="",0,VLOOKUP(U5519,标准!A$108:B$128,2,TRUE)),IF(U5519="",0,VLOOKUP(U5519,标准!A$74:B$94,2,TRUE))),IF(F5519="女",IF(U5519="",0,VLOOKUP(U5519,标准!A$39:B$59,2,TRUE)),IF(U5519="",0,VLOOKUP(U5519,标准!A$3:B$23,2,TRUE)))))</f>
        <v>100</v>
      </c>
      <c r="W5519" s="86">
        <f t="shared" si="86"/>
        <v>68.2</v>
      </c>
      <c r="X5519" s="87">
        <v>4.1</v>
      </c>
      <c r="Y5519" s="87">
        <v>4.2</v>
      </c>
      <c r="Z5519" s="91"/>
      <c r="AA5519" s="92"/>
    </row>
    <row r="5520" customHeight="1" spans="1:27">
      <c r="A5520" s="62">
        <v>42</v>
      </c>
      <c r="B5520" s="91">
        <v>5560</v>
      </c>
      <c r="C5520" s="154" t="s">
        <v>11126</v>
      </c>
      <c r="D5520" s="154" t="s">
        <v>11122</v>
      </c>
      <c r="E5520" s="154" t="s">
        <v>971</v>
      </c>
      <c r="F5520" s="154" t="s">
        <v>30</v>
      </c>
      <c r="G5520" s="155" t="s">
        <v>11127</v>
      </c>
      <c r="H5520" s="68">
        <v>174.9</v>
      </c>
      <c r="I5520" s="68">
        <v>75.1</v>
      </c>
      <c r="J5520" s="71">
        <f>IF(F5520="女",IF(H5520=0,0,VLOOKUP(I5520/(H5520*H5520/10000),标准!M$108:N$112,2,TRUE)),IF(H5520=0,0,VLOOKUP(I5520/(H5520*H5520/10000),标准!M$74:N$78,2,TRUE)))</f>
        <v>80</v>
      </c>
      <c r="K5520" s="72">
        <v>4349</v>
      </c>
      <c r="L5520" s="71">
        <f>IF(A5520&lt;43,IF(F5520="女",VLOOKUP(K5520,标准!K$108:L$128,2,TRUE),VLOOKUP(K5520,标准!K$74:L$94,2,TRUE)),IF(F5520="女",VLOOKUP(K5520,标准!K$39:L$59,2,TRUE),VLOOKUP(K5520,标准!K$3:L$23,2,TRUE)))</f>
        <v>80</v>
      </c>
      <c r="M5520" s="68">
        <v>16</v>
      </c>
      <c r="N5520" s="71">
        <f>IF(M5520="",0,IF(A5520&lt;43,IF(F5520="女",VLOOKUP(M5520,标准!C$108:D$128,2,TRUE),VLOOKUP(M5520,标准!C$74:D$94,2,TRUE)),IF(F5520="女",VLOOKUP(M5520,标准!C$39:D$59,2,TRUE),VLOOKUP(M5520,标准!C$3:D$23,2,TRUE))))</f>
        <v>76</v>
      </c>
      <c r="O5520" s="124">
        <v>235</v>
      </c>
      <c r="P5520" s="71">
        <f>IF(A5520&lt;43,IF(F5520="女",VLOOKUP(O5520/100,标准!E$108:F$128,2,TRUE),VLOOKUP(O5520/100,标准!E$74:F$94,2,TRUE)),IF(F5520="女",VLOOKUP(O5520/100,标准!E$39:F$59,2,TRUE),VLOOKUP(O5520/100,标准!E$3:F$23,2,TRUE)))</f>
        <v>72</v>
      </c>
      <c r="Q5520" s="125">
        <v>4.27</v>
      </c>
      <c r="R5520" s="71">
        <f>IF(Q5520=0,0,IF(A5520&lt;43,IF(F5520="女",IF(Q5520="",0,VLOOKUP(Q5520,标准!I$108:J$138,2,TRUE)),IF(Q5520="",0,VLOOKUP(Q5520,标准!I$74:J$104,2,TRUE))),IF(F5520="女",IF(Q5520="",0,VLOOKUP(Q5520,标准!I$39:J$69,2,TRUE)),IF(Q5520="",0,VLOOKUP(Q5520,标准!I$3:J$33,2,TRUE)))))</f>
        <v>62</v>
      </c>
      <c r="S5520" s="126">
        <v>1</v>
      </c>
      <c r="T5520" s="71">
        <f>IF(A5520&lt;43,IF(F5520="女",VLOOKUP(S5520,标准!G$108:H$138,2,TRUE),VLOOKUP(S5520,标准!G$74:H$99,2,TRUE)),IF(F5520="女",VLOOKUP(S5520,标准!G$39:H$69,2,TRUE),VLOOKUP(S5520,标准!G$3:H$28,2,TRUE)))</f>
        <v>0</v>
      </c>
      <c r="U5520" s="127">
        <v>7.7</v>
      </c>
      <c r="V5520" s="71">
        <f>IF(U5520=0,0,IF(A5520&lt;43,IF(F5520="女",IF(U5520="",0,VLOOKUP(U5520,标准!A$108:B$128,2,TRUE)),IF(U5520="",0,VLOOKUP(U5520,标准!A$74:B$94,2,TRUE))),IF(F5520="女",IF(U5520="",0,VLOOKUP(U5520,标准!A$39:B$59,2,TRUE)),IF(U5520="",0,VLOOKUP(U5520,标准!A$3:B$23,2,TRUE)))))</f>
        <v>74</v>
      </c>
      <c r="W5520" s="86">
        <f t="shared" si="86"/>
        <v>66</v>
      </c>
      <c r="X5520" s="87">
        <v>3.9</v>
      </c>
      <c r="Y5520" s="87">
        <v>4</v>
      </c>
      <c r="Z5520" s="91"/>
      <c r="AA5520" s="92"/>
    </row>
    <row r="5521" customHeight="1" spans="1:27">
      <c r="A5521" s="62">
        <v>42</v>
      </c>
      <c r="B5521" s="91">
        <v>5561</v>
      </c>
      <c r="C5521" s="154" t="s">
        <v>11128</v>
      </c>
      <c r="D5521" s="154" t="s">
        <v>11122</v>
      </c>
      <c r="E5521" s="154" t="s">
        <v>971</v>
      </c>
      <c r="F5521" s="154" t="s">
        <v>34</v>
      </c>
      <c r="G5521" s="155" t="s">
        <v>11129</v>
      </c>
      <c r="H5521" s="68">
        <v>151.5</v>
      </c>
      <c r="I5521" s="68">
        <v>49.8</v>
      </c>
      <c r="J5521" s="71">
        <f>IF(F5521="女",IF(H5521=0,0,VLOOKUP(I5521/(H5521*H5521/10000),标准!M$108:N$112,2,TRUE)),IF(H5521=0,0,VLOOKUP(I5521/(H5521*H5521/10000),标准!M$74:N$78,2,TRUE)))</f>
        <v>100</v>
      </c>
      <c r="K5521" s="72">
        <v>2125</v>
      </c>
      <c r="L5521" s="71">
        <f>IF(A5521&lt;43,IF(F5521="女",VLOOKUP(K5521,标准!K$108:L$128,2,TRUE),VLOOKUP(K5521,标准!K$74:L$94,2,TRUE)),IF(F5521="女",VLOOKUP(K5521,标准!K$39:L$59,2,TRUE),VLOOKUP(K5521,标准!K$3:L$23,2,TRUE)))</f>
        <v>62</v>
      </c>
      <c r="M5521" s="68">
        <v>25</v>
      </c>
      <c r="N5521" s="71">
        <f>IF(M5521="",0,IF(A5521&lt;43,IF(F5521="女",VLOOKUP(M5521,标准!C$108:D$128,2,TRUE),VLOOKUP(M5521,标准!C$74:D$94,2,TRUE)),IF(F5521="女",VLOOKUP(M5521,标准!C$39:D$59,2,TRUE),VLOOKUP(M5521,标准!C$3:D$23,2,TRUE))))</f>
        <v>95</v>
      </c>
      <c r="O5521" s="124">
        <v>155</v>
      </c>
      <c r="P5521" s="71">
        <f>IF(A5521&lt;43,IF(F5521="女",VLOOKUP(O5521/100,标准!E$108:F$128,2,TRUE),VLOOKUP(O5521/100,标准!E$74:F$94,2,TRUE)),IF(F5521="女",VLOOKUP(O5521/100,标准!E$39:F$59,2,TRUE),VLOOKUP(O5521/100,标准!E$3:F$23,2,TRUE)))</f>
        <v>62</v>
      </c>
      <c r="Q5521" s="125">
        <v>4.43</v>
      </c>
      <c r="R5521" s="71">
        <f>IF(Q5521=0,0,IF(A5521&lt;43,IF(F5521="女",IF(Q5521="",0,VLOOKUP(Q5521,标准!I$108:J$138,2,TRUE)),IF(Q5521="",0,VLOOKUP(Q5521,标准!I$74:J$104,2,TRUE))),IF(F5521="女",IF(Q5521="",0,VLOOKUP(Q5521,标准!I$39:J$69,2,TRUE)),IF(Q5521="",0,VLOOKUP(Q5521,标准!I$3:J$33,2,TRUE)))))</f>
        <v>50</v>
      </c>
      <c r="S5521" s="126">
        <v>38</v>
      </c>
      <c r="T5521" s="71">
        <f>IF(A5521&lt;43,IF(F5521="女",VLOOKUP(S5521,标准!G$108:H$138,2,TRUE),VLOOKUP(S5521,标准!G$74:H$99,2,TRUE)),IF(F5521="女",VLOOKUP(S5521,标准!G$39:H$69,2,TRUE),VLOOKUP(S5521,标准!G$3:H$28,2,TRUE)))</f>
        <v>72</v>
      </c>
      <c r="U5521" s="127">
        <v>9.7</v>
      </c>
      <c r="V5521" s="71">
        <f>IF(U5521=0,0,IF(A5521&lt;43,IF(F5521="女",IF(U5521="",0,VLOOKUP(U5521,标准!A$108:B$128,2,TRUE)),IF(U5521="",0,VLOOKUP(U5521,标准!A$74:B$94,2,TRUE))),IF(F5521="女",IF(U5521="",0,VLOOKUP(U5521,标准!A$39:B$59,2,TRUE)),IF(U5521="",0,VLOOKUP(U5521,标准!A$3:B$23,2,TRUE)))))</f>
        <v>66</v>
      </c>
      <c r="W5521" s="86">
        <f t="shared" si="86"/>
        <v>70.4</v>
      </c>
      <c r="X5521" s="87">
        <v>3.7</v>
      </c>
      <c r="Y5521" s="87">
        <v>3.7</v>
      </c>
      <c r="Z5521" s="91"/>
      <c r="AA5521" s="92"/>
    </row>
    <row r="5522" customHeight="1" spans="1:27">
      <c r="A5522" s="62">
        <v>42</v>
      </c>
      <c r="B5522" s="91">
        <v>5562</v>
      </c>
      <c r="C5522" s="154" t="s">
        <v>11130</v>
      </c>
      <c r="D5522" s="154" t="s">
        <v>11122</v>
      </c>
      <c r="E5522" s="154" t="s">
        <v>971</v>
      </c>
      <c r="F5522" s="154" t="s">
        <v>30</v>
      </c>
      <c r="G5522" s="155" t="s">
        <v>11131</v>
      </c>
      <c r="H5522" s="68">
        <v>169.1</v>
      </c>
      <c r="I5522" s="68">
        <v>71.7</v>
      </c>
      <c r="J5522" s="71">
        <f>IF(F5522="女",IF(H5522=0,0,VLOOKUP(I5522/(H5522*H5522/10000),标准!M$108:N$112,2,TRUE)),IF(H5522=0,0,VLOOKUP(I5522/(H5522*H5522/10000),标准!M$74:N$78,2,TRUE)))</f>
        <v>80</v>
      </c>
      <c r="K5522" s="72">
        <v>4724</v>
      </c>
      <c r="L5522" s="71">
        <f>IF(A5522&lt;43,IF(F5522="女",VLOOKUP(K5522,标准!K$108:L$128,2,TRUE),VLOOKUP(K5522,标准!K$74:L$94,2,TRUE)),IF(F5522="女",VLOOKUP(K5522,标准!K$39:L$59,2,TRUE),VLOOKUP(K5522,标准!K$3:L$23,2,TRUE)))</f>
        <v>85</v>
      </c>
      <c r="M5522" s="68">
        <v>13</v>
      </c>
      <c r="N5522" s="71">
        <f>IF(M5522="",0,IF(A5522&lt;43,IF(F5522="女",VLOOKUP(M5522,标准!C$108:D$128,2,TRUE),VLOOKUP(M5522,标准!C$74:D$94,2,TRUE)),IF(F5522="女",VLOOKUP(M5522,标准!C$39:D$59,2,TRUE),VLOOKUP(M5522,标准!C$3:D$23,2,TRUE))))</f>
        <v>72</v>
      </c>
      <c r="O5522" s="124">
        <v>210</v>
      </c>
      <c r="P5522" s="71">
        <f>IF(A5522&lt;43,IF(F5522="女",VLOOKUP(O5522/100,标准!E$108:F$128,2,TRUE),VLOOKUP(O5522/100,标准!E$74:F$94,2,TRUE)),IF(F5522="女",VLOOKUP(O5522/100,标准!E$39:F$59,2,TRUE),VLOOKUP(O5522/100,标准!E$3:F$23,2,TRUE)))</f>
        <v>60</v>
      </c>
      <c r="Q5522" s="125">
        <v>5.15</v>
      </c>
      <c r="R5522" s="71">
        <f>IF(Q5522=0,0,IF(A5522&lt;43,IF(F5522="女",IF(Q5522="",0,VLOOKUP(Q5522,标准!I$108:J$138,2,TRUE)),IF(Q5522="",0,VLOOKUP(Q5522,标准!I$74:J$104,2,TRUE))),IF(F5522="女",IF(Q5522="",0,VLOOKUP(Q5522,标准!I$39:J$69,2,TRUE)),IF(Q5522="",0,VLOOKUP(Q5522,标准!I$3:J$33,2,TRUE)))))</f>
        <v>30</v>
      </c>
      <c r="S5522" s="126">
        <v>3</v>
      </c>
      <c r="T5522" s="71">
        <f>IF(A5522&lt;43,IF(F5522="女",VLOOKUP(S5522,标准!G$108:H$138,2,TRUE),VLOOKUP(S5522,标准!G$74:H$99,2,TRUE)),IF(F5522="女",VLOOKUP(S5522,标准!G$39:H$69,2,TRUE),VLOOKUP(S5522,标准!G$3:H$28,2,TRUE)))</f>
        <v>0</v>
      </c>
      <c r="U5522" s="127">
        <v>7</v>
      </c>
      <c r="V5522" s="71">
        <f>IF(U5522=0,0,IF(A5522&lt;43,IF(F5522="女",IF(U5522="",0,VLOOKUP(U5522,标准!A$108:B$128,2,TRUE)),IF(U5522="",0,VLOOKUP(U5522,标准!A$74:B$94,2,TRUE))),IF(F5522="女",IF(U5522="",0,VLOOKUP(U5522,标准!A$39:B$59,2,TRUE)),IF(U5522="",0,VLOOKUP(U5522,标准!A$3:B$23,2,TRUE)))))</f>
        <v>85</v>
      </c>
      <c r="W5522" s="86">
        <f t="shared" si="86"/>
        <v>60.95</v>
      </c>
      <c r="X5522" s="87">
        <v>4.8</v>
      </c>
      <c r="Y5522" s="87">
        <v>4.5</v>
      </c>
      <c r="Z5522" s="91"/>
      <c r="AA5522" s="92"/>
    </row>
    <row r="5523" customHeight="1" spans="1:27">
      <c r="A5523" s="62">
        <v>42</v>
      </c>
      <c r="B5523" s="91">
        <v>5563</v>
      </c>
      <c r="C5523" s="154" t="s">
        <v>11132</v>
      </c>
      <c r="D5523" s="154" t="s">
        <v>11122</v>
      </c>
      <c r="E5523" s="154" t="s">
        <v>971</v>
      </c>
      <c r="F5523" s="154" t="s">
        <v>30</v>
      </c>
      <c r="G5523" s="155" t="s">
        <v>11133</v>
      </c>
      <c r="H5523" s="68">
        <v>171.4</v>
      </c>
      <c r="I5523" s="68">
        <v>66.1</v>
      </c>
      <c r="J5523" s="71">
        <f>IF(F5523="女",IF(H5523=0,0,VLOOKUP(I5523/(H5523*H5523/10000),标准!M$108:N$112,2,TRUE)),IF(H5523=0,0,VLOOKUP(I5523/(H5523*H5523/10000),标准!M$74:N$78,2,TRUE)))</f>
        <v>100</v>
      </c>
      <c r="K5523" s="72">
        <v>4558</v>
      </c>
      <c r="L5523" s="71">
        <f>IF(A5523&lt;43,IF(F5523="女",VLOOKUP(K5523,标准!K$108:L$128,2,TRUE),VLOOKUP(K5523,标准!K$74:L$94,2,TRUE)),IF(F5523="女",VLOOKUP(K5523,标准!K$39:L$59,2,TRUE),VLOOKUP(K5523,标准!K$3:L$23,2,TRUE)))</f>
        <v>85</v>
      </c>
      <c r="M5523" s="68">
        <v>22</v>
      </c>
      <c r="N5523" s="71">
        <f>IF(M5523="",0,IF(A5523&lt;43,IF(F5523="女",VLOOKUP(M5523,标准!C$108:D$128,2,TRUE),VLOOKUP(M5523,标准!C$74:D$94,2,TRUE)),IF(F5523="女",VLOOKUP(M5523,标准!C$39:D$59,2,TRUE),VLOOKUP(M5523,标准!C$3:D$23,2,TRUE))))</f>
        <v>90</v>
      </c>
      <c r="O5523" s="124">
        <v>230</v>
      </c>
      <c r="P5523" s="71">
        <f>IF(A5523&lt;43,IF(F5523="女",VLOOKUP(O5523/100,标准!E$108:F$128,2,TRUE),VLOOKUP(O5523/100,标准!E$74:F$94,2,TRUE)),IF(F5523="女",VLOOKUP(O5523/100,标准!E$39:F$59,2,TRUE),VLOOKUP(O5523/100,标准!E$3:F$23,2,TRUE)))</f>
        <v>70</v>
      </c>
      <c r="Q5523" s="125">
        <v>3.48</v>
      </c>
      <c r="R5523" s="71">
        <f>IF(Q5523=0,0,IF(A5523&lt;43,IF(F5523="女",IF(Q5523="",0,VLOOKUP(Q5523,标准!I$108:J$138,2,TRUE)),IF(Q5523="",0,VLOOKUP(Q5523,标准!I$74:J$104,2,TRUE))),IF(F5523="女",IF(Q5523="",0,VLOOKUP(Q5523,标准!I$39:J$69,2,TRUE)),IF(Q5523="",0,VLOOKUP(Q5523,标准!I$3:J$33,2,TRUE)))))</f>
        <v>76</v>
      </c>
      <c r="S5523" s="126">
        <v>3</v>
      </c>
      <c r="T5523" s="71">
        <f>IF(A5523&lt;43,IF(F5523="女",VLOOKUP(S5523,标准!G$108:H$138,2,TRUE),VLOOKUP(S5523,标准!G$74:H$99,2,TRUE)),IF(F5523="女",VLOOKUP(S5523,标准!G$39:H$69,2,TRUE),VLOOKUP(S5523,标准!G$3:H$28,2,TRUE)))</f>
        <v>0</v>
      </c>
      <c r="U5523" s="127">
        <v>6.8</v>
      </c>
      <c r="V5523" s="71">
        <f>IF(U5523=0,0,IF(A5523&lt;43,IF(F5523="女",IF(U5523="",0,VLOOKUP(U5523,标准!A$108:B$128,2,TRUE)),IF(U5523="",0,VLOOKUP(U5523,标准!A$74:B$94,2,TRUE))),IF(F5523="女",IF(U5523="",0,VLOOKUP(U5523,标准!A$39:B$59,2,TRUE)),IF(U5523="",0,VLOOKUP(U5523,标准!A$3:B$23,2,TRUE)))))</f>
        <v>95</v>
      </c>
      <c r="W5523" s="86">
        <f t="shared" si="86"/>
        <v>77.95</v>
      </c>
      <c r="X5523" s="87">
        <v>4.2</v>
      </c>
      <c r="Y5523" s="87">
        <v>4</v>
      </c>
      <c r="Z5523" s="91"/>
      <c r="AA5523" s="92"/>
    </row>
    <row r="5524" customHeight="1" spans="1:27">
      <c r="A5524" s="62">
        <v>42</v>
      </c>
      <c r="B5524" s="91">
        <v>5564</v>
      </c>
      <c r="C5524" s="154" t="s">
        <v>11134</v>
      </c>
      <c r="D5524" s="154" t="s">
        <v>11122</v>
      </c>
      <c r="E5524" s="154" t="s">
        <v>971</v>
      </c>
      <c r="F5524" s="154" t="s">
        <v>34</v>
      </c>
      <c r="G5524" s="155" t="s">
        <v>11135</v>
      </c>
      <c r="H5524" s="68">
        <v>159.4</v>
      </c>
      <c r="I5524" s="68">
        <v>49.6</v>
      </c>
      <c r="J5524" s="71">
        <f>IF(F5524="女",IF(H5524=0,0,VLOOKUP(I5524/(H5524*H5524/10000),标准!M$108:N$112,2,TRUE)),IF(H5524=0,0,VLOOKUP(I5524/(H5524*H5524/10000),标准!M$74:N$78,2,TRUE)))</f>
        <v>100</v>
      </c>
      <c r="K5524" s="72">
        <v>4020</v>
      </c>
      <c r="L5524" s="71">
        <f>IF(A5524&lt;43,IF(F5524="女",VLOOKUP(K5524,标准!K$108:L$128,2,TRUE),VLOOKUP(K5524,标准!K$74:L$94,2,TRUE)),IF(F5524="女",VLOOKUP(K5524,标准!K$39:L$59,2,TRUE),VLOOKUP(K5524,标准!K$3:L$23,2,TRUE)))</f>
        <v>100</v>
      </c>
      <c r="M5524" s="68">
        <v>22.5</v>
      </c>
      <c r="N5524" s="71">
        <f>IF(M5524="",0,IF(A5524&lt;43,IF(F5524="女",VLOOKUP(M5524,标准!C$108:D$128,2,TRUE),VLOOKUP(M5524,标准!C$74:D$94,2,TRUE)),IF(F5524="女",VLOOKUP(M5524,标准!C$39:D$59,2,TRUE),VLOOKUP(M5524,标准!C$3:D$23,2,TRUE))))</f>
        <v>90</v>
      </c>
      <c r="O5524" s="124">
        <v>190</v>
      </c>
      <c r="P5524" s="71">
        <f>IF(A5524&lt;43,IF(F5524="女",VLOOKUP(O5524/100,标准!E$108:F$128,2,TRUE),VLOOKUP(O5524/100,标准!E$74:F$94,2,TRUE)),IF(F5524="女",VLOOKUP(O5524/100,标准!E$39:F$59,2,TRUE),VLOOKUP(O5524/100,标准!E$3:F$23,2,TRUE)))</f>
        <v>85</v>
      </c>
      <c r="Q5524" s="125">
        <v>3.49</v>
      </c>
      <c r="R5524" s="71">
        <f>IF(Q5524=0,0,IF(A5524&lt;43,IF(F5524="女",IF(Q5524="",0,VLOOKUP(Q5524,标准!I$108:J$138,2,TRUE)),IF(Q5524="",0,VLOOKUP(Q5524,标准!I$74:J$104,2,TRUE))),IF(F5524="女",IF(Q5524="",0,VLOOKUP(Q5524,标准!I$39:J$69,2,TRUE)),IF(Q5524="",0,VLOOKUP(Q5524,标准!I$3:J$33,2,TRUE)))))</f>
        <v>78</v>
      </c>
      <c r="S5524" s="126">
        <v>63</v>
      </c>
      <c r="T5524" s="71">
        <f>IF(A5524&lt;43,IF(F5524="女",VLOOKUP(S5524,标准!G$108:H$138,2,TRUE),VLOOKUP(S5524,标准!G$74:H$99,2,TRUE)),IF(F5524="女",VLOOKUP(S5524,标准!G$39:H$69,2,TRUE),VLOOKUP(S5524,标准!G$3:H$28,2,TRUE)))</f>
        <v>104</v>
      </c>
      <c r="U5524" s="127">
        <v>8.1</v>
      </c>
      <c r="V5524" s="71">
        <f>IF(U5524=0,0,IF(A5524&lt;43,IF(F5524="女",IF(U5524="",0,VLOOKUP(U5524,标准!A$108:B$128,2,TRUE)),IF(U5524="",0,VLOOKUP(U5524,标准!A$74:B$94,2,TRUE))),IF(F5524="女",IF(U5524="",0,VLOOKUP(U5524,标准!A$39:B$59,2,TRUE)),IF(U5524="",0,VLOOKUP(U5524,标准!A$3:B$23,2,TRUE)))))</f>
        <v>80</v>
      </c>
      <c r="W5524" s="86">
        <f t="shared" si="86"/>
        <v>89.5</v>
      </c>
      <c r="X5524" s="87">
        <v>4.6</v>
      </c>
      <c r="Y5524" s="87">
        <v>4.5</v>
      </c>
      <c r="Z5524" s="91"/>
      <c r="AA5524" s="92"/>
    </row>
    <row r="5525" customHeight="1" spans="1:27">
      <c r="A5525" s="62">
        <v>42</v>
      </c>
      <c r="B5525" s="91">
        <v>5565</v>
      </c>
      <c r="C5525" s="154" t="s">
        <v>11136</v>
      </c>
      <c r="D5525" s="154" t="s">
        <v>11122</v>
      </c>
      <c r="E5525" s="154" t="s">
        <v>971</v>
      </c>
      <c r="F5525" s="154" t="s">
        <v>34</v>
      </c>
      <c r="G5525" s="155" t="s">
        <v>11137</v>
      </c>
      <c r="H5525" s="68">
        <v>156.8</v>
      </c>
      <c r="I5525" s="68">
        <v>58.9</v>
      </c>
      <c r="J5525" s="71">
        <f>IF(F5525="女",IF(H5525=0,0,VLOOKUP(I5525/(H5525*H5525/10000),标准!M$108:N$112,2,TRUE)),IF(H5525=0,0,VLOOKUP(I5525/(H5525*H5525/10000),标准!M$74:N$78,2,TRUE)))</f>
        <v>80</v>
      </c>
      <c r="K5525" s="72">
        <v>3987</v>
      </c>
      <c r="L5525" s="71">
        <f>IF(A5525&lt;43,IF(F5525="女",VLOOKUP(K5525,标准!K$108:L$128,2,TRUE),VLOOKUP(K5525,标准!K$74:L$94,2,TRUE)),IF(F5525="女",VLOOKUP(K5525,标准!K$39:L$59,2,TRUE),VLOOKUP(K5525,标准!K$3:L$23,2,TRUE)))</f>
        <v>100</v>
      </c>
      <c r="M5525" s="68">
        <v>27</v>
      </c>
      <c r="N5525" s="71">
        <f>IF(M5525="",0,IF(A5525&lt;43,IF(F5525="女",VLOOKUP(M5525,标准!C$108:D$128,2,TRUE),VLOOKUP(M5525,标准!C$74:D$94,2,TRUE)),IF(F5525="女",VLOOKUP(M5525,标准!C$39:D$59,2,TRUE),VLOOKUP(M5525,标准!C$3:D$23,2,TRUE))))</f>
        <v>100</v>
      </c>
      <c r="O5525" s="124"/>
      <c r="P5525" s="71">
        <f>IF(A5525&lt;43,IF(F5525="女",VLOOKUP(O5525/100,标准!E$108:F$128,2,TRUE),VLOOKUP(O5525/100,标准!E$74:F$94,2,TRUE)),IF(F5525="女",VLOOKUP(O5525/100,标准!E$39:F$59,2,TRUE),VLOOKUP(O5525/100,标准!E$3:F$23,2,TRUE)))</f>
        <v>0</v>
      </c>
      <c r="Q5525" s="125">
        <v>3.48</v>
      </c>
      <c r="R5525" s="71">
        <f>IF(Q5525=0,0,IF(A5525&lt;43,IF(F5525="女",IF(Q5525="",0,VLOOKUP(Q5525,标准!I$108:J$138,2,TRUE)),IF(Q5525="",0,VLOOKUP(Q5525,标准!I$74:J$104,2,TRUE))),IF(F5525="女",IF(Q5525="",0,VLOOKUP(Q5525,标准!I$39:J$69,2,TRUE)),IF(Q5525="",0,VLOOKUP(Q5525,标准!I$3:J$33,2,TRUE)))))</f>
        <v>78</v>
      </c>
      <c r="S5525" s="126">
        <v>46</v>
      </c>
      <c r="T5525" s="71">
        <f>IF(A5525&lt;43,IF(F5525="女",VLOOKUP(S5525,标准!G$108:H$138,2,TRUE),VLOOKUP(S5525,标准!G$74:H$99,2,TRUE)),IF(F5525="女",VLOOKUP(S5525,标准!G$39:H$69,2,TRUE),VLOOKUP(S5525,标准!G$3:H$28,2,TRUE)))</f>
        <v>80</v>
      </c>
      <c r="U5525" s="127">
        <v>9</v>
      </c>
      <c r="V5525" s="71">
        <f>IF(U5525=0,0,IF(A5525&lt;43,IF(F5525="女",IF(U5525="",0,VLOOKUP(U5525,标准!A$108:B$128,2,TRUE)),IF(U5525="",0,VLOOKUP(U5525,标准!A$74:B$94,2,TRUE))),IF(F5525="女",IF(U5525="",0,VLOOKUP(U5525,标准!A$39:B$59,2,TRUE)),IF(U5525="",0,VLOOKUP(U5525,标准!A$3:B$23,2,TRUE)))))</f>
        <v>72</v>
      </c>
      <c r="W5525" s="86">
        <f t="shared" si="86"/>
        <v>75</v>
      </c>
      <c r="X5525" s="87">
        <v>3.7</v>
      </c>
      <c r="Y5525" s="87">
        <v>3.7</v>
      </c>
      <c r="Z5525" s="91"/>
      <c r="AA5525" s="92"/>
    </row>
    <row r="5526" customHeight="1" spans="1:27">
      <c r="A5526" s="62">
        <v>42</v>
      </c>
      <c r="B5526" s="91">
        <v>5566</v>
      </c>
      <c r="C5526" s="154" t="s">
        <v>11138</v>
      </c>
      <c r="D5526" s="154" t="s">
        <v>11122</v>
      </c>
      <c r="E5526" s="154" t="s">
        <v>971</v>
      </c>
      <c r="F5526" s="154" t="s">
        <v>30</v>
      </c>
      <c r="G5526" s="155" t="s">
        <v>11139</v>
      </c>
      <c r="H5526" s="68">
        <v>168.1</v>
      </c>
      <c r="I5526" s="68">
        <v>72.3</v>
      </c>
      <c r="J5526" s="71">
        <f>IF(F5526="女",IF(H5526=0,0,VLOOKUP(I5526/(H5526*H5526/10000),标准!M$108:N$112,2,TRUE)),IF(H5526=0,0,VLOOKUP(I5526/(H5526*H5526/10000),标准!M$74:N$78,2,TRUE)))</f>
        <v>80</v>
      </c>
      <c r="K5526" s="72">
        <v>3132</v>
      </c>
      <c r="L5526" s="71">
        <f>IF(A5526&lt;43,IF(F5526="女",VLOOKUP(K5526,标准!K$108:L$128,2,TRUE),VLOOKUP(K5526,标准!K$74:L$94,2,TRUE)),IF(F5526="女",VLOOKUP(K5526,标准!K$39:L$59,2,TRUE),VLOOKUP(K5526,标准!K$3:L$23,2,TRUE)))</f>
        <v>60</v>
      </c>
      <c r="M5526" s="68">
        <v>16</v>
      </c>
      <c r="N5526" s="71">
        <f>IF(M5526="",0,IF(A5526&lt;43,IF(F5526="女",VLOOKUP(M5526,标准!C$108:D$128,2,TRUE),VLOOKUP(M5526,标准!C$74:D$94,2,TRUE)),IF(F5526="女",VLOOKUP(M5526,标准!C$39:D$59,2,TRUE),VLOOKUP(M5526,标准!C$3:D$23,2,TRUE))))</f>
        <v>76</v>
      </c>
      <c r="O5526" s="124">
        <v>230</v>
      </c>
      <c r="P5526" s="71">
        <f>IF(A5526&lt;43,IF(F5526="女",VLOOKUP(O5526/100,标准!E$108:F$128,2,TRUE),VLOOKUP(O5526/100,标准!E$74:F$94,2,TRUE)),IF(F5526="女",VLOOKUP(O5526/100,标准!E$39:F$59,2,TRUE),VLOOKUP(O5526/100,标准!E$3:F$23,2,TRUE)))</f>
        <v>70</v>
      </c>
      <c r="Q5526" s="125">
        <v>4.26</v>
      </c>
      <c r="R5526" s="71">
        <f>IF(Q5526=0,0,IF(A5526&lt;43,IF(F5526="女",IF(Q5526="",0,VLOOKUP(Q5526,标准!I$108:J$138,2,TRUE)),IF(Q5526="",0,VLOOKUP(Q5526,标准!I$74:J$104,2,TRUE))),IF(F5526="女",IF(Q5526="",0,VLOOKUP(Q5526,标准!I$39:J$69,2,TRUE)),IF(Q5526="",0,VLOOKUP(Q5526,标准!I$3:J$33,2,TRUE)))))</f>
        <v>62</v>
      </c>
      <c r="S5526" s="126">
        <v>3</v>
      </c>
      <c r="T5526" s="71">
        <f>IF(A5526&lt;43,IF(F5526="女",VLOOKUP(S5526,标准!G$108:H$138,2,TRUE),VLOOKUP(S5526,标准!G$74:H$99,2,TRUE)),IF(F5526="女",VLOOKUP(S5526,标准!G$39:H$69,2,TRUE),VLOOKUP(S5526,标准!G$3:H$28,2,TRUE)))</f>
        <v>0</v>
      </c>
      <c r="U5526" s="127">
        <v>6.8</v>
      </c>
      <c r="V5526" s="71">
        <f>IF(U5526=0,0,IF(A5526&lt;43,IF(F5526="女",IF(U5526="",0,VLOOKUP(U5526,标准!A$108:B$128,2,TRUE)),IF(U5526="",0,VLOOKUP(U5526,标准!A$74:B$94,2,TRUE))),IF(F5526="女",IF(U5526="",0,VLOOKUP(U5526,标准!A$39:B$59,2,TRUE)),IF(U5526="",0,VLOOKUP(U5526,标准!A$3:B$23,2,TRUE)))))</f>
        <v>95</v>
      </c>
      <c r="W5526" s="86">
        <f t="shared" si="86"/>
        <v>67</v>
      </c>
      <c r="X5526" s="87">
        <v>4.2</v>
      </c>
      <c r="Y5526" s="87">
        <v>4.2</v>
      </c>
      <c r="Z5526" s="91"/>
      <c r="AA5526" s="92"/>
    </row>
    <row r="5527" customHeight="1" spans="1:27">
      <c r="A5527" s="62">
        <v>42</v>
      </c>
      <c r="B5527" s="91">
        <v>5567</v>
      </c>
      <c r="C5527" s="154" t="s">
        <v>11140</v>
      </c>
      <c r="D5527" s="154" t="s">
        <v>11122</v>
      </c>
      <c r="E5527" s="154" t="s">
        <v>971</v>
      </c>
      <c r="F5527" s="154" t="s">
        <v>30</v>
      </c>
      <c r="G5527" s="155" t="s">
        <v>11141</v>
      </c>
      <c r="H5527" s="68">
        <v>170</v>
      </c>
      <c r="I5527" s="68">
        <v>53.3</v>
      </c>
      <c r="J5527" s="71">
        <f>IF(F5527="女",IF(H5527=0,0,VLOOKUP(I5527/(H5527*H5527/10000),标准!M$108:N$112,2,TRUE)),IF(H5527=0,0,VLOOKUP(I5527/(H5527*H5527/10000),标准!M$74:N$78,2,TRUE)))</f>
        <v>100</v>
      </c>
      <c r="K5527" s="72">
        <v>3538</v>
      </c>
      <c r="L5527" s="71">
        <f>IF(A5527&lt;43,IF(F5527="女",VLOOKUP(K5527,标准!K$108:L$128,2,TRUE),VLOOKUP(K5527,标准!K$74:L$94,2,TRUE)),IF(F5527="女",VLOOKUP(K5527,标准!K$39:L$59,2,TRUE),VLOOKUP(K5527,标准!K$3:L$23,2,TRUE)))</f>
        <v>66</v>
      </c>
      <c r="M5527" s="68">
        <v>11</v>
      </c>
      <c r="N5527" s="71">
        <f>IF(M5527="",0,IF(A5527&lt;43,IF(F5527="女",VLOOKUP(M5527,标准!C$108:D$128,2,TRUE),VLOOKUP(M5527,标准!C$74:D$94,2,TRUE)),IF(F5527="女",VLOOKUP(M5527,标准!C$39:D$59,2,TRUE),VLOOKUP(M5527,标准!C$3:D$23,2,TRUE))))</f>
        <v>70</v>
      </c>
      <c r="O5527" s="124">
        <v>220</v>
      </c>
      <c r="P5527" s="71">
        <f>IF(A5527&lt;43,IF(F5527="女",VLOOKUP(O5527/100,标准!E$108:F$128,2,TRUE),VLOOKUP(O5527/100,标准!E$74:F$94,2,TRUE)),IF(F5527="女",VLOOKUP(O5527/100,标准!E$39:F$59,2,TRUE),VLOOKUP(O5527/100,标准!E$3:F$23,2,TRUE)))</f>
        <v>66</v>
      </c>
      <c r="Q5527" s="125">
        <v>5.03</v>
      </c>
      <c r="R5527" s="71">
        <f>IF(Q5527=0,0,IF(A5527&lt;43,IF(F5527="女",IF(Q5527="",0,VLOOKUP(Q5527,标准!I$108:J$138,2,TRUE)),IF(Q5527="",0,VLOOKUP(Q5527,标准!I$74:J$104,2,TRUE))),IF(F5527="女",IF(Q5527="",0,VLOOKUP(Q5527,标准!I$39:J$69,2,TRUE)),IF(Q5527="",0,VLOOKUP(Q5527,标准!I$3:J$33,2,TRUE)))))</f>
        <v>40</v>
      </c>
      <c r="S5527" s="126">
        <v>10</v>
      </c>
      <c r="T5527" s="71">
        <f>IF(A5527&lt;43,IF(F5527="女",VLOOKUP(S5527,标准!G$108:H$138,2,TRUE),VLOOKUP(S5527,标准!G$74:H$99,2,TRUE)),IF(F5527="女",VLOOKUP(S5527,标准!G$39:H$69,2,TRUE),VLOOKUP(S5527,标准!G$3:H$28,2,TRUE)))</f>
        <v>60</v>
      </c>
      <c r="U5527" s="127">
        <v>7.1</v>
      </c>
      <c r="V5527" s="71">
        <f>IF(U5527=0,0,IF(A5527&lt;43,IF(F5527="女",IF(U5527="",0,VLOOKUP(U5527,标准!A$108:B$128,2,TRUE)),IF(U5527="",0,VLOOKUP(U5527,标准!A$74:B$94,2,TRUE))),IF(F5527="女",IF(U5527="",0,VLOOKUP(U5527,标准!A$39:B$59,2,TRUE)),IF(U5527="",0,VLOOKUP(U5527,标准!A$3:B$23,2,TRUE)))))</f>
        <v>80</v>
      </c>
      <c r="W5527" s="86">
        <f t="shared" si="86"/>
        <v>68.5</v>
      </c>
      <c r="X5527" s="87">
        <v>3.7</v>
      </c>
      <c r="Y5527" s="87">
        <v>3.7</v>
      </c>
      <c r="Z5527" s="91"/>
      <c r="AA5527" s="92"/>
    </row>
    <row r="5528" customHeight="1" spans="1:27">
      <c r="A5528" s="62">
        <v>42</v>
      </c>
      <c r="B5528" s="91">
        <v>5568</v>
      </c>
      <c r="C5528" s="154" t="s">
        <v>11142</v>
      </c>
      <c r="D5528" s="154" t="s">
        <v>11122</v>
      </c>
      <c r="E5528" s="154" t="s">
        <v>971</v>
      </c>
      <c r="F5528" s="154" t="s">
        <v>30</v>
      </c>
      <c r="G5528" s="155" t="s">
        <v>11143</v>
      </c>
      <c r="H5528" s="68">
        <v>168.3</v>
      </c>
      <c r="I5528" s="68">
        <v>90.3</v>
      </c>
      <c r="J5528" s="71">
        <f>IF(F5528="女",IF(H5528=0,0,VLOOKUP(I5528/(H5528*H5528/10000),标准!M$108:N$112,2,TRUE)),IF(H5528=0,0,VLOOKUP(I5528/(H5528*H5528/10000),标准!M$74:N$78,2,TRUE)))</f>
        <v>60</v>
      </c>
      <c r="K5528" s="72">
        <v>4546</v>
      </c>
      <c r="L5528" s="71">
        <f>IF(A5528&lt;43,IF(F5528="女",VLOOKUP(K5528,标准!K$108:L$128,2,TRUE),VLOOKUP(K5528,标准!K$74:L$94,2,TRUE)),IF(F5528="女",VLOOKUP(K5528,标准!K$39:L$59,2,TRUE),VLOOKUP(K5528,标准!K$3:L$23,2,TRUE)))</f>
        <v>80</v>
      </c>
      <c r="M5528" s="68">
        <v>13.5</v>
      </c>
      <c r="N5528" s="71">
        <f>IF(M5528="",0,IF(A5528&lt;43,IF(F5528="女",VLOOKUP(M5528,标准!C$108:D$128,2,TRUE),VLOOKUP(M5528,标准!C$74:D$94,2,TRUE)),IF(F5528="女",VLOOKUP(M5528,标准!C$39:D$59,2,TRUE),VLOOKUP(M5528,标准!C$3:D$23,2,TRUE))))</f>
        <v>74</v>
      </c>
      <c r="O5528" s="124">
        <v>205</v>
      </c>
      <c r="P5528" s="71">
        <f>IF(A5528&lt;43,IF(F5528="女",VLOOKUP(O5528/100,标准!E$108:F$128,2,TRUE),VLOOKUP(O5528/100,标准!E$74:F$94,2,TRUE)),IF(F5528="女",VLOOKUP(O5528/100,标准!E$39:F$59,2,TRUE),VLOOKUP(O5528/100,标准!E$3:F$23,2,TRUE)))</f>
        <v>50</v>
      </c>
      <c r="Q5528" s="125">
        <v>4.52</v>
      </c>
      <c r="R5528" s="71">
        <f>IF(Q5528=0,0,IF(A5528&lt;43,IF(F5528="女",IF(Q5528="",0,VLOOKUP(Q5528,标准!I$108:J$138,2,TRUE)),IF(Q5528="",0,VLOOKUP(Q5528,标准!I$74:J$104,2,TRUE))),IF(F5528="女",IF(Q5528="",0,VLOOKUP(Q5528,标准!I$39:J$69,2,TRUE)),IF(Q5528="",0,VLOOKUP(Q5528,标准!I$3:J$33,2,TRUE)))))</f>
        <v>50</v>
      </c>
      <c r="S5528" s="126">
        <v>0</v>
      </c>
      <c r="T5528" s="71">
        <f>IF(A5528&lt;43,IF(F5528="女",VLOOKUP(S5528,标准!G$108:H$138,2,TRUE),VLOOKUP(S5528,标准!G$74:H$99,2,TRUE)),IF(F5528="女",VLOOKUP(S5528,标准!G$39:H$69,2,TRUE),VLOOKUP(S5528,标准!G$3:H$28,2,TRUE)))</f>
        <v>0</v>
      </c>
      <c r="U5528" s="127">
        <v>7.5</v>
      </c>
      <c r="V5528" s="71">
        <f>IF(U5528=0,0,IF(A5528&lt;43,IF(F5528="女",IF(U5528="",0,VLOOKUP(U5528,标准!A$108:B$128,2,TRUE)),IF(U5528="",0,VLOOKUP(U5528,标准!A$74:B$94,2,TRUE))),IF(F5528="女",IF(U5528="",0,VLOOKUP(U5528,标准!A$39:B$59,2,TRUE)),IF(U5528="",0,VLOOKUP(U5528,标准!A$3:B$23,2,TRUE)))))</f>
        <v>76</v>
      </c>
      <c r="W5528" s="86">
        <f t="shared" si="86"/>
        <v>58.6</v>
      </c>
      <c r="X5528" s="87">
        <v>3.7</v>
      </c>
      <c r="Y5528" s="87">
        <v>4.1</v>
      </c>
      <c r="Z5528" s="91"/>
      <c r="AA5528" s="92"/>
    </row>
    <row r="5529" customHeight="1" spans="1:27">
      <c r="A5529" s="62">
        <v>42</v>
      </c>
      <c r="B5529" s="91">
        <v>5569</v>
      </c>
      <c r="C5529" s="154" t="s">
        <v>11144</v>
      </c>
      <c r="D5529" s="154" t="s">
        <v>11122</v>
      </c>
      <c r="E5529" s="154" t="s">
        <v>971</v>
      </c>
      <c r="F5529" s="154" t="s">
        <v>30</v>
      </c>
      <c r="G5529" s="155" t="s">
        <v>11145</v>
      </c>
      <c r="H5529" s="68">
        <v>172.8</v>
      </c>
      <c r="I5529" s="68">
        <v>59.1</v>
      </c>
      <c r="J5529" s="71">
        <f>IF(F5529="女",IF(H5529=0,0,VLOOKUP(I5529/(H5529*H5529/10000),标准!M$108:N$112,2,TRUE)),IF(H5529=0,0,VLOOKUP(I5529/(H5529*H5529/10000),标准!M$74:N$78,2,TRUE)))</f>
        <v>100</v>
      </c>
      <c r="K5529" s="72">
        <v>4133</v>
      </c>
      <c r="L5529" s="71">
        <f>IF(A5529&lt;43,IF(F5529="女",VLOOKUP(K5529,标准!K$108:L$128,2,TRUE),VLOOKUP(K5529,标准!K$74:L$94,2,TRUE)),IF(F5529="女",VLOOKUP(K5529,标准!K$39:L$59,2,TRUE),VLOOKUP(K5529,标准!K$3:L$23,2,TRUE)))</f>
        <v>76</v>
      </c>
      <c r="M5529" s="68">
        <v>3</v>
      </c>
      <c r="N5529" s="71">
        <f>IF(M5529="",0,IF(A5529&lt;43,IF(F5529="女",VLOOKUP(M5529,标准!C$108:D$128,2,TRUE),VLOOKUP(M5529,标准!C$74:D$94,2,TRUE)),IF(F5529="女",VLOOKUP(M5529,标准!C$39:D$59,2,TRUE),VLOOKUP(M5529,标准!C$3:D$23,2,TRUE))))</f>
        <v>50</v>
      </c>
      <c r="O5529" s="124">
        <v>225</v>
      </c>
      <c r="P5529" s="71">
        <f>IF(A5529&lt;43,IF(F5529="女",VLOOKUP(O5529/100,标准!E$108:F$128,2,TRUE),VLOOKUP(O5529/100,标准!E$74:F$94,2,TRUE)),IF(F5529="女",VLOOKUP(O5529/100,标准!E$39:F$59,2,TRUE),VLOOKUP(O5529/100,标准!E$3:F$23,2,TRUE)))</f>
        <v>68</v>
      </c>
      <c r="Q5529" s="125">
        <v>4.37</v>
      </c>
      <c r="R5529" s="71">
        <f>IF(Q5529=0,0,IF(A5529&lt;43,IF(F5529="女",IF(Q5529="",0,VLOOKUP(Q5529,标准!I$108:J$138,2,TRUE)),IF(Q5529="",0,VLOOKUP(Q5529,标准!I$74:J$104,2,TRUE))),IF(F5529="女",IF(Q5529="",0,VLOOKUP(Q5529,标准!I$39:J$69,2,TRUE)),IF(Q5529="",0,VLOOKUP(Q5529,标准!I$3:J$33,2,TRUE)))))</f>
        <v>50</v>
      </c>
      <c r="S5529" s="126">
        <v>5</v>
      </c>
      <c r="T5529" s="71">
        <f>IF(A5529&lt;43,IF(F5529="女",VLOOKUP(S5529,标准!G$108:H$138,2,TRUE),VLOOKUP(S5529,标准!G$74:H$99,2,TRUE)),IF(F5529="女",VLOOKUP(S5529,标准!G$39:H$69,2,TRUE),VLOOKUP(S5529,标准!G$3:H$28,2,TRUE)))</f>
        <v>10</v>
      </c>
      <c r="U5529" s="127">
        <v>7.1</v>
      </c>
      <c r="V5529" s="71">
        <f>IF(U5529=0,0,IF(A5529&lt;43,IF(F5529="女",IF(U5529="",0,VLOOKUP(U5529,标准!A$108:B$128,2,TRUE)),IF(U5529="",0,VLOOKUP(U5529,标准!A$74:B$94,2,TRUE))),IF(F5529="女",IF(U5529="",0,VLOOKUP(U5529,标准!A$39:B$59,2,TRUE)),IF(U5529="",0,VLOOKUP(U5529,标准!A$3:B$23,2,TRUE)))))</f>
        <v>80</v>
      </c>
      <c r="W5529" s="86">
        <f t="shared" si="86"/>
        <v>65.2</v>
      </c>
      <c r="X5529" s="87">
        <v>4.1</v>
      </c>
      <c r="Y5529" s="87">
        <v>3.9</v>
      </c>
      <c r="Z5529" s="91"/>
      <c r="AA5529" s="92"/>
    </row>
    <row r="5530" customHeight="1" spans="1:27">
      <c r="A5530" s="62">
        <v>42</v>
      </c>
      <c r="B5530" s="91">
        <v>5570</v>
      </c>
      <c r="C5530" s="154" t="s">
        <v>11146</v>
      </c>
      <c r="D5530" s="154" t="s">
        <v>11122</v>
      </c>
      <c r="E5530" s="154" t="s">
        <v>971</v>
      </c>
      <c r="F5530" s="154" t="s">
        <v>30</v>
      </c>
      <c r="G5530" s="155" t="s">
        <v>11147</v>
      </c>
      <c r="H5530" s="68">
        <v>170.6</v>
      </c>
      <c r="I5530" s="68">
        <v>67.3</v>
      </c>
      <c r="J5530" s="71">
        <f>IF(F5530="女",IF(H5530=0,0,VLOOKUP(I5530/(H5530*H5530/10000),标准!M$108:N$112,2,TRUE)),IF(H5530=0,0,VLOOKUP(I5530/(H5530*H5530/10000),标准!M$74:N$78,2,TRUE)))</f>
        <v>100</v>
      </c>
      <c r="K5530" s="72">
        <v>3397</v>
      </c>
      <c r="L5530" s="71">
        <f>IF(A5530&lt;43,IF(F5530="女",VLOOKUP(K5530,标准!K$108:L$128,2,TRUE),VLOOKUP(K5530,标准!K$74:L$94,2,TRUE)),IF(F5530="女",VLOOKUP(K5530,标准!K$39:L$59,2,TRUE),VLOOKUP(K5530,标准!K$3:L$23,2,TRUE)))</f>
        <v>64</v>
      </c>
      <c r="M5530" s="68">
        <v>18</v>
      </c>
      <c r="N5530" s="71">
        <f>IF(M5530="",0,IF(A5530&lt;43,IF(F5530="女",VLOOKUP(M5530,标准!C$108:D$128,2,TRUE),VLOOKUP(M5530,标准!C$74:D$94,2,TRUE)),IF(F5530="女",VLOOKUP(M5530,标准!C$39:D$59,2,TRUE),VLOOKUP(M5530,标准!C$3:D$23,2,TRUE))))</f>
        <v>80</v>
      </c>
      <c r="O5530" s="124">
        <v>245</v>
      </c>
      <c r="P5530" s="71">
        <f>IF(A5530&lt;43,IF(F5530="女",VLOOKUP(O5530/100,标准!E$108:F$128,2,TRUE),VLOOKUP(O5530/100,标准!E$74:F$94,2,TRUE)),IF(F5530="女",VLOOKUP(O5530/100,标准!E$39:F$59,2,TRUE),VLOOKUP(O5530/100,标准!E$3:F$23,2,TRUE)))</f>
        <v>78</v>
      </c>
      <c r="Q5530" s="125">
        <v>4.1</v>
      </c>
      <c r="R5530" s="71">
        <f>IF(Q5530=0,0,IF(A5530&lt;43,IF(F5530="女",IF(Q5530="",0,VLOOKUP(Q5530,标准!I$108:J$138,2,TRUE)),IF(Q5530="",0,VLOOKUP(Q5530,标准!I$74:J$104,2,TRUE))),IF(F5530="女",IF(Q5530="",0,VLOOKUP(Q5530,标准!I$39:J$69,2,TRUE)),IF(Q5530="",0,VLOOKUP(Q5530,标准!I$3:J$33,2,TRUE)))))</f>
        <v>68</v>
      </c>
      <c r="S5530" s="126">
        <v>10</v>
      </c>
      <c r="T5530" s="71">
        <f>IF(A5530&lt;43,IF(F5530="女",VLOOKUP(S5530,标准!G$108:H$138,2,TRUE),VLOOKUP(S5530,标准!G$74:H$99,2,TRUE)),IF(F5530="女",VLOOKUP(S5530,标准!G$39:H$69,2,TRUE),VLOOKUP(S5530,标准!G$3:H$28,2,TRUE)))</f>
        <v>60</v>
      </c>
      <c r="U5530" s="127">
        <v>7.3</v>
      </c>
      <c r="V5530" s="71">
        <f>IF(U5530=0,0,IF(A5530&lt;43,IF(F5530="女",IF(U5530="",0,VLOOKUP(U5530,标准!A$108:B$128,2,TRUE)),IF(U5530="",0,VLOOKUP(U5530,标准!A$74:B$94,2,TRUE))),IF(F5530="女",IF(U5530="",0,VLOOKUP(U5530,标准!A$39:B$59,2,TRUE)),IF(U5530="",0,VLOOKUP(U5530,标准!A$3:B$23,2,TRUE)))))</f>
        <v>78</v>
      </c>
      <c r="W5530" s="86">
        <f t="shared" si="86"/>
        <v>75.6</v>
      </c>
      <c r="X5530" s="87">
        <v>4.8</v>
      </c>
      <c r="Y5530" s="87">
        <v>4.9</v>
      </c>
      <c r="Z5530" s="91"/>
      <c r="AA5530" s="92"/>
    </row>
    <row r="5531" customHeight="1" spans="1:27">
      <c r="A5531" s="62">
        <v>42</v>
      </c>
      <c r="B5531" s="91">
        <v>5571</v>
      </c>
      <c r="C5531" s="154" t="s">
        <v>11148</v>
      </c>
      <c r="D5531" s="154" t="s">
        <v>11122</v>
      </c>
      <c r="E5531" s="154" t="s">
        <v>971</v>
      </c>
      <c r="F5531" s="154" t="s">
        <v>30</v>
      </c>
      <c r="G5531" s="155" t="s">
        <v>11149</v>
      </c>
      <c r="H5531" s="68">
        <v>160.4</v>
      </c>
      <c r="I5531" s="68">
        <v>59.1</v>
      </c>
      <c r="J5531" s="71">
        <f>IF(F5531="女",IF(H5531=0,0,VLOOKUP(I5531/(H5531*H5531/10000),标准!M$108:N$112,2,TRUE)),IF(H5531=0,0,VLOOKUP(I5531/(H5531*H5531/10000),标准!M$74:N$78,2,TRUE)))</f>
        <v>100</v>
      </c>
      <c r="K5531" s="72">
        <v>5416</v>
      </c>
      <c r="L5531" s="71">
        <f>IF(A5531&lt;43,IF(F5531="女",VLOOKUP(K5531,标准!K$108:L$128,2,TRUE),VLOOKUP(K5531,标准!K$74:L$94,2,TRUE)),IF(F5531="女",VLOOKUP(K5531,标准!K$39:L$59,2,TRUE),VLOOKUP(K5531,标准!K$3:L$23,2,TRUE)))</f>
        <v>100</v>
      </c>
      <c r="M5531" s="68">
        <v>11</v>
      </c>
      <c r="N5531" s="71">
        <f>IF(M5531="",0,IF(A5531&lt;43,IF(F5531="女",VLOOKUP(M5531,标准!C$108:D$128,2,TRUE),VLOOKUP(M5531,标准!C$74:D$94,2,TRUE)),IF(F5531="女",VLOOKUP(M5531,标准!C$39:D$59,2,TRUE),VLOOKUP(M5531,标准!C$3:D$23,2,TRUE))))</f>
        <v>70</v>
      </c>
      <c r="O5531" s="124">
        <v>210</v>
      </c>
      <c r="P5531" s="71">
        <f>IF(A5531&lt;43,IF(F5531="女",VLOOKUP(O5531/100,标准!E$108:F$128,2,TRUE),VLOOKUP(O5531/100,标准!E$74:F$94,2,TRUE)),IF(F5531="女",VLOOKUP(O5531/100,标准!E$39:F$59,2,TRUE),VLOOKUP(O5531/100,标准!E$3:F$23,2,TRUE)))</f>
        <v>60</v>
      </c>
      <c r="Q5531" s="125">
        <v>5.02</v>
      </c>
      <c r="R5531" s="71">
        <f>IF(Q5531=0,0,IF(A5531&lt;43,IF(F5531="女",IF(Q5531="",0,VLOOKUP(Q5531,标准!I$108:J$138,2,TRUE)),IF(Q5531="",0,VLOOKUP(Q5531,标准!I$74:J$104,2,TRUE))),IF(F5531="女",IF(Q5531="",0,VLOOKUP(Q5531,标准!I$39:J$69,2,TRUE)),IF(Q5531="",0,VLOOKUP(Q5531,标准!I$3:J$33,2,TRUE)))))</f>
        <v>40</v>
      </c>
      <c r="S5531" s="126">
        <v>9</v>
      </c>
      <c r="T5531" s="71">
        <f>IF(A5531&lt;43,IF(F5531="女",VLOOKUP(S5531,标准!G$108:H$138,2,TRUE),VLOOKUP(S5531,标准!G$74:H$99,2,TRUE)),IF(F5531="女",VLOOKUP(S5531,标准!G$39:H$69,2,TRUE),VLOOKUP(S5531,标准!G$3:H$28,2,TRUE)))</f>
        <v>50</v>
      </c>
      <c r="U5531" s="127">
        <v>7.8</v>
      </c>
      <c r="V5531" s="71">
        <f>IF(U5531=0,0,IF(A5531&lt;43,IF(F5531="女",IF(U5531="",0,VLOOKUP(U5531,标准!A$108:B$128,2,TRUE)),IF(U5531="",0,VLOOKUP(U5531,标准!A$74:B$94,2,TRUE))),IF(F5531="女",IF(U5531="",0,VLOOKUP(U5531,标准!A$39:B$59,2,TRUE)),IF(U5531="",0,VLOOKUP(U5531,标准!A$3:B$23,2,TRUE)))))</f>
        <v>72</v>
      </c>
      <c r="W5531" s="86">
        <f t="shared" si="86"/>
        <v>70.4</v>
      </c>
      <c r="X5531" s="87">
        <v>3.7</v>
      </c>
      <c r="Y5531" s="87">
        <v>3.7</v>
      </c>
      <c r="Z5531" s="91"/>
      <c r="AA5531" s="92"/>
    </row>
    <row r="5532" customHeight="1" spans="1:27">
      <c r="A5532" s="62">
        <v>42</v>
      </c>
      <c r="B5532" s="91">
        <v>5572</v>
      </c>
      <c r="C5532" s="154" t="s">
        <v>11150</v>
      </c>
      <c r="D5532" s="154" t="s">
        <v>11122</v>
      </c>
      <c r="E5532" s="154" t="s">
        <v>971</v>
      </c>
      <c r="F5532" s="154" t="s">
        <v>30</v>
      </c>
      <c r="G5532" s="155" t="s">
        <v>11151</v>
      </c>
      <c r="H5532" s="68">
        <v>181.1</v>
      </c>
      <c r="I5532" s="68">
        <v>96</v>
      </c>
      <c r="J5532" s="71">
        <f>IF(F5532="女",IF(H5532=0,0,VLOOKUP(I5532/(H5532*H5532/10000),标准!M$108:N$112,2,TRUE)),IF(H5532=0,0,VLOOKUP(I5532/(H5532*H5532/10000),标准!M$74:N$78,2,TRUE)))</f>
        <v>60</v>
      </c>
      <c r="K5532" s="72">
        <v>6045</v>
      </c>
      <c r="L5532" s="71">
        <f>IF(A5532&lt;43,IF(F5532="女",VLOOKUP(K5532,标准!K$108:L$128,2,TRUE),VLOOKUP(K5532,标准!K$74:L$94,2,TRUE)),IF(F5532="女",VLOOKUP(K5532,标准!K$39:L$59,2,TRUE),VLOOKUP(K5532,标准!K$3:L$23,2,TRUE)))</f>
        <v>100</v>
      </c>
      <c r="M5532" s="68">
        <v>0</v>
      </c>
      <c r="N5532" s="71">
        <f>IF(M5532="",0,IF(A5532&lt;43,IF(F5532="女",VLOOKUP(M5532,标准!C$108:D$128,2,TRUE),VLOOKUP(M5532,标准!C$74:D$94,2,TRUE)),IF(F5532="女",VLOOKUP(M5532,标准!C$39:D$59,2,TRUE),VLOOKUP(M5532,标准!C$3:D$23,2,TRUE))))</f>
        <v>20</v>
      </c>
      <c r="O5532" s="124">
        <v>205</v>
      </c>
      <c r="P5532" s="71">
        <f>IF(A5532&lt;43,IF(F5532="女",VLOOKUP(O5532/100,标准!E$108:F$128,2,TRUE),VLOOKUP(O5532/100,标准!E$74:F$94,2,TRUE)),IF(F5532="女",VLOOKUP(O5532/100,标准!E$39:F$59,2,TRUE),VLOOKUP(O5532/100,标准!E$3:F$23,2,TRUE)))</f>
        <v>50</v>
      </c>
      <c r="Q5532" s="125">
        <v>4.2</v>
      </c>
      <c r="R5532" s="71">
        <f>IF(Q5532=0,0,IF(A5532&lt;43,IF(F5532="女",IF(Q5532="",0,VLOOKUP(Q5532,标准!I$108:J$138,2,TRUE)),IF(Q5532="",0,VLOOKUP(Q5532,标准!I$74:J$104,2,TRUE))),IF(F5532="女",IF(Q5532="",0,VLOOKUP(Q5532,标准!I$39:J$69,2,TRUE)),IF(Q5532="",0,VLOOKUP(Q5532,标准!I$3:J$33,2,TRUE)))))</f>
        <v>64</v>
      </c>
      <c r="S5532" s="126">
        <v>1</v>
      </c>
      <c r="T5532" s="71">
        <f>IF(A5532&lt;43,IF(F5532="女",VLOOKUP(S5532,标准!G$108:H$138,2,TRUE),VLOOKUP(S5532,标准!G$74:H$99,2,TRUE)),IF(F5532="女",VLOOKUP(S5532,标准!G$39:H$69,2,TRUE),VLOOKUP(S5532,标准!G$3:H$28,2,TRUE)))</f>
        <v>0</v>
      </c>
      <c r="U5532" s="127">
        <v>7.6</v>
      </c>
      <c r="V5532" s="71">
        <f>IF(U5532=0,0,IF(A5532&lt;43,IF(F5532="女",IF(U5532="",0,VLOOKUP(U5532,标准!A$108:B$128,2,TRUE)),IF(U5532="",0,VLOOKUP(U5532,标准!A$74:B$94,2,TRUE))),IF(F5532="女",IF(U5532="",0,VLOOKUP(U5532,标准!A$39:B$59,2,TRUE)),IF(U5532="",0,VLOOKUP(U5532,标准!A$3:B$23,2,TRUE)))))</f>
        <v>74</v>
      </c>
      <c r="W5532" s="86">
        <f t="shared" si="86"/>
        <v>58.6</v>
      </c>
      <c r="X5532" s="87">
        <v>4.1</v>
      </c>
      <c r="Y5532" s="87">
        <v>4.1</v>
      </c>
      <c r="Z5532" s="91"/>
      <c r="AA5532" s="92"/>
    </row>
    <row r="5533" customHeight="1" spans="1:27">
      <c r="A5533" s="62">
        <v>42</v>
      </c>
      <c r="B5533" s="91">
        <v>5573</v>
      </c>
      <c r="C5533" s="154" t="s">
        <v>11152</v>
      </c>
      <c r="D5533" s="154" t="s">
        <v>11122</v>
      </c>
      <c r="E5533" s="154" t="s">
        <v>971</v>
      </c>
      <c r="F5533" s="154" t="s">
        <v>30</v>
      </c>
      <c r="G5533" s="155" t="s">
        <v>11153</v>
      </c>
      <c r="H5533" s="68">
        <v>182.5</v>
      </c>
      <c r="I5533" s="68">
        <v>74.6</v>
      </c>
      <c r="J5533" s="71">
        <f>IF(F5533="女",IF(H5533=0,0,VLOOKUP(I5533/(H5533*H5533/10000),标准!M$108:N$112,2,TRUE)),IF(H5533=0,0,VLOOKUP(I5533/(H5533*H5533/10000),标准!M$74:N$78,2,TRUE)))</f>
        <v>100</v>
      </c>
      <c r="K5533" s="72">
        <v>6388</v>
      </c>
      <c r="L5533" s="71">
        <f>IF(A5533&lt;43,IF(F5533="女",VLOOKUP(K5533,标准!K$108:L$128,2,TRUE),VLOOKUP(K5533,标准!K$74:L$94,2,TRUE)),IF(F5533="女",VLOOKUP(K5533,标准!K$39:L$59,2,TRUE),VLOOKUP(K5533,标准!K$3:L$23,2,TRUE)))</f>
        <v>100</v>
      </c>
      <c r="M5533" s="68">
        <v>7.5</v>
      </c>
      <c r="N5533" s="71">
        <f>IF(M5533="",0,IF(A5533&lt;43,IF(F5533="女",VLOOKUP(M5533,标准!C$108:D$128,2,TRUE),VLOOKUP(M5533,标准!C$74:D$94,2,TRUE)),IF(F5533="女",VLOOKUP(M5533,标准!C$39:D$59,2,TRUE),VLOOKUP(M5533,标准!C$3:D$23,2,TRUE))))</f>
        <v>64</v>
      </c>
      <c r="O5533" s="124">
        <v>235</v>
      </c>
      <c r="P5533" s="71">
        <f>IF(A5533&lt;43,IF(F5533="女",VLOOKUP(O5533/100,标准!E$108:F$128,2,TRUE),VLOOKUP(O5533/100,标准!E$74:F$94,2,TRUE)),IF(F5533="女",VLOOKUP(O5533/100,标准!E$39:F$59,2,TRUE),VLOOKUP(O5533/100,标准!E$3:F$23,2,TRUE)))</f>
        <v>72</v>
      </c>
      <c r="Q5533" s="125">
        <v>4.34</v>
      </c>
      <c r="R5533" s="71">
        <f>IF(Q5533=0,0,IF(A5533&lt;43,IF(F5533="女",IF(Q5533="",0,VLOOKUP(Q5533,标准!I$108:J$138,2,TRUE)),IF(Q5533="",0,VLOOKUP(Q5533,标准!I$74:J$104,2,TRUE))),IF(F5533="女",IF(Q5533="",0,VLOOKUP(Q5533,标准!I$39:J$69,2,TRUE)),IF(Q5533="",0,VLOOKUP(Q5533,标准!I$3:J$33,2,TRUE)))))</f>
        <v>50</v>
      </c>
      <c r="S5533" s="126">
        <v>4</v>
      </c>
      <c r="T5533" s="71">
        <f>IF(A5533&lt;43,IF(F5533="女",VLOOKUP(S5533,标准!G$108:H$138,2,TRUE),VLOOKUP(S5533,标准!G$74:H$99,2,TRUE)),IF(F5533="女",VLOOKUP(S5533,标准!G$39:H$69,2,TRUE),VLOOKUP(S5533,标准!G$3:H$28,2,TRUE)))</f>
        <v>0</v>
      </c>
      <c r="U5533" s="127">
        <v>7.7</v>
      </c>
      <c r="V5533" s="71">
        <f>IF(U5533=0,0,IF(A5533&lt;43,IF(F5533="女",IF(U5533="",0,VLOOKUP(U5533,标准!A$108:B$128,2,TRUE)),IF(U5533="",0,VLOOKUP(U5533,标准!A$74:B$94,2,TRUE))),IF(F5533="女",IF(U5533="",0,VLOOKUP(U5533,标准!A$39:B$59,2,TRUE)),IF(U5533="",0,VLOOKUP(U5533,标准!A$3:B$23,2,TRUE)))))</f>
        <v>74</v>
      </c>
      <c r="W5533" s="86">
        <f t="shared" si="86"/>
        <v>68.4</v>
      </c>
      <c r="X5533" s="87">
        <v>3.7</v>
      </c>
      <c r="Y5533" s="87">
        <v>3.7</v>
      </c>
      <c r="Z5533" s="91"/>
      <c r="AA5533" s="92"/>
    </row>
    <row r="5534" customHeight="1" spans="1:27">
      <c r="A5534" s="62">
        <v>42</v>
      </c>
      <c r="B5534" s="91">
        <v>5574</v>
      </c>
      <c r="C5534" s="154" t="s">
        <v>11154</v>
      </c>
      <c r="D5534" s="154" t="s">
        <v>11122</v>
      </c>
      <c r="E5534" s="154" t="s">
        <v>971</v>
      </c>
      <c r="F5534" s="154" t="s">
        <v>30</v>
      </c>
      <c r="G5534" s="155" t="s">
        <v>11155</v>
      </c>
      <c r="H5534" s="68">
        <v>171.8</v>
      </c>
      <c r="I5534" s="68">
        <v>55.6</v>
      </c>
      <c r="J5534" s="71">
        <f>IF(F5534="女",IF(H5534=0,0,VLOOKUP(I5534/(H5534*H5534/10000),标准!M$108:N$112,2,TRUE)),IF(H5534=0,0,VLOOKUP(I5534/(H5534*H5534/10000),标准!M$74:N$78,2,TRUE)))</f>
        <v>100</v>
      </c>
      <c r="K5534" s="72">
        <v>4685</v>
      </c>
      <c r="L5534" s="71">
        <f>IF(A5534&lt;43,IF(F5534="女",VLOOKUP(K5534,标准!K$108:L$128,2,TRUE),VLOOKUP(K5534,标准!K$74:L$94,2,TRUE)),IF(F5534="女",VLOOKUP(K5534,标准!K$39:L$59,2,TRUE),VLOOKUP(K5534,标准!K$3:L$23,2,TRUE)))</f>
        <v>85</v>
      </c>
      <c r="M5534" s="68">
        <v>14.5</v>
      </c>
      <c r="N5534" s="71">
        <f>IF(M5534="",0,IF(A5534&lt;43,IF(F5534="女",VLOOKUP(M5534,标准!C$108:D$128,2,TRUE),VLOOKUP(M5534,标准!C$74:D$94,2,TRUE)),IF(F5534="女",VLOOKUP(M5534,标准!C$39:D$59,2,TRUE),VLOOKUP(M5534,标准!C$3:D$23,2,TRUE))))</f>
        <v>74</v>
      </c>
      <c r="O5534" s="124">
        <v>235</v>
      </c>
      <c r="P5534" s="71">
        <f>IF(A5534&lt;43,IF(F5534="女",VLOOKUP(O5534/100,标准!E$108:F$128,2,TRUE),VLOOKUP(O5534/100,标准!E$74:F$94,2,TRUE)),IF(F5534="女",VLOOKUP(O5534/100,标准!E$39:F$59,2,TRUE),VLOOKUP(O5534/100,标准!E$3:F$23,2,TRUE)))</f>
        <v>72</v>
      </c>
      <c r="Q5534" s="125">
        <v>3.41</v>
      </c>
      <c r="R5534" s="71">
        <f>IF(Q5534=0,0,IF(A5534&lt;43,IF(F5534="女",IF(Q5534="",0,VLOOKUP(Q5534,标准!I$108:J$138,2,TRUE)),IF(Q5534="",0,VLOOKUP(Q5534,标准!I$74:J$104,2,TRUE))),IF(F5534="女",IF(Q5534="",0,VLOOKUP(Q5534,标准!I$39:J$69,2,TRUE)),IF(Q5534="",0,VLOOKUP(Q5534,标准!I$3:J$33,2,TRUE)))))</f>
        <v>80</v>
      </c>
      <c r="S5534" s="126">
        <v>20</v>
      </c>
      <c r="T5534" s="71">
        <f>IF(A5534&lt;43,IF(F5534="女",VLOOKUP(S5534,标准!G$108:H$138,2,TRUE),VLOOKUP(S5534,标准!G$74:H$99,2,TRUE)),IF(F5534="女",VLOOKUP(S5534,标准!G$39:H$69,2,TRUE),VLOOKUP(S5534,标准!G$3:H$28,2,TRUE)))</f>
        <v>101</v>
      </c>
      <c r="U5534" s="127">
        <v>6.7</v>
      </c>
      <c r="V5534" s="71">
        <f>IF(U5534=0,0,IF(A5534&lt;43,IF(F5534="女",IF(U5534="",0,VLOOKUP(U5534,标准!A$108:B$128,2,TRUE)),IF(U5534="",0,VLOOKUP(U5534,标准!A$74:B$94,2,TRUE))),IF(F5534="女",IF(U5534="",0,VLOOKUP(U5534,标准!A$39:B$59,2,TRUE)),IF(U5534="",0,VLOOKUP(U5534,标准!A$3:B$23,2,TRUE)))))</f>
        <v>100</v>
      </c>
      <c r="W5534" s="86">
        <f t="shared" si="86"/>
        <v>88.45</v>
      </c>
      <c r="X5534" s="87">
        <v>3.7</v>
      </c>
      <c r="Y5534" s="87">
        <v>3.7</v>
      </c>
      <c r="Z5534" s="91"/>
      <c r="AA5534" s="92"/>
    </row>
    <row r="5535" customHeight="1" spans="1:27">
      <c r="A5535" s="62">
        <v>42</v>
      </c>
      <c r="B5535" s="91">
        <v>5575</v>
      </c>
      <c r="C5535" s="154" t="s">
        <v>11156</v>
      </c>
      <c r="D5535" s="154" t="s">
        <v>11122</v>
      </c>
      <c r="E5535" s="154" t="s">
        <v>971</v>
      </c>
      <c r="F5535" s="154" t="s">
        <v>30</v>
      </c>
      <c r="G5535" s="155" t="s">
        <v>11157</v>
      </c>
      <c r="H5535" s="68">
        <v>183</v>
      </c>
      <c r="I5535" s="68">
        <v>79.2</v>
      </c>
      <c r="J5535" s="71">
        <f>IF(F5535="女",IF(H5535=0,0,VLOOKUP(I5535/(H5535*H5535/10000),标准!M$108:N$112,2,TRUE)),IF(H5535=0,0,VLOOKUP(I5535/(H5535*H5535/10000),标准!M$74:N$78,2,TRUE)))</f>
        <v>100</v>
      </c>
      <c r="K5535" s="72">
        <v>6068</v>
      </c>
      <c r="L5535" s="71">
        <f>IF(A5535&lt;43,IF(F5535="女",VLOOKUP(K5535,标准!K$108:L$128,2,TRUE),VLOOKUP(K5535,标准!K$74:L$94,2,TRUE)),IF(F5535="女",VLOOKUP(K5535,标准!K$39:L$59,2,TRUE),VLOOKUP(K5535,标准!K$3:L$23,2,TRUE)))</f>
        <v>100</v>
      </c>
      <c r="M5535" s="68">
        <v>18.5</v>
      </c>
      <c r="N5535" s="71">
        <f>IF(M5535="",0,IF(A5535&lt;43,IF(F5535="女",VLOOKUP(M5535,标准!C$108:D$128,2,TRUE),VLOOKUP(M5535,标准!C$74:D$94,2,TRUE)),IF(F5535="女",VLOOKUP(M5535,标准!C$39:D$59,2,TRUE),VLOOKUP(M5535,标准!C$3:D$23,2,TRUE))))</f>
        <v>80</v>
      </c>
      <c r="O5535" s="124">
        <v>250</v>
      </c>
      <c r="P5535" s="71">
        <f>IF(A5535&lt;43,IF(F5535="女",VLOOKUP(O5535/100,标准!E$108:F$128,2,TRUE),VLOOKUP(O5535/100,标准!E$74:F$94,2,TRUE)),IF(F5535="女",VLOOKUP(O5535/100,标准!E$39:F$59,2,TRUE),VLOOKUP(O5535/100,标准!E$3:F$23,2,TRUE)))</f>
        <v>80</v>
      </c>
      <c r="Q5535" s="125">
        <v>4.14</v>
      </c>
      <c r="R5535" s="71">
        <f>IF(Q5535=0,0,IF(A5535&lt;43,IF(F5535="女",IF(Q5535="",0,VLOOKUP(Q5535,标准!I$108:J$138,2,TRUE)),IF(Q5535="",0,VLOOKUP(Q5535,标准!I$74:J$104,2,TRUE))),IF(F5535="女",IF(Q5535="",0,VLOOKUP(Q5535,标准!I$39:J$69,2,TRUE)),IF(Q5535="",0,VLOOKUP(Q5535,标准!I$3:J$33,2,TRUE)))))</f>
        <v>66</v>
      </c>
      <c r="S5535" s="126">
        <v>1</v>
      </c>
      <c r="T5535" s="71">
        <f>IF(A5535&lt;43,IF(F5535="女",VLOOKUP(S5535,标准!G$108:H$138,2,TRUE),VLOOKUP(S5535,标准!G$74:H$99,2,TRUE)),IF(F5535="女",VLOOKUP(S5535,标准!G$39:H$69,2,TRUE),VLOOKUP(S5535,标准!G$3:H$28,2,TRUE)))</f>
        <v>0</v>
      </c>
      <c r="U5535" s="127">
        <v>6.9</v>
      </c>
      <c r="V5535" s="71">
        <f>IF(U5535=0,0,IF(A5535&lt;43,IF(F5535="女",IF(U5535="",0,VLOOKUP(U5535,标准!A$108:B$128,2,TRUE)),IF(U5535="",0,VLOOKUP(U5535,标准!A$74:B$94,2,TRUE))),IF(F5535="女",IF(U5535="",0,VLOOKUP(U5535,标准!A$39:B$59,2,TRUE)),IF(U5535="",0,VLOOKUP(U5535,标准!A$3:B$23,2,TRUE)))))</f>
        <v>90</v>
      </c>
      <c r="W5535" s="86">
        <f t="shared" si="86"/>
        <v>77.2</v>
      </c>
      <c r="X5535" s="87">
        <v>4.3</v>
      </c>
      <c r="Y5535" s="87">
        <v>4.7</v>
      </c>
      <c r="Z5535" s="91"/>
      <c r="AA5535" s="92"/>
    </row>
    <row r="5536" customHeight="1" spans="1:27">
      <c r="A5536" s="62">
        <v>42</v>
      </c>
      <c r="B5536" s="91">
        <v>5576</v>
      </c>
      <c r="C5536" s="154" t="s">
        <v>11158</v>
      </c>
      <c r="D5536" s="154" t="s">
        <v>11122</v>
      </c>
      <c r="E5536" s="154" t="s">
        <v>971</v>
      </c>
      <c r="F5536" s="154" t="s">
        <v>30</v>
      </c>
      <c r="G5536" s="155" t="s">
        <v>11159</v>
      </c>
      <c r="H5536" s="68">
        <v>168.5</v>
      </c>
      <c r="I5536" s="68">
        <v>72.9</v>
      </c>
      <c r="J5536" s="71">
        <f>IF(F5536="女",IF(H5536=0,0,VLOOKUP(I5536/(H5536*H5536/10000),标准!M$108:N$112,2,TRUE)),IF(H5536=0,0,VLOOKUP(I5536/(H5536*H5536/10000),标准!M$74:N$78,2,TRUE)))</f>
        <v>80</v>
      </c>
      <c r="K5536" s="72">
        <v>4286</v>
      </c>
      <c r="L5536" s="71">
        <f>IF(A5536&lt;43,IF(F5536="女",VLOOKUP(K5536,标准!K$108:L$128,2,TRUE),VLOOKUP(K5536,标准!K$74:L$94,2,TRUE)),IF(F5536="女",VLOOKUP(K5536,标准!K$39:L$59,2,TRUE),VLOOKUP(K5536,标准!K$3:L$23,2,TRUE)))</f>
        <v>78</v>
      </c>
      <c r="M5536" s="68">
        <v>21.5</v>
      </c>
      <c r="N5536" s="71">
        <f>IF(M5536="",0,IF(A5536&lt;43,IF(F5536="女",VLOOKUP(M5536,标准!C$108:D$128,2,TRUE),VLOOKUP(M5536,标准!C$74:D$94,2,TRUE)),IF(F5536="女",VLOOKUP(M5536,标准!C$39:D$59,2,TRUE),VLOOKUP(M5536,标准!C$3:D$23,2,TRUE))))</f>
        <v>90</v>
      </c>
      <c r="O5536" s="124">
        <v>220</v>
      </c>
      <c r="P5536" s="71">
        <f>IF(A5536&lt;43,IF(F5536="女",VLOOKUP(O5536/100,标准!E$108:F$128,2,TRUE),VLOOKUP(O5536/100,标准!E$74:F$94,2,TRUE)),IF(F5536="女",VLOOKUP(O5536/100,标准!E$39:F$59,2,TRUE),VLOOKUP(O5536/100,标准!E$3:F$23,2,TRUE)))</f>
        <v>66</v>
      </c>
      <c r="Q5536" s="125">
        <v>4.52</v>
      </c>
      <c r="R5536" s="71">
        <f>IF(Q5536=0,0,IF(A5536&lt;43,IF(F5536="女",IF(Q5536="",0,VLOOKUP(Q5536,标准!I$108:J$138,2,TRUE)),IF(Q5536="",0,VLOOKUP(Q5536,标准!I$74:J$104,2,TRUE))),IF(F5536="女",IF(Q5536="",0,VLOOKUP(Q5536,标准!I$39:J$69,2,TRUE)),IF(Q5536="",0,VLOOKUP(Q5536,标准!I$3:J$33,2,TRUE)))))</f>
        <v>50</v>
      </c>
      <c r="S5536" s="126">
        <v>2</v>
      </c>
      <c r="T5536" s="71">
        <f>IF(A5536&lt;43,IF(F5536="女",VLOOKUP(S5536,标准!G$108:H$138,2,TRUE),VLOOKUP(S5536,标准!G$74:H$99,2,TRUE)),IF(F5536="女",VLOOKUP(S5536,标准!G$39:H$69,2,TRUE),VLOOKUP(S5536,标准!G$3:H$28,2,TRUE)))</f>
        <v>0</v>
      </c>
      <c r="U5536" s="127">
        <v>7.7</v>
      </c>
      <c r="V5536" s="71">
        <f>IF(U5536=0,0,IF(A5536&lt;43,IF(F5536="女",IF(U5536="",0,VLOOKUP(U5536,标准!A$108:B$128,2,TRUE)),IF(U5536="",0,VLOOKUP(U5536,标准!A$74:B$94,2,TRUE))),IF(F5536="女",IF(U5536="",0,VLOOKUP(U5536,标准!A$39:B$59,2,TRUE)),IF(U5536="",0,VLOOKUP(U5536,标准!A$3:B$23,2,TRUE)))))</f>
        <v>74</v>
      </c>
      <c r="W5536" s="86">
        <f t="shared" si="86"/>
        <v>64.1</v>
      </c>
      <c r="X5536" s="87">
        <v>3.7</v>
      </c>
      <c r="Y5536" s="87">
        <v>3.7</v>
      </c>
      <c r="Z5536" s="91"/>
      <c r="AA5536" s="92"/>
    </row>
    <row r="5537" customHeight="1" spans="1:27">
      <c r="A5537" s="62">
        <v>42</v>
      </c>
      <c r="B5537" s="91">
        <v>5577</v>
      </c>
      <c r="C5537" s="154" t="s">
        <v>11160</v>
      </c>
      <c r="D5537" s="154" t="s">
        <v>11122</v>
      </c>
      <c r="E5537" s="154" t="s">
        <v>971</v>
      </c>
      <c r="F5537" s="154" t="s">
        <v>30</v>
      </c>
      <c r="G5537" s="155" t="s">
        <v>11161</v>
      </c>
      <c r="H5537" s="68">
        <v>171.5</v>
      </c>
      <c r="I5537" s="68">
        <v>62.4</v>
      </c>
      <c r="J5537" s="71">
        <f>IF(F5537="女",IF(H5537=0,0,VLOOKUP(I5537/(H5537*H5537/10000),标准!M$108:N$112,2,TRUE)),IF(H5537=0,0,VLOOKUP(I5537/(H5537*H5537/10000),标准!M$74:N$78,2,TRUE)))</f>
        <v>100</v>
      </c>
      <c r="K5537" s="72">
        <v>4236</v>
      </c>
      <c r="L5537" s="71">
        <f>IF(A5537&lt;43,IF(F5537="女",VLOOKUP(K5537,标准!K$108:L$128,2,TRUE),VLOOKUP(K5537,标准!K$74:L$94,2,TRUE)),IF(F5537="女",VLOOKUP(K5537,标准!K$39:L$59,2,TRUE),VLOOKUP(K5537,标准!K$3:L$23,2,TRUE)))</f>
        <v>78</v>
      </c>
      <c r="M5537" s="68">
        <v>17</v>
      </c>
      <c r="N5537" s="71">
        <f>IF(M5537="",0,IF(A5537&lt;43,IF(F5537="女",VLOOKUP(M5537,标准!C$108:D$128,2,TRUE),VLOOKUP(M5537,标准!C$74:D$94,2,TRUE)),IF(F5537="女",VLOOKUP(M5537,标准!C$39:D$59,2,TRUE),VLOOKUP(M5537,标准!C$3:D$23,2,TRUE))))</f>
        <v>78</v>
      </c>
      <c r="O5537" s="124">
        <v>185</v>
      </c>
      <c r="P5537" s="71">
        <f>IF(A5537&lt;43,IF(F5537="女",VLOOKUP(O5537/100,标准!E$108:F$128,2,TRUE),VLOOKUP(O5537/100,标准!E$74:F$94,2,TRUE)),IF(F5537="女",VLOOKUP(O5537/100,标准!E$39:F$59,2,TRUE),VLOOKUP(O5537/100,标准!E$3:F$23,2,TRUE)))</f>
        <v>10</v>
      </c>
      <c r="Q5537" s="125">
        <v>4.26</v>
      </c>
      <c r="R5537" s="71">
        <f>IF(Q5537=0,0,IF(A5537&lt;43,IF(F5537="女",IF(Q5537="",0,VLOOKUP(Q5537,标准!I$108:J$138,2,TRUE)),IF(Q5537="",0,VLOOKUP(Q5537,标准!I$74:J$104,2,TRUE))),IF(F5537="女",IF(Q5537="",0,VLOOKUP(Q5537,标准!I$39:J$69,2,TRUE)),IF(Q5537="",0,VLOOKUP(Q5537,标准!I$3:J$33,2,TRUE)))))</f>
        <v>62</v>
      </c>
      <c r="S5537" s="126">
        <v>1</v>
      </c>
      <c r="T5537" s="71">
        <f>IF(A5537&lt;43,IF(F5537="女",VLOOKUP(S5537,标准!G$108:H$138,2,TRUE),VLOOKUP(S5537,标准!G$74:H$99,2,TRUE)),IF(F5537="女",VLOOKUP(S5537,标准!G$39:H$69,2,TRUE),VLOOKUP(S5537,标准!G$3:H$28,2,TRUE)))</f>
        <v>0</v>
      </c>
      <c r="U5537" s="127">
        <v>7.9</v>
      </c>
      <c r="V5537" s="71">
        <f>IF(U5537=0,0,IF(A5537&lt;43,IF(F5537="女",IF(U5537="",0,VLOOKUP(U5537,标准!A$108:B$128,2,TRUE)),IF(U5537="",0,VLOOKUP(U5537,标准!A$74:B$94,2,TRUE))),IF(F5537="女",IF(U5537="",0,VLOOKUP(U5537,标准!A$39:B$59,2,TRUE)),IF(U5537="",0,VLOOKUP(U5537,标准!A$3:B$23,2,TRUE)))))</f>
        <v>72</v>
      </c>
      <c r="W5537" s="86">
        <f t="shared" si="86"/>
        <v>62.3</v>
      </c>
      <c r="X5537" s="87">
        <v>4.1</v>
      </c>
      <c r="Y5537" s="87">
        <v>4.1</v>
      </c>
      <c r="Z5537" s="91"/>
      <c r="AA5537" s="92"/>
    </row>
    <row r="5538" customHeight="1" spans="1:27">
      <c r="A5538" s="62">
        <v>42</v>
      </c>
      <c r="B5538" s="91">
        <v>5578</v>
      </c>
      <c r="C5538" s="154" t="s">
        <v>11162</v>
      </c>
      <c r="D5538" s="154" t="s">
        <v>11122</v>
      </c>
      <c r="E5538" s="154" t="s">
        <v>971</v>
      </c>
      <c r="F5538" s="154" t="s">
        <v>30</v>
      </c>
      <c r="G5538" s="155" t="s">
        <v>11163</v>
      </c>
      <c r="H5538" s="68">
        <v>176.9</v>
      </c>
      <c r="I5538" s="68">
        <v>75.1</v>
      </c>
      <c r="J5538" s="71">
        <f>IF(F5538="女",IF(H5538=0,0,VLOOKUP(I5538/(H5538*H5538/10000),标准!M$108:N$112,2,TRUE)),IF(H5538=0,0,VLOOKUP(I5538/(H5538*H5538/10000),标准!M$74:N$78,2,TRUE)))</f>
        <v>80</v>
      </c>
      <c r="K5538" s="72">
        <v>5800</v>
      </c>
      <c r="L5538" s="71">
        <f>IF(A5538&lt;43,IF(F5538="女",VLOOKUP(K5538,标准!K$108:L$128,2,TRUE),VLOOKUP(K5538,标准!K$74:L$94,2,TRUE)),IF(F5538="女",VLOOKUP(K5538,标准!K$39:L$59,2,TRUE),VLOOKUP(K5538,标准!K$3:L$23,2,TRUE)))</f>
        <v>100</v>
      </c>
      <c r="M5538" s="68">
        <v>18</v>
      </c>
      <c r="N5538" s="71">
        <f>IF(M5538="",0,IF(A5538&lt;43,IF(F5538="女",VLOOKUP(M5538,标准!C$108:D$128,2,TRUE),VLOOKUP(M5538,标准!C$74:D$94,2,TRUE)),IF(F5538="女",VLOOKUP(M5538,标准!C$39:D$59,2,TRUE),VLOOKUP(M5538,标准!C$3:D$23,2,TRUE))))</f>
        <v>80</v>
      </c>
      <c r="O5538" s="124">
        <v>205</v>
      </c>
      <c r="P5538" s="71">
        <f>IF(A5538&lt;43,IF(F5538="女",VLOOKUP(O5538/100,标准!E$108:F$128,2,TRUE),VLOOKUP(O5538/100,标准!E$74:F$94,2,TRUE)),IF(F5538="女",VLOOKUP(O5538/100,标准!E$39:F$59,2,TRUE),VLOOKUP(O5538/100,标准!E$3:F$23,2,TRUE)))</f>
        <v>50</v>
      </c>
      <c r="Q5538" s="125">
        <v>4.14</v>
      </c>
      <c r="R5538" s="71">
        <f>IF(Q5538=0,0,IF(A5538&lt;43,IF(F5538="女",IF(Q5538="",0,VLOOKUP(Q5538,标准!I$108:J$138,2,TRUE)),IF(Q5538="",0,VLOOKUP(Q5538,标准!I$74:J$104,2,TRUE))),IF(F5538="女",IF(Q5538="",0,VLOOKUP(Q5538,标准!I$39:J$69,2,TRUE)),IF(Q5538="",0,VLOOKUP(Q5538,标准!I$3:J$33,2,TRUE)))))</f>
        <v>66</v>
      </c>
      <c r="S5538" s="126">
        <v>6</v>
      </c>
      <c r="T5538" s="71">
        <f>IF(A5538&lt;43,IF(F5538="女",VLOOKUP(S5538,标准!G$108:H$138,2,TRUE),VLOOKUP(S5538,标准!G$74:H$99,2,TRUE)),IF(F5538="女",VLOOKUP(S5538,标准!G$39:H$69,2,TRUE),VLOOKUP(S5538,标准!G$3:H$28,2,TRUE)))</f>
        <v>20</v>
      </c>
      <c r="U5538" s="127">
        <v>7.3</v>
      </c>
      <c r="V5538" s="71">
        <f>IF(U5538=0,0,IF(A5538&lt;43,IF(F5538="女",IF(U5538="",0,VLOOKUP(U5538,标准!A$108:B$128,2,TRUE)),IF(U5538="",0,VLOOKUP(U5538,标准!A$74:B$94,2,TRUE))),IF(F5538="女",IF(U5538="",0,VLOOKUP(U5538,标准!A$39:B$59,2,TRUE)),IF(U5538="",0,VLOOKUP(U5538,标准!A$3:B$23,2,TRUE)))))</f>
        <v>78</v>
      </c>
      <c r="W5538" s="86">
        <f t="shared" si="86"/>
        <v>70.8</v>
      </c>
      <c r="X5538" s="87">
        <v>3.7</v>
      </c>
      <c r="Y5538" s="87">
        <v>3.7</v>
      </c>
      <c r="Z5538" s="91"/>
      <c r="AA5538" s="92"/>
    </row>
    <row r="5539" customHeight="1" spans="1:27">
      <c r="A5539" s="62">
        <v>42</v>
      </c>
      <c r="B5539" s="91">
        <v>5579</v>
      </c>
      <c r="C5539" s="154" t="s">
        <v>11164</v>
      </c>
      <c r="D5539" s="154" t="s">
        <v>11122</v>
      </c>
      <c r="E5539" s="154" t="s">
        <v>971</v>
      </c>
      <c r="F5539" s="154" t="s">
        <v>30</v>
      </c>
      <c r="G5539" s="155" t="s">
        <v>11165</v>
      </c>
      <c r="H5539" s="68">
        <v>176.1</v>
      </c>
      <c r="I5539" s="68">
        <v>85.4</v>
      </c>
      <c r="J5539" s="71">
        <f>IF(F5539="女",IF(H5539=0,0,VLOOKUP(I5539/(H5539*H5539/10000),标准!M$108:N$112,2,TRUE)),IF(H5539=0,0,VLOOKUP(I5539/(H5539*H5539/10000),标准!M$74:N$78,2,TRUE)))</f>
        <v>80</v>
      </c>
      <c r="K5539" s="72">
        <v>4264</v>
      </c>
      <c r="L5539" s="71">
        <f>IF(A5539&lt;43,IF(F5539="女",VLOOKUP(K5539,标准!K$108:L$128,2,TRUE),VLOOKUP(K5539,标准!K$74:L$94,2,TRUE)),IF(F5539="女",VLOOKUP(K5539,标准!K$39:L$59,2,TRUE),VLOOKUP(K5539,标准!K$3:L$23,2,TRUE)))</f>
        <v>78</v>
      </c>
      <c r="M5539" s="68">
        <v>17</v>
      </c>
      <c r="N5539" s="71">
        <f>IF(M5539="",0,IF(A5539&lt;43,IF(F5539="女",VLOOKUP(M5539,标准!C$108:D$128,2,TRUE),VLOOKUP(M5539,标准!C$74:D$94,2,TRUE)),IF(F5539="女",VLOOKUP(M5539,标准!C$39:D$59,2,TRUE),VLOOKUP(M5539,标准!C$3:D$23,2,TRUE))))</f>
        <v>78</v>
      </c>
      <c r="O5539" s="124">
        <v>210</v>
      </c>
      <c r="P5539" s="71">
        <f>IF(A5539&lt;43,IF(F5539="女",VLOOKUP(O5539/100,标准!E$108:F$128,2,TRUE),VLOOKUP(O5539/100,标准!E$74:F$94,2,TRUE)),IF(F5539="女",VLOOKUP(O5539/100,标准!E$39:F$59,2,TRUE),VLOOKUP(O5539/100,标准!E$3:F$23,2,TRUE)))</f>
        <v>60</v>
      </c>
      <c r="Q5539" s="125">
        <v>4.12</v>
      </c>
      <c r="R5539" s="71">
        <f>IF(Q5539=0,0,IF(A5539&lt;43,IF(F5539="女",IF(Q5539="",0,VLOOKUP(Q5539,标准!I$108:J$138,2,TRUE)),IF(Q5539="",0,VLOOKUP(Q5539,标准!I$74:J$104,2,TRUE))),IF(F5539="女",IF(Q5539="",0,VLOOKUP(Q5539,标准!I$39:J$69,2,TRUE)),IF(Q5539="",0,VLOOKUP(Q5539,标准!I$3:J$33,2,TRUE)))))</f>
        <v>68</v>
      </c>
      <c r="S5539" s="126">
        <v>2</v>
      </c>
      <c r="T5539" s="71">
        <f>IF(A5539&lt;43,IF(F5539="女",VLOOKUP(S5539,标准!G$108:H$138,2,TRUE),VLOOKUP(S5539,标准!G$74:H$99,2,TRUE)),IF(F5539="女",VLOOKUP(S5539,标准!G$39:H$69,2,TRUE),VLOOKUP(S5539,标准!G$3:H$28,2,TRUE)))</f>
        <v>0</v>
      </c>
      <c r="U5539" s="127">
        <v>7.1</v>
      </c>
      <c r="V5539" s="71">
        <f>IF(U5539=0,0,IF(A5539&lt;43,IF(F5539="女",IF(U5539="",0,VLOOKUP(U5539,标准!A$108:B$128,2,TRUE)),IF(U5539="",0,VLOOKUP(U5539,标准!A$74:B$94,2,TRUE))),IF(F5539="女",IF(U5539="",0,VLOOKUP(U5539,标准!A$39:B$59,2,TRUE)),IF(U5539="",0,VLOOKUP(U5539,标准!A$3:B$23,2,TRUE)))))</f>
        <v>80</v>
      </c>
      <c r="W5539" s="86">
        <f t="shared" si="86"/>
        <v>67.1</v>
      </c>
      <c r="X5539" s="87">
        <v>4.8</v>
      </c>
      <c r="Y5539" s="87">
        <v>4.8</v>
      </c>
      <c r="Z5539" s="91"/>
      <c r="AA5539" s="92"/>
    </row>
    <row r="5540" customHeight="1" spans="1:27">
      <c r="A5540" s="62">
        <v>42</v>
      </c>
      <c r="B5540" s="91">
        <v>5580</v>
      </c>
      <c r="C5540" s="154" t="s">
        <v>11166</v>
      </c>
      <c r="D5540" s="154" t="s">
        <v>11122</v>
      </c>
      <c r="E5540" s="154" t="s">
        <v>971</v>
      </c>
      <c r="F5540" s="154" t="s">
        <v>30</v>
      </c>
      <c r="G5540" s="155" t="s">
        <v>11167</v>
      </c>
      <c r="H5540" s="68">
        <v>173.5</v>
      </c>
      <c r="I5540" s="68">
        <v>81.6</v>
      </c>
      <c r="J5540" s="71">
        <f>IF(F5540="女",IF(H5540=0,0,VLOOKUP(I5540/(H5540*H5540/10000),标准!M$108:N$112,2,TRUE)),IF(H5540=0,0,VLOOKUP(I5540/(H5540*H5540/10000),标准!M$74:N$78,2,TRUE)))</f>
        <v>80</v>
      </c>
      <c r="K5540" s="72">
        <v>4507</v>
      </c>
      <c r="L5540" s="71">
        <f>IF(A5540&lt;43,IF(F5540="女",VLOOKUP(K5540,标准!K$108:L$128,2,TRUE),VLOOKUP(K5540,标准!K$74:L$94,2,TRUE)),IF(F5540="女",VLOOKUP(K5540,标准!K$39:L$59,2,TRUE),VLOOKUP(K5540,标准!K$3:L$23,2,TRUE)))</f>
        <v>80</v>
      </c>
      <c r="M5540" s="68">
        <v>16.3</v>
      </c>
      <c r="N5540" s="71">
        <f>IF(M5540="",0,IF(A5540&lt;43,IF(F5540="女",VLOOKUP(M5540,标准!C$108:D$128,2,TRUE),VLOOKUP(M5540,标准!C$74:D$94,2,TRUE)),IF(F5540="女",VLOOKUP(M5540,标准!C$39:D$59,2,TRUE),VLOOKUP(M5540,标准!C$3:D$23,2,TRUE))))</f>
        <v>78</v>
      </c>
      <c r="O5540" s="124">
        <v>240</v>
      </c>
      <c r="P5540" s="71">
        <f>IF(A5540&lt;43,IF(F5540="女",VLOOKUP(O5540/100,标准!E$108:F$128,2,TRUE),VLOOKUP(O5540/100,标准!E$74:F$94,2,TRUE)),IF(F5540="女",VLOOKUP(O5540/100,标准!E$39:F$59,2,TRUE),VLOOKUP(O5540/100,标准!E$3:F$23,2,TRUE)))</f>
        <v>76</v>
      </c>
      <c r="Q5540" s="125">
        <v>3.5</v>
      </c>
      <c r="R5540" s="71">
        <f>IF(Q5540=0,0,IF(A5540&lt;43,IF(F5540="女",IF(Q5540="",0,VLOOKUP(Q5540,标准!I$108:J$138,2,TRUE)),IF(Q5540="",0,VLOOKUP(Q5540,标准!I$74:J$104,2,TRUE))),IF(F5540="女",IF(Q5540="",0,VLOOKUP(Q5540,标准!I$39:J$69,2,TRUE)),IF(Q5540="",0,VLOOKUP(Q5540,标准!I$3:J$33,2,TRUE)))))</f>
        <v>76</v>
      </c>
      <c r="S5540" s="126">
        <v>4</v>
      </c>
      <c r="T5540" s="71">
        <f>IF(A5540&lt;43,IF(F5540="女",VLOOKUP(S5540,标准!G$108:H$138,2,TRUE),VLOOKUP(S5540,标准!G$74:H$99,2,TRUE)),IF(F5540="女",VLOOKUP(S5540,标准!G$39:H$69,2,TRUE),VLOOKUP(S5540,标准!G$3:H$28,2,TRUE)))</f>
        <v>0</v>
      </c>
      <c r="U5540" s="127">
        <v>6.8</v>
      </c>
      <c r="V5540" s="71">
        <f>IF(U5540=0,0,IF(A5540&lt;43,IF(F5540="女",IF(U5540="",0,VLOOKUP(U5540,标准!A$108:B$128,2,TRUE)),IF(U5540="",0,VLOOKUP(U5540,标准!A$74:B$94,2,TRUE))),IF(F5540="女",IF(U5540="",0,VLOOKUP(U5540,标准!A$39:B$59,2,TRUE)),IF(U5540="",0,VLOOKUP(U5540,标准!A$3:B$23,2,TRUE)))))</f>
        <v>95</v>
      </c>
      <c r="W5540" s="86">
        <f t="shared" si="86"/>
        <v>73.6</v>
      </c>
      <c r="X5540" s="87">
        <v>4.9</v>
      </c>
      <c r="Y5540" s="87">
        <v>4.9</v>
      </c>
      <c r="Z5540" s="91"/>
      <c r="AA5540" s="92"/>
    </row>
    <row r="5541" customHeight="1" spans="1:27">
      <c r="A5541" s="62">
        <v>42</v>
      </c>
      <c r="B5541" s="91">
        <v>5581</v>
      </c>
      <c r="C5541" s="154" t="s">
        <v>11168</v>
      </c>
      <c r="D5541" s="154" t="s">
        <v>11122</v>
      </c>
      <c r="E5541" s="154" t="s">
        <v>971</v>
      </c>
      <c r="F5541" s="154" t="s">
        <v>30</v>
      </c>
      <c r="G5541" s="155" t="s">
        <v>11169</v>
      </c>
      <c r="H5541" s="68">
        <v>173.9</v>
      </c>
      <c r="I5541" s="68">
        <v>67.6</v>
      </c>
      <c r="J5541" s="71">
        <f>IF(F5541="女",IF(H5541=0,0,VLOOKUP(I5541/(H5541*H5541/10000),标准!M$108:N$112,2,TRUE)),IF(H5541=0,0,VLOOKUP(I5541/(H5541*H5541/10000),标准!M$74:N$78,2,TRUE)))</f>
        <v>100</v>
      </c>
      <c r="K5541" s="72">
        <v>4700</v>
      </c>
      <c r="L5541" s="71">
        <f>IF(A5541&lt;43,IF(F5541="女",VLOOKUP(K5541,标准!K$108:L$128,2,TRUE),VLOOKUP(K5541,标准!K$74:L$94,2,TRUE)),IF(F5541="女",VLOOKUP(K5541,标准!K$39:L$59,2,TRUE),VLOOKUP(K5541,标准!K$3:L$23,2,TRUE)))</f>
        <v>85</v>
      </c>
      <c r="M5541" s="68">
        <v>18</v>
      </c>
      <c r="N5541" s="71">
        <f>IF(M5541="",0,IF(A5541&lt;43,IF(F5541="女",VLOOKUP(M5541,标准!C$108:D$128,2,TRUE),VLOOKUP(M5541,标准!C$74:D$94,2,TRUE)),IF(F5541="女",VLOOKUP(M5541,标准!C$39:D$59,2,TRUE),VLOOKUP(M5541,标准!C$3:D$23,2,TRUE))))</f>
        <v>80</v>
      </c>
      <c r="O5541" s="124">
        <v>200</v>
      </c>
      <c r="P5541" s="71">
        <f>IF(A5541&lt;43,IF(F5541="女",VLOOKUP(O5541/100,标准!E$108:F$128,2,TRUE),VLOOKUP(O5541/100,标准!E$74:F$94,2,TRUE)),IF(F5541="女",VLOOKUP(O5541/100,标准!E$39:F$59,2,TRUE),VLOOKUP(O5541/100,标准!E$3:F$23,2,TRUE)))</f>
        <v>40</v>
      </c>
      <c r="Q5541" s="125">
        <v>4.22</v>
      </c>
      <c r="R5541" s="71">
        <f>IF(Q5541=0,0,IF(A5541&lt;43,IF(F5541="女",IF(Q5541="",0,VLOOKUP(Q5541,标准!I$108:J$138,2,TRUE)),IF(Q5541="",0,VLOOKUP(Q5541,标准!I$74:J$104,2,TRUE))),IF(F5541="女",IF(Q5541="",0,VLOOKUP(Q5541,标准!I$39:J$69,2,TRUE)),IF(Q5541="",0,VLOOKUP(Q5541,标准!I$3:J$33,2,TRUE)))))</f>
        <v>64</v>
      </c>
      <c r="S5541" s="126">
        <v>2</v>
      </c>
      <c r="T5541" s="71">
        <f>IF(A5541&lt;43,IF(F5541="女",VLOOKUP(S5541,标准!G$108:H$138,2,TRUE),VLOOKUP(S5541,标准!G$74:H$99,2,TRUE)),IF(F5541="女",VLOOKUP(S5541,标准!G$39:H$69,2,TRUE),VLOOKUP(S5541,标准!G$3:H$28,2,TRUE)))</f>
        <v>0</v>
      </c>
      <c r="U5541" s="127">
        <v>7.6</v>
      </c>
      <c r="V5541" s="71">
        <f>IF(U5541=0,0,IF(A5541&lt;43,IF(F5541="女",IF(U5541="",0,VLOOKUP(U5541,标准!A$108:B$128,2,TRUE)),IF(U5541="",0,VLOOKUP(U5541,标准!A$74:B$94,2,TRUE))),IF(F5541="女",IF(U5541="",0,VLOOKUP(U5541,标准!A$39:B$59,2,TRUE)),IF(U5541="",0,VLOOKUP(U5541,标准!A$3:B$23,2,TRUE)))))</f>
        <v>74</v>
      </c>
      <c r="W5541" s="86">
        <f t="shared" si="86"/>
        <v>67.35</v>
      </c>
      <c r="X5541" s="87">
        <v>4.8</v>
      </c>
      <c r="Y5541" s="87">
        <v>5</v>
      </c>
      <c r="Z5541" s="91"/>
      <c r="AA5541" s="92"/>
    </row>
    <row r="5542" customHeight="1" spans="1:27">
      <c r="A5542" s="62">
        <v>42</v>
      </c>
      <c r="B5542" s="91">
        <v>5582</v>
      </c>
      <c r="C5542" s="154" t="s">
        <v>11170</v>
      </c>
      <c r="D5542" s="154" t="s">
        <v>11122</v>
      </c>
      <c r="E5542" s="154" t="s">
        <v>971</v>
      </c>
      <c r="F5542" s="154" t="s">
        <v>30</v>
      </c>
      <c r="G5542" s="155" t="s">
        <v>11171</v>
      </c>
      <c r="H5542" s="68">
        <v>161.8</v>
      </c>
      <c r="I5542" s="68">
        <v>54.4</v>
      </c>
      <c r="J5542" s="71">
        <f>IF(F5542="女",IF(H5542=0,0,VLOOKUP(I5542/(H5542*H5542/10000),标准!M$108:N$112,2,TRUE)),IF(H5542=0,0,VLOOKUP(I5542/(H5542*H5542/10000),标准!M$74:N$78,2,TRUE)))</f>
        <v>100</v>
      </c>
      <c r="K5542" s="72">
        <v>3448</v>
      </c>
      <c r="L5542" s="71">
        <f>IF(A5542&lt;43,IF(F5542="女",VLOOKUP(K5542,标准!K$108:L$128,2,TRUE),VLOOKUP(K5542,标准!K$74:L$94,2,TRUE)),IF(F5542="女",VLOOKUP(K5542,标准!K$39:L$59,2,TRUE),VLOOKUP(K5542,标准!K$3:L$23,2,TRUE)))</f>
        <v>64</v>
      </c>
      <c r="M5542" s="68">
        <v>12</v>
      </c>
      <c r="N5542" s="71">
        <f>IF(M5542="",0,IF(A5542&lt;43,IF(F5542="女",VLOOKUP(M5542,标准!C$108:D$128,2,TRUE),VLOOKUP(M5542,标准!C$74:D$94,2,TRUE)),IF(F5542="女",VLOOKUP(M5542,标准!C$39:D$59,2,TRUE),VLOOKUP(M5542,标准!C$3:D$23,2,TRUE))))</f>
        <v>70</v>
      </c>
      <c r="O5542" s="124">
        <v>245</v>
      </c>
      <c r="P5542" s="71">
        <f>IF(A5542&lt;43,IF(F5542="女",VLOOKUP(O5542/100,标准!E$108:F$128,2,TRUE),VLOOKUP(O5542/100,标准!E$74:F$94,2,TRUE)),IF(F5542="女",VLOOKUP(O5542/100,标准!E$39:F$59,2,TRUE),VLOOKUP(O5542/100,标准!E$3:F$23,2,TRUE)))</f>
        <v>78</v>
      </c>
      <c r="Q5542" s="125">
        <v>4.1</v>
      </c>
      <c r="R5542" s="71">
        <f>IF(Q5542=0,0,IF(A5542&lt;43,IF(F5542="女",IF(Q5542="",0,VLOOKUP(Q5542,标准!I$108:J$138,2,TRUE)),IF(Q5542="",0,VLOOKUP(Q5542,标准!I$74:J$104,2,TRUE))),IF(F5542="女",IF(Q5542="",0,VLOOKUP(Q5542,标准!I$39:J$69,2,TRUE)),IF(Q5542="",0,VLOOKUP(Q5542,标准!I$3:J$33,2,TRUE)))))</f>
        <v>68</v>
      </c>
      <c r="S5542" s="126">
        <v>8</v>
      </c>
      <c r="T5542" s="71">
        <f>IF(A5542&lt;43,IF(F5542="女",VLOOKUP(S5542,标准!G$108:H$138,2,TRUE),VLOOKUP(S5542,标准!G$74:H$99,2,TRUE)),IF(F5542="女",VLOOKUP(S5542,标准!G$39:H$69,2,TRUE),VLOOKUP(S5542,标准!G$3:H$28,2,TRUE)))</f>
        <v>40</v>
      </c>
      <c r="U5542" s="127">
        <v>7</v>
      </c>
      <c r="V5542" s="71">
        <f>IF(U5542=0,0,IF(A5542&lt;43,IF(F5542="女",IF(U5542="",0,VLOOKUP(U5542,标准!A$108:B$128,2,TRUE)),IF(U5542="",0,VLOOKUP(U5542,标准!A$74:B$94,2,TRUE))),IF(F5542="女",IF(U5542="",0,VLOOKUP(U5542,标准!A$39:B$59,2,TRUE)),IF(U5542="",0,VLOOKUP(U5542,标准!A$3:B$23,2,TRUE)))))</f>
        <v>85</v>
      </c>
      <c r="W5542" s="86">
        <f t="shared" si="86"/>
        <v>74</v>
      </c>
      <c r="X5542" s="87">
        <v>3.9</v>
      </c>
      <c r="Y5542" s="87">
        <v>4</v>
      </c>
      <c r="Z5542" s="91"/>
      <c r="AA5542" s="92"/>
    </row>
    <row r="5543" customHeight="1" spans="1:27">
      <c r="A5543" s="62">
        <v>42</v>
      </c>
      <c r="B5543" s="91">
        <v>5583</v>
      </c>
      <c r="C5543" s="154" t="s">
        <v>317</v>
      </c>
      <c r="D5543" s="154" t="s">
        <v>11122</v>
      </c>
      <c r="E5543" s="154" t="s">
        <v>971</v>
      </c>
      <c r="F5543" s="154" t="s">
        <v>34</v>
      </c>
      <c r="G5543" s="155" t="s">
        <v>11172</v>
      </c>
      <c r="H5543" s="68">
        <v>165.3</v>
      </c>
      <c r="I5543" s="68">
        <v>60.1</v>
      </c>
      <c r="J5543" s="71">
        <f>IF(F5543="女",IF(H5543=0,0,VLOOKUP(I5543/(H5543*H5543/10000),标准!M$108:N$112,2,TRUE)),IF(H5543=0,0,VLOOKUP(I5543/(H5543*H5543/10000),标准!M$74:N$78,2,TRUE)))</f>
        <v>100</v>
      </c>
      <c r="K5543" s="72">
        <v>3741</v>
      </c>
      <c r="L5543" s="71">
        <f>IF(A5543&lt;43,IF(F5543="女",VLOOKUP(K5543,标准!K$108:L$128,2,TRUE),VLOOKUP(K5543,标准!K$74:L$94,2,TRUE)),IF(F5543="女",VLOOKUP(K5543,标准!K$39:L$59,2,TRUE),VLOOKUP(K5543,标准!K$3:L$23,2,TRUE)))</f>
        <v>100</v>
      </c>
      <c r="M5543" s="68">
        <v>20</v>
      </c>
      <c r="N5543" s="71">
        <f>IF(M5543="",0,IF(A5543&lt;43,IF(F5543="女",VLOOKUP(M5543,标准!C$108:D$128,2,TRUE),VLOOKUP(M5543,标准!C$74:D$94,2,TRUE)),IF(F5543="女",VLOOKUP(M5543,标准!C$39:D$59,2,TRUE),VLOOKUP(M5543,标准!C$3:D$23,2,TRUE))))</f>
        <v>80</v>
      </c>
      <c r="O5543" s="124">
        <v>208</v>
      </c>
      <c r="P5543" s="71">
        <f>IF(A5543&lt;43,IF(F5543="女",VLOOKUP(O5543/100,标准!E$108:F$128,2,TRUE),VLOOKUP(O5543/100,标准!E$74:F$94,2,TRUE)),IF(F5543="女",VLOOKUP(O5543/100,标准!E$39:F$59,2,TRUE),VLOOKUP(O5543/100,标准!E$3:F$23,2,TRUE)))</f>
        <v>100</v>
      </c>
      <c r="Q5543" s="125">
        <v>4.37</v>
      </c>
      <c r="R5543" s="71">
        <f>IF(Q5543=0,0,IF(A5543&lt;43,IF(F5543="女",IF(Q5543="",0,VLOOKUP(Q5543,标准!I$108:J$138,2,TRUE)),IF(Q5543="",0,VLOOKUP(Q5543,标准!I$74:J$104,2,TRUE))),IF(F5543="女",IF(Q5543="",0,VLOOKUP(Q5543,标准!I$39:J$69,2,TRUE)),IF(Q5543="",0,VLOOKUP(Q5543,标准!I$3:J$33,2,TRUE)))))</f>
        <v>50</v>
      </c>
      <c r="S5543" s="126">
        <v>28</v>
      </c>
      <c r="T5543" s="71">
        <f>IF(A5543&lt;43,IF(F5543="女",VLOOKUP(S5543,标准!G$108:H$138,2,TRUE),VLOOKUP(S5543,标准!G$74:H$99,2,TRUE)),IF(F5543="女",VLOOKUP(S5543,标准!G$39:H$69,2,TRUE),VLOOKUP(S5543,标准!G$3:H$28,2,TRUE)))</f>
        <v>62</v>
      </c>
      <c r="U5543" s="127">
        <v>7.8</v>
      </c>
      <c r="V5543" s="71">
        <f>IF(U5543=0,0,IF(A5543&lt;43,IF(F5543="女",IF(U5543="",0,VLOOKUP(U5543,标准!A$108:B$128,2,TRUE)),IF(U5543="",0,VLOOKUP(U5543,标准!A$74:B$94,2,TRUE))),IF(F5543="女",IF(U5543="",0,VLOOKUP(U5543,标准!A$39:B$59,2,TRUE)),IF(U5543="",0,VLOOKUP(U5543,标准!A$3:B$23,2,TRUE)))))</f>
        <v>85</v>
      </c>
      <c r="W5543" s="86">
        <f t="shared" si="86"/>
        <v>81.2</v>
      </c>
      <c r="X5543" s="87">
        <v>3.9</v>
      </c>
      <c r="Y5543" s="87">
        <v>3.8</v>
      </c>
      <c r="Z5543" s="91"/>
      <c r="AA5543" s="92"/>
    </row>
    <row r="5544" customHeight="1" spans="1:27">
      <c r="A5544" s="62">
        <v>42</v>
      </c>
      <c r="B5544" s="91">
        <v>5584</v>
      </c>
      <c r="C5544" s="154" t="s">
        <v>11173</v>
      </c>
      <c r="D5544" s="154" t="s">
        <v>11122</v>
      </c>
      <c r="E5544" s="154" t="s">
        <v>971</v>
      </c>
      <c r="F5544" s="154" t="s">
        <v>34</v>
      </c>
      <c r="G5544" s="155" t="s">
        <v>11174</v>
      </c>
      <c r="H5544" s="68">
        <v>162.6</v>
      </c>
      <c r="I5544" s="68">
        <v>55.7</v>
      </c>
      <c r="J5544" s="71">
        <f>IF(F5544="女",IF(H5544=0,0,VLOOKUP(I5544/(H5544*H5544/10000),标准!M$108:N$112,2,TRUE)),IF(H5544=0,0,VLOOKUP(I5544/(H5544*H5544/10000),标准!M$74:N$78,2,TRUE)))</f>
        <v>100</v>
      </c>
      <c r="K5544" s="72">
        <v>3248</v>
      </c>
      <c r="L5544" s="71">
        <f>IF(A5544&lt;43,IF(F5544="女",VLOOKUP(K5544,标准!K$108:L$128,2,TRUE),VLOOKUP(K5544,标准!K$74:L$94,2,TRUE)),IF(F5544="女",VLOOKUP(K5544,标准!K$39:L$59,2,TRUE),VLOOKUP(K5544,标准!K$3:L$23,2,TRUE)))</f>
        <v>85</v>
      </c>
      <c r="M5544" s="68">
        <v>25.9</v>
      </c>
      <c r="N5544" s="71">
        <f>IF(M5544="",0,IF(A5544&lt;43,IF(F5544="女",VLOOKUP(M5544,标准!C$108:D$128,2,TRUE),VLOOKUP(M5544,标准!C$74:D$94,2,TRUE)),IF(F5544="女",VLOOKUP(M5544,标准!C$39:D$59,2,TRUE),VLOOKUP(M5544,标准!C$3:D$23,2,TRUE))))</f>
        <v>100</v>
      </c>
      <c r="O5544" s="124">
        <v>159</v>
      </c>
      <c r="P5544" s="71">
        <f>IF(A5544&lt;43,IF(F5544="女",VLOOKUP(O5544/100,标准!E$108:F$128,2,TRUE),VLOOKUP(O5544/100,标准!E$74:F$94,2,TRUE)),IF(F5544="女",VLOOKUP(O5544/100,标准!E$39:F$59,2,TRUE),VLOOKUP(O5544/100,标准!E$3:F$23,2,TRUE)))</f>
        <v>64</v>
      </c>
      <c r="Q5544" s="125">
        <v>4.25</v>
      </c>
      <c r="R5544" s="71">
        <f>IF(Q5544=0,0,IF(A5544&lt;43,IF(F5544="女",IF(Q5544="",0,VLOOKUP(Q5544,标准!I$108:J$138,2,TRUE)),IF(Q5544="",0,VLOOKUP(Q5544,标准!I$74:J$104,2,TRUE))),IF(F5544="女",IF(Q5544="",0,VLOOKUP(Q5544,标准!I$39:J$69,2,TRUE)),IF(Q5544="",0,VLOOKUP(Q5544,标准!I$3:J$33,2,TRUE)))))</f>
        <v>62</v>
      </c>
      <c r="S5544" s="126">
        <v>34</v>
      </c>
      <c r="T5544" s="71">
        <f>IF(A5544&lt;43,IF(F5544="女",VLOOKUP(S5544,标准!G$108:H$138,2,TRUE),VLOOKUP(S5544,标准!G$74:H$99,2,TRUE)),IF(F5544="女",VLOOKUP(S5544,标准!G$39:H$69,2,TRUE),VLOOKUP(S5544,标准!G$3:H$28,2,TRUE)))</f>
        <v>68</v>
      </c>
      <c r="U5544" s="127">
        <v>9.5</v>
      </c>
      <c r="V5544" s="71">
        <f>IF(U5544=0,0,IF(A5544&lt;43,IF(F5544="女",IF(U5544="",0,VLOOKUP(U5544,标准!A$108:B$128,2,TRUE)),IF(U5544="",0,VLOOKUP(U5544,标准!A$74:B$94,2,TRUE))),IF(F5544="女",IF(U5544="",0,VLOOKUP(U5544,标准!A$39:B$59,2,TRUE)),IF(U5544="",0,VLOOKUP(U5544,标准!A$3:B$23,2,TRUE)))))</f>
        <v>68</v>
      </c>
      <c r="W5544" s="86">
        <f t="shared" si="86"/>
        <v>76.95</v>
      </c>
      <c r="X5544" s="87">
        <v>4.1</v>
      </c>
      <c r="Y5544" s="87">
        <v>3.8</v>
      </c>
      <c r="Z5544" s="91"/>
      <c r="AA5544" s="92"/>
    </row>
    <row r="5545" customHeight="1" spans="1:27">
      <c r="A5545" s="62">
        <v>42</v>
      </c>
      <c r="B5545" s="91">
        <v>5585</v>
      </c>
      <c r="C5545" s="154" t="s">
        <v>11175</v>
      </c>
      <c r="D5545" s="154" t="s">
        <v>11122</v>
      </c>
      <c r="E5545" s="154" t="s">
        <v>971</v>
      </c>
      <c r="F5545" s="154" t="s">
        <v>34</v>
      </c>
      <c r="G5545" s="155" t="s">
        <v>11176</v>
      </c>
      <c r="H5545" s="68">
        <v>156.4</v>
      </c>
      <c r="I5545" s="68">
        <v>51.9</v>
      </c>
      <c r="J5545" s="71">
        <f>IF(F5545="女",IF(H5545=0,0,VLOOKUP(I5545/(H5545*H5545/10000),标准!M$108:N$112,2,TRUE)),IF(H5545=0,0,VLOOKUP(I5545/(H5545*H5545/10000),标准!M$74:N$78,2,TRUE)))</f>
        <v>100</v>
      </c>
      <c r="K5545" s="72">
        <v>3372</v>
      </c>
      <c r="L5545" s="71">
        <f>IF(A5545&lt;43,IF(F5545="女",VLOOKUP(K5545,标准!K$108:L$128,2,TRUE),VLOOKUP(K5545,标准!K$74:L$94,2,TRUE)),IF(F5545="女",VLOOKUP(K5545,标准!K$39:L$59,2,TRUE),VLOOKUP(K5545,标准!K$3:L$23,2,TRUE)))</f>
        <v>95</v>
      </c>
      <c r="M5545" s="68">
        <v>22.8</v>
      </c>
      <c r="N5545" s="71">
        <f>IF(M5545="",0,IF(A5545&lt;43,IF(F5545="女",VLOOKUP(M5545,标准!C$108:D$128,2,TRUE),VLOOKUP(M5545,标准!C$74:D$94,2,TRUE)),IF(F5545="女",VLOOKUP(M5545,标准!C$39:D$59,2,TRUE),VLOOKUP(M5545,标准!C$3:D$23,2,TRUE))))</f>
        <v>90</v>
      </c>
      <c r="O5545" s="124">
        <v>179</v>
      </c>
      <c r="P5545" s="71">
        <f>IF(A5545&lt;43,IF(F5545="女",VLOOKUP(O5545/100,标准!E$108:F$128,2,TRUE),VLOOKUP(O5545/100,标准!E$74:F$94,2,TRUE)),IF(F5545="女",VLOOKUP(O5545/100,标准!E$39:F$59,2,TRUE),VLOOKUP(O5545/100,标准!E$3:F$23,2,TRUE)))</f>
        <v>78</v>
      </c>
      <c r="Q5545" s="125">
        <v>4.48</v>
      </c>
      <c r="R5545" s="71">
        <f>IF(Q5545=0,0,IF(A5545&lt;43,IF(F5545="女",IF(Q5545="",0,VLOOKUP(Q5545,标准!I$108:J$138,2,TRUE)),IF(Q5545="",0,VLOOKUP(Q5545,标准!I$74:J$104,2,TRUE))),IF(F5545="女",IF(Q5545="",0,VLOOKUP(Q5545,标准!I$39:J$69,2,TRUE)),IF(Q5545="",0,VLOOKUP(Q5545,标准!I$3:J$33,2,TRUE)))))</f>
        <v>40</v>
      </c>
      <c r="S5545" s="126">
        <v>33</v>
      </c>
      <c r="T5545" s="71">
        <f>IF(A5545&lt;43,IF(F5545="女",VLOOKUP(S5545,标准!G$108:H$138,2,TRUE),VLOOKUP(S5545,标准!G$74:H$99,2,TRUE)),IF(F5545="女",VLOOKUP(S5545,标准!G$39:H$69,2,TRUE),VLOOKUP(S5545,标准!G$3:H$28,2,TRUE)))</f>
        <v>66</v>
      </c>
      <c r="U5545" s="127">
        <v>10.1</v>
      </c>
      <c r="V5545" s="71">
        <f>IF(U5545=0,0,IF(A5545&lt;43,IF(F5545="女",IF(U5545="",0,VLOOKUP(U5545,标准!A$108:B$128,2,TRUE)),IF(U5545="",0,VLOOKUP(U5545,标准!A$74:B$94,2,TRUE))),IF(F5545="女",IF(U5545="",0,VLOOKUP(U5545,标准!A$39:B$59,2,TRUE)),IF(U5545="",0,VLOOKUP(U5545,标准!A$3:B$23,2,TRUE)))))</f>
        <v>62</v>
      </c>
      <c r="W5545" s="86">
        <f t="shared" si="86"/>
        <v>73.05</v>
      </c>
      <c r="X5545" s="87">
        <v>4.2</v>
      </c>
      <c r="Y5545" s="87">
        <v>4</v>
      </c>
      <c r="Z5545" s="91"/>
      <c r="AA5545" s="92"/>
    </row>
    <row r="5546" customHeight="1" spans="1:27">
      <c r="A5546" s="62">
        <v>42</v>
      </c>
      <c r="B5546" s="91">
        <v>5586</v>
      </c>
      <c r="C5546" s="154" t="s">
        <v>11177</v>
      </c>
      <c r="D5546" s="154" t="s">
        <v>11122</v>
      </c>
      <c r="E5546" s="154" t="s">
        <v>971</v>
      </c>
      <c r="F5546" s="154" t="s">
        <v>34</v>
      </c>
      <c r="G5546" s="155" t="s">
        <v>11178</v>
      </c>
      <c r="H5546" s="68">
        <v>157.2</v>
      </c>
      <c r="I5546" s="68">
        <v>83.3</v>
      </c>
      <c r="J5546" s="71">
        <f>IF(F5546="女",IF(H5546=0,0,VLOOKUP(I5546/(H5546*H5546/10000),标准!M$108:N$112,2,TRUE)),IF(H5546=0,0,VLOOKUP(I5546/(H5546*H5546/10000),标准!M$74:N$78,2,TRUE)))</f>
        <v>60</v>
      </c>
      <c r="K5546" s="72">
        <v>3216</v>
      </c>
      <c r="L5546" s="71">
        <f>IF(A5546&lt;43,IF(F5546="女",VLOOKUP(K5546,标准!K$108:L$128,2,TRUE),VLOOKUP(K5546,标准!K$74:L$94,2,TRUE)),IF(F5546="女",VLOOKUP(K5546,标准!K$39:L$59,2,TRUE),VLOOKUP(K5546,标准!K$3:L$23,2,TRUE)))</f>
        <v>85</v>
      </c>
      <c r="M5546" s="68">
        <v>24.5</v>
      </c>
      <c r="N5546" s="71">
        <f>IF(M5546="",0,IF(A5546&lt;43,IF(F5546="女",VLOOKUP(M5546,标准!C$108:D$128,2,TRUE),VLOOKUP(M5546,标准!C$74:D$94,2,TRUE)),IF(F5546="女",VLOOKUP(M5546,标准!C$39:D$59,2,TRUE),VLOOKUP(M5546,标准!C$3:D$23,2,TRUE))))</f>
        <v>95</v>
      </c>
      <c r="O5546" s="124">
        <v>185</v>
      </c>
      <c r="P5546" s="71">
        <f>IF(A5546&lt;43,IF(F5546="女",VLOOKUP(O5546/100,标准!E$108:F$128,2,TRUE),VLOOKUP(O5546/100,标准!E$74:F$94,2,TRUE)),IF(F5546="女",VLOOKUP(O5546/100,标准!E$39:F$59,2,TRUE),VLOOKUP(O5546/100,标准!E$3:F$23,2,TRUE)))</f>
        <v>80</v>
      </c>
      <c r="Q5546" s="125">
        <v>4.33</v>
      </c>
      <c r="R5546" s="71">
        <f>IF(Q5546=0,0,IF(A5546&lt;43,IF(F5546="女",IF(Q5546="",0,VLOOKUP(Q5546,标准!I$108:J$138,2,TRUE)),IF(Q5546="",0,VLOOKUP(Q5546,标准!I$74:J$104,2,TRUE))),IF(F5546="女",IF(Q5546="",0,VLOOKUP(Q5546,标准!I$39:J$69,2,TRUE)),IF(Q5546="",0,VLOOKUP(Q5546,标准!I$3:J$33,2,TRUE)))))</f>
        <v>60</v>
      </c>
      <c r="S5546" s="126">
        <v>26</v>
      </c>
      <c r="T5546" s="71">
        <f>IF(A5546&lt;43,IF(F5546="女",VLOOKUP(S5546,标准!G$108:H$138,2,TRUE),VLOOKUP(S5546,标准!G$74:H$99,2,TRUE)),IF(F5546="女",VLOOKUP(S5546,标准!G$39:H$69,2,TRUE),VLOOKUP(S5546,标准!G$3:H$28,2,TRUE)))</f>
        <v>60</v>
      </c>
      <c r="U5546" s="127">
        <v>8.8</v>
      </c>
      <c r="V5546" s="71">
        <f>IF(U5546=0,0,IF(A5546&lt;43,IF(F5546="女",IF(U5546="",0,VLOOKUP(U5546,标准!A$108:B$128,2,TRUE)),IF(U5546="",0,VLOOKUP(U5546,标准!A$74:B$94,2,TRUE))),IF(F5546="女",IF(U5546="",0,VLOOKUP(U5546,标准!A$39:B$59,2,TRUE)),IF(U5546="",0,VLOOKUP(U5546,标准!A$3:B$23,2,TRUE)))))</f>
        <v>74</v>
      </c>
      <c r="W5546" s="86">
        <f t="shared" si="86"/>
        <v>72.05</v>
      </c>
      <c r="X5546" s="87">
        <v>3.8</v>
      </c>
      <c r="Y5546" s="87">
        <v>3.8</v>
      </c>
      <c r="Z5546" s="91"/>
      <c r="AA5546" s="92"/>
    </row>
    <row r="5547" customHeight="1" spans="1:27">
      <c r="A5547" s="62">
        <v>42</v>
      </c>
      <c r="B5547" s="91">
        <v>5587</v>
      </c>
      <c r="C5547" s="154" t="s">
        <v>11179</v>
      </c>
      <c r="D5547" s="154" t="s">
        <v>11122</v>
      </c>
      <c r="E5547" s="154" t="s">
        <v>971</v>
      </c>
      <c r="F5547" s="154" t="s">
        <v>30</v>
      </c>
      <c r="G5547" s="155" t="s">
        <v>11180</v>
      </c>
      <c r="H5547" s="68">
        <v>174.4</v>
      </c>
      <c r="I5547" s="68">
        <v>75.9</v>
      </c>
      <c r="J5547" s="71">
        <f>IF(F5547="女",IF(H5547=0,0,VLOOKUP(I5547/(H5547*H5547/10000),标准!M$108:N$112,2,TRUE)),IF(H5547=0,0,VLOOKUP(I5547/(H5547*H5547/10000),标准!M$74:N$78,2,TRUE)))</f>
        <v>80</v>
      </c>
      <c r="K5547" s="72">
        <v>5177</v>
      </c>
      <c r="L5547" s="71">
        <f>IF(A5547&lt;43,IF(F5547="女",VLOOKUP(K5547,标准!K$108:L$128,2,TRUE),VLOOKUP(K5547,标准!K$74:L$94,2,TRUE)),IF(F5547="女",VLOOKUP(K5547,标准!K$39:L$59,2,TRUE),VLOOKUP(K5547,标准!K$3:L$23,2,TRUE)))</f>
        <v>100</v>
      </c>
      <c r="M5547" s="68">
        <v>11</v>
      </c>
      <c r="N5547" s="71">
        <f>IF(M5547="",0,IF(A5547&lt;43,IF(F5547="女",VLOOKUP(M5547,标准!C$108:D$128,2,TRUE),VLOOKUP(M5547,标准!C$74:D$94,2,TRUE)),IF(F5547="女",VLOOKUP(M5547,标准!C$39:D$59,2,TRUE),VLOOKUP(M5547,标准!C$3:D$23,2,TRUE))))</f>
        <v>70</v>
      </c>
      <c r="O5547" s="124">
        <v>213</v>
      </c>
      <c r="P5547" s="71">
        <f>IF(A5547&lt;43,IF(F5547="女",VLOOKUP(O5547/100,标准!E$108:F$128,2,TRUE),VLOOKUP(O5547/100,标准!E$74:F$94,2,TRUE)),IF(F5547="女",VLOOKUP(O5547/100,标准!E$39:F$59,2,TRUE),VLOOKUP(O5547/100,标准!E$3:F$23,2,TRUE)))</f>
        <v>62</v>
      </c>
      <c r="Q5547" s="125">
        <v>3.43</v>
      </c>
      <c r="R5547" s="71">
        <f>IF(Q5547=0,0,IF(A5547&lt;43,IF(F5547="女",IF(Q5547="",0,VLOOKUP(Q5547,标准!I$108:J$138,2,TRUE)),IF(Q5547="",0,VLOOKUP(Q5547,标准!I$74:J$104,2,TRUE))),IF(F5547="女",IF(Q5547="",0,VLOOKUP(Q5547,标准!I$39:J$69,2,TRUE)),IF(Q5547="",0,VLOOKUP(Q5547,标准!I$3:J$33,2,TRUE)))))</f>
        <v>78</v>
      </c>
      <c r="S5547" s="126">
        <v>5</v>
      </c>
      <c r="T5547" s="71">
        <f>IF(A5547&lt;43,IF(F5547="女",VLOOKUP(S5547,标准!G$108:H$138,2,TRUE),VLOOKUP(S5547,标准!G$74:H$99,2,TRUE)),IF(F5547="女",VLOOKUP(S5547,标准!G$39:H$69,2,TRUE),VLOOKUP(S5547,标准!G$3:H$28,2,TRUE)))</f>
        <v>10</v>
      </c>
      <c r="U5547" s="127">
        <v>7</v>
      </c>
      <c r="V5547" s="71">
        <f>IF(U5547=0,0,IF(A5547&lt;43,IF(F5547="女",IF(U5547="",0,VLOOKUP(U5547,标准!A$108:B$128,2,TRUE)),IF(U5547="",0,VLOOKUP(U5547,标准!A$74:B$94,2,TRUE))),IF(F5547="女",IF(U5547="",0,VLOOKUP(U5547,标准!A$39:B$59,2,TRUE)),IF(U5547="",0,VLOOKUP(U5547,标准!A$3:B$23,2,TRUE)))))</f>
        <v>85</v>
      </c>
      <c r="W5547" s="86">
        <f t="shared" si="86"/>
        <v>73.8</v>
      </c>
      <c r="X5547" s="87">
        <v>4.8</v>
      </c>
      <c r="Y5547" s="87">
        <v>4.1</v>
      </c>
      <c r="Z5547" s="91"/>
      <c r="AA5547" s="92"/>
    </row>
    <row r="5548" customHeight="1" spans="1:27">
      <c r="A5548" s="62">
        <v>42</v>
      </c>
      <c r="B5548" s="91">
        <v>5588</v>
      </c>
      <c r="C5548" s="154" t="s">
        <v>11181</v>
      </c>
      <c r="D5548" s="154" t="s">
        <v>11122</v>
      </c>
      <c r="E5548" s="154" t="s">
        <v>971</v>
      </c>
      <c r="F5548" s="154" t="s">
        <v>30</v>
      </c>
      <c r="G5548" s="155" t="s">
        <v>11182</v>
      </c>
      <c r="H5548" s="68">
        <v>168</v>
      </c>
      <c r="I5548" s="68">
        <v>62.7</v>
      </c>
      <c r="J5548" s="71">
        <f>IF(F5548="女",IF(H5548=0,0,VLOOKUP(I5548/(H5548*H5548/10000),标准!M$108:N$112,2,TRUE)),IF(H5548=0,0,VLOOKUP(I5548/(H5548*H5548/10000),标准!M$74:N$78,2,TRUE)))</f>
        <v>100</v>
      </c>
      <c r="K5548" s="72">
        <v>3900</v>
      </c>
      <c r="L5548" s="71">
        <f>IF(A5548&lt;43,IF(F5548="女",VLOOKUP(K5548,标准!K$108:L$128,2,TRUE),VLOOKUP(K5548,标准!K$74:L$94,2,TRUE)),IF(F5548="女",VLOOKUP(K5548,标准!K$39:L$59,2,TRUE),VLOOKUP(K5548,标准!K$3:L$23,2,TRUE)))</f>
        <v>72</v>
      </c>
      <c r="M5548" s="68">
        <v>27</v>
      </c>
      <c r="N5548" s="71">
        <f>IF(M5548="",0,IF(A5548&lt;43,IF(F5548="女",VLOOKUP(M5548,标准!C$108:D$128,2,TRUE),VLOOKUP(M5548,标准!C$74:D$94,2,TRUE)),IF(F5548="女",VLOOKUP(M5548,标准!C$39:D$59,2,TRUE),VLOOKUP(M5548,标准!C$3:D$23,2,TRUE))))</f>
        <v>100</v>
      </c>
      <c r="O5548" s="124">
        <v>229</v>
      </c>
      <c r="P5548" s="71">
        <f>IF(A5548&lt;43,IF(F5548="女",VLOOKUP(O5548/100,标准!E$108:F$128,2,TRUE),VLOOKUP(O5548/100,标准!E$74:F$94,2,TRUE)),IF(F5548="女",VLOOKUP(O5548/100,标准!E$39:F$59,2,TRUE),VLOOKUP(O5548/100,标准!E$3:F$23,2,TRUE)))</f>
        <v>70</v>
      </c>
      <c r="Q5548" s="125">
        <v>3.52</v>
      </c>
      <c r="R5548" s="71">
        <f>IF(Q5548=0,0,IF(A5548&lt;43,IF(F5548="女",IF(Q5548="",0,VLOOKUP(Q5548,标准!I$108:J$138,2,TRUE)),IF(Q5548="",0,VLOOKUP(Q5548,标准!I$74:J$104,2,TRUE))),IF(F5548="女",IF(Q5548="",0,VLOOKUP(Q5548,标准!I$39:J$69,2,TRUE)),IF(Q5548="",0,VLOOKUP(Q5548,标准!I$3:J$33,2,TRUE)))))</f>
        <v>76</v>
      </c>
      <c r="S5548" s="126">
        <v>8</v>
      </c>
      <c r="T5548" s="71">
        <f>IF(A5548&lt;43,IF(F5548="女",VLOOKUP(S5548,标准!G$108:H$138,2,TRUE),VLOOKUP(S5548,标准!G$74:H$99,2,TRUE)),IF(F5548="女",VLOOKUP(S5548,标准!G$39:H$69,2,TRUE),VLOOKUP(S5548,标准!G$3:H$28,2,TRUE)))</f>
        <v>40</v>
      </c>
      <c r="U5548" s="127">
        <v>7.2</v>
      </c>
      <c r="V5548" s="71">
        <f>IF(U5548=0,0,IF(A5548&lt;43,IF(F5548="女",IF(U5548="",0,VLOOKUP(U5548,标准!A$108:B$128,2,TRUE)),IF(U5548="",0,VLOOKUP(U5548,标准!A$74:B$94,2,TRUE))),IF(F5548="女",IF(U5548="",0,VLOOKUP(U5548,标准!A$39:B$59,2,TRUE)),IF(U5548="",0,VLOOKUP(U5548,标准!A$3:B$23,2,TRUE)))))</f>
        <v>78</v>
      </c>
      <c r="W5548" s="86">
        <f t="shared" si="86"/>
        <v>77.6</v>
      </c>
      <c r="X5548" s="87">
        <v>4.1</v>
      </c>
      <c r="Y5548" s="87">
        <v>3.8</v>
      </c>
      <c r="Z5548" s="91"/>
      <c r="AA5548" s="92"/>
    </row>
    <row r="5549" customHeight="1" spans="1:27">
      <c r="A5549" s="62">
        <v>42</v>
      </c>
      <c r="B5549" s="91">
        <v>5589</v>
      </c>
      <c r="C5549" s="154" t="s">
        <v>11183</v>
      </c>
      <c r="D5549" s="154" t="s">
        <v>11122</v>
      </c>
      <c r="E5549" s="154" t="s">
        <v>971</v>
      </c>
      <c r="F5549" s="154" t="s">
        <v>30</v>
      </c>
      <c r="G5549" s="155" t="s">
        <v>11184</v>
      </c>
      <c r="H5549" s="68">
        <v>163.1</v>
      </c>
      <c r="I5549" s="68">
        <v>56.3</v>
      </c>
      <c r="J5549" s="71">
        <f>IF(F5549="女",IF(H5549=0,0,VLOOKUP(I5549/(H5549*H5549/10000),标准!M$108:N$112,2,TRUE)),IF(H5549=0,0,VLOOKUP(I5549/(H5549*H5549/10000),标准!M$74:N$78,2,TRUE)))</f>
        <v>100</v>
      </c>
      <c r="K5549" s="72">
        <v>3389</v>
      </c>
      <c r="L5549" s="71">
        <f>IF(A5549&lt;43,IF(F5549="女",VLOOKUP(K5549,标准!K$108:L$128,2,TRUE),VLOOKUP(K5549,标准!K$74:L$94,2,TRUE)),IF(F5549="女",VLOOKUP(K5549,标准!K$39:L$59,2,TRUE),VLOOKUP(K5549,标准!K$3:L$23,2,TRUE)))</f>
        <v>64</v>
      </c>
      <c r="M5549" s="68">
        <v>2</v>
      </c>
      <c r="N5549" s="71">
        <f>IF(M5549="",0,IF(A5549&lt;43,IF(F5549="女",VLOOKUP(M5549,标准!C$108:D$128,2,TRUE),VLOOKUP(M5549,标准!C$74:D$94,2,TRUE)),IF(F5549="女",VLOOKUP(M5549,标准!C$39:D$59,2,TRUE),VLOOKUP(M5549,标准!C$3:D$23,2,TRUE))))</f>
        <v>40</v>
      </c>
      <c r="O5549" s="124">
        <v>224</v>
      </c>
      <c r="P5549" s="71">
        <f>IF(A5549&lt;43,IF(F5549="女",VLOOKUP(O5549/100,标准!E$108:F$128,2,TRUE),VLOOKUP(O5549/100,标准!E$74:F$94,2,TRUE)),IF(F5549="女",VLOOKUP(O5549/100,标准!E$39:F$59,2,TRUE),VLOOKUP(O5549/100,标准!E$3:F$23,2,TRUE)))</f>
        <v>68</v>
      </c>
      <c r="Q5549" s="125">
        <v>4.15</v>
      </c>
      <c r="R5549" s="71">
        <f>IF(Q5549=0,0,IF(A5549&lt;43,IF(F5549="女",IF(Q5549="",0,VLOOKUP(Q5549,标准!I$108:J$138,2,TRUE)),IF(Q5549="",0,VLOOKUP(Q5549,标准!I$74:J$104,2,TRUE))),IF(F5549="女",IF(Q5549="",0,VLOOKUP(Q5549,标准!I$39:J$69,2,TRUE)),IF(Q5549="",0,VLOOKUP(Q5549,标准!I$3:J$33,2,TRUE)))))</f>
        <v>66</v>
      </c>
      <c r="S5549" s="126">
        <v>10</v>
      </c>
      <c r="T5549" s="71">
        <f>IF(A5549&lt;43,IF(F5549="女",VLOOKUP(S5549,标准!G$108:H$138,2,TRUE),VLOOKUP(S5549,标准!G$74:H$99,2,TRUE)),IF(F5549="女",VLOOKUP(S5549,标准!G$39:H$69,2,TRUE),VLOOKUP(S5549,标准!G$3:H$28,2,TRUE)))</f>
        <v>60</v>
      </c>
      <c r="U5549" s="127">
        <v>6.9</v>
      </c>
      <c r="V5549" s="71">
        <f>IF(U5549=0,0,IF(A5549&lt;43,IF(F5549="女",IF(U5549="",0,VLOOKUP(U5549,标准!A$108:B$128,2,TRUE)),IF(U5549="",0,VLOOKUP(U5549,标准!A$74:B$94,2,TRUE))),IF(F5549="女",IF(U5549="",0,VLOOKUP(U5549,标准!A$39:B$59,2,TRUE)),IF(U5549="",0,VLOOKUP(U5549,标准!A$3:B$23,2,TRUE)))))</f>
        <v>90</v>
      </c>
      <c r="W5549" s="86">
        <f t="shared" si="86"/>
        <v>72.6</v>
      </c>
      <c r="X5549" s="87">
        <v>4.2</v>
      </c>
      <c r="Y5549" s="87">
        <v>4</v>
      </c>
      <c r="Z5549" s="91"/>
      <c r="AA5549" s="92"/>
    </row>
    <row r="5550" customHeight="1" spans="1:27">
      <c r="A5550" s="62">
        <v>42</v>
      </c>
      <c r="B5550" s="91">
        <v>5590</v>
      </c>
      <c r="C5550" s="154" t="s">
        <v>11185</v>
      </c>
      <c r="D5550" s="154" t="s">
        <v>11122</v>
      </c>
      <c r="E5550" s="154" t="s">
        <v>971</v>
      </c>
      <c r="F5550" s="154" t="s">
        <v>30</v>
      </c>
      <c r="G5550" s="155" t="s">
        <v>11186</v>
      </c>
      <c r="H5550" s="68">
        <v>168.9</v>
      </c>
      <c r="I5550" s="68">
        <v>64.3</v>
      </c>
      <c r="J5550" s="71">
        <f>IF(F5550="女",IF(H5550=0,0,VLOOKUP(I5550/(H5550*H5550/10000),标准!M$108:N$112,2,TRUE)),IF(H5550=0,0,VLOOKUP(I5550/(H5550*H5550/10000),标准!M$74:N$78,2,TRUE)))</f>
        <v>100</v>
      </c>
      <c r="K5550" s="72">
        <v>5936</v>
      </c>
      <c r="L5550" s="71">
        <f>IF(A5550&lt;43,IF(F5550="女",VLOOKUP(K5550,标准!K$108:L$128,2,TRUE),VLOOKUP(K5550,标准!K$74:L$94,2,TRUE)),IF(F5550="女",VLOOKUP(K5550,标准!K$39:L$59,2,TRUE),VLOOKUP(K5550,标准!K$3:L$23,2,TRUE)))</f>
        <v>100</v>
      </c>
      <c r="M5550" s="68">
        <v>16.3</v>
      </c>
      <c r="N5550" s="71">
        <f>IF(M5550="",0,IF(A5550&lt;43,IF(F5550="女",VLOOKUP(M5550,标准!C$108:D$128,2,TRUE),VLOOKUP(M5550,标准!C$74:D$94,2,TRUE)),IF(F5550="女",VLOOKUP(M5550,标准!C$39:D$59,2,TRUE),VLOOKUP(M5550,标准!C$3:D$23,2,TRUE))))</f>
        <v>78</v>
      </c>
      <c r="O5550" s="124">
        <v>225</v>
      </c>
      <c r="P5550" s="71">
        <f>IF(A5550&lt;43,IF(F5550="女",VLOOKUP(O5550/100,标准!E$108:F$128,2,TRUE),VLOOKUP(O5550/100,标准!E$74:F$94,2,TRUE)),IF(F5550="女",VLOOKUP(O5550/100,标准!E$39:F$59,2,TRUE),VLOOKUP(O5550/100,标准!E$3:F$23,2,TRUE)))</f>
        <v>68</v>
      </c>
      <c r="Q5550" s="125">
        <v>4.04</v>
      </c>
      <c r="R5550" s="71">
        <f>IF(Q5550=0,0,IF(A5550&lt;43,IF(F5550="女",IF(Q5550="",0,VLOOKUP(Q5550,标准!I$108:J$138,2,TRUE)),IF(Q5550="",0,VLOOKUP(Q5550,标准!I$74:J$104,2,TRUE))),IF(F5550="女",IF(Q5550="",0,VLOOKUP(Q5550,标准!I$39:J$69,2,TRUE)),IF(Q5550="",0,VLOOKUP(Q5550,标准!I$3:J$33,2,TRUE)))))</f>
        <v>70</v>
      </c>
      <c r="S5550" s="126">
        <v>13</v>
      </c>
      <c r="T5550" s="71">
        <f>IF(A5550&lt;43,IF(F5550="女",VLOOKUP(S5550,标准!G$108:H$138,2,TRUE),VLOOKUP(S5550,标准!G$74:H$99,2,TRUE)),IF(F5550="女",VLOOKUP(S5550,标准!G$39:H$69,2,TRUE),VLOOKUP(S5550,标准!G$3:H$28,2,TRUE)))</f>
        <v>72</v>
      </c>
      <c r="U5550" s="127">
        <v>7.5</v>
      </c>
      <c r="V5550" s="71">
        <f>IF(U5550=0,0,IF(A5550&lt;43,IF(F5550="女",IF(U5550="",0,VLOOKUP(U5550,标准!A$108:B$128,2,TRUE)),IF(U5550="",0,VLOOKUP(U5550,标准!A$74:B$94,2,TRUE))),IF(F5550="女",IF(U5550="",0,VLOOKUP(U5550,标准!A$39:B$59,2,TRUE)),IF(U5550="",0,VLOOKUP(U5550,标准!A$3:B$23,2,TRUE)))))</f>
        <v>76</v>
      </c>
      <c r="W5550" s="86">
        <f t="shared" si="86"/>
        <v>81</v>
      </c>
      <c r="X5550" s="87">
        <v>4.1</v>
      </c>
      <c r="Y5550" s="87">
        <v>4.1</v>
      </c>
      <c r="Z5550" s="91"/>
      <c r="AA5550" s="92"/>
    </row>
    <row r="5551" customHeight="1" spans="1:27">
      <c r="A5551" s="62">
        <v>42</v>
      </c>
      <c r="B5551" s="91">
        <v>5591</v>
      </c>
      <c r="C5551" s="154" t="s">
        <v>11187</v>
      </c>
      <c r="D5551" s="154" t="s">
        <v>11188</v>
      </c>
      <c r="E5551" s="154" t="s">
        <v>971</v>
      </c>
      <c r="F5551" s="154" t="s">
        <v>30</v>
      </c>
      <c r="G5551" s="155" t="s">
        <v>11189</v>
      </c>
      <c r="H5551" s="68">
        <v>161</v>
      </c>
      <c r="I5551" s="68">
        <v>61.9</v>
      </c>
      <c r="J5551" s="71">
        <f>IF(F5551="女",IF(H5551=0,0,VLOOKUP(I5551/(H5551*H5551/10000),标准!M$108:N$112,2,TRUE)),IF(H5551=0,0,VLOOKUP(I5551/(H5551*H5551/10000),标准!M$74:N$78,2,TRUE)))</f>
        <v>100</v>
      </c>
      <c r="K5551" s="72">
        <v>3316</v>
      </c>
      <c r="L5551" s="71">
        <f>IF(A5551&lt;43,IF(F5551="女",VLOOKUP(K5551,标准!K$108:L$128,2,TRUE),VLOOKUP(K5551,标准!K$74:L$94,2,TRUE)),IF(F5551="女",VLOOKUP(K5551,标准!K$39:L$59,2,TRUE),VLOOKUP(K5551,标准!K$3:L$23,2,TRUE)))</f>
        <v>62</v>
      </c>
      <c r="M5551" s="68">
        <v>2</v>
      </c>
      <c r="N5551" s="71">
        <f>IF(M5551="",0,IF(A5551&lt;43,IF(F5551="女",VLOOKUP(M5551,标准!C$108:D$128,2,TRUE),VLOOKUP(M5551,标准!C$74:D$94,2,TRUE)),IF(F5551="女",VLOOKUP(M5551,标准!C$39:D$59,2,TRUE),VLOOKUP(M5551,标准!C$3:D$23,2,TRUE))))</f>
        <v>40</v>
      </c>
      <c r="O5551" s="124">
        <v>220</v>
      </c>
      <c r="P5551" s="71">
        <f>IF(A5551&lt;43,IF(F5551="女",VLOOKUP(O5551/100,标准!E$108:F$128,2,TRUE),VLOOKUP(O5551/100,标准!E$74:F$94,2,TRUE)),IF(F5551="女",VLOOKUP(O5551/100,标准!E$39:F$59,2,TRUE),VLOOKUP(O5551/100,标准!E$3:F$23,2,TRUE)))</f>
        <v>66</v>
      </c>
      <c r="Q5551" s="125">
        <v>5.22</v>
      </c>
      <c r="R5551" s="71">
        <f>IF(Q5551=0,0,IF(A5551&lt;43,IF(F5551="女",IF(Q5551="",0,VLOOKUP(Q5551,标准!I$108:J$138,2,TRUE)),IF(Q5551="",0,VLOOKUP(Q5551,标准!I$74:J$104,2,TRUE))),IF(F5551="女",IF(Q5551="",0,VLOOKUP(Q5551,标准!I$39:J$69,2,TRUE)),IF(Q5551="",0,VLOOKUP(Q5551,标准!I$3:J$33,2,TRUE)))))</f>
        <v>30</v>
      </c>
      <c r="S5551" s="126">
        <v>2</v>
      </c>
      <c r="T5551" s="71">
        <f>IF(A5551&lt;43,IF(F5551="女",VLOOKUP(S5551,标准!G$108:H$138,2,TRUE),VLOOKUP(S5551,标准!G$74:H$99,2,TRUE)),IF(F5551="女",VLOOKUP(S5551,标准!G$39:H$69,2,TRUE),VLOOKUP(S5551,标准!G$3:H$28,2,TRUE)))</f>
        <v>0</v>
      </c>
      <c r="U5551" s="127">
        <v>8.2</v>
      </c>
      <c r="V5551" s="71">
        <f>IF(U5551=0,0,IF(A5551&lt;43,IF(F5551="女",IF(U5551="",0,VLOOKUP(U5551,标准!A$108:B$128,2,TRUE)),IF(U5551="",0,VLOOKUP(U5551,标准!A$74:B$94,2,TRUE))),IF(F5551="女",IF(U5551="",0,VLOOKUP(U5551,标准!A$39:B$59,2,TRUE)),IF(U5551="",0,VLOOKUP(U5551,标准!A$3:B$23,2,TRUE)))))</f>
        <v>68</v>
      </c>
      <c r="W5551" s="86">
        <f t="shared" si="86"/>
        <v>54.5</v>
      </c>
      <c r="X5551" s="87">
        <v>3.7</v>
      </c>
      <c r="Y5551" s="87">
        <v>3.7</v>
      </c>
      <c r="Z5551" s="91"/>
      <c r="AA5551" s="92"/>
    </row>
    <row r="5552" customHeight="1" spans="1:27">
      <c r="A5552" s="62">
        <v>42</v>
      </c>
      <c r="B5552" s="91">
        <v>5592</v>
      </c>
      <c r="C5552" s="154" t="s">
        <v>11190</v>
      </c>
      <c r="D5552" s="154" t="s">
        <v>11188</v>
      </c>
      <c r="E5552" s="154" t="s">
        <v>971</v>
      </c>
      <c r="F5552" s="154" t="s">
        <v>34</v>
      </c>
      <c r="G5552" s="155" t="s">
        <v>11191</v>
      </c>
      <c r="H5552" s="68">
        <v>156.2</v>
      </c>
      <c r="I5552" s="68">
        <v>69.6</v>
      </c>
      <c r="J5552" s="71">
        <f>IF(F5552="女",IF(H5552=0,0,VLOOKUP(I5552/(H5552*H5552/10000),标准!M$108:N$112,2,TRUE)),IF(H5552=0,0,VLOOKUP(I5552/(H5552*H5552/10000),标准!M$74:N$78,2,TRUE)))</f>
        <v>60</v>
      </c>
      <c r="K5552" s="72">
        <v>3647</v>
      </c>
      <c r="L5552" s="71">
        <f>IF(A5552&lt;43,IF(F5552="女",VLOOKUP(K5552,标准!K$108:L$128,2,TRUE),VLOOKUP(K5552,标准!K$74:L$94,2,TRUE)),IF(F5552="女",VLOOKUP(K5552,标准!K$39:L$59,2,TRUE),VLOOKUP(K5552,标准!K$3:L$23,2,TRUE)))</f>
        <v>100</v>
      </c>
      <c r="M5552" s="68">
        <v>19</v>
      </c>
      <c r="N5552" s="71">
        <f>IF(M5552="",0,IF(A5552&lt;43,IF(F5552="女",VLOOKUP(M5552,标准!C$108:D$128,2,TRUE),VLOOKUP(M5552,标准!C$74:D$94,2,TRUE)),IF(F5552="女",VLOOKUP(M5552,标准!C$39:D$59,2,TRUE),VLOOKUP(M5552,标准!C$3:D$23,2,TRUE))))</f>
        <v>80</v>
      </c>
      <c r="O5552" s="124">
        <v>160</v>
      </c>
      <c r="P5552" s="71">
        <f>IF(A5552&lt;43,IF(F5552="女",VLOOKUP(O5552/100,标准!E$108:F$128,2,TRUE),VLOOKUP(O5552/100,标准!E$74:F$94,2,TRUE)),IF(F5552="女",VLOOKUP(O5552/100,标准!E$39:F$59,2,TRUE),VLOOKUP(O5552/100,标准!E$3:F$23,2,TRUE)))</f>
        <v>66</v>
      </c>
      <c r="Q5552" s="125">
        <v>4.16</v>
      </c>
      <c r="R5552" s="71">
        <f>IF(Q5552=0,0,IF(A5552&lt;43,IF(F5552="女",IF(Q5552="",0,VLOOKUP(Q5552,标准!I$108:J$138,2,TRUE)),IF(Q5552="",0,VLOOKUP(Q5552,标准!I$74:J$104,2,TRUE))),IF(F5552="女",IF(Q5552="",0,VLOOKUP(Q5552,标准!I$39:J$69,2,TRUE)),IF(Q5552="",0,VLOOKUP(Q5552,标准!I$3:J$33,2,TRUE)))))</f>
        <v>66</v>
      </c>
      <c r="S5552" s="126">
        <v>38</v>
      </c>
      <c r="T5552" s="71">
        <f>IF(A5552&lt;43,IF(F5552="女",VLOOKUP(S5552,标准!G$108:H$138,2,TRUE),VLOOKUP(S5552,标准!G$74:H$99,2,TRUE)),IF(F5552="女",VLOOKUP(S5552,标准!G$39:H$69,2,TRUE),VLOOKUP(S5552,标准!G$3:H$28,2,TRUE)))</f>
        <v>72</v>
      </c>
      <c r="U5552" s="127">
        <v>9.7</v>
      </c>
      <c r="V5552" s="71">
        <f>IF(U5552=0,0,IF(A5552&lt;43,IF(F5552="女",IF(U5552="",0,VLOOKUP(U5552,标准!A$108:B$128,2,TRUE)),IF(U5552="",0,VLOOKUP(U5552,标准!A$74:B$94,2,TRUE))),IF(F5552="女",IF(U5552="",0,VLOOKUP(U5552,标准!A$39:B$59,2,TRUE)),IF(U5552="",0,VLOOKUP(U5552,标准!A$3:B$23,2,TRUE)))))</f>
        <v>66</v>
      </c>
      <c r="W5552" s="86">
        <f t="shared" si="86"/>
        <v>72.2</v>
      </c>
      <c r="X5552" s="87">
        <v>3.7</v>
      </c>
      <c r="Y5552" s="87">
        <v>3.7</v>
      </c>
      <c r="Z5552" s="91"/>
      <c r="AA5552" s="92"/>
    </row>
    <row r="5553" customHeight="1" spans="1:27">
      <c r="A5553" s="62">
        <v>42</v>
      </c>
      <c r="B5553" s="91">
        <v>5593</v>
      </c>
      <c r="C5553" s="154" t="s">
        <v>11192</v>
      </c>
      <c r="D5553" s="154" t="s">
        <v>11188</v>
      </c>
      <c r="E5553" s="154" t="s">
        <v>971</v>
      </c>
      <c r="F5553" s="154" t="s">
        <v>30</v>
      </c>
      <c r="G5553" s="155" t="s">
        <v>11193</v>
      </c>
      <c r="H5553" s="68">
        <v>175.2</v>
      </c>
      <c r="I5553" s="68">
        <v>70.6</v>
      </c>
      <c r="J5553" s="71">
        <f>IF(F5553="女",IF(H5553=0,0,VLOOKUP(I5553/(H5553*H5553/10000),标准!M$108:N$112,2,TRUE)),IF(H5553=0,0,VLOOKUP(I5553/(H5553*H5553/10000),标准!M$74:N$78,2,TRUE)))</f>
        <v>100</v>
      </c>
      <c r="K5553" s="72">
        <v>4329</v>
      </c>
      <c r="L5553" s="71">
        <f>IF(A5553&lt;43,IF(F5553="女",VLOOKUP(K5553,标准!K$108:L$128,2,TRUE),VLOOKUP(K5553,标准!K$74:L$94,2,TRUE)),IF(F5553="女",VLOOKUP(K5553,标准!K$39:L$59,2,TRUE),VLOOKUP(K5553,标准!K$3:L$23,2,TRUE)))</f>
        <v>80</v>
      </c>
      <c r="M5553" s="68">
        <v>24</v>
      </c>
      <c r="N5553" s="71">
        <f>IF(M5553="",0,IF(A5553&lt;43,IF(F5553="女",VLOOKUP(M5553,标准!C$108:D$128,2,TRUE),VLOOKUP(M5553,标准!C$74:D$94,2,TRUE)),IF(F5553="女",VLOOKUP(M5553,标准!C$39:D$59,2,TRUE),VLOOKUP(M5553,标准!C$3:D$23,2,TRUE))))</f>
        <v>95</v>
      </c>
      <c r="O5553" s="124">
        <v>260</v>
      </c>
      <c r="P5553" s="71">
        <f>IF(A5553&lt;43,IF(F5553="女",VLOOKUP(O5553/100,标准!E$108:F$128,2,TRUE),VLOOKUP(O5553/100,标准!E$74:F$94,2,TRUE)),IF(F5553="女",VLOOKUP(O5553/100,标准!E$39:F$59,2,TRUE),VLOOKUP(O5553/100,标准!E$3:F$23,2,TRUE)))</f>
        <v>85</v>
      </c>
      <c r="Q5553" s="125">
        <v>4.21</v>
      </c>
      <c r="R5553" s="71">
        <f>IF(Q5553=0,0,IF(A5553&lt;43,IF(F5553="女",IF(Q5553="",0,VLOOKUP(Q5553,标准!I$108:J$138,2,TRUE)),IF(Q5553="",0,VLOOKUP(Q5553,标准!I$74:J$104,2,TRUE))),IF(F5553="女",IF(Q5553="",0,VLOOKUP(Q5553,标准!I$39:J$69,2,TRUE)),IF(Q5553="",0,VLOOKUP(Q5553,标准!I$3:J$33,2,TRUE)))))</f>
        <v>64</v>
      </c>
      <c r="S5553" s="126">
        <v>12</v>
      </c>
      <c r="T5553" s="71">
        <f>IF(A5553&lt;43,IF(F5553="女",VLOOKUP(S5553,标准!G$108:H$138,2,TRUE),VLOOKUP(S5553,标准!G$74:H$99,2,TRUE)),IF(F5553="女",VLOOKUP(S5553,标准!G$39:H$69,2,TRUE),VLOOKUP(S5553,标准!G$3:H$28,2,TRUE)))</f>
        <v>68</v>
      </c>
      <c r="U5553" s="127">
        <v>6.9</v>
      </c>
      <c r="V5553" s="71">
        <f>IF(U5553=0,0,IF(A5553&lt;43,IF(F5553="女",IF(U5553="",0,VLOOKUP(U5553,标准!A$108:B$128,2,TRUE)),IF(U5553="",0,VLOOKUP(U5553,标准!A$74:B$94,2,TRUE))),IF(F5553="女",IF(U5553="",0,VLOOKUP(U5553,标准!A$39:B$59,2,TRUE)),IF(U5553="",0,VLOOKUP(U5553,标准!A$3:B$23,2,TRUE)))))</f>
        <v>90</v>
      </c>
      <c r="W5553" s="86">
        <f t="shared" si="86"/>
        <v>82.6</v>
      </c>
      <c r="X5553" s="87">
        <v>3.9</v>
      </c>
      <c r="Y5553" s="87">
        <v>3.8</v>
      </c>
      <c r="Z5553" s="91"/>
      <c r="AA5553" s="92"/>
    </row>
    <row r="5554" customHeight="1" spans="1:27">
      <c r="A5554" s="62">
        <v>42</v>
      </c>
      <c r="B5554" s="91">
        <v>5594</v>
      </c>
      <c r="C5554" s="154" t="s">
        <v>11194</v>
      </c>
      <c r="D5554" s="154" t="s">
        <v>11188</v>
      </c>
      <c r="E5554" s="154" t="s">
        <v>971</v>
      </c>
      <c r="F5554" s="154" t="s">
        <v>30</v>
      </c>
      <c r="G5554" s="155" t="s">
        <v>11195</v>
      </c>
      <c r="H5554" s="68">
        <v>157.4</v>
      </c>
      <c r="I5554" s="68">
        <v>50.7</v>
      </c>
      <c r="J5554" s="71">
        <f>IF(F5554="女",IF(H5554=0,0,VLOOKUP(I5554/(H5554*H5554/10000),标准!M$108:N$112,2,TRUE)),IF(H5554=0,0,VLOOKUP(I5554/(H5554*H5554/10000),标准!M$74:N$78,2,TRUE)))</f>
        <v>100</v>
      </c>
      <c r="K5554" s="72">
        <v>3200</v>
      </c>
      <c r="L5554" s="71">
        <f>IF(A5554&lt;43,IF(F5554="女",VLOOKUP(K5554,标准!K$108:L$128,2,TRUE),VLOOKUP(K5554,标准!K$74:L$94,2,TRUE)),IF(F5554="女",VLOOKUP(K5554,标准!K$39:L$59,2,TRUE),VLOOKUP(K5554,标准!K$3:L$23,2,TRUE)))</f>
        <v>60</v>
      </c>
      <c r="M5554" s="68">
        <v>8</v>
      </c>
      <c r="N5554" s="71">
        <f>IF(M5554="",0,IF(A5554&lt;43,IF(F5554="女",VLOOKUP(M5554,标准!C$108:D$128,2,TRUE),VLOOKUP(M5554,标准!C$74:D$94,2,TRUE)),IF(F5554="女",VLOOKUP(M5554,标准!C$39:D$59,2,TRUE),VLOOKUP(M5554,标准!C$3:D$23,2,TRUE))))</f>
        <v>66</v>
      </c>
      <c r="O5554" s="124">
        <v>220</v>
      </c>
      <c r="P5554" s="71">
        <f>IF(A5554&lt;43,IF(F5554="女",VLOOKUP(O5554/100,标准!E$108:F$128,2,TRUE),VLOOKUP(O5554/100,标准!E$74:F$94,2,TRUE)),IF(F5554="女",VLOOKUP(O5554/100,标准!E$39:F$59,2,TRUE),VLOOKUP(O5554/100,标准!E$3:F$23,2,TRUE)))</f>
        <v>66</v>
      </c>
      <c r="Q5554" s="125">
        <v>3.35</v>
      </c>
      <c r="R5554" s="71">
        <f>IF(Q5554=0,0,IF(A5554&lt;43,IF(F5554="女",IF(Q5554="",0,VLOOKUP(Q5554,标准!I$108:J$138,2,TRUE)),IF(Q5554="",0,VLOOKUP(Q5554,标准!I$74:J$104,2,TRUE))),IF(F5554="女",IF(Q5554="",0,VLOOKUP(Q5554,标准!I$39:J$69,2,TRUE)),IF(Q5554="",0,VLOOKUP(Q5554,标准!I$3:J$33,2,TRUE)))))</f>
        <v>80</v>
      </c>
      <c r="S5554" s="126">
        <v>2</v>
      </c>
      <c r="T5554" s="71">
        <f>IF(A5554&lt;43,IF(F5554="女",VLOOKUP(S5554,标准!G$108:H$138,2,TRUE),VLOOKUP(S5554,标准!G$74:H$99,2,TRUE)),IF(F5554="女",VLOOKUP(S5554,标准!G$39:H$69,2,TRUE),VLOOKUP(S5554,标准!G$3:H$28,2,TRUE)))</f>
        <v>0</v>
      </c>
      <c r="U5554" s="127">
        <v>7.5</v>
      </c>
      <c r="V5554" s="71">
        <f>IF(U5554=0,0,IF(A5554&lt;43,IF(F5554="女",IF(U5554="",0,VLOOKUP(U5554,标准!A$108:B$128,2,TRUE)),IF(U5554="",0,VLOOKUP(U5554,标准!A$74:B$94,2,TRUE))),IF(F5554="女",IF(U5554="",0,VLOOKUP(U5554,标准!A$39:B$59,2,TRUE)),IF(U5554="",0,VLOOKUP(U5554,标准!A$3:B$23,2,TRUE)))))</f>
        <v>76</v>
      </c>
      <c r="W5554" s="86">
        <f t="shared" si="86"/>
        <v>68.4</v>
      </c>
      <c r="X5554" s="87">
        <v>4.5</v>
      </c>
      <c r="Y5554" s="87">
        <v>4.5</v>
      </c>
      <c r="Z5554" s="91"/>
      <c r="AA5554" s="92"/>
    </row>
    <row r="5555" customHeight="1" spans="1:27">
      <c r="A5555" s="62">
        <v>42</v>
      </c>
      <c r="B5555" s="91">
        <v>5595</v>
      </c>
      <c r="C5555" s="154" t="s">
        <v>11196</v>
      </c>
      <c r="D5555" s="154" t="s">
        <v>11188</v>
      </c>
      <c r="E5555" s="154" t="s">
        <v>971</v>
      </c>
      <c r="F5555" s="154" t="s">
        <v>34</v>
      </c>
      <c r="G5555" s="155" t="s">
        <v>11197</v>
      </c>
      <c r="H5555" s="68">
        <v>154.7</v>
      </c>
      <c r="I5555" s="68">
        <v>48.6</v>
      </c>
      <c r="J5555" s="71">
        <f>IF(F5555="女",IF(H5555=0,0,VLOOKUP(I5555/(H5555*H5555/10000),标准!M$108:N$112,2,TRUE)),IF(H5555=0,0,VLOOKUP(I5555/(H5555*H5555/10000),标准!M$74:N$78,2,TRUE)))</f>
        <v>100</v>
      </c>
      <c r="K5555" s="72">
        <v>1927</v>
      </c>
      <c r="L5555" s="71">
        <f>IF(A5555&lt;43,IF(F5555="女",VLOOKUP(K5555,标准!K$108:L$128,2,TRUE),VLOOKUP(K5555,标准!K$74:L$94,2,TRUE)),IF(F5555="女",VLOOKUP(K5555,标准!K$39:L$59,2,TRUE),VLOOKUP(K5555,标准!K$3:L$23,2,TRUE)))</f>
        <v>40</v>
      </c>
      <c r="M5555" s="68">
        <v>12</v>
      </c>
      <c r="N5555" s="71">
        <f>IF(M5555="",0,IF(A5555&lt;43,IF(F5555="女",VLOOKUP(M5555,标准!C$108:D$128,2,TRUE),VLOOKUP(M5555,标准!C$74:D$94,2,TRUE)),IF(F5555="女",VLOOKUP(M5555,标准!C$39:D$59,2,TRUE),VLOOKUP(M5555,标准!C$3:D$23,2,TRUE))))</f>
        <v>68</v>
      </c>
      <c r="O5555" s="124">
        <v>140</v>
      </c>
      <c r="P5555" s="71">
        <f>IF(A5555&lt;43,IF(F5555="女",VLOOKUP(O5555/100,标准!E$108:F$128,2,TRUE),VLOOKUP(O5555/100,标准!E$74:F$94,2,TRUE)),IF(F5555="女",VLOOKUP(O5555/100,标准!E$39:F$59,2,TRUE),VLOOKUP(O5555/100,标准!E$3:F$23,2,TRUE)))</f>
        <v>30</v>
      </c>
      <c r="Q5555" s="125">
        <v>4.15</v>
      </c>
      <c r="R5555" s="71">
        <f>IF(Q5555=0,0,IF(A5555&lt;43,IF(F5555="女",IF(Q5555="",0,VLOOKUP(Q5555,标准!I$108:J$138,2,TRUE)),IF(Q5555="",0,VLOOKUP(Q5555,标准!I$74:J$104,2,TRUE))),IF(F5555="女",IF(Q5555="",0,VLOOKUP(Q5555,标准!I$39:J$69,2,TRUE)),IF(Q5555="",0,VLOOKUP(Q5555,标准!I$3:J$33,2,TRUE)))))</f>
        <v>66</v>
      </c>
      <c r="S5555" s="126">
        <v>52</v>
      </c>
      <c r="T5555" s="71">
        <f>IF(A5555&lt;43,IF(F5555="女",VLOOKUP(S5555,标准!G$108:H$138,2,TRUE),VLOOKUP(S5555,标准!G$74:H$99,2,TRUE)),IF(F5555="女",VLOOKUP(S5555,标准!G$39:H$69,2,TRUE),VLOOKUP(S5555,标准!G$3:H$28,2,TRUE)))</f>
        <v>90</v>
      </c>
      <c r="U5555" s="127">
        <v>9.7</v>
      </c>
      <c r="V5555" s="71">
        <f>IF(U5555=0,0,IF(A5555&lt;43,IF(F5555="女",IF(U5555="",0,VLOOKUP(U5555,标准!A$108:B$128,2,TRUE)),IF(U5555="",0,VLOOKUP(U5555,标准!A$74:B$94,2,TRUE))),IF(F5555="女",IF(U5555="",0,VLOOKUP(U5555,标准!A$39:B$59,2,TRUE)),IF(U5555="",0,VLOOKUP(U5555,标准!A$3:B$23,2,TRUE)))))</f>
        <v>66</v>
      </c>
      <c r="W5555" s="86">
        <f t="shared" si="86"/>
        <v>66.2</v>
      </c>
      <c r="X5555" s="87">
        <v>3.8</v>
      </c>
      <c r="Y5555" s="87">
        <v>3.7</v>
      </c>
      <c r="Z5555" s="91"/>
      <c r="AA5555" s="92"/>
    </row>
    <row r="5556" customHeight="1" spans="1:27">
      <c r="A5556" s="62">
        <v>42</v>
      </c>
      <c r="B5556" s="91">
        <v>5596</v>
      </c>
      <c r="C5556" s="154" t="s">
        <v>11198</v>
      </c>
      <c r="D5556" s="154" t="s">
        <v>11188</v>
      </c>
      <c r="E5556" s="154" t="s">
        <v>971</v>
      </c>
      <c r="F5556" s="154" t="s">
        <v>30</v>
      </c>
      <c r="G5556" s="155" t="s">
        <v>11199</v>
      </c>
      <c r="H5556" s="68">
        <v>172.4</v>
      </c>
      <c r="I5556" s="68">
        <v>99.9</v>
      </c>
      <c r="J5556" s="71">
        <f>IF(F5556="女",IF(H5556=0,0,VLOOKUP(I5556/(H5556*H5556/10000),标准!M$108:N$112,2,TRUE)),IF(H5556=0,0,VLOOKUP(I5556/(H5556*H5556/10000),标准!M$74:N$78,2,TRUE)))</f>
        <v>60</v>
      </c>
      <c r="K5556" s="72">
        <v>3287</v>
      </c>
      <c r="L5556" s="71">
        <f>IF(A5556&lt;43,IF(F5556="女",VLOOKUP(K5556,标准!K$108:L$128,2,TRUE),VLOOKUP(K5556,标准!K$74:L$94,2,TRUE)),IF(F5556="女",VLOOKUP(K5556,标准!K$39:L$59,2,TRUE),VLOOKUP(K5556,标准!K$3:L$23,2,TRUE)))</f>
        <v>62</v>
      </c>
      <c r="M5556" s="68">
        <v>12.5</v>
      </c>
      <c r="N5556" s="71">
        <f>IF(M5556="",0,IF(A5556&lt;43,IF(F5556="女",VLOOKUP(M5556,标准!C$108:D$128,2,TRUE),VLOOKUP(M5556,标准!C$74:D$94,2,TRUE)),IF(F5556="女",VLOOKUP(M5556,标准!C$39:D$59,2,TRUE),VLOOKUP(M5556,标准!C$3:D$23,2,TRUE))))</f>
        <v>72</v>
      </c>
      <c r="O5556" s="124">
        <v>205</v>
      </c>
      <c r="P5556" s="71">
        <f>IF(A5556&lt;43,IF(F5556="女",VLOOKUP(O5556/100,标准!E$108:F$128,2,TRUE),VLOOKUP(O5556/100,标准!E$74:F$94,2,TRUE)),IF(F5556="女",VLOOKUP(O5556/100,标准!E$39:F$59,2,TRUE),VLOOKUP(O5556/100,标准!E$3:F$23,2,TRUE)))</f>
        <v>50</v>
      </c>
      <c r="Q5556" s="125">
        <v>5.17</v>
      </c>
      <c r="R5556" s="71">
        <f>IF(Q5556=0,0,IF(A5556&lt;43,IF(F5556="女",IF(Q5556="",0,VLOOKUP(Q5556,标准!I$108:J$138,2,TRUE)),IF(Q5556="",0,VLOOKUP(Q5556,标准!I$74:J$104,2,TRUE))),IF(F5556="女",IF(Q5556="",0,VLOOKUP(Q5556,标准!I$39:J$69,2,TRUE)),IF(Q5556="",0,VLOOKUP(Q5556,标准!I$3:J$33,2,TRUE)))))</f>
        <v>30</v>
      </c>
      <c r="S5556" s="126">
        <v>1</v>
      </c>
      <c r="T5556" s="71">
        <f>IF(A5556&lt;43,IF(F5556="女",VLOOKUP(S5556,标准!G$108:H$138,2,TRUE),VLOOKUP(S5556,标准!G$74:H$99,2,TRUE)),IF(F5556="女",VLOOKUP(S5556,标准!G$39:H$69,2,TRUE),VLOOKUP(S5556,标准!G$3:H$28,2,TRUE)))</f>
        <v>0</v>
      </c>
      <c r="U5556" s="127">
        <v>8.9</v>
      </c>
      <c r="V5556" s="71">
        <f>IF(U5556=0,0,IF(A5556&lt;43,IF(F5556="女",IF(U5556="",0,VLOOKUP(U5556,标准!A$108:B$128,2,TRUE)),IF(U5556="",0,VLOOKUP(U5556,标准!A$74:B$94,2,TRUE))),IF(F5556="女",IF(U5556="",0,VLOOKUP(U5556,标准!A$39:B$59,2,TRUE)),IF(U5556="",0,VLOOKUP(U5556,标准!A$3:B$23,2,TRUE)))))</f>
        <v>62</v>
      </c>
      <c r="W5556" s="86">
        <f t="shared" si="86"/>
        <v>48.9</v>
      </c>
      <c r="X5556" s="87">
        <v>3.8</v>
      </c>
      <c r="Y5556" s="87">
        <v>3.9</v>
      </c>
      <c r="Z5556" s="91"/>
      <c r="AA5556" s="92"/>
    </row>
    <row r="5557" customHeight="1" spans="1:27">
      <c r="A5557" s="62">
        <v>42</v>
      </c>
      <c r="B5557" s="91">
        <v>5597</v>
      </c>
      <c r="C5557" s="154" t="s">
        <v>11200</v>
      </c>
      <c r="D5557" s="154" t="s">
        <v>11188</v>
      </c>
      <c r="E5557" s="154" t="s">
        <v>971</v>
      </c>
      <c r="F5557" s="154" t="s">
        <v>34</v>
      </c>
      <c r="G5557" s="155" t="s">
        <v>11201</v>
      </c>
      <c r="H5557" s="68">
        <v>163.6</v>
      </c>
      <c r="I5557" s="68">
        <v>63</v>
      </c>
      <c r="J5557" s="71">
        <f>IF(F5557="女",IF(H5557=0,0,VLOOKUP(I5557/(H5557*H5557/10000),标准!M$108:N$112,2,TRUE)),IF(H5557=0,0,VLOOKUP(I5557/(H5557*H5557/10000),标准!M$74:N$78,2,TRUE)))</f>
        <v>100</v>
      </c>
      <c r="K5557" s="72">
        <v>3920</v>
      </c>
      <c r="L5557" s="71">
        <f>IF(A5557&lt;43,IF(F5557="女",VLOOKUP(K5557,标准!K$108:L$128,2,TRUE),VLOOKUP(K5557,标准!K$74:L$94,2,TRUE)),IF(F5557="女",VLOOKUP(K5557,标准!K$39:L$59,2,TRUE),VLOOKUP(K5557,标准!K$3:L$23,2,TRUE)))</f>
        <v>100</v>
      </c>
      <c r="M5557" s="68">
        <v>29.4</v>
      </c>
      <c r="N5557" s="71">
        <f>IF(M5557="",0,IF(A5557&lt;43,IF(F5557="女",VLOOKUP(M5557,标准!C$108:D$128,2,TRUE),VLOOKUP(M5557,标准!C$74:D$94,2,TRUE)),IF(F5557="女",VLOOKUP(M5557,标准!C$39:D$59,2,TRUE),VLOOKUP(M5557,标准!C$3:D$23,2,TRUE))))</f>
        <v>100</v>
      </c>
      <c r="O5557" s="124">
        <v>210</v>
      </c>
      <c r="P5557" s="71">
        <f>IF(A5557&lt;43,IF(F5557="女",VLOOKUP(O5557/100,标准!E$108:F$128,2,TRUE),VLOOKUP(O5557/100,标准!E$74:F$94,2,TRUE)),IF(F5557="女",VLOOKUP(O5557/100,标准!E$39:F$59,2,TRUE),VLOOKUP(O5557/100,标准!E$3:F$23,2,TRUE)))</f>
        <v>100</v>
      </c>
      <c r="Q5557" s="125">
        <v>3.48</v>
      </c>
      <c r="R5557" s="71">
        <f>IF(Q5557=0,0,IF(A5557&lt;43,IF(F5557="女",IF(Q5557="",0,VLOOKUP(Q5557,标准!I$108:J$138,2,TRUE)),IF(Q5557="",0,VLOOKUP(Q5557,标准!I$74:J$104,2,TRUE))),IF(F5557="女",IF(Q5557="",0,VLOOKUP(Q5557,标准!I$39:J$69,2,TRUE)),IF(Q5557="",0,VLOOKUP(Q5557,标准!I$3:J$33,2,TRUE)))))</f>
        <v>78</v>
      </c>
      <c r="S5557" s="126">
        <v>48</v>
      </c>
      <c r="T5557" s="71">
        <f>IF(A5557&lt;43,IF(F5557="女",VLOOKUP(S5557,标准!G$108:H$138,2,TRUE),VLOOKUP(S5557,标准!G$74:H$99,2,TRUE)),IF(F5557="女",VLOOKUP(S5557,标准!G$39:H$69,2,TRUE),VLOOKUP(S5557,标准!G$3:H$28,2,TRUE)))</f>
        <v>80</v>
      </c>
      <c r="U5557" s="127">
        <v>8.5</v>
      </c>
      <c r="V5557" s="71">
        <f>IF(U5557=0,0,IF(A5557&lt;43,IF(F5557="女",IF(U5557="",0,VLOOKUP(U5557,标准!A$108:B$128,2,TRUE)),IF(U5557="",0,VLOOKUP(U5557,标准!A$74:B$94,2,TRUE))),IF(F5557="女",IF(U5557="",0,VLOOKUP(U5557,标准!A$39:B$59,2,TRUE)),IF(U5557="",0,VLOOKUP(U5557,标准!A$3:B$23,2,TRUE)))))</f>
        <v>78</v>
      </c>
      <c r="W5557" s="86">
        <f t="shared" si="86"/>
        <v>89.2</v>
      </c>
      <c r="X5557" s="87">
        <v>4.6</v>
      </c>
      <c r="Y5557" s="87">
        <v>3.8</v>
      </c>
      <c r="Z5557" s="91"/>
      <c r="AA5557" s="92"/>
    </row>
    <row r="5558" customHeight="1" spans="1:27">
      <c r="A5558" s="62">
        <v>42</v>
      </c>
      <c r="B5558" s="91">
        <v>5598</v>
      </c>
      <c r="C5558" s="154" t="s">
        <v>11202</v>
      </c>
      <c r="D5558" s="154" t="s">
        <v>11188</v>
      </c>
      <c r="E5558" s="154" t="s">
        <v>971</v>
      </c>
      <c r="F5558" s="154" t="s">
        <v>30</v>
      </c>
      <c r="G5558" s="155" t="s">
        <v>11203</v>
      </c>
      <c r="H5558" s="68">
        <v>182.4</v>
      </c>
      <c r="I5558" s="68">
        <v>74.3</v>
      </c>
      <c r="J5558" s="71">
        <f>IF(F5558="女",IF(H5558=0,0,VLOOKUP(I5558/(H5558*H5558/10000),标准!M$108:N$112,2,TRUE)),IF(H5558=0,0,VLOOKUP(I5558/(H5558*H5558/10000),标准!M$74:N$78,2,TRUE)))</f>
        <v>100</v>
      </c>
      <c r="K5558" s="72">
        <v>5272</v>
      </c>
      <c r="L5558" s="71">
        <f>IF(A5558&lt;43,IF(F5558="女",VLOOKUP(K5558,标准!K$108:L$128,2,TRUE),VLOOKUP(K5558,标准!K$74:L$94,2,TRUE)),IF(F5558="女",VLOOKUP(K5558,标准!K$39:L$59,2,TRUE),VLOOKUP(K5558,标准!K$3:L$23,2,TRUE)))</f>
        <v>100</v>
      </c>
      <c r="M5558" s="68">
        <v>11</v>
      </c>
      <c r="N5558" s="71">
        <f>IF(M5558="",0,IF(A5558&lt;43,IF(F5558="女",VLOOKUP(M5558,标准!C$108:D$128,2,TRUE),VLOOKUP(M5558,标准!C$74:D$94,2,TRUE)),IF(F5558="女",VLOOKUP(M5558,标准!C$39:D$59,2,TRUE),VLOOKUP(M5558,标准!C$3:D$23,2,TRUE))))</f>
        <v>70</v>
      </c>
      <c r="O5558" s="124">
        <v>230</v>
      </c>
      <c r="P5558" s="71">
        <f>IF(A5558&lt;43,IF(F5558="女",VLOOKUP(O5558/100,标准!E$108:F$128,2,TRUE),VLOOKUP(O5558/100,标准!E$74:F$94,2,TRUE)),IF(F5558="女",VLOOKUP(O5558/100,标准!E$39:F$59,2,TRUE),VLOOKUP(O5558/100,标准!E$3:F$23,2,TRUE)))</f>
        <v>70</v>
      </c>
      <c r="Q5558" s="125">
        <v>4.16</v>
      </c>
      <c r="R5558" s="71">
        <f>IF(Q5558=0,0,IF(A5558&lt;43,IF(F5558="女",IF(Q5558="",0,VLOOKUP(Q5558,标准!I$108:J$138,2,TRUE)),IF(Q5558="",0,VLOOKUP(Q5558,标准!I$74:J$104,2,TRUE))),IF(F5558="女",IF(Q5558="",0,VLOOKUP(Q5558,标准!I$39:J$69,2,TRUE)),IF(Q5558="",0,VLOOKUP(Q5558,标准!I$3:J$33,2,TRUE)))))</f>
        <v>66</v>
      </c>
      <c r="S5558" s="126"/>
      <c r="T5558" s="71">
        <f>IF(A5558&lt;43,IF(F5558="女",VLOOKUP(S5558,标准!G$108:H$138,2,TRUE),VLOOKUP(S5558,标准!G$74:H$99,2,TRUE)),IF(F5558="女",VLOOKUP(S5558,标准!G$39:H$69,2,TRUE),VLOOKUP(S5558,标准!G$3:H$28,2,TRUE)))</f>
        <v>0</v>
      </c>
      <c r="U5558" s="127">
        <v>7.7</v>
      </c>
      <c r="V5558" s="71">
        <f>IF(U5558=0,0,IF(A5558&lt;43,IF(F5558="女",IF(U5558="",0,VLOOKUP(U5558,标准!A$108:B$128,2,TRUE)),IF(U5558="",0,VLOOKUP(U5558,标准!A$74:B$94,2,TRUE))),IF(F5558="女",IF(U5558="",0,VLOOKUP(U5558,标准!A$39:B$59,2,TRUE)),IF(U5558="",0,VLOOKUP(U5558,标准!A$3:B$23,2,TRUE)))))</f>
        <v>74</v>
      </c>
      <c r="W5558" s="86">
        <f t="shared" si="86"/>
        <v>72</v>
      </c>
      <c r="X5558" s="87">
        <v>3.8</v>
      </c>
      <c r="Y5558" s="87">
        <v>3.8</v>
      </c>
      <c r="Z5558" s="91"/>
      <c r="AA5558" s="92"/>
    </row>
    <row r="5559" customHeight="1" spans="1:27">
      <c r="A5559" s="62">
        <v>42</v>
      </c>
      <c r="B5559" s="91">
        <v>5599</v>
      </c>
      <c r="C5559" s="154" t="s">
        <v>11204</v>
      </c>
      <c r="D5559" s="154" t="s">
        <v>11188</v>
      </c>
      <c r="E5559" s="154" t="s">
        <v>971</v>
      </c>
      <c r="F5559" s="154" t="s">
        <v>30</v>
      </c>
      <c r="G5559" s="155" t="s">
        <v>11205</v>
      </c>
      <c r="H5559" s="68">
        <v>166.6</v>
      </c>
      <c r="I5559" s="68">
        <v>64.3</v>
      </c>
      <c r="J5559" s="71">
        <f>IF(F5559="女",IF(H5559=0,0,VLOOKUP(I5559/(H5559*H5559/10000),标准!M$108:N$112,2,TRUE)),IF(H5559=0,0,VLOOKUP(I5559/(H5559*H5559/10000),标准!M$74:N$78,2,TRUE)))</f>
        <v>100</v>
      </c>
      <c r="K5559" s="72">
        <v>3967</v>
      </c>
      <c r="L5559" s="71">
        <f>IF(A5559&lt;43,IF(F5559="女",VLOOKUP(K5559,标准!K$108:L$128,2,TRUE),VLOOKUP(K5559,标准!K$74:L$94,2,TRUE)),IF(F5559="女",VLOOKUP(K5559,标准!K$39:L$59,2,TRUE),VLOOKUP(K5559,标准!K$3:L$23,2,TRUE)))</f>
        <v>74</v>
      </c>
      <c r="M5559" s="68">
        <v>18</v>
      </c>
      <c r="N5559" s="71">
        <f>IF(M5559="",0,IF(A5559&lt;43,IF(F5559="女",VLOOKUP(M5559,标准!C$108:D$128,2,TRUE),VLOOKUP(M5559,标准!C$74:D$94,2,TRUE)),IF(F5559="女",VLOOKUP(M5559,标准!C$39:D$59,2,TRUE),VLOOKUP(M5559,标准!C$3:D$23,2,TRUE))))</f>
        <v>80</v>
      </c>
      <c r="O5559" s="124">
        <v>210</v>
      </c>
      <c r="P5559" s="71">
        <f>IF(A5559&lt;43,IF(F5559="女",VLOOKUP(O5559/100,标准!E$108:F$128,2,TRUE),VLOOKUP(O5559/100,标准!E$74:F$94,2,TRUE)),IF(F5559="女",VLOOKUP(O5559/100,标准!E$39:F$59,2,TRUE),VLOOKUP(O5559/100,标准!E$3:F$23,2,TRUE)))</f>
        <v>60</v>
      </c>
      <c r="Q5559" s="125">
        <v>3.47</v>
      </c>
      <c r="R5559" s="71">
        <f>IF(Q5559=0,0,IF(A5559&lt;43,IF(F5559="女",IF(Q5559="",0,VLOOKUP(Q5559,标准!I$108:J$138,2,TRUE)),IF(Q5559="",0,VLOOKUP(Q5559,标准!I$74:J$104,2,TRUE))),IF(F5559="女",IF(Q5559="",0,VLOOKUP(Q5559,标准!I$39:J$69,2,TRUE)),IF(Q5559="",0,VLOOKUP(Q5559,标准!I$3:J$33,2,TRUE)))))</f>
        <v>78</v>
      </c>
      <c r="S5559" s="126">
        <v>6</v>
      </c>
      <c r="T5559" s="71">
        <f>IF(A5559&lt;43,IF(F5559="女",VLOOKUP(S5559,标准!G$108:H$138,2,TRUE),VLOOKUP(S5559,标准!G$74:H$99,2,TRUE)),IF(F5559="女",VLOOKUP(S5559,标准!G$39:H$69,2,TRUE),VLOOKUP(S5559,标准!G$3:H$28,2,TRUE)))</f>
        <v>20</v>
      </c>
      <c r="U5559" s="127">
        <v>7.2</v>
      </c>
      <c r="V5559" s="71">
        <f>IF(U5559=0,0,IF(A5559&lt;43,IF(F5559="女",IF(U5559="",0,VLOOKUP(U5559,标准!A$108:B$128,2,TRUE)),IF(U5559="",0,VLOOKUP(U5559,标准!A$74:B$94,2,TRUE))),IF(F5559="女",IF(U5559="",0,VLOOKUP(U5559,标准!A$39:B$59,2,TRUE)),IF(U5559="",0,VLOOKUP(U5559,标准!A$3:B$23,2,TRUE)))))</f>
        <v>78</v>
      </c>
      <c r="W5559" s="86">
        <f t="shared" si="86"/>
        <v>73.3</v>
      </c>
      <c r="X5559" s="87">
        <v>3.8</v>
      </c>
      <c r="Y5559" s="87">
        <v>3.9</v>
      </c>
      <c r="Z5559" s="91"/>
      <c r="AA5559" s="92"/>
    </row>
    <row r="5560" customHeight="1" spans="1:27">
      <c r="A5560" s="62">
        <v>42</v>
      </c>
      <c r="B5560" s="91">
        <v>5600</v>
      </c>
      <c r="C5560" s="154" t="s">
        <v>11206</v>
      </c>
      <c r="D5560" s="154" t="s">
        <v>11188</v>
      </c>
      <c r="E5560" s="154" t="s">
        <v>971</v>
      </c>
      <c r="F5560" s="154" t="s">
        <v>30</v>
      </c>
      <c r="G5560" s="155" t="s">
        <v>11207</v>
      </c>
      <c r="H5560" s="68">
        <v>168.8</v>
      </c>
      <c r="I5560" s="68">
        <v>53.2</v>
      </c>
      <c r="J5560" s="71">
        <f>IF(F5560="女",IF(H5560=0,0,VLOOKUP(I5560/(H5560*H5560/10000),标准!M$108:N$112,2,TRUE)),IF(H5560=0,0,VLOOKUP(I5560/(H5560*H5560/10000),标准!M$74:N$78,2,TRUE)))</f>
        <v>100</v>
      </c>
      <c r="K5560" s="72">
        <v>3494</v>
      </c>
      <c r="L5560" s="71">
        <f>IF(A5560&lt;43,IF(F5560="女",VLOOKUP(K5560,标准!K$108:L$128,2,TRUE),VLOOKUP(K5560,标准!K$74:L$94,2,TRUE)),IF(F5560="女",VLOOKUP(K5560,标准!K$39:L$59,2,TRUE),VLOOKUP(K5560,标准!K$3:L$23,2,TRUE)))</f>
        <v>66</v>
      </c>
      <c r="M5560" s="68">
        <v>15.5</v>
      </c>
      <c r="N5560" s="71">
        <f>IF(M5560="",0,IF(A5560&lt;43,IF(F5560="女",VLOOKUP(M5560,标准!C$108:D$128,2,TRUE),VLOOKUP(M5560,标准!C$74:D$94,2,TRUE)),IF(F5560="女",VLOOKUP(M5560,标准!C$39:D$59,2,TRUE),VLOOKUP(M5560,标准!C$3:D$23,2,TRUE))))</f>
        <v>76</v>
      </c>
      <c r="O5560" s="124">
        <v>220</v>
      </c>
      <c r="P5560" s="71">
        <f>IF(A5560&lt;43,IF(F5560="女",VLOOKUP(O5560/100,标准!E$108:F$128,2,TRUE),VLOOKUP(O5560/100,标准!E$74:F$94,2,TRUE)),IF(F5560="女",VLOOKUP(O5560/100,标准!E$39:F$59,2,TRUE),VLOOKUP(O5560/100,标准!E$3:F$23,2,TRUE)))</f>
        <v>66</v>
      </c>
      <c r="Q5560" s="125">
        <v>3.36</v>
      </c>
      <c r="R5560" s="71">
        <f>IF(Q5560=0,0,IF(A5560&lt;43,IF(F5560="女",IF(Q5560="",0,VLOOKUP(Q5560,标准!I$108:J$138,2,TRUE)),IF(Q5560="",0,VLOOKUP(Q5560,标准!I$74:J$104,2,TRUE))),IF(F5560="女",IF(Q5560="",0,VLOOKUP(Q5560,标准!I$39:J$69,2,TRUE)),IF(Q5560="",0,VLOOKUP(Q5560,标准!I$3:J$33,2,TRUE)))))</f>
        <v>80</v>
      </c>
      <c r="S5560" s="126">
        <v>2</v>
      </c>
      <c r="T5560" s="71">
        <f>IF(A5560&lt;43,IF(F5560="女",VLOOKUP(S5560,标准!G$108:H$138,2,TRUE),VLOOKUP(S5560,标准!G$74:H$99,2,TRUE)),IF(F5560="女",VLOOKUP(S5560,标准!G$39:H$69,2,TRUE),VLOOKUP(S5560,标准!G$3:H$28,2,TRUE)))</f>
        <v>0</v>
      </c>
      <c r="U5560" s="127">
        <v>7</v>
      </c>
      <c r="V5560" s="71">
        <f>IF(U5560=0,0,IF(A5560&lt;43,IF(F5560="女",IF(U5560="",0,VLOOKUP(U5560,标准!A$108:B$128,2,TRUE)),IF(U5560="",0,VLOOKUP(U5560,标准!A$74:B$94,2,TRUE))),IF(F5560="女",IF(U5560="",0,VLOOKUP(U5560,标准!A$39:B$59,2,TRUE)),IF(U5560="",0,VLOOKUP(U5560,标准!A$3:B$23,2,TRUE)))))</f>
        <v>85</v>
      </c>
      <c r="W5560" s="86">
        <f t="shared" si="86"/>
        <v>72.1</v>
      </c>
      <c r="X5560" s="87">
        <v>4.5</v>
      </c>
      <c r="Y5560" s="87">
        <v>4</v>
      </c>
      <c r="Z5560" s="91"/>
      <c r="AA5560" s="92"/>
    </row>
    <row r="5561" customHeight="1" spans="1:27">
      <c r="A5561" s="62">
        <v>42</v>
      </c>
      <c r="B5561" s="91">
        <v>5601</v>
      </c>
      <c r="C5561" s="154" t="s">
        <v>10330</v>
      </c>
      <c r="D5561" s="154" t="s">
        <v>11188</v>
      </c>
      <c r="E5561" s="154" t="s">
        <v>971</v>
      </c>
      <c r="F5561" s="154" t="s">
        <v>30</v>
      </c>
      <c r="G5561" s="155" t="s">
        <v>11208</v>
      </c>
      <c r="H5561" s="68">
        <v>181.4</v>
      </c>
      <c r="I5561" s="68">
        <v>95.3</v>
      </c>
      <c r="J5561" s="71">
        <f>IF(F5561="女",IF(H5561=0,0,VLOOKUP(I5561/(H5561*H5561/10000),标准!M$108:N$112,2,TRUE)),IF(H5561=0,0,VLOOKUP(I5561/(H5561*H5561/10000),标准!M$74:N$78,2,TRUE)))</f>
        <v>60</v>
      </c>
      <c r="K5561" s="72">
        <v>5404</v>
      </c>
      <c r="L5561" s="71">
        <f>IF(A5561&lt;43,IF(F5561="女",VLOOKUP(K5561,标准!K$108:L$128,2,TRUE),VLOOKUP(K5561,标准!K$74:L$94,2,TRUE)),IF(F5561="女",VLOOKUP(K5561,标准!K$39:L$59,2,TRUE),VLOOKUP(K5561,标准!K$3:L$23,2,TRUE)))</f>
        <v>100</v>
      </c>
      <c r="M5561" s="68">
        <v>9</v>
      </c>
      <c r="N5561" s="71">
        <f>IF(M5561="",0,IF(A5561&lt;43,IF(F5561="女",VLOOKUP(M5561,标准!C$108:D$128,2,TRUE),VLOOKUP(M5561,标准!C$74:D$94,2,TRUE)),IF(F5561="女",VLOOKUP(M5561,标准!C$39:D$59,2,TRUE),VLOOKUP(M5561,标准!C$3:D$23,2,TRUE))))</f>
        <v>66</v>
      </c>
      <c r="O5561" s="124"/>
      <c r="P5561" s="71">
        <f>IF(A5561&lt;43,IF(F5561="女",VLOOKUP(O5561/100,标准!E$108:F$128,2,TRUE),VLOOKUP(O5561/100,标准!E$74:F$94,2,TRUE)),IF(F5561="女",VLOOKUP(O5561/100,标准!E$39:F$59,2,TRUE),VLOOKUP(O5561/100,标准!E$3:F$23,2,TRUE)))</f>
        <v>0</v>
      </c>
      <c r="Q5561" s="125">
        <v>4.57</v>
      </c>
      <c r="R5561" s="71">
        <f>IF(Q5561=0,0,IF(A5561&lt;43,IF(F5561="女",IF(Q5561="",0,VLOOKUP(Q5561,标准!I$108:J$138,2,TRUE)),IF(Q5561="",0,VLOOKUP(Q5561,标准!I$74:J$104,2,TRUE))),IF(F5561="女",IF(Q5561="",0,VLOOKUP(Q5561,标准!I$39:J$69,2,TRUE)),IF(Q5561="",0,VLOOKUP(Q5561,标准!I$3:J$33,2,TRUE)))))</f>
        <v>40</v>
      </c>
      <c r="S5561" s="126">
        <v>2</v>
      </c>
      <c r="T5561" s="71">
        <f>IF(A5561&lt;43,IF(F5561="女",VLOOKUP(S5561,标准!G$108:H$138,2,TRUE),VLOOKUP(S5561,标准!G$74:H$99,2,TRUE)),IF(F5561="女",VLOOKUP(S5561,标准!G$39:H$69,2,TRUE),VLOOKUP(S5561,标准!G$3:H$28,2,TRUE)))</f>
        <v>0</v>
      </c>
      <c r="U5561" s="127">
        <v>7.2</v>
      </c>
      <c r="V5561" s="71">
        <f>IF(U5561=0,0,IF(A5561&lt;43,IF(F5561="女",IF(U5561="",0,VLOOKUP(U5561,标准!A$108:B$128,2,TRUE)),IF(U5561="",0,VLOOKUP(U5561,标准!A$74:B$94,2,TRUE))),IF(F5561="女",IF(U5561="",0,VLOOKUP(U5561,标准!A$39:B$59,2,TRUE)),IF(U5561="",0,VLOOKUP(U5561,标准!A$3:B$23,2,TRUE)))))</f>
        <v>78</v>
      </c>
      <c r="W5561" s="86">
        <f t="shared" si="86"/>
        <v>54.2</v>
      </c>
      <c r="X5561" s="87">
        <v>4.6</v>
      </c>
      <c r="Y5561" s="87">
        <v>4.5</v>
      </c>
      <c r="Z5561" s="91"/>
      <c r="AA5561" s="92"/>
    </row>
    <row r="5562" customHeight="1" spans="1:27">
      <c r="A5562" s="62">
        <v>42</v>
      </c>
      <c r="B5562" s="91">
        <v>5602</v>
      </c>
      <c r="C5562" s="154" t="s">
        <v>11209</v>
      </c>
      <c r="D5562" s="154" t="s">
        <v>11188</v>
      </c>
      <c r="E5562" s="154" t="s">
        <v>971</v>
      </c>
      <c r="F5562" s="154" t="s">
        <v>30</v>
      </c>
      <c r="G5562" s="155" t="s">
        <v>11210</v>
      </c>
      <c r="H5562" s="68">
        <v>169</v>
      </c>
      <c r="I5562" s="68">
        <v>61.2</v>
      </c>
      <c r="J5562" s="71">
        <f>IF(F5562="女",IF(H5562=0,0,VLOOKUP(I5562/(H5562*H5562/10000),标准!M$108:N$112,2,TRUE)),IF(H5562=0,0,VLOOKUP(I5562/(H5562*H5562/10000),标准!M$74:N$78,2,TRUE)))</f>
        <v>100</v>
      </c>
      <c r="K5562" s="72">
        <v>4522</v>
      </c>
      <c r="L5562" s="71">
        <f>IF(A5562&lt;43,IF(F5562="女",VLOOKUP(K5562,标准!K$108:L$128,2,TRUE),VLOOKUP(K5562,标准!K$74:L$94,2,TRUE)),IF(F5562="女",VLOOKUP(K5562,标准!K$39:L$59,2,TRUE),VLOOKUP(K5562,标准!K$3:L$23,2,TRUE)))</f>
        <v>80</v>
      </c>
      <c r="M5562" s="68">
        <v>13.5</v>
      </c>
      <c r="N5562" s="71">
        <f>IF(M5562="",0,IF(A5562&lt;43,IF(F5562="女",VLOOKUP(M5562,标准!C$108:D$128,2,TRUE),VLOOKUP(M5562,标准!C$74:D$94,2,TRUE)),IF(F5562="女",VLOOKUP(M5562,标准!C$39:D$59,2,TRUE),VLOOKUP(M5562,标准!C$3:D$23,2,TRUE))))</f>
        <v>74</v>
      </c>
      <c r="O5562" s="124">
        <v>230</v>
      </c>
      <c r="P5562" s="71">
        <f>IF(A5562&lt;43,IF(F5562="女",VLOOKUP(O5562/100,标准!E$108:F$128,2,TRUE),VLOOKUP(O5562/100,标准!E$74:F$94,2,TRUE)),IF(F5562="女",VLOOKUP(O5562/100,标准!E$39:F$59,2,TRUE),VLOOKUP(O5562/100,标准!E$3:F$23,2,TRUE)))</f>
        <v>70</v>
      </c>
      <c r="Q5562" s="125">
        <v>4.17</v>
      </c>
      <c r="R5562" s="71">
        <f>IF(Q5562=0,0,IF(A5562&lt;43,IF(F5562="女",IF(Q5562="",0,VLOOKUP(Q5562,标准!I$108:J$138,2,TRUE)),IF(Q5562="",0,VLOOKUP(Q5562,标准!I$74:J$104,2,TRUE))),IF(F5562="女",IF(Q5562="",0,VLOOKUP(Q5562,标准!I$39:J$69,2,TRUE)),IF(Q5562="",0,VLOOKUP(Q5562,标准!I$3:J$33,2,TRUE)))))</f>
        <v>66</v>
      </c>
      <c r="S5562" s="126">
        <v>3</v>
      </c>
      <c r="T5562" s="71">
        <f>IF(A5562&lt;43,IF(F5562="女",VLOOKUP(S5562,标准!G$108:H$138,2,TRUE),VLOOKUP(S5562,标准!G$74:H$99,2,TRUE)),IF(F5562="女",VLOOKUP(S5562,标准!G$39:H$69,2,TRUE),VLOOKUP(S5562,标准!G$3:H$28,2,TRUE)))</f>
        <v>0</v>
      </c>
      <c r="U5562" s="127">
        <v>7.4</v>
      </c>
      <c r="V5562" s="71">
        <f>IF(U5562=0,0,IF(A5562&lt;43,IF(F5562="女",IF(U5562="",0,VLOOKUP(U5562,标准!A$108:B$128,2,TRUE)),IF(U5562="",0,VLOOKUP(U5562,标准!A$74:B$94,2,TRUE))),IF(F5562="女",IF(U5562="",0,VLOOKUP(U5562,标准!A$39:B$59,2,TRUE)),IF(U5562="",0,VLOOKUP(U5562,标准!A$3:B$23,2,TRUE)))))</f>
        <v>76</v>
      </c>
      <c r="W5562" s="86">
        <f t="shared" si="86"/>
        <v>69.8</v>
      </c>
      <c r="X5562" s="87">
        <v>3.7</v>
      </c>
      <c r="Y5562" s="87">
        <v>3.7</v>
      </c>
      <c r="Z5562" s="91"/>
      <c r="AA5562" s="92"/>
    </row>
    <row r="5563" customHeight="1" spans="1:27">
      <c r="A5563" s="62">
        <v>42</v>
      </c>
      <c r="B5563" s="91">
        <v>5603</v>
      </c>
      <c r="C5563" s="154" t="s">
        <v>11211</v>
      </c>
      <c r="D5563" s="154" t="s">
        <v>11188</v>
      </c>
      <c r="E5563" s="154" t="s">
        <v>971</v>
      </c>
      <c r="F5563" s="154" t="s">
        <v>34</v>
      </c>
      <c r="G5563" s="155" t="s">
        <v>11212</v>
      </c>
      <c r="H5563" s="68">
        <v>167.4</v>
      </c>
      <c r="I5563" s="68">
        <v>49.8</v>
      </c>
      <c r="J5563" s="71">
        <f>IF(F5563="女",IF(H5563=0,0,VLOOKUP(I5563/(H5563*H5563/10000),标准!M$108:N$112,2,TRUE)),IF(H5563=0,0,VLOOKUP(I5563/(H5563*H5563/10000),标准!M$74:N$78,2,TRUE)))</f>
        <v>100</v>
      </c>
      <c r="K5563" s="72">
        <v>3812</v>
      </c>
      <c r="L5563" s="71">
        <f>IF(A5563&lt;43,IF(F5563="女",VLOOKUP(K5563,标准!K$108:L$128,2,TRUE),VLOOKUP(K5563,标准!K$74:L$94,2,TRUE)),IF(F5563="女",VLOOKUP(K5563,标准!K$39:L$59,2,TRUE),VLOOKUP(K5563,标准!K$3:L$23,2,TRUE)))</f>
        <v>100</v>
      </c>
      <c r="M5563" s="68">
        <v>29</v>
      </c>
      <c r="N5563" s="71">
        <f>IF(M5563="",0,IF(A5563&lt;43,IF(F5563="女",VLOOKUP(M5563,标准!C$108:D$128,2,TRUE),VLOOKUP(M5563,标准!C$74:D$94,2,TRUE)),IF(F5563="女",VLOOKUP(M5563,标准!C$39:D$59,2,TRUE),VLOOKUP(M5563,标准!C$3:D$23,2,TRUE))))</f>
        <v>100</v>
      </c>
      <c r="O5563" s="124">
        <v>190</v>
      </c>
      <c r="P5563" s="71">
        <f>IF(A5563&lt;43,IF(F5563="女",VLOOKUP(O5563/100,标准!E$108:F$128,2,TRUE),VLOOKUP(O5563/100,标准!E$74:F$94,2,TRUE)),IF(F5563="女",VLOOKUP(O5563/100,标准!E$39:F$59,2,TRUE),VLOOKUP(O5563/100,标准!E$3:F$23,2,TRUE)))</f>
        <v>85</v>
      </c>
      <c r="Q5563" s="125">
        <v>4</v>
      </c>
      <c r="R5563" s="71">
        <f>IF(Q5563=0,0,IF(A5563&lt;43,IF(F5563="女",IF(Q5563="",0,VLOOKUP(Q5563,标准!I$108:J$138,2,TRUE)),IF(Q5563="",0,VLOOKUP(Q5563,标准!I$74:J$104,2,TRUE))),IF(F5563="女",IF(Q5563="",0,VLOOKUP(Q5563,标准!I$39:J$69,2,TRUE)),IF(Q5563="",0,VLOOKUP(Q5563,标准!I$3:J$33,2,TRUE)))))</f>
        <v>72</v>
      </c>
      <c r="S5563" s="126">
        <v>45</v>
      </c>
      <c r="T5563" s="71">
        <f>IF(A5563&lt;43,IF(F5563="女",VLOOKUP(S5563,标准!G$108:H$138,2,TRUE),VLOOKUP(S5563,标准!G$74:H$99,2,TRUE)),IF(F5563="女",VLOOKUP(S5563,标准!G$39:H$69,2,TRUE),VLOOKUP(S5563,标准!G$3:H$28,2,TRUE)))</f>
        <v>78</v>
      </c>
      <c r="U5563" s="127">
        <v>8.8</v>
      </c>
      <c r="V5563" s="71">
        <f>IF(U5563=0,0,IF(A5563&lt;43,IF(F5563="女",IF(U5563="",0,VLOOKUP(U5563,标准!A$108:B$128,2,TRUE)),IF(U5563="",0,VLOOKUP(U5563,标准!A$74:B$94,2,TRUE))),IF(F5563="女",IF(U5563="",0,VLOOKUP(U5563,标准!A$39:B$59,2,TRUE)),IF(U5563="",0,VLOOKUP(U5563,标准!A$3:B$23,2,TRUE)))))</f>
        <v>74</v>
      </c>
      <c r="W5563" s="86">
        <f t="shared" si="86"/>
        <v>85.5</v>
      </c>
      <c r="X5563" s="87">
        <v>3.7</v>
      </c>
      <c r="Y5563" s="87">
        <v>3.7</v>
      </c>
      <c r="Z5563" s="91"/>
      <c r="AA5563" s="92"/>
    </row>
    <row r="5564" customHeight="1" spans="1:27">
      <c r="A5564" s="62">
        <v>42</v>
      </c>
      <c r="B5564" s="91">
        <v>5604</v>
      </c>
      <c r="C5564" s="154" t="s">
        <v>5199</v>
      </c>
      <c r="D5564" s="154" t="s">
        <v>11188</v>
      </c>
      <c r="E5564" s="154" t="s">
        <v>971</v>
      </c>
      <c r="F5564" s="154" t="s">
        <v>30</v>
      </c>
      <c r="G5564" s="155" t="s">
        <v>11213</v>
      </c>
      <c r="H5564" s="68">
        <v>172.8</v>
      </c>
      <c r="I5564" s="68">
        <v>72.4</v>
      </c>
      <c r="J5564" s="71">
        <f>IF(F5564="女",IF(H5564=0,0,VLOOKUP(I5564/(H5564*H5564/10000),标准!M$108:N$112,2,TRUE)),IF(H5564=0,0,VLOOKUP(I5564/(H5564*H5564/10000),标准!M$74:N$78,2,TRUE)))</f>
        <v>80</v>
      </c>
      <c r="K5564" s="72">
        <v>3749</v>
      </c>
      <c r="L5564" s="71">
        <f>IF(A5564&lt;43,IF(F5564="女",VLOOKUP(K5564,标准!K$108:L$128,2,TRUE),VLOOKUP(K5564,标准!K$74:L$94,2,TRUE)),IF(F5564="女",VLOOKUP(K5564,标准!K$39:L$59,2,TRUE),VLOOKUP(K5564,标准!K$3:L$23,2,TRUE)))</f>
        <v>70</v>
      </c>
      <c r="M5564" s="68">
        <v>12</v>
      </c>
      <c r="N5564" s="71">
        <f>IF(M5564="",0,IF(A5564&lt;43,IF(F5564="女",VLOOKUP(M5564,标准!C$108:D$128,2,TRUE),VLOOKUP(M5564,标准!C$74:D$94,2,TRUE)),IF(F5564="女",VLOOKUP(M5564,标准!C$39:D$59,2,TRUE),VLOOKUP(M5564,标准!C$3:D$23,2,TRUE))))</f>
        <v>70</v>
      </c>
      <c r="O5564" s="124">
        <v>217</v>
      </c>
      <c r="P5564" s="71">
        <f>IF(A5564&lt;43,IF(F5564="女",VLOOKUP(O5564/100,标准!E$108:F$128,2,TRUE),VLOOKUP(O5564/100,标准!E$74:F$94,2,TRUE)),IF(F5564="女",VLOOKUP(O5564/100,标准!E$39:F$59,2,TRUE),VLOOKUP(O5564/100,标准!E$3:F$23,2,TRUE)))</f>
        <v>64</v>
      </c>
      <c r="Q5564" s="125">
        <v>4.18</v>
      </c>
      <c r="R5564" s="71">
        <f>IF(Q5564=0,0,IF(A5564&lt;43,IF(F5564="女",IF(Q5564="",0,VLOOKUP(Q5564,标准!I$108:J$138,2,TRUE)),IF(Q5564="",0,VLOOKUP(Q5564,标准!I$74:J$104,2,TRUE))),IF(F5564="女",IF(Q5564="",0,VLOOKUP(Q5564,标准!I$39:J$69,2,TRUE)),IF(Q5564="",0,VLOOKUP(Q5564,标准!I$3:J$33,2,TRUE)))))</f>
        <v>64</v>
      </c>
      <c r="S5564" s="126">
        <v>1</v>
      </c>
      <c r="T5564" s="71">
        <f>IF(A5564&lt;43,IF(F5564="女",VLOOKUP(S5564,标准!G$108:H$138,2,TRUE),VLOOKUP(S5564,标准!G$74:H$99,2,TRUE)),IF(F5564="女",VLOOKUP(S5564,标准!G$39:H$69,2,TRUE),VLOOKUP(S5564,标准!G$3:H$28,2,TRUE)))</f>
        <v>0</v>
      </c>
      <c r="U5564" s="127">
        <v>7.7</v>
      </c>
      <c r="V5564" s="71">
        <f>IF(U5564=0,0,IF(A5564&lt;43,IF(F5564="女",IF(U5564="",0,VLOOKUP(U5564,标准!A$108:B$128,2,TRUE)),IF(U5564="",0,VLOOKUP(U5564,标准!A$74:B$94,2,TRUE))),IF(F5564="女",IF(U5564="",0,VLOOKUP(U5564,标准!A$39:B$59,2,TRUE)),IF(U5564="",0,VLOOKUP(U5564,标准!A$3:B$23,2,TRUE)))))</f>
        <v>74</v>
      </c>
      <c r="W5564" s="86">
        <f t="shared" si="86"/>
        <v>63.5</v>
      </c>
      <c r="X5564" s="87">
        <v>4.9</v>
      </c>
      <c r="Y5564" s="87">
        <v>4.9</v>
      </c>
      <c r="Z5564" s="91"/>
      <c r="AA5564" s="92"/>
    </row>
    <row r="5565" customHeight="1" spans="1:27">
      <c r="A5565" s="62">
        <v>42</v>
      </c>
      <c r="B5565" s="91">
        <v>5605</v>
      </c>
      <c r="C5565" s="154" t="s">
        <v>11214</v>
      </c>
      <c r="D5565" s="154" t="s">
        <v>11188</v>
      </c>
      <c r="E5565" s="154" t="s">
        <v>971</v>
      </c>
      <c r="F5565" s="154" t="s">
        <v>30</v>
      </c>
      <c r="G5565" s="155" t="s">
        <v>11215</v>
      </c>
      <c r="H5565" s="68">
        <v>173.8</v>
      </c>
      <c r="I5565" s="68">
        <v>61</v>
      </c>
      <c r="J5565" s="71">
        <f>IF(F5565="女",IF(H5565=0,0,VLOOKUP(I5565/(H5565*H5565/10000),标准!M$108:N$112,2,TRUE)),IF(H5565=0,0,VLOOKUP(I5565/(H5565*H5565/10000),标准!M$74:N$78,2,TRUE)))</f>
        <v>100</v>
      </c>
      <c r="K5565" s="72">
        <v>5949</v>
      </c>
      <c r="L5565" s="71">
        <f>IF(A5565&lt;43,IF(F5565="女",VLOOKUP(K5565,标准!K$108:L$128,2,TRUE),VLOOKUP(K5565,标准!K$74:L$94,2,TRUE)),IF(F5565="女",VLOOKUP(K5565,标准!K$39:L$59,2,TRUE),VLOOKUP(K5565,标准!K$3:L$23,2,TRUE)))</f>
        <v>100</v>
      </c>
      <c r="M5565" s="68">
        <v>21</v>
      </c>
      <c r="N5565" s="71">
        <f>IF(M5565="",0,IF(A5565&lt;43,IF(F5565="女",VLOOKUP(M5565,标准!C$108:D$128,2,TRUE),VLOOKUP(M5565,标准!C$74:D$94,2,TRUE)),IF(F5565="女",VLOOKUP(M5565,标准!C$39:D$59,2,TRUE),VLOOKUP(M5565,标准!C$3:D$23,2,TRUE))))</f>
        <v>85</v>
      </c>
      <c r="O5565" s="124">
        <v>235</v>
      </c>
      <c r="P5565" s="71">
        <f>IF(A5565&lt;43,IF(F5565="女",VLOOKUP(O5565/100,标准!E$108:F$128,2,TRUE),VLOOKUP(O5565/100,标准!E$74:F$94,2,TRUE)),IF(F5565="女",VLOOKUP(O5565/100,标准!E$39:F$59,2,TRUE),VLOOKUP(O5565/100,标准!E$3:F$23,2,TRUE)))</f>
        <v>72</v>
      </c>
      <c r="Q5565" s="125">
        <v>3.55</v>
      </c>
      <c r="R5565" s="71">
        <f>IF(Q5565=0,0,IF(A5565&lt;43,IF(F5565="女",IF(Q5565="",0,VLOOKUP(Q5565,标准!I$108:J$138,2,TRUE)),IF(Q5565="",0,VLOOKUP(Q5565,标准!I$74:J$104,2,TRUE))),IF(F5565="女",IF(Q5565="",0,VLOOKUP(Q5565,标准!I$39:J$69,2,TRUE)),IF(Q5565="",0,VLOOKUP(Q5565,标准!I$3:J$33,2,TRUE)))))</f>
        <v>74</v>
      </c>
      <c r="S5565" s="126">
        <v>8</v>
      </c>
      <c r="T5565" s="71">
        <f>IF(A5565&lt;43,IF(F5565="女",VLOOKUP(S5565,标准!G$108:H$138,2,TRUE),VLOOKUP(S5565,标准!G$74:H$99,2,TRUE)),IF(F5565="女",VLOOKUP(S5565,标准!G$39:H$69,2,TRUE),VLOOKUP(S5565,标准!G$3:H$28,2,TRUE)))</f>
        <v>40</v>
      </c>
      <c r="U5565" s="127">
        <v>7</v>
      </c>
      <c r="V5565" s="71">
        <f>IF(U5565=0,0,IF(A5565&lt;43,IF(F5565="女",IF(U5565="",0,VLOOKUP(U5565,标准!A$108:B$128,2,TRUE)),IF(U5565="",0,VLOOKUP(U5565,标准!A$74:B$94,2,TRUE))),IF(F5565="女",IF(U5565="",0,VLOOKUP(U5565,标准!A$39:B$59,2,TRUE)),IF(U5565="",0,VLOOKUP(U5565,标准!A$3:B$23,2,TRUE)))))</f>
        <v>85</v>
      </c>
      <c r="W5565" s="86">
        <f t="shared" si="86"/>
        <v>81.5</v>
      </c>
      <c r="X5565" s="87">
        <v>4</v>
      </c>
      <c r="Y5565" s="87">
        <v>4</v>
      </c>
      <c r="Z5565" s="91"/>
      <c r="AA5565" s="92"/>
    </row>
    <row r="5566" customHeight="1" spans="1:27">
      <c r="A5566" s="62">
        <v>42</v>
      </c>
      <c r="B5566" s="91">
        <v>5606</v>
      </c>
      <c r="C5566" s="154" t="s">
        <v>11216</v>
      </c>
      <c r="D5566" s="154" t="s">
        <v>11188</v>
      </c>
      <c r="E5566" s="154" t="s">
        <v>971</v>
      </c>
      <c r="F5566" s="154" t="s">
        <v>30</v>
      </c>
      <c r="G5566" s="155" t="s">
        <v>11217</v>
      </c>
      <c r="H5566" s="68"/>
      <c r="I5566" s="68"/>
      <c r="J5566" s="71">
        <f>IF(F5566="女",IF(H5566=0,0,VLOOKUP(I5566/(H5566*H5566/10000),标准!M$108:N$112,2,TRUE)),IF(H5566=0,0,VLOOKUP(I5566/(H5566*H5566/10000),标准!M$74:N$78,2,TRUE)))</f>
        <v>0</v>
      </c>
      <c r="K5566" s="72"/>
      <c r="L5566" s="71">
        <f>IF(A5566&lt;43,IF(F5566="女",VLOOKUP(K5566,标准!K$108:L$128,2,TRUE),VLOOKUP(K5566,标准!K$74:L$94,2,TRUE)),IF(F5566="女",VLOOKUP(K5566,标准!K$39:L$59,2,TRUE),VLOOKUP(K5566,标准!K$3:L$23,2,TRUE)))</f>
        <v>0</v>
      </c>
      <c r="M5566" s="68">
        <v>0.8</v>
      </c>
      <c r="N5566" s="71">
        <f>IF(M5566="",0,IF(A5566&lt;43,IF(F5566="女",VLOOKUP(M5566,标准!C$108:D$128,2,TRUE),VLOOKUP(M5566,标准!C$74:D$94,2,TRUE)),IF(F5566="女",VLOOKUP(M5566,标准!C$39:D$59,2,TRUE),VLOOKUP(M5566,标准!C$3:D$23,2,TRUE))))</f>
        <v>30</v>
      </c>
      <c r="O5566" s="124">
        <v>195</v>
      </c>
      <c r="P5566" s="71">
        <f>IF(A5566&lt;43,IF(F5566="女",VLOOKUP(O5566/100,标准!E$108:F$128,2,TRUE),VLOOKUP(O5566/100,标准!E$74:F$94,2,TRUE)),IF(F5566="女",VLOOKUP(O5566/100,标准!E$39:F$59,2,TRUE),VLOOKUP(O5566/100,标准!E$3:F$23,2,TRUE)))</f>
        <v>30</v>
      </c>
      <c r="Q5566" s="125">
        <v>8</v>
      </c>
      <c r="R5566" s="71">
        <f>IF(Q5566=0,0,IF(A5566&lt;43,IF(F5566="女",IF(Q5566="",0,VLOOKUP(Q5566,标准!I$108:J$138,2,TRUE)),IF(Q5566="",0,VLOOKUP(Q5566,标准!I$74:J$104,2,TRUE))),IF(F5566="女",IF(Q5566="",0,VLOOKUP(Q5566,标准!I$39:J$69,2,TRUE)),IF(Q5566="",0,VLOOKUP(Q5566,标准!I$3:J$33,2,TRUE)))))</f>
        <v>0</v>
      </c>
      <c r="S5566" s="126">
        <v>2</v>
      </c>
      <c r="T5566" s="71">
        <f>IF(A5566&lt;43,IF(F5566="女",VLOOKUP(S5566,标准!G$108:H$138,2,TRUE),VLOOKUP(S5566,标准!G$74:H$99,2,TRUE)),IF(F5566="女",VLOOKUP(S5566,标准!G$39:H$69,2,TRUE),VLOOKUP(S5566,标准!G$3:H$28,2,TRUE)))</f>
        <v>0</v>
      </c>
      <c r="U5566" s="127">
        <v>8.7</v>
      </c>
      <c r="V5566" s="71">
        <f>IF(U5566=0,0,IF(A5566&lt;43,IF(F5566="女",IF(U5566="",0,VLOOKUP(U5566,标准!A$108:B$128,2,TRUE)),IF(U5566="",0,VLOOKUP(U5566,标准!A$74:B$94,2,TRUE))),IF(F5566="女",IF(U5566="",0,VLOOKUP(U5566,标准!A$39:B$59,2,TRUE)),IF(U5566="",0,VLOOKUP(U5566,标准!A$3:B$23,2,TRUE)))))</f>
        <v>64</v>
      </c>
      <c r="W5566" s="86">
        <f t="shared" si="86"/>
        <v>18.8</v>
      </c>
      <c r="X5566" s="87">
        <v>3.7</v>
      </c>
      <c r="Y5566" s="87">
        <v>3.8</v>
      </c>
      <c r="Z5566" s="91"/>
      <c r="AA5566" s="92"/>
    </row>
    <row r="5567" customHeight="1" spans="1:27">
      <c r="A5567" s="62">
        <v>42</v>
      </c>
      <c r="B5567" s="91">
        <v>5607</v>
      </c>
      <c r="C5567" s="154" t="s">
        <v>11218</v>
      </c>
      <c r="D5567" s="154" t="s">
        <v>11188</v>
      </c>
      <c r="E5567" s="154" t="s">
        <v>971</v>
      </c>
      <c r="F5567" s="154" t="s">
        <v>30</v>
      </c>
      <c r="G5567" s="155" t="s">
        <v>11219</v>
      </c>
      <c r="H5567" s="68">
        <v>174.3</v>
      </c>
      <c r="I5567" s="68">
        <v>60.2</v>
      </c>
      <c r="J5567" s="71">
        <f>IF(F5567="女",IF(H5567=0,0,VLOOKUP(I5567/(H5567*H5567/10000),标准!M$108:N$112,2,TRUE)),IF(H5567=0,0,VLOOKUP(I5567/(H5567*H5567/10000),标准!M$74:N$78,2,TRUE)))</f>
        <v>100</v>
      </c>
      <c r="K5567" s="72">
        <v>4686</v>
      </c>
      <c r="L5567" s="71">
        <f>IF(A5567&lt;43,IF(F5567="女",VLOOKUP(K5567,标准!K$108:L$128,2,TRUE),VLOOKUP(K5567,标准!K$74:L$94,2,TRUE)),IF(F5567="女",VLOOKUP(K5567,标准!K$39:L$59,2,TRUE),VLOOKUP(K5567,标准!K$3:L$23,2,TRUE)))</f>
        <v>85</v>
      </c>
      <c r="M5567" s="68">
        <v>5.5</v>
      </c>
      <c r="N5567" s="71">
        <f>IF(M5567="",0,IF(A5567&lt;43,IF(F5567="女",VLOOKUP(M5567,标准!C$108:D$128,2,TRUE),VLOOKUP(M5567,标准!C$74:D$94,2,TRUE)),IF(F5567="女",VLOOKUP(M5567,标准!C$39:D$59,2,TRUE),VLOOKUP(M5567,标准!C$3:D$23,2,TRUE))))</f>
        <v>62</v>
      </c>
      <c r="O5567" s="124">
        <v>215</v>
      </c>
      <c r="P5567" s="71">
        <f>IF(A5567&lt;43,IF(F5567="女",VLOOKUP(O5567/100,标准!E$108:F$128,2,TRUE),VLOOKUP(O5567/100,标准!E$74:F$94,2,TRUE)),IF(F5567="女",VLOOKUP(O5567/100,标准!E$39:F$59,2,TRUE),VLOOKUP(O5567/100,标准!E$3:F$23,2,TRUE)))</f>
        <v>62</v>
      </c>
      <c r="Q5567" s="125">
        <v>4.23</v>
      </c>
      <c r="R5567" s="71">
        <f>IF(Q5567=0,0,IF(A5567&lt;43,IF(F5567="女",IF(Q5567="",0,VLOOKUP(Q5567,标准!I$108:J$138,2,TRUE)),IF(Q5567="",0,VLOOKUP(Q5567,标准!I$74:J$104,2,TRUE))),IF(F5567="女",IF(Q5567="",0,VLOOKUP(Q5567,标准!I$39:J$69,2,TRUE)),IF(Q5567="",0,VLOOKUP(Q5567,标准!I$3:J$33,2,TRUE)))))</f>
        <v>62</v>
      </c>
      <c r="S5567" s="126">
        <v>6</v>
      </c>
      <c r="T5567" s="71">
        <f>IF(A5567&lt;43,IF(F5567="女",VLOOKUP(S5567,标准!G$108:H$138,2,TRUE),VLOOKUP(S5567,标准!G$74:H$99,2,TRUE)),IF(F5567="女",VLOOKUP(S5567,标准!G$39:H$69,2,TRUE),VLOOKUP(S5567,标准!G$3:H$28,2,TRUE)))</f>
        <v>20</v>
      </c>
      <c r="U5567" s="127">
        <v>7.7</v>
      </c>
      <c r="V5567" s="71">
        <f>IF(U5567=0,0,IF(A5567&lt;43,IF(F5567="女",IF(U5567="",0,VLOOKUP(U5567,标准!A$108:B$128,2,TRUE)),IF(U5567="",0,VLOOKUP(U5567,标准!A$74:B$94,2,TRUE))),IF(F5567="女",IF(U5567="",0,VLOOKUP(U5567,标准!A$39:B$59,2,TRUE)),IF(U5567="",0,VLOOKUP(U5567,标准!A$3:B$23,2,TRUE)))))</f>
        <v>74</v>
      </c>
      <c r="W5567" s="86">
        <f t="shared" si="86"/>
        <v>69.35</v>
      </c>
      <c r="X5567" s="87">
        <v>3.9</v>
      </c>
      <c r="Y5567" s="87">
        <v>4</v>
      </c>
      <c r="Z5567" s="91"/>
      <c r="AA5567" s="92"/>
    </row>
    <row r="5568" customHeight="1" spans="1:27">
      <c r="A5568" s="62">
        <v>42</v>
      </c>
      <c r="B5568" s="91">
        <v>5608</v>
      </c>
      <c r="C5568" s="154" t="s">
        <v>11220</v>
      </c>
      <c r="D5568" s="154" t="s">
        <v>11188</v>
      </c>
      <c r="E5568" s="154" t="s">
        <v>971</v>
      </c>
      <c r="F5568" s="154" t="s">
        <v>34</v>
      </c>
      <c r="G5568" s="155" t="s">
        <v>11221</v>
      </c>
      <c r="H5568" s="68">
        <v>159.3</v>
      </c>
      <c r="I5568" s="68">
        <v>54.7</v>
      </c>
      <c r="J5568" s="71">
        <f>IF(F5568="女",IF(H5568=0,0,VLOOKUP(I5568/(H5568*H5568/10000),标准!M$108:N$112,2,TRUE)),IF(H5568=0,0,VLOOKUP(I5568/(H5568*H5568/10000),标准!M$74:N$78,2,TRUE)))</f>
        <v>100</v>
      </c>
      <c r="K5568" s="72">
        <v>2654</v>
      </c>
      <c r="L5568" s="71">
        <f>IF(A5568&lt;43,IF(F5568="女",VLOOKUP(K5568,标准!K$108:L$128,2,TRUE),VLOOKUP(K5568,标准!K$74:L$94,2,TRUE)),IF(F5568="女",VLOOKUP(K5568,标准!K$39:L$59,2,TRUE),VLOOKUP(K5568,标准!K$3:L$23,2,TRUE)))</f>
        <v>72</v>
      </c>
      <c r="M5568" s="68">
        <v>10</v>
      </c>
      <c r="N5568" s="71">
        <f>IF(M5568="",0,IF(A5568&lt;43,IF(F5568="女",VLOOKUP(M5568,标准!C$108:D$128,2,TRUE),VLOOKUP(M5568,标准!C$74:D$94,2,TRUE)),IF(F5568="女",VLOOKUP(M5568,标准!C$39:D$59,2,TRUE),VLOOKUP(M5568,标准!C$3:D$23,2,TRUE))))</f>
        <v>66</v>
      </c>
      <c r="O5568" s="124">
        <v>174</v>
      </c>
      <c r="P5568" s="71">
        <f>IF(A5568&lt;43,IF(F5568="女",VLOOKUP(O5568/100,标准!E$108:F$128,2,TRUE),VLOOKUP(O5568/100,标准!E$74:F$94,2,TRUE)),IF(F5568="女",VLOOKUP(O5568/100,标准!E$39:F$59,2,TRUE),VLOOKUP(O5568/100,标准!E$3:F$23,2,TRUE)))</f>
        <v>74</v>
      </c>
      <c r="Q5568" s="125">
        <v>3.59</v>
      </c>
      <c r="R5568" s="71">
        <f>IF(Q5568=0,0,IF(A5568&lt;43,IF(F5568="女",IF(Q5568="",0,VLOOKUP(Q5568,标准!I$108:J$138,2,TRUE)),IF(Q5568="",0,VLOOKUP(Q5568,标准!I$74:J$104,2,TRUE))),IF(F5568="女",IF(Q5568="",0,VLOOKUP(Q5568,标准!I$39:J$69,2,TRUE)),IF(Q5568="",0,VLOOKUP(Q5568,标准!I$3:J$33,2,TRUE)))))</f>
        <v>74</v>
      </c>
      <c r="S5568" s="126">
        <v>38</v>
      </c>
      <c r="T5568" s="71">
        <f>IF(A5568&lt;43,IF(F5568="女",VLOOKUP(S5568,标准!G$108:H$138,2,TRUE),VLOOKUP(S5568,标准!G$74:H$99,2,TRUE)),IF(F5568="女",VLOOKUP(S5568,标准!G$39:H$69,2,TRUE),VLOOKUP(S5568,标准!G$3:H$28,2,TRUE)))</f>
        <v>72</v>
      </c>
      <c r="U5568" s="127">
        <v>9.1</v>
      </c>
      <c r="V5568" s="71">
        <f>IF(U5568=0,0,IF(A5568&lt;43,IF(F5568="女",IF(U5568="",0,VLOOKUP(U5568,标准!A$108:B$128,2,TRUE)),IF(U5568="",0,VLOOKUP(U5568,标准!A$74:B$94,2,TRUE))),IF(F5568="女",IF(U5568="",0,VLOOKUP(U5568,标准!A$39:B$59,2,TRUE)),IF(U5568="",0,VLOOKUP(U5568,标准!A$3:B$23,2,TRUE)))))</f>
        <v>72</v>
      </c>
      <c r="W5568" s="86">
        <f t="shared" si="86"/>
        <v>76.2</v>
      </c>
      <c r="X5568" s="87">
        <v>3.7</v>
      </c>
      <c r="Y5568" s="87">
        <v>3.7</v>
      </c>
      <c r="Z5568" s="91"/>
      <c r="AA5568" s="92"/>
    </row>
    <row r="5569" customHeight="1" spans="1:27">
      <c r="A5569" s="62">
        <v>42</v>
      </c>
      <c r="B5569" s="91">
        <v>5609</v>
      </c>
      <c r="C5569" s="154" t="s">
        <v>11222</v>
      </c>
      <c r="D5569" s="154" t="s">
        <v>11188</v>
      </c>
      <c r="E5569" s="154" t="s">
        <v>971</v>
      </c>
      <c r="F5569" s="154" t="s">
        <v>30</v>
      </c>
      <c r="G5569" s="155" t="s">
        <v>11223</v>
      </c>
      <c r="H5569" s="68">
        <v>169.3</v>
      </c>
      <c r="I5569" s="68">
        <v>61.4</v>
      </c>
      <c r="J5569" s="71">
        <f>IF(F5569="女",IF(H5569=0,0,VLOOKUP(I5569/(H5569*H5569/10000),标准!M$108:N$112,2,TRUE)),IF(H5569=0,0,VLOOKUP(I5569/(H5569*H5569/10000),标准!M$74:N$78,2,TRUE)))</f>
        <v>100</v>
      </c>
      <c r="K5569" s="72">
        <v>5621</v>
      </c>
      <c r="L5569" s="71">
        <f>IF(A5569&lt;43,IF(F5569="女",VLOOKUP(K5569,标准!K$108:L$128,2,TRUE),VLOOKUP(K5569,标准!K$74:L$94,2,TRUE)),IF(F5569="女",VLOOKUP(K5569,标准!K$39:L$59,2,TRUE),VLOOKUP(K5569,标准!K$3:L$23,2,TRUE)))</f>
        <v>100</v>
      </c>
      <c r="M5569" s="68">
        <v>16.5</v>
      </c>
      <c r="N5569" s="71">
        <f>IF(M5569="",0,IF(A5569&lt;43,IF(F5569="女",VLOOKUP(M5569,标准!C$108:D$128,2,TRUE),VLOOKUP(M5569,标准!C$74:D$94,2,TRUE)),IF(F5569="女",VLOOKUP(M5569,标准!C$39:D$59,2,TRUE),VLOOKUP(M5569,标准!C$3:D$23,2,TRUE))))</f>
        <v>78</v>
      </c>
      <c r="O5569" s="124">
        <v>250</v>
      </c>
      <c r="P5569" s="71">
        <f>IF(A5569&lt;43,IF(F5569="女",VLOOKUP(O5569/100,标准!E$108:F$128,2,TRUE),VLOOKUP(O5569/100,标准!E$74:F$94,2,TRUE)),IF(F5569="女",VLOOKUP(O5569/100,标准!E$39:F$59,2,TRUE),VLOOKUP(O5569/100,标准!E$3:F$23,2,TRUE)))</f>
        <v>80</v>
      </c>
      <c r="Q5569" s="125">
        <v>4.17</v>
      </c>
      <c r="R5569" s="71">
        <f>IF(Q5569=0,0,IF(A5569&lt;43,IF(F5569="女",IF(Q5569="",0,VLOOKUP(Q5569,标准!I$108:J$138,2,TRUE)),IF(Q5569="",0,VLOOKUP(Q5569,标准!I$74:J$104,2,TRUE))),IF(F5569="女",IF(Q5569="",0,VLOOKUP(Q5569,标准!I$39:J$69,2,TRUE)),IF(Q5569="",0,VLOOKUP(Q5569,标准!I$3:J$33,2,TRUE)))))</f>
        <v>66</v>
      </c>
      <c r="S5569" s="126">
        <v>2</v>
      </c>
      <c r="T5569" s="71">
        <f>IF(A5569&lt;43,IF(F5569="女",VLOOKUP(S5569,标准!G$108:H$138,2,TRUE),VLOOKUP(S5569,标准!G$74:H$99,2,TRUE)),IF(F5569="女",VLOOKUP(S5569,标准!G$39:H$69,2,TRUE),VLOOKUP(S5569,标准!G$3:H$28,2,TRUE)))</f>
        <v>0</v>
      </c>
      <c r="U5569" s="127">
        <v>7</v>
      </c>
      <c r="V5569" s="71">
        <f>IF(U5569=0,0,IF(A5569&lt;43,IF(F5569="女",IF(U5569="",0,VLOOKUP(U5569,标准!A$108:B$128,2,TRUE)),IF(U5569="",0,VLOOKUP(U5569,标准!A$74:B$94,2,TRUE))),IF(F5569="女",IF(U5569="",0,VLOOKUP(U5569,标准!A$39:B$59,2,TRUE)),IF(U5569="",0,VLOOKUP(U5569,标准!A$3:B$23,2,TRUE)))))</f>
        <v>85</v>
      </c>
      <c r="W5569" s="86">
        <f t="shared" si="86"/>
        <v>76</v>
      </c>
      <c r="X5569" s="87"/>
      <c r="Y5569" s="87"/>
      <c r="Z5569" s="91"/>
      <c r="AA5569" s="92"/>
    </row>
    <row r="5570" customHeight="1" spans="1:27">
      <c r="A5570" s="62">
        <v>42</v>
      </c>
      <c r="B5570" s="91">
        <v>5610</v>
      </c>
      <c r="C5570" s="154" t="s">
        <v>11224</v>
      </c>
      <c r="D5570" s="154" t="s">
        <v>11188</v>
      </c>
      <c r="E5570" s="154" t="s">
        <v>971</v>
      </c>
      <c r="F5570" s="154" t="s">
        <v>30</v>
      </c>
      <c r="G5570" s="155" t="s">
        <v>11225</v>
      </c>
      <c r="H5570" s="68">
        <v>179.4</v>
      </c>
      <c r="I5570" s="68">
        <v>63.1</v>
      </c>
      <c r="J5570" s="71">
        <f>IF(F5570="女",IF(H5570=0,0,VLOOKUP(I5570/(H5570*H5570/10000),标准!M$108:N$112,2,TRUE)),IF(H5570=0,0,VLOOKUP(I5570/(H5570*H5570/10000),标准!M$74:N$78,2,TRUE)))</f>
        <v>100</v>
      </c>
      <c r="K5570" s="72">
        <v>4717</v>
      </c>
      <c r="L5570" s="71">
        <f>IF(A5570&lt;43,IF(F5570="女",VLOOKUP(K5570,标准!K$108:L$128,2,TRUE),VLOOKUP(K5570,标准!K$74:L$94,2,TRUE)),IF(F5570="女",VLOOKUP(K5570,标准!K$39:L$59,2,TRUE),VLOOKUP(K5570,标准!K$3:L$23,2,TRUE)))</f>
        <v>85</v>
      </c>
      <c r="M5570" s="68">
        <v>12</v>
      </c>
      <c r="N5570" s="71">
        <f>IF(M5570="",0,IF(A5570&lt;43,IF(F5570="女",VLOOKUP(M5570,标准!C$108:D$128,2,TRUE),VLOOKUP(M5570,标准!C$74:D$94,2,TRUE)),IF(F5570="女",VLOOKUP(M5570,标准!C$39:D$59,2,TRUE),VLOOKUP(M5570,标准!C$3:D$23,2,TRUE))))</f>
        <v>70</v>
      </c>
      <c r="O5570" s="124">
        <v>250</v>
      </c>
      <c r="P5570" s="71">
        <f>IF(A5570&lt;43,IF(F5570="女",VLOOKUP(O5570/100,标准!E$108:F$128,2,TRUE),VLOOKUP(O5570/100,标准!E$74:F$94,2,TRUE)),IF(F5570="女",VLOOKUP(O5570/100,标准!E$39:F$59,2,TRUE),VLOOKUP(O5570/100,标准!E$3:F$23,2,TRUE)))</f>
        <v>80</v>
      </c>
      <c r="Q5570" s="125">
        <v>4.27</v>
      </c>
      <c r="R5570" s="71">
        <f>IF(Q5570=0,0,IF(A5570&lt;43,IF(F5570="女",IF(Q5570="",0,VLOOKUP(Q5570,标准!I$108:J$138,2,TRUE)),IF(Q5570="",0,VLOOKUP(Q5570,标准!I$74:J$104,2,TRUE))),IF(F5570="女",IF(Q5570="",0,VLOOKUP(Q5570,标准!I$39:J$69,2,TRUE)),IF(Q5570="",0,VLOOKUP(Q5570,标准!I$3:J$33,2,TRUE)))))</f>
        <v>62</v>
      </c>
      <c r="S5570" s="126">
        <v>1</v>
      </c>
      <c r="T5570" s="71">
        <f>IF(A5570&lt;43,IF(F5570="女",VLOOKUP(S5570,标准!G$108:H$138,2,TRUE),VLOOKUP(S5570,标准!G$74:H$99,2,TRUE)),IF(F5570="女",VLOOKUP(S5570,标准!G$39:H$69,2,TRUE),VLOOKUP(S5570,标准!G$3:H$28,2,TRUE)))</f>
        <v>0</v>
      </c>
      <c r="U5570" s="127">
        <v>7.5</v>
      </c>
      <c r="V5570" s="71">
        <f>IF(U5570=0,0,IF(A5570&lt;43,IF(F5570="女",IF(U5570="",0,VLOOKUP(U5570,标准!A$108:B$128,2,TRUE)),IF(U5570="",0,VLOOKUP(U5570,标准!A$74:B$94,2,TRUE))),IF(F5570="女",IF(U5570="",0,VLOOKUP(U5570,标准!A$39:B$59,2,TRUE)),IF(U5570="",0,VLOOKUP(U5570,标准!A$3:B$23,2,TRUE)))))</f>
        <v>76</v>
      </c>
      <c r="W5570" s="86">
        <f t="shared" ref="W5570:W5633" si="87">V5570*0.2+N5570*0.1+P5570*0.1+T5570*0.1+R5570*0.2+J5570*0.15+L5570*0.15</f>
        <v>70.35</v>
      </c>
      <c r="X5570" s="87">
        <v>3.7</v>
      </c>
      <c r="Y5570" s="87">
        <v>3.8</v>
      </c>
      <c r="Z5570" s="91"/>
      <c r="AA5570" s="92"/>
    </row>
    <row r="5571" customHeight="1" spans="1:27">
      <c r="A5571" s="62">
        <v>42</v>
      </c>
      <c r="B5571" s="91">
        <v>5611</v>
      </c>
      <c r="C5571" s="154" t="s">
        <v>11226</v>
      </c>
      <c r="D5571" s="154" t="s">
        <v>11188</v>
      </c>
      <c r="E5571" s="154" t="s">
        <v>971</v>
      </c>
      <c r="F5571" s="154" t="s">
        <v>30</v>
      </c>
      <c r="G5571" s="155" t="s">
        <v>11227</v>
      </c>
      <c r="H5571" s="68">
        <v>180.2</v>
      </c>
      <c r="I5571" s="68">
        <v>84.3</v>
      </c>
      <c r="J5571" s="71">
        <f>IF(F5571="女",IF(H5571=0,0,VLOOKUP(I5571/(H5571*H5571/10000),标准!M$108:N$112,2,TRUE)),IF(H5571=0,0,VLOOKUP(I5571/(H5571*H5571/10000),标准!M$74:N$78,2,TRUE)))</f>
        <v>80</v>
      </c>
      <c r="K5571" s="72">
        <v>4677</v>
      </c>
      <c r="L5571" s="71">
        <f>IF(A5571&lt;43,IF(F5571="女",VLOOKUP(K5571,标准!K$108:L$128,2,TRUE),VLOOKUP(K5571,标准!K$74:L$94,2,TRUE)),IF(F5571="女",VLOOKUP(K5571,标准!K$39:L$59,2,TRUE),VLOOKUP(K5571,标准!K$3:L$23,2,TRUE)))</f>
        <v>85</v>
      </c>
      <c r="M5571" s="68">
        <v>19</v>
      </c>
      <c r="N5571" s="71">
        <f>IF(M5571="",0,IF(A5571&lt;43,IF(F5571="女",VLOOKUP(M5571,标准!C$108:D$128,2,TRUE),VLOOKUP(M5571,标准!C$74:D$94,2,TRUE)),IF(F5571="女",VLOOKUP(M5571,标准!C$39:D$59,2,TRUE),VLOOKUP(M5571,标准!C$3:D$23,2,TRUE))))</f>
        <v>80</v>
      </c>
      <c r="O5571" s="124">
        <v>197</v>
      </c>
      <c r="P5571" s="71">
        <f>IF(A5571&lt;43,IF(F5571="女",VLOOKUP(O5571/100,标准!E$108:F$128,2,TRUE),VLOOKUP(O5571/100,标准!E$74:F$94,2,TRUE)),IF(F5571="女",VLOOKUP(O5571/100,标准!E$39:F$59,2,TRUE),VLOOKUP(O5571/100,标准!E$3:F$23,2,TRUE)))</f>
        <v>30</v>
      </c>
      <c r="Q5571" s="125">
        <v>4.42</v>
      </c>
      <c r="R5571" s="71">
        <f>IF(Q5571=0,0,IF(A5571&lt;43,IF(F5571="女",IF(Q5571="",0,VLOOKUP(Q5571,标准!I$108:J$138,2,TRUE)),IF(Q5571="",0,VLOOKUP(Q5571,标准!I$74:J$104,2,TRUE))),IF(F5571="女",IF(Q5571="",0,VLOOKUP(Q5571,标准!I$39:J$69,2,TRUE)),IF(Q5571="",0,VLOOKUP(Q5571,标准!I$3:J$33,2,TRUE)))))</f>
        <v>50</v>
      </c>
      <c r="S5571" s="126">
        <v>1</v>
      </c>
      <c r="T5571" s="71">
        <f>IF(A5571&lt;43,IF(F5571="女",VLOOKUP(S5571,标准!G$108:H$138,2,TRUE),VLOOKUP(S5571,标准!G$74:H$99,2,TRUE)),IF(F5571="女",VLOOKUP(S5571,标准!G$39:H$69,2,TRUE),VLOOKUP(S5571,标准!G$3:H$28,2,TRUE)))</f>
        <v>0</v>
      </c>
      <c r="U5571" s="127">
        <v>7.9</v>
      </c>
      <c r="V5571" s="71">
        <f>IF(U5571=0,0,IF(A5571&lt;43,IF(F5571="女",IF(U5571="",0,VLOOKUP(U5571,标准!A$108:B$128,2,TRUE)),IF(U5571="",0,VLOOKUP(U5571,标准!A$74:B$94,2,TRUE))),IF(F5571="女",IF(U5571="",0,VLOOKUP(U5571,标准!A$39:B$59,2,TRUE)),IF(U5571="",0,VLOOKUP(U5571,标准!A$3:B$23,2,TRUE)))))</f>
        <v>72</v>
      </c>
      <c r="W5571" s="86">
        <f t="shared" si="87"/>
        <v>60.15</v>
      </c>
      <c r="X5571" s="87">
        <v>4.2</v>
      </c>
      <c r="Y5571" s="87">
        <v>4.2</v>
      </c>
      <c r="Z5571" s="91"/>
      <c r="AA5571" s="92"/>
    </row>
    <row r="5572" customHeight="1" spans="1:27">
      <c r="A5572" s="62">
        <v>42</v>
      </c>
      <c r="B5572" s="91">
        <v>5612</v>
      </c>
      <c r="C5572" s="154" t="s">
        <v>11228</v>
      </c>
      <c r="D5572" s="154" t="s">
        <v>11188</v>
      </c>
      <c r="E5572" s="154" t="s">
        <v>971</v>
      </c>
      <c r="F5572" s="154" t="s">
        <v>30</v>
      </c>
      <c r="G5572" s="155" t="s">
        <v>11229</v>
      </c>
      <c r="H5572" s="68">
        <v>179.6</v>
      </c>
      <c r="I5572" s="68">
        <v>54.9</v>
      </c>
      <c r="J5572" s="71">
        <f>IF(F5572="女",IF(H5572=0,0,VLOOKUP(I5572/(H5572*H5572/10000),标准!M$108:N$112,2,TRUE)),IF(H5572=0,0,VLOOKUP(I5572/(H5572*H5572/10000),标准!M$74:N$78,2,TRUE)))</f>
        <v>80</v>
      </c>
      <c r="K5572" s="72">
        <v>3956</v>
      </c>
      <c r="L5572" s="71">
        <f>IF(A5572&lt;43,IF(F5572="女",VLOOKUP(K5572,标准!K$108:L$128,2,TRUE),VLOOKUP(K5572,标准!K$74:L$94,2,TRUE)),IF(F5572="女",VLOOKUP(K5572,标准!K$39:L$59,2,TRUE),VLOOKUP(K5572,标准!K$3:L$23,2,TRUE)))</f>
        <v>74</v>
      </c>
      <c r="M5572" s="68">
        <v>7.5</v>
      </c>
      <c r="N5572" s="71">
        <f>IF(M5572="",0,IF(A5572&lt;43,IF(F5572="女",VLOOKUP(M5572,标准!C$108:D$128,2,TRUE),VLOOKUP(M5572,标准!C$74:D$94,2,TRUE)),IF(F5572="女",VLOOKUP(M5572,标准!C$39:D$59,2,TRUE),VLOOKUP(M5572,标准!C$3:D$23,2,TRUE))))</f>
        <v>64</v>
      </c>
      <c r="O5572" s="124">
        <v>206</v>
      </c>
      <c r="P5572" s="71">
        <f>IF(A5572&lt;43,IF(F5572="女",VLOOKUP(O5572/100,标准!E$108:F$128,2,TRUE),VLOOKUP(O5572/100,标准!E$74:F$94,2,TRUE)),IF(F5572="女",VLOOKUP(O5572/100,标准!E$39:F$59,2,TRUE),VLOOKUP(O5572/100,标准!E$3:F$23,2,TRUE)))</f>
        <v>50</v>
      </c>
      <c r="Q5572" s="125">
        <v>4.24</v>
      </c>
      <c r="R5572" s="71">
        <f>IF(Q5572=0,0,IF(A5572&lt;43,IF(F5572="女",IF(Q5572="",0,VLOOKUP(Q5572,标准!I$108:J$138,2,TRUE)),IF(Q5572="",0,VLOOKUP(Q5572,标准!I$74:J$104,2,TRUE))),IF(F5572="女",IF(Q5572="",0,VLOOKUP(Q5572,标准!I$39:J$69,2,TRUE)),IF(Q5572="",0,VLOOKUP(Q5572,标准!I$3:J$33,2,TRUE)))))</f>
        <v>62</v>
      </c>
      <c r="S5572" s="126">
        <v>2</v>
      </c>
      <c r="T5572" s="71">
        <f>IF(A5572&lt;43,IF(F5572="女",VLOOKUP(S5572,标准!G$108:H$138,2,TRUE),VLOOKUP(S5572,标准!G$74:H$99,2,TRUE)),IF(F5572="女",VLOOKUP(S5572,标准!G$39:H$69,2,TRUE),VLOOKUP(S5572,标准!G$3:H$28,2,TRUE)))</f>
        <v>0</v>
      </c>
      <c r="U5572" s="127">
        <v>7.5</v>
      </c>
      <c r="V5572" s="71">
        <f>IF(U5572=0,0,IF(A5572&lt;43,IF(F5572="女",IF(U5572="",0,VLOOKUP(U5572,标准!A$108:B$128,2,TRUE)),IF(U5572="",0,VLOOKUP(U5572,标准!A$74:B$94,2,TRUE))),IF(F5572="女",IF(U5572="",0,VLOOKUP(U5572,标准!A$39:B$59,2,TRUE)),IF(U5572="",0,VLOOKUP(U5572,标准!A$3:B$23,2,TRUE)))))</f>
        <v>76</v>
      </c>
      <c r="W5572" s="86">
        <f t="shared" si="87"/>
        <v>62.1</v>
      </c>
      <c r="X5572" s="87">
        <v>3.7</v>
      </c>
      <c r="Y5572" s="87">
        <v>3.7</v>
      </c>
      <c r="Z5572" s="91"/>
      <c r="AA5572" s="92"/>
    </row>
    <row r="5573" customHeight="1" spans="1:27">
      <c r="A5573" s="62">
        <v>42</v>
      </c>
      <c r="B5573" s="91">
        <v>5613</v>
      </c>
      <c r="C5573" s="154" t="s">
        <v>11230</v>
      </c>
      <c r="D5573" s="154" t="s">
        <v>11188</v>
      </c>
      <c r="E5573" s="154" t="s">
        <v>971</v>
      </c>
      <c r="F5573" s="154" t="s">
        <v>34</v>
      </c>
      <c r="G5573" s="155" t="s">
        <v>11231</v>
      </c>
      <c r="H5573" s="68">
        <v>159.9</v>
      </c>
      <c r="I5573" s="68">
        <v>52.7</v>
      </c>
      <c r="J5573" s="71">
        <f>IF(F5573="女",IF(H5573=0,0,VLOOKUP(I5573/(H5573*H5573/10000),标准!M$108:N$112,2,TRUE)),IF(H5573=0,0,VLOOKUP(I5573/(H5573*H5573/10000),标准!M$74:N$78,2,TRUE)))</f>
        <v>100</v>
      </c>
      <c r="K5573" s="72">
        <v>3247</v>
      </c>
      <c r="L5573" s="71">
        <f>IF(A5573&lt;43,IF(F5573="女",VLOOKUP(K5573,标准!K$108:L$128,2,TRUE),VLOOKUP(K5573,标准!K$74:L$94,2,TRUE)),IF(F5573="女",VLOOKUP(K5573,标准!K$39:L$59,2,TRUE),VLOOKUP(K5573,标准!K$3:L$23,2,TRUE)))</f>
        <v>85</v>
      </c>
      <c r="M5573" s="68">
        <v>19</v>
      </c>
      <c r="N5573" s="71">
        <f>IF(M5573="",0,IF(A5573&lt;43,IF(F5573="女",VLOOKUP(M5573,标准!C$108:D$128,2,TRUE),VLOOKUP(M5573,标准!C$74:D$94,2,TRUE)),IF(F5573="女",VLOOKUP(M5573,标准!C$39:D$59,2,TRUE),VLOOKUP(M5573,标准!C$3:D$23,2,TRUE))))</f>
        <v>80</v>
      </c>
      <c r="O5573" s="124">
        <v>176</v>
      </c>
      <c r="P5573" s="71">
        <f>IF(A5573&lt;43,IF(F5573="女",VLOOKUP(O5573/100,标准!E$108:F$128,2,TRUE),VLOOKUP(O5573/100,标准!E$74:F$94,2,TRUE)),IF(F5573="女",VLOOKUP(O5573/100,标准!E$39:F$59,2,TRUE),VLOOKUP(O5573/100,标准!E$3:F$23,2,TRUE)))</f>
        <v>76</v>
      </c>
      <c r="Q5573" s="125">
        <v>4.54</v>
      </c>
      <c r="R5573" s="71">
        <f>IF(Q5573=0,0,IF(A5573&lt;43,IF(F5573="女",IF(Q5573="",0,VLOOKUP(Q5573,标准!I$108:J$138,2,TRUE)),IF(Q5573="",0,VLOOKUP(Q5573,标准!I$74:J$104,2,TRUE))),IF(F5573="女",IF(Q5573="",0,VLOOKUP(Q5573,标准!I$39:J$69,2,TRUE)),IF(Q5573="",0,VLOOKUP(Q5573,标准!I$3:J$33,2,TRUE)))))</f>
        <v>40</v>
      </c>
      <c r="S5573" s="126">
        <v>33</v>
      </c>
      <c r="T5573" s="71">
        <f>IF(A5573&lt;43,IF(F5573="女",VLOOKUP(S5573,标准!G$108:H$138,2,TRUE),VLOOKUP(S5573,标准!G$74:H$99,2,TRUE)),IF(F5573="女",VLOOKUP(S5573,标准!G$39:H$69,2,TRUE),VLOOKUP(S5573,标准!G$3:H$28,2,TRUE)))</f>
        <v>66</v>
      </c>
      <c r="U5573" s="127">
        <v>8.9</v>
      </c>
      <c r="V5573" s="71">
        <f>IF(U5573=0,0,IF(A5573&lt;43,IF(F5573="女",IF(U5573="",0,VLOOKUP(U5573,标准!A$108:B$128,2,TRUE)),IF(U5573="",0,VLOOKUP(U5573,标准!A$74:B$94,2,TRUE))),IF(F5573="女",IF(U5573="",0,VLOOKUP(U5573,标准!A$39:B$59,2,TRUE)),IF(U5573="",0,VLOOKUP(U5573,标准!A$3:B$23,2,TRUE)))))</f>
        <v>74</v>
      </c>
      <c r="W5573" s="86">
        <f t="shared" si="87"/>
        <v>72.75</v>
      </c>
      <c r="X5573" s="87">
        <v>4</v>
      </c>
      <c r="Y5573" s="87">
        <v>3.7</v>
      </c>
      <c r="Z5573" s="91"/>
      <c r="AA5573" s="92"/>
    </row>
    <row r="5574" customHeight="1" spans="1:27">
      <c r="A5574" s="62">
        <v>42</v>
      </c>
      <c r="B5574" s="91">
        <v>5614</v>
      </c>
      <c r="C5574" s="154" t="s">
        <v>11232</v>
      </c>
      <c r="D5574" s="154" t="s">
        <v>11188</v>
      </c>
      <c r="E5574" s="154" t="s">
        <v>971</v>
      </c>
      <c r="F5574" s="154" t="s">
        <v>30</v>
      </c>
      <c r="G5574" s="155" t="s">
        <v>11233</v>
      </c>
      <c r="H5574" s="68">
        <v>175.8</v>
      </c>
      <c r="I5574" s="68">
        <v>83</v>
      </c>
      <c r="J5574" s="71">
        <f>IF(F5574="女",IF(H5574=0,0,VLOOKUP(I5574/(H5574*H5574/10000),标准!M$108:N$112,2,TRUE)),IF(H5574=0,0,VLOOKUP(I5574/(H5574*H5574/10000),标准!M$74:N$78,2,TRUE)))</f>
        <v>80</v>
      </c>
      <c r="K5574" s="72">
        <v>4254</v>
      </c>
      <c r="L5574" s="71">
        <f>IF(A5574&lt;43,IF(F5574="女",VLOOKUP(K5574,标准!K$108:L$128,2,TRUE),VLOOKUP(K5574,标准!K$74:L$94,2,TRUE)),IF(F5574="女",VLOOKUP(K5574,标准!K$39:L$59,2,TRUE),VLOOKUP(K5574,标准!K$3:L$23,2,TRUE)))</f>
        <v>78</v>
      </c>
      <c r="M5574" s="68">
        <v>5</v>
      </c>
      <c r="N5574" s="71">
        <f>IF(M5574="",0,IF(A5574&lt;43,IF(F5574="女",VLOOKUP(M5574,标准!C$108:D$128,2,TRUE),VLOOKUP(M5574,标准!C$74:D$94,2,TRUE)),IF(F5574="女",VLOOKUP(M5574,标准!C$39:D$59,2,TRUE),VLOOKUP(M5574,标准!C$3:D$23,2,TRUE))))</f>
        <v>60</v>
      </c>
      <c r="O5574" s="124">
        <v>202</v>
      </c>
      <c r="P5574" s="71">
        <f>IF(A5574&lt;43,IF(F5574="女",VLOOKUP(O5574/100,标准!E$108:F$128,2,TRUE),VLOOKUP(O5574/100,标准!E$74:F$94,2,TRUE)),IF(F5574="女",VLOOKUP(O5574/100,标准!E$39:F$59,2,TRUE),VLOOKUP(O5574/100,标准!E$3:F$23,2,TRUE)))</f>
        <v>40</v>
      </c>
      <c r="Q5574" s="125">
        <v>6.01</v>
      </c>
      <c r="R5574" s="71">
        <f>IF(Q5574=0,0,IF(A5574&lt;43,IF(F5574="女",IF(Q5574="",0,VLOOKUP(Q5574,标准!I$108:J$138,2,TRUE)),IF(Q5574="",0,VLOOKUP(Q5574,标准!I$74:J$104,2,TRUE))),IF(F5574="女",IF(Q5574="",0,VLOOKUP(Q5574,标准!I$39:J$69,2,TRUE)),IF(Q5574="",0,VLOOKUP(Q5574,标准!I$3:J$33,2,TRUE)))))</f>
        <v>10</v>
      </c>
      <c r="S5574" s="126"/>
      <c r="T5574" s="71">
        <f>IF(A5574&lt;43,IF(F5574="女",VLOOKUP(S5574,标准!G$108:H$138,2,TRUE),VLOOKUP(S5574,标准!G$74:H$99,2,TRUE)),IF(F5574="女",VLOOKUP(S5574,标准!G$39:H$69,2,TRUE),VLOOKUP(S5574,标准!G$3:H$28,2,TRUE)))</f>
        <v>0</v>
      </c>
      <c r="U5574" s="127">
        <v>7.7</v>
      </c>
      <c r="V5574" s="71">
        <f>IF(U5574=0,0,IF(A5574&lt;43,IF(F5574="女",IF(U5574="",0,VLOOKUP(U5574,标准!A$108:B$128,2,TRUE)),IF(U5574="",0,VLOOKUP(U5574,标准!A$74:B$94,2,TRUE))),IF(F5574="女",IF(U5574="",0,VLOOKUP(U5574,标准!A$39:B$59,2,TRUE)),IF(U5574="",0,VLOOKUP(U5574,标准!A$3:B$23,2,TRUE)))))</f>
        <v>74</v>
      </c>
      <c r="W5574" s="86">
        <f t="shared" si="87"/>
        <v>50.5</v>
      </c>
      <c r="X5574" s="87">
        <v>3.9</v>
      </c>
      <c r="Y5574" s="87">
        <v>4.7</v>
      </c>
      <c r="Z5574" s="91"/>
      <c r="AA5574" s="92"/>
    </row>
    <row r="5575" customHeight="1" spans="1:27">
      <c r="A5575" s="62">
        <v>42</v>
      </c>
      <c r="B5575" s="91">
        <v>5615</v>
      </c>
      <c r="C5575" s="154" t="s">
        <v>11234</v>
      </c>
      <c r="D5575" s="154" t="s">
        <v>11188</v>
      </c>
      <c r="E5575" s="154" t="s">
        <v>971</v>
      </c>
      <c r="F5575" s="154" t="s">
        <v>30</v>
      </c>
      <c r="G5575" s="155" t="s">
        <v>11235</v>
      </c>
      <c r="H5575" s="68">
        <v>181</v>
      </c>
      <c r="I5575" s="68">
        <v>55</v>
      </c>
      <c r="J5575" s="71">
        <f>IF(F5575="女",IF(H5575=0,0,VLOOKUP(I5575/(H5575*H5575/10000),标准!M$108:N$112,2,TRUE)),IF(H5575=0,0,VLOOKUP(I5575/(H5575*H5575/10000),标准!M$74:N$78,2,TRUE)))</f>
        <v>80</v>
      </c>
      <c r="K5575" s="72">
        <v>4057</v>
      </c>
      <c r="L5575" s="71">
        <f>IF(A5575&lt;43,IF(F5575="女",VLOOKUP(K5575,标准!K$108:L$128,2,TRUE),VLOOKUP(K5575,标准!K$74:L$94,2,TRUE)),IF(F5575="女",VLOOKUP(K5575,标准!K$39:L$59,2,TRUE),VLOOKUP(K5575,标准!K$3:L$23,2,TRUE)))</f>
        <v>74</v>
      </c>
      <c r="M5575" s="68">
        <v>23</v>
      </c>
      <c r="N5575" s="71">
        <f>IF(M5575="",0,IF(A5575&lt;43,IF(F5575="女",VLOOKUP(M5575,标准!C$108:D$128,2,TRUE),VLOOKUP(M5575,标准!C$74:D$94,2,TRUE)),IF(F5575="女",VLOOKUP(M5575,标准!C$39:D$59,2,TRUE),VLOOKUP(M5575,标准!C$3:D$23,2,TRUE))))</f>
        <v>90</v>
      </c>
      <c r="O5575" s="124">
        <v>252</v>
      </c>
      <c r="P5575" s="71">
        <f>IF(A5575&lt;43,IF(F5575="女",VLOOKUP(O5575/100,标准!E$108:F$128,2,TRUE),VLOOKUP(O5575/100,标准!E$74:F$94,2,TRUE)),IF(F5575="女",VLOOKUP(O5575/100,标准!E$39:F$59,2,TRUE),VLOOKUP(O5575/100,标准!E$3:F$23,2,TRUE)))</f>
        <v>80</v>
      </c>
      <c r="Q5575" s="125">
        <v>4.16</v>
      </c>
      <c r="R5575" s="71">
        <f>IF(Q5575=0,0,IF(A5575&lt;43,IF(F5575="女",IF(Q5575="",0,VLOOKUP(Q5575,标准!I$108:J$138,2,TRUE)),IF(Q5575="",0,VLOOKUP(Q5575,标准!I$74:J$104,2,TRUE))),IF(F5575="女",IF(Q5575="",0,VLOOKUP(Q5575,标准!I$39:J$69,2,TRUE)),IF(Q5575="",0,VLOOKUP(Q5575,标准!I$3:J$33,2,TRUE)))))</f>
        <v>66</v>
      </c>
      <c r="S5575" s="126">
        <v>11</v>
      </c>
      <c r="T5575" s="71">
        <f>IF(A5575&lt;43,IF(F5575="女",VLOOKUP(S5575,标准!G$108:H$138,2,TRUE),VLOOKUP(S5575,标准!G$74:H$99,2,TRUE)),IF(F5575="女",VLOOKUP(S5575,标准!G$39:H$69,2,TRUE),VLOOKUP(S5575,标准!G$3:H$28,2,TRUE)))</f>
        <v>64</v>
      </c>
      <c r="U5575" s="127">
        <v>7.2</v>
      </c>
      <c r="V5575" s="71">
        <f>IF(U5575=0,0,IF(A5575&lt;43,IF(F5575="女",IF(U5575="",0,VLOOKUP(U5575,标准!A$108:B$128,2,TRUE)),IF(U5575="",0,VLOOKUP(U5575,标准!A$74:B$94,2,TRUE))),IF(F5575="女",IF(U5575="",0,VLOOKUP(U5575,标准!A$39:B$59,2,TRUE)),IF(U5575="",0,VLOOKUP(U5575,标准!A$3:B$23,2,TRUE)))))</f>
        <v>78</v>
      </c>
      <c r="W5575" s="86">
        <f t="shared" si="87"/>
        <v>75.3</v>
      </c>
      <c r="X5575" s="87">
        <v>3.9</v>
      </c>
      <c r="Y5575" s="87">
        <v>3.9</v>
      </c>
      <c r="Z5575" s="91"/>
      <c r="AA5575" s="92"/>
    </row>
    <row r="5576" customHeight="1" spans="1:27">
      <c r="A5576" s="62">
        <v>42</v>
      </c>
      <c r="B5576" s="91">
        <v>5616</v>
      </c>
      <c r="C5576" s="154" t="s">
        <v>11236</v>
      </c>
      <c r="D5576" s="154" t="s">
        <v>11188</v>
      </c>
      <c r="E5576" s="154" t="s">
        <v>971</v>
      </c>
      <c r="F5576" s="154" t="s">
        <v>34</v>
      </c>
      <c r="G5576" s="155" t="s">
        <v>11237</v>
      </c>
      <c r="H5576" s="68">
        <v>156.1</v>
      </c>
      <c r="I5576" s="68">
        <v>54.5</v>
      </c>
      <c r="J5576" s="71">
        <f>IF(F5576="女",IF(H5576=0,0,VLOOKUP(I5576/(H5576*H5576/10000),标准!M$108:N$112,2,TRUE)),IF(H5576=0,0,VLOOKUP(I5576/(H5576*H5576/10000),标准!M$74:N$78,2,TRUE)))</f>
        <v>100</v>
      </c>
      <c r="K5576" s="72">
        <v>3404</v>
      </c>
      <c r="L5576" s="71">
        <f>IF(A5576&lt;43,IF(F5576="女",VLOOKUP(K5576,标准!K$108:L$128,2,TRUE),VLOOKUP(K5576,标准!K$74:L$94,2,TRUE)),IF(F5576="女",VLOOKUP(K5576,标准!K$39:L$59,2,TRUE),VLOOKUP(K5576,标准!K$3:L$23,2,TRUE)))</f>
        <v>100</v>
      </c>
      <c r="M5576" s="68">
        <v>12</v>
      </c>
      <c r="N5576" s="71">
        <f>IF(M5576="",0,IF(A5576&lt;43,IF(F5576="女",VLOOKUP(M5576,标准!C$108:D$128,2,TRUE),VLOOKUP(M5576,标准!C$74:D$94,2,TRUE)),IF(F5576="女",VLOOKUP(M5576,标准!C$39:D$59,2,TRUE),VLOOKUP(M5576,标准!C$3:D$23,2,TRUE))))</f>
        <v>68</v>
      </c>
      <c r="O5576" s="124">
        <v>164</v>
      </c>
      <c r="P5576" s="71">
        <f>IF(A5576&lt;43,IF(F5576="女",VLOOKUP(O5576/100,标准!E$108:F$128,2,TRUE),VLOOKUP(O5576/100,标准!E$74:F$94,2,TRUE)),IF(F5576="女",VLOOKUP(O5576/100,标准!E$39:F$59,2,TRUE),VLOOKUP(O5576/100,标准!E$3:F$23,2,TRUE)))</f>
        <v>68</v>
      </c>
      <c r="Q5576" s="125">
        <v>4.32</v>
      </c>
      <c r="R5576" s="71">
        <f>IF(Q5576=0,0,IF(A5576&lt;43,IF(F5576="女",IF(Q5576="",0,VLOOKUP(Q5576,标准!I$108:J$138,2,TRUE)),IF(Q5576="",0,VLOOKUP(Q5576,标准!I$74:J$104,2,TRUE))),IF(F5576="女",IF(Q5576="",0,VLOOKUP(Q5576,标准!I$39:J$69,2,TRUE)),IF(Q5576="",0,VLOOKUP(Q5576,标准!I$3:J$33,2,TRUE)))))</f>
        <v>60</v>
      </c>
      <c r="S5576" s="126">
        <v>38</v>
      </c>
      <c r="T5576" s="71">
        <f>IF(A5576&lt;43,IF(F5576="女",VLOOKUP(S5576,标准!G$108:H$138,2,TRUE),VLOOKUP(S5576,标准!G$74:H$99,2,TRUE)),IF(F5576="女",VLOOKUP(S5576,标准!G$39:H$69,2,TRUE),VLOOKUP(S5576,标准!G$3:H$28,2,TRUE)))</f>
        <v>72</v>
      </c>
      <c r="U5576" s="127">
        <v>9.4</v>
      </c>
      <c r="V5576" s="71">
        <f>IF(U5576=0,0,IF(A5576&lt;43,IF(F5576="女",IF(U5576="",0,VLOOKUP(U5576,标准!A$108:B$128,2,TRUE)),IF(U5576="",0,VLOOKUP(U5576,标准!A$74:B$94,2,TRUE))),IF(F5576="女",IF(U5576="",0,VLOOKUP(U5576,标准!A$39:B$59,2,TRUE)),IF(U5576="",0,VLOOKUP(U5576,标准!A$3:B$23,2,TRUE)))))</f>
        <v>68</v>
      </c>
      <c r="W5576" s="86">
        <f t="shared" si="87"/>
        <v>76.4</v>
      </c>
      <c r="X5576" s="87">
        <v>3.7</v>
      </c>
      <c r="Y5576" s="87">
        <v>3.7</v>
      </c>
      <c r="Z5576" s="91"/>
      <c r="AA5576" s="92"/>
    </row>
    <row r="5577" customHeight="1" spans="1:27">
      <c r="A5577" s="62">
        <v>42</v>
      </c>
      <c r="B5577" s="91">
        <v>5617</v>
      </c>
      <c r="C5577" s="154" t="s">
        <v>11238</v>
      </c>
      <c r="D5577" s="154" t="s">
        <v>11188</v>
      </c>
      <c r="E5577" s="154" t="s">
        <v>971</v>
      </c>
      <c r="F5577" s="154" t="s">
        <v>30</v>
      </c>
      <c r="G5577" s="155" t="s">
        <v>11239</v>
      </c>
      <c r="H5577" s="68">
        <v>160.5</v>
      </c>
      <c r="I5577" s="68">
        <v>70.1</v>
      </c>
      <c r="J5577" s="71">
        <f>IF(F5577="女",IF(H5577=0,0,VLOOKUP(I5577/(H5577*H5577/10000),标准!M$108:N$112,2,TRUE)),IF(H5577=0,0,VLOOKUP(I5577/(H5577*H5577/10000),标准!M$74:N$78,2,TRUE)))</f>
        <v>80</v>
      </c>
      <c r="K5577" s="72">
        <v>4447</v>
      </c>
      <c r="L5577" s="71">
        <f>IF(A5577&lt;43,IF(F5577="女",VLOOKUP(K5577,标准!K$108:L$128,2,TRUE),VLOOKUP(K5577,标准!K$74:L$94,2,TRUE)),IF(F5577="女",VLOOKUP(K5577,标准!K$39:L$59,2,TRUE),VLOOKUP(K5577,标准!K$3:L$23,2,TRUE)))</f>
        <v>80</v>
      </c>
      <c r="M5577" s="68">
        <v>11</v>
      </c>
      <c r="N5577" s="71">
        <f>IF(M5577="",0,IF(A5577&lt;43,IF(F5577="女",VLOOKUP(M5577,标准!C$108:D$128,2,TRUE),VLOOKUP(M5577,标准!C$74:D$94,2,TRUE)),IF(F5577="女",VLOOKUP(M5577,标准!C$39:D$59,2,TRUE),VLOOKUP(M5577,标准!C$3:D$23,2,TRUE))))</f>
        <v>70</v>
      </c>
      <c r="O5577" s="124">
        <v>190</v>
      </c>
      <c r="P5577" s="71">
        <f>IF(A5577&lt;43,IF(F5577="女",VLOOKUP(O5577/100,标准!E$108:F$128,2,TRUE),VLOOKUP(O5577/100,标准!E$74:F$94,2,TRUE)),IF(F5577="女",VLOOKUP(O5577/100,标准!E$39:F$59,2,TRUE),VLOOKUP(O5577/100,标准!E$3:F$23,2,TRUE)))</f>
        <v>20</v>
      </c>
      <c r="Q5577" s="125">
        <v>5.15</v>
      </c>
      <c r="R5577" s="71">
        <f>IF(Q5577=0,0,IF(A5577&lt;43,IF(F5577="女",IF(Q5577="",0,VLOOKUP(Q5577,标准!I$108:J$138,2,TRUE)),IF(Q5577="",0,VLOOKUP(Q5577,标准!I$74:J$104,2,TRUE))),IF(F5577="女",IF(Q5577="",0,VLOOKUP(Q5577,标准!I$39:J$69,2,TRUE)),IF(Q5577="",0,VLOOKUP(Q5577,标准!I$3:J$33,2,TRUE)))))</f>
        <v>30</v>
      </c>
      <c r="S5577" s="126">
        <v>1</v>
      </c>
      <c r="T5577" s="71">
        <f>IF(A5577&lt;43,IF(F5577="女",VLOOKUP(S5577,标准!G$108:H$138,2,TRUE),VLOOKUP(S5577,标准!G$74:H$99,2,TRUE)),IF(F5577="女",VLOOKUP(S5577,标准!G$39:H$69,2,TRUE),VLOOKUP(S5577,标准!G$3:H$28,2,TRUE)))</f>
        <v>0</v>
      </c>
      <c r="U5577" s="127">
        <v>8.7</v>
      </c>
      <c r="V5577" s="71">
        <f>IF(U5577=0,0,IF(A5577&lt;43,IF(F5577="女",IF(U5577="",0,VLOOKUP(U5577,标准!A$108:B$128,2,TRUE)),IF(U5577="",0,VLOOKUP(U5577,标准!A$74:B$94,2,TRUE))),IF(F5577="女",IF(U5577="",0,VLOOKUP(U5577,标准!A$39:B$59,2,TRUE)),IF(U5577="",0,VLOOKUP(U5577,标准!A$3:B$23,2,TRUE)))))</f>
        <v>64</v>
      </c>
      <c r="W5577" s="86">
        <f t="shared" si="87"/>
        <v>51.8</v>
      </c>
      <c r="X5577" s="87">
        <v>4.4</v>
      </c>
      <c r="Y5577" s="87">
        <v>4.7</v>
      </c>
      <c r="Z5577" s="91"/>
      <c r="AA5577" s="92"/>
    </row>
    <row r="5578" customHeight="1" spans="1:27">
      <c r="A5578" s="62">
        <v>42</v>
      </c>
      <c r="B5578" s="91">
        <v>5618</v>
      </c>
      <c r="C5578" s="154" t="s">
        <v>11240</v>
      </c>
      <c r="D5578" s="154" t="s">
        <v>11188</v>
      </c>
      <c r="E5578" s="154" t="s">
        <v>971</v>
      </c>
      <c r="F5578" s="154" t="s">
        <v>34</v>
      </c>
      <c r="G5578" s="155" t="s">
        <v>11241</v>
      </c>
      <c r="H5578" s="68">
        <v>156.8</v>
      </c>
      <c r="I5578" s="68">
        <v>51.6</v>
      </c>
      <c r="J5578" s="71">
        <f>IF(F5578="女",IF(H5578=0,0,VLOOKUP(I5578/(H5578*H5578/10000),标准!M$108:N$112,2,TRUE)),IF(H5578=0,0,VLOOKUP(I5578/(H5578*H5578/10000),标准!M$74:N$78,2,TRUE)))</f>
        <v>100</v>
      </c>
      <c r="K5578" s="72">
        <v>3159</v>
      </c>
      <c r="L5578" s="71">
        <f>IF(A5578&lt;43,IF(F5578="女",VLOOKUP(K5578,标准!K$108:L$128,2,TRUE),VLOOKUP(K5578,标准!K$74:L$94,2,TRUE)),IF(F5578="女",VLOOKUP(K5578,标准!K$39:L$59,2,TRUE),VLOOKUP(K5578,标准!K$3:L$23,2,TRUE)))</f>
        <v>85</v>
      </c>
      <c r="M5578" s="68">
        <v>21</v>
      </c>
      <c r="N5578" s="71">
        <f>IF(M5578="",0,IF(A5578&lt;43,IF(F5578="女",VLOOKUP(M5578,标准!C$108:D$128,2,TRUE),VLOOKUP(M5578,标准!C$74:D$94,2,TRUE)),IF(F5578="女",VLOOKUP(M5578,标准!C$39:D$59,2,TRUE),VLOOKUP(M5578,标准!C$3:D$23,2,TRUE))))</f>
        <v>85</v>
      </c>
      <c r="O5578" s="124">
        <v>140</v>
      </c>
      <c r="P5578" s="71">
        <f>IF(A5578&lt;43,IF(F5578="女",VLOOKUP(O5578/100,标准!E$108:F$128,2,TRUE),VLOOKUP(O5578/100,标准!E$74:F$94,2,TRUE)),IF(F5578="女",VLOOKUP(O5578/100,标准!E$39:F$59,2,TRUE),VLOOKUP(O5578/100,标准!E$3:F$23,2,TRUE)))</f>
        <v>30</v>
      </c>
      <c r="Q5578" s="125">
        <v>4.39</v>
      </c>
      <c r="R5578" s="71">
        <f>IF(Q5578=0,0,IF(A5578&lt;43,IF(F5578="女",IF(Q5578="",0,VLOOKUP(Q5578,标准!I$108:J$138,2,TRUE)),IF(Q5578="",0,VLOOKUP(Q5578,标准!I$74:J$104,2,TRUE))),IF(F5578="女",IF(Q5578="",0,VLOOKUP(Q5578,标准!I$39:J$69,2,TRUE)),IF(Q5578="",0,VLOOKUP(Q5578,标准!I$3:J$33,2,TRUE)))))</f>
        <v>50</v>
      </c>
      <c r="S5578" s="126">
        <v>32</v>
      </c>
      <c r="T5578" s="71">
        <f>IF(A5578&lt;43,IF(F5578="女",VLOOKUP(S5578,标准!G$108:H$138,2,TRUE),VLOOKUP(S5578,标准!G$74:H$99,2,TRUE)),IF(F5578="女",VLOOKUP(S5578,标准!G$39:H$69,2,TRUE),VLOOKUP(S5578,标准!G$3:H$28,2,TRUE)))</f>
        <v>66</v>
      </c>
      <c r="U5578" s="127">
        <v>10.1</v>
      </c>
      <c r="V5578" s="71">
        <f>IF(U5578=0,0,IF(A5578&lt;43,IF(F5578="女",IF(U5578="",0,VLOOKUP(U5578,标准!A$108:B$128,2,TRUE)),IF(U5578="",0,VLOOKUP(U5578,标准!A$74:B$94,2,TRUE))),IF(F5578="女",IF(U5578="",0,VLOOKUP(U5578,标准!A$39:B$59,2,TRUE)),IF(U5578="",0,VLOOKUP(U5578,标准!A$3:B$23,2,TRUE)))))</f>
        <v>62</v>
      </c>
      <c r="W5578" s="86">
        <f t="shared" si="87"/>
        <v>68.25</v>
      </c>
      <c r="X5578" s="87">
        <v>3.8</v>
      </c>
      <c r="Y5578" s="87">
        <v>3.7</v>
      </c>
      <c r="Z5578" s="91"/>
      <c r="AA5578" s="92"/>
    </row>
    <row r="5579" customHeight="1" spans="1:27">
      <c r="A5579" s="62">
        <v>42</v>
      </c>
      <c r="B5579" s="91">
        <v>5619</v>
      </c>
      <c r="C5579" s="154" t="s">
        <v>11242</v>
      </c>
      <c r="D5579" s="154" t="s">
        <v>11188</v>
      </c>
      <c r="E5579" s="154" t="s">
        <v>971</v>
      </c>
      <c r="F5579" s="154" t="s">
        <v>30</v>
      </c>
      <c r="G5579" s="155" t="s">
        <v>11243</v>
      </c>
      <c r="H5579" s="68">
        <v>175.3</v>
      </c>
      <c r="I5579" s="68">
        <v>95.7</v>
      </c>
      <c r="J5579" s="71">
        <f>IF(F5579="女",IF(H5579=0,0,VLOOKUP(I5579/(H5579*H5579/10000),标准!M$108:N$112,2,TRUE)),IF(H5579=0,0,VLOOKUP(I5579/(H5579*H5579/10000),标准!M$74:N$78,2,TRUE)))</f>
        <v>60</v>
      </c>
      <c r="K5579" s="72">
        <v>5500</v>
      </c>
      <c r="L5579" s="71">
        <f>IF(A5579&lt;43,IF(F5579="女",VLOOKUP(K5579,标准!K$108:L$128,2,TRUE),VLOOKUP(K5579,标准!K$74:L$94,2,TRUE)),IF(F5579="女",VLOOKUP(K5579,标准!K$39:L$59,2,TRUE),VLOOKUP(K5579,标准!K$3:L$23,2,TRUE)))</f>
        <v>100</v>
      </c>
      <c r="M5579" s="68">
        <v>16.5</v>
      </c>
      <c r="N5579" s="71">
        <f>IF(M5579="",0,IF(A5579&lt;43,IF(F5579="女",VLOOKUP(M5579,标准!C$108:D$128,2,TRUE),VLOOKUP(M5579,标准!C$74:D$94,2,TRUE)),IF(F5579="女",VLOOKUP(M5579,标准!C$39:D$59,2,TRUE),VLOOKUP(M5579,标准!C$3:D$23,2,TRUE))))</f>
        <v>78</v>
      </c>
      <c r="O5579" s="124">
        <v>249</v>
      </c>
      <c r="P5579" s="71">
        <f>IF(A5579&lt;43,IF(F5579="女",VLOOKUP(O5579/100,标准!E$108:F$128,2,TRUE),VLOOKUP(O5579/100,标准!E$74:F$94,2,TRUE)),IF(F5579="女",VLOOKUP(O5579/100,标准!E$39:F$59,2,TRUE),VLOOKUP(O5579/100,标准!E$3:F$23,2,TRUE)))</f>
        <v>80</v>
      </c>
      <c r="Q5579" s="125">
        <v>4.24</v>
      </c>
      <c r="R5579" s="71">
        <f>IF(Q5579=0,0,IF(A5579&lt;43,IF(F5579="女",IF(Q5579="",0,VLOOKUP(Q5579,标准!I$108:J$138,2,TRUE)),IF(Q5579="",0,VLOOKUP(Q5579,标准!I$74:J$104,2,TRUE))),IF(F5579="女",IF(Q5579="",0,VLOOKUP(Q5579,标准!I$39:J$69,2,TRUE)),IF(Q5579="",0,VLOOKUP(Q5579,标准!I$3:J$33,2,TRUE)))))</f>
        <v>62</v>
      </c>
      <c r="S5579" s="126">
        <v>2</v>
      </c>
      <c r="T5579" s="71">
        <f>IF(A5579&lt;43,IF(F5579="女",VLOOKUP(S5579,标准!G$108:H$138,2,TRUE),VLOOKUP(S5579,标准!G$74:H$99,2,TRUE)),IF(F5579="女",VLOOKUP(S5579,标准!G$39:H$69,2,TRUE),VLOOKUP(S5579,标准!G$3:H$28,2,TRUE)))</f>
        <v>0</v>
      </c>
      <c r="U5579" s="127">
        <v>7.3</v>
      </c>
      <c r="V5579" s="71">
        <f>IF(U5579=0,0,IF(A5579&lt;43,IF(F5579="女",IF(U5579="",0,VLOOKUP(U5579,标准!A$108:B$128,2,TRUE)),IF(U5579="",0,VLOOKUP(U5579,标准!A$74:B$94,2,TRUE))),IF(F5579="女",IF(U5579="",0,VLOOKUP(U5579,标准!A$39:B$59,2,TRUE)),IF(U5579="",0,VLOOKUP(U5579,标准!A$3:B$23,2,TRUE)))))</f>
        <v>78</v>
      </c>
      <c r="W5579" s="86">
        <f t="shared" si="87"/>
        <v>67.8</v>
      </c>
      <c r="X5579" s="87">
        <v>4.7</v>
      </c>
      <c r="Y5579" s="87">
        <v>4.7</v>
      </c>
      <c r="Z5579" s="91"/>
      <c r="AA5579" s="92"/>
    </row>
    <row r="5580" customHeight="1" spans="1:27">
      <c r="A5580" s="62">
        <v>42</v>
      </c>
      <c r="B5580" s="91">
        <v>5620</v>
      </c>
      <c r="C5580" s="154" t="s">
        <v>11244</v>
      </c>
      <c r="D5580" s="154" t="s">
        <v>11188</v>
      </c>
      <c r="E5580" s="154" t="s">
        <v>971</v>
      </c>
      <c r="F5580" s="154" t="s">
        <v>30</v>
      </c>
      <c r="G5580" s="155" t="s">
        <v>11245</v>
      </c>
      <c r="H5580" s="68">
        <v>162.6</v>
      </c>
      <c r="I5580" s="68">
        <v>70</v>
      </c>
      <c r="J5580" s="71">
        <f>IF(F5580="女",IF(H5580=0,0,VLOOKUP(I5580/(H5580*H5580/10000),标准!M$108:N$112,2,TRUE)),IF(H5580=0,0,VLOOKUP(I5580/(H5580*H5580/10000),标准!M$74:N$78,2,TRUE)))</f>
        <v>80</v>
      </c>
      <c r="K5580" s="72">
        <v>5000</v>
      </c>
      <c r="L5580" s="71">
        <f>IF(A5580&lt;43,IF(F5580="女",VLOOKUP(K5580,标准!K$108:L$128,2,TRUE),VLOOKUP(K5580,标准!K$74:L$94,2,TRUE)),IF(F5580="女",VLOOKUP(K5580,标准!K$39:L$59,2,TRUE),VLOOKUP(K5580,标准!K$3:L$23,2,TRUE)))</f>
        <v>95</v>
      </c>
      <c r="M5580" s="68">
        <v>17</v>
      </c>
      <c r="N5580" s="71">
        <f>IF(M5580="",0,IF(A5580&lt;43,IF(F5580="女",VLOOKUP(M5580,标准!C$108:D$128,2,TRUE),VLOOKUP(M5580,标准!C$74:D$94,2,TRUE)),IF(F5580="女",VLOOKUP(M5580,标准!C$39:D$59,2,TRUE),VLOOKUP(M5580,标准!C$3:D$23,2,TRUE))))</f>
        <v>78</v>
      </c>
      <c r="O5580" s="124">
        <v>205</v>
      </c>
      <c r="P5580" s="71">
        <f>IF(A5580&lt;43,IF(F5580="女",VLOOKUP(O5580/100,标准!E$108:F$128,2,TRUE),VLOOKUP(O5580/100,标准!E$74:F$94,2,TRUE)),IF(F5580="女",VLOOKUP(O5580/100,标准!E$39:F$59,2,TRUE),VLOOKUP(O5580/100,标准!E$3:F$23,2,TRUE)))</f>
        <v>50</v>
      </c>
      <c r="Q5580" s="125">
        <v>4.4</v>
      </c>
      <c r="R5580" s="71">
        <f>IF(Q5580=0,0,IF(A5580&lt;43,IF(F5580="女",IF(Q5580="",0,VLOOKUP(Q5580,标准!I$108:J$138,2,TRUE)),IF(Q5580="",0,VLOOKUP(Q5580,标准!I$74:J$104,2,TRUE))),IF(F5580="女",IF(Q5580="",0,VLOOKUP(Q5580,标准!I$39:J$69,2,TRUE)),IF(Q5580="",0,VLOOKUP(Q5580,标准!I$3:J$33,2,TRUE)))))</f>
        <v>50</v>
      </c>
      <c r="S5580" s="126">
        <v>1</v>
      </c>
      <c r="T5580" s="71">
        <f>IF(A5580&lt;43,IF(F5580="女",VLOOKUP(S5580,标准!G$108:H$138,2,TRUE),VLOOKUP(S5580,标准!G$74:H$99,2,TRUE)),IF(F5580="女",VLOOKUP(S5580,标准!G$39:H$69,2,TRUE),VLOOKUP(S5580,标准!G$3:H$28,2,TRUE)))</f>
        <v>0</v>
      </c>
      <c r="U5580" s="127">
        <v>8</v>
      </c>
      <c r="V5580" s="71">
        <f>IF(U5580=0,0,IF(A5580&lt;43,IF(F5580="女",IF(U5580="",0,VLOOKUP(U5580,标准!A$108:B$128,2,TRUE)),IF(U5580="",0,VLOOKUP(U5580,标准!A$74:B$94,2,TRUE))),IF(F5580="女",IF(U5580="",0,VLOOKUP(U5580,标准!A$39:B$59,2,TRUE)),IF(U5580="",0,VLOOKUP(U5580,标准!A$3:B$23,2,TRUE)))))</f>
        <v>70</v>
      </c>
      <c r="W5580" s="86">
        <f t="shared" si="87"/>
        <v>63.05</v>
      </c>
      <c r="X5580" s="87">
        <v>4.8</v>
      </c>
      <c r="Y5580" s="87">
        <v>4.9</v>
      </c>
      <c r="Z5580" s="91"/>
      <c r="AA5580" s="92"/>
    </row>
    <row r="5581" customHeight="1" spans="1:27">
      <c r="A5581" s="62">
        <v>42</v>
      </c>
      <c r="B5581" s="91">
        <v>5621</v>
      </c>
      <c r="C5581" s="154" t="s">
        <v>11246</v>
      </c>
      <c r="D5581" s="154" t="s">
        <v>11188</v>
      </c>
      <c r="E5581" s="154" t="s">
        <v>971</v>
      </c>
      <c r="F5581" s="154" t="s">
        <v>34</v>
      </c>
      <c r="G5581" s="155" t="s">
        <v>11247</v>
      </c>
      <c r="H5581" s="68">
        <v>159.5</v>
      </c>
      <c r="I5581" s="68">
        <v>55.2</v>
      </c>
      <c r="J5581" s="71">
        <f>IF(F5581="女",IF(H5581=0,0,VLOOKUP(I5581/(H5581*H5581/10000),标准!M$108:N$112,2,TRUE)),IF(H5581=0,0,VLOOKUP(I5581/(H5581*H5581/10000),标准!M$74:N$78,2,TRUE)))</f>
        <v>100</v>
      </c>
      <c r="K5581" s="72">
        <v>3297</v>
      </c>
      <c r="L5581" s="71">
        <f>IF(A5581&lt;43,IF(F5581="女",VLOOKUP(K5581,标准!K$108:L$128,2,TRUE),VLOOKUP(K5581,标准!K$74:L$94,2,TRUE)),IF(F5581="女",VLOOKUP(K5581,标准!K$39:L$59,2,TRUE),VLOOKUP(K5581,标准!K$3:L$23,2,TRUE)))</f>
        <v>85</v>
      </c>
      <c r="M5581" s="68">
        <v>20</v>
      </c>
      <c r="N5581" s="71">
        <f>IF(M5581="",0,IF(A5581&lt;43,IF(F5581="女",VLOOKUP(M5581,标准!C$108:D$128,2,TRUE),VLOOKUP(M5581,标准!C$74:D$94,2,TRUE)),IF(F5581="女",VLOOKUP(M5581,标准!C$39:D$59,2,TRUE),VLOOKUP(M5581,标准!C$3:D$23,2,TRUE))))</f>
        <v>80</v>
      </c>
      <c r="O5581" s="124">
        <v>175</v>
      </c>
      <c r="P5581" s="71">
        <f>IF(A5581&lt;43,IF(F5581="女",VLOOKUP(O5581/100,标准!E$108:F$128,2,TRUE),VLOOKUP(O5581/100,标准!E$74:F$94,2,TRUE)),IF(F5581="女",VLOOKUP(O5581/100,标准!E$39:F$59,2,TRUE),VLOOKUP(O5581/100,标准!E$3:F$23,2,TRUE)))</f>
        <v>76</v>
      </c>
      <c r="Q5581" s="125">
        <v>4.25</v>
      </c>
      <c r="R5581" s="71">
        <f>IF(Q5581=0,0,IF(A5581&lt;43,IF(F5581="女",IF(Q5581="",0,VLOOKUP(Q5581,标准!I$108:J$138,2,TRUE)),IF(Q5581="",0,VLOOKUP(Q5581,标准!I$74:J$104,2,TRUE))),IF(F5581="女",IF(Q5581="",0,VLOOKUP(Q5581,标准!I$39:J$69,2,TRUE)),IF(Q5581="",0,VLOOKUP(Q5581,标准!I$3:J$33,2,TRUE)))))</f>
        <v>62</v>
      </c>
      <c r="S5581" s="126">
        <v>15</v>
      </c>
      <c r="T5581" s="71">
        <f>IF(A5581&lt;43,IF(F5581="女",VLOOKUP(S5581,标准!G$108:H$138,2,TRUE),VLOOKUP(S5581,标准!G$74:H$99,2,TRUE)),IF(F5581="女",VLOOKUP(S5581,标准!G$39:H$69,2,TRUE),VLOOKUP(S5581,标准!G$3:H$28,2,TRUE)))</f>
        <v>0</v>
      </c>
      <c r="U5581" s="127">
        <v>9.1</v>
      </c>
      <c r="V5581" s="71">
        <f>IF(U5581=0,0,IF(A5581&lt;43,IF(F5581="女",IF(U5581="",0,VLOOKUP(U5581,标准!A$108:B$128,2,TRUE)),IF(U5581="",0,VLOOKUP(U5581,标准!A$74:B$94,2,TRUE))),IF(F5581="女",IF(U5581="",0,VLOOKUP(U5581,标准!A$39:B$59,2,TRUE)),IF(U5581="",0,VLOOKUP(U5581,标准!A$3:B$23,2,TRUE)))))</f>
        <v>72</v>
      </c>
      <c r="W5581" s="86">
        <f t="shared" si="87"/>
        <v>70.15</v>
      </c>
      <c r="X5581" s="87">
        <v>4.2</v>
      </c>
      <c r="Y5581" s="87">
        <v>4.2</v>
      </c>
      <c r="Z5581" s="91"/>
      <c r="AA5581" s="92"/>
    </row>
    <row r="5582" customHeight="1" spans="1:27">
      <c r="A5582" s="62">
        <v>42</v>
      </c>
      <c r="B5582" s="91">
        <v>5622</v>
      </c>
      <c r="C5582" s="154" t="s">
        <v>11248</v>
      </c>
      <c r="D5582" s="154" t="s">
        <v>11188</v>
      </c>
      <c r="E5582" s="154" t="s">
        <v>971</v>
      </c>
      <c r="F5582" s="154" t="s">
        <v>34</v>
      </c>
      <c r="G5582" s="155" t="s">
        <v>11249</v>
      </c>
      <c r="H5582" s="68">
        <v>152.8</v>
      </c>
      <c r="I5582" s="68">
        <v>46.5</v>
      </c>
      <c r="J5582" s="71">
        <f>IF(F5582="女",IF(H5582=0,0,VLOOKUP(I5582/(H5582*H5582/10000),标准!M$108:N$112,2,TRUE)),IF(H5582=0,0,VLOOKUP(I5582/(H5582*H5582/10000),标准!M$74:N$78,2,TRUE)))</f>
        <v>100</v>
      </c>
      <c r="K5582" s="72">
        <v>2703</v>
      </c>
      <c r="L5582" s="71">
        <f>IF(A5582&lt;43,IF(F5582="女",VLOOKUP(K5582,标准!K$108:L$128,2,TRUE),VLOOKUP(K5582,标准!K$74:L$94,2,TRUE)),IF(F5582="女",VLOOKUP(K5582,标准!K$39:L$59,2,TRUE),VLOOKUP(K5582,标准!K$3:L$23,2,TRUE)))</f>
        <v>74</v>
      </c>
      <c r="M5582" s="68">
        <v>19</v>
      </c>
      <c r="N5582" s="71">
        <f>IF(M5582="",0,IF(A5582&lt;43,IF(F5582="女",VLOOKUP(M5582,标准!C$108:D$128,2,TRUE),VLOOKUP(M5582,标准!C$74:D$94,2,TRUE)),IF(F5582="女",VLOOKUP(M5582,标准!C$39:D$59,2,TRUE),VLOOKUP(M5582,标准!C$3:D$23,2,TRUE))))</f>
        <v>80</v>
      </c>
      <c r="O5582" s="124">
        <v>190</v>
      </c>
      <c r="P5582" s="71">
        <f>IF(A5582&lt;43,IF(F5582="女",VLOOKUP(O5582/100,标准!E$108:F$128,2,TRUE),VLOOKUP(O5582/100,标准!E$74:F$94,2,TRUE)),IF(F5582="女",VLOOKUP(O5582/100,标准!E$39:F$59,2,TRUE),VLOOKUP(O5582/100,标准!E$3:F$23,2,TRUE)))</f>
        <v>85</v>
      </c>
      <c r="Q5582" s="125">
        <v>4.11</v>
      </c>
      <c r="R5582" s="71">
        <f>IF(Q5582=0,0,IF(A5582&lt;43,IF(F5582="女",IF(Q5582="",0,VLOOKUP(Q5582,标准!I$108:J$138,2,TRUE)),IF(Q5582="",0,VLOOKUP(Q5582,标准!I$74:J$104,2,TRUE))),IF(F5582="女",IF(Q5582="",0,VLOOKUP(Q5582,标准!I$39:J$69,2,TRUE)),IF(Q5582="",0,VLOOKUP(Q5582,标准!I$3:J$33,2,TRUE)))))</f>
        <v>68</v>
      </c>
      <c r="S5582" s="126">
        <v>15</v>
      </c>
      <c r="T5582" s="71">
        <f>IF(A5582&lt;43,IF(F5582="女",VLOOKUP(S5582,标准!G$108:H$138,2,TRUE),VLOOKUP(S5582,标准!G$74:H$99,2,TRUE)),IF(F5582="女",VLOOKUP(S5582,标准!G$39:H$69,2,TRUE),VLOOKUP(S5582,标准!G$3:H$28,2,TRUE)))</f>
        <v>0</v>
      </c>
      <c r="U5582" s="127">
        <v>8.7</v>
      </c>
      <c r="V5582" s="71">
        <f>IF(U5582=0,0,IF(A5582&lt;43,IF(F5582="女",IF(U5582="",0,VLOOKUP(U5582,标准!A$108:B$128,2,TRUE)),IF(U5582="",0,VLOOKUP(U5582,标准!A$74:B$94,2,TRUE))),IF(F5582="女",IF(U5582="",0,VLOOKUP(U5582,标准!A$39:B$59,2,TRUE)),IF(U5582="",0,VLOOKUP(U5582,标准!A$3:B$23,2,TRUE)))))</f>
        <v>76</v>
      </c>
      <c r="W5582" s="86">
        <f t="shared" si="87"/>
        <v>71.4</v>
      </c>
      <c r="X5582" s="87">
        <v>3.9</v>
      </c>
      <c r="Y5582" s="87">
        <v>3.7</v>
      </c>
      <c r="Z5582" s="91"/>
      <c r="AA5582" s="92"/>
    </row>
    <row r="5583" customHeight="1" spans="1:27">
      <c r="A5583" s="62">
        <v>42</v>
      </c>
      <c r="B5583" s="91">
        <v>5623</v>
      </c>
      <c r="C5583" s="154" t="s">
        <v>11250</v>
      </c>
      <c r="D5583" s="154" t="s">
        <v>11188</v>
      </c>
      <c r="E5583" s="154" t="s">
        <v>971</v>
      </c>
      <c r="F5583" s="154" t="s">
        <v>30</v>
      </c>
      <c r="G5583" s="155" t="s">
        <v>11251</v>
      </c>
      <c r="H5583" s="68">
        <v>181.4</v>
      </c>
      <c r="I5583" s="68">
        <v>89.1</v>
      </c>
      <c r="J5583" s="71">
        <f>IF(F5583="女",IF(H5583=0,0,VLOOKUP(I5583/(H5583*H5583/10000),标准!M$108:N$112,2,TRUE)),IF(H5583=0,0,VLOOKUP(I5583/(H5583*H5583/10000),标准!M$74:N$78,2,TRUE)))</f>
        <v>80</v>
      </c>
      <c r="K5583" s="72">
        <v>4932</v>
      </c>
      <c r="L5583" s="71">
        <f>IF(A5583&lt;43,IF(F5583="女",VLOOKUP(K5583,标准!K$108:L$128,2,TRUE),VLOOKUP(K5583,标准!K$74:L$94,2,TRUE)),IF(F5583="女",VLOOKUP(K5583,标准!K$39:L$59,2,TRUE),VLOOKUP(K5583,标准!K$3:L$23,2,TRUE)))</f>
        <v>95</v>
      </c>
      <c r="M5583" s="68">
        <v>10</v>
      </c>
      <c r="N5583" s="71">
        <f>IF(M5583="",0,IF(A5583&lt;43,IF(F5583="女",VLOOKUP(M5583,标准!C$108:D$128,2,TRUE),VLOOKUP(M5583,标准!C$74:D$94,2,TRUE)),IF(F5583="女",VLOOKUP(M5583,标准!C$39:D$59,2,TRUE),VLOOKUP(M5583,标准!C$3:D$23,2,TRUE))))</f>
        <v>68</v>
      </c>
      <c r="O5583" s="124">
        <v>190</v>
      </c>
      <c r="P5583" s="71">
        <f>IF(A5583&lt;43,IF(F5583="女",VLOOKUP(O5583/100,标准!E$108:F$128,2,TRUE),VLOOKUP(O5583/100,标准!E$74:F$94,2,TRUE)),IF(F5583="女",VLOOKUP(O5583/100,标准!E$39:F$59,2,TRUE),VLOOKUP(O5583/100,标准!E$3:F$23,2,TRUE)))</f>
        <v>20</v>
      </c>
      <c r="Q5583" s="125">
        <v>4.55</v>
      </c>
      <c r="R5583" s="71">
        <f>IF(Q5583=0,0,IF(A5583&lt;43,IF(F5583="女",IF(Q5583="",0,VLOOKUP(Q5583,标准!I$108:J$138,2,TRUE)),IF(Q5583="",0,VLOOKUP(Q5583,标准!I$74:J$104,2,TRUE))),IF(F5583="女",IF(Q5583="",0,VLOOKUP(Q5583,标准!I$39:J$69,2,TRUE)),IF(Q5583="",0,VLOOKUP(Q5583,标准!I$3:J$33,2,TRUE)))))</f>
        <v>40</v>
      </c>
      <c r="S5583" s="126">
        <v>1</v>
      </c>
      <c r="T5583" s="71">
        <f>IF(A5583&lt;43,IF(F5583="女",VLOOKUP(S5583,标准!G$108:H$138,2,TRUE),VLOOKUP(S5583,标准!G$74:H$99,2,TRUE)),IF(F5583="女",VLOOKUP(S5583,标准!G$39:H$69,2,TRUE),VLOOKUP(S5583,标准!G$3:H$28,2,TRUE)))</f>
        <v>0</v>
      </c>
      <c r="U5583" s="127">
        <v>8.3</v>
      </c>
      <c r="V5583" s="71">
        <f>IF(U5583=0,0,IF(A5583&lt;43,IF(F5583="女",IF(U5583="",0,VLOOKUP(U5583,标准!A$108:B$128,2,TRUE)),IF(U5583="",0,VLOOKUP(U5583,标准!A$74:B$94,2,TRUE))),IF(F5583="女",IF(U5583="",0,VLOOKUP(U5583,标准!A$39:B$59,2,TRUE)),IF(U5583="",0,VLOOKUP(U5583,标准!A$3:B$23,2,TRUE)))))</f>
        <v>68</v>
      </c>
      <c r="W5583" s="86">
        <f t="shared" si="87"/>
        <v>56.65</v>
      </c>
      <c r="X5583" s="87">
        <v>4.4</v>
      </c>
      <c r="Y5583" s="87">
        <v>4.3</v>
      </c>
      <c r="Z5583" s="91"/>
      <c r="AA5583" s="92"/>
    </row>
    <row r="5584" customHeight="1" spans="1:27">
      <c r="A5584" s="62">
        <v>42</v>
      </c>
      <c r="B5584" s="91">
        <v>5624</v>
      </c>
      <c r="C5584" s="154" t="s">
        <v>11252</v>
      </c>
      <c r="D5584" s="154" t="s">
        <v>11188</v>
      </c>
      <c r="E5584" s="154" t="s">
        <v>971</v>
      </c>
      <c r="F5584" s="154" t="s">
        <v>30</v>
      </c>
      <c r="G5584" s="155" t="s">
        <v>11253</v>
      </c>
      <c r="H5584" s="68">
        <v>170</v>
      </c>
      <c r="I5584" s="68">
        <v>52.3</v>
      </c>
      <c r="J5584" s="71">
        <f>IF(F5584="女",IF(H5584=0,0,VLOOKUP(I5584/(H5584*H5584/10000),标准!M$108:N$112,2,TRUE)),IF(H5584=0,0,VLOOKUP(I5584/(H5584*H5584/10000),标准!M$74:N$78,2,TRUE)))</f>
        <v>100</v>
      </c>
      <c r="K5584" s="72">
        <v>4289</v>
      </c>
      <c r="L5584" s="71">
        <f>IF(A5584&lt;43,IF(F5584="女",VLOOKUP(K5584,标准!K$108:L$128,2,TRUE),VLOOKUP(K5584,标准!K$74:L$94,2,TRUE)),IF(F5584="女",VLOOKUP(K5584,标准!K$39:L$59,2,TRUE),VLOOKUP(K5584,标准!K$3:L$23,2,TRUE)))</f>
        <v>78</v>
      </c>
      <c r="M5584" s="68">
        <v>17.5</v>
      </c>
      <c r="N5584" s="71">
        <f>IF(M5584="",0,IF(A5584&lt;43,IF(F5584="女",VLOOKUP(M5584,标准!C$108:D$128,2,TRUE),VLOOKUP(M5584,标准!C$74:D$94,2,TRUE)),IF(F5584="女",VLOOKUP(M5584,标准!C$39:D$59,2,TRUE),VLOOKUP(M5584,标准!C$3:D$23,2,TRUE))))</f>
        <v>78</v>
      </c>
      <c r="O5584" s="124">
        <v>249</v>
      </c>
      <c r="P5584" s="71">
        <f>IF(A5584&lt;43,IF(F5584="女",VLOOKUP(O5584/100,标准!E$108:F$128,2,TRUE),VLOOKUP(O5584/100,标准!E$74:F$94,2,TRUE)),IF(F5584="女",VLOOKUP(O5584/100,标准!E$39:F$59,2,TRUE),VLOOKUP(O5584/100,标准!E$3:F$23,2,TRUE)))</f>
        <v>80</v>
      </c>
      <c r="Q5584" s="125">
        <v>4.52</v>
      </c>
      <c r="R5584" s="71">
        <f>IF(Q5584=0,0,IF(A5584&lt;43,IF(F5584="女",IF(Q5584="",0,VLOOKUP(Q5584,标准!I$108:J$138,2,TRUE)),IF(Q5584="",0,VLOOKUP(Q5584,标准!I$74:J$104,2,TRUE))),IF(F5584="女",IF(Q5584="",0,VLOOKUP(Q5584,标准!I$39:J$69,2,TRUE)),IF(Q5584="",0,VLOOKUP(Q5584,标准!I$3:J$33,2,TRUE)))))</f>
        <v>50</v>
      </c>
      <c r="S5584" s="126">
        <v>7</v>
      </c>
      <c r="T5584" s="71">
        <f>IF(A5584&lt;43,IF(F5584="女",VLOOKUP(S5584,标准!G$108:H$138,2,TRUE),VLOOKUP(S5584,标准!G$74:H$99,2,TRUE)),IF(F5584="女",VLOOKUP(S5584,标准!G$39:H$69,2,TRUE),VLOOKUP(S5584,标准!G$3:H$28,2,TRUE)))</f>
        <v>30</v>
      </c>
      <c r="U5584" s="127">
        <v>7.2</v>
      </c>
      <c r="V5584" s="71">
        <f>IF(U5584=0,0,IF(A5584&lt;43,IF(F5584="女",IF(U5584="",0,VLOOKUP(U5584,标准!A$108:B$128,2,TRUE)),IF(U5584="",0,VLOOKUP(U5584,标准!A$74:B$94,2,TRUE))),IF(F5584="女",IF(U5584="",0,VLOOKUP(U5584,标准!A$39:B$59,2,TRUE)),IF(U5584="",0,VLOOKUP(U5584,标准!A$3:B$23,2,TRUE)))))</f>
        <v>78</v>
      </c>
      <c r="W5584" s="86">
        <f t="shared" si="87"/>
        <v>71.1</v>
      </c>
      <c r="X5584" s="87">
        <v>3.7</v>
      </c>
      <c r="Y5584" s="87">
        <v>3.7</v>
      </c>
      <c r="Z5584" s="91"/>
      <c r="AA5584" s="92"/>
    </row>
    <row r="5585" customHeight="1" spans="1:27">
      <c r="A5585" s="62">
        <v>42</v>
      </c>
      <c r="B5585" s="91">
        <v>5625</v>
      </c>
      <c r="C5585" s="154" t="s">
        <v>11254</v>
      </c>
      <c r="D5585" s="154" t="s">
        <v>11255</v>
      </c>
      <c r="E5585" s="154" t="s">
        <v>971</v>
      </c>
      <c r="F5585" s="154" t="s">
        <v>30</v>
      </c>
      <c r="G5585" s="155" t="s">
        <v>11256</v>
      </c>
      <c r="H5585" s="68"/>
      <c r="I5585" s="68"/>
      <c r="J5585" s="71">
        <f>IF(F5585="女",IF(H5585=0,0,VLOOKUP(I5585/(H5585*H5585/10000),标准!M$108:N$112,2,TRUE)),IF(H5585=0,0,VLOOKUP(I5585/(H5585*H5585/10000),标准!M$74:N$78,2,TRUE)))</f>
        <v>0</v>
      </c>
      <c r="K5585" s="72"/>
      <c r="L5585" s="71">
        <f>IF(A5585&lt;43,IF(F5585="女",VLOOKUP(K5585,标准!K$108:L$128,2,TRUE),VLOOKUP(K5585,标准!K$74:L$94,2,TRUE)),IF(F5585="女",VLOOKUP(K5585,标准!K$39:L$59,2,TRUE),VLOOKUP(K5585,标准!K$3:L$23,2,TRUE)))</f>
        <v>0</v>
      </c>
      <c r="M5585" s="68">
        <v>0</v>
      </c>
      <c r="N5585" s="71">
        <f>IF(M5585="",0,IF(A5585&lt;43,IF(F5585="女",VLOOKUP(M5585,标准!C$108:D$128,2,TRUE),VLOOKUP(M5585,标准!C$74:D$94,2,TRUE)),IF(F5585="女",VLOOKUP(M5585,标准!C$39:D$59,2,TRUE),VLOOKUP(M5585,标准!C$3:D$23,2,TRUE))))</f>
        <v>20</v>
      </c>
      <c r="O5585" s="124">
        <v>259</v>
      </c>
      <c r="P5585" s="71">
        <f>IF(A5585&lt;43,IF(F5585="女",VLOOKUP(O5585/100,标准!E$108:F$128,2,TRUE),VLOOKUP(O5585/100,标准!E$74:F$94,2,TRUE)),IF(F5585="女",VLOOKUP(O5585/100,标准!E$39:F$59,2,TRUE),VLOOKUP(O5585/100,标准!E$3:F$23,2,TRUE)))</f>
        <v>85</v>
      </c>
      <c r="Q5585" s="125"/>
      <c r="R5585" s="71">
        <f>IF(Q5585=0,0,IF(A5585&lt;43,IF(F5585="女",IF(Q5585="",0,VLOOKUP(Q5585,标准!I$108:J$138,2,TRUE)),IF(Q5585="",0,VLOOKUP(Q5585,标准!I$74:J$104,2,TRUE))),IF(F5585="女",IF(Q5585="",0,VLOOKUP(Q5585,标准!I$39:J$69,2,TRUE)),IF(Q5585="",0,VLOOKUP(Q5585,标准!I$3:J$33,2,TRUE)))))</f>
        <v>0</v>
      </c>
      <c r="S5585" s="126">
        <v>16</v>
      </c>
      <c r="T5585" s="71">
        <f>IF(A5585&lt;43,IF(F5585="女",VLOOKUP(S5585,标准!G$108:H$138,2,TRUE),VLOOKUP(S5585,标准!G$74:H$99,2,TRUE)),IF(F5585="女",VLOOKUP(S5585,标准!G$39:H$69,2,TRUE),VLOOKUP(S5585,标准!G$3:H$28,2,TRUE)))</f>
        <v>85</v>
      </c>
      <c r="U5585" s="127">
        <v>7.3</v>
      </c>
      <c r="V5585" s="71">
        <f>IF(U5585=0,0,IF(A5585&lt;43,IF(F5585="女",IF(U5585="",0,VLOOKUP(U5585,标准!A$108:B$128,2,TRUE)),IF(U5585="",0,VLOOKUP(U5585,标准!A$74:B$94,2,TRUE))),IF(F5585="女",IF(U5585="",0,VLOOKUP(U5585,标准!A$39:B$59,2,TRUE)),IF(U5585="",0,VLOOKUP(U5585,标准!A$3:B$23,2,TRUE)))))</f>
        <v>78</v>
      </c>
      <c r="W5585" s="86">
        <f t="shared" si="87"/>
        <v>34.6</v>
      </c>
      <c r="X5585" s="87"/>
      <c r="Y5585" s="87"/>
      <c r="Z5585" s="91"/>
      <c r="AA5585" s="92"/>
    </row>
    <row r="5586" customHeight="1" spans="1:27">
      <c r="A5586" s="62">
        <v>42</v>
      </c>
      <c r="B5586" s="91">
        <v>5626</v>
      </c>
      <c r="C5586" s="154" t="s">
        <v>11257</v>
      </c>
      <c r="D5586" s="154" t="s">
        <v>11255</v>
      </c>
      <c r="E5586" s="154" t="s">
        <v>971</v>
      </c>
      <c r="F5586" s="154" t="s">
        <v>30</v>
      </c>
      <c r="G5586" s="155" t="s">
        <v>11258</v>
      </c>
      <c r="H5586" s="68">
        <v>182.9</v>
      </c>
      <c r="I5586" s="68">
        <v>63.1</v>
      </c>
      <c r="J5586" s="71">
        <f>IF(F5586="女",IF(H5586=0,0,VLOOKUP(I5586/(H5586*H5586/10000),标准!M$108:N$112,2,TRUE)),IF(H5586=0,0,VLOOKUP(I5586/(H5586*H5586/10000),标准!M$74:N$78,2,TRUE)))</f>
        <v>100</v>
      </c>
      <c r="K5586" s="72">
        <v>4832</v>
      </c>
      <c r="L5586" s="71">
        <f>IF(A5586&lt;43,IF(F5586="女",VLOOKUP(K5586,标准!K$108:L$128,2,TRUE),VLOOKUP(K5586,标准!K$74:L$94,2,TRUE)),IF(F5586="女",VLOOKUP(K5586,标准!K$39:L$59,2,TRUE),VLOOKUP(K5586,标准!K$3:L$23,2,TRUE)))</f>
        <v>90</v>
      </c>
      <c r="M5586" s="68">
        <v>7.5</v>
      </c>
      <c r="N5586" s="71">
        <f>IF(M5586="",0,IF(A5586&lt;43,IF(F5586="女",VLOOKUP(M5586,标准!C$108:D$128,2,TRUE),VLOOKUP(M5586,标准!C$74:D$94,2,TRUE)),IF(F5586="女",VLOOKUP(M5586,标准!C$39:D$59,2,TRUE),VLOOKUP(M5586,标准!C$3:D$23,2,TRUE))))</f>
        <v>64</v>
      </c>
      <c r="O5586" s="124"/>
      <c r="P5586" s="71">
        <f>IF(A5586&lt;43,IF(F5586="女",VLOOKUP(O5586/100,标准!E$108:F$128,2,TRUE),VLOOKUP(O5586/100,标准!E$74:F$94,2,TRUE)),IF(F5586="女",VLOOKUP(O5586/100,标准!E$39:F$59,2,TRUE),VLOOKUP(O5586/100,标准!E$3:F$23,2,TRUE)))</f>
        <v>0</v>
      </c>
      <c r="Q5586" s="125"/>
      <c r="R5586" s="71">
        <f>IF(Q5586=0,0,IF(A5586&lt;43,IF(F5586="女",IF(Q5586="",0,VLOOKUP(Q5586,标准!I$108:J$138,2,TRUE)),IF(Q5586="",0,VLOOKUP(Q5586,标准!I$74:J$104,2,TRUE))),IF(F5586="女",IF(Q5586="",0,VLOOKUP(Q5586,标准!I$39:J$69,2,TRUE)),IF(Q5586="",0,VLOOKUP(Q5586,标准!I$3:J$33,2,TRUE)))))</f>
        <v>0</v>
      </c>
      <c r="S5586" s="126"/>
      <c r="T5586" s="71">
        <f>IF(A5586&lt;43,IF(F5586="女",VLOOKUP(S5586,标准!G$108:H$138,2,TRUE),VLOOKUP(S5586,标准!G$74:H$99,2,TRUE)),IF(F5586="女",VLOOKUP(S5586,标准!G$39:H$69,2,TRUE),VLOOKUP(S5586,标准!G$3:H$28,2,TRUE)))</f>
        <v>0</v>
      </c>
      <c r="U5586" s="127"/>
      <c r="V5586" s="71">
        <f>IF(U5586=0,0,IF(A5586&lt;43,IF(F5586="女",IF(U5586="",0,VLOOKUP(U5586,标准!A$108:B$128,2,TRUE)),IF(U5586="",0,VLOOKUP(U5586,标准!A$74:B$94,2,TRUE))),IF(F5586="女",IF(U5586="",0,VLOOKUP(U5586,标准!A$39:B$59,2,TRUE)),IF(U5586="",0,VLOOKUP(U5586,标准!A$3:B$23,2,TRUE)))))</f>
        <v>0</v>
      </c>
      <c r="W5586" s="86">
        <f t="shared" si="87"/>
        <v>34.9</v>
      </c>
      <c r="X5586" s="87">
        <v>4.6</v>
      </c>
      <c r="Y5586" s="87">
        <v>4.6</v>
      </c>
      <c r="Z5586" s="91"/>
      <c r="AA5586" s="92"/>
    </row>
    <row r="5587" customHeight="1" spans="1:27">
      <c r="A5587" s="62">
        <v>42</v>
      </c>
      <c r="B5587" s="91">
        <v>5627</v>
      </c>
      <c r="C5587" s="154" t="s">
        <v>11259</v>
      </c>
      <c r="D5587" s="154" t="s">
        <v>11255</v>
      </c>
      <c r="E5587" s="154" t="s">
        <v>971</v>
      </c>
      <c r="F5587" s="154" t="s">
        <v>30</v>
      </c>
      <c r="G5587" s="155" t="s">
        <v>11260</v>
      </c>
      <c r="H5587" s="108">
        <v>175</v>
      </c>
      <c r="I5587" s="108">
        <v>65</v>
      </c>
      <c r="J5587" s="71">
        <f>IF(F5587="女",IF(H5587=0,0,VLOOKUP(I5587/(H5587*H5587/10000),标准!M$108:N$112,2,TRUE)),IF(H5587=0,0,VLOOKUP(I5587/(H5587*H5587/10000),标准!M$74:N$78,2,TRUE)))</f>
        <v>100</v>
      </c>
      <c r="K5587" s="109">
        <v>6239</v>
      </c>
      <c r="L5587" s="71">
        <f>IF(A5587&lt;43,IF(F5587="女",VLOOKUP(K5587,标准!K$108:L$128,2,TRUE),VLOOKUP(K5587,标准!K$74:L$94,2,TRUE)),IF(F5587="女",VLOOKUP(K5587,标准!K$39:L$59,2,TRUE),VLOOKUP(K5587,标准!K$3:L$23,2,TRUE)))</f>
        <v>100</v>
      </c>
      <c r="M5587" s="108">
        <v>10</v>
      </c>
      <c r="N5587" s="71">
        <f>IF(M5587="",0,IF(A5587&lt;43,IF(F5587="女",VLOOKUP(M5587,标准!C$108:D$128,2,TRUE),VLOOKUP(M5587,标准!C$74:D$94,2,TRUE)),IF(F5587="女",VLOOKUP(M5587,标准!C$39:D$59,2,TRUE),VLOOKUP(M5587,标准!C$3:D$23,2,TRUE))))</f>
        <v>68</v>
      </c>
      <c r="O5587" s="109">
        <v>280</v>
      </c>
      <c r="P5587" s="71">
        <f>IF(A5587&lt;43,IF(F5587="女",VLOOKUP(O5587/100,标准!E$108:F$128,2,TRUE),VLOOKUP(O5587/100,标准!E$74:F$94,2,TRUE)),IF(F5587="女",VLOOKUP(O5587/100,标准!E$39:F$59,2,TRUE),VLOOKUP(O5587/100,标准!E$3:F$23,2,TRUE)))</f>
        <v>100</v>
      </c>
      <c r="Q5587" s="100">
        <v>3.2</v>
      </c>
      <c r="R5587" s="71">
        <f>IF(Q5587=0,0,IF(A5587&lt;43,IF(F5587="女",IF(Q5587="",0,VLOOKUP(Q5587,标准!I$108:J$138,2,TRUE)),IF(Q5587="",0,VLOOKUP(Q5587,标准!I$74:J$104,2,TRUE))),IF(F5587="女",IF(Q5587="",0,VLOOKUP(Q5587,标准!I$39:J$69,2,TRUE)),IF(Q5587="",0,VLOOKUP(Q5587,标准!I$3:J$33,2,TRUE)))))</f>
        <v>95</v>
      </c>
      <c r="S5587" s="149">
        <v>15</v>
      </c>
      <c r="T5587" s="71">
        <f>IF(A5587&lt;43,IF(F5587="女",VLOOKUP(S5587,标准!G$108:H$138,2,TRUE),VLOOKUP(S5587,标准!G$74:H$99,2,TRUE)),IF(F5587="女",VLOOKUP(S5587,标准!G$39:H$69,2,TRUE),VLOOKUP(S5587,标准!G$3:H$28,2,TRUE)))</f>
        <v>80</v>
      </c>
      <c r="U5587" s="150">
        <v>6.7</v>
      </c>
      <c r="V5587" s="71">
        <f>IF(U5587=0,0,IF(A5587&lt;43,IF(F5587="女",IF(U5587="",0,VLOOKUP(U5587,标准!A$108:B$128,2,TRUE)),IF(U5587="",0,VLOOKUP(U5587,标准!A$74:B$94,2,TRUE))),IF(F5587="女",IF(U5587="",0,VLOOKUP(U5587,标准!A$39:B$59,2,TRUE)),IF(U5587="",0,VLOOKUP(U5587,标准!A$3:B$23,2,TRUE)))))</f>
        <v>100</v>
      </c>
      <c r="W5587" s="86">
        <f t="shared" si="87"/>
        <v>93.8</v>
      </c>
      <c r="X5587" s="113">
        <v>4.9</v>
      </c>
      <c r="Y5587" s="113">
        <v>4.9</v>
      </c>
      <c r="Z5587" s="91"/>
      <c r="AA5587" s="92"/>
    </row>
    <row r="5588" customHeight="1" spans="1:27">
      <c r="A5588" s="62">
        <v>42</v>
      </c>
      <c r="B5588" s="91">
        <v>5628</v>
      </c>
      <c r="C5588" s="154" t="s">
        <v>11261</v>
      </c>
      <c r="D5588" s="154" t="s">
        <v>11255</v>
      </c>
      <c r="E5588" s="154" t="s">
        <v>971</v>
      </c>
      <c r="F5588" s="154" t="s">
        <v>30</v>
      </c>
      <c r="G5588" s="155" t="s">
        <v>11262</v>
      </c>
      <c r="H5588" s="68">
        <v>186.9</v>
      </c>
      <c r="I5588" s="68">
        <v>137.1</v>
      </c>
      <c r="J5588" s="71">
        <f>IF(F5588="女",IF(H5588=0,0,VLOOKUP(I5588/(H5588*H5588/10000),标准!M$108:N$112,2,TRUE)),IF(H5588=0,0,VLOOKUP(I5588/(H5588*H5588/10000),标准!M$74:N$78,2,TRUE)))</f>
        <v>60</v>
      </c>
      <c r="K5588" s="72">
        <v>6729</v>
      </c>
      <c r="L5588" s="71">
        <f>IF(A5588&lt;43,IF(F5588="女",VLOOKUP(K5588,标准!K$108:L$128,2,TRUE),VLOOKUP(K5588,标准!K$74:L$94,2,TRUE)),IF(F5588="女",VLOOKUP(K5588,标准!K$39:L$59,2,TRUE),VLOOKUP(K5588,标准!K$3:L$23,2,TRUE)))</f>
        <v>100</v>
      </c>
      <c r="M5588" s="68">
        <v>8</v>
      </c>
      <c r="N5588" s="71">
        <f>IF(M5588="",0,IF(A5588&lt;43,IF(F5588="女",VLOOKUP(M5588,标准!C$108:D$128,2,TRUE),VLOOKUP(M5588,标准!C$74:D$94,2,TRUE)),IF(F5588="女",VLOOKUP(M5588,标准!C$39:D$59,2,TRUE),VLOOKUP(M5588,标准!C$3:D$23,2,TRUE))))</f>
        <v>66</v>
      </c>
      <c r="O5588" s="124"/>
      <c r="P5588" s="71">
        <f>IF(A5588&lt;43,IF(F5588="女",VLOOKUP(O5588/100,标准!E$108:F$128,2,TRUE),VLOOKUP(O5588/100,标准!E$74:F$94,2,TRUE)),IF(F5588="女",VLOOKUP(O5588/100,标准!E$39:F$59,2,TRUE),VLOOKUP(O5588/100,标准!E$3:F$23,2,TRUE)))</f>
        <v>0</v>
      </c>
      <c r="Q5588" s="125"/>
      <c r="R5588" s="71">
        <f>IF(Q5588=0,0,IF(A5588&lt;43,IF(F5588="女",IF(Q5588="",0,VLOOKUP(Q5588,标准!I$108:J$138,2,TRUE)),IF(Q5588="",0,VLOOKUP(Q5588,标准!I$74:J$104,2,TRUE))),IF(F5588="女",IF(Q5588="",0,VLOOKUP(Q5588,标准!I$39:J$69,2,TRUE)),IF(Q5588="",0,VLOOKUP(Q5588,标准!I$3:J$33,2,TRUE)))))</f>
        <v>0</v>
      </c>
      <c r="S5588" s="126"/>
      <c r="T5588" s="71">
        <f>IF(A5588&lt;43,IF(F5588="女",VLOOKUP(S5588,标准!G$108:H$138,2,TRUE),VLOOKUP(S5588,标准!G$74:H$99,2,TRUE)),IF(F5588="女",VLOOKUP(S5588,标准!G$39:H$69,2,TRUE),VLOOKUP(S5588,标准!G$3:H$28,2,TRUE)))</f>
        <v>0</v>
      </c>
      <c r="U5588" s="127"/>
      <c r="V5588" s="71">
        <f>IF(U5588=0,0,IF(A5588&lt;43,IF(F5588="女",IF(U5588="",0,VLOOKUP(U5588,标准!A$108:B$128,2,TRUE)),IF(U5588="",0,VLOOKUP(U5588,标准!A$74:B$94,2,TRUE))),IF(F5588="女",IF(U5588="",0,VLOOKUP(U5588,标准!A$39:B$59,2,TRUE)),IF(U5588="",0,VLOOKUP(U5588,标准!A$3:B$23,2,TRUE)))))</f>
        <v>0</v>
      </c>
      <c r="W5588" s="86">
        <v>60</v>
      </c>
      <c r="X5588" s="87">
        <v>4</v>
      </c>
      <c r="Y5588" s="87">
        <v>3.7</v>
      </c>
      <c r="Z5588" s="91"/>
      <c r="AA5588" s="92" t="s">
        <v>144</v>
      </c>
    </row>
    <row r="5589" customHeight="1" spans="1:27">
      <c r="A5589" s="62">
        <v>42</v>
      </c>
      <c r="B5589" s="91">
        <v>5629</v>
      </c>
      <c r="C5589" s="154" t="s">
        <v>11263</v>
      </c>
      <c r="D5589" s="154" t="s">
        <v>11255</v>
      </c>
      <c r="E5589" s="154" t="s">
        <v>971</v>
      </c>
      <c r="F5589" s="154" t="s">
        <v>30</v>
      </c>
      <c r="G5589" s="155" t="s">
        <v>11264</v>
      </c>
      <c r="H5589" s="68">
        <v>171.8</v>
      </c>
      <c r="I5589" s="68">
        <v>67.8</v>
      </c>
      <c r="J5589" s="71">
        <f>IF(F5589="女",IF(H5589=0,0,VLOOKUP(I5589/(H5589*H5589/10000),标准!M$108:N$112,2,TRUE)),IF(H5589=0,0,VLOOKUP(I5589/(H5589*H5589/10000),标准!M$74:N$78,2,TRUE)))</f>
        <v>100</v>
      </c>
      <c r="K5589" s="72">
        <v>4473</v>
      </c>
      <c r="L5589" s="71">
        <f>IF(A5589&lt;43,IF(F5589="女",VLOOKUP(K5589,标准!K$108:L$128,2,TRUE),VLOOKUP(K5589,标准!K$74:L$94,2,TRUE)),IF(F5589="女",VLOOKUP(K5589,标准!K$39:L$59,2,TRUE),VLOOKUP(K5589,标准!K$3:L$23,2,TRUE)))</f>
        <v>80</v>
      </c>
      <c r="M5589" s="68">
        <v>2.2</v>
      </c>
      <c r="N5589" s="71">
        <f>IF(M5589="",0,IF(A5589&lt;43,IF(F5589="女",VLOOKUP(M5589,标准!C$108:D$128,2,TRUE),VLOOKUP(M5589,标准!C$74:D$94,2,TRUE)),IF(F5589="女",VLOOKUP(M5589,标准!C$39:D$59,2,TRUE),VLOOKUP(M5589,标准!C$3:D$23,2,TRUE))))</f>
        <v>40</v>
      </c>
      <c r="O5589" s="124">
        <v>230</v>
      </c>
      <c r="P5589" s="71">
        <f>IF(A5589&lt;43,IF(F5589="女",VLOOKUP(O5589/100,标准!E$108:F$128,2,TRUE),VLOOKUP(O5589/100,标准!E$74:F$94,2,TRUE)),IF(F5589="女",VLOOKUP(O5589/100,标准!E$39:F$59,2,TRUE),VLOOKUP(O5589/100,标准!E$3:F$23,2,TRUE)))</f>
        <v>70</v>
      </c>
      <c r="Q5589" s="125"/>
      <c r="R5589" s="71">
        <f>IF(Q5589=0,0,IF(A5589&lt;43,IF(F5589="女",IF(Q5589="",0,VLOOKUP(Q5589,标准!I$108:J$138,2,TRUE)),IF(Q5589="",0,VLOOKUP(Q5589,标准!I$74:J$104,2,TRUE))),IF(F5589="女",IF(Q5589="",0,VLOOKUP(Q5589,标准!I$39:J$69,2,TRUE)),IF(Q5589="",0,VLOOKUP(Q5589,标准!I$3:J$33,2,TRUE)))))</f>
        <v>0</v>
      </c>
      <c r="S5589" s="126">
        <v>3</v>
      </c>
      <c r="T5589" s="71">
        <f>IF(A5589&lt;43,IF(F5589="女",VLOOKUP(S5589,标准!G$108:H$138,2,TRUE),VLOOKUP(S5589,标准!G$74:H$99,2,TRUE)),IF(F5589="女",VLOOKUP(S5589,标准!G$39:H$69,2,TRUE),VLOOKUP(S5589,标准!G$3:H$28,2,TRUE)))</f>
        <v>0</v>
      </c>
      <c r="U5589" s="127">
        <v>7.7</v>
      </c>
      <c r="V5589" s="71">
        <f>IF(U5589=0,0,IF(A5589&lt;43,IF(F5589="女",IF(U5589="",0,VLOOKUP(U5589,标准!A$108:B$128,2,TRUE)),IF(U5589="",0,VLOOKUP(U5589,标准!A$74:B$94,2,TRUE))),IF(F5589="女",IF(U5589="",0,VLOOKUP(U5589,标准!A$39:B$59,2,TRUE)),IF(U5589="",0,VLOOKUP(U5589,标准!A$3:B$23,2,TRUE)))))</f>
        <v>74</v>
      </c>
      <c r="W5589" s="86">
        <f t="shared" si="87"/>
        <v>52.8</v>
      </c>
      <c r="X5589" s="87">
        <v>4.7</v>
      </c>
      <c r="Y5589" s="87">
        <v>4.7</v>
      </c>
      <c r="Z5589" s="91"/>
      <c r="AA5589" s="92"/>
    </row>
    <row r="5590" customHeight="1" spans="1:27">
      <c r="A5590" s="62">
        <v>42</v>
      </c>
      <c r="B5590" s="91">
        <v>5630</v>
      </c>
      <c r="C5590" s="154" t="s">
        <v>11265</v>
      </c>
      <c r="D5590" s="154" t="s">
        <v>11255</v>
      </c>
      <c r="E5590" s="154" t="s">
        <v>971</v>
      </c>
      <c r="F5590" s="154" t="s">
        <v>30</v>
      </c>
      <c r="G5590" s="155" t="s">
        <v>11266</v>
      </c>
      <c r="H5590" s="68">
        <v>164.7</v>
      </c>
      <c r="I5590" s="68">
        <v>57.2</v>
      </c>
      <c r="J5590" s="71">
        <f>IF(F5590="女",IF(H5590=0,0,VLOOKUP(I5590/(H5590*H5590/10000),标准!M$108:N$112,2,TRUE)),IF(H5590=0,0,VLOOKUP(I5590/(H5590*H5590/10000),标准!M$74:N$78,2,TRUE)))</f>
        <v>100</v>
      </c>
      <c r="K5590" s="72">
        <v>4633</v>
      </c>
      <c r="L5590" s="71">
        <f>IF(A5590&lt;43,IF(F5590="女",VLOOKUP(K5590,标准!K$108:L$128,2,TRUE),VLOOKUP(K5590,标准!K$74:L$94,2,TRUE)),IF(F5590="女",VLOOKUP(K5590,标准!K$39:L$59,2,TRUE),VLOOKUP(K5590,标准!K$3:L$23,2,TRUE)))</f>
        <v>85</v>
      </c>
      <c r="M5590" s="68">
        <v>0</v>
      </c>
      <c r="N5590" s="71">
        <f>IF(M5590="",0,IF(A5590&lt;43,IF(F5590="女",VLOOKUP(M5590,标准!C$108:D$128,2,TRUE),VLOOKUP(M5590,标准!C$74:D$94,2,TRUE)),IF(F5590="女",VLOOKUP(M5590,标准!C$39:D$59,2,TRUE),VLOOKUP(M5590,标准!C$3:D$23,2,TRUE))))</f>
        <v>20</v>
      </c>
      <c r="O5590" s="124"/>
      <c r="P5590" s="71">
        <f>IF(A5590&lt;43,IF(F5590="女",VLOOKUP(O5590/100,标准!E$108:F$128,2,TRUE),VLOOKUP(O5590/100,标准!E$74:F$94,2,TRUE)),IF(F5590="女",VLOOKUP(O5590/100,标准!E$39:F$59,2,TRUE),VLOOKUP(O5590/100,标准!E$3:F$23,2,TRUE)))</f>
        <v>0</v>
      </c>
      <c r="Q5590" s="125">
        <v>5.01</v>
      </c>
      <c r="R5590" s="71">
        <f>IF(Q5590=0,0,IF(A5590&lt;43,IF(F5590="女",IF(Q5590="",0,VLOOKUP(Q5590,标准!I$108:J$138,2,TRUE)),IF(Q5590="",0,VLOOKUP(Q5590,标准!I$74:J$104,2,TRUE))),IF(F5590="女",IF(Q5590="",0,VLOOKUP(Q5590,标准!I$39:J$69,2,TRUE)),IF(Q5590="",0,VLOOKUP(Q5590,标准!I$3:J$33,2,TRUE)))))</f>
        <v>40</v>
      </c>
      <c r="S5590" s="126"/>
      <c r="T5590" s="71">
        <f>IF(A5590&lt;43,IF(F5590="女",VLOOKUP(S5590,标准!G$108:H$138,2,TRUE),VLOOKUP(S5590,标准!G$74:H$99,2,TRUE)),IF(F5590="女",VLOOKUP(S5590,标准!G$39:H$69,2,TRUE),VLOOKUP(S5590,标准!G$3:H$28,2,TRUE)))</f>
        <v>0</v>
      </c>
      <c r="U5590" s="127"/>
      <c r="V5590" s="71">
        <f>IF(U5590=0,0,IF(A5590&lt;43,IF(F5590="女",IF(U5590="",0,VLOOKUP(U5590,标准!A$108:B$128,2,TRUE)),IF(U5590="",0,VLOOKUP(U5590,标准!A$74:B$94,2,TRUE))),IF(F5590="女",IF(U5590="",0,VLOOKUP(U5590,标准!A$39:B$59,2,TRUE)),IF(U5590="",0,VLOOKUP(U5590,标准!A$3:B$23,2,TRUE)))))</f>
        <v>0</v>
      </c>
      <c r="W5590" s="86">
        <f t="shared" si="87"/>
        <v>37.75</v>
      </c>
      <c r="X5590" s="87">
        <v>4</v>
      </c>
      <c r="Y5590" s="87">
        <v>4</v>
      </c>
      <c r="Z5590" s="91"/>
      <c r="AA5590" s="92"/>
    </row>
    <row r="5591" customHeight="1" spans="1:27">
      <c r="A5591" s="62">
        <v>42</v>
      </c>
      <c r="B5591" s="91">
        <v>5631</v>
      </c>
      <c r="C5591" s="154" t="s">
        <v>11267</v>
      </c>
      <c r="D5591" s="154" t="s">
        <v>11255</v>
      </c>
      <c r="E5591" s="154" t="s">
        <v>971</v>
      </c>
      <c r="F5591" s="154" t="s">
        <v>30</v>
      </c>
      <c r="G5591" s="155" t="s">
        <v>11268</v>
      </c>
      <c r="H5591" s="68">
        <v>158.1</v>
      </c>
      <c r="I5591" s="68">
        <v>55.6</v>
      </c>
      <c r="J5591" s="71">
        <f>IF(F5591="女",IF(H5591=0,0,VLOOKUP(I5591/(H5591*H5591/10000),标准!M$108:N$112,2,TRUE)),IF(H5591=0,0,VLOOKUP(I5591/(H5591*H5591/10000),标准!M$74:N$78,2,TRUE)))</f>
        <v>100</v>
      </c>
      <c r="K5591" s="72">
        <v>3339</v>
      </c>
      <c r="L5591" s="71">
        <f>IF(A5591&lt;43,IF(F5591="女",VLOOKUP(K5591,标准!K$108:L$128,2,TRUE),VLOOKUP(K5591,标准!K$74:L$94,2,TRUE)),IF(F5591="女",VLOOKUP(K5591,标准!K$39:L$59,2,TRUE),VLOOKUP(K5591,标准!K$3:L$23,2,TRUE)))</f>
        <v>62</v>
      </c>
      <c r="M5591" s="68">
        <v>20</v>
      </c>
      <c r="N5591" s="71">
        <f>IF(M5591="",0,IF(A5591&lt;43,IF(F5591="女",VLOOKUP(M5591,标准!C$108:D$128,2,TRUE),VLOOKUP(M5591,标准!C$74:D$94,2,TRUE)),IF(F5591="女",VLOOKUP(M5591,标准!C$39:D$59,2,TRUE),VLOOKUP(M5591,标准!C$3:D$23,2,TRUE))))</f>
        <v>85</v>
      </c>
      <c r="O5591" s="124">
        <v>217</v>
      </c>
      <c r="P5591" s="71">
        <f>IF(A5591&lt;43,IF(F5591="女",VLOOKUP(O5591/100,标准!E$108:F$128,2,TRUE),VLOOKUP(O5591/100,标准!E$74:F$94,2,TRUE)),IF(F5591="女",VLOOKUP(O5591/100,标准!E$39:F$59,2,TRUE),VLOOKUP(O5591/100,标准!E$3:F$23,2,TRUE)))</f>
        <v>64</v>
      </c>
      <c r="Q5591" s="125">
        <v>4.02</v>
      </c>
      <c r="R5591" s="71">
        <f>IF(Q5591=0,0,IF(A5591&lt;43,IF(F5591="女",IF(Q5591="",0,VLOOKUP(Q5591,标准!I$108:J$138,2,TRUE)),IF(Q5591="",0,VLOOKUP(Q5591,标准!I$74:J$104,2,TRUE))),IF(F5591="女",IF(Q5591="",0,VLOOKUP(Q5591,标准!I$39:J$69,2,TRUE)),IF(Q5591="",0,VLOOKUP(Q5591,标准!I$3:J$33,2,TRUE)))))</f>
        <v>72</v>
      </c>
      <c r="S5591" s="126">
        <v>20</v>
      </c>
      <c r="T5591" s="71">
        <f>IF(A5591&lt;43,IF(F5591="女",VLOOKUP(S5591,标准!G$108:H$138,2,TRUE),VLOOKUP(S5591,标准!G$74:H$99,2,TRUE)),IF(F5591="女",VLOOKUP(S5591,标准!G$39:H$69,2,TRUE),VLOOKUP(S5591,标准!G$3:H$28,2,TRUE)))</f>
        <v>101</v>
      </c>
      <c r="U5591" s="127">
        <v>7.2</v>
      </c>
      <c r="V5591" s="71">
        <f>IF(U5591=0,0,IF(A5591&lt;43,IF(F5591="女",IF(U5591="",0,VLOOKUP(U5591,标准!A$108:B$128,2,TRUE)),IF(U5591="",0,VLOOKUP(U5591,标准!A$74:B$94,2,TRUE))),IF(F5591="女",IF(U5591="",0,VLOOKUP(U5591,标准!A$39:B$59,2,TRUE)),IF(U5591="",0,VLOOKUP(U5591,标准!A$3:B$23,2,TRUE)))))</f>
        <v>78</v>
      </c>
      <c r="W5591" s="86">
        <f t="shared" si="87"/>
        <v>79.3</v>
      </c>
      <c r="X5591" s="87">
        <v>4.5</v>
      </c>
      <c r="Y5591" s="87">
        <v>4.3</v>
      </c>
      <c r="Z5591" s="91"/>
      <c r="AA5591" s="92"/>
    </row>
    <row r="5592" customHeight="1" spans="1:27">
      <c r="A5592" s="62">
        <v>42</v>
      </c>
      <c r="B5592" s="91">
        <v>5632</v>
      </c>
      <c r="C5592" s="154" t="s">
        <v>11269</v>
      </c>
      <c r="D5592" s="154" t="s">
        <v>11255</v>
      </c>
      <c r="E5592" s="154" t="s">
        <v>971</v>
      </c>
      <c r="F5592" s="154" t="s">
        <v>30</v>
      </c>
      <c r="G5592" s="155" t="s">
        <v>11270</v>
      </c>
      <c r="H5592" s="68">
        <v>177.8</v>
      </c>
      <c r="I5592" s="68">
        <v>72.2</v>
      </c>
      <c r="J5592" s="71">
        <f>IF(F5592="女",IF(H5592=0,0,VLOOKUP(I5592/(H5592*H5592/10000),标准!M$108:N$112,2,TRUE)),IF(H5592=0,0,VLOOKUP(I5592/(H5592*H5592/10000),标准!M$74:N$78,2,TRUE)))</f>
        <v>100</v>
      </c>
      <c r="K5592" s="72">
        <v>4933</v>
      </c>
      <c r="L5592" s="71">
        <f>IF(A5592&lt;43,IF(F5592="女",VLOOKUP(K5592,标准!K$108:L$128,2,TRUE),VLOOKUP(K5592,标准!K$74:L$94,2,TRUE)),IF(F5592="女",VLOOKUP(K5592,标准!K$39:L$59,2,TRUE),VLOOKUP(K5592,标准!K$3:L$23,2,TRUE)))</f>
        <v>95</v>
      </c>
      <c r="M5592" s="68">
        <v>21.5</v>
      </c>
      <c r="N5592" s="71">
        <f>IF(M5592="",0,IF(A5592&lt;43,IF(F5592="女",VLOOKUP(M5592,标准!C$108:D$128,2,TRUE),VLOOKUP(M5592,标准!C$74:D$94,2,TRUE)),IF(F5592="女",VLOOKUP(M5592,标准!C$39:D$59,2,TRUE),VLOOKUP(M5592,标准!C$3:D$23,2,TRUE))))</f>
        <v>90</v>
      </c>
      <c r="O5592" s="124">
        <v>225</v>
      </c>
      <c r="P5592" s="71">
        <f>IF(A5592&lt;43,IF(F5592="女",VLOOKUP(O5592/100,标准!E$108:F$128,2,TRUE),VLOOKUP(O5592/100,标准!E$74:F$94,2,TRUE)),IF(F5592="女",VLOOKUP(O5592/100,标准!E$39:F$59,2,TRUE),VLOOKUP(O5592/100,标准!E$3:F$23,2,TRUE)))</f>
        <v>68</v>
      </c>
      <c r="Q5592" s="125">
        <v>4.43</v>
      </c>
      <c r="R5592" s="71">
        <f>IF(Q5592=0,0,IF(A5592&lt;43,IF(F5592="女",IF(Q5592="",0,VLOOKUP(Q5592,标准!I$108:J$138,2,TRUE)),IF(Q5592="",0,VLOOKUP(Q5592,标准!I$74:J$104,2,TRUE))),IF(F5592="女",IF(Q5592="",0,VLOOKUP(Q5592,标准!I$39:J$69,2,TRUE)),IF(Q5592="",0,VLOOKUP(Q5592,标准!I$3:J$33,2,TRUE)))))</f>
        <v>50</v>
      </c>
      <c r="S5592" s="126">
        <v>6</v>
      </c>
      <c r="T5592" s="71">
        <f>IF(A5592&lt;43,IF(F5592="女",VLOOKUP(S5592,标准!G$108:H$138,2,TRUE),VLOOKUP(S5592,标准!G$74:H$99,2,TRUE)),IF(F5592="女",VLOOKUP(S5592,标准!G$39:H$69,2,TRUE),VLOOKUP(S5592,标准!G$3:H$28,2,TRUE)))</f>
        <v>20</v>
      </c>
      <c r="U5592" s="127">
        <v>6.9</v>
      </c>
      <c r="V5592" s="71">
        <f>IF(U5592=0,0,IF(A5592&lt;43,IF(F5592="女",IF(U5592="",0,VLOOKUP(U5592,标准!A$108:B$128,2,TRUE)),IF(U5592="",0,VLOOKUP(U5592,标准!A$74:B$94,2,TRUE))),IF(F5592="女",IF(U5592="",0,VLOOKUP(U5592,标准!A$39:B$59,2,TRUE)),IF(U5592="",0,VLOOKUP(U5592,标准!A$3:B$23,2,TRUE)))))</f>
        <v>90</v>
      </c>
      <c r="W5592" s="86">
        <f t="shared" si="87"/>
        <v>75.05</v>
      </c>
      <c r="X5592" s="87">
        <v>4.2</v>
      </c>
      <c r="Y5592" s="87">
        <v>4.3</v>
      </c>
      <c r="Z5592" s="91"/>
      <c r="AA5592" s="92"/>
    </row>
    <row r="5593" customHeight="1" spans="1:27">
      <c r="A5593" s="62">
        <v>42</v>
      </c>
      <c r="B5593" s="91">
        <v>5633</v>
      </c>
      <c r="C5593" s="154" t="s">
        <v>11271</v>
      </c>
      <c r="D5593" s="154" t="s">
        <v>11255</v>
      </c>
      <c r="E5593" s="154" t="s">
        <v>971</v>
      </c>
      <c r="F5593" s="154" t="s">
        <v>30</v>
      </c>
      <c r="G5593" s="155" t="s">
        <v>11272</v>
      </c>
      <c r="H5593" s="68">
        <v>180.7</v>
      </c>
      <c r="I5593" s="68">
        <v>98.4</v>
      </c>
      <c r="J5593" s="71">
        <f>IF(F5593="女",IF(H5593=0,0,VLOOKUP(I5593/(H5593*H5593/10000),标准!M$108:N$112,2,TRUE)),IF(H5593=0,0,VLOOKUP(I5593/(H5593*H5593/10000),标准!M$74:N$78,2,TRUE)))</f>
        <v>60</v>
      </c>
      <c r="K5593" s="72">
        <v>4104</v>
      </c>
      <c r="L5593" s="71">
        <f>IF(A5593&lt;43,IF(F5593="女",VLOOKUP(K5593,标准!K$108:L$128,2,TRUE),VLOOKUP(K5593,标准!K$74:L$94,2,TRUE)),IF(F5593="女",VLOOKUP(K5593,标准!K$39:L$59,2,TRUE),VLOOKUP(K5593,标准!K$3:L$23,2,TRUE)))</f>
        <v>76</v>
      </c>
      <c r="M5593" s="68">
        <v>31</v>
      </c>
      <c r="N5593" s="71">
        <f>IF(M5593="",0,IF(A5593&lt;43,IF(F5593="女",VLOOKUP(M5593,标准!C$108:D$128,2,TRUE),VLOOKUP(M5593,标准!C$74:D$94,2,TRUE)),IF(F5593="女",VLOOKUP(M5593,标准!C$39:D$59,2,TRUE),VLOOKUP(M5593,标准!C$3:D$23,2,TRUE))))</f>
        <v>100</v>
      </c>
      <c r="O5593" s="124">
        <v>230</v>
      </c>
      <c r="P5593" s="71">
        <f>IF(A5593&lt;43,IF(F5593="女",VLOOKUP(O5593/100,标准!E$108:F$128,2,TRUE),VLOOKUP(O5593/100,标准!E$74:F$94,2,TRUE)),IF(F5593="女",VLOOKUP(O5593/100,标准!E$39:F$59,2,TRUE),VLOOKUP(O5593/100,标准!E$3:F$23,2,TRUE)))</f>
        <v>70</v>
      </c>
      <c r="Q5593" s="125">
        <v>4.36</v>
      </c>
      <c r="R5593" s="71">
        <f>IF(Q5593=0,0,IF(A5593&lt;43,IF(F5593="女",IF(Q5593="",0,VLOOKUP(Q5593,标准!I$108:J$138,2,TRUE)),IF(Q5593="",0,VLOOKUP(Q5593,标准!I$74:J$104,2,TRUE))),IF(F5593="女",IF(Q5593="",0,VLOOKUP(Q5593,标准!I$39:J$69,2,TRUE)),IF(Q5593="",0,VLOOKUP(Q5593,标准!I$3:J$33,2,TRUE)))))</f>
        <v>50</v>
      </c>
      <c r="S5593" s="126">
        <v>2</v>
      </c>
      <c r="T5593" s="71">
        <f>IF(A5593&lt;43,IF(F5593="女",VLOOKUP(S5593,标准!G$108:H$138,2,TRUE),VLOOKUP(S5593,标准!G$74:H$99,2,TRUE)),IF(F5593="女",VLOOKUP(S5593,标准!G$39:H$69,2,TRUE),VLOOKUP(S5593,标准!G$3:H$28,2,TRUE)))</f>
        <v>0</v>
      </c>
      <c r="U5593" s="127">
        <v>7.3</v>
      </c>
      <c r="V5593" s="71">
        <f>IF(U5593=0,0,IF(A5593&lt;43,IF(F5593="女",IF(U5593="",0,VLOOKUP(U5593,标准!A$108:B$128,2,TRUE)),IF(U5593="",0,VLOOKUP(U5593,标准!A$74:B$94,2,TRUE))),IF(F5593="女",IF(U5593="",0,VLOOKUP(U5593,标准!A$39:B$59,2,TRUE)),IF(U5593="",0,VLOOKUP(U5593,标准!A$3:B$23,2,TRUE)))))</f>
        <v>78</v>
      </c>
      <c r="W5593" s="86">
        <f t="shared" si="87"/>
        <v>63</v>
      </c>
      <c r="X5593" s="87">
        <v>4.8</v>
      </c>
      <c r="Y5593" s="87">
        <v>4.6</v>
      </c>
      <c r="Z5593" s="91"/>
      <c r="AA5593" s="92"/>
    </row>
    <row r="5594" customHeight="1" spans="1:27">
      <c r="A5594" s="62">
        <v>42</v>
      </c>
      <c r="B5594" s="91">
        <v>5634</v>
      </c>
      <c r="C5594" s="154" t="s">
        <v>11273</v>
      </c>
      <c r="D5594" s="154" t="s">
        <v>11255</v>
      </c>
      <c r="E5594" s="154" t="s">
        <v>971</v>
      </c>
      <c r="F5594" s="154" t="s">
        <v>30</v>
      </c>
      <c r="G5594" s="155" t="s">
        <v>11274</v>
      </c>
      <c r="H5594" s="68">
        <v>180.4</v>
      </c>
      <c r="I5594" s="68">
        <v>75.9</v>
      </c>
      <c r="J5594" s="71">
        <f>IF(F5594="女",IF(H5594=0,0,VLOOKUP(I5594/(H5594*H5594/10000),标准!M$108:N$112,2,TRUE)),IF(H5594=0,0,VLOOKUP(I5594/(H5594*H5594/10000),标准!M$74:N$78,2,TRUE)))</f>
        <v>100</v>
      </c>
      <c r="K5594" s="72">
        <v>5278</v>
      </c>
      <c r="L5594" s="71">
        <f>IF(A5594&lt;43,IF(F5594="女",VLOOKUP(K5594,标准!K$108:L$128,2,TRUE),VLOOKUP(K5594,标准!K$74:L$94,2,TRUE)),IF(F5594="女",VLOOKUP(K5594,标准!K$39:L$59,2,TRUE),VLOOKUP(K5594,标准!K$3:L$23,2,TRUE)))</f>
        <v>100</v>
      </c>
      <c r="M5594" s="68">
        <v>23</v>
      </c>
      <c r="N5594" s="71">
        <f>IF(M5594="",0,IF(A5594&lt;43,IF(F5594="女",VLOOKUP(M5594,标准!C$108:D$128,2,TRUE),VLOOKUP(M5594,标准!C$74:D$94,2,TRUE)),IF(F5594="女",VLOOKUP(M5594,标准!C$39:D$59,2,TRUE),VLOOKUP(M5594,标准!C$3:D$23,2,TRUE))))</f>
        <v>90</v>
      </c>
      <c r="O5594" s="124">
        <v>205</v>
      </c>
      <c r="P5594" s="71">
        <f>IF(A5594&lt;43,IF(F5594="女",VLOOKUP(O5594/100,标准!E$108:F$128,2,TRUE),VLOOKUP(O5594/100,标准!E$74:F$94,2,TRUE)),IF(F5594="女",VLOOKUP(O5594/100,标准!E$39:F$59,2,TRUE),VLOOKUP(O5594/100,标准!E$3:F$23,2,TRUE)))</f>
        <v>50</v>
      </c>
      <c r="Q5594" s="125">
        <v>4.58</v>
      </c>
      <c r="R5594" s="71">
        <f>IF(Q5594=0,0,IF(A5594&lt;43,IF(F5594="女",IF(Q5594="",0,VLOOKUP(Q5594,标准!I$108:J$138,2,TRUE)),IF(Q5594="",0,VLOOKUP(Q5594,标准!I$74:J$104,2,TRUE))),IF(F5594="女",IF(Q5594="",0,VLOOKUP(Q5594,标准!I$39:J$69,2,TRUE)),IF(Q5594="",0,VLOOKUP(Q5594,标准!I$3:J$33,2,TRUE)))))</f>
        <v>40</v>
      </c>
      <c r="S5594" s="126">
        <v>2</v>
      </c>
      <c r="T5594" s="71">
        <f>IF(A5594&lt;43,IF(F5594="女",VLOOKUP(S5594,标准!G$108:H$138,2,TRUE),VLOOKUP(S5594,标准!G$74:H$99,2,TRUE)),IF(F5594="女",VLOOKUP(S5594,标准!G$39:H$69,2,TRUE),VLOOKUP(S5594,标准!G$3:H$28,2,TRUE)))</f>
        <v>0</v>
      </c>
      <c r="U5594" s="127">
        <v>7.7</v>
      </c>
      <c r="V5594" s="71">
        <f>IF(U5594=0,0,IF(A5594&lt;43,IF(F5594="女",IF(U5594="",0,VLOOKUP(U5594,标准!A$108:B$128,2,TRUE)),IF(U5594="",0,VLOOKUP(U5594,标准!A$74:B$94,2,TRUE))),IF(F5594="女",IF(U5594="",0,VLOOKUP(U5594,标准!A$39:B$59,2,TRUE)),IF(U5594="",0,VLOOKUP(U5594,标准!A$3:B$23,2,TRUE)))))</f>
        <v>74</v>
      </c>
      <c r="W5594" s="86">
        <f t="shared" si="87"/>
        <v>66.8</v>
      </c>
      <c r="X5594" s="87">
        <v>4.9</v>
      </c>
      <c r="Y5594" s="87">
        <v>4.8</v>
      </c>
      <c r="Z5594" s="91"/>
      <c r="AA5594" s="92"/>
    </row>
    <row r="5595" customHeight="1" spans="1:27">
      <c r="A5595" s="62">
        <v>42</v>
      </c>
      <c r="B5595" s="91">
        <v>5635</v>
      </c>
      <c r="C5595" s="154" t="s">
        <v>11275</v>
      </c>
      <c r="D5595" s="154" t="s">
        <v>11255</v>
      </c>
      <c r="E5595" s="154" t="s">
        <v>971</v>
      </c>
      <c r="F5595" s="154" t="s">
        <v>30</v>
      </c>
      <c r="G5595" s="155" t="s">
        <v>11276</v>
      </c>
      <c r="H5595" s="68">
        <v>165.8</v>
      </c>
      <c r="I5595" s="68">
        <v>77.9</v>
      </c>
      <c r="J5595" s="71">
        <f>IF(F5595="女",IF(H5595=0,0,VLOOKUP(I5595/(H5595*H5595/10000),标准!M$108:N$112,2,TRUE)),IF(H5595=0,0,VLOOKUP(I5595/(H5595*H5595/10000),标准!M$74:N$78,2,TRUE)))</f>
        <v>60</v>
      </c>
      <c r="K5595" s="72">
        <v>5428</v>
      </c>
      <c r="L5595" s="71">
        <f>IF(A5595&lt;43,IF(F5595="女",VLOOKUP(K5595,标准!K$108:L$128,2,TRUE),VLOOKUP(K5595,标准!K$74:L$94,2,TRUE)),IF(F5595="女",VLOOKUP(K5595,标准!K$39:L$59,2,TRUE),VLOOKUP(K5595,标准!K$3:L$23,2,TRUE)))</f>
        <v>100</v>
      </c>
      <c r="M5595" s="68">
        <v>15</v>
      </c>
      <c r="N5595" s="71">
        <f>IF(M5595="",0,IF(A5595&lt;43,IF(F5595="女",VLOOKUP(M5595,标准!C$108:D$128,2,TRUE),VLOOKUP(M5595,标准!C$74:D$94,2,TRUE)),IF(F5595="女",VLOOKUP(M5595,标准!C$39:D$59,2,TRUE),VLOOKUP(M5595,标准!C$3:D$23,2,TRUE))))</f>
        <v>76</v>
      </c>
      <c r="O5595" s="124">
        <v>210</v>
      </c>
      <c r="P5595" s="71">
        <f>IF(A5595&lt;43,IF(F5595="女",VLOOKUP(O5595/100,标准!E$108:F$128,2,TRUE),VLOOKUP(O5595/100,标准!E$74:F$94,2,TRUE)),IF(F5595="女",VLOOKUP(O5595/100,标准!E$39:F$59,2,TRUE),VLOOKUP(O5595/100,标准!E$3:F$23,2,TRUE)))</f>
        <v>60</v>
      </c>
      <c r="Q5595" s="125">
        <v>4.41</v>
      </c>
      <c r="R5595" s="71">
        <f>IF(Q5595=0,0,IF(A5595&lt;43,IF(F5595="女",IF(Q5595="",0,VLOOKUP(Q5595,标准!I$108:J$138,2,TRUE)),IF(Q5595="",0,VLOOKUP(Q5595,标准!I$74:J$104,2,TRUE))),IF(F5595="女",IF(Q5595="",0,VLOOKUP(Q5595,标准!I$39:J$69,2,TRUE)),IF(Q5595="",0,VLOOKUP(Q5595,标准!I$3:J$33,2,TRUE)))))</f>
        <v>50</v>
      </c>
      <c r="S5595" s="126">
        <v>6</v>
      </c>
      <c r="T5595" s="71">
        <f>IF(A5595&lt;43,IF(F5595="女",VLOOKUP(S5595,标准!G$108:H$138,2,TRUE),VLOOKUP(S5595,标准!G$74:H$99,2,TRUE)),IF(F5595="女",VLOOKUP(S5595,标准!G$39:H$69,2,TRUE),VLOOKUP(S5595,标准!G$3:H$28,2,TRUE)))</f>
        <v>20</v>
      </c>
      <c r="U5595" s="127">
        <v>7.6</v>
      </c>
      <c r="V5595" s="71">
        <f>IF(U5595=0,0,IF(A5595&lt;43,IF(F5595="女",IF(U5595="",0,VLOOKUP(U5595,标准!A$108:B$128,2,TRUE)),IF(U5595="",0,VLOOKUP(U5595,标准!A$74:B$94,2,TRUE))),IF(F5595="女",IF(U5595="",0,VLOOKUP(U5595,标准!A$39:B$59,2,TRUE)),IF(U5595="",0,VLOOKUP(U5595,标准!A$3:B$23,2,TRUE)))))</f>
        <v>74</v>
      </c>
      <c r="W5595" s="86">
        <f t="shared" si="87"/>
        <v>64.4</v>
      </c>
      <c r="X5595" s="87">
        <v>3.7</v>
      </c>
      <c r="Y5595" s="87">
        <v>4.6</v>
      </c>
      <c r="Z5595" s="91"/>
      <c r="AA5595" s="92"/>
    </row>
    <row r="5596" customHeight="1" spans="1:27">
      <c r="A5596" s="62">
        <v>42</v>
      </c>
      <c r="B5596" s="91">
        <v>5636</v>
      </c>
      <c r="C5596" s="154" t="s">
        <v>11277</v>
      </c>
      <c r="D5596" s="154" t="s">
        <v>11255</v>
      </c>
      <c r="E5596" s="154" t="s">
        <v>971</v>
      </c>
      <c r="F5596" s="154" t="s">
        <v>30</v>
      </c>
      <c r="G5596" s="155" t="s">
        <v>11278</v>
      </c>
      <c r="H5596" s="68">
        <v>171.3</v>
      </c>
      <c r="I5596" s="68">
        <v>47.1</v>
      </c>
      <c r="J5596" s="71">
        <f>IF(F5596="女",IF(H5596=0,0,VLOOKUP(I5596/(H5596*H5596/10000),标准!M$108:N$112,2,TRUE)),IF(H5596=0,0,VLOOKUP(I5596/(H5596*H5596/10000),标准!M$74:N$78,2,TRUE)))</f>
        <v>80</v>
      </c>
      <c r="K5596" s="72">
        <v>3902</v>
      </c>
      <c r="L5596" s="71">
        <f>IF(A5596&lt;43,IF(F5596="女",VLOOKUP(K5596,标准!K$108:L$128,2,TRUE),VLOOKUP(K5596,标准!K$74:L$94,2,TRUE)),IF(F5596="女",VLOOKUP(K5596,标准!K$39:L$59,2,TRUE),VLOOKUP(K5596,标准!K$3:L$23,2,TRUE)))</f>
        <v>72</v>
      </c>
      <c r="M5596" s="68">
        <v>24</v>
      </c>
      <c r="N5596" s="71">
        <f>IF(M5596="",0,IF(A5596&lt;43,IF(F5596="女",VLOOKUP(M5596,标准!C$108:D$128,2,TRUE),VLOOKUP(M5596,标准!C$74:D$94,2,TRUE)),IF(F5596="女",VLOOKUP(M5596,标准!C$39:D$59,2,TRUE),VLOOKUP(M5596,标准!C$3:D$23,2,TRUE))))</f>
        <v>95</v>
      </c>
      <c r="O5596" s="124">
        <v>200</v>
      </c>
      <c r="P5596" s="71">
        <f>IF(A5596&lt;43,IF(F5596="女",VLOOKUP(O5596/100,标准!E$108:F$128,2,TRUE),VLOOKUP(O5596/100,标准!E$74:F$94,2,TRUE)),IF(F5596="女",VLOOKUP(O5596/100,标准!E$39:F$59,2,TRUE),VLOOKUP(O5596/100,标准!E$3:F$23,2,TRUE)))</f>
        <v>40</v>
      </c>
      <c r="Q5596" s="125">
        <v>4.15</v>
      </c>
      <c r="R5596" s="71">
        <f>IF(Q5596=0,0,IF(A5596&lt;43,IF(F5596="女",IF(Q5596="",0,VLOOKUP(Q5596,标准!I$108:J$138,2,TRUE)),IF(Q5596="",0,VLOOKUP(Q5596,标准!I$74:J$104,2,TRUE))),IF(F5596="女",IF(Q5596="",0,VLOOKUP(Q5596,标准!I$39:J$69,2,TRUE)),IF(Q5596="",0,VLOOKUP(Q5596,标准!I$3:J$33,2,TRUE)))))</f>
        <v>66</v>
      </c>
      <c r="S5596" s="126">
        <v>5</v>
      </c>
      <c r="T5596" s="71">
        <f>IF(A5596&lt;43,IF(F5596="女",VLOOKUP(S5596,标准!G$108:H$138,2,TRUE),VLOOKUP(S5596,标准!G$74:H$99,2,TRUE)),IF(F5596="女",VLOOKUP(S5596,标准!G$39:H$69,2,TRUE),VLOOKUP(S5596,标准!G$3:H$28,2,TRUE)))</f>
        <v>10</v>
      </c>
      <c r="U5596" s="127">
        <v>8.3</v>
      </c>
      <c r="V5596" s="71">
        <f>IF(U5596=0,0,IF(A5596&lt;43,IF(F5596="女",IF(U5596="",0,VLOOKUP(U5596,标准!A$108:B$128,2,TRUE)),IF(U5596="",0,VLOOKUP(U5596,标准!A$74:B$94,2,TRUE))),IF(F5596="女",IF(U5596="",0,VLOOKUP(U5596,标准!A$39:B$59,2,TRUE)),IF(U5596="",0,VLOOKUP(U5596,标准!A$3:B$23,2,TRUE)))))</f>
        <v>68</v>
      </c>
      <c r="W5596" s="86">
        <f t="shared" si="87"/>
        <v>64.1</v>
      </c>
      <c r="X5596" s="87">
        <v>4</v>
      </c>
      <c r="Y5596" s="87">
        <v>4.2</v>
      </c>
      <c r="Z5596" s="91"/>
      <c r="AA5596" s="92"/>
    </row>
    <row r="5597" customHeight="1" spans="1:27">
      <c r="A5597" s="62">
        <v>42</v>
      </c>
      <c r="B5597" s="91">
        <v>5637</v>
      </c>
      <c r="C5597" s="154" t="s">
        <v>11279</v>
      </c>
      <c r="D5597" s="154" t="s">
        <v>11255</v>
      </c>
      <c r="E5597" s="154" t="s">
        <v>971</v>
      </c>
      <c r="F5597" s="154" t="s">
        <v>30</v>
      </c>
      <c r="G5597" s="155" t="s">
        <v>11280</v>
      </c>
      <c r="H5597" s="68">
        <v>174.3</v>
      </c>
      <c r="I5597" s="68">
        <v>82.7</v>
      </c>
      <c r="J5597" s="71">
        <f>IF(F5597="女",IF(H5597=0,0,VLOOKUP(I5597/(H5597*H5597/10000),标准!M$108:N$112,2,TRUE)),IF(H5597=0,0,VLOOKUP(I5597/(H5597*H5597/10000),标准!M$74:N$78,2,TRUE)))</f>
        <v>80</v>
      </c>
      <c r="K5597" s="72">
        <v>4717</v>
      </c>
      <c r="L5597" s="71">
        <f>IF(A5597&lt;43,IF(F5597="女",VLOOKUP(K5597,标准!K$108:L$128,2,TRUE),VLOOKUP(K5597,标准!K$74:L$94,2,TRUE)),IF(F5597="女",VLOOKUP(K5597,标准!K$39:L$59,2,TRUE),VLOOKUP(K5597,标准!K$3:L$23,2,TRUE)))</f>
        <v>85</v>
      </c>
      <c r="M5597" s="68">
        <v>17</v>
      </c>
      <c r="N5597" s="71">
        <f>IF(M5597="",0,IF(A5597&lt;43,IF(F5597="女",VLOOKUP(M5597,标准!C$108:D$128,2,TRUE),VLOOKUP(M5597,标准!C$74:D$94,2,TRUE)),IF(F5597="女",VLOOKUP(M5597,标准!C$39:D$59,2,TRUE),VLOOKUP(M5597,标准!C$3:D$23,2,TRUE))))</f>
        <v>78</v>
      </c>
      <c r="O5597" s="124">
        <v>215</v>
      </c>
      <c r="P5597" s="71">
        <f>IF(A5597&lt;43,IF(F5597="女",VLOOKUP(O5597/100,标准!E$108:F$128,2,TRUE),VLOOKUP(O5597/100,标准!E$74:F$94,2,TRUE)),IF(F5597="女",VLOOKUP(O5597/100,标准!E$39:F$59,2,TRUE),VLOOKUP(O5597/100,标准!E$3:F$23,2,TRUE)))</f>
        <v>62</v>
      </c>
      <c r="Q5597" s="125">
        <v>4.55</v>
      </c>
      <c r="R5597" s="71">
        <f>IF(Q5597=0,0,IF(A5597&lt;43,IF(F5597="女",IF(Q5597="",0,VLOOKUP(Q5597,标准!I$108:J$138,2,TRUE)),IF(Q5597="",0,VLOOKUP(Q5597,标准!I$74:J$104,2,TRUE))),IF(F5597="女",IF(Q5597="",0,VLOOKUP(Q5597,标准!I$39:J$69,2,TRUE)),IF(Q5597="",0,VLOOKUP(Q5597,标准!I$3:J$33,2,TRUE)))))</f>
        <v>40</v>
      </c>
      <c r="S5597" s="126">
        <v>2</v>
      </c>
      <c r="T5597" s="71">
        <f>IF(A5597&lt;43,IF(F5597="女",VLOOKUP(S5597,标准!G$108:H$138,2,TRUE),VLOOKUP(S5597,标准!G$74:H$99,2,TRUE)),IF(F5597="女",VLOOKUP(S5597,标准!G$39:H$69,2,TRUE),VLOOKUP(S5597,标准!G$3:H$28,2,TRUE)))</f>
        <v>0</v>
      </c>
      <c r="U5597" s="127">
        <v>7.2</v>
      </c>
      <c r="V5597" s="71">
        <f>IF(U5597=0,0,IF(A5597&lt;43,IF(F5597="女",IF(U5597="",0,VLOOKUP(U5597,标准!A$108:B$128,2,TRUE)),IF(U5597="",0,VLOOKUP(U5597,标准!A$74:B$94,2,TRUE))),IF(F5597="女",IF(U5597="",0,VLOOKUP(U5597,标准!A$39:B$59,2,TRUE)),IF(U5597="",0,VLOOKUP(U5597,标准!A$3:B$23,2,TRUE)))))</f>
        <v>78</v>
      </c>
      <c r="W5597" s="86">
        <f t="shared" si="87"/>
        <v>62.35</v>
      </c>
      <c r="X5597" s="87">
        <v>4.6</v>
      </c>
      <c r="Y5597" s="87">
        <v>4.2</v>
      </c>
      <c r="Z5597" s="91"/>
      <c r="AA5597" s="92"/>
    </row>
    <row r="5598" customHeight="1" spans="1:27">
      <c r="A5598" s="62">
        <v>42</v>
      </c>
      <c r="B5598" s="91">
        <v>5638</v>
      </c>
      <c r="C5598" s="154" t="s">
        <v>11281</v>
      </c>
      <c r="D5598" s="154" t="s">
        <v>11255</v>
      </c>
      <c r="E5598" s="154" t="s">
        <v>971</v>
      </c>
      <c r="F5598" s="154" t="s">
        <v>30</v>
      </c>
      <c r="G5598" s="155" t="s">
        <v>11282</v>
      </c>
      <c r="H5598" s="68">
        <v>177.5</v>
      </c>
      <c r="I5598" s="68">
        <v>69.4</v>
      </c>
      <c r="J5598" s="71">
        <f>IF(F5598="女",IF(H5598=0,0,VLOOKUP(I5598/(H5598*H5598/10000),标准!M$108:N$112,2,TRUE)),IF(H5598=0,0,VLOOKUP(I5598/(H5598*H5598/10000),标准!M$74:N$78,2,TRUE)))</f>
        <v>100</v>
      </c>
      <c r="K5598" s="72">
        <v>4954</v>
      </c>
      <c r="L5598" s="71">
        <f>IF(A5598&lt;43,IF(F5598="女",VLOOKUP(K5598,标准!K$108:L$128,2,TRUE),VLOOKUP(K5598,标准!K$74:L$94,2,TRUE)),IF(F5598="女",VLOOKUP(K5598,标准!K$39:L$59,2,TRUE),VLOOKUP(K5598,标准!K$3:L$23,2,TRUE)))</f>
        <v>95</v>
      </c>
      <c r="M5598" s="68">
        <v>6.5</v>
      </c>
      <c r="N5598" s="71">
        <f>IF(M5598="",0,IF(A5598&lt;43,IF(F5598="女",VLOOKUP(M5598,标准!C$108:D$128,2,TRUE),VLOOKUP(M5598,标准!C$74:D$94,2,TRUE)),IF(F5598="女",VLOOKUP(M5598,标准!C$39:D$59,2,TRUE),VLOOKUP(M5598,标准!C$3:D$23,2,TRUE))))</f>
        <v>64</v>
      </c>
      <c r="O5598" s="124">
        <v>205</v>
      </c>
      <c r="P5598" s="71">
        <f>IF(A5598&lt;43,IF(F5598="女",VLOOKUP(O5598/100,标准!E$108:F$128,2,TRUE),VLOOKUP(O5598/100,标准!E$74:F$94,2,TRUE)),IF(F5598="女",VLOOKUP(O5598/100,标准!E$39:F$59,2,TRUE),VLOOKUP(O5598/100,标准!E$3:F$23,2,TRUE)))</f>
        <v>50</v>
      </c>
      <c r="Q5598" s="125">
        <v>4.31</v>
      </c>
      <c r="R5598" s="71">
        <f>IF(Q5598=0,0,IF(A5598&lt;43,IF(F5598="女",IF(Q5598="",0,VLOOKUP(Q5598,标准!I$108:J$138,2,TRUE)),IF(Q5598="",0,VLOOKUP(Q5598,标准!I$74:J$104,2,TRUE))),IF(F5598="女",IF(Q5598="",0,VLOOKUP(Q5598,标准!I$39:J$69,2,TRUE)),IF(Q5598="",0,VLOOKUP(Q5598,标准!I$3:J$33,2,TRUE)))))</f>
        <v>60</v>
      </c>
      <c r="S5598" s="126">
        <v>2</v>
      </c>
      <c r="T5598" s="71">
        <f>IF(A5598&lt;43,IF(F5598="女",VLOOKUP(S5598,标准!G$108:H$138,2,TRUE),VLOOKUP(S5598,标准!G$74:H$99,2,TRUE)),IF(F5598="女",VLOOKUP(S5598,标准!G$39:H$69,2,TRUE),VLOOKUP(S5598,标准!G$3:H$28,2,TRUE)))</f>
        <v>0</v>
      </c>
      <c r="U5598" s="127">
        <v>7.3</v>
      </c>
      <c r="V5598" s="71">
        <f>IF(U5598=0,0,IF(A5598&lt;43,IF(F5598="女",IF(U5598="",0,VLOOKUP(U5598,标准!A$108:B$128,2,TRUE)),IF(U5598="",0,VLOOKUP(U5598,标准!A$74:B$94,2,TRUE))),IF(F5598="女",IF(U5598="",0,VLOOKUP(U5598,标准!A$39:B$59,2,TRUE)),IF(U5598="",0,VLOOKUP(U5598,标准!A$3:B$23,2,TRUE)))))</f>
        <v>78</v>
      </c>
      <c r="W5598" s="86">
        <f t="shared" si="87"/>
        <v>68.25</v>
      </c>
      <c r="X5598" s="87">
        <v>4.3</v>
      </c>
      <c r="Y5598" s="87">
        <v>4.2</v>
      </c>
      <c r="Z5598" s="91"/>
      <c r="AA5598" s="92"/>
    </row>
    <row r="5599" customHeight="1" spans="1:27">
      <c r="A5599" s="62">
        <v>42</v>
      </c>
      <c r="B5599" s="91">
        <v>5639</v>
      </c>
      <c r="C5599" s="154" t="s">
        <v>11283</v>
      </c>
      <c r="D5599" s="154" t="s">
        <v>11255</v>
      </c>
      <c r="E5599" s="154" t="s">
        <v>971</v>
      </c>
      <c r="F5599" s="154" t="s">
        <v>30</v>
      </c>
      <c r="G5599" s="155" t="s">
        <v>11284</v>
      </c>
      <c r="H5599" s="68">
        <v>181.3</v>
      </c>
      <c r="I5599" s="68">
        <v>92.9</v>
      </c>
      <c r="J5599" s="71">
        <f>IF(F5599="女",IF(H5599=0,0,VLOOKUP(I5599/(H5599*H5599/10000),标准!M$108:N$112,2,TRUE)),IF(H5599=0,0,VLOOKUP(I5599/(H5599*H5599/10000),标准!M$74:N$78,2,TRUE)))</f>
        <v>60</v>
      </c>
      <c r="K5599" s="72">
        <v>4830</v>
      </c>
      <c r="L5599" s="71">
        <f>IF(A5599&lt;43,IF(F5599="女",VLOOKUP(K5599,标准!K$108:L$128,2,TRUE),VLOOKUP(K5599,标准!K$74:L$94,2,TRUE)),IF(F5599="女",VLOOKUP(K5599,标准!K$39:L$59,2,TRUE),VLOOKUP(K5599,标准!K$3:L$23,2,TRUE)))</f>
        <v>90</v>
      </c>
      <c r="M5599" s="68">
        <v>14</v>
      </c>
      <c r="N5599" s="71">
        <f>IF(M5599="",0,IF(A5599&lt;43,IF(F5599="女",VLOOKUP(M5599,标准!C$108:D$128,2,TRUE),VLOOKUP(M5599,标准!C$74:D$94,2,TRUE)),IF(F5599="女",VLOOKUP(M5599,标准!C$39:D$59,2,TRUE),VLOOKUP(M5599,标准!C$3:D$23,2,TRUE))))</f>
        <v>74</v>
      </c>
      <c r="O5599" s="124">
        <v>250</v>
      </c>
      <c r="P5599" s="71">
        <f>IF(A5599&lt;43,IF(F5599="女",VLOOKUP(O5599/100,标准!E$108:F$128,2,TRUE),VLOOKUP(O5599/100,标准!E$74:F$94,2,TRUE)),IF(F5599="女",VLOOKUP(O5599/100,标准!E$39:F$59,2,TRUE),VLOOKUP(O5599/100,标准!E$3:F$23,2,TRUE)))</f>
        <v>80</v>
      </c>
      <c r="Q5599" s="125">
        <v>4.38</v>
      </c>
      <c r="R5599" s="71">
        <f>IF(Q5599=0,0,IF(A5599&lt;43,IF(F5599="女",IF(Q5599="",0,VLOOKUP(Q5599,标准!I$108:J$138,2,TRUE)),IF(Q5599="",0,VLOOKUP(Q5599,标准!I$74:J$104,2,TRUE))),IF(F5599="女",IF(Q5599="",0,VLOOKUP(Q5599,标准!I$39:J$69,2,TRUE)),IF(Q5599="",0,VLOOKUP(Q5599,标准!I$3:J$33,2,TRUE)))))</f>
        <v>50</v>
      </c>
      <c r="S5599" s="126">
        <v>2</v>
      </c>
      <c r="T5599" s="71">
        <f>IF(A5599&lt;43,IF(F5599="女",VLOOKUP(S5599,标准!G$108:H$138,2,TRUE),VLOOKUP(S5599,标准!G$74:H$99,2,TRUE)),IF(F5599="女",VLOOKUP(S5599,标准!G$39:H$69,2,TRUE),VLOOKUP(S5599,标准!G$3:H$28,2,TRUE)))</f>
        <v>0</v>
      </c>
      <c r="U5599" s="127">
        <v>6.9</v>
      </c>
      <c r="V5599" s="71">
        <f>IF(U5599=0,0,IF(A5599&lt;43,IF(F5599="女",IF(U5599="",0,VLOOKUP(U5599,标准!A$108:B$128,2,TRUE)),IF(U5599="",0,VLOOKUP(U5599,标准!A$74:B$94,2,TRUE))),IF(F5599="女",IF(U5599="",0,VLOOKUP(U5599,标准!A$39:B$59,2,TRUE)),IF(U5599="",0,VLOOKUP(U5599,标准!A$3:B$23,2,TRUE)))))</f>
        <v>90</v>
      </c>
      <c r="W5599" s="86">
        <f t="shared" si="87"/>
        <v>65.9</v>
      </c>
      <c r="X5599" s="87">
        <v>3.7</v>
      </c>
      <c r="Y5599" s="87">
        <v>3.7</v>
      </c>
      <c r="Z5599" s="91"/>
      <c r="AA5599" s="92"/>
    </row>
    <row r="5600" customHeight="1" spans="1:27">
      <c r="A5600" s="62">
        <v>42</v>
      </c>
      <c r="B5600" s="91">
        <v>5640</v>
      </c>
      <c r="C5600" s="154" t="s">
        <v>11285</v>
      </c>
      <c r="D5600" s="154" t="s">
        <v>11255</v>
      </c>
      <c r="E5600" s="154" t="s">
        <v>971</v>
      </c>
      <c r="F5600" s="154" t="s">
        <v>30</v>
      </c>
      <c r="G5600" s="155" t="s">
        <v>11286</v>
      </c>
      <c r="H5600" s="68">
        <v>172.7</v>
      </c>
      <c r="I5600" s="68">
        <v>74.8</v>
      </c>
      <c r="J5600" s="71">
        <f>IF(F5600="女",IF(H5600=0,0,VLOOKUP(I5600/(H5600*H5600/10000),标准!M$108:N$112,2,TRUE)),IF(H5600=0,0,VLOOKUP(I5600/(H5600*H5600/10000),标准!M$74:N$78,2,TRUE)))</f>
        <v>80</v>
      </c>
      <c r="K5600" s="72">
        <v>5432</v>
      </c>
      <c r="L5600" s="71">
        <f>IF(A5600&lt;43,IF(F5600="女",VLOOKUP(K5600,标准!K$108:L$128,2,TRUE),VLOOKUP(K5600,标准!K$74:L$94,2,TRUE)),IF(F5600="女",VLOOKUP(K5600,标准!K$39:L$59,2,TRUE),VLOOKUP(K5600,标准!K$3:L$23,2,TRUE)))</f>
        <v>100</v>
      </c>
      <c r="M5600" s="68">
        <v>14.5</v>
      </c>
      <c r="N5600" s="71">
        <f>IF(M5600="",0,IF(A5600&lt;43,IF(F5600="女",VLOOKUP(M5600,标准!C$108:D$128,2,TRUE),VLOOKUP(M5600,标准!C$74:D$94,2,TRUE)),IF(F5600="女",VLOOKUP(M5600,标准!C$39:D$59,2,TRUE),VLOOKUP(M5600,标准!C$3:D$23,2,TRUE))))</f>
        <v>74</v>
      </c>
      <c r="O5600" s="124">
        <v>235</v>
      </c>
      <c r="P5600" s="71">
        <f>IF(A5600&lt;43,IF(F5600="女",VLOOKUP(O5600/100,标准!E$108:F$128,2,TRUE),VLOOKUP(O5600/100,标准!E$74:F$94,2,TRUE)),IF(F5600="女",VLOOKUP(O5600/100,标准!E$39:F$59,2,TRUE),VLOOKUP(O5600/100,标准!E$3:F$23,2,TRUE)))</f>
        <v>72</v>
      </c>
      <c r="Q5600" s="125">
        <v>4.11</v>
      </c>
      <c r="R5600" s="71">
        <f>IF(Q5600=0,0,IF(A5600&lt;43,IF(F5600="女",IF(Q5600="",0,VLOOKUP(Q5600,标准!I$108:J$138,2,TRUE)),IF(Q5600="",0,VLOOKUP(Q5600,标准!I$74:J$104,2,TRUE))),IF(F5600="女",IF(Q5600="",0,VLOOKUP(Q5600,标准!I$39:J$69,2,TRUE)),IF(Q5600="",0,VLOOKUP(Q5600,标准!I$3:J$33,2,TRUE)))))</f>
        <v>68</v>
      </c>
      <c r="S5600" s="126">
        <v>2</v>
      </c>
      <c r="T5600" s="71">
        <f>IF(A5600&lt;43,IF(F5600="女",VLOOKUP(S5600,标准!G$108:H$138,2,TRUE),VLOOKUP(S5600,标准!G$74:H$99,2,TRUE)),IF(F5600="女",VLOOKUP(S5600,标准!G$39:H$69,2,TRUE),VLOOKUP(S5600,标准!G$3:H$28,2,TRUE)))</f>
        <v>0</v>
      </c>
      <c r="U5600" s="127">
        <v>7.2</v>
      </c>
      <c r="V5600" s="71">
        <f>IF(U5600=0,0,IF(A5600&lt;43,IF(F5600="女",IF(U5600="",0,VLOOKUP(U5600,标准!A$108:B$128,2,TRUE)),IF(U5600="",0,VLOOKUP(U5600,标准!A$74:B$94,2,TRUE))),IF(F5600="女",IF(U5600="",0,VLOOKUP(U5600,标准!A$39:B$59,2,TRUE)),IF(U5600="",0,VLOOKUP(U5600,标准!A$3:B$23,2,TRUE)))))</f>
        <v>78</v>
      </c>
      <c r="W5600" s="86">
        <f t="shared" si="87"/>
        <v>70.8</v>
      </c>
      <c r="X5600" s="87">
        <v>4.3</v>
      </c>
      <c r="Y5600" s="87">
        <v>4.2</v>
      </c>
      <c r="Z5600" s="91"/>
      <c r="AA5600" s="92"/>
    </row>
    <row r="5601" customHeight="1" spans="1:27">
      <c r="A5601" s="62">
        <v>42</v>
      </c>
      <c r="B5601" s="91">
        <v>5641</v>
      </c>
      <c r="C5601" s="154" t="s">
        <v>11287</v>
      </c>
      <c r="D5601" s="154" t="s">
        <v>11255</v>
      </c>
      <c r="E5601" s="154" t="s">
        <v>971</v>
      </c>
      <c r="F5601" s="154" t="s">
        <v>30</v>
      </c>
      <c r="G5601" s="155" t="s">
        <v>11288</v>
      </c>
      <c r="H5601" s="68">
        <v>177.1</v>
      </c>
      <c r="I5601" s="68">
        <v>86.7</v>
      </c>
      <c r="J5601" s="71">
        <f>IF(F5601="女",IF(H5601=0,0,VLOOKUP(I5601/(H5601*H5601/10000),标准!M$108:N$112,2,TRUE)),IF(H5601=0,0,VLOOKUP(I5601/(H5601*H5601/10000),标准!M$74:N$78,2,TRUE)))</f>
        <v>80</v>
      </c>
      <c r="K5601" s="72">
        <v>5229</v>
      </c>
      <c r="L5601" s="71">
        <f>IF(A5601&lt;43,IF(F5601="女",VLOOKUP(K5601,标准!K$108:L$128,2,TRUE),VLOOKUP(K5601,标准!K$74:L$94,2,TRUE)),IF(F5601="女",VLOOKUP(K5601,标准!K$39:L$59,2,TRUE),VLOOKUP(K5601,标准!K$3:L$23,2,TRUE)))</f>
        <v>100</v>
      </c>
      <c r="M5601" s="68">
        <v>16</v>
      </c>
      <c r="N5601" s="71">
        <f>IF(M5601="",0,IF(A5601&lt;43,IF(F5601="女",VLOOKUP(M5601,标准!C$108:D$128,2,TRUE),VLOOKUP(M5601,标准!C$74:D$94,2,TRUE)),IF(F5601="女",VLOOKUP(M5601,标准!C$39:D$59,2,TRUE),VLOOKUP(M5601,标准!C$3:D$23,2,TRUE))))</f>
        <v>76</v>
      </c>
      <c r="O5601" s="124">
        <v>215</v>
      </c>
      <c r="P5601" s="71">
        <f>IF(A5601&lt;43,IF(F5601="女",VLOOKUP(O5601/100,标准!E$108:F$128,2,TRUE),VLOOKUP(O5601/100,标准!E$74:F$94,2,TRUE)),IF(F5601="女",VLOOKUP(O5601/100,标准!E$39:F$59,2,TRUE),VLOOKUP(O5601/100,标准!E$3:F$23,2,TRUE)))</f>
        <v>62</v>
      </c>
      <c r="Q5601" s="125">
        <v>4.3</v>
      </c>
      <c r="R5601" s="71">
        <f>IF(Q5601=0,0,IF(A5601&lt;43,IF(F5601="女",IF(Q5601="",0,VLOOKUP(Q5601,标准!I$108:J$138,2,TRUE)),IF(Q5601="",0,VLOOKUP(Q5601,标准!I$74:J$104,2,TRUE))),IF(F5601="女",IF(Q5601="",0,VLOOKUP(Q5601,标准!I$39:J$69,2,TRUE)),IF(Q5601="",0,VLOOKUP(Q5601,标准!I$3:J$33,2,TRUE)))))</f>
        <v>60</v>
      </c>
      <c r="S5601" s="126">
        <v>2</v>
      </c>
      <c r="T5601" s="71">
        <f>IF(A5601&lt;43,IF(F5601="女",VLOOKUP(S5601,标准!G$108:H$138,2,TRUE),VLOOKUP(S5601,标准!G$74:H$99,2,TRUE)),IF(F5601="女",VLOOKUP(S5601,标准!G$39:H$69,2,TRUE),VLOOKUP(S5601,标准!G$3:H$28,2,TRUE)))</f>
        <v>0</v>
      </c>
      <c r="U5601" s="127">
        <v>7.2</v>
      </c>
      <c r="V5601" s="71">
        <f>IF(U5601=0,0,IF(A5601&lt;43,IF(F5601="女",IF(U5601="",0,VLOOKUP(U5601,标准!A$108:B$128,2,TRUE)),IF(U5601="",0,VLOOKUP(U5601,标准!A$74:B$94,2,TRUE))),IF(F5601="女",IF(U5601="",0,VLOOKUP(U5601,标准!A$39:B$59,2,TRUE)),IF(U5601="",0,VLOOKUP(U5601,标准!A$3:B$23,2,TRUE)))))</f>
        <v>78</v>
      </c>
      <c r="W5601" s="86">
        <f t="shared" si="87"/>
        <v>68.4</v>
      </c>
      <c r="X5601" s="87">
        <v>3.9</v>
      </c>
      <c r="Y5601" s="87">
        <v>3.8</v>
      </c>
      <c r="Z5601" s="91"/>
      <c r="AA5601" s="92"/>
    </row>
    <row r="5602" customHeight="1" spans="1:27">
      <c r="A5602" s="62">
        <v>42</v>
      </c>
      <c r="B5602" s="91">
        <v>5642</v>
      </c>
      <c r="C5602" s="154" t="s">
        <v>11289</v>
      </c>
      <c r="D5602" s="154" t="s">
        <v>11255</v>
      </c>
      <c r="E5602" s="154" t="s">
        <v>971</v>
      </c>
      <c r="F5602" s="154" t="s">
        <v>30</v>
      </c>
      <c r="G5602" s="155" t="s">
        <v>11290</v>
      </c>
      <c r="H5602" s="68">
        <v>174.9</v>
      </c>
      <c r="I5602" s="68">
        <v>56.8</v>
      </c>
      <c r="J5602" s="71">
        <f>IF(F5602="女",IF(H5602=0,0,VLOOKUP(I5602/(H5602*H5602/10000),标准!M$108:N$112,2,TRUE)),IF(H5602=0,0,VLOOKUP(I5602/(H5602*H5602/10000),标准!M$74:N$78,2,TRUE)))</f>
        <v>100</v>
      </c>
      <c r="K5602" s="72">
        <v>4597</v>
      </c>
      <c r="L5602" s="71">
        <f>IF(A5602&lt;43,IF(F5602="女",VLOOKUP(K5602,标准!K$108:L$128,2,TRUE),VLOOKUP(K5602,标准!K$74:L$94,2,TRUE)),IF(F5602="女",VLOOKUP(K5602,标准!K$39:L$59,2,TRUE),VLOOKUP(K5602,标准!K$3:L$23,2,TRUE)))</f>
        <v>85</v>
      </c>
      <c r="M5602" s="68">
        <v>21</v>
      </c>
      <c r="N5602" s="71">
        <f>IF(M5602="",0,IF(A5602&lt;43,IF(F5602="女",VLOOKUP(M5602,标准!C$108:D$128,2,TRUE),VLOOKUP(M5602,标准!C$74:D$94,2,TRUE)),IF(F5602="女",VLOOKUP(M5602,标准!C$39:D$59,2,TRUE),VLOOKUP(M5602,标准!C$3:D$23,2,TRUE))))</f>
        <v>85</v>
      </c>
      <c r="O5602" s="124">
        <v>230</v>
      </c>
      <c r="P5602" s="71">
        <f>IF(A5602&lt;43,IF(F5602="女",VLOOKUP(O5602/100,标准!E$108:F$128,2,TRUE),VLOOKUP(O5602/100,标准!E$74:F$94,2,TRUE)),IF(F5602="女",VLOOKUP(O5602/100,标准!E$39:F$59,2,TRUE),VLOOKUP(O5602/100,标准!E$3:F$23,2,TRUE)))</f>
        <v>70</v>
      </c>
      <c r="Q5602" s="125">
        <v>4.22</v>
      </c>
      <c r="R5602" s="71">
        <f>IF(Q5602=0,0,IF(A5602&lt;43,IF(F5602="女",IF(Q5602="",0,VLOOKUP(Q5602,标准!I$108:J$138,2,TRUE)),IF(Q5602="",0,VLOOKUP(Q5602,标准!I$74:J$104,2,TRUE))),IF(F5602="女",IF(Q5602="",0,VLOOKUP(Q5602,标准!I$39:J$69,2,TRUE)),IF(Q5602="",0,VLOOKUP(Q5602,标准!I$3:J$33,2,TRUE)))))</f>
        <v>64</v>
      </c>
      <c r="S5602" s="126">
        <v>10</v>
      </c>
      <c r="T5602" s="71">
        <f>IF(A5602&lt;43,IF(F5602="女",VLOOKUP(S5602,标准!G$108:H$138,2,TRUE),VLOOKUP(S5602,标准!G$74:H$99,2,TRUE)),IF(F5602="女",VLOOKUP(S5602,标准!G$39:H$69,2,TRUE),VLOOKUP(S5602,标准!G$3:H$28,2,TRUE)))</f>
        <v>60</v>
      </c>
      <c r="U5602" s="127">
        <v>7</v>
      </c>
      <c r="V5602" s="71">
        <f>IF(U5602=0,0,IF(A5602&lt;43,IF(F5602="女",IF(U5602="",0,VLOOKUP(U5602,标准!A$108:B$128,2,TRUE)),IF(U5602="",0,VLOOKUP(U5602,标准!A$74:B$94,2,TRUE))),IF(F5602="女",IF(U5602="",0,VLOOKUP(U5602,标准!A$39:B$59,2,TRUE)),IF(U5602="",0,VLOOKUP(U5602,标准!A$3:B$23,2,TRUE)))))</f>
        <v>85</v>
      </c>
      <c r="W5602" s="86">
        <f t="shared" si="87"/>
        <v>79.05</v>
      </c>
      <c r="X5602" s="87">
        <v>4</v>
      </c>
      <c r="Y5602" s="87">
        <v>3.8</v>
      </c>
      <c r="Z5602" s="91"/>
      <c r="AA5602" s="92"/>
    </row>
    <row r="5603" customHeight="1" spans="1:27">
      <c r="A5603" s="62">
        <v>42</v>
      </c>
      <c r="B5603" s="91">
        <v>5643</v>
      </c>
      <c r="C5603" s="154" t="s">
        <v>11291</v>
      </c>
      <c r="D5603" s="154" t="s">
        <v>11255</v>
      </c>
      <c r="E5603" s="154" t="s">
        <v>971</v>
      </c>
      <c r="F5603" s="154" t="s">
        <v>34</v>
      </c>
      <c r="G5603" s="155" t="s">
        <v>11292</v>
      </c>
      <c r="H5603" s="68">
        <v>161.2</v>
      </c>
      <c r="I5603" s="68">
        <v>50.7</v>
      </c>
      <c r="J5603" s="71">
        <f>IF(F5603="女",IF(H5603=0,0,VLOOKUP(I5603/(H5603*H5603/10000),标准!M$108:N$112,2,TRUE)),IF(H5603=0,0,VLOOKUP(I5603/(H5603*H5603/10000),标准!M$74:N$78,2,TRUE)))</f>
        <v>100</v>
      </c>
      <c r="K5603" s="72">
        <v>3494</v>
      </c>
      <c r="L5603" s="71">
        <f>IF(A5603&lt;43,IF(F5603="女",VLOOKUP(K5603,标准!K$108:L$128,2,TRUE),VLOOKUP(K5603,标准!K$74:L$94,2,TRUE)),IF(F5603="女",VLOOKUP(K5603,标准!K$39:L$59,2,TRUE),VLOOKUP(K5603,标准!K$3:L$23,2,TRUE)))</f>
        <v>100</v>
      </c>
      <c r="M5603" s="68">
        <v>18</v>
      </c>
      <c r="N5603" s="71">
        <f>IF(M5603="",0,IF(A5603&lt;43,IF(F5603="女",VLOOKUP(M5603,标准!C$108:D$128,2,TRUE),VLOOKUP(M5603,标准!C$74:D$94,2,TRUE)),IF(F5603="女",VLOOKUP(M5603,标准!C$39:D$59,2,TRUE),VLOOKUP(M5603,标准!C$3:D$23,2,TRUE))))</f>
        <v>78</v>
      </c>
      <c r="O5603" s="124">
        <v>180</v>
      </c>
      <c r="P5603" s="71">
        <f>IF(A5603&lt;43,IF(F5603="女",VLOOKUP(O5603/100,标准!E$108:F$128,2,TRUE),VLOOKUP(O5603/100,标准!E$74:F$94,2,TRUE)),IF(F5603="女",VLOOKUP(O5603/100,标准!E$39:F$59,2,TRUE),VLOOKUP(O5603/100,标准!E$3:F$23,2,TRUE)))</f>
        <v>78</v>
      </c>
      <c r="Q5603" s="125">
        <v>3.57</v>
      </c>
      <c r="R5603" s="71">
        <f>IF(Q5603=0,0,IF(A5603&lt;43,IF(F5603="女",IF(Q5603="",0,VLOOKUP(Q5603,标准!I$108:J$138,2,TRUE)),IF(Q5603="",0,VLOOKUP(Q5603,标准!I$74:J$104,2,TRUE))),IF(F5603="女",IF(Q5603="",0,VLOOKUP(Q5603,标准!I$39:J$69,2,TRUE)),IF(Q5603="",0,VLOOKUP(Q5603,标准!I$3:J$33,2,TRUE)))))</f>
        <v>74</v>
      </c>
      <c r="S5603" s="126">
        <v>39</v>
      </c>
      <c r="T5603" s="71">
        <f>IF(A5603&lt;43,IF(F5603="女",VLOOKUP(S5603,标准!G$108:H$138,2,TRUE),VLOOKUP(S5603,标准!G$74:H$99,2,TRUE)),IF(F5603="女",VLOOKUP(S5603,标准!G$39:H$69,2,TRUE),VLOOKUP(S5603,标准!G$3:H$28,2,TRUE)))</f>
        <v>72</v>
      </c>
      <c r="U5603" s="127">
        <v>8.4</v>
      </c>
      <c r="V5603" s="71">
        <f>IF(U5603=0,0,IF(A5603&lt;43,IF(F5603="女",IF(U5603="",0,VLOOKUP(U5603,标准!A$108:B$128,2,TRUE)),IF(U5603="",0,VLOOKUP(U5603,标准!A$74:B$94,2,TRUE))),IF(F5603="女",IF(U5603="",0,VLOOKUP(U5603,标准!A$39:B$59,2,TRUE)),IF(U5603="",0,VLOOKUP(U5603,标准!A$3:B$23,2,TRUE)))))</f>
        <v>78</v>
      </c>
      <c r="W5603" s="86">
        <f t="shared" si="87"/>
        <v>83.2</v>
      </c>
      <c r="X5603" s="87">
        <v>4.9</v>
      </c>
      <c r="Y5603" s="87">
        <v>3.9</v>
      </c>
      <c r="Z5603" s="91"/>
      <c r="AA5603" s="92"/>
    </row>
    <row r="5604" customHeight="1" spans="1:27">
      <c r="A5604" s="62">
        <v>42</v>
      </c>
      <c r="B5604" s="91">
        <v>5644</v>
      </c>
      <c r="C5604" s="154" t="s">
        <v>11293</v>
      </c>
      <c r="D5604" s="154" t="s">
        <v>11255</v>
      </c>
      <c r="E5604" s="154" t="s">
        <v>971</v>
      </c>
      <c r="F5604" s="154" t="s">
        <v>30</v>
      </c>
      <c r="G5604" s="155" t="s">
        <v>11294</v>
      </c>
      <c r="H5604" s="68">
        <v>171.8</v>
      </c>
      <c r="I5604" s="68">
        <v>64.4</v>
      </c>
      <c r="J5604" s="71">
        <f>IF(F5604="女",IF(H5604=0,0,VLOOKUP(I5604/(H5604*H5604/10000),标准!M$108:N$112,2,TRUE)),IF(H5604=0,0,VLOOKUP(I5604/(H5604*H5604/10000),标准!M$74:N$78,2,TRUE)))</f>
        <v>100</v>
      </c>
      <c r="K5604" s="72">
        <v>3874</v>
      </c>
      <c r="L5604" s="71">
        <f>IF(A5604&lt;43,IF(F5604="女",VLOOKUP(K5604,标准!K$108:L$128,2,TRUE),VLOOKUP(K5604,标准!K$74:L$94,2,TRUE)),IF(F5604="女",VLOOKUP(K5604,标准!K$39:L$59,2,TRUE),VLOOKUP(K5604,标准!K$3:L$23,2,TRUE)))</f>
        <v>72</v>
      </c>
      <c r="M5604" s="68">
        <v>7.5</v>
      </c>
      <c r="N5604" s="71">
        <f>IF(M5604="",0,IF(A5604&lt;43,IF(F5604="女",VLOOKUP(M5604,标准!C$108:D$128,2,TRUE),VLOOKUP(M5604,标准!C$74:D$94,2,TRUE)),IF(F5604="女",VLOOKUP(M5604,标准!C$39:D$59,2,TRUE),VLOOKUP(M5604,标准!C$3:D$23,2,TRUE))))</f>
        <v>64</v>
      </c>
      <c r="O5604" s="124">
        <v>220</v>
      </c>
      <c r="P5604" s="71">
        <f>IF(A5604&lt;43,IF(F5604="女",VLOOKUP(O5604/100,标准!E$108:F$128,2,TRUE),VLOOKUP(O5604/100,标准!E$74:F$94,2,TRUE)),IF(F5604="女",VLOOKUP(O5604/100,标准!E$39:F$59,2,TRUE),VLOOKUP(O5604/100,标准!E$3:F$23,2,TRUE)))</f>
        <v>66</v>
      </c>
      <c r="Q5604" s="125">
        <v>4.01</v>
      </c>
      <c r="R5604" s="71">
        <f>IF(Q5604=0,0,IF(A5604&lt;43,IF(F5604="女",IF(Q5604="",0,VLOOKUP(Q5604,标准!I$108:J$138,2,TRUE)),IF(Q5604="",0,VLOOKUP(Q5604,标准!I$74:J$104,2,TRUE))),IF(F5604="女",IF(Q5604="",0,VLOOKUP(Q5604,标准!I$39:J$69,2,TRUE)),IF(Q5604="",0,VLOOKUP(Q5604,标准!I$3:J$33,2,TRUE)))))</f>
        <v>72</v>
      </c>
      <c r="S5604" s="126">
        <v>4</v>
      </c>
      <c r="T5604" s="71">
        <f>IF(A5604&lt;43,IF(F5604="女",VLOOKUP(S5604,标准!G$108:H$138,2,TRUE),VLOOKUP(S5604,标准!G$74:H$99,2,TRUE)),IF(F5604="女",VLOOKUP(S5604,标准!G$39:H$69,2,TRUE),VLOOKUP(S5604,标准!G$3:H$28,2,TRUE)))</f>
        <v>0</v>
      </c>
      <c r="U5604" s="127">
        <v>6.9</v>
      </c>
      <c r="V5604" s="71">
        <f>IF(U5604=0,0,IF(A5604&lt;43,IF(F5604="女",IF(U5604="",0,VLOOKUP(U5604,标准!A$108:B$128,2,TRUE)),IF(U5604="",0,VLOOKUP(U5604,标准!A$74:B$94,2,TRUE))),IF(F5604="女",IF(U5604="",0,VLOOKUP(U5604,标准!A$39:B$59,2,TRUE)),IF(U5604="",0,VLOOKUP(U5604,标准!A$3:B$23,2,TRUE)))))</f>
        <v>90</v>
      </c>
      <c r="W5604" s="86">
        <v>60</v>
      </c>
      <c r="X5604" s="87">
        <v>3.9</v>
      </c>
      <c r="Y5604" s="87">
        <v>3.7</v>
      </c>
      <c r="Z5604" s="91"/>
      <c r="AA5604" s="148" t="s">
        <v>108</v>
      </c>
    </row>
    <row r="5605" customHeight="1" spans="1:27">
      <c r="A5605" s="62">
        <v>42</v>
      </c>
      <c r="B5605" s="91">
        <v>5645</v>
      </c>
      <c r="C5605" s="154" t="s">
        <v>11295</v>
      </c>
      <c r="D5605" s="154" t="s">
        <v>11255</v>
      </c>
      <c r="E5605" s="154" t="s">
        <v>971</v>
      </c>
      <c r="F5605" s="154" t="s">
        <v>30</v>
      </c>
      <c r="G5605" s="155" t="s">
        <v>11296</v>
      </c>
      <c r="H5605" s="68">
        <v>181.3</v>
      </c>
      <c r="I5605" s="68">
        <v>77.5</v>
      </c>
      <c r="J5605" s="71">
        <f>IF(F5605="女",IF(H5605=0,0,VLOOKUP(I5605/(H5605*H5605/10000),标准!M$108:N$112,2,TRUE)),IF(H5605=0,0,VLOOKUP(I5605/(H5605*H5605/10000),标准!M$74:N$78,2,TRUE)))</f>
        <v>100</v>
      </c>
      <c r="K5605" s="72">
        <v>4750</v>
      </c>
      <c r="L5605" s="71">
        <f>IF(A5605&lt;43,IF(F5605="女",VLOOKUP(K5605,标准!K$108:L$128,2,TRUE),VLOOKUP(K5605,标准!K$74:L$94,2,TRUE)),IF(F5605="女",VLOOKUP(K5605,标准!K$39:L$59,2,TRUE),VLOOKUP(K5605,标准!K$3:L$23,2,TRUE)))</f>
        <v>85</v>
      </c>
      <c r="M5605" s="68">
        <v>15</v>
      </c>
      <c r="N5605" s="71">
        <f>IF(M5605="",0,IF(A5605&lt;43,IF(F5605="女",VLOOKUP(M5605,标准!C$108:D$128,2,TRUE),VLOOKUP(M5605,标准!C$74:D$94,2,TRUE)),IF(F5605="女",VLOOKUP(M5605,标准!C$39:D$59,2,TRUE),VLOOKUP(M5605,标准!C$3:D$23,2,TRUE))))</f>
        <v>76</v>
      </c>
      <c r="O5605" s="124"/>
      <c r="P5605" s="71">
        <f>IF(A5605&lt;43,IF(F5605="女",VLOOKUP(O5605/100,标准!E$108:F$128,2,TRUE),VLOOKUP(O5605/100,标准!E$74:F$94,2,TRUE)),IF(F5605="女",VLOOKUP(O5605/100,标准!E$39:F$59,2,TRUE),VLOOKUP(O5605/100,标准!E$3:F$23,2,TRUE)))</f>
        <v>0</v>
      </c>
      <c r="Q5605" s="125"/>
      <c r="R5605" s="71">
        <f>IF(Q5605=0,0,IF(A5605&lt;43,IF(F5605="女",IF(Q5605="",0,VLOOKUP(Q5605,标准!I$108:J$138,2,TRUE)),IF(Q5605="",0,VLOOKUP(Q5605,标准!I$74:J$104,2,TRUE))),IF(F5605="女",IF(Q5605="",0,VLOOKUP(Q5605,标准!I$39:J$69,2,TRUE)),IF(Q5605="",0,VLOOKUP(Q5605,标准!I$3:J$33,2,TRUE)))))</f>
        <v>0</v>
      </c>
      <c r="S5605" s="126"/>
      <c r="T5605" s="71">
        <f>IF(A5605&lt;43,IF(F5605="女",VLOOKUP(S5605,标准!G$108:H$138,2,TRUE),VLOOKUP(S5605,标准!G$74:H$99,2,TRUE)),IF(F5605="女",VLOOKUP(S5605,标准!G$39:H$69,2,TRUE),VLOOKUP(S5605,标准!G$3:H$28,2,TRUE)))</f>
        <v>0</v>
      </c>
      <c r="U5605" s="127"/>
      <c r="V5605" s="71">
        <f>IF(U5605=0,0,IF(A5605&lt;43,IF(F5605="女",IF(U5605="",0,VLOOKUP(U5605,标准!A$108:B$128,2,TRUE)),IF(U5605="",0,VLOOKUP(U5605,标准!A$74:B$94,2,TRUE))),IF(F5605="女",IF(U5605="",0,VLOOKUP(U5605,标准!A$39:B$59,2,TRUE)),IF(U5605="",0,VLOOKUP(U5605,标准!A$3:B$23,2,TRUE)))))</f>
        <v>0</v>
      </c>
      <c r="W5605" s="86">
        <f t="shared" si="87"/>
        <v>35.35</v>
      </c>
      <c r="X5605" s="87">
        <v>4.7</v>
      </c>
      <c r="Y5605" s="87">
        <v>4.7</v>
      </c>
      <c r="Z5605" s="91"/>
      <c r="AA5605" s="92"/>
    </row>
    <row r="5606" customHeight="1" spans="1:27">
      <c r="A5606" s="62">
        <v>42</v>
      </c>
      <c r="B5606" s="91">
        <v>5646</v>
      </c>
      <c r="C5606" s="154" t="s">
        <v>11297</v>
      </c>
      <c r="D5606" s="154" t="s">
        <v>11255</v>
      </c>
      <c r="E5606" s="154" t="s">
        <v>971</v>
      </c>
      <c r="F5606" s="154" t="s">
        <v>34</v>
      </c>
      <c r="G5606" s="155" t="s">
        <v>11298</v>
      </c>
      <c r="H5606" s="68">
        <v>159.6</v>
      </c>
      <c r="I5606" s="68">
        <v>52</v>
      </c>
      <c r="J5606" s="71">
        <f>IF(F5606="女",IF(H5606=0,0,VLOOKUP(I5606/(H5606*H5606/10000),标准!M$108:N$112,2,TRUE)),IF(H5606=0,0,VLOOKUP(I5606/(H5606*H5606/10000),标准!M$74:N$78,2,TRUE)))</f>
        <v>100</v>
      </c>
      <c r="K5606" s="72">
        <v>3047</v>
      </c>
      <c r="L5606" s="71">
        <f>IF(A5606&lt;43,IF(F5606="女",VLOOKUP(K5606,标准!K$108:L$128,2,TRUE),VLOOKUP(K5606,标准!K$74:L$94,2,TRUE)),IF(F5606="女",VLOOKUP(K5606,标准!K$39:L$59,2,TRUE),VLOOKUP(K5606,标准!K$3:L$23,2,TRUE)))</f>
        <v>80</v>
      </c>
      <c r="M5606" s="68">
        <v>12</v>
      </c>
      <c r="N5606" s="71">
        <f>IF(M5606="",0,IF(A5606&lt;43,IF(F5606="女",VLOOKUP(M5606,标准!C$108:D$128,2,TRUE),VLOOKUP(M5606,标准!C$74:D$94,2,TRUE)),IF(F5606="女",VLOOKUP(M5606,标准!C$39:D$59,2,TRUE),VLOOKUP(M5606,标准!C$3:D$23,2,TRUE))))</f>
        <v>68</v>
      </c>
      <c r="O5606" s="124">
        <v>155</v>
      </c>
      <c r="P5606" s="71">
        <f>IF(A5606&lt;43,IF(F5606="女",VLOOKUP(O5606/100,标准!E$108:F$128,2,TRUE),VLOOKUP(O5606/100,标准!E$74:F$94,2,TRUE)),IF(F5606="女",VLOOKUP(O5606/100,标准!E$39:F$59,2,TRUE),VLOOKUP(O5606/100,标准!E$3:F$23,2,TRUE)))</f>
        <v>62</v>
      </c>
      <c r="Q5606" s="125">
        <v>4.03</v>
      </c>
      <c r="R5606" s="71">
        <f>IF(Q5606=0,0,IF(A5606&lt;43,IF(F5606="女",IF(Q5606="",0,VLOOKUP(Q5606,标准!I$108:J$138,2,TRUE)),IF(Q5606="",0,VLOOKUP(Q5606,标准!I$74:J$104,2,TRUE))),IF(F5606="女",IF(Q5606="",0,VLOOKUP(Q5606,标准!I$39:J$69,2,TRUE)),IF(Q5606="",0,VLOOKUP(Q5606,标准!I$3:J$33,2,TRUE)))))</f>
        <v>72</v>
      </c>
      <c r="S5606" s="126">
        <v>43</v>
      </c>
      <c r="T5606" s="71">
        <f>IF(A5606&lt;43,IF(F5606="女",VLOOKUP(S5606,标准!G$108:H$138,2,TRUE),VLOOKUP(S5606,标准!G$74:H$99,2,TRUE)),IF(F5606="女",VLOOKUP(S5606,标准!G$39:H$69,2,TRUE),VLOOKUP(S5606,标准!G$3:H$28,2,TRUE)))</f>
        <v>76</v>
      </c>
      <c r="U5606" s="127">
        <v>10.1</v>
      </c>
      <c r="V5606" s="71">
        <f>IF(U5606=0,0,IF(A5606&lt;43,IF(F5606="女",IF(U5606="",0,VLOOKUP(U5606,标准!A$108:B$128,2,TRUE)),IF(U5606="",0,VLOOKUP(U5606,标准!A$74:B$94,2,TRUE))),IF(F5606="女",IF(U5606="",0,VLOOKUP(U5606,标准!A$39:B$59,2,TRUE)),IF(U5606="",0,VLOOKUP(U5606,标准!A$3:B$23,2,TRUE)))))</f>
        <v>62</v>
      </c>
      <c r="W5606" s="86">
        <f t="shared" si="87"/>
        <v>74.4</v>
      </c>
      <c r="X5606" s="87">
        <v>3.7</v>
      </c>
      <c r="Y5606" s="87">
        <v>3.7</v>
      </c>
      <c r="Z5606" s="91"/>
      <c r="AA5606" s="92"/>
    </row>
    <row r="5607" customHeight="1" spans="1:27">
      <c r="A5607" s="62">
        <v>42</v>
      </c>
      <c r="B5607" s="91">
        <v>5647</v>
      </c>
      <c r="C5607" s="154" t="s">
        <v>11299</v>
      </c>
      <c r="D5607" s="154" t="s">
        <v>11255</v>
      </c>
      <c r="E5607" s="154" t="s">
        <v>971</v>
      </c>
      <c r="F5607" s="154" t="s">
        <v>30</v>
      </c>
      <c r="G5607" s="155" t="s">
        <v>11300</v>
      </c>
      <c r="H5607" s="68">
        <v>164.6</v>
      </c>
      <c r="I5607" s="68">
        <v>77.1</v>
      </c>
      <c r="J5607" s="71">
        <f>IF(F5607="女",IF(H5607=0,0,VLOOKUP(I5607/(H5607*H5607/10000),标准!M$108:N$112,2,TRUE)),IF(H5607=0,0,VLOOKUP(I5607/(H5607*H5607/10000),标准!M$74:N$78,2,TRUE)))</f>
        <v>60</v>
      </c>
      <c r="K5607" s="72">
        <v>4070</v>
      </c>
      <c r="L5607" s="71">
        <f>IF(A5607&lt;43,IF(F5607="女",VLOOKUP(K5607,标准!K$108:L$128,2,TRUE),VLOOKUP(K5607,标准!K$74:L$94,2,TRUE)),IF(F5607="女",VLOOKUP(K5607,标准!K$39:L$59,2,TRUE),VLOOKUP(K5607,标准!K$3:L$23,2,TRUE)))</f>
        <v>76</v>
      </c>
      <c r="M5607" s="68">
        <v>21.5</v>
      </c>
      <c r="N5607" s="71">
        <f>IF(M5607="",0,IF(A5607&lt;43,IF(F5607="女",VLOOKUP(M5607,标准!C$108:D$128,2,TRUE),VLOOKUP(M5607,标准!C$74:D$94,2,TRUE)),IF(F5607="女",VLOOKUP(M5607,标准!C$39:D$59,2,TRUE),VLOOKUP(M5607,标准!C$3:D$23,2,TRUE))))</f>
        <v>90</v>
      </c>
      <c r="O5607" s="124">
        <v>210</v>
      </c>
      <c r="P5607" s="71">
        <f>IF(A5607&lt;43,IF(F5607="女",VLOOKUP(O5607/100,标准!E$108:F$128,2,TRUE),VLOOKUP(O5607/100,标准!E$74:F$94,2,TRUE)),IF(F5607="女",VLOOKUP(O5607/100,标准!E$39:F$59,2,TRUE),VLOOKUP(O5607/100,标准!E$3:F$23,2,TRUE)))</f>
        <v>60</v>
      </c>
      <c r="Q5607" s="125">
        <v>4.46</v>
      </c>
      <c r="R5607" s="71">
        <f>IF(Q5607=0,0,IF(A5607&lt;43,IF(F5607="女",IF(Q5607="",0,VLOOKUP(Q5607,标准!I$108:J$138,2,TRUE)),IF(Q5607="",0,VLOOKUP(Q5607,标准!I$74:J$104,2,TRUE))),IF(F5607="女",IF(Q5607="",0,VLOOKUP(Q5607,标准!I$39:J$69,2,TRUE)),IF(Q5607="",0,VLOOKUP(Q5607,标准!I$3:J$33,2,TRUE)))))</f>
        <v>50</v>
      </c>
      <c r="S5607" s="126">
        <v>2</v>
      </c>
      <c r="T5607" s="71">
        <f>IF(A5607&lt;43,IF(F5607="女",VLOOKUP(S5607,标准!G$108:H$138,2,TRUE),VLOOKUP(S5607,标准!G$74:H$99,2,TRUE)),IF(F5607="女",VLOOKUP(S5607,标准!G$39:H$69,2,TRUE),VLOOKUP(S5607,标准!G$3:H$28,2,TRUE)))</f>
        <v>0</v>
      </c>
      <c r="U5607" s="127">
        <v>7.2</v>
      </c>
      <c r="V5607" s="71">
        <f>IF(U5607=0,0,IF(A5607&lt;43,IF(F5607="女",IF(U5607="",0,VLOOKUP(U5607,标准!A$108:B$128,2,TRUE)),IF(U5607="",0,VLOOKUP(U5607,标准!A$74:B$94,2,TRUE))),IF(F5607="女",IF(U5607="",0,VLOOKUP(U5607,标准!A$39:B$59,2,TRUE)),IF(U5607="",0,VLOOKUP(U5607,标准!A$3:B$23,2,TRUE)))))</f>
        <v>78</v>
      </c>
      <c r="W5607" s="86">
        <f t="shared" si="87"/>
        <v>61</v>
      </c>
      <c r="X5607" s="87">
        <v>4.8</v>
      </c>
      <c r="Y5607" s="87">
        <v>4.7</v>
      </c>
      <c r="Z5607" s="91"/>
      <c r="AA5607" s="92"/>
    </row>
    <row r="5608" customHeight="1" spans="1:27">
      <c r="A5608" s="62">
        <v>42</v>
      </c>
      <c r="B5608" s="91">
        <v>5648</v>
      </c>
      <c r="C5608" s="154" t="s">
        <v>11301</v>
      </c>
      <c r="D5608" s="154" t="s">
        <v>11255</v>
      </c>
      <c r="E5608" s="154" t="s">
        <v>971</v>
      </c>
      <c r="F5608" s="154" t="s">
        <v>30</v>
      </c>
      <c r="G5608" s="155" t="s">
        <v>11302</v>
      </c>
      <c r="H5608" s="68">
        <v>165.7</v>
      </c>
      <c r="I5608" s="68">
        <v>90.6</v>
      </c>
      <c r="J5608" s="71">
        <f>IF(F5608="女",IF(H5608=0,0,VLOOKUP(I5608/(H5608*H5608/10000),标准!M$108:N$112,2,TRUE)),IF(H5608=0,0,VLOOKUP(I5608/(H5608*H5608/10000),标准!M$74:N$78,2,TRUE)))</f>
        <v>60</v>
      </c>
      <c r="K5608" s="72">
        <v>4597</v>
      </c>
      <c r="L5608" s="71">
        <f>IF(A5608&lt;43,IF(F5608="女",VLOOKUP(K5608,标准!K$108:L$128,2,TRUE),VLOOKUP(K5608,标准!K$74:L$94,2,TRUE)),IF(F5608="女",VLOOKUP(K5608,标准!K$39:L$59,2,TRUE),VLOOKUP(K5608,标准!K$3:L$23,2,TRUE)))</f>
        <v>85</v>
      </c>
      <c r="M5608" s="68">
        <v>24.5</v>
      </c>
      <c r="N5608" s="71">
        <f>IF(M5608="",0,IF(A5608&lt;43,IF(F5608="女",VLOOKUP(M5608,标准!C$108:D$128,2,TRUE),VLOOKUP(M5608,标准!C$74:D$94,2,TRUE)),IF(F5608="女",VLOOKUP(M5608,标准!C$39:D$59,2,TRUE),VLOOKUP(M5608,标准!C$3:D$23,2,TRUE))))</f>
        <v>95</v>
      </c>
      <c r="O5608" s="124">
        <v>220</v>
      </c>
      <c r="P5608" s="71">
        <f>IF(A5608&lt;43,IF(F5608="女",VLOOKUP(O5608/100,标准!E$108:F$128,2,TRUE),VLOOKUP(O5608/100,标准!E$74:F$94,2,TRUE)),IF(F5608="女",VLOOKUP(O5608/100,标准!E$39:F$59,2,TRUE),VLOOKUP(O5608/100,标准!E$3:F$23,2,TRUE)))</f>
        <v>66</v>
      </c>
      <c r="Q5608" s="125">
        <v>4.48</v>
      </c>
      <c r="R5608" s="71">
        <f>IF(Q5608=0,0,IF(A5608&lt;43,IF(F5608="女",IF(Q5608="",0,VLOOKUP(Q5608,标准!I$108:J$138,2,TRUE)),IF(Q5608="",0,VLOOKUP(Q5608,标准!I$74:J$104,2,TRUE))),IF(F5608="女",IF(Q5608="",0,VLOOKUP(Q5608,标准!I$39:J$69,2,TRUE)),IF(Q5608="",0,VLOOKUP(Q5608,标准!I$3:J$33,2,TRUE)))))</f>
        <v>50</v>
      </c>
      <c r="S5608" s="126">
        <v>2</v>
      </c>
      <c r="T5608" s="71">
        <f>IF(A5608&lt;43,IF(F5608="女",VLOOKUP(S5608,标准!G$108:H$138,2,TRUE),VLOOKUP(S5608,标准!G$74:H$99,2,TRUE)),IF(F5608="女",VLOOKUP(S5608,标准!G$39:H$69,2,TRUE),VLOOKUP(S5608,标准!G$3:H$28,2,TRUE)))</f>
        <v>0</v>
      </c>
      <c r="U5608" s="127">
        <v>7.7</v>
      </c>
      <c r="V5608" s="71">
        <f>IF(U5608=0,0,IF(A5608&lt;43,IF(F5608="女",IF(U5608="",0,VLOOKUP(U5608,标准!A$108:B$128,2,TRUE)),IF(U5608="",0,VLOOKUP(U5608,标准!A$74:B$94,2,TRUE))),IF(F5608="女",IF(U5608="",0,VLOOKUP(U5608,标准!A$39:B$59,2,TRUE)),IF(U5608="",0,VLOOKUP(U5608,标准!A$3:B$23,2,TRUE)))))</f>
        <v>74</v>
      </c>
      <c r="W5608" s="86">
        <f t="shared" si="87"/>
        <v>62.65</v>
      </c>
      <c r="X5608" s="87">
        <v>3.9</v>
      </c>
      <c r="Y5608" s="87">
        <v>4</v>
      </c>
      <c r="Z5608" s="91"/>
      <c r="AA5608" s="92"/>
    </row>
    <row r="5609" customHeight="1" spans="1:27">
      <c r="A5609" s="62">
        <v>42</v>
      </c>
      <c r="B5609" s="91">
        <v>5649</v>
      </c>
      <c r="C5609" s="154" t="s">
        <v>11303</v>
      </c>
      <c r="D5609" s="154" t="s">
        <v>11255</v>
      </c>
      <c r="E5609" s="154" t="s">
        <v>971</v>
      </c>
      <c r="F5609" s="154" t="s">
        <v>30</v>
      </c>
      <c r="G5609" s="155" t="s">
        <v>11304</v>
      </c>
      <c r="H5609" s="68">
        <v>165.8</v>
      </c>
      <c r="I5609" s="68">
        <v>50.8</v>
      </c>
      <c r="J5609" s="71">
        <f>IF(F5609="女",IF(H5609=0,0,VLOOKUP(I5609/(H5609*H5609/10000),标准!M$108:N$112,2,TRUE)),IF(H5609=0,0,VLOOKUP(I5609/(H5609*H5609/10000),标准!M$74:N$78,2,TRUE)))</f>
        <v>100</v>
      </c>
      <c r="K5609" s="72">
        <v>4823</v>
      </c>
      <c r="L5609" s="71">
        <f>IF(A5609&lt;43,IF(F5609="女",VLOOKUP(K5609,标准!K$108:L$128,2,TRUE),VLOOKUP(K5609,标准!K$74:L$94,2,TRUE)),IF(F5609="女",VLOOKUP(K5609,标准!K$39:L$59,2,TRUE),VLOOKUP(K5609,标准!K$3:L$23,2,TRUE)))</f>
        <v>90</v>
      </c>
      <c r="M5609" s="68">
        <v>11</v>
      </c>
      <c r="N5609" s="71">
        <f>IF(M5609="",0,IF(A5609&lt;43,IF(F5609="女",VLOOKUP(M5609,标准!C$108:D$128,2,TRUE),VLOOKUP(M5609,标准!C$74:D$94,2,TRUE)),IF(F5609="女",VLOOKUP(M5609,标准!C$39:D$59,2,TRUE),VLOOKUP(M5609,标准!C$3:D$23,2,TRUE))))</f>
        <v>70</v>
      </c>
      <c r="O5609" s="124">
        <v>205</v>
      </c>
      <c r="P5609" s="71">
        <f>IF(A5609&lt;43,IF(F5609="女",VLOOKUP(O5609/100,标准!E$108:F$128,2,TRUE),VLOOKUP(O5609/100,标准!E$74:F$94,2,TRUE)),IF(F5609="女",VLOOKUP(O5609/100,标准!E$39:F$59,2,TRUE),VLOOKUP(O5609/100,标准!E$3:F$23,2,TRUE)))</f>
        <v>50</v>
      </c>
      <c r="Q5609" s="125">
        <v>4.41</v>
      </c>
      <c r="R5609" s="71">
        <f>IF(Q5609=0,0,IF(A5609&lt;43,IF(F5609="女",IF(Q5609="",0,VLOOKUP(Q5609,标准!I$108:J$138,2,TRUE)),IF(Q5609="",0,VLOOKUP(Q5609,标准!I$74:J$104,2,TRUE))),IF(F5609="女",IF(Q5609="",0,VLOOKUP(Q5609,标准!I$39:J$69,2,TRUE)),IF(Q5609="",0,VLOOKUP(Q5609,标准!I$3:J$33,2,TRUE)))))</f>
        <v>50</v>
      </c>
      <c r="S5609" s="126">
        <v>7</v>
      </c>
      <c r="T5609" s="71">
        <f>IF(A5609&lt;43,IF(F5609="女",VLOOKUP(S5609,标准!G$108:H$138,2,TRUE),VLOOKUP(S5609,标准!G$74:H$99,2,TRUE)),IF(F5609="女",VLOOKUP(S5609,标准!G$39:H$69,2,TRUE),VLOOKUP(S5609,标准!G$3:H$28,2,TRUE)))</f>
        <v>30</v>
      </c>
      <c r="U5609" s="127">
        <v>7.3</v>
      </c>
      <c r="V5609" s="71">
        <f>IF(U5609=0,0,IF(A5609&lt;43,IF(F5609="女",IF(U5609="",0,VLOOKUP(U5609,标准!A$108:B$128,2,TRUE)),IF(U5609="",0,VLOOKUP(U5609,标准!A$74:B$94,2,TRUE))),IF(F5609="女",IF(U5609="",0,VLOOKUP(U5609,标准!A$39:B$59,2,TRUE)),IF(U5609="",0,VLOOKUP(U5609,标准!A$3:B$23,2,TRUE)))))</f>
        <v>78</v>
      </c>
      <c r="W5609" s="86">
        <f t="shared" si="87"/>
        <v>69.1</v>
      </c>
      <c r="X5609" s="87">
        <v>3.9</v>
      </c>
      <c r="Y5609" s="87">
        <v>3.7</v>
      </c>
      <c r="Z5609" s="91"/>
      <c r="AA5609" s="92"/>
    </row>
    <row r="5610" customHeight="1" spans="1:27">
      <c r="A5610" s="62">
        <v>42</v>
      </c>
      <c r="B5610" s="91">
        <v>5650</v>
      </c>
      <c r="C5610" s="154" t="s">
        <v>11305</v>
      </c>
      <c r="D5610" s="154" t="s">
        <v>11255</v>
      </c>
      <c r="E5610" s="154" t="s">
        <v>971</v>
      </c>
      <c r="F5610" s="154" t="s">
        <v>30</v>
      </c>
      <c r="G5610" s="155" t="s">
        <v>11306</v>
      </c>
      <c r="H5610" s="68">
        <v>171.2</v>
      </c>
      <c r="I5610" s="68">
        <v>70.7</v>
      </c>
      <c r="J5610" s="71">
        <f>IF(F5610="女",IF(H5610=0,0,VLOOKUP(I5610/(H5610*H5610/10000),标准!M$108:N$112,2,TRUE)),IF(H5610=0,0,VLOOKUP(I5610/(H5610*H5610/10000),标准!M$74:N$78,2,TRUE)))</f>
        <v>80</v>
      </c>
      <c r="K5610" s="72">
        <v>4543</v>
      </c>
      <c r="L5610" s="71">
        <f>IF(A5610&lt;43,IF(F5610="女",VLOOKUP(K5610,标准!K$108:L$128,2,TRUE),VLOOKUP(K5610,标准!K$74:L$94,2,TRUE)),IF(F5610="女",VLOOKUP(K5610,标准!K$39:L$59,2,TRUE),VLOOKUP(K5610,标准!K$3:L$23,2,TRUE)))</f>
        <v>80</v>
      </c>
      <c r="M5610" s="68">
        <v>7.3</v>
      </c>
      <c r="N5610" s="71">
        <f>IF(M5610="",0,IF(A5610&lt;43,IF(F5610="女",VLOOKUP(M5610,标准!C$108:D$128,2,TRUE),VLOOKUP(M5610,标准!C$74:D$94,2,TRUE)),IF(F5610="女",VLOOKUP(M5610,标准!C$39:D$59,2,TRUE),VLOOKUP(M5610,标准!C$3:D$23,2,TRUE))))</f>
        <v>64</v>
      </c>
      <c r="O5610" s="124">
        <v>172</v>
      </c>
      <c r="P5610" s="71">
        <f>IF(A5610&lt;43,IF(F5610="女",VLOOKUP(O5610/100,标准!E$108:F$128,2,TRUE),VLOOKUP(O5610/100,标准!E$74:F$94,2,TRUE)),IF(F5610="女",VLOOKUP(O5610/100,标准!E$39:F$59,2,TRUE),VLOOKUP(O5610/100,标准!E$3:F$23,2,TRUE)))</f>
        <v>0</v>
      </c>
      <c r="Q5610" s="125">
        <v>4.5</v>
      </c>
      <c r="R5610" s="71">
        <f>IF(Q5610=0,0,IF(A5610&lt;43,IF(F5610="女",IF(Q5610="",0,VLOOKUP(Q5610,标准!I$108:J$138,2,TRUE)),IF(Q5610="",0,VLOOKUP(Q5610,标准!I$74:J$104,2,TRUE))),IF(F5610="女",IF(Q5610="",0,VLOOKUP(Q5610,标准!I$39:J$69,2,TRUE)),IF(Q5610="",0,VLOOKUP(Q5610,标准!I$3:J$33,2,TRUE)))))</f>
        <v>50</v>
      </c>
      <c r="S5610" s="126">
        <v>2</v>
      </c>
      <c r="T5610" s="71">
        <f>IF(A5610&lt;43,IF(F5610="女",VLOOKUP(S5610,标准!G$108:H$138,2,TRUE),VLOOKUP(S5610,标准!G$74:H$99,2,TRUE)),IF(F5610="女",VLOOKUP(S5610,标准!G$39:H$69,2,TRUE),VLOOKUP(S5610,标准!G$3:H$28,2,TRUE)))</f>
        <v>0</v>
      </c>
      <c r="U5610" s="127">
        <v>7.8</v>
      </c>
      <c r="V5610" s="71">
        <f>IF(U5610=0,0,IF(A5610&lt;43,IF(F5610="女",IF(U5610="",0,VLOOKUP(U5610,标准!A$108:B$128,2,TRUE)),IF(U5610="",0,VLOOKUP(U5610,标准!A$74:B$94,2,TRUE))),IF(F5610="女",IF(U5610="",0,VLOOKUP(U5610,标准!A$39:B$59,2,TRUE)),IF(U5610="",0,VLOOKUP(U5610,标准!A$3:B$23,2,TRUE)))))</f>
        <v>72</v>
      </c>
      <c r="W5610" s="86">
        <f t="shared" si="87"/>
        <v>54.8</v>
      </c>
      <c r="X5610" s="87">
        <v>4.4</v>
      </c>
      <c r="Y5610" s="87">
        <v>4.4</v>
      </c>
      <c r="Z5610" s="91"/>
      <c r="AA5610" s="92"/>
    </row>
    <row r="5611" customHeight="1" spans="1:27">
      <c r="A5611" s="62">
        <v>42</v>
      </c>
      <c r="B5611" s="91">
        <v>5651</v>
      </c>
      <c r="C5611" s="154" t="s">
        <v>11307</v>
      </c>
      <c r="D5611" s="154" t="s">
        <v>11255</v>
      </c>
      <c r="E5611" s="154" t="s">
        <v>971</v>
      </c>
      <c r="F5611" s="154" t="s">
        <v>30</v>
      </c>
      <c r="G5611" s="155" t="s">
        <v>11308</v>
      </c>
      <c r="H5611" s="68">
        <v>184.2</v>
      </c>
      <c r="I5611" s="68">
        <v>78.6</v>
      </c>
      <c r="J5611" s="71">
        <f>IF(F5611="女",IF(H5611=0,0,VLOOKUP(I5611/(H5611*H5611/10000),标准!M$108:N$112,2,TRUE)),IF(H5611=0,0,VLOOKUP(I5611/(H5611*H5611/10000),标准!M$74:N$78,2,TRUE)))</f>
        <v>100</v>
      </c>
      <c r="K5611" s="72">
        <v>6484</v>
      </c>
      <c r="L5611" s="71">
        <f>IF(A5611&lt;43,IF(F5611="女",VLOOKUP(K5611,标准!K$108:L$128,2,TRUE),VLOOKUP(K5611,标准!K$74:L$94,2,TRUE)),IF(F5611="女",VLOOKUP(K5611,标准!K$39:L$59,2,TRUE),VLOOKUP(K5611,标准!K$3:L$23,2,TRUE)))</f>
        <v>100</v>
      </c>
      <c r="M5611" s="68">
        <v>17</v>
      </c>
      <c r="N5611" s="71">
        <f>IF(M5611="",0,IF(A5611&lt;43,IF(F5611="女",VLOOKUP(M5611,标准!C$108:D$128,2,TRUE),VLOOKUP(M5611,标准!C$74:D$94,2,TRUE)),IF(F5611="女",VLOOKUP(M5611,标准!C$39:D$59,2,TRUE),VLOOKUP(M5611,标准!C$3:D$23,2,TRUE))))</f>
        <v>78</v>
      </c>
      <c r="O5611" s="124">
        <v>207</v>
      </c>
      <c r="P5611" s="71">
        <f>IF(A5611&lt;43,IF(F5611="女",VLOOKUP(O5611/100,标准!E$108:F$128,2,TRUE),VLOOKUP(O5611/100,标准!E$74:F$94,2,TRUE)),IF(F5611="女",VLOOKUP(O5611/100,标准!E$39:F$59,2,TRUE),VLOOKUP(O5611/100,标准!E$3:F$23,2,TRUE)))</f>
        <v>50</v>
      </c>
      <c r="Q5611" s="125">
        <v>4.07</v>
      </c>
      <c r="R5611" s="71">
        <f>IF(Q5611=0,0,IF(A5611&lt;43,IF(F5611="女",IF(Q5611="",0,VLOOKUP(Q5611,标准!I$108:J$138,2,TRUE)),IF(Q5611="",0,VLOOKUP(Q5611,标准!I$74:J$104,2,TRUE))),IF(F5611="女",IF(Q5611="",0,VLOOKUP(Q5611,标准!I$39:J$69,2,TRUE)),IF(Q5611="",0,VLOOKUP(Q5611,标准!I$3:J$33,2,TRUE)))))</f>
        <v>70</v>
      </c>
      <c r="S5611" s="126">
        <v>2</v>
      </c>
      <c r="T5611" s="71">
        <f>IF(A5611&lt;43,IF(F5611="女",VLOOKUP(S5611,标准!G$108:H$138,2,TRUE),VLOOKUP(S5611,标准!G$74:H$99,2,TRUE)),IF(F5611="女",VLOOKUP(S5611,标准!G$39:H$69,2,TRUE),VLOOKUP(S5611,标准!G$3:H$28,2,TRUE)))</f>
        <v>0</v>
      </c>
      <c r="U5611" s="127">
        <v>7.3</v>
      </c>
      <c r="V5611" s="71">
        <f>IF(U5611=0,0,IF(A5611&lt;43,IF(F5611="女",IF(U5611="",0,VLOOKUP(U5611,标准!A$108:B$128,2,TRUE)),IF(U5611="",0,VLOOKUP(U5611,标准!A$74:B$94,2,TRUE))),IF(F5611="女",IF(U5611="",0,VLOOKUP(U5611,标准!A$39:B$59,2,TRUE)),IF(U5611="",0,VLOOKUP(U5611,标准!A$3:B$23,2,TRUE)))))</f>
        <v>78</v>
      </c>
      <c r="W5611" s="86">
        <f t="shared" si="87"/>
        <v>72.4</v>
      </c>
      <c r="X5611" s="87">
        <v>3.7</v>
      </c>
      <c r="Y5611" s="87">
        <v>3.7</v>
      </c>
      <c r="Z5611" s="91"/>
      <c r="AA5611" s="92"/>
    </row>
    <row r="5612" customHeight="1" spans="1:27">
      <c r="A5612" s="62">
        <v>42</v>
      </c>
      <c r="B5612" s="91">
        <v>5652</v>
      </c>
      <c r="C5612" s="154" t="s">
        <v>11309</v>
      </c>
      <c r="D5612" s="154" t="s">
        <v>11255</v>
      </c>
      <c r="E5612" s="154" t="s">
        <v>971</v>
      </c>
      <c r="F5612" s="154" t="s">
        <v>30</v>
      </c>
      <c r="G5612" s="155" t="s">
        <v>11310</v>
      </c>
      <c r="H5612" s="68">
        <v>175.3</v>
      </c>
      <c r="I5612" s="68">
        <v>63</v>
      </c>
      <c r="J5612" s="71">
        <f>IF(F5612="女",IF(H5612=0,0,VLOOKUP(I5612/(H5612*H5612/10000),标准!M$108:N$112,2,TRUE)),IF(H5612=0,0,VLOOKUP(I5612/(H5612*H5612/10000),标准!M$74:N$78,2,TRUE)))</f>
        <v>100</v>
      </c>
      <c r="K5612" s="72">
        <v>4900</v>
      </c>
      <c r="L5612" s="71">
        <f>IF(A5612&lt;43,IF(F5612="女",VLOOKUP(K5612,标准!K$108:L$128,2,TRUE),VLOOKUP(K5612,标准!K$74:L$94,2,TRUE)),IF(F5612="女",VLOOKUP(K5612,标准!K$39:L$59,2,TRUE),VLOOKUP(K5612,标准!K$3:L$23,2,TRUE)))</f>
        <v>90</v>
      </c>
      <c r="M5612" s="68">
        <v>13</v>
      </c>
      <c r="N5612" s="71">
        <f>IF(M5612="",0,IF(A5612&lt;43,IF(F5612="女",VLOOKUP(M5612,标准!C$108:D$128,2,TRUE),VLOOKUP(M5612,标准!C$74:D$94,2,TRUE)),IF(F5612="女",VLOOKUP(M5612,标准!C$39:D$59,2,TRUE),VLOOKUP(M5612,标准!C$3:D$23,2,TRUE))))</f>
        <v>72</v>
      </c>
      <c r="O5612" s="124">
        <v>230</v>
      </c>
      <c r="P5612" s="71">
        <f>IF(A5612&lt;43,IF(F5612="女",VLOOKUP(O5612/100,标准!E$108:F$128,2,TRUE),VLOOKUP(O5612/100,标准!E$74:F$94,2,TRUE)),IF(F5612="女",VLOOKUP(O5612/100,标准!E$39:F$59,2,TRUE),VLOOKUP(O5612/100,标准!E$3:F$23,2,TRUE)))</f>
        <v>70</v>
      </c>
      <c r="Q5612" s="125">
        <v>3.5</v>
      </c>
      <c r="R5612" s="71">
        <f>IF(Q5612=0,0,IF(A5612&lt;43,IF(F5612="女",IF(Q5612="",0,VLOOKUP(Q5612,标准!I$108:J$138,2,TRUE)),IF(Q5612="",0,VLOOKUP(Q5612,标准!I$74:J$104,2,TRUE))),IF(F5612="女",IF(Q5612="",0,VLOOKUP(Q5612,标准!I$39:J$69,2,TRUE)),IF(Q5612="",0,VLOOKUP(Q5612,标准!I$3:J$33,2,TRUE)))))</f>
        <v>76</v>
      </c>
      <c r="S5612" s="126">
        <v>5</v>
      </c>
      <c r="T5612" s="71">
        <f>IF(A5612&lt;43,IF(F5612="女",VLOOKUP(S5612,标准!G$108:H$138,2,TRUE),VLOOKUP(S5612,标准!G$74:H$99,2,TRUE)),IF(F5612="女",VLOOKUP(S5612,标准!G$39:H$69,2,TRUE),VLOOKUP(S5612,标准!G$3:H$28,2,TRUE)))</f>
        <v>10</v>
      </c>
      <c r="U5612" s="127">
        <v>7.3</v>
      </c>
      <c r="V5612" s="71">
        <f>IF(U5612=0,0,IF(A5612&lt;43,IF(F5612="女",IF(U5612="",0,VLOOKUP(U5612,标准!A$108:B$128,2,TRUE)),IF(U5612="",0,VLOOKUP(U5612,标准!A$74:B$94,2,TRUE))),IF(F5612="女",IF(U5612="",0,VLOOKUP(U5612,标准!A$39:B$59,2,TRUE)),IF(U5612="",0,VLOOKUP(U5612,标准!A$3:B$23,2,TRUE)))))</f>
        <v>78</v>
      </c>
      <c r="W5612" s="86">
        <f t="shared" si="87"/>
        <v>74.5</v>
      </c>
      <c r="X5612" s="87">
        <v>4.5</v>
      </c>
      <c r="Y5612" s="87">
        <v>4.3</v>
      </c>
      <c r="Z5612" s="91"/>
      <c r="AA5612" s="92"/>
    </row>
    <row r="5613" customHeight="1" spans="1:27">
      <c r="A5613" s="62">
        <v>42</v>
      </c>
      <c r="B5613" s="91">
        <v>5653</v>
      </c>
      <c r="C5613" s="154" t="s">
        <v>11311</v>
      </c>
      <c r="D5613" s="154" t="s">
        <v>11255</v>
      </c>
      <c r="E5613" s="154" t="s">
        <v>971</v>
      </c>
      <c r="F5613" s="154" t="s">
        <v>30</v>
      </c>
      <c r="G5613" s="155" t="s">
        <v>11312</v>
      </c>
      <c r="H5613" s="68">
        <v>161.4</v>
      </c>
      <c r="I5613" s="68">
        <v>55.4</v>
      </c>
      <c r="J5613" s="71">
        <f>IF(F5613="女",IF(H5613=0,0,VLOOKUP(I5613/(H5613*H5613/10000),标准!M$108:N$112,2,TRUE)),IF(H5613=0,0,VLOOKUP(I5613/(H5613*H5613/10000),标准!M$74:N$78,2,TRUE)))</f>
        <v>100</v>
      </c>
      <c r="K5613" s="72">
        <v>3882</v>
      </c>
      <c r="L5613" s="71">
        <f>IF(A5613&lt;43,IF(F5613="女",VLOOKUP(K5613,标准!K$108:L$128,2,TRUE),VLOOKUP(K5613,标准!K$74:L$94,2,TRUE)),IF(F5613="女",VLOOKUP(K5613,标准!K$39:L$59,2,TRUE),VLOOKUP(K5613,标准!K$3:L$23,2,TRUE)))</f>
        <v>72</v>
      </c>
      <c r="M5613" s="68">
        <v>16</v>
      </c>
      <c r="N5613" s="71">
        <f>IF(M5613="",0,IF(A5613&lt;43,IF(F5613="女",VLOOKUP(M5613,标准!C$108:D$128,2,TRUE),VLOOKUP(M5613,标准!C$74:D$94,2,TRUE)),IF(F5613="女",VLOOKUP(M5613,标准!C$39:D$59,2,TRUE),VLOOKUP(M5613,标准!C$3:D$23,2,TRUE))))</f>
        <v>76</v>
      </c>
      <c r="O5613" s="124">
        <v>213</v>
      </c>
      <c r="P5613" s="71">
        <f>IF(A5613&lt;43,IF(F5613="女",VLOOKUP(O5613/100,标准!E$108:F$128,2,TRUE),VLOOKUP(O5613/100,标准!E$74:F$94,2,TRUE)),IF(F5613="女",VLOOKUP(O5613/100,标准!E$39:F$59,2,TRUE),VLOOKUP(O5613/100,标准!E$3:F$23,2,TRUE)))</f>
        <v>62</v>
      </c>
      <c r="Q5613" s="125">
        <v>4.23</v>
      </c>
      <c r="R5613" s="71">
        <f>IF(Q5613=0,0,IF(A5613&lt;43,IF(F5613="女",IF(Q5613="",0,VLOOKUP(Q5613,标准!I$108:J$138,2,TRUE)),IF(Q5613="",0,VLOOKUP(Q5613,标准!I$74:J$104,2,TRUE))),IF(F5613="女",IF(Q5613="",0,VLOOKUP(Q5613,标准!I$39:J$69,2,TRUE)),IF(Q5613="",0,VLOOKUP(Q5613,标准!I$3:J$33,2,TRUE)))))</f>
        <v>62</v>
      </c>
      <c r="S5613" s="126">
        <v>14</v>
      </c>
      <c r="T5613" s="71">
        <f>IF(A5613&lt;43,IF(F5613="女",VLOOKUP(S5613,标准!G$108:H$138,2,TRUE),VLOOKUP(S5613,标准!G$74:H$99,2,TRUE)),IF(F5613="女",VLOOKUP(S5613,标准!G$39:H$69,2,TRUE),VLOOKUP(S5613,标准!G$3:H$28,2,TRUE)))</f>
        <v>76</v>
      </c>
      <c r="U5613" s="127">
        <v>6.9</v>
      </c>
      <c r="V5613" s="71">
        <f>IF(U5613=0,0,IF(A5613&lt;43,IF(F5613="女",IF(U5613="",0,VLOOKUP(U5613,标准!A$108:B$128,2,TRUE)),IF(U5613="",0,VLOOKUP(U5613,标准!A$74:B$94,2,TRUE))),IF(F5613="女",IF(U5613="",0,VLOOKUP(U5613,标准!A$39:B$59,2,TRUE)),IF(U5613="",0,VLOOKUP(U5613,标准!A$3:B$23,2,TRUE)))))</f>
        <v>90</v>
      </c>
      <c r="W5613" s="86">
        <f t="shared" si="87"/>
        <v>77.6</v>
      </c>
      <c r="X5613" s="87">
        <v>4.5</v>
      </c>
      <c r="Y5613" s="87">
        <v>4.5</v>
      </c>
      <c r="Z5613" s="91"/>
      <c r="AA5613" s="92"/>
    </row>
    <row r="5614" customHeight="1" spans="1:27">
      <c r="A5614" s="62">
        <v>42</v>
      </c>
      <c r="B5614" s="91">
        <v>5654</v>
      </c>
      <c r="C5614" s="154" t="s">
        <v>11313</v>
      </c>
      <c r="D5614" s="154" t="s">
        <v>11255</v>
      </c>
      <c r="E5614" s="154" t="s">
        <v>971</v>
      </c>
      <c r="F5614" s="154" t="s">
        <v>30</v>
      </c>
      <c r="G5614" s="155" t="s">
        <v>11314</v>
      </c>
      <c r="H5614" s="68">
        <v>174.6</v>
      </c>
      <c r="I5614" s="68">
        <v>57</v>
      </c>
      <c r="J5614" s="71">
        <f>IF(F5614="女",IF(H5614=0,0,VLOOKUP(I5614/(H5614*H5614/10000),标准!M$108:N$112,2,TRUE)),IF(H5614=0,0,VLOOKUP(I5614/(H5614*H5614/10000),标准!M$74:N$78,2,TRUE)))</f>
        <v>100</v>
      </c>
      <c r="K5614" s="72">
        <v>4461</v>
      </c>
      <c r="L5614" s="71">
        <f>IF(A5614&lt;43,IF(F5614="女",VLOOKUP(K5614,标准!K$108:L$128,2,TRUE),VLOOKUP(K5614,标准!K$74:L$94,2,TRUE)),IF(F5614="女",VLOOKUP(K5614,标准!K$39:L$59,2,TRUE),VLOOKUP(K5614,标准!K$3:L$23,2,TRUE)))</f>
        <v>80</v>
      </c>
      <c r="M5614" s="68">
        <v>6.5</v>
      </c>
      <c r="N5614" s="71">
        <f>IF(M5614="",0,IF(A5614&lt;43,IF(F5614="女",VLOOKUP(M5614,标准!C$108:D$128,2,TRUE),VLOOKUP(M5614,标准!C$74:D$94,2,TRUE)),IF(F5614="女",VLOOKUP(M5614,标准!C$39:D$59,2,TRUE),VLOOKUP(M5614,标准!C$3:D$23,2,TRUE))))</f>
        <v>64</v>
      </c>
      <c r="O5614" s="124">
        <v>221</v>
      </c>
      <c r="P5614" s="71">
        <f>IF(A5614&lt;43,IF(F5614="女",VLOOKUP(O5614/100,标准!E$108:F$128,2,TRUE),VLOOKUP(O5614/100,标准!E$74:F$94,2,TRUE)),IF(F5614="女",VLOOKUP(O5614/100,标准!E$39:F$59,2,TRUE),VLOOKUP(O5614/100,标准!E$3:F$23,2,TRUE)))</f>
        <v>66</v>
      </c>
      <c r="Q5614" s="125">
        <v>4.45</v>
      </c>
      <c r="R5614" s="71">
        <f>IF(Q5614=0,0,IF(A5614&lt;43,IF(F5614="女",IF(Q5614="",0,VLOOKUP(Q5614,标准!I$108:J$138,2,TRUE)),IF(Q5614="",0,VLOOKUP(Q5614,标准!I$74:J$104,2,TRUE))),IF(F5614="女",IF(Q5614="",0,VLOOKUP(Q5614,标准!I$39:J$69,2,TRUE)),IF(Q5614="",0,VLOOKUP(Q5614,标准!I$3:J$33,2,TRUE)))))</f>
        <v>50</v>
      </c>
      <c r="S5614" s="126">
        <v>9</v>
      </c>
      <c r="T5614" s="71">
        <f>IF(A5614&lt;43,IF(F5614="女",VLOOKUP(S5614,标准!G$108:H$138,2,TRUE),VLOOKUP(S5614,标准!G$74:H$99,2,TRUE)),IF(F5614="女",VLOOKUP(S5614,标准!G$39:H$69,2,TRUE),VLOOKUP(S5614,标准!G$3:H$28,2,TRUE)))</f>
        <v>50</v>
      </c>
      <c r="U5614" s="127">
        <v>7.4</v>
      </c>
      <c r="V5614" s="71">
        <f>IF(U5614=0,0,IF(A5614&lt;43,IF(F5614="女",IF(U5614="",0,VLOOKUP(U5614,标准!A$108:B$128,2,TRUE)),IF(U5614="",0,VLOOKUP(U5614,标准!A$74:B$94,2,TRUE))),IF(F5614="女",IF(U5614="",0,VLOOKUP(U5614,标准!A$39:B$59,2,TRUE)),IF(U5614="",0,VLOOKUP(U5614,标准!A$3:B$23,2,TRUE)))))</f>
        <v>76</v>
      </c>
      <c r="W5614" s="86">
        <f t="shared" si="87"/>
        <v>70.2</v>
      </c>
      <c r="X5614" s="87">
        <v>4</v>
      </c>
      <c r="Y5614" s="87">
        <v>4.1</v>
      </c>
      <c r="Z5614" s="91"/>
      <c r="AA5614" s="92"/>
    </row>
    <row r="5615" customHeight="1" spans="1:27">
      <c r="A5615" s="62">
        <v>42</v>
      </c>
      <c r="B5615" s="91">
        <v>5655</v>
      </c>
      <c r="C5615" s="154" t="s">
        <v>11315</v>
      </c>
      <c r="D5615" s="154" t="s">
        <v>11255</v>
      </c>
      <c r="E5615" s="154" t="s">
        <v>971</v>
      </c>
      <c r="F5615" s="154" t="s">
        <v>34</v>
      </c>
      <c r="G5615" s="155" t="s">
        <v>11316</v>
      </c>
      <c r="H5615" s="68">
        <v>149.1</v>
      </c>
      <c r="I5615" s="68">
        <v>59.2</v>
      </c>
      <c r="J5615" s="71">
        <f>IF(F5615="女",IF(H5615=0,0,VLOOKUP(I5615/(H5615*H5615/10000),标准!M$108:N$112,2,TRUE)),IF(H5615=0,0,VLOOKUP(I5615/(H5615*H5615/10000),标准!M$74:N$78,2,TRUE)))</f>
        <v>80</v>
      </c>
      <c r="K5615" s="72">
        <v>2320</v>
      </c>
      <c r="L5615" s="71">
        <f>IF(A5615&lt;43,IF(F5615="女",VLOOKUP(K5615,标准!K$108:L$128,2,TRUE),VLOOKUP(K5615,标准!K$74:L$94,2,TRUE)),IF(F5615="女",VLOOKUP(K5615,标准!K$39:L$59,2,TRUE),VLOOKUP(K5615,标准!K$3:L$23,2,TRUE)))</f>
        <v>66</v>
      </c>
      <c r="M5615" s="68">
        <v>16.5</v>
      </c>
      <c r="N5615" s="71">
        <f>IF(M5615="",0,IF(A5615&lt;43,IF(F5615="女",VLOOKUP(M5615,标准!C$108:D$128,2,TRUE),VLOOKUP(M5615,标准!C$74:D$94,2,TRUE)),IF(F5615="女",VLOOKUP(M5615,标准!C$39:D$59,2,TRUE),VLOOKUP(M5615,标准!C$3:D$23,2,TRUE))))</f>
        <v>76</v>
      </c>
      <c r="O5615" s="124">
        <v>160</v>
      </c>
      <c r="P5615" s="71">
        <f>IF(A5615&lt;43,IF(F5615="女",VLOOKUP(O5615/100,标准!E$108:F$128,2,TRUE),VLOOKUP(O5615/100,标准!E$74:F$94,2,TRUE)),IF(F5615="女",VLOOKUP(O5615/100,标准!E$39:F$59,2,TRUE),VLOOKUP(O5615/100,标准!E$3:F$23,2,TRUE)))</f>
        <v>66</v>
      </c>
      <c r="Q5615" s="125">
        <v>4.55</v>
      </c>
      <c r="R5615" s="71">
        <f>IF(Q5615=0,0,IF(A5615&lt;43,IF(F5615="女",IF(Q5615="",0,VLOOKUP(Q5615,标准!I$108:J$138,2,TRUE)),IF(Q5615="",0,VLOOKUP(Q5615,标准!I$74:J$104,2,TRUE))),IF(F5615="女",IF(Q5615="",0,VLOOKUP(Q5615,标准!I$39:J$69,2,TRUE)),IF(Q5615="",0,VLOOKUP(Q5615,标准!I$3:J$33,2,TRUE)))))</f>
        <v>30</v>
      </c>
      <c r="S5615" s="126">
        <v>31</v>
      </c>
      <c r="T5615" s="71">
        <f>IF(A5615&lt;43,IF(F5615="女",VLOOKUP(S5615,标准!G$108:H$138,2,TRUE),VLOOKUP(S5615,标准!G$74:H$99,2,TRUE)),IF(F5615="女",VLOOKUP(S5615,标准!G$39:H$69,2,TRUE),VLOOKUP(S5615,标准!G$3:H$28,2,TRUE)))</f>
        <v>64</v>
      </c>
      <c r="U5615" s="127">
        <v>8.8</v>
      </c>
      <c r="V5615" s="71">
        <f>IF(U5615=0,0,IF(A5615&lt;43,IF(F5615="女",IF(U5615="",0,VLOOKUP(U5615,标准!A$108:B$128,2,TRUE)),IF(U5615="",0,VLOOKUP(U5615,标准!A$74:B$94,2,TRUE))),IF(F5615="女",IF(U5615="",0,VLOOKUP(U5615,标准!A$39:B$59,2,TRUE)),IF(U5615="",0,VLOOKUP(U5615,标准!A$3:B$23,2,TRUE)))))</f>
        <v>74</v>
      </c>
      <c r="W5615" s="86">
        <f t="shared" si="87"/>
        <v>63.3</v>
      </c>
      <c r="X5615" s="87">
        <v>4.7</v>
      </c>
      <c r="Y5615" s="87">
        <v>4.5</v>
      </c>
      <c r="Z5615" s="91"/>
      <c r="AA5615" s="92"/>
    </row>
    <row r="5616" customHeight="1" spans="1:27">
      <c r="A5616" s="62">
        <v>42</v>
      </c>
      <c r="B5616" s="91">
        <v>5656</v>
      </c>
      <c r="C5616" s="154" t="s">
        <v>11317</v>
      </c>
      <c r="D5616" s="154" t="s">
        <v>11255</v>
      </c>
      <c r="E5616" s="154" t="s">
        <v>971</v>
      </c>
      <c r="F5616" s="154" t="s">
        <v>30</v>
      </c>
      <c r="G5616" s="155" t="s">
        <v>11318</v>
      </c>
      <c r="H5616" s="68">
        <v>184.7</v>
      </c>
      <c r="I5616" s="68">
        <v>69.4</v>
      </c>
      <c r="J5616" s="71">
        <f>IF(F5616="女",IF(H5616=0,0,VLOOKUP(I5616/(H5616*H5616/10000),标准!M$108:N$112,2,TRUE)),IF(H5616=0,0,VLOOKUP(I5616/(H5616*H5616/10000),标准!M$74:N$78,2,TRUE)))</f>
        <v>100</v>
      </c>
      <c r="K5616" s="72">
        <v>6767</v>
      </c>
      <c r="L5616" s="71">
        <f>IF(A5616&lt;43,IF(F5616="女",VLOOKUP(K5616,标准!K$108:L$128,2,TRUE),VLOOKUP(K5616,标准!K$74:L$94,2,TRUE)),IF(F5616="女",VLOOKUP(K5616,标准!K$39:L$59,2,TRUE),VLOOKUP(K5616,标准!K$3:L$23,2,TRUE)))</f>
        <v>100</v>
      </c>
      <c r="M5616" s="68">
        <v>25</v>
      </c>
      <c r="N5616" s="71">
        <f>IF(M5616="",0,IF(A5616&lt;43,IF(F5616="女",VLOOKUP(M5616,标准!C$108:D$128,2,TRUE),VLOOKUP(M5616,标准!C$74:D$94,2,TRUE)),IF(F5616="女",VLOOKUP(M5616,标准!C$39:D$59,2,TRUE),VLOOKUP(M5616,标准!C$3:D$23,2,TRUE))))</f>
        <v>100</v>
      </c>
      <c r="O5616" s="124">
        <v>250</v>
      </c>
      <c r="P5616" s="71">
        <f>IF(A5616&lt;43,IF(F5616="女",VLOOKUP(O5616/100,标准!E$108:F$128,2,TRUE),VLOOKUP(O5616/100,标准!E$74:F$94,2,TRUE)),IF(F5616="女",VLOOKUP(O5616/100,标准!E$39:F$59,2,TRUE),VLOOKUP(O5616/100,标准!E$3:F$23,2,TRUE)))</f>
        <v>80</v>
      </c>
      <c r="Q5616" s="125"/>
      <c r="R5616" s="71">
        <f>IF(Q5616=0,0,IF(A5616&lt;43,IF(F5616="女",IF(Q5616="",0,VLOOKUP(Q5616,标准!I$108:J$138,2,TRUE)),IF(Q5616="",0,VLOOKUP(Q5616,标准!I$74:J$104,2,TRUE))),IF(F5616="女",IF(Q5616="",0,VLOOKUP(Q5616,标准!I$39:J$69,2,TRUE)),IF(Q5616="",0,VLOOKUP(Q5616,标准!I$3:J$33,2,TRUE)))))</f>
        <v>0</v>
      </c>
      <c r="S5616" s="126">
        <v>2</v>
      </c>
      <c r="T5616" s="71">
        <f>IF(A5616&lt;43,IF(F5616="女",VLOOKUP(S5616,标准!G$108:H$138,2,TRUE),VLOOKUP(S5616,标准!G$74:H$99,2,TRUE)),IF(F5616="女",VLOOKUP(S5616,标准!G$39:H$69,2,TRUE),VLOOKUP(S5616,标准!G$3:H$28,2,TRUE)))</f>
        <v>0</v>
      </c>
      <c r="U5616" s="127">
        <v>8.5</v>
      </c>
      <c r="V5616" s="71">
        <f>IF(U5616=0,0,IF(A5616&lt;43,IF(F5616="女",IF(U5616="",0,VLOOKUP(U5616,标准!A$108:B$128,2,TRUE)),IF(U5616="",0,VLOOKUP(U5616,标准!A$74:B$94,2,TRUE))),IF(F5616="女",IF(U5616="",0,VLOOKUP(U5616,标准!A$39:B$59,2,TRUE)),IF(U5616="",0,VLOOKUP(U5616,标准!A$3:B$23,2,TRUE)))))</f>
        <v>66</v>
      </c>
      <c r="W5616" s="86">
        <f t="shared" si="87"/>
        <v>61.2</v>
      </c>
      <c r="X5616" s="87">
        <v>3.7</v>
      </c>
      <c r="Y5616" s="87">
        <v>3.7</v>
      </c>
      <c r="Z5616" s="91"/>
      <c r="AA5616" s="92"/>
    </row>
    <row r="5617" customHeight="1" spans="1:27">
      <c r="A5617" s="62">
        <v>42</v>
      </c>
      <c r="B5617" s="91">
        <v>5657</v>
      </c>
      <c r="C5617" s="154" t="s">
        <v>11319</v>
      </c>
      <c r="D5617" s="154" t="s">
        <v>11255</v>
      </c>
      <c r="E5617" s="154" t="s">
        <v>971</v>
      </c>
      <c r="F5617" s="154" t="s">
        <v>30</v>
      </c>
      <c r="G5617" s="155" t="s">
        <v>11320</v>
      </c>
      <c r="H5617" s="68">
        <v>176</v>
      </c>
      <c r="I5617" s="68">
        <v>85.7</v>
      </c>
      <c r="J5617" s="71">
        <f>IF(F5617="女",IF(H5617=0,0,VLOOKUP(I5617/(H5617*H5617/10000),标准!M$108:N$112,2,TRUE)),IF(H5617=0,0,VLOOKUP(I5617/(H5617*H5617/10000),标准!M$74:N$78,2,TRUE)))</f>
        <v>80</v>
      </c>
      <c r="K5617" s="72">
        <v>4595</v>
      </c>
      <c r="L5617" s="71">
        <f>IF(A5617&lt;43,IF(F5617="女",VLOOKUP(K5617,标准!K$108:L$128,2,TRUE),VLOOKUP(K5617,标准!K$74:L$94,2,TRUE)),IF(F5617="女",VLOOKUP(K5617,标准!K$39:L$59,2,TRUE),VLOOKUP(K5617,标准!K$3:L$23,2,TRUE)))</f>
        <v>85</v>
      </c>
      <c r="M5617" s="68">
        <v>22</v>
      </c>
      <c r="N5617" s="71">
        <f>IF(M5617="",0,IF(A5617&lt;43,IF(F5617="女",VLOOKUP(M5617,标准!C$108:D$128,2,TRUE),VLOOKUP(M5617,标准!C$74:D$94,2,TRUE)),IF(F5617="女",VLOOKUP(M5617,标准!C$39:D$59,2,TRUE),VLOOKUP(M5617,标准!C$3:D$23,2,TRUE))))</f>
        <v>90</v>
      </c>
      <c r="O5617" s="124">
        <v>245</v>
      </c>
      <c r="P5617" s="71">
        <f>IF(A5617&lt;43,IF(F5617="女",VLOOKUP(O5617/100,标准!E$108:F$128,2,TRUE),VLOOKUP(O5617/100,标准!E$74:F$94,2,TRUE)),IF(F5617="女",VLOOKUP(O5617/100,标准!E$39:F$59,2,TRUE),VLOOKUP(O5617/100,标准!E$3:F$23,2,TRUE)))</f>
        <v>78</v>
      </c>
      <c r="Q5617" s="125">
        <v>4.09</v>
      </c>
      <c r="R5617" s="71">
        <f>IF(Q5617=0,0,IF(A5617&lt;43,IF(F5617="女",IF(Q5617="",0,VLOOKUP(Q5617,标准!I$108:J$138,2,TRUE)),IF(Q5617="",0,VLOOKUP(Q5617,标准!I$74:J$104,2,TRUE))),IF(F5617="女",IF(Q5617="",0,VLOOKUP(Q5617,标准!I$39:J$69,2,TRUE)),IF(Q5617="",0,VLOOKUP(Q5617,标准!I$3:J$33,2,TRUE)))))</f>
        <v>68</v>
      </c>
      <c r="S5617" s="126">
        <v>2</v>
      </c>
      <c r="T5617" s="71">
        <f>IF(A5617&lt;43,IF(F5617="女",VLOOKUP(S5617,标准!G$108:H$138,2,TRUE),VLOOKUP(S5617,标准!G$74:H$99,2,TRUE)),IF(F5617="女",VLOOKUP(S5617,标准!G$39:H$69,2,TRUE),VLOOKUP(S5617,标准!G$3:H$28,2,TRUE)))</f>
        <v>0</v>
      </c>
      <c r="U5617" s="127">
        <v>7.2</v>
      </c>
      <c r="V5617" s="71">
        <f>IF(U5617=0,0,IF(A5617&lt;43,IF(F5617="女",IF(U5617="",0,VLOOKUP(U5617,标准!A$108:B$128,2,TRUE)),IF(U5617="",0,VLOOKUP(U5617,标准!A$74:B$94,2,TRUE))),IF(F5617="女",IF(U5617="",0,VLOOKUP(U5617,标准!A$39:B$59,2,TRUE)),IF(U5617="",0,VLOOKUP(U5617,标准!A$3:B$23,2,TRUE)))))</f>
        <v>78</v>
      </c>
      <c r="W5617" s="86">
        <f t="shared" si="87"/>
        <v>70.75</v>
      </c>
      <c r="X5617" s="87">
        <v>4.4</v>
      </c>
      <c r="Y5617" s="87">
        <v>4.4</v>
      </c>
      <c r="Z5617" s="91"/>
      <c r="AA5617" s="92"/>
    </row>
    <row r="5618" customHeight="1" spans="1:27">
      <c r="A5618" s="62">
        <v>42</v>
      </c>
      <c r="B5618" s="91">
        <v>5658</v>
      </c>
      <c r="C5618" s="154" t="s">
        <v>11321</v>
      </c>
      <c r="D5618" s="154" t="s">
        <v>11255</v>
      </c>
      <c r="E5618" s="154" t="s">
        <v>971</v>
      </c>
      <c r="F5618" s="154" t="s">
        <v>30</v>
      </c>
      <c r="G5618" s="155" t="s">
        <v>11322</v>
      </c>
      <c r="H5618" s="68">
        <v>161.9</v>
      </c>
      <c r="I5618" s="68">
        <v>68.5</v>
      </c>
      <c r="J5618" s="71">
        <f>IF(F5618="女",IF(H5618=0,0,VLOOKUP(I5618/(H5618*H5618/10000),标准!M$108:N$112,2,TRUE)),IF(H5618=0,0,VLOOKUP(I5618/(H5618*H5618/10000),标准!M$74:N$78,2,TRUE)))</f>
        <v>80</v>
      </c>
      <c r="K5618" s="72">
        <v>3443</v>
      </c>
      <c r="L5618" s="71">
        <f>IF(A5618&lt;43,IF(F5618="女",VLOOKUP(K5618,标准!K$108:L$128,2,TRUE),VLOOKUP(K5618,标准!K$74:L$94,2,TRUE)),IF(F5618="女",VLOOKUP(K5618,标准!K$39:L$59,2,TRUE),VLOOKUP(K5618,标准!K$3:L$23,2,TRUE)))</f>
        <v>64</v>
      </c>
      <c r="M5618" s="68">
        <v>15.5</v>
      </c>
      <c r="N5618" s="71">
        <f>IF(M5618="",0,IF(A5618&lt;43,IF(F5618="女",VLOOKUP(M5618,标准!C$108:D$128,2,TRUE),VLOOKUP(M5618,标准!C$74:D$94,2,TRUE)),IF(F5618="女",VLOOKUP(M5618,标准!C$39:D$59,2,TRUE),VLOOKUP(M5618,标准!C$3:D$23,2,TRUE))))</f>
        <v>76</v>
      </c>
      <c r="O5618" s="124">
        <v>225</v>
      </c>
      <c r="P5618" s="71">
        <f>IF(A5618&lt;43,IF(F5618="女",VLOOKUP(O5618/100,标准!E$108:F$128,2,TRUE),VLOOKUP(O5618/100,标准!E$74:F$94,2,TRUE)),IF(F5618="女",VLOOKUP(O5618/100,标准!E$39:F$59,2,TRUE),VLOOKUP(O5618/100,标准!E$3:F$23,2,TRUE)))</f>
        <v>68</v>
      </c>
      <c r="Q5618" s="125">
        <v>3.45</v>
      </c>
      <c r="R5618" s="71">
        <f>IF(Q5618=0,0,IF(A5618&lt;43,IF(F5618="女",IF(Q5618="",0,VLOOKUP(Q5618,标准!I$108:J$138,2,TRUE)),IF(Q5618="",0,VLOOKUP(Q5618,标准!I$74:J$104,2,TRUE))),IF(F5618="女",IF(Q5618="",0,VLOOKUP(Q5618,标准!I$39:J$69,2,TRUE)),IF(Q5618="",0,VLOOKUP(Q5618,标准!I$3:J$33,2,TRUE)))))</f>
        <v>78</v>
      </c>
      <c r="S5618" s="126">
        <v>2</v>
      </c>
      <c r="T5618" s="71">
        <f>IF(A5618&lt;43,IF(F5618="女",VLOOKUP(S5618,标准!G$108:H$138,2,TRUE),VLOOKUP(S5618,标准!G$74:H$99,2,TRUE)),IF(F5618="女",VLOOKUP(S5618,标准!G$39:H$69,2,TRUE),VLOOKUP(S5618,标准!G$3:H$28,2,TRUE)))</f>
        <v>0</v>
      </c>
      <c r="U5618" s="127">
        <v>7.7</v>
      </c>
      <c r="V5618" s="71">
        <f>IF(U5618=0,0,IF(A5618&lt;43,IF(F5618="女",IF(U5618="",0,VLOOKUP(U5618,标准!A$108:B$128,2,TRUE)),IF(U5618="",0,VLOOKUP(U5618,标准!A$74:B$94,2,TRUE))),IF(F5618="女",IF(U5618="",0,VLOOKUP(U5618,标准!A$39:B$59,2,TRUE)),IF(U5618="",0,VLOOKUP(U5618,标准!A$3:B$23,2,TRUE)))))</f>
        <v>74</v>
      </c>
      <c r="W5618" s="86">
        <f t="shared" si="87"/>
        <v>66.4</v>
      </c>
      <c r="X5618" s="87">
        <v>4.4</v>
      </c>
      <c r="Y5618" s="87">
        <v>4.5</v>
      </c>
      <c r="Z5618" s="91"/>
      <c r="AA5618" s="92"/>
    </row>
    <row r="5619" customHeight="1" spans="1:27">
      <c r="A5619" s="62">
        <v>42</v>
      </c>
      <c r="B5619" s="91">
        <v>5659</v>
      </c>
      <c r="C5619" s="154" t="s">
        <v>11323</v>
      </c>
      <c r="D5619" s="154" t="s">
        <v>11255</v>
      </c>
      <c r="E5619" s="154" t="s">
        <v>971</v>
      </c>
      <c r="F5619" s="154" t="s">
        <v>30</v>
      </c>
      <c r="G5619" s="155" t="s">
        <v>11324</v>
      </c>
      <c r="H5619" s="68">
        <v>166.8</v>
      </c>
      <c r="I5619" s="68">
        <v>68.5</v>
      </c>
      <c r="J5619" s="71">
        <f>IF(F5619="女",IF(H5619=0,0,VLOOKUP(I5619/(H5619*H5619/10000),标准!M$108:N$112,2,TRUE)),IF(H5619=0,0,VLOOKUP(I5619/(H5619*H5619/10000),标准!M$74:N$78,2,TRUE)))</f>
        <v>80</v>
      </c>
      <c r="K5619" s="72">
        <v>4678</v>
      </c>
      <c r="L5619" s="71">
        <f>IF(A5619&lt;43,IF(F5619="女",VLOOKUP(K5619,标准!K$108:L$128,2,TRUE),VLOOKUP(K5619,标准!K$74:L$94,2,TRUE)),IF(F5619="女",VLOOKUP(K5619,标准!K$39:L$59,2,TRUE),VLOOKUP(K5619,标准!K$3:L$23,2,TRUE)))</f>
        <v>85</v>
      </c>
      <c r="M5619" s="68">
        <v>6.5</v>
      </c>
      <c r="N5619" s="71">
        <f>IF(M5619="",0,IF(A5619&lt;43,IF(F5619="女",VLOOKUP(M5619,标准!C$108:D$128,2,TRUE),VLOOKUP(M5619,标准!C$74:D$94,2,TRUE)),IF(F5619="女",VLOOKUP(M5619,标准!C$39:D$59,2,TRUE),VLOOKUP(M5619,标准!C$3:D$23,2,TRUE))))</f>
        <v>64</v>
      </c>
      <c r="O5619" s="124">
        <v>215</v>
      </c>
      <c r="P5619" s="71">
        <f>IF(A5619&lt;43,IF(F5619="女",VLOOKUP(O5619/100,标准!E$108:F$128,2,TRUE),VLOOKUP(O5619/100,标准!E$74:F$94,2,TRUE)),IF(F5619="女",VLOOKUP(O5619/100,标准!E$39:F$59,2,TRUE),VLOOKUP(O5619/100,标准!E$3:F$23,2,TRUE)))</f>
        <v>62</v>
      </c>
      <c r="Q5619" s="125">
        <v>4.07</v>
      </c>
      <c r="R5619" s="71">
        <f>IF(Q5619=0,0,IF(A5619&lt;43,IF(F5619="女",IF(Q5619="",0,VLOOKUP(Q5619,标准!I$108:J$138,2,TRUE)),IF(Q5619="",0,VLOOKUP(Q5619,标准!I$74:J$104,2,TRUE))),IF(F5619="女",IF(Q5619="",0,VLOOKUP(Q5619,标准!I$39:J$69,2,TRUE)),IF(Q5619="",0,VLOOKUP(Q5619,标准!I$3:J$33,2,TRUE)))))</f>
        <v>70</v>
      </c>
      <c r="S5619" s="126">
        <v>5</v>
      </c>
      <c r="T5619" s="71">
        <f>IF(A5619&lt;43,IF(F5619="女",VLOOKUP(S5619,标准!G$108:H$138,2,TRUE),VLOOKUP(S5619,标准!G$74:H$99,2,TRUE)),IF(F5619="女",VLOOKUP(S5619,标准!G$39:H$69,2,TRUE),VLOOKUP(S5619,标准!G$3:H$28,2,TRUE)))</f>
        <v>10</v>
      </c>
      <c r="U5619" s="127">
        <v>7.3</v>
      </c>
      <c r="V5619" s="71">
        <f>IF(U5619=0,0,IF(A5619&lt;43,IF(F5619="女",IF(U5619="",0,VLOOKUP(U5619,标准!A$108:B$128,2,TRUE)),IF(U5619="",0,VLOOKUP(U5619,标准!A$74:B$94,2,TRUE))),IF(F5619="女",IF(U5619="",0,VLOOKUP(U5619,标准!A$39:B$59,2,TRUE)),IF(U5619="",0,VLOOKUP(U5619,标准!A$3:B$23,2,TRUE)))))</f>
        <v>78</v>
      </c>
      <c r="W5619" s="86">
        <f t="shared" si="87"/>
        <v>67.95</v>
      </c>
      <c r="X5619" s="87">
        <v>4.4</v>
      </c>
      <c r="Y5619" s="87">
        <v>3.9</v>
      </c>
      <c r="Z5619" s="91"/>
      <c r="AA5619" s="92"/>
    </row>
    <row r="5620" customHeight="1" spans="1:27">
      <c r="A5620" s="62">
        <v>42</v>
      </c>
      <c r="B5620" s="91">
        <v>5660</v>
      </c>
      <c r="C5620" s="154" t="s">
        <v>11325</v>
      </c>
      <c r="D5620" s="154" t="s">
        <v>11255</v>
      </c>
      <c r="E5620" s="154" t="s">
        <v>971</v>
      </c>
      <c r="F5620" s="154" t="s">
        <v>30</v>
      </c>
      <c r="G5620" s="155" t="s">
        <v>11326</v>
      </c>
      <c r="H5620" s="68">
        <v>161.1</v>
      </c>
      <c r="I5620" s="68">
        <v>60.9</v>
      </c>
      <c r="J5620" s="71">
        <f>IF(F5620="女",IF(H5620=0,0,VLOOKUP(I5620/(H5620*H5620/10000),标准!M$108:N$112,2,TRUE)),IF(H5620=0,0,VLOOKUP(I5620/(H5620*H5620/10000),标准!M$74:N$78,2,TRUE)))</f>
        <v>100</v>
      </c>
      <c r="K5620" s="72">
        <v>4065</v>
      </c>
      <c r="L5620" s="71">
        <f>IF(A5620&lt;43,IF(F5620="女",VLOOKUP(K5620,标准!K$108:L$128,2,TRUE),VLOOKUP(K5620,标准!K$74:L$94,2,TRUE)),IF(F5620="女",VLOOKUP(K5620,标准!K$39:L$59,2,TRUE),VLOOKUP(K5620,标准!K$3:L$23,2,TRUE)))</f>
        <v>76</v>
      </c>
      <c r="M5620" s="68">
        <v>20</v>
      </c>
      <c r="N5620" s="71">
        <f>IF(M5620="",0,IF(A5620&lt;43,IF(F5620="女",VLOOKUP(M5620,标准!C$108:D$128,2,TRUE),VLOOKUP(M5620,标准!C$74:D$94,2,TRUE)),IF(F5620="女",VLOOKUP(M5620,标准!C$39:D$59,2,TRUE),VLOOKUP(M5620,标准!C$3:D$23,2,TRUE))))</f>
        <v>85</v>
      </c>
      <c r="O5620" s="124">
        <v>239</v>
      </c>
      <c r="P5620" s="71">
        <f>IF(A5620&lt;43,IF(F5620="女",VLOOKUP(O5620/100,标准!E$108:F$128,2,TRUE),VLOOKUP(O5620/100,标准!E$74:F$94,2,TRUE)),IF(F5620="女",VLOOKUP(O5620/100,标准!E$39:F$59,2,TRUE),VLOOKUP(O5620/100,标准!E$3:F$23,2,TRUE)))</f>
        <v>74</v>
      </c>
      <c r="Q5620" s="125">
        <v>4.04</v>
      </c>
      <c r="R5620" s="71">
        <f>IF(Q5620=0,0,IF(A5620&lt;43,IF(F5620="女",IF(Q5620="",0,VLOOKUP(Q5620,标准!I$108:J$138,2,TRUE)),IF(Q5620="",0,VLOOKUP(Q5620,标准!I$74:J$104,2,TRUE))),IF(F5620="女",IF(Q5620="",0,VLOOKUP(Q5620,标准!I$39:J$69,2,TRUE)),IF(Q5620="",0,VLOOKUP(Q5620,标准!I$3:J$33,2,TRUE)))))</f>
        <v>70</v>
      </c>
      <c r="S5620" s="126">
        <v>10</v>
      </c>
      <c r="T5620" s="71">
        <f>IF(A5620&lt;43,IF(F5620="女",VLOOKUP(S5620,标准!G$108:H$138,2,TRUE),VLOOKUP(S5620,标准!G$74:H$99,2,TRUE)),IF(F5620="女",VLOOKUP(S5620,标准!G$39:H$69,2,TRUE),VLOOKUP(S5620,标准!G$3:H$28,2,TRUE)))</f>
        <v>60</v>
      </c>
      <c r="U5620" s="127">
        <v>7</v>
      </c>
      <c r="V5620" s="71">
        <f>IF(U5620=0,0,IF(A5620&lt;43,IF(F5620="女",IF(U5620="",0,VLOOKUP(U5620,标准!A$108:B$128,2,TRUE)),IF(U5620="",0,VLOOKUP(U5620,标准!A$74:B$94,2,TRUE))),IF(F5620="女",IF(U5620="",0,VLOOKUP(U5620,标准!A$39:B$59,2,TRUE)),IF(U5620="",0,VLOOKUP(U5620,标准!A$3:B$23,2,TRUE)))))</f>
        <v>85</v>
      </c>
      <c r="W5620" s="86">
        <f t="shared" si="87"/>
        <v>79.3</v>
      </c>
      <c r="X5620" s="87">
        <v>4.3</v>
      </c>
      <c r="Y5620" s="87">
        <v>4.1</v>
      </c>
      <c r="Z5620" s="91"/>
      <c r="AA5620" s="92"/>
    </row>
    <row r="5621" customHeight="1" spans="1:27">
      <c r="A5621" s="62">
        <v>42</v>
      </c>
      <c r="B5621" s="91">
        <v>5661</v>
      </c>
      <c r="C5621" s="154" t="s">
        <v>11327</v>
      </c>
      <c r="D5621" s="154" t="s">
        <v>11255</v>
      </c>
      <c r="E5621" s="154" t="s">
        <v>971</v>
      </c>
      <c r="F5621" s="154" t="s">
        <v>34</v>
      </c>
      <c r="G5621" s="155" t="s">
        <v>11328</v>
      </c>
      <c r="H5621" s="68">
        <v>158.8</v>
      </c>
      <c r="I5621" s="68">
        <v>43</v>
      </c>
      <c r="J5621" s="71">
        <f>IF(F5621="女",IF(H5621=0,0,VLOOKUP(I5621/(H5621*H5621/10000),标准!M$108:N$112,2,TRUE)),IF(H5621=0,0,VLOOKUP(I5621/(H5621*H5621/10000),标准!M$74:N$78,2,TRUE)))</f>
        <v>80</v>
      </c>
      <c r="K5621" s="72">
        <v>3000</v>
      </c>
      <c r="L5621" s="71">
        <f>IF(A5621&lt;43,IF(F5621="女",VLOOKUP(K5621,标准!K$108:L$128,2,TRUE),VLOOKUP(K5621,标准!K$74:L$94,2,TRUE)),IF(F5621="女",VLOOKUP(K5621,标准!K$39:L$59,2,TRUE),VLOOKUP(K5621,标准!K$3:L$23,2,TRUE)))</f>
        <v>80</v>
      </c>
      <c r="M5621" s="68">
        <v>26</v>
      </c>
      <c r="N5621" s="71">
        <f>IF(M5621="",0,IF(A5621&lt;43,IF(F5621="女",VLOOKUP(M5621,标准!C$108:D$128,2,TRUE),VLOOKUP(M5621,标准!C$74:D$94,2,TRUE)),IF(F5621="女",VLOOKUP(M5621,标准!C$39:D$59,2,TRUE),VLOOKUP(M5621,标准!C$3:D$23,2,TRUE))))</f>
        <v>100</v>
      </c>
      <c r="O5621" s="124">
        <v>170</v>
      </c>
      <c r="P5621" s="71">
        <f>IF(A5621&lt;43,IF(F5621="女",VLOOKUP(O5621/100,标准!E$108:F$128,2,TRUE),VLOOKUP(O5621/100,标准!E$74:F$94,2,TRUE)),IF(F5621="女",VLOOKUP(O5621/100,标准!E$39:F$59,2,TRUE),VLOOKUP(O5621/100,标准!E$3:F$23,2,TRUE)))</f>
        <v>72</v>
      </c>
      <c r="Q5621" s="125">
        <v>4.12</v>
      </c>
      <c r="R5621" s="71">
        <f>IF(Q5621=0,0,IF(A5621&lt;43,IF(F5621="女",IF(Q5621="",0,VLOOKUP(Q5621,标准!I$108:J$138,2,TRUE)),IF(Q5621="",0,VLOOKUP(Q5621,标准!I$74:J$104,2,TRUE))),IF(F5621="女",IF(Q5621="",0,VLOOKUP(Q5621,标准!I$39:J$69,2,TRUE)),IF(Q5621="",0,VLOOKUP(Q5621,标准!I$3:J$33,2,TRUE)))))</f>
        <v>68</v>
      </c>
      <c r="S5621" s="126">
        <v>33</v>
      </c>
      <c r="T5621" s="71">
        <f>IF(A5621&lt;43,IF(F5621="女",VLOOKUP(S5621,标准!G$108:H$138,2,TRUE),VLOOKUP(S5621,标准!G$74:H$99,2,TRUE)),IF(F5621="女",VLOOKUP(S5621,标准!G$39:H$69,2,TRUE),VLOOKUP(S5621,标准!G$3:H$28,2,TRUE)))</f>
        <v>66</v>
      </c>
      <c r="U5621" s="127">
        <v>9.5</v>
      </c>
      <c r="V5621" s="71">
        <f>IF(U5621=0,0,IF(A5621&lt;43,IF(F5621="女",IF(U5621="",0,VLOOKUP(U5621,标准!A$108:B$128,2,TRUE)),IF(U5621="",0,VLOOKUP(U5621,标准!A$74:B$94,2,TRUE))),IF(F5621="女",IF(U5621="",0,VLOOKUP(U5621,标准!A$39:B$59,2,TRUE)),IF(U5621="",0,VLOOKUP(U5621,标准!A$3:B$23,2,TRUE)))))</f>
        <v>68</v>
      </c>
      <c r="W5621" s="86">
        <f t="shared" si="87"/>
        <v>75</v>
      </c>
      <c r="X5621" s="87">
        <v>3.7</v>
      </c>
      <c r="Y5621" s="87">
        <v>3.7</v>
      </c>
      <c r="Z5621" s="91"/>
      <c r="AA5621" s="92"/>
    </row>
    <row r="5622" customHeight="1" spans="1:27">
      <c r="A5622" s="62">
        <v>42</v>
      </c>
      <c r="B5622" s="91">
        <v>5662</v>
      </c>
      <c r="C5622" s="154" t="s">
        <v>11329</v>
      </c>
      <c r="D5622" s="154" t="s">
        <v>11255</v>
      </c>
      <c r="E5622" s="154" t="s">
        <v>971</v>
      </c>
      <c r="F5622" s="154" t="s">
        <v>30</v>
      </c>
      <c r="G5622" s="155" t="s">
        <v>11330</v>
      </c>
      <c r="H5622" s="68">
        <v>167.8</v>
      </c>
      <c r="I5622" s="68">
        <v>62.3</v>
      </c>
      <c r="J5622" s="71">
        <f>IF(F5622="女",IF(H5622=0,0,VLOOKUP(I5622/(H5622*H5622/10000),标准!M$108:N$112,2,TRUE)),IF(H5622=0,0,VLOOKUP(I5622/(H5622*H5622/10000),标准!M$74:N$78,2,TRUE)))</f>
        <v>100</v>
      </c>
      <c r="K5622" s="72">
        <v>4927</v>
      </c>
      <c r="L5622" s="71">
        <f>IF(A5622&lt;43,IF(F5622="女",VLOOKUP(K5622,标准!K$108:L$128,2,TRUE),VLOOKUP(K5622,标准!K$74:L$94,2,TRUE)),IF(F5622="女",VLOOKUP(K5622,标准!K$39:L$59,2,TRUE),VLOOKUP(K5622,标准!K$3:L$23,2,TRUE)))</f>
        <v>95</v>
      </c>
      <c r="M5622" s="68">
        <v>18</v>
      </c>
      <c r="N5622" s="71">
        <f>IF(M5622="",0,IF(A5622&lt;43,IF(F5622="女",VLOOKUP(M5622,标准!C$108:D$128,2,TRUE),VLOOKUP(M5622,标准!C$74:D$94,2,TRUE)),IF(F5622="女",VLOOKUP(M5622,标准!C$39:D$59,2,TRUE),VLOOKUP(M5622,标准!C$3:D$23,2,TRUE))))</f>
        <v>80</v>
      </c>
      <c r="O5622" s="124">
        <v>220</v>
      </c>
      <c r="P5622" s="71">
        <f>IF(A5622&lt;43,IF(F5622="女",VLOOKUP(O5622/100,标准!E$108:F$128,2,TRUE),VLOOKUP(O5622/100,标准!E$74:F$94,2,TRUE)),IF(F5622="女",VLOOKUP(O5622/100,标准!E$39:F$59,2,TRUE),VLOOKUP(O5622/100,标准!E$3:F$23,2,TRUE)))</f>
        <v>66</v>
      </c>
      <c r="Q5622" s="125">
        <v>4.16</v>
      </c>
      <c r="R5622" s="71">
        <f>IF(Q5622=0,0,IF(A5622&lt;43,IF(F5622="女",IF(Q5622="",0,VLOOKUP(Q5622,标准!I$108:J$138,2,TRUE)),IF(Q5622="",0,VLOOKUP(Q5622,标准!I$74:J$104,2,TRUE))),IF(F5622="女",IF(Q5622="",0,VLOOKUP(Q5622,标准!I$39:J$69,2,TRUE)),IF(Q5622="",0,VLOOKUP(Q5622,标准!I$3:J$33,2,TRUE)))))</f>
        <v>66</v>
      </c>
      <c r="S5622" s="126">
        <v>11</v>
      </c>
      <c r="T5622" s="71">
        <f>IF(A5622&lt;43,IF(F5622="女",VLOOKUP(S5622,标准!G$108:H$138,2,TRUE),VLOOKUP(S5622,标准!G$74:H$99,2,TRUE)),IF(F5622="女",VLOOKUP(S5622,标准!G$39:H$69,2,TRUE),VLOOKUP(S5622,标准!G$3:H$28,2,TRUE)))</f>
        <v>64</v>
      </c>
      <c r="U5622" s="127">
        <v>7.3</v>
      </c>
      <c r="V5622" s="71">
        <f>IF(U5622=0,0,IF(A5622&lt;43,IF(F5622="女",IF(U5622="",0,VLOOKUP(U5622,标准!A$108:B$128,2,TRUE)),IF(U5622="",0,VLOOKUP(U5622,标准!A$74:B$94,2,TRUE))),IF(F5622="女",IF(U5622="",0,VLOOKUP(U5622,标准!A$39:B$59,2,TRUE)),IF(U5622="",0,VLOOKUP(U5622,标准!A$3:B$23,2,TRUE)))))</f>
        <v>78</v>
      </c>
      <c r="W5622" s="86">
        <f t="shared" si="87"/>
        <v>79.05</v>
      </c>
      <c r="X5622" s="87">
        <v>4.8</v>
      </c>
      <c r="Y5622" s="87">
        <v>4.6</v>
      </c>
      <c r="Z5622" s="91"/>
      <c r="AA5622" s="92"/>
    </row>
    <row r="5623" customHeight="1" spans="1:27">
      <c r="A5623" s="62">
        <v>42</v>
      </c>
      <c r="B5623" s="91">
        <v>5663</v>
      </c>
      <c r="C5623" s="154" t="s">
        <v>11331</v>
      </c>
      <c r="D5623" s="154" t="s">
        <v>11255</v>
      </c>
      <c r="E5623" s="154" t="s">
        <v>971</v>
      </c>
      <c r="F5623" s="154" t="s">
        <v>30</v>
      </c>
      <c r="G5623" s="155" t="s">
        <v>11332</v>
      </c>
      <c r="H5623" s="68">
        <v>172</v>
      </c>
      <c r="I5623" s="68">
        <v>88.8</v>
      </c>
      <c r="J5623" s="71">
        <f>IF(F5623="女",IF(H5623=0,0,VLOOKUP(I5623/(H5623*H5623/10000),标准!M$108:N$112,2,TRUE)),IF(H5623=0,0,VLOOKUP(I5623/(H5623*H5623/10000),标准!M$74:N$78,2,TRUE)))</f>
        <v>60</v>
      </c>
      <c r="K5623" s="72">
        <v>4271</v>
      </c>
      <c r="L5623" s="71">
        <f>IF(A5623&lt;43,IF(F5623="女",VLOOKUP(K5623,标准!K$108:L$128,2,TRUE),VLOOKUP(K5623,标准!K$74:L$94,2,TRUE)),IF(F5623="女",VLOOKUP(K5623,标准!K$39:L$59,2,TRUE),VLOOKUP(K5623,标准!K$3:L$23,2,TRUE)))</f>
        <v>78</v>
      </c>
      <c r="M5623" s="68">
        <v>15</v>
      </c>
      <c r="N5623" s="71">
        <f>IF(M5623="",0,IF(A5623&lt;43,IF(F5623="女",VLOOKUP(M5623,标准!C$108:D$128,2,TRUE),VLOOKUP(M5623,标准!C$74:D$94,2,TRUE)),IF(F5623="女",VLOOKUP(M5623,标准!C$39:D$59,2,TRUE),VLOOKUP(M5623,标准!C$3:D$23,2,TRUE))))</f>
        <v>76</v>
      </c>
      <c r="O5623" s="124">
        <v>220</v>
      </c>
      <c r="P5623" s="71">
        <f>IF(A5623&lt;43,IF(F5623="女",VLOOKUP(O5623/100,标准!E$108:F$128,2,TRUE),VLOOKUP(O5623/100,标准!E$74:F$94,2,TRUE)),IF(F5623="女",VLOOKUP(O5623/100,标准!E$39:F$59,2,TRUE),VLOOKUP(O5623/100,标准!E$3:F$23,2,TRUE)))</f>
        <v>66</v>
      </c>
      <c r="Q5623" s="125">
        <v>5.03</v>
      </c>
      <c r="R5623" s="71">
        <f>IF(Q5623=0,0,IF(A5623&lt;43,IF(F5623="女",IF(Q5623="",0,VLOOKUP(Q5623,标准!I$108:J$138,2,TRUE)),IF(Q5623="",0,VLOOKUP(Q5623,标准!I$74:J$104,2,TRUE))),IF(F5623="女",IF(Q5623="",0,VLOOKUP(Q5623,标准!I$39:J$69,2,TRUE)),IF(Q5623="",0,VLOOKUP(Q5623,标准!I$3:J$33,2,TRUE)))))</f>
        <v>40</v>
      </c>
      <c r="S5623" s="126">
        <v>2</v>
      </c>
      <c r="T5623" s="71">
        <f>IF(A5623&lt;43,IF(F5623="女",VLOOKUP(S5623,标准!G$108:H$138,2,TRUE),VLOOKUP(S5623,标准!G$74:H$99,2,TRUE)),IF(F5623="女",VLOOKUP(S5623,标准!G$39:H$69,2,TRUE),VLOOKUP(S5623,标准!G$3:H$28,2,TRUE)))</f>
        <v>0</v>
      </c>
      <c r="U5623" s="127">
        <v>8.1</v>
      </c>
      <c r="V5623" s="71">
        <f>IF(U5623=0,0,IF(A5623&lt;43,IF(F5623="女",IF(U5623="",0,VLOOKUP(U5623,标准!A$108:B$128,2,TRUE)),IF(U5623="",0,VLOOKUP(U5623,标准!A$74:B$94,2,TRUE))),IF(F5623="女",IF(U5623="",0,VLOOKUP(U5623,标准!A$39:B$59,2,TRUE)),IF(U5623="",0,VLOOKUP(U5623,标准!A$3:B$23,2,TRUE)))))</f>
        <v>70</v>
      </c>
      <c r="W5623" s="86">
        <f t="shared" si="87"/>
        <v>56.9</v>
      </c>
      <c r="X5623" s="87">
        <v>4</v>
      </c>
      <c r="Y5623" s="87">
        <v>4.2</v>
      </c>
      <c r="Z5623" s="91"/>
      <c r="AA5623" s="92"/>
    </row>
    <row r="5624" customHeight="1" spans="1:27">
      <c r="A5624" s="62">
        <v>42</v>
      </c>
      <c r="B5624" s="91">
        <v>5664</v>
      </c>
      <c r="C5624" s="154" t="s">
        <v>11333</v>
      </c>
      <c r="D5624" s="154" t="s">
        <v>11255</v>
      </c>
      <c r="E5624" s="154" t="s">
        <v>971</v>
      </c>
      <c r="F5624" s="154" t="s">
        <v>30</v>
      </c>
      <c r="G5624" s="155" t="s">
        <v>11334</v>
      </c>
      <c r="H5624" s="68">
        <v>182.8</v>
      </c>
      <c r="I5624" s="68">
        <v>85.5</v>
      </c>
      <c r="J5624" s="71">
        <f>IF(F5624="女",IF(H5624=0,0,VLOOKUP(I5624/(H5624*H5624/10000),标准!M$108:N$112,2,TRUE)),IF(H5624=0,0,VLOOKUP(I5624/(H5624*H5624/10000),标准!M$74:N$78,2,TRUE)))</f>
        <v>80</v>
      </c>
      <c r="K5624" s="72">
        <v>5269</v>
      </c>
      <c r="L5624" s="71">
        <f>IF(A5624&lt;43,IF(F5624="女",VLOOKUP(K5624,标准!K$108:L$128,2,TRUE),VLOOKUP(K5624,标准!K$74:L$94,2,TRUE)),IF(F5624="女",VLOOKUP(K5624,标准!K$39:L$59,2,TRUE),VLOOKUP(K5624,标准!K$3:L$23,2,TRUE)))</f>
        <v>100</v>
      </c>
      <c r="M5624" s="68">
        <v>20</v>
      </c>
      <c r="N5624" s="71">
        <f>IF(M5624="",0,IF(A5624&lt;43,IF(F5624="女",VLOOKUP(M5624,标准!C$108:D$128,2,TRUE),VLOOKUP(M5624,标准!C$74:D$94,2,TRUE)),IF(F5624="女",VLOOKUP(M5624,标准!C$39:D$59,2,TRUE),VLOOKUP(M5624,标准!C$3:D$23,2,TRUE))))</f>
        <v>85</v>
      </c>
      <c r="O5624" s="124">
        <v>216</v>
      </c>
      <c r="P5624" s="71">
        <f>IF(A5624&lt;43,IF(F5624="女",VLOOKUP(O5624/100,标准!E$108:F$128,2,TRUE),VLOOKUP(O5624/100,标准!E$74:F$94,2,TRUE)),IF(F5624="女",VLOOKUP(O5624/100,标准!E$39:F$59,2,TRUE),VLOOKUP(O5624/100,标准!E$3:F$23,2,TRUE)))</f>
        <v>64</v>
      </c>
      <c r="Q5624" s="125">
        <v>4.24</v>
      </c>
      <c r="R5624" s="71">
        <f>IF(Q5624=0,0,IF(A5624&lt;43,IF(F5624="女",IF(Q5624="",0,VLOOKUP(Q5624,标准!I$108:J$138,2,TRUE)),IF(Q5624="",0,VLOOKUP(Q5624,标准!I$74:J$104,2,TRUE))),IF(F5624="女",IF(Q5624="",0,VLOOKUP(Q5624,标准!I$39:J$69,2,TRUE)),IF(Q5624="",0,VLOOKUP(Q5624,标准!I$3:J$33,2,TRUE)))))</f>
        <v>62</v>
      </c>
      <c r="S5624" s="126">
        <v>2</v>
      </c>
      <c r="T5624" s="71">
        <f>IF(A5624&lt;43,IF(F5624="女",VLOOKUP(S5624,标准!G$108:H$138,2,TRUE),VLOOKUP(S5624,标准!G$74:H$99,2,TRUE)),IF(F5624="女",VLOOKUP(S5624,标准!G$39:H$69,2,TRUE),VLOOKUP(S5624,标准!G$3:H$28,2,TRUE)))</f>
        <v>0</v>
      </c>
      <c r="U5624" s="127">
        <v>7.8</v>
      </c>
      <c r="V5624" s="71">
        <f>IF(U5624=0,0,IF(A5624&lt;43,IF(F5624="女",IF(U5624="",0,VLOOKUP(U5624,标准!A$108:B$128,2,TRUE)),IF(U5624="",0,VLOOKUP(U5624,标准!A$74:B$94,2,TRUE))),IF(F5624="女",IF(U5624="",0,VLOOKUP(U5624,标准!A$39:B$59,2,TRUE)),IF(U5624="",0,VLOOKUP(U5624,标准!A$3:B$23,2,TRUE)))))</f>
        <v>72</v>
      </c>
      <c r="W5624" s="86">
        <f t="shared" si="87"/>
        <v>68.7</v>
      </c>
      <c r="X5624" s="87">
        <v>4</v>
      </c>
      <c r="Y5624" s="87">
        <v>4.1</v>
      </c>
      <c r="Z5624" s="91"/>
      <c r="AA5624" s="92"/>
    </row>
    <row r="5625" customHeight="1" spans="1:27">
      <c r="A5625" s="62">
        <v>42</v>
      </c>
      <c r="B5625" s="91">
        <v>5665</v>
      </c>
      <c r="C5625" s="154" t="s">
        <v>11335</v>
      </c>
      <c r="D5625" s="154" t="s">
        <v>11255</v>
      </c>
      <c r="E5625" s="154" t="s">
        <v>971</v>
      </c>
      <c r="F5625" s="154" t="s">
        <v>34</v>
      </c>
      <c r="G5625" s="155" t="s">
        <v>11336</v>
      </c>
      <c r="H5625" s="68">
        <v>162.8</v>
      </c>
      <c r="I5625" s="68">
        <v>62.9</v>
      </c>
      <c r="J5625" s="71">
        <f>IF(F5625="女",IF(H5625=0,0,VLOOKUP(I5625/(H5625*H5625/10000),标准!M$108:N$112,2,TRUE)),IF(H5625=0,0,VLOOKUP(I5625/(H5625*H5625/10000),标准!M$74:N$78,2,TRUE)))</f>
        <v>100</v>
      </c>
      <c r="K5625" s="72">
        <v>2800</v>
      </c>
      <c r="L5625" s="71">
        <f>IF(A5625&lt;43,IF(F5625="女",VLOOKUP(K5625,标准!K$108:L$128,2,TRUE),VLOOKUP(K5625,标准!K$74:L$94,2,TRUE)),IF(F5625="女",VLOOKUP(K5625,标准!K$39:L$59,2,TRUE),VLOOKUP(K5625,标准!K$3:L$23,2,TRUE)))</f>
        <v>76</v>
      </c>
      <c r="M5625" s="68">
        <v>20</v>
      </c>
      <c r="N5625" s="71">
        <f>IF(M5625="",0,IF(A5625&lt;43,IF(F5625="女",VLOOKUP(M5625,标准!C$108:D$128,2,TRUE),VLOOKUP(M5625,标准!C$74:D$94,2,TRUE)),IF(F5625="女",VLOOKUP(M5625,标准!C$39:D$59,2,TRUE),VLOOKUP(M5625,标准!C$3:D$23,2,TRUE))))</f>
        <v>80</v>
      </c>
      <c r="O5625" s="124">
        <v>155</v>
      </c>
      <c r="P5625" s="71">
        <f>IF(A5625&lt;43,IF(F5625="女",VLOOKUP(O5625/100,标准!E$108:F$128,2,TRUE),VLOOKUP(O5625/100,标准!E$74:F$94,2,TRUE)),IF(F5625="女",VLOOKUP(O5625/100,标准!E$39:F$59,2,TRUE),VLOOKUP(O5625/100,标准!E$3:F$23,2,TRUE)))</f>
        <v>62</v>
      </c>
      <c r="Q5625" s="125">
        <v>5.39</v>
      </c>
      <c r="R5625" s="71">
        <f>IF(Q5625=0,0,IF(A5625&lt;43,IF(F5625="女",IF(Q5625="",0,VLOOKUP(Q5625,标准!I$108:J$138,2,TRUE)),IF(Q5625="",0,VLOOKUP(Q5625,标准!I$74:J$104,2,TRUE))),IF(F5625="女",IF(Q5625="",0,VLOOKUP(Q5625,标准!I$39:J$69,2,TRUE)),IF(Q5625="",0,VLOOKUP(Q5625,标准!I$3:J$33,2,TRUE)))))</f>
        <v>0</v>
      </c>
      <c r="S5625" s="126">
        <v>27</v>
      </c>
      <c r="T5625" s="71">
        <f>IF(A5625&lt;43,IF(F5625="女",VLOOKUP(S5625,标准!G$108:H$138,2,TRUE),VLOOKUP(S5625,标准!G$74:H$99,2,TRUE)),IF(F5625="女",VLOOKUP(S5625,标准!G$39:H$69,2,TRUE),VLOOKUP(S5625,标准!G$3:H$28,2,TRUE)))</f>
        <v>60</v>
      </c>
      <c r="U5625" s="127">
        <v>10.5</v>
      </c>
      <c r="V5625" s="71">
        <f>IF(U5625=0,0,IF(A5625&lt;43,IF(F5625="女",IF(U5625="",0,VLOOKUP(U5625,标准!A$108:B$128,2,TRUE)),IF(U5625="",0,VLOOKUP(U5625,标准!A$74:B$94,2,TRUE))),IF(F5625="女",IF(U5625="",0,VLOOKUP(U5625,标准!A$39:B$59,2,TRUE)),IF(U5625="",0,VLOOKUP(U5625,标准!A$3:B$23,2,TRUE)))))</f>
        <v>50</v>
      </c>
      <c r="W5625" s="86">
        <f t="shared" si="87"/>
        <v>56.6</v>
      </c>
      <c r="X5625" s="87">
        <v>4.6</v>
      </c>
      <c r="Y5625" s="87">
        <v>4.5</v>
      </c>
      <c r="Z5625" s="91"/>
      <c r="AA5625" s="92"/>
    </row>
    <row r="5626" customHeight="1" spans="1:27">
      <c r="A5626" s="62">
        <v>42</v>
      </c>
      <c r="B5626" s="91">
        <v>5666</v>
      </c>
      <c r="C5626" s="154" t="s">
        <v>11337</v>
      </c>
      <c r="D5626" s="154" t="s">
        <v>11255</v>
      </c>
      <c r="E5626" s="154" t="s">
        <v>971</v>
      </c>
      <c r="F5626" s="154" t="s">
        <v>30</v>
      </c>
      <c r="G5626" s="155" t="s">
        <v>11338</v>
      </c>
      <c r="H5626" s="68">
        <v>175.1</v>
      </c>
      <c r="I5626" s="68">
        <v>72.5</v>
      </c>
      <c r="J5626" s="71">
        <f>IF(F5626="女",IF(H5626=0,0,VLOOKUP(I5626/(H5626*H5626/10000),标准!M$108:N$112,2,TRUE)),IF(H5626=0,0,VLOOKUP(I5626/(H5626*H5626/10000),标准!M$74:N$78,2,TRUE)))</f>
        <v>100</v>
      </c>
      <c r="K5626" s="72">
        <v>4849</v>
      </c>
      <c r="L5626" s="71">
        <f>IF(A5626&lt;43,IF(F5626="女",VLOOKUP(K5626,标准!K$108:L$128,2,TRUE),VLOOKUP(K5626,标准!K$74:L$94,2,TRUE)),IF(F5626="女",VLOOKUP(K5626,标准!K$39:L$59,2,TRUE),VLOOKUP(K5626,标准!K$3:L$23,2,TRUE)))</f>
        <v>90</v>
      </c>
      <c r="M5626" s="68">
        <v>22</v>
      </c>
      <c r="N5626" s="71">
        <f>IF(M5626="",0,IF(A5626&lt;43,IF(F5626="女",VLOOKUP(M5626,标准!C$108:D$128,2,TRUE),VLOOKUP(M5626,标准!C$74:D$94,2,TRUE)),IF(F5626="女",VLOOKUP(M5626,标准!C$39:D$59,2,TRUE),VLOOKUP(M5626,标准!C$3:D$23,2,TRUE))))</f>
        <v>90</v>
      </c>
      <c r="O5626" s="124">
        <v>210</v>
      </c>
      <c r="P5626" s="71">
        <f>IF(A5626&lt;43,IF(F5626="女",VLOOKUP(O5626/100,标准!E$108:F$128,2,TRUE),VLOOKUP(O5626/100,标准!E$74:F$94,2,TRUE)),IF(F5626="女",VLOOKUP(O5626/100,标准!E$39:F$59,2,TRUE),VLOOKUP(O5626/100,标准!E$3:F$23,2,TRUE)))</f>
        <v>60</v>
      </c>
      <c r="Q5626" s="125">
        <v>4.2</v>
      </c>
      <c r="R5626" s="71">
        <f>IF(Q5626=0,0,IF(A5626&lt;43,IF(F5626="女",IF(Q5626="",0,VLOOKUP(Q5626,标准!I$108:J$138,2,TRUE)),IF(Q5626="",0,VLOOKUP(Q5626,标准!I$74:J$104,2,TRUE))),IF(F5626="女",IF(Q5626="",0,VLOOKUP(Q5626,标准!I$39:J$69,2,TRUE)),IF(Q5626="",0,VLOOKUP(Q5626,标准!I$3:J$33,2,TRUE)))))</f>
        <v>64</v>
      </c>
      <c r="S5626" s="126">
        <v>2</v>
      </c>
      <c r="T5626" s="71">
        <f>IF(A5626&lt;43,IF(F5626="女",VLOOKUP(S5626,标准!G$108:H$138,2,TRUE),VLOOKUP(S5626,标准!G$74:H$99,2,TRUE)),IF(F5626="女",VLOOKUP(S5626,标准!G$39:H$69,2,TRUE),VLOOKUP(S5626,标准!G$3:H$28,2,TRUE)))</f>
        <v>0</v>
      </c>
      <c r="U5626" s="127">
        <v>7.4</v>
      </c>
      <c r="V5626" s="71">
        <f>IF(U5626=0,0,IF(A5626&lt;43,IF(F5626="女",IF(U5626="",0,VLOOKUP(U5626,标准!A$108:B$128,2,TRUE)),IF(U5626="",0,VLOOKUP(U5626,标准!A$74:B$94,2,TRUE))),IF(F5626="女",IF(U5626="",0,VLOOKUP(U5626,标准!A$39:B$59,2,TRUE)),IF(U5626="",0,VLOOKUP(U5626,标准!A$3:B$23,2,TRUE)))))</f>
        <v>76</v>
      </c>
      <c r="W5626" s="86">
        <f t="shared" si="87"/>
        <v>71.5</v>
      </c>
      <c r="X5626" s="87">
        <v>4.5</v>
      </c>
      <c r="Y5626" s="87">
        <v>4.5</v>
      </c>
      <c r="Z5626" s="91"/>
      <c r="AA5626" s="92"/>
    </row>
    <row r="5627" customHeight="1" spans="1:27">
      <c r="A5627" s="62">
        <v>42</v>
      </c>
      <c r="B5627" s="91">
        <v>5667</v>
      </c>
      <c r="C5627" s="154" t="s">
        <v>11339</v>
      </c>
      <c r="D5627" s="154" t="s">
        <v>11340</v>
      </c>
      <c r="E5627" s="154" t="s">
        <v>971</v>
      </c>
      <c r="F5627" s="154" t="s">
        <v>30</v>
      </c>
      <c r="G5627" s="155" t="s">
        <v>11341</v>
      </c>
      <c r="H5627" s="68">
        <v>172</v>
      </c>
      <c r="I5627" s="68">
        <v>65.8</v>
      </c>
      <c r="J5627" s="71">
        <f>IF(F5627="女",IF(H5627=0,0,VLOOKUP(I5627/(H5627*H5627/10000),标准!M$108:N$112,2,TRUE)),IF(H5627=0,0,VLOOKUP(I5627/(H5627*H5627/10000),标准!M$74:N$78,2,TRUE)))</f>
        <v>100</v>
      </c>
      <c r="K5627" s="72">
        <v>4827</v>
      </c>
      <c r="L5627" s="71">
        <f>IF(A5627&lt;43,IF(F5627="女",VLOOKUP(K5627,标准!K$108:L$128,2,TRUE),VLOOKUP(K5627,标准!K$74:L$94,2,TRUE)),IF(F5627="女",VLOOKUP(K5627,标准!K$39:L$59,2,TRUE),VLOOKUP(K5627,标准!K$3:L$23,2,TRUE)))</f>
        <v>90</v>
      </c>
      <c r="M5627" s="68">
        <v>9</v>
      </c>
      <c r="N5627" s="71">
        <f>IF(M5627="",0,IF(A5627&lt;43,IF(F5627="女",VLOOKUP(M5627,标准!C$108:D$128,2,TRUE),VLOOKUP(M5627,标准!C$74:D$94,2,TRUE)),IF(F5627="女",VLOOKUP(M5627,标准!C$39:D$59,2,TRUE),VLOOKUP(M5627,标准!C$3:D$23,2,TRUE))))</f>
        <v>66</v>
      </c>
      <c r="O5627" s="75"/>
      <c r="P5627" s="71">
        <f>IF(A5627&lt;43,IF(F5627="女",VLOOKUP(O5627/100,标准!E$108:F$128,2,TRUE),VLOOKUP(O5627/100,标准!E$74:F$94,2,TRUE)),IF(F5627="女",VLOOKUP(O5627/100,标准!E$39:F$59,2,TRUE),VLOOKUP(O5627/100,标准!E$3:F$23,2,TRUE)))</f>
        <v>0</v>
      </c>
      <c r="Q5627" s="79"/>
      <c r="R5627" s="71">
        <f>IF(Q5627=0,0,IF(A5627&lt;43,IF(F5627="女",IF(Q5627="",0,VLOOKUP(Q5627,标准!I$108:J$138,2,TRUE)),IF(Q5627="",0,VLOOKUP(Q5627,标准!I$74:J$104,2,TRUE))),IF(F5627="女",IF(Q5627="",0,VLOOKUP(Q5627,标准!I$39:J$69,2,TRUE)),IF(Q5627="",0,VLOOKUP(Q5627,标准!I$3:J$33,2,TRUE)))))</f>
        <v>0</v>
      </c>
      <c r="S5627" s="80"/>
      <c r="T5627" s="71">
        <f>IF(A5627&lt;43,IF(F5627="女",VLOOKUP(S5627,标准!G$108:H$138,2,TRUE),VLOOKUP(S5627,标准!G$74:H$99,2,TRUE)),IF(F5627="女",VLOOKUP(S5627,标准!G$39:H$69,2,TRUE),VLOOKUP(S5627,标准!G$3:H$28,2,TRUE)))</f>
        <v>0</v>
      </c>
      <c r="U5627" s="86"/>
      <c r="V5627" s="71">
        <f>IF(U5627=0,0,IF(A5627&lt;43,IF(F5627="女",IF(U5627="",0,VLOOKUP(U5627,标准!A$108:B$128,2,TRUE)),IF(U5627="",0,VLOOKUP(U5627,标准!A$74:B$94,2,TRUE))),IF(F5627="女",IF(U5627="",0,VLOOKUP(U5627,标准!A$39:B$59,2,TRUE)),IF(U5627="",0,VLOOKUP(U5627,标准!A$3:B$23,2,TRUE)))))</f>
        <v>0</v>
      </c>
      <c r="W5627" s="86">
        <f t="shared" si="87"/>
        <v>35.1</v>
      </c>
      <c r="X5627" s="87">
        <v>4.1</v>
      </c>
      <c r="Y5627" s="87">
        <v>4</v>
      </c>
      <c r="Z5627" s="91"/>
      <c r="AA5627" s="92"/>
    </row>
    <row r="5628" customHeight="1" spans="1:27">
      <c r="A5628" s="62">
        <v>42</v>
      </c>
      <c r="B5628" s="91">
        <v>5668</v>
      </c>
      <c r="C5628" s="154" t="s">
        <v>11342</v>
      </c>
      <c r="D5628" s="154" t="s">
        <v>11340</v>
      </c>
      <c r="E5628" s="154" t="s">
        <v>971</v>
      </c>
      <c r="F5628" s="154" t="s">
        <v>30</v>
      </c>
      <c r="G5628" s="155" t="s">
        <v>11343</v>
      </c>
      <c r="H5628" s="68"/>
      <c r="I5628" s="68"/>
      <c r="J5628" s="71">
        <f>IF(F5628="女",IF(H5628=0,0,VLOOKUP(I5628/(H5628*H5628/10000),标准!M$108:N$112,2,TRUE)),IF(H5628=0,0,VLOOKUP(I5628/(H5628*H5628/10000),标准!M$74:N$78,2,TRUE)))</f>
        <v>0</v>
      </c>
      <c r="K5628" s="72"/>
      <c r="L5628" s="71">
        <f>IF(A5628&lt;43,IF(F5628="女",VLOOKUP(K5628,标准!K$108:L$128,2,TRUE),VLOOKUP(K5628,标准!K$74:L$94,2,TRUE)),IF(F5628="女",VLOOKUP(K5628,标准!K$39:L$59,2,TRUE),VLOOKUP(K5628,标准!K$3:L$23,2,TRUE)))</f>
        <v>0</v>
      </c>
      <c r="M5628" s="68">
        <v>0</v>
      </c>
      <c r="N5628" s="71">
        <f>IF(M5628="",0,IF(A5628&lt;43,IF(F5628="女",VLOOKUP(M5628,标准!C$108:D$128,2,TRUE),VLOOKUP(M5628,标准!C$74:D$94,2,TRUE)),IF(F5628="女",VLOOKUP(M5628,标准!C$39:D$59,2,TRUE),VLOOKUP(M5628,标准!C$3:D$23,2,TRUE))))</f>
        <v>20</v>
      </c>
      <c r="O5628" s="75"/>
      <c r="P5628" s="71">
        <f>IF(A5628&lt;43,IF(F5628="女",VLOOKUP(O5628/100,标准!E$108:F$128,2,TRUE),VLOOKUP(O5628/100,标准!E$74:F$94,2,TRUE)),IF(F5628="女",VLOOKUP(O5628/100,标准!E$39:F$59,2,TRUE),VLOOKUP(O5628/100,标准!E$3:F$23,2,TRUE)))</f>
        <v>0</v>
      </c>
      <c r="Q5628" s="79"/>
      <c r="R5628" s="71">
        <f>IF(Q5628=0,0,IF(A5628&lt;43,IF(F5628="女",IF(Q5628="",0,VLOOKUP(Q5628,标准!I$108:J$138,2,TRUE)),IF(Q5628="",0,VLOOKUP(Q5628,标准!I$74:J$104,2,TRUE))),IF(F5628="女",IF(Q5628="",0,VLOOKUP(Q5628,标准!I$39:J$69,2,TRUE)),IF(Q5628="",0,VLOOKUP(Q5628,标准!I$3:J$33,2,TRUE)))))</f>
        <v>0</v>
      </c>
      <c r="S5628" s="80"/>
      <c r="T5628" s="71">
        <f>IF(A5628&lt;43,IF(F5628="女",VLOOKUP(S5628,标准!G$108:H$138,2,TRUE),VLOOKUP(S5628,标准!G$74:H$99,2,TRUE)),IF(F5628="女",VLOOKUP(S5628,标准!G$39:H$69,2,TRUE),VLOOKUP(S5628,标准!G$3:H$28,2,TRUE)))</f>
        <v>0</v>
      </c>
      <c r="U5628" s="86"/>
      <c r="V5628" s="71">
        <f>IF(U5628=0,0,IF(A5628&lt;43,IF(F5628="女",IF(U5628="",0,VLOOKUP(U5628,标准!A$108:B$128,2,TRUE)),IF(U5628="",0,VLOOKUP(U5628,标准!A$74:B$94,2,TRUE))),IF(F5628="女",IF(U5628="",0,VLOOKUP(U5628,标准!A$39:B$59,2,TRUE)),IF(U5628="",0,VLOOKUP(U5628,标准!A$3:B$23,2,TRUE)))))</f>
        <v>0</v>
      </c>
      <c r="W5628" s="86">
        <f t="shared" si="87"/>
        <v>2</v>
      </c>
      <c r="X5628" s="87"/>
      <c r="Y5628" s="87"/>
      <c r="Z5628" s="91"/>
      <c r="AA5628" s="92"/>
    </row>
    <row r="5629" customHeight="1" spans="1:27">
      <c r="A5629" s="62">
        <v>42</v>
      </c>
      <c r="B5629" s="91">
        <v>5669</v>
      </c>
      <c r="C5629" s="154" t="s">
        <v>11344</v>
      </c>
      <c r="D5629" s="154" t="s">
        <v>11340</v>
      </c>
      <c r="E5629" s="154" t="s">
        <v>971</v>
      </c>
      <c r="F5629" s="154" t="s">
        <v>30</v>
      </c>
      <c r="G5629" s="155" t="s">
        <v>11345</v>
      </c>
      <c r="H5629" s="68">
        <v>168.5</v>
      </c>
      <c r="I5629" s="68">
        <v>82.8</v>
      </c>
      <c r="J5629" s="71">
        <f>IF(F5629="女",IF(H5629=0,0,VLOOKUP(I5629/(H5629*H5629/10000),标准!M$108:N$112,2,TRUE)),IF(H5629=0,0,VLOOKUP(I5629/(H5629*H5629/10000),标准!M$74:N$78,2,TRUE)))</f>
        <v>60</v>
      </c>
      <c r="K5629" s="72">
        <v>4793</v>
      </c>
      <c r="L5629" s="71">
        <f>IF(A5629&lt;43,IF(F5629="女",VLOOKUP(K5629,标准!K$108:L$128,2,TRUE),VLOOKUP(K5629,标准!K$74:L$94,2,TRUE)),IF(F5629="女",VLOOKUP(K5629,标准!K$39:L$59,2,TRUE),VLOOKUP(K5629,标准!K$3:L$23,2,TRUE)))</f>
        <v>85</v>
      </c>
      <c r="M5629" s="68">
        <v>11</v>
      </c>
      <c r="N5629" s="71">
        <f>IF(M5629="",0,IF(A5629&lt;43,IF(F5629="女",VLOOKUP(M5629,标准!C$108:D$128,2,TRUE),VLOOKUP(M5629,标准!C$74:D$94,2,TRUE)),IF(F5629="女",VLOOKUP(M5629,标准!C$39:D$59,2,TRUE),VLOOKUP(M5629,标准!C$3:D$23,2,TRUE))))</f>
        <v>70</v>
      </c>
      <c r="O5629" s="124">
        <v>211</v>
      </c>
      <c r="P5629" s="71">
        <f>IF(A5629&lt;43,IF(F5629="女",VLOOKUP(O5629/100,标准!E$108:F$128,2,TRUE),VLOOKUP(O5629/100,标准!E$74:F$94,2,TRUE)),IF(F5629="女",VLOOKUP(O5629/100,标准!E$39:F$59,2,TRUE),VLOOKUP(O5629/100,标准!E$3:F$23,2,TRUE)))</f>
        <v>60</v>
      </c>
      <c r="Q5629" s="125">
        <v>4.46</v>
      </c>
      <c r="R5629" s="71">
        <f>IF(Q5629=0,0,IF(A5629&lt;43,IF(F5629="女",IF(Q5629="",0,VLOOKUP(Q5629,标准!I$108:J$138,2,TRUE)),IF(Q5629="",0,VLOOKUP(Q5629,标准!I$74:J$104,2,TRUE))),IF(F5629="女",IF(Q5629="",0,VLOOKUP(Q5629,标准!I$39:J$69,2,TRUE)),IF(Q5629="",0,VLOOKUP(Q5629,标准!I$3:J$33,2,TRUE)))))</f>
        <v>50</v>
      </c>
      <c r="S5629" s="126">
        <v>2</v>
      </c>
      <c r="T5629" s="71">
        <f>IF(A5629&lt;43,IF(F5629="女",VLOOKUP(S5629,标准!G$108:H$138,2,TRUE),VLOOKUP(S5629,标准!G$74:H$99,2,TRUE)),IF(F5629="女",VLOOKUP(S5629,标准!G$39:H$69,2,TRUE),VLOOKUP(S5629,标准!G$3:H$28,2,TRUE)))</f>
        <v>0</v>
      </c>
      <c r="U5629" s="127">
        <v>6.8</v>
      </c>
      <c r="V5629" s="71">
        <f>IF(U5629=0,0,IF(A5629&lt;43,IF(F5629="女",IF(U5629="",0,VLOOKUP(U5629,标准!A$108:B$128,2,TRUE)),IF(U5629="",0,VLOOKUP(U5629,标准!A$74:B$94,2,TRUE))),IF(F5629="女",IF(U5629="",0,VLOOKUP(U5629,标准!A$39:B$59,2,TRUE)),IF(U5629="",0,VLOOKUP(U5629,标准!A$3:B$23,2,TRUE)))))</f>
        <v>95</v>
      </c>
      <c r="W5629" s="86">
        <f t="shared" si="87"/>
        <v>63.75</v>
      </c>
      <c r="X5629" s="87">
        <v>4.6</v>
      </c>
      <c r="Y5629" s="87">
        <v>4.5</v>
      </c>
      <c r="Z5629" s="91"/>
      <c r="AA5629" s="92"/>
    </row>
    <row r="5630" customHeight="1" spans="1:27">
      <c r="A5630" s="62">
        <v>42</v>
      </c>
      <c r="B5630" s="91">
        <v>5670</v>
      </c>
      <c r="C5630" s="154" t="s">
        <v>11346</v>
      </c>
      <c r="D5630" s="154" t="s">
        <v>11340</v>
      </c>
      <c r="E5630" s="154" t="s">
        <v>971</v>
      </c>
      <c r="F5630" s="154" t="s">
        <v>30</v>
      </c>
      <c r="G5630" s="155" t="s">
        <v>11347</v>
      </c>
      <c r="H5630" s="68">
        <v>168.4</v>
      </c>
      <c r="I5630" s="68">
        <v>54.8</v>
      </c>
      <c r="J5630" s="71">
        <f>IF(F5630="女",IF(H5630=0,0,VLOOKUP(I5630/(H5630*H5630/10000),标准!M$108:N$112,2,TRUE)),IF(H5630=0,0,VLOOKUP(I5630/(H5630*H5630/10000),标准!M$74:N$78,2,TRUE)))</f>
        <v>100</v>
      </c>
      <c r="K5630" s="72">
        <v>4025</v>
      </c>
      <c r="L5630" s="71">
        <f>IF(A5630&lt;43,IF(F5630="女",VLOOKUP(K5630,标准!K$108:L$128,2,TRUE),VLOOKUP(K5630,标准!K$74:L$94,2,TRUE)),IF(F5630="女",VLOOKUP(K5630,标准!K$39:L$59,2,TRUE),VLOOKUP(K5630,标准!K$3:L$23,2,TRUE)))</f>
        <v>74</v>
      </c>
      <c r="M5630" s="68">
        <v>10</v>
      </c>
      <c r="N5630" s="71">
        <f>IF(M5630="",0,IF(A5630&lt;43,IF(F5630="女",VLOOKUP(M5630,标准!C$108:D$128,2,TRUE),VLOOKUP(M5630,标准!C$74:D$94,2,TRUE)),IF(F5630="女",VLOOKUP(M5630,标准!C$39:D$59,2,TRUE),VLOOKUP(M5630,标准!C$3:D$23,2,TRUE))))</f>
        <v>68</v>
      </c>
      <c r="O5630" s="124">
        <v>225</v>
      </c>
      <c r="P5630" s="71">
        <f>IF(A5630&lt;43,IF(F5630="女",VLOOKUP(O5630/100,标准!E$108:F$128,2,TRUE),VLOOKUP(O5630/100,标准!E$74:F$94,2,TRUE)),IF(F5630="女",VLOOKUP(O5630/100,标准!E$39:F$59,2,TRUE),VLOOKUP(O5630/100,标准!E$3:F$23,2,TRUE)))</f>
        <v>68</v>
      </c>
      <c r="Q5630" s="125">
        <v>4.27</v>
      </c>
      <c r="R5630" s="71">
        <f>IF(Q5630=0,0,IF(A5630&lt;43,IF(F5630="女",IF(Q5630="",0,VLOOKUP(Q5630,标准!I$108:J$138,2,TRUE)),IF(Q5630="",0,VLOOKUP(Q5630,标准!I$74:J$104,2,TRUE))),IF(F5630="女",IF(Q5630="",0,VLOOKUP(Q5630,标准!I$39:J$69,2,TRUE)),IF(Q5630="",0,VLOOKUP(Q5630,标准!I$3:J$33,2,TRUE)))))</f>
        <v>62</v>
      </c>
      <c r="S5630" s="126">
        <v>6</v>
      </c>
      <c r="T5630" s="71">
        <f>IF(A5630&lt;43,IF(F5630="女",VLOOKUP(S5630,标准!G$108:H$138,2,TRUE),VLOOKUP(S5630,标准!G$74:H$99,2,TRUE)),IF(F5630="女",VLOOKUP(S5630,标准!G$39:H$69,2,TRUE),VLOOKUP(S5630,标准!G$3:H$28,2,TRUE)))</f>
        <v>20</v>
      </c>
      <c r="U5630" s="127">
        <v>7.2</v>
      </c>
      <c r="V5630" s="71">
        <f>IF(U5630=0,0,IF(A5630&lt;43,IF(F5630="女",IF(U5630="",0,VLOOKUP(U5630,标准!A$108:B$128,2,TRUE)),IF(U5630="",0,VLOOKUP(U5630,标准!A$74:B$94,2,TRUE))),IF(F5630="女",IF(U5630="",0,VLOOKUP(U5630,标准!A$39:B$59,2,TRUE)),IF(U5630="",0,VLOOKUP(U5630,标准!A$3:B$23,2,TRUE)))))</f>
        <v>78</v>
      </c>
      <c r="W5630" s="86">
        <f t="shared" si="87"/>
        <v>69.7</v>
      </c>
      <c r="X5630" s="87">
        <v>4.1</v>
      </c>
      <c r="Y5630" s="87">
        <v>4.1</v>
      </c>
      <c r="Z5630" s="91"/>
      <c r="AA5630" s="92"/>
    </row>
    <row r="5631" customHeight="1" spans="1:27">
      <c r="A5631" s="62">
        <v>42</v>
      </c>
      <c r="B5631" s="91">
        <v>5671</v>
      </c>
      <c r="C5631" s="154" t="s">
        <v>11348</v>
      </c>
      <c r="D5631" s="154" t="s">
        <v>11340</v>
      </c>
      <c r="E5631" s="154" t="s">
        <v>971</v>
      </c>
      <c r="F5631" s="154" t="s">
        <v>30</v>
      </c>
      <c r="G5631" s="155" t="s">
        <v>11349</v>
      </c>
      <c r="H5631" s="68">
        <v>176.6</v>
      </c>
      <c r="I5631" s="68">
        <v>79</v>
      </c>
      <c r="J5631" s="71">
        <f>IF(F5631="女",IF(H5631=0,0,VLOOKUP(I5631/(H5631*H5631/10000),标准!M$108:N$112,2,TRUE)),IF(H5631=0,0,VLOOKUP(I5631/(H5631*H5631/10000),标准!M$74:N$78,2,TRUE)))</f>
        <v>80</v>
      </c>
      <c r="K5631" s="72">
        <v>5037</v>
      </c>
      <c r="L5631" s="71">
        <f>IF(A5631&lt;43,IF(F5631="女",VLOOKUP(K5631,标准!K$108:L$128,2,TRUE),VLOOKUP(K5631,标准!K$74:L$94,2,TRUE)),IF(F5631="女",VLOOKUP(K5631,标准!K$39:L$59,2,TRUE),VLOOKUP(K5631,标准!K$3:L$23,2,TRUE)))</f>
        <v>95</v>
      </c>
      <c r="M5631" s="68">
        <v>16</v>
      </c>
      <c r="N5631" s="71">
        <f>IF(M5631="",0,IF(A5631&lt;43,IF(F5631="女",VLOOKUP(M5631,标准!C$108:D$128,2,TRUE),VLOOKUP(M5631,标准!C$74:D$94,2,TRUE)),IF(F5631="女",VLOOKUP(M5631,标准!C$39:D$59,2,TRUE),VLOOKUP(M5631,标准!C$3:D$23,2,TRUE))))</f>
        <v>76</v>
      </c>
      <c r="O5631" s="124">
        <v>205</v>
      </c>
      <c r="P5631" s="71">
        <f>IF(A5631&lt;43,IF(F5631="女",VLOOKUP(O5631/100,标准!E$108:F$128,2,TRUE),VLOOKUP(O5631/100,标准!E$74:F$94,2,TRUE)),IF(F5631="女",VLOOKUP(O5631/100,标准!E$39:F$59,2,TRUE),VLOOKUP(O5631/100,标准!E$3:F$23,2,TRUE)))</f>
        <v>50</v>
      </c>
      <c r="Q5631" s="125">
        <v>4.13</v>
      </c>
      <c r="R5631" s="71">
        <f>IF(Q5631=0,0,IF(A5631&lt;43,IF(F5631="女",IF(Q5631="",0,VLOOKUP(Q5631,标准!I$108:J$138,2,TRUE)),IF(Q5631="",0,VLOOKUP(Q5631,标准!I$74:J$104,2,TRUE))),IF(F5631="女",IF(Q5631="",0,VLOOKUP(Q5631,标准!I$39:J$69,2,TRUE)),IF(Q5631="",0,VLOOKUP(Q5631,标准!I$3:J$33,2,TRUE)))))</f>
        <v>66</v>
      </c>
      <c r="S5631" s="126">
        <v>2</v>
      </c>
      <c r="T5631" s="71">
        <f>IF(A5631&lt;43,IF(F5631="女",VLOOKUP(S5631,标准!G$108:H$138,2,TRUE),VLOOKUP(S5631,标准!G$74:H$99,2,TRUE)),IF(F5631="女",VLOOKUP(S5631,标准!G$39:H$69,2,TRUE),VLOOKUP(S5631,标准!G$3:H$28,2,TRUE)))</f>
        <v>0</v>
      </c>
      <c r="U5631" s="127">
        <v>7.2</v>
      </c>
      <c r="V5631" s="71">
        <f>IF(U5631=0,0,IF(A5631&lt;43,IF(F5631="女",IF(U5631="",0,VLOOKUP(U5631,标准!A$108:B$128,2,TRUE)),IF(U5631="",0,VLOOKUP(U5631,标准!A$74:B$94,2,TRUE))),IF(F5631="女",IF(U5631="",0,VLOOKUP(U5631,标准!A$39:B$59,2,TRUE)),IF(U5631="",0,VLOOKUP(U5631,标准!A$3:B$23,2,TRUE)))))</f>
        <v>78</v>
      </c>
      <c r="W5631" s="86">
        <f t="shared" si="87"/>
        <v>67.65</v>
      </c>
      <c r="X5631" s="87">
        <v>4.9</v>
      </c>
      <c r="Y5631" s="87">
        <v>4.8</v>
      </c>
      <c r="Z5631" s="91"/>
      <c r="AA5631" s="92"/>
    </row>
    <row r="5632" customHeight="1" spans="1:27">
      <c r="A5632" s="62">
        <v>42</v>
      </c>
      <c r="B5632" s="91">
        <v>5672</v>
      </c>
      <c r="C5632" s="154" t="s">
        <v>11350</v>
      </c>
      <c r="D5632" s="154" t="s">
        <v>11340</v>
      </c>
      <c r="E5632" s="154" t="s">
        <v>971</v>
      </c>
      <c r="F5632" s="154" t="s">
        <v>30</v>
      </c>
      <c r="G5632" s="155" t="s">
        <v>11351</v>
      </c>
      <c r="H5632" s="68">
        <v>171.6</v>
      </c>
      <c r="I5632" s="68">
        <v>55.4</v>
      </c>
      <c r="J5632" s="71">
        <f>IF(F5632="女",IF(H5632=0,0,VLOOKUP(I5632/(H5632*H5632/10000),标准!M$108:N$112,2,TRUE)),IF(H5632=0,0,VLOOKUP(I5632/(H5632*H5632/10000),标准!M$74:N$78,2,TRUE)))</f>
        <v>100</v>
      </c>
      <c r="K5632" s="72">
        <v>4589</v>
      </c>
      <c r="L5632" s="71">
        <f>IF(A5632&lt;43,IF(F5632="女",VLOOKUP(K5632,标准!K$108:L$128,2,TRUE),VLOOKUP(K5632,标准!K$74:L$94,2,TRUE)),IF(F5632="女",VLOOKUP(K5632,标准!K$39:L$59,2,TRUE),VLOOKUP(K5632,标准!K$3:L$23,2,TRUE)))</f>
        <v>85</v>
      </c>
      <c r="M5632" s="68">
        <v>21</v>
      </c>
      <c r="N5632" s="71">
        <f>IF(M5632="",0,IF(A5632&lt;43,IF(F5632="女",VLOOKUP(M5632,标准!C$108:D$128,2,TRUE),VLOOKUP(M5632,标准!C$74:D$94,2,TRUE)),IF(F5632="女",VLOOKUP(M5632,标准!C$39:D$59,2,TRUE),VLOOKUP(M5632,标准!C$3:D$23,2,TRUE))))</f>
        <v>85</v>
      </c>
      <c r="O5632" s="124">
        <v>255</v>
      </c>
      <c r="P5632" s="71">
        <f>IF(A5632&lt;43,IF(F5632="女",VLOOKUP(O5632/100,标准!E$108:F$128,2,TRUE),VLOOKUP(O5632/100,标准!E$74:F$94,2,TRUE)),IF(F5632="女",VLOOKUP(O5632/100,标准!E$39:F$59,2,TRUE),VLOOKUP(O5632/100,标准!E$3:F$23,2,TRUE)))</f>
        <v>80</v>
      </c>
      <c r="Q5632" s="125">
        <v>4.04</v>
      </c>
      <c r="R5632" s="71">
        <f>IF(Q5632=0,0,IF(A5632&lt;43,IF(F5632="女",IF(Q5632="",0,VLOOKUP(Q5632,标准!I$108:J$138,2,TRUE)),IF(Q5632="",0,VLOOKUP(Q5632,标准!I$74:J$104,2,TRUE))),IF(F5632="女",IF(Q5632="",0,VLOOKUP(Q5632,标准!I$39:J$69,2,TRUE)),IF(Q5632="",0,VLOOKUP(Q5632,标准!I$3:J$33,2,TRUE)))))</f>
        <v>70</v>
      </c>
      <c r="S5632" s="126">
        <v>8</v>
      </c>
      <c r="T5632" s="71">
        <f>IF(A5632&lt;43,IF(F5632="女",VLOOKUP(S5632,标准!G$108:H$138,2,TRUE),VLOOKUP(S5632,标准!G$74:H$99,2,TRUE)),IF(F5632="女",VLOOKUP(S5632,标准!G$39:H$69,2,TRUE),VLOOKUP(S5632,标准!G$3:H$28,2,TRUE)))</f>
        <v>40</v>
      </c>
      <c r="U5632" s="127">
        <v>6.8</v>
      </c>
      <c r="V5632" s="71">
        <f>IF(U5632=0,0,IF(A5632&lt;43,IF(F5632="女",IF(U5632="",0,VLOOKUP(U5632,标准!A$108:B$128,2,TRUE)),IF(U5632="",0,VLOOKUP(U5632,标准!A$74:B$94,2,TRUE))),IF(F5632="女",IF(U5632="",0,VLOOKUP(U5632,标准!A$39:B$59,2,TRUE)),IF(U5632="",0,VLOOKUP(U5632,标准!A$3:B$23,2,TRUE)))))</f>
        <v>95</v>
      </c>
      <c r="W5632" s="86">
        <f t="shared" si="87"/>
        <v>81.25</v>
      </c>
      <c r="X5632" s="87">
        <v>4.2</v>
      </c>
      <c r="Y5632" s="87">
        <v>4.1</v>
      </c>
      <c r="Z5632" s="91"/>
      <c r="AA5632" s="92"/>
    </row>
    <row r="5633" customHeight="1" spans="1:27">
      <c r="A5633" s="62">
        <v>42</v>
      </c>
      <c r="B5633" s="91">
        <v>5673</v>
      </c>
      <c r="C5633" s="154" t="s">
        <v>11352</v>
      </c>
      <c r="D5633" s="154" t="s">
        <v>11340</v>
      </c>
      <c r="E5633" s="154" t="s">
        <v>971</v>
      </c>
      <c r="F5633" s="154" t="s">
        <v>30</v>
      </c>
      <c r="G5633" s="155" t="s">
        <v>11353</v>
      </c>
      <c r="H5633" s="68">
        <v>178.3</v>
      </c>
      <c r="I5633" s="68">
        <v>66</v>
      </c>
      <c r="J5633" s="71">
        <f>IF(F5633="女",IF(H5633=0,0,VLOOKUP(I5633/(H5633*H5633/10000),标准!M$108:N$112,2,TRUE)),IF(H5633=0,0,VLOOKUP(I5633/(H5633*H5633/10000),标准!M$74:N$78,2,TRUE)))</f>
        <v>100</v>
      </c>
      <c r="K5633" s="72">
        <v>4310</v>
      </c>
      <c r="L5633" s="71">
        <f>IF(A5633&lt;43,IF(F5633="女",VLOOKUP(K5633,标准!K$108:L$128,2,TRUE),VLOOKUP(K5633,标准!K$74:L$94,2,TRUE)),IF(F5633="女",VLOOKUP(K5633,标准!K$39:L$59,2,TRUE),VLOOKUP(K5633,标准!K$3:L$23,2,TRUE)))</f>
        <v>80</v>
      </c>
      <c r="M5633" s="68">
        <v>16</v>
      </c>
      <c r="N5633" s="71">
        <f>IF(M5633="",0,IF(A5633&lt;43,IF(F5633="女",VLOOKUP(M5633,标准!C$108:D$128,2,TRUE),VLOOKUP(M5633,标准!C$74:D$94,2,TRUE)),IF(F5633="女",VLOOKUP(M5633,标准!C$39:D$59,2,TRUE),VLOOKUP(M5633,标准!C$3:D$23,2,TRUE))))</f>
        <v>76</v>
      </c>
      <c r="O5633" s="124">
        <v>261</v>
      </c>
      <c r="P5633" s="71">
        <f>IF(A5633&lt;43,IF(F5633="女",VLOOKUP(O5633/100,标准!E$108:F$128,2,TRUE),VLOOKUP(O5633/100,标准!E$74:F$94,2,TRUE)),IF(F5633="女",VLOOKUP(O5633/100,标准!E$39:F$59,2,TRUE),VLOOKUP(O5633/100,标准!E$3:F$23,2,TRUE)))</f>
        <v>85</v>
      </c>
      <c r="Q5633" s="125">
        <v>3.59</v>
      </c>
      <c r="R5633" s="71">
        <f>IF(Q5633=0,0,IF(A5633&lt;43,IF(F5633="女",IF(Q5633="",0,VLOOKUP(Q5633,标准!I$108:J$138,2,TRUE)),IF(Q5633="",0,VLOOKUP(Q5633,标准!I$74:J$104,2,TRUE))),IF(F5633="女",IF(Q5633="",0,VLOOKUP(Q5633,标准!I$39:J$69,2,TRUE)),IF(Q5633="",0,VLOOKUP(Q5633,标准!I$3:J$33,2,TRUE)))))</f>
        <v>72</v>
      </c>
      <c r="S5633" s="126">
        <v>15</v>
      </c>
      <c r="T5633" s="71">
        <f>IF(A5633&lt;43,IF(F5633="女",VLOOKUP(S5633,标准!G$108:H$138,2,TRUE),VLOOKUP(S5633,标准!G$74:H$99,2,TRUE)),IF(F5633="女",VLOOKUP(S5633,标准!G$39:H$69,2,TRUE),VLOOKUP(S5633,标准!G$3:H$28,2,TRUE)))</f>
        <v>80</v>
      </c>
      <c r="U5633" s="127">
        <v>6.7</v>
      </c>
      <c r="V5633" s="71">
        <f>IF(U5633=0,0,IF(A5633&lt;43,IF(F5633="女",IF(U5633="",0,VLOOKUP(U5633,标准!A$108:B$128,2,TRUE)),IF(U5633="",0,VLOOKUP(U5633,标准!A$74:B$94,2,TRUE))),IF(F5633="女",IF(U5633="",0,VLOOKUP(U5633,标准!A$39:B$59,2,TRUE)),IF(U5633="",0,VLOOKUP(U5633,标准!A$3:B$23,2,TRUE)))))</f>
        <v>100</v>
      </c>
      <c r="W5633" s="86">
        <f t="shared" si="87"/>
        <v>85.5</v>
      </c>
      <c r="X5633" s="87">
        <v>4.7</v>
      </c>
      <c r="Y5633" s="87">
        <v>4.9</v>
      </c>
      <c r="Z5633" s="91"/>
      <c r="AA5633" s="92"/>
    </row>
    <row r="5634" customHeight="1" spans="1:27">
      <c r="A5634" s="62">
        <v>42</v>
      </c>
      <c r="B5634" s="91">
        <v>5674</v>
      </c>
      <c r="C5634" s="154" t="s">
        <v>11354</v>
      </c>
      <c r="D5634" s="154" t="s">
        <v>11340</v>
      </c>
      <c r="E5634" s="154" t="s">
        <v>971</v>
      </c>
      <c r="F5634" s="154" t="s">
        <v>30</v>
      </c>
      <c r="G5634" s="155" t="s">
        <v>11355</v>
      </c>
      <c r="H5634" s="68">
        <v>168.1</v>
      </c>
      <c r="I5634" s="68">
        <v>70.9</v>
      </c>
      <c r="J5634" s="71">
        <f>IF(F5634="女",IF(H5634=0,0,VLOOKUP(I5634/(H5634*H5634/10000),标准!M$108:N$112,2,TRUE)),IF(H5634=0,0,VLOOKUP(I5634/(H5634*H5634/10000),标准!M$74:N$78,2,TRUE)))</f>
        <v>80</v>
      </c>
      <c r="K5634" s="72">
        <v>3000</v>
      </c>
      <c r="L5634" s="71">
        <f>IF(A5634&lt;43,IF(F5634="女",VLOOKUP(K5634,标准!K$108:L$128,2,TRUE),VLOOKUP(K5634,标准!K$74:L$94,2,TRUE)),IF(F5634="女",VLOOKUP(K5634,标准!K$39:L$59,2,TRUE),VLOOKUP(K5634,标准!K$3:L$23,2,TRUE)))</f>
        <v>50</v>
      </c>
      <c r="M5634" s="68">
        <v>20.5</v>
      </c>
      <c r="N5634" s="71">
        <f>IF(M5634="",0,IF(A5634&lt;43,IF(F5634="女",VLOOKUP(M5634,标准!C$108:D$128,2,TRUE),VLOOKUP(M5634,标准!C$74:D$94,2,TRUE)),IF(F5634="女",VLOOKUP(M5634,标准!C$39:D$59,2,TRUE),VLOOKUP(M5634,标准!C$3:D$23,2,TRUE))))</f>
        <v>85</v>
      </c>
      <c r="O5634" s="124">
        <v>212</v>
      </c>
      <c r="P5634" s="71">
        <f>IF(A5634&lt;43,IF(F5634="女",VLOOKUP(O5634/100,标准!E$108:F$128,2,TRUE),VLOOKUP(O5634/100,标准!E$74:F$94,2,TRUE)),IF(F5634="女",VLOOKUP(O5634/100,标准!E$39:F$59,2,TRUE),VLOOKUP(O5634/100,标准!E$3:F$23,2,TRUE)))</f>
        <v>62</v>
      </c>
      <c r="Q5634" s="125">
        <v>4.41</v>
      </c>
      <c r="R5634" s="71">
        <f>IF(Q5634=0,0,IF(A5634&lt;43,IF(F5634="女",IF(Q5634="",0,VLOOKUP(Q5634,标准!I$108:J$138,2,TRUE)),IF(Q5634="",0,VLOOKUP(Q5634,标准!I$74:J$104,2,TRUE))),IF(F5634="女",IF(Q5634="",0,VLOOKUP(Q5634,标准!I$39:J$69,2,TRUE)),IF(Q5634="",0,VLOOKUP(Q5634,标准!I$3:J$33,2,TRUE)))))</f>
        <v>50</v>
      </c>
      <c r="S5634" s="126">
        <v>2</v>
      </c>
      <c r="T5634" s="71">
        <f>IF(A5634&lt;43,IF(F5634="女",VLOOKUP(S5634,标准!G$108:H$138,2,TRUE),VLOOKUP(S5634,标准!G$74:H$99,2,TRUE)),IF(F5634="女",VLOOKUP(S5634,标准!G$39:H$69,2,TRUE),VLOOKUP(S5634,标准!G$3:H$28,2,TRUE)))</f>
        <v>0</v>
      </c>
      <c r="U5634" s="127">
        <v>7.4</v>
      </c>
      <c r="V5634" s="71">
        <f>IF(U5634=0,0,IF(A5634&lt;43,IF(F5634="女",IF(U5634="",0,VLOOKUP(U5634,标准!A$108:B$128,2,TRUE)),IF(U5634="",0,VLOOKUP(U5634,标准!A$74:B$94,2,TRUE))),IF(F5634="女",IF(U5634="",0,VLOOKUP(U5634,标准!A$39:B$59,2,TRUE)),IF(U5634="",0,VLOOKUP(U5634,标准!A$3:B$23,2,TRUE)))))</f>
        <v>76</v>
      </c>
      <c r="W5634" s="86">
        <f t="shared" ref="W5634:W5697" si="88">V5634*0.2+N5634*0.1+P5634*0.1+T5634*0.1+R5634*0.2+J5634*0.15+L5634*0.15</f>
        <v>59.4</v>
      </c>
      <c r="X5634" s="87">
        <v>3.7</v>
      </c>
      <c r="Y5634" s="87">
        <v>3.7</v>
      </c>
      <c r="Z5634" s="91"/>
      <c r="AA5634" s="92"/>
    </row>
    <row r="5635" customHeight="1" spans="1:27">
      <c r="A5635" s="62">
        <v>42</v>
      </c>
      <c r="B5635" s="91">
        <v>5675</v>
      </c>
      <c r="C5635" s="154" t="s">
        <v>11356</v>
      </c>
      <c r="D5635" s="154" t="s">
        <v>11340</v>
      </c>
      <c r="E5635" s="154" t="s">
        <v>971</v>
      </c>
      <c r="F5635" s="154" t="s">
        <v>30</v>
      </c>
      <c r="G5635" s="155" t="s">
        <v>11357</v>
      </c>
      <c r="H5635" s="68">
        <v>179.7</v>
      </c>
      <c r="I5635" s="68">
        <v>71.7</v>
      </c>
      <c r="J5635" s="71">
        <f>IF(F5635="女",IF(H5635=0,0,VLOOKUP(I5635/(H5635*H5635/10000),标准!M$108:N$112,2,TRUE)),IF(H5635=0,0,VLOOKUP(I5635/(H5635*H5635/10000),标准!M$74:N$78,2,TRUE)))</f>
        <v>100</v>
      </c>
      <c r="K5635" s="72">
        <v>5227</v>
      </c>
      <c r="L5635" s="71">
        <f>IF(A5635&lt;43,IF(F5635="女",VLOOKUP(K5635,标准!K$108:L$128,2,TRUE),VLOOKUP(K5635,标准!K$74:L$94,2,TRUE)),IF(F5635="女",VLOOKUP(K5635,标准!K$39:L$59,2,TRUE),VLOOKUP(K5635,标准!K$3:L$23,2,TRUE)))</f>
        <v>100</v>
      </c>
      <c r="M5635" s="68">
        <v>20</v>
      </c>
      <c r="N5635" s="71">
        <f>IF(M5635="",0,IF(A5635&lt;43,IF(F5635="女",VLOOKUP(M5635,标准!C$108:D$128,2,TRUE),VLOOKUP(M5635,标准!C$74:D$94,2,TRUE)),IF(F5635="女",VLOOKUP(M5635,标准!C$39:D$59,2,TRUE),VLOOKUP(M5635,标准!C$3:D$23,2,TRUE))))</f>
        <v>85</v>
      </c>
      <c r="O5635" s="124">
        <v>248</v>
      </c>
      <c r="P5635" s="71">
        <f>IF(A5635&lt;43,IF(F5635="女",VLOOKUP(O5635/100,标准!E$108:F$128,2,TRUE),VLOOKUP(O5635/100,标准!E$74:F$94,2,TRUE)),IF(F5635="女",VLOOKUP(O5635/100,标准!E$39:F$59,2,TRUE),VLOOKUP(O5635/100,标准!E$3:F$23,2,TRUE)))</f>
        <v>80</v>
      </c>
      <c r="Q5635" s="125">
        <v>4.58</v>
      </c>
      <c r="R5635" s="71">
        <f>IF(Q5635=0,0,IF(A5635&lt;43,IF(F5635="女",IF(Q5635="",0,VLOOKUP(Q5635,标准!I$108:J$138,2,TRUE)),IF(Q5635="",0,VLOOKUP(Q5635,标准!I$74:J$104,2,TRUE))),IF(F5635="女",IF(Q5635="",0,VLOOKUP(Q5635,标准!I$39:J$69,2,TRUE)),IF(Q5635="",0,VLOOKUP(Q5635,标准!I$3:J$33,2,TRUE)))))</f>
        <v>40</v>
      </c>
      <c r="S5635" s="126">
        <v>11</v>
      </c>
      <c r="T5635" s="71">
        <f>IF(A5635&lt;43,IF(F5635="女",VLOOKUP(S5635,标准!G$108:H$138,2,TRUE),VLOOKUP(S5635,标准!G$74:H$99,2,TRUE)),IF(F5635="女",VLOOKUP(S5635,标准!G$39:H$69,2,TRUE),VLOOKUP(S5635,标准!G$3:H$28,2,TRUE)))</f>
        <v>64</v>
      </c>
      <c r="U5635" s="127">
        <v>6.7</v>
      </c>
      <c r="V5635" s="71">
        <f>IF(U5635=0,0,IF(A5635&lt;43,IF(F5635="女",IF(U5635="",0,VLOOKUP(U5635,标准!A$108:B$128,2,TRUE)),IF(U5635="",0,VLOOKUP(U5635,标准!A$74:B$94,2,TRUE))),IF(F5635="女",IF(U5635="",0,VLOOKUP(U5635,标准!A$39:B$59,2,TRUE)),IF(U5635="",0,VLOOKUP(U5635,标准!A$3:B$23,2,TRUE)))))</f>
        <v>100</v>
      </c>
      <c r="W5635" s="86">
        <f t="shared" si="88"/>
        <v>80.9</v>
      </c>
      <c r="X5635" s="87">
        <v>4.9</v>
      </c>
      <c r="Y5635" s="87">
        <v>4.2</v>
      </c>
      <c r="Z5635" s="91"/>
      <c r="AA5635" s="92"/>
    </row>
    <row r="5636" customHeight="1" spans="1:27">
      <c r="A5636" s="62">
        <v>42</v>
      </c>
      <c r="B5636" s="91">
        <v>5676</v>
      </c>
      <c r="C5636" s="154" t="s">
        <v>11358</v>
      </c>
      <c r="D5636" s="154" t="s">
        <v>11340</v>
      </c>
      <c r="E5636" s="154" t="s">
        <v>971</v>
      </c>
      <c r="F5636" s="154" t="s">
        <v>30</v>
      </c>
      <c r="G5636" s="155" t="s">
        <v>11359</v>
      </c>
      <c r="H5636" s="68">
        <v>162.6</v>
      </c>
      <c r="I5636" s="68">
        <v>67.6</v>
      </c>
      <c r="J5636" s="71">
        <f>IF(F5636="女",IF(H5636=0,0,VLOOKUP(I5636/(H5636*H5636/10000),标准!M$108:N$112,2,TRUE)),IF(H5636=0,0,VLOOKUP(I5636/(H5636*H5636/10000),标准!M$74:N$78,2,TRUE)))</f>
        <v>80</v>
      </c>
      <c r="K5636" s="72">
        <v>5095</v>
      </c>
      <c r="L5636" s="71">
        <f>IF(A5636&lt;43,IF(F5636="女",VLOOKUP(K5636,标准!K$108:L$128,2,TRUE),VLOOKUP(K5636,标准!K$74:L$94,2,TRUE)),IF(F5636="女",VLOOKUP(K5636,标准!K$39:L$59,2,TRUE),VLOOKUP(K5636,标准!K$3:L$23,2,TRUE)))</f>
        <v>100</v>
      </c>
      <c r="M5636" s="68">
        <v>15</v>
      </c>
      <c r="N5636" s="71">
        <f>IF(M5636="",0,IF(A5636&lt;43,IF(F5636="女",VLOOKUP(M5636,标准!C$108:D$128,2,TRUE),VLOOKUP(M5636,标准!C$74:D$94,2,TRUE)),IF(F5636="女",VLOOKUP(M5636,标准!C$39:D$59,2,TRUE),VLOOKUP(M5636,标准!C$3:D$23,2,TRUE))))</f>
        <v>76</v>
      </c>
      <c r="O5636" s="124">
        <v>212</v>
      </c>
      <c r="P5636" s="71">
        <f>IF(A5636&lt;43,IF(F5636="女",VLOOKUP(O5636/100,标准!E$108:F$128,2,TRUE),VLOOKUP(O5636/100,标准!E$74:F$94,2,TRUE)),IF(F5636="女",VLOOKUP(O5636/100,标准!E$39:F$59,2,TRUE),VLOOKUP(O5636/100,标准!E$3:F$23,2,TRUE)))</f>
        <v>62</v>
      </c>
      <c r="Q5636" s="125">
        <v>4.28</v>
      </c>
      <c r="R5636" s="71">
        <f>IF(Q5636=0,0,IF(A5636&lt;43,IF(F5636="女",IF(Q5636="",0,VLOOKUP(Q5636,标准!I$108:J$138,2,TRUE)),IF(Q5636="",0,VLOOKUP(Q5636,标准!I$74:J$104,2,TRUE))),IF(F5636="女",IF(Q5636="",0,VLOOKUP(Q5636,标准!I$39:J$69,2,TRUE)),IF(Q5636="",0,VLOOKUP(Q5636,标准!I$3:J$33,2,TRUE)))))</f>
        <v>60</v>
      </c>
      <c r="S5636" s="126">
        <v>5</v>
      </c>
      <c r="T5636" s="71">
        <f>IF(A5636&lt;43,IF(F5636="女",VLOOKUP(S5636,标准!G$108:H$138,2,TRUE),VLOOKUP(S5636,标准!G$74:H$99,2,TRUE)),IF(F5636="女",VLOOKUP(S5636,标准!G$39:H$69,2,TRUE),VLOOKUP(S5636,标准!G$3:H$28,2,TRUE)))</f>
        <v>10</v>
      </c>
      <c r="U5636" s="127">
        <v>7.4</v>
      </c>
      <c r="V5636" s="71">
        <f>IF(U5636=0,0,IF(A5636&lt;43,IF(F5636="女",IF(U5636="",0,VLOOKUP(U5636,标准!A$108:B$128,2,TRUE)),IF(U5636="",0,VLOOKUP(U5636,标准!A$74:B$94,2,TRUE))),IF(F5636="女",IF(U5636="",0,VLOOKUP(U5636,标准!A$39:B$59,2,TRUE)),IF(U5636="",0,VLOOKUP(U5636,标准!A$3:B$23,2,TRUE)))))</f>
        <v>76</v>
      </c>
      <c r="W5636" s="86">
        <f t="shared" si="88"/>
        <v>69</v>
      </c>
      <c r="X5636" s="87">
        <v>4.2</v>
      </c>
      <c r="Y5636" s="87">
        <v>4.2</v>
      </c>
      <c r="Z5636" s="91"/>
      <c r="AA5636" s="92"/>
    </row>
    <row r="5637" customHeight="1" spans="1:27">
      <c r="A5637" s="62">
        <v>42</v>
      </c>
      <c r="B5637" s="91">
        <v>5677</v>
      </c>
      <c r="C5637" s="154" t="s">
        <v>11360</v>
      </c>
      <c r="D5637" s="154" t="s">
        <v>11340</v>
      </c>
      <c r="E5637" s="154" t="s">
        <v>971</v>
      </c>
      <c r="F5637" s="154" t="s">
        <v>30</v>
      </c>
      <c r="G5637" s="155" t="s">
        <v>11361</v>
      </c>
      <c r="H5637" s="68">
        <v>163.4</v>
      </c>
      <c r="I5637" s="68">
        <v>63.5</v>
      </c>
      <c r="J5637" s="71">
        <f>IF(F5637="女",IF(H5637=0,0,VLOOKUP(I5637/(H5637*H5637/10000),标准!M$108:N$112,2,TRUE)),IF(H5637=0,0,VLOOKUP(I5637/(H5637*H5637/10000),标准!M$74:N$78,2,TRUE)))</f>
        <v>100</v>
      </c>
      <c r="K5637" s="72">
        <v>3898</v>
      </c>
      <c r="L5637" s="71">
        <f>IF(A5637&lt;43,IF(F5637="女",VLOOKUP(K5637,标准!K$108:L$128,2,TRUE),VLOOKUP(K5637,标准!K$74:L$94,2,TRUE)),IF(F5637="女",VLOOKUP(K5637,标准!K$39:L$59,2,TRUE),VLOOKUP(K5637,标准!K$3:L$23,2,TRUE)))</f>
        <v>72</v>
      </c>
      <c r="M5637" s="68">
        <v>16.5</v>
      </c>
      <c r="N5637" s="71">
        <f>IF(M5637="",0,IF(A5637&lt;43,IF(F5637="女",VLOOKUP(M5637,标准!C$108:D$128,2,TRUE),VLOOKUP(M5637,标准!C$74:D$94,2,TRUE)),IF(F5637="女",VLOOKUP(M5637,标准!C$39:D$59,2,TRUE),VLOOKUP(M5637,标准!C$3:D$23,2,TRUE))))</f>
        <v>78</v>
      </c>
      <c r="O5637" s="124">
        <v>214</v>
      </c>
      <c r="P5637" s="71">
        <f>IF(A5637&lt;43,IF(F5637="女",VLOOKUP(O5637/100,标准!E$108:F$128,2,TRUE),VLOOKUP(O5637/100,标准!E$74:F$94,2,TRUE)),IF(F5637="女",VLOOKUP(O5637/100,标准!E$39:F$59,2,TRUE),VLOOKUP(O5637/100,标准!E$3:F$23,2,TRUE)))</f>
        <v>62</v>
      </c>
      <c r="Q5637" s="125">
        <v>3.47</v>
      </c>
      <c r="R5637" s="71">
        <f>IF(Q5637=0,0,IF(A5637&lt;43,IF(F5637="女",IF(Q5637="",0,VLOOKUP(Q5637,标准!I$108:J$138,2,TRUE)),IF(Q5637="",0,VLOOKUP(Q5637,标准!I$74:J$104,2,TRUE))),IF(F5637="女",IF(Q5637="",0,VLOOKUP(Q5637,标准!I$39:J$69,2,TRUE)),IF(Q5637="",0,VLOOKUP(Q5637,标准!I$3:J$33,2,TRUE)))))</f>
        <v>78</v>
      </c>
      <c r="S5637" s="126">
        <v>5</v>
      </c>
      <c r="T5637" s="71">
        <f>IF(A5637&lt;43,IF(F5637="女",VLOOKUP(S5637,标准!G$108:H$138,2,TRUE),VLOOKUP(S5637,标准!G$74:H$99,2,TRUE)),IF(F5637="女",VLOOKUP(S5637,标准!G$39:H$69,2,TRUE),VLOOKUP(S5637,标准!G$3:H$28,2,TRUE)))</f>
        <v>10</v>
      </c>
      <c r="U5637" s="127">
        <v>7.7</v>
      </c>
      <c r="V5637" s="71">
        <f>IF(U5637=0,0,IF(A5637&lt;43,IF(F5637="女",IF(U5637="",0,VLOOKUP(U5637,标准!A$108:B$128,2,TRUE)),IF(U5637="",0,VLOOKUP(U5637,标准!A$74:B$94,2,TRUE))),IF(F5637="女",IF(U5637="",0,VLOOKUP(U5637,标准!A$39:B$59,2,TRUE)),IF(U5637="",0,VLOOKUP(U5637,标准!A$3:B$23,2,TRUE)))))</f>
        <v>74</v>
      </c>
      <c r="W5637" s="86">
        <f t="shared" si="88"/>
        <v>71.2</v>
      </c>
      <c r="X5637" s="87">
        <v>3.9</v>
      </c>
      <c r="Y5637" s="87">
        <v>4.2</v>
      </c>
      <c r="Z5637" s="91"/>
      <c r="AA5637" s="92"/>
    </row>
    <row r="5638" customHeight="1" spans="1:27">
      <c r="A5638" s="62">
        <v>42</v>
      </c>
      <c r="B5638" s="91">
        <v>5678</v>
      </c>
      <c r="C5638" s="154" t="s">
        <v>11362</v>
      </c>
      <c r="D5638" s="154" t="s">
        <v>11340</v>
      </c>
      <c r="E5638" s="154" t="s">
        <v>971</v>
      </c>
      <c r="F5638" s="154" t="s">
        <v>30</v>
      </c>
      <c r="G5638" s="155" t="s">
        <v>11363</v>
      </c>
      <c r="H5638" s="68">
        <v>170</v>
      </c>
      <c r="I5638" s="68">
        <v>64.8</v>
      </c>
      <c r="J5638" s="71">
        <f>IF(F5638="女",IF(H5638=0,0,VLOOKUP(I5638/(H5638*H5638/10000),标准!M$108:N$112,2,TRUE)),IF(H5638=0,0,VLOOKUP(I5638/(H5638*H5638/10000),标准!M$74:N$78,2,TRUE)))</f>
        <v>100</v>
      </c>
      <c r="K5638" s="72">
        <v>5787</v>
      </c>
      <c r="L5638" s="71">
        <f>IF(A5638&lt;43,IF(F5638="女",VLOOKUP(K5638,标准!K$108:L$128,2,TRUE),VLOOKUP(K5638,标准!K$74:L$94,2,TRUE)),IF(F5638="女",VLOOKUP(K5638,标准!K$39:L$59,2,TRUE),VLOOKUP(K5638,标准!K$3:L$23,2,TRUE)))</f>
        <v>100</v>
      </c>
      <c r="M5638" s="68">
        <v>22</v>
      </c>
      <c r="N5638" s="71">
        <f>IF(M5638="",0,IF(A5638&lt;43,IF(F5638="女",VLOOKUP(M5638,标准!C$108:D$128,2,TRUE),VLOOKUP(M5638,标准!C$74:D$94,2,TRUE)),IF(F5638="女",VLOOKUP(M5638,标准!C$39:D$59,2,TRUE),VLOOKUP(M5638,标准!C$3:D$23,2,TRUE))))</f>
        <v>90</v>
      </c>
      <c r="O5638" s="124">
        <v>253</v>
      </c>
      <c r="P5638" s="71">
        <f>IF(A5638&lt;43,IF(F5638="女",VLOOKUP(O5638/100,标准!E$108:F$128,2,TRUE),VLOOKUP(O5638/100,标准!E$74:F$94,2,TRUE)),IF(F5638="女",VLOOKUP(O5638/100,标准!E$39:F$59,2,TRUE),VLOOKUP(O5638/100,标准!E$3:F$23,2,TRUE)))</f>
        <v>80</v>
      </c>
      <c r="Q5638" s="125">
        <v>4.29</v>
      </c>
      <c r="R5638" s="71">
        <f>IF(Q5638=0,0,IF(A5638&lt;43,IF(F5638="女",IF(Q5638="",0,VLOOKUP(Q5638,标准!I$108:J$138,2,TRUE)),IF(Q5638="",0,VLOOKUP(Q5638,标准!I$74:J$104,2,TRUE))),IF(F5638="女",IF(Q5638="",0,VLOOKUP(Q5638,标准!I$39:J$69,2,TRUE)),IF(Q5638="",0,VLOOKUP(Q5638,标准!I$3:J$33,2,TRUE)))))</f>
        <v>60</v>
      </c>
      <c r="S5638" s="126">
        <v>4</v>
      </c>
      <c r="T5638" s="71">
        <f>IF(A5638&lt;43,IF(F5638="女",VLOOKUP(S5638,标准!G$108:H$138,2,TRUE),VLOOKUP(S5638,标准!G$74:H$99,2,TRUE)),IF(F5638="女",VLOOKUP(S5638,标准!G$39:H$69,2,TRUE),VLOOKUP(S5638,标准!G$3:H$28,2,TRUE)))</f>
        <v>0</v>
      </c>
      <c r="U5638" s="127">
        <v>7.3</v>
      </c>
      <c r="V5638" s="71">
        <f>IF(U5638=0,0,IF(A5638&lt;43,IF(F5638="女",IF(U5638="",0,VLOOKUP(U5638,标准!A$108:B$128,2,TRUE)),IF(U5638="",0,VLOOKUP(U5638,标准!A$74:B$94,2,TRUE))),IF(F5638="女",IF(U5638="",0,VLOOKUP(U5638,标准!A$39:B$59,2,TRUE)),IF(U5638="",0,VLOOKUP(U5638,标准!A$3:B$23,2,TRUE)))))</f>
        <v>78</v>
      </c>
      <c r="W5638" s="86">
        <f t="shared" si="88"/>
        <v>74.6</v>
      </c>
      <c r="X5638" s="87">
        <v>3.7</v>
      </c>
      <c r="Y5638" s="87">
        <v>3.7</v>
      </c>
      <c r="Z5638" s="91"/>
      <c r="AA5638" s="92"/>
    </row>
    <row r="5639" customHeight="1" spans="1:27">
      <c r="A5639" s="62">
        <v>42</v>
      </c>
      <c r="B5639" s="91">
        <v>5679</v>
      </c>
      <c r="C5639" s="154" t="s">
        <v>11364</v>
      </c>
      <c r="D5639" s="154" t="s">
        <v>11340</v>
      </c>
      <c r="E5639" s="154" t="s">
        <v>971</v>
      </c>
      <c r="F5639" s="154" t="s">
        <v>30</v>
      </c>
      <c r="G5639" s="155" t="s">
        <v>11365</v>
      </c>
      <c r="H5639" s="68">
        <v>182.5</v>
      </c>
      <c r="I5639" s="68">
        <v>69.5</v>
      </c>
      <c r="J5639" s="71">
        <f>IF(F5639="女",IF(H5639=0,0,VLOOKUP(I5639/(H5639*H5639/10000),标准!M$108:N$112,2,TRUE)),IF(H5639=0,0,VLOOKUP(I5639/(H5639*H5639/10000),标准!M$74:N$78,2,TRUE)))</f>
        <v>100</v>
      </c>
      <c r="K5639" s="72">
        <v>5463</v>
      </c>
      <c r="L5639" s="71">
        <f>IF(A5639&lt;43,IF(F5639="女",VLOOKUP(K5639,标准!K$108:L$128,2,TRUE),VLOOKUP(K5639,标准!K$74:L$94,2,TRUE)),IF(F5639="女",VLOOKUP(K5639,标准!K$39:L$59,2,TRUE),VLOOKUP(K5639,标准!K$3:L$23,2,TRUE)))</f>
        <v>100</v>
      </c>
      <c r="M5639" s="68">
        <v>2</v>
      </c>
      <c r="N5639" s="71">
        <f>IF(M5639="",0,IF(A5639&lt;43,IF(F5639="女",VLOOKUP(M5639,标准!C$108:D$128,2,TRUE),VLOOKUP(M5639,标准!C$74:D$94,2,TRUE)),IF(F5639="女",VLOOKUP(M5639,标准!C$39:D$59,2,TRUE),VLOOKUP(M5639,标准!C$3:D$23,2,TRUE))))</f>
        <v>40</v>
      </c>
      <c r="O5639" s="75"/>
      <c r="P5639" s="71">
        <f>IF(A5639&lt;43,IF(F5639="女",VLOOKUP(O5639/100,标准!E$108:F$128,2,TRUE),VLOOKUP(O5639/100,标准!E$74:F$94,2,TRUE)),IF(F5639="女",VLOOKUP(O5639/100,标准!E$39:F$59,2,TRUE),VLOOKUP(O5639/100,标准!E$3:F$23,2,TRUE)))</f>
        <v>0</v>
      </c>
      <c r="Q5639" s="79"/>
      <c r="R5639" s="71">
        <f>IF(Q5639=0,0,IF(A5639&lt;43,IF(F5639="女",IF(Q5639="",0,VLOOKUP(Q5639,标准!I$108:J$138,2,TRUE)),IF(Q5639="",0,VLOOKUP(Q5639,标准!I$74:J$104,2,TRUE))),IF(F5639="女",IF(Q5639="",0,VLOOKUP(Q5639,标准!I$39:J$69,2,TRUE)),IF(Q5639="",0,VLOOKUP(Q5639,标准!I$3:J$33,2,TRUE)))))</f>
        <v>0</v>
      </c>
      <c r="S5639" s="80"/>
      <c r="T5639" s="71">
        <f>IF(A5639&lt;43,IF(F5639="女",VLOOKUP(S5639,标准!G$108:H$138,2,TRUE),VLOOKUP(S5639,标准!G$74:H$99,2,TRUE)),IF(F5639="女",VLOOKUP(S5639,标准!G$39:H$69,2,TRUE),VLOOKUP(S5639,标准!G$3:H$28,2,TRUE)))</f>
        <v>0</v>
      </c>
      <c r="U5639" s="86"/>
      <c r="V5639" s="71">
        <f>IF(U5639=0,0,IF(A5639&lt;43,IF(F5639="女",IF(U5639="",0,VLOOKUP(U5639,标准!A$108:B$128,2,TRUE)),IF(U5639="",0,VLOOKUP(U5639,标准!A$74:B$94,2,TRUE))),IF(F5639="女",IF(U5639="",0,VLOOKUP(U5639,标准!A$39:B$59,2,TRUE)),IF(U5639="",0,VLOOKUP(U5639,标准!A$3:B$23,2,TRUE)))))</f>
        <v>0</v>
      </c>
      <c r="W5639" s="86">
        <v>60</v>
      </c>
      <c r="X5639" s="87">
        <v>3.9</v>
      </c>
      <c r="Y5639" s="87">
        <v>3.7</v>
      </c>
      <c r="Z5639" s="91"/>
      <c r="AA5639" s="92" t="s">
        <v>144</v>
      </c>
    </row>
    <row r="5640" customHeight="1" spans="1:27">
      <c r="A5640" s="62">
        <v>42</v>
      </c>
      <c r="B5640" s="91">
        <v>5680</v>
      </c>
      <c r="C5640" s="154" t="s">
        <v>11366</v>
      </c>
      <c r="D5640" s="154" t="s">
        <v>11340</v>
      </c>
      <c r="E5640" s="154" t="s">
        <v>971</v>
      </c>
      <c r="F5640" s="154" t="s">
        <v>30</v>
      </c>
      <c r="G5640" s="155" t="s">
        <v>11367</v>
      </c>
      <c r="H5640" s="68">
        <v>176</v>
      </c>
      <c r="I5640" s="68">
        <v>74.1</v>
      </c>
      <c r="J5640" s="71">
        <f>IF(F5640="女",IF(H5640=0,0,VLOOKUP(I5640/(H5640*H5640/10000),标准!M$108:N$112,2,TRUE)),IF(H5640=0,0,VLOOKUP(I5640/(H5640*H5640/10000),标准!M$74:N$78,2,TRUE)))</f>
        <v>80</v>
      </c>
      <c r="K5640" s="72">
        <v>5319</v>
      </c>
      <c r="L5640" s="71">
        <f>IF(A5640&lt;43,IF(F5640="女",VLOOKUP(K5640,标准!K$108:L$128,2,TRUE),VLOOKUP(K5640,标准!K$74:L$94,2,TRUE)),IF(F5640="女",VLOOKUP(K5640,标准!K$39:L$59,2,TRUE),VLOOKUP(K5640,标准!K$3:L$23,2,TRUE)))</f>
        <v>100</v>
      </c>
      <c r="M5640" s="68">
        <v>21</v>
      </c>
      <c r="N5640" s="71">
        <f>IF(M5640="",0,IF(A5640&lt;43,IF(F5640="女",VLOOKUP(M5640,标准!C$108:D$128,2,TRUE),VLOOKUP(M5640,标准!C$74:D$94,2,TRUE)),IF(F5640="女",VLOOKUP(M5640,标准!C$39:D$59,2,TRUE),VLOOKUP(M5640,标准!C$3:D$23,2,TRUE))))</f>
        <v>85</v>
      </c>
      <c r="O5640" s="124">
        <v>215</v>
      </c>
      <c r="P5640" s="71">
        <f>IF(A5640&lt;43,IF(F5640="女",VLOOKUP(O5640/100,标准!E$108:F$128,2,TRUE),VLOOKUP(O5640/100,标准!E$74:F$94,2,TRUE)),IF(F5640="女",VLOOKUP(O5640/100,标准!E$39:F$59,2,TRUE),VLOOKUP(O5640/100,标准!E$3:F$23,2,TRUE)))</f>
        <v>62</v>
      </c>
      <c r="Q5640" s="125">
        <v>4.08</v>
      </c>
      <c r="R5640" s="71">
        <f>IF(Q5640=0,0,IF(A5640&lt;43,IF(F5640="女",IF(Q5640="",0,VLOOKUP(Q5640,标准!I$108:J$138,2,TRUE)),IF(Q5640="",0,VLOOKUP(Q5640,标准!I$74:J$104,2,TRUE))),IF(F5640="女",IF(Q5640="",0,VLOOKUP(Q5640,标准!I$39:J$69,2,TRUE)),IF(Q5640="",0,VLOOKUP(Q5640,标准!I$3:J$33,2,TRUE)))))</f>
        <v>68</v>
      </c>
      <c r="S5640" s="126">
        <v>2</v>
      </c>
      <c r="T5640" s="71">
        <f>IF(A5640&lt;43,IF(F5640="女",VLOOKUP(S5640,标准!G$108:H$138,2,TRUE),VLOOKUP(S5640,标准!G$74:H$99,2,TRUE)),IF(F5640="女",VLOOKUP(S5640,标准!G$39:H$69,2,TRUE),VLOOKUP(S5640,标准!G$3:H$28,2,TRUE)))</f>
        <v>0</v>
      </c>
      <c r="U5640" s="127">
        <v>7.3</v>
      </c>
      <c r="V5640" s="71">
        <f>IF(U5640=0,0,IF(A5640&lt;43,IF(F5640="女",IF(U5640="",0,VLOOKUP(U5640,标准!A$108:B$128,2,TRUE)),IF(U5640="",0,VLOOKUP(U5640,标准!A$74:B$94,2,TRUE))),IF(F5640="女",IF(U5640="",0,VLOOKUP(U5640,标准!A$39:B$59,2,TRUE)),IF(U5640="",0,VLOOKUP(U5640,标准!A$3:B$23,2,TRUE)))))</f>
        <v>78</v>
      </c>
      <c r="W5640" s="86">
        <f t="shared" si="88"/>
        <v>70.9</v>
      </c>
      <c r="X5640" s="87">
        <v>4</v>
      </c>
      <c r="Y5640" s="87">
        <v>3.8</v>
      </c>
      <c r="Z5640" s="91"/>
      <c r="AA5640" s="92"/>
    </row>
    <row r="5641" customHeight="1" spans="1:27">
      <c r="A5641" s="62">
        <v>42</v>
      </c>
      <c r="B5641" s="91">
        <v>5681</v>
      </c>
      <c r="C5641" s="154" t="s">
        <v>11368</v>
      </c>
      <c r="D5641" s="154" t="s">
        <v>11340</v>
      </c>
      <c r="E5641" s="154" t="s">
        <v>971</v>
      </c>
      <c r="F5641" s="154" t="s">
        <v>30</v>
      </c>
      <c r="G5641" s="155" t="s">
        <v>11369</v>
      </c>
      <c r="H5641" s="68">
        <v>163.9</v>
      </c>
      <c r="I5641" s="68">
        <v>92.7</v>
      </c>
      <c r="J5641" s="71">
        <f>IF(F5641="女",IF(H5641=0,0,VLOOKUP(I5641/(H5641*H5641/10000),标准!M$108:N$112,2,TRUE)),IF(H5641=0,0,VLOOKUP(I5641/(H5641*H5641/10000),标准!M$74:N$78,2,TRUE)))</f>
        <v>60</v>
      </c>
      <c r="K5641" s="72">
        <v>2663</v>
      </c>
      <c r="L5641" s="71">
        <f>IF(A5641&lt;43,IF(F5641="女",VLOOKUP(K5641,标准!K$108:L$128,2,TRUE),VLOOKUP(K5641,标准!K$74:L$94,2,TRUE)),IF(F5641="女",VLOOKUP(K5641,标准!K$39:L$59,2,TRUE),VLOOKUP(K5641,标准!K$3:L$23,2,TRUE)))</f>
        <v>30</v>
      </c>
      <c r="M5641" s="68">
        <v>15</v>
      </c>
      <c r="N5641" s="71">
        <f>IF(M5641="",0,IF(A5641&lt;43,IF(F5641="女",VLOOKUP(M5641,标准!C$108:D$128,2,TRUE),VLOOKUP(M5641,标准!C$74:D$94,2,TRUE)),IF(F5641="女",VLOOKUP(M5641,标准!C$39:D$59,2,TRUE),VLOOKUP(M5641,标准!C$3:D$23,2,TRUE))))</f>
        <v>76</v>
      </c>
      <c r="O5641" s="124">
        <v>150</v>
      </c>
      <c r="P5641" s="71">
        <f>IF(A5641&lt;43,IF(F5641="女",VLOOKUP(O5641/100,标准!E$108:F$128,2,TRUE),VLOOKUP(O5641/100,标准!E$74:F$94,2,TRUE)),IF(F5641="女",VLOOKUP(O5641/100,标准!E$39:F$59,2,TRUE),VLOOKUP(O5641/100,标准!E$3:F$23,2,TRUE)))</f>
        <v>0</v>
      </c>
      <c r="Q5641" s="125">
        <v>6.3</v>
      </c>
      <c r="R5641" s="71">
        <f>IF(Q5641=0,0,IF(A5641&lt;43,IF(F5641="女",IF(Q5641="",0,VLOOKUP(Q5641,标准!I$108:J$138,2,TRUE)),IF(Q5641="",0,VLOOKUP(Q5641,标准!I$74:J$104,2,TRUE))),IF(F5641="女",IF(Q5641="",0,VLOOKUP(Q5641,标准!I$39:J$69,2,TRUE)),IF(Q5641="",0,VLOOKUP(Q5641,标准!I$3:J$33,2,TRUE)))))</f>
        <v>0</v>
      </c>
      <c r="S5641" s="126">
        <v>2</v>
      </c>
      <c r="T5641" s="71">
        <f>IF(A5641&lt;43,IF(F5641="女",VLOOKUP(S5641,标准!G$108:H$138,2,TRUE),VLOOKUP(S5641,标准!G$74:H$99,2,TRUE)),IF(F5641="女",VLOOKUP(S5641,标准!G$39:H$69,2,TRUE),VLOOKUP(S5641,标准!G$3:H$28,2,TRUE)))</f>
        <v>0</v>
      </c>
      <c r="U5641" s="127">
        <v>9.2</v>
      </c>
      <c r="V5641" s="71">
        <f>IF(U5641=0,0,IF(A5641&lt;43,IF(F5641="女",IF(U5641="",0,VLOOKUP(U5641,标准!A$108:B$128,2,TRUE)),IF(U5641="",0,VLOOKUP(U5641,标准!A$74:B$94,2,TRUE))),IF(F5641="女",IF(U5641="",0,VLOOKUP(U5641,标准!A$39:B$59,2,TRUE)),IF(U5641="",0,VLOOKUP(U5641,标准!A$3:B$23,2,TRUE)))))</f>
        <v>50</v>
      </c>
      <c r="W5641" s="86">
        <f t="shared" si="88"/>
        <v>31.1</v>
      </c>
      <c r="X5641" s="87">
        <v>4.8</v>
      </c>
      <c r="Y5641" s="87">
        <v>4.8</v>
      </c>
      <c r="Z5641" s="91"/>
      <c r="AA5641" s="92"/>
    </row>
    <row r="5642" customHeight="1" spans="1:27">
      <c r="A5642" s="62">
        <v>42</v>
      </c>
      <c r="B5642" s="91">
        <v>5682</v>
      </c>
      <c r="C5642" s="154" t="s">
        <v>11370</v>
      </c>
      <c r="D5642" s="154" t="s">
        <v>11340</v>
      </c>
      <c r="E5642" s="154" t="s">
        <v>971</v>
      </c>
      <c r="F5642" s="154" t="s">
        <v>30</v>
      </c>
      <c r="G5642" s="155" t="s">
        <v>11371</v>
      </c>
      <c r="H5642" s="68">
        <v>166.8</v>
      </c>
      <c r="I5642" s="68">
        <v>77.3</v>
      </c>
      <c r="J5642" s="71">
        <f>IF(F5642="女",IF(H5642=0,0,VLOOKUP(I5642/(H5642*H5642/10000),标准!M$108:N$112,2,TRUE)),IF(H5642=0,0,VLOOKUP(I5642/(H5642*H5642/10000),标准!M$74:N$78,2,TRUE)))</f>
        <v>80</v>
      </c>
      <c r="K5642" s="72">
        <v>5136</v>
      </c>
      <c r="L5642" s="71">
        <f>IF(A5642&lt;43,IF(F5642="女",VLOOKUP(K5642,标准!K$108:L$128,2,TRUE),VLOOKUP(K5642,标准!K$74:L$94,2,TRUE)),IF(F5642="女",VLOOKUP(K5642,标准!K$39:L$59,2,TRUE),VLOOKUP(K5642,标准!K$3:L$23,2,TRUE)))</f>
        <v>100</v>
      </c>
      <c r="M5642" s="68">
        <v>8</v>
      </c>
      <c r="N5642" s="71">
        <f>IF(M5642="",0,IF(A5642&lt;43,IF(F5642="女",VLOOKUP(M5642,标准!C$108:D$128,2,TRUE),VLOOKUP(M5642,标准!C$74:D$94,2,TRUE)),IF(F5642="女",VLOOKUP(M5642,标准!C$39:D$59,2,TRUE),VLOOKUP(M5642,标准!C$3:D$23,2,TRUE))))</f>
        <v>66</v>
      </c>
      <c r="O5642" s="124">
        <v>210</v>
      </c>
      <c r="P5642" s="71">
        <f>IF(A5642&lt;43,IF(F5642="女",VLOOKUP(O5642/100,标准!E$108:F$128,2,TRUE),VLOOKUP(O5642/100,标准!E$74:F$94,2,TRUE)),IF(F5642="女",VLOOKUP(O5642/100,标准!E$39:F$59,2,TRUE),VLOOKUP(O5642/100,标准!E$3:F$23,2,TRUE)))</f>
        <v>60</v>
      </c>
      <c r="Q5642" s="125">
        <v>4.29</v>
      </c>
      <c r="R5642" s="71">
        <f>IF(Q5642=0,0,IF(A5642&lt;43,IF(F5642="女",IF(Q5642="",0,VLOOKUP(Q5642,标准!I$108:J$138,2,TRUE)),IF(Q5642="",0,VLOOKUP(Q5642,标准!I$74:J$104,2,TRUE))),IF(F5642="女",IF(Q5642="",0,VLOOKUP(Q5642,标准!I$39:J$69,2,TRUE)),IF(Q5642="",0,VLOOKUP(Q5642,标准!I$3:J$33,2,TRUE)))))</f>
        <v>60</v>
      </c>
      <c r="S5642" s="126">
        <v>2</v>
      </c>
      <c r="T5642" s="71">
        <f>IF(A5642&lt;43,IF(F5642="女",VLOOKUP(S5642,标准!G$108:H$138,2,TRUE),VLOOKUP(S5642,标准!G$74:H$99,2,TRUE)),IF(F5642="女",VLOOKUP(S5642,标准!G$39:H$69,2,TRUE),VLOOKUP(S5642,标准!G$3:H$28,2,TRUE)))</f>
        <v>0</v>
      </c>
      <c r="U5642" s="127">
        <v>7.3</v>
      </c>
      <c r="V5642" s="71">
        <f>IF(U5642=0,0,IF(A5642&lt;43,IF(F5642="女",IF(U5642="",0,VLOOKUP(U5642,标准!A$108:B$128,2,TRUE)),IF(U5642="",0,VLOOKUP(U5642,标准!A$74:B$94,2,TRUE))),IF(F5642="女",IF(U5642="",0,VLOOKUP(U5642,标准!A$39:B$59,2,TRUE)),IF(U5642="",0,VLOOKUP(U5642,标准!A$3:B$23,2,TRUE)))))</f>
        <v>78</v>
      </c>
      <c r="W5642" s="86">
        <f t="shared" si="88"/>
        <v>67.2</v>
      </c>
      <c r="X5642" s="87">
        <v>3.7</v>
      </c>
      <c r="Y5642" s="87">
        <v>3.9</v>
      </c>
      <c r="Z5642" s="91"/>
      <c r="AA5642" s="92"/>
    </row>
    <row r="5643" customHeight="1" spans="1:27">
      <c r="A5643" s="62">
        <v>42</v>
      </c>
      <c r="B5643" s="91">
        <v>5683</v>
      </c>
      <c r="C5643" s="154" t="s">
        <v>11372</v>
      </c>
      <c r="D5643" s="154" t="s">
        <v>11340</v>
      </c>
      <c r="E5643" s="154" t="s">
        <v>971</v>
      </c>
      <c r="F5643" s="154" t="s">
        <v>30</v>
      </c>
      <c r="G5643" s="155" t="s">
        <v>11373</v>
      </c>
      <c r="H5643" s="68">
        <v>172.1</v>
      </c>
      <c r="I5643" s="68">
        <v>55.8</v>
      </c>
      <c r="J5643" s="71">
        <f>IF(F5643="女",IF(H5643=0,0,VLOOKUP(I5643/(H5643*H5643/10000),标准!M$108:N$112,2,TRUE)),IF(H5643=0,0,VLOOKUP(I5643/(H5643*H5643/10000),标准!M$74:N$78,2,TRUE)))</f>
        <v>100</v>
      </c>
      <c r="K5643" s="72">
        <v>4836</v>
      </c>
      <c r="L5643" s="71">
        <f>IF(A5643&lt;43,IF(F5643="女",VLOOKUP(K5643,标准!K$108:L$128,2,TRUE),VLOOKUP(K5643,标准!K$74:L$94,2,TRUE)),IF(F5643="女",VLOOKUP(K5643,标准!K$39:L$59,2,TRUE),VLOOKUP(K5643,标准!K$3:L$23,2,TRUE)))</f>
        <v>90</v>
      </c>
      <c r="M5643" s="68">
        <v>8.1</v>
      </c>
      <c r="N5643" s="71">
        <f>IF(M5643="",0,IF(A5643&lt;43,IF(F5643="女",VLOOKUP(M5643,标准!C$108:D$128,2,TRUE),VLOOKUP(M5643,标准!C$74:D$94,2,TRUE)),IF(F5643="女",VLOOKUP(M5643,标准!C$39:D$59,2,TRUE),VLOOKUP(M5643,标准!C$3:D$23,2,TRUE))))</f>
        <v>66</v>
      </c>
      <c r="O5643" s="124">
        <v>215</v>
      </c>
      <c r="P5643" s="71">
        <f>IF(A5643&lt;43,IF(F5643="女",VLOOKUP(O5643/100,标准!E$108:F$128,2,TRUE),VLOOKUP(O5643/100,标准!E$74:F$94,2,TRUE)),IF(F5643="女",VLOOKUP(O5643/100,标准!E$39:F$59,2,TRUE),VLOOKUP(O5643/100,标准!E$3:F$23,2,TRUE)))</f>
        <v>62</v>
      </c>
      <c r="Q5643" s="125">
        <v>4.38</v>
      </c>
      <c r="R5643" s="71">
        <f>IF(Q5643=0,0,IF(A5643&lt;43,IF(F5643="女",IF(Q5643="",0,VLOOKUP(Q5643,标准!I$108:J$138,2,TRUE)),IF(Q5643="",0,VLOOKUP(Q5643,标准!I$74:J$104,2,TRUE))),IF(F5643="女",IF(Q5643="",0,VLOOKUP(Q5643,标准!I$39:J$69,2,TRUE)),IF(Q5643="",0,VLOOKUP(Q5643,标准!I$3:J$33,2,TRUE)))))</f>
        <v>50</v>
      </c>
      <c r="S5643" s="126">
        <v>1</v>
      </c>
      <c r="T5643" s="71">
        <f>IF(A5643&lt;43,IF(F5643="女",VLOOKUP(S5643,标准!G$108:H$138,2,TRUE),VLOOKUP(S5643,标准!G$74:H$99,2,TRUE)),IF(F5643="女",VLOOKUP(S5643,标准!G$39:H$69,2,TRUE),VLOOKUP(S5643,标准!G$3:H$28,2,TRUE)))</f>
        <v>0</v>
      </c>
      <c r="U5643" s="127">
        <v>7.5</v>
      </c>
      <c r="V5643" s="71">
        <f>IF(U5643=0,0,IF(A5643&lt;43,IF(F5643="女",IF(U5643="",0,VLOOKUP(U5643,标准!A$108:B$128,2,TRUE)),IF(U5643="",0,VLOOKUP(U5643,标准!A$74:B$94,2,TRUE))),IF(F5643="女",IF(U5643="",0,VLOOKUP(U5643,标准!A$39:B$59,2,TRUE)),IF(U5643="",0,VLOOKUP(U5643,标准!A$3:B$23,2,TRUE)))))</f>
        <v>76</v>
      </c>
      <c r="W5643" s="86">
        <f t="shared" si="88"/>
        <v>66.5</v>
      </c>
      <c r="X5643" s="87">
        <v>4.1</v>
      </c>
      <c r="Y5643" s="87">
        <v>4.1</v>
      </c>
      <c r="Z5643" s="91"/>
      <c r="AA5643" s="92"/>
    </row>
    <row r="5644" customHeight="1" spans="1:27">
      <c r="A5644" s="62">
        <v>42</v>
      </c>
      <c r="B5644" s="91">
        <v>5684</v>
      </c>
      <c r="C5644" s="154" t="s">
        <v>11374</v>
      </c>
      <c r="D5644" s="154" t="s">
        <v>11340</v>
      </c>
      <c r="E5644" s="154" t="s">
        <v>971</v>
      </c>
      <c r="F5644" s="154" t="s">
        <v>30</v>
      </c>
      <c r="G5644" s="155" t="s">
        <v>11375</v>
      </c>
      <c r="H5644" s="68">
        <v>175.5</v>
      </c>
      <c r="I5644" s="68">
        <v>69.6</v>
      </c>
      <c r="J5644" s="71">
        <f>IF(F5644="女",IF(H5644=0,0,VLOOKUP(I5644/(H5644*H5644/10000),标准!M$108:N$112,2,TRUE)),IF(H5644=0,0,VLOOKUP(I5644/(H5644*H5644/10000),标准!M$74:N$78,2,TRUE)))</f>
        <v>100</v>
      </c>
      <c r="K5644" s="72">
        <v>4687</v>
      </c>
      <c r="L5644" s="71">
        <f>IF(A5644&lt;43,IF(F5644="女",VLOOKUP(K5644,标准!K$108:L$128,2,TRUE),VLOOKUP(K5644,标准!K$74:L$94,2,TRUE)),IF(F5644="女",VLOOKUP(K5644,标准!K$39:L$59,2,TRUE),VLOOKUP(K5644,标准!K$3:L$23,2,TRUE)))</f>
        <v>85</v>
      </c>
      <c r="M5644" s="68">
        <v>14</v>
      </c>
      <c r="N5644" s="71">
        <f>IF(M5644="",0,IF(A5644&lt;43,IF(F5644="女",VLOOKUP(M5644,标准!C$108:D$128,2,TRUE),VLOOKUP(M5644,标准!C$74:D$94,2,TRUE)),IF(F5644="女",VLOOKUP(M5644,标准!C$39:D$59,2,TRUE),VLOOKUP(M5644,标准!C$3:D$23,2,TRUE))))</f>
        <v>74</v>
      </c>
      <c r="O5644" s="124">
        <v>260</v>
      </c>
      <c r="P5644" s="71">
        <f>IF(A5644&lt;43,IF(F5644="女",VLOOKUP(O5644/100,标准!E$108:F$128,2,TRUE),VLOOKUP(O5644/100,标准!E$74:F$94,2,TRUE)),IF(F5644="女",VLOOKUP(O5644/100,标准!E$39:F$59,2,TRUE),VLOOKUP(O5644/100,标准!E$3:F$23,2,TRUE)))</f>
        <v>85</v>
      </c>
      <c r="Q5644" s="125">
        <v>4.41</v>
      </c>
      <c r="R5644" s="71">
        <f>IF(Q5644=0,0,IF(A5644&lt;43,IF(F5644="女",IF(Q5644="",0,VLOOKUP(Q5644,标准!I$108:J$138,2,TRUE)),IF(Q5644="",0,VLOOKUP(Q5644,标准!I$74:J$104,2,TRUE))),IF(F5644="女",IF(Q5644="",0,VLOOKUP(Q5644,标准!I$39:J$69,2,TRUE)),IF(Q5644="",0,VLOOKUP(Q5644,标准!I$3:J$33,2,TRUE)))))</f>
        <v>50</v>
      </c>
      <c r="S5644" s="126">
        <v>17</v>
      </c>
      <c r="T5644" s="71">
        <f>IF(A5644&lt;43,IF(F5644="女",VLOOKUP(S5644,标准!G$108:H$138,2,TRUE),VLOOKUP(S5644,标准!G$74:H$99,2,TRUE)),IF(F5644="女",VLOOKUP(S5644,标准!G$39:H$69,2,TRUE),VLOOKUP(S5644,标准!G$3:H$28,2,TRUE)))</f>
        <v>90</v>
      </c>
      <c r="U5644" s="127">
        <v>6.6</v>
      </c>
      <c r="V5644" s="71">
        <f>IF(U5644=0,0,IF(A5644&lt;43,IF(F5644="女",IF(U5644="",0,VLOOKUP(U5644,标准!A$108:B$128,2,TRUE)),IF(U5644="",0,VLOOKUP(U5644,标准!A$74:B$94,2,TRUE))),IF(F5644="女",IF(U5644="",0,VLOOKUP(U5644,标准!A$39:B$59,2,TRUE)),IF(U5644="",0,VLOOKUP(U5644,标准!A$3:B$23,2,TRUE)))))</f>
        <v>100</v>
      </c>
      <c r="W5644" s="86">
        <f t="shared" si="88"/>
        <v>82.65</v>
      </c>
      <c r="X5644" s="87">
        <v>4.5</v>
      </c>
      <c r="Y5644" s="87">
        <v>4.2</v>
      </c>
      <c r="Z5644" s="91"/>
      <c r="AA5644" s="92"/>
    </row>
    <row r="5645" customHeight="1" spans="1:27">
      <c r="A5645" s="62">
        <v>42</v>
      </c>
      <c r="B5645" s="91">
        <v>5685</v>
      </c>
      <c r="C5645" s="154" t="s">
        <v>11376</v>
      </c>
      <c r="D5645" s="154" t="s">
        <v>11340</v>
      </c>
      <c r="E5645" s="154" t="s">
        <v>971</v>
      </c>
      <c r="F5645" s="154" t="s">
        <v>30</v>
      </c>
      <c r="G5645" s="155" t="s">
        <v>11377</v>
      </c>
      <c r="H5645" s="68">
        <v>170.7</v>
      </c>
      <c r="I5645" s="68">
        <v>67.7</v>
      </c>
      <c r="J5645" s="71">
        <f>IF(F5645="女",IF(H5645=0,0,VLOOKUP(I5645/(H5645*H5645/10000),标准!M$108:N$112,2,TRUE)),IF(H5645=0,0,VLOOKUP(I5645/(H5645*H5645/10000),标准!M$74:N$78,2,TRUE)))</f>
        <v>100</v>
      </c>
      <c r="K5645" s="72">
        <v>5876</v>
      </c>
      <c r="L5645" s="71">
        <f>IF(A5645&lt;43,IF(F5645="女",VLOOKUP(K5645,标准!K$108:L$128,2,TRUE),VLOOKUP(K5645,标准!K$74:L$94,2,TRUE)),IF(F5645="女",VLOOKUP(K5645,标准!K$39:L$59,2,TRUE),VLOOKUP(K5645,标准!K$3:L$23,2,TRUE)))</f>
        <v>100</v>
      </c>
      <c r="M5645" s="68">
        <v>22</v>
      </c>
      <c r="N5645" s="71">
        <f>IF(M5645="",0,IF(A5645&lt;43,IF(F5645="女",VLOOKUP(M5645,标准!C$108:D$128,2,TRUE),VLOOKUP(M5645,标准!C$74:D$94,2,TRUE)),IF(F5645="女",VLOOKUP(M5645,标准!C$39:D$59,2,TRUE),VLOOKUP(M5645,标准!C$3:D$23,2,TRUE))))</f>
        <v>90</v>
      </c>
      <c r="O5645" s="124">
        <v>230</v>
      </c>
      <c r="P5645" s="71">
        <f>IF(A5645&lt;43,IF(F5645="女",VLOOKUP(O5645/100,标准!E$108:F$128,2,TRUE),VLOOKUP(O5645/100,标准!E$74:F$94,2,TRUE)),IF(F5645="女",VLOOKUP(O5645/100,标准!E$39:F$59,2,TRUE),VLOOKUP(O5645/100,标准!E$3:F$23,2,TRUE)))</f>
        <v>70</v>
      </c>
      <c r="Q5645" s="125">
        <v>3.56</v>
      </c>
      <c r="R5645" s="71">
        <f>IF(Q5645=0,0,IF(A5645&lt;43,IF(F5645="女",IF(Q5645="",0,VLOOKUP(Q5645,标准!I$108:J$138,2,TRUE)),IF(Q5645="",0,VLOOKUP(Q5645,标准!I$74:J$104,2,TRUE))),IF(F5645="女",IF(Q5645="",0,VLOOKUP(Q5645,标准!I$39:J$69,2,TRUE)),IF(Q5645="",0,VLOOKUP(Q5645,标准!I$3:J$33,2,TRUE)))))</f>
        <v>74</v>
      </c>
      <c r="S5645" s="126">
        <v>10</v>
      </c>
      <c r="T5645" s="71">
        <f>IF(A5645&lt;43,IF(F5645="女",VLOOKUP(S5645,标准!G$108:H$138,2,TRUE),VLOOKUP(S5645,标准!G$74:H$99,2,TRUE)),IF(F5645="女",VLOOKUP(S5645,标准!G$39:H$69,2,TRUE),VLOOKUP(S5645,标准!G$3:H$28,2,TRUE)))</f>
        <v>60</v>
      </c>
      <c r="U5645" s="127">
        <v>7.2</v>
      </c>
      <c r="V5645" s="71">
        <f>IF(U5645=0,0,IF(A5645&lt;43,IF(F5645="女",IF(U5645="",0,VLOOKUP(U5645,标准!A$108:B$128,2,TRUE)),IF(U5645="",0,VLOOKUP(U5645,标准!A$74:B$94,2,TRUE))),IF(F5645="女",IF(U5645="",0,VLOOKUP(U5645,标准!A$39:B$59,2,TRUE)),IF(U5645="",0,VLOOKUP(U5645,标准!A$3:B$23,2,TRUE)))))</f>
        <v>78</v>
      </c>
      <c r="W5645" s="86">
        <f t="shared" si="88"/>
        <v>82.4</v>
      </c>
      <c r="X5645" s="87">
        <v>4.3</v>
      </c>
      <c r="Y5645" s="87">
        <v>4.2</v>
      </c>
      <c r="Z5645" s="91"/>
      <c r="AA5645" s="92"/>
    </row>
    <row r="5646" customHeight="1" spans="1:27">
      <c r="A5646" s="62">
        <v>42</v>
      </c>
      <c r="B5646" s="91">
        <v>5686</v>
      </c>
      <c r="C5646" s="154" t="s">
        <v>11378</v>
      </c>
      <c r="D5646" s="154" t="s">
        <v>11340</v>
      </c>
      <c r="E5646" s="154" t="s">
        <v>971</v>
      </c>
      <c r="F5646" s="154" t="s">
        <v>34</v>
      </c>
      <c r="G5646" s="155" t="s">
        <v>11379</v>
      </c>
      <c r="H5646" s="68">
        <v>150.2</v>
      </c>
      <c r="I5646" s="68">
        <v>48.7</v>
      </c>
      <c r="J5646" s="71">
        <f>IF(F5646="女",IF(H5646=0,0,VLOOKUP(I5646/(H5646*H5646/10000),标准!M$108:N$112,2,TRUE)),IF(H5646=0,0,VLOOKUP(I5646/(H5646*H5646/10000),标准!M$74:N$78,2,TRUE)))</f>
        <v>100</v>
      </c>
      <c r="K5646" s="72">
        <v>2808</v>
      </c>
      <c r="L5646" s="71">
        <f>IF(A5646&lt;43,IF(F5646="女",VLOOKUP(K5646,标准!K$108:L$128,2,TRUE),VLOOKUP(K5646,标准!K$74:L$94,2,TRUE)),IF(F5646="女",VLOOKUP(K5646,标准!K$39:L$59,2,TRUE),VLOOKUP(K5646,标准!K$3:L$23,2,TRUE)))</f>
        <v>76</v>
      </c>
      <c r="M5646" s="68">
        <v>21</v>
      </c>
      <c r="N5646" s="71">
        <f>IF(M5646="",0,IF(A5646&lt;43,IF(F5646="女",VLOOKUP(M5646,标准!C$108:D$128,2,TRUE),VLOOKUP(M5646,标准!C$74:D$94,2,TRUE)),IF(F5646="女",VLOOKUP(M5646,标准!C$39:D$59,2,TRUE),VLOOKUP(M5646,标准!C$3:D$23,2,TRUE))))</f>
        <v>85</v>
      </c>
      <c r="O5646" s="124">
        <v>180</v>
      </c>
      <c r="P5646" s="71">
        <f>IF(A5646&lt;43,IF(F5646="女",VLOOKUP(O5646/100,标准!E$108:F$128,2,TRUE),VLOOKUP(O5646/100,标准!E$74:F$94,2,TRUE)),IF(F5646="女",VLOOKUP(O5646/100,标准!E$39:F$59,2,TRUE),VLOOKUP(O5646/100,标准!E$3:F$23,2,TRUE)))</f>
        <v>78</v>
      </c>
      <c r="Q5646" s="125">
        <v>4.02</v>
      </c>
      <c r="R5646" s="71">
        <f>IF(Q5646=0,0,IF(A5646&lt;43,IF(F5646="女",IF(Q5646="",0,VLOOKUP(Q5646,标准!I$108:J$138,2,TRUE)),IF(Q5646="",0,VLOOKUP(Q5646,标准!I$74:J$104,2,TRUE))),IF(F5646="女",IF(Q5646="",0,VLOOKUP(Q5646,标准!I$39:J$69,2,TRUE)),IF(Q5646="",0,VLOOKUP(Q5646,标准!I$3:J$33,2,TRUE)))))</f>
        <v>72</v>
      </c>
      <c r="S5646" s="126">
        <v>38</v>
      </c>
      <c r="T5646" s="71">
        <f>IF(A5646&lt;43,IF(F5646="女",VLOOKUP(S5646,标准!G$108:H$138,2,TRUE),VLOOKUP(S5646,标准!G$74:H$99,2,TRUE)),IF(F5646="女",VLOOKUP(S5646,标准!G$39:H$69,2,TRUE),VLOOKUP(S5646,标准!G$3:H$28,2,TRUE)))</f>
        <v>72</v>
      </c>
      <c r="U5646" s="127">
        <v>9.4</v>
      </c>
      <c r="V5646" s="71">
        <f>IF(U5646=0,0,IF(A5646&lt;43,IF(F5646="女",IF(U5646="",0,VLOOKUP(U5646,标准!A$108:B$128,2,TRUE)),IF(U5646="",0,VLOOKUP(U5646,标准!A$74:B$94,2,TRUE))),IF(F5646="女",IF(U5646="",0,VLOOKUP(U5646,标准!A$39:B$59,2,TRUE)),IF(U5646="",0,VLOOKUP(U5646,标准!A$3:B$23,2,TRUE)))))</f>
        <v>68</v>
      </c>
      <c r="W5646" s="86">
        <f t="shared" si="88"/>
        <v>77.9</v>
      </c>
      <c r="X5646" s="87">
        <v>4.1</v>
      </c>
      <c r="Y5646" s="87">
        <v>4.1</v>
      </c>
      <c r="Z5646" s="91"/>
      <c r="AA5646" s="92"/>
    </row>
    <row r="5647" customHeight="1" spans="1:27">
      <c r="A5647" s="62">
        <v>42</v>
      </c>
      <c r="B5647" s="91">
        <v>5687</v>
      </c>
      <c r="C5647" s="154" t="s">
        <v>11380</v>
      </c>
      <c r="D5647" s="154" t="s">
        <v>11340</v>
      </c>
      <c r="E5647" s="154" t="s">
        <v>971</v>
      </c>
      <c r="F5647" s="154" t="s">
        <v>30</v>
      </c>
      <c r="G5647" s="155" t="s">
        <v>11381</v>
      </c>
      <c r="H5647" s="68">
        <v>174.3</v>
      </c>
      <c r="I5647" s="68">
        <v>69.3</v>
      </c>
      <c r="J5647" s="71">
        <f>IF(F5647="女",IF(H5647=0,0,VLOOKUP(I5647/(H5647*H5647/10000),标准!M$108:N$112,2,TRUE)),IF(H5647=0,0,VLOOKUP(I5647/(H5647*H5647/10000),标准!M$74:N$78,2,TRUE)))</f>
        <v>100</v>
      </c>
      <c r="K5647" s="72">
        <v>5327</v>
      </c>
      <c r="L5647" s="71">
        <f>IF(A5647&lt;43,IF(F5647="女",VLOOKUP(K5647,标准!K$108:L$128,2,TRUE),VLOOKUP(K5647,标准!K$74:L$94,2,TRUE)),IF(F5647="女",VLOOKUP(K5647,标准!K$39:L$59,2,TRUE),VLOOKUP(K5647,标准!K$3:L$23,2,TRUE)))</f>
        <v>100</v>
      </c>
      <c r="M5647" s="68">
        <v>23.3</v>
      </c>
      <c r="N5647" s="71">
        <f>IF(M5647="",0,IF(A5647&lt;43,IF(F5647="女",VLOOKUP(M5647,标准!C$108:D$128,2,TRUE),VLOOKUP(M5647,标准!C$74:D$94,2,TRUE)),IF(F5647="女",VLOOKUP(M5647,标准!C$39:D$59,2,TRUE),VLOOKUP(M5647,标准!C$3:D$23,2,TRUE))))</f>
        <v>95</v>
      </c>
      <c r="O5647" s="124">
        <v>237</v>
      </c>
      <c r="P5647" s="71">
        <f>IF(A5647&lt;43,IF(F5647="女",VLOOKUP(O5647/100,标准!E$108:F$128,2,TRUE),VLOOKUP(O5647/100,标准!E$74:F$94,2,TRUE)),IF(F5647="女",VLOOKUP(O5647/100,标准!E$39:F$59,2,TRUE),VLOOKUP(O5647/100,标准!E$3:F$23,2,TRUE)))</f>
        <v>74</v>
      </c>
      <c r="Q5647" s="125">
        <v>4.08</v>
      </c>
      <c r="R5647" s="71">
        <f>IF(Q5647=0,0,IF(A5647&lt;43,IF(F5647="女",IF(Q5647="",0,VLOOKUP(Q5647,标准!I$108:J$138,2,TRUE)),IF(Q5647="",0,VLOOKUP(Q5647,标准!I$74:J$104,2,TRUE))),IF(F5647="女",IF(Q5647="",0,VLOOKUP(Q5647,标准!I$39:J$69,2,TRUE)),IF(Q5647="",0,VLOOKUP(Q5647,标准!I$3:J$33,2,TRUE)))))</f>
        <v>68</v>
      </c>
      <c r="S5647" s="126">
        <v>5</v>
      </c>
      <c r="T5647" s="71">
        <f>IF(A5647&lt;43,IF(F5647="女",VLOOKUP(S5647,标准!G$108:H$138,2,TRUE),VLOOKUP(S5647,标准!G$74:H$99,2,TRUE)),IF(F5647="女",VLOOKUP(S5647,标准!G$39:H$69,2,TRUE),VLOOKUP(S5647,标准!G$3:H$28,2,TRUE)))</f>
        <v>10</v>
      </c>
      <c r="U5647" s="127">
        <v>7.1</v>
      </c>
      <c r="V5647" s="71">
        <f>IF(U5647=0,0,IF(A5647&lt;43,IF(F5647="女",IF(U5647="",0,VLOOKUP(U5647,标准!A$108:B$128,2,TRUE)),IF(U5647="",0,VLOOKUP(U5647,标准!A$74:B$94,2,TRUE))),IF(F5647="女",IF(U5647="",0,VLOOKUP(U5647,标准!A$39:B$59,2,TRUE)),IF(U5647="",0,VLOOKUP(U5647,标准!A$3:B$23,2,TRUE)))))</f>
        <v>80</v>
      </c>
      <c r="W5647" s="86">
        <f t="shared" si="88"/>
        <v>77.5</v>
      </c>
      <c r="X5647" s="87">
        <v>4.1</v>
      </c>
      <c r="Y5647" s="87">
        <v>4.2</v>
      </c>
      <c r="Z5647" s="91"/>
      <c r="AA5647" s="92"/>
    </row>
    <row r="5648" customHeight="1" spans="1:27">
      <c r="A5648" s="62">
        <v>42</v>
      </c>
      <c r="B5648" s="91">
        <v>5688</v>
      </c>
      <c r="C5648" s="154" t="s">
        <v>11382</v>
      </c>
      <c r="D5648" s="154" t="s">
        <v>11340</v>
      </c>
      <c r="E5648" s="154" t="s">
        <v>971</v>
      </c>
      <c r="F5648" s="154" t="s">
        <v>34</v>
      </c>
      <c r="G5648" s="155" t="s">
        <v>11383</v>
      </c>
      <c r="H5648" s="68">
        <v>162.4</v>
      </c>
      <c r="I5648" s="68">
        <v>55.4</v>
      </c>
      <c r="J5648" s="71">
        <f>IF(F5648="女",IF(H5648=0,0,VLOOKUP(I5648/(H5648*H5648/10000),标准!M$108:N$112,2,TRUE)),IF(H5648=0,0,VLOOKUP(I5648/(H5648*H5648/10000),标准!M$74:N$78,2,TRUE)))</f>
        <v>100</v>
      </c>
      <c r="K5648" s="72">
        <v>3014</v>
      </c>
      <c r="L5648" s="71">
        <f>IF(A5648&lt;43,IF(F5648="女",VLOOKUP(K5648,标准!K$108:L$128,2,TRUE),VLOOKUP(K5648,标准!K$74:L$94,2,TRUE)),IF(F5648="女",VLOOKUP(K5648,标准!K$39:L$59,2,TRUE),VLOOKUP(K5648,标准!K$3:L$23,2,TRUE)))</f>
        <v>80</v>
      </c>
      <c r="M5648" s="68">
        <v>26.5</v>
      </c>
      <c r="N5648" s="71">
        <f>IF(M5648="",0,IF(A5648&lt;43,IF(F5648="女",VLOOKUP(M5648,标准!C$108:D$128,2,TRUE),VLOOKUP(M5648,标准!C$74:D$94,2,TRUE)),IF(F5648="女",VLOOKUP(M5648,标准!C$39:D$59,2,TRUE),VLOOKUP(M5648,标准!C$3:D$23,2,TRUE))))</f>
        <v>100</v>
      </c>
      <c r="O5648" s="124">
        <v>192</v>
      </c>
      <c r="P5648" s="71">
        <f>IF(A5648&lt;43,IF(F5648="女",VLOOKUP(O5648/100,标准!E$108:F$128,2,TRUE),VLOOKUP(O5648/100,标准!E$74:F$94,2,TRUE)),IF(F5648="女",VLOOKUP(O5648/100,标准!E$39:F$59,2,TRUE),VLOOKUP(O5648/100,标准!E$3:F$23,2,TRUE)))</f>
        <v>85</v>
      </c>
      <c r="Q5648" s="125">
        <v>4.26</v>
      </c>
      <c r="R5648" s="71">
        <f>IF(Q5648=0,0,IF(A5648&lt;43,IF(F5648="女",IF(Q5648="",0,VLOOKUP(Q5648,标准!I$108:J$138,2,TRUE)),IF(Q5648="",0,VLOOKUP(Q5648,标准!I$74:J$104,2,TRUE))),IF(F5648="女",IF(Q5648="",0,VLOOKUP(Q5648,标准!I$39:J$69,2,TRUE)),IF(Q5648="",0,VLOOKUP(Q5648,标准!I$3:J$33,2,TRUE)))))</f>
        <v>62</v>
      </c>
      <c r="S5648" s="126">
        <v>36</v>
      </c>
      <c r="T5648" s="71">
        <f>IF(A5648&lt;43,IF(F5648="女",VLOOKUP(S5648,标准!G$108:H$138,2,TRUE),VLOOKUP(S5648,标准!G$74:H$99,2,TRUE)),IF(F5648="女",VLOOKUP(S5648,标准!G$39:H$69,2,TRUE),VLOOKUP(S5648,标准!G$3:H$28,2,TRUE)))</f>
        <v>70</v>
      </c>
      <c r="U5648" s="127">
        <v>9</v>
      </c>
      <c r="V5648" s="71">
        <f>IF(U5648=0,0,IF(A5648&lt;43,IF(F5648="女",IF(U5648="",0,VLOOKUP(U5648,标准!A$108:B$128,2,TRUE)),IF(U5648="",0,VLOOKUP(U5648,标准!A$74:B$94,2,TRUE))),IF(F5648="女",IF(U5648="",0,VLOOKUP(U5648,标准!A$39:B$59,2,TRUE)),IF(U5648="",0,VLOOKUP(U5648,标准!A$3:B$23,2,TRUE)))))</f>
        <v>72</v>
      </c>
      <c r="W5648" s="86">
        <f t="shared" si="88"/>
        <v>79.3</v>
      </c>
      <c r="X5648" s="87">
        <v>4.8</v>
      </c>
      <c r="Y5648" s="87">
        <v>4.9</v>
      </c>
      <c r="Z5648" s="91"/>
      <c r="AA5648" s="92"/>
    </row>
    <row r="5649" customHeight="1" spans="1:27">
      <c r="A5649" s="62">
        <v>42</v>
      </c>
      <c r="B5649" s="91">
        <v>5689</v>
      </c>
      <c r="C5649" s="154" t="s">
        <v>11384</v>
      </c>
      <c r="D5649" s="154" t="s">
        <v>11340</v>
      </c>
      <c r="E5649" s="154" t="s">
        <v>971</v>
      </c>
      <c r="F5649" s="154" t="s">
        <v>30</v>
      </c>
      <c r="G5649" s="155" t="s">
        <v>11385</v>
      </c>
      <c r="H5649" s="68">
        <v>162.6</v>
      </c>
      <c r="I5649" s="68">
        <v>55.5</v>
      </c>
      <c r="J5649" s="71">
        <f>IF(F5649="女",IF(H5649=0,0,VLOOKUP(I5649/(H5649*H5649/10000),标准!M$108:N$112,2,TRUE)),IF(H5649=0,0,VLOOKUP(I5649/(H5649*H5649/10000),标准!M$74:N$78,2,TRUE)))</f>
        <v>100</v>
      </c>
      <c r="K5649" s="72">
        <v>3810</v>
      </c>
      <c r="L5649" s="71">
        <f>IF(A5649&lt;43,IF(F5649="女",VLOOKUP(K5649,标准!K$108:L$128,2,TRUE),VLOOKUP(K5649,标准!K$74:L$94,2,TRUE)),IF(F5649="女",VLOOKUP(K5649,标准!K$39:L$59,2,TRUE),VLOOKUP(K5649,标准!K$3:L$23,2,TRUE)))</f>
        <v>70</v>
      </c>
      <c r="M5649" s="68">
        <v>22</v>
      </c>
      <c r="N5649" s="71">
        <f>IF(M5649="",0,IF(A5649&lt;43,IF(F5649="女",VLOOKUP(M5649,标准!C$108:D$128,2,TRUE),VLOOKUP(M5649,标准!C$74:D$94,2,TRUE)),IF(F5649="女",VLOOKUP(M5649,标准!C$39:D$59,2,TRUE),VLOOKUP(M5649,标准!C$3:D$23,2,TRUE))))</f>
        <v>90</v>
      </c>
      <c r="O5649" s="124">
        <v>225</v>
      </c>
      <c r="P5649" s="71">
        <f>IF(A5649&lt;43,IF(F5649="女",VLOOKUP(O5649/100,标准!E$108:F$128,2,TRUE),VLOOKUP(O5649/100,标准!E$74:F$94,2,TRUE)),IF(F5649="女",VLOOKUP(O5649/100,标准!E$39:F$59,2,TRUE),VLOOKUP(O5649/100,标准!E$3:F$23,2,TRUE)))</f>
        <v>68</v>
      </c>
      <c r="Q5649" s="125">
        <v>3.57</v>
      </c>
      <c r="R5649" s="71">
        <f>IF(Q5649=0,0,IF(A5649&lt;43,IF(F5649="女",IF(Q5649="",0,VLOOKUP(Q5649,标准!I$108:J$138,2,TRUE)),IF(Q5649="",0,VLOOKUP(Q5649,标准!I$74:J$104,2,TRUE))),IF(F5649="女",IF(Q5649="",0,VLOOKUP(Q5649,标准!I$39:J$69,2,TRUE)),IF(Q5649="",0,VLOOKUP(Q5649,标准!I$3:J$33,2,TRUE)))))</f>
        <v>74</v>
      </c>
      <c r="S5649" s="126">
        <v>15</v>
      </c>
      <c r="T5649" s="71">
        <f>IF(A5649&lt;43,IF(F5649="女",VLOOKUP(S5649,标准!G$108:H$138,2,TRUE),VLOOKUP(S5649,标准!G$74:H$99,2,TRUE)),IF(F5649="女",VLOOKUP(S5649,标准!G$39:H$69,2,TRUE),VLOOKUP(S5649,标准!G$3:H$28,2,TRUE)))</f>
        <v>80</v>
      </c>
      <c r="U5649" s="127">
        <v>7.3</v>
      </c>
      <c r="V5649" s="71">
        <f>IF(U5649=0,0,IF(A5649&lt;43,IF(F5649="女",IF(U5649="",0,VLOOKUP(U5649,标准!A$108:B$128,2,TRUE)),IF(U5649="",0,VLOOKUP(U5649,标准!A$74:B$94,2,TRUE))),IF(F5649="女",IF(U5649="",0,VLOOKUP(U5649,标准!A$39:B$59,2,TRUE)),IF(U5649="",0,VLOOKUP(U5649,标准!A$3:B$23,2,TRUE)))))</f>
        <v>78</v>
      </c>
      <c r="W5649" s="86">
        <f t="shared" si="88"/>
        <v>79.7</v>
      </c>
      <c r="X5649" s="87">
        <v>4.8</v>
      </c>
      <c r="Y5649" s="87">
        <v>4.8</v>
      </c>
      <c r="Z5649" s="91"/>
      <c r="AA5649" s="92"/>
    </row>
    <row r="5650" customHeight="1" spans="1:27">
      <c r="A5650" s="62">
        <v>42</v>
      </c>
      <c r="B5650" s="91">
        <v>5690</v>
      </c>
      <c r="C5650" s="154" t="s">
        <v>11386</v>
      </c>
      <c r="D5650" s="154" t="s">
        <v>11340</v>
      </c>
      <c r="E5650" s="154" t="s">
        <v>971</v>
      </c>
      <c r="F5650" s="154" t="s">
        <v>30</v>
      </c>
      <c r="G5650" s="155" t="s">
        <v>11387</v>
      </c>
      <c r="H5650" s="68">
        <v>179.2</v>
      </c>
      <c r="I5650" s="68">
        <v>76.3</v>
      </c>
      <c r="J5650" s="71">
        <f>IF(F5650="女",IF(H5650=0,0,VLOOKUP(I5650/(H5650*H5650/10000),标准!M$108:N$112,2,TRUE)),IF(H5650=0,0,VLOOKUP(I5650/(H5650*H5650/10000),标准!M$74:N$78,2,TRUE)))</f>
        <v>100</v>
      </c>
      <c r="K5650" s="72">
        <v>4734</v>
      </c>
      <c r="L5650" s="71">
        <f>IF(A5650&lt;43,IF(F5650="女",VLOOKUP(K5650,标准!K$108:L$128,2,TRUE),VLOOKUP(K5650,标准!K$74:L$94,2,TRUE)),IF(F5650="女",VLOOKUP(K5650,标准!K$39:L$59,2,TRUE),VLOOKUP(K5650,标准!K$3:L$23,2,TRUE)))</f>
        <v>85</v>
      </c>
      <c r="M5650" s="68">
        <v>20</v>
      </c>
      <c r="N5650" s="71">
        <f>IF(M5650="",0,IF(A5650&lt;43,IF(F5650="女",VLOOKUP(M5650,标准!C$108:D$128,2,TRUE),VLOOKUP(M5650,标准!C$74:D$94,2,TRUE)),IF(F5650="女",VLOOKUP(M5650,标准!C$39:D$59,2,TRUE),VLOOKUP(M5650,标准!C$3:D$23,2,TRUE))))</f>
        <v>85</v>
      </c>
      <c r="O5650" s="124">
        <v>220</v>
      </c>
      <c r="P5650" s="71">
        <f>IF(A5650&lt;43,IF(F5650="女",VLOOKUP(O5650/100,标准!E$108:F$128,2,TRUE),VLOOKUP(O5650/100,标准!E$74:F$94,2,TRUE)),IF(F5650="女",VLOOKUP(O5650/100,标准!E$39:F$59,2,TRUE),VLOOKUP(O5650/100,标准!E$3:F$23,2,TRUE)))</f>
        <v>66</v>
      </c>
      <c r="Q5650" s="125">
        <v>4.18</v>
      </c>
      <c r="R5650" s="71">
        <f>IF(Q5650=0,0,IF(A5650&lt;43,IF(F5650="女",IF(Q5650="",0,VLOOKUP(Q5650,标准!I$108:J$138,2,TRUE)),IF(Q5650="",0,VLOOKUP(Q5650,标准!I$74:J$104,2,TRUE))),IF(F5650="女",IF(Q5650="",0,VLOOKUP(Q5650,标准!I$39:J$69,2,TRUE)),IF(Q5650="",0,VLOOKUP(Q5650,标准!I$3:J$33,2,TRUE)))))</f>
        <v>64</v>
      </c>
      <c r="S5650" s="126">
        <v>3</v>
      </c>
      <c r="T5650" s="71">
        <f>IF(A5650&lt;43,IF(F5650="女",VLOOKUP(S5650,标准!G$108:H$138,2,TRUE),VLOOKUP(S5650,标准!G$74:H$99,2,TRUE)),IF(F5650="女",VLOOKUP(S5650,标准!G$39:H$69,2,TRUE),VLOOKUP(S5650,标准!G$3:H$28,2,TRUE)))</f>
        <v>0</v>
      </c>
      <c r="U5650" s="127">
        <v>7.3</v>
      </c>
      <c r="V5650" s="71">
        <f>IF(U5650=0,0,IF(A5650&lt;43,IF(F5650="女",IF(U5650="",0,VLOOKUP(U5650,标准!A$108:B$128,2,TRUE)),IF(U5650="",0,VLOOKUP(U5650,标准!A$74:B$94,2,TRUE))),IF(F5650="女",IF(U5650="",0,VLOOKUP(U5650,标准!A$39:B$59,2,TRUE)),IF(U5650="",0,VLOOKUP(U5650,标准!A$3:B$23,2,TRUE)))))</f>
        <v>78</v>
      </c>
      <c r="W5650" s="86">
        <f t="shared" si="88"/>
        <v>71.25</v>
      </c>
      <c r="X5650" s="87">
        <v>4.7</v>
      </c>
      <c r="Y5650" s="87">
        <v>4.7</v>
      </c>
      <c r="Z5650" s="91"/>
      <c r="AA5650" s="92"/>
    </row>
    <row r="5651" customHeight="1" spans="1:27">
      <c r="A5651" s="62">
        <v>42</v>
      </c>
      <c r="B5651" s="91">
        <v>5691</v>
      </c>
      <c r="C5651" s="154" t="s">
        <v>11388</v>
      </c>
      <c r="D5651" s="154" t="s">
        <v>11340</v>
      </c>
      <c r="E5651" s="154" t="s">
        <v>971</v>
      </c>
      <c r="F5651" s="154" t="s">
        <v>30</v>
      </c>
      <c r="G5651" s="155" t="s">
        <v>11389</v>
      </c>
      <c r="H5651" s="68">
        <v>172.5</v>
      </c>
      <c r="I5651" s="68">
        <v>81.2</v>
      </c>
      <c r="J5651" s="71">
        <f>IF(F5651="女",IF(H5651=0,0,VLOOKUP(I5651/(H5651*H5651/10000),标准!M$108:N$112,2,TRUE)),IF(H5651=0,0,VLOOKUP(I5651/(H5651*H5651/10000),标准!M$74:N$78,2,TRUE)))</f>
        <v>80</v>
      </c>
      <c r="K5651" s="72">
        <v>5718</v>
      </c>
      <c r="L5651" s="71">
        <f>IF(A5651&lt;43,IF(F5651="女",VLOOKUP(K5651,标准!K$108:L$128,2,TRUE),VLOOKUP(K5651,标准!K$74:L$94,2,TRUE)),IF(F5651="女",VLOOKUP(K5651,标准!K$39:L$59,2,TRUE),VLOOKUP(K5651,标准!K$3:L$23,2,TRUE)))</f>
        <v>100</v>
      </c>
      <c r="M5651" s="68">
        <v>17</v>
      </c>
      <c r="N5651" s="71">
        <f>IF(M5651="",0,IF(A5651&lt;43,IF(F5651="女",VLOOKUP(M5651,标准!C$108:D$128,2,TRUE),VLOOKUP(M5651,标准!C$74:D$94,2,TRUE)),IF(F5651="女",VLOOKUP(M5651,标准!C$39:D$59,2,TRUE),VLOOKUP(M5651,标准!C$3:D$23,2,TRUE))))</f>
        <v>78</v>
      </c>
      <c r="O5651" s="124">
        <v>205</v>
      </c>
      <c r="P5651" s="71">
        <f>IF(A5651&lt;43,IF(F5651="女",VLOOKUP(O5651/100,标准!E$108:F$128,2,TRUE),VLOOKUP(O5651/100,标准!E$74:F$94,2,TRUE)),IF(F5651="女",VLOOKUP(O5651/100,标准!E$39:F$59,2,TRUE),VLOOKUP(O5651/100,标准!E$3:F$23,2,TRUE)))</f>
        <v>50</v>
      </c>
      <c r="Q5651" s="125">
        <v>5.05</v>
      </c>
      <c r="R5651" s="71">
        <f>IF(Q5651=0,0,IF(A5651&lt;43,IF(F5651="女",IF(Q5651="",0,VLOOKUP(Q5651,标准!I$108:J$138,2,TRUE)),IF(Q5651="",0,VLOOKUP(Q5651,标准!I$74:J$104,2,TRUE))),IF(F5651="女",IF(Q5651="",0,VLOOKUP(Q5651,标准!I$39:J$69,2,TRUE)),IF(Q5651="",0,VLOOKUP(Q5651,标准!I$3:J$33,2,TRUE)))))</f>
        <v>40</v>
      </c>
      <c r="S5651" s="126">
        <v>2</v>
      </c>
      <c r="T5651" s="71">
        <f>IF(A5651&lt;43,IF(F5651="女",VLOOKUP(S5651,标准!G$108:H$138,2,TRUE),VLOOKUP(S5651,标准!G$74:H$99,2,TRUE)),IF(F5651="女",VLOOKUP(S5651,标准!G$39:H$69,2,TRUE),VLOOKUP(S5651,标准!G$3:H$28,2,TRUE)))</f>
        <v>0</v>
      </c>
      <c r="U5651" s="127">
        <v>7.4</v>
      </c>
      <c r="V5651" s="71">
        <f>IF(U5651=0,0,IF(A5651&lt;43,IF(F5651="女",IF(U5651="",0,VLOOKUP(U5651,标准!A$108:B$128,2,TRUE)),IF(U5651="",0,VLOOKUP(U5651,标准!A$74:B$94,2,TRUE))),IF(F5651="女",IF(U5651="",0,VLOOKUP(U5651,标准!A$39:B$59,2,TRUE)),IF(U5651="",0,VLOOKUP(U5651,标准!A$3:B$23,2,TRUE)))))</f>
        <v>76</v>
      </c>
      <c r="W5651" s="86">
        <f t="shared" si="88"/>
        <v>63</v>
      </c>
      <c r="X5651" s="87">
        <v>4</v>
      </c>
      <c r="Y5651" s="87">
        <v>4.1</v>
      </c>
      <c r="Z5651" s="91"/>
      <c r="AA5651" s="92"/>
    </row>
    <row r="5652" customHeight="1" spans="1:27">
      <c r="A5652" s="62">
        <v>42</v>
      </c>
      <c r="B5652" s="91">
        <v>5692</v>
      </c>
      <c r="C5652" s="154" t="s">
        <v>11390</v>
      </c>
      <c r="D5652" s="154" t="s">
        <v>11340</v>
      </c>
      <c r="E5652" s="154" t="s">
        <v>971</v>
      </c>
      <c r="F5652" s="154" t="s">
        <v>34</v>
      </c>
      <c r="G5652" s="155" t="s">
        <v>11391</v>
      </c>
      <c r="H5652" s="68">
        <v>165.4</v>
      </c>
      <c r="I5652" s="68">
        <v>51.4</v>
      </c>
      <c r="J5652" s="71">
        <f>IF(F5652="女",IF(H5652=0,0,VLOOKUP(I5652/(H5652*H5652/10000),标准!M$108:N$112,2,TRUE)),IF(H5652=0,0,VLOOKUP(I5652/(H5652*H5652/10000),标准!M$74:N$78,2,TRUE)))</f>
        <v>100</v>
      </c>
      <c r="K5652" s="72">
        <v>3096</v>
      </c>
      <c r="L5652" s="71">
        <f>IF(A5652&lt;43,IF(F5652="女",VLOOKUP(K5652,标准!K$108:L$128,2,TRUE),VLOOKUP(K5652,标准!K$74:L$94,2,TRUE)),IF(F5652="女",VLOOKUP(K5652,标准!K$39:L$59,2,TRUE),VLOOKUP(K5652,标准!K$3:L$23,2,TRUE)))</f>
        <v>80</v>
      </c>
      <c r="M5652" s="68">
        <v>17</v>
      </c>
      <c r="N5652" s="71">
        <f>IF(M5652="",0,IF(A5652&lt;43,IF(F5652="女",VLOOKUP(M5652,标准!C$108:D$128,2,TRUE),VLOOKUP(M5652,标准!C$74:D$94,2,TRUE)),IF(F5652="女",VLOOKUP(M5652,标准!C$39:D$59,2,TRUE),VLOOKUP(M5652,标准!C$3:D$23,2,TRUE))))</f>
        <v>76</v>
      </c>
      <c r="O5652" s="124">
        <v>180</v>
      </c>
      <c r="P5652" s="71">
        <f>IF(A5652&lt;43,IF(F5652="女",VLOOKUP(O5652/100,标准!E$108:F$128,2,TRUE),VLOOKUP(O5652/100,标准!E$74:F$94,2,TRUE)),IF(F5652="女",VLOOKUP(O5652/100,标准!E$39:F$59,2,TRUE),VLOOKUP(O5652/100,标准!E$3:F$23,2,TRUE)))</f>
        <v>78</v>
      </c>
      <c r="Q5652" s="125">
        <v>4.17</v>
      </c>
      <c r="R5652" s="71">
        <f>IF(Q5652=0,0,IF(A5652&lt;43,IF(F5652="女",IF(Q5652="",0,VLOOKUP(Q5652,标准!I$108:J$138,2,TRUE)),IF(Q5652="",0,VLOOKUP(Q5652,标准!I$74:J$104,2,TRUE))),IF(F5652="女",IF(Q5652="",0,VLOOKUP(Q5652,标准!I$39:J$69,2,TRUE)),IF(Q5652="",0,VLOOKUP(Q5652,标准!I$3:J$33,2,TRUE)))))</f>
        <v>66</v>
      </c>
      <c r="S5652" s="126">
        <v>30</v>
      </c>
      <c r="T5652" s="71">
        <f>IF(A5652&lt;43,IF(F5652="女",VLOOKUP(S5652,标准!G$108:H$138,2,TRUE),VLOOKUP(S5652,标准!G$74:H$99,2,TRUE)),IF(F5652="女",VLOOKUP(S5652,标准!G$39:H$69,2,TRUE),VLOOKUP(S5652,标准!G$3:H$28,2,TRUE)))</f>
        <v>64</v>
      </c>
      <c r="U5652" s="127">
        <v>9.8</v>
      </c>
      <c r="V5652" s="71">
        <f>IF(U5652=0,0,IF(A5652&lt;43,IF(F5652="女",IF(U5652="",0,VLOOKUP(U5652,标准!A$108:B$128,2,TRUE)),IF(U5652="",0,VLOOKUP(U5652,标准!A$74:B$94,2,TRUE))),IF(F5652="女",IF(U5652="",0,VLOOKUP(U5652,标准!A$39:B$59,2,TRUE)),IF(U5652="",0,VLOOKUP(U5652,标准!A$3:B$23,2,TRUE)))))</f>
        <v>64</v>
      </c>
      <c r="W5652" s="86">
        <f t="shared" si="88"/>
        <v>74.8</v>
      </c>
      <c r="X5652" s="87">
        <v>4.1</v>
      </c>
      <c r="Y5652" s="87">
        <v>4.5</v>
      </c>
      <c r="Z5652" s="91"/>
      <c r="AA5652" s="92"/>
    </row>
    <row r="5653" customHeight="1" spans="1:27">
      <c r="A5653" s="62">
        <v>42</v>
      </c>
      <c r="B5653" s="91">
        <v>5693</v>
      </c>
      <c r="C5653" s="154" t="s">
        <v>11392</v>
      </c>
      <c r="D5653" s="154" t="s">
        <v>11340</v>
      </c>
      <c r="E5653" s="154" t="s">
        <v>971</v>
      </c>
      <c r="F5653" s="154" t="s">
        <v>30</v>
      </c>
      <c r="G5653" s="155" t="s">
        <v>11393</v>
      </c>
      <c r="H5653" s="68">
        <v>170.6</v>
      </c>
      <c r="I5653" s="68">
        <v>63.3</v>
      </c>
      <c r="J5653" s="71">
        <f>IF(F5653="女",IF(H5653=0,0,VLOOKUP(I5653/(H5653*H5653/10000),标准!M$108:N$112,2,TRUE)),IF(H5653=0,0,VLOOKUP(I5653/(H5653*H5653/10000),标准!M$74:N$78,2,TRUE)))</f>
        <v>100</v>
      </c>
      <c r="K5653" s="72">
        <v>3621</v>
      </c>
      <c r="L5653" s="71">
        <f>IF(A5653&lt;43,IF(F5653="女",VLOOKUP(K5653,标准!K$108:L$128,2,TRUE),VLOOKUP(K5653,标准!K$74:L$94,2,TRUE)),IF(F5653="女",VLOOKUP(K5653,标准!K$39:L$59,2,TRUE),VLOOKUP(K5653,标准!K$3:L$23,2,TRUE)))</f>
        <v>68</v>
      </c>
      <c r="M5653" s="68">
        <v>21</v>
      </c>
      <c r="N5653" s="71">
        <f>IF(M5653="",0,IF(A5653&lt;43,IF(F5653="女",VLOOKUP(M5653,标准!C$108:D$128,2,TRUE),VLOOKUP(M5653,标准!C$74:D$94,2,TRUE)),IF(F5653="女",VLOOKUP(M5653,标准!C$39:D$59,2,TRUE),VLOOKUP(M5653,标准!C$3:D$23,2,TRUE))))</f>
        <v>85</v>
      </c>
      <c r="O5653" s="124">
        <v>220</v>
      </c>
      <c r="P5653" s="71">
        <f>IF(A5653&lt;43,IF(F5653="女",VLOOKUP(O5653/100,标准!E$108:F$128,2,TRUE),VLOOKUP(O5653/100,标准!E$74:F$94,2,TRUE)),IF(F5653="女",VLOOKUP(O5653/100,标准!E$39:F$59,2,TRUE),VLOOKUP(O5653/100,标准!E$3:F$23,2,TRUE)))</f>
        <v>66</v>
      </c>
      <c r="Q5653" s="125">
        <v>4.13</v>
      </c>
      <c r="R5653" s="71">
        <f>IF(Q5653=0,0,IF(A5653&lt;43,IF(F5653="女",IF(Q5653="",0,VLOOKUP(Q5653,标准!I$108:J$138,2,TRUE)),IF(Q5653="",0,VLOOKUP(Q5653,标准!I$74:J$104,2,TRUE))),IF(F5653="女",IF(Q5653="",0,VLOOKUP(Q5653,标准!I$39:J$69,2,TRUE)),IF(Q5653="",0,VLOOKUP(Q5653,标准!I$3:J$33,2,TRUE)))))</f>
        <v>66</v>
      </c>
      <c r="S5653" s="126">
        <v>5</v>
      </c>
      <c r="T5653" s="71">
        <f>IF(A5653&lt;43,IF(F5653="女",VLOOKUP(S5653,标准!G$108:H$138,2,TRUE),VLOOKUP(S5653,标准!G$74:H$99,2,TRUE)),IF(F5653="女",VLOOKUP(S5653,标准!G$39:H$69,2,TRUE),VLOOKUP(S5653,标准!G$3:H$28,2,TRUE)))</f>
        <v>10</v>
      </c>
      <c r="U5653" s="127">
        <v>7.3</v>
      </c>
      <c r="V5653" s="71">
        <f>IF(U5653=0,0,IF(A5653&lt;43,IF(F5653="女",IF(U5653="",0,VLOOKUP(U5653,标准!A$108:B$128,2,TRUE)),IF(U5653="",0,VLOOKUP(U5653,标准!A$74:B$94,2,TRUE))),IF(F5653="女",IF(U5653="",0,VLOOKUP(U5653,标准!A$39:B$59,2,TRUE)),IF(U5653="",0,VLOOKUP(U5653,标准!A$3:B$23,2,TRUE)))))</f>
        <v>78</v>
      </c>
      <c r="W5653" s="86">
        <f t="shared" si="88"/>
        <v>70.1</v>
      </c>
      <c r="X5653" s="87">
        <v>4</v>
      </c>
      <c r="Y5653" s="87">
        <v>4.1</v>
      </c>
      <c r="Z5653" s="91"/>
      <c r="AA5653" s="92"/>
    </row>
    <row r="5654" customHeight="1" spans="1:27">
      <c r="A5654" s="62">
        <v>42</v>
      </c>
      <c r="B5654" s="91">
        <v>5694</v>
      </c>
      <c r="C5654" s="154" t="s">
        <v>11394</v>
      </c>
      <c r="D5654" s="154" t="s">
        <v>11395</v>
      </c>
      <c r="E5654" s="154" t="s">
        <v>971</v>
      </c>
      <c r="F5654" s="154" t="s">
        <v>34</v>
      </c>
      <c r="G5654" s="155" t="s">
        <v>11396</v>
      </c>
      <c r="H5654" s="68">
        <v>161.1</v>
      </c>
      <c r="I5654" s="68">
        <v>49.9</v>
      </c>
      <c r="J5654" s="71">
        <f>IF(F5654="女",IF(H5654=0,0,VLOOKUP(I5654/(H5654*H5654/10000),标准!M$108:N$112,2,TRUE)),IF(H5654=0,0,VLOOKUP(I5654/(H5654*H5654/10000),标准!M$74:N$78,2,TRUE)))</f>
        <v>100</v>
      </c>
      <c r="K5654" s="72">
        <v>3511</v>
      </c>
      <c r="L5654" s="71">
        <f>IF(A5654&lt;43,IF(F5654="女",VLOOKUP(K5654,标准!K$108:L$128,2,TRUE),VLOOKUP(K5654,标准!K$74:L$94,2,TRUE)),IF(F5654="女",VLOOKUP(K5654,标准!K$39:L$59,2,TRUE),VLOOKUP(K5654,标准!K$3:L$23,2,TRUE)))</f>
        <v>100</v>
      </c>
      <c r="M5654" s="68">
        <v>25.5</v>
      </c>
      <c r="N5654" s="71">
        <f>IF(M5654="",0,IF(A5654&lt;43,IF(F5654="女",VLOOKUP(M5654,标准!C$108:D$128,2,TRUE),VLOOKUP(M5654,标准!C$74:D$94,2,TRUE)),IF(F5654="女",VLOOKUP(M5654,标准!C$39:D$59,2,TRUE),VLOOKUP(M5654,标准!C$3:D$23,2,TRUE))))</f>
        <v>95</v>
      </c>
      <c r="O5654" s="124">
        <v>186</v>
      </c>
      <c r="P5654" s="71">
        <f>IF(A5654&lt;43,IF(F5654="女",VLOOKUP(O5654/100,标准!E$108:F$128,2,TRUE),VLOOKUP(O5654/100,标准!E$74:F$94,2,TRUE)),IF(F5654="女",VLOOKUP(O5654/100,标准!E$39:F$59,2,TRUE),VLOOKUP(O5654/100,标准!E$3:F$23,2,TRUE)))</f>
        <v>80</v>
      </c>
      <c r="Q5654" s="125">
        <v>3.27</v>
      </c>
      <c r="R5654" s="71">
        <f>IF(Q5654=0,0,IF(A5654&lt;43,IF(F5654="女",IF(Q5654="",0,VLOOKUP(Q5654,标准!I$108:J$138,2,TRUE)),IF(Q5654="",0,VLOOKUP(Q5654,标准!I$74:J$104,2,TRUE))),IF(F5654="女",IF(Q5654="",0,VLOOKUP(Q5654,标准!I$39:J$69,2,TRUE)),IF(Q5654="",0,VLOOKUP(Q5654,标准!I$3:J$33,2,TRUE)))))</f>
        <v>90</v>
      </c>
      <c r="S5654" s="126">
        <v>36</v>
      </c>
      <c r="T5654" s="71">
        <f>IF(A5654&lt;43,IF(F5654="女",VLOOKUP(S5654,标准!G$108:H$138,2,TRUE),VLOOKUP(S5654,标准!G$74:H$99,2,TRUE)),IF(F5654="女",VLOOKUP(S5654,标准!G$39:H$69,2,TRUE),VLOOKUP(S5654,标准!G$3:H$28,2,TRUE)))</f>
        <v>70</v>
      </c>
      <c r="U5654" s="127">
        <v>8.2</v>
      </c>
      <c r="V5654" s="71">
        <f>IF(U5654=0,0,IF(A5654&lt;43,IF(F5654="女",IF(U5654="",0,VLOOKUP(U5654,标准!A$108:B$128,2,TRUE)),IF(U5654="",0,VLOOKUP(U5654,标准!A$74:B$94,2,TRUE))),IF(F5654="女",IF(U5654="",0,VLOOKUP(U5654,标准!A$39:B$59,2,TRUE)),IF(U5654="",0,VLOOKUP(U5654,标准!A$3:B$23,2,TRUE)))))</f>
        <v>80</v>
      </c>
      <c r="W5654" s="86">
        <f t="shared" si="88"/>
        <v>88.5</v>
      </c>
      <c r="X5654" s="87">
        <v>3.7</v>
      </c>
      <c r="Y5654" s="87">
        <v>3.7</v>
      </c>
      <c r="Z5654" s="91"/>
      <c r="AA5654" s="92"/>
    </row>
    <row r="5655" customHeight="1" spans="1:27">
      <c r="A5655" s="62">
        <v>42</v>
      </c>
      <c r="B5655" s="91">
        <v>5695</v>
      </c>
      <c r="C5655" s="154" t="s">
        <v>9253</v>
      </c>
      <c r="D5655" s="154" t="s">
        <v>11395</v>
      </c>
      <c r="E5655" s="154" t="s">
        <v>971</v>
      </c>
      <c r="F5655" s="154" t="s">
        <v>30</v>
      </c>
      <c r="G5655" s="155" t="s">
        <v>11397</v>
      </c>
      <c r="H5655" s="68"/>
      <c r="I5655" s="68"/>
      <c r="J5655" s="71">
        <f>IF(F5655="女",IF(H5655=0,0,VLOOKUP(I5655/(H5655*H5655/10000),标准!M$108:N$112,2,TRUE)),IF(H5655=0,0,VLOOKUP(I5655/(H5655*H5655/10000),标准!M$74:N$78,2,TRUE)))</f>
        <v>0</v>
      </c>
      <c r="K5655" s="72"/>
      <c r="L5655" s="71">
        <f>IF(A5655&lt;43,IF(F5655="女",VLOOKUP(K5655,标准!K$108:L$128,2,TRUE),VLOOKUP(K5655,标准!K$74:L$94,2,TRUE)),IF(F5655="女",VLOOKUP(K5655,标准!K$39:L$59,2,TRUE),VLOOKUP(K5655,标准!K$3:L$23,2,TRUE)))</f>
        <v>0</v>
      </c>
      <c r="M5655" s="68">
        <v>0</v>
      </c>
      <c r="N5655" s="71">
        <f>IF(M5655="",0,IF(A5655&lt;43,IF(F5655="女",VLOOKUP(M5655,标准!C$108:D$128,2,TRUE),VLOOKUP(M5655,标准!C$74:D$94,2,TRUE)),IF(F5655="女",VLOOKUP(M5655,标准!C$39:D$59,2,TRUE),VLOOKUP(M5655,标准!C$3:D$23,2,TRUE))))</f>
        <v>20</v>
      </c>
      <c r="O5655" s="124"/>
      <c r="P5655" s="71">
        <f>IF(A5655&lt;43,IF(F5655="女",VLOOKUP(O5655/100,标准!E$108:F$128,2,TRUE),VLOOKUP(O5655/100,标准!E$74:F$94,2,TRUE)),IF(F5655="女",VLOOKUP(O5655/100,标准!E$39:F$59,2,TRUE),VLOOKUP(O5655/100,标准!E$3:F$23,2,TRUE)))</f>
        <v>0</v>
      </c>
      <c r="Q5655" s="125"/>
      <c r="R5655" s="71">
        <f>IF(Q5655=0,0,IF(A5655&lt;43,IF(F5655="女",IF(Q5655="",0,VLOOKUP(Q5655,标准!I$108:J$138,2,TRUE)),IF(Q5655="",0,VLOOKUP(Q5655,标准!I$74:J$104,2,TRUE))),IF(F5655="女",IF(Q5655="",0,VLOOKUP(Q5655,标准!I$39:J$69,2,TRUE)),IF(Q5655="",0,VLOOKUP(Q5655,标准!I$3:J$33,2,TRUE)))))</f>
        <v>0</v>
      </c>
      <c r="S5655" s="126"/>
      <c r="T5655" s="71">
        <f>IF(A5655&lt;43,IF(F5655="女",VLOOKUP(S5655,标准!G$108:H$138,2,TRUE),VLOOKUP(S5655,标准!G$74:H$99,2,TRUE)),IF(F5655="女",VLOOKUP(S5655,标准!G$39:H$69,2,TRUE),VLOOKUP(S5655,标准!G$3:H$28,2,TRUE)))</f>
        <v>0</v>
      </c>
      <c r="U5655" s="127"/>
      <c r="V5655" s="71">
        <f>IF(U5655=0,0,IF(A5655&lt;43,IF(F5655="女",IF(U5655="",0,VLOOKUP(U5655,标准!A$108:B$128,2,TRUE)),IF(U5655="",0,VLOOKUP(U5655,标准!A$74:B$94,2,TRUE))),IF(F5655="女",IF(U5655="",0,VLOOKUP(U5655,标准!A$39:B$59,2,TRUE)),IF(U5655="",0,VLOOKUP(U5655,标准!A$3:B$23,2,TRUE)))))</f>
        <v>0</v>
      </c>
      <c r="W5655" s="86">
        <f t="shared" si="88"/>
        <v>2</v>
      </c>
      <c r="X5655" s="87"/>
      <c r="Y5655" s="87"/>
      <c r="Z5655" s="91"/>
      <c r="AA5655" s="92"/>
    </row>
    <row r="5656" customHeight="1" spans="1:27">
      <c r="A5656" s="62">
        <v>42</v>
      </c>
      <c r="B5656" s="91">
        <v>5696</v>
      </c>
      <c r="C5656" s="154" t="s">
        <v>11398</v>
      </c>
      <c r="D5656" s="154" t="s">
        <v>11395</v>
      </c>
      <c r="E5656" s="154" t="s">
        <v>971</v>
      </c>
      <c r="F5656" s="154" t="s">
        <v>34</v>
      </c>
      <c r="G5656" s="155" t="s">
        <v>11399</v>
      </c>
      <c r="H5656" s="68">
        <v>170</v>
      </c>
      <c r="I5656" s="68">
        <v>66.8</v>
      </c>
      <c r="J5656" s="71">
        <f>IF(F5656="女",IF(H5656=0,0,VLOOKUP(I5656/(H5656*H5656/10000),标准!M$108:N$112,2,TRUE)),IF(H5656=0,0,VLOOKUP(I5656/(H5656*H5656/10000),标准!M$74:N$78,2,TRUE)))</f>
        <v>100</v>
      </c>
      <c r="K5656" s="72">
        <v>2850</v>
      </c>
      <c r="L5656" s="71">
        <f>IF(A5656&lt;43,IF(F5656="女",VLOOKUP(K5656,标准!K$108:L$128,2,TRUE),VLOOKUP(K5656,标准!K$74:L$94,2,TRUE)),IF(F5656="女",VLOOKUP(K5656,标准!K$39:L$59,2,TRUE),VLOOKUP(K5656,标准!K$3:L$23,2,TRUE)))</f>
        <v>76</v>
      </c>
      <c r="M5656" s="68">
        <v>12.5</v>
      </c>
      <c r="N5656" s="71">
        <f>IF(M5656="",0,IF(A5656&lt;43,IF(F5656="女",VLOOKUP(M5656,标准!C$108:D$128,2,TRUE),VLOOKUP(M5656,标准!C$74:D$94,2,TRUE)),IF(F5656="女",VLOOKUP(M5656,标准!C$39:D$59,2,TRUE),VLOOKUP(M5656,标准!C$3:D$23,2,TRUE))))</f>
        <v>70</v>
      </c>
      <c r="O5656" s="124">
        <v>175</v>
      </c>
      <c r="P5656" s="71">
        <f>IF(A5656&lt;43,IF(F5656="女",VLOOKUP(O5656/100,标准!E$108:F$128,2,TRUE),VLOOKUP(O5656/100,标准!E$74:F$94,2,TRUE)),IF(F5656="女",VLOOKUP(O5656/100,标准!E$39:F$59,2,TRUE),VLOOKUP(O5656/100,标准!E$3:F$23,2,TRUE)))</f>
        <v>76</v>
      </c>
      <c r="Q5656" s="125">
        <v>4.1</v>
      </c>
      <c r="R5656" s="71">
        <f>IF(Q5656=0,0,IF(A5656&lt;43,IF(F5656="女",IF(Q5656="",0,VLOOKUP(Q5656,标准!I$108:J$138,2,TRUE)),IF(Q5656="",0,VLOOKUP(Q5656,标准!I$74:J$104,2,TRUE))),IF(F5656="女",IF(Q5656="",0,VLOOKUP(Q5656,标准!I$39:J$69,2,TRUE)),IF(Q5656="",0,VLOOKUP(Q5656,标准!I$3:J$33,2,TRUE)))))</f>
        <v>68</v>
      </c>
      <c r="S5656" s="126">
        <v>31</v>
      </c>
      <c r="T5656" s="71">
        <f>IF(A5656&lt;43,IF(F5656="女",VLOOKUP(S5656,标准!G$108:H$138,2,TRUE),VLOOKUP(S5656,标准!G$74:H$99,2,TRUE)),IF(F5656="女",VLOOKUP(S5656,标准!G$39:H$69,2,TRUE),VLOOKUP(S5656,标准!G$3:H$28,2,TRUE)))</f>
        <v>64</v>
      </c>
      <c r="U5656" s="127">
        <v>9.6</v>
      </c>
      <c r="V5656" s="71">
        <f>IF(U5656=0,0,IF(A5656&lt;43,IF(F5656="女",IF(U5656="",0,VLOOKUP(U5656,标准!A$108:B$128,2,TRUE)),IF(U5656="",0,VLOOKUP(U5656,标准!A$74:B$94,2,TRUE))),IF(F5656="女",IF(U5656="",0,VLOOKUP(U5656,标准!A$39:B$59,2,TRUE)),IF(U5656="",0,VLOOKUP(U5656,标准!A$3:B$23,2,TRUE)))))</f>
        <v>66</v>
      </c>
      <c r="W5656" s="86">
        <f t="shared" si="88"/>
        <v>74.2</v>
      </c>
      <c r="X5656" s="87">
        <v>4.2</v>
      </c>
      <c r="Y5656" s="87">
        <v>4.3</v>
      </c>
      <c r="Z5656" s="91"/>
      <c r="AA5656" s="92"/>
    </row>
    <row r="5657" customHeight="1" spans="1:27">
      <c r="A5657" s="62">
        <v>42</v>
      </c>
      <c r="B5657" s="91">
        <v>5697</v>
      </c>
      <c r="C5657" s="154" t="s">
        <v>11400</v>
      </c>
      <c r="D5657" s="154" t="s">
        <v>11395</v>
      </c>
      <c r="E5657" s="154" t="s">
        <v>971</v>
      </c>
      <c r="F5657" s="154" t="s">
        <v>34</v>
      </c>
      <c r="G5657" s="155" t="s">
        <v>11401</v>
      </c>
      <c r="H5657" s="68">
        <v>180.3</v>
      </c>
      <c r="I5657" s="68">
        <v>53.6</v>
      </c>
      <c r="J5657" s="71">
        <f>IF(F5657="女",IF(H5657=0,0,VLOOKUP(I5657/(H5657*H5657/10000),标准!M$108:N$112,2,TRUE)),IF(H5657=0,0,VLOOKUP(I5657/(H5657*H5657/10000),标准!M$74:N$78,2,TRUE)))</f>
        <v>80</v>
      </c>
      <c r="K5657" s="72">
        <v>4239</v>
      </c>
      <c r="L5657" s="71">
        <f>IF(A5657&lt;43,IF(F5657="女",VLOOKUP(K5657,标准!K$108:L$128,2,TRUE),VLOOKUP(K5657,标准!K$74:L$94,2,TRUE)),IF(F5657="女",VLOOKUP(K5657,标准!K$39:L$59,2,TRUE),VLOOKUP(K5657,标准!K$3:L$23,2,TRUE)))</f>
        <v>100</v>
      </c>
      <c r="M5657" s="68">
        <v>15</v>
      </c>
      <c r="N5657" s="71">
        <f>IF(M5657="",0,IF(A5657&lt;43,IF(F5657="女",VLOOKUP(M5657,标准!C$108:D$128,2,TRUE),VLOOKUP(M5657,标准!C$74:D$94,2,TRUE)),IF(F5657="女",VLOOKUP(M5657,标准!C$39:D$59,2,TRUE),VLOOKUP(M5657,标准!C$3:D$23,2,TRUE))))</f>
        <v>72</v>
      </c>
      <c r="O5657" s="124">
        <v>175</v>
      </c>
      <c r="P5657" s="71">
        <f>IF(A5657&lt;43,IF(F5657="女",VLOOKUP(O5657/100,标准!E$108:F$128,2,TRUE),VLOOKUP(O5657/100,标准!E$74:F$94,2,TRUE)),IF(F5657="女",VLOOKUP(O5657/100,标准!E$39:F$59,2,TRUE),VLOOKUP(O5657/100,标准!E$3:F$23,2,TRUE)))</f>
        <v>76</v>
      </c>
      <c r="Q5657" s="125">
        <v>4.21</v>
      </c>
      <c r="R5657" s="71">
        <f>IF(Q5657=0,0,IF(A5657&lt;43,IF(F5657="女",IF(Q5657="",0,VLOOKUP(Q5657,标准!I$108:J$138,2,TRUE)),IF(Q5657="",0,VLOOKUP(Q5657,标准!I$74:J$104,2,TRUE))),IF(F5657="女",IF(Q5657="",0,VLOOKUP(Q5657,标准!I$39:J$69,2,TRUE)),IF(Q5657="",0,VLOOKUP(Q5657,标准!I$3:J$33,2,TRUE)))))</f>
        <v>64</v>
      </c>
      <c r="S5657" s="126">
        <v>45</v>
      </c>
      <c r="T5657" s="71">
        <f>IF(A5657&lt;43,IF(F5657="女",VLOOKUP(S5657,标准!G$108:H$138,2,TRUE),VLOOKUP(S5657,标准!G$74:H$99,2,TRUE)),IF(F5657="女",VLOOKUP(S5657,标准!G$39:H$69,2,TRUE),VLOOKUP(S5657,标准!G$3:H$28,2,TRUE)))</f>
        <v>78</v>
      </c>
      <c r="U5657" s="127">
        <v>9.8</v>
      </c>
      <c r="V5657" s="71">
        <f>IF(U5657=0,0,IF(A5657&lt;43,IF(F5657="女",IF(U5657="",0,VLOOKUP(U5657,标准!A$108:B$128,2,TRUE)),IF(U5657="",0,VLOOKUP(U5657,标准!A$74:B$94,2,TRUE))),IF(F5657="女",IF(U5657="",0,VLOOKUP(U5657,标准!A$39:B$59,2,TRUE)),IF(U5657="",0,VLOOKUP(U5657,标准!A$3:B$23,2,TRUE)))))</f>
        <v>64</v>
      </c>
      <c r="W5657" s="86">
        <f t="shared" si="88"/>
        <v>75.2</v>
      </c>
      <c r="X5657" s="87">
        <v>3.9</v>
      </c>
      <c r="Y5657" s="87">
        <v>4.2</v>
      </c>
      <c r="Z5657" s="91"/>
      <c r="AA5657" s="92"/>
    </row>
    <row r="5658" customHeight="1" spans="1:27">
      <c r="A5658" s="62">
        <v>42</v>
      </c>
      <c r="B5658" s="91">
        <v>5698</v>
      </c>
      <c r="C5658" s="154" t="s">
        <v>11402</v>
      </c>
      <c r="D5658" s="154" t="s">
        <v>11395</v>
      </c>
      <c r="E5658" s="154" t="s">
        <v>971</v>
      </c>
      <c r="F5658" s="154" t="s">
        <v>30</v>
      </c>
      <c r="G5658" s="155" t="s">
        <v>11403</v>
      </c>
      <c r="H5658" s="68">
        <v>174.5</v>
      </c>
      <c r="I5658" s="68">
        <v>78.7</v>
      </c>
      <c r="J5658" s="71">
        <f>IF(F5658="女",IF(H5658=0,0,VLOOKUP(I5658/(H5658*H5658/10000),标准!M$108:N$112,2,TRUE)),IF(H5658=0,0,VLOOKUP(I5658/(H5658*H5658/10000),标准!M$74:N$78,2,TRUE)))</f>
        <v>80</v>
      </c>
      <c r="K5658" s="72">
        <v>4267</v>
      </c>
      <c r="L5658" s="71">
        <f>IF(A5658&lt;43,IF(F5658="女",VLOOKUP(K5658,标准!K$108:L$128,2,TRUE),VLOOKUP(K5658,标准!K$74:L$94,2,TRUE)),IF(F5658="女",VLOOKUP(K5658,标准!K$39:L$59,2,TRUE),VLOOKUP(K5658,标准!K$3:L$23,2,TRUE)))</f>
        <v>78</v>
      </c>
      <c r="M5658" s="68">
        <v>10</v>
      </c>
      <c r="N5658" s="71">
        <f>IF(M5658="",0,IF(A5658&lt;43,IF(F5658="女",VLOOKUP(M5658,标准!C$108:D$128,2,TRUE),VLOOKUP(M5658,标准!C$74:D$94,2,TRUE)),IF(F5658="女",VLOOKUP(M5658,标准!C$39:D$59,2,TRUE),VLOOKUP(M5658,标准!C$3:D$23,2,TRUE))))</f>
        <v>68</v>
      </c>
      <c r="O5658" s="124">
        <v>200</v>
      </c>
      <c r="P5658" s="71">
        <f>IF(A5658&lt;43,IF(F5658="女",VLOOKUP(O5658/100,标准!E$108:F$128,2,TRUE),VLOOKUP(O5658/100,标准!E$74:F$94,2,TRUE)),IF(F5658="女",VLOOKUP(O5658/100,标准!E$39:F$59,2,TRUE),VLOOKUP(O5658/100,标准!E$3:F$23,2,TRUE)))</f>
        <v>40</v>
      </c>
      <c r="Q5658" s="125">
        <v>4.3</v>
      </c>
      <c r="R5658" s="71">
        <f>IF(Q5658=0,0,IF(A5658&lt;43,IF(F5658="女",IF(Q5658="",0,VLOOKUP(Q5658,标准!I$108:J$138,2,TRUE)),IF(Q5658="",0,VLOOKUP(Q5658,标准!I$74:J$104,2,TRUE))),IF(F5658="女",IF(Q5658="",0,VLOOKUP(Q5658,标准!I$39:J$69,2,TRUE)),IF(Q5658="",0,VLOOKUP(Q5658,标准!I$3:J$33,2,TRUE)))))</f>
        <v>60</v>
      </c>
      <c r="S5658" s="126">
        <v>2</v>
      </c>
      <c r="T5658" s="71">
        <f>IF(A5658&lt;43,IF(F5658="女",VLOOKUP(S5658,标准!G$108:H$138,2,TRUE),VLOOKUP(S5658,标准!G$74:H$99,2,TRUE)),IF(F5658="女",VLOOKUP(S5658,标准!G$39:H$69,2,TRUE),VLOOKUP(S5658,标准!G$3:H$28,2,TRUE)))</f>
        <v>0</v>
      </c>
      <c r="U5658" s="127">
        <v>7.2</v>
      </c>
      <c r="V5658" s="71">
        <f>IF(U5658=0,0,IF(A5658&lt;43,IF(F5658="女",IF(U5658="",0,VLOOKUP(U5658,标准!A$108:B$128,2,TRUE)),IF(U5658="",0,VLOOKUP(U5658,标准!A$74:B$94,2,TRUE))),IF(F5658="女",IF(U5658="",0,VLOOKUP(U5658,标准!A$39:B$59,2,TRUE)),IF(U5658="",0,VLOOKUP(U5658,标准!A$3:B$23,2,TRUE)))))</f>
        <v>78</v>
      </c>
      <c r="W5658" s="86">
        <f t="shared" si="88"/>
        <v>62.1</v>
      </c>
      <c r="X5658" s="87">
        <v>4.7</v>
      </c>
      <c r="Y5658" s="87">
        <v>4.5</v>
      </c>
      <c r="Z5658" s="91"/>
      <c r="AA5658" s="92"/>
    </row>
    <row r="5659" customHeight="1" spans="1:27">
      <c r="A5659" s="62">
        <v>42</v>
      </c>
      <c r="B5659" s="91">
        <v>5699</v>
      </c>
      <c r="C5659" s="154" t="s">
        <v>11404</v>
      </c>
      <c r="D5659" s="154" t="s">
        <v>11395</v>
      </c>
      <c r="E5659" s="154" t="s">
        <v>971</v>
      </c>
      <c r="F5659" s="154" t="s">
        <v>30</v>
      </c>
      <c r="G5659" s="155" t="s">
        <v>11405</v>
      </c>
      <c r="H5659" s="68">
        <v>165.7</v>
      </c>
      <c r="I5659" s="68">
        <v>56.2</v>
      </c>
      <c r="J5659" s="71">
        <f>IF(F5659="女",IF(H5659=0,0,VLOOKUP(I5659/(H5659*H5659/10000),标准!M$108:N$112,2,TRUE)),IF(H5659=0,0,VLOOKUP(I5659/(H5659*H5659/10000),标准!M$74:N$78,2,TRUE)))</f>
        <v>100</v>
      </c>
      <c r="K5659" s="72">
        <v>4362</v>
      </c>
      <c r="L5659" s="71">
        <f>IF(A5659&lt;43,IF(F5659="女",VLOOKUP(K5659,标准!K$108:L$128,2,TRUE),VLOOKUP(K5659,标准!K$74:L$94,2,TRUE)),IF(F5659="女",VLOOKUP(K5659,标准!K$39:L$59,2,TRUE),VLOOKUP(K5659,标准!K$3:L$23,2,TRUE)))</f>
        <v>80</v>
      </c>
      <c r="M5659" s="68">
        <v>13</v>
      </c>
      <c r="N5659" s="71">
        <f>IF(M5659="",0,IF(A5659&lt;43,IF(F5659="女",VLOOKUP(M5659,标准!C$108:D$128,2,TRUE),VLOOKUP(M5659,标准!C$74:D$94,2,TRUE)),IF(F5659="女",VLOOKUP(M5659,标准!C$39:D$59,2,TRUE),VLOOKUP(M5659,标准!C$3:D$23,2,TRUE))))</f>
        <v>72</v>
      </c>
      <c r="O5659" s="124">
        <v>205</v>
      </c>
      <c r="P5659" s="71">
        <f>IF(A5659&lt;43,IF(F5659="女",VLOOKUP(O5659/100,标准!E$108:F$128,2,TRUE),VLOOKUP(O5659/100,标准!E$74:F$94,2,TRUE)),IF(F5659="女",VLOOKUP(O5659/100,标准!E$39:F$59,2,TRUE),VLOOKUP(O5659/100,标准!E$3:F$23,2,TRUE)))</f>
        <v>50</v>
      </c>
      <c r="Q5659" s="125">
        <v>4.16</v>
      </c>
      <c r="R5659" s="71">
        <f>IF(Q5659=0,0,IF(A5659&lt;43,IF(F5659="女",IF(Q5659="",0,VLOOKUP(Q5659,标准!I$108:J$138,2,TRUE)),IF(Q5659="",0,VLOOKUP(Q5659,标准!I$74:J$104,2,TRUE))),IF(F5659="女",IF(Q5659="",0,VLOOKUP(Q5659,标准!I$39:J$69,2,TRUE)),IF(Q5659="",0,VLOOKUP(Q5659,标准!I$3:J$33,2,TRUE)))))</f>
        <v>66</v>
      </c>
      <c r="S5659" s="126">
        <v>4</v>
      </c>
      <c r="T5659" s="71">
        <f>IF(A5659&lt;43,IF(F5659="女",VLOOKUP(S5659,标准!G$108:H$138,2,TRUE),VLOOKUP(S5659,标准!G$74:H$99,2,TRUE)),IF(F5659="女",VLOOKUP(S5659,标准!G$39:H$69,2,TRUE),VLOOKUP(S5659,标准!G$3:H$28,2,TRUE)))</f>
        <v>0</v>
      </c>
      <c r="U5659" s="127">
        <v>7.1</v>
      </c>
      <c r="V5659" s="71">
        <f>IF(U5659=0,0,IF(A5659&lt;43,IF(F5659="女",IF(U5659="",0,VLOOKUP(U5659,标准!A$108:B$128,2,TRUE)),IF(U5659="",0,VLOOKUP(U5659,标准!A$74:B$94,2,TRUE))),IF(F5659="女",IF(U5659="",0,VLOOKUP(U5659,标准!A$39:B$59,2,TRUE)),IF(U5659="",0,VLOOKUP(U5659,标准!A$3:B$23,2,TRUE)))))</f>
        <v>80</v>
      </c>
      <c r="W5659" s="86">
        <f t="shared" si="88"/>
        <v>68.4</v>
      </c>
      <c r="X5659" s="87">
        <v>3.8</v>
      </c>
      <c r="Y5659" s="87">
        <v>3.9</v>
      </c>
      <c r="Z5659" s="91"/>
      <c r="AA5659" s="92"/>
    </row>
    <row r="5660" customHeight="1" spans="1:27">
      <c r="A5660" s="62">
        <v>42</v>
      </c>
      <c r="B5660" s="91">
        <v>5700</v>
      </c>
      <c r="C5660" s="154" t="s">
        <v>11406</v>
      </c>
      <c r="D5660" s="154" t="s">
        <v>11395</v>
      </c>
      <c r="E5660" s="154" t="s">
        <v>971</v>
      </c>
      <c r="F5660" s="154" t="s">
        <v>30</v>
      </c>
      <c r="G5660" s="155" t="s">
        <v>11407</v>
      </c>
      <c r="H5660" s="68">
        <v>175.8</v>
      </c>
      <c r="I5660" s="68">
        <v>58.5</v>
      </c>
      <c r="J5660" s="71">
        <f>IF(F5660="女",IF(H5660=0,0,VLOOKUP(I5660/(H5660*H5660/10000),标准!M$108:N$112,2,TRUE)),IF(H5660=0,0,VLOOKUP(I5660/(H5660*H5660/10000),标准!M$74:N$78,2,TRUE)))</f>
        <v>100</v>
      </c>
      <c r="K5660" s="72">
        <v>3337</v>
      </c>
      <c r="L5660" s="71">
        <f>IF(A5660&lt;43,IF(F5660="女",VLOOKUP(K5660,标准!K$108:L$128,2,TRUE),VLOOKUP(K5660,标准!K$74:L$94,2,TRUE)),IF(F5660="女",VLOOKUP(K5660,标准!K$39:L$59,2,TRUE),VLOOKUP(K5660,标准!K$3:L$23,2,TRUE)))</f>
        <v>62</v>
      </c>
      <c r="M5660" s="68">
        <v>18</v>
      </c>
      <c r="N5660" s="71">
        <f>IF(M5660="",0,IF(A5660&lt;43,IF(F5660="女",VLOOKUP(M5660,标准!C$108:D$128,2,TRUE),VLOOKUP(M5660,标准!C$74:D$94,2,TRUE)),IF(F5660="女",VLOOKUP(M5660,标准!C$39:D$59,2,TRUE),VLOOKUP(M5660,标准!C$3:D$23,2,TRUE))))</f>
        <v>80</v>
      </c>
      <c r="O5660" s="124">
        <v>210</v>
      </c>
      <c r="P5660" s="71">
        <f>IF(A5660&lt;43,IF(F5660="女",VLOOKUP(O5660/100,标准!E$108:F$128,2,TRUE),VLOOKUP(O5660/100,标准!E$74:F$94,2,TRUE)),IF(F5660="女",VLOOKUP(O5660/100,标准!E$39:F$59,2,TRUE),VLOOKUP(O5660/100,标准!E$3:F$23,2,TRUE)))</f>
        <v>60</v>
      </c>
      <c r="Q5660" s="125">
        <v>4.03</v>
      </c>
      <c r="R5660" s="71">
        <f>IF(Q5660=0,0,IF(A5660&lt;43,IF(F5660="女",IF(Q5660="",0,VLOOKUP(Q5660,标准!I$108:J$138,2,TRUE)),IF(Q5660="",0,VLOOKUP(Q5660,标准!I$74:J$104,2,TRUE))),IF(F5660="女",IF(Q5660="",0,VLOOKUP(Q5660,标准!I$39:J$69,2,TRUE)),IF(Q5660="",0,VLOOKUP(Q5660,标准!I$3:J$33,2,TRUE)))))</f>
        <v>70</v>
      </c>
      <c r="S5660" s="126">
        <v>3</v>
      </c>
      <c r="T5660" s="71">
        <f>IF(A5660&lt;43,IF(F5660="女",VLOOKUP(S5660,标准!G$108:H$138,2,TRUE),VLOOKUP(S5660,标准!G$74:H$99,2,TRUE)),IF(F5660="女",VLOOKUP(S5660,标准!G$39:H$69,2,TRUE),VLOOKUP(S5660,标准!G$3:H$28,2,TRUE)))</f>
        <v>0</v>
      </c>
      <c r="U5660" s="127">
        <v>6.9</v>
      </c>
      <c r="V5660" s="71">
        <f>IF(U5660=0,0,IF(A5660&lt;43,IF(F5660="女",IF(U5660="",0,VLOOKUP(U5660,标准!A$108:B$128,2,TRUE)),IF(U5660="",0,VLOOKUP(U5660,标准!A$74:B$94,2,TRUE))),IF(F5660="女",IF(U5660="",0,VLOOKUP(U5660,标准!A$39:B$59,2,TRUE)),IF(U5660="",0,VLOOKUP(U5660,标准!A$3:B$23,2,TRUE)))))</f>
        <v>90</v>
      </c>
      <c r="W5660" s="86">
        <f t="shared" si="88"/>
        <v>70.3</v>
      </c>
      <c r="X5660" s="87">
        <v>4.1</v>
      </c>
      <c r="Y5660" s="87">
        <v>3.9</v>
      </c>
      <c r="Z5660" s="91"/>
      <c r="AA5660" s="92"/>
    </row>
    <row r="5661" customHeight="1" spans="1:27">
      <c r="A5661" s="62">
        <v>42</v>
      </c>
      <c r="B5661" s="91">
        <v>5701</v>
      </c>
      <c r="C5661" s="154" t="s">
        <v>11408</v>
      </c>
      <c r="D5661" s="154" t="s">
        <v>11395</v>
      </c>
      <c r="E5661" s="154" t="s">
        <v>971</v>
      </c>
      <c r="F5661" s="154" t="s">
        <v>34</v>
      </c>
      <c r="G5661" s="155" t="s">
        <v>11409</v>
      </c>
      <c r="H5661" s="68">
        <v>153.9</v>
      </c>
      <c r="I5661" s="68">
        <v>48.8</v>
      </c>
      <c r="J5661" s="71">
        <f>IF(F5661="女",IF(H5661=0,0,VLOOKUP(I5661/(H5661*H5661/10000),标准!M$108:N$112,2,TRUE)),IF(H5661=0,0,VLOOKUP(I5661/(H5661*H5661/10000),标准!M$74:N$78,2,TRUE)))</f>
        <v>100</v>
      </c>
      <c r="K5661" s="72">
        <v>3353</v>
      </c>
      <c r="L5661" s="71">
        <f>IF(A5661&lt;43,IF(F5661="女",VLOOKUP(K5661,标准!K$108:L$128,2,TRUE),VLOOKUP(K5661,标准!K$74:L$94,2,TRUE)),IF(F5661="女",VLOOKUP(K5661,标准!K$39:L$59,2,TRUE),VLOOKUP(K5661,标准!K$3:L$23,2,TRUE)))</f>
        <v>95</v>
      </c>
      <c r="M5661" s="68">
        <v>14</v>
      </c>
      <c r="N5661" s="71">
        <f>IF(M5661="",0,IF(A5661&lt;43,IF(F5661="女",VLOOKUP(M5661,标准!C$108:D$128,2,TRUE),VLOOKUP(M5661,标准!C$74:D$94,2,TRUE)),IF(F5661="女",VLOOKUP(M5661,标准!C$39:D$59,2,TRUE),VLOOKUP(M5661,标准!C$3:D$23,2,TRUE))))</f>
        <v>72</v>
      </c>
      <c r="O5661" s="124">
        <v>165</v>
      </c>
      <c r="P5661" s="71">
        <f>IF(A5661&lt;43,IF(F5661="女",VLOOKUP(O5661/100,标准!E$108:F$128,2,TRUE),VLOOKUP(O5661/100,标准!E$74:F$94,2,TRUE)),IF(F5661="女",VLOOKUP(O5661/100,标准!E$39:F$59,2,TRUE),VLOOKUP(O5661/100,标准!E$3:F$23,2,TRUE)))</f>
        <v>68</v>
      </c>
      <c r="Q5661" s="125">
        <v>3.51</v>
      </c>
      <c r="R5661" s="71">
        <f>IF(Q5661=0,0,IF(A5661&lt;43,IF(F5661="女",IF(Q5661="",0,VLOOKUP(Q5661,标准!I$108:J$138,2,TRUE)),IF(Q5661="",0,VLOOKUP(Q5661,标准!I$74:J$104,2,TRUE))),IF(F5661="女",IF(Q5661="",0,VLOOKUP(Q5661,标准!I$39:J$69,2,TRUE)),IF(Q5661="",0,VLOOKUP(Q5661,标准!I$3:J$33,2,TRUE)))))</f>
        <v>76</v>
      </c>
      <c r="S5661" s="126">
        <v>52</v>
      </c>
      <c r="T5661" s="71">
        <f>IF(A5661&lt;43,IF(F5661="女",VLOOKUP(S5661,标准!G$108:H$138,2,TRUE),VLOOKUP(S5661,标准!G$74:H$99,2,TRUE)),IF(F5661="女",VLOOKUP(S5661,标准!G$39:H$69,2,TRUE),VLOOKUP(S5661,标准!G$3:H$28,2,TRUE)))</f>
        <v>90</v>
      </c>
      <c r="U5661" s="127">
        <v>8.7</v>
      </c>
      <c r="V5661" s="71">
        <f>IF(U5661=0,0,IF(A5661&lt;43,IF(F5661="女",IF(U5661="",0,VLOOKUP(U5661,标准!A$108:B$128,2,TRUE)),IF(U5661="",0,VLOOKUP(U5661,标准!A$74:B$94,2,TRUE))),IF(F5661="女",IF(U5661="",0,VLOOKUP(U5661,标准!A$39:B$59,2,TRUE)),IF(U5661="",0,VLOOKUP(U5661,标准!A$3:B$23,2,TRUE)))))</f>
        <v>76</v>
      </c>
      <c r="W5661" s="86">
        <f t="shared" si="88"/>
        <v>82.65</v>
      </c>
      <c r="X5661" s="87">
        <v>4.5</v>
      </c>
      <c r="Y5661" s="87">
        <v>3.8</v>
      </c>
      <c r="Z5661" s="91"/>
      <c r="AA5661" s="92"/>
    </row>
    <row r="5662" customHeight="1" spans="1:27">
      <c r="A5662" s="62">
        <v>42</v>
      </c>
      <c r="B5662" s="91">
        <v>5702</v>
      </c>
      <c r="C5662" s="154" t="s">
        <v>11410</v>
      </c>
      <c r="D5662" s="154" t="s">
        <v>11395</v>
      </c>
      <c r="E5662" s="154" t="s">
        <v>971</v>
      </c>
      <c r="F5662" s="154" t="s">
        <v>30</v>
      </c>
      <c r="G5662" s="155" t="s">
        <v>11411</v>
      </c>
      <c r="H5662" s="68">
        <v>167.5</v>
      </c>
      <c r="I5662" s="68">
        <v>60.5</v>
      </c>
      <c r="J5662" s="71">
        <f>IF(F5662="女",IF(H5662=0,0,VLOOKUP(I5662/(H5662*H5662/10000),标准!M$108:N$112,2,TRUE)),IF(H5662=0,0,VLOOKUP(I5662/(H5662*H5662/10000),标准!M$74:N$78,2,TRUE)))</f>
        <v>100</v>
      </c>
      <c r="K5662" s="72">
        <v>3884</v>
      </c>
      <c r="L5662" s="71">
        <f>IF(A5662&lt;43,IF(F5662="女",VLOOKUP(K5662,标准!K$108:L$128,2,TRUE),VLOOKUP(K5662,标准!K$74:L$94,2,TRUE)),IF(F5662="女",VLOOKUP(K5662,标准!K$39:L$59,2,TRUE),VLOOKUP(K5662,标准!K$3:L$23,2,TRUE)))</f>
        <v>72</v>
      </c>
      <c r="M5662" s="68">
        <v>15</v>
      </c>
      <c r="N5662" s="71">
        <f>IF(M5662="",0,IF(A5662&lt;43,IF(F5662="女",VLOOKUP(M5662,标准!C$108:D$128,2,TRUE),VLOOKUP(M5662,标准!C$74:D$94,2,TRUE)),IF(F5662="女",VLOOKUP(M5662,标准!C$39:D$59,2,TRUE),VLOOKUP(M5662,标准!C$3:D$23,2,TRUE))))</f>
        <v>76</v>
      </c>
      <c r="O5662" s="124">
        <v>243</v>
      </c>
      <c r="P5662" s="71">
        <f>IF(A5662&lt;43,IF(F5662="女",VLOOKUP(O5662/100,标准!E$108:F$128,2,TRUE),VLOOKUP(O5662/100,标准!E$74:F$94,2,TRUE)),IF(F5662="女",VLOOKUP(O5662/100,标准!E$39:F$59,2,TRUE),VLOOKUP(O5662/100,标准!E$3:F$23,2,TRUE)))</f>
        <v>76</v>
      </c>
      <c r="Q5662" s="125">
        <v>4.32</v>
      </c>
      <c r="R5662" s="71">
        <f>IF(Q5662=0,0,IF(A5662&lt;43,IF(F5662="女",IF(Q5662="",0,VLOOKUP(Q5662,标准!I$108:J$138,2,TRUE)),IF(Q5662="",0,VLOOKUP(Q5662,标准!I$74:J$104,2,TRUE))),IF(F5662="女",IF(Q5662="",0,VLOOKUP(Q5662,标准!I$39:J$69,2,TRUE)),IF(Q5662="",0,VLOOKUP(Q5662,标准!I$3:J$33,2,TRUE)))))</f>
        <v>60</v>
      </c>
      <c r="S5662" s="126">
        <v>5</v>
      </c>
      <c r="T5662" s="71">
        <f>IF(A5662&lt;43,IF(F5662="女",VLOOKUP(S5662,标准!G$108:H$138,2,TRUE),VLOOKUP(S5662,标准!G$74:H$99,2,TRUE)),IF(F5662="女",VLOOKUP(S5662,标准!G$39:H$69,2,TRUE),VLOOKUP(S5662,标准!G$3:H$28,2,TRUE)))</f>
        <v>10</v>
      </c>
      <c r="U5662" s="127">
        <v>7</v>
      </c>
      <c r="V5662" s="71">
        <f>IF(U5662=0,0,IF(A5662&lt;43,IF(F5662="女",IF(U5662="",0,VLOOKUP(U5662,标准!A$108:B$128,2,TRUE)),IF(U5662="",0,VLOOKUP(U5662,标准!A$74:B$94,2,TRUE))),IF(F5662="女",IF(U5662="",0,VLOOKUP(U5662,标准!A$39:B$59,2,TRUE)),IF(U5662="",0,VLOOKUP(U5662,标准!A$3:B$23,2,TRUE)))))</f>
        <v>85</v>
      </c>
      <c r="W5662" s="86">
        <f t="shared" si="88"/>
        <v>71</v>
      </c>
      <c r="X5662" s="87">
        <v>4</v>
      </c>
      <c r="Y5662" s="87">
        <v>3.9</v>
      </c>
      <c r="Z5662" s="91"/>
      <c r="AA5662" s="92"/>
    </row>
    <row r="5663" customHeight="1" spans="1:27">
      <c r="A5663" s="62">
        <v>42</v>
      </c>
      <c r="B5663" s="91">
        <v>5703</v>
      </c>
      <c r="C5663" s="154" t="s">
        <v>11412</v>
      </c>
      <c r="D5663" s="154" t="s">
        <v>11395</v>
      </c>
      <c r="E5663" s="154" t="s">
        <v>971</v>
      </c>
      <c r="F5663" s="154" t="s">
        <v>34</v>
      </c>
      <c r="G5663" s="155" t="s">
        <v>11413</v>
      </c>
      <c r="H5663" s="68">
        <v>145.7</v>
      </c>
      <c r="I5663" s="68">
        <v>42.8</v>
      </c>
      <c r="J5663" s="71">
        <f>IF(F5663="女",IF(H5663=0,0,VLOOKUP(I5663/(H5663*H5663/10000),标准!M$108:N$112,2,TRUE)),IF(H5663=0,0,VLOOKUP(I5663/(H5663*H5663/10000),标准!M$74:N$78,2,TRUE)))</f>
        <v>100</v>
      </c>
      <c r="K5663" s="72">
        <v>2200</v>
      </c>
      <c r="L5663" s="71">
        <f>IF(A5663&lt;43,IF(F5663="女",VLOOKUP(K5663,标准!K$108:L$128,2,TRUE),VLOOKUP(K5663,标准!K$74:L$94,2,TRUE)),IF(F5663="女",VLOOKUP(K5663,标准!K$39:L$59,2,TRUE),VLOOKUP(K5663,标准!K$3:L$23,2,TRUE)))</f>
        <v>64</v>
      </c>
      <c r="M5663" s="68">
        <v>15.5</v>
      </c>
      <c r="N5663" s="71">
        <f>IF(M5663="",0,IF(A5663&lt;43,IF(F5663="女",VLOOKUP(M5663,标准!C$108:D$128,2,TRUE),VLOOKUP(M5663,标准!C$74:D$94,2,TRUE)),IF(F5663="女",VLOOKUP(M5663,标准!C$39:D$59,2,TRUE),VLOOKUP(M5663,标准!C$3:D$23,2,TRUE))))</f>
        <v>74</v>
      </c>
      <c r="O5663" s="124">
        <v>175</v>
      </c>
      <c r="P5663" s="71">
        <f>IF(A5663&lt;43,IF(F5663="女",VLOOKUP(O5663/100,标准!E$108:F$128,2,TRUE),VLOOKUP(O5663/100,标准!E$74:F$94,2,TRUE)),IF(F5663="女",VLOOKUP(O5663/100,标准!E$39:F$59,2,TRUE),VLOOKUP(O5663/100,标准!E$3:F$23,2,TRUE)))</f>
        <v>76</v>
      </c>
      <c r="Q5663" s="125">
        <v>4.13</v>
      </c>
      <c r="R5663" s="71">
        <f>IF(Q5663=0,0,IF(A5663&lt;43,IF(F5663="女",IF(Q5663="",0,VLOOKUP(Q5663,标准!I$108:J$138,2,TRUE)),IF(Q5663="",0,VLOOKUP(Q5663,标准!I$74:J$104,2,TRUE))),IF(F5663="女",IF(Q5663="",0,VLOOKUP(Q5663,标准!I$39:J$69,2,TRUE)),IF(Q5663="",0,VLOOKUP(Q5663,标准!I$3:J$33,2,TRUE)))))</f>
        <v>68</v>
      </c>
      <c r="S5663" s="126">
        <v>51</v>
      </c>
      <c r="T5663" s="71">
        <f>IF(A5663&lt;43,IF(F5663="女",VLOOKUP(S5663,标准!G$108:H$138,2,TRUE),VLOOKUP(S5663,标准!G$74:H$99,2,TRUE)),IF(F5663="女",VLOOKUP(S5663,标准!G$39:H$69,2,TRUE),VLOOKUP(S5663,标准!G$3:H$28,2,TRUE)))</f>
        <v>85</v>
      </c>
      <c r="U5663" s="127">
        <v>8.7</v>
      </c>
      <c r="V5663" s="71">
        <f>IF(U5663=0,0,IF(A5663&lt;43,IF(F5663="女",IF(U5663="",0,VLOOKUP(U5663,标准!A$108:B$128,2,TRUE)),IF(U5663="",0,VLOOKUP(U5663,标准!A$74:B$94,2,TRUE))),IF(F5663="女",IF(U5663="",0,VLOOKUP(U5663,标准!A$39:B$59,2,TRUE)),IF(U5663="",0,VLOOKUP(U5663,标准!A$3:B$23,2,TRUE)))))</f>
        <v>76</v>
      </c>
      <c r="W5663" s="86">
        <f t="shared" si="88"/>
        <v>76.9</v>
      </c>
      <c r="X5663" s="87">
        <v>3.8</v>
      </c>
      <c r="Y5663" s="87">
        <v>3.7</v>
      </c>
      <c r="Z5663" s="91"/>
      <c r="AA5663" s="92"/>
    </row>
    <row r="5664" customHeight="1" spans="1:27">
      <c r="A5664" s="62">
        <v>42</v>
      </c>
      <c r="B5664" s="91">
        <v>5704</v>
      </c>
      <c r="C5664" s="154" t="s">
        <v>11414</v>
      </c>
      <c r="D5664" s="154" t="s">
        <v>11395</v>
      </c>
      <c r="E5664" s="154" t="s">
        <v>971</v>
      </c>
      <c r="F5664" s="154" t="s">
        <v>30</v>
      </c>
      <c r="G5664" s="155" t="s">
        <v>11415</v>
      </c>
      <c r="H5664" s="68">
        <v>167.5</v>
      </c>
      <c r="I5664" s="68">
        <v>66.8</v>
      </c>
      <c r="J5664" s="71">
        <f>IF(F5664="女",IF(H5664=0,0,VLOOKUP(I5664/(H5664*H5664/10000),标准!M$108:N$112,2,TRUE)),IF(H5664=0,0,VLOOKUP(I5664/(H5664*H5664/10000),标准!M$74:N$78,2,TRUE)))</f>
        <v>100</v>
      </c>
      <c r="K5664" s="72">
        <v>4710</v>
      </c>
      <c r="L5664" s="71">
        <f>IF(A5664&lt;43,IF(F5664="女",VLOOKUP(K5664,标准!K$108:L$128,2,TRUE),VLOOKUP(K5664,标准!K$74:L$94,2,TRUE)),IF(F5664="女",VLOOKUP(K5664,标准!K$39:L$59,2,TRUE),VLOOKUP(K5664,标准!K$3:L$23,2,TRUE)))</f>
        <v>85</v>
      </c>
      <c r="M5664" s="68">
        <v>14</v>
      </c>
      <c r="N5664" s="71">
        <f>IF(M5664="",0,IF(A5664&lt;43,IF(F5664="女",VLOOKUP(M5664,标准!C$108:D$128,2,TRUE),VLOOKUP(M5664,标准!C$74:D$94,2,TRUE)),IF(F5664="女",VLOOKUP(M5664,标准!C$39:D$59,2,TRUE),VLOOKUP(M5664,标准!C$3:D$23,2,TRUE))))</f>
        <v>74</v>
      </c>
      <c r="O5664" s="124">
        <v>218</v>
      </c>
      <c r="P5664" s="71">
        <f>IF(A5664&lt;43,IF(F5664="女",VLOOKUP(O5664/100,标准!E$108:F$128,2,TRUE),VLOOKUP(O5664/100,标准!E$74:F$94,2,TRUE)),IF(F5664="女",VLOOKUP(O5664/100,标准!E$39:F$59,2,TRUE),VLOOKUP(O5664/100,标准!E$3:F$23,2,TRUE)))</f>
        <v>64</v>
      </c>
      <c r="Q5664" s="125">
        <v>5.12</v>
      </c>
      <c r="R5664" s="71">
        <f>IF(Q5664=0,0,IF(A5664&lt;43,IF(F5664="女",IF(Q5664="",0,VLOOKUP(Q5664,标准!I$108:J$138,2,TRUE)),IF(Q5664="",0,VLOOKUP(Q5664,标准!I$74:J$104,2,TRUE))),IF(F5664="女",IF(Q5664="",0,VLOOKUP(Q5664,标准!I$39:J$69,2,TRUE)),IF(Q5664="",0,VLOOKUP(Q5664,标准!I$3:J$33,2,TRUE)))))</f>
        <v>40</v>
      </c>
      <c r="S5664" s="126">
        <v>2</v>
      </c>
      <c r="T5664" s="71">
        <f>IF(A5664&lt;43,IF(F5664="女",VLOOKUP(S5664,标准!G$108:H$138,2,TRUE),VLOOKUP(S5664,标准!G$74:H$99,2,TRUE)),IF(F5664="女",VLOOKUP(S5664,标准!G$39:H$69,2,TRUE),VLOOKUP(S5664,标准!G$3:H$28,2,TRUE)))</f>
        <v>0</v>
      </c>
      <c r="U5664" s="127">
        <v>7.2</v>
      </c>
      <c r="V5664" s="71">
        <f>IF(U5664=0,0,IF(A5664&lt;43,IF(F5664="女",IF(U5664="",0,VLOOKUP(U5664,标准!A$108:B$128,2,TRUE)),IF(U5664="",0,VLOOKUP(U5664,标准!A$74:B$94,2,TRUE))),IF(F5664="女",IF(U5664="",0,VLOOKUP(U5664,标准!A$39:B$59,2,TRUE)),IF(U5664="",0,VLOOKUP(U5664,标准!A$3:B$23,2,TRUE)))))</f>
        <v>78</v>
      </c>
      <c r="W5664" s="86">
        <f t="shared" si="88"/>
        <v>65.15</v>
      </c>
      <c r="X5664" s="87">
        <v>3.7</v>
      </c>
      <c r="Y5664" s="87">
        <v>3.7</v>
      </c>
      <c r="Z5664" s="91"/>
      <c r="AA5664" s="92"/>
    </row>
    <row r="5665" customHeight="1" spans="1:27">
      <c r="A5665" s="62">
        <v>42</v>
      </c>
      <c r="B5665" s="91">
        <v>5705</v>
      </c>
      <c r="C5665" s="154" t="s">
        <v>11416</v>
      </c>
      <c r="D5665" s="154" t="s">
        <v>11395</v>
      </c>
      <c r="E5665" s="154" t="s">
        <v>971</v>
      </c>
      <c r="F5665" s="154" t="s">
        <v>30</v>
      </c>
      <c r="G5665" s="155" t="s">
        <v>11417</v>
      </c>
      <c r="H5665" s="68">
        <v>173.1</v>
      </c>
      <c r="I5665" s="68">
        <v>77</v>
      </c>
      <c r="J5665" s="71">
        <f>IF(F5665="女",IF(H5665=0,0,VLOOKUP(I5665/(H5665*H5665/10000),标准!M$108:N$112,2,TRUE)),IF(H5665=0,0,VLOOKUP(I5665/(H5665*H5665/10000),标准!M$74:N$78,2,TRUE)))</f>
        <v>80</v>
      </c>
      <c r="K5665" s="72">
        <v>4842</v>
      </c>
      <c r="L5665" s="71">
        <f>IF(A5665&lt;43,IF(F5665="女",VLOOKUP(K5665,标准!K$108:L$128,2,TRUE),VLOOKUP(K5665,标准!K$74:L$94,2,TRUE)),IF(F5665="女",VLOOKUP(K5665,标准!K$39:L$59,2,TRUE),VLOOKUP(K5665,标准!K$3:L$23,2,TRUE)))</f>
        <v>90</v>
      </c>
      <c r="M5665" s="68">
        <v>8.8</v>
      </c>
      <c r="N5665" s="71">
        <f>IF(M5665="",0,IF(A5665&lt;43,IF(F5665="女",VLOOKUP(M5665,标准!C$108:D$128,2,TRUE),VLOOKUP(M5665,标准!C$74:D$94,2,TRUE)),IF(F5665="女",VLOOKUP(M5665,标准!C$39:D$59,2,TRUE),VLOOKUP(M5665,标准!C$3:D$23,2,TRUE))))</f>
        <v>66</v>
      </c>
      <c r="O5665" s="124">
        <v>210</v>
      </c>
      <c r="P5665" s="71">
        <f>IF(A5665&lt;43,IF(F5665="女",VLOOKUP(O5665/100,标准!E$108:F$128,2,TRUE),VLOOKUP(O5665/100,标准!E$74:F$94,2,TRUE)),IF(F5665="女",VLOOKUP(O5665/100,标准!E$39:F$59,2,TRUE),VLOOKUP(O5665/100,标准!E$3:F$23,2,TRUE)))</f>
        <v>60</v>
      </c>
      <c r="Q5665" s="125">
        <v>4.34</v>
      </c>
      <c r="R5665" s="71">
        <f>IF(Q5665=0,0,IF(A5665&lt;43,IF(F5665="女",IF(Q5665="",0,VLOOKUP(Q5665,标准!I$108:J$138,2,TRUE)),IF(Q5665="",0,VLOOKUP(Q5665,标准!I$74:J$104,2,TRUE))),IF(F5665="女",IF(Q5665="",0,VLOOKUP(Q5665,标准!I$39:J$69,2,TRUE)),IF(Q5665="",0,VLOOKUP(Q5665,标准!I$3:J$33,2,TRUE)))))</f>
        <v>50</v>
      </c>
      <c r="S5665" s="126">
        <v>2</v>
      </c>
      <c r="T5665" s="71">
        <f>IF(A5665&lt;43,IF(F5665="女",VLOOKUP(S5665,标准!G$108:H$138,2,TRUE),VLOOKUP(S5665,标准!G$74:H$99,2,TRUE)),IF(F5665="女",VLOOKUP(S5665,标准!G$39:H$69,2,TRUE),VLOOKUP(S5665,标准!G$3:H$28,2,TRUE)))</f>
        <v>0</v>
      </c>
      <c r="U5665" s="127">
        <v>7.6</v>
      </c>
      <c r="V5665" s="71">
        <f>IF(U5665=0,0,IF(A5665&lt;43,IF(F5665="女",IF(U5665="",0,VLOOKUP(U5665,标准!A$108:B$128,2,TRUE)),IF(U5665="",0,VLOOKUP(U5665,标准!A$74:B$94,2,TRUE))),IF(F5665="女",IF(U5665="",0,VLOOKUP(U5665,标准!A$39:B$59,2,TRUE)),IF(U5665="",0,VLOOKUP(U5665,标准!A$3:B$23,2,TRUE)))))</f>
        <v>74</v>
      </c>
      <c r="W5665" s="86">
        <f t="shared" si="88"/>
        <v>62.9</v>
      </c>
      <c r="X5665" s="87">
        <v>4.2</v>
      </c>
      <c r="Y5665" s="87">
        <v>4.1</v>
      </c>
      <c r="Z5665" s="91"/>
      <c r="AA5665" s="92"/>
    </row>
    <row r="5666" customHeight="1" spans="1:27">
      <c r="A5666" s="62">
        <v>42</v>
      </c>
      <c r="B5666" s="91">
        <v>5706</v>
      </c>
      <c r="C5666" s="154" t="s">
        <v>11418</v>
      </c>
      <c r="D5666" s="154" t="s">
        <v>11395</v>
      </c>
      <c r="E5666" s="154" t="s">
        <v>971</v>
      </c>
      <c r="F5666" s="154" t="s">
        <v>30</v>
      </c>
      <c r="G5666" s="155" t="s">
        <v>11419</v>
      </c>
      <c r="H5666" s="68">
        <v>171.8</v>
      </c>
      <c r="I5666" s="68">
        <v>61.9</v>
      </c>
      <c r="J5666" s="71">
        <f>IF(F5666="女",IF(H5666=0,0,VLOOKUP(I5666/(H5666*H5666/10000),标准!M$108:N$112,2,TRUE)),IF(H5666=0,0,VLOOKUP(I5666/(H5666*H5666/10000),标准!M$74:N$78,2,TRUE)))</f>
        <v>100</v>
      </c>
      <c r="K5666" s="72">
        <v>3393</v>
      </c>
      <c r="L5666" s="71">
        <f>IF(A5666&lt;43,IF(F5666="女",VLOOKUP(K5666,标准!K$108:L$128,2,TRUE),VLOOKUP(K5666,标准!K$74:L$94,2,TRUE)),IF(F5666="女",VLOOKUP(K5666,标准!K$39:L$59,2,TRUE),VLOOKUP(K5666,标准!K$3:L$23,2,TRUE)))</f>
        <v>64</v>
      </c>
      <c r="M5666" s="68">
        <v>15.5</v>
      </c>
      <c r="N5666" s="71">
        <f>IF(M5666="",0,IF(A5666&lt;43,IF(F5666="女",VLOOKUP(M5666,标准!C$108:D$128,2,TRUE),VLOOKUP(M5666,标准!C$74:D$94,2,TRUE)),IF(F5666="女",VLOOKUP(M5666,标准!C$39:D$59,2,TRUE),VLOOKUP(M5666,标准!C$3:D$23,2,TRUE))))</f>
        <v>76</v>
      </c>
      <c r="O5666" s="124">
        <v>240</v>
      </c>
      <c r="P5666" s="71">
        <f>IF(A5666&lt;43,IF(F5666="女",VLOOKUP(O5666/100,标准!E$108:F$128,2,TRUE),VLOOKUP(O5666/100,标准!E$74:F$94,2,TRUE)),IF(F5666="女",VLOOKUP(O5666/100,标准!E$39:F$59,2,TRUE),VLOOKUP(O5666/100,标准!E$3:F$23,2,TRUE)))</f>
        <v>76</v>
      </c>
      <c r="Q5666" s="125">
        <v>3.39</v>
      </c>
      <c r="R5666" s="71">
        <f>IF(Q5666=0,0,IF(A5666&lt;43,IF(F5666="女",IF(Q5666="",0,VLOOKUP(Q5666,标准!I$108:J$138,2,TRUE)),IF(Q5666="",0,VLOOKUP(Q5666,标准!I$74:J$104,2,TRUE))),IF(F5666="女",IF(Q5666="",0,VLOOKUP(Q5666,标准!I$39:J$69,2,TRUE)),IF(Q5666="",0,VLOOKUP(Q5666,标准!I$3:J$33,2,TRUE)))))</f>
        <v>80</v>
      </c>
      <c r="S5666" s="126">
        <v>5</v>
      </c>
      <c r="T5666" s="71">
        <f>IF(A5666&lt;43,IF(F5666="女",VLOOKUP(S5666,标准!G$108:H$138,2,TRUE),VLOOKUP(S5666,标准!G$74:H$99,2,TRUE)),IF(F5666="女",VLOOKUP(S5666,标准!G$39:H$69,2,TRUE),VLOOKUP(S5666,标准!G$3:H$28,2,TRUE)))</f>
        <v>10</v>
      </c>
      <c r="U5666" s="127">
        <v>6.9</v>
      </c>
      <c r="V5666" s="71">
        <f>IF(U5666=0,0,IF(A5666&lt;43,IF(F5666="女",IF(U5666="",0,VLOOKUP(U5666,标准!A$108:B$128,2,TRUE)),IF(U5666="",0,VLOOKUP(U5666,标准!A$74:B$94,2,TRUE))),IF(F5666="女",IF(U5666="",0,VLOOKUP(U5666,标准!A$39:B$59,2,TRUE)),IF(U5666="",0,VLOOKUP(U5666,标准!A$3:B$23,2,TRUE)))))</f>
        <v>90</v>
      </c>
      <c r="W5666" s="86">
        <f t="shared" si="88"/>
        <v>74.8</v>
      </c>
      <c r="X5666" s="87">
        <v>4</v>
      </c>
      <c r="Y5666" s="87">
        <v>3.7</v>
      </c>
      <c r="Z5666" s="91"/>
      <c r="AA5666" s="92"/>
    </row>
    <row r="5667" customHeight="1" spans="1:27">
      <c r="A5667" s="62">
        <v>42</v>
      </c>
      <c r="B5667" s="91">
        <v>5707</v>
      </c>
      <c r="C5667" s="154" t="s">
        <v>11420</v>
      </c>
      <c r="D5667" s="154" t="s">
        <v>11395</v>
      </c>
      <c r="E5667" s="154" t="s">
        <v>971</v>
      </c>
      <c r="F5667" s="154" t="s">
        <v>30</v>
      </c>
      <c r="G5667" s="155" t="s">
        <v>11421</v>
      </c>
      <c r="H5667" s="68">
        <v>176.1</v>
      </c>
      <c r="I5667" s="68">
        <v>55</v>
      </c>
      <c r="J5667" s="71">
        <f>IF(F5667="女",IF(H5667=0,0,VLOOKUP(I5667/(H5667*H5667/10000),标准!M$108:N$112,2,TRUE)),IF(H5667=0,0,VLOOKUP(I5667/(H5667*H5667/10000),标准!M$74:N$78,2,TRUE)))</f>
        <v>80</v>
      </c>
      <c r="K5667" s="72">
        <v>4526</v>
      </c>
      <c r="L5667" s="71">
        <f>IF(A5667&lt;43,IF(F5667="女",VLOOKUP(K5667,标准!K$108:L$128,2,TRUE),VLOOKUP(K5667,标准!K$74:L$94,2,TRUE)),IF(F5667="女",VLOOKUP(K5667,标准!K$39:L$59,2,TRUE),VLOOKUP(K5667,标准!K$3:L$23,2,TRUE)))</f>
        <v>80</v>
      </c>
      <c r="M5667" s="68">
        <v>7.5</v>
      </c>
      <c r="N5667" s="71">
        <f>IF(M5667="",0,IF(A5667&lt;43,IF(F5667="女",VLOOKUP(M5667,标准!C$108:D$128,2,TRUE),VLOOKUP(M5667,标准!C$74:D$94,2,TRUE)),IF(F5667="女",VLOOKUP(M5667,标准!C$39:D$59,2,TRUE),VLOOKUP(M5667,标准!C$3:D$23,2,TRUE))))</f>
        <v>64</v>
      </c>
      <c r="O5667" s="124">
        <v>252</v>
      </c>
      <c r="P5667" s="71">
        <f>IF(A5667&lt;43,IF(F5667="女",VLOOKUP(O5667/100,标准!E$108:F$128,2,TRUE),VLOOKUP(O5667/100,标准!E$74:F$94,2,TRUE)),IF(F5667="女",VLOOKUP(O5667/100,标准!E$39:F$59,2,TRUE),VLOOKUP(O5667/100,标准!E$3:F$23,2,TRUE)))</f>
        <v>80</v>
      </c>
      <c r="Q5667" s="125">
        <v>4.17</v>
      </c>
      <c r="R5667" s="71">
        <f>IF(Q5667=0,0,IF(A5667&lt;43,IF(F5667="女",IF(Q5667="",0,VLOOKUP(Q5667,标准!I$108:J$138,2,TRUE)),IF(Q5667="",0,VLOOKUP(Q5667,标准!I$74:J$104,2,TRUE))),IF(F5667="女",IF(Q5667="",0,VLOOKUP(Q5667,标准!I$39:J$69,2,TRUE)),IF(Q5667="",0,VLOOKUP(Q5667,标准!I$3:J$33,2,TRUE)))))</f>
        <v>66</v>
      </c>
      <c r="S5667" s="126">
        <v>8</v>
      </c>
      <c r="T5667" s="71">
        <f>IF(A5667&lt;43,IF(F5667="女",VLOOKUP(S5667,标准!G$108:H$138,2,TRUE),VLOOKUP(S5667,标准!G$74:H$99,2,TRUE)),IF(F5667="女",VLOOKUP(S5667,标准!G$39:H$69,2,TRUE),VLOOKUP(S5667,标准!G$3:H$28,2,TRUE)))</f>
        <v>40</v>
      </c>
      <c r="U5667" s="127">
        <v>6.7</v>
      </c>
      <c r="V5667" s="71">
        <f>IF(U5667=0,0,IF(A5667&lt;43,IF(F5667="女",IF(U5667="",0,VLOOKUP(U5667,标准!A$108:B$128,2,TRUE)),IF(U5667="",0,VLOOKUP(U5667,标准!A$74:B$94,2,TRUE))),IF(F5667="女",IF(U5667="",0,VLOOKUP(U5667,标准!A$39:B$59,2,TRUE)),IF(U5667="",0,VLOOKUP(U5667,标准!A$3:B$23,2,TRUE)))))</f>
        <v>100</v>
      </c>
      <c r="W5667" s="86">
        <f t="shared" si="88"/>
        <v>75.6</v>
      </c>
      <c r="X5667" s="87">
        <v>4</v>
      </c>
      <c r="Y5667" s="87">
        <v>3.8</v>
      </c>
      <c r="Z5667" s="91"/>
      <c r="AA5667" s="92"/>
    </row>
    <row r="5668" customHeight="1" spans="1:27">
      <c r="A5668" s="62">
        <v>42</v>
      </c>
      <c r="B5668" s="91">
        <v>5708</v>
      </c>
      <c r="C5668" s="154" t="s">
        <v>11422</v>
      </c>
      <c r="D5668" s="154" t="s">
        <v>11395</v>
      </c>
      <c r="E5668" s="154" t="s">
        <v>971</v>
      </c>
      <c r="F5668" s="154" t="s">
        <v>30</v>
      </c>
      <c r="G5668" s="155" t="s">
        <v>11423</v>
      </c>
      <c r="H5668" s="68">
        <v>177.6</v>
      </c>
      <c r="I5668" s="68">
        <v>76.9</v>
      </c>
      <c r="J5668" s="71">
        <f>IF(F5668="女",IF(H5668=0,0,VLOOKUP(I5668/(H5668*H5668/10000),标准!M$108:N$112,2,TRUE)),IF(H5668=0,0,VLOOKUP(I5668/(H5668*H5668/10000),标准!M$74:N$78,2,TRUE)))</f>
        <v>80</v>
      </c>
      <c r="K5668" s="72">
        <v>2520</v>
      </c>
      <c r="L5668" s="71">
        <f>IF(A5668&lt;43,IF(F5668="女",VLOOKUP(K5668,标准!K$108:L$128,2,TRUE),VLOOKUP(K5668,标准!K$74:L$94,2,TRUE)),IF(F5668="女",VLOOKUP(K5668,标准!K$39:L$59,2,TRUE),VLOOKUP(K5668,标准!K$3:L$23,2,TRUE)))</f>
        <v>20</v>
      </c>
      <c r="M5668" s="68">
        <v>12</v>
      </c>
      <c r="N5668" s="71">
        <f>IF(M5668="",0,IF(A5668&lt;43,IF(F5668="女",VLOOKUP(M5668,标准!C$108:D$128,2,TRUE),VLOOKUP(M5668,标准!C$74:D$94,2,TRUE)),IF(F5668="女",VLOOKUP(M5668,标准!C$39:D$59,2,TRUE),VLOOKUP(M5668,标准!C$3:D$23,2,TRUE))))</f>
        <v>70</v>
      </c>
      <c r="O5668" s="124">
        <v>241</v>
      </c>
      <c r="P5668" s="71">
        <f>IF(A5668&lt;43,IF(F5668="女",VLOOKUP(O5668/100,标准!E$108:F$128,2,TRUE),VLOOKUP(O5668/100,标准!E$74:F$94,2,TRUE)),IF(F5668="女",VLOOKUP(O5668/100,标准!E$39:F$59,2,TRUE),VLOOKUP(O5668/100,标准!E$3:F$23,2,TRUE)))</f>
        <v>76</v>
      </c>
      <c r="Q5668" s="125">
        <v>4.11</v>
      </c>
      <c r="R5668" s="71">
        <f>IF(Q5668=0,0,IF(A5668&lt;43,IF(F5668="女",IF(Q5668="",0,VLOOKUP(Q5668,标准!I$108:J$138,2,TRUE)),IF(Q5668="",0,VLOOKUP(Q5668,标准!I$74:J$104,2,TRUE))),IF(F5668="女",IF(Q5668="",0,VLOOKUP(Q5668,标准!I$39:J$69,2,TRUE)),IF(Q5668="",0,VLOOKUP(Q5668,标准!I$3:J$33,2,TRUE)))))</f>
        <v>68</v>
      </c>
      <c r="S5668" s="126">
        <v>2</v>
      </c>
      <c r="T5668" s="71">
        <f>IF(A5668&lt;43,IF(F5668="女",VLOOKUP(S5668,标准!G$108:H$138,2,TRUE),VLOOKUP(S5668,标准!G$74:H$99,2,TRUE)),IF(F5668="女",VLOOKUP(S5668,标准!G$39:H$69,2,TRUE),VLOOKUP(S5668,标准!G$3:H$28,2,TRUE)))</f>
        <v>0</v>
      </c>
      <c r="U5668" s="127">
        <v>6.6</v>
      </c>
      <c r="V5668" s="71">
        <f>IF(U5668=0,0,IF(A5668&lt;43,IF(F5668="女",IF(U5668="",0,VLOOKUP(U5668,标准!A$108:B$128,2,TRUE)),IF(U5668="",0,VLOOKUP(U5668,标准!A$74:B$94,2,TRUE))),IF(F5668="女",IF(U5668="",0,VLOOKUP(U5668,标准!A$39:B$59,2,TRUE)),IF(U5668="",0,VLOOKUP(U5668,标准!A$3:B$23,2,TRUE)))))</f>
        <v>100</v>
      </c>
      <c r="W5668" s="86">
        <f t="shared" si="88"/>
        <v>63.2</v>
      </c>
      <c r="X5668" s="87">
        <v>4.5</v>
      </c>
      <c r="Y5668" s="87">
        <v>4.1</v>
      </c>
      <c r="Z5668" s="91"/>
      <c r="AA5668" s="92"/>
    </row>
    <row r="5669" customHeight="1" spans="1:27">
      <c r="A5669" s="62">
        <v>42</v>
      </c>
      <c r="B5669" s="91">
        <v>5709</v>
      </c>
      <c r="C5669" s="154" t="s">
        <v>11424</v>
      </c>
      <c r="D5669" s="154" t="s">
        <v>11395</v>
      </c>
      <c r="E5669" s="154" t="s">
        <v>971</v>
      </c>
      <c r="F5669" s="154" t="s">
        <v>34</v>
      </c>
      <c r="G5669" s="155" t="s">
        <v>11425</v>
      </c>
      <c r="H5669" s="68">
        <v>162.4</v>
      </c>
      <c r="I5669" s="68">
        <v>58.5</v>
      </c>
      <c r="J5669" s="71">
        <f>IF(F5669="女",IF(H5669=0,0,VLOOKUP(I5669/(H5669*H5669/10000),标准!M$108:N$112,2,TRUE)),IF(H5669=0,0,VLOOKUP(I5669/(H5669*H5669/10000),标准!M$74:N$78,2,TRUE)))</f>
        <v>100</v>
      </c>
      <c r="K5669" s="72">
        <v>3148</v>
      </c>
      <c r="L5669" s="71">
        <f>IF(A5669&lt;43,IF(F5669="女",VLOOKUP(K5669,标准!K$108:L$128,2,TRUE),VLOOKUP(K5669,标准!K$74:L$94,2,TRUE)),IF(F5669="女",VLOOKUP(K5669,标准!K$39:L$59,2,TRUE),VLOOKUP(K5669,标准!K$3:L$23,2,TRUE)))</f>
        <v>80</v>
      </c>
      <c r="M5669" s="68">
        <v>14</v>
      </c>
      <c r="N5669" s="71">
        <f>IF(M5669="",0,IF(A5669&lt;43,IF(F5669="女",VLOOKUP(M5669,标准!C$108:D$128,2,TRUE),VLOOKUP(M5669,标准!C$74:D$94,2,TRUE)),IF(F5669="女",VLOOKUP(M5669,标准!C$39:D$59,2,TRUE),VLOOKUP(M5669,标准!C$3:D$23,2,TRUE))))</f>
        <v>72</v>
      </c>
      <c r="O5669" s="124">
        <v>140</v>
      </c>
      <c r="P5669" s="71">
        <f>IF(A5669&lt;43,IF(F5669="女",VLOOKUP(O5669/100,标准!E$108:F$128,2,TRUE),VLOOKUP(O5669/100,标准!E$74:F$94,2,TRUE)),IF(F5669="女",VLOOKUP(O5669/100,标准!E$39:F$59,2,TRUE),VLOOKUP(O5669/100,标准!E$3:F$23,2,TRUE)))</f>
        <v>30</v>
      </c>
      <c r="Q5669" s="125">
        <v>4.12</v>
      </c>
      <c r="R5669" s="71">
        <f>IF(Q5669=0,0,IF(A5669&lt;43,IF(F5669="女",IF(Q5669="",0,VLOOKUP(Q5669,标准!I$108:J$138,2,TRUE)),IF(Q5669="",0,VLOOKUP(Q5669,标准!I$74:J$104,2,TRUE))),IF(F5669="女",IF(Q5669="",0,VLOOKUP(Q5669,标准!I$39:J$69,2,TRUE)),IF(Q5669="",0,VLOOKUP(Q5669,标准!I$3:J$33,2,TRUE)))))</f>
        <v>68</v>
      </c>
      <c r="S5669" s="126">
        <v>18</v>
      </c>
      <c r="T5669" s="71">
        <f>IF(A5669&lt;43,IF(F5669="女",VLOOKUP(S5669,标准!G$108:H$138,2,TRUE),VLOOKUP(S5669,标准!G$74:H$99,2,TRUE)),IF(F5669="女",VLOOKUP(S5669,标准!G$39:H$69,2,TRUE),VLOOKUP(S5669,标准!G$3:H$28,2,TRUE)))</f>
        <v>20</v>
      </c>
      <c r="U5669" s="127">
        <v>9.5</v>
      </c>
      <c r="V5669" s="71">
        <f>IF(U5669=0,0,IF(A5669&lt;43,IF(F5669="女",IF(U5669="",0,VLOOKUP(U5669,标准!A$108:B$128,2,TRUE)),IF(U5669="",0,VLOOKUP(U5669,标准!A$74:B$94,2,TRUE))),IF(F5669="女",IF(U5669="",0,VLOOKUP(U5669,标准!A$39:B$59,2,TRUE)),IF(U5669="",0,VLOOKUP(U5669,标准!A$3:B$23,2,TRUE)))))</f>
        <v>68</v>
      </c>
      <c r="W5669" s="86">
        <f t="shared" si="88"/>
        <v>66.4</v>
      </c>
      <c r="X5669" s="87">
        <v>4.8</v>
      </c>
      <c r="Y5669" s="87">
        <v>4.2</v>
      </c>
      <c r="Z5669" s="91"/>
      <c r="AA5669" s="92"/>
    </row>
    <row r="5670" customHeight="1" spans="1:27">
      <c r="A5670" s="62">
        <v>42</v>
      </c>
      <c r="B5670" s="91">
        <v>5710</v>
      </c>
      <c r="C5670" s="154" t="s">
        <v>11426</v>
      </c>
      <c r="D5670" s="154" t="s">
        <v>11395</v>
      </c>
      <c r="E5670" s="154" t="s">
        <v>971</v>
      </c>
      <c r="F5670" s="154" t="s">
        <v>30</v>
      </c>
      <c r="G5670" s="155" t="s">
        <v>11427</v>
      </c>
      <c r="H5670" s="68">
        <v>166.5</v>
      </c>
      <c r="I5670" s="68">
        <v>57</v>
      </c>
      <c r="J5670" s="71">
        <f>IF(F5670="女",IF(H5670=0,0,VLOOKUP(I5670/(H5670*H5670/10000),标准!M$108:N$112,2,TRUE)),IF(H5670=0,0,VLOOKUP(I5670/(H5670*H5670/10000),标准!M$74:N$78,2,TRUE)))</f>
        <v>100</v>
      </c>
      <c r="K5670" s="72">
        <v>3937</v>
      </c>
      <c r="L5670" s="71">
        <f>IF(A5670&lt;43,IF(F5670="女",VLOOKUP(K5670,标准!K$108:L$128,2,TRUE),VLOOKUP(K5670,标准!K$74:L$94,2,TRUE)),IF(F5670="女",VLOOKUP(K5670,标准!K$39:L$59,2,TRUE),VLOOKUP(K5670,标准!K$3:L$23,2,TRUE)))</f>
        <v>72</v>
      </c>
      <c r="M5670" s="68">
        <v>8</v>
      </c>
      <c r="N5670" s="71">
        <f>IF(M5670="",0,IF(A5670&lt;43,IF(F5670="女",VLOOKUP(M5670,标准!C$108:D$128,2,TRUE),VLOOKUP(M5670,标准!C$74:D$94,2,TRUE)),IF(F5670="女",VLOOKUP(M5670,标准!C$39:D$59,2,TRUE),VLOOKUP(M5670,标准!C$3:D$23,2,TRUE))))</f>
        <v>66</v>
      </c>
      <c r="O5670" s="124">
        <v>185</v>
      </c>
      <c r="P5670" s="71">
        <f>IF(A5670&lt;43,IF(F5670="女",VLOOKUP(O5670/100,标准!E$108:F$128,2,TRUE),VLOOKUP(O5670/100,标准!E$74:F$94,2,TRUE)),IF(F5670="女",VLOOKUP(O5670/100,标准!E$39:F$59,2,TRUE),VLOOKUP(O5670/100,标准!E$3:F$23,2,TRUE)))</f>
        <v>10</v>
      </c>
      <c r="Q5670" s="125">
        <v>4.54</v>
      </c>
      <c r="R5670" s="71">
        <f>IF(Q5670=0,0,IF(A5670&lt;43,IF(F5670="女",IF(Q5670="",0,VLOOKUP(Q5670,标准!I$108:J$138,2,TRUE)),IF(Q5670="",0,VLOOKUP(Q5670,标准!I$74:J$104,2,TRUE))),IF(F5670="女",IF(Q5670="",0,VLOOKUP(Q5670,标准!I$39:J$69,2,TRUE)),IF(Q5670="",0,VLOOKUP(Q5670,标准!I$3:J$33,2,TRUE)))))</f>
        <v>40</v>
      </c>
      <c r="S5670" s="126">
        <v>2</v>
      </c>
      <c r="T5670" s="71">
        <f>IF(A5670&lt;43,IF(F5670="女",VLOOKUP(S5670,标准!G$108:H$138,2,TRUE),VLOOKUP(S5670,标准!G$74:H$99,2,TRUE)),IF(F5670="女",VLOOKUP(S5670,标准!G$39:H$69,2,TRUE),VLOOKUP(S5670,标准!G$3:H$28,2,TRUE)))</f>
        <v>0</v>
      </c>
      <c r="U5670" s="127">
        <v>8</v>
      </c>
      <c r="V5670" s="71">
        <f>IF(U5670=0,0,IF(A5670&lt;43,IF(F5670="女",IF(U5670="",0,VLOOKUP(U5670,标准!A$108:B$128,2,TRUE)),IF(U5670="",0,VLOOKUP(U5670,标准!A$74:B$94,2,TRUE))),IF(F5670="女",IF(U5670="",0,VLOOKUP(U5670,标准!A$39:B$59,2,TRUE)),IF(U5670="",0,VLOOKUP(U5670,标准!A$3:B$23,2,TRUE)))))</f>
        <v>70</v>
      </c>
      <c r="W5670" s="86">
        <f t="shared" si="88"/>
        <v>55.4</v>
      </c>
      <c r="X5670" s="87">
        <v>3.7</v>
      </c>
      <c r="Y5670" s="87">
        <v>3.7</v>
      </c>
      <c r="Z5670" s="91"/>
      <c r="AA5670" s="92"/>
    </row>
    <row r="5671" customHeight="1" spans="1:27">
      <c r="A5671" s="62">
        <v>42</v>
      </c>
      <c r="B5671" s="91">
        <v>5711</v>
      </c>
      <c r="C5671" s="154" t="s">
        <v>11428</v>
      </c>
      <c r="D5671" s="154" t="s">
        <v>11395</v>
      </c>
      <c r="E5671" s="154" t="s">
        <v>971</v>
      </c>
      <c r="F5671" s="154" t="s">
        <v>34</v>
      </c>
      <c r="G5671" s="155" t="s">
        <v>11429</v>
      </c>
      <c r="H5671" s="68">
        <v>156.9</v>
      </c>
      <c r="I5671" s="68">
        <v>45.2</v>
      </c>
      <c r="J5671" s="71">
        <f>IF(F5671="女",IF(H5671=0,0,VLOOKUP(I5671/(H5671*H5671/10000),标准!M$108:N$112,2,TRUE)),IF(H5671=0,0,VLOOKUP(I5671/(H5671*H5671/10000),标准!M$74:N$78,2,TRUE)))</f>
        <v>100</v>
      </c>
      <c r="K5671" s="72">
        <v>3703</v>
      </c>
      <c r="L5671" s="71">
        <f>IF(A5671&lt;43,IF(F5671="女",VLOOKUP(K5671,标准!K$108:L$128,2,TRUE),VLOOKUP(K5671,标准!K$74:L$94,2,TRUE)),IF(F5671="女",VLOOKUP(K5671,标准!K$39:L$59,2,TRUE),VLOOKUP(K5671,标准!K$3:L$23,2,TRUE)))</f>
        <v>100</v>
      </c>
      <c r="M5671" s="68">
        <v>21</v>
      </c>
      <c r="N5671" s="71">
        <f>IF(M5671="",0,IF(A5671&lt;43,IF(F5671="女",VLOOKUP(M5671,标准!C$108:D$128,2,TRUE),VLOOKUP(M5671,标准!C$74:D$94,2,TRUE)),IF(F5671="女",VLOOKUP(M5671,标准!C$39:D$59,2,TRUE),VLOOKUP(M5671,标准!C$3:D$23,2,TRUE))))</f>
        <v>85</v>
      </c>
      <c r="O5671" s="124">
        <v>155</v>
      </c>
      <c r="P5671" s="71">
        <f>IF(A5671&lt;43,IF(F5671="女",VLOOKUP(O5671/100,标准!E$108:F$128,2,TRUE),VLOOKUP(O5671/100,标准!E$74:F$94,2,TRUE)),IF(F5671="女",VLOOKUP(O5671/100,标准!E$39:F$59,2,TRUE),VLOOKUP(O5671/100,标准!E$3:F$23,2,TRUE)))</f>
        <v>62</v>
      </c>
      <c r="Q5671" s="125">
        <v>4.28</v>
      </c>
      <c r="R5671" s="71">
        <f>IF(Q5671=0,0,IF(A5671&lt;43,IF(F5671="女",IF(Q5671="",0,VLOOKUP(Q5671,标准!I$108:J$138,2,TRUE)),IF(Q5671="",0,VLOOKUP(Q5671,标准!I$74:J$104,2,TRUE))),IF(F5671="女",IF(Q5671="",0,VLOOKUP(Q5671,标准!I$39:J$69,2,TRUE)),IF(Q5671="",0,VLOOKUP(Q5671,标准!I$3:J$33,2,TRUE)))))</f>
        <v>62</v>
      </c>
      <c r="S5671" s="126">
        <v>38</v>
      </c>
      <c r="T5671" s="71">
        <f>IF(A5671&lt;43,IF(F5671="女",VLOOKUP(S5671,标准!G$108:H$138,2,TRUE),VLOOKUP(S5671,标准!G$74:H$99,2,TRUE)),IF(F5671="女",VLOOKUP(S5671,标准!G$39:H$69,2,TRUE),VLOOKUP(S5671,标准!G$3:H$28,2,TRUE)))</f>
        <v>72</v>
      </c>
      <c r="U5671" s="127">
        <v>9</v>
      </c>
      <c r="V5671" s="71">
        <f>IF(U5671=0,0,IF(A5671&lt;43,IF(F5671="女",IF(U5671="",0,VLOOKUP(U5671,标准!A$108:B$128,2,TRUE)),IF(U5671="",0,VLOOKUP(U5671,标准!A$74:B$94,2,TRUE))),IF(F5671="女",IF(U5671="",0,VLOOKUP(U5671,标准!A$39:B$59,2,TRUE)),IF(U5671="",0,VLOOKUP(U5671,标准!A$3:B$23,2,TRUE)))))</f>
        <v>72</v>
      </c>
      <c r="W5671" s="86">
        <f t="shared" si="88"/>
        <v>78.7</v>
      </c>
      <c r="X5671" s="87">
        <v>4.6</v>
      </c>
      <c r="Y5671" s="87">
        <v>4.5</v>
      </c>
      <c r="Z5671" s="91"/>
      <c r="AA5671" s="92"/>
    </row>
    <row r="5672" customHeight="1" spans="1:27">
      <c r="A5672" s="62">
        <v>42</v>
      </c>
      <c r="B5672" s="91">
        <v>5712</v>
      </c>
      <c r="C5672" s="154" t="s">
        <v>11430</v>
      </c>
      <c r="D5672" s="154" t="s">
        <v>11395</v>
      </c>
      <c r="E5672" s="154" t="s">
        <v>971</v>
      </c>
      <c r="F5672" s="154" t="s">
        <v>34</v>
      </c>
      <c r="G5672" s="155" t="s">
        <v>11431</v>
      </c>
      <c r="H5672" s="68">
        <v>157.1</v>
      </c>
      <c r="I5672" s="68">
        <v>62.5</v>
      </c>
      <c r="J5672" s="71">
        <f>IF(F5672="女",IF(H5672=0,0,VLOOKUP(I5672/(H5672*H5672/10000),标准!M$108:N$112,2,TRUE)),IF(H5672=0,0,VLOOKUP(I5672/(H5672*H5672/10000),标准!M$74:N$78,2,TRUE)))</f>
        <v>80</v>
      </c>
      <c r="K5672" s="72">
        <v>2678</v>
      </c>
      <c r="L5672" s="71">
        <f>IF(A5672&lt;43,IF(F5672="女",VLOOKUP(K5672,标准!K$108:L$128,2,TRUE),VLOOKUP(K5672,标准!K$74:L$94,2,TRUE)),IF(F5672="女",VLOOKUP(K5672,标准!K$39:L$59,2,TRUE),VLOOKUP(K5672,标准!K$3:L$23,2,TRUE)))</f>
        <v>72</v>
      </c>
      <c r="M5672" s="68">
        <v>22</v>
      </c>
      <c r="N5672" s="71">
        <f>IF(M5672="",0,IF(A5672&lt;43,IF(F5672="女",VLOOKUP(M5672,标准!C$108:D$128,2,TRUE),VLOOKUP(M5672,标准!C$74:D$94,2,TRUE)),IF(F5672="女",VLOOKUP(M5672,标准!C$39:D$59,2,TRUE),VLOOKUP(M5672,标准!C$3:D$23,2,TRUE))))</f>
        <v>85</v>
      </c>
      <c r="O5672" s="124">
        <v>160</v>
      </c>
      <c r="P5672" s="71">
        <f>IF(A5672&lt;43,IF(F5672="女",VLOOKUP(O5672/100,标准!E$108:F$128,2,TRUE),VLOOKUP(O5672/100,标准!E$74:F$94,2,TRUE)),IF(F5672="女",VLOOKUP(O5672/100,标准!E$39:F$59,2,TRUE),VLOOKUP(O5672/100,标准!E$3:F$23,2,TRUE)))</f>
        <v>66</v>
      </c>
      <c r="Q5672" s="125">
        <v>4.1</v>
      </c>
      <c r="R5672" s="71">
        <f>IF(Q5672=0,0,IF(A5672&lt;43,IF(F5672="女",IF(Q5672="",0,VLOOKUP(Q5672,标准!I$108:J$138,2,TRUE)),IF(Q5672="",0,VLOOKUP(Q5672,标准!I$74:J$104,2,TRUE))),IF(F5672="女",IF(Q5672="",0,VLOOKUP(Q5672,标准!I$39:J$69,2,TRUE)),IF(Q5672="",0,VLOOKUP(Q5672,标准!I$3:J$33,2,TRUE)))))</f>
        <v>68</v>
      </c>
      <c r="S5672" s="126">
        <v>29</v>
      </c>
      <c r="T5672" s="71">
        <f>IF(A5672&lt;43,IF(F5672="女",VLOOKUP(S5672,标准!G$108:H$138,2,TRUE),VLOOKUP(S5672,标准!G$74:H$99,2,TRUE)),IF(F5672="女",VLOOKUP(S5672,标准!G$39:H$69,2,TRUE),VLOOKUP(S5672,标准!G$3:H$28,2,TRUE)))</f>
        <v>62</v>
      </c>
      <c r="U5672" s="127">
        <v>10.4</v>
      </c>
      <c r="V5672" s="71">
        <f>IF(U5672=0,0,IF(A5672&lt;43,IF(F5672="女",IF(U5672="",0,VLOOKUP(U5672,标准!A$108:B$128,2,TRUE)),IF(U5672="",0,VLOOKUP(U5672,标准!A$74:B$94,2,TRUE))),IF(F5672="女",IF(U5672="",0,VLOOKUP(U5672,标准!A$39:B$59,2,TRUE)),IF(U5672="",0,VLOOKUP(U5672,标准!A$3:B$23,2,TRUE)))))</f>
        <v>50</v>
      </c>
      <c r="W5672" s="86">
        <f t="shared" si="88"/>
        <v>67.7</v>
      </c>
      <c r="X5672" s="87">
        <v>4</v>
      </c>
      <c r="Y5672" s="87">
        <v>4</v>
      </c>
      <c r="Z5672" s="91"/>
      <c r="AA5672" s="92"/>
    </row>
    <row r="5673" customHeight="1" spans="1:27">
      <c r="A5673" s="62">
        <v>42</v>
      </c>
      <c r="B5673" s="91">
        <v>5713</v>
      </c>
      <c r="C5673" s="154" t="s">
        <v>11432</v>
      </c>
      <c r="D5673" s="154" t="s">
        <v>11395</v>
      </c>
      <c r="E5673" s="154" t="s">
        <v>971</v>
      </c>
      <c r="F5673" s="154" t="s">
        <v>30</v>
      </c>
      <c r="G5673" s="155" t="s">
        <v>11433</v>
      </c>
      <c r="H5673" s="68">
        <v>164.5</v>
      </c>
      <c r="I5673" s="68">
        <v>65.2</v>
      </c>
      <c r="J5673" s="71">
        <f>IF(F5673="女",IF(H5673=0,0,VLOOKUP(I5673/(H5673*H5673/10000),标准!M$108:N$112,2,TRUE)),IF(H5673=0,0,VLOOKUP(I5673/(H5673*H5673/10000),标准!M$74:N$78,2,TRUE)))</f>
        <v>80</v>
      </c>
      <c r="K5673" s="72">
        <v>4639</v>
      </c>
      <c r="L5673" s="71">
        <f>IF(A5673&lt;43,IF(F5673="女",VLOOKUP(K5673,标准!K$108:L$128,2,TRUE),VLOOKUP(K5673,标准!K$74:L$94,2,TRUE)),IF(F5673="女",VLOOKUP(K5673,标准!K$39:L$59,2,TRUE),VLOOKUP(K5673,标准!K$3:L$23,2,TRUE)))</f>
        <v>85</v>
      </c>
      <c r="M5673" s="68">
        <v>10</v>
      </c>
      <c r="N5673" s="71">
        <f>IF(M5673="",0,IF(A5673&lt;43,IF(F5673="女",VLOOKUP(M5673,标准!C$108:D$128,2,TRUE),VLOOKUP(M5673,标准!C$74:D$94,2,TRUE)),IF(F5673="女",VLOOKUP(M5673,标准!C$39:D$59,2,TRUE),VLOOKUP(M5673,标准!C$3:D$23,2,TRUE))))</f>
        <v>68</v>
      </c>
      <c r="O5673" s="124">
        <v>214</v>
      </c>
      <c r="P5673" s="71">
        <f>IF(A5673&lt;43,IF(F5673="女",VLOOKUP(O5673/100,标准!E$108:F$128,2,TRUE),VLOOKUP(O5673/100,标准!E$74:F$94,2,TRUE)),IF(F5673="女",VLOOKUP(O5673/100,标准!E$39:F$59,2,TRUE),VLOOKUP(O5673/100,标准!E$3:F$23,2,TRUE)))</f>
        <v>62</v>
      </c>
      <c r="Q5673" s="125">
        <v>4.11</v>
      </c>
      <c r="R5673" s="71">
        <f>IF(Q5673=0,0,IF(A5673&lt;43,IF(F5673="女",IF(Q5673="",0,VLOOKUP(Q5673,标准!I$108:J$138,2,TRUE)),IF(Q5673="",0,VLOOKUP(Q5673,标准!I$74:J$104,2,TRUE))),IF(F5673="女",IF(Q5673="",0,VLOOKUP(Q5673,标准!I$39:J$69,2,TRUE)),IF(Q5673="",0,VLOOKUP(Q5673,标准!I$3:J$33,2,TRUE)))))</f>
        <v>68</v>
      </c>
      <c r="S5673" s="126">
        <v>2</v>
      </c>
      <c r="T5673" s="71">
        <f>IF(A5673&lt;43,IF(F5673="女",VLOOKUP(S5673,标准!G$108:H$138,2,TRUE),VLOOKUP(S5673,标准!G$74:H$99,2,TRUE)),IF(F5673="女",VLOOKUP(S5673,标准!G$39:H$69,2,TRUE),VLOOKUP(S5673,标准!G$3:H$28,2,TRUE)))</f>
        <v>0</v>
      </c>
      <c r="U5673" s="127">
        <v>7.6</v>
      </c>
      <c r="V5673" s="71">
        <f>IF(U5673=0,0,IF(A5673&lt;43,IF(F5673="女",IF(U5673="",0,VLOOKUP(U5673,标准!A$108:B$128,2,TRUE)),IF(U5673="",0,VLOOKUP(U5673,标准!A$74:B$94,2,TRUE))),IF(F5673="女",IF(U5673="",0,VLOOKUP(U5673,标准!A$39:B$59,2,TRUE)),IF(U5673="",0,VLOOKUP(U5673,标准!A$3:B$23,2,TRUE)))))</f>
        <v>74</v>
      </c>
      <c r="W5673" s="86">
        <f t="shared" si="88"/>
        <v>66.15</v>
      </c>
      <c r="X5673" s="87">
        <v>3.7</v>
      </c>
      <c r="Y5673" s="87">
        <v>3.7</v>
      </c>
      <c r="Z5673" s="91"/>
      <c r="AA5673" s="92"/>
    </row>
    <row r="5674" customHeight="1" spans="1:27">
      <c r="A5674" s="62">
        <v>42</v>
      </c>
      <c r="B5674" s="91">
        <v>5714</v>
      </c>
      <c r="C5674" s="154" t="s">
        <v>11434</v>
      </c>
      <c r="D5674" s="154" t="s">
        <v>11395</v>
      </c>
      <c r="E5674" s="154" t="s">
        <v>971</v>
      </c>
      <c r="F5674" s="154" t="s">
        <v>30</v>
      </c>
      <c r="G5674" s="155" t="s">
        <v>11435</v>
      </c>
      <c r="H5674" s="68">
        <v>173.8</v>
      </c>
      <c r="I5674" s="68">
        <v>60.8</v>
      </c>
      <c r="J5674" s="71">
        <f>IF(F5674="女",IF(H5674=0,0,VLOOKUP(I5674/(H5674*H5674/10000),标准!M$108:N$112,2,TRUE)),IF(H5674=0,0,VLOOKUP(I5674/(H5674*H5674/10000),标准!M$74:N$78,2,TRUE)))</f>
        <v>100</v>
      </c>
      <c r="K5674" s="72">
        <v>4387</v>
      </c>
      <c r="L5674" s="71">
        <f>IF(A5674&lt;43,IF(F5674="女",VLOOKUP(K5674,标准!K$108:L$128,2,TRUE),VLOOKUP(K5674,标准!K$74:L$94,2,TRUE)),IF(F5674="女",VLOOKUP(K5674,标准!K$39:L$59,2,TRUE),VLOOKUP(K5674,标准!K$3:L$23,2,TRUE)))</f>
        <v>80</v>
      </c>
      <c r="M5674" s="68">
        <v>7</v>
      </c>
      <c r="N5674" s="71">
        <f>IF(M5674="",0,IF(A5674&lt;43,IF(F5674="女",VLOOKUP(M5674,标准!C$108:D$128,2,TRUE),VLOOKUP(M5674,标准!C$74:D$94,2,TRUE)),IF(F5674="女",VLOOKUP(M5674,标准!C$39:D$59,2,TRUE),VLOOKUP(M5674,标准!C$3:D$23,2,TRUE))))</f>
        <v>64</v>
      </c>
      <c r="O5674" s="124">
        <v>250</v>
      </c>
      <c r="P5674" s="71">
        <f>IF(A5674&lt;43,IF(F5674="女",VLOOKUP(O5674/100,标准!E$108:F$128,2,TRUE),VLOOKUP(O5674/100,标准!E$74:F$94,2,TRUE)),IF(F5674="女",VLOOKUP(O5674/100,标准!E$39:F$59,2,TRUE),VLOOKUP(O5674/100,标准!E$3:F$23,2,TRUE)))</f>
        <v>80</v>
      </c>
      <c r="Q5674" s="125">
        <v>4.2</v>
      </c>
      <c r="R5674" s="71">
        <f>IF(Q5674=0,0,IF(A5674&lt;43,IF(F5674="女",IF(Q5674="",0,VLOOKUP(Q5674,标准!I$108:J$138,2,TRUE)),IF(Q5674="",0,VLOOKUP(Q5674,标准!I$74:J$104,2,TRUE))),IF(F5674="女",IF(Q5674="",0,VLOOKUP(Q5674,标准!I$39:J$69,2,TRUE)),IF(Q5674="",0,VLOOKUP(Q5674,标准!I$3:J$33,2,TRUE)))))</f>
        <v>64</v>
      </c>
      <c r="S5674" s="126">
        <v>6</v>
      </c>
      <c r="T5674" s="71">
        <f>IF(A5674&lt;43,IF(F5674="女",VLOOKUP(S5674,标准!G$108:H$138,2,TRUE),VLOOKUP(S5674,标准!G$74:H$99,2,TRUE)),IF(F5674="女",VLOOKUP(S5674,标准!G$39:H$69,2,TRUE),VLOOKUP(S5674,标准!G$3:H$28,2,TRUE)))</f>
        <v>20</v>
      </c>
      <c r="U5674" s="127">
        <v>6.7</v>
      </c>
      <c r="V5674" s="71">
        <f>IF(U5674=0,0,IF(A5674&lt;43,IF(F5674="女",IF(U5674="",0,VLOOKUP(U5674,标准!A$108:B$128,2,TRUE)),IF(U5674="",0,VLOOKUP(U5674,标准!A$74:B$94,2,TRUE))),IF(F5674="女",IF(U5674="",0,VLOOKUP(U5674,标准!A$39:B$59,2,TRUE)),IF(U5674="",0,VLOOKUP(U5674,标准!A$3:B$23,2,TRUE)))))</f>
        <v>100</v>
      </c>
      <c r="W5674" s="86">
        <f t="shared" si="88"/>
        <v>76.2</v>
      </c>
      <c r="X5674" s="87">
        <v>5</v>
      </c>
      <c r="Y5674" s="87">
        <v>4.5</v>
      </c>
      <c r="Z5674" s="91"/>
      <c r="AA5674" s="92"/>
    </row>
    <row r="5675" customHeight="1" spans="1:27">
      <c r="A5675" s="62">
        <v>42</v>
      </c>
      <c r="B5675" s="91">
        <v>5715</v>
      </c>
      <c r="C5675" s="154" t="s">
        <v>11436</v>
      </c>
      <c r="D5675" s="154" t="s">
        <v>11395</v>
      </c>
      <c r="E5675" s="154" t="s">
        <v>971</v>
      </c>
      <c r="F5675" s="154" t="s">
        <v>34</v>
      </c>
      <c r="G5675" s="155" t="s">
        <v>11437</v>
      </c>
      <c r="H5675" s="68">
        <v>159.2</v>
      </c>
      <c r="I5675" s="68">
        <v>53.3</v>
      </c>
      <c r="J5675" s="71">
        <f>IF(F5675="女",IF(H5675=0,0,VLOOKUP(I5675/(H5675*H5675/10000),标准!M$108:N$112,2,TRUE)),IF(H5675=0,0,VLOOKUP(I5675/(H5675*H5675/10000),标准!M$74:N$78,2,TRUE)))</f>
        <v>100</v>
      </c>
      <c r="K5675" s="72">
        <v>3070</v>
      </c>
      <c r="L5675" s="71">
        <f>IF(A5675&lt;43,IF(F5675="女",VLOOKUP(K5675,标准!K$108:L$128,2,TRUE),VLOOKUP(K5675,标准!K$74:L$94,2,TRUE)),IF(F5675="女",VLOOKUP(K5675,标准!K$39:L$59,2,TRUE),VLOOKUP(K5675,标准!K$3:L$23,2,TRUE)))</f>
        <v>80</v>
      </c>
      <c r="M5675" s="68">
        <v>16.5</v>
      </c>
      <c r="N5675" s="71">
        <f>IF(M5675="",0,IF(A5675&lt;43,IF(F5675="女",VLOOKUP(M5675,标准!C$108:D$128,2,TRUE),VLOOKUP(M5675,标准!C$74:D$94,2,TRUE)),IF(F5675="女",VLOOKUP(M5675,标准!C$39:D$59,2,TRUE),VLOOKUP(M5675,标准!C$3:D$23,2,TRUE))))</f>
        <v>76</v>
      </c>
      <c r="O5675" s="124">
        <v>155</v>
      </c>
      <c r="P5675" s="71">
        <f>IF(A5675&lt;43,IF(F5675="女",VLOOKUP(O5675/100,标准!E$108:F$128,2,TRUE),VLOOKUP(O5675/100,标准!E$74:F$94,2,TRUE)),IF(F5675="女",VLOOKUP(O5675/100,标准!E$39:F$59,2,TRUE),VLOOKUP(O5675/100,标准!E$3:F$23,2,TRUE)))</f>
        <v>62</v>
      </c>
      <c r="Q5675" s="125">
        <v>6.04</v>
      </c>
      <c r="R5675" s="71">
        <f>IF(Q5675=0,0,IF(A5675&lt;43,IF(F5675="女",IF(Q5675="",0,VLOOKUP(Q5675,标准!I$108:J$138,2,TRUE)),IF(Q5675="",0,VLOOKUP(Q5675,标准!I$74:J$104,2,TRUE))),IF(F5675="女",IF(Q5675="",0,VLOOKUP(Q5675,标准!I$39:J$69,2,TRUE)),IF(Q5675="",0,VLOOKUP(Q5675,标准!I$3:J$33,2,TRUE)))))</f>
        <v>0</v>
      </c>
      <c r="S5675" s="126">
        <v>26</v>
      </c>
      <c r="T5675" s="71">
        <f>IF(A5675&lt;43,IF(F5675="女",VLOOKUP(S5675,标准!G$108:H$138,2,TRUE),VLOOKUP(S5675,标准!G$74:H$99,2,TRUE)),IF(F5675="女",VLOOKUP(S5675,标准!G$39:H$69,2,TRUE),VLOOKUP(S5675,标准!G$3:H$28,2,TRUE)))</f>
        <v>60</v>
      </c>
      <c r="U5675" s="127">
        <v>10.4</v>
      </c>
      <c r="V5675" s="71">
        <f>IF(U5675=0,0,IF(A5675&lt;43,IF(F5675="女",IF(U5675="",0,VLOOKUP(U5675,标准!A$108:B$128,2,TRUE)),IF(U5675="",0,VLOOKUP(U5675,标准!A$74:B$94,2,TRUE))),IF(F5675="女",IF(U5675="",0,VLOOKUP(U5675,标准!A$39:B$59,2,TRUE)),IF(U5675="",0,VLOOKUP(U5675,标准!A$3:B$23,2,TRUE)))))</f>
        <v>50</v>
      </c>
      <c r="W5675" s="86">
        <f t="shared" si="88"/>
        <v>56.8</v>
      </c>
      <c r="X5675" s="87">
        <v>4.7</v>
      </c>
      <c r="Y5675" s="87">
        <v>4.5</v>
      </c>
      <c r="Z5675" s="91"/>
      <c r="AA5675" s="92"/>
    </row>
    <row r="5676" customHeight="1" spans="1:27">
      <c r="A5676" s="62">
        <v>42</v>
      </c>
      <c r="B5676" s="91">
        <v>5716</v>
      </c>
      <c r="C5676" s="154" t="s">
        <v>11438</v>
      </c>
      <c r="D5676" s="154" t="s">
        <v>11395</v>
      </c>
      <c r="E5676" s="154" t="s">
        <v>971</v>
      </c>
      <c r="F5676" s="154" t="s">
        <v>34</v>
      </c>
      <c r="G5676" s="155" t="s">
        <v>11439</v>
      </c>
      <c r="H5676" s="68">
        <v>164.1</v>
      </c>
      <c r="I5676" s="68">
        <v>39.6</v>
      </c>
      <c r="J5676" s="71">
        <f>IF(F5676="女",IF(H5676=0,0,VLOOKUP(I5676/(H5676*H5676/10000),标准!M$108:N$112,2,TRUE)),IF(H5676=0,0,VLOOKUP(I5676/(H5676*H5676/10000),标准!M$74:N$78,2,TRUE)))</f>
        <v>80</v>
      </c>
      <c r="K5676" s="72"/>
      <c r="L5676" s="71">
        <f>IF(A5676&lt;43,IF(F5676="女",VLOOKUP(K5676,标准!K$108:L$128,2,TRUE),VLOOKUP(K5676,标准!K$74:L$94,2,TRUE)),IF(F5676="女",VLOOKUP(K5676,标准!K$39:L$59,2,TRUE),VLOOKUP(K5676,标准!K$3:L$23,2,TRUE)))</f>
        <v>0</v>
      </c>
      <c r="M5676" s="68">
        <v>24</v>
      </c>
      <c r="N5676" s="71">
        <f>IF(M5676="",0,IF(A5676&lt;43,IF(F5676="女",VLOOKUP(M5676,标准!C$108:D$128,2,TRUE),VLOOKUP(M5676,标准!C$74:D$94,2,TRUE)),IF(F5676="女",VLOOKUP(M5676,标准!C$39:D$59,2,TRUE),VLOOKUP(M5676,标准!C$3:D$23,2,TRUE))))</f>
        <v>95</v>
      </c>
      <c r="O5676" s="124">
        <v>180</v>
      </c>
      <c r="P5676" s="71">
        <f>IF(A5676&lt;43,IF(F5676="女",VLOOKUP(O5676/100,标准!E$108:F$128,2,TRUE),VLOOKUP(O5676/100,标准!E$74:F$94,2,TRUE)),IF(F5676="女",VLOOKUP(O5676/100,标准!E$39:F$59,2,TRUE),VLOOKUP(O5676/100,标准!E$3:F$23,2,TRUE)))</f>
        <v>78</v>
      </c>
      <c r="Q5676" s="125">
        <v>4.23</v>
      </c>
      <c r="R5676" s="71">
        <f>IF(Q5676=0,0,IF(A5676&lt;43,IF(F5676="女",IF(Q5676="",0,VLOOKUP(Q5676,标准!I$108:J$138,2,TRUE)),IF(Q5676="",0,VLOOKUP(Q5676,标准!I$74:J$104,2,TRUE))),IF(F5676="女",IF(Q5676="",0,VLOOKUP(Q5676,标准!I$39:J$69,2,TRUE)),IF(Q5676="",0,VLOOKUP(Q5676,标准!I$3:J$33,2,TRUE)))))</f>
        <v>64</v>
      </c>
      <c r="S5676" s="126">
        <v>45</v>
      </c>
      <c r="T5676" s="71">
        <f>IF(A5676&lt;43,IF(F5676="女",VLOOKUP(S5676,标准!G$108:H$138,2,TRUE),VLOOKUP(S5676,标准!G$74:H$99,2,TRUE)),IF(F5676="女",VLOOKUP(S5676,标准!G$39:H$69,2,TRUE),VLOOKUP(S5676,标准!G$3:H$28,2,TRUE)))</f>
        <v>78</v>
      </c>
      <c r="U5676" s="127">
        <v>9.2</v>
      </c>
      <c r="V5676" s="71">
        <f>IF(U5676=0,0,IF(A5676&lt;43,IF(F5676="女",IF(U5676="",0,VLOOKUP(U5676,标准!A$108:B$128,2,TRUE)),IF(U5676="",0,VLOOKUP(U5676,标准!A$74:B$94,2,TRUE))),IF(F5676="女",IF(U5676="",0,VLOOKUP(U5676,标准!A$39:B$59,2,TRUE)),IF(U5676="",0,VLOOKUP(U5676,标准!A$3:B$23,2,TRUE)))))</f>
        <v>70</v>
      </c>
      <c r="W5676" s="86">
        <f t="shared" si="88"/>
        <v>63.9</v>
      </c>
      <c r="X5676" s="87">
        <v>4.5</v>
      </c>
      <c r="Y5676" s="87">
        <v>4.3</v>
      </c>
      <c r="Z5676" s="91"/>
      <c r="AA5676" s="92"/>
    </row>
    <row r="5677" customHeight="1" spans="1:27">
      <c r="A5677" s="62">
        <v>42</v>
      </c>
      <c r="B5677" s="91">
        <v>5717</v>
      </c>
      <c r="C5677" s="154" t="s">
        <v>11440</v>
      </c>
      <c r="D5677" s="154" t="s">
        <v>11395</v>
      </c>
      <c r="E5677" s="154" t="s">
        <v>971</v>
      </c>
      <c r="F5677" s="154" t="s">
        <v>34</v>
      </c>
      <c r="G5677" s="155" t="s">
        <v>11441</v>
      </c>
      <c r="H5677" s="68">
        <v>162.8</v>
      </c>
      <c r="I5677" s="68">
        <v>57.7</v>
      </c>
      <c r="J5677" s="71">
        <f>IF(F5677="女",IF(H5677=0,0,VLOOKUP(I5677/(H5677*H5677/10000),标准!M$108:N$112,2,TRUE)),IF(H5677=0,0,VLOOKUP(I5677/(H5677*H5677/10000),标准!M$74:N$78,2,TRUE)))</f>
        <v>100</v>
      </c>
      <c r="K5677" s="72">
        <v>2848</v>
      </c>
      <c r="L5677" s="71">
        <f>IF(A5677&lt;43,IF(F5677="女",VLOOKUP(K5677,标准!K$108:L$128,2,TRUE),VLOOKUP(K5677,标准!K$74:L$94,2,TRUE)),IF(F5677="女",VLOOKUP(K5677,标准!K$39:L$59,2,TRUE),VLOOKUP(K5677,标准!K$3:L$23,2,TRUE)))</f>
        <v>76</v>
      </c>
      <c r="M5677" s="68">
        <v>25.5</v>
      </c>
      <c r="N5677" s="71">
        <f>IF(M5677="",0,IF(A5677&lt;43,IF(F5677="女",VLOOKUP(M5677,标准!C$108:D$128,2,TRUE),VLOOKUP(M5677,标准!C$74:D$94,2,TRUE)),IF(F5677="女",VLOOKUP(M5677,标准!C$39:D$59,2,TRUE),VLOOKUP(M5677,标准!C$3:D$23,2,TRUE))))</f>
        <v>95</v>
      </c>
      <c r="O5677" s="124">
        <v>185</v>
      </c>
      <c r="P5677" s="71">
        <f>IF(A5677&lt;43,IF(F5677="女",VLOOKUP(O5677/100,标准!E$108:F$128,2,TRUE),VLOOKUP(O5677/100,标准!E$74:F$94,2,TRUE)),IF(F5677="女",VLOOKUP(O5677/100,标准!E$39:F$59,2,TRUE),VLOOKUP(O5677/100,标准!E$3:F$23,2,TRUE)))</f>
        <v>80</v>
      </c>
      <c r="Q5677" s="125">
        <v>3.31</v>
      </c>
      <c r="R5677" s="71">
        <f>IF(Q5677=0,0,IF(A5677&lt;43,IF(F5677="女",IF(Q5677="",0,VLOOKUP(Q5677,标准!I$108:J$138,2,TRUE)),IF(Q5677="",0,VLOOKUP(Q5677,标准!I$74:J$104,2,TRUE))),IF(F5677="女",IF(Q5677="",0,VLOOKUP(Q5677,标准!I$39:J$69,2,TRUE)),IF(Q5677="",0,VLOOKUP(Q5677,标准!I$3:J$33,2,TRUE)))))</f>
        <v>85</v>
      </c>
      <c r="S5677" s="126">
        <v>20</v>
      </c>
      <c r="T5677" s="71">
        <f>IF(A5677&lt;43,IF(F5677="女",VLOOKUP(S5677,标准!G$108:H$138,2,TRUE),VLOOKUP(S5677,标准!G$74:H$99,2,TRUE)),IF(F5677="女",VLOOKUP(S5677,标准!G$39:H$69,2,TRUE),VLOOKUP(S5677,标准!G$3:H$28,2,TRUE)))</f>
        <v>30</v>
      </c>
      <c r="U5677" s="127">
        <v>8.1</v>
      </c>
      <c r="V5677" s="71">
        <f>IF(U5677=0,0,IF(A5677&lt;43,IF(F5677="女",IF(U5677="",0,VLOOKUP(U5677,标准!A$108:B$128,2,TRUE)),IF(U5677="",0,VLOOKUP(U5677,标准!A$74:B$94,2,TRUE))),IF(F5677="女",IF(U5677="",0,VLOOKUP(U5677,标准!A$39:B$59,2,TRUE)),IF(U5677="",0,VLOOKUP(U5677,标准!A$3:B$23,2,TRUE)))))</f>
        <v>80</v>
      </c>
      <c r="W5677" s="86">
        <f t="shared" si="88"/>
        <v>79.9</v>
      </c>
      <c r="X5677" s="87">
        <v>4.6</v>
      </c>
      <c r="Y5677" s="87">
        <v>4.6</v>
      </c>
      <c r="Z5677" s="91"/>
      <c r="AA5677" s="92"/>
    </row>
    <row r="5678" customHeight="1" spans="1:27">
      <c r="A5678" s="62">
        <v>42</v>
      </c>
      <c r="B5678" s="91">
        <v>5718</v>
      </c>
      <c r="C5678" s="154" t="s">
        <v>11442</v>
      </c>
      <c r="D5678" s="154" t="s">
        <v>11395</v>
      </c>
      <c r="E5678" s="154" t="s">
        <v>971</v>
      </c>
      <c r="F5678" s="154" t="s">
        <v>34</v>
      </c>
      <c r="G5678" s="155" t="s">
        <v>11443</v>
      </c>
      <c r="H5678" s="68">
        <v>160.8</v>
      </c>
      <c r="I5678" s="68">
        <v>58.5</v>
      </c>
      <c r="J5678" s="71">
        <f>IF(F5678="女",IF(H5678=0,0,VLOOKUP(I5678/(H5678*H5678/10000),标准!M$108:N$112,2,TRUE)),IF(H5678=0,0,VLOOKUP(I5678/(H5678*H5678/10000),标准!M$74:N$78,2,TRUE)))</f>
        <v>100</v>
      </c>
      <c r="K5678" s="72">
        <v>3066</v>
      </c>
      <c r="L5678" s="71">
        <f>IF(A5678&lt;43,IF(F5678="女",VLOOKUP(K5678,标准!K$108:L$128,2,TRUE),VLOOKUP(K5678,标准!K$74:L$94,2,TRUE)),IF(F5678="女",VLOOKUP(K5678,标准!K$39:L$59,2,TRUE),VLOOKUP(K5678,标准!K$3:L$23,2,TRUE)))</f>
        <v>80</v>
      </c>
      <c r="M5678" s="68">
        <v>20.8</v>
      </c>
      <c r="N5678" s="71">
        <f>IF(M5678="",0,IF(A5678&lt;43,IF(F5678="女",VLOOKUP(M5678,标准!C$108:D$128,2,TRUE),VLOOKUP(M5678,标准!C$74:D$94,2,TRUE)),IF(F5678="女",VLOOKUP(M5678,标准!C$39:D$59,2,TRUE),VLOOKUP(M5678,标准!C$3:D$23,2,TRUE))))</f>
        <v>85</v>
      </c>
      <c r="O5678" s="124">
        <v>195</v>
      </c>
      <c r="P5678" s="71">
        <f>IF(A5678&lt;43,IF(F5678="女",VLOOKUP(O5678/100,标准!E$108:F$128,2,TRUE),VLOOKUP(O5678/100,标准!E$74:F$94,2,TRUE)),IF(F5678="女",VLOOKUP(O5678/100,标准!E$39:F$59,2,TRUE),VLOOKUP(O5678/100,标准!E$3:F$23,2,TRUE)))</f>
        <v>90</v>
      </c>
      <c r="Q5678" s="125">
        <v>3.59</v>
      </c>
      <c r="R5678" s="71">
        <f>IF(Q5678=0,0,IF(A5678&lt;43,IF(F5678="女",IF(Q5678="",0,VLOOKUP(Q5678,标准!I$108:J$138,2,TRUE)),IF(Q5678="",0,VLOOKUP(Q5678,标准!I$74:J$104,2,TRUE))),IF(F5678="女",IF(Q5678="",0,VLOOKUP(Q5678,标准!I$39:J$69,2,TRUE)),IF(Q5678="",0,VLOOKUP(Q5678,标准!I$3:J$33,2,TRUE)))))</f>
        <v>74</v>
      </c>
      <c r="S5678" s="126">
        <v>49</v>
      </c>
      <c r="T5678" s="71">
        <f>IF(A5678&lt;43,IF(F5678="女",VLOOKUP(S5678,标准!G$108:H$138,2,TRUE),VLOOKUP(S5678,标准!G$74:H$99,2,TRUE)),IF(F5678="女",VLOOKUP(S5678,标准!G$39:H$69,2,TRUE),VLOOKUP(S5678,标准!G$3:H$28,2,TRUE)))</f>
        <v>85</v>
      </c>
      <c r="U5678" s="127">
        <v>8.5</v>
      </c>
      <c r="V5678" s="71">
        <f>IF(U5678=0,0,IF(A5678&lt;43,IF(F5678="女",IF(U5678="",0,VLOOKUP(U5678,标准!A$108:B$128,2,TRUE)),IF(U5678="",0,VLOOKUP(U5678,标准!A$74:B$94,2,TRUE))),IF(F5678="女",IF(U5678="",0,VLOOKUP(U5678,标准!A$39:B$59,2,TRUE)),IF(U5678="",0,VLOOKUP(U5678,标准!A$3:B$23,2,TRUE)))))</f>
        <v>78</v>
      </c>
      <c r="W5678" s="86">
        <f t="shared" si="88"/>
        <v>83.4</v>
      </c>
      <c r="X5678" s="87">
        <v>4.3</v>
      </c>
      <c r="Y5678" s="87">
        <v>4.3</v>
      </c>
      <c r="Z5678" s="91"/>
      <c r="AA5678" s="92"/>
    </row>
    <row r="5679" customHeight="1" spans="1:27">
      <c r="A5679" s="62">
        <v>42</v>
      </c>
      <c r="B5679" s="91">
        <v>5719</v>
      </c>
      <c r="C5679" s="154" t="s">
        <v>11444</v>
      </c>
      <c r="D5679" s="154" t="s">
        <v>11395</v>
      </c>
      <c r="E5679" s="154" t="s">
        <v>971</v>
      </c>
      <c r="F5679" s="154" t="s">
        <v>30</v>
      </c>
      <c r="G5679" s="155" t="s">
        <v>11445</v>
      </c>
      <c r="H5679" s="68">
        <v>179.8</v>
      </c>
      <c r="I5679" s="68">
        <v>65.4</v>
      </c>
      <c r="J5679" s="71">
        <f>IF(F5679="女",IF(H5679=0,0,VLOOKUP(I5679/(H5679*H5679/10000),标准!M$108:N$112,2,TRUE)),IF(H5679=0,0,VLOOKUP(I5679/(H5679*H5679/10000),标准!M$74:N$78,2,TRUE)))</f>
        <v>100</v>
      </c>
      <c r="K5679" s="72">
        <v>4857</v>
      </c>
      <c r="L5679" s="71">
        <f>IF(A5679&lt;43,IF(F5679="女",VLOOKUP(K5679,标准!K$108:L$128,2,TRUE),VLOOKUP(K5679,标准!K$74:L$94,2,TRUE)),IF(F5679="女",VLOOKUP(K5679,标准!K$39:L$59,2,TRUE),VLOOKUP(K5679,标准!K$3:L$23,2,TRUE)))</f>
        <v>90</v>
      </c>
      <c r="M5679" s="68">
        <v>20</v>
      </c>
      <c r="N5679" s="71">
        <f>IF(M5679="",0,IF(A5679&lt;43,IF(F5679="女",VLOOKUP(M5679,标准!C$108:D$128,2,TRUE),VLOOKUP(M5679,标准!C$74:D$94,2,TRUE)),IF(F5679="女",VLOOKUP(M5679,标准!C$39:D$59,2,TRUE),VLOOKUP(M5679,标准!C$3:D$23,2,TRUE))))</f>
        <v>85</v>
      </c>
      <c r="O5679" s="124">
        <v>210</v>
      </c>
      <c r="P5679" s="71">
        <f>IF(A5679&lt;43,IF(F5679="女",VLOOKUP(O5679/100,标准!E$108:F$128,2,TRUE),VLOOKUP(O5679/100,标准!E$74:F$94,2,TRUE)),IF(F5679="女",VLOOKUP(O5679/100,标准!E$39:F$59,2,TRUE),VLOOKUP(O5679/100,标准!E$3:F$23,2,TRUE)))</f>
        <v>60</v>
      </c>
      <c r="Q5679" s="125">
        <v>4.2</v>
      </c>
      <c r="R5679" s="71">
        <f>IF(Q5679=0,0,IF(A5679&lt;43,IF(F5679="女",IF(Q5679="",0,VLOOKUP(Q5679,标准!I$108:J$138,2,TRUE)),IF(Q5679="",0,VLOOKUP(Q5679,标准!I$74:J$104,2,TRUE))),IF(F5679="女",IF(Q5679="",0,VLOOKUP(Q5679,标准!I$39:J$69,2,TRUE)),IF(Q5679="",0,VLOOKUP(Q5679,标准!I$3:J$33,2,TRUE)))))</f>
        <v>64</v>
      </c>
      <c r="S5679" s="126">
        <v>2</v>
      </c>
      <c r="T5679" s="71">
        <f>IF(A5679&lt;43,IF(F5679="女",VLOOKUP(S5679,标准!G$108:H$138,2,TRUE),VLOOKUP(S5679,标准!G$74:H$99,2,TRUE)),IF(F5679="女",VLOOKUP(S5679,标准!G$39:H$69,2,TRUE),VLOOKUP(S5679,标准!G$3:H$28,2,TRUE)))</f>
        <v>0</v>
      </c>
      <c r="U5679" s="127">
        <v>7.2</v>
      </c>
      <c r="V5679" s="71">
        <f>IF(U5679=0,0,IF(A5679&lt;43,IF(F5679="女",IF(U5679="",0,VLOOKUP(U5679,标准!A$108:B$128,2,TRUE)),IF(U5679="",0,VLOOKUP(U5679,标准!A$74:B$94,2,TRUE))),IF(F5679="女",IF(U5679="",0,VLOOKUP(U5679,标准!A$39:B$59,2,TRUE)),IF(U5679="",0,VLOOKUP(U5679,标准!A$3:B$23,2,TRUE)))))</f>
        <v>78</v>
      </c>
      <c r="W5679" s="86">
        <f t="shared" si="88"/>
        <v>71.4</v>
      </c>
      <c r="X5679" s="87">
        <v>3.8</v>
      </c>
      <c r="Y5679" s="87">
        <v>3.8</v>
      </c>
      <c r="Z5679" s="91"/>
      <c r="AA5679" s="92"/>
    </row>
    <row r="5680" customHeight="1" spans="1:27">
      <c r="A5680" s="62">
        <v>42</v>
      </c>
      <c r="B5680" s="91">
        <v>5720</v>
      </c>
      <c r="C5680" s="154" t="s">
        <v>11446</v>
      </c>
      <c r="D5680" s="154" t="s">
        <v>11395</v>
      </c>
      <c r="E5680" s="154" t="s">
        <v>971</v>
      </c>
      <c r="F5680" s="154" t="s">
        <v>34</v>
      </c>
      <c r="G5680" s="155" t="s">
        <v>11447</v>
      </c>
      <c r="H5680" s="68">
        <v>161.2</v>
      </c>
      <c r="I5680" s="68">
        <v>55.3</v>
      </c>
      <c r="J5680" s="71">
        <f>IF(F5680="女",IF(H5680=0,0,VLOOKUP(I5680/(H5680*H5680/10000),标准!M$108:N$112,2,TRUE)),IF(H5680=0,0,VLOOKUP(I5680/(H5680*H5680/10000),标准!M$74:N$78,2,TRUE)))</f>
        <v>100</v>
      </c>
      <c r="K5680" s="72">
        <v>2354</v>
      </c>
      <c r="L5680" s="71">
        <f>IF(A5680&lt;43,IF(F5680="女",VLOOKUP(K5680,标准!K$108:L$128,2,TRUE),VLOOKUP(K5680,标准!K$74:L$94,2,TRUE)),IF(F5680="女",VLOOKUP(K5680,标准!K$39:L$59,2,TRUE),VLOOKUP(K5680,标准!K$3:L$23,2,TRUE)))</f>
        <v>66</v>
      </c>
      <c r="M5680" s="68">
        <v>20.2</v>
      </c>
      <c r="N5680" s="71">
        <f>IF(M5680="",0,IF(A5680&lt;43,IF(F5680="女",VLOOKUP(M5680,标准!C$108:D$128,2,TRUE),VLOOKUP(M5680,标准!C$74:D$94,2,TRUE)),IF(F5680="女",VLOOKUP(M5680,标准!C$39:D$59,2,TRUE),VLOOKUP(M5680,标准!C$3:D$23,2,TRUE))))</f>
        <v>80</v>
      </c>
      <c r="O5680" s="124">
        <v>158</v>
      </c>
      <c r="P5680" s="71">
        <f>IF(A5680&lt;43,IF(F5680="女",VLOOKUP(O5680/100,标准!E$108:F$128,2,TRUE),VLOOKUP(O5680/100,标准!E$74:F$94,2,TRUE)),IF(F5680="女",VLOOKUP(O5680/100,标准!E$39:F$59,2,TRUE),VLOOKUP(O5680/100,标准!E$3:F$23,2,TRUE)))</f>
        <v>64</v>
      </c>
      <c r="Q5680" s="125">
        <v>3.57</v>
      </c>
      <c r="R5680" s="71">
        <f>IF(Q5680=0,0,IF(A5680&lt;43,IF(F5680="女",IF(Q5680="",0,VLOOKUP(Q5680,标准!I$108:J$138,2,TRUE)),IF(Q5680="",0,VLOOKUP(Q5680,标准!I$74:J$104,2,TRUE))),IF(F5680="女",IF(Q5680="",0,VLOOKUP(Q5680,标准!I$39:J$69,2,TRUE)),IF(Q5680="",0,VLOOKUP(Q5680,标准!I$3:J$33,2,TRUE)))))</f>
        <v>74</v>
      </c>
      <c r="S5680" s="126">
        <v>49</v>
      </c>
      <c r="T5680" s="71">
        <f>IF(A5680&lt;43,IF(F5680="女",VLOOKUP(S5680,标准!G$108:H$138,2,TRUE),VLOOKUP(S5680,标准!G$74:H$99,2,TRUE)),IF(F5680="女",VLOOKUP(S5680,标准!G$39:H$69,2,TRUE),VLOOKUP(S5680,标准!G$3:H$28,2,TRUE)))</f>
        <v>85</v>
      </c>
      <c r="U5680" s="127">
        <v>9.8</v>
      </c>
      <c r="V5680" s="71">
        <f>IF(U5680=0,0,IF(A5680&lt;43,IF(F5680="女",IF(U5680="",0,VLOOKUP(U5680,标准!A$108:B$128,2,TRUE)),IF(U5680="",0,VLOOKUP(U5680,标准!A$74:B$94,2,TRUE))),IF(F5680="女",IF(U5680="",0,VLOOKUP(U5680,标准!A$39:B$59,2,TRUE)),IF(U5680="",0,VLOOKUP(U5680,标准!A$3:B$23,2,TRUE)))))</f>
        <v>64</v>
      </c>
      <c r="W5680" s="86">
        <f t="shared" si="88"/>
        <v>75.4</v>
      </c>
      <c r="X5680" s="87">
        <v>3.9</v>
      </c>
      <c r="Y5680" s="87">
        <v>3.9</v>
      </c>
      <c r="Z5680" s="91"/>
      <c r="AA5680" s="92"/>
    </row>
    <row r="5681" customHeight="1" spans="1:27">
      <c r="A5681" s="62">
        <v>42</v>
      </c>
      <c r="B5681" s="91">
        <v>5721</v>
      </c>
      <c r="C5681" s="154" t="s">
        <v>11448</v>
      </c>
      <c r="D5681" s="154" t="s">
        <v>11449</v>
      </c>
      <c r="E5681" s="154" t="s">
        <v>1978</v>
      </c>
      <c r="F5681" s="154" t="s">
        <v>30</v>
      </c>
      <c r="G5681" s="155" t="s">
        <v>11450</v>
      </c>
      <c r="H5681" s="68"/>
      <c r="I5681" s="68"/>
      <c r="J5681" s="71">
        <f>IF(F5681="女",IF(H5681=0,0,VLOOKUP(I5681/(H5681*H5681/10000),标准!M$108:N$112,2,TRUE)),IF(H5681=0,0,VLOOKUP(I5681/(H5681*H5681/10000),标准!M$74:N$78,2,TRUE)))</f>
        <v>0</v>
      </c>
      <c r="K5681" s="72"/>
      <c r="L5681" s="71">
        <f>IF(A5681&lt;43,IF(F5681="女",VLOOKUP(K5681,标准!K$108:L$128,2,TRUE),VLOOKUP(K5681,标准!K$74:L$94,2,TRUE)),IF(F5681="女",VLOOKUP(K5681,标准!K$39:L$59,2,TRUE),VLOOKUP(K5681,标准!K$3:L$23,2,TRUE)))</f>
        <v>0</v>
      </c>
      <c r="M5681" s="68">
        <v>0</v>
      </c>
      <c r="N5681" s="71">
        <f>IF(M5681="",0,IF(A5681&lt;43,IF(F5681="女",VLOOKUP(M5681,标准!C$108:D$128,2,TRUE),VLOOKUP(M5681,标准!C$74:D$94,2,TRUE)),IF(F5681="女",VLOOKUP(M5681,标准!C$39:D$59,2,TRUE),VLOOKUP(M5681,标准!C$3:D$23,2,TRUE))))</f>
        <v>20</v>
      </c>
      <c r="O5681" s="72"/>
      <c r="P5681" s="71">
        <f>IF(A5681&lt;43,IF(F5681="女",VLOOKUP(O5681/100,标准!E$108:F$128,2,TRUE),VLOOKUP(O5681/100,标准!E$74:F$94,2,TRUE)),IF(F5681="女",VLOOKUP(O5681/100,标准!E$39:F$59,2,TRUE),VLOOKUP(O5681/100,标准!E$3:F$23,2,TRUE)))</f>
        <v>0</v>
      </c>
      <c r="Q5681" s="82"/>
      <c r="R5681" s="71">
        <f>IF(Q5681=0,0,IF(A5681&lt;43,IF(F5681="女",IF(Q5681="",0,VLOOKUP(Q5681,标准!I$108:J$138,2,TRUE)),IF(Q5681="",0,VLOOKUP(Q5681,标准!I$74:J$104,2,TRUE))),IF(F5681="女",IF(Q5681="",0,VLOOKUP(Q5681,标准!I$39:J$69,2,TRUE)),IF(Q5681="",0,VLOOKUP(Q5681,标准!I$3:J$33,2,TRUE)))))</f>
        <v>0</v>
      </c>
      <c r="S5681" s="83"/>
      <c r="T5681" s="71">
        <f>IF(A5681&lt;43,IF(F5681="女",VLOOKUP(S5681,标准!G$108:H$138,2,TRUE),VLOOKUP(S5681,标准!G$74:H$99,2,TRUE)),IF(F5681="女",VLOOKUP(S5681,标准!G$39:H$69,2,TRUE),VLOOKUP(S5681,标准!G$3:H$28,2,TRUE)))</f>
        <v>0</v>
      </c>
      <c r="U5681" s="89"/>
      <c r="V5681" s="71">
        <f>IF(U5681=0,0,IF(A5681&lt;43,IF(F5681="女",IF(U5681="",0,VLOOKUP(U5681,标准!A$108:B$128,2,TRUE)),IF(U5681="",0,VLOOKUP(U5681,标准!A$74:B$94,2,TRUE))),IF(F5681="女",IF(U5681="",0,VLOOKUP(U5681,标准!A$39:B$59,2,TRUE)),IF(U5681="",0,VLOOKUP(U5681,标准!A$3:B$23,2,TRUE)))))</f>
        <v>0</v>
      </c>
      <c r="W5681" s="86">
        <v>80</v>
      </c>
      <c r="X5681" s="87"/>
      <c r="Y5681" s="87"/>
      <c r="Z5681" s="91"/>
      <c r="AA5681" s="92" t="s">
        <v>32</v>
      </c>
    </row>
    <row r="5682" customHeight="1" spans="1:27">
      <c r="A5682" s="62">
        <v>42</v>
      </c>
      <c r="B5682" s="91">
        <v>5722</v>
      </c>
      <c r="C5682" s="154" t="s">
        <v>11451</v>
      </c>
      <c r="D5682" s="154" t="s">
        <v>11449</v>
      </c>
      <c r="E5682" s="154" t="s">
        <v>1978</v>
      </c>
      <c r="F5682" s="154" t="s">
        <v>34</v>
      </c>
      <c r="G5682" s="155" t="s">
        <v>11452</v>
      </c>
      <c r="H5682" s="68">
        <v>156.6</v>
      </c>
      <c r="I5682" s="68">
        <v>52.2</v>
      </c>
      <c r="J5682" s="71">
        <f>IF(F5682="女",IF(H5682=0,0,VLOOKUP(I5682/(H5682*H5682/10000),标准!M$108:N$112,2,TRUE)),IF(H5682=0,0,VLOOKUP(I5682/(H5682*H5682/10000),标准!M$74:N$78,2,TRUE)))</f>
        <v>100</v>
      </c>
      <c r="K5682" s="72">
        <v>2537</v>
      </c>
      <c r="L5682" s="71">
        <f>IF(A5682&lt;43,IF(F5682="女",VLOOKUP(K5682,标准!K$108:L$128,2,TRUE),VLOOKUP(K5682,标准!K$74:L$94,2,TRUE)),IF(F5682="女",VLOOKUP(K5682,标准!K$39:L$59,2,TRUE),VLOOKUP(K5682,标准!K$3:L$23,2,TRUE)))</f>
        <v>70</v>
      </c>
      <c r="M5682" s="68">
        <v>26.2</v>
      </c>
      <c r="N5682" s="71">
        <f>IF(M5682="",0,IF(A5682&lt;43,IF(F5682="女",VLOOKUP(M5682,标准!C$108:D$128,2,TRUE),VLOOKUP(M5682,标准!C$74:D$94,2,TRUE)),IF(F5682="女",VLOOKUP(M5682,标准!C$39:D$59,2,TRUE),VLOOKUP(M5682,标准!C$3:D$23,2,TRUE))))</f>
        <v>100</v>
      </c>
      <c r="O5682" s="124">
        <v>180</v>
      </c>
      <c r="P5682" s="71">
        <f>IF(A5682&lt;43,IF(F5682="女",VLOOKUP(O5682/100,标准!E$108:F$128,2,TRUE),VLOOKUP(O5682/100,标准!E$74:F$94,2,TRUE)),IF(F5682="女",VLOOKUP(O5682/100,标准!E$39:F$59,2,TRUE),VLOOKUP(O5682/100,标准!E$3:F$23,2,TRUE)))</f>
        <v>78</v>
      </c>
      <c r="Q5682" s="125">
        <v>3.53</v>
      </c>
      <c r="R5682" s="71">
        <f>IF(Q5682=0,0,IF(A5682&lt;43,IF(F5682="女",IF(Q5682="",0,VLOOKUP(Q5682,标准!I$108:J$138,2,TRUE)),IF(Q5682="",0,VLOOKUP(Q5682,标准!I$74:J$104,2,TRUE))),IF(F5682="女",IF(Q5682="",0,VLOOKUP(Q5682,标准!I$39:J$69,2,TRUE)),IF(Q5682="",0,VLOOKUP(Q5682,标准!I$3:J$33,2,TRUE)))))</f>
        <v>76</v>
      </c>
      <c r="S5682" s="126">
        <v>58</v>
      </c>
      <c r="T5682" s="71">
        <f>IF(A5682&lt;43,IF(F5682="女",VLOOKUP(S5682,标准!G$108:H$138,2,TRUE),VLOOKUP(S5682,标准!G$74:H$99,2,TRUE)),IF(F5682="女",VLOOKUP(S5682,标准!G$39:H$69,2,TRUE),VLOOKUP(S5682,标准!G$3:H$28,2,TRUE)))</f>
        <v>101</v>
      </c>
      <c r="U5682" s="127">
        <v>8.8</v>
      </c>
      <c r="V5682" s="71">
        <f>IF(U5682=0,0,IF(A5682&lt;43,IF(F5682="女",IF(U5682="",0,VLOOKUP(U5682,标准!A$108:B$128,2,TRUE)),IF(U5682="",0,VLOOKUP(U5682,标准!A$74:B$94,2,TRUE))),IF(F5682="女",IF(U5682="",0,VLOOKUP(U5682,标准!A$39:B$59,2,TRUE)),IF(U5682="",0,VLOOKUP(U5682,标准!A$3:B$23,2,TRUE)))))</f>
        <v>74</v>
      </c>
      <c r="W5682" s="86">
        <f t="shared" si="88"/>
        <v>83.4</v>
      </c>
      <c r="X5682" s="87">
        <v>4.6</v>
      </c>
      <c r="Y5682" s="87">
        <v>4.3</v>
      </c>
      <c r="Z5682" s="91"/>
      <c r="AA5682" s="92"/>
    </row>
    <row r="5683" customHeight="1" spans="1:27">
      <c r="A5683" s="62">
        <v>42</v>
      </c>
      <c r="B5683" s="91">
        <v>5723</v>
      </c>
      <c r="C5683" s="154" t="s">
        <v>11453</v>
      </c>
      <c r="D5683" s="154" t="s">
        <v>11449</v>
      </c>
      <c r="E5683" s="154" t="s">
        <v>1978</v>
      </c>
      <c r="F5683" s="154" t="s">
        <v>34</v>
      </c>
      <c r="G5683" s="155" t="s">
        <v>11454</v>
      </c>
      <c r="H5683" s="68">
        <v>158</v>
      </c>
      <c r="I5683" s="68">
        <v>52</v>
      </c>
      <c r="J5683" s="71">
        <f>IF(F5683="女",IF(H5683=0,0,VLOOKUP(I5683/(H5683*H5683/10000),标准!M$108:N$112,2,TRUE)),IF(H5683=0,0,VLOOKUP(I5683/(H5683*H5683/10000),标准!M$74:N$78,2,TRUE)))</f>
        <v>100</v>
      </c>
      <c r="K5683" s="72">
        <v>4000</v>
      </c>
      <c r="L5683" s="71">
        <f>IF(A5683&lt;43,IF(F5683="女",VLOOKUP(K5683,标准!K$108:L$128,2,TRUE),VLOOKUP(K5683,标准!K$74:L$94,2,TRUE)),IF(F5683="女",VLOOKUP(K5683,标准!K$39:L$59,2,TRUE),VLOOKUP(K5683,标准!K$3:L$23,2,TRUE)))</f>
        <v>100</v>
      </c>
      <c r="M5683" s="68">
        <v>25.6</v>
      </c>
      <c r="N5683" s="71">
        <f>IF(M5683="",0,IF(A5683&lt;43,IF(F5683="女",VLOOKUP(M5683,标准!C$108:D$128,2,TRUE),VLOOKUP(M5683,标准!C$74:D$94,2,TRUE)),IF(F5683="女",VLOOKUP(M5683,标准!C$39:D$59,2,TRUE),VLOOKUP(M5683,标准!C$3:D$23,2,TRUE))))</f>
        <v>95</v>
      </c>
      <c r="O5683" s="124">
        <v>185</v>
      </c>
      <c r="P5683" s="71">
        <f>IF(A5683&lt;43,IF(F5683="女",VLOOKUP(O5683/100,标准!E$108:F$128,2,TRUE),VLOOKUP(O5683/100,标准!E$74:F$94,2,TRUE)),IF(F5683="女",VLOOKUP(O5683/100,标准!E$39:F$59,2,TRUE),VLOOKUP(O5683/100,标准!E$3:F$23,2,TRUE)))</f>
        <v>80</v>
      </c>
      <c r="Q5683" s="125">
        <v>4.07</v>
      </c>
      <c r="R5683" s="71">
        <f>IF(Q5683=0,0,IF(A5683&lt;43,IF(F5683="女",IF(Q5683="",0,VLOOKUP(Q5683,标准!I$108:J$138,2,TRUE)),IF(Q5683="",0,VLOOKUP(Q5683,标准!I$74:J$104,2,TRUE))),IF(F5683="女",IF(Q5683="",0,VLOOKUP(Q5683,标准!I$39:J$69,2,TRUE)),IF(Q5683="",0,VLOOKUP(Q5683,标准!I$3:J$33,2,TRUE)))))</f>
        <v>70</v>
      </c>
      <c r="S5683" s="126">
        <v>53</v>
      </c>
      <c r="T5683" s="71">
        <f>IF(A5683&lt;43,IF(F5683="女",VLOOKUP(S5683,标准!G$108:H$138,2,TRUE),VLOOKUP(S5683,标准!G$74:H$99,2,TRUE)),IF(F5683="女",VLOOKUP(S5683,标准!G$39:H$69,2,TRUE),VLOOKUP(S5683,标准!G$3:H$28,2,TRUE)))</f>
        <v>90</v>
      </c>
      <c r="U5683" s="127">
        <v>8.5</v>
      </c>
      <c r="V5683" s="71">
        <f>IF(U5683=0,0,IF(A5683&lt;43,IF(F5683="女",IF(U5683="",0,VLOOKUP(U5683,标准!A$108:B$128,2,TRUE)),IF(U5683="",0,VLOOKUP(U5683,标准!A$74:B$94,2,TRUE))),IF(F5683="女",IF(U5683="",0,VLOOKUP(U5683,标准!A$39:B$59,2,TRUE)),IF(U5683="",0,VLOOKUP(U5683,标准!A$3:B$23,2,TRUE)))))</f>
        <v>78</v>
      </c>
      <c r="W5683" s="86">
        <f t="shared" si="88"/>
        <v>86.1</v>
      </c>
      <c r="X5683" s="87">
        <v>4.3</v>
      </c>
      <c r="Y5683" s="87">
        <v>4.3</v>
      </c>
      <c r="Z5683" s="91"/>
      <c r="AA5683" s="92"/>
    </row>
    <row r="5684" customHeight="1" spans="1:27">
      <c r="A5684" s="62">
        <v>42</v>
      </c>
      <c r="B5684" s="91">
        <v>5724</v>
      </c>
      <c r="C5684" s="154" t="s">
        <v>11455</v>
      </c>
      <c r="D5684" s="154" t="s">
        <v>11449</v>
      </c>
      <c r="E5684" s="154" t="s">
        <v>1978</v>
      </c>
      <c r="F5684" s="154" t="s">
        <v>30</v>
      </c>
      <c r="G5684" s="155" t="s">
        <v>11456</v>
      </c>
      <c r="H5684" s="68">
        <v>174.2</v>
      </c>
      <c r="I5684" s="68">
        <v>88.5</v>
      </c>
      <c r="J5684" s="71">
        <f>IF(F5684="女",IF(H5684=0,0,VLOOKUP(I5684/(H5684*H5684/10000),标准!M$108:N$112,2,TRUE)),IF(H5684=0,0,VLOOKUP(I5684/(H5684*H5684/10000),标准!M$74:N$78,2,TRUE)))</f>
        <v>60</v>
      </c>
      <c r="K5684" s="72">
        <v>4774</v>
      </c>
      <c r="L5684" s="71">
        <f>IF(A5684&lt;43,IF(F5684="女",VLOOKUP(K5684,标准!K$108:L$128,2,TRUE),VLOOKUP(K5684,标准!K$74:L$94,2,TRUE)),IF(F5684="女",VLOOKUP(K5684,标准!K$39:L$59,2,TRUE),VLOOKUP(K5684,标准!K$3:L$23,2,TRUE)))</f>
        <v>85</v>
      </c>
      <c r="M5684" s="68">
        <v>8.5</v>
      </c>
      <c r="N5684" s="71">
        <f>IF(M5684="",0,IF(A5684&lt;43,IF(F5684="女",VLOOKUP(M5684,标准!C$108:D$128,2,TRUE),VLOOKUP(M5684,标准!C$74:D$94,2,TRUE)),IF(F5684="女",VLOOKUP(M5684,标准!C$39:D$59,2,TRUE),VLOOKUP(M5684,标准!C$3:D$23,2,TRUE))))</f>
        <v>66</v>
      </c>
      <c r="O5684" s="124">
        <v>210</v>
      </c>
      <c r="P5684" s="71">
        <f>IF(A5684&lt;43,IF(F5684="女",VLOOKUP(O5684/100,标准!E$108:F$128,2,TRUE),VLOOKUP(O5684/100,标准!E$74:F$94,2,TRUE)),IF(F5684="女",VLOOKUP(O5684/100,标准!E$39:F$59,2,TRUE),VLOOKUP(O5684/100,标准!E$3:F$23,2,TRUE)))</f>
        <v>60</v>
      </c>
      <c r="Q5684" s="125">
        <v>4.48</v>
      </c>
      <c r="R5684" s="71">
        <f>IF(Q5684=0,0,IF(A5684&lt;43,IF(F5684="女",IF(Q5684="",0,VLOOKUP(Q5684,标准!I$108:J$138,2,TRUE)),IF(Q5684="",0,VLOOKUP(Q5684,标准!I$74:J$104,2,TRUE))),IF(F5684="女",IF(Q5684="",0,VLOOKUP(Q5684,标准!I$39:J$69,2,TRUE)),IF(Q5684="",0,VLOOKUP(Q5684,标准!I$3:J$33,2,TRUE)))))</f>
        <v>50</v>
      </c>
      <c r="S5684" s="126">
        <v>2</v>
      </c>
      <c r="T5684" s="71">
        <f>IF(A5684&lt;43,IF(F5684="女",VLOOKUP(S5684,标准!G$108:H$138,2,TRUE),VLOOKUP(S5684,标准!G$74:H$99,2,TRUE)),IF(F5684="女",VLOOKUP(S5684,标准!G$39:H$69,2,TRUE),VLOOKUP(S5684,标准!G$3:H$28,2,TRUE)))</f>
        <v>0</v>
      </c>
      <c r="U5684" s="127">
        <v>7.5</v>
      </c>
      <c r="V5684" s="71">
        <f>IF(U5684=0,0,IF(A5684&lt;43,IF(F5684="女",IF(U5684="",0,VLOOKUP(U5684,标准!A$108:B$128,2,TRUE)),IF(U5684="",0,VLOOKUP(U5684,标准!A$74:B$94,2,TRUE))),IF(F5684="女",IF(U5684="",0,VLOOKUP(U5684,标准!A$39:B$59,2,TRUE)),IF(U5684="",0,VLOOKUP(U5684,标准!A$3:B$23,2,TRUE)))))</f>
        <v>76</v>
      </c>
      <c r="W5684" s="86">
        <f t="shared" si="88"/>
        <v>59.55</v>
      </c>
      <c r="X5684" s="87">
        <v>4</v>
      </c>
      <c r="Y5684" s="87">
        <v>4.1</v>
      </c>
      <c r="Z5684" s="91"/>
      <c r="AA5684" s="92"/>
    </row>
    <row r="5685" customHeight="1" spans="1:27">
      <c r="A5685" s="62">
        <v>42</v>
      </c>
      <c r="B5685" s="91">
        <v>5725</v>
      </c>
      <c r="C5685" s="154" t="s">
        <v>11457</v>
      </c>
      <c r="D5685" s="154" t="s">
        <v>11449</v>
      </c>
      <c r="E5685" s="154" t="s">
        <v>1978</v>
      </c>
      <c r="F5685" s="154" t="s">
        <v>30</v>
      </c>
      <c r="G5685" s="155" t="s">
        <v>11458</v>
      </c>
      <c r="H5685" s="68">
        <v>174.1</v>
      </c>
      <c r="I5685" s="68">
        <v>71.4</v>
      </c>
      <c r="J5685" s="71">
        <f>IF(F5685="女",IF(H5685=0,0,VLOOKUP(I5685/(H5685*H5685/10000),标准!M$108:N$112,2,TRUE)),IF(H5685=0,0,VLOOKUP(I5685/(H5685*H5685/10000),标准!M$74:N$78,2,TRUE)))</f>
        <v>100</v>
      </c>
      <c r="K5685" s="72">
        <v>5278</v>
      </c>
      <c r="L5685" s="71">
        <f>IF(A5685&lt;43,IF(F5685="女",VLOOKUP(K5685,标准!K$108:L$128,2,TRUE),VLOOKUP(K5685,标准!K$74:L$94,2,TRUE)),IF(F5685="女",VLOOKUP(K5685,标准!K$39:L$59,2,TRUE),VLOOKUP(K5685,标准!K$3:L$23,2,TRUE)))</f>
        <v>100</v>
      </c>
      <c r="M5685" s="68">
        <v>24.5</v>
      </c>
      <c r="N5685" s="71">
        <f>IF(M5685="",0,IF(A5685&lt;43,IF(F5685="女",VLOOKUP(M5685,标准!C$108:D$128,2,TRUE),VLOOKUP(M5685,标准!C$74:D$94,2,TRUE)),IF(F5685="女",VLOOKUP(M5685,标准!C$39:D$59,2,TRUE),VLOOKUP(M5685,标准!C$3:D$23,2,TRUE))))</f>
        <v>95</v>
      </c>
      <c r="O5685" s="124">
        <v>220</v>
      </c>
      <c r="P5685" s="71">
        <f>IF(A5685&lt;43,IF(F5685="女",VLOOKUP(O5685/100,标准!E$108:F$128,2,TRUE),VLOOKUP(O5685/100,标准!E$74:F$94,2,TRUE)),IF(F5685="女",VLOOKUP(O5685/100,标准!E$39:F$59,2,TRUE),VLOOKUP(O5685/100,标准!E$3:F$23,2,TRUE)))</f>
        <v>66</v>
      </c>
      <c r="Q5685" s="125">
        <v>4.41</v>
      </c>
      <c r="R5685" s="71">
        <f>IF(Q5685=0,0,IF(A5685&lt;43,IF(F5685="女",IF(Q5685="",0,VLOOKUP(Q5685,标准!I$108:J$138,2,TRUE)),IF(Q5685="",0,VLOOKUP(Q5685,标准!I$74:J$104,2,TRUE))),IF(F5685="女",IF(Q5685="",0,VLOOKUP(Q5685,标准!I$39:J$69,2,TRUE)),IF(Q5685="",0,VLOOKUP(Q5685,标准!I$3:J$33,2,TRUE)))))</f>
        <v>50</v>
      </c>
      <c r="S5685" s="126">
        <v>2</v>
      </c>
      <c r="T5685" s="71">
        <f>IF(A5685&lt;43,IF(F5685="女",VLOOKUP(S5685,标准!G$108:H$138,2,TRUE),VLOOKUP(S5685,标准!G$74:H$99,2,TRUE)),IF(F5685="女",VLOOKUP(S5685,标准!G$39:H$69,2,TRUE),VLOOKUP(S5685,标准!G$3:H$28,2,TRUE)))</f>
        <v>0</v>
      </c>
      <c r="U5685" s="127">
        <v>7.9</v>
      </c>
      <c r="V5685" s="71">
        <f>IF(U5685=0,0,IF(A5685&lt;43,IF(F5685="女",IF(U5685="",0,VLOOKUP(U5685,标准!A$108:B$128,2,TRUE)),IF(U5685="",0,VLOOKUP(U5685,标准!A$74:B$94,2,TRUE))),IF(F5685="女",IF(U5685="",0,VLOOKUP(U5685,标准!A$39:B$59,2,TRUE)),IF(U5685="",0,VLOOKUP(U5685,标准!A$3:B$23,2,TRUE)))))</f>
        <v>72</v>
      </c>
      <c r="W5685" s="86">
        <f t="shared" si="88"/>
        <v>70.5</v>
      </c>
      <c r="X5685" s="87">
        <v>4.4</v>
      </c>
      <c r="Y5685" s="87">
        <v>3.9</v>
      </c>
      <c r="Z5685" s="91"/>
      <c r="AA5685" s="92"/>
    </row>
    <row r="5686" customHeight="1" spans="1:27">
      <c r="A5686" s="62">
        <v>42</v>
      </c>
      <c r="B5686" s="91">
        <v>5726</v>
      </c>
      <c r="C5686" s="154" t="s">
        <v>11459</v>
      </c>
      <c r="D5686" s="154" t="s">
        <v>11449</v>
      </c>
      <c r="E5686" s="154" t="s">
        <v>1978</v>
      </c>
      <c r="F5686" s="154" t="s">
        <v>30</v>
      </c>
      <c r="G5686" s="155" t="s">
        <v>11460</v>
      </c>
      <c r="H5686" s="68">
        <v>172</v>
      </c>
      <c r="I5686" s="68">
        <v>74.5</v>
      </c>
      <c r="J5686" s="71">
        <f>IF(F5686="女",IF(H5686=0,0,VLOOKUP(I5686/(H5686*H5686/10000),标准!M$108:N$112,2,TRUE)),IF(H5686=0,0,VLOOKUP(I5686/(H5686*H5686/10000),标准!M$74:N$78,2,TRUE)))</f>
        <v>80</v>
      </c>
      <c r="K5686" s="72">
        <v>4960</v>
      </c>
      <c r="L5686" s="71">
        <f>IF(A5686&lt;43,IF(F5686="女",VLOOKUP(K5686,标准!K$108:L$128,2,TRUE),VLOOKUP(K5686,标准!K$74:L$94,2,TRUE)),IF(F5686="女",VLOOKUP(K5686,标准!K$39:L$59,2,TRUE),VLOOKUP(K5686,标准!K$3:L$23,2,TRUE)))</f>
        <v>95</v>
      </c>
      <c r="M5686" s="68">
        <v>12</v>
      </c>
      <c r="N5686" s="71">
        <f>IF(M5686="",0,IF(A5686&lt;43,IF(F5686="女",VLOOKUP(M5686,标准!C$108:D$128,2,TRUE),VLOOKUP(M5686,标准!C$74:D$94,2,TRUE)),IF(F5686="女",VLOOKUP(M5686,标准!C$39:D$59,2,TRUE),VLOOKUP(M5686,标准!C$3:D$23,2,TRUE))))</f>
        <v>70</v>
      </c>
      <c r="O5686" s="124">
        <v>260</v>
      </c>
      <c r="P5686" s="71">
        <f>IF(A5686&lt;43,IF(F5686="女",VLOOKUP(O5686/100,标准!E$108:F$128,2,TRUE),VLOOKUP(O5686/100,标准!E$74:F$94,2,TRUE)),IF(F5686="女",VLOOKUP(O5686/100,标准!E$39:F$59,2,TRUE),VLOOKUP(O5686/100,标准!E$3:F$23,2,TRUE)))</f>
        <v>85</v>
      </c>
      <c r="Q5686" s="125">
        <v>3.41</v>
      </c>
      <c r="R5686" s="71">
        <f>IF(Q5686=0,0,IF(A5686&lt;43,IF(F5686="女",IF(Q5686="",0,VLOOKUP(Q5686,标准!I$108:J$138,2,TRUE)),IF(Q5686="",0,VLOOKUP(Q5686,标准!I$74:J$104,2,TRUE))),IF(F5686="女",IF(Q5686="",0,VLOOKUP(Q5686,标准!I$39:J$69,2,TRUE)),IF(Q5686="",0,VLOOKUP(Q5686,标准!I$3:J$33,2,TRUE)))))</f>
        <v>80</v>
      </c>
      <c r="S5686" s="126">
        <v>2</v>
      </c>
      <c r="T5686" s="71">
        <f>IF(A5686&lt;43,IF(F5686="女",VLOOKUP(S5686,标准!G$108:H$138,2,TRUE),VLOOKUP(S5686,标准!G$74:H$99,2,TRUE)),IF(F5686="女",VLOOKUP(S5686,标准!G$39:H$69,2,TRUE),VLOOKUP(S5686,标准!G$3:H$28,2,TRUE)))</f>
        <v>0</v>
      </c>
      <c r="U5686" s="127">
        <v>7.1</v>
      </c>
      <c r="V5686" s="71">
        <f>IF(U5686=0,0,IF(A5686&lt;43,IF(F5686="女",IF(U5686="",0,VLOOKUP(U5686,标准!A$108:B$128,2,TRUE)),IF(U5686="",0,VLOOKUP(U5686,标准!A$74:B$94,2,TRUE))),IF(F5686="女",IF(U5686="",0,VLOOKUP(U5686,标准!A$39:B$59,2,TRUE)),IF(U5686="",0,VLOOKUP(U5686,标准!A$3:B$23,2,TRUE)))))</f>
        <v>80</v>
      </c>
      <c r="W5686" s="86">
        <f t="shared" si="88"/>
        <v>73.75</v>
      </c>
      <c r="X5686" s="87">
        <v>4.1</v>
      </c>
      <c r="Y5686" s="87">
        <v>4.2</v>
      </c>
      <c r="Z5686" s="91"/>
      <c r="AA5686" s="92"/>
    </row>
    <row r="5687" customHeight="1" spans="1:27">
      <c r="A5687" s="62">
        <v>42</v>
      </c>
      <c r="B5687" s="91">
        <v>5727</v>
      </c>
      <c r="C5687" s="154" t="s">
        <v>11461</v>
      </c>
      <c r="D5687" s="154" t="s">
        <v>11449</v>
      </c>
      <c r="E5687" s="154" t="s">
        <v>1978</v>
      </c>
      <c r="F5687" s="154" t="s">
        <v>30</v>
      </c>
      <c r="G5687" s="155" t="s">
        <v>11462</v>
      </c>
      <c r="H5687" s="68">
        <v>179.1</v>
      </c>
      <c r="I5687" s="68">
        <v>93.6</v>
      </c>
      <c r="J5687" s="71">
        <f>IF(F5687="女",IF(H5687=0,0,VLOOKUP(I5687/(H5687*H5687/10000),标准!M$108:N$112,2,TRUE)),IF(H5687=0,0,VLOOKUP(I5687/(H5687*H5687/10000),标准!M$74:N$78,2,TRUE)))</f>
        <v>60</v>
      </c>
      <c r="K5687" s="72">
        <v>5500</v>
      </c>
      <c r="L5687" s="71">
        <f>IF(A5687&lt;43,IF(F5687="女",VLOOKUP(K5687,标准!K$108:L$128,2,TRUE),VLOOKUP(K5687,标准!K$74:L$94,2,TRUE)),IF(F5687="女",VLOOKUP(K5687,标准!K$39:L$59,2,TRUE),VLOOKUP(K5687,标准!K$3:L$23,2,TRUE)))</f>
        <v>100</v>
      </c>
      <c r="M5687" s="68">
        <v>10.2</v>
      </c>
      <c r="N5687" s="71">
        <f>IF(M5687="",0,IF(A5687&lt;43,IF(F5687="女",VLOOKUP(M5687,标准!C$108:D$128,2,TRUE),VLOOKUP(M5687,标准!C$74:D$94,2,TRUE)),IF(F5687="女",VLOOKUP(M5687,标准!C$39:D$59,2,TRUE),VLOOKUP(M5687,标准!C$3:D$23,2,TRUE))))</f>
        <v>68</v>
      </c>
      <c r="O5687" s="124">
        <v>210</v>
      </c>
      <c r="P5687" s="71">
        <f>IF(A5687&lt;43,IF(F5687="女",VLOOKUP(O5687/100,标准!E$108:F$128,2,TRUE),VLOOKUP(O5687/100,标准!E$74:F$94,2,TRUE)),IF(F5687="女",VLOOKUP(O5687/100,标准!E$39:F$59,2,TRUE),VLOOKUP(O5687/100,标准!E$3:F$23,2,TRUE)))</f>
        <v>60</v>
      </c>
      <c r="Q5687" s="125">
        <v>4.1</v>
      </c>
      <c r="R5687" s="71">
        <f>IF(Q5687=0,0,IF(A5687&lt;43,IF(F5687="女",IF(Q5687="",0,VLOOKUP(Q5687,标准!I$108:J$138,2,TRUE)),IF(Q5687="",0,VLOOKUP(Q5687,标准!I$74:J$104,2,TRUE))),IF(F5687="女",IF(Q5687="",0,VLOOKUP(Q5687,标准!I$39:J$69,2,TRUE)),IF(Q5687="",0,VLOOKUP(Q5687,标准!I$3:J$33,2,TRUE)))))</f>
        <v>68</v>
      </c>
      <c r="S5687" s="126">
        <v>2</v>
      </c>
      <c r="T5687" s="71">
        <f>IF(A5687&lt;43,IF(F5687="女",VLOOKUP(S5687,标准!G$108:H$138,2,TRUE),VLOOKUP(S5687,标准!G$74:H$99,2,TRUE)),IF(F5687="女",VLOOKUP(S5687,标准!G$39:H$69,2,TRUE),VLOOKUP(S5687,标准!G$3:H$28,2,TRUE)))</f>
        <v>0</v>
      </c>
      <c r="U5687" s="127">
        <v>7.1</v>
      </c>
      <c r="V5687" s="71">
        <f>IF(U5687=0,0,IF(A5687&lt;43,IF(F5687="女",IF(U5687="",0,VLOOKUP(U5687,标准!A$108:B$128,2,TRUE)),IF(U5687="",0,VLOOKUP(U5687,标准!A$74:B$94,2,TRUE))),IF(F5687="女",IF(U5687="",0,VLOOKUP(U5687,标准!A$39:B$59,2,TRUE)),IF(U5687="",0,VLOOKUP(U5687,标准!A$3:B$23,2,TRUE)))))</f>
        <v>80</v>
      </c>
      <c r="W5687" s="86">
        <f t="shared" si="88"/>
        <v>66.4</v>
      </c>
      <c r="X5687" s="87">
        <v>4.5</v>
      </c>
      <c r="Y5687" s="87">
        <v>4.5</v>
      </c>
      <c r="Z5687" s="91"/>
      <c r="AA5687" s="92"/>
    </row>
    <row r="5688" customHeight="1" spans="1:27">
      <c r="A5688" s="62">
        <v>42</v>
      </c>
      <c r="B5688" s="91">
        <v>5728</v>
      </c>
      <c r="C5688" s="154" t="s">
        <v>11463</v>
      </c>
      <c r="D5688" s="154" t="s">
        <v>11449</v>
      </c>
      <c r="E5688" s="154" t="s">
        <v>1978</v>
      </c>
      <c r="F5688" s="154" t="s">
        <v>30</v>
      </c>
      <c r="G5688" s="155" t="s">
        <v>11464</v>
      </c>
      <c r="H5688" s="68">
        <v>182.8</v>
      </c>
      <c r="I5688" s="68">
        <v>69.3</v>
      </c>
      <c r="J5688" s="71">
        <f>IF(F5688="女",IF(H5688=0,0,VLOOKUP(I5688/(H5688*H5688/10000),标准!M$108:N$112,2,TRUE)),IF(H5688=0,0,VLOOKUP(I5688/(H5688*H5688/10000),标准!M$74:N$78,2,TRUE)))</f>
        <v>100</v>
      </c>
      <c r="K5688" s="72">
        <v>5794</v>
      </c>
      <c r="L5688" s="71">
        <f>IF(A5688&lt;43,IF(F5688="女",VLOOKUP(K5688,标准!K$108:L$128,2,TRUE),VLOOKUP(K5688,标准!K$74:L$94,2,TRUE)),IF(F5688="女",VLOOKUP(K5688,标准!K$39:L$59,2,TRUE),VLOOKUP(K5688,标准!K$3:L$23,2,TRUE)))</f>
        <v>100</v>
      </c>
      <c r="M5688" s="68">
        <v>19</v>
      </c>
      <c r="N5688" s="71">
        <f>IF(M5688="",0,IF(A5688&lt;43,IF(F5688="女",VLOOKUP(M5688,标准!C$108:D$128,2,TRUE),VLOOKUP(M5688,标准!C$74:D$94,2,TRUE)),IF(F5688="女",VLOOKUP(M5688,标准!C$39:D$59,2,TRUE),VLOOKUP(M5688,标准!C$3:D$23,2,TRUE))))</f>
        <v>80</v>
      </c>
      <c r="O5688" s="124">
        <v>253</v>
      </c>
      <c r="P5688" s="71">
        <f>IF(A5688&lt;43,IF(F5688="女",VLOOKUP(O5688/100,标准!E$108:F$128,2,TRUE),VLOOKUP(O5688/100,标准!E$74:F$94,2,TRUE)),IF(F5688="女",VLOOKUP(O5688/100,标准!E$39:F$59,2,TRUE),VLOOKUP(O5688/100,标准!E$3:F$23,2,TRUE)))</f>
        <v>80</v>
      </c>
      <c r="Q5688" s="125">
        <v>4.24</v>
      </c>
      <c r="R5688" s="71">
        <f>IF(Q5688=0,0,IF(A5688&lt;43,IF(F5688="女",IF(Q5688="",0,VLOOKUP(Q5688,标准!I$108:J$138,2,TRUE)),IF(Q5688="",0,VLOOKUP(Q5688,标准!I$74:J$104,2,TRUE))),IF(F5688="女",IF(Q5688="",0,VLOOKUP(Q5688,标准!I$39:J$69,2,TRUE)),IF(Q5688="",0,VLOOKUP(Q5688,标准!I$3:J$33,2,TRUE)))))</f>
        <v>62</v>
      </c>
      <c r="S5688" s="126">
        <v>5</v>
      </c>
      <c r="T5688" s="71">
        <f>IF(A5688&lt;43,IF(F5688="女",VLOOKUP(S5688,标准!G$108:H$138,2,TRUE),VLOOKUP(S5688,标准!G$74:H$99,2,TRUE)),IF(F5688="女",VLOOKUP(S5688,标准!G$39:H$69,2,TRUE),VLOOKUP(S5688,标准!G$3:H$28,2,TRUE)))</f>
        <v>10</v>
      </c>
      <c r="U5688" s="127">
        <v>7.1</v>
      </c>
      <c r="V5688" s="71">
        <f>IF(U5688=0,0,IF(A5688&lt;43,IF(F5688="女",IF(U5688="",0,VLOOKUP(U5688,标准!A$108:B$128,2,TRUE)),IF(U5688="",0,VLOOKUP(U5688,标准!A$74:B$94,2,TRUE))),IF(F5688="女",IF(U5688="",0,VLOOKUP(U5688,标准!A$39:B$59,2,TRUE)),IF(U5688="",0,VLOOKUP(U5688,标准!A$3:B$23,2,TRUE)))))</f>
        <v>80</v>
      </c>
      <c r="W5688" s="86">
        <f t="shared" si="88"/>
        <v>75.4</v>
      </c>
      <c r="X5688" s="87">
        <v>4.8</v>
      </c>
      <c r="Y5688" s="87">
        <v>4.9</v>
      </c>
      <c r="Z5688" s="91"/>
      <c r="AA5688" s="92"/>
    </row>
    <row r="5689" customHeight="1" spans="1:27">
      <c r="A5689" s="62">
        <v>42</v>
      </c>
      <c r="B5689" s="91">
        <v>5729</v>
      </c>
      <c r="C5689" s="154" t="s">
        <v>11465</v>
      </c>
      <c r="D5689" s="154" t="s">
        <v>11449</v>
      </c>
      <c r="E5689" s="154" t="s">
        <v>1978</v>
      </c>
      <c r="F5689" s="154" t="s">
        <v>30</v>
      </c>
      <c r="G5689" s="155" t="s">
        <v>11466</v>
      </c>
      <c r="H5689" s="68">
        <v>187.7</v>
      </c>
      <c r="I5689" s="68">
        <v>99.7</v>
      </c>
      <c r="J5689" s="71">
        <f>IF(F5689="女",IF(H5689=0,0,VLOOKUP(I5689/(H5689*H5689/10000),标准!M$108:N$112,2,TRUE)),IF(H5689=0,0,VLOOKUP(I5689/(H5689*H5689/10000),标准!M$74:N$78,2,TRUE)))</f>
        <v>60</v>
      </c>
      <c r="K5689" s="72">
        <v>6147</v>
      </c>
      <c r="L5689" s="71">
        <f>IF(A5689&lt;43,IF(F5689="女",VLOOKUP(K5689,标准!K$108:L$128,2,TRUE),VLOOKUP(K5689,标准!K$74:L$94,2,TRUE)),IF(F5689="女",VLOOKUP(K5689,标准!K$39:L$59,2,TRUE),VLOOKUP(K5689,标准!K$3:L$23,2,TRUE)))</f>
        <v>100</v>
      </c>
      <c r="M5689" s="68">
        <v>15</v>
      </c>
      <c r="N5689" s="71">
        <f>IF(M5689="",0,IF(A5689&lt;43,IF(F5689="女",VLOOKUP(M5689,标准!C$108:D$128,2,TRUE),VLOOKUP(M5689,标准!C$74:D$94,2,TRUE)),IF(F5689="女",VLOOKUP(M5689,标准!C$39:D$59,2,TRUE),VLOOKUP(M5689,标准!C$3:D$23,2,TRUE))))</f>
        <v>76</v>
      </c>
      <c r="O5689" s="124">
        <v>275</v>
      </c>
      <c r="P5689" s="71">
        <f>IF(A5689&lt;43,IF(F5689="女",VLOOKUP(O5689/100,标准!E$108:F$128,2,TRUE),VLOOKUP(O5689/100,标准!E$74:F$94,2,TRUE)),IF(F5689="女",VLOOKUP(O5689/100,标准!E$39:F$59,2,TRUE),VLOOKUP(O5689/100,标准!E$3:F$23,2,TRUE)))</f>
        <v>100</v>
      </c>
      <c r="Q5689" s="125">
        <v>3.4</v>
      </c>
      <c r="R5689" s="71">
        <f>IF(Q5689=0,0,IF(A5689&lt;43,IF(F5689="女",IF(Q5689="",0,VLOOKUP(Q5689,标准!I$108:J$138,2,TRUE)),IF(Q5689="",0,VLOOKUP(Q5689,标准!I$74:J$104,2,TRUE))),IF(F5689="女",IF(Q5689="",0,VLOOKUP(Q5689,标准!I$39:J$69,2,TRUE)),IF(Q5689="",0,VLOOKUP(Q5689,标准!I$3:J$33,2,TRUE)))))</f>
        <v>80</v>
      </c>
      <c r="S5689" s="126">
        <v>7</v>
      </c>
      <c r="T5689" s="71">
        <f>IF(A5689&lt;43,IF(F5689="女",VLOOKUP(S5689,标准!G$108:H$138,2,TRUE),VLOOKUP(S5689,标准!G$74:H$99,2,TRUE)),IF(F5689="女",VLOOKUP(S5689,标准!G$39:H$69,2,TRUE),VLOOKUP(S5689,标准!G$3:H$28,2,TRUE)))</f>
        <v>30</v>
      </c>
      <c r="U5689" s="127">
        <v>6.7</v>
      </c>
      <c r="V5689" s="71">
        <f>IF(U5689=0,0,IF(A5689&lt;43,IF(F5689="女",IF(U5689="",0,VLOOKUP(U5689,标准!A$108:B$128,2,TRUE)),IF(U5689="",0,VLOOKUP(U5689,标准!A$74:B$94,2,TRUE))),IF(F5689="女",IF(U5689="",0,VLOOKUP(U5689,标准!A$39:B$59,2,TRUE)),IF(U5689="",0,VLOOKUP(U5689,标准!A$3:B$23,2,TRUE)))))</f>
        <v>100</v>
      </c>
      <c r="W5689" s="86">
        <f t="shared" si="88"/>
        <v>80.6</v>
      </c>
      <c r="X5689" s="87">
        <v>4.8</v>
      </c>
      <c r="Y5689" s="87">
        <v>4.8</v>
      </c>
      <c r="Z5689" s="91"/>
      <c r="AA5689" s="92"/>
    </row>
    <row r="5690" customHeight="1" spans="1:27">
      <c r="A5690" s="62">
        <v>42</v>
      </c>
      <c r="B5690" s="91">
        <v>5730</v>
      </c>
      <c r="C5690" s="154" t="s">
        <v>11467</v>
      </c>
      <c r="D5690" s="154" t="s">
        <v>11449</v>
      </c>
      <c r="E5690" s="154" t="s">
        <v>1978</v>
      </c>
      <c r="F5690" s="154" t="s">
        <v>30</v>
      </c>
      <c r="G5690" s="155" t="s">
        <v>11468</v>
      </c>
      <c r="H5690" s="68">
        <v>173.4</v>
      </c>
      <c r="I5690" s="68">
        <v>101.7</v>
      </c>
      <c r="J5690" s="71">
        <f>IF(F5690="女",IF(H5690=0,0,VLOOKUP(I5690/(H5690*H5690/10000),标准!M$108:N$112,2,TRUE)),IF(H5690=0,0,VLOOKUP(I5690/(H5690*H5690/10000),标准!M$74:N$78,2,TRUE)))</f>
        <v>60</v>
      </c>
      <c r="K5690" s="72">
        <v>3835</v>
      </c>
      <c r="L5690" s="71">
        <f>IF(A5690&lt;43,IF(F5690="女",VLOOKUP(K5690,标准!K$108:L$128,2,TRUE),VLOOKUP(K5690,标准!K$74:L$94,2,TRUE)),IF(F5690="女",VLOOKUP(K5690,标准!K$39:L$59,2,TRUE),VLOOKUP(K5690,标准!K$3:L$23,2,TRUE)))</f>
        <v>72</v>
      </c>
      <c r="M5690" s="68">
        <v>10</v>
      </c>
      <c r="N5690" s="71">
        <f>IF(M5690="",0,IF(A5690&lt;43,IF(F5690="女",VLOOKUP(M5690,标准!C$108:D$128,2,TRUE),VLOOKUP(M5690,标准!C$74:D$94,2,TRUE)),IF(F5690="女",VLOOKUP(M5690,标准!C$39:D$59,2,TRUE),VLOOKUP(M5690,标准!C$3:D$23,2,TRUE))))</f>
        <v>68</v>
      </c>
      <c r="O5690" s="124">
        <v>185</v>
      </c>
      <c r="P5690" s="71">
        <f>IF(A5690&lt;43,IF(F5690="女",VLOOKUP(O5690/100,标准!E$108:F$128,2,TRUE),VLOOKUP(O5690/100,标准!E$74:F$94,2,TRUE)),IF(F5690="女",VLOOKUP(O5690/100,标准!E$39:F$59,2,TRUE),VLOOKUP(O5690/100,标准!E$3:F$23,2,TRUE)))</f>
        <v>10</v>
      </c>
      <c r="Q5690" s="125"/>
      <c r="R5690" s="71">
        <f>IF(Q5690=0,0,IF(A5690&lt;43,IF(F5690="女",IF(Q5690="",0,VLOOKUP(Q5690,标准!I$108:J$138,2,TRUE)),IF(Q5690="",0,VLOOKUP(Q5690,标准!I$74:J$104,2,TRUE))),IF(F5690="女",IF(Q5690="",0,VLOOKUP(Q5690,标准!I$39:J$69,2,TRUE)),IF(Q5690="",0,VLOOKUP(Q5690,标准!I$3:J$33,2,TRUE)))))</f>
        <v>0</v>
      </c>
      <c r="S5690" s="126">
        <v>2</v>
      </c>
      <c r="T5690" s="71">
        <f>IF(A5690&lt;43,IF(F5690="女",VLOOKUP(S5690,标准!G$108:H$138,2,TRUE),VLOOKUP(S5690,标准!G$74:H$99,2,TRUE)),IF(F5690="女",VLOOKUP(S5690,标准!G$39:H$69,2,TRUE),VLOOKUP(S5690,标准!G$3:H$28,2,TRUE)))</f>
        <v>0</v>
      </c>
      <c r="U5690" s="127">
        <v>8.5</v>
      </c>
      <c r="V5690" s="71">
        <f>IF(U5690=0,0,IF(A5690&lt;43,IF(F5690="女",IF(U5690="",0,VLOOKUP(U5690,标准!A$108:B$128,2,TRUE)),IF(U5690="",0,VLOOKUP(U5690,标准!A$74:B$94,2,TRUE))),IF(F5690="女",IF(U5690="",0,VLOOKUP(U5690,标准!A$39:B$59,2,TRUE)),IF(U5690="",0,VLOOKUP(U5690,标准!A$3:B$23,2,TRUE)))))</f>
        <v>66</v>
      </c>
      <c r="W5690" s="86">
        <f t="shared" si="88"/>
        <v>40.8</v>
      </c>
      <c r="X5690" s="87">
        <v>4</v>
      </c>
      <c r="Y5690" s="87">
        <v>3.9</v>
      </c>
      <c r="Z5690" s="91"/>
      <c r="AA5690" s="92"/>
    </row>
    <row r="5691" customHeight="1" spans="1:27">
      <c r="A5691" s="62">
        <v>42</v>
      </c>
      <c r="B5691" s="91">
        <v>5731</v>
      </c>
      <c r="C5691" s="154" t="s">
        <v>11469</v>
      </c>
      <c r="D5691" s="154" t="s">
        <v>11449</v>
      </c>
      <c r="E5691" s="154" t="s">
        <v>1978</v>
      </c>
      <c r="F5691" s="154" t="s">
        <v>30</v>
      </c>
      <c r="G5691" s="155" t="s">
        <v>11470</v>
      </c>
      <c r="H5691" s="68">
        <v>175</v>
      </c>
      <c r="I5691" s="68">
        <v>75</v>
      </c>
      <c r="J5691" s="71">
        <f>IF(F5691="女",IF(H5691=0,0,VLOOKUP(I5691/(H5691*H5691/10000),标准!M$108:N$112,2,TRUE)),IF(H5691=0,0,VLOOKUP(I5691/(H5691*H5691/10000),标准!M$74:N$78,2,TRUE)))</f>
        <v>80</v>
      </c>
      <c r="K5691" s="72"/>
      <c r="L5691" s="71">
        <f>IF(A5691&lt;43,IF(F5691="女",VLOOKUP(K5691,标准!K$108:L$128,2,TRUE),VLOOKUP(K5691,标准!K$74:L$94,2,TRUE)),IF(F5691="女",VLOOKUP(K5691,标准!K$39:L$59,2,TRUE),VLOOKUP(K5691,标准!K$3:L$23,2,TRUE)))</f>
        <v>0</v>
      </c>
      <c r="M5691" s="68">
        <v>10</v>
      </c>
      <c r="N5691" s="71">
        <f>IF(M5691="",0,IF(A5691&lt;43,IF(F5691="女",VLOOKUP(M5691,标准!C$108:D$128,2,TRUE),VLOOKUP(M5691,标准!C$74:D$94,2,TRUE)),IF(F5691="女",VLOOKUP(M5691,标准!C$39:D$59,2,TRUE),VLOOKUP(M5691,标准!C$3:D$23,2,TRUE))))</f>
        <v>68</v>
      </c>
      <c r="O5691" s="124">
        <v>205</v>
      </c>
      <c r="P5691" s="71">
        <f>IF(A5691&lt;43,IF(F5691="女",VLOOKUP(O5691/100,标准!E$108:F$128,2,TRUE),VLOOKUP(O5691/100,标准!E$74:F$94,2,TRUE)),IF(F5691="女",VLOOKUP(O5691/100,标准!E$39:F$59,2,TRUE),VLOOKUP(O5691/100,标准!E$3:F$23,2,TRUE)))</f>
        <v>50</v>
      </c>
      <c r="Q5691" s="125">
        <v>5.15</v>
      </c>
      <c r="R5691" s="71">
        <f>IF(Q5691=0,0,IF(A5691&lt;43,IF(F5691="女",IF(Q5691="",0,VLOOKUP(Q5691,标准!I$108:J$138,2,TRUE)),IF(Q5691="",0,VLOOKUP(Q5691,标准!I$74:J$104,2,TRUE))),IF(F5691="女",IF(Q5691="",0,VLOOKUP(Q5691,标准!I$39:J$69,2,TRUE)),IF(Q5691="",0,VLOOKUP(Q5691,标准!I$3:J$33,2,TRUE)))))</f>
        <v>30</v>
      </c>
      <c r="S5691" s="126">
        <v>2</v>
      </c>
      <c r="T5691" s="71">
        <f>IF(A5691&lt;43,IF(F5691="女",VLOOKUP(S5691,标准!G$108:H$138,2,TRUE),VLOOKUP(S5691,标准!G$74:H$99,2,TRUE)),IF(F5691="女",VLOOKUP(S5691,标准!G$39:H$69,2,TRUE),VLOOKUP(S5691,标准!G$3:H$28,2,TRUE)))</f>
        <v>0</v>
      </c>
      <c r="U5691" s="127">
        <v>7.1</v>
      </c>
      <c r="V5691" s="71">
        <f>IF(U5691=0,0,IF(A5691&lt;43,IF(F5691="女",IF(U5691="",0,VLOOKUP(U5691,标准!A$108:B$128,2,TRUE)),IF(U5691="",0,VLOOKUP(U5691,标准!A$74:B$94,2,TRUE))),IF(F5691="女",IF(U5691="",0,VLOOKUP(U5691,标准!A$39:B$59,2,TRUE)),IF(U5691="",0,VLOOKUP(U5691,标准!A$3:B$23,2,TRUE)))))</f>
        <v>80</v>
      </c>
      <c r="W5691" s="86">
        <f t="shared" si="88"/>
        <v>45.8</v>
      </c>
      <c r="X5691" s="87">
        <v>4.4</v>
      </c>
      <c r="Y5691" s="87">
        <v>4.3</v>
      </c>
      <c r="Z5691" s="91"/>
      <c r="AA5691" s="92"/>
    </row>
    <row r="5692" customHeight="1" spans="1:27">
      <c r="A5692" s="62">
        <v>42</v>
      </c>
      <c r="B5692" s="91">
        <v>5732</v>
      </c>
      <c r="C5692" s="154" t="s">
        <v>11471</v>
      </c>
      <c r="D5692" s="154" t="s">
        <v>11449</v>
      </c>
      <c r="E5692" s="154" t="s">
        <v>1978</v>
      </c>
      <c r="F5692" s="154" t="s">
        <v>34</v>
      </c>
      <c r="G5692" s="155" t="s">
        <v>11472</v>
      </c>
      <c r="H5692" s="68">
        <v>149.7</v>
      </c>
      <c r="I5692" s="68">
        <v>46.4</v>
      </c>
      <c r="J5692" s="71">
        <f>IF(F5692="女",IF(H5692=0,0,VLOOKUP(I5692/(H5692*H5692/10000),标准!M$108:N$112,2,TRUE)),IF(H5692=0,0,VLOOKUP(I5692/(H5692*H5692/10000),标准!M$74:N$78,2,TRUE)))</f>
        <v>100</v>
      </c>
      <c r="K5692" s="72">
        <v>4000</v>
      </c>
      <c r="L5692" s="71">
        <f>IF(A5692&lt;43,IF(F5692="女",VLOOKUP(K5692,标准!K$108:L$128,2,TRUE),VLOOKUP(K5692,标准!K$74:L$94,2,TRUE)),IF(F5692="女",VLOOKUP(K5692,标准!K$39:L$59,2,TRUE),VLOOKUP(K5692,标准!K$3:L$23,2,TRUE)))</f>
        <v>100</v>
      </c>
      <c r="M5692" s="68">
        <v>30</v>
      </c>
      <c r="N5692" s="71">
        <f>IF(M5692="",0,IF(A5692&lt;43,IF(F5692="女",VLOOKUP(M5692,标准!C$108:D$128,2,TRUE),VLOOKUP(M5692,标准!C$74:D$94,2,TRUE)),IF(F5692="女",VLOOKUP(M5692,标准!C$39:D$59,2,TRUE),VLOOKUP(M5692,标准!C$3:D$23,2,TRUE))))</f>
        <v>100</v>
      </c>
      <c r="O5692" s="124">
        <v>190</v>
      </c>
      <c r="P5692" s="71">
        <f>IF(A5692&lt;43,IF(F5692="女",VLOOKUP(O5692/100,标准!E$108:F$128,2,TRUE),VLOOKUP(O5692/100,标准!E$74:F$94,2,TRUE)),IF(F5692="女",VLOOKUP(O5692/100,标准!E$39:F$59,2,TRUE),VLOOKUP(O5692/100,标准!E$3:F$23,2,TRUE)))</f>
        <v>85</v>
      </c>
      <c r="Q5692" s="125">
        <v>3.14</v>
      </c>
      <c r="R5692" s="71">
        <f>IF(Q5692=0,0,IF(A5692&lt;43,IF(F5692="女",IF(Q5692="",0,VLOOKUP(Q5692,标准!I$108:J$138,2,TRUE)),IF(Q5692="",0,VLOOKUP(Q5692,标准!I$74:J$104,2,TRUE))),IF(F5692="女",IF(Q5692="",0,VLOOKUP(Q5692,标准!I$39:J$69,2,TRUE)),IF(Q5692="",0,VLOOKUP(Q5692,标准!I$3:J$33,2,TRUE)))))</f>
        <v>100</v>
      </c>
      <c r="S5692" s="126">
        <v>46</v>
      </c>
      <c r="T5692" s="71">
        <f>IF(A5692&lt;43,IF(F5692="女",VLOOKUP(S5692,标准!G$108:H$138,2,TRUE),VLOOKUP(S5692,标准!G$74:H$99,2,TRUE)),IF(F5692="女",VLOOKUP(S5692,标准!G$39:H$69,2,TRUE),VLOOKUP(S5692,标准!G$3:H$28,2,TRUE)))</f>
        <v>80</v>
      </c>
      <c r="U5692" s="127">
        <v>8.1</v>
      </c>
      <c r="V5692" s="71">
        <f>IF(U5692=0,0,IF(A5692&lt;43,IF(F5692="女",IF(U5692="",0,VLOOKUP(U5692,标准!A$108:B$128,2,TRUE)),IF(U5692="",0,VLOOKUP(U5692,标准!A$74:B$94,2,TRUE))),IF(F5692="女",IF(U5692="",0,VLOOKUP(U5692,标准!A$39:B$59,2,TRUE)),IF(U5692="",0,VLOOKUP(U5692,标准!A$3:B$23,2,TRUE)))))</f>
        <v>80</v>
      </c>
      <c r="W5692" s="86">
        <f t="shared" si="88"/>
        <v>92.5</v>
      </c>
      <c r="X5692" s="87">
        <v>4.6</v>
      </c>
      <c r="Y5692" s="87">
        <v>4.6</v>
      </c>
      <c r="Z5692" s="91"/>
      <c r="AA5692" s="92"/>
    </row>
    <row r="5693" customHeight="1" spans="1:27">
      <c r="A5693" s="62">
        <v>42</v>
      </c>
      <c r="B5693" s="91">
        <v>5733</v>
      </c>
      <c r="C5693" s="154" t="s">
        <v>11473</v>
      </c>
      <c r="D5693" s="154" t="s">
        <v>11449</v>
      </c>
      <c r="E5693" s="154" t="s">
        <v>1978</v>
      </c>
      <c r="F5693" s="154" t="s">
        <v>30</v>
      </c>
      <c r="G5693" s="155" t="s">
        <v>11474</v>
      </c>
      <c r="H5693" s="68">
        <v>170.4</v>
      </c>
      <c r="I5693" s="68">
        <v>59.2</v>
      </c>
      <c r="J5693" s="71">
        <f>IF(F5693="女",IF(H5693=0,0,VLOOKUP(I5693/(H5693*H5693/10000),标准!M$108:N$112,2,TRUE)),IF(H5693=0,0,VLOOKUP(I5693/(H5693*H5693/10000),标准!M$74:N$78,2,TRUE)))</f>
        <v>100</v>
      </c>
      <c r="K5693" s="72">
        <v>4515</v>
      </c>
      <c r="L5693" s="71">
        <f>IF(A5693&lt;43,IF(F5693="女",VLOOKUP(K5693,标准!K$108:L$128,2,TRUE),VLOOKUP(K5693,标准!K$74:L$94,2,TRUE)),IF(F5693="女",VLOOKUP(K5693,标准!K$39:L$59,2,TRUE),VLOOKUP(K5693,标准!K$3:L$23,2,TRUE)))</f>
        <v>80</v>
      </c>
      <c r="M5693" s="68">
        <v>19</v>
      </c>
      <c r="N5693" s="71">
        <f>IF(M5693="",0,IF(A5693&lt;43,IF(F5693="女",VLOOKUP(M5693,标准!C$108:D$128,2,TRUE),VLOOKUP(M5693,标准!C$74:D$94,2,TRUE)),IF(F5693="女",VLOOKUP(M5693,标准!C$39:D$59,2,TRUE),VLOOKUP(M5693,标准!C$3:D$23,2,TRUE))))</f>
        <v>80</v>
      </c>
      <c r="O5693" s="124">
        <v>220</v>
      </c>
      <c r="P5693" s="71">
        <f>IF(A5693&lt;43,IF(F5693="女",VLOOKUP(O5693/100,标准!E$108:F$128,2,TRUE),VLOOKUP(O5693/100,标准!E$74:F$94,2,TRUE)),IF(F5693="女",VLOOKUP(O5693/100,标准!E$39:F$59,2,TRUE),VLOOKUP(O5693/100,标准!E$3:F$23,2,TRUE)))</f>
        <v>66</v>
      </c>
      <c r="Q5693" s="125">
        <v>4.35</v>
      </c>
      <c r="R5693" s="71">
        <f>IF(Q5693=0,0,IF(A5693&lt;43,IF(F5693="女",IF(Q5693="",0,VLOOKUP(Q5693,标准!I$108:J$138,2,TRUE)),IF(Q5693="",0,VLOOKUP(Q5693,标准!I$74:J$104,2,TRUE))),IF(F5693="女",IF(Q5693="",0,VLOOKUP(Q5693,标准!I$39:J$69,2,TRUE)),IF(Q5693="",0,VLOOKUP(Q5693,标准!I$3:J$33,2,TRUE)))))</f>
        <v>50</v>
      </c>
      <c r="S5693" s="126">
        <v>5</v>
      </c>
      <c r="T5693" s="71">
        <f>IF(A5693&lt;43,IF(F5693="女",VLOOKUP(S5693,标准!G$108:H$138,2,TRUE),VLOOKUP(S5693,标准!G$74:H$99,2,TRUE)),IF(F5693="女",VLOOKUP(S5693,标准!G$39:H$69,2,TRUE),VLOOKUP(S5693,标准!G$3:H$28,2,TRUE)))</f>
        <v>10</v>
      </c>
      <c r="U5693" s="127">
        <v>7.5</v>
      </c>
      <c r="V5693" s="71">
        <f>IF(U5693=0,0,IF(A5693&lt;43,IF(F5693="女",IF(U5693="",0,VLOOKUP(U5693,标准!A$108:B$128,2,TRUE)),IF(U5693="",0,VLOOKUP(U5693,标准!A$74:B$94,2,TRUE))),IF(F5693="女",IF(U5693="",0,VLOOKUP(U5693,标准!A$39:B$59,2,TRUE)),IF(U5693="",0,VLOOKUP(U5693,标准!A$3:B$23,2,TRUE)))))</f>
        <v>76</v>
      </c>
      <c r="W5693" s="86">
        <f t="shared" si="88"/>
        <v>67.8</v>
      </c>
      <c r="X5693" s="87">
        <v>4.8</v>
      </c>
      <c r="Y5693" s="87">
        <v>4.6</v>
      </c>
      <c r="Z5693" s="91"/>
      <c r="AA5693" s="92"/>
    </row>
    <row r="5694" customHeight="1" spans="1:27">
      <c r="A5694" s="62">
        <v>42</v>
      </c>
      <c r="B5694" s="91">
        <v>5734</v>
      </c>
      <c r="C5694" s="154" t="s">
        <v>11475</v>
      </c>
      <c r="D5694" s="154" t="s">
        <v>11449</v>
      </c>
      <c r="E5694" s="154" t="s">
        <v>1978</v>
      </c>
      <c r="F5694" s="154" t="s">
        <v>30</v>
      </c>
      <c r="G5694" s="155" t="s">
        <v>11476</v>
      </c>
      <c r="H5694" s="68">
        <v>174.8</v>
      </c>
      <c r="I5694" s="68">
        <v>66.4</v>
      </c>
      <c r="J5694" s="71">
        <f>IF(F5694="女",IF(H5694=0,0,VLOOKUP(I5694/(H5694*H5694/10000),标准!M$108:N$112,2,TRUE)),IF(H5694=0,0,VLOOKUP(I5694/(H5694*H5694/10000),标准!M$74:N$78,2,TRUE)))</f>
        <v>100</v>
      </c>
      <c r="K5694" s="72">
        <v>5201</v>
      </c>
      <c r="L5694" s="71">
        <f>IF(A5694&lt;43,IF(F5694="女",VLOOKUP(K5694,标准!K$108:L$128,2,TRUE),VLOOKUP(K5694,标准!K$74:L$94,2,TRUE)),IF(F5694="女",VLOOKUP(K5694,标准!K$39:L$59,2,TRUE),VLOOKUP(K5694,标准!K$3:L$23,2,TRUE)))</f>
        <v>100</v>
      </c>
      <c r="M5694" s="68">
        <v>23.5</v>
      </c>
      <c r="N5694" s="71">
        <f>IF(M5694="",0,IF(A5694&lt;43,IF(F5694="女",VLOOKUP(M5694,标准!C$108:D$128,2,TRUE),VLOOKUP(M5694,标准!C$74:D$94,2,TRUE)),IF(F5694="女",VLOOKUP(M5694,标准!C$39:D$59,2,TRUE),VLOOKUP(M5694,标准!C$3:D$23,2,TRUE))))</f>
        <v>95</v>
      </c>
      <c r="O5694" s="124">
        <v>265</v>
      </c>
      <c r="P5694" s="71">
        <f>IF(A5694&lt;43,IF(F5694="女",VLOOKUP(O5694/100,标准!E$108:F$128,2,TRUE),VLOOKUP(O5694/100,标准!E$74:F$94,2,TRUE)),IF(F5694="女",VLOOKUP(O5694/100,标准!E$39:F$59,2,TRUE),VLOOKUP(O5694/100,标准!E$3:F$23,2,TRUE)))</f>
        <v>90</v>
      </c>
      <c r="Q5694" s="125">
        <v>4.17</v>
      </c>
      <c r="R5694" s="71">
        <f>IF(Q5694=0,0,IF(A5694&lt;43,IF(F5694="女",IF(Q5694="",0,VLOOKUP(Q5694,标准!I$108:J$138,2,TRUE)),IF(Q5694="",0,VLOOKUP(Q5694,标准!I$74:J$104,2,TRUE))),IF(F5694="女",IF(Q5694="",0,VLOOKUP(Q5694,标准!I$39:J$69,2,TRUE)),IF(Q5694="",0,VLOOKUP(Q5694,标准!I$3:J$33,2,TRUE)))))</f>
        <v>66</v>
      </c>
      <c r="S5694" s="126">
        <v>13</v>
      </c>
      <c r="T5694" s="71">
        <f>IF(A5694&lt;43,IF(F5694="女",VLOOKUP(S5694,标准!G$108:H$138,2,TRUE),VLOOKUP(S5694,标准!G$74:H$99,2,TRUE)),IF(F5694="女",VLOOKUP(S5694,标准!G$39:H$69,2,TRUE),VLOOKUP(S5694,标准!G$3:H$28,2,TRUE)))</f>
        <v>72</v>
      </c>
      <c r="U5694" s="127">
        <v>6.7</v>
      </c>
      <c r="V5694" s="71">
        <f>IF(U5694=0,0,IF(A5694&lt;43,IF(F5694="女",IF(U5694="",0,VLOOKUP(U5694,标准!A$108:B$128,2,TRUE)),IF(U5694="",0,VLOOKUP(U5694,标准!A$74:B$94,2,TRUE))),IF(F5694="女",IF(U5694="",0,VLOOKUP(U5694,标准!A$39:B$59,2,TRUE)),IF(U5694="",0,VLOOKUP(U5694,标准!A$3:B$23,2,TRUE)))))</f>
        <v>100</v>
      </c>
      <c r="W5694" s="86">
        <f t="shared" si="88"/>
        <v>88.9</v>
      </c>
      <c r="X5694" s="87">
        <v>4.7</v>
      </c>
      <c r="Y5694" s="87">
        <v>4.8</v>
      </c>
      <c r="Z5694" s="91"/>
      <c r="AA5694" s="92"/>
    </row>
    <row r="5695" customHeight="1" spans="1:27">
      <c r="A5695" s="62">
        <v>42</v>
      </c>
      <c r="B5695" s="91">
        <v>5735</v>
      </c>
      <c r="C5695" s="154" t="s">
        <v>11477</v>
      </c>
      <c r="D5695" s="154" t="s">
        <v>11449</v>
      </c>
      <c r="E5695" s="154" t="s">
        <v>1978</v>
      </c>
      <c r="F5695" s="154" t="s">
        <v>34</v>
      </c>
      <c r="G5695" s="155" t="s">
        <v>11478</v>
      </c>
      <c r="H5695" s="68">
        <v>165.8</v>
      </c>
      <c r="I5695" s="68">
        <v>55.7</v>
      </c>
      <c r="J5695" s="71">
        <f>IF(F5695="女",IF(H5695=0,0,VLOOKUP(I5695/(H5695*H5695/10000),标准!M$108:N$112,2,TRUE)),IF(H5695=0,0,VLOOKUP(I5695/(H5695*H5695/10000),标准!M$74:N$78,2,TRUE)))</f>
        <v>100</v>
      </c>
      <c r="K5695" s="72">
        <v>4000</v>
      </c>
      <c r="L5695" s="71">
        <f>IF(A5695&lt;43,IF(F5695="女",VLOOKUP(K5695,标准!K$108:L$128,2,TRUE),VLOOKUP(K5695,标准!K$74:L$94,2,TRUE)),IF(F5695="女",VLOOKUP(K5695,标准!K$39:L$59,2,TRUE),VLOOKUP(K5695,标准!K$3:L$23,2,TRUE)))</f>
        <v>100</v>
      </c>
      <c r="M5695" s="68">
        <v>31.5</v>
      </c>
      <c r="N5695" s="71">
        <f>IF(M5695="",0,IF(A5695&lt;43,IF(F5695="女",VLOOKUP(M5695,标准!C$108:D$128,2,TRUE),VLOOKUP(M5695,标准!C$74:D$94,2,TRUE)),IF(F5695="女",VLOOKUP(M5695,标准!C$39:D$59,2,TRUE),VLOOKUP(M5695,标准!C$3:D$23,2,TRUE))))</f>
        <v>100</v>
      </c>
      <c r="O5695" s="124">
        <v>175</v>
      </c>
      <c r="P5695" s="71">
        <f>IF(A5695&lt;43,IF(F5695="女",VLOOKUP(O5695/100,标准!E$108:F$128,2,TRUE),VLOOKUP(O5695/100,标准!E$74:F$94,2,TRUE)),IF(F5695="女",VLOOKUP(O5695/100,标准!E$39:F$59,2,TRUE),VLOOKUP(O5695/100,标准!E$3:F$23,2,TRUE)))</f>
        <v>76</v>
      </c>
      <c r="Q5695" s="125">
        <v>4.1</v>
      </c>
      <c r="R5695" s="71">
        <f>IF(Q5695=0,0,IF(A5695&lt;43,IF(F5695="女",IF(Q5695="",0,VLOOKUP(Q5695,标准!I$108:J$138,2,TRUE)),IF(Q5695="",0,VLOOKUP(Q5695,标准!I$74:J$104,2,TRUE))),IF(F5695="女",IF(Q5695="",0,VLOOKUP(Q5695,标准!I$39:J$69,2,TRUE)),IF(Q5695="",0,VLOOKUP(Q5695,标准!I$3:J$33,2,TRUE)))))</f>
        <v>68</v>
      </c>
      <c r="S5695" s="126">
        <v>47</v>
      </c>
      <c r="T5695" s="71">
        <f>IF(A5695&lt;43,IF(F5695="女",VLOOKUP(S5695,标准!G$108:H$138,2,TRUE),VLOOKUP(S5695,标准!G$74:H$99,2,TRUE)),IF(F5695="女",VLOOKUP(S5695,标准!G$39:H$69,2,TRUE),VLOOKUP(S5695,标准!G$3:H$28,2,TRUE)))</f>
        <v>80</v>
      </c>
      <c r="U5695" s="127">
        <v>9.3</v>
      </c>
      <c r="V5695" s="71">
        <f>IF(U5695=0,0,IF(A5695&lt;43,IF(F5695="女",IF(U5695="",0,VLOOKUP(U5695,标准!A$108:B$128,2,TRUE)),IF(U5695="",0,VLOOKUP(U5695,标准!A$74:B$94,2,TRUE))),IF(F5695="女",IF(U5695="",0,VLOOKUP(U5695,标准!A$39:B$59,2,TRUE)),IF(U5695="",0,VLOOKUP(U5695,标准!A$3:B$23,2,TRUE)))))</f>
        <v>70</v>
      </c>
      <c r="W5695" s="86">
        <f t="shared" si="88"/>
        <v>83.2</v>
      </c>
      <c r="X5695" s="87">
        <v>4.6</v>
      </c>
      <c r="Y5695" s="87">
        <v>4.6</v>
      </c>
      <c r="Z5695" s="91"/>
      <c r="AA5695" s="92"/>
    </row>
    <row r="5696" customHeight="1" spans="1:27">
      <c r="A5696" s="62">
        <v>42</v>
      </c>
      <c r="B5696" s="91">
        <v>5736</v>
      </c>
      <c r="C5696" s="154" t="s">
        <v>1482</v>
      </c>
      <c r="D5696" s="154" t="s">
        <v>11449</v>
      </c>
      <c r="E5696" s="154" t="s">
        <v>1978</v>
      </c>
      <c r="F5696" s="154" t="s">
        <v>30</v>
      </c>
      <c r="G5696" s="155" t="s">
        <v>11479</v>
      </c>
      <c r="H5696" s="68">
        <v>169.6</v>
      </c>
      <c r="I5696" s="68">
        <v>77.7</v>
      </c>
      <c r="J5696" s="71">
        <f>IF(F5696="女",IF(H5696=0,0,VLOOKUP(I5696/(H5696*H5696/10000),标准!M$108:N$112,2,TRUE)),IF(H5696=0,0,VLOOKUP(I5696/(H5696*H5696/10000),标准!M$74:N$78,2,TRUE)))</f>
        <v>80</v>
      </c>
      <c r="K5696" s="72">
        <v>4034</v>
      </c>
      <c r="L5696" s="71">
        <f>IF(A5696&lt;43,IF(F5696="女",VLOOKUP(K5696,标准!K$108:L$128,2,TRUE),VLOOKUP(K5696,标准!K$74:L$94,2,TRUE)),IF(F5696="女",VLOOKUP(K5696,标准!K$39:L$59,2,TRUE),VLOOKUP(K5696,标准!K$3:L$23,2,TRUE)))</f>
        <v>74</v>
      </c>
      <c r="M5696" s="68">
        <v>18</v>
      </c>
      <c r="N5696" s="71">
        <f>IF(M5696="",0,IF(A5696&lt;43,IF(F5696="女",VLOOKUP(M5696,标准!C$108:D$128,2,TRUE),VLOOKUP(M5696,标准!C$74:D$94,2,TRUE)),IF(F5696="女",VLOOKUP(M5696,标准!C$39:D$59,2,TRUE),VLOOKUP(M5696,标准!C$3:D$23,2,TRUE))))</f>
        <v>80</v>
      </c>
      <c r="O5696" s="124">
        <v>220</v>
      </c>
      <c r="P5696" s="71">
        <f>IF(A5696&lt;43,IF(F5696="女",VLOOKUP(O5696/100,标准!E$108:F$128,2,TRUE),VLOOKUP(O5696/100,标准!E$74:F$94,2,TRUE)),IF(F5696="女",VLOOKUP(O5696/100,标准!E$39:F$59,2,TRUE),VLOOKUP(O5696/100,标准!E$3:F$23,2,TRUE)))</f>
        <v>66</v>
      </c>
      <c r="Q5696" s="125">
        <v>4.1</v>
      </c>
      <c r="R5696" s="71">
        <f>IF(Q5696=0,0,IF(A5696&lt;43,IF(F5696="女",IF(Q5696="",0,VLOOKUP(Q5696,标准!I$108:J$138,2,TRUE)),IF(Q5696="",0,VLOOKUP(Q5696,标准!I$74:J$104,2,TRUE))),IF(F5696="女",IF(Q5696="",0,VLOOKUP(Q5696,标准!I$39:J$69,2,TRUE)),IF(Q5696="",0,VLOOKUP(Q5696,标准!I$3:J$33,2,TRUE)))))</f>
        <v>68</v>
      </c>
      <c r="S5696" s="126">
        <v>2</v>
      </c>
      <c r="T5696" s="71">
        <f>IF(A5696&lt;43,IF(F5696="女",VLOOKUP(S5696,标准!G$108:H$138,2,TRUE),VLOOKUP(S5696,标准!G$74:H$99,2,TRUE)),IF(F5696="女",VLOOKUP(S5696,标准!G$39:H$69,2,TRUE),VLOOKUP(S5696,标准!G$3:H$28,2,TRUE)))</f>
        <v>0</v>
      </c>
      <c r="U5696" s="127">
        <v>7.1</v>
      </c>
      <c r="V5696" s="71">
        <f>IF(U5696=0,0,IF(A5696&lt;43,IF(F5696="女",IF(U5696="",0,VLOOKUP(U5696,标准!A$108:B$128,2,TRUE)),IF(U5696="",0,VLOOKUP(U5696,标准!A$74:B$94,2,TRUE))),IF(F5696="女",IF(U5696="",0,VLOOKUP(U5696,标准!A$39:B$59,2,TRUE)),IF(U5696="",0,VLOOKUP(U5696,标准!A$3:B$23,2,TRUE)))))</f>
        <v>80</v>
      </c>
      <c r="W5696" s="86">
        <f t="shared" si="88"/>
        <v>67.3</v>
      </c>
      <c r="X5696" s="87">
        <v>4</v>
      </c>
      <c r="Y5696" s="87">
        <v>4.5</v>
      </c>
      <c r="Z5696" s="91"/>
      <c r="AA5696" s="92"/>
    </row>
    <row r="5697" customHeight="1" spans="1:27">
      <c r="A5697" s="62">
        <v>42</v>
      </c>
      <c r="B5697" s="91">
        <v>5737</v>
      </c>
      <c r="C5697" s="154" t="s">
        <v>11480</v>
      </c>
      <c r="D5697" s="154" t="s">
        <v>11449</v>
      </c>
      <c r="E5697" s="154" t="s">
        <v>1978</v>
      </c>
      <c r="F5697" s="154" t="s">
        <v>30</v>
      </c>
      <c r="G5697" s="155" t="s">
        <v>11481</v>
      </c>
      <c r="H5697" s="68">
        <v>172.7</v>
      </c>
      <c r="I5697" s="68">
        <v>76.9</v>
      </c>
      <c r="J5697" s="71">
        <f>IF(F5697="女",IF(H5697=0,0,VLOOKUP(I5697/(H5697*H5697/10000),标准!M$108:N$112,2,TRUE)),IF(H5697=0,0,VLOOKUP(I5697/(H5697*H5697/10000),标准!M$74:N$78,2,TRUE)))</f>
        <v>80</v>
      </c>
      <c r="K5697" s="72">
        <v>5549</v>
      </c>
      <c r="L5697" s="71">
        <f>IF(A5697&lt;43,IF(F5697="女",VLOOKUP(K5697,标准!K$108:L$128,2,TRUE),VLOOKUP(K5697,标准!K$74:L$94,2,TRUE)),IF(F5697="女",VLOOKUP(K5697,标准!K$39:L$59,2,TRUE),VLOOKUP(K5697,标准!K$3:L$23,2,TRUE)))</f>
        <v>100</v>
      </c>
      <c r="M5697" s="68">
        <v>19</v>
      </c>
      <c r="N5697" s="71">
        <f>IF(M5697="",0,IF(A5697&lt;43,IF(F5697="女",VLOOKUP(M5697,标准!C$108:D$128,2,TRUE),VLOOKUP(M5697,标准!C$74:D$94,2,TRUE)),IF(F5697="女",VLOOKUP(M5697,标准!C$39:D$59,2,TRUE),VLOOKUP(M5697,标准!C$3:D$23,2,TRUE))))</f>
        <v>80</v>
      </c>
      <c r="O5697" s="124">
        <v>220</v>
      </c>
      <c r="P5697" s="71">
        <f>IF(A5697&lt;43,IF(F5697="女",VLOOKUP(O5697/100,标准!E$108:F$128,2,TRUE),VLOOKUP(O5697/100,标准!E$74:F$94,2,TRUE)),IF(F5697="女",VLOOKUP(O5697/100,标准!E$39:F$59,2,TRUE),VLOOKUP(O5697/100,标准!E$3:F$23,2,TRUE)))</f>
        <v>66</v>
      </c>
      <c r="Q5697" s="125">
        <v>4.23</v>
      </c>
      <c r="R5697" s="71">
        <f>IF(Q5697=0,0,IF(A5697&lt;43,IF(F5697="女",IF(Q5697="",0,VLOOKUP(Q5697,标准!I$108:J$138,2,TRUE)),IF(Q5697="",0,VLOOKUP(Q5697,标准!I$74:J$104,2,TRUE))),IF(F5697="女",IF(Q5697="",0,VLOOKUP(Q5697,标准!I$39:J$69,2,TRUE)),IF(Q5697="",0,VLOOKUP(Q5697,标准!I$3:J$33,2,TRUE)))))</f>
        <v>62</v>
      </c>
      <c r="S5697" s="126">
        <v>2</v>
      </c>
      <c r="T5697" s="71">
        <f>IF(A5697&lt;43,IF(F5697="女",VLOOKUP(S5697,标准!G$108:H$138,2,TRUE),VLOOKUP(S5697,标准!G$74:H$99,2,TRUE)),IF(F5697="女",VLOOKUP(S5697,标准!G$39:H$69,2,TRUE),VLOOKUP(S5697,标准!G$3:H$28,2,TRUE)))</f>
        <v>0</v>
      </c>
      <c r="U5697" s="127">
        <v>7.5</v>
      </c>
      <c r="V5697" s="71">
        <f>IF(U5697=0,0,IF(A5697&lt;43,IF(F5697="女",IF(U5697="",0,VLOOKUP(U5697,标准!A$108:B$128,2,TRUE)),IF(U5697="",0,VLOOKUP(U5697,标准!A$74:B$94,2,TRUE))),IF(F5697="女",IF(U5697="",0,VLOOKUP(U5697,标准!A$39:B$59,2,TRUE)),IF(U5697="",0,VLOOKUP(U5697,标准!A$3:B$23,2,TRUE)))))</f>
        <v>76</v>
      </c>
      <c r="W5697" s="86">
        <f t="shared" si="88"/>
        <v>69.2</v>
      </c>
      <c r="X5697" s="87">
        <v>3.7</v>
      </c>
      <c r="Y5697" s="87">
        <v>3.7</v>
      </c>
      <c r="Z5697" s="91"/>
      <c r="AA5697" s="92"/>
    </row>
    <row r="5698" customHeight="1" spans="1:27">
      <c r="A5698" s="62">
        <v>42</v>
      </c>
      <c r="B5698" s="91">
        <v>5738</v>
      </c>
      <c r="C5698" s="154" t="s">
        <v>11482</v>
      </c>
      <c r="D5698" s="154" t="s">
        <v>11449</v>
      </c>
      <c r="E5698" s="154" t="s">
        <v>1978</v>
      </c>
      <c r="F5698" s="154" t="s">
        <v>30</v>
      </c>
      <c r="G5698" s="155" t="s">
        <v>11483</v>
      </c>
      <c r="H5698" s="68">
        <v>171</v>
      </c>
      <c r="I5698" s="68">
        <v>56</v>
      </c>
      <c r="J5698" s="71">
        <f>IF(F5698="女",IF(H5698=0,0,VLOOKUP(I5698/(H5698*H5698/10000),标准!M$108:N$112,2,TRUE)),IF(H5698=0,0,VLOOKUP(I5698/(H5698*H5698/10000),标准!M$74:N$78,2,TRUE)))</f>
        <v>100</v>
      </c>
      <c r="K5698" s="72">
        <v>4830</v>
      </c>
      <c r="L5698" s="71">
        <f>IF(A5698&lt;43,IF(F5698="女",VLOOKUP(K5698,标准!K$108:L$128,2,TRUE),VLOOKUP(K5698,标准!K$74:L$94,2,TRUE)),IF(F5698="女",VLOOKUP(K5698,标准!K$39:L$59,2,TRUE),VLOOKUP(K5698,标准!K$3:L$23,2,TRUE)))</f>
        <v>90</v>
      </c>
      <c r="M5698" s="68">
        <v>21.5</v>
      </c>
      <c r="N5698" s="71">
        <f>IF(M5698="",0,IF(A5698&lt;43,IF(F5698="女",VLOOKUP(M5698,标准!C$108:D$128,2,TRUE),VLOOKUP(M5698,标准!C$74:D$94,2,TRUE)),IF(F5698="女",VLOOKUP(M5698,标准!C$39:D$59,2,TRUE),VLOOKUP(M5698,标准!C$3:D$23,2,TRUE))))</f>
        <v>90</v>
      </c>
      <c r="O5698" s="124">
        <v>223</v>
      </c>
      <c r="P5698" s="71">
        <f>IF(A5698&lt;43,IF(F5698="女",VLOOKUP(O5698/100,标准!E$108:F$128,2,TRUE),VLOOKUP(O5698/100,标准!E$74:F$94,2,TRUE)),IF(F5698="女",VLOOKUP(O5698/100,标准!E$39:F$59,2,TRUE),VLOOKUP(O5698/100,标准!E$3:F$23,2,TRUE)))</f>
        <v>66</v>
      </c>
      <c r="Q5698" s="125">
        <v>4.47</v>
      </c>
      <c r="R5698" s="71">
        <f>IF(Q5698=0,0,IF(A5698&lt;43,IF(F5698="女",IF(Q5698="",0,VLOOKUP(Q5698,标准!I$108:J$138,2,TRUE)),IF(Q5698="",0,VLOOKUP(Q5698,标准!I$74:J$104,2,TRUE))),IF(F5698="女",IF(Q5698="",0,VLOOKUP(Q5698,标准!I$39:J$69,2,TRUE)),IF(Q5698="",0,VLOOKUP(Q5698,标准!I$3:J$33,2,TRUE)))))</f>
        <v>50</v>
      </c>
      <c r="S5698" s="126">
        <v>2</v>
      </c>
      <c r="T5698" s="71">
        <f>IF(A5698&lt;43,IF(F5698="女",VLOOKUP(S5698,标准!G$108:H$138,2,TRUE),VLOOKUP(S5698,标准!G$74:H$99,2,TRUE)),IF(F5698="女",VLOOKUP(S5698,标准!G$39:H$69,2,TRUE),VLOOKUP(S5698,标准!G$3:H$28,2,TRUE)))</f>
        <v>0</v>
      </c>
      <c r="U5698" s="127">
        <v>7.6</v>
      </c>
      <c r="V5698" s="71">
        <f>IF(U5698=0,0,IF(A5698&lt;43,IF(F5698="女",IF(U5698="",0,VLOOKUP(U5698,标准!A$108:B$128,2,TRUE)),IF(U5698="",0,VLOOKUP(U5698,标准!A$74:B$94,2,TRUE))),IF(F5698="女",IF(U5698="",0,VLOOKUP(U5698,标准!A$39:B$59,2,TRUE)),IF(U5698="",0,VLOOKUP(U5698,标准!A$3:B$23,2,TRUE)))))</f>
        <v>74</v>
      </c>
      <c r="W5698" s="86">
        <f t="shared" ref="W5698:W5761" si="89">V5698*0.2+N5698*0.1+P5698*0.1+T5698*0.1+R5698*0.2+J5698*0.15+L5698*0.15</f>
        <v>68.9</v>
      </c>
      <c r="X5698" s="87">
        <v>3.7</v>
      </c>
      <c r="Y5698" s="87">
        <v>3.7</v>
      </c>
      <c r="Z5698" s="91"/>
      <c r="AA5698" s="92"/>
    </row>
    <row r="5699" customHeight="1" spans="1:27">
      <c r="A5699" s="62">
        <v>42</v>
      </c>
      <c r="B5699" s="91">
        <v>5739</v>
      </c>
      <c r="C5699" s="154" t="s">
        <v>11484</v>
      </c>
      <c r="D5699" s="154" t="s">
        <v>11449</v>
      </c>
      <c r="E5699" s="154" t="s">
        <v>1978</v>
      </c>
      <c r="F5699" s="154" t="s">
        <v>30</v>
      </c>
      <c r="G5699" s="155" t="s">
        <v>11485</v>
      </c>
      <c r="H5699" s="68">
        <v>166.8</v>
      </c>
      <c r="I5699" s="68">
        <v>61.6</v>
      </c>
      <c r="J5699" s="71">
        <f>IF(F5699="女",IF(H5699=0,0,VLOOKUP(I5699/(H5699*H5699/10000),标准!M$108:N$112,2,TRUE)),IF(H5699=0,0,VLOOKUP(I5699/(H5699*H5699/10000),标准!M$74:N$78,2,TRUE)))</f>
        <v>100</v>
      </c>
      <c r="K5699" s="72">
        <v>4010</v>
      </c>
      <c r="L5699" s="71">
        <f>IF(A5699&lt;43,IF(F5699="女",VLOOKUP(K5699,标准!K$108:L$128,2,TRUE),VLOOKUP(K5699,标准!K$74:L$94,2,TRUE)),IF(F5699="女",VLOOKUP(K5699,标准!K$39:L$59,2,TRUE),VLOOKUP(K5699,标准!K$3:L$23,2,TRUE)))</f>
        <v>74</v>
      </c>
      <c r="M5699" s="68">
        <v>15</v>
      </c>
      <c r="N5699" s="71">
        <f>IF(M5699="",0,IF(A5699&lt;43,IF(F5699="女",VLOOKUP(M5699,标准!C$108:D$128,2,TRUE),VLOOKUP(M5699,标准!C$74:D$94,2,TRUE)),IF(F5699="女",VLOOKUP(M5699,标准!C$39:D$59,2,TRUE),VLOOKUP(M5699,标准!C$3:D$23,2,TRUE))))</f>
        <v>76</v>
      </c>
      <c r="O5699" s="124">
        <v>245</v>
      </c>
      <c r="P5699" s="71">
        <f>IF(A5699&lt;43,IF(F5699="女",VLOOKUP(O5699/100,标准!E$108:F$128,2,TRUE),VLOOKUP(O5699/100,标准!E$74:F$94,2,TRUE)),IF(F5699="女",VLOOKUP(O5699/100,标准!E$39:F$59,2,TRUE),VLOOKUP(O5699/100,标准!E$3:F$23,2,TRUE)))</f>
        <v>78</v>
      </c>
      <c r="Q5699" s="125">
        <v>4.39</v>
      </c>
      <c r="R5699" s="71">
        <f>IF(Q5699=0,0,IF(A5699&lt;43,IF(F5699="女",IF(Q5699="",0,VLOOKUP(Q5699,标准!I$108:J$138,2,TRUE)),IF(Q5699="",0,VLOOKUP(Q5699,标准!I$74:J$104,2,TRUE))),IF(F5699="女",IF(Q5699="",0,VLOOKUP(Q5699,标准!I$39:J$69,2,TRUE)),IF(Q5699="",0,VLOOKUP(Q5699,标准!I$3:J$33,2,TRUE)))))</f>
        <v>50</v>
      </c>
      <c r="S5699" s="126">
        <v>2</v>
      </c>
      <c r="T5699" s="71">
        <f>IF(A5699&lt;43,IF(F5699="女",VLOOKUP(S5699,标准!G$108:H$138,2,TRUE),VLOOKUP(S5699,标准!G$74:H$99,2,TRUE)),IF(F5699="女",VLOOKUP(S5699,标准!G$39:H$69,2,TRUE),VLOOKUP(S5699,标准!G$3:H$28,2,TRUE)))</f>
        <v>0</v>
      </c>
      <c r="U5699" s="127">
        <v>7.4</v>
      </c>
      <c r="V5699" s="71">
        <f>IF(U5699=0,0,IF(A5699&lt;43,IF(F5699="女",IF(U5699="",0,VLOOKUP(U5699,标准!A$108:B$128,2,TRUE)),IF(U5699="",0,VLOOKUP(U5699,标准!A$74:B$94,2,TRUE))),IF(F5699="女",IF(U5699="",0,VLOOKUP(U5699,标准!A$39:B$59,2,TRUE)),IF(U5699="",0,VLOOKUP(U5699,标准!A$3:B$23,2,TRUE)))))</f>
        <v>76</v>
      </c>
      <c r="W5699" s="86">
        <f t="shared" si="89"/>
        <v>66.7</v>
      </c>
      <c r="X5699" s="87">
        <v>3.7</v>
      </c>
      <c r="Y5699" s="87">
        <v>3.7</v>
      </c>
      <c r="Z5699" s="91"/>
      <c r="AA5699" s="92"/>
    </row>
    <row r="5700" customHeight="1" spans="1:27">
      <c r="A5700" s="62">
        <v>42</v>
      </c>
      <c r="B5700" s="91">
        <v>5740</v>
      </c>
      <c r="C5700" s="154" t="s">
        <v>11486</v>
      </c>
      <c r="D5700" s="154" t="s">
        <v>11449</v>
      </c>
      <c r="E5700" s="154" t="s">
        <v>1978</v>
      </c>
      <c r="F5700" s="154" t="s">
        <v>30</v>
      </c>
      <c r="G5700" s="155" t="s">
        <v>11487</v>
      </c>
      <c r="H5700" s="68">
        <v>172.4</v>
      </c>
      <c r="I5700" s="68">
        <v>65.1</v>
      </c>
      <c r="J5700" s="71">
        <f>IF(F5700="女",IF(H5700=0,0,VLOOKUP(I5700/(H5700*H5700/10000),标准!M$108:N$112,2,TRUE)),IF(H5700=0,0,VLOOKUP(I5700/(H5700*H5700/10000),标准!M$74:N$78,2,TRUE)))</f>
        <v>100</v>
      </c>
      <c r="K5700" s="72">
        <v>4464</v>
      </c>
      <c r="L5700" s="71">
        <f>IF(A5700&lt;43,IF(F5700="女",VLOOKUP(K5700,标准!K$108:L$128,2,TRUE),VLOOKUP(K5700,标准!K$74:L$94,2,TRUE)),IF(F5700="女",VLOOKUP(K5700,标准!K$39:L$59,2,TRUE),VLOOKUP(K5700,标准!K$3:L$23,2,TRUE)))</f>
        <v>80</v>
      </c>
      <c r="M5700" s="68">
        <v>11</v>
      </c>
      <c r="N5700" s="71">
        <f>IF(M5700="",0,IF(A5700&lt;43,IF(F5700="女",VLOOKUP(M5700,标准!C$108:D$128,2,TRUE),VLOOKUP(M5700,标准!C$74:D$94,2,TRUE)),IF(F5700="女",VLOOKUP(M5700,标准!C$39:D$59,2,TRUE),VLOOKUP(M5700,标准!C$3:D$23,2,TRUE))))</f>
        <v>70</v>
      </c>
      <c r="O5700" s="124">
        <v>245</v>
      </c>
      <c r="P5700" s="71">
        <f>IF(A5700&lt;43,IF(F5700="女",VLOOKUP(O5700/100,标准!E$108:F$128,2,TRUE),VLOOKUP(O5700/100,标准!E$74:F$94,2,TRUE)),IF(F5700="女",VLOOKUP(O5700/100,标准!E$39:F$59,2,TRUE),VLOOKUP(O5700/100,标准!E$3:F$23,2,TRUE)))</f>
        <v>78</v>
      </c>
      <c r="Q5700" s="125">
        <v>3.45</v>
      </c>
      <c r="R5700" s="71">
        <f>IF(Q5700=0,0,IF(A5700&lt;43,IF(F5700="女",IF(Q5700="",0,VLOOKUP(Q5700,标准!I$108:J$138,2,TRUE)),IF(Q5700="",0,VLOOKUP(Q5700,标准!I$74:J$104,2,TRUE))),IF(F5700="女",IF(Q5700="",0,VLOOKUP(Q5700,标准!I$39:J$69,2,TRUE)),IF(Q5700="",0,VLOOKUP(Q5700,标准!I$3:J$33,2,TRUE)))))</f>
        <v>78</v>
      </c>
      <c r="S5700" s="126">
        <v>5</v>
      </c>
      <c r="T5700" s="71">
        <f>IF(A5700&lt;43,IF(F5700="女",VLOOKUP(S5700,标准!G$108:H$138,2,TRUE),VLOOKUP(S5700,标准!G$74:H$99,2,TRUE)),IF(F5700="女",VLOOKUP(S5700,标准!G$39:H$69,2,TRUE),VLOOKUP(S5700,标准!G$3:H$28,2,TRUE)))</f>
        <v>10</v>
      </c>
      <c r="U5700" s="127">
        <v>7.3</v>
      </c>
      <c r="V5700" s="71">
        <f>IF(U5700=0,0,IF(A5700&lt;43,IF(F5700="女",IF(U5700="",0,VLOOKUP(U5700,标准!A$108:B$128,2,TRUE)),IF(U5700="",0,VLOOKUP(U5700,标准!A$74:B$94,2,TRUE))),IF(F5700="女",IF(U5700="",0,VLOOKUP(U5700,标准!A$39:B$59,2,TRUE)),IF(U5700="",0,VLOOKUP(U5700,标准!A$3:B$23,2,TRUE)))))</f>
        <v>78</v>
      </c>
      <c r="W5700" s="86">
        <f t="shared" si="89"/>
        <v>74</v>
      </c>
      <c r="X5700" s="87">
        <v>4.2</v>
      </c>
      <c r="Y5700" s="87">
        <v>4.2</v>
      </c>
      <c r="Z5700" s="91"/>
      <c r="AA5700" s="92"/>
    </row>
    <row r="5701" customHeight="1" spans="1:27">
      <c r="A5701" s="62">
        <v>42</v>
      </c>
      <c r="B5701" s="91">
        <v>5741</v>
      </c>
      <c r="C5701" s="154" t="s">
        <v>11488</v>
      </c>
      <c r="D5701" s="154" t="s">
        <v>11449</v>
      </c>
      <c r="E5701" s="154" t="s">
        <v>1978</v>
      </c>
      <c r="F5701" s="154" t="s">
        <v>34</v>
      </c>
      <c r="G5701" s="155" t="s">
        <v>11489</v>
      </c>
      <c r="H5701" s="68">
        <v>159</v>
      </c>
      <c r="I5701" s="68">
        <v>62</v>
      </c>
      <c r="J5701" s="71">
        <f>IF(F5701="女",IF(H5701=0,0,VLOOKUP(I5701/(H5701*H5701/10000),标准!M$108:N$112,2,TRUE)),IF(H5701=0,0,VLOOKUP(I5701/(H5701*H5701/10000),标准!M$74:N$78,2,TRUE)))</f>
        <v>80</v>
      </c>
      <c r="K5701" s="72">
        <v>3077</v>
      </c>
      <c r="L5701" s="71">
        <f>IF(A5701&lt;43,IF(F5701="女",VLOOKUP(K5701,标准!K$108:L$128,2,TRUE),VLOOKUP(K5701,标准!K$74:L$94,2,TRUE)),IF(F5701="女",VLOOKUP(K5701,标准!K$39:L$59,2,TRUE),VLOOKUP(K5701,标准!K$3:L$23,2,TRUE)))</f>
        <v>80</v>
      </c>
      <c r="M5701" s="68">
        <v>22.2</v>
      </c>
      <c r="N5701" s="71">
        <f>IF(M5701="",0,IF(A5701&lt;43,IF(F5701="女",VLOOKUP(M5701,标准!C$108:D$128,2,TRUE),VLOOKUP(M5701,标准!C$74:D$94,2,TRUE)),IF(F5701="女",VLOOKUP(M5701,标准!C$39:D$59,2,TRUE),VLOOKUP(M5701,标准!C$3:D$23,2,TRUE))))</f>
        <v>90</v>
      </c>
      <c r="O5701" s="124">
        <v>152</v>
      </c>
      <c r="P5701" s="71">
        <f>IF(A5701&lt;43,IF(F5701="女",VLOOKUP(O5701/100,标准!E$108:F$128,2,TRUE),VLOOKUP(O5701/100,标准!E$74:F$94,2,TRUE)),IF(F5701="女",VLOOKUP(O5701/100,标准!E$39:F$59,2,TRUE),VLOOKUP(O5701/100,标准!E$3:F$23,2,TRUE)))</f>
        <v>60</v>
      </c>
      <c r="Q5701" s="125">
        <v>5.12</v>
      </c>
      <c r="R5701" s="71">
        <f>IF(Q5701=0,0,IF(A5701&lt;43,IF(F5701="女",IF(Q5701="",0,VLOOKUP(Q5701,标准!I$108:J$138,2,TRUE)),IF(Q5701="",0,VLOOKUP(Q5701,标准!I$74:J$104,2,TRUE))),IF(F5701="女",IF(Q5701="",0,VLOOKUP(Q5701,标准!I$39:J$69,2,TRUE)),IF(Q5701="",0,VLOOKUP(Q5701,标准!I$3:J$33,2,TRUE)))))</f>
        <v>20</v>
      </c>
      <c r="S5701" s="126">
        <v>32</v>
      </c>
      <c r="T5701" s="71">
        <f>IF(A5701&lt;43,IF(F5701="女",VLOOKUP(S5701,标准!G$108:H$138,2,TRUE),VLOOKUP(S5701,标准!G$74:H$99,2,TRUE)),IF(F5701="女",VLOOKUP(S5701,标准!G$39:H$69,2,TRUE),VLOOKUP(S5701,标准!G$3:H$28,2,TRUE)))</f>
        <v>66</v>
      </c>
      <c r="U5701" s="127">
        <v>10.3</v>
      </c>
      <c r="V5701" s="71">
        <f>IF(U5701=0,0,IF(A5701&lt;43,IF(F5701="女",IF(U5701="",0,VLOOKUP(U5701,标准!A$108:B$128,2,TRUE)),IF(U5701="",0,VLOOKUP(U5701,标准!A$74:B$94,2,TRUE))),IF(F5701="女",IF(U5701="",0,VLOOKUP(U5701,标准!A$39:B$59,2,TRUE)),IF(U5701="",0,VLOOKUP(U5701,标准!A$3:B$23,2,TRUE)))))</f>
        <v>60</v>
      </c>
      <c r="W5701" s="86">
        <f t="shared" si="89"/>
        <v>61.6</v>
      </c>
      <c r="X5701" s="87">
        <v>3.7</v>
      </c>
      <c r="Y5701" s="87">
        <v>3.7</v>
      </c>
      <c r="Z5701" s="91"/>
      <c r="AA5701" s="92"/>
    </row>
    <row r="5702" customHeight="1" spans="1:27">
      <c r="A5702" s="62">
        <v>42</v>
      </c>
      <c r="B5702" s="91">
        <v>5742</v>
      </c>
      <c r="C5702" s="154" t="s">
        <v>11490</v>
      </c>
      <c r="D5702" s="154" t="s">
        <v>11449</v>
      </c>
      <c r="E5702" s="154" t="s">
        <v>1978</v>
      </c>
      <c r="F5702" s="154" t="s">
        <v>30</v>
      </c>
      <c r="G5702" s="155" t="s">
        <v>11491</v>
      </c>
      <c r="H5702" s="68">
        <v>177.8</v>
      </c>
      <c r="I5702" s="68">
        <v>72.9</v>
      </c>
      <c r="J5702" s="71">
        <f>IF(F5702="女",IF(H5702=0,0,VLOOKUP(I5702/(H5702*H5702/10000),标准!M$108:N$112,2,TRUE)),IF(H5702=0,0,VLOOKUP(I5702/(H5702*H5702/10000),标准!M$74:N$78,2,TRUE)))</f>
        <v>100</v>
      </c>
      <c r="K5702" s="72">
        <v>5103</v>
      </c>
      <c r="L5702" s="71">
        <f>IF(A5702&lt;43,IF(F5702="女",VLOOKUP(K5702,标准!K$108:L$128,2,TRUE),VLOOKUP(K5702,标准!K$74:L$94,2,TRUE)),IF(F5702="女",VLOOKUP(K5702,标准!K$39:L$59,2,TRUE),VLOOKUP(K5702,标准!K$3:L$23,2,TRUE)))</f>
        <v>100</v>
      </c>
      <c r="M5702" s="68">
        <v>12</v>
      </c>
      <c r="N5702" s="71">
        <f>IF(M5702="",0,IF(A5702&lt;43,IF(F5702="女",VLOOKUP(M5702,标准!C$108:D$128,2,TRUE),VLOOKUP(M5702,标准!C$74:D$94,2,TRUE)),IF(F5702="女",VLOOKUP(M5702,标准!C$39:D$59,2,TRUE),VLOOKUP(M5702,标准!C$3:D$23,2,TRUE))))</f>
        <v>70</v>
      </c>
      <c r="O5702" s="124">
        <v>220</v>
      </c>
      <c r="P5702" s="71">
        <f>IF(A5702&lt;43,IF(F5702="女",VLOOKUP(O5702/100,标准!E$108:F$128,2,TRUE),VLOOKUP(O5702/100,标准!E$74:F$94,2,TRUE)),IF(F5702="女",VLOOKUP(O5702/100,标准!E$39:F$59,2,TRUE),VLOOKUP(O5702/100,标准!E$3:F$23,2,TRUE)))</f>
        <v>66</v>
      </c>
      <c r="Q5702" s="125">
        <v>4.12</v>
      </c>
      <c r="R5702" s="71">
        <f>IF(Q5702=0,0,IF(A5702&lt;43,IF(F5702="女",IF(Q5702="",0,VLOOKUP(Q5702,标准!I$108:J$138,2,TRUE)),IF(Q5702="",0,VLOOKUP(Q5702,标准!I$74:J$104,2,TRUE))),IF(F5702="女",IF(Q5702="",0,VLOOKUP(Q5702,标准!I$39:J$69,2,TRUE)),IF(Q5702="",0,VLOOKUP(Q5702,标准!I$3:J$33,2,TRUE)))))</f>
        <v>68</v>
      </c>
      <c r="S5702" s="126">
        <v>2</v>
      </c>
      <c r="T5702" s="71">
        <f>IF(A5702&lt;43,IF(F5702="女",VLOOKUP(S5702,标准!G$108:H$138,2,TRUE),VLOOKUP(S5702,标准!G$74:H$99,2,TRUE)),IF(F5702="女",VLOOKUP(S5702,标准!G$39:H$69,2,TRUE),VLOOKUP(S5702,标准!G$3:H$28,2,TRUE)))</f>
        <v>0</v>
      </c>
      <c r="U5702" s="127">
        <v>7.4</v>
      </c>
      <c r="V5702" s="71">
        <f>IF(U5702=0,0,IF(A5702&lt;43,IF(F5702="女",IF(U5702="",0,VLOOKUP(U5702,标准!A$108:B$128,2,TRUE)),IF(U5702="",0,VLOOKUP(U5702,标准!A$74:B$94,2,TRUE))),IF(F5702="女",IF(U5702="",0,VLOOKUP(U5702,标准!A$39:B$59,2,TRUE)),IF(U5702="",0,VLOOKUP(U5702,标准!A$3:B$23,2,TRUE)))))</f>
        <v>76</v>
      </c>
      <c r="W5702" s="86">
        <f t="shared" si="89"/>
        <v>72.4</v>
      </c>
      <c r="X5702" s="87">
        <v>4.5</v>
      </c>
      <c r="Y5702" s="87">
        <v>4.5</v>
      </c>
      <c r="Z5702" s="91"/>
      <c r="AA5702" s="92"/>
    </row>
    <row r="5703" customHeight="1" spans="1:27">
      <c r="A5703" s="62">
        <v>42</v>
      </c>
      <c r="B5703" s="91">
        <v>5743</v>
      </c>
      <c r="C5703" s="154" t="s">
        <v>11492</v>
      </c>
      <c r="D5703" s="154" t="s">
        <v>11449</v>
      </c>
      <c r="E5703" s="154" t="s">
        <v>1978</v>
      </c>
      <c r="F5703" s="154" t="s">
        <v>30</v>
      </c>
      <c r="G5703" s="155" t="s">
        <v>11493</v>
      </c>
      <c r="H5703" s="68">
        <v>163.1</v>
      </c>
      <c r="I5703" s="68">
        <v>61.3</v>
      </c>
      <c r="J5703" s="71">
        <f>IF(F5703="女",IF(H5703=0,0,VLOOKUP(I5703/(H5703*H5703/10000),标准!M$108:N$112,2,TRUE)),IF(H5703=0,0,VLOOKUP(I5703/(H5703*H5703/10000),标准!M$74:N$78,2,TRUE)))</f>
        <v>100</v>
      </c>
      <c r="K5703" s="72">
        <v>2820</v>
      </c>
      <c r="L5703" s="71">
        <f>IF(A5703&lt;43,IF(F5703="女",VLOOKUP(K5703,标准!K$108:L$128,2,TRUE),VLOOKUP(K5703,标准!K$74:L$94,2,TRUE)),IF(F5703="女",VLOOKUP(K5703,标准!K$39:L$59,2,TRUE),VLOOKUP(K5703,标准!K$3:L$23,2,TRUE)))</f>
        <v>40</v>
      </c>
      <c r="M5703" s="68">
        <v>14</v>
      </c>
      <c r="N5703" s="71">
        <f>IF(M5703="",0,IF(A5703&lt;43,IF(F5703="女",VLOOKUP(M5703,标准!C$108:D$128,2,TRUE),VLOOKUP(M5703,标准!C$74:D$94,2,TRUE)),IF(F5703="女",VLOOKUP(M5703,标准!C$39:D$59,2,TRUE),VLOOKUP(M5703,标准!C$3:D$23,2,TRUE))))</f>
        <v>74</v>
      </c>
      <c r="O5703" s="124">
        <v>210</v>
      </c>
      <c r="P5703" s="71">
        <f>IF(A5703&lt;43,IF(F5703="女",VLOOKUP(O5703/100,标准!E$108:F$128,2,TRUE),VLOOKUP(O5703/100,标准!E$74:F$94,2,TRUE)),IF(F5703="女",VLOOKUP(O5703/100,标准!E$39:F$59,2,TRUE),VLOOKUP(O5703/100,标准!E$3:F$23,2,TRUE)))</f>
        <v>60</v>
      </c>
      <c r="Q5703" s="125">
        <v>4.3</v>
      </c>
      <c r="R5703" s="71">
        <f>IF(Q5703=0,0,IF(A5703&lt;43,IF(F5703="女",IF(Q5703="",0,VLOOKUP(Q5703,标准!I$108:J$138,2,TRUE)),IF(Q5703="",0,VLOOKUP(Q5703,标准!I$74:J$104,2,TRUE))),IF(F5703="女",IF(Q5703="",0,VLOOKUP(Q5703,标准!I$39:J$69,2,TRUE)),IF(Q5703="",0,VLOOKUP(Q5703,标准!I$3:J$33,2,TRUE)))))</f>
        <v>60</v>
      </c>
      <c r="S5703" s="126">
        <v>7</v>
      </c>
      <c r="T5703" s="71">
        <f>IF(A5703&lt;43,IF(F5703="女",VLOOKUP(S5703,标准!G$108:H$138,2,TRUE),VLOOKUP(S5703,标准!G$74:H$99,2,TRUE)),IF(F5703="女",VLOOKUP(S5703,标准!G$39:H$69,2,TRUE),VLOOKUP(S5703,标准!G$3:H$28,2,TRUE)))</f>
        <v>30</v>
      </c>
      <c r="U5703" s="127">
        <v>7.5</v>
      </c>
      <c r="V5703" s="71">
        <f>IF(U5703=0,0,IF(A5703&lt;43,IF(F5703="女",IF(U5703="",0,VLOOKUP(U5703,标准!A$108:B$128,2,TRUE)),IF(U5703="",0,VLOOKUP(U5703,标准!A$74:B$94,2,TRUE))),IF(F5703="女",IF(U5703="",0,VLOOKUP(U5703,标准!A$39:B$59,2,TRUE)),IF(U5703="",0,VLOOKUP(U5703,标准!A$3:B$23,2,TRUE)))))</f>
        <v>76</v>
      </c>
      <c r="W5703" s="86">
        <f t="shared" si="89"/>
        <v>64.6</v>
      </c>
      <c r="X5703" s="87">
        <v>3.7</v>
      </c>
      <c r="Y5703" s="87">
        <v>3.7</v>
      </c>
      <c r="Z5703" s="91"/>
      <c r="AA5703" s="92"/>
    </row>
    <row r="5704" customHeight="1" spans="1:27">
      <c r="A5704" s="62">
        <v>42</v>
      </c>
      <c r="B5704" s="91">
        <v>5744</v>
      </c>
      <c r="C5704" s="154" t="s">
        <v>11494</v>
      </c>
      <c r="D5704" s="154" t="s">
        <v>11449</v>
      </c>
      <c r="E5704" s="154" t="s">
        <v>1978</v>
      </c>
      <c r="F5704" s="154" t="s">
        <v>30</v>
      </c>
      <c r="G5704" s="155" t="s">
        <v>11495</v>
      </c>
      <c r="H5704" s="68">
        <v>173.4</v>
      </c>
      <c r="I5704" s="68">
        <v>58.6</v>
      </c>
      <c r="J5704" s="71">
        <f>IF(F5704="女",IF(H5704=0,0,VLOOKUP(I5704/(H5704*H5704/10000),标准!M$108:N$112,2,TRUE)),IF(H5704=0,0,VLOOKUP(I5704/(H5704*H5704/10000),标准!M$74:N$78,2,TRUE)))</f>
        <v>100</v>
      </c>
      <c r="K5704" s="72">
        <v>4735</v>
      </c>
      <c r="L5704" s="71">
        <f>IF(A5704&lt;43,IF(F5704="女",VLOOKUP(K5704,标准!K$108:L$128,2,TRUE),VLOOKUP(K5704,标准!K$74:L$94,2,TRUE)),IF(F5704="女",VLOOKUP(K5704,标准!K$39:L$59,2,TRUE),VLOOKUP(K5704,标准!K$3:L$23,2,TRUE)))</f>
        <v>85</v>
      </c>
      <c r="M5704" s="68">
        <v>7</v>
      </c>
      <c r="N5704" s="71">
        <f>IF(M5704="",0,IF(A5704&lt;43,IF(F5704="女",VLOOKUP(M5704,标准!C$108:D$128,2,TRUE),VLOOKUP(M5704,标准!C$74:D$94,2,TRUE)),IF(F5704="女",VLOOKUP(M5704,标准!C$39:D$59,2,TRUE),VLOOKUP(M5704,标准!C$3:D$23,2,TRUE))))</f>
        <v>64</v>
      </c>
      <c r="O5704" s="124">
        <v>215</v>
      </c>
      <c r="P5704" s="71">
        <f>IF(A5704&lt;43,IF(F5704="女",VLOOKUP(O5704/100,标准!E$108:F$128,2,TRUE),VLOOKUP(O5704/100,标准!E$74:F$94,2,TRUE)),IF(F5704="女",VLOOKUP(O5704/100,标准!E$39:F$59,2,TRUE),VLOOKUP(O5704/100,标准!E$3:F$23,2,TRUE)))</f>
        <v>62</v>
      </c>
      <c r="Q5704" s="125">
        <v>4.02</v>
      </c>
      <c r="R5704" s="71">
        <f>IF(Q5704=0,0,IF(A5704&lt;43,IF(F5704="女",IF(Q5704="",0,VLOOKUP(Q5704,标准!I$108:J$138,2,TRUE)),IF(Q5704="",0,VLOOKUP(Q5704,标准!I$74:J$104,2,TRUE))),IF(F5704="女",IF(Q5704="",0,VLOOKUP(Q5704,标准!I$39:J$69,2,TRUE)),IF(Q5704="",0,VLOOKUP(Q5704,标准!I$3:J$33,2,TRUE)))))</f>
        <v>72</v>
      </c>
      <c r="S5704" s="126">
        <v>2</v>
      </c>
      <c r="T5704" s="71">
        <f>IF(A5704&lt;43,IF(F5704="女",VLOOKUP(S5704,标准!G$108:H$138,2,TRUE),VLOOKUP(S5704,标准!G$74:H$99,2,TRUE)),IF(F5704="女",VLOOKUP(S5704,标准!G$39:H$69,2,TRUE),VLOOKUP(S5704,标准!G$3:H$28,2,TRUE)))</f>
        <v>0</v>
      </c>
      <c r="U5704" s="127">
        <v>7.6</v>
      </c>
      <c r="V5704" s="71">
        <f>IF(U5704=0,0,IF(A5704&lt;43,IF(F5704="女",IF(U5704="",0,VLOOKUP(U5704,标准!A$108:B$128,2,TRUE)),IF(U5704="",0,VLOOKUP(U5704,标准!A$74:B$94,2,TRUE))),IF(F5704="女",IF(U5704="",0,VLOOKUP(U5704,标准!A$39:B$59,2,TRUE)),IF(U5704="",0,VLOOKUP(U5704,标准!A$3:B$23,2,TRUE)))))</f>
        <v>74</v>
      </c>
      <c r="W5704" s="86">
        <f t="shared" si="89"/>
        <v>69.55</v>
      </c>
      <c r="X5704" s="87">
        <v>4.6</v>
      </c>
      <c r="Y5704" s="87">
        <v>4.6</v>
      </c>
      <c r="Z5704" s="91"/>
      <c r="AA5704" s="92"/>
    </row>
    <row r="5705" customHeight="1" spans="1:27">
      <c r="A5705" s="62">
        <v>42</v>
      </c>
      <c r="B5705" s="91">
        <v>5745</v>
      </c>
      <c r="C5705" s="154" t="s">
        <v>11496</v>
      </c>
      <c r="D5705" s="154" t="s">
        <v>11449</v>
      </c>
      <c r="E5705" s="154" t="s">
        <v>1978</v>
      </c>
      <c r="F5705" s="154" t="s">
        <v>30</v>
      </c>
      <c r="G5705" s="155" t="s">
        <v>11497</v>
      </c>
      <c r="H5705" s="68">
        <v>163.7</v>
      </c>
      <c r="I5705" s="68">
        <v>72.7</v>
      </c>
      <c r="J5705" s="71">
        <f>IF(F5705="女",IF(H5705=0,0,VLOOKUP(I5705/(H5705*H5705/10000),标准!M$108:N$112,2,TRUE)),IF(H5705=0,0,VLOOKUP(I5705/(H5705*H5705/10000),标准!M$74:N$78,2,TRUE)))</f>
        <v>80</v>
      </c>
      <c r="K5705" s="72">
        <v>4415</v>
      </c>
      <c r="L5705" s="71">
        <f>IF(A5705&lt;43,IF(F5705="女",VLOOKUP(K5705,标准!K$108:L$128,2,TRUE),VLOOKUP(K5705,标准!K$74:L$94,2,TRUE)),IF(F5705="女",VLOOKUP(K5705,标准!K$39:L$59,2,TRUE),VLOOKUP(K5705,标准!K$3:L$23,2,TRUE)))</f>
        <v>80</v>
      </c>
      <c r="M5705" s="68">
        <v>14</v>
      </c>
      <c r="N5705" s="71">
        <f>IF(M5705="",0,IF(A5705&lt;43,IF(F5705="女",VLOOKUP(M5705,标准!C$108:D$128,2,TRUE),VLOOKUP(M5705,标准!C$74:D$94,2,TRUE)),IF(F5705="女",VLOOKUP(M5705,标准!C$39:D$59,2,TRUE),VLOOKUP(M5705,标准!C$3:D$23,2,TRUE))))</f>
        <v>74</v>
      </c>
      <c r="O5705" s="75"/>
      <c r="P5705" s="71">
        <f>IF(A5705&lt;43,IF(F5705="女",VLOOKUP(O5705/100,标准!E$108:F$128,2,TRUE),VLOOKUP(O5705/100,标准!E$74:F$94,2,TRUE)),IF(F5705="女",VLOOKUP(O5705/100,标准!E$39:F$59,2,TRUE),VLOOKUP(O5705/100,标准!E$3:F$23,2,TRUE)))</f>
        <v>0</v>
      </c>
      <c r="Q5705" s="79"/>
      <c r="R5705" s="71">
        <f>IF(Q5705=0,0,IF(A5705&lt;43,IF(F5705="女",IF(Q5705="",0,VLOOKUP(Q5705,标准!I$108:J$138,2,TRUE)),IF(Q5705="",0,VLOOKUP(Q5705,标准!I$74:J$104,2,TRUE))),IF(F5705="女",IF(Q5705="",0,VLOOKUP(Q5705,标准!I$39:J$69,2,TRUE)),IF(Q5705="",0,VLOOKUP(Q5705,标准!I$3:J$33,2,TRUE)))))</f>
        <v>0</v>
      </c>
      <c r="S5705" s="80"/>
      <c r="T5705" s="71">
        <f>IF(A5705&lt;43,IF(F5705="女",VLOOKUP(S5705,标准!G$108:H$138,2,TRUE),VLOOKUP(S5705,标准!G$74:H$99,2,TRUE)),IF(F5705="女",VLOOKUP(S5705,标准!G$39:H$69,2,TRUE),VLOOKUP(S5705,标准!G$3:H$28,2,TRUE)))</f>
        <v>0</v>
      </c>
      <c r="U5705" s="86"/>
      <c r="V5705" s="71">
        <f>IF(U5705=0,0,IF(A5705&lt;43,IF(F5705="女",IF(U5705="",0,VLOOKUP(U5705,标准!A$108:B$128,2,TRUE)),IF(U5705="",0,VLOOKUP(U5705,标准!A$74:B$94,2,TRUE))),IF(F5705="女",IF(U5705="",0,VLOOKUP(U5705,标准!A$39:B$59,2,TRUE)),IF(U5705="",0,VLOOKUP(U5705,标准!A$3:B$23,2,TRUE)))))</f>
        <v>0</v>
      </c>
      <c r="W5705" s="86">
        <f t="shared" si="89"/>
        <v>31.4</v>
      </c>
      <c r="X5705" s="87">
        <v>3.7</v>
      </c>
      <c r="Y5705" s="87">
        <v>4.3</v>
      </c>
      <c r="Z5705" s="91"/>
      <c r="AA5705" s="92"/>
    </row>
    <row r="5706" customHeight="1" spans="1:27">
      <c r="A5706" s="62">
        <v>42</v>
      </c>
      <c r="B5706" s="91">
        <v>5746</v>
      </c>
      <c r="C5706" s="154" t="s">
        <v>11498</v>
      </c>
      <c r="D5706" s="154" t="s">
        <v>11449</v>
      </c>
      <c r="E5706" s="154" t="s">
        <v>1978</v>
      </c>
      <c r="F5706" s="154" t="s">
        <v>30</v>
      </c>
      <c r="G5706" s="155" t="s">
        <v>11499</v>
      </c>
      <c r="H5706" s="68">
        <v>175.2</v>
      </c>
      <c r="I5706" s="68">
        <v>59</v>
      </c>
      <c r="J5706" s="71">
        <f>IF(F5706="女",IF(H5706=0,0,VLOOKUP(I5706/(H5706*H5706/10000),标准!M$108:N$112,2,TRUE)),IF(H5706=0,0,VLOOKUP(I5706/(H5706*H5706/10000),标准!M$74:N$78,2,TRUE)))</f>
        <v>100</v>
      </c>
      <c r="K5706" s="72">
        <v>4650</v>
      </c>
      <c r="L5706" s="71">
        <f>IF(A5706&lt;43,IF(F5706="女",VLOOKUP(K5706,标准!K$108:L$128,2,TRUE),VLOOKUP(K5706,标准!K$74:L$94,2,TRUE)),IF(F5706="女",VLOOKUP(K5706,标准!K$39:L$59,2,TRUE),VLOOKUP(K5706,标准!K$3:L$23,2,TRUE)))</f>
        <v>85</v>
      </c>
      <c r="M5706" s="68">
        <v>7.5</v>
      </c>
      <c r="N5706" s="71">
        <f>IF(M5706="",0,IF(A5706&lt;43,IF(F5706="女",VLOOKUP(M5706,标准!C$108:D$128,2,TRUE),VLOOKUP(M5706,标准!C$74:D$94,2,TRUE)),IF(F5706="女",VLOOKUP(M5706,标准!C$39:D$59,2,TRUE),VLOOKUP(M5706,标准!C$3:D$23,2,TRUE))))</f>
        <v>64</v>
      </c>
      <c r="O5706" s="124">
        <v>225</v>
      </c>
      <c r="P5706" s="71">
        <f>IF(A5706&lt;43,IF(F5706="女",VLOOKUP(O5706/100,标准!E$108:F$128,2,TRUE),VLOOKUP(O5706/100,标准!E$74:F$94,2,TRUE)),IF(F5706="女",VLOOKUP(O5706/100,标准!E$39:F$59,2,TRUE),VLOOKUP(O5706/100,标准!E$3:F$23,2,TRUE)))</f>
        <v>68</v>
      </c>
      <c r="Q5706" s="125">
        <v>4.47</v>
      </c>
      <c r="R5706" s="71">
        <f>IF(Q5706=0,0,IF(A5706&lt;43,IF(F5706="女",IF(Q5706="",0,VLOOKUP(Q5706,标准!I$108:J$138,2,TRUE)),IF(Q5706="",0,VLOOKUP(Q5706,标准!I$74:J$104,2,TRUE))),IF(F5706="女",IF(Q5706="",0,VLOOKUP(Q5706,标准!I$39:J$69,2,TRUE)),IF(Q5706="",0,VLOOKUP(Q5706,标准!I$3:J$33,2,TRUE)))))</f>
        <v>50</v>
      </c>
      <c r="S5706" s="126">
        <v>2</v>
      </c>
      <c r="T5706" s="71">
        <f>IF(A5706&lt;43,IF(F5706="女",VLOOKUP(S5706,标准!G$108:H$138,2,TRUE),VLOOKUP(S5706,标准!G$74:H$99,2,TRUE)),IF(F5706="女",VLOOKUP(S5706,标准!G$39:H$69,2,TRUE),VLOOKUP(S5706,标准!G$3:H$28,2,TRUE)))</f>
        <v>0</v>
      </c>
      <c r="U5706" s="127">
        <v>7.5</v>
      </c>
      <c r="V5706" s="71">
        <f>IF(U5706=0,0,IF(A5706&lt;43,IF(F5706="女",IF(U5706="",0,VLOOKUP(U5706,标准!A$108:B$128,2,TRUE)),IF(U5706="",0,VLOOKUP(U5706,标准!A$74:B$94,2,TRUE))),IF(F5706="女",IF(U5706="",0,VLOOKUP(U5706,标准!A$39:B$59,2,TRUE)),IF(U5706="",0,VLOOKUP(U5706,标准!A$3:B$23,2,TRUE)))))</f>
        <v>76</v>
      </c>
      <c r="W5706" s="86">
        <f t="shared" si="89"/>
        <v>66.15</v>
      </c>
      <c r="X5706" s="87">
        <v>4.1</v>
      </c>
      <c r="Y5706" s="87">
        <v>3.9</v>
      </c>
      <c r="Z5706" s="91"/>
      <c r="AA5706" s="92"/>
    </row>
    <row r="5707" customHeight="1" spans="1:27">
      <c r="A5707" s="62">
        <v>42</v>
      </c>
      <c r="B5707" s="91">
        <v>5747</v>
      </c>
      <c r="C5707" s="154" t="s">
        <v>11500</v>
      </c>
      <c r="D5707" s="154" t="s">
        <v>11449</v>
      </c>
      <c r="E5707" s="154" t="s">
        <v>1978</v>
      </c>
      <c r="F5707" s="154" t="s">
        <v>30</v>
      </c>
      <c r="G5707" s="155" t="s">
        <v>11501</v>
      </c>
      <c r="H5707" s="68">
        <v>165.7</v>
      </c>
      <c r="I5707" s="68">
        <v>62.9</v>
      </c>
      <c r="J5707" s="71">
        <f>IF(F5707="女",IF(H5707=0,0,VLOOKUP(I5707/(H5707*H5707/10000),标准!M$108:N$112,2,TRUE)),IF(H5707=0,0,VLOOKUP(I5707/(H5707*H5707/10000),标准!M$74:N$78,2,TRUE)))</f>
        <v>100</v>
      </c>
      <c r="K5707" s="72">
        <v>4248</v>
      </c>
      <c r="L5707" s="71">
        <f>IF(A5707&lt;43,IF(F5707="女",VLOOKUP(K5707,标准!K$108:L$128,2,TRUE),VLOOKUP(K5707,标准!K$74:L$94,2,TRUE)),IF(F5707="女",VLOOKUP(K5707,标准!K$39:L$59,2,TRUE),VLOOKUP(K5707,标准!K$3:L$23,2,TRUE)))</f>
        <v>78</v>
      </c>
      <c r="M5707" s="68">
        <v>10.5</v>
      </c>
      <c r="N5707" s="71">
        <f>IF(M5707="",0,IF(A5707&lt;43,IF(F5707="女",VLOOKUP(M5707,标准!C$108:D$128,2,TRUE),VLOOKUP(M5707,标准!C$74:D$94,2,TRUE)),IF(F5707="女",VLOOKUP(M5707,标准!C$39:D$59,2,TRUE),VLOOKUP(M5707,标准!C$3:D$23,2,TRUE))))</f>
        <v>68</v>
      </c>
      <c r="O5707" s="124">
        <v>215</v>
      </c>
      <c r="P5707" s="71">
        <f>IF(A5707&lt;43,IF(F5707="女",VLOOKUP(O5707/100,标准!E$108:F$128,2,TRUE),VLOOKUP(O5707/100,标准!E$74:F$94,2,TRUE)),IF(F5707="女",VLOOKUP(O5707/100,标准!E$39:F$59,2,TRUE),VLOOKUP(O5707/100,标准!E$3:F$23,2,TRUE)))</f>
        <v>62</v>
      </c>
      <c r="Q5707" s="125">
        <v>5.16</v>
      </c>
      <c r="R5707" s="71">
        <f>IF(Q5707=0,0,IF(A5707&lt;43,IF(F5707="女",IF(Q5707="",0,VLOOKUP(Q5707,标准!I$108:J$138,2,TRUE)),IF(Q5707="",0,VLOOKUP(Q5707,标准!I$74:J$104,2,TRUE))),IF(F5707="女",IF(Q5707="",0,VLOOKUP(Q5707,标准!I$39:J$69,2,TRUE)),IF(Q5707="",0,VLOOKUP(Q5707,标准!I$3:J$33,2,TRUE)))))</f>
        <v>30</v>
      </c>
      <c r="S5707" s="126">
        <v>2</v>
      </c>
      <c r="T5707" s="71">
        <f>IF(A5707&lt;43,IF(F5707="女",VLOOKUP(S5707,标准!G$108:H$138,2,TRUE),VLOOKUP(S5707,标准!G$74:H$99,2,TRUE)),IF(F5707="女",VLOOKUP(S5707,标准!G$39:H$69,2,TRUE),VLOOKUP(S5707,标准!G$3:H$28,2,TRUE)))</f>
        <v>0</v>
      </c>
      <c r="U5707" s="127">
        <v>6.9</v>
      </c>
      <c r="V5707" s="71">
        <f>IF(U5707=0,0,IF(A5707&lt;43,IF(F5707="女",IF(U5707="",0,VLOOKUP(U5707,标准!A$108:B$128,2,TRUE)),IF(U5707="",0,VLOOKUP(U5707,标准!A$74:B$94,2,TRUE))),IF(F5707="女",IF(U5707="",0,VLOOKUP(U5707,标准!A$39:B$59,2,TRUE)),IF(U5707="",0,VLOOKUP(U5707,标准!A$3:B$23,2,TRUE)))))</f>
        <v>90</v>
      </c>
      <c r="W5707" s="86">
        <f t="shared" si="89"/>
        <v>63.7</v>
      </c>
      <c r="X5707" s="87">
        <v>3.9</v>
      </c>
      <c r="Y5707" s="87">
        <v>4</v>
      </c>
      <c r="Z5707" s="91"/>
      <c r="AA5707" s="92"/>
    </row>
    <row r="5708" customHeight="1" spans="1:27">
      <c r="A5708" s="62">
        <v>42</v>
      </c>
      <c r="B5708" s="91">
        <v>5748</v>
      </c>
      <c r="C5708" s="154" t="s">
        <v>11502</v>
      </c>
      <c r="D5708" s="154" t="s">
        <v>11449</v>
      </c>
      <c r="E5708" s="154" t="s">
        <v>1978</v>
      </c>
      <c r="F5708" s="154" t="s">
        <v>30</v>
      </c>
      <c r="G5708" s="155" t="s">
        <v>11503</v>
      </c>
      <c r="H5708" s="68">
        <v>172.2</v>
      </c>
      <c r="I5708" s="68">
        <v>91.1</v>
      </c>
      <c r="J5708" s="71">
        <f>IF(F5708="女",IF(H5708=0,0,VLOOKUP(I5708/(H5708*H5708/10000),标准!M$108:N$112,2,TRUE)),IF(H5708=0,0,VLOOKUP(I5708/(H5708*H5708/10000),标准!M$74:N$78,2,TRUE)))</f>
        <v>60</v>
      </c>
      <c r="K5708" s="72">
        <v>4278</v>
      </c>
      <c r="L5708" s="71">
        <f>IF(A5708&lt;43,IF(F5708="女",VLOOKUP(K5708,标准!K$108:L$128,2,TRUE),VLOOKUP(K5708,标准!K$74:L$94,2,TRUE)),IF(F5708="女",VLOOKUP(K5708,标准!K$39:L$59,2,TRUE),VLOOKUP(K5708,标准!K$3:L$23,2,TRUE)))</f>
        <v>78</v>
      </c>
      <c r="M5708" s="68">
        <v>18</v>
      </c>
      <c r="N5708" s="71">
        <f>IF(M5708="",0,IF(A5708&lt;43,IF(F5708="女",VLOOKUP(M5708,标准!C$108:D$128,2,TRUE),VLOOKUP(M5708,标准!C$74:D$94,2,TRUE)),IF(F5708="女",VLOOKUP(M5708,标准!C$39:D$59,2,TRUE),VLOOKUP(M5708,标准!C$3:D$23,2,TRUE))))</f>
        <v>80</v>
      </c>
      <c r="O5708" s="124">
        <v>225</v>
      </c>
      <c r="P5708" s="71">
        <f>IF(A5708&lt;43,IF(F5708="女",VLOOKUP(O5708/100,标准!E$108:F$128,2,TRUE),VLOOKUP(O5708/100,标准!E$74:F$94,2,TRUE)),IF(F5708="女",VLOOKUP(O5708/100,标准!E$39:F$59,2,TRUE),VLOOKUP(O5708/100,标准!E$3:F$23,2,TRUE)))</f>
        <v>68</v>
      </c>
      <c r="Q5708" s="125">
        <v>4.37</v>
      </c>
      <c r="R5708" s="71">
        <f>IF(Q5708=0,0,IF(A5708&lt;43,IF(F5708="女",IF(Q5708="",0,VLOOKUP(Q5708,标准!I$108:J$138,2,TRUE)),IF(Q5708="",0,VLOOKUP(Q5708,标准!I$74:J$104,2,TRUE))),IF(F5708="女",IF(Q5708="",0,VLOOKUP(Q5708,标准!I$39:J$69,2,TRUE)),IF(Q5708="",0,VLOOKUP(Q5708,标准!I$3:J$33,2,TRUE)))))</f>
        <v>50</v>
      </c>
      <c r="S5708" s="126">
        <v>5</v>
      </c>
      <c r="T5708" s="71">
        <f>IF(A5708&lt;43,IF(F5708="女",VLOOKUP(S5708,标准!G$108:H$138,2,TRUE),VLOOKUP(S5708,标准!G$74:H$99,2,TRUE)),IF(F5708="女",VLOOKUP(S5708,标准!G$39:H$69,2,TRUE),VLOOKUP(S5708,标准!G$3:H$28,2,TRUE)))</f>
        <v>10</v>
      </c>
      <c r="U5708" s="127">
        <v>7.5</v>
      </c>
      <c r="V5708" s="71">
        <f>IF(U5708=0,0,IF(A5708&lt;43,IF(F5708="女",IF(U5708="",0,VLOOKUP(U5708,标准!A$108:B$128,2,TRUE)),IF(U5708="",0,VLOOKUP(U5708,标准!A$74:B$94,2,TRUE))),IF(F5708="女",IF(U5708="",0,VLOOKUP(U5708,标准!A$39:B$59,2,TRUE)),IF(U5708="",0,VLOOKUP(U5708,标准!A$3:B$23,2,TRUE)))))</f>
        <v>76</v>
      </c>
      <c r="W5708" s="86">
        <f t="shared" si="89"/>
        <v>61.7</v>
      </c>
      <c r="X5708" s="87">
        <v>4.8</v>
      </c>
      <c r="Y5708" s="87">
        <v>4.2</v>
      </c>
      <c r="Z5708" s="91"/>
      <c r="AA5708" s="92"/>
    </row>
    <row r="5709" customHeight="1" spans="1:27">
      <c r="A5709" s="62">
        <v>42</v>
      </c>
      <c r="B5709" s="91">
        <v>5749</v>
      </c>
      <c r="C5709" s="154" t="s">
        <v>11504</v>
      </c>
      <c r="D5709" s="154" t="s">
        <v>11449</v>
      </c>
      <c r="E5709" s="154" t="s">
        <v>1978</v>
      </c>
      <c r="F5709" s="154" t="s">
        <v>30</v>
      </c>
      <c r="G5709" s="155" t="s">
        <v>11505</v>
      </c>
      <c r="H5709" s="68">
        <v>167.3</v>
      </c>
      <c r="I5709" s="68">
        <v>50.6</v>
      </c>
      <c r="J5709" s="71">
        <f>IF(F5709="女",IF(H5709=0,0,VLOOKUP(I5709/(H5709*H5709/10000),标准!M$108:N$112,2,TRUE)),IF(H5709=0,0,VLOOKUP(I5709/(H5709*H5709/10000),标准!M$74:N$78,2,TRUE)))</f>
        <v>100</v>
      </c>
      <c r="K5709" s="72">
        <v>3809</v>
      </c>
      <c r="L5709" s="71">
        <f>IF(A5709&lt;43,IF(F5709="女",VLOOKUP(K5709,标准!K$108:L$128,2,TRUE),VLOOKUP(K5709,标准!K$74:L$94,2,TRUE)),IF(F5709="女",VLOOKUP(K5709,标准!K$39:L$59,2,TRUE),VLOOKUP(K5709,标准!K$3:L$23,2,TRUE)))</f>
        <v>70</v>
      </c>
      <c r="M5709" s="68">
        <v>4</v>
      </c>
      <c r="N5709" s="71">
        <f>IF(M5709="",0,IF(A5709&lt;43,IF(F5709="女",VLOOKUP(M5709,标准!C$108:D$128,2,TRUE),VLOOKUP(M5709,标准!C$74:D$94,2,TRUE)),IF(F5709="女",VLOOKUP(M5709,标准!C$39:D$59,2,TRUE),VLOOKUP(M5709,标准!C$3:D$23,2,TRUE))))</f>
        <v>60</v>
      </c>
      <c r="O5709" s="124">
        <v>212</v>
      </c>
      <c r="P5709" s="71">
        <f>IF(A5709&lt;43,IF(F5709="女",VLOOKUP(O5709/100,标准!E$108:F$128,2,TRUE),VLOOKUP(O5709/100,标准!E$74:F$94,2,TRUE)),IF(F5709="女",VLOOKUP(O5709/100,标准!E$39:F$59,2,TRUE),VLOOKUP(O5709/100,标准!E$3:F$23,2,TRUE)))</f>
        <v>62</v>
      </c>
      <c r="Q5709" s="125">
        <v>4.41</v>
      </c>
      <c r="R5709" s="71">
        <f>IF(Q5709=0,0,IF(A5709&lt;43,IF(F5709="女",IF(Q5709="",0,VLOOKUP(Q5709,标准!I$108:J$138,2,TRUE)),IF(Q5709="",0,VLOOKUP(Q5709,标准!I$74:J$104,2,TRUE))),IF(F5709="女",IF(Q5709="",0,VLOOKUP(Q5709,标准!I$39:J$69,2,TRUE)),IF(Q5709="",0,VLOOKUP(Q5709,标准!I$3:J$33,2,TRUE)))))</f>
        <v>50</v>
      </c>
      <c r="S5709" s="126">
        <v>9</v>
      </c>
      <c r="T5709" s="71">
        <f>IF(A5709&lt;43,IF(F5709="女",VLOOKUP(S5709,标准!G$108:H$138,2,TRUE),VLOOKUP(S5709,标准!G$74:H$99,2,TRUE)),IF(F5709="女",VLOOKUP(S5709,标准!G$39:H$69,2,TRUE),VLOOKUP(S5709,标准!G$3:H$28,2,TRUE)))</f>
        <v>50</v>
      </c>
      <c r="U5709" s="127">
        <v>7.4</v>
      </c>
      <c r="V5709" s="71">
        <f>IF(U5709=0,0,IF(A5709&lt;43,IF(F5709="女",IF(U5709="",0,VLOOKUP(U5709,标准!A$108:B$128,2,TRUE)),IF(U5709="",0,VLOOKUP(U5709,标准!A$74:B$94,2,TRUE))),IF(F5709="女",IF(U5709="",0,VLOOKUP(U5709,标准!A$39:B$59,2,TRUE)),IF(U5709="",0,VLOOKUP(U5709,标准!A$3:B$23,2,TRUE)))))</f>
        <v>76</v>
      </c>
      <c r="W5709" s="86">
        <f t="shared" si="89"/>
        <v>67.9</v>
      </c>
      <c r="X5709" s="87">
        <v>4.5</v>
      </c>
      <c r="Y5709" s="87">
        <v>4.6</v>
      </c>
      <c r="Z5709" s="91"/>
      <c r="AA5709" s="92"/>
    </row>
    <row r="5710" customHeight="1" spans="1:27">
      <c r="A5710" s="62">
        <v>42</v>
      </c>
      <c r="B5710" s="91">
        <v>5750</v>
      </c>
      <c r="C5710" s="154" t="s">
        <v>11506</v>
      </c>
      <c r="D5710" s="154" t="s">
        <v>11449</v>
      </c>
      <c r="E5710" s="154" t="s">
        <v>1978</v>
      </c>
      <c r="F5710" s="154" t="s">
        <v>30</v>
      </c>
      <c r="G5710" s="155" t="s">
        <v>11507</v>
      </c>
      <c r="H5710" s="68">
        <v>171.3</v>
      </c>
      <c r="I5710" s="68">
        <v>62</v>
      </c>
      <c r="J5710" s="71">
        <f>IF(F5710="女",IF(H5710=0,0,VLOOKUP(I5710/(H5710*H5710/10000),标准!M$108:N$112,2,TRUE)),IF(H5710=0,0,VLOOKUP(I5710/(H5710*H5710/10000),标准!M$74:N$78,2,TRUE)))</f>
        <v>100</v>
      </c>
      <c r="K5710" s="72">
        <v>4476</v>
      </c>
      <c r="L5710" s="71">
        <f>IF(A5710&lt;43,IF(F5710="女",VLOOKUP(K5710,标准!K$108:L$128,2,TRUE),VLOOKUP(K5710,标准!K$74:L$94,2,TRUE)),IF(F5710="女",VLOOKUP(K5710,标准!K$39:L$59,2,TRUE),VLOOKUP(K5710,标准!K$3:L$23,2,TRUE)))</f>
        <v>80</v>
      </c>
      <c r="M5710" s="68">
        <v>24</v>
      </c>
      <c r="N5710" s="71">
        <f>IF(M5710="",0,IF(A5710&lt;43,IF(F5710="女",VLOOKUP(M5710,标准!C$108:D$128,2,TRUE),VLOOKUP(M5710,标准!C$74:D$94,2,TRUE)),IF(F5710="女",VLOOKUP(M5710,标准!C$39:D$59,2,TRUE),VLOOKUP(M5710,标准!C$3:D$23,2,TRUE))))</f>
        <v>95</v>
      </c>
      <c r="O5710" s="124">
        <v>250</v>
      </c>
      <c r="P5710" s="71">
        <f>IF(A5710&lt;43,IF(F5710="女",VLOOKUP(O5710/100,标准!E$108:F$128,2,TRUE),VLOOKUP(O5710/100,标准!E$74:F$94,2,TRUE)),IF(F5710="女",VLOOKUP(O5710/100,标准!E$39:F$59,2,TRUE),VLOOKUP(O5710/100,标准!E$3:F$23,2,TRUE)))</f>
        <v>80</v>
      </c>
      <c r="Q5710" s="125">
        <v>4.22</v>
      </c>
      <c r="R5710" s="71">
        <f>IF(Q5710=0,0,IF(A5710&lt;43,IF(F5710="女",IF(Q5710="",0,VLOOKUP(Q5710,标准!I$108:J$138,2,TRUE)),IF(Q5710="",0,VLOOKUP(Q5710,标准!I$74:J$104,2,TRUE))),IF(F5710="女",IF(Q5710="",0,VLOOKUP(Q5710,标准!I$39:J$69,2,TRUE)),IF(Q5710="",0,VLOOKUP(Q5710,标准!I$3:J$33,2,TRUE)))))</f>
        <v>64</v>
      </c>
      <c r="S5710" s="126">
        <v>7</v>
      </c>
      <c r="T5710" s="71">
        <f>IF(A5710&lt;43,IF(F5710="女",VLOOKUP(S5710,标准!G$108:H$138,2,TRUE),VLOOKUP(S5710,标准!G$74:H$99,2,TRUE)),IF(F5710="女",VLOOKUP(S5710,标准!G$39:H$69,2,TRUE),VLOOKUP(S5710,标准!G$3:H$28,2,TRUE)))</f>
        <v>30</v>
      </c>
      <c r="U5710" s="127">
        <v>7.2</v>
      </c>
      <c r="V5710" s="71">
        <f>IF(U5710=0,0,IF(A5710&lt;43,IF(F5710="女",IF(U5710="",0,VLOOKUP(U5710,标准!A$108:B$128,2,TRUE)),IF(U5710="",0,VLOOKUP(U5710,标准!A$74:B$94,2,TRUE))),IF(F5710="女",IF(U5710="",0,VLOOKUP(U5710,标准!A$39:B$59,2,TRUE)),IF(U5710="",0,VLOOKUP(U5710,标准!A$3:B$23,2,TRUE)))))</f>
        <v>78</v>
      </c>
      <c r="W5710" s="86">
        <f t="shared" si="89"/>
        <v>75.9</v>
      </c>
      <c r="X5710" s="87">
        <v>4.7</v>
      </c>
      <c r="Y5710" s="87">
        <v>4.4</v>
      </c>
      <c r="Z5710" s="91"/>
      <c r="AA5710" s="92"/>
    </row>
    <row r="5711" customHeight="1" spans="1:27">
      <c r="A5711" s="62">
        <v>42</v>
      </c>
      <c r="B5711" s="91">
        <v>5751</v>
      </c>
      <c r="C5711" s="154" t="s">
        <v>11508</v>
      </c>
      <c r="D5711" s="154" t="s">
        <v>11509</v>
      </c>
      <c r="E5711" s="154" t="s">
        <v>1978</v>
      </c>
      <c r="F5711" s="154" t="s">
        <v>30</v>
      </c>
      <c r="G5711" s="155" t="s">
        <v>11510</v>
      </c>
      <c r="H5711" s="68"/>
      <c r="I5711" s="68"/>
      <c r="J5711" s="71">
        <f>IF(F5711="女",IF(H5711=0,0,VLOOKUP(I5711/(H5711*H5711/10000),标准!M$108:N$112,2,TRUE)),IF(H5711=0,0,VLOOKUP(I5711/(H5711*H5711/10000),标准!M$74:N$78,2,TRUE)))</f>
        <v>0</v>
      </c>
      <c r="K5711" s="72"/>
      <c r="L5711" s="71">
        <f>IF(A5711&lt;43,IF(F5711="女",VLOOKUP(K5711,标准!K$108:L$128,2,TRUE),VLOOKUP(K5711,标准!K$74:L$94,2,TRUE)),IF(F5711="女",VLOOKUP(K5711,标准!K$39:L$59,2,TRUE),VLOOKUP(K5711,标准!K$3:L$23,2,TRUE)))</f>
        <v>0</v>
      </c>
      <c r="M5711" s="68">
        <v>0</v>
      </c>
      <c r="N5711" s="71">
        <f>IF(M5711="",0,IF(A5711&lt;43,IF(F5711="女",VLOOKUP(M5711,标准!C$108:D$128,2,TRUE),VLOOKUP(M5711,标准!C$74:D$94,2,TRUE)),IF(F5711="女",VLOOKUP(M5711,标准!C$39:D$59,2,TRUE),VLOOKUP(M5711,标准!C$3:D$23,2,TRUE))))</f>
        <v>20</v>
      </c>
      <c r="O5711" s="75"/>
      <c r="P5711" s="71">
        <f>IF(A5711&lt;43,IF(F5711="女",VLOOKUP(O5711/100,标准!E$108:F$128,2,TRUE),VLOOKUP(O5711/100,标准!E$74:F$94,2,TRUE)),IF(F5711="女",VLOOKUP(O5711/100,标准!E$39:F$59,2,TRUE),VLOOKUP(O5711/100,标准!E$3:F$23,2,TRUE)))</f>
        <v>0</v>
      </c>
      <c r="Q5711" s="79"/>
      <c r="R5711" s="71">
        <f>IF(Q5711=0,0,IF(A5711&lt;43,IF(F5711="女",IF(Q5711="",0,VLOOKUP(Q5711,标准!I$108:J$138,2,TRUE)),IF(Q5711="",0,VLOOKUP(Q5711,标准!I$74:J$104,2,TRUE))),IF(F5711="女",IF(Q5711="",0,VLOOKUP(Q5711,标准!I$39:J$69,2,TRUE)),IF(Q5711="",0,VLOOKUP(Q5711,标准!I$3:J$33,2,TRUE)))))</f>
        <v>0</v>
      </c>
      <c r="S5711" s="80"/>
      <c r="T5711" s="71">
        <f>IF(A5711&lt;43,IF(F5711="女",VLOOKUP(S5711,标准!G$108:H$138,2,TRUE),VLOOKUP(S5711,标准!G$74:H$99,2,TRUE)),IF(F5711="女",VLOOKUP(S5711,标准!G$39:H$69,2,TRUE),VLOOKUP(S5711,标准!G$3:H$28,2,TRUE)))</f>
        <v>0</v>
      </c>
      <c r="U5711" s="86"/>
      <c r="V5711" s="71">
        <f>IF(U5711=0,0,IF(A5711&lt;43,IF(F5711="女",IF(U5711="",0,VLOOKUP(U5711,标准!A$108:B$128,2,TRUE)),IF(U5711="",0,VLOOKUP(U5711,标准!A$74:B$94,2,TRUE))),IF(F5711="女",IF(U5711="",0,VLOOKUP(U5711,标准!A$39:B$59,2,TRUE)),IF(U5711="",0,VLOOKUP(U5711,标准!A$3:B$23,2,TRUE)))))</f>
        <v>0</v>
      </c>
      <c r="W5711" s="86">
        <v>80</v>
      </c>
      <c r="X5711" s="87"/>
      <c r="Y5711" s="87"/>
      <c r="Z5711" s="91"/>
      <c r="AA5711" s="92" t="s">
        <v>32</v>
      </c>
    </row>
    <row r="5712" customHeight="1" spans="1:27">
      <c r="A5712" s="62">
        <v>42</v>
      </c>
      <c r="B5712" s="91">
        <v>5752</v>
      </c>
      <c r="C5712" s="154" t="s">
        <v>11511</v>
      </c>
      <c r="D5712" s="154" t="s">
        <v>11509</v>
      </c>
      <c r="E5712" s="154" t="s">
        <v>1978</v>
      </c>
      <c r="F5712" s="154" t="s">
        <v>30</v>
      </c>
      <c r="G5712" s="155" t="s">
        <v>11512</v>
      </c>
      <c r="H5712" s="68"/>
      <c r="I5712" s="68"/>
      <c r="J5712" s="71">
        <f>IF(F5712="女",IF(H5712=0,0,VLOOKUP(I5712/(H5712*H5712/10000),标准!M$108:N$112,2,TRUE)),IF(H5712=0,0,VLOOKUP(I5712/(H5712*H5712/10000),标准!M$74:N$78,2,TRUE)))</f>
        <v>0</v>
      </c>
      <c r="K5712" s="72"/>
      <c r="L5712" s="71">
        <f>IF(A5712&lt;43,IF(F5712="女",VLOOKUP(K5712,标准!K$108:L$128,2,TRUE),VLOOKUP(K5712,标准!K$74:L$94,2,TRUE)),IF(F5712="女",VLOOKUP(K5712,标准!K$39:L$59,2,TRUE),VLOOKUP(K5712,标准!K$3:L$23,2,TRUE)))</f>
        <v>0</v>
      </c>
      <c r="M5712" s="68">
        <v>0</v>
      </c>
      <c r="N5712" s="71">
        <f>IF(M5712="",0,IF(A5712&lt;43,IF(F5712="女",VLOOKUP(M5712,标准!C$108:D$128,2,TRUE),VLOOKUP(M5712,标准!C$74:D$94,2,TRUE)),IF(F5712="女",VLOOKUP(M5712,标准!C$39:D$59,2,TRUE),VLOOKUP(M5712,标准!C$3:D$23,2,TRUE))))</f>
        <v>20</v>
      </c>
      <c r="O5712" s="75"/>
      <c r="P5712" s="71">
        <f>IF(A5712&lt;43,IF(F5712="女",VLOOKUP(O5712/100,标准!E$108:F$128,2,TRUE),VLOOKUP(O5712/100,标准!E$74:F$94,2,TRUE)),IF(F5712="女",VLOOKUP(O5712/100,标准!E$39:F$59,2,TRUE),VLOOKUP(O5712/100,标准!E$3:F$23,2,TRUE)))</f>
        <v>0</v>
      </c>
      <c r="Q5712" s="79"/>
      <c r="R5712" s="71">
        <f>IF(Q5712=0,0,IF(A5712&lt;43,IF(F5712="女",IF(Q5712="",0,VLOOKUP(Q5712,标准!I$108:J$138,2,TRUE)),IF(Q5712="",0,VLOOKUP(Q5712,标准!I$74:J$104,2,TRUE))),IF(F5712="女",IF(Q5712="",0,VLOOKUP(Q5712,标准!I$39:J$69,2,TRUE)),IF(Q5712="",0,VLOOKUP(Q5712,标准!I$3:J$33,2,TRUE)))))</f>
        <v>0</v>
      </c>
      <c r="S5712" s="80"/>
      <c r="T5712" s="71">
        <f>IF(A5712&lt;43,IF(F5712="女",VLOOKUP(S5712,标准!G$108:H$138,2,TRUE),VLOOKUP(S5712,标准!G$74:H$99,2,TRUE)),IF(F5712="女",VLOOKUP(S5712,标准!G$39:H$69,2,TRUE),VLOOKUP(S5712,标准!G$3:H$28,2,TRUE)))</f>
        <v>0</v>
      </c>
      <c r="U5712" s="86"/>
      <c r="V5712" s="71">
        <f>IF(U5712=0,0,IF(A5712&lt;43,IF(F5712="女",IF(U5712="",0,VLOOKUP(U5712,标准!A$108:B$128,2,TRUE)),IF(U5712="",0,VLOOKUP(U5712,标准!A$74:B$94,2,TRUE))),IF(F5712="女",IF(U5712="",0,VLOOKUP(U5712,标准!A$39:B$59,2,TRUE)),IF(U5712="",0,VLOOKUP(U5712,标准!A$3:B$23,2,TRUE)))))</f>
        <v>0</v>
      </c>
      <c r="W5712" s="86">
        <f t="shared" si="89"/>
        <v>2</v>
      </c>
      <c r="X5712" s="87"/>
      <c r="Y5712" s="87"/>
      <c r="Z5712" s="91"/>
      <c r="AA5712" s="92"/>
    </row>
    <row r="5713" customHeight="1" spans="1:27">
      <c r="A5713" s="62">
        <v>42</v>
      </c>
      <c r="B5713" s="91">
        <v>5753</v>
      </c>
      <c r="C5713" s="154" t="s">
        <v>11513</v>
      </c>
      <c r="D5713" s="154" t="s">
        <v>11509</v>
      </c>
      <c r="E5713" s="154" t="s">
        <v>1978</v>
      </c>
      <c r="F5713" s="154" t="s">
        <v>30</v>
      </c>
      <c r="G5713" s="155" t="s">
        <v>11514</v>
      </c>
      <c r="H5713" s="68">
        <v>161.9</v>
      </c>
      <c r="I5713" s="68">
        <v>47.7</v>
      </c>
      <c r="J5713" s="71">
        <f>IF(F5713="女",IF(H5713=0,0,VLOOKUP(I5713/(H5713*H5713/10000),标准!M$108:N$112,2,TRUE)),IF(H5713=0,0,VLOOKUP(I5713/(H5713*H5713/10000),标准!M$74:N$78,2,TRUE)))</f>
        <v>100</v>
      </c>
      <c r="K5713" s="72">
        <v>3175</v>
      </c>
      <c r="L5713" s="71">
        <f>IF(A5713&lt;43,IF(F5713="女",VLOOKUP(K5713,标准!K$108:L$128,2,TRUE),VLOOKUP(K5713,标准!K$74:L$94,2,TRUE)),IF(F5713="女",VLOOKUP(K5713,标准!K$39:L$59,2,TRUE),VLOOKUP(K5713,标准!K$3:L$23,2,TRUE)))</f>
        <v>60</v>
      </c>
      <c r="M5713" s="68">
        <v>10</v>
      </c>
      <c r="N5713" s="71">
        <f>IF(M5713="",0,IF(A5713&lt;43,IF(F5713="女",VLOOKUP(M5713,标准!C$108:D$128,2,TRUE),VLOOKUP(M5713,标准!C$74:D$94,2,TRUE)),IF(F5713="女",VLOOKUP(M5713,标准!C$39:D$59,2,TRUE),VLOOKUP(M5713,标准!C$3:D$23,2,TRUE))))</f>
        <v>68</v>
      </c>
      <c r="O5713" s="124">
        <v>252</v>
      </c>
      <c r="P5713" s="71">
        <f>IF(A5713&lt;43,IF(F5713="女",VLOOKUP(O5713/100,标准!E$108:F$128,2,TRUE),VLOOKUP(O5713/100,标准!E$74:F$94,2,TRUE)),IF(F5713="女",VLOOKUP(O5713/100,标准!E$39:F$59,2,TRUE),VLOOKUP(O5713/100,标准!E$3:F$23,2,TRUE)))</f>
        <v>80</v>
      </c>
      <c r="Q5713" s="125">
        <v>3.59</v>
      </c>
      <c r="R5713" s="71">
        <f>IF(Q5713=0,0,IF(A5713&lt;43,IF(F5713="女",IF(Q5713="",0,VLOOKUP(Q5713,标准!I$108:J$138,2,TRUE)),IF(Q5713="",0,VLOOKUP(Q5713,标准!I$74:J$104,2,TRUE))),IF(F5713="女",IF(Q5713="",0,VLOOKUP(Q5713,标准!I$39:J$69,2,TRUE)),IF(Q5713="",0,VLOOKUP(Q5713,标准!I$3:J$33,2,TRUE)))))</f>
        <v>72</v>
      </c>
      <c r="S5713" s="126">
        <v>6</v>
      </c>
      <c r="T5713" s="71">
        <f>IF(A5713&lt;43,IF(F5713="女",VLOOKUP(S5713,标准!G$108:H$138,2,TRUE),VLOOKUP(S5713,标准!G$74:H$99,2,TRUE)),IF(F5713="女",VLOOKUP(S5713,标准!G$39:H$69,2,TRUE),VLOOKUP(S5713,标准!G$3:H$28,2,TRUE)))</f>
        <v>20</v>
      </c>
      <c r="U5713" s="127">
        <v>7.3</v>
      </c>
      <c r="V5713" s="71">
        <f>IF(U5713=0,0,IF(A5713&lt;43,IF(F5713="女",IF(U5713="",0,VLOOKUP(U5713,标准!A$108:B$128,2,TRUE)),IF(U5713="",0,VLOOKUP(U5713,标准!A$74:B$94,2,TRUE))),IF(F5713="女",IF(U5713="",0,VLOOKUP(U5713,标准!A$39:B$59,2,TRUE)),IF(U5713="",0,VLOOKUP(U5713,标准!A$3:B$23,2,TRUE)))))</f>
        <v>78</v>
      </c>
      <c r="W5713" s="86">
        <f t="shared" si="89"/>
        <v>70.8</v>
      </c>
      <c r="X5713" s="87">
        <v>4</v>
      </c>
      <c r="Y5713" s="87">
        <v>4.1</v>
      </c>
      <c r="Z5713" s="91"/>
      <c r="AA5713" s="92"/>
    </row>
    <row r="5714" customHeight="1" spans="1:27">
      <c r="A5714" s="62">
        <v>42</v>
      </c>
      <c r="B5714" s="91">
        <v>5754</v>
      </c>
      <c r="C5714" s="154" t="s">
        <v>11515</v>
      </c>
      <c r="D5714" s="154" t="s">
        <v>11509</v>
      </c>
      <c r="E5714" s="154" t="s">
        <v>1978</v>
      </c>
      <c r="F5714" s="154" t="s">
        <v>30</v>
      </c>
      <c r="G5714" s="155" t="s">
        <v>11516</v>
      </c>
      <c r="H5714" s="68">
        <v>163.6</v>
      </c>
      <c r="I5714" s="68">
        <v>70.3</v>
      </c>
      <c r="J5714" s="71">
        <f>IF(F5714="女",IF(H5714=0,0,VLOOKUP(I5714/(H5714*H5714/10000),标准!M$108:N$112,2,TRUE)),IF(H5714=0,0,VLOOKUP(I5714/(H5714*H5714/10000),标准!M$74:N$78,2,TRUE)))</f>
        <v>80</v>
      </c>
      <c r="K5714" s="72">
        <v>3789</v>
      </c>
      <c r="L5714" s="71">
        <f>IF(A5714&lt;43,IF(F5714="女",VLOOKUP(K5714,标准!K$108:L$128,2,TRUE),VLOOKUP(K5714,标准!K$74:L$94,2,TRUE)),IF(F5714="女",VLOOKUP(K5714,标准!K$39:L$59,2,TRUE),VLOOKUP(K5714,标准!K$3:L$23,2,TRUE)))</f>
        <v>70</v>
      </c>
      <c r="M5714" s="68">
        <v>17</v>
      </c>
      <c r="N5714" s="71">
        <f>IF(M5714="",0,IF(A5714&lt;43,IF(F5714="女",VLOOKUP(M5714,标准!C$108:D$128,2,TRUE),VLOOKUP(M5714,标准!C$74:D$94,2,TRUE)),IF(F5714="女",VLOOKUP(M5714,标准!C$39:D$59,2,TRUE),VLOOKUP(M5714,标准!C$3:D$23,2,TRUE))))</f>
        <v>78</v>
      </c>
      <c r="O5714" s="124">
        <v>222</v>
      </c>
      <c r="P5714" s="71">
        <f>IF(A5714&lt;43,IF(F5714="女",VLOOKUP(O5714/100,标准!E$108:F$128,2,TRUE),VLOOKUP(O5714/100,标准!E$74:F$94,2,TRUE)),IF(F5714="女",VLOOKUP(O5714/100,标准!E$39:F$59,2,TRUE),VLOOKUP(O5714/100,标准!E$3:F$23,2,TRUE)))</f>
        <v>66</v>
      </c>
      <c r="Q5714" s="125">
        <v>4.26</v>
      </c>
      <c r="R5714" s="71">
        <f>IF(Q5714=0,0,IF(A5714&lt;43,IF(F5714="女",IF(Q5714="",0,VLOOKUP(Q5714,标准!I$108:J$138,2,TRUE)),IF(Q5714="",0,VLOOKUP(Q5714,标准!I$74:J$104,2,TRUE))),IF(F5714="女",IF(Q5714="",0,VLOOKUP(Q5714,标准!I$39:J$69,2,TRUE)),IF(Q5714="",0,VLOOKUP(Q5714,标准!I$3:J$33,2,TRUE)))))</f>
        <v>62</v>
      </c>
      <c r="S5714" s="126">
        <v>2</v>
      </c>
      <c r="T5714" s="71">
        <f>IF(A5714&lt;43,IF(F5714="女",VLOOKUP(S5714,标准!G$108:H$138,2,TRUE),VLOOKUP(S5714,标准!G$74:H$99,2,TRUE)),IF(F5714="女",VLOOKUP(S5714,标准!G$39:H$69,2,TRUE),VLOOKUP(S5714,标准!G$3:H$28,2,TRUE)))</f>
        <v>0</v>
      </c>
      <c r="U5714" s="127">
        <v>7.1</v>
      </c>
      <c r="V5714" s="71">
        <f>IF(U5714=0,0,IF(A5714&lt;43,IF(F5714="女",IF(U5714="",0,VLOOKUP(U5714,标准!A$108:B$128,2,TRUE)),IF(U5714="",0,VLOOKUP(U5714,标准!A$74:B$94,2,TRUE))),IF(F5714="女",IF(U5714="",0,VLOOKUP(U5714,标准!A$39:B$59,2,TRUE)),IF(U5714="",0,VLOOKUP(U5714,标准!A$3:B$23,2,TRUE)))))</f>
        <v>80</v>
      </c>
      <c r="W5714" s="86">
        <f t="shared" si="89"/>
        <v>65.3</v>
      </c>
      <c r="X5714" s="87">
        <v>4.7</v>
      </c>
      <c r="Y5714" s="87">
        <v>4.8</v>
      </c>
      <c r="Z5714" s="91"/>
      <c r="AA5714" s="92"/>
    </row>
    <row r="5715" customHeight="1" spans="1:27">
      <c r="A5715" s="62">
        <v>42</v>
      </c>
      <c r="B5715" s="91">
        <v>5755</v>
      </c>
      <c r="C5715" s="154" t="s">
        <v>11517</v>
      </c>
      <c r="D5715" s="154" t="s">
        <v>11509</v>
      </c>
      <c r="E5715" s="154" t="s">
        <v>1978</v>
      </c>
      <c r="F5715" s="154" t="s">
        <v>34</v>
      </c>
      <c r="G5715" s="155" t="s">
        <v>11518</v>
      </c>
      <c r="H5715" s="68">
        <v>156.4</v>
      </c>
      <c r="I5715" s="68">
        <v>52.4</v>
      </c>
      <c r="J5715" s="71">
        <f>IF(F5715="女",IF(H5715=0,0,VLOOKUP(I5715/(H5715*H5715/10000),标准!M$108:N$112,2,TRUE)),IF(H5715=0,0,VLOOKUP(I5715/(H5715*H5715/10000),标准!M$74:N$78,2,TRUE)))</f>
        <v>100</v>
      </c>
      <c r="K5715" s="72">
        <v>2500</v>
      </c>
      <c r="L5715" s="71">
        <f>IF(A5715&lt;43,IF(F5715="女",VLOOKUP(K5715,标准!K$108:L$128,2,TRUE),VLOOKUP(K5715,标准!K$74:L$94,2,TRUE)),IF(F5715="女",VLOOKUP(K5715,标准!K$39:L$59,2,TRUE),VLOOKUP(K5715,标准!K$3:L$23,2,TRUE)))</f>
        <v>70</v>
      </c>
      <c r="M5715" s="68">
        <v>18</v>
      </c>
      <c r="N5715" s="71">
        <f>IF(M5715="",0,IF(A5715&lt;43,IF(F5715="女",VLOOKUP(M5715,标准!C$108:D$128,2,TRUE),VLOOKUP(M5715,标准!C$74:D$94,2,TRUE)),IF(F5715="女",VLOOKUP(M5715,标准!C$39:D$59,2,TRUE),VLOOKUP(M5715,标准!C$3:D$23,2,TRUE))))</f>
        <v>78</v>
      </c>
      <c r="O5715" s="124">
        <v>180</v>
      </c>
      <c r="P5715" s="71">
        <f>IF(A5715&lt;43,IF(F5715="女",VLOOKUP(O5715/100,标准!E$108:F$128,2,TRUE),VLOOKUP(O5715/100,标准!E$74:F$94,2,TRUE)),IF(F5715="女",VLOOKUP(O5715/100,标准!E$39:F$59,2,TRUE),VLOOKUP(O5715/100,标准!E$3:F$23,2,TRUE)))</f>
        <v>78</v>
      </c>
      <c r="Q5715" s="125">
        <v>4.26</v>
      </c>
      <c r="R5715" s="71">
        <f>IF(Q5715=0,0,IF(A5715&lt;43,IF(F5715="女",IF(Q5715="",0,VLOOKUP(Q5715,标准!I$108:J$138,2,TRUE)),IF(Q5715="",0,VLOOKUP(Q5715,标准!I$74:J$104,2,TRUE))),IF(F5715="女",IF(Q5715="",0,VLOOKUP(Q5715,标准!I$39:J$69,2,TRUE)),IF(Q5715="",0,VLOOKUP(Q5715,标准!I$3:J$33,2,TRUE)))))</f>
        <v>62</v>
      </c>
      <c r="S5715" s="126">
        <v>53</v>
      </c>
      <c r="T5715" s="71">
        <f>IF(A5715&lt;43,IF(F5715="女",VLOOKUP(S5715,标准!G$108:H$138,2,TRUE),VLOOKUP(S5715,标准!G$74:H$99,2,TRUE)),IF(F5715="女",VLOOKUP(S5715,标准!G$39:H$69,2,TRUE),VLOOKUP(S5715,标准!G$3:H$28,2,TRUE)))</f>
        <v>90</v>
      </c>
      <c r="U5715" s="127">
        <v>8.8</v>
      </c>
      <c r="V5715" s="71">
        <f>IF(U5715=0,0,IF(A5715&lt;43,IF(F5715="女",IF(U5715="",0,VLOOKUP(U5715,标准!A$108:B$128,2,TRUE)),IF(U5715="",0,VLOOKUP(U5715,标准!A$74:B$94,2,TRUE))),IF(F5715="女",IF(U5715="",0,VLOOKUP(U5715,标准!A$39:B$59,2,TRUE)),IF(U5715="",0,VLOOKUP(U5715,标准!A$3:B$23,2,TRUE)))))</f>
        <v>74</v>
      </c>
      <c r="W5715" s="86">
        <f t="shared" si="89"/>
        <v>77.3</v>
      </c>
      <c r="X5715" s="87">
        <v>4.2</v>
      </c>
      <c r="Y5715" s="87">
        <v>4.6</v>
      </c>
      <c r="Z5715" s="91"/>
      <c r="AA5715" s="92"/>
    </row>
    <row r="5716" customHeight="1" spans="1:27">
      <c r="A5716" s="62">
        <v>42</v>
      </c>
      <c r="B5716" s="91">
        <v>5756</v>
      </c>
      <c r="C5716" s="154" t="s">
        <v>11519</v>
      </c>
      <c r="D5716" s="154" t="s">
        <v>11509</v>
      </c>
      <c r="E5716" s="154" t="s">
        <v>1978</v>
      </c>
      <c r="F5716" s="154" t="s">
        <v>30</v>
      </c>
      <c r="G5716" s="155" t="s">
        <v>11520</v>
      </c>
      <c r="H5716" s="68">
        <v>168.4</v>
      </c>
      <c r="I5716" s="68">
        <v>60.2</v>
      </c>
      <c r="J5716" s="71">
        <f>IF(F5716="女",IF(H5716=0,0,VLOOKUP(I5716/(H5716*H5716/10000),标准!M$108:N$112,2,TRUE)),IF(H5716=0,0,VLOOKUP(I5716/(H5716*H5716/10000),标准!M$74:N$78,2,TRUE)))</f>
        <v>100</v>
      </c>
      <c r="K5716" s="72">
        <v>4834</v>
      </c>
      <c r="L5716" s="71">
        <f>IF(A5716&lt;43,IF(F5716="女",VLOOKUP(K5716,标准!K$108:L$128,2,TRUE),VLOOKUP(K5716,标准!K$74:L$94,2,TRUE)),IF(F5716="女",VLOOKUP(K5716,标准!K$39:L$59,2,TRUE),VLOOKUP(K5716,标准!K$3:L$23,2,TRUE)))</f>
        <v>90</v>
      </c>
      <c r="M5716" s="68">
        <v>17.2</v>
      </c>
      <c r="N5716" s="71">
        <f>IF(M5716="",0,IF(A5716&lt;43,IF(F5716="女",VLOOKUP(M5716,标准!C$108:D$128,2,TRUE),VLOOKUP(M5716,标准!C$74:D$94,2,TRUE)),IF(F5716="女",VLOOKUP(M5716,标准!C$39:D$59,2,TRUE),VLOOKUP(M5716,标准!C$3:D$23,2,TRUE))))</f>
        <v>78</v>
      </c>
      <c r="O5716" s="124">
        <v>244</v>
      </c>
      <c r="P5716" s="71">
        <f>IF(A5716&lt;43,IF(F5716="女",VLOOKUP(O5716/100,标准!E$108:F$128,2,TRUE),VLOOKUP(O5716/100,标准!E$74:F$94,2,TRUE)),IF(F5716="女",VLOOKUP(O5716/100,标准!E$39:F$59,2,TRUE),VLOOKUP(O5716/100,标准!E$3:F$23,2,TRUE)))</f>
        <v>78</v>
      </c>
      <c r="Q5716" s="125">
        <v>4.18</v>
      </c>
      <c r="R5716" s="71">
        <f>IF(Q5716=0,0,IF(A5716&lt;43,IF(F5716="女",IF(Q5716="",0,VLOOKUP(Q5716,标准!I$108:J$138,2,TRUE)),IF(Q5716="",0,VLOOKUP(Q5716,标准!I$74:J$104,2,TRUE))),IF(F5716="女",IF(Q5716="",0,VLOOKUP(Q5716,标准!I$39:J$69,2,TRUE)),IF(Q5716="",0,VLOOKUP(Q5716,标准!I$3:J$33,2,TRUE)))))</f>
        <v>64</v>
      </c>
      <c r="S5716" s="126">
        <v>6</v>
      </c>
      <c r="T5716" s="71">
        <f>IF(A5716&lt;43,IF(F5716="女",VLOOKUP(S5716,标准!G$108:H$138,2,TRUE),VLOOKUP(S5716,标准!G$74:H$99,2,TRUE)),IF(F5716="女",VLOOKUP(S5716,标准!G$39:H$69,2,TRUE),VLOOKUP(S5716,标准!G$3:H$28,2,TRUE)))</f>
        <v>20</v>
      </c>
      <c r="U5716" s="127">
        <v>7.1</v>
      </c>
      <c r="V5716" s="71">
        <f>IF(U5716=0,0,IF(A5716&lt;43,IF(F5716="女",IF(U5716="",0,VLOOKUP(U5716,标准!A$108:B$128,2,TRUE)),IF(U5716="",0,VLOOKUP(U5716,标准!A$74:B$94,2,TRUE))),IF(F5716="女",IF(U5716="",0,VLOOKUP(U5716,标准!A$39:B$59,2,TRUE)),IF(U5716="",0,VLOOKUP(U5716,标准!A$3:B$23,2,TRUE)))))</f>
        <v>80</v>
      </c>
      <c r="W5716" s="86">
        <f t="shared" si="89"/>
        <v>74.9</v>
      </c>
      <c r="X5716" s="87">
        <v>3.7</v>
      </c>
      <c r="Y5716" s="87">
        <v>3.7</v>
      </c>
      <c r="Z5716" s="91"/>
      <c r="AA5716" s="92"/>
    </row>
    <row r="5717" customHeight="1" spans="1:27">
      <c r="A5717" s="62">
        <v>42</v>
      </c>
      <c r="B5717" s="91">
        <v>5757</v>
      </c>
      <c r="C5717" s="154" t="s">
        <v>11521</v>
      </c>
      <c r="D5717" s="154" t="s">
        <v>11509</v>
      </c>
      <c r="E5717" s="154" t="s">
        <v>1978</v>
      </c>
      <c r="F5717" s="154" t="s">
        <v>30</v>
      </c>
      <c r="G5717" s="155" t="s">
        <v>11522</v>
      </c>
      <c r="H5717" s="68">
        <v>167.3</v>
      </c>
      <c r="I5717" s="68">
        <v>62.7</v>
      </c>
      <c r="J5717" s="71">
        <f>IF(F5717="女",IF(H5717=0,0,VLOOKUP(I5717/(H5717*H5717/10000),标准!M$108:N$112,2,TRUE)),IF(H5717=0,0,VLOOKUP(I5717/(H5717*H5717/10000),标准!M$74:N$78,2,TRUE)))</f>
        <v>100</v>
      </c>
      <c r="K5717" s="72">
        <v>4337</v>
      </c>
      <c r="L5717" s="71">
        <f>IF(A5717&lt;43,IF(F5717="女",VLOOKUP(K5717,标准!K$108:L$128,2,TRUE),VLOOKUP(K5717,标准!K$74:L$94,2,TRUE)),IF(F5717="女",VLOOKUP(K5717,标准!K$39:L$59,2,TRUE),VLOOKUP(K5717,标准!K$3:L$23,2,TRUE)))</f>
        <v>80</v>
      </c>
      <c r="M5717" s="68">
        <v>17</v>
      </c>
      <c r="N5717" s="71">
        <f>IF(M5717="",0,IF(A5717&lt;43,IF(F5717="女",VLOOKUP(M5717,标准!C$108:D$128,2,TRUE),VLOOKUP(M5717,标准!C$74:D$94,2,TRUE)),IF(F5717="女",VLOOKUP(M5717,标准!C$39:D$59,2,TRUE),VLOOKUP(M5717,标准!C$3:D$23,2,TRUE))))</f>
        <v>78</v>
      </c>
      <c r="O5717" s="124">
        <v>240</v>
      </c>
      <c r="P5717" s="71">
        <f>IF(A5717&lt;43,IF(F5717="女",VLOOKUP(O5717/100,标准!E$108:F$128,2,TRUE),VLOOKUP(O5717/100,标准!E$74:F$94,2,TRUE)),IF(F5717="女",VLOOKUP(O5717/100,标准!E$39:F$59,2,TRUE),VLOOKUP(O5717/100,标准!E$3:F$23,2,TRUE)))</f>
        <v>76</v>
      </c>
      <c r="Q5717" s="125">
        <v>4.59</v>
      </c>
      <c r="R5717" s="71">
        <f>IF(Q5717=0,0,IF(A5717&lt;43,IF(F5717="女",IF(Q5717="",0,VLOOKUP(Q5717,标准!I$108:J$138,2,TRUE)),IF(Q5717="",0,VLOOKUP(Q5717,标准!I$74:J$104,2,TRUE))),IF(F5717="女",IF(Q5717="",0,VLOOKUP(Q5717,标准!I$39:J$69,2,TRUE)),IF(Q5717="",0,VLOOKUP(Q5717,标准!I$3:J$33,2,TRUE)))))</f>
        <v>40</v>
      </c>
      <c r="S5717" s="126">
        <v>2</v>
      </c>
      <c r="T5717" s="71">
        <f>IF(A5717&lt;43,IF(F5717="女",VLOOKUP(S5717,标准!G$108:H$138,2,TRUE),VLOOKUP(S5717,标准!G$74:H$99,2,TRUE)),IF(F5717="女",VLOOKUP(S5717,标准!G$39:H$69,2,TRUE),VLOOKUP(S5717,标准!G$3:H$28,2,TRUE)))</f>
        <v>0</v>
      </c>
      <c r="U5717" s="127">
        <v>7.2</v>
      </c>
      <c r="V5717" s="71">
        <f>IF(U5717=0,0,IF(A5717&lt;43,IF(F5717="女",IF(U5717="",0,VLOOKUP(U5717,标准!A$108:B$128,2,TRUE)),IF(U5717="",0,VLOOKUP(U5717,标准!A$74:B$94,2,TRUE))),IF(F5717="女",IF(U5717="",0,VLOOKUP(U5717,标准!A$39:B$59,2,TRUE)),IF(U5717="",0,VLOOKUP(U5717,标准!A$3:B$23,2,TRUE)))))</f>
        <v>78</v>
      </c>
      <c r="W5717" s="86">
        <f t="shared" si="89"/>
        <v>66</v>
      </c>
      <c r="X5717" s="87">
        <v>4.1</v>
      </c>
      <c r="Y5717" s="87">
        <v>4.1</v>
      </c>
      <c r="Z5717" s="91"/>
      <c r="AA5717" s="92"/>
    </row>
    <row r="5718" customHeight="1" spans="1:27">
      <c r="A5718" s="62">
        <v>42</v>
      </c>
      <c r="B5718" s="91">
        <v>5758</v>
      </c>
      <c r="C5718" s="154" t="s">
        <v>1300</v>
      </c>
      <c r="D5718" s="154" t="s">
        <v>11509</v>
      </c>
      <c r="E5718" s="154" t="s">
        <v>1978</v>
      </c>
      <c r="F5718" s="154" t="s">
        <v>30</v>
      </c>
      <c r="G5718" s="155" t="s">
        <v>11523</v>
      </c>
      <c r="H5718" s="68">
        <v>166.2</v>
      </c>
      <c r="I5718" s="68">
        <v>73.7</v>
      </c>
      <c r="J5718" s="71">
        <f>IF(F5718="女",IF(H5718=0,0,VLOOKUP(I5718/(H5718*H5718/10000),标准!M$108:N$112,2,TRUE)),IF(H5718=0,0,VLOOKUP(I5718/(H5718*H5718/10000),标准!M$74:N$78,2,TRUE)))</f>
        <v>80</v>
      </c>
      <c r="K5718" s="72">
        <v>4224</v>
      </c>
      <c r="L5718" s="71">
        <f>IF(A5718&lt;43,IF(F5718="女",VLOOKUP(K5718,标准!K$108:L$128,2,TRUE),VLOOKUP(K5718,标准!K$74:L$94,2,TRUE)),IF(F5718="女",VLOOKUP(K5718,标准!K$39:L$59,2,TRUE),VLOOKUP(K5718,标准!K$3:L$23,2,TRUE)))</f>
        <v>78</v>
      </c>
      <c r="M5718" s="68">
        <v>24</v>
      </c>
      <c r="N5718" s="71">
        <f>IF(M5718="",0,IF(A5718&lt;43,IF(F5718="女",VLOOKUP(M5718,标准!C$108:D$128,2,TRUE),VLOOKUP(M5718,标准!C$74:D$94,2,TRUE)),IF(F5718="女",VLOOKUP(M5718,标准!C$39:D$59,2,TRUE),VLOOKUP(M5718,标准!C$3:D$23,2,TRUE))))</f>
        <v>95</v>
      </c>
      <c r="O5718" s="124">
        <v>215</v>
      </c>
      <c r="P5718" s="71">
        <f>IF(A5718&lt;43,IF(F5718="女",VLOOKUP(O5718/100,标准!E$108:F$128,2,TRUE),VLOOKUP(O5718/100,标准!E$74:F$94,2,TRUE)),IF(F5718="女",VLOOKUP(O5718/100,标准!E$39:F$59,2,TRUE),VLOOKUP(O5718/100,标准!E$3:F$23,2,TRUE)))</f>
        <v>62</v>
      </c>
      <c r="Q5718" s="125">
        <v>5.01</v>
      </c>
      <c r="R5718" s="71">
        <f>IF(Q5718=0,0,IF(A5718&lt;43,IF(F5718="女",IF(Q5718="",0,VLOOKUP(Q5718,标准!I$108:J$138,2,TRUE)),IF(Q5718="",0,VLOOKUP(Q5718,标准!I$74:J$104,2,TRUE))),IF(F5718="女",IF(Q5718="",0,VLOOKUP(Q5718,标准!I$39:J$69,2,TRUE)),IF(Q5718="",0,VLOOKUP(Q5718,标准!I$3:J$33,2,TRUE)))))</f>
        <v>40</v>
      </c>
      <c r="S5718" s="126">
        <v>2</v>
      </c>
      <c r="T5718" s="71">
        <f>IF(A5718&lt;43,IF(F5718="女",VLOOKUP(S5718,标准!G$108:H$138,2,TRUE),VLOOKUP(S5718,标准!G$74:H$99,2,TRUE)),IF(F5718="女",VLOOKUP(S5718,标准!G$39:H$69,2,TRUE),VLOOKUP(S5718,标准!G$3:H$28,2,TRUE)))</f>
        <v>0</v>
      </c>
      <c r="U5718" s="127">
        <v>7.1</v>
      </c>
      <c r="V5718" s="71">
        <f>IF(U5718=0,0,IF(A5718&lt;43,IF(F5718="女",IF(U5718="",0,VLOOKUP(U5718,标准!A$108:B$128,2,TRUE)),IF(U5718="",0,VLOOKUP(U5718,标准!A$74:B$94,2,TRUE))),IF(F5718="女",IF(U5718="",0,VLOOKUP(U5718,标准!A$39:B$59,2,TRUE)),IF(U5718="",0,VLOOKUP(U5718,标准!A$3:B$23,2,TRUE)))))</f>
        <v>80</v>
      </c>
      <c r="W5718" s="86">
        <f t="shared" si="89"/>
        <v>63.4</v>
      </c>
      <c r="X5718" s="87">
        <v>4.2</v>
      </c>
      <c r="Y5718" s="87">
        <v>4.6</v>
      </c>
      <c r="Z5718" s="91"/>
      <c r="AA5718" s="92"/>
    </row>
    <row r="5719" customHeight="1" spans="1:27">
      <c r="A5719" s="62">
        <v>42</v>
      </c>
      <c r="B5719" s="91">
        <v>5759</v>
      </c>
      <c r="C5719" s="154" t="s">
        <v>11524</v>
      </c>
      <c r="D5719" s="154" t="s">
        <v>11509</v>
      </c>
      <c r="E5719" s="154" t="s">
        <v>1978</v>
      </c>
      <c r="F5719" s="154" t="s">
        <v>30</v>
      </c>
      <c r="G5719" s="155" t="s">
        <v>11525</v>
      </c>
      <c r="H5719" s="68">
        <v>167.3</v>
      </c>
      <c r="I5719" s="68">
        <v>77</v>
      </c>
      <c r="J5719" s="71">
        <f>IF(F5719="女",IF(H5719=0,0,VLOOKUP(I5719/(H5719*H5719/10000),标准!M$108:N$112,2,TRUE)),IF(H5719=0,0,VLOOKUP(I5719/(H5719*H5719/10000),标准!M$74:N$78,2,TRUE)))</f>
        <v>80</v>
      </c>
      <c r="K5719" s="72">
        <v>4082</v>
      </c>
      <c r="L5719" s="71">
        <f>IF(A5719&lt;43,IF(F5719="女",VLOOKUP(K5719,标准!K$108:L$128,2,TRUE),VLOOKUP(K5719,标准!K$74:L$94,2,TRUE)),IF(F5719="女",VLOOKUP(K5719,标准!K$39:L$59,2,TRUE),VLOOKUP(K5719,标准!K$3:L$23,2,TRUE)))</f>
        <v>76</v>
      </c>
      <c r="M5719" s="68">
        <v>29</v>
      </c>
      <c r="N5719" s="71">
        <f>IF(M5719="",0,IF(A5719&lt;43,IF(F5719="女",VLOOKUP(M5719,标准!C$108:D$128,2,TRUE),VLOOKUP(M5719,标准!C$74:D$94,2,TRUE)),IF(F5719="女",VLOOKUP(M5719,标准!C$39:D$59,2,TRUE),VLOOKUP(M5719,标准!C$3:D$23,2,TRUE))))</f>
        <v>100</v>
      </c>
      <c r="O5719" s="124">
        <v>213</v>
      </c>
      <c r="P5719" s="71">
        <f>IF(A5719&lt;43,IF(F5719="女",VLOOKUP(O5719/100,标准!E$108:F$128,2,TRUE),VLOOKUP(O5719/100,标准!E$74:F$94,2,TRUE)),IF(F5719="女",VLOOKUP(O5719/100,标准!E$39:F$59,2,TRUE),VLOOKUP(O5719/100,标准!E$3:F$23,2,TRUE)))</f>
        <v>62</v>
      </c>
      <c r="Q5719" s="125">
        <v>4.1</v>
      </c>
      <c r="R5719" s="71">
        <f>IF(Q5719=0,0,IF(A5719&lt;43,IF(F5719="女",IF(Q5719="",0,VLOOKUP(Q5719,标准!I$108:J$138,2,TRUE)),IF(Q5719="",0,VLOOKUP(Q5719,标准!I$74:J$104,2,TRUE))),IF(F5719="女",IF(Q5719="",0,VLOOKUP(Q5719,标准!I$39:J$69,2,TRUE)),IF(Q5719="",0,VLOOKUP(Q5719,标准!I$3:J$33,2,TRUE)))))</f>
        <v>68</v>
      </c>
      <c r="S5719" s="126">
        <v>2</v>
      </c>
      <c r="T5719" s="71">
        <f>IF(A5719&lt;43,IF(F5719="女",VLOOKUP(S5719,标准!G$108:H$138,2,TRUE),VLOOKUP(S5719,标准!G$74:H$99,2,TRUE)),IF(F5719="女",VLOOKUP(S5719,标准!G$39:H$69,2,TRUE),VLOOKUP(S5719,标准!G$3:H$28,2,TRUE)))</f>
        <v>0</v>
      </c>
      <c r="U5719" s="127">
        <v>7.2</v>
      </c>
      <c r="V5719" s="71">
        <f>IF(U5719=0,0,IF(A5719&lt;43,IF(F5719="女",IF(U5719="",0,VLOOKUP(U5719,标准!A$108:B$128,2,TRUE)),IF(U5719="",0,VLOOKUP(U5719,标准!A$74:B$94,2,TRUE))),IF(F5719="女",IF(U5719="",0,VLOOKUP(U5719,标准!A$39:B$59,2,TRUE)),IF(U5719="",0,VLOOKUP(U5719,标准!A$3:B$23,2,TRUE)))))</f>
        <v>78</v>
      </c>
      <c r="W5719" s="86">
        <f t="shared" si="89"/>
        <v>68.8</v>
      </c>
      <c r="X5719" s="87">
        <v>4.8</v>
      </c>
      <c r="Y5719" s="87">
        <v>3.8</v>
      </c>
      <c r="Z5719" s="91"/>
      <c r="AA5719" s="92"/>
    </row>
    <row r="5720" customHeight="1" spans="1:27">
      <c r="A5720" s="62">
        <v>42</v>
      </c>
      <c r="B5720" s="91">
        <v>5760</v>
      </c>
      <c r="C5720" s="154" t="s">
        <v>11526</v>
      </c>
      <c r="D5720" s="154" t="s">
        <v>11509</v>
      </c>
      <c r="E5720" s="154" t="s">
        <v>1978</v>
      </c>
      <c r="F5720" s="154" t="s">
        <v>30</v>
      </c>
      <c r="G5720" s="155" t="s">
        <v>11527</v>
      </c>
      <c r="H5720" s="68">
        <v>165.7</v>
      </c>
      <c r="I5720" s="68">
        <v>77.7</v>
      </c>
      <c r="J5720" s="71">
        <f>IF(F5720="女",IF(H5720=0,0,VLOOKUP(I5720/(H5720*H5720/10000),标准!M$108:N$112,2,TRUE)),IF(H5720=0,0,VLOOKUP(I5720/(H5720*H5720/10000),标准!M$74:N$78,2,TRUE)))</f>
        <v>60</v>
      </c>
      <c r="K5720" s="72">
        <v>5112</v>
      </c>
      <c r="L5720" s="71">
        <f>IF(A5720&lt;43,IF(F5720="女",VLOOKUP(K5720,标准!K$108:L$128,2,TRUE),VLOOKUP(K5720,标准!K$74:L$94,2,TRUE)),IF(F5720="女",VLOOKUP(K5720,标准!K$39:L$59,2,TRUE),VLOOKUP(K5720,标准!K$3:L$23,2,TRUE)))</f>
        <v>100</v>
      </c>
      <c r="M5720" s="68">
        <v>26.5</v>
      </c>
      <c r="N5720" s="71">
        <f>IF(M5720="",0,IF(A5720&lt;43,IF(F5720="女",VLOOKUP(M5720,标准!C$108:D$128,2,TRUE),VLOOKUP(M5720,标准!C$74:D$94,2,TRUE)),IF(F5720="女",VLOOKUP(M5720,标准!C$39:D$59,2,TRUE),VLOOKUP(M5720,标准!C$3:D$23,2,TRUE))))</f>
        <v>100</v>
      </c>
      <c r="O5720" s="124">
        <v>230</v>
      </c>
      <c r="P5720" s="71">
        <f>IF(A5720&lt;43,IF(F5720="女",VLOOKUP(O5720/100,标准!E$108:F$128,2,TRUE),VLOOKUP(O5720/100,标准!E$74:F$94,2,TRUE)),IF(F5720="女",VLOOKUP(O5720/100,标准!E$39:F$59,2,TRUE),VLOOKUP(O5720/100,标准!E$3:F$23,2,TRUE)))</f>
        <v>70</v>
      </c>
      <c r="Q5720" s="125">
        <v>4.23</v>
      </c>
      <c r="R5720" s="71">
        <f>IF(Q5720=0,0,IF(A5720&lt;43,IF(F5720="女",IF(Q5720="",0,VLOOKUP(Q5720,标准!I$108:J$138,2,TRUE)),IF(Q5720="",0,VLOOKUP(Q5720,标准!I$74:J$104,2,TRUE))),IF(F5720="女",IF(Q5720="",0,VLOOKUP(Q5720,标准!I$39:J$69,2,TRUE)),IF(Q5720="",0,VLOOKUP(Q5720,标准!I$3:J$33,2,TRUE)))))</f>
        <v>62</v>
      </c>
      <c r="S5720" s="126">
        <v>3</v>
      </c>
      <c r="T5720" s="71">
        <f>IF(A5720&lt;43,IF(F5720="女",VLOOKUP(S5720,标准!G$108:H$138,2,TRUE),VLOOKUP(S5720,标准!G$74:H$99,2,TRUE)),IF(F5720="女",VLOOKUP(S5720,标准!G$39:H$69,2,TRUE),VLOOKUP(S5720,标准!G$3:H$28,2,TRUE)))</f>
        <v>0</v>
      </c>
      <c r="U5720" s="127">
        <v>8</v>
      </c>
      <c r="V5720" s="71">
        <f>IF(U5720=0,0,IF(A5720&lt;43,IF(F5720="女",IF(U5720="",0,VLOOKUP(U5720,标准!A$108:B$128,2,TRUE)),IF(U5720="",0,VLOOKUP(U5720,标准!A$74:B$94,2,TRUE))),IF(F5720="女",IF(U5720="",0,VLOOKUP(U5720,标准!A$39:B$59,2,TRUE)),IF(U5720="",0,VLOOKUP(U5720,标准!A$3:B$23,2,TRUE)))))</f>
        <v>70</v>
      </c>
      <c r="W5720" s="86">
        <f t="shared" si="89"/>
        <v>67.4</v>
      </c>
      <c r="X5720" s="87">
        <v>4.6</v>
      </c>
      <c r="Y5720" s="87">
        <v>4.5</v>
      </c>
      <c r="Z5720" s="91"/>
      <c r="AA5720" s="92"/>
    </row>
    <row r="5721" customHeight="1" spans="1:27">
      <c r="A5721" s="62">
        <v>42</v>
      </c>
      <c r="B5721" s="91">
        <v>5761</v>
      </c>
      <c r="C5721" s="154" t="s">
        <v>11528</v>
      </c>
      <c r="D5721" s="154" t="s">
        <v>11509</v>
      </c>
      <c r="E5721" s="154" t="s">
        <v>1978</v>
      </c>
      <c r="F5721" s="154" t="s">
        <v>30</v>
      </c>
      <c r="G5721" s="155" t="s">
        <v>11529</v>
      </c>
      <c r="H5721" s="68">
        <v>170.9</v>
      </c>
      <c r="I5721" s="68">
        <v>76.5</v>
      </c>
      <c r="J5721" s="71">
        <f>IF(F5721="女",IF(H5721=0,0,VLOOKUP(I5721/(H5721*H5721/10000),标准!M$108:N$112,2,TRUE)),IF(H5721=0,0,VLOOKUP(I5721/(H5721*H5721/10000),标准!M$74:N$78,2,TRUE)))</f>
        <v>80</v>
      </c>
      <c r="K5721" s="72">
        <v>4530</v>
      </c>
      <c r="L5721" s="71">
        <f>IF(A5721&lt;43,IF(F5721="女",VLOOKUP(K5721,标准!K$108:L$128,2,TRUE),VLOOKUP(K5721,标准!K$74:L$94,2,TRUE)),IF(F5721="女",VLOOKUP(K5721,标准!K$39:L$59,2,TRUE),VLOOKUP(K5721,标准!K$3:L$23,2,TRUE)))</f>
        <v>80</v>
      </c>
      <c r="M5721" s="68">
        <v>19.5</v>
      </c>
      <c r="N5721" s="71">
        <f>IF(M5721="",0,IF(A5721&lt;43,IF(F5721="女",VLOOKUP(M5721,标准!C$108:D$128,2,TRUE),VLOOKUP(M5721,标准!C$74:D$94,2,TRUE)),IF(F5721="女",VLOOKUP(M5721,标准!C$39:D$59,2,TRUE),VLOOKUP(M5721,标准!C$3:D$23,2,TRUE))))</f>
        <v>85</v>
      </c>
      <c r="O5721" s="124">
        <v>195</v>
      </c>
      <c r="P5721" s="71">
        <f>IF(A5721&lt;43,IF(F5721="女",VLOOKUP(O5721/100,标准!E$108:F$128,2,TRUE),VLOOKUP(O5721/100,标准!E$74:F$94,2,TRUE)),IF(F5721="女",VLOOKUP(O5721/100,标准!E$39:F$59,2,TRUE),VLOOKUP(O5721/100,标准!E$3:F$23,2,TRUE)))</f>
        <v>30</v>
      </c>
      <c r="Q5721" s="125">
        <v>5.04</v>
      </c>
      <c r="R5721" s="71">
        <f>IF(Q5721=0,0,IF(A5721&lt;43,IF(F5721="女",IF(Q5721="",0,VLOOKUP(Q5721,标准!I$108:J$138,2,TRUE)),IF(Q5721="",0,VLOOKUP(Q5721,标准!I$74:J$104,2,TRUE))),IF(F5721="女",IF(Q5721="",0,VLOOKUP(Q5721,标准!I$39:J$69,2,TRUE)),IF(Q5721="",0,VLOOKUP(Q5721,标准!I$3:J$33,2,TRUE)))))</f>
        <v>40</v>
      </c>
      <c r="S5721" s="126">
        <v>2</v>
      </c>
      <c r="T5721" s="71">
        <f>IF(A5721&lt;43,IF(F5721="女",VLOOKUP(S5721,标准!G$108:H$138,2,TRUE),VLOOKUP(S5721,标准!G$74:H$99,2,TRUE)),IF(F5721="女",VLOOKUP(S5721,标准!G$39:H$69,2,TRUE),VLOOKUP(S5721,标准!G$3:H$28,2,TRUE)))</f>
        <v>0</v>
      </c>
      <c r="U5721" s="127">
        <v>8</v>
      </c>
      <c r="V5721" s="71">
        <f>IF(U5721=0,0,IF(A5721&lt;43,IF(F5721="女",IF(U5721="",0,VLOOKUP(U5721,标准!A$108:B$128,2,TRUE)),IF(U5721="",0,VLOOKUP(U5721,标准!A$74:B$94,2,TRUE))),IF(F5721="女",IF(U5721="",0,VLOOKUP(U5721,标准!A$39:B$59,2,TRUE)),IF(U5721="",0,VLOOKUP(U5721,标准!A$3:B$23,2,TRUE)))))</f>
        <v>70</v>
      </c>
      <c r="W5721" s="86">
        <f t="shared" si="89"/>
        <v>57.5</v>
      </c>
      <c r="X5721" s="87">
        <v>3.7</v>
      </c>
      <c r="Y5721" s="87">
        <v>3.7</v>
      </c>
      <c r="Z5721" s="91"/>
      <c r="AA5721" s="92"/>
    </row>
    <row r="5722" customHeight="1" spans="1:27">
      <c r="A5722" s="62">
        <v>42</v>
      </c>
      <c r="B5722" s="91">
        <v>5762</v>
      </c>
      <c r="C5722" s="154" t="s">
        <v>11530</v>
      </c>
      <c r="D5722" s="154" t="s">
        <v>11509</v>
      </c>
      <c r="E5722" s="154" t="s">
        <v>1978</v>
      </c>
      <c r="F5722" s="154" t="s">
        <v>30</v>
      </c>
      <c r="G5722" s="155" t="s">
        <v>11531</v>
      </c>
      <c r="H5722" s="68">
        <v>177.3</v>
      </c>
      <c r="I5722" s="68">
        <v>76.4</v>
      </c>
      <c r="J5722" s="71">
        <f>IF(F5722="女",IF(H5722=0,0,VLOOKUP(I5722/(H5722*H5722/10000),标准!M$108:N$112,2,TRUE)),IF(H5722=0,0,VLOOKUP(I5722/(H5722*H5722/10000),标准!M$74:N$78,2,TRUE)))</f>
        <v>80</v>
      </c>
      <c r="K5722" s="72">
        <v>5883</v>
      </c>
      <c r="L5722" s="71">
        <f>IF(A5722&lt;43,IF(F5722="女",VLOOKUP(K5722,标准!K$108:L$128,2,TRUE),VLOOKUP(K5722,标准!K$74:L$94,2,TRUE)),IF(F5722="女",VLOOKUP(K5722,标准!K$39:L$59,2,TRUE),VLOOKUP(K5722,标准!K$3:L$23,2,TRUE)))</f>
        <v>100</v>
      </c>
      <c r="M5722" s="68">
        <v>28</v>
      </c>
      <c r="N5722" s="71">
        <f>IF(M5722="",0,IF(A5722&lt;43,IF(F5722="女",VLOOKUP(M5722,标准!C$108:D$128,2,TRUE),VLOOKUP(M5722,标准!C$74:D$94,2,TRUE)),IF(F5722="女",VLOOKUP(M5722,标准!C$39:D$59,2,TRUE),VLOOKUP(M5722,标准!C$3:D$23,2,TRUE))))</f>
        <v>100</v>
      </c>
      <c r="O5722" s="124">
        <v>240</v>
      </c>
      <c r="P5722" s="71">
        <f>IF(A5722&lt;43,IF(F5722="女",VLOOKUP(O5722/100,标准!E$108:F$128,2,TRUE),VLOOKUP(O5722/100,标准!E$74:F$94,2,TRUE)),IF(F5722="女",VLOOKUP(O5722/100,标准!E$39:F$59,2,TRUE),VLOOKUP(O5722/100,标准!E$3:F$23,2,TRUE)))</f>
        <v>76</v>
      </c>
      <c r="Q5722" s="125">
        <v>5.04</v>
      </c>
      <c r="R5722" s="71">
        <f>IF(Q5722=0,0,IF(A5722&lt;43,IF(F5722="女",IF(Q5722="",0,VLOOKUP(Q5722,标准!I$108:J$138,2,TRUE)),IF(Q5722="",0,VLOOKUP(Q5722,标准!I$74:J$104,2,TRUE))),IF(F5722="女",IF(Q5722="",0,VLOOKUP(Q5722,标准!I$39:J$69,2,TRUE)),IF(Q5722="",0,VLOOKUP(Q5722,标准!I$3:J$33,2,TRUE)))))</f>
        <v>40</v>
      </c>
      <c r="S5722" s="126">
        <v>6</v>
      </c>
      <c r="T5722" s="71">
        <f>IF(A5722&lt;43,IF(F5722="女",VLOOKUP(S5722,标准!G$108:H$138,2,TRUE),VLOOKUP(S5722,标准!G$74:H$99,2,TRUE)),IF(F5722="女",VLOOKUP(S5722,标准!G$39:H$69,2,TRUE),VLOOKUP(S5722,标准!G$3:H$28,2,TRUE)))</f>
        <v>20</v>
      </c>
      <c r="U5722" s="127">
        <v>7.2</v>
      </c>
      <c r="V5722" s="71">
        <f>IF(U5722=0,0,IF(A5722&lt;43,IF(F5722="女",IF(U5722="",0,VLOOKUP(U5722,标准!A$108:B$128,2,TRUE)),IF(U5722="",0,VLOOKUP(U5722,标准!A$74:B$94,2,TRUE))),IF(F5722="女",IF(U5722="",0,VLOOKUP(U5722,标准!A$39:B$59,2,TRUE)),IF(U5722="",0,VLOOKUP(U5722,标准!A$3:B$23,2,TRUE)))))</f>
        <v>78</v>
      </c>
      <c r="W5722" s="86">
        <f t="shared" si="89"/>
        <v>70.2</v>
      </c>
      <c r="X5722" s="87">
        <v>3.8</v>
      </c>
      <c r="Y5722" s="87">
        <v>3.7</v>
      </c>
      <c r="Z5722" s="91"/>
      <c r="AA5722" s="92"/>
    </row>
    <row r="5723" customHeight="1" spans="1:27">
      <c r="A5723" s="62">
        <v>42</v>
      </c>
      <c r="B5723" s="91">
        <v>5763</v>
      </c>
      <c r="C5723" s="154" t="s">
        <v>11532</v>
      </c>
      <c r="D5723" s="154" t="s">
        <v>11509</v>
      </c>
      <c r="E5723" s="154" t="s">
        <v>1978</v>
      </c>
      <c r="F5723" s="154" t="s">
        <v>30</v>
      </c>
      <c r="G5723" s="155" t="s">
        <v>11533</v>
      </c>
      <c r="H5723" s="68">
        <v>179.7</v>
      </c>
      <c r="I5723" s="68">
        <v>88.8</v>
      </c>
      <c r="J5723" s="71">
        <f>IF(F5723="女",IF(H5723=0,0,VLOOKUP(I5723/(H5723*H5723/10000),标准!M$108:N$112,2,TRUE)),IF(H5723=0,0,VLOOKUP(I5723/(H5723*H5723/10000),标准!M$74:N$78,2,TRUE)))</f>
        <v>80</v>
      </c>
      <c r="K5723" s="72">
        <v>4818</v>
      </c>
      <c r="L5723" s="71">
        <f>IF(A5723&lt;43,IF(F5723="女",VLOOKUP(K5723,标准!K$108:L$128,2,TRUE),VLOOKUP(K5723,标准!K$74:L$94,2,TRUE)),IF(F5723="女",VLOOKUP(K5723,标准!K$39:L$59,2,TRUE),VLOOKUP(K5723,标准!K$3:L$23,2,TRUE)))</f>
        <v>90</v>
      </c>
      <c r="M5723" s="68">
        <v>23.5</v>
      </c>
      <c r="N5723" s="71">
        <f>IF(M5723="",0,IF(A5723&lt;43,IF(F5723="女",VLOOKUP(M5723,标准!C$108:D$128,2,TRUE),VLOOKUP(M5723,标准!C$74:D$94,2,TRUE)),IF(F5723="女",VLOOKUP(M5723,标准!C$39:D$59,2,TRUE),VLOOKUP(M5723,标准!C$3:D$23,2,TRUE))))</f>
        <v>95</v>
      </c>
      <c r="O5723" s="124">
        <v>211</v>
      </c>
      <c r="P5723" s="71">
        <f>IF(A5723&lt;43,IF(F5723="女",VLOOKUP(O5723/100,标准!E$108:F$128,2,TRUE),VLOOKUP(O5723/100,标准!E$74:F$94,2,TRUE)),IF(F5723="女",VLOOKUP(O5723/100,标准!E$39:F$59,2,TRUE),VLOOKUP(O5723/100,标准!E$3:F$23,2,TRUE)))</f>
        <v>60</v>
      </c>
      <c r="Q5723" s="125">
        <v>4.58</v>
      </c>
      <c r="R5723" s="71">
        <f>IF(Q5723=0,0,IF(A5723&lt;43,IF(F5723="女",IF(Q5723="",0,VLOOKUP(Q5723,标准!I$108:J$138,2,TRUE)),IF(Q5723="",0,VLOOKUP(Q5723,标准!I$74:J$104,2,TRUE))),IF(F5723="女",IF(Q5723="",0,VLOOKUP(Q5723,标准!I$39:J$69,2,TRUE)),IF(Q5723="",0,VLOOKUP(Q5723,标准!I$3:J$33,2,TRUE)))))</f>
        <v>40</v>
      </c>
      <c r="S5723" s="126">
        <v>2</v>
      </c>
      <c r="T5723" s="71">
        <f>IF(A5723&lt;43,IF(F5723="女",VLOOKUP(S5723,标准!G$108:H$138,2,TRUE),VLOOKUP(S5723,标准!G$74:H$99,2,TRUE)),IF(F5723="女",VLOOKUP(S5723,标准!G$39:H$69,2,TRUE),VLOOKUP(S5723,标准!G$3:H$28,2,TRUE)))</f>
        <v>0</v>
      </c>
      <c r="U5723" s="127">
        <v>7.9</v>
      </c>
      <c r="V5723" s="71">
        <f>IF(U5723=0,0,IF(A5723&lt;43,IF(F5723="女",IF(U5723="",0,VLOOKUP(U5723,标准!A$108:B$128,2,TRUE)),IF(U5723="",0,VLOOKUP(U5723,标准!A$74:B$94,2,TRUE))),IF(F5723="女",IF(U5723="",0,VLOOKUP(U5723,标准!A$39:B$59,2,TRUE)),IF(U5723="",0,VLOOKUP(U5723,标准!A$3:B$23,2,TRUE)))))</f>
        <v>72</v>
      </c>
      <c r="W5723" s="86">
        <f t="shared" si="89"/>
        <v>63.4</v>
      </c>
      <c r="X5723" s="87">
        <v>4.1</v>
      </c>
      <c r="Y5723" s="87">
        <v>4</v>
      </c>
      <c r="Z5723" s="91"/>
      <c r="AA5723" s="92"/>
    </row>
    <row r="5724" customHeight="1" spans="1:27">
      <c r="A5724" s="62">
        <v>42</v>
      </c>
      <c r="B5724" s="91">
        <v>5764</v>
      </c>
      <c r="C5724" s="154" t="s">
        <v>11534</v>
      </c>
      <c r="D5724" s="154" t="s">
        <v>11509</v>
      </c>
      <c r="E5724" s="154" t="s">
        <v>1978</v>
      </c>
      <c r="F5724" s="154" t="s">
        <v>30</v>
      </c>
      <c r="G5724" s="155" t="s">
        <v>11535</v>
      </c>
      <c r="H5724" s="68"/>
      <c r="I5724" s="68"/>
      <c r="J5724" s="71">
        <f>IF(F5724="女",IF(H5724=0,0,VLOOKUP(I5724/(H5724*H5724/10000),标准!M$108:N$112,2,TRUE)),IF(H5724=0,0,VLOOKUP(I5724/(H5724*H5724/10000),标准!M$74:N$78,2,TRUE)))</f>
        <v>0</v>
      </c>
      <c r="K5724" s="72"/>
      <c r="L5724" s="71">
        <f>IF(A5724&lt;43,IF(F5724="女",VLOOKUP(K5724,标准!K$108:L$128,2,TRUE),VLOOKUP(K5724,标准!K$74:L$94,2,TRUE)),IF(F5724="女",VLOOKUP(K5724,标准!K$39:L$59,2,TRUE),VLOOKUP(K5724,标准!K$3:L$23,2,TRUE)))</f>
        <v>0</v>
      </c>
      <c r="M5724" s="68">
        <v>21</v>
      </c>
      <c r="N5724" s="71">
        <f>IF(M5724="",0,IF(A5724&lt;43,IF(F5724="女",VLOOKUP(M5724,标准!C$108:D$128,2,TRUE),VLOOKUP(M5724,标准!C$74:D$94,2,TRUE)),IF(F5724="女",VLOOKUP(M5724,标准!C$39:D$59,2,TRUE),VLOOKUP(M5724,标准!C$3:D$23,2,TRUE))))</f>
        <v>85</v>
      </c>
      <c r="O5724" s="124">
        <v>210</v>
      </c>
      <c r="P5724" s="71">
        <f>IF(A5724&lt;43,IF(F5724="女",VLOOKUP(O5724/100,标准!E$108:F$128,2,TRUE),VLOOKUP(O5724/100,标准!E$74:F$94,2,TRUE)),IF(F5724="女",VLOOKUP(O5724/100,标准!E$39:F$59,2,TRUE),VLOOKUP(O5724/100,标准!E$3:F$23,2,TRUE)))</f>
        <v>60</v>
      </c>
      <c r="Q5724" s="125"/>
      <c r="R5724" s="71">
        <f>IF(Q5724=0,0,IF(A5724&lt;43,IF(F5724="女",IF(Q5724="",0,VLOOKUP(Q5724,标准!I$108:J$138,2,TRUE)),IF(Q5724="",0,VLOOKUP(Q5724,标准!I$74:J$104,2,TRUE))),IF(F5724="女",IF(Q5724="",0,VLOOKUP(Q5724,标准!I$39:J$69,2,TRUE)),IF(Q5724="",0,VLOOKUP(Q5724,标准!I$3:J$33,2,TRUE)))))</f>
        <v>0</v>
      </c>
      <c r="S5724" s="126">
        <v>4</v>
      </c>
      <c r="T5724" s="71">
        <f>IF(A5724&lt;43,IF(F5724="女",VLOOKUP(S5724,标准!G$108:H$138,2,TRUE),VLOOKUP(S5724,标准!G$74:H$99,2,TRUE)),IF(F5724="女",VLOOKUP(S5724,标准!G$39:H$69,2,TRUE),VLOOKUP(S5724,标准!G$3:H$28,2,TRUE)))</f>
        <v>0</v>
      </c>
      <c r="U5724" s="127">
        <v>7.2</v>
      </c>
      <c r="V5724" s="71">
        <f>IF(U5724=0,0,IF(A5724&lt;43,IF(F5724="女",IF(U5724="",0,VLOOKUP(U5724,标准!A$108:B$128,2,TRUE)),IF(U5724="",0,VLOOKUP(U5724,标准!A$74:B$94,2,TRUE))),IF(F5724="女",IF(U5724="",0,VLOOKUP(U5724,标准!A$39:B$59,2,TRUE)),IF(U5724="",0,VLOOKUP(U5724,标准!A$3:B$23,2,TRUE)))))</f>
        <v>78</v>
      </c>
      <c r="W5724" s="86">
        <v>60</v>
      </c>
      <c r="X5724" s="87"/>
      <c r="Y5724" s="87"/>
      <c r="Z5724" s="91"/>
      <c r="AA5724" s="92" t="s">
        <v>144</v>
      </c>
    </row>
    <row r="5725" customHeight="1" spans="1:27">
      <c r="A5725" s="62">
        <v>42</v>
      </c>
      <c r="B5725" s="91">
        <v>5765</v>
      </c>
      <c r="C5725" s="154" t="s">
        <v>11536</v>
      </c>
      <c r="D5725" s="154" t="s">
        <v>11509</v>
      </c>
      <c r="E5725" s="154" t="s">
        <v>1978</v>
      </c>
      <c r="F5725" s="154" t="s">
        <v>30</v>
      </c>
      <c r="G5725" s="155" t="s">
        <v>11537</v>
      </c>
      <c r="H5725" s="68">
        <v>179.8</v>
      </c>
      <c r="I5725" s="68">
        <v>74.9</v>
      </c>
      <c r="J5725" s="71">
        <f>IF(F5725="女",IF(H5725=0,0,VLOOKUP(I5725/(H5725*H5725/10000),标准!M$108:N$112,2,TRUE)),IF(H5725=0,0,VLOOKUP(I5725/(H5725*H5725/10000),标准!M$74:N$78,2,TRUE)))</f>
        <v>100</v>
      </c>
      <c r="K5725" s="72">
        <v>5828</v>
      </c>
      <c r="L5725" s="71">
        <f>IF(A5725&lt;43,IF(F5725="女",VLOOKUP(K5725,标准!K$108:L$128,2,TRUE),VLOOKUP(K5725,标准!K$74:L$94,2,TRUE)),IF(F5725="女",VLOOKUP(K5725,标准!K$39:L$59,2,TRUE),VLOOKUP(K5725,标准!K$3:L$23,2,TRUE)))</f>
        <v>100</v>
      </c>
      <c r="M5725" s="68">
        <v>17.7</v>
      </c>
      <c r="N5725" s="71">
        <f>IF(M5725="",0,IF(A5725&lt;43,IF(F5725="女",VLOOKUP(M5725,标准!C$108:D$128,2,TRUE),VLOOKUP(M5725,标准!C$74:D$94,2,TRUE)),IF(F5725="女",VLOOKUP(M5725,标准!C$39:D$59,2,TRUE),VLOOKUP(M5725,标准!C$3:D$23,2,TRUE))))</f>
        <v>80</v>
      </c>
      <c r="O5725" s="124">
        <v>230</v>
      </c>
      <c r="P5725" s="71">
        <f>IF(A5725&lt;43,IF(F5725="女",VLOOKUP(O5725/100,标准!E$108:F$128,2,TRUE),VLOOKUP(O5725/100,标准!E$74:F$94,2,TRUE)),IF(F5725="女",VLOOKUP(O5725/100,标准!E$39:F$59,2,TRUE),VLOOKUP(O5725/100,标准!E$3:F$23,2,TRUE)))</f>
        <v>70</v>
      </c>
      <c r="Q5725" s="125">
        <v>3.56</v>
      </c>
      <c r="R5725" s="71">
        <f>IF(Q5725=0,0,IF(A5725&lt;43,IF(F5725="女",IF(Q5725="",0,VLOOKUP(Q5725,标准!I$108:J$138,2,TRUE)),IF(Q5725="",0,VLOOKUP(Q5725,标准!I$74:J$104,2,TRUE))),IF(F5725="女",IF(Q5725="",0,VLOOKUP(Q5725,标准!I$39:J$69,2,TRUE)),IF(Q5725="",0,VLOOKUP(Q5725,标准!I$3:J$33,2,TRUE)))))</f>
        <v>74</v>
      </c>
      <c r="S5725" s="126">
        <v>2</v>
      </c>
      <c r="T5725" s="71">
        <f>IF(A5725&lt;43,IF(F5725="女",VLOOKUP(S5725,标准!G$108:H$138,2,TRUE),VLOOKUP(S5725,标准!G$74:H$99,2,TRUE)),IF(F5725="女",VLOOKUP(S5725,标准!G$39:H$69,2,TRUE),VLOOKUP(S5725,标准!G$3:H$28,2,TRUE)))</f>
        <v>0</v>
      </c>
      <c r="U5725" s="127">
        <v>7.5</v>
      </c>
      <c r="V5725" s="71">
        <f>IF(U5725=0,0,IF(A5725&lt;43,IF(F5725="女",IF(U5725="",0,VLOOKUP(U5725,标准!A$108:B$128,2,TRUE)),IF(U5725="",0,VLOOKUP(U5725,标准!A$74:B$94,2,TRUE))),IF(F5725="女",IF(U5725="",0,VLOOKUP(U5725,标准!A$39:B$59,2,TRUE)),IF(U5725="",0,VLOOKUP(U5725,标准!A$3:B$23,2,TRUE)))))</f>
        <v>76</v>
      </c>
      <c r="W5725" s="86">
        <f t="shared" si="89"/>
        <v>75</v>
      </c>
      <c r="X5725" s="87">
        <v>4.6</v>
      </c>
      <c r="Y5725" s="87">
        <v>3.7</v>
      </c>
      <c r="Z5725" s="91"/>
      <c r="AA5725" s="92"/>
    </row>
    <row r="5726" customHeight="1" spans="1:27">
      <c r="A5726" s="62">
        <v>42</v>
      </c>
      <c r="B5726" s="91">
        <v>5766</v>
      </c>
      <c r="C5726" s="154" t="s">
        <v>11538</v>
      </c>
      <c r="D5726" s="154" t="s">
        <v>11509</v>
      </c>
      <c r="E5726" s="154" t="s">
        <v>1978</v>
      </c>
      <c r="F5726" s="154" t="s">
        <v>30</v>
      </c>
      <c r="G5726" s="155" t="s">
        <v>11539</v>
      </c>
      <c r="H5726" s="68">
        <v>165</v>
      </c>
      <c r="I5726" s="68">
        <v>67.3</v>
      </c>
      <c r="J5726" s="71">
        <f>IF(F5726="女",IF(H5726=0,0,VLOOKUP(I5726/(H5726*H5726/10000),标准!M$108:N$112,2,TRUE)),IF(H5726=0,0,VLOOKUP(I5726/(H5726*H5726/10000),标准!M$74:N$78,2,TRUE)))</f>
        <v>80</v>
      </c>
      <c r="K5726" s="72">
        <v>4388</v>
      </c>
      <c r="L5726" s="71">
        <f>IF(A5726&lt;43,IF(F5726="女",VLOOKUP(K5726,标准!K$108:L$128,2,TRUE),VLOOKUP(K5726,标准!K$74:L$94,2,TRUE)),IF(F5726="女",VLOOKUP(K5726,标准!K$39:L$59,2,TRUE),VLOOKUP(K5726,标准!K$3:L$23,2,TRUE)))</f>
        <v>80</v>
      </c>
      <c r="M5726" s="68">
        <v>14</v>
      </c>
      <c r="N5726" s="71">
        <f>IF(M5726="",0,IF(A5726&lt;43,IF(F5726="女",VLOOKUP(M5726,标准!C$108:D$128,2,TRUE),VLOOKUP(M5726,标准!C$74:D$94,2,TRUE)),IF(F5726="女",VLOOKUP(M5726,标准!C$39:D$59,2,TRUE),VLOOKUP(M5726,标准!C$3:D$23,2,TRUE))))</f>
        <v>74</v>
      </c>
      <c r="O5726" s="124">
        <v>238</v>
      </c>
      <c r="P5726" s="71">
        <f>IF(A5726&lt;43,IF(F5726="女",VLOOKUP(O5726/100,标准!E$108:F$128,2,TRUE),VLOOKUP(O5726/100,标准!E$74:F$94,2,TRUE)),IF(F5726="女",VLOOKUP(O5726/100,标准!E$39:F$59,2,TRUE),VLOOKUP(O5726/100,标准!E$3:F$23,2,TRUE)))</f>
        <v>74</v>
      </c>
      <c r="Q5726" s="125">
        <v>4.09</v>
      </c>
      <c r="R5726" s="71">
        <f>IF(Q5726=0,0,IF(A5726&lt;43,IF(F5726="女",IF(Q5726="",0,VLOOKUP(Q5726,标准!I$108:J$138,2,TRUE)),IF(Q5726="",0,VLOOKUP(Q5726,标准!I$74:J$104,2,TRUE))),IF(F5726="女",IF(Q5726="",0,VLOOKUP(Q5726,标准!I$39:J$69,2,TRUE)),IF(Q5726="",0,VLOOKUP(Q5726,标准!I$3:J$33,2,TRUE)))))</f>
        <v>68</v>
      </c>
      <c r="S5726" s="126">
        <v>19</v>
      </c>
      <c r="T5726" s="71">
        <f>IF(A5726&lt;43,IF(F5726="女",VLOOKUP(S5726,标准!G$108:H$138,2,TRUE),VLOOKUP(S5726,标准!G$74:H$99,2,TRUE)),IF(F5726="女",VLOOKUP(S5726,标准!G$39:H$69,2,TRUE),VLOOKUP(S5726,标准!G$3:H$28,2,TRUE)))</f>
        <v>100</v>
      </c>
      <c r="U5726" s="127">
        <v>6.4</v>
      </c>
      <c r="V5726" s="71">
        <f>IF(U5726=0,0,IF(A5726&lt;43,IF(F5726="女",IF(U5726="",0,VLOOKUP(U5726,标准!A$108:B$128,2,TRUE)),IF(U5726="",0,VLOOKUP(U5726,标准!A$74:B$94,2,TRUE))),IF(F5726="女",IF(U5726="",0,VLOOKUP(U5726,标准!A$39:B$59,2,TRUE)),IF(U5726="",0,VLOOKUP(U5726,标准!A$3:B$23,2,TRUE)))))</f>
        <v>100</v>
      </c>
      <c r="W5726" s="86">
        <f t="shared" si="89"/>
        <v>82.4</v>
      </c>
      <c r="X5726" s="87">
        <v>4.4</v>
      </c>
      <c r="Y5726" s="87">
        <v>4.4</v>
      </c>
      <c r="Z5726" s="91"/>
      <c r="AA5726" s="92"/>
    </row>
    <row r="5727" customHeight="1" spans="1:27">
      <c r="A5727" s="62">
        <v>42</v>
      </c>
      <c r="B5727" s="91">
        <v>5767</v>
      </c>
      <c r="C5727" s="154" t="s">
        <v>11540</v>
      </c>
      <c r="D5727" s="154" t="s">
        <v>11509</v>
      </c>
      <c r="E5727" s="154" t="s">
        <v>1978</v>
      </c>
      <c r="F5727" s="154" t="s">
        <v>30</v>
      </c>
      <c r="G5727" s="155" t="s">
        <v>11541</v>
      </c>
      <c r="H5727" s="68">
        <v>172.1</v>
      </c>
      <c r="I5727" s="68">
        <v>68.3</v>
      </c>
      <c r="J5727" s="71">
        <f>IF(F5727="女",IF(H5727=0,0,VLOOKUP(I5727/(H5727*H5727/10000),标准!M$108:N$112,2,TRUE)),IF(H5727=0,0,VLOOKUP(I5727/(H5727*H5727/10000),标准!M$74:N$78,2,TRUE)))</f>
        <v>100</v>
      </c>
      <c r="K5727" s="72">
        <v>4127</v>
      </c>
      <c r="L5727" s="71">
        <f>IF(A5727&lt;43,IF(F5727="女",VLOOKUP(K5727,标准!K$108:L$128,2,TRUE),VLOOKUP(K5727,标准!K$74:L$94,2,TRUE)),IF(F5727="女",VLOOKUP(K5727,标准!K$39:L$59,2,TRUE),VLOOKUP(K5727,标准!K$3:L$23,2,TRUE)))</f>
        <v>76</v>
      </c>
      <c r="M5727" s="68">
        <v>19.6</v>
      </c>
      <c r="N5727" s="71">
        <f>IF(M5727="",0,IF(A5727&lt;43,IF(F5727="女",VLOOKUP(M5727,标准!C$108:D$128,2,TRUE),VLOOKUP(M5727,标准!C$74:D$94,2,TRUE)),IF(F5727="女",VLOOKUP(M5727,标准!C$39:D$59,2,TRUE),VLOOKUP(M5727,标准!C$3:D$23,2,TRUE))))</f>
        <v>85</v>
      </c>
      <c r="O5727" s="124">
        <v>255</v>
      </c>
      <c r="P5727" s="71">
        <f>IF(A5727&lt;43,IF(F5727="女",VLOOKUP(O5727/100,标准!E$108:F$128,2,TRUE),VLOOKUP(O5727/100,标准!E$74:F$94,2,TRUE)),IF(F5727="女",VLOOKUP(O5727/100,标准!E$39:F$59,2,TRUE),VLOOKUP(O5727/100,标准!E$3:F$23,2,TRUE)))</f>
        <v>80</v>
      </c>
      <c r="Q5727" s="125">
        <v>4.17</v>
      </c>
      <c r="R5727" s="71">
        <f>IF(Q5727=0,0,IF(A5727&lt;43,IF(F5727="女",IF(Q5727="",0,VLOOKUP(Q5727,标准!I$108:J$138,2,TRUE)),IF(Q5727="",0,VLOOKUP(Q5727,标准!I$74:J$104,2,TRUE))),IF(F5727="女",IF(Q5727="",0,VLOOKUP(Q5727,标准!I$39:J$69,2,TRUE)),IF(Q5727="",0,VLOOKUP(Q5727,标准!I$3:J$33,2,TRUE)))))</f>
        <v>66</v>
      </c>
      <c r="S5727" s="126">
        <v>4</v>
      </c>
      <c r="T5727" s="71">
        <f>IF(A5727&lt;43,IF(F5727="女",VLOOKUP(S5727,标准!G$108:H$138,2,TRUE),VLOOKUP(S5727,标准!G$74:H$99,2,TRUE)),IF(F5727="女",VLOOKUP(S5727,标准!G$39:H$69,2,TRUE),VLOOKUP(S5727,标准!G$3:H$28,2,TRUE)))</f>
        <v>0</v>
      </c>
      <c r="U5727" s="127">
        <v>6.7</v>
      </c>
      <c r="V5727" s="71">
        <f>IF(U5727=0,0,IF(A5727&lt;43,IF(F5727="女",IF(U5727="",0,VLOOKUP(U5727,标准!A$108:B$128,2,TRUE)),IF(U5727="",0,VLOOKUP(U5727,标准!A$74:B$94,2,TRUE))),IF(F5727="女",IF(U5727="",0,VLOOKUP(U5727,标准!A$39:B$59,2,TRUE)),IF(U5727="",0,VLOOKUP(U5727,标准!A$3:B$23,2,TRUE)))))</f>
        <v>100</v>
      </c>
      <c r="W5727" s="86">
        <f t="shared" si="89"/>
        <v>76.1</v>
      </c>
      <c r="X5727" s="87">
        <v>3.7</v>
      </c>
      <c r="Y5727" s="87">
        <v>3.7</v>
      </c>
      <c r="Z5727" s="91"/>
      <c r="AA5727" s="92"/>
    </row>
    <row r="5728" customHeight="1" spans="1:27">
      <c r="A5728" s="62">
        <v>42</v>
      </c>
      <c r="B5728" s="91">
        <v>5768</v>
      </c>
      <c r="C5728" s="154" t="s">
        <v>11542</v>
      </c>
      <c r="D5728" s="154" t="s">
        <v>11509</v>
      </c>
      <c r="E5728" s="154" t="s">
        <v>1978</v>
      </c>
      <c r="F5728" s="154" t="s">
        <v>30</v>
      </c>
      <c r="G5728" s="155" t="s">
        <v>11543</v>
      </c>
      <c r="H5728" s="68">
        <v>168.9</v>
      </c>
      <c r="I5728" s="68">
        <v>77.8</v>
      </c>
      <c r="J5728" s="71">
        <f>IF(F5728="女",IF(H5728=0,0,VLOOKUP(I5728/(H5728*H5728/10000),标准!M$108:N$112,2,TRUE)),IF(H5728=0,0,VLOOKUP(I5728/(H5728*H5728/10000),标准!M$74:N$78,2,TRUE)))</f>
        <v>80</v>
      </c>
      <c r="K5728" s="72">
        <v>4494</v>
      </c>
      <c r="L5728" s="71">
        <f>IF(A5728&lt;43,IF(F5728="女",VLOOKUP(K5728,标准!K$108:L$128,2,TRUE),VLOOKUP(K5728,标准!K$74:L$94,2,TRUE)),IF(F5728="女",VLOOKUP(K5728,标准!K$39:L$59,2,TRUE),VLOOKUP(K5728,标准!K$3:L$23,2,TRUE)))</f>
        <v>80</v>
      </c>
      <c r="M5728" s="68">
        <v>10</v>
      </c>
      <c r="N5728" s="71">
        <f>IF(M5728="",0,IF(A5728&lt;43,IF(F5728="女",VLOOKUP(M5728,标准!C$108:D$128,2,TRUE),VLOOKUP(M5728,标准!C$74:D$94,2,TRUE)),IF(F5728="女",VLOOKUP(M5728,标准!C$39:D$59,2,TRUE),VLOOKUP(M5728,标准!C$3:D$23,2,TRUE))))</f>
        <v>68</v>
      </c>
      <c r="O5728" s="124">
        <v>183</v>
      </c>
      <c r="P5728" s="71">
        <f>IF(A5728&lt;43,IF(F5728="女",VLOOKUP(O5728/100,标准!E$108:F$128,2,TRUE),VLOOKUP(O5728/100,标准!E$74:F$94,2,TRUE)),IF(F5728="女",VLOOKUP(O5728/100,标准!E$39:F$59,2,TRUE),VLOOKUP(O5728/100,标准!E$3:F$23,2,TRUE)))</f>
        <v>10</v>
      </c>
      <c r="Q5728" s="125">
        <v>4.29</v>
      </c>
      <c r="R5728" s="71">
        <f>IF(Q5728=0,0,IF(A5728&lt;43,IF(F5728="女",IF(Q5728="",0,VLOOKUP(Q5728,标准!I$108:J$138,2,TRUE)),IF(Q5728="",0,VLOOKUP(Q5728,标准!I$74:J$104,2,TRUE))),IF(F5728="女",IF(Q5728="",0,VLOOKUP(Q5728,标准!I$39:J$69,2,TRUE)),IF(Q5728="",0,VLOOKUP(Q5728,标准!I$3:J$33,2,TRUE)))))</f>
        <v>60</v>
      </c>
      <c r="S5728" s="126">
        <v>2</v>
      </c>
      <c r="T5728" s="71">
        <f>IF(A5728&lt;43,IF(F5728="女",VLOOKUP(S5728,标准!G$108:H$138,2,TRUE),VLOOKUP(S5728,标准!G$74:H$99,2,TRUE)),IF(F5728="女",VLOOKUP(S5728,标准!G$39:H$69,2,TRUE),VLOOKUP(S5728,标准!G$3:H$28,2,TRUE)))</f>
        <v>0</v>
      </c>
      <c r="U5728" s="127">
        <v>7.4</v>
      </c>
      <c r="V5728" s="71">
        <f>IF(U5728=0,0,IF(A5728&lt;43,IF(F5728="女",IF(U5728="",0,VLOOKUP(U5728,标准!A$108:B$128,2,TRUE)),IF(U5728="",0,VLOOKUP(U5728,标准!A$74:B$94,2,TRUE))),IF(F5728="女",IF(U5728="",0,VLOOKUP(U5728,标准!A$39:B$59,2,TRUE)),IF(U5728="",0,VLOOKUP(U5728,标准!A$3:B$23,2,TRUE)))))</f>
        <v>76</v>
      </c>
      <c r="W5728" s="86">
        <f t="shared" si="89"/>
        <v>59</v>
      </c>
      <c r="X5728" s="87">
        <v>3.7</v>
      </c>
      <c r="Y5728" s="87">
        <v>3.7</v>
      </c>
      <c r="Z5728" s="91"/>
      <c r="AA5728" s="92"/>
    </row>
    <row r="5729" customHeight="1" spans="1:27">
      <c r="A5729" s="62">
        <v>42</v>
      </c>
      <c r="B5729" s="91">
        <v>5769</v>
      </c>
      <c r="C5729" s="154" t="s">
        <v>11544</v>
      </c>
      <c r="D5729" s="154" t="s">
        <v>11509</v>
      </c>
      <c r="E5729" s="154" t="s">
        <v>1978</v>
      </c>
      <c r="F5729" s="154" t="s">
        <v>34</v>
      </c>
      <c r="G5729" s="155" t="s">
        <v>11545</v>
      </c>
      <c r="H5729" s="68">
        <v>165.2</v>
      </c>
      <c r="I5729" s="68">
        <v>67.4</v>
      </c>
      <c r="J5729" s="71">
        <f>IF(F5729="女",IF(H5729=0,0,VLOOKUP(I5729/(H5729*H5729/10000),标准!M$108:N$112,2,TRUE)),IF(H5729=0,0,VLOOKUP(I5729/(H5729*H5729/10000),标准!M$74:N$78,2,TRUE)))</f>
        <v>80</v>
      </c>
      <c r="K5729" s="72">
        <v>3413</v>
      </c>
      <c r="L5729" s="71">
        <f>IF(A5729&lt;43,IF(F5729="女",VLOOKUP(K5729,标准!K$108:L$128,2,TRUE),VLOOKUP(K5729,标准!K$74:L$94,2,TRUE)),IF(F5729="女",VLOOKUP(K5729,标准!K$39:L$59,2,TRUE),VLOOKUP(K5729,标准!K$3:L$23,2,TRUE)))</f>
        <v>100</v>
      </c>
      <c r="M5729" s="68">
        <v>20.5</v>
      </c>
      <c r="N5729" s="71">
        <f>IF(M5729="",0,IF(A5729&lt;43,IF(F5729="女",VLOOKUP(M5729,标准!C$108:D$128,2,TRUE),VLOOKUP(M5729,标准!C$74:D$94,2,TRUE)),IF(F5729="女",VLOOKUP(M5729,标准!C$39:D$59,2,TRUE),VLOOKUP(M5729,标准!C$3:D$23,2,TRUE))))</f>
        <v>80</v>
      </c>
      <c r="O5729" s="124">
        <v>170</v>
      </c>
      <c r="P5729" s="71">
        <f>IF(A5729&lt;43,IF(F5729="女",VLOOKUP(O5729/100,标准!E$108:F$128,2,TRUE),VLOOKUP(O5729/100,标准!E$74:F$94,2,TRUE)),IF(F5729="女",VLOOKUP(O5729/100,标准!E$39:F$59,2,TRUE),VLOOKUP(O5729/100,标准!E$3:F$23,2,TRUE)))</f>
        <v>72</v>
      </c>
      <c r="Q5729" s="125">
        <v>4.15</v>
      </c>
      <c r="R5729" s="71">
        <f>IF(Q5729=0,0,IF(A5729&lt;43,IF(F5729="女",IF(Q5729="",0,VLOOKUP(Q5729,标准!I$108:J$138,2,TRUE)),IF(Q5729="",0,VLOOKUP(Q5729,标准!I$74:J$104,2,TRUE))),IF(F5729="女",IF(Q5729="",0,VLOOKUP(Q5729,标准!I$39:J$69,2,TRUE)),IF(Q5729="",0,VLOOKUP(Q5729,标准!I$3:J$33,2,TRUE)))))</f>
        <v>66</v>
      </c>
      <c r="S5729" s="126">
        <v>34</v>
      </c>
      <c r="T5729" s="71">
        <f>IF(A5729&lt;43,IF(F5729="女",VLOOKUP(S5729,标准!G$108:H$138,2,TRUE),VLOOKUP(S5729,标准!G$74:H$99,2,TRUE)),IF(F5729="女",VLOOKUP(S5729,标准!G$39:H$69,2,TRUE),VLOOKUP(S5729,标准!G$3:H$28,2,TRUE)))</f>
        <v>68</v>
      </c>
      <c r="U5729" s="127">
        <v>9</v>
      </c>
      <c r="V5729" s="71">
        <f>IF(U5729=0,0,IF(A5729&lt;43,IF(F5729="女",IF(U5729="",0,VLOOKUP(U5729,标准!A$108:B$128,2,TRUE)),IF(U5729="",0,VLOOKUP(U5729,标准!A$74:B$94,2,TRUE))),IF(F5729="女",IF(U5729="",0,VLOOKUP(U5729,标准!A$39:B$59,2,TRUE)),IF(U5729="",0,VLOOKUP(U5729,标准!A$3:B$23,2,TRUE)))))</f>
        <v>72</v>
      </c>
      <c r="W5729" s="86">
        <f t="shared" si="89"/>
        <v>76.6</v>
      </c>
      <c r="X5729" s="87">
        <v>4.6</v>
      </c>
      <c r="Y5729" s="87">
        <v>4.6</v>
      </c>
      <c r="Z5729" s="91"/>
      <c r="AA5729" s="92"/>
    </row>
    <row r="5730" customHeight="1" spans="1:27">
      <c r="A5730" s="62">
        <v>42</v>
      </c>
      <c r="B5730" s="91">
        <v>5770</v>
      </c>
      <c r="C5730" s="154" t="s">
        <v>11546</v>
      </c>
      <c r="D5730" s="154" t="s">
        <v>11509</v>
      </c>
      <c r="E5730" s="154" t="s">
        <v>1978</v>
      </c>
      <c r="F5730" s="154" t="s">
        <v>34</v>
      </c>
      <c r="G5730" s="155" t="s">
        <v>11547</v>
      </c>
      <c r="H5730" s="68">
        <v>164.3</v>
      </c>
      <c r="I5730" s="68">
        <v>67.4</v>
      </c>
      <c r="J5730" s="71">
        <f>IF(F5730="女",IF(H5730=0,0,VLOOKUP(I5730/(H5730*H5730/10000),标准!M$108:N$112,2,TRUE)),IF(H5730=0,0,VLOOKUP(I5730/(H5730*H5730/10000),标准!M$74:N$78,2,TRUE)))</f>
        <v>80</v>
      </c>
      <c r="K5730" s="72">
        <v>3800</v>
      </c>
      <c r="L5730" s="71">
        <f>IF(A5730&lt;43,IF(F5730="女",VLOOKUP(K5730,标准!K$108:L$128,2,TRUE),VLOOKUP(K5730,标准!K$74:L$94,2,TRUE)),IF(F5730="女",VLOOKUP(K5730,标准!K$39:L$59,2,TRUE),VLOOKUP(K5730,标准!K$3:L$23,2,TRUE)))</f>
        <v>100</v>
      </c>
      <c r="M5730" s="68">
        <v>23.1</v>
      </c>
      <c r="N5730" s="71">
        <f>IF(M5730="",0,IF(A5730&lt;43,IF(F5730="女",VLOOKUP(M5730,标准!C$108:D$128,2,TRUE),VLOOKUP(M5730,标准!C$74:D$94,2,TRUE)),IF(F5730="女",VLOOKUP(M5730,标准!C$39:D$59,2,TRUE),VLOOKUP(M5730,标准!C$3:D$23,2,TRUE))))</f>
        <v>90</v>
      </c>
      <c r="O5730" s="124">
        <v>170</v>
      </c>
      <c r="P5730" s="71">
        <f>IF(A5730&lt;43,IF(F5730="女",VLOOKUP(O5730/100,标准!E$108:F$128,2,TRUE),VLOOKUP(O5730/100,标准!E$74:F$94,2,TRUE)),IF(F5730="女",VLOOKUP(O5730/100,标准!E$39:F$59,2,TRUE),VLOOKUP(O5730/100,标准!E$3:F$23,2,TRUE)))</f>
        <v>72</v>
      </c>
      <c r="Q5730" s="125">
        <v>4.46</v>
      </c>
      <c r="R5730" s="71">
        <f>IF(Q5730=0,0,IF(A5730&lt;43,IF(F5730="女",IF(Q5730="",0,VLOOKUP(Q5730,标准!I$108:J$138,2,TRUE)),IF(Q5730="",0,VLOOKUP(Q5730,标准!I$74:J$104,2,TRUE))),IF(F5730="女",IF(Q5730="",0,VLOOKUP(Q5730,标准!I$39:J$69,2,TRUE)),IF(Q5730="",0,VLOOKUP(Q5730,标准!I$3:J$33,2,TRUE)))))</f>
        <v>40</v>
      </c>
      <c r="S5730" s="126">
        <v>38</v>
      </c>
      <c r="T5730" s="71">
        <f>IF(A5730&lt;43,IF(F5730="女",VLOOKUP(S5730,标准!G$108:H$138,2,TRUE),VLOOKUP(S5730,标准!G$74:H$99,2,TRUE)),IF(F5730="女",VLOOKUP(S5730,标准!G$39:H$69,2,TRUE),VLOOKUP(S5730,标准!G$3:H$28,2,TRUE)))</f>
        <v>72</v>
      </c>
      <c r="U5730" s="127">
        <v>9.8</v>
      </c>
      <c r="V5730" s="71">
        <f>IF(U5730=0,0,IF(A5730&lt;43,IF(F5730="女",IF(U5730="",0,VLOOKUP(U5730,标准!A$108:B$128,2,TRUE)),IF(U5730="",0,VLOOKUP(U5730,标准!A$74:B$94,2,TRUE))),IF(F5730="女",IF(U5730="",0,VLOOKUP(U5730,标准!A$39:B$59,2,TRUE)),IF(U5730="",0,VLOOKUP(U5730,标准!A$3:B$23,2,TRUE)))))</f>
        <v>64</v>
      </c>
      <c r="W5730" s="86">
        <f t="shared" si="89"/>
        <v>71.2</v>
      </c>
      <c r="X5730" s="87">
        <v>5</v>
      </c>
      <c r="Y5730" s="87">
        <v>4.9</v>
      </c>
      <c r="Z5730" s="91"/>
      <c r="AA5730" s="92"/>
    </row>
    <row r="5731" customHeight="1" spans="1:27">
      <c r="A5731" s="62">
        <v>42</v>
      </c>
      <c r="B5731" s="91">
        <v>5771</v>
      </c>
      <c r="C5731" s="154" t="s">
        <v>11548</v>
      </c>
      <c r="D5731" s="154" t="s">
        <v>11509</v>
      </c>
      <c r="E5731" s="154" t="s">
        <v>1978</v>
      </c>
      <c r="F5731" s="154" t="s">
        <v>34</v>
      </c>
      <c r="G5731" s="155" t="s">
        <v>11549</v>
      </c>
      <c r="H5731" s="68">
        <v>163</v>
      </c>
      <c r="I5731" s="68">
        <v>48</v>
      </c>
      <c r="J5731" s="71">
        <f>IF(F5731="女",IF(H5731=0,0,VLOOKUP(I5731/(H5731*H5731/10000),标准!M$108:N$112,2,TRUE)),IF(H5731=0,0,VLOOKUP(I5731/(H5731*H5731/10000),标准!M$74:N$78,2,TRUE)))</f>
        <v>100</v>
      </c>
      <c r="K5731" s="72">
        <v>2718</v>
      </c>
      <c r="L5731" s="71">
        <f>IF(A5731&lt;43,IF(F5731="女",VLOOKUP(K5731,标准!K$108:L$128,2,TRUE),VLOOKUP(K5731,标准!K$74:L$94,2,TRUE)),IF(F5731="女",VLOOKUP(K5731,标准!K$39:L$59,2,TRUE),VLOOKUP(K5731,标准!K$3:L$23,2,TRUE)))</f>
        <v>74</v>
      </c>
      <c r="M5731" s="68">
        <v>21.8</v>
      </c>
      <c r="N5731" s="71">
        <f>IF(M5731="",0,IF(A5731&lt;43,IF(F5731="女",VLOOKUP(M5731,标准!C$108:D$128,2,TRUE),VLOOKUP(M5731,标准!C$74:D$94,2,TRUE)),IF(F5731="女",VLOOKUP(M5731,标准!C$39:D$59,2,TRUE),VLOOKUP(M5731,标准!C$3:D$23,2,TRUE))))</f>
        <v>85</v>
      </c>
      <c r="O5731" s="124">
        <v>210</v>
      </c>
      <c r="P5731" s="71">
        <f>IF(A5731&lt;43,IF(F5731="女",VLOOKUP(O5731/100,标准!E$108:F$128,2,TRUE),VLOOKUP(O5731/100,标准!E$74:F$94,2,TRUE)),IF(F5731="女",VLOOKUP(O5731/100,标准!E$39:F$59,2,TRUE),VLOOKUP(O5731/100,标准!E$3:F$23,2,TRUE)))</f>
        <v>100</v>
      </c>
      <c r="Q5731" s="125">
        <v>3.52</v>
      </c>
      <c r="R5731" s="71">
        <f>IF(Q5731=0,0,IF(A5731&lt;43,IF(F5731="女",IF(Q5731="",0,VLOOKUP(Q5731,标准!I$108:J$138,2,TRUE)),IF(Q5731="",0,VLOOKUP(Q5731,标准!I$74:J$104,2,TRUE))),IF(F5731="女",IF(Q5731="",0,VLOOKUP(Q5731,标准!I$39:J$69,2,TRUE)),IF(Q5731="",0,VLOOKUP(Q5731,标准!I$3:J$33,2,TRUE)))))</f>
        <v>76</v>
      </c>
      <c r="S5731" s="126">
        <v>37</v>
      </c>
      <c r="T5731" s="71">
        <f>IF(A5731&lt;43,IF(F5731="女",VLOOKUP(S5731,标准!G$108:H$138,2,TRUE),VLOOKUP(S5731,标准!G$74:H$99,2,TRUE)),IF(F5731="女",VLOOKUP(S5731,标准!G$39:H$69,2,TRUE),VLOOKUP(S5731,标准!G$3:H$28,2,TRUE)))</f>
        <v>70</v>
      </c>
      <c r="U5731" s="127">
        <v>8.4</v>
      </c>
      <c r="V5731" s="71">
        <f>IF(U5731=0,0,IF(A5731&lt;43,IF(F5731="女",IF(U5731="",0,VLOOKUP(U5731,标准!A$108:B$128,2,TRUE)),IF(U5731="",0,VLOOKUP(U5731,标准!A$74:B$94,2,TRUE))),IF(F5731="女",IF(U5731="",0,VLOOKUP(U5731,标准!A$39:B$59,2,TRUE)),IF(U5731="",0,VLOOKUP(U5731,标准!A$3:B$23,2,TRUE)))))</f>
        <v>78</v>
      </c>
      <c r="W5731" s="86">
        <f t="shared" si="89"/>
        <v>82.4</v>
      </c>
      <c r="X5731" s="87">
        <v>4.2</v>
      </c>
      <c r="Y5731" s="87">
        <v>3.7</v>
      </c>
      <c r="Z5731" s="91"/>
      <c r="AA5731" s="92"/>
    </row>
    <row r="5732" customHeight="1" spans="1:27">
      <c r="A5732" s="62">
        <v>42</v>
      </c>
      <c r="B5732" s="91">
        <v>5772</v>
      </c>
      <c r="C5732" s="154" t="s">
        <v>11550</v>
      </c>
      <c r="D5732" s="154" t="s">
        <v>11509</v>
      </c>
      <c r="E5732" s="154" t="s">
        <v>1978</v>
      </c>
      <c r="F5732" s="154" t="s">
        <v>34</v>
      </c>
      <c r="G5732" s="155" t="s">
        <v>11551</v>
      </c>
      <c r="H5732" s="68">
        <v>152.1</v>
      </c>
      <c r="I5732" s="68">
        <v>50.2</v>
      </c>
      <c r="J5732" s="71">
        <f>IF(F5732="女",IF(H5732=0,0,VLOOKUP(I5732/(H5732*H5732/10000),标准!M$108:N$112,2,TRUE)),IF(H5732=0,0,VLOOKUP(I5732/(H5732*H5732/10000),标准!M$74:N$78,2,TRUE)))</f>
        <v>100</v>
      </c>
      <c r="K5732" s="72">
        <v>3500</v>
      </c>
      <c r="L5732" s="71">
        <f>IF(A5732&lt;43,IF(F5732="女",VLOOKUP(K5732,标准!K$108:L$128,2,TRUE),VLOOKUP(K5732,标准!K$74:L$94,2,TRUE)),IF(F5732="女",VLOOKUP(K5732,标准!K$39:L$59,2,TRUE),VLOOKUP(K5732,标准!K$3:L$23,2,TRUE)))</f>
        <v>100</v>
      </c>
      <c r="M5732" s="68">
        <v>19</v>
      </c>
      <c r="N5732" s="71">
        <f>IF(M5732="",0,IF(A5732&lt;43,IF(F5732="女",VLOOKUP(M5732,标准!C$108:D$128,2,TRUE),VLOOKUP(M5732,标准!C$74:D$94,2,TRUE)),IF(F5732="女",VLOOKUP(M5732,标准!C$39:D$59,2,TRUE),VLOOKUP(M5732,标准!C$3:D$23,2,TRUE))))</f>
        <v>80</v>
      </c>
      <c r="O5732" s="124">
        <v>190</v>
      </c>
      <c r="P5732" s="71">
        <f>IF(A5732&lt;43,IF(F5732="女",VLOOKUP(O5732/100,标准!E$108:F$128,2,TRUE),VLOOKUP(O5732/100,标准!E$74:F$94,2,TRUE)),IF(F5732="女",VLOOKUP(O5732/100,标准!E$39:F$59,2,TRUE),VLOOKUP(O5732/100,标准!E$3:F$23,2,TRUE)))</f>
        <v>85</v>
      </c>
      <c r="Q5732" s="125">
        <v>3.43</v>
      </c>
      <c r="R5732" s="71">
        <f>IF(Q5732=0,0,IF(A5732&lt;43,IF(F5732="女",IF(Q5732="",0,VLOOKUP(Q5732,标准!I$108:J$138,2,TRUE)),IF(Q5732="",0,VLOOKUP(Q5732,标准!I$74:J$104,2,TRUE))),IF(F5732="女",IF(Q5732="",0,VLOOKUP(Q5732,标准!I$39:J$69,2,TRUE)),IF(Q5732="",0,VLOOKUP(Q5732,标准!I$3:J$33,2,TRUE)))))</f>
        <v>80</v>
      </c>
      <c r="S5732" s="126">
        <v>36</v>
      </c>
      <c r="T5732" s="71">
        <f>IF(A5732&lt;43,IF(F5732="女",VLOOKUP(S5732,标准!G$108:H$138,2,TRUE),VLOOKUP(S5732,标准!G$74:H$99,2,TRUE)),IF(F5732="女",VLOOKUP(S5732,标准!G$39:H$69,2,TRUE),VLOOKUP(S5732,标准!G$3:H$28,2,TRUE)))</f>
        <v>70</v>
      </c>
      <c r="U5732" s="127">
        <v>9.1</v>
      </c>
      <c r="V5732" s="71">
        <f>IF(U5732=0,0,IF(A5732&lt;43,IF(F5732="女",IF(U5732="",0,VLOOKUP(U5732,标准!A$108:B$128,2,TRUE)),IF(U5732="",0,VLOOKUP(U5732,标准!A$74:B$94,2,TRUE))),IF(F5732="女",IF(U5732="",0,VLOOKUP(U5732,标准!A$39:B$59,2,TRUE)),IF(U5732="",0,VLOOKUP(U5732,标准!A$3:B$23,2,TRUE)))))</f>
        <v>72</v>
      </c>
      <c r="W5732" s="86">
        <f t="shared" si="89"/>
        <v>83.9</v>
      </c>
      <c r="X5732" s="87">
        <v>4.2</v>
      </c>
      <c r="Y5732" s="87">
        <v>4.3</v>
      </c>
      <c r="Z5732" s="91"/>
      <c r="AA5732" s="92"/>
    </row>
    <row r="5733" customHeight="1" spans="1:27">
      <c r="A5733" s="62">
        <v>42</v>
      </c>
      <c r="B5733" s="91">
        <v>5773</v>
      </c>
      <c r="C5733" s="154" t="s">
        <v>11552</v>
      </c>
      <c r="D5733" s="154" t="s">
        <v>11509</v>
      </c>
      <c r="E5733" s="154" t="s">
        <v>1978</v>
      </c>
      <c r="F5733" s="154" t="s">
        <v>30</v>
      </c>
      <c r="G5733" s="155" t="s">
        <v>11553</v>
      </c>
      <c r="H5733" s="68">
        <v>168.8</v>
      </c>
      <c r="I5733" s="68">
        <v>85.2</v>
      </c>
      <c r="J5733" s="71">
        <f>IF(F5733="女",IF(H5733=0,0,VLOOKUP(I5733/(H5733*H5733/10000),标准!M$108:N$112,2,TRUE)),IF(H5733=0,0,VLOOKUP(I5733/(H5733*H5733/10000),标准!M$74:N$78,2,TRUE)))</f>
        <v>60</v>
      </c>
      <c r="K5733" s="72">
        <v>4517</v>
      </c>
      <c r="L5733" s="71">
        <f>IF(A5733&lt;43,IF(F5733="女",VLOOKUP(K5733,标准!K$108:L$128,2,TRUE),VLOOKUP(K5733,标准!K$74:L$94,2,TRUE)),IF(F5733="女",VLOOKUP(K5733,标准!K$39:L$59,2,TRUE),VLOOKUP(K5733,标准!K$3:L$23,2,TRUE)))</f>
        <v>80</v>
      </c>
      <c r="M5733" s="68">
        <v>3.3</v>
      </c>
      <c r="N5733" s="71">
        <f>IF(M5733="",0,IF(A5733&lt;43,IF(F5733="女",VLOOKUP(M5733,标准!C$108:D$128,2,TRUE),VLOOKUP(M5733,标准!C$74:D$94,2,TRUE)),IF(F5733="女",VLOOKUP(M5733,标准!C$39:D$59,2,TRUE),VLOOKUP(M5733,标准!C$3:D$23,2,TRUE))))</f>
        <v>50</v>
      </c>
      <c r="O5733" s="124">
        <v>195</v>
      </c>
      <c r="P5733" s="71">
        <f>IF(A5733&lt;43,IF(F5733="女",VLOOKUP(O5733/100,标准!E$108:F$128,2,TRUE),VLOOKUP(O5733/100,标准!E$74:F$94,2,TRUE)),IF(F5733="女",VLOOKUP(O5733/100,标准!E$39:F$59,2,TRUE),VLOOKUP(O5733/100,标准!E$3:F$23,2,TRUE)))</f>
        <v>30</v>
      </c>
      <c r="Q5733" s="125">
        <v>5.04</v>
      </c>
      <c r="R5733" s="71">
        <f>IF(Q5733=0,0,IF(A5733&lt;43,IF(F5733="女",IF(Q5733="",0,VLOOKUP(Q5733,标准!I$108:J$138,2,TRUE)),IF(Q5733="",0,VLOOKUP(Q5733,标准!I$74:J$104,2,TRUE))),IF(F5733="女",IF(Q5733="",0,VLOOKUP(Q5733,标准!I$39:J$69,2,TRUE)),IF(Q5733="",0,VLOOKUP(Q5733,标准!I$3:J$33,2,TRUE)))))</f>
        <v>40</v>
      </c>
      <c r="S5733" s="126">
        <v>2</v>
      </c>
      <c r="T5733" s="71">
        <f>IF(A5733&lt;43,IF(F5733="女",VLOOKUP(S5733,标准!G$108:H$138,2,TRUE),VLOOKUP(S5733,标准!G$74:H$99,2,TRUE)),IF(F5733="女",VLOOKUP(S5733,标准!G$39:H$69,2,TRUE),VLOOKUP(S5733,标准!G$3:H$28,2,TRUE)))</f>
        <v>0</v>
      </c>
      <c r="U5733" s="127">
        <v>7.6</v>
      </c>
      <c r="V5733" s="71">
        <f>IF(U5733=0,0,IF(A5733&lt;43,IF(F5733="女",IF(U5733="",0,VLOOKUP(U5733,标准!A$108:B$128,2,TRUE)),IF(U5733="",0,VLOOKUP(U5733,标准!A$74:B$94,2,TRUE))),IF(F5733="女",IF(U5733="",0,VLOOKUP(U5733,标准!A$39:B$59,2,TRUE)),IF(U5733="",0,VLOOKUP(U5733,标准!A$3:B$23,2,TRUE)))))</f>
        <v>74</v>
      </c>
      <c r="W5733" s="86">
        <f t="shared" si="89"/>
        <v>51.8</v>
      </c>
      <c r="X5733" s="87">
        <v>4.6</v>
      </c>
      <c r="Y5733" s="87">
        <v>4.8</v>
      </c>
      <c r="Z5733" s="91"/>
      <c r="AA5733" s="92"/>
    </row>
    <row r="5734" customHeight="1" spans="1:27">
      <c r="A5734" s="62">
        <v>42</v>
      </c>
      <c r="B5734" s="91">
        <v>5774</v>
      </c>
      <c r="C5734" s="154" t="s">
        <v>11554</v>
      </c>
      <c r="D5734" s="154" t="s">
        <v>11509</v>
      </c>
      <c r="E5734" s="154" t="s">
        <v>1978</v>
      </c>
      <c r="F5734" s="154" t="s">
        <v>30</v>
      </c>
      <c r="G5734" s="155" t="s">
        <v>11555</v>
      </c>
      <c r="H5734" s="68">
        <v>173.8</v>
      </c>
      <c r="I5734" s="68">
        <v>56</v>
      </c>
      <c r="J5734" s="71">
        <f>IF(F5734="女",IF(H5734=0,0,VLOOKUP(I5734/(H5734*H5734/10000),标准!M$108:N$112,2,TRUE)),IF(H5734=0,0,VLOOKUP(I5734/(H5734*H5734/10000),标准!M$74:N$78,2,TRUE)))</f>
        <v>100</v>
      </c>
      <c r="K5734" s="72">
        <v>5672</v>
      </c>
      <c r="L5734" s="71">
        <f>IF(A5734&lt;43,IF(F5734="女",VLOOKUP(K5734,标准!K$108:L$128,2,TRUE),VLOOKUP(K5734,标准!K$74:L$94,2,TRUE)),IF(F5734="女",VLOOKUP(K5734,标准!K$39:L$59,2,TRUE),VLOOKUP(K5734,标准!K$3:L$23,2,TRUE)))</f>
        <v>100</v>
      </c>
      <c r="M5734" s="68">
        <v>16</v>
      </c>
      <c r="N5734" s="71">
        <f>IF(M5734="",0,IF(A5734&lt;43,IF(F5734="女",VLOOKUP(M5734,标准!C$108:D$128,2,TRUE),VLOOKUP(M5734,标准!C$74:D$94,2,TRUE)),IF(F5734="女",VLOOKUP(M5734,标准!C$39:D$59,2,TRUE),VLOOKUP(M5734,标准!C$3:D$23,2,TRUE))))</f>
        <v>76</v>
      </c>
      <c r="O5734" s="124">
        <v>230</v>
      </c>
      <c r="P5734" s="71">
        <f>IF(A5734&lt;43,IF(F5734="女",VLOOKUP(O5734/100,标准!E$108:F$128,2,TRUE),VLOOKUP(O5734/100,标准!E$74:F$94,2,TRUE)),IF(F5734="女",VLOOKUP(O5734/100,标准!E$39:F$59,2,TRUE),VLOOKUP(O5734/100,标准!E$3:F$23,2,TRUE)))</f>
        <v>70</v>
      </c>
      <c r="Q5734" s="125">
        <v>4.18</v>
      </c>
      <c r="R5734" s="71">
        <f>IF(Q5734=0,0,IF(A5734&lt;43,IF(F5734="女",IF(Q5734="",0,VLOOKUP(Q5734,标准!I$108:J$138,2,TRUE)),IF(Q5734="",0,VLOOKUP(Q5734,标准!I$74:J$104,2,TRUE))),IF(F5734="女",IF(Q5734="",0,VLOOKUP(Q5734,标准!I$39:J$69,2,TRUE)),IF(Q5734="",0,VLOOKUP(Q5734,标准!I$3:J$33,2,TRUE)))))</f>
        <v>64</v>
      </c>
      <c r="S5734" s="126">
        <v>9</v>
      </c>
      <c r="T5734" s="71">
        <f>IF(A5734&lt;43,IF(F5734="女",VLOOKUP(S5734,标准!G$108:H$138,2,TRUE),VLOOKUP(S5734,标准!G$74:H$99,2,TRUE)),IF(F5734="女",VLOOKUP(S5734,标准!G$39:H$69,2,TRUE),VLOOKUP(S5734,标准!G$3:H$28,2,TRUE)))</f>
        <v>50</v>
      </c>
      <c r="U5734" s="127">
        <v>7.2</v>
      </c>
      <c r="V5734" s="71">
        <f>IF(U5734=0,0,IF(A5734&lt;43,IF(F5734="女",IF(U5734="",0,VLOOKUP(U5734,标准!A$108:B$128,2,TRUE)),IF(U5734="",0,VLOOKUP(U5734,标准!A$74:B$94,2,TRUE))),IF(F5734="女",IF(U5734="",0,VLOOKUP(U5734,标准!A$39:B$59,2,TRUE)),IF(U5734="",0,VLOOKUP(U5734,标准!A$3:B$23,2,TRUE)))))</f>
        <v>78</v>
      </c>
      <c r="W5734" s="86">
        <f t="shared" si="89"/>
        <v>78</v>
      </c>
      <c r="X5734" s="87">
        <v>4.2</v>
      </c>
      <c r="Y5734" s="87">
        <v>3.9</v>
      </c>
      <c r="Z5734" s="91"/>
      <c r="AA5734" s="92"/>
    </row>
    <row r="5735" customHeight="1" spans="1:27">
      <c r="A5735" s="62">
        <v>42</v>
      </c>
      <c r="B5735" s="91">
        <v>5775</v>
      </c>
      <c r="C5735" s="154" t="s">
        <v>11556</v>
      </c>
      <c r="D5735" s="154" t="s">
        <v>11509</v>
      </c>
      <c r="E5735" s="154" t="s">
        <v>1978</v>
      </c>
      <c r="F5735" s="154" t="s">
        <v>30</v>
      </c>
      <c r="G5735" s="155" t="s">
        <v>11557</v>
      </c>
      <c r="H5735" s="68">
        <v>177.2</v>
      </c>
      <c r="I5735" s="68">
        <v>60.6</v>
      </c>
      <c r="J5735" s="71">
        <f>IF(F5735="女",IF(H5735=0,0,VLOOKUP(I5735/(H5735*H5735/10000),标准!M$108:N$112,2,TRUE)),IF(H5735=0,0,VLOOKUP(I5735/(H5735*H5735/10000),标准!M$74:N$78,2,TRUE)))</f>
        <v>100</v>
      </c>
      <c r="K5735" s="72">
        <v>4896</v>
      </c>
      <c r="L5735" s="71">
        <f>IF(A5735&lt;43,IF(F5735="女",VLOOKUP(K5735,标准!K$108:L$128,2,TRUE),VLOOKUP(K5735,标准!K$74:L$94,2,TRUE)),IF(F5735="女",VLOOKUP(K5735,标准!K$39:L$59,2,TRUE),VLOOKUP(K5735,标准!K$3:L$23,2,TRUE)))</f>
        <v>90</v>
      </c>
      <c r="M5735" s="68">
        <v>11</v>
      </c>
      <c r="N5735" s="71">
        <f>IF(M5735="",0,IF(A5735&lt;43,IF(F5735="女",VLOOKUP(M5735,标准!C$108:D$128,2,TRUE),VLOOKUP(M5735,标准!C$74:D$94,2,TRUE)),IF(F5735="女",VLOOKUP(M5735,标准!C$39:D$59,2,TRUE),VLOOKUP(M5735,标准!C$3:D$23,2,TRUE))))</f>
        <v>70</v>
      </c>
      <c r="O5735" s="124">
        <v>206</v>
      </c>
      <c r="P5735" s="71">
        <f>IF(A5735&lt;43,IF(F5735="女",VLOOKUP(O5735/100,标准!E$108:F$128,2,TRUE),VLOOKUP(O5735/100,标准!E$74:F$94,2,TRUE)),IF(F5735="女",VLOOKUP(O5735/100,标准!E$39:F$59,2,TRUE),VLOOKUP(O5735/100,标准!E$3:F$23,2,TRUE)))</f>
        <v>50</v>
      </c>
      <c r="Q5735" s="125">
        <v>4.03</v>
      </c>
      <c r="R5735" s="71">
        <f>IF(Q5735=0,0,IF(A5735&lt;43,IF(F5735="女",IF(Q5735="",0,VLOOKUP(Q5735,标准!I$108:J$138,2,TRUE)),IF(Q5735="",0,VLOOKUP(Q5735,标准!I$74:J$104,2,TRUE))),IF(F5735="女",IF(Q5735="",0,VLOOKUP(Q5735,标准!I$39:J$69,2,TRUE)),IF(Q5735="",0,VLOOKUP(Q5735,标准!I$3:J$33,2,TRUE)))))</f>
        <v>70</v>
      </c>
      <c r="S5735" s="126">
        <v>2</v>
      </c>
      <c r="T5735" s="71">
        <f>IF(A5735&lt;43,IF(F5735="女",VLOOKUP(S5735,标准!G$108:H$138,2,TRUE),VLOOKUP(S5735,标准!G$74:H$99,2,TRUE)),IF(F5735="女",VLOOKUP(S5735,标准!G$39:H$69,2,TRUE),VLOOKUP(S5735,标准!G$3:H$28,2,TRUE)))</f>
        <v>0</v>
      </c>
      <c r="U5735" s="127">
        <v>7.6</v>
      </c>
      <c r="V5735" s="71">
        <f>IF(U5735=0,0,IF(A5735&lt;43,IF(F5735="女",IF(U5735="",0,VLOOKUP(U5735,标准!A$108:B$128,2,TRUE)),IF(U5735="",0,VLOOKUP(U5735,标准!A$74:B$94,2,TRUE))),IF(F5735="女",IF(U5735="",0,VLOOKUP(U5735,标准!A$39:B$59,2,TRUE)),IF(U5735="",0,VLOOKUP(U5735,标准!A$3:B$23,2,TRUE)))))</f>
        <v>74</v>
      </c>
      <c r="W5735" s="86">
        <f t="shared" si="89"/>
        <v>69.3</v>
      </c>
      <c r="X5735" s="87">
        <v>3.9</v>
      </c>
      <c r="Y5735" s="87">
        <v>3.9</v>
      </c>
      <c r="Z5735" s="91"/>
      <c r="AA5735" s="92"/>
    </row>
    <row r="5736" customHeight="1" spans="1:27">
      <c r="A5736" s="62">
        <v>42</v>
      </c>
      <c r="B5736" s="91">
        <v>5776</v>
      </c>
      <c r="C5736" s="154" t="s">
        <v>11558</v>
      </c>
      <c r="D5736" s="154" t="s">
        <v>11509</v>
      </c>
      <c r="E5736" s="154" t="s">
        <v>1978</v>
      </c>
      <c r="F5736" s="154" t="s">
        <v>30</v>
      </c>
      <c r="G5736" s="155" t="s">
        <v>11559</v>
      </c>
      <c r="H5736" s="68">
        <v>174.5</v>
      </c>
      <c r="I5736" s="68">
        <v>68</v>
      </c>
      <c r="J5736" s="71">
        <f>IF(F5736="女",IF(H5736=0,0,VLOOKUP(I5736/(H5736*H5736/10000),标准!M$108:N$112,2,TRUE)),IF(H5736=0,0,VLOOKUP(I5736/(H5736*H5736/10000),标准!M$74:N$78,2,TRUE)))</f>
        <v>100</v>
      </c>
      <c r="K5736" s="72">
        <v>5237</v>
      </c>
      <c r="L5736" s="71">
        <f>IF(A5736&lt;43,IF(F5736="女",VLOOKUP(K5736,标准!K$108:L$128,2,TRUE),VLOOKUP(K5736,标准!K$74:L$94,2,TRUE)),IF(F5736="女",VLOOKUP(K5736,标准!K$39:L$59,2,TRUE),VLOOKUP(K5736,标准!K$3:L$23,2,TRUE)))</f>
        <v>100</v>
      </c>
      <c r="M5736" s="68">
        <v>14</v>
      </c>
      <c r="N5736" s="71">
        <f>IF(M5736="",0,IF(A5736&lt;43,IF(F5736="女",VLOOKUP(M5736,标准!C$108:D$128,2,TRUE),VLOOKUP(M5736,标准!C$74:D$94,2,TRUE)),IF(F5736="女",VLOOKUP(M5736,标准!C$39:D$59,2,TRUE),VLOOKUP(M5736,标准!C$3:D$23,2,TRUE))))</f>
        <v>74</v>
      </c>
      <c r="O5736" s="124">
        <v>230</v>
      </c>
      <c r="P5736" s="71">
        <f>IF(A5736&lt;43,IF(F5736="女",VLOOKUP(O5736/100,标准!E$108:F$128,2,TRUE),VLOOKUP(O5736/100,标准!E$74:F$94,2,TRUE)),IF(F5736="女",VLOOKUP(O5736/100,标准!E$39:F$59,2,TRUE),VLOOKUP(O5736/100,标准!E$3:F$23,2,TRUE)))</f>
        <v>70</v>
      </c>
      <c r="Q5736" s="125">
        <v>4.32</v>
      </c>
      <c r="R5736" s="71">
        <f>IF(Q5736=0,0,IF(A5736&lt;43,IF(F5736="女",IF(Q5736="",0,VLOOKUP(Q5736,标准!I$108:J$138,2,TRUE)),IF(Q5736="",0,VLOOKUP(Q5736,标准!I$74:J$104,2,TRUE))),IF(F5736="女",IF(Q5736="",0,VLOOKUP(Q5736,标准!I$39:J$69,2,TRUE)),IF(Q5736="",0,VLOOKUP(Q5736,标准!I$3:J$33,2,TRUE)))))</f>
        <v>60</v>
      </c>
      <c r="S5736" s="126">
        <v>2</v>
      </c>
      <c r="T5736" s="71">
        <f>IF(A5736&lt;43,IF(F5736="女",VLOOKUP(S5736,标准!G$108:H$138,2,TRUE),VLOOKUP(S5736,标准!G$74:H$99,2,TRUE)),IF(F5736="女",VLOOKUP(S5736,标准!G$39:H$69,2,TRUE),VLOOKUP(S5736,标准!G$3:H$28,2,TRUE)))</f>
        <v>0</v>
      </c>
      <c r="U5736" s="127">
        <v>7</v>
      </c>
      <c r="V5736" s="71">
        <f>IF(U5736=0,0,IF(A5736&lt;43,IF(F5736="女",IF(U5736="",0,VLOOKUP(U5736,标准!A$108:B$128,2,TRUE)),IF(U5736="",0,VLOOKUP(U5736,标准!A$74:B$94,2,TRUE))),IF(F5736="女",IF(U5736="",0,VLOOKUP(U5736,标准!A$39:B$59,2,TRUE)),IF(U5736="",0,VLOOKUP(U5736,标准!A$3:B$23,2,TRUE)))))</f>
        <v>85</v>
      </c>
      <c r="W5736" s="86">
        <f t="shared" si="89"/>
        <v>73.4</v>
      </c>
      <c r="X5736" s="87">
        <v>4</v>
      </c>
      <c r="Y5736" s="87">
        <v>3.9</v>
      </c>
      <c r="Z5736" s="91"/>
      <c r="AA5736" s="92"/>
    </row>
    <row r="5737" customHeight="1" spans="1:27">
      <c r="A5737" s="62">
        <v>42</v>
      </c>
      <c r="B5737" s="91">
        <v>5777</v>
      </c>
      <c r="C5737" s="154" t="s">
        <v>11560</v>
      </c>
      <c r="D5737" s="154" t="s">
        <v>11509</v>
      </c>
      <c r="E5737" s="154" t="s">
        <v>1978</v>
      </c>
      <c r="F5737" s="154" t="s">
        <v>30</v>
      </c>
      <c r="G5737" s="155" t="s">
        <v>11561</v>
      </c>
      <c r="H5737" s="68">
        <v>170.5</v>
      </c>
      <c r="I5737" s="68">
        <v>68.5</v>
      </c>
      <c r="J5737" s="71">
        <f>IF(F5737="女",IF(H5737=0,0,VLOOKUP(I5737/(H5737*H5737/10000),标准!M$108:N$112,2,TRUE)),IF(H5737=0,0,VLOOKUP(I5737/(H5737*H5737/10000),标准!M$74:N$78,2,TRUE)))</f>
        <v>100</v>
      </c>
      <c r="K5737" s="72">
        <v>4570</v>
      </c>
      <c r="L5737" s="71">
        <f>IF(A5737&lt;43,IF(F5737="女",VLOOKUP(K5737,标准!K$108:L$128,2,TRUE),VLOOKUP(K5737,标准!K$74:L$94,2,TRUE)),IF(F5737="女",VLOOKUP(K5737,标准!K$39:L$59,2,TRUE),VLOOKUP(K5737,标准!K$3:L$23,2,TRUE)))</f>
        <v>85</v>
      </c>
      <c r="M5737" s="68">
        <v>24</v>
      </c>
      <c r="N5737" s="71">
        <f>IF(M5737="",0,IF(A5737&lt;43,IF(F5737="女",VLOOKUP(M5737,标准!C$108:D$128,2,TRUE),VLOOKUP(M5737,标准!C$74:D$94,2,TRUE)),IF(F5737="女",VLOOKUP(M5737,标准!C$39:D$59,2,TRUE),VLOOKUP(M5737,标准!C$3:D$23,2,TRUE))))</f>
        <v>95</v>
      </c>
      <c r="O5737" s="124">
        <v>204</v>
      </c>
      <c r="P5737" s="71">
        <f>IF(A5737&lt;43,IF(F5737="女",VLOOKUP(O5737/100,标准!E$108:F$128,2,TRUE),VLOOKUP(O5737/100,标准!E$74:F$94,2,TRUE)),IF(F5737="女",VLOOKUP(O5737/100,标准!E$39:F$59,2,TRUE),VLOOKUP(O5737/100,标准!E$3:F$23,2,TRUE)))</f>
        <v>50</v>
      </c>
      <c r="Q5737" s="125">
        <v>4.04</v>
      </c>
      <c r="R5737" s="71">
        <f>IF(Q5737=0,0,IF(A5737&lt;43,IF(F5737="女",IF(Q5737="",0,VLOOKUP(Q5737,标准!I$108:J$138,2,TRUE)),IF(Q5737="",0,VLOOKUP(Q5737,标准!I$74:J$104,2,TRUE))),IF(F5737="女",IF(Q5737="",0,VLOOKUP(Q5737,标准!I$39:J$69,2,TRUE)),IF(Q5737="",0,VLOOKUP(Q5737,标准!I$3:J$33,2,TRUE)))))</f>
        <v>70</v>
      </c>
      <c r="S5737" s="126">
        <v>2</v>
      </c>
      <c r="T5737" s="71">
        <f>IF(A5737&lt;43,IF(F5737="女",VLOOKUP(S5737,标准!G$108:H$138,2,TRUE),VLOOKUP(S5737,标准!G$74:H$99,2,TRUE)),IF(F5737="女",VLOOKUP(S5737,标准!G$39:H$69,2,TRUE),VLOOKUP(S5737,标准!G$3:H$28,2,TRUE)))</f>
        <v>0</v>
      </c>
      <c r="U5737" s="127">
        <v>7</v>
      </c>
      <c r="V5737" s="71">
        <f>IF(U5737=0,0,IF(A5737&lt;43,IF(F5737="女",IF(U5737="",0,VLOOKUP(U5737,标准!A$108:B$128,2,TRUE)),IF(U5737="",0,VLOOKUP(U5737,标准!A$74:B$94,2,TRUE))),IF(F5737="女",IF(U5737="",0,VLOOKUP(U5737,标准!A$39:B$59,2,TRUE)),IF(U5737="",0,VLOOKUP(U5737,标准!A$3:B$23,2,TRUE)))))</f>
        <v>85</v>
      </c>
      <c r="W5737" s="86">
        <f t="shared" si="89"/>
        <v>73.25</v>
      </c>
      <c r="X5737" s="87">
        <v>3.8</v>
      </c>
      <c r="Y5737" s="87">
        <v>3.8</v>
      </c>
      <c r="Z5737" s="91"/>
      <c r="AA5737" s="92"/>
    </row>
    <row r="5738" customHeight="1" spans="1:27">
      <c r="A5738" s="62">
        <v>42</v>
      </c>
      <c r="B5738" s="91">
        <v>5778</v>
      </c>
      <c r="C5738" s="154" t="s">
        <v>11562</v>
      </c>
      <c r="D5738" s="154" t="s">
        <v>11509</v>
      </c>
      <c r="E5738" s="154" t="s">
        <v>1978</v>
      </c>
      <c r="F5738" s="154" t="s">
        <v>30</v>
      </c>
      <c r="G5738" s="155" t="s">
        <v>11563</v>
      </c>
      <c r="H5738" s="68">
        <v>168.4</v>
      </c>
      <c r="I5738" s="68">
        <v>70</v>
      </c>
      <c r="J5738" s="71">
        <f>IF(F5738="女",IF(H5738=0,0,VLOOKUP(I5738/(H5738*H5738/10000),标准!M$108:N$112,2,TRUE)),IF(H5738=0,0,VLOOKUP(I5738/(H5738*H5738/10000),标准!M$74:N$78,2,TRUE)))</f>
        <v>80</v>
      </c>
      <c r="K5738" s="72">
        <v>5356</v>
      </c>
      <c r="L5738" s="71">
        <f>IF(A5738&lt;43,IF(F5738="女",VLOOKUP(K5738,标准!K$108:L$128,2,TRUE),VLOOKUP(K5738,标准!K$74:L$94,2,TRUE)),IF(F5738="女",VLOOKUP(K5738,标准!K$39:L$59,2,TRUE),VLOOKUP(K5738,标准!K$3:L$23,2,TRUE)))</f>
        <v>100</v>
      </c>
      <c r="M5738" s="68">
        <v>17.5</v>
      </c>
      <c r="N5738" s="71">
        <f>IF(M5738="",0,IF(A5738&lt;43,IF(F5738="女",VLOOKUP(M5738,标准!C$108:D$128,2,TRUE),VLOOKUP(M5738,标准!C$74:D$94,2,TRUE)),IF(F5738="女",VLOOKUP(M5738,标准!C$39:D$59,2,TRUE),VLOOKUP(M5738,标准!C$3:D$23,2,TRUE))))</f>
        <v>78</v>
      </c>
      <c r="O5738" s="124">
        <v>230</v>
      </c>
      <c r="P5738" s="71">
        <f>IF(A5738&lt;43,IF(F5738="女",VLOOKUP(O5738/100,标准!E$108:F$128,2,TRUE),VLOOKUP(O5738/100,标准!E$74:F$94,2,TRUE)),IF(F5738="女",VLOOKUP(O5738/100,标准!E$39:F$59,2,TRUE),VLOOKUP(O5738/100,标准!E$3:F$23,2,TRUE)))</f>
        <v>70</v>
      </c>
      <c r="Q5738" s="125">
        <v>4.57</v>
      </c>
      <c r="R5738" s="71">
        <f>IF(Q5738=0,0,IF(A5738&lt;43,IF(F5738="女",IF(Q5738="",0,VLOOKUP(Q5738,标准!I$108:J$138,2,TRUE)),IF(Q5738="",0,VLOOKUP(Q5738,标准!I$74:J$104,2,TRUE))),IF(F5738="女",IF(Q5738="",0,VLOOKUP(Q5738,标准!I$39:J$69,2,TRUE)),IF(Q5738="",0,VLOOKUP(Q5738,标准!I$3:J$33,2,TRUE)))))</f>
        <v>40</v>
      </c>
      <c r="S5738" s="126">
        <v>2</v>
      </c>
      <c r="T5738" s="71">
        <f>IF(A5738&lt;43,IF(F5738="女",VLOOKUP(S5738,标准!G$108:H$138,2,TRUE),VLOOKUP(S5738,标准!G$74:H$99,2,TRUE)),IF(F5738="女",VLOOKUP(S5738,标准!G$39:H$69,2,TRUE),VLOOKUP(S5738,标准!G$3:H$28,2,TRUE)))</f>
        <v>0</v>
      </c>
      <c r="U5738" s="127">
        <v>7.7</v>
      </c>
      <c r="V5738" s="71">
        <f>IF(U5738=0,0,IF(A5738&lt;43,IF(F5738="女",IF(U5738="",0,VLOOKUP(U5738,标准!A$108:B$128,2,TRUE)),IF(U5738="",0,VLOOKUP(U5738,标准!A$74:B$94,2,TRUE))),IF(F5738="女",IF(U5738="",0,VLOOKUP(U5738,标准!A$39:B$59,2,TRUE)),IF(U5738="",0,VLOOKUP(U5738,标准!A$3:B$23,2,TRUE)))))</f>
        <v>74</v>
      </c>
      <c r="W5738" s="86">
        <f t="shared" si="89"/>
        <v>64.6</v>
      </c>
      <c r="X5738" s="87">
        <v>3.8</v>
      </c>
      <c r="Y5738" s="87">
        <v>4.8</v>
      </c>
      <c r="Z5738" s="91"/>
      <c r="AA5738" s="92"/>
    </row>
    <row r="5739" customHeight="1" spans="1:27">
      <c r="A5739" s="62">
        <v>42</v>
      </c>
      <c r="B5739" s="91">
        <v>5779</v>
      </c>
      <c r="C5739" s="154" t="s">
        <v>11564</v>
      </c>
      <c r="D5739" s="154" t="s">
        <v>11509</v>
      </c>
      <c r="E5739" s="154" t="s">
        <v>1978</v>
      </c>
      <c r="F5739" s="154" t="s">
        <v>30</v>
      </c>
      <c r="G5739" s="155" t="s">
        <v>11565</v>
      </c>
      <c r="H5739" s="68">
        <v>178</v>
      </c>
      <c r="I5739" s="68">
        <v>70.3</v>
      </c>
      <c r="J5739" s="71">
        <f>IF(F5739="女",IF(H5739=0,0,VLOOKUP(I5739/(H5739*H5739/10000),标准!M$108:N$112,2,TRUE)),IF(H5739=0,0,VLOOKUP(I5739/(H5739*H5739/10000),标准!M$74:N$78,2,TRUE)))</f>
        <v>100</v>
      </c>
      <c r="K5739" s="72">
        <v>5270</v>
      </c>
      <c r="L5739" s="71">
        <f>IF(A5739&lt;43,IF(F5739="女",VLOOKUP(K5739,标准!K$108:L$128,2,TRUE),VLOOKUP(K5739,标准!K$74:L$94,2,TRUE)),IF(F5739="女",VLOOKUP(K5739,标准!K$39:L$59,2,TRUE),VLOOKUP(K5739,标准!K$3:L$23,2,TRUE)))</f>
        <v>100</v>
      </c>
      <c r="M5739" s="68">
        <v>12</v>
      </c>
      <c r="N5739" s="71">
        <f>IF(M5739="",0,IF(A5739&lt;43,IF(F5739="女",VLOOKUP(M5739,标准!C$108:D$128,2,TRUE),VLOOKUP(M5739,标准!C$74:D$94,2,TRUE)),IF(F5739="女",VLOOKUP(M5739,标准!C$39:D$59,2,TRUE),VLOOKUP(M5739,标准!C$3:D$23,2,TRUE))))</f>
        <v>70</v>
      </c>
      <c r="O5739" s="124">
        <v>250</v>
      </c>
      <c r="P5739" s="71">
        <f>IF(A5739&lt;43,IF(F5739="女",VLOOKUP(O5739/100,标准!E$108:F$128,2,TRUE),VLOOKUP(O5739/100,标准!E$74:F$94,2,TRUE)),IF(F5739="女",VLOOKUP(O5739/100,标准!E$39:F$59,2,TRUE),VLOOKUP(O5739/100,标准!E$3:F$23,2,TRUE)))</f>
        <v>80</v>
      </c>
      <c r="Q5739" s="125">
        <v>4.23</v>
      </c>
      <c r="R5739" s="71">
        <f>IF(Q5739=0,0,IF(A5739&lt;43,IF(F5739="女",IF(Q5739="",0,VLOOKUP(Q5739,标准!I$108:J$138,2,TRUE)),IF(Q5739="",0,VLOOKUP(Q5739,标准!I$74:J$104,2,TRUE))),IF(F5739="女",IF(Q5739="",0,VLOOKUP(Q5739,标准!I$39:J$69,2,TRUE)),IF(Q5739="",0,VLOOKUP(Q5739,标准!I$3:J$33,2,TRUE)))))</f>
        <v>62</v>
      </c>
      <c r="S5739" s="126">
        <v>10</v>
      </c>
      <c r="T5739" s="71">
        <f>IF(A5739&lt;43,IF(F5739="女",VLOOKUP(S5739,标准!G$108:H$138,2,TRUE),VLOOKUP(S5739,标准!G$74:H$99,2,TRUE)),IF(F5739="女",VLOOKUP(S5739,标准!G$39:H$69,2,TRUE),VLOOKUP(S5739,标准!G$3:H$28,2,TRUE)))</f>
        <v>60</v>
      </c>
      <c r="U5739" s="127">
        <v>6.8</v>
      </c>
      <c r="V5739" s="71">
        <f>IF(U5739=0,0,IF(A5739&lt;43,IF(F5739="女",IF(U5739="",0,VLOOKUP(U5739,标准!A$108:B$128,2,TRUE)),IF(U5739="",0,VLOOKUP(U5739,标准!A$74:B$94,2,TRUE))),IF(F5739="女",IF(U5739="",0,VLOOKUP(U5739,标准!A$39:B$59,2,TRUE)),IF(U5739="",0,VLOOKUP(U5739,标准!A$3:B$23,2,TRUE)))))</f>
        <v>95</v>
      </c>
      <c r="W5739" s="86">
        <f t="shared" si="89"/>
        <v>82.4</v>
      </c>
      <c r="X5739" s="87">
        <v>4</v>
      </c>
      <c r="Y5739" s="87">
        <v>4.2</v>
      </c>
      <c r="Z5739" s="91"/>
      <c r="AA5739" s="92"/>
    </row>
    <row r="5740" customHeight="1" spans="1:27">
      <c r="A5740" s="62">
        <v>42</v>
      </c>
      <c r="B5740" s="91">
        <v>5780</v>
      </c>
      <c r="C5740" s="154" t="s">
        <v>11566</v>
      </c>
      <c r="D5740" s="154" t="s">
        <v>11509</v>
      </c>
      <c r="E5740" s="154" t="s">
        <v>1978</v>
      </c>
      <c r="F5740" s="154" t="s">
        <v>30</v>
      </c>
      <c r="G5740" s="155" t="s">
        <v>11567</v>
      </c>
      <c r="H5740" s="68">
        <v>177.2</v>
      </c>
      <c r="I5740" s="68">
        <v>59.9</v>
      </c>
      <c r="J5740" s="71">
        <f>IF(F5740="女",IF(H5740=0,0,VLOOKUP(I5740/(H5740*H5740/10000),标准!M$108:N$112,2,TRUE)),IF(H5740=0,0,VLOOKUP(I5740/(H5740*H5740/10000),标准!M$74:N$78,2,TRUE)))</f>
        <v>100</v>
      </c>
      <c r="K5740" s="72">
        <v>4784</v>
      </c>
      <c r="L5740" s="71">
        <f>IF(A5740&lt;43,IF(F5740="女",VLOOKUP(K5740,标准!K$108:L$128,2,TRUE),VLOOKUP(K5740,标准!K$74:L$94,2,TRUE)),IF(F5740="女",VLOOKUP(K5740,标准!K$39:L$59,2,TRUE),VLOOKUP(K5740,标准!K$3:L$23,2,TRUE)))</f>
        <v>85</v>
      </c>
      <c r="M5740" s="68">
        <v>17</v>
      </c>
      <c r="N5740" s="71">
        <f>IF(M5740="",0,IF(A5740&lt;43,IF(F5740="女",VLOOKUP(M5740,标准!C$108:D$128,2,TRUE),VLOOKUP(M5740,标准!C$74:D$94,2,TRUE)),IF(F5740="女",VLOOKUP(M5740,标准!C$39:D$59,2,TRUE),VLOOKUP(M5740,标准!C$3:D$23,2,TRUE))))</f>
        <v>78</v>
      </c>
      <c r="O5740" s="124">
        <v>230</v>
      </c>
      <c r="P5740" s="71">
        <f>IF(A5740&lt;43,IF(F5740="女",VLOOKUP(O5740/100,标准!E$108:F$128,2,TRUE),VLOOKUP(O5740/100,标准!E$74:F$94,2,TRUE)),IF(F5740="女",VLOOKUP(O5740/100,标准!E$39:F$59,2,TRUE),VLOOKUP(O5740/100,标准!E$3:F$23,2,TRUE)))</f>
        <v>70</v>
      </c>
      <c r="Q5740" s="125">
        <v>4.27</v>
      </c>
      <c r="R5740" s="71">
        <f>IF(Q5740=0,0,IF(A5740&lt;43,IF(F5740="女",IF(Q5740="",0,VLOOKUP(Q5740,标准!I$108:J$138,2,TRUE)),IF(Q5740="",0,VLOOKUP(Q5740,标准!I$74:J$104,2,TRUE))),IF(F5740="女",IF(Q5740="",0,VLOOKUP(Q5740,标准!I$39:J$69,2,TRUE)),IF(Q5740="",0,VLOOKUP(Q5740,标准!I$3:J$33,2,TRUE)))))</f>
        <v>62</v>
      </c>
      <c r="S5740" s="126">
        <v>2</v>
      </c>
      <c r="T5740" s="71">
        <f>IF(A5740&lt;43,IF(F5740="女",VLOOKUP(S5740,标准!G$108:H$138,2,TRUE),VLOOKUP(S5740,标准!G$74:H$99,2,TRUE)),IF(F5740="女",VLOOKUP(S5740,标准!G$39:H$69,2,TRUE),VLOOKUP(S5740,标准!G$3:H$28,2,TRUE)))</f>
        <v>0</v>
      </c>
      <c r="U5740" s="127">
        <v>8</v>
      </c>
      <c r="V5740" s="71">
        <f>IF(U5740=0,0,IF(A5740&lt;43,IF(F5740="女",IF(U5740="",0,VLOOKUP(U5740,标准!A$108:B$128,2,TRUE)),IF(U5740="",0,VLOOKUP(U5740,标准!A$74:B$94,2,TRUE))),IF(F5740="女",IF(U5740="",0,VLOOKUP(U5740,标准!A$39:B$59,2,TRUE)),IF(U5740="",0,VLOOKUP(U5740,标准!A$3:B$23,2,TRUE)))))</f>
        <v>70</v>
      </c>
      <c r="W5740" s="86">
        <f t="shared" si="89"/>
        <v>68.95</v>
      </c>
      <c r="X5740" s="87">
        <v>4.6</v>
      </c>
      <c r="Y5740" s="87">
        <v>4.7</v>
      </c>
      <c r="Z5740" s="91"/>
      <c r="AA5740" s="92"/>
    </row>
    <row r="5741" customHeight="1" spans="1:27">
      <c r="A5741" s="62">
        <v>42</v>
      </c>
      <c r="B5741" s="91">
        <v>5781</v>
      </c>
      <c r="C5741" s="154" t="s">
        <v>11568</v>
      </c>
      <c r="D5741" s="154" t="s">
        <v>11509</v>
      </c>
      <c r="E5741" s="154" t="s">
        <v>1978</v>
      </c>
      <c r="F5741" s="154" t="s">
        <v>30</v>
      </c>
      <c r="G5741" s="155" t="s">
        <v>11569</v>
      </c>
      <c r="H5741" s="68">
        <v>170</v>
      </c>
      <c r="I5741" s="68">
        <v>96.5</v>
      </c>
      <c r="J5741" s="71">
        <f>IF(F5741="女",IF(H5741=0,0,VLOOKUP(I5741/(H5741*H5741/10000),标准!M$108:N$112,2,TRUE)),IF(H5741=0,0,VLOOKUP(I5741/(H5741*H5741/10000),标准!M$74:N$78,2,TRUE)))</f>
        <v>60</v>
      </c>
      <c r="K5741" s="72">
        <v>5197</v>
      </c>
      <c r="L5741" s="71">
        <f>IF(A5741&lt;43,IF(F5741="女",VLOOKUP(K5741,标准!K$108:L$128,2,TRUE),VLOOKUP(K5741,标准!K$74:L$94,2,TRUE)),IF(F5741="女",VLOOKUP(K5741,标准!K$39:L$59,2,TRUE),VLOOKUP(K5741,标准!K$3:L$23,2,TRUE)))</f>
        <v>100</v>
      </c>
      <c r="M5741" s="68">
        <v>10</v>
      </c>
      <c r="N5741" s="71">
        <f>IF(M5741="",0,IF(A5741&lt;43,IF(F5741="女",VLOOKUP(M5741,标准!C$108:D$128,2,TRUE),VLOOKUP(M5741,标准!C$74:D$94,2,TRUE)),IF(F5741="女",VLOOKUP(M5741,标准!C$39:D$59,2,TRUE),VLOOKUP(M5741,标准!C$3:D$23,2,TRUE))))</f>
        <v>68</v>
      </c>
      <c r="O5741" s="124">
        <v>230</v>
      </c>
      <c r="P5741" s="71">
        <f>IF(A5741&lt;43,IF(F5741="女",VLOOKUP(O5741/100,标准!E$108:F$128,2,TRUE),VLOOKUP(O5741/100,标准!E$74:F$94,2,TRUE)),IF(F5741="女",VLOOKUP(O5741/100,标准!E$39:F$59,2,TRUE),VLOOKUP(O5741/100,标准!E$3:F$23,2,TRUE)))</f>
        <v>70</v>
      </c>
      <c r="Q5741" s="125">
        <v>5.17</v>
      </c>
      <c r="R5741" s="71">
        <f>IF(Q5741=0,0,IF(A5741&lt;43,IF(F5741="女",IF(Q5741="",0,VLOOKUP(Q5741,标准!I$108:J$138,2,TRUE)),IF(Q5741="",0,VLOOKUP(Q5741,标准!I$74:J$104,2,TRUE))),IF(F5741="女",IF(Q5741="",0,VLOOKUP(Q5741,标准!I$39:J$69,2,TRUE)),IF(Q5741="",0,VLOOKUP(Q5741,标准!I$3:J$33,2,TRUE)))))</f>
        <v>30</v>
      </c>
      <c r="S5741" s="126">
        <v>2</v>
      </c>
      <c r="T5741" s="71">
        <f>IF(A5741&lt;43,IF(F5741="女",VLOOKUP(S5741,标准!G$108:H$138,2,TRUE),VLOOKUP(S5741,标准!G$74:H$99,2,TRUE)),IF(F5741="女",VLOOKUP(S5741,标准!G$39:H$69,2,TRUE),VLOOKUP(S5741,标准!G$3:H$28,2,TRUE)))</f>
        <v>0</v>
      </c>
      <c r="U5741" s="127">
        <v>7.2</v>
      </c>
      <c r="V5741" s="71">
        <f>IF(U5741=0,0,IF(A5741&lt;43,IF(F5741="女",IF(U5741="",0,VLOOKUP(U5741,标准!A$108:B$128,2,TRUE)),IF(U5741="",0,VLOOKUP(U5741,标准!A$74:B$94,2,TRUE))),IF(F5741="女",IF(U5741="",0,VLOOKUP(U5741,标准!A$39:B$59,2,TRUE)),IF(U5741="",0,VLOOKUP(U5741,标准!A$3:B$23,2,TRUE)))))</f>
        <v>78</v>
      </c>
      <c r="W5741" s="86">
        <f t="shared" si="89"/>
        <v>59.4</v>
      </c>
      <c r="X5741" s="87">
        <v>3.7</v>
      </c>
      <c r="Y5741" s="87">
        <v>3.7</v>
      </c>
      <c r="Z5741" s="91"/>
      <c r="AA5741" s="92"/>
    </row>
    <row r="5742" customHeight="1" spans="1:27">
      <c r="A5742" s="62">
        <v>42</v>
      </c>
      <c r="B5742" s="91">
        <v>5782</v>
      </c>
      <c r="C5742" s="154" t="s">
        <v>11570</v>
      </c>
      <c r="D5742" s="154" t="s">
        <v>11509</v>
      </c>
      <c r="E5742" s="154" t="s">
        <v>1978</v>
      </c>
      <c r="F5742" s="154" t="s">
        <v>34</v>
      </c>
      <c r="G5742" s="155" t="s">
        <v>11571</v>
      </c>
      <c r="H5742" s="68">
        <v>152.1</v>
      </c>
      <c r="I5742" s="68">
        <v>55.1</v>
      </c>
      <c r="J5742" s="71">
        <f>IF(F5742="女",IF(H5742=0,0,VLOOKUP(I5742/(H5742*H5742/10000),标准!M$108:N$112,2,TRUE)),IF(H5742=0,0,VLOOKUP(I5742/(H5742*H5742/10000),标准!M$74:N$78,2,TRUE)))</f>
        <v>100</v>
      </c>
      <c r="K5742" s="72">
        <v>3229</v>
      </c>
      <c r="L5742" s="71">
        <f>IF(A5742&lt;43,IF(F5742="女",VLOOKUP(K5742,标准!K$108:L$128,2,TRUE),VLOOKUP(K5742,标准!K$74:L$94,2,TRUE)),IF(F5742="女",VLOOKUP(K5742,标准!K$39:L$59,2,TRUE),VLOOKUP(K5742,标准!K$3:L$23,2,TRUE)))</f>
        <v>85</v>
      </c>
      <c r="M5742" s="68">
        <v>20</v>
      </c>
      <c r="N5742" s="71">
        <f>IF(M5742="",0,IF(A5742&lt;43,IF(F5742="女",VLOOKUP(M5742,标准!C$108:D$128,2,TRUE),VLOOKUP(M5742,标准!C$74:D$94,2,TRUE)),IF(F5742="女",VLOOKUP(M5742,标准!C$39:D$59,2,TRUE),VLOOKUP(M5742,标准!C$3:D$23,2,TRUE))))</f>
        <v>80</v>
      </c>
      <c r="O5742" s="124">
        <v>150</v>
      </c>
      <c r="P5742" s="71">
        <f>IF(A5742&lt;43,IF(F5742="女",VLOOKUP(O5742/100,标准!E$108:F$128,2,TRUE),VLOOKUP(O5742/100,标准!E$74:F$94,2,TRUE)),IF(F5742="女",VLOOKUP(O5742/100,标准!E$39:F$59,2,TRUE),VLOOKUP(O5742/100,标准!E$3:F$23,2,TRUE)))</f>
        <v>50</v>
      </c>
      <c r="Q5742" s="125">
        <v>4.13</v>
      </c>
      <c r="R5742" s="71">
        <f>IF(Q5742=0,0,IF(A5742&lt;43,IF(F5742="女",IF(Q5742="",0,VLOOKUP(Q5742,标准!I$108:J$138,2,TRUE)),IF(Q5742="",0,VLOOKUP(Q5742,标准!I$74:J$104,2,TRUE))),IF(F5742="女",IF(Q5742="",0,VLOOKUP(Q5742,标准!I$39:J$69,2,TRUE)),IF(Q5742="",0,VLOOKUP(Q5742,标准!I$3:J$33,2,TRUE)))))</f>
        <v>68</v>
      </c>
      <c r="S5742" s="126">
        <v>44</v>
      </c>
      <c r="T5742" s="71">
        <f>IF(A5742&lt;43,IF(F5742="女",VLOOKUP(S5742,标准!G$108:H$138,2,TRUE),VLOOKUP(S5742,标准!G$74:H$99,2,TRUE)),IF(F5742="女",VLOOKUP(S5742,标准!G$39:H$69,2,TRUE),VLOOKUP(S5742,标准!G$3:H$28,2,TRUE)))</f>
        <v>78</v>
      </c>
      <c r="U5742" s="127">
        <v>9.4</v>
      </c>
      <c r="V5742" s="71">
        <f>IF(U5742=0,0,IF(A5742&lt;43,IF(F5742="女",IF(U5742="",0,VLOOKUP(U5742,标准!A$108:B$128,2,TRUE)),IF(U5742="",0,VLOOKUP(U5742,标准!A$74:B$94,2,TRUE))),IF(F5742="女",IF(U5742="",0,VLOOKUP(U5742,标准!A$39:B$59,2,TRUE)),IF(U5742="",0,VLOOKUP(U5742,标准!A$3:B$23,2,TRUE)))))</f>
        <v>68</v>
      </c>
      <c r="W5742" s="86">
        <f t="shared" si="89"/>
        <v>75.75</v>
      </c>
      <c r="X5742" s="87">
        <v>4.1</v>
      </c>
      <c r="Y5742" s="87">
        <v>4.6</v>
      </c>
      <c r="Z5742" s="91"/>
      <c r="AA5742" s="92"/>
    </row>
    <row r="5743" customHeight="1" spans="1:27">
      <c r="A5743" s="62">
        <v>42</v>
      </c>
      <c r="B5743" s="91">
        <v>5783</v>
      </c>
      <c r="C5743" s="154" t="s">
        <v>11572</v>
      </c>
      <c r="D5743" s="154" t="s">
        <v>11573</v>
      </c>
      <c r="E5743" s="154" t="s">
        <v>1978</v>
      </c>
      <c r="F5743" s="154" t="s">
        <v>34</v>
      </c>
      <c r="G5743" s="155" t="s">
        <v>11574</v>
      </c>
      <c r="H5743" s="68">
        <v>154</v>
      </c>
      <c r="I5743" s="68">
        <v>50.9</v>
      </c>
      <c r="J5743" s="71">
        <f>IF(F5743="女",IF(H5743=0,0,VLOOKUP(I5743/(H5743*H5743/10000),标准!M$108:N$112,2,TRUE)),IF(H5743=0,0,VLOOKUP(I5743/(H5743*H5743/10000),标准!M$74:N$78,2,TRUE)))</f>
        <v>100</v>
      </c>
      <c r="K5743" s="72">
        <v>2484</v>
      </c>
      <c r="L5743" s="71">
        <f>IF(A5743&lt;43,IF(F5743="女",VLOOKUP(K5743,标准!K$108:L$128,2,TRUE),VLOOKUP(K5743,标准!K$74:L$94,2,TRUE)),IF(F5743="女",VLOOKUP(K5743,标准!K$39:L$59,2,TRUE),VLOOKUP(K5743,标准!K$3:L$23,2,TRUE)))</f>
        <v>68</v>
      </c>
      <c r="M5743" s="68">
        <v>23.5</v>
      </c>
      <c r="N5743" s="71">
        <f>IF(M5743="",0,IF(A5743&lt;43,IF(F5743="女",VLOOKUP(M5743,标准!C$108:D$128,2,TRUE),VLOOKUP(M5743,标准!C$74:D$94,2,TRUE)),IF(F5743="女",VLOOKUP(M5743,标准!C$39:D$59,2,TRUE),VLOOKUP(M5743,标准!C$3:D$23,2,TRUE))))</f>
        <v>90</v>
      </c>
      <c r="O5743" s="124">
        <v>170</v>
      </c>
      <c r="P5743" s="71">
        <f>IF(A5743&lt;43,IF(F5743="女",VLOOKUP(O5743/100,标准!E$108:F$128,2,TRUE),VLOOKUP(O5743/100,标准!E$74:F$94,2,TRUE)),IF(F5743="女",VLOOKUP(O5743/100,标准!E$39:F$59,2,TRUE),VLOOKUP(O5743/100,标准!E$3:F$23,2,TRUE)))</f>
        <v>72</v>
      </c>
      <c r="Q5743" s="125">
        <v>4.32</v>
      </c>
      <c r="R5743" s="71">
        <f>IF(Q5743=0,0,IF(A5743&lt;43,IF(F5743="女",IF(Q5743="",0,VLOOKUP(Q5743,标准!I$108:J$138,2,TRUE)),IF(Q5743="",0,VLOOKUP(Q5743,标准!I$74:J$104,2,TRUE))),IF(F5743="女",IF(Q5743="",0,VLOOKUP(Q5743,标准!I$39:J$69,2,TRUE)),IF(Q5743="",0,VLOOKUP(Q5743,标准!I$3:J$33,2,TRUE)))))</f>
        <v>60</v>
      </c>
      <c r="S5743" s="126">
        <v>50</v>
      </c>
      <c r="T5743" s="71">
        <f>IF(A5743&lt;43,IF(F5743="女",VLOOKUP(S5743,标准!G$108:H$138,2,TRUE),VLOOKUP(S5743,标准!G$74:H$99,2,TRUE)),IF(F5743="女",VLOOKUP(S5743,标准!G$39:H$69,2,TRUE),VLOOKUP(S5743,标准!G$3:H$28,2,TRUE)))</f>
        <v>85</v>
      </c>
      <c r="U5743" s="127">
        <v>8.5</v>
      </c>
      <c r="V5743" s="71">
        <f>IF(U5743=0,0,IF(A5743&lt;43,IF(F5743="女",IF(U5743="",0,VLOOKUP(U5743,标准!A$108:B$128,2,TRUE)),IF(U5743="",0,VLOOKUP(U5743,标准!A$74:B$94,2,TRUE))),IF(F5743="女",IF(U5743="",0,VLOOKUP(U5743,标准!A$39:B$59,2,TRUE)),IF(U5743="",0,VLOOKUP(U5743,标准!A$3:B$23,2,TRUE)))))</f>
        <v>78</v>
      </c>
      <c r="W5743" s="86">
        <f t="shared" si="89"/>
        <v>77.5</v>
      </c>
      <c r="X5743" s="87">
        <v>3.8</v>
      </c>
      <c r="Y5743" s="87">
        <v>3.8</v>
      </c>
      <c r="Z5743" s="91"/>
      <c r="AA5743" s="92"/>
    </row>
    <row r="5744" customHeight="1" spans="1:27">
      <c r="A5744" s="62">
        <v>42</v>
      </c>
      <c r="B5744" s="91">
        <v>5784</v>
      </c>
      <c r="C5744" s="154" t="s">
        <v>11575</v>
      </c>
      <c r="D5744" s="154" t="s">
        <v>11573</v>
      </c>
      <c r="E5744" s="154" t="s">
        <v>1978</v>
      </c>
      <c r="F5744" s="154" t="s">
        <v>34</v>
      </c>
      <c r="G5744" s="155" t="s">
        <v>11576</v>
      </c>
      <c r="H5744" s="68">
        <v>174.1</v>
      </c>
      <c r="I5744" s="68">
        <v>65</v>
      </c>
      <c r="J5744" s="71">
        <f>IF(F5744="女",IF(H5744=0,0,VLOOKUP(I5744/(H5744*H5744/10000),标准!M$108:N$112,2,TRUE)),IF(H5744=0,0,VLOOKUP(I5744/(H5744*H5744/10000),标准!M$74:N$78,2,TRUE)))</f>
        <v>100</v>
      </c>
      <c r="K5744" s="72">
        <v>4185</v>
      </c>
      <c r="L5744" s="71">
        <f>IF(A5744&lt;43,IF(F5744="女",VLOOKUP(K5744,标准!K$108:L$128,2,TRUE),VLOOKUP(K5744,标准!K$74:L$94,2,TRUE)),IF(F5744="女",VLOOKUP(K5744,标准!K$39:L$59,2,TRUE),VLOOKUP(K5744,标准!K$3:L$23,2,TRUE)))</f>
        <v>100</v>
      </c>
      <c r="M5744" s="68">
        <v>20</v>
      </c>
      <c r="N5744" s="71">
        <f>IF(M5744="",0,IF(A5744&lt;43,IF(F5744="女",VLOOKUP(M5744,标准!C$108:D$128,2,TRUE),VLOOKUP(M5744,标准!C$74:D$94,2,TRUE)),IF(F5744="女",VLOOKUP(M5744,标准!C$39:D$59,2,TRUE),VLOOKUP(M5744,标准!C$3:D$23,2,TRUE))))</f>
        <v>80</v>
      </c>
      <c r="O5744" s="124">
        <v>215</v>
      </c>
      <c r="P5744" s="71">
        <f>IF(A5744&lt;43,IF(F5744="女",VLOOKUP(O5744/100,标准!E$108:F$128,2,TRUE),VLOOKUP(O5744/100,标准!E$74:F$94,2,TRUE)),IF(F5744="女",VLOOKUP(O5744/100,标准!E$39:F$59,2,TRUE),VLOOKUP(O5744/100,标准!E$3:F$23,2,TRUE)))</f>
        <v>100</v>
      </c>
      <c r="Q5744" s="125">
        <v>3.22</v>
      </c>
      <c r="R5744" s="71">
        <f>IF(Q5744=0,0,IF(A5744&lt;43,IF(F5744="女",IF(Q5744="",0,VLOOKUP(Q5744,标准!I$108:J$138,2,TRUE)),IF(Q5744="",0,VLOOKUP(Q5744,标准!I$74:J$104,2,TRUE))),IF(F5744="女",IF(Q5744="",0,VLOOKUP(Q5744,标准!I$39:J$69,2,TRUE)),IF(Q5744="",0,VLOOKUP(Q5744,标准!I$3:J$33,2,TRUE)))))</f>
        <v>95</v>
      </c>
      <c r="S5744" s="126">
        <v>55</v>
      </c>
      <c r="T5744" s="71">
        <f>IF(A5744&lt;43,IF(F5744="女",VLOOKUP(S5744,标准!G$108:H$138,2,TRUE),VLOOKUP(S5744,标准!G$74:H$99,2,TRUE)),IF(F5744="女",VLOOKUP(S5744,标准!G$39:H$69,2,TRUE),VLOOKUP(S5744,标准!G$3:H$28,2,TRUE)))</f>
        <v>95</v>
      </c>
      <c r="U5744" s="127">
        <v>7.7</v>
      </c>
      <c r="V5744" s="71">
        <f>IF(U5744=0,0,IF(A5744&lt;43,IF(F5744="女",IF(U5744="",0,VLOOKUP(U5744,标准!A$108:B$128,2,TRUE)),IF(U5744="",0,VLOOKUP(U5744,标准!A$74:B$94,2,TRUE))),IF(F5744="女",IF(U5744="",0,VLOOKUP(U5744,标准!A$39:B$59,2,TRUE)),IF(U5744="",0,VLOOKUP(U5744,标准!A$3:B$23,2,TRUE)))))</f>
        <v>90</v>
      </c>
      <c r="W5744" s="86">
        <f t="shared" si="89"/>
        <v>94.5</v>
      </c>
      <c r="X5744" s="87">
        <v>4.8</v>
      </c>
      <c r="Y5744" s="87">
        <v>4.8</v>
      </c>
      <c r="Z5744" s="91"/>
      <c r="AA5744" s="92"/>
    </row>
    <row r="5745" customHeight="1" spans="1:27">
      <c r="A5745" s="62">
        <v>42</v>
      </c>
      <c r="B5745" s="91">
        <v>5785</v>
      </c>
      <c r="C5745" s="154" t="s">
        <v>11577</v>
      </c>
      <c r="D5745" s="154" t="s">
        <v>11573</v>
      </c>
      <c r="E5745" s="154" t="s">
        <v>1978</v>
      </c>
      <c r="F5745" s="154" t="s">
        <v>34</v>
      </c>
      <c r="G5745" s="155" t="s">
        <v>11578</v>
      </c>
      <c r="H5745" s="68"/>
      <c r="I5745" s="68"/>
      <c r="J5745" s="71">
        <f>IF(F5745="女",IF(H5745=0,0,VLOOKUP(I5745/(H5745*H5745/10000),标准!M$108:N$112,2,TRUE)),IF(H5745=0,0,VLOOKUP(I5745/(H5745*H5745/10000),标准!M$74:N$78,2,TRUE)))</f>
        <v>0</v>
      </c>
      <c r="K5745" s="72"/>
      <c r="L5745" s="71">
        <f>IF(A5745&lt;43,IF(F5745="女",VLOOKUP(K5745,标准!K$108:L$128,2,TRUE),VLOOKUP(K5745,标准!K$74:L$94,2,TRUE)),IF(F5745="女",VLOOKUP(K5745,标准!K$39:L$59,2,TRUE),VLOOKUP(K5745,标准!K$3:L$23,2,TRUE)))</f>
        <v>0</v>
      </c>
      <c r="M5745" s="68">
        <v>23</v>
      </c>
      <c r="N5745" s="71">
        <f>IF(M5745="",0,IF(A5745&lt;43,IF(F5745="女",VLOOKUP(M5745,标准!C$108:D$128,2,TRUE),VLOOKUP(M5745,标准!C$74:D$94,2,TRUE)),IF(F5745="女",VLOOKUP(M5745,标准!C$39:D$59,2,TRUE),VLOOKUP(M5745,标准!C$3:D$23,2,TRUE))))</f>
        <v>90</v>
      </c>
      <c r="O5745" s="124">
        <v>152</v>
      </c>
      <c r="P5745" s="71">
        <f>IF(A5745&lt;43,IF(F5745="女",VLOOKUP(O5745/100,标准!E$108:F$128,2,TRUE),VLOOKUP(O5745/100,标准!E$74:F$94,2,TRUE)),IF(F5745="女",VLOOKUP(O5745/100,标准!E$39:F$59,2,TRUE),VLOOKUP(O5745/100,标准!E$3:F$23,2,TRUE)))</f>
        <v>60</v>
      </c>
      <c r="Q5745" s="125">
        <v>4.43</v>
      </c>
      <c r="R5745" s="71">
        <f>IF(Q5745=0,0,IF(A5745&lt;43,IF(F5745="女",IF(Q5745="",0,VLOOKUP(Q5745,标准!I$108:J$138,2,TRUE)),IF(Q5745="",0,VLOOKUP(Q5745,标准!I$74:J$104,2,TRUE))),IF(F5745="女",IF(Q5745="",0,VLOOKUP(Q5745,标准!I$39:J$69,2,TRUE)),IF(Q5745="",0,VLOOKUP(Q5745,标准!I$3:J$33,2,TRUE)))))</f>
        <v>50</v>
      </c>
      <c r="S5745" s="126">
        <v>56</v>
      </c>
      <c r="T5745" s="71">
        <f>IF(A5745&lt;43,IF(F5745="女",VLOOKUP(S5745,标准!G$108:H$138,2,TRUE),VLOOKUP(S5745,标准!G$74:H$99,2,TRUE)),IF(F5745="女",VLOOKUP(S5745,标准!G$39:H$69,2,TRUE),VLOOKUP(S5745,标准!G$3:H$28,2,TRUE)))</f>
        <v>100</v>
      </c>
      <c r="U5745" s="127">
        <v>9.1</v>
      </c>
      <c r="V5745" s="71">
        <f>IF(U5745=0,0,IF(A5745&lt;43,IF(F5745="女",IF(U5745="",0,VLOOKUP(U5745,标准!A$108:B$128,2,TRUE)),IF(U5745="",0,VLOOKUP(U5745,标准!A$74:B$94,2,TRUE))),IF(F5745="女",IF(U5745="",0,VLOOKUP(U5745,标准!A$39:B$59,2,TRUE)),IF(U5745="",0,VLOOKUP(U5745,标准!A$3:B$23,2,TRUE)))))</f>
        <v>72</v>
      </c>
      <c r="W5745" s="86">
        <f t="shared" si="89"/>
        <v>49.4</v>
      </c>
      <c r="X5745" s="87"/>
      <c r="Y5745" s="87"/>
      <c r="Z5745" s="91"/>
      <c r="AA5745" s="92"/>
    </row>
    <row r="5746" customHeight="1" spans="1:27">
      <c r="A5746" s="62">
        <v>42</v>
      </c>
      <c r="B5746" s="91">
        <v>5786</v>
      </c>
      <c r="C5746" s="154" t="s">
        <v>11579</v>
      </c>
      <c r="D5746" s="154" t="s">
        <v>11573</v>
      </c>
      <c r="E5746" s="154" t="s">
        <v>1978</v>
      </c>
      <c r="F5746" s="154" t="s">
        <v>34</v>
      </c>
      <c r="G5746" s="155" t="s">
        <v>11580</v>
      </c>
      <c r="H5746" s="68">
        <v>171</v>
      </c>
      <c r="I5746" s="68">
        <v>68.3</v>
      </c>
      <c r="J5746" s="71">
        <f>IF(F5746="女",IF(H5746=0,0,VLOOKUP(I5746/(H5746*H5746/10000),标准!M$108:N$112,2,TRUE)),IF(H5746=0,0,VLOOKUP(I5746/(H5746*H5746/10000),标准!M$74:N$78,2,TRUE)))</f>
        <v>100</v>
      </c>
      <c r="K5746" s="72">
        <v>3657</v>
      </c>
      <c r="L5746" s="71">
        <f>IF(A5746&lt;43,IF(F5746="女",VLOOKUP(K5746,标准!K$108:L$128,2,TRUE),VLOOKUP(K5746,标准!K$74:L$94,2,TRUE)),IF(F5746="女",VLOOKUP(K5746,标准!K$39:L$59,2,TRUE),VLOOKUP(K5746,标准!K$3:L$23,2,TRUE)))</f>
        <v>100</v>
      </c>
      <c r="M5746" s="68">
        <v>15</v>
      </c>
      <c r="N5746" s="71">
        <f>IF(M5746="",0,IF(A5746&lt;43,IF(F5746="女",VLOOKUP(M5746,标准!C$108:D$128,2,TRUE),VLOOKUP(M5746,标准!C$74:D$94,2,TRUE)),IF(F5746="女",VLOOKUP(M5746,标准!C$39:D$59,2,TRUE),VLOOKUP(M5746,标准!C$3:D$23,2,TRUE))))</f>
        <v>72</v>
      </c>
      <c r="O5746" s="124">
        <v>190</v>
      </c>
      <c r="P5746" s="71">
        <f>IF(A5746&lt;43,IF(F5746="女",VLOOKUP(O5746/100,标准!E$108:F$128,2,TRUE),VLOOKUP(O5746/100,标准!E$74:F$94,2,TRUE)),IF(F5746="女",VLOOKUP(O5746/100,标准!E$39:F$59,2,TRUE),VLOOKUP(O5746/100,标准!E$3:F$23,2,TRUE)))</f>
        <v>85</v>
      </c>
      <c r="Q5746" s="125">
        <v>3.51</v>
      </c>
      <c r="R5746" s="71">
        <f>IF(Q5746=0,0,IF(A5746&lt;43,IF(F5746="女",IF(Q5746="",0,VLOOKUP(Q5746,标准!I$108:J$138,2,TRUE)),IF(Q5746="",0,VLOOKUP(Q5746,标准!I$74:J$104,2,TRUE))),IF(F5746="女",IF(Q5746="",0,VLOOKUP(Q5746,标准!I$39:J$69,2,TRUE)),IF(Q5746="",0,VLOOKUP(Q5746,标准!I$3:J$33,2,TRUE)))))</f>
        <v>76</v>
      </c>
      <c r="S5746" s="126">
        <v>45</v>
      </c>
      <c r="T5746" s="71">
        <f>IF(A5746&lt;43,IF(F5746="女",VLOOKUP(S5746,标准!G$108:H$138,2,TRUE),VLOOKUP(S5746,标准!G$74:H$99,2,TRUE)),IF(F5746="女",VLOOKUP(S5746,标准!G$39:H$69,2,TRUE),VLOOKUP(S5746,标准!G$3:H$28,2,TRUE)))</f>
        <v>78</v>
      </c>
      <c r="U5746" s="127">
        <v>8.2</v>
      </c>
      <c r="V5746" s="71">
        <f>IF(U5746=0,0,IF(A5746&lt;43,IF(F5746="女",IF(U5746="",0,VLOOKUP(U5746,标准!A$108:B$128,2,TRUE)),IF(U5746="",0,VLOOKUP(U5746,标准!A$74:B$94,2,TRUE))),IF(F5746="女",IF(U5746="",0,VLOOKUP(U5746,标准!A$39:B$59,2,TRUE)),IF(U5746="",0,VLOOKUP(U5746,标准!A$3:B$23,2,TRUE)))))</f>
        <v>80</v>
      </c>
      <c r="W5746" s="86">
        <f t="shared" si="89"/>
        <v>84.7</v>
      </c>
      <c r="X5746" s="87">
        <v>4</v>
      </c>
      <c r="Y5746" s="87">
        <v>3.7</v>
      </c>
      <c r="Z5746" s="91"/>
      <c r="AA5746" s="92"/>
    </row>
    <row r="5747" customHeight="1" spans="1:27">
      <c r="A5747" s="62">
        <v>42</v>
      </c>
      <c r="B5747" s="91">
        <v>5787</v>
      </c>
      <c r="C5747" s="154" t="s">
        <v>11581</v>
      </c>
      <c r="D5747" s="154" t="s">
        <v>11573</v>
      </c>
      <c r="E5747" s="154" t="s">
        <v>1978</v>
      </c>
      <c r="F5747" s="154" t="s">
        <v>34</v>
      </c>
      <c r="G5747" s="155" t="s">
        <v>11582</v>
      </c>
      <c r="H5747" s="68">
        <v>164.1</v>
      </c>
      <c r="I5747" s="68">
        <v>72</v>
      </c>
      <c r="J5747" s="71">
        <f>IF(F5747="女",IF(H5747=0,0,VLOOKUP(I5747/(H5747*H5747/10000),标准!M$108:N$112,2,TRUE)),IF(H5747=0,0,VLOOKUP(I5747/(H5747*H5747/10000),标准!M$74:N$78,2,TRUE)))</f>
        <v>80</v>
      </c>
      <c r="K5747" s="72">
        <v>3411</v>
      </c>
      <c r="L5747" s="71">
        <f>IF(A5747&lt;43,IF(F5747="女",VLOOKUP(K5747,标准!K$108:L$128,2,TRUE),VLOOKUP(K5747,标准!K$74:L$94,2,TRUE)),IF(F5747="女",VLOOKUP(K5747,标准!K$39:L$59,2,TRUE),VLOOKUP(K5747,标准!K$3:L$23,2,TRUE)))</f>
        <v>100</v>
      </c>
      <c r="M5747" s="68">
        <v>17.5</v>
      </c>
      <c r="N5747" s="71">
        <f>IF(M5747="",0,IF(A5747&lt;43,IF(F5747="女",VLOOKUP(M5747,标准!C$108:D$128,2,TRUE),VLOOKUP(M5747,标准!C$74:D$94,2,TRUE)),IF(F5747="女",VLOOKUP(M5747,标准!C$39:D$59,2,TRUE),VLOOKUP(M5747,标准!C$3:D$23,2,TRUE))))</f>
        <v>76</v>
      </c>
      <c r="O5747" s="124">
        <v>165</v>
      </c>
      <c r="P5747" s="71">
        <f>IF(A5747&lt;43,IF(F5747="女",VLOOKUP(O5747/100,标准!E$108:F$128,2,TRUE),VLOOKUP(O5747/100,标准!E$74:F$94,2,TRUE)),IF(F5747="女",VLOOKUP(O5747/100,标准!E$39:F$59,2,TRUE),VLOOKUP(O5747/100,标准!E$3:F$23,2,TRUE)))</f>
        <v>68</v>
      </c>
      <c r="Q5747" s="125">
        <v>5.09</v>
      </c>
      <c r="R5747" s="71">
        <f>IF(Q5747=0,0,IF(A5747&lt;43,IF(F5747="女",IF(Q5747="",0,VLOOKUP(Q5747,标准!I$108:J$138,2,TRUE)),IF(Q5747="",0,VLOOKUP(Q5747,标准!I$74:J$104,2,TRUE))),IF(F5747="女",IF(Q5747="",0,VLOOKUP(Q5747,标准!I$39:J$69,2,TRUE)),IF(Q5747="",0,VLOOKUP(Q5747,标准!I$3:J$33,2,TRUE)))))</f>
        <v>20</v>
      </c>
      <c r="S5747" s="126">
        <v>45</v>
      </c>
      <c r="T5747" s="71">
        <f>IF(A5747&lt;43,IF(F5747="女",VLOOKUP(S5747,标准!G$108:H$138,2,TRUE),VLOOKUP(S5747,标准!G$74:H$99,2,TRUE)),IF(F5747="女",VLOOKUP(S5747,标准!G$39:H$69,2,TRUE),VLOOKUP(S5747,标准!G$3:H$28,2,TRUE)))</f>
        <v>78</v>
      </c>
      <c r="U5747" s="127">
        <v>8.8</v>
      </c>
      <c r="V5747" s="71">
        <f>IF(U5747=0,0,IF(A5747&lt;43,IF(F5747="女",IF(U5747="",0,VLOOKUP(U5747,标准!A$108:B$128,2,TRUE)),IF(U5747="",0,VLOOKUP(U5747,标准!A$74:B$94,2,TRUE))),IF(F5747="女",IF(U5747="",0,VLOOKUP(U5747,标准!A$39:B$59,2,TRUE)),IF(U5747="",0,VLOOKUP(U5747,标准!A$3:B$23,2,TRUE)))))</f>
        <v>74</v>
      </c>
      <c r="W5747" s="86">
        <f t="shared" si="89"/>
        <v>68</v>
      </c>
      <c r="X5747" s="87">
        <v>4.9</v>
      </c>
      <c r="Y5747" s="87">
        <v>4.1</v>
      </c>
      <c r="Z5747" s="91"/>
      <c r="AA5747" s="92"/>
    </row>
    <row r="5748" customHeight="1" spans="1:27">
      <c r="A5748" s="62">
        <v>42</v>
      </c>
      <c r="B5748" s="91">
        <v>5788</v>
      </c>
      <c r="C5748" s="154" t="s">
        <v>11583</v>
      </c>
      <c r="D5748" s="154" t="s">
        <v>11573</v>
      </c>
      <c r="E5748" s="154" t="s">
        <v>1978</v>
      </c>
      <c r="F5748" s="154" t="s">
        <v>34</v>
      </c>
      <c r="G5748" s="155" t="s">
        <v>11584</v>
      </c>
      <c r="H5748" s="68">
        <v>165.6</v>
      </c>
      <c r="I5748" s="68">
        <v>56.3</v>
      </c>
      <c r="J5748" s="71">
        <f>IF(F5748="女",IF(H5748=0,0,VLOOKUP(I5748/(H5748*H5748/10000),标准!M$108:N$112,2,TRUE)),IF(H5748=0,0,VLOOKUP(I5748/(H5748*H5748/10000),标准!M$74:N$78,2,TRUE)))</f>
        <v>100</v>
      </c>
      <c r="K5748" s="72">
        <v>3605</v>
      </c>
      <c r="L5748" s="71">
        <f>IF(A5748&lt;43,IF(F5748="女",VLOOKUP(K5748,标准!K$108:L$128,2,TRUE),VLOOKUP(K5748,标准!K$74:L$94,2,TRUE)),IF(F5748="女",VLOOKUP(K5748,标准!K$39:L$59,2,TRUE),VLOOKUP(K5748,标准!K$3:L$23,2,TRUE)))</f>
        <v>100</v>
      </c>
      <c r="M5748" s="68">
        <v>9</v>
      </c>
      <c r="N5748" s="71">
        <f>IF(M5748="",0,IF(A5748&lt;43,IF(F5748="女",VLOOKUP(M5748,标准!C$108:D$128,2,TRUE),VLOOKUP(M5748,标准!C$74:D$94,2,TRUE)),IF(F5748="女",VLOOKUP(M5748,标准!C$39:D$59,2,TRUE),VLOOKUP(M5748,标准!C$3:D$23,2,TRUE))))</f>
        <v>64</v>
      </c>
      <c r="O5748" s="124">
        <v>200</v>
      </c>
      <c r="P5748" s="71">
        <f>IF(A5748&lt;43,IF(F5748="女",VLOOKUP(O5748/100,标准!E$108:F$128,2,TRUE),VLOOKUP(O5748/100,标准!E$74:F$94,2,TRUE)),IF(F5748="女",VLOOKUP(O5748/100,标准!E$39:F$59,2,TRUE),VLOOKUP(O5748/100,标准!E$3:F$23,2,TRUE)))</f>
        <v>90</v>
      </c>
      <c r="Q5748" s="125">
        <v>4.14</v>
      </c>
      <c r="R5748" s="71">
        <f>IF(Q5748=0,0,IF(A5748&lt;43,IF(F5748="女",IF(Q5748="",0,VLOOKUP(Q5748,标准!I$108:J$138,2,TRUE)),IF(Q5748="",0,VLOOKUP(Q5748,标准!I$74:J$104,2,TRUE))),IF(F5748="女",IF(Q5748="",0,VLOOKUP(Q5748,标准!I$39:J$69,2,TRUE)),IF(Q5748="",0,VLOOKUP(Q5748,标准!I$3:J$33,2,TRUE)))))</f>
        <v>68</v>
      </c>
      <c r="S5748" s="126">
        <v>45</v>
      </c>
      <c r="T5748" s="71">
        <f>IF(A5748&lt;43,IF(F5748="女",VLOOKUP(S5748,标准!G$108:H$138,2,TRUE),VLOOKUP(S5748,标准!G$74:H$99,2,TRUE)),IF(F5748="女",VLOOKUP(S5748,标准!G$39:H$69,2,TRUE),VLOOKUP(S5748,标准!G$3:H$28,2,TRUE)))</f>
        <v>78</v>
      </c>
      <c r="U5748" s="127">
        <v>7.9</v>
      </c>
      <c r="V5748" s="71">
        <f>IF(U5748=0,0,IF(A5748&lt;43,IF(F5748="女",IF(U5748="",0,VLOOKUP(U5748,标准!A$108:B$128,2,TRUE)),IF(U5748="",0,VLOOKUP(U5748,标准!A$74:B$94,2,TRUE))),IF(F5748="女",IF(U5748="",0,VLOOKUP(U5748,标准!A$39:B$59,2,TRUE)),IF(U5748="",0,VLOOKUP(U5748,标准!A$3:B$23,2,TRUE)))))</f>
        <v>85</v>
      </c>
      <c r="W5748" s="86">
        <f t="shared" si="89"/>
        <v>83.8</v>
      </c>
      <c r="X5748" s="87">
        <v>3.9</v>
      </c>
      <c r="Y5748" s="87">
        <v>3.9</v>
      </c>
      <c r="Z5748" s="91"/>
      <c r="AA5748" s="92"/>
    </row>
    <row r="5749" customHeight="1" spans="1:27">
      <c r="A5749" s="62">
        <v>42</v>
      </c>
      <c r="B5749" s="91">
        <v>5789</v>
      </c>
      <c r="C5749" s="154" t="s">
        <v>11585</v>
      </c>
      <c r="D5749" s="154" t="s">
        <v>11573</v>
      </c>
      <c r="E5749" s="154" t="s">
        <v>1978</v>
      </c>
      <c r="F5749" s="154" t="s">
        <v>34</v>
      </c>
      <c r="G5749" s="155" t="s">
        <v>11586</v>
      </c>
      <c r="H5749" s="68"/>
      <c r="I5749" s="68"/>
      <c r="J5749" s="71">
        <f>IF(F5749="女",IF(H5749=0,0,VLOOKUP(I5749/(H5749*H5749/10000),标准!M$108:N$112,2,TRUE)),IF(H5749=0,0,VLOOKUP(I5749/(H5749*H5749/10000),标准!M$74:N$78,2,TRUE)))</f>
        <v>0</v>
      </c>
      <c r="K5749" s="72">
        <v>3409</v>
      </c>
      <c r="L5749" s="71">
        <f>IF(A5749&lt;43,IF(F5749="女",VLOOKUP(K5749,标准!K$108:L$128,2,TRUE),VLOOKUP(K5749,标准!K$74:L$94,2,TRUE)),IF(F5749="女",VLOOKUP(K5749,标准!K$39:L$59,2,TRUE),VLOOKUP(K5749,标准!K$3:L$23,2,TRUE)))</f>
        <v>100</v>
      </c>
      <c r="M5749" s="68">
        <v>8</v>
      </c>
      <c r="N5749" s="71">
        <f>IF(M5749="",0,IF(A5749&lt;43,IF(F5749="女",VLOOKUP(M5749,标准!C$108:D$128,2,TRUE),VLOOKUP(M5749,标准!C$74:D$94,2,TRUE)),IF(F5749="女",VLOOKUP(M5749,标准!C$39:D$59,2,TRUE),VLOOKUP(M5749,标准!C$3:D$23,2,TRUE))))</f>
        <v>62</v>
      </c>
      <c r="O5749" s="124">
        <v>170</v>
      </c>
      <c r="P5749" s="71">
        <f>IF(A5749&lt;43,IF(F5749="女",VLOOKUP(O5749/100,标准!E$108:F$128,2,TRUE),VLOOKUP(O5749/100,标准!E$74:F$94,2,TRUE)),IF(F5749="女",VLOOKUP(O5749/100,标准!E$39:F$59,2,TRUE),VLOOKUP(O5749/100,标准!E$3:F$23,2,TRUE)))</f>
        <v>72</v>
      </c>
      <c r="Q5749" s="125">
        <v>4.15</v>
      </c>
      <c r="R5749" s="71">
        <f>IF(Q5749=0,0,IF(A5749&lt;43,IF(F5749="女",IF(Q5749="",0,VLOOKUP(Q5749,标准!I$108:J$138,2,TRUE)),IF(Q5749="",0,VLOOKUP(Q5749,标准!I$74:J$104,2,TRUE))),IF(F5749="女",IF(Q5749="",0,VLOOKUP(Q5749,标准!I$39:J$69,2,TRUE)),IF(Q5749="",0,VLOOKUP(Q5749,标准!I$3:J$33,2,TRUE)))))</f>
        <v>66</v>
      </c>
      <c r="S5749" s="126">
        <v>44</v>
      </c>
      <c r="T5749" s="71">
        <f>IF(A5749&lt;43,IF(F5749="女",VLOOKUP(S5749,标准!G$108:H$138,2,TRUE),VLOOKUP(S5749,标准!G$74:H$99,2,TRUE)),IF(F5749="女",VLOOKUP(S5749,标准!G$39:H$69,2,TRUE),VLOOKUP(S5749,标准!G$3:H$28,2,TRUE)))</f>
        <v>78</v>
      </c>
      <c r="U5749" s="127">
        <v>8.4</v>
      </c>
      <c r="V5749" s="71">
        <f>IF(U5749=0,0,IF(A5749&lt;43,IF(F5749="女",IF(U5749="",0,VLOOKUP(U5749,标准!A$108:B$128,2,TRUE)),IF(U5749="",0,VLOOKUP(U5749,标准!A$74:B$94,2,TRUE))),IF(F5749="女",IF(U5749="",0,VLOOKUP(U5749,标准!A$39:B$59,2,TRUE)),IF(U5749="",0,VLOOKUP(U5749,标准!A$3:B$23,2,TRUE)))))</f>
        <v>78</v>
      </c>
      <c r="W5749" s="86">
        <f t="shared" si="89"/>
        <v>65</v>
      </c>
      <c r="X5749" s="87">
        <v>3.8</v>
      </c>
      <c r="Y5749" s="87">
        <v>3.8</v>
      </c>
      <c r="Z5749" s="91"/>
      <c r="AA5749" s="92"/>
    </row>
    <row r="5750" customHeight="1" spans="1:27">
      <c r="A5750" s="62">
        <v>42</v>
      </c>
      <c r="B5750" s="91">
        <v>5790</v>
      </c>
      <c r="C5750" s="154" t="s">
        <v>11587</v>
      </c>
      <c r="D5750" s="154" t="s">
        <v>11573</v>
      </c>
      <c r="E5750" s="154" t="s">
        <v>1978</v>
      </c>
      <c r="F5750" s="154" t="s">
        <v>34</v>
      </c>
      <c r="G5750" s="155" t="s">
        <v>11588</v>
      </c>
      <c r="H5750" s="68">
        <v>157.6</v>
      </c>
      <c r="I5750" s="68">
        <v>59</v>
      </c>
      <c r="J5750" s="71">
        <f>IF(F5750="女",IF(H5750=0,0,VLOOKUP(I5750/(H5750*H5750/10000),标准!M$108:N$112,2,TRUE)),IF(H5750=0,0,VLOOKUP(I5750/(H5750*H5750/10000),标准!M$74:N$78,2,TRUE)))</f>
        <v>100</v>
      </c>
      <c r="K5750" s="72">
        <v>3088</v>
      </c>
      <c r="L5750" s="71">
        <f>IF(A5750&lt;43,IF(F5750="女",VLOOKUP(K5750,标准!K$108:L$128,2,TRUE),VLOOKUP(K5750,标准!K$74:L$94,2,TRUE)),IF(F5750="女",VLOOKUP(K5750,标准!K$39:L$59,2,TRUE),VLOOKUP(K5750,标准!K$3:L$23,2,TRUE)))</f>
        <v>80</v>
      </c>
      <c r="M5750" s="68">
        <v>17.5</v>
      </c>
      <c r="N5750" s="71">
        <f>IF(M5750="",0,IF(A5750&lt;43,IF(F5750="女",VLOOKUP(M5750,标准!C$108:D$128,2,TRUE),VLOOKUP(M5750,标准!C$74:D$94,2,TRUE)),IF(F5750="女",VLOOKUP(M5750,标准!C$39:D$59,2,TRUE),VLOOKUP(M5750,标准!C$3:D$23,2,TRUE))))</f>
        <v>76</v>
      </c>
      <c r="O5750" s="124">
        <v>158</v>
      </c>
      <c r="P5750" s="71">
        <f>IF(A5750&lt;43,IF(F5750="女",VLOOKUP(O5750/100,标准!E$108:F$128,2,TRUE),VLOOKUP(O5750/100,标准!E$74:F$94,2,TRUE)),IF(F5750="女",VLOOKUP(O5750/100,标准!E$39:F$59,2,TRUE),VLOOKUP(O5750/100,标准!E$3:F$23,2,TRUE)))</f>
        <v>64</v>
      </c>
      <c r="Q5750" s="125">
        <v>4.26</v>
      </c>
      <c r="R5750" s="71">
        <f>IF(Q5750=0,0,IF(A5750&lt;43,IF(F5750="女",IF(Q5750="",0,VLOOKUP(Q5750,标准!I$108:J$138,2,TRUE)),IF(Q5750="",0,VLOOKUP(Q5750,标准!I$74:J$104,2,TRUE))),IF(F5750="女",IF(Q5750="",0,VLOOKUP(Q5750,标准!I$39:J$69,2,TRUE)),IF(Q5750="",0,VLOOKUP(Q5750,标准!I$3:J$33,2,TRUE)))))</f>
        <v>62</v>
      </c>
      <c r="S5750" s="126">
        <v>36</v>
      </c>
      <c r="T5750" s="71">
        <f>IF(A5750&lt;43,IF(F5750="女",VLOOKUP(S5750,标准!G$108:H$138,2,TRUE),VLOOKUP(S5750,标准!G$74:H$99,2,TRUE)),IF(F5750="女",VLOOKUP(S5750,标准!G$39:H$69,2,TRUE),VLOOKUP(S5750,标准!G$3:H$28,2,TRUE)))</f>
        <v>70</v>
      </c>
      <c r="U5750" s="127">
        <v>9.1</v>
      </c>
      <c r="V5750" s="71">
        <f>IF(U5750=0,0,IF(A5750&lt;43,IF(F5750="女",IF(U5750="",0,VLOOKUP(U5750,标准!A$108:B$128,2,TRUE)),IF(U5750="",0,VLOOKUP(U5750,标准!A$74:B$94,2,TRUE))),IF(F5750="女",IF(U5750="",0,VLOOKUP(U5750,标准!A$39:B$59,2,TRUE)),IF(U5750="",0,VLOOKUP(U5750,标准!A$3:B$23,2,TRUE)))))</f>
        <v>72</v>
      </c>
      <c r="W5750" s="86">
        <f t="shared" si="89"/>
        <v>74.8</v>
      </c>
      <c r="X5750" s="87">
        <v>4.5</v>
      </c>
      <c r="Y5750" s="87">
        <v>4.2</v>
      </c>
      <c r="Z5750" s="91"/>
      <c r="AA5750" s="92"/>
    </row>
    <row r="5751" customHeight="1" spans="1:27">
      <c r="A5751" s="62">
        <v>42</v>
      </c>
      <c r="B5751" s="91">
        <v>5791</v>
      </c>
      <c r="C5751" s="154" t="s">
        <v>11589</v>
      </c>
      <c r="D5751" s="154" t="s">
        <v>11573</v>
      </c>
      <c r="E5751" s="154" t="s">
        <v>1978</v>
      </c>
      <c r="F5751" s="154" t="s">
        <v>30</v>
      </c>
      <c r="G5751" s="155" t="s">
        <v>11590</v>
      </c>
      <c r="H5751" s="68">
        <v>173.1</v>
      </c>
      <c r="I5751" s="68">
        <v>55.1</v>
      </c>
      <c r="J5751" s="71">
        <f>IF(F5751="女",IF(H5751=0,0,VLOOKUP(I5751/(H5751*H5751/10000),标准!M$108:N$112,2,TRUE)),IF(H5751=0,0,VLOOKUP(I5751/(H5751*H5751/10000),标准!M$74:N$78,2,TRUE)))</f>
        <v>100</v>
      </c>
      <c r="K5751" s="72">
        <v>4134</v>
      </c>
      <c r="L5751" s="71">
        <f>IF(A5751&lt;43,IF(F5751="女",VLOOKUP(K5751,标准!K$108:L$128,2,TRUE),VLOOKUP(K5751,标准!K$74:L$94,2,TRUE)),IF(F5751="女",VLOOKUP(K5751,标准!K$39:L$59,2,TRUE),VLOOKUP(K5751,标准!K$3:L$23,2,TRUE)))</f>
        <v>76</v>
      </c>
      <c r="M5751" s="68">
        <v>12</v>
      </c>
      <c r="N5751" s="71">
        <f>IF(M5751="",0,IF(A5751&lt;43,IF(F5751="女",VLOOKUP(M5751,标准!C$108:D$128,2,TRUE),VLOOKUP(M5751,标准!C$74:D$94,2,TRUE)),IF(F5751="女",VLOOKUP(M5751,标准!C$39:D$59,2,TRUE),VLOOKUP(M5751,标准!C$3:D$23,2,TRUE))))</f>
        <v>70</v>
      </c>
      <c r="O5751" s="124">
        <v>238</v>
      </c>
      <c r="P5751" s="71">
        <f>IF(A5751&lt;43,IF(F5751="女",VLOOKUP(O5751/100,标准!E$108:F$128,2,TRUE),VLOOKUP(O5751/100,标准!E$74:F$94,2,TRUE)),IF(F5751="女",VLOOKUP(O5751/100,标准!E$39:F$59,2,TRUE),VLOOKUP(O5751/100,标准!E$3:F$23,2,TRUE)))</f>
        <v>74</v>
      </c>
      <c r="Q5751" s="125">
        <v>5.29</v>
      </c>
      <c r="R5751" s="71">
        <f>IF(Q5751=0,0,IF(A5751&lt;43,IF(F5751="女",IF(Q5751="",0,VLOOKUP(Q5751,标准!I$108:J$138,2,TRUE)),IF(Q5751="",0,VLOOKUP(Q5751,标准!I$74:J$104,2,TRUE))),IF(F5751="女",IF(Q5751="",0,VLOOKUP(Q5751,标准!I$39:J$69,2,TRUE)),IF(Q5751="",0,VLOOKUP(Q5751,标准!I$3:J$33,2,TRUE)))))</f>
        <v>30</v>
      </c>
      <c r="S5751" s="126">
        <v>2</v>
      </c>
      <c r="T5751" s="71">
        <f>IF(A5751&lt;43,IF(F5751="女",VLOOKUP(S5751,标准!G$108:H$138,2,TRUE),VLOOKUP(S5751,标准!G$74:H$99,2,TRUE)),IF(F5751="女",VLOOKUP(S5751,标准!G$39:H$69,2,TRUE),VLOOKUP(S5751,标准!G$3:H$28,2,TRUE)))</f>
        <v>0</v>
      </c>
      <c r="U5751" s="127">
        <v>7</v>
      </c>
      <c r="V5751" s="71">
        <f>IF(U5751=0,0,IF(A5751&lt;43,IF(F5751="女",IF(U5751="",0,VLOOKUP(U5751,标准!A$108:B$128,2,TRUE)),IF(U5751="",0,VLOOKUP(U5751,标准!A$74:B$94,2,TRUE))),IF(F5751="女",IF(U5751="",0,VLOOKUP(U5751,标准!A$39:B$59,2,TRUE)),IF(U5751="",0,VLOOKUP(U5751,标准!A$3:B$23,2,TRUE)))))</f>
        <v>85</v>
      </c>
      <c r="W5751" s="86">
        <f t="shared" si="89"/>
        <v>63.8</v>
      </c>
      <c r="X5751" s="87">
        <v>3.7</v>
      </c>
      <c r="Y5751" s="87">
        <v>3.7</v>
      </c>
      <c r="Z5751" s="91"/>
      <c r="AA5751" s="92"/>
    </row>
    <row r="5752" customHeight="1" spans="1:27">
      <c r="A5752" s="62">
        <v>42</v>
      </c>
      <c r="B5752" s="91">
        <v>5792</v>
      </c>
      <c r="C5752" s="154" t="s">
        <v>11591</v>
      </c>
      <c r="D5752" s="154" t="s">
        <v>11573</v>
      </c>
      <c r="E5752" s="154" t="s">
        <v>1978</v>
      </c>
      <c r="F5752" s="154" t="s">
        <v>30</v>
      </c>
      <c r="G5752" s="155" t="s">
        <v>11592</v>
      </c>
      <c r="H5752" s="68">
        <v>164</v>
      </c>
      <c r="I5752" s="68">
        <v>55.8</v>
      </c>
      <c r="J5752" s="71">
        <f>IF(F5752="女",IF(H5752=0,0,VLOOKUP(I5752/(H5752*H5752/10000),标准!M$108:N$112,2,TRUE)),IF(H5752=0,0,VLOOKUP(I5752/(H5752*H5752/10000),标准!M$74:N$78,2,TRUE)))</f>
        <v>100</v>
      </c>
      <c r="K5752" s="72">
        <v>4775</v>
      </c>
      <c r="L5752" s="71">
        <f>IF(A5752&lt;43,IF(F5752="女",VLOOKUP(K5752,标准!K$108:L$128,2,TRUE),VLOOKUP(K5752,标准!K$74:L$94,2,TRUE)),IF(F5752="女",VLOOKUP(K5752,标准!K$39:L$59,2,TRUE),VLOOKUP(K5752,标准!K$3:L$23,2,TRUE)))</f>
        <v>85</v>
      </c>
      <c r="M5752" s="68">
        <v>9.5</v>
      </c>
      <c r="N5752" s="71">
        <f>IF(M5752="",0,IF(A5752&lt;43,IF(F5752="女",VLOOKUP(M5752,标准!C$108:D$128,2,TRUE),VLOOKUP(M5752,标准!C$74:D$94,2,TRUE)),IF(F5752="女",VLOOKUP(M5752,标准!C$39:D$59,2,TRUE),VLOOKUP(M5752,标准!C$3:D$23,2,TRUE))))</f>
        <v>68</v>
      </c>
      <c r="O5752" s="124">
        <v>220</v>
      </c>
      <c r="P5752" s="71">
        <f>IF(A5752&lt;43,IF(F5752="女",VLOOKUP(O5752/100,标准!E$108:F$128,2,TRUE),VLOOKUP(O5752/100,标准!E$74:F$94,2,TRUE)),IF(F5752="女",VLOOKUP(O5752/100,标准!E$39:F$59,2,TRUE),VLOOKUP(O5752/100,标准!E$3:F$23,2,TRUE)))</f>
        <v>66</v>
      </c>
      <c r="Q5752" s="125">
        <v>4.38</v>
      </c>
      <c r="R5752" s="71">
        <f>IF(Q5752=0,0,IF(A5752&lt;43,IF(F5752="女",IF(Q5752="",0,VLOOKUP(Q5752,标准!I$108:J$138,2,TRUE)),IF(Q5752="",0,VLOOKUP(Q5752,标准!I$74:J$104,2,TRUE))),IF(F5752="女",IF(Q5752="",0,VLOOKUP(Q5752,标准!I$39:J$69,2,TRUE)),IF(Q5752="",0,VLOOKUP(Q5752,标准!I$3:J$33,2,TRUE)))))</f>
        <v>50</v>
      </c>
      <c r="S5752" s="126">
        <v>2</v>
      </c>
      <c r="T5752" s="71">
        <f>IF(A5752&lt;43,IF(F5752="女",VLOOKUP(S5752,标准!G$108:H$138,2,TRUE),VLOOKUP(S5752,标准!G$74:H$99,2,TRUE)),IF(F5752="女",VLOOKUP(S5752,标准!G$39:H$69,2,TRUE),VLOOKUP(S5752,标准!G$3:H$28,2,TRUE)))</f>
        <v>0</v>
      </c>
      <c r="U5752" s="127">
        <v>7.2</v>
      </c>
      <c r="V5752" s="71">
        <f>IF(U5752=0,0,IF(A5752&lt;43,IF(F5752="女",IF(U5752="",0,VLOOKUP(U5752,标准!A$108:B$128,2,TRUE)),IF(U5752="",0,VLOOKUP(U5752,标准!A$74:B$94,2,TRUE))),IF(F5752="女",IF(U5752="",0,VLOOKUP(U5752,标准!A$39:B$59,2,TRUE)),IF(U5752="",0,VLOOKUP(U5752,标准!A$3:B$23,2,TRUE)))))</f>
        <v>78</v>
      </c>
      <c r="W5752" s="86">
        <f t="shared" si="89"/>
        <v>66.75</v>
      </c>
      <c r="X5752" s="87">
        <v>4.3</v>
      </c>
      <c r="Y5752" s="87">
        <v>4.1</v>
      </c>
      <c r="Z5752" s="91"/>
      <c r="AA5752" s="92"/>
    </row>
    <row r="5753" customHeight="1" spans="1:27">
      <c r="A5753" s="62">
        <v>42</v>
      </c>
      <c r="B5753" s="91">
        <v>5793</v>
      </c>
      <c r="C5753" s="154" t="s">
        <v>11593</v>
      </c>
      <c r="D5753" s="154" t="s">
        <v>11573</v>
      </c>
      <c r="E5753" s="154" t="s">
        <v>1978</v>
      </c>
      <c r="F5753" s="154" t="s">
        <v>30</v>
      </c>
      <c r="G5753" s="155" t="s">
        <v>11594</v>
      </c>
      <c r="H5753" s="68">
        <v>185</v>
      </c>
      <c r="I5753" s="68">
        <v>70</v>
      </c>
      <c r="J5753" s="71">
        <f>IF(F5753="女",IF(H5753=0,0,VLOOKUP(I5753/(H5753*H5753/10000),标准!M$108:N$112,2,TRUE)),IF(H5753=0,0,VLOOKUP(I5753/(H5753*H5753/10000),标准!M$74:N$78,2,TRUE)))</f>
        <v>100</v>
      </c>
      <c r="K5753" s="72">
        <v>5500</v>
      </c>
      <c r="L5753" s="71">
        <f>IF(A5753&lt;43,IF(F5753="女",VLOOKUP(K5753,标准!K$108:L$128,2,TRUE),VLOOKUP(K5753,标准!K$74:L$94,2,TRUE)),IF(F5753="女",VLOOKUP(K5753,标准!K$39:L$59,2,TRUE),VLOOKUP(K5753,标准!K$3:L$23,2,TRUE)))</f>
        <v>100</v>
      </c>
      <c r="M5753" s="68">
        <v>6.5</v>
      </c>
      <c r="N5753" s="71">
        <f>IF(M5753="",0,IF(A5753&lt;43,IF(F5753="女",VLOOKUP(M5753,标准!C$108:D$128,2,TRUE),VLOOKUP(M5753,标准!C$74:D$94,2,TRUE)),IF(F5753="女",VLOOKUP(M5753,标准!C$39:D$59,2,TRUE),VLOOKUP(M5753,标准!C$3:D$23,2,TRUE))))</f>
        <v>64</v>
      </c>
      <c r="O5753" s="124">
        <v>231</v>
      </c>
      <c r="P5753" s="71">
        <f>IF(A5753&lt;43,IF(F5753="女",VLOOKUP(O5753/100,标准!E$108:F$128,2,TRUE),VLOOKUP(O5753/100,标准!E$74:F$94,2,TRUE)),IF(F5753="女",VLOOKUP(O5753/100,标准!E$39:F$59,2,TRUE),VLOOKUP(O5753/100,标准!E$3:F$23,2,TRUE)))</f>
        <v>70</v>
      </c>
      <c r="Q5753" s="125">
        <v>4.08</v>
      </c>
      <c r="R5753" s="71">
        <f>IF(Q5753=0,0,IF(A5753&lt;43,IF(F5753="女",IF(Q5753="",0,VLOOKUP(Q5753,标准!I$108:J$138,2,TRUE)),IF(Q5753="",0,VLOOKUP(Q5753,标准!I$74:J$104,2,TRUE))),IF(F5753="女",IF(Q5753="",0,VLOOKUP(Q5753,标准!I$39:J$69,2,TRUE)),IF(Q5753="",0,VLOOKUP(Q5753,标准!I$3:J$33,2,TRUE)))))</f>
        <v>68</v>
      </c>
      <c r="S5753" s="126">
        <v>2</v>
      </c>
      <c r="T5753" s="71">
        <f>IF(A5753&lt;43,IF(F5753="女",VLOOKUP(S5753,标准!G$108:H$138,2,TRUE),VLOOKUP(S5753,标准!G$74:H$99,2,TRUE)),IF(F5753="女",VLOOKUP(S5753,标准!G$39:H$69,2,TRUE),VLOOKUP(S5753,标准!G$3:H$28,2,TRUE)))</f>
        <v>0</v>
      </c>
      <c r="U5753" s="127">
        <v>7</v>
      </c>
      <c r="V5753" s="71">
        <f>IF(U5753=0,0,IF(A5753&lt;43,IF(F5753="女",IF(U5753="",0,VLOOKUP(U5753,标准!A$108:B$128,2,TRUE)),IF(U5753="",0,VLOOKUP(U5753,标准!A$74:B$94,2,TRUE))),IF(F5753="女",IF(U5753="",0,VLOOKUP(U5753,标准!A$39:B$59,2,TRUE)),IF(U5753="",0,VLOOKUP(U5753,标准!A$3:B$23,2,TRUE)))))</f>
        <v>85</v>
      </c>
      <c r="W5753" s="86">
        <f t="shared" si="89"/>
        <v>74</v>
      </c>
      <c r="X5753" s="87">
        <v>3.8</v>
      </c>
      <c r="Y5753" s="87">
        <v>3.8</v>
      </c>
      <c r="Z5753" s="91"/>
      <c r="AA5753" s="92"/>
    </row>
    <row r="5754" customHeight="1" spans="1:27">
      <c r="A5754" s="62">
        <v>42</v>
      </c>
      <c r="B5754" s="91">
        <v>5794</v>
      </c>
      <c r="C5754" s="154" t="s">
        <v>11595</v>
      </c>
      <c r="D5754" s="154" t="s">
        <v>11573</v>
      </c>
      <c r="E5754" s="154" t="s">
        <v>1978</v>
      </c>
      <c r="F5754" s="154" t="s">
        <v>30</v>
      </c>
      <c r="G5754" s="155" t="s">
        <v>11596</v>
      </c>
      <c r="H5754" s="68">
        <v>175.2</v>
      </c>
      <c r="I5754" s="68">
        <v>80.3</v>
      </c>
      <c r="J5754" s="71">
        <f>IF(F5754="女",IF(H5754=0,0,VLOOKUP(I5754/(H5754*H5754/10000),标准!M$108:N$112,2,TRUE)),IF(H5754=0,0,VLOOKUP(I5754/(H5754*H5754/10000),标准!M$74:N$78,2,TRUE)))</f>
        <v>80</v>
      </c>
      <c r="K5754" s="72">
        <v>5210</v>
      </c>
      <c r="L5754" s="71">
        <f>IF(A5754&lt;43,IF(F5754="女",VLOOKUP(K5754,标准!K$108:L$128,2,TRUE),VLOOKUP(K5754,标准!K$74:L$94,2,TRUE)),IF(F5754="女",VLOOKUP(K5754,标准!K$39:L$59,2,TRUE),VLOOKUP(K5754,标准!K$3:L$23,2,TRUE)))</f>
        <v>100</v>
      </c>
      <c r="M5754" s="68">
        <v>18.5</v>
      </c>
      <c r="N5754" s="71">
        <f>IF(M5754="",0,IF(A5754&lt;43,IF(F5754="女",VLOOKUP(M5754,标准!C$108:D$128,2,TRUE),VLOOKUP(M5754,标准!C$74:D$94,2,TRUE)),IF(F5754="女",VLOOKUP(M5754,标准!C$39:D$59,2,TRUE),VLOOKUP(M5754,标准!C$3:D$23,2,TRUE))))</f>
        <v>80</v>
      </c>
      <c r="O5754" s="124">
        <v>222</v>
      </c>
      <c r="P5754" s="71">
        <f>IF(A5754&lt;43,IF(F5754="女",VLOOKUP(O5754/100,标准!E$108:F$128,2,TRUE),VLOOKUP(O5754/100,标准!E$74:F$94,2,TRUE)),IF(F5754="女",VLOOKUP(O5754/100,标准!E$39:F$59,2,TRUE),VLOOKUP(O5754/100,标准!E$3:F$23,2,TRUE)))</f>
        <v>66</v>
      </c>
      <c r="Q5754" s="125">
        <v>4.4</v>
      </c>
      <c r="R5754" s="71">
        <f>IF(Q5754=0,0,IF(A5754&lt;43,IF(F5754="女",IF(Q5754="",0,VLOOKUP(Q5754,标准!I$108:J$138,2,TRUE)),IF(Q5754="",0,VLOOKUP(Q5754,标准!I$74:J$104,2,TRUE))),IF(F5754="女",IF(Q5754="",0,VLOOKUP(Q5754,标准!I$39:J$69,2,TRUE)),IF(Q5754="",0,VLOOKUP(Q5754,标准!I$3:J$33,2,TRUE)))))</f>
        <v>50</v>
      </c>
      <c r="S5754" s="126">
        <v>2</v>
      </c>
      <c r="T5754" s="71">
        <f>IF(A5754&lt;43,IF(F5754="女",VLOOKUP(S5754,标准!G$108:H$138,2,TRUE),VLOOKUP(S5754,标准!G$74:H$99,2,TRUE)),IF(F5754="女",VLOOKUP(S5754,标准!G$39:H$69,2,TRUE),VLOOKUP(S5754,标准!G$3:H$28,2,TRUE)))</f>
        <v>0</v>
      </c>
      <c r="U5754" s="127">
        <v>7.3</v>
      </c>
      <c r="V5754" s="71">
        <f>IF(U5754=0,0,IF(A5754&lt;43,IF(F5754="女",IF(U5754="",0,VLOOKUP(U5754,标准!A$108:B$128,2,TRUE)),IF(U5754="",0,VLOOKUP(U5754,标准!A$74:B$94,2,TRUE))),IF(F5754="女",IF(U5754="",0,VLOOKUP(U5754,标准!A$39:B$59,2,TRUE)),IF(U5754="",0,VLOOKUP(U5754,标准!A$3:B$23,2,TRUE)))))</f>
        <v>78</v>
      </c>
      <c r="W5754" s="86">
        <f t="shared" si="89"/>
        <v>67.2</v>
      </c>
      <c r="X5754" s="87">
        <v>4.2</v>
      </c>
      <c r="Y5754" s="87">
        <v>4.2</v>
      </c>
      <c r="Z5754" s="91"/>
      <c r="AA5754" s="92"/>
    </row>
    <row r="5755" customHeight="1" spans="1:27">
      <c r="A5755" s="62">
        <v>42</v>
      </c>
      <c r="B5755" s="91">
        <v>5795</v>
      </c>
      <c r="C5755" s="154" t="s">
        <v>11597</v>
      </c>
      <c r="D5755" s="154" t="s">
        <v>11573</v>
      </c>
      <c r="E5755" s="154" t="s">
        <v>1978</v>
      </c>
      <c r="F5755" s="154" t="s">
        <v>30</v>
      </c>
      <c r="G5755" s="155" t="s">
        <v>11598</v>
      </c>
      <c r="H5755" s="68">
        <v>161.6</v>
      </c>
      <c r="I5755" s="68">
        <v>59.6</v>
      </c>
      <c r="J5755" s="71">
        <f>IF(F5755="女",IF(H5755=0,0,VLOOKUP(I5755/(H5755*H5755/10000),标准!M$108:N$112,2,TRUE)),IF(H5755=0,0,VLOOKUP(I5755/(H5755*H5755/10000),标准!M$74:N$78,2,TRUE)))</f>
        <v>100</v>
      </c>
      <c r="K5755" s="72"/>
      <c r="L5755" s="71">
        <f>IF(A5755&lt;43,IF(F5755="女",VLOOKUP(K5755,标准!K$108:L$128,2,TRUE),VLOOKUP(K5755,标准!K$74:L$94,2,TRUE)),IF(F5755="女",VLOOKUP(K5755,标准!K$39:L$59,2,TRUE),VLOOKUP(K5755,标准!K$3:L$23,2,TRUE)))</f>
        <v>0</v>
      </c>
      <c r="M5755" s="68">
        <v>13.5</v>
      </c>
      <c r="N5755" s="71">
        <f>IF(M5755="",0,IF(A5755&lt;43,IF(F5755="女",VLOOKUP(M5755,标准!C$108:D$128,2,TRUE),VLOOKUP(M5755,标准!C$74:D$94,2,TRUE)),IF(F5755="女",VLOOKUP(M5755,标准!C$39:D$59,2,TRUE),VLOOKUP(M5755,标准!C$3:D$23,2,TRUE))))</f>
        <v>74</v>
      </c>
      <c r="O5755" s="124">
        <v>233</v>
      </c>
      <c r="P5755" s="71">
        <f>IF(A5755&lt;43,IF(F5755="女",VLOOKUP(O5755/100,标准!E$108:F$128,2,TRUE),VLOOKUP(O5755/100,标准!E$74:F$94,2,TRUE)),IF(F5755="女",VLOOKUP(O5755/100,标准!E$39:F$59,2,TRUE),VLOOKUP(O5755/100,标准!E$3:F$23,2,TRUE)))</f>
        <v>72</v>
      </c>
      <c r="Q5755" s="125">
        <v>5.3</v>
      </c>
      <c r="R5755" s="71">
        <f>IF(Q5755=0,0,IF(A5755&lt;43,IF(F5755="女",IF(Q5755="",0,VLOOKUP(Q5755,标准!I$108:J$138,2,TRUE)),IF(Q5755="",0,VLOOKUP(Q5755,标准!I$74:J$104,2,TRUE))),IF(F5755="女",IF(Q5755="",0,VLOOKUP(Q5755,标准!I$39:J$69,2,TRUE)),IF(Q5755="",0,VLOOKUP(Q5755,标准!I$3:J$33,2,TRUE)))))</f>
        <v>30</v>
      </c>
      <c r="S5755" s="126">
        <v>6</v>
      </c>
      <c r="T5755" s="71">
        <f>IF(A5755&lt;43,IF(F5755="女",VLOOKUP(S5755,标准!G$108:H$138,2,TRUE),VLOOKUP(S5755,标准!G$74:H$99,2,TRUE)),IF(F5755="女",VLOOKUP(S5755,标准!G$39:H$69,2,TRUE),VLOOKUP(S5755,标准!G$3:H$28,2,TRUE)))</f>
        <v>20</v>
      </c>
      <c r="U5755" s="127">
        <v>7.2</v>
      </c>
      <c r="V5755" s="71">
        <f>IF(U5755=0,0,IF(A5755&lt;43,IF(F5755="女",IF(U5755="",0,VLOOKUP(U5755,标准!A$108:B$128,2,TRUE)),IF(U5755="",0,VLOOKUP(U5755,标准!A$74:B$94,2,TRUE))),IF(F5755="女",IF(U5755="",0,VLOOKUP(U5755,标准!A$39:B$59,2,TRUE)),IF(U5755="",0,VLOOKUP(U5755,标准!A$3:B$23,2,TRUE)))))</f>
        <v>78</v>
      </c>
      <c r="W5755" s="86">
        <f t="shared" si="89"/>
        <v>53.2</v>
      </c>
      <c r="X5755" s="87">
        <v>4.3</v>
      </c>
      <c r="Y5755" s="87">
        <v>4.1</v>
      </c>
      <c r="Z5755" s="91"/>
      <c r="AA5755" s="92"/>
    </row>
    <row r="5756" customHeight="1" spans="1:27">
      <c r="A5756" s="62">
        <v>42</v>
      </c>
      <c r="B5756" s="91">
        <v>5796</v>
      </c>
      <c r="C5756" s="154" t="s">
        <v>11599</v>
      </c>
      <c r="D5756" s="154" t="s">
        <v>11573</v>
      </c>
      <c r="E5756" s="154" t="s">
        <v>1978</v>
      </c>
      <c r="F5756" s="154" t="s">
        <v>34</v>
      </c>
      <c r="G5756" s="155" t="s">
        <v>11600</v>
      </c>
      <c r="H5756" s="68">
        <v>159.3</v>
      </c>
      <c r="I5756" s="68">
        <v>51.1</v>
      </c>
      <c r="J5756" s="71">
        <f>IF(F5756="女",IF(H5756=0,0,VLOOKUP(I5756/(H5756*H5756/10000),标准!M$108:N$112,2,TRUE)),IF(H5756=0,0,VLOOKUP(I5756/(H5756*H5756/10000),标准!M$74:N$78,2,TRUE)))</f>
        <v>100</v>
      </c>
      <c r="K5756" s="72">
        <v>2348</v>
      </c>
      <c r="L5756" s="71">
        <f>IF(A5756&lt;43,IF(F5756="女",VLOOKUP(K5756,标准!K$108:L$128,2,TRUE),VLOOKUP(K5756,标准!K$74:L$94,2,TRUE)),IF(F5756="女",VLOOKUP(K5756,标准!K$39:L$59,2,TRUE),VLOOKUP(K5756,标准!K$3:L$23,2,TRUE)))</f>
        <v>66</v>
      </c>
      <c r="M5756" s="68">
        <v>27</v>
      </c>
      <c r="N5756" s="71">
        <f>IF(M5756="",0,IF(A5756&lt;43,IF(F5756="女",VLOOKUP(M5756,标准!C$108:D$128,2,TRUE),VLOOKUP(M5756,标准!C$74:D$94,2,TRUE)),IF(F5756="女",VLOOKUP(M5756,标准!C$39:D$59,2,TRUE),VLOOKUP(M5756,标准!C$3:D$23,2,TRUE))))</f>
        <v>100</v>
      </c>
      <c r="O5756" s="124">
        <v>167</v>
      </c>
      <c r="P5756" s="71">
        <f>IF(A5756&lt;43,IF(F5756="女",VLOOKUP(O5756/100,标准!E$108:F$128,2,TRUE),VLOOKUP(O5756/100,标准!E$74:F$94,2,TRUE)),IF(F5756="女",VLOOKUP(O5756/100,标准!E$39:F$59,2,TRUE),VLOOKUP(O5756/100,标准!E$3:F$23,2,TRUE)))</f>
        <v>70</v>
      </c>
      <c r="Q5756" s="125">
        <v>4.54</v>
      </c>
      <c r="R5756" s="71">
        <f>IF(Q5756=0,0,IF(A5756&lt;43,IF(F5756="女",IF(Q5756="",0,VLOOKUP(Q5756,标准!I$108:J$138,2,TRUE)),IF(Q5756="",0,VLOOKUP(Q5756,标准!I$74:J$104,2,TRUE))),IF(F5756="女",IF(Q5756="",0,VLOOKUP(Q5756,标准!I$39:J$69,2,TRUE)),IF(Q5756="",0,VLOOKUP(Q5756,标准!I$3:J$33,2,TRUE)))))</f>
        <v>40</v>
      </c>
      <c r="S5756" s="126">
        <v>35</v>
      </c>
      <c r="T5756" s="71">
        <f>IF(A5756&lt;43,IF(F5756="女",VLOOKUP(S5756,标准!G$108:H$138,2,TRUE),VLOOKUP(S5756,标准!G$74:H$99,2,TRUE)),IF(F5756="女",VLOOKUP(S5756,标准!G$39:H$69,2,TRUE),VLOOKUP(S5756,标准!G$3:H$28,2,TRUE)))</f>
        <v>68</v>
      </c>
      <c r="U5756" s="127">
        <v>8.6</v>
      </c>
      <c r="V5756" s="71">
        <f>IF(U5756=0,0,IF(A5756&lt;43,IF(F5756="女",IF(U5756="",0,VLOOKUP(U5756,标准!A$108:B$128,2,TRUE)),IF(U5756="",0,VLOOKUP(U5756,标准!A$74:B$94,2,TRUE))),IF(F5756="女",IF(U5756="",0,VLOOKUP(U5756,标准!A$39:B$59,2,TRUE)),IF(U5756="",0,VLOOKUP(U5756,标准!A$3:B$23,2,TRUE)))))</f>
        <v>76</v>
      </c>
      <c r="W5756" s="86">
        <f t="shared" si="89"/>
        <v>71.9</v>
      </c>
      <c r="X5756" s="87">
        <v>3.7</v>
      </c>
      <c r="Y5756" s="87">
        <v>3.7</v>
      </c>
      <c r="Z5756" s="91"/>
      <c r="AA5756" s="92"/>
    </row>
    <row r="5757" customHeight="1" spans="1:27">
      <c r="A5757" s="62">
        <v>42</v>
      </c>
      <c r="B5757" s="91">
        <v>5797</v>
      </c>
      <c r="C5757" s="154" t="s">
        <v>11601</v>
      </c>
      <c r="D5757" s="154" t="s">
        <v>11573</v>
      </c>
      <c r="E5757" s="154" t="s">
        <v>1978</v>
      </c>
      <c r="F5757" s="154" t="s">
        <v>34</v>
      </c>
      <c r="G5757" s="155" t="s">
        <v>11602</v>
      </c>
      <c r="H5757" s="68">
        <v>172.3</v>
      </c>
      <c r="I5757" s="68">
        <v>64.9</v>
      </c>
      <c r="J5757" s="71">
        <f>IF(F5757="女",IF(H5757=0,0,VLOOKUP(I5757/(H5757*H5757/10000),标准!M$108:N$112,2,TRUE)),IF(H5757=0,0,VLOOKUP(I5757/(H5757*H5757/10000),标准!M$74:N$78,2,TRUE)))</f>
        <v>100</v>
      </c>
      <c r="K5757" s="72">
        <v>4120</v>
      </c>
      <c r="L5757" s="71">
        <f>IF(A5757&lt;43,IF(F5757="女",VLOOKUP(K5757,标准!K$108:L$128,2,TRUE),VLOOKUP(K5757,标准!K$74:L$94,2,TRUE)),IF(F5757="女",VLOOKUP(K5757,标准!K$39:L$59,2,TRUE),VLOOKUP(K5757,标准!K$3:L$23,2,TRUE)))</f>
        <v>100</v>
      </c>
      <c r="M5757" s="68">
        <v>25.6</v>
      </c>
      <c r="N5757" s="71">
        <f>IF(M5757="",0,IF(A5757&lt;43,IF(F5757="女",VLOOKUP(M5757,标准!C$108:D$128,2,TRUE),VLOOKUP(M5757,标准!C$74:D$94,2,TRUE)),IF(F5757="女",VLOOKUP(M5757,标准!C$39:D$59,2,TRUE),VLOOKUP(M5757,标准!C$3:D$23,2,TRUE))))</f>
        <v>95</v>
      </c>
      <c r="O5757" s="124">
        <v>167</v>
      </c>
      <c r="P5757" s="71">
        <f>IF(A5757&lt;43,IF(F5757="女",VLOOKUP(O5757/100,标准!E$108:F$128,2,TRUE),VLOOKUP(O5757/100,标准!E$74:F$94,2,TRUE)),IF(F5757="女",VLOOKUP(O5757/100,标准!E$39:F$59,2,TRUE),VLOOKUP(O5757/100,标准!E$3:F$23,2,TRUE)))</f>
        <v>70</v>
      </c>
      <c r="Q5757" s="125">
        <v>5.04</v>
      </c>
      <c r="R5757" s="71">
        <f>IF(Q5757=0,0,IF(A5757&lt;43,IF(F5757="女",IF(Q5757="",0,VLOOKUP(Q5757,标准!I$108:J$138,2,TRUE)),IF(Q5757="",0,VLOOKUP(Q5757,标准!I$74:J$104,2,TRUE))),IF(F5757="女",IF(Q5757="",0,VLOOKUP(Q5757,标准!I$39:J$69,2,TRUE)),IF(Q5757="",0,VLOOKUP(Q5757,标准!I$3:J$33,2,TRUE)))))</f>
        <v>30</v>
      </c>
      <c r="S5757" s="126">
        <v>52</v>
      </c>
      <c r="T5757" s="71">
        <f>IF(A5757&lt;43,IF(F5757="女",VLOOKUP(S5757,标准!G$108:H$138,2,TRUE),VLOOKUP(S5757,标准!G$74:H$99,2,TRUE)),IF(F5757="女",VLOOKUP(S5757,标准!G$39:H$69,2,TRUE),VLOOKUP(S5757,标准!G$3:H$28,2,TRUE)))</f>
        <v>90</v>
      </c>
      <c r="U5757" s="127">
        <v>9.5</v>
      </c>
      <c r="V5757" s="71">
        <f>IF(U5757=0,0,IF(A5757&lt;43,IF(F5757="女",IF(U5757="",0,VLOOKUP(U5757,标准!A$108:B$128,2,TRUE)),IF(U5757="",0,VLOOKUP(U5757,标准!A$74:B$94,2,TRUE))),IF(F5757="女",IF(U5757="",0,VLOOKUP(U5757,标准!A$39:B$59,2,TRUE)),IF(U5757="",0,VLOOKUP(U5757,标准!A$3:B$23,2,TRUE)))))</f>
        <v>68</v>
      </c>
      <c r="W5757" s="86">
        <f t="shared" si="89"/>
        <v>75.1</v>
      </c>
      <c r="X5757" s="87">
        <v>3.9</v>
      </c>
      <c r="Y5757" s="87">
        <v>3.9</v>
      </c>
      <c r="Z5757" s="91"/>
      <c r="AA5757" s="92"/>
    </row>
    <row r="5758" customHeight="1" spans="1:27">
      <c r="A5758" s="62">
        <v>42</v>
      </c>
      <c r="B5758" s="91">
        <v>5798</v>
      </c>
      <c r="C5758" s="154" t="s">
        <v>11603</v>
      </c>
      <c r="D5758" s="154" t="s">
        <v>11573</v>
      </c>
      <c r="E5758" s="154" t="s">
        <v>1978</v>
      </c>
      <c r="F5758" s="154" t="s">
        <v>30</v>
      </c>
      <c r="G5758" s="155" t="s">
        <v>11604</v>
      </c>
      <c r="H5758" s="68">
        <v>179.2</v>
      </c>
      <c r="I5758" s="68">
        <v>78.4</v>
      </c>
      <c r="J5758" s="71">
        <f>IF(F5758="女",IF(H5758=0,0,VLOOKUP(I5758/(H5758*H5758/10000),标准!M$108:N$112,2,TRUE)),IF(H5758=0,0,VLOOKUP(I5758/(H5758*H5758/10000),标准!M$74:N$78,2,TRUE)))</f>
        <v>80</v>
      </c>
      <c r="K5758" s="72">
        <v>5500</v>
      </c>
      <c r="L5758" s="71">
        <f>IF(A5758&lt;43,IF(F5758="女",VLOOKUP(K5758,标准!K$108:L$128,2,TRUE),VLOOKUP(K5758,标准!K$74:L$94,2,TRUE)),IF(F5758="女",VLOOKUP(K5758,标准!K$39:L$59,2,TRUE),VLOOKUP(K5758,标准!K$3:L$23,2,TRUE)))</f>
        <v>100</v>
      </c>
      <c r="M5758" s="68">
        <v>18</v>
      </c>
      <c r="N5758" s="71">
        <f>IF(M5758="",0,IF(A5758&lt;43,IF(F5758="女",VLOOKUP(M5758,标准!C$108:D$128,2,TRUE),VLOOKUP(M5758,标准!C$74:D$94,2,TRUE)),IF(F5758="女",VLOOKUP(M5758,标准!C$39:D$59,2,TRUE),VLOOKUP(M5758,标准!C$3:D$23,2,TRUE))))</f>
        <v>80</v>
      </c>
      <c r="O5758" s="124">
        <v>220</v>
      </c>
      <c r="P5758" s="71">
        <f>IF(A5758&lt;43,IF(F5758="女",VLOOKUP(O5758/100,标准!E$108:F$128,2,TRUE),VLOOKUP(O5758/100,标准!E$74:F$94,2,TRUE)),IF(F5758="女",VLOOKUP(O5758/100,标准!E$39:F$59,2,TRUE),VLOOKUP(O5758/100,标准!E$3:F$23,2,TRUE)))</f>
        <v>66</v>
      </c>
      <c r="Q5758" s="125">
        <v>4.07</v>
      </c>
      <c r="R5758" s="71">
        <f>IF(Q5758=0,0,IF(A5758&lt;43,IF(F5758="女",IF(Q5758="",0,VLOOKUP(Q5758,标准!I$108:J$138,2,TRUE)),IF(Q5758="",0,VLOOKUP(Q5758,标准!I$74:J$104,2,TRUE))),IF(F5758="女",IF(Q5758="",0,VLOOKUP(Q5758,标准!I$39:J$69,2,TRUE)),IF(Q5758="",0,VLOOKUP(Q5758,标准!I$3:J$33,2,TRUE)))))</f>
        <v>70</v>
      </c>
      <c r="S5758" s="126">
        <v>10</v>
      </c>
      <c r="T5758" s="71">
        <f>IF(A5758&lt;43,IF(F5758="女",VLOOKUP(S5758,标准!G$108:H$138,2,TRUE),VLOOKUP(S5758,标准!G$74:H$99,2,TRUE)),IF(F5758="女",VLOOKUP(S5758,标准!G$39:H$69,2,TRUE),VLOOKUP(S5758,标准!G$3:H$28,2,TRUE)))</f>
        <v>60</v>
      </c>
      <c r="U5758" s="127">
        <v>7.1</v>
      </c>
      <c r="V5758" s="71">
        <f>IF(U5758=0,0,IF(A5758&lt;43,IF(F5758="女",IF(U5758="",0,VLOOKUP(U5758,标准!A$108:B$128,2,TRUE)),IF(U5758="",0,VLOOKUP(U5758,标准!A$74:B$94,2,TRUE))),IF(F5758="女",IF(U5758="",0,VLOOKUP(U5758,标准!A$39:B$59,2,TRUE)),IF(U5758="",0,VLOOKUP(U5758,标准!A$3:B$23,2,TRUE)))))</f>
        <v>80</v>
      </c>
      <c r="W5758" s="86">
        <f t="shared" si="89"/>
        <v>77.6</v>
      </c>
      <c r="X5758" s="87">
        <v>3.7</v>
      </c>
      <c r="Y5758" s="87">
        <v>3.7</v>
      </c>
      <c r="Z5758" s="91"/>
      <c r="AA5758" s="92"/>
    </row>
    <row r="5759" customHeight="1" spans="1:27">
      <c r="A5759" s="62">
        <v>42</v>
      </c>
      <c r="B5759" s="91">
        <v>5799</v>
      </c>
      <c r="C5759" s="154" t="s">
        <v>11605</v>
      </c>
      <c r="D5759" s="154" t="s">
        <v>11573</v>
      </c>
      <c r="E5759" s="154" t="s">
        <v>1978</v>
      </c>
      <c r="F5759" s="154" t="s">
        <v>34</v>
      </c>
      <c r="G5759" s="155" t="s">
        <v>11606</v>
      </c>
      <c r="H5759" s="68">
        <v>165.2</v>
      </c>
      <c r="I5759" s="68">
        <v>51.5</v>
      </c>
      <c r="J5759" s="71">
        <f>IF(F5759="女",IF(H5759=0,0,VLOOKUP(I5759/(H5759*H5759/10000),标准!M$108:N$112,2,TRUE)),IF(H5759=0,0,VLOOKUP(I5759/(H5759*H5759/10000),标准!M$74:N$78,2,TRUE)))</f>
        <v>100</v>
      </c>
      <c r="K5759" s="72">
        <v>2857</v>
      </c>
      <c r="L5759" s="71">
        <f>IF(A5759&lt;43,IF(F5759="女",VLOOKUP(K5759,标准!K$108:L$128,2,TRUE),VLOOKUP(K5759,标准!K$74:L$94,2,TRUE)),IF(F5759="女",VLOOKUP(K5759,标准!K$39:L$59,2,TRUE),VLOOKUP(K5759,标准!K$3:L$23,2,TRUE)))</f>
        <v>76</v>
      </c>
      <c r="M5759" s="68">
        <v>22</v>
      </c>
      <c r="N5759" s="71">
        <f>IF(M5759="",0,IF(A5759&lt;43,IF(F5759="女",VLOOKUP(M5759,标准!C$108:D$128,2,TRUE),VLOOKUP(M5759,标准!C$74:D$94,2,TRUE)),IF(F5759="女",VLOOKUP(M5759,标准!C$39:D$59,2,TRUE),VLOOKUP(M5759,标准!C$3:D$23,2,TRUE))))</f>
        <v>85</v>
      </c>
      <c r="O5759" s="124"/>
      <c r="P5759" s="71">
        <f>IF(A5759&lt;43,IF(F5759="女",VLOOKUP(O5759/100,标准!E$108:F$128,2,TRUE),VLOOKUP(O5759/100,标准!E$74:F$94,2,TRUE)),IF(F5759="女",VLOOKUP(O5759/100,标准!E$39:F$59,2,TRUE),VLOOKUP(O5759/100,标准!E$3:F$23,2,TRUE)))</f>
        <v>0</v>
      </c>
      <c r="Q5759" s="125"/>
      <c r="R5759" s="71">
        <f>IF(Q5759=0,0,IF(A5759&lt;43,IF(F5759="女",IF(Q5759="",0,VLOOKUP(Q5759,标准!I$108:J$138,2,TRUE)),IF(Q5759="",0,VLOOKUP(Q5759,标准!I$74:J$104,2,TRUE))),IF(F5759="女",IF(Q5759="",0,VLOOKUP(Q5759,标准!I$39:J$69,2,TRUE)),IF(Q5759="",0,VLOOKUP(Q5759,标准!I$3:J$33,2,TRUE)))))</f>
        <v>0</v>
      </c>
      <c r="S5759" s="126"/>
      <c r="T5759" s="71">
        <f>IF(A5759&lt;43,IF(F5759="女",VLOOKUP(S5759,标准!G$108:H$138,2,TRUE),VLOOKUP(S5759,标准!G$74:H$99,2,TRUE)),IF(F5759="女",VLOOKUP(S5759,标准!G$39:H$69,2,TRUE),VLOOKUP(S5759,标准!G$3:H$28,2,TRUE)))</f>
        <v>0</v>
      </c>
      <c r="U5759" s="127"/>
      <c r="V5759" s="71">
        <f>IF(U5759=0,0,IF(A5759&lt;43,IF(F5759="女",IF(U5759="",0,VLOOKUP(U5759,标准!A$108:B$128,2,TRUE)),IF(U5759="",0,VLOOKUP(U5759,标准!A$74:B$94,2,TRUE))),IF(F5759="女",IF(U5759="",0,VLOOKUP(U5759,标准!A$39:B$59,2,TRUE)),IF(U5759="",0,VLOOKUP(U5759,标准!A$3:B$23,2,TRUE)))))</f>
        <v>0</v>
      </c>
      <c r="W5759" s="86">
        <v>60</v>
      </c>
      <c r="X5759" s="87">
        <v>4.2</v>
      </c>
      <c r="Y5759" s="87">
        <v>4.3</v>
      </c>
      <c r="Z5759" s="91"/>
      <c r="AA5759" s="135" t="s">
        <v>108</v>
      </c>
    </row>
    <row r="5760" customHeight="1" spans="1:27">
      <c r="A5760" s="62">
        <v>42</v>
      </c>
      <c r="B5760" s="91">
        <v>5800</v>
      </c>
      <c r="C5760" s="154" t="s">
        <v>11607</v>
      </c>
      <c r="D5760" s="154" t="s">
        <v>11573</v>
      </c>
      <c r="E5760" s="154" t="s">
        <v>1978</v>
      </c>
      <c r="F5760" s="154" t="s">
        <v>34</v>
      </c>
      <c r="G5760" s="155" t="s">
        <v>11608</v>
      </c>
      <c r="H5760" s="68">
        <v>166.9</v>
      </c>
      <c r="I5760" s="68">
        <v>66.6</v>
      </c>
      <c r="J5760" s="71">
        <f>IF(F5760="女",IF(H5760=0,0,VLOOKUP(I5760/(H5760*H5760/10000),标准!M$108:N$112,2,TRUE)),IF(H5760=0,0,VLOOKUP(I5760/(H5760*H5760/10000),标准!M$74:N$78,2,TRUE)))</f>
        <v>100</v>
      </c>
      <c r="K5760" s="72">
        <v>4626</v>
      </c>
      <c r="L5760" s="71">
        <f>IF(A5760&lt;43,IF(F5760="女",VLOOKUP(K5760,标准!K$108:L$128,2,TRUE),VLOOKUP(K5760,标准!K$74:L$94,2,TRUE)),IF(F5760="女",VLOOKUP(K5760,标准!K$39:L$59,2,TRUE),VLOOKUP(K5760,标准!K$3:L$23,2,TRUE)))</f>
        <v>100</v>
      </c>
      <c r="M5760" s="68">
        <v>27</v>
      </c>
      <c r="N5760" s="71">
        <f>IF(M5760="",0,IF(A5760&lt;43,IF(F5760="女",VLOOKUP(M5760,标准!C$108:D$128,2,TRUE),VLOOKUP(M5760,标准!C$74:D$94,2,TRUE)),IF(F5760="女",VLOOKUP(M5760,标准!C$39:D$59,2,TRUE),VLOOKUP(M5760,标准!C$3:D$23,2,TRUE))))</f>
        <v>100</v>
      </c>
      <c r="O5760" s="124">
        <v>204</v>
      </c>
      <c r="P5760" s="71">
        <f>IF(A5760&lt;43,IF(F5760="女",VLOOKUP(O5760/100,标准!E$108:F$128,2,TRUE),VLOOKUP(O5760/100,标准!E$74:F$94,2,TRUE)),IF(F5760="女",VLOOKUP(O5760/100,标准!E$39:F$59,2,TRUE),VLOOKUP(O5760/100,标准!E$3:F$23,2,TRUE)))</f>
        <v>95</v>
      </c>
      <c r="Q5760" s="125">
        <v>3.5</v>
      </c>
      <c r="R5760" s="71">
        <f>IF(Q5760=0,0,IF(A5760&lt;43,IF(F5760="女",IF(Q5760="",0,VLOOKUP(Q5760,标准!I$108:J$138,2,TRUE)),IF(Q5760="",0,VLOOKUP(Q5760,标准!I$74:J$104,2,TRUE))),IF(F5760="女",IF(Q5760="",0,VLOOKUP(Q5760,标准!I$39:J$69,2,TRUE)),IF(Q5760="",0,VLOOKUP(Q5760,标准!I$3:J$33,2,TRUE)))))</f>
        <v>76</v>
      </c>
      <c r="S5760" s="126">
        <v>33</v>
      </c>
      <c r="T5760" s="71">
        <f>IF(A5760&lt;43,IF(F5760="女",VLOOKUP(S5760,标准!G$108:H$138,2,TRUE),VLOOKUP(S5760,标准!G$74:H$99,2,TRUE)),IF(F5760="女",VLOOKUP(S5760,标准!G$39:H$69,2,TRUE),VLOOKUP(S5760,标准!G$3:H$28,2,TRUE)))</f>
        <v>66</v>
      </c>
      <c r="U5760" s="127">
        <v>8.6</v>
      </c>
      <c r="V5760" s="71">
        <f>IF(U5760=0,0,IF(A5760&lt;43,IF(F5760="女",IF(U5760="",0,VLOOKUP(U5760,标准!A$108:B$128,2,TRUE)),IF(U5760="",0,VLOOKUP(U5760,标准!A$74:B$94,2,TRUE))),IF(F5760="女",IF(U5760="",0,VLOOKUP(U5760,标准!A$39:B$59,2,TRUE)),IF(U5760="",0,VLOOKUP(U5760,标准!A$3:B$23,2,TRUE)))))</f>
        <v>76</v>
      </c>
      <c r="W5760" s="86">
        <f t="shared" si="89"/>
        <v>86.5</v>
      </c>
      <c r="X5760" s="87">
        <v>4</v>
      </c>
      <c r="Y5760" s="87">
        <v>4.1</v>
      </c>
      <c r="Z5760" s="91"/>
      <c r="AA5760" s="92"/>
    </row>
    <row r="5761" customHeight="1" spans="1:27">
      <c r="A5761" s="62">
        <v>42</v>
      </c>
      <c r="B5761" s="91">
        <v>5801</v>
      </c>
      <c r="C5761" s="154" t="s">
        <v>11609</v>
      </c>
      <c r="D5761" s="154" t="s">
        <v>11573</v>
      </c>
      <c r="E5761" s="154" t="s">
        <v>1978</v>
      </c>
      <c r="F5761" s="154" t="s">
        <v>34</v>
      </c>
      <c r="G5761" s="155" t="s">
        <v>11610</v>
      </c>
      <c r="H5761" s="68">
        <v>164.9</v>
      </c>
      <c r="I5761" s="68">
        <v>54.3</v>
      </c>
      <c r="J5761" s="71">
        <f>IF(F5761="女",IF(H5761=0,0,VLOOKUP(I5761/(H5761*H5761/10000),标准!M$108:N$112,2,TRUE)),IF(H5761=0,0,VLOOKUP(I5761/(H5761*H5761/10000),标准!M$74:N$78,2,TRUE)))</f>
        <v>100</v>
      </c>
      <c r="K5761" s="72">
        <v>4038</v>
      </c>
      <c r="L5761" s="71">
        <f>IF(A5761&lt;43,IF(F5761="女",VLOOKUP(K5761,标准!K$108:L$128,2,TRUE),VLOOKUP(K5761,标准!K$74:L$94,2,TRUE)),IF(F5761="女",VLOOKUP(K5761,标准!K$39:L$59,2,TRUE),VLOOKUP(K5761,标准!K$3:L$23,2,TRUE)))</f>
        <v>100</v>
      </c>
      <c r="M5761" s="68">
        <v>27.5</v>
      </c>
      <c r="N5761" s="71">
        <f>IF(M5761="",0,IF(A5761&lt;43,IF(F5761="女",VLOOKUP(M5761,标准!C$108:D$128,2,TRUE),VLOOKUP(M5761,标准!C$74:D$94,2,TRUE)),IF(F5761="女",VLOOKUP(M5761,标准!C$39:D$59,2,TRUE),VLOOKUP(M5761,标准!C$3:D$23,2,TRUE))))</f>
        <v>100</v>
      </c>
      <c r="O5761" s="124">
        <v>165</v>
      </c>
      <c r="P5761" s="71">
        <f>IF(A5761&lt;43,IF(F5761="女",VLOOKUP(O5761/100,标准!E$108:F$128,2,TRUE),VLOOKUP(O5761/100,标准!E$74:F$94,2,TRUE)),IF(F5761="女",VLOOKUP(O5761/100,标准!E$39:F$59,2,TRUE),VLOOKUP(O5761/100,标准!E$3:F$23,2,TRUE)))</f>
        <v>68</v>
      </c>
      <c r="Q5761" s="125">
        <v>4.24</v>
      </c>
      <c r="R5761" s="71">
        <f>IF(Q5761=0,0,IF(A5761&lt;43,IF(F5761="女",IF(Q5761="",0,VLOOKUP(Q5761,标准!I$108:J$138,2,TRUE)),IF(Q5761="",0,VLOOKUP(Q5761,标准!I$74:J$104,2,TRUE))),IF(F5761="女",IF(Q5761="",0,VLOOKUP(Q5761,标准!I$39:J$69,2,TRUE)),IF(Q5761="",0,VLOOKUP(Q5761,标准!I$3:J$33,2,TRUE)))))</f>
        <v>64</v>
      </c>
      <c r="S5761" s="126">
        <v>21</v>
      </c>
      <c r="T5761" s="71">
        <f>IF(A5761&lt;43,IF(F5761="女",VLOOKUP(S5761,标准!G$108:H$138,2,TRUE),VLOOKUP(S5761,标准!G$74:H$99,2,TRUE)),IF(F5761="女",VLOOKUP(S5761,标准!G$39:H$69,2,TRUE),VLOOKUP(S5761,标准!G$3:H$28,2,TRUE)))</f>
        <v>30</v>
      </c>
      <c r="U5761" s="127">
        <v>8.8</v>
      </c>
      <c r="V5761" s="71">
        <f>IF(U5761=0,0,IF(A5761&lt;43,IF(F5761="女",IF(U5761="",0,VLOOKUP(U5761,标准!A$108:B$128,2,TRUE)),IF(U5761="",0,VLOOKUP(U5761,标准!A$74:B$94,2,TRUE))),IF(F5761="女",IF(U5761="",0,VLOOKUP(U5761,标准!A$39:B$59,2,TRUE)),IF(U5761="",0,VLOOKUP(U5761,标准!A$3:B$23,2,TRUE)))))</f>
        <v>74</v>
      </c>
      <c r="W5761" s="86">
        <f t="shared" si="89"/>
        <v>77.4</v>
      </c>
      <c r="X5761" s="87"/>
      <c r="Y5761" s="87"/>
      <c r="Z5761" s="91"/>
      <c r="AA5761" s="92"/>
    </row>
    <row r="5762" customHeight="1" spans="1:27">
      <c r="A5762" s="62">
        <v>42</v>
      </c>
      <c r="B5762" s="91">
        <v>5802</v>
      </c>
      <c r="C5762" s="154" t="s">
        <v>11611</v>
      </c>
      <c r="D5762" s="154" t="s">
        <v>11573</v>
      </c>
      <c r="E5762" s="154" t="s">
        <v>1978</v>
      </c>
      <c r="F5762" s="154" t="s">
        <v>34</v>
      </c>
      <c r="G5762" s="155" t="s">
        <v>11612</v>
      </c>
      <c r="H5762" s="68">
        <v>167.2</v>
      </c>
      <c r="I5762" s="68">
        <v>50.2</v>
      </c>
      <c r="J5762" s="71">
        <f>IF(F5762="女",IF(H5762=0,0,VLOOKUP(I5762/(H5762*H5762/10000),标准!M$108:N$112,2,TRUE)),IF(H5762=0,0,VLOOKUP(I5762/(H5762*H5762/10000),标准!M$74:N$78,2,TRUE)))</f>
        <v>100</v>
      </c>
      <c r="K5762" s="72">
        <v>3211</v>
      </c>
      <c r="L5762" s="71">
        <f>IF(A5762&lt;43,IF(F5762="女",VLOOKUP(K5762,标准!K$108:L$128,2,TRUE),VLOOKUP(K5762,标准!K$74:L$94,2,TRUE)),IF(F5762="女",VLOOKUP(K5762,标准!K$39:L$59,2,TRUE),VLOOKUP(K5762,标准!K$3:L$23,2,TRUE)))</f>
        <v>85</v>
      </c>
      <c r="M5762" s="68">
        <v>25</v>
      </c>
      <c r="N5762" s="71">
        <f>IF(M5762="",0,IF(A5762&lt;43,IF(F5762="女",VLOOKUP(M5762,标准!C$108:D$128,2,TRUE),VLOOKUP(M5762,标准!C$74:D$94,2,TRUE)),IF(F5762="女",VLOOKUP(M5762,标准!C$39:D$59,2,TRUE),VLOOKUP(M5762,标准!C$3:D$23,2,TRUE))))</f>
        <v>95</v>
      </c>
      <c r="O5762" s="124">
        <v>145</v>
      </c>
      <c r="P5762" s="71">
        <f>IF(A5762&lt;43,IF(F5762="女",VLOOKUP(O5762/100,标准!E$108:F$128,2,TRUE),VLOOKUP(O5762/100,标准!E$74:F$94,2,TRUE)),IF(F5762="女",VLOOKUP(O5762/100,标准!E$39:F$59,2,TRUE),VLOOKUP(O5762/100,标准!E$3:F$23,2,TRUE)))</f>
        <v>40</v>
      </c>
      <c r="Q5762" s="125">
        <v>4.23</v>
      </c>
      <c r="R5762" s="71">
        <f>IF(Q5762=0,0,IF(A5762&lt;43,IF(F5762="女",IF(Q5762="",0,VLOOKUP(Q5762,标准!I$108:J$138,2,TRUE)),IF(Q5762="",0,VLOOKUP(Q5762,标准!I$74:J$104,2,TRUE))),IF(F5762="女",IF(Q5762="",0,VLOOKUP(Q5762,标准!I$39:J$69,2,TRUE)),IF(Q5762="",0,VLOOKUP(Q5762,标准!I$3:J$33,2,TRUE)))))</f>
        <v>64</v>
      </c>
      <c r="S5762" s="126">
        <v>45</v>
      </c>
      <c r="T5762" s="71">
        <f>IF(A5762&lt;43,IF(F5762="女",VLOOKUP(S5762,标准!G$108:H$138,2,TRUE),VLOOKUP(S5762,标准!G$74:H$99,2,TRUE)),IF(F5762="女",VLOOKUP(S5762,标准!G$39:H$69,2,TRUE),VLOOKUP(S5762,标准!G$3:H$28,2,TRUE)))</f>
        <v>78</v>
      </c>
      <c r="U5762" s="127">
        <v>10.4</v>
      </c>
      <c r="V5762" s="71">
        <f>IF(U5762=0,0,IF(A5762&lt;43,IF(F5762="女",IF(U5762="",0,VLOOKUP(U5762,标准!A$108:B$128,2,TRUE)),IF(U5762="",0,VLOOKUP(U5762,标准!A$74:B$94,2,TRUE))),IF(F5762="女",IF(U5762="",0,VLOOKUP(U5762,标准!A$39:B$59,2,TRUE)),IF(U5762="",0,VLOOKUP(U5762,标准!A$3:B$23,2,TRUE)))))</f>
        <v>50</v>
      </c>
      <c r="W5762" s="86">
        <f t="shared" ref="W5762:W5825" si="90">V5762*0.2+N5762*0.1+P5762*0.1+T5762*0.1+R5762*0.2+J5762*0.15+L5762*0.15</f>
        <v>71.85</v>
      </c>
      <c r="X5762" s="87">
        <v>4.4</v>
      </c>
      <c r="Y5762" s="87">
        <v>4.7</v>
      </c>
      <c r="Z5762" s="91"/>
      <c r="AA5762" s="92"/>
    </row>
    <row r="5763" customHeight="1" spans="1:27">
      <c r="A5763" s="62">
        <v>42</v>
      </c>
      <c r="B5763" s="91">
        <v>5803</v>
      </c>
      <c r="C5763" s="154" t="s">
        <v>11613</v>
      </c>
      <c r="D5763" s="154" t="s">
        <v>11573</v>
      </c>
      <c r="E5763" s="154" t="s">
        <v>1978</v>
      </c>
      <c r="F5763" s="154" t="s">
        <v>30</v>
      </c>
      <c r="G5763" s="155" t="s">
        <v>11614</v>
      </c>
      <c r="H5763" s="68">
        <v>179</v>
      </c>
      <c r="I5763" s="68">
        <v>69.9</v>
      </c>
      <c r="J5763" s="71">
        <f>IF(F5763="女",IF(H5763=0,0,VLOOKUP(I5763/(H5763*H5763/10000),标准!M$108:N$112,2,TRUE)),IF(H5763=0,0,VLOOKUP(I5763/(H5763*H5763/10000),标准!M$74:N$78,2,TRUE)))</f>
        <v>100</v>
      </c>
      <c r="K5763" s="72">
        <v>5500</v>
      </c>
      <c r="L5763" s="71">
        <f>IF(A5763&lt;43,IF(F5763="女",VLOOKUP(K5763,标准!K$108:L$128,2,TRUE),VLOOKUP(K5763,标准!K$74:L$94,2,TRUE)),IF(F5763="女",VLOOKUP(K5763,标准!K$39:L$59,2,TRUE),VLOOKUP(K5763,标准!K$3:L$23,2,TRUE)))</f>
        <v>100</v>
      </c>
      <c r="M5763" s="68">
        <v>25</v>
      </c>
      <c r="N5763" s="71">
        <f>IF(M5763="",0,IF(A5763&lt;43,IF(F5763="女",VLOOKUP(M5763,标准!C$108:D$128,2,TRUE),VLOOKUP(M5763,标准!C$74:D$94,2,TRUE)),IF(F5763="女",VLOOKUP(M5763,标准!C$39:D$59,2,TRUE),VLOOKUP(M5763,标准!C$3:D$23,2,TRUE))))</f>
        <v>100</v>
      </c>
      <c r="O5763" s="124">
        <v>230</v>
      </c>
      <c r="P5763" s="71">
        <f>IF(A5763&lt;43,IF(F5763="女",VLOOKUP(O5763/100,标准!E$108:F$128,2,TRUE),VLOOKUP(O5763/100,标准!E$74:F$94,2,TRUE)),IF(F5763="女",VLOOKUP(O5763/100,标准!E$39:F$59,2,TRUE),VLOOKUP(O5763/100,标准!E$3:F$23,2,TRUE)))</f>
        <v>70</v>
      </c>
      <c r="Q5763" s="125">
        <v>4.03</v>
      </c>
      <c r="R5763" s="71">
        <f>IF(Q5763=0,0,IF(A5763&lt;43,IF(F5763="女",IF(Q5763="",0,VLOOKUP(Q5763,标准!I$108:J$138,2,TRUE)),IF(Q5763="",0,VLOOKUP(Q5763,标准!I$74:J$104,2,TRUE))),IF(F5763="女",IF(Q5763="",0,VLOOKUP(Q5763,标准!I$39:J$69,2,TRUE)),IF(Q5763="",0,VLOOKUP(Q5763,标准!I$3:J$33,2,TRUE)))))</f>
        <v>70</v>
      </c>
      <c r="S5763" s="126">
        <v>6</v>
      </c>
      <c r="T5763" s="71">
        <f>IF(A5763&lt;43,IF(F5763="女",VLOOKUP(S5763,标准!G$108:H$138,2,TRUE),VLOOKUP(S5763,标准!G$74:H$99,2,TRUE)),IF(F5763="女",VLOOKUP(S5763,标准!G$39:H$69,2,TRUE),VLOOKUP(S5763,标准!G$3:H$28,2,TRUE)))</f>
        <v>20</v>
      </c>
      <c r="U5763" s="127">
        <v>7.1</v>
      </c>
      <c r="V5763" s="71">
        <f>IF(U5763=0,0,IF(A5763&lt;43,IF(F5763="女",IF(U5763="",0,VLOOKUP(U5763,标准!A$108:B$128,2,TRUE)),IF(U5763="",0,VLOOKUP(U5763,标准!A$74:B$94,2,TRUE))),IF(F5763="女",IF(U5763="",0,VLOOKUP(U5763,标准!A$39:B$59,2,TRUE)),IF(U5763="",0,VLOOKUP(U5763,标准!A$3:B$23,2,TRUE)))))</f>
        <v>80</v>
      </c>
      <c r="W5763" s="86">
        <f t="shared" si="90"/>
        <v>79</v>
      </c>
      <c r="X5763" s="87">
        <v>3.8</v>
      </c>
      <c r="Y5763" s="87">
        <v>3.9</v>
      </c>
      <c r="Z5763" s="91"/>
      <c r="AA5763" s="92"/>
    </row>
    <row r="5764" customHeight="1" spans="1:27">
      <c r="A5764" s="62">
        <v>42</v>
      </c>
      <c r="B5764" s="91">
        <v>5804</v>
      </c>
      <c r="C5764" s="154" t="s">
        <v>11615</v>
      </c>
      <c r="D5764" s="154" t="s">
        <v>11573</v>
      </c>
      <c r="E5764" s="154" t="s">
        <v>1978</v>
      </c>
      <c r="F5764" s="154" t="s">
        <v>30</v>
      </c>
      <c r="G5764" s="155" t="s">
        <v>11616</v>
      </c>
      <c r="H5764" s="68">
        <v>173.1</v>
      </c>
      <c r="I5764" s="68">
        <v>79.5</v>
      </c>
      <c r="J5764" s="71">
        <f>IF(F5764="女",IF(H5764=0,0,VLOOKUP(I5764/(H5764*H5764/10000),标准!M$108:N$112,2,TRUE)),IF(H5764=0,0,VLOOKUP(I5764/(H5764*H5764/10000),标准!M$74:N$78,2,TRUE)))</f>
        <v>80</v>
      </c>
      <c r="K5764" s="72">
        <v>4244</v>
      </c>
      <c r="L5764" s="71">
        <f>IF(A5764&lt;43,IF(F5764="女",VLOOKUP(K5764,标准!K$108:L$128,2,TRUE),VLOOKUP(K5764,标准!K$74:L$94,2,TRUE)),IF(F5764="女",VLOOKUP(K5764,标准!K$39:L$59,2,TRUE),VLOOKUP(K5764,标准!K$3:L$23,2,TRUE)))</f>
        <v>78</v>
      </c>
      <c r="M5764" s="68">
        <v>21.5</v>
      </c>
      <c r="N5764" s="71">
        <f>IF(M5764="",0,IF(A5764&lt;43,IF(F5764="女",VLOOKUP(M5764,标准!C$108:D$128,2,TRUE),VLOOKUP(M5764,标准!C$74:D$94,2,TRUE)),IF(F5764="女",VLOOKUP(M5764,标准!C$39:D$59,2,TRUE),VLOOKUP(M5764,标准!C$3:D$23,2,TRUE))))</f>
        <v>90</v>
      </c>
      <c r="O5764" s="124">
        <v>208</v>
      </c>
      <c r="P5764" s="71">
        <f>IF(A5764&lt;43,IF(F5764="女",VLOOKUP(O5764/100,标准!E$108:F$128,2,TRUE),VLOOKUP(O5764/100,标准!E$74:F$94,2,TRUE)),IF(F5764="女",VLOOKUP(O5764/100,标准!E$39:F$59,2,TRUE),VLOOKUP(O5764/100,标准!E$3:F$23,2,TRUE)))</f>
        <v>60</v>
      </c>
      <c r="Q5764" s="125">
        <v>5.13</v>
      </c>
      <c r="R5764" s="71">
        <f>IF(Q5764=0,0,IF(A5764&lt;43,IF(F5764="女",IF(Q5764="",0,VLOOKUP(Q5764,标准!I$108:J$138,2,TRUE)),IF(Q5764="",0,VLOOKUP(Q5764,标准!I$74:J$104,2,TRUE))),IF(F5764="女",IF(Q5764="",0,VLOOKUP(Q5764,标准!I$39:J$69,2,TRUE)),IF(Q5764="",0,VLOOKUP(Q5764,标准!I$3:J$33,2,TRUE)))))</f>
        <v>30</v>
      </c>
      <c r="S5764" s="126">
        <v>1</v>
      </c>
      <c r="T5764" s="71">
        <f>IF(A5764&lt;43,IF(F5764="女",VLOOKUP(S5764,标准!G$108:H$138,2,TRUE),VLOOKUP(S5764,标准!G$74:H$99,2,TRUE)),IF(F5764="女",VLOOKUP(S5764,标准!G$39:H$69,2,TRUE),VLOOKUP(S5764,标准!G$3:H$28,2,TRUE)))</f>
        <v>0</v>
      </c>
      <c r="U5764" s="127">
        <v>7.2</v>
      </c>
      <c r="V5764" s="71">
        <f>IF(U5764=0,0,IF(A5764&lt;43,IF(F5764="女",IF(U5764="",0,VLOOKUP(U5764,标准!A$108:B$128,2,TRUE)),IF(U5764="",0,VLOOKUP(U5764,标准!A$74:B$94,2,TRUE))),IF(F5764="女",IF(U5764="",0,VLOOKUP(U5764,标准!A$39:B$59,2,TRUE)),IF(U5764="",0,VLOOKUP(U5764,标准!A$3:B$23,2,TRUE)))))</f>
        <v>78</v>
      </c>
      <c r="W5764" s="86">
        <f t="shared" si="90"/>
        <v>60.3</v>
      </c>
      <c r="X5764" s="87">
        <v>4.4</v>
      </c>
      <c r="Y5764" s="87">
        <v>4.6</v>
      </c>
      <c r="Z5764" s="91"/>
      <c r="AA5764" s="92"/>
    </row>
    <row r="5765" customHeight="1" spans="1:27">
      <c r="A5765" s="62">
        <v>42</v>
      </c>
      <c r="B5765" s="91">
        <v>5805</v>
      </c>
      <c r="C5765" s="154" t="s">
        <v>11617</v>
      </c>
      <c r="D5765" s="154" t="s">
        <v>11573</v>
      </c>
      <c r="E5765" s="154" t="s">
        <v>1978</v>
      </c>
      <c r="F5765" s="154" t="s">
        <v>30</v>
      </c>
      <c r="G5765" s="155" t="s">
        <v>11618</v>
      </c>
      <c r="H5765" s="68">
        <v>170.7</v>
      </c>
      <c r="I5765" s="68">
        <v>85.8</v>
      </c>
      <c r="J5765" s="71">
        <f>IF(F5765="女",IF(H5765=0,0,VLOOKUP(I5765/(H5765*H5765/10000),标准!M$108:N$112,2,TRUE)),IF(H5765=0,0,VLOOKUP(I5765/(H5765*H5765/10000),标准!M$74:N$78,2,TRUE)))</f>
        <v>60</v>
      </c>
      <c r="K5765" s="72">
        <v>5049</v>
      </c>
      <c r="L5765" s="71">
        <f>IF(A5765&lt;43,IF(F5765="女",VLOOKUP(K5765,标准!K$108:L$128,2,TRUE),VLOOKUP(K5765,标准!K$74:L$94,2,TRUE)),IF(F5765="女",VLOOKUP(K5765,标准!K$39:L$59,2,TRUE),VLOOKUP(K5765,标准!K$3:L$23,2,TRUE)))</f>
        <v>100</v>
      </c>
      <c r="M5765" s="68">
        <v>8.5</v>
      </c>
      <c r="N5765" s="71">
        <f>IF(M5765="",0,IF(A5765&lt;43,IF(F5765="女",VLOOKUP(M5765,标准!C$108:D$128,2,TRUE),VLOOKUP(M5765,标准!C$74:D$94,2,TRUE)),IF(F5765="女",VLOOKUP(M5765,标准!C$39:D$59,2,TRUE),VLOOKUP(M5765,标准!C$3:D$23,2,TRUE))))</f>
        <v>66</v>
      </c>
      <c r="O5765" s="124">
        <v>200</v>
      </c>
      <c r="P5765" s="71">
        <f>IF(A5765&lt;43,IF(F5765="女",VLOOKUP(O5765/100,标准!E$108:F$128,2,TRUE),VLOOKUP(O5765/100,标准!E$74:F$94,2,TRUE)),IF(F5765="女",VLOOKUP(O5765/100,标准!E$39:F$59,2,TRUE),VLOOKUP(O5765/100,标准!E$3:F$23,2,TRUE)))</f>
        <v>40</v>
      </c>
      <c r="Q5765" s="125">
        <v>4.31</v>
      </c>
      <c r="R5765" s="71">
        <f>IF(Q5765=0,0,IF(A5765&lt;43,IF(F5765="女",IF(Q5765="",0,VLOOKUP(Q5765,标准!I$108:J$138,2,TRUE)),IF(Q5765="",0,VLOOKUP(Q5765,标准!I$74:J$104,2,TRUE))),IF(F5765="女",IF(Q5765="",0,VLOOKUP(Q5765,标准!I$39:J$69,2,TRUE)),IF(Q5765="",0,VLOOKUP(Q5765,标准!I$3:J$33,2,TRUE)))))</f>
        <v>60</v>
      </c>
      <c r="S5765" s="126">
        <v>2</v>
      </c>
      <c r="T5765" s="71">
        <f>IF(A5765&lt;43,IF(F5765="女",VLOOKUP(S5765,标准!G$108:H$138,2,TRUE),VLOOKUP(S5765,标准!G$74:H$99,2,TRUE)),IF(F5765="女",VLOOKUP(S5765,标准!G$39:H$69,2,TRUE),VLOOKUP(S5765,标准!G$3:H$28,2,TRUE)))</f>
        <v>0</v>
      </c>
      <c r="U5765" s="127">
        <v>7.2</v>
      </c>
      <c r="V5765" s="71">
        <f>IF(U5765=0,0,IF(A5765&lt;43,IF(F5765="女",IF(U5765="",0,VLOOKUP(U5765,标准!A$108:B$128,2,TRUE)),IF(U5765="",0,VLOOKUP(U5765,标准!A$74:B$94,2,TRUE))),IF(F5765="女",IF(U5765="",0,VLOOKUP(U5765,标准!A$39:B$59,2,TRUE)),IF(U5765="",0,VLOOKUP(U5765,标准!A$3:B$23,2,TRUE)))))</f>
        <v>78</v>
      </c>
      <c r="W5765" s="86">
        <f t="shared" si="90"/>
        <v>62.2</v>
      </c>
      <c r="X5765" s="87">
        <v>4.8</v>
      </c>
      <c r="Y5765" s="87">
        <v>4.7</v>
      </c>
      <c r="Z5765" s="91"/>
      <c r="AA5765" s="92"/>
    </row>
    <row r="5766" customHeight="1" spans="1:27">
      <c r="A5766" s="62">
        <v>42</v>
      </c>
      <c r="B5766" s="91">
        <v>5806</v>
      </c>
      <c r="C5766" s="154" t="s">
        <v>11619</v>
      </c>
      <c r="D5766" s="154" t="s">
        <v>11573</v>
      </c>
      <c r="E5766" s="154" t="s">
        <v>1978</v>
      </c>
      <c r="F5766" s="154" t="s">
        <v>30</v>
      </c>
      <c r="G5766" s="155" t="s">
        <v>11620</v>
      </c>
      <c r="H5766" s="68">
        <v>172.5</v>
      </c>
      <c r="I5766" s="68">
        <v>52.7</v>
      </c>
      <c r="J5766" s="71">
        <f>IF(F5766="女",IF(H5766=0,0,VLOOKUP(I5766/(H5766*H5766/10000),标准!M$108:N$112,2,TRUE)),IF(H5766=0,0,VLOOKUP(I5766/(H5766*H5766/10000),标准!M$74:N$78,2,TRUE)))</f>
        <v>80</v>
      </c>
      <c r="K5766" s="72">
        <v>2336</v>
      </c>
      <c r="L5766" s="71">
        <f>IF(A5766&lt;43,IF(F5766="女",VLOOKUP(K5766,标准!K$108:L$128,2,TRUE),VLOOKUP(K5766,标准!K$74:L$94,2,TRUE)),IF(F5766="女",VLOOKUP(K5766,标准!K$39:L$59,2,TRUE),VLOOKUP(K5766,标准!K$3:L$23,2,TRUE)))</f>
        <v>10</v>
      </c>
      <c r="M5766" s="68">
        <v>10</v>
      </c>
      <c r="N5766" s="71">
        <f>IF(M5766="",0,IF(A5766&lt;43,IF(F5766="女",VLOOKUP(M5766,标准!C$108:D$128,2,TRUE),VLOOKUP(M5766,标准!C$74:D$94,2,TRUE)),IF(F5766="女",VLOOKUP(M5766,标准!C$39:D$59,2,TRUE),VLOOKUP(M5766,标准!C$3:D$23,2,TRUE))))</f>
        <v>68</v>
      </c>
      <c r="O5766" s="124">
        <v>220</v>
      </c>
      <c r="P5766" s="71">
        <f>IF(A5766&lt;43,IF(F5766="女",VLOOKUP(O5766/100,标准!E$108:F$128,2,TRUE),VLOOKUP(O5766/100,标准!E$74:F$94,2,TRUE)),IF(F5766="女",VLOOKUP(O5766/100,标准!E$39:F$59,2,TRUE),VLOOKUP(O5766/100,标准!E$3:F$23,2,TRUE)))</f>
        <v>66</v>
      </c>
      <c r="Q5766" s="125">
        <v>4.18</v>
      </c>
      <c r="R5766" s="71">
        <f>IF(Q5766=0,0,IF(A5766&lt;43,IF(F5766="女",IF(Q5766="",0,VLOOKUP(Q5766,标准!I$108:J$138,2,TRUE)),IF(Q5766="",0,VLOOKUP(Q5766,标准!I$74:J$104,2,TRUE))),IF(F5766="女",IF(Q5766="",0,VLOOKUP(Q5766,标准!I$39:J$69,2,TRUE)),IF(Q5766="",0,VLOOKUP(Q5766,标准!I$3:J$33,2,TRUE)))))</f>
        <v>64</v>
      </c>
      <c r="S5766" s="126">
        <v>2</v>
      </c>
      <c r="T5766" s="71">
        <f>IF(A5766&lt;43,IF(F5766="女",VLOOKUP(S5766,标准!G$108:H$138,2,TRUE),VLOOKUP(S5766,标准!G$74:H$99,2,TRUE)),IF(F5766="女",VLOOKUP(S5766,标准!G$39:H$69,2,TRUE),VLOOKUP(S5766,标准!G$3:H$28,2,TRUE)))</f>
        <v>0</v>
      </c>
      <c r="U5766" s="127">
        <v>7.7</v>
      </c>
      <c r="V5766" s="71">
        <f>IF(U5766=0,0,IF(A5766&lt;43,IF(F5766="女",IF(U5766="",0,VLOOKUP(U5766,标准!A$108:B$128,2,TRUE)),IF(U5766="",0,VLOOKUP(U5766,标准!A$74:B$94,2,TRUE))),IF(F5766="女",IF(U5766="",0,VLOOKUP(U5766,标准!A$39:B$59,2,TRUE)),IF(U5766="",0,VLOOKUP(U5766,标准!A$3:B$23,2,TRUE)))))</f>
        <v>74</v>
      </c>
      <c r="W5766" s="86">
        <f t="shared" si="90"/>
        <v>54.5</v>
      </c>
      <c r="X5766" s="87">
        <v>3.9</v>
      </c>
      <c r="Y5766" s="87">
        <v>4.1</v>
      </c>
      <c r="Z5766" s="91"/>
      <c r="AA5766" s="92"/>
    </row>
    <row r="5767" customHeight="1" spans="1:27">
      <c r="A5767" s="62">
        <v>42</v>
      </c>
      <c r="B5767" s="91">
        <v>5807</v>
      </c>
      <c r="C5767" s="154" t="s">
        <v>11621</v>
      </c>
      <c r="D5767" s="154" t="s">
        <v>11573</v>
      </c>
      <c r="E5767" s="154" t="s">
        <v>1978</v>
      </c>
      <c r="F5767" s="154" t="s">
        <v>30</v>
      </c>
      <c r="G5767" s="155" t="s">
        <v>11622</v>
      </c>
      <c r="H5767" s="68">
        <v>168</v>
      </c>
      <c r="I5767" s="68">
        <v>81</v>
      </c>
      <c r="J5767" s="71">
        <f>IF(F5767="女",IF(H5767=0,0,VLOOKUP(I5767/(H5767*H5767/10000),标准!M$108:N$112,2,TRUE)),IF(H5767=0,0,VLOOKUP(I5767/(H5767*H5767/10000),标准!M$74:N$78,2,TRUE)))</f>
        <v>60</v>
      </c>
      <c r="K5767" s="72">
        <v>3115</v>
      </c>
      <c r="L5767" s="71">
        <f>IF(A5767&lt;43,IF(F5767="女",VLOOKUP(K5767,标准!K$108:L$128,2,TRUE),VLOOKUP(K5767,标准!K$74:L$94,2,TRUE)),IF(F5767="女",VLOOKUP(K5767,标准!K$39:L$59,2,TRUE),VLOOKUP(K5767,标准!K$3:L$23,2,TRUE)))</f>
        <v>60</v>
      </c>
      <c r="M5767" s="68">
        <v>21</v>
      </c>
      <c r="N5767" s="71">
        <f>IF(M5767="",0,IF(A5767&lt;43,IF(F5767="女",VLOOKUP(M5767,标准!C$108:D$128,2,TRUE),VLOOKUP(M5767,标准!C$74:D$94,2,TRUE)),IF(F5767="女",VLOOKUP(M5767,标准!C$39:D$59,2,TRUE),VLOOKUP(M5767,标准!C$3:D$23,2,TRUE))))</f>
        <v>85</v>
      </c>
      <c r="O5767" s="124">
        <v>198</v>
      </c>
      <c r="P5767" s="71">
        <f>IF(A5767&lt;43,IF(F5767="女",VLOOKUP(O5767/100,标准!E$108:F$128,2,TRUE),VLOOKUP(O5767/100,标准!E$74:F$94,2,TRUE)),IF(F5767="女",VLOOKUP(O5767/100,标准!E$39:F$59,2,TRUE),VLOOKUP(O5767/100,标准!E$3:F$23,2,TRUE)))</f>
        <v>40</v>
      </c>
      <c r="Q5767" s="125">
        <v>5.24</v>
      </c>
      <c r="R5767" s="71">
        <f>IF(Q5767=0,0,IF(A5767&lt;43,IF(F5767="女",IF(Q5767="",0,VLOOKUP(Q5767,标准!I$108:J$138,2,TRUE)),IF(Q5767="",0,VLOOKUP(Q5767,标准!I$74:J$104,2,TRUE))),IF(F5767="女",IF(Q5767="",0,VLOOKUP(Q5767,标准!I$39:J$69,2,TRUE)),IF(Q5767="",0,VLOOKUP(Q5767,标准!I$3:J$33,2,TRUE)))))</f>
        <v>30</v>
      </c>
      <c r="S5767" s="126">
        <v>2</v>
      </c>
      <c r="T5767" s="71">
        <f>IF(A5767&lt;43,IF(F5767="女",VLOOKUP(S5767,标准!G$108:H$138,2,TRUE),VLOOKUP(S5767,标准!G$74:H$99,2,TRUE)),IF(F5767="女",VLOOKUP(S5767,标准!G$39:H$69,2,TRUE),VLOOKUP(S5767,标准!G$3:H$28,2,TRUE)))</f>
        <v>0</v>
      </c>
      <c r="U5767" s="127">
        <v>8.9</v>
      </c>
      <c r="V5767" s="71">
        <f>IF(U5767=0,0,IF(A5767&lt;43,IF(F5767="女",IF(U5767="",0,VLOOKUP(U5767,标准!A$108:B$128,2,TRUE)),IF(U5767="",0,VLOOKUP(U5767,标准!A$74:B$94,2,TRUE))),IF(F5767="女",IF(U5767="",0,VLOOKUP(U5767,标准!A$39:B$59,2,TRUE)),IF(U5767="",0,VLOOKUP(U5767,标准!A$3:B$23,2,TRUE)))))</f>
        <v>62</v>
      </c>
      <c r="W5767" s="86">
        <f t="shared" si="90"/>
        <v>48.9</v>
      </c>
      <c r="X5767" s="87">
        <v>3.8</v>
      </c>
      <c r="Y5767" s="87">
        <v>4</v>
      </c>
      <c r="Z5767" s="91"/>
      <c r="AA5767" s="92"/>
    </row>
    <row r="5768" customHeight="1" spans="1:27">
      <c r="A5768" s="62">
        <v>42</v>
      </c>
      <c r="B5768" s="91">
        <v>5808</v>
      </c>
      <c r="C5768" s="154" t="s">
        <v>11623</v>
      </c>
      <c r="D5768" s="154" t="s">
        <v>11624</v>
      </c>
      <c r="E5768" s="154" t="s">
        <v>1978</v>
      </c>
      <c r="F5768" s="154" t="s">
        <v>30</v>
      </c>
      <c r="G5768" s="155" t="s">
        <v>11625</v>
      </c>
      <c r="H5768" s="68"/>
      <c r="I5768" s="68"/>
      <c r="J5768" s="71">
        <f>IF(F5768="女",IF(H5768=0,0,VLOOKUP(I5768/(H5768*H5768/10000),标准!M$108:N$112,2,TRUE)),IF(H5768=0,0,VLOOKUP(I5768/(H5768*H5768/10000),标准!M$74:N$78,2,TRUE)))</f>
        <v>0</v>
      </c>
      <c r="K5768" s="72"/>
      <c r="L5768" s="71">
        <f>IF(A5768&lt;43,IF(F5768="女",VLOOKUP(K5768,标准!K$108:L$128,2,TRUE),VLOOKUP(K5768,标准!K$74:L$94,2,TRUE)),IF(F5768="女",VLOOKUP(K5768,标准!K$39:L$59,2,TRUE),VLOOKUP(K5768,标准!K$3:L$23,2,TRUE)))</f>
        <v>0</v>
      </c>
      <c r="M5768" s="68">
        <v>0</v>
      </c>
      <c r="N5768" s="71">
        <f>IF(M5768="",0,IF(A5768&lt;43,IF(F5768="女",VLOOKUP(M5768,标准!C$108:D$128,2,TRUE),VLOOKUP(M5768,标准!C$74:D$94,2,TRUE)),IF(F5768="女",VLOOKUP(M5768,标准!C$39:D$59,2,TRUE),VLOOKUP(M5768,标准!C$3:D$23,2,TRUE))))</f>
        <v>20</v>
      </c>
      <c r="O5768" s="75"/>
      <c r="P5768" s="71">
        <f>IF(A5768&lt;43,IF(F5768="女",VLOOKUP(O5768/100,标准!E$108:F$128,2,TRUE),VLOOKUP(O5768/100,标准!E$74:F$94,2,TRUE)),IF(F5768="女",VLOOKUP(O5768/100,标准!E$39:F$59,2,TRUE),VLOOKUP(O5768/100,标准!E$3:F$23,2,TRUE)))</f>
        <v>0</v>
      </c>
      <c r="Q5768" s="79"/>
      <c r="R5768" s="71">
        <f>IF(Q5768=0,0,IF(A5768&lt;43,IF(F5768="女",IF(Q5768="",0,VLOOKUP(Q5768,标准!I$108:J$138,2,TRUE)),IF(Q5768="",0,VLOOKUP(Q5768,标准!I$74:J$104,2,TRUE))),IF(F5768="女",IF(Q5768="",0,VLOOKUP(Q5768,标准!I$39:J$69,2,TRUE)),IF(Q5768="",0,VLOOKUP(Q5768,标准!I$3:J$33,2,TRUE)))))</f>
        <v>0</v>
      </c>
      <c r="S5768" s="80"/>
      <c r="T5768" s="71">
        <f>IF(A5768&lt;43,IF(F5768="女",VLOOKUP(S5768,标准!G$108:H$138,2,TRUE),VLOOKUP(S5768,标准!G$74:H$99,2,TRUE)),IF(F5768="女",VLOOKUP(S5768,标准!G$39:H$69,2,TRUE),VLOOKUP(S5768,标准!G$3:H$28,2,TRUE)))</f>
        <v>0</v>
      </c>
      <c r="U5768" s="86"/>
      <c r="V5768" s="71">
        <f>IF(U5768=0,0,IF(A5768&lt;43,IF(F5768="女",IF(U5768="",0,VLOOKUP(U5768,标准!A$108:B$128,2,TRUE)),IF(U5768="",0,VLOOKUP(U5768,标准!A$74:B$94,2,TRUE))),IF(F5768="女",IF(U5768="",0,VLOOKUP(U5768,标准!A$39:B$59,2,TRUE)),IF(U5768="",0,VLOOKUP(U5768,标准!A$3:B$23,2,TRUE)))))</f>
        <v>0</v>
      </c>
      <c r="W5768" s="86">
        <f t="shared" si="90"/>
        <v>2</v>
      </c>
      <c r="X5768" s="87"/>
      <c r="Y5768" s="87"/>
      <c r="Z5768" s="91"/>
      <c r="AA5768" s="92"/>
    </row>
    <row r="5769" customHeight="1" spans="1:27">
      <c r="A5769" s="62">
        <v>42</v>
      </c>
      <c r="B5769" s="91">
        <v>5809</v>
      </c>
      <c r="C5769" s="154" t="s">
        <v>11626</v>
      </c>
      <c r="D5769" s="154" t="s">
        <v>11624</v>
      </c>
      <c r="E5769" s="154" t="s">
        <v>1978</v>
      </c>
      <c r="F5769" s="154" t="s">
        <v>30</v>
      </c>
      <c r="G5769" s="155" t="s">
        <v>11627</v>
      </c>
      <c r="H5769" s="68"/>
      <c r="I5769" s="68"/>
      <c r="J5769" s="71">
        <f>IF(F5769="女",IF(H5769=0,0,VLOOKUP(I5769/(H5769*H5769/10000),标准!M$108:N$112,2,TRUE)),IF(H5769=0,0,VLOOKUP(I5769/(H5769*H5769/10000),标准!M$74:N$78,2,TRUE)))</f>
        <v>0</v>
      </c>
      <c r="K5769" s="72"/>
      <c r="L5769" s="71">
        <f>IF(A5769&lt;43,IF(F5769="女",VLOOKUP(K5769,标准!K$108:L$128,2,TRUE),VLOOKUP(K5769,标准!K$74:L$94,2,TRUE)),IF(F5769="女",VLOOKUP(K5769,标准!K$39:L$59,2,TRUE),VLOOKUP(K5769,标准!K$3:L$23,2,TRUE)))</f>
        <v>0</v>
      </c>
      <c r="M5769" s="68">
        <v>0</v>
      </c>
      <c r="N5769" s="71">
        <f>IF(M5769="",0,IF(A5769&lt;43,IF(F5769="女",VLOOKUP(M5769,标准!C$108:D$128,2,TRUE),VLOOKUP(M5769,标准!C$74:D$94,2,TRUE)),IF(F5769="女",VLOOKUP(M5769,标准!C$39:D$59,2,TRUE),VLOOKUP(M5769,标准!C$3:D$23,2,TRUE))))</f>
        <v>20</v>
      </c>
      <c r="O5769" s="75"/>
      <c r="P5769" s="71">
        <f>IF(A5769&lt;43,IF(F5769="女",VLOOKUP(O5769/100,标准!E$108:F$128,2,TRUE),VLOOKUP(O5769/100,标准!E$74:F$94,2,TRUE)),IF(F5769="女",VLOOKUP(O5769/100,标准!E$39:F$59,2,TRUE),VLOOKUP(O5769/100,标准!E$3:F$23,2,TRUE)))</f>
        <v>0</v>
      </c>
      <c r="Q5769" s="79"/>
      <c r="R5769" s="71">
        <f>IF(Q5769=0,0,IF(A5769&lt;43,IF(F5769="女",IF(Q5769="",0,VLOOKUP(Q5769,标准!I$108:J$138,2,TRUE)),IF(Q5769="",0,VLOOKUP(Q5769,标准!I$74:J$104,2,TRUE))),IF(F5769="女",IF(Q5769="",0,VLOOKUP(Q5769,标准!I$39:J$69,2,TRUE)),IF(Q5769="",0,VLOOKUP(Q5769,标准!I$3:J$33,2,TRUE)))))</f>
        <v>0</v>
      </c>
      <c r="S5769" s="80"/>
      <c r="T5769" s="71">
        <f>IF(A5769&lt;43,IF(F5769="女",VLOOKUP(S5769,标准!G$108:H$138,2,TRUE),VLOOKUP(S5769,标准!G$74:H$99,2,TRUE)),IF(F5769="女",VLOOKUP(S5769,标准!G$39:H$69,2,TRUE),VLOOKUP(S5769,标准!G$3:H$28,2,TRUE)))</f>
        <v>0</v>
      </c>
      <c r="U5769" s="86"/>
      <c r="V5769" s="71">
        <f>IF(U5769=0,0,IF(A5769&lt;43,IF(F5769="女",IF(U5769="",0,VLOOKUP(U5769,标准!A$108:B$128,2,TRUE)),IF(U5769="",0,VLOOKUP(U5769,标准!A$74:B$94,2,TRUE))),IF(F5769="女",IF(U5769="",0,VLOOKUP(U5769,标准!A$39:B$59,2,TRUE)),IF(U5769="",0,VLOOKUP(U5769,标准!A$3:B$23,2,TRUE)))))</f>
        <v>0</v>
      </c>
      <c r="W5769" s="86">
        <f t="shared" si="90"/>
        <v>2</v>
      </c>
      <c r="X5769" s="87"/>
      <c r="Y5769" s="87"/>
      <c r="Z5769" s="91"/>
      <c r="AA5769" s="92"/>
    </row>
    <row r="5770" customHeight="1" spans="1:27">
      <c r="A5770" s="62">
        <v>42</v>
      </c>
      <c r="B5770" s="91">
        <v>5810</v>
      </c>
      <c r="C5770" s="154" t="s">
        <v>11628</v>
      </c>
      <c r="D5770" s="154" t="s">
        <v>11624</v>
      </c>
      <c r="E5770" s="154" t="s">
        <v>1978</v>
      </c>
      <c r="F5770" s="154" t="s">
        <v>30</v>
      </c>
      <c r="G5770" s="155" t="s">
        <v>11629</v>
      </c>
      <c r="H5770" s="68"/>
      <c r="I5770" s="68"/>
      <c r="J5770" s="71">
        <f>IF(F5770="女",IF(H5770=0,0,VLOOKUP(I5770/(H5770*H5770/10000),标准!M$108:N$112,2,TRUE)),IF(H5770=0,0,VLOOKUP(I5770/(H5770*H5770/10000),标准!M$74:N$78,2,TRUE)))</f>
        <v>0</v>
      </c>
      <c r="K5770" s="72"/>
      <c r="L5770" s="71">
        <f>IF(A5770&lt;43,IF(F5770="女",VLOOKUP(K5770,标准!K$108:L$128,2,TRUE),VLOOKUP(K5770,标准!K$74:L$94,2,TRUE)),IF(F5770="女",VLOOKUP(K5770,标准!K$39:L$59,2,TRUE),VLOOKUP(K5770,标准!K$3:L$23,2,TRUE)))</f>
        <v>0</v>
      </c>
      <c r="M5770" s="68">
        <v>0</v>
      </c>
      <c r="N5770" s="71">
        <f>IF(M5770="",0,IF(A5770&lt;43,IF(F5770="女",VLOOKUP(M5770,标准!C$108:D$128,2,TRUE),VLOOKUP(M5770,标准!C$74:D$94,2,TRUE)),IF(F5770="女",VLOOKUP(M5770,标准!C$39:D$59,2,TRUE),VLOOKUP(M5770,标准!C$3:D$23,2,TRUE))))</f>
        <v>20</v>
      </c>
      <c r="O5770" s="75"/>
      <c r="P5770" s="71">
        <f>IF(A5770&lt;43,IF(F5770="女",VLOOKUP(O5770/100,标准!E$108:F$128,2,TRUE),VLOOKUP(O5770/100,标准!E$74:F$94,2,TRUE)),IF(F5770="女",VLOOKUP(O5770/100,标准!E$39:F$59,2,TRUE),VLOOKUP(O5770/100,标准!E$3:F$23,2,TRUE)))</f>
        <v>0</v>
      </c>
      <c r="Q5770" s="79"/>
      <c r="R5770" s="71">
        <f>IF(Q5770=0,0,IF(A5770&lt;43,IF(F5770="女",IF(Q5770="",0,VLOOKUP(Q5770,标准!I$108:J$138,2,TRUE)),IF(Q5770="",0,VLOOKUP(Q5770,标准!I$74:J$104,2,TRUE))),IF(F5770="女",IF(Q5770="",0,VLOOKUP(Q5770,标准!I$39:J$69,2,TRUE)),IF(Q5770="",0,VLOOKUP(Q5770,标准!I$3:J$33,2,TRUE)))))</f>
        <v>0</v>
      </c>
      <c r="S5770" s="80"/>
      <c r="T5770" s="71">
        <f>IF(A5770&lt;43,IF(F5770="女",VLOOKUP(S5770,标准!G$108:H$138,2,TRUE),VLOOKUP(S5770,标准!G$74:H$99,2,TRUE)),IF(F5770="女",VLOOKUP(S5770,标准!G$39:H$69,2,TRUE),VLOOKUP(S5770,标准!G$3:H$28,2,TRUE)))</f>
        <v>0</v>
      </c>
      <c r="U5770" s="86"/>
      <c r="V5770" s="71">
        <f>IF(U5770=0,0,IF(A5770&lt;43,IF(F5770="女",IF(U5770="",0,VLOOKUP(U5770,标准!A$108:B$128,2,TRUE)),IF(U5770="",0,VLOOKUP(U5770,标准!A$74:B$94,2,TRUE))),IF(F5770="女",IF(U5770="",0,VLOOKUP(U5770,标准!A$39:B$59,2,TRUE)),IF(U5770="",0,VLOOKUP(U5770,标准!A$3:B$23,2,TRUE)))))</f>
        <v>0</v>
      </c>
      <c r="W5770" s="86">
        <f t="shared" si="90"/>
        <v>2</v>
      </c>
      <c r="X5770" s="87"/>
      <c r="Y5770" s="87"/>
      <c r="Z5770" s="91"/>
      <c r="AA5770" s="92"/>
    </row>
    <row r="5771" customHeight="1" spans="1:27">
      <c r="A5771" s="62">
        <v>42</v>
      </c>
      <c r="B5771" s="91">
        <v>5811</v>
      </c>
      <c r="C5771" s="154" t="s">
        <v>11630</v>
      </c>
      <c r="D5771" s="154" t="s">
        <v>11624</v>
      </c>
      <c r="E5771" s="154" t="s">
        <v>1978</v>
      </c>
      <c r="F5771" s="154" t="s">
        <v>34</v>
      </c>
      <c r="G5771" s="155" t="s">
        <v>11631</v>
      </c>
      <c r="H5771" s="68">
        <v>165.4</v>
      </c>
      <c r="I5771" s="68">
        <v>53.1</v>
      </c>
      <c r="J5771" s="71">
        <f>IF(F5771="女",IF(H5771=0,0,VLOOKUP(I5771/(H5771*H5771/10000),标准!M$108:N$112,2,TRUE)),IF(H5771=0,0,VLOOKUP(I5771/(H5771*H5771/10000),标准!M$74:N$78,2,TRUE)))</f>
        <v>100</v>
      </c>
      <c r="K5771" s="72">
        <v>3330</v>
      </c>
      <c r="L5771" s="71">
        <f>IF(A5771&lt;43,IF(F5771="女",VLOOKUP(K5771,标准!K$108:L$128,2,TRUE),VLOOKUP(K5771,标准!K$74:L$94,2,TRUE)),IF(F5771="女",VLOOKUP(K5771,标准!K$39:L$59,2,TRUE),VLOOKUP(K5771,标准!K$3:L$23,2,TRUE)))</f>
        <v>90</v>
      </c>
      <c r="M5771" s="68">
        <v>19.5</v>
      </c>
      <c r="N5771" s="71">
        <f>IF(M5771="",0,IF(A5771&lt;43,IF(F5771="女",VLOOKUP(M5771,标准!C$108:D$128,2,TRUE),VLOOKUP(M5771,标准!C$74:D$94,2,TRUE)),IF(F5771="女",VLOOKUP(M5771,标准!C$39:D$59,2,TRUE),VLOOKUP(M5771,标准!C$3:D$23,2,TRUE))))</f>
        <v>80</v>
      </c>
      <c r="O5771" s="124">
        <v>180</v>
      </c>
      <c r="P5771" s="71">
        <f>IF(A5771&lt;43,IF(F5771="女",VLOOKUP(O5771/100,标准!E$108:F$128,2,TRUE),VLOOKUP(O5771/100,标准!E$74:F$94,2,TRUE)),IF(F5771="女",VLOOKUP(O5771/100,标准!E$39:F$59,2,TRUE),VLOOKUP(O5771/100,标准!E$3:F$23,2,TRUE)))</f>
        <v>78</v>
      </c>
      <c r="Q5771" s="125">
        <v>4.56</v>
      </c>
      <c r="R5771" s="71">
        <f>IF(Q5771=0,0,IF(A5771&lt;43,IF(F5771="女",IF(Q5771="",0,VLOOKUP(Q5771,标准!I$108:J$138,2,TRUE)),IF(Q5771="",0,VLOOKUP(Q5771,标准!I$74:J$104,2,TRUE))),IF(F5771="女",IF(Q5771="",0,VLOOKUP(Q5771,标准!I$39:J$69,2,TRUE)),IF(Q5771="",0,VLOOKUP(Q5771,标准!I$3:J$33,2,TRUE)))))</f>
        <v>30</v>
      </c>
      <c r="S5771" s="126">
        <v>27</v>
      </c>
      <c r="T5771" s="71">
        <f>IF(A5771&lt;43,IF(F5771="女",VLOOKUP(S5771,标准!G$108:H$138,2,TRUE),VLOOKUP(S5771,标准!G$74:H$99,2,TRUE)),IF(F5771="女",VLOOKUP(S5771,标准!G$39:H$69,2,TRUE),VLOOKUP(S5771,标准!G$3:H$28,2,TRUE)))</f>
        <v>60</v>
      </c>
      <c r="U5771" s="127">
        <v>8.5</v>
      </c>
      <c r="V5771" s="71">
        <f>IF(U5771=0,0,IF(A5771&lt;43,IF(F5771="女",IF(U5771="",0,VLOOKUP(U5771,标准!A$108:B$128,2,TRUE)),IF(U5771="",0,VLOOKUP(U5771,标准!A$74:B$94,2,TRUE))),IF(F5771="女",IF(U5771="",0,VLOOKUP(U5771,标准!A$39:B$59,2,TRUE)),IF(U5771="",0,VLOOKUP(U5771,标准!A$3:B$23,2,TRUE)))))</f>
        <v>78</v>
      </c>
      <c r="W5771" s="86">
        <f t="shared" si="90"/>
        <v>71.9</v>
      </c>
      <c r="X5771" s="87">
        <v>4.5</v>
      </c>
      <c r="Y5771" s="87">
        <v>4.2</v>
      </c>
      <c r="Z5771" s="91"/>
      <c r="AA5771" s="92"/>
    </row>
    <row r="5772" customHeight="1" spans="1:27">
      <c r="A5772" s="62">
        <v>42</v>
      </c>
      <c r="B5772" s="91">
        <v>5812</v>
      </c>
      <c r="C5772" s="154" t="s">
        <v>11632</v>
      </c>
      <c r="D5772" s="154" t="s">
        <v>11624</v>
      </c>
      <c r="E5772" s="154" t="s">
        <v>1978</v>
      </c>
      <c r="F5772" s="154" t="s">
        <v>34</v>
      </c>
      <c r="G5772" s="155" t="s">
        <v>11633</v>
      </c>
      <c r="H5772" s="68">
        <v>157.9</v>
      </c>
      <c r="I5772" s="68">
        <v>57.8</v>
      </c>
      <c r="J5772" s="71">
        <f>IF(F5772="女",IF(H5772=0,0,VLOOKUP(I5772/(H5772*H5772/10000),标准!M$108:N$112,2,TRUE)),IF(H5772=0,0,VLOOKUP(I5772/(H5772*H5772/10000),标准!M$74:N$78,2,TRUE)))</f>
        <v>100</v>
      </c>
      <c r="K5772" s="72">
        <v>3338</v>
      </c>
      <c r="L5772" s="71">
        <f>IF(A5772&lt;43,IF(F5772="女",VLOOKUP(K5772,标准!K$108:L$128,2,TRUE),VLOOKUP(K5772,标准!K$74:L$94,2,TRUE)),IF(F5772="女",VLOOKUP(K5772,标准!K$39:L$59,2,TRUE),VLOOKUP(K5772,标准!K$3:L$23,2,TRUE)))</f>
        <v>90</v>
      </c>
      <c r="M5772" s="68">
        <v>13.5</v>
      </c>
      <c r="N5772" s="71">
        <f>IF(M5772="",0,IF(A5772&lt;43,IF(F5772="女",VLOOKUP(M5772,标准!C$108:D$128,2,TRUE),VLOOKUP(M5772,标准!C$74:D$94,2,TRUE)),IF(F5772="女",VLOOKUP(M5772,标准!C$39:D$59,2,TRUE),VLOOKUP(M5772,标准!C$3:D$23,2,TRUE))))</f>
        <v>70</v>
      </c>
      <c r="O5772" s="124">
        <v>150</v>
      </c>
      <c r="P5772" s="71">
        <f>IF(A5772&lt;43,IF(F5772="女",VLOOKUP(O5772/100,标准!E$108:F$128,2,TRUE),VLOOKUP(O5772/100,标准!E$74:F$94,2,TRUE)),IF(F5772="女",VLOOKUP(O5772/100,标准!E$39:F$59,2,TRUE),VLOOKUP(O5772/100,标准!E$3:F$23,2,TRUE)))</f>
        <v>50</v>
      </c>
      <c r="Q5772" s="125">
        <v>4.54</v>
      </c>
      <c r="R5772" s="71">
        <f>IF(Q5772=0,0,IF(A5772&lt;43,IF(F5772="女",IF(Q5772="",0,VLOOKUP(Q5772,标准!I$108:J$138,2,TRUE)),IF(Q5772="",0,VLOOKUP(Q5772,标准!I$74:J$104,2,TRUE))),IF(F5772="女",IF(Q5772="",0,VLOOKUP(Q5772,标准!I$39:J$69,2,TRUE)),IF(Q5772="",0,VLOOKUP(Q5772,标准!I$3:J$33,2,TRUE)))))</f>
        <v>40</v>
      </c>
      <c r="S5772" s="126">
        <v>27</v>
      </c>
      <c r="T5772" s="71">
        <f>IF(A5772&lt;43,IF(F5772="女",VLOOKUP(S5772,标准!G$108:H$138,2,TRUE),VLOOKUP(S5772,标准!G$74:H$99,2,TRUE)),IF(F5772="女",VLOOKUP(S5772,标准!G$39:H$69,2,TRUE),VLOOKUP(S5772,标准!G$3:H$28,2,TRUE)))</f>
        <v>60</v>
      </c>
      <c r="U5772" s="127">
        <v>9.5</v>
      </c>
      <c r="V5772" s="71">
        <f>IF(U5772=0,0,IF(A5772&lt;43,IF(F5772="女",IF(U5772="",0,VLOOKUP(U5772,标准!A$108:B$128,2,TRUE)),IF(U5772="",0,VLOOKUP(U5772,标准!A$74:B$94,2,TRUE))),IF(F5772="女",IF(U5772="",0,VLOOKUP(U5772,标准!A$39:B$59,2,TRUE)),IF(U5772="",0,VLOOKUP(U5772,标准!A$3:B$23,2,TRUE)))))</f>
        <v>68</v>
      </c>
      <c r="W5772" s="86">
        <f t="shared" si="90"/>
        <v>68.1</v>
      </c>
      <c r="X5772" s="87">
        <v>4.7</v>
      </c>
      <c r="Y5772" s="87">
        <v>4.6</v>
      </c>
      <c r="Z5772" s="91"/>
      <c r="AA5772" s="92"/>
    </row>
    <row r="5773" customHeight="1" spans="1:27">
      <c r="A5773" s="62">
        <v>42</v>
      </c>
      <c r="B5773" s="91">
        <v>5813</v>
      </c>
      <c r="C5773" s="154" t="s">
        <v>11634</v>
      </c>
      <c r="D5773" s="154" t="s">
        <v>11624</v>
      </c>
      <c r="E5773" s="154" t="s">
        <v>1978</v>
      </c>
      <c r="F5773" s="154" t="s">
        <v>34</v>
      </c>
      <c r="G5773" s="155" t="s">
        <v>11635</v>
      </c>
      <c r="H5773" s="68">
        <v>159.1</v>
      </c>
      <c r="I5773" s="68">
        <v>56.6</v>
      </c>
      <c r="J5773" s="71">
        <f>IF(F5773="女",IF(H5773=0,0,VLOOKUP(I5773/(H5773*H5773/10000),标准!M$108:N$112,2,TRUE)),IF(H5773=0,0,VLOOKUP(I5773/(H5773*H5773/10000),标准!M$74:N$78,2,TRUE)))</f>
        <v>100</v>
      </c>
      <c r="K5773" s="72">
        <v>3571</v>
      </c>
      <c r="L5773" s="71">
        <f>IF(A5773&lt;43,IF(F5773="女",VLOOKUP(K5773,标准!K$108:L$128,2,TRUE),VLOOKUP(K5773,标准!K$74:L$94,2,TRUE)),IF(F5773="女",VLOOKUP(K5773,标准!K$39:L$59,2,TRUE),VLOOKUP(K5773,标准!K$3:L$23,2,TRUE)))</f>
        <v>100</v>
      </c>
      <c r="M5773" s="68">
        <v>24.9</v>
      </c>
      <c r="N5773" s="71">
        <f>IF(M5773="",0,IF(A5773&lt;43,IF(F5773="女",VLOOKUP(M5773,标准!C$108:D$128,2,TRUE),VLOOKUP(M5773,标准!C$74:D$94,2,TRUE)),IF(F5773="女",VLOOKUP(M5773,标准!C$39:D$59,2,TRUE),VLOOKUP(M5773,标准!C$3:D$23,2,TRUE))))</f>
        <v>95</v>
      </c>
      <c r="O5773" s="124">
        <v>170</v>
      </c>
      <c r="P5773" s="71">
        <f>IF(A5773&lt;43,IF(F5773="女",VLOOKUP(O5773/100,标准!E$108:F$128,2,TRUE),VLOOKUP(O5773/100,标准!E$74:F$94,2,TRUE)),IF(F5773="女",VLOOKUP(O5773/100,标准!E$39:F$59,2,TRUE),VLOOKUP(O5773/100,标准!E$3:F$23,2,TRUE)))</f>
        <v>72</v>
      </c>
      <c r="Q5773" s="125">
        <v>5.09</v>
      </c>
      <c r="R5773" s="71">
        <f>IF(Q5773=0,0,IF(A5773&lt;43,IF(F5773="女",IF(Q5773="",0,VLOOKUP(Q5773,标准!I$108:J$138,2,TRUE)),IF(Q5773="",0,VLOOKUP(Q5773,标准!I$74:J$104,2,TRUE))),IF(F5773="女",IF(Q5773="",0,VLOOKUP(Q5773,标准!I$39:J$69,2,TRUE)),IF(Q5773="",0,VLOOKUP(Q5773,标准!I$3:J$33,2,TRUE)))))</f>
        <v>20</v>
      </c>
      <c r="S5773" s="126">
        <v>32</v>
      </c>
      <c r="T5773" s="71">
        <f>IF(A5773&lt;43,IF(F5773="女",VLOOKUP(S5773,标准!G$108:H$138,2,TRUE),VLOOKUP(S5773,标准!G$74:H$99,2,TRUE)),IF(F5773="女",VLOOKUP(S5773,标准!G$39:H$69,2,TRUE),VLOOKUP(S5773,标准!G$3:H$28,2,TRUE)))</f>
        <v>66</v>
      </c>
      <c r="U5773" s="127">
        <v>9.3</v>
      </c>
      <c r="V5773" s="71">
        <f>IF(U5773=0,0,IF(A5773&lt;43,IF(F5773="女",IF(U5773="",0,VLOOKUP(U5773,标准!A$108:B$128,2,TRUE)),IF(U5773="",0,VLOOKUP(U5773,标准!A$74:B$94,2,TRUE))),IF(F5773="女",IF(U5773="",0,VLOOKUP(U5773,标准!A$39:B$59,2,TRUE)),IF(U5773="",0,VLOOKUP(U5773,标准!A$3:B$23,2,TRUE)))))</f>
        <v>70</v>
      </c>
      <c r="W5773" s="86">
        <f t="shared" si="90"/>
        <v>71.3</v>
      </c>
      <c r="X5773" s="87">
        <v>3.7</v>
      </c>
      <c r="Y5773" s="87">
        <v>3.9</v>
      </c>
      <c r="Z5773" s="91"/>
      <c r="AA5773" s="92"/>
    </row>
    <row r="5774" customHeight="1" spans="1:27">
      <c r="A5774" s="62">
        <v>42</v>
      </c>
      <c r="B5774" s="91">
        <v>5814</v>
      </c>
      <c r="C5774" s="154" t="s">
        <v>11636</v>
      </c>
      <c r="D5774" s="154" t="s">
        <v>11624</v>
      </c>
      <c r="E5774" s="154" t="s">
        <v>1978</v>
      </c>
      <c r="F5774" s="154" t="s">
        <v>30</v>
      </c>
      <c r="G5774" s="155" t="s">
        <v>11637</v>
      </c>
      <c r="H5774" s="68">
        <v>187.7</v>
      </c>
      <c r="I5774" s="68">
        <v>86.8</v>
      </c>
      <c r="J5774" s="71">
        <f>IF(F5774="女",IF(H5774=0,0,VLOOKUP(I5774/(H5774*H5774/10000),标准!M$108:N$112,2,TRUE)),IF(H5774=0,0,VLOOKUP(I5774/(H5774*H5774/10000),标准!M$74:N$78,2,TRUE)))</f>
        <v>80</v>
      </c>
      <c r="K5774" s="72">
        <v>6247</v>
      </c>
      <c r="L5774" s="71">
        <f>IF(A5774&lt;43,IF(F5774="女",VLOOKUP(K5774,标准!K$108:L$128,2,TRUE),VLOOKUP(K5774,标准!K$74:L$94,2,TRUE)),IF(F5774="女",VLOOKUP(K5774,标准!K$39:L$59,2,TRUE),VLOOKUP(K5774,标准!K$3:L$23,2,TRUE)))</f>
        <v>100</v>
      </c>
      <c r="M5774" s="68">
        <v>20.5</v>
      </c>
      <c r="N5774" s="71">
        <f>IF(M5774="",0,IF(A5774&lt;43,IF(F5774="女",VLOOKUP(M5774,标准!C$108:D$128,2,TRUE),VLOOKUP(M5774,标准!C$74:D$94,2,TRUE)),IF(F5774="女",VLOOKUP(M5774,标准!C$39:D$59,2,TRUE),VLOOKUP(M5774,标准!C$3:D$23,2,TRUE))))</f>
        <v>85</v>
      </c>
      <c r="O5774" s="124">
        <v>274</v>
      </c>
      <c r="P5774" s="71">
        <f>IF(A5774&lt;43,IF(F5774="女",VLOOKUP(O5774/100,标准!E$108:F$128,2,TRUE),VLOOKUP(O5774/100,标准!E$74:F$94,2,TRUE)),IF(F5774="女",VLOOKUP(O5774/100,标准!E$39:F$59,2,TRUE),VLOOKUP(O5774/100,标准!E$3:F$23,2,TRUE)))</f>
        <v>100</v>
      </c>
      <c r="Q5774" s="125">
        <v>4.01</v>
      </c>
      <c r="R5774" s="71">
        <f>IF(Q5774=0,0,IF(A5774&lt;43,IF(F5774="女",IF(Q5774="",0,VLOOKUP(Q5774,标准!I$108:J$138,2,TRUE)),IF(Q5774="",0,VLOOKUP(Q5774,标准!I$74:J$104,2,TRUE))),IF(F5774="女",IF(Q5774="",0,VLOOKUP(Q5774,标准!I$39:J$69,2,TRUE)),IF(Q5774="",0,VLOOKUP(Q5774,标准!I$3:J$33,2,TRUE)))))</f>
        <v>72</v>
      </c>
      <c r="S5774" s="126">
        <v>11</v>
      </c>
      <c r="T5774" s="71">
        <f>IF(A5774&lt;43,IF(F5774="女",VLOOKUP(S5774,标准!G$108:H$138,2,TRUE),VLOOKUP(S5774,标准!G$74:H$99,2,TRUE)),IF(F5774="女",VLOOKUP(S5774,标准!G$39:H$69,2,TRUE),VLOOKUP(S5774,标准!G$3:H$28,2,TRUE)))</f>
        <v>64</v>
      </c>
      <c r="U5774" s="127">
        <v>6.6</v>
      </c>
      <c r="V5774" s="71">
        <f>IF(U5774=0,0,IF(A5774&lt;43,IF(F5774="女",IF(U5774="",0,VLOOKUP(U5774,标准!A$108:B$128,2,TRUE)),IF(U5774="",0,VLOOKUP(U5774,标准!A$74:B$94,2,TRUE))),IF(F5774="女",IF(U5774="",0,VLOOKUP(U5774,标准!A$39:B$59,2,TRUE)),IF(U5774="",0,VLOOKUP(U5774,标准!A$3:B$23,2,TRUE)))))</f>
        <v>100</v>
      </c>
      <c r="W5774" s="86">
        <f t="shared" si="90"/>
        <v>86.3</v>
      </c>
      <c r="X5774" s="87">
        <v>3.9</v>
      </c>
      <c r="Y5774" s="87">
        <v>4</v>
      </c>
      <c r="Z5774" s="91"/>
      <c r="AA5774" s="92"/>
    </row>
    <row r="5775" customHeight="1" spans="1:27">
      <c r="A5775" s="62">
        <v>42</v>
      </c>
      <c r="B5775" s="91">
        <v>5815</v>
      </c>
      <c r="C5775" s="154" t="s">
        <v>11638</v>
      </c>
      <c r="D5775" s="154" t="s">
        <v>11624</v>
      </c>
      <c r="E5775" s="154" t="s">
        <v>1978</v>
      </c>
      <c r="F5775" s="154" t="s">
        <v>30</v>
      </c>
      <c r="G5775" s="155" t="s">
        <v>11639</v>
      </c>
      <c r="H5775" s="68">
        <v>169.8</v>
      </c>
      <c r="I5775" s="68">
        <v>76</v>
      </c>
      <c r="J5775" s="71">
        <f>IF(F5775="女",IF(H5775=0,0,VLOOKUP(I5775/(H5775*H5775/10000),标准!M$108:N$112,2,TRUE)),IF(H5775=0,0,VLOOKUP(I5775/(H5775*H5775/10000),标准!M$74:N$78,2,TRUE)))</f>
        <v>80</v>
      </c>
      <c r="K5775" s="72">
        <v>5036</v>
      </c>
      <c r="L5775" s="71">
        <f>IF(A5775&lt;43,IF(F5775="女",VLOOKUP(K5775,标准!K$108:L$128,2,TRUE),VLOOKUP(K5775,标准!K$74:L$94,2,TRUE)),IF(F5775="女",VLOOKUP(K5775,标准!K$39:L$59,2,TRUE),VLOOKUP(K5775,标准!K$3:L$23,2,TRUE)))</f>
        <v>95</v>
      </c>
      <c r="M5775" s="68">
        <v>11</v>
      </c>
      <c r="N5775" s="71">
        <f>IF(M5775="",0,IF(A5775&lt;43,IF(F5775="女",VLOOKUP(M5775,标准!C$108:D$128,2,TRUE),VLOOKUP(M5775,标准!C$74:D$94,2,TRUE)),IF(F5775="女",VLOOKUP(M5775,标准!C$39:D$59,2,TRUE),VLOOKUP(M5775,标准!C$3:D$23,2,TRUE))))</f>
        <v>70</v>
      </c>
      <c r="O5775" s="124">
        <v>217</v>
      </c>
      <c r="P5775" s="71">
        <f>IF(A5775&lt;43,IF(F5775="女",VLOOKUP(O5775/100,标准!E$108:F$128,2,TRUE),VLOOKUP(O5775/100,标准!E$74:F$94,2,TRUE)),IF(F5775="女",VLOOKUP(O5775/100,标准!E$39:F$59,2,TRUE),VLOOKUP(O5775/100,标准!E$3:F$23,2,TRUE)))</f>
        <v>64</v>
      </c>
      <c r="Q5775" s="125">
        <v>4.56</v>
      </c>
      <c r="R5775" s="71">
        <f>IF(Q5775=0,0,IF(A5775&lt;43,IF(F5775="女",IF(Q5775="",0,VLOOKUP(Q5775,标准!I$108:J$138,2,TRUE)),IF(Q5775="",0,VLOOKUP(Q5775,标准!I$74:J$104,2,TRUE))),IF(F5775="女",IF(Q5775="",0,VLOOKUP(Q5775,标准!I$39:J$69,2,TRUE)),IF(Q5775="",0,VLOOKUP(Q5775,标准!I$3:J$33,2,TRUE)))))</f>
        <v>40</v>
      </c>
      <c r="S5775" s="126">
        <v>2</v>
      </c>
      <c r="T5775" s="71">
        <f>IF(A5775&lt;43,IF(F5775="女",VLOOKUP(S5775,标准!G$108:H$138,2,TRUE),VLOOKUP(S5775,标准!G$74:H$99,2,TRUE)),IF(F5775="女",VLOOKUP(S5775,标准!G$39:H$69,2,TRUE),VLOOKUP(S5775,标准!G$3:H$28,2,TRUE)))</f>
        <v>0</v>
      </c>
      <c r="U5775" s="127">
        <v>7.5</v>
      </c>
      <c r="V5775" s="71">
        <f>IF(U5775=0,0,IF(A5775&lt;43,IF(F5775="女",IF(U5775="",0,VLOOKUP(U5775,标准!A$108:B$128,2,TRUE)),IF(U5775="",0,VLOOKUP(U5775,标准!A$74:B$94,2,TRUE))),IF(F5775="女",IF(U5775="",0,VLOOKUP(U5775,标准!A$39:B$59,2,TRUE)),IF(U5775="",0,VLOOKUP(U5775,标准!A$3:B$23,2,TRUE)))))</f>
        <v>76</v>
      </c>
      <c r="W5775" s="86">
        <f t="shared" si="90"/>
        <v>62.85</v>
      </c>
      <c r="X5775" s="87">
        <v>3.8</v>
      </c>
      <c r="Y5775" s="87">
        <v>3.7</v>
      </c>
      <c r="Z5775" s="91"/>
      <c r="AA5775" s="92"/>
    </row>
    <row r="5776" customHeight="1" spans="1:27">
      <c r="A5776" s="62">
        <v>42</v>
      </c>
      <c r="B5776" s="91">
        <v>5816</v>
      </c>
      <c r="C5776" s="154" t="s">
        <v>7594</v>
      </c>
      <c r="D5776" s="154" t="s">
        <v>11624</v>
      </c>
      <c r="E5776" s="154" t="s">
        <v>1978</v>
      </c>
      <c r="F5776" s="154" t="s">
        <v>30</v>
      </c>
      <c r="G5776" s="155" t="s">
        <v>11640</v>
      </c>
      <c r="H5776" s="68">
        <v>168.7</v>
      </c>
      <c r="I5776" s="68">
        <v>51.8</v>
      </c>
      <c r="J5776" s="71">
        <f>IF(F5776="女",IF(H5776=0,0,VLOOKUP(I5776/(H5776*H5776/10000),标准!M$108:N$112,2,TRUE)),IF(H5776=0,0,VLOOKUP(I5776/(H5776*H5776/10000),标准!M$74:N$78,2,TRUE)))</f>
        <v>100</v>
      </c>
      <c r="K5776" s="72">
        <v>3171</v>
      </c>
      <c r="L5776" s="71">
        <f>IF(A5776&lt;43,IF(F5776="女",VLOOKUP(K5776,标准!K$108:L$128,2,TRUE),VLOOKUP(K5776,标准!K$74:L$94,2,TRUE)),IF(F5776="女",VLOOKUP(K5776,标准!K$39:L$59,2,TRUE),VLOOKUP(K5776,标准!K$3:L$23,2,TRUE)))</f>
        <v>60</v>
      </c>
      <c r="M5776" s="68">
        <v>5</v>
      </c>
      <c r="N5776" s="71">
        <f>IF(M5776="",0,IF(A5776&lt;43,IF(F5776="女",VLOOKUP(M5776,标准!C$108:D$128,2,TRUE),VLOOKUP(M5776,标准!C$74:D$94,2,TRUE)),IF(F5776="女",VLOOKUP(M5776,标准!C$39:D$59,2,TRUE),VLOOKUP(M5776,标准!C$3:D$23,2,TRUE))))</f>
        <v>60</v>
      </c>
      <c r="O5776" s="124">
        <v>202</v>
      </c>
      <c r="P5776" s="71">
        <f>IF(A5776&lt;43,IF(F5776="女",VLOOKUP(O5776/100,标准!E$108:F$128,2,TRUE),VLOOKUP(O5776/100,标准!E$74:F$94,2,TRUE)),IF(F5776="女",VLOOKUP(O5776/100,标准!E$39:F$59,2,TRUE),VLOOKUP(O5776/100,标准!E$3:F$23,2,TRUE)))</f>
        <v>40</v>
      </c>
      <c r="Q5776" s="125">
        <v>4.47</v>
      </c>
      <c r="R5776" s="71">
        <f>IF(Q5776=0,0,IF(A5776&lt;43,IF(F5776="女",IF(Q5776="",0,VLOOKUP(Q5776,标准!I$108:J$138,2,TRUE)),IF(Q5776="",0,VLOOKUP(Q5776,标准!I$74:J$104,2,TRUE))),IF(F5776="女",IF(Q5776="",0,VLOOKUP(Q5776,标准!I$39:J$69,2,TRUE)),IF(Q5776="",0,VLOOKUP(Q5776,标准!I$3:J$33,2,TRUE)))))</f>
        <v>50</v>
      </c>
      <c r="S5776" s="126">
        <v>4</v>
      </c>
      <c r="T5776" s="71">
        <f>IF(A5776&lt;43,IF(F5776="女",VLOOKUP(S5776,标准!G$108:H$138,2,TRUE),VLOOKUP(S5776,标准!G$74:H$99,2,TRUE)),IF(F5776="女",VLOOKUP(S5776,标准!G$39:H$69,2,TRUE),VLOOKUP(S5776,标准!G$3:H$28,2,TRUE)))</f>
        <v>0</v>
      </c>
      <c r="U5776" s="127">
        <v>7.3</v>
      </c>
      <c r="V5776" s="71">
        <f>IF(U5776=0,0,IF(A5776&lt;43,IF(F5776="女",IF(U5776="",0,VLOOKUP(U5776,标准!A$108:B$128,2,TRUE)),IF(U5776="",0,VLOOKUP(U5776,标准!A$74:B$94,2,TRUE))),IF(F5776="女",IF(U5776="",0,VLOOKUP(U5776,标准!A$39:B$59,2,TRUE)),IF(U5776="",0,VLOOKUP(U5776,标准!A$3:B$23,2,TRUE)))))</f>
        <v>78</v>
      </c>
      <c r="W5776" s="86">
        <f t="shared" si="90"/>
        <v>59.6</v>
      </c>
      <c r="X5776" s="87">
        <v>3.7</v>
      </c>
      <c r="Y5776" s="87">
        <v>3.7</v>
      </c>
      <c r="Z5776" s="91"/>
      <c r="AA5776" s="92"/>
    </row>
    <row r="5777" customHeight="1" spans="1:27">
      <c r="A5777" s="62">
        <v>42</v>
      </c>
      <c r="B5777" s="91">
        <v>5817</v>
      </c>
      <c r="C5777" s="154" t="s">
        <v>11641</v>
      </c>
      <c r="D5777" s="154" t="s">
        <v>11624</v>
      </c>
      <c r="E5777" s="154" t="s">
        <v>1978</v>
      </c>
      <c r="F5777" s="154" t="s">
        <v>30</v>
      </c>
      <c r="G5777" s="155" t="s">
        <v>11642</v>
      </c>
      <c r="H5777" s="68">
        <v>172.8</v>
      </c>
      <c r="I5777" s="68">
        <v>72.5</v>
      </c>
      <c r="J5777" s="71">
        <f>IF(F5777="女",IF(H5777=0,0,VLOOKUP(I5777/(H5777*H5777/10000),标准!M$108:N$112,2,TRUE)),IF(H5777=0,0,VLOOKUP(I5777/(H5777*H5777/10000),标准!M$74:N$78,2,TRUE)))</f>
        <v>80</v>
      </c>
      <c r="K5777" s="72">
        <v>4168</v>
      </c>
      <c r="L5777" s="71">
        <f>IF(A5777&lt;43,IF(F5777="女",VLOOKUP(K5777,标准!K$108:L$128,2,TRUE),VLOOKUP(K5777,标准!K$74:L$94,2,TRUE)),IF(F5777="女",VLOOKUP(K5777,标准!K$39:L$59,2,TRUE),VLOOKUP(K5777,标准!K$3:L$23,2,TRUE)))</f>
        <v>76</v>
      </c>
      <c r="M5777" s="68">
        <v>2</v>
      </c>
      <c r="N5777" s="71">
        <f>IF(M5777="",0,IF(A5777&lt;43,IF(F5777="女",VLOOKUP(M5777,标准!C$108:D$128,2,TRUE),VLOOKUP(M5777,标准!C$74:D$94,2,TRUE)),IF(F5777="女",VLOOKUP(M5777,标准!C$39:D$59,2,TRUE),VLOOKUP(M5777,标准!C$3:D$23,2,TRUE))))</f>
        <v>40</v>
      </c>
      <c r="O5777" s="124">
        <v>199</v>
      </c>
      <c r="P5777" s="71">
        <f>IF(A5777&lt;43,IF(F5777="女",VLOOKUP(O5777/100,标准!E$108:F$128,2,TRUE),VLOOKUP(O5777/100,标准!E$74:F$94,2,TRUE)),IF(F5777="女",VLOOKUP(O5777/100,标准!E$39:F$59,2,TRUE),VLOOKUP(O5777/100,标准!E$3:F$23,2,TRUE)))</f>
        <v>40</v>
      </c>
      <c r="Q5777" s="125">
        <v>5.17</v>
      </c>
      <c r="R5777" s="71">
        <f>IF(Q5777=0,0,IF(A5777&lt;43,IF(F5777="女",IF(Q5777="",0,VLOOKUP(Q5777,标准!I$108:J$138,2,TRUE)),IF(Q5777="",0,VLOOKUP(Q5777,标准!I$74:J$104,2,TRUE))),IF(F5777="女",IF(Q5777="",0,VLOOKUP(Q5777,标准!I$39:J$69,2,TRUE)),IF(Q5777="",0,VLOOKUP(Q5777,标准!I$3:J$33,2,TRUE)))))</f>
        <v>30</v>
      </c>
      <c r="S5777" s="126">
        <v>2</v>
      </c>
      <c r="T5777" s="71">
        <f>IF(A5777&lt;43,IF(F5777="女",VLOOKUP(S5777,标准!G$108:H$138,2,TRUE),VLOOKUP(S5777,标准!G$74:H$99,2,TRUE)),IF(F5777="女",VLOOKUP(S5777,标准!G$39:H$69,2,TRUE),VLOOKUP(S5777,标准!G$3:H$28,2,TRUE)))</f>
        <v>0</v>
      </c>
      <c r="U5777" s="127">
        <v>8.1</v>
      </c>
      <c r="V5777" s="71">
        <f>IF(U5777=0,0,IF(A5777&lt;43,IF(F5777="女",IF(U5777="",0,VLOOKUP(U5777,标准!A$108:B$128,2,TRUE)),IF(U5777="",0,VLOOKUP(U5777,标准!A$74:B$94,2,TRUE))),IF(F5777="女",IF(U5777="",0,VLOOKUP(U5777,标准!A$39:B$59,2,TRUE)),IF(U5777="",0,VLOOKUP(U5777,标准!A$3:B$23,2,TRUE)))))</f>
        <v>70</v>
      </c>
      <c r="W5777" s="86">
        <f t="shared" si="90"/>
        <v>51.4</v>
      </c>
      <c r="X5777" s="87">
        <v>3.9</v>
      </c>
      <c r="Y5777" s="87">
        <v>3.8</v>
      </c>
      <c r="Z5777" s="91"/>
      <c r="AA5777" s="92"/>
    </row>
    <row r="5778" customHeight="1" spans="1:27">
      <c r="A5778" s="62">
        <v>42</v>
      </c>
      <c r="B5778" s="91">
        <v>5818</v>
      </c>
      <c r="C5778" s="154" t="s">
        <v>11643</v>
      </c>
      <c r="D5778" s="154" t="s">
        <v>11624</v>
      </c>
      <c r="E5778" s="154" t="s">
        <v>1978</v>
      </c>
      <c r="F5778" s="154" t="s">
        <v>30</v>
      </c>
      <c r="G5778" s="155" t="s">
        <v>11644</v>
      </c>
      <c r="H5778" s="68">
        <v>162.8</v>
      </c>
      <c r="I5778" s="68">
        <v>59.7</v>
      </c>
      <c r="J5778" s="71">
        <f>IF(F5778="女",IF(H5778=0,0,VLOOKUP(I5778/(H5778*H5778/10000),标准!M$108:N$112,2,TRUE)),IF(H5778=0,0,VLOOKUP(I5778/(H5778*H5778/10000),标准!M$74:N$78,2,TRUE)))</f>
        <v>100</v>
      </c>
      <c r="K5778" s="72">
        <v>4165</v>
      </c>
      <c r="L5778" s="71">
        <f>IF(A5778&lt;43,IF(F5778="女",VLOOKUP(K5778,标准!K$108:L$128,2,TRUE),VLOOKUP(K5778,标准!K$74:L$94,2,TRUE)),IF(F5778="女",VLOOKUP(K5778,标准!K$39:L$59,2,TRUE),VLOOKUP(K5778,标准!K$3:L$23,2,TRUE)))</f>
        <v>76</v>
      </c>
      <c r="M5778" s="68">
        <v>3.6</v>
      </c>
      <c r="N5778" s="71">
        <f>IF(M5778="",0,IF(A5778&lt;43,IF(F5778="女",VLOOKUP(M5778,标准!C$108:D$128,2,TRUE),VLOOKUP(M5778,标准!C$74:D$94,2,TRUE)),IF(F5778="女",VLOOKUP(M5778,标准!C$39:D$59,2,TRUE),VLOOKUP(M5778,标准!C$3:D$23,2,TRUE))))</f>
        <v>50</v>
      </c>
      <c r="O5778" s="124">
        <v>219</v>
      </c>
      <c r="P5778" s="71">
        <f>IF(A5778&lt;43,IF(F5778="女",VLOOKUP(O5778/100,标准!E$108:F$128,2,TRUE),VLOOKUP(O5778/100,标准!E$74:F$94,2,TRUE)),IF(F5778="女",VLOOKUP(O5778/100,标准!E$39:F$59,2,TRUE),VLOOKUP(O5778/100,标准!E$3:F$23,2,TRUE)))</f>
        <v>64</v>
      </c>
      <c r="Q5778" s="125">
        <v>4.55</v>
      </c>
      <c r="R5778" s="71">
        <f>IF(Q5778=0,0,IF(A5778&lt;43,IF(F5778="女",IF(Q5778="",0,VLOOKUP(Q5778,标准!I$108:J$138,2,TRUE)),IF(Q5778="",0,VLOOKUP(Q5778,标准!I$74:J$104,2,TRUE))),IF(F5778="女",IF(Q5778="",0,VLOOKUP(Q5778,标准!I$39:J$69,2,TRUE)),IF(Q5778="",0,VLOOKUP(Q5778,标准!I$3:J$33,2,TRUE)))))</f>
        <v>40</v>
      </c>
      <c r="S5778" s="126">
        <v>2</v>
      </c>
      <c r="T5778" s="71">
        <f>IF(A5778&lt;43,IF(F5778="女",VLOOKUP(S5778,标准!G$108:H$138,2,TRUE),VLOOKUP(S5778,标准!G$74:H$99,2,TRUE)),IF(F5778="女",VLOOKUP(S5778,标准!G$39:H$69,2,TRUE),VLOOKUP(S5778,标准!G$3:H$28,2,TRUE)))</f>
        <v>0</v>
      </c>
      <c r="U5778" s="127">
        <v>7.5</v>
      </c>
      <c r="V5778" s="71">
        <f>IF(U5778=0,0,IF(A5778&lt;43,IF(F5778="女",IF(U5778="",0,VLOOKUP(U5778,标准!A$108:B$128,2,TRUE)),IF(U5778="",0,VLOOKUP(U5778,标准!A$74:B$94,2,TRUE))),IF(F5778="女",IF(U5778="",0,VLOOKUP(U5778,标准!A$39:B$59,2,TRUE)),IF(U5778="",0,VLOOKUP(U5778,标准!A$3:B$23,2,TRUE)))))</f>
        <v>76</v>
      </c>
      <c r="W5778" s="86">
        <f t="shared" si="90"/>
        <v>61</v>
      </c>
      <c r="X5778" s="87">
        <v>4.7</v>
      </c>
      <c r="Y5778" s="87">
        <v>4.3</v>
      </c>
      <c r="Z5778" s="91"/>
      <c r="AA5778" s="92"/>
    </row>
    <row r="5779" customHeight="1" spans="1:27">
      <c r="A5779" s="62">
        <v>42</v>
      </c>
      <c r="B5779" s="91">
        <v>5819</v>
      </c>
      <c r="C5779" s="154" t="s">
        <v>11645</v>
      </c>
      <c r="D5779" s="154" t="s">
        <v>11624</v>
      </c>
      <c r="E5779" s="154" t="s">
        <v>1978</v>
      </c>
      <c r="F5779" s="154" t="s">
        <v>30</v>
      </c>
      <c r="G5779" s="155" t="s">
        <v>11646</v>
      </c>
      <c r="H5779" s="68">
        <v>184.9</v>
      </c>
      <c r="I5779" s="68">
        <v>77.6</v>
      </c>
      <c r="J5779" s="71">
        <f>IF(F5779="女",IF(H5779=0,0,VLOOKUP(I5779/(H5779*H5779/10000),标准!M$108:N$112,2,TRUE)),IF(H5779=0,0,VLOOKUP(I5779/(H5779*H5779/10000),标准!M$74:N$78,2,TRUE)))</f>
        <v>100</v>
      </c>
      <c r="K5779" s="72">
        <v>5020</v>
      </c>
      <c r="L5779" s="71">
        <f>IF(A5779&lt;43,IF(F5779="女",VLOOKUP(K5779,标准!K$108:L$128,2,TRUE),VLOOKUP(K5779,标准!K$74:L$94,2,TRUE)),IF(F5779="女",VLOOKUP(K5779,标准!K$39:L$59,2,TRUE),VLOOKUP(K5779,标准!K$3:L$23,2,TRUE)))</f>
        <v>95</v>
      </c>
      <c r="M5779" s="68">
        <v>14.2</v>
      </c>
      <c r="N5779" s="71">
        <f>IF(M5779="",0,IF(A5779&lt;43,IF(F5779="女",VLOOKUP(M5779,标准!C$108:D$128,2,TRUE),VLOOKUP(M5779,标准!C$74:D$94,2,TRUE)),IF(F5779="女",VLOOKUP(M5779,标准!C$39:D$59,2,TRUE),VLOOKUP(M5779,标准!C$3:D$23,2,TRUE))))</f>
        <v>74</v>
      </c>
      <c r="O5779" s="124">
        <v>207</v>
      </c>
      <c r="P5779" s="71">
        <f>IF(A5779&lt;43,IF(F5779="女",VLOOKUP(O5779/100,标准!E$108:F$128,2,TRUE),VLOOKUP(O5779/100,标准!E$74:F$94,2,TRUE)),IF(F5779="女",VLOOKUP(O5779/100,标准!E$39:F$59,2,TRUE),VLOOKUP(O5779/100,标准!E$3:F$23,2,TRUE)))</f>
        <v>50</v>
      </c>
      <c r="Q5779" s="125">
        <v>4.22</v>
      </c>
      <c r="R5779" s="71">
        <f>IF(Q5779=0,0,IF(A5779&lt;43,IF(F5779="女",IF(Q5779="",0,VLOOKUP(Q5779,标准!I$108:J$138,2,TRUE)),IF(Q5779="",0,VLOOKUP(Q5779,标准!I$74:J$104,2,TRUE))),IF(F5779="女",IF(Q5779="",0,VLOOKUP(Q5779,标准!I$39:J$69,2,TRUE)),IF(Q5779="",0,VLOOKUP(Q5779,标准!I$3:J$33,2,TRUE)))))</f>
        <v>64</v>
      </c>
      <c r="S5779" s="126">
        <v>2</v>
      </c>
      <c r="T5779" s="71">
        <f>IF(A5779&lt;43,IF(F5779="女",VLOOKUP(S5779,标准!G$108:H$138,2,TRUE),VLOOKUP(S5779,标准!G$74:H$99,2,TRUE)),IF(F5779="女",VLOOKUP(S5779,标准!G$39:H$69,2,TRUE),VLOOKUP(S5779,标准!G$3:H$28,2,TRUE)))</f>
        <v>0</v>
      </c>
      <c r="U5779" s="127">
        <v>8</v>
      </c>
      <c r="V5779" s="71">
        <f>IF(U5779=0,0,IF(A5779&lt;43,IF(F5779="女",IF(U5779="",0,VLOOKUP(U5779,标准!A$108:B$128,2,TRUE)),IF(U5779="",0,VLOOKUP(U5779,标准!A$74:B$94,2,TRUE))),IF(F5779="女",IF(U5779="",0,VLOOKUP(U5779,标准!A$39:B$59,2,TRUE)),IF(U5779="",0,VLOOKUP(U5779,标准!A$3:B$23,2,TRUE)))))</f>
        <v>70</v>
      </c>
      <c r="W5779" s="86">
        <f t="shared" si="90"/>
        <v>68.45</v>
      </c>
      <c r="X5779" s="87">
        <v>4.8</v>
      </c>
      <c r="Y5779" s="87">
        <v>4.8</v>
      </c>
      <c r="Z5779" s="91"/>
      <c r="AA5779" s="92"/>
    </row>
    <row r="5780" customHeight="1" spans="1:27">
      <c r="A5780" s="62">
        <v>42</v>
      </c>
      <c r="B5780" s="91">
        <v>5820</v>
      </c>
      <c r="C5780" s="154" t="s">
        <v>11647</v>
      </c>
      <c r="D5780" s="154" t="s">
        <v>11624</v>
      </c>
      <c r="E5780" s="154" t="s">
        <v>1978</v>
      </c>
      <c r="F5780" s="154" t="s">
        <v>30</v>
      </c>
      <c r="G5780" s="155" t="s">
        <v>11648</v>
      </c>
      <c r="H5780" s="68">
        <v>178.4</v>
      </c>
      <c r="I5780" s="68">
        <v>57.6</v>
      </c>
      <c r="J5780" s="71">
        <f>IF(F5780="女",IF(H5780=0,0,VLOOKUP(I5780/(H5780*H5780/10000),标准!M$108:N$112,2,TRUE)),IF(H5780=0,0,VLOOKUP(I5780/(H5780*H5780/10000),标准!M$74:N$78,2,TRUE)))</f>
        <v>100</v>
      </c>
      <c r="K5780" s="72">
        <v>3280</v>
      </c>
      <c r="L5780" s="71">
        <f>IF(A5780&lt;43,IF(F5780="女",VLOOKUP(K5780,标准!K$108:L$128,2,TRUE),VLOOKUP(K5780,标准!K$74:L$94,2,TRUE)),IF(F5780="女",VLOOKUP(K5780,标准!K$39:L$59,2,TRUE),VLOOKUP(K5780,标准!K$3:L$23,2,TRUE)))</f>
        <v>62</v>
      </c>
      <c r="M5780" s="68">
        <v>3.5</v>
      </c>
      <c r="N5780" s="71">
        <f>IF(M5780="",0,IF(A5780&lt;43,IF(F5780="女",VLOOKUP(M5780,标准!C$108:D$128,2,TRUE),VLOOKUP(M5780,标准!C$74:D$94,2,TRUE)),IF(F5780="女",VLOOKUP(M5780,标准!C$39:D$59,2,TRUE),VLOOKUP(M5780,标准!C$3:D$23,2,TRUE))))</f>
        <v>50</v>
      </c>
      <c r="O5780" s="124">
        <v>215</v>
      </c>
      <c r="P5780" s="71">
        <f>IF(A5780&lt;43,IF(F5780="女",VLOOKUP(O5780/100,标准!E$108:F$128,2,TRUE),VLOOKUP(O5780/100,标准!E$74:F$94,2,TRUE)),IF(F5780="女",VLOOKUP(O5780/100,标准!E$39:F$59,2,TRUE),VLOOKUP(O5780/100,标准!E$3:F$23,2,TRUE)))</f>
        <v>62</v>
      </c>
      <c r="Q5780" s="125">
        <v>3.58</v>
      </c>
      <c r="R5780" s="71">
        <f>IF(Q5780=0,0,IF(A5780&lt;43,IF(F5780="女",IF(Q5780="",0,VLOOKUP(Q5780,标准!I$108:J$138,2,TRUE)),IF(Q5780="",0,VLOOKUP(Q5780,标准!I$74:J$104,2,TRUE))),IF(F5780="女",IF(Q5780="",0,VLOOKUP(Q5780,标准!I$39:J$69,2,TRUE)),IF(Q5780="",0,VLOOKUP(Q5780,标准!I$3:J$33,2,TRUE)))))</f>
        <v>72</v>
      </c>
      <c r="S5780" s="126">
        <v>6</v>
      </c>
      <c r="T5780" s="71">
        <f>IF(A5780&lt;43,IF(F5780="女",VLOOKUP(S5780,标准!G$108:H$138,2,TRUE),VLOOKUP(S5780,标准!G$74:H$99,2,TRUE)),IF(F5780="女",VLOOKUP(S5780,标准!G$39:H$69,2,TRUE),VLOOKUP(S5780,标准!G$3:H$28,2,TRUE)))</f>
        <v>20</v>
      </c>
      <c r="U5780" s="127">
        <v>7.2</v>
      </c>
      <c r="V5780" s="71">
        <f>IF(U5780=0,0,IF(A5780&lt;43,IF(F5780="女",IF(U5780="",0,VLOOKUP(U5780,标准!A$108:B$128,2,TRUE)),IF(U5780="",0,VLOOKUP(U5780,标准!A$74:B$94,2,TRUE))),IF(F5780="女",IF(U5780="",0,VLOOKUP(U5780,标准!A$39:B$59,2,TRUE)),IF(U5780="",0,VLOOKUP(U5780,标准!A$3:B$23,2,TRUE)))))</f>
        <v>78</v>
      </c>
      <c r="W5780" s="86">
        <f t="shared" si="90"/>
        <v>67.5</v>
      </c>
      <c r="X5780" s="87">
        <v>4.4</v>
      </c>
      <c r="Y5780" s="87">
        <v>4.5</v>
      </c>
      <c r="Z5780" s="91"/>
      <c r="AA5780" s="92"/>
    </row>
    <row r="5781" customHeight="1" spans="1:27">
      <c r="A5781" s="62">
        <v>42</v>
      </c>
      <c r="B5781" s="91">
        <v>5821</v>
      </c>
      <c r="C5781" s="154" t="s">
        <v>11649</v>
      </c>
      <c r="D5781" s="154" t="s">
        <v>11624</v>
      </c>
      <c r="E5781" s="154" t="s">
        <v>1978</v>
      </c>
      <c r="F5781" s="154" t="s">
        <v>30</v>
      </c>
      <c r="G5781" s="155" t="s">
        <v>11650</v>
      </c>
      <c r="H5781" s="68">
        <v>175.4</v>
      </c>
      <c r="I5781" s="68">
        <v>88</v>
      </c>
      <c r="J5781" s="71">
        <f>IF(F5781="女",IF(H5781=0,0,VLOOKUP(I5781/(H5781*H5781/10000),标准!M$108:N$112,2,TRUE)),IF(H5781=0,0,VLOOKUP(I5781/(H5781*H5781/10000),标准!M$74:N$78,2,TRUE)))</f>
        <v>60</v>
      </c>
      <c r="K5781" s="72">
        <v>4136</v>
      </c>
      <c r="L5781" s="71">
        <f>IF(A5781&lt;43,IF(F5781="女",VLOOKUP(K5781,标准!K$108:L$128,2,TRUE),VLOOKUP(K5781,标准!K$74:L$94,2,TRUE)),IF(F5781="女",VLOOKUP(K5781,标准!K$39:L$59,2,TRUE),VLOOKUP(K5781,标准!K$3:L$23,2,TRUE)))</f>
        <v>76</v>
      </c>
      <c r="M5781" s="68">
        <v>8</v>
      </c>
      <c r="N5781" s="71">
        <f>IF(M5781="",0,IF(A5781&lt;43,IF(F5781="女",VLOOKUP(M5781,标准!C$108:D$128,2,TRUE),VLOOKUP(M5781,标准!C$74:D$94,2,TRUE)),IF(F5781="女",VLOOKUP(M5781,标准!C$39:D$59,2,TRUE),VLOOKUP(M5781,标准!C$3:D$23,2,TRUE))))</f>
        <v>66</v>
      </c>
      <c r="O5781" s="124">
        <v>187</v>
      </c>
      <c r="P5781" s="71">
        <f>IF(A5781&lt;43,IF(F5781="女",VLOOKUP(O5781/100,标准!E$108:F$128,2,TRUE),VLOOKUP(O5781/100,标准!E$74:F$94,2,TRUE)),IF(F5781="女",VLOOKUP(O5781/100,标准!E$39:F$59,2,TRUE),VLOOKUP(O5781/100,标准!E$3:F$23,2,TRUE)))</f>
        <v>10</v>
      </c>
      <c r="Q5781" s="125"/>
      <c r="R5781" s="71">
        <f>IF(Q5781=0,0,IF(A5781&lt;43,IF(F5781="女",IF(Q5781="",0,VLOOKUP(Q5781,标准!I$108:J$138,2,TRUE)),IF(Q5781="",0,VLOOKUP(Q5781,标准!I$74:J$104,2,TRUE))),IF(F5781="女",IF(Q5781="",0,VLOOKUP(Q5781,标准!I$39:J$69,2,TRUE)),IF(Q5781="",0,VLOOKUP(Q5781,标准!I$3:J$33,2,TRUE)))))</f>
        <v>0</v>
      </c>
      <c r="S5781" s="126">
        <v>2</v>
      </c>
      <c r="T5781" s="71">
        <f>IF(A5781&lt;43,IF(F5781="女",VLOOKUP(S5781,标准!G$108:H$138,2,TRUE),VLOOKUP(S5781,标准!G$74:H$99,2,TRUE)),IF(F5781="女",VLOOKUP(S5781,标准!G$39:H$69,2,TRUE),VLOOKUP(S5781,标准!G$3:H$28,2,TRUE)))</f>
        <v>0</v>
      </c>
      <c r="U5781" s="127">
        <v>8.4</v>
      </c>
      <c r="V5781" s="71">
        <f>IF(U5781=0,0,IF(A5781&lt;43,IF(F5781="女",IF(U5781="",0,VLOOKUP(U5781,标准!A$108:B$128,2,TRUE)),IF(U5781="",0,VLOOKUP(U5781,标准!A$74:B$94,2,TRUE))),IF(F5781="女",IF(U5781="",0,VLOOKUP(U5781,标准!A$39:B$59,2,TRUE)),IF(U5781="",0,VLOOKUP(U5781,标准!A$3:B$23,2,TRUE)))))</f>
        <v>66</v>
      </c>
      <c r="W5781" s="86">
        <f t="shared" si="90"/>
        <v>41.2</v>
      </c>
      <c r="X5781" s="87">
        <v>3.7</v>
      </c>
      <c r="Y5781" s="87">
        <v>3.7</v>
      </c>
      <c r="Z5781" s="91"/>
      <c r="AA5781" s="92"/>
    </row>
    <row r="5782" customHeight="1" spans="1:27">
      <c r="A5782" s="62">
        <v>42</v>
      </c>
      <c r="B5782" s="91">
        <v>5822</v>
      </c>
      <c r="C5782" s="154" t="s">
        <v>11651</v>
      </c>
      <c r="D5782" s="154" t="s">
        <v>11624</v>
      </c>
      <c r="E5782" s="154" t="s">
        <v>1978</v>
      </c>
      <c r="F5782" s="154" t="s">
        <v>34</v>
      </c>
      <c r="G5782" s="155" t="s">
        <v>11652</v>
      </c>
      <c r="H5782" s="68">
        <v>158.1</v>
      </c>
      <c r="I5782" s="68">
        <v>71.1</v>
      </c>
      <c r="J5782" s="71">
        <f>IF(F5782="女",IF(H5782=0,0,VLOOKUP(I5782/(H5782*H5782/10000),标准!M$108:N$112,2,TRUE)),IF(H5782=0,0,VLOOKUP(I5782/(H5782*H5782/10000),标准!M$74:N$78,2,TRUE)))</f>
        <v>60</v>
      </c>
      <c r="K5782" s="72">
        <v>3015</v>
      </c>
      <c r="L5782" s="71">
        <f>IF(A5782&lt;43,IF(F5782="女",VLOOKUP(K5782,标准!K$108:L$128,2,TRUE),VLOOKUP(K5782,标准!K$74:L$94,2,TRUE)),IF(F5782="女",VLOOKUP(K5782,标准!K$39:L$59,2,TRUE),VLOOKUP(K5782,标准!K$3:L$23,2,TRUE)))</f>
        <v>80</v>
      </c>
      <c r="M5782" s="68">
        <v>16.5</v>
      </c>
      <c r="N5782" s="71">
        <f>IF(M5782="",0,IF(A5782&lt;43,IF(F5782="女",VLOOKUP(M5782,标准!C$108:D$128,2,TRUE),VLOOKUP(M5782,标准!C$74:D$94,2,TRUE)),IF(F5782="女",VLOOKUP(M5782,标准!C$39:D$59,2,TRUE),VLOOKUP(M5782,标准!C$3:D$23,2,TRUE))))</f>
        <v>76</v>
      </c>
      <c r="O5782" s="124"/>
      <c r="P5782" s="71">
        <f>IF(A5782&lt;43,IF(F5782="女",VLOOKUP(O5782/100,标准!E$108:F$128,2,TRUE),VLOOKUP(O5782/100,标准!E$74:F$94,2,TRUE)),IF(F5782="女",VLOOKUP(O5782/100,标准!E$39:F$59,2,TRUE),VLOOKUP(O5782/100,标准!E$3:F$23,2,TRUE)))</f>
        <v>0</v>
      </c>
      <c r="Q5782" s="125"/>
      <c r="R5782" s="71">
        <f>IF(Q5782=0,0,IF(A5782&lt;43,IF(F5782="女",IF(Q5782="",0,VLOOKUP(Q5782,标准!I$108:J$138,2,TRUE)),IF(Q5782="",0,VLOOKUP(Q5782,标准!I$74:J$104,2,TRUE))),IF(F5782="女",IF(Q5782="",0,VLOOKUP(Q5782,标准!I$39:J$69,2,TRUE)),IF(Q5782="",0,VLOOKUP(Q5782,标准!I$3:J$33,2,TRUE)))))</f>
        <v>0</v>
      </c>
      <c r="S5782" s="126"/>
      <c r="T5782" s="71">
        <f>IF(A5782&lt;43,IF(F5782="女",VLOOKUP(S5782,标准!G$108:H$138,2,TRUE),VLOOKUP(S5782,标准!G$74:H$99,2,TRUE)),IF(F5782="女",VLOOKUP(S5782,标准!G$39:H$69,2,TRUE),VLOOKUP(S5782,标准!G$3:H$28,2,TRUE)))</f>
        <v>0</v>
      </c>
      <c r="U5782" s="127"/>
      <c r="V5782" s="71">
        <f>IF(U5782=0,0,IF(A5782&lt;43,IF(F5782="女",IF(U5782="",0,VLOOKUP(U5782,标准!A$108:B$128,2,TRUE)),IF(U5782="",0,VLOOKUP(U5782,标准!A$74:B$94,2,TRUE))),IF(F5782="女",IF(U5782="",0,VLOOKUP(U5782,标准!A$39:B$59,2,TRUE)),IF(U5782="",0,VLOOKUP(U5782,标准!A$3:B$23,2,TRUE)))))</f>
        <v>0</v>
      </c>
      <c r="W5782" s="86">
        <v>60</v>
      </c>
      <c r="X5782" s="87">
        <v>4</v>
      </c>
      <c r="Y5782" s="87">
        <v>4.2</v>
      </c>
      <c r="Z5782" s="91"/>
      <c r="AA5782" s="135" t="s">
        <v>108</v>
      </c>
    </row>
    <row r="5783" customHeight="1" spans="1:27">
      <c r="A5783" s="62">
        <v>42</v>
      </c>
      <c r="B5783" s="91">
        <v>5823</v>
      </c>
      <c r="C5783" s="154" t="s">
        <v>11653</v>
      </c>
      <c r="D5783" s="154" t="s">
        <v>11624</v>
      </c>
      <c r="E5783" s="154" t="s">
        <v>1978</v>
      </c>
      <c r="F5783" s="154" t="s">
        <v>34</v>
      </c>
      <c r="G5783" s="155" t="s">
        <v>11654</v>
      </c>
      <c r="H5783" s="68">
        <v>160.7</v>
      </c>
      <c r="I5783" s="68">
        <v>52</v>
      </c>
      <c r="J5783" s="71">
        <f>IF(F5783="女",IF(H5783=0,0,VLOOKUP(I5783/(H5783*H5783/10000),标准!M$108:N$112,2,TRUE)),IF(H5783=0,0,VLOOKUP(I5783/(H5783*H5783/10000),标准!M$74:N$78,2,TRUE)))</f>
        <v>100</v>
      </c>
      <c r="K5783" s="72">
        <v>2363</v>
      </c>
      <c r="L5783" s="71">
        <f>IF(A5783&lt;43,IF(F5783="女",VLOOKUP(K5783,标准!K$108:L$128,2,TRUE),VLOOKUP(K5783,标准!K$74:L$94,2,TRUE)),IF(F5783="女",VLOOKUP(K5783,标准!K$39:L$59,2,TRUE),VLOOKUP(K5783,标准!K$3:L$23,2,TRUE)))</f>
        <v>66</v>
      </c>
      <c r="M5783" s="68">
        <v>22.1</v>
      </c>
      <c r="N5783" s="71">
        <f>IF(M5783="",0,IF(A5783&lt;43,IF(F5783="女",VLOOKUP(M5783,标准!C$108:D$128,2,TRUE),VLOOKUP(M5783,标准!C$74:D$94,2,TRUE)),IF(F5783="女",VLOOKUP(M5783,标准!C$39:D$59,2,TRUE),VLOOKUP(M5783,标准!C$3:D$23,2,TRUE))))</f>
        <v>85</v>
      </c>
      <c r="O5783" s="124">
        <v>205</v>
      </c>
      <c r="P5783" s="71">
        <f>IF(A5783&lt;43,IF(F5783="女",VLOOKUP(O5783/100,标准!E$108:F$128,2,TRUE),VLOOKUP(O5783/100,标准!E$74:F$94,2,TRUE)),IF(F5783="女",VLOOKUP(O5783/100,标准!E$39:F$59,2,TRUE),VLOOKUP(O5783/100,标准!E$3:F$23,2,TRUE)))</f>
        <v>95</v>
      </c>
      <c r="Q5783" s="125">
        <v>4.03</v>
      </c>
      <c r="R5783" s="71">
        <f>IF(Q5783=0,0,IF(A5783&lt;43,IF(F5783="女",IF(Q5783="",0,VLOOKUP(Q5783,标准!I$108:J$138,2,TRUE)),IF(Q5783="",0,VLOOKUP(Q5783,标准!I$74:J$104,2,TRUE))),IF(F5783="女",IF(Q5783="",0,VLOOKUP(Q5783,标准!I$39:J$69,2,TRUE)),IF(Q5783="",0,VLOOKUP(Q5783,标准!I$3:J$33,2,TRUE)))))</f>
        <v>72</v>
      </c>
      <c r="S5783" s="126">
        <v>45</v>
      </c>
      <c r="T5783" s="71">
        <f>IF(A5783&lt;43,IF(F5783="女",VLOOKUP(S5783,标准!G$108:H$138,2,TRUE),VLOOKUP(S5783,标准!G$74:H$99,2,TRUE)),IF(F5783="女",VLOOKUP(S5783,标准!G$39:H$69,2,TRUE),VLOOKUP(S5783,标准!G$3:H$28,2,TRUE)))</f>
        <v>78</v>
      </c>
      <c r="U5783" s="127">
        <v>8</v>
      </c>
      <c r="V5783" s="71">
        <f>IF(U5783=0,0,IF(A5783&lt;43,IF(F5783="女",IF(U5783="",0,VLOOKUP(U5783,标准!A$108:B$128,2,TRUE)),IF(U5783="",0,VLOOKUP(U5783,标准!A$74:B$94,2,TRUE))),IF(F5783="女",IF(U5783="",0,VLOOKUP(U5783,标准!A$39:B$59,2,TRUE)),IF(U5783="",0,VLOOKUP(U5783,标准!A$3:B$23,2,TRUE)))))</f>
        <v>85</v>
      </c>
      <c r="W5783" s="86">
        <f t="shared" si="90"/>
        <v>82.1</v>
      </c>
      <c r="X5783" s="87">
        <v>4</v>
      </c>
      <c r="Y5783" s="87">
        <v>4</v>
      </c>
      <c r="Z5783" s="91"/>
      <c r="AA5783" s="92"/>
    </row>
    <row r="5784" customHeight="1" spans="1:27">
      <c r="A5784" s="62">
        <v>42</v>
      </c>
      <c r="B5784" s="91">
        <v>5824</v>
      </c>
      <c r="C5784" s="154" t="s">
        <v>11655</v>
      </c>
      <c r="D5784" s="154" t="s">
        <v>11624</v>
      </c>
      <c r="E5784" s="154" t="s">
        <v>1978</v>
      </c>
      <c r="F5784" s="154" t="s">
        <v>30</v>
      </c>
      <c r="G5784" s="155" t="s">
        <v>11656</v>
      </c>
      <c r="H5784" s="68"/>
      <c r="I5784" s="68"/>
      <c r="J5784" s="71">
        <f>IF(F5784="女",IF(H5784=0,0,VLOOKUP(I5784/(H5784*H5784/10000),标准!M$108:N$112,2,TRUE)),IF(H5784=0,0,VLOOKUP(I5784/(H5784*H5784/10000),标准!M$74:N$78,2,TRUE)))</f>
        <v>0</v>
      </c>
      <c r="K5784" s="72"/>
      <c r="L5784" s="71">
        <f>IF(A5784&lt;43,IF(F5784="女",VLOOKUP(K5784,标准!K$108:L$128,2,TRUE),VLOOKUP(K5784,标准!K$74:L$94,2,TRUE)),IF(F5784="女",VLOOKUP(K5784,标准!K$39:L$59,2,TRUE),VLOOKUP(K5784,标准!K$3:L$23,2,TRUE)))</f>
        <v>0</v>
      </c>
      <c r="M5784" s="68">
        <v>12</v>
      </c>
      <c r="N5784" s="71">
        <f>IF(M5784="",0,IF(A5784&lt;43,IF(F5784="女",VLOOKUP(M5784,标准!C$108:D$128,2,TRUE),VLOOKUP(M5784,标准!C$74:D$94,2,TRUE)),IF(F5784="女",VLOOKUP(M5784,标准!C$39:D$59,2,TRUE),VLOOKUP(M5784,标准!C$3:D$23,2,TRUE))))</f>
        <v>70</v>
      </c>
      <c r="O5784" s="124">
        <v>212</v>
      </c>
      <c r="P5784" s="71">
        <f>IF(A5784&lt;43,IF(F5784="女",VLOOKUP(O5784/100,标准!E$108:F$128,2,TRUE),VLOOKUP(O5784/100,标准!E$74:F$94,2,TRUE)),IF(F5784="女",VLOOKUP(O5784/100,标准!E$39:F$59,2,TRUE),VLOOKUP(O5784/100,标准!E$3:F$23,2,TRUE)))</f>
        <v>62</v>
      </c>
      <c r="Q5784" s="125"/>
      <c r="R5784" s="71">
        <f>IF(Q5784=0,0,IF(A5784&lt;43,IF(F5784="女",IF(Q5784="",0,VLOOKUP(Q5784,标准!I$108:J$138,2,TRUE)),IF(Q5784="",0,VLOOKUP(Q5784,标准!I$74:J$104,2,TRUE))),IF(F5784="女",IF(Q5784="",0,VLOOKUP(Q5784,标准!I$39:J$69,2,TRUE)),IF(Q5784="",0,VLOOKUP(Q5784,标准!I$3:J$33,2,TRUE)))))</f>
        <v>0</v>
      </c>
      <c r="S5784" s="126">
        <v>2</v>
      </c>
      <c r="T5784" s="71">
        <f>IF(A5784&lt;43,IF(F5784="女",VLOOKUP(S5784,标准!G$108:H$138,2,TRUE),VLOOKUP(S5784,标准!G$74:H$99,2,TRUE)),IF(F5784="女",VLOOKUP(S5784,标准!G$39:H$69,2,TRUE),VLOOKUP(S5784,标准!G$3:H$28,2,TRUE)))</f>
        <v>0</v>
      </c>
      <c r="U5784" s="127">
        <v>7.3</v>
      </c>
      <c r="V5784" s="71">
        <f>IF(U5784=0,0,IF(A5784&lt;43,IF(F5784="女",IF(U5784="",0,VLOOKUP(U5784,标准!A$108:B$128,2,TRUE)),IF(U5784="",0,VLOOKUP(U5784,标准!A$74:B$94,2,TRUE))),IF(F5784="女",IF(U5784="",0,VLOOKUP(U5784,标准!A$39:B$59,2,TRUE)),IF(U5784="",0,VLOOKUP(U5784,标准!A$3:B$23,2,TRUE)))))</f>
        <v>78</v>
      </c>
      <c r="W5784" s="86">
        <f t="shared" si="90"/>
        <v>28.8</v>
      </c>
      <c r="X5784" s="87"/>
      <c r="Y5784" s="87"/>
      <c r="Z5784" s="91"/>
      <c r="AA5784" s="92"/>
    </row>
    <row r="5785" customHeight="1" spans="1:27">
      <c r="A5785" s="62">
        <v>42</v>
      </c>
      <c r="B5785" s="91">
        <v>5825</v>
      </c>
      <c r="C5785" s="154" t="s">
        <v>11657</v>
      </c>
      <c r="D5785" s="154" t="s">
        <v>11624</v>
      </c>
      <c r="E5785" s="154" t="s">
        <v>1978</v>
      </c>
      <c r="F5785" s="154" t="s">
        <v>30</v>
      </c>
      <c r="G5785" s="155" t="s">
        <v>11658</v>
      </c>
      <c r="H5785" s="68">
        <v>172.1</v>
      </c>
      <c r="I5785" s="68">
        <v>73.9</v>
      </c>
      <c r="J5785" s="71">
        <f>IF(F5785="女",IF(H5785=0,0,VLOOKUP(I5785/(H5785*H5785/10000),标准!M$108:N$112,2,TRUE)),IF(H5785=0,0,VLOOKUP(I5785/(H5785*H5785/10000),标准!M$74:N$78,2,TRUE)))</f>
        <v>80</v>
      </c>
      <c r="K5785" s="72">
        <v>4800</v>
      </c>
      <c r="L5785" s="71">
        <f>IF(A5785&lt;43,IF(F5785="女",VLOOKUP(K5785,标准!K$108:L$128,2,TRUE),VLOOKUP(K5785,标准!K$74:L$94,2,TRUE)),IF(F5785="女",VLOOKUP(K5785,标准!K$39:L$59,2,TRUE),VLOOKUP(K5785,标准!K$3:L$23,2,TRUE)))</f>
        <v>90</v>
      </c>
      <c r="M5785" s="68">
        <v>9.5</v>
      </c>
      <c r="N5785" s="71">
        <f>IF(M5785="",0,IF(A5785&lt;43,IF(F5785="女",VLOOKUP(M5785,标准!C$108:D$128,2,TRUE),VLOOKUP(M5785,标准!C$74:D$94,2,TRUE)),IF(F5785="女",VLOOKUP(M5785,标准!C$39:D$59,2,TRUE),VLOOKUP(M5785,标准!C$3:D$23,2,TRUE))))</f>
        <v>68</v>
      </c>
      <c r="O5785" s="124">
        <v>257</v>
      </c>
      <c r="P5785" s="71">
        <f>IF(A5785&lt;43,IF(F5785="女",VLOOKUP(O5785/100,标准!E$108:F$128,2,TRUE),VLOOKUP(O5785/100,标准!E$74:F$94,2,TRUE)),IF(F5785="女",VLOOKUP(O5785/100,标准!E$39:F$59,2,TRUE),VLOOKUP(O5785/100,标准!E$3:F$23,2,TRUE)))</f>
        <v>85</v>
      </c>
      <c r="Q5785" s="125">
        <v>5.19</v>
      </c>
      <c r="R5785" s="71">
        <f>IF(Q5785=0,0,IF(A5785&lt;43,IF(F5785="女",IF(Q5785="",0,VLOOKUP(Q5785,标准!I$108:J$138,2,TRUE)),IF(Q5785="",0,VLOOKUP(Q5785,标准!I$74:J$104,2,TRUE))),IF(F5785="女",IF(Q5785="",0,VLOOKUP(Q5785,标准!I$39:J$69,2,TRUE)),IF(Q5785="",0,VLOOKUP(Q5785,标准!I$3:J$33,2,TRUE)))))</f>
        <v>30</v>
      </c>
      <c r="S5785" s="126">
        <v>5</v>
      </c>
      <c r="T5785" s="71">
        <f>IF(A5785&lt;43,IF(F5785="女",VLOOKUP(S5785,标准!G$108:H$138,2,TRUE),VLOOKUP(S5785,标准!G$74:H$99,2,TRUE)),IF(F5785="女",VLOOKUP(S5785,标准!G$39:H$69,2,TRUE),VLOOKUP(S5785,标准!G$3:H$28,2,TRUE)))</f>
        <v>10</v>
      </c>
      <c r="U5785" s="127">
        <v>7.3</v>
      </c>
      <c r="V5785" s="71">
        <f>IF(U5785=0,0,IF(A5785&lt;43,IF(F5785="女",IF(U5785="",0,VLOOKUP(U5785,标准!A$108:B$128,2,TRUE)),IF(U5785="",0,VLOOKUP(U5785,标准!A$74:B$94,2,TRUE))),IF(F5785="女",IF(U5785="",0,VLOOKUP(U5785,标准!A$39:B$59,2,TRUE)),IF(U5785="",0,VLOOKUP(U5785,标准!A$3:B$23,2,TRUE)))))</f>
        <v>78</v>
      </c>
      <c r="W5785" s="86">
        <f t="shared" si="90"/>
        <v>63.4</v>
      </c>
      <c r="X5785" s="87">
        <v>4.7</v>
      </c>
      <c r="Y5785" s="87">
        <v>4.5</v>
      </c>
      <c r="Z5785" s="91"/>
      <c r="AA5785" s="92"/>
    </row>
    <row r="5786" customHeight="1" spans="1:27">
      <c r="A5786" s="62">
        <v>42</v>
      </c>
      <c r="B5786" s="91">
        <v>5826</v>
      </c>
      <c r="C5786" s="154" t="s">
        <v>11659</v>
      </c>
      <c r="D5786" s="154" t="s">
        <v>11624</v>
      </c>
      <c r="E5786" s="154" t="s">
        <v>1978</v>
      </c>
      <c r="F5786" s="154" t="s">
        <v>30</v>
      </c>
      <c r="G5786" s="155" t="s">
        <v>11660</v>
      </c>
      <c r="H5786" s="68"/>
      <c r="I5786" s="68"/>
      <c r="J5786" s="71">
        <f>IF(F5786="女",IF(H5786=0,0,VLOOKUP(I5786/(H5786*H5786/10000),标准!M$108:N$112,2,TRUE)),IF(H5786=0,0,VLOOKUP(I5786/(H5786*H5786/10000),标准!M$74:N$78,2,TRUE)))</f>
        <v>0</v>
      </c>
      <c r="K5786" s="72">
        <v>4708</v>
      </c>
      <c r="L5786" s="71">
        <f>IF(A5786&lt;43,IF(F5786="女",VLOOKUP(K5786,标准!K$108:L$128,2,TRUE),VLOOKUP(K5786,标准!K$74:L$94,2,TRUE)),IF(F5786="女",VLOOKUP(K5786,标准!K$39:L$59,2,TRUE),VLOOKUP(K5786,标准!K$3:L$23,2,TRUE)))</f>
        <v>85</v>
      </c>
      <c r="M5786" s="68">
        <v>15.2</v>
      </c>
      <c r="N5786" s="71">
        <f>IF(M5786="",0,IF(A5786&lt;43,IF(F5786="女",VLOOKUP(M5786,标准!C$108:D$128,2,TRUE),VLOOKUP(M5786,标准!C$74:D$94,2,TRUE)),IF(F5786="女",VLOOKUP(M5786,标准!C$39:D$59,2,TRUE),VLOOKUP(M5786,标准!C$3:D$23,2,TRUE))))</f>
        <v>76</v>
      </c>
      <c r="O5786" s="124">
        <v>217</v>
      </c>
      <c r="P5786" s="71">
        <f>IF(A5786&lt;43,IF(F5786="女",VLOOKUP(O5786/100,标准!E$108:F$128,2,TRUE),VLOOKUP(O5786/100,标准!E$74:F$94,2,TRUE)),IF(F5786="女",VLOOKUP(O5786/100,标准!E$39:F$59,2,TRUE),VLOOKUP(O5786/100,标准!E$3:F$23,2,TRUE)))</f>
        <v>64</v>
      </c>
      <c r="Q5786" s="125">
        <v>4.29</v>
      </c>
      <c r="R5786" s="71">
        <f>IF(Q5786=0,0,IF(A5786&lt;43,IF(F5786="女",IF(Q5786="",0,VLOOKUP(Q5786,标准!I$108:J$138,2,TRUE)),IF(Q5786="",0,VLOOKUP(Q5786,标准!I$74:J$104,2,TRUE))),IF(F5786="女",IF(Q5786="",0,VLOOKUP(Q5786,标准!I$39:J$69,2,TRUE)),IF(Q5786="",0,VLOOKUP(Q5786,标准!I$3:J$33,2,TRUE)))))</f>
        <v>60</v>
      </c>
      <c r="S5786" s="126">
        <v>2</v>
      </c>
      <c r="T5786" s="71">
        <f>IF(A5786&lt;43,IF(F5786="女",VLOOKUP(S5786,标准!G$108:H$138,2,TRUE),VLOOKUP(S5786,标准!G$74:H$99,2,TRUE)),IF(F5786="女",VLOOKUP(S5786,标准!G$39:H$69,2,TRUE),VLOOKUP(S5786,标准!G$3:H$28,2,TRUE)))</f>
        <v>0</v>
      </c>
      <c r="U5786" s="127">
        <v>6.6</v>
      </c>
      <c r="V5786" s="71">
        <f>IF(U5786=0,0,IF(A5786&lt;43,IF(F5786="女",IF(U5786="",0,VLOOKUP(U5786,标准!A$108:B$128,2,TRUE)),IF(U5786="",0,VLOOKUP(U5786,标准!A$74:B$94,2,TRUE))),IF(F5786="女",IF(U5786="",0,VLOOKUP(U5786,标准!A$39:B$59,2,TRUE)),IF(U5786="",0,VLOOKUP(U5786,标准!A$3:B$23,2,TRUE)))))</f>
        <v>100</v>
      </c>
      <c r="W5786" s="86">
        <f t="shared" si="90"/>
        <v>58.75</v>
      </c>
      <c r="X5786" s="87"/>
      <c r="Y5786" s="87"/>
      <c r="Z5786" s="91"/>
      <c r="AA5786" s="92"/>
    </row>
    <row r="5787" customHeight="1" spans="1:27">
      <c r="A5787" s="62">
        <v>42</v>
      </c>
      <c r="B5787" s="91">
        <v>5827</v>
      </c>
      <c r="C5787" s="154" t="s">
        <v>11661</v>
      </c>
      <c r="D5787" s="154" t="s">
        <v>11624</v>
      </c>
      <c r="E5787" s="154" t="s">
        <v>1978</v>
      </c>
      <c r="F5787" s="154" t="s">
        <v>30</v>
      </c>
      <c r="G5787" s="155" t="s">
        <v>11662</v>
      </c>
      <c r="H5787" s="68"/>
      <c r="I5787" s="68"/>
      <c r="J5787" s="71">
        <f>IF(F5787="女",IF(H5787=0,0,VLOOKUP(I5787/(H5787*H5787/10000),标准!M$108:N$112,2,TRUE)),IF(H5787=0,0,VLOOKUP(I5787/(H5787*H5787/10000),标准!M$74:N$78,2,TRUE)))</f>
        <v>0</v>
      </c>
      <c r="K5787" s="72"/>
      <c r="L5787" s="71">
        <f>IF(A5787&lt;43,IF(F5787="女",VLOOKUP(K5787,标准!K$108:L$128,2,TRUE),VLOOKUP(K5787,标准!K$74:L$94,2,TRUE)),IF(F5787="女",VLOOKUP(K5787,标准!K$39:L$59,2,TRUE),VLOOKUP(K5787,标准!K$3:L$23,2,TRUE)))</f>
        <v>0</v>
      </c>
      <c r="M5787" s="68">
        <v>20.2</v>
      </c>
      <c r="N5787" s="71">
        <f>IF(M5787="",0,IF(A5787&lt;43,IF(F5787="女",VLOOKUP(M5787,标准!C$108:D$128,2,TRUE),VLOOKUP(M5787,标准!C$74:D$94,2,TRUE)),IF(F5787="女",VLOOKUP(M5787,标准!C$39:D$59,2,TRUE),VLOOKUP(M5787,标准!C$3:D$23,2,TRUE))))</f>
        <v>85</v>
      </c>
      <c r="O5787" s="124">
        <v>228</v>
      </c>
      <c r="P5787" s="71">
        <f>IF(A5787&lt;43,IF(F5787="女",VLOOKUP(O5787/100,标准!E$108:F$128,2,TRUE),VLOOKUP(O5787/100,标准!E$74:F$94,2,TRUE)),IF(F5787="女",VLOOKUP(O5787/100,标准!E$39:F$59,2,TRUE),VLOOKUP(O5787/100,标准!E$3:F$23,2,TRUE)))</f>
        <v>70</v>
      </c>
      <c r="Q5787" s="125"/>
      <c r="R5787" s="71">
        <f>IF(Q5787=0,0,IF(A5787&lt;43,IF(F5787="女",IF(Q5787="",0,VLOOKUP(Q5787,标准!I$108:J$138,2,TRUE)),IF(Q5787="",0,VLOOKUP(Q5787,标准!I$74:J$104,2,TRUE))),IF(F5787="女",IF(Q5787="",0,VLOOKUP(Q5787,标准!I$39:J$69,2,TRUE)),IF(Q5787="",0,VLOOKUP(Q5787,标准!I$3:J$33,2,TRUE)))))</f>
        <v>0</v>
      </c>
      <c r="S5787" s="126">
        <v>2</v>
      </c>
      <c r="T5787" s="71">
        <f>IF(A5787&lt;43,IF(F5787="女",VLOOKUP(S5787,标准!G$108:H$138,2,TRUE),VLOOKUP(S5787,标准!G$74:H$99,2,TRUE)),IF(F5787="女",VLOOKUP(S5787,标准!G$39:H$69,2,TRUE),VLOOKUP(S5787,标准!G$3:H$28,2,TRUE)))</f>
        <v>0</v>
      </c>
      <c r="U5787" s="127">
        <v>7.5</v>
      </c>
      <c r="V5787" s="71">
        <f>IF(U5787=0,0,IF(A5787&lt;43,IF(F5787="女",IF(U5787="",0,VLOOKUP(U5787,标准!A$108:B$128,2,TRUE)),IF(U5787="",0,VLOOKUP(U5787,标准!A$74:B$94,2,TRUE))),IF(F5787="女",IF(U5787="",0,VLOOKUP(U5787,标准!A$39:B$59,2,TRUE)),IF(U5787="",0,VLOOKUP(U5787,标准!A$3:B$23,2,TRUE)))))</f>
        <v>76</v>
      </c>
      <c r="W5787" s="86">
        <f t="shared" si="90"/>
        <v>30.7</v>
      </c>
      <c r="X5787" s="87"/>
      <c r="Y5787" s="87"/>
      <c r="Z5787" s="91"/>
      <c r="AA5787" s="92"/>
    </row>
    <row r="5788" customHeight="1" spans="1:27">
      <c r="A5788" s="62">
        <v>42</v>
      </c>
      <c r="B5788" s="91">
        <v>5828</v>
      </c>
      <c r="C5788" s="154" t="s">
        <v>9593</v>
      </c>
      <c r="D5788" s="154" t="s">
        <v>11624</v>
      </c>
      <c r="E5788" s="154" t="s">
        <v>1978</v>
      </c>
      <c r="F5788" s="154" t="s">
        <v>34</v>
      </c>
      <c r="G5788" s="155" t="s">
        <v>11663</v>
      </c>
      <c r="H5788" s="68">
        <v>166.2</v>
      </c>
      <c r="I5788" s="68">
        <v>62.2</v>
      </c>
      <c r="J5788" s="71">
        <f>IF(F5788="女",IF(H5788=0,0,VLOOKUP(I5788/(H5788*H5788/10000),标准!M$108:N$112,2,TRUE)),IF(H5788=0,0,VLOOKUP(I5788/(H5788*H5788/10000),标准!M$74:N$78,2,TRUE)))</f>
        <v>100</v>
      </c>
      <c r="K5788" s="72">
        <v>3584</v>
      </c>
      <c r="L5788" s="71">
        <f>IF(A5788&lt;43,IF(F5788="女",VLOOKUP(K5788,标准!K$108:L$128,2,TRUE),VLOOKUP(K5788,标准!K$74:L$94,2,TRUE)),IF(F5788="女",VLOOKUP(K5788,标准!K$39:L$59,2,TRUE),VLOOKUP(K5788,标准!K$3:L$23,2,TRUE)))</f>
        <v>100</v>
      </c>
      <c r="M5788" s="68">
        <v>25</v>
      </c>
      <c r="N5788" s="71">
        <f>IF(M5788="",0,IF(A5788&lt;43,IF(F5788="女",VLOOKUP(M5788,标准!C$108:D$128,2,TRUE),VLOOKUP(M5788,标准!C$74:D$94,2,TRUE)),IF(F5788="女",VLOOKUP(M5788,标准!C$39:D$59,2,TRUE),VLOOKUP(M5788,标准!C$3:D$23,2,TRUE))))</f>
        <v>95</v>
      </c>
      <c r="O5788" s="124">
        <v>150</v>
      </c>
      <c r="P5788" s="71">
        <f>IF(A5788&lt;43,IF(F5788="女",VLOOKUP(O5788/100,标准!E$108:F$128,2,TRUE),VLOOKUP(O5788/100,标准!E$74:F$94,2,TRUE)),IF(F5788="女",VLOOKUP(O5788/100,标准!E$39:F$59,2,TRUE),VLOOKUP(O5788/100,标准!E$3:F$23,2,TRUE)))</f>
        <v>50</v>
      </c>
      <c r="Q5788" s="125">
        <v>4.08</v>
      </c>
      <c r="R5788" s="71">
        <f>IF(Q5788=0,0,IF(A5788&lt;43,IF(F5788="女",IF(Q5788="",0,VLOOKUP(Q5788,标准!I$108:J$138,2,TRUE)),IF(Q5788="",0,VLOOKUP(Q5788,标准!I$74:J$104,2,TRUE))),IF(F5788="女",IF(Q5788="",0,VLOOKUP(Q5788,标准!I$39:J$69,2,TRUE)),IF(Q5788="",0,VLOOKUP(Q5788,标准!I$3:J$33,2,TRUE)))))</f>
        <v>70</v>
      </c>
      <c r="S5788" s="126">
        <v>31</v>
      </c>
      <c r="T5788" s="71">
        <f>IF(A5788&lt;43,IF(F5788="女",VLOOKUP(S5788,标准!G$108:H$138,2,TRUE),VLOOKUP(S5788,标准!G$74:H$99,2,TRUE)),IF(F5788="女",VLOOKUP(S5788,标准!G$39:H$69,2,TRUE),VLOOKUP(S5788,标准!G$3:H$28,2,TRUE)))</f>
        <v>64</v>
      </c>
      <c r="U5788" s="127">
        <v>9.2</v>
      </c>
      <c r="V5788" s="71">
        <f>IF(U5788=0,0,IF(A5788&lt;43,IF(F5788="女",IF(U5788="",0,VLOOKUP(U5788,标准!A$108:B$128,2,TRUE)),IF(U5788="",0,VLOOKUP(U5788,标准!A$74:B$94,2,TRUE))),IF(F5788="女",IF(U5788="",0,VLOOKUP(U5788,标准!A$39:B$59,2,TRUE)),IF(U5788="",0,VLOOKUP(U5788,标准!A$3:B$23,2,TRUE)))))</f>
        <v>70</v>
      </c>
      <c r="W5788" s="86">
        <f t="shared" si="90"/>
        <v>78.9</v>
      </c>
      <c r="X5788" s="87">
        <v>4.2</v>
      </c>
      <c r="Y5788" s="87">
        <v>4.2</v>
      </c>
      <c r="Z5788" s="91"/>
      <c r="AA5788" s="92"/>
    </row>
    <row r="5789" customHeight="1" spans="1:27">
      <c r="A5789" s="62">
        <v>42</v>
      </c>
      <c r="B5789" s="91">
        <v>5829</v>
      </c>
      <c r="C5789" s="154" t="s">
        <v>11664</v>
      </c>
      <c r="D5789" s="154" t="s">
        <v>11624</v>
      </c>
      <c r="E5789" s="154" t="s">
        <v>1978</v>
      </c>
      <c r="F5789" s="154" t="s">
        <v>34</v>
      </c>
      <c r="G5789" s="155" t="s">
        <v>11665</v>
      </c>
      <c r="H5789" s="68">
        <v>145.5</v>
      </c>
      <c r="I5789" s="68">
        <v>41.7</v>
      </c>
      <c r="J5789" s="71">
        <f>IF(F5789="女",IF(H5789=0,0,VLOOKUP(I5789/(H5789*H5789/10000),标准!M$108:N$112,2,TRUE)),IF(H5789=0,0,VLOOKUP(I5789/(H5789*H5789/10000),标准!M$74:N$78,2,TRUE)))</f>
        <v>100</v>
      </c>
      <c r="K5789" s="72">
        <v>2654</v>
      </c>
      <c r="L5789" s="71">
        <f>IF(A5789&lt;43,IF(F5789="女",VLOOKUP(K5789,标准!K$108:L$128,2,TRUE),VLOOKUP(K5789,标准!K$74:L$94,2,TRUE)),IF(F5789="女",VLOOKUP(K5789,标准!K$39:L$59,2,TRUE),VLOOKUP(K5789,标准!K$3:L$23,2,TRUE)))</f>
        <v>72</v>
      </c>
      <c r="M5789" s="68">
        <v>24</v>
      </c>
      <c r="N5789" s="71">
        <f>IF(M5789="",0,IF(A5789&lt;43,IF(F5789="女",VLOOKUP(M5789,标准!C$108:D$128,2,TRUE),VLOOKUP(M5789,标准!C$74:D$94,2,TRUE)),IF(F5789="女",VLOOKUP(M5789,标准!C$39:D$59,2,TRUE),VLOOKUP(M5789,标准!C$3:D$23,2,TRUE))))</f>
        <v>95</v>
      </c>
      <c r="O5789" s="124">
        <v>185</v>
      </c>
      <c r="P5789" s="71">
        <f>IF(A5789&lt;43,IF(F5789="女",VLOOKUP(O5789/100,标准!E$108:F$128,2,TRUE),VLOOKUP(O5789/100,标准!E$74:F$94,2,TRUE)),IF(F5789="女",VLOOKUP(O5789/100,标准!E$39:F$59,2,TRUE),VLOOKUP(O5789/100,标准!E$3:F$23,2,TRUE)))</f>
        <v>80</v>
      </c>
      <c r="Q5789" s="125">
        <v>4.59</v>
      </c>
      <c r="R5789" s="71">
        <f>IF(Q5789=0,0,IF(A5789&lt;43,IF(F5789="女",IF(Q5789="",0,VLOOKUP(Q5789,标准!I$108:J$138,2,TRUE)),IF(Q5789="",0,VLOOKUP(Q5789,标准!I$74:J$104,2,TRUE))),IF(F5789="女",IF(Q5789="",0,VLOOKUP(Q5789,标准!I$39:J$69,2,TRUE)),IF(Q5789="",0,VLOOKUP(Q5789,标准!I$3:J$33,2,TRUE)))))</f>
        <v>30</v>
      </c>
      <c r="S5789" s="126">
        <v>33</v>
      </c>
      <c r="T5789" s="71">
        <f>IF(A5789&lt;43,IF(F5789="女",VLOOKUP(S5789,标准!G$108:H$138,2,TRUE),VLOOKUP(S5789,标准!G$74:H$99,2,TRUE)),IF(F5789="女",VLOOKUP(S5789,标准!G$39:H$69,2,TRUE),VLOOKUP(S5789,标准!G$3:H$28,2,TRUE)))</f>
        <v>66</v>
      </c>
      <c r="U5789" s="127">
        <v>8.7</v>
      </c>
      <c r="V5789" s="71">
        <f>IF(U5789=0,0,IF(A5789&lt;43,IF(F5789="女",IF(U5789="",0,VLOOKUP(U5789,标准!A$108:B$128,2,TRUE)),IF(U5789="",0,VLOOKUP(U5789,标准!A$74:B$94,2,TRUE))),IF(F5789="女",IF(U5789="",0,VLOOKUP(U5789,标准!A$39:B$59,2,TRUE)),IF(U5789="",0,VLOOKUP(U5789,标准!A$3:B$23,2,TRUE)))))</f>
        <v>76</v>
      </c>
      <c r="W5789" s="86">
        <f t="shared" si="90"/>
        <v>71.1</v>
      </c>
      <c r="X5789" s="87"/>
      <c r="Y5789" s="87"/>
      <c r="Z5789" s="91"/>
      <c r="AA5789" s="92"/>
    </row>
    <row r="5790" customHeight="1" spans="1:27">
      <c r="A5790" s="62">
        <v>42</v>
      </c>
      <c r="B5790" s="91">
        <v>5830</v>
      </c>
      <c r="C5790" s="154" t="s">
        <v>11666</v>
      </c>
      <c r="D5790" s="154" t="s">
        <v>11624</v>
      </c>
      <c r="E5790" s="154" t="s">
        <v>1978</v>
      </c>
      <c r="F5790" s="154" t="s">
        <v>34</v>
      </c>
      <c r="G5790" s="155" t="s">
        <v>11667</v>
      </c>
      <c r="H5790" s="68">
        <v>149.1</v>
      </c>
      <c r="I5790" s="68">
        <v>43.4</v>
      </c>
      <c r="J5790" s="71">
        <f>IF(F5790="女",IF(H5790=0,0,VLOOKUP(I5790/(H5790*H5790/10000),标准!M$108:N$112,2,TRUE)),IF(H5790=0,0,VLOOKUP(I5790/(H5790*H5790/10000),标准!M$74:N$78,2,TRUE)))</f>
        <v>100</v>
      </c>
      <c r="K5790" s="72">
        <v>2910</v>
      </c>
      <c r="L5790" s="71">
        <f>IF(A5790&lt;43,IF(F5790="女",VLOOKUP(K5790,标准!K$108:L$128,2,TRUE),VLOOKUP(K5790,标准!K$74:L$94,2,TRUE)),IF(F5790="女",VLOOKUP(K5790,标准!K$39:L$59,2,TRUE),VLOOKUP(K5790,标准!K$3:L$23,2,TRUE)))</f>
        <v>78</v>
      </c>
      <c r="M5790" s="68">
        <v>20</v>
      </c>
      <c r="N5790" s="71">
        <f>IF(M5790="",0,IF(A5790&lt;43,IF(F5790="女",VLOOKUP(M5790,标准!C$108:D$128,2,TRUE),VLOOKUP(M5790,标准!C$74:D$94,2,TRUE)),IF(F5790="女",VLOOKUP(M5790,标准!C$39:D$59,2,TRUE),VLOOKUP(M5790,标准!C$3:D$23,2,TRUE))))</f>
        <v>80</v>
      </c>
      <c r="O5790" s="124">
        <v>165</v>
      </c>
      <c r="P5790" s="71">
        <f>IF(A5790&lt;43,IF(F5790="女",VLOOKUP(O5790/100,标准!E$108:F$128,2,TRUE),VLOOKUP(O5790/100,标准!E$74:F$94,2,TRUE)),IF(F5790="女",VLOOKUP(O5790/100,标准!E$39:F$59,2,TRUE),VLOOKUP(O5790/100,标准!E$3:F$23,2,TRUE)))</f>
        <v>68</v>
      </c>
      <c r="Q5790" s="125">
        <v>4.07</v>
      </c>
      <c r="R5790" s="71">
        <f>IF(Q5790=0,0,IF(A5790&lt;43,IF(F5790="女",IF(Q5790="",0,VLOOKUP(Q5790,标准!I$108:J$138,2,TRUE)),IF(Q5790="",0,VLOOKUP(Q5790,标准!I$74:J$104,2,TRUE))),IF(F5790="女",IF(Q5790="",0,VLOOKUP(Q5790,标准!I$39:J$69,2,TRUE)),IF(Q5790="",0,VLOOKUP(Q5790,标准!I$3:J$33,2,TRUE)))))</f>
        <v>70</v>
      </c>
      <c r="S5790" s="126">
        <v>38</v>
      </c>
      <c r="T5790" s="71">
        <f>IF(A5790&lt;43,IF(F5790="女",VLOOKUP(S5790,标准!G$108:H$138,2,TRUE),VLOOKUP(S5790,标准!G$74:H$99,2,TRUE)),IF(F5790="女",VLOOKUP(S5790,标准!G$39:H$69,2,TRUE),VLOOKUP(S5790,标准!G$3:H$28,2,TRUE)))</f>
        <v>72</v>
      </c>
      <c r="U5790" s="127">
        <v>9.4</v>
      </c>
      <c r="V5790" s="71">
        <f>IF(U5790=0,0,IF(A5790&lt;43,IF(F5790="女",IF(U5790="",0,VLOOKUP(U5790,标准!A$108:B$128,2,TRUE)),IF(U5790="",0,VLOOKUP(U5790,标准!A$74:B$94,2,TRUE))),IF(F5790="女",IF(U5790="",0,VLOOKUP(U5790,标准!A$39:B$59,2,TRUE)),IF(U5790="",0,VLOOKUP(U5790,标准!A$3:B$23,2,TRUE)))))</f>
        <v>68</v>
      </c>
      <c r="W5790" s="86">
        <f t="shared" si="90"/>
        <v>76.3</v>
      </c>
      <c r="X5790" s="87">
        <v>4.5</v>
      </c>
      <c r="Y5790" s="87">
        <v>4.2</v>
      </c>
      <c r="Z5790" s="91"/>
      <c r="AA5790" s="92"/>
    </row>
    <row r="5791" customHeight="1" spans="1:27">
      <c r="A5791" s="62">
        <v>42</v>
      </c>
      <c r="B5791" s="91">
        <v>5831</v>
      </c>
      <c r="C5791" s="154" t="s">
        <v>10798</v>
      </c>
      <c r="D5791" s="154" t="s">
        <v>11624</v>
      </c>
      <c r="E5791" s="154" t="s">
        <v>1978</v>
      </c>
      <c r="F5791" s="154" t="s">
        <v>30</v>
      </c>
      <c r="G5791" s="155" t="s">
        <v>11668</v>
      </c>
      <c r="H5791" s="68">
        <v>172.2</v>
      </c>
      <c r="I5791" s="68">
        <v>71.2</v>
      </c>
      <c r="J5791" s="71">
        <f>IF(F5791="女",IF(H5791=0,0,VLOOKUP(I5791/(H5791*H5791/10000),标准!M$108:N$112,2,TRUE)),IF(H5791=0,0,VLOOKUP(I5791/(H5791*H5791/10000),标准!M$74:N$78,2,TRUE)))</f>
        <v>80</v>
      </c>
      <c r="K5791" s="72">
        <v>3703</v>
      </c>
      <c r="L5791" s="71">
        <f>IF(A5791&lt;43,IF(F5791="女",VLOOKUP(K5791,标准!K$108:L$128,2,TRUE),VLOOKUP(K5791,标准!K$74:L$94,2,TRUE)),IF(F5791="女",VLOOKUP(K5791,标准!K$39:L$59,2,TRUE),VLOOKUP(K5791,标准!K$3:L$23,2,TRUE)))</f>
        <v>70</v>
      </c>
      <c r="M5791" s="68">
        <v>21.5</v>
      </c>
      <c r="N5791" s="71">
        <f>IF(M5791="",0,IF(A5791&lt;43,IF(F5791="女",VLOOKUP(M5791,标准!C$108:D$128,2,TRUE),VLOOKUP(M5791,标准!C$74:D$94,2,TRUE)),IF(F5791="女",VLOOKUP(M5791,标准!C$39:D$59,2,TRUE),VLOOKUP(M5791,标准!C$3:D$23,2,TRUE))))</f>
        <v>90</v>
      </c>
      <c r="O5791" s="124">
        <v>215</v>
      </c>
      <c r="P5791" s="71">
        <f>IF(A5791&lt;43,IF(F5791="女",VLOOKUP(O5791/100,标准!E$108:F$128,2,TRUE),VLOOKUP(O5791/100,标准!E$74:F$94,2,TRUE)),IF(F5791="女",VLOOKUP(O5791/100,标准!E$39:F$59,2,TRUE),VLOOKUP(O5791/100,标准!E$3:F$23,2,TRUE)))</f>
        <v>62</v>
      </c>
      <c r="Q5791" s="125"/>
      <c r="R5791" s="71">
        <f>IF(Q5791=0,0,IF(A5791&lt;43,IF(F5791="女",IF(Q5791="",0,VLOOKUP(Q5791,标准!I$108:J$138,2,TRUE)),IF(Q5791="",0,VLOOKUP(Q5791,标准!I$74:J$104,2,TRUE))),IF(F5791="女",IF(Q5791="",0,VLOOKUP(Q5791,标准!I$39:J$69,2,TRUE)),IF(Q5791="",0,VLOOKUP(Q5791,标准!I$3:J$33,2,TRUE)))))</f>
        <v>0</v>
      </c>
      <c r="S5791" s="126">
        <v>2</v>
      </c>
      <c r="T5791" s="71">
        <f>IF(A5791&lt;43,IF(F5791="女",VLOOKUP(S5791,标准!G$108:H$138,2,TRUE),VLOOKUP(S5791,标准!G$74:H$99,2,TRUE)),IF(F5791="女",VLOOKUP(S5791,标准!G$39:H$69,2,TRUE),VLOOKUP(S5791,标准!G$3:H$28,2,TRUE)))</f>
        <v>0</v>
      </c>
      <c r="U5791" s="127">
        <v>8.4</v>
      </c>
      <c r="V5791" s="71">
        <f>IF(U5791=0,0,IF(A5791&lt;43,IF(F5791="女",IF(U5791="",0,VLOOKUP(U5791,标准!A$108:B$128,2,TRUE)),IF(U5791="",0,VLOOKUP(U5791,标准!A$74:B$94,2,TRUE))),IF(F5791="女",IF(U5791="",0,VLOOKUP(U5791,标准!A$39:B$59,2,TRUE)),IF(U5791="",0,VLOOKUP(U5791,标准!A$3:B$23,2,TRUE)))))</f>
        <v>66</v>
      </c>
      <c r="W5791" s="86">
        <f t="shared" si="90"/>
        <v>50.9</v>
      </c>
      <c r="X5791" s="87">
        <v>3.8</v>
      </c>
      <c r="Y5791" s="87">
        <v>3.9</v>
      </c>
      <c r="Z5791" s="91"/>
      <c r="AA5791" s="92"/>
    </row>
    <row r="5792" customHeight="1" spans="1:27">
      <c r="A5792" s="62">
        <v>42</v>
      </c>
      <c r="B5792" s="91">
        <v>5832</v>
      </c>
      <c r="C5792" s="154" t="s">
        <v>11669</v>
      </c>
      <c r="D5792" s="154" t="s">
        <v>11624</v>
      </c>
      <c r="E5792" s="154" t="s">
        <v>1978</v>
      </c>
      <c r="F5792" s="154" t="s">
        <v>30</v>
      </c>
      <c r="G5792" s="155" t="s">
        <v>11670</v>
      </c>
      <c r="H5792" s="68">
        <v>166.7</v>
      </c>
      <c r="I5792" s="68">
        <v>63.4</v>
      </c>
      <c r="J5792" s="71">
        <f>IF(F5792="女",IF(H5792=0,0,VLOOKUP(I5792/(H5792*H5792/10000),标准!M$108:N$112,2,TRUE)),IF(H5792=0,0,VLOOKUP(I5792/(H5792*H5792/10000),标准!M$74:N$78,2,TRUE)))</f>
        <v>100</v>
      </c>
      <c r="K5792" s="72">
        <v>3957</v>
      </c>
      <c r="L5792" s="71">
        <f>IF(A5792&lt;43,IF(F5792="女",VLOOKUP(K5792,标准!K$108:L$128,2,TRUE),VLOOKUP(K5792,标准!K$74:L$94,2,TRUE)),IF(F5792="女",VLOOKUP(K5792,标准!K$39:L$59,2,TRUE),VLOOKUP(K5792,标准!K$3:L$23,2,TRUE)))</f>
        <v>74</v>
      </c>
      <c r="M5792" s="68">
        <v>23</v>
      </c>
      <c r="N5792" s="71">
        <f>IF(M5792="",0,IF(A5792&lt;43,IF(F5792="女",VLOOKUP(M5792,标准!C$108:D$128,2,TRUE),VLOOKUP(M5792,标准!C$74:D$94,2,TRUE)),IF(F5792="女",VLOOKUP(M5792,标准!C$39:D$59,2,TRUE),VLOOKUP(M5792,标准!C$3:D$23,2,TRUE))))</f>
        <v>90</v>
      </c>
      <c r="O5792" s="124"/>
      <c r="P5792" s="71">
        <f>IF(A5792&lt;43,IF(F5792="女",VLOOKUP(O5792/100,标准!E$108:F$128,2,TRUE),VLOOKUP(O5792/100,标准!E$74:F$94,2,TRUE)),IF(F5792="女",VLOOKUP(O5792/100,标准!E$39:F$59,2,TRUE),VLOOKUP(O5792/100,标准!E$3:F$23,2,TRUE)))</f>
        <v>0</v>
      </c>
      <c r="Q5792" s="125">
        <v>5.11</v>
      </c>
      <c r="R5792" s="71">
        <f>IF(Q5792=0,0,IF(A5792&lt;43,IF(F5792="女",IF(Q5792="",0,VLOOKUP(Q5792,标准!I$108:J$138,2,TRUE)),IF(Q5792="",0,VLOOKUP(Q5792,标准!I$74:J$104,2,TRUE))),IF(F5792="女",IF(Q5792="",0,VLOOKUP(Q5792,标准!I$39:J$69,2,TRUE)),IF(Q5792="",0,VLOOKUP(Q5792,标准!I$3:J$33,2,TRUE)))))</f>
        <v>40</v>
      </c>
      <c r="S5792" s="126">
        <v>2</v>
      </c>
      <c r="T5792" s="71">
        <f>IF(A5792&lt;43,IF(F5792="女",VLOOKUP(S5792,标准!G$108:H$138,2,TRUE),VLOOKUP(S5792,标准!G$74:H$99,2,TRUE)),IF(F5792="女",VLOOKUP(S5792,标准!G$39:H$69,2,TRUE),VLOOKUP(S5792,标准!G$3:H$28,2,TRUE)))</f>
        <v>0</v>
      </c>
      <c r="U5792" s="127"/>
      <c r="V5792" s="71">
        <f>IF(U5792=0,0,IF(A5792&lt;43,IF(F5792="女",IF(U5792="",0,VLOOKUP(U5792,标准!A$108:B$128,2,TRUE)),IF(U5792="",0,VLOOKUP(U5792,标准!A$74:B$94,2,TRUE))),IF(F5792="女",IF(U5792="",0,VLOOKUP(U5792,标准!A$39:B$59,2,TRUE)),IF(U5792="",0,VLOOKUP(U5792,标准!A$3:B$23,2,TRUE)))))</f>
        <v>0</v>
      </c>
      <c r="W5792" s="86">
        <f t="shared" si="90"/>
        <v>43.1</v>
      </c>
      <c r="X5792" s="87">
        <v>3.7</v>
      </c>
      <c r="Y5792" s="87">
        <v>3.7</v>
      </c>
      <c r="Z5792" s="91"/>
      <c r="AA5792" s="92"/>
    </row>
    <row r="5793" customHeight="1" spans="1:27">
      <c r="A5793" s="62">
        <v>42</v>
      </c>
      <c r="B5793" s="91">
        <v>5833</v>
      </c>
      <c r="C5793" s="154" t="s">
        <v>11671</v>
      </c>
      <c r="D5793" s="154" t="s">
        <v>11624</v>
      </c>
      <c r="E5793" s="154" t="s">
        <v>1978</v>
      </c>
      <c r="F5793" s="154" t="s">
        <v>30</v>
      </c>
      <c r="G5793" s="155" t="s">
        <v>11672</v>
      </c>
      <c r="H5793" s="68">
        <v>175.1</v>
      </c>
      <c r="I5793" s="68">
        <v>72.2</v>
      </c>
      <c r="J5793" s="71">
        <f>IF(F5793="女",IF(H5793=0,0,VLOOKUP(I5793/(H5793*H5793/10000),标准!M$108:N$112,2,TRUE)),IF(H5793=0,0,VLOOKUP(I5793/(H5793*H5793/10000),标准!M$74:N$78,2,TRUE)))</f>
        <v>100</v>
      </c>
      <c r="K5793" s="72">
        <v>5047</v>
      </c>
      <c r="L5793" s="71">
        <f>IF(A5793&lt;43,IF(F5793="女",VLOOKUP(K5793,标准!K$108:L$128,2,TRUE),VLOOKUP(K5793,标准!K$74:L$94,2,TRUE)),IF(F5793="女",VLOOKUP(K5793,标准!K$39:L$59,2,TRUE),VLOOKUP(K5793,标准!K$3:L$23,2,TRUE)))</f>
        <v>100</v>
      </c>
      <c r="M5793" s="68">
        <v>14</v>
      </c>
      <c r="N5793" s="71">
        <f>IF(M5793="",0,IF(A5793&lt;43,IF(F5793="女",VLOOKUP(M5793,标准!C$108:D$128,2,TRUE),VLOOKUP(M5793,标准!C$74:D$94,2,TRUE)),IF(F5793="女",VLOOKUP(M5793,标准!C$39:D$59,2,TRUE),VLOOKUP(M5793,标准!C$3:D$23,2,TRUE))))</f>
        <v>74</v>
      </c>
      <c r="O5793" s="124">
        <v>222</v>
      </c>
      <c r="P5793" s="71">
        <f>IF(A5793&lt;43,IF(F5793="女",VLOOKUP(O5793/100,标准!E$108:F$128,2,TRUE),VLOOKUP(O5793/100,标准!E$74:F$94,2,TRUE)),IF(F5793="女",VLOOKUP(O5793/100,标准!E$39:F$59,2,TRUE),VLOOKUP(O5793/100,标准!E$3:F$23,2,TRUE)))</f>
        <v>66</v>
      </c>
      <c r="Q5793" s="125">
        <v>4.28</v>
      </c>
      <c r="R5793" s="71">
        <f>IF(Q5793=0,0,IF(A5793&lt;43,IF(F5793="女",IF(Q5793="",0,VLOOKUP(Q5793,标准!I$108:J$138,2,TRUE)),IF(Q5793="",0,VLOOKUP(Q5793,标准!I$74:J$104,2,TRUE))),IF(F5793="女",IF(Q5793="",0,VLOOKUP(Q5793,标准!I$39:J$69,2,TRUE)),IF(Q5793="",0,VLOOKUP(Q5793,标准!I$3:J$33,2,TRUE)))))</f>
        <v>60</v>
      </c>
      <c r="S5793" s="126">
        <v>15</v>
      </c>
      <c r="T5793" s="71">
        <f>IF(A5793&lt;43,IF(F5793="女",VLOOKUP(S5793,标准!G$108:H$138,2,TRUE),VLOOKUP(S5793,标准!G$74:H$99,2,TRUE)),IF(F5793="女",VLOOKUP(S5793,标准!G$39:H$69,2,TRUE),VLOOKUP(S5793,标准!G$3:H$28,2,TRUE)))</f>
        <v>80</v>
      </c>
      <c r="U5793" s="127">
        <v>7.6</v>
      </c>
      <c r="V5793" s="71">
        <f>IF(U5793=0,0,IF(A5793&lt;43,IF(F5793="女",IF(U5793="",0,VLOOKUP(U5793,标准!A$108:B$128,2,TRUE)),IF(U5793="",0,VLOOKUP(U5793,标准!A$74:B$94,2,TRUE))),IF(F5793="女",IF(U5793="",0,VLOOKUP(U5793,标准!A$39:B$59,2,TRUE)),IF(U5793="",0,VLOOKUP(U5793,标准!A$3:B$23,2,TRUE)))))</f>
        <v>74</v>
      </c>
      <c r="W5793" s="86">
        <f t="shared" si="90"/>
        <v>78.8</v>
      </c>
      <c r="X5793" s="87">
        <v>4.2</v>
      </c>
      <c r="Y5793" s="87">
        <v>3.9</v>
      </c>
      <c r="Z5793" s="91"/>
      <c r="AA5793" s="92"/>
    </row>
    <row r="5794" customHeight="1" spans="1:27">
      <c r="A5794" s="62">
        <v>42</v>
      </c>
      <c r="B5794" s="91">
        <v>5834</v>
      </c>
      <c r="C5794" s="154" t="s">
        <v>11673</v>
      </c>
      <c r="D5794" s="154" t="s">
        <v>11624</v>
      </c>
      <c r="E5794" s="154" t="s">
        <v>1978</v>
      </c>
      <c r="F5794" s="154" t="s">
        <v>30</v>
      </c>
      <c r="G5794" s="155" t="s">
        <v>11674</v>
      </c>
      <c r="H5794" s="68">
        <v>176.5</v>
      </c>
      <c r="I5794" s="68">
        <v>80.5</v>
      </c>
      <c r="J5794" s="71">
        <f>IF(F5794="女",IF(H5794=0,0,VLOOKUP(I5794/(H5794*H5794/10000),标准!M$108:N$112,2,TRUE)),IF(H5794=0,0,VLOOKUP(I5794/(H5794*H5794/10000),标准!M$74:N$78,2,TRUE)))</f>
        <v>80</v>
      </c>
      <c r="K5794" s="72">
        <v>5945</v>
      </c>
      <c r="L5794" s="71">
        <f>IF(A5794&lt;43,IF(F5794="女",VLOOKUP(K5794,标准!K$108:L$128,2,TRUE),VLOOKUP(K5794,标准!K$74:L$94,2,TRUE)),IF(F5794="女",VLOOKUP(K5794,标准!K$39:L$59,2,TRUE),VLOOKUP(K5794,标准!K$3:L$23,2,TRUE)))</f>
        <v>100</v>
      </c>
      <c r="M5794" s="68">
        <v>7.5</v>
      </c>
      <c r="N5794" s="71">
        <f>IF(M5794="",0,IF(A5794&lt;43,IF(F5794="女",VLOOKUP(M5794,标准!C$108:D$128,2,TRUE),VLOOKUP(M5794,标准!C$74:D$94,2,TRUE)),IF(F5794="女",VLOOKUP(M5794,标准!C$39:D$59,2,TRUE),VLOOKUP(M5794,标准!C$3:D$23,2,TRUE))))</f>
        <v>64</v>
      </c>
      <c r="O5794" s="124">
        <v>228</v>
      </c>
      <c r="P5794" s="71">
        <f>IF(A5794&lt;43,IF(F5794="女",VLOOKUP(O5794/100,标准!E$108:F$128,2,TRUE),VLOOKUP(O5794/100,标准!E$74:F$94,2,TRUE)),IF(F5794="女",VLOOKUP(O5794/100,标准!E$39:F$59,2,TRUE),VLOOKUP(O5794/100,标准!E$3:F$23,2,TRUE)))</f>
        <v>70</v>
      </c>
      <c r="Q5794" s="125">
        <v>5</v>
      </c>
      <c r="R5794" s="71">
        <f>IF(Q5794=0,0,IF(A5794&lt;43,IF(F5794="女",IF(Q5794="",0,VLOOKUP(Q5794,标准!I$108:J$138,2,TRUE)),IF(Q5794="",0,VLOOKUP(Q5794,标准!I$74:J$104,2,TRUE))),IF(F5794="女",IF(Q5794="",0,VLOOKUP(Q5794,标准!I$39:J$69,2,TRUE)),IF(Q5794="",0,VLOOKUP(Q5794,标准!I$3:J$33,2,TRUE)))))</f>
        <v>40</v>
      </c>
      <c r="S5794" s="126">
        <v>2</v>
      </c>
      <c r="T5794" s="71">
        <f>IF(A5794&lt;43,IF(F5794="女",VLOOKUP(S5794,标准!G$108:H$138,2,TRUE),VLOOKUP(S5794,标准!G$74:H$99,2,TRUE)),IF(F5794="女",VLOOKUP(S5794,标准!G$39:H$69,2,TRUE),VLOOKUP(S5794,标准!G$3:H$28,2,TRUE)))</f>
        <v>0</v>
      </c>
      <c r="U5794" s="127">
        <v>7.7</v>
      </c>
      <c r="V5794" s="71">
        <f>IF(U5794=0,0,IF(A5794&lt;43,IF(F5794="女",IF(U5794="",0,VLOOKUP(U5794,标准!A$108:B$128,2,TRUE)),IF(U5794="",0,VLOOKUP(U5794,标准!A$74:B$94,2,TRUE))),IF(F5794="女",IF(U5794="",0,VLOOKUP(U5794,标准!A$39:B$59,2,TRUE)),IF(U5794="",0,VLOOKUP(U5794,标准!A$3:B$23,2,TRUE)))))</f>
        <v>74</v>
      </c>
      <c r="W5794" s="86">
        <f t="shared" si="90"/>
        <v>63.2</v>
      </c>
      <c r="X5794" s="87">
        <v>3.9</v>
      </c>
      <c r="Y5794" s="87">
        <v>3.7</v>
      </c>
      <c r="Z5794" s="91"/>
      <c r="AA5794" s="92"/>
    </row>
    <row r="5795" customHeight="1" spans="1:27">
      <c r="A5795" s="62">
        <v>42</v>
      </c>
      <c r="B5795" s="91">
        <v>5835</v>
      </c>
      <c r="C5795" s="154" t="s">
        <v>11675</v>
      </c>
      <c r="D5795" s="154" t="s">
        <v>11676</v>
      </c>
      <c r="E5795" s="154" t="s">
        <v>1978</v>
      </c>
      <c r="F5795" s="154" t="s">
        <v>30</v>
      </c>
      <c r="G5795" s="155" t="s">
        <v>11677</v>
      </c>
      <c r="H5795" s="68"/>
      <c r="I5795" s="68"/>
      <c r="J5795" s="71">
        <f>IF(F5795="女",IF(H5795=0,0,VLOOKUP(I5795/(H5795*H5795/10000),标准!M$108:N$112,2,TRUE)),IF(H5795=0,0,VLOOKUP(I5795/(H5795*H5795/10000),标准!M$74:N$78,2,TRUE)))</f>
        <v>0</v>
      </c>
      <c r="K5795" s="72"/>
      <c r="L5795" s="71">
        <f>IF(A5795&lt;43,IF(F5795="女",VLOOKUP(K5795,标准!K$108:L$128,2,TRUE),VLOOKUP(K5795,标准!K$74:L$94,2,TRUE)),IF(F5795="女",VLOOKUP(K5795,标准!K$39:L$59,2,TRUE),VLOOKUP(K5795,标准!K$3:L$23,2,TRUE)))</f>
        <v>0</v>
      </c>
      <c r="M5795" s="68">
        <v>0</v>
      </c>
      <c r="N5795" s="71">
        <f>IF(M5795="",0,IF(A5795&lt;43,IF(F5795="女",VLOOKUP(M5795,标准!C$108:D$128,2,TRUE),VLOOKUP(M5795,标准!C$74:D$94,2,TRUE)),IF(F5795="女",VLOOKUP(M5795,标准!C$39:D$59,2,TRUE),VLOOKUP(M5795,标准!C$3:D$23,2,TRUE))))</f>
        <v>20</v>
      </c>
      <c r="O5795" s="124"/>
      <c r="P5795" s="71">
        <f>IF(A5795&lt;43,IF(F5795="女",VLOOKUP(O5795/100,标准!E$108:F$128,2,TRUE),VLOOKUP(O5795/100,标准!E$74:F$94,2,TRUE)),IF(F5795="女",VLOOKUP(O5795/100,标准!E$39:F$59,2,TRUE),VLOOKUP(O5795/100,标准!E$3:F$23,2,TRUE)))</f>
        <v>0</v>
      </c>
      <c r="Q5795" s="125"/>
      <c r="R5795" s="71">
        <f>IF(Q5795=0,0,IF(A5795&lt;43,IF(F5795="女",IF(Q5795="",0,VLOOKUP(Q5795,标准!I$108:J$138,2,TRUE)),IF(Q5795="",0,VLOOKUP(Q5795,标准!I$74:J$104,2,TRUE))),IF(F5795="女",IF(Q5795="",0,VLOOKUP(Q5795,标准!I$39:J$69,2,TRUE)),IF(Q5795="",0,VLOOKUP(Q5795,标准!I$3:J$33,2,TRUE)))))</f>
        <v>0</v>
      </c>
      <c r="S5795" s="126"/>
      <c r="T5795" s="71">
        <f>IF(A5795&lt;43,IF(F5795="女",VLOOKUP(S5795,标准!G$108:H$138,2,TRUE),VLOOKUP(S5795,标准!G$74:H$99,2,TRUE)),IF(F5795="女",VLOOKUP(S5795,标准!G$39:H$69,2,TRUE),VLOOKUP(S5795,标准!G$3:H$28,2,TRUE)))</f>
        <v>0</v>
      </c>
      <c r="U5795" s="127"/>
      <c r="V5795" s="71">
        <f>IF(U5795=0,0,IF(A5795&lt;43,IF(F5795="女",IF(U5795="",0,VLOOKUP(U5795,标准!A$108:B$128,2,TRUE)),IF(U5795="",0,VLOOKUP(U5795,标准!A$74:B$94,2,TRUE))),IF(F5795="女",IF(U5795="",0,VLOOKUP(U5795,标准!A$39:B$59,2,TRUE)),IF(U5795="",0,VLOOKUP(U5795,标准!A$3:B$23,2,TRUE)))))</f>
        <v>0</v>
      </c>
      <c r="W5795" s="86">
        <v>80</v>
      </c>
      <c r="X5795" s="87"/>
      <c r="Y5795" s="87"/>
      <c r="Z5795" s="91"/>
      <c r="AA5795" s="92" t="s">
        <v>32</v>
      </c>
    </row>
    <row r="5796" customHeight="1" spans="1:27">
      <c r="A5796" s="62">
        <v>42</v>
      </c>
      <c r="B5796" s="91">
        <v>5836</v>
      </c>
      <c r="C5796" s="154" t="s">
        <v>11678</v>
      </c>
      <c r="D5796" s="154" t="s">
        <v>11676</v>
      </c>
      <c r="E5796" s="154" t="s">
        <v>1978</v>
      </c>
      <c r="F5796" s="154" t="s">
        <v>30</v>
      </c>
      <c r="G5796" s="155" t="s">
        <v>11679</v>
      </c>
      <c r="H5796" s="68"/>
      <c r="I5796" s="68"/>
      <c r="J5796" s="71">
        <f>IF(F5796="女",IF(H5796=0,0,VLOOKUP(I5796/(H5796*H5796/10000),标准!M$108:N$112,2,TRUE)),IF(H5796=0,0,VLOOKUP(I5796/(H5796*H5796/10000),标准!M$74:N$78,2,TRUE)))</f>
        <v>0</v>
      </c>
      <c r="K5796" s="72"/>
      <c r="L5796" s="71">
        <f>IF(A5796&lt;43,IF(F5796="女",VLOOKUP(K5796,标准!K$108:L$128,2,TRUE),VLOOKUP(K5796,标准!K$74:L$94,2,TRUE)),IF(F5796="女",VLOOKUP(K5796,标准!K$39:L$59,2,TRUE),VLOOKUP(K5796,标准!K$3:L$23,2,TRUE)))</f>
        <v>0</v>
      </c>
      <c r="M5796" s="68">
        <v>0</v>
      </c>
      <c r="N5796" s="71">
        <f>IF(M5796="",0,IF(A5796&lt;43,IF(F5796="女",VLOOKUP(M5796,标准!C$108:D$128,2,TRUE),VLOOKUP(M5796,标准!C$74:D$94,2,TRUE)),IF(F5796="女",VLOOKUP(M5796,标准!C$39:D$59,2,TRUE),VLOOKUP(M5796,标准!C$3:D$23,2,TRUE))))</f>
        <v>20</v>
      </c>
      <c r="O5796" s="75"/>
      <c r="P5796" s="71">
        <f>IF(A5796&lt;43,IF(F5796="女",VLOOKUP(O5796/100,标准!E$108:F$128,2,TRUE),VLOOKUP(O5796/100,标准!E$74:F$94,2,TRUE)),IF(F5796="女",VLOOKUP(O5796/100,标准!E$39:F$59,2,TRUE),VLOOKUP(O5796/100,标准!E$3:F$23,2,TRUE)))</f>
        <v>0</v>
      </c>
      <c r="Q5796" s="79"/>
      <c r="R5796" s="71">
        <f>IF(Q5796=0,0,IF(A5796&lt;43,IF(F5796="女",IF(Q5796="",0,VLOOKUP(Q5796,标准!I$108:J$138,2,TRUE)),IF(Q5796="",0,VLOOKUP(Q5796,标准!I$74:J$104,2,TRUE))),IF(F5796="女",IF(Q5796="",0,VLOOKUP(Q5796,标准!I$39:J$69,2,TRUE)),IF(Q5796="",0,VLOOKUP(Q5796,标准!I$3:J$33,2,TRUE)))))</f>
        <v>0</v>
      </c>
      <c r="S5796" s="80"/>
      <c r="T5796" s="71">
        <f>IF(A5796&lt;43,IF(F5796="女",VLOOKUP(S5796,标准!G$108:H$138,2,TRUE),VLOOKUP(S5796,标准!G$74:H$99,2,TRUE)),IF(F5796="女",VLOOKUP(S5796,标准!G$39:H$69,2,TRUE),VLOOKUP(S5796,标准!G$3:H$28,2,TRUE)))</f>
        <v>0</v>
      </c>
      <c r="U5796" s="86"/>
      <c r="V5796" s="71">
        <f>IF(U5796=0,0,IF(A5796&lt;43,IF(F5796="女",IF(U5796="",0,VLOOKUP(U5796,标准!A$108:B$128,2,TRUE)),IF(U5796="",0,VLOOKUP(U5796,标准!A$74:B$94,2,TRUE))),IF(F5796="女",IF(U5796="",0,VLOOKUP(U5796,标准!A$39:B$59,2,TRUE)),IF(U5796="",0,VLOOKUP(U5796,标准!A$3:B$23,2,TRUE)))))</f>
        <v>0</v>
      </c>
      <c r="W5796" s="86">
        <f t="shared" si="90"/>
        <v>2</v>
      </c>
      <c r="X5796" s="87"/>
      <c r="Y5796" s="87"/>
      <c r="Z5796" s="91"/>
      <c r="AA5796" s="92"/>
    </row>
    <row r="5797" customHeight="1" spans="1:27">
      <c r="A5797" s="62">
        <v>42</v>
      </c>
      <c r="B5797" s="91">
        <v>5837</v>
      </c>
      <c r="C5797" s="154" t="s">
        <v>11680</v>
      </c>
      <c r="D5797" s="154" t="s">
        <v>11676</v>
      </c>
      <c r="E5797" s="154" t="s">
        <v>1978</v>
      </c>
      <c r="F5797" s="154" t="s">
        <v>30</v>
      </c>
      <c r="G5797" s="155" t="s">
        <v>11681</v>
      </c>
      <c r="H5797" s="68"/>
      <c r="I5797" s="68"/>
      <c r="J5797" s="71">
        <f>IF(F5797="女",IF(H5797=0,0,VLOOKUP(I5797/(H5797*H5797/10000),标准!M$108:N$112,2,TRUE)),IF(H5797=0,0,VLOOKUP(I5797/(H5797*H5797/10000),标准!M$74:N$78,2,TRUE)))</f>
        <v>0</v>
      </c>
      <c r="K5797" s="72"/>
      <c r="L5797" s="71">
        <f>IF(A5797&lt;43,IF(F5797="女",VLOOKUP(K5797,标准!K$108:L$128,2,TRUE),VLOOKUP(K5797,标准!K$74:L$94,2,TRUE)),IF(F5797="女",VLOOKUP(K5797,标准!K$39:L$59,2,TRUE),VLOOKUP(K5797,标准!K$3:L$23,2,TRUE)))</f>
        <v>0</v>
      </c>
      <c r="M5797" s="68">
        <v>0</v>
      </c>
      <c r="N5797" s="71">
        <f>IF(M5797="",0,IF(A5797&lt;43,IF(F5797="女",VLOOKUP(M5797,标准!C$108:D$128,2,TRUE),VLOOKUP(M5797,标准!C$74:D$94,2,TRUE)),IF(F5797="女",VLOOKUP(M5797,标准!C$39:D$59,2,TRUE),VLOOKUP(M5797,标准!C$3:D$23,2,TRUE))))</f>
        <v>20</v>
      </c>
      <c r="O5797" s="75"/>
      <c r="P5797" s="71">
        <f>IF(A5797&lt;43,IF(F5797="女",VLOOKUP(O5797/100,标准!E$108:F$128,2,TRUE),VLOOKUP(O5797/100,标准!E$74:F$94,2,TRUE)),IF(F5797="女",VLOOKUP(O5797/100,标准!E$39:F$59,2,TRUE),VLOOKUP(O5797/100,标准!E$3:F$23,2,TRUE)))</f>
        <v>0</v>
      </c>
      <c r="Q5797" s="79"/>
      <c r="R5797" s="71">
        <f>IF(Q5797=0,0,IF(A5797&lt;43,IF(F5797="女",IF(Q5797="",0,VLOOKUP(Q5797,标准!I$108:J$138,2,TRUE)),IF(Q5797="",0,VLOOKUP(Q5797,标准!I$74:J$104,2,TRUE))),IF(F5797="女",IF(Q5797="",0,VLOOKUP(Q5797,标准!I$39:J$69,2,TRUE)),IF(Q5797="",0,VLOOKUP(Q5797,标准!I$3:J$33,2,TRUE)))))</f>
        <v>0</v>
      </c>
      <c r="S5797" s="80"/>
      <c r="T5797" s="71">
        <f>IF(A5797&lt;43,IF(F5797="女",VLOOKUP(S5797,标准!G$108:H$138,2,TRUE),VLOOKUP(S5797,标准!G$74:H$99,2,TRUE)),IF(F5797="女",VLOOKUP(S5797,标准!G$39:H$69,2,TRUE),VLOOKUP(S5797,标准!G$3:H$28,2,TRUE)))</f>
        <v>0</v>
      </c>
      <c r="U5797" s="86"/>
      <c r="V5797" s="71">
        <f>IF(U5797=0,0,IF(A5797&lt;43,IF(F5797="女",IF(U5797="",0,VLOOKUP(U5797,标准!A$108:B$128,2,TRUE)),IF(U5797="",0,VLOOKUP(U5797,标准!A$74:B$94,2,TRUE))),IF(F5797="女",IF(U5797="",0,VLOOKUP(U5797,标准!A$39:B$59,2,TRUE)),IF(U5797="",0,VLOOKUP(U5797,标准!A$3:B$23,2,TRUE)))))</f>
        <v>0</v>
      </c>
      <c r="W5797" s="86">
        <f t="shared" si="90"/>
        <v>2</v>
      </c>
      <c r="X5797" s="87"/>
      <c r="Y5797" s="87"/>
      <c r="Z5797" s="91"/>
      <c r="AA5797" s="92"/>
    </row>
    <row r="5798" customHeight="1" spans="1:27">
      <c r="A5798" s="62">
        <v>42</v>
      </c>
      <c r="B5798" s="91">
        <v>5838</v>
      </c>
      <c r="C5798" s="154" t="s">
        <v>11682</v>
      </c>
      <c r="D5798" s="154" t="s">
        <v>11676</v>
      </c>
      <c r="E5798" s="154" t="s">
        <v>1978</v>
      </c>
      <c r="F5798" s="154" t="s">
        <v>30</v>
      </c>
      <c r="G5798" s="155" t="s">
        <v>11683</v>
      </c>
      <c r="H5798" s="68">
        <v>178.6</v>
      </c>
      <c r="I5798" s="68">
        <v>122.4</v>
      </c>
      <c r="J5798" s="71">
        <f>IF(F5798="女",IF(H5798=0,0,VLOOKUP(I5798/(H5798*H5798/10000),标准!M$108:N$112,2,TRUE)),IF(H5798=0,0,VLOOKUP(I5798/(H5798*H5798/10000),标准!M$74:N$78,2,TRUE)))</f>
        <v>60</v>
      </c>
      <c r="K5798" s="72">
        <v>5490</v>
      </c>
      <c r="L5798" s="71">
        <f>IF(A5798&lt;43,IF(F5798="女",VLOOKUP(K5798,标准!K$108:L$128,2,TRUE),VLOOKUP(K5798,标准!K$74:L$94,2,TRUE)),IF(F5798="女",VLOOKUP(K5798,标准!K$39:L$59,2,TRUE),VLOOKUP(K5798,标准!K$3:L$23,2,TRUE)))</f>
        <v>100</v>
      </c>
      <c r="M5798" s="68">
        <v>20</v>
      </c>
      <c r="N5798" s="71">
        <f>IF(M5798="",0,IF(A5798&lt;43,IF(F5798="女",VLOOKUP(M5798,标准!C$108:D$128,2,TRUE),VLOOKUP(M5798,标准!C$74:D$94,2,TRUE)),IF(F5798="女",VLOOKUP(M5798,标准!C$39:D$59,2,TRUE),VLOOKUP(M5798,标准!C$3:D$23,2,TRUE))))</f>
        <v>85</v>
      </c>
      <c r="O5798" s="124">
        <v>210</v>
      </c>
      <c r="P5798" s="71">
        <f>IF(A5798&lt;43,IF(F5798="女",VLOOKUP(O5798/100,标准!E$108:F$128,2,TRUE),VLOOKUP(O5798/100,标准!E$74:F$94,2,TRUE)),IF(F5798="女",VLOOKUP(O5798/100,标准!E$39:F$59,2,TRUE),VLOOKUP(O5798/100,标准!E$3:F$23,2,TRUE)))</f>
        <v>60</v>
      </c>
      <c r="Q5798" s="125">
        <v>6.07</v>
      </c>
      <c r="R5798" s="71">
        <f>IF(Q5798=0,0,IF(A5798&lt;43,IF(F5798="女",IF(Q5798="",0,VLOOKUP(Q5798,标准!I$108:J$138,2,TRUE)),IF(Q5798="",0,VLOOKUP(Q5798,标准!I$74:J$104,2,TRUE))),IF(F5798="女",IF(Q5798="",0,VLOOKUP(Q5798,标准!I$39:J$69,2,TRUE)),IF(Q5798="",0,VLOOKUP(Q5798,标准!I$3:J$33,2,TRUE)))))</f>
        <v>10</v>
      </c>
      <c r="S5798" s="126">
        <v>2</v>
      </c>
      <c r="T5798" s="71">
        <f>IF(A5798&lt;43,IF(F5798="女",VLOOKUP(S5798,标准!G$108:H$138,2,TRUE),VLOOKUP(S5798,标准!G$74:H$99,2,TRUE)),IF(F5798="女",VLOOKUP(S5798,标准!G$39:H$69,2,TRUE),VLOOKUP(S5798,标准!G$3:H$28,2,TRUE)))</f>
        <v>0</v>
      </c>
      <c r="U5798" s="127">
        <v>8.1</v>
      </c>
      <c r="V5798" s="71">
        <f>IF(U5798=0,0,IF(A5798&lt;43,IF(F5798="女",IF(U5798="",0,VLOOKUP(U5798,标准!A$108:B$128,2,TRUE)),IF(U5798="",0,VLOOKUP(U5798,标准!A$74:B$94,2,TRUE))),IF(F5798="女",IF(U5798="",0,VLOOKUP(U5798,标准!A$39:B$59,2,TRUE)),IF(U5798="",0,VLOOKUP(U5798,标准!A$3:B$23,2,TRUE)))))</f>
        <v>70</v>
      </c>
      <c r="W5798" s="86">
        <f t="shared" si="90"/>
        <v>54.5</v>
      </c>
      <c r="X5798" s="87">
        <v>4.2</v>
      </c>
      <c r="Y5798" s="87">
        <v>4.2</v>
      </c>
      <c r="Z5798" s="91"/>
      <c r="AA5798" s="92"/>
    </row>
    <row r="5799" customHeight="1" spans="1:27">
      <c r="A5799" s="62">
        <v>42</v>
      </c>
      <c r="B5799" s="91">
        <v>5839</v>
      </c>
      <c r="C5799" s="154" t="s">
        <v>11684</v>
      </c>
      <c r="D5799" s="154" t="s">
        <v>11676</v>
      </c>
      <c r="E5799" s="154" t="s">
        <v>1978</v>
      </c>
      <c r="F5799" s="154" t="s">
        <v>30</v>
      </c>
      <c r="G5799" s="155" t="s">
        <v>11685</v>
      </c>
      <c r="H5799" s="68">
        <v>174.5</v>
      </c>
      <c r="I5799" s="68">
        <v>56.7</v>
      </c>
      <c r="J5799" s="71">
        <f>IF(F5799="女",IF(H5799=0,0,VLOOKUP(I5799/(H5799*H5799/10000),标准!M$108:N$112,2,TRUE)),IF(H5799=0,0,VLOOKUP(I5799/(H5799*H5799/10000),标准!M$74:N$78,2,TRUE)))</f>
        <v>100</v>
      </c>
      <c r="K5799" s="72">
        <v>2977</v>
      </c>
      <c r="L5799" s="71">
        <f>IF(A5799&lt;43,IF(F5799="女",VLOOKUP(K5799,标准!K$108:L$128,2,TRUE),VLOOKUP(K5799,标准!K$74:L$94,2,TRUE)),IF(F5799="女",VLOOKUP(K5799,标准!K$39:L$59,2,TRUE),VLOOKUP(K5799,标准!K$3:L$23,2,TRUE)))</f>
        <v>50</v>
      </c>
      <c r="M5799" s="68">
        <v>17</v>
      </c>
      <c r="N5799" s="71">
        <f>IF(M5799="",0,IF(A5799&lt;43,IF(F5799="女",VLOOKUP(M5799,标准!C$108:D$128,2,TRUE),VLOOKUP(M5799,标准!C$74:D$94,2,TRUE)),IF(F5799="女",VLOOKUP(M5799,标准!C$39:D$59,2,TRUE),VLOOKUP(M5799,标准!C$3:D$23,2,TRUE))))</f>
        <v>78</v>
      </c>
      <c r="O5799" s="124">
        <v>223</v>
      </c>
      <c r="P5799" s="71">
        <f>IF(A5799&lt;43,IF(F5799="女",VLOOKUP(O5799/100,标准!E$108:F$128,2,TRUE),VLOOKUP(O5799/100,标准!E$74:F$94,2,TRUE)),IF(F5799="女",VLOOKUP(O5799/100,标准!E$39:F$59,2,TRUE),VLOOKUP(O5799/100,标准!E$3:F$23,2,TRUE)))</f>
        <v>66</v>
      </c>
      <c r="Q5799" s="125">
        <v>4.09</v>
      </c>
      <c r="R5799" s="71">
        <f>IF(Q5799=0,0,IF(A5799&lt;43,IF(F5799="女",IF(Q5799="",0,VLOOKUP(Q5799,标准!I$108:J$138,2,TRUE)),IF(Q5799="",0,VLOOKUP(Q5799,标准!I$74:J$104,2,TRUE))),IF(F5799="女",IF(Q5799="",0,VLOOKUP(Q5799,标准!I$39:J$69,2,TRUE)),IF(Q5799="",0,VLOOKUP(Q5799,标准!I$3:J$33,2,TRUE)))))</f>
        <v>68</v>
      </c>
      <c r="S5799" s="126">
        <v>8</v>
      </c>
      <c r="T5799" s="71">
        <f>IF(A5799&lt;43,IF(F5799="女",VLOOKUP(S5799,标准!G$108:H$138,2,TRUE),VLOOKUP(S5799,标准!G$74:H$99,2,TRUE)),IF(F5799="女",VLOOKUP(S5799,标准!G$39:H$69,2,TRUE),VLOOKUP(S5799,标准!G$3:H$28,2,TRUE)))</f>
        <v>40</v>
      </c>
      <c r="U5799" s="127">
        <v>7.8</v>
      </c>
      <c r="V5799" s="71">
        <f>IF(U5799=0,0,IF(A5799&lt;43,IF(F5799="女",IF(U5799="",0,VLOOKUP(U5799,标准!A$108:B$128,2,TRUE)),IF(U5799="",0,VLOOKUP(U5799,标准!A$74:B$94,2,TRUE))),IF(F5799="女",IF(U5799="",0,VLOOKUP(U5799,标准!A$39:B$59,2,TRUE)),IF(U5799="",0,VLOOKUP(U5799,标准!A$3:B$23,2,TRUE)))))</f>
        <v>72</v>
      </c>
      <c r="W5799" s="86">
        <f t="shared" si="90"/>
        <v>68.9</v>
      </c>
      <c r="X5799" s="87">
        <v>4.3</v>
      </c>
      <c r="Y5799" s="87">
        <v>4.2</v>
      </c>
      <c r="Z5799" s="91"/>
      <c r="AA5799" s="92"/>
    </row>
    <row r="5800" customHeight="1" spans="1:27">
      <c r="A5800" s="62">
        <v>42</v>
      </c>
      <c r="B5800" s="91">
        <v>5840</v>
      </c>
      <c r="C5800" s="154" t="s">
        <v>11686</v>
      </c>
      <c r="D5800" s="154" t="s">
        <v>11676</v>
      </c>
      <c r="E5800" s="154" t="s">
        <v>1978</v>
      </c>
      <c r="F5800" s="154" t="s">
        <v>30</v>
      </c>
      <c r="G5800" s="155" t="s">
        <v>11687</v>
      </c>
      <c r="H5800" s="68">
        <v>164.9</v>
      </c>
      <c r="I5800" s="68">
        <v>71.2</v>
      </c>
      <c r="J5800" s="71">
        <f>IF(F5800="女",IF(H5800=0,0,VLOOKUP(I5800/(H5800*H5800/10000),标准!M$108:N$112,2,TRUE)),IF(H5800=0,0,VLOOKUP(I5800/(H5800*H5800/10000),标准!M$74:N$78,2,TRUE)))</f>
        <v>80</v>
      </c>
      <c r="K5800" s="72">
        <v>4769</v>
      </c>
      <c r="L5800" s="71">
        <f>IF(A5800&lt;43,IF(F5800="女",VLOOKUP(K5800,标准!K$108:L$128,2,TRUE),VLOOKUP(K5800,标准!K$74:L$94,2,TRUE)),IF(F5800="女",VLOOKUP(K5800,标准!K$39:L$59,2,TRUE),VLOOKUP(K5800,标准!K$3:L$23,2,TRUE)))</f>
        <v>85</v>
      </c>
      <c r="M5800" s="68">
        <v>3.5</v>
      </c>
      <c r="N5800" s="71">
        <f>IF(M5800="",0,IF(A5800&lt;43,IF(F5800="女",VLOOKUP(M5800,标准!C$108:D$128,2,TRUE),VLOOKUP(M5800,标准!C$74:D$94,2,TRUE)),IF(F5800="女",VLOOKUP(M5800,标准!C$39:D$59,2,TRUE),VLOOKUP(M5800,标准!C$3:D$23,2,TRUE))))</f>
        <v>50</v>
      </c>
      <c r="O5800" s="124">
        <v>211</v>
      </c>
      <c r="P5800" s="71">
        <f>IF(A5800&lt;43,IF(F5800="女",VLOOKUP(O5800/100,标准!E$108:F$128,2,TRUE),VLOOKUP(O5800/100,标准!E$74:F$94,2,TRUE)),IF(F5800="女",VLOOKUP(O5800/100,标准!E$39:F$59,2,TRUE),VLOOKUP(O5800/100,标准!E$3:F$23,2,TRUE)))</f>
        <v>60</v>
      </c>
      <c r="Q5800" s="125">
        <v>5.02</v>
      </c>
      <c r="R5800" s="71">
        <f>IF(Q5800=0,0,IF(A5800&lt;43,IF(F5800="女",IF(Q5800="",0,VLOOKUP(Q5800,标准!I$108:J$138,2,TRUE)),IF(Q5800="",0,VLOOKUP(Q5800,标准!I$74:J$104,2,TRUE))),IF(F5800="女",IF(Q5800="",0,VLOOKUP(Q5800,标准!I$39:J$69,2,TRUE)),IF(Q5800="",0,VLOOKUP(Q5800,标准!I$3:J$33,2,TRUE)))))</f>
        <v>40</v>
      </c>
      <c r="S5800" s="126">
        <v>2</v>
      </c>
      <c r="T5800" s="71">
        <f>IF(A5800&lt;43,IF(F5800="女",VLOOKUP(S5800,标准!G$108:H$138,2,TRUE),VLOOKUP(S5800,标准!G$74:H$99,2,TRUE)),IF(F5800="女",VLOOKUP(S5800,标准!G$39:H$69,2,TRUE),VLOOKUP(S5800,标准!G$3:H$28,2,TRUE)))</f>
        <v>0</v>
      </c>
      <c r="U5800" s="127">
        <v>7.2</v>
      </c>
      <c r="V5800" s="71">
        <f>IF(U5800=0,0,IF(A5800&lt;43,IF(F5800="女",IF(U5800="",0,VLOOKUP(U5800,标准!A$108:B$128,2,TRUE)),IF(U5800="",0,VLOOKUP(U5800,标准!A$74:B$94,2,TRUE))),IF(F5800="女",IF(U5800="",0,VLOOKUP(U5800,标准!A$39:B$59,2,TRUE)),IF(U5800="",0,VLOOKUP(U5800,标准!A$3:B$23,2,TRUE)))))</f>
        <v>78</v>
      </c>
      <c r="W5800" s="86">
        <f t="shared" si="90"/>
        <v>59.35</v>
      </c>
      <c r="X5800" s="87"/>
      <c r="Y5800" s="87"/>
      <c r="Z5800" s="91"/>
      <c r="AA5800" s="92"/>
    </row>
    <row r="5801" customHeight="1" spans="1:27">
      <c r="A5801" s="62">
        <v>42</v>
      </c>
      <c r="B5801" s="91">
        <v>5841</v>
      </c>
      <c r="C5801" s="154" t="s">
        <v>11688</v>
      </c>
      <c r="D5801" s="154" t="s">
        <v>11676</v>
      </c>
      <c r="E5801" s="154" t="s">
        <v>1978</v>
      </c>
      <c r="F5801" s="154" t="s">
        <v>30</v>
      </c>
      <c r="G5801" s="155" t="s">
        <v>11689</v>
      </c>
      <c r="H5801" s="68">
        <v>170.5</v>
      </c>
      <c r="I5801" s="68">
        <v>62</v>
      </c>
      <c r="J5801" s="71">
        <f>IF(F5801="女",IF(H5801=0,0,VLOOKUP(I5801/(H5801*H5801/10000),标准!M$108:N$112,2,TRUE)),IF(H5801=0,0,VLOOKUP(I5801/(H5801*H5801/10000),标准!M$74:N$78,2,TRUE)))</f>
        <v>100</v>
      </c>
      <c r="K5801" s="72">
        <v>3851</v>
      </c>
      <c r="L5801" s="71">
        <f>IF(A5801&lt;43,IF(F5801="女",VLOOKUP(K5801,标准!K$108:L$128,2,TRUE),VLOOKUP(K5801,标准!K$74:L$94,2,TRUE)),IF(F5801="女",VLOOKUP(K5801,标准!K$39:L$59,2,TRUE),VLOOKUP(K5801,标准!K$3:L$23,2,TRUE)))</f>
        <v>72</v>
      </c>
      <c r="M5801" s="68">
        <v>20</v>
      </c>
      <c r="N5801" s="71">
        <f>IF(M5801="",0,IF(A5801&lt;43,IF(F5801="女",VLOOKUP(M5801,标准!C$108:D$128,2,TRUE),VLOOKUP(M5801,标准!C$74:D$94,2,TRUE)),IF(F5801="女",VLOOKUP(M5801,标准!C$39:D$59,2,TRUE),VLOOKUP(M5801,标准!C$3:D$23,2,TRUE))))</f>
        <v>85</v>
      </c>
      <c r="O5801" s="124">
        <v>212</v>
      </c>
      <c r="P5801" s="71">
        <f>IF(A5801&lt;43,IF(F5801="女",VLOOKUP(O5801/100,标准!E$108:F$128,2,TRUE),VLOOKUP(O5801/100,标准!E$74:F$94,2,TRUE)),IF(F5801="女",VLOOKUP(O5801/100,标准!E$39:F$59,2,TRUE),VLOOKUP(O5801/100,标准!E$3:F$23,2,TRUE)))</f>
        <v>62</v>
      </c>
      <c r="Q5801" s="125">
        <v>4.38</v>
      </c>
      <c r="R5801" s="71">
        <f>IF(Q5801=0,0,IF(A5801&lt;43,IF(F5801="女",IF(Q5801="",0,VLOOKUP(Q5801,标准!I$108:J$138,2,TRUE)),IF(Q5801="",0,VLOOKUP(Q5801,标准!I$74:J$104,2,TRUE))),IF(F5801="女",IF(Q5801="",0,VLOOKUP(Q5801,标准!I$39:J$69,2,TRUE)),IF(Q5801="",0,VLOOKUP(Q5801,标准!I$3:J$33,2,TRUE)))))</f>
        <v>50</v>
      </c>
      <c r="S5801" s="126">
        <v>5</v>
      </c>
      <c r="T5801" s="71">
        <f>IF(A5801&lt;43,IF(F5801="女",VLOOKUP(S5801,标准!G$108:H$138,2,TRUE),VLOOKUP(S5801,标准!G$74:H$99,2,TRUE)),IF(F5801="女",VLOOKUP(S5801,标准!G$39:H$69,2,TRUE),VLOOKUP(S5801,标准!G$3:H$28,2,TRUE)))</f>
        <v>10</v>
      </c>
      <c r="U5801" s="127">
        <v>7.4</v>
      </c>
      <c r="V5801" s="71">
        <f>IF(U5801=0,0,IF(A5801&lt;43,IF(F5801="女",IF(U5801="",0,VLOOKUP(U5801,标准!A$108:B$128,2,TRUE)),IF(U5801="",0,VLOOKUP(U5801,标准!A$74:B$94,2,TRUE))),IF(F5801="女",IF(U5801="",0,VLOOKUP(U5801,标准!A$39:B$59,2,TRUE)),IF(U5801="",0,VLOOKUP(U5801,标准!A$3:B$23,2,TRUE)))))</f>
        <v>76</v>
      </c>
      <c r="W5801" s="86">
        <f t="shared" si="90"/>
        <v>66.7</v>
      </c>
      <c r="X5801" s="87">
        <v>3.7</v>
      </c>
      <c r="Y5801" s="87">
        <v>3.7</v>
      </c>
      <c r="Z5801" s="91"/>
      <c r="AA5801" s="92"/>
    </row>
    <row r="5802" customHeight="1" spans="1:27">
      <c r="A5802" s="62">
        <v>42</v>
      </c>
      <c r="B5802" s="91">
        <v>5842</v>
      </c>
      <c r="C5802" s="154" t="s">
        <v>11690</v>
      </c>
      <c r="D5802" s="154" t="s">
        <v>11676</v>
      </c>
      <c r="E5802" s="154" t="s">
        <v>1978</v>
      </c>
      <c r="F5802" s="154" t="s">
        <v>30</v>
      </c>
      <c r="G5802" s="155" t="s">
        <v>11691</v>
      </c>
      <c r="H5802" s="68">
        <v>170.8</v>
      </c>
      <c r="I5802" s="68">
        <v>59.5</v>
      </c>
      <c r="J5802" s="71">
        <f>IF(F5802="女",IF(H5802=0,0,VLOOKUP(I5802/(H5802*H5802/10000),标准!M$108:N$112,2,TRUE)),IF(H5802=0,0,VLOOKUP(I5802/(H5802*H5802/10000),标准!M$74:N$78,2,TRUE)))</f>
        <v>100</v>
      </c>
      <c r="K5802" s="72">
        <v>3738</v>
      </c>
      <c r="L5802" s="71">
        <f>IF(A5802&lt;43,IF(F5802="女",VLOOKUP(K5802,标准!K$108:L$128,2,TRUE),VLOOKUP(K5802,标准!K$74:L$94,2,TRUE)),IF(F5802="女",VLOOKUP(K5802,标准!K$39:L$59,2,TRUE),VLOOKUP(K5802,标准!K$3:L$23,2,TRUE)))</f>
        <v>70</v>
      </c>
      <c r="M5802" s="68">
        <v>19</v>
      </c>
      <c r="N5802" s="71">
        <f>IF(M5802="",0,IF(A5802&lt;43,IF(F5802="女",VLOOKUP(M5802,标准!C$108:D$128,2,TRUE),VLOOKUP(M5802,标准!C$74:D$94,2,TRUE)),IF(F5802="女",VLOOKUP(M5802,标准!C$39:D$59,2,TRUE),VLOOKUP(M5802,标准!C$3:D$23,2,TRUE))))</f>
        <v>80</v>
      </c>
      <c r="O5802" s="124">
        <v>212</v>
      </c>
      <c r="P5802" s="71">
        <f>IF(A5802&lt;43,IF(F5802="女",VLOOKUP(O5802/100,标准!E$108:F$128,2,TRUE),VLOOKUP(O5802/100,标准!E$74:F$94,2,TRUE)),IF(F5802="女",VLOOKUP(O5802/100,标准!E$39:F$59,2,TRUE),VLOOKUP(O5802/100,标准!E$3:F$23,2,TRUE)))</f>
        <v>62</v>
      </c>
      <c r="Q5802" s="125"/>
      <c r="R5802" s="71">
        <f>IF(Q5802=0,0,IF(A5802&lt;43,IF(F5802="女",IF(Q5802="",0,VLOOKUP(Q5802,标准!I$108:J$138,2,TRUE)),IF(Q5802="",0,VLOOKUP(Q5802,标准!I$74:J$104,2,TRUE))),IF(F5802="女",IF(Q5802="",0,VLOOKUP(Q5802,标准!I$39:J$69,2,TRUE)),IF(Q5802="",0,VLOOKUP(Q5802,标准!I$3:J$33,2,TRUE)))))</f>
        <v>0</v>
      </c>
      <c r="S5802" s="126">
        <v>2</v>
      </c>
      <c r="T5802" s="71">
        <f>IF(A5802&lt;43,IF(F5802="女",VLOOKUP(S5802,标准!G$108:H$138,2,TRUE),VLOOKUP(S5802,标准!G$74:H$99,2,TRUE)),IF(F5802="女",VLOOKUP(S5802,标准!G$39:H$69,2,TRUE),VLOOKUP(S5802,标准!G$3:H$28,2,TRUE)))</f>
        <v>0</v>
      </c>
      <c r="U5802" s="127">
        <v>7.8</v>
      </c>
      <c r="V5802" s="71">
        <f>IF(U5802=0,0,IF(A5802&lt;43,IF(F5802="女",IF(U5802="",0,VLOOKUP(U5802,标准!A$108:B$128,2,TRUE)),IF(U5802="",0,VLOOKUP(U5802,标准!A$74:B$94,2,TRUE))),IF(F5802="女",IF(U5802="",0,VLOOKUP(U5802,标准!A$39:B$59,2,TRUE)),IF(U5802="",0,VLOOKUP(U5802,标准!A$3:B$23,2,TRUE)))))</f>
        <v>72</v>
      </c>
      <c r="W5802" s="86">
        <f t="shared" si="90"/>
        <v>54.1</v>
      </c>
      <c r="X5802" s="87">
        <v>3.8</v>
      </c>
      <c r="Y5802" s="87">
        <v>3.8</v>
      </c>
      <c r="Z5802" s="91"/>
      <c r="AA5802" s="92"/>
    </row>
    <row r="5803" customHeight="1" spans="1:27">
      <c r="A5803" s="62">
        <v>42</v>
      </c>
      <c r="B5803" s="91">
        <v>5843</v>
      </c>
      <c r="C5803" s="154" t="s">
        <v>11692</v>
      </c>
      <c r="D5803" s="154" t="s">
        <v>11676</v>
      </c>
      <c r="E5803" s="154" t="s">
        <v>1978</v>
      </c>
      <c r="F5803" s="154" t="s">
        <v>30</v>
      </c>
      <c r="G5803" s="155" t="s">
        <v>11693</v>
      </c>
      <c r="H5803" s="68">
        <v>182.3</v>
      </c>
      <c r="I5803" s="68">
        <v>59.8</v>
      </c>
      <c r="J5803" s="71">
        <f>IF(F5803="女",IF(H5803=0,0,VLOOKUP(I5803/(H5803*H5803/10000),标准!M$108:N$112,2,TRUE)),IF(H5803=0,0,VLOOKUP(I5803/(H5803*H5803/10000),标准!M$74:N$78,2,TRUE)))</f>
        <v>100</v>
      </c>
      <c r="K5803" s="72">
        <v>5655</v>
      </c>
      <c r="L5803" s="71">
        <f>IF(A5803&lt;43,IF(F5803="女",VLOOKUP(K5803,标准!K$108:L$128,2,TRUE),VLOOKUP(K5803,标准!K$74:L$94,2,TRUE)),IF(F5803="女",VLOOKUP(K5803,标准!K$39:L$59,2,TRUE),VLOOKUP(K5803,标准!K$3:L$23,2,TRUE)))</f>
        <v>100</v>
      </c>
      <c r="M5803" s="68">
        <v>23</v>
      </c>
      <c r="N5803" s="71">
        <f>IF(M5803="",0,IF(A5803&lt;43,IF(F5803="女",VLOOKUP(M5803,标准!C$108:D$128,2,TRUE),VLOOKUP(M5803,标准!C$74:D$94,2,TRUE)),IF(F5803="女",VLOOKUP(M5803,标准!C$39:D$59,2,TRUE),VLOOKUP(M5803,标准!C$3:D$23,2,TRUE))))</f>
        <v>90</v>
      </c>
      <c r="O5803" s="124">
        <v>253</v>
      </c>
      <c r="P5803" s="71">
        <f>IF(A5803&lt;43,IF(F5803="女",VLOOKUP(O5803/100,标准!E$108:F$128,2,TRUE),VLOOKUP(O5803/100,标准!E$74:F$94,2,TRUE)),IF(F5803="女",VLOOKUP(O5803/100,标准!E$39:F$59,2,TRUE),VLOOKUP(O5803/100,标准!E$3:F$23,2,TRUE)))</f>
        <v>80</v>
      </c>
      <c r="Q5803" s="125">
        <v>5.19</v>
      </c>
      <c r="R5803" s="71">
        <f>IF(Q5803=0,0,IF(A5803&lt;43,IF(F5803="女",IF(Q5803="",0,VLOOKUP(Q5803,标准!I$108:J$138,2,TRUE)),IF(Q5803="",0,VLOOKUP(Q5803,标准!I$74:J$104,2,TRUE))),IF(F5803="女",IF(Q5803="",0,VLOOKUP(Q5803,标准!I$39:J$69,2,TRUE)),IF(Q5803="",0,VLOOKUP(Q5803,标准!I$3:J$33,2,TRUE)))))</f>
        <v>30</v>
      </c>
      <c r="S5803" s="126">
        <v>6</v>
      </c>
      <c r="T5803" s="71">
        <f>IF(A5803&lt;43,IF(F5803="女",VLOOKUP(S5803,标准!G$108:H$138,2,TRUE),VLOOKUP(S5803,标准!G$74:H$99,2,TRUE)),IF(F5803="女",VLOOKUP(S5803,标准!G$39:H$69,2,TRUE),VLOOKUP(S5803,标准!G$3:H$28,2,TRUE)))</f>
        <v>20</v>
      </c>
      <c r="U5803" s="127">
        <v>7.7</v>
      </c>
      <c r="V5803" s="71">
        <f>IF(U5803=0,0,IF(A5803&lt;43,IF(F5803="女",IF(U5803="",0,VLOOKUP(U5803,标准!A$108:B$128,2,TRUE)),IF(U5803="",0,VLOOKUP(U5803,标准!A$74:B$94,2,TRUE))),IF(F5803="女",IF(U5803="",0,VLOOKUP(U5803,标准!A$39:B$59,2,TRUE)),IF(U5803="",0,VLOOKUP(U5803,标准!A$3:B$23,2,TRUE)))))</f>
        <v>74</v>
      </c>
      <c r="W5803" s="86">
        <f t="shared" si="90"/>
        <v>69.8</v>
      </c>
      <c r="X5803" s="87">
        <v>4.3</v>
      </c>
      <c r="Y5803" s="87">
        <v>4.9</v>
      </c>
      <c r="Z5803" s="91"/>
      <c r="AA5803" s="92"/>
    </row>
    <row r="5804" customHeight="1" spans="1:27">
      <c r="A5804" s="62">
        <v>42</v>
      </c>
      <c r="B5804" s="91">
        <v>5844</v>
      </c>
      <c r="C5804" s="154" t="s">
        <v>11694</v>
      </c>
      <c r="D5804" s="154" t="s">
        <v>11676</v>
      </c>
      <c r="E5804" s="154" t="s">
        <v>1978</v>
      </c>
      <c r="F5804" s="154" t="s">
        <v>30</v>
      </c>
      <c r="G5804" s="155" t="s">
        <v>11695</v>
      </c>
      <c r="H5804" s="68">
        <v>172</v>
      </c>
      <c r="I5804" s="68">
        <v>47.8</v>
      </c>
      <c r="J5804" s="71">
        <f>IF(F5804="女",IF(H5804=0,0,VLOOKUP(I5804/(H5804*H5804/10000),标准!M$108:N$112,2,TRUE)),IF(H5804=0,0,VLOOKUP(I5804/(H5804*H5804/10000),标准!M$74:N$78,2,TRUE)))</f>
        <v>80</v>
      </c>
      <c r="K5804" s="72">
        <v>4233</v>
      </c>
      <c r="L5804" s="71">
        <f>IF(A5804&lt;43,IF(F5804="女",VLOOKUP(K5804,标准!K$108:L$128,2,TRUE),VLOOKUP(K5804,标准!K$74:L$94,2,TRUE)),IF(F5804="女",VLOOKUP(K5804,标准!K$39:L$59,2,TRUE),VLOOKUP(K5804,标准!K$3:L$23,2,TRUE)))</f>
        <v>78</v>
      </c>
      <c r="M5804" s="68">
        <v>8</v>
      </c>
      <c r="N5804" s="71">
        <f>IF(M5804="",0,IF(A5804&lt;43,IF(F5804="女",VLOOKUP(M5804,标准!C$108:D$128,2,TRUE),VLOOKUP(M5804,标准!C$74:D$94,2,TRUE)),IF(F5804="女",VLOOKUP(M5804,标准!C$39:D$59,2,TRUE),VLOOKUP(M5804,标准!C$3:D$23,2,TRUE))))</f>
        <v>66</v>
      </c>
      <c r="O5804" s="124">
        <v>223</v>
      </c>
      <c r="P5804" s="71">
        <f>IF(A5804&lt;43,IF(F5804="女",VLOOKUP(O5804/100,标准!E$108:F$128,2,TRUE),VLOOKUP(O5804/100,标准!E$74:F$94,2,TRUE)),IF(F5804="女",VLOOKUP(O5804/100,标准!E$39:F$59,2,TRUE),VLOOKUP(O5804/100,标准!E$3:F$23,2,TRUE)))</f>
        <v>66</v>
      </c>
      <c r="Q5804" s="125">
        <v>4.37</v>
      </c>
      <c r="R5804" s="71">
        <f>IF(Q5804=0,0,IF(A5804&lt;43,IF(F5804="女",IF(Q5804="",0,VLOOKUP(Q5804,标准!I$108:J$138,2,TRUE)),IF(Q5804="",0,VLOOKUP(Q5804,标准!I$74:J$104,2,TRUE))),IF(F5804="女",IF(Q5804="",0,VLOOKUP(Q5804,标准!I$39:J$69,2,TRUE)),IF(Q5804="",0,VLOOKUP(Q5804,标准!I$3:J$33,2,TRUE)))))</f>
        <v>50</v>
      </c>
      <c r="S5804" s="126">
        <v>2</v>
      </c>
      <c r="T5804" s="71">
        <f>IF(A5804&lt;43,IF(F5804="女",VLOOKUP(S5804,标准!G$108:H$138,2,TRUE),VLOOKUP(S5804,标准!G$74:H$99,2,TRUE)),IF(F5804="女",VLOOKUP(S5804,标准!G$39:H$69,2,TRUE),VLOOKUP(S5804,标准!G$3:H$28,2,TRUE)))</f>
        <v>0</v>
      </c>
      <c r="U5804" s="127">
        <v>7.1</v>
      </c>
      <c r="V5804" s="71">
        <f>IF(U5804=0,0,IF(A5804&lt;43,IF(F5804="女",IF(U5804="",0,VLOOKUP(U5804,标准!A$108:B$128,2,TRUE)),IF(U5804="",0,VLOOKUP(U5804,标准!A$74:B$94,2,TRUE))),IF(F5804="女",IF(U5804="",0,VLOOKUP(U5804,标准!A$39:B$59,2,TRUE)),IF(U5804="",0,VLOOKUP(U5804,标准!A$3:B$23,2,TRUE)))))</f>
        <v>80</v>
      </c>
      <c r="W5804" s="86">
        <f t="shared" si="90"/>
        <v>62.9</v>
      </c>
      <c r="X5804" s="87">
        <v>4.6</v>
      </c>
      <c r="Y5804" s="87">
        <v>4.6</v>
      </c>
      <c r="Z5804" s="91"/>
      <c r="AA5804" s="92"/>
    </row>
    <row r="5805" customHeight="1" spans="1:27">
      <c r="A5805" s="62">
        <v>42</v>
      </c>
      <c r="B5805" s="91">
        <v>5845</v>
      </c>
      <c r="C5805" s="154" t="s">
        <v>11696</v>
      </c>
      <c r="D5805" s="154" t="s">
        <v>11676</v>
      </c>
      <c r="E5805" s="154" t="s">
        <v>1978</v>
      </c>
      <c r="F5805" s="154" t="s">
        <v>30</v>
      </c>
      <c r="G5805" s="155" t="s">
        <v>11697</v>
      </c>
      <c r="H5805" s="68">
        <v>175.6</v>
      </c>
      <c r="I5805" s="68">
        <v>58.4</v>
      </c>
      <c r="J5805" s="71">
        <f>IF(F5805="女",IF(H5805=0,0,VLOOKUP(I5805/(H5805*H5805/10000),标准!M$108:N$112,2,TRUE)),IF(H5805=0,0,VLOOKUP(I5805/(H5805*H5805/10000),标准!M$74:N$78,2,TRUE)))</f>
        <v>100</v>
      </c>
      <c r="K5805" s="72">
        <v>5016</v>
      </c>
      <c r="L5805" s="71">
        <f>IF(A5805&lt;43,IF(F5805="女",VLOOKUP(K5805,标准!K$108:L$128,2,TRUE),VLOOKUP(K5805,标准!K$74:L$94,2,TRUE)),IF(F5805="女",VLOOKUP(K5805,标准!K$39:L$59,2,TRUE),VLOOKUP(K5805,标准!K$3:L$23,2,TRUE)))</f>
        <v>95</v>
      </c>
      <c r="M5805" s="68">
        <v>10.5</v>
      </c>
      <c r="N5805" s="71">
        <f>IF(M5805="",0,IF(A5805&lt;43,IF(F5805="女",VLOOKUP(M5805,标准!C$108:D$128,2,TRUE),VLOOKUP(M5805,标准!C$74:D$94,2,TRUE)),IF(F5805="女",VLOOKUP(M5805,标准!C$39:D$59,2,TRUE),VLOOKUP(M5805,标准!C$3:D$23,2,TRUE))))</f>
        <v>68</v>
      </c>
      <c r="O5805" s="124">
        <v>265</v>
      </c>
      <c r="P5805" s="71">
        <f>IF(A5805&lt;43,IF(F5805="女",VLOOKUP(O5805/100,标准!E$108:F$128,2,TRUE),VLOOKUP(O5805/100,标准!E$74:F$94,2,TRUE)),IF(F5805="女",VLOOKUP(O5805/100,标准!E$39:F$59,2,TRUE),VLOOKUP(O5805/100,标准!E$3:F$23,2,TRUE)))</f>
        <v>90</v>
      </c>
      <c r="Q5805" s="125">
        <v>5.07</v>
      </c>
      <c r="R5805" s="71">
        <f>IF(Q5805=0,0,IF(A5805&lt;43,IF(F5805="女",IF(Q5805="",0,VLOOKUP(Q5805,标准!I$108:J$138,2,TRUE)),IF(Q5805="",0,VLOOKUP(Q5805,标准!I$74:J$104,2,TRUE))),IF(F5805="女",IF(Q5805="",0,VLOOKUP(Q5805,标准!I$39:J$69,2,TRUE)),IF(Q5805="",0,VLOOKUP(Q5805,标准!I$3:J$33,2,TRUE)))))</f>
        <v>40</v>
      </c>
      <c r="S5805" s="126">
        <v>17</v>
      </c>
      <c r="T5805" s="71">
        <f>IF(A5805&lt;43,IF(F5805="女",VLOOKUP(S5805,标准!G$108:H$138,2,TRUE),VLOOKUP(S5805,标准!G$74:H$99,2,TRUE)),IF(F5805="女",VLOOKUP(S5805,标准!G$39:H$69,2,TRUE),VLOOKUP(S5805,标准!G$3:H$28,2,TRUE)))</f>
        <v>90</v>
      </c>
      <c r="U5805" s="127">
        <v>6.7</v>
      </c>
      <c r="V5805" s="71">
        <f>IF(U5805=0,0,IF(A5805&lt;43,IF(F5805="女",IF(U5805="",0,VLOOKUP(U5805,标准!A$108:B$128,2,TRUE)),IF(U5805="",0,VLOOKUP(U5805,标准!A$74:B$94,2,TRUE))),IF(F5805="女",IF(U5805="",0,VLOOKUP(U5805,标准!A$39:B$59,2,TRUE)),IF(U5805="",0,VLOOKUP(U5805,标准!A$3:B$23,2,TRUE)))))</f>
        <v>100</v>
      </c>
      <c r="W5805" s="86">
        <f t="shared" si="90"/>
        <v>82.05</v>
      </c>
      <c r="X5805" s="87">
        <v>5</v>
      </c>
      <c r="Y5805" s="87">
        <v>4.9</v>
      </c>
      <c r="Z5805" s="91"/>
      <c r="AA5805" s="92"/>
    </row>
    <row r="5806" customHeight="1" spans="1:27">
      <c r="A5806" s="62">
        <v>42</v>
      </c>
      <c r="B5806" s="91">
        <v>5846</v>
      </c>
      <c r="C5806" s="154" t="s">
        <v>11698</v>
      </c>
      <c r="D5806" s="154" t="s">
        <v>11676</v>
      </c>
      <c r="E5806" s="154" t="s">
        <v>1978</v>
      </c>
      <c r="F5806" s="154" t="s">
        <v>34</v>
      </c>
      <c r="G5806" s="155" t="s">
        <v>11699</v>
      </c>
      <c r="H5806" s="68">
        <v>159.1</v>
      </c>
      <c r="I5806" s="68">
        <v>51.1</v>
      </c>
      <c r="J5806" s="71">
        <f>IF(F5806="女",IF(H5806=0,0,VLOOKUP(I5806/(H5806*H5806/10000),标准!M$108:N$112,2,TRUE)),IF(H5806=0,0,VLOOKUP(I5806/(H5806*H5806/10000),标准!M$74:N$78,2,TRUE)))</f>
        <v>100</v>
      </c>
      <c r="K5806" s="72">
        <v>2908</v>
      </c>
      <c r="L5806" s="71">
        <f>IF(A5806&lt;43,IF(F5806="女",VLOOKUP(K5806,标准!K$108:L$128,2,TRUE),VLOOKUP(K5806,标准!K$74:L$94,2,TRUE)),IF(F5806="女",VLOOKUP(K5806,标准!K$39:L$59,2,TRUE),VLOOKUP(K5806,标准!K$3:L$23,2,TRUE)))</f>
        <v>78</v>
      </c>
      <c r="M5806" s="68">
        <v>15.7</v>
      </c>
      <c r="N5806" s="71">
        <f>IF(M5806="",0,IF(A5806&lt;43,IF(F5806="女",VLOOKUP(M5806,标准!C$108:D$128,2,TRUE),VLOOKUP(M5806,标准!C$74:D$94,2,TRUE)),IF(F5806="女",VLOOKUP(M5806,标准!C$39:D$59,2,TRUE),VLOOKUP(M5806,标准!C$3:D$23,2,TRUE))))</f>
        <v>74</v>
      </c>
      <c r="O5806" s="124">
        <v>157</v>
      </c>
      <c r="P5806" s="71">
        <f>IF(A5806&lt;43,IF(F5806="女",VLOOKUP(O5806/100,标准!E$108:F$128,2,TRUE),VLOOKUP(O5806/100,标准!E$74:F$94,2,TRUE)),IF(F5806="女",VLOOKUP(O5806/100,标准!E$39:F$59,2,TRUE),VLOOKUP(O5806/100,标准!E$3:F$23,2,TRUE)))</f>
        <v>64</v>
      </c>
      <c r="Q5806" s="125">
        <v>3.55</v>
      </c>
      <c r="R5806" s="71">
        <f>IF(Q5806=0,0,IF(A5806&lt;43,IF(F5806="女",IF(Q5806="",0,VLOOKUP(Q5806,标准!I$108:J$138,2,TRUE)),IF(Q5806="",0,VLOOKUP(Q5806,标准!I$74:J$104,2,TRUE))),IF(F5806="女",IF(Q5806="",0,VLOOKUP(Q5806,标准!I$39:J$69,2,TRUE)),IF(Q5806="",0,VLOOKUP(Q5806,标准!I$3:J$33,2,TRUE)))))</f>
        <v>74</v>
      </c>
      <c r="S5806" s="126">
        <v>36</v>
      </c>
      <c r="T5806" s="71">
        <f>IF(A5806&lt;43,IF(F5806="女",VLOOKUP(S5806,标准!G$108:H$138,2,TRUE),VLOOKUP(S5806,标准!G$74:H$99,2,TRUE)),IF(F5806="女",VLOOKUP(S5806,标准!G$39:H$69,2,TRUE),VLOOKUP(S5806,标准!G$3:H$28,2,TRUE)))</f>
        <v>70</v>
      </c>
      <c r="U5806" s="127">
        <v>8.7</v>
      </c>
      <c r="V5806" s="71">
        <f>IF(U5806=0,0,IF(A5806&lt;43,IF(F5806="女",IF(U5806="",0,VLOOKUP(U5806,标准!A$108:B$128,2,TRUE)),IF(U5806="",0,VLOOKUP(U5806,标准!A$74:B$94,2,TRUE))),IF(F5806="女",IF(U5806="",0,VLOOKUP(U5806,标准!A$39:B$59,2,TRUE)),IF(U5806="",0,VLOOKUP(U5806,标准!A$3:B$23,2,TRUE)))))</f>
        <v>76</v>
      </c>
      <c r="W5806" s="86">
        <f t="shared" si="90"/>
        <v>77.5</v>
      </c>
      <c r="X5806" s="87">
        <v>4</v>
      </c>
      <c r="Y5806" s="87">
        <v>4.2</v>
      </c>
      <c r="Z5806" s="91"/>
      <c r="AA5806" s="92"/>
    </row>
    <row r="5807" customHeight="1" spans="1:27">
      <c r="A5807" s="62">
        <v>42</v>
      </c>
      <c r="B5807" s="91">
        <v>5847</v>
      </c>
      <c r="C5807" s="154" t="s">
        <v>11700</v>
      </c>
      <c r="D5807" s="154" t="s">
        <v>11676</v>
      </c>
      <c r="E5807" s="154" t="s">
        <v>1978</v>
      </c>
      <c r="F5807" s="154" t="s">
        <v>34</v>
      </c>
      <c r="G5807" s="155" t="s">
        <v>11701</v>
      </c>
      <c r="H5807" s="68">
        <v>155.4</v>
      </c>
      <c r="I5807" s="68">
        <v>60.8</v>
      </c>
      <c r="J5807" s="71">
        <f>IF(F5807="女",IF(H5807=0,0,VLOOKUP(I5807/(H5807*H5807/10000),标准!M$108:N$112,2,TRUE)),IF(H5807=0,0,VLOOKUP(I5807/(H5807*H5807/10000),标准!M$74:N$78,2,TRUE)))</f>
        <v>80</v>
      </c>
      <c r="K5807" s="72">
        <v>3203</v>
      </c>
      <c r="L5807" s="71">
        <f>IF(A5807&lt;43,IF(F5807="女",VLOOKUP(K5807,标准!K$108:L$128,2,TRUE),VLOOKUP(K5807,标准!K$74:L$94,2,TRUE)),IF(F5807="女",VLOOKUP(K5807,标准!K$39:L$59,2,TRUE),VLOOKUP(K5807,标准!K$3:L$23,2,TRUE)))</f>
        <v>85</v>
      </c>
      <c r="M5807" s="68">
        <v>18</v>
      </c>
      <c r="N5807" s="71">
        <f>IF(M5807="",0,IF(A5807&lt;43,IF(F5807="女",VLOOKUP(M5807,标准!C$108:D$128,2,TRUE),VLOOKUP(M5807,标准!C$74:D$94,2,TRUE)),IF(F5807="女",VLOOKUP(M5807,标准!C$39:D$59,2,TRUE),VLOOKUP(M5807,标准!C$3:D$23,2,TRUE))))</f>
        <v>78</v>
      </c>
      <c r="O5807" s="124">
        <v>135</v>
      </c>
      <c r="P5807" s="71">
        <f>IF(A5807&lt;43,IF(F5807="女",VLOOKUP(O5807/100,标准!E$108:F$128,2,TRUE),VLOOKUP(O5807/100,标准!E$74:F$94,2,TRUE)),IF(F5807="女",VLOOKUP(O5807/100,标准!E$39:F$59,2,TRUE),VLOOKUP(O5807/100,标准!E$3:F$23,2,TRUE)))</f>
        <v>20</v>
      </c>
      <c r="Q5807" s="125">
        <v>4.43</v>
      </c>
      <c r="R5807" s="71">
        <f>IF(Q5807=0,0,IF(A5807&lt;43,IF(F5807="女",IF(Q5807="",0,VLOOKUP(Q5807,标准!I$108:J$138,2,TRUE)),IF(Q5807="",0,VLOOKUP(Q5807,标准!I$74:J$104,2,TRUE))),IF(F5807="女",IF(Q5807="",0,VLOOKUP(Q5807,标准!I$39:J$69,2,TRUE)),IF(Q5807="",0,VLOOKUP(Q5807,标准!I$3:J$33,2,TRUE)))))</f>
        <v>50</v>
      </c>
      <c r="S5807" s="126">
        <v>18</v>
      </c>
      <c r="T5807" s="71">
        <f>IF(A5807&lt;43,IF(F5807="女",VLOOKUP(S5807,标准!G$108:H$138,2,TRUE),VLOOKUP(S5807,标准!G$74:H$99,2,TRUE)),IF(F5807="女",VLOOKUP(S5807,标准!G$39:H$69,2,TRUE),VLOOKUP(S5807,标准!G$3:H$28,2,TRUE)))</f>
        <v>20</v>
      </c>
      <c r="U5807" s="127">
        <v>9.6</v>
      </c>
      <c r="V5807" s="71">
        <f>IF(U5807=0,0,IF(A5807&lt;43,IF(F5807="女",IF(U5807="",0,VLOOKUP(U5807,标准!A$108:B$128,2,TRUE)),IF(U5807="",0,VLOOKUP(U5807,标准!A$74:B$94,2,TRUE))),IF(F5807="女",IF(U5807="",0,VLOOKUP(U5807,标准!A$39:B$59,2,TRUE)),IF(U5807="",0,VLOOKUP(U5807,标准!A$3:B$23,2,TRUE)))))</f>
        <v>66</v>
      </c>
      <c r="W5807" s="86">
        <f t="shared" si="90"/>
        <v>59.75</v>
      </c>
      <c r="X5807" s="87">
        <v>3.7</v>
      </c>
      <c r="Y5807" s="87">
        <v>3.7</v>
      </c>
      <c r="Z5807" s="91"/>
      <c r="AA5807" s="92"/>
    </row>
    <row r="5808" customHeight="1" spans="1:27">
      <c r="A5808" s="62">
        <v>42</v>
      </c>
      <c r="B5808" s="91">
        <v>5848</v>
      </c>
      <c r="C5808" s="154" t="s">
        <v>11702</v>
      </c>
      <c r="D5808" s="154" t="s">
        <v>11676</v>
      </c>
      <c r="E5808" s="154" t="s">
        <v>1978</v>
      </c>
      <c r="F5808" s="154" t="s">
        <v>34</v>
      </c>
      <c r="G5808" s="155" t="s">
        <v>11703</v>
      </c>
      <c r="H5808" s="68">
        <v>167.3</v>
      </c>
      <c r="I5808" s="68">
        <v>75</v>
      </c>
      <c r="J5808" s="71">
        <f>IF(F5808="女",IF(H5808=0,0,VLOOKUP(I5808/(H5808*H5808/10000),标准!M$108:N$112,2,TRUE)),IF(H5808=0,0,VLOOKUP(I5808/(H5808*H5808/10000),标准!M$74:N$78,2,TRUE)))</f>
        <v>80</v>
      </c>
      <c r="K5808" s="72">
        <v>3920</v>
      </c>
      <c r="L5808" s="71">
        <f>IF(A5808&lt;43,IF(F5808="女",VLOOKUP(K5808,标准!K$108:L$128,2,TRUE),VLOOKUP(K5808,标准!K$74:L$94,2,TRUE)),IF(F5808="女",VLOOKUP(K5808,标准!K$39:L$59,2,TRUE),VLOOKUP(K5808,标准!K$3:L$23,2,TRUE)))</f>
        <v>100</v>
      </c>
      <c r="M5808" s="68">
        <v>11</v>
      </c>
      <c r="N5808" s="71">
        <f>IF(M5808="",0,IF(A5808&lt;43,IF(F5808="女",VLOOKUP(M5808,标准!C$108:D$128,2,TRUE),VLOOKUP(M5808,标准!C$74:D$94,2,TRUE)),IF(F5808="女",VLOOKUP(M5808,标准!C$39:D$59,2,TRUE),VLOOKUP(M5808,标准!C$3:D$23,2,TRUE))))</f>
        <v>66</v>
      </c>
      <c r="O5808" s="124">
        <v>185</v>
      </c>
      <c r="P5808" s="71">
        <f>IF(A5808&lt;43,IF(F5808="女",VLOOKUP(O5808/100,标准!E$108:F$128,2,TRUE),VLOOKUP(O5808/100,标准!E$74:F$94,2,TRUE)),IF(F5808="女",VLOOKUP(O5808/100,标准!E$39:F$59,2,TRUE),VLOOKUP(O5808/100,标准!E$3:F$23,2,TRUE)))</f>
        <v>80</v>
      </c>
      <c r="Q5808" s="125">
        <v>4.42</v>
      </c>
      <c r="R5808" s="71">
        <f>IF(Q5808=0,0,IF(A5808&lt;43,IF(F5808="女",IF(Q5808="",0,VLOOKUP(Q5808,标准!I$108:J$138,2,TRUE)),IF(Q5808="",0,VLOOKUP(Q5808,标准!I$74:J$104,2,TRUE))),IF(F5808="女",IF(Q5808="",0,VLOOKUP(Q5808,标准!I$39:J$69,2,TRUE)),IF(Q5808="",0,VLOOKUP(Q5808,标准!I$3:J$33,2,TRUE)))))</f>
        <v>50</v>
      </c>
      <c r="S5808" s="126">
        <v>48</v>
      </c>
      <c r="T5808" s="71">
        <f>IF(A5808&lt;43,IF(F5808="女",VLOOKUP(S5808,标准!G$108:H$138,2,TRUE),VLOOKUP(S5808,标准!G$74:H$99,2,TRUE)),IF(F5808="女",VLOOKUP(S5808,标准!G$39:H$69,2,TRUE),VLOOKUP(S5808,标准!G$3:H$28,2,TRUE)))</f>
        <v>80</v>
      </c>
      <c r="U5808" s="127">
        <v>8.2</v>
      </c>
      <c r="V5808" s="71">
        <f>IF(U5808=0,0,IF(A5808&lt;43,IF(F5808="女",IF(U5808="",0,VLOOKUP(U5808,标准!A$108:B$128,2,TRUE)),IF(U5808="",0,VLOOKUP(U5808,标准!A$74:B$94,2,TRUE))),IF(F5808="女",IF(U5808="",0,VLOOKUP(U5808,标准!A$39:B$59,2,TRUE)),IF(U5808="",0,VLOOKUP(U5808,标准!A$3:B$23,2,TRUE)))))</f>
        <v>80</v>
      </c>
      <c r="W5808" s="86">
        <f t="shared" si="90"/>
        <v>75.6</v>
      </c>
      <c r="X5808" s="87">
        <v>4.3</v>
      </c>
      <c r="Y5808" s="87">
        <v>4.5</v>
      </c>
      <c r="Z5808" s="91"/>
      <c r="AA5808" s="92"/>
    </row>
    <row r="5809" customHeight="1" spans="1:27">
      <c r="A5809" s="62">
        <v>42</v>
      </c>
      <c r="B5809" s="91">
        <v>5849</v>
      </c>
      <c r="C5809" s="154" t="s">
        <v>11704</v>
      </c>
      <c r="D5809" s="154" t="s">
        <v>11676</v>
      </c>
      <c r="E5809" s="154" t="s">
        <v>1978</v>
      </c>
      <c r="F5809" s="154" t="s">
        <v>34</v>
      </c>
      <c r="G5809" s="155" t="s">
        <v>11705</v>
      </c>
      <c r="H5809" s="68">
        <v>161</v>
      </c>
      <c r="I5809" s="68">
        <v>44.7</v>
      </c>
      <c r="J5809" s="71">
        <f>IF(F5809="女",IF(H5809=0,0,VLOOKUP(I5809/(H5809*H5809/10000),标准!M$108:N$112,2,TRUE)),IF(H5809=0,0,VLOOKUP(I5809/(H5809*H5809/10000),标准!M$74:N$78,2,TRUE)))</f>
        <v>100</v>
      </c>
      <c r="K5809" s="72">
        <v>2708</v>
      </c>
      <c r="L5809" s="71">
        <f>IF(A5809&lt;43,IF(F5809="女",VLOOKUP(K5809,标准!K$108:L$128,2,TRUE),VLOOKUP(K5809,标准!K$74:L$94,2,TRUE)),IF(F5809="女",VLOOKUP(K5809,标准!K$39:L$59,2,TRUE),VLOOKUP(K5809,标准!K$3:L$23,2,TRUE)))</f>
        <v>74</v>
      </c>
      <c r="M5809" s="68">
        <v>31</v>
      </c>
      <c r="N5809" s="71">
        <f>IF(M5809="",0,IF(A5809&lt;43,IF(F5809="女",VLOOKUP(M5809,标准!C$108:D$128,2,TRUE),VLOOKUP(M5809,标准!C$74:D$94,2,TRUE)),IF(F5809="女",VLOOKUP(M5809,标准!C$39:D$59,2,TRUE),VLOOKUP(M5809,标准!C$3:D$23,2,TRUE))))</f>
        <v>100</v>
      </c>
      <c r="O5809" s="124">
        <v>190</v>
      </c>
      <c r="P5809" s="71">
        <f>IF(A5809&lt;43,IF(F5809="女",VLOOKUP(O5809/100,标准!E$108:F$128,2,TRUE),VLOOKUP(O5809/100,标准!E$74:F$94,2,TRUE)),IF(F5809="女",VLOOKUP(O5809/100,标准!E$39:F$59,2,TRUE),VLOOKUP(O5809/100,标准!E$3:F$23,2,TRUE)))</f>
        <v>85</v>
      </c>
      <c r="Q5809" s="125">
        <v>4.59</v>
      </c>
      <c r="R5809" s="71">
        <f>IF(Q5809=0,0,IF(A5809&lt;43,IF(F5809="女",IF(Q5809="",0,VLOOKUP(Q5809,标准!I$108:J$138,2,TRUE)),IF(Q5809="",0,VLOOKUP(Q5809,标准!I$74:J$104,2,TRUE))),IF(F5809="女",IF(Q5809="",0,VLOOKUP(Q5809,标准!I$39:J$69,2,TRUE)),IF(Q5809="",0,VLOOKUP(Q5809,标准!I$3:J$33,2,TRUE)))))</f>
        <v>30</v>
      </c>
      <c r="S5809" s="126">
        <v>45</v>
      </c>
      <c r="T5809" s="71">
        <f>IF(A5809&lt;43,IF(F5809="女",VLOOKUP(S5809,标准!G$108:H$138,2,TRUE),VLOOKUP(S5809,标准!G$74:H$99,2,TRUE)),IF(F5809="女",VLOOKUP(S5809,标准!G$39:H$69,2,TRUE),VLOOKUP(S5809,标准!G$3:H$28,2,TRUE)))</f>
        <v>78</v>
      </c>
      <c r="U5809" s="127">
        <v>9.6</v>
      </c>
      <c r="V5809" s="71">
        <f>IF(U5809=0,0,IF(A5809&lt;43,IF(F5809="女",IF(U5809="",0,VLOOKUP(U5809,标准!A$108:B$128,2,TRUE)),IF(U5809="",0,VLOOKUP(U5809,标准!A$74:B$94,2,TRUE))),IF(F5809="女",IF(U5809="",0,VLOOKUP(U5809,标准!A$39:B$59,2,TRUE)),IF(U5809="",0,VLOOKUP(U5809,标准!A$3:B$23,2,TRUE)))))</f>
        <v>66</v>
      </c>
      <c r="W5809" s="86">
        <f t="shared" si="90"/>
        <v>71.6</v>
      </c>
      <c r="X5809" s="87">
        <v>4.3</v>
      </c>
      <c r="Y5809" s="87">
        <v>4.3</v>
      </c>
      <c r="Z5809" s="91"/>
      <c r="AA5809" s="92"/>
    </row>
    <row r="5810" customHeight="1" spans="1:27">
      <c r="A5810" s="62">
        <v>42</v>
      </c>
      <c r="B5810" s="91">
        <v>5850</v>
      </c>
      <c r="C5810" s="154" t="s">
        <v>11706</v>
      </c>
      <c r="D5810" s="154" t="s">
        <v>11676</v>
      </c>
      <c r="E5810" s="154" t="s">
        <v>1978</v>
      </c>
      <c r="F5810" s="154" t="s">
        <v>34</v>
      </c>
      <c r="G5810" s="155" t="s">
        <v>11707</v>
      </c>
      <c r="H5810" s="68">
        <v>162.4</v>
      </c>
      <c r="I5810" s="68">
        <v>57.3</v>
      </c>
      <c r="J5810" s="71">
        <f>IF(F5810="女",IF(H5810=0,0,VLOOKUP(I5810/(H5810*H5810/10000),标准!M$108:N$112,2,TRUE)),IF(H5810=0,0,VLOOKUP(I5810/(H5810*H5810/10000),标准!M$74:N$78,2,TRUE)))</f>
        <v>100</v>
      </c>
      <c r="K5810" s="72">
        <v>2593</v>
      </c>
      <c r="L5810" s="71">
        <f>IF(A5810&lt;43,IF(F5810="女",VLOOKUP(K5810,标准!K$108:L$128,2,TRUE),VLOOKUP(K5810,标准!K$74:L$94,2,TRUE)),IF(F5810="女",VLOOKUP(K5810,标准!K$39:L$59,2,TRUE),VLOOKUP(K5810,标准!K$3:L$23,2,TRUE)))</f>
        <v>70</v>
      </c>
      <c r="M5810" s="68">
        <v>24</v>
      </c>
      <c r="N5810" s="71">
        <f>IF(M5810="",0,IF(A5810&lt;43,IF(F5810="女",VLOOKUP(M5810,标准!C$108:D$128,2,TRUE),VLOOKUP(M5810,标准!C$74:D$94,2,TRUE)),IF(F5810="女",VLOOKUP(M5810,标准!C$39:D$59,2,TRUE),VLOOKUP(M5810,标准!C$3:D$23,2,TRUE))))</f>
        <v>95</v>
      </c>
      <c r="O5810" s="124">
        <v>172</v>
      </c>
      <c r="P5810" s="71">
        <f>IF(A5810&lt;43,IF(F5810="女",VLOOKUP(O5810/100,标准!E$108:F$128,2,TRUE),VLOOKUP(O5810/100,标准!E$74:F$94,2,TRUE)),IF(F5810="女",VLOOKUP(O5810/100,标准!E$39:F$59,2,TRUE),VLOOKUP(O5810/100,标准!E$3:F$23,2,TRUE)))</f>
        <v>74</v>
      </c>
      <c r="Q5810" s="125">
        <v>4.31</v>
      </c>
      <c r="R5810" s="71">
        <f>IF(Q5810=0,0,IF(A5810&lt;43,IF(F5810="女",IF(Q5810="",0,VLOOKUP(Q5810,标准!I$108:J$138,2,TRUE)),IF(Q5810="",0,VLOOKUP(Q5810,标准!I$74:J$104,2,TRUE))),IF(F5810="女",IF(Q5810="",0,VLOOKUP(Q5810,标准!I$39:J$69,2,TRUE)),IF(Q5810="",0,VLOOKUP(Q5810,标准!I$3:J$33,2,TRUE)))))</f>
        <v>60</v>
      </c>
      <c r="S5810" s="126">
        <v>35</v>
      </c>
      <c r="T5810" s="71">
        <f>IF(A5810&lt;43,IF(F5810="女",VLOOKUP(S5810,标准!G$108:H$138,2,TRUE),VLOOKUP(S5810,标准!G$74:H$99,2,TRUE)),IF(F5810="女",VLOOKUP(S5810,标准!G$39:H$69,2,TRUE),VLOOKUP(S5810,标准!G$3:H$28,2,TRUE)))</f>
        <v>68</v>
      </c>
      <c r="U5810" s="127">
        <v>8.7</v>
      </c>
      <c r="V5810" s="71">
        <f>IF(U5810=0,0,IF(A5810&lt;43,IF(F5810="女",IF(U5810="",0,VLOOKUP(U5810,标准!A$108:B$128,2,TRUE)),IF(U5810="",0,VLOOKUP(U5810,标准!A$74:B$94,2,TRUE))),IF(F5810="女",IF(U5810="",0,VLOOKUP(U5810,标准!A$39:B$59,2,TRUE)),IF(U5810="",0,VLOOKUP(U5810,标准!A$3:B$23,2,TRUE)))))</f>
        <v>76</v>
      </c>
      <c r="W5810" s="86">
        <f t="shared" si="90"/>
        <v>76.4</v>
      </c>
      <c r="X5810" s="87">
        <v>4.5</v>
      </c>
      <c r="Y5810" s="87">
        <v>4.5</v>
      </c>
      <c r="Z5810" s="91"/>
      <c r="AA5810" s="92"/>
    </row>
    <row r="5811" customHeight="1" spans="1:27">
      <c r="A5811" s="62">
        <v>42</v>
      </c>
      <c r="B5811" s="91">
        <v>5851</v>
      </c>
      <c r="C5811" s="154" t="s">
        <v>11708</v>
      </c>
      <c r="D5811" s="154" t="s">
        <v>11676</v>
      </c>
      <c r="E5811" s="154" t="s">
        <v>1978</v>
      </c>
      <c r="F5811" s="154" t="s">
        <v>34</v>
      </c>
      <c r="G5811" s="155" t="s">
        <v>11709</v>
      </c>
      <c r="H5811" s="68">
        <v>151.5</v>
      </c>
      <c r="I5811" s="68">
        <v>46.3</v>
      </c>
      <c r="J5811" s="71">
        <f>IF(F5811="女",IF(H5811=0,0,VLOOKUP(I5811/(H5811*H5811/10000),标准!M$108:N$112,2,TRUE)),IF(H5811=0,0,VLOOKUP(I5811/(H5811*H5811/10000),标准!M$74:N$78,2,TRUE)))</f>
        <v>100</v>
      </c>
      <c r="K5811" s="72">
        <v>2593</v>
      </c>
      <c r="L5811" s="71">
        <f>IF(A5811&lt;43,IF(F5811="女",VLOOKUP(K5811,标准!K$108:L$128,2,TRUE),VLOOKUP(K5811,标准!K$74:L$94,2,TRUE)),IF(F5811="女",VLOOKUP(K5811,标准!K$39:L$59,2,TRUE),VLOOKUP(K5811,标准!K$3:L$23,2,TRUE)))</f>
        <v>70</v>
      </c>
      <c r="M5811" s="68">
        <v>23</v>
      </c>
      <c r="N5811" s="71">
        <f>IF(M5811="",0,IF(A5811&lt;43,IF(F5811="女",VLOOKUP(M5811,标准!C$108:D$128,2,TRUE),VLOOKUP(M5811,标准!C$74:D$94,2,TRUE)),IF(F5811="女",VLOOKUP(M5811,标准!C$39:D$59,2,TRUE),VLOOKUP(M5811,标准!C$3:D$23,2,TRUE))))</f>
        <v>90</v>
      </c>
      <c r="O5811" s="124">
        <v>172</v>
      </c>
      <c r="P5811" s="71">
        <f>IF(A5811&lt;43,IF(F5811="女",VLOOKUP(O5811/100,标准!E$108:F$128,2,TRUE),VLOOKUP(O5811/100,标准!E$74:F$94,2,TRUE)),IF(F5811="女",VLOOKUP(O5811/100,标准!E$39:F$59,2,TRUE),VLOOKUP(O5811/100,标准!E$3:F$23,2,TRUE)))</f>
        <v>74</v>
      </c>
      <c r="Q5811" s="125">
        <v>4.32</v>
      </c>
      <c r="R5811" s="71">
        <f>IF(Q5811=0,0,IF(A5811&lt;43,IF(F5811="女",IF(Q5811="",0,VLOOKUP(Q5811,标准!I$108:J$138,2,TRUE)),IF(Q5811="",0,VLOOKUP(Q5811,标准!I$74:J$104,2,TRUE))),IF(F5811="女",IF(Q5811="",0,VLOOKUP(Q5811,标准!I$39:J$69,2,TRUE)),IF(Q5811="",0,VLOOKUP(Q5811,标准!I$3:J$33,2,TRUE)))))</f>
        <v>60</v>
      </c>
      <c r="S5811" s="126">
        <v>29</v>
      </c>
      <c r="T5811" s="71">
        <f>IF(A5811&lt;43,IF(F5811="女",VLOOKUP(S5811,标准!G$108:H$138,2,TRUE),VLOOKUP(S5811,标准!G$74:H$99,2,TRUE)),IF(F5811="女",VLOOKUP(S5811,标准!G$39:H$69,2,TRUE),VLOOKUP(S5811,标准!G$3:H$28,2,TRUE)))</f>
        <v>62</v>
      </c>
      <c r="U5811" s="127">
        <v>8.9</v>
      </c>
      <c r="V5811" s="71">
        <f>IF(U5811=0,0,IF(A5811&lt;43,IF(F5811="女",IF(U5811="",0,VLOOKUP(U5811,标准!A$108:B$128,2,TRUE)),IF(U5811="",0,VLOOKUP(U5811,标准!A$74:B$94,2,TRUE))),IF(F5811="女",IF(U5811="",0,VLOOKUP(U5811,标准!A$39:B$59,2,TRUE)),IF(U5811="",0,VLOOKUP(U5811,标准!A$3:B$23,2,TRUE)))))</f>
        <v>74</v>
      </c>
      <c r="W5811" s="86">
        <f t="shared" si="90"/>
        <v>74.9</v>
      </c>
      <c r="X5811" s="87">
        <v>4.2</v>
      </c>
      <c r="Y5811" s="87">
        <v>4</v>
      </c>
      <c r="Z5811" s="91"/>
      <c r="AA5811" s="92"/>
    </row>
    <row r="5812" customHeight="1" spans="1:27">
      <c r="A5812" s="62">
        <v>42</v>
      </c>
      <c r="B5812" s="91">
        <v>5852</v>
      </c>
      <c r="C5812" s="154" t="s">
        <v>11710</v>
      </c>
      <c r="D5812" s="154" t="s">
        <v>11676</v>
      </c>
      <c r="E5812" s="154" t="s">
        <v>1978</v>
      </c>
      <c r="F5812" s="154" t="s">
        <v>30</v>
      </c>
      <c r="G5812" s="155" t="s">
        <v>11711</v>
      </c>
      <c r="H5812" s="68">
        <v>179</v>
      </c>
      <c r="I5812" s="68">
        <v>68.7</v>
      </c>
      <c r="J5812" s="71">
        <f>IF(F5812="女",IF(H5812=0,0,VLOOKUP(I5812/(H5812*H5812/10000),标准!M$108:N$112,2,TRUE)),IF(H5812=0,0,VLOOKUP(I5812/(H5812*H5812/10000),标准!M$74:N$78,2,TRUE)))</f>
        <v>100</v>
      </c>
      <c r="K5812" s="72">
        <v>4277</v>
      </c>
      <c r="L5812" s="71">
        <f>IF(A5812&lt;43,IF(F5812="女",VLOOKUP(K5812,标准!K$108:L$128,2,TRUE),VLOOKUP(K5812,标准!K$74:L$94,2,TRUE)),IF(F5812="女",VLOOKUP(K5812,标准!K$39:L$59,2,TRUE),VLOOKUP(K5812,标准!K$3:L$23,2,TRUE)))</f>
        <v>78</v>
      </c>
      <c r="M5812" s="68">
        <v>9</v>
      </c>
      <c r="N5812" s="71">
        <f>IF(M5812="",0,IF(A5812&lt;43,IF(F5812="女",VLOOKUP(M5812,标准!C$108:D$128,2,TRUE),VLOOKUP(M5812,标准!C$74:D$94,2,TRUE)),IF(F5812="女",VLOOKUP(M5812,标准!C$39:D$59,2,TRUE),VLOOKUP(M5812,标准!C$3:D$23,2,TRUE))))</f>
        <v>66</v>
      </c>
      <c r="O5812" s="124">
        <v>252</v>
      </c>
      <c r="P5812" s="71">
        <f>IF(A5812&lt;43,IF(F5812="女",VLOOKUP(O5812/100,标准!E$108:F$128,2,TRUE),VLOOKUP(O5812/100,标准!E$74:F$94,2,TRUE)),IF(F5812="女",VLOOKUP(O5812/100,标准!E$39:F$59,2,TRUE),VLOOKUP(O5812/100,标准!E$3:F$23,2,TRUE)))</f>
        <v>80</v>
      </c>
      <c r="Q5812" s="125">
        <v>5.34</v>
      </c>
      <c r="R5812" s="71">
        <f>IF(Q5812=0,0,IF(A5812&lt;43,IF(F5812="女",IF(Q5812="",0,VLOOKUP(Q5812,标准!I$108:J$138,2,TRUE)),IF(Q5812="",0,VLOOKUP(Q5812,标准!I$74:J$104,2,TRUE))),IF(F5812="女",IF(Q5812="",0,VLOOKUP(Q5812,标准!I$39:J$69,2,TRUE)),IF(Q5812="",0,VLOOKUP(Q5812,标准!I$3:J$33,2,TRUE)))))</f>
        <v>20</v>
      </c>
      <c r="S5812" s="126">
        <v>2</v>
      </c>
      <c r="T5812" s="71">
        <f>IF(A5812&lt;43,IF(F5812="女",VLOOKUP(S5812,标准!G$108:H$138,2,TRUE),VLOOKUP(S5812,标准!G$74:H$99,2,TRUE)),IF(F5812="女",VLOOKUP(S5812,标准!G$39:H$69,2,TRUE),VLOOKUP(S5812,标准!G$3:H$28,2,TRUE)))</f>
        <v>0</v>
      </c>
      <c r="U5812" s="127">
        <v>7.2</v>
      </c>
      <c r="V5812" s="71">
        <f>IF(U5812=0,0,IF(A5812&lt;43,IF(F5812="女",IF(U5812="",0,VLOOKUP(U5812,标准!A$108:B$128,2,TRUE)),IF(U5812="",0,VLOOKUP(U5812,标准!A$74:B$94,2,TRUE))),IF(F5812="女",IF(U5812="",0,VLOOKUP(U5812,标准!A$39:B$59,2,TRUE)),IF(U5812="",0,VLOOKUP(U5812,标准!A$3:B$23,2,TRUE)))))</f>
        <v>78</v>
      </c>
      <c r="W5812" s="86">
        <f t="shared" si="90"/>
        <v>60.9</v>
      </c>
      <c r="X5812" s="87">
        <v>3.7</v>
      </c>
      <c r="Y5812" s="87">
        <v>3.7</v>
      </c>
      <c r="Z5812" s="91"/>
      <c r="AA5812" s="92"/>
    </row>
    <row r="5813" customHeight="1" spans="1:27">
      <c r="A5813" s="62">
        <v>42</v>
      </c>
      <c r="B5813" s="91">
        <v>5853</v>
      </c>
      <c r="C5813" s="154" t="s">
        <v>11712</v>
      </c>
      <c r="D5813" s="154" t="s">
        <v>11676</v>
      </c>
      <c r="E5813" s="154" t="s">
        <v>1978</v>
      </c>
      <c r="F5813" s="154" t="s">
        <v>30</v>
      </c>
      <c r="G5813" s="155" t="s">
        <v>11713</v>
      </c>
      <c r="H5813" s="68">
        <v>175.8</v>
      </c>
      <c r="I5813" s="68">
        <v>96.4</v>
      </c>
      <c r="J5813" s="71">
        <f>IF(F5813="女",IF(H5813=0,0,VLOOKUP(I5813/(H5813*H5813/10000),标准!M$108:N$112,2,TRUE)),IF(H5813=0,0,VLOOKUP(I5813/(H5813*H5813/10000),标准!M$74:N$78,2,TRUE)))</f>
        <v>60</v>
      </c>
      <c r="K5813" s="72">
        <v>5724</v>
      </c>
      <c r="L5813" s="71">
        <f>IF(A5813&lt;43,IF(F5813="女",VLOOKUP(K5813,标准!K$108:L$128,2,TRUE),VLOOKUP(K5813,标准!K$74:L$94,2,TRUE)),IF(F5813="女",VLOOKUP(K5813,标准!K$39:L$59,2,TRUE),VLOOKUP(K5813,标准!K$3:L$23,2,TRUE)))</f>
        <v>100</v>
      </c>
      <c r="M5813" s="68">
        <v>19</v>
      </c>
      <c r="N5813" s="71">
        <f>IF(M5813="",0,IF(A5813&lt;43,IF(F5813="女",VLOOKUP(M5813,标准!C$108:D$128,2,TRUE),VLOOKUP(M5813,标准!C$74:D$94,2,TRUE)),IF(F5813="女",VLOOKUP(M5813,标准!C$39:D$59,2,TRUE),VLOOKUP(M5813,标准!C$3:D$23,2,TRUE))))</f>
        <v>80</v>
      </c>
      <c r="O5813" s="124">
        <v>222</v>
      </c>
      <c r="P5813" s="71">
        <f>IF(A5813&lt;43,IF(F5813="女",VLOOKUP(O5813/100,标准!E$108:F$128,2,TRUE),VLOOKUP(O5813/100,标准!E$74:F$94,2,TRUE)),IF(F5813="女",VLOOKUP(O5813/100,标准!E$39:F$59,2,TRUE),VLOOKUP(O5813/100,标准!E$3:F$23,2,TRUE)))</f>
        <v>66</v>
      </c>
      <c r="Q5813" s="125">
        <v>7.51</v>
      </c>
      <c r="R5813" s="71">
        <f>IF(Q5813=0,0,IF(A5813&lt;43,IF(F5813="女",IF(Q5813="",0,VLOOKUP(Q5813,标准!I$108:J$138,2,TRUE)),IF(Q5813="",0,VLOOKUP(Q5813,标准!I$74:J$104,2,TRUE))),IF(F5813="女",IF(Q5813="",0,VLOOKUP(Q5813,标准!I$39:J$69,2,TRUE)),IF(Q5813="",0,VLOOKUP(Q5813,标准!I$3:J$33,2,TRUE)))))</f>
        <v>0</v>
      </c>
      <c r="S5813" s="126">
        <v>2</v>
      </c>
      <c r="T5813" s="71">
        <f>IF(A5813&lt;43,IF(F5813="女",VLOOKUP(S5813,标准!G$108:H$138,2,TRUE),VLOOKUP(S5813,标准!G$74:H$99,2,TRUE)),IF(F5813="女",VLOOKUP(S5813,标准!G$39:H$69,2,TRUE),VLOOKUP(S5813,标准!G$3:H$28,2,TRUE)))</f>
        <v>0</v>
      </c>
      <c r="U5813" s="127">
        <v>7.3</v>
      </c>
      <c r="V5813" s="71">
        <f>IF(U5813=0,0,IF(A5813&lt;43,IF(F5813="女",IF(U5813="",0,VLOOKUP(U5813,标准!A$108:B$128,2,TRUE)),IF(U5813="",0,VLOOKUP(U5813,标准!A$74:B$94,2,TRUE))),IF(F5813="女",IF(U5813="",0,VLOOKUP(U5813,标准!A$39:B$59,2,TRUE)),IF(U5813="",0,VLOOKUP(U5813,标准!A$3:B$23,2,TRUE)))))</f>
        <v>78</v>
      </c>
      <c r="W5813" s="86">
        <f t="shared" si="90"/>
        <v>54.2</v>
      </c>
      <c r="X5813" s="87">
        <v>4.7</v>
      </c>
      <c r="Y5813" s="87">
        <v>4.7</v>
      </c>
      <c r="Z5813" s="91"/>
      <c r="AA5813" s="92"/>
    </row>
    <row r="5814" customHeight="1" spans="1:27">
      <c r="A5814" s="62">
        <v>42</v>
      </c>
      <c r="B5814" s="91">
        <v>5854</v>
      </c>
      <c r="C5814" s="154" t="s">
        <v>11714</v>
      </c>
      <c r="D5814" s="154" t="s">
        <v>11676</v>
      </c>
      <c r="E5814" s="154" t="s">
        <v>1978</v>
      </c>
      <c r="F5814" s="154" t="s">
        <v>30</v>
      </c>
      <c r="G5814" s="155" t="s">
        <v>11715</v>
      </c>
      <c r="H5814" s="68">
        <v>174.8</v>
      </c>
      <c r="I5814" s="68">
        <v>53.7</v>
      </c>
      <c r="J5814" s="71">
        <f>IF(F5814="女",IF(H5814=0,0,VLOOKUP(I5814/(H5814*H5814/10000),标准!M$108:N$112,2,TRUE)),IF(H5814=0,0,VLOOKUP(I5814/(H5814*H5814/10000),标准!M$74:N$78,2,TRUE)))</f>
        <v>80</v>
      </c>
      <c r="K5814" s="72">
        <v>4016</v>
      </c>
      <c r="L5814" s="71">
        <f>IF(A5814&lt;43,IF(F5814="女",VLOOKUP(K5814,标准!K$108:L$128,2,TRUE),VLOOKUP(K5814,标准!K$74:L$94,2,TRUE)),IF(F5814="女",VLOOKUP(K5814,标准!K$39:L$59,2,TRUE),VLOOKUP(K5814,标准!K$3:L$23,2,TRUE)))</f>
        <v>74</v>
      </c>
      <c r="M5814" s="68">
        <v>15</v>
      </c>
      <c r="N5814" s="71">
        <f>IF(M5814="",0,IF(A5814&lt;43,IF(F5814="女",VLOOKUP(M5814,标准!C$108:D$128,2,TRUE),VLOOKUP(M5814,标准!C$74:D$94,2,TRUE)),IF(F5814="女",VLOOKUP(M5814,标准!C$39:D$59,2,TRUE),VLOOKUP(M5814,标准!C$3:D$23,2,TRUE))))</f>
        <v>76</v>
      </c>
      <c r="O5814" s="124">
        <v>215</v>
      </c>
      <c r="P5814" s="71">
        <f>IF(A5814&lt;43,IF(F5814="女",VLOOKUP(O5814/100,标准!E$108:F$128,2,TRUE),VLOOKUP(O5814/100,标准!E$74:F$94,2,TRUE)),IF(F5814="女",VLOOKUP(O5814/100,标准!E$39:F$59,2,TRUE),VLOOKUP(O5814/100,标准!E$3:F$23,2,TRUE)))</f>
        <v>62</v>
      </c>
      <c r="Q5814" s="125">
        <v>5.1</v>
      </c>
      <c r="R5814" s="71">
        <f>IF(Q5814=0,0,IF(A5814&lt;43,IF(F5814="女",IF(Q5814="",0,VLOOKUP(Q5814,标准!I$108:J$138,2,TRUE)),IF(Q5814="",0,VLOOKUP(Q5814,标准!I$74:J$104,2,TRUE))),IF(F5814="女",IF(Q5814="",0,VLOOKUP(Q5814,标准!I$39:J$69,2,TRUE)),IF(Q5814="",0,VLOOKUP(Q5814,标准!I$3:J$33,2,TRUE)))))</f>
        <v>40</v>
      </c>
      <c r="S5814" s="126">
        <v>2</v>
      </c>
      <c r="T5814" s="71">
        <f>IF(A5814&lt;43,IF(F5814="女",VLOOKUP(S5814,标准!G$108:H$138,2,TRUE),VLOOKUP(S5814,标准!G$74:H$99,2,TRUE)),IF(F5814="女",VLOOKUP(S5814,标准!G$39:H$69,2,TRUE),VLOOKUP(S5814,标准!G$3:H$28,2,TRUE)))</f>
        <v>0</v>
      </c>
      <c r="U5814" s="127">
        <v>7.7</v>
      </c>
      <c r="V5814" s="71">
        <f>IF(U5814=0,0,IF(A5814&lt;43,IF(F5814="女",IF(U5814="",0,VLOOKUP(U5814,标准!A$108:B$128,2,TRUE)),IF(U5814="",0,VLOOKUP(U5814,标准!A$74:B$94,2,TRUE))),IF(F5814="女",IF(U5814="",0,VLOOKUP(U5814,标准!A$39:B$59,2,TRUE)),IF(U5814="",0,VLOOKUP(U5814,标准!A$3:B$23,2,TRUE)))))</f>
        <v>74</v>
      </c>
      <c r="W5814" s="86">
        <f t="shared" si="90"/>
        <v>59.7</v>
      </c>
      <c r="X5814" s="87">
        <v>4.3</v>
      </c>
      <c r="Y5814" s="87">
        <v>4.4</v>
      </c>
      <c r="Z5814" s="91"/>
      <c r="AA5814" s="92"/>
    </row>
    <row r="5815" customHeight="1" spans="1:27">
      <c r="A5815" s="62">
        <v>42</v>
      </c>
      <c r="B5815" s="91">
        <v>5855</v>
      </c>
      <c r="C5815" s="154" t="s">
        <v>11716</v>
      </c>
      <c r="D5815" s="154" t="s">
        <v>11676</v>
      </c>
      <c r="E5815" s="154" t="s">
        <v>1978</v>
      </c>
      <c r="F5815" s="154" t="s">
        <v>30</v>
      </c>
      <c r="G5815" s="155" t="s">
        <v>11717</v>
      </c>
      <c r="H5815" s="68">
        <v>167.9</v>
      </c>
      <c r="I5815" s="68">
        <v>62.5</v>
      </c>
      <c r="J5815" s="71">
        <f>IF(F5815="女",IF(H5815=0,0,VLOOKUP(I5815/(H5815*H5815/10000),标准!M$108:N$112,2,TRUE)),IF(H5815=0,0,VLOOKUP(I5815/(H5815*H5815/10000),标准!M$74:N$78,2,TRUE)))</f>
        <v>100</v>
      </c>
      <c r="K5815" s="72">
        <v>4076</v>
      </c>
      <c r="L5815" s="71">
        <f>IF(A5815&lt;43,IF(F5815="女",VLOOKUP(K5815,标准!K$108:L$128,2,TRUE),VLOOKUP(K5815,标准!K$74:L$94,2,TRUE)),IF(F5815="女",VLOOKUP(K5815,标准!K$39:L$59,2,TRUE),VLOOKUP(K5815,标准!K$3:L$23,2,TRUE)))</f>
        <v>76</v>
      </c>
      <c r="M5815" s="68">
        <v>15</v>
      </c>
      <c r="N5815" s="71">
        <f>IF(M5815="",0,IF(A5815&lt;43,IF(F5815="女",VLOOKUP(M5815,标准!C$108:D$128,2,TRUE),VLOOKUP(M5815,标准!C$74:D$94,2,TRUE)),IF(F5815="女",VLOOKUP(M5815,标准!C$39:D$59,2,TRUE),VLOOKUP(M5815,标准!C$3:D$23,2,TRUE))))</f>
        <v>76</v>
      </c>
      <c r="O5815" s="124">
        <v>230</v>
      </c>
      <c r="P5815" s="71">
        <f>IF(A5815&lt;43,IF(F5815="女",VLOOKUP(O5815/100,标准!E$108:F$128,2,TRUE),VLOOKUP(O5815/100,标准!E$74:F$94,2,TRUE)),IF(F5815="女",VLOOKUP(O5815/100,标准!E$39:F$59,2,TRUE),VLOOKUP(O5815/100,标准!E$3:F$23,2,TRUE)))</f>
        <v>70</v>
      </c>
      <c r="Q5815" s="125">
        <v>5.33</v>
      </c>
      <c r="R5815" s="71">
        <f>IF(Q5815=0,0,IF(A5815&lt;43,IF(F5815="女",IF(Q5815="",0,VLOOKUP(Q5815,标准!I$108:J$138,2,TRUE)),IF(Q5815="",0,VLOOKUP(Q5815,标准!I$74:J$104,2,TRUE))),IF(F5815="女",IF(Q5815="",0,VLOOKUP(Q5815,标准!I$39:J$69,2,TRUE)),IF(Q5815="",0,VLOOKUP(Q5815,标准!I$3:J$33,2,TRUE)))))</f>
        <v>20</v>
      </c>
      <c r="S5815" s="126">
        <v>2</v>
      </c>
      <c r="T5815" s="71">
        <f>IF(A5815&lt;43,IF(F5815="女",VLOOKUP(S5815,标准!G$108:H$138,2,TRUE),VLOOKUP(S5815,标准!G$74:H$99,2,TRUE)),IF(F5815="女",VLOOKUP(S5815,标准!G$39:H$69,2,TRUE),VLOOKUP(S5815,标准!G$3:H$28,2,TRUE)))</f>
        <v>0</v>
      </c>
      <c r="U5815" s="127">
        <v>7.4</v>
      </c>
      <c r="V5815" s="71">
        <f>IF(U5815=0,0,IF(A5815&lt;43,IF(F5815="女",IF(U5815="",0,VLOOKUP(U5815,标准!A$108:B$128,2,TRUE)),IF(U5815="",0,VLOOKUP(U5815,标准!A$74:B$94,2,TRUE))),IF(F5815="女",IF(U5815="",0,VLOOKUP(U5815,标准!A$39:B$59,2,TRUE)),IF(U5815="",0,VLOOKUP(U5815,标准!A$3:B$23,2,TRUE)))))</f>
        <v>76</v>
      </c>
      <c r="W5815" s="86">
        <f t="shared" si="90"/>
        <v>60.2</v>
      </c>
      <c r="X5815" s="87">
        <v>4.3</v>
      </c>
      <c r="Y5815" s="87">
        <v>4.3</v>
      </c>
      <c r="Z5815" s="91"/>
      <c r="AA5815" s="92"/>
    </row>
    <row r="5816" customHeight="1" spans="1:27">
      <c r="A5816" s="62">
        <v>42</v>
      </c>
      <c r="B5816" s="91">
        <v>5856</v>
      </c>
      <c r="C5816" s="154" t="s">
        <v>11718</v>
      </c>
      <c r="D5816" s="154" t="s">
        <v>11676</v>
      </c>
      <c r="E5816" s="154" t="s">
        <v>1978</v>
      </c>
      <c r="F5816" s="154" t="s">
        <v>30</v>
      </c>
      <c r="G5816" s="155" t="s">
        <v>11719</v>
      </c>
      <c r="H5816" s="68">
        <v>177.2</v>
      </c>
      <c r="I5816" s="68">
        <v>86.4</v>
      </c>
      <c r="J5816" s="71">
        <f>IF(F5816="女",IF(H5816=0,0,VLOOKUP(I5816/(H5816*H5816/10000),标准!M$108:N$112,2,TRUE)),IF(H5816=0,0,VLOOKUP(I5816/(H5816*H5816/10000),标准!M$74:N$78,2,TRUE)))</f>
        <v>80</v>
      </c>
      <c r="K5816" s="72">
        <v>4713</v>
      </c>
      <c r="L5816" s="71">
        <f>IF(A5816&lt;43,IF(F5816="女",VLOOKUP(K5816,标准!K$108:L$128,2,TRUE),VLOOKUP(K5816,标准!K$74:L$94,2,TRUE)),IF(F5816="女",VLOOKUP(K5816,标准!K$39:L$59,2,TRUE),VLOOKUP(K5816,标准!K$3:L$23,2,TRUE)))</f>
        <v>85</v>
      </c>
      <c r="M5816" s="68">
        <v>6.5</v>
      </c>
      <c r="N5816" s="71">
        <f>IF(M5816="",0,IF(A5816&lt;43,IF(F5816="女",VLOOKUP(M5816,标准!C$108:D$128,2,TRUE),VLOOKUP(M5816,标准!C$74:D$94,2,TRUE)),IF(F5816="女",VLOOKUP(M5816,标准!C$39:D$59,2,TRUE),VLOOKUP(M5816,标准!C$3:D$23,2,TRUE))))</f>
        <v>64</v>
      </c>
      <c r="O5816" s="124">
        <v>215</v>
      </c>
      <c r="P5816" s="71">
        <f>IF(A5816&lt;43,IF(F5816="女",VLOOKUP(O5816/100,标准!E$108:F$128,2,TRUE),VLOOKUP(O5816/100,标准!E$74:F$94,2,TRUE)),IF(F5816="女",VLOOKUP(O5816/100,标准!E$39:F$59,2,TRUE),VLOOKUP(O5816/100,标准!E$3:F$23,2,TRUE)))</f>
        <v>62</v>
      </c>
      <c r="Q5816" s="125">
        <v>5</v>
      </c>
      <c r="R5816" s="71">
        <f>IF(Q5816=0,0,IF(A5816&lt;43,IF(F5816="女",IF(Q5816="",0,VLOOKUP(Q5816,标准!I$108:J$138,2,TRUE)),IF(Q5816="",0,VLOOKUP(Q5816,标准!I$74:J$104,2,TRUE))),IF(F5816="女",IF(Q5816="",0,VLOOKUP(Q5816,标准!I$39:J$69,2,TRUE)),IF(Q5816="",0,VLOOKUP(Q5816,标准!I$3:J$33,2,TRUE)))))</f>
        <v>40</v>
      </c>
      <c r="S5816" s="126">
        <v>2</v>
      </c>
      <c r="T5816" s="71">
        <f>IF(A5816&lt;43,IF(F5816="女",VLOOKUP(S5816,标准!G$108:H$138,2,TRUE),VLOOKUP(S5816,标准!G$74:H$99,2,TRUE)),IF(F5816="女",VLOOKUP(S5816,标准!G$39:H$69,2,TRUE),VLOOKUP(S5816,标准!G$3:H$28,2,TRUE)))</f>
        <v>0</v>
      </c>
      <c r="U5816" s="127">
        <v>7.8</v>
      </c>
      <c r="V5816" s="71">
        <f>IF(U5816=0,0,IF(A5816&lt;43,IF(F5816="女",IF(U5816="",0,VLOOKUP(U5816,标准!A$108:B$128,2,TRUE)),IF(U5816="",0,VLOOKUP(U5816,标准!A$74:B$94,2,TRUE))),IF(F5816="女",IF(U5816="",0,VLOOKUP(U5816,标准!A$39:B$59,2,TRUE)),IF(U5816="",0,VLOOKUP(U5816,标准!A$3:B$23,2,TRUE)))))</f>
        <v>72</v>
      </c>
      <c r="W5816" s="86">
        <f t="shared" si="90"/>
        <v>59.75</v>
      </c>
      <c r="X5816" s="87">
        <v>4.4</v>
      </c>
      <c r="Y5816" s="87">
        <v>4.4</v>
      </c>
      <c r="Z5816" s="91"/>
      <c r="AA5816" s="92"/>
    </row>
    <row r="5817" customHeight="1" spans="1:27">
      <c r="A5817" s="62">
        <v>42</v>
      </c>
      <c r="B5817" s="91">
        <v>5857</v>
      </c>
      <c r="C5817" s="154" t="s">
        <v>11720</v>
      </c>
      <c r="D5817" s="154" t="s">
        <v>11676</v>
      </c>
      <c r="E5817" s="154" t="s">
        <v>1978</v>
      </c>
      <c r="F5817" s="154" t="s">
        <v>30</v>
      </c>
      <c r="G5817" s="155" t="s">
        <v>11721</v>
      </c>
      <c r="H5817" s="68">
        <v>176.4</v>
      </c>
      <c r="I5817" s="68">
        <v>71.6</v>
      </c>
      <c r="J5817" s="71">
        <f>IF(F5817="女",IF(H5817=0,0,VLOOKUP(I5817/(H5817*H5817/10000),标准!M$108:N$112,2,TRUE)),IF(H5817=0,0,VLOOKUP(I5817/(H5817*H5817/10000),标准!M$74:N$78,2,TRUE)))</f>
        <v>100</v>
      </c>
      <c r="K5817" s="72">
        <v>6147</v>
      </c>
      <c r="L5817" s="71">
        <f>IF(A5817&lt;43,IF(F5817="女",VLOOKUP(K5817,标准!K$108:L$128,2,TRUE),VLOOKUP(K5817,标准!K$74:L$94,2,TRUE)),IF(F5817="女",VLOOKUP(K5817,标准!K$39:L$59,2,TRUE),VLOOKUP(K5817,标准!K$3:L$23,2,TRUE)))</f>
        <v>100</v>
      </c>
      <c r="M5817" s="68">
        <v>8</v>
      </c>
      <c r="N5817" s="71">
        <f>IF(M5817="",0,IF(A5817&lt;43,IF(F5817="女",VLOOKUP(M5817,标准!C$108:D$128,2,TRUE),VLOOKUP(M5817,标准!C$74:D$94,2,TRUE)),IF(F5817="女",VLOOKUP(M5817,标准!C$39:D$59,2,TRUE),VLOOKUP(M5817,标准!C$3:D$23,2,TRUE))))</f>
        <v>66</v>
      </c>
      <c r="O5817" s="124">
        <v>230</v>
      </c>
      <c r="P5817" s="71">
        <f>IF(A5817&lt;43,IF(F5817="女",VLOOKUP(O5817/100,标准!E$108:F$128,2,TRUE),VLOOKUP(O5817/100,标准!E$74:F$94,2,TRUE)),IF(F5817="女",VLOOKUP(O5817/100,标准!E$39:F$59,2,TRUE),VLOOKUP(O5817/100,标准!E$3:F$23,2,TRUE)))</f>
        <v>70</v>
      </c>
      <c r="Q5817" s="125">
        <v>4.59</v>
      </c>
      <c r="R5817" s="71">
        <f>IF(Q5817=0,0,IF(A5817&lt;43,IF(F5817="女",IF(Q5817="",0,VLOOKUP(Q5817,标准!I$108:J$138,2,TRUE)),IF(Q5817="",0,VLOOKUP(Q5817,标准!I$74:J$104,2,TRUE))),IF(F5817="女",IF(Q5817="",0,VLOOKUP(Q5817,标准!I$39:J$69,2,TRUE)),IF(Q5817="",0,VLOOKUP(Q5817,标准!I$3:J$33,2,TRUE)))))</f>
        <v>40</v>
      </c>
      <c r="S5817" s="126">
        <v>2</v>
      </c>
      <c r="T5817" s="71">
        <f>IF(A5817&lt;43,IF(F5817="女",VLOOKUP(S5817,标准!G$108:H$138,2,TRUE),VLOOKUP(S5817,标准!G$74:H$99,2,TRUE)),IF(F5817="女",VLOOKUP(S5817,标准!G$39:H$69,2,TRUE),VLOOKUP(S5817,标准!G$3:H$28,2,TRUE)))</f>
        <v>0</v>
      </c>
      <c r="U5817" s="127">
        <v>7.1</v>
      </c>
      <c r="V5817" s="71">
        <f>IF(U5817=0,0,IF(A5817&lt;43,IF(F5817="女",IF(U5817="",0,VLOOKUP(U5817,标准!A$108:B$128,2,TRUE)),IF(U5817="",0,VLOOKUP(U5817,标准!A$74:B$94,2,TRUE))),IF(F5817="女",IF(U5817="",0,VLOOKUP(U5817,标准!A$39:B$59,2,TRUE)),IF(U5817="",0,VLOOKUP(U5817,标准!A$3:B$23,2,TRUE)))))</f>
        <v>80</v>
      </c>
      <c r="W5817" s="86">
        <f t="shared" si="90"/>
        <v>67.6</v>
      </c>
      <c r="X5817" s="87">
        <v>4.1</v>
      </c>
      <c r="Y5817" s="87">
        <v>4.1</v>
      </c>
      <c r="Z5817" s="91"/>
      <c r="AA5817" s="92"/>
    </row>
    <row r="5818" customHeight="1" spans="1:27">
      <c r="A5818" s="62">
        <v>42</v>
      </c>
      <c r="B5818" s="91">
        <v>5858</v>
      </c>
      <c r="C5818" s="154" t="s">
        <v>11722</v>
      </c>
      <c r="D5818" s="154" t="s">
        <v>11676</v>
      </c>
      <c r="E5818" s="154" t="s">
        <v>1978</v>
      </c>
      <c r="F5818" s="154" t="s">
        <v>34</v>
      </c>
      <c r="G5818" s="155" t="s">
        <v>11723</v>
      </c>
      <c r="H5818" s="68">
        <v>165.5</v>
      </c>
      <c r="I5818" s="68">
        <v>58.8</v>
      </c>
      <c r="J5818" s="71">
        <f>IF(F5818="女",IF(H5818=0,0,VLOOKUP(I5818/(H5818*H5818/10000),标准!M$108:N$112,2,TRUE)),IF(H5818=0,0,VLOOKUP(I5818/(H5818*H5818/10000),标准!M$74:N$78,2,TRUE)))</f>
        <v>100</v>
      </c>
      <c r="K5818" s="72">
        <v>3077</v>
      </c>
      <c r="L5818" s="71">
        <f>IF(A5818&lt;43,IF(F5818="女",VLOOKUP(K5818,标准!K$108:L$128,2,TRUE),VLOOKUP(K5818,标准!K$74:L$94,2,TRUE)),IF(F5818="女",VLOOKUP(K5818,标准!K$39:L$59,2,TRUE),VLOOKUP(K5818,标准!K$3:L$23,2,TRUE)))</f>
        <v>80</v>
      </c>
      <c r="M5818" s="68">
        <v>19.4</v>
      </c>
      <c r="N5818" s="71">
        <f>IF(M5818="",0,IF(A5818&lt;43,IF(F5818="女",VLOOKUP(M5818,标准!C$108:D$128,2,TRUE),VLOOKUP(M5818,标准!C$74:D$94,2,TRUE)),IF(F5818="女",VLOOKUP(M5818,标准!C$39:D$59,2,TRUE),VLOOKUP(M5818,标准!C$3:D$23,2,TRUE))))</f>
        <v>80</v>
      </c>
      <c r="O5818" s="124">
        <v>162</v>
      </c>
      <c r="P5818" s="71">
        <f>IF(A5818&lt;43,IF(F5818="女",VLOOKUP(O5818/100,标准!E$108:F$128,2,TRUE),VLOOKUP(O5818/100,标准!E$74:F$94,2,TRUE)),IF(F5818="女",VLOOKUP(O5818/100,标准!E$39:F$59,2,TRUE),VLOOKUP(O5818/100,标准!E$3:F$23,2,TRUE)))</f>
        <v>66</v>
      </c>
      <c r="Q5818" s="125">
        <v>4.22</v>
      </c>
      <c r="R5818" s="71">
        <f>IF(Q5818=0,0,IF(A5818&lt;43,IF(F5818="女",IF(Q5818="",0,VLOOKUP(Q5818,标准!I$108:J$138,2,TRUE)),IF(Q5818="",0,VLOOKUP(Q5818,标准!I$74:J$104,2,TRUE))),IF(F5818="女",IF(Q5818="",0,VLOOKUP(Q5818,标准!I$39:J$69,2,TRUE)),IF(Q5818="",0,VLOOKUP(Q5818,标准!I$3:J$33,2,TRUE)))))</f>
        <v>64</v>
      </c>
      <c r="S5818" s="126">
        <v>35</v>
      </c>
      <c r="T5818" s="71">
        <f>IF(A5818&lt;43,IF(F5818="女",VLOOKUP(S5818,标准!G$108:H$138,2,TRUE),VLOOKUP(S5818,标准!G$74:H$99,2,TRUE)),IF(F5818="女",VLOOKUP(S5818,标准!G$39:H$69,2,TRUE),VLOOKUP(S5818,标准!G$3:H$28,2,TRUE)))</f>
        <v>68</v>
      </c>
      <c r="U5818" s="127">
        <v>8.9</v>
      </c>
      <c r="V5818" s="71">
        <f>IF(U5818=0,0,IF(A5818&lt;43,IF(F5818="女",IF(U5818="",0,VLOOKUP(U5818,标准!A$108:B$128,2,TRUE)),IF(U5818="",0,VLOOKUP(U5818,标准!A$74:B$94,2,TRUE))),IF(F5818="女",IF(U5818="",0,VLOOKUP(U5818,标准!A$39:B$59,2,TRUE)),IF(U5818="",0,VLOOKUP(U5818,标准!A$3:B$23,2,TRUE)))))</f>
        <v>74</v>
      </c>
      <c r="W5818" s="86">
        <f t="shared" si="90"/>
        <v>76</v>
      </c>
      <c r="X5818" s="87">
        <v>4.1</v>
      </c>
      <c r="Y5818" s="87">
        <v>3.9</v>
      </c>
      <c r="Z5818" s="91"/>
      <c r="AA5818" s="92"/>
    </row>
    <row r="5819" customHeight="1" spans="1:27">
      <c r="A5819" s="62">
        <v>42</v>
      </c>
      <c r="B5819" s="91">
        <v>5859</v>
      </c>
      <c r="C5819" s="154" t="s">
        <v>11724</v>
      </c>
      <c r="D5819" s="154" t="s">
        <v>11676</v>
      </c>
      <c r="E5819" s="154" t="s">
        <v>1978</v>
      </c>
      <c r="F5819" s="154" t="s">
        <v>34</v>
      </c>
      <c r="G5819" s="155" t="s">
        <v>11725</v>
      </c>
      <c r="H5819" s="68">
        <v>154.9</v>
      </c>
      <c r="I5819" s="68">
        <v>56.6</v>
      </c>
      <c r="J5819" s="71">
        <f>IF(F5819="女",IF(H5819=0,0,VLOOKUP(I5819/(H5819*H5819/10000),标准!M$108:N$112,2,TRUE)),IF(H5819=0,0,VLOOKUP(I5819/(H5819*H5819/10000),标准!M$74:N$78,2,TRUE)))</f>
        <v>100</v>
      </c>
      <c r="K5819" s="72">
        <v>2765</v>
      </c>
      <c r="L5819" s="71">
        <f>IF(A5819&lt;43,IF(F5819="女",VLOOKUP(K5819,标准!K$108:L$128,2,TRUE),VLOOKUP(K5819,标准!K$74:L$94,2,TRUE)),IF(F5819="女",VLOOKUP(K5819,标准!K$39:L$59,2,TRUE),VLOOKUP(K5819,标准!K$3:L$23,2,TRUE)))</f>
        <v>74</v>
      </c>
      <c r="M5819" s="68">
        <v>22</v>
      </c>
      <c r="N5819" s="71">
        <f>IF(M5819="",0,IF(A5819&lt;43,IF(F5819="女",VLOOKUP(M5819,标准!C$108:D$128,2,TRUE),VLOOKUP(M5819,标准!C$74:D$94,2,TRUE)),IF(F5819="女",VLOOKUP(M5819,标准!C$39:D$59,2,TRUE),VLOOKUP(M5819,标准!C$3:D$23,2,TRUE))))</f>
        <v>85</v>
      </c>
      <c r="O5819" s="124">
        <v>172</v>
      </c>
      <c r="P5819" s="71">
        <f>IF(A5819&lt;43,IF(F5819="女",VLOOKUP(O5819/100,标准!E$108:F$128,2,TRUE),VLOOKUP(O5819/100,标准!E$74:F$94,2,TRUE)),IF(F5819="女",VLOOKUP(O5819/100,标准!E$39:F$59,2,TRUE),VLOOKUP(O5819/100,标准!E$3:F$23,2,TRUE)))</f>
        <v>74</v>
      </c>
      <c r="Q5819" s="125">
        <v>4.41</v>
      </c>
      <c r="R5819" s="71">
        <f>IF(Q5819=0,0,IF(A5819&lt;43,IF(F5819="女",IF(Q5819="",0,VLOOKUP(Q5819,标准!I$108:J$138,2,TRUE)),IF(Q5819="",0,VLOOKUP(Q5819,标准!I$74:J$104,2,TRUE))),IF(F5819="女",IF(Q5819="",0,VLOOKUP(Q5819,标准!I$39:J$69,2,TRUE)),IF(Q5819="",0,VLOOKUP(Q5819,标准!I$3:J$33,2,TRUE)))))</f>
        <v>50</v>
      </c>
      <c r="S5819" s="126">
        <v>19</v>
      </c>
      <c r="T5819" s="71">
        <f>IF(A5819&lt;43,IF(F5819="女",VLOOKUP(S5819,标准!G$108:H$138,2,TRUE),VLOOKUP(S5819,标准!G$74:H$99,2,TRUE)),IF(F5819="女",VLOOKUP(S5819,标准!G$39:H$69,2,TRUE),VLOOKUP(S5819,标准!G$3:H$28,2,TRUE)))</f>
        <v>20</v>
      </c>
      <c r="U5819" s="127">
        <v>9.1</v>
      </c>
      <c r="V5819" s="71">
        <f>IF(U5819=0,0,IF(A5819&lt;43,IF(F5819="女",IF(U5819="",0,VLOOKUP(U5819,标准!A$108:B$128,2,TRUE)),IF(U5819="",0,VLOOKUP(U5819,标准!A$74:B$94,2,TRUE))),IF(F5819="女",IF(U5819="",0,VLOOKUP(U5819,标准!A$39:B$59,2,TRUE)),IF(U5819="",0,VLOOKUP(U5819,标准!A$3:B$23,2,TRUE)))))</f>
        <v>72</v>
      </c>
      <c r="W5819" s="86">
        <f t="shared" si="90"/>
        <v>68.4</v>
      </c>
      <c r="X5819" s="87">
        <v>4.3</v>
      </c>
      <c r="Y5819" s="87">
        <v>3.8</v>
      </c>
      <c r="Z5819" s="91"/>
      <c r="AA5819" s="92"/>
    </row>
    <row r="5820" customHeight="1" spans="1:27">
      <c r="A5820" s="62">
        <v>42</v>
      </c>
      <c r="B5820" s="91">
        <v>5860</v>
      </c>
      <c r="C5820" s="154" t="s">
        <v>11726</v>
      </c>
      <c r="D5820" s="154" t="s">
        <v>11676</v>
      </c>
      <c r="E5820" s="154" t="s">
        <v>1978</v>
      </c>
      <c r="F5820" s="154" t="s">
        <v>34</v>
      </c>
      <c r="G5820" s="155" t="s">
        <v>11727</v>
      </c>
      <c r="H5820" s="68">
        <v>165.6</v>
      </c>
      <c r="I5820" s="68">
        <v>54.9</v>
      </c>
      <c r="J5820" s="71">
        <f>IF(F5820="女",IF(H5820=0,0,VLOOKUP(I5820/(H5820*H5820/10000),标准!M$108:N$112,2,TRUE)),IF(H5820=0,0,VLOOKUP(I5820/(H5820*H5820/10000),标准!M$74:N$78,2,TRUE)))</f>
        <v>100</v>
      </c>
      <c r="K5820" s="72">
        <v>2274</v>
      </c>
      <c r="L5820" s="71">
        <f>IF(A5820&lt;43,IF(F5820="女",VLOOKUP(K5820,标准!K$108:L$128,2,TRUE),VLOOKUP(K5820,标准!K$74:L$94,2,TRUE)),IF(F5820="女",VLOOKUP(K5820,标准!K$39:L$59,2,TRUE),VLOOKUP(K5820,标准!K$3:L$23,2,TRUE)))</f>
        <v>64</v>
      </c>
      <c r="M5820" s="68">
        <v>26.6</v>
      </c>
      <c r="N5820" s="71">
        <f>IF(M5820="",0,IF(A5820&lt;43,IF(F5820="女",VLOOKUP(M5820,标准!C$108:D$128,2,TRUE),VLOOKUP(M5820,标准!C$74:D$94,2,TRUE)),IF(F5820="女",VLOOKUP(M5820,标准!C$39:D$59,2,TRUE),VLOOKUP(M5820,标准!C$3:D$23,2,TRUE))))</f>
        <v>100</v>
      </c>
      <c r="O5820" s="124">
        <v>155</v>
      </c>
      <c r="P5820" s="71">
        <f>IF(A5820&lt;43,IF(F5820="女",VLOOKUP(O5820/100,标准!E$108:F$128,2,TRUE),VLOOKUP(O5820/100,标准!E$74:F$94,2,TRUE)),IF(F5820="女",VLOOKUP(O5820/100,标准!E$39:F$59,2,TRUE),VLOOKUP(O5820/100,标准!E$3:F$23,2,TRUE)))</f>
        <v>62</v>
      </c>
      <c r="Q5820" s="125">
        <v>4.07</v>
      </c>
      <c r="R5820" s="71">
        <f>IF(Q5820=0,0,IF(A5820&lt;43,IF(F5820="女",IF(Q5820="",0,VLOOKUP(Q5820,标准!I$108:J$138,2,TRUE)),IF(Q5820="",0,VLOOKUP(Q5820,标准!I$74:J$104,2,TRUE))),IF(F5820="女",IF(Q5820="",0,VLOOKUP(Q5820,标准!I$39:J$69,2,TRUE)),IF(Q5820="",0,VLOOKUP(Q5820,标准!I$3:J$33,2,TRUE)))))</f>
        <v>70</v>
      </c>
      <c r="S5820" s="126">
        <v>32</v>
      </c>
      <c r="T5820" s="71">
        <f>IF(A5820&lt;43,IF(F5820="女",VLOOKUP(S5820,标准!G$108:H$138,2,TRUE),VLOOKUP(S5820,标准!G$74:H$99,2,TRUE)),IF(F5820="女",VLOOKUP(S5820,标准!G$39:H$69,2,TRUE),VLOOKUP(S5820,标准!G$3:H$28,2,TRUE)))</f>
        <v>66</v>
      </c>
      <c r="U5820" s="127">
        <v>9.6</v>
      </c>
      <c r="V5820" s="71">
        <f>IF(U5820=0,0,IF(A5820&lt;43,IF(F5820="女",IF(U5820="",0,VLOOKUP(U5820,标准!A$108:B$128,2,TRUE)),IF(U5820="",0,VLOOKUP(U5820,标准!A$74:B$94,2,TRUE))),IF(F5820="女",IF(U5820="",0,VLOOKUP(U5820,标准!A$39:B$59,2,TRUE)),IF(U5820="",0,VLOOKUP(U5820,标准!A$3:B$23,2,TRUE)))))</f>
        <v>66</v>
      </c>
      <c r="W5820" s="86">
        <f t="shared" si="90"/>
        <v>74.6</v>
      </c>
      <c r="X5820" s="87">
        <v>3.7</v>
      </c>
      <c r="Y5820" s="87">
        <v>3.7</v>
      </c>
      <c r="Z5820" s="91"/>
      <c r="AA5820" s="92"/>
    </row>
    <row r="5821" customHeight="1" spans="1:27">
      <c r="A5821" s="62">
        <v>42</v>
      </c>
      <c r="B5821" s="91">
        <v>5861</v>
      </c>
      <c r="C5821" s="154" t="s">
        <v>11728</v>
      </c>
      <c r="D5821" s="154" t="s">
        <v>11676</v>
      </c>
      <c r="E5821" s="154" t="s">
        <v>1978</v>
      </c>
      <c r="F5821" s="154" t="s">
        <v>34</v>
      </c>
      <c r="G5821" s="155" t="s">
        <v>11729</v>
      </c>
      <c r="H5821" s="68">
        <v>152.6</v>
      </c>
      <c r="I5821" s="68">
        <v>57.1</v>
      </c>
      <c r="J5821" s="71">
        <f>IF(F5821="女",IF(H5821=0,0,VLOOKUP(I5821/(H5821*H5821/10000),标准!M$108:N$112,2,TRUE)),IF(H5821=0,0,VLOOKUP(I5821/(H5821*H5821/10000),标准!M$74:N$78,2,TRUE)))</f>
        <v>80</v>
      </c>
      <c r="K5821" s="72">
        <v>2677</v>
      </c>
      <c r="L5821" s="71">
        <f>IF(A5821&lt;43,IF(F5821="女",VLOOKUP(K5821,标准!K$108:L$128,2,TRUE),VLOOKUP(K5821,标准!K$74:L$94,2,TRUE)),IF(F5821="女",VLOOKUP(K5821,标准!K$39:L$59,2,TRUE),VLOOKUP(K5821,标准!K$3:L$23,2,TRUE)))</f>
        <v>72</v>
      </c>
      <c r="M5821" s="68">
        <v>14.5</v>
      </c>
      <c r="N5821" s="71">
        <f>IF(M5821="",0,IF(A5821&lt;43,IF(F5821="女",VLOOKUP(M5821,标准!C$108:D$128,2,TRUE),VLOOKUP(M5821,标准!C$74:D$94,2,TRUE)),IF(F5821="女",VLOOKUP(M5821,标准!C$39:D$59,2,TRUE),VLOOKUP(M5821,标准!C$3:D$23,2,TRUE))))</f>
        <v>72</v>
      </c>
      <c r="O5821" s="124">
        <v>130</v>
      </c>
      <c r="P5821" s="71">
        <f>IF(A5821&lt;43,IF(F5821="女",VLOOKUP(O5821/100,标准!E$108:F$128,2,TRUE),VLOOKUP(O5821/100,标准!E$74:F$94,2,TRUE)),IF(F5821="女",VLOOKUP(O5821/100,标准!E$39:F$59,2,TRUE),VLOOKUP(O5821/100,标准!E$3:F$23,2,TRUE)))</f>
        <v>10</v>
      </c>
      <c r="Q5821" s="125">
        <v>4.39</v>
      </c>
      <c r="R5821" s="71">
        <f>IF(Q5821=0,0,IF(A5821&lt;43,IF(F5821="女",IF(Q5821="",0,VLOOKUP(Q5821,标准!I$108:J$138,2,TRUE)),IF(Q5821="",0,VLOOKUP(Q5821,标准!I$74:J$104,2,TRUE))),IF(F5821="女",IF(Q5821="",0,VLOOKUP(Q5821,标准!I$39:J$69,2,TRUE)),IF(Q5821="",0,VLOOKUP(Q5821,标准!I$3:J$33,2,TRUE)))))</f>
        <v>50</v>
      </c>
      <c r="S5821" s="126">
        <v>42</v>
      </c>
      <c r="T5821" s="71">
        <f>IF(A5821&lt;43,IF(F5821="女",VLOOKUP(S5821,标准!G$108:H$138,2,TRUE),VLOOKUP(S5821,标准!G$74:H$99,2,TRUE)),IF(F5821="女",VLOOKUP(S5821,标准!G$39:H$69,2,TRUE),VLOOKUP(S5821,标准!G$3:H$28,2,TRUE)))</f>
        <v>76</v>
      </c>
      <c r="U5821" s="127">
        <v>9.3</v>
      </c>
      <c r="V5821" s="71">
        <f>IF(U5821=0,0,IF(A5821&lt;43,IF(F5821="女",IF(U5821="",0,VLOOKUP(U5821,标准!A$108:B$128,2,TRUE)),IF(U5821="",0,VLOOKUP(U5821,标准!A$74:B$94,2,TRUE))),IF(F5821="女",IF(U5821="",0,VLOOKUP(U5821,标准!A$39:B$59,2,TRUE)),IF(U5821="",0,VLOOKUP(U5821,标准!A$3:B$23,2,TRUE)))))</f>
        <v>70</v>
      </c>
      <c r="W5821" s="86">
        <f t="shared" si="90"/>
        <v>62.6</v>
      </c>
      <c r="X5821" s="87">
        <v>4</v>
      </c>
      <c r="Y5821" s="87">
        <v>3.8</v>
      </c>
      <c r="Z5821" s="91"/>
      <c r="AA5821" s="92"/>
    </row>
    <row r="5822" customHeight="1" spans="1:27">
      <c r="A5822" s="62">
        <v>42</v>
      </c>
      <c r="B5822" s="91">
        <v>5862</v>
      </c>
      <c r="C5822" s="154" t="s">
        <v>11730</v>
      </c>
      <c r="D5822" s="154" t="s">
        <v>11731</v>
      </c>
      <c r="E5822" s="154" t="s">
        <v>1978</v>
      </c>
      <c r="F5822" s="154" t="s">
        <v>30</v>
      </c>
      <c r="G5822" s="155" t="s">
        <v>11732</v>
      </c>
      <c r="H5822" s="68">
        <v>185.2</v>
      </c>
      <c r="I5822" s="68">
        <v>83</v>
      </c>
      <c r="J5822" s="71">
        <f>IF(F5822="女",IF(H5822=0,0,VLOOKUP(I5822/(H5822*H5822/10000),标准!M$108:N$112,2,TRUE)),IF(H5822=0,0,VLOOKUP(I5822/(H5822*H5822/10000),标准!M$74:N$78,2,TRUE)))</f>
        <v>80</v>
      </c>
      <c r="K5822" s="72">
        <v>5807</v>
      </c>
      <c r="L5822" s="71">
        <f>IF(A5822&lt;43,IF(F5822="女",VLOOKUP(K5822,标准!K$108:L$128,2,TRUE),VLOOKUP(K5822,标准!K$74:L$94,2,TRUE)),IF(F5822="女",VLOOKUP(K5822,标准!K$39:L$59,2,TRUE),VLOOKUP(K5822,标准!K$3:L$23,2,TRUE)))</f>
        <v>100</v>
      </c>
      <c r="M5822" s="68">
        <v>26</v>
      </c>
      <c r="N5822" s="71">
        <f>IF(M5822="",0,IF(A5822&lt;43,IF(F5822="女",VLOOKUP(M5822,标准!C$108:D$128,2,TRUE),VLOOKUP(M5822,标准!C$74:D$94,2,TRUE)),IF(F5822="女",VLOOKUP(M5822,标准!C$39:D$59,2,TRUE),VLOOKUP(M5822,标准!C$3:D$23,2,TRUE))))</f>
        <v>100</v>
      </c>
      <c r="O5822" s="124"/>
      <c r="P5822" s="71">
        <f>IF(A5822&lt;43,IF(F5822="女",VLOOKUP(O5822/100,标准!E$108:F$128,2,TRUE),VLOOKUP(O5822/100,标准!E$74:F$94,2,TRUE)),IF(F5822="女",VLOOKUP(O5822/100,标准!E$39:F$59,2,TRUE),VLOOKUP(O5822/100,标准!E$3:F$23,2,TRUE)))</f>
        <v>0</v>
      </c>
      <c r="Q5822" s="125"/>
      <c r="R5822" s="71">
        <f>IF(Q5822=0,0,IF(A5822&lt;43,IF(F5822="女",IF(Q5822="",0,VLOOKUP(Q5822,标准!I$108:J$138,2,TRUE)),IF(Q5822="",0,VLOOKUP(Q5822,标准!I$74:J$104,2,TRUE))),IF(F5822="女",IF(Q5822="",0,VLOOKUP(Q5822,标准!I$39:J$69,2,TRUE)),IF(Q5822="",0,VLOOKUP(Q5822,标准!I$3:J$33,2,TRUE)))))</f>
        <v>0</v>
      </c>
      <c r="S5822" s="126"/>
      <c r="T5822" s="71">
        <f>IF(A5822&lt;43,IF(F5822="女",VLOOKUP(S5822,标准!G$108:H$138,2,TRUE),VLOOKUP(S5822,标准!G$74:H$99,2,TRUE)),IF(F5822="女",VLOOKUP(S5822,标准!G$39:H$69,2,TRUE),VLOOKUP(S5822,标准!G$3:H$28,2,TRUE)))</f>
        <v>0</v>
      </c>
      <c r="U5822" s="127"/>
      <c r="V5822" s="71">
        <f>IF(U5822=0,0,IF(A5822&lt;43,IF(F5822="女",IF(U5822="",0,VLOOKUP(U5822,标准!A$108:B$128,2,TRUE)),IF(U5822="",0,VLOOKUP(U5822,标准!A$74:B$94,2,TRUE))),IF(F5822="女",IF(U5822="",0,VLOOKUP(U5822,标准!A$39:B$59,2,TRUE)),IF(U5822="",0,VLOOKUP(U5822,标准!A$3:B$23,2,TRUE)))))</f>
        <v>0</v>
      </c>
      <c r="W5822" s="86">
        <f t="shared" si="90"/>
        <v>37</v>
      </c>
      <c r="X5822" s="87">
        <v>4.4</v>
      </c>
      <c r="Y5822" s="87">
        <v>3.9</v>
      </c>
      <c r="Z5822" s="91"/>
      <c r="AA5822" s="92"/>
    </row>
    <row r="5823" customHeight="1" spans="1:27">
      <c r="A5823" s="62">
        <v>42</v>
      </c>
      <c r="B5823" s="91">
        <v>5863</v>
      </c>
      <c r="C5823" s="154" t="s">
        <v>11733</v>
      </c>
      <c r="D5823" s="154" t="s">
        <v>11731</v>
      </c>
      <c r="E5823" s="154" t="s">
        <v>1978</v>
      </c>
      <c r="F5823" s="154" t="s">
        <v>30</v>
      </c>
      <c r="G5823" s="155" t="s">
        <v>11734</v>
      </c>
      <c r="H5823" s="68">
        <v>174.4</v>
      </c>
      <c r="I5823" s="68">
        <v>70.9</v>
      </c>
      <c r="J5823" s="71">
        <f>IF(F5823="女",IF(H5823=0,0,VLOOKUP(I5823/(H5823*H5823/10000),标准!M$108:N$112,2,TRUE)),IF(H5823=0,0,VLOOKUP(I5823/(H5823*H5823/10000),标准!M$74:N$78,2,TRUE)))</f>
        <v>100</v>
      </c>
      <c r="K5823" s="72">
        <v>4102</v>
      </c>
      <c r="L5823" s="71">
        <f>IF(A5823&lt;43,IF(F5823="女",VLOOKUP(K5823,标准!K$108:L$128,2,TRUE),VLOOKUP(K5823,标准!K$74:L$94,2,TRUE)),IF(F5823="女",VLOOKUP(K5823,标准!K$39:L$59,2,TRUE),VLOOKUP(K5823,标准!K$3:L$23,2,TRUE)))</f>
        <v>76</v>
      </c>
      <c r="M5823" s="68">
        <v>7</v>
      </c>
      <c r="N5823" s="71">
        <f>IF(M5823="",0,IF(A5823&lt;43,IF(F5823="女",VLOOKUP(M5823,标准!C$108:D$128,2,TRUE),VLOOKUP(M5823,标准!C$74:D$94,2,TRUE)),IF(F5823="女",VLOOKUP(M5823,标准!C$39:D$59,2,TRUE),VLOOKUP(M5823,标准!C$3:D$23,2,TRUE))))</f>
        <v>64</v>
      </c>
      <c r="O5823" s="124">
        <v>216</v>
      </c>
      <c r="P5823" s="71">
        <f>IF(A5823&lt;43,IF(F5823="女",VLOOKUP(O5823/100,标准!E$108:F$128,2,TRUE),VLOOKUP(O5823/100,标准!E$74:F$94,2,TRUE)),IF(F5823="女",VLOOKUP(O5823/100,标准!E$39:F$59,2,TRUE),VLOOKUP(O5823/100,标准!E$3:F$23,2,TRUE)))</f>
        <v>64</v>
      </c>
      <c r="Q5823" s="125">
        <v>4.35</v>
      </c>
      <c r="R5823" s="71">
        <f>IF(Q5823=0,0,IF(A5823&lt;43,IF(F5823="女",IF(Q5823="",0,VLOOKUP(Q5823,标准!I$108:J$138,2,TRUE)),IF(Q5823="",0,VLOOKUP(Q5823,标准!I$74:J$104,2,TRUE))),IF(F5823="女",IF(Q5823="",0,VLOOKUP(Q5823,标准!I$39:J$69,2,TRUE)),IF(Q5823="",0,VLOOKUP(Q5823,标准!I$3:J$33,2,TRUE)))))</f>
        <v>50</v>
      </c>
      <c r="S5823" s="126">
        <v>2</v>
      </c>
      <c r="T5823" s="71">
        <f>IF(A5823&lt;43,IF(F5823="女",VLOOKUP(S5823,标准!G$108:H$138,2,TRUE),VLOOKUP(S5823,标准!G$74:H$99,2,TRUE)),IF(F5823="女",VLOOKUP(S5823,标准!G$39:H$69,2,TRUE),VLOOKUP(S5823,标准!G$3:H$28,2,TRUE)))</f>
        <v>0</v>
      </c>
      <c r="U5823" s="127">
        <v>7.2</v>
      </c>
      <c r="V5823" s="71">
        <f>IF(U5823=0,0,IF(A5823&lt;43,IF(F5823="女",IF(U5823="",0,VLOOKUP(U5823,标准!A$108:B$128,2,TRUE)),IF(U5823="",0,VLOOKUP(U5823,标准!A$74:B$94,2,TRUE))),IF(F5823="女",IF(U5823="",0,VLOOKUP(U5823,标准!A$39:B$59,2,TRUE)),IF(U5823="",0,VLOOKUP(U5823,标准!A$3:B$23,2,TRUE)))))</f>
        <v>78</v>
      </c>
      <c r="W5823" s="86">
        <f t="shared" si="90"/>
        <v>64.8</v>
      </c>
      <c r="X5823" s="87">
        <v>4.4</v>
      </c>
      <c r="Y5823" s="87">
        <v>4.1</v>
      </c>
      <c r="Z5823" s="91"/>
      <c r="AA5823" s="92"/>
    </row>
    <row r="5824" customHeight="1" spans="1:27">
      <c r="A5824" s="62">
        <v>42</v>
      </c>
      <c r="B5824" s="91">
        <v>5864</v>
      </c>
      <c r="C5824" s="154" t="s">
        <v>11735</v>
      </c>
      <c r="D5824" s="154" t="s">
        <v>11731</v>
      </c>
      <c r="E5824" s="154" t="s">
        <v>1978</v>
      </c>
      <c r="F5824" s="154" t="s">
        <v>30</v>
      </c>
      <c r="G5824" s="155" t="s">
        <v>11736</v>
      </c>
      <c r="H5824" s="68">
        <v>175.4</v>
      </c>
      <c r="I5824" s="68">
        <v>68</v>
      </c>
      <c r="J5824" s="71">
        <f>IF(F5824="女",IF(H5824=0,0,VLOOKUP(I5824/(H5824*H5824/10000),标准!M$108:N$112,2,TRUE)),IF(H5824=0,0,VLOOKUP(I5824/(H5824*H5824/10000),标准!M$74:N$78,2,TRUE)))</f>
        <v>100</v>
      </c>
      <c r="K5824" s="72">
        <v>4667</v>
      </c>
      <c r="L5824" s="71">
        <f>IF(A5824&lt;43,IF(F5824="女",VLOOKUP(K5824,标准!K$108:L$128,2,TRUE),VLOOKUP(K5824,标准!K$74:L$94,2,TRUE)),IF(F5824="女",VLOOKUP(K5824,标准!K$39:L$59,2,TRUE),VLOOKUP(K5824,标准!K$3:L$23,2,TRUE)))</f>
        <v>85</v>
      </c>
      <c r="M5824" s="68">
        <v>19</v>
      </c>
      <c r="N5824" s="71">
        <f>IF(M5824="",0,IF(A5824&lt;43,IF(F5824="女",VLOOKUP(M5824,标准!C$108:D$128,2,TRUE),VLOOKUP(M5824,标准!C$74:D$94,2,TRUE)),IF(F5824="女",VLOOKUP(M5824,标准!C$39:D$59,2,TRUE),VLOOKUP(M5824,标准!C$3:D$23,2,TRUE))))</f>
        <v>80</v>
      </c>
      <c r="O5824" s="124">
        <v>252</v>
      </c>
      <c r="P5824" s="71">
        <f>IF(A5824&lt;43,IF(F5824="女",VLOOKUP(O5824/100,标准!E$108:F$128,2,TRUE),VLOOKUP(O5824/100,标准!E$74:F$94,2,TRUE)),IF(F5824="女",VLOOKUP(O5824/100,标准!E$39:F$59,2,TRUE),VLOOKUP(O5824/100,标准!E$3:F$23,2,TRUE)))</f>
        <v>80</v>
      </c>
      <c r="Q5824" s="125">
        <v>5.01</v>
      </c>
      <c r="R5824" s="71">
        <f>IF(Q5824=0,0,IF(A5824&lt;43,IF(F5824="女",IF(Q5824="",0,VLOOKUP(Q5824,标准!I$108:J$138,2,TRUE)),IF(Q5824="",0,VLOOKUP(Q5824,标准!I$74:J$104,2,TRUE))),IF(F5824="女",IF(Q5824="",0,VLOOKUP(Q5824,标准!I$39:J$69,2,TRUE)),IF(Q5824="",0,VLOOKUP(Q5824,标准!I$3:J$33,2,TRUE)))))</f>
        <v>40</v>
      </c>
      <c r="S5824" s="126">
        <v>14</v>
      </c>
      <c r="T5824" s="71">
        <f>IF(A5824&lt;43,IF(F5824="女",VLOOKUP(S5824,标准!G$108:H$138,2,TRUE),VLOOKUP(S5824,标准!G$74:H$99,2,TRUE)),IF(F5824="女",VLOOKUP(S5824,标准!G$39:H$69,2,TRUE),VLOOKUP(S5824,标准!G$3:H$28,2,TRUE)))</f>
        <v>76</v>
      </c>
      <c r="U5824" s="127">
        <v>7.2</v>
      </c>
      <c r="V5824" s="71">
        <f>IF(U5824=0,0,IF(A5824&lt;43,IF(F5824="女",IF(U5824="",0,VLOOKUP(U5824,标准!A$108:B$128,2,TRUE)),IF(U5824="",0,VLOOKUP(U5824,标准!A$74:B$94,2,TRUE))),IF(F5824="女",IF(U5824="",0,VLOOKUP(U5824,标准!A$39:B$59,2,TRUE)),IF(U5824="",0,VLOOKUP(U5824,标准!A$3:B$23,2,TRUE)))))</f>
        <v>78</v>
      </c>
      <c r="W5824" s="86">
        <f t="shared" si="90"/>
        <v>74.95</v>
      </c>
      <c r="X5824" s="87">
        <v>4.9</v>
      </c>
      <c r="Y5824" s="87">
        <v>4.9</v>
      </c>
      <c r="Z5824" s="91"/>
      <c r="AA5824" s="92"/>
    </row>
    <row r="5825" customHeight="1" spans="1:27">
      <c r="A5825" s="62">
        <v>42</v>
      </c>
      <c r="B5825" s="91">
        <v>5865</v>
      </c>
      <c r="C5825" s="154" t="s">
        <v>11737</v>
      </c>
      <c r="D5825" s="154" t="s">
        <v>11731</v>
      </c>
      <c r="E5825" s="154" t="s">
        <v>1978</v>
      </c>
      <c r="F5825" s="154" t="s">
        <v>30</v>
      </c>
      <c r="G5825" s="155" t="s">
        <v>11738</v>
      </c>
      <c r="H5825" s="68">
        <v>164.2</v>
      </c>
      <c r="I5825" s="68">
        <v>73.1</v>
      </c>
      <c r="J5825" s="71">
        <f>IF(F5825="女",IF(H5825=0,0,VLOOKUP(I5825/(H5825*H5825/10000),标准!M$108:N$112,2,TRUE)),IF(H5825=0,0,VLOOKUP(I5825/(H5825*H5825/10000),标准!M$74:N$78,2,TRUE)))</f>
        <v>80</v>
      </c>
      <c r="K5825" s="72">
        <v>3669</v>
      </c>
      <c r="L5825" s="71">
        <f>IF(A5825&lt;43,IF(F5825="女",VLOOKUP(K5825,标准!K$108:L$128,2,TRUE),VLOOKUP(K5825,标准!K$74:L$94,2,TRUE)),IF(F5825="女",VLOOKUP(K5825,标准!K$39:L$59,2,TRUE),VLOOKUP(K5825,标准!K$3:L$23,2,TRUE)))</f>
        <v>68</v>
      </c>
      <c r="M5825" s="68">
        <v>13</v>
      </c>
      <c r="N5825" s="71">
        <f>IF(M5825="",0,IF(A5825&lt;43,IF(F5825="女",VLOOKUP(M5825,标准!C$108:D$128,2,TRUE),VLOOKUP(M5825,标准!C$74:D$94,2,TRUE)),IF(F5825="女",VLOOKUP(M5825,标准!C$39:D$59,2,TRUE),VLOOKUP(M5825,标准!C$3:D$23,2,TRUE))))</f>
        <v>72</v>
      </c>
      <c r="O5825" s="124"/>
      <c r="P5825" s="71">
        <f>IF(A5825&lt;43,IF(F5825="女",VLOOKUP(O5825/100,标准!E$108:F$128,2,TRUE),VLOOKUP(O5825/100,标准!E$74:F$94,2,TRUE)),IF(F5825="女",VLOOKUP(O5825/100,标准!E$39:F$59,2,TRUE),VLOOKUP(O5825/100,标准!E$3:F$23,2,TRUE)))</f>
        <v>0</v>
      </c>
      <c r="Q5825" s="125"/>
      <c r="R5825" s="71">
        <f>IF(Q5825=0,0,IF(A5825&lt;43,IF(F5825="女",IF(Q5825="",0,VLOOKUP(Q5825,标准!I$108:J$138,2,TRUE)),IF(Q5825="",0,VLOOKUP(Q5825,标准!I$74:J$104,2,TRUE))),IF(F5825="女",IF(Q5825="",0,VLOOKUP(Q5825,标准!I$39:J$69,2,TRUE)),IF(Q5825="",0,VLOOKUP(Q5825,标准!I$3:J$33,2,TRUE)))))</f>
        <v>0</v>
      </c>
      <c r="S5825" s="126"/>
      <c r="T5825" s="71">
        <f>IF(A5825&lt;43,IF(F5825="女",VLOOKUP(S5825,标准!G$108:H$138,2,TRUE),VLOOKUP(S5825,标准!G$74:H$99,2,TRUE)),IF(F5825="女",VLOOKUP(S5825,标准!G$39:H$69,2,TRUE),VLOOKUP(S5825,标准!G$3:H$28,2,TRUE)))</f>
        <v>0</v>
      </c>
      <c r="U5825" s="127"/>
      <c r="V5825" s="71">
        <f>IF(U5825=0,0,IF(A5825&lt;43,IF(F5825="女",IF(U5825="",0,VLOOKUP(U5825,标准!A$108:B$128,2,TRUE)),IF(U5825="",0,VLOOKUP(U5825,标准!A$74:B$94,2,TRUE))),IF(F5825="女",IF(U5825="",0,VLOOKUP(U5825,标准!A$39:B$59,2,TRUE)),IF(U5825="",0,VLOOKUP(U5825,标准!A$3:B$23,2,TRUE)))))</f>
        <v>0</v>
      </c>
      <c r="W5825" s="86">
        <f t="shared" si="90"/>
        <v>29.4</v>
      </c>
      <c r="X5825" s="87">
        <v>4.9</v>
      </c>
      <c r="Y5825" s="87">
        <v>3.7</v>
      </c>
      <c r="Z5825" s="91"/>
      <c r="AA5825" s="92"/>
    </row>
    <row r="5826" customHeight="1" spans="1:27">
      <c r="A5826" s="62">
        <v>42</v>
      </c>
      <c r="B5826" s="91">
        <v>5866</v>
      </c>
      <c r="C5826" s="154" t="s">
        <v>11739</v>
      </c>
      <c r="D5826" s="154" t="s">
        <v>11731</v>
      </c>
      <c r="E5826" s="154" t="s">
        <v>1978</v>
      </c>
      <c r="F5826" s="154" t="s">
        <v>30</v>
      </c>
      <c r="G5826" s="155" t="s">
        <v>11740</v>
      </c>
      <c r="H5826" s="68">
        <v>179.8</v>
      </c>
      <c r="I5826" s="68">
        <v>59.2</v>
      </c>
      <c r="J5826" s="71">
        <f>IF(F5826="女",IF(H5826=0,0,VLOOKUP(I5826/(H5826*H5826/10000),标准!M$108:N$112,2,TRUE)),IF(H5826=0,0,VLOOKUP(I5826/(H5826*H5826/10000),标准!M$74:N$78,2,TRUE)))</f>
        <v>100</v>
      </c>
      <c r="K5826" s="72">
        <v>4411</v>
      </c>
      <c r="L5826" s="71">
        <f>IF(A5826&lt;43,IF(F5826="女",VLOOKUP(K5826,标准!K$108:L$128,2,TRUE),VLOOKUP(K5826,标准!K$74:L$94,2,TRUE)),IF(F5826="女",VLOOKUP(K5826,标准!K$39:L$59,2,TRUE),VLOOKUP(K5826,标准!K$3:L$23,2,TRUE)))</f>
        <v>80</v>
      </c>
      <c r="M5826" s="68">
        <v>13.1</v>
      </c>
      <c r="N5826" s="71">
        <f>IF(M5826="",0,IF(A5826&lt;43,IF(F5826="女",VLOOKUP(M5826,标准!C$108:D$128,2,TRUE),VLOOKUP(M5826,标准!C$74:D$94,2,TRUE)),IF(F5826="女",VLOOKUP(M5826,标准!C$39:D$59,2,TRUE),VLOOKUP(M5826,标准!C$3:D$23,2,TRUE))))</f>
        <v>72</v>
      </c>
      <c r="O5826" s="124"/>
      <c r="P5826" s="71">
        <f>IF(A5826&lt;43,IF(F5826="女",VLOOKUP(O5826/100,标准!E$108:F$128,2,TRUE),VLOOKUP(O5826/100,标准!E$74:F$94,2,TRUE)),IF(F5826="女",VLOOKUP(O5826/100,标准!E$39:F$59,2,TRUE),VLOOKUP(O5826/100,标准!E$3:F$23,2,TRUE)))</f>
        <v>0</v>
      </c>
      <c r="Q5826" s="125">
        <v>3.54</v>
      </c>
      <c r="R5826" s="71">
        <f>IF(Q5826=0,0,IF(A5826&lt;43,IF(F5826="女",IF(Q5826="",0,VLOOKUP(Q5826,标准!I$108:J$138,2,TRUE)),IF(Q5826="",0,VLOOKUP(Q5826,标准!I$74:J$104,2,TRUE))),IF(F5826="女",IF(Q5826="",0,VLOOKUP(Q5826,标准!I$39:J$69,2,TRUE)),IF(Q5826="",0,VLOOKUP(Q5826,标准!I$3:J$33,2,TRUE)))))</f>
        <v>74</v>
      </c>
      <c r="S5826" s="126">
        <v>11</v>
      </c>
      <c r="T5826" s="71">
        <f>IF(A5826&lt;43,IF(F5826="女",VLOOKUP(S5826,标准!G$108:H$138,2,TRUE),VLOOKUP(S5826,标准!G$74:H$99,2,TRUE)),IF(F5826="女",VLOOKUP(S5826,标准!G$39:H$69,2,TRUE),VLOOKUP(S5826,标准!G$3:H$28,2,TRUE)))</f>
        <v>64</v>
      </c>
      <c r="U5826" s="127">
        <v>8.1</v>
      </c>
      <c r="V5826" s="71">
        <f>IF(U5826=0,0,IF(A5826&lt;43,IF(F5826="女",IF(U5826="",0,VLOOKUP(U5826,标准!A$108:B$128,2,TRUE)),IF(U5826="",0,VLOOKUP(U5826,标准!A$74:B$94,2,TRUE))),IF(F5826="女",IF(U5826="",0,VLOOKUP(U5826,标准!A$39:B$59,2,TRUE)),IF(U5826="",0,VLOOKUP(U5826,标准!A$3:B$23,2,TRUE)))))</f>
        <v>70</v>
      </c>
      <c r="W5826" s="86">
        <f t="shared" ref="W5826:W5889" si="91">V5826*0.2+N5826*0.1+P5826*0.1+T5826*0.1+R5826*0.2+J5826*0.15+L5826*0.15</f>
        <v>69.4</v>
      </c>
      <c r="X5826" s="87">
        <v>4.5</v>
      </c>
      <c r="Y5826" s="87">
        <v>4.4</v>
      </c>
      <c r="Z5826" s="91"/>
      <c r="AA5826" s="92"/>
    </row>
    <row r="5827" customHeight="1" spans="1:27">
      <c r="A5827" s="62">
        <v>42</v>
      </c>
      <c r="B5827" s="91">
        <v>5867</v>
      </c>
      <c r="C5827" s="154" t="s">
        <v>11741</v>
      </c>
      <c r="D5827" s="154" t="s">
        <v>11731</v>
      </c>
      <c r="E5827" s="154" t="s">
        <v>1978</v>
      </c>
      <c r="F5827" s="154" t="s">
        <v>30</v>
      </c>
      <c r="G5827" s="155" t="s">
        <v>11742</v>
      </c>
      <c r="H5827" s="68">
        <v>181.8</v>
      </c>
      <c r="I5827" s="68">
        <v>82.4</v>
      </c>
      <c r="J5827" s="71">
        <f>IF(F5827="女",IF(H5827=0,0,VLOOKUP(I5827/(H5827*H5827/10000),标准!M$108:N$112,2,TRUE)),IF(H5827=0,0,VLOOKUP(I5827/(H5827*H5827/10000),标准!M$74:N$78,2,TRUE)))</f>
        <v>80</v>
      </c>
      <c r="K5827" s="72">
        <v>4893</v>
      </c>
      <c r="L5827" s="71">
        <f>IF(A5827&lt;43,IF(F5827="女",VLOOKUP(K5827,标准!K$108:L$128,2,TRUE),VLOOKUP(K5827,标准!K$74:L$94,2,TRUE)),IF(F5827="女",VLOOKUP(K5827,标准!K$39:L$59,2,TRUE),VLOOKUP(K5827,标准!K$3:L$23,2,TRUE)))</f>
        <v>90</v>
      </c>
      <c r="M5827" s="68">
        <v>14</v>
      </c>
      <c r="N5827" s="71">
        <f>IF(M5827="",0,IF(A5827&lt;43,IF(F5827="女",VLOOKUP(M5827,标准!C$108:D$128,2,TRUE),VLOOKUP(M5827,标准!C$74:D$94,2,TRUE)),IF(F5827="女",VLOOKUP(M5827,标准!C$39:D$59,2,TRUE),VLOOKUP(M5827,标准!C$3:D$23,2,TRUE))))</f>
        <v>74</v>
      </c>
      <c r="O5827" s="124">
        <v>252</v>
      </c>
      <c r="P5827" s="71">
        <f>IF(A5827&lt;43,IF(F5827="女",VLOOKUP(O5827/100,标准!E$108:F$128,2,TRUE),VLOOKUP(O5827/100,标准!E$74:F$94,2,TRUE)),IF(F5827="女",VLOOKUP(O5827/100,标准!E$39:F$59,2,TRUE),VLOOKUP(O5827/100,标准!E$3:F$23,2,TRUE)))</f>
        <v>80</v>
      </c>
      <c r="Q5827" s="125">
        <v>4.3</v>
      </c>
      <c r="R5827" s="71">
        <f>IF(Q5827=0,0,IF(A5827&lt;43,IF(F5827="女",IF(Q5827="",0,VLOOKUP(Q5827,标准!I$108:J$138,2,TRUE)),IF(Q5827="",0,VLOOKUP(Q5827,标准!I$74:J$104,2,TRUE))),IF(F5827="女",IF(Q5827="",0,VLOOKUP(Q5827,标准!I$39:J$69,2,TRUE)),IF(Q5827="",0,VLOOKUP(Q5827,标准!I$3:J$33,2,TRUE)))))</f>
        <v>60</v>
      </c>
      <c r="S5827" s="126">
        <v>2</v>
      </c>
      <c r="T5827" s="71">
        <f>IF(A5827&lt;43,IF(F5827="女",VLOOKUP(S5827,标准!G$108:H$138,2,TRUE),VLOOKUP(S5827,标准!G$74:H$99,2,TRUE)),IF(F5827="女",VLOOKUP(S5827,标准!G$39:H$69,2,TRUE),VLOOKUP(S5827,标准!G$3:H$28,2,TRUE)))</f>
        <v>0</v>
      </c>
      <c r="U5827" s="127">
        <v>7.2</v>
      </c>
      <c r="V5827" s="71">
        <f>IF(U5827=0,0,IF(A5827&lt;43,IF(F5827="女",IF(U5827="",0,VLOOKUP(U5827,标准!A$108:B$128,2,TRUE)),IF(U5827="",0,VLOOKUP(U5827,标准!A$74:B$94,2,TRUE))),IF(F5827="女",IF(U5827="",0,VLOOKUP(U5827,标准!A$39:B$59,2,TRUE)),IF(U5827="",0,VLOOKUP(U5827,标准!A$3:B$23,2,TRUE)))))</f>
        <v>78</v>
      </c>
      <c r="W5827" s="86">
        <f t="shared" si="91"/>
        <v>68.5</v>
      </c>
      <c r="X5827" s="87">
        <v>4.8</v>
      </c>
      <c r="Y5827" s="87">
        <v>4.7</v>
      </c>
      <c r="Z5827" s="91"/>
      <c r="AA5827" s="92"/>
    </row>
    <row r="5828" customHeight="1" spans="1:27">
      <c r="A5828" s="62">
        <v>42</v>
      </c>
      <c r="B5828" s="91">
        <v>5868</v>
      </c>
      <c r="C5828" s="154" t="s">
        <v>11743</v>
      </c>
      <c r="D5828" s="154" t="s">
        <v>11731</v>
      </c>
      <c r="E5828" s="154" t="s">
        <v>1978</v>
      </c>
      <c r="F5828" s="154" t="s">
        <v>30</v>
      </c>
      <c r="G5828" s="155" t="s">
        <v>11744</v>
      </c>
      <c r="H5828" s="68">
        <v>183.6</v>
      </c>
      <c r="I5828" s="68">
        <v>66.2</v>
      </c>
      <c r="J5828" s="71">
        <f>IF(F5828="女",IF(H5828=0,0,VLOOKUP(I5828/(H5828*H5828/10000),标准!M$108:N$112,2,TRUE)),IF(H5828=0,0,VLOOKUP(I5828/(H5828*H5828/10000),标准!M$74:N$78,2,TRUE)))</f>
        <v>100</v>
      </c>
      <c r="K5828" s="72">
        <v>4412</v>
      </c>
      <c r="L5828" s="71">
        <f>IF(A5828&lt;43,IF(F5828="女",VLOOKUP(K5828,标准!K$108:L$128,2,TRUE),VLOOKUP(K5828,标准!K$74:L$94,2,TRUE)),IF(F5828="女",VLOOKUP(K5828,标准!K$39:L$59,2,TRUE),VLOOKUP(K5828,标准!K$3:L$23,2,TRUE)))</f>
        <v>80</v>
      </c>
      <c r="M5828" s="68">
        <v>9.5</v>
      </c>
      <c r="N5828" s="71">
        <f>IF(M5828="",0,IF(A5828&lt;43,IF(F5828="女",VLOOKUP(M5828,标准!C$108:D$128,2,TRUE),VLOOKUP(M5828,标准!C$74:D$94,2,TRUE)),IF(F5828="女",VLOOKUP(M5828,标准!C$39:D$59,2,TRUE),VLOOKUP(M5828,标准!C$3:D$23,2,TRUE))))</f>
        <v>68</v>
      </c>
      <c r="O5828" s="124">
        <v>251</v>
      </c>
      <c r="P5828" s="71">
        <f>IF(A5828&lt;43,IF(F5828="女",VLOOKUP(O5828/100,标准!E$108:F$128,2,TRUE),VLOOKUP(O5828/100,标准!E$74:F$94,2,TRUE)),IF(F5828="女",VLOOKUP(O5828/100,标准!E$39:F$59,2,TRUE),VLOOKUP(O5828/100,标准!E$3:F$23,2,TRUE)))</f>
        <v>80</v>
      </c>
      <c r="Q5828" s="125">
        <v>4.28</v>
      </c>
      <c r="R5828" s="71">
        <f>IF(Q5828=0,0,IF(A5828&lt;43,IF(F5828="女",IF(Q5828="",0,VLOOKUP(Q5828,标准!I$108:J$138,2,TRUE)),IF(Q5828="",0,VLOOKUP(Q5828,标准!I$74:J$104,2,TRUE))),IF(F5828="女",IF(Q5828="",0,VLOOKUP(Q5828,标准!I$39:J$69,2,TRUE)),IF(Q5828="",0,VLOOKUP(Q5828,标准!I$3:J$33,2,TRUE)))))</f>
        <v>60</v>
      </c>
      <c r="S5828" s="126">
        <v>7</v>
      </c>
      <c r="T5828" s="71">
        <f>IF(A5828&lt;43,IF(F5828="女",VLOOKUP(S5828,标准!G$108:H$138,2,TRUE),VLOOKUP(S5828,标准!G$74:H$99,2,TRUE)),IF(F5828="女",VLOOKUP(S5828,标准!G$39:H$69,2,TRUE),VLOOKUP(S5828,标准!G$3:H$28,2,TRUE)))</f>
        <v>30</v>
      </c>
      <c r="U5828" s="127">
        <v>7.2</v>
      </c>
      <c r="V5828" s="71">
        <f>IF(U5828=0,0,IF(A5828&lt;43,IF(F5828="女",IF(U5828="",0,VLOOKUP(U5828,标准!A$108:B$128,2,TRUE)),IF(U5828="",0,VLOOKUP(U5828,标准!A$74:B$94,2,TRUE))),IF(F5828="女",IF(U5828="",0,VLOOKUP(U5828,标准!A$39:B$59,2,TRUE)),IF(U5828="",0,VLOOKUP(U5828,标准!A$3:B$23,2,TRUE)))))</f>
        <v>78</v>
      </c>
      <c r="W5828" s="86">
        <f t="shared" si="91"/>
        <v>72.4</v>
      </c>
      <c r="X5828" s="87">
        <v>4.4</v>
      </c>
      <c r="Y5828" s="87">
        <v>4.4</v>
      </c>
      <c r="Z5828" s="91"/>
      <c r="AA5828" s="92"/>
    </row>
    <row r="5829" customHeight="1" spans="1:27">
      <c r="A5829" s="62">
        <v>42</v>
      </c>
      <c r="B5829" s="91">
        <v>5869</v>
      </c>
      <c r="C5829" s="154" t="s">
        <v>11745</v>
      </c>
      <c r="D5829" s="154" t="s">
        <v>11731</v>
      </c>
      <c r="E5829" s="154" t="s">
        <v>1978</v>
      </c>
      <c r="F5829" s="154" t="s">
        <v>30</v>
      </c>
      <c r="G5829" s="155" t="s">
        <v>11746</v>
      </c>
      <c r="H5829" s="68">
        <v>179.8</v>
      </c>
      <c r="I5829" s="68">
        <v>76.4</v>
      </c>
      <c r="J5829" s="71">
        <f>IF(F5829="女",IF(H5829=0,0,VLOOKUP(I5829/(H5829*H5829/10000),标准!M$108:N$112,2,TRUE)),IF(H5829=0,0,VLOOKUP(I5829/(H5829*H5829/10000),标准!M$74:N$78,2,TRUE)))</f>
        <v>100</v>
      </c>
      <c r="K5829" s="72">
        <v>4576</v>
      </c>
      <c r="L5829" s="71">
        <f>IF(A5829&lt;43,IF(F5829="女",VLOOKUP(K5829,标准!K$108:L$128,2,TRUE),VLOOKUP(K5829,标准!K$74:L$94,2,TRUE)),IF(F5829="女",VLOOKUP(K5829,标准!K$39:L$59,2,TRUE),VLOOKUP(K5829,标准!K$3:L$23,2,TRUE)))</f>
        <v>85</v>
      </c>
      <c r="M5829" s="68">
        <v>7</v>
      </c>
      <c r="N5829" s="71">
        <f>IF(M5829="",0,IF(A5829&lt;43,IF(F5829="女",VLOOKUP(M5829,标准!C$108:D$128,2,TRUE),VLOOKUP(M5829,标准!C$74:D$94,2,TRUE)),IF(F5829="女",VLOOKUP(M5829,标准!C$39:D$59,2,TRUE),VLOOKUP(M5829,标准!C$3:D$23,2,TRUE))))</f>
        <v>64</v>
      </c>
      <c r="O5829" s="124">
        <v>195</v>
      </c>
      <c r="P5829" s="71">
        <f>IF(A5829&lt;43,IF(F5829="女",VLOOKUP(O5829/100,标准!E$108:F$128,2,TRUE),VLOOKUP(O5829/100,标准!E$74:F$94,2,TRUE)),IF(F5829="女",VLOOKUP(O5829/100,标准!E$39:F$59,2,TRUE),VLOOKUP(O5829/100,标准!E$3:F$23,2,TRUE)))</f>
        <v>30</v>
      </c>
      <c r="Q5829" s="125">
        <v>4.58</v>
      </c>
      <c r="R5829" s="71">
        <f>IF(Q5829=0,0,IF(A5829&lt;43,IF(F5829="女",IF(Q5829="",0,VLOOKUP(Q5829,标准!I$108:J$138,2,TRUE)),IF(Q5829="",0,VLOOKUP(Q5829,标准!I$74:J$104,2,TRUE))),IF(F5829="女",IF(Q5829="",0,VLOOKUP(Q5829,标准!I$39:J$69,2,TRUE)),IF(Q5829="",0,VLOOKUP(Q5829,标准!I$3:J$33,2,TRUE)))))</f>
        <v>40</v>
      </c>
      <c r="S5829" s="126">
        <v>2</v>
      </c>
      <c r="T5829" s="71">
        <f>IF(A5829&lt;43,IF(F5829="女",VLOOKUP(S5829,标准!G$108:H$138,2,TRUE),VLOOKUP(S5829,标准!G$74:H$99,2,TRUE)),IF(F5829="女",VLOOKUP(S5829,标准!G$39:H$69,2,TRUE),VLOOKUP(S5829,标准!G$3:H$28,2,TRUE)))</f>
        <v>0</v>
      </c>
      <c r="U5829" s="127">
        <v>8.1</v>
      </c>
      <c r="V5829" s="71">
        <f>IF(U5829=0,0,IF(A5829&lt;43,IF(F5829="女",IF(U5829="",0,VLOOKUP(U5829,标准!A$108:B$128,2,TRUE)),IF(U5829="",0,VLOOKUP(U5829,标准!A$74:B$94,2,TRUE))),IF(F5829="女",IF(U5829="",0,VLOOKUP(U5829,标准!A$39:B$59,2,TRUE)),IF(U5829="",0,VLOOKUP(U5829,标准!A$3:B$23,2,TRUE)))))</f>
        <v>70</v>
      </c>
      <c r="W5829" s="86">
        <f t="shared" si="91"/>
        <v>59.15</v>
      </c>
      <c r="X5829" s="87">
        <v>4</v>
      </c>
      <c r="Y5829" s="87">
        <v>3.7</v>
      </c>
      <c r="Z5829" s="91"/>
      <c r="AA5829" s="92"/>
    </row>
    <row r="5830" customHeight="1" spans="1:27">
      <c r="A5830" s="62">
        <v>42</v>
      </c>
      <c r="B5830" s="91">
        <v>5870</v>
      </c>
      <c r="C5830" s="154" t="s">
        <v>11747</v>
      </c>
      <c r="D5830" s="154" t="s">
        <v>11731</v>
      </c>
      <c r="E5830" s="154" t="s">
        <v>1978</v>
      </c>
      <c r="F5830" s="154" t="s">
        <v>30</v>
      </c>
      <c r="G5830" s="155" t="s">
        <v>11748</v>
      </c>
      <c r="H5830" s="68">
        <v>165</v>
      </c>
      <c r="I5830" s="68">
        <v>68.9</v>
      </c>
      <c r="J5830" s="71">
        <f>IF(F5830="女",IF(H5830=0,0,VLOOKUP(I5830/(H5830*H5830/10000),标准!M$108:N$112,2,TRUE)),IF(H5830=0,0,VLOOKUP(I5830/(H5830*H5830/10000),标准!M$74:N$78,2,TRUE)))</f>
        <v>80</v>
      </c>
      <c r="K5830" s="72">
        <v>4135</v>
      </c>
      <c r="L5830" s="71">
        <f>IF(A5830&lt;43,IF(F5830="女",VLOOKUP(K5830,标准!K$108:L$128,2,TRUE),VLOOKUP(K5830,标准!K$74:L$94,2,TRUE)),IF(F5830="女",VLOOKUP(K5830,标准!K$39:L$59,2,TRUE),VLOOKUP(K5830,标准!K$3:L$23,2,TRUE)))</f>
        <v>76</v>
      </c>
      <c r="M5830" s="68">
        <v>26</v>
      </c>
      <c r="N5830" s="71">
        <f>IF(M5830="",0,IF(A5830&lt;43,IF(F5830="女",VLOOKUP(M5830,标准!C$108:D$128,2,TRUE),VLOOKUP(M5830,标准!C$74:D$94,2,TRUE)),IF(F5830="女",VLOOKUP(M5830,标准!C$39:D$59,2,TRUE),VLOOKUP(M5830,标准!C$3:D$23,2,TRUE))))</f>
        <v>100</v>
      </c>
      <c r="O5830" s="124">
        <v>228</v>
      </c>
      <c r="P5830" s="71">
        <f>IF(A5830&lt;43,IF(F5830="女",VLOOKUP(O5830/100,标准!E$108:F$128,2,TRUE),VLOOKUP(O5830/100,标准!E$74:F$94,2,TRUE)),IF(F5830="女",VLOOKUP(O5830/100,标准!E$39:F$59,2,TRUE),VLOOKUP(O5830/100,标准!E$3:F$23,2,TRUE)))</f>
        <v>70</v>
      </c>
      <c r="Q5830" s="125">
        <v>3.52</v>
      </c>
      <c r="R5830" s="71">
        <f>IF(Q5830=0,0,IF(A5830&lt;43,IF(F5830="女",IF(Q5830="",0,VLOOKUP(Q5830,标准!I$108:J$138,2,TRUE)),IF(Q5830="",0,VLOOKUP(Q5830,标准!I$74:J$104,2,TRUE))),IF(F5830="女",IF(Q5830="",0,VLOOKUP(Q5830,标准!I$39:J$69,2,TRUE)),IF(Q5830="",0,VLOOKUP(Q5830,标准!I$3:J$33,2,TRUE)))))</f>
        <v>76</v>
      </c>
      <c r="S5830" s="126">
        <v>6</v>
      </c>
      <c r="T5830" s="71">
        <f>IF(A5830&lt;43,IF(F5830="女",VLOOKUP(S5830,标准!G$108:H$138,2,TRUE),VLOOKUP(S5830,标准!G$74:H$99,2,TRUE)),IF(F5830="女",VLOOKUP(S5830,标准!G$39:H$69,2,TRUE),VLOOKUP(S5830,标准!G$3:H$28,2,TRUE)))</f>
        <v>20</v>
      </c>
      <c r="U5830" s="127">
        <v>6.9</v>
      </c>
      <c r="V5830" s="71">
        <f>IF(U5830=0,0,IF(A5830&lt;43,IF(F5830="女",IF(U5830="",0,VLOOKUP(U5830,标准!A$108:B$128,2,TRUE)),IF(U5830="",0,VLOOKUP(U5830,标准!A$74:B$94,2,TRUE))),IF(F5830="女",IF(U5830="",0,VLOOKUP(U5830,标准!A$39:B$59,2,TRUE)),IF(U5830="",0,VLOOKUP(U5830,标准!A$3:B$23,2,TRUE)))))</f>
        <v>90</v>
      </c>
      <c r="W5830" s="86">
        <f t="shared" si="91"/>
        <v>75.6</v>
      </c>
      <c r="X5830" s="87">
        <v>4.3</v>
      </c>
      <c r="Y5830" s="87">
        <v>4.2</v>
      </c>
      <c r="Z5830" s="91"/>
      <c r="AA5830" s="92"/>
    </row>
    <row r="5831" customHeight="1" spans="1:27">
      <c r="A5831" s="62">
        <v>42</v>
      </c>
      <c r="B5831" s="91">
        <v>5871</v>
      </c>
      <c r="C5831" s="154" t="s">
        <v>11749</v>
      </c>
      <c r="D5831" s="154" t="s">
        <v>11731</v>
      </c>
      <c r="E5831" s="154" t="s">
        <v>1978</v>
      </c>
      <c r="F5831" s="154" t="s">
        <v>30</v>
      </c>
      <c r="G5831" s="155" t="s">
        <v>11750</v>
      </c>
      <c r="H5831" s="68">
        <v>173.1</v>
      </c>
      <c r="I5831" s="68">
        <v>58.9</v>
      </c>
      <c r="J5831" s="71">
        <f>IF(F5831="女",IF(H5831=0,0,VLOOKUP(I5831/(H5831*H5831/10000),标准!M$108:N$112,2,TRUE)),IF(H5831=0,0,VLOOKUP(I5831/(H5831*H5831/10000),标准!M$74:N$78,2,TRUE)))</f>
        <v>100</v>
      </c>
      <c r="K5831" s="72">
        <v>4502</v>
      </c>
      <c r="L5831" s="71">
        <f>IF(A5831&lt;43,IF(F5831="女",VLOOKUP(K5831,标准!K$108:L$128,2,TRUE),VLOOKUP(K5831,标准!K$74:L$94,2,TRUE)),IF(F5831="女",VLOOKUP(K5831,标准!K$39:L$59,2,TRUE),VLOOKUP(K5831,标准!K$3:L$23,2,TRUE)))</f>
        <v>80</v>
      </c>
      <c r="M5831" s="68">
        <v>21</v>
      </c>
      <c r="N5831" s="71">
        <f>IF(M5831="",0,IF(A5831&lt;43,IF(F5831="女",VLOOKUP(M5831,标准!C$108:D$128,2,TRUE),VLOOKUP(M5831,标准!C$74:D$94,2,TRUE)),IF(F5831="女",VLOOKUP(M5831,标准!C$39:D$59,2,TRUE),VLOOKUP(M5831,标准!C$3:D$23,2,TRUE))))</f>
        <v>85</v>
      </c>
      <c r="O5831" s="124">
        <v>278</v>
      </c>
      <c r="P5831" s="71">
        <f>IF(A5831&lt;43,IF(F5831="女",VLOOKUP(O5831/100,标准!E$108:F$128,2,TRUE),VLOOKUP(O5831/100,标准!E$74:F$94,2,TRUE)),IF(F5831="女",VLOOKUP(O5831/100,标准!E$39:F$59,2,TRUE),VLOOKUP(O5831/100,标准!E$3:F$23,2,TRUE)))</f>
        <v>100</v>
      </c>
      <c r="Q5831" s="125">
        <v>4.11</v>
      </c>
      <c r="R5831" s="71">
        <f>IF(Q5831=0,0,IF(A5831&lt;43,IF(F5831="女",IF(Q5831="",0,VLOOKUP(Q5831,标准!I$108:J$138,2,TRUE)),IF(Q5831="",0,VLOOKUP(Q5831,标准!I$74:J$104,2,TRUE))),IF(F5831="女",IF(Q5831="",0,VLOOKUP(Q5831,标准!I$39:J$69,2,TRUE)),IF(Q5831="",0,VLOOKUP(Q5831,标准!I$3:J$33,2,TRUE)))))</f>
        <v>68</v>
      </c>
      <c r="S5831" s="126">
        <v>9</v>
      </c>
      <c r="T5831" s="71">
        <f>IF(A5831&lt;43,IF(F5831="女",VLOOKUP(S5831,标准!G$108:H$138,2,TRUE),VLOOKUP(S5831,标准!G$74:H$99,2,TRUE)),IF(F5831="女",VLOOKUP(S5831,标准!G$39:H$69,2,TRUE),VLOOKUP(S5831,标准!G$3:H$28,2,TRUE)))</f>
        <v>50</v>
      </c>
      <c r="U5831" s="127">
        <v>6.5</v>
      </c>
      <c r="V5831" s="71">
        <f>IF(U5831=0,0,IF(A5831&lt;43,IF(F5831="女",IF(U5831="",0,VLOOKUP(U5831,标准!A$108:B$128,2,TRUE)),IF(U5831="",0,VLOOKUP(U5831,标准!A$74:B$94,2,TRUE))),IF(F5831="女",IF(U5831="",0,VLOOKUP(U5831,标准!A$39:B$59,2,TRUE)),IF(U5831="",0,VLOOKUP(U5831,标准!A$3:B$23,2,TRUE)))))</f>
        <v>100</v>
      </c>
      <c r="W5831" s="86">
        <f t="shared" si="91"/>
        <v>84.1</v>
      </c>
      <c r="X5831" s="87">
        <v>4.4</v>
      </c>
      <c r="Y5831" s="87">
        <v>4.4</v>
      </c>
      <c r="Z5831" s="91"/>
      <c r="AA5831" s="92"/>
    </row>
    <row r="5832" customHeight="1" spans="1:27">
      <c r="A5832" s="62">
        <v>42</v>
      </c>
      <c r="B5832" s="91">
        <v>5872</v>
      </c>
      <c r="C5832" s="154" t="s">
        <v>11751</v>
      </c>
      <c r="D5832" s="154" t="s">
        <v>11731</v>
      </c>
      <c r="E5832" s="154" t="s">
        <v>1978</v>
      </c>
      <c r="F5832" s="154" t="s">
        <v>30</v>
      </c>
      <c r="G5832" s="155" t="s">
        <v>11752</v>
      </c>
      <c r="H5832" s="68">
        <v>170.8</v>
      </c>
      <c r="I5832" s="68">
        <v>65.6</v>
      </c>
      <c r="J5832" s="71">
        <f>IF(F5832="女",IF(H5832=0,0,VLOOKUP(I5832/(H5832*H5832/10000),标准!M$108:N$112,2,TRUE)),IF(H5832=0,0,VLOOKUP(I5832/(H5832*H5832/10000),标准!M$74:N$78,2,TRUE)))</f>
        <v>100</v>
      </c>
      <c r="K5832" s="72">
        <v>3545</v>
      </c>
      <c r="L5832" s="71">
        <f>IF(A5832&lt;43,IF(F5832="女",VLOOKUP(K5832,标准!K$108:L$128,2,TRUE),VLOOKUP(K5832,标准!K$74:L$94,2,TRUE)),IF(F5832="女",VLOOKUP(K5832,标准!K$39:L$59,2,TRUE),VLOOKUP(K5832,标准!K$3:L$23,2,TRUE)))</f>
        <v>66</v>
      </c>
      <c r="M5832" s="68">
        <v>12.5</v>
      </c>
      <c r="N5832" s="71">
        <f>IF(M5832="",0,IF(A5832&lt;43,IF(F5832="女",VLOOKUP(M5832,标准!C$108:D$128,2,TRUE),VLOOKUP(M5832,标准!C$74:D$94,2,TRUE)),IF(F5832="女",VLOOKUP(M5832,标准!C$39:D$59,2,TRUE),VLOOKUP(M5832,标准!C$3:D$23,2,TRUE))))</f>
        <v>72</v>
      </c>
      <c r="O5832" s="124">
        <v>225</v>
      </c>
      <c r="P5832" s="71">
        <f>IF(A5832&lt;43,IF(F5832="女",VLOOKUP(O5832/100,标准!E$108:F$128,2,TRUE),VLOOKUP(O5832/100,标准!E$74:F$94,2,TRUE)),IF(F5832="女",VLOOKUP(O5832/100,标准!E$39:F$59,2,TRUE),VLOOKUP(O5832/100,标准!E$3:F$23,2,TRUE)))</f>
        <v>68</v>
      </c>
      <c r="Q5832" s="125">
        <v>4.52</v>
      </c>
      <c r="R5832" s="71">
        <f>IF(Q5832=0,0,IF(A5832&lt;43,IF(F5832="女",IF(Q5832="",0,VLOOKUP(Q5832,标准!I$108:J$138,2,TRUE)),IF(Q5832="",0,VLOOKUP(Q5832,标准!I$74:J$104,2,TRUE))),IF(F5832="女",IF(Q5832="",0,VLOOKUP(Q5832,标准!I$39:J$69,2,TRUE)),IF(Q5832="",0,VLOOKUP(Q5832,标准!I$3:J$33,2,TRUE)))))</f>
        <v>50</v>
      </c>
      <c r="S5832" s="126">
        <v>2</v>
      </c>
      <c r="T5832" s="71">
        <f>IF(A5832&lt;43,IF(F5832="女",VLOOKUP(S5832,标准!G$108:H$138,2,TRUE),VLOOKUP(S5832,标准!G$74:H$99,2,TRUE)),IF(F5832="女",VLOOKUP(S5832,标准!G$39:H$69,2,TRUE),VLOOKUP(S5832,标准!G$3:H$28,2,TRUE)))</f>
        <v>0</v>
      </c>
      <c r="U5832" s="127">
        <v>7.2</v>
      </c>
      <c r="V5832" s="71">
        <f>IF(U5832=0,0,IF(A5832&lt;43,IF(F5832="女",IF(U5832="",0,VLOOKUP(U5832,标准!A$108:B$128,2,TRUE)),IF(U5832="",0,VLOOKUP(U5832,标准!A$74:B$94,2,TRUE))),IF(F5832="女",IF(U5832="",0,VLOOKUP(U5832,标准!A$39:B$59,2,TRUE)),IF(U5832="",0,VLOOKUP(U5832,标准!A$3:B$23,2,TRUE)))))</f>
        <v>78</v>
      </c>
      <c r="W5832" s="86">
        <f t="shared" si="91"/>
        <v>64.5</v>
      </c>
      <c r="X5832" s="87">
        <v>4.3</v>
      </c>
      <c r="Y5832" s="87">
        <v>3.9</v>
      </c>
      <c r="Z5832" s="91"/>
      <c r="AA5832" s="92"/>
    </row>
    <row r="5833" customHeight="1" spans="1:27">
      <c r="A5833" s="62">
        <v>42</v>
      </c>
      <c r="B5833" s="91">
        <v>5873</v>
      </c>
      <c r="C5833" s="154" t="s">
        <v>11753</v>
      </c>
      <c r="D5833" s="154" t="s">
        <v>11731</v>
      </c>
      <c r="E5833" s="154" t="s">
        <v>1978</v>
      </c>
      <c r="F5833" s="154" t="s">
        <v>30</v>
      </c>
      <c r="G5833" s="155" t="s">
        <v>11754</v>
      </c>
      <c r="H5833" s="68">
        <v>164.6</v>
      </c>
      <c r="I5833" s="68">
        <v>63.4</v>
      </c>
      <c r="J5833" s="71">
        <f>IF(F5833="女",IF(H5833=0,0,VLOOKUP(I5833/(H5833*H5833/10000),标准!M$108:N$112,2,TRUE)),IF(H5833=0,0,VLOOKUP(I5833/(H5833*H5833/10000),标准!M$74:N$78,2,TRUE)))</f>
        <v>100</v>
      </c>
      <c r="K5833" s="72">
        <v>4291</v>
      </c>
      <c r="L5833" s="71">
        <f>IF(A5833&lt;43,IF(F5833="女",VLOOKUP(K5833,标准!K$108:L$128,2,TRUE),VLOOKUP(K5833,标准!K$74:L$94,2,TRUE)),IF(F5833="女",VLOOKUP(K5833,标准!K$39:L$59,2,TRUE),VLOOKUP(K5833,标准!K$3:L$23,2,TRUE)))</f>
        <v>78</v>
      </c>
      <c r="M5833" s="68">
        <v>15.5</v>
      </c>
      <c r="N5833" s="71">
        <f>IF(M5833="",0,IF(A5833&lt;43,IF(F5833="女",VLOOKUP(M5833,标准!C$108:D$128,2,TRUE),VLOOKUP(M5833,标准!C$74:D$94,2,TRUE)),IF(F5833="女",VLOOKUP(M5833,标准!C$39:D$59,2,TRUE),VLOOKUP(M5833,标准!C$3:D$23,2,TRUE))))</f>
        <v>76</v>
      </c>
      <c r="O5833" s="124">
        <v>216</v>
      </c>
      <c r="P5833" s="71">
        <f>IF(A5833&lt;43,IF(F5833="女",VLOOKUP(O5833/100,标准!E$108:F$128,2,TRUE),VLOOKUP(O5833/100,标准!E$74:F$94,2,TRUE)),IF(F5833="女",VLOOKUP(O5833/100,标准!E$39:F$59,2,TRUE),VLOOKUP(O5833/100,标准!E$3:F$23,2,TRUE)))</f>
        <v>64</v>
      </c>
      <c r="Q5833" s="125">
        <v>4.11</v>
      </c>
      <c r="R5833" s="71">
        <f>IF(Q5833=0,0,IF(A5833&lt;43,IF(F5833="女",IF(Q5833="",0,VLOOKUP(Q5833,标准!I$108:J$138,2,TRUE)),IF(Q5833="",0,VLOOKUP(Q5833,标准!I$74:J$104,2,TRUE))),IF(F5833="女",IF(Q5833="",0,VLOOKUP(Q5833,标准!I$39:J$69,2,TRUE)),IF(Q5833="",0,VLOOKUP(Q5833,标准!I$3:J$33,2,TRUE)))))</f>
        <v>68</v>
      </c>
      <c r="S5833" s="126">
        <v>6</v>
      </c>
      <c r="T5833" s="71">
        <f>IF(A5833&lt;43,IF(F5833="女",VLOOKUP(S5833,标准!G$108:H$138,2,TRUE),VLOOKUP(S5833,标准!G$74:H$99,2,TRUE)),IF(F5833="女",VLOOKUP(S5833,标准!G$39:H$69,2,TRUE),VLOOKUP(S5833,标准!G$3:H$28,2,TRUE)))</f>
        <v>20</v>
      </c>
      <c r="U5833" s="127">
        <v>7.3</v>
      </c>
      <c r="V5833" s="71">
        <f>IF(U5833=0,0,IF(A5833&lt;43,IF(F5833="女",IF(U5833="",0,VLOOKUP(U5833,标准!A$108:B$128,2,TRUE)),IF(U5833="",0,VLOOKUP(U5833,标准!A$74:B$94,2,TRUE))),IF(F5833="女",IF(U5833="",0,VLOOKUP(U5833,标准!A$39:B$59,2,TRUE)),IF(U5833="",0,VLOOKUP(U5833,标准!A$3:B$23,2,TRUE)))))</f>
        <v>78</v>
      </c>
      <c r="W5833" s="86">
        <f t="shared" si="91"/>
        <v>71.9</v>
      </c>
      <c r="X5833" s="87">
        <v>3.8</v>
      </c>
      <c r="Y5833" s="87">
        <v>3.8</v>
      </c>
      <c r="Z5833" s="91"/>
      <c r="AA5833" s="92"/>
    </row>
    <row r="5834" customHeight="1" spans="1:27">
      <c r="A5834" s="62">
        <v>42</v>
      </c>
      <c r="B5834" s="91">
        <v>5874</v>
      </c>
      <c r="C5834" s="154" t="s">
        <v>11755</v>
      </c>
      <c r="D5834" s="154" t="s">
        <v>11731</v>
      </c>
      <c r="E5834" s="154" t="s">
        <v>1978</v>
      </c>
      <c r="F5834" s="154" t="s">
        <v>30</v>
      </c>
      <c r="G5834" s="155" t="s">
        <v>11756</v>
      </c>
      <c r="H5834" s="68">
        <v>173.2</v>
      </c>
      <c r="I5834" s="68">
        <v>61.8</v>
      </c>
      <c r="J5834" s="71">
        <f>IF(F5834="女",IF(H5834=0,0,VLOOKUP(I5834/(H5834*H5834/10000),标准!M$108:N$112,2,TRUE)),IF(H5834=0,0,VLOOKUP(I5834/(H5834*H5834/10000),标准!M$74:N$78,2,TRUE)))</f>
        <v>100</v>
      </c>
      <c r="K5834" s="72">
        <v>4181</v>
      </c>
      <c r="L5834" s="71">
        <f>IF(A5834&lt;43,IF(F5834="女",VLOOKUP(K5834,标准!K$108:L$128,2,TRUE),VLOOKUP(K5834,标准!K$74:L$94,2,TRUE)),IF(F5834="女",VLOOKUP(K5834,标准!K$39:L$59,2,TRUE),VLOOKUP(K5834,标准!K$3:L$23,2,TRUE)))</f>
        <v>78</v>
      </c>
      <c r="M5834" s="68">
        <v>16</v>
      </c>
      <c r="N5834" s="71">
        <f>IF(M5834="",0,IF(A5834&lt;43,IF(F5834="女",VLOOKUP(M5834,标准!C$108:D$128,2,TRUE),VLOOKUP(M5834,标准!C$74:D$94,2,TRUE)),IF(F5834="女",VLOOKUP(M5834,标准!C$39:D$59,2,TRUE),VLOOKUP(M5834,标准!C$3:D$23,2,TRUE))))</f>
        <v>76</v>
      </c>
      <c r="O5834" s="124">
        <v>226</v>
      </c>
      <c r="P5834" s="71">
        <f>IF(A5834&lt;43,IF(F5834="女",VLOOKUP(O5834/100,标准!E$108:F$128,2,TRUE),VLOOKUP(O5834/100,标准!E$74:F$94,2,TRUE)),IF(F5834="女",VLOOKUP(O5834/100,标准!E$39:F$59,2,TRUE),VLOOKUP(O5834/100,标准!E$3:F$23,2,TRUE)))</f>
        <v>68</v>
      </c>
      <c r="Q5834" s="125">
        <v>3.51</v>
      </c>
      <c r="R5834" s="71">
        <f>IF(Q5834=0,0,IF(A5834&lt;43,IF(F5834="女",IF(Q5834="",0,VLOOKUP(Q5834,标准!I$108:J$138,2,TRUE)),IF(Q5834="",0,VLOOKUP(Q5834,标准!I$74:J$104,2,TRUE))),IF(F5834="女",IF(Q5834="",0,VLOOKUP(Q5834,标准!I$39:J$69,2,TRUE)),IF(Q5834="",0,VLOOKUP(Q5834,标准!I$3:J$33,2,TRUE)))))</f>
        <v>76</v>
      </c>
      <c r="S5834" s="126">
        <v>6</v>
      </c>
      <c r="T5834" s="71">
        <f>IF(A5834&lt;43,IF(F5834="女",VLOOKUP(S5834,标准!G$108:H$138,2,TRUE),VLOOKUP(S5834,标准!G$74:H$99,2,TRUE)),IF(F5834="女",VLOOKUP(S5834,标准!G$39:H$69,2,TRUE),VLOOKUP(S5834,标准!G$3:H$28,2,TRUE)))</f>
        <v>20</v>
      </c>
      <c r="U5834" s="127">
        <v>7.2</v>
      </c>
      <c r="V5834" s="71">
        <f>IF(U5834=0,0,IF(A5834&lt;43,IF(F5834="女",IF(U5834="",0,VLOOKUP(U5834,标准!A$108:B$128,2,TRUE)),IF(U5834="",0,VLOOKUP(U5834,标准!A$74:B$94,2,TRUE))),IF(F5834="女",IF(U5834="",0,VLOOKUP(U5834,标准!A$39:B$59,2,TRUE)),IF(U5834="",0,VLOOKUP(U5834,标准!A$3:B$23,2,TRUE)))))</f>
        <v>78</v>
      </c>
      <c r="W5834" s="86">
        <f t="shared" si="91"/>
        <v>73.9</v>
      </c>
      <c r="X5834" s="87">
        <v>4.3</v>
      </c>
      <c r="Y5834" s="87">
        <v>3.9</v>
      </c>
      <c r="Z5834" s="91"/>
      <c r="AA5834" s="92"/>
    </row>
    <row r="5835" customHeight="1" spans="1:27">
      <c r="A5835" s="62">
        <v>42</v>
      </c>
      <c r="B5835" s="91">
        <v>5875</v>
      </c>
      <c r="C5835" s="154" t="s">
        <v>11757</v>
      </c>
      <c r="D5835" s="154" t="s">
        <v>11731</v>
      </c>
      <c r="E5835" s="154" t="s">
        <v>1978</v>
      </c>
      <c r="F5835" s="154" t="s">
        <v>30</v>
      </c>
      <c r="G5835" s="155" t="s">
        <v>11758</v>
      </c>
      <c r="H5835" s="68">
        <v>170</v>
      </c>
      <c r="I5835" s="68">
        <v>69.1</v>
      </c>
      <c r="J5835" s="71">
        <f>IF(F5835="女",IF(H5835=0,0,VLOOKUP(I5835/(H5835*H5835/10000),标准!M$108:N$112,2,TRUE)),IF(H5835=0,0,VLOOKUP(I5835/(H5835*H5835/10000),标准!M$74:N$78,2,TRUE)))</f>
        <v>80</v>
      </c>
      <c r="K5835" s="72">
        <v>4033</v>
      </c>
      <c r="L5835" s="71">
        <f>IF(A5835&lt;43,IF(F5835="女",VLOOKUP(K5835,标准!K$108:L$128,2,TRUE),VLOOKUP(K5835,标准!K$74:L$94,2,TRUE)),IF(F5835="女",VLOOKUP(K5835,标准!K$39:L$59,2,TRUE),VLOOKUP(K5835,标准!K$3:L$23,2,TRUE)))</f>
        <v>74</v>
      </c>
      <c r="M5835" s="68">
        <v>0</v>
      </c>
      <c r="N5835" s="71">
        <f>IF(M5835="",0,IF(A5835&lt;43,IF(F5835="女",VLOOKUP(M5835,标准!C$108:D$128,2,TRUE),VLOOKUP(M5835,标准!C$74:D$94,2,TRUE)),IF(F5835="女",VLOOKUP(M5835,标准!C$39:D$59,2,TRUE),VLOOKUP(M5835,标准!C$3:D$23,2,TRUE))))</f>
        <v>20</v>
      </c>
      <c r="O5835" s="124">
        <v>232</v>
      </c>
      <c r="P5835" s="71">
        <f>IF(A5835&lt;43,IF(F5835="女",VLOOKUP(O5835/100,标准!E$108:F$128,2,TRUE),VLOOKUP(O5835/100,标准!E$74:F$94,2,TRUE)),IF(F5835="女",VLOOKUP(O5835/100,标准!E$39:F$59,2,TRUE),VLOOKUP(O5835/100,标准!E$3:F$23,2,TRUE)))</f>
        <v>72</v>
      </c>
      <c r="Q5835" s="125">
        <v>4.14</v>
      </c>
      <c r="R5835" s="71">
        <f>IF(Q5835=0,0,IF(A5835&lt;43,IF(F5835="女",IF(Q5835="",0,VLOOKUP(Q5835,标准!I$108:J$138,2,TRUE)),IF(Q5835="",0,VLOOKUP(Q5835,标准!I$74:J$104,2,TRUE))),IF(F5835="女",IF(Q5835="",0,VLOOKUP(Q5835,标准!I$39:J$69,2,TRUE)),IF(Q5835="",0,VLOOKUP(Q5835,标准!I$3:J$33,2,TRUE)))))</f>
        <v>66</v>
      </c>
      <c r="S5835" s="126">
        <v>8</v>
      </c>
      <c r="T5835" s="71">
        <f>IF(A5835&lt;43,IF(F5835="女",VLOOKUP(S5835,标准!G$108:H$138,2,TRUE),VLOOKUP(S5835,标准!G$74:H$99,2,TRUE)),IF(F5835="女",VLOOKUP(S5835,标准!G$39:H$69,2,TRUE),VLOOKUP(S5835,标准!G$3:H$28,2,TRUE)))</f>
        <v>40</v>
      </c>
      <c r="U5835" s="127">
        <v>7.3</v>
      </c>
      <c r="V5835" s="71">
        <f>IF(U5835=0,0,IF(A5835&lt;43,IF(F5835="女",IF(U5835="",0,VLOOKUP(U5835,标准!A$108:B$128,2,TRUE)),IF(U5835="",0,VLOOKUP(U5835,标准!A$74:B$94,2,TRUE))),IF(F5835="女",IF(U5835="",0,VLOOKUP(U5835,标准!A$39:B$59,2,TRUE)),IF(U5835="",0,VLOOKUP(U5835,标准!A$3:B$23,2,TRUE)))))</f>
        <v>78</v>
      </c>
      <c r="W5835" s="86">
        <f t="shared" si="91"/>
        <v>65.1</v>
      </c>
      <c r="X5835" s="87">
        <v>4.1</v>
      </c>
      <c r="Y5835" s="87">
        <v>4.1</v>
      </c>
      <c r="Z5835" s="91"/>
      <c r="AA5835" s="92"/>
    </row>
    <row r="5836" customHeight="1" spans="1:27">
      <c r="A5836" s="62">
        <v>42</v>
      </c>
      <c r="B5836" s="91">
        <v>5876</v>
      </c>
      <c r="C5836" s="154" t="s">
        <v>11759</v>
      </c>
      <c r="D5836" s="154" t="s">
        <v>11731</v>
      </c>
      <c r="E5836" s="154" t="s">
        <v>1978</v>
      </c>
      <c r="F5836" s="154" t="s">
        <v>30</v>
      </c>
      <c r="G5836" s="155" t="s">
        <v>11760</v>
      </c>
      <c r="H5836" s="68">
        <v>170.2</v>
      </c>
      <c r="I5836" s="68">
        <v>62.7</v>
      </c>
      <c r="J5836" s="71">
        <f>IF(F5836="女",IF(H5836=0,0,VLOOKUP(I5836/(H5836*H5836/10000),标准!M$108:N$112,2,TRUE)),IF(H5836=0,0,VLOOKUP(I5836/(H5836*H5836/10000),标准!M$74:N$78,2,TRUE)))</f>
        <v>100</v>
      </c>
      <c r="K5836" s="72">
        <v>3817</v>
      </c>
      <c r="L5836" s="71">
        <f>IF(A5836&lt;43,IF(F5836="女",VLOOKUP(K5836,标准!K$108:L$128,2,TRUE),VLOOKUP(K5836,标准!K$74:L$94,2,TRUE)),IF(F5836="女",VLOOKUP(K5836,标准!K$39:L$59,2,TRUE),VLOOKUP(K5836,标准!K$3:L$23,2,TRUE)))</f>
        <v>70</v>
      </c>
      <c r="M5836" s="68">
        <v>11.2</v>
      </c>
      <c r="N5836" s="71">
        <f>IF(M5836="",0,IF(A5836&lt;43,IF(F5836="女",VLOOKUP(M5836,标准!C$108:D$128,2,TRUE),VLOOKUP(M5836,标准!C$74:D$94,2,TRUE)),IF(F5836="女",VLOOKUP(M5836,标准!C$39:D$59,2,TRUE),VLOOKUP(M5836,标准!C$3:D$23,2,TRUE))))</f>
        <v>70</v>
      </c>
      <c r="O5836" s="124">
        <v>240</v>
      </c>
      <c r="P5836" s="71">
        <f>IF(A5836&lt;43,IF(F5836="女",VLOOKUP(O5836/100,标准!E$108:F$128,2,TRUE),VLOOKUP(O5836/100,标准!E$74:F$94,2,TRUE)),IF(F5836="女",VLOOKUP(O5836/100,标准!E$39:F$59,2,TRUE),VLOOKUP(O5836/100,标准!E$3:F$23,2,TRUE)))</f>
        <v>76</v>
      </c>
      <c r="Q5836" s="125">
        <v>3.57</v>
      </c>
      <c r="R5836" s="71">
        <f>IF(Q5836=0,0,IF(A5836&lt;43,IF(F5836="女",IF(Q5836="",0,VLOOKUP(Q5836,标准!I$108:J$138,2,TRUE)),IF(Q5836="",0,VLOOKUP(Q5836,标准!I$74:J$104,2,TRUE))),IF(F5836="女",IF(Q5836="",0,VLOOKUP(Q5836,标准!I$39:J$69,2,TRUE)),IF(Q5836="",0,VLOOKUP(Q5836,标准!I$3:J$33,2,TRUE)))))</f>
        <v>74</v>
      </c>
      <c r="S5836" s="126">
        <v>6</v>
      </c>
      <c r="T5836" s="71">
        <f>IF(A5836&lt;43,IF(F5836="女",VLOOKUP(S5836,标准!G$108:H$138,2,TRUE),VLOOKUP(S5836,标准!G$74:H$99,2,TRUE)),IF(F5836="女",VLOOKUP(S5836,标准!G$39:H$69,2,TRUE),VLOOKUP(S5836,标准!G$3:H$28,2,TRUE)))</f>
        <v>20</v>
      </c>
      <c r="U5836" s="127">
        <v>7.2</v>
      </c>
      <c r="V5836" s="71">
        <f>IF(U5836=0,0,IF(A5836&lt;43,IF(F5836="女",IF(U5836="",0,VLOOKUP(U5836,标准!A$108:B$128,2,TRUE)),IF(U5836="",0,VLOOKUP(U5836,标准!A$74:B$94,2,TRUE))),IF(F5836="女",IF(U5836="",0,VLOOKUP(U5836,标准!A$39:B$59,2,TRUE)),IF(U5836="",0,VLOOKUP(U5836,标准!A$3:B$23,2,TRUE)))))</f>
        <v>78</v>
      </c>
      <c r="W5836" s="86">
        <f t="shared" si="91"/>
        <v>72.5</v>
      </c>
      <c r="X5836" s="87">
        <v>4.5</v>
      </c>
      <c r="Y5836" s="87">
        <v>4.2</v>
      </c>
      <c r="Z5836" s="91"/>
      <c r="AA5836" s="92"/>
    </row>
    <row r="5837" customHeight="1" spans="1:27">
      <c r="A5837" s="62">
        <v>42</v>
      </c>
      <c r="B5837" s="91">
        <v>5877</v>
      </c>
      <c r="C5837" s="154" t="s">
        <v>11761</v>
      </c>
      <c r="D5837" s="154" t="s">
        <v>11731</v>
      </c>
      <c r="E5837" s="154" t="s">
        <v>1978</v>
      </c>
      <c r="F5837" s="154" t="s">
        <v>30</v>
      </c>
      <c r="G5837" s="155" t="s">
        <v>11762</v>
      </c>
      <c r="H5837" s="68">
        <v>175.3</v>
      </c>
      <c r="I5837" s="68">
        <v>59.7</v>
      </c>
      <c r="J5837" s="71">
        <f>IF(F5837="女",IF(H5837=0,0,VLOOKUP(I5837/(H5837*H5837/10000),标准!M$108:N$112,2,TRUE)),IF(H5837=0,0,VLOOKUP(I5837/(H5837*H5837/10000),标准!M$74:N$78,2,TRUE)))</f>
        <v>100</v>
      </c>
      <c r="K5837" s="72">
        <v>4115</v>
      </c>
      <c r="L5837" s="71">
        <f>IF(A5837&lt;43,IF(F5837="女",VLOOKUP(K5837,标准!K$108:L$128,2,TRUE),VLOOKUP(K5837,标准!K$74:L$94,2,TRUE)),IF(F5837="女",VLOOKUP(K5837,标准!K$39:L$59,2,TRUE),VLOOKUP(K5837,标准!K$3:L$23,2,TRUE)))</f>
        <v>76</v>
      </c>
      <c r="M5837" s="68">
        <v>12</v>
      </c>
      <c r="N5837" s="71">
        <f>IF(M5837="",0,IF(A5837&lt;43,IF(F5837="女",VLOOKUP(M5837,标准!C$108:D$128,2,TRUE),VLOOKUP(M5837,标准!C$74:D$94,2,TRUE)),IF(F5837="女",VLOOKUP(M5837,标准!C$39:D$59,2,TRUE),VLOOKUP(M5837,标准!C$3:D$23,2,TRUE))))</f>
        <v>70</v>
      </c>
      <c r="O5837" s="124">
        <v>240</v>
      </c>
      <c r="P5837" s="71">
        <f>IF(A5837&lt;43,IF(F5837="女",VLOOKUP(O5837/100,标准!E$108:F$128,2,TRUE),VLOOKUP(O5837/100,标准!E$74:F$94,2,TRUE)),IF(F5837="女",VLOOKUP(O5837/100,标准!E$39:F$59,2,TRUE),VLOOKUP(O5837/100,标准!E$3:F$23,2,TRUE)))</f>
        <v>76</v>
      </c>
      <c r="Q5837" s="125">
        <v>3.4</v>
      </c>
      <c r="R5837" s="71">
        <f>IF(Q5837=0,0,IF(A5837&lt;43,IF(F5837="女",IF(Q5837="",0,VLOOKUP(Q5837,标准!I$108:J$138,2,TRUE)),IF(Q5837="",0,VLOOKUP(Q5837,标准!I$74:J$104,2,TRUE))),IF(F5837="女",IF(Q5837="",0,VLOOKUP(Q5837,标准!I$39:J$69,2,TRUE)),IF(Q5837="",0,VLOOKUP(Q5837,标准!I$3:J$33,2,TRUE)))))</f>
        <v>80</v>
      </c>
      <c r="S5837" s="126">
        <v>11</v>
      </c>
      <c r="T5837" s="71">
        <f>IF(A5837&lt;43,IF(F5837="女",VLOOKUP(S5837,标准!G$108:H$138,2,TRUE),VLOOKUP(S5837,标准!G$74:H$99,2,TRUE)),IF(F5837="女",VLOOKUP(S5837,标准!G$39:H$69,2,TRUE),VLOOKUP(S5837,标准!G$3:H$28,2,TRUE)))</f>
        <v>64</v>
      </c>
      <c r="U5837" s="127">
        <v>7.1</v>
      </c>
      <c r="V5837" s="71">
        <f>IF(U5837=0,0,IF(A5837&lt;43,IF(F5837="女",IF(U5837="",0,VLOOKUP(U5837,标准!A$108:B$128,2,TRUE)),IF(U5837="",0,VLOOKUP(U5837,标准!A$74:B$94,2,TRUE))),IF(F5837="女",IF(U5837="",0,VLOOKUP(U5837,标准!A$39:B$59,2,TRUE)),IF(U5837="",0,VLOOKUP(U5837,标准!A$3:B$23,2,TRUE)))))</f>
        <v>80</v>
      </c>
      <c r="W5837" s="86">
        <f t="shared" si="91"/>
        <v>79.4</v>
      </c>
      <c r="X5837" s="87">
        <v>4.7</v>
      </c>
      <c r="Y5837" s="87">
        <v>4.8</v>
      </c>
      <c r="Z5837" s="91"/>
      <c r="AA5837" s="92"/>
    </row>
    <row r="5838" customHeight="1" spans="1:27">
      <c r="A5838" s="62">
        <v>42</v>
      </c>
      <c r="B5838" s="91">
        <v>5878</v>
      </c>
      <c r="C5838" s="154" t="s">
        <v>11763</v>
      </c>
      <c r="D5838" s="154" t="s">
        <v>11764</v>
      </c>
      <c r="E5838" s="154" t="s">
        <v>2628</v>
      </c>
      <c r="F5838" s="154" t="s">
        <v>30</v>
      </c>
      <c r="G5838" s="155" t="s">
        <v>11765</v>
      </c>
      <c r="H5838" s="68"/>
      <c r="I5838" s="68"/>
      <c r="J5838" s="71">
        <f>IF(F5838="女",IF(H5838=0,0,VLOOKUP(I5838/(H5838*H5838/10000),标准!M$108:N$112,2,TRUE)),IF(H5838=0,0,VLOOKUP(I5838/(H5838*H5838/10000),标准!M$74:N$78,2,TRUE)))</f>
        <v>0</v>
      </c>
      <c r="K5838" s="72"/>
      <c r="L5838" s="71">
        <f>IF(A5838&lt;43,IF(F5838="女",VLOOKUP(K5838,标准!K$108:L$128,2,TRUE),VLOOKUP(K5838,标准!K$74:L$94,2,TRUE)),IF(F5838="女",VLOOKUP(K5838,标准!K$39:L$59,2,TRUE),VLOOKUP(K5838,标准!K$3:L$23,2,TRUE)))</f>
        <v>0</v>
      </c>
      <c r="M5838" s="68">
        <v>0</v>
      </c>
      <c r="N5838" s="71">
        <f>IF(M5838="",0,IF(A5838&lt;43,IF(F5838="女",VLOOKUP(M5838,标准!C$108:D$128,2,TRUE),VLOOKUP(M5838,标准!C$74:D$94,2,TRUE)),IF(F5838="女",VLOOKUP(M5838,标准!C$39:D$59,2,TRUE),VLOOKUP(M5838,标准!C$3:D$23,2,TRUE))))</f>
        <v>20</v>
      </c>
      <c r="O5838" s="75"/>
      <c r="P5838" s="71">
        <f>IF(A5838&lt;43,IF(F5838="女",VLOOKUP(O5838/100,标准!E$108:F$128,2,TRUE),VLOOKUP(O5838/100,标准!E$74:F$94,2,TRUE)),IF(F5838="女",VLOOKUP(O5838/100,标准!E$39:F$59,2,TRUE),VLOOKUP(O5838/100,标准!E$3:F$23,2,TRUE)))</f>
        <v>0</v>
      </c>
      <c r="Q5838" s="79"/>
      <c r="R5838" s="71">
        <f>IF(Q5838=0,0,IF(A5838&lt;43,IF(F5838="女",IF(Q5838="",0,VLOOKUP(Q5838,标准!I$108:J$138,2,TRUE)),IF(Q5838="",0,VLOOKUP(Q5838,标准!I$74:J$104,2,TRUE))),IF(F5838="女",IF(Q5838="",0,VLOOKUP(Q5838,标准!I$39:J$69,2,TRUE)),IF(Q5838="",0,VLOOKUP(Q5838,标准!I$3:J$33,2,TRUE)))))</f>
        <v>0</v>
      </c>
      <c r="S5838" s="80"/>
      <c r="T5838" s="71">
        <f>IF(A5838&lt;43,IF(F5838="女",VLOOKUP(S5838,标准!G$108:H$138,2,TRUE),VLOOKUP(S5838,标准!G$74:H$99,2,TRUE)),IF(F5838="女",VLOOKUP(S5838,标准!G$39:H$69,2,TRUE),VLOOKUP(S5838,标准!G$3:H$28,2,TRUE)))</f>
        <v>0</v>
      </c>
      <c r="U5838" s="86"/>
      <c r="V5838" s="71">
        <f>IF(U5838=0,0,IF(A5838&lt;43,IF(F5838="女",IF(U5838="",0,VLOOKUP(U5838,标准!A$108:B$128,2,TRUE)),IF(U5838="",0,VLOOKUP(U5838,标准!A$74:B$94,2,TRUE))),IF(F5838="女",IF(U5838="",0,VLOOKUP(U5838,标准!A$39:B$59,2,TRUE)),IF(U5838="",0,VLOOKUP(U5838,标准!A$3:B$23,2,TRUE)))))</f>
        <v>0</v>
      </c>
      <c r="W5838" s="86">
        <v>80</v>
      </c>
      <c r="X5838" s="87"/>
      <c r="Y5838" s="87"/>
      <c r="Z5838" s="91"/>
      <c r="AA5838" s="92" t="s">
        <v>32</v>
      </c>
    </row>
    <row r="5839" customHeight="1" spans="1:27">
      <c r="A5839" s="62">
        <v>42</v>
      </c>
      <c r="B5839" s="91">
        <v>5879</v>
      </c>
      <c r="C5839" s="154" t="s">
        <v>11766</v>
      </c>
      <c r="D5839" s="154" t="s">
        <v>11764</v>
      </c>
      <c r="E5839" s="154" t="s">
        <v>2628</v>
      </c>
      <c r="F5839" s="154" t="s">
        <v>34</v>
      </c>
      <c r="G5839" s="155" t="s">
        <v>11767</v>
      </c>
      <c r="H5839" s="68">
        <v>156.4</v>
      </c>
      <c r="I5839" s="68">
        <v>51.4</v>
      </c>
      <c r="J5839" s="71">
        <f>IF(F5839="女",IF(H5839=0,0,VLOOKUP(I5839/(H5839*H5839/10000),标准!M$108:N$112,2,TRUE)),IF(H5839=0,0,VLOOKUP(I5839/(H5839*H5839/10000),标准!M$74:N$78,2,TRUE)))</f>
        <v>100</v>
      </c>
      <c r="K5839" s="72">
        <v>2251</v>
      </c>
      <c r="L5839" s="71">
        <f>IF(A5839&lt;43,IF(F5839="女",VLOOKUP(K5839,标准!K$108:L$128,2,TRUE),VLOOKUP(K5839,标准!K$74:L$94,2,TRUE)),IF(F5839="女",VLOOKUP(K5839,标准!K$39:L$59,2,TRUE),VLOOKUP(K5839,标准!K$3:L$23,2,TRUE)))</f>
        <v>64</v>
      </c>
      <c r="M5839" s="68">
        <v>26</v>
      </c>
      <c r="N5839" s="71">
        <f>IF(M5839="",0,IF(A5839&lt;43,IF(F5839="女",VLOOKUP(M5839,标准!C$108:D$128,2,TRUE),VLOOKUP(M5839,标准!C$74:D$94,2,TRUE)),IF(F5839="女",VLOOKUP(M5839,标准!C$39:D$59,2,TRUE),VLOOKUP(M5839,标准!C$3:D$23,2,TRUE))))</f>
        <v>100</v>
      </c>
      <c r="O5839" s="124">
        <v>175</v>
      </c>
      <c r="P5839" s="71">
        <f>IF(A5839&lt;43,IF(F5839="女",VLOOKUP(O5839/100,标准!E$108:F$128,2,TRUE),VLOOKUP(O5839/100,标准!E$74:F$94,2,TRUE)),IF(F5839="女",VLOOKUP(O5839/100,标准!E$39:F$59,2,TRUE),VLOOKUP(O5839/100,标准!E$3:F$23,2,TRUE)))</f>
        <v>76</v>
      </c>
      <c r="Q5839" s="125">
        <v>4.06</v>
      </c>
      <c r="R5839" s="71">
        <f>IF(Q5839=0,0,IF(A5839&lt;43,IF(F5839="女",IF(Q5839="",0,VLOOKUP(Q5839,标准!I$108:J$138,2,TRUE)),IF(Q5839="",0,VLOOKUP(Q5839,标准!I$74:J$104,2,TRUE))),IF(F5839="女",IF(Q5839="",0,VLOOKUP(Q5839,标准!I$39:J$69,2,TRUE)),IF(Q5839="",0,VLOOKUP(Q5839,标准!I$3:J$33,2,TRUE)))))</f>
        <v>70</v>
      </c>
      <c r="S5839" s="126">
        <v>50</v>
      </c>
      <c r="T5839" s="71">
        <f>IF(A5839&lt;43,IF(F5839="女",VLOOKUP(S5839,标准!G$108:H$138,2,TRUE),VLOOKUP(S5839,标准!G$74:H$99,2,TRUE)),IF(F5839="女",VLOOKUP(S5839,标准!G$39:H$69,2,TRUE),VLOOKUP(S5839,标准!G$3:H$28,2,TRUE)))</f>
        <v>85</v>
      </c>
      <c r="U5839" s="127">
        <v>10.1</v>
      </c>
      <c r="V5839" s="71">
        <f>IF(U5839=0,0,IF(A5839&lt;43,IF(F5839="女",IF(U5839="",0,VLOOKUP(U5839,标准!A$108:B$128,2,TRUE)),IF(U5839="",0,VLOOKUP(U5839,标准!A$74:B$94,2,TRUE))),IF(F5839="女",IF(U5839="",0,VLOOKUP(U5839,标准!A$39:B$59,2,TRUE)),IF(U5839="",0,VLOOKUP(U5839,标准!A$3:B$23,2,TRUE)))))</f>
        <v>62</v>
      </c>
      <c r="W5839" s="86">
        <f t="shared" si="91"/>
        <v>77.1</v>
      </c>
      <c r="X5839" s="87">
        <v>4.8</v>
      </c>
      <c r="Y5839" s="87">
        <v>4.6</v>
      </c>
      <c r="Z5839" s="91"/>
      <c r="AA5839" s="92"/>
    </row>
    <row r="5840" customHeight="1" spans="1:27">
      <c r="A5840" s="62">
        <v>42</v>
      </c>
      <c r="B5840" s="91">
        <v>5880</v>
      </c>
      <c r="C5840" s="154" t="s">
        <v>11768</v>
      </c>
      <c r="D5840" s="154" t="s">
        <v>11764</v>
      </c>
      <c r="E5840" s="154" t="s">
        <v>2628</v>
      </c>
      <c r="F5840" s="154" t="s">
        <v>34</v>
      </c>
      <c r="G5840" s="155" t="s">
        <v>11769</v>
      </c>
      <c r="H5840" s="68">
        <v>160.6</v>
      </c>
      <c r="I5840" s="68">
        <v>58.7</v>
      </c>
      <c r="J5840" s="71">
        <f>IF(F5840="女",IF(H5840=0,0,VLOOKUP(I5840/(H5840*H5840/10000),标准!M$108:N$112,2,TRUE)),IF(H5840=0,0,VLOOKUP(I5840/(H5840*H5840/10000),标准!M$74:N$78,2,TRUE)))</f>
        <v>100</v>
      </c>
      <c r="K5840" s="72">
        <v>3119</v>
      </c>
      <c r="L5840" s="71">
        <f>IF(A5840&lt;43,IF(F5840="女",VLOOKUP(K5840,标准!K$108:L$128,2,TRUE),VLOOKUP(K5840,标准!K$74:L$94,2,TRUE)),IF(F5840="女",VLOOKUP(K5840,标准!K$39:L$59,2,TRUE),VLOOKUP(K5840,标准!K$3:L$23,2,TRUE)))</f>
        <v>80</v>
      </c>
      <c r="M5840" s="68">
        <v>27</v>
      </c>
      <c r="N5840" s="71">
        <f>IF(M5840="",0,IF(A5840&lt;43,IF(F5840="女",VLOOKUP(M5840,标准!C$108:D$128,2,TRUE),VLOOKUP(M5840,标准!C$74:D$94,2,TRUE)),IF(F5840="女",VLOOKUP(M5840,标准!C$39:D$59,2,TRUE),VLOOKUP(M5840,标准!C$3:D$23,2,TRUE))))</f>
        <v>100</v>
      </c>
      <c r="O5840" s="124">
        <v>184</v>
      </c>
      <c r="P5840" s="71">
        <f>IF(A5840&lt;43,IF(F5840="女",VLOOKUP(O5840/100,标准!E$108:F$128,2,TRUE),VLOOKUP(O5840/100,标准!E$74:F$94,2,TRUE)),IF(F5840="女",VLOOKUP(O5840/100,标准!E$39:F$59,2,TRUE),VLOOKUP(O5840/100,标准!E$3:F$23,2,TRUE)))</f>
        <v>80</v>
      </c>
      <c r="Q5840" s="125">
        <v>4.12</v>
      </c>
      <c r="R5840" s="71">
        <f>IF(Q5840=0,0,IF(A5840&lt;43,IF(F5840="女",IF(Q5840="",0,VLOOKUP(Q5840,标准!I$108:J$138,2,TRUE)),IF(Q5840="",0,VLOOKUP(Q5840,标准!I$74:J$104,2,TRUE))),IF(F5840="女",IF(Q5840="",0,VLOOKUP(Q5840,标准!I$39:J$69,2,TRUE)),IF(Q5840="",0,VLOOKUP(Q5840,标准!I$3:J$33,2,TRUE)))))</f>
        <v>68</v>
      </c>
      <c r="S5840" s="126">
        <v>35</v>
      </c>
      <c r="T5840" s="71">
        <f>IF(A5840&lt;43,IF(F5840="女",VLOOKUP(S5840,标准!G$108:H$138,2,TRUE),VLOOKUP(S5840,标准!G$74:H$99,2,TRUE)),IF(F5840="女",VLOOKUP(S5840,标准!G$39:H$69,2,TRUE),VLOOKUP(S5840,标准!G$3:H$28,2,TRUE)))</f>
        <v>68</v>
      </c>
      <c r="U5840" s="127">
        <v>8.5</v>
      </c>
      <c r="V5840" s="71">
        <f>IF(U5840=0,0,IF(A5840&lt;43,IF(F5840="女",IF(U5840="",0,VLOOKUP(U5840,标准!A$108:B$128,2,TRUE)),IF(U5840="",0,VLOOKUP(U5840,标准!A$74:B$94,2,TRUE))),IF(F5840="女",IF(U5840="",0,VLOOKUP(U5840,标准!A$39:B$59,2,TRUE)),IF(U5840="",0,VLOOKUP(U5840,标准!A$3:B$23,2,TRUE)))))</f>
        <v>78</v>
      </c>
      <c r="W5840" s="86">
        <f t="shared" si="91"/>
        <v>81</v>
      </c>
      <c r="X5840" s="87">
        <v>3.7</v>
      </c>
      <c r="Y5840" s="87">
        <v>3.9</v>
      </c>
      <c r="Z5840" s="91"/>
      <c r="AA5840" s="92"/>
    </row>
    <row r="5841" customHeight="1" spans="1:27">
      <c r="A5841" s="62">
        <v>42</v>
      </c>
      <c r="B5841" s="91">
        <v>5881</v>
      </c>
      <c r="C5841" s="154" t="s">
        <v>11770</v>
      </c>
      <c r="D5841" s="154" t="s">
        <v>11764</v>
      </c>
      <c r="E5841" s="154" t="s">
        <v>2628</v>
      </c>
      <c r="F5841" s="154" t="s">
        <v>34</v>
      </c>
      <c r="G5841" s="155" t="s">
        <v>11771</v>
      </c>
      <c r="H5841" s="68">
        <v>158.9</v>
      </c>
      <c r="I5841" s="68">
        <v>49.4</v>
      </c>
      <c r="J5841" s="71">
        <f>IF(F5841="女",IF(H5841=0,0,VLOOKUP(I5841/(H5841*H5841/10000),标准!M$108:N$112,2,TRUE)),IF(H5841=0,0,VLOOKUP(I5841/(H5841*H5841/10000),标准!M$74:N$78,2,TRUE)))</f>
        <v>100</v>
      </c>
      <c r="K5841" s="72">
        <v>2994</v>
      </c>
      <c r="L5841" s="71">
        <f>IF(A5841&lt;43,IF(F5841="女",VLOOKUP(K5841,标准!K$108:L$128,2,TRUE),VLOOKUP(K5841,标准!K$74:L$94,2,TRUE)),IF(F5841="女",VLOOKUP(K5841,标准!K$39:L$59,2,TRUE),VLOOKUP(K5841,标准!K$3:L$23,2,TRUE)))</f>
        <v>78</v>
      </c>
      <c r="M5841" s="68">
        <v>20</v>
      </c>
      <c r="N5841" s="71">
        <f>IF(M5841="",0,IF(A5841&lt;43,IF(F5841="女",VLOOKUP(M5841,标准!C$108:D$128,2,TRUE),VLOOKUP(M5841,标准!C$74:D$94,2,TRUE)),IF(F5841="女",VLOOKUP(M5841,标准!C$39:D$59,2,TRUE),VLOOKUP(M5841,标准!C$3:D$23,2,TRUE))))</f>
        <v>80</v>
      </c>
      <c r="O5841" s="124">
        <v>155</v>
      </c>
      <c r="P5841" s="71">
        <f>IF(A5841&lt;43,IF(F5841="女",VLOOKUP(O5841/100,标准!E$108:F$128,2,TRUE),VLOOKUP(O5841/100,标准!E$74:F$94,2,TRUE)),IF(F5841="女",VLOOKUP(O5841/100,标准!E$39:F$59,2,TRUE),VLOOKUP(O5841/100,标准!E$3:F$23,2,TRUE)))</f>
        <v>62</v>
      </c>
      <c r="Q5841" s="125">
        <v>4.48</v>
      </c>
      <c r="R5841" s="71">
        <f>IF(Q5841=0,0,IF(A5841&lt;43,IF(F5841="女",IF(Q5841="",0,VLOOKUP(Q5841,标准!I$108:J$138,2,TRUE)),IF(Q5841="",0,VLOOKUP(Q5841,标准!I$74:J$104,2,TRUE))),IF(F5841="女",IF(Q5841="",0,VLOOKUP(Q5841,标准!I$39:J$69,2,TRUE)),IF(Q5841="",0,VLOOKUP(Q5841,标准!I$3:J$33,2,TRUE)))))</f>
        <v>40</v>
      </c>
      <c r="S5841" s="126">
        <v>42</v>
      </c>
      <c r="T5841" s="71">
        <f>IF(A5841&lt;43,IF(F5841="女",VLOOKUP(S5841,标准!G$108:H$138,2,TRUE),VLOOKUP(S5841,标准!G$74:H$99,2,TRUE)),IF(F5841="女",VLOOKUP(S5841,标准!G$39:H$69,2,TRUE),VLOOKUP(S5841,标准!G$3:H$28,2,TRUE)))</f>
        <v>76</v>
      </c>
      <c r="U5841" s="127">
        <v>9.6</v>
      </c>
      <c r="V5841" s="71">
        <f>IF(U5841=0,0,IF(A5841&lt;43,IF(F5841="女",IF(U5841="",0,VLOOKUP(U5841,标准!A$108:B$128,2,TRUE)),IF(U5841="",0,VLOOKUP(U5841,标准!A$74:B$94,2,TRUE))),IF(F5841="女",IF(U5841="",0,VLOOKUP(U5841,标准!A$39:B$59,2,TRUE)),IF(U5841="",0,VLOOKUP(U5841,标准!A$3:B$23,2,TRUE)))))</f>
        <v>66</v>
      </c>
      <c r="W5841" s="86">
        <f t="shared" si="91"/>
        <v>69.7</v>
      </c>
      <c r="X5841" s="87">
        <v>3.7</v>
      </c>
      <c r="Y5841" s="87">
        <v>3.9</v>
      </c>
      <c r="Z5841" s="91"/>
      <c r="AA5841" s="92"/>
    </row>
    <row r="5842" customHeight="1" spans="1:27">
      <c r="A5842" s="62">
        <v>42</v>
      </c>
      <c r="B5842" s="91">
        <v>5882</v>
      </c>
      <c r="C5842" s="154" t="s">
        <v>11772</v>
      </c>
      <c r="D5842" s="154" t="s">
        <v>11764</v>
      </c>
      <c r="E5842" s="154" t="s">
        <v>2628</v>
      </c>
      <c r="F5842" s="154" t="s">
        <v>34</v>
      </c>
      <c r="G5842" s="155" t="s">
        <v>11773</v>
      </c>
      <c r="H5842" s="68">
        <v>160.8</v>
      </c>
      <c r="I5842" s="68">
        <v>46.7</v>
      </c>
      <c r="J5842" s="71">
        <f>IF(F5842="女",IF(H5842=0,0,VLOOKUP(I5842/(H5842*H5842/10000),标准!M$108:N$112,2,TRUE)),IF(H5842=0,0,VLOOKUP(I5842/(H5842*H5842/10000),标准!M$74:N$78,2,TRUE)))</f>
        <v>100</v>
      </c>
      <c r="K5842" s="72">
        <v>3146</v>
      </c>
      <c r="L5842" s="71">
        <f>IF(A5842&lt;43,IF(F5842="女",VLOOKUP(K5842,标准!K$108:L$128,2,TRUE),VLOOKUP(K5842,标准!K$74:L$94,2,TRUE)),IF(F5842="女",VLOOKUP(K5842,标准!K$39:L$59,2,TRUE),VLOOKUP(K5842,标准!K$3:L$23,2,TRUE)))</f>
        <v>80</v>
      </c>
      <c r="M5842" s="68">
        <v>21</v>
      </c>
      <c r="N5842" s="71">
        <f>IF(M5842="",0,IF(A5842&lt;43,IF(F5842="女",VLOOKUP(M5842,标准!C$108:D$128,2,TRUE),VLOOKUP(M5842,标准!C$74:D$94,2,TRUE)),IF(F5842="女",VLOOKUP(M5842,标准!C$39:D$59,2,TRUE),VLOOKUP(M5842,标准!C$3:D$23,2,TRUE))))</f>
        <v>85</v>
      </c>
      <c r="O5842" s="124">
        <v>130</v>
      </c>
      <c r="P5842" s="71">
        <f>IF(A5842&lt;43,IF(F5842="女",VLOOKUP(O5842/100,标准!E$108:F$128,2,TRUE),VLOOKUP(O5842/100,标准!E$74:F$94,2,TRUE)),IF(F5842="女",VLOOKUP(O5842/100,标准!E$39:F$59,2,TRUE),VLOOKUP(O5842/100,标准!E$3:F$23,2,TRUE)))</f>
        <v>10</v>
      </c>
      <c r="Q5842" s="125">
        <v>4.07</v>
      </c>
      <c r="R5842" s="71">
        <f>IF(Q5842=0,0,IF(A5842&lt;43,IF(F5842="女",IF(Q5842="",0,VLOOKUP(Q5842,标准!I$108:J$138,2,TRUE)),IF(Q5842="",0,VLOOKUP(Q5842,标准!I$74:J$104,2,TRUE))),IF(F5842="女",IF(Q5842="",0,VLOOKUP(Q5842,标准!I$39:J$69,2,TRUE)),IF(Q5842="",0,VLOOKUP(Q5842,标准!I$3:J$33,2,TRUE)))))</f>
        <v>70</v>
      </c>
      <c r="S5842" s="126">
        <v>25</v>
      </c>
      <c r="T5842" s="71">
        <f>IF(A5842&lt;43,IF(F5842="女",VLOOKUP(S5842,标准!G$108:H$138,2,TRUE),VLOOKUP(S5842,标准!G$74:H$99,2,TRUE)),IF(F5842="女",VLOOKUP(S5842,标准!G$39:H$69,2,TRUE),VLOOKUP(S5842,标准!G$3:H$28,2,TRUE)))</f>
        <v>50</v>
      </c>
      <c r="U5842" s="127">
        <v>9.2</v>
      </c>
      <c r="V5842" s="71">
        <f>IF(U5842=0,0,IF(A5842&lt;43,IF(F5842="女",IF(U5842="",0,VLOOKUP(U5842,标准!A$108:B$128,2,TRUE)),IF(U5842="",0,VLOOKUP(U5842,标准!A$74:B$94,2,TRUE))),IF(F5842="女",IF(U5842="",0,VLOOKUP(U5842,标准!A$39:B$59,2,TRUE)),IF(U5842="",0,VLOOKUP(U5842,标准!A$3:B$23,2,TRUE)))))</f>
        <v>70</v>
      </c>
      <c r="W5842" s="86">
        <f t="shared" si="91"/>
        <v>69.5</v>
      </c>
      <c r="X5842" s="87">
        <v>3.9</v>
      </c>
      <c r="Y5842" s="87">
        <v>3.9</v>
      </c>
      <c r="Z5842" s="91"/>
      <c r="AA5842" s="92"/>
    </row>
    <row r="5843" customHeight="1" spans="1:27">
      <c r="A5843" s="62">
        <v>42</v>
      </c>
      <c r="B5843" s="91">
        <v>5883</v>
      </c>
      <c r="C5843" s="154" t="s">
        <v>11774</v>
      </c>
      <c r="D5843" s="154" t="s">
        <v>11764</v>
      </c>
      <c r="E5843" s="154" t="s">
        <v>2628</v>
      </c>
      <c r="F5843" s="154" t="s">
        <v>34</v>
      </c>
      <c r="G5843" s="155" t="s">
        <v>11775</v>
      </c>
      <c r="H5843" s="68">
        <v>173.1</v>
      </c>
      <c r="I5843" s="68">
        <v>57</v>
      </c>
      <c r="J5843" s="71">
        <f>IF(F5843="女",IF(H5843=0,0,VLOOKUP(I5843/(H5843*H5843/10000),标准!M$108:N$112,2,TRUE)),IF(H5843=0,0,VLOOKUP(I5843/(H5843*H5843/10000),标准!M$74:N$78,2,TRUE)))</f>
        <v>100</v>
      </c>
      <c r="K5843" s="72">
        <v>2500</v>
      </c>
      <c r="L5843" s="71">
        <f>IF(A5843&lt;43,IF(F5843="女",VLOOKUP(K5843,标准!K$108:L$128,2,TRUE),VLOOKUP(K5843,标准!K$74:L$94,2,TRUE)),IF(F5843="女",VLOOKUP(K5843,标准!K$39:L$59,2,TRUE),VLOOKUP(K5843,标准!K$3:L$23,2,TRUE)))</f>
        <v>70</v>
      </c>
      <c r="M5843" s="68">
        <v>21</v>
      </c>
      <c r="N5843" s="71">
        <f>IF(M5843="",0,IF(A5843&lt;43,IF(F5843="女",VLOOKUP(M5843,标准!C$108:D$128,2,TRUE),VLOOKUP(M5843,标准!C$74:D$94,2,TRUE)),IF(F5843="女",VLOOKUP(M5843,标准!C$39:D$59,2,TRUE),VLOOKUP(M5843,标准!C$3:D$23,2,TRUE))))</f>
        <v>85</v>
      </c>
      <c r="O5843" s="124">
        <v>188</v>
      </c>
      <c r="P5843" s="71">
        <f>IF(A5843&lt;43,IF(F5843="女",VLOOKUP(O5843/100,标准!E$108:F$128,2,TRUE),VLOOKUP(O5843/100,标准!E$74:F$94,2,TRUE)),IF(F5843="女",VLOOKUP(O5843/100,标准!E$39:F$59,2,TRUE),VLOOKUP(O5843/100,标准!E$3:F$23,2,TRUE)))</f>
        <v>85</v>
      </c>
      <c r="Q5843" s="125">
        <v>4.06</v>
      </c>
      <c r="R5843" s="71">
        <f>IF(Q5843=0,0,IF(A5843&lt;43,IF(F5843="女",IF(Q5843="",0,VLOOKUP(Q5843,标准!I$108:J$138,2,TRUE)),IF(Q5843="",0,VLOOKUP(Q5843,标准!I$74:J$104,2,TRUE))),IF(F5843="女",IF(Q5843="",0,VLOOKUP(Q5843,标准!I$39:J$69,2,TRUE)),IF(Q5843="",0,VLOOKUP(Q5843,标准!I$3:J$33,2,TRUE)))))</f>
        <v>70</v>
      </c>
      <c r="S5843" s="126">
        <v>44</v>
      </c>
      <c r="T5843" s="71">
        <f>IF(A5843&lt;43,IF(F5843="女",VLOOKUP(S5843,标准!G$108:H$138,2,TRUE),VLOOKUP(S5843,标准!G$74:H$99,2,TRUE)),IF(F5843="女",VLOOKUP(S5843,标准!G$39:H$69,2,TRUE),VLOOKUP(S5843,标准!G$3:H$28,2,TRUE)))</f>
        <v>78</v>
      </c>
      <c r="U5843" s="127">
        <v>8.8</v>
      </c>
      <c r="V5843" s="71">
        <f>IF(U5843=0,0,IF(A5843&lt;43,IF(F5843="女",IF(U5843="",0,VLOOKUP(U5843,标准!A$108:B$128,2,TRUE)),IF(U5843="",0,VLOOKUP(U5843,标准!A$74:B$94,2,TRUE))),IF(F5843="女",IF(U5843="",0,VLOOKUP(U5843,标准!A$39:B$59,2,TRUE)),IF(U5843="",0,VLOOKUP(U5843,标准!A$3:B$23,2,TRUE)))))</f>
        <v>74</v>
      </c>
      <c r="W5843" s="86">
        <f t="shared" si="91"/>
        <v>79.1</v>
      </c>
      <c r="X5843" s="87">
        <v>4.5</v>
      </c>
      <c r="Y5843" s="87">
        <v>4.6</v>
      </c>
      <c r="Z5843" s="91"/>
      <c r="AA5843" s="92"/>
    </row>
    <row r="5844" customHeight="1" spans="1:27">
      <c r="A5844" s="62">
        <v>42</v>
      </c>
      <c r="B5844" s="91">
        <v>5884</v>
      </c>
      <c r="C5844" s="154" t="s">
        <v>11776</v>
      </c>
      <c r="D5844" s="154" t="s">
        <v>11764</v>
      </c>
      <c r="E5844" s="154" t="s">
        <v>2628</v>
      </c>
      <c r="F5844" s="154" t="s">
        <v>34</v>
      </c>
      <c r="G5844" s="155" t="s">
        <v>11777</v>
      </c>
      <c r="H5844" s="68">
        <v>157.4</v>
      </c>
      <c r="I5844" s="68">
        <v>48.2</v>
      </c>
      <c r="J5844" s="71">
        <f>IF(F5844="女",IF(H5844=0,0,VLOOKUP(I5844/(H5844*H5844/10000),标准!M$108:N$112,2,TRUE)),IF(H5844=0,0,VLOOKUP(I5844/(H5844*H5844/10000),标准!M$74:N$78,2,TRUE)))</f>
        <v>100</v>
      </c>
      <c r="K5844" s="72">
        <v>2556</v>
      </c>
      <c r="L5844" s="71">
        <f>IF(A5844&lt;43,IF(F5844="女",VLOOKUP(K5844,标准!K$108:L$128,2,TRUE),VLOOKUP(K5844,标准!K$74:L$94,2,TRUE)),IF(F5844="女",VLOOKUP(K5844,标准!K$39:L$59,2,TRUE),VLOOKUP(K5844,标准!K$3:L$23,2,TRUE)))</f>
        <v>70</v>
      </c>
      <c r="M5844" s="68">
        <v>23.5</v>
      </c>
      <c r="N5844" s="71">
        <f>IF(M5844="",0,IF(A5844&lt;43,IF(F5844="女",VLOOKUP(M5844,标准!C$108:D$128,2,TRUE),VLOOKUP(M5844,标准!C$74:D$94,2,TRUE)),IF(F5844="女",VLOOKUP(M5844,标准!C$39:D$59,2,TRUE),VLOOKUP(M5844,标准!C$3:D$23,2,TRUE))))</f>
        <v>90</v>
      </c>
      <c r="O5844" s="124">
        <v>186</v>
      </c>
      <c r="P5844" s="71">
        <f>IF(A5844&lt;43,IF(F5844="女",VLOOKUP(O5844/100,标准!E$108:F$128,2,TRUE),VLOOKUP(O5844/100,标准!E$74:F$94,2,TRUE)),IF(F5844="女",VLOOKUP(O5844/100,标准!E$39:F$59,2,TRUE),VLOOKUP(O5844/100,标准!E$3:F$23,2,TRUE)))</f>
        <v>80</v>
      </c>
      <c r="Q5844" s="125">
        <v>4</v>
      </c>
      <c r="R5844" s="71">
        <f>IF(Q5844=0,0,IF(A5844&lt;43,IF(F5844="女",IF(Q5844="",0,VLOOKUP(Q5844,标准!I$108:J$138,2,TRUE)),IF(Q5844="",0,VLOOKUP(Q5844,标准!I$74:J$104,2,TRUE))),IF(F5844="女",IF(Q5844="",0,VLOOKUP(Q5844,标准!I$39:J$69,2,TRUE)),IF(Q5844="",0,VLOOKUP(Q5844,标准!I$3:J$33,2,TRUE)))))</f>
        <v>72</v>
      </c>
      <c r="S5844" s="126">
        <v>50</v>
      </c>
      <c r="T5844" s="71">
        <f>IF(A5844&lt;43,IF(F5844="女",VLOOKUP(S5844,标准!G$108:H$138,2,TRUE),VLOOKUP(S5844,标准!G$74:H$99,2,TRUE)),IF(F5844="女",VLOOKUP(S5844,标准!G$39:H$69,2,TRUE),VLOOKUP(S5844,标准!G$3:H$28,2,TRUE)))</f>
        <v>85</v>
      </c>
      <c r="U5844" s="127">
        <v>8.2</v>
      </c>
      <c r="V5844" s="71">
        <f>IF(U5844=0,0,IF(A5844&lt;43,IF(F5844="女",IF(U5844="",0,VLOOKUP(U5844,标准!A$108:B$128,2,TRUE)),IF(U5844="",0,VLOOKUP(U5844,标准!A$74:B$94,2,TRUE))),IF(F5844="女",IF(U5844="",0,VLOOKUP(U5844,标准!A$39:B$59,2,TRUE)),IF(U5844="",0,VLOOKUP(U5844,标准!A$3:B$23,2,TRUE)))))</f>
        <v>80</v>
      </c>
      <c r="W5844" s="86">
        <f t="shared" si="91"/>
        <v>81.4</v>
      </c>
      <c r="X5844" s="87">
        <v>4.5</v>
      </c>
      <c r="Y5844" s="87">
        <v>4.4</v>
      </c>
      <c r="Z5844" s="91"/>
      <c r="AA5844" s="92"/>
    </row>
    <row r="5845" customHeight="1" spans="1:27">
      <c r="A5845" s="62">
        <v>42</v>
      </c>
      <c r="B5845" s="91">
        <v>5885</v>
      </c>
      <c r="C5845" s="154" t="s">
        <v>11778</v>
      </c>
      <c r="D5845" s="154" t="s">
        <v>11764</v>
      </c>
      <c r="E5845" s="154" t="s">
        <v>2628</v>
      </c>
      <c r="F5845" s="154" t="s">
        <v>34</v>
      </c>
      <c r="G5845" s="155" t="s">
        <v>11779</v>
      </c>
      <c r="H5845" s="68">
        <v>158.3</v>
      </c>
      <c r="I5845" s="68">
        <v>46.7</v>
      </c>
      <c r="J5845" s="71">
        <f>IF(F5845="女",IF(H5845=0,0,VLOOKUP(I5845/(H5845*H5845/10000),标准!M$108:N$112,2,TRUE)),IF(H5845=0,0,VLOOKUP(I5845/(H5845*H5845/10000),标准!M$74:N$78,2,TRUE)))</f>
        <v>100</v>
      </c>
      <c r="K5845" s="72">
        <v>2782</v>
      </c>
      <c r="L5845" s="71">
        <f>IF(A5845&lt;43,IF(F5845="女",VLOOKUP(K5845,标准!K$108:L$128,2,TRUE),VLOOKUP(K5845,标准!K$74:L$94,2,TRUE)),IF(F5845="女",VLOOKUP(K5845,标准!K$39:L$59,2,TRUE),VLOOKUP(K5845,标准!K$3:L$23,2,TRUE)))</f>
        <v>74</v>
      </c>
      <c r="M5845" s="68">
        <v>27</v>
      </c>
      <c r="N5845" s="71">
        <f>IF(M5845="",0,IF(A5845&lt;43,IF(F5845="女",VLOOKUP(M5845,标准!C$108:D$128,2,TRUE),VLOOKUP(M5845,标准!C$74:D$94,2,TRUE)),IF(F5845="女",VLOOKUP(M5845,标准!C$39:D$59,2,TRUE),VLOOKUP(M5845,标准!C$3:D$23,2,TRUE))))</f>
        <v>100</v>
      </c>
      <c r="O5845" s="124">
        <v>162</v>
      </c>
      <c r="P5845" s="71">
        <f>IF(A5845&lt;43,IF(F5845="女",VLOOKUP(O5845/100,标准!E$108:F$128,2,TRUE),VLOOKUP(O5845/100,标准!E$74:F$94,2,TRUE)),IF(F5845="女",VLOOKUP(O5845/100,标准!E$39:F$59,2,TRUE),VLOOKUP(O5845/100,标准!E$3:F$23,2,TRUE)))</f>
        <v>66</v>
      </c>
      <c r="Q5845" s="125">
        <v>4.1</v>
      </c>
      <c r="R5845" s="71">
        <f>IF(Q5845=0,0,IF(A5845&lt;43,IF(F5845="女",IF(Q5845="",0,VLOOKUP(Q5845,标准!I$108:J$138,2,TRUE)),IF(Q5845="",0,VLOOKUP(Q5845,标准!I$74:J$104,2,TRUE))),IF(F5845="女",IF(Q5845="",0,VLOOKUP(Q5845,标准!I$39:J$69,2,TRUE)),IF(Q5845="",0,VLOOKUP(Q5845,标准!I$3:J$33,2,TRUE)))))</f>
        <v>68</v>
      </c>
      <c r="S5845" s="126">
        <v>50</v>
      </c>
      <c r="T5845" s="71">
        <f>IF(A5845&lt;43,IF(F5845="女",VLOOKUP(S5845,标准!G$108:H$138,2,TRUE),VLOOKUP(S5845,标准!G$74:H$99,2,TRUE)),IF(F5845="女",VLOOKUP(S5845,标准!G$39:H$69,2,TRUE),VLOOKUP(S5845,标准!G$3:H$28,2,TRUE)))</f>
        <v>85</v>
      </c>
      <c r="U5845" s="127">
        <v>8.8</v>
      </c>
      <c r="V5845" s="71">
        <f>IF(U5845=0,0,IF(A5845&lt;43,IF(F5845="女",IF(U5845="",0,VLOOKUP(U5845,标准!A$108:B$128,2,TRUE)),IF(U5845="",0,VLOOKUP(U5845,标准!A$74:B$94,2,TRUE))),IF(F5845="女",IF(U5845="",0,VLOOKUP(U5845,标准!A$39:B$59,2,TRUE)),IF(U5845="",0,VLOOKUP(U5845,标准!A$3:B$23,2,TRUE)))))</f>
        <v>74</v>
      </c>
      <c r="W5845" s="86">
        <f t="shared" si="91"/>
        <v>79.6</v>
      </c>
      <c r="X5845" s="87">
        <v>4.8</v>
      </c>
      <c r="Y5845" s="87">
        <v>4.8</v>
      </c>
      <c r="Z5845" s="91">
        <v>1</v>
      </c>
      <c r="AA5845" s="92"/>
    </row>
    <row r="5846" customHeight="1" spans="1:27">
      <c r="A5846" s="62">
        <v>42</v>
      </c>
      <c r="B5846" s="91">
        <v>5886</v>
      </c>
      <c r="C5846" s="154" t="s">
        <v>11780</v>
      </c>
      <c r="D5846" s="154" t="s">
        <v>11764</v>
      </c>
      <c r="E5846" s="154" t="s">
        <v>2628</v>
      </c>
      <c r="F5846" s="154" t="s">
        <v>34</v>
      </c>
      <c r="G5846" s="155" t="s">
        <v>11781</v>
      </c>
      <c r="H5846" s="68">
        <v>166.4</v>
      </c>
      <c r="I5846" s="68">
        <v>68.8</v>
      </c>
      <c r="J5846" s="71">
        <f>IF(F5846="女",IF(H5846=0,0,VLOOKUP(I5846/(H5846*H5846/10000),标准!M$108:N$112,2,TRUE)),IF(H5846=0,0,VLOOKUP(I5846/(H5846*H5846/10000),标准!M$74:N$78,2,TRUE)))</f>
        <v>80</v>
      </c>
      <c r="K5846" s="72">
        <v>2877</v>
      </c>
      <c r="L5846" s="71">
        <f>IF(A5846&lt;43,IF(F5846="女",VLOOKUP(K5846,标准!K$108:L$128,2,TRUE),VLOOKUP(K5846,标准!K$74:L$94,2,TRUE)),IF(F5846="女",VLOOKUP(K5846,标准!K$39:L$59,2,TRUE),VLOOKUP(K5846,标准!K$3:L$23,2,TRUE)))</f>
        <v>76</v>
      </c>
      <c r="M5846" s="68">
        <v>24</v>
      </c>
      <c r="N5846" s="71">
        <f>IF(M5846="",0,IF(A5846&lt;43,IF(F5846="女",VLOOKUP(M5846,标准!C$108:D$128,2,TRUE),VLOOKUP(M5846,标准!C$74:D$94,2,TRUE)),IF(F5846="女",VLOOKUP(M5846,标准!C$39:D$59,2,TRUE),VLOOKUP(M5846,标准!C$3:D$23,2,TRUE))))</f>
        <v>95</v>
      </c>
      <c r="O5846" s="124">
        <v>115</v>
      </c>
      <c r="P5846" s="71">
        <f>IF(A5846&lt;43,IF(F5846="女",VLOOKUP(O5846/100,标准!E$108:F$128,2,TRUE),VLOOKUP(O5846/100,标准!E$74:F$94,2,TRUE)),IF(F5846="女",VLOOKUP(O5846/100,标准!E$39:F$59,2,TRUE),VLOOKUP(O5846/100,标准!E$3:F$23,2,TRUE)))</f>
        <v>0</v>
      </c>
      <c r="Q5846" s="125">
        <v>4.17</v>
      </c>
      <c r="R5846" s="71">
        <f>IF(Q5846=0,0,IF(A5846&lt;43,IF(F5846="女",IF(Q5846="",0,VLOOKUP(Q5846,标准!I$108:J$138,2,TRUE)),IF(Q5846="",0,VLOOKUP(Q5846,标准!I$74:J$104,2,TRUE))),IF(F5846="女",IF(Q5846="",0,VLOOKUP(Q5846,标准!I$39:J$69,2,TRUE)),IF(Q5846="",0,VLOOKUP(Q5846,标准!I$3:J$33,2,TRUE)))))</f>
        <v>66</v>
      </c>
      <c r="S5846" s="126">
        <v>31</v>
      </c>
      <c r="T5846" s="71">
        <f>IF(A5846&lt;43,IF(F5846="女",VLOOKUP(S5846,标准!G$108:H$138,2,TRUE),VLOOKUP(S5846,标准!G$74:H$99,2,TRUE)),IF(F5846="女",VLOOKUP(S5846,标准!G$39:H$69,2,TRUE),VLOOKUP(S5846,标准!G$3:H$28,2,TRUE)))</f>
        <v>64</v>
      </c>
      <c r="U5846" s="127">
        <v>9.5</v>
      </c>
      <c r="V5846" s="71">
        <f>IF(U5846=0,0,IF(A5846&lt;43,IF(F5846="女",IF(U5846="",0,VLOOKUP(U5846,标准!A$108:B$128,2,TRUE)),IF(U5846="",0,VLOOKUP(U5846,标准!A$74:B$94,2,TRUE))),IF(F5846="女",IF(U5846="",0,VLOOKUP(U5846,标准!A$39:B$59,2,TRUE)),IF(U5846="",0,VLOOKUP(U5846,标准!A$3:B$23,2,TRUE)))))</f>
        <v>68</v>
      </c>
      <c r="W5846" s="86">
        <f t="shared" si="91"/>
        <v>66.1</v>
      </c>
      <c r="X5846" s="87">
        <v>4.5</v>
      </c>
      <c r="Y5846" s="87">
        <v>4.2</v>
      </c>
      <c r="Z5846" s="91"/>
      <c r="AA5846" s="92"/>
    </row>
    <row r="5847" customHeight="1" spans="1:27">
      <c r="A5847" s="62">
        <v>42</v>
      </c>
      <c r="B5847" s="91">
        <v>5887</v>
      </c>
      <c r="C5847" s="154" t="s">
        <v>11782</v>
      </c>
      <c r="D5847" s="154" t="s">
        <v>11764</v>
      </c>
      <c r="E5847" s="154" t="s">
        <v>2628</v>
      </c>
      <c r="F5847" s="154" t="s">
        <v>34</v>
      </c>
      <c r="G5847" s="155" t="s">
        <v>11783</v>
      </c>
      <c r="H5847" s="68">
        <v>159.1</v>
      </c>
      <c r="I5847" s="68">
        <v>44</v>
      </c>
      <c r="J5847" s="71">
        <f>IF(F5847="女",IF(H5847=0,0,VLOOKUP(I5847/(H5847*H5847/10000),标准!M$108:N$112,2,TRUE)),IF(H5847=0,0,VLOOKUP(I5847/(H5847*H5847/10000),标准!M$74:N$78,2,TRUE)))</f>
        <v>100</v>
      </c>
      <c r="K5847" s="72">
        <v>3719</v>
      </c>
      <c r="L5847" s="71">
        <f>IF(A5847&lt;43,IF(F5847="女",VLOOKUP(K5847,标准!K$108:L$128,2,TRUE),VLOOKUP(K5847,标准!K$74:L$94,2,TRUE)),IF(F5847="女",VLOOKUP(K5847,标准!K$39:L$59,2,TRUE),VLOOKUP(K5847,标准!K$3:L$23,2,TRUE)))</f>
        <v>100</v>
      </c>
      <c r="M5847" s="68">
        <v>20.5</v>
      </c>
      <c r="N5847" s="71">
        <f>IF(M5847="",0,IF(A5847&lt;43,IF(F5847="女",VLOOKUP(M5847,标准!C$108:D$128,2,TRUE),VLOOKUP(M5847,标准!C$74:D$94,2,TRUE)),IF(F5847="女",VLOOKUP(M5847,标准!C$39:D$59,2,TRUE),VLOOKUP(M5847,标准!C$3:D$23,2,TRUE))))</f>
        <v>80</v>
      </c>
      <c r="O5847" s="124">
        <v>160</v>
      </c>
      <c r="P5847" s="71">
        <f>IF(A5847&lt;43,IF(F5847="女",VLOOKUP(O5847/100,标准!E$108:F$128,2,TRUE),VLOOKUP(O5847/100,标准!E$74:F$94,2,TRUE)),IF(F5847="女",VLOOKUP(O5847/100,标准!E$39:F$59,2,TRUE),VLOOKUP(O5847/100,标准!E$3:F$23,2,TRUE)))</f>
        <v>66</v>
      </c>
      <c r="Q5847" s="125">
        <v>4.54</v>
      </c>
      <c r="R5847" s="71">
        <f>IF(Q5847=0,0,IF(A5847&lt;43,IF(F5847="女",IF(Q5847="",0,VLOOKUP(Q5847,标准!I$108:J$138,2,TRUE)),IF(Q5847="",0,VLOOKUP(Q5847,标准!I$74:J$104,2,TRUE))),IF(F5847="女",IF(Q5847="",0,VLOOKUP(Q5847,标准!I$39:J$69,2,TRUE)),IF(Q5847="",0,VLOOKUP(Q5847,标准!I$3:J$33,2,TRUE)))))</f>
        <v>40</v>
      </c>
      <c r="S5847" s="126">
        <v>50</v>
      </c>
      <c r="T5847" s="71">
        <f>IF(A5847&lt;43,IF(F5847="女",VLOOKUP(S5847,标准!G$108:H$138,2,TRUE),VLOOKUP(S5847,标准!G$74:H$99,2,TRUE)),IF(F5847="女",VLOOKUP(S5847,标准!G$39:H$69,2,TRUE),VLOOKUP(S5847,标准!G$3:H$28,2,TRUE)))</f>
        <v>85</v>
      </c>
      <c r="U5847" s="127">
        <v>9.2</v>
      </c>
      <c r="V5847" s="71">
        <f>IF(U5847=0,0,IF(A5847&lt;43,IF(F5847="女",IF(U5847="",0,VLOOKUP(U5847,标准!A$108:B$128,2,TRUE)),IF(U5847="",0,VLOOKUP(U5847,标准!A$74:B$94,2,TRUE))),IF(F5847="女",IF(U5847="",0,VLOOKUP(U5847,标准!A$39:B$59,2,TRUE)),IF(U5847="",0,VLOOKUP(U5847,标准!A$3:B$23,2,TRUE)))))</f>
        <v>70</v>
      </c>
      <c r="W5847" s="86">
        <f t="shared" si="91"/>
        <v>75.1</v>
      </c>
      <c r="X5847" s="87">
        <v>4.5</v>
      </c>
      <c r="Y5847" s="87">
        <v>4.7</v>
      </c>
      <c r="Z5847" s="91"/>
      <c r="AA5847" s="92"/>
    </row>
    <row r="5848" customHeight="1" spans="1:27">
      <c r="A5848" s="62">
        <v>42</v>
      </c>
      <c r="B5848" s="91">
        <v>5888</v>
      </c>
      <c r="C5848" s="154" t="s">
        <v>11784</v>
      </c>
      <c r="D5848" s="154" t="s">
        <v>11764</v>
      </c>
      <c r="E5848" s="154" t="s">
        <v>2628</v>
      </c>
      <c r="F5848" s="154" t="s">
        <v>34</v>
      </c>
      <c r="G5848" s="155" t="s">
        <v>11785</v>
      </c>
      <c r="H5848" s="68">
        <v>177</v>
      </c>
      <c r="I5848" s="68">
        <v>56.6</v>
      </c>
      <c r="J5848" s="71">
        <f>IF(F5848="女",IF(H5848=0,0,VLOOKUP(I5848/(H5848*H5848/10000),标准!M$108:N$112,2,TRUE)),IF(H5848=0,0,VLOOKUP(I5848/(H5848*H5848/10000),标准!M$74:N$78,2,TRUE)))</f>
        <v>100</v>
      </c>
      <c r="K5848" s="72">
        <v>3506</v>
      </c>
      <c r="L5848" s="71">
        <f>IF(A5848&lt;43,IF(F5848="女",VLOOKUP(K5848,标准!K$108:L$128,2,TRUE),VLOOKUP(K5848,标准!K$74:L$94,2,TRUE)),IF(F5848="女",VLOOKUP(K5848,标准!K$39:L$59,2,TRUE),VLOOKUP(K5848,标准!K$3:L$23,2,TRUE)))</f>
        <v>100</v>
      </c>
      <c r="M5848" s="68">
        <v>16</v>
      </c>
      <c r="N5848" s="71">
        <f>IF(M5848="",0,IF(A5848&lt;43,IF(F5848="女",VLOOKUP(M5848,标准!C$108:D$128,2,TRUE),VLOOKUP(M5848,标准!C$74:D$94,2,TRUE)),IF(F5848="女",VLOOKUP(M5848,标准!C$39:D$59,2,TRUE),VLOOKUP(M5848,标准!C$3:D$23,2,TRUE))))</f>
        <v>74</v>
      </c>
      <c r="O5848" s="124">
        <v>175</v>
      </c>
      <c r="P5848" s="71">
        <f>IF(A5848&lt;43,IF(F5848="女",VLOOKUP(O5848/100,标准!E$108:F$128,2,TRUE),VLOOKUP(O5848/100,标准!E$74:F$94,2,TRUE)),IF(F5848="女",VLOOKUP(O5848/100,标准!E$39:F$59,2,TRUE),VLOOKUP(O5848/100,标准!E$3:F$23,2,TRUE)))</f>
        <v>76</v>
      </c>
      <c r="Q5848" s="125">
        <v>4.13</v>
      </c>
      <c r="R5848" s="71">
        <f>IF(Q5848=0,0,IF(A5848&lt;43,IF(F5848="女",IF(Q5848="",0,VLOOKUP(Q5848,标准!I$108:J$138,2,TRUE)),IF(Q5848="",0,VLOOKUP(Q5848,标准!I$74:J$104,2,TRUE))),IF(F5848="女",IF(Q5848="",0,VLOOKUP(Q5848,标准!I$39:J$69,2,TRUE)),IF(Q5848="",0,VLOOKUP(Q5848,标准!I$3:J$33,2,TRUE)))))</f>
        <v>68</v>
      </c>
      <c r="S5848" s="126">
        <v>27</v>
      </c>
      <c r="T5848" s="71">
        <f>IF(A5848&lt;43,IF(F5848="女",VLOOKUP(S5848,标准!G$108:H$138,2,TRUE),VLOOKUP(S5848,标准!G$74:H$99,2,TRUE)),IF(F5848="女",VLOOKUP(S5848,标准!G$39:H$69,2,TRUE),VLOOKUP(S5848,标准!G$3:H$28,2,TRUE)))</f>
        <v>60</v>
      </c>
      <c r="U5848" s="127">
        <v>9</v>
      </c>
      <c r="V5848" s="71">
        <f>IF(U5848=0,0,IF(A5848&lt;43,IF(F5848="女",IF(U5848="",0,VLOOKUP(U5848,标准!A$108:B$128,2,TRUE)),IF(U5848="",0,VLOOKUP(U5848,标准!A$74:B$94,2,TRUE))),IF(F5848="女",IF(U5848="",0,VLOOKUP(U5848,标准!A$39:B$59,2,TRUE)),IF(U5848="",0,VLOOKUP(U5848,标准!A$3:B$23,2,TRUE)))))</f>
        <v>72</v>
      </c>
      <c r="W5848" s="86">
        <f t="shared" si="91"/>
        <v>79</v>
      </c>
      <c r="X5848" s="87">
        <v>4.8</v>
      </c>
      <c r="Y5848" s="87">
        <v>4.7</v>
      </c>
      <c r="Z5848" s="91"/>
      <c r="AA5848" s="92"/>
    </row>
    <row r="5849" customHeight="1" spans="1:27">
      <c r="A5849" s="62">
        <v>42</v>
      </c>
      <c r="B5849" s="91">
        <v>5889</v>
      </c>
      <c r="C5849" s="154" t="s">
        <v>11786</v>
      </c>
      <c r="D5849" s="154" t="s">
        <v>11764</v>
      </c>
      <c r="E5849" s="154" t="s">
        <v>2628</v>
      </c>
      <c r="F5849" s="154" t="s">
        <v>34</v>
      </c>
      <c r="G5849" s="155" t="s">
        <v>11787</v>
      </c>
      <c r="H5849" s="68">
        <v>159.5</v>
      </c>
      <c r="I5849" s="68">
        <v>44.3</v>
      </c>
      <c r="J5849" s="71">
        <f>IF(F5849="女",IF(H5849=0,0,VLOOKUP(I5849/(H5849*H5849/10000),标准!M$108:N$112,2,TRUE)),IF(H5849=0,0,VLOOKUP(I5849/(H5849*H5849/10000),标准!M$74:N$78,2,TRUE)))</f>
        <v>100</v>
      </c>
      <c r="K5849" s="72">
        <v>2784</v>
      </c>
      <c r="L5849" s="71">
        <f>IF(A5849&lt;43,IF(F5849="女",VLOOKUP(K5849,标准!K$108:L$128,2,TRUE),VLOOKUP(K5849,标准!K$74:L$94,2,TRUE)),IF(F5849="女",VLOOKUP(K5849,标准!K$39:L$59,2,TRUE),VLOOKUP(K5849,标准!K$3:L$23,2,TRUE)))</f>
        <v>74</v>
      </c>
      <c r="M5849" s="68">
        <v>20</v>
      </c>
      <c r="N5849" s="71">
        <f>IF(M5849="",0,IF(A5849&lt;43,IF(F5849="女",VLOOKUP(M5849,标准!C$108:D$128,2,TRUE),VLOOKUP(M5849,标准!C$74:D$94,2,TRUE)),IF(F5849="女",VLOOKUP(M5849,标准!C$39:D$59,2,TRUE),VLOOKUP(M5849,标准!C$3:D$23,2,TRUE))))</f>
        <v>80</v>
      </c>
      <c r="O5849" s="124">
        <v>185</v>
      </c>
      <c r="P5849" s="71">
        <f>IF(A5849&lt;43,IF(F5849="女",VLOOKUP(O5849/100,标准!E$108:F$128,2,TRUE),VLOOKUP(O5849/100,标准!E$74:F$94,2,TRUE)),IF(F5849="女",VLOOKUP(O5849/100,标准!E$39:F$59,2,TRUE),VLOOKUP(O5849/100,标准!E$3:F$23,2,TRUE)))</f>
        <v>80</v>
      </c>
      <c r="Q5849" s="125">
        <v>4.03</v>
      </c>
      <c r="R5849" s="71">
        <f>IF(Q5849=0,0,IF(A5849&lt;43,IF(F5849="女",IF(Q5849="",0,VLOOKUP(Q5849,标准!I$108:J$138,2,TRUE)),IF(Q5849="",0,VLOOKUP(Q5849,标准!I$74:J$104,2,TRUE))),IF(F5849="女",IF(Q5849="",0,VLOOKUP(Q5849,标准!I$39:J$69,2,TRUE)),IF(Q5849="",0,VLOOKUP(Q5849,标准!I$3:J$33,2,TRUE)))))</f>
        <v>72</v>
      </c>
      <c r="S5849" s="126">
        <v>30</v>
      </c>
      <c r="T5849" s="71">
        <f>IF(A5849&lt;43,IF(F5849="女",VLOOKUP(S5849,标准!G$108:H$138,2,TRUE),VLOOKUP(S5849,标准!G$74:H$99,2,TRUE)),IF(F5849="女",VLOOKUP(S5849,标准!G$39:H$69,2,TRUE),VLOOKUP(S5849,标准!G$3:H$28,2,TRUE)))</f>
        <v>64</v>
      </c>
      <c r="U5849" s="127">
        <v>8.6</v>
      </c>
      <c r="V5849" s="71">
        <f>IF(U5849=0,0,IF(A5849&lt;43,IF(F5849="女",IF(U5849="",0,VLOOKUP(U5849,标准!A$108:B$128,2,TRUE)),IF(U5849="",0,VLOOKUP(U5849,标准!A$74:B$94,2,TRUE))),IF(F5849="女",IF(U5849="",0,VLOOKUP(U5849,标准!A$39:B$59,2,TRUE)),IF(U5849="",0,VLOOKUP(U5849,标准!A$3:B$23,2,TRUE)))))</f>
        <v>76</v>
      </c>
      <c r="W5849" s="86">
        <f t="shared" si="91"/>
        <v>78.1</v>
      </c>
      <c r="X5849" s="87">
        <v>4.7</v>
      </c>
      <c r="Y5849" s="87">
        <v>4.5</v>
      </c>
      <c r="Z5849" s="91"/>
      <c r="AA5849" s="92"/>
    </row>
    <row r="5850" customHeight="1" spans="1:27">
      <c r="A5850" s="62">
        <v>42</v>
      </c>
      <c r="B5850" s="91">
        <v>5890</v>
      </c>
      <c r="C5850" s="154" t="s">
        <v>11788</v>
      </c>
      <c r="D5850" s="154" t="s">
        <v>11764</v>
      </c>
      <c r="E5850" s="154" t="s">
        <v>2628</v>
      </c>
      <c r="F5850" s="154" t="s">
        <v>34</v>
      </c>
      <c r="G5850" s="155" t="s">
        <v>11789</v>
      </c>
      <c r="H5850" s="68">
        <v>157.3</v>
      </c>
      <c r="I5850" s="68">
        <v>47</v>
      </c>
      <c r="J5850" s="71">
        <f>IF(F5850="女",IF(H5850=0,0,VLOOKUP(I5850/(H5850*H5850/10000),标准!M$108:N$112,2,TRUE)),IF(H5850=0,0,VLOOKUP(I5850/(H5850*H5850/10000),标准!M$74:N$78,2,TRUE)))</f>
        <v>100</v>
      </c>
      <c r="K5850" s="72">
        <v>2782</v>
      </c>
      <c r="L5850" s="71">
        <f>IF(A5850&lt;43,IF(F5850="女",VLOOKUP(K5850,标准!K$108:L$128,2,TRUE),VLOOKUP(K5850,标准!K$74:L$94,2,TRUE)),IF(F5850="女",VLOOKUP(K5850,标准!K$39:L$59,2,TRUE),VLOOKUP(K5850,标准!K$3:L$23,2,TRUE)))</f>
        <v>74</v>
      </c>
      <c r="M5850" s="68">
        <v>13</v>
      </c>
      <c r="N5850" s="71">
        <f>IF(M5850="",0,IF(A5850&lt;43,IF(F5850="女",VLOOKUP(M5850,标准!C$108:D$128,2,TRUE),VLOOKUP(M5850,标准!C$74:D$94,2,TRUE)),IF(F5850="女",VLOOKUP(M5850,标准!C$39:D$59,2,TRUE),VLOOKUP(M5850,标准!C$3:D$23,2,TRUE))))</f>
        <v>70</v>
      </c>
      <c r="O5850" s="75"/>
      <c r="P5850" s="71">
        <f>IF(A5850&lt;43,IF(F5850="女",VLOOKUP(O5850/100,标准!E$108:F$128,2,TRUE),VLOOKUP(O5850/100,标准!E$74:F$94,2,TRUE)),IF(F5850="女",VLOOKUP(O5850/100,标准!E$39:F$59,2,TRUE),VLOOKUP(O5850/100,标准!E$3:F$23,2,TRUE)))</f>
        <v>0</v>
      </c>
      <c r="Q5850" s="79"/>
      <c r="R5850" s="71">
        <f>IF(Q5850=0,0,IF(A5850&lt;43,IF(F5850="女",IF(Q5850="",0,VLOOKUP(Q5850,标准!I$108:J$138,2,TRUE)),IF(Q5850="",0,VLOOKUP(Q5850,标准!I$74:J$104,2,TRUE))),IF(F5850="女",IF(Q5850="",0,VLOOKUP(Q5850,标准!I$39:J$69,2,TRUE)),IF(Q5850="",0,VLOOKUP(Q5850,标准!I$3:J$33,2,TRUE)))))</f>
        <v>0</v>
      </c>
      <c r="S5850" s="80"/>
      <c r="T5850" s="71">
        <f>IF(A5850&lt;43,IF(F5850="女",VLOOKUP(S5850,标准!G$108:H$138,2,TRUE),VLOOKUP(S5850,标准!G$74:H$99,2,TRUE)),IF(F5850="女",VLOOKUP(S5850,标准!G$39:H$69,2,TRUE),VLOOKUP(S5850,标准!G$3:H$28,2,TRUE)))</f>
        <v>0</v>
      </c>
      <c r="U5850" s="86"/>
      <c r="V5850" s="71">
        <f>IF(U5850=0,0,IF(A5850&lt;43,IF(F5850="女",IF(U5850="",0,VLOOKUP(U5850,标准!A$108:B$128,2,TRUE)),IF(U5850="",0,VLOOKUP(U5850,标准!A$74:B$94,2,TRUE))),IF(F5850="女",IF(U5850="",0,VLOOKUP(U5850,标准!A$39:B$59,2,TRUE)),IF(U5850="",0,VLOOKUP(U5850,标准!A$3:B$23,2,TRUE)))))</f>
        <v>0</v>
      </c>
      <c r="W5850" s="86">
        <v>60</v>
      </c>
      <c r="X5850" s="87">
        <v>5</v>
      </c>
      <c r="Y5850" s="87">
        <v>5</v>
      </c>
      <c r="Z5850" s="91"/>
      <c r="AA5850" s="135" t="s">
        <v>108</v>
      </c>
    </row>
    <row r="5851" customHeight="1" spans="1:27">
      <c r="A5851" s="62">
        <v>42</v>
      </c>
      <c r="B5851" s="91">
        <v>5891</v>
      </c>
      <c r="C5851" s="154" t="s">
        <v>11790</v>
      </c>
      <c r="D5851" s="154" t="s">
        <v>11764</v>
      </c>
      <c r="E5851" s="154" t="s">
        <v>2628</v>
      </c>
      <c r="F5851" s="154" t="s">
        <v>30</v>
      </c>
      <c r="G5851" s="155" t="s">
        <v>11791</v>
      </c>
      <c r="H5851" s="68">
        <v>170.6</v>
      </c>
      <c r="I5851" s="68">
        <v>85.6</v>
      </c>
      <c r="J5851" s="71">
        <f>IF(F5851="女",IF(H5851=0,0,VLOOKUP(I5851/(H5851*H5851/10000),标准!M$108:N$112,2,TRUE)),IF(H5851=0,0,VLOOKUP(I5851/(H5851*H5851/10000),标准!M$74:N$78,2,TRUE)))</f>
        <v>60</v>
      </c>
      <c r="K5851" s="72">
        <v>3696</v>
      </c>
      <c r="L5851" s="71">
        <f>IF(A5851&lt;43,IF(F5851="女",VLOOKUP(K5851,标准!K$108:L$128,2,TRUE),VLOOKUP(K5851,标准!K$74:L$94,2,TRUE)),IF(F5851="女",VLOOKUP(K5851,标准!K$39:L$59,2,TRUE),VLOOKUP(K5851,标准!K$3:L$23,2,TRUE)))</f>
        <v>68</v>
      </c>
      <c r="M5851" s="68">
        <v>16</v>
      </c>
      <c r="N5851" s="71">
        <f>IF(M5851="",0,IF(A5851&lt;43,IF(F5851="女",VLOOKUP(M5851,标准!C$108:D$128,2,TRUE),VLOOKUP(M5851,标准!C$74:D$94,2,TRUE)),IF(F5851="女",VLOOKUP(M5851,标准!C$39:D$59,2,TRUE),VLOOKUP(M5851,标准!C$3:D$23,2,TRUE))))</f>
        <v>76</v>
      </c>
      <c r="O5851" s="124">
        <v>215</v>
      </c>
      <c r="P5851" s="71">
        <f>IF(A5851&lt;43,IF(F5851="女",VLOOKUP(O5851/100,标准!E$108:F$128,2,TRUE),VLOOKUP(O5851/100,标准!E$74:F$94,2,TRUE)),IF(F5851="女",VLOOKUP(O5851/100,标准!E$39:F$59,2,TRUE),VLOOKUP(O5851/100,标准!E$3:F$23,2,TRUE)))</f>
        <v>62</v>
      </c>
      <c r="Q5851" s="125">
        <v>5.16</v>
      </c>
      <c r="R5851" s="71">
        <f>IF(Q5851=0,0,IF(A5851&lt;43,IF(F5851="女",IF(Q5851="",0,VLOOKUP(Q5851,标准!I$108:J$138,2,TRUE)),IF(Q5851="",0,VLOOKUP(Q5851,标准!I$74:J$104,2,TRUE))),IF(F5851="女",IF(Q5851="",0,VLOOKUP(Q5851,标准!I$39:J$69,2,TRUE)),IF(Q5851="",0,VLOOKUP(Q5851,标准!I$3:J$33,2,TRUE)))))</f>
        <v>30</v>
      </c>
      <c r="S5851" s="126">
        <v>2</v>
      </c>
      <c r="T5851" s="71">
        <f>IF(A5851&lt;43,IF(F5851="女",VLOOKUP(S5851,标准!G$108:H$138,2,TRUE),VLOOKUP(S5851,标准!G$74:H$99,2,TRUE)),IF(F5851="女",VLOOKUP(S5851,标准!G$39:H$69,2,TRUE),VLOOKUP(S5851,标准!G$3:H$28,2,TRUE)))</f>
        <v>0</v>
      </c>
      <c r="U5851" s="127">
        <v>7.6</v>
      </c>
      <c r="V5851" s="71">
        <f>IF(U5851=0,0,IF(A5851&lt;43,IF(F5851="女",IF(U5851="",0,VLOOKUP(U5851,标准!A$108:B$128,2,TRUE)),IF(U5851="",0,VLOOKUP(U5851,标准!A$74:B$94,2,TRUE))),IF(F5851="女",IF(U5851="",0,VLOOKUP(U5851,标准!A$39:B$59,2,TRUE)),IF(U5851="",0,VLOOKUP(U5851,标准!A$3:B$23,2,TRUE)))))</f>
        <v>74</v>
      </c>
      <c r="W5851" s="86">
        <f t="shared" si="91"/>
        <v>53.8</v>
      </c>
      <c r="X5851" s="87">
        <v>4.3</v>
      </c>
      <c r="Y5851" s="87">
        <v>4.3</v>
      </c>
      <c r="Z5851" s="91"/>
      <c r="AA5851" s="92"/>
    </row>
    <row r="5852" customHeight="1" spans="1:27">
      <c r="A5852" s="62">
        <v>42</v>
      </c>
      <c r="B5852" s="91">
        <v>5892</v>
      </c>
      <c r="C5852" s="154" t="s">
        <v>6013</v>
      </c>
      <c r="D5852" s="154" t="s">
        <v>11764</v>
      </c>
      <c r="E5852" s="154" t="s">
        <v>2628</v>
      </c>
      <c r="F5852" s="154" t="s">
        <v>34</v>
      </c>
      <c r="G5852" s="155" t="s">
        <v>11792</v>
      </c>
      <c r="H5852" s="68">
        <v>158</v>
      </c>
      <c r="I5852" s="68">
        <v>42.8</v>
      </c>
      <c r="J5852" s="71">
        <f>IF(F5852="女",IF(H5852=0,0,VLOOKUP(I5852/(H5852*H5852/10000),标准!M$108:N$112,2,TRUE)),IF(H5852=0,0,VLOOKUP(I5852/(H5852*H5852/10000),标准!M$74:N$78,2,TRUE)))</f>
        <v>100</v>
      </c>
      <c r="K5852" s="72">
        <v>3099</v>
      </c>
      <c r="L5852" s="71">
        <f>IF(A5852&lt;43,IF(F5852="女",VLOOKUP(K5852,标准!K$108:L$128,2,TRUE),VLOOKUP(K5852,标准!K$74:L$94,2,TRUE)),IF(F5852="女",VLOOKUP(K5852,标准!K$39:L$59,2,TRUE),VLOOKUP(K5852,标准!K$3:L$23,2,TRUE)))</f>
        <v>80</v>
      </c>
      <c r="M5852" s="68">
        <v>22</v>
      </c>
      <c r="N5852" s="71">
        <f>IF(M5852="",0,IF(A5852&lt;43,IF(F5852="女",VLOOKUP(M5852,标准!C$108:D$128,2,TRUE),VLOOKUP(M5852,标准!C$74:D$94,2,TRUE)),IF(F5852="女",VLOOKUP(M5852,标准!C$39:D$59,2,TRUE),VLOOKUP(M5852,标准!C$3:D$23,2,TRUE))))</f>
        <v>85</v>
      </c>
      <c r="O5852" s="124">
        <v>195</v>
      </c>
      <c r="P5852" s="71">
        <f>IF(A5852&lt;43,IF(F5852="女",VLOOKUP(O5852/100,标准!E$108:F$128,2,TRUE),VLOOKUP(O5852/100,标准!E$74:F$94,2,TRUE)),IF(F5852="女",VLOOKUP(O5852/100,标准!E$39:F$59,2,TRUE),VLOOKUP(O5852/100,标准!E$3:F$23,2,TRUE)))</f>
        <v>90</v>
      </c>
      <c r="Q5852" s="125">
        <v>4</v>
      </c>
      <c r="R5852" s="71">
        <f>IF(Q5852=0,0,IF(A5852&lt;43,IF(F5852="女",IF(Q5852="",0,VLOOKUP(Q5852,标准!I$108:J$138,2,TRUE)),IF(Q5852="",0,VLOOKUP(Q5852,标准!I$74:J$104,2,TRUE))),IF(F5852="女",IF(Q5852="",0,VLOOKUP(Q5852,标准!I$39:J$69,2,TRUE)),IF(Q5852="",0,VLOOKUP(Q5852,标准!I$3:J$33,2,TRUE)))))</f>
        <v>72</v>
      </c>
      <c r="S5852" s="126">
        <v>36</v>
      </c>
      <c r="T5852" s="71">
        <f>IF(A5852&lt;43,IF(F5852="女",VLOOKUP(S5852,标准!G$108:H$138,2,TRUE),VLOOKUP(S5852,标准!G$74:H$99,2,TRUE)),IF(F5852="女",VLOOKUP(S5852,标准!G$39:H$69,2,TRUE),VLOOKUP(S5852,标准!G$3:H$28,2,TRUE)))</f>
        <v>70</v>
      </c>
      <c r="U5852" s="127">
        <v>8.7</v>
      </c>
      <c r="V5852" s="71">
        <f>IF(U5852=0,0,IF(A5852&lt;43,IF(F5852="女",IF(U5852="",0,VLOOKUP(U5852,标准!A$108:B$128,2,TRUE)),IF(U5852="",0,VLOOKUP(U5852,标准!A$74:B$94,2,TRUE))),IF(F5852="女",IF(U5852="",0,VLOOKUP(U5852,标准!A$39:B$59,2,TRUE)),IF(U5852="",0,VLOOKUP(U5852,标准!A$3:B$23,2,TRUE)))))</f>
        <v>76</v>
      </c>
      <c r="W5852" s="86">
        <f t="shared" si="91"/>
        <v>81.1</v>
      </c>
      <c r="X5852" s="87">
        <v>4.6</v>
      </c>
      <c r="Y5852" s="87">
        <v>4.7</v>
      </c>
      <c r="Z5852" s="91"/>
      <c r="AA5852" s="92"/>
    </row>
    <row r="5853" customHeight="1" spans="1:27">
      <c r="A5853" s="62">
        <v>42</v>
      </c>
      <c r="B5853" s="91">
        <v>5893</v>
      </c>
      <c r="C5853" s="154" t="s">
        <v>11793</v>
      </c>
      <c r="D5853" s="154" t="s">
        <v>11764</v>
      </c>
      <c r="E5853" s="154" t="s">
        <v>2628</v>
      </c>
      <c r="F5853" s="154" t="s">
        <v>34</v>
      </c>
      <c r="G5853" s="155" t="s">
        <v>11794</v>
      </c>
      <c r="H5853" s="68">
        <v>163</v>
      </c>
      <c r="I5853" s="68">
        <v>58</v>
      </c>
      <c r="J5853" s="71">
        <f>IF(F5853="女",IF(H5853=0,0,VLOOKUP(I5853/(H5853*H5853/10000),标准!M$108:N$112,2,TRUE)),IF(H5853=0,0,VLOOKUP(I5853/(H5853*H5853/10000),标准!M$74:N$78,2,TRUE)))</f>
        <v>100</v>
      </c>
      <c r="K5853" s="72">
        <v>2057</v>
      </c>
      <c r="L5853" s="71">
        <f>IF(A5853&lt;43,IF(F5853="女",VLOOKUP(K5853,标准!K$108:L$128,2,TRUE),VLOOKUP(K5853,标准!K$74:L$94,2,TRUE)),IF(F5853="女",VLOOKUP(K5853,标准!K$39:L$59,2,TRUE),VLOOKUP(K5853,标准!K$3:L$23,2,TRUE)))</f>
        <v>60</v>
      </c>
      <c r="M5853" s="68">
        <v>25</v>
      </c>
      <c r="N5853" s="71">
        <f>IF(M5853="",0,IF(A5853&lt;43,IF(F5853="女",VLOOKUP(M5853,标准!C$108:D$128,2,TRUE),VLOOKUP(M5853,标准!C$74:D$94,2,TRUE)),IF(F5853="女",VLOOKUP(M5853,标准!C$39:D$59,2,TRUE),VLOOKUP(M5853,标准!C$3:D$23,2,TRUE))))</f>
        <v>95</v>
      </c>
      <c r="O5853" s="124">
        <v>185</v>
      </c>
      <c r="P5853" s="71">
        <f>IF(A5853&lt;43,IF(F5853="女",VLOOKUP(O5853/100,标准!E$108:F$128,2,TRUE),VLOOKUP(O5853/100,标准!E$74:F$94,2,TRUE)),IF(F5853="女",VLOOKUP(O5853/100,标准!E$39:F$59,2,TRUE),VLOOKUP(O5853/100,标准!E$3:F$23,2,TRUE)))</f>
        <v>80</v>
      </c>
      <c r="Q5853" s="125">
        <v>4.15</v>
      </c>
      <c r="R5853" s="71">
        <f>IF(Q5853=0,0,IF(A5853&lt;43,IF(F5853="女",IF(Q5853="",0,VLOOKUP(Q5853,标准!I$108:J$138,2,TRUE)),IF(Q5853="",0,VLOOKUP(Q5853,标准!I$74:J$104,2,TRUE))),IF(F5853="女",IF(Q5853="",0,VLOOKUP(Q5853,标准!I$39:J$69,2,TRUE)),IF(Q5853="",0,VLOOKUP(Q5853,标准!I$3:J$33,2,TRUE)))))</f>
        <v>66</v>
      </c>
      <c r="S5853" s="126">
        <v>35</v>
      </c>
      <c r="T5853" s="71">
        <f>IF(A5853&lt;43,IF(F5853="女",VLOOKUP(S5853,标准!G$108:H$138,2,TRUE),VLOOKUP(S5853,标准!G$74:H$99,2,TRUE)),IF(F5853="女",VLOOKUP(S5853,标准!G$39:H$69,2,TRUE),VLOOKUP(S5853,标准!G$3:H$28,2,TRUE)))</f>
        <v>68</v>
      </c>
      <c r="U5853" s="127">
        <v>8.7</v>
      </c>
      <c r="V5853" s="71">
        <f>IF(U5853=0,0,IF(A5853&lt;43,IF(F5853="女",IF(U5853="",0,VLOOKUP(U5853,标准!A$108:B$128,2,TRUE)),IF(U5853="",0,VLOOKUP(U5853,标准!A$74:B$94,2,TRUE))),IF(F5853="女",IF(U5853="",0,VLOOKUP(U5853,标准!A$39:B$59,2,TRUE)),IF(U5853="",0,VLOOKUP(U5853,标准!A$3:B$23,2,TRUE)))))</f>
        <v>76</v>
      </c>
      <c r="W5853" s="86">
        <f t="shared" si="91"/>
        <v>76.7</v>
      </c>
      <c r="X5853" s="87">
        <v>4.2</v>
      </c>
      <c r="Y5853" s="87">
        <v>4.2</v>
      </c>
      <c r="Z5853" s="91"/>
      <c r="AA5853" s="92"/>
    </row>
    <row r="5854" customHeight="1" spans="1:27">
      <c r="A5854" s="62">
        <v>42</v>
      </c>
      <c r="B5854" s="91">
        <v>5894</v>
      </c>
      <c r="C5854" s="154" t="s">
        <v>11795</v>
      </c>
      <c r="D5854" s="154" t="s">
        <v>11764</v>
      </c>
      <c r="E5854" s="154" t="s">
        <v>2628</v>
      </c>
      <c r="F5854" s="154" t="s">
        <v>34</v>
      </c>
      <c r="G5854" s="155" t="s">
        <v>11796</v>
      </c>
      <c r="H5854" s="68">
        <v>155.6</v>
      </c>
      <c r="I5854" s="68">
        <v>54.5</v>
      </c>
      <c r="J5854" s="71">
        <f>IF(F5854="女",IF(H5854=0,0,VLOOKUP(I5854/(H5854*H5854/10000),标准!M$108:N$112,2,TRUE)),IF(H5854=0,0,VLOOKUP(I5854/(H5854*H5854/10000),标准!M$74:N$78,2,TRUE)))</f>
        <v>100</v>
      </c>
      <c r="K5854" s="72">
        <v>2719</v>
      </c>
      <c r="L5854" s="71">
        <f>IF(A5854&lt;43,IF(F5854="女",VLOOKUP(K5854,标准!K$108:L$128,2,TRUE),VLOOKUP(K5854,标准!K$74:L$94,2,TRUE)),IF(F5854="女",VLOOKUP(K5854,标准!K$39:L$59,2,TRUE),VLOOKUP(K5854,标准!K$3:L$23,2,TRUE)))</f>
        <v>74</v>
      </c>
      <c r="M5854" s="68">
        <v>17</v>
      </c>
      <c r="N5854" s="71">
        <f>IF(M5854="",0,IF(A5854&lt;43,IF(F5854="女",VLOOKUP(M5854,标准!C$108:D$128,2,TRUE),VLOOKUP(M5854,标准!C$74:D$94,2,TRUE)),IF(F5854="女",VLOOKUP(M5854,标准!C$39:D$59,2,TRUE),VLOOKUP(M5854,标准!C$3:D$23,2,TRUE))))</f>
        <v>76</v>
      </c>
      <c r="O5854" s="124">
        <v>166</v>
      </c>
      <c r="P5854" s="71">
        <f>IF(A5854&lt;43,IF(F5854="女",VLOOKUP(O5854/100,标准!E$108:F$128,2,TRUE),VLOOKUP(O5854/100,标准!E$74:F$94,2,TRUE)),IF(F5854="女",VLOOKUP(O5854/100,标准!E$39:F$59,2,TRUE),VLOOKUP(O5854/100,标准!E$3:F$23,2,TRUE)))</f>
        <v>70</v>
      </c>
      <c r="Q5854" s="125">
        <v>4.06</v>
      </c>
      <c r="R5854" s="71">
        <f>IF(Q5854=0,0,IF(A5854&lt;43,IF(F5854="女",IF(Q5854="",0,VLOOKUP(Q5854,标准!I$108:J$138,2,TRUE)),IF(Q5854="",0,VLOOKUP(Q5854,标准!I$74:J$104,2,TRUE))),IF(F5854="女",IF(Q5854="",0,VLOOKUP(Q5854,标准!I$39:J$69,2,TRUE)),IF(Q5854="",0,VLOOKUP(Q5854,标准!I$3:J$33,2,TRUE)))))</f>
        <v>70</v>
      </c>
      <c r="S5854" s="126">
        <v>27</v>
      </c>
      <c r="T5854" s="71">
        <f>IF(A5854&lt;43,IF(F5854="女",VLOOKUP(S5854,标准!G$108:H$138,2,TRUE),VLOOKUP(S5854,标准!G$74:H$99,2,TRUE)),IF(F5854="女",VLOOKUP(S5854,标准!G$39:H$69,2,TRUE),VLOOKUP(S5854,标准!G$3:H$28,2,TRUE)))</f>
        <v>60</v>
      </c>
      <c r="U5854" s="127">
        <v>10.4</v>
      </c>
      <c r="V5854" s="71">
        <f>IF(U5854=0,0,IF(A5854&lt;43,IF(F5854="女",IF(U5854="",0,VLOOKUP(U5854,标准!A$108:B$128,2,TRUE)),IF(U5854="",0,VLOOKUP(U5854,标准!A$74:B$94,2,TRUE))),IF(F5854="女",IF(U5854="",0,VLOOKUP(U5854,标准!A$39:B$59,2,TRUE)),IF(U5854="",0,VLOOKUP(U5854,标准!A$3:B$23,2,TRUE)))))</f>
        <v>50</v>
      </c>
      <c r="W5854" s="86">
        <f t="shared" si="91"/>
        <v>70.7</v>
      </c>
      <c r="X5854" s="87">
        <v>4.5</v>
      </c>
      <c r="Y5854" s="87">
        <v>4.6</v>
      </c>
      <c r="Z5854" s="91"/>
      <c r="AA5854" s="92"/>
    </row>
    <row r="5855" customHeight="1" spans="1:27">
      <c r="A5855" s="62">
        <v>42</v>
      </c>
      <c r="B5855" s="91">
        <v>5895</v>
      </c>
      <c r="C5855" s="154" t="s">
        <v>11797</v>
      </c>
      <c r="D5855" s="154" t="s">
        <v>11764</v>
      </c>
      <c r="E5855" s="154" t="s">
        <v>2628</v>
      </c>
      <c r="F5855" s="154" t="s">
        <v>34</v>
      </c>
      <c r="G5855" s="155" t="s">
        <v>11798</v>
      </c>
      <c r="H5855" s="68">
        <v>153.4</v>
      </c>
      <c r="I5855" s="68">
        <v>68.7</v>
      </c>
      <c r="J5855" s="71">
        <f>IF(F5855="女",IF(H5855=0,0,VLOOKUP(I5855/(H5855*H5855/10000),标准!M$108:N$112,2,TRUE)),IF(H5855=0,0,VLOOKUP(I5855/(H5855*H5855/10000),标准!M$74:N$78,2,TRUE)))</f>
        <v>60</v>
      </c>
      <c r="K5855" s="72">
        <v>2437</v>
      </c>
      <c r="L5855" s="71">
        <f>IF(A5855&lt;43,IF(F5855="女",VLOOKUP(K5855,标准!K$108:L$128,2,TRUE),VLOOKUP(K5855,标准!K$74:L$94,2,TRUE)),IF(F5855="女",VLOOKUP(K5855,标准!K$39:L$59,2,TRUE),VLOOKUP(K5855,标准!K$3:L$23,2,TRUE)))</f>
        <v>68</v>
      </c>
      <c r="M5855" s="68">
        <v>23</v>
      </c>
      <c r="N5855" s="71">
        <f>IF(M5855="",0,IF(A5855&lt;43,IF(F5855="女",VLOOKUP(M5855,标准!C$108:D$128,2,TRUE),VLOOKUP(M5855,标准!C$74:D$94,2,TRUE)),IF(F5855="女",VLOOKUP(M5855,标准!C$39:D$59,2,TRUE),VLOOKUP(M5855,标准!C$3:D$23,2,TRUE))))</f>
        <v>90</v>
      </c>
      <c r="O5855" s="124">
        <v>158</v>
      </c>
      <c r="P5855" s="71">
        <f>IF(A5855&lt;43,IF(F5855="女",VLOOKUP(O5855/100,标准!E$108:F$128,2,TRUE),VLOOKUP(O5855/100,标准!E$74:F$94,2,TRUE)),IF(F5855="女",VLOOKUP(O5855/100,标准!E$39:F$59,2,TRUE),VLOOKUP(O5855/100,标准!E$3:F$23,2,TRUE)))</f>
        <v>64</v>
      </c>
      <c r="Q5855" s="125">
        <v>4.25</v>
      </c>
      <c r="R5855" s="71">
        <f>IF(Q5855=0,0,IF(A5855&lt;43,IF(F5855="女",IF(Q5855="",0,VLOOKUP(Q5855,标准!I$108:J$138,2,TRUE)),IF(Q5855="",0,VLOOKUP(Q5855,标准!I$74:J$104,2,TRUE))),IF(F5855="女",IF(Q5855="",0,VLOOKUP(Q5855,标准!I$39:J$69,2,TRUE)),IF(Q5855="",0,VLOOKUP(Q5855,标准!I$3:J$33,2,TRUE)))))</f>
        <v>62</v>
      </c>
      <c r="S5855" s="126">
        <v>18</v>
      </c>
      <c r="T5855" s="71">
        <f>IF(A5855&lt;43,IF(F5855="女",VLOOKUP(S5855,标准!G$108:H$138,2,TRUE),VLOOKUP(S5855,标准!G$74:H$99,2,TRUE)),IF(F5855="女",VLOOKUP(S5855,标准!G$39:H$69,2,TRUE),VLOOKUP(S5855,标准!G$3:H$28,2,TRUE)))</f>
        <v>20</v>
      </c>
      <c r="U5855" s="127">
        <v>9.3</v>
      </c>
      <c r="V5855" s="71">
        <f>IF(U5855=0,0,IF(A5855&lt;43,IF(F5855="女",IF(U5855="",0,VLOOKUP(U5855,标准!A$108:B$128,2,TRUE)),IF(U5855="",0,VLOOKUP(U5855,标准!A$74:B$94,2,TRUE))),IF(F5855="女",IF(U5855="",0,VLOOKUP(U5855,标准!A$39:B$59,2,TRUE)),IF(U5855="",0,VLOOKUP(U5855,标准!A$3:B$23,2,TRUE)))))</f>
        <v>70</v>
      </c>
      <c r="W5855" s="86">
        <f t="shared" si="91"/>
        <v>63</v>
      </c>
      <c r="X5855" s="87">
        <v>3.7</v>
      </c>
      <c r="Y5855" s="87">
        <v>3.7</v>
      </c>
      <c r="Z5855" s="91"/>
      <c r="AA5855" s="92"/>
    </row>
    <row r="5856" customHeight="1" spans="1:27">
      <c r="A5856" s="62">
        <v>42</v>
      </c>
      <c r="B5856" s="91">
        <v>5896</v>
      </c>
      <c r="C5856" s="154" t="s">
        <v>11799</v>
      </c>
      <c r="D5856" s="154" t="s">
        <v>11764</v>
      </c>
      <c r="E5856" s="154" t="s">
        <v>2628</v>
      </c>
      <c r="F5856" s="154" t="s">
        <v>30</v>
      </c>
      <c r="G5856" s="155" t="s">
        <v>11800</v>
      </c>
      <c r="H5856" s="68">
        <v>183.1</v>
      </c>
      <c r="I5856" s="68">
        <v>113</v>
      </c>
      <c r="J5856" s="71">
        <f>IF(F5856="女",IF(H5856=0,0,VLOOKUP(I5856/(H5856*H5856/10000),标准!M$108:N$112,2,TRUE)),IF(H5856=0,0,VLOOKUP(I5856/(H5856*H5856/10000),标准!M$74:N$78,2,TRUE)))</f>
        <v>60</v>
      </c>
      <c r="K5856" s="72">
        <v>5651</v>
      </c>
      <c r="L5856" s="71">
        <f>IF(A5856&lt;43,IF(F5856="女",VLOOKUP(K5856,标准!K$108:L$128,2,TRUE),VLOOKUP(K5856,标准!K$74:L$94,2,TRUE)),IF(F5856="女",VLOOKUP(K5856,标准!K$39:L$59,2,TRUE),VLOOKUP(K5856,标准!K$3:L$23,2,TRUE)))</f>
        <v>100</v>
      </c>
      <c r="M5856" s="68">
        <v>17</v>
      </c>
      <c r="N5856" s="71">
        <f>IF(M5856="",0,IF(A5856&lt;43,IF(F5856="女",VLOOKUP(M5856,标准!C$108:D$128,2,TRUE),VLOOKUP(M5856,标准!C$74:D$94,2,TRUE)),IF(F5856="女",VLOOKUP(M5856,标准!C$39:D$59,2,TRUE),VLOOKUP(M5856,标准!C$3:D$23,2,TRUE))))</f>
        <v>78</v>
      </c>
      <c r="O5856" s="124">
        <v>230</v>
      </c>
      <c r="P5856" s="71">
        <f>IF(A5856&lt;43,IF(F5856="女",VLOOKUP(O5856/100,标准!E$108:F$128,2,TRUE),VLOOKUP(O5856/100,标准!E$74:F$94,2,TRUE)),IF(F5856="女",VLOOKUP(O5856/100,标准!E$39:F$59,2,TRUE),VLOOKUP(O5856/100,标准!E$3:F$23,2,TRUE)))</f>
        <v>70</v>
      </c>
      <c r="Q5856" s="125">
        <v>4.42</v>
      </c>
      <c r="R5856" s="71">
        <f>IF(Q5856=0,0,IF(A5856&lt;43,IF(F5856="女",IF(Q5856="",0,VLOOKUP(Q5856,标准!I$108:J$138,2,TRUE)),IF(Q5856="",0,VLOOKUP(Q5856,标准!I$74:J$104,2,TRUE))),IF(F5856="女",IF(Q5856="",0,VLOOKUP(Q5856,标准!I$39:J$69,2,TRUE)),IF(Q5856="",0,VLOOKUP(Q5856,标准!I$3:J$33,2,TRUE)))))</f>
        <v>50</v>
      </c>
      <c r="S5856" s="126">
        <v>2</v>
      </c>
      <c r="T5856" s="71">
        <f>IF(A5856&lt;43,IF(F5856="女",VLOOKUP(S5856,标准!G$108:H$138,2,TRUE),VLOOKUP(S5856,标准!G$74:H$99,2,TRUE)),IF(F5856="女",VLOOKUP(S5856,标准!G$39:H$69,2,TRUE),VLOOKUP(S5856,标准!G$3:H$28,2,TRUE)))</f>
        <v>0</v>
      </c>
      <c r="U5856" s="127">
        <v>7.4</v>
      </c>
      <c r="V5856" s="71">
        <f>IF(U5856=0,0,IF(A5856&lt;43,IF(F5856="女",IF(U5856="",0,VLOOKUP(U5856,标准!A$108:B$128,2,TRUE)),IF(U5856="",0,VLOOKUP(U5856,标准!A$74:B$94,2,TRUE))),IF(F5856="女",IF(U5856="",0,VLOOKUP(U5856,标准!A$39:B$59,2,TRUE)),IF(U5856="",0,VLOOKUP(U5856,标准!A$3:B$23,2,TRUE)))))</f>
        <v>76</v>
      </c>
      <c r="W5856" s="86">
        <f t="shared" si="91"/>
        <v>64</v>
      </c>
      <c r="X5856" s="87">
        <v>4</v>
      </c>
      <c r="Y5856" s="87">
        <v>4</v>
      </c>
      <c r="Z5856" s="91"/>
      <c r="AA5856" s="92"/>
    </row>
    <row r="5857" customHeight="1" spans="1:27">
      <c r="A5857" s="62">
        <v>42</v>
      </c>
      <c r="B5857" s="91">
        <v>5897</v>
      </c>
      <c r="C5857" s="154" t="s">
        <v>11801</v>
      </c>
      <c r="D5857" s="154" t="s">
        <v>11764</v>
      </c>
      <c r="E5857" s="154" t="s">
        <v>2628</v>
      </c>
      <c r="F5857" s="154" t="s">
        <v>30</v>
      </c>
      <c r="G5857" s="155" t="s">
        <v>11802</v>
      </c>
      <c r="H5857" s="68">
        <v>167.8</v>
      </c>
      <c r="I5857" s="68">
        <v>63.9</v>
      </c>
      <c r="J5857" s="71">
        <f>IF(F5857="女",IF(H5857=0,0,VLOOKUP(I5857/(H5857*H5857/10000),标准!M$108:N$112,2,TRUE)),IF(H5857=0,0,VLOOKUP(I5857/(H5857*H5857/10000),标准!M$74:N$78,2,TRUE)))</f>
        <v>100</v>
      </c>
      <c r="K5857" s="72">
        <v>4248</v>
      </c>
      <c r="L5857" s="71">
        <f>IF(A5857&lt;43,IF(F5857="女",VLOOKUP(K5857,标准!K$108:L$128,2,TRUE),VLOOKUP(K5857,标准!K$74:L$94,2,TRUE)),IF(F5857="女",VLOOKUP(K5857,标准!K$39:L$59,2,TRUE),VLOOKUP(K5857,标准!K$3:L$23,2,TRUE)))</f>
        <v>78</v>
      </c>
      <c r="M5857" s="68">
        <v>11.5</v>
      </c>
      <c r="N5857" s="71">
        <f>IF(M5857="",0,IF(A5857&lt;43,IF(F5857="女",VLOOKUP(M5857,标准!C$108:D$128,2,TRUE),VLOOKUP(M5857,标准!C$74:D$94,2,TRUE)),IF(F5857="女",VLOOKUP(M5857,标准!C$39:D$59,2,TRUE),VLOOKUP(M5857,标准!C$3:D$23,2,TRUE))))</f>
        <v>70</v>
      </c>
      <c r="O5857" s="124">
        <v>255</v>
      </c>
      <c r="P5857" s="71">
        <f>IF(A5857&lt;43,IF(F5857="女",VLOOKUP(O5857/100,标准!E$108:F$128,2,TRUE),VLOOKUP(O5857/100,标准!E$74:F$94,2,TRUE)),IF(F5857="女",VLOOKUP(O5857/100,标准!E$39:F$59,2,TRUE),VLOOKUP(O5857/100,标准!E$3:F$23,2,TRUE)))</f>
        <v>80</v>
      </c>
      <c r="Q5857" s="125">
        <v>3.47</v>
      </c>
      <c r="R5857" s="71">
        <f>IF(Q5857=0,0,IF(A5857&lt;43,IF(F5857="女",IF(Q5857="",0,VLOOKUP(Q5857,标准!I$108:J$138,2,TRUE)),IF(Q5857="",0,VLOOKUP(Q5857,标准!I$74:J$104,2,TRUE))),IF(F5857="女",IF(Q5857="",0,VLOOKUP(Q5857,标准!I$39:J$69,2,TRUE)),IF(Q5857="",0,VLOOKUP(Q5857,标准!I$3:J$33,2,TRUE)))))</f>
        <v>78</v>
      </c>
      <c r="S5857" s="126">
        <v>2</v>
      </c>
      <c r="T5857" s="71">
        <f>IF(A5857&lt;43,IF(F5857="女",VLOOKUP(S5857,标准!G$108:H$138,2,TRUE),VLOOKUP(S5857,标准!G$74:H$99,2,TRUE)),IF(F5857="女",VLOOKUP(S5857,标准!G$39:H$69,2,TRUE),VLOOKUP(S5857,标准!G$3:H$28,2,TRUE)))</f>
        <v>0</v>
      </c>
      <c r="U5857" s="127">
        <v>6.5</v>
      </c>
      <c r="V5857" s="71">
        <f>IF(U5857=0,0,IF(A5857&lt;43,IF(F5857="女",IF(U5857="",0,VLOOKUP(U5857,标准!A$108:B$128,2,TRUE)),IF(U5857="",0,VLOOKUP(U5857,标准!A$74:B$94,2,TRUE))),IF(F5857="女",IF(U5857="",0,VLOOKUP(U5857,标准!A$39:B$59,2,TRUE)),IF(U5857="",0,VLOOKUP(U5857,标准!A$3:B$23,2,TRUE)))))</f>
        <v>100</v>
      </c>
      <c r="W5857" s="86">
        <f t="shared" si="91"/>
        <v>77.3</v>
      </c>
      <c r="X5857" s="87">
        <v>3.7</v>
      </c>
      <c r="Y5857" s="87">
        <v>3.7</v>
      </c>
      <c r="Z5857" s="91"/>
      <c r="AA5857" s="92"/>
    </row>
    <row r="5858" customHeight="1" spans="1:27">
      <c r="A5858" s="62">
        <v>42</v>
      </c>
      <c r="B5858" s="91">
        <v>5898</v>
      </c>
      <c r="C5858" s="154" t="s">
        <v>11803</v>
      </c>
      <c r="D5858" s="154" t="s">
        <v>11764</v>
      </c>
      <c r="E5858" s="154" t="s">
        <v>2628</v>
      </c>
      <c r="F5858" s="154" t="s">
        <v>30</v>
      </c>
      <c r="G5858" s="155" t="s">
        <v>11804</v>
      </c>
      <c r="H5858" s="68">
        <v>175.1</v>
      </c>
      <c r="I5858" s="68">
        <v>69.8</v>
      </c>
      <c r="J5858" s="71">
        <f>IF(F5858="女",IF(H5858=0,0,VLOOKUP(I5858/(H5858*H5858/10000),标准!M$108:N$112,2,TRUE)),IF(H5858=0,0,VLOOKUP(I5858/(H5858*H5858/10000),标准!M$74:N$78,2,TRUE)))</f>
        <v>100</v>
      </c>
      <c r="K5858" s="72">
        <v>3980</v>
      </c>
      <c r="L5858" s="71">
        <f>IF(A5858&lt;43,IF(F5858="女",VLOOKUP(K5858,标准!K$108:L$128,2,TRUE),VLOOKUP(K5858,标准!K$74:L$94,2,TRUE)),IF(F5858="女",VLOOKUP(K5858,标准!K$39:L$59,2,TRUE),VLOOKUP(K5858,标准!K$3:L$23,2,TRUE)))</f>
        <v>74</v>
      </c>
      <c r="M5858" s="68">
        <v>20.5</v>
      </c>
      <c r="N5858" s="71">
        <f>IF(M5858="",0,IF(A5858&lt;43,IF(F5858="女",VLOOKUP(M5858,标准!C$108:D$128,2,TRUE),VLOOKUP(M5858,标准!C$74:D$94,2,TRUE)),IF(F5858="女",VLOOKUP(M5858,标准!C$39:D$59,2,TRUE),VLOOKUP(M5858,标准!C$3:D$23,2,TRUE))))</f>
        <v>85</v>
      </c>
      <c r="O5858" s="124">
        <v>180</v>
      </c>
      <c r="P5858" s="71">
        <f>IF(A5858&lt;43,IF(F5858="女",VLOOKUP(O5858/100,标准!E$108:F$128,2,TRUE),VLOOKUP(O5858/100,标准!E$74:F$94,2,TRUE)),IF(F5858="女",VLOOKUP(O5858/100,标准!E$39:F$59,2,TRUE),VLOOKUP(O5858/100,标准!E$3:F$23,2,TRUE)))</f>
        <v>0</v>
      </c>
      <c r="Q5858" s="125">
        <v>4.46</v>
      </c>
      <c r="R5858" s="71">
        <f>IF(Q5858=0,0,IF(A5858&lt;43,IF(F5858="女",IF(Q5858="",0,VLOOKUP(Q5858,标准!I$108:J$138,2,TRUE)),IF(Q5858="",0,VLOOKUP(Q5858,标准!I$74:J$104,2,TRUE))),IF(F5858="女",IF(Q5858="",0,VLOOKUP(Q5858,标准!I$39:J$69,2,TRUE)),IF(Q5858="",0,VLOOKUP(Q5858,标准!I$3:J$33,2,TRUE)))))</f>
        <v>50</v>
      </c>
      <c r="S5858" s="126">
        <v>2</v>
      </c>
      <c r="T5858" s="71">
        <f>IF(A5858&lt;43,IF(F5858="女",VLOOKUP(S5858,标准!G$108:H$138,2,TRUE),VLOOKUP(S5858,标准!G$74:H$99,2,TRUE)),IF(F5858="女",VLOOKUP(S5858,标准!G$39:H$69,2,TRUE),VLOOKUP(S5858,标准!G$3:H$28,2,TRUE)))</f>
        <v>0</v>
      </c>
      <c r="U5858" s="127">
        <v>7.7</v>
      </c>
      <c r="V5858" s="71">
        <f>IF(U5858=0,0,IF(A5858&lt;43,IF(F5858="女",IF(U5858="",0,VLOOKUP(U5858,标准!A$108:B$128,2,TRUE)),IF(U5858="",0,VLOOKUP(U5858,标准!A$74:B$94,2,TRUE))),IF(F5858="女",IF(U5858="",0,VLOOKUP(U5858,标准!A$39:B$59,2,TRUE)),IF(U5858="",0,VLOOKUP(U5858,标准!A$3:B$23,2,TRUE)))))</f>
        <v>74</v>
      </c>
      <c r="W5858" s="86">
        <f t="shared" si="91"/>
        <v>59.4</v>
      </c>
      <c r="X5858" s="87">
        <v>4</v>
      </c>
      <c r="Y5858" s="87">
        <v>4</v>
      </c>
      <c r="Z5858" s="91"/>
      <c r="AA5858" s="92"/>
    </row>
    <row r="5859" customHeight="1" spans="1:27">
      <c r="A5859" s="62">
        <v>42</v>
      </c>
      <c r="B5859" s="91">
        <v>5899</v>
      </c>
      <c r="C5859" s="154" t="s">
        <v>11805</v>
      </c>
      <c r="D5859" s="154" t="s">
        <v>11764</v>
      </c>
      <c r="E5859" s="154" t="s">
        <v>2628</v>
      </c>
      <c r="F5859" s="154" t="s">
        <v>30</v>
      </c>
      <c r="G5859" s="155" t="s">
        <v>11806</v>
      </c>
      <c r="H5859" s="68">
        <v>170.4</v>
      </c>
      <c r="I5859" s="68">
        <v>60.9</v>
      </c>
      <c r="J5859" s="71">
        <f>IF(F5859="女",IF(H5859=0,0,VLOOKUP(I5859/(H5859*H5859/10000),标准!M$108:N$112,2,TRUE)),IF(H5859=0,0,VLOOKUP(I5859/(H5859*H5859/10000),标准!M$74:N$78,2,TRUE)))</f>
        <v>100</v>
      </c>
      <c r="K5859" s="72">
        <v>5245</v>
      </c>
      <c r="L5859" s="71">
        <f>IF(A5859&lt;43,IF(F5859="女",VLOOKUP(K5859,标准!K$108:L$128,2,TRUE),VLOOKUP(K5859,标准!K$74:L$94,2,TRUE)),IF(F5859="女",VLOOKUP(K5859,标准!K$39:L$59,2,TRUE),VLOOKUP(K5859,标准!K$3:L$23,2,TRUE)))</f>
        <v>100</v>
      </c>
      <c r="M5859" s="68">
        <v>9.5</v>
      </c>
      <c r="N5859" s="71">
        <f>IF(M5859="",0,IF(A5859&lt;43,IF(F5859="女",VLOOKUP(M5859,标准!C$108:D$128,2,TRUE),VLOOKUP(M5859,标准!C$74:D$94,2,TRUE)),IF(F5859="女",VLOOKUP(M5859,标准!C$39:D$59,2,TRUE),VLOOKUP(M5859,标准!C$3:D$23,2,TRUE))))</f>
        <v>68</v>
      </c>
      <c r="O5859" s="124">
        <v>285</v>
      </c>
      <c r="P5859" s="71">
        <f>IF(A5859&lt;43,IF(F5859="女",VLOOKUP(O5859/100,标准!E$108:F$128,2,TRUE),VLOOKUP(O5859/100,标准!E$74:F$94,2,TRUE)),IF(F5859="女",VLOOKUP(O5859/100,标准!E$39:F$59,2,TRUE),VLOOKUP(O5859/100,标准!E$3:F$23,2,TRUE)))</f>
        <v>100</v>
      </c>
      <c r="Q5859" s="125">
        <v>3.48</v>
      </c>
      <c r="R5859" s="71">
        <f>IF(Q5859=0,0,IF(A5859&lt;43,IF(F5859="女",IF(Q5859="",0,VLOOKUP(Q5859,标准!I$108:J$138,2,TRUE)),IF(Q5859="",0,VLOOKUP(Q5859,标准!I$74:J$104,2,TRUE))),IF(F5859="女",IF(Q5859="",0,VLOOKUP(Q5859,标准!I$39:J$69,2,TRUE)),IF(Q5859="",0,VLOOKUP(Q5859,标准!I$3:J$33,2,TRUE)))))</f>
        <v>76</v>
      </c>
      <c r="S5859" s="126">
        <v>16</v>
      </c>
      <c r="T5859" s="71">
        <f>IF(A5859&lt;43,IF(F5859="女",VLOOKUP(S5859,标准!G$108:H$138,2,TRUE),VLOOKUP(S5859,标准!G$74:H$99,2,TRUE)),IF(F5859="女",VLOOKUP(S5859,标准!G$39:H$69,2,TRUE),VLOOKUP(S5859,标准!G$3:H$28,2,TRUE)))</f>
        <v>85</v>
      </c>
      <c r="U5859" s="127">
        <v>6.5</v>
      </c>
      <c r="V5859" s="71">
        <f>IF(U5859=0,0,IF(A5859&lt;43,IF(F5859="女",IF(U5859="",0,VLOOKUP(U5859,标准!A$108:B$128,2,TRUE)),IF(U5859="",0,VLOOKUP(U5859,标准!A$74:B$94,2,TRUE))),IF(F5859="女",IF(U5859="",0,VLOOKUP(U5859,标准!A$39:B$59,2,TRUE)),IF(U5859="",0,VLOOKUP(U5859,标准!A$3:B$23,2,TRUE)))))</f>
        <v>100</v>
      </c>
      <c r="W5859" s="86">
        <f t="shared" si="91"/>
        <v>90.5</v>
      </c>
      <c r="X5859" s="87">
        <v>4.5</v>
      </c>
      <c r="Y5859" s="87">
        <v>4.5</v>
      </c>
      <c r="Z5859" s="91"/>
      <c r="AA5859" s="92"/>
    </row>
    <row r="5860" customHeight="1" spans="1:27">
      <c r="A5860" s="62">
        <v>42</v>
      </c>
      <c r="B5860" s="91">
        <v>5900</v>
      </c>
      <c r="C5860" s="154" t="s">
        <v>11807</v>
      </c>
      <c r="D5860" s="154" t="s">
        <v>11764</v>
      </c>
      <c r="E5860" s="154" t="s">
        <v>2628</v>
      </c>
      <c r="F5860" s="154" t="s">
        <v>34</v>
      </c>
      <c r="G5860" s="155" t="s">
        <v>11808</v>
      </c>
      <c r="H5860" s="68">
        <v>160.4</v>
      </c>
      <c r="I5860" s="68">
        <v>50.9</v>
      </c>
      <c r="J5860" s="71">
        <f>IF(F5860="女",IF(H5860=0,0,VLOOKUP(I5860/(H5860*H5860/10000),标准!M$108:N$112,2,TRUE)),IF(H5860=0,0,VLOOKUP(I5860/(H5860*H5860/10000),标准!M$74:N$78,2,TRUE)))</f>
        <v>100</v>
      </c>
      <c r="K5860" s="72">
        <v>2976</v>
      </c>
      <c r="L5860" s="71">
        <f>IF(A5860&lt;43,IF(F5860="女",VLOOKUP(K5860,标准!K$108:L$128,2,TRUE),VLOOKUP(K5860,标准!K$74:L$94,2,TRUE)),IF(F5860="女",VLOOKUP(K5860,标准!K$39:L$59,2,TRUE),VLOOKUP(K5860,标准!K$3:L$23,2,TRUE)))</f>
        <v>78</v>
      </c>
      <c r="M5860" s="68">
        <v>16</v>
      </c>
      <c r="N5860" s="71">
        <f>IF(M5860="",0,IF(A5860&lt;43,IF(F5860="女",VLOOKUP(M5860,标准!C$108:D$128,2,TRUE),VLOOKUP(M5860,标准!C$74:D$94,2,TRUE)),IF(F5860="女",VLOOKUP(M5860,标准!C$39:D$59,2,TRUE),VLOOKUP(M5860,标准!C$3:D$23,2,TRUE))))</f>
        <v>74</v>
      </c>
      <c r="O5860" s="124">
        <v>198</v>
      </c>
      <c r="P5860" s="71">
        <f>IF(A5860&lt;43,IF(F5860="女",VLOOKUP(O5860/100,标准!E$108:F$128,2,TRUE),VLOOKUP(O5860/100,标准!E$74:F$94,2,TRUE)),IF(F5860="女",VLOOKUP(O5860/100,标准!E$39:F$59,2,TRUE),VLOOKUP(O5860/100,标准!E$3:F$23,2,TRUE)))</f>
        <v>90</v>
      </c>
      <c r="Q5860" s="125">
        <v>4.05</v>
      </c>
      <c r="R5860" s="71">
        <f>IF(Q5860=0,0,IF(A5860&lt;43,IF(F5860="女",IF(Q5860="",0,VLOOKUP(Q5860,标准!I$108:J$138,2,TRUE)),IF(Q5860="",0,VLOOKUP(Q5860,标准!I$74:J$104,2,TRUE))),IF(F5860="女",IF(Q5860="",0,VLOOKUP(Q5860,标准!I$39:J$69,2,TRUE)),IF(Q5860="",0,VLOOKUP(Q5860,标准!I$3:J$33,2,TRUE)))))</f>
        <v>70</v>
      </c>
      <c r="S5860" s="126">
        <v>47</v>
      </c>
      <c r="T5860" s="71">
        <f>IF(A5860&lt;43,IF(F5860="女",VLOOKUP(S5860,标准!G$108:H$138,2,TRUE),VLOOKUP(S5860,标准!G$74:H$99,2,TRUE)),IF(F5860="女",VLOOKUP(S5860,标准!G$39:H$69,2,TRUE),VLOOKUP(S5860,标准!G$3:H$28,2,TRUE)))</f>
        <v>80</v>
      </c>
      <c r="U5860" s="127">
        <v>8.7</v>
      </c>
      <c r="V5860" s="71">
        <f>IF(U5860=0,0,IF(A5860&lt;43,IF(F5860="女",IF(U5860="",0,VLOOKUP(U5860,标准!A$108:B$128,2,TRUE)),IF(U5860="",0,VLOOKUP(U5860,标准!A$74:B$94,2,TRUE))),IF(F5860="女",IF(U5860="",0,VLOOKUP(U5860,标准!A$39:B$59,2,TRUE)),IF(U5860="",0,VLOOKUP(U5860,标准!A$3:B$23,2,TRUE)))))</f>
        <v>76</v>
      </c>
      <c r="W5860" s="86">
        <f t="shared" si="91"/>
        <v>80.3</v>
      </c>
      <c r="X5860" s="87">
        <v>4.2</v>
      </c>
      <c r="Y5860" s="87">
        <v>4</v>
      </c>
      <c r="Z5860" s="91"/>
      <c r="AA5860" s="92"/>
    </row>
    <row r="5861" customHeight="1" spans="1:27">
      <c r="A5861" s="62">
        <v>42</v>
      </c>
      <c r="B5861" s="91">
        <v>5901</v>
      </c>
      <c r="C5861" s="154" t="s">
        <v>11809</v>
      </c>
      <c r="D5861" s="154" t="s">
        <v>11764</v>
      </c>
      <c r="E5861" s="154" t="s">
        <v>2628</v>
      </c>
      <c r="F5861" s="154" t="s">
        <v>34</v>
      </c>
      <c r="G5861" s="155" t="s">
        <v>11810</v>
      </c>
      <c r="H5861" s="68">
        <v>153.1</v>
      </c>
      <c r="I5861" s="68">
        <v>57.2</v>
      </c>
      <c r="J5861" s="71">
        <f>IF(F5861="女",IF(H5861=0,0,VLOOKUP(I5861/(H5861*H5861/10000),标准!M$108:N$112,2,TRUE)),IF(H5861=0,0,VLOOKUP(I5861/(H5861*H5861/10000),标准!M$74:N$78,2,TRUE)))</f>
        <v>80</v>
      </c>
      <c r="K5861" s="72">
        <v>3100</v>
      </c>
      <c r="L5861" s="71">
        <f>IF(A5861&lt;43,IF(F5861="女",VLOOKUP(K5861,标准!K$108:L$128,2,TRUE),VLOOKUP(K5861,标准!K$74:L$94,2,TRUE)),IF(F5861="女",VLOOKUP(K5861,标准!K$39:L$59,2,TRUE),VLOOKUP(K5861,标准!K$3:L$23,2,TRUE)))</f>
        <v>80</v>
      </c>
      <c r="M5861" s="68">
        <v>25.5</v>
      </c>
      <c r="N5861" s="71">
        <f>IF(M5861="",0,IF(A5861&lt;43,IF(F5861="女",VLOOKUP(M5861,标准!C$108:D$128,2,TRUE),VLOOKUP(M5861,标准!C$74:D$94,2,TRUE)),IF(F5861="女",VLOOKUP(M5861,标准!C$39:D$59,2,TRUE),VLOOKUP(M5861,标准!C$3:D$23,2,TRUE))))</f>
        <v>95</v>
      </c>
      <c r="O5861" s="124">
        <v>153</v>
      </c>
      <c r="P5861" s="71">
        <f>IF(A5861&lt;43,IF(F5861="女",VLOOKUP(O5861/100,标准!E$108:F$128,2,TRUE),VLOOKUP(O5861/100,标准!E$74:F$94,2,TRUE)),IF(F5861="女",VLOOKUP(O5861/100,标准!E$39:F$59,2,TRUE),VLOOKUP(O5861/100,标准!E$3:F$23,2,TRUE)))</f>
        <v>60</v>
      </c>
      <c r="Q5861" s="125">
        <v>4.32</v>
      </c>
      <c r="R5861" s="71">
        <f>IF(Q5861=0,0,IF(A5861&lt;43,IF(F5861="女",IF(Q5861="",0,VLOOKUP(Q5861,标准!I$108:J$138,2,TRUE)),IF(Q5861="",0,VLOOKUP(Q5861,标准!I$74:J$104,2,TRUE))),IF(F5861="女",IF(Q5861="",0,VLOOKUP(Q5861,标准!I$39:J$69,2,TRUE)),IF(Q5861="",0,VLOOKUP(Q5861,标准!I$3:J$33,2,TRUE)))))</f>
        <v>60</v>
      </c>
      <c r="S5861" s="126">
        <v>37</v>
      </c>
      <c r="T5861" s="71">
        <f>IF(A5861&lt;43,IF(F5861="女",VLOOKUP(S5861,标准!G$108:H$138,2,TRUE),VLOOKUP(S5861,标准!G$74:H$99,2,TRUE)),IF(F5861="女",VLOOKUP(S5861,标准!G$39:H$69,2,TRUE),VLOOKUP(S5861,标准!G$3:H$28,2,TRUE)))</f>
        <v>70</v>
      </c>
      <c r="U5861" s="127">
        <v>9.7</v>
      </c>
      <c r="V5861" s="71">
        <f>IF(U5861=0,0,IF(A5861&lt;43,IF(F5861="女",IF(U5861="",0,VLOOKUP(U5861,标准!A$108:B$128,2,TRUE)),IF(U5861="",0,VLOOKUP(U5861,标准!A$74:B$94,2,TRUE))),IF(F5861="女",IF(U5861="",0,VLOOKUP(U5861,标准!A$39:B$59,2,TRUE)),IF(U5861="",0,VLOOKUP(U5861,标准!A$3:B$23,2,TRUE)))))</f>
        <v>66</v>
      </c>
      <c r="W5861" s="86">
        <f t="shared" si="91"/>
        <v>71.7</v>
      </c>
      <c r="X5861" s="87">
        <v>4.7</v>
      </c>
      <c r="Y5861" s="87">
        <v>4.9</v>
      </c>
      <c r="Z5861" s="91"/>
      <c r="AA5861" s="92"/>
    </row>
    <row r="5862" customHeight="1" spans="1:27">
      <c r="A5862" s="62">
        <v>42</v>
      </c>
      <c r="B5862" s="91">
        <v>5902</v>
      </c>
      <c r="C5862" s="154" t="s">
        <v>11811</v>
      </c>
      <c r="D5862" s="154" t="s">
        <v>11812</v>
      </c>
      <c r="E5862" s="154" t="s">
        <v>2628</v>
      </c>
      <c r="F5862" s="154" t="s">
        <v>30</v>
      </c>
      <c r="G5862" s="155" t="s">
        <v>11813</v>
      </c>
      <c r="H5862" s="68"/>
      <c r="I5862" s="68"/>
      <c r="J5862" s="71">
        <f>IF(F5862="女",IF(H5862=0,0,VLOOKUP(I5862/(H5862*H5862/10000),标准!M$108:N$112,2,TRUE)),IF(H5862=0,0,VLOOKUP(I5862/(H5862*H5862/10000),标准!M$74:N$78,2,TRUE)))</f>
        <v>0</v>
      </c>
      <c r="K5862" s="72"/>
      <c r="L5862" s="71">
        <f>IF(A5862&lt;43,IF(F5862="女",VLOOKUP(K5862,标准!K$108:L$128,2,TRUE),VLOOKUP(K5862,标准!K$74:L$94,2,TRUE)),IF(F5862="女",VLOOKUP(K5862,标准!K$39:L$59,2,TRUE),VLOOKUP(K5862,标准!K$3:L$23,2,TRUE)))</f>
        <v>0</v>
      </c>
      <c r="M5862" s="68">
        <v>0</v>
      </c>
      <c r="N5862" s="71">
        <f>IF(M5862="",0,IF(A5862&lt;43,IF(F5862="女",VLOOKUP(M5862,标准!C$108:D$128,2,TRUE),VLOOKUP(M5862,标准!C$74:D$94,2,TRUE)),IF(F5862="女",VLOOKUP(M5862,标准!C$39:D$59,2,TRUE),VLOOKUP(M5862,标准!C$3:D$23,2,TRUE))))</f>
        <v>20</v>
      </c>
      <c r="O5862" s="75"/>
      <c r="P5862" s="71">
        <f>IF(A5862&lt;43,IF(F5862="女",VLOOKUP(O5862/100,标准!E$108:F$128,2,TRUE),VLOOKUP(O5862/100,标准!E$74:F$94,2,TRUE)),IF(F5862="女",VLOOKUP(O5862/100,标准!E$39:F$59,2,TRUE),VLOOKUP(O5862/100,标准!E$3:F$23,2,TRUE)))</f>
        <v>0</v>
      </c>
      <c r="Q5862" s="79"/>
      <c r="R5862" s="71">
        <f>IF(Q5862=0,0,IF(A5862&lt;43,IF(F5862="女",IF(Q5862="",0,VLOOKUP(Q5862,标准!I$108:J$138,2,TRUE)),IF(Q5862="",0,VLOOKUP(Q5862,标准!I$74:J$104,2,TRUE))),IF(F5862="女",IF(Q5862="",0,VLOOKUP(Q5862,标准!I$39:J$69,2,TRUE)),IF(Q5862="",0,VLOOKUP(Q5862,标准!I$3:J$33,2,TRUE)))))</f>
        <v>0</v>
      </c>
      <c r="S5862" s="80"/>
      <c r="T5862" s="71">
        <f>IF(A5862&lt;43,IF(F5862="女",VLOOKUP(S5862,标准!G$108:H$138,2,TRUE),VLOOKUP(S5862,标准!G$74:H$99,2,TRUE)),IF(F5862="女",VLOOKUP(S5862,标准!G$39:H$69,2,TRUE),VLOOKUP(S5862,标准!G$3:H$28,2,TRUE)))</f>
        <v>0</v>
      </c>
      <c r="U5862" s="86"/>
      <c r="V5862" s="71">
        <f>IF(U5862=0,0,IF(A5862&lt;43,IF(F5862="女",IF(U5862="",0,VLOOKUP(U5862,标准!A$108:B$128,2,TRUE)),IF(U5862="",0,VLOOKUP(U5862,标准!A$74:B$94,2,TRUE))),IF(F5862="女",IF(U5862="",0,VLOOKUP(U5862,标准!A$39:B$59,2,TRUE)),IF(U5862="",0,VLOOKUP(U5862,标准!A$3:B$23,2,TRUE)))))</f>
        <v>0</v>
      </c>
      <c r="W5862" s="86">
        <v>80</v>
      </c>
      <c r="X5862" s="87"/>
      <c r="Y5862" s="87"/>
      <c r="Z5862" s="91"/>
      <c r="AA5862" s="92" t="s">
        <v>32</v>
      </c>
    </row>
    <row r="5863" customHeight="1" spans="1:27">
      <c r="A5863" s="62">
        <v>42</v>
      </c>
      <c r="B5863" s="91">
        <v>5903</v>
      </c>
      <c r="C5863" s="154" t="s">
        <v>11814</v>
      </c>
      <c r="D5863" s="154" t="s">
        <v>11812</v>
      </c>
      <c r="E5863" s="154" t="s">
        <v>2628</v>
      </c>
      <c r="F5863" s="154" t="s">
        <v>30</v>
      </c>
      <c r="G5863" s="155" t="s">
        <v>11815</v>
      </c>
      <c r="H5863" s="68">
        <v>177.3</v>
      </c>
      <c r="I5863" s="68">
        <v>69</v>
      </c>
      <c r="J5863" s="71">
        <f>IF(F5863="女",IF(H5863=0,0,VLOOKUP(I5863/(H5863*H5863/10000),标准!M$108:N$112,2,TRUE)),IF(H5863=0,0,VLOOKUP(I5863/(H5863*H5863/10000),标准!M$74:N$78,2,TRUE)))</f>
        <v>100</v>
      </c>
      <c r="K5863" s="72">
        <v>4681</v>
      </c>
      <c r="L5863" s="71">
        <f>IF(A5863&lt;43,IF(F5863="女",VLOOKUP(K5863,标准!K$108:L$128,2,TRUE),VLOOKUP(K5863,标准!K$74:L$94,2,TRUE)),IF(F5863="女",VLOOKUP(K5863,标准!K$39:L$59,2,TRUE),VLOOKUP(K5863,标准!K$3:L$23,2,TRUE)))</f>
        <v>85</v>
      </c>
      <c r="M5863" s="68">
        <v>26</v>
      </c>
      <c r="N5863" s="71">
        <f>IF(M5863="",0,IF(A5863&lt;43,IF(F5863="女",VLOOKUP(M5863,标准!C$108:D$128,2,TRUE),VLOOKUP(M5863,标准!C$74:D$94,2,TRUE)),IF(F5863="女",VLOOKUP(M5863,标准!C$39:D$59,2,TRUE),VLOOKUP(M5863,标准!C$3:D$23,2,TRUE))))</f>
        <v>100</v>
      </c>
      <c r="O5863" s="124">
        <v>255</v>
      </c>
      <c r="P5863" s="71">
        <f>IF(A5863&lt;43,IF(F5863="女",VLOOKUP(O5863/100,标准!E$108:F$128,2,TRUE),VLOOKUP(O5863/100,标准!E$74:F$94,2,TRUE)),IF(F5863="女",VLOOKUP(O5863/100,标准!E$39:F$59,2,TRUE),VLOOKUP(O5863/100,标准!E$3:F$23,2,TRUE)))</f>
        <v>80</v>
      </c>
      <c r="Q5863" s="125">
        <v>3.45</v>
      </c>
      <c r="R5863" s="71">
        <f>IF(Q5863=0,0,IF(A5863&lt;43,IF(F5863="女",IF(Q5863="",0,VLOOKUP(Q5863,标准!I$108:J$138,2,TRUE)),IF(Q5863="",0,VLOOKUP(Q5863,标准!I$74:J$104,2,TRUE))),IF(F5863="女",IF(Q5863="",0,VLOOKUP(Q5863,标准!I$39:J$69,2,TRUE)),IF(Q5863="",0,VLOOKUP(Q5863,标准!I$3:J$33,2,TRUE)))))</f>
        <v>78</v>
      </c>
      <c r="S5863" s="126">
        <v>6</v>
      </c>
      <c r="T5863" s="71">
        <f>IF(A5863&lt;43,IF(F5863="女",VLOOKUP(S5863,标准!G$108:H$138,2,TRUE),VLOOKUP(S5863,标准!G$74:H$99,2,TRUE)),IF(F5863="女",VLOOKUP(S5863,标准!G$39:H$69,2,TRUE),VLOOKUP(S5863,标准!G$3:H$28,2,TRUE)))</f>
        <v>20</v>
      </c>
      <c r="U5863" s="127">
        <v>7.3</v>
      </c>
      <c r="V5863" s="71">
        <f>IF(U5863=0,0,IF(A5863&lt;43,IF(F5863="女",IF(U5863="",0,VLOOKUP(U5863,标准!A$108:B$128,2,TRUE)),IF(U5863="",0,VLOOKUP(U5863,标准!A$74:B$94,2,TRUE))),IF(F5863="女",IF(U5863="",0,VLOOKUP(U5863,标准!A$39:B$59,2,TRUE)),IF(U5863="",0,VLOOKUP(U5863,标准!A$3:B$23,2,TRUE)))))</f>
        <v>78</v>
      </c>
      <c r="W5863" s="86">
        <f t="shared" si="91"/>
        <v>78.95</v>
      </c>
      <c r="X5863" s="87">
        <v>4.3</v>
      </c>
      <c r="Y5863" s="87">
        <v>4.3</v>
      </c>
      <c r="Z5863" s="91"/>
      <c r="AA5863" s="92"/>
    </row>
    <row r="5864" customHeight="1" spans="1:27">
      <c r="A5864" s="62">
        <v>42</v>
      </c>
      <c r="B5864" s="91">
        <v>5904</v>
      </c>
      <c r="C5864" s="154" t="s">
        <v>11816</v>
      </c>
      <c r="D5864" s="154" t="s">
        <v>11812</v>
      </c>
      <c r="E5864" s="154" t="s">
        <v>2628</v>
      </c>
      <c r="F5864" s="154" t="s">
        <v>30</v>
      </c>
      <c r="G5864" s="155" t="s">
        <v>11817</v>
      </c>
      <c r="H5864" s="68">
        <v>163.3</v>
      </c>
      <c r="I5864" s="68">
        <v>98.7</v>
      </c>
      <c r="J5864" s="71">
        <f>IF(F5864="女",IF(H5864=0,0,VLOOKUP(I5864/(H5864*H5864/10000),标准!M$108:N$112,2,TRUE)),IF(H5864=0,0,VLOOKUP(I5864/(H5864*H5864/10000),标准!M$74:N$78,2,TRUE)))</f>
        <v>60</v>
      </c>
      <c r="K5864" s="72">
        <v>3739</v>
      </c>
      <c r="L5864" s="71">
        <f>IF(A5864&lt;43,IF(F5864="女",VLOOKUP(K5864,标准!K$108:L$128,2,TRUE),VLOOKUP(K5864,标准!K$74:L$94,2,TRUE)),IF(F5864="女",VLOOKUP(K5864,标准!K$39:L$59,2,TRUE),VLOOKUP(K5864,标准!K$3:L$23,2,TRUE)))</f>
        <v>70</v>
      </c>
      <c r="M5864" s="68">
        <v>21.5</v>
      </c>
      <c r="N5864" s="71">
        <f>IF(M5864="",0,IF(A5864&lt;43,IF(F5864="女",VLOOKUP(M5864,标准!C$108:D$128,2,TRUE),VLOOKUP(M5864,标准!C$74:D$94,2,TRUE)),IF(F5864="女",VLOOKUP(M5864,标准!C$39:D$59,2,TRUE),VLOOKUP(M5864,标准!C$3:D$23,2,TRUE))))</f>
        <v>90</v>
      </c>
      <c r="O5864" s="124">
        <v>215</v>
      </c>
      <c r="P5864" s="71">
        <f>IF(A5864&lt;43,IF(F5864="女",VLOOKUP(O5864/100,标准!E$108:F$128,2,TRUE),VLOOKUP(O5864/100,标准!E$74:F$94,2,TRUE)),IF(F5864="女",VLOOKUP(O5864/100,标准!E$39:F$59,2,TRUE),VLOOKUP(O5864/100,标准!E$3:F$23,2,TRUE)))</f>
        <v>62</v>
      </c>
      <c r="Q5864" s="125"/>
      <c r="R5864" s="71">
        <f>IF(Q5864=0,0,IF(A5864&lt;43,IF(F5864="女",IF(Q5864="",0,VLOOKUP(Q5864,标准!I$108:J$138,2,TRUE)),IF(Q5864="",0,VLOOKUP(Q5864,标准!I$74:J$104,2,TRUE))),IF(F5864="女",IF(Q5864="",0,VLOOKUP(Q5864,标准!I$39:J$69,2,TRUE)),IF(Q5864="",0,VLOOKUP(Q5864,标准!I$3:J$33,2,TRUE)))))</f>
        <v>0</v>
      </c>
      <c r="S5864" s="126">
        <v>2</v>
      </c>
      <c r="T5864" s="71">
        <f>IF(A5864&lt;43,IF(F5864="女",VLOOKUP(S5864,标准!G$108:H$138,2,TRUE),VLOOKUP(S5864,标准!G$74:H$99,2,TRUE)),IF(F5864="女",VLOOKUP(S5864,标准!G$39:H$69,2,TRUE),VLOOKUP(S5864,标准!G$3:H$28,2,TRUE)))</f>
        <v>0</v>
      </c>
      <c r="U5864" s="127">
        <v>8.2</v>
      </c>
      <c r="V5864" s="71">
        <f>IF(U5864=0,0,IF(A5864&lt;43,IF(F5864="女",IF(U5864="",0,VLOOKUP(U5864,标准!A$108:B$128,2,TRUE)),IF(U5864="",0,VLOOKUP(U5864,标准!A$74:B$94,2,TRUE))),IF(F5864="女",IF(U5864="",0,VLOOKUP(U5864,标准!A$39:B$59,2,TRUE)),IF(U5864="",0,VLOOKUP(U5864,标准!A$3:B$23,2,TRUE)))))</f>
        <v>68</v>
      </c>
      <c r="W5864" s="86">
        <f t="shared" si="91"/>
        <v>48.3</v>
      </c>
      <c r="X5864" s="87">
        <v>4.6</v>
      </c>
      <c r="Y5864" s="87">
        <v>4</v>
      </c>
      <c r="Z5864" s="91"/>
      <c r="AA5864" s="92"/>
    </row>
    <row r="5865" customHeight="1" spans="1:27">
      <c r="A5865" s="62">
        <v>42</v>
      </c>
      <c r="B5865" s="91">
        <v>5905</v>
      </c>
      <c r="C5865" s="154" t="s">
        <v>11818</v>
      </c>
      <c r="D5865" s="154" t="s">
        <v>11812</v>
      </c>
      <c r="E5865" s="154" t="s">
        <v>2628</v>
      </c>
      <c r="F5865" s="154" t="s">
        <v>30</v>
      </c>
      <c r="G5865" s="155" t="s">
        <v>11819</v>
      </c>
      <c r="H5865" s="68">
        <v>173.8</v>
      </c>
      <c r="I5865" s="68">
        <v>76.2</v>
      </c>
      <c r="J5865" s="71">
        <f>IF(F5865="女",IF(H5865=0,0,VLOOKUP(I5865/(H5865*H5865/10000),标准!M$108:N$112,2,TRUE)),IF(H5865=0,0,VLOOKUP(I5865/(H5865*H5865/10000),标准!M$74:N$78,2,TRUE)))</f>
        <v>80</v>
      </c>
      <c r="K5865" s="72">
        <v>3584</v>
      </c>
      <c r="L5865" s="71">
        <f>IF(A5865&lt;43,IF(F5865="女",VLOOKUP(K5865,标准!K$108:L$128,2,TRUE),VLOOKUP(K5865,标准!K$74:L$94,2,TRUE)),IF(F5865="女",VLOOKUP(K5865,标准!K$39:L$59,2,TRUE),VLOOKUP(K5865,标准!K$3:L$23,2,TRUE)))</f>
        <v>68</v>
      </c>
      <c r="M5865" s="68">
        <v>12</v>
      </c>
      <c r="N5865" s="71">
        <f>IF(M5865="",0,IF(A5865&lt;43,IF(F5865="女",VLOOKUP(M5865,标准!C$108:D$128,2,TRUE),VLOOKUP(M5865,标准!C$74:D$94,2,TRUE)),IF(F5865="女",VLOOKUP(M5865,标准!C$39:D$59,2,TRUE),VLOOKUP(M5865,标准!C$3:D$23,2,TRUE))))</f>
        <v>70</v>
      </c>
      <c r="O5865" s="124">
        <v>210</v>
      </c>
      <c r="P5865" s="71">
        <f>IF(A5865&lt;43,IF(F5865="女",VLOOKUP(O5865/100,标准!E$108:F$128,2,TRUE),VLOOKUP(O5865/100,标准!E$74:F$94,2,TRUE)),IF(F5865="女",VLOOKUP(O5865/100,标准!E$39:F$59,2,TRUE),VLOOKUP(O5865/100,标准!E$3:F$23,2,TRUE)))</f>
        <v>60</v>
      </c>
      <c r="Q5865" s="125">
        <v>4.2</v>
      </c>
      <c r="R5865" s="71">
        <f>IF(Q5865=0,0,IF(A5865&lt;43,IF(F5865="女",IF(Q5865="",0,VLOOKUP(Q5865,标准!I$108:J$138,2,TRUE)),IF(Q5865="",0,VLOOKUP(Q5865,标准!I$74:J$104,2,TRUE))),IF(F5865="女",IF(Q5865="",0,VLOOKUP(Q5865,标准!I$39:J$69,2,TRUE)),IF(Q5865="",0,VLOOKUP(Q5865,标准!I$3:J$33,2,TRUE)))))</f>
        <v>64</v>
      </c>
      <c r="S5865" s="126">
        <v>5</v>
      </c>
      <c r="T5865" s="71">
        <f>IF(A5865&lt;43,IF(F5865="女",VLOOKUP(S5865,标准!G$108:H$138,2,TRUE),VLOOKUP(S5865,标准!G$74:H$99,2,TRUE)),IF(F5865="女",VLOOKUP(S5865,标准!G$39:H$69,2,TRUE),VLOOKUP(S5865,标准!G$3:H$28,2,TRUE)))</f>
        <v>10</v>
      </c>
      <c r="U5865" s="127">
        <v>7.5</v>
      </c>
      <c r="V5865" s="71">
        <f>IF(U5865=0,0,IF(A5865&lt;43,IF(F5865="女",IF(U5865="",0,VLOOKUP(U5865,标准!A$108:B$128,2,TRUE)),IF(U5865="",0,VLOOKUP(U5865,标准!A$74:B$94,2,TRUE))),IF(F5865="女",IF(U5865="",0,VLOOKUP(U5865,标准!A$39:B$59,2,TRUE)),IF(U5865="",0,VLOOKUP(U5865,标准!A$3:B$23,2,TRUE)))))</f>
        <v>76</v>
      </c>
      <c r="W5865" s="86">
        <f t="shared" si="91"/>
        <v>64.2</v>
      </c>
      <c r="X5865" s="87">
        <v>4</v>
      </c>
      <c r="Y5865" s="87">
        <v>4</v>
      </c>
      <c r="Z5865" s="91"/>
      <c r="AA5865" s="92"/>
    </row>
    <row r="5866" customHeight="1" spans="1:27">
      <c r="A5866" s="62">
        <v>42</v>
      </c>
      <c r="B5866" s="91">
        <v>5906</v>
      </c>
      <c r="C5866" s="154" t="s">
        <v>11820</v>
      </c>
      <c r="D5866" s="154" t="s">
        <v>11812</v>
      </c>
      <c r="E5866" s="154" t="s">
        <v>2628</v>
      </c>
      <c r="F5866" s="154" t="s">
        <v>30</v>
      </c>
      <c r="G5866" s="155" t="s">
        <v>11821</v>
      </c>
      <c r="H5866" s="68">
        <v>167.3</v>
      </c>
      <c r="I5866" s="68">
        <v>86.5</v>
      </c>
      <c r="J5866" s="71">
        <f>IF(F5866="女",IF(H5866=0,0,VLOOKUP(I5866/(H5866*H5866/10000),标准!M$108:N$112,2,TRUE)),IF(H5866=0,0,VLOOKUP(I5866/(H5866*H5866/10000),标准!M$74:N$78,2,TRUE)))</f>
        <v>60</v>
      </c>
      <c r="K5866" s="72">
        <v>3511</v>
      </c>
      <c r="L5866" s="71">
        <f>IF(A5866&lt;43,IF(F5866="女",VLOOKUP(K5866,标准!K$108:L$128,2,TRUE),VLOOKUP(K5866,标准!K$74:L$94,2,TRUE)),IF(F5866="女",VLOOKUP(K5866,标准!K$39:L$59,2,TRUE),VLOOKUP(K5866,标准!K$3:L$23,2,TRUE)))</f>
        <v>66</v>
      </c>
      <c r="M5866" s="68">
        <v>8</v>
      </c>
      <c r="N5866" s="71">
        <f>IF(M5866="",0,IF(A5866&lt;43,IF(F5866="女",VLOOKUP(M5866,标准!C$108:D$128,2,TRUE),VLOOKUP(M5866,标准!C$74:D$94,2,TRUE)),IF(F5866="女",VLOOKUP(M5866,标准!C$39:D$59,2,TRUE),VLOOKUP(M5866,标准!C$3:D$23,2,TRUE))))</f>
        <v>66</v>
      </c>
      <c r="O5866" s="124">
        <v>202</v>
      </c>
      <c r="P5866" s="71">
        <f>IF(A5866&lt;43,IF(F5866="女",VLOOKUP(O5866/100,标准!E$108:F$128,2,TRUE),VLOOKUP(O5866/100,标准!E$74:F$94,2,TRUE)),IF(F5866="女",VLOOKUP(O5866/100,标准!E$39:F$59,2,TRUE),VLOOKUP(O5866/100,标准!E$3:F$23,2,TRUE)))</f>
        <v>40</v>
      </c>
      <c r="Q5866" s="125">
        <v>5.13</v>
      </c>
      <c r="R5866" s="71">
        <f>IF(Q5866=0,0,IF(A5866&lt;43,IF(F5866="女",IF(Q5866="",0,VLOOKUP(Q5866,标准!I$108:J$138,2,TRUE)),IF(Q5866="",0,VLOOKUP(Q5866,标准!I$74:J$104,2,TRUE))),IF(F5866="女",IF(Q5866="",0,VLOOKUP(Q5866,标准!I$39:J$69,2,TRUE)),IF(Q5866="",0,VLOOKUP(Q5866,标准!I$3:J$33,2,TRUE)))))</f>
        <v>30</v>
      </c>
      <c r="S5866" s="126">
        <v>2</v>
      </c>
      <c r="T5866" s="71">
        <f>IF(A5866&lt;43,IF(F5866="女",VLOOKUP(S5866,标准!G$108:H$138,2,TRUE),VLOOKUP(S5866,标准!G$74:H$99,2,TRUE)),IF(F5866="女",VLOOKUP(S5866,标准!G$39:H$69,2,TRUE),VLOOKUP(S5866,标准!G$3:H$28,2,TRUE)))</f>
        <v>0</v>
      </c>
      <c r="U5866" s="127">
        <v>8.2</v>
      </c>
      <c r="V5866" s="71">
        <f>IF(U5866=0,0,IF(A5866&lt;43,IF(F5866="女",IF(U5866="",0,VLOOKUP(U5866,标准!A$108:B$128,2,TRUE)),IF(U5866="",0,VLOOKUP(U5866,标准!A$74:B$94,2,TRUE))),IF(F5866="女",IF(U5866="",0,VLOOKUP(U5866,标准!A$39:B$59,2,TRUE)),IF(U5866="",0,VLOOKUP(U5866,标准!A$3:B$23,2,TRUE)))))</f>
        <v>68</v>
      </c>
      <c r="W5866" s="86">
        <f t="shared" si="91"/>
        <v>49.1</v>
      </c>
      <c r="X5866" s="87">
        <v>4.1</v>
      </c>
      <c r="Y5866" s="87">
        <v>3.8</v>
      </c>
      <c r="Z5866" s="91"/>
      <c r="AA5866" s="92"/>
    </row>
    <row r="5867" customHeight="1" spans="1:27">
      <c r="A5867" s="62">
        <v>42</v>
      </c>
      <c r="B5867" s="91">
        <v>5907</v>
      </c>
      <c r="C5867" s="154" t="s">
        <v>11822</v>
      </c>
      <c r="D5867" s="154" t="s">
        <v>11812</v>
      </c>
      <c r="E5867" s="154" t="s">
        <v>2628</v>
      </c>
      <c r="F5867" s="154" t="s">
        <v>34</v>
      </c>
      <c r="G5867" s="155" t="s">
        <v>11823</v>
      </c>
      <c r="H5867" s="68">
        <v>170.4</v>
      </c>
      <c r="I5867" s="68">
        <v>59.7</v>
      </c>
      <c r="J5867" s="71">
        <f>IF(F5867="女",IF(H5867=0,0,VLOOKUP(I5867/(H5867*H5867/10000),标准!M$108:N$112,2,TRUE)),IF(H5867=0,0,VLOOKUP(I5867/(H5867*H5867/10000),标准!M$74:N$78,2,TRUE)))</f>
        <v>100</v>
      </c>
      <c r="K5867" s="72">
        <v>3574</v>
      </c>
      <c r="L5867" s="71">
        <f>IF(A5867&lt;43,IF(F5867="女",VLOOKUP(K5867,标准!K$108:L$128,2,TRUE),VLOOKUP(K5867,标准!K$74:L$94,2,TRUE)),IF(F5867="女",VLOOKUP(K5867,标准!K$39:L$59,2,TRUE),VLOOKUP(K5867,标准!K$3:L$23,2,TRUE)))</f>
        <v>100</v>
      </c>
      <c r="M5867" s="68">
        <v>24.5</v>
      </c>
      <c r="N5867" s="71">
        <f>IF(M5867="",0,IF(A5867&lt;43,IF(F5867="女",VLOOKUP(M5867,标准!C$108:D$128,2,TRUE),VLOOKUP(M5867,标准!C$74:D$94,2,TRUE)),IF(F5867="女",VLOOKUP(M5867,标准!C$39:D$59,2,TRUE),VLOOKUP(M5867,标准!C$3:D$23,2,TRUE))))</f>
        <v>95</v>
      </c>
      <c r="O5867" s="124">
        <v>195</v>
      </c>
      <c r="P5867" s="71">
        <f>IF(A5867&lt;43,IF(F5867="女",VLOOKUP(O5867/100,标准!E$108:F$128,2,TRUE),VLOOKUP(O5867/100,标准!E$74:F$94,2,TRUE)),IF(F5867="女",VLOOKUP(O5867/100,标准!E$39:F$59,2,TRUE),VLOOKUP(O5867/100,标准!E$3:F$23,2,TRUE)))</f>
        <v>90</v>
      </c>
      <c r="Q5867" s="125">
        <v>3.45</v>
      </c>
      <c r="R5867" s="71">
        <f>IF(Q5867=0,0,IF(A5867&lt;43,IF(F5867="女",IF(Q5867="",0,VLOOKUP(Q5867,标准!I$108:J$138,2,TRUE)),IF(Q5867="",0,VLOOKUP(Q5867,标准!I$74:J$104,2,TRUE))),IF(F5867="女",IF(Q5867="",0,VLOOKUP(Q5867,标准!I$39:J$69,2,TRUE)),IF(Q5867="",0,VLOOKUP(Q5867,标准!I$3:J$33,2,TRUE)))))</f>
        <v>78</v>
      </c>
      <c r="S5867" s="126">
        <v>33</v>
      </c>
      <c r="T5867" s="71">
        <f>IF(A5867&lt;43,IF(F5867="女",VLOOKUP(S5867,标准!G$108:H$138,2,TRUE),VLOOKUP(S5867,标准!G$74:H$99,2,TRUE)),IF(F5867="女",VLOOKUP(S5867,标准!G$39:H$69,2,TRUE),VLOOKUP(S5867,标准!G$3:H$28,2,TRUE)))</f>
        <v>66</v>
      </c>
      <c r="U5867" s="127">
        <v>8.2</v>
      </c>
      <c r="V5867" s="71">
        <f>IF(U5867=0,0,IF(A5867&lt;43,IF(F5867="女",IF(U5867="",0,VLOOKUP(U5867,标准!A$108:B$128,2,TRUE)),IF(U5867="",0,VLOOKUP(U5867,标准!A$74:B$94,2,TRUE))),IF(F5867="女",IF(U5867="",0,VLOOKUP(U5867,标准!A$39:B$59,2,TRUE)),IF(U5867="",0,VLOOKUP(U5867,标准!A$3:B$23,2,TRUE)))))</f>
        <v>80</v>
      </c>
      <c r="W5867" s="86">
        <f t="shared" si="91"/>
        <v>86.7</v>
      </c>
      <c r="X5867" s="87">
        <v>4.5</v>
      </c>
      <c r="Y5867" s="87">
        <v>4.9</v>
      </c>
      <c r="Z5867" s="91"/>
      <c r="AA5867" s="92"/>
    </row>
    <row r="5868" customHeight="1" spans="1:27">
      <c r="A5868" s="62">
        <v>42</v>
      </c>
      <c r="B5868" s="91">
        <v>5908</v>
      </c>
      <c r="C5868" s="154" t="s">
        <v>11824</v>
      </c>
      <c r="D5868" s="154" t="s">
        <v>11812</v>
      </c>
      <c r="E5868" s="154" t="s">
        <v>2628</v>
      </c>
      <c r="F5868" s="154" t="s">
        <v>34</v>
      </c>
      <c r="G5868" s="155" t="s">
        <v>11825</v>
      </c>
      <c r="H5868" s="68">
        <v>145.6</v>
      </c>
      <c r="I5868" s="68">
        <v>39.9</v>
      </c>
      <c r="J5868" s="71">
        <f>IF(F5868="女",IF(H5868=0,0,VLOOKUP(I5868/(H5868*H5868/10000),标准!M$108:N$112,2,TRUE)),IF(H5868=0,0,VLOOKUP(I5868/(H5868*H5868/10000),标准!M$74:N$78,2,TRUE)))</f>
        <v>100</v>
      </c>
      <c r="K5868" s="72">
        <v>3097</v>
      </c>
      <c r="L5868" s="71">
        <f>IF(A5868&lt;43,IF(F5868="女",VLOOKUP(K5868,标准!K$108:L$128,2,TRUE),VLOOKUP(K5868,标准!K$74:L$94,2,TRUE)),IF(F5868="女",VLOOKUP(K5868,标准!K$39:L$59,2,TRUE),VLOOKUP(K5868,标准!K$3:L$23,2,TRUE)))</f>
        <v>80</v>
      </c>
      <c r="M5868" s="68">
        <v>17.1</v>
      </c>
      <c r="N5868" s="71">
        <f>IF(M5868="",0,IF(A5868&lt;43,IF(F5868="女",VLOOKUP(M5868,标准!C$108:D$128,2,TRUE),VLOOKUP(M5868,标准!C$74:D$94,2,TRUE)),IF(F5868="女",VLOOKUP(M5868,标准!C$39:D$59,2,TRUE),VLOOKUP(M5868,标准!C$3:D$23,2,TRUE))))</f>
        <v>76</v>
      </c>
      <c r="O5868" s="124">
        <v>152</v>
      </c>
      <c r="P5868" s="71">
        <f>IF(A5868&lt;43,IF(F5868="女",VLOOKUP(O5868/100,标准!E$108:F$128,2,TRUE),VLOOKUP(O5868/100,标准!E$74:F$94,2,TRUE)),IF(F5868="女",VLOOKUP(O5868/100,标准!E$39:F$59,2,TRUE),VLOOKUP(O5868/100,标准!E$3:F$23,2,TRUE)))</f>
        <v>60</v>
      </c>
      <c r="Q5868" s="125">
        <v>4.4</v>
      </c>
      <c r="R5868" s="71">
        <f>IF(Q5868=0,0,IF(A5868&lt;43,IF(F5868="女",IF(Q5868="",0,VLOOKUP(Q5868,标准!I$108:J$138,2,TRUE)),IF(Q5868="",0,VLOOKUP(Q5868,标准!I$74:J$104,2,TRUE))),IF(F5868="女",IF(Q5868="",0,VLOOKUP(Q5868,标准!I$39:J$69,2,TRUE)),IF(Q5868="",0,VLOOKUP(Q5868,标准!I$3:J$33,2,TRUE)))))</f>
        <v>50</v>
      </c>
      <c r="S5868" s="126">
        <v>31</v>
      </c>
      <c r="T5868" s="71">
        <f>IF(A5868&lt;43,IF(F5868="女",VLOOKUP(S5868,标准!G$108:H$138,2,TRUE),VLOOKUP(S5868,标准!G$74:H$99,2,TRUE)),IF(F5868="女",VLOOKUP(S5868,标准!G$39:H$69,2,TRUE),VLOOKUP(S5868,标准!G$3:H$28,2,TRUE)))</f>
        <v>64</v>
      </c>
      <c r="U5868" s="127">
        <v>10.2</v>
      </c>
      <c r="V5868" s="71">
        <f>IF(U5868=0,0,IF(A5868&lt;43,IF(F5868="女",IF(U5868="",0,VLOOKUP(U5868,标准!A$108:B$128,2,TRUE)),IF(U5868="",0,VLOOKUP(U5868,标准!A$74:B$94,2,TRUE))),IF(F5868="女",IF(U5868="",0,VLOOKUP(U5868,标准!A$39:B$59,2,TRUE)),IF(U5868="",0,VLOOKUP(U5868,标准!A$3:B$23,2,TRUE)))))</f>
        <v>60</v>
      </c>
      <c r="W5868" s="86">
        <f t="shared" si="91"/>
        <v>69</v>
      </c>
      <c r="X5868" s="87">
        <v>4.7</v>
      </c>
      <c r="Y5868" s="87">
        <v>4.7</v>
      </c>
      <c r="Z5868" s="91"/>
      <c r="AA5868" s="92"/>
    </row>
    <row r="5869" customHeight="1" spans="1:27">
      <c r="A5869" s="62">
        <v>42</v>
      </c>
      <c r="B5869" s="91">
        <v>5909</v>
      </c>
      <c r="C5869" s="154" t="s">
        <v>11826</v>
      </c>
      <c r="D5869" s="154" t="s">
        <v>11812</v>
      </c>
      <c r="E5869" s="154" t="s">
        <v>2628</v>
      </c>
      <c r="F5869" s="154" t="s">
        <v>34</v>
      </c>
      <c r="G5869" s="155" t="s">
        <v>11827</v>
      </c>
      <c r="H5869" s="68">
        <v>159.9</v>
      </c>
      <c r="I5869" s="68">
        <v>49.5</v>
      </c>
      <c r="J5869" s="71">
        <f>IF(F5869="女",IF(H5869=0,0,VLOOKUP(I5869/(H5869*H5869/10000),标准!M$108:N$112,2,TRUE)),IF(H5869=0,0,VLOOKUP(I5869/(H5869*H5869/10000),标准!M$74:N$78,2,TRUE)))</f>
        <v>100</v>
      </c>
      <c r="K5869" s="72">
        <v>3893</v>
      </c>
      <c r="L5869" s="71">
        <f>IF(A5869&lt;43,IF(F5869="女",VLOOKUP(K5869,标准!K$108:L$128,2,TRUE),VLOOKUP(K5869,标准!K$74:L$94,2,TRUE)),IF(F5869="女",VLOOKUP(K5869,标准!K$39:L$59,2,TRUE),VLOOKUP(K5869,标准!K$3:L$23,2,TRUE)))</f>
        <v>100</v>
      </c>
      <c r="M5869" s="68">
        <v>20.5</v>
      </c>
      <c r="N5869" s="71">
        <f>IF(M5869="",0,IF(A5869&lt;43,IF(F5869="女",VLOOKUP(M5869,标准!C$108:D$128,2,TRUE),VLOOKUP(M5869,标准!C$74:D$94,2,TRUE)),IF(F5869="女",VLOOKUP(M5869,标准!C$39:D$59,2,TRUE),VLOOKUP(M5869,标准!C$3:D$23,2,TRUE))))</f>
        <v>80</v>
      </c>
      <c r="O5869" s="124">
        <v>152</v>
      </c>
      <c r="P5869" s="71">
        <f>IF(A5869&lt;43,IF(F5869="女",VLOOKUP(O5869/100,标准!E$108:F$128,2,TRUE),VLOOKUP(O5869/100,标准!E$74:F$94,2,TRUE)),IF(F5869="女",VLOOKUP(O5869/100,标准!E$39:F$59,2,TRUE),VLOOKUP(O5869/100,标准!E$3:F$23,2,TRUE)))</f>
        <v>60</v>
      </c>
      <c r="Q5869" s="125">
        <v>4.3</v>
      </c>
      <c r="R5869" s="71">
        <f>IF(Q5869=0,0,IF(A5869&lt;43,IF(F5869="女",IF(Q5869="",0,VLOOKUP(Q5869,标准!I$108:J$138,2,TRUE)),IF(Q5869="",0,VLOOKUP(Q5869,标准!I$74:J$104,2,TRUE))),IF(F5869="女",IF(Q5869="",0,VLOOKUP(Q5869,标准!I$39:J$69,2,TRUE)),IF(Q5869="",0,VLOOKUP(Q5869,标准!I$3:J$33,2,TRUE)))))</f>
        <v>60</v>
      </c>
      <c r="S5869" s="126">
        <v>43</v>
      </c>
      <c r="T5869" s="71">
        <f>IF(A5869&lt;43,IF(F5869="女",VLOOKUP(S5869,标准!G$108:H$138,2,TRUE),VLOOKUP(S5869,标准!G$74:H$99,2,TRUE)),IF(F5869="女",VLOOKUP(S5869,标准!G$39:H$69,2,TRUE),VLOOKUP(S5869,标准!G$3:H$28,2,TRUE)))</f>
        <v>76</v>
      </c>
      <c r="U5869" s="127">
        <v>9.1</v>
      </c>
      <c r="V5869" s="71">
        <f>IF(U5869=0,0,IF(A5869&lt;43,IF(F5869="女",IF(U5869="",0,VLOOKUP(U5869,标准!A$108:B$128,2,TRUE)),IF(U5869="",0,VLOOKUP(U5869,标准!A$74:B$94,2,TRUE))),IF(F5869="女",IF(U5869="",0,VLOOKUP(U5869,标准!A$39:B$59,2,TRUE)),IF(U5869="",0,VLOOKUP(U5869,标准!A$3:B$23,2,TRUE)))))</f>
        <v>72</v>
      </c>
      <c r="W5869" s="86">
        <f t="shared" si="91"/>
        <v>78</v>
      </c>
      <c r="X5869" s="87">
        <v>4.5</v>
      </c>
      <c r="Y5869" s="87">
        <v>4.5</v>
      </c>
      <c r="Z5869" s="91"/>
      <c r="AA5869" s="92"/>
    </row>
    <row r="5870" customHeight="1" spans="1:27">
      <c r="A5870" s="62">
        <v>42</v>
      </c>
      <c r="B5870" s="91">
        <v>5910</v>
      </c>
      <c r="C5870" s="154" t="s">
        <v>11828</v>
      </c>
      <c r="D5870" s="154" t="s">
        <v>11812</v>
      </c>
      <c r="E5870" s="154" t="s">
        <v>2628</v>
      </c>
      <c r="F5870" s="154" t="s">
        <v>34</v>
      </c>
      <c r="G5870" s="155" t="s">
        <v>11829</v>
      </c>
      <c r="H5870" s="68">
        <v>165</v>
      </c>
      <c r="I5870" s="68">
        <v>54.3</v>
      </c>
      <c r="J5870" s="71">
        <f>IF(F5870="女",IF(H5870=0,0,VLOOKUP(I5870/(H5870*H5870/10000),标准!M$108:N$112,2,TRUE)),IF(H5870=0,0,VLOOKUP(I5870/(H5870*H5870/10000),标准!M$74:N$78,2,TRUE)))</f>
        <v>100</v>
      </c>
      <c r="K5870" s="72">
        <v>3323</v>
      </c>
      <c r="L5870" s="71">
        <f>IF(A5870&lt;43,IF(F5870="女",VLOOKUP(K5870,标准!K$108:L$128,2,TRUE),VLOOKUP(K5870,标准!K$74:L$94,2,TRUE)),IF(F5870="女",VLOOKUP(K5870,标准!K$39:L$59,2,TRUE),VLOOKUP(K5870,标准!K$3:L$23,2,TRUE)))</f>
        <v>90</v>
      </c>
      <c r="M5870" s="68">
        <v>28</v>
      </c>
      <c r="N5870" s="71">
        <f>IF(M5870="",0,IF(A5870&lt;43,IF(F5870="女",VLOOKUP(M5870,标准!C$108:D$128,2,TRUE),VLOOKUP(M5870,标准!C$74:D$94,2,TRUE)),IF(F5870="女",VLOOKUP(M5870,标准!C$39:D$59,2,TRUE),VLOOKUP(M5870,标准!C$3:D$23,2,TRUE))))</f>
        <v>100</v>
      </c>
      <c r="O5870" s="75"/>
      <c r="P5870" s="71">
        <f>IF(A5870&lt;43,IF(F5870="女",VLOOKUP(O5870/100,标准!E$108:F$128,2,TRUE),VLOOKUP(O5870/100,标准!E$74:F$94,2,TRUE)),IF(F5870="女",VLOOKUP(O5870/100,标准!E$39:F$59,2,TRUE),VLOOKUP(O5870/100,标准!E$3:F$23,2,TRUE)))</f>
        <v>0</v>
      </c>
      <c r="Q5870" s="79"/>
      <c r="R5870" s="71">
        <f>IF(Q5870=0,0,IF(A5870&lt;43,IF(F5870="女",IF(Q5870="",0,VLOOKUP(Q5870,标准!I$108:J$138,2,TRUE)),IF(Q5870="",0,VLOOKUP(Q5870,标准!I$74:J$104,2,TRUE))),IF(F5870="女",IF(Q5870="",0,VLOOKUP(Q5870,标准!I$39:J$69,2,TRUE)),IF(Q5870="",0,VLOOKUP(Q5870,标准!I$3:J$33,2,TRUE)))))</f>
        <v>0</v>
      </c>
      <c r="S5870" s="80"/>
      <c r="T5870" s="71">
        <f>IF(A5870&lt;43,IF(F5870="女",VLOOKUP(S5870,标准!G$108:H$138,2,TRUE),VLOOKUP(S5870,标准!G$74:H$99,2,TRUE)),IF(F5870="女",VLOOKUP(S5870,标准!G$39:H$69,2,TRUE),VLOOKUP(S5870,标准!G$3:H$28,2,TRUE)))</f>
        <v>0</v>
      </c>
      <c r="U5870" s="86"/>
      <c r="V5870" s="71">
        <f>IF(U5870=0,0,IF(A5870&lt;43,IF(F5870="女",IF(U5870="",0,VLOOKUP(U5870,标准!A$108:B$128,2,TRUE)),IF(U5870="",0,VLOOKUP(U5870,标准!A$74:B$94,2,TRUE))),IF(F5870="女",IF(U5870="",0,VLOOKUP(U5870,标准!A$39:B$59,2,TRUE)),IF(U5870="",0,VLOOKUP(U5870,标准!A$3:B$23,2,TRUE)))))</f>
        <v>0</v>
      </c>
      <c r="W5870" s="86">
        <v>60</v>
      </c>
      <c r="X5870" s="87">
        <v>4.4</v>
      </c>
      <c r="Y5870" s="87">
        <v>4.4</v>
      </c>
      <c r="Z5870" s="91"/>
      <c r="AA5870" s="135" t="s">
        <v>108</v>
      </c>
    </row>
    <row r="5871" customHeight="1" spans="1:27">
      <c r="A5871" s="62">
        <v>42</v>
      </c>
      <c r="B5871" s="91">
        <v>5911</v>
      </c>
      <c r="C5871" s="154" t="s">
        <v>11830</v>
      </c>
      <c r="D5871" s="154" t="s">
        <v>11812</v>
      </c>
      <c r="E5871" s="154" t="s">
        <v>2628</v>
      </c>
      <c r="F5871" s="154" t="s">
        <v>34</v>
      </c>
      <c r="G5871" s="155" t="s">
        <v>11831</v>
      </c>
      <c r="H5871" s="68">
        <v>157.2</v>
      </c>
      <c r="I5871" s="68">
        <v>44</v>
      </c>
      <c r="J5871" s="71">
        <f>IF(F5871="女",IF(H5871=0,0,VLOOKUP(I5871/(H5871*H5871/10000),标准!M$108:N$112,2,TRUE)),IF(H5871=0,0,VLOOKUP(I5871/(H5871*H5871/10000),标准!M$74:N$78,2,TRUE)))</f>
        <v>100</v>
      </c>
      <c r="K5871" s="72">
        <v>2904</v>
      </c>
      <c r="L5871" s="71">
        <f>IF(A5871&lt;43,IF(F5871="女",VLOOKUP(K5871,标准!K$108:L$128,2,TRUE),VLOOKUP(K5871,标准!K$74:L$94,2,TRUE)),IF(F5871="女",VLOOKUP(K5871,标准!K$39:L$59,2,TRUE),VLOOKUP(K5871,标准!K$3:L$23,2,TRUE)))</f>
        <v>78</v>
      </c>
      <c r="M5871" s="68">
        <v>19</v>
      </c>
      <c r="N5871" s="71">
        <f>IF(M5871="",0,IF(A5871&lt;43,IF(F5871="女",VLOOKUP(M5871,标准!C$108:D$128,2,TRUE),VLOOKUP(M5871,标准!C$74:D$94,2,TRUE)),IF(F5871="女",VLOOKUP(M5871,标准!C$39:D$59,2,TRUE),VLOOKUP(M5871,标准!C$3:D$23,2,TRUE))))</f>
        <v>80</v>
      </c>
      <c r="O5871" s="124">
        <v>170</v>
      </c>
      <c r="P5871" s="71">
        <f>IF(A5871&lt;43,IF(F5871="女",VLOOKUP(O5871/100,标准!E$108:F$128,2,TRUE),VLOOKUP(O5871/100,标准!E$74:F$94,2,TRUE)),IF(F5871="女",VLOOKUP(O5871/100,标准!E$39:F$59,2,TRUE),VLOOKUP(O5871/100,标准!E$3:F$23,2,TRUE)))</f>
        <v>72</v>
      </c>
      <c r="Q5871" s="125">
        <v>4.52</v>
      </c>
      <c r="R5871" s="71">
        <f>IF(Q5871=0,0,IF(A5871&lt;43,IF(F5871="女",IF(Q5871="",0,VLOOKUP(Q5871,标准!I$108:J$138,2,TRUE)),IF(Q5871="",0,VLOOKUP(Q5871,标准!I$74:J$104,2,TRUE))),IF(F5871="女",IF(Q5871="",0,VLOOKUP(Q5871,标准!I$39:J$69,2,TRUE)),IF(Q5871="",0,VLOOKUP(Q5871,标准!I$3:J$33,2,TRUE)))))</f>
        <v>40</v>
      </c>
      <c r="S5871" s="126">
        <v>28</v>
      </c>
      <c r="T5871" s="71">
        <f>IF(A5871&lt;43,IF(F5871="女",VLOOKUP(S5871,标准!G$108:H$138,2,TRUE),VLOOKUP(S5871,标准!G$74:H$99,2,TRUE)),IF(F5871="女",VLOOKUP(S5871,标准!G$39:H$69,2,TRUE),VLOOKUP(S5871,标准!G$3:H$28,2,TRUE)))</f>
        <v>62</v>
      </c>
      <c r="U5871" s="127">
        <v>9.3</v>
      </c>
      <c r="V5871" s="71">
        <f>IF(U5871=0,0,IF(A5871&lt;43,IF(F5871="女",IF(U5871="",0,VLOOKUP(U5871,标准!A$108:B$128,2,TRUE)),IF(U5871="",0,VLOOKUP(U5871,标准!A$74:B$94,2,TRUE))),IF(F5871="女",IF(U5871="",0,VLOOKUP(U5871,标准!A$39:B$59,2,TRUE)),IF(U5871="",0,VLOOKUP(U5871,标准!A$3:B$23,2,TRUE)))))</f>
        <v>70</v>
      </c>
      <c r="W5871" s="86">
        <f t="shared" si="91"/>
        <v>70.1</v>
      </c>
      <c r="X5871" s="87">
        <v>4.5</v>
      </c>
      <c r="Y5871" s="87">
        <v>4.6</v>
      </c>
      <c r="Z5871" s="91"/>
      <c r="AA5871" s="92"/>
    </row>
    <row r="5872" customHeight="1" spans="1:27">
      <c r="A5872" s="62">
        <v>42</v>
      </c>
      <c r="B5872" s="91">
        <v>5912</v>
      </c>
      <c r="C5872" s="154" t="s">
        <v>11832</v>
      </c>
      <c r="D5872" s="154" t="s">
        <v>11812</v>
      </c>
      <c r="E5872" s="154" t="s">
        <v>2628</v>
      </c>
      <c r="F5872" s="154" t="s">
        <v>34</v>
      </c>
      <c r="G5872" s="155" t="s">
        <v>11833</v>
      </c>
      <c r="H5872" s="68">
        <v>158.1</v>
      </c>
      <c r="I5872" s="68">
        <v>51.6</v>
      </c>
      <c r="J5872" s="71">
        <f>IF(F5872="女",IF(H5872=0,0,VLOOKUP(I5872/(H5872*H5872/10000),标准!M$108:N$112,2,TRUE)),IF(H5872=0,0,VLOOKUP(I5872/(H5872*H5872/10000),标准!M$74:N$78,2,TRUE)))</f>
        <v>100</v>
      </c>
      <c r="K5872" s="72">
        <v>2670</v>
      </c>
      <c r="L5872" s="71">
        <f>IF(A5872&lt;43,IF(F5872="女",VLOOKUP(K5872,标准!K$108:L$128,2,TRUE),VLOOKUP(K5872,标准!K$74:L$94,2,TRUE)),IF(F5872="女",VLOOKUP(K5872,标准!K$39:L$59,2,TRUE),VLOOKUP(K5872,标准!K$3:L$23,2,TRUE)))</f>
        <v>72</v>
      </c>
      <c r="M5872" s="68">
        <v>21</v>
      </c>
      <c r="N5872" s="71">
        <f>IF(M5872="",0,IF(A5872&lt;43,IF(F5872="女",VLOOKUP(M5872,标准!C$108:D$128,2,TRUE),VLOOKUP(M5872,标准!C$74:D$94,2,TRUE)),IF(F5872="女",VLOOKUP(M5872,标准!C$39:D$59,2,TRUE),VLOOKUP(M5872,标准!C$3:D$23,2,TRUE))))</f>
        <v>85</v>
      </c>
      <c r="O5872" s="124">
        <v>180</v>
      </c>
      <c r="P5872" s="71">
        <f>IF(A5872&lt;43,IF(F5872="女",VLOOKUP(O5872/100,标准!E$108:F$128,2,TRUE),VLOOKUP(O5872/100,标准!E$74:F$94,2,TRUE)),IF(F5872="女",VLOOKUP(O5872/100,标准!E$39:F$59,2,TRUE),VLOOKUP(O5872/100,标准!E$3:F$23,2,TRUE)))</f>
        <v>78</v>
      </c>
      <c r="Q5872" s="125">
        <v>3.57</v>
      </c>
      <c r="R5872" s="71">
        <f>IF(Q5872=0,0,IF(A5872&lt;43,IF(F5872="女",IF(Q5872="",0,VLOOKUP(Q5872,标准!I$108:J$138,2,TRUE)),IF(Q5872="",0,VLOOKUP(Q5872,标准!I$74:J$104,2,TRUE))),IF(F5872="女",IF(Q5872="",0,VLOOKUP(Q5872,标准!I$39:J$69,2,TRUE)),IF(Q5872="",0,VLOOKUP(Q5872,标准!I$3:J$33,2,TRUE)))))</f>
        <v>74</v>
      </c>
      <c r="S5872" s="126">
        <v>19</v>
      </c>
      <c r="T5872" s="71">
        <f>IF(A5872&lt;43,IF(F5872="女",VLOOKUP(S5872,标准!G$108:H$138,2,TRUE),VLOOKUP(S5872,标准!G$74:H$99,2,TRUE)),IF(F5872="女",VLOOKUP(S5872,标准!G$39:H$69,2,TRUE),VLOOKUP(S5872,标准!G$3:H$28,2,TRUE)))</f>
        <v>20</v>
      </c>
      <c r="U5872" s="127">
        <v>8.9</v>
      </c>
      <c r="V5872" s="71">
        <f>IF(U5872=0,0,IF(A5872&lt;43,IF(F5872="女",IF(U5872="",0,VLOOKUP(U5872,标准!A$108:B$128,2,TRUE)),IF(U5872="",0,VLOOKUP(U5872,标准!A$74:B$94,2,TRUE))),IF(F5872="女",IF(U5872="",0,VLOOKUP(U5872,标准!A$39:B$59,2,TRUE)),IF(U5872="",0,VLOOKUP(U5872,标准!A$3:B$23,2,TRUE)))))</f>
        <v>74</v>
      </c>
      <c r="W5872" s="86">
        <f t="shared" si="91"/>
        <v>73.7</v>
      </c>
      <c r="X5872" s="87">
        <v>4.8</v>
      </c>
      <c r="Y5872" s="87">
        <v>4.9</v>
      </c>
      <c r="Z5872" s="91"/>
      <c r="AA5872" s="92"/>
    </row>
    <row r="5873" customHeight="1" spans="1:27">
      <c r="A5873" s="62">
        <v>42</v>
      </c>
      <c r="B5873" s="91">
        <v>5913</v>
      </c>
      <c r="C5873" s="154" t="s">
        <v>11834</v>
      </c>
      <c r="D5873" s="154" t="s">
        <v>11812</v>
      </c>
      <c r="E5873" s="154" t="s">
        <v>2628</v>
      </c>
      <c r="F5873" s="154" t="s">
        <v>34</v>
      </c>
      <c r="G5873" s="155" t="s">
        <v>11835</v>
      </c>
      <c r="H5873" s="68">
        <v>158</v>
      </c>
      <c r="I5873" s="68">
        <v>51.7</v>
      </c>
      <c r="J5873" s="71">
        <f>IF(F5873="女",IF(H5873=0,0,VLOOKUP(I5873/(H5873*H5873/10000),标准!M$108:N$112,2,TRUE)),IF(H5873=0,0,VLOOKUP(I5873/(H5873*H5873/10000),标准!M$74:N$78,2,TRUE)))</f>
        <v>100</v>
      </c>
      <c r="K5873" s="72">
        <v>3423</v>
      </c>
      <c r="L5873" s="71">
        <f>IF(A5873&lt;43,IF(F5873="女",VLOOKUP(K5873,标准!K$108:L$128,2,TRUE),VLOOKUP(K5873,标准!K$74:L$94,2,TRUE)),IF(F5873="女",VLOOKUP(K5873,标准!K$39:L$59,2,TRUE),VLOOKUP(K5873,标准!K$3:L$23,2,TRUE)))</f>
        <v>100</v>
      </c>
      <c r="M5873" s="68">
        <v>16</v>
      </c>
      <c r="N5873" s="71">
        <f>IF(M5873="",0,IF(A5873&lt;43,IF(F5873="女",VLOOKUP(M5873,标准!C$108:D$128,2,TRUE),VLOOKUP(M5873,标准!C$74:D$94,2,TRUE)),IF(F5873="女",VLOOKUP(M5873,标准!C$39:D$59,2,TRUE),VLOOKUP(M5873,标准!C$3:D$23,2,TRUE))))</f>
        <v>74</v>
      </c>
      <c r="O5873" s="124">
        <v>180</v>
      </c>
      <c r="P5873" s="71">
        <f>IF(A5873&lt;43,IF(F5873="女",VLOOKUP(O5873/100,标准!E$108:F$128,2,TRUE),VLOOKUP(O5873/100,标准!E$74:F$94,2,TRUE)),IF(F5873="女",VLOOKUP(O5873/100,标准!E$39:F$59,2,TRUE),VLOOKUP(O5873/100,标准!E$3:F$23,2,TRUE)))</f>
        <v>78</v>
      </c>
      <c r="Q5873" s="125">
        <v>3.28</v>
      </c>
      <c r="R5873" s="71">
        <f>IF(Q5873=0,0,IF(A5873&lt;43,IF(F5873="女",IF(Q5873="",0,VLOOKUP(Q5873,标准!I$108:J$138,2,TRUE)),IF(Q5873="",0,VLOOKUP(Q5873,标准!I$74:J$104,2,TRUE))),IF(F5873="女",IF(Q5873="",0,VLOOKUP(Q5873,标准!I$39:J$69,2,TRUE)),IF(Q5873="",0,VLOOKUP(Q5873,标准!I$3:J$33,2,TRUE)))))</f>
        <v>90</v>
      </c>
      <c r="S5873" s="126">
        <v>56</v>
      </c>
      <c r="T5873" s="71">
        <f>IF(A5873&lt;43,IF(F5873="女",VLOOKUP(S5873,标准!G$108:H$138,2,TRUE),VLOOKUP(S5873,标准!G$74:H$99,2,TRUE)),IF(F5873="女",VLOOKUP(S5873,标准!G$39:H$69,2,TRUE),VLOOKUP(S5873,标准!G$3:H$28,2,TRUE)))</f>
        <v>100</v>
      </c>
      <c r="U5873" s="127">
        <v>8.3</v>
      </c>
      <c r="V5873" s="71">
        <f>IF(U5873=0,0,IF(A5873&lt;43,IF(F5873="女",IF(U5873="",0,VLOOKUP(U5873,标准!A$108:B$128,2,TRUE)),IF(U5873="",0,VLOOKUP(U5873,标准!A$74:B$94,2,TRUE))),IF(F5873="女",IF(U5873="",0,VLOOKUP(U5873,标准!A$39:B$59,2,TRUE)),IF(U5873="",0,VLOOKUP(U5873,标准!A$3:B$23,2,TRUE)))))</f>
        <v>80</v>
      </c>
      <c r="W5873" s="86">
        <f t="shared" si="91"/>
        <v>89.2</v>
      </c>
      <c r="X5873" s="87">
        <v>4.4</v>
      </c>
      <c r="Y5873" s="87">
        <v>4.9</v>
      </c>
      <c r="Z5873" s="91"/>
      <c r="AA5873" s="92"/>
    </row>
    <row r="5874" customHeight="1" spans="1:27">
      <c r="A5874" s="62">
        <v>42</v>
      </c>
      <c r="B5874" s="91">
        <v>5914</v>
      </c>
      <c r="C5874" s="154" t="s">
        <v>11836</v>
      </c>
      <c r="D5874" s="154" t="s">
        <v>11812</v>
      </c>
      <c r="E5874" s="154" t="s">
        <v>2628</v>
      </c>
      <c r="F5874" s="154" t="s">
        <v>34</v>
      </c>
      <c r="G5874" s="155" t="s">
        <v>11837</v>
      </c>
      <c r="H5874" s="68">
        <v>162.8</v>
      </c>
      <c r="I5874" s="68">
        <v>43.9</v>
      </c>
      <c r="J5874" s="71">
        <f>IF(F5874="女",IF(H5874=0,0,VLOOKUP(I5874/(H5874*H5874/10000),标准!M$108:N$112,2,TRUE)),IF(H5874=0,0,VLOOKUP(I5874/(H5874*H5874/10000),标准!M$74:N$78,2,TRUE)))</f>
        <v>80</v>
      </c>
      <c r="K5874" s="72">
        <v>1427</v>
      </c>
      <c r="L5874" s="71">
        <f>IF(A5874&lt;43,IF(F5874="女",VLOOKUP(K5874,标准!K$108:L$128,2,TRUE),VLOOKUP(K5874,标准!K$74:L$94,2,TRUE)),IF(F5874="女",VLOOKUP(K5874,标准!K$39:L$59,2,TRUE),VLOOKUP(K5874,标准!K$3:L$23,2,TRUE)))</f>
        <v>0</v>
      </c>
      <c r="M5874" s="68">
        <v>22</v>
      </c>
      <c r="N5874" s="71">
        <f>IF(M5874="",0,IF(A5874&lt;43,IF(F5874="女",VLOOKUP(M5874,标准!C$108:D$128,2,TRUE),VLOOKUP(M5874,标准!C$74:D$94,2,TRUE)),IF(F5874="女",VLOOKUP(M5874,标准!C$39:D$59,2,TRUE),VLOOKUP(M5874,标准!C$3:D$23,2,TRUE))))</f>
        <v>85</v>
      </c>
      <c r="O5874" s="124">
        <v>180</v>
      </c>
      <c r="P5874" s="71">
        <f>IF(A5874&lt;43,IF(F5874="女",VLOOKUP(O5874/100,标准!E$108:F$128,2,TRUE),VLOOKUP(O5874/100,标准!E$74:F$94,2,TRUE)),IF(F5874="女",VLOOKUP(O5874/100,标准!E$39:F$59,2,TRUE),VLOOKUP(O5874/100,标准!E$3:F$23,2,TRUE)))</f>
        <v>78</v>
      </c>
      <c r="Q5874" s="125">
        <v>3.58</v>
      </c>
      <c r="R5874" s="71">
        <f>IF(Q5874=0,0,IF(A5874&lt;43,IF(F5874="女",IF(Q5874="",0,VLOOKUP(Q5874,标准!I$108:J$138,2,TRUE)),IF(Q5874="",0,VLOOKUP(Q5874,标准!I$74:J$104,2,TRUE))),IF(F5874="女",IF(Q5874="",0,VLOOKUP(Q5874,标准!I$39:J$69,2,TRUE)),IF(Q5874="",0,VLOOKUP(Q5874,标准!I$3:J$33,2,TRUE)))))</f>
        <v>74</v>
      </c>
      <c r="S5874" s="126">
        <v>34</v>
      </c>
      <c r="T5874" s="71">
        <f>IF(A5874&lt;43,IF(F5874="女",VLOOKUP(S5874,标准!G$108:H$138,2,TRUE),VLOOKUP(S5874,标准!G$74:H$99,2,TRUE)),IF(F5874="女",VLOOKUP(S5874,标准!G$39:H$69,2,TRUE),VLOOKUP(S5874,标准!G$3:H$28,2,TRUE)))</f>
        <v>68</v>
      </c>
      <c r="U5874" s="127">
        <v>9</v>
      </c>
      <c r="V5874" s="71">
        <f>IF(U5874=0,0,IF(A5874&lt;43,IF(F5874="女",IF(U5874="",0,VLOOKUP(U5874,标准!A$108:B$128,2,TRUE)),IF(U5874="",0,VLOOKUP(U5874,标准!A$74:B$94,2,TRUE))),IF(F5874="女",IF(U5874="",0,VLOOKUP(U5874,标准!A$39:B$59,2,TRUE)),IF(U5874="",0,VLOOKUP(U5874,标准!A$3:B$23,2,TRUE)))))</f>
        <v>72</v>
      </c>
      <c r="W5874" s="86">
        <f t="shared" si="91"/>
        <v>64.3</v>
      </c>
      <c r="X5874" s="87">
        <v>4.9</v>
      </c>
      <c r="Y5874" s="87">
        <v>4.9</v>
      </c>
      <c r="Z5874" s="91"/>
      <c r="AA5874" s="92"/>
    </row>
    <row r="5875" customHeight="1" spans="1:27">
      <c r="A5875" s="62">
        <v>42</v>
      </c>
      <c r="B5875" s="91">
        <v>5915</v>
      </c>
      <c r="C5875" s="154" t="s">
        <v>11838</v>
      </c>
      <c r="D5875" s="154" t="s">
        <v>11812</v>
      </c>
      <c r="E5875" s="154" t="s">
        <v>2628</v>
      </c>
      <c r="F5875" s="154" t="s">
        <v>34</v>
      </c>
      <c r="G5875" s="155" t="s">
        <v>11839</v>
      </c>
      <c r="H5875" s="68">
        <v>155.5</v>
      </c>
      <c r="I5875" s="68">
        <v>55.4</v>
      </c>
      <c r="J5875" s="71">
        <f>IF(F5875="女",IF(H5875=0,0,VLOOKUP(I5875/(H5875*H5875/10000),标准!M$108:N$112,2,TRUE)),IF(H5875=0,0,VLOOKUP(I5875/(H5875*H5875/10000),标准!M$74:N$78,2,TRUE)))</f>
        <v>100</v>
      </c>
      <c r="K5875" s="72">
        <v>3421</v>
      </c>
      <c r="L5875" s="71">
        <f>IF(A5875&lt;43,IF(F5875="女",VLOOKUP(K5875,标准!K$108:L$128,2,TRUE),VLOOKUP(K5875,标准!K$74:L$94,2,TRUE)),IF(F5875="女",VLOOKUP(K5875,标准!K$39:L$59,2,TRUE),VLOOKUP(K5875,标准!K$3:L$23,2,TRUE)))</f>
        <v>100</v>
      </c>
      <c r="M5875" s="68">
        <v>18.1</v>
      </c>
      <c r="N5875" s="71">
        <f>IF(M5875="",0,IF(A5875&lt;43,IF(F5875="女",VLOOKUP(M5875,标准!C$108:D$128,2,TRUE),VLOOKUP(M5875,标准!C$74:D$94,2,TRUE)),IF(F5875="女",VLOOKUP(M5875,标准!C$39:D$59,2,TRUE),VLOOKUP(M5875,标准!C$3:D$23,2,TRUE))))</f>
        <v>78</v>
      </c>
      <c r="O5875" s="124">
        <v>150</v>
      </c>
      <c r="P5875" s="71">
        <f>IF(A5875&lt;43,IF(F5875="女",VLOOKUP(O5875/100,标准!E$108:F$128,2,TRUE),VLOOKUP(O5875/100,标准!E$74:F$94,2,TRUE)),IF(F5875="女",VLOOKUP(O5875/100,标准!E$39:F$59,2,TRUE),VLOOKUP(O5875/100,标准!E$3:F$23,2,TRUE)))</f>
        <v>50</v>
      </c>
      <c r="Q5875" s="125">
        <v>4.5</v>
      </c>
      <c r="R5875" s="71">
        <f>IF(Q5875=0,0,IF(A5875&lt;43,IF(F5875="女",IF(Q5875="",0,VLOOKUP(Q5875,标准!I$108:J$138,2,TRUE)),IF(Q5875="",0,VLOOKUP(Q5875,标准!I$74:J$104,2,TRUE))),IF(F5875="女",IF(Q5875="",0,VLOOKUP(Q5875,标准!I$39:J$69,2,TRUE)),IF(Q5875="",0,VLOOKUP(Q5875,标准!I$3:J$33,2,TRUE)))))</f>
        <v>40</v>
      </c>
      <c r="S5875" s="126">
        <v>27</v>
      </c>
      <c r="T5875" s="71">
        <f>IF(A5875&lt;43,IF(F5875="女",VLOOKUP(S5875,标准!G$108:H$138,2,TRUE),VLOOKUP(S5875,标准!G$74:H$99,2,TRUE)),IF(F5875="女",VLOOKUP(S5875,标准!G$39:H$69,2,TRUE),VLOOKUP(S5875,标准!G$3:H$28,2,TRUE)))</f>
        <v>60</v>
      </c>
      <c r="U5875" s="127">
        <v>8.9</v>
      </c>
      <c r="V5875" s="71">
        <f>IF(U5875=0,0,IF(A5875&lt;43,IF(F5875="女",IF(U5875="",0,VLOOKUP(U5875,标准!A$108:B$128,2,TRUE)),IF(U5875="",0,VLOOKUP(U5875,标准!A$74:B$94,2,TRUE))),IF(F5875="女",IF(U5875="",0,VLOOKUP(U5875,标准!A$39:B$59,2,TRUE)),IF(U5875="",0,VLOOKUP(U5875,标准!A$3:B$23,2,TRUE)))))</f>
        <v>74</v>
      </c>
      <c r="W5875" s="86">
        <f t="shared" si="91"/>
        <v>71.6</v>
      </c>
      <c r="X5875" s="87">
        <v>3.8</v>
      </c>
      <c r="Y5875" s="87">
        <v>4.1</v>
      </c>
      <c r="Z5875" s="91"/>
      <c r="AA5875" s="92"/>
    </row>
    <row r="5876" customHeight="1" spans="1:27">
      <c r="A5876" s="62">
        <v>42</v>
      </c>
      <c r="B5876" s="91">
        <v>5916</v>
      </c>
      <c r="C5876" s="154" t="s">
        <v>11840</v>
      </c>
      <c r="D5876" s="154" t="s">
        <v>11812</v>
      </c>
      <c r="E5876" s="154" t="s">
        <v>2628</v>
      </c>
      <c r="F5876" s="154" t="s">
        <v>34</v>
      </c>
      <c r="G5876" s="155" t="s">
        <v>11841</v>
      </c>
      <c r="H5876" s="68">
        <v>164.8</v>
      </c>
      <c r="I5876" s="68">
        <v>60</v>
      </c>
      <c r="J5876" s="71">
        <f>IF(F5876="女",IF(H5876=0,0,VLOOKUP(I5876/(H5876*H5876/10000),标准!M$108:N$112,2,TRUE)),IF(H5876=0,0,VLOOKUP(I5876/(H5876*H5876/10000),标准!M$74:N$78,2,TRUE)))</f>
        <v>100</v>
      </c>
      <c r="K5876" s="72">
        <v>3575</v>
      </c>
      <c r="L5876" s="71">
        <f>IF(A5876&lt;43,IF(F5876="女",VLOOKUP(K5876,标准!K$108:L$128,2,TRUE),VLOOKUP(K5876,标准!K$74:L$94,2,TRUE)),IF(F5876="女",VLOOKUP(K5876,标准!K$39:L$59,2,TRUE),VLOOKUP(K5876,标准!K$3:L$23,2,TRUE)))</f>
        <v>100</v>
      </c>
      <c r="M5876" s="68">
        <v>18.7</v>
      </c>
      <c r="N5876" s="71">
        <f>IF(M5876="",0,IF(A5876&lt;43,IF(F5876="女",VLOOKUP(M5876,标准!C$108:D$128,2,TRUE),VLOOKUP(M5876,标准!C$74:D$94,2,TRUE)),IF(F5876="女",VLOOKUP(M5876,标准!C$39:D$59,2,TRUE),VLOOKUP(M5876,标准!C$3:D$23,2,TRUE))))</f>
        <v>78</v>
      </c>
      <c r="O5876" s="124">
        <v>160</v>
      </c>
      <c r="P5876" s="71">
        <f>IF(A5876&lt;43,IF(F5876="女",VLOOKUP(O5876/100,标准!E$108:F$128,2,TRUE),VLOOKUP(O5876/100,标准!E$74:F$94,2,TRUE)),IF(F5876="女",VLOOKUP(O5876/100,标准!E$39:F$59,2,TRUE),VLOOKUP(O5876/100,标准!E$3:F$23,2,TRUE)))</f>
        <v>66</v>
      </c>
      <c r="Q5876" s="125">
        <v>3.54</v>
      </c>
      <c r="R5876" s="71">
        <f>IF(Q5876=0,0,IF(A5876&lt;43,IF(F5876="女",IF(Q5876="",0,VLOOKUP(Q5876,标准!I$108:J$138,2,TRUE)),IF(Q5876="",0,VLOOKUP(Q5876,标准!I$74:J$104,2,TRUE))),IF(F5876="女",IF(Q5876="",0,VLOOKUP(Q5876,标准!I$39:J$69,2,TRUE)),IF(Q5876="",0,VLOOKUP(Q5876,标准!I$3:J$33,2,TRUE)))))</f>
        <v>76</v>
      </c>
      <c r="S5876" s="126">
        <v>25</v>
      </c>
      <c r="T5876" s="71">
        <f>IF(A5876&lt;43,IF(F5876="女",VLOOKUP(S5876,标准!G$108:H$138,2,TRUE),VLOOKUP(S5876,标准!G$74:H$99,2,TRUE)),IF(F5876="女",VLOOKUP(S5876,标准!G$39:H$69,2,TRUE),VLOOKUP(S5876,标准!G$3:H$28,2,TRUE)))</f>
        <v>50</v>
      </c>
      <c r="U5876" s="127">
        <v>9.2</v>
      </c>
      <c r="V5876" s="71">
        <f>IF(U5876=0,0,IF(A5876&lt;43,IF(F5876="女",IF(U5876="",0,VLOOKUP(U5876,标准!A$108:B$128,2,TRUE)),IF(U5876="",0,VLOOKUP(U5876,标准!A$74:B$94,2,TRUE))),IF(F5876="女",IF(U5876="",0,VLOOKUP(U5876,标准!A$39:B$59,2,TRUE)),IF(U5876="",0,VLOOKUP(U5876,标准!A$3:B$23,2,TRUE)))))</f>
        <v>70</v>
      </c>
      <c r="W5876" s="86">
        <f t="shared" si="91"/>
        <v>78.6</v>
      </c>
      <c r="X5876" s="87">
        <v>4.7</v>
      </c>
      <c r="Y5876" s="87">
        <v>4.4</v>
      </c>
      <c r="Z5876" s="91"/>
      <c r="AA5876" s="92"/>
    </row>
    <row r="5877" customHeight="1" spans="1:27">
      <c r="A5877" s="62">
        <v>42</v>
      </c>
      <c r="B5877" s="91">
        <v>5917</v>
      </c>
      <c r="C5877" s="154" t="s">
        <v>11842</v>
      </c>
      <c r="D5877" s="154" t="s">
        <v>11812</v>
      </c>
      <c r="E5877" s="154" t="s">
        <v>2628</v>
      </c>
      <c r="F5877" s="154" t="s">
        <v>34</v>
      </c>
      <c r="G5877" s="155" t="s">
        <v>11843</v>
      </c>
      <c r="H5877" s="68">
        <v>160.8</v>
      </c>
      <c r="I5877" s="68">
        <v>51.7</v>
      </c>
      <c r="J5877" s="71">
        <f>IF(F5877="女",IF(H5877=0,0,VLOOKUP(I5877/(H5877*H5877/10000),标准!M$108:N$112,2,TRUE)),IF(H5877=0,0,VLOOKUP(I5877/(H5877*H5877/10000),标准!M$74:N$78,2,TRUE)))</f>
        <v>100</v>
      </c>
      <c r="K5877" s="72">
        <v>3290</v>
      </c>
      <c r="L5877" s="71">
        <f>IF(A5877&lt;43,IF(F5877="女",VLOOKUP(K5877,标准!K$108:L$128,2,TRUE),VLOOKUP(K5877,标准!K$74:L$94,2,TRUE)),IF(F5877="女",VLOOKUP(K5877,标准!K$39:L$59,2,TRUE),VLOOKUP(K5877,标准!K$3:L$23,2,TRUE)))</f>
        <v>85</v>
      </c>
      <c r="M5877" s="68">
        <v>25.1</v>
      </c>
      <c r="N5877" s="71">
        <f>IF(M5877="",0,IF(A5877&lt;43,IF(F5877="女",VLOOKUP(M5877,标准!C$108:D$128,2,TRUE),VLOOKUP(M5877,标准!C$74:D$94,2,TRUE)),IF(F5877="女",VLOOKUP(M5877,标准!C$39:D$59,2,TRUE),VLOOKUP(M5877,标准!C$3:D$23,2,TRUE))))</f>
        <v>95</v>
      </c>
      <c r="O5877" s="124">
        <v>150</v>
      </c>
      <c r="P5877" s="71">
        <f>IF(A5877&lt;43,IF(F5877="女",VLOOKUP(O5877/100,标准!E$108:F$128,2,TRUE),VLOOKUP(O5877/100,标准!E$74:F$94,2,TRUE)),IF(F5877="女",VLOOKUP(O5877/100,标准!E$39:F$59,2,TRUE),VLOOKUP(O5877/100,标准!E$3:F$23,2,TRUE)))</f>
        <v>50</v>
      </c>
      <c r="Q5877" s="125">
        <v>4.07</v>
      </c>
      <c r="R5877" s="71">
        <f>IF(Q5877=0,0,IF(A5877&lt;43,IF(F5877="女",IF(Q5877="",0,VLOOKUP(Q5877,标准!I$108:J$138,2,TRUE)),IF(Q5877="",0,VLOOKUP(Q5877,标准!I$74:J$104,2,TRUE))),IF(F5877="女",IF(Q5877="",0,VLOOKUP(Q5877,标准!I$39:J$69,2,TRUE)),IF(Q5877="",0,VLOOKUP(Q5877,标准!I$3:J$33,2,TRUE)))))</f>
        <v>70</v>
      </c>
      <c r="S5877" s="126">
        <v>28</v>
      </c>
      <c r="T5877" s="71">
        <f>IF(A5877&lt;43,IF(F5877="女",VLOOKUP(S5877,标准!G$108:H$138,2,TRUE),VLOOKUP(S5877,标准!G$74:H$99,2,TRUE)),IF(F5877="女",VLOOKUP(S5877,标准!G$39:H$69,2,TRUE),VLOOKUP(S5877,标准!G$3:H$28,2,TRUE)))</f>
        <v>62</v>
      </c>
      <c r="U5877" s="127">
        <v>9.4</v>
      </c>
      <c r="V5877" s="71">
        <f>IF(U5877=0,0,IF(A5877&lt;43,IF(F5877="女",IF(U5877="",0,VLOOKUP(U5877,标准!A$108:B$128,2,TRUE)),IF(U5877="",0,VLOOKUP(U5877,标准!A$74:B$94,2,TRUE))),IF(F5877="女",IF(U5877="",0,VLOOKUP(U5877,标准!A$39:B$59,2,TRUE)),IF(U5877="",0,VLOOKUP(U5877,标准!A$3:B$23,2,TRUE)))))</f>
        <v>68</v>
      </c>
      <c r="W5877" s="86">
        <f t="shared" si="91"/>
        <v>76.05</v>
      </c>
      <c r="X5877" s="87">
        <v>4.3</v>
      </c>
      <c r="Y5877" s="87">
        <v>4.3</v>
      </c>
      <c r="Z5877" s="91"/>
      <c r="AA5877" s="92"/>
    </row>
    <row r="5878" customHeight="1" spans="1:27">
      <c r="A5878" s="62">
        <v>42</v>
      </c>
      <c r="B5878" s="91">
        <v>5918</v>
      </c>
      <c r="C5878" s="154" t="s">
        <v>11844</v>
      </c>
      <c r="D5878" s="154" t="s">
        <v>11812</v>
      </c>
      <c r="E5878" s="154" t="s">
        <v>2628</v>
      </c>
      <c r="F5878" s="154" t="s">
        <v>34</v>
      </c>
      <c r="G5878" s="155" t="s">
        <v>11845</v>
      </c>
      <c r="H5878" s="68">
        <v>165</v>
      </c>
      <c r="I5878" s="68">
        <v>57.8</v>
      </c>
      <c r="J5878" s="71">
        <f>IF(F5878="女",IF(H5878=0,0,VLOOKUP(I5878/(H5878*H5878/10000),标准!M$108:N$112,2,TRUE)),IF(H5878=0,0,VLOOKUP(I5878/(H5878*H5878/10000),标准!M$74:N$78,2,TRUE)))</f>
        <v>100</v>
      </c>
      <c r="K5878" s="72">
        <v>3664</v>
      </c>
      <c r="L5878" s="71">
        <f>IF(A5878&lt;43,IF(F5878="女",VLOOKUP(K5878,标准!K$108:L$128,2,TRUE),VLOOKUP(K5878,标准!K$74:L$94,2,TRUE)),IF(F5878="女",VLOOKUP(K5878,标准!K$39:L$59,2,TRUE),VLOOKUP(K5878,标准!K$3:L$23,2,TRUE)))</f>
        <v>100</v>
      </c>
      <c r="M5878" s="68">
        <v>27</v>
      </c>
      <c r="N5878" s="71">
        <f>IF(M5878="",0,IF(A5878&lt;43,IF(F5878="女",VLOOKUP(M5878,标准!C$108:D$128,2,TRUE),VLOOKUP(M5878,标准!C$74:D$94,2,TRUE)),IF(F5878="女",VLOOKUP(M5878,标准!C$39:D$59,2,TRUE),VLOOKUP(M5878,标准!C$3:D$23,2,TRUE))))</f>
        <v>100</v>
      </c>
      <c r="O5878" s="124">
        <v>170</v>
      </c>
      <c r="P5878" s="71">
        <f>IF(A5878&lt;43,IF(F5878="女",VLOOKUP(O5878/100,标准!E$108:F$128,2,TRUE),VLOOKUP(O5878/100,标准!E$74:F$94,2,TRUE)),IF(F5878="女",VLOOKUP(O5878/100,标准!E$39:F$59,2,TRUE),VLOOKUP(O5878/100,标准!E$3:F$23,2,TRUE)))</f>
        <v>72</v>
      </c>
      <c r="Q5878" s="125">
        <v>4.06</v>
      </c>
      <c r="R5878" s="71">
        <f>IF(Q5878=0,0,IF(A5878&lt;43,IF(F5878="女",IF(Q5878="",0,VLOOKUP(Q5878,标准!I$108:J$138,2,TRUE)),IF(Q5878="",0,VLOOKUP(Q5878,标准!I$74:J$104,2,TRUE))),IF(F5878="女",IF(Q5878="",0,VLOOKUP(Q5878,标准!I$39:J$69,2,TRUE)),IF(Q5878="",0,VLOOKUP(Q5878,标准!I$3:J$33,2,TRUE)))))</f>
        <v>70</v>
      </c>
      <c r="S5878" s="126">
        <v>41</v>
      </c>
      <c r="T5878" s="71">
        <f>IF(A5878&lt;43,IF(F5878="女",VLOOKUP(S5878,标准!G$108:H$138,2,TRUE),VLOOKUP(S5878,标准!G$74:H$99,2,TRUE)),IF(F5878="女",VLOOKUP(S5878,标准!G$39:H$69,2,TRUE),VLOOKUP(S5878,标准!G$3:H$28,2,TRUE)))</f>
        <v>74</v>
      </c>
      <c r="U5878" s="127">
        <v>8.6</v>
      </c>
      <c r="V5878" s="71">
        <f>IF(U5878=0,0,IF(A5878&lt;43,IF(F5878="女",IF(U5878="",0,VLOOKUP(U5878,标准!A$108:B$128,2,TRUE)),IF(U5878="",0,VLOOKUP(U5878,标准!A$74:B$94,2,TRUE))),IF(F5878="女",IF(U5878="",0,VLOOKUP(U5878,标准!A$39:B$59,2,TRUE)),IF(U5878="",0,VLOOKUP(U5878,标准!A$3:B$23,2,TRUE)))))</f>
        <v>76</v>
      </c>
      <c r="W5878" s="86">
        <f t="shared" si="91"/>
        <v>83.8</v>
      </c>
      <c r="X5878" s="87">
        <v>4.5</v>
      </c>
      <c r="Y5878" s="87">
        <v>4.8</v>
      </c>
      <c r="Z5878" s="91"/>
      <c r="AA5878" s="92"/>
    </row>
    <row r="5879" customHeight="1" spans="1:27">
      <c r="A5879" s="62">
        <v>42</v>
      </c>
      <c r="B5879" s="91">
        <v>5919</v>
      </c>
      <c r="C5879" s="154" t="s">
        <v>11846</v>
      </c>
      <c r="D5879" s="154" t="s">
        <v>11812</v>
      </c>
      <c r="E5879" s="154" t="s">
        <v>2628</v>
      </c>
      <c r="F5879" s="154" t="s">
        <v>34</v>
      </c>
      <c r="G5879" s="155" t="s">
        <v>11847</v>
      </c>
      <c r="H5879" s="68">
        <v>167.6</v>
      </c>
      <c r="I5879" s="68">
        <v>79.9</v>
      </c>
      <c r="J5879" s="71">
        <f>IF(F5879="女",IF(H5879=0,0,VLOOKUP(I5879/(H5879*H5879/10000),标准!M$108:N$112,2,TRUE)),IF(H5879=0,0,VLOOKUP(I5879/(H5879*H5879/10000),标准!M$74:N$78,2,TRUE)))</f>
        <v>60</v>
      </c>
      <c r="K5879" s="72">
        <v>3705</v>
      </c>
      <c r="L5879" s="71">
        <f>IF(A5879&lt;43,IF(F5879="女",VLOOKUP(K5879,标准!K$108:L$128,2,TRUE),VLOOKUP(K5879,标准!K$74:L$94,2,TRUE)),IF(F5879="女",VLOOKUP(K5879,标准!K$39:L$59,2,TRUE),VLOOKUP(K5879,标准!K$3:L$23,2,TRUE)))</f>
        <v>100</v>
      </c>
      <c r="M5879" s="68">
        <v>20</v>
      </c>
      <c r="N5879" s="71">
        <f>IF(M5879="",0,IF(A5879&lt;43,IF(F5879="女",VLOOKUP(M5879,标准!C$108:D$128,2,TRUE),VLOOKUP(M5879,标准!C$74:D$94,2,TRUE)),IF(F5879="女",VLOOKUP(M5879,标准!C$39:D$59,2,TRUE),VLOOKUP(M5879,标准!C$3:D$23,2,TRUE))))</f>
        <v>80</v>
      </c>
      <c r="O5879" s="124">
        <v>160</v>
      </c>
      <c r="P5879" s="71">
        <f>IF(A5879&lt;43,IF(F5879="女",VLOOKUP(O5879/100,标准!E$108:F$128,2,TRUE),VLOOKUP(O5879/100,标准!E$74:F$94,2,TRUE)),IF(F5879="女",VLOOKUP(O5879/100,标准!E$39:F$59,2,TRUE),VLOOKUP(O5879/100,标准!E$3:F$23,2,TRUE)))</f>
        <v>66</v>
      </c>
      <c r="Q5879" s="125">
        <v>5.05</v>
      </c>
      <c r="R5879" s="71">
        <f>IF(Q5879=0,0,IF(A5879&lt;43,IF(F5879="女",IF(Q5879="",0,VLOOKUP(Q5879,标准!I$108:J$138,2,TRUE)),IF(Q5879="",0,VLOOKUP(Q5879,标准!I$74:J$104,2,TRUE))),IF(F5879="女",IF(Q5879="",0,VLOOKUP(Q5879,标准!I$39:J$69,2,TRUE)),IF(Q5879="",0,VLOOKUP(Q5879,标准!I$3:J$33,2,TRUE)))))</f>
        <v>20</v>
      </c>
      <c r="S5879" s="126">
        <v>24</v>
      </c>
      <c r="T5879" s="71">
        <f>IF(A5879&lt;43,IF(F5879="女",VLOOKUP(S5879,标准!G$108:H$138,2,TRUE),VLOOKUP(S5879,标准!G$74:H$99,2,TRUE)),IF(F5879="女",VLOOKUP(S5879,标准!G$39:H$69,2,TRUE),VLOOKUP(S5879,标准!G$3:H$28,2,TRUE)))</f>
        <v>50</v>
      </c>
      <c r="U5879" s="127">
        <v>9.8</v>
      </c>
      <c r="V5879" s="71">
        <f>IF(U5879=0,0,IF(A5879&lt;43,IF(F5879="女",IF(U5879="",0,VLOOKUP(U5879,标准!A$108:B$128,2,TRUE)),IF(U5879="",0,VLOOKUP(U5879,标准!A$74:B$94,2,TRUE))),IF(F5879="女",IF(U5879="",0,VLOOKUP(U5879,标准!A$39:B$59,2,TRUE)),IF(U5879="",0,VLOOKUP(U5879,标准!A$3:B$23,2,TRUE)))))</f>
        <v>64</v>
      </c>
      <c r="W5879" s="86">
        <f t="shared" si="91"/>
        <v>60.4</v>
      </c>
      <c r="X5879" s="87">
        <v>4.4</v>
      </c>
      <c r="Y5879" s="87">
        <v>4.2</v>
      </c>
      <c r="Z5879" s="91"/>
      <c r="AA5879" s="92"/>
    </row>
    <row r="5880" customHeight="1" spans="1:27">
      <c r="A5880" s="62">
        <v>42</v>
      </c>
      <c r="B5880" s="91">
        <v>5920</v>
      </c>
      <c r="C5880" s="154" t="s">
        <v>11848</v>
      </c>
      <c r="D5880" s="154" t="s">
        <v>11812</v>
      </c>
      <c r="E5880" s="154" t="s">
        <v>2628</v>
      </c>
      <c r="F5880" s="154" t="s">
        <v>34</v>
      </c>
      <c r="G5880" s="155" t="s">
        <v>11849</v>
      </c>
      <c r="H5880" s="68">
        <v>166.2</v>
      </c>
      <c r="I5880" s="68">
        <v>64.1</v>
      </c>
      <c r="J5880" s="71">
        <f>IF(F5880="女",IF(H5880=0,0,VLOOKUP(I5880/(H5880*H5880/10000),标准!M$108:N$112,2,TRUE)),IF(H5880=0,0,VLOOKUP(I5880/(H5880*H5880/10000),标准!M$74:N$78,2,TRUE)))</f>
        <v>100</v>
      </c>
      <c r="K5880" s="72">
        <v>2978</v>
      </c>
      <c r="L5880" s="71">
        <f>IF(A5880&lt;43,IF(F5880="女",VLOOKUP(K5880,标准!K$108:L$128,2,TRUE),VLOOKUP(K5880,标准!K$74:L$94,2,TRUE)),IF(F5880="女",VLOOKUP(K5880,标准!K$39:L$59,2,TRUE),VLOOKUP(K5880,标准!K$3:L$23,2,TRUE)))</f>
        <v>78</v>
      </c>
      <c r="M5880" s="68">
        <v>22.5</v>
      </c>
      <c r="N5880" s="71">
        <f>IF(M5880="",0,IF(A5880&lt;43,IF(F5880="女",VLOOKUP(M5880,标准!C$108:D$128,2,TRUE),VLOOKUP(M5880,标准!C$74:D$94,2,TRUE)),IF(F5880="女",VLOOKUP(M5880,标准!C$39:D$59,2,TRUE),VLOOKUP(M5880,标准!C$3:D$23,2,TRUE))))</f>
        <v>90</v>
      </c>
      <c r="O5880" s="124">
        <v>155</v>
      </c>
      <c r="P5880" s="71">
        <f>IF(A5880&lt;43,IF(F5880="女",VLOOKUP(O5880/100,标准!E$108:F$128,2,TRUE),VLOOKUP(O5880/100,标准!E$74:F$94,2,TRUE)),IF(F5880="女",VLOOKUP(O5880/100,标准!E$39:F$59,2,TRUE),VLOOKUP(O5880/100,标准!E$3:F$23,2,TRUE)))</f>
        <v>62</v>
      </c>
      <c r="Q5880" s="125">
        <v>5.2</v>
      </c>
      <c r="R5880" s="71">
        <f>IF(Q5880=0,0,IF(A5880&lt;43,IF(F5880="女",IF(Q5880="",0,VLOOKUP(Q5880,标准!I$108:J$138,2,TRUE)),IF(Q5880="",0,VLOOKUP(Q5880,标准!I$74:J$104,2,TRUE))),IF(F5880="女",IF(Q5880="",0,VLOOKUP(Q5880,标准!I$39:J$69,2,TRUE)),IF(Q5880="",0,VLOOKUP(Q5880,标准!I$3:J$33,2,TRUE)))))</f>
        <v>10</v>
      </c>
      <c r="S5880" s="126">
        <v>12</v>
      </c>
      <c r="T5880" s="71">
        <f>IF(A5880&lt;43,IF(F5880="女",VLOOKUP(S5880,标准!G$108:H$138,2,TRUE),VLOOKUP(S5880,标准!G$74:H$99,2,TRUE)),IF(F5880="女",VLOOKUP(S5880,标准!G$39:H$69,2,TRUE),VLOOKUP(S5880,标准!G$3:H$28,2,TRUE)))</f>
        <v>0</v>
      </c>
      <c r="U5880" s="127">
        <v>10</v>
      </c>
      <c r="V5880" s="71">
        <f>IF(U5880=0,0,IF(A5880&lt;43,IF(F5880="女",IF(U5880="",0,VLOOKUP(U5880,标准!A$108:B$128,2,TRUE)),IF(U5880="",0,VLOOKUP(U5880,标准!A$74:B$94,2,TRUE))),IF(F5880="女",IF(U5880="",0,VLOOKUP(U5880,标准!A$39:B$59,2,TRUE)),IF(U5880="",0,VLOOKUP(U5880,标准!A$3:B$23,2,TRUE)))))</f>
        <v>62</v>
      </c>
      <c r="W5880" s="86">
        <f t="shared" si="91"/>
        <v>56.3</v>
      </c>
      <c r="X5880" s="87">
        <v>4.1</v>
      </c>
      <c r="Y5880" s="87">
        <v>4.1</v>
      </c>
      <c r="Z5880" s="91"/>
      <c r="AA5880" s="92"/>
    </row>
    <row r="5881" customHeight="1" spans="1:27">
      <c r="A5881" s="62">
        <v>42</v>
      </c>
      <c r="B5881" s="91">
        <v>5921</v>
      </c>
      <c r="C5881" s="154" t="s">
        <v>11850</v>
      </c>
      <c r="D5881" s="154" t="s">
        <v>11812</v>
      </c>
      <c r="E5881" s="154" t="s">
        <v>2628</v>
      </c>
      <c r="F5881" s="154" t="s">
        <v>34</v>
      </c>
      <c r="G5881" s="155" t="s">
        <v>11851</v>
      </c>
      <c r="H5881" s="68">
        <v>164.2</v>
      </c>
      <c r="I5881" s="68">
        <v>56.6</v>
      </c>
      <c r="J5881" s="71">
        <f>IF(F5881="女",IF(H5881=0,0,VLOOKUP(I5881/(H5881*H5881/10000),标准!M$108:N$112,2,TRUE)),IF(H5881=0,0,VLOOKUP(I5881/(H5881*H5881/10000),标准!M$74:N$78,2,TRUE)))</f>
        <v>100</v>
      </c>
      <c r="K5881" s="72">
        <v>2367</v>
      </c>
      <c r="L5881" s="71">
        <f>IF(A5881&lt;43,IF(F5881="女",VLOOKUP(K5881,标准!K$108:L$128,2,TRUE),VLOOKUP(K5881,标准!K$74:L$94,2,TRUE)),IF(F5881="女",VLOOKUP(K5881,标准!K$39:L$59,2,TRUE),VLOOKUP(K5881,标准!K$3:L$23,2,TRUE)))</f>
        <v>66</v>
      </c>
      <c r="M5881" s="68">
        <v>26</v>
      </c>
      <c r="N5881" s="71">
        <f>IF(M5881="",0,IF(A5881&lt;43,IF(F5881="女",VLOOKUP(M5881,标准!C$108:D$128,2,TRUE),VLOOKUP(M5881,标准!C$74:D$94,2,TRUE)),IF(F5881="女",VLOOKUP(M5881,标准!C$39:D$59,2,TRUE),VLOOKUP(M5881,标准!C$3:D$23,2,TRUE))))</f>
        <v>100</v>
      </c>
      <c r="O5881" s="124">
        <v>187</v>
      </c>
      <c r="P5881" s="71">
        <f>IF(A5881&lt;43,IF(F5881="女",VLOOKUP(O5881/100,标准!E$108:F$128,2,TRUE),VLOOKUP(O5881/100,标准!E$74:F$94,2,TRUE)),IF(F5881="女",VLOOKUP(O5881/100,标准!E$39:F$59,2,TRUE),VLOOKUP(O5881/100,标准!E$3:F$23,2,TRUE)))</f>
        <v>80</v>
      </c>
      <c r="Q5881" s="125">
        <v>5.24</v>
      </c>
      <c r="R5881" s="71">
        <f>IF(Q5881=0,0,IF(A5881&lt;43,IF(F5881="女",IF(Q5881="",0,VLOOKUP(Q5881,标准!I$108:J$138,2,TRUE)),IF(Q5881="",0,VLOOKUP(Q5881,标准!I$74:J$104,2,TRUE))),IF(F5881="女",IF(Q5881="",0,VLOOKUP(Q5881,标准!I$39:J$69,2,TRUE)),IF(Q5881="",0,VLOOKUP(Q5881,标准!I$3:J$33,2,TRUE)))))</f>
        <v>10</v>
      </c>
      <c r="S5881" s="126">
        <v>29</v>
      </c>
      <c r="T5881" s="71">
        <f>IF(A5881&lt;43,IF(F5881="女",VLOOKUP(S5881,标准!G$108:H$138,2,TRUE),VLOOKUP(S5881,标准!G$74:H$99,2,TRUE)),IF(F5881="女",VLOOKUP(S5881,标准!G$39:H$69,2,TRUE),VLOOKUP(S5881,标准!G$3:H$28,2,TRUE)))</f>
        <v>62</v>
      </c>
      <c r="U5881" s="127">
        <v>9.1</v>
      </c>
      <c r="V5881" s="71">
        <f>IF(U5881=0,0,IF(A5881&lt;43,IF(F5881="女",IF(U5881="",0,VLOOKUP(U5881,标准!A$108:B$128,2,TRUE)),IF(U5881="",0,VLOOKUP(U5881,标准!A$74:B$94,2,TRUE))),IF(F5881="女",IF(U5881="",0,VLOOKUP(U5881,标准!A$39:B$59,2,TRUE)),IF(U5881="",0,VLOOKUP(U5881,标准!A$3:B$23,2,TRUE)))))</f>
        <v>72</v>
      </c>
      <c r="W5881" s="86">
        <f t="shared" si="91"/>
        <v>65.5</v>
      </c>
      <c r="X5881" s="87">
        <v>4.3</v>
      </c>
      <c r="Y5881" s="87">
        <v>4.3</v>
      </c>
      <c r="Z5881" s="91"/>
      <c r="AA5881" s="92"/>
    </row>
    <row r="5882" customHeight="1" spans="1:27">
      <c r="A5882" s="62">
        <v>42</v>
      </c>
      <c r="B5882" s="91">
        <v>5922</v>
      </c>
      <c r="C5882" s="154" t="s">
        <v>11852</v>
      </c>
      <c r="D5882" s="154" t="s">
        <v>11812</v>
      </c>
      <c r="E5882" s="154" t="s">
        <v>2628</v>
      </c>
      <c r="F5882" s="154" t="s">
        <v>34</v>
      </c>
      <c r="G5882" s="155" t="s">
        <v>11853</v>
      </c>
      <c r="H5882" s="68">
        <v>155.5</v>
      </c>
      <c r="I5882" s="68">
        <v>50.7</v>
      </c>
      <c r="J5882" s="71">
        <f>IF(F5882="女",IF(H5882=0,0,VLOOKUP(I5882/(H5882*H5882/10000),标准!M$108:N$112,2,TRUE)),IF(H5882=0,0,VLOOKUP(I5882/(H5882*H5882/10000),标准!M$74:N$78,2,TRUE)))</f>
        <v>100</v>
      </c>
      <c r="K5882" s="72">
        <v>2993</v>
      </c>
      <c r="L5882" s="71">
        <f>IF(A5882&lt;43,IF(F5882="女",VLOOKUP(K5882,标准!K$108:L$128,2,TRUE),VLOOKUP(K5882,标准!K$74:L$94,2,TRUE)),IF(F5882="女",VLOOKUP(K5882,标准!K$39:L$59,2,TRUE),VLOOKUP(K5882,标准!K$3:L$23,2,TRUE)))</f>
        <v>78</v>
      </c>
      <c r="M5882" s="68">
        <v>16</v>
      </c>
      <c r="N5882" s="71">
        <f>IF(M5882="",0,IF(A5882&lt;43,IF(F5882="女",VLOOKUP(M5882,标准!C$108:D$128,2,TRUE),VLOOKUP(M5882,标准!C$74:D$94,2,TRUE)),IF(F5882="女",VLOOKUP(M5882,标准!C$39:D$59,2,TRUE),VLOOKUP(M5882,标准!C$3:D$23,2,TRUE))))</f>
        <v>74</v>
      </c>
      <c r="O5882" s="124">
        <v>173</v>
      </c>
      <c r="P5882" s="71">
        <f>IF(A5882&lt;43,IF(F5882="女",VLOOKUP(O5882/100,标准!E$108:F$128,2,TRUE),VLOOKUP(O5882/100,标准!E$74:F$94,2,TRUE)),IF(F5882="女",VLOOKUP(O5882/100,标准!E$39:F$59,2,TRUE),VLOOKUP(O5882/100,标准!E$3:F$23,2,TRUE)))</f>
        <v>74</v>
      </c>
      <c r="Q5882" s="125">
        <v>3.52</v>
      </c>
      <c r="R5882" s="71">
        <f>IF(Q5882=0,0,IF(A5882&lt;43,IF(F5882="女",IF(Q5882="",0,VLOOKUP(Q5882,标准!I$108:J$138,2,TRUE)),IF(Q5882="",0,VLOOKUP(Q5882,标准!I$74:J$104,2,TRUE))),IF(F5882="女",IF(Q5882="",0,VLOOKUP(Q5882,标准!I$39:J$69,2,TRUE)),IF(Q5882="",0,VLOOKUP(Q5882,标准!I$3:J$33,2,TRUE)))))</f>
        <v>76</v>
      </c>
      <c r="S5882" s="126">
        <v>54</v>
      </c>
      <c r="T5882" s="71">
        <f>IF(A5882&lt;43,IF(F5882="女",VLOOKUP(S5882,标准!G$108:H$138,2,TRUE),VLOOKUP(S5882,标准!G$74:H$99,2,TRUE)),IF(F5882="女",VLOOKUP(S5882,标准!G$39:H$69,2,TRUE),VLOOKUP(S5882,标准!G$3:H$28,2,TRUE)))</f>
        <v>95</v>
      </c>
      <c r="U5882" s="127">
        <v>8.7</v>
      </c>
      <c r="V5882" s="71">
        <f>IF(U5882=0,0,IF(A5882&lt;43,IF(F5882="女",IF(U5882="",0,VLOOKUP(U5882,标准!A$108:B$128,2,TRUE)),IF(U5882="",0,VLOOKUP(U5882,标准!A$74:B$94,2,TRUE))),IF(F5882="女",IF(U5882="",0,VLOOKUP(U5882,标准!A$39:B$59,2,TRUE)),IF(U5882="",0,VLOOKUP(U5882,标准!A$3:B$23,2,TRUE)))))</f>
        <v>76</v>
      </c>
      <c r="W5882" s="86">
        <f t="shared" si="91"/>
        <v>81.4</v>
      </c>
      <c r="X5882" s="87">
        <v>4.8</v>
      </c>
      <c r="Y5882" s="87">
        <v>4.7</v>
      </c>
      <c r="Z5882" s="91"/>
      <c r="AA5882" s="92"/>
    </row>
    <row r="5883" customHeight="1" spans="1:27">
      <c r="A5883" s="62">
        <v>42</v>
      </c>
      <c r="B5883" s="91">
        <v>5923</v>
      </c>
      <c r="C5883" s="154" t="s">
        <v>11854</v>
      </c>
      <c r="D5883" s="154" t="s">
        <v>11812</v>
      </c>
      <c r="E5883" s="154" t="s">
        <v>2628</v>
      </c>
      <c r="F5883" s="154" t="s">
        <v>34</v>
      </c>
      <c r="G5883" s="155" t="s">
        <v>11855</v>
      </c>
      <c r="H5883" s="68">
        <v>159.5</v>
      </c>
      <c r="I5883" s="68">
        <v>51.4</v>
      </c>
      <c r="J5883" s="71">
        <f>IF(F5883="女",IF(H5883=0,0,VLOOKUP(I5883/(H5883*H5883/10000),标准!M$108:N$112,2,TRUE)),IF(H5883=0,0,VLOOKUP(I5883/(H5883*H5883/10000),标准!M$74:N$78,2,TRUE)))</f>
        <v>100</v>
      </c>
      <c r="K5883" s="72">
        <v>2693</v>
      </c>
      <c r="L5883" s="71">
        <f>IF(A5883&lt;43,IF(F5883="女",VLOOKUP(K5883,标准!K$108:L$128,2,TRUE),VLOOKUP(K5883,标准!K$74:L$94,2,TRUE)),IF(F5883="女",VLOOKUP(K5883,标准!K$39:L$59,2,TRUE),VLOOKUP(K5883,标准!K$3:L$23,2,TRUE)))</f>
        <v>72</v>
      </c>
      <c r="M5883" s="68">
        <v>20.5</v>
      </c>
      <c r="N5883" s="71">
        <f>IF(M5883="",0,IF(A5883&lt;43,IF(F5883="女",VLOOKUP(M5883,标准!C$108:D$128,2,TRUE),VLOOKUP(M5883,标准!C$74:D$94,2,TRUE)),IF(F5883="女",VLOOKUP(M5883,标准!C$39:D$59,2,TRUE),VLOOKUP(M5883,标准!C$3:D$23,2,TRUE))))</f>
        <v>80</v>
      </c>
      <c r="O5883" s="124">
        <v>172</v>
      </c>
      <c r="P5883" s="71">
        <f>IF(A5883&lt;43,IF(F5883="女",VLOOKUP(O5883/100,标准!E$108:F$128,2,TRUE),VLOOKUP(O5883/100,标准!E$74:F$94,2,TRUE)),IF(F5883="女",VLOOKUP(O5883/100,标准!E$39:F$59,2,TRUE),VLOOKUP(O5883/100,标准!E$3:F$23,2,TRUE)))</f>
        <v>74</v>
      </c>
      <c r="Q5883" s="125">
        <v>4.17</v>
      </c>
      <c r="R5883" s="71">
        <f>IF(Q5883=0,0,IF(A5883&lt;43,IF(F5883="女",IF(Q5883="",0,VLOOKUP(Q5883,标准!I$108:J$138,2,TRUE)),IF(Q5883="",0,VLOOKUP(Q5883,标准!I$74:J$104,2,TRUE))),IF(F5883="女",IF(Q5883="",0,VLOOKUP(Q5883,标准!I$39:J$69,2,TRUE)),IF(Q5883="",0,VLOOKUP(Q5883,标准!I$3:J$33,2,TRUE)))))</f>
        <v>66</v>
      </c>
      <c r="S5883" s="126">
        <v>52</v>
      </c>
      <c r="T5883" s="71">
        <f>IF(A5883&lt;43,IF(F5883="女",VLOOKUP(S5883,标准!G$108:H$138,2,TRUE),VLOOKUP(S5883,标准!G$74:H$99,2,TRUE)),IF(F5883="女",VLOOKUP(S5883,标准!G$39:H$69,2,TRUE),VLOOKUP(S5883,标准!G$3:H$28,2,TRUE)))</f>
        <v>90</v>
      </c>
      <c r="U5883" s="127">
        <v>9.2</v>
      </c>
      <c r="V5883" s="71">
        <f>IF(U5883=0,0,IF(A5883&lt;43,IF(F5883="女",IF(U5883="",0,VLOOKUP(U5883,标准!A$108:B$128,2,TRUE)),IF(U5883="",0,VLOOKUP(U5883,标准!A$74:B$94,2,TRUE))),IF(F5883="女",IF(U5883="",0,VLOOKUP(U5883,标准!A$39:B$59,2,TRUE)),IF(U5883="",0,VLOOKUP(U5883,标准!A$3:B$23,2,TRUE)))))</f>
        <v>70</v>
      </c>
      <c r="W5883" s="86">
        <f t="shared" si="91"/>
        <v>77.4</v>
      </c>
      <c r="X5883" s="87">
        <v>4.9</v>
      </c>
      <c r="Y5883" s="87">
        <v>4.5</v>
      </c>
      <c r="Z5883" s="91"/>
      <c r="AA5883" s="92"/>
    </row>
    <row r="5884" customHeight="1" spans="1:27">
      <c r="A5884" s="62">
        <v>42</v>
      </c>
      <c r="B5884" s="91">
        <v>5924</v>
      </c>
      <c r="C5884" s="154" t="s">
        <v>11856</v>
      </c>
      <c r="D5884" s="154" t="s">
        <v>11812</v>
      </c>
      <c r="E5884" s="154" t="s">
        <v>2628</v>
      </c>
      <c r="F5884" s="154" t="s">
        <v>34</v>
      </c>
      <c r="G5884" s="155" t="s">
        <v>11857</v>
      </c>
      <c r="H5884" s="68">
        <v>156.7</v>
      </c>
      <c r="I5884" s="68">
        <v>45.5</v>
      </c>
      <c r="J5884" s="71">
        <f>IF(F5884="女",IF(H5884=0,0,VLOOKUP(I5884/(H5884*H5884/10000),标准!M$108:N$112,2,TRUE)),IF(H5884=0,0,VLOOKUP(I5884/(H5884*H5884/10000),标准!M$74:N$78,2,TRUE)))</f>
        <v>100</v>
      </c>
      <c r="K5884" s="72">
        <v>2307</v>
      </c>
      <c r="L5884" s="71">
        <f>IF(A5884&lt;43,IF(F5884="女",VLOOKUP(K5884,标准!K$108:L$128,2,TRUE),VLOOKUP(K5884,标准!K$74:L$94,2,TRUE)),IF(F5884="女",VLOOKUP(K5884,标准!K$39:L$59,2,TRUE),VLOOKUP(K5884,标准!K$3:L$23,2,TRUE)))</f>
        <v>66</v>
      </c>
      <c r="M5884" s="68">
        <v>12</v>
      </c>
      <c r="N5884" s="71">
        <f>IF(M5884="",0,IF(A5884&lt;43,IF(F5884="女",VLOOKUP(M5884,标准!C$108:D$128,2,TRUE),VLOOKUP(M5884,标准!C$74:D$94,2,TRUE)),IF(F5884="女",VLOOKUP(M5884,标准!C$39:D$59,2,TRUE),VLOOKUP(M5884,标准!C$3:D$23,2,TRUE))))</f>
        <v>68</v>
      </c>
      <c r="O5884" s="124">
        <v>152</v>
      </c>
      <c r="P5884" s="71">
        <f>IF(A5884&lt;43,IF(F5884="女",VLOOKUP(O5884/100,标准!E$108:F$128,2,TRUE),VLOOKUP(O5884/100,标准!E$74:F$94,2,TRUE)),IF(F5884="女",VLOOKUP(O5884/100,标准!E$39:F$59,2,TRUE),VLOOKUP(O5884/100,标准!E$3:F$23,2,TRUE)))</f>
        <v>60</v>
      </c>
      <c r="Q5884" s="125">
        <v>4.45</v>
      </c>
      <c r="R5884" s="71">
        <f>IF(Q5884=0,0,IF(A5884&lt;43,IF(F5884="女",IF(Q5884="",0,VLOOKUP(Q5884,标准!I$108:J$138,2,TRUE)),IF(Q5884="",0,VLOOKUP(Q5884,标准!I$74:J$104,2,TRUE))),IF(F5884="女",IF(Q5884="",0,VLOOKUP(Q5884,标准!I$39:J$69,2,TRUE)),IF(Q5884="",0,VLOOKUP(Q5884,标准!I$3:J$33,2,TRUE)))))</f>
        <v>40</v>
      </c>
      <c r="S5884" s="126">
        <v>0</v>
      </c>
      <c r="T5884" s="71">
        <f>IF(A5884&lt;43,IF(F5884="女",VLOOKUP(S5884,标准!G$108:H$138,2,TRUE),VLOOKUP(S5884,标准!G$74:H$99,2,TRUE)),IF(F5884="女",VLOOKUP(S5884,标准!G$39:H$69,2,TRUE),VLOOKUP(S5884,标准!G$3:H$28,2,TRUE)))</f>
        <v>0</v>
      </c>
      <c r="U5884" s="127">
        <v>9.1</v>
      </c>
      <c r="V5884" s="71">
        <f>IF(U5884=0,0,IF(A5884&lt;43,IF(F5884="女",IF(U5884="",0,VLOOKUP(U5884,标准!A$108:B$128,2,TRUE)),IF(U5884="",0,VLOOKUP(U5884,标准!A$74:B$94,2,TRUE))),IF(F5884="女",IF(U5884="",0,VLOOKUP(U5884,标准!A$39:B$59,2,TRUE)),IF(U5884="",0,VLOOKUP(U5884,标准!A$3:B$23,2,TRUE)))))</f>
        <v>72</v>
      </c>
      <c r="W5884" s="86">
        <v>60</v>
      </c>
      <c r="X5884" s="87">
        <v>4.4</v>
      </c>
      <c r="Y5884" s="87">
        <v>4.3</v>
      </c>
      <c r="Z5884" s="91"/>
      <c r="AA5884" s="135" t="s">
        <v>108</v>
      </c>
    </row>
    <row r="5885" customHeight="1" spans="1:27">
      <c r="A5885" s="62">
        <v>42</v>
      </c>
      <c r="B5885" s="91">
        <v>5925</v>
      </c>
      <c r="C5885" s="154" t="s">
        <v>11858</v>
      </c>
      <c r="D5885" s="154" t="s">
        <v>11859</v>
      </c>
      <c r="E5885" s="154" t="s">
        <v>2628</v>
      </c>
      <c r="F5885" s="154" t="s">
        <v>34</v>
      </c>
      <c r="G5885" s="155" t="s">
        <v>11860</v>
      </c>
      <c r="H5885" s="68">
        <v>164.8</v>
      </c>
      <c r="I5885" s="68">
        <v>57.4</v>
      </c>
      <c r="J5885" s="71">
        <f>IF(F5885="女",IF(H5885=0,0,VLOOKUP(I5885/(H5885*H5885/10000),标准!M$108:N$112,2,TRUE)),IF(H5885=0,0,VLOOKUP(I5885/(H5885*H5885/10000),标准!M$74:N$78,2,TRUE)))</f>
        <v>100</v>
      </c>
      <c r="K5885" s="72">
        <v>3572</v>
      </c>
      <c r="L5885" s="71">
        <f>IF(A5885&lt;43,IF(F5885="女",VLOOKUP(K5885,标准!K$108:L$128,2,TRUE),VLOOKUP(K5885,标准!K$74:L$94,2,TRUE)),IF(F5885="女",VLOOKUP(K5885,标准!K$39:L$59,2,TRUE),VLOOKUP(K5885,标准!K$3:L$23,2,TRUE)))</f>
        <v>100</v>
      </c>
      <c r="M5885" s="68">
        <v>26</v>
      </c>
      <c r="N5885" s="71">
        <f>IF(M5885="",0,IF(A5885&lt;43,IF(F5885="女",VLOOKUP(M5885,标准!C$108:D$128,2,TRUE),VLOOKUP(M5885,标准!C$74:D$94,2,TRUE)),IF(F5885="女",VLOOKUP(M5885,标准!C$39:D$59,2,TRUE),VLOOKUP(M5885,标准!C$3:D$23,2,TRUE))))</f>
        <v>100</v>
      </c>
      <c r="O5885" s="124">
        <v>185</v>
      </c>
      <c r="P5885" s="71">
        <f>IF(A5885&lt;43,IF(F5885="女",VLOOKUP(O5885/100,标准!E$108:F$128,2,TRUE),VLOOKUP(O5885/100,标准!E$74:F$94,2,TRUE)),IF(F5885="女",VLOOKUP(O5885/100,标准!E$39:F$59,2,TRUE),VLOOKUP(O5885/100,标准!E$3:F$23,2,TRUE)))</f>
        <v>80</v>
      </c>
      <c r="Q5885" s="125">
        <v>3.35</v>
      </c>
      <c r="R5885" s="71">
        <f>IF(Q5885=0,0,IF(A5885&lt;43,IF(F5885="女",IF(Q5885="",0,VLOOKUP(Q5885,标准!I$108:J$138,2,TRUE)),IF(Q5885="",0,VLOOKUP(Q5885,标准!I$74:J$104,2,TRUE))),IF(F5885="女",IF(Q5885="",0,VLOOKUP(Q5885,标准!I$39:J$69,2,TRUE)),IF(Q5885="",0,VLOOKUP(Q5885,标准!I$3:J$33,2,TRUE)))))</f>
        <v>85</v>
      </c>
      <c r="S5885" s="126">
        <v>40</v>
      </c>
      <c r="T5885" s="71">
        <f>IF(A5885&lt;43,IF(F5885="女",VLOOKUP(S5885,标准!G$108:H$138,2,TRUE),VLOOKUP(S5885,标准!G$74:H$99,2,TRUE)),IF(F5885="女",VLOOKUP(S5885,标准!G$39:H$69,2,TRUE),VLOOKUP(S5885,标准!G$3:H$28,2,TRUE)))</f>
        <v>74</v>
      </c>
      <c r="U5885" s="127">
        <v>8.1</v>
      </c>
      <c r="V5885" s="71">
        <f>IF(U5885=0,0,IF(A5885&lt;43,IF(F5885="女",IF(U5885="",0,VLOOKUP(U5885,标准!A$108:B$128,2,TRUE)),IF(U5885="",0,VLOOKUP(U5885,标准!A$74:B$94,2,TRUE))),IF(F5885="女",IF(U5885="",0,VLOOKUP(U5885,标准!A$39:B$59,2,TRUE)),IF(U5885="",0,VLOOKUP(U5885,标准!A$3:B$23,2,TRUE)))))</f>
        <v>80</v>
      </c>
      <c r="W5885" s="86">
        <f t="shared" si="91"/>
        <v>88.4</v>
      </c>
      <c r="X5885" s="87">
        <v>4.2</v>
      </c>
      <c r="Y5885" s="87">
        <v>4.1</v>
      </c>
      <c r="Z5885" s="91"/>
      <c r="AA5885" s="92"/>
    </row>
    <row r="5886" customHeight="1" spans="1:27">
      <c r="A5886" s="62">
        <v>42</v>
      </c>
      <c r="B5886" s="91">
        <v>5926</v>
      </c>
      <c r="C5886" s="154" t="s">
        <v>11861</v>
      </c>
      <c r="D5886" s="154" t="s">
        <v>11859</v>
      </c>
      <c r="E5886" s="154" t="s">
        <v>2628</v>
      </c>
      <c r="F5886" s="154" t="s">
        <v>30</v>
      </c>
      <c r="G5886" s="155" t="s">
        <v>11862</v>
      </c>
      <c r="H5886" s="68">
        <v>174.1</v>
      </c>
      <c r="I5886" s="68">
        <v>71.9</v>
      </c>
      <c r="J5886" s="71">
        <f>IF(F5886="女",IF(H5886=0,0,VLOOKUP(I5886/(H5886*H5886/10000),标准!M$108:N$112,2,TRUE)),IF(H5886=0,0,VLOOKUP(I5886/(H5886*H5886/10000),标准!M$74:N$78,2,TRUE)))</f>
        <v>100</v>
      </c>
      <c r="K5886" s="72">
        <v>5568</v>
      </c>
      <c r="L5886" s="71">
        <f>IF(A5886&lt;43,IF(F5886="女",VLOOKUP(K5886,标准!K$108:L$128,2,TRUE),VLOOKUP(K5886,标准!K$74:L$94,2,TRUE)),IF(F5886="女",VLOOKUP(K5886,标准!K$39:L$59,2,TRUE),VLOOKUP(K5886,标准!K$3:L$23,2,TRUE)))</f>
        <v>100</v>
      </c>
      <c r="M5886" s="68">
        <v>19</v>
      </c>
      <c r="N5886" s="71">
        <f>IF(M5886="",0,IF(A5886&lt;43,IF(F5886="女",VLOOKUP(M5886,标准!C$108:D$128,2,TRUE),VLOOKUP(M5886,标准!C$74:D$94,2,TRUE)),IF(F5886="女",VLOOKUP(M5886,标准!C$39:D$59,2,TRUE),VLOOKUP(M5886,标准!C$3:D$23,2,TRUE))))</f>
        <v>80</v>
      </c>
      <c r="O5886" s="124">
        <v>246</v>
      </c>
      <c r="P5886" s="71">
        <f>IF(A5886&lt;43,IF(F5886="女",VLOOKUP(O5886/100,标准!E$108:F$128,2,TRUE),VLOOKUP(O5886/100,标准!E$74:F$94,2,TRUE)),IF(F5886="女",VLOOKUP(O5886/100,标准!E$39:F$59,2,TRUE),VLOOKUP(O5886/100,标准!E$3:F$23,2,TRUE)))</f>
        <v>78</v>
      </c>
      <c r="Q5886" s="125">
        <v>3.43</v>
      </c>
      <c r="R5886" s="71">
        <f>IF(Q5886=0,0,IF(A5886&lt;43,IF(F5886="女",IF(Q5886="",0,VLOOKUP(Q5886,标准!I$108:J$138,2,TRUE)),IF(Q5886="",0,VLOOKUP(Q5886,标准!I$74:J$104,2,TRUE))),IF(F5886="女",IF(Q5886="",0,VLOOKUP(Q5886,标准!I$39:J$69,2,TRUE)),IF(Q5886="",0,VLOOKUP(Q5886,标准!I$3:J$33,2,TRUE)))))</f>
        <v>78</v>
      </c>
      <c r="S5886" s="126">
        <v>6</v>
      </c>
      <c r="T5886" s="71">
        <f>IF(A5886&lt;43,IF(F5886="女",VLOOKUP(S5886,标准!G$108:H$138,2,TRUE),VLOOKUP(S5886,标准!G$74:H$99,2,TRUE)),IF(F5886="女",VLOOKUP(S5886,标准!G$39:H$69,2,TRUE),VLOOKUP(S5886,标准!G$3:H$28,2,TRUE)))</f>
        <v>20</v>
      </c>
      <c r="U5886" s="127">
        <v>6.6</v>
      </c>
      <c r="V5886" s="71">
        <f>IF(U5886=0,0,IF(A5886&lt;43,IF(F5886="女",IF(U5886="",0,VLOOKUP(U5886,标准!A$108:B$128,2,TRUE)),IF(U5886="",0,VLOOKUP(U5886,标准!A$74:B$94,2,TRUE))),IF(F5886="女",IF(U5886="",0,VLOOKUP(U5886,标准!A$39:B$59,2,TRUE)),IF(U5886="",0,VLOOKUP(U5886,标准!A$3:B$23,2,TRUE)))))</f>
        <v>100</v>
      </c>
      <c r="W5886" s="86">
        <f t="shared" si="91"/>
        <v>83.4</v>
      </c>
      <c r="X5886" s="87">
        <v>4</v>
      </c>
      <c r="Y5886" s="87">
        <v>4</v>
      </c>
      <c r="Z5886" s="91"/>
      <c r="AA5886" s="92"/>
    </row>
    <row r="5887" customHeight="1" spans="1:27">
      <c r="A5887" s="62">
        <v>42</v>
      </c>
      <c r="B5887" s="91">
        <v>5927</v>
      </c>
      <c r="C5887" s="154" t="s">
        <v>11863</v>
      </c>
      <c r="D5887" s="154" t="s">
        <v>11859</v>
      </c>
      <c r="E5887" s="154" t="s">
        <v>2628</v>
      </c>
      <c r="F5887" s="154" t="s">
        <v>34</v>
      </c>
      <c r="G5887" s="155" t="s">
        <v>11864</v>
      </c>
      <c r="H5887" s="68">
        <v>161</v>
      </c>
      <c r="I5887" s="68">
        <v>51.4</v>
      </c>
      <c r="J5887" s="71">
        <f>IF(F5887="女",IF(H5887=0,0,VLOOKUP(I5887/(H5887*H5887/10000),标准!M$108:N$112,2,TRUE)),IF(H5887=0,0,VLOOKUP(I5887/(H5887*H5887/10000),标准!M$74:N$78,2,TRUE)))</f>
        <v>100</v>
      </c>
      <c r="K5887" s="72">
        <v>3171</v>
      </c>
      <c r="L5887" s="71">
        <f>IF(A5887&lt;43,IF(F5887="女",VLOOKUP(K5887,标准!K$108:L$128,2,TRUE),VLOOKUP(K5887,标准!K$74:L$94,2,TRUE)),IF(F5887="女",VLOOKUP(K5887,标准!K$39:L$59,2,TRUE),VLOOKUP(K5887,标准!K$3:L$23,2,TRUE)))</f>
        <v>85</v>
      </c>
      <c r="M5887" s="68">
        <v>13.5</v>
      </c>
      <c r="N5887" s="71">
        <f>IF(M5887="",0,IF(A5887&lt;43,IF(F5887="女",VLOOKUP(M5887,标准!C$108:D$128,2,TRUE),VLOOKUP(M5887,标准!C$74:D$94,2,TRUE)),IF(F5887="女",VLOOKUP(M5887,标准!C$39:D$59,2,TRUE),VLOOKUP(M5887,标准!C$3:D$23,2,TRUE))))</f>
        <v>70</v>
      </c>
      <c r="O5887" s="124">
        <v>170</v>
      </c>
      <c r="P5887" s="71">
        <f>IF(A5887&lt;43,IF(F5887="女",VLOOKUP(O5887/100,标准!E$108:F$128,2,TRUE),VLOOKUP(O5887/100,标准!E$74:F$94,2,TRUE)),IF(F5887="女",VLOOKUP(O5887/100,标准!E$39:F$59,2,TRUE),VLOOKUP(O5887/100,标准!E$3:F$23,2,TRUE)))</f>
        <v>72</v>
      </c>
      <c r="Q5887" s="125">
        <v>3.46</v>
      </c>
      <c r="R5887" s="71">
        <f>IF(Q5887=0,0,IF(A5887&lt;43,IF(F5887="女",IF(Q5887="",0,VLOOKUP(Q5887,标准!I$108:J$138,2,TRUE)),IF(Q5887="",0,VLOOKUP(Q5887,标准!I$74:J$104,2,TRUE))),IF(F5887="女",IF(Q5887="",0,VLOOKUP(Q5887,标准!I$39:J$69,2,TRUE)),IF(Q5887="",0,VLOOKUP(Q5887,标准!I$3:J$33,2,TRUE)))))</f>
        <v>78</v>
      </c>
      <c r="S5887" s="126">
        <v>34</v>
      </c>
      <c r="T5887" s="71">
        <f>IF(A5887&lt;43,IF(F5887="女",VLOOKUP(S5887,标准!G$108:H$138,2,TRUE),VLOOKUP(S5887,标准!G$74:H$99,2,TRUE)),IF(F5887="女",VLOOKUP(S5887,标准!G$39:H$69,2,TRUE),VLOOKUP(S5887,标准!G$3:H$28,2,TRUE)))</f>
        <v>68</v>
      </c>
      <c r="U5887" s="127">
        <v>8.9</v>
      </c>
      <c r="V5887" s="71">
        <f>IF(U5887=0,0,IF(A5887&lt;43,IF(F5887="女",IF(U5887="",0,VLOOKUP(U5887,标准!A$108:B$128,2,TRUE)),IF(U5887="",0,VLOOKUP(U5887,标准!A$74:B$94,2,TRUE))),IF(F5887="女",IF(U5887="",0,VLOOKUP(U5887,标准!A$39:B$59,2,TRUE)),IF(U5887="",0,VLOOKUP(U5887,标准!A$3:B$23,2,TRUE)))))</f>
        <v>74</v>
      </c>
      <c r="W5887" s="86">
        <f t="shared" si="91"/>
        <v>79.15</v>
      </c>
      <c r="X5887" s="87">
        <v>3.7</v>
      </c>
      <c r="Y5887" s="87">
        <v>3.7</v>
      </c>
      <c r="Z5887" s="91"/>
      <c r="AA5887" s="92"/>
    </row>
    <row r="5888" customHeight="1" spans="1:27">
      <c r="A5888" s="62">
        <v>42</v>
      </c>
      <c r="B5888" s="91">
        <v>5928</v>
      </c>
      <c r="C5888" s="154" t="s">
        <v>11865</v>
      </c>
      <c r="D5888" s="154" t="s">
        <v>11859</v>
      </c>
      <c r="E5888" s="154" t="s">
        <v>2628</v>
      </c>
      <c r="F5888" s="154" t="s">
        <v>34</v>
      </c>
      <c r="G5888" s="155" t="s">
        <v>11866</v>
      </c>
      <c r="H5888" s="68">
        <v>166.4</v>
      </c>
      <c r="I5888" s="68">
        <v>62.3</v>
      </c>
      <c r="J5888" s="71">
        <f>IF(F5888="女",IF(H5888=0,0,VLOOKUP(I5888/(H5888*H5888/10000),标准!M$108:N$112,2,TRUE)),IF(H5888=0,0,VLOOKUP(I5888/(H5888*H5888/10000),标准!M$74:N$78,2,TRUE)))</f>
        <v>100</v>
      </c>
      <c r="K5888" s="72">
        <v>2821</v>
      </c>
      <c r="L5888" s="71">
        <f>IF(A5888&lt;43,IF(F5888="女",VLOOKUP(K5888,标准!K$108:L$128,2,TRUE),VLOOKUP(K5888,标准!K$74:L$94,2,TRUE)),IF(F5888="女",VLOOKUP(K5888,标准!K$39:L$59,2,TRUE),VLOOKUP(K5888,标准!K$3:L$23,2,TRUE)))</f>
        <v>76</v>
      </c>
      <c r="M5888" s="68">
        <v>22</v>
      </c>
      <c r="N5888" s="71">
        <f>IF(M5888="",0,IF(A5888&lt;43,IF(F5888="女",VLOOKUP(M5888,标准!C$108:D$128,2,TRUE),VLOOKUP(M5888,标准!C$74:D$94,2,TRUE)),IF(F5888="女",VLOOKUP(M5888,标准!C$39:D$59,2,TRUE),VLOOKUP(M5888,标准!C$3:D$23,2,TRUE))))</f>
        <v>85</v>
      </c>
      <c r="O5888" s="124">
        <v>168</v>
      </c>
      <c r="P5888" s="71">
        <f>IF(A5888&lt;43,IF(F5888="女",VLOOKUP(O5888/100,标准!E$108:F$128,2,TRUE),VLOOKUP(O5888/100,标准!E$74:F$94,2,TRUE)),IF(F5888="女",VLOOKUP(O5888/100,标准!E$39:F$59,2,TRUE),VLOOKUP(O5888/100,标准!E$3:F$23,2,TRUE)))</f>
        <v>70</v>
      </c>
      <c r="Q5888" s="125">
        <v>4.32</v>
      </c>
      <c r="R5888" s="71">
        <f>IF(Q5888=0,0,IF(A5888&lt;43,IF(F5888="女",IF(Q5888="",0,VLOOKUP(Q5888,标准!I$108:J$138,2,TRUE)),IF(Q5888="",0,VLOOKUP(Q5888,标准!I$74:J$104,2,TRUE))),IF(F5888="女",IF(Q5888="",0,VLOOKUP(Q5888,标准!I$39:J$69,2,TRUE)),IF(Q5888="",0,VLOOKUP(Q5888,标准!I$3:J$33,2,TRUE)))))</f>
        <v>60</v>
      </c>
      <c r="S5888" s="126">
        <v>25</v>
      </c>
      <c r="T5888" s="71">
        <f>IF(A5888&lt;43,IF(F5888="女",VLOOKUP(S5888,标准!G$108:H$138,2,TRUE),VLOOKUP(S5888,标准!G$74:H$99,2,TRUE)),IF(F5888="女",VLOOKUP(S5888,标准!G$39:H$69,2,TRUE),VLOOKUP(S5888,标准!G$3:H$28,2,TRUE)))</f>
        <v>50</v>
      </c>
      <c r="U5888" s="127">
        <v>9.2</v>
      </c>
      <c r="V5888" s="71">
        <f>IF(U5888=0,0,IF(A5888&lt;43,IF(F5888="女",IF(U5888="",0,VLOOKUP(U5888,标准!A$108:B$128,2,TRUE)),IF(U5888="",0,VLOOKUP(U5888,标准!A$74:B$94,2,TRUE))),IF(F5888="女",IF(U5888="",0,VLOOKUP(U5888,标准!A$39:B$59,2,TRUE)),IF(U5888="",0,VLOOKUP(U5888,标准!A$3:B$23,2,TRUE)))))</f>
        <v>70</v>
      </c>
      <c r="W5888" s="86">
        <v>60</v>
      </c>
      <c r="X5888" s="87">
        <v>3.7</v>
      </c>
      <c r="Y5888" s="87">
        <v>3.8</v>
      </c>
      <c r="Z5888" s="91"/>
      <c r="AA5888" s="148" t="s">
        <v>108</v>
      </c>
    </row>
    <row r="5889" customHeight="1" spans="1:27">
      <c r="A5889" s="62">
        <v>42</v>
      </c>
      <c r="B5889" s="91">
        <v>5929</v>
      </c>
      <c r="C5889" s="154" t="s">
        <v>11867</v>
      </c>
      <c r="D5889" s="154" t="s">
        <v>11859</v>
      </c>
      <c r="E5889" s="154" t="s">
        <v>2628</v>
      </c>
      <c r="F5889" s="154" t="s">
        <v>34</v>
      </c>
      <c r="G5889" s="155" t="s">
        <v>11868</v>
      </c>
      <c r="H5889" s="68">
        <v>155.6</v>
      </c>
      <c r="I5889" s="68">
        <v>45.2</v>
      </c>
      <c r="J5889" s="71">
        <f>IF(F5889="女",IF(H5889=0,0,VLOOKUP(I5889/(H5889*H5889/10000),标准!M$108:N$112,2,TRUE)),IF(H5889=0,0,VLOOKUP(I5889/(H5889*H5889/10000),标准!M$74:N$78,2,TRUE)))</f>
        <v>100</v>
      </c>
      <c r="K5889" s="72">
        <v>1950</v>
      </c>
      <c r="L5889" s="71">
        <f>IF(A5889&lt;43,IF(F5889="女",VLOOKUP(K5889,标准!K$108:L$128,2,TRUE),VLOOKUP(K5889,标准!K$74:L$94,2,TRUE)),IF(F5889="女",VLOOKUP(K5889,标准!K$39:L$59,2,TRUE),VLOOKUP(K5889,标准!K$3:L$23,2,TRUE)))</f>
        <v>40</v>
      </c>
      <c r="M5889" s="68">
        <v>18</v>
      </c>
      <c r="N5889" s="71">
        <f>IF(M5889="",0,IF(A5889&lt;43,IF(F5889="女",VLOOKUP(M5889,标准!C$108:D$128,2,TRUE),VLOOKUP(M5889,标准!C$74:D$94,2,TRUE)),IF(F5889="女",VLOOKUP(M5889,标准!C$39:D$59,2,TRUE),VLOOKUP(M5889,标准!C$3:D$23,2,TRUE))))</f>
        <v>78</v>
      </c>
      <c r="O5889" s="124">
        <v>155</v>
      </c>
      <c r="P5889" s="71">
        <f>IF(A5889&lt;43,IF(F5889="女",VLOOKUP(O5889/100,标准!E$108:F$128,2,TRUE),VLOOKUP(O5889/100,标准!E$74:F$94,2,TRUE)),IF(F5889="女",VLOOKUP(O5889/100,标准!E$39:F$59,2,TRUE),VLOOKUP(O5889/100,标准!E$3:F$23,2,TRUE)))</f>
        <v>62</v>
      </c>
      <c r="Q5889" s="125">
        <v>5.18</v>
      </c>
      <c r="R5889" s="71">
        <f>IF(Q5889=0,0,IF(A5889&lt;43,IF(F5889="女",IF(Q5889="",0,VLOOKUP(Q5889,标准!I$108:J$138,2,TRUE)),IF(Q5889="",0,VLOOKUP(Q5889,标准!I$74:J$104,2,TRUE))),IF(F5889="女",IF(Q5889="",0,VLOOKUP(Q5889,标准!I$39:J$69,2,TRUE)),IF(Q5889="",0,VLOOKUP(Q5889,标准!I$3:J$33,2,TRUE)))))</f>
        <v>10</v>
      </c>
      <c r="S5889" s="126">
        <v>30</v>
      </c>
      <c r="T5889" s="71">
        <f>IF(A5889&lt;43,IF(F5889="女",VLOOKUP(S5889,标准!G$108:H$138,2,TRUE),VLOOKUP(S5889,标准!G$74:H$99,2,TRUE)),IF(F5889="女",VLOOKUP(S5889,标准!G$39:H$69,2,TRUE),VLOOKUP(S5889,标准!G$3:H$28,2,TRUE)))</f>
        <v>64</v>
      </c>
      <c r="U5889" s="127">
        <v>11.2</v>
      </c>
      <c r="V5889" s="71">
        <f>IF(U5889=0,0,IF(A5889&lt;43,IF(F5889="女",IF(U5889="",0,VLOOKUP(U5889,标准!A$108:B$128,2,TRUE)),IF(U5889="",0,VLOOKUP(U5889,标准!A$74:B$94,2,TRUE))),IF(F5889="女",IF(U5889="",0,VLOOKUP(U5889,标准!A$39:B$59,2,TRUE)),IF(U5889="",0,VLOOKUP(U5889,标准!A$3:B$23,2,TRUE)))))</f>
        <v>10</v>
      </c>
      <c r="W5889" s="86">
        <v>60</v>
      </c>
      <c r="X5889" s="87">
        <v>3.9</v>
      </c>
      <c r="Y5889" s="87">
        <v>3.7</v>
      </c>
      <c r="Z5889" s="91"/>
      <c r="AA5889" s="148" t="s">
        <v>108</v>
      </c>
    </row>
    <row r="5890" customHeight="1" spans="1:27">
      <c r="A5890" s="62">
        <v>42</v>
      </c>
      <c r="B5890" s="91">
        <v>5930</v>
      </c>
      <c r="C5890" s="154" t="s">
        <v>11869</v>
      </c>
      <c r="D5890" s="154" t="s">
        <v>11859</v>
      </c>
      <c r="E5890" s="154" t="s">
        <v>2628</v>
      </c>
      <c r="F5890" s="154" t="s">
        <v>34</v>
      </c>
      <c r="G5890" s="155" t="s">
        <v>11870</v>
      </c>
      <c r="H5890" s="68">
        <v>159.5</v>
      </c>
      <c r="I5890" s="68">
        <v>49.8</v>
      </c>
      <c r="J5890" s="71">
        <f>IF(F5890="女",IF(H5890=0,0,VLOOKUP(I5890/(H5890*H5890/10000),标准!M$108:N$112,2,TRUE)),IF(H5890=0,0,VLOOKUP(I5890/(H5890*H5890/10000),标准!M$74:N$78,2,TRUE)))</f>
        <v>100</v>
      </c>
      <c r="K5890" s="72">
        <v>2500</v>
      </c>
      <c r="L5890" s="71">
        <f>IF(A5890&lt;43,IF(F5890="女",VLOOKUP(K5890,标准!K$108:L$128,2,TRUE),VLOOKUP(K5890,标准!K$74:L$94,2,TRUE)),IF(F5890="女",VLOOKUP(K5890,标准!K$39:L$59,2,TRUE),VLOOKUP(K5890,标准!K$3:L$23,2,TRUE)))</f>
        <v>70</v>
      </c>
      <c r="M5890" s="68">
        <v>17.8</v>
      </c>
      <c r="N5890" s="71">
        <f>IF(M5890="",0,IF(A5890&lt;43,IF(F5890="女",VLOOKUP(M5890,标准!C$108:D$128,2,TRUE),VLOOKUP(M5890,标准!C$74:D$94,2,TRUE)),IF(F5890="女",VLOOKUP(M5890,标准!C$39:D$59,2,TRUE),VLOOKUP(M5890,标准!C$3:D$23,2,TRUE))))</f>
        <v>78</v>
      </c>
      <c r="O5890" s="124">
        <v>105</v>
      </c>
      <c r="P5890" s="71">
        <f>IF(A5890&lt;43,IF(F5890="女",VLOOKUP(O5890/100,标准!E$108:F$128,2,TRUE),VLOOKUP(O5890/100,标准!E$74:F$94,2,TRUE)),IF(F5890="女",VLOOKUP(O5890/100,标准!E$39:F$59,2,TRUE),VLOOKUP(O5890/100,标准!E$3:F$23,2,TRUE)))</f>
        <v>0</v>
      </c>
      <c r="Q5890" s="125">
        <v>5.16</v>
      </c>
      <c r="R5890" s="71">
        <f>IF(Q5890=0,0,IF(A5890&lt;43,IF(F5890="女",IF(Q5890="",0,VLOOKUP(Q5890,标准!I$108:J$138,2,TRUE)),IF(Q5890="",0,VLOOKUP(Q5890,标准!I$74:J$104,2,TRUE))),IF(F5890="女",IF(Q5890="",0,VLOOKUP(Q5890,标准!I$39:J$69,2,TRUE)),IF(Q5890="",0,VLOOKUP(Q5890,标准!I$3:J$33,2,TRUE)))))</f>
        <v>10</v>
      </c>
      <c r="S5890" s="126">
        <v>27</v>
      </c>
      <c r="T5890" s="71">
        <f>IF(A5890&lt;43,IF(F5890="女",VLOOKUP(S5890,标准!G$108:H$138,2,TRUE),VLOOKUP(S5890,标准!G$74:H$99,2,TRUE)),IF(F5890="女",VLOOKUP(S5890,标准!G$39:H$69,2,TRUE),VLOOKUP(S5890,标准!G$3:H$28,2,TRUE)))</f>
        <v>60</v>
      </c>
      <c r="U5890" s="127">
        <v>11.2</v>
      </c>
      <c r="V5890" s="71">
        <f>IF(U5890=0,0,IF(A5890&lt;43,IF(F5890="女",IF(U5890="",0,VLOOKUP(U5890,标准!A$108:B$128,2,TRUE)),IF(U5890="",0,VLOOKUP(U5890,标准!A$74:B$94,2,TRUE))),IF(F5890="女",IF(U5890="",0,VLOOKUP(U5890,标准!A$39:B$59,2,TRUE)),IF(U5890="",0,VLOOKUP(U5890,标准!A$3:B$23,2,TRUE)))))</f>
        <v>10</v>
      </c>
      <c r="W5890" s="86">
        <v>60</v>
      </c>
      <c r="X5890" s="87">
        <v>3.8</v>
      </c>
      <c r="Y5890" s="87">
        <v>3.8</v>
      </c>
      <c r="Z5890" s="91"/>
      <c r="AA5890" s="92" t="s">
        <v>144</v>
      </c>
    </row>
    <row r="5891" customHeight="1" spans="1:27">
      <c r="A5891" s="62">
        <v>42</v>
      </c>
      <c r="B5891" s="91">
        <v>5931</v>
      </c>
      <c r="C5891" s="154" t="s">
        <v>11871</v>
      </c>
      <c r="D5891" s="154" t="s">
        <v>11859</v>
      </c>
      <c r="E5891" s="154" t="s">
        <v>2628</v>
      </c>
      <c r="F5891" s="154" t="s">
        <v>30</v>
      </c>
      <c r="G5891" s="155" t="s">
        <v>11872</v>
      </c>
      <c r="H5891" s="68">
        <v>175.3</v>
      </c>
      <c r="I5891" s="68">
        <v>63.8</v>
      </c>
      <c r="J5891" s="71">
        <f>IF(F5891="女",IF(H5891=0,0,VLOOKUP(I5891/(H5891*H5891/10000),标准!M$108:N$112,2,TRUE)),IF(H5891=0,0,VLOOKUP(I5891/(H5891*H5891/10000),标准!M$74:N$78,2,TRUE)))</f>
        <v>100</v>
      </c>
      <c r="K5891" s="72">
        <v>3293</v>
      </c>
      <c r="L5891" s="71">
        <f>IF(A5891&lt;43,IF(F5891="女",VLOOKUP(K5891,标准!K$108:L$128,2,TRUE),VLOOKUP(K5891,标准!K$74:L$94,2,TRUE)),IF(F5891="女",VLOOKUP(K5891,标准!K$39:L$59,2,TRUE),VLOOKUP(K5891,标准!K$3:L$23,2,TRUE)))</f>
        <v>62</v>
      </c>
      <c r="M5891" s="68">
        <v>10</v>
      </c>
      <c r="N5891" s="71">
        <f>IF(M5891="",0,IF(A5891&lt;43,IF(F5891="女",VLOOKUP(M5891,标准!C$108:D$128,2,TRUE),VLOOKUP(M5891,标准!C$74:D$94,2,TRUE)),IF(F5891="女",VLOOKUP(M5891,标准!C$39:D$59,2,TRUE),VLOOKUP(M5891,标准!C$3:D$23,2,TRUE))))</f>
        <v>68</v>
      </c>
      <c r="O5891" s="124">
        <v>230</v>
      </c>
      <c r="P5891" s="71">
        <f>IF(A5891&lt;43,IF(F5891="女",VLOOKUP(O5891/100,标准!E$108:F$128,2,TRUE),VLOOKUP(O5891/100,标准!E$74:F$94,2,TRUE)),IF(F5891="女",VLOOKUP(O5891/100,标准!E$39:F$59,2,TRUE),VLOOKUP(O5891/100,标准!E$3:F$23,2,TRUE)))</f>
        <v>70</v>
      </c>
      <c r="Q5891" s="125">
        <v>4.05</v>
      </c>
      <c r="R5891" s="71">
        <f>IF(Q5891=0,0,IF(A5891&lt;43,IF(F5891="女",IF(Q5891="",0,VLOOKUP(Q5891,标准!I$108:J$138,2,TRUE)),IF(Q5891="",0,VLOOKUP(Q5891,标准!I$74:J$104,2,TRUE))),IF(F5891="女",IF(Q5891="",0,VLOOKUP(Q5891,标准!I$39:J$69,2,TRUE)),IF(Q5891="",0,VLOOKUP(Q5891,标准!I$3:J$33,2,TRUE)))))</f>
        <v>70</v>
      </c>
      <c r="S5891" s="126">
        <v>2</v>
      </c>
      <c r="T5891" s="71">
        <f>IF(A5891&lt;43,IF(F5891="女",VLOOKUP(S5891,标准!G$108:H$138,2,TRUE),VLOOKUP(S5891,标准!G$74:H$99,2,TRUE)),IF(F5891="女",VLOOKUP(S5891,标准!G$39:H$69,2,TRUE),VLOOKUP(S5891,标准!G$3:H$28,2,TRUE)))</f>
        <v>0</v>
      </c>
      <c r="U5891" s="127">
        <v>7.3</v>
      </c>
      <c r="V5891" s="71">
        <f>IF(U5891=0,0,IF(A5891&lt;43,IF(F5891="女",IF(U5891="",0,VLOOKUP(U5891,标准!A$108:B$128,2,TRUE)),IF(U5891="",0,VLOOKUP(U5891,标准!A$74:B$94,2,TRUE))),IF(F5891="女",IF(U5891="",0,VLOOKUP(U5891,标准!A$39:B$59,2,TRUE)),IF(U5891="",0,VLOOKUP(U5891,标准!A$3:B$23,2,TRUE)))))</f>
        <v>78</v>
      </c>
      <c r="W5891" s="86">
        <f t="shared" ref="W5890:W5953" si="92">V5891*0.2+N5891*0.1+P5891*0.1+T5891*0.1+R5891*0.2+J5891*0.15+L5891*0.15</f>
        <v>67.7</v>
      </c>
      <c r="X5891" s="87">
        <v>5</v>
      </c>
      <c r="Y5891" s="87">
        <v>4.9</v>
      </c>
      <c r="Z5891" s="91"/>
      <c r="AA5891" s="92"/>
    </row>
    <row r="5892" customHeight="1" spans="1:27">
      <c r="A5892" s="62">
        <v>42</v>
      </c>
      <c r="B5892" s="91">
        <v>5932</v>
      </c>
      <c r="C5892" s="154" t="s">
        <v>11873</v>
      </c>
      <c r="D5892" s="154" t="s">
        <v>11859</v>
      </c>
      <c r="E5892" s="154" t="s">
        <v>2628</v>
      </c>
      <c r="F5892" s="154" t="s">
        <v>30</v>
      </c>
      <c r="G5892" s="155" t="s">
        <v>11874</v>
      </c>
      <c r="H5892" s="68">
        <v>169.3</v>
      </c>
      <c r="I5892" s="68">
        <v>66.8</v>
      </c>
      <c r="J5892" s="71">
        <f>IF(F5892="女",IF(H5892=0,0,VLOOKUP(I5892/(H5892*H5892/10000),标准!M$108:N$112,2,TRUE)),IF(H5892=0,0,VLOOKUP(I5892/(H5892*H5892/10000),标准!M$74:N$78,2,TRUE)))</f>
        <v>100</v>
      </c>
      <c r="K5892" s="72">
        <v>4556</v>
      </c>
      <c r="L5892" s="71">
        <f>IF(A5892&lt;43,IF(F5892="女",VLOOKUP(K5892,标准!K$108:L$128,2,TRUE),VLOOKUP(K5892,标准!K$74:L$94,2,TRUE)),IF(F5892="女",VLOOKUP(K5892,标准!K$39:L$59,2,TRUE),VLOOKUP(K5892,标准!K$3:L$23,2,TRUE)))</f>
        <v>85</v>
      </c>
      <c r="M5892" s="68">
        <v>10</v>
      </c>
      <c r="N5892" s="71">
        <f>IF(M5892="",0,IF(A5892&lt;43,IF(F5892="女",VLOOKUP(M5892,标准!C$108:D$128,2,TRUE),VLOOKUP(M5892,标准!C$74:D$94,2,TRUE)),IF(F5892="女",VLOOKUP(M5892,标准!C$39:D$59,2,TRUE),VLOOKUP(M5892,标准!C$3:D$23,2,TRUE))))</f>
        <v>68</v>
      </c>
      <c r="O5892" s="124">
        <v>220</v>
      </c>
      <c r="P5892" s="71">
        <f>IF(A5892&lt;43,IF(F5892="女",VLOOKUP(O5892/100,标准!E$108:F$128,2,TRUE),VLOOKUP(O5892/100,标准!E$74:F$94,2,TRUE)),IF(F5892="女",VLOOKUP(O5892/100,标准!E$39:F$59,2,TRUE),VLOOKUP(O5892/100,标准!E$3:F$23,2,TRUE)))</f>
        <v>66</v>
      </c>
      <c r="Q5892" s="125">
        <v>4.51</v>
      </c>
      <c r="R5892" s="71">
        <f>IF(Q5892=0,0,IF(A5892&lt;43,IF(F5892="女",IF(Q5892="",0,VLOOKUP(Q5892,标准!I$108:J$138,2,TRUE)),IF(Q5892="",0,VLOOKUP(Q5892,标准!I$74:J$104,2,TRUE))),IF(F5892="女",IF(Q5892="",0,VLOOKUP(Q5892,标准!I$39:J$69,2,TRUE)),IF(Q5892="",0,VLOOKUP(Q5892,标准!I$3:J$33,2,TRUE)))))</f>
        <v>50</v>
      </c>
      <c r="S5892" s="126">
        <v>2</v>
      </c>
      <c r="T5892" s="71">
        <f>IF(A5892&lt;43,IF(F5892="女",VLOOKUP(S5892,标准!G$108:H$138,2,TRUE),VLOOKUP(S5892,标准!G$74:H$99,2,TRUE)),IF(F5892="女",VLOOKUP(S5892,标准!G$39:H$69,2,TRUE),VLOOKUP(S5892,标准!G$3:H$28,2,TRUE)))</f>
        <v>0</v>
      </c>
      <c r="U5892" s="127">
        <v>7.8</v>
      </c>
      <c r="V5892" s="71">
        <f>IF(U5892=0,0,IF(A5892&lt;43,IF(F5892="女",IF(U5892="",0,VLOOKUP(U5892,标准!A$108:B$128,2,TRUE)),IF(U5892="",0,VLOOKUP(U5892,标准!A$74:B$94,2,TRUE))),IF(F5892="女",IF(U5892="",0,VLOOKUP(U5892,标准!A$39:B$59,2,TRUE)),IF(U5892="",0,VLOOKUP(U5892,标准!A$3:B$23,2,TRUE)))))</f>
        <v>72</v>
      </c>
      <c r="W5892" s="86">
        <f t="shared" si="92"/>
        <v>65.55</v>
      </c>
      <c r="X5892" s="87">
        <v>4.3</v>
      </c>
      <c r="Y5892" s="87">
        <v>4.3</v>
      </c>
      <c r="Z5892" s="91"/>
      <c r="AA5892" s="92"/>
    </row>
    <row r="5893" customHeight="1" spans="1:27">
      <c r="A5893" s="62">
        <v>42</v>
      </c>
      <c r="B5893" s="91">
        <v>5933</v>
      </c>
      <c r="C5893" s="154" t="s">
        <v>11875</v>
      </c>
      <c r="D5893" s="154" t="s">
        <v>11859</v>
      </c>
      <c r="E5893" s="154" t="s">
        <v>2628</v>
      </c>
      <c r="F5893" s="154" t="s">
        <v>34</v>
      </c>
      <c r="G5893" s="155" t="s">
        <v>11876</v>
      </c>
      <c r="H5893" s="68">
        <v>164.3</v>
      </c>
      <c r="I5893" s="68">
        <v>70.2</v>
      </c>
      <c r="J5893" s="71">
        <f>IF(F5893="女",IF(H5893=0,0,VLOOKUP(I5893/(H5893*H5893/10000),标准!M$108:N$112,2,TRUE)),IF(H5893=0,0,VLOOKUP(I5893/(H5893*H5893/10000),标准!M$74:N$78,2,TRUE)))</f>
        <v>80</v>
      </c>
      <c r="K5893" s="72">
        <v>3667</v>
      </c>
      <c r="L5893" s="71">
        <f>IF(A5893&lt;43,IF(F5893="女",VLOOKUP(K5893,标准!K$108:L$128,2,TRUE),VLOOKUP(K5893,标准!K$74:L$94,2,TRUE)),IF(F5893="女",VLOOKUP(K5893,标准!K$39:L$59,2,TRUE),VLOOKUP(K5893,标准!K$3:L$23,2,TRUE)))</f>
        <v>100</v>
      </c>
      <c r="M5893" s="68">
        <v>20</v>
      </c>
      <c r="N5893" s="71">
        <f>IF(M5893="",0,IF(A5893&lt;43,IF(F5893="女",VLOOKUP(M5893,标准!C$108:D$128,2,TRUE),VLOOKUP(M5893,标准!C$74:D$94,2,TRUE)),IF(F5893="女",VLOOKUP(M5893,标准!C$39:D$59,2,TRUE),VLOOKUP(M5893,标准!C$3:D$23,2,TRUE))))</f>
        <v>80</v>
      </c>
      <c r="O5893" s="124">
        <v>180</v>
      </c>
      <c r="P5893" s="71">
        <f>IF(A5893&lt;43,IF(F5893="女",VLOOKUP(O5893/100,标准!E$108:F$128,2,TRUE),VLOOKUP(O5893/100,标准!E$74:F$94,2,TRUE)),IF(F5893="女",VLOOKUP(O5893/100,标准!E$39:F$59,2,TRUE),VLOOKUP(O5893/100,标准!E$3:F$23,2,TRUE)))</f>
        <v>78</v>
      </c>
      <c r="Q5893" s="125">
        <v>3.57</v>
      </c>
      <c r="R5893" s="71">
        <f>IF(Q5893=0,0,IF(A5893&lt;43,IF(F5893="女",IF(Q5893="",0,VLOOKUP(Q5893,标准!I$108:J$138,2,TRUE)),IF(Q5893="",0,VLOOKUP(Q5893,标准!I$74:J$104,2,TRUE))),IF(F5893="女",IF(Q5893="",0,VLOOKUP(Q5893,标准!I$39:J$69,2,TRUE)),IF(Q5893="",0,VLOOKUP(Q5893,标准!I$3:J$33,2,TRUE)))))</f>
        <v>74</v>
      </c>
      <c r="S5893" s="126">
        <v>38</v>
      </c>
      <c r="T5893" s="71">
        <f>IF(A5893&lt;43,IF(F5893="女",VLOOKUP(S5893,标准!G$108:H$138,2,TRUE),VLOOKUP(S5893,标准!G$74:H$99,2,TRUE)),IF(F5893="女",VLOOKUP(S5893,标准!G$39:H$69,2,TRUE),VLOOKUP(S5893,标准!G$3:H$28,2,TRUE)))</f>
        <v>72</v>
      </c>
      <c r="U5893" s="127">
        <v>9</v>
      </c>
      <c r="V5893" s="71">
        <f>IF(U5893=0,0,IF(A5893&lt;43,IF(F5893="女",IF(U5893="",0,VLOOKUP(U5893,标准!A$108:B$128,2,TRUE)),IF(U5893="",0,VLOOKUP(U5893,标准!A$74:B$94,2,TRUE))),IF(F5893="女",IF(U5893="",0,VLOOKUP(U5893,标准!A$39:B$59,2,TRUE)),IF(U5893="",0,VLOOKUP(U5893,标准!A$3:B$23,2,TRUE)))))</f>
        <v>72</v>
      </c>
      <c r="W5893" s="86">
        <f t="shared" si="92"/>
        <v>79.2</v>
      </c>
      <c r="X5893" s="87">
        <v>4</v>
      </c>
      <c r="Y5893" s="87">
        <v>3.7</v>
      </c>
      <c r="Z5893" s="91"/>
      <c r="AA5893" s="92"/>
    </row>
    <row r="5894" customHeight="1" spans="1:27">
      <c r="A5894" s="62">
        <v>42</v>
      </c>
      <c r="B5894" s="91">
        <v>5934</v>
      </c>
      <c r="C5894" s="154" t="s">
        <v>11877</v>
      </c>
      <c r="D5894" s="154" t="s">
        <v>11859</v>
      </c>
      <c r="E5894" s="154" t="s">
        <v>2628</v>
      </c>
      <c r="F5894" s="154" t="s">
        <v>34</v>
      </c>
      <c r="G5894" s="155" t="s">
        <v>11878</v>
      </c>
      <c r="H5894" s="68">
        <v>163.2</v>
      </c>
      <c r="I5894" s="68">
        <v>47.9</v>
      </c>
      <c r="J5894" s="71">
        <f>IF(F5894="女",IF(H5894=0,0,VLOOKUP(I5894/(H5894*H5894/10000),标准!M$108:N$112,2,TRUE)),IF(H5894=0,0,VLOOKUP(I5894/(H5894*H5894/10000),标准!M$74:N$78,2,TRUE)))</f>
        <v>100</v>
      </c>
      <c r="K5894" s="72">
        <v>3083</v>
      </c>
      <c r="L5894" s="71">
        <f>IF(A5894&lt;43,IF(F5894="女",VLOOKUP(K5894,标准!K$108:L$128,2,TRUE),VLOOKUP(K5894,标准!K$74:L$94,2,TRUE)),IF(F5894="女",VLOOKUP(K5894,标准!K$39:L$59,2,TRUE),VLOOKUP(K5894,标准!K$3:L$23,2,TRUE)))</f>
        <v>80</v>
      </c>
      <c r="M5894" s="68">
        <v>24.6</v>
      </c>
      <c r="N5894" s="71">
        <f>IF(M5894="",0,IF(A5894&lt;43,IF(F5894="女",VLOOKUP(M5894,标准!C$108:D$128,2,TRUE),VLOOKUP(M5894,标准!C$74:D$94,2,TRUE)),IF(F5894="女",VLOOKUP(M5894,标准!C$39:D$59,2,TRUE),VLOOKUP(M5894,标准!C$3:D$23,2,TRUE))))</f>
        <v>95</v>
      </c>
      <c r="O5894" s="124">
        <v>165</v>
      </c>
      <c r="P5894" s="71">
        <f>IF(A5894&lt;43,IF(F5894="女",VLOOKUP(O5894/100,标准!E$108:F$128,2,TRUE),VLOOKUP(O5894/100,标准!E$74:F$94,2,TRUE)),IF(F5894="女",VLOOKUP(O5894/100,标准!E$39:F$59,2,TRUE),VLOOKUP(O5894/100,标准!E$3:F$23,2,TRUE)))</f>
        <v>68</v>
      </c>
      <c r="Q5894" s="125">
        <v>3.59</v>
      </c>
      <c r="R5894" s="71">
        <f>IF(Q5894=0,0,IF(A5894&lt;43,IF(F5894="女",IF(Q5894="",0,VLOOKUP(Q5894,标准!I$108:J$138,2,TRUE)),IF(Q5894="",0,VLOOKUP(Q5894,标准!I$74:J$104,2,TRUE))),IF(F5894="女",IF(Q5894="",0,VLOOKUP(Q5894,标准!I$39:J$69,2,TRUE)),IF(Q5894="",0,VLOOKUP(Q5894,标准!I$3:J$33,2,TRUE)))))</f>
        <v>74</v>
      </c>
      <c r="S5894" s="126">
        <v>56</v>
      </c>
      <c r="T5894" s="71">
        <f>IF(A5894&lt;43,IF(F5894="女",VLOOKUP(S5894,标准!G$108:H$138,2,TRUE),VLOOKUP(S5894,标准!G$74:H$99,2,TRUE)),IF(F5894="女",VLOOKUP(S5894,标准!G$39:H$69,2,TRUE),VLOOKUP(S5894,标准!G$3:H$28,2,TRUE)))</f>
        <v>100</v>
      </c>
      <c r="U5894" s="127">
        <v>7.4</v>
      </c>
      <c r="V5894" s="71">
        <f>IF(U5894=0,0,IF(A5894&lt;43,IF(F5894="女",IF(U5894="",0,VLOOKUP(U5894,标准!A$108:B$128,2,TRUE)),IF(U5894="",0,VLOOKUP(U5894,标准!A$74:B$94,2,TRUE))),IF(F5894="女",IF(U5894="",0,VLOOKUP(U5894,标准!A$39:B$59,2,TRUE)),IF(U5894="",0,VLOOKUP(U5894,标准!A$3:B$23,2,TRUE)))))</f>
        <v>100</v>
      </c>
      <c r="W5894" s="86">
        <f t="shared" si="92"/>
        <v>88.1</v>
      </c>
      <c r="X5894" s="87">
        <v>3.7</v>
      </c>
      <c r="Y5894" s="87">
        <v>3.7</v>
      </c>
      <c r="Z5894" s="91"/>
      <c r="AA5894" s="92"/>
    </row>
    <row r="5895" customHeight="1" spans="1:27">
      <c r="A5895" s="62">
        <v>42</v>
      </c>
      <c r="B5895" s="91">
        <v>5935</v>
      </c>
      <c r="C5895" s="154" t="s">
        <v>11879</v>
      </c>
      <c r="D5895" s="154" t="s">
        <v>11859</v>
      </c>
      <c r="E5895" s="154" t="s">
        <v>2628</v>
      </c>
      <c r="F5895" s="154" t="s">
        <v>34</v>
      </c>
      <c r="G5895" s="155" t="s">
        <v>11880</v>
      </c>
      <c r="H5895" s="68">
        <v>159</v>
      </c>
      <c r="I5895" s="68">
        <v>49.5</v>
      </c>
      <c r="J5895" s="71">
        <f>IF(F5895="女",IF(H5895=0,0,VLOOKUP(I5895/(H5895*H5895/10000),标准!M$108:N$112,2,TRUE)),IF(H5895=0,0,VLOOKUP(I5895/(H5895*H5895/10000),标准!M$74:N$78,2,TRUE)))</f>
        <v>100</v>
      </c>
      <c r="K5895" s="72">
        <v>3008</v>
      </c>
      <c r="L5895" s="71">
        <f>IF(A5895&lt;43,IF(F5895="女",VLOOKUP(K5895,标准!K$108:L$128,2,TRUE),VLOOKUP(K5895,标准!K$74:L$94,2,TRUE)),IF(F5895="女",VLOOKUP(K5895,标准!K$39:L$59,2,TRUE),VLOOKUP(K5895,标准!K$3:L$23,2,TRUE)))</f>
        <v>80</v>
      </c>
      <c r="M5895" s="68">
        <v>23</v>
      </c>
      <c r="N5895" s="71">
        <f>IF(M5895="",0,IF(A5895&lt;43,IF(F5895="女",VLOOKUP(M5895,标准!C$108:D$128,2,TRUE),VLOOKUP(M5895,标准!C$74:D$94,2,TRUE)),IF(F5895="女",VLOOKUP(M5895,标准!C$39:D$59,2,TRUE),VLOOKUP(M5895,标准!C$3:D$23,2,TRUE))))</f>
        <v>90</v>
      </c>
      <c r="O5895" s="124">
        <v>170</v>
      </c>
      <c r="P5895" s="71">
        <f>IF(A5895&lt;43,IF(F5895="女",VLOOKUP(O5895/100,标准!E$108:F$128,2,TRUE),VLOOKUP(O5895/100,标准!E$74:F$94,2,TRUE)),IF(F5895="女",VLOOKUP(O5895/100,标准!E$39:F$59,2,TRUE),VLOOKUP(O5895/100,标准!E$3:F$23,2,TRUE)))</f>
        <v>72</v>
      </c>
      <c r="Q5895" s="125">
        <v>3.45</v>
      </c>
      <c r="R5895" s="71">
        <f>IF(Q5895=0,0,IF(A5895&lt;43,IF(F5895="女",IF(Q5895="",0,VLOOKUP(Q5895,标准!I$108:J$138,2,TRUE)),IF(Q5895="",0,VLOOKUP(Q5895,标准!I$74:J$104,2,TRUE))),IF(F5895="女",IF(Q5895="",0,VLOOKUP(Q5895,标准!I$39:J$69,2,TRUE)),IF(Q5895="",0,VLOOKUP(Q5895,标准!I$3:J$33,2,TRUE)))))</f>
        <v>78</v>
      </c>
      <c r="S5895" s="126">
        <v>58</v>
      </c>
      <c r="T5895" s="71">
        <f>IF(A5895&lt;43,IF(F5895="女",VLOOKUP(S5895,标准!G$108:H$138,2,TRUE),VLOOKUP(S5895,标准!G$74:H$99,2,TRUE)),IF(F5895="女",VLOOKUP(S5895,标准!G$39:H$69,2,TRUE),VLOOKUP(S5895,标准!G$3:H$28,2,TRUE)))</f>
        <v>101</v>
      </c>
      <c r="U5895" s="127">
        <v>7.6</v>
      </c>
      <c r="V5895" s="71">
        <f>IF(U5895=0,0,IF(A5895&lt;43,IF(F5895="女",IF(U5895="",0,VLOOKUP(U5895,标准!A$108:B$128,2,TRUE)),IF(U5895="",0,VLOOKUP(U5895,标准!A$74:B$94,2,TRUE))),IF(F5895="女",IF(U5895="",0,VLOOKUP(U5895,标准!A$39:B$59,2,TRUE)),IF(U5895="",0,VLOOKUP(U5895,标准!A$3:B$23,2,TRUE)))))</f>
        <v>95</v>
      </c>
      <c r="W5895" s="86">
        <v>60</v>
      </c>
      <c r="X5895" s="87">
        <v>4.9</v>
      </c>
      <c r="Y5895" s="87">
        <v>4.9</v>
      </c>
      <c r="Z5895" s="91"/>
      <c r="AA5895" s="148" t="s">
        <v>108</v>
      </c>
    </row>
    <row r="5896" customHeight="1" spans="1:27">
      <c r="A5896" s="62">
        <v>42</v>
      </c>
      <c r="B5896" s="91">
        <v>5936</v>
      </c>
      <c r="C5896" s="154" t="s">
        <v>11881</v>
      </c>
      <c r="D5896" s="154" t="s">
        <v>11859</v>
      </c>
      <c r="E5896" s="154" t="s">
        <v>2628</v>
      </c>
      <c r="F5896" s="154" t="s">
        <v>34</v>
      </c>
      <c r="G5896" s="155" t="s">
        <v>11882</v>
      </c>
      <c r="H5896" s="68">
        <v>165.7</v>
      </c>
      <c r="I5896" s="68">
        <v>53.8</v>
      </c>
      <c r="J5896" s="71">
        <f>IF(F5896="女",IF(H5896=0,0,VLOOKUP(I5896/(H5896*H5896/10000),标准!M$108:N$112,2,TRUE)),IF(H5896=0,0,VLOOKUP(I5896/(H5896*H5896/10000),标准!M$74:N$78,2,TRUE)))</f>
        <v>100</v>
      </c>
      <c r="K5896" s="72">
        <v>2891</v>
      </c>
      <c r="L5896" s="71">
        <f>IF(A5896&lt;43,IF(F5896="女",VLOOKUP(K5896,标准!K$108:L$128,2,TRUE),VLOOKUP(K5896,标准!K$74:L$94,2,TRUE)),IF(F5896="女",VLOOKUP(K5896,标准!K$39:L$59,2,TRUE),VLOOKUP(K5896,标准!K$3:L$23,2,TRUE)))</f>
        <v>76</v>
      </c>
      <c r="M5896" s="68">
        <v>27.3</v>
      </c>
      <c r="N5896" s="71">
        <f>IF(M5896="",0,IF(A5896&lt;43,IF(F5896="女",VLOOKUP(M5896,标准!C$108:D$128,2,TRUE),VLOOKUP(M5896,标准!C$74:D$94,2,TRUE)),IF(F5896="女",VLOOKUP(M5896,标准!C$39:D$59,2,TRUE),VLOOKUP(M5896,标准!C$3:D$23,2,TRUE))))</f>
        <v>100</v>
      </c>
      <c r="O5896" s="124">
        <v>170</v>
      </c>
      <c r="P5896" s="71">
        <f>IF(A5896&lt;43,IF(F5896="女",VLOOKUP(O5896/100,标准!E$108:F$128,2,TRUE),VLOOKUP(O5896/100,标准!E$74:F$94,2,TRUE)),IF(F5896="女",VLOOKUP(O5896/100,标准!E$39:F$59,2,TRUE),VLOOKUP(O5896/100,标准!E$3:F$23,2,TRUE)))</f>
        <v>72</v>
      </c>
      <c r="Q5896" s="125">
        <v>4.19</v>
      </c>
      <c r="R5896" s="71">
        <f>IF(Q5896=0,0,IF(A5896&lt;43,IF(F5896="女",IF(Q5896="",0,VLOOKUP(Q5896,标准!I$108:J$138,2,TRUE)),IF(Q5896="",0,VLOOKUP(Q5896,标准!I$74:J$104,2,TRUE))),IF(F5896="女",IF(Q5896="",0,VLOOKUP(Q5896,标准!I$39:J$69,2,TRUE)),IF(Q5896="",0,VLOOKUP(Q5896,标准!I$3:J$33,2,TRUE)))))</f>
        <v>66</v>
      </c>
      <c r="S5896" s="126">
        <v>45</v>
      </c>
      <c r="T5896" s="71">
        <f>IF(A5896&lt;43,IF(F5896="女",VLOOKUP(S5896,标准!G$108:H$138,2,TRUE),VLOOKUP(S5896,标准!G$74:H$99,2,TRUE)),IF(F5896="女",VLOOKUP(S5896,标准!G$39:H$69,2,TRUE),VLOOKUP(S5896,标准!G$3:H$28,2,TRUE)))</f>
        <v>78</v>
      </c>
      <c r="U5896" s="127">
        <v>9.2</v>
      </c>
      <c r="V5896" s="71">
        <f>IF(U5896=0,0,IF(A5896&lt;43,IF(F5896="女",IF(U5896="",0,VLOOKUP(U5896,标准!A$108:B$128,2,TRUE)),IF(U5896="",0,VLOOKUP(U5896,标准!A$74:B$94,2,TRUE))),IF(F5896="女",IF(U5896="",0,VLOOKUP(U5896,标准!A$39:B$59,2,TRUE)),IF(U5896="",0,VLOOKUP(U5896,标准!A$3:B$23,2,TRUE)))))</f>
        <v>70</v>
      </c>
      <c r="W5896" s="86">
        <v>60</v>
      </c>
      <c r="X5896" s="87">
        <v>4</v>
      </c>
      <c r="Y5896" s="87">
        <v>4.1</v>
      </c>
      <c r="Z5896" s="91"/>
      <c r="AA5896" s="148" t="s">
        <v>108</v>
      </c>
    </row>
    <row r="5897" customHeight="1" spans="1:27">
      <c r="A5897" s="62">
        <v>42</v>
      </c>
      <c r="B5897" s="91">
        <v>5937</v>
      </c>
      <c r="C5897" s="154" t="s">
        <v>11883</v>
      </c>
      <c r="D5897" s="154" t="s">
        <v>11859</v>
      </c>
      <c r="E5897" s="154" t="s">
        <v>2628</v>
      </c>
      <c r="F5897" s="154" t="s">
        <v>30</v>
      </c>
      <c r="G5897" s="155" t="s">
        <v>11884</v>
      </c>
      <c r="H5897" s="68">
        <v>171.3</v>
      </c>
      <c r="I5897" s="68">
        <v>74.4</v>
      </c>
      <c r="J5897" s="71">
        <f>IF(F5897="女",IF(H5897=0,0,VLOOKUP(I5897/(H5897*H5897/10000),标准!M$108:N$112,2,TRUE)),IF(H5897=0,0,VLOOKUP(I5897/(H5897*H5897/10000),标准!M$74:N$78,2,TRUE)))</f>
        <v>80</v>
      </c>
      <c r="K5897" s="72">
        <v>4675</v>
      </c>
      <c r="L5897" s="71">
        <f>IF(A5897&lt;43,IF(F5897="女",VLOOKUP(K5897,标准!K$108:L$128,2,TRUE),VLOOKUP(K5897,标准!K$74:L$94,2,TRUE)),IF(F5897="女",VLOOKUP(K5897,标准!K$39:L$59,2,TRUE),VLOOKUP(K5897,标准!K$3:L$23,2,TRUE)))</f>
        <v>85</v>
      </c>
      <c r="M5897" s="68">
        <v>12</v>
      </c>
      <c r="N5897" s="71">
        <f>IF(M5897="",0,IF(A5897&lt;43,IF(F5897="女",VLOOKUP(M5897,标准!C$108:D$128,2,TRUE),VLOOKUP(M5897,标准!C$74:D$94,2,TRUE)),IF(F5897="女",VLOOKUP(M5897,标准!C$39:D$59,2,TRUE),VLOOKUP(M5897,标准!C$3:D$23,2,TRUE))))</f>
        <v>70</v>
      </c>
      <c r="O5897" s="124">
        <v>260</v>
      </c>
      <c r="P5897" s="71">
        <f>IF(A5897&lt;43,IF(F5897="女",VLOOKUP(O5897/100,标准!E$108:F$128,2,TRUE),VLOOKUP(O5897/100,标准!E$74:F$94,2,TRUE)),IF(F5897="女",VLOOKUP(O5897/100,标准!E$39:F$59,2,TRUE),VLOOKUP(O5897/100,标准!E$3:F$23,2,TRUE)))</f>
        <v>85</v>
      </c>
      <c r="Q5897" s="125">
        <v>4.2</v>
      </c>
      <c r="R5897" s="71">
        <f>IF(Q5897=0,0,IF(A5897&lt;43,IF(F5897="女",IF(Q5897="",0,VLOOKUP(Q5897,标准!I$108:J$138,2,TRUE)),IF(Q5897="",0,VLOOKUP(Q5897,标准!I$74:J$104,2,TRUE))),IF(F5897="女",IF(Q5897="",0,VLOOKUP(Q5897,标准!I$39:J$69,2,TRUE)),IF(Q5897="",0,VLOOKUP(Q5897,标准!I$3:J$33,2,TRUE)))))</f>
        <v>64</v>
      </c>
      <c r="S5897" s="126">
        <v>2</v>
      </c>
      <c r="T5897" s="71">
        <f>IF(A5897&lt;43,IF(F5897="女",VLOOKUP(S5897,标准!G$108:H$138,2,TRUE),VLOOKUP(S5897,标准!G$74:H$99,2,TRUE)),IF(F5897="女",VLOOKUP(S5897,标准!G$39:H$69,2,TRUE),VLOOKUP(S5897,标准!G$3:H$28,2,TRUE)))</f>
        <v>0</v>
      </c>
      <c r="U5897" s="127">
        <v>6.9</v>
      </c>
      <c r="V5897" s="71">
        <f>IF(U5897=0,0,IF(A5897&lt;43,IF(F5897="女",IF(U5897="",0,VLOOKUP(U5897,标准!A$108:B$128,2,TRUE)),IF(U5897="",0,VLOOKUP(U5897,标准!A$74:B$94,2,TRUE))),IF(F5897="女",IF(U5897="",0,VLOOKUP(U5897,标准!A$39:B$59,2,TRUE)),IF(U5897="",0,VLOOKUP(U5897,标准!A$3:B$23,2,TRUE)))))</f>
        <v>90</v>
      </c>
      <c r="W5897" s="86">
        <f t="shared" si="92"/>
        <v>71.05</v>
      </c>
      <c r="X5897" s="87">
        <v>4.3</v>
      </c>
      <c r="Y5897" s="87">
        <v>3.7</v>
      </c>
      <c r="Z5897" s="91"/>
      <c r="AA5897" s="92"/>
    </row>
    <row r="5898" customHeight="1" spans="1:27">
      <c r="A5898" s="62">
        <v>42</v>
      </c>
      <c r="B5898" s="91">
        <v>5938</v>
      </c>
      <c r="C5898" s="154" t="s">
        <v>11885</v>
      </c>
      <c r="D5898" s="154" t="s">
        <v>11859</v>
      </c>
      <c r="E5898" s="154" t="s">
        <v>2628</v>
      </c>
      <c r="F5898" s="154" t="s">
        <v>30</v>
      </c>
      <c r="G5898" s="155" t="s">
        <v>11886</v>
      </c>
      <c r="H5898" s="68">
        <v>161.2</v>
      </c>
      <c r="I5898" s="68">
        <v>70.6</v>
      </c>
      <c r="J5898" s="71">
        <f>IF(F5898="女",IF(H5898=0,0,VLOOKUP(I5898/(H5898*H5898/10000),标准!M$108:N$112,2,TRUE)),IF(H5898=0,0,VLOOKUP(I5898/(H5898*H5898/10000),标准!M$74:N$78,2,TRUE)))</f>
        <v>80</v>
      </c>
      <c r="K5898" s="72">
        <v>4216</v>
      </c>
      <c r="L5898" s="71">
        <f>IF(A5898&lt;43,IF(F5898="女",VLOOKUP(K5898,标准!K$108:L$128,2,TRUE),VLOOKUP(K5898,标准!K$74:L$94,2,TRUE)),IF(F5898="女",VLOOKUP(K5898,标准!K$39:L$59,2,TRUE),VLOOKUP(K5898,标准!K$3:L$23,2,TRUE)))</f>
        <v>78</v>
      </c>
      <c r="M5898" s="68">
        <v>13</v>
      </c>
      <c r="N5898" s="71">
        <f>IF(M5898="",0,IF(A5898&lt;43,IF(F5898="女",VLOOKUP(M5898,标准!C$108:D$128,2,TRUE),VLOOKUP(M5898,标准!C$74:D$94,2,TRUE)),IF(F5898="女",VLOOKUP(M5898,标准!C$39:D$59,2,TRUE),VLOOKUP(M5898,标准!C$3:D$23,2,TRUE))))</f>
        <v>72</v>
      </c>
      <c r="O5898" s="124">
        <v>225</v>
      </c>
      <c r="P5898" s="71">
        <f>IF(A5898&lt;43,IF(F5898="女",VLOOKUP(O5898/100,标准!E$108:F$128,2,TRUE),VLOOKUP(O5898/100,标准!E$74:F$94,2,TRUE)),IF(F5898="女",VLOOKUP(O5898/100,标准!E$39:F$59,2,TRUE),VLOOKUP(O5898/100,标准!E$3:F$23,2,TRUE)))</f>
        <v>68</v>
      </c>
      <c r="Q5898" s="125">
        <v>4.47</v>
      </c>
      <c r="R5898" s="71">
        <f>IF(Q5898=0,0,IF(A5898&lt;43,IF(F5898="女",IF(Q5898="",0,VLOOKUP(Q5898,标准!I$108:J$138,2,TRUE)),IF(Q5898="",0,VLOOKUP(Q5898,标准!I$74:J$104,2,TRUE))),IF(F5898="女",IF(Q5898="",0,VLOOKUP(Q5898,标准!I$39:J$69,2,TRUE)),IF(Q5898="",0,VLOOKUP(Q5898,标准!I$3:J$33,2,TRUE)))))</f>
        <v>50</v>
      </c>
      <c r="S5898" s="126">
        <v>3</v>
      </c>
      <c r="T5898" s="71">
        <f>IF(A5898&lt;43,IF(F5898="女",VLOOKUP(S5898,标准!G$108:H$138,2,TRUE),VLOOKUP(S5898,标准!G$74:H$99,2,TRUE)),IF(F5898="女",VLOOKUP(S5898,标准!G$39:H$69,2,TRUE),VLOOKUP(S5898,标准!G$3:H$28,2,TRUE)))</f>
        <v>0</v>
      </c>
      <c r="U5898" s="127">
        <v>7.5</v>
      </c>
      <c r="V5898" s="71">
        <f>IF(U5898=0,0,IF(A5898&lt;43,IF(F5898="女",IF(U5898="",0,VLOOKUP(U5898,标准!A$108:B$128,2,TRUE)),IF(U5898="",0,VLOOKUP(U5898,标准!A$74:B$94,2,TRUE))),IF(F5898="女",IF(U5898="",0,VLOOKUP(U5898,标准!A$39:B$59,2,TRUE)),IF(U5898="",0,VLOOKUP(U5898,标准!A$3:B$23,2,TRUE)))))</f>
        <v>76</v>
      </c>
      <c r="W5898" s="86">
        <f t="shared" si="92"/>
        <v>62.9</v>
      </c>
      <c r="X5898" s="87">
        <v>5</v>
      </c>
      <c r="Y5898" s="87">
        <v>5</v>
      </c>
      <c r="Z5898" s="91"/>
      <c r="AA5898" s="92"/>
    </row>
    <row r="5899" customHeight="1" spans="1:27">
      <c r="A5899" s="62">
        <v>42</v>
      </c>
      <c r="B5899" s="91">
        <v>5939</v>
      </c>
      <c r="C5899" s="154" t="s">
        <v>11887</v>
      </c>
      <c r="D5899" s="154" t="s">
        <v>11859</v>
      </c>
      <c r="E5899" s="154" t="s">
        <v>2628</v>
      </c>
      <c r="F5899" s="154" t="s">
        <v>30</v>
      </c>
      <c r="G5899" s="155" t="s">
        <v>11888</v>
      </c>
      <c r="H5899" s="68">
        <v>176.1</v>
      </c>
      <c r="I5899" s="68">
        <v>85.7</v>
      </c>
      <c r="J5899" s="71">
        <f>IF(F5899="女",IF(H5899=0,0,VLOOKUP(I5899/(H5899*H5899/10000),标准!M$108:N$112,2,TRUE)),IF(H5899=0,0,VLOOKUP(I5899/(H5899*H5899/10000),标准!M$74:N$78,2,TRUE)))</f>
        <v>80</v>
      </c>
      <c r="K5899" s="72">
        <v>5507</v>
      </c>
      <c r="L5899" s="71">
        <f>IF(A5899&lt;43,IF(F5899="女",VLOOKUP(K5899,标准!K$108:L$128,2,TRUE),VLOOKUP(K5899,标准!K$74:L$94,2,TRUE)),IF(F5899="女",VLOOKUP(K5899,标准!K$39:L$59,2,TRUE),VLOOKUP(K5899,标准!K$3:L$23,2,TRUE)))</f>
        <v>100</v>
      </c>
      <c r="M5899" s="68">
        <v>11.7</v>
      </c>
      <c r="N5899" s="71">
        <f>IF(M5899="",0,IF(A5899&lt;43,IF(F5899="女",VLOOKUP(M5899,标准!C$108:D$128,2,TRUE),VLOOKUP(M5899,标准!C$74:D$94,2,TRUE)),IF(F5899="女",VLOOKUP(M5899,标准!C$39:D$59,2,TRUE),VLOOKUP(M5899,标准!C$3:D$23,2,TRUE))))</f>
        <v>70</v>
      </c>
      <c r="O5899" s="124">
        <v>208</v>
      </c>
      <c r="P5899" s="71">
        <f>IF(A5899&lt;43,IF(F5899="女",VLOOKUP(O5899/100,标准!E$108:F$128,2,TRUE),VLOOKUP(O5899/100,标准!E$74:F$94,2,TRUE)),IF(F5899="女",VLOOKUP(O5899/100,标准!E$39:F$59,2,TRUE),VLOOKUP(O5899/100,标准!E$3:F$23,2,TRUE)))</f>
        <v>60</v>
      </c>
      <c r="Q5899" s="125">
        <v>5.01</v>
      </c>
      <c r="R5899" s="71">
        <f>IF(Q5899=0,0,IF(A5899&lt;43,IF(F5899="女",IF(Q5899="",0,VLOOKUP(Q5899,标准!I$108:J$138,2,TRUE)),IF(Q5899="",0,VLOOKUP(Q5899,标准!I$74:J$104,2,TRUE))),IF(F5899="女",IF(Q5899="",0,VLOOKUP(Q5899,标准!I$39:J$69,2,TRUE)),IF(Q5899="",0,VLOOKUP(Q5899,标准!I$3:J$33,2,TRUE)))))</f>
        <v>40</v>
      </c>
      <c r="S5899" s="126">
        <v>11</v>
      </c>
      <c r="T5899" s="71">
        <f>IF(A5899&lt;43,IF(F5899="女",VLOOKUP(S5899,标准!G$108:H$138,2,TRUE),VLOOKUP(S5899,标准!G$74:H$99,2,TRUE)),IF(F5899="女",VLOOKUP(S5899,标准!G$39:H$69,2,TRUE),VLOOKUP(S5899,标准!G$3:H$28,2,TRUE)))</f>
        <v>64</v>
      </c>
      <c r="U5899" s="127">
        <v>7.1</v>
      </c>
      <c r="V5899" s="71">
        <f>IF(U5899=0,0,IF(A5899&lt;43,IF(F5899="女",IF(U5899="",0,VLOOKUP(U5899,标准!A$108:B$128,2,TRUE)),IF(U5899="",0,VLOOKUP(U5899,标准!A$74:B$94,2,TRUE))),IF(F5899="女",IF(U5899="",0,VLOOKUP(U5899,标准!A$39:B$59,2,TRUE)),IF(U5899="",0,VLOOKUP(U5899,标准!A$3:B$23,2,TRUE)))))</f>
        <v>80</v>
      </c>
      <c r="W5899" s="86">
        <f t="shared" si="92"/>
        <v>70.4</v>
      </c>
      <c r="X5899" s="87">
        <v>4.5</v>
      </c>
      <c r="Y5899" s="87">
        <v>4.4</v>
      </c>
      <c r="Z5899" s="91"/>
      <c r="AA5899" s="92"/>
    </row>
    <row r="5900" customHeight="1" spans="1:27">
      <c r="A5900" s="62">
        <v>42</v>
      </c>
      <c r="B5900" s="91">
        <v>5940</v>
      </c>
      <c r="C5900" s="154" t="s">
        <v>11889</v>
      </c>
      <c r="D5900" s="154" t="s">
        <v>11859</v>
      </c>
      <c r="E5900" s="154" t="s">
        <v>2628</v>
      </c>
      <c r="F5900" s="154" t="s">
        <v>34</v>
      </c>
      <c r="G5900" s="155" t="s">
        <v>11890</v>
      </c>
      <c r="H5900" s="68">
        <v>164.2</v>
      </c>
      <c r="I5900" s="68">
        <v>49</v>
      </c>
      <c r="J5900" s="71">
        <f>IF(F5900="女",IF(H5900=0,0,VLOOKUP(I5900/(H5900*H5900/10000),标准!M$108:N$112,2,TRUE)),IF(H5900=0,0,VLOOKUP(I5900/(H5900*H5900/10000),标准!M$74:N$78,2,TRUE)))</f>
        <v>100</v>
      </c>
      <c r="K5900" s="72">
        <v>3427</v>
      </c>
      <c r="L5900" s="71">
        <f>IF(A5900&lt;43,IF(F5900="女",VLOOKUP(K5900,标准!K$108:L$128,2,TRUE),VLOOKUP(K5900,标准!K$74:L$94,2,TRUE)),IF(F5900="女",VLOOKUP(K5900,标准!K$39:L$59,2,TRUE),VLOOKUP(K5900,标准!K$3:L$23,2,TRUE)))</f>
        <v>100</v>
      </c>
      <c r="M5900" s="68">
        <v>18.5</v>
      </c>
      <c r="N5900" s="71">
        <f>IF(M5900="",0,IF(A5900&lt;43,IF(F5900="女",VLOOKUP(M5900,标准!C$108:D$128,2,TRUE),VLOOKUP(M5900,标准!C$74:D$94,2,TRUE)),IF(F5900="女",VLOOKUP(M5900,标准!C$39:D$59,2,TRUE),VLOOKUP(M5900,标准!C$3:D$23,2,TRUE))))</f>
        <v>78</v>
      </c>
      <c r="O5900" s="124">
        <v>180</v>
      </c>
      <c r="P5900" s="71">
        <f>IF(A5900&lt;43,IF(F5900="女",VLOOKUP(O5900/100,标准!E$108:F$128,2,TRUE),VLOOKUP(O5900/100,标准!E$74:F$94,2,TRUE)),IF(F5900="女",VLOOKUP(O5900/100,标准!E$39:F$59,2,TRUE),VLOOKUP(O5900/100,标准!E$3:F$23,2,TRUE)))</f>
        <v>78</v>
      </c>
      <c r="Q5900" s="125">
        <v>4.15</v>
      </c>
      <c r="R5900" s="71">
        <f>IF(Q5900=0,0,IF(A5900&lt;43,IF(F5900="女",IF(Q5900="",0,VLOOKUP(Q5900,标准!I$108:J$138,2,TRUE)),IF(Q5900="",0,VLOOKUP(Q5900,标准!I$74:J$104,2,TRUE))),IF(F5900="女",IF(Q5900="",0,VLOOKUP(Q5900,标准!I$39:J$69,2,TRUE)),IF(Q5900="",0,VLOOKUP(Q5900,标准!I$3:J$33,2,TRUE)))))</f>
        <v>66</v>
      </c>
      <c r="S5900" s="126">
        <v>39</v>
      </c>
      <c r="T5900" s="71">
        <f>IF(A5900&lt;43,IF(F5900="女",VLOOKUP(S5900,标准!G$108:H$138,2,TRUE),VLOOKUP(S5900,标准!G$74:H$99,2,TRUE)),IF(F5900="女",VLOOKUP(S5900,标准!G$39:H$69,2,TRUE),VLOOKUP(S5900,标准!G$3:H$28,2,TRUE)))</f>
        <v>72</v>
      </c>
      <c r="U5900" s="127">
        <v>7.9</v>
      </c>
      <c r="V5900" s="71">
        <f>IF(U5900=0,0,IF(A5900&lt;43,IF(F5900="女",IF(U5900="",0,VLOOKUP(U5900,标准!A$108:B$128,2,TRUE)),IF(U5900="",0,VLOOKUP(U5900,标准!A$74:B$94,2,TRUE))),IF(F5900="女",IF(U5900="",0,VLOOKUP(U5900,标准!A$39:B$59,2,TRUE)),IF(U5900="",0,VLOOKUP(U5900,标准!A$3:B$23,2,TRUE)))))</f>
        <v>85</v>
      </c>
      <c r="W5900" s="86">
        <f t="shared" si="92"/>
        <v>83</v>
      </c>
      <c r="X5900" s="87">
        <v>4</v>
      </c>
      <c r="Y5900" s="87">
        <v>4.2</v>
      </c>
      <c r="Z5900" s="91"/>
      <c r="AA5900" s="92"/>
    </row>
    <row r="5901" customHeight="1" spans="1:27">
      <c r="A5901" s="62">
        <v>42</v>
      </c>
      <c r="B5901" s="91">
        <v>5941</v>
      </c>
      <c r="C5901" s="154" t="s">
        <v>11891</v>
      </c>
      <c r="D5901" s="154" t="s">
        <v>11859</v>
      </c>
      <c r="E5901" s="154" t="s">
        <v>2628</v>
      </c>
      <c r="F5901" s="154" t="s">
        <v>34</v>
      </c>
      <c r="G5901" s="155" t="s">
        <v>11892</v>
      </c>
      <c r="H5901" s="68">
        <v>152.4</v>
      </c>
      <c r="I5901" s="68">
        <v>47.9</v>
      </c>
      <c r="J5901" s="71">
        <f>IF(F5901="女",IF(H5901=0,0,VLOOKUP(I5901/(H5901*H5901/10000),标准!M$108:N$112,2,TRUE)),IF(H5901=0,0,VLOOKUP(I5901/(H5901*H5901/10000),标准!M$74:N$78,2,TRUE)))</f>
        <v>100</v>
      </c>
      <c r="K5901" s="72">
        <v>4115</v>
      </c>
      <c r="L5901" s="71">
        <f>IF(A5901&lt;43,IF(F5901="女",VLOOKUP(K5901,标准!K$108:L$128,2,TRUE),VLOOKUP(K5901,标准!K$74:L$94,2,TRUE)),IF(F5901="女",VLOOKUP(K5901,标准!K$39:L$59,2,TRUE),VLOOKUP(K5901,标准!K$3:L$23,2,TRUE)))</f>
        <v>100</v>
      </c>
      <c r="M5901" s="68">
        <v>26.8</v>
      </c>
      <c r="N5901" s="71">
        <f>IF(M5901="",0,IF(A5901&lt;43,IF(F5901="女",VLOOKUP(M5901,标准!C$108:D$128,2,TRUE),VLOOKUP(M5901,标准!C$74:D$94,2,TRUE)),IF(F5901="女",VLOOKUP(M5901,标准!C$39:D$59,2,TRUE),VLOOKUP(M5901,标准!C$3:D$23,2,TRUE))))</f>
        <v>100</v>
      </c>
      <c r="O5901" s="124">
        <v>180</v>
      </c>
      <c r="P5901" s="71">
        <f>IF(A5901&lt;43,IF(F5901="女",VLOOKUP(O5901/100,标准!E$108:F$128,2,TRUE),VLOOKUP(O5901/100,标准!E$74:F$94,2,TRUE)),IF(F5901="女",VLOOKUP(O5901/100,标准!E$39:F$59,2,TRUE),VLOOKUP(O5901/100,标准!E$3:F$23,2,TRUE)))</f>
        <v>78</v>
      </c>
      <c r="Q5901" s="125">
        <v>4.06</v>
      </c>
      <c r="R5901" s="71">
        <f>IF(Q5901=0,0,IF(A5901&lt;43,IF(F5901="女",IF(Q5901="",0,VLOOKUP(Q5901,标准!I$108:J$138,2,TRUE)),IF(Q5901="",0,VLOOKUP(Q5901,标准!I$74:J$104,2,TRUE))),IF(F5901="女",IF(Q5901="",0,VLOOKUP(Q5901,标准!I$39:J$69,2,TRUE)),IF(Q5901="",0,VLOOKUP(Q5901,标准!I$3:J$33,2,TRUE)))))</f>
        <v>70</v>
      </c>
      <c r="S5901" s="126">
        <v>38</v>
      </c>
      <c r="T5901" s="71">
        <f>IF(A5901&lt;43,IF(F5901="女",VLOOKUP(S5901,标准!G$108:H$138,2,TRUE),VLOOKUP(S5901,标准!G$74:H$99,2,TRUE)),IF(F5901="女",VLOOKUP(S5901,标准!G$39:H$69,2,TRUE),VLOOKUP(S5901,标准!G$3:H$28,2,TRUE)))</f>
        <v>72</v>
      </c>
      <c r="U5901" s="127">
        <v>8.8</v>
      </c>
      <c r="V5901" s="71">
        <f>IF(U5901=0,0,IF(A5901&lt;43,IF(F5901="女",IF(U5901="",0,VLOOKUP(U5901,标准!A$108:B$128,2,TRUE)),IF(U5901="",0,VLOOKUP(U5901,标准!A$74:B$94,2,TRUE))),IF(F5901="女",IF(U5901="",0,VLOOKUP(U5901,标准!A$39:B$59,2,TRUE)),IF(U5901="",0,VLOOKUP(U5901,标准!A$3:B$23,2,TRUE)))))</f>
        <v>74</v>
      </c>
      <c r="W5901" s="86">
        <f t="shared" si="92"/>
        <v>83.8</v>
      </c>
      <c r="X5901" s="87">
        <v>4.9</v>
      </c>
      <c r="Y5901" s="87">
        <v>4.9</v>
      </c>
      <c r="Z5901" s="91"/>
      <c r="AA5901" s="92"/>
    </row>
    <row r="5902" customHeight="1" spans="1:27">
      <c r="A5902" s="62">
        <v>42</v>
      </c>
      <c r="B5902" s="91">
        <v>5942</v>
      </c>
      <c r="C5902" s="154" t="s">
        <v>11893</v>
      </c>
      <c r="D5902" s="154" t="s">
        <v>11859</v>
      </c>
      <c r="E5902" s="154" t="s">
        <v>2628</v>
      </c>
      <c r="F5902" s="154" t="s">
        <v>34</v>
      </c>
      <c r="G5902" s="155" t="s">
        <v>11894</v>
      </c>
      <c r="H5902" s="68">
        <v>153.8</v>
      </c>
      <c r="I5902" s="68">
        <v>46</v>
      </c>
      <c r="J5902" s="71">
        <f>IF(F5902="女",IF(H5902=0,0,VLOOKUP(I5902/(H5902*H5902/10000),标准!M$108:N$112,2,TRUE)),IF(H5902=0,0,VLOOKUP(I5902/(H5902*H5902/10000),标准!M$74:N$78,2,TRUE)))</f>
        <v>100</v>
      </c>
      <c r="K5902" s="72">
        <v>3353</v>
      </c>
      <c r="L5902" s="71">
        <f>IF(A5902&lt;43,IF(F5902="女",VLOOKUP(K5902,标准!K$108:L$128,2,TRUE),VLOOKUP(K5902,标准!K$74:L$94,2,TRUE)),IF(F5902="女",VLOOKUP(K5902,标准!K$39:L$59,2,TRUE),VLOOKUP(K5902,标准!K$3:L$23,2,TRUE)))</f>
        <v>95</v>
      </c>
      <c r="M5902" s="68">
        <v>21.5</v>
      </c>
      <c r="N5902" s="71">
        <f>IF(M5902="",0,IF(A5902&lt;43,IF(F5902="女",VLOOKUP(M5902,标准!C$108:D$128,2,TRUE),VLOOKUP(M5902,标准!C$74:D$94,2,TRUE)),IF(F5902="女",VLOOKUP(M5902,标准!C$39:D$59,2,TRUE),VLOOKUP(M5902,标准!C$3:D$23,2,TRUE))))</f>
        <v>85</v>
      </c>
      <c r="O5902" s="124">
        <v>160</v>
      </c>
      <c r="P5902" s="71">
        <f>IF(A5902&lt;43,IF(F5902="女",VLOOKUP(O5902/100,标准!E$108:F$128,2,TRUE),VLOOKUP(O5902/100,标准!E$74:F$94,2,TRUE)),IF(F5902="女",VLOOKUP(O5902/100,标准!E$39:F$59,2,TRUE),VLOOKUP(O5902/100,标准!E$3:F$23,2,TRUE)))</f>
        <v>66</v>
      </c>
      <c r="Q5902" s="125">
        <v>4.14</v>
      </c>
      <c r="R5902" s="71">
        <f>IF(Q5902=0,0,IF(A5902&lt;43,IF(F5902="女",IF(Q5902="",0,VLOOKUP(Q5902,标准!I$108:J$138,2,TRUE)),IF(Q5902="",0,VLOOKUP(Q5902,标准!I$74:J$104,2,TRUE))),IF(F5902="女",IF(Q5902="",0,VLOOKUP(Q5902,标准!I$39:J$69,2,TRUE)),IF(Q5902="",0,VLOOKUP(Q5902,标准!I$3:J$33,2,TRUE)))))</f>
        <v>68</v>
      </c>
      <c r="S5902" s="126">
        <v>33</v>
      </c>
      <c r="T5902" s="71">
        <f>IF(A5902&lt;43,IF(F5902="女",VLOOKUP(S5902,标准!G$108:H$138,2,TRUE),VLOOKUP(S5902,标准!G$74:H$99,2,TRUE)),IF(F5902="女",VLOOKUP(S5902,标准!G$39:H$69,2,TRUE),VLOOKUP(S5902,标准!G$3:H$28,2,TRUE)))</f>
        <v>66</v>
      </c>
      <c r="U5902" s="127">
        <v>9</v>
      </c>
      <c r="V5902" s="71">
        <f>IF(U5902=0,0,IF(A5902&lt;43,IF(F5902="女",IF(U5902="",0,VLOOKUP(U5902,标准!A$108:B$128,2,TRUE)),IF(U5902="",0,VLOOKUP(U5902,标准!A$74:B$94,2,TRUE))),IF(F5902="女",IF(U5902="",0,VLOOKUP(U5902,标准!A$39:B$59,2,TRUE)),IF(U5902="",0,VLOOKUP(U5902,标准!A$3:B$23,2,TRUE)))))</f>
        <v>72</v>
      </c>
      <c r="W5902" s="86">
        <f t="shared" si="92"/>
        <v>78.95</v>
      </c>
      <c r="X5902" s="87">
        <v>3.7</v>
      </c>
      <c r="Y5902" s="87">
        <v>3.7</v>
      </c>
      <c r="Z5902" s="91"/>
      <c r="AA5902" s="92"/>
    </row>
    <row r="5903" customHeight="1" spans="1:27">
      <c r="A5903" s="62">
        <v>42</v>
      </c>
      <c r="B5903" s="91">
        <v>5943</v>
      </c>
      <c r="C5903" s="154" t="s">
        <v>11895</v>
      </c>
      <c r="D5903" s="154" t="s">
        <v>11859</v>
      </c>
      <c r="E5903" s="154" t="s">
        <v>2628</v>
      </c>
      <c r="F5903" s="154" t="s">
        <v>34</v>
      </c>
      <c r="G5903" s="155" t="s">
        <v>11896</v>
      </c>
      <c r="H5903" s="68">
        <v>161.3</v>
      </c>
      <c r="I5903" s="68">
        <v>51.3</v>
      </c>
      <c r="J5903" s="71">
        <f>IF(F5903="女",IF(H5903=0,0,VLOOKUP(I5903/(H5903*H5903/10000),标准!M$108:N$112,2,TRUE)),IF(H5903=0,0,VLOOKUP(I5903/(H5903*H5903/10000),标准!M$74:N$78,2,TRUE)))</f>
        <v>100</v>
      </c>
      <c r="K5903" s="72">
        <v>2889</v>
      </c>
      <c r="L5903" s="71">
        <f>IF(A5903&lt;43,IF(F5903="女",VLOOKUP(K5903,标准!K$108:L$128,2,TRUE),VLOOKUP(K5903,标准!K$74:L$94,2,TRUE)),IF(F5903="女",VLOOKUP(K5903,标准!K$39:L$59,2,TRUE),VLOOKUP(K5903,标准!K$3:L$23,2,TRUE)))</f>
        <v>76</v>
      </c>
      <c r="M5903" s="68">
        <v>22</v>
      </c>
      <c r="N5903" s="71">
        <f>IF(M5903="",0,IF(A5903&lt;43,IF(F5903="女",VLOOKUP(M5903,标准!C$108:D$128,2,TRUE),VLOOKUP(M5903,标准!C$74:D$94,2,TRUE)),IF(F5903="女",VLOOKUP(M5903,标准!C$39:D$59,2,TRUE),VLOOKUP(M5903,标准!C$3:D$23,2,TRUE))))</f>
        <v>85</v>
      </c>
      <c r="O5903" s="124">
        <v>190</v>
      </c>
      <c r="P5903" s="71">
        <f>IF(A5903&lt;43,IF(F5903="女",VLOOKUP(O5903/100,标准!E$108:F$128,2,TRUE),VLOOKUP(O5903/100,标准!E$74:F$94,2,TRUE)),IF(F5903="女",VLOOKUP(O5903/100,标准!E$39:F$59,2,TRUE),VLOOKUP(O5903/100,标准!E$3:F$23,2,TRUE)))</f>
        <v>85</v>
      </c>
      <c r="Q5903" s="125">
        <v>4.2</v>
      </c>
      <c r="R5903" s="71">
        <f>IF(Q5903=0,0,IF(A5903&lt;43,IF(F5903="女",IF(Q5903="",0,VLOOKUP(Q5903,标准!I$108:J$138,2,TRUE)),IF(Q5903="",0,VLOOKUP(Q5903,标准!I$74:J$104,2,TRUE))),IF(F5903="女",IF(Q5903="",0,VLOOKUP(Q5903,标准!I$39:J$69,2,TRUE)),IF(Q5903="",0,VLOOKUP(Q5903,标准!I$3:J$33,2,TRUE)))))</f>
        <v>64</v>
      </c>
      <c r="S5903" s="126">
        <v>30</v>
      </c>
      <c r="T5903" s="71">
        <f>IF(A5903&lt;43,IF(F5903="女",VLOOKUP(S5903,标准!G$108:H$138,2,TRUE),VLOOKUP(S5903,标准!G$74:H$99,2,TRUE)),IF(F5903="女",VLOOKUP(S5903,标准!G$39:H$69,2,TRUE),VLOOKUP(S5903,标准!G$3:H$28,2,TRUE)))</f>
        <v>64</v>
      </c>
      <c r="U5903" s="127">
        <v>8.5</v>
      </c>
      <c r="V5903" s="71">
        <f>IF(U5903=0,0,IF(A5903&lt;43,IF(F5903="女",IF(U5903="",0,VLOOKUP(U5903,标准!A$108:B$128,2,TRUE)),IF(U5903="",0,VLOOKUP(U5903,标准!A$74:B$94,2,TRUE))),IF(F5903="女",IF(U5903="",0,VLOOKUP(U5903,标准!A$39:B$59,2,TRUE)),IF(U5903="",0,VLOOKUP(U5903,标准!A$3:B$23,2,TRUE)))))</f>
        <v>78</v>
      </c>
      <c r="W5903" s="86">
        <f t="shared" si="92"/>
        <v>78.2</v>
      </c>
      <c r="X5903" s="87">
        <v>3.8</v>
      </c>
      <c r="Y5903" s="87">
        <v>3.8</v>
      </c>
      <c r="Z5903" s="91"/>
      <c r="AA5903" s="92"/>
    </row>
    <row r="5904" customHeight="1" spans="1:27">
      <c r="A5904" s="62">
        <v>42</v>
      </c>
      <c r="B5904" s="91">
        <v>5944</v>
      </c>
      <c r="C5904" s="154" t="s">
        <v>11897</v>
      </c>
      <c r="D5904" s="154" t="s">
        <v>11859</v>
      </c>
      <c r="E5904" s="154" t="s">
        <v>2628</v>
      </c>
      <c r="F5904" s="154" t="s">
        <v>34</v>
      </c>
      <c r="G5904" s="155" t="s">
        <v>11898</v>
      </c>
      <c r="H5904" s="68">
        <v>155.3</v>
      </c>
      <c r="I5904" s="68">
        <v>41.5</v>
      </c>
      <c r="J5904" s="71">
        <f>IF(F5904="女",IF(H5904=0,0,VLOOKUP(I5904/(H5904*H5904/10000),标准!M$108:N$112,2,TRUE)),IF(H5904=0,0,VLOOKUP(I5904/(H5904*H5904/10000),标准!M$74:N$78,2,TRUE)))</f>
        <v>100</v>
      </c>
      <c r="K5904" s="72">
        <v>3007</v>
      </c>
      <c r="L5904" s="71">
        <f>IF(A5904&lt;43,IF(F5904="女",VLOOKUP(K5904,标准!K$108:L$128,2,TRUE),VLOOKUP(K5904,标准!K$74:L$94,2,TRUE)),IF(F5904="女",VLOOKUP(K5904,标准!K$39:L$59,2,TRUE),VLOOKUP(K5904,标准!K$3:L$23,2,TRUE)))</f>
        <v>80</v>
      </c>
      <c r="M5904" s="68">
        <v>27.5</v>
      </c>
      <c r="N5904" s="71">
        <f>IF(M5904="",0,IF(A5904&lt;43,IF(F5904="女",VLOOKUP(M5904,标准!C$108:D$128,2,TRUE),VLOOKUP(M5904,标准!C$74:D$94,2,TRUE)),IF(F5904="女",VLOOKUP(M5904,标准!C$39:D$59,2,TRUE),VLOOKUP(M5904,标准!C$3:D$23,2,TRUE))))</f>
        <v>100</v>
      </c>
      <c r="O5904" s="124">
        <v>168</v>
      </c>
      <c r="P5904" s="71">
        <f>IF(A5904&lt;43,IF(F5904="女",VLOOKUP(O5904/100,标准!E$108:F$128,2,TRUE),VLOOKUP(O5904/100,标准!E$74:F$94,2,TRUE)),IF(F5904="女",VLOOKUP(O5904/100,标准!E$39:F$59,2,TRUE),VLOOKUP(O5904/100,标准!E$3:F$23,2,TRUE)))</f>
        <v>70</v>
      </c>
      <c r="Q5904" s="125">
        <v>4.15</v>
      </c>
      <c r="R5904" s="71">
        <f>IF(Q5904=0,0,IF(A5904&lt;43,IF(F5904="女",IF(Q5904="",0,VLOOKUP(Q5904,标准!I$108:J$138,2,TRUE)),IF(Q5904="",0,VLOOKUP(Q5904,标准!I$74:J$104,2,TRUE))),IF(F5904="女",IF(Q5904="",0,VLOOKUP(Q5904,标准!I$39:J$69,2,TRUE)),IF(Q5904="",0,VLOOKUP(Q5904,标准!I$3:J$33,2,TRUE)))))</f>
        <v>66</v>
      </c>
      <c r="S5904" s="126">
        <v>50</v>
      </c>
      <c r="T5904" s="71">
        <f>IF(A5904&lt;43,IF(F5904="女",VLOOKUP(S5904,标准!G$108:H$138,2,TRUE),VLOOKUP(S5904,标准!G$74:H$99,2,TRUE)),IF(F5904="女",VLOOKUP(S5904,标准!G$39:H$69,2,TRUE),VLOOKUP(S5904,标准!G$3:H$28,2,TRUE)))</f>
        <v>85</v>
      </c>
      <c r="U5904" s="127">
        <v>9.1</v>
      </c>
      <c r="V5904" s="71">
        <f>IF(U5904=0,0,IF(A5904&lt;43,IF(F5904="女",IF(U5904="",0,VLOOKUP(U5904,标准!A$108:B$128,2,TRUE)),IF(U5904="",0,VLOOKUP(U5904,标准!A$74:B$94,2,TRUE))),IF(F5904="女",IF(U5904="",0,VLOOKUP(U5904,标准!A$39:B$59,2,TRUE)),IF(U5904="",0,VLOOKUP(U5904,标准!A$3:B$23,2,TRUE)))))</f>
        <v>72</v>
      </c>
      <c r="W5904" s="86">
        <f t="shared" si="92"/>
        <v>80.1</v>
      </c>
      <c r="X5904" s="87">
        <v>4.5</v>
      </c>
      <c r="Y5904" s="87">
        <v>4.5</v>
      </c>
      <c r="Z5904" s="91"/>
      <c r="AA5904" s="92"/>
    </row>
    <row r="5905" customHeight="1" spans="1:27">
      <c r="A5905" s="62">
        <v>42</v>
      </c>
      <c r="B5905" s="91">
        <v>5945</v>
      </c>
      <c r="C5905" s="154" t="s">
        <v>11899</v>
      </c>
      <c r="D5905" s="154" t="s">
        <v>11859</v>
      </c>
      <c r="E5905" s="154" t="s">
        <v>2628</v>
      </c>
      <c r="F5905" s="154" t="s">
        <v>34</v>
      </c>
      <c r="G5905" s="155" t="s">
        <v>11900</v>
      </c>
      <c r="H5905" s="68">
        <v>163</v>
      </c>
      <c r="I5905" s="68">
        <v>47.5</v>
      </c>
      <c r="J5905" s="71">
        <f>IF(F5905="女",IF(H5905=0,0,VLOOKUP(I5905/(H5905*H5905/10000),标准!M$108:N$112,2,TRUE)),IF(H5905=0,0,VLOOKUP(I5905/(H5905*H5905/10000),标准!M$74:N$78,2,TRUE)))</f>
        <v>100</v>
      </c>
      <c r="K5905" s="72">
        <v>3500</v>
      </c>
      <c r="L5905" s="71">
        <f>IF(A5905&lt;43,IF(F5905="女",VLOOKUP(K5905,标准!K$108:L$128,2,TRUE),VLOOKUP(K5905,标准!K$74:L$94,2,TRUE)),IF(F5905="女",VLOOKUP(K5905,标准!K$39:L$59,2,TRUE),VLOOKUP(K5905,标准!K$3:L$23,2,TRUE)))</f>
        <v>100</v>
      </c>
      <c r="M5905" s="68">
        <v>26</v>
      </c>
      <c r="N5905" s="71">
        <f>IF(M5905="",0,IF(A5905&lt;43,IF(F5905="女",VLOOKUP(M5905,标准!C$108:D$128,2,TRUE),VLOOKUP(M5905,标准!C$74:D$94,2,TRUE)),IF(F5905="女",VLOOKUP(M5905,标准!C$39:D$59,2,TRUE),VLOOKUP(M5905,标准!C$3:D$23,2,TRUE))))</f>
        <v>100</v>
      </c>
      <c r="O5905" s="124">
        <v>160</v>
      </c>
      <c r="P5905" s="71">
        <f>IF(A5905&lt;43,IF(F5905="女",VLOOKUP(O5905/100,标准!E$108:F$128,2,TRUE),VLOOKUP(O5905/100,标准!E$74:F$94,2,TRUE)),IF(F5905="女",VLOOKUP(O5905/100,标准!E$39:F$59,2,TRUE),VLOOKUP(O5905/100,标准!E$3:F$23,2,TRUE)))</f>
        <v>66</v>
      </c>
      <c r="Q5905" s="125">
        <v>5.1</v>
      </c>
      <c r="R5905" s="71">
        <f>IF(Q5905=0,0,IF(A5905&lt;43,IF(F5905="女",IF(Q5905="",0,VLOOKUP(Q5905,标准!I$108:J$138,2,TRUE)),IF(Q5905="",0,VLOOKUP(Q5905,标准!I$74:J$104,2,TRUE))),IF(F5905="女",IF(Q5905="",0,VLOOKUP(Q5905,标准!I$39:J$69,2,TRUE)),IF(Q5905="",0,VLOOKUP(Q5905,标准!I$3:J$33,2,TRUE)))))</f>
        <v>20</v>
      </c>
      <c r="S5905" s="126">
        <v>42</v>
      </c>
      <c r="T5905" s="71">
        <f>IF(A5905&lt;43,IF(F5905="女",VLOOKUP(S5905,标准!G$108:H$138,2,TRUE),VLOOKUP(S5905,标准!G$74:H$99,2,TRUE)),IF(F5905="女",VLOOKUP(S5905,标准!G$39:H$69,2,TRUE),VLOOKUP(S5905,标准!G$3:H$28,2,TRUE)))</f>
        <v>76</v>
      </c>
      <c r="U5905" s="127">
        <v>10.3</v>
      </c>
      <c r="V5905" s="71">
        <f>IF(U5905=0,0,IF(A5905&lt;43,IF(F5905="女",IF(U5905="",0,VLOOKUP(U5905,标准!A$108:B$128,2,TRUE)),IF(U5905="",0,VLOOKUP(U5905,标准!A$74:B$94,2,TRUE))),IF(F5905="女",IF(U5905="",0,VLOOKUP(U5905,标准!A$39:B$59,2,TRUE)),IF(U5905="",0,VLOOKUP(U5905,标准!A$3:B$23,2,TRUE)))))</f>
        <v>60</v>
      </c>
      <c r="W5905" s="86">
        <f t="shared" si="92"/>
        <v>70.2</v>
      </c>
      <c r="X5905" s="87">
        <v>4.3</v>
      </c>
      <c r="Y5905" s="87">
        <v>4.1</v>
      </c>
      <c r="Z5905" s="91"/>
      <c r="AA5905" s="92"/>
    </row>
    <row r="5906" customHeight="1" spans="1:27">
      <c r="A5906" s="62">
        <v>42</v>
      </c>
      <c r="B5906" s="91">
        <v>5946</v>
      </c>
      <c r="C5906" s="154" t="s">
        <v>11901</v>
      </c>
      <c r="D5906" s="154" t="s">
        <v>11859</v>
      </c>
      <c r="E5906" s="154" t="s">
        <v>2628</v>
      </c>
      <c r="F5906" s="154" t="s">
        <v>34</v>
      </c>
      <c r="G5906" s="155" t="s">
        <v>11902</v>
      </c>
      <c r="H5906" s="68">
        <v>153.6</v>
      </c>
      <c r="I5906" s="68">
        <v>68.4</v>
      </c>
      <c r="J5906" s="71">
        <f>IF(F5906="女",IF(H5906=0,0,VLOOKUP(I5906/(H5906*H5906/10000),标准!M$108:N$112,2,TRUE)),IF(H5906=0,0,VLOOKUP(I5906/(H5906*H5906/10000),标准!M$74:N$78,2,TRUE)))</f>
        <v>60</v>
      </c>
      <c r="K5906" s="72">
        <v>3177</v>
      </c>
      <c r="L5906" s="71">
        <f>IF(A5906&lt;43,IF(F5906="女",VLOOKUP(K5906,标准!K$108:L$128,2,TRUE),VLOOKUP(K5906,标准!K$74:L$94,2,TRUE)),IF(F5906="女",VLOOKUP(K5906,标准!K$39:L$59,2,TRUE),VLOOKUP(K5906,标准!K$3:L$23,2,TRUE)))</f>
        <v>85</v>
      </c>
      <c r="M5906" s="68">
        <v>18.5</v>
      </c>
      <c r="N5906" s="71">
        <f>IF(M5906="",0,IF(A5906&lt;43,IF(F5906="女",VLOOKUP(M5906,标准!C$108:D$128,2,TRUE),VLOOKUP(M5906,标准!C$74:D$94,2,TRUE)),IF(F5906="女",VLOOKUP(M5906,标准!C$39:D$59,2,TRUE),VLOOKUP(M5906,标准!C$3:D$23,2,TRUE))))</f>
        <v>78</v>
      </c>
      <c r="O5906" s="124">
        <v>155</v>
      </c>
      <c r="P5906" s="71">
        <f>IF(A5906&lt;43,IF(F5906="女",VLOOKUP(O5906/100,标准!E$108:F$128,2,TRUE),VLOOKUP(O5906/100,标准!E$74:F$94,2,TRUE)),IF(F5906="女",VLOOKUP(O5906/100,标准!E$39:F$59,2,TRUE),VLOOKUP(O5906/100,标准!E$3:F$23,2,TRUE)))</f>
        <v>62</v>
      </c>
      <c r="Q5906" s="125">
        <v>4.32</v>
      </c>
      <c r="R5906" s="71">
        <f>IF(Q5906=0,0,IF(A5906&lt;43,IF(F5906="女",IF(Q5906="",0,VLOOKUP(Q5906,标准!I$108:J$138,2,TRUE)),IF(Q5906="",0,VLOOKUP(Q5906,标准!I$74:J$104,2,TRUE))),IF(F5906="女",IF(Q5906="",0,VLOOKUP(Q5906,标准!I$39:J$69,2,TRUE)),IF(Q5906="",0,VLOOKUP(Q5906,标准!I$3:J$33,2,TRUE)))))</f>
        <v>60</v>
      </c>
      <c r="S5906" s="126">
        <v>25</v>
      </c>
      <c r="T5906" s="71">
        <f>IF(A5906&lt;43,IF(F5906="女",VLOOKUP(S5906,标准!G$108:H$138,2,TRUE),VLOOKUP(S5906,标准!G$74:H$99,2,TRUE)),IF(F5906="女",VLOOKUP(S5906,标准!G$39:H$69,2,TRUE),VLOOKUP(S5906,标准!G$3:H$28,2,TRUE)))</f>
        <v>50</v>
      </c>
      <c r="U5906" s="127">
        <v>9.5</v>
      </c>
      <c r="V5906" s="71">
        <f>IF(U5906=0,0,IF(A5906&lt;43,IF(F5906="女",IF(U5906="",0,VLOOKUP(U5906,标准!A$108:B$128,2,TRUE)),IF(U5906="",0,VLOOKUP(U5906,标准!A$74:B$94,2,TRUE))),IF(F5906="女",IF(U5906="",0,VLOOKUP(U5906,标准!A$39:B$59,2,TRUE)),IF(U5906="",0,VLOOKUP(U5906,标准!A$3:B$23,2,TRUE)))))</f>
        <v>68</v>
      </c>
      <c r="W5906" s="86">
        <f t="shared" si="92"/>
        <v>66.35</v>
      </c>
      <c r="X5906" s="87">
        <v>4.3</v>
      </c>
      <c r="Y5906" s="87">
        <v>4.4</v>
      </c>
      <c r="Z5906" s="91"/>
      <c r="AA5906" s="92"/>
    </row>
    <row r="5907" customHeight="1" spans="1:27">
      <c r="A5907" s="62">
        <v>42</v>
      </c>
      <c r="B5907" s="91">
        <v>5947</v>
      </c>
      <c r="C5907" s="154" t="s">
        <v>11903</v>
      </c>
      <c r="D5907" s="154" t="s">
        <v>11859</v>
      </c>
      <c r="E5907" s="154" t="s">
        <v>2628</v>
      </c>
      <c r="F5907" s="154" t="s">
        <v>34</v>
      </c>
      <c r="G5907" s="155" t="s">
        <v>11904</v>
      </c>
      <c r="H5907" s="68"/>
      <c r="I5907" s="68"/>
      <c r="J5907" s="71">
        <f>IF(F5907="女",IF(H5907=0,0,VLOOKUP(I5907/(H5907*H5907/10000),标准!M$108:N$112,2,TRUE)),IF(H5907=0,0,VLOOKUP(I5907/(H5907*H5907/10000),标准!M$74:N$78,2,TRUE)))</f>
        <v>0</v>
      </c>
      <c r="K5907" s="72"/>
      <c r="L5907" s="71">
        <f>IF(A5907&lt;43,IF(F5907="女",VLOOKUP(K5907,标准!K$108:L$128,2,TRUE),VLOOKUP(K5907,标准!K$74:L$94,2,TRUE)),IF(F5907="女",VLOOKUP(K5907,标准!K$39:L$59,2,TRUE),VLOOKUP(K5907,标准!K$3:L$23,2,TRUE)))</f>
        <v>0</v>
      </c>
      <c r="M5907" s="68">
        <v>0</v>
      </c>
      <c r="N5907" s="71">
        <f>IF(M5907="",0,IF(A5907&lt;43,IF(F5907="女",VLOOKUP(M5907,标准!C$108:D$128,2,TRUE),VLOOKUP(M5907,标准!C$74:D$94,2,TRUE)),IF(F5907="女",VLOOKUP(M5907,标准!C$39:D$59,2,TRUE),VLOOKUP(M5907,标准!C$3:D$23,2,TRUE))))</f>
        <v>0</v>
      </c>
      <c r="O5907" s="75"/>
      <c r="P5907" s="71">
        <f>IF(A5907&lt;43,IF(F5907="女",VLOOKUP(O5907/100,标准!E$108:F$128,2,TRUE),VLOOKUP(O5907/100,标准!E$74:F$94,2,TRUE)),IF(F5907="女",VLOOKUP(O5907/100,标准!E$39:F$59,2,TRUE),VLOOKUP(O5907/100,标准!E$3:F$23,2,TRUE)))</f>
        <v>0</v>
      </c>
      <c r="Q5907" s="79"/>
      <c r="R5907" s="71">
        <f>IF(Q5907=0,0,IF(A5907&lt;43,IF(F5907="女",IF(Q5907="",0,VLOOKUP(Q5907,标准!I$108:J$138,2,TRUE)),IF(Q5907="",0,VLOOKUP(Q5907,标准!I$74:J$104,2,TRUE))),IF(F5907="女",IF(Q5907="",0,VLOOKUP(Q5907,标准!I$39:J$69,2,TRUE)),IF(Q5907="",0,VLOOKUP(Q5907,标准!I$3:J$33,2,TRUE)))))</f>
        <v>0</v>
      </c>
      <c r="S5907" s="80"/>
      <c r="T5907" s="71">
        <f>IF(A5907&lt;43,IF(F5907="女",VLOOKUP(S5907,标准!G$108:H$138,2,TRUE),VLOOKUP(S5907,标准!G$74:H$99,2,TRUE)),IF(F5907="女",VLOOKUP(S5907,标准!G$39:H$69,2,TRUE),VLOOKUP(S5907,标准!G$3:H$28,2,TRUE)))</f>
        <v>0</v>
      </c>
      <c r="U5907" s="86"/>
      <c r="V5907" s="71">
        <f>IF(U5907=0,0,IF(A5907&lt;43,IF(F5907="女",IF(U5907="",0,VLOOKUP(U5907,标准!A$108:B$128,2,TRUE)),IF(U5907="",0,VLOOKUP(U5907,标准!A$74:B$94,2,TRUE))),IF(F5907="女",IF(U5907="",0,VLOOKUP(U5907,标准!A$39:B$59,2,TRUE)),IF(U5907="",0,VLOOKUP(U5907,标准!A$3:B$23,2,TRUE)))))</f>
        <v>0</v>
      </c>
      <c r="W5907" s="86">
        <v>60</v>
      </c>
      <c r="X5907" s="87"/>
      <c r="Y5907" s="87"/>
      <c r="Z5907" s="91"/>
      <c r="AA5907" s="92" t="s">
        <v>144</v>
      </c>
    </row>
    <row r="5908" customHeight="1" spans="1:27">
      <c r="A5908" s="62">
        <v>42</v>
      </c>
      <c r="B5908" s="91">
        <v>5948</v>
      </c>
      <c r="C5908" s="154" t="s">
        <v>11905</v>
      </c>
      <c r="D5908" s="154" t="s">
        <v>11859</v>
      </c>
      <c r="E5908" s="154" t="s">
        <v>2628</v>
      </c>
      <c r="F5908" s="154" t="s">
        <v>34</v>
      </c>
      <c r="G5908" s="155" t="s">
        <v>11906</v>
      </c>
      <c r="H5908" s="68">
        <v>160.6</v>
      </c>
      <c r="I5908" s="68">
        <v>46.7</v>
      </c>
      <c r="J5908" s="71">
        <f>IF(F5908="女",IF(H5908=0,0,VLOOKUP(I5908/(H5908*H5908/10000),标准!M$108:N$112,2,TRUE)),IF(H5908=0,0,VLOOKUP(I5908/(H5908*H5908/10000),标准!M$74:N$78,2,TRUE)))</f>
        <v>100</v>
      </c>
      <c r="K5908" s="72">
        <v>2217</v>
      </c>
      <c r="L5908" s="71">
        <f>IF(A5908&lt;43,IF(F5908="女",VLOOKUP(K5908,标准!K$108:L$128,2,TRUE),VLOOKUP(K5908,标准!K$74:L$94,2,TRUE)),IF(F5908="女",VLOOKUP(K5908,标准!K$39:L$59,2,TRUE),VLOOKUP(K5908,标准!K$3:L$23,2,TRUE)))</f>
        <v>64</v>
      </c>
      <c r="M5908" s="68">
        <v>20</v>
      </c>
      <c r="N5908" s="71">
        <f>IF(M5908="",0,IF(A5908&lt;43,IF(F5908="女",VLOOKUP(M5908,标准!C$108:D$128,2,TRUE),VLOOKUP(M5908,标准!C$74:D$94,2,TRUE)),IF(F5908="女",VLOOKUP(M5908,标准!C$39:D$59,2,TRUE),VLOOKUP(M5908,标准!C$3:D$23,2,TRUE))))</f>
        <v>80</v>
      </c>
      <c r="O5908" s="124">
        <v>152</v>
      </c>
      <c r="P5908" s="71">
        <f>IF(A5908&lt;43,IF(F5908="女",VLOOKUP(O5908/100,标准!E$108:F$128,2,TRUE),VLOOKUP(O5908/100,标准!E$74:F$94,2,TRUE)),IF(F5908="女",VLOOKUP(O5908/100,标准!E$39:F$59,2,TRUE),VLOOKUP(O5908/100,标准!E$3:F$23,2,TRUE)))</f>
        <v>60</v>
      </c>
      <c r="Q5908" s="125">
        <v>5.25</v>
      </c>
      <c r="R5908" s="71">
        <f>IF(Q5908=0,0,IF(A5908&lt;43,IF(F5908="女",IF(Q5908="",0,VLOOKUP(Q5908,标准!I$108:J$138,2,TRUE)),IF(Q5908="",0,VLOOKUP(Q5908,标准!I$74:J$104,2,TRUE))),IF(F5908="女",IF(Q5908="",0,VLOOKUP(Q5908,标准!I$39:J$69,2,TRUE)),IF(Q5908="",0,VLOOKUP(Q5908,标准!I$3:J$33,2,TRUE)))))</f>
        <v>0</v>
      </c>
      <c r="S5908" s="126">
        <v>29</v>
      </c>
      <c r="T5908" s="71">
        <f>IF(A5908&lt;43,IF(F5908="女",VLOOKUP(S5908,标准!G$108:H$138,2,TRUE),VLOOKUP(S5908,标准!G$74:H$99,2,TRUE)),IF(F5908="女",VLOOKUP(S5908,标准!G$39:H$69,2,TRUE),VLOOKUP(S5908,标准!G$3:H$28,2,TRUE)))</f>
        <v>62</v>
      </c>
      <c r="U5908" s="127">
        <v>9.9</v>
      </c>
      <c r="V5908" s="71">
        <f>IF(U5908=0,0,IF(A5908&lt;43,IF(F5908="女",IF(U5908="",0,VLOOKUP(U5908,标准!A$108:B$128,2,TRUE)),IF(U5908="",0,VLOOKUP(U5908,标准!A$74:B$94,2,TRUE))),IF(F5908="女",IF(U5908="",0,VLOOKUP(U5908,标准!A$39:B$59,2,TRUE)),IF(U5908="",0,VLOOKUP(U5908,标准!A$3:B$23,2,TRUE)))))</f>
        <v>64</v>
      </c>
      <c r="W5908" s="86">
        <v>60</v>
      </c>
      <c r="X5908" s="87">
        <v>4.7</v>
      </c>
      <c r="Y5908" s="87">
        <v>4.7</v>
      </c>
      <c r="Z5908" s="91"/>
      <c r="AA5908" s="148" t="s">
        <v>108</v>
      </c>
    </row>
    <row r="5909" customHeight="1" spans="1:27">
      <c r="A5909" s="62">
        <v>42</v>
      </c>
      <c r="B5909" s="91">
        <v>5949</v>
      </c>
      <c r="C5909" s="154" t="s">
        <v>11907</v>
      </c>
      <c r="D5909" s="154" t="s">
        <v>11908</v>
      </c>
      <c r="E5909" s="154" t="s">
        <v>2628</v>
      </c>
      <c r="F5909" s="154" t="s">
        <v>30</v>
      </c>
      <c r="G5909" s="155" t="s">
        <v>11909</v>
      </c>
      <c r="H5909" s="68"/>
      <c r="I5909" s="68"/>
      <c r="J5909" s="71">
        <f>IF(F5909="女",IF(H5909=0,0,VLOOKUP(I5909/(H5909*H5909/10000),标准!M$108:N$112,2,TRUE)),IF(H5909=0,0,VLOOKUP(I5909/(H5909*H5909/10000),标准!M$74:N$78,2,TRUE)))</f>
        <v>0</v>
      </c>
      <c r="K5909" s="72"/>
      <c r="L5909" s="71">
        <f>IF(A5909&lt;43,IF(F5909="女",VLOOKUP(K5909,标准!K$108:L$128,2,TRUE),VLOOKUP(K5909,标准!K$74:L$94,2,TRUE)),IF(F5909="女",VLOOKUP(K5909,标准!K$39:L$59,2,TRUE),VLOOKUP(K5909,标准!K$3:L$23,2,TRUE)))</f>
        <v>0</v>
      </c>
      <c r="M5909" s="68">
        <v>0</v>
      </c>
      <c r="N5909" s="71">
        <f>IF(M5909="",0,IF(A5909&lt;43,IF(F5909="女",VLOOKUP(M5909,标准!C$108:D$128,2,TRUE),VLOOKUP(M5909,标准!C$74:D$94,2,TRUE)),IF(F5909="女",VLOOKUP(M5909,标准!C$39:D$59,2,TRUE),VLOOKUP(M5909,标准!C$3:D$23,2,TRUE))))</f>
        <v>20</v>
      </c>
      <c r="O5909" s="75"/>
      <c r="P5909" s="71">
        <f>IF(A5909&lt;43,IF(F5909="女",VLOOKUP(O5909/100,标准!E$108:F$128,2,TRUE),VLOOKUP(O5909/100,标准!E$74:F$94,2,TRUE)),IF(F5909="女",VLOOKUP(O5909/100,标准!E$39:F$59,2,TRUE),VLOOKUP(O5909/100,标准!E$3:F$23,2,TRUE)))</f>
        <v>0</v>
      </c>
      <c r="Q5909" s="79"/>
      <c r="R5909" s="71">
        <f>IF(Q5909=0,0,IF(A5909&lt;43,IF(F5909="女",IF(Q5909="",0,VLOOKUP(Q5909,标准!I$108:J$138,2,TRUE)),IF(Q5909="",0,VLOOKUP(Q5909,标准!I$74:J$104,2,TRUE))),IF(F5909="女",IF(Q5909="",0,VLOOKUP(Q5909,标准!I$39:J$69,2,TRUE)),IF(Q5909="",0,VLOOKUP(Q5909,标准!I$3:J$33,2,TRUE)))))</f>
        <v>0</v>
      </c>
      <c r="S5909" s="80"/>
      <c r="T5909" s="71">
        <f>IF(A5909&lt;43,IF(F5909="女",VLOOKUP(S5909,标准!G$108:H$138,2,TRUE),VLOOKUP(S5909,标准!G$74:H$99,2,TRUE)),IF(F5909="女",VLOOKUP(S5909,标准!G$39:H$69,2,TRUE),VLOOKUP(S5909,标准!G$3:H$28,2,TRUE)))</f>
        <v>0</v>
      </c>
      <c r="U5909" s="86"/>
      <c r="V5909" s="71">
        <f>IF(U5909=0,0,IF(A5909&lt;43,IF(F5909="女",IF(U5909="",0,VLOOKUP(U5909,标准!A$108:B$128,2,TRUE)),IF(U5909="",0,VLOOKUP(U5909,标准!A$74:B$94,2,TRUE))),IF(F5909="女",IF(U5909="",0,VLOOKUP(U5909,标准!A$39:B$59,2,TRUE)),IF(U5909="",0,VLOOKUP(U5909,标准!A$3:B$23,2,TRUE)))))</f>
        <v>0</v>
      </c>
      <c r="W5909" s="86">
        <v>80</v>
      </c>
      <c r="X5909" s="87"/>
      <c r="Y5909" s="87"/>
      <c r="Z5909" s="91"/>
      <c r="AA5909" s="92" t="s">
        <v>32</v>
      </c>
    </row>
    <row r="5910" customHeight="1" spans="1:27">
      <c r="A5910" s="62">
        <v>42</v>
      </c>
      <c r="B5910" s="91">
        <v>5950</v>
      </c>
      <c r="C5910" s="154" t="s">
        <v>11910</v>
      </c>
      <c r="D5910" s="154" t="s">
        <v>11908</v>
      </c>
      <c r="E5910" s="154" t="s">
        <v>2628</v>
      </c>
      <c r="F5910" s="154" t="s">
        <v>30</v>
      </c>
      <c r="G5910" s="155" t="s">
        <v>11911</v>
      </c>
      <c r="H5910" s="68">
        <v>167.4</v>
      </c>
      <c r="I5910" s="68">
        <v>71.7</v>
      </c>
      <c r="J5910" s="71">
        <f>IF(F5910="女",IF(H5910=0,0,VLOOKUP(I5910/(H5910*H5910/10000),标准!M$108:N$112,2,TRUE)),IF(H5910=0,0,VLOOKUP(I5910/(H5910*H5910/10000),标准!M$74:N$78,2,TRUE)))</f>
        <v>80</v>
      </c>
      <c r="K5910" s="72">
        <v>4159</v>
      </c>
      <c r="L5910" s="71">
        <f>IF(A5910&lt;43,IF(F5910="女",VLOOKUP(K5910,标准!K$108:L$128,2,TRUE),VLOOKUP(K5910,标准!K$74:L$94,2,TRUE)),IF(F5910="女",VLOOKUP(K5910,标准!K$39:L$59,2,TRUE),VLOOKUP(K5910,标准!K$3:L$23,2,TRUE)))</f>
        <v>76</v>
      </c>
      <c r="M5910" s="68">
        <v>15.4</v>
      </c>
      <c r="N5910" s="71">
        <f>IF(M5910="",0,IF(A5910&lt;43,IF(F5910="女",VLOOKUP(M5910,标准!C$108:D$128,2,TRUE),VLOOKUP(M5910,标准!C$74:D$94,2,TRUE)),IF(F5910="女",VLOOKUP(M5910,标准!C$39:D$59,2,TRUE),VLOOKUP(M5910,标准!C$3:D$23,2,TRUE))))</f>
        <v>76</v>
      </c>
      <c r="O5910" s="124">
        <v>230</v>
      </c>
      <c r="P5910" s="71">
        <f>IF(A5910&lt;43,IF(F5910="女",VLOOKUP(O5910/100,标准!E$108:F$128,2,TRUE),VLOOKUP(O5910/100,标准!E$74:F$94,2,TRUE)),IF(F5910="女",VLOOKUP(O5910/100,标准!E$39:F$59,2,TRUE),VLOOKUP(O5910/100,标准!E$3:F$23,2,TRUE)))</f>
        <v>70</v>
      </c>
      <c r="Q5910" s="125">
        <v>5.11</v>
      </c>
      <c r="R5910" s="71">
        <f>IF(Q5910=0,0,IF(A5910&lt;43,IF(F5910="女",IF(Q5910="",0,VLOOKUP(Q5910,标准!I$108:J$138,2,TRUE)),IF(Q5910="",0,VLOOKUP(Q5910,标准!I$74:J$104,2,TRUE))),IF(F5910="女",IF(Q5910="",0,VLOOKUP(Q5910,标准!I$39:J$69,2,TRUE)),IF(Q5910="",0,VLOOKUP(Q5910,标准!I$3:J$33,2,TRUE)))))</f>
        <v>40</v>
      </c>
      <c r="S5910" s="126">
        <v>2</v>
      </c>
      <c r="T5910" s="71">
        <f>IF(A5910&lt;43,IF(F5910="女",VLOOKUP(S5910,标准!G$108:H$138,2,TRUE),VLOOKUP(S5910,标准!G$74:H$99,2,TRUE)),IF(F5910="女",VLOOKUP(S5910,标准!G$39:H$69,2,TRUE),VLOOKUP(S5910,标准!G$3:H$28,2,TRUE)))</f>
        <v>0</v>
      </c>
      <c r="U5910" s="127">
        <v>8</v>
      </c>
      <c r="V5910" s="71">
        <f>IF(U5910=0,0,IF(A5910&lt;43,IF(F5910="女",IF(U5910="",0,VLOOKUP(U5910,标准!A$108:B$128,2,TRUE)),IF(U5910="",0,VLOOKUP(U5910,标准!A$74:B$94,2,TRUE))),IF(F5910="女",IF(U5910="",0,VLOOKUP(U5910,标准!A$39:B$59,2,TRUE)),IF(U5910="",0,VLOOKUP(U5910,标准!A$3:B$23,2,TRUE)))))</f>
        <v>70</v>
      </c>
      <c r="W5910" s="86">
        <f t="shared" si="92"/>
        <v>60</v>
      </c>
      <c r="X5910" s="87">
        <v>3.8</v>
      </c>
      <c r="Y5910" s="87">
        <v>3.8</v>
      </c>
      <c r="Z5910" s="91"/>
      <c r="AA5910" s="92"/>
    </row>
    <row r="5911" customHeight="1" spans="1:27">
      <c r="A5911" s="62">
        <v>42</v>
      </c>
      <c r="B5911" s="91">
        <v>5951</v>
      </c>
      <c r="C5911" s="154" t="s">
        <v>11912</v>
      </c>
      <c r="D5911" s="154" t="s">
        <v>11908</v>
      </c>
      <c r="E5911" s="154" t="s">
        <v>2628</v>
      </c>
      <c r="F5911" s="154" t="s">
        <v>34</v>
      </c>
      <c r="G5911" s="155" t="s">
        <v>11913</v>
      </c>
      <c r="H5911" s="68">
        <v>168.7</v>
      </c>
      <c r="I5911" s="68">
        <v>73</v>
      </c>
      <c r="J5911" s="71">
        <f>IF(F5911="女",IF(H5911=0,0,VLOOKUP(I5911/(H5911*H5911/10000),标准!M$108:N$112,2,TRUE)),IF(H5911=0,0,VLOOKUP(I5911/(H5911*H5911/10000),标准!M$74:N$78,2,TRUE)))</f>
        <v>80</v>
      </c>
      <c r="K5911" s="72">
        <v>3598</v>
      </c>
      <c r="L5911" s="71">
        <f>IF(A5911&lt;43,IF(F5911="女",VLOOKUP(K5911,标准!K$108:L$128,2,TRUE),VLOOKUP(K5911,标准!K$74:L$94,2,TRUE)),IF(F5911="女",VLOOKUP(K5911,标准!K$39:L$59,2,TRUE),VLOOKUP(K5911,标准!K$3:L$23,2,TRUE)))</f>
        <v>100</v>
      </c>
      <c r="M5911" s="68">
        <v>24.5</v>
      </c>
      <c r="N5911" s="71">
        <f>IF(M5911="",0,IF(A5911&lt;43,IF(F5911="女",VLOOKUP(M5911,标准!C$108:D$128,2,TRUE),VLOOKUP(M5911,标准!C$74:D$94,2,TRUE)),IF(F5911="女",VLOOKUP(M5911,标准!C$39:D$59,2,TRUE),VLOOKUP(M5911,标准!C$3:D$23,2,TRUE))))</f>
        <v>95</v>
      </c>
      <c r="O5911" s="124">
        <v>160</v>
      </c>
      <c r="P5911" s="71">
        <f>IF(A5911&lt;43,IF(F5911="女",VLOOKUP(O5911/100,标准!E$108:F$128,2,TRUE),VLOOKUP(O5911/100,标准!E$74:F$94,2,TRUE)),IF(F5911="女",VLOOKUP(O5911/100,标准!E$39:F$59,2,TRUE),VLOOKUP(O5911/100,标准!E$3:F$23,2,TRUE)))</f>
        <v>66</v>
      </c>
      <c r="Q5911" s="125">
        <v>4</v>
      </c>
      <c r="R5911" s="71">
        <f>IF(Q5911=0,0,IF(A5911&lt;43,IF(F5911="女",IF(Q5911="",0,VLOOKUP(Q5911,标准!I$108:J$138,2,TRUE)),IF(Q5911="",0,VLOOKUP(Q5911,标准!I$74:J$104,2,TRUE))),IF(F5911="女",IF(Q5911="",0,VLOOKUP(Q5911,标准!I$39:J$69,2,TRUE)),IF(Q5911="",0,VLOOKUP(Q5911,标准!I$3:J$33,2,TRUE)))))</f>
        <v>72</v>
      </c>
      <c r="S5911" s="126">
        <v>45</v>
      </c>
      <c r="T5911" s="71">
        <f>IF(A5911&lt;43,IF(F5911="女",VLOOKUP(S5911,标准!G$108:H$138,2,TRUE),VLOOKUP(S5911,标准!G$74:H$99,2,TRUE)),IF(F5911="女",VLOOKUP(S5911,标准!G$39:H$69,2,TRUE),VLOOKUP(S5911,标准!G$3:H$28,2,TRUE)))</f>
        <v>78</v>
      </c>
      <c r="U5911" s="127">
        <v>9.5</v>
      </c>
      <c r="V5911" s="71">
        <f>IF(U5911=0,0,IF(A5911&lt;43,IF(F5911="女",IF(U5911="",0,VLOOKUP(U5911,标准!A$108:B$128,2,TRUE)),IF(U5911="",0,VLOOKUP(U5911,标准!A$74:B$94,2,TRUE))),IF(F5911="女",IF(U5911="",0,VLOOKUP(U5911,标准!A$39:B$59,2,TRUE)),IF(U5911="",0,VLOOKUP(U5911,标准!A$3:B$23,2,TRUE)))))</f>
        <v>68</v>
      </c>
      <c r="W5911" s="86">
        <f t="shared" si="92"/>
        <v>78.9</v>
      </c>
      <c r="X5911" s="87">
        <v>4.5</v>
      </c>
      <c r="Y5911" s="87">
        <v>4.4</v>
      </c>
      <c r="Z5911" s="91"/>
      <c r="AA5911" s="92"/>
    </row>
    <row r="5912" customHeight="1" spans="1:27">
      <c r="A5912" s="62">
        <v>42</v>
      </c>
      <c r="B5912" s="91">
        <v>5952</v>
      </c>
      <c r="C5912" s="154" t="s">
        <v>11914</v>
      </c>
      <c r="D5912" s="154" t="s">
        <v>11908</v>
      </c>
      <c r="E5912" s="154" t="s">
        <v>2628</v>
      </c>
      <c r="F5912" s="154" t="s">
        <v>34</v>
      </c>
      <c r="G5912" s="155" t="s">
        <v>11915</v>
      </c>
      <c r="H5912" s="68">
        <v>160.3</v>
      </c>
      <c r="I5912" s="68">
        <v>48</v>
      </c>
      <c r="J5912" s="71">
        <f>IF(F5912="女",IF(H5912=0,0,VLOOKUP(I5912/(H5912*H5912/10000),标准!M$108:N$112,2,TRUE)),IF(H5912=0,0,VLOOKUP(I5912/(H5912*H5912/10000),标准!M$74:N$78,2,TRUE)))</f>
        <v>100</v>
      </c>
      <c r="K5912" s="72">
        <v>3046</v>
      </c>
      <c r="L5912" s="71">
        <f>IF(A5912&lt;43,IF(F5912="女",VLOOKUP(K5912,标准!K$108:L$128,2,TRUE),VLOOKUP(K5912,标准!K$74:L$94,2,TRUE)),IF(F5912="女",VLOOKUP(K5912,标准!K$39:L$59,2,TRUE),VLOOKUP(K5912,标准!K$3:L$23,2,TRUE)))</f>
        <v>80</v>
      </c>
      <c r="M5912" s="68">
        <v>22</v>
      </c>
      <c r="N5912" s="71">
        <f>IF(M5912="",0,IF(A5912&lt;43,IF(F5912="女",VLOOKUP(M5912,标准!C$108:D$128,2,TRUE),VLOOKUP(M5912,标准!C$74:D$94,2,TRUE)),IF(F5912="女",VLOOKUP(M5912,标准!C$39:D$59,2,TRUE),VLOOKUP(M5912,标准!C$3:D$23,2,TRUE))))</f>
        <v>85</v>
      </c>
      <c r="O5912" s="124">
        <v>154</v>
      </c>
      <c r="P5912" s="71">
        <f>IF(A5912&lt;43,IF(F5912="女",VLOOKUP(O5912/100,标准!E$108:F$128,2,TRUE),VLOOKUP(O5912/100,标准!E$74:F$94,2,TRUE)),IF(F5912="女",VLOOKUP(O5912/100,标准!E$39:F$59,2,TRUE),VLOOKUP(O5912/100,标准!E$3:F$23,2,TRUE)))</f>
        <v>62</v>
      </c>
      <c r="Q5912" s="125">
        <v>3.58</v>
      </c>
      <c r="R5912" s="71">
        <f>IF(Q5912=0,0,IF(A5912&lt;43,IF(F5912="女",IF(Q5912="",0,VLOOKUP(Q5912,标准!I$108:J$138,2,TRUE)),IF(Q5912="",0,VLOOKUP(Q5912,标准!I$74:J$104,2,TRUE))),IF(F5912="女",IF(Q5912="",0,VLOOKUP(Q5912,标准!I$39:J$69,2,TRUE)),IF(Q5912="",0,VLOOKUP(Q5912,标准!I$3:J$33,2,TRUE)))))</f>
        <v>74</v>
      </c>
      <c r="S5912" s="126">
        <v>42</v>
      </c>
      <c r="T5912" s="71">
        <f>IF(A5912&lt;43,IF(F5912="女",VLOOKUP(S5912,标准!G$108:H$138,2,TRUE),VLOOKUP(S5912,标准!G$74:H$99,2,TRUE)),IF(F5912="女",VLOOKUP(S5912,标准!G$39:H$69,2,TRUE),VLOOKUP(S5912,标准!G$3:H$28,2,TRUE)))</f>
        <v>76</v>
      </c>
      <c r="U5912" s="127">
        <v>9.3</v>
      </c>
      <c r="V5912" s="71">
        <f>IF(U5912=0,0,IF(A5912&lt;43,IF(F5912="女",IF(U5912="",0,VLOOKUP(U5912,标准!A$108:B$128,2,TRUE)),IF(U5912="",0,VLOOKUP(U5912,标准!A$74:B$94,2,TRUE))),IF(F5912="女",IF(U5912="",0,VLOOKUP(U5912,标准!A$39:B$59,2,TRUE)),IF(U5912="",0,VLOOKUP(U5912,标准!A$3:B$23,2,TRUE)))))</f>
        <v>70</v>
      </c>
      <c r="W5912" s="86">
        <f t="shared" si="92"/>
        <v>78.1</v>
      </c>
      <c r="X5912" s="87">
        <v>4</v>
      </c>
      <c r="Y5912" s="87">
        <v>3.7</v>
      </c>
      <c r="Z5912" s="91"/>
      <c r="AA5912" s="92"/>
    </row>
    <row r="5913" customHeight="1" spans="1:27">
      <c r="A5913" s="62">
        <v>42</v>
      </c>
      <c r="B5913" s="91">
        <v>5953</v>
      </c>
      <c r="C5913" s="154" t="s">
        <v>11916</v>
      </c>
      <c r="D5913" s="154" t="s">
        <v>11908</v>
      </c>
      <c r="E5913" s="154" t="s">
        <v>2628</v>
      </c>
      <c r="F5913" s="154" t="s">
        <v>34</v>
      </c>
      <c r="G5913" s="155" t="s">
        <v>11917</v>
      </c>
      <c r="H5913" s="68">
        <v>162.9</v>
      </c>
      <c r="I5913" s="68">
        <v>50.9</v>
      </c>
      <c r="J5913" s="71">
        <f>IF(F5913="女",IF(H5913=0,0,VLOOKUP(I5913/(H5913*H5913/10000),标准!M$108:N$112,2,TRUE)),IF(H5913=0,0,VLOOKUP(I5913/(H5913*H5913/10000),标准!M$74:N$78,2,TRUE)))</f>
        <v>100</v>
      </c>
      <c r="K5913" s="72">
        <v>3086</v>
      </c>
      <c r="L5913" s="71">
        <f>IF(A5913&lt;43,IF(F5913="女",VLOOKUP(K5913,标准!K$108:L$128,2,TRUE),VLOOKUP(K5913,标准!K$74:L$94,2,TRUE)),IF(F5913="女",VLOOKUP(K5913,标准!K$39:L$59,2,TRUE),VLOOKUP(K5913,标准!K$3:L$23,2,TRUE)))</f>
        <v>80</v>
      </c>
      <c r="M5913" s="68">
        <v>24</v>
      </c>
      <c r="N5913" s="71">
        <f>IF(M5913="",0,IF(A5913&lt;43,IF(F5913="女",VLOOKUP(M5913,标准!C$108:D$128,2,TRUE),VLOOKUP(M5913,标准!C$74:D$94,2,TRUE)),IF(F5913="女",VLOOKUP(M5913,标准!C$39:D$59,2,TRUE),VLOOKUP(M5913,标准!C$3:D$23,2,TRUE))))</f>
        <v>95</v>
      </c>
      <c r="O5913" s="124">
        <v>155</v>
      </c>
      <c r="P5913" s="71">
        <f>IF(A5913&lt;43,IF(F5913="女",VLOOKUP(O5913/100,标准!E$108:F$128,2,TRUE),VLOOKUP(O5913/100,标准!E$74:F$94,2,TRUE)),IF(F5913="女",VLOOKUP(O5913/100,标准!E$39:F$59,2,TRUE),VLOOKUP(O5913/100,标准!E$3:F$23,2,TRUE)))</f>
        <v>62</v>
      </c>
      <c r="Q5913" s="125">
        <v>4.01</v>
      </c>
      <c r="R5913" s="71">
        <f>IF(Q5913=0,0,IF(A5913&lt;43,IF(F5913="女",IF(Q5913="",0,VLOOKUP(Q5913,标准!I$108:J$138,2,TRUE)),IF(Q5913="",0,VLOOKUP(Q5913,标准!I$74:J$104,2,TRUE))),IF(F5913="女",IF(Q5913="",0,VLOOKUP(Q5913,标准!I$39:J$69,2,TRUE)),IF(Q5913="",0,VLOOKUP(Q5913,标准!I$3:J$33,2,TRUE)))))</f>
        <v>72</v>
      </c>
      <c r="S5913" s="126">
        <v>20</v>
      </c>
      <c r="T5913" s="71">
        <f>IF(A5913&lt;43,IF(F5913="女",VLOOKUP(S5913,标准!G$108:H$138,2,TRUE),VLOOKUP(S5913,标准!G$74:H$99,2,TRUE)),IF(F5913="女",VLOOKUP(S5913,标准!G$39:H$69,2,TRUE),VLOOKUP(S5913,标准!G$3:H$28,2,TRUE)))</f>
        <v>30</v>
      </c>
      <c r="U5913" s="127">
        <v>9.4</v>
      </c>
      <c r="V5913" s="71">
        <f>IF(U5913=0,0,IF(A5913&lt;43,IF(F5913="女",IF(U5913="",0,VLOOKUP(U5913,标准!A$108:B$128,2,TRUE)),IF(U5913="",0,VLOOKUP(U5913,标准!A$74:B$94,2,TRUE))),IF(F5913="女",IF(U5913="",0,VLOOKUP(U5913,标准!A$39:B$59,2,TRUE)),IF(U5913="",0,VLOOKUP(U5913,标准!A$3:B$23,2,TRUE)))))</f>
        <v>68</v>
      </c>
      <c r="W5913" s="86">
        <f t="shared" si="92"/>
        <v>73.7</v>
      </c>
      <c r="X5913" s="87">
        <v>4.9</v>
      </c>
      <c r="Y5913" s="87">
        <v>4.8</v>
      </c>
      <c r="Z5913" s="91"/>
      <c r="AA5913" s="92"/>
    </row>
    <row r="5914" customHeight="1" spans="1:27">
      <c r="A5914" s="62">
        <v>42</v>
      </c>
      <c r="B5914" s="91">
        <v>5954</v>
      </c>
      <c r="C5914" s="154" t="s">
        <v>11918</v>
      </c>
      <c r="D5914" s="154" t="s">
        <v>11908</v>
      </c>
      <c r="E5914" s="154" t="s">
        <v>2628</v>
      </c>
      <c r="F5914" s="154" t="s">
        <v>34</v>
      </c>
      <c r="G5914" s="155" t="s">
        <v>11919</v>
      </c>
      <c r="H5914" s="68">
        <v>162.6</v>
      </c>
      <c r="I5914" s="68">
        <v>58.3</v>
      </c>
      <c r="J5914" s="71">
        <f>IF(F5914="女",IF(H5914=0,0,VLOOKUP(I5914/(H5914*H5914/10000),标准!M$108:N$112,2,TRUE)),IF(H5914=0,0,VLOOKUP(I5914/(H5914*H5914/10000),标准!M$74:N$78,2,TRUE)))</f>
        <v>100</v>
      </c>
      <c r="K5914" s="72">
        <v>3215</v>
      </c>
      <c r="L5914" s="71">
        <f>IF(A5914&lt;43,IF(F5914="女",VLOOKUP(K5914,标准!K$108:L$128,2,TRUE),VLOOKUP(K5914,标准!K$74:L$94,2,TRUE)),IF(F5914="女",VLOOKUP(K5914,标准!K$39:L$59,2,TRUE),VLOOKUP(K5914,标准!K$3:L$23,2,TRUE)))</f>
        <v>85</v>
      </c>
      <c r="M5914" s="68">
        <v>26</v>
      </c>
      <c r="N5914" s="71">
        <f>IF(M5914="",0,IF(A5914&lt;43,IF(F5914="女",VLOOKUP(M5914,标准!C$108:D$128,2,TRUE),VLOOKUP(M5914,标准!C$74:D$94,2,TRUE)),IF(F5914="女",VLOOKUP(M5914,标准!C$39:D$59,2,TRUE),VLOOKUP(M5914,标准!C$3:D$23,2,TRUE))))</f>
        <v>100</v>
      </c>
      <c r="O5914" s="124">
        <v>164</v>
      </c>
      <c r="P5914" s="71">
        <f>IF(A5914&lt;43,IF(F5914="女",VLOOKUP(O5914/100,标准!E$108:F$128,2,TRUE),VLOOKUP(O5914/100,标准!E$74:F$94,2,TRUE)),IF(F5914="女",VLOOKUP(O5914/100,标准!E$39:F$59,2,TRUE),VLOOKUP(O5914/100,标准!E$3:F$23,2,TRUE)))</f>
        <v>68</v>
      </c>
      <c r="Q5914" s="125">
        <v>3.59</v>
      </c>
      <c r="R5914" s="71">
        <f>IF(Q5914=0,0,IF(A5914&lt;43,IF(F5914="女",IF(Q5914="",0,VLOOKUP(Q5914,标准!I$108:J$138,2,TRUE)),IF(Q5914="",0,VLOOKUP(Q5914,标准!I$74:J$104,2,TRUE))),IF(F5914="女",IF(Q5914="",0,VLOOKUP(Q5914,标准!I$39:J$69,2,TRUE)),IF(Q5914="",0,VLOOKUP(Q5914,标准!I$3:J$33,2,TRUE)))))</f>
        <v>74</v>
      </c>
      <c r="S5914" s="126">
        <v>35</v>
      </c>
      <c r="T5914" s="71">
        <f>IF(A5914&lt;43,IF(F5914="女",VLOOKUP(S5914,标准!G$108:H$138,2,TRUE),VLOOKUP(S5914,标准!G$74:H$99,2,TRUE)),IF(F5914="女",VLOOKUP(S5914,标准!G$39:H$69,2,TRUE),VLOOKUP(S5914,标准!G$3:H$28,2,TRUE)))</f>
        <v>68</v>
      </c>
      <c r="U5914" s="127">
        <v>8.7</v>
      </c>
      <c r="V5914" s="71">
        <f>IF(U5914=0,0,IF(A5914&lt;43,IF(F5914="女",IF(U5914="",0,VLOOKUP(U5914,标准!A$108:B$128,2,TRUE)),IF(U5914="",0,VLOOKUP(U5914,标准!A$74:B$94,2,TRUE))),IF(F5914="女",IF(U5914="",0,VLOOKUP(U5914,标准!A$39:B$59,2,TRUE)),IF(U5914="",0,VLOOKUP(U5914,标准!A$3:B$23,2,TRUE)))))</f>
        <v>76</v>
      </c>
      <c r="W5914" s="86">
        <f t="shared" si="92"/>
        <v>81.35</v>
      </c>
      <c r="X5914" s="87">
        <v>3.7</v>
      </c>
      <c r="Y5914" s="87">
        <v>3.8</v>
      </c>
      <c r="Z5914" s="91"/>
      <c r="AA5914" s="92"/>
    </row>
    <row r="5915" customHeight="1" spans="1:27">
      <c r="A5915" s="62">
        <v>42</v>
      </c>
      <c r="B5915" s="91">
        <v>5955</v>
      </c>
      <c r="C5915" s="154" t="s">
        <v>11920</v>
      </c>
      <c r="D5915" s="154" t="s">
        <v>11908</v>
      </c>
      <c r="E5915" s="154" t="s">
        <v>2628</v>
      </c>
      <c r="F5915" s="154" t="s">
        <v>34</v>
      </c>
      <c r="G5915" s="155" t="s">
        <v>11921</v>
      </c>
      <c r="H5915" s="68">
        <v>168.4</v>
      </c>
      <c r="I5915" s="68">
        <v>54.2</v>
      </c>
      <c r="J5915" s="71">
        <f>IF(F5915="女",IF(H5915=0,0,VLOOKUP(I5915/(H5915*H5915/10000),标准!M$108:N$112,2,TRUE)),IF(H5915=0,0,VLOOKUP(I5915/(H5915*H5915/10000),标准!M$74:N$78,2,TRUE)))</f>
        <v>100</v>
      </c>
      <c r="K5915" s="72">
        <v>3924</v>
      </c>
      <c r="L5915" s="71">
        <f>IF(A5915&lt;43,IF(F5915="女",VLOOKUP(K5915,标准!K$108:L$128,2,TRUE),VLOOKUP(K5915,标准!K$74:L$94,2,TRUE)),IF(F5915="女",VLOOKUP(K5915,标准!K$39:L$59,2,TRUE),VLOOKUP(K5915,标准!K$3:L$23,2,TRUE)))</f>
        <v>100</v>
      </c>
      <c r="M5915" s="68">
        <v>14.5</v>
      </c>
      <c r="N5915" s="71">
        <f>IF(M5915="",0,IF(A5915&lt;43,IF(F5915="女",VLOOKUP(M5915,标准!C$108:D$128,2,TRUE),VLOOKUP(M5915,标准!C$74:D$94,2,TRUE)),IF(F5915="女",VLOOKUP(M5915,标准!C$39:D$59,2,TRUE),VLOOKUP(M5915,标准!C$3:D$23,2,TRUE))))</f>
        <v>72</v>
      </c>
      <c r="O5915" s="124">
        <v>198</v>
      </c>
      <c r="P5915" s="71">
        <f>IF(A5915&lt;43,IF(F5915="女",VLOOKUP(O5915/100,标准!E$108:F$128,2,TRUE),VLOOKUP(O5915/100,标准!E$74:F$94,2,TRUE)),IF(F5915="女",VLOOKUP(O5915/100,标准!E$39:F$59,2,TRUE),VLOOKUP(O5915/100,标准!E$3:F$23,2,TRUE)))</f>
        <v>90</v>
      </c>
      <c r="Q5915" s="125">
        <v>4.05</v>
      </c>
      <c r="R5915" s="71">
        <f>IF(Q5915=0,0,IF(A5915&lt;43,IF(F5915="女",IF(Q5915="",0,VLOOKUP(Q5915,标准!I$108:J$138,2,TRUE)),IF(Q5915="",0,VLOOKUP(Q5915,标准!I$74:J$104,2,TRUE))),IF(F5915="女",IF(Q5915="",0,VLOOKUP(Q5915,标准!I$39:J$69,2,TRUE)),IF(Q5915="",0,VLOOKUP(Q5915,标准!I$3:J$33,2,TRUE)))))</f>
        <v>70</v>
      </c>
      <c r="S5915" s="126">
        <v>38</v>
      </c>
      <c r="T5915" s="71">
        <f>IF(A5915&lt;43,IF(F5915="女",VLOOKUP(S5915,标准!G$108:H$138,2,TRUE),VLOOKUP(S5915,标准!G$74:H$99,2,TRUE)),IF(F5915="女",VLOOKUP(S5915,标准!G$39:H$69,2,TRUE),VLOOKUP(S5915,标准!G$3:H$28,2,TRUE)))</f>
        <v>72</v>
      </c>
      <c r="U5915" s="127">
        <v>9</v>
      </c>
      <c r="V5915" s="71">
        <f>IF(U5915=0,0,IF(A5915&lt;43,IF(F5915="女",IF(U5915="",0,VLOOKUP(U5915,标准!A$108:B$128,2,TRUE)),IF(U5915="",0,VLOOKUP(U5915,标准!A$74:B$94,2,TRUE))),IF(F5915="女",IF(U5915="",0,VLOOKUP(U5915,标准!A$39:B$59,2,TRUE)),IF(U5915="",0,VLOOKUP(U5915,标准!A$3:B$23,2,TRUE)))))</f>
        <v>72</v>
      </c>
      <c r="W5915" s="86">
        <f t="shared" si="92"/>
        <v>81.8</v>
      </c>
      <c r="X5915" s="87">
        <v>4.3</v>
      </c>
      <c r="Y5915" s="87">
        <v>4.1</v>
      </c>
      <c r="Z5915" s="91"/>
      <c r="AA5915" s="92"/>
    </row>
    <row r="5916" customHeight="1" spans="1:27">
      <c r="A5916" s="62">
        <v>42</v>
      </c>
      <c r="B5916" s="91">
        <v>5956</v>
      </c>
      <c r="C5916" s="154" t="s">
        <v>11922</v>
      </c>
      <c r="D5916" s="154" t="s">
        <v>11908</v>
      </c>
      <c r="E5916" s="154" t="s">
        <v>2628</v>
      </c>
      <c r="F5916" s="154" t="s">
        <v>34</v>
      </c>
      <c r="G5916" s="155" t="s">
        <v>11923</v>
      </c>
      <c r="H5916" s="68">
        <v>153.8</v>
      </c>
      <c r="I5916" s="68">
        <v>55.2</v>
      </c>
      <c r="J5916" s="71">
        <f>IF(F5916="女",IF(H5916=0,0,VLOOKUP(I5916/(H5916*H5916/10000),标准!M$108:N$112,2,TRUE)),IF(H5916=0,0,VLOOKUP(I5916/(H5916*H5916/10000),标准!M$74:N$78,2,TRUE)))</f>
        <v>100</v>
      </c>
      <c r="K5916" s="72">
        <v>2459</v>
      </c>
      <c r="L5916" s="71">
        <f>IF(A5916&lt;43,IF(F5916="女",VLOOKUP(K5916,标准!K$108:L$128,2,TRUE),VLOOKUP(K5916,标准!K$74:L$94,2,TRUE)),IF(F5916="女",VLOOKUP(K5916,标准!K$39:L$59,2,TRUE),VLOOKUP(K5916,标准!K$3:L$23,2,TRUE)))</f>
        <v>68</v>
      </c>
      <c r="M5916" s="68">
        <v>16</v>
      </c>
      <c r="N5916" s="71">
        <f>IF(M5916="",0,IF(A5916&lt;43,IF(F5916="女",VLOOKUP(M5916,标准!C$108:D$128,2,TRUE),VLOOKUP(M5916,标准!C$74:D$94,2,TRUE)),IF(F5916="女",VLOOKUP(M5916,标准!C$39:D$59,2,TRUE),VLOOKUP(M5916,标准!C$3:D$23,2,TRUE))))</f>
        <v>74</v>
      </c>
      <c r="O5916" s="124">
        <v>178</v>
      </c>
      <c r="P5916" s="71">
        <f>IF(A5916&lt;43,IF(F5916="女",VLOOKUP(O5916/100,标准!E$108:F$128,2,TRUE),VLOOKUP(O5916/100,标准!E$74:F$94,2,TRUE)),IF(F5916="女",VLOOKUP(O5916/100,标准!E$39:F$59,2,TRUE),VLOOKUP(O5916/100,标准!E$3:F$23,2,TRUE)))</f>
        <v>78</v>
      </c>
      <c r="Q5916" s="125">
        <v>3.58</v>
      </c>
      <c r="R5916" s="71">
        <f>IF(Q5916=0,0,IF(A5916&lt;43,IF(F5916="女",IF(Q5916="",0,VLOOKUP(Q5916,标准!I$108:J$138,2,TRUE)),IF(Q5916="",0,VLOOKUP(Q5916,标准!I$74:J$104,2,TRUE))),IF(F5916="女",IF(Q5916="",0,VLOOKUP(Q5916,标准!I$39:J$69,2,TRUE)),IF(Q5916="",0,VLOOKUP(Q5916,标准!I$3:J$33,2,TRUE)))))</f>
        <v>74</v>
      </c>
      <c r="S5916" s="126">
        <v>37</v>
      </c>
      <c r="T5916" s="71">
        <f>IF(A5916&lt;43,IF(F5916="女",VLOOKUP(S5916,标准!G$108:H$138,2,TRUE),VLOOKUP(S5916,标准!G$74:H$99,2,TRUE)),IF(F5916="女",VLOOKUP(S5916,标准!G$39:H$69,2,TRUE),VLOOKUP(S5916,标准!G$3:H$28,2,TRUE)))</f>
        <v>70</v>
      </c>
      <c r="U5916" s="127">
        <v>9.3</v>
      </c>
      <c r="V5916" s="71">
        <f>IF(U5916=0,0,IF(A5916&lt;43,IF(F5916="女",IF(U5916="",0,VLOOKUP(U5916,标准!A$108:B$128,2,TRUE)),IF(U5916="",0,VLOOKUP(U5916,标准!A$74:B$94,2,TRUE))),IF(F5916="女",IF(U5916="",0,VLOOKUP(U5916,标准!A$39:B$59,2,TRUE)),IF(U5916="",0,VLOOKUP(U5916,标准!A$3:B$23,2,TRUE)))))</f>
        <v>70</v>
      </c>
      <c r="W5916" s="86">
        <f t="shared" si="92"/>
        <v>76.2</v>
      </c>
      <c r="X5916" s="87">
        <v>3.7</v>
      </c>
      <c r="Y5916" s="87">
        <v>3.7</v>
      </c>
      <c r="Z5916" s="91"/>
      <c r="AA5916" s="92"/>
    </row>
    <row r="5917" customHeight="1" spans="1:27">
      <c r="A5917" s="62">
        <v>42</v>
      </c>
      <c r="B5917" s="91">
        <v>5957</v>
      </c>
      <c r="C5917" s="154" t="s">
        <v>11924</v>
      </c>
      <c r="D5917" s="154" t="s">
        <v>11908</v>
      </c>
      <c r="E5917" s="154" t="s">
        <v>2628</v>
      </c>
      <c r="F5917" s="154" t="s">
        <v>34</v>
      </c>
      <c r="G5917" s="155" t="s">
        <v>11925</v>
      </c>
      <c r="H5917" s="68">
        <v>162.4</v>
      </c>
      <c r="I5917" s="68">
        <v>51.2</v>
      </c>
      <c r="J5917" s="71">
        <f>IF(F5917="女",IF(H5917=0,0,VLOOKUP(I5917/(H5917*H5917/10000),标准!M$108:N$112,2,TRUE)),IF(H5917=0,0,VLOOKUP(I5917/(H5917*H5917/10000),标准!M$74:N$78,2,TRUE)))</f>
        <v>100</v>
      </c>
      <c r="K5917" s="72">
        <v>3152</v>
      </c>
      <c r="L5917" s="71">
        <f>IF(A5917&lt;43,IF(F5917="女",VLOOKUP(K5917,标准!K$108:L$128,2,TRUE),VLOOKUP(K5917,标准!K$74:L$94,2,TRUE)),IF(F5917="女",VLOOKUP(K5917,标准!K$39:L$59,2,TRUE),VLOOKUP(K5917,标准!K$3:L$23,2,TRUE)))</f>
        <v>85</v>
      </c>
      <c r="M5917" s="68">
        <v>26.4</v>
      </c>
      <c r="N5917" s="71">
        <f>IF(M5917="",0,IF(A5917&lt;43,IF(F5917="女",VLOOKUP(M5917,标准!C$108:D$128,2,TRUE),VLOOKUP(M5917,标准!C$74:D$94,2,TRUE)),IF(F5917="女",VLOOKUP(M5917,标准!C$39:D$59,2,TRUE),VLOOKUP(M5917,标准!C$3:D$23,2,TRUE))))</f>
        <v>100</v>
      </c>
      <c r="O5917" s="124">
        <v>185</v>
      </c>
      <c r="P5917" s="71">
        <f>IF(A5917&lt;43,IF(F5917="女",VLOOKUP(O5917/100,标准!E$108:F$128,2,TRUE),VLOOKUP(O5917/100,标准!E$74:F$94,2,TRUE)),IF(F5917="女",VLOOKUP(O5917/100,标准!E$39:F$59,2,TRUE),VLOOKUP(O5917/100,标准!E$3:F$23,2,TRUE)))</f>
        <v>80</v>
      </c>
      <c r="Q5917" s="125">
        <v>3.4</v>
      </c>
      <c r="R5917" s="71">
        <f>IF(Q5917=0,0,IF(A5917&lt;43,IF(F5917="女",IF(Q5917="",0,VLOOKUP(Q5917,标准!I$108:J$138,2,TRUE)),IF(Q5917="",0,VLOOKUP(Q5917,标准!I$74:J$104,2,TRUE))),IF(F5917="女",IF(Q5917="",0,VLOOKUP(Q5917,标准!I$39:J$69,2,TRUE)),IF(Q5917="",0,VLOOKUP(Q5917,标准!I$3:J$33,2,TRUE)))))</f>
        <v>80</v>
      </c>
      <c r="S5917" s="126">
        <v>41</v>
      </c>
      <c r="T5917" s="71">
        <f>IF(A5917&lt;43,IF(F5917="女",VLOOKUP(S5917,标准!G$108:H$138,2,TRUE),VLOOKUP(S5917,标准!G$74:H$99,2,TRUE)),IF(F5917="女",VLOOKUP(S5917,标准!G$39:H$69,2,TRUE),VLOOKUP(S5917,标准!G$3:H$28,2,TRUE)))</f>
        <v>74</v>
      </c>
      <c r="U5917" s="127">
        <v>8.6</v>
      </c>
      <c r="V5917" s="71">
        <f>IF(U5917=0,0,IF(A5917&lt;43,IF(F5917="女",IF(U5917="",0,VLOOKUP(U5917,标准!A$108:B$128,2,TRUE)),IF(U5917="",0,VLOOKUP(U5917,标准!A$74:B$94,2,TRUE))),IF(F5917="女",IF(U5917="",0,VLOOKUP(U5917,标准!A$39:B$59,2,TRUE)),IF(U5917="",0,VLOOKUP(U5917,标准!A$3:B$23,2,TRUE)))))</f>
        <v>76</v>
      </c>
      <c r="W5917" s="86">
        <f t="shared" si="92"/>
        <v>84.35</v>
      </c>
      <c r="X5917" s="87">
        <v>3.8</v>
      </c>
      <c r="Y5917" s="87">
        <v>3.7</v>
      </c>
      <c r="Z5917" s="91"/>
      <c r="AA5917" s="92"/>
    </row>
    <row r="5918" customHeight="1" spans="1:27">
      <c r="A5918" s="62">
        <v>42</v>
      </c>
      <c r="B5918" s="91">
        <v>5958</v>
      </c>
      <c r="C5918" s="154" t="s">
        <v>11926</v>
      </c>
      <c r="D5918" s="154" t="s">
        <v>11908</v>
      </c>
      <c r="E5918" s="154" t="s">
        <v>2628</v>
      </c>
      <c r="F5918" s="154" t="s">
        <v>34</v>
      </c>
      <c r="G5918" s="155" t="s">
        <v>11927</v>
      </c>
      <c r="H5918" s="68">
        <v>160.2</v>
      </c>
      <c r="I5918" s="68">
        <v>54.6</v>
      </c>
      <c r="J5918" s="71">
        <f>IF(F5918="女",IF(H5918=0,0,VLOOKUP(I5918/(H5918*H5918/10000),标准!M$108:N$112,2,TRUE)),IF(H5918=0,0,VLOOKUP(I5918/(H5918*H5918/10000),标准!M$74:N$78,2,TRUE)))</f>
        <v>100</v>
      </c>
      <c r="K5918" s="72">
        <v>3852</v>
      </c>
      <c r="L5918" s="71">
        <f>IF(A5918&lt;43,IF(F5918="女",VLOOKUP(K5918,标准!K$108:L$128,2,TRUE),VLOOKUP(K5918,标准!K$74:L$94,2,TRUE)),IF(F5918="女",VLOOKUP(K5918,标准!K$39:L$59,2,TRUE),VLOOKUP(K5918,标准!K$3:L$23,2,TRUE)))</f>
        <v>100</v>
      </c>
      <c r="M5918" s="68">
        <v>25</v>
      </c>
      <c r="N5918" s="71">
        <f>IF(M5918="",0,IF(A5918&lt;43,IF(F5918="女",VLOOKUP(M5918,标准!C$108:D$128,2,TRUE),VLOOKUP(M5918,标准!C$74:D$94,2,TRUE)),IF(F5918="女",VLOOKUP(M5918,标准!C$39:D$59,2,TRUE),VLOOKUP(M5918,标准!C$3:D$23,2,TRUE))))</f>
        <v>95</v>
      </c>
      <c r="O5918" s="124">
        <v>180</v>
      </c>
      <c r="P5918" s="71">
        <f>IF(A5918&lt;43,IF(F5918="女",VLOOKUP(O5918/100,标准!E$108:F$128,2,TRUE),VLOOKUP(O5918/100,标准!E$74:F$94,2,TRUE)),IF(F5918="女",VLOOKUP(O5918/100,标准!E$39:F$59,2,TRUE),VLOOKUP(O5918/100,标准!E$3:F$23,2,TRUE)))</f>
        <v>78</v>
      </c>
      <c r="Q5918" s="125">
        <v>4.08</v>
      </c>
      <c r="R5918" s="71">
        <f>IF(Q5918=0,0,IF(A5918&lt;43,IF(F5918="女",IF(Q5918="",0,VLOOKUP(Q5918,标准!I$108:J$138,2,TRUE)),IF(Q5918="",0,VLOOKUP(Q5918,标准!I$74:J$104,2,TRUE))),IF(F5918="女",IF(Q5918="",0,VLOOKUP(Q5918,标准!I$39:J$69,2,TRUE)),IF(Q5918="",0,VLOOKUP(Q5918,标准!I$3:J$33,2,TRUE)))))</f>
        <v>70</v>
      </c>
      <c r="S5918" s="126">
        <v>36</v>
      </c>
      <c r="T5918" s="71">
        <f>IF(A5918&lt;43,IF(F5918="女",VLOOKUP(S5918,标准!G$108:H$138,2,TRUE),VLOOKUP(S5918,标准!G$74:H$99,2,TRUE)),IF(F5918="女",VLOOKUP(S5918,标准!G$39:H$69,2,TRUE),VLOOKUP(S5918,标准!G$3:H$28,2,TRUE)))</f>
        <v>70</v>
      </c>
      <c r="U5918" s="127">
        <v>10.3</v>
      </c>
      <c r="V5918" s="71">
        <f>IF(U5918=0,0,IF(A5918&lt;43,IF(F5918="女",IF(U5918="",0,VLOOKUP(U5918,标准!A$108:B$128,2,TRUE)),IF(U5918="",0,VLOOKUP(U5918,标准!A$74:B$94,2,TRUE))),IF(F5918="女",IF(U5918="",0,VLOOKUP(U5918,标准!A$39:B$59,2,TRUE)),IF(U5918="",0,VLOOKUP(U5918,标准!A$3:B$23,2,TRUE)))))</f>
        <v>60</v>
      </c>
      <c r="W5918" s="86">
        <f t="shared" si="92"/>
        <v>80.3</v>
      </c>
      <c r="X5918" s="87">
        <v>3.7</v>
      </c>
      <c r="Y5918" s="87">
        <v>3.7</v>
      </c>
      <c r="Z5918" s="91"/>
      <c r="AA5918" s="92"/>
    </row>
    <row r="5919" customHeight="1" spans="1:27">
      <c r="A5919" s="62">
        <v>42</v>
      </c>
      <c r="B5919" s="91">
        <v>5959</v>
      </c>
      <c r="C5919" s="154" t="s">
        <v>11928</v>
      </c>
      <c r="D5919" s="154" t="s">
        <v>11908</v>
      </c>
      <c r="E5919" s="154" t="s">
        <v>2628</v>
      </c>
      <c r="F5919" s="154" t="s">
        <v>34</v>
      </c>
      <c r="G5919" s="155" t="s">
        <v>11929</v>
      </c>
      <c r="H5919" s="68">
        <v>163.5</v>
      </c>
      <c r="I5919" s="68">
        <v>64</v>
      </c>
      <c r="J5919" s="71">
        <f>IF(F5919="女",IF(H5919=0,0,VLOOKUP(I5919/(H5919*H5919/10000),标准!M$108:N$112,2,TRUE)),IF(H5919=0,0,VLOOKUP(I5919/(H5919*H5919/10000),标准!M$74:N$78,2,TRUE)))</f>
        <v>80</v>
      </c>
      <c r="K5919" s="72">
        <v>3063</v>
      </c>
      <c r="L5919" s="71">
        <f>IF(A5919&lt;43,IF(F5919="女",VLOOKUP(K5919,标准!K$108:L$128,2,TRUE),VLOOKUP(K5919,标准!K$74:L$94,2,TRUE)),IF(F5919="女",VLOOKUP(K5919,标准!K$39:L$59,2,TRUE),VLOOKUP(K5919,标准!K$3:L$23,2,TRUE)))</f>
        <v>80</v>
      </c>
      <c r="M5919" s="68">
        <v>28.5</v>
      </c>
      <c r="N5919" s="71">
        <f>IF(M5919="",0,IF(A5919&lt;43,IF(F5919="女",VLOOKUP(M5919,标准!C$108:D$128,2,TRUE),VLOOKUP(M5919,标准!C$74:D$94,2,TRUE)),IF(F5919="女",VLOOKUP(M5919,标准!C$39:D$59,2,TRUE),VLOOKUP(M5919,标准!C$3:D$23,2,TRUE))))</f>
        <v>100</v>
      </c>
      <c r="O5919" s="124">
        <v>170</v>
      </c>
      <c r="P5919" s="71">
        <f>IF(A5919&lt;43,IF(F5919="女",VLOOKUP(O5919/100,标准!E$108:F$128,2,TRUE),VLOOKUP(O5919/100,标准!E$74:F$94,2,TRUE)),IF(F5919="女",VLOOKUP(O5919/100,标准!E$39:F$59,2,TRUE),VLOOKUP(O5919/100,标准!E$3:F$23,2,TRUE)))</f>
        <v>72</v>
      </c>
      <c r="Q5919" s="125">
        <v>4.2</v>
      </c>
      <c r="R5919" s="71">
        <f>IF(Q5919=0,0,IF(A5919&lt;43,IF(F5919="女",IF(Q5919="",0,VLOOKUP(Q5919,标准!I$108:J$138,2,TRUE)),IF(Q5919="",0,VLOOKUP(Q5919,标准!I$74:J$104,2,TRUE))),IF(F5919="女",IF(Q5919="",0,VLOOKUP(Q5919,标准!I$39:J$69,2,TRUE)),IF(Q5919="",0,VLOOKUP(Q5919,标准!I$3:J$33,2,TRUE)))))</f>
        <v>64</v>
      </c>
      <c r="S5919" s="126">
        <v>30</v>
      </c>
      <c r="T5919" s="71">
        <f>IF(A5919&lt;43,IF(F5919="女",VLOOKUP(S5919,标准!G$108:H$138,2,TRUE),VLOOKUP(S5919,标准!G$74:H$99,2,TRUE)),IF(F5919="女",VLOOKUP(S5919,标准!G$39:H$69,2,TRUE),VLOOKUP(S5919,标准!G$3:H$28,2,TRUE)))</f>
        <v>64</v>
      </c>
      <c r="U5919" s="127">
        <v>9.3</v>
      </c>
      <c r="V5919" s="71">
        <f>IF(U5919=0,0,IF(A5919&lt;43,IF(F5919="女",IF(U5919="",0,VLOOKUP(U5919,标准!A$108:B$128,2,TRUE)),IF(U5919="",0,VLOOKUP(U5919,标准!A$74:B$94,2,TRUE))),IF(F5919="女",IF(U5919="",0,VLOOKUP(U5919,标准!A$39:B$59,2,TRUE)),IF(U5919="",0,VLOOKUP(U5919,标准!A$3:B$23,2,TRUE)))))</f>
        <v>70</v>
      </c>
      <c r="W5919" s="86">
        <f t="shared" si="92"/>
        <v>74.4</v>
      </c>
      <c r="X5919" s="87">
        <v>3.9</v>
      </c>
      <c r="Y5919" s="87">
        <v>3.9</v>
      </c>
      <c r="Z5919" s="91"/>
      <c r="AA5919" s="148" t="s">
        <v>11930</v>
      </c>
    </row>
    <row r="5920" customHeight="1" spans="1:27">
      <c r="A5920" s="62">
        <v>42</v>
      </c>
      <c r="B5920" s="91">
        <v>5960</v>
      </c>
      <c r="C5920" s="154" t="s">
        <v>11931</v>
      </c>
      <c r="D5920" s="154" t="s">
        <v>11908</v>
      </c>
      <c r="E5920" s="154" t="s">
        <v>2628</v>
      </c>
      <c r="F5920" s="154" t="s">
        <v>34</v>
      </c>
      <c r="G5920" s="155" t="s">
        <v>11932</v>
      </c>
      <c r="H5920" s="68">
        <v>162.2</v>
      </c>
      <c r="I5920" s="68">
        <v>51</v>
      </c>
      <c r="J5920" s="71">
        <f>IF(F5920="女",IF(H5920=0,0,VLOOKUP(I5920/(H5920*H5920/10000),标准!M$108:N$112,2,TRUE)),IF(H5920=0,0,VLOOKUP(I5920/(H5920*H5920/10000),标准!M$74:N$78,2,TRUE)))</f>
        <v>100</v>
      </c>
      <c r="K5920" s="72">
        <v>3425</v>
      </c>
      <c r="L5920" s="71">
        <f>IF(A5920&lt;43,IF(F5920="女",VLOOKUP(K5920,标准!K$108:L$128,2,TRUE),VLOOKUP(K5920,标准!K$74:L$94,2,TRUE)),IF(F5920="女",VLOOKUP(K5920,标准!K$39:L$59,2,TRUE),VLOOKUP(K5920,标准!K$3:L$23,2,TRUE)))</f>
        <v>100</v>
      </c>
      <c r="M5920" s="68">
        <v>24.5</v>
      </c>
      <c r="N5920" s="71">
        <f>IF(M5920="",0,IF(A5920&lt;43,IF(F5920="女",VLOOKUP(M5920,标准!C$108:D$128,2,TRUE),VLOOKUP(M5920,标准!C$74:D$94,2,TRUE)),IF(F5920="女",VLOOKUP(M5920,标准!C$39:D$59,2,TRUE),VLOOKUP(M5920,标准!C$3:D$23,2,TRUE))))</f>
        <v>95</v>
      </c>
      <c r="O5920" s="124">
        <v>174</v>
      </c>
      <c r="P5920" s="71">
        <f>IF(A5920&lt;43,IF(F5920="女",VLOOKUP(O5920/100,标准!E$108:F$128,2,TRUE),VLOOKUP(O5920/100,标准!E$74:F$94,2,TRUE)),IF(F5920="女",VLOOKUP(O5920/100,标准!E$39:F$59,2,TRUE),VLOOKUP(O5920/100,标准!E$3:F$23,2,TRUE)))</f>
        <v>74</v>
      </c>
      <c r="Q5920" s="125">
        <v>4.1</v>
      </c>
      <c r="R5920" s="71">
        <f>IF(Q5920=0,0,IF(A5920&lt;43,IF(F5920="女",IF(Q5920="",0,VLOOKUP(Q5920,标准!I$108:J$138,2,TRUE)),IF(Q5920="",0,VLOOKUP(Q5920,标准!I$74:J$104,2,TRUE))),IF(F5920="女",IF(Q5920="",0,VLOOKUP(Q5920,标准!I$39:J$69,2,TRUE)),IF(Q5920="",0,VLOOKUP(Q5920,标准!I$3:J$33,2,TRUE)))))</f>
        <v>68</v>
      </c>
      <c r="S5920" s="126">
        <v>44</v>
      </c>
      <c r="T5920" s="71">
        <f>IF(A5920&lt;43,IF(F5920="女",VLOOKUP(S5920,标准!G$108:H$138,2,TRUE),VLOOKUP(S5920,标准!G$74:H$99,2,TRUE)),IF(F5920="女",VLOOKUP(S5920,标准!G$39:H$69,2,TRUE),VLOOKUP(S5920,标准!G$3:H$28,2,TRUE)))</f>
        <v>78</v>
      </c>
      <c r="U5920" s="127">
        <v>8.7</v>
      </c>
      <c r="V5920" s="71">
        <f>IF(U5920=0,0,IF(A5920&lt;43,IF(F5920="女",IF(U5920="",0,VLOOKUP(U5920,标准!A$108:B$128,2,TRUE)),IF(U5920="",0,VLOOKUP(U5920,标准!A$74:B$94,2,TRUE))),IF(F5920="女",IF(U5920="",0,VLOOKUP(U5920,标准!A$39:B$59,2,TRUE)),IF(U5920="",0,VLOOKUP(U5920,标准!A$3:B$23,2,TRUE)))))</f>
        <v>76</v>
      </c>
      <c r="W5920" s="86">
        <f t="shared" si="92"/>
        <v>83.5</v>
      </c>
      <c r="X5920" s="87">
        <v>4.7</v>
      </c>
      <c r="Y5920" s="87">
        <v>4.1</v>
      </c>
      <c r="Z5920" s="91">
        <v>1</v>
      </c>
      <c r="AA5920" s="92"/>
    </row>
    <row r="5921" customHeight="1" spans="1:27">
      <c r="A5921" s="62">
        <v>42</v>
      </c>
      <c r="B5921" s="91">
        <v>5961</v>
      </c>
      <c r="C5921" s="154" t="s">
        <v>11933</v>
      </c>
      <c r="D5921" s="154" t="s">
        <v>11908</v>
      </c>
      <c r="E5921" s="154" t="s">
        <v>2628</v>
      </c>
      <c r="F5921" s="154" t="s">
        <v>34</v>
      </c>
      <c r="G5921" s="155" t="s">
        <v>11934</v>
      </c>
      <c r="H5921" s="68">
        <v>157.5</v>
      </c>
      <c r="I5921" s="68">
        <v>52.9</v>
      </c>
      <c r="J5921" s="71">
        <f>IF(F5921="女",IF(H5921=0,0,VLOOKUP(I5921/(H5921*H5921/10000),标准!M$108:N$112,2,TRUE)),IF(H5921=0,0,VLOOKUP(I5921/(H5921*H5921/10000),标准!M$74:N$78,2,TRUE)))</f>
        <v>100</v>
      </c>
      <c r="K5921" s="72">
        <v>2951</v>
      </c>
      <c r="L5921" s="71">
        <f>IF(A5921&lt;43,IF(F5921="女",VLOOKUP(K5921,标准!K$108:L$128,2,TRUE),VLOOKUP(K5921,标准!K$74:L$94,2,TRUE)),IF(F5921="女",VLOOKUP(K5921,标准!K$39:L$59,2,TRUE),VLOOKUP(K5921,标准!K$3:L$23,2,TRUE)))</f>
        <v>78</v>
      </c>
      <c r="M5921" s="68">
        <v>22</v>
      </c>
      <c r="N5921" s="71">
        <f>IF(M5921="",0,IF(A5921&lt;43,IF(F5921="女",VLOOKUP(M5921,标准!C$108:D$128,2,TRUE),VLOOKUP(M5921,标准!C$74:D$94,2,TRUE)),IF(F5921="女",VLOOKUP(M5921,标准!C$39:D$59,2,TRUE),VLOOKUP(M5921,标准!C$3:D$23,2,TRUE))))</f>
        <v>85</v>
      </c>
      <c r="O5921" s="124">
        <v>183</v>
      </c>
      <c r="P5921" s="71">
        <f>IF(A5921&lt;43,IF(F5921="女",VLOOKUP(O5921/100,标准!E$108:F$128,2,TRUE),VLOOKUP(O5921/100,标准!E$74:F$94,2,TRUE)),IF(F5921="女",VLOOKUP(O5921/100,标准!E$39:F$59,2,TRUE),VLOOKUP(O5921/100,标准!E$3:F$23,2,TRUE)))</f>
        <v>80</v>
      </c>
      <c r="Q5921" s="125">
        <v>3.39</v>
      </c>
      <c r="R5921" s="71">
        <f>IF(Q5921=0,0,IF(A5921&lt;43,IF(F5921="女",IF(Q5921="",0,VLOOKUP(Q5921,标准!I$108:J$138,2,TRUE)),IF(Q5921="",0,VLOOKUP(Q5921,标准!I$74:J$104,2,TRUE))),IF(F5921="女",IF(Q5921="",0,VLOOKUP(Q5921,标准!I$39:J$69,2,TRUE)),IF(Q5921="",0,VLOOKUP(Q5921,标准!I$3:J$33,2,TRUE)))))</f>
        <v>80</v>
      </c>
      <c r="S5921" s="126">
        <v>51</v>
      </c>
      <c r="T5921" s="71">
        <f>IF(A5921&lt;43,IF(F5921="女",VLOOKUP(S5921,标准!G$108:H$138,2,TRUE),VLOOKUP(S5921,标准!G$74:H$99,2,TRUE)),IF(F5921="女",VLOOKUP(S5921,标准!G$39:H$69,2,TRUE),VLOOKUP(S5921,标准!G$3:H$28,2,TRUE)))</f>
        <v>85</v>
      </c>
      <c r="U5921" s="127">
        <v>8</v>
      </c>
      <c r="V5921" s="71">
        <f>IF(U5921=0,0,IF(A5921&lt;43,IF(F5921="女",IF(U5921="",0,VLOOKUP(U5921,标准!A$108:B$128,2,TRUE)),IF(U5921="",0,VLOOKUP(U5921,标准!A$74:B$94,2,TRUE))),IF(F5921="女",IF(U5921="",0,VLOOKUP(U5921,标准!A$39:B$59,2,TRUE)),IF(U5921="",0,VLOOKUP(U5921,标准!A$3:B$23,2,TRUE)))))</f>
        <v>85</v>
      </c>
      <c r="W5921" s="86">
        <f t="shared" si="92"/>
        <v>84.7</v>
      </c>
      <c r="X5921" s="87">
        <v>4.2</v>
      </c>
      <c r="Y5921" s="87">
        <v>4.7</v>
      </c>
      <c r="Z5921" s="91"/>
      <c r="AA5921" s="92"/>
    </row>
    <row r="5922" customHeight="1" spans="1:27">
      <c r="A5922" s="62">
        <v>42</v>
      </c>
      <c r="B5922" s="91">
        <v>5962</v>
      </c>
      <c r="C5922" s="154" t="s">
        <v>2408</v>
      </c>
      <c r="D5922" s="154" t="s">
        <v>11908</v>
      </c>
      <c r="E5922" s="154" t="s">
        <v>2628</v>
      </c>
      <c r="F5922" s="154" t="s">
        <v>34</v>
      </c>
      <c r="G5922" s="155" t="s">
        <v>11935</v>
      </c>
      <c r="H5922" s="68">
        <v>162.1</v>
      </c>
      <c r="I5922" s="68">
        <v>66.4</v>
      </c>
      <c r="J5922" s="71">
        <f>IF(F5922="女",IF(H5922=0,0,VLOOKUP(I5922/(H5922*H5922/10000),标准!M$108:N$112,2,TRUE)),IF(H5922=0,0,VLOOKUP(I5922/(H5922*H5922/10000),标准!M$74:N$78,2,TRUE)))</f>
        <v>80</v>
      </c>
      <c r="K5922" s="72">
        <v>4376</v>
      </c>
      <c r="L5922" s="71">
        <f>IF(A5922&lt;43,IF(F5922="女",VLOOKUP(K5922,标准!K$108:L$128,2,TRUE),VLOOKUP(K5922,标准!K$74:L$94,2,TRUE)),IF(F5922="女",VLOOKUP(K5922,标准!K$39:L$59,2,TRUE),VLOOKUP(K5922,标准!K$3:L$23,2,TRUE)))</f>
        <v>100</v>
      </c>
      <c r="M5922" s="68">
        <v>26.1</v>
      </c>
      <c r="N5922" s="71">
        <f>IF(M5922="",0,IF(A5922&lt;43,IF(F5922="女",VLOOKUP(M5922,标准!C$108:D$128,2,TRUE),VLOOKUP(M5922,标准!C$74:D$94,2,TRUE)),IF(F5922="女",VLOOKUP(M5922,标准!C$39:D$59,2,TRUE),VLOOKUP(M5922,标准!C$3:D$23,2,TRUE))))</f>
        <v>100</v>
      </c>
      <c r="O5922" s="124">
        <v>165</v>
      </c>
      <c r="P5922" s="71">
        <f>IF(A5922&lt;43,IF(F5922="女",VLOOKUP(O5922/100,标准!E$108:F$128,2,TRUE),VLOOKUP(O5922/100,标准!E$74:F$94,2,TRUE)),IF(F5922="女",VLOOKUP(O5922/100,标准!E$39:F$59,2,TRUE),VLOOKUP(O5922/100,标准!E$3:F$23,2,TRUE)))</f>
        <v>68</v>
      </c>
      <c r="Q5922" s="125">
        <v>3.59</v>
      </c>
      <c r="R5922" s="71">
        <f>IF(Q5922=0,0,IF(A5922&lt;43,IF(F5922="女",IF(Q5922="",0,VLOOKUP(Q5922,标准!I$108:J$138,2,TRUE)),IF(Q5922="",0,VLOOKUP(Q5922,标准!I$74:J$104,2,TRUE))),IF(F5922="女",IF(Q5922="",0,VLOOKUP(Q5922,标准!I$39:J$69,2,TRUE)),IF(Q5922="",0,VLOOKUP(Q5922,标准!I$3:J$33,2,TRUE)))))</f>
        <v>74</v>
      </c>
      <c r="S5922" s="126"/>
      <c r="T5922" s="71">
        <f>IF(A5922&lt;43,IF(F5922="女",VLOOKUP(S5922,标准!G$108:H$138,2,TRUE),VLOOKUP(S5922,标准!G$74:H$99,2,TRUE)),IF(F5922="女",VLOOKUP(S5922,标准!G$39:H$69,2,TRUE),VLOOKUP(S5922,标准!G$3:H$28,2,TRUE)))</f>
        <v>0</v>
      </c>
      <c r="U5922" s="127">
        <v>9.1</v>
      </c>
      <c r="V5922" s="71">
        <f>IF(U5922=0,0,IF(A5922&lt;43,IF(F5922="女",IF(U5922="",0,VLOOKUP(U5922,标准!A$108:B$128,2,TRUE)),IF(U5922="",0,VLOOKUP(U5922,标准!A$74:B$94,2,TRUE))),IF(F5922="女",IF(U5922="",0,VLOOKUP(U5922,标准!A$39:B$59,2,TRUE)),IF(U5922="",0,VLOOKUP(U5922,标准!A$3:B$23,2,TRUE)))))</f>
        <v>72</v>
      </c>
      <c r="W5922" s="86">
        <f t="shared" si="92"/>
        <v>73</v>
      </c>
      <c r="X5922" s="87">
        <v>3.8</v>
      </c>
      <c r="Y5922" s="87">
        <v>4.2</v>
      </c>
      <c r="Z5922" s="91"/>
      <c r="AA5922" s="92"/>
    </row>
    <row r="5923" customHeight="1" spans="1:27">
      <c r="A5923" s="62">
        <v>42</v>
      </c>
      <c r="B5923" s="91">
        <v>5963</v>
      </c>
      <c r="C5923" s="154" t="s">
        <v>11936</v>
      </c>
      <c r="D5923" s="154" t="s">
        <v>11908</v>
      </c>
      <c r="E5923" s="154" t="s">
        <v>2628</v>
      </c>
      <c r="F5923" s="154" t="s">
        <v>34</v>
      </c>
      <c r="G5923" s="155" t="s">
        <v>11937</v>
      </c>
      <c r="H5923" s="68">
        <v>161</v>
      </c>
      <c r="I5923" s="68">
        <v>54.3</v>
      </c>
      <c r="J5923" s="71">
        <f>IF(F5923="女",IF(H5923=0,0,VLOOKUP(I5923/(H5923*H5923/10000),标准!M$108:N$112,2,TRUE)),IF(H5923=0,0,VLOOKUP(I5923/(H5923*H5923/10000),标准!M$74:N$78,2,TRUE)))</f>
        <v>100</v>
      </c>
      <c r="K5923" s="72">
        <v>2973</v>
      </c>
      <c r="L5923" s="71">
        <f>IF(A5923&lt;43,IF(F5923="女",VLOOKUP(K5923,标准!K$108:L$128,2,TRUE),VLOOKUP(K5923,标准!K$74:L$94,2,TRUE)),IF(F5923="女",VLOOKUP(K5923,标准!K$39:L$59,2,TRUE),VLOOKUP(K5923,标准!K$3:L$23,2,TRUE)))</f>
        <v>78</v>
      </c>
      <c r="M5923" s="68">
        <v>21</v>
      </c>
      <c r="N5923" s="71">
        <f>IF(M5923="",0,IF(A5923&lt;43,IF(F5923="女",VLOOKUP(M5923,标准!C$108:D$128,2,TRUE),VLOOKUP(M5923,标准!C$74:D$94,2,TRUE)),IF(F5923="女",VLOOKUP(M5923,标准!C$39:D$59,2,TRUE),VLOOKUP(M5923,标准!C$3:D$23,2,TRUE))))</f>
        <v>85</v>
      </c>
      <c r="O5923" s="124">
        <v>184</v>
      </c>
      <c r="P5923" s="71">
        <f>IF(A5923&lt;43,IF(F5923="女",VLOOKUP(O5923/100,标准!E$108:F$128,2,TRUE),VLOOKUP(O5923/100,标准!E$74:F$94,2,TRUE)),IF(F5923="女",VLOOKUP(O5923/100,标准!E$39:F$59,2,TRUE),VLOOKUP(O5923/100,标准!E$3:F$23,2,TRUE)))</f>
        <v>80</v>
      </c>
      <c r="Q5923" s="125">
        <v>4.27</v>
      </c>
      <c r="R5923" s="71">
        <f>IF(Q5923=0,0,IF(A5923&lt;43,IF(F5923="女",IF(Q5923="",0,VLOOKUP(Q5923,标准!I$108:J$138,2,TRUE)),IF(Q5923="",0,VLOOKUP(Q5923,标准!I$74:J$104,2,TRUE))),IF(F5923="女",IF(Q5923="",0,VLOOKUP(Q5923,标准!I$39:J$69,2,TRUE)),IF(Q5923="",0,VLOOKUP(Q5923,标准!I$3:J$33,2,TRUE)))))</f>
        <v>62</v>
      </c>
      <c r="S5923" s="126">
        <v>25</v>
      </c>
      <c r="T5923" s="71">
        <f>IF(A5923&lt;43,IF(F5923="女",VLOOKUP(S5923,标准!G$108:H$138,2,TRUE),VLOOKUP(S5923,标准!G$74:H$99,2,TRUE)),IF(F5923="女",VLOOKUP(S5923,标准!G$39:H$69,2,TRUE),VLOOKUP(S5923,标准!G$3:H$28,2,TRUE)))</f>
        <v>50</v>
      </c>
      <c r="U5923" s="127">
        <v>9.5</v>
      </c>
      <c r="V5923" s="71">
        <f>IF(U5923=0,0,IF(A5923&lt;43,IF(F5923="女",IF(U5923="",0,VLOOKUP(U5923,标准!A$108:B$128,2,TRUE)),IF(U5923="",0,VLOOKUP(U5923,标准!A$74:B$94,2,TRUE))),IF(F5923="女",IF(U5923="",0,VLOOKUP(U5923,标准!A$39:B$59,2,TRUE)),IF(U5923="",0,VLOOKUP(U5923,标准!A$3:B$23,2,TRUE)))))</f>
        <v>68</v>
      </c>
      <c r="W5923" s="86">
        <f t="shared" si="92"/>
        <v>74.2</v>
      </c>
      <c r="X5923" s="87">
        <v>4.1</v>
      </c>
      <c r="Y5923" s="87">
        <v>3.7</v>
      </c>
      <c r="Z5923" s="91"/>
      <c r="AA5923" s="92"/>
    </row>
    <row r="5924" customHeight="1" spans="1:27">
      <c r="A5924" s="62">
        <v>42</v>
      </c>
      <c r="B5924" s="91">
        <v>5964</v>
      </c>
      <c r="C5924" s="154" t="s">
        <v>11938</v>
      </c>
      <c r="D5924" s="154" t="s">
        <v>11908</v>
      </c>
      <c r="E5924" s="154" t="s">
        <v>2628</v>
      </c>
      <c r="F5924" s="154" t="s">
        <v>30</v>
      </c>
      <c r="G5924" s="155" t="s">
        <v>11939</v>
      </c>
      <c r="H5924" s="68">
        <v>164.5</v>
      </c>
      <c r="I5924" s="68">
        <v>49.7</v>
      </c>
      <c r="J5924" s="71">
        <f>IF(F5924="女",IF(H5924=0,0,VLOOKUP(I5924/(H5924*H5924/10000),标准!M$108:N$112,2,TRUE)),IF(H5924=0,0,VLOOKUP(I5924/(H5924*H5924/10000),标准!M$74:N$78,2,TRUE)))</f>
        <v>100</v>
      </c>
      <c r="K5924" s="72">
        <v>3130</v>
      </c>
      <c r="L5924" s="71">
        <f>IF(A5924&lt;43,IF(F5924="女",VLOOKUP(K5924,标准!K$108:L$128,2,TRUE),VLOOKUP(K5924,标准!K$74:L$94,2,TRUE)),IF(F5924="女",VLOOKUP(K5924,标准!K$39:L$59,2,TRUE),VLOOKUP(K5924,标准!K$3:L$23,2,TRUE)))</f>
        <v>60</v>
      </c>
      <c r="M5924" s="68">
        <v>22.5</v>
      </c>
      <c r="N5924" s="71">
        <f>IF(M5924="",0,IF(A5924&lt;43,IF(F5924="女",VLOOKUP(M5924,标准!C$108:D$128,2,TRUE),VLOOKUP(M5924,标准!C$74:D$94,2,TRUE)),IF(F5924="女",VLOOKUP(M5924,标准!C$39:D$59,2,TRUE),VLOOKUP(M5924,标准!C$3:D$23,2,TRUE))))</f>
        <v>90</v>
      </c>
      <c r="O5924" s="124">
        <v>210</v>
      </c>
      <c r="P5924" s="71">
        <f>IF(A5924&lt;43,IF(F5924="女",VLOOKUP(O5924/100,标准!E$108:F$128,2,TRUE),VLOOKUP(O5924/100,标准!E$74:F$94,2,TRUE)),IF(F5924="女",VLOOKUP(O5924/100,标准!E$39:F$59,2,TRUE),VLOOKUP(O5924/100,标准!E$3:F$23,2,TRUE)))</f>
        <v>60</v>
      </c>
      <c r="Q5924" s="125">
        <v>4.39</v>
      </c>
      <c r="R5924" s="71">
        <f>IF(Q5924=0,0,IF(A5924&lt;43,IF(F5924="女",IF(Q5924="",0,VLOOKUP(Q5924,标准!I$108:J$138,2,TRUE)),IF(Q5924="",0,VLOOKUP(Q5924,标准!I$74:J$104,2,TRUE))),IF(F5924="女",IF(Q5924="",0,VLOOKUP(Q5924,标准!I$39:J$69,2,TRUE)),IF(Q5924="",0,VLOOKUP(Q5924,标准!I$3:J$33,2,TRUE)))))</f>
        <v>50</v>
      </c>
      <c r="S5924" s="126">
        <v>2</v>
      </c>
      <c r="T5924" s="71">
        <f>IF(A5924&lt;43,IF(F5924="女",VLOOKUP(S5924,标准!G$108:H$138,2,TRUE),VLOOKUP(S5924,标准!G$74:H$99,2,TRUE)),IF(F5924="女",VLOOKUP(S5924,标准!G$39:H$69,2,TRUE),VLOOKUP(S5924,标准!G$3:H$28,2,TRUE)))</f>
        <v>0</v>
      </c>
      <c r="U5924" s="127">
        <v>7.5</v>
      </c>
      <c r="V5924" s="71">
        <f>IF(U5924=0,0,IF(A5924&lt;43,IF(F5924="女",IF(U5924="",0,VLOOKUP(U5924,标准!A$108:B$128,2,TRUE)),IF(U5924="",0,VLOOKUP(U5924,标准!A$74:B$94,2,TRUE))),IF(F5924="女",IF(U5924="",0,VLOOKUP(U5924,标准!A$39:B$59,2,TRUE)),IF(U5924="",0,VLOOKUP(U5924,标准!A$3:B$23,2,TRUE)))))</f>
        <v>76</v>
      </c>
      <c r="W5924" s="86">
        <f t="shared" si="92"/>
        <v>64.2</v>
      </c>
      <c r="X5924" s="87">
        <v>4.5</v>
      </c>
      <c r="Y5924" s="87">
        <v>4.3</v>
      </c>
      <c r="Z5924" s="91"/>
      <c r="AA5924" s="92"/>
    </row>
    <row r="5925" customHeight="1" spans="1:27">
      <c r="A5925" s="62">
        <v>42</v>
      </c>
      <c r="B5925" s="91">
        <v>5965</v>
      </c>
      <c r="C5925" s="154" t="s">
        <v>11940</v>
      </c>
      <c r="D5925" s="154" t="s">
        <v>11908</v>
      </c>
      <c r="E5925" s="154" t="s">
        <v>2628</v>
      </c>
      <c r="F5925" s="154" t="s">
        <v>34</v>
      </c>
      <c r="G5925" s="155" t="s">
        <v>11941</v>
      </c>
      <c r="H5925" s="68">
        <v>155.2</v>
      </c>
      <c r="I5925" s="68">
        <v>45.2</v>
      </c>
      <c r="J5925" s="71">
        <f>IF(F5925="女",IF(H5925=0,0,VLOOKUP(I5925/(H5925*H5925/10000),标准!M$108:N$112,2,TRUE)),IF(H5925=0,0,VLOOKUP(I5925/(H5925*H5925/10000),标准!M$74:N$78,2,TRUE)))</f>
        <v>100</v>
      </c>
      <c r="K5925" s="72">
        <v>2500</v>
      </c>
      <c r="L5925" s="71">
        <f>IF(A5925&lt;43,IF(F5925="女",VLOOKUP(K5925,标准!K$108:L$128,2,TRUE),VLOOKUP(K5925,标准!K$74:L$94,2,TRUE)),IF(F5925="女",VLOOKUP(K5925,标准!K$39:L$59,2,TRUE),VLOOKUP(K5925,标准!K$3:L$23,2,TRUE)))</f>
        <v>70</v>
      </c>
      <c r="M5925" s="68">
        <v>11.5</v>
      </c>
      <c r="N5925" s="71">
        <f>IF(M5925="",0,IF(A5925&lt;43,IF(F5925="女",VLOOKUP(M5925,标准!C$108:D$128,2,TRUE),VLOOKUP(M5925,标准!C$74:D$94,2,TRUE)),IF(F5925="女",VLOOKUP(M5925,标准!C$39:D$59,2,TRUE),VLOOKUP(M5925,标准!C$3:D$23,2,TRUE))))</f>
        <v>68</v>
      </c>
      <c r="O5925" s="124">
        <v>170</v>
      </c>
      <c r="P5925" s="71">
        <f>IF(A5925&lt;43,IF(F5925="女",VLOOKUP(O5925/100,标准!E$108:F$128,2,TRUE),VLOOKUP(O5925/100,标准!E$74:F$94,2,TRUE)),IF(F5925="女",VLOOKUP(O5925/100,标准!E$39:F$59,2,TRUE),VLOOKUP(O5925/100,标准!E$3:F$23,2,TRUE)))</f>
        <v>72</v>
      </c>
      <c r="Q5925" s="125">
        <v>4.11</v>
      </c>
      <c r="R5925" s="71">
        <f>IF(Q5925=0,0,IF(A5925&lt;43,IF(F5925="女",IF(Q5925="",0,VLOOKUP(Q5925,标准!I$108:J$138,2,TRUE)),IF(Q5925="",0,VLOOKUP(Q5925,标准!I$74:J$104,2,TRUE))),IF(F5925="女",IF(Q5925="",0,VLOOKUP(Q5925,标准!I$39:J$69,2,TRUE)),IF(Q5925="",0,VLOOKUP(Q5925,标准!I$3:J$33,2,TRUE)))))</f>
        <v>68</v>
      </c>
      <c r="S5925" s="126">
        <v>41</v>
      </c>
      <c r="T5925" s="71">
        <f>IF(A5925&lt;43,IF(F5925="女",VLOOKUP(S5925,标准!G$108:H$138,2,TRUE),VLOOKUP(S5925,标准!G$74:H$99,2,TRUE)),IF(F5925="女",VLOOKUP(S5925,标准!G$39:H$69,2,TRUE),VLOOKUP(S5925,标准!G$3:H$28,2,TRUE)))</f>
        <v>74</v>
      </c>
      <c r="U5925" s="127">
        <v>9.3</v>
      </c>
      <c r="V5925" s="71">
        <f>IF(U5925=0,0,IF(A5925&lt;43,IF(F5925="女",IF(U5925="",0,VLOOKUP(U5925,标准!A$108:B$128,2,TRUE)),IF(U5925="",0,VLOOKUP(U5925,标准!A$74:B$94,2,TRUE))),IF(F5925="女",IF(U5925="",0,VLOOKUP(U5925,标准!A$39:B$59,2,TRUE)),IF(U5925="",0,VLOOKUP(U5925,标准!A$3:B$23,2,TRUE)))))</f>
        <v>70</v>
      </c>
      <c r="W5925" s="86">
        <f t="shared" si="92"/>
        <v>74.5</v>
      </c>
      <c r="X5925" s="87">
        <v>3.7</v>
      </c>
      <c r="Y5925" s="87">
        <v>4.6</v>
      </c>
      <c r="Z5925" s="91"/>
      <c r="AA5925" s="92"/>
    </row>
    <row r="5926" customHeight="1" spans="1:27">
      <c r="A5926" s="62">
        <v>42</v>
      </c>
      <c r="B5926" s="91">
        <v>5966</v>
      </c>
      <c r="C5926" s="154" t="s">
        <v>11942</v>
      </c>
      <c r="D5926" s="154" t="s">
        <v>11908</v>
      </c>
      <c r="E5926" s="154" t="s">
        <v>2628</v>
      </c>
      <c r="F5926" s="154" t="s">
        <v>34</v>
      </c>
      <c r="G5926" s="155" t="s">
        <v>11943</v>
      </c>
      <c r="H5926" s="68">
        <v>163.6</v>
      </c>
      <c r="I5926" s="68">
        <v>59</v>
      </c>
      <c r="J5926" s="71">
        <f>IF(F5926="女",IF(H5926=0,0,VLOOKUP(I5926/(H5926*H5926/10000),标准!M$108:N$112,2,TRUE)),IF(H5926=0,0,VLOOKUP(I5926/(H5926*H5926/10000),标准!M$74:N$78,2,TRUE)))</f>
        <v>100</v>
      </c>
      <c r="K5926" s="72">
        <v>4729</v>
      </c>
      <c r="L5926" s="71">
        <f>IF(A5926&lt;43,IF(F5926="女",VLOOKUP(K5926,标准!K$108:L$128,2,TRUE),VLOOKUP(K5926,标准!K$74:L$94,2,TRUE)),IF(F5926="女",VLOOKUP(K5926,标准!K$39:L$59,2,TRUE),VLOOKUP(K5926,标准!K$3:L$23,2,TRUE)))</f>
        <v>100</v>
      </c>
      <c r="M5926" s="68">
        <v>17</v>
      </c>
      <c r="N5926" s="71">
        <f>IF(M5926="",0,IF(A5926&lt;43,IF(F5926="女",VLOOKUP(M5926,标准!C$108:D$128,2,TRUE),VLOOKUP(M5926,标准!C$74:D$94,2,TRUE)),IF(F5926="女",VLOOKUP(M5926,标准!C$39:D$59,2,TRUE),VLOOKUP(M5926,标准!C$3:D$23,2,TRUE))))</f>
        <v>76</v>
      </c>
      <c r="O5926" s="124">
        <v>173</v>
      </c>
      <c r="P5926" s="71">
        <f>IF(A5926&lt;43,IF(F5926="女",VLOOKUP(O5926/100,标准!E$108:F$128,2,TRUE),VLOOKUP(O5926/100,标准!E$74:F$94,2,TRUE)),IF(F5926="女",VLOOKUP(O5926/100,标准!E$39:F$59,2,TRUE),VLOOKUP(O5926/100,标准!E$3:F$23,2,TRUE)))</f>
        <v>74</v>
      </c>
      <c r="Q5926" s="125">
        <v>3.31</v>
      </c>
      <c r="R5926" s="71">
        <f>IF(Q5926=0,0,IF(A5926&lt;43,IF(F5926="女",IF(Q5926="",0,VLOOKUP(Q5926,标准!I$108:J$138,2,TRUE)),IF(Q5926="",0,VLOOKUP(Q5926,标准!I$74:J$104,2,TRUE))),IF(F5926="女",IF(Q5926="",0,VLOOKUP(Q5926,标准!I$39:J$69,2,TRUE)),IF(Q5926="",0,VLOOKUP(Q5926,标准!I$3:J$33,2,TRUE)))))</f>
        <v>85</v>
      </c>
      <c r="S5926" s="126">
        <v>36</v>
      </c>
      <c r="T5926" s="71">
        <f>IF(A5926&lt;43,IF(F5926="女",VLOOKUP(S5926,标准!G$108:H$138,2,TRUE),VLOOKUP(S5926,标准!G$74:H$99,2,TRUE)),IF(F5926="女",VLOOKUP(S5926,标准!G$39:H$69,2,TRUE),VLOOKUP(S5926,标准!G$3:H$28,2,TRUE)))</f>
        <v>70</v>
      </c>
      <c r="U5926" s="127">
        <v>8.1</v>
      </c>
      <c r="V5926" s="71">
        <f>IF(U5926=0,0,IF(A5926&lt;43,IF(F5926="女",IF(U5926="",0,VLOOKUP(U5926,标准!A$108:B$128,2,TRUE)),IF(U5926="",0,VLOOKUP(U5926,标准!A$74:B$94,2,TRUE))),IF(F5926="女",IF(U5926="",0,VLOOKUP(U5926,标准!A$39:B$59,2,TRUE)),IF(U5926="",0,VLOOKUP(U5926,标准!A$3:B$23,2,TRUE)))))</f>
        <v>80</v>
      </c>
      <c r="W5926" s="86">
        <f t="shared" si="92"/>
        <v>85</v>
      </c>
      <c r="X5926" s="87">
        <v>3.9</v>
      </c>
      <c r="Y5926" s="87">
        <v>3.7</v>
      </c>
      <c r="Z5926" s="91"/>
      <c r="AA5926" s="92"/>
    </row>
    <row r="5927" customHeight="1" spans="1:27">
      <c r="A5927" s="62">
        <v>42</v>
      </c>
      <c r="B5927" s="91">
        <v>5967</v>
      </c>
      <c r="C5927" s="154" t="s">
        <v>11944</v>
      </c>
      <c r="D5927" s="154" t="s">
        <v>11908</v>
      </c>
      <c r="E5927" s="154" t="s">
        <v>2628</v>
      </c>
      <c r="F5927" s="154" t="s">
        <v>30</v>
      </c>
      <c r="G5927" s="155" t="s">
        <v>11945</v>
      </c>
      <c r="H5927" s="68">
        <v>165</v>
      </c>
      <c r="I5927" s="68">
        <v>59.7</v>
      </c>
      <c r="J5927" s="71">
        <f>IF(F5927="女",IF(H5927=0,0,VLOOKUP(I5927/(H5927*H5927/10000),标准!M$108:N$112,2,TRUE)),IF(H5927=0,0,VLOOKUP(I5927/(H5927*H5927/10000),标准!M$74:N$78,2,TRUE)))</f>
        <v>100</v>
      </c>
      <c r="K5927" s="72">
        <v>4184</v>
      </c>
      <c r="L5927" s="71">
        <f>IF(A5927&lt;43,IF(F5927="女",VLOOKUP(K5927,标准!K$108:L$128,2,TRUE),VLOOKUP(K5927,标准!K$74:L$94,2,TRUE)),IF(F5927="女",VLOOKUP(K5927,标准!K$39:L$59,2,TRUE),VLOOKUP(K5927,标准!K$3:L$23,2,TRUE)))</f>
        <v>78</v>
      </c>
      <c r="M5927" s="68">
        <v>20</v>
      </c>
      <c r="N5927" s="71">
        <f>IF(M5927="",0,IF(A5927&lt;43,IF(F5927="女",VLOOKUP(M5927,标准!C$108:D$128,2,TRUE),VLOOKUP(M5927,标准!C$74:D$94,2,TRUE)),IF(F5927="女",VLOOKUP(M5927,标准!C$39:D$59,2,TRUE),VLOOKUP(M5927,标准!C$3:D$23,2,TRUE))))</f>
        <v>85</v>
      </c>
      <c r="O5927" s="124">
        <v>215</v>
      </c>
      <c r="P5927" s="71">
        <f>IF(A5927&lt;43,IF(F5927="女",VLOOKUP(O5927/100,标准!E$108:F$128,2,TRUE),VLOOKUP(O5927/100,标准!E$74:F$94,2,TRUE)),IF(F5927="女",VLOOKUP(O5927/100,标准!E$39:F$59,2,TRUE),VLOOKUP(O5927/100,标准!E$3:F$23,2,TRUE)))</f>
        <v>62</v>
      </c>
      <c r="Q5927" s="125">
        <v>5.1</v>
      </c>
      <c r="R5927" s="71">
        <f>IF(Q5927=0,0,IF(A5927&lt;43,IF(F5927="女",IF(Q5927="",0,VLOOKUP(Q5927,标准!I$108:J$138,2,TRUE)),IF(Q5927="",0,VLOOKUP(Q5927,标准!I$74:J$104,2,TRUE))),IF(F5927="女",IF(Q5927="",0,VLOOKUP(Q5927,标准!I$39:J$69,2,TRUE)),IF(Q5927="",0,VLOOKUP(Q5927,标准!I$3:J$33,2,TRUE)))))</f>
        <v>40</v>
      </c>
      <c r="S5927" s="126">
        <v>2</v>
      </c>
      <c r="T5927" s="71">
        <f>IF(A5927&lt;43,IF(F5927="女",VLOOKUP(S5927,标准!G$108:H$138,2,TRUE),VLOOKUP(S5927,标准!G$74:H$99,2,TRUE)),IF(F5927="女",VLOOKUP(S5927,标准!G$39:H$69,2,TRUE),VLOOKUP(S5927,标准!G$3:H$28,2,TRUE)))</f>
        <v>0</v>
      </c>
      <c r="U5927" s="127">
        <v>7.7</v>
      </c>
      <c r="V5927" s="71">
        <f>IF(U5927=0,0,IF(A5927&lt;43,IF(F5927="女",IF(U5927="",0,VLOOKUP(U5927,标准!A$108:B$128,2,TRUE)),IF(U5927="",0,VLOOKUP(U5927,标准!A$74:B$94,2,TRUE))),IF(F5927="女",IF(U5927="",0,VLOOKUP(U5927,标准!A$39:B$59,2,TRUE)),IF(U5927="",0,VLOOKUP(U5927,标准!A$3:B$23,2,TRUE)))))</f>
        <v>74</v>
      </c>
      <c r="W5927" s="86">
        <f t="shared" si="92"/>
        <v>64.2</v>
      </c>
      <c r="X5927" s="87">
        <v>4.3</v>
      </c>
      <c r="Y5927" s="87">
        <v>3.9</v>
      </c>
      <c r="Z5927" s="91"/>
      <c r="AA5927" s="92"/>
    </row>
    <row r="5928" customHeight="1" spans="1:27">
      <c r="A5928" s="62">
        <v>42</v>
      </c>
      <c r="B5928" s="91">
        <v>5968</v>
      </c>
      <c r="C5928" s="154" t="s">
        <v>11946</v>
      </c>
      <c r="D5928" s="154" t="s">
        <v>11908</v>
      </c>
      <c r="E5928" s="154" t="s">
        <v>2628</v>
      </c>
      <c r="F5928" s="154" t="s">
        <v>34</v>
      </c>
      <c r="G5928" s="155" t="s">
        <v>11947</v>
      </c>
      <c r="H5928" s="68">
        <v>161.1</v>
      </c>
      <c r="I5928" s="68">
        <v>80.9</v>
      </c>
      <c r="J5928" s="71">
        <f>IF(F5928="女",IF(H5928=0,0,VLOOKUP(I5928/(H5928*H5928/10000),标准!M$108:N$112,2,TRUE)),IF(H5928=0,0,VLOOKUP(I5928/(H5928*H5928/10000),标准!M$74:N$78,2,TRUE)))</f>
        <v>60</v>
      </c>
      <c r="K5928" s="72">
        <v>3369</v>
      </c>
      <c r="L5928" s="71">
        <f>IF(A5928&lt;43,IF(F5928="女",VLOOKUP(K5928,标准!K$108:L$128,2,TRUE),VLOOKUP(K5928,标准!K$74:L$94,2,TRUE)),IF(F5928="女",VLOOKUP(K5928,标准!K$39:L$59,2,TRUE),VLOOKUP(K5928,标准!K$3:L$23,2,TRUE)))</f>
        <v>95</v>
      </c>
      <c r="M5928" s="68">
        <v>18</v>
      </c>
      <c r="N5928" s="71">
        <f>IF(M5928="",0,IF(A5928&lt;43,IF(F5928="女",VLOOKUP(M5928,标准!C$108:D$128,2,TRUE),VLOOKUP(M5928,标准!C$74:D$94,2,TRUE)),IF(F5928="女",VLOOKUP(M5928,标准!C$39:D$59,2,TRUE),VLOOKUP(M5928,标准!C$3:D$23,2,TRUE))))</f>
        <v>78</v>
      </c>
      <c r="O5928" s="124">
        <v>158</v>
      </c>
      <c r="P5928" s="71">
        <f>IF(A5928&lt;43,IF(F5928="女",VLOOKUP(O5928/100,标准!E$108:F$128,2,TRUE),VLOOKUP(O5928/100,标准!E$74:F$94,2,TRUE)),IF(F5928="女",VLOOKUP(O5928/100,标准!E$39:F$59,2,TRUE),VLOOKUP(O5928/100,标准!E$3:F$23,2,TRUE)))</f>
        <v>64</v>
      </c>
      <c r="Q5928" s="125">
        <v>4.36</v>
      </c>
      <c r="R5928" s="71">
        <f>IF(Q5928=0,0,IF(A5928&lt;43,IF(F5928="女",IF(Q5928="",0,VLOOKUP(Q5928,标准!I$108:J$138,2,TRUE)),IF(Q5928="",0,VLOOKUP(Q5928,标准!I$74:J$104,2,TRUE))),IF(F5928="女",IF(Q5928="",0,VLOOKUP(Q5928,标准!I$39:J$69,2,TRUE)),IF(Q5928="",0,VLOOKUP(Q5928,标准!I$3:J$33,2,TRUE)))))</f>
        <v>50</v>
      </c>
      <c r="S5928" s="126">
        <v>65</v>
      </c>
      <c r="T5928" s="71">
        <f>IF(A5928&lt;43,IF(F5928="女",VLOOKUP(S5928,标准!G$108:H$138,2,TRUE),VLOOKUP(S5928,标准!G$74:H$99,2,TRUE)),IF(F5928="女",VLOOKUP(S5928,标准!G$39:H$69,2,TRUE),VLOOKUP(S5928,标准!G$3:H$28,2,TRUE)))</f>
        <v>106</v>
      </c>
      <c r="U5928" s="127">
        <v>10.3</v>
      </c>
      <c r="V5928" s="71">
        <f>IF(U5928=0,0,IF(A5928&lt;43,IF(F5928="女",IF(U5928="",0,VLOOKUP(U5928,标准!A$108:B$128,2,TRUE)),IF(U5928="",0,VLOOKUP(U5928,标准!A$74:B$94,2,TRUE))),IF(F5928="女",IF(U5928="",0,VLOOKUP(U5928,标准!A$39:B$59,2,TRUE)),IF(U5928="",0,VLOOKUP(U5928,标准!A$3:B$23,2,TRUE)))))</f>
        <v>60</v>
      </c>
      <c r="W5928" s="86">
        <f t="shared" si="92"/>
        <v>70.05</v>
      </c>
      <c r="X5928" s="87">
        <v>3.8</v>
      </c>
      <c r="Y5928" s="87">
        <v>4.2</v>
      </c>
      <c r="Z5928" s="91"/>
      <c r="AA5928" s="92"/>
    </row>
    <row r="5929" customHeight="1" spans="1:27">
      <c r="A5929" s="62">
        <v>42</v>
      </c>
      <c r="B5929" s="91">
        <v>5969</v>
      </c>
      <c r="C5929" s="154" t="s">
        <v>11948</v>
      </c>
      <c r="D5929" s="154" t="s">
        <v>11908</v>
      </c>
      <c r="E5929" s="154" t="s">
        <v>2628</v>
      </c>
      <c r="F5929" s="154" t="s">
        <v>34</v>
      </c>
      <c r="G5929" s="155" t="s">
        <v>11949</v>
      </c>
      <c r="H5929" s="68">
        <v>160.1</v>
      </c>
      <c r="I5929" s="68">
        <v>47.3</v>
      </c>
      <c r="J5929" s="71">
        <f>IF(F5929="女",IF(H5929=0,0,VLOOKUP(I5929/(H5929*H5929/10000),标准!M$108:N$112,2,TRUE)),IF(H5929=0,0,VLOOKUP(I5929/(H5929*H5929/10000),标准!M$74:N$78,2,TRUE)))</f>
        <v>100</v>
      </c>
      <c r="K5929" s="72">
        <v>2941</v>
      </c>
      <c r="L5929" s="71">
        <f>IF(A5929&lt;43,IF(F5929="女",VLOOKUP(K5929,标准!K$108:L$128,2,TRUE),VLOOKUP(K5929,标准!K$74:L$94,2,TRUE)),IF(F5929="女",VLOOKUP(K5929,标准!K$39:L$59,2,TRUE),VLOOKUP(K5929,标准!K$3:L$23,2,TRUE)))</f>
        <v>78</v>
      </c>
      <c r="M5929" s="68">
        <v>19</v>
      </c>
      <c r="N5929" s="71">
        <f>IF(M5929="",0,IF(A5929&lt;43,IF(F5929="女",VLOOKUP(M5929,标准!C$108:D$128,2,TRUE),VLOOKUP(M5929,标准!C$74:D$94,2,TRUE)),IF(F5929="女",VLOOKUP(M5929,标准!C$39:D$59,2,TRUE),VLOOKUP(M5929,标准!C$3:D$23,2,TRUE))))</f>
        <v>80</v>
      </c>
      <c r="O5929" s="124">
        <v>185</v>
      </c>
      <c r="P5929" s="71">
        <f>IF(A5929&lt;43,IF(F5929="女",VLOOKUP(O5929/100,标准!E$108:F$128,2,TRUE),VLOOKUP(O5929/100,标准!E$74:F$94,2,TRUE)),IF(F5929="女",VLOOKUP(O5929/100,标准!E$39:F$59,2,TRUE),VLOOKUP(O5929/100,标准!E$3:F$23,2,TRUE)))</f>
        <v>80</v>
      </c>
      <c r="Q5929" s="125">
        <v>4.46</v>
      </c>
      <c r="R5929" s="71">
        <f>IF(Q5929=0,0,IF(A5929&lt;43,IF(F5929="女",IF(Q5929="",0,VLOOKUP(Q5929,标准!I$108:J$138,2,TRUE)),IF(Q5929="",0,VLOOKUP(Q5929,标准!I$74:J$104,2,TRUE))),IF(F5929="女",IF(Q5929="",0,VLOOKUP(Q5929,标准!I$39:J$69,2,TRUE)),IF(Q5929="",0,VLOOKUP(Q5929,标准!I$3:J$33,2,TRUE)))))</f>
        <v>40</v>
      </c>
      <c r="S5929" s="126">
        <v>17</v>
      </c>
      <c r="T5929" s="71">
        <f>IF(A5929&lt;43,IF(F5929="女",VLOOKUP(S5929,标准!G$108:H$138,2,TRUE),VLOOKUP(S5929,标准!G$74:H$99,2,TRUE)),IF(F5929="女",VLOOKUP(S5929,标准!G$39:H$69,2,TRUE),VLOOKUP(S5929,标准!G$3:H$28,2,TRUE)))</f>
        <v>10</v>
      </c>
      <c r="U5929" s="127">
        <v>9.5</v>
      </c>
      <c r="V5929" s="71">
        <f>IF(U5929=0,0,IF(A5929&lt;43,IF(F5929="女",IF(U5929="",0,VLOOKUP(U5929,标准!A$108:B$128,2,TRUE)),IF(U5929="",0,VLOOKUP(U5929,标准!A$74:B$94,2,TRUE))),IF(F5929="女",IF(U5929="",0,VLOOKUP(U5929,标准!A$39:B$59,2,TRUE)),IF(U5929="",0,VLOOKUP(U5929,标准!A$3:B$23,2,TRUE)))))</f>
        <v>68</v>
      </c>
      <c r="W5929" s="86">
        <f t="shared" si="92"/>
        <v>65.3</v>
      </c>
      <c r="X5929" s="87">
        <v>3.8</v>
      </c>
      <c r="Y5929" s="87">
        <v>3.8</v>
      </c>
      <c r="Z5929" s="91"/>
      <c r="AA5929" s="92"/>
    </row>
    <row r="5930" customHeight="1" spans="1:27">
      <c r="A5930" s="62">
        <v>42</v>
      </c>
      <c r="B5930" s="91">
        <v>5970</v>
      </c>
      <c r="C5930" s="154" t="s">
        <v>11950</v>
      </c>
      <c r="D5930" s="154" t="s">
        <v>11908</v>
      </c>
      <c r="E5930" s="154" t="s">
        <v>2628</v>
      </c>
      <c r="F5930" s="154" t="s">
        <v>34</v>
      </c>
      <c r="G5930" s="155" t="s">
        <v>11951</v>
      </c>
      <c r="H5930" s="68">
        <v>163.3</v>
      </c>
      <c r="I5930" s="68">
        <v>50</v>
      </c>
      <c r="J5930" s="71">
        <f>IF(F5930="女",IF(H5930=0,0,VLOOKUP(I5930/(H5930*H5930/10000),标准!M$108:N$112,2,TRUE)),IF(H5930=0,0,VLOOKUP(I5930/(H5930*H5930/10000),标准!M$74:N$78,2,TRUE)))</f>
        <v>100</v>
      </c>
      <c r="K5930" s="72">
        <v>3460</v>
      </c>
      <c r="L5930" s="71">
        <f>IF(A5930&lt;43,IF(F5930="女",VLOOKUP(K5930,标准!K$108:L$128,2,TRUE),VLOOKUP(K5930,标准!K$74:L$94,2,TRUE)),IF(F5930="女",VLOOKUP(K5930,标准!K$39:L$59,2,TRUE),VLOOKUP(K5930,标准!K$3:L$23,2,TRUE)))</f>
        <v>100</v>
      </c>
      <c r="M5930" s="68">
        <v>23</v>
      </c>
      <c r="N5930" s="71">
        <f>IF(M5930="",0,IF(A5930&lt;43,IF(F5930="女",VLOOKUP(M5930,标准!C$108:D$128,2,TRUE),VLOOKUP(M5930,标准!C$74:D$94,2,TRUE)),IF(F5930="女",VLOOKUP(M5930,标准!C$39:D$59,2,TRUE),VLOOKUP(M5930,标准!C$3:D$23,2,TRUE))))</f>
        <v>90</v>
      </c>
      <c r="O5930" s="124">
        <v>185</v>
      </c>
      <c r="P5930" s="71">
        <f>IF(A5930&lt;43,IF(F5930="女",VLOOKUP(O5930/100,标准!E$108:F$128,2,TRUE),VLOOKUP(O5930/100,标准!E$74:F$94,2,TRUE)),IF(F5930="女",VLOOKUP(O5930/100,标准!E$39:F$59,2,TRUE),VLOOKUP(O5930/100,标准!E$3:F$23,2,TRUE)))</f>
        <v>80</v>
      </c>
      <c r="Q5930" s="125">
        <v>4.3</v>
      </c>
      <c r="R5930" s="71">
        <f>IF(Q5930=0,0,IF(A5930&lt;43,IF(F5930="女",IF(Q5930="",0,VLOOKUP(Q5930,标准!I$108:J$138,2,TRUE)),IF(Q5930="",0,VLOOKUP(Q5930,标准!I$74:J$104,2,TRUE))),IF(F5930="女",IF(Q5930="",0,VLOOKUP(Q5930,标准!I$39:J$69,2,TRUE)),IF(Q5930="",0,VLOOKUP(Q5930,标准!I$3:J$33,2,TRUE)))))</f>
        <v>60</v>
      </c>
      <c r="S5930" s="126">
        <v>37</v>
      </c>
      <c r="T5930" s="71">
        <f>IF(A5930&lt;43,IF(F5930="女",VLOOKUP(S5930,标准!G$108:H$138,2,TRUE),VLOOKUP(S5930,标准!G$74:H$99,2,TRUE)),IF(F5930="女",VLOOKUP(S5930,标准!G$39:H$69,2,TRUE),VLOOKUP(S5930,标准!G$3:H$28,2,TRUE)))</f>
        <v>70</v>
      </c>
      <c r="U5930" s="127">
        <v>9</v>
      </c>
      <c r="V5930" s="71">
        <f>IF(U5930=0,0,IF(A5930&lt;43,IF(F5930="女",IF(U5930="",0,VLOOKUP(U5930,标准!A$108:B$128,2,TRUE)),IF(U5930="",0,VLOOKUP(U5930,标准!A$74:B$94,2,TRUE))),IF(F5930="女",IF(U5930="",0,VLOOKUP(U5930,标准!A$39:B$59,2,TRUE)),IF(U5930="",0,VLOOKUP(U5930,标准!A$3:B$23,2,TRUE)))))</f>
        <v>72</v>
      </c>
      <c r="W5930" s="86">
        <f t="shared" si="92"/>
        <v>80.4</v>
      </c>
      <c r="X5930" s="87">
        <v>4.6</v>
      </c>
      <c r="Y5930" s="87">
        <v>4.7</v>
      </c>
      <c r="Z5930" s="91"/>
      <c r="AA5930" s="92"/>
    </row>
    <row r="5931" customHeight="1" spans="1:27">
      <c r="A5931" s="62">
        <v>42</v>
      </c>
      <c r="B5931" s="91">
        <v>5971</v>
      </c>
      <c r="C5931" s="154" t="s">
        <v>11952</v>
      </c>
      <c r="D5931" s="154" t="s">
        <v>11908</v>
      </c>
      <c r="E5931" s="154" t="s">
        <v>2628</v>
      </c>
      <c r="F5931" s="154" t="s">
        <v>34</v>
      </c>
      <c r="G5931" s="155" t="s">
        <v>11953</v>
      </c>
      <c r="H5931" s="68">
        <v>154.5</v>
      </c>
      <c r="I5931" s="68">
        <v>46.8</v>
      </c>
      <c r="J5931" s="71">
        <f>IF(F5931="女",IF(H5931=0,0,VLOOKUP(I5931/(H5931*H5931/10000),标准!M$108:N$112,2,TRUE)),IF(H5931=0,0,VLOOKUP(I5931/(H5931*H5931/10000),标准!M$74:N$78,2,TRUE)))</f>
        <v>100</v>
      </c>
      <c r="K5931" s="72">
        <v>3502</v>
      </c>
      <c r="L5931" s="71">
        <f>IF(A5931&lt;43,IF(F5931="女",VLOOKUP(K5931,标准!K$108:L$128,2,TRUE),VLOOKUP(K5931,标准!K$74:L$94,2,TRUE)),IF(F5931="女",VLOOKUP(K5931,标准!K$39:L$59,2,TRUE),VLOOKUP(K5931,标准!K$3:L$23,2,TRUE)))</f>
        <v>100</v>
      </c>
      <c r="M5931" s="68">
        <v>19.3</v>
      </c>
      <c r="N5931" s="71">
        <f>IF(M5931="",0,IF(A5931&lt;43,IF(F5931="女",VLOOKUP(M5931,标准!C$108:D$128,2,TRUE),VLOOKUP(M5931,标准!C$74:D$94,2,TRUE)),IF(F5931="女",VLOOKUP(M5931,标准!C$39:D$59,2,TRUE),VLOOKUP(M5931,标准!C$3:D$23,2,TRUE))))</f>
        <v>80</v>
      </c>
      <c r="O5931" s="124">
        <v>180</v>
      </c>
      <c r="P5931" s="71">
        <f>IF(A5931&lt;43,IF(F5931="女",VLOOKUP(O5931/100,标准!E$108:F$128,2,TRUE),VLOOKUP(O5931/100,标准!E$74:F$94,2,TRUE)),IF(F5931="女",VLOOKUP(O5931/100,标准!E$39:F$59,2,TRUE),VLOOKUP(O5931/100,标准!E$3:F$23,2,TRUE)))</f>
        <v>78</v>
      </c>
      <c r="Q5931" s="125">
        <v>4.01</v>
      </c>
      <c r="R5931" s="71">
        <f>IF(Q5931=0,0,IF(A5931&lt;43,IF(F5931="女",IF(Q5931="",0,VLOOKUP(Q5931,标准!I$108:J$138,2,TRUE)),IF(Q5931="",0,VLOOKUP(Q5931,标准!I$74:J$104,2,TRUE))),IF(F5931="女",IF(Q5931="",0,VLOOKUP(Q5931,标准!I$39:J$69,2,TRUE)),IF(Q5931="",0,VLOOKUP(Q5931,标准!I$3:J$33,2,TRUE)))))</f>
        <v>72</v>
      </c>
      <c r="S5931" s="126">
        <v>33</v>
      </c>
      <c r="T5931" s="71">
        <f>IF(A5931&lt;43,IF(F5931="女",VLOOKUP(S5931,标准!G$108:H$138,2,TRUE),VLOOKUP(S5931,标准!G$74:H$99,2,TRUE)),IF(F5931="女",VLOOKUP(S5931,标准!G$39:H$69,2,TRUE),VLOOKUP(S5931,标准!G$3:H$28,2,TRUE)))</f>
        <v>66</v>
      </c>
      <c r="U5931" s="127">
        <v>8.7</v>
      </c>
      <c r="V5931" s="71">
        <f>IF(U5931=0,0,IF(A5931&lt;43,IF(F5931="女",IF(U5931="",0,VLOOKUP(U5931,标准!A$108:B$128,2,TRUE)),IF(U5931="",0,VLOOKUP(U5931,标准!A$74:B$94,2,TRUE))),IF(F5931="女",IF(U5931="",0,VLOOKUP(U5931,标准!A$39:B$59,2,TRUE)),IF(U5931="",0,VLOOKUP(U5931,标准!A$3:B$23,2,TRUE)))))</f>
        <v>76</v>
      </c>
      <c r="W5931" s="86">
        <f t="shared" si="92"/>
        <v>82</v>
      </c>
      <c r="X5931" s="87">
        <v>3.8</v>
      </c>
      <c r="Y5931" s="87">
        <v>3.8</v>
      </c>
      <c r="Z5931" s="91"/>
      <c r="AA5931" s="92"/>
    </row>
    <row r="5932" customHeight="1" spans="1:27">
      <c r="A5932" s="62">
        <v>42</v>
      </c>
      <c r="B5932" s="91">
        <v>5972</v>
      </c>
      <c r="C5932" s="154" t="s">
        <v>11954</v>
      </c>
      <c r="D5932" s="154" t="s">
        <v>11955</v>
      </c>
      <c r="E5932" s="154" t="s">
        <v>2628</v>
      </c>
      <c r="F5932" s="154" t="s">
        <v>30</v>
      </c>
      <c r="G5932" s="155" t="s">
        <v>11956</v>
      </c>
      <c r="H5932" s="68">
        <v>174</v>
      </c>
      <c r="I5932" s="68">
        <v>64.4</v>
      </c>
      <c r="J5932" s="71">
        <f>IF(F5932="女",IF(H5932=0,0,VLOOKUP(I5932/(H5932*H5932/10000),标准!M$108:N$112,2,TRUE)),IF(H5932=0,0,VLOOKUP(I5932/(H5932*H5932/10000),标准!M$74:N$78,2,TRUE)))</f>
        <v>100</v>
      </c>
      <c r="K5932" s="72">
        <v>3959</v>
      </c>
      <c r="L5932" s="71">
        <f>IF(A5932&lt;43,IF(F5932="女",VLOOKUP(K5932,标准!K$108:L$128,2,TRUE),VLOOKUP(K5932,标准!K$74:L$94,2,TRUE)),IF(F5932="女",VLOOKUP(K5932,标准!K$39:L$59,2,TRUE),VLOOKUP(K5932,标准!K$3:L$23,2,TRUE)))</f>
        <v>74</v>
      </c>
      <c r="M5932" s="68">
        <v>21.5</v>
      </c>
      <c r="N5932" s="71">
        <f>IF(M5932="",0,IF(A5932&lt;43,IF(F5932="女",VLOOKUP(M5932,标准!C$108:D$128,2,TRUE),VLOOKUP(M5932,标准!C$74:D$94,2,TRUE)),IF(F5932="女",VLOOKUP(M5932,标准!C$39:D$59,2,TRUE),VLOOKUP(M5932,标准!C$3:D$23,2,TRUE))))</f>
        <v>90</v>
      </c>
      <c r="O5932" s="124">
        <v>205</v>
      </c>
      <c r="P5932" s="71">
        <f>IF(A5932&lt;43,IF(F5932="女",VLOOKUP(O5932/100,标准!E$108:F$128,2,TRUE),VLOOKUP(O5932/100,标准!E$74:F$94,2,TRUE)),IF(F5932="女",VLOOKUP(O5932/100,标准!E$39:F$59,2,TRUE),VLOOKUP(O5932/100,标准!E$3:F$23,2,TRUE)))</f>
        <v>50</v>
      </c>
      <c r="Q5932" s="125">
        <v>4.43</v>
      </c>
      <c r="R5932" s="71">
        <f>IF(Q5932=0,0,IF(A5932&lt;43,IF(F5932="女",IF(Q5932="",0,VLOOKUP(Q5932,标准!I$108:J$138,2,TRUE)),IF(Q5932="",0,VLOOKUP(Q5932,标准!I$74:J$104,2,TRUE))),IF(F5932="女",IF(Q5932="",0,VLOOKUP(Q5932,标准!I$39:J$69,2,TRUE)),IF(Q5932="",0,VLOOKUP(Q5932,标准!I$3:J$33,2,TRUE)))))</f>
        <v>50</v>
      </c>
      <c r="S5932" s="126">
        <v>2</v>
      </c>
      <c r="T5932" s="71">
        <f>IF(A5932&lt;43,IF(F5932="女",VLOOKUP(S5932,标准!G$108:H$138,2,TRUE),VLOOKUP(S5932,标准!G$74:H$99,2,TRUE)),IF(F5932="女",VLOOKUP(S5932,标准!G$39:H$69,2,TRUE),VLOOKUP(S5932,标准!G$3:H$28,2,TRUE)))</f>
        <v>0</v>
      </c>
      <c r="U5932" s="127">
        <v>7.8</v>
      </c>
      <c r="V5932" s="71">
        <f>IF(U5932=0,0,IF(A5932&lt;43,IF(F5932="女",IF(U5932="",0,VLOOKUP(U5932,标准!A$108:B$128,2,TRUE)),IF(U5932="",0,VLOOKUP(U5932,标准!A$74:B$94,2,TRUE))),IF(F5932="女",IF(U5932="",0,VLOOKUP(U5932,标准!A$39:B$59,2,TRUE)),IF(U5932="",0,VLOOKUP(U5932,标准!A$3:B$23,2,TRUE)))))</f>
        <v>72</v>
      </c>
      <c r="W5932" s="86">
        <f t="shared" si="92"/>
        <v>64.5</v>
      </c>
      <c r="X5932" s="87">
        <v>3.9</v>
      </c>
      <c r="Y5932" s="87">
        <v>3.9</v>
      </c>
      <c r="Z5932" s="91"/>
      <c r="AA5932" s="92"/>
    </row>
    <row r="5933" customHeight="1" spans="1:27">
      <c r="A5933" s="62">
        <v>42</v>
      </c>
      <c r="B5933" s="91">
        <v>5973</v>
      </c>
      <c r="C5933" s="154" t="s">
        <v>11957</v>
      </c>
      <c r="D5933" s="154" t="s">
        <v>11955</v>
      </c>
      <c r="E5933" s="154" t="s">
        <v>2628</v>
      </c>
      <c r="F5933" s="154" t="s">
        <v>34</v>
      </c>
      <c r="G5933" s="155" t="s">
        <v>11958</v>
      </c>
      <c r="H5933" s="68">
        <v>160.2</v>
      </c>
      <c r="I5933" s="68">
        <v>65.1</v>
      </c>
      <c r="J5933" s="71">
        <f>IF(F5933="女",IF(H5933=0,0,VLOOKUP(I5933/(H5933*H5933/10000),标准!M$108:N$112,2,TRUE)),IF(H5933=0,0,VLOOKUP(I5933/(H5933*H5933/10000),标准!M$74:N$78,2,TRUE)))</f>
        <v>80</v>
      </c>
      <c r="K5933" s="72">
        <v>2969</v>
      </c>
      <c r="L5933" s="71">
        <f>IF(A5933&lt;43,IF(F5933="女",VLOOKUP(K5933,标准!K$108:L$128,2,TRUE),VLOOKUP(K5933,标准!K$74:L$94,2,TRUE)),IF(F5933="女",VLOOKUP(K5933,标准!K$39:L$59,2,TRUE),VLOOKUP(K5933,标准!K$3:L$23,2,TRUE)))</f>
        <v>78</v>
      </c>
      <c r="M5933" s="68">
        <v>9</v>
      </c>
      <c r="N5933" s="71">
        <f>IF(M5933="",0,IF(A5933&lt;43,IF(F5933="女",VLOOKUP(M5933,标准!C$108:D$128,2,TRUE),VLOOKUP(M5933,标准!C$74:D$94,2,TRUE)),IF(F5933="女",VLOOKUP(M5933,标准!C$39:D$59,2,TRUE),VLOOKUP(M5933,标准!C$3:D$23,2,TRUE))))</f>
        <v>64</v>
      </c>
      <c r="O5933" s="124">
        <v>156</v>
      </c>
      <c r="P5933" s="71">
        <f>IF(A5933&lt;43,IF(F5933="女",VLOOKUP(O5933/100,标准!E$108:F$128,2,TRUE),VLOOKUP(O5933/100,标准!E$74:F$94,2,TRUE)),IF(F5933="女",VLOOKUP(O5933/100,标准!E$39:F$59,2,TRUE),VLOOKUP(O5933/100,标准!E$3:F$23,2,TRUE)))</f>
        <v>62</v>
      </c>
      <c r="Q5933" s="125">
        <v>3.57</v>
      </c>
      <c r="R5933" s="71">
        <f>IF(Q5933=0,0,IF(A5933&lt;43,IF(F5933="女",IF(Q5933="",0,VLOOKUP(Q5933,标准!I$108:J$138,2,TRUE)),IF(Q5933="",0,VLOOKUP(Q5933,标准!I$74:J$104,2,TRUE))),IF(F5933="女",IF(Q5933="",0,VLOOKUP(Q5933,标准!I$39:J$69,2,TRUE)),IF(Q5933="",0,VLOOKUP(Q5933,标准!I$3:J$33,2,TRUE)))))</f>
        <v>74</v>
      </c>
      <c r="S5933" s="126">
        <v>38</v>
      </c>
      <c r="T5933" s="71">
        <f>IF(A5933&lt;43,IF(F5933="女",VLOOKUP(S5933,标准!G$108:H$138,2,TRUE),VLOOKUP(S5933,标准!G$74:H$99,2,TRUE)),IF(F5933="女",VLOOKUP(S5933,标准!G$39:H$69,2,TRUE),VLOOKUP(S5933,标准!G$3:H$28,2,TRUE)))</f>
        <v>72</v>
      </c>
      <c r="U5933" s="127">
        <v>9.3</v>
      </c>
      <c r="V5933" s="71">
        <f>IF(U5933=0,0,IF(A5933&lt;43,IF(F5933="女",IF(U5933="",0,VLOOKUP(U5933,标准!A$108:B$128,2,TRUE)),IF(U5933="",0,VLOOKUP(U5933,标准!A$74:B$94,2,TRUE))),IF(F5933="女",IF(U5933="",0,VLOOKUP(U5933,标准!A$39:B$59,2,TRUE)),IF(U5933="",0,VLOOKUP(U5933,标准!A$3:B$23,2,TRUE)))))</f>
        <v>70</v>
      </c>
      <c r="W5933" s="86">
        <f t="shared" si="92"/>
        <v>72.3</v>
      </c>
      <c r="X5933" s="87">
        <v>3.8</v>
      </c>
      <c r="Y5933" s="87">
        <v>3.7</v>
      </c>
      <c r="Z5933" s="91"/>
      <c r="AA5933" s="92"/>
    </row>
    <row r="5934" customHeight="1" spans="1:27">
      <c r="A5934" s="62">
        <v>42</v>
      </c>
      <c r="B5934" s="91">
        <v>5974</v>
      </c>
      <c r="C5934" s="154" t="s">
        <v>11959</v>
      </c>
      <c r="D5934" s="154" t="s">
        <v>11955</v>
      </c>
      <c r="E5934" s="154" t="s">
        <v>2628</v>
      </c>
      <c r="F5934" s="154" t="s">
        <v>34</v>
      </c>
      <c r="G5934" s="155" t="s">
        <v>11960</v>
      </c>
      <c r="H5934" s="68">
        <v>164.5</v>
      </c>
      <c r="I5934" s="68">
        <v>66.4</v>
      </c>
      <c r="J5934" s="71">
        <f>IF(F5934="女",IF(H5934=0,0,VLOOKUP(I5934/(H5934*H5934/10000),标准!M$108:N$112,2,TRUE)),IF(H5934=0,0,VLOOKUP(I5934/(H5934*H5934/10000),标准!M$74:N$78,2,TRUE)))</f>
        <v>80</v>
      </c>
      <c r="K5934" s="72">
        <v>3141</v>
      </c>
      <c r="L5934" s="71">
        <f>IF(A5934&lt;43,IF(F5934="女",VLOOKUP(K5934,标准!K$108:L$128,2,TRUE),VLOOKUP(K5934,标准!K$74:L$94,2,TRUE)),IF(F5934="女",VLOOKUP(K5934,标准!K$39:L$59,2,TRUE),VLOOKUP(K5934,标准!K$3:L$23,2,TRUE)))</f>
        <v>80</v>
      </c>
      <c r="M5934" s="68">
        <v>20</v>
      </c>
      <c r="N5934" s="71">
        <f>IF(M5934="",0,IF(A5934&lt;43,IF(F5934="女",VLOOKUP(M5934,标准!C$108:D$128,2,TRUE),VLOOKUP(M5934,标准!C$74:D$94,2,TRUE)),IF(F5934="女",VLOOKUP(M5934,标准!C$39:D$59,2,TRUE),VLOOKUP(M5934,标准!C$3:D$23,2,TRUE))))</f>
        <v>80</v>
      </c>
      <c r="O5934" s="124">
        <v>155</v>
      </c>
      <c r="P5934" s="71">
        <f>IF(A5934&lt;43,IF(F5934="女",VLOOKUP(O5934/100,标准!E$108:F$128,2,TRUE),VLOOKUP(O5934/100,标准!E$74:F$94,2,TRUE)),IF(F5934="女",VLOOKUP(O5934/100,标准!E$39:F$59,2,TRUE),VLOOKUP(O5934/100,标准!E$3:F$23,2,TRUE)))</f>
        <v>62</v>
      </c>
      <c r="Q5934" s="125">
        <v>4.37</v>
      </c>
      <c r="R5934" s="71">
        <f>IF(Q5934=0,0,IF(A5934&lt;43,IF(F5934="女",IF(Q5934="",0,VLOOKUP(Q5934,标准!I$108:J$138,2,TRUE)),IF(Q5934="",0,VLOOKUP(Q5934,标准!I$74:J$104,2,TRUE))),IF(F5934="女",IF(Q5934="",0,VLOOKUP(Q5934,标准!I$39:J$69,2,TRUE)),IF(Q5934="",0,VLOOKUP(Q5934,标准!I$3:J$33,2,TRUE)))))</f>
        <v>50</v>
      </c>
      <c r="S5934" s="126">
        <v>25</v>
      </c>
      <c r="T5934" s="71">
        <f>IF(A5934&lt;43,IF(F5934="女",VLOOKUP(S5934,标准!G$108:H$138,2,TRUE),VLOOKUP(S5934,标准!G$74:H$99,2,TRUE)),IF(F5934="女",VLOOKUP(S5934,标准!G$39:H$69,2,TRUE),VLOOKUP(S5934,标准!G$3:H$28,2,TRUE)))</f>
        <v>50</v>
      </c>
      <c r="U5934" s="127">
        <v>10.3</v>
      </c>
      <c r="V5934" s="71">
        <f>IF(U5934=0,0,IF(A5934&lt;43,IF(F5934="女",IF(U5934="",0,VLOOKUP(U5934,标准!A$108:B$128,2,TRUE)),IF(U5934="",0,VLOOKUP(U5934,标准!A$74:B$94,2,TRUE))),IF(F5934="女",IF(U5934="",0,VLOOKUP(U5934,标准!A$39:B$59,2,TRUE)),IF(U5934="",0,VLOOKUP(U5934,标准!A$3:B$23,2,TRUE)))))</f>
        <v>60</v>
      </c>
      <c r="W5934" s="86">
        <f t="shared" si="92"/>
        <v>65.2</v>
      </c>
      <c r="X5934" s="87">
        <v>4.9</v>
      </c>
      <c r="Y5934" s="87">
        <v>4.9</v>
      </c>
      <c r="Z5934" s="91"/>
      <c r="AA5934" s="92"/>
    </row>
    <row r="5935" customHeight="1" spans="1:27">
      <c r="A5935" s="62">
        <v>42</v>
      </c>
      <c r="B5935" s="91">
        <v>5975</v>
      </c>
      <c r="C5935" s="154" t="s">
        <v>11961</v>
      </c>
      <c r="D5935" s="154" t="s">
        <v>11955</v>
      </c>
      <c r="E5935" s="154" t="s">
        <v>2628</v>
      </c>
      <c r="F5935" s="154" t="s">
        <v>30</v>
      </c>
      <c r="G5935" s="155" t="s">
        <v>11962</v>
      </c>
      <c r="H5935" s="68">
        <v>179.3</v>
      </c>
      <c r="I5935" s="68">
        <v>71.7</v>
      </c>
      <c r="J5935" s="71">
        <f>IF(F5935="女",IF(H5935=0,0,VLOOKUP(I5935/(H5935*H5935/10000),标准!M$108:N$112,2,TRUE)),IF(H5935=0,0,VLOOKUP(I5935/(H5935*H5935/10000),标准!M$74:N$78,2,TRUE)))</f>
        <v>100</v>
      </c>
      <c r="K5935" s="72">
        <v>4461</v>
      </c>
      <c r="L5935" s="71">
        <f>IF(A5935&lt;43,IF(F5935="女",VLOOKUP(K5935,标准!K$108:L$128,2,TRUE),VLOOKUP(K5935,标准!K$74:L$94,2,TRUE)),IF(F5935="女",VLOOKUP(K5935,标准!K$39:L$59,2,TRUE),VLOOKUP(K5935,标准!K$3:L$23,2,TRUE)))</f>
        <v>80</v>
      </c>
      <c r="M5935" s="68">
        <v>9.9</v>
      </c>
      <c r="N5935" s="71">
        <f>IF(M5935="",0,IF(A5935&lt;43,IF(F5935="女",VLOOKUP(M5935,标准!C$108:D$128,2,TRUE),VLOOKUP(M5935,标准!C$74:D$94,2,TRUE)),IF(F5935="女",VLOOKUP(M5935,标准!C$39:D$59,2,TRUE),VLOOKUP(M5935,标准!C$3:D$23,2,TRUE))))</f>
        <v>68</v>
      </c>
      <c r="O5935" s="124">
        <v>235</v>
      </c>
      <c r="P5935" s="71">
        <f>IF(A5935&lt;43,IF(F5935="女",VLOOKUP(O5935/100,标准!E$108:F$128,2,TRUE),VLOOKUP(O5935/100,标准!E$74:F$94,2,TRUE)),IF(F5935="女",VLOOKUP(O5935/100,标准!E$39:F$59,2,TRUE),VLOOKUP(O5935/100,标准!E$3:F$23,2,TRUE)))</f>
        <v>72</v>
      </c>
      <c r="Q5935" s="125">
        <v>3.47</v>
      </c>
      <c r="R5935" s="71">
        <f>IF(Q5935=0,0,IF(A5935&lt;43,IF(F5935="女",IF(Q5935="",0,VLOOKUP(Q5935,标准!I$108:J$138,2,TRUE)),IF(Q5935="",0,VLOOKUP(Q5935,标准!I$74:J$104,2,TRUE))),IF(F5935="女",IF(Q5935="",0,VLOOKUP(Q5935,标准!I$39:J$69,2,TRUE)),IF(Q5935="",0,VLOOKUP(Q5935,标准!I$3:J$33,2,TRUE)))))</f>
        <v>78</v>
      </c>
      <c r="S5935" s="126">
        <v>7</v>
      </c>
      <c r="T5935" s="71">
        <f>IF(A5935&lt;43,IF(F5935="女",VLOOKUP(S5935,标准!G$108:H$138,2,TRUE),VLOOKUP(S5935,标准!G$74:H$99,2,TRUE)),IF(F5935="女",VLOOKUP(S5935,标准!G$39:H$69,2,TRUE),VLOOKUP(S5935,标准!G$3:H$28,2,TRUE)))</f>
        <v>30</v>
      </c>
      <c r="U5935" s="127">
        <v>6.8</v>
      </c>
      <c r="V5935" s="71">
        <f>IF(U5935=0,0,IF(A5935&lt;43,IF(F5935="女",IF(U5935="",0,VLOOKUP(U5935,标准!A$108:B$128,2,TRUE)),IF(U5935="",0,VLOOKUP(U5935,标准!A$74:B$94,2,TRUE))),IF(F5935="女",IF(U5935="",0,VLOOKUP(U5935,标准!A$39:B$59,2,TRUE)),IF(U5935="",0,VLOOKUP(U5935,标准!A$3:B$23,2,TRUE)))))</f>
        <v>95</v>
      </c>
      <c r="W5935" s="86">
        <f t="shared" si="92"/>
        <v>78.6</v>
      </c>
      <c r="X5935" s="87">
        <v>4.8</v>
      </c>
      <c r="Y5935" s="87">
        <v>4.9</v>
      </c>
      <c r="Z5935" s="91"/>
      <c r="AA5935" s="92"/>
    </row>
    <row r="5936" customHeight="1" spans="1:27">
      <c r="A5936" s="62">
        <v>42</v>
      </c>
      <c r="B5936" s="91">
        <v>5976</v>
      </c>
      <c r="C5936" s="154" t="s">
        <v>11963</v>
      </c>
      <c r="D5936" s="154" t="s">
        <v>11955</v>
      </c>
      <c r="E5936" s="154" t="s">
        <v>2628</v>
      </c>
      <c r="F5936" s="154" t="s">
        <v>30</v>
      </c>
      <c r="G5936" s="155" t="s">
        <v>11964</v>
      </c>
      <c r="H5936" s="68">
        <v>167.2</v>
      </c>
      <c r="I5936" s="68">
        <v>75.4</v>
      </c>
      <c r="J5936" s="71">
        <f>IF(F5936="女",IF(H5936=0,0,VLOOKUP(I5936/(H5936*H5936/10000),标准!M$108:N$112,2,TRUE)),IF(H5936=0,0,VLOOKUP(I5936/(H5936*H5936/10000),标准!M$74:N$78,2,TRUE)))</f>
        <v>80</v>
      </c>
      <c r="K5936" s="72">
        <v>3571</v>
      </c>
      <c r="L5936" s="71">
        <f>IF(A5936&lt;43,IF(F5936="女",VLOOKUP(K5936,标准!K$108:L$128,2,TRUE),VLOOKUP(K5936,标准!K$74:L$94,2,TRUE)),IF(F5936="女",VLOOKUP(K5936,标准!K$39:L$59,2,TRUE),VLOOKUP(K5936,标准!K$3:L$23,2,TRUE)))</f>
        <v>66</v>
      </c>
      <c r="M5936" s="68">
        <v>26</v>
      </c>
      <c r="N5936" s="71">
        <f>IF(M5936="",0,IF(A5936&lt;43,IF(F5936="女",VLOOKUP(M5936,标准!C$108:D$128,2,TRUE),VLOOKUP(M5936,标准!C$74:D$94,2,TRUE)),IF(F5936="女",VLOOKUP(M5936,标准!C$39:D$59,2,TRUE),VLOOKUP(M5936,标准!C$3:D$23,2,TRUE))))</f>
        <v>100</v>
      </c>
      <c r="O5936" s="124">
        <v>213</v>
      </c>
      <c r="P5936" s="71">
        <f>IF(A5936&lt;43,IF(F5936="女",VLOOKUP(O5936/100,标准!E$108:F$128,2,TRUE),VLOOKUP(O5936/100,标准!E$74:F$94,2,TRUE)),IF(F5936="女",VLOOKUP(O5936/100,标准!E$39:F$59,2,TRUE),VLOOKUP(O5936/100,标准!E$3:F$23,2,TRUE)))</f>
        <v>62</v>
      </c>
      <c r="Q5936" s="125">
        <v>5.58</v>
      </c>
      <c r="R5936" s="71">
        <f>IF(Q5936=0,0,IF(A5936&lt;43,IF(F5936="女",IF(Q5936="",0,VLOOKUP(Q5936,标准!I$108:J$138,2,TRUE)),IF(Q5936="",0,VLOOKUP(Q5936,标准!I$74:J$104,2,TRUE))),IF(F5936="女",IF(Q5936="",0,VLOOKUP(Q5936,标准!I$39:J$69,2,TRUE)),IF(Q5936="",0,VLOOKUP(Q5936,标准!I$3:J$33,2,TRUE)))))</f>
        <v>10</v>
      </c>
      <c r="S5936" s="126">
        <v>2</v>
      </c>
      <c r="T5936" s="71">
        <f>IF(A5936&lt;43,IF(F5936="女",VLOOKUP(S5936,标准!G$108:H$138,2,TRUE),VLOOKUP(S5936,标准!G$74:H$99,2,TRUE)),IF(F5936="女",VLOOKUP(S5936,标准!G$39:H$69,2,TRUE),VLOOKUP(S5936,标准!G$3:H$28,2,TRUE)))</f>
        <v>0</v>
      </c>
      <c r="U5936" s="127">
        <v>7.4</v>
      </c>
      <c r="V5936" s="71">
        <f>IF(U5936=0,0,IF(A5936&lt;43,IF(F5936="女",IF(U5936="",0,VLOOKUP(U5936,标准!A$108:B$128,2,TRUE)),IF(U5936="",0,VLOOKUP(U5936,标准!A$74:B$94,2,TRUE))),IF(F5936="女",IF(U5936="",0,VLOOKUP(U5936,标准!A$39:B$59,2,TRUE)),IF(U5936="",0,VLOOKUP(U5936,标准!A$3:B$23,2,TRUE)))))</f>
        <v>76</v>
      </c>
      <c r="W5936" s="86">
        <f t="shared" si="92"/>
        <v>55.3</v>
      </c>
      <c r="X5936" s="87">
        <v>4.6</v>
      </c>
      <c r="Y5936" s="87">
        <v>4.8</v>
      </c>
      <c r="Z5936" s="91"/>
      <c r="AA5936" s="92"/>
    </row>
    <row r="5937" customHeight="1" spans="1:27">
      <c r="A5937" s="62">
        <v>42</v>
      </c>
      <c r="B5937" s="91">
        <v>5977</v>
      </c>
      <c r="C5937" s="154" t="s">
        <v>11965</v>
      </c>
      <c r="D5937" s="154" t="s">
        <v>11955</v>
      </c>
      <c r="E5937" s="154" t="s">
        <v>2628</v>
      </c>
      <c r="F5937" s="154" t="s">
        <v>30</v>
      </c>
      <c r="G5937" s="155" t="s">
        <v>11966</v>
      </c>
      <c r="H5937" s="68">
        <v>167.8</v>
      </c>
      <c r="I5937" s="68">
        <v>74.3</v>
      </c>
      <c r="J5937" s="71">
        <f>IF(F5937="女",IF(H5937=0,0,VLOOKUP(I5937/(H5937*H5937/10000),标准!M$108:N$112,2,TRUE)),IF(H5937=0,0,VLOOKUP(I5937/(H5937*H5937/10000),标准!M$74:N$78,2,TRUE)))</f>
        <v>80</v>
      </c>
      <c r="K5937" s="72">
        <v>4264</v>
      </c>
      <c r="L5937" s="71">
        <f>IF(A5937&lt;43,IF(F5937="女",VLOOKUP(K5937,标准!K$108:L$128,2,TRUE),VLOOKUP(K5937,标准!K$74:L$94,2,TRUE)),IF(F5937="女",VLOOKUP(K5937,标准!K$39:L$59,2,TRUE),VLOOKUP(K5937,标准!K$3:L$23,2,TRUE)))</f>
        <v>78</v>
      </c>
      <c r="M5937" s="68">
        <v>23.5</v>
      </c>
      <c r="N5937" s="71">
        <f>IF(M5937="",0,IF(A5937&lt;43,IF(F5937="女",VLOOKUP(M5937,标准!C$108:D$128,2,TRUE),VLOOKUP(M5937,标准!C$74:D$94,2,TRUE)),IF(F5937="女",VLOOKUP(M5937,标准!C$39:D$59,2,TRUE),VLOOKUP(M5937,标准!C$3:D$23,2,TRUE))))</f>
        <v>95</v>
      </c>
      <c r="O5937" s="124"/>
      <c r="P5937" s="71">
        <f>IF(A5937&lt;43,IF(F5937="女",VLOOKUP(O5937/100,标准!E$108:F$128,2,TRUE),VLOOKUP(O5937/100,标准!E$74:F$94,2,TRUE)),IF(F5937="女",VLOOKUP(O5937/100,标准!E$39:F$59,2,TRUE),VLOOKUP(O5937/100,标准!E$3:F$23,2,TRUE)))</f>
        <v>0</v>
      </c>
      <c r="Q5937" s="125">
        <v>4.37</v>
      </c>
      <c r="R5937" s="71">
        <f>IF(Q5937=0,0,IF(A5937&lt;43,IF(F5937="女",IF(Q5937="",0,VLOOKUP(Q5937,标准!I$108:J$138,2,TRUE)),IF(Q5937="",0,VLOOKUP(Q5937,标准!I$74:J$104,2,TRUE))),IF(F5937="女",IF(Q5937="",0,VLOOKUP(Q5937,标准!I$39:J$69,2,TRUE)),IF(Q5937="",0,VLOOKUP(Q5937,标准!I$3:J$33,2,TRUE)))))</f>
        <v>50</v>
      </c>
      <c r="S5937" s="126">
        <v>2</v>
      </c>
      <c r="T5937" s="71">
        <f>IF(A5937&lt;43,IF(F5937="女",VLOOKUP(S5937,标准!G$108:H$138,2,TRUE),VLOOKUP(S5937,标准!G$74:H$99,2,TRUE)),IF(F5937="女",VLOOKUP(S5937,标准!G$39:H$69,2,TRUE),VLOOKUP(S5937,标准!G$3:H$28,2,TRUE)))</f>
        <v>0</v>
      </c>
      <c r="U5937" s="127">
        <v>7.5</v>
      </c>
      <c r="V5937" s="71">
        <f>IF(U5937=0,0,IF(A5937&lt;43,IF(F5937="女",IF(U5937="",0,VLOOKUP(U5937,标准!A$108:B$128,2,TRUE)),IF(U5937="",0,VLOOKUP(U5937,标准!A$74:B$94,2,TRUE))),IF(F5937="女",IF(U5937="",0,VLOOKUP(U5937,标准!A$39:B$59,2,TRUE)),IF(U5937="",0,VLOOKUP(U5937,标准!A$3:B$23,2,TRUE)))))</f>
        <v>76</v>
      </c>
      <c r="W5937" s="86">
        <f t="shared" si="92"/>
        <v>58.4</v>
      </c>
      <c r="X5937" s="87">
        <v>4.2</v>
      </c>
      <c r="Y5937" s="87">
        <v>4.2</v>
      </c>
      <c r="Z5937" s="91"/>
      <c r="AA5937" s="92"/>
    </row>
    <row r="5938" customHeight="1" spans="1:27">
      <c r="A5938" s="62">
        <v>42</v>
      </c>
      <c r="B5938" s="91">
        <v>5978</v>
      </c>
      <c r="C5938" s="154" t="s">
        <v>11967</v>
      </c>
      <c r="D5938" s="154" t="s">
        <v>11955</v>
      </c>
      <c r="E5938" s="154" t="s">
        <v>2628</v>
      </c>
      <c r="F5938" s="154" t="s">
        <v>34</v>
      </c>
      <c r="G5938" s="155" t="s">
        <v>11968</v>
      </c>
      <c r="H5938" s="68">
        <v>158.8</v>
      </c>
      <c r="I5938" s="68">
        <v>46.6</v>
      </c>
      <c r="J5938" s="71">
        <f>IF(F5938="女",IF(H5938=0,0,VLOOKUP(I5938/(H5938*H5938/10000),标准!M$108:N$112,2,TRUE)),IF(H5938=0,0,VLOOKUP(I5938/(H5938*H5938/10000),标准!M$74:N$78,2,TRUE)))</f>
        <v>100</v>
      </c>
      <c r="K5938" s="72">
        <v>3124</v>
      </c>
      <c r="L5938" s="71">
        <f>IF(A5938&lt;43,IF(F5938="女",VLOOKUP(K5938,标准!K$108:L$128,2,TRUE),VLOOKUP(K5938,标准!K$74:L$94,2,TRUE)),IF(F5938="女",VLOOKUP(K5938,标准!K$39:L$59,2,TRUE),VLOOKUP(K5938,标准!K$3:L$23,2,TRUE)))</f>
        <v>80</v>
      </c>
      <c r="M5938" s="68">
        <v>26.7</v>
      </c>
      <c r="N5938" s="71">
        <f>IF(M5938="",0,IF(A5938&lt;43,IF(F5938="女",VLOOKUP(M5938,标准!C$108:D$128,2,TRUE),VLOOKUP(M5938,标准!C$74:D$94,2,TRUE)),IF(F5938="女",VLOOKUP(M5938,标准!C$39:D$59,2,TRUE),VLOOKUP(M5938,标准!C$3:D$23,2,TRUE))))</f>
        <v>100</v>
      </c>
      <c r="O5938" s="124">
        <v>152</v>
      </c>
      <c r="P5938" s="71">
        <f>IF(A5938&lt;43,IF(F5938="女",VLOOKUP(O5938/100,标准!E$108:F$128,2,TRUE),VLOOKUP(O5938/100,标准!E$74:F$94,2,TRUE)),IF(F5938="女",VLOOKUP(O5938/100,标准!E$39:F$59,2,TRUE),VLOOKUP(O5938/100,标准!E$3:F$23,2,TRUE)))</f>
        <v>60</v>
      </c>
      <c r="Q5938" s="125">
        <v>4.17</v>
      </c>
      <c r="R5938" s="71">
        <f>IF(Q5938=0,0,IF(A5938&lt;43,IF(F5938="女",IF(Q5938="",0,VLOOKUP(Q5938,标准!I$108:J$138,2,TRUE)),IF(Q5938="",0,VLOOKUP(Q5938,标准!I$74:J$104,2,TRUE))),IF(F5938="女",IF(Q5938="",0,VLOOKUP(Q5938,标准!I$39:J$69,2,TRUE)),IF(Q5938="",0,VLOOKUP(Q5938,标准!I$3:J$33,2,TRUE)))))</f>
        <v>66</v>
      </c>
      <c r="S5938" s="126">
        <v>35</v>
      </c>
      <c r="T5938" s="71">
        <f>IF(A5938&lt;43,IF(F5938="女",VLOOKUP(S5938,标准!G$108:H$138,2,TRUE),VLOOKUP(S5938,标准!G$74:H$99,2,TRUE)),IF(F5938="女",VLOOKUP(S5938,标准!G$39:H$69,2,TRUE),VLOOKUP(S5938,标准!G$3:H$28,2,TRUE)))</f>
        <v>68</v>
      </c>
      <c r="U5938" s="127">
        <v>9</v>
      </c>
      <c r="V5938" s="71">
        <f>IF(U5938=0,0,IF(A5938&lt;43,IF(F5938="女",IF(U5938="",0,VLOOKUP(U5938,标准!A$108:B$128,2,TRUE)),IF(U5938="",0,VLOOKUP(U5938,标准!A$74:B$94,2,TRUE))),IF(F5938="女",IF(U5938="",0,VLOOKUP(U5938,标准!A$39:B$59,2,TRUE)),IF(U5938="",0,VLOOKUP(U5938,标准!A$3:B$23,2,TRUE)))))</f>
        <v>72</v>
      </c>
      <c r="W5938" s="86">
        <f t="shared" si="92"/>
        <v>77.4</v>
      </c>
      <c r="X5938" s="87">
        <v>4.4</v>
      </c>
      <c r="Y5938" s="87">
        <v>4.2</v>
      </c>
      <c r="Z5938" s="91"/>
      <c r="AA5938" s="92"/>
    </row>
    <row r="5939" customHeight="1" spans="1:27">
      <c r="A5939" s="62">
        <v>42</v>
      </c>
      <c r="B5939" s="91">
        <v>5979</v>
      </c>
      <c r="C5939" s="154" t="s">
        <v>11969</v>
      </c>
      <c r="D5939" s="154" t="s">
        <v>11955</v>
      </c>
      <c r="E5939" s="154" t="s">
        <v>2628</v>
      </c>
      <c r="F5939" s="154" t="s">
        <v>30</v>
      </c>
      <c r="G5939" s="155" t="s">
        <v>11970</v>
      </c>
      <c r="H5939" s="68">
        <v>183.9</v>
      </c>
      <c r="I5939" s="68">
        <v>68.5</v>
      </c>
      <c r="J5939" s="71">
        <f>IF(F5939="女",IF(H5939=0,0,VLOOKUP(I5939/(H5939*H5939/10000),标准!M$108:N$112,2,TRUE)),IF(H5939=0,0,VLOOKUP(I5939/(H5939*H5939/10000),标准!M$74:N$78,2,TRUE)))</f>
        <v>100</v>
      </c>
      <c r="K5939" s="72">
        <v>4151</v>
      </c>
      <c r="L5939" s="71">
        <f>IF(A5939&lt;43,IF(F5939="女",VLOOKUP(K5939,标准!K$108:L$128,2,TRUE),VLOOKUP(K5939,标准!K$74:L$94,2,TRUE)),IF(F5939="女",VLOOKUP(K5939,标准!K$39:L$59,2,TRUE),VLOOKUP(K5939,标准!K$3:L$23,2,TRUE)))</f>
        <v>76</v>
      </c>
      <c r="M5939" s="68">
        <v>24</v>
      </c>
      <c r="N5939" s="71">
        <f>IF(M5939="",0,IF(A5939&lt;43,IF(F5939="女",VLOOKUP(M5939,标准!C$108:D$128,2,TRUE),VLOOKUP(M5939,标准!C$74:D$94,2,TRUE)),IF(F5939="女",VLOOKUP(M5939,标准!C$39:D$59,2,TRUE),VLOOKUP(M5939,标准!C$3:D$23,2,TRUE))))</f>
        <v>95</v>
      </c>
      <c r="O5939" s="124">
        <v>270</v>
      </c>
      <c r="P5939" s="71">
        <f>IF(A5939&lt;43,IF(F5939="女",VLOOKUP(O5939/100,标准!E$108:F$128,2,TRUE),VLOOKUP(O5939/100,标准!E$74:F$94,2,TRUE)),IF(F5939="女",VLOOKUP(O5939/100,标准!E$39:F$59,2,TRUE),VLOOKUP(O5939/100,标准!E$3:F$23,2,TRUE)))</f>
        <v>95</v>
      </c>
      <c r="Q5939" s="125">
        <v>4.22</v>
      </c>
      <c r="R5939" s="71">
        <f>IF(Q5939=0,0,IF(A5939&lt;43,IF(F5939="女",IF(Q5939="",0,VLOOKUP(Q5939,标准!I$108:J$138,2,TRUE)),IF(Q5939="",0,VLOOKUP(Q5939,标准!I$74:J$104,2,TRUE))),IF(F5939="女",IF(Q5939="",0,VLOOKUP(Q5939,标准!I$39:J$69,2,TRUE)),IF(Q5939="",0,VLOOKUP(Q5939,标准!I$3:J$33,2,TRUE)))))</f>
        <v>64</v>
      </c>
      <c r="S5939" s="126">
        <v>10</v>
      </c>
      <c r="T5939" s="71">
        <f>IF(A5939&lt;43,IF(F5939="女",VLOOKUP(S5939,标准!G$108:H$138,2,TRUE),VLOOKUP(S5939,标准!G$74:H$99,2,TRUE)),IF(F5939="女",VLOOKUP(S5939,标准!G$39:H$69,2,TRUE),VLOOKUP(S5939,标准!G$3:H$28,2,TRUE)))</f>
        <v>60</v>
      </c>
      <c r="U5939" s="127">
        <v>7.1</v>
      </c>
      <c r="V5939" s="71">
        <f>IF(U5939=0,0,IF(A5939&lt;43,IF(F5939="女",IF(U5939="",0,VLOOKUP(U5939,标准!A$108:B$128,2,TRUE)),IF(U5939="",0,VLOOKUP(U5939,标准!A$74:B$94,2,TRUE))),IF(F5939="女",IF(U5939="",0,VLOOKUP(U5939,标准!A$39:B$59,2,TRUE)),IF(U5939="",0,VLOOKUP(U5939,标准!A$3:B$23,2,TRUE)))))</f>
        <v>80</v>
      </c>
      <c r="W5939" s="86">
        <f t="shared" si="92"/>
        <v>80.2</v>
      </c>
      <c r="X5939" s="87">
        <v>4.2</v>
      </c>
      <c r="Y5939" s="87">
        <v>4.2</v>
      </c>
      <c r="Z5939" s="91"/>
      <c r="AA5939" s="92"/>
    </row>
    <row r="5940" customHeight="1" spans="1:27">
      <c r="A5940" s="62">
        <v>42</v>
      </c>
      <c r="B5940" s="91">
        <v>5980</v>
      </c>
      <c r="C5940" s="154" t="s">
        <v>11971</v>
      </c>
      <c r="D5940" s="154" t="s">
        <v>11955</v>
      </c>
      <c r="E5940" s="154" t="s">
        <v>2628</v>
      </c>
      <c r="F5940" s="154" t="s">
        <v>34</v>
      </c>
      <c r="G5940" s="155" t="s">
        <v>11972</v>
      </c>
      <c r="H5940" s="68">
        <v>159.7</v>
      </c>
      <c r="I5940" s="68">
        <v>58.1</v>
      </c>
      <c r="J5940" s="71">
        <f>IF(F5940="女",IF(H5940=0,0,VLOOKUP(I5940/(H5940*H5940/10000),标准!M$108:N$112,2,TRUE)),IF(H5940=0,0,VLOOKUP(I5940/(H5940*H5940/10000),标准!M$74:N$78,2,TRUE)))</f>
        <v>100</v>
      </c>
      <c r="K5940" s="72">
        <v>2109</v>
      </c>
      <c r="L5940" s="71">
        <f>IF(A5940&lt;43,IF(F5940="女",VLOOKUP(K5940,标准!K$108:L$128,2,TRUE),VLOOKUP(K5940,标准!K$74:L$94,2,TRUE)),IF(F5940="女",VLOOKUP(K5940,标准!K$39:L$59,2,TRUE),VLOOKUP(K5940,标准!K$3:L$23,2,TRUE)))</f>
        <v>62</v>
      </c>
      <c r="M5940" s="68">
        <v>16.3</v>
      </c>
      <c r="N5940" s="71">
        <f>IF(M5940="",0,IF(A5940&lt;43,IF(F5940="女",VLOOKUP(M5940,标准!C$108:D$128,2,TRUE),VLOOKUP(M5940,标准!C$74:D$94,2,TRUE)),IF(F5940="女",VLOOKUP(M5940,标准!C$39:D$59,2,TRUE),VLOOKUP(M5940,标准!C$3:D$23,2,TRUE))))</f>
        <v>74</v>
      </c>
      <c r="O5940" s="124">
        <v>180</v>
      </c>
      <c r="P5940" s="71">
        <f>IF(A5940&lt;43,IF(F5940="女",VLOOKUP(O5940/100,标准!E$108:F$128,2,TRUE),VLOOKUP(O5940/100,标准!E$74:F$94,2,TRUE)),IF(F5940="女",VLOOKUP(O5940/100,标准!E$39:F$59,2,TRUE),VLOOKUP(O5940/100,标准!E$3:F$23,2,TRUE)))</f>
        <v>78</v>
      </c>
      <c r="Q5940" s="125">
        <v>4.3</v>
      </c>
      <c r="R5940" s="71">
        <f>IF(Q5940=0,0,IF(A5940&lt;43,IF(F5940="女",IF(Q5940="",0,VLOOKUP(Q5940,标准!I$108:J$138,2,TRUE)),IF(Q5940="",0,VLOOKUP(Q5940,标准!I$74:J$104,2,TRUE))),IF(F5940="女",IF(Q5940="",0,VLOOKUP(Q5940,标准!I$39:J$69,2,TRUE)),IF(Q5940="",0,VLOOKUP(Q5940,标准!I$3:J$33,2,TRUE)))))</f>
        <v>60</v>
      </c>
      <c r="S5940" s="126">
        <v>50</v>
      </c>
      <c r="T5940" s="71">
        <f>IF(A5940&lt;43,IF(F5940="女",VLOOKUP(S5940,标准!G$108:H$138,2,TRUE),VLOOKUP(S5940,标准!G$74:H$99,2,TRUE)),IF(F5940="女",VLOOKUP(S5940,标准!G$39:H$69,2,TRUE),VLOOKUP(S5940,标准!G$3:H$28,2,TRUE)))</f>
        <v>85</v>
      </c>
      <c r="U5940" s="127">
        <v>9.2</v>
      </c>
      <c r="V5940" s="71">
        <f>IF(U5940=0,0,IF(A5940&lt;43,IF(F5940="女",IF(U5940="",0,VLOOKUP(U5940,标准!A$108:B$128,2,TRUE)),IF(U5940="",0,VLOOKUP(U5940,标准!A$74:B$94,2,TRUE))),IF(F5940="女",IF(U5940="",0,VLOOKUP(U5940,标准!A$39:B$59,2,TRUE)),IF(U5940="",0,VLOOKUP(U5940,标准!A$3:B$23,2,TRUE)))))</f>
        <v>70</v>
      </c>
      <c r="W5940" s="86">
        <f t="shared" si="92"/>
        <v>74</v>
      </c>
      <c r="X5940" s="87">
        <v>4.6</v>
      </c>
      <c r="Y5940" s="87">
        <v>3.8</v>
      </c>
      <c r="Z5940" s="91"/>
      <c r="AA5940" s="92"/>
    </row>
    <row r="5941" customHeight="1" spans="1:27">
      <c r="A5941" s="62">
        <v>42</v>
      </c>
      <c r="B5941" s="91">
        <v>5981</v>
      </c>
      <c r="C5941" s="154" t="s">
        <v>11973</v>
      </c>
      <c r="D5941" s="154" t="s">
        <v>11955</v>
      </c>
      <c r="E5941" s="154" t="s">
        <v>2628</v>
      </c>
      <c r="F5941" s="154" t="s">
        <v>34</v>
      </c>
      <c r="G5941" s="155" t="s">
        <v>11974</v>
      </c>
      <c r="H5941" s="68">
        <v>162.5</v>
      </c>
      <c r="I5941" s="68">
        <v>60.3</v>
      </c>
      <c r="J5941" s="71">
        <f>IF(F5941="女",IF(H5941=0,0,VLOOKUP(I5941/(H5941*H5941/10000),标准!M$108:N$112,2,TRUE)),IF(H5941=0,0,VLOOKUP(I5941/(H5941*H5941/10000),标准!M$74:N$78,2,TRUE)))</f>
        <v>100</v>
      </c>
      <c r="K5941" s="72">
        <v>1925</v>
      </c>
      <c r="L5941" s="71">
        <f>IF(A5941&lt;43,IF(F5941="女",VLOOKUP(K5941,标准!K$108:L$128,2,TRUE),VLOOKUP(K5941,标准!K$74:L$94,2,TRUE)),IF(F5941="女",VLOOKUP(K5941,标准!K$39:L$59,2,TRUE),VLOOKUP(K5941,标准!K$3:L$23,2,TRUE)))</f>
        <v>40</v>
      </c>
      <c r="M5941" s="68">
        <v>15.5</v>
      </c>
      <c r="N5941" s="71">
        <f>IF(M5941="",0,IF(A5941&lt;43,IF(F5941="女",VLOOKUP(M5941,标准!C$108:D$128,2,TRUE),VLOOKUP(M5941,标准!C$74:D$94,2,TRUE)),IF(F5941="女",VLOOKUP(M5941,标准!C$39:D$59,2,TRUE),VLOOKUP(M5941,标准!C$3:D$23,2,TRUE))))</f>
        <v>74</v>
      </c>
      <c r="O5941" s="124">
        <v>165</v>
      </c>
      <c r="P5941" s="71">
        <f>IF(A5941&lt;43,IF(F5941="女",VLOOKUP(O5941/100,标准!E$108:F$128,2,TRUE),VLOOKUP(O5941/100,标准!E$74:F$94,2,TRUE)),IF(F5941="女",VLOOKUP(O5941/100,标准!E$39:F$59,2,TRUE),VLOOKUP(O5941/100,标准!E$3:F$23,2,TRUE)))</f>
        <v>68</v>
      </c>
      <c r="Q5941" s="125">
        <v>4.11</v>
      </c>
      <c r="R5941" s="71">
        <f>IF(Q5941=0,0,IF(A5941&lt;43,IF(F5941="女",IF(Q5941="",0,VLOOKUP(Q5941,标准!I$108:J$138,2,TRUE)),IF(Q5941="",0,VLOOKUP(Q5941,标准!I$74:J$104,2,TRUE))),IF(F5941="女",IF(Q5941="",0,VLOOKUP(Q5941,标准!I$39:J$69,2,TRUE)),IF(Q5941="",0,VLOOKUP(Q5941,标准!I$3:J$33,2,TRUE)))))</f>
        <v>68</v>
      </c>
      <c r="S5941" s="126">
        <v>43</v>
      </c>
      <c r="T5941" s="71">
        <f>IF(A5941&lt;43,IF(F5941="女",VLOOKUP(S5941,标准!G$108:H$138,2,TRUE),VLOOKUP(S5941,标准!G$74:H$99,2,TRUE)),IF(F5941="女",VLOOKUP(S5941,标准!G$39:H$69,2,TRUE),VLOOKUP(S5941,标准!G$3:H$28,2,TRUE)))</f>
        <v>76</v>
      </c>
      <c r="U5941" s="127">
        <v>9.5</v>
      </c>
      <c r="V5941" s="71">
        <f>IF(U5941=0,0,IF(A5941&lt;43,IF(F5941="女",IF(U5941="",0,VLOOKUP(U5941,标准!A$108:B$128,2,TRUE)),IF(U5941="",0,VLOOKUP(U5941,标准!A$74:B$94,2,TRUE))),IF(F5941="女",IF(U5941="",0,VLOOKUP(U5941,标准!A$39:B$59,2,TRUE)),IF(U5941="",0,VLOOKUP(U5941,标准!A$3:B$23,2,TRUE)))))</f>
        <v>68</v>
      </c>
      <c r="W5941" s="86">
        <f t="shared" si="92"/>
        <v>70</v>
      </c>
      <c r="X5941" s="87">
        <v>4.8</v>
      </c>
      <c r="Y5941" s="87">
        <v>4.7</v>
      </c>
      <c r="Z5941" s="91"/>
      <c r="AA5941" s="92"/>
    </row>
    <row r="5942" customHeight="1" spans="1:27">
      <c r="A5942" s="62">
        <v>42</v>
      </c>
      <c r="B5942" s="91">
        <v>5982</v>
      </c>
      <c r="C5942" s="154" t="s">
        <v>11975</v>
      </c>
      <c r="D5942" s="154" t="s">
        <v>11955</v>
      </c>
      <c r="E5942" s="154" t="s">
        <v>2628</v>
      </c>
      <c r="F5942" s="154" t="s">
        <v>30</v>
      </c>
      <c r="G5942" s="155" t="s">
        <v>11976</v>
      </c>
      <c r="H5942" s="68">
        <v>176.8</v>
      </c>
      <c r="I5942" s="68">
        <v>69.1</v>
      </c>
      <c r="J5942" s="71">
        <f>IF(F5942="女",IF(H5942=0,0,VLOOKUP(I5942/(H5942*H5942/10000),标准!M$108:N$112,2,TRUE)),IF(H5942=0,0,VLOOKUP(I5942/(H5942*H5942/10000),标准!M$74:N$78,2,TRUE)))</f>
        <v>100</v>
      </c>
      <c r="K5942" s="72">
        <v>5376</v>
      </c>
      <c r="L5942" s="71">
        <f>IF(A5942&lt;43,IF(F5942="女",VLOOKUP(K5942,标准!K$108:L$128,2,TRUE),VLOOKUP(K5942,标准!K$74:L$94,2,TRUE)),IF(F5942="女",VLOOKUP(K5942,标准!K$39:L$59,2,TRUE),VLOOKUP(K5942,标准!K$3:L$23,2,TRUE)))</f>
        <v>100</v>
      </c>
      <c r="M5942" s="68">
        <v>3</v>
      </c>
      <c r="N5942" s="71">
        <f>IF(M5942="",0,IF(A5942&lt;43,IF(F5942="女",VLOOKUP(M5942,标准!C$108:D$128,2,TRUE),VLOOKUP(M5942,标准!C$74:D$94,2,TRUE)),IF(F5942="女",VLOOKUP(M5942,标准!C$39:D$59,2,TRUE),VLOOKUP(M5942,标准!C$3:D$23,2,TRUE))))</f>
        <v>50</v>
      </c>
      <c r="O5942" s="124">
        <v>210</v>
      </c>
      <c r="P5942" s="71">
        <f>IF(A5942&lt;43,IF(F5942="女",VLOOKUP(O5942/100,标准!E$108:F$128,2,TRUE),VLOOKUP(O5942/100,标准!E$74:F$94,2,TRUE)),IF(F5942="女",VLOOKUP(O5942/100,标准!E$39:F$59,2,TRUE),VLOOKUP(O5942/100,标准!E$3:F$23,2,TRUE)))</f>
        <v>60</v>
      </c>
      <c r="Q5942" s="125">
        <v>4.21</v>
      </c>
      <c r="R5942" s="71">
        <f>IF(Q5942=0,0,IF(A5942&lt;43,IF(F5942="女",IF(Q5942="",0,VLOOKUP(Q5942,标准!I$108:J$138,2,TRUE)),IF(Q5942="",0,VLOOKUP(Q5942,标准!I$74:J$104,2,TRUE))),IF(F5942="女",IF(Q5942="",0,VLOOKUP(Q5942,标准!I$39:J$69,2,TRUE)),IF(Q5942="",0,VLOOKUP(Q5942,标准!I$3:J$33,2,TRUE)))))</f>
        <v>64</v>
      </c>
      <c r="S5942" s="126">
        <v>2</v>
      </c>
      <c r="T5942" s="71">
        <f>IF(A5942&lt;43,IF(F5942="女",VLOOKUP(S5942,标准!G$108:H$138,2,TRUE),VLOOKUP(S5942,标准!G$74:H$99,2,TRUE)),IF(F5942="女",VLOOKUP(S5942,标准!G$39:H$69,2,TRUE),VLOOKUP(S5942,标准!G$3:H$28,2,TRUE)))</f>
        <v>0</v>
      </c>
      <c r="U5942" s="127">
        <v>7.6</v>
      </c>
      <c r="V5942" s="71">
        <f>IF(U5942=0,0,IF(A5942&lt;43,IF(F5942="女",IF(U5942="",0,VLOOKUP(U5942,标准!A$108:B$128,2,TRUE)),IF(U5942="",0,VLOOKUP(U5942,标准!A$74:B$94,2,TRUE))),IF(F5942="女",IF(U5942="",0,VLOOKUP(U5942,标准!A$39:B$59,2,TRUE)),IF(U5942="",0,VLOOKUP(U5942,标准!A$3:B$23,2,TRUE)))))</f>
        <v>74</v>
      </c>
      <c r="W5942" s="86">
        <f t="shared" si="92"/>
        <v>68.6</v>
      </c>
      <c r="X5942" s="87">
        <v>4.1</v>
      </c>
      <c r="Y5942" s="87">
        <v>4.1</v>
      </c>
      <c r="Z5942" s="91"/>
      <c r="AA5942" s="92"/>
    </row>
    <row r="5943" customHeight="1" spans="1:27">
      <c r="A5943" s="62">
        <v>42</v>
      </c>
      <c r="B5943" s="91">
        <v>5983</v>
      </c>
      <c r="C5943" s="154" t="s">
        <v>11977</v>
      </c>
      <c r="D5943" s="154" t="s">
        <v>11955</v>
      </c>
      <c r="E5943" s="154" t="s">
        <v>2628</v>
      </c>
      <c r="F5943" s="154" t="s">
        <v>30</v>
      </c>
      <c r="G5943" s="155" t="s">
        <v>11978</v>
      </c>
      <c r="H5943" s="68">
        <v>172</v>
      </c>
      <c r="I5943" s="68">
        <v>68.7</v>
      </c>
      <c r="J5943" s="71">
        <f>IF(F5943="女",IF(H5943=0,0,VLOOKUP(I5943/(H5943*H5943/10000),标准!M$108:N$112,2,TRUE)),IF(H5943=0,0,VLOOKUP(I5943/(H5943*H5943/10000),标准!M$74:N$78,2,TRUE)))</f>
        <v>100</v>
      </c>
      <c r="K5943" s="72">
        <v>3005</v>
      </c>
      <c r="L5943" s="71">
        <f>IF(A5943&lt;43,IF(F5943="女",VLOOKUP(K5943,标准!K$108:L$128,2,TRUE),VLOOKUP(K5943,标准!K$74:L$94,2,TRUE)),IF(F5943="女",VLOOKUP(K5943,标准!K$39:L$59,2,TRUE),VLOOKUP(K5943,标准!K$3:L$23,2,TRUE)))</f>
        <v>50</v>
      </c>
      <c r="M5943" s="68">
        <v>17.2</v>
      </c>
      <c r="N5943" s="71">
        <f>IF(M5943="",0,IF(A5943&lt;43,IF(F5943="女",VLOOKUP(M5943,标准!C$108:D$128,2,TRUE),VLOOKUP(M5943,标准!C$74:D$94,2,TRUE)),IF(F5943="女",VLOOKUP(M5943,标准!C$39:D$59,2,TRUE),VLOOKUP(M5943,标准!C$3:D$23,2,TRUE))))</f>
        <v>78</v>
      </c>
      <c r="O5943" s="124">
        <v>240</v>
      </c>
      <c r="P5943" s="71">
        <f>IF(A5943&lt;43,IF(F5943="女",VLOOKUP(O5943/100,标准!E$108:F$128,2,TRUE),VLOOKUP(O5943/100,标准!E$74:F$94,2,TRUE)),IF(F5943="女",VLOOKUP(O5943/100,标准!E$39:F$59,2,TRUE),VLOOKUP(O5943/100,标准!E$3:F$23,2,TRUE)))</f>
        <v>76</v>
      </c>
      <c r="Q5943" s="125">
        <v>3.52</v>
      </c>
      <c r="R5943" s="71">
        <f>IF(Q5943=0,0,IF(A5943&lt;43,IF(F5943="女",IF(Q5943="",0,VLOOKUP(Q5943,标准!I$108:J$138,2,TRUE)),IF(Q5943="",0,VLOOKUP(Q5943,标准!I$74:J$104,2,TRUE))),IF(F5943="女",IF(Q5943="",0,VLOOKUP(Q5943,标准!I$39:J$69,2,TRUE)),IF(Q5943="",0,VLOOKUP(Q5943,标准!I$3:J$33,2,TRUE)))))</f>
        <v>76</v>
      </c>
      <c r="S5943" s="126">
        <v>7</v>
      </c>
      <c r="T5943" s="71">
        <f>IF(A5943&lt;43,IF(F5943="女",VLOOKUP(S5943,标准!G$108:H$138,2,TRUE),VLOOKUP(S5943,标准!G$74:H$99,2,TRUE)),IF(F5943="女",VLOOKUP(S5943,标准!G$39:H$69,2,TRUE),VLOOKUP(S5943,标准!G$3:H$28,2,TRUE)))</f>
        <v>30</v>
      </c>
      <c r="U5943" s="127">
        <v>6.8</v>
      </c>
      <c r="V5943" s="71">
        <f>IF(U5943=0,0,IF(A5943&lt;43,IF(F5943="女",IF(U5943="",0,VLOOKUP(U5943,标准!A$108:B$128,2,TRUE)),IF(U5943="",0,VLOOKUP(U5943,标准!A$74:B$94,2,TRUE))),IF(F5943="女",IF(U5943="",0,VLOOKUP(U5943,标准!A$39:B$59,2,TRUE)),IF(U5943="",0,VLOOKUP(U5943,标准!A$3:B$23,2,TRUE)))))</f>
        <v>95</v>
      </c>
      <c r="W5943" s="86">
        <f t="shared" si="92"/>
        <v>75.1</v>
      </c>
      <c r="X5943" s="87">
        <v>3.7</v>
      </c>
      <c r="Y5943" s="87">
        <v>3.7</v>
      </c>
      <c r="Z5943" s="91"/>
      <c r="AA5943" s="92"/>
    </row>
    <row r="5944" customHeight="1" spans="1:27">
      <c r="A5944" s="62">
        <v>42</v>
      </c>
      <c r="B5944" s="91">
        <v>5984</v>
      </c>
      <c r="C5944" s="154" t="s">
        <v>11979</v>
      </c>
      <c r="D5944" s="154" t="s">
        <v>11955</v>
      </c>
      <c r="E5944" s="154" t="s">
        <v>2628</v>
      </c>
      <c r="F5944" s="154" t="s">
        <v>34</v>
      </c>
      <c r="G5944" s="155" t="s">
        <v>11980</v>
      </c>
      <c r="H5944" s="68">
        <v>158</v>
      </c>
      <c r="I5944" s="68">
        <v>58.1</v>
      </c>
      <c r="J5944" s="71">
        <f>IF(F5944="女",IF(H5944=0,0,VLOOKUP(I5944/(H5944*H5944/10000),标准!M$108:N$112,2,TRUE)),IF(H5944=0,0,VLOOKUP(I5944/(H5944*H5944/10000),标准!M$74:N$78,2,TRUE)))</f>
        <v>100</v>
      </c>
      <c r="K5944" s="72">
        <v>3305</v>
      </c>
      <c r="L5944" s="71">
        <f>IF(A5944&lt;43,IF(F5944="女",VLOOKUP(K5944,标准!K$108:L$128,2,TRUE),VLOOKUP(K5944,标准!K$74:L$94,2,TRUE)),IF(F5944="女",VLOOKUP(K5944,标准!K$39:L$59,2,TRUE),VLOOKUP(K5944,标准!K$3:L$23,2,TRUE)))</f>
        <v>90</v>
      </c>
      <c r="M5944" s="68">
        <v>16</v>
      </c>
      <c r="N5944" s="71">
        <f>IF(M5944="",0,IF(A5944&lt;43,IF(F5944="女",VLOOKUP(M5944,标准!C$108:D$128,2,TRUE),VLOOKUP(M5944,标准!C$74:D$94,2,TRUE)),IF(F5944="女",VLOOKUP(M5944,标准!C$39:D$59,2,TRUE),VLOOKUP(M5944,标准!C$3:D$23,2,TRUE))))</f>
        <v>74</v>
      </c>
      <c r="O5944" s="124">
        <v>166</v>
      </c>
      <c r="P5944" s="71">
        <f>IF(A5944&lt;43,IF(F5944="女",VLOOKUP(O5944/100,标准!E$108:F$128,2,TRUE),VLOOKUP(O5944/100,标准!E$74:F$94,2,TRUE)),IF(F5944="女",VLOOKUP(O5944/100,标准!E$39:F$59,2,TRUE),VLOOKUP(O5944/100,标准!E$3:F$23,2,TRUE)))</f>
        <v>70</v>
      </c>
      <c r="Q5944" s="125">
        <v>4.49</v>
      </c>
      <c r="R5944" s="71">
        <f>IF(Q5944=0,0,IF(A5944&lt;43,IF(F5944="女",IF(Q5944="",0,VLOOKUP(Q5944,标准!I$108:J$138,2,TRUE)),IF(Q5944="",0,VLOOKUP(Q5944,标准!I$74:J$104,2,TRUE))),IF(F5944="女",IF(Q5944="",0,VLOOKUP(Q5944,标准!I$39:J$69,2,TRUE)),IF(Q5944="",0,VLOOKUP(Q5944,标准!I$3:J$33,2,TRUE)))))</f>
        <v>40</v>
      </c>
      <c r="S5944" s="126">
        <v>24</v>
      </c>
      <c r="T5944" s="71">
        <f>IF(A5944&lt;43,IF(F5944="女",VLOOKUP(S5944,标准!G$108:H$138,2,TRUE),VLOOKUP(S5944,标准!G$74:H$99,2,TRUE)),IF(F5944="女",VLOOKUP(S5944,标准!G$39:H$69,2,TRUE),VLOOKUP(S5944,标准!G$3:H$28,2,TRUE)))</f>
        <v>50</v>
      </c>
      <c r="U5944" s="127">
        <v>9.7</v>
      </c>
      <c r="V5944" s="71">
        <f>IF(U5944=0,0,IF(A5944&lt;43,IF(F5944="女",IF(U5944="",0,VLOOKUP(U5944,标准!A$108:B$128,2,TRUE)),IF(U5944="",0,VLOOKUP(U5944,标准!A$74:B$94,2,TRUE))),IF(F5944="女",IF(U5944="",0,VLOOKUP(U5944,标准!A$39:B$59,2,TRUE)),IF(U5944="",0,VLOOKUP(U5944,标准!A$3:B$23,2,TRUE)))))</f>
        <v>66</v>
      </c>
      <c r="W5944" s="86">
        <f t="shared" si="92"/>
        <v>69.1</v>
      </c>
      <c r="X5944" s="87">
        <v>4.4</v>
      </c>
      <c r="Y5944" s="87">
        <v>4.7</v>
      </c>
      <c r="Z5944" s="91"/>
      <c r="AA5944" s="92"/>
    </row>
    <row r="5945" customHeight="1" spans="1:27">
      <c r="A5945" s="62">
        <v>42</v>
      </c>
      <c r="B5945" s="91">
        <v>5985</v>
      </c>
      <c r="C5945" s="154" t="s">
        <v>11981</v>
      </c>
      <c r="D5945" s="154" t="s">
        <v>11955</v>
      </c>
      <c r="E5945" s="154" t="s">
        <v>2628</v>
      </c>
      <c r="F5945" s="154" t="s">
        <v>30</v>
      </c>
      <c r="G5945" s="155" t="s">
        <v>11982</v>
      </c>
      <c r="H5945" s="68">
        <v>174</v>
      </c>
      <c r="I5945" s="68">
        <v>59.3</v>
      </c>
      <c r="J5945" s="71">
        <f>IF(F5945="女",IF(H5945=0,0,VLOOKUP(I5945/(H5945*H5945/10000),标准!M$108:N$112,2,TRUE)),IF(H5945=0,0,VLOOKUP(I5945/(H5945*H5945/10000),标准!M$74:N$78,2,TRUE)))</f>
        <v>100</v>
      </c>
      <c r="K5945" s="72">
        <v>4801</v>
      </c>
      <c r="L5945" s="71">
        <f>IF(A5945&lt;43,IF(F5945="女",VLOOKUP(K5945,标准!K$108:L$128,2,TRUE),VLOOKUP(K5945,标准!K$74:L$94,2,TRUE)),IF(F5945="女",VLOOKUP(K5945,标准!K$39:L$59,2,TRUE),VLOOKUP(K5945,标准!K$3:L$23,2,TRUE)))</f>
        <v>90</v>
      </c>
      <c r="M5945" s="68">
        <v>21.6</v>
      </c>
      <c r="N5945" s="71">
        <f>IF(M5945="",0,IF(A5945&lt;43,IF(F5945="女",VLOOKUP(M5945,标准!C$108:D$128,2,TRUE),VLOOKUP(M5945,标准!C$74:D$94,2,TRUE)),IF(F5945="女",VLOOKUP(M5945,标准!C$39:D$59,2,TRUE),VLOOKUP(M5945,标准!C$3:D$23,2,TRUE))))</f>
        <v>90</v>
      </c>
      <c r="O5945" s="124">
        <v>270</v>
      </c>
      <c r="P5945" s="71">
        <f>IF(A5945&lt;43,IF(F5945="女",VLOOKUP(O5945/100,标准!E$108:F$128,2,TRUE),VLOOKUP(O5945/100,标准!E$74:F$94,2,TRUE)),IF(F5945="女",VLOOKUP(O5945/100,标准!E$39:F$59,2,TRUE),VLOOKUP(O5945/100,标准!E$3:F$23,2,TRUE)))</f>
        <v>95</v>
      </c>
      <c r="Q5945" s="125">
        <v>4.04</v>
      </c>
      <c r="R5945" s="71">
        <f>IF(Q5945=0,0,IF(A5945&lt;43,IF(F5945="女",IF(Q5945="",0,VLOOKUP(Q5945,标准!I$108:J$138,2,TRUE)),IF(Q5945="",0,VLOOKUP(Q5945,标准!I$74:J$104,2,TRUE))),IF(F5945="女",IF(Q5945="",0,VLOOKUP(Q5945,标准!I$39:J$69,2,TRUE)),IF(Q5945="",0,VLOOKUP(Q5945,标准!I$3:J$33,2,TRUE)))))</f>
        <v>70</v>
      </c>
      <c r="S5945" s="126">
        <v>11</v>
      </c>
      <c r="T5945" s="71">
        <f>IF(A5945&lt;43,IF(F5945="女",VLOOKUP(S5945,标准!G$108:H$138,2,TRUE),VLOOKUP(S5945,标准!G$74:H$99,2,TRUE)),IF(F5945="女",VLOOKUP(S5945,标准!G$39:H$69,2,TRUE),VLOOKUP(S5945,标准!G$3:H$28,2,TRUE)))</f>
        <v>64</v>
      </c>
      <c r="U5945" s="127">
        <v>7.1</v>
      </c>
      <c r="V5945" s="71">
        <f>IF(U5945=0,0,IF(A5945&lt;43,IF(F5945="女",IF(U5945="",0,VLOOKUP(U5945,标准!A$108:B$128,2,TRUE)),IF(U5945="",0,VLOOKUP(U5945,标准!A$74:B$94,2,TRUE))),IF(F5945="女",IF(U5945="",0,VLOOKUP(U5945,标准!A$39:B$59,2,TRUE)),IF(U5945="",0,VLOOKUP(U5945,标准!A$3:B$23,2,TRUE)))))</f>
        <v>80</v>
      </c>
      <c r="W5945" s="86">
        <f t="shared" si="92"/>
        <v>83.4</v>
      </c>
      <c r="X5945" s="87">
        <v>3.9</v>
      </c>
      <c r="Y5945" s="87">
        <v>3.9</v>
      </c>
      <c r="Z5945" s="91"/>
      <c r="AA5945" s="92"/>
    </row>
    <row r="5946" customHeight="1" spans="1:27">
      <c r="A5946" s="62">
        <v>42</v>
      </c>
      <c r="B5946" s="91">
        <v>5986</v>
      </c>
      <c r="C5946" s="154" t="s">
        <v>11983</v>
      </c>
      <c r="D5946" s="154" t="s">
        <v>11955</v>
      </c>
      <c r="E5946" s="154" t="s">
        <v>2628</v>
      </c>
      <c r="F5946" s="154" t="s">
        <v>30</v>
      </c>
      <c r="G5946" s="155" t="s">
        <v>11984</v>
      </c>
      <c r="H5946" s="68">
        <v>166.9</v>
      </c>
      <c r="I5946" s="68">
        <v>53.1</v>
      </c>
      <c r="J5946" s="71">
        <f>IF(F5946="女",IF(H5946=0,0,VLOOKUP(I5946/(H5946*H5946/10000),标准!M$108:N$112,2,TRUE)),IF(H5946=0,0,VLOOKUP(I5946/(H5946*H5946/10000),标准!M$74:N$78,2,TRUE)))</f>
        <v>100</v>
      </c>
      <c r="K5946" s="72">
        <v>3609</v>
      </c>
      <c r="L5946" s="71">
        <f>IF(A5946&lt;43,IF(F5946="女",VLOOKUP(K5946,标准!K$108:L$128,2,TRUE),VLOOKUP(K5946,标准!K$74:L$94,2,TRUE)),IF(F5946="女",VLOOKUP(K5946,标准!K$39:L$59,2,TRUE),VLOOKUP(K5946,标准!K$3:L$23,2,TRUE)))</f>
        <v>68</v>
      </c>
      <c r="M5946" s="68">
        <v>18.5</v>
      </c>
      <c r="N5946" s="71">
        <f>IF(M5946="",0,IF(A5946&lt;43,IF(F5946="女",VLOOKUP(M5946,标准!C$108:D$128,2,TRUE),VLOOKUP(M5946,标准!C$74:D$94,2,TRUE)),IF(F5946="女",VLOOKUP(M5946,标准!C$39:D$59,2,TRUE),VLOOKUP(M5946,标准!C$3:D$23,2,TRUE))))</f>
        <v>80</v>
      </c>
      <c r="O5946" s="124">
        <v>223</v>
      </c>
      <c r="P5946" s="71">
        <f>IF(A5946&lt;43,IF(F5946="女",VLOOKUP(O5946/100,标准!E$108:F$128,2,TRUE),VLOOKUP(O5946/100,标准!E$74:F$94,2,TRUE)),IF(F5946="女",VLOOKUP(O5946/100,标准!E$39:F$59,2,TRUE),VLOOKUP(O5946/100,标准!E$3:F$23,2,TRUE)))</f>
        <v>66</v>
      </c>
      <c r="Q5946" s="125">
        <v>4.4</v>
      </c>
      <c r="R5946" s="71">
        <f>IF(Q5946=0,0,IF(A5946&lt;43,IF(F5946="女",IF(Q5946="",0,VLOOKUP(Q5946,标准!I$108:J$138,2,TRUE)),IF(Q5946="",0,VLOOKUP(Q5946,标准!I$74:J$104,2,TRUE))),IF(F5946="女",IF(Q5946="",0,VLOOKUP(Q5946,标准!I$39:J$69,2,TRUE)),IF(Q5946="",0,VLOOKUP(Q5946,标准!I$3:J$33,2,TRUE)))))</f>
        <v>50</v>
      </c>
      <c r="S5946" s="126">
        <v>5</v>
      </c>
      <c r="T5946" s="71">
        <f>IF(A5946&lt;43,IF(F5946="女",VLOOKUP(S5946,标准!G$108:H$138,2,TRUE),VLOOKUP(S5946,标准!G$74:H$99,2,TRUE)),IF(F5946="女",VLOOKUP(S5946,标准!G$39:H$69,2,TRUE),VLOOKUP(S5946,标准!G$3:H$28,2,TRUE)))</f>
        <v>10</v>
      </c>
      <c r="U5946" s="127">
        <v>7.7</v>
      </c>
      <c r="V5946" s="71">
        <f>IF(U5946=0,0,IF(A5946&lt;43,IF(F5946="女",IF(U5946="",0,VLOOKUP(U5946,标准!A$108:B$128,2,TRUE)),IF(U5946="",0,VLOOKUP(U5946,标准!A$74:B$94,2,TRUE))),IF(F5946="女",IF(U5946="",0,VLOOKUP(U5946,标准!A$39:B$59,2,TRUE)),IF(U5946="",0,VLOOKUP(U5946,标准!A$3:B$23,2,TRUE)))))</f>
        <v>74</v>
      </c>
      <c r="W5946" s="86">
        <f t="shared" si="92"/>
        <v>65.6</v>
      </c>
      <c r="X5946" s="87">
        <v>4.2</v>
      </c>
      <c r="Y5946" s="87">
        <v>4</v>
      </c>
      <c r="Z5946" s="91"/>
      <c r="AA5946" s="92"/>
    </row>
    <row r="5947" customHeight="1" spans="1:27">
      <c r="A5947" s="62">
        <v>42</v>
      </c>
      <c r="B5947" s="91">
        <v>5987</v>
      </c>
      <c r="C5947" s="154" t="s">
        <v>11985</v>
      </c>
      <c r="D5947" s="154" t="s">
        <v>11955</v>
      </c>
      <c r="E5947" s="154" t="s">
        <v>2628</v>
      </c>
      <c r="F5947" s="154" t="s">
        <v>34</v>
      </c>
      <c r="G5947" s="155" t="s">
        <v>11986</v>
      </c>
      <c r="H5947" s="68">
        <v>159.2</v>
      </c>
      <c r="I5947" s="68">
        <v>52.9</v>
      </c>
      <c r="J5947" s="71">
        <f>IF(F5947="女",IF(H5947=0,0,VLOOKUP(I5947/(H5947*H5947/10000),标准!M$108:N$112,2,TRUE)),IF(H5947=0,0,VLOOKUP(I5947/(H5947*H5947/10000),标准!M$74:N$78,2,TRUE)))</f>
        <v>100</v>
      </c>
      <c r="K5947" s="72">
        <v>3064</v>
      </c>
      <c r="L5947" s="71">
        <f>IF(A5947&lt;43,IF(F5947="女",VLOOKUP(K5947,标准!K$108:L$128,2,TRUE),VLOOKUP(K5947,标准!K$74:L$94,2,TRUE)),IF(F5947="女",VLOOKUP(K5947,标准!K$39:L$59,2,TRUE),VLOOKUP(K5947,标准!K$3:L$23,2,TRUE)))</f>
        <v>80</v>
      </c>
      <c r="M5947" s="68">
        <v>25.5</v>
      </c>
      <c r="N5947" s="71">
        <f>IF(M5947="",0,IF(A5947&lt;43,IF(F5947="女",VLOOKUP(M5947,标准!C$108:D$128,2,TRUE),VLOOKUP(M5947,标准!C$74:D$94,2,TRUE)),IF(F5947="女",VLOOKUP(M5947,标准!C$39:D$59,2,TRUE),VLOOKUP(M5947,标准!C$3:D$23,2,TRUE))))</f>
        <v>95</v>
      </c>
      <c r="O5947" s="124">
        <v>160</v>
      </c>
      <c r="P5947" s="71">
        <f>IF(A5947&lt;43,IF(F5947="女",VLOOKUP(O5947/100,标准!E$108:F$128,2,TRUE),VLOOKUP(O5947/100,标准!E$74:F$94,2,TRUE)),IF(F5947="女",VLOOKUP(O5947/100,标准!E$39:F$59,2,TRUE),VLOOKUP(O5947/100,标准!E$3:F$23,2,TRUE)))</f>
        <v>66</v>
      </c>
      <c r="Q5947" s="125">
        <v>4.33</v>
      </c>
      <c r="R5947" s="71">
        <f>IF(Q5947=0,0,IF(A5947&lt;43,IF(F5947="女",IF(Q5947="",0,VLOOKUP(Q5947,标准!I$108:J$138,2,TRUE)),IF(Q5947="",0,VLOOKUP(Q5947,标准!I$74:J$104,2,TRUE))),IF(F5947="女",IF(Q5947="",0,VLOOKUP(Q5947,标准!I$39:J$69,2,TRUE)),IF(Q5947="",0,VLOOKUP(Q5947,标准!I$3:J$33,2,TRUE)))))</f>
        <v>60</v>
      </c>
      <c r="S5947" s="126">
        <v>0</v>
      </c>
      <c r="T5947" s="71">
        <f>IF(A5947&lt;43,IF(F5947="女",VLOOKUP(S5947,标准!G$108:H$138,2,TRUE),VLOOKUP(S5947,标准!G$74:H$99,2,TRUE)),IF(F5947="女",VLOOKUP(S5947,标准!G$39:H$69,2,TRUE),VLOOKUP(S5947,标准!G$3:H$28,2,TRUE)))</f>
        <v>0</v>
      </c>
      <c r="U5947" s="127">
        <v>9.1</v>
      </c>
      <c r="V5947" s="71">
        <f>IF(U5947=0,0,IF(A5947&lt;43,IF(F5947="女",IF(U5947="",0,VLOOKUP(U5947,标准!A$108:B$128,2,TRUE)),IF(U5947="",0,VLOOKUP(U5947,标准!A$74:B$94,2,TRUE))),IF(F5947="女",IF(U5947="",0,VLOOKUP(U5947,标准!A$39:B$59,2,TRUE)),IF(U5947="",0,VLOOKUP(U5947,标准!A$3:B$23,2,TRUE)))))</f>
        <v>72</v>
      </c>
      <c r="W5947" s="86">
        <f t="shared" si="92"/>
        <v>69.5</v>
      </c>
      <c r="X5947" s="87">
        <v>4.3</v>
      </c>
      <c r="Y5947" s="87">
        <v>4.1</v>
      </c>
      <c r="Z5947" s="91"/>
      <c r="AA5947" s="92"/>
    </row>
    <row r="5948" customHeight="1" spans="1:27">
      <c r="A5948" s="62">
        <v>42</v>
      </c>
      <c r="B5948" s="91">
        <v>5988</v>
      </c>
      <c r="C5948" s="154" t="s">
        <v>11987</v>
      </c>
      <c r="D5948" s="154" t="s">
        <v>11955</v>
      </c>
      <c r="E5948" s="154" t="s">
        <v>2628</v>
      </c>
      <c r="F5948" s="154" t="s">
        <v>30</v>
      </c>
      <c r="G5948" s="155" t="s">
        <v>11988</v>
      </c>
      <c r="H5948" s="68">
        <v>174.1</v>
      </c>
      <c r="I5948" s="68">
        <v>81.4</v>
      </c>
      <c r="J5948" s="71">
        <f>IF(F5948="女",IF(H5948=0,0,VLOOKUP(I5948/(H5948*H5948/10000),标准!M$108:N$112,2,TRUE)),IF(H5948=0,0,VLOOKUP(I5948/(H5948*H5948/10000),标准!M$74:N$78,2,TRUE)))</f>
        <v>80</v>
      </c>
      <c r="K5948" s="72">
        <v>5189</v>
      </c>
      <c r="L5948" s="71">
        <f>IF(A5948&lt;43,IF(F5948="女",VLOOKUP(K5948,标准!K$108:L$128,2,TRUE),VLOOKUP(K5948,标准!K$74:L$94,2,TRUE)),IF(F5948="女",VLOOKUP(K5948,标准!K$39:L$59,2,TRUE),VLOOKUP(K5948,标准!K$3:L$23,2,TRUE)))</f>
        <v>100</v>
      </c>
      <c r="M5948" s="68">
        <v>18</v>
      </c>
      <c r="N5948" s="71">
        <f>IF(M5948="",0,IF(A5948&lt;43,IF(F5948="女",VLOOKUP(M5948,标准!C$108:D$128,2,TRUE),VLOOKUP(M5948,标准!C$74:D$94,2,TRUE)),IF(F5948="女",VLOOKUP(M5948,标准!C$39:D$59,2,TRUE),VLOOKUP(M5948,标准!C$3:D$23,2,TRUE))))</f>
        <v>80</v>
      </c>
      <c r="O5948" s="124">
        <v>190</v>
      </c>
      <c r="P5948" s="71">
        <f>IF(A5948&lt;43,IF(F5948="女",VLOOKUP(O5948/100,标准!E$108:F$128,2,TRUE),VLOOKUP(O5948/100,标准!E$74:F$94,2,TRUE)),IF(F5948="女",VLOOKUP(O5948/100,标准!E$39:F$59,2,TRUE),VLOOKUP(O5948/100,标准!E$3:F$23,2,TRUE)))</f>
        <v>20</v>
      </c>
      <c r="Q5948" s="125">
        <v>4.01</v>
      </c>
      <c r="R5948" s="71">
        <f>IF(Q5948=0,0,IF(A5948&lt;43,IF(F5948="女",IF(Q5948="",0,VLOOKUP(Q5948,标准!I$108:J$138,2,TRUE)),IF(Q5948="",0,VLOOKUP(Q5948,标准!I$74:J$104,2,TRUE))),IF(F5948="女",IF(Q5948="",0,VLOOKUP(Q5948,标准!I$39:J$69,2,TRUE)),IF(Q5948="",0,VLOOKUP(Q5948,标准!I$3:J$33,2,TRUE)))))</f>
        <v>72</v>
      </c>
      <c r="S5948" s="126">
        <v>2</v>
      </c>
      <c r="T5948" s="71">
        <f>IF(A5948&lt;43,IF(F5948="女",VLOOKUP(S5948,标准!G$108:H$138,2,TRUE),VLOOKUP(S5948,标准!G$74:H$99,2,TRUE)),IF(F5948="女",VLOOKUP(S5948,标准!G$39:H$69,2,TRUE),VLOOKUP(S5948,标准!G$3:H$28,2,TRUE)))</f>
        <v>0</v>
      </c>
      <c r="U5948" s="127">
        <v>7.8</v>
      </c>
      <c r="V5948" s="71">
        <f>IF(U5948=0,0,IF(A5948&lt;43,IF(F5948="女",IF(U5948="",0,VLOOKUP(U5948,标准!A$108:B$128,2,TRUE)),IF(U5948="",0,VLOOKUP(U5948,标准!A$74:B$94,2,TRUE))),IF(F5948="女",IF(U5948="",0,VLOOKUP(U5948,标准!A$39:B$59,2,TRUE)),IF(U5948="",0,VLOOKUP(U5948,标准!A$3:B$23,2,TRUE)))))</f>
        <v>72</v>
      </c>
      <c r="W5948" s="86">
        <f t="shared" si="92"/>
        <v>65.8</v>
      </c>
      <c r="X5948" s="87">
        <v>3.9</v>
      </c>
      <c r="Y5948" s="87">
        <v>4</v>
      </c>
      <c r="Z5948" s="91"/>
      <c r="AA5948" s="92"/>
    </row>
    <row r="5949" customHeight="1" spans="1:27">
      <c r="A5949" s="62">
        <v>42</v>
      </c>
      <c r="B5949" s="91">
        <v>5989</v>
      </c>
      <c r="C5949" s="154" t="s">
        <v>11989</v>
      </c>
      <c r="D5949" s="154" t="s">
        <v>11955</v>
      </c>
      <c r="E5949" s="154" t="s">
        <v>2628</v>
      </c>
      <c r="F5949" s="154" t="s">
        <v>34</v>
      </c>
      <c r="G5949" s="155" t="s">
        <v>11990</v>
      </c>
      <c r="H5949" s="68">
        <v>158.7</v>
      </c>
      <c r="I5949" s="68">
        <v>47.2</v>
      </c>
      <c r="J5949" s="71">
        <f>IF(F5949="女",IF(H5949=0,0,VLOOKUP(I5949/(H5949*H5949/10000),标准!M$108:N$112,2,TRUE)),IF(H5949=0,0,VLOOKUP(I5949/(H5949*H5949/10000),标准!M$74:N$78,2,TRUE)))</f>
        <v>100</v>
      </c>
      <c r="K5949" s="72">
        <v>2889</v>
      </c>
      <c r="L5949" s="71">
        <f>IF(A5949&lt;43,IF(F5949="女",VLOOKUP(K5949,标准!K$108:L$128,2,TRUE),VLOOKUP(K5949,标准!K$74:L$94,2,TRUE)),IF(F5949="女",VLOOKUP(K5949,标准!K$39:L$59,2,TRUE),VLOOKUP(K5949,标准!K$3:L$23,2,TRUE)))</f>
        <v>76</v>
      </c>
      <c r="M5949" s="68">
        <v>20</v>
      </c>
      <c r="N5949" s="71">
        <f>IF(M5949="",0,IF(A5949&lt;43,IF(F5949="女",VLOOKUP(M5949,标准!C$108:D$128,2,TRUE),VLOOKUP(M5949,标准!C$74:D$94,2,TRUE)),IF(F5949="女",VLOOKUP(M5949,标准!C$39:D$59,2,TRUE),VLOOKUP(M5949,标准!C$3:D$23,2,TRUE))))</f>
        <v>80</v>
      </c>
      <c r="O5949" s="124">
        <v>162</v>
      </c>
      <c r="P5949" s="71">
        <f>IF(A5949&lt;43,IF(F5949="女",VLOOKUP(O5949/100,标准!E$108:F$128,2,TRUE),VLOOKUP(O5949/100,标准!E$74:F$94,2,TRUE)),IF(F5949="女",VLOOKUP(O5949/100,标准!E$39:F$59,2,TRUE),VLOOKUP(O5949/100,标准!E$3:F$23,2,TRUE)))</f>
        <v>66</v>
      </c>
      <c r="Q5949" s="125">
        <v>4.37</v>
      </c>
      <c r="R5949" s="71">
        <f>IF(Q5949=0,0,IF(A5949&lt;43,IF(F5949="女",IF(Q5949="",0,VLOOKUP(Q5949,标准!I$108:J$138,2,TRUE)),IF(Q5949="",0,VLOOKUP(Q5949,标准!I$74:J$104,2,TRUE))),IF(F5949="女",IF(Q5949="",0,VLOOKUP(Q5949,标准!I$39:J$69,2,TRUE)),IF(Q5949="",0,VLOOKUP(Q5949,标准!I$3:J$33,2,TRUE)))))</f>
        <v>50</v>
      </c>
      <c r="S5949" s="126">
        <v>45</v>
      </c>
      <c r="T5949" s="71">
        <f>IF(A5949&lt;43,IF(F5949="女",VLOOKUP(S5949,标准!G$108:H$138,2,TRUE),VLOOKUP(S5949,标准!G$74:H$99,2,TRUE)),IF(F5949="女",VLOOKUP(S5949,标准!G$39:H$69,2,TRUE),VLOOKUP(S5949,标准!G$3:H$28,2,TRUE)))</f>
        <v>78</v>
      </c>
      <c r="U5949" s="127">
        <v>9.3</v>
      </c>
      <c r="V5949" s="71">
        <f>IF(U5949=0,0,IF(A5949&lt;43,IF(F5949="女",IF(U5949="",0,VLOOKUP(U5949,标准!A$108:B$128,2,TRUE)),IF(U5949="",0,VLOOKUP(U5949,标准!A$74:B$94,2,TRUE))),IF(F5949="女",IF(U5949="",0,VLOOKUP(U5949,标准!A$39:B$59,2,TRUE)),IF(U5949="",0,VLOOKUP(U5949,标准!A$3:B$23,2,TRUE)))))</f>
        <v>70</v>
      </c>
      <c r="W5949" s="86">
        <f t="shared" si="92"/>
        <v>72.8</v>
      </c>
      <c r="X5949" s="87">
        <v>3.7</v>
      </c>
      <c r="Y5949" s="87">
        <v>3.8</v>
      </c>
      <c r="Z5949" s="91"/>
      <c r="AA5949" s="92"/>
    </row>
    <row r="5950" customHeight="1" spans="1:27">
      <c r="A5950" s="62">
        <v>42</v>
      </c>
      <c r="B5950" s="91">
        <v>5990</v>
      </c>
      <c r="C5950" s="154" t="s">
        <v>11991</v>
      </c>
      <c r="D5950" s="154" t="s">
        <v>11955</v>
      </c>
      <c r="E5950" s="154" t="s">
        <v>2628</v>
      </c>
      <c r="F5950" s="154" t="s">
        <v>30</v>
      </c>
      <c r="G5950" s="155" t="s">
        <v>11992</v>
      </c>
      <c r="H5950" s="68">
        <v>172</v>
      </c>
      <c r="I5950" s="68">
        <v>71.3</v>
      </c>
      <c r="J5950" s="71">
        <f>IF(F5950="女",IF(H5950=0,0,VLOOKUP(I5950/(H5950*H5950/10000),标准!M$108:N$112,2,TRUE)),IF(H5950=0,0,VLOOKUP(I5950/(H5950*H5950/10000),标准!M$74:N$78,2,TRUE)))</f>
        <v>80</v>
      </c>
      <c r="K5950" s="72">
        <v>4845</v>
      </c>
      <c r="L5950" s="71">
        <f>IF(A5950&lt;43,IF(F5950="女",VLOOKUP(K5950,标准!K$108:L$128,2,TRUE),VLOOKUP(K5950,标准!K$74:L$94,2,TRUE)),IF(F5950="女",VLOOKUP(K5950,标准!K$39:L$59,2,TRUE),VLOOKUP(K5950,标准!K$3:L$23,2,TRUE)))</f>
        <v>90</v>
      </c>
      <c r="M5950" s="68">
        <v>18</v>
      </c>
      <c r="N5950" s="71">
        <f>IF(M5950="",0,IF(A5950&lt;43,IF(F5950="女",VLOOKUP(M5950,标准!C$108:D$128,2,TRUE),VLOOKUP(M5950,标准!C$74:D$94,2,TRUE)),IF(F5950="女",VLOOKUP(M5950,标准!C$39:D$59,2,TRUE),VLOOKUP(M5950,标准!C$3:D$23,2,TRUE))))</f>
        <v>80</v>
      </c>
      <c r="O5950" s="124">
        <v>210</v>
      </c>
      <c r="P5950" s="71">
        <f>IF(A5950&lt;43,IF(F5950="女",VLOOKUP(O5950/100,标准!E$108:F$128,2,TRUE),VLOOKUP(O5950/100,标准!E$74:F$94,2,TRUE)),IF(F5950="女",VLOOKUP(O5950/100,标准!E$39:F$59,2,TRUE),VLOOKUP(O5950/100,标准!E$3:F$23,2,TRUE)))</f>
        <v>60</v>
      </c>
      <c r="Q5950" s="125">
        <v>4.06</v>
      </c>
      <c r="R5950" s="71">
        <f>IF(Q5950=0,0,IF(A5950&lt;43,IF(F5950="女",IF(Q5950="",0,VLOOKUP(Q5950,标准!I$108:J$138,2,TRUE)),IF(Q5950="",0,VLOOKUP(Q5950,标准!I$74:J$104,2,TRUE))),IF(F5950="女",IF(Q5950="",0,VLOOKUP(Q5950,标准!I$39:J$69,2,TRUE)),IF(Q5950="",0,VLOOKUP(Q5950,标准!I$3:J$33,2,TRUE)))))</f>
        <v>70</v>
      </c>
      <c r="S5950" s="126">
        <v>2</v>
      </c>
      <c r="T5950" s="71">
        <f>IF(A5950&lt;43,IF(F5950="女",VLOOKUP(S5950,标准!G$108:H$138,2,TRUE),VLOOKUP(S5950,标准!G$74:H$99,2,TRUE)),IF(F5950="女",VLOOKUP(S5950,标准!G$39:H$69,2,TRUE),VLOOKUP(S5950,标准!G$3:H$28,2,TRUE)))</f>
        <v>0</v>
      </c>
      <c r="U5950" s="127">
        <v>7.8</v>
      </c>
      <c r="V5950" s="71">
        <f>IF(U5950=0,0,IF(A5950&lt;43,IF(F5950="女",IF(U5950="",0,VLOOKUP(U5950,标准!A$108:B$128,2,TRUE)),IF(U5950="",0,VLOOKUP(U5950,标准!A$74:B$94,2,TRUE))),IF(F5950="女",IF(U5950="",0,VLOOKUP(U5950,标准!A$39:B$59,2,TRUE)),IF(U5950="",0,VLOOKUP(U5950,标准!A$3:B$23,2,TRUE)))))</f>
        <v>72</v>
      </c>
      <c r="W5950" s="86">
        <f t="shared" si="92"/>
        <v>67.9</v>
      </c>
      <c r="X5950" s="87">
        <v>4.8</v>
      </c>
      <c r="Y5950" s="87">
        <v>4.8</v>
      </c>
      <c r="Z5950" s="91"/>
      <c r="AA5950" s="92"/>
    </row>
    <row r="5951" customHeight="1" spans="1:27">
      <c r="A5951" s="62">
        <v>42</v>
      </c>
      <c r="B5951" s="91">
        <v>5991</v>
      </c>
      <c r="C5951" s="154" t="s">
        <v>11993</v>
      </c>
      <c r="D5951" s="154" t="s">
        <v>11955</v>
      </c>
      <c r="E5951" s="154" t="s">
        <v>2628</v>
      </c>
      <c r="F5951" s="154" t="s">
        <v>34</v>
      </c>
      <c r="G5951" s="155" t="s">
        <v>11994</v>
      </c>
      <c r="H5951" s="68">
        <v>163.4</v>
      </c>
      <c r="I5951" s="68">
        <v>58.2</v>
      </c>
      <c r="J5951" s="71">
        <f>IF(F5951="女",IF(H5951=0,0,VLOOKUP(I5951/(H5951*H5951/10000),标准!M$108:N$112,2,TRUE)),IF(H5951=0,0,VLOOKUP(I5951/(H5951*H5951/10000),标准!M$74:N$78,2,TRUE)))</f>
        <v>100</v>
      </c>
      <c r="K5951" s="72">
        <v>2663</v>
      </c>
      <c r="L5951" s="71">
        <f>IF(A5951&lt;43,IF(F5951="女",VLOOKUP(K5951,标准!K$108:L$128,2,TRUE),VLOOKUP(K5951,标准!K$74:L$94,2,TRUE)),IF(F5951="女",VLOOKUP(K5951,标准!K$39:L$59,2,TRUE),VLOOKUP(K5951,标准!K$3:L$23,2,TRUE)))</f>
        <v>72</v>
      </c>
      <c r="M5951" s="68">
        <v>17</v>
      </c>
      <c r="N5951" s="71">
        <f>IF(M5951="",0,IF(A5951&lt;43,IF(F5951="女",VLOOKUP(M5951,标准!C$108:D$128,2,TRUE),VLOOKUP(M5951,标准!C$74:D$94,2,TRUE)),IF(F5951="女",VLOOKUP(M5951,标准!C$39:D$59,2,TRUE),VLOOKUP(M5951,标准!C$3:D$23,2,TRUE))))</f>
        <v>76</v>
      </c>
      <c r="O5951" s="124">
        <v>156</v>
      </c>
      <c r="P5951" s="71">
        <f>IF(A5951&lt;43,IF(F5951="女",VLOOKUP(O5951/100,标准!E$108:F$128,2,TRUE),VLOOKUP(O5951/100,标准!E$74:F$94,2,TRUE)),IF(F5951="女",VLOOKUP(O5951/100,标准!E$39:F$59,2,TRUE),VLOOKUP(O5951/100,标准!E$3:F$23,2,TRUE)))</f>
        <v>62</v>
      </c>
      <c r="Q5951" s="125">
        <v>4.34</v>
      </c>
      <c r="R5951" s="71">
        <f>IF(Q5951=0,0,IF(A5951&lt;43,IF(F5951="女",IF(Q5951="",0,VLOOKUP(Q5951,标准!I$108:J$138,2,TRUE)),IF(Q5951="",0,VLOOKUP(Q5951,标准!I$74:J$104,2,TRUE))),IF(F5951="女",IF(Q5951="",0,VLOOKUP(Q5951,标准!I$39:J$69,2,TRUE)),IF(Q5951="",0,VLOOKUP(Q5951,标准!I$3:J$33,2,TRUE)))))</f>
        <v>60</v>
      </c>
      <c r="S5951" s="126">
        <v>37</v>
      </c>
      <c r="T5951" s="71">
        <f>IF(A5951&lt;43,IF(F5951="女",VLOOKUP(S5951,标准!G$108:H$138,2,TRUE),VLOOKUP(S5951,标准!G$74:H$99,2,TRUE)),IF(F5951="女",VLOOKUP(S5951,标准!G$39:H$69,2,TRUE),VLOOKUP(S5951,标准!G$3:H$28,2,TRUE)))</f>
        <v>70</v>
      </c>
      <c r="U5951" s="127">
        <v>9.3</v>
      </c>
      <c r="V5951" s="71">
        <f>IF(U5951=0,0,IF(A5951&lt;43,IF(F5951="女",IF(U5951="",0,VLOOKUP(U5951,标准!A$108:B$128,2,TRUE)),IF(U5951="",0,VLOOKUP(U5951,标准!A$74:B$94,2,TRUE))),IF(F5951="女",IF(U5951="",0,VLOOKUP(U5951,标准!A$39:B$59,2,TRUE)),IF(U5951="",0,VLOOKUP(U5951,标准!A$3:B$23,2,TRUE)))))</f>
        <v>70</v>
      </c>
      <c r="W5951" s="86">
        <f t="shared" si="92"/>
        <v>72.6</v>
      </c>
      <c r="X5951" s="87">
        <v>4.6</v>
      </c>
      <c r="Y5951" s="87">
        <v>4.4</v>
      </c>
      <c r="Z5951" s="91"/>
      <c r="AA5951" s="92"/>
    </row>
    <row r="5952" customHeight="1" spans="1:27">
      <c r="A5952" s="62">
        <v>42</v>
      </c>
      <c r="B5952" s="91">
        <v>5992</v>
      </c>
      <c r="C5952" s="154" t="s">
        <v>11995</v>
      </c>
      <c r="D5952" s="154" t="s">
        <v>11955</v>
      </c>
      <c r="E5952" s="154" t="s">
        <v>2628</v>
      </c>
      <c r="F5952" s="154" t="s">
        <v>30</v>
      </c>
      <c r="G5952" s="155" t="s">
        <v>11996</v>
      </c>
      <c r="H5952" s="68">
        <v>177.1</v>
      </c>
      <c r="I5952" s="68">
        <v>87.7</v>
      </c>
      <c r="J5952" s="71">
        <f>IF(F5952="女",IF(H5952=0,0,VLOOKUP(I5952/(H5952*H5952/10000),标准!M$108:N$112,2,TRUE)),IF(H5952=0,0,VLOOKUP(I5952/(H5952*H5952/10000),标准!M$74:N$78,2,TRUE)))</f>
        <v>60</v>
      </c>
      <c r="K5952" s="72">
        <v>3547</v>
      </c>
      <c r="L5952" s="71">
        <f>IF(A5952&lt;43,IF(F5952="女",VLOOKUP(K5952,标准!K$108:L$128,2,TRUE),VLOOKUP(K5952,标准!K$74:L$94,2,TRUE)),IF(F5952="女",VLOOKUP(K5952,标准!K$39:L$59,2,TRUE),VLOOKUP(K5952,标准!K$3:L$23,2,TRUE)))</f>
        <v>66</v>
      </c>
      <c r="M5952" s="68">
        <v>11.3</v>
      </c>
      <c r="N5952" s="71">
        <f>IF(M5952="",0,IF(A5952&lt;43,IF(F5952="女",VLOOKUP(M5952,标准!C$108:D$128,2,TRUE),VLOOKUP(M5952,标准!C$74:D$94,2,TRUE)),IF(F5952="女",VLOOKUP(M5952,标准!C$39:D$59,2,TRUE),VLOOKUP(M5952,标准!C$3:D$23,2,TRUE))))</f>
        <v>70</v>
      </c>
      <c r="O5952" s="124">
        <v>223</v>
      </c>
      <c r="P5952" s="71">
        <f>IF(A5952&lt;43,IF(F5952="女",VLOOKUP(O5952/100,标准!E$108:F$128,2,TRUE),VLOOKUP(O5952/100,标准!E$74:F$94,2,TRUE)),IF(F5952="女",VLOOKUP(O5952/100,标准!E$39:F$59,2,TRUE),VLOOKUP(O5952/100,标准!E$3:F$23,2,TRUE)))</f>
        <v>66</v>
      </c>
      <c r="Q5952" s="125">
        <v>4.52</v>
      </c>
      <c r="R5952" s="71">
        <f>IF(Q5952=0,0,IF(A5952&lt;43,IF(F5952="女",IF(Q5952="",0,VLOOKUP(Q5952,标准!I$108:J$138,2,TRUE)),IF(Q5952="",0,VLOOKUP(Q5952,标准!I$74:J$104,2,TRUE))),IF(F5952="女",IF(Q5952="",0,VLOOKUP(Q5952,标准!I$39:J$69,2,TRUE)),IF(Q5952="",0,VLOOKUP(Q5952,标准!I$3:J$33,2,TRUE)))))</f>
        <v>50</v>
      </c>
      <c r="S5952" s="126">
        <v>2</v>
      </c>
      <c r="T5952" s="71">
        <f>IF(A5952&lt;43,IF(F5952="女",VLOOKUP(S5952,标准!G$108:H$138,2,TRUE),VLOOKUP(S5952,标准!G$74:H$99,2,TRUE)),IF(F5952="女",VLOOKUP(S5952,标准!G$39:H$69,2,TRUE),VLOOKUP(S5952,标准!G$3:H$28,2,TRUE)))</f>
        <v>0</v>
      </c>
      <c r="U5952" s="127">
        <v>7.5</v>
      </c>
      <c r="V5952" s="71">
        <f>IF(U5952=0,0,IF(A5952&lt;43,IF(F5952="女",IF(U5952="",0,VLOOKUP(U5952,标准!A$108:B$128,2,TRUE)),IF(U5952="",0,VLOOKUP(U5952,标准!A$74:B$94,2,TRUE))),IF(F5952="女",IF(U5952="",0,VLOOKUP(U5952,标准!A$39:B$59,2,TRUE)),IF(U5952="",0,VLOOKUP(U5952,标准!A$3:B$23,2,TRUE)))))</f>
        <v>76</v>
      </c>
      <c r="W5952" s="86">
        <f t="shared" si="92"/>
        <v>57.7</v>
      </c>
      <c r="X5952" s="87">
        <v>3.7</v>
      </c>
      <c r="Y5952" s="87">
        <v>4.2</v>
      </c>
      <c r="Z5952" s="91"/>
      <c r="AA5952" s="92"/>
    </row>
    <row r="5953" customHeight="1" spans="1:27">
      <c r="A5953" s="62">
        <v>42</v>
      </c>
      <c r="B5953" s="91">
        <v>5993</v>
      </c>
      <c r="C5953" s="154" t="s">
        <v>11997</v>
      </c>
      <c r="D5953" s="154" t="s">
        <v>11955</v>
      </c>
      <c r="E5953" s="154" t="s">
        <v>2628</v>
      </c>
      <c r="F5953" s="154" t="s">
        <v>30</v>
      </c>
      <c r="G5953" s="155" t="s">
        <v>11998</v>
      </c>
      <c r="H5953" s="68">
        <v>171.6</v>
      </c>
      <c r="I5953" s="68">
        <v>66.8</v>
      </c>
      <c r="J5953" s="71">
        <f>IF(F5953="女",IF(H5953=0,0,VLOOKUP(I5953/(H5953*H5953/10000),标准!M$108:N$112,2,TRUE)),IF(H5953=0,0,VLOOKUP(I5953/(H5953*H5953/10000),标准!M$74:N$78,2,TRUE)))</f>
        <v>100</v>
      </c>
      <c r="K5953" s="72">
        <v>4081</v>
      </c>
      <c r="L5953" s="71">
        <f>IF(A5953&lt;43,IF(F5953="女",VLOOKUP(K5953,标准!K$108:L$128,2,TRUE),VLOOKUP(K5953,标准!K$74:L$94,2,TRUE)),IF(F5953="女",VLOOKUP(K5953,标准!K$39:L$59,2,TRUE),VLOOKUP(K5953,标准!K$3:L$23,2,TRUE)))</f>
        <v>76</v>
      </c>
      <c r="M5953" s="68">
        <v>9.9</v>
      </c>
      <c r="N5953" s="71">
        <f>IF(M5953="",0,IF(A5953&lt;43,IF(F5953="女",VLOOKUP(M5953,标准!C$108:D$128,2,TRUE),VLOOKUP(M5953,标准!C$74:D$94,2,TRUE)),IF(F5953="女",VLOOKUP(M5953,标准!C$39:D$59,2,TRUE),VLOOKUP(M5953,标准!C$3:D$23,2,TRUE))))</f>
        <v>68</v>
      </c>
      <c r="O5953" s="124">
        <v>218</v>
      </c>
      <c r="P5953" s="71">
        <f>IF(A5953&lt;43,IF(F5953="女",VLOOKUP(O5953/100,标准!E$108:F$128,2,TRUE),VLOOKUP(O5953/100,标准!E$74:F$94,2,TRUE)),IF(F5953="女",VLOOKUP(O5953/100,标准!E$39:F$59,2,TRUE),VLOOKUP(O5953/100,标准!E$3:F$23,2,TRUE)))</f>
        <v>64</v>
      </c>
      <c r="Q5953" s="125">
        <v>5.58</v>
      </c>
      <c r="R5953" s="71">
        <f>IF(Q5953=0,0,IF(A5953&lt;43,IF(F5953="女",IF(Q5953="",0,VLOOKUP(Q5953,标准!I$108:J$138,2,TRUE)),IF(Q5953="",0,VLOOKUP(Q5953,标准!I$74:J$104,2,TRUE))),IF(F5953="女",IF(Q5953="",0,VLOOKUP(Q5953,标准!I$39:J$69,2,TRUE)),IF(Q5953="",0,VLOOKUP(Q5953,标准!I$3:J$33,2,TRUE)))))</f>
        <v>10</v>
      </c>
      <c r="S5953" s="126">
        <v>2</v>
      </c>
      <c r="T5953" s="71">
        <f>IF(A5953&lt;43,IF(F5953="女",VLOOKUP(S5953,标准!G$108:H$138,2,TRUE),VLOOKUP(S5953,标准!G$74:H$99,2,TRUE)),IF(F5953="女",VLOOKUP(S5953,标准!G$39:H$69,2,TRUE),VLOOKUP(S5953,标准!G$3:H$28,2,TRUE)))</f>
        <v>0</v>
      </c>
      <c r="U5953" s="127">
        <v>7.2</v>
      </c>
      <c r="V5953" s="71">
        <f>IF(U5953=0,0,IF(A5953&lt;43,IF(F5953="女",IF(U5953="",0,VLOOKUP(U5953,标准!A$108:B$128,2,TRUE)),IF(U5953="",0,VLOOKUP(U5953,标准!A$74:B$94,2,TRUE))),IF(F5953="女",IF(U5953="",0,VLOOKUP(U5953,标准!A$39:B$59,2,TRUE)),IF(U5953="",0,VLOOKUP(U5953,标准!A$3:B$23,2,TRUE)))))</f>
        <v>78</v>
      </c>
      <c r="W5953" s="86">
        <f t="shared" si="92"/>
        <v>57.2</v>
      </c>
      <c r="X5953" s="87">
        <v>3.8</v>
      </c>
      <c r="Y5953" s="87">
        <v>4</v>
      </c>
      <c r="Z5953" s="91"/>
      <c r="AA5953" s="92"/>
    </row>
    <row r="5954" customHeight="1" spans="1:27">
      <c r="A5954" s="62">
        <v>42</v>
      </c>
      <c r="B5954" s="91">
        <v>5994</v>
      </c>
      <c r="C5954" s="154" t="s">
        <v>11999</v>
      </c>
      <c r="D5954" s="154" t="s">
        <v>11955</v>
      </c>
      <c r="E5954" s="154" t="s">
        <v>2628</v>
      </c>
      <c r="F5954" s="154" t="s">
        <v>34</v>
      </c>
      <c r="G5954" s="155" t="s">
        <v>12000</v>
      </c>
      <c r="H5954" s="68">
        <v>148.6</v>
      </c>
      <c r="I5954" s="68">
        <v>62.6</v>
      </c>
      <c r="J5954" s="71">
        <f>IF(F5954="女",IF(H5954=0,0,VLOOKUP(I5954/(H5954*H5954/10000),标准!M$108:N$112,2,TRUE)),IF(H5954=0,0,VLOOKUP(I5954/(H5954*H5954/10000),标准!M$74:N$78,2,TRUE)))</f>
        <v>60</v>
      </c>
      <c r="K5954" s="72">
        <v>2673</v>
      </c>
      <c r="L5954" s="71">
        <f>IF(A5954&lt;43,IF(F5954="女",VLOOKUP(K5954,标准!K$108:L$128,2,TRUE),VLOOKUP(K5954,标准!K$74:L$94,2,TRUE)),IF(F5954="女",VLOOKUP(K5954,标准!K$39:L$59,2,TRUE),VLOOKUP(K5954,标准!K$3:L$23,2,TRUE)))</f>
        <v>72</v>
      </c>
      <c r="M5954" s="68">
        <v>24.5</v>
      </c>
      <c r="N5954" s="71">
        <f>IF(M5954="",0,IF(A5954&lt;43,IF(F5954="女",VLOOKUP(M5954,标准!C$108:D$128,2,TRUE),VLOOKUP(M5954,标准!C$74:D$94,2,TRUE)),IF(F5954="女",VLOOKUP(M5954,标准!C$39:D$59,2,TRUE),VLOOKUP(M5954,标准!C$3:D$23,2,TRUE))))</f>
        <v>95</v>
      </c>
      <c r="O5954" s="124">
        <v>152</v>
      </c>
      <c r="P5954" s="71">
        <f>IF(A5954&lt;43,IF(F5954="女",VLOOKUP(O5954/100,标准!E$108:F$128,2,TRUE),VLOOKUP(O5954/100,标准!E$74:F$94,2,TRUE)),IF(F5954="女",VLOOKUP(O5954/100,标准!E$39:F$59,2,TRUE),VLOOKUP(O5954/100,标准!E$3:F$23,2,TRUE)))</f>
        <v>60</v>
      </c>
      <c r="Q5954" s="125">
        <v>5.17</v>
      </c>
      <c r="R5954" s="71">
        <f>IF(Q5954=0,0,IF(A5954&lt;43,IF(F5954="女",IF(Q5954="",0,VLOOKUP(Q5954,标准!I$108:J$138,2,TRUE)),IF(Q5954="",0,VLOOKUP(Q5954,标准!I$74:J$104,2,TRUE))),IF(F5954="女",IF(Q5954="",0,VLOOKUP(Q5954,标准!I$39:J$69,2,TRUE)),IF(Q5954="",0,VLOOKUP(Q5954,标准!I$3:J$33,2,TRUE)))))</f>
        <v>10</v>
      </c>
      <c r="S5954" s="126">
        <v>10</v>
      </c>
      <c r="T5954" s="71">
        <f>IF(A5954&lt;43,IF(F5954="女",VLOOKUP(S5954,标准!G$108:H$138,2,TRUE),VLOOKUP(S5954,标准!G$74:H$99,2,TRUE)),IF(F5954="女",VLOOKUP(S5954,标准!G$39:H$69,2,TRUE),VLOOKUP(S5954,标准!G$3:H$28,2,TRUE)))</f>
        <v>0</v>
      </c>
      <c r="U5954" s="127">
        <v>10.3</v>
      </c>
      <c r="V5954" s="71">
        <f>IF(U5954=0,0,IF(A5954&lt;43,IF(F5954="女",IF(U5954="",0,VLOOKUP(U5954,标准!A$108:B$128,2,TRUE)),IF(U5954="",0,VLOOKUP(U5954,标准!A$74:B$94,2,TRUE))),IF(F5954="女",IF(U5954="",0,VLOOKUP(U5954,标准!A$39:B$59,2,TRUE)),IF(U5954="",0,VLOOKUP(U5954,标准!A$3:B$23,2,TRUE)))))</f>
        <v>60</v>
      </c>
      <c r="W5954" s="86">
        <f t="shared" ref="W5954:W6017" si="93">V5954*0.2+N5954*0.1+P5954*0.1+T5954*0.1+R5954*0.2+J5954*0.15+L5954*0.15</f>
        <v>49.3</v>
      </c>
      <c r="X5954" s="87">
        <v>3.7</v>
      </c>
      <c r="Y5954" s="87">
        <v>3.7</v>
      </c>
      <c r="Z5954" s="91"/>
      <c r="AA5954" s="92"/>
    </row>
    <row r="5955" customHeight="1" spans="1:27">
      <c r="A5955" s="62">
        <v>42</v>
      </c>
      <c r="B5955" s="91">
        <v>5995</v>
      </c>
      <c r="C5955" s="154" t="s">
        <v>12001</v>
      </c>
      <c r="D5955" s="154" t="s">
        <v>11955</v>
      </c>
      <c r="E5955" s="154" t="s">
        <v>2628</v>
      </c>
      <c r="F5955" s="154" t="s">
        <v>34</v>
      </c>
      <c r="G5955" s="155" t="s">
        <v>12002</v>
      </c>
      <c r="H5955" s="68">
        <v>153.4</v>
      </c>
      <c r="I5955" s="68">
        <v>55.1</v>
      </c>
      <c r="J5955" s="71">
        <f>IF(F5955="女",IF(H5955=0,0,VLOOKUP(I5955/(H5955*H5955/10000),标准!M$108:N$112,2,TRUE)),IF(H5955=0,0,VLOOKUP(I5955/(H5955*H5955/10000),标准!M$74:N$78,2,TRUE)))</f>
        <v>100</v>
      </c>
      <c r="K5955" s="72">
        <v>2201</v>
      </c>
      <c r="L5955" s="71">
        <f>IF(A5955&lt;43,IF(F5955="女",VLOOKUP(K5955,标准!K$108:L$128,2,TRUE),VLOOKUP(K5955,标准!K$74:L$94,2,TRUE)),IF(F5955="女",VLOOKUP(K5955,标准!K$39:L$59,2,TRUE),VLOOKUP(K5955,标准!K$3:L$23,2,TRUE)))</f>
        <v>64</v>
      </c>
      <c r="M5955" s="68">
        <v>15</v>
      </c>
      <c r="N5955" s="71">
        <f>IF(M5955="",0,IF(A5955&lt;43,IF(F5955="女",VLOOKUP(M5955,标准!C$108:D$128,2,TRUE),VLOOKUP(M5955,标准!C$74:D$94,2,TRUE)),IF(F5955="女",VLOOKUP(M5955,标准!C$39:D$59,2,TRUE),VLOOKUP(M5955,标准!C$3:D$23,2,TRUE))))</f>
        <v>72</v>
      </c>
      <c r="O5955" s="124">
        <v>168</v>
      </c>
      <c r="P5955" s="71">
        <f>IF(A5955&lt;43,IF(F5955="女",VLOOKUP(O5955/100,标准!E$108:F$128,2,TRUE),VLOOKUP(O5955/100,标准!E$74:F$94,2,TRUE)),IF(F5955="女",VLOOKUP(O5955/100,标准!E$39:F$59,2,TRUE),VLOOKUP(O5955/100,标准!E$3:F$23,2,TRUE)))</f>
        <v>70</v>
      </c>
      <c r="Q5955" s="125">
        <v>5.42</v>
      </c>
      <c r="R5955" s="71">
        <f>IF(Q5955=0,0,IF(A5955&lt;43,IF(F5955="女",IF(Q5955="",0,VLOOKUP(Q5955,标准!I$108:J$138,2,TRUE)),IF(Q5955="",0,VLOOKUP(Q5955,标准!I$74:J$104,2,TRUE))),IF(F5955="女",IF(Q5955="",0,VLOOKUP(Q5955,标准!I$39:J$69,2,TRUE)),IF(Q5955="",0,VLOOKUP(Q5955,标准!I$3:J$33,2,TRUE)))))</f>
        <v>0</v>
      </c>
      <c r="S5955" s="126">
        <v>32</v>
      </c>
      <c r="T5955" s="71">
        <f>IF(A5955&lt;43,IF(F5955="女",VLOOKUP(S5955,标准!G$108:H$138,2,TRUE),VLOOKUP(S5955,标准!G$74:H$99,2,TRUE)),IF(F5955="女",VLOOKUP(S5955,标准!G$39:H$69,2,TRUE),VLOOKUP(S5955,标准!G$3:H$28,2,TRUE)))</f>
        <v>66</v>
      </c>
      <c r="U5955" s="127">
        <v>9.6</v>
      </c>
      <c r="V5955" s="71">
        <f>IF(U5955=0,0,IF(A5955&lt;43,IF(F5955="女",IF(U5955="",0,VLOOKUP(U5955,标准!A$108:B$128,2,TRUE)),IF(U5955="",0,VLOOKUP(U5955,标准!A$74:B$94,2,TRUE))),IF(F5955="女",IF(U5955="",0,VLOOKUP(U5955,标准!A$39:B$59,2,TRUE)),IF(U5955="",0,VLOOKUP(U5955,标准!A$3:B$23,2,TRUE)))))</f>
        <v>66</v>
      </c>
      <c r="W5955" s="86">
        <f t="shared" si="93"/>
        <v>58.6</v>
      </c>
      <c r="X5955" s="87">
        <v>4.3</v>
      </c>
      <c r="Y5955" s="87">
        <v>4.2</v>
      </c>
      <c r="Z5955" s="91"/>
      <c r="AA5955" s="92"/>
    </row>
    <row r="5956" customHeight="1" spans="1:27">
      <c r="A5956" s="62">
        <v>42</v>
      </c>
      <c r="B5956" s="91">
        <v>5996</v>
      </c>
      <c r="C5956" s="154" t="s">
        <v>12003</v>
      </c>
      <c r="D5956" s="154" t="s">
        <v>11955</v>
      </c>
      <c r="E5956" s="154" t="s">
        <v>2628</v>
      </c>
      <c r="F5956" s="154" t="s">
        <v>34</v>
      </c>
      <c r="G5956" s="155" t="s">
        <v>12004</v>
      </c>
      <c r="H5956" s="68">
        <v>157.3</v>
      </c>
      <c r="I5956" s="68">
        <v>43.1</v>
      </c>
      <c r="J5956" s="71">
        <f>IF(F5956="女",IF(H5956=0,0,VLOOKUP(I5956/(H5956*H5956/10000),标准!M$108:N$112,2,TRUE)),IF(H5956=0,0,VLOOKUP(I5956/(H5956*H5956/10000),标准!M$74:N$78,2,TRUE)))</f>
        <v>100</v>
      </c>
      <c r="K5956" s="72">
        <v>2146</v>
      </c>
      <c r="L5956" s="71">
        <f>IF(A5956&lt;43,IF(F5956="女",VLOOKUP(K5956,标准!K$108:L$128,2,TRUE),VLOOKUP(K5956,标准!K$74:L$94,2,TRUE)),IF(F5956="女",VLOOKUP(K5956,标准!K$39:L$59,2,TRUE),VLOOKUP(K5956,标准!K$3:L$23,2,TRUE)))</f>
        <v>62</v>
      </c>
      <c r="M5956" s="68">
        <v>15.5</v>
      </c>
      <c r="N5956" s="71">
        <f>IF(M5956="",0,IF(A5956&lt;43,IF(F5956="女",VLOOKUP(M5956,标准!C$108:D$128,2,TRUE),VLOOKUP(M5956,标准!C$74:D$94,2,TRUE)),IF(F5956="女",VLOOKUP(M5956,标准!C$39:D$59,2,TRUE),VLOOKUP(M5956,标准!C$3:D$23,2,TRUE))))</f>
        <v>74</v>
      </c>
      <c r="O5956" s="124">
        <v>155</v>
      </c>
      <c r="P5956" s="71">
        <f>IF(A5956&lt;43,IF(F5956="女",VLOOKUP(O5956/100,标准!E$108:F$128,2,TRUE),VLOOKUP(O5956/100,标准!E$74:F$94,2,TRUE)),IF(F5956="女",VLOOKUP(O5956/100,标准!E$39:F$59,2,TRUE),VLOOKUP(O5956/100,标准!E$3:F$23,2,TRUE)))</f>
        <v>62</v>
      </c>
      <c r="Q5956" s="125">
        <v>5.12</v>
      </c>
      <c r="R5956" s="71">
        <f>IF(Q5956=0,0,IF(A5956&lt;43,IF(F5956="女",IF(Q5956="",0,VLOOKUP(Q5956,标准!I$108:J$138,2,TRUE)),IF(Q5956="",0,VLOOKUP(Q5956,标准!I$74:J$104,2,TRUE))),IF(F5956="女",IF(Q5956="",0,VLOOKUP(Q5956,标准!I$39:J$69,2,TRUE)),IF(Q5956="",0,VLOOKUP(Q5956,标准!I$3:J$33,2,TRUE)))))</f>
        <v>20</v>
      </c>
      <c r="S5956" s="126">
        <v>38</v>
      </c>
      <c r="T5956" s="71">
        <f>IF(A5956&lt;43,IF(F5956="女",VLOOKUP(S5956,标准!G$108:H$138,2,TRUE),VLOOKUP(S5956,标准!G$74:H$99,2,TRUE)),IF(F5956="女",VLOOKUP(S5956,标准!G$39:H$69,2,TRUE),VLOOKUP(S5956,标准!G$3:H$28,2,TRUE)))</f>
        <v>72</v>
      </c>
      <c r="U5956" s="127">
        <v>9.4</v>
      </c>
      <c r="V5956" s="71">
        <f>IF(U5956=0,0,IF(A5956&lt;43,IF(F5956="女",IF(U5956="",0,VLOOKUP(U5956,标准!A$108:B$128,2,TRUE)),IF(U5956="",0,VLOOKUP(U5956,标准!A$74:B$94,2,TRUE))),IF(F5956="女",IF(U5956="",0,VLOOKUP(U5956,标准!A$39:B$59,2,TRUE)),IF(U5956="",0,VLOOKUP(U5956,标准!A$3:B$23,2,TRUE)))))</f>
        <v>68</v>
      </c>
      <c r="W5956" s="86">
        <f t="shared" si="93"/>
        <v>62.7</v>
      </c>
      <c r="X5956" s="87">
        <v>3.7</v>
      </c>
      <c r="Y5956" s="87">
        <v>3.7</v>
      </c>
      <c r="Z5956" s="91"/>
      <c r="AA5956" s="92"/>
    </row>
    <row r="5957" customHeight="1" spans="1:27">
      <c r="A5957" s="62">
        <v>42</v>
      </c>
      <c r="B5957" s="91">
        <v>5997</v>
      </c>
      <c r="C5957" s="154" t="s">
        <v>12005</v>
      </c>
      <c r="D5957" s="154" t="s">
        <v>11955</v>
      </c>
      <c r="E5957" s="154" t="s">
        <v>2628</v>
      </c>
      <c r="F5957" s="154" t="s">
        <v>30</v>
      </c>
      <c r="G5957" s="155" t="s">
        <v>12006</v>
      </c>
      <c r="H5957" s="68">
        <v>159.5</v>
      </c>
      <c r="I5957" s="68">
        <v>55.7</v>
      </c>
      <c r="J5957" s="71">
        <f>IF(F5957="女",IF(H5957=0,0,VLOOKUP(I5957/(H5957*H5957/10000),标准!M$108:N$112,2,TRUE)),IF(H5957=0,0,VLOOKUP(I5957/(H5957*H5957/10000),标准!M$74:N$78,2,TRUE)))</f>
        <v>100</v>
      </c>
      <c r="K5957" s="72">
        <v>3834</v>
      </c>
      <c r="L5957" s="71">
        <f>IF(A5957&lt;43,IF(F5957="女",VLOOKUP(K5957,标准!K$108:L$128,2,TRUE),VLOOKUP(K5957,标准!K$74:L$94,2,TRUE)),IF(F5957="女",VLOOKUP(K5957,标准!K$39:L$59,2,TRUE),VLOOKUP(K5957,标准!K$3:L$23,2,TRUE)))</f>
        <v>72</v>
      </c>
      <c r="M5957" s="68">
        <v>23.6</v>
      </c>
      <c r="N5957" s="71">
        <f>IF(M5957="",0,IF(A5957&lt;43,IF(F5957="女",VLOOKUP(M5957,标准!C$108:D$128,2,TRUE),VLOOKUP(M5957,标准!C$74:D$94,2,TRUE)),IF(F5957="女",VLOOKUP(M5957,标准!C$39:D$59,2,TRUE),VLOOKUP(M5957,标准!C$3:D$23,2,TRUE))))</f>
        <v>95</v>
      </c>
      <c r="O5957" s="124">
        <v>270</v>
      </c>
      <c r="P5957" s="71">
        <f>IF(A5957&lt;43,IF(F5957="女",VLOOKUP(O5957/100,标准!E$108:F$128,2,TRUE),VLOOKUP(O5957/100,标准!E$74:F$94,2,TRUE)),IF(F5957="女",VLOOKUP(O5957/100,标准!E$39:F$59,2,TRUE),VLOOKUP(O5957/100,标准!E$3:F$23,2,TRUE)))</f>
        <v>95</v>
      </c>
      <c r="Q5957" s="125">
        <v>4.22</v>
      </c>
      <c r="R5957" s="71">
        <f>IF(Q5957=0,0,IF(A5957&lt;43,IF(F5957="女",IF(Q5957="",0,VLOOKUP(Q5957,标准!I$108:J$138,2,TRUE)),IF(Q5957="",0,VLOOKUP(Q5957,标准!I$74:J$104,2,TRUE))),IF(F5957="女",IF(Q5957="",0,VLOOKUP(Q5957,标准!I$39:J$69,2,TRUE)),IF(Q5957="",0,VLOOKUP(Q5957,标准!I$3:J$33,2,TRUE)))))</f>
        <v>64</v>
      </c>
      <c r="S5957" s="126">
        <v>20</v>
      </c>
      <c r="T5957" s="71">
        <f>IF(A5957&lt;43,IF(F5957="女",VLOOKUP(S5957,标准!G$108:H$138,2,TRUE),VLOOKUP(S5957,标准!G$74:H$99,2,TRUE)),IF(F5957="女",VLOOKUP(S5957,标准!G$39:H$69,2,TRUE),VLOOKUP(S5957,标准!G$3:H$28,2,TRUE)))</f>
        <v>101</v>
      </c>
      <c r="U5957" s="127">
        <v>6.7</v>
      </c>
      <c r="V5957" s="71">
        <f>IF(U5957=0,0,IF(A5957&lt;43,IF(F5957="女",IF(U5957="",0,VLOOKUP(U5957,标准!A$108:B$128,2,TRUE)),IF(U5957="",0,VLOOKUP(U5957,标准!A$74:B$94,2,TRUE))),IF(F5957="女",IF(U5957="",0,VLOOKUP(U5957,标准!A$39:B$59,2,TRUE)),IF(U5957="",0,VLOOKUP(U5957,标准!A$3:B$23,2,TRUE)))))</f>
        <v>100</v>
      </c>
      <c r="W5957" s="86">
        <f t="shared" si="93"/>
        <v>87.7</v>
      </c>
      <c r="X5957" s="87">
        <v>4</v>
      </c>
      <c r="Y5957" s="87">
        <v>3.7</v>
      </c>
      <c r="Z5957" s="91"/>
      <c r="AA5957" s="92"/>
    </row>
    <row r="5958" customHeight="1" spans="1:27">
      <c r="A5958" s="62">
        <v>42</v>
      </c>
      <c r="B5958" s="91">
        <v>5998</v>
      </c>
      <c r="C5958" s="154" t="s">
        <v>12007</v>
      </c>
      <c r="D5958" s="154" t="s">
        <v>11955</v>
      </c>
      <c r="E5958" s="154" t="s">
        <v>2628</v>
      </c>
      <c r="F5958" s="154" t="s">
        <v>34</v>
      </c>
      <c r="G5958" s="155" t="s">
        <v>12008</v>
      </c>
      <c r="H5958" s="68">
        <v>152.7</v>
      </c>
      <c r="I5958" s="68">
        <v>43.8</v>
      </c>
      <c r="J5958" s="71">
        <f>IF(F5958="女",IF(H5958=0,0,VLOOKUP(I5958/(H5958*H5958/10000),标准!M$108:N$112,2,TRUE)),IF(H5958=0,0,VLOOKUP(I5958/(H5958*H5958/10000),标准!M$74:N$78,2,TRUE)))</f>
        <v>100</v>
      </c>
      <c r="K5958" s="72">
        <v>2265</v>
      </c>
      <c r="L5958" s="71">
        <f>IF(A5958&lt;43,IF(F5958="女",VLOOKUP(K5958,标准!K$108:L$128,2,TRUE),VLOOKUP(K5958,标准!K$74:L$94,2,TRUE)),IF(F5958="女",VLOOKUP(K5958,标准!K$39:L$59,2,TRUE),VLOOKUP(K5958,标准!K$3:L$23,2,TRUE)))</f>
        <v>64</v>
      </c>
      <c r="M5958" s="68">
        <v>20.5</v>
      </c>
      <c r="N5958" s="71">
        <f>IF(M5958="",0,IF(A5958&lt;43,IF(F5958="女",VLOOKUP(M5958,标准!C$108:D$128,2,TRUE),VLOOKUP(M5958,标准!C$74:D$94,2,TRUE)),IF(F5958="女",VLOOKUP(M5958,标准!C$39:D$59,2,TRUE),VLOOKUP(M5958,标准!C$3:D$23,2,TRUE))))</f>
        <v>80</v>
      </c>
      <c r="O5958" s="124">
        <v>152</v>
      </c>
      <c r="P5958" s="71">
        <f>IF(A5958&lt;43,IF(F5958="女",VLOOKUP(O5958/100,标准!E$108:F$128,2,TRUE),VLOOKUP(O5958/100,标准!E$74:F$94,2,TRUE)),IF(F5958="女",VLOOKUP(O5958/100,标准!E$39:F$59,2,TRUE),VLOOKUP(O5958/100,标准!E$3:F$23,2,TRUE)))</f>
        <v>60</v>
      </c>
      <c r="Q5958" s="125">
        <v>4.33</v>
      </c>
      <c r="R5958" s="71">
        <f>IF(Q5958=0,0,IF(A5958&lt;43,IF(F5958="女",IF(Q5958="",0,VLOOKUP(Q5958,标准!I$108:J$138,2,TRUE)),IF(Q5958="",0,VLOOKUP(Q5958,标准!I$74:J$104,2,TRUE))),IF(F5958="女",IF(Q5958="",0,VLOOKUP(Q5958,标准!I$39:J$69,2,TRUE)),IF(Q5958="",0,VLOOKUP(Q5958,标准!I$3:J$33,2,TRUE)))))</f>
        <v>60</v>
      </c>
      <c r="S5958" s="126">
        <v>27</v>
      </c>
      <c r="T5958" s="71">
        <f>IF(A5958&lt;43,IF(F5958="女",VLOOKUP(S5958,标准!G$108:H$138,2,TRUE),VLOOKUP(S5958,标准!G$74:H$99,2,TRUE)),IF(F5958="女",VLOOKUP(S5958,标准!G$39:H$69,2,TRUE),VLOOKUP(S5958,标准!G$3:H$28,2,TRUE)))</f>
        <v>60</v>
      </c>
      <c r="U5958" s="127">
        <v>9</v>
      </c>
      <c r="V5958" s="71">
        <f>IF(U5958=0,0,IF(A5958&lt;43,IF(F5958="女",IF(U5958="",0,VLOOKUP(U5958,标准!A$108:B$128,2,TRUE)),IF(U5958="",0,VLOOKUP(U5958,标准!A$74:B$94,2,TRUE))),IF(F5958="女",IF(U5958="",0,VLOOKUP(U5958,标准!A$39:B$59,2,TRUE)),IF(U5958="",0,VLOOKUP(U5958,标准!A$3:B$23,2,TRUE)))))</f>
        <v>72</v>
      </c>
      <c r="W5958" s="86">
        <f t="shared" si="93"/>
        <v>71</v>
      </c>
      <c r="X5958" s="87">
        <v>3.9</v>
      </c>
      <c r="Y5958" s="87">
        <v>3.9</v>
      </c>
      <c r="Z5958" s="91"/>
      <c r="AA5958" s="92"/>
    </row>
    <row r="5959" customHeight="1" spans="1:27">
      <c r="A5959" s="62">
        <v>42</v>
      </c>
      <c r="B5959" s="91">
        <v>5999</v>
      </c>
      <c r="C5959" s="154" t="s">
        <v>12009</v>
      </c>
      <c r="D5959" s="154" t="s">
        <v>11955</v>
      </c>
      <c r="E5959" s="154" t="s">
        <v>2628</v>
      </c>
      <c r="F5959" s="154" t="s">
        <v>34</v>
      </c>
      <c r="G5959" s="155" t="s">
        <v>12010</v>
      </c>
      <c r="H5959" s="68">
        <v>156.1</v>
      </c>
      <c r="I5959" s="68">
        <v>50.1</v>
      </c>
      <c r="J5959" s="71">
        <f>IF(F5959="女",IF(H5959=0,0,VLOOKUP(I5959/(H5959*H5959/10000),标准!M$108:N$112,2,TRUE)),IF(H5959=0,0,VLOOKUP(I5959/(H5959*H5959/10000),标准!M$74:N$78,2,TRUE)))</f>
        <v>100</v>
      </c>
      <c r="K5959" s="72">
        <v>2220</v>
      </c>
      <c r="L5959" s="71">
        <f>IF(A5959&lt;43,IF(F5959="女",VLOOKUP(K5959,标准!K$108:L$128,2,TRUE),VLOOKUP(K5959,标准!K$74:L$94,2,TRUE)),IF(F5959="女",VLOOKUP(K5959,标准!K$39:L$59,2,TRUE),VLOOKUP(K5959,标准!K$3:L$23,2,TRUE)))</f>
        <v>64</v>
      </c>
      <c r="M5959" s="68">
        <v>17.3</v>
      </c>
      <c r="N5959" s="71">
        <f>IF(M5959="",0,IF(A5959&lt;43,IF(F5959="女",VLOOKUP(M5959,标准!C$108:D$128,2,TRUE),VLOOKUP(M5959,标准!C$74:D$94,2,TRUE)),IF(F5959="女",VLOOKUP(M5959,标准!C$39:D$59,2,TRUE),VLOOKUP(M5959,标准!C$3:D$23,2,TRUE))))</f>
        <v>76</v>
      </c>
      <c r="O5959" s="124">
        <v>140</v>
      </c>
      <c r="P5959" s="71">
        <f>IF(A5959&lt;43,IF(F5959="女",VLOOKUP(O5959/100,标准!E$108:F$128,2,TRUE),VLOOKUP(O5959/100,标准!E$74:F$94,2,TRUE)),IF(F5959="女",VLOOKUP(O5959/100,标准!E$39:F$59,2,TRUE),VLOOKUP(O5959/100,标准!E$3:F$23,2,TRUE)))</f>
        <v>30</v>
      </c>
      <c r="Q5959" s="125">
        <v>4.27</v>
      </c>
      <c r="R5959" s="71">
        <f>IF(Q5959=0,0,IF(A5959&lt;43,IF(F5959="女",IF(Q5959="",0,VLOOKUP(Q5959,标准!I$108:J$138,2,TRUE)),IF(Q5959="",0,VLOOKUP(Q5959,标准!I$74:J$104,2,TRUE))),IF(F5959="女",IF(Q5959="",0,VLOOKUP(Q5959,标准!I$39:J$69,2,TRUE)),IF(Q5959="",0,VLOOKUP(Q5959,标准!I$3:J$33,2,TRUE)))))</f>
        <v>62</v>
      </c>
      <c r="S5959" s="126">
        <v>19</v>
      </c>
      <c r="T5959" s="71">
        <f>IF(A5959&lt;43,IF(F5959="女",VLOOKUP(S5959,标准!G$108:H$138,2,TRUE),VLOOKUP(S5959,标准!G$74:H$99,2,TRUE)),IF(F5959="女",VLOOKUP(S5959,标准!G$39:H$69,2,TRUE),VLOOKUP(S5959,标准!G$3:H$28,2,TRUE)))</f>
        <v>20</v>
      </c>
      <c r="U5959" s="127">
        <v>9</v>
      </c>
      <c r="V5959" s="71">
        <f>IF(U5959=0,0,IF(A5959&lt;43,IF(F5959="女",IF(U5959="",0,VLOOKUP(U5959,标准!A$108:B$128,2,TRUE)),IF(U5959="",0,VLOOKUP(U5959,标准!A$74:B$94,2,TRUE))),IF(F5959="女",IF(U5959="",0,VLOOKUP(U5959,标准!A$39:B$59,2,TRUE)),IF(U5959="",0,VLOOKUP(U5959,标准!A$3:B$23,2,TRUE)))))</f>
        <v>72</v>
      </c>
      <c r="W5959" s="86">
        <f t="shared" si="93"/>
        <v>64</v>
      </c>
      <c r="X5959" s="87">
        <v>4.7</v>
      </c>
      <c r="Y5959" s="87">
        <v>4.7</v>
      </c>
      <c r="Z5959" s="91"/>
      <c r="AA5959" s="92"/>
    </row>
    <row r="5960" customHeight="1" spans="1:27">
      <c r="A5960" s="62">
        <v>42</v>
      </c>
      <c r="B5960" s="91">
        <v>6000</v>
      </c>
      <c r="C5960" s="154" t="s">
        <v>12011</v>
      </c>
      <c r="D5960" s="154" t="s">
        <v>11955</v>
      </c>
      <c r="E5960" s="154" t="s">
        <v>2628</v>
      </c>
      <c r="F5960" s="154" t="s">
        <v>30</v>
      </c>
      <c r="G5960" s="155" t="s">
        <v>12012</v>
      </c>
      <c r="H5960" s="68">
        <v>169.9</v>
      </c>
      <c r="I5960" s="68">
        <v>68.4</v>
      </c>
      <c r="J5960" s="71">
        <f>IF(F5960="女",IF(H5960=0,0,VLOOKUP(I5960/(H5960*H5960/10000),标准!M$108:N$112,2,TRUE)),IF(H5960=0,0,VLOOKUP(I5960/(H5960*H5960/10000),标准!M$74:N$78,2,TRUE)))</f>
        <v>100</v>
      </c>
      <c r="K5960" s="72">
        <v>4464</v>
      </c>
      <c r="L5960" s="71">
        <f>IF(A5960&lt;43,IF(F5960="女",VLOOKUP(K5960,标准!K$108:L$128,2,TRUE),VLOOKUP(K5960,标准!K$74:L$94,2,TRUE)),IF(F5960="女",VLOOKUP(K5960,标准!K$39:L$59,2,TRUE),VLOOKUP(K5960,标准!K$3:L$23,2,TRUE)))</f>
        <v>80</v>
      </c>
      <c r="M5960" s="68">
        <v>16.3</v>
      </c>
      <c r="N5960" s="71">
        <f>IF(M5960="",0,IF(A5960&lt;43,IF(F5960="女",VLOOKUP(M5960,标准!C$108:D$128,2,TRUE),VLOOKUP(M5960,标准!C$74:D$94,2,TRUE)),IF(F5960="女",VLOOKUP(M5960,标准!C$39:D$59,2,TRUE),VLOOKUP(M5960,标准!C$3:D$23,2,TRUE))))</f>
        <v>78</v>
      </c>
      <c r="O5960" s="124">
        <v>215</v>
      </c>
      <c r="P5960" s="71">
        <f>IF(A5960&lt;43,IF(F5960="女",VLOOKUP(O5960/100,标准!E$108:F$128,2,TRUE),VLOOKUP(O5960/100,标准!E$74:F$94,2,TRUE)),IF(F5960="女",VLOOKUP(O5960/100,标准!E$39:F$59,2,TRUE),VLOOKUP(O5960/100,标准!E$3:F$23,2,TRUE)))</f>
        <v>62</v>
      </c>
      <c r="Q5960" s="125">
        <v>4.14</v>
      </c>
      <c r="R5960" s="71">
        <f>IF(Q5960=0,0,IF(A5960&lt;43,IF(F5960="女",IF(Q5960="",0,VLOOKUP(Q5960,标准!I$108:J$138,2,TRUE)),IF(Q5960="",0,VLOOKUP(Q5960,标准!I$74:J$104,2,TRUE))),IF(F5960="女",IF(Q5960="",0,VLOOKUP(Q5960,标准!I$39:J$69,2,TRUE)),IF(Q5960="",0,VLOOKUP(Q5960,标准!I$3:J$33,2,TRUE)))))</f>
        <v>66</v>
      </c>
      <c r="S5960" s="126">
        <v>2</v>
      </c>
      <c r="T5960" s="71">
        <f>IF(A5960&lt;43,IF(F5960="女",VLOOKUP(S5960,标准!G$108:H$138,2,TRUE),VLOOKUP(S5960,标准!G$74:H$99,2,TRUE)),IF(F5960="女",VLOOKUP(S5960,标准!G$39:H$69,2,TRUE),VLOOKUP(S5960,标准!G$3:H$28,2,TRUE)))</f>
        <v>0</v>
      </c>
      <c r="U5960" s="127">
        <v>6.9</v>
      </c>
      <c r="V5960" s="71">
        <f>IF(U5960=0,0,IF(A5960&lt;43,IF(F5960="女",IF(U5960="",0,VLOOKUP(U5960,标准!A$108:B$128,2,TRUE)),IF(U5960="",0,VLOOKUP(U5960,标准!A$74:B$94,2,TRUE))),IF(F5960="女",IF(U5960="",0,VLOOKUP(U5960,标准!A$39:B$59,2,TRUE)),IF(U5960="",0,VLOOKUP(U5960,标准!A$3:B$23,2,TRUE)))))</f>
        <v>90</v>
      </c>
      <c r="W5960" s="86">
        <f t="shared" si="93"/>
        <v>72.2</v>
      </c>
      <c r="X5960" s="87">
        <v>3.9</v>
      </c>
      <c r="Y5960" s="87">
        <v>4.1</v>
      </c>
      <c r="Z5960" s="91"/>
      <c r="AA5960" s="92"/>
    </row>
    <row r="5961" customHeight="1" spans="1:27">
      <c r="A5961" s="62">
        <v>42</v>
      </c>
      <c r="B5961" s="91">
        <v>6001</v>
      </c>
      <c r="C5961" s="154" t="s">
        <v>12013</v>
      </c>
      <c r="D5961" s="154" t="s">
        <v>11955</v>
      </c>
      <c r="E5961" s="154" t="s">
        <v>2628</v>
      </c>
      <c r="F5961" s="154" t="s">
        <v>30</v>
      </c>
      <c r="G5961" s="155" t="s">
        <v>12014</v>
      </c>
      <c r="H5961" s="68">
        <v>179.3</v>
      </c>
      <c r="I5961" s="68">
        <v>88.7</v>
      </c>
      <c r="J5961" s="71">
        <f>IF(F5961="女",IF(H5961=0,0,VLOOKUP(I5961/(H5961*H5961/10000),标准!M$108:N$112,2,TRUE)),IF(H5961=0,0,VLOOKUP(I5961/(H5961*H5961/10000),标准!M$74:N$78,2,TRUE)))</f>
        <v>80</v>
      </c>
      <c r="K5961" s="72">
        <v>4177</v>
      </c>
      <c r="L5961" s="71">
        <f>IF(A5961&lt;43,IF(F5961="女",VLOOKUP(K5961,标准!K$108:L$128,2,TRUE),VLOOKUP(K5961,标准!K$74:L$94,2,TRUE)),IF(F5961="女",VLOOKUP(K5961,标准!K$39:L$59,2,TRUE),VLOOKUP(K5961,标准!K$3:L$23,2,TRUE)))</f>
        <v>76</v>
      </c>
      <c r="M5961" s="68">
        <v>13.5</v>
      </c>
      <c r="N5961" s="71">
        <f>IF(M5961="",0,IF(A5961&lt;43,IF(F5961="女",VLOOKUP(M5961,标准!C$108:D$128,2,TRUE),VLOOKUP(M5961,标准!C$74:D$94,2,TRUE)),IF(F5961="女",VLOOKUP(M5961,标准!C$39:D$59,2,TRUE),VLOOKUP(M5961,标准!C$3:D$23,2,TRUE))))</f>
        <v>74</v>
      </c>
      <c r="O5961" s="124">
        <v>228</v>
      </c>
      <c r="P5961" s="71">
        <f>IF(A5961&lt;43,IF(F5961="女",VLOOKUP(O5961/100,标准!E$108:F$128,2,TRUE),VLOOKUP(O5961/100,标准!E$74:F$94,2,TRUE)),IF(F5961="女",VLOOKUP(O5961/100,标准!E$39:F$59,2,TRUE),VLOOKUP(O5961/100,标准!E$3:F$23,2,TRUE)))</f>
        <v>70</v>
      </c>
      <c r="Q5961" s="125">
        <v>4.34</v>
      </c>
      <c r="R5961" s="71">
        <f>IF(Q5961=0,0,IF(A5961&lt;43,IF(F5961="女",IF(Q5961="",0,VLOOKUP(Q5961,标准!I$108:J$138,2,TRUE)),IF(Q5961="",0,VLOOKUP(Q5961,标准!I$74:J$104,2,TRUE))),IF(F5961="女",IF(Q5961="",0,VLOOKUP(Q5961,标准!I$39:J$69,2,TRUE)),IF(Q5961="",0,VLOOKUP(Q5961,标准!I$3:J$33,2,TRUE)))))</f>
        <v>50</v>
      </c>
      <c r="S5961" s="126">
        <v>2</v>
      </c>
      <c r="T5961" s="71">
        <f>IF(A5961&lt;43,IF(F5961="女",VLOOKUP(S5961,标准!G$108:H$138,2,TRUE),VLOOKUP(S5961,标准!G$74:H$99,2,TRUE)),IF(F5961="女",VLOOKUP(S5961,标准!G$39:H$69,2,TRUE),VLOOKUP(S5961,标准!G$3:H$28,2,TRUE)))</f>
        <v>0</v>
      </c>
      <c r="U5961" s="127">
        <v>7.4</v>
      </c>
      <c r="V5961" s="71">
        <f>IF(U5961=0,0,IF(A5961&lt;43,IF(F5961="女",IF(U5961="",0,VLOOKUP(U5961,标准!A$108:B$128,2,TRUE)),IF(U5961="",0,VLOOKUP(U5961,标准!A$74:B$94,2,TRUE))),IF(F5961="女",IF(U5961="",0,VLOOKUP(U5961,标准!A$39:B$59,2,TRUE)),IF(U5961="",0,VLOOKUP(U5961,标准!A$3:B$23,2,TRUE)))))</f>
        <v>76</v>
      </c>
      <c r="W5961" s="86">
        <f t="shared" si="93"/>
        <v>63</v>
      </c>
      <c r="X5961" s="87">
        <v>3.7</v>
      </c>
      <c r="Y5961" s="87">
        <v>3.7</v>
      </c>
      <c r="Z5961" s="91"/>
      <c r="AA5961" s="92"/>
    </row>
    <row r="5962" customHeight="1" spans="1:27">
      <c r="A5962" s="62">
        <v>42</v>
      </c>
      <c r="B5962" s="91">
        <v>6002</v>
      </c>
      <c r="C5962" s="154" t="s">
        <v>12015</v>
      </c>
      <c r="D5962" s="154" t="s">
        <v>11955</v>
      </c>
      <c r="E5962" s="154" t="s">
        <v>2628</v>
      </c>
      <c r="F5962" s="154" t="s">
        <v>34</v>
      </c>
      <c r="G5962" s="155" t="s">
        <v>12016</v>
      </c>
      <c r="H5962" s="68">
        <v>161.2</v>
      </c>
      <c r="I5962" s="68">
        <v>55</v>
      </c>
      <c r="J5962" s="71">
        <f>IF(F5962="女",IF(H5962=0,0,VLOOKUP(I5962/(H5962*H5962/10000),标准!M$108:N$112,2,TRUE)),IF(H5962=0,0,VLOOKUP(I5962/(H5962*H5962/10000),标准!M$74:N$78,2,TRUE)))</f>
        <v>100</v>
      </c>
      <c r="K5962" s="72">
        <v>3378</v>
      </c>
      <c r="L5962" s="71">
        <f>IF(A5962&lt;43,IF(F5962="女",VLOOKUP(K5962,标准!K$108:L$128,2,TRUE),VLOOKUP(K5962,标准!K$74:L$94,2,TRUE)),IF(F5962="女",VLOOKUP(K5962,标准!K$39:L$59,2,TRUE),VLOOKUP(K5962,标准!K$3:L$23,2,TRUE)))</f>
        <v>95</v>
      </c>
      <c r="M5962" s="68">
        <v>28.6</v>
      </c>
      <c r="N5962" s="71">
        <f>IF(M5962="",0,IF(A5962&lt;43,IF(F5962="女",VLOOKUP(M5962,标准!C$108:D$128,2,TRUE),VLOOKUP(M5962,标准!C$74:D$94,2,TRUE)),IF(F5962="女",VLOOKUP(M5962,标准!C$39:D$59,2,TRUE),VLOOKUP(M5962,标准!C$3:D$23,2,TRUE))))</f>
        <v>100</v>
      </c>
      <c r="O5962" s="124">
        <v>177</v>
      </c>
      <c r="P5962" s="71">
        <f>IF(A5962&lt;43,IF(F5962="女",VLOOKUP(O5962/100,标准!E$108:F$128,2,TRUE),VLOOKUP(O5962/100,标准!E$74:F$94,2,TRUE)),IF(F5962="女",VLOOKUP(O5962/100,标准!E$39:F$59,2,TRUE),VLOOKUP(O5962/100,标准!E$3:F$23,2,TRUE)))</f>
        <v>76</v>
      </c>
      <c r="Q5962" s="125">
        <v>4.13</v>
      </c>
      <c r="R5962" s="71">
        <f>IF(Q5962=0,0,IF(A5962&lt;43,IF(F5962="女",IF(Q5962="",0,VLOOKUP(Q5962,标准!I$108:J$138,2,TRUE)),IF(Q5962="",0,VLOOKUP(Q5962,标准!I$74:J$104,2,TRUE))),IF(F5962="女",IF(Q5962="",0,VLOOKUP(Q5962,标准!I$39:J$69,2,TRUE)),IF(Q5962="",0,VLOOKUP(Q5962,标准!I$3:J$33,2,TRUE)))))</f>
        <v>68</v>
      </c>
      <c r="S5962" s="126">
        <v>39</v>
      </c>
      <c r="T5962" s="71">
        <f>IF(A5962&lt;43,IF(F5962="女",VLOOKUP(S5962,标准!G$108:H$138,2,TRUE),VLOOKUP(S5962,标准!G$74:H$99,2,TRUE)),IF(F5962="女",VLOOKUP(S5962,标准!G$39:H$69,2,TRUE),VLOOKUP(S5962,标准!G$3:H$28,2,TRUE)))</f>
        <v>72</v>
      </c>
      <c r="U5962" s="127">
        <v>9</v>
      </c>
      <c r="V5962" s="71">
        <f>IF(U5962=0,0,IF(A5962&lt;43,IF(F5962="女",IF(U5962="",0,VLOOKUP(U5962,标准!A$108:B$128,2,TRUE)),IF(U5962="",0,VLOOKUP(U5962,标准!A$74:B$94,2,TRUE))),IF(F5962="女",IF(U5962="",0,VLOOKUP(U5962,标准!A$39:B$59,2,TRUE)),IF(U5962="",0,VLOOKUP(U5962,标准!A$3:B$23,2,TRUE)))))</f>
        <v>72</v>
      </c>
      <c r="W5962" s="86">
        <f t="shared" si="93"/>
        <v>82.05</v>
      </c>
      <c r="X5962" s="87">
        <v>5</v>
      </c>
      <c r="Y5962" s="87">
        <v>4.4</v>
      </c>
      <c r="Z5962" s="91"/>
      <c r="AA5962" s="92"/>
    </row>
    <row r="5963" customHeight="1" spans="1:27">
      <c r="A5963" s="62">
        <v>42</v>
      </c>
      <c r="B5963" s="91">
        <v>6003</v>
      </c>
      <c r="C5963" s="154" t="s">
        <v>12017</v>
      </c>
      <c r="D5963" s="154" t="s">
        <v>11955</v>
      </c>
      <c r="E5963" s="154" t="s">
        <v>2628</v>
      </c>
      <c r="F5963" s="154" t="s">
        <v>30</v>
      </c>
      <c r="G5963" s="155" t="s">
        <v>12018</v>
      </c>
      <c r="H5963" s="68">
        <v>181.4</v>
      </c>
      <c r="I5963" s="68">
        <v>84.6</v>
      </c>
      <c r="J5963" s="71">
        <f>IF(F5963="女",IF(H5963=0,0,VLOOKUP(I5963/(H5963*H5963/10000),标准!M$108:N$112,2,TRUE)),IF(H5963=0,0,VLOOKUP(I5963/(H5963*H5963/10000),标准!M$74:N$78,2,TRUE)))</f>
        <v>80</v>
      </c>
      <c r="K5963" s="72">
        <v>4946</v>
      </c>
      <c r="L5963" s="71">
        <f>IF(A5963&lt;43,IF(F5963="女",VLOOKUP(K5963,标准!K$108:L$128,2,TRUE),VLOOKUP(K5963,标准!K$74:L$94,2,TRUE)),IF(F5963="女",VLOOKUP(K5963,标准!K$39:L$59,2,TRUE),VLOOKUP(K5963,标准!K$3:L$23,2,TRUE)))</f>
        <v>95</v>
      </c>
      <c r="M5963" s="68">
        <v>25</v>
      </c>
      <c r="N5963" s="71">
        <f>IF(M5963="",0,IF(A5963&lt;43,IF(F5963="女",VLOOKUP(M5963,标准!C$108:D$128,2,TRUE),VLOOKUP(M5963,标准!C$74:D$94,2,TRUE)),IF(F5963="女",VLOOKUP(M5963,标准!C$39:D$59,2,TRUE),VLOOKUP(M5963,标准!C$3:D$23,2,TRUE))))</f>
        <v>100</v>
      </c>
      <c r="O5963" s="124">
        <v>241</v>
      </c>
      <c r="P5963" s="71">
        <f>IF(A5963&lt;43,IF(F5963="女",VLOOKUP(O5963/100,标准!E$108:F$128,2,TRUE),VLOOKUP(O5963/100,标准!E$74:F$94,2,TRUE)),IF(F5963="女",VLOOKUP(O5963/100,标准!E$39:F$59,2,TRUE),VLOOKUP(O5963/100,标准!E$3:F$23,2,TRUE)))</f>
        <v>76</v>
      </c>
      <c r="Q5963" s="125">
        <v>4.08</v>
      </c>
      <c r="R5963" s="71">
        <f>IF(Q5963=0,0,IF(A5963&lt;43,IF(F5963="女",IF(Q5963="",0,VLOOKUP(Q5963,标准!I$108:J$138,2,TRUE)),IF(Q5963="",0,VLOOKUP(Q5963,标准!I$74:J$104,2,TRUE))),IF(F5963="女",IF(Q5963="",0,VLOOKUP(Q5963,标准!I$39:J$69,2,TRUE)),IF(Q5963="",0,VLOOKUP(Q5963,标准!I$3:J$33,2,TRUE)))))</f>
        <v>68</v>
      </c>
      <c r="S5963" s="126">
        <v>2</v>
      </c>
      <c r="T5963" s="71">
        <f>IF(A5963&lt;43,IF(F5963="女",VLOOKUP(S5963,标准!G$108:H$138,2,TRUE),VLOOKUP(S5963,标准!G$74:H$99,2,TRUE)),IF(F5963="女",VLOOKUP(S5963,标准!G$39:H$69,2,TRUE),VLOOKUP(S5963,标准!G$3:H$28,2,TRUE)))</f>
        <v>0</v>
      </c>
      <c r="U5963" s="127">
        <v>7.4</v>
      </c>
      <c r="V5963" s="71">
        <f>IF(U5963=0,0,IF(A5963&lt;43,IF(F5963="女",IF(U5963="",0,VLOOKUP(U5963,标准!A$108:B$128,2,TRUE)),IF(U5963="",0,VLOOKUP(U5963,标准!A$74:B$94,2,TRUE))),IF(F5963="女",IF(U5963="",0,VLOOKUP(U5963,标准!A$39:B$59,2,TRUE)),IF(U5963="",0,VLOOKUP(U5963,标准!A$3:B$23,2,TRUE)))))</f>
        <v>76</v>
      </c>
      <c r="W5963" s="86">
        <f t="shared" si="93"/>
        <v>72.65</v>
      </c>
      <c r="X5963" s="87">
        <v>4.5</v>
      </c>
      <c r="Y5963" s="87">
        <v>4.3</v>
      </c>
      <c r="Z5963" s="91"/>
      <c r="AA5963" s="92"/>
    </row>
    <row r="5964" customHeight="1" spans="1:27">
      <c r="A5964" s="62">
        <v>42</v>
      </c>
      <c r="B5964" s="91">
        <v>6004</v>
      </c>
      <c r="C5964" s="154" t="s">
        <v>12019</v>
      </c>
      <c r="D5964" s="154" t="s">
        <v>11955</v>
      </c>
      <c r="E5964" s="154" t="s">
        <v>2628</v>
      </c>
      <c r="F5964" s="154" t="s">
        <v>30</v>
      </c>
      <c r="G5964" s="155" t="s">
        <v>12020</v>
      </c>
      <c r="H5964" s="68">
        <v>171.2</v>
      </c>
      <c r="I5964" s="68">
        <v>76</v>
      </c>
      <c r="J5964" s="71">
        <f>IF(F5964="女",IF(H5964=0,0,VLOOKUP(I5964/(H5964*H5964/10000),标准!M$108:N$112,2,TRUE)),IF(H5964=0,0,VLOOKUP(I5964/(H5964*H5964/10000),标准!M$74:N$78,2,TRUE)))</f>
        <v>80</v>
      </c>
      <c r="K5964" s="72">
        <v>4926</v>
      </c>
      <c r="L5964" s="71">
        <f>IF(A5964&lt;43,IF(F5964="女",VLOOKUP(K5964,标准!K$108:L$128,2,TRUE),VLOOKUP(K5964,标准!K$74:L$94,2,TRUE)),IF(F5964="女",VLOOKUP(K5964,标准!K$39:L$59,2,TRUE),VLOOKUP(K5964,标准!K$3:L$23,2,TRUE)))</f>
        <v>95</v>
      </c>
      <c r="M5964" s="68">
        <v>12.3</v>
      </c>
      <c r="N5964" s="71">
        <f>IF(M5964="",0,IF(A5964&lt;43,IF(F5964="女",VLOOKUP(M5964,标准!C$108:D$128,2,TRUE),VLOOKUP(M5964,标准!C$74:D$94,2,TRUE)),IF(F5964="女",VLOOKUP(M5964,标准!C$39:D$59,2,TRUE),VLOOKUP(M5964,标准!C$3:D$23,2,TRUE))))</f>
        <v>72</v>
      </c>
      <c r="O5964" s="124">
        <v>250</v>
      </c>
      <c r="P5964" s="71">
        <f>IF(A5964&lt;43,IF(F5964="女",VLOOKUP(O5964/100,标准!E$108:F$128,2,TRUE),VLOOKUP(O5964/100,标准!E$74:F$94,2,TRUE)),IF(F5964="女",VLOOKUP(O5964/100,标准!E$39:F$59,2,TRUE),VLOOKUP(O5964/100,标准!E$3:F$23,2,TRUE)))</f>
        <v>80</v>
      </c>
      <c r="Q5964" s="125">
        <v>3.55</v>
      </c>
      <c r="R5964" s="71">
        <f>IF(Q5964=0,0,IF(A5964&lt;43,IF(F5964="女",IF(Q5964="",0,VLOOKUP(Q5964,标准!I$108:J$138,2,TRUE)),IF(Q5964="",0,VLOOKUP(Q5964,标准!I$74:J$104,2,TRUE))),IF(F5964="女",IF(Q5964="",0,VLOOKUP(Q5964,标准!I$39:J$69,2,TRUE)),IF(Q5964="",0,VLOOKUP(Q5964,标准!I$3:J$33,2,TRUE)))))</f>
        <v>74</v>
      </c>
      <c r="S5964" s="126">
        <v>12</v>
      </c>
      <c r="T5964" s="71">
        <f>IF(A5964&lt;43,IF(F5964="女",VLOOKUP(S5964,标准!G$108:H$138,2,TRUE),VLOOKUP(S5964,标准!G$74:H$99,2,TRUE)),IF(F5964="女",VLOOKUP(S5964,标准!G$39:H$69,2,TRUE),VLOOKUP(S5964,标准!G$3:H$28,2,TRUE)))</f>
        <v>68</v>
      </c>
      <c r="U5964" s="127">
        <v>6.7</v>
      </c>
      <c r="V5964" s="71">
        <f>IF(U5964=0,0,IF(A5964&lt;43,IF(F5964="女",IF(U5964="",0,VLOOKUP(U5964,标准!A$108:B$128,2,TRUE)),IF(U5964="",0,VLOOKUP(U5964,标准!A$74:B$94,2,TRUE))),IF(F5964="女",IF(U5964="",0,VLOOKUP(U5964,标准!A$39:B$59,2,TRUE)),IF(U5964="",0,VLOOKUP(U5964,标准!A$3:B$23,2,TRUE)))))</f>
        <v>100</v>
      </c>
      <c r="W5964" s="86">
        <f t="shared" si="93"/>
        <v>83.05</v>
      </c>
      <c r="X5964" s="87">
        <v>3.7</v>
      </c>
      <c r="Y5964" s="87">
        <v>3.7</v>
      </c>
      <c r="Z5964" s="91"/>
      <c r="AA5964" s="92"/>
    </row>
    <row r="5965" customHeight="1" spans="1:27">
      <c r="A5965" s="62">
        <v>42</v>
      </c>
      <c r="B5965" s="91">
        <v>6005</v>
      </c>
      <c r="C5965" s="154" t="s">
        <v>12021</v>
      </c>
      <c r="D5965" s="154" t="s">
        <v>12022</v>
      </c>
      <c r="E5965" s="154" t="s">
        <v>2628</v>
      </c>
      <c r="F5965" s="154" t="s">
        <v>30</v>
      </c>
      <c r="G5965" s="155" t="s">
        <v>12023</v>
      </c>
      <c r="H5965" s="68"/>
      <c r="I5965" s="68"/>
      <c r="J5965" s="71">
        <f>IF(F5965="女",IF(H5965=0,0,VLOOKUP(I5965/(H5965*H5965/10000),标准!M$108:N$112,2,TRUE)),IF(H5965=0,0,VLOOKUP(I5965/(H5965*H5965/10000),标准!M$74:N$78,2,TRUE)))</f>
        <v>0</v>
      </c>
      <c r="K5965" s="72"/>
      <c r="L5965" s="71">
        <f>IF(A5965&lt;43,IF(F5965="女",VLOOKUP(K5965,标准!K$108:L$128,2,TRUE),VLOOKUP(K5965,标准!K$74:L$94,2,TRUE)),IF(F5965="女",VLOOKUP(K5965,标准!K$39:L$59,2,TRUE),VLOOKUP(K5965,标准!K$3:L$23,2,TRUE)))</f>
        <v>0</v>
      </c>
      <c r="M5965" s="68">
        <v>0</v>
      </c>
      <c r="N5965" s="71">
        <f>IF(M5965="",0,IF(A5965&lt;43,IF(F5965="女",VLOOKUP(M5965,标准!C$108:D$128,2,TRUE),VLOOKUP(M5965,标准!C$74:D$94,2,TRUE)),IF(F5965="女",VLOOKUP(M5965,标准!C$39:D$59,2,TRUE),VLOOKUP(M5965,标准!C$3:D$23,2,TRUE))))</f>
        <v>20</v>
      </c>
      <c r="O5965" s="75"/>
      <c r="P5965" s="71">
        <f>IF(A5965&lt;43,IF(F5965="女",VLOOKUP(O5965/100,标准!E$108:F$128,2,TRUE),VLOOKUP(O5965/100,标准!E$74:F$94,2,TRUE)),IF(F5965="女",VLOOKUP(O5965/100,标准!E$39:F$59,2,TRUE),VLOOKUP(O5965/100,标准!E$3:F$23,2,TRUE)))</f>
        <v>0</v>
      </c>
      <c r="Q5965" s="79"/>
      <c r="R5965" s="71">
        <f>IF(Q5965=0,0,IF(A5965&lt;43,IF(F5965="女",IF(Q5965="",0,VLOOKUP(Q5965,标准!I$108:J$138,2,TRUE)),IF(Q5965="",0,VLOOKUP(Q5965,标准!I$74:J$104,2,TRUE))),IF(F5965="女",IF(Q5965="",0,VLOOKUP(Q5965,标准!I$39:J$69,2,TRUE)),IF(Q5965="",0,VLOOKUP(Q5965,标准!I$3:J$33,2,TRUE)))))</f>
        <v>0</v>
      </c>
      <c r="S5965" s="80"/>
      <c r="T5965" s="71">
        <f>IF(A5965&lt;43,IF(F5965="女",VLOOKUP(S5965,标准!G$108:H$138,2,TRUE),VLOOKUP(S5965,标准!G$74:H$99,2,TRUE)),IF(F5965="女",VLOOKUP(S5965,标准!G$39:H$69,2,TRUE),VLOOKUP(S5965,标准!G$3:H$28,2,TRUE)))</f>
        <v>0</v>
      </c>
      <c r="U5965" s="86"/>
      <c r="V5965" s="71">
        <f>IF(U5965=0,0,IF(A5965&lt;43,IF(F5965="女",IF(U5965="",0,VLOOKUP(U5965,标准!A$108:B$128,2,TRUE)),IF(U5965="",0,VLOOKUP(U5965,标准!A$74:B$94,2,TRUE))),IF(F5965="女",IF(U5965="",0,VLOOKUP(U5965,标准!A$39:B$59,2,TRUE)),IF(U5965="",0,VLOOKUP(U5965,标准!A$3:B$23,2,TRUE)))))</f>
        <v>0</v>
      </c>
      <c r="W5965" s="86">
        <v>80</v>
      </c>
      <c r="X5965" s="87"/>
      <c r="Y5965" s="87"/>
      <c r="Z5965" s="91"/>
      <c r="AA5965" s="92" t="s">
        <v>32</v>
      </c>
    </row>
    <row r="5966" customHeight="1" spans="1:27">
      <c r="A5966" s="62">
        <v>42</v>
      </c>
      <c r="B5966" s="91">
        <v>6006</v>
      </c>
      <c r="C5966" s="154" t="s">
        <v>12024</v>
      </c>
      <c r="D5966" s="154" t="s">
        <v>12022</v>
      </c>
      <c r="E5966" s="154" t="s">
        <v>2628</v>
      </c>
      <c r="F5966" s="154" t="s">
        <v>34</v>
      </c>
      <c r="G5966" s="155" t="s">
        <v>12025</v>
      </c>
      <c r="H5966" s="68">
        <v>164.5</v>
      </c>
      <c r="I5966" s="68">
        <v>56.8</v>
      </c>
      <c r="J5966" s="71">
        <f>IF(F5966="女",IF(H5966=0,0,VLOOKUP(I5966/(H5966*H5966/10000),标准!M$108:N$112,2,TRUE)),IF(H5966=0,0,VLOOKUP(I5966/(H5966*H5966/10000),标准!M$74:N$78,2,TRUE)))</f>
        <v>100</v>
      </c>
      <c r="K5966" s="72">
        <v>4235</v>
      </c>
      <c r="L5966" s="71">
        <f>IF(A5966&lt;43,IF(F5966="女",VLOOKUP(K5966,标准!K$108:L$128,2,TRUE),VLOOKUP(K5966,标准!K$74:L$94,2,TRUE)),IF(F5966="女",VLOOKUP(K5966,标准!K$39:L$59,2,TRUE),VLOOKUP(K5966,标准!K$3:L$23,2,TRUE)))</f>
        <v>100</v>
      </c>
      <c r="M5966" s="68">
        <v>29</v>
      </c>
      <c r="N5966" s="71">
        <f>IF(M5966="",0,IF(A5966&lt;43,IF(F5966="女",VLOOKUP(M5966,标准!C$108:D$128,2,TRUE),VLOOKUP(M5966,标准!C$74:D$94,2,TRUE)),IF(F5966="女",VLOOKUP(M5966,标准!C$39:D$59,2,TRUE),VLOOKUP(M5966,标准!C$3:D$23,2,TRUE))))</f>
        <v>100</v>
      </c>
      <c r="O5966" s="124">
        <v>170</v>
      </c>
      <c r="P5966" s="71">
        <f>IF(A5966&lt;43,IF(F5966="女",VLOOKUP(O5966/100,标准!E$108:F$128,2,TRUE),VLOOKUP(O5966/100,标准!E$74:F$94,2,TRUE)),IF(F5966="女",VLOOKUP(O5966/100,标准!E$39:F$59,2,TRUE),VLOOKUP(O5966/100,标准!E$3:F$23,2,TRUE)))</f>
        <v>72</v>
      </c>
      <c r="Q5966" s="125">
        <v>3.47</v>
      </c>
      <c r="R5966" s="71">
        <f>IF(Q5966=0,0,IF(A5966&lt;43,IF(F5966="女",IF(Q5966="",0,VLOOKUP(Q5966,标准!I$108:J$138,2,TRUE)),IF(Q5966="",0,VLOOKUP(Q5966,标准!I$74:J$104,2,TRUE))),IF(F5966="女",IF(Q5966="",0,VLOOKUP(Q5966,标准!I$39:J$69,2,TRUE)),IF(Q5966="",0,VLOOKUP(Q5966,标准!I$3:J$33,2,TRUE)))))</f>
        <v>78</v>
      </c>
      <c r="S5966" s="126">
        <v>49</v>
      </c>
      <c r="T5966" s="71">
        <f>IF(A5966&lt;43,IF(F5966="女",VLOOKUP(S5966,标准!G$108:H$138,2,TRUE),VLOOKUP(S5966,标准!G$74:H$99,2,TRUE)),IF(F5966="女",VLOOKUP(S5966,标准!G$39:H$69,2,TRUE),VLOOKUP(S5966,标准!G$3:H$28,2,TRUE)))</f>
        <v>85</v>
      </c>
      <c r="U5966" s="127">
        <v>8.5</v>
      </c>
      <c r="V5966" s="71">
        <f>IF(U5966=0,0,IF(A5966&lt;43,IF(F5966="女",IF(U5966="",0,VLOOKUP(U5966,标准!A$108:B$128,2,TRUE)),IF(U5966="",0,VLOOKUP(U5966,标准!A$74:B$94,2,TRUE))),IF(F5966="女",IF(U5966="",0,VLOOKUP(U5966,标准!A$39:B$59,2,TRUE)),IF(U5966="",0,VLOOKUP(U5966,标准!A$3:B$23,2,TRUE)))))</f>
        <v>78</v>
      </c>
      <c r="W5966" s="86">
        <f t="shared" si="93"/>
        <v>86.9</v>
      </c>
      <c r="X5966" s="87">
        <v>4.3</v>
      </c>
      <c r="Y5966" s="87">
        <v>4.2</v>
      </c>
      <c r="Z5966" s="91"/>
      <c r="AA5966" s="92"/>
    </row>
    <row r="5967" customHeight="1" spans="1:27">
      <c r="A5967" s="62">
        <v>42</v>
      </c>
      <c r="B5967" s="91">
        <v>6007</v>
      </c>
      <c r="C5967" s="154" t="s">
        <v>12026</v>
      </c>
      <c r="D5967" s="154" t="s">
        <v>12022</v>
      </c>
      <c r="E5967" s="154" t="s">
        <v>2628</v>
      </c>
      <c r="F5967" s="154" t="s">
        <v>34</v>
      </c>
      <c r="G5967" s="155" t="s">
        <v>12027</v>
      </c>
      <c r="H5967" s="68">
        <v>167.2</v>
      </c>
      <c r="I5967" s="68">
        <v>64.9</v>
      </c>
      <c r="J5967" s="71">
        <f>IF(F5967="女",IF(H5967=0,0,VLOOKUP(I5967/(H5967*H5967/10000),标准!M$108:N$112,2,TRUE)),IF(H5967=0,0,VLOOKUP(I5967/(H5967*H5967/10000),标准!M$74:N$78,2,TRUE)))</f>
        <v>100</v>
      </c>
      <c r="K5967" s="72">
        <v>3166</v>
      </c>
      <c r="L5967" s="71">
        <f>IF(A5967&lt;43,IF(F5967="女",VLOOKUP(K5967,标准!K$108:L$128,2,TRUE),VLOOKUP(K5967,标准!K$74:L$94,2,TRUE)),IF(F5967="女",VLOOKUP(K5967,标准!K$39:L$59,2,TRUE),VLOOKUP(K5967,标准!K$3:L$23,2,TRUE)))</f>
        <v>85</v>
      </c>
      <c r="M5967" s="68">
        <v>20</v>
      </c>
      <c r="N5967" s="71">
        <f>IF(M5967="",0,IF(A5967&lt;43,IF(F5967="女",VLOOKUP(M5967,标准!C$108:D$128,2,TRUE),VLOOKUP(M5967,标准!C$74:D$94,2,TRUE)),IF(F5967="女",VLOOKUP(M5967,标准!C$39:D$59,2,TRUE),VLOOKUP(M5967,标准!C$3:D$23,2,TRUE))))</f>
        <v>80</v>
      </c>
      <c r="O5967" s="124">
        <v>172</v>
      </c>
      <c r="P5967" s="71">
        <f>IF(A5967&lt;43,IF(F5967="女",VLOOKUP(O5967/100,标准!E$108:F$128,2,TRUE),VLOOKUP(O5967/100,标准!E$74:F$94,2,TRUE)),IF(F5967="女",VLOOKUP(O5967/100,标准!E$39:F$59,2,TRUE),VLOOKUP(O5967/100,标准!E$3:F$23,2,TRUE)))</f>
        <v>74</v>
      </c>
      <c r="Q5967" s="125">
        <v>4.05</v>
      </c>
      <c r="R5967" s="71">
        <f>IF(Q5967=0,0,IF(A5967&lt;43,IF(F5967="女",IF(Q5967="",0,VLOOKUP(Q5967,标准!I$108:J$138,2,TRUE)),IF(Q5967="",0,VLOOKUP(Q5967,标准!I$74:J$104,2,TRUE))),IF(F5967="女",IF(Q5967="",0,VLOOKUP(Q5967,标准!I$39:J$69,2,TRUE)),IF(Q5967="",0,VLOOKUP(Q5967,标准!I$3:J$33,2,TRUE)))))</f>
        <v>70</v>
      </c>
      <c r="S5967" s="126">
        <v>30</v>
      </c>
      <c r="T5967" s="71">
        <f>IF(A5967&lt;43,IF(F5967="女",VLOOKUP(S5967,标准!G$108:H$138,2,TRUE),VLOOKUP(S5967,标准!G$74:H$99,2,TRUE)),IF(F5967="女",VLOOKUP(S5967,标准!G$39:H$69,2,TRUE),VLOOKUP(S5967,标准!G$3:H$28,2,TRUE)))</f>
        <v>64</v>
      </c>
      <c r="U5967" s="127">
        <v>8.9</v>
      </c>
      <c r="V5967" s="71">
        <f>IF(U5967=0,0,IF(A5967&lt;43,IF(F5967="女",IF(U5967="",0,VLOOKUP(U5967,标准!A$108:B$128,2,TRUE)),IF(U5967="",0,VLOOKUP(U5967,标准!A$74:B$94,2,TRUE))),IF(F5967="女",IF(U5967="",0,VLOOKUP(U5967,标准!A$39:B$59,2,TRUE)),IF(U5967="",0,VLOOKUP(U5967,标准!A$3:B$23,2,TRUE)))))</f>
        <v>74</v>
      </c>
      <c r="W5967" s="86">
        <f t="shared" si="93"/>
        <v>78.35</v>
      </c>
      <c r="X5967" s="87">
        <v>3.8</v>
      </c>
      <c r="Y5967" s="87">
        <v>3.8</v>
      </c>
      <c r="Z5967" s="91"/>
      <c r="AA5967" s="92"/>
    </row>
    <row r="5968" customHeight="1" spans="1:27">
      <c r="A5968" s="62">
        <v>42</v>
      </c>
      <c r="B5968" s="91">
        <v>6008</v>
      </c>
      <c r="C5968" s="154" t="s">
        <v>12028</v>
      </c>
      <c r="D5968" s="154" t="s">
        <v>12022</v>
      </c>
      <c r="E5968" s="154" t="s">
        <v>2628</v>
      </c>
      <c r="F5968" s="154" t="s">
        <v>34</v>
      </c>
      <c r="G5968" s="155" t="s">
        <v>12029</v>
      </c>
      <c r="H5968" s="68">
        <v>159.9</v>
      </c>
      <c r="I5968" s="68">
        <v>58.4</v>
      </c>
      <c r="J5968" s="71">
        <f>IF(F5968="女",IF(H5968=0,0,VLOOKUP(I5968/(H5968*H5968/10000),标准!M$108:N$112,2,TRUE)),IF(H5968=0,0,VLOOKUP(I5968/(H5968*H5968/10000),标准!M$74:N$78,2,TRUE)))</f>
        <v>100</v>
      </c>
      <c r="K5968" s="72">
        <v>2269</v>
      </c>
      <c r="L5968" s="71">
        <f>IF(A5968&lt;43,IF(F5968="女",VLOOKUP(K5968,标准!K$108:L$128,2,TRUE),VLOOKUP(K5968,标准!K$74:L$94,2,TRUE)),IF(F5968="女",VLOOKUP(K5968,标准!K$39:L$59,2,TRUE),VLOOKUP(K5968,标准!K$3:L$23,2,TRUE)))</f>
        <v>64</v>
      </c>
      <c r="M5968" s="68">
        <v>17</v>
      </c>
      <c r="N5968" s="71">
        <f>IF(M5968="",0,IF(A5968&lt;43,IF(F5968="女",VLOOKUP(M5968,标准!C$108:D$128,2,TRUE),VLOOKUP(M5968,标准!C$74:D$94,2,TRUE)),IF(F5968="女",VLOOKUP(M5968,标准!C$39:D$59,2,TRUE),VLOOKUP(M5968,标准!C$3:D$23,2,TRUE))))</f>
        <v>76</v>
      </c>
      <c r="O5968" s="124">
        <v>165</v>
      </c>
      <c r="P5968" s="71">
        <f>IF(A5968&lt;43,IF(F5968="女",VLOOKUP(O5968/100,标准!E$108:F$128,2,TRUE),VLOOKUP(O5968/100,标准!E$74:F$94,2,TRUE)),IF(F5968="女",VLOOKUP(O5968/100,标准!E$39:F$59,2,TRUE),VLOOKUP(O5968/100,标准!E$3:F$23,2,TRUE)))</f>
        <v>68</v>
      </c>
      <c r="Q5968" s="125">
        <v>4.44</v>
      </c>
      <c r="R5968" s="71">
        <f>IF(Q5968=0,0,IF(A5968&lt;43,IF(F5968="女",IF(Q5968="",0,VLOOKUP(Q5968,标准!I$108:J$138,2,TRUE)),IF(Q5968="",0,VLOOKUP(Q5968,标准!I$74:J$104,2,TRUE))),IF(F5968="女",IF(Q5968="",0,VLOOKUP(Q5968,标准!I$39:J$69,2,TRUE)),IF(Q5968="",0,VLOOKUP(Q5968,标准!I$3:J$33,2,TRUE)))))</f>
        <v>50</v>
      </c>
      <c r="S5968" s="126">
        <v>50</v>
      </c>
      <c r="T5968" s="71">
        <f>IF(A5968&lt;43,IF(F5968="女",VLOOKUP(S5968,标准!G$108:H$138,2,TRUE),VLOOKUP(S5968,标准!G$74:H$99,2,TRUE)),IF(F5968="女",VLOOKUP(S5968,标准!G$39:H$69,2,TRUE),VLOOKUP(S5968,标准!G$3:H$28,2,TRUE)))</f>
        <v>85</v>
      </c>
      <c r="U5968" s="127">
        <v>8.6</v>
      </c>
      <c r="V5968" s="71">
        <f>IF(U5968=0,0,IF(A5968&lt;43,IF(F5968="女",IF(U5968="",0,VLOOKUP(U5968,标准!A$108:B$128,2,TRUE)),IF(U5968="",0,VLOOKUP(U5968,标准!A$74:B$94,2,TRUE))),IF(F5968="女",IF(U5968="",0,VLOOKUP(U5968,标准!A$39:B$59,2,TRUE)),IF(U5968="",0,VLOOKUP(U5968,标准!A$3:B$23,2,TRUE)))))</f>
        <v>76</v>
      </c>
      <c r="W5968" s="86">
        <f t="shared" si="93"/>
        <v>72.7</v>
      </c>
      <c r="X5968" s="87">
        <v>4</v>
      </c>
      <c r="Y5968" s="87">
        <v>3.9</v>
      </c>
      <c r="Z5968" s="91"/>
      <c r="AA5968" s="92"/>
    </row>
    <row r="5969" customHeight="1" spans="1:27">
      <c r="A5969" s="62">
        <v>42</v>
      </c>
      <c r="B5969" s="91">
        <v>6009</v>
      </c>
      <c r="C5969" s="154" t="s">
        <v>898</v>
      </c>
      <c r="D5969" s="154" t="s">
        <v>12022</v>
      </c>
      <c r="E5969" s="154" t="s">
        <v>2628</v>
      </c>
      <c r="F5969" s="154" t="s">
        <v>34</v>
      </c>
      <c r="G5969" s="155" t="s">
        <v>12030</v>
      </c>
      <c r="H5969" s="68">
        <v>164.2</v>
      </c>
      <c r="I5969" s="68">
        <v>53</v>
      </c>
      <c r="J5969" s="71">
        <f>IF(F5969="女",IF(H5969=0,0,VLOOKUP(I5969/(H5969*H5969/10000),标准!M$108:N$112,2,TRUE)),IF(H5969=0,0,VLOOKUP(I5969/(H5969*H5969/10000),标准!M$74:N$78,2,TRUE)))</f>
        <v>100</v>
      </c>
      <c r="K5969" s="72">
        <v>2272</v>
      </c>
      <c r="L5969" s="71">
        <f>IF(A5969&lt;43,IF(F5969="女",VLOOKUP(K5969,标准!K$108:L$128,2,TRUE),VLOOKUP(K5969,标准!K$74:L$94,2,TRUE)),IF(F5969="女",VLOOKUP(K5969,标准!K$39:L$59,2,TRUE),VLOOKUP(K5969,标准!K$3:L$23,2,TRUE)))</f>
        <v>64</v>
      </c>
      <c r="M5969" s="68">
        <v>17</v>
      </c>
      <c r="N5969" s="71">
        <f>IF(M5969="",0,IF(A5969&lt;43,IF(F5969="女",VLOOKUP(M5969,标准!C$108:D$128,2,TRUE),VLOOKUP(M5969,标准!C$74:D$94,2,TRUE)),IF(F5969="女",VLOOKUP(M5969,标准!C$39:D$59,2,TRUE),VLOOKUP(M5969,标准!C$3:D$23,2,TRUE))))</f>
        <v>76</v>
      </c>
      <c r="O5969" s="124">
        <v>145</v>
      </c>
      <c r="P5969" s="71">
        <f>IF(A5969&lt;43,IF(F5969="女",VLOOKUP(O5969/100,标准!E$108:F$128,2,TRUE),VLOOKUP(O5969/100,标准!E$74:F$94,2,TRUE)),IF(F5969="女",VLOOKUP(O5969/100,标准!E$39:F$59,2,TRUE),VLOOKUP(O5969/100,标准!E$3:F$23,2,TRUE)))</f>
        <v>40</v>
      </c>
      <c r="Q5969" s="125">
        <v>4.51</v>
      </c>
      <c r="R5969" s="71">
        <f>IF(Q5969=0,0,IF(A5969&lt;43,IF(F5969="女",IF(Q5969="",0,VLOOKUP(Q5969,标准!I$108:J$138,2,TRUE)),IF(Q5969="",0,VLOOKUP(Q5969,标准!I$74:J$104,2,TRUE))),IF(F5969="女",IF(Q5969="",0,VLOOKUP(Q5969,标准!I$39:J$69,2,TRUE)),IF(Q5969="",0,VLOOKUP(Q5969,标准!I$3:J$33,2,TRUE)))))</f>
        <v>40</v>
      </c>
      <c r="S5969" s="126">
        <v>38</v>
      </c>
      <c r="T5969" s="71">
        <f>IF(A5969&lt;43,IF(F5969="女",VLOOKUP(S5969,标准!G$108:H$138,2,TRUE),VLOOKUP(S5969,标准!G$74:H$99,2,TRUE)),IF(F5969="女",VLOOKUP(S5969,标准!G$39:H$69,2,TRUE),VLOOKUP(S5969,标准!G$3:H$28,2,TRUE)))</f>
        <v>72</v>
      </c>
      <c r="U5969" s="127">
        <v>9.7</v>
      </c>
      <c r="V5969" s="71">
        <f>IF(U5969=0,0,IF(A5969&lt;43,IF(F5969="女",IF(U5969="",0,VLOOKUP(U5969,标准!A$108:B$128,2,TRUE)),IF(U5969="",0,VLOOKUP(U5969,标准!A$74:B$94,2,TRUE))),IF(F5969="女",IF(U5969="",0,VLOOKUP(U5969,标准!A$39:B$59,2,TRUE)),IF(U5969="",0,VLOOKUP(U5969,标准!A$3:B$23,2,TRUE)))))</f>
        <v>66</v>
      </c>
      <c r="W5969" s="86">
        <f t="shared" si="93"/>
        <v>64.6</v>
      </c>
      <c r="X5969" s="87">
        <v>4.6</v>
      </c>
      <c r="Y5969" s="87">
        <v>3.7</v>
      </c>
      <c r="Z5969" s="91"/>
      <c r="AA5969" s="92"/>
    </row>
    <row r="5970" customHeight="1" spans="1:27">
      <c r="A5970" s="62">
        <v>42</v>
      </c>
      <c r="B5970" s="91">
        <v>6010</v>
      </c>
      <c r="C5970" s="154" t="s">
        <v>12031</v>
      </c>
      <c r="D5970" s="154" t="s">
        <v>12022</v>
      </c>
      <c r="E5970" s="154" t="s">
        <v>2628</v>
      </c>
      <c r="F5970" s="154" t="s">
        <v>34</v>
      </c>
      <c r="G5970" s="155" t="s">
        <v>12032</v>
      </c>
      <c r="H5970" s="68">
        <v>165.9</v>
      </c>
      <c r="I5970" s="68">
        <v>56</v>
      </c>
      <c r="J5970" s="71">
        <f>IF(F5970="女",IF(H5970=0,0,VLOOKUP(I5970/(H5970*H5970/10000),标准!M$108:N$112,2,TRUE)),IF(H5970=0,0,VLOOKUP(I5970/(H5970*H5970/10000),标准!M$74:N$78,2,TRUE)))</f>
        <v>100</v>
      </c>
      <c r="K5970" s="72">
        <v>4190</v>
      </c>
      <c r="L5970" s="71">
        <f>IF(A5970&lt;43,IF(F5970="女",VLOOKUP(K5970,标准!K$108:L$128,2,TRUE),VLOOKUP(K5970,标准!K$74:L$94,2,TRUE)),IF(F5970="女",VLOOKUP(K5970,标准!K$39:L$59,2,TRUE),VLOOKUP(K5970,标准!K$3:L$23,2,TRUE)))</f>
        <v>100</v>
      </c>
      <c r="M5970" s="68">
        <v>23.5</v>
      </c>
      <c r="N5970" s="71">
        <f>IF(M5970="",0,IF(A5970&lt;43,IF(F5970="女",VLOOKUP(M5970,标准!C$108:D$128,2,TRUE),VLOOKUP(M5970,标准!C$74:D$94,2,TRUE)),IF(F5970="女",VLOOKUP(M5970,标准!C$39:D$59,2,TRUE),VLOOKUP(M5970,标准!C$3:D$23,2,TRUE))))</f>
        <v>90</v>
      </c>
      <c r="O5970" s="124">
        <v>168</v>
      </c>
      <c r="P5970" s="71">
        <f>IF(A5970&lt;43,IF(F5970="女",VLOOKUP(O5970/100,标准!E$108:F$128,2,TRUE),VLOOKUP(O5970/100,标准!E$74:F$94,2,TRUE)),IF(F5970="女",VLOOKUP(O5970/100,标准!E$39:F$59,2,TRUE),VLOOKUP(O5970/100,标准!E$3:F$23,2,TRUE)))</f>
        <v>70</v>
      </c>
      <c r="Q5970" s="125">
        <v>4.15</v>
      </c>
      <c r="R5970" s="71">
        <f>IF(Q5970=0,0,IF(A5970&lt;43,IF(F5970="女",IF(Q5970="",0,VLOOKUP(Q5970,标准!I$108:J$138,2,TRUE)),IF(Q5970="",0,VLOOKUP(Q5970,标准!I$74:J$104,2,TRUE))),IF(F5970="女",IF(Q5970="",0,VLOOKUP(Q5970,标准!I$39:J$69,2,TRUE)),IF(Q5970="",0,VLOOKUP(Q5970,标准!I$3:J$33,2,TRUE)))))</f>
        <v>66</v>
      </c>
      <c r="S5970" s="126">
        <v>29</v>
      </c>
      <c r="T5970" s="71">
        <f>IF(A5970&lt;43,IF(F5970="女",VLOOKUP(S5970,标准!G$108:H$138,2,TRUE),VLOOKUP(S5970,标准!G$74:H$99,2,TRUE)),IF(F5970="女",VLOOKUP(S5970,标准!G$39:H$69,2,TRUE),VLOOKUP(S5970,标准!G$3:H$28,2,TRUE)))</f>
        <v>62</v>
      </c>
      <c r="U5970" s="127">
        <v>9</v>
      </c>
      <c r="V5970" s="71">
        <f>IF(U5970=0,0,IF(A5970&lt;43,IF(F5970="女",IF(U5970="",0,VLOOKUP(U5970,标准!A$108:B$128,2,TRUE)),IF(U5970="",0,VLOOKUP(U5970,标准!A$74:B$94,2,TRUE))),IF(F5970="女",IF(U5970="",0,VLOOKUP(U5970,标准!A$39:B$59,2,TRUE)),IF(U5970="",0,VLOOKUP(U5970,标准!A$3:B$23,2,TRUE)))))</f>
        <v>72</v>
      </c>
      <c r="W5970" s="86">
        <f t="shared" si="93"/>
        <v>79.8</v>
      </c>
      <c r="X5970" s="87">
        <v>4.1</v>
      </c>
      <c r="Y5970" s="87">
        <v>4.2</v>
      </c>
      <c r="Z5970" s="91"/>
      <c r="AA5970" s="92"/>
    </row>
    <row r="5971" customHeight="1" spans="1:27">
      <c r="A5971" s="62">
        <v>42</v>
      </c>
      <c r="B5971" s="91">
        <v>6011</v>
      </c>
      <c r="C5971" s="154" t="s">
        <v>12033</v>
      </c>
      <c r="D5971" s="154" t="s">
        <v>12022</v>
      </c>
      <c r="E5971" s="154" t="s">
        <v>2628</v>
      </c>
      <c r="F5971" s="154" t="s">
        <v>34</v>
      </c>
      <c r="G5971" s="155" t="s">
        <v>12034</v>
      </c>
      <c r="H5971" s="68">
        <v>155.6</v>
      </c>
      <c r="I5971" s="68">
        <v>57.6</v>
      </c>
      <c r="J5971" s="71">
        <f>IF(F5971="女",IF(H5971=0,0,VLOOKUP(I5971/(H5971*H5971/10000),标准!M$108:N$112,2,TRUE)),IF(H5971=0,0,VLOOKUP(I5971/(H5971*H5971/10000),标准!M$74:N$78,2,TRUE)))</f>
        <v>100</v>
      </c>
      <c r="K5971" s="72">
        <v>3164</v>
      </c>
      <c r="L5971" s="71">
        <f>IF(A5971&lt;43,IF(F5971="女",VLOOKUP(K5971,标准!K$108:L$128,2,TRUE),VLOOKUP(K5971,标准!K$74:L$94,2,TRUE)),IF(F5971="女",VLOOKUP(K5971,标准!K$39:L$59,2,TRUE),VLOOKUP(K5971,标准!K$3:L$23,2,TRUE)))</f>
        <v>85</v>
      </c>
      <c r="M5971" s="68">
        <v>20</v>
      </c>
      <c r="N5971" s="71">
        <f>IF(M5971="",0,IF(A5971&lt;43,IF(F5971="女",VLOOKUP(M5971,标准!C$108:D$128,2,TRUE),VLOOKUP(M5971,标准!C$74:D$94,2,TRUE)),IF(F5971="女",VLOOKUP(M5971,标准!C$39:D$59,2,TRUE),VLOOKUP(M5971,标准!C$3:D$23,2,TRUE))))</f>
        <v>80</v>
      </c>
      <c r="O5971" s="124">
        <v>160</v>
      </c>
      <c r="P5971" s="71">
        <f>IF(A5971&lt;43,IF(F5971="女",VLOOKUP(O5971/100,标准!E$108:F$128,2,TRUE),VLOOKUP(O5971/100,标准!E$74:F$94,2,TRUE)),IF(F5971="女",VLOOKUP(O5971/100,标准!E$39:F$59,2,TRUE),VLOOKUP(O5971/100,标准!E$3:F$23,2,TRUE)))</f>
        <v>66</v>
      </c>
      <c r="Q5971" s="125">
        <v>4.48</v>
      </c>
      <c r="R5971" s="71">
        <f>IF(Q5971=0,0,IF(A5971&lt;43,IF(F5971="女",IF(Q5971="",0,VLOOKUP(Q5971,标准!I$108:J$138,2,TRUE)),IF(Q5971="",0,VLOOKUP(Q5971,标准!I$74:J$104,2,TRUE))),IF(F5971="女",IF(Q5971="",0,VLOOKUP(Q5971,标准!I$39:J$69,2,TRUE)),IF(Q5971="",0,VLOOKUP(Q5971,标准!I$3:J$33,2,TRUE)))))</f>
        <v>40</v>
      </c>
      <c r="S5971" s="126">
        <v>36</v>
      </c>
      <c r="T5971" s="71">
        <f>IF(A5971&lt;43,IF(F5971="女",VLOOKUP(S5971,标准!G$108:H$138,2,TRUE),VLOOKUP(S5971,标准!G$74:H$99,2,TRUE)),IF(F5971="女",VLOOKUP(S5971,标准!G$39:H$69,2,TRUE),VLOOKUP(S5971,标准!G$3:H$28,2,TRUE)))</f>
        <v>70</v>
      </c>
      <c r="U5971" s="127">
        <v>9.3</v>
      </c>
      <c r="V5971" s="71">
        <f>IF(U5971=0,0,IF(A5971&lt;43,IF(F5971="女",IF(U5971="",0,VLOOKUP(U5971,标准!A$108:B$128,2,TRUE)),IF(U5971="",0,VLOOKUP(U5971,标准!A$74:B$94,2,TRUE))),IF(F5971="女",IF(U5971="",0,VLOOKUP(U5971,标准!A$39:B$59,2,TRUE)),IF(U5971="",0,VLOOKUP(U5971,标准!A$3:B$23,2,TRUE)))))</f>
        <v>70</v>
      </c>
      <c r="W5971" s="86">
        <f t="shared" si="93"/>
        <v>71.35</v>
      </c>
      <c r="X5971" s="87">
        <v>4.3</v>
      </c>
      <c r="Y5971" s="87">
        <v>4.4</v>
      </c>
      <c r="Z5971" s="91"/>
      <c r="AA5971" s="92"/>
    </row>
    <row r="5972" customHeight="1" spans="1:27">
      <c r="A5972" s="62">
        <v>42</v>
      </c>
      <c r="B5972" s="91">
        <v>6012</v>
      </c>
      <c r="C5972" s="154" t="s">
        <v>12035</v>
      </c>
      <c r="D5972" s="154" t="s">
        <v>12022</v>
      </c>
      <c r="E5972" s="154" t="s">
        <v>2628</v>
      </c>
      <c r="F5972" s="154" t="s">
        <v>34</v>
      </c>
      <c r="G5972" s="155" t="s">
        <v>12036</v>
      </c>
      <c r="H5972" s="68">
        <v>163.5</v>
      </c>
      <c r="I5972" s="68">
        <v>81.5</v>
      </c>
      <c r="J5972" s="71">
        <f>IF(F5972="女",IF(H5972=0,0,VLOOKUP(I5972/(H5972*H5972/10000),标准!M$108:N$112,2,TRUE)),IF(H5972=0,0,VLOOKUP(I5972/(H5972*H5972/10000),标准!M$74:N$78,2,TRUE)))</f>
        <v>60</v>
      </c>
      <c r="K5972" s="72">
        <v>3668</v>
      </c>
      <c r="L5972" s="71">
        <f>IF(A5972&lt;43,IF(F5972="女",VLOOKUP(K5972,标准!K$108:L$128,2,TRUE),VLOOKUP(K5972,标准!K$74:L$94,2,TRUE)),IF(F5972="女",VLOOKUP(K5972,标准!K$39:L$59,2,TRUE),VLOOKUP(K5972,标准!K$3:L$23,2,TRUE)))</f>
        <v>100</v>
      </c>
      <c r="M5972" s="68">
        <v>20.4</v>
      </c>
      <c r="N5972" s="71">
        <f>IF(M5972="",0,IF(A5972&lt;43,IF(F5972="女",VLOOKUP(M5972,标准!C$108:D$128,2,TRUE),VLOOKUP(M5972,标准!C$74:D$94,2,TRUE)),IF(F5972="女",VLOOKUP(M5972,标准!C$39:D$59,2,TRUE),VLOOKUP(M5972,标准!C$3:D$23,2,TRUE))))</f>
        <v>80</v>
      </c>
      <c r="O5972" s="124">
        <v>172</v>
      </c>
      <c r="P5972" s="71">
        <f>IF(A5972&lt;43,IF(F5972="女",VLOOKUP(O5972/100,标准!E$108:F$128,2,TRUE),VLOOKUP(O5972/100,标准!E$74:F$94,2,TRUE)),IF(F5972="女",VLOOKUP(O5972/100,标准!E$39:F$59,2,TRUE),VLOOKUP(O5972/100,标准!E$3:F$23,2,TRUE)))</f>
        <v>74</v>
      </c>
      <c r="Q5972" s="125">
        <v>5.43</v>
      </c>
      <c r="R5972" s="71">
        <f>IF(Q5972=0,0,IF(A5972&lt;43,IF(F5972="女",IF(Q5972="",0,VLOOKUP(Q5972,标准!I$108:J$138,2,TRUE)),IF(Q5972="",0,VLOOKUP(Q5972,标准!I$74:J$104,2,TRUE))),IF(F5972="女",IF(Q5972="",0,VLOOKUP(Q5972,标准!I$39:J$69,2,TRUE)),IF(Q5972="",0,VLOOKUP(Q5972,标准!I$3:J$33,2,TRUE)))))</f>
        <v>0</v>
      </c>
      <c r="S5972" s="126">
        <v>39</v>
      </c>
      <c r="T5972" s="71">
        <f>IF(A5972&lt;43,IF(F5972="女",VLOOKUP(S5972,标准!G$108:H$138,2,TRUE),VLOOKUP(S5972,标准!G$74:H$99,2,TRUE)),IF(F5972="女",VLOOKUP(S5972,标准!G$39:H$69,2,TRUE),VLOOKUP(S5972,标准!G$3:H$28,2,TRUE)))</f>
        <v>72</v>
      </c>
      <c r="U5972" s="127">
        <v>9.2</v>
      </c>
      <c r="V5972" s="71">
        <f>IF(U5972=0,0,IF(A5972&lt;43,IF(F5972="女",IF(U5972="",0,VLOOKUP(U5972,标准!A$108:B$128,2,TRUE)),IF(U5972="",0,VLOOKUP(U5972,标准!A$74:B$94,2,TRUE))),IF(F5972="女",IF(U5972="",0,VLOOKUP(U5972,标准!A$39:B$59,2,TRUE)),IF(U5972="",0,VLOOKUP(U5972,标准!A$3:B$23,2,TRUE)))))</f>
        <v>70</v>
      </c>
      <c r="W5972" s="86">
        <v>60</v>
      </c>
      <c r="X5972" s="87">
        <v>4.2</v>
      </c>
      <c r="Y5972" s="87">
        <v>4.4</v>
      </c>
      <c r="Z5972" s="91"/>
      <c r="AA5972" s="148" t="s">
        <v>108</v>
      </c>
    </row>
    <row r="5973" customHeight="1" spans="1:27">
      <c r="A5973" s="62">
        <v>42</v>
      </c>
      <c r="B5973" s="91">
        <v>6013</v>
      </c>
      <c r="C5973" s="154" t="s">
        <v>12037</v>
      </c>
      <c r="D5973" s="154" t="s">
        <v>12022</v>
      </c>
      <c r="E5973" s="154" t="s">
        <v>2628</v>
      </c>
      <c r="F5973" s="154" t="s">
        <v>30</v>
      </c>
      <c r="G5973" s="155" t="s">
        <v>12038</v>
      </c>
      <c r="H5973" s="68">
        <v>181.9</v>
      </c>
      <c r="I5973" s="68">
        <v>60.8</v>
      </c>
      <c r="J5973" s="71">
        <f>IF(F5973="女",IF(H5973=0,0,VLOOKUP(I5973/(H5973*H5973/10000),标准!M$108:N$112,2,TRUE)),IF(H5973=0,0,VLOOKUP(I5973/(H5973*H5973/10000),标准!M$74:N$78,2,TRUE)))</f>
        <v>100</v>
      </c>
      <c r="K5973" s="72">
        <v>3972</v>
      </c>
      <c r="L5973" s="71">
        <f>IF(A5973&lt;43,IF(F5973="女",VLOOKUP(K5973,标准!K$108:L$128,2,TRUE),VLOOKUP(K5973,标准!K$74:L$94,2,TRUE)),IF(F5973="女",VLOOKUP(K5973,标准!K$39:L$59,2,TRUE),VLOOKUP(K5973,标准!K$3:L$23,2,TRUE)))</f>
        <v>74</v>
      </c>
      <c r="M5973" s="68">
        <v>10</v>
      </c>
      <c r="N5973" s="71">
        <f>IF(M5973="",0,IF(A5973&lt;43,IF(F5973="女",VLOOKUP(M5973,标准!C$108:D$128,2,TRUE),VLOOKUP(M5973,标准!C$74:D$94,2,TRUE)),IF(F5973="女",VLOOKUP(M5973,标准!C$39:D$59,2,TRUE),VLOOKUP(M5973,标准!C$3:D$23,2,TRUE))))</f>
        <v>68</v>
      </c>
      <c r="O5973" s="124">
        <v>250</v>
      </c>
      <c r="P5973" s="71">
        <f>IF(A5973&lt;43,IF(F5973="女",VLOOKUP(O5973/100,标准!E$108:F$128,2,TRUE),VLOOKUP(O5973/100,标准!E$74:F$94,2,TRUE)),IF(F5973="女",VLOOKUP(O5973/100,标准!E$39:F$59,2,TRUE),VLOOKUP(O5973/100,标准!E$3:F$23,2,TRUE)))</f>
        <v>80</v>
      </c>
      <c r="Q5973" s="125">
        <v>4.44</v>
      </c>
      <c r="R5973" s="71">
        <f>IF(Q5973=0,0,IF(A5973&lt;43,IF(F5973="女",IF(Q5973="",0,VLOOKUP(Q5973,标准!I$108:J$138,2,TRUE)),IF(Q5973="",0,VLOOKUP(Q5973,标准!I$74:J$104,2,TRUE))),IF(F5973="女",IF(Q5973="",0,VLOOKUP(Q5973,标准!I$39:J$69,2,TRUE)),IF(Q5973="",0,VLOOKUP(Q5973,标准!I$3:J$33,2,TRUE)))))</f>
        <v>50</v>
      </c>
      <c r="S5973" s="126">
        <v>2</v>
      </c>
      <c r="T5973" s="71">
        <f>IF(A5973&lt;43,IF(F5973="女",VLOOKUP(S5973,标准!G$108:H$138,2,TRUE),VLOOKUP(S5973,标准!G$74:H$99,2,TRUE)),IF(F5973="女",VLOOKUP(S5973,标准!G$39:H$69,2,TRUE),VLOOKUP(S5973,标准!G$3:H$28,2,TRUE)))</f>
        <v>0</v>
      </c>
      <c r="U5973" s="127">
        <v>7.5</v>
      </c>
      <c r="V5973" s="71">
        <f>IF(U5973=0,0,IF(A5973&lt;43,IF(F5973="女",IF(U5973="",0,VLOOKUP(U5973,标准!A$108:B$128,2,TRUE)),IF(U5973="",0,VLOOKUP(U5973,标准!A$74:B$94,2,TRUE))),IF(F5973="女",IF(U5973="",0,VLOOKUP(U5973,标准!A$39:B$59,2,TRUE)),IF(U5973="",0,VLOOKUP(U5973,标准!A$3:B$23,2,TRUE)))))</f>
        <v>76</v>
      </c>
      <c r="W5973" s="86">
        <f t="shared" si="93"/>
        <v>66.1</v>
      </c>
      <c r="X5973" s="87">
        <v>4.2</v>
      </c>
      <c r="Y5973" s="87">
        <v>4.1</v>
      </c>
      <c r="Z5973" s="91"/>
      <c r="AA5973" s="92"/>
    </row>
    <row r="5974" customHeight="1" spans="1:27">
      <c r="A5974" s="62">
        <v>42</v>
      </c>
      <c r="B5974" s="91">
        <v>6014</v>
      </c>
      <c r="C5974" s="154" t="s">
        <v>12039</v>
      </c>
      <c r="D5974" s="154" t="s">
        <v>12022</v>
      </c>
      <c r="E5974" s="154" t="s">
        <v>2628</v>
      </c>
      <c r="F5974" s="154" t="s">
        <v>30</v>
      </c>
      <c r="G5974" s="155" t="s">
        <v>12040</v>
      </c>
      <c r="H5974" s="68">
        <v>185.6</v>
      </c>
      <c r="I5974" s="68">
        <v>82.5</v>
      </c>
      <c r="J5974" s="71">
        <f>IF(F5974="女",IF(H5974=0,0,VLOOKUP(I5974/(H5974*H5974/10000),标准!M$108:N$112,2,TRUE)),IF(H5974=0,0,VLOOKUP(I5974/(H5974*H5974/10000),标准!M$74:N$78,2,TRUE)))</f>
        <v>80</v>
      </c>
      <c r="K5974" s="72">
        <v>4500</v>
      </c>
      <c r="L5974" s="71">
        <f>IF(A5974&lt;43,IF(F5974="女",VLOOKUP(K5974,标准!K$108:L$128,2,TRUE),VLOOKUP(K5974,标准!K$74:L$94,2,TRUE)),IF(F5974="女",VLOOKUP(K5974,标准!K$39:L$59,2,TRUE),VLOOKUP(K5974,标准!K$3:L$23,2,TRUE)))</f>
        <v>80</v>
      </c>
      <c r="M5974" s="68">
        <v>9</v>
      </c>
      <c r="N5974" s="71">
        <f>IF(M5974="",0,IF(A5974&lt;43,IF(F5974="女",VLOOKUP(M5974,标准!C$108:D$128,2,TRUE),VLOOKUP(M5974,标准!C$74:D$94,2,TRUE)),IF(F5974="女",VLOOKUP(M5974,标准!C$39:D$59,2,TRUE),VLOOKUP(M5974,标准!C$3:D$23,2,TRUE))))</f>
        <v>66</v>
      </c>
      <c r="O5974" s="124">
        <v>190</v>
      </c>
      <c r="P5974" s="71">
        <f>IF(A5974&lt;43,IF(F5974="女",VLOOKUP(O5974/100,标准!E$108:F$128,2,TRUE),VLOOKUP(O5974/100,标准!E$74:F$94,2,TRUE)),IF(F5974="女",VLOOKUP(O5974/100,标准!E$39:F$59,2,TRUE),VLOOKUP(O5974/100,标准!E$3:F$23,2,TRUE)))</f>
        <v>20</v>
      </c>
      <c r="Q5974" s="125">
        <v>5.51</v>
      </c>
      <c r="R5974" s="71">
        <f>IF(Q5974=0,0,IF(A5974&lt;43,IF(F5974="女",IF(Q5974="",0,VLOOKUP(Q5974,标准!I$108:J$138,2,TRUE)),IF(Q5974="",0,VLOOKUP(Q5974,标准!I$74:J$104,2,TRUE))),IF(F5974="女",IF(Q5974="",0,VLOOKUP(Q5974,标准!I$39:J$69,2,TRUE)),IF(Q5974="",0,VLOOKUP(Q5974,标准!I$3:J$33,2,TRUE)))))</f>
        <v>20</v>
      </c>
      <c r="S5974" s="126">
        <v>2</v>
      </c>
      <c r="T5974" s="71">
        <f>IF(A5974&lt;43,IF(F5974="女",VLOOKUP(S5974,标准!G$108:H$138,2,TRUE),VLOOKUP(S5974,标准!G$74:H$99,2,TRUE)),IF(F5974="女",VLOOKUP(S5974,标准!G$39:H$69,2,TRUE),VLOOKUP(S5974,标准!G$3:H$28,2,TRUE)))</f>
        <v>0</v>
      </c>
      <c r="U5974" s="127">
        <v>8.4</v>
      </c>
      <c r="V5974" s="71">
        <f>IF(U5974=0,0,IF(A5974&lt;43,IF(F5974="女",IF(U5974="",0,VLOOKUP(U5974,标准!A$108:B$128,2,TRUE)),IF(U5974="",0,VLOOKUP(U5974,标准!A$74:B$94,2,TRUE))),IF(F5974="女",IF(U5974="",0,VLOOKUP(U5974,标准!A$39:B$59,2,TRUE)),IF(U5974="",0,VLOOKUP(U5974,标准!A$3:B$23,2,TRUE)))))</f>
        <v>66</v>
      </c>
      <c r="W5974" s="86">
        <f t="shared" si="93"/>
        <v>49.8</v>
      </c>
      <c r="X5974" s="87">
        <v>4.8</v>
      </c>
      <c r="Y5974" s="87">
        <v>4.4</v>
      </c>
      <c r="Z5974" s="91"/>
      <c r="AA5974" s="92"/>
    </row>
    <row r="5975" customHeight="1" spans="1:27">
      <c r="A5975" s="62">
        <v>42</v>
      </c>
      <c r="B5975" s="91">
        <v>6015</v>
      </c>
      <c r="C5975" s="154" t="s">
        <v>12041</v>
      </c>
      <c r="D5975" s="154" t="s">
        <v>12022</v>
      </c>
      <c r="E5975" s="154" t="s">
        <v>2628</v>
      </c>
      <c r="F5975" s="154" t="s">
        <v>30</v>
      </c>
      <c r="G5975" s="155" t="s">
        <v>12042</v>
      </c>
      <c r="H5975" s="68">
        <v>173.8</v>
      </c>
      <c r="I5975" s="68">
        <v>63.7</v>
      </c>
      <c r="J5975" s="71">
        <f>IF(F5975="女",IF(H5975=0,0,VLOOKUP(I5975/(H5975*H5975/10000),标准!M$108:N$112,2,TRUE)),IF(H5975=0,0,VLOOKUP(I5975/(H5975*H5975/10000),标准!M$74:N$78,2,TRUE)))</f>
        <v>100</v>
      </c>
      <c r="K5975" s="72">
        <v>3875</v>
      </c>
      <c r="L5975" s="71">
        <f>IF(A5975&lt;43,IF(F5975="女",VLOOKUP(K5975,标准!K$108:L$128,2,TRUE),VLOOKUP(K5975,标准!K$74:L$94,2,TRUE)),IF(F5975="女",VLOOKUP(K5975,标准!K$39:L$59,2,TRUE),VLOOKUP(K5975,标准!K$3:L$23,2,TRUE)))</f>
        <v>72</v>
      </c>
      <c r="M5975" s="68">
        <v>19</v>
      </c>
      <c r="N5975" s="71">
        <f>IF(M5975="",0,IF(A5975&lt;43,IF(F5975="女",VLOOKUP(M5975,标准!C$108:D$128,2,TRUE),VLOOKUP(M5975,标准!C$74:D$94,2,TRUE)),IF(F5975="女",VLOOKUP(M5975,标准!C$39:D$59,2,TRUE),VLOOKUP(M5975,标准!C$3:D$23,2,TRUE))))</f>
        <v>80</v>
      </c>
      <c r="O5975" s="124">
        <v>240</v>
      </c>
      <c r="P5975" s="71">
        <f>IF(A5975&lt;43,IF(F5975="女",VLOOKUP(O5975/100,标准!E$108:F$128,2,TRUE),VLOOKUP(O5975/100,标准!E$74:F$94,2,TRUE)),IF(F5975="女",VLOOKUP(O5975/100,标准!E$39:F$59,2,TRUE),VLOOKUP(O5975/100,标准!E$3:F$23,2,TRUE)))</f>
        <v>76</v>
      </c>
      <c r="Q5975" s="125">
        <v>4.05</v>
      </c>
      <c r="R5975" s="71">
        <f>IF(Q5975=0,0,IF(A5975&lt;43,IF(F5975="女",IF(Q5975="",0,VLOOKUP(Q5975,标准!I$108:J$138,2,TRUE)),IF(Q5975="",0,VLOOKUP(Q5975,标准!I$74:J$104,2,TRUE))),IF(F5975="女",IF(Q5975="",0,VLOOKUP(Q5975,标准!I$39:J$69,2,TRUE)),IF(Q5975="",0,VLOOKUP(Q5975,标准!I$3:J$33,2,TRUE)))))</f>
        <v>70</v>
      </c>
      <c r="S5975" s="126">
        <v>6</v>
      </c>
      <c r="T5975" s="71">
        <f>IF(A5975&lt;43,IF(F5975="女",VLOOKUP(S5975,标准!G$108:H$138,2,TRUE),VLOOKUP(S5975,标准!G$74:H$99,2,TRUE)),IF(F5975="女",VLOOKUP(S5975,标准!G$39:H$69,2,TRUE),VLOOKUP(S5975,标准!G$3:H$28,2,TRUE)))</f>
        <v>20</v>
      </c>
      <c r="U5975" s="127">
        <v>7.3</v>
      </c>
      <c r="V5975" s="71">
        <f>IF(U5975=0,0,IF(A5975&lt;43,IF(F5975="女",IF(U5975="",0,VLOOKUP(U5975,标准!A$108:B$128,2,TRUE)),IF(U5975="",0,VLOOKUP(U5975,标准!A$74:B$94,2,TRUE))),IF(F5975="女",IF(U5975="",0,VLOOKUP(U5975,标准!A$39:B$59,2,TRUE)),IF(U5975="",0,VLOOKUP(U5975,标准!A$3:B$23,2,TRUE)))))</f>
        <v>78</v>
      </c>
      <c r="W5975" s="86">
        <f t="shared" si="93"/>
        <v>73</v>
      </c>
      <c r="X5975" s="87">
        <v>4.3</v>
      </c>
      <c r="Y5975" s="87">
        <v>4.3</v>
      </c>
      <c r="Z5975" s="91"/>
      <c r="AA5975" s="92"/>
    </row>
    <row r="5976" customHeight="1" spans="1:27">
      <c r="A5976" s="62">
        <v>42</v>
      </c>
      <c r="B5976" s="91">
        <v>6016</v>
      </c>
      <c r="C5976" s="154" t="s">
        <v>12043</v>
      </c>
      <c r="D5976" s="154" t="s">
        <v>12022</v>
      </c>
      <c r="E5976" s="154" t="s">
        <v>2628</v>
      </c>
      <c r="F5976" s="154" t="s">
        <v>34</v>
      </c>
      <c r="G5976" s="155" t="s">
        <v>12044</v>
      </c>
      <c r="H5976" s="68">
        <v>166.8</v>
      </c>
      <c r="I5976" s="68">
        <v>62</v>
      </c>
      <c r="J5976" s="71">
        <f>IF(F5976="女",IF(H5976=0,0,VLOOKUP(I5976/(H5976*H5976/10000),标准!M$108:N$112,2,TRUE)),IF(H5976=0,0,VLOOKUP(I5976/(H5976*H5976/10000),标准!M$74:N$78,2,TRUE)))</f>
        <v>100</v>
      </c>
      <c r="K5976" s="72">
        <v>3080</v>
      </c>
      <c r="L5976" s="71">
        <f>IF(A5976&lt;43,IF(F5976="女",VLOOKUP(K5976,标准!K$108:L$128,2,TRUE),VLOOKUP(K5976,标准!K$74:L$94,2,TRUE)),IF(F5976="女",VLOOKUP(K5976,标准!K$39:L$59,2,TRUE),VLOOKUP(K5976,标准!K$3:L$23,2,TRUE)))</f>
        <v>80</v>
      </c>
      <c r="M5976" s="68">
        <v>17</v>
      </c>
      <c r="N5976" s="71">
        <f>IF(M5976="",0,IF(A5976&lt;43,IF(F5976="女",VLOOKUP(M5976,标准!C$108:D$128,2,TRUE),VLOOKUP(M5976,标准!C$74:D$94,2,TRUE)),IF(F5976="女",VLOOKUP(M5976,标准!C$39:D$59,2,TRUE),VLOOKUP(M5976,标准!C$3:D$23,2,TRUE))))</f>
        <v>76</v>
      </c>
      <c r="O5976" s="124">
        <v>160</v>
      </c>
      <c r="P5976" s="71">
        <f>IF(A5976&lt;43,IF(F5976="女",VLOOKUP(O5976/100,标准!E$108:F$128,2,TRUE),VLOOKUP(O5976/100,标准!E$74:F$94,2,TRUE)),IF(F5976="女",VLOOKUP(O5976/100,标准!E$39:F$59,2,TRUE),VLOOKUP(O5976/100,标准!E$3:F$23,2,TRUE)))</f>
        <v>66</v>
      </c>
      <c r="Q5976" s="125">
        <v>4.08</v>
      </c>
      <c r="R5976" s="71">
        <f>IF(Q5976=0,0,IF(A5976&lt;43,IF(F5976="女",IF(Q5976="",0,VLOOKUP(Q5976,标准!I$108:J$138,2,TRUE)),IF(Q5976="",0,VLOOKUP(Q5976,标准!I$74:J$104,2,TRUE))),IF(F5976="女",IF(Q5976="",0,VLOOKUP(Q5976,标准!I$39:J$69,2,TRUE)),IF(Q5976="",0,VLOOKUP(Q5976,标准!I$3:J$33,2,TRUE)))))</f>
        <v>70</v>
      </c>
      <c r="S5976" s="126">
        <v>40</v>
      </c>
      <c r="T5976" s="71">
        <f>IF(A5976&lt;43,IF(F5976="女",VLOOKUP(S5976,标准!G$108:H$138,2,TRUE),VLOOKUP(S5976,标准!G$74:H$99,2,TRUE)),IF(F5976="女",VLOOKUP(S5976,标准!G$39:H$69,2,TRUE),VLOOKUP(S5976,标准!G$3:H$28,2,TRUE)))</f>
        <v>74</v>
      </c>
      <c r="U5976" s="127">
        <v>9.3</v>
      </c>
      <c r="V5976" s="71">
        <f>IF(U5976=0,0,IF(A5976&lt;43,IF(F5976="女",IF(U5976="",0,VLOOKUP(U5976,标准!A$108:B$128,2,TRUE)),IF(U5976="",0,VLOOKUP(U5976,标准!A$74:B$94,2,TRUE))),IF(F5976="女",IF(U5976="",0,VLOOKUP(U5976,标准!A$39:B$59,2,TRUE)),IF(U5976="",0,VLOOKUP(U5976,标准!A$3:B$23,2,TRUE)))))</f>
        <v>70</v>
      </c>
      <c r="W5976" s="86">
        <f t="shared" si="93"/>
        <v>76.6</v>
      </c>
      <c r="X5976" s="87">
        <v>5</v>
      </c>
      <c r="Y5976" s="87">
        <v>4.5</v>
      </c>
      <c r="Z5976" s="91"/>
      <c r="AA5976" s="92"/>
    </row>
    <row r="5977" customHeight="1" spans="1:27">
      <c r="A5977" s="62">
        <v>42</v>
      </c>
      <c r="B5977" s="91">
        <v>6017</v>
      </c>
      <c r="C5977" s="154" t="s">
        <v>12045</v>
      </c>
      <c r="D5977" s="154" t="s">
        <v>12022</v>
      </c>
      <c r="E5977" s="154" t="s">
        <v>2628</v>
      </c>
      <c r="F5977" s="154" t="s">
        <v>34</v>
      </c>
      <c r="G5977" s="155" t="s">
        <v>12046</v>
      </c>
      <c r="H5977" s="68">
        <v>155.3</v>
      </c>
      <c r="I5977" s="68">
        <v>49</v>
      </c>
      <c r="J5977" s="71">
        <f>IF(F5977="女",IF(H5977=0,0,VLOOKUP(I5977/(H5977*H5977/10000),标准!M$108:N$112,2,TRUE)),IF(H5977=0,0,VLOOKUP(I5977/(H5977*H5977/10000),标准!M$74:N$78,2,TRUE)))</f>
        <v>100</v>
      </c>
      <c r="K5977" s="72">
        <v>2480</v>
      </c>
      <c r="L5977" s="71">
        <f>IF(A5977&lt;43,IF(F5977="女",VLOOKUP(K5977,标准!K$108:L$128,2,TRUE),VLOOKUP(K5977,标准!K$74:L$94,2,TRUE)),IF(F5977="女",VLOOKUP(K5977,标准!K$39:L$59,2,TRUE),VLOOKUP(K5977,标准!K$3:L$23,2,TRUE)))</f>
        <v>68</v>
      </c>
      <c r="M5977" s="68">
        <v>19.1</v>
      </c>
      <c r="N5977" s="71">
        <f>IF(M5977="",0,IF(A5977&lt;43,IF(F5977="女",VLOOKUP(M5977,标准!C$108:D$128,2,TRUE),VLOOKUP(M5977,标准!C$74:D$94,2,TRUE)),IF(F5977="女",VLOOKUP(M5977,标准!C$39:D$59,2,TRUE),VLOOKUP(M5977,标准!C$3:D$23,2,TRUE))))</f>
        <v>80</v>
      </c>
      <c r="O5977" s="124">
        <v>152</v>
      </c>
      <c r="P5977" s="71">
        <f>IF(A5977&lt;43,IF(F5977="女",VLOOKUP(O5977/100,标准!E$108:F$128,2,TRUE),VLOOKUP(O5977/100,标准!E$74:F$94,2,TRUE)),IF(F5977="女",VLOOKUP(O5977/100,标准!E$39:F$59,2,TRUE),VLOOKUP(O5977/100,标准!E$3:F$23,2,TRUE)))</f>
        <v>60</v>
      </c>
      <c r="Q5977" s="125">
        <v>4.3</v>
      </c>
      <c r="R5977" s="71">
        <f>IF(Q5977=0,0,IF(A5977&lt;43,IF(F5977="女",IF(Q5977="",0,VLOOKUP(Q5977,标准!I$108:J$138,2,TRUE)),IF(Q5977="",0,VLOOKUP(Q5977,标准!I$74:J$104,2,TRUE))),IF(F5977="女",IF(Q5977="",0,VLOOKUP(Q5977,标准!I$39:J$69,2,TRUE)),IF(Q5977="",0,VLOOKUP(Q5977,标准!I$3:J$33,2,TRUE)))))</f>
        <v>60</v>
      </c>
      <c r="S5977" s="126">
        <v>52</v>
      </c>
      <c r="T5977" s="71">
        <f>IF(A5977&lt;43,IF(F5977="女",VLOOKUP(S5977,标准!G$108:H$138,2,TRUE),VLOOKUP(S5977,标准!G$74:H$99,2,TRUE)),IF(F5977="女",VLOOKUP(S5977,标准!G$39:H$69,2,TRUE),VLOOKUP(S5977,标准!G$3:H$28,2,TRUE)))</f>
        <v>90</v>
      </c>
      <c r="U5977" s="127">
        <v>8.9</v>
      </c>
      <c r="V5977" s="71">
        <f>IF(U5977=0,0,IF(A5977&lt;43,IF(F5977="女",IF(U5977="",0,VLOOKUP(U5977,标准!A$108:B$128,2,TRUE)),IF(U5977="",0,VLOOKUP(U5977,标准!A$74:B$94,2,TRUE))),IF(F5977="女",IF(U5977="",0,VLOOKUP(U5977,标准!A$39:B$59,2,TRUE)),IF(U5977="",0,VLOOKUP(U5977,标准!A$3:B$23,2,TRUE)))))</f>
        <v>74</v>
      </c>
      <c r="W5977" s="86">
        <f t="shared" si="93"/>
        <v>75</v>
      </c>
      <c r="X5977" s="87">
        <v>4</v>
      </c>
      <c r="Y5977" s="87">
        <v>4.7</v>
      </c>
      <c r="Z5977" s="91"/>
      <c r="AA5977" s="92"/>
    </row>
    <row r="5978" customHeight="1" spans="1:27">
      <c r="A5978" s="62">
        <v>42</v>
      </c>
      <c r="B5978" s="91">
        <v>6018</v>
      </c>
      <c r="C5978" s="154" t="s">
        <v>12047</v>
      </c>
      <c r="D5978" s="154" t="s">
        <v>12022</v>
      </c>
      <c r="E5978" s="154" t="s">
        <v>2628</v>
      </c>
      <c r="F5978" s="154" t="s">
        <v>34</v>
      </c>
      <c r="G5978" s="155" t="s">
        <v>12048</v>
      </c>
      <c r="H5978" s="68">
        <v>153.8</v>
      </c>
      <c r="I5978" s="68">
        <v>42.6</v>
      </c>
      <c r="J5978" s="71">
        <f>IF(F5978="女",IF(H5978=0,0,VLOOKUP(I5978/(H5978*H5978/10000),标准!M$108:N$112,2,TRUE)),IF(H5978=0,0,VLOOKUP(I5978/(H5978*H5978/10000),标准!M$74:N$78,2,TRUE)))</f>
        <v>100</v>
      </c>
      <c r="K5978" s="72">
        <v>2509</v>
      </c>
      <c r="L5978" s="71">
        <f>IF(A5978&lt;43,IF(F5978="女",VLOOKUP(K5978,标准!K$108:L$128,2,TRUE),VLOOKUP(K5978,标准!K$74:L$94,2,TRUE)),IF(F5978="女",VLOOKUP(K5978,标准!K$39:L$59,2,TRUE),VLOOKUP(K5978,标准!K$3:L$23,2,TRUE)))</f>
        <v>70</v>
      </c>
      <c r="M5978" s="68">
        <v>25.7</v>
      </c>
      <c r="N5978" s="71">
        <f>IF(M5978="",0,IF(A5978&lt;43,IF(F5978="女",VLOOKUP(M5978,标准!C$108:D$128,2,TRUE),VLOOKUP(M5978,标准!C$74:D$94,2,TRUE)),IF(F5978="女",VLOOKUP(M5978,标准!C$39:D$59,2,TRUE),VLOOKUP(M5978,标准!C$3:D$23,2,TRUE))))</f>
        <v>95</v>
      </c>
      <c r="O5978" s="124">
        <v>185</v>
      </c>
      <c r="P5978" s="71">
        <f>IF(A5978&lt;43,IF(F5978="女",VLOOKUP(O5978/100,标准!E$108:F$128,2,TRUE),VLOOKUP(O5978/100,标准!E$74:F$94,2,TRUE)),IF(F5978="女",VLOOKUP(O5978/100,标准!E$39:F$59,2,TRUE),VLOOKUP(O5978/100,标准!E$3:F$23,2,TRUE)))</f>
        <v>80</v>
      </c>
      <c r="Q5978" s="125">
        <v>3.57</v>
      </c>
      <c r="R5978" s="71">
        <f>IF(Q5978=0,0,IF(A5978&lt;43,IF(F5978="女",IF(Q5978="",0,VLOOKUP(Q5978,标准!I$108:J$138,2,TRUE)),IF(Q5978="",0,VLOOKUP(Q5978,标准!I$74:J$104,2,TRUE))),IF(F5978="女",IF(Q5978="",0,VLOOKUP(Q5978,标准!I$39:J$69,2,TRUE)),IF(Q5978="",0,VLOOKUP(Q5978,标准!I$3:J$33,2,TRUE)))))</f>
        <v>74</v>
      </c>
      <c r="S5978" s="126">
        <v>48</v>
      </c>
      <c r="T5978" s="71">
        <f>IF(A5978&lt;43,IF(F5978="女",VLOOKUP(S5978,标准!G$108:H$138,2,TRUE),VLOOKUP(S5978,标准!G$74:H$99,2,TRUE)),IF(F5978="女",VLOOKUP(S5978,标准!G$39:H$69,2,TRUE),VLOOKUP(S5978,标准!G$3:H$28,2,TRUE)))</f>
        <v>80</v>
      </c>
      <c r="U5978" s="127">
        <v>8.5</v>
      </c>
      <c r="V5978" s="71">
        <f>IF(U5978=0,0,IF(A5978&lt;43,IF(F5978="女",IF(U5978="",0,VLOOKUP(U5978,标准!A$108:B$128,2,TRUE)),IF(U5978="",0,VLOOKUP(U5978,标准!A$74:B$94,2,TRUE))),IF(F5978="女",IF(U5978="",0,VLOOKUP(U5978,标准!A$39:B$59,2,TRUE)),IF(U5978="",0,VLOOKUP(U5978,标准!A$3:B$23,2,TRUE)))))</f>
        <v>78</v>
      </c>
      <c r="W5978" s="86">
        <f t="shared" si="93"/>
        <v>81.4</v>
      </c>
      <c r="X5978" s="87">
        <v>4.1</v>
      </c>
      <c r="Y5978" s="87">
        <v>4.1</v>
      </c>
      <c r="Z5978" s="91"/>
      <c r="AA5978" s="92"/>
    </row>
    <row r="5979" customHeight="1" spans="1:27">
      <c r="A5979" s="62">
        <v>42</v>
      </c>
      <c r="B5979" s="91">
        <v>6019</v>
      </c>
      <c r="C5979" s="154" t="s">
        <v>12049</v>
      </c>
      <c r="D5979" s="154" t="s">
        <v>12022</v>
      </c>
      <c r="E5979" s="154" t="s">
        <v>2628</v>
      </c>
      <c r="F5979" s="154" t="s">
        <v>34</v>
      </c>
      <c r="G5979" s="155" t="s">
        <v>12050</v>
      </c>
      <c r="H5979" s="68">
        <v>151.1</v>
      </c>
      <c r="I5979" s="68">
        <v>40.5</v>
      </c>
      <c r="J5979" s="71">
        <f>IF(F5979="女",IF(H5979=0,0,VLOOKUP(I5979/(H5979*H5979/10000),标准!M$108:N$112,2,TRUE)),IF(H5979=0,0,VLOOKUP(I5979/(H5979*H5979/10000),标准!M$74:N$78,2,TRUE)))</f>
        <v>100</v>
      </c>
      <c r="K5979" s="72">
        <v>2316</v>
      </c>
      <c r="L5979" s="71">
        <f>IF(A5979&lt;43,IF(F5979="女",VLOOKUP(K5979,标准!K$108:L$128,2,TRUE),VLOOKUP(K5979,标准!K$74:L$94,2,TRUE)),IF(F5979="女",VLOOKUP(K5979,标准!K$39:L$59,2,TRUE),VLOOKUP(K5979,标准!K$3:L$23,2,TRUE)))</f>
        <v>66</v>
      </c>
      <c r="M5979" s="68">
        <v>27.5</v>
      </c>
      <c r="N5979" s="71">
        <f>IF(M5979="",0,IF(A5979&lt;43,IF(F5979="女",VLOOKUP(M5979,标准!C$108:D$128,2,TRUE),VLOOKUP(M5979,标准!C$74:D$94,2,TRUE)),IF(F5979="女",VLOOKUP(M5979,标准!C$39:D$59,2,TRUE),VLOOKUP(M5979,标准!C$3:D$23,2,TRUE))))</f>
        <v>100</v>
      </c>
      <c r="O5979" s="124">
        <v>160</v>
      </c>
      <c r="P5979" s="71">
        <f>IF(A5979&lt;43,IF(F5979="女",VLOOKUP(O5979/100,标准!E$108:F$128,2,TRUE),VLOOKUP(O5979/100,标准!E$74:F$94,2,TRUE)),IF(F5979="女",VLOOKUP(O5979/100,标准!E$39:F$59,2,TRUE),VLOOKUP(O5979/100,标准!E$3:F$23,2,TRUE)))</f>
        <v>66</v>
      </c>
      <c r="Q5979" s="125">
        <v>4.26</v>
      </c>
      <c r="R5979" s="71">
        <f>IF(Q5979=0,0,IF(A5979&lt;43,IF(F5979="女",IF(Q5979="",0,VLOOKUP(Q5979,标准!I$108:J$138,2,TRUE)),IF(Q5979="",0,VLOOKUP(Q5979,标准!I$74:J$104,2,TRUE))),IF(F5979="女",IF(Q5979="",0,VLOOKUP(Q5979,标准!I$39:J$69,2,TRUE)),IF(Q5979="",0,VLOOKUP(Q5979,标准!I$3:J$33,2,TRUE)))))</f>
        <v>62</v>
      </c>
      <c r="S5979" s="126">
        <v>40</v>
      </c>
      <c r="T5979" s="71">
        <f>IF(A5979&lt;43,IF(F5979="女",VLOOKUP(S5979,标准!G$108:H$138,2,TRUE),VLOOKUP(S5979,标准!G$74:H$99,2,TRUE)),IF(F5979="女",VLOOKUP(S5979,标准!G$39:H$69,2,TRUE),VLOOKUP(S5979,标准!G$3:H$28,2,TRUE)))</f>
        <v>74</v>
      </c>
      <c r="U5979" s="127">
        <v>9.6</v>
      </c>
      <c r="V5979" s="71">
        <f>IF(U5979=0,0,IF(A5979&lt;43,IF(F5979="女",IF(U5979="",0,VLOOKUP(U5979,标准!A$108:B$128,2,TRUE)),IF(U5979="",0,VLOOKUP(U5979,标准!A$74:B$94,2,TRUE))),IF(F5979="女",IF(U5979="",0,VLOOKUP(U5979,标准!A$39:B$59,2,TRUE)),IF(U5979="",0,VLOOKUP(U5979,标准!A$3:B$23,2,TRUE)))))</f>
        <v>66</v>
      </c>
      <c r="W5979" s="86">
        <f t="shared" si="93"/>
        <v>74.5</v>
      </c>
      <c r="X5979" s="87">
        <v>4.8</v>
      </c>
      <c r="Y5979" s="87">
        <v>4.8</v>
      </c>
      <c r="Z5979" s="91"/>
      <c r="AA5979" s="92"/>
    </row>
    <row r="5980" customHeight="1" spans="1:27">
      <c r="A5980" s="62">
        <v>42</v>
      </c>
      <c r="B5980" s="91">
        <v>6020</v>
      </c>
      <c r="C5980" s="154" t="s">
        <v>12051</v>
      </c>
      <c r="D5980" s="154" t="s">
        <v>12022</v>
      </c>
      <c r="E5980" s="154" t="s">
        <v>2628</v>
      </c>
      <c r="F5980" s="154" t="s">
        <v>34</v>
      </c>
      <c r="G5980" s="155" t="s">
        <v>12052</v>
      </c>
      <c r="H5980" s="68">
        <v>156.9</v>
      </c>
      <c r="I5980" s="68">
        <v>56.9</v>
      </c>
      <c r="J5980" s="71">
        <f>IF(F5980="女",IF(H5980=0,0,VLOOKUP(I5980/(H5980*H5980/10000),标准!M$108:N$112,2,TRUE)),IF(H5980=0,0,VLOOKUP(I5980/(H5980*H5980/10000),标准!M$74:N$78,2,TRUE)))</f>
        <v>100</v>
      </c>
      <c r="K5980" s="72">
        <v>2987</v>
      </c>
      <c r="L5980" s="71">
        <f>IF(A5980&lt;43,IF(F5980="女",VLOOKUP(K5980,标准!K$108:L$128,2,TRUE),VLOOKUP(K5980,标准!K$74:L$94,2,TRUE)),IF(F5980="女",VLOOKUP(K5980,标准!K$39:L$59,2,TRUE),VLOOKUP(K5980,标准!K$3:L$23,2,TRUE)))</f>
        <v>78</v>
      </c>
      <c r="M5980" s="68">
        <v>16</v>
      </c>
      <c r="N5980" s="71">
        <f>IF(M5980="",0,IF(A5980&lt;43,IF(F5980="女",VLOOKUP(M5980,标准!C$108:D$128,2,TRUE),VLOOKUP(M5980,标准!C$74:D$94,2,TRUE)),IF(F5980="女",VLOOKUP(M5980,标准!C$39:D$59,2,TRUE),VLOOKUP(M5980,标准!C$3:D$23,2,TRUE))))</f>
        <v>74</v>
      </c>
      <c r="O5980" s="124">
        <v>175</v>
      </c>
      <c r="P5980" s="71">
        <f>IF(A5980&lt;43,IF(F5980="女",VLOOKUP(O5980/100,标准!E$108:F$128,2,TRUE),VLOOKUP(O5980/100,标准!E$74:F$94,2,TRUE)),IF(F5980="女",VLOOKUP(O5980/100,标准!E$39:F$59,2,TRUE),VLOOKUP(O5980/100,标准!E$3:F$23,2,TRUE)))</f>
        <v>76</v>
      </c>
      <c r="Q5980" s="125">
        <v>3.54</v>
      </c>
      <c r="R5980" s="71">
        <f>IF(Q5980=0,0,IF(A5980&lt;43,IF(F5980="女",IF(Q5980="",0,VLOOKUP(Q5980,标准!I$108:J$138,2,TRUE)),IF(Q5980="",0,VLOOKUP(Q5980,标准!I$74:J$104,2,TRUE))),IF(F5980="女",IF(Q5980="",0,VLOOKUP(Q5980,标准!I$39:J$69,2,TRUE)),IF(Q5980="",0,VLOOKUP(Q5980,标准!I$3:J$33,2,TRUE)))))</f>
        <v>76</v>
      </c>
      <c r="S5980" s="126">
        <v>47</v>
      </c>
      <c r="T5980" s="71">
        <f>IF(A5980&lt;43,IF(F5980="女",VLOOKUP(S5980,标准!G$108:H$138,2,TRUE),VLOOKUP(S5980,标准!G$74:H$99,2,TRUE)),IF(F5980="女",VLOOKUP(S5980,标准!G$39:H$69,2,TRUE),VLOOKUP(S5980,标准!G$3:H$28,2,TRUE)))</f>
        <v>80</v>
      </c>
      <c r="U5980" s="127">
        <v>8.4</v>
      </c>
      <c r="V5980" s="71">
        <f>IF(U5980=0,0,IF(A5980&lt;43,IF(F5980="女",IF(U5980="",0,VLOOKUP(U5980,标准!A$108:B$128,2,TRUE)),IF(U5980="",0,VLOOKUP(U5980,标准!A$74:B$94,2,TRUE))),IF(F5980="女",IF(U5980="",0,VLOOKUP(U5980,标准!A$39:B$59,2,TRUE)),IF(U5980="",0,VLOOKUP(U5980,标准!A$3:B$23,2,TRUE)))))</f>
        <v>78</v>
      </c>
      <c r="W5980" s="86">
        <f t="shared" si="93"/>
        <v>80.5</v>
      </c>
      <c r="X5980" s="87">
        <v>4.3</v>
      </c>
      <c r="Y5980" s="87">
        <v>4</v>
      </c>
      <c r="Z5980" s="91"/>
      <c r="AA5980" s="92"/>
    </row>
    <row r="5981" customHeight="1" spans="1:27">
      <c r="A5981" s="62">
        <v>42</v>
      </c>
      <c r="B5981" s="91">
        <v>6021</v>
      </c>
      <c r="C5981" s="154" t="s">
        <v>12053</v>
      </c>
      <c r="D5981" s="154" t="s">
        <v>12022</v>
      </c>
      <c r="E5981" s="154" t="s">
        <v>2628</v>
      </c>
      <c r="F5981" s="154" t="s">
        <v>34</v>
      </c>
      <c r="G5981" s="155" t="s">
        <v>12054</v>
      </c>
      <c r="H5981" s="68">
        <v>166.3</v>
      </c>
      <c r="I5981" s="68">
        <v>53.3</v>
      </c>
      <c r="J5981" s="71">
        <f>IF(F5981="女",IF(H5981=0,0,VLOOKUP(I5981/(H5981*H5981/10000),标准!M$108:N$112,2,TRUE)),IF(H5981=0,0,VLOOKUP(I5981/(H5981*H5981/10000),标准!M$74:N$78,2,TRUE)))</f>
        <v>100</v>
      </c>
      <c r="K5981" s="72">
        <v>3369</v>
      </c>
      <c r="L5981" s="71">
        <f>IF(A5981&lt;43,IF(F5981="女",VLOOKUP(K5981,标准!K$108:L$128,2,TRUE),VLOOKUP(K5981,标准!K$74:L$94,2,TRUE)),IF(F5981="女",VLOOKUP(K5981,标准!K$39:L$59,2,TRUE),VLOOKUP(K5981,标准!K$3:L$23,2,TRUE)))</f>
        <v>95</v>
      </c>
      <c r="M5981" s="68">
        <v>29</v>
      </c>
      <c r="N5981" s="71">
        <f>IF(M5981="",0,IF(A5981&lt;43,IF(F5981="女",VLOOKUP(M5981,标准!C$108:D$128,2,TRUE),VLOOKUP(M5981,标准!C$74:D$94,2,TRUE)),IF(F5981="女",VLOOKUP(M5981,标准!C$39:D$59,2,TRUE),VLOOKUP(M5981,标准!C$3:D$23,2,TRUE))))</f>
        <v>100</v>
      </c>
      <c r="O5981" s="124">
        <v>175</v>
      </c>
      <c r="P5981" s="71">
        <f>IF(A5981&lt;43,IF(F5981="女",VLOOKUP(O5981/100,标准!E$108:F$128,2,TRUE),VLOOKUP(O5981/100,标准!E$74:F$94,2,TRUE)),IF(F5981="女",VLOOKUP(O5981/100,标准!E$39:F$59,2,TRUE),VLOOKUP(O5981/100,标准!E$3:F$23,2,TRUE)))</f>
        <v>76</v>
      </c>
      <c r="Q5981" s="125">
        <v>3.43</v>
      </c>
      <c r="R5981" s="71">
        <f>IF(Q5981=0,0,IF(A5981&lt;43,IF(F5981="女",IF(Q5981="",0,VLOOKUP(Q5981,标准!I$108:J$138,2,TRUE)),IF(Q5981="",0,VLOOKUP(Q5981,标准!I$74:J$104,2,TRUE))),IF(F5981="女",IF(Q5981="",0,VLOOKUP(Q5981,标准!I$39:J$69,2,TRUE)),IF(Q5981="",0,VLOOKUP(Q5981,标准!I$3:J$33,2,TRUE)))))</f>
        <v>80</v>
      </c>
      <c r="S5981" s="126">
        <v>62</v>
      </c>
      <c r="T5981" s="71">
        <f>IF(A5981&lt;43,IF(F5981="女",VLOOKUP(S5981,标准!G$108:H$138,2,TRUE),VLOOKUP(S5981,标准!G$74:H$99,2,TRUE)),IF(F5981="女",VLOOKUP(S5981,标准!G$39:H$69,2,TRUE),VLOOKUP(S5981,标准!G$3:H$28,2,TRUE)))</f>
        <v>103</v>
      </c>
      <c r="U5981" s="127">
        <v>8.8</v>
      </c>
      <c r="V5981" s="71">
        <f>IF(U5981=0,0,IF(A5981&lt;43,IF(F5981="女",IF(U5981="",0,VLOOKUP(U5981,标准!A$108:B$128,2,TRUE)),IF(U5981="",0,VLOOKUP(U5981,标准!A$74:B$94,2,TRUE))),IF(F5981="女",IF(U5981="",0,VLOOKUP(U5981,标准!A$39:B$59,2,TRUE)),IF(U5981="",0,VLOOKUP(U5981,标准!A$3:B$23,2,TRUE)))))</f>
        <v>74</v>
      </c>
      <c r="W5981" s="86">
        <f t="shared" si="93"/>
        <v>87.95</v>
      </c>
      <c r="X5981" s="87">
        <v>4.1</v>
      </c>
      <c r="Y5981" s="87">
        <v>3.8</v>
      </c>
      <c r="Z5981" s="91"/>
      <c r="AA5981" s="92"/>
    </row>
    <row r="5982" customHeight="1" spans="1:27">
      <c r="A5982" s="62">
        <v>42</v>
      </c>
      <c r="B5982" s="91">
        <v>6022</v>
      </c>
      <c r="C5982" s="154" t="s">
        <v>12055</v>
      </c>
      <c r="D5982" s="154" t="s">
        <v>12022</v>
      </c>
      <c r="E5982" s="154" t="s">
        <v>2628</v>
      </c>
      <c r="F5982" s="154" t="s">
        <v>34</v>
      </c>
      <c r="G5982" s="155" t="s">
        <v>12056</v>
      </c>
      <c r="H5982" s="68">
        <v>162.8</v>
      </c>
      <c r="I5982" s="68">
        <v>69.6</v>
      </c>
      <c r="J5982" s="71">
        <f>IF(F5982="女",IF(H5982=0,0,VLOOKUP(I5982/(H5982*H5982/10000),标准!M$108:N$112,2,TRUE)),IF(H5982=0,0,VLOOKUP(I5982/(H5982*H5982/10000),标准!M$74:N$78,2,TRUE)))</f>
        <v>80</v>
      </c>
      <c r="K5982" s="72">
        <v>3601</v>
      </c>
      <c r="L5982" s="71">
        <f>IF(A5982&lt;43,IF(F5982="女",VLOOKUP(K5982,标准!K$108:L$128,2,TRUE),VLOOKUP(K5982,标准!K$74:L$94,2,TRUE)),IF(F5982="女",VLOOKUP(K5982,标准!K$39:L$59,2,TRUE),VLOOKUP(K5982,标准!K$3:L$23,2,TRUE)))</f>
        <v>100</v>
      </c>
      <c r="M5982" s="68">
        <v>15.4</v>
      </c>
      <c r="N5982" s="71">
        <f>IF(M5982="",0,IF(A5982&lt;43,IF(F5982="女",VLOOKUP(M5982,标准!C$108:D$128,2,TRUE),VLOOKUP(M5982,标准!C$74:D$94,2,TRUE)),IF(F5982="女",VLOOKUP(M5982,标准!C$39:D$59,2,TRUE),VLOOKUP(M5982,标准!C$3:D$23,2,TRUE))))</f>
        <v>74</v>
      </c>
      <c r="O5982" s="124">
        <v>161</v>
      </c>
      <c r="P5982" s="71">
        <f>IF(A5982&lt;43,IF(F5982="女",VLOOKUP(O5982/100,标准!E$108:F$128,2,TRUE),VLOOKUP(O5982/100,标准!E$74:F$94,2,TRUE)),IF(F5982="女",VLOOKUP(O5982/100,标准!E$39:F$59,2,TRUE),VLOOKUP(O5982/100,标准!E$3:F$23,2,TRUE)))</f>
        <v>66</v>
      </c>
      <c r="Q5982" s="125">
        <v>5.44</v>
      </c>
      <c r="R5982" s="71">
        <f>IF(Q5982=0,0,IF(A5982&lt;43,IF(F5982="女",IF(Q5982="",0,VLOOKUP(Q5982,标准!I$108:J$138,2,TRUE)),IF(Q5982="",0,VLOOKUP(Q5982,标准!I$74:J$104,2,TRUE))),IF(F5982="女",IF(Q5982="",0,VLOOKUP(Q5982,标准!I$39:J$69,2,TRUE)),IF(Q5982="",0,VLOOKUP(Q5982,标准!I$3:J$33,2,TRUE)))))</f>
        <v>0</v>
      </c>
      <c r="S5982" s="126">
        <v>21</v>
      </c>
      <c r="T5982" s="71">
        <f>IF(A5982&lt;43,IF(F5982="女",VLOOKUP(S5982,标准!G$108:H$138,2,TRUE),VLOOKUP(S5982,标准!G$74:H$99,2,TRUE)),IF(F5982="女",VLOOKUP(S5982,标准!G$39:H$69,2,TRUE),VLOOKUP(S5982,标准!G$3:H$28,2,TRUE)))</f>
        <v>30</v>
      </c>
      <c r="U5982" s="127">
        <v>9.6</v>
      </c>
      <c r="V5982" s="71">
        <f>IF(U5982=0,0,IF(A5982&lt;43,IF(F5982="女",IF(U5982="",0,VLOOKUP(U5982,标准!A$108:B$128,2,TRUE)),IF(U5982="",0,VLOOKUP(U5982,标准!A$74:B$94,2,TRUE))),IF(F5982="女",IF(U5982="",0,VLOOKUP(U5982,标准!A$39:B$59,2,TRUE)),IF(U5982="",0,VLOOKUP(U5982,标准!A$3:B$23,2,TRUE)))))</f>
        <v>66</v>
      </c>
      <c r="W5982" s="86">
        <v>60</v>
      </c>
      <c r="X5982" s="87">
        <v>4.3</v>
      </c>
      <c r="Y5982" s="87">
        <v>4.2</v>
      </c>
      <c r="Z5982" s="91"/>
      <c r="AA5982" s="92" t="s">
        <v>108</v>
      </c>
    </row>
    <row r="5983" customHeight="1" spans="1:27">
      <c r="A5983" s="62">
        <v>42</v>
      </c>
      <c r="B5983" s="91">
        <v>6023</v>
      </c>
      <c r="C5983" s="154" t="s">
        <v>658</v>
      </c>
      <c r="D5983" s="154" t="s">
        <v>12022</v>
      </c>
      <c r="E5983" s="154" t="s">
        <v>2628</v>
      </c>
      <c r="F5983" s="154" t="s">
        <v>34</v>
      </c>
      <c r="G5983" s="155" t="s">
        <v>12057</v>
      </c>
      <c r="H5983" s="68">
        <v>159.3</v>
      </c>
      <c r="I5983" s="68">
        <v>47</v>
      </c>
      <c r="J5983" s="71">
        <f>IF(F5983="女",IF(H5983=0,0,VLOOKUP(I5983/(H5983*H5983/10000),标准!M$108:N$112,2,TRUE)),IF(H5983=0,0,VLOOKUP(I5983/(H5983*H5983/10000),标准!M$74:N$78,2,TRUE)))</f>
        <v>100</v>
      </c>
      <c r="K5983" s="72">
        <v>3599</v>
      </c>
      <c r="L5983" s="71">
        <f>IF(A5983&lt;43,IF(F5983="女",VLOOKUP(K5983,标准!K$108:L$128,2,TRUE),VLOOKUP(K5983,标准!K$74:L$94,2,TRUE)),IF(F5983="女",VLOOKUP(K5983,标准!K$39:L$59,2,TRUE),VLOOKUP(K5983,标准!K$3:L$23,2,TRUE)))</f>
        <v>100</v>
      </c>
      <c r="M5983" s="68">
        <v>10</v>
      </c>
      <c r="N5983" s="71">
        <f>IF(M5983="",0,IF(A5983&lt;43,IF(F5983="女",VLOOKUP(M5983,标准!C$108:D$128,2,TRUE),VLOOKUP(M5983,标准!C$74:D$94,2,TRUE)),IF(F5983="女",VLOOKUP(M5983,标准!C$39:D$59,2,TRUE),VLOOKUP(M5983,标准!C$3:D$23,2,TRUE))))</f>
        <v>66</v>
      </c>
      <c r="O5983" s="124">
        <v>175</v>
      </c>
      <c r="P5983" s="71">
        <f>IF(A5983&lt;43,IF(F5983="女",VLOOKUP(O5983/100,标准!E$108:F$128,2,TRUE),VLOOKUP(O5983/100,标准!E$74:F$94,2,TRUE)),IF(F5983="女",VLOOKUP(O5983/100,标准!E$39:F$59,2,TRUE),VLOOKUP(O5983/100,标准!E$3:F$23,2,TRUE)))</f>
        <v>76</v>
      </c>
      <c r="Q5983" s="125">
        <v>4.31</v>
      </c>
      <c r="R5983" s="71">
        <f>IF(Q5983=0,0,IF(A5983&lt;43,IF(F5983="女",IF(Q5983="",0,VLOOKUP(Q5983,标准!I$108:J$138,2,TRUE)),IF(Q5983="",0,VLOOKUP(Q5983,标准!I$74:J$104,2,TRUE))),IF(F5983="女",IF(Q5983="",0,VLOOKUP(Q5983,标准!I$39:J$69,2,TRUE)),IF(Q5983="",0,VLOOKUP(Q5983,标准!I$3:J$33,2,TRUE)))))</f>
        <v>60</v>
      </c>
      <c r="S5983" s="126">
        <v>31</v>
      </c>
      <c r="T5983" s="71">
        <f>IF(A5983&lt;43,IF(F5983="女",VLOOKUP(S5983,标准!G$108:H$138,2,TRUE),VLOOKUP(S5983,标准!G$74:H$99,2,TRUE)),IF(F5983="女",VLOOKUP(S5983,标准!G$39:H$69,2,TRUE),VLOOKUP(S5983,标准!G$3:H$28,2,TRUE)))</f>
        <v>64</v>
      </c>
      <c r="U5983" s="127">
        <v>8.9</v>
      </c>
      <c r="V5983" s="71">
        <f>IF(U5983=0,0,IF(A5983&lt;43,IF(F5983="女",IF(U5983="",0,VLOOKUP(U5983,标准!A$108:B$128,2,TRUE)),IF(U5983="",0,VLOOKUP(U5983,标准!A$74:B$94,2,TRUE))),IF(F5983="女",IF(U5983="",0,VLOOKUP(U5983,标准!A$39:B$59,2,TRUE)),IF(U5983="",0,VLOOKUP(U5983,标准!A$3:B$23,2,TRUE)))))</f>
        <v>74</v>
      </c>
      <c r="W5983" s="86">
        <f t="shared" si="93"/>
        <v>77.4</v>
      </c>
      <c r="X5983" s="87">
        <v>4.2</v>
      </c>
      <c r="Y5983" s="87">
        <v>4.2</v>
      </c>
      <c r="Z5983" s="91"/>
      <c r="AA5983" s="92"/>
    </row>
    <row r="5984" customHeight="1" spans="1:27">
      <c r="A5984" s="62">
        <v>42</v>
      </c>
      <c r="B5984" s="91">
        <v>6024</v>
      </c>
      <c r="C5984" s="154" t="s">
        <v>12058</v>
      </c>
      <c r="D5984" s="154" t="s">
        <v>12022</v>
      </c>
      <c r="E5984" s="154" t="s">
        <v>2628</v>
      </c>
      <c r="F5984" s="154" t="s">
        <v>34</v>
      </c>
      <c r="G5984" s="155" t="s">
        <v>12059</v>
      </c>
      <c r="H5984" s="68">
        <v>168.4</v>
      </c>
      <c r="I5984" s="68">
        <v>85.3</v>
      </c>
      <c r="J5984" s="71">
        <f>IF(F5984="女",IF(H5984=0,0,VLOOKUP(I5984/(H5984*H5984/10000),标准!M$108:N$112,2,TRUE)),IF(H5984=0,0,VLOOKUP(I5984/(H5984*H5984/10000),标准!M$74:N$78,2,TRUE)))</f>
        <v>60</v>
      </c>
      <c r="K5984" s="72">
        <v>4249</v>
      </c>
      <c r="L5984" s="71">
        <f>IF(A5984&lt;43,IF(F5984="女",VLOOKUP(K5984,标准!K$108:L$128,2,TRUE),VLOOKUP(K5984,标准!K$74:L$94,2,TRUE)),IF(F5984="女",VLOOKUP(K5984,标准!K$39:L$59,2,TRUE),VLOOKUP(K5984,标准!K$3:L$23,2,TRUE)))</f>
        <v>100</v>
      </c>
      <c r="M5984" s="68">
        <v>21.5</v>
      </c>
      <c r="N5984" s="71">
        <f>IF(M5984="",0,IF(A5984&lt;43,IF(F5984="女",VLOOKUP(M5984,标准!C$108:D$128,2,TRUE),VLOOKUP(M5984,标准!C$74:D$94,2,TRUE)),IF(F5984="女",VLOOKUP(M5984,标准!C$39:D$59,2,TRUE),VLOOKUP(M5984,标准!C$3:D$23,2,TRUE))))</f>
        <v>85</v>
      </c>
      <c r="O5984" s="124">
        <v>138</v>
      </c>
      <c r="P5984" s="71">
        <f>IF(A5984&lt;43,IF(F5984="女",VLOOKUP(O5984/100,标准!E$108:F$128,2,TRUE),VLOOKUP(O5984/100,标准!E$74:F$94,2,TRUE)),IF(F5984="女",VLOOKUP(O5984/100,标准!E$39:F$59,2,TRUE),VLOOKUP(O5984/100,标准!E$3:F$23,2,TRUE)))</f>
        <v>30</v>
      </c>
      <c r="Q5984" s="125">
        <v>4.38</v>
      </c>
      <c r="R5984" s="71">
        <f>IF(Q5984=0,0,IF(A5984&lt;43,IF(F5984="女",IF(Q5984="",0,VLOOKUP(Q5984,标准!I$108:J$138,2,TRUE)),IF(Q5984="",0,VLOOKUP(Q5984,标准!I$74:J$104,2,TRUE))),IF(F5984="女",IF(Q5984="",0,VLOOKUP(Q5984,标准!I$39:J$69,2,TRUE)),IF(Q5984="",0,VLOOKUP(Q5984,标准!I$3:J$33,2,TRUE)))))</f>
        <v>50</v>
      </c>
      <c r="S5984" s="126">
        <v>29</v>
      </c>
      <c r="T5984" s="71">
        <f>IF(A5984&lt;43,IF(F5984="女",VLOOKUP(S5984,标准!G$108:H$138,2,TRUE),VLOOKUP(S5984,标准!G$74:H$99,2,TRUE)),IF(F5984="女",VLOOKUP(S5984,标准!G$39:H$69,2,TRUE),VLOOKUP(S5984,标准!G$3:H$28,2,TRUE)))</f>
        <v>62</v>
      </c>
      <c r="U5984" s="127">
        <v>9.2</v>
      </c>
      <c r="V5984" s="71">
        <f>IF(U5984=0,0,IF(A5984&lt;43,IF(F5984="女",IF(U5984="",0,VLOOKUP(U5984,标准!A$108:B$128,2,TRUE)),IF(U5984="",0,VLOOKUP(U5984,标准!A$74:B$94,2,TRUE))),IF(F5984="女",IF(U5984="",0,VLOOKUP(U5984,标准!A$39:B$59,2,TRUE)),IF(U5984="",0,VLOOKUP(U5984,标准!A$3:B$23,2,TRUE)))))</f>
        <v>70</v>
      </c>
      <c r="W5984" s="86">
        <f t="shared" si="93"/>
        <v>65.7</v>
      </c>
      <c r="X5984" s="87">
        <v>3.9</v>
      </c>
      <c r="Y5984" s="87">
        <v>3.9</v>
      </c>
      <c r="Z5984" s="91"/>
      <c r="AA5984" s="92"/>
    </row>
    <row r="5985" customHeight="1" spans="1:27">
      <c r="A5985" s="62">
        <v>42</v>
      </c>
      <c r="B5985" s="91">
        <v>6025</v>
      </c>
      <c r="C5985" s="154" t="s">
        <v>12060</v>
      </c>
      <c r="D5985" s="154" t="s">
        <v>12022</v>
      </c>
      <c r="E5985" s="154" t="s">
        <v>2628</v>
      </c>
      <c r="F5985" s="154" t="s">
        <v>34</v>
      </c>
      <c r="G5985" s="155" t="s">
        <v>12061</v>
      </c>
      <c r="H5985" s="68">
        <v>163.2</v>
      </c>
      <c r="I5985" s="68">
        <v>52.7</v>
      </c>
      <c r="J5985" s="71">
        <f>IF(F5985="女",IF(H5985=0,0,VLOOKUP(I5985/(H5985*H5985/10000),标准!M$108:N$112,2,TRUE)),IF(H5985=0,0,VLOOKUP(I5985/(H5985*H5985/10000),标准!M$74:N$78,2,TRUE)))</f>
        <v>100</v>
      </c>
      <c r="K5985" s="72">
        <v>3043</v>
      </c>
      <c r="L5985" s="71">
        <f>IF(A5985&lt;43,IF(F5985="女",VLOOKUP(K5985,标准!K$108:L$128,2,TRUE),VLOOKUP(K5985,标准!K$74:L$94,2,TRUE)),IF(F5985="女",VLOOKUP(K5985,标准!K$39:L$59,2,TRUE),VLOOKUP(K5985,标准!K$3:L$23,2,TRUE)))</f>
        <v>80</v>
      </c>
      <c r="M5985" s="68">
        <v>14</v>
      </c>
      <c r="N5985" s="71">
        <f>IF(M5985="",0,IF(A5985&lt;43,IF(F5985="女",VLOOKUP(M5985,标准!C$108:D$128,2,TRUE),VLOOKUP(M5985,标准!C$74:D$94,2,TRUE)),IF(F5985="女",VLOOKUP(M5985,标准!C$39:D$59,2,TRUE),VLOOKUP(M5985,标准!C$3:D$23,2,TRUE))))</f>
        <v>72</v>
      </c>
      <c r="O5985" s="124">
        <v>152</v>
      </c>
      <c r="P5985" s="71">
        <f>IF(A5985&lt;43,IF(F5985="女",VLOOKUP(O5985/100,标准!E$108:F$128,2,TRUE),VLOOKUP(O5985/100,标准!E$74:F$94,2,TRUE)),IF(F5985="女",VLOOKUP(O5985/100,标准!E$39:F$59,2,TRUE),VLOOKUP(O5985/100,标准!E$3:F$23,2,TRUE)))</f>
        <v>60</v>
      </c>
      <c r="Q5985" s="125">
        <v>3.57</v>
      </c>
      <c r="R5985" s="71">
        <f>IF(Q5985=0,0,IF(A5985&lt;43,IF(F5985="女",IF(Q5985="",0,VLOOKUP(Q5985,标准!I$108:J$138,2,TRUE)),IF(Q5985="",0,VLOOKUP(Q5985,标准!I$74:J$104,2,TRUE))),IF(F5985="女",IF(Q5985="",0,VLOOKUP(Q5985,标准!I$39:J$69,2,TRUE)),IF(Q5985="",0,VLOOKUP(Q5985,标准!I$3:J$33,2,TRUE)))))</f>
        <v>74</v>
      </c>
      <c r="S5985" s="126">
        <v>60</v>
      </c>
      <c r="T5985" s="71">
        <f>IF(A5985&lt;43,IF(F5985="女",VLOOKUP(S5985,标准!G$108:H$138,2,TRUE),VLOOKUP(S5985,标准!G$74:H$99,2,TRUE)),IF(F5985="女",VLOOKUP(S5985,标准!G$39:H$69,2,TRUE),VLOOKUP(S5985,标准!G$3:H$28,2,TRUE)))</f>
        <v>102</v>
      </c>
      <c r="U5985" s="127">
        <v>9</v>
      </c>
      <c r="V5985" s="71">
        <f>IF(U5985=0,0,IF(A5985&lt;43,IF(F5985="女",IF(U5985="",0,VLOOKUP(U5985,标准!A$108:B$128,2,TRUE)),IF(U5985="",0,VLOOKUP(U5985,标准!A$74:B$94,2,TRUE))),IF(F5985="女",IF(U5985="",0,VLOOKUP(U5985,标准!A$39:B$59,2,TRUE)),IF(U5985="",0,VLOOKUP(U5985,标准!A$3:B$23,2,TRUE)))))</f>
        <v>72</v>
      </c>
      <c r="W5985" s="86">
        <f t="shared" si="93"/>
        <v>79.6</v>
      </c>
      <c r="X5985" s="87">
        <v>4.5</v>
      </c>
      <c r="Y5985" s="87">
        <v>4.3</v>
      </c>
      <c r="Z5985" s="91"/>
      <c r="AA5985" s="92"/>
    </row>
    <row r="5986" customHeight="1" spans="1:27">
      <c r="A5986" s="62">
        <v>42</v>
      </c>
      <c r="B5986" s="91">
        <v>6026</v>
      </c>
      <c r="C5986" s="154" t="s">
        <v>12062</v>
      </c>
      <c r="D5986" s="154" t="s">
        <v>12022</v>
      </c>
      <c r="E5986" s="154" t="s">
        <v>2628</v>
      </c>
      <c r="F5986" s="154" t="s">
        <v>34</v>
      </c>
      <c r="G5986" s="155" t="s">
        <v>12063</v>
      </c>
      <c r="H5986" s="68">
        <v>148.6</v>
      </c>
      <c r="I5986" s="68">
        <v>41.4</v>
      </c>
      <c r="J5986" s="71">
        <f>IF(F5986="女",IF(H5986=0,0,VLOOKUP(I5986/(H5986*H5986/10000),标准!M$108:N$112,2,TRUE)),IF(H5986=0,0,VLOOKUP(I5986/(H5986*H5986/10000),标准!M$74:N$78,2,TRUE)))</f>
        <v>100</v>
      </c>
      <c r="K5986" s="72">
        <v>2657</v>
      </c>
      <c r="L5986" s="71">
        <f>IF(A5986&lt;43,IF(F5986="女",VLOOKUP(K5986,标准!K$108:L$128,2,TRUE),VLOOKUP(K5986,标准!K$74:L$94,2,TRUE)),IF(F5986="女",VLOOKUP(K5986,标准!K$39:L$59,2,TRUE),VLOOKUP(K5986,标准!K$3:L$23,2,TRUE)))</f>
        <v>72</v>
      </c>
      <c r="M5986" s="68">
        <v>17.5</v>
      </c>
      <c r="N5986" s="71">
        <f>IF(M5986="",0,IF(A5986&lt;43,IF(F5986="女",VLOOKUP(M5986,标准!C$108:D$128,2,TRUE),VLOOKUP(M5986,标准!C$74:D$94,2,TRUE)),IF(F5986="女",VLOOKUP(M5986,标准!C$39:D$59,2,TRUE),VLOOKUP(M5986,标准!C$3:D$23,2,TRUE))))</f>
        <v>76</v>
      </c>
      <c r="O5986" s="124">
        <v>160</v>
      </c>
      <c r="P5986" s="71">
        <f>IF(A5986&lt;43,IF(F5986="女",VLOOKUP(O5986/100,标准!E$108:F$128,2,TRUE),VLOOKUP(O5986/100,标准!E$74:F$94,2,TRUE)),IF(F5986="女",VLOOKUP(O5986/100,标准!E$39:F$59,2,TRUE),VLOOKUP(O5986/100,标准!E$3:F$23,2,TRUE)))</f>
        <v>66</v>
      </c>
      <c r="Q5986" s="125">
        <v>4.34</v>
      </c>
      <c r="R5986" s="71">
        <f>IF(Q5986=0,0,IF(A5986&lt;43,IF(F5986="女",IF(Q5986="",0,VLOOKUP(Q5986,标准!I$108:J$138,2,TRUE)),IF(Q5986="",0,VLOOKUP(Q5986,标准!I$74:J$104,2,TRUE))),IF(F5986="女",IF(Q5986="",0,VLOOKUP(Q5986,标准!I$39:J$69,2,TRUE)),IF(Q5986="",0,VLOOKUP(Q5986,标准!I$3:J$33,2,TRUE)))))</f>
        <v>60</v>
      </c>
      <c r="S5986" s="126">
        <v>35</v>
      </c>
      <c r="T5986" s="71">
        <f>IF(A5986&lt;43,IF(F5986="女",VLOOKUP(S5986,标准!G$108:H$138,2,TRUE),VLOOKUP(S5986,标准!G$74:H$99,2,TRUE)),IF(F5986="女",VLOOKUP(S5986,标准!G$39:H$69,2,TRUE),VLOOKUP(S5986,标准!G$3:H$28,2,TRUE)))</f>
        <v>68</v>
      </c>
      <c r="U5986" s="127">
        <v>9</v>
      </c>
      <c r="V5986" s="71">
        <f>IF(U5986=0,0,IF(A5986&lt;43,IF(F5986="女",IF(U5986="",0,VLOOKUP(U5986,标准!A$108:B$128,2,TRUE)),IF(U5986="",0,VLOOKUP(U5986,标准!A$74:B$94,2,TRUE))),IF(F5986="女",IF(U5986="",0,VLOOKUP(U5986,标准!A$39:B$59,2,TRUE)),IF(U5986="",0,VLOOKUP(U5986,标准!A$3:B$23,2,TRUE)))))</f>
        <v>72</v>
      </c>
      <c r="W5986" s="86">
        <f t="shared" si="93"/>
        <v>73.2</v>
      </c>
      <c r="X5986" s="87">
        <v>4.2</v>
      </c>
      <c r="Y5986" s="87">
        <v>4.2</v>
      </c>
      <c r="Z5986" s="91"/>
      <c r="AA5986" s="92"/>
    </row>
    <row r="5987" customHeight="1" spans="1:27">
      <c r="A5987" s="62">
        <v>42</v>
      </c>
      <c r="B5987" s="91">
        <v>6027</v>
      </c>
      <c r="C5987" s="154" t="s">
        <v>12064</v>
      </c>
      <c r="D5987" s="154" t="s">
        <v>12022</v>
      </c>
      <c r="E5987" s="154" t="s">
        <v>2628</v>
      </c>
      <c r="F5987" s="154" t="s">
        <v>34</v>
      </c>
      <c r="G5987" s="155" t="s">
        <v>12065</v>
      </c>
      <c r="H5987" s="68">
        <v>157.5</v>
      </c>
      <c r="I5987" s="68">
        <v>60.1</v>
      </c>
      <c r="J5987" s="71">
        <f>IF(F5987="女",IF(H5987=0,0,VLOOKUP(I5987/(H5987*H5987/10000),标准!M$108:N$112,2,TRUE)),IF(H5987=0,0,VLOOKUP(I5987/(H5987*H5987/10000),标准!M$74:N$78,2,TRUE)))</f>
        <v>80</v>
      </c>
      <c r="K5987" s="72">
        <v>2097</v>
      </c>
      <c r="L5987" s="71">
        <f>IF(A5987&lt;43,IF(F5987="女",VLOOKUP(K5987,标准!K$108:L$128,2,TRUE),VLOOKUP(K5987,标准!K$74:L$94,2,TRUE)),IF(F5987="女",VLOOKUP(K5987,标准!K$39:L$59,2,TRUE),VLOOKUP(K5987,标准!K$3:L$23,2,TRUE)))</f>
        <v>60</v>
      </c>
      <c r="M5987" s="68">
        <v>15.3</v>
      </c>
      <c r="N5987" s="71">
        <f>IF(M5987="",0,IF(A5987&lt;43,IF(F5987="女",VLOOKUP(M5987,标准!C$108:D$128,2,TRUE),VLOOKUP(M5987,标准!C$74:D$94,2,TRUE)),IF(F5987="女",VLOOKUP(M5987,标准!C$39:D$59,2,TRUE),VLOOKUP(M5987,标准!C$3:D$23,2,TRUE))))</f>
        <v>74</v>
      </c>
      <c r="O5987" s="124">
        <v>158</v>
      </c>
      <c r="P5987" s="71">
        <f>IF(A5987&lt;43,IF(F5987="女",VLOOKUP(O5987/100,标准!E$108:F$128,2,TRUE),VLOOKUP(O5987/100,标准!E$74:F$94,2,TRUE)),IF(F5987="女",VLOOKUP(O5987/100,标准!E$39:F$59,2,TRUE),VLOOKUP(O5987/100,标准!E$3:F$23,2,TRUE)))</f>
        <v>64</v>
      </c>
      <c r="Q5987" s="125">
        <v>5.02</v>
      </c>
      <c r="R5987" s="71">
        <f>IF(Q5987=0,0,IF(A5987&lt;43,IF(F5987="女",IF(Q5987="",0,VLOOKUP(Q5987,标准!I$108:J$138,2,TRUE)),IF(Q5987="",0,VLOOKUP(Q5987,标准!I$74:J$104,2,TRUE))),IF(F5987="女",IF(Q5987="",0,VLOOKUP(Q5987,标准!I$39:J$69,2,TRUE)),IF(Q5987="",0,VLOOKUP(Q5987,标准!I$3:J$33,2,TRUE)))))</f>
        <v>30</v>
      </c>
      <c r="S5987" s="126">
        <v>44</v>
      </c>
      <c r="T5987" s="71">
        <f>IF(A5987&lt;43,IF(F5987="女",VLOOKUP(S5987,标准!G$108:H$138,2,TRUE),VLOOKUP(S5987,标准!G$74:H$99,2,TRUE)),IF(F5987="女",VLOOKUP(S5987,标准!G$39:H$69,2,TRUE),VLOOKUP(S5987,标准!G$3:H$28,2,TRUE)))</f>
        <v>78</v>
      </c>
      <c r="U5987" s="127">
        <v>9.4</v>
      </c>
      <c r="V5987" s="71">
        <f>IF(U5987=0,0,IF(A5987&lt;43,IF(F5987="女",IF(U5987="",0,VLOOKUP(U5987,标准!A$108:B$128,2,TRUE)),IF(U5987="",0,VLOOKUP(U5987,标准!A$74:B$94,2,TRUE))),IF(F5987="女",IF(U5987="",0,VLOOKUP(U5987,标准!A$39:B$59,2,TRUE)),IF(U5987="",0,VLOOKUP(U5987,标准!A$3:B$23,2,TRUE)))))</f>
        <v>68</v>
      </c>
      <c r="W5987" s="86">
        <f t="shared" si="93"/>
        <v>62.2</v>
      </c>
      <c r="X5987" s="87">
        <v>4.4</v>
      </c>
      <c r="Y5987" s="87">
        <v>4.1</v>
      </c>
      <c r="Z5987" s="91"/>
      <c r="AA5987" s="92"/>
    </row>
    <row r="5988" customHeight="1" spans="1:27">
      <c r="A5988" s="62">
        <v>42</v>
      </c>
      <c r="B5988" s="91">
        <v>6028</v>
      </c>
      <c r="C5988" s="154" t="s">
        <v>12066</v>
      </c>
      <c r="D5988" s="154" t="s">
        <v>12022</v>
      </c>
      <c r="E5988" s="154" t="s">
        <v>2628</v>
      </c>
      <c r="F5988" s="154" t="s">
        <v>34</v>
      </c>
      <c r="G5988" s="155" t="s">
        <v>12067</v>
      </c>
      <c r="H5988" s="68">
        <v>166.5</v>
      </c>
      <c r="I5988" s="68">
        <v>60.1</v>
      </c>
      <c r="J5988" s="71">
        <f>IF(F5988="女",IF(H5988=0,0,VLOOKUP(I5988/(H5988*H5988/10000),标准!M$108:N$112,2,TRUE)),IF(H5988=0,0,VLOOKUP(I5988/(H5988*H5988/10000),标准!M$74:N$78,2,TRUE)))</f>
        <v>100</v>
      </c>
      <c r="K5988" s="72">
        <v>3553</v>
      </c>
      <c r="L5988" s="71">
        <f>IF(A5988&lt;43,IF(F5988="女",VLOOKUP(K5988,标准!K$108:L$128,2,TRUE),VLOOKUP(K5988,标准!K$74:L$94,2,TRUE)),IF(F5988="女",VLOOKUP(K5988,标准!K$39:L$59,2,TRUE),VLOOKUP(K5988,标准!K$3:L$23,2,TRUE)))</f>
        <v>100</v>
      </c>
      <c r="M5988" s="68">
        <v>22.8</v>
      </c>
      <c r="N5988" s="71">
        <f>IF(M5988="",0,IF(A5988&lt;43,IF(F5988="女",VLOOKUP(M5988,标准!C$108:D$128,2,TRUE),VLOOKUP(M5988,标准!C$74:D$94,2,TRUE)),IF(F5988="女",VLOOKUP(M5988,标准!C$39:D$59,2,TRUE),VLOOKUP(M5988,标准!C$3:D$23,2,TRUE))))</f>
        <v>90</v>
      </c>
      <c r="O5988" s="124">
        <v>175</v>
      </c>
      <c r="P5988" s="71">
        <f>IF(A5988&lt;43,IF(F5988="女",VLOOKUP(O5988/100,标准!E$108:F$128,2,TRUE),VLOOKUP(O5988/100,标准!E$74:F$94,2,TRUE)),IF(F5988="女",VLOOKUP(O5988/100,标准!E$39:F$59,2,TRUE),VLOOKUP(O5988/100,标准!E$3:F$23,2,TRUE)))</f>
        <v>76</v>
      </c>
      <c r="Q5988" s="125">
        <v>4.49</v>
      </c>
      <c r="R5988" s="71">
        <f>IF(Q5988=0,0,IF(A5988&lt;43,IF(F5988="女",IF(Q5988="",0,VLOOKUP(Q5988,标准!I$108:J$138,2,TRUE)),IF(Q5988="",0,VLOOKUP(Q5988,标准!I$74:J$104,2,TRUE))),IF(F5988="女",IF(Q5988="",0,VLOOKUP(Q5988,标准!I$39:J$69,2,TRUE)),IF(Q5988="",0,VLOOKUP(Q5988,标准!I$3:J$33,2,TRUE)))))</f>
        <v>40</v>
      </c>
      <c r="S5988" s="126">
        <v>40</v>
      </c>
      <c r="T5988" s="71">
        <f>IF(A5988&lt;43,IF(F5988="女",VLOOKUP(S5988,标准!G$108:H$138,2,TRUE),VLOOKUP(S5988,标准!G$74:H$99,2,TRUE)),IF(F5988="女",VLOOKUP(S5988,标准!G$39:H$69,2,TRUE),VLOOKUP(S5988,标准!G$3:H$28,2,TRUE)))</f>
        <v>74</v>
      </c>
      <c r="U5988" s="127">
        <v>9.3</v>
      </c>
      <c r="V5988" s="71">
        <f>IF(U5988=0,0,IF(A5988&lt;43,IF(F5988="女",IF(U5988="",0,VLOOKUP(U5988,标准!A$108:B$128,2,TRUE)),IF(U5988="",0,VLOOKUP(U5988,标准!A$74:B$94,2,TRUE))),IF(F5988="女",IF(U5988="",0,VLOOKUP(U5988,标准!A$39:B$59,2,TRUE)),IF(U5988="",0,VLOOKUP(U5988,标准!A$3:B$23,2,TRUE)))))</f>
        <v>70</v>
      </c>
      <c r="W5988" s="86">
        <f t="shared" si="93"/>
        <v>76</v>
      </c>
      <c r="X5988" s="87">
        <v>4.1</v>
      </c>
      <c r="Y5988" s="87">
        <v>4.3</v>
      </c>
      <c r="Z5988" s="91"/>
      <c r="AA5988" s="92"/>
    </row>
    <row r="5989" customHeight="1" spans="1:27">
      <c r="A5989" s="62">
        <v>42</v>
      </c>
      <c r="B5989" s="91">
        <v>6029</v>
      </c>
      <c r="C5989" s="154" t="s">
        <v>12068</v>
      </c>
      <c r="D5989" s="154" t="s">
        <v>12022</v>
      </c>
      <c r="E5989" s="154" t="s">
        <v>2628</v>
      </c>
      <c r="F5989" s="154" t="s">
        <v>34</v>
      </c>
      <c r="G5989" s="155" t="s">
        <v>12069</v>
      </c>
      <c r="H5989" s="68">
        <v>168.7</v>
      </c>
      <c r="I5989" s="68">
        <v>63.2</v>
      </c>
      <c r="J5989" s="71">
        <f>IF(F5989="女",IF(H5989=0,0,VLOOKUP(I5989/(H5989*H5989/10000),标准!M$108:N$112,2,TRUE)),IF(H5989=0,0,VLOOKUP(I5989/(H5989*H5989/10000),标准!M$74:N$78,2,TRUE)))</f>
        <v>100</v>
      </c>
      <c r="K5989" s="72">
        <v>4433</v>
      </c>
      <c r="L5989" s="71">
        <f>IF(A5989&lt;43,IF(F5989="女",VLOOKUP(K5989,标准!K$108:L$128,2,TRUE),VLOOKUP(K5989,标准!K$74:L$94,2,TRUE)),IF(F5989="女",VLOOKUP(K5989,标准!K$39:L$59,2,TRUE),VLOOKUP(K5989,标准!K$3:L$23,2,TRUE)))</f>
        <v>100</v>
      </c>
      <c r="M5989" s="68">
        <v>21.3</v>
      </c>
      <c r="N5989" s="71">
        <f>IF(M5989="",0,IF(A5989&lt;43,IF(F5989="女",VLOOKUP(M5989,标准!C$108:D$128,2,TRUE),VLOOKUP(M5989,标准!C$74:D$94,2,TRUE)),IF(F5989="女",VLOOKUP(M5989,标准!C$39:D$59,2,TRUE),VLOOKUP(M5989,标准!C$3:D$23,2,TRUE))))</f>
        <v>85</v>
      </c>
      <c r="O5989" s="124">
        <v>152</v>
      </c>
      <c r="P5989" s="71">
        <f>IF(A5989&lt;43,IF(F5989="女",VLOOKUP(O5989/100,标准!E$108:F$128,2,TRUE),VLOOKUP(O5989/100,标准!E$74:F$94,2,TRUE)),IF(F5989="女",VLOOKUP(O5989/100,标准!E$39:F$59,2,TRUE),VLOOKUP(O5989/100,标准!E$3:F$23,2,TRUE)))</f>
        <v>60</v>
      </c>
      <c r="Q5989" s="125">
        <v>5.08</v>
      </c>
      <c r="R5989" s="71">
        <f>IF(Q5989=0,0,IF(A5989&lt;43,IF(F5989="女",IF(Q5989="",0,VLOOKUP(Q5989,标准!I$108:J$138,2,TRUE)),IF(Q5989="",0,VLOOKUP(Q5989,标准!I$74:J$104,2,TRUE))),IF(F5989="女",IF(Q5989="",0,VLOOKUP(Q5989,标准!I$39:J$69,2,TRUE)),IF(Q5989="",0,VLOOKUP(Q5989,标准!I$3:J$33,2,TRUE)))))</f>
        <v>20</v>
      </c>
      <c r="S5989" s="126">
        <v>25</v>
      </c>
      <c r="T5989" s="71">
        <f>IF(A5989&lt;43,IF(F5989="女",VLOOKUP(S5989,标准!G$108:H$138,2,TRUE),VLOOKUP(S5989,标准!G$74:H$99,2,TRUE)),IF(F5989="女",VLOOKUP(S5989,标准!G$39:H$69,2,TRUE),VLOOKUP(S5989,标准!G$3:H$28,2,TRUE)))</f>
        <v>50</v>
      </c>
      <c r="U5989" s="127">
        <v>10</v>
      </c>
      <c r="V5989" s="71">
        <f>IF(U5989=0,0,IF(A5989&lt;43,IF(F5989="女",IF(U5989="",0,VLOOKUP(U5989,标准!A$108:B$128,2,TRUE)),IF(U5989="",0,VLOOKUP(U5989,标准!A$74:B$94,2,TRUE))),IF(F5989="女",IF(U5989="",0,VLOOKUP(U5989,标准!A$39:B$59,2,TRUE)),IF(U5989="",0,VLOOKUP(U5989,标准!A$3:B$23,2,TRUE)))))</f>
        <v>62</v>
      </c>
      <c r="W5989" s="86">
        <f t="shared" si="93"/>
        <v>65.9</v>
      </c>
      <c r="X5989" s="87">
        <v>4.4</v>
      </c>
      <c r="Y5989" s="87">
        <v>4.4</v>
      </c>
      <c r="Z5989" s="91"/>
      <c r="AA5989" s="92"/>
    </row>
    <row r="5990" customHeight="1" spans="1:27">
      <c r="A5990" s="62">
        <v>42</v>
      </c>
      <c r="B5990" s="91">
        <v>6030</v>
      </c>
      <c r="C5990" s="154" t="s">
        <v>12070</v>
      </c>
      <c r="D5990" s="154" t="s">
        <v>12022</v>
      </c>
      <c r="E5990" s="154" t="s">
        <v>2628</v>
      </c>
      <c r="F5990" s="154" t="s">
        <v>30</v>
      </c>
      <c r="G5990" s="155" t="s">
        <v>12071</v>
      </c>
      <c r="H5990" s="68">
        <v>179.2</v>
      </c>
      <c r="I5990" s="68">
        <v>86.5</v>
      </c>
      <c r="J5990" s="71">
        <f>IF(F5990="女",IF(H5990=0,0,VLOOKUP(I5990/(H5990*H5990/10000),标准!M$108:N$112,2,TRUE)),IF(H5990=0,0,VLOOKUP(I5990/(H5990*H5990/10000),标准!M$74:N$78,2,TRUE)))</f>
        <v>80</v>
      </c>
      <c r="K5990" s="72">
        <v>5493</v>
      </c>
      <c r="L5990" s="71">
        <f>IF(A5990&lt;43,IF(F5990="女",VLOOKUP(K5990,标准!K$108:L$128,2,TRUE),VLOOKUP(K5990,标准!K$74:L$94,2,TRUE)),IF(F5990="女",VLOOKUP(K5990,标准!K$39:L$59,2,TRUE),VLOOKUP(K5990,标准!K$3:L$23,2,TRUE)))</f>
        <v>100</v>
      </c>
      <c r="M5990" s="68">
        <v>13.7</v>
      </c>
      <c r="N5990" s="71">
        <f>IF(M5990="",0,IF(A5990&lt;43,IF(F5990="女",VLOOKUP(M5990,标准!C$108:D$128,2,TRUE),VLOOKUP(M5990,标准!C$74:D$94,2,TRUE)),IF(F5990="女",VLOOKUP(M5990,标准!C$39:D$59,2,TRUE),VLOOKUP(M5990,标准!C$3:D$23,2,TRUE))))</f>
        <v>74</v>
      </c>
      <c r="O5990" s="124">
        <v>225</v>
      </c>
      <c r="P5990" s="71">
        <f>IF(A5990&lt;43,IF(F5990="女",VLOOKUP(O5990/100,标准!E$108:F$128,2,TRUE),VLOOKUP(O5990/100,标准!E$74:F$94,2,TRUE)),IF(F5990="女",VLOOKUP(O5990/100,标准!E$39:F$59,2,TRUE),VLOOKUP(O5990/100,标准!E$3:F$23,2,TRUE)))</f>
        <v>68</v>
      </c>
      <c r="Q5990" s="125">
        <v>4.22</v>
      </c>
      <c r="R5990" s="71">
        <f>IF(Q5990=0,0,IF(A5990&lt;43,IF(F5990="女",IF(Q5990="",0,VLOOKUP(Q5990,标准!I$108:J$138,2,TRUE)),IF(Q5990="",0,VLOOKUP(Q5990,标准!I$74:J$104,2,TRUE))),IF(F5990="女",IF(Q5990="",0,VLOOKUP(Q5990,标准!I$39:J$69,2,TRUE)),IF(Q5990="",0,VLOOKUP(Q5990,标准!I$3:J$33,2,TRUE)))))</f>
        <v>64</v>
      </c>
      <c r="S5990" s="126">
        <v>6</v>
      </c>
      <c r="T5990" s="71">
        <f>IF(A5990&lt;43,IF(F5990="女",VLOOKUP(S5990,标准!G$108:H$138,2,TRUE),VLOOKUP(S5990,标准!G$74:H$99,2,TRUE)),IF(F5990="女",VLOOKUP(S5990,标准!G$39:H$69,2,TRUE),VLOOKUP(S5990,标准!G$3:H$28,2,TRUE)))</f>
        <v>20</v>
      </c>
      <c r="U5990" s="127">
        <v>7.3</v>
      </c>
      <c r="V5990" s="71">
        <f>IF(U5990=0,0,IF(A5990&lt;43,IF(F5990="女",IF(U5990="",0,VLOOKUP(U5990,标准!A$108:B$128,2,TRUE)),IF(U5990="",0,VLOOKUP(U5990,标准!A$74:B$94,2,TRUE))),IF(F5990="女",IF(U5990="",0,VLOOKUP(U5990,标准!A$39:B$59,2,TRUE)),IF(U5990="",0,VLOOKUP(U5990,标准!A$3:B$23,2,TRUE)))))</f>
        <v>78</v>
      </c>
      <c r="W5990" s="86">
        <f t="shared" si="93"/>
        <v>71.6</v>
      </c>
      <c r="X5990" s="87">
        <v>4.7</v>
      </c>
      <c r="Y5990" s="87">
        <v>4.8</v>
      </c>
      <c r="Z5990" s="91"/>
      <c r="AA5990" s="92"/>
    </row>
    <row r="5991" customHeight="1" spans="1:27">
      <c r="A5991" s="62">
        <v>42</v>
      </c>
      <c r="B5991" s="91">
        <v>6031</v>
      </c>
      <c r="C5991" s="154" t="s">
        <v>12072</v>
      </c>
      <c r="D5991" s="154" t="s">
        <v>12022</v>
      </c>
      <c r="E5991" s="154" t="s">
        <v>2628</v>
      </c>
      <c r="F5991" s="154" t="s">
        <v>30</v>
      </c>
      <c r="G5991" s="155" t="s">
        <v>12073</v>
      </c>
      <c r="H5991" s="68">
        <v>180.4</v>
      </c>
      <c r="I5991" s="68">
        <v>84.8</v>
      </c>
      <c r="J5991" s="71">
        <f>IF(F5991="女",IF(H5991=0,0,VLOOKUP(I5991/(H5991*H5991/10000),标准!M$108:N$112,2,TRUE)),IF(H5991=0,0,VLOOKUP(I5991/(H5991*H5991/10000),标准!M$74:N$78,2,TRUE)))</f>
        <v>80</v>
      </c>
      <c r="K5991" s="72">
        <v>5594</v>
      </c>
      <c r="L5991" s="71">
        <f>IF(A5991&lt;43,IF(F5991="女",VLOOKUP(K5991,标准!K$108:L$128,2,TRUE),VLOOKUP(K5991,标准!K$74:L$94,2,TRUE)),IF(F5991="女",VLOOKUP(K5991,标准!K$39:L$59,2,TRUE),VLOOKUP(K5991,标准!K$3:L$23,2,TRUE)))</f>
        <v>100</v>
      </c>
      <c r="M5991" s="68">
        <v>24</v>
      </c>
      <c r="N5991" s="71">
        <f>IF(M5991="",0,IF(A5991&lt;43,IF(F5991="女",VLOOKUP(M5991,标准!C$108:D$128,2,TRUE),VLOOKUP(M5991,标准!C$74:D$94,2,TRUE)),IF(F5991="女",VLOOKUP(M5991,标准!C$39:D$59,2,TRUE),VLOOKUP(M5991,标准!C$3:D$23,2,TRUE))))</f>
        <v>95</v>
      </c>
      <c r="O5991" s="124">
        <v>205</v>
      </c>
      <c r="P5991" s="71">
        <f>IF(A5991&lt;43,IF(F5991="女",VLOOKUP(O5991/100,标准!E$108:F$128,2,TRUE),VLOOKUP(O5991/100,标准!E$74:F$94,2,TRUE)),IF(F5991="女",VLOOKUP(O5991/100,标准!E$39:F$59,2,TRUE),VLOOKUP(O5991/100,标准!E$3:F$23,2,TRUE)))</f>
        <v>50</v>
      </c>
      <c r="Q5991" s="125">
        <v>5.59</v>
      </c>
      <c r="R5991" s="71">
        <f>IF(Q5991=0,0,IF(A5991&lt;43,IF(F5991="女",IF(Q5991="",0,VLOOKUP(Q5991,标准!I$108:J$138,2,TRUE)),IF(Q5991="",0,VLOOKUP(Q5991,标准!I$74:J$104,2,TRUE))),IF(F5991="女",IF(Q5991="",0,VLOOKUP(Q5991,标准!I$39:J$69,2,TRUE)),IF(Q5991="",0,VLOOKUP(Q5991,标准!I$3:J$33,2,TRUE)))))</f>
        <v>10</v>
      </c>
      <c r="S5991" s="126">
        <v>2</v>
      </c>
      <c r="T5991" s="71">
        <f>IF(A5991&lt;43,IF(F5991="女",VLOOKUP(S5991,标准!G$108:H$138,2,TRUE),VLOOKUP(S5991,标准!G$74:H$99,2,TRUE)),IF(F5991="女",VLOOKUP(S5991,标准!G$39:H$69,2,TRUE),VLOOKUP(S5991,标准!G$3:H$28,2,TRUE)))</f>
        <v>0</v>
      </c>
      <c r="U5991" s="127">
        <v>7.3</v>
      </c>
      <c r="V5991" s="71">
        <f>IF(U5991=0,0,IF(A5991&lt;43,IF(F5991="女",IF(U5991="",0,VLOOKUP(U5991,标准!A$108:B$128,2,TRUE)),IF(U5991="",0,VLOOKUP(U5991,标准!A$74:B$94,2,TRUE))),IF(F5991="女",IF(U5991="",0,VLOOKUP(U5991,标准!A$39:B$59,2,TRUE)),IF(U5991="",0,VLOOKUP(U5991,标准!A$3:B$23,2,TRUE)))))</f>
        <v>78</v>
      </c>
      <c r="W5991" s="86">
        <f t="shared" si="93"/>
        <v>59.1</v>
      </c>
      <c r="X5991" s="87">
        <v>4.4</v>
      </c>
      <c r="Y5991" s="87">
        <v>4.2</v>
      </c>
      <c r="Z5991" s="91"/>
      <c r="AA5991" s="92"/>
    </row>
    <row r="5992" customHeight="1" spans="1:27">
      <c r="A5992" s="62">
        <v>42</v>
      </c>
      <c r="B5992" s="91">
        <v>6032</v>
      </c>
      <c r="C5992" s="154" t="s">
        <v>12074</v>
      </c>
      <c r="D5992" s="154" t="s">
        <v>12022</v>
      </c>
      <c r="E5992" s="154" t="s">
        <v>2628</v>
      </c>
      <c r="F5992" s="154" t="s">
        <v>34</v>
      </c>
      <c r="G5992" s="155" t="s">
        <v>12075</v>
      </c>
      <c r="H5992" s="68">
        <v>155.2</v>
      </c>
      <c r="I5992" s="68">
        <v>62.4</v>
      </c>
      <c r="J5992" s="71">
        <f>IF(F5992="女",IF(H5992=0,0,VLOOKUP(I5992/(H5992*H5992/10000),标准!M$108:N$112,2,TRUE)),IF(H5992=0,0,VLOOKUP(I5992/(H5992*H5992/10000),标准!M$74:N$78,2,TRUE)))</f>
        <v>80</v>
      </c>
      <c r="K5992" s="72">
        <v>4087</v>
      </c>
      <c r="L5992" s="71">
        <f>IF(A5992&lt;43,IF(F5992="女",VLOOKUP(K5992,标准!K$108:L$128,2,TRUE),VLOOKUP(K5992,标准!K$74:L$94,2,TRUE)),IF(F5992="女",VLOOKUP(K5992,标准!K$39:L$59,2,TRUE),VLOOKUP(K5992,标准!K$3:L$23,2,TRUE)))</f>
        <v>100</v>
      </c>
      <c r="M5992" s="68">
        <v>15.7</v>
      </c>
      <c r="N5992" s="71">
        <f>IF(M5992="",0,IF(A5992&lt;43,IF(F5992="女",VLOOKUP(M5992,标准!C$108:D$128,2,TRUE),VLOOKUP(M5992,标准!C$74:D$94,2,TRUE)),IF(F5992="女",VLOOKUP(M5992,标准!C$39:D$59,2,TRUE),VLOOKUP(M5992,标准!C$3:D$23,2,TRUE))))</f>
        <v>74</v>
      </c>
      <c r="O5992" s="124">
        <v>150</v>
      </c>
      <c r="P5992" s="71">
        <f>IF(A5992&lt;43,IF(F5992="女",VLOOKUP(O5992/100,标准!E$108:F$128,2,TRUE),VLOOKUP(O5992/100,标准!E$74:F$94,2,TRUE)),IF(F5992="女",VLOOKUP(O5992/100,标准!E$39:F$59,2,TRUE),VLOOKUP(O5992/100,标准!E$3:F$23,2,TRUE)))</f>
        <v>50</v>
      </c>
      <c r="Q5992" s="125">
        <v>4.36</v>
      </c>
      <c r="R5992" s="71">
        <f>IF(Q5992=0,0,IF(A5992&lt;43,IF(F5992="女",IF(Q5992="",0,VLOOKUP(Q5992,标准!I$108:J$138,2,TRUE)),IF(Q5992="",0,VLOOKUP(Q5992,标准!I$74:J$104,2,TRUE))),IF(F5992="女",IF(Q5992="",0,VLOOKUP(Q5992,标准!I$39:J$69,2,TRUE)),IF(Q5992="",0,VLOOKUP(Q5992,标准!I$3:J$33,2,TRUE)))))</f>
        <v>50</v>
      </c>
      <c r="S5992" s="126">
        <v>27</v>
      </c>
      <c r="T5992" s="71">
        <f>IF(A5992&lt;43,IF(F5992="女",VLOOKUP(S5992,标准!G$108:H$138,2,TRUE),VLOOKUP(S5992,标准!G$74:H$99,2,TRUE)),IF(F5992="女",VLOOKUP(S5992,标准!G$39:H$69,2,TRUE),VLOOKUP(S5992,标准!G$3:H$28,2,TRUE)))</f>
        <v>60</v>
      </c>
      <c r="U5992" s="127">
        <v>9.6</v>
      </c>
      <c r="V5992" s="71">
        <f>IF(U5992=0,0,IF(A5992&lt;43,IF(F5992="女",IF(U5992="",0,VLOOKUP(U5992,标准!A$108:B$128,2,TRUE)),IF(U5992="",0,VLOOKUP(U5992,标准!A$74:B$94,2,TRUE))),IF(F5992="女",IF(U5992="",0,VLOOKUP(U5992,标准!A$39:B$59,2,TRUE)),IF(U5992="",0,VLOOKUP(U5992,标准!A$3:B$23,2,TRUE)))))</f>
        <v>66</v>
      </c>
      <c r="W5992" s="86">
        <f t="shared" si="93"/>
        <v>68.6</v>
      </c>
      <c r="X5992" s="87">
        <v>3.8</v>
      </c>
      <c r="Y5992" s="87">
        <v>3.8</v>
      </c>
      <c r="Z5992" s="91"/>
      <c r="AA5992" s="92"/>
    </row>
    <row r="5993" customHeight="1" spans="1:27">
      <c r="A5993" s="62">
        <v>42</v>
      </c>
      <c r="B5993" s="91">
        <v>6033</v>
      </c>
      <c r="C5993" s="154" t="s">
        <v>12076</v>
      </c>
      <c r="D5993" s="154" t="s">
        <v>12022</v>
      </c>
      <c r="E5993" s="154" t="s">
        <v>2628</v>
      </c>
      <c r="F5993" s="154" t="s">
        <v>34</v>
      </c>
      <c r="G5993" s="155" t="s">
        <v>12077</v>
      </c>
      <c r="H5993" s="68">
        <v>164.3</v>
      </c>
      <c r="I5993" s="68">
        <v>68.5</v>
      </c>
      <c r="J5993" s="71">
        <f>IF(F5993="女",IF(H5993=0,0,VLOOKUP(I5993/(H5993*H5993/10000),标准!M$108:N$112,2,TRUE)),IF(H5993=0,0,VLOOKUP(I5993/(H5993*H5993/10000),标准!M$74:N$78,2,TRUE)))</f>
        <v>80</v>
      </c>
      <c r="K5993" s="72">
        <v>3737</v>
      </c>
      <c r="L5993" s="71">
        <f>IF(A5993&lt;43,IF(F5993="女",VLOOKUP(K5993,标准!K$108:L$128,2,TRUE),VLOOKUP(K5993,标准!K$74:L$94,2,TRUE)),IF(F5993="女",VLOOKUP(K5993,标准!K$39:L$59,2,TRUE),VLOOKUP(K5993,标准!K$3:L$23,2,TRUE)))</f>
        <v>100</v>
      </c>
      <c r="M5993" s="68">
        <v>15</v>
      </c>
      <c r="N5993" s="71">
        <f>IF(M5993="",0,IF(A5993&lt;43,IF(F5993="女",VLOOKUP(M5993,标准!C$108:D$128,2,TRUE),VLOOKUP(M5993,标准!C$74:D$94,2,TRUE)),IF(F5993="女",VLOOKUP(M5993,标准!C$39:D$59,2,TRUE),VLOOKUP(M5993,标准!C$3:D$23,2,TRUE))))</f>
        <v>72</v>
      </c>
      <c r="O5993" s="124">
        <v>139</v>
      </c>
      <c r="P5993" s="71">
        <f>IF(A5993&lt;43,IF(F5993="女",VLOOKUP(O5993/100,标准!E$108:F$128,2,TRUE),VLOOKUP(O5993/100,标准!E$74:F$94,2,TRUE)),IF(F5993="女",VLOOKUP(O5993/100,标准!E$39:F$59,2,TRUE),VLOOKUP(O5993/100,标准!E$3:F$23,2,TRUE)))</f>
        <v>30</v>
      </c>
      <c r="Q5993" s="125">
        <v>4.07</v>
      </c>
      <c r="R5993" s="71">
        <f>IF(Q5993=0,0,IF(A5993&lt;43,IF(F5993="女",IF(Q5993="",0,VLOOKUP(Q5993,标准!I$108:J$138,2,TRUE)),IF(Q5993="",0,VLOOKUP(Q5993,标准!I$74:J$104,2,TRUE))),IF(F5993="女",IF(Q5993="",0,VLOOKUP(Q5993,标准!I$39:J$69,2,TRUE)),IF(Q5993="",0,VLOOKUP(Q5993,标准!I$3:J$33,2,TRUE)))))</f>
        <v>70</v>
      </c>
      <c r="S5993" s="126">
        <v>30</v>
      </c>
      <c r="T5993" s="71">
        <f>IF(A5993&lt;43,IF(F5993="女",VLOOKUP(S5993,标准!G$108:H$138,2,TRUE),VLOOKUP(S5993,标准!G$74:H$99,2,TRUE)),IF(F5993="女",VLOOKUP(S5993,标准!G$39:H$69,2,TRUE),VLOOKUP(S5993,标准!G$3:H$28,2,TRUE)))</f>
        <v>64</v>
      </c>
      <c r="U5993" s="127">
        <v>9.6</v>
      </c>
      <c r="V5993" s="71">
        <f>IF(U5993=0,0,IF(A5993&lt;43,IF(F5993="女",IF(U5993="",0,VLOOKUP(U5993,标准!A$108:B$128,2,TRUE)),IF(U5993="",0,VLOOKUP(U5993,标准!A$74:B$94,2,TRUE))),IF(F5993="女",IF(U5993="",0,VLOOKUP(U5993,标准!A$39:B$59,2,TRUE)),IF(U5993="",0,VLOOKUP(U5993,标准!A$3:B$23,2,TRUE)))))</f>
        <v>66</v>
      </c>
      <c r="W5993" s="86">
        <f t="shared" si="93"/>
        <v>70.8</v>
      </c>
      <c r="X5993" s="87">
        <v>4.3</v>
      </c>
      <c r="Y5993" s="87">
        <v>4.1</v>
      </c>
      <c r="Z5993" s="91"/>
      <c r="AA5993" s="92"/>
    </row>
    <row r="5994" customHeight="1" spans="1:27">
      <c r="A5994" s="62">
        <v>42</v>
      </c>
      <c r="B5994" s="91">
        <v>6034</v>
      </c>
      <c r="C5994" s="154" t="s">
        <v>12078</v>
      </c>
      <c r="D5994" s="154" t="s">
        <v>12022</v>
      </c>
      <c r="E5994" s="154" t="s">
        <v>2628</v>
      </c>
      <c r="F5994" s="154" t="s">
        <v>34</v>
      </c>
      <c r="G5994" s="155" t="s">
        <v>12079</v>
      </c>
      <c r="H5994" s="68">
        <v>160.4</v>
      </c>
      <c r="I5994" s="68">
        <v>52.2</v>
      </c>
      <c r="J5994" s="71">
        <f>IF(F5994="女",IF(H5994=0,0,VLOOKUP(I5994/(H5994*H5994/10000),标准!M$108:N$112,2,TRUE)),IF(H5994=0,0,VLOOKUP(I5994/(H5994*H5994/10000),标准!M$74:N$78,2,TRUE)))</f>
        <v>100</v>
      </c>
      <c r="K5994" s="72">
        <v>2590</v>
      </c>
      <c r="L5994" s="71">
        <f>IF(A5994&lt;43,IF(F5994="女",VLOOKUP(K5994,标准!K$108:L$128,2,TRUE),VLOOKUP(K5994,标准!K$74:L$94,2,TRUE)),IF(F5994="女",VLOOKUP(K5994,标准!K$39:L$59,2,TRUE),VLOOKUP(K5994,标准!K$3:L$23,2,TRUE)))</f>
        <v>70</v>
      </c>
      <c r="M5994" s="68">
        <v>14</v>
      </c>
      <c r="N5994" s="71">
        <f>IF(M5994="",0,IF(A5994&lt;43,IF(F5994="女",VLOOKUP(M5994,标准!C$108:D$128,2,TRUE),VLOOKUP(M5994,标准!C$74:D$94,2,TRUE)),IF(F5994="女",VLOOKUP(M5994,标准!C$39:D$59,2,TRUE),VLOOKUP(M5994,标准!C$3:D$23,2,TRUE))))</f>
        <v>72</v>
      </c>
      <c r="O5994" s="124">
        <v>148</v>
      </c>
      <c r="P5994" s="71">
        <f>IF(A5994&lt;43,IF(F5994="女",VLOOKUP(O5994/100,标准!E$108:F$128,2,TRUE),VLOOKUP(O5994/100,标准!E$74:F$94,2,TRUE)),IF(F5994="女",VLOOKUP(O5994/100,标准!E$39:F$59,2,TRUE),VLOOKUP(O5994/100,标准!E$3:F$23,2,TRUE)))</f>
        <v>50</v>
      </c>
      <c r="Q5994" s="125">
        <v>4.48</v>
      </c>
      <c r="R5994" s="71">
        <f>IF(Q5994=0,0,IF(A5994&lt;43,IF(F5994="女",IF(Q5994="",0,VLOOKUP(Q5994,标准!I$108:J$138,2,TRUE)),IF(Q5994="",0,VLOOKUP(Q5994,标准!I$74:J$104,2,TRUE))),IF(F5994="女",IF(Q5994="",0,VLOOKUP(Q5994,标准!I$39:J$69,2,TRUE)),IF(Q5994="",0,VLOOKUP(Q5994,标准!I$3:J$33,2,TRUE)))))</f>
        <v>40</v>
      </c>
      <c r="S5994" s="126">
        <v>31</v>
      </c>
      <c r="T5994" s="71">
        <f>IF(A5994&lt;43,IF(F5994="女",VLOOKUP(S5994,标准!G$108:H$138,2,TRUE),VLOOKUP(S5994,标准!G$74:H$99,2,TRUE)),IF(F5994="女",VLOOKUP(S5994,标准!G$39:H$69,2,TRUE),VLOOKUP(S5994,标准!G$3:H$28,2,TRUE)))</f>
        <v>64</v>
      </c>
      <c r="U5994" s="127">
        <v>9.6</v>
      </c>
      <c r="V5994" s="71">
        <f>IF(U5994=0,0,IF(A5994&lt;43,IF(F5994="女",IF(U5994="",0,VLOOKUP(U5994,标准!A$108:B$128,2,TRUE)),IF(U5994="",0,VLOOKUP(U5994,标准!A$74:B$94,2,TRUE))),IF(F5994="女",IF(U5994="",0,VLOOKUP(U5994,标准!A$39:B$59,2,TRUE)),IF(U5994="",0,VLOOKUP(U5994,标准!A$3:B$23,2,TRUE)))))</f>
        <v>66</v>
      </c>
      <c r="W5994" s="86">
        <f t="shared" si="93"/>
        <v>65.3</v>
      </c>
      <c r="X5994" s="87">
        <v>4.7</v>
      </c>
      <c r="Y5994" s="87">
        <v>4.8</v>
      </c>
      <c r="Z5994" s="91"/>
      <c r="AA5994" s="92"/>
    </row>
    <row r="5995" customHeight="1" spans="1:27">
      <c r="A5995" s="62">
        <v>42</v>
      </c>
      <c r="B5995" s="91">
        <v>6035</v>
      </c>
      <c r="C5995" s="154" t="s">
        <v>12080</v>
      </c>
      <c r="D5995" s="154" t="s">
        <v>12022</v>
      </c>
      <c r="E5995" s="154" t="s">
        <v>2628</v>
      </c>
      <c r="F5995" s="154" t="s">
        <v>34</v>
      </c>
      <c r="G5995" s="155" t="s">
        <v>12081</v>
      </c>
      <c r="H5995" s="68">
        <v>155.7</v>
      </c>
      <c r="I5995" s="68">
        <v>45.4</v>
      </c>
      <c r="J5995" s="71">
        <f>IF(F5995="女",IF(H5995=0,0,VLOOKUP(I5995/(H5995*H5995/10000),标准!M$108:N$112,2,TRUE)),IF(H5995=0,0,VLOOKUP(I5995/(H5995*H5995/10000),标准!M$74:N$78,2,TRUE)))</f>
        <v>100</v>
      </c>
      <c r="K5995" s="72">
        <v>1850</v>
      </c>
      <c r="L5995" s="71">
        <f>IF(A5995&lt;43,IF(F5995="女",VLOOKUP(K5995,标准!K$108:L$128,2,TRUE),VLOOKUP(K5995,标准!K$74:L$94,2,TRUE)),IF(F5995="女",VLOOKUP(K5995,标准!K$39:L$59,2,TRUE),VLOOKUP(K5995,标准!K$3:L$23,2,TRUE)))</f>
        <v>20</v>
      </c>
      <c r="M5995" s="68">
        <v>27.3</v>
      </c>
      <c r="N5995" s="71">
        <f>IF(M5995="",0,IF(A5995&lt;43,IF(F5995="女",VLOOKUP(M5995,标准!C$108:D$128,2,TRUE),VLOOKUP(M5995,标准!C$74:D$94,2,TRUE)),IF(F5995="女",VLOOKUP(M5995,标准!C$39:D$59,2,TRUE),VLOOKUP(M5995,标准!C$3:D$23,2,TRUE))))</f>
        <v>100</v>
      </c>
      <c r="O5995" s="124">
        <v>152</v>
      </c>
      <c r="P5995" s="71">
        <f>IF(A5995&lt;43,IF(F5995="女",VLOOKUP(O5995/100,标准!E$108:F$128,2,TRUE),VLOOKUP(O5995/100,标准!E$74:F$94,2,TRUE)),IF(F5995="女",VLOOKUP(O5995/100,标准!E$39:F$59,2,TRUE),VLOOKUP(O5995/100,标准!E$3:F$23,2,TRUE)))</f>
        <v>60</v>
      </c>
      <c r="Q5995" s="125">
        <v>4.17</v>
      </c>
      <c r="R5995" s="71">
        <f>IF(Q5995=0,0,IF(A5995&lt;43,IF(F5995="女",IF(Q5995="",0,VLOOKUP(Q5995,标准!I$108:J$138,2,TRUE)),IF(Q5995="",0,VLOOKUP(Q5995,标准!I$74:J$104,2,TRUE))),IF(F5995="女",IF(Q5995="",0,VLOOKUP(Q5995,标准!I$39:J$69,2,TRUE)),IF(Q5995="",0,VLOOKUP(Q5995,标准!I$3:J$33,2,TRUE)))))</f>
        <v>66</v>
      </c>
      <c r="S5995" s="126">
        <v>41</v>
      </c>
      <c r="T5995" s="71">
        <f>IF(A5995&lt;43,IF(F5995="女",VLOOKUP(S5995,标准!G$108:H$138,2,TRUE),VLOOKUP(S5995,标准!G$74:H$99,2,TRUE)),IF(F5995="女",VLOOKUP(S5995,标准!G$39:H$69,2,TRUE),VLOOKUP(S5995,标准!G$3:H$28,2,TRUE)))</f>
        <v>74</v>
      </c>
      <c r="U5995" s="127">
        <v>9.2</v>
      </c>
      <c r="V5995" s="71">
        <f>IF(U5995=0,0,IF(A5995&lt;43,IF(F5995="女",IF(U5995="",0,VLOOKUP(U5995,标准!A$108:B$128,2,TRUE)),IF(U5995="",0,VLOOKUP(U5995,标准!A$74:B$94,2,TRUE))),IF(F5995="女",IF(U5995="",0,VLOOKUP(U5995,标准!A$39:B$59,2,TRUE)),IF(U5995="",0,VLOOKUP(U5995,标准!A$3:B$23,2,TRUE)))))</f>
        <v>70</v>
      </c>
      <c r="W5995" s="86">
        <f t="shared" si="93"/>
        <v>68.6</v>
      </c>
      <c r="X5995" s="87">
        <v>4.2</v>
      </c>
      <c r="Y5995" s="87">
        <v>4</v>
      </c>
      <c r="Z5995" s="91"/>
      <c r="AA5995" s="92"/>
    </row>
    <row r="5996" customHeight="1" spans="1:27">
      <c r="A5996" s="62">
        <v>42</v>
      </c>
      <c r="B5996" s="91">
        <v>6036</v>
      </c>
      <c r="C5996" s="154" t="s">
        <v>12082</v>
      </c>
      <c r="D5996" s="154" t="s">
        <v>12022</v>
      </c>
      <c r="E5996" s="154" t="s">
        <v>2628</v>
      </c>
      <c r="F5996" s="154" t="s">
        <v>34</v>
      </c>
      <c r="G5996" s="155" t="s">
        <v>12083</v>
      </c>
      <c r="H5996" s="68">
        <v>161.4</v>
      </c>
      <c r="I5996" s="68">
        <v>61.2</v>
      </c>
      <c r="J5996" s="71">
        <f>IF(F5996="女",IF(H5996=0,0,VLOOKUP(I5996/(H5996*H5996/10000),标准!M$108:N$112,2,TRUE)),IF(H5996=0,0,VLOOKUP(I5996/(H5996*H5996/10000),标准!M$74:N$78,2,TRUE)))</f>
        <v>100</v>
      </c>
      <c r="K5996" s="72">
        <v>3084</v>
      </c>
      <c r="L5996" s="71">
        <f>IF(A5996&lt;43,IF(F5996="女",VLOOKUP(K5996,标准!K$108:L$128,2,TRUE),VLOOKUP(K5996,标准!K$74:L$94,2,TRUE)),IF(F5996="女",VLOOKUP(K5996,标准!K$39:L$59,2,TRUE),VLOOKUP(K5996,标准!K$3:L$23,2,TRUE)))</f>
        <v>80</v>
      </c>
      <c r="M5996" s="68">
        <v>8</v>
      </c>
      <c r="N5996" s="71">
        <f>IF(M5996="",0,IF(A5996&lt;43,IF(F5996="女",VLOOKUP(M5996,标准!C$108:D$128,2,TRUE),VLOOKUP(M5996,标准!C$74:D$94,2,TRUE)),IF(F5996="女",VLOOKUP(M5996,标准!C$39:D$59,2,TRUE),VLOOKUP(M5996,标准!C$3:D$23,2,TRUE))))</f>
        <v>62</v>
      </c>
      <c r="O5996" s="124">
        <v>180</v>
      </c>
      <c r="P5996" s="71">
        <f>IF(A5996&lt;43,IF(F5996="女",VLOOKUP(O5996/100,标准!E$108:F$128,2,TRUE),VLOOKUP(O5996/100,标准!E$74:F$94,2,TRUE)),IF(F5996="女",VLOOKUP(O5996/100,标准!E$39:F$59,2,TRUE),VLOOKUP(O5996/100,标准!E$3:F$23,2,TRUE)))</f>
        <v>78</v>
      </c>
      <c r="Q5996" s="125">
        <v>4.01</v>
      </c>
      <c r="R5996" s="71">
        <f>IF(Q5996=0,0,IF(A5996&lt;43,IF(F5996="女",IF(Q5996="",0,VLOOKUP(Q5996,标准!I$108:J$138,2,TRUE)),IF(Q5996="",0,VLOOKUP(Q5996,标准!I$74:J$104,2,TRUE))),IF(F5996="女",IF(Q5996="",0,VLOOKUP(Q5996,标准!I$39:J$69,2,TRUE)),IF(Q5996="",0,VLOOKUP(Q5996,标准!I$3:J$33,2,TRUE)))))</f>
        <v>72</v>
      </c>
      <c r="S5996" s="126">
        <v>43</v>
      </c>
      <c r="T5996" s="71">
        <f>IF(A5996&lt;43,IF(F5996="女",VLOOKUP(S5996,标准!G$108:H$138,2,TRUE),VLOOKUP(S5996,标准!G$74:H$99,2,TRUE)),IF(F5996="女",VLOOKUP(S5996,标准!G$39:H$69,2,TRUE),VLOOKUP(S5996,标准!G$3:H$28,2,TRUE)))</f>
        <v>76</v>
      </c>
      <c r="U5996" s="127">
        <v>8.6</v>
      </c>
      <c r="V5996" s="71">
        <f>IF(U5996=0,0,IF(A5996&lt;43,IF(F5996="女",IF(U5996="",0,VLOOKUP(U5996,标准!A$108:B$128,2,TRUE)),IF(U5996="",0,VLOOKUP(U5996,标准!A$74:B$94,2,TRUE))),IF(F5996="女",IF(U5996="",0,VLOOKUP(U5996,标准!A$39:B$59,2,TRUE)),IF(U5996="",0,VLOOKUP(U5996,标准!A$3:B$23,2,TRUE)))))</f>
        <v>76</v>
      </c>
      <c r="W5996" s="86">
        <f t="shared" si="93"/>
        <v>78.2</v>
      </c>
      <c r="X5996" s="87">
        <v>4.9</v>
      </c>
      <c r="Y5996" s="87">
        <v>3.9</v>
      </c>
      <c r="Z5996" s="91"/>
      <c r="AA5996" s="92"/>
    </row>
    <row r="5997" customHeight="1" spans="1:27">
      <c r="A5997" s="62">
        <v>42</v>
      </c>
      <c r="B5997" s="91">
        <v>6037</v>
      </c>
      <c r="C5997" s="154" t="s">
        <v>12084</v>
      </c>
      <c r="D5997" s="154" t="s">
        <v>12022</v>
      </c>
      <c r="E5997" s="154" t="s">
        <v>2628</v>
      </c>
      <c r="F5997" s="154" t="s">
        <v>30</v>
      </c>
      <c r="G5997" s="155" t="s">
        <v>12085</v>
      </c>
      <c r="H5997" s="68">
        <v>190</v>
      </c>
      <c r="I5997" s="68">
        <v>74</v>
      </c>
      <c r="J5997" s="71">
        <f>IF(F5997="女",IF(H5997=0,0,VLOOKUP(I5997/(H5997*H5997/10000),标准!M$108:N$112,2,TRUE)),IF(H5997=0,0,VLOOKUP(I5997/(H5997*H5997/10000),标准!M$74:N$78,2,TRUE)))</f>
        <v>100</v>
      </c>
      <c r="K5997" s="72">
        <v>2707</v>
      </c>
      <c r="L5997" s="71">
        <f>IF(A5997&lt;43,IF(F5997="女",VLOOKUP(K5997,标准!K$108:L$128,2,TRUE),VLOOKUP(K5997,标准!K$74:L$94,2,TRUE)),IF(F5997="女",VLOOKUP(K5997,标准!K$39:L$59,2,TRUE),VLOOKUP(K5997,标准!K$3:L$23,2,TRUE)))</f>
        <v>30</v>
      </c>
      <c r="M5997" s="68">
        <v>12</v>
      </c>
      <c r="N5997" s="71">
        <f>IF(M5997="",0,IF(A5997&lt;43,IF(F5997="女",VLOOKUP(M5997,标准!C$108:D$128,2,TRUE),VLOOKUP(M5997,标准!C$74:D$94,2,TRUE)),IF(F5997="女",VLOOKUP(M5997,标准!C$39:D$59,2,TRUE),VLOOKUP(M5997,标准!C$3:D$23,2,TRUE))))</f>
        <v>70</v>
      </c>
      <c r="O5997" s="124">
        <v>223</v>
      </c>
      <c r="P5997" s="71">
        <f>IF(A5997&lt;43,IF(F5997="女",VLOOKUP(O5997/100,标准!E$108:F$128,2,TRUE),VLOOKUP(O5997/100,标准!E$74:F$94,2,TRUE)),IF(F5997="女",VLOOKUP(O5997/100,标准!E$39:F$59,2,TRUE),VLOOKUP(O5997/100,标准!E$3:F$23,2,TRUE)))</f>
        <v>66</v>
      </c>
      <c r="Q5997" s="125">
        <v>4.07</v>
      </c>
      <c r="R5997" s="71">
        <f>IF(Q5997=0,0,IF(A5997&lt;43,IF(F5997="女",IF(Q5997="",0,VLOOKUP(Q5997,标准!I$108:J$138,2,TRUE)),IF(Q5997="",0,VLOOKUP(Q5997,标准!I$74:J$104,2,TRUE))),IF(F5997="女",IF(Q5997="",0,VLOOKUP(Q5997,标准!I$39:J$69,2,TRUE)),IF(Q5997="",0,VLOOKUP(Q5997,标准!I$3:J$33,2,TRUE)))))</f>
        <v>70</v>
      </c>
      <c r="S5997" s="126">
        <v>4</v>
      </c>
      <c r="T5997" s="71">
        <f>IF(A5997&lt;43,IF(F5997="女",VLOOKUP(S5997,标准!G$108:H$138,2,TRUE),VLOOKUP(S5997,标准!G$74:H$99,2,TRUE)),IF(F5997="女",VLOOKUP(S5997,标准!G$39:H$69,2,TRUE),VLOOKUP(S5997,标准!G$3:H$28,2,TRUE)))</f>
        <v>0</v>
      </c>
      <c r="U5997" s="127">
        <v>7.5</v>
      </c>
      <c r="V5997" s="71">
        <f>IF(U5997=0,0,IF(A5997&lt;43,IF(F5997="女",IF(U5997="",0,VLOOKUP(U5997,标准!A$108:B$128,2,TRUE)),IF(U5997="",0,VLOOKUP(U5997,标准!A$74:B$94,2,TRUE))),IF(F5997="女",IF(U5997="",0,VLOOKUP(U5997,标准!A$39:B$59,2,TRUE)),IF(U5997="",0,VLOOKUP(U5997,标准!A$3:B$23,2,TRUE)))))</f>
        <v>76</v>
      </c>
      <c r="W5997" s="86">
        <f t="shared" si="93"/>
        <v>62.3</v>
      </c>
      <c r="X5997" s="87">
        <v>4.5</v>
      </c>
      <c r="Y5997" s="87">
        <v>4.9</v>
      </c>
      <c r="Z5997" s="91"/>
      <c r="AA5997" s="92"/>
    </row>
    <row r="5998" customHeight="1" spans="1:27">
      <c r="A5998" s="62">
        <v>42</v>
      </c>
      <c r="B5998" s="91">
        <v>6038</v>
      </c>
      <c r="C5998" s="154" t="s">
        <v>12086</v>
      </c>
      <c r="D5998" s="154" t="s">
        <v>12022</v>
      </c>
      <c r="E5998" s="154" t="s">
        <v>2628</v>
      </c>
      <c r="F5998" s="154" t="s">
        <v>30</v>
      </c>
      <c r="G5998" s="155" t="s">
        <v>12087</v>
      </c>
      <c r="H5998" s="68">
        <v>170.3</v>
      </c>
      <c r="I5998" s="68">
        <v>64.4</v>
      </c>
      <c r="J5998" s="71">
        <f>IF(F5998="女",IF(H5998=0,0,VLOOKUP(I5998/(H5998*H5998/10000),标准!M$108:N$112,2,TRUE)),IF(H5998=0,0,VLOOKUP(I5998/(H5998*H5998/10000),标准!M$74:N$78,2,TRUE)))</f>
        <v>100</v>
      </c>
      <c r="K5998" s="72">
        <v>4079</v>
      </c>
      <c r="L5998" s="71">
        <f>IF(A5998&lt;43,IF(F5998="女",VLOOKUP(K5998,标准!K$108:L$128,2,TRUE),VLOOKUP(K5998,标准!K$74:L$94,2,TRUE)),IF(F5998="女",VLOOKUP(K5998,标准!K$39:L$59,2,TRUE),VLOOKUP(K5998,标准!K$3:L$23,2,TRUE)))</f>
        <v>76</v>
      </c>
      <c r="M5998" s="68">
        <v>22</v>
      </c>
      <c r="N5998" s="71">
        <f>IF(M5998="",0,IF(A5998&lt;43,IF(F5998="女",VLOOKUP(M5998,标准!C$108:D$128,2,TRUE),VLOOKUP(M5998,标准!C$74:D$94,2,TRUE)),IF(F5998="女",VLOOKUP(M5998,标准!C$39:D$59,2,TRUE),VLOOKUP(M5998,标准!C$3:D$23,2,TRUE))))</f>
        <v>90</v>
      </c>
      <c r="O5998" s="124">
        <v>239</v>
      </c>
      <c r="P5998" s="71">
        <f>IF(A5998&lt;43,IF(F5998="女",VLOOKUP(O5998/100,标准!E$108:F$128,2,TRUE),VLOOKUP(O5998/100,标准!E$74:F$94,2,TRUE)),IF(F5998="女",VLOOKUP(O5998/100,标准!E$39:F$59,2,TRUE),VLOOKUP(O5998/100,标准!E$3:F$23,2,TRUE)))</f>
        <v>74</v>
      </c>
      <c r="Q5998" s="125">
        <v>4.05</v>
      </c>
      <c r="R5998" s="71">
        <f>IF(Q5998=0,0,IF(A5998&lt;43,IF(F5998="女",IF(Q5998="",0,VLOOKUP(Q5998,标准!I$108:J$138,2,TRUE)),IF(Q5998="",0,VLOOKUP(Q5998,标准!I$74:J$104,2,TRUE))),IF(F5998="女",IF(Q5998="",0,VLOOKUP(Q5998,标准!I$39:J$69,2,TRUE)),IF(Q5998="",0,VLOOKUP(Q5998,标准!I$3:J$33,2,TRUE)))))</f>
        <v>70</v>
      </c>
      <c r="S5998" s="126">
        <v>15</v>
      </c>
      <c r="T5998" s="71">
        <f>IF(A5998&lt;43,IF(F5998="女",VLOOKUP(S5998,标准!G$108:H$138,2,TRUE),VLOOKUP(S5998,标准!G$74:H$99,2,TRUE)),IF(F5998="女",VLOOKUP(S5998,标准!G$39:H$69,2,TRUE),VLOOKUP(S5998,标准!G$3:H$28,2,TRUE)))</f>
        <v>80</v>
      </c>
      <c r="U5998" s="127">
        <v>6.7</v>
      </c>
      <c r="V5998" s="71">
        <f>IF(U5998=0,0,IF(A5998&lt;43,IF(F5998="女",IF(U5998="",0,VLOOKUP(U5998,标准!A$108:B$128,2,TRUE)),IF(U5998="",0,VLOOKUP(U5998,标准!A$74:B$94,2,TRUE))),IF(F5998="女",IF(U5998="",0,VLOOKUP(U5998,标准!A$39:B$59,2,TRUE)),IF(U5998="",0,VLOOKUP(U5998,标准!A$3:B$23,2,TRUE)))))</f>
        <v>100</v>
      </c>
      <c r="W5998" s="86">
        <f t="shared" si="93"/>
        <v>84.8</v>
      </c>
      <c r="X5998" s="87">
        <v>4.8</v>
      </c>
      <c r="Y5998" s="87">
        <v>4.8</v>
      </c>
      <c r="Z5998" s="91"/>
      <c r="AA5998" s="92"/>
    </row>
    <row r="5999" customHeight="1" spans="1:27">
      <c r="A5999" s="62">
        <v>42</v>
      </c>
      <c r="B5999" s="91">
        <v>6039</v>
      </c>
      <c r="C5999" s="154" t="s">
        <v>12088</v>
      </c>
      <c r="D5999" s="154" t="s">
        <v>12022</v>
      </c>
      <c r="E5999" s="154" t="s">
        <v>2628</v>
      </c>
      <c r="F5999" s="154" t="s">
        <v>34</v>
      </c>
      <c r="G5999" s="155" t="s">
        <v>12089</v>
      </c>
      <c r="H5999" s="68">
        <v>155.9</v>
      </c>
      <c r="I5999" s="68">
        <v>49.9</v>
      </c>
      <c r="J5999" s="71">
        <f>IF(F5999="女",IF(H5999=0,0,VLOOKUP(I5999/(H5999*H5999/10000),标准!M$108:N$112,2,TRUE)),IF(H5999=0,0,VLOOKUP(I5999/(H5999*H5999/10000),标准!M$74:N$78,2,TRUE)))</f>
        <v>100</v>
      </c>
      <c r="K5999" s="72">
        <v>2765</v>
      </c>
      <c r="L5999" s="71">
        <f>IF(A5999&lt;43,IF(F5999="女",VLOOKUP(K5999,标准!K$108:L$128,2,TRUE),VLOOKUP(K5999,标准!K$74:L$94,2,TRUE)),IF(F5999="女",VLOOKUP(K5999,标准!K$39:L$59,2,TRUE),VLOOKUP(K5999,标准!K$3:L$23,2,TRUE)))</f>
        <v>74</v>
      </c>
      <c r="M5999" s="68">
        <v>15.9</v>
      </c>
      <c r="N5999" s="71">
        <f>IF(M5999="",0,IF(A5999&lt;43,IF(F5999="女",VLOOKUP(M5999,标准!C$108:D$128,2,TRUE),VLOOKUP(M5999,标准!C$74:D$94,2,TRUE)),IF(F5999="女",VLOOKUP(M5999,标准!C$39:D$59,2,TRUE),VLOOKUP(M5999,标准!C$3:D$23,2,TRUE))))</f>
        <v>74</v>
      </c>
      <c r="O5999" s="124">
        <v>161</v>
      </c>
      <c r="P5999" s="71">
        <f>IF(A5999&lt;43,IF(F5999="女",VLOOKUP(O5999/100,标准!E$108:F$128,2,TRUE),VLOOKUP(O5999/100,标准!E$74:F$94,2,TRUE)),IF(F5999="女",VLOOKUP(O5999/100,标准!E$39:F$59,2,TRUE),VLOOKUP(O5999/100,标准!E$3:F$23,2,TRUE)))</f>
        <v>66</v>
      </c>
      <c r="Q5999" s="125">
        <v>4</v>
      </c>
      <c r="R5999" s="71">
        <f>IF(Q5999=0,0,IF(A5999&lt;43,IF(F5999="女",IF(Q5999="",0,VLOOKUP(Q5999,标准!I$108:J$138,2,TRUE)),IF(Q5999="",0,VLOOKUP(Q5999,标准!I$74:J$104,2,TRUE))),IF(F5999="女",IF(Q5999="",0,VLOOKUP(Q5999,标准!I$39:J$69,2,TRUE)),IF(Q5999="",0,VLOOKUP(Q5999,标准!I$3:J$33,2,TRUE)))))</f>
        <v>72</v>
      </c>
      <c r="S5999" s="126">
        <v>35</v>
      </c>
      <c r="T5999" s="71">
        <f>IF(A5999&lt;43,IF(F5999="女",VLOOKUP(S5999,标准!G$108:H$138,2,TRUE),VLOOKUP(S5999,标准!G$74:H$99,2,TRUE)),IF(F5999="女",VLOOKUP(S5999,标准!G$39:H$69,2,TRUE),VLOOKUP(S5999,标准!G$3:H$28,2,TRUE)))</f>
        <v>68</v>
      </c>
      <c r="U5999" s="127">
        <v>8.4</v>
      </c>
      <c r="V5999" s="71">
        <f>IF(U5999=0,0,IF(A5999&lt;43,IF(F5999="女",IF(U5999="",0,VLOOKUP(U5999,标准!A$108:B$128,2,TRUE)),IF(U5999="",0,VLOOKUP(U5999,标准!A$74:B$94,2,TRUE))),IF(F5999="女",IF(U5999="",0,VLOOKUP(U5999,标准!A$39:B$59,2,TRUE)),IF(U5999="",0,VLOOKUP(U5999,标准!A$3:B$23,2,TRUE)))))</f>
        <v>78</v>
      </c>
      <c r="W5999" s="86">
        <f t="shared" si="93"/>
        <v>76.9</v>
      </c>
      <c r="X5999" s="87">
        <v>3.9</v>
      </c>
      <c r="Y5999" s="87">
        <v>3.9</v>
      </c>
      <c r="Z5999" s="91"/>
      <c r="AA5999" s="92"/>
    </row>
    <row r="6000" customHeight="1" spans="1:27">
      <c r="A6000" s="62">
        <v>42</v>
      </c>
      <c r="B6000" s="91">
        <v>6040</v>
      </c>
      <c r="C6000" s="154" t="s">
        <v>12090</v>
      </c>
      <c r="D6000" s="154" t="s">
        <v>12022</v>
      </c>
      <c r="E6000" s="154" t="s">
        <v>2628</v>
      </c>
      <c r="F6000" s="154" t="s">
        <v>34</v>
      </c>
      <c r="G6000" s="155" t="s">
        <v>12091</v>
      </c>
      <c r="H6000" s="68">
        <v>155.7</v>
      </c>
      <c r="I6000" s="68">
        <v>49.3</v>
      </c>
      <c r="J6000" s="71">
        <f>IF(F6000="女",IF(H6000=0,0,VLOOKUP(I6000/(H6000*H6000/10000),标准!M$108:N$112,2,TRUE)),IF(H6000=0,0,VLOOKUP(I6000/(H6000*H6000/10000),标准!M$74:N$78,2,TRUE)))</f>
        <v>100</v>
      </c>
      <c r="K6000" s="72">
        <v>3203</v>
      </c>
      <c r="L6000" s="71">
        <f>IF(A6000&lt;43,IF(F6000="女",VLOOKUP(K6000,标准!K$108:L$128,2,TRUE),VLOOKUP(K6000,标准!K$74:L$94,2,TRUE)),IF(F6000="女",VLOOKUP(K6000,标准!K$39:L$59,2,TRUE),VLOOKUP(K6000,标准!K$3:L$23,2,TRUE)))</f>
        <v>85</v>
      </c>
      <c r="M6000" s="68">
        <v>27.5</v>
      </c>
      <c r="N6000" s="71">
        <f>IF(M6000="",0,IF(A6000&lt;43,IF(F6000="女",VLOOKUP(M6000,标准!C$108:D$128,2,TRUE),VLOOKUP(M6000,标准!C$74:D$94,2,TRUE)),IF(F6000="女",VLOOKUP(M6000,标准!C$39:D$59,2,TRUE),VLOOKUP(M6000,标准!C$3:D$23,2,TRUE))))</f>
        <v>100</v>
      </c>
      <c r="O6000" s="124">
        <v>157</v>
      </c>
      <c r="P6000" s="71">
        <f>IF(A6000&lt;43,IF(F6000="女",VLOOKUP(O6000/100,标准!E$108:F$128,2,TRUE),VLOOKUP(O6000/100,标准!E$74:F$94,2,TRUE)),IF(F6000="女",VLOOKUP(O6000/100,标准!E$39:F$59,2,TRUE),VLOOKUP(O6000/100,标准!E$3:F$23,2,TRUE)))</f>
        <v>64</v>
      </c>
      <c r="Q6000" s="125">
        <v>4.33</v>
      </c>
      <c r="R6000" s="71">
        <f>IF(Q6000=0,0,IF(A6000&lt;43,IF(F6000="女",IF(Q6000="",0,VLOOKUP(Q6000,标准!I$108:J$138,2,TRUE)),IF(Q6000="",0,VLOOKUP(Q6000,标准!I$74:J$104,2,TRUE))),IF(F6000="女",IF(Q6000="",0,VLOOKUP(Q6000,标准!I$39:J$69,2,TRUE)),IF(Q6000="",0,VLOOKUP(Q6000,标准!I$3:J$33,2,TRUE)))))</f>
        <v>60</v>
      </c>
      <c r="S6000" s="126">
        <v>34</v>
      </c>
      <c r="T6000" s="71">
        <f>IF(A6000&lt;43,IF(F6000="女",VLOOKUP(S6000,标准!G$108:H$138,2,TRUE),VLOOKUP(S6000,标准!G$74:H$99,2,TRUE)),IF(F6000="女",VLOOKUP(S6000,标准!G$39:H$69,2,TRUE),VLOOKUP(S6000,标准!G$3:H$28,2,TRUE)))</f>
        <v>68</v>
      </c>
      <c r="U6000" s="127">
        <v>9.6</v>
      </c>
      <c r="V6000" s="71">
        <f>IF(U6000=0,0,IF(A6000&lt;43,IF(F6000="女",IF(U6000="",0,VLOOKUP(U6000,标准!A$108:B$128,2,TRUE)),IF(U6000="",0,VLOOKUP(U6000,标准!A$74:B$94,2,TRUE))),IF(F6000="女",IF(U6000="",0,VLOOKUP(U6000,标准!A$39:B$59,2,TRUE)),IF(U6000="",0,VLOOKUP(U6000,标准!A$3:B$23,2,TRUE)))))</f>
        <v>66</v>
      </c>
      <c r="W6000" s="86">
        <f t="shared" si="93"/>
        <v>76.15</v>
      </c>
      <c r="X6000" s="87">
        <v>4.5</v>
      </c>
      <c r="Y6000" s="87">
        <v>4.5</v>
      </c>
      <c r="Z6000" s="91"/>
      <c r="AA6000" s="92"/>
    </row>
    <row r="6001" customHeight="1" spans="1:27">
      <c r="A6001" s="62">
        <v>42</v>
      </c>
      <c r="B6001" s="91">
        <v>6041</v>
      </c>
      <c r="C6001" s="154" t="s">
        <v>12092</v>
      </c>
      <c r="D6001" s="154" t="s">
        <v>12022</v>
      </c>
      <c r="E6001" s="154" t="s">
        <v>2628</v>
      </c>
      <c r="F6001" s="154" t="s">
        <v>34</v>
      </c>
      <c r="G6001" s="155" t="s">
        <v>12093</v>
      </c>
      <c r="H6001" s="68">
        <v>155.9</v>
      </c>
      <c r="I6001" s="68">
        <v>49.2</v>
      </c>
      <c r="J6001" s="71">
        <f>IF(F6001="女",IF(H6001=0,0,VLOOKUP(I6001/(H6001*H6001/10000),标准!M$108:N$112,2,TRUE)),IF(H6001=0,0,VLOOKUP(I6001/(H6001*H6001/10000),标准!M$74:N$78,2,TRUE)))</f>
        <v>100</v>
      </c>
      <c r="K6001" s="72">
        <v>1495</v>
      </c>
      <c r="L6001" s="71">
        <f>IF(A6001&lt;43,IF(F6001="女",VLOOKUP(K6001,标准!K$108:L$128,2,TRUE),VLOOKUP(K6001,标准!K$74:L$94,2,TRUE)),IF(F6001="女",VLOOKUP(K6001,标准!K$39:L$59,2,TRUE),VLOOKUP(K6001,标准!K$3:L$23,2,TRUE)))</f>
        <v>0</v>
      </c>
      <c r="M6001" s="68">
        <v>30</v>
      </c>
      <c r="N6001" s="71">
        <f>IF(M6001="",0,IF(A6001&lt;43,IF(F6001="女",VLOOKUP(M6001,标准!C$108:D$128,2,TRUE),VLOOKUP(M6001,标准!C$74:D$94,2,TRUE)),IF(F6001="女",VLOOKUP(M6001,标准!C$39:D$59,2,TRUE),VLOOKUP(M6001,标准!C$3:D$23,2,TRUE))))</f>
        <v>100</v>
      </c>
      <c r="O6001" s="124"/>
      <c r="P6001" s="71">
        <f>IF(A6001&lt;43,IF(F6001="女",VLOOKUP(O6001/100,标准!E$108:F$128,2,TRUE),VLOOKUP(O6001/100,标准!E$74:F$94,2,TRUE)),IF(F6001="女",VLOOKUP(O6001/100,标准!E$39:F$59,2,TRUE),VLOOKUP(O6001/100,标准!E$3:F$23,2,TRUE)))</f>
        <v>0</v>
      </c>
      <c r="Q6001" s="125"/>
      <c r="R6001" s="71">
        <f>IF(Q6001=0,0,IF(A6001&lt;43,IF(F6001="女",IF(Q6001="",0,VLOOKUP(Q6001,标准!I$108:J$138,2,TRUE)),IF(Q6001="",0,VLOOKUP(Q6001,标准!I$74:J$104,2,TRUE))),IF(F6001="女",IF(Q6001="",0,VLOOKUP(Q6001,标准!I$39:J$69,2,TRUE)),IF(Q6001="",0,VLOOKUP(Q6001,标准!I$3:J$33,2,TRUE)))))</f>
        <v>0</v>
      </c>
      <c r="S6001" s="126"/>
      <c r="T6001" s="71">
        <f>IF(A6001&lt;43,IF(F6001="女",VLOOKUP(S6001,标准!G$108:H$138,2,TRUE),VLOOKUP(S6001,标准!G$74:H$99,2,TRUE)),IF(F6001="女",VLOOKUP(S6001,标准!G$39:H$69,2,TRUE),VLOOKUP(S6001,标准!G$3:H$28,2,TRUE)))</f>
        <v>0</v>
      </c>
      <c r="U6001" s="127"/>
      <c r="V6001" s="71">
        <f>IF(U6001=0,0,IF(A6001&lt;43,IF(F6001="女",IF(U6001="",0,VLOOKUP(U6001,标准!A$108:B$128,2,TRUE)),IF(U6001="",0,VLOOKUP(U6001,标准!A$74:B$94,2,TRUE))),IF(F6001="女",IF(U6001="",0,VLOOKUP(U6001,标准!A$39:B$59,2,TRUE)),IF(U6001="",0,VLOOKUP(U6001,标准!A$3:B$23,2,TRUE)))))</f>
        <v>0</v>
      </c>
      <c r="W6001" s="86">
        <v>60</v>
      </c>
      <c r="X6001" s="87">
        <v>4.7</v>
      </c>
      <c r="Y6001" s="87">
        <v>4.6</v>
      </c>
      <c r="Z6001" s="91"/>
      <c r="AA6001" s="135" t="s">
        <v>108</v>
      </c>
    </row>
    <row r="6002" customHeight="1" spans="1:27">
      <c r="A6002" s="62">
        <v>42</v>
      </c>
      <c r="B6002" s="91">
        <v>6042</v>
      </c>
      <c r="C6002" s="154" t="s">
        <v>12094</v>
      </c>
      <c r="D6002" s="154" t="s">
        <v>12022</v>
      </c>
      <c r="E6002" s="154" t="s">
        <v>2628</v>
      </c>
      <c r="F6002" s="154" t="s">
        <v>34</v>
      </c>
      <c r="G6002" s="155" t="s">
        <v>12095</v>
      </c>
      <c r="H6002" s="68">
        <v>158.4</v>
      </c>
      <c r="I6002" s="68">
        <v>54</v>
      </c>
      <c r="J6002" s="71">
        <f>IF(F6002="女",IF(H6002=0,0,VLOOKUP(I6002/(H6002*H6002/10000),标准!M$108:N$112,2,TRUE)),IF(H6002=0,0,VLOOKUP(I6002/(H6002*H6002/10000),标准!M$74:N$78,2,TRUE)))</f>
        <v>100</v>
      </c>
      <c r="K6002" s="72">
        <v>3714</v>
      </c>
      <c r="L6002" s="71">
        <f>IF(A6002&lt;43,IF(F6002="女",VLOOKUP(K6002,标准!K$108:L$128,2,TRUE),VLOOKUP(K6002,标准!K$74:L$94,2,TRUE)),IF(F6002="女",VLOOKUP(K6002,标准!K$39:L$59,2,TRUE),VLOOKUP(K6002,标准!K$3:L$23,2,TRUE)))</f>
        <v>100</v>
      </c>
      <c r="M6002" s="68">
        <v>25.8</v>
      </c>
      <c r="N6002" s="71">
        <f>IF(M6002="",0,IF(A6002&lt;43,IF(F6002="女",VLOOKUP(M6002,标准!C$108:D$128,2,TRUE),VLOOKUP(M6002,标准!C$74:D$94,2,TRUE)),IF(F6002="女",VLOOKUP(M6002,标准!C$39:D$59,2,TRUE),VLOOKUP(M6002,标准!C$3:D$23,2,TRUE))))</f>
        <v>100</v>
      </c>
      <c r="O6002" s="124">
        <v>174</v>
      </c>
      <c r="P6002" s="71">
        <f>IF(A6002&lt;43,IF(F6002="女",VLOOKUP(O6002/100,标准!E$108:F$128,2,TRUE),VLOOKUP(O6002/100,标准!E$74:F$94,2,TRUE)),IF(F6002="女",VLOOKUP(O6002/100,标准!E$39:F$59,2,TRUE),VLOOKUP(O6002/100,标准!E$3:F$23,2,TRUE)))</f>
        <v>74</v>
      </c>
      <c r="Q6002" s="125">
        <v>3.57</v>
      </c>
      <c r="R6002" s="71">
        <f>IF(Q6002=0,0,IF(A6002&lt;43,IF(F6002="女",IF(Q6002="",0,VLOOKUP(Q6002,标准!I$108:J$138,2,TRUE)),IF(Q6002="",0,VLOOKUP(Q6002,标准!I$74:J$104,2,TRUE))),IF(F6002="女",IF(Q6002="",0,VLOOKUP(Q6002,标准!I$39:J$69,2,TRUE)),IF(Q6002="",0,VLOOKUP(Q6002,标准!I$3:J$33,2,TRUE)))))</f>
        <v>74</v>
      </c>
      <c r="S6002" s="126">
        <v>27</v>
      </c>
      <c r="T6002" s="71">
        <f>IF(A6002&lt;43,IF(F6002="女",VLOOKUP(S6002,标准!G$108:H$138,2,TRUE),VLOOKUP(S6002,标准!G$74:H$99,2,TRUE)),IF(F6002="女",VLOOKUP(S6002,标准!G$39:H$69,2,TRUE),VLOOKUP(S6002,标准!G$3:H$28,2,TRUE)))</f>
        <v>60</v>
      </c>
      <c r="U6002" s="127">
        <v>8.9</v>
      </c>
      <c r="V6002" s="71">
        <f>IF(U6002=0,0,IF(A6002&lt;43,IF(F6002="女",IF(U6002="",0,VLOOKUP(U6002,标准!A$108:B$128,2,TRUE)),IF(U6002="",0,VLOOKUP(U6002,标准!A$74:B$94,2,TRUE))),IF(F6002="女",IF(U6002="",0,VLOOKUP(U6002,标准!A$39:B$59,2,TRUE)),IF(U6002="",0,VLOOKUP(U6002,标准!A$3:B$23,2,TRUE)))))</f>
        <v>74</v>
      </c>
      <c r="W6002" s="86">
        <f t="shared" si="93"/>
        <v>83</v>
      </c>
      <c r="X6002" s="87">
        <v>4.8</v>
      </c>
      <c r="Y6002" s="87">
        <v>4.8</v>
      </c>
      <c r="Z6002" s="91"/>
      <c r="AA6002" s="92"/>
    </row>
    <row r="6003" customHeight="1" spans="1:27">
      <c r="A6003" s="62">
        <v>42</v>
      </c>
      <c r="B6003" s="91">
        <v>6043</v>
      </c>
      <c r="C6003" s="154" t="s">
        <v>12096</v>
      </c>
      <c r="D6003" s="154" t="s">
        <v>12022</v>
      </c>
      <c r="E6003" s="154" t="s">
        <v>2628</v>
      </c>
      <c r="F6003" s="154" t="s">
        <v>34</v>
      </c>
      <c r="G6003" s="155" t="s">
        <v>12097</v>
      </c>
      <c r="H6003" s="68">
        <v>157.9</v>
      </c>
      <c r="I6003" s="68">
        <v>48.7</v>
      </c>
      <c r="J6003" s="71">
        <f>IF(F6003="女",IF(H6003=0,0,VLOOKUP(I6003/(H6003*H6003/10000),标准!M$108:N$112,2,TRUE)),IF(H6003=0,0,VLOOKUP(I6003/(H6003*H6003/10000),标准!M$74:N$78,2,TRUE)))</f>
        <v>100</v>
      </c>
      <c r="K6003" s="72">
        <v>2850</v>
      </c>
      <c r="L6003" s="71">
        <f>IF(A6003&lt;43,IF(F6003="女",VLOOKUP(K6003,标准!K$108:L$128,2,TRUE),VLOOKUP(K6003,标准!K$74:L$94,2,TRUE)),IF(F6003="女",VLOOKUP(K6003,标准!K$39:L$59,2,TRUE),VLOOKUP(K6003,标准!K$3:L$23,2,TRUE)))</f>
        <v>76</v>
      </c>
      <c r="M6003" s="68">
        <v>17.2</v>
      </c>
      <c r="N6003" s="71">
        <f>IF(M6003="",0,IF(A6003&lt;43,IF(F6003="女",VLOOKUP(M6003,标准!C$108:D$128,2,TRUE),VLOOKUP(M6003,标准!C$74:D$94,2,TRUE)),IF(F6003="女",VLOOKUP(M6003,标准!C$39:D$59,2,TRUE),VLOOKUP(M6003,标准!C$3:D$23,2,TRUE))))</f>
        <v>76</v>
      </c>
      <c r="O6003" s="124">
        <v>160</v>
      </c>
      <c r="P6003" s="71">
        <f>IF(A6003&lt;43,IF(F6003="女",VLOOKUP(O6003/100,标准!E$108:F$128,2,TRUE),VLOOKUP(O6003/100,标准!E$74:F$94,2,TRUE)),IF(F6003="女",VLOOKUP(O6003/100,标准!E$39:F$59,2,TRUE),VLOOKUP(O6003/100,标准!E$3:F$23,2,TRUE)))</f>
        <v>66</v>
      </c>
      <c r="Q6003" s="125">
        <v>4.25</v>
      </c>
      <c r="R6003" s="71">
        <f>IF(Q6003=0,0,IF(A6003&lt;43,IF(F6003="女",IF(Q6003="",0,VLOOKUP(Q6003,标准!I$108:J$138,2,TRUE)),IF(Q6003="",0,VLOOKUP(Q6003,标准!I$74:J$104,2,TRUE))),IF(F6003="女",IF(Q6003="",0,VLOOKUP(Q6003,标准!I$39:J$69,2,TRUE)),IF(Q6003="",0,VLOOKUP(Q6003,标准!I$3:J$33,2,TRUE)))))</f>
        <v>62</v>
      </c>
      <c r="S6003" s="126">
        <v>35</v>
      </c>
      <c r="T6003" s="71">
        <f>IF(A6003&lt;43,IF(F6003="女",VLOOKUP(S6003,标准!G$108:H$138,2,TRUE),VLOOKUP(S6003,标准!G$74:H$99,2,TRUE)),IF(F6003="女",VLOOKUP(S6003,标准!G$39:H$69,2,TRUE),VLOOKUP(S6003,标准!G$3:H$28,2,TRUE)))</f>
        <v>68</v>
      </c>
      <c r="U6003" s="127">
        <v>9.7</v>
      </c>
      <c r="V6003" s="71">
        <f>IF(U6003=0,0,IF(A6003&lt;43,IF(F6003="女",IF(U6003="",0,VLOOKUP(U6003,标准!A$108:B$128,2,TRUE)),IF(U6003="",0,VLOOKUP(U6003,标准!A$74:B$94,2,TRUE))),IF(F6003="女",IF(U6003="",0,VLOOKUP(U6003,标准!A$39:B$59,2,TRUE)),IF(U6003="",0,VLOOKUP(U6003,标准!A$3:B$23,2,TRUE)))))</f>
        <v>66</v>
      </c>
      <c r="W6003" s="86">
        <f t="shared" si="93"/>
        <v>73</v>
      </c>
      <c r="X6003" s="87">
        <v>4.2</v>
      </c>
      <c r="Y6003" s="87">
        <v>4.4</v>
      </c>
      <c r="Z6003" s="91"/>
      <c r="AA6003" s="92"/>
    </row>
    <row r="6004" customHeight="1" spans="1:27">
      <c r="A6004" s="62">
        <v>42</v>
      </c>
      <c r="B6004" s="91">
        <v>6044</v>
      </c>
      <c r="C6004" s="154" t="s">
        <v>12098</v>
      </c>
      <c r="D6004" s="154" t="s">
        <v>12022</v>
      </c>
      <c r="E6004" s="154" t="s">
        <v>2628</v>
      </c>
      <c r="F6004" s="154" t="s">
        <v>34</v>
      </c>
      <c r="G6004" s="155" t="s">
        <v>12099</v>
      </c>
      <c r="H6004" s="68">
        <v>157</v>
      </c>
      <c r="I6004" s="68">
        <v>52</v>
      </c>
      <c r="J6004" s="71">
        <f>IF(F6004="女",IF(H6004=0,0,VLOOKUP(I6004/(H6004*H6004/10000),标准!M$108:N$112,2,TRUE)),IF(H6004=0,0,VLOOKUP(I6004/(H6004*H6004/10000),标准!M$74:N$78,2,TRUE)))</f>
        <v>100</v>
      </c>
      <c r="K6004" s="72">
        <v>2853</v>
      </c>
      <c r="L6004" s="71">
        <f>IF(A6004&lt;43,IF(F6004="女",VLOOKUP(K6004,标准!K$108:L$128,2,TRUE),VLOOKUP(K6004,标准!K$74:L$94,2,TRUE)),IF(F6004="女",VLOOKUP(K6004,标准!K$39:L$59,2,TRUE),VLOOKUP(K6004,标准!K$3:L$23,2,TRUE)))</f>
        <v>76</v>
      </c>
      <c r="M6004" s="68">
        <v>14</v>
      </c>
      <c r="N6004" s="71">
        <f>IF(M6004="",0,IF(A6004&lt;43,IF(F6004="女",VLOOKUP(M6004,标准!C$108:D$128,2,TRUE),VLOOKUP(M6004,标准!C$74:D$94,2,TRUE)),IF(F6004="女",VLOOKUP(M6004,标准!C$39:D$59,2,TRUE),VLOOKUP(M6004,标准!C$3:D$23,2,TRUE))))</f>
        <v>72</v>
      </c>
      <c r="O6004" s="124">
        <v>189</v>
      </c>
      <c r="P6004" s="71">
        <f>IF(A6004&lt;43,IF(F6004="女",VLOOKUP(O6004/100,标准!E$108:F$128,2,TRUE),VLOOKUP(O6004/100,标准!E$74:F$94,2,TRUE)),IF(F6004="女",VLOOKUP(O6004/100,标准!E$39:F$59,2,TRUE),VLOOKUP(O6004/100,标准!E$3:F$23,2,TRUE)))</f>
        <v>85</v>
      </c>
      <c r="Q6004" s="125">
        <v>4.07</v>
      </c>
      <c r="R6004" s="71">
        <f>IF(Q6004=0,0,IF(A6004&lt;43,IF(F6004="女",IF(Q6004="",0,VLOOKUP(Q6004,标准!I$108:J$138,2,TRUE)),IF(Q6004="",0,VLOOKUP(Q6004,标准!I$74:J$104,2,TRUE))),IF(F6004="女",IF(Q6004="",0,VLOOKUP(Q6004,标准!I$39:J$69,2,TRUE)),IF(Q6004="",0,VLOOKUP(Q6004,标准!I$3:J$33,2,TRUE)))))</f>
        <v>70</v>
      </c>
      <c r="S6004" s="126">
        <v>63</v>
      </c>
      <c r="T6004" s="71">
        <f>IF(A6004&lt;43,IF(F6004="女",VLOOKUP(S6004,标准!G$108:H$138,2,TRUE),VLOOKUP(S6004,标准!G$74:H$99,2,TRUE)),IF(F6004="女",VLOOKUP(S6004,标准!G$39:H$69,2,TRUE),VLOOKUP(S6004,标准!G$3:H$28,2,TRUE)))</f>
        <v>104</v>
      </c>
      <c r="U6004" s="127">
        <v>8.6</v>
      </c>
      <c r="V6004" s="71">
        <f>IF(U6004=0,0,IF(A6004&lt;43,IF(F6004="女",IF(U6004="",0,VLOOKUP(U6004,标准!A$108:B$128,2,TRUE)),IF(U6004="",0,VLOOKUP(U6004,标准!A$74:B$94,2,TRUE))),IF(F6004="女",IF(U6004="",0,VLOOKUP(U6004,标准!A$39:B$59,2,TRUE)),IF(U6004="",0,VLOOKUP(U6004,标准!A$3:B$23,2,TRUE)))))</f>
        <v>76</v>
      </c>
      <c r="W6004" s="86">
        <f t="shared" si="93"/>
        <v>81.7</v>
      </c>
      <c r="X6004" s="87">
        <v>4.7</v>
      </c>
      <c r="Y6004" s="87">
        <v>4.2</v>
      </c>
      <c r="Z6004" s="91"/>
      <c r="AA6004" s="92"/>
    </row>
    <row r="6005" customHeight="1" spans="1:27">
      <c r="A6005" s="62">
        <v>42</v>
      </c>
      <c r="B6005" s="91">
        <v>6045</v>
      </c>
      <c r="C6005" s="154" t="s">
        <v>12100</v>
      </c>
      <c r="D6005" s="154" t="s">
        <v>12022</v>
      </c>
      <c r="E6005" s="154" t="s">
        <v>2628</v>
      </c>
      <c r="F6005" s="154" t="s">
        <v>34</v>
      </c>
      <c r="G6005" s="155" t="s">
        <v>12101</v>
      </c>
      <c r="H6005" s="68">
        <v>168.6</v>
      </c>
      <c r="I6005" s="68">
        <v>68.6</v>
      </c>
      <c r="J6005" s="71">
        <f>IF(F6005="女",IF(H6005=0,0,VLOOKUP(I6005/(H6005*H6005/10000),标准!M$108:N$112,2,TRUE)),IF(H6005=0,0,VLOOKUP(I6005/(H6005*H6005/10000),标准!M$74:N$78,2,TRUE)))</f>
        <v>80</v>
      </c>
      <c r="K6005" s="72">
        <v>3127</v>
      </c>
      <c r="L6005" s="71">
        <f>IF(A6005&lt;43,IF(F6005="女",VLOOKUP(K6005,标准!K$108:L$128,2,TRUE),VLOOKUP(K6005,标准!K$74:L$94,2,TRUE)),IF(F6005="女",VLOOKUP(K6005,标准!K$39:L$59,2,TRUE),VLOOKUP(K6005,标准!K$3:L$23,2,TRUE)))</f>
        <v>80</v>
      </c>
      <c r="M6005" s="68">
        <v>27.4</v>
      </c>
      <c r="N6005" s="71">
        <f>IF(M6005="",0,IF(A6005&lt;43,IF(F6005="女",VLOOKUP(M6005,标准!C$108:D$128,2,TRUE),VLOOKUP(M6005,标准!C$74:D$94,2,TRUE)),IF(F6005="女",VLOOKUP(M6005,标准!C$39:D$59,2,TRUE),VLOOKUP(M6005,标准!C$3:D$23,2,TRUE))))</f>
        <v>100</v>
      </c>
      <c r="O6005" s="124">
        <v>165</v>
      </c>
      <c r="P6005" s="71">
        <f>IF(A6005&lt;43,IF(F6005="女",VLOOKUP(O6005/100,标准!E$108:F$128,2,TRUE),VLOOKUP(O6005/100,标准!E$74:F$94,2,TRUE)),IF(F6005="女",VLOOKUP(O6005/100,标准!E$39:F$59,2,TRUE),VLOOKUP(O6005/100,标准!E$3:F$23,2,TRUE)))</f>
        <v>68</v>
      </c>
      <c r="Q6005" s="125">
        <v>3.56</v>
      </c>
      <c r="R6005" s="71">
        <f>IF(Q6005=0,0,IF(A6005&lt;43,IF(F6005="女",IF(Q6005="",0,VLOOKUP(Q6005,标准!I$108:J$138,2,TRUE)),IF(Q6005="",0,VLOOKUP(Q6005,标准!I$74:J$104,2,TRUE))),IF(F6005="女",IF(Q6005="",0,VLOOKUP(Q6005,标准!I$39:J$69,2,TRUE)),IF(Q6005="",0,VLOOKUP(Q6005,标准!I$3:J$33,2,TRUE)))))</f>
        <v>74</v>
      </c>
      <c r="S6005" s="126">
        <v>53</v>
      </c>
      <c r="T6005" s="71">
        <f>IF(A6005&lt;43,IF(F6005="女",VLOOKUP(S6005,标准!G$108:H$138,2,TRUE),VLOOKUP(S6005,标准!G$74:H$99,2,TRUE)),IF(F6005="女",VLOOKUP(S6005,标准!G$39:H$69,2,TRUE),VLOOKUP(S6005,标准!G$3:H$28,2,TRUE)))</f>
        <v>90</v>
      </c>
      <c r="U6005" s="127">
        <v>9.2</v>
      </c>
      <c r="V6005" s="71">
        <f>IF(U6005=0,0,IF(A6005&lt;43,IF(F6005="女",IF(U6005="",0,VLOOKUP(U6005,标准!A$108:B$128,2,TRUE)),IF(U6005="",0,VLOOKUP(U6005,标准!A$74:B$94,2,TRUE))),IF(F6005="女",IF(U6005="",0,VLOOKUP(U6005,标准!A$39:B$59,2,TRUE)),IF(U6005="",0,VLOOKUP(U6005,标准!A$3:B$23,2,TRUE)))))</f>
        <v>70</v>
      </c>
      <c r="W6005" s="86">
        <f t="shared" si="93"/>
        <v>78.6</v>
      </c>
      <c r="X6005" s="87">
        <v>4.6</v>
      </c>
      <c r="Y6005" s="87">
        <v>4.6</v>
      </c>
      <c r="Z6005" s="91">
        <v>1</v>
      </c>
      <c r="AA6005" s="92"/>
    </row>
    <row r="6006" customHeight="1" spans="1:27">
      <c r="A6006" s="62">
        <v>42</v>
      </c>
      <c r="B6006" s="91">
        <v>6046</v>
      </c>
      <c r="C6006" s="154" t="s">
        <v>8101</v>
      </c>
      <c r="D6006" s="154" t="s">
        <v>12102</v>
      </c>
      <c r="E6006" s="154" t="s">
        <v>2628</v>
      </c>
      <c r="F6006" s="154" t="s">
        <v>34</v>
      </c>
      <c r="G6006" s="155" t="s">
        <v>12103</v>
      </c>
      <c r="H6006" s="68">
        <v>155.4</v>
      </c>
      <c r="I6006" s="68">
        <v>58.4</v>
      </c>
      <c r="J6006" s="71">
        <f>IF(F6006="女",IF(H6006=0,0,VLOOKUP(I6006/(H6006*H6006/10000),标准!M$108:N$112,2,TRUE)),IF(H6006=0,0,VLOOKUP(I6006/(H6006*H6006/10000),标准!M$74:N$78,2,TRUE)))</f>
        <v>80</v>
      </c>
      <c r="K6006" s="72">
        <v>3400</v>
      </c>
      <c r="L6006" s="71">
        <f>IF(A6006&lt;43,IF(F6006="女",VLOOKUP(K6006,标准!K$108:L$128,2,TRUE),VLOOKUP(K6006,标准!K$74:L$94,2,TRUE)),IF(F6006="女",VLOOKUP(K6006,标准!K$39:L$59,2,TRUE),VLOOKUP(K6006,标准!K$3:L$23,2,TRUE)))</f>
        <v>100</v>
      </c>
      <c r="M6006" s="68">
        <v>23.5</v>
      </c>
      <c r="N6006" s="71">
        <f>IF(M6006="",0,IF(A6006&lt;43,IF(F6006="女",VLOOKUP(M6006,标准!C$108:D$128,2,TRUE),VLOOKUP(M6006,标准!C$74:D$94,2,TRUE)),IF(F6006="女",VLOOKUP(M6006,标准!C$39:D$59,2,TRUE),VLOOKUP(M6006,标准!C$3:D$23,2,TRUE))))</f>
        <v>90</v>
      </c>
      <c r="O6006" s="124">
        <v>193</v>
      </c>
      <c r="P6006" s="71">
        <f>IF(A6006&lt;43,IF(F6006="女",VLOOKUP(O6006/100,标准!E$108:F$128,2,TRUE),VLOOKUP(O6006/100,标准!E$74:F$94,2,TRUE)),IF(F6006="女",VLOOKUP(O6006/100,标准!E$39:F$59,2,TRUE),VLOOKUP(O6006/100,标准!E$3:F$23,2,TRUE)))</f>
        <v>85</v>
      </c>
      <c r="Q6006" s="125">
        <v>3.52</v>
      </c>
      <c r="R6006" s="71">
        <f>IF(Q6006=0,0,IF(A6006&lt;43,IF(F6006="女",IF(Q6006="",0,VLOOKUP(Q6006,标准!I$108:J$138,2,TRUE)),IF(Q6006="",0,VLOOKUP(Q6006,标准!I$74:J$104,2,TRUE))),IF(F6006="女",IF(Q6006="",0,VLOOKUP(Q6006,标准!I$39:J$69,2,TRUE)),IF(Q6006="",0,VLOOKUP(Q6006,标准!I$3:J$33,2,TRUE)))))</f>
        <v>76</v>
      </c>
      <c r="S6006" s="126">
        <v>32</v>
      </c>
      <c r="T6006" s="71">
        <f>IF(A6006&lt;43,IF(F6006="女",VLOOKUP(S6006,标准!G$108:H$138,2,TRUE),VLOOKUP(S6006,标准!G$74:H$99,2,TRUE)),IF(F6006="女",VLOOKUP(S6006,标准!G$39:H$69,2,TRUE),VLOOKUP(S6006,标准!G$3:H$28,2,TRUE)))</f>
        <v>66</v>
      </c>
      <c r="U6006" s="127">
        <v>8.9</v>
      </c>
      <c r="V6006" s="71">
        <f>IF(U6006=0,0,IF(A6006&lt;43,IF(F6006="女",IF(U6006="",0,VLOOKUP(U6006,标准!A$108:B$128,2,TRUE)),IF(U6006="",0,VLOOKUP(U6006,标准!A$74:B$94,2,TRUE))),IF(F6006="女",IF(U6006="",0,VLOOKUP(U6006,标准!A$39:B$59,2,TRUE)),IF(U6006="",0,VLOOKUP(U6006,标准!A$3:B$23,2,TRUE)))))</f>
        <v>74</v>
      </c>
      <c r="W6006" s="86">
        <f t="shared" si="93"/>
        <v>81.1</v>
      </c>
      <c r="X6006" s="87">
        <v>4.2</v>
      </c>
      <c r="Y6006" s="87">
        <v>3.9</v>
      </c>
      <c r="Z6006" s="91"/>
      <c r="AA6006" s="92"/>
    </row>
    <row r="6007" customHeight="1" spans="1:27">
      <c r="A6007" s="62">
        <v>42</v>
      </c>
      <c r="B6007" s="91">
        <v>6047</v>
      </c>
      <c r="C6007" s="154" t="s">
        <v>12104</v>
      </c>
      <c r="D6007" s="154" t="s">
        <v>12102</v>
      </c>
      <c r="E6007" s="154" t="s">
        <v>2628</v>
      </c>
      <c r="F6007" s="154" t="s">
        <v>34</v>
      </c>
      <c r="G6007" s="155" t="s">
        <v>12105</v>
      </c>
      <c r="H6007" s="68">
        <v>165</v>
      </c>
      <c r="I6007" s="68">
        <v>59.5</v>
      </c>
      <c r="J6007" s="71">
        <f>IF(F6007="女",IF(H6007=0,0,VLOOKUP(I6007/(H6007*H6007/10000),标准!M$108:N$112,2,TRUE)),IF(H6007=0,0,VLOOKUP(I6007/(H6007*H6007/10000),标准!M$74:N$78,2,TRUE)))</f>
        <v>100</v>
      </c>
      <c r="K6007" s="72">
        <v>3847</v>
      </c>
      <c r="L6007" s="71">
        <f>IF(A6007&lt;43,IF(F6007="女",VLOOKUP(K6007,标准!K$108:L$128,2,TRUE),VLOOKUP(K6007,标准!K$74:L$94,2,TRUE)),IF(F6007="女",VLOOKUP(K6007,标准!K$39:L$59,2,TRUE),VLOOKUP(K6007,标准!K$3:L$23,2,TRUE)))</f>
        <v>100</v>
      </c>
      <c r="M6007" s="68">
        <v>20</v>
      </c>
      <c r="N6007" s="71">
        <f>IF(M6007="",0,IF(A6007&lt;43,IF(F6007="女",VLOOKUP(M6007,标准!C$108:D$128,2,TRUE),VLOOKUP(M6007,标准!C$74:D$94,2,TRUE)),IF(F6007="女",VLOOKUP(M6007,标准!C$39:D$59,2,TRUE),VLOOKUP(M6007,标准!C$3:D$23,2,TRUE))))</f>
        <v>80</v>
      </c>
      <c r="O6007" s="124">
        <v>172</v>
      </c>
      <c r="P6007" s="71">
        <f>IF(A6007&lt;43,IF(F6007="女",VLOOKUP(O6007/100,标准!E$108:F$128,2,TRUE),VLOOKUP(O6007/100,标准!E$74:F$94,2,TRUE)),IF(F6007="女",VLOOKUP(O6007/100,标准!E$39:F$59,2,TRUE),VLOOKUP(O6007/100,标准!E$3:F$23,2,TRUE)))</f>
        <v>74</v>
      </c>
      <c r="Q6007" s="125">
        <v>4.21</v>
      </c>
      <c r="R6007" s="71">
        <f>IF(Q6007=0,0,IF(A6007&lt;43,IF(F6007="女",IF(Q6007="",0,VLOOKUP(Q6007,标准!I$108:J$138,2,TRUE)),IF(Q6007="",0,VLOOKUP(Q6007,标准!I$74:J$104,2,TRUE))),IF(F6007="女",IF(Q6007="",0,VLOOKUP(Q6007,标准!I$39:J$69,2,TRUE)),IF(Q6007="",0,VLOOKUP(Q6007,标准!I$3:J$33,2,TRUE)))))</f>
        <v>64</v>
      </c>
      <c r="S6007" s="126">
        <v>38</v>
      </c>
      <c r="T6007" s="71">
        <f>IF(A6007&lt;43,IF(F6007="女",VLOOKUP(S6007,标准!G$108:H$138,2,TRUE),VLOOKUP(S6007,标准!G$74:H$99,2,TRUE)),IF(F6007="女",VLOOKUP(S6007,标准!G$39:H$69,2,TRUE),VLOOKUP(S6007,标准!G$3:H$28,2,TRUE)))</f>
        <v>72</v>
      </c>
      <c r="U6007" s="127">
        <v>8.7</v>
      </c>
      <c r="V6007" s="71">
        <f>IF(U6007=0,0,IF(A6007&lt;43,IF(F6007="女",IF(U6007="",0,VLOOKUP(U6007,标准!A$108:B$128,2,TRUE)),IF(U6007="",0,VLOOKUP(U6007,标准!A$74:B$94,2,TRUE))),IF(F6007="女",IF(U6007="",0,VLOOKUP(U6007,标准!A$39:B$59,2,TRUE)),IF(U6007="",0,VLOOKUP(U6007,标准!A$3:B$23,2,TRUE)))))</f>
        <v>76</v>
      </c>
      <c r="W6007" s="86">
        <f t="shared" si="93"/>
        <v>80.6</v>
      </c>
      <c r="X6007" s="87">
        <v>3.9</v>
      </c>
      <c r="Y6007" s="87">
        <v>3.7</v>
      </c>
      <c r="Z6007" s="91"/>
      <c r="AA6007" s="92"/>
    </row>
    <row r="6008" customHeight="1" spans="1:27">
      <c r="A6008" s="62">
        <v>42</v>
      </c>
      <c r="B6008" s="91">
        <v>6048</v>
      </c>
      <c r="C6008" s="154" t="s">
        <v>12106</v>
      </c>
      <c r="D6008" s="154" t="s">
        <v>12102</v>
      </c>
      <c r="E6008" s="154" t="s">
        <v>2628</v>
      </c>
      <c r="F6008" s="154" t="s">
        <v>30</v>
      </c>
      <c r="G6008" s="155" t="s">
        <v>12107</v>
      </c>
      <c r="H6008" s="68">
        <v>169.1</v>
      </c>
      <c r="I6008" s="68">
        <v>65.6</v>
      </c>
      <c r="J6008" s="71">
        <f>IF(F6008="女",IF(H6008=0,0,VLOOKUP(I6008/(H6008*H6008/10000),标准!M$108:N$112,2,TRUE)),IF(H6008=0,0,VLOOKUP(I6008/(H6008*H6008/10000),标准!M$74:N$78,2,TRUE)))</f>
        <v>100</v>
      </c>
      <c r="K6008" s="72">
        <v>3536</v>
      </c>
      <c r="L6008" s="71">
        <f>IF(A6008&lt;43,IF(F6008="女",VLOOKUP(K6008,标准!K$108:L$128,2,TRUE),VLOOKUP(K6008,标准!K$74:L$94,2,TRUE)),IF(F6008="女",VLOOKUP(K6008,标准!K$39:L$59,2,TRUE),VLOOKUP(K6008,标准!K$3:L$23,2,TRUE)))</f>
        <v>66</v>
      </c>
      <c r="M6008" s="68">
        <v>6</v>
      </c>
      <c r="N6008" s="71">
        <f>IF(M6008="",0,IF(A6008&lt;43,IF(F6008="女",VLOOKUP(M6008,标准!C$108:D$128,2,TRUE),VLOOKUP(M6008,标准!C$74:D$94,2,TRUE)),IF(F6008="女",VLOOKUP(M6008,标准!C$39:D$59,2,TRUE),VLOOKUP(M6008,标准!C$3:D$23,2,TRUE))))</f>
        <v>62</v>
      </c>
      <c r="O6008" s="124"/>
      <c r="P6008" s="71">
        <f>IF(A6008&lt;43,IF(F6008="女",VLOOKUP(O6008/100,标准!E$108:F$128,2,TRUE),VLOOKUP(O6008/100,标准!E$74:F$94,2,TRUE)),IF(F6008="女",VLOOKUP(O6008/100,标准!E$39:F$59,2,TRUE),VLOOKUP(O6008/100,标准!E$3:F$23,2,TRUE)))</f>
        <v>0</v>
      </c>
      <c r="Q6008" s="125"/>
      <c r="R6008" s="71">
        <f>IF(Q6008=0,0,IF(A6008&lt;43,IF(F6008="女",IF(Q6008="",0,VLOOKUP(Q6008,标准!I$108:J$138,2,TRUE)),IF(Q6008="",0,VLOOKUP(Q6008,标准!I$74:J$104,2,TRUE))),IF(F6008="女",IF(Q6008="",0,VLOOKUP(Q6008,标准!I$39:J$69,2,TRUE)),IF(Q6008="",0,VLOOKUP(Q6008,标准!I$3:J$33,2,TRUE)))))</f>
        <v>0</v>
      </c>
      <c r="S6008" s="126"/>
      <c r="T6008" s="71">
        <f>IF(A6008&lt;43,IF(F6008="女",VLOOKUP(S6008,标准!G$108:H$138,2,TRUE),VLOOKUP(S6008,标准!G$74:H$99,2,TRUE)),IF(F6008="女",VLOOKUP(S6008,标准!G$39:H$69,2,TRUE),VLOOKUP(S6008,标准!G$3:H$28,2,TRUE)))</f>
        <v>0</v>
      </c>
      <c r="U6008" s="127"/>
      <c r="V6008" s="71">
        <f>IF(U6008=0,0,IF(A6008&lt;43,IF(F6008="女",IF(U6008="",0,VLOOKUP(U6008,标准!A$108:B$128,2,TRUE)),IF(U6008="",0,VLOOKUP(U6008,标准!A$74:B$94,2,TRUE))),IF(F6008="女",IF(U6008="",0,VLOOKUP(U6008,标准!A$39:B$59,2,TRUE)),IF(U6008="",0,VLOOKUP(U6008,标准!A$3:B$23,2,TRUE)))))</f>
        <v>0</v>
      </c>
      <c r="W6008" s="86">
        <v>60</v>
      </c>
      <c r="X6008" s="87">
        <v>4.4</v>
      </c>
      <c r="Y6008" s="87">
        <v>4.5</v>
      </c>
      <c r="Z6008" s="91"/>
      <c r="AA6008" s="92" t="s">
        <v>144</v>
      </c>
    </row>
    <row r="6009" customHeight="1" spans="1:27">
      <c r="A6009" s="62">
        <v>42</v>
      </c>
      <c r="B6009" s="91">
        <v>6049</v>
      </c>
      <c r="C6009" s="154" t="s">
        <v>12108</v>
      </c>
      <c r="D6009" s="154" t="s">
        <v>12102</v>
      </c>
      <c r="E6009" s="154" t="s">
        <v>2628</v>
      </c>
      <c r="F6009" s="154" t="s">
        <v>34</v>
      </c>
      <c r="G6009" s="155" t="s">
        <v>12109</v>
      </c>
      <c r="H6009" s="68">
        <v>175.6</v>
      </c>
      <c r="I6009" s="68">
        <v>85.9</v>
      </c>
      <c r="J6009" s="71">
        <f>IF(F6009="女",IF(H6009=0,0,VLOOKUP(I6009/(H6009*H6009/10000),标准!M$108:N$112,2,TRUE)),IF(H6009=0,0,VLOOKUP(I6009/(H6009*H6009/10000),标准!M$74:N$78,2,TRUE)))</f>
        <v>80</v>
      </c>
      <c r="K6009" s="72">
        <v>3346</v>
      </c>
      <c r="L6009" s="71">
        <f>IF(A6009&lt;43,IF(F6009="女",VLOOKUP(K6009,标准!K$108:L$128,2,TRUE),VLOOKUP(K6009,标准!K$74:L$94,2,TRUE)),IF(F6009="女",VLOOKUP(K6009,标准!K$39:L$59,2,TRUE),VLOOKUP(K6009,标准!K$3:L$23,2,TRUE)))</f>
        <v>90</v>
      </c>
      <c r="M6009" s="68">
        <v>17.4</v>
      </c>
      <c r="N6009" s="71">
        <f>IF(M6009="",0,IF(A6009&lt;43,IF(F6009="女",VLOOKUP(M6009,标准!C$108:D$128,2,TRUE),VLOOKUP(M6009,标准!C$74:D$94,2,TRUE)),IF(F6009="女",VLOOKUP(M6009,标准!C$39:D$59,2,TRUE),VLOOKUP(M6009,标准!C$3:D$23,2,TRUE))))</f>
        <v>76</v>
      </c>
      <c r="O6009" s="124">
        <v>150</v>
      </c>
      <c r="P6009" s="71">
        <f>IF(A6009&lt;43,IF(F6009="女",VLOOKUP(O6009/100,标准!E$108:F$128,2,TRUE),VLOOKUP(O6009/100,标准!E$74:F$94,2,TRUE)),IF(F6009="女",VLOOKUP(O6009/100,标准!E$39:F$59,2,TRUE),VLOOKUP(O6009/100,标准!E$3:F$23,2,TRUE)))</f>
        <v>50</v>
      </c>
      <c r="Q6009" s="125">
        <v>5.18</v>
      </c>
      <c r="R6009" s="71">
        <f>IF(Q6009=0,0,IF(A6009&lt;43,IF(F6009="女",IF(Q6009="",0,VLOOKUP(Q6009,标准!I$108:J$138,2,TRUE)),IF(Q6009="",0,VLOOKUP(Q6009,标准!I$74:J$104,2,TRUE))),IF(F6009="女",IF(Q6009="",0,VLOOKUP(Q6009,标准!I$39:J$69,2,TRUE)),IF(Q6009="",0,VLOOKUP(Q6009,标准!I$3:J$33,2,TRUE)))))</f>
        <v>10</v>
      </c>
      <c r="S6009" s="126">
        <v>27</v>
      </c>
      <c r="T6009" s="71">
        <f>IF(A6009&lt;43,IF(F6009="女",VLOOKUP(S6009,标准!G$108:H$138,2,TRUE),VLOOKUP(S6009,标准!G$74:H$99,2,TRUE)),IF(F6009="女",VLOOKUP(S6009,标准!G$39:H$69,2,TRUE),VLOOKUP(S6009,标准!G$3:H$28,2,TRUE)))</f>
        <v>60</v>
      </c>
      <c r="U6009" s="127">
        <v>10</v>
      </c>
      <c r="V6009" s="71">
        <f>IF(U6009=0,0,IF(A6009&lt;43,IF(F6009="女",IF(U6009="",0,VLOOKUP(U6009,标准!A$108:B$128,2,TRUE)),IF(U6009="",0,VLOOKUP(U6009,标准!A$74:B$94,2,TRUE))),IF(F6009="女",IF(U6009="",0,VLOOKUP(U6009,标准!A$39:B$59,2,TRUE)),IF(U6009="",0,VLOOKUP(U6009,标准!A$3:B$23,2,TRUE)))))</f>
        <v>62</v>
      </c>
      <c r="W6009" s="86">
        <f t="shared" si="93"/>
        <v>58.5</v>
      </c>
      <c r="X6009" s="87">
        <v>4.3</v>
      </c>
      <c r="Y6009" s="87">
        <v>4</v>
      </c>
      <c r="Z6009" s="91"/>
      <c r="AA6009" s="92"/>
    </row>
    <row r="6010" customHeight="1" spans="1:27">
      <c r="A6010" s="62">
        <v>42</v>
      </c>
      <c r="B6010" s="91">
        <v>6050</v>
      </c>
      <c r="C6010" s="154" t="s">
        <v>12110</v>
      </c>
      <c r="D6010" s="154" t="s">
        <v>12102</v>
      </c>
      <c r="E6010" s="154" t="s">
        <v>2628</v>
      </c>
      <c r="F6010" s="154" t="s">
        <v>34</v>
      </c>
      <c r="G6010" s="155" t="s">
        <v>12111</v>
      </c>
      <c r="H6010" s="68">
        <v>163</v>
      </c>
      <c r="I6010" s="68">
        <v>47.8</v>
      </c>
      <c r="J6010" s="71">
        <f>IF(F6010="女",IF(H6010=0,0,VLOOKUP(I6010/(H6010*H6010/10000),标准!M$108:N$112,2,TRUE)),IF(H6010=0,0,VLOOKUP(I6010/(H6010*H6010/10000),标准!M$74:N$78,2,TRUE)))</f>
        <v>100</v>
      </c>
      <c r="K6010" s="72">
        <v>3135</v>
      </c>
      <c r="L6010" s="71">
        <f>IF(A6010&lt;43,IF(F6010="女",VLOOKUP(K6010,标准!K$108:L$128,2,TRUE),VLOOKUP(K6010,标准!K$74:L$94,2,TRUE)),IF(F6010="女",VLOOKUP(K6010,标准!K$39:L$59,2,TRUE),VLOOKUP(K6010,标准!K$3:L$23,2,TRUE)))</f>
        <v>80</v>
      </c>
      <c r="M6010" s="68">
        <v>13.5</v>
      </c>
      <c r="N6010" s="71">
        <f>IF(M6010="",0,IF(A6010&lt;43,IF(F6010="女",VLOOKUP(M6010,标准!C$108:D$128,2,TRUE),VLOOKUP(M6010,标准!C$74:D$94,2,TRUE)),IF(F6010="女",VLOOKUP(M6010,标准!C$39:D$59,2,TRUE),VLOOKUP(M6010,标准!C$3:D$23,2,TRUE))))</f>
        <v>70</v>
      </c>
      <c r="O6010" s="124">
        <v>180</v>
      </c>
      <c r="P6010" s="71">
        <f>IF(A6010&lt;43,IF(F6010="女",VLOOKUP(O6010/100,标准!E$108:F$128,2,TRUE),VLOOKUP(O6010/100,标准!E$74:F$94,2,TRUE)),IF(F6010="女",VLOOKUP(O6010/100,标准!E$39:F$59,2,TRUE),VLOOKUP(O6010/100,标准!E$3:F$23,2,TRUE)))</f>
        <v>78</v>
      </c>
      <c r="Q6010" s="125">
        <v>4.29</v>
      </c>
      <c r="R6010" s="71">
        <f>IF(Q6010=0,0,IF(A6010&lt;43,IF(F6010="女",IF(Q6010="",0,VLOOKUP(Q6010,标准!I$108:J$138,2,TRUE)),IF(Q6010="",0,VLOOKUP(Q6010,标准!I$74:J$104,2,TRUE))),IF(F6010="女",IF(Q6010="",0,VLOOKUP(Q6010,标准!I$39:J$69,2,TRUE)),IF(Q6010="",0,VLOOKUP(Q6010,标准!I$3:J$33,2,TRUE)))))</f>
        <v>62</v>
      </c>
      <c r="S6010" s="126">
        <v>30</v>
      </c>
      <c r="T6010" s="71">
        <f>IF(A6010&lt;43,IF(F6010="女",VLOOKUP(S6010,标准!G$108:H$138,2,TRUE),VLOOKUP(S6010,标准!G$74:H$99,2,TRUE)),IF(F6010="女",VLOOKUP(S6010,标准!G$39:H$69,2,TRUE),VLOOKUP(S6010,标准!G$3:H$28,2,TRUE)))</f>
        <v>64</v>
      </c>
      <c r="U6010" s="127">
        <v>8.9</v>
      </c>
      <c r="V6010" s="71">
        <f>IF(U6010=0,0,IF(A6010&lt;43,IF(F6010="女",IF(U6010="",0,VLOOKUP(U6010,标准!A$108:B$128,2,TRUE)),IF(U6010="",0,VLOOKUP(U6010,标准!A$74:B$94,2,TRUE))),IF(F6010="女",IF(U6010="",0,VLOOKUP(U6010,标准!A$39:B$59,2,TRUE)),IF(U6010="",0,VLOOKUP(U6010,标准!A$3:B$23,2,TRUE)))))</f>
        <v>74</v>
      </c>
      <c r="W6010" s="86">
        <f t="shared" si="93"/>
        <v>75.4</v>
      </c>
      <c r="X6010" s="87">
        <v>4.3</v>
      </c>
      <c r="Y6010" s="87">
        <v>4.1</v>
      </c>
      <c r="Z6010" s="91"/>
      <c r="AA6010" s="92"/>
    </row>
    <row r="6011" customHeight="1" spans="1:27">
      <c r="A6011" s="62">
        <v>42</v>
      </c>
      <c r="B6011" s="91">
        <v>6051</v>
      </c>
      <c r="C6011" s="154" t="s">
        <v>12112</v>
      </c>
      <c r="D6011" s="154" t="s">
        <v>12102</v>
      </c>
      <c r="E6011" s="154" t="s">
        <v>2628</v>
      </c>
      <c r="F6011" s="154" t="s">
        <v>30</v>
      </c>
      <c r="G6011" s="155" t="s">
        <v>12113</v>
      </c>
      <c r="H6011" s="68">
        <v>173.5</v>
      </c>
      <c r="I6011" s="68">
        <v>63</v>
      </c>
      <c r="J6011" s="71">
        <f>IF(F6011="女",IF(H6011=0,0,VLOOKUP(I6011/(H6011*H6011/10000),标准!M$108:N$112,2,TRUE)),IF(H6011=0,0,VLOOKUP(I6011/(H6011*H6011/10000),标准!M$74:N$78,2,TRUE)))</f>
        <v>100</v>
      </c>
      <c r="K6011" s="72">
        <v>5188</v>
      </c>
      <c r="L6011" s="71">
        <f>IF(A6011&lt;43,IF(F6011="女",VLOOKUP(K6011,标准!K$108:L$128,2,TRUE),VLOOKUP(K6011,标准!K$74:L$94,2,TRUE)),IF(F6011="女",VLOOKUP(K6011,标准!K$39:L$59,2,TRUE),VLOOKUP(K6011,标准!K$3:L$23,2,TRUE)))</f>
        <v>100</v>
      </c>
      <c r="M6011" s="68">
        <v>19</v>
      </c>
      <c r="N6011" s="71">
        <f>IF(M6011="",0,IF(A6011&lt;43,IF(F6011="女",VLOOKUP(M6011,标准!C$108:D$128,2,TRUE),VLOOKUP(M6011,标准!C$74:D$94,2,TRUE)),IF(F6011="女",VLOOKUP(M6011,标准!C$39:D$59,2,TRUE),VLOOKUP(M6011,标准!C$3:D$23,2,TRUE))))</f>
        <v>80</v>
      </c>
      <c r="O6011" s="124">
        <v>250</v>
      </c>
      <c r="P6011" s="71">
        <f>IF(A6011&lt;43,IF(F6011="女",VLOOKUP(O6011/100,标准!E$108:F$128,2,TRUE),VLOOKUP(O6011/100,标准!E$74:F$94,2,TRUE)),IF(F6011="女",VLOOKUP(O6011/100,标准!E$39:F$59,2,TRUE),VLOOKUP(O6011/100,标准!E$3:F$23,2,TRUE)))</f>
        <v>80</v>
      </c>
      <c r="Q6011" s="125">
        <v>4</v>
      </c>
      <c r="R6011" s="71">
        <f>IF(Q6011=0,0,IF(A6011&lt;43,IF(F6011="女",IF(Q6011="",0,VLOOKUP(Q6011,标准!I$108:J$138,2,TRUE)),IF(Q6011="",0,VLOOKUP(Q6011,标准!I$74:J$104,2,TRUE))),IF(F6011="女",IF(Q6011="",0,VLOOKUP(Q6011,标准!I$39:J$69,2,TRUE)),IF(Q6011="",0,VLOOKUP(Q6011,标准!I$3:J$33,2,TRUE)))))</f>
        <v>72</v>
      </c>
      <c r="S6011" s="126">
        <v>5</v>
      </c>
      <c r="T6011" s="71">
        <f>IF(A6011&lt;43,IF(F6011="女",VLOOKUP(S6011,标准!G$108:H$138,2,TRUE),VLOOKUP(S6011,标准!G$74:H$99,2,TRUE)),IF(F6011="女",VLOOKUP(S6011,标准!G$39:H$69,2,TRUE),VLOOKUP(S6011,标准!G$3:H$28,2,TRUE)))</f>
        <v>10</v>
      </c>
      <c r="U6011" s="127">
        <v>6.8</v>
      </c>
      <c r="V6011" s="71">
        <f>IF(U6011=0,0,IF(A6011&lt;43,IF(F6011="女",IF(U6011="",0,VLOOKUP(U6011,标准!A$108:B$128,2,TRUE)),IF(U6011="",0,VLOOKUP(U6011,标准!A$74:B$94,2,TRUE))),IF(F6011="女",IF(U6011="",0,VLOOKUP(U6011,标准!A$39:B$59,2,TRUE)),IF(U6011="",0,VLOOKUP(U6011,标准!A$3:B$23,2,TRUE)))))</f>
        <v>95</v>
      </c>
      <c r="W6011" s="86">
        <f t="shared" si="93"/>
        <v>80.4</v>
      </c>
      <c r="X6011" s="87">
        <v>4.2</v>
      </c>
      <c r="Y6011" s="87">
        <v>4.4</v>
      </c>
      <c r="Z6011" s="91"/>
      <c r="AA6011" s="92"/>
    </row>
    <row r="6012" customHeight="1" spans="1:27">
      <c r="A6012" s="62">
        <v>42</v>
      </c>
      <c r="B6012" s="91">
        <v>6052</v>
      </c>
      <c r="C6012" s="154" t="s">
        <v>12114</v>
      </c>
      <c r="D6012" s="154" t="s">
        <v>12102</v>
      </c>
      <c r="E6012" s="154" t="s">
        <v>2628</v>
      </c>
      <c r="F6012" s="154" t="s">
        <v>34</v>
      </c>
      <c r="G6012" s="155" t="s">
        <v>12115</v>
      </c>
      <c r="H6012" s="68">
        <v>150</v>
      </c>
      <c r="I6012" s="68">
        <v>42.4</v>
      </c>
      <c r="J6012" s="71">
        <f>IF(F6012="女",IF(H6012=0,0,VLOOKUP(I6012/(H6012*H6012/10000),标准!M$108:N$112,2,TRUE)),IF(H6012=0,0,VLOOKUP(I6012/(H6012*H6012/10000),标准!M$74:N$78,2,TRUE)))</f>
        <v>100</v>
      </c>
      <c r="K6012" s="72">
        <v>3388</v>
      </c>
      <c r="L6012" s="71">
        <f>IF(A6012&lt;43,IF(F6012="女",VLOOKUP(K6012,标准!K$108:L$128,2,TRUE),VLOOKUP(K6012,标准!K$74:L$94,2,TRUE)),IF(F6012="女",VLOOKUP(K6012,标准!K$39:L$59,2,TRUE),VLOOKUP(K6012,标准!K$3:L$23,2,TRUE)))</f>
        <v>95</v>
      </c>
      <c r="M6012" s="68">
        <v>20</v>
      </c>
      <c r="N6012" s="71">
        <f>IF(M6012="",0,IF(A6012&lt;43,IF(F6012="女",VLOOKUP(M6012,标准!C$108:D$128,2,TRUE),VLOOKUP(M6012,标准!C$74:D$94,2,TRUE)),IF(F6012="女",VLOOKUP(M6012,标准!C$39:D$59,2,TRUE),VLOOKUP(M6012,标准!C$3:D$23,2,TRUE))))</f>
        <v>80</v>
      </c>
      <c r="O6012" s="124">
        <v>175</v>
      </c>
      <c r="P6012" s="71">
        <f>IF(A6012&lt;43,IF(F6012="女",VLOOKUP(O6012/100,标准!E$108:F$128,2,TRUE),VLOOKUP(O6012/100,标准!E$74:F$94,2,TRUE)),IF(F6012="女",VLOOKUP(O6012/100,标准!E$39:F$59,2,TRUE),VLOOKUP(O6012/100,标准!E$3:F$23,2,TRUE)))</f>
        <v>76</v>
      </c>
      <c r="Q6012" s="125">
        <v>4.29</v>
      </c>
      <c r="R6012" s="71">
        <f>IF(Q6012=0,0,IF(A6012&lt;43,IF(F6012="女",IF(Q6012="",0,VLOOKUP(Q6012,标准!I$108:J$138,2,TRUE)),IF(Q6012="",0,VLOOKUP(Q6012,标准!I$74:J$104,2,TRUE))),IF(F6012="女",IF(Q6012="",0,VLOOKUP(Q6012,标准!I$39:J$69,2,TRUE)),IF(Q6012="",0,VLOOKUP(Q6012,标准!I$3:J$33,2,TRUE)))))</f>
        <v>62</v>
      </c>
      <c r="S6012" s="126">
        <v>40</v>
      </c>
      <c r="T6012" s="71">
        <f>IF(A6012&lt;43,IF(F6012="女",VLOOKUP(S6012,标准!G$108:H$138,2,TRUE),VLOOKUP(S6012,标准!G$74:H$99,2,TRUE)),IF(F6012="女",VLOOKUP(S6012,标准!G$39:H$69,2,TRUE),VLOOKUP(S6012,标准!G$3:H$28,2,TRUE)))</f>
        <v>74</v>
      </c>
      <c r="U6012" s="127">
        <v>8.9</v>
      </c>
      <c r="V6012" s="71">
        <f>IF(U6012=0,0,IF(A6012&lt;43,IF(F6012="女",IF(U6012="",0,VLOOKUP(U6012,标准!A$108:B$128,2,TRUE)),IF(U6012="",0,VLOOKUP(U6012,标准!A$74:B$94,2,TRUE))),IF(F6012="女",IF(U6012="",0,VLOOKUP(U6012,标准!A$39:B$59,2,TRUE)),IF(U6012="",0,VLOOKUP(U6012,标准!A$3:B$23,2,TRUE)))))</f>
        <v>74</v>
      </c>
      <c r="W6012" s="86">
        <f t="shared" si="93"/>
        <v>79.45</v>
      </c>
      <c r="X6012" s="87">
        <v>3.7</v>
      </c>
      <c r="Y6012" s="87">
        <v>3.7</v>
      </c>
      <c r="Z6012" s="91"/>
      <c r="AA6012" s="92"/>
    </row>
    <row r="6013" customHeight="1" spans="1:27">
      <c r="A6013" s="62">
        <v>42</v>
      </c>
      <c r="B6013" s="91">
        <v>6053</v>
      </c>
      <c r="C6013" s="154" t="s">
        <v>12116</v>
      </c>
      <c r="D6013" s="154" t="s">
        <v>12102</v>
      </c>
      <c r="E6013" s="154" t="s">
        <v>2628</v>
      </c>
      <c r="F6013" s="154" t="s">
        <v>34</v>
      </c>
      <c r="G6013" s="155" t="s">
        <v>12117</v>
      </c>
      <c r="H6013" s="68">
        <v>164</v>
      </c>
      <c r="I6013" s="68">
        <v>68.9</v>
      </c>
      <c r="J6013" s="71">
        <f>IF(F6013="女",IF(H6013=0,0,VLOOKUP(I6013/(H6013*H6013/10000),标准!M$108:N$112,2,TRUE)),IF(H6013=0,0,VLOOKUP(I6013/(H6013*H6013/10000),标准!M$74:N$78,2,TRUE)))</f>
        <v>80</v>
      </c>
      <c r="K6013" s="72">
        <v>3609</v>
      </c>
      <c r="L6013" s="71">
        <f>IF(A6013&lt;43,IF(F6013="女",VLOOKUP(K6013,标准!K$108:L$128,2,TRUE),VLOOKUP(K6013,标准!K$74:L$94,2,TRUE)),IF(F6013="女",VLOOKUP(K6013,标准!K$39:L$59,2,TRUE),VLOOKUP(K6013,标准!K$3:L$23,2,TRUE)))</f>
        <v>100</v>
      </c>
      <c r="M6013" s="68">
        <v>22.5</v>
      </c>
      <c r="N6013" s="71">
        <f>IF(M6013="",0,IF(A6013&lt;43,IF(F6013="女",VLOOKUP(M6013,标准!C$108:D$128,2,TRUE),VLOOKUP(M6013,标准!C$74:D$94,2,TRUE)),IF(F6013="女",VLOOKUP(M6013,标准!C$39:D$59,2,TRUE),VLOOKUP(M6013,标准!C$3:D$23,2,TRUE))))</f>
        <v>90</v>
      </c>
      <c r="O6013" s="124">
        <v>165</v>
      </c>
      <c r="P6013" s="71">
        <f>IF(A6013&lt;43,IF(F6013="女",VLOOKUP(O6013/100,标准!E$108:F$128,2,TRUE),VLOOKUP(O6013/100,标准!E$74:F$94,2,TRUE)),IF(F6013="女",VLOOKUP(O6013/100,标准!E$39:F$59,2,TRUE),VLOOKUP(O6013/100,标准!E$3:F$23,2,TRUE)))</f>
        <v>68</v>
      </c>
      <c r="Q6013" s="125">
        <v>4.37</v>
      </c>
      <c r="R6013" s="71">
        <f>IF(Q6013=0,0,IF(A6013&lt;43,IF(F6013="女",IF(Q6013="",0,VLOOKUP(Q6013,标准!I$108:J$138,2,TRUE)),IF(Q6013="",0,VLOOKUP(Q6013,标准!I$74:J$104,2,TRUE))),IF(F6013="女",IF(Q6013="",0,VLOOKUP(Q6013,标准!I$39:J$69,2,TRUE)),IF(Q6013="",0,VLOOKUP(Q6013,标准!I$3:J$33,2,TRUE)))))</f>
        <v>50</v>
      </c>
      <c r="S6013" s="126">
        <v>33</v>
      </c>
      <c r="T6013" s="71">
        <f>IF(A6013&lt;43,IF(F6013="女",VLOOKUP(S6013,标准!G$108:H$138,2,TRUE),VLOOKUP(S6013,标准!G$74:H$99,2,TRUE)),IF(F6013="女",VLOOKUP(S6013,标准!G$39:H$69,2,TRUE),VLOOKUP(S6013,标准!G$3:H$28,2,TRUE)))</f>
        <v>66</v>
      </c>
      <c r="U6013" s="127">
        <v>9</v>
      </c>
      <c r="V6013" s="71">
        <f>IF(U6013=0,0,IF(A6013&lt;43,IF(F6013="女",IF(U6013="",0,VLOOKUP(U6013,标准!A$108:B$128,2,TRUE)),IF(U6013="",0,VLOOKUP(U6013,标准!A$74:B$94,2,TRUE))),IF(F6013="女",IF(U6013="",0,VLOOKUP(U6013,标准!A$39:B$59,2,TRUE)),IF(U6013="",0,VLOOKUP(U6013,标准!A$3:B$23,2,TRUE)))))</f>
        <v>72</v>
      </c>
      <c r="W6013" s="86">
        <f t="shared" si="93"/>
        <v>73.8</v>
      </c>
      <c r="X6013" s="87">
        <v>4</v>
      </c>
      <c r="Y6013" s="87">
        <v>4</v>
      </c>
      <c r="Z6013" s="91"/>
      <c r="AA6013" s="92"/>
    </row>
    <row r="6014" customHeight="1" spans="1:27">
      <c r="A6014" s="62">
        <v>42</v>
      </c>
      <c r="B6014" s="91">
        <v>6054</v>
      </c>
      <c r="C6014" s="154" t="s">
        <v>12118</v>
      </c>
      <c r="D6014" s="154" t="s">
        <v>12102</v>
      </c>
      <c r="E6014" s="154" t="s">
        <v>2628</v>
      </c>
      <c r="F6014" s="154" t="s">
        <v>34</v>
      </c>
      <c r="G6014" s="155" t="s">
        <v>12119</v>
      </c>
      <c r="H6014" s="68">
        <v>155.4</v>
      </c>
      <c r="I6014" s="68">
        <v>45.1</v>
      </c>
      <c r="J6014" s="71">
        <f>IF(F6014="女",IF(H6014=0,0,VLOOKUP(I6014/(H6014*H6014/10000),标准!M$108:N$112,2,TRUE)),IF(H6014=0,0,VLOOKUP(I6014/(H6014*H6014/10000),标准!M$74:N$78,2,TRUE)))</f>
        <v>100</v>
      </c>
      <c r="K6014" s="72">
        <v>3378</v>
      </c>
      <c r="L6014" s="71">
        <f>IF(A6014&lt;43,IF(F6014="女",VLOOKUP(K6014,标准!K$108:L$128,2,TRUE),VLOOKUP(K6014,标准!K$74:L$94,2,TRUE)),IF(F6014="女",VLOOKUP(K6014,标准!K$39:L$59,2,TRUE),VLOOKUP(K6014,标准!K$3:L$23,2,TRUE)))</f>
        <v>95</v>
      </c>
      <c r="M6014" s="68">
        <v>21</v>
      </c>
      <c r="N6014" s="71">
        <f>IF(M6014="",0,IF(A6014&lt;43,IF(F6014="女",VLOOKUP(M6014,标准!C$108:D$128,2,TRUE),VLOOKUP(M6014,标准!C$74:D$94,2,TRUE)),IF(F6014="女",VLOOKUP(M6014,标准!C$39:D$59,2,TRUE),VLOOKUP(M6014,标准!C$3:D$23,2,TRUE))))</f>
        <v>85</v>
      </c>
      <c r="O6014" s="124">
        <v>183</v>
      </c>
      <c r="P6014" s="71">
        <f>IF(A6014&lt;43,IF(F6014="女",VLOOKUP(O6014/100,标准!E$108:F$128,2,TRUE),VLOOKUP(O6014/100,标准!E$74:F$94,2,TRUE)),IF(F6014="女",VLOOKUP(O6014/100,标准!E$39:F$59,2,TRUE),VLOOKUP(O6014/100,标准!E$3:F$23,2,TRUE)))</f>
        <v>80</v>
      </c>
      <c r="Q6014" s="125">
        <v>4.05</v>
      </c>
      <c r="R6014" s="71">
        <f>IF(Q6014=0,0,IF(A6014&lt;43,IF(F6014="女",IF(Q6014="",0,VLOOKUP(Q6014,标准!I$108:J$138,2,TRUE)),IF(Q6014="",0,VLOOKUP(Q6014,标准!I$74:J$104,2,TRUE))),IF(F6014="女",IF(Q6014="",0,VLOOKUP(Q6014,标准!I$39:J$69,2,TRUE)),IF(Q6014="",0,VLOOKUP(Q6014,标准!I$3:J$33,2,TRUE)))))</f>
        <v>70</v>
      </c>
      <c r="S6014" s="126">
        <v>42</v>
      </c>
      <c r="T6014" s="71">
        <f>IF(A6014&lt;43,IF(F6014="女",VLOOKUP(S6014,标准!G$108:H$138,2,TRUE),VLOOKUP(S6014,标准!G$74:H$99,2,TRUE)),IF(F6014="女",VLOOKUP(S6014,标准!G$39:H$69,2,TRUE),VLOOKUP(S6014,标准!G$3:H$28,2,TRUE)))</f>
        <v>76</v>
      </c>
      <c r="U6014" s="127">
        <v>9.1</v>
      </c>
      <c r="V6014" s="71">
        <f>IF(U6014=0,0,IF(A6014&lt;43,IF(F6014="女",IF(U6014="",0,VLOOKUP(U6014,标准!A$108:B$128,2,TRUE)),IF(U6014="",0,VLOOKUP(U6014,标准!A$74:B$94,2,TRUE))),IF(F6014="女",IF(U6014="",0,VLOOKUP(U6014,标准!A$39:B$59,2,TRUE)),IF(U6014="",0,VLOOKUP(U6014,标准!A$3:B$23,2,TRUE)))))</f>
        <v>72</v>
      </c>
      <c r="W6014" s="86">
        <f t="shared" si="93"/>
        <v>81.75</v>
      </c>
      <c r="X6014" s="87">
        <v>3.7</v>
      </c>
      <c r="Y6014" s="87">
        <v>3.7</v>
      </c>
      <c r="Z6014" s="91"/>
      <c r="AA6014" s="92"/>
    </row>
    <row r="6015" customHeight="1" spans="1:27">
      <c r="A6015" s="62">
        <v>42</v>
      </c>
      <c r="B6015" s="91">
        <v>6055</v>
      </c>
      <c r="C6015" s="154" t="s">
        <v>12120</v>
      </c>
      <c r="D6015" s="154" t="s">
        <v>12102</v>
      </c>
      <c r="E6015" s="154" t="s">
        <v>2628</v>
      </c>
      <c r="F6015" s="154" t="s">
        <v>34</v>
      </c>
      <c r="G6015" s="155" t="s">
        <v>12121</v>
      </c>
      <c r="H6015" s="68">
        <v>160.3</v>
      </c>
      <c r="I6015" s="68">
        <v>71.3</v>
      </c>
      <c r="J6015" s="71">
        <f>IF(F6015="女",IF(H6015=0,0,VLOOKUP(I6015/(H6015*H6015/10000),标准!M$108:N$112,2,TRUE)),IF(H6015=0,0,VLOOKUP(I6015/(H6015*H6015/10000),标准!M$74:N$78,2,TRUE)))</f>
        <v>80</v>
      </c>
      <c r="K6015" s="72">
        <v>2845</v>
      </c>
      <c r="L6015" s="71">
        <f>IF(A6015&lt;43,IF(F6015="女",VLOOKUP(K6015,标准!K$108:L$128,2,TRUE),VLOOKUP(K6015,标准!K$74:L$94,2,TRUE)),IF(F6015="女",VLOOKUP(K6015,标准!K$39:L$59,2,TRUE),VLOOKUP(K6015,标准!K$3:L$23,2,TRUE)))</f>
        <v>76</v>
      </c>
      <c r="M6015" s="68">
        <v>21.5</v>
      </c>
      <c r="N6015" s="71">
        <f>IF(M6015="",0,IF(A6015&lt;43,IF(F6015="女",VLOOKUP(M6015,标准!C$108:D$128,2,TRUE),VLOOKUP(M6015,标准!C$74:D$94,2,TRUE)),IF(F6015="女",VLOOKUP(M6015,标准!C$39:D$59,2,TRUE),VLOOKUP(M6015,标准!C$3:D$23,2,TRUE))))</f>
        <v>85</v>
      </c>
      <c r="O6015" s="124">
        <v>138</v>
      </c>
      <c r="P6015" s="71">
        <f>IF(A6015&lt;43,IF(F6015="女",VLOOKUP(O6015/100,标准!E$108:F$128,2,TRUE),VLOOKUP(O6015/100,标准!E$74:F$94,2,TRUE)),IF(F6015="女",VLOOKUP(O6015/100,标准!E$39:F$59,2,TRUE),VLOOKUP(O6015/100,标准!E$3:F$23,2,TRUE)))</f>
        <v>30</v>
      </c>
      <c r="Q6015" s="125">
        <v>4.31</v>
      </c>
      <c r="R6015" s="71">
        <f>IF(Q6015=0,0,IF(A6015&lt;43,IF(F6015="女",IF(Q6015="",0,VLOOKUP(Q6015,标准!I$108:J$138,2,TRUE)),IF(Q6015="",0,VLOOKUP(Q6015,标准!I$74:J$104,2,TRUE))),IF(F6015="女",IF(Q6015="",0,VLOOKUP(Q6015,标准!I$39:J$69,2,TRUE)),IF(Q6015="",0,VLOOKUP(Q6015,标准!I$3:J$33,2,TRUE)))))</f>
        <v>60</v>
      </c>
      <c r="S6015" s="126">
        <v>33</v>
      </c>
      <c r="T6015" s="71">
        <f>IF(A6015&lt;43,IF(F6015="女",VLOOKUP(S6015,标准!G$108:H$138,2,TRUE),VLOOKUP(S6015,标准!G$74:H$99,2,TRUE)),IF(F6015="女",VLOOKUP(S6015,标准!G$39:H$69,2,TRUE),VLOOKUP(S6015,标准!G$3:H$28,2,TRUE)))</f>
        <v>66</v>
      </c>
      <c r="U6015" s="127">
        <v>11.2</v>
      </c>
      <c r="V6015" s="71">
        <f>IF(U6015=0,0,IF(A6015&lt;43,IF(F6015="女",IF(U6015="",0,VLOOKUP(U6015,标准!A$108:B$128,2,TRUE)),IF(U6015="",0,VLOOKUP(U6015,标准!A$74:B$94,2,TRUE))),IF(F6015="女",IF(U6015="",0,VLOOKUP(U6015,标准!A$39:B$59,2,TRUE)),IF(U6015="",0,VLOOKUP(U6015,标准!A$3:B$23,2,TRUE)))))</f>
        <v>10</v>
      </c>
      <c r="W6015" s="86">
        <f t="shared" si="93"/>
        <v>55.5</v>
      </c>
      <c r="X6015" s="87">
        <v>4.7</v>
      </c>
      <c r="Y6015" s="87">
        <v>4.7</v>
      </c>
      <c r="Z6015" s="91"/>
      <c r="AA6015" s="92"/>
    </row>
    <row r="6016" customHeight="1" spans="1:27">
      <c r="A6016" s="62">
        <v>42</v>
      </c>
      <c r="B6016" s="91">
        <v>6056</v>
      </c>
      <c r="C6016" s="154" t="s">
        <v>12122</v>
      </c>
      <c r="D6016" s="154" t="s">
        <v>12102</v>
      </c>
      <c r="E6016" s="154" t="s">
        <v>2628</v>
      </c>
      <c r="F6016" s="154" t="s">
        <v>34</v>
      </c>
      <c r="G6016" s="155" t="s">
        <v>12123</v>
      </c>
      <c r="H6016" s="68">
        <v>154.1</v>
      </c>
      <c r="I6016" s="68">
        <v>46.9</v>
      </c>
      <c r="J6016" s="71">
        <f>IF(F6016="女",IF(H6016=0,0,VLOOKUP(I6016/(H6016*H6016/10000),标准!M$108:N$112,2,TRUE)),IF(H6016=0,0,VLOOKUP(I6016/(H6016*H6016/10000),标准!M$74:N$78,2,TRUE)))</f>
        <v>100</v>
      </c>
      <c r="K6016" s="72">
        <v>3384</v>
      </c>
      <c r="L6016" s="71">
        <f>IF(A6016&lt;43,IF(F6016="女",VLOOKUP(K6016,标准!K$108:L$128,2,TRUE),VLOOKUP(K6016,标准!K$74:L$94,2,TRUE)),IF(F6016="女",VLOOKUP(K6016,标准!K$39:L$59,2,TRUE),VLOOKUP(K6016,标准!K$3:L$23,2,TRUE)))</f>
        <v>95</v>
      </c>
      <c r="M6016" s="68">
        <v>20</v>
      </c>
      <c r="N6016" s="71">
        <f>IF(M6016="",0,IF(A6016&lt;43,IF(F6016="女",VLOOKUP(M6016,标准!C$108:D$128,2,TRUE),VLOOKUP(M6016,标准!C$74:D$94,2,TRUE)),IF(F6016="女",VLOOKUP(M6016,标准!C$39:D$59,2,TRUE),VLOOKUP(M6016,标准!C$3:D$23,2,TRUE))))</f>
        <v>80</v>
      </c>
      <c r="O6016" s="124">
        <v>155</v>
      </c>
      <c r="P6016" s="71">
        <f>IF(A6016&lt;43,IF(F6016="女",VLOOKUP(O6016/100,标准!E$108:F$128,2,TRUE),VLOOKUP(O6016/100,标准!E$74:F$94,2,TRUE)),IF(F6016="女",VLOOKUP(O6016/100,标准!E$39:F$59,2,TRUE),VLOOKUP(O6016/100,标准!E$3:F$23,2,TRUE)))</f>
        <v>62</v>
      </c>
      <c r="Q6016" s="125">
        <v>4.34</v>
      </c>
      <c r="R6016" s="71">
        <f>IF(Q6016=0,0,IF(A6016&lt;43,IF(F6016="女",IF(Q6016="",0,VLOOKUP(Q6016,标准!I$108:J$138,2,TRUE)),IF(Q6016="",0,VLOOKUP(Q6016,标准!I$74:J$104,2,TRUE))),IF(F6016="女",IF(Q6016="",0,VLOOKUP(Q6016,标准!I$39:J$69,2,TRUE)),IF(Q6016="",0,VLOOKUP(Q6016,标准!I$3:J$33,2,TRUE)))))</f>
        <v>60</v>
      </c>
      <c r="S6016" s="126">
        <v>38</v>
      </c>
      <c r="T6016" s="71">
        <f>IF(A6016&lt;43,IF(F6016="女",VLOOKUP(S6016,标准!G$108:H$138,2,TRUE),VLOOKUP(S6016,标准!G$74:H$99,2,TRUE)),IF(F6016="女",VLOOKUP(S6016,标准!G$39:H$69,2,TRUE),VLOOKUP(S6016,标准!G$3:H$28,2,TRUE)))</f>
        <v>72</v>
      </c>
      <c r="U6016" s="127">
        <v>9.5</v>
      </c>
      <c r="V6016" s="71">
        <f>IF(U6016=0,0,IF(A6016&lt;43,IF(F6016="女",IF(U6016="",0,VLOOKUP(U6016,标准!A$108:B$128,2,TRUE)),IF(U6016="",0,VLOOKUP(U6016,标准!A$74:B$94,2,TRUE))),IF(F6016="女",IF(U6016="",0,VLOOKUP(U6016,标准!A$39:B$59,2,TRUE)),IF(U6016="",0,VLOOKUP(U6016,标准!A$3:B$23,2,TRUE)))))</f>
        <v>68</v>
      </c>
      <c r="W6016" s="86">
        <f t="shared" si="93"/>
        <v>76.25</v>
      </c>
      <c r="X6016" s="87">
        <v>4</v>
      </c>
      <c r="Y6016" s="87">
        <v>3.7</v>
      </c>
      <c r="Z6016" s="91"/>
      <c r="AA6016" s="92"/>
    </row>
    <row r="6017" customHeight="1" spans="1:27">
      <c r="A6017" s="62">
        <v>42</v>
      </c>
      <c r="B6017" s="91">
        <v>6057</v>
      </c>
      <c r="C6017" s="154" t="s">
        <v>12124</v>
      </c>
      <c r="D6017" s="154" t="s">
        <v>12102</v>
      </c>
      <c r="E6017" s="154" t="s">
        <v>2628</v>
      </c>
      <c r="F6017" s="154" t="s">
        <v>30</v>
      </c>
      <c r="G6017" s="155" t="s">
        <v>12125</v>
      </c>
      <c r="H6017" s="68">
        <v>173.4</v>
      </c>
      <c r="I6017" s="68">
        <v>59.6</v>
      </c>
      <c r="J6017" s="71">
        <f>IF(F6017="女",IF(H6017=0,0,VLOOKUP(I6017/(H6017*H6017/10000),标准!M$108:N$112,2,TRUE)),IF(H6017=0,0,VLOOKUP(I6017/(H6017*H6017/10000),标准!M$74:N$78,2,TRUE)))</f>
        <v>100</v>
      </c>
      <c r="K6017" s="72">
        <v>4352</v>
      </c>
      <c r="L6017" s="71">
        <f>IF(A6017&lt;43,IF(F6017="女",VLOOKUP(K6017,标准!K$108:L$128,2,TRUE),VLOOKUP(K6017,标准!K$74:L$94,2,TRUE)),IF(F6017="女",VLOOKUP(K6017,标准!K$39:L$59,2,TRUE),VLOOKUP(K6017,标准!K$3:L$23,2,TRUE)))</f>
        <v>80</v>
      </c>
      <c r="M6017" s="68">
        <v>11.5</v>
      </c>
      <c r="N6017" s="71">
        <f>IF(M6017="",0,IF(A6017&lt;43,IF(F6017="女",VLOOKUP(M6017,标准!C$108:D$128,2,TRUE),VLOOKUP(M6017,标准!C$74:D$94,2,TRUE)),IF(F6017="女",VLOOKUP(M6017,标准!C$39:D$59,2,TRUE),VLOOKUP(M6017,标准!C$3:D$23,2,TRUE))))</f>
        <v>70</v>
      </c>
      <c r="O6017" s="124">
        <v>229</v>
      </c>
      <c r="P6017" s="71">
        <f>IF(A6017&lt;43,IF(F6017="女",VLOOKUP(O6017/100,标准!E$108:F$128,2,TRUE),VLOOKUP(O6017/100,标准!E$74:F$94,2,TRUE)),IF(F6017="女",VLOOKUP(O6017/100,标准!E$39:F$59,2,TRUE),VLOOKUP(O6017/100,标准!E$3:F$23,2,TRUE)))</f>
        <v>70</v>
      </c>
      <c r="Q6017" s="125">
        <v>4.25</v>
      </c>
      <c r="R6017" s="71">
        <f>IF(Q6017=0,0,IF(A6017&lt;43,IF(F6017="女",IF(Q6017="",0,VLOOKUP(Q6017,标准!I$108:J$138,2,TRUE)),IF(Q6017="",0,VLOOKUP(Q6017,标准!I$74:J$104,2,TRUE))),IF(F6017="女",IF(Q6017="",0,VLOOKUP(Q6017,标准!I$39:J$69,2,TRUE)),IF(Q6017="",0,VLOOKUP(Q6017,标准!I$3:J$33,2,TRUE)))))</f>
        <v>62</v>
      </c>
      <c r="S6017" s="126">
        <v>6</v>
      </c>
      <c r="T6017" s="71">
        <f>IF(A6017&lt;43,IF(F6017="女",VLOOKUP(S6017,标准!G$108:H$138,2,TRUE),VLOOKUP(S6017,标准!G$74:H$99,2,TRUE)),IF(F6017="女",VLOOKUP(S6017,标准!G$39:H$69,2,TRUE),VLOOKUP(S6017,标准!G$3:H$28,2,TRUE)))</f>
        <v>20</v>
      </c>
      <c r="U6017" s="127">
        <v>7.3</v>
      </c>
      <c r="V6017" s="71">
        <f>IF(U6017=0,0,IF(A6017&lt;43,IF(F6017="女",IF(U6017="",0,VLOOKUP(U6017,标准!A$108:B$128,2,TRUE)),IF(U6017="",0,VLOOKUP(U6017,标准!A$74:B$94,2,TRUE))),IF(F6017="女",IF(U6017="",0,VLOOKUP(U6017,标准!A$39:B$59,2,TRUE)),IF(U6017="",0,VLOOKUP(U6017,标准!A$3:B$23,2,TRUE)))))</f>
        <v>78</v>
      </c>
      <c r="W6017" s="86">
        <f t="shared" si="93"/>
        <v>71</v>
      </c>
      <c r="X6017" s="87">
        <v>4.2</v>
      </c>
      <c r="Y6017" s="87">
        <v>4.3</v>
      </c>
      <c r="Z6017" s="91"/>
      <c r="AA6017" s="92"/>
    </row>
    <row r="6018" customHeight="1" spans="1:27">
      <c r="A6018" s="62">
        <v>42</v>
      </c>
      <c r="B6018" s="91">
        <v>6058</v>
      </c>
      <c r="C6018" s="154" t="s">
        <v>12126</v>
      </c>
      <c r="D6018" s="154" t="s">
        <v>12102</v>
      </c>
      <c r="E6018" s="154" t="s">
        <v>2628</v>
      </c>
      <c r="F6018" s="154" t="s">
        <v>34</v>
      </c>
      <c r="G6018" s="155" t="s">
        <v>12127</v>
      </c>
      <c r="H6018" s="68">
        <v>159</v>
      </c>
      <c r="I6018" s="68">
        <v>52</v>
      </c>
      <c r="J6018" s="71">
        <f>IF(F6018="女",IF(H6018=0,0,VLOOKUP(I6018/(H6018*H6018/10000),标准!M$108:N$112,2,TRUE)),IF(H6018=0,0,VLOOKUP(I6018/(H6018*H6018/10000),标准!M$74:N$78,2,TRUE)))</f>
        <v>100</v>
      </c>
      <c r="K6018" s="72">
        <v>2129</v>
      </c>
      <c r="L6018" s="71">
        <f>IF(A6018&lt;43,IF(F6018="女",VLOOKUP(K6018,标准!K$108:L$128,2,TRUE),VLOOKUP(K6018,标准!K$74:L$94,2,TRUE)),IF(F6018="女",VLOOKUP(K6018,标准!K$39:L$59,2,TRUE),VLOOKUP(K6018,标准!K$3:L$23,2,TRUE)))</f>
        <v>62</v>
      </c>
      <c r="M6018" s="68">
        <v>25</v>
      </c>
      <c r="N6018" s="71">
        <f>IF(M6018="",0,IF(A6018&lt;43,IF(F6018="女",VLOOKUP(M6018,标准!C$108:D$128,2,TRUE),VLOOKUP(M6018,标准!C$74:D$94,2,TRUE)),IF(F6018="女",VLOOKUP(M6018,标准!C$39:D$59,2,TRUE),VLOOKUP(M6018,标准!C$3:D$23,2,TRUE))))</f>
        <v>95</v>
      </c>
      <c r="O6018" s="124">
        <v>160</v>
      </c>
      <c r="P6018" s="71">
        <f>IF(A6018&lt;43,IF(F6018="女",VLOOKUP(O6018/100,标准!E$108:F$128,2,TRUE),VLOOKUP(O6018/100,标准!E$74:F$94,2,TRUE)),IF(F6018="女",VLOOKUP(O6018/100,标准!E$39:F$59,2,TRUE),VLOOKUP(O6018/100,标准!E$3:F$23,2,TRUE)))</f>
        <v>66</v>
      </c>
      <c r="Q6018" s="125">
        <v>4.24</v>
      </c>
      <c r="R6018" s="71">
        <f>IF(Q6018=0,0,IF(A6018&lt;43,IF(F6018="女",IF(Q6018="",0,VLOOKUP(Q6018,标准!I$108:J$138,2,TRUE)),IF(Q6018="",0,VLOOKUP(Q6018,标准!I$74:J$104,2,TRUE))),IF(F6018="女",IF(Q6018="",0,VLOOKUP(Q6018,标准!I$39:J$69,2,TRUE)),IF(Q6018="",0,VLOOKUP(Q6018,标准!I$3:J$33,2,TRUE)))))</f>
        <v>64</v>
      </c>
      <c r="S6018" s="126">
        <v>35</v>
      </c>
      <c r="T6018" s="71">
        <f>IF(A6018&lt;43,IF(F6018="女",VLOOKUP(S6018,标准!G$108:H$138,2,TRUE),VLOOKUP(S6018,标准!G$74:H$99,2,TRUE)),IF(F6018="女",VLOOKUP(S6018,标准!G$39:H$69,2,TRUE),VLOOKUP(S6018,标准!G$3:H$28,2,TRUE)))</f>
        <v>68</v>
      </c>
      <c r="U6018" s="127">
        <v>9.3</v>
      </c>
      <c r="V6018" s="71">
        <f>IF(U6018=0,0,IF(A6018&lt;43,IF(F6018="女",IF(U6018="",0,VLOOKUP(U6018,标准!A$108:B$128,2,TRUE)),IF(U6018="",0,VLOOKUP(U6018,标准!A$74:B$94,2,TRUE))),IF(F6018="女",IF(U6018="",0,VLOOKUP(U6018,标准!A$39:B$59,2,TRUE)),IF(U6018="",0,VLOOKUP(U6018,标准!A$3:B$23,2,TRUE)))))</f>
        <v>70</v>
      </c>
      <c r="W6018" s="86">
        <f t="shared" ref="W6018:W6081" si="94">V6018*0.2+N6018*0.1+P6018*0.1+T6018*0.1+R6018*0.2+J6018*0.15+L6018*0.15</f>
        <v>74</v>
      </c>
      <c r="X6018" s="87">
        <v>4.8</v>
      </c>
      <c r="Y6018" s="87">
        <v>4.8</v>
      </c>
      <c r="Z6018" s="91"/>
      <c r="AA6018" s="92"/>
    </row>
    <row r="6019" customHeight="1" spans="1:27">
      <c r="A6019" s="62">
        <v>42</v>
      </c>
      <c r="B6019" s="91">
        <v>6059</v>
      </c>
      <c r="C6019" s="154" t="s">
        <v>12128</v>
      </c>
      <c r="D6019" s="154" t="s">
        <v>12102</v>
      </c>
      <c r="E6019" s="154" t="s">
        <v>2628</v>
      </c>
      <c r="F6019" s="154" t="s">
        <v>30</v>
      </c>
      <c r="G6019" s="155" t="s">
        <v>12129</v>
      </c>
      <c r="H6019" s="68">
        <v>172</v>
      </c>
      <c r="I6019" s="68">
        <v>71.9</v>
      </c>
      <c r="J6019" s="71">
        <f>IF(F6019="女",IF(H6019=0,0,VLOOKUP(I6019/(H6019*H6019/10000),标准!M$108:N$112,2,TRUE)),IF(H6019=0,0,VLOOKUP(I6019/(H6019*H6019/10000),标准!M$74:N$78,2,TRUE)))</f>
        <v>80</v>
      </c>
      <c r="K6019" s="72">
        <v>3720</v>
      </c>
      <c r="L6019" s="71">
        <f>IF(A6019&lt;43,IF(F6019="女",VLOOKUP(K6019,标准!K$108:L$128,2,TRUE),VLOOKUP(K6019,标准!K$74:L$94,2,TRUE)),IF(F6019="女",VLOOKUP(K6019,标准!K$39:L$59,2,TRUE),VLOOKUP(K6019,标准!K$3:L$23,2,TRUE)))</f>
        <v>70</v>
      </c>
      <c r="M6019" s="68">
        <v>4.5</v>
      </c>
      <c r="N6019" s="71">
        <f>IF(M6019="",0,IF(A6019&lt;43,IF(F6019="女",VLOOKUP(M6019,标准!C$108:D$128,2,TRUE),VLOOKUP(M6019,标准!C$74:D$94,2,TRUE)),IF(F6019="女",VLOOKUP(M6019,标准!C$39:D$59,2,TRUE),VLOOKUP(M6019,标准!C$3:D$23,2,TRUE))))</f>
        <v>60</v>
      </c>
      <c r="O6019" s="124">
        <v>210</v>
      </c>
      <c r="P6019" s="71">
        <f>IF(A6019&lt;43,IF(F6019="女",VLOOKUP(O6019/100,标准!E$108:F$128,2,TRUE),VLOOKUP(O6019/100,标准!E$74:F$94,2,TRUE)),IF(F6019="女",VLOOKUP(O6019/100,标准!E$39:F$59,2,TRUE),VLOOKUP(O6019/100,标准!E$3:F$23,2,TRUE)))</f>
        <v>60</v>
      </c>
      <c r="Q6019" s="125">
        <v>4.54</v>
      </c>
      <c r="R6019" s="71">
        <f>IF(Q6019=0,0,IF(A6019&lt;43,IF(F6019="女",IF(Q6019="",0,VLOOKUP(Q6019,标准!I$108:J$138,2,TRUE)),IF(Q6019="",0,VLOOKUP(Q6019,标准!I$74:J$104,2,TRUE))),IF(F6019="女",IF(Q6019="",0,VLOOKUP(Q6019,标准!I$39:J$69,2,TRUE)),IF(Q6019="",0,VLOOKUP(Q6019,标准!I$3:J$33,2,TRUE)))))</f>
        <v>40</v>
      </c>
      <c r="S6019" s="126">
        <v>2</v>
      </c>
      <c r="T6019" s="71">
        <f>IF(A6019&lt;43,IF(F6019="女",VLOOKUP(S6019,标准!G$108:H$138,2,TRUE),VLOOKUP(S6019,标准!G$74:H$99,2,TRUE)),IF(F6019="女",VLOOKUP(S6019,标准!G$39:H$69,2,TRUE),VLOOKUP(S6019,标准!G$3:H$28,2,TRUE)))</f>
        <v>0</v>
      </c>
      <c r="U6019" s="127">
        <v>7.8</v>
      </c>
      <c r="V6019" s="71">
        <f>IF(U6019=0,0,IF(A6019&lt;43,IF(F6019="女",IF(U6019="",0,VLOOKUP(U6019,标准!A$108:B$128,2,TRUE)),IF(U6019="",0,VLOOKUP(U6019,标准!A$74:B$94,2,TRUE))),IF(F6019="女",IF(U6019="",0,VLOOKUP(U6019,标准!A$39:B$59,2,TRUE)),IF(U6019="",0,VLOOKUP(U6019,标准!A$3:B$23,2,TRUE)))))</f>
        <v>72</v>
      </c>
      <c r="W6019" s="86">
        <f t="shared" si="94"/>
        <v>56.9</v>
      </c>
      <c r="X6019" s="87">
        <v>4.2</v>
      </c>
      <c r="Y6019" s="87">
        <v>4.2</v>
      </c>
      <c r="Z6019" s="91"/>
      <c r="AA6019" s="92"/>
    </row>
    <row r="6020" customHeight="1" spans="1:27">
      <c r="A6020" s="62">
        <v>42</v>
      </c>
      <c r="B6020" s="91">
        <v>6060</v>
      </c>
      <c r="C6020" s="154" t="s">
        <v>12130</v>
      </c>
      <c r="D6020" s="154" t="s">
        <v>12102</v>
      </c>
      <c r="E6020" s="154" t="s">
        <v>2628</v>
      </c>
      <c r="F6020" s="154" t="s">
        <v>34</v>
      </c>
      <c r="G6020" s="155" t="s">
        <v>12131</v>
      </c>
      <c r="H6020" s="68">
        <v>160</v>
      </c>
      <c r="I6020" s="68">
        <v>53.8</v>
      </c>
      <c r="J6020" s="71">
        <f>IF(F6020="女",IF(H6020=0,0,VLOOKUP(I6020/(H6020*H6020/10000),标准!M$108:N$112,2,TRUE)),IF(H6020=0,0,VLOOKUP(I6020/(H6020*H6020/10000),标准!M$74:N$78,2,TRUE)))</f>
        <v>100</v>
      </c>
      <c r="K6020" s="72">
        <v>3721</v>
      </c>
      <c r="L6020" s="71">
        <f>IF(A6020&lt;43,IF(F6020="女",VLOOKUP(K6020,标准!K$108:L$128,2,TRUE),VLOOKUP(K6020,标准!K$74:L$94,2,TRUE)),IF(F6020="女",VLOOKUP(K6020,标准!K$39:L$59,2,TRUE),VLOOKUP(K6020,标准!K$3:L$23,2,TRUE)))</f>
        <v>100</v>
      </c>
      <c r="M6020" s="68">
        <v>20.5</v>
      </c>
      <c r="N6020" s="71">
        <f>IF(M6020="",0,IF(A6020&lt;43,IF(F6020="女",VLOOKUP(M6020,标准!C$108:D$128,2,TRUE),VLOOKUP(M6020,标准!C$74:D$94,2,TRUE)),IF(F6020="女",VLOOKUP(M6020,标准!C$39:D$59,2,TRUE),VLOOKUP(M6020,标准!C$3:D$23,2,TRUE))))</f>
        <v>80</v>
      </c>
      <c r="O6020" s="124">
        <v>176</v>
      </c>
      <c r="P6020" s="71">
        <f>IF(A6020&lt;43,IF(F6020="女",VLOOKUP(O6020/100,标准!E$108:F$128,2,TRUE),VLOOKUP(O6020/100,标准!E$74:F$94,2,TRUE)),IF(F6020="女",VLOOKUP(O6020/100,标准!E$39:F$59,2,TRUE),VLOOKUP(O6020/100,标准!E$3:F$23,2,TRUE)))</f>
        <v>76</v>
      </c>
      <c r="Q6020" s="125">
        <v>4.05</v>
      </c>
      <c r="R6020" s="71">
        <f>IF(Q6020=0,0,IF(A6020&lt;43,IF(F6020="女",IF(Q6020="",0,VLOOKUP(Q6020,标准!I$108:J$138,2,TRUE)),IF(Q6020="",0,VLOOKUP(Q6020,标准!I$74:J$104,2,TRUE))),IF(F6020="女",IF(Q6020="",0,VLOOKUP(Q6020,标准!I$39:J$69,2,TRUE)),IF(Q6020="",0,VLOOKUP(Q6020,标准!I$3:J$33,2,TRUE)))))</f>
        <v>70</v>
      </c>
      <c r="S6020" s="126">
        <v>55</v>
      </c>
      <c r="T6020" s="71">
        <f>IF(A6020&lt;43,IF(F6020="女",VLOOKUP(S6020,标准!G$108:H$138,2,TRUE),VLOOKUP(S6020,标准!G$74:H$99,2,TRUE)),IF(F6020="女",VLOOKUP(S6020,标准!G$39:H$69,2,TRUE),VLOOKUP(S6020,标准!G$3:H$28,2,TRUE)))</f>
        <v>95</v>
      </c>
      <c r="U6020" s="127">
        <v>8.5</v>
      </c>
      <c r="V6020" s="71">
        <f>IF(U6020=0,0,IF(A6020&lt;43,IF(F6020="女",IF(U6020="",0,VLOOKUP(U6020,标准!A$108:B$128,2,TRUE)),IF(U6020="",0,VLOOKUP(U6020,标准!A$74:B$94,2,TRUE))),IF(F6020="女",IF(U6020="",0,VLOOKUP(U6020,标准!A$39:B$59,2,TRUE)),IF(U6020="",0,VLOOKUP(U6020,标准!A$3:B$23,2,TRUE)))))</f>
        <v>78</v>
      </c>
      <c r="W6020" s="86">
        <f t="shared" si="94"/>
        <v>84.7</v>
      </c>
      <c r="X6020" s="87">
        <v>3.7</v>
      </c>
      <c r="Y6020" s="87">
        <v>3.7</v>
      </c>
      <c r="Z6020" s="91"/>
      <c r="AA6020" s="92"/>
    </row>
    <row r="6021" customHeight="1" spans="1:27">
      <c r="A6021" s="62">
        <v>42</v>
      </c>
      <c r="B6021" s="91">
        <v>6061</v>
      </c>
      <c r="C6021" s="154" t="s">
        <v>12132</v>
      </c>
      <c r="D6021" s="154" t="s">
        <v>12102</v>
      </c>
      <c r="E6021" s="154" t="s">
        <v>2628</v>
      </c>
      <c r="F6021" s="154" t="s">
        <v>34</v>
      </c>
      <c r="G6021" s="155" t="s">
        <v>12133</v>
      </c>
      <c r="H6021" s="68">
        <v>155.3</v>
      </c>
      <c r="I6021" s="68">
        <v>53.3</v>
      </c>
      <c r="J6021" s="71">
        <f>IF(F6021="女",IF(H6021=0,0,VLOOKUP(I6021/(H6021*H6021/10000),标准!M$108:N$112,2,TRUE)),IF(H6021=0,0,VLOOKUP(I6021/(H6021*H6021/10000),标准!M$74:N$78,2,TRUE)))</f>
        <v>100</v>
      </c>
      <c r="K6021" s="72">
        <v>2644</v>
      </c>
      <c r="L6021" s="71">
        <f>IF(A6021&lt;43,IF(F6021="女",VLOOKUP(K6021,标准!K$108:L$128,2,TRUE),VLOOKUP(K6021,标准!K$74:L$94,2,TRUE)),IF(F6021="女",VLOOKUP(K6021,标准!K$39:L$59,2,TRUE),VLOOKUP(K6021,标准!K$3:L$23,2,TRUE)))</f>
        <v>72</v>
      </c>
      <c r="M6021" s="68">
        <v>26</v>
      </c>
      <c r="N6021" s="71">
        <f>IF(M6021="",0,IF(A6021&lt;43,IF(F6021="女",VLOOKUP(M6021,标准!C$108:D$128,2,TRUE),VLOOKUP(M6021,标准!C$74:D$94,2,TRUE)),IF(F6021="女",VLOOKUP(M6021,标准!C$39:D$59,2,TRUE),VLOOKUP(M6021,标准!C$3:D$23,2,TRUE))))</f>
        <v>100</v>
      </c>
      <c r="O6021" s="124">
        <v>130</v>
      </c>
      <c r="P6021" s="71">
        <f>IF(A6021&lt;43,IF(F6021="女",VLOOKUP(O6021/100,标准!E$108:F$128,2,TRUE),VLOOKUP(O6021/100,标准!E$74:F$94,2,TRUE)),IF(F6021="女",VLOOKUP(O6021/100,标准!E$39:F$59,2,TRUE),VLOOKUP(O6021/100,标准!E$3:F$23,2,TRUE)))</f>
        <v>10</v>
      </c>
      <c r="Q6021" s="125">
        <v>4.19</v>
      </c>
      <c r="R6021" s="71">
        <f>IF(Q6021=0,0,IF(A6021&lt;43,IF(F6021="女",IF(Q6021="",0,VLOOKUP(Q6021,标准!I$108:J$138,2,TRUE)),IF(Q6021="",0,VLOOKUP(Q6021,标准!I$74:J$104,2,TRUE))),IF(F6021="女",IF(Q6021="",0,VLOOKUP(Q6021,标准!I$39:J$69,2,TRUE)),IF(Q6021="",0,VLOOKUP(Q6021,标准!I$3:J$33,2,TRUE)))))</f>
        <v>66</v>
      </c>
      <c r="S6021" s="126">
        <v>50</v>
      </c>
      <c r="T6021" s="71">
        <f>IF(A6021&lt;43,IF(F6021="女",VLOOKUP(S6021,标准!G$108:H$138,2,TRUE),VLOOKUP(S6021,标准!G$74:H$99,2,TRUE)),IF(F6021="女",VLOOKUP(S6021,标准!G$39:H$69,2,TRUE),VLOOKUP(S6021,标准!G$3:H$28,2,TRUE)))</f>
        <v>85</v>
      </c>
      <c r="U6021" s="127">
        <v>10.8</v>
      </c>
      <c r="V6021" s="71">
        <f>IF(U6021=0,0,IF(A6021&lt;43,IF(F6021="女",IF(U6021="",0,VLOOKUP(U6021,标准!A$108:B$128,2,TRUE)),IF(U6021="",0,VLOOKUP(U6021,标准!A$74:B$94,2,TRUE))),IF(F6021="女",IF(U6021="",0,VLOOKUP(U6021,标准!A$39:B$59,2,TRUE)),IF(U6021="",0,VLOOKUP(U6021,标准!A$3:B$23,2,TRUE)))))</f>
        <v>30</v>
      </c>
      <c r="W6021" s="86">
        <f t="shared" si="94"/>
        <v>64.5</v>
      </c>
      <c r="X6021" s="87">
        <v>3.9</v>
      </c>
      <c r="Y6021" s="87">
        <v>3.9</v>
      </c>
      <c r="Z6021" s="91"/>
      <c r="AA6021" s="92"/>
    </row>
    <row r="6022" customHeight="1" spans="1:27">
      <c r="A6022" s="62">
        <v>42</v>
      </c>
      <c r="B6022" s="91">
        <v>6062</v>
      </c>
      <c r="C6022" s="154" t="s">
        <v>12134</v>
      </c>
      <c r="D6022" s="154" t="s">
        <v>12102</v>
      </c>
      <c r="E6022" s="154" t="s">
        <v>2628</v>
      </c>
      <c r="F6022" s="154" t="s">
        <v>34</v>
      </c>
      <c r="G6022" s="155" t="s">
        <v>12135</v>
      </c>
      <c r="H6022" s="68">
        <v>166.3</v>
      </c>
      <c r="I6022" s="68">
        <v>87.7</v>
      </c>
      <c r="J6022" s="71">
        <f>IF(F6022="女",IF(H6022=0,0,VLOOKUP(I6022/(H6022*H6022/10000),标准!M$108:N$112,2,TRUE)),IF(H6022=0,0,VLOOKUP(I6022/(H6022*H6022/10000),标准!M$74:N$78,2,TRUE)))</f>
        <v>60</v>
      </c>
      <c r="K6022" s="72">
        <v>3309</v>
      </c>
      <c r="L6022" s="71">
        <f>IF(A6022&lt;43,IF(F6022="女",VLOOKUP(K6022,标准!K$108:L$128,2,TRUE),VLOOKUP(K6022,标准!K$74:L$94,2,TRUE)),IF(F6022="女",VLOOKUP(K6022,标准!K$39:L$59,2,TRUE),VLOOKUP(K6022,标准!K$3:L$23,2,TRUE)))</f>
        <v>90</v>
      </c>
      <c r="M6022" s="68">
        <v>17.6</v>
      </c>
      <c r="N6022" s="71">
        <f>IF(M6022="",0,IF(A6022&lt;43,IF(F6022="女",VLOOKUP(M6022,标准!C$108:D$128,2,TRUE),VLOOKUP(M6022,标准!C$74:D$94,2,TRUE)),IF(F6022="女",VLOOKUP(M6022,标准!C$39:D$59,2,TRUE),VLOOKUP(M6022,标准!C$3:D$23,2,TRUE))))</f>
        <v>76</v>
      </c>
      <c r="O6022" s="124">
        <v>158</v>
      </c>
      <c r="P6022" s="71">
        <f>IF(A6022&lt;43,IF(F6022="女",VLOOKUP(O6022/100,标准!E$108:F$128,2,TRUE),VLOOKUP(O6022/100,标准!E$74:F$94,2,TRUE)),IF(F6022="女",VLOOKUP(O6022/100,标准!E$39:F$59,2,TRUE),VLOOKUP(O6022/100,标准!E$3:F$23,2,TRUE)))</f>
        <v>64</v>
      </c>
      <c r="Q6022" s="125">
        <v>4.1</v>
      </c>
      <c r="R6022" s="71">
        <f>IF(Q6022=0,0,IF(A6022&lt;43,IF(F6022="女",IF(Q6022="",0,VLOOKUP(Q6022,标准!I$108:J$138,2,TRUE)),IF(Q6022="",0,VLOOKUP(Q6022,标准!I$74:J$104,2,TRUE))),IF(F6022="女",IF(Q6022="",0,VLOOKUP(Q6022,标准!I$39:J$69,2,TRUE)),IF(Q6022="",0,VLOOKUP(Q6022,标准!I$3:J$33,2,TRUE)))))</f>
        <v>68</v>
      </c>
      <c r="S6022" s="126">
        <v>32</v>
      </c>
      <c r="T6022" s="71">
        <f>IF(A6022&lt;43,IF(F6022="女",VLOOKUP(S6022,标准!G$108:H$138,2,TRUE),VLOOKUP(S6022,标准!G$74:H$99,2,TRUE)),IF(F6022="女",VLOOKUP(S6022,标准!G$39:H$69,2,TRUE),VLOOKUP(S6022,标准!G$3:H$28,2,TRUE)))</f>
        <v>66</v>
      </c>
      <c r="U6022" s="127">
        <v>8.6</v>
      </c>
      <c r="V6022" s="71">
        <f>IF(U6022=0,0,IF(A6022&lt;43,IF(F6022="女",IF(U6022="",0,VLOOKUP(U6022,标准!A$108:B$128,2,TRUE)),IF(U6022="",0,VLOOKUP(U6022,标准!A$74:B$94,2,TRUE))),IF(F6022="女",IF(U6022="",0,VLOOKUP(U6022,标准!A$39:B$59,2,TRUE)),IF(U6022="",0,VLOOKUP(U6022,标准!A$3:B$23,2,TRUE)))))</f>
        <v>76</v>
      </c>
      <c r="W6022" s="86">
        <f t="shared" si="94"/>
        <v>71.9</v>
      </c>
      <c r="X6022" s="87">
        <v>3.8</v>
      </c>
      <c r="Y6022" s="87">
        <v>3.8</v>
      </c>
      <c r="Z6022" s="91"/>
      <c r="AA6022" s="92"/>
    </row>
    <row r="6023" customHeight="1" spans="1:27">
      <c r="A6023" s="62">
        <v>42</v>
      </c>
      <c r="B6023" s="91">
        <v>6063</v>
      </c>
      <c r="C6023" s="154" t="s">
        <v>12136</v>
      </c>
      <c r="D6023" s="154" t="s">
        <v>12102</v>
      </c>
      <c r="E6023" s="154" t="s">
        <v>2628</v>
      </c>
      <c r="F6023" s="154" t="s">
        <v>34</v>
      </c>
      <c r="G6023" s="155" t="s">
        <v>12137</v>
      </c>
      <c r="H6023" s="68">
        <v>168.9</v>
      </c>
      <c r="I6023" s="68">
        <v>51.1</v>
      </c>
      <c r="J6023" s="71">
        <f>IF(F6023="女",IF(H6023=0,0,VLOOKUP(I6023/(H6023*H6023/10000),标准!M$108:N$112,2,TRUE)),IF(H6023=0,0,VLOOKUP(I6023/(H6023*H6023/10000),标准!M$74:N$78,2,TRUE)))</f>
        <v>100</v>
      </c>
      <c r="K6023" s="72">
        <v>3117</v>
      </c>
      <c r="L6023" s="71">
        <f>IF(A6023&lt;43,IF(F6023="女",VLOOKUP(K6023,标准!K$108:L$128,2,TRUE),VLOOKUP(K6023,标准!K$74:L$94,2,TRUE)),IF(F6023="女",VLOOKUP(K6023,标准!K$39:L$59,2,TRUE),VLOOKUP(K6023,标准!K$3:L$23,2,TRUE)))</f>
        <v>80</v>
      </c>
      <c r="M6023" s="68">
        <v>22.5</v>
      </c>
      <c r="N6023" s="71">
        <f>IF(M6023="",0,IF(A6023&lt;43,IF(F6023="女",VLOOKUP(M6023,标准!C$108:D$128,2,TRUE),VLOOKUP(M6023,标准!C$74:D$94,2,TRUE)),IF(F6023="女",VLOOKUP(M6023,标准!C$39:D$59,2,TRUE),VLOOKUP(M6023,标准!C$3:D$23,2,TRUE))))</f>
        <v>90</v>
      </c>
      <c r="O6023" s="124">
        <v>168</v>
      </c>
      <c r="P6023" s="71">
        <f>IF(A6023&lt;43,IF(F6023="女",VLOOKUP(O6023/100,标准!E$108:F$128,2,TRUE),VLOOKUP(O6023/100,标准!E$74:F$94,2,TRUE)),IF(F6023="女",VLOOKUP(O6023/100,标准!E$39:F$59,2,TRUE),VLOOKUP(O6023/100,标准!E$3:F$23,2,TRUE)))</f>
        <v>70</v>
      </c>
      <c r="Q6023" s="125">
        <v>4.2</v>
      </c>
      <c r="R6023" s="71">
        <f>IF(Q6023=0,0,IF(A6023&lt;43,IF(F6023="女",IF(Q6023="",0,VLOOKUP(Q6023,标准!I$108:J$138,2,TRUE)),IF(Q6023="",0,VLOOKUP(Q6023,标准!I$74:J$104,2,TRUE))),IF(F6023="女",IF(Q6023="",0,VLOOKUP(Q6023,标准!I$39:J$69,2,TRUE)),IF(Q6023="",0,VLOOKUP(Q6023,标准!I$3:J$33,2,TRUE)))))</f>
        <v>64</v>
      </c>
      <c r="S6023" s="126">
        <v>42</v>
      </c>
      <c r="T6023" s="71">
        <f>IF(A6023&lt;43,IF(F6023="女",VLOOKUP(S6023,标准!G$108:H$138,2,TRUE),VLOOKUP(S6023,标准!G$74:H$99,2,TRUE)),IF(F6023="女",VLOOKUP(S6023,标准!G$39:H$69,2,TRUE),VLOOKUP(S6023,标准!G$3:H$28,2,TRUE)))</f>
        <v>76</v>
      </c>
      <c r="U6023" s="127">
        <v>8.3</v>
      </c>
      <c r="V6023" s="71">
        <f>IF(U6023=0,0,IF(A6023&lt;43,IF(F6023="女",IF(U6023="",0,VLOOKUP(U6023,标准!A$108:B$128,2,TRUE)),IF(U6023="",0,VLOOKUP(U6023,标准!A$74:B$94,2,TRUE))),IF(F6023="女",IF(U6023="",0,VLOOKUP(U6023,标准!A$39:B$59,2,TRUE)),IF(U6023="",0,VLOOKUP(U6023,标准!A$3:B$23,2,TRUE)))))</f>
        <v>80</v>
      </c>
      <c r="W6023" s="86">
        <f t="shared" si="94"/>
        <v>79.4</v>
      </c>
      <c r="X6023" s="87">
        <v>3.8</v>
      </c>
      <c r="Y6023" s="87">
        <v>3.9</v>
      </c>
      <c r="Z6023" s="91"/>
      <c r="AA6023" s="92"/>
    </row>
    <row r="6024" customHeight="1" spans="1:27">
      <c r="A6024" s="62">
        <v>42</v>
      </c>
      <c r="B6024" s="91">
        <v>6064</v>
      </c>
      <c r="C6024" s="154" t="s">
        <v>12138</v>
      </c>
      <c r="D6024" s="154" t="s">
        <v>12102</v>
      </c>
      <c r="E6024" s="154" t="s">
        <v>2628</v>
      </c>
      <c r="F6024" s="154" t="s">
        <v>34</v>
      </c>
      <c r="G6024" s="155" t="s">
        <v>12139</v>
      </c>
      <c r="H6024" s="68">
        <v>162.8</v>
      </c>
      <c r="I6024" s="68">
        <v>55.4</v>
      </c>
      <c r="J6024" s="71">
        <f>IF(F6024="女",IF(H6024=0,0,VLOOKUP(I6024/(H6024*H6024/10000),标准!M$108:N$112,2,TRUE)),IF(H6024=0,0,VLOOKUP(I6024/(H6024*H6024/10000),标准!M$74:N$78,2,TRUE)))</f>
        <v>100</v>
      </c>
      <c r="K6024" s="72">
        <v>3398</v>
      </c>
      <c r="L6024" s="71">
        <f>IF(A6024&lt;43,IF(F6024="女",VLOOKUP(K6024,标准!K$108:L$128,2,TRUE),VLOOKUP(K6024,标准!K$74:L$94,2,TRUE)),IF(F6024="女",VLOOKUP(K6024,标准!K$39:L$59,2,TRUE),VLOOKUP(K6024,标准!K$3:L$23,2,TRUE)))</f>
        <v>95</v>
      </c>
      <c r="M6024" s="68">
        <v>31</v>
      </c>
      <c r="N6024" s="71">
        <f>IF(M6024="",0,IF(A6024&lt;43,IF(F6024="女",VLOOKUP(M6024,标准!C$108:D$128,2,TRUE),VLOOKUP(M6024,标准!C$74:D$94,2,TRUE)),IF(F6024="女",VLOOKUP(M6024,标准!C$39:D$59,2,TRUE),VLOOKUP(M6024,标准!C$3:D$23,2,TRUE))))</f>
        <v>100</v>
      </c>
      <c r="O6024" s="124">
        <v>185</v>
      </c>
      <c r="P6024" s="71">
        <f>IF(A6024&lt;43,IF(F6024="女",VLOOKUP(O6024/100,标准!E$108:F$128,2,TRUE),VLOOKUP(O6024/100,标准!E$74:F$94,2,TRUE)),IF(F6024="女",VLOOKUP(O6024/100,标准!E$39:F$59,2,TRUE),VLOOKUP(O6024/100,标准!E$3:F$23,2,TRUE)))</f>
        <v>80</v>
      </c>
      <c r="Q6024" s="125">
        <v>4.13</v>
      </c>
      <c r="R6024" s="71">
        <f>IF(Q6024=0,0,IF(A6024&lt;43,IF(F6024="女",IF(Q6024="",0,VLOOKUP(Q6024,标准!I$108:J$138,2,TRUE)),IF(Q6024="",0,VLOOKUP(Q6024,标准!I$74:J$104,2,TRUE))),IF(F6024="女",IF(Q6024="",0,VLOOKUP(Q6024,标准!I$39:J$69,2,TRUE)),IF(Q6024="",0,VLOOKUP(Q6024,标准!I$3:J$33,2,TRUE)))))</f>
        <v>68</v>
      </c>
      <c r="S6024" s="126">
        <v>52</v>
      </c>
      <c r="T6024" s="71">
        <f>IF(A6024&lt;43,IF(F6024="女",VLOOKUP(S6024,标准!G$108:H$138,2,TRUE),VLOOKUP(S6024,标准!G$74:H$99,2,TRUE)),IF(F6024="女",VLOOKUP(S6024,标准!G$39:H$69,2,TRUE),VLOOKUP(S6024,标准!G$3:H$28,2,TRUE)))</f>
        <v>90</v>
      </c>
      <c r="U6024" s="127">
        <v>8.3</v>
      </c>
      <c r="V6024" s="71">
        <f>IF(U6024=0,0,IF(A6024&lt;43,IF(F6024="女",IF(U6024="",0,VLOOKUP(U6024,标准!A$108:B$128,2,TRUE)),IF(U6024="",0,VLOOKUP(U6024,标准!A$74:B$94,2,TRUE))),IF(F6024="女",IF(U6024="",0,VLOOKUP(U6024,标准!A$39:B$59,2,TRUE)),IF(U6024="",0,VLOOKUP(U6024,标准!A$3:B$23,2,TRUE)))))</f>
        <v>80</v>
      </c>
      <c r="W6024" s="86">
        <f t="shared" si="94"/>
        <v>85.85</v>
      </c>
      <c r="X6024" s="87">
        <v>4.3</v>
      </c>
      <c r="Y6024" s="87">
        <v>3.9</v>
      </c>
      <c r="Z6024" s="91"/>
      <c r="AA6024" s="92"/>
    </row>
    <row r="6025" customHeight="1" spans="1:27">
      <c r="A6025" s="62">
        <v>42</v>
      </c>
      <c r="B6025" s="91">
        <v>6065</v>
      </c>
      <c r="C6025" s="154" t="s">
        <v>12140</v>
      </c>
      <c r="D6025" s="154" t="s">
        <v>12102</v>
      </c>
      <c r="E6025" s="154" t="s">
        <v>2628</v>
      </c>
      <c r="F6025" s="154" t="s">
        <v>34</v>
      </c>
      <c r="G6025" s="155" t="s">
        <v>12141</v>
      </c>
      <c r="H6025" s="68">
        <v>164.7</v>
      </c>
      <c r="I6025" s="68">
        <v>63.5</v>
      </c>
      <c r="J6025" s="71">
        <f>IF(F6025="女",IF(H6025=0,0,VLOOKUP(I6025/(H6025*H6025/10000),标准!M$108:N$112,2,TRUE)),IF(H6025=0,0,VLOOKUP(I6025/(H6025*H6025/10000),标准!M$74:N$78,2,TRUE)))</f>
        <v>100</v>
      </c>
      <c r="K6025" s="72">
        <v>3031</v>
      </c>
      <c r="L6025" s="71">
        <f>IF(A6025&lt;43,IF(F6025="女",VLOOKUP(K6025,标准!K$108:L$128,2,TRUE),VLOOKUP(K6025,标准!K$74:L$94,2,TRUE)),IF(F6025="女",VLOOKUP(K6025,标准!K$39:L$59,2,TRUE),VLOOKUP(K6025,标准!K$3:L$23,2,TRUE)))</f>
        <v>80</v>
      </c>
      <c r="M6025" s="68">
        <v>11</v>
      </c>
      <c r="N6025" s="71">
        <f>IF(M6025="",0,IF(A6025&lt;43,IF(F6025="女",VLOOKUP(M6025,标准!C$108:D$128,2,TRUE),VLOOKUP(M6025,标准!C$74:D$94,2,TRUE)),IF(F6025="女",VLOOKUP(M6025,标准!C$39:D$59,2,TRUE),VLOOKUP(M6025,标准!C$3:D$23,2,TRUE))))</f>
        <v>66</v>
      </c>
      <c r="O6025" s="124">
        <v>172</v>
      </c>
      <c r="P6025" s="71">
        <f>IF(A6025&lt;43,IF(F6025="女",VLOOKUP(O6025/100,标准!E$108:F$128,2,TRUE),VLOOKUP(O6025/100,标准!E$74:F$94,2,TRUE)),IF(F6025="女",VLOOKUP(O6025/100,标准!E$39:F$59,2,TRUE),VLOOKUP(O6025/100,标准!E$3:F$23,2,TRUE)))</f>
        <v>74</v>
      </c>
      <c r="Q6025" s="125">
        <v>4.36</v>
      </c>
      <c r="R6025" s="71">
        <f>IF(Q6025=0,0,IF(A6025&lt;43,IF(F6025="女",IF(Q6025="",0,VLOOKUP(Q6025,标准!I$108:J$138,2,TRUE)),IF(Q6025="",0,VLOOKUP(Q6025,标准!I$74:J$104,2,TRUE))),IF(F6025="女",IF(Q6025="",0,VLOOKUP(Q6025,标准!I$39:J$69,2,TRUE)),IF(Q6025="",0,VLOOKUP(Q6025,标准!I$3:J$33,2,TRUE)))))</f>
        <v>50</v>
      </c>
      <c r="S6025" s="126">
        <v>39</v>
      </c>
      <c r="T6025" s="71">
        <f>IF(A6025&lt;43,IF(F6025="女",VLOOKUP(S6025,标准!G$108:H$138,2,TRUE),VLOOKUP(S6025,标准!G$74:H$99,2,TRUE)),IF(F6025="女",VLOOKUP(S6025,标准!G$39:H$69,2,TRUE),VLOOKUP(S6025,标准!G$3:H$28,2,TRUE)))</f>
        <v>72</v>
      </c>
      <c r="U6025" s="127">
        <v>8.6</v>
      </c>
      <c r="V6025" s="71">
        <f>IF(U6025=0,0,IF(A6025&lt;43,IF(F6025="女",IF(U6025="",0,VLOOKUP(U6025,标准!A$108:B$128,2,TRUE)),IF(U6025="",0,VLOOKUP(U6025,标准!A$74:B$94,2,TRUE))),IF(F6025="女",IF(U6025="",0,VLOOKUP(U6025,标准!A$39:B$59,2,TRUE)),IF(U6025="",0,VLOOKUP(U6025,标准!A$3:B$23,2,TRUE)))))</f>
        <v>76</v>
      </c>
      <c r="W6025" s="86">
        <f t="shared" si="94"/>
        <v>73.4</v>
      </c>
      <c r="X6025" s="87">
        <v>4.7</v>
      </c>
      <c r="Y6025" s="87">
        <v>4.6</v>
      </c>
      <c r="Z6025" s="91"/>
      <c r="AA6025" s="92"/>
    </row>
    <row r="6026" customHeight="1" spans="1:27">
      <c r="A6026" s="62">
        <v>42</v>
      </c>
      <c r="B6026" s="91">
        <v>6066</v>
      </c>
      <c r="C6026" s="154" t="s">
        <v>12142</v>
      </c>
      <c r="D6026" s="154" t="s">
        <v>12102</v>
      </c>
      <c r="E6026" s="154" t="s">
        <v>2628</v>
      </c>
      <c r="F6026" s="154" t="s">
        <v>30</v>
      </c>
      <c r="G6026" s="155" t="s">
        <v>12143</v>
      </c>
      <c r="H6026" s="68">
        <v>182.2</v>
      </c>
      <c r="I6026" s="68">
        <v>60.2</v>
      </c>
      <c r="J6026" s="71">
        <f>IF(F6026="女",IF(H6026=0,0,VLOOKUP(I6026/(H6026*H6026/10000),标准!M$108:N$112,2,TRUE)),IF(H6026=0,0,VLOOKUP(I6026/(H6026*H6026/10000),标准!M$74:N$78,2,TRUE)))</f>
        <v>100</v>
      </c>
      <c r="K6026" s="72">
        <v>5687</v>
      </c>
      <c r="L6026" s="71">
        <f>IF(A6026&lt;43,IF(F6026="女",VLOOKUP(K6026,标准!K$108:L$128,2,TRUE),VLOOKUP(K6026,标准!K$74:L$94,2,TRUE)),IF(F6026="女",VLOOKUP(K6026,标准!K$39:L$59,2,TRUE),VLOOKUP(K6026,标准!K$3:L$23,2,TRUE)))</f>
        <v>100</v>
      </c>
      <c r="M6026" s="68">
        <v>17</v>
      </c>
      <c r="N6026" s="71">
        <f>IF(M6026="",0,IF(A6026&lt;43,IF(F6026="女",VLOOKUP(M6026,标准!C$108:D$128,2,TRUE),VLOOKUP(M6026,标准!C$74:D$94,2,TRUE)),IF(F6026="女",VLOOKUP(M6026,标准!C$39:D$59,2,TRUE),VLOOKUP(M6026,标准!C$3:D$23,2,TRUE))))</f>
        <v>78</v>
      </c>
      <c r="O6026" s="124">
        <v>235</v>
      </c>
      <c r="P6026" s="71">
        <f>IF(A6026&lt;43,IF(F6026="女",VLOOKUP(O6026/100,标准!E$108:F$128,2,TRUE),VLOOKUP(O6026/100,标准!E$74:F$94,2,TRUE)),IF(F6026="女",VLOOKUP(O6026/100,标准!E$39:F$59,2,TRUE),VLOOKUP(O6026/100,标准!E$3:F$23,2,TRUE)))</f>
        <v>72</v>
      </c>
      <c r="Q6026" s="125">
        <v>5.06</v>
      </c>
      <c r="R6026" s="71">
        <f>IF(Q6026=0,0,IF(A6026&lt;43,IF(F6026="女",IF(Q6026="",0,VLOOKUP(Q6026,标准!I$108:J$138,2,TRUE)),IF(Q6026="",0,VLOOKUP(Q6026,标准!I$74:J$104,2,TRUE))),IF(F6026="女",IF(Q6026="",0,VLOOKUP(Q6026,标准!I$39:J$69,2,TRUE)),IF(Q6026="",0,VLOOKUP(Q6026,标准!I$3:J$33,2,TRUE)))))</f>
        <v>40</v>
      </c>
      <c r="S6026" s="126">
        <v>5</v>
      </c>
      <c r="T6026" s="71">
        <f>IF(A6026&lt;43,IF(F6026="女",VLOOKUP(S6026,标准!G$108:H$138,2,TRUE),VLOOKUP(S6026,标准!G$74:H$99,2,TRUE)),IF(F6026="女",VLOOKUP(S6026,标准!G$39:H$69,2,TRUE),VLOOKUP(S6026,标准!G$3:H$28,2,TRUE)))</f>
        <v>10</v>
      </c>
      <c r="U6026" s="127">
        <v>7</v>
      </c>
      <c r="V6026" s="71">
        <f>IF(U6026=0,0,IF(A6026&lt;43,IF(F6026="女",IF(U6026="",0,VLOOKUP(U6026,标准!A$108:B$128,2,TRUE)),IF(U6026="",0,VLOOKUP(U6026,标准!A$74:B$94,2,TRUE))),IF(F6026="女",IF(U6026="",0,VLOOKUP(U6026,标准!A$39:B$59,2,TRUE)),IF(U6026="",0,VLOOKUP(U6026,标准!A$3:B$23,2,TRUE)))))</f>
        <v>85</v>
      </c>
      <c r="W6026" s="86">
        <f t="shared" si="94"/>
        <v>71</v>
      </c>
      <c r="X6026" s="87">
        <v>4.2</v>
      </c>
      <c r="Y6026" s="87">
        <v>4.1</v>
      </c>
      <c r="Z6026" s="91"/>
      <c r="AA6026" s="92"/>
    </row>
    <row r="6027" customHeight="1" spans="1:27">
      <c r="A6027" s="62">
        <v>42</v>
      </c>
      <c r="B6027" s="91">
        <v>6067</v>
      </c>
      <c r="C6027" s="154" t="s">
        <v>12144</v>
      </c>
      <c r="D6027" s="154" t="s">
        <v>12102</v>
      </c>
      <c r="E6027" s="154" t="s">
        <v>2628</v>
      </c>
      <c r="F6027" s="154" t="s">
        <v>34</v>
      </c>
      <c r="G6027" s="155" t="s">
        <v>12145</v>
      </c>
      <c r="H6027" s="68">
        <v>152.8</v>
      </c>
      <c r="I6027" s="68">
        <v>53</v>
      </c>
      <c r="J6027" s="71">
        <f>IF(F6027="女",IF(H6027=0,0,VLOOKUP(I6027/(H6027*H6027/10000),标准!M$108:N$112,2,TRUE)),IF(H6027=0,0,VLOOKUP(I6027/(H6027*H6027/10000),标准!M$74:N$78,2,TRUE)))</f>
        <v>100</v>
      </c>
      <c r="K6027" s="72">
        <v>3073</v>
      </c>
      <c r="L6027" s="71">
        <f>IF(A6027&lt;43,IF(F6027="女",VLOOKUP(K6027,标准!K$108:L$128,2,TRUE),VLOOKUP(K6027,标准!K$74:L$94,2,TRUE)),IF(F6027="女",VLOOKUP(K6027,标准!K$39:L$59,2,TRUE),VLOOKUP(K6027,标准!K$3:L$23,2,TRUE)))</f>
        <v>80</v>
      </c>
      <c r="M6027" s="68">
        <v>26</v>
      </c>
      <c r="N6027" s="71">
        <f>IF(M6027="",0,IF(A6027&lt;43,IF(F6027="女",VLOOKUP(M6027,标准!C$108:D$128,2,TRUE),VLOOKUP(M6027,标准!C$74:D$94,2,TRUE)),IF(F6027="女",VLOOKUP(M6027,标准!C$39:D$59,2,TRUE),VLOOKUP(M6027,标准!C$3:D$23,2,TRUE))))</f>
        <v>100</v>
      </c>
      <c r="O6027" s="124">
        <v>185</v>
      </c>
      <c r="P6027" s="71">
        <f>IF(A6027&lt;43,IF(F6027="女",VLOOKUP(O6027/100,标准!E$108:F$128,2,TRUE),VLOOKUP(O6027/100,标准!E$74:F$94,2,TRUE)),IF(F6027="女",VLOOKUP(O6027/100,标准!E$39:F$59,2,TRUE),VLOOKUP(O6027/100,标准!E$3:F$23,2,TRUE)))</f>
        <v>80</v>
      </c>
      <c r="Q6027" s="125">
        <v>4.2</v>
      </c>
      <c r="R6027" s="71">
        <f>IF(Q6027=0,0,IF(A6027&lt;43,IF(F6027="女",IF(Q6027="",0,VLOOKUP(Q6027,标准!I$108:J$138,2,TRUE)),IF(Q6027="",0,VLOOKUP(Q6027,标准!I$74:J$104,2,TRUE))),IF(F6027="女",IF(Q6027="",0,VLOOKUP(Q6027,标准!I$39:J$69,2,TRUE)),IF(Q6027="",0,VLOOKUP(Q6027,标准!I$3:J$33,2,TRUE)))))</f>
        <v>64</v>
      </c>
      <c r="S6027" s="126">
        <v>56</v>
      </c>
      <c r="T6027" s="71">
        <f>IF(A6027&lt;43,IF(F6027="女",VLOOKUP(S6027,标准!G$108:H$138,2,TRUE),VLOOKUP(S6027,标准!G$74:H$99,2,TRUE)),IF(F6027="女",VLOOKUP(S6027,标准!G$39:H$69,2,TRUE),VLOOKUP(S6027,标准!G$3:H$28,2,TRUE)))</f>
        <v>100</v>
      </c>
      <c r="U6027" s="127">
        <v>8.1</v>
      </c>
      <c r="V6027" s="71">
        <f>IF(U6027=0,0,IF(A6027&lt;43,IF(F6027="女",IF(U6027="",0,VLOOKUP(U6027,标准!A$108:B$128,2,TRUE)),IF(U6027="",0,VLOOKUP(U6027,标准!A$74:B$94,2,TRUE))),IF(F6027="女",IF(U6027="",0,VLOOKUP(U6027,标准!A$39:B$59,2,TRUE)),IF(U6027="",0,VLOOKUP(U6027,标准!A$3:B$23,2,TRUE)))))</f>
        <v>80</v>
      </c>
      <c r="W6027" s="86">
        <f t="shared" si="94"/>
        <v>83.8</v>
      </c>
      <c r="X6027" s="87">
        <v>4.7</v>
      </c>
      <c r="Y6027" s="87">
        <v>4.9</v>
      </c>
      <c r="Z6027" s="91"/>
      <c r="AA6027" s="92"/>
    </row>
    <row r="6028" customHeight="1" spans="1:27">
      <c r="A6028" s="62">
        <v>42</v>
      </c>
      <c r="B6028" s="91">
        <v>6068</v>
      </c>
      <c r="C6028" s="154" t="s">
        <v>12146</v>
      </c>
      <c r="D6028" s="154" t="s">
        <v>12102</v>
      </c>
      <c r="E6028" s="154" t="s">
        <v>2628</v>
      </c>
      <c r="F6028" s="154" t="s">
        <v>34</v>
      </c>
      <c r="G6028" s="155" t="s">
        <v>12147</v>
      </c>
      <c r="H6028" s="68">
        <v>160.2</v>
      </c>
      <c r="I6028" s="68">
        <v>56</v>
      </c>
      <c r="J6028" s="71">
        <f>IF(F6028="女",IF(H6028=0,0,VLOOKUP(I6028/(H6028*H6028/10000),标准!M$108:N$112,2,TRUE)),IF(H6028=0,0,VLOOKUP(I6028/(H6028*H6028/10000),标准!M$74:N$78,2,TRUE)))</f>
        <v>100</v>
      </c>
      <c r="K6028" s="72">
        <v>2120</v>
      </c>
      <c r="L6028" s="71">
        <f>IF(A6028&lt;43,IF(F6028="女",VLOOKUP(K6028,标准!K$108:L$128,2,TRUE),VLOOKUP(K6028,标准!K$74:L$94,2,TRUE)),IF(F6028="女",VLOOKUP(K6028,标准!K$39:L$59,2,TRUE),VLOOKUP(K6028,标准!K$3:L$23,2,TRUE)))</f>
        <v>62</v>
      </c>
      <c r="M6028" s="68">
        <v>21.5</v>
      </c>
      <c r="N6028" s="71">
        <f>IF(M6028="",0,IF(A6028&lt;43,IF(F6028="女",VLOOKUP(M6028,标准!C$108:D$128,2,TRUE),VLOOKUP(M6028,标准!C$74:D$94,2,TRUE)),IF(F6028="女",VLOOKUP(M6028,标准!C$39:D$59,2,TRUE),VLOOKUP(M6028,标准!C$3:D$23,2,TRUE))))</f>
        <v>85</v>
      </c>
      <c r="O6028" s="124">
        <v>165</v>
      </c>
      <c r="P6028" s="71">
        <f>IF(A6028&lt;43,IF(F6028="女",VLOOKUP(O6028/100,标准!E$108:F$128,2,TRUE),VLOOKUP(O6028/100,标准!E$74:F$94,2,TRUE)),IF(F6028="女",VLOOKUP(O6028/100,标准!E$39:F$59,2,TRUE),VLOOKUP(O6028/100,标准!E$3:F$23,2,TRUE)))</f>
        <v>68</v>
      </c>
      <c r="Q6028" s="125">
        <v>4.21</v>
      </c>
      <c r="R6028" s="71">
        <f>IF(Q6028=0,0,IF(A6028&lt;43,IF(F6028="女",IF(Q6028="",0,VLOOKUP(Q6028,标准!I$108:J$138,2,TRUE)),IF(Q6028="",0,VLOOKUP(Q6028,标准!I$74:J$104,2,TRUE))),IF(F6028="女",IF(Q6028="",0,VLOOKUP(Q6028,标准!I$39:J$69,2,TRUE)),IF(Q6028="",0,VLOOKUP(Q6028,标准!I$3:J$33,2,TRUE)))))</f>
        <v>64</v>
      </c>
      <c r="S6028" s="126">
        <v>40</v>
      </c>
      <c r="T6028" s="71">
        <f>IF(A6028&lt;43,IF(F6028="女",VLOOKUP(S6028,标准!G$108:H$138,2,TRUE),VLOOKUP(S6028,标准!G$74:H$99,2,TRUE)),IF(F6028="女",VLOOKUP(S6028,标准!G$39:H$69,2,TRUE),VLOOKUP(S6028,标准!G$3:H$28,2,TRUE)))</f>
        <v>74</v>
      </c>
      <c r="U6028" s="127">
        <v>9.1</v>
      </c>
      <c r="V6028" s="71">
        <f>IF(U6028=0,0,IF(A6028&lt;43,IF(F6028="女",IF(U6028="",0,VLOOKUP(U6028,标准!A$108:B$128,2,TRUE)),IF(U6028="",0,VLOOKUP(U6028,标准!A$74:B$94,2,TRUE))),IF(F6028="女",IF(U6028="",0,VLOOKUP(U6028,标准!A$39:B$59,2,TRUE)),IF(U6028="",0,VLOOKUP(U6028,标准!A$3:B$23,2,TRUE)))))</f>
        <v>72</v>
      </c>
      <c r="W6028" s="86">
        <f t="shared" si="94"/>
        <v>74.2</v>
      </c>
      <c r="X6028" s="87">
        <v>4.5</v>
      </c>
      <c r="Y6028" s="87">
        <v>4.1</v>
      </c>
      <c r="Z6028" s="91"/>
      <c r="AA6028" s="92"/>
    </row>
    <row r="6029" customHeight="1" spans="1:27">
      <c r="A6029" s="62">
        <v>42</v>
      </c>
      <c r="B6029" s="91">
        <v>6069</v>
      </c>
      <c r="C6029" s="154" t="s">
        <v>351</v>
      </c>
      <c r="D6029" s="154" t="s">
        <v>12102</v>
      </c>
      <c r="E6029" s="154" t="s">
        <v>2628</v>
      </c>
      <c r="F6029" s="154" t="s">
        <v>34</v>
      </c>
      <c r="G6029" s="155" t="s">
        <v>12148</v>
      </c>
      <c r="H6029" s="68">
        <v>168.3</v>
      </c>
      <c r="I6029" s="68">
        <v>54.6</v>
      </c>
      <c r="J6029" s="71">
        <f>IF(F6029="女",IF(H6029=0,0,VLOOKUP(I6029/(H6029*H6029/10000),标准!M$108:N$112,2,TRUE)),IF(H6029=0,0,VLOOKUP(I6029/(H6029*H6029/10000),标准!M$74:N$78,2,TRUE)))</f>
        <v>100</v>
      </c>
      <c r="K6029" s="72">
        <v>4166</v>
      </c>
      <c r="L6029" s="71">
        <f>IF(A6029&lt;43,IF(F6029="女",VLOOKUP(K6029,标准!K$108:L$128,2,TRUE),VLOOKUP(K6029,标准!K$74:L$94,2,TRUE)),IF(F6029="女",VLOOKUP(K6029,标准!K$39:L$59,2,TRUE),VLOOKUP(K6029,标准!K$3:L$23,2,TRUE)))</f>
        <v>100</v>
      </c>
      <c r="M6029" s="68">
        <v>18</v>
      </c>
      <c r="N6029" s="71">
        <f>IF(M6029="",0,IF(A6029&lt;43,IF(F6029="女",VLOOKUP(M6029,标准!C$108:D$128,2,TRUE),VLOOKUP(M6029,标准!C$74:D$94,2,TRUE)),IF(F6029="女",VLOOKUP(M6029,标准!C$39:D$59,2,TRUE),VLOOKUP(M6029,标准!C$3:D$23,2,TRUE))))</f>
        <v>78</v>
      </c>
      <c r="O6029" s="124">
        <v>160</v>
      </c>
      <c r="P6029" s="71">
        <f>IF(A6029&lt;43,IF(F6029="女",VLOOKUP(O6029/100,标准!E$108:F$128,2,TRUE),VLOOKUP(O6029/100,标准!E$74:F$94,2,TRUE)),IF(F6029="女",VLOOKUP(O6029/100,标准!E$39:F$59,2,TRUE),VLOOKUP(O6029/100,标准!E$3:F$23,2,TRUE)))</f>
        <v>66</v>
      </c>
      <c r="Q6029" s="125">
        <v>4.01</v>
      </c>
      <c r="R6029" s="71">
        <f>IF(Q6029=0,0,IF(A6029&lt;43,IF(F6029="女",IF(Q6029="",0,VLOOKUP(Q6029,标准!I$108:J$138,2,TRUE)),IF(Q6029="",0,VLOOKUP(Q6029,标准!I$74:J$104,2,TRUE))),IF(F6029="女",IF(Q6029="",0,VLOOKUP(Q6029,标准!I$39:J$69,2,TRUE)),IF(Q6029="",0,VLOOKUP(Q6029,标准!I$3:J$33,2,TRUE)))))</f>
        <v>72</v>
      </c>
      <c r="S6029" s="126">
        <v>45</v>
      </c>
      <c r="T6029" s="71">
        <f>IF(A6029&lt;43,IF(F6029="女",VLOOKUP(S6029,标准!G$108:H$138,2,TRUE),VLOOKUP(S6029,标准!G$74:H$99,2,TRUE)),IF(F6029="女",VLOOKUP(S6029,标准!G$39:H$69,2,TRUE),VLOOKUP(S6029,标准!G$3:H$28,2,TRUE)))</f>
        <v>78</v>
      </c>
      <c r="U6029" s="127">
        <v>8.8</v>
      </c>
      <c r="V6029" s="71">
        <f>IF(U6029=0,0,IF(A6029&lt;43,IF(F6029="女",IF(U6029="",0,VLOOKUP(U6029,标准!A$108:B$128,2,TRUE)),IF(U6029="",0,VLOOKUP(U6029,标准!A$74:B$94,2,TRUE))),IF(F6029="女",IF(U6029="",0,VLOOKUP(U6029,标准!A$39:B$59,2,TRUE)),IF(U6029="",0,VLOOKUP(U6029,标准!A$3:B$23,2,TRUE)))))</f>
        <v>74</v>
      </c>
      <c r="W6029" s="86">
        <f t="shared" si="94"/>
        <v>81.4</v>
      </c>
      <c r="X6029" s="87">
        <v>4.2</v>
      </c>
      <c r="Y6029" s="87">
        <v>4</v>
      </c>
      <c r="Z6029" s="91"/>
      <c r="AA6029" s="92"/>
    </row>
    <row r="6030" customHeight="1" spans="1:27">
      <c r="A6030" s="62">
        <v>42</v>
      </c>
      <c r="B6030" s="91">
        <v>6070</v>
      </c>
      <c r="C6030" s="154" t="s">
        <v>12149</v>
      </c>
      <c r="D6030" s="154" t="s">
        <v>12102</v>
      </c>
      <c r="E6030" s="154" t="s">
        <v>2628</v>
      </c>
      <c r="F6030" s="154" t="s">
        <v>34</v>
      </c>
      <c r="G6030" s="155" t="s">
        <v>12150</v>
      </c>
      <c r="H6030" s="68">
        <v>160.1</v>
      </c>
      <c r="I6030" s="68">
        <v>54.7</v>
      </c>
      <c r="J6030" s="71">
        <f>IF(F6030="女",IF(H6030=0,0,VLOOKUP(I6030/(H6030*H6030/10000),标准!M$108:N$112,2,TRUE)),IF(H6030=0,0,VLOOKUP(I6030/(H6030*H6030/10000),标准!M$74:N$78,2,TRUE)))</f>
        <v>100</v>
      </c>
      <c r="K6030" s="72">
        <v>3075</v>
      </c>
      <c r="L6030" s="71">
        <f>IF(A6030&lt;43,IF(F6030="女",VLOOKUP(K6030,标准!K$108:L$128,2,TRUE),VLOOKUP(K6030,标准!K$74:L$94,2,TRUE)),IF(F6030="女",VLOOKUP(K6030,标准!K$39:L$59,2,TRUE),VLOOKUP(K6030,标准!K$3:L$23,2,TRUE)))</f>
        <v>80</v>
      </c>
      <c r="M6030" s="68">
        <v>19</v>
      </c>
      <c r="N6030" s="71">
        <f>IF(M6030="",0,IF(A6030&lt;43,IF(F6030="女",VLOOKUP(M6030,标准!C$108:D$128,2,TRUE),VLOOKUP(M6030,标准!C$74:D$94,2,TRUE)),IF(F6030="女",VLOOKUP(M6030,标准!C$39:D$59,2,TRUE),VLOOKUP(M6030,标准!C$3:D$23,2,TRUE))))</f>
        <v>80</v>
      </c>
      <c r="O6030" s="124">
        <v>168</v>
      </c>
      <c r="P6030" s="71">
        <f>IF(A6030&lt;43,IF(F6030="女",VLOOKUP(O6030/100,标准!E$108:F$128,2,TRUE),VLOOKUP(O6030/100,标准!E$74:F$94,2,TRUE)),IF(F6030="女",VLOOKUP(O6030/100,标准!E$39:F$59,2,TRUE),VLOOKUP(O6030/100,标准!E$3:F$23,2,TRUE)))</f>
        <v>70</v>
      </c>
      <c r="Q6030" s="125">
        <v>4.16</v>
      </c>
      <c r="R6030" s="71">
        <f>IF(Q6030=0,0,IF(A6030&lt;43,IF(F6030="女",IF(Q6030="",0,VLOOKUP(Q6030,标准!I$108:J$138,2,TRUE)),IF(Q6030="",0,VLOOKUP(Q6030,标准!I$74:J$104,2,TRUE))),IF(F6030="女",IF(Q6030="",0,VLOOKUP(Q6030,标准!I$39:J$69,2,TRUE)),IF(Q6030="",0,VLOOKUP(Q6030,标准!I$3:J$33,2,TRUE)))))</f>
        <v>66</v>
      </c>
      <c r="S6030" s="126">
        <v>23</v>
      </c>
      <c r="T6030" s="71">
        <f>IF(A6030&lt;43,IF(F6030="女",VLOOKUP(S6030,标准!G$108:H$138,2,TRUE),VLOOKUP(S6030,标准!G$74:H$99,2,TRUE)),IF(F6030="女",VLOOKUP(S6030,标准!G$39:H$69,2,TRUE),VLOOKUP(S6030,标准!G$3:H$28,2,TRUE)))</f>
        <v>40</v>
      </c>
      <c r="U6030" s="127">
        <v>9.1</v>
      </c>
      <c r="V6030" s="71">
        <f>IF(U6030=0,0,IF(A6030&lt;43,IF(F6030="女",IF(U6030="",0,VLOOKUP(U6030,标准!A$108:B$128,2,TRUE)),IF(U6030="",0,VLOOKUP(U6030,标准!A$74:B$94,2,TRUE))),IF(F6030="女",IF(U6030="",0,VLOOKUP(U6030,标准!A$39:B$59,2,TRUE)),IF(U6030="",0,VLOOKUP(U6030,标准!A$3:B$23,2,TRUE)))))</f>
        <v>72</v>
      </c>
      <c r="W6030" s="86">
        <f t="shared" si="94"/>
        <v>73.6</v>
      </c>
      <c r="X6030" s="87">
        <v>3.7</v>
      </c>
      <c r="Y6030" s="87">
        <v>3.9</v>
      </c>
      <c r="Z6030" s="91"/>
      <c r="AA6030" s="92"/>
    </row>
    <row r="6031" customHeight="1" spans="1:27">
      <c r="A6031" s="62">
        <v>42</v>
      </c>
      <c r="B6031" s="91">
        <v>6071</v>
      </c>
      <c r="C6031" s="154" t="s">
        <v>12151</v>
      </c>
      <c r="D6031" s="154" t="s">
        <v>12102</v>
      </c>
      <c r="E6031" s="154" t="s">
        <v>2628</v>
      </c>
      <c r="F6031" s="154" t="s">
        <v>34</v>
      </c>
      <c r="G6031" s="155" t="s">
        <v>12152</v>
      </c>
      <c r="H6031" s="68"/>
      <c r="I6031" s="68"/>
      <c r="J6031" s="71">
        <f>IF(F6031="女",IF(H6031=0,0,VLOOKUP(I6031/(H6031*H6031/10000),标准!M$108:N$112,2,TRUE)),IF(H6031=0,0,VLOOKUP(I6031/(H6031*H6031/10000),标准!M$74:N$78,2,TRUE)))</f>
        <v>0</v>
      </c>
      <c r="K6031" s="72"/>
      <c r="L6031" s="71">
        <f>IF(A6031&lt;43,IF(F6031="女",VLOOKUP(K6031,标准!K$108:L$128,2,TRUE),VLOOKUP(K6031,标准!K$74:L$94,2,TRUE)),IF(F6031="女",VLOOKUP(K6031,标准!K$39:L$59,2,TRUE),VLOOKUP(K6031,标准!K$3:L$23,2,TRUE)))</f>
        <v>0</v>
      </c>
      <c r="M6031" s="68">
        <v>16</v>
      </c>
      <c r="N6031" s="71">
        <f>IF(M6031="",0,IF(A6031&lt;43,IF(F6031="女",VLOOKUP(M6031,标准!C$108:D$128,2,TRUE),VLOOKUP(M6031,标准!C$74:D$94,2,TRUE)),IF(F6031="女",VLOOKUP(M6031,标准!C$39:D$59,2,TRUE),VLOOKUP(M6031,标准!C$3:D$23,2,TRUE))))</f>
        <v>74</v>
      </c>
      <c r="O6031" s="124">
        <v>160</v>
      </c>
      <c r="P6031" s="71">
        <f>IF(A6031&lt;43,IF(F6031="女",VLOOKUP(O6031/100,标准!E$108:F$128,2,TRUE),VLOOKUP(O6031/100,标准!E$74:F$94,2,TRUE)),IF(F6031="女",VLOOKUP(O6031/100,标准!E$39:F$59,2,TRUE),VLOOKUP(O6031/100,标准!E$3:F$23,2,TRUE)))</f>
        <v>66</v>
      </c>
      <c r="Q6031" s="125">
        <v>4.18</v>
      </c>
      <c r="R6031" s="71">
        <f>IF(Q6031=0,0,IF(A6031&lt;43,IF(F6031="女",IF(Q6031="",0,VLOOKUP(Q6031,标准!I$108:J$138,2,TRUE)),IF(Q6031="",0,VLOOKUP(Q6031,标准!I$74:J$104,2,TRUE))),IF(F6031="女",IF(Q6031="",0,VLOOKUP(Q6031,标准!I$39:J$69,2,TRUE)),IF(Q6031="",0,VLOOKUP(Q6031,标准!I$3:J$33,2,TRUE)))))</f>
        <v>66</v>
      </c>
      <c r="S6031" s="126">
        <v>15</v>
      </c>
      <c r="T6031" s="71">
        <f>IF(A6031&lt;43,IF(F6031="女",VLOOKUP(S6031,标准!G$108:H$138,2,TRUE),VLOOKUP(S6031,标准!G$74:H$99,2,TRUE)),IF(F6031="女",VLOOKUP(S6031,标准!G$39:H$69,2,TRUE),VLOOKUP(S6031,标准!G$3:H$28,2,TRUE)))</f>
        <v>0</v>
      </c>
      <c r="U6031" s="127">
        <v>9.2</v>
      </c>
      <c r="V6031" s="71">
        <f>IF(U6031=0,0,IF(A6031&lt;43,IF(F6031="女",IF(U6031="",0,VLOOKUP(U6031,标准!A$108:B$128,2,TRUE)),IF(U6031="",0,VLOOKUP(U6031,标准!A$74:B$94,2,TRUE))),IF(F6031="女",IF(U6031="",0,VLOOKUP(U6031,标准!A$39:B$59,2,TRUE)),IF(U6031="",0,VLOOKUP(U6031,标准!A$3:B$23,2,TRUE)))))</f>
        <v>70</v>
      </c>
      <c r="W6031" s="86">
        <f t="shared" si="94"/>
        <v>41.2</v>
      </c>
      <c r="X6031" s="87"/>
      <c r="Y6031" s="87"/>
      <c r="Z6031" s="91"/>
      <c r="AA6031" s="92"/>
    </row>
    <row r="6032" customHeight="1" spans="1:27">
      <c r="A6032" s="62">
        <v>42</v>
      </c>
      <c r="B6032" s="91">
        <v>6072</v>
      </c>
      <c r="C6032" s="154" t="s">
        <v>12153</v>
      </c>
      <c r="D6032" s="154" t="s">
        <v>12102</v>
      </c>
      <c r="E6032" s="154" t="s">
        <v>2628</v>
      </c>
      <c r="F6032" s="154" t="s">
        <v>34</v>
      </c>
      <c r="G6032" s="155" t="s">
        <v>12154</v>
      </c>
      <c r="H6032" s="68">
        <v>160.2</v>
      </c>
      <c r="I6032" s="68">
        <v>73</v>
      </c>
      <c r="J6032" s="71">
        <f>IF(F6032="女",IF(H6032=0,0,VLOOKUP(I6032/(H6032*H6032/10000),标准!M$108:N$112,2,TRUE)),IF(H6032=0,0,VLOOKUP(I6032/(H6032*H6032/10000),标准!M$74:N$78,2,TRUE)))</f>
        <v>60</v>
      </c>
      <c r="K6032" s="72">
        <v>4236</v>
      </c>
      <c r="L6032" s="71">
        <f>IF(A6032&lt;43,IF(F6032="女",VLOOKUP(K6032,标准!K$108:L$128,2,TRUE),VLOOKUP(K6032,标准!K$74:L$94,2,TRUE)),IF(F6032="女",VLOOKUP(K6032,标准!K$39:L$59,2,TRUE),VLOOKUP(K6032,标准!K$3:L$23,2,TRUE)))</f>
        <v>100</v>
      </c>
      <c r="M6032" s="68">
        <v>29</v>
      </c>
      <c r="N6032" s="71">
        <f>IF(M6032="",0,IF(A6032&lt;43,IF(F6032="女",VLOOKUP(M6032,标准!C$108:D$128,2,TRUE),VLOOKUP(M6032,标准!C$74:D$94,2,TRUE)),IF(F6032="女",VLOOKUP(M6032,标准!C$39:D$59,2,TRUE),VLOOKUP(M6032,标准!C$3:D$23,2,TRUE))))</f>
        <v>100</v>
      </c>
      <c r="O6032" s="124">
        <v>155</v>
      </c>
      <c r="P6032" s="71">
        <f>IF(A6032&lt;43,IF(F6032="女",VLOOKUP(O6032/100,标准!E$108:F$128,2,TRUE),VLOOKUP(O6032/100,标准!E$74:F$94,2,TRUE)),IF(F6032="女",VLOOKUP(O6032/100,标准!E$39:F$59,2,TRUE),VLOOKUP(O6032/100,标准!E$3:F$23,2,TRUE)))</f>
        <v>62</v>
      </c>
      <c r="Q6032" s="125">
        <v>4.1</v>
      </c>
      <c r="R6032" s="71">
        <f>IF(Q6032=0,0,IF(A6032&lt;43,IF(F6032="女",IF(Q6032="",0,VLOOKUP(Q6032,标准!I$108:J$138,2,TRUE)),IF(Q6032="",0,VLOOKUP(Q6032,标准!I$74:J$104,2,TRUE))),IF(F6032="女",IF(Q6032="",0,VLOOKUP(Q6032,标准!I$39:J$69,2,TRUE)),IF(Q6032="",0,VLOOKUP(Q6032,标准!I$3:J$33,2,TRUE)))))</f>
        <v>68</v>
      </c>
      <c r="S6032" s="126">
        <v>20</v>
      </c>
      <c r="T6032" s="71">
        <f>IF(A6032&lt;43,IF(F6032="女",VLOOKUP(S6032,标准!G$108:H$138,2,TRUE),VLOOKUP(S6032,标准!G$74:H$99,2,TRUE)),IF(F6032="女",VLOOKUP(S6032,标准!G$39:H$69,2,TRUE),VLOOKUP(S6032,标准!G$3:H$28,2,TRUE)))</f>
        <v>30</v>
      </c>
      <c r="U6032" s="127">
        <v>9.9</v>
      </c>
      <c r="V6032" s="71">
        <f>IF(U6032=0,0,IF(A6032&lt;43,IF(F6032="女",IF(U6032="",0,VLOOKUP(U6032,标准!A$108:B$128,2,TRUE)),IF(U6032="",0,VLOOKUP(U6032,标准!A$74:B$94,2,TRUE))),IF(F6032="女",IF(U6032="",0,VLOOKUP(U6032,标准!A$39:B$59,2,TRUE)),IF(U6032="",0,VLOOKUP(U6032,标准!A$3:B$23,2,TRUE)))))</f>
        <v>64</v>
      </c>
      <c r="W6032" s="86">
        <f t="shared" si="94"/>
        <v>69.6</v>
      </c>
      <c r="X6032" s="87">
        <v>4.3</v>
      </c>
      <c r="Y6032" s="87">
        <v>4.5</v>
      </c>
      <c r="Z6032" s="91"/>
      <c r="AA6032" s="92"/>
    </row>
    <row r="6033" customHeight="1" spans="1:27">
      <c r="A6033" s="62">
        <v>42</v>
      </c>
      <c r="B6033" s="91">
        <v>6073</v>
      </c>
      <c r="C6033" s="154" t="s">
        <v>12155</v>
      </c>
      <c r="D6033" s="154" t="s">
        <v>12102</v>
      </c>
      <c r="E6033" s="154" t="s">
        <v>2628</v>
      </c>
      <c r="F6033" s="154" t="s">
        <v>34</v>
      </c>
      <c r="G6033" s="155" t="s">
        <v>12156</v>
      </c>
      <c r="H6033" s="68">
        <v>165.2</v>
      </c>
      <c r="I6033" s="68">
        <v>60.2</v>
      </c>
      <c r="J6033" s="71">
        <f>IF(F6033="女",IF(H6033=0,0,VLOOKUP(I6033/(H6033*H6033/10000),标准!M$108:N$112,2,TRUE)),IF(H6033=0,0,VLOOKUP(I6033/(H6033*H6033/10000),标准!M$74:N$78,2,TRUE)))</f>
        <v>100</v>
      </c>
      <c r="K6033" s="72">
        <v>3385</v>
      </c>
      <c r="L6033" s="71">
        <f>IF(A6033&lt;43,IF(F6033="女",VLOOKUP(K6033,标准!K$108:L$128,2,TRUE),VLOOKUP(K6033,标准!K$74:L$94,2,TRUE)),IF(F6033="女",VLOOKUP(K6033,标准!K$39:L$59,2,TRUE),VLOOKUP(K6033,标准!K$3:L$23,2,TRUE)))</f>
        <v>95</v>
      </c>
      <c r="M6033" s="68">
        <v>24.5</v>
      </c>
      <c r="N6033" s="71">
        <f>IF(M6033="",0,IF(A6033&lt;43,IF(F6033="女",VLOOKUP(M6033,标准!C$108:D$128,2,TRUE),VLOOKUP(M6033,标准!C$74:D$94,2,TRUE)),IF(F6033="女",VLOOKUP(M6033,标准!C$39:D$59,2,TRUE),VLOOKUP(M6033,标准!C$3:D$23,2,TRUE))))</f>
        <v>95</v>
      </c>
      <c r="O6033" s="75"/>
      <c r="P6033" s="71">
        <f>IF(A6033&lt;43,IF(F6033="女",VLOOKUP(O6033/100,标准!E$108:F$128,2,TRUE),VLOOKUP(O6033/100,标准!E$74:F$94,2,TRUE)),IF(F6033="女",VLOOKUP(O6033/100,标准!E$39:F$59,2,TRUE),VLOOKUP(O6033/100,标准!E$3:F$23,2,TRUE)))</f>
        <v>0</v>
      </c>
      <c r="Q6033" s="79"/>
      <c r="R6033" s="71">
        <f>IF(Q6033=0,0,IF(A6033&lt;43,IF(F6033="女",IF(Q6033="",0,VLOOKUP(Q6033,标准!I$108:J$138,2,TRUE)),IF(Q6033="",0,VLOOKUP(Q6033,标准!I$74:J$104,2,TRUE))),IF(F6033="女",IF(Q6033="",0,VLOOKUP(Q6033,标准!I$39:J$69,2,TRUE)),IF(Q6033="",0,VLOOKUP(Q6033,标准!I$3:J$33,2,TRUE)))))</f>
        <v>0</v>
      </c>
      <c r="S6033" s="80"/>
      <c r="T6033" s="71">
        <f>IF(A6033&lt;43,IF(F6033="女",VLOOKUP(S6033,标准!G$108:H$138,2,TRUE),VLOOKUP(S6033,标准!G$74:H$99,2,TRUE)),IF(F6033="女",VLOOKUP(S6033,标准!G$39:H$69,2,TRUE),VLOOKUP(S6033,标准!G$3:H$28,2,TRUE)))</f>
        <v>0</v>
      </c>
      <c r="U6033" s="86"/>
      <c r="V6033" s="71">
        <f>IF(U6033=0,0,IF(A6033&lt;43,IF(F6033="女",IF(U6033="",0,VLOOKUP(U6033,标准!A$108:B$128,2,TRUE)),IF(U6033="",0,VLOOKUP(U6033,标准!A$74:B$94,2,TRUE))),IF(F6033="女",IF(U6033="",0,VLOOKUP(U6033,标准!A$39:B$59,2,TRUE)),IF(U6033="",0,VLOOKUP(U6033,标准!A$3:B$23,2,TRUE)))))</f>
        <v>0</v>
      </c>
      <c r="W6033" s="86">
        <v>60</v>
      </c>
      <c r="X6033" s="87">
        <v>4.5</v>
      </c>
      <c r="Y6033" s="87">
        <v>4.6</v>
      </c>
      <c r="Z6033" s="91"/>
      <c r="AA6033" s="135" t="s">
        <v>108</v>
      </c>
    </row>
    <row r="6034" customHeight="1" spans="1:27">
      <c r="A6034" s="62">
        <v>42</v>
      </c>
      <c r="B6034" s="91">
        <v>6074</v>
      </c>
      <c r="C6034" s="154" t="s">
        <v>12157</v>
      </c>
      <c r="D6034" s="154" t="s">
        <v>12102</v>
      </c>
      <c r="E6034" s="154" t="s">
        <v>2628</v>
      </c>
      <c r="F6034" s="154" t="s">
        <v>34</v>
      </c>
      <c r="G6034" s="155" t="s">
        <v>12158</v>
      </c>
      <c r="H6034" s="68">
        <v>157.8</v>
      </c>
      <c r="I6034" s="68">
        <v>52.3</v>
      </c>
      <c r="J6034" s="71">
        <f>IF(F6034="女",IF(H6034=0,0,VLOOKUP(I6034/(H6034*H6034/10000),标准!M$108:N$112,2,TRUE)),IF(H6034=0,0,VLOOKUP(I6034/(H6034*H6034/10000),标准!M$74:N$78,2,TRUE)))</f>
        <v>100</v>
      </c>
      <c r="K6034" s="72">
        <v>3065</v>
      </c>
      <c r="L6034" s="71">
        <f>IF(A6034&lt;43,IF(F6034="女",VLOOKUP(K6034,标准!K$108:L$128,2,TRUE),VLOOKUP(K6034,标准!K$74:L$94,2,TRUE)),IF(F6034="女",VLOOKUP(K6034,标准!K$39:L$59,2,TRUE),VLOOKUP(K6034,标准!K$3:L$23,2,TRUE)))</f>
        <v>80</v>
      </c>
      <c r="M6034" s="68">
        <v>25</v>
      </c>
      <c r="N6034" s="71">
        <f>IF(M6034="",0,IF(A6034&lt;43,IF(F6034="女",VLOOKUP(M6034,标准!C$108:D$128,2,TRUE),VLOOKUP(M6034,标准!C$74:D$94,2,TRUE)),IF(F6034="女",VLOOKUP(M6034,标准!C$39:D$59,2,TRUE),VLOOKUP(M6034,标准!C$3:D$23,2,TRUE))))</f>
        <v>95</v>
      </c>
      <c r="O6034" s="124">
        <v>180</v>
      </c>
      <c r="P6034" s="71">
        <f>IF(A6034&lt;43,IF(F6034="女",VLOOKUP(O6034/100,标准!E$108:F$128,2,TRUE),VLOOKUP(O6034/100,标准!E$74:F$94,2,TRUE)),IF(F6034="女",VLOOKUP(O6034/100,标准!E$39:F$59,2,TRUE),VLOOKUP(O6034/100,标准!E$3:F$23,2,TRUE)))</f>
        <v>78</v>
      </c>
      <c r="Q6034" s="125">
        <v>4.07</v>
      </c>
      <c r="R6034" s="71">
        <f>IF(Q6034=0,0,IF(A6034&lt;43,IF(F6034="女",IF(Q6034="",0,VLOOKUP(Q6034,标准!I$108:J$138,2,TRUE)),IF(Q6034="",0,VLOOKUP(Q6034,标准!I$74:J$104,2,TRUE))),IF(F6034="女",IF(Q6034="",0,VLOOKUP(Q6034,标准!I$39:J$69,2,TRUE)),IF(Q6034="",0,VLOOKUP(Q6034,标准!I$3:J$33,2,TRUE)))))</f>
        <v>70</v>
      </c>
      <c r="S6034" s="126">
        <v>50</v>
      </c>
      <c r="T6034" s="71">
        <f>IF(A6034&lt;43,IF(F6034="女",VLOOKUP(S6034,标准!G$108:H$138,2,TRUE),VLOOKUP(S6034,标准!G$74:H$99,2,TRUE)),IF(F6034="女",VLOOKUP(S6034,标准!G$39:H$69,2,TRUE),VLOOKUP(S6034,标准!G$3:H$28,2,TRUE)))</f>
        <v>85</v>
      </c>
      <c r="U6034" s="127">
        <v>8.7</v>
      </c>
      <c r="V6034" s="71">
        <f>IF(U6034=0,0,IF(A6034&lt;43,IF(F6034="女",IF(U6034="",0,VLOOKUP(U6034,标准!A$108:B$128,2,TRUE)),IF(U6034="",0,VLOOKUP(U6034,标准!A$74:B$94,2,TRUE))),IF(F6034="女",IF(U6034="",0,VLOOKUP(U6034,标准!A$39:B$59,2,TRUE)),IF(U6034="",0,VLOOKUP(U6034,标准!A$3:B$23,2,TRUE)))))</f>
        <v>76</v>
      </c>
      <c r="W6034" s="86">
        <f t="shared" si="94"/>
        <v>82</v>
      </c>
      <c r="X6034" s="87">
        <v>4</v>
      </c>
      <c r="Y6034" s="87">
        <v>4</v>
      </c>
      <c r="Z6034" s="91"/>
      <c r="AA6034" s="92"/>
    </row>
    <row r="6035" customHeight="1" spans="1:27">
      <c r="A6035" s="62">
        <v>42</v>
      </c>
      <c r="B6035" s="91">
        <v>6075</v>
      </c>
      <c r="C6035" s="154" t="s">
        <v>12159</v>
      </c>
      <c r="D6035" s="154" t="s">
        <v>12102</v>
      </c>
      <c r="E6035" s="154" t="s">
        <v>2628</v>
      </c>
      <c r="F6035" s="154" t="s">
        <v>30</v>
      </c>
      <c r="G6035" s="155" t="s">
        <v>12160</v>
      </c>
      <c r="H6035" s="68">
        <v>163.6</v>
      </c>
      <c r="I6035" s="68">
        <v>70.5</v>
      </c>
      <c r="J6035" s="71">
        <f>IF(F6035="女",IF(H6035=0,0,VLOOKUP(I6035/(H6035*H6035/10000),标准!M$108:N$112,2,TRUE)),IF(H6035=0,0,VLOOKUP(I6035/(H6035*H6035/10000),标准!M$74:N$78,2,TRUE)))</f>
        <v>80</v>
      </c>
      <c r="K6035" s="72">
        <v>3987</v>
      </c>
      <c r="L6035" s="71">
        <f>IF(A6035&lt;43,IF(F6035="女",VLOOKUP(K6035,标准!K$108:L$128,2,TRUE),VLOOKUP(K6035,标准!K$74:L$94,2,TRUE)),IF(F6035="女",VLOOKUP(K6035,标准!K$39:L$59,2,TRUE),VLOOKUP(K6035,标准!K$3:L$23,2,TRUE)))</f>
        <v>74</v>
      </c>
      <c r="M6035" s="68">
        <v>13</v>
      </c>
      <c r="N6035" s="71">
        <f>IF(M6035="",0,IF(A6035&lt;43,IF(F6035="女",VLOOKUP(M6035,标准!C$108:D$128,2,TRUE),VLOOKUP(M6035,标准!C$74:D$94,2,TRUE)),IF(F6035="女",VLOOKUP(M6035,标准!C$39:D$59,2,TRUE),VLOOKUP(M6035,标准!C$3:D$23,2,TRUE))))</f>
        <v>72</v>
      </c>
      <c r="O6035" s="124">
        <v>200</v>
      </c>
      <c r="P6035" s="71">
        <f>IF(A6035&lt;43,IF(F6035="女",VLOOKUP(O6035/100,标准!E$108:F$128,2,TRUE),VLOOKUP(O6035/100,标准!E$74:F$94,2,TRUE)),IF(F6035="女",VLOOKUP(O6035/100,标准!E$39:F$59,2,TRUE),VLOOKUP(O6035/100,标准!E$3:F$23,2,TRUE)))</f>
        <v>40</v>
      </c>
      <c r="Q6035" s="125">
        <v>4.58</v>
      </c>
      <c r="R6035" s="71">
        <f>IF(Q6035=0,0,IF(A6035&lt;43,IF(F6035="女",IF(Q6035="",0,VLOOKUP(Q6035,标准!I$108:J$138,2,TRUE)),IF(Q6035="",0,VLOOKUP(Q6035,标准!I$74:J$104,2,TRUE))),IF(F6035="女",IF(Q6035="",0,VLOOKUP(Q6035,标准!I$39:J$69,2,TRUE)),IF(Q6035="",0,VLOOKUP(Q6035,标准!I$3:J$33,2,TRUE)))))</f>
        <v>40</v>
      </c>
      <c r="S6035" s="126">
        <v>2</v>
      </c>
      <c r="T6035" s="71">
        <f>IF(A6035&lt;43,IF(F6035="女",VLOOKUP(S6035,标准!G$108:H$138,2,TRUE),VLOOKUP(S6035,标准!G$74:H$99,2,TRUE)),IF(F6035="女",VLOOKUP(S6035,标准!G$39:H$69,2,TRUE),VLOOKUP(S6035,标准!G$3:H$28,2,TRUE)))</f>
        <v>0</v>
      </c>
      <c r="U6035" s="127">
        <v>7.5</v>
      </c>
      <c r="V6035" s="71">
        <f>IF(U6035=0,0,IF(A6035&lt;43,IF(F6035="女",IF(U6035="",0,VLOOKUP(U6035,标准!A$108:B$128,2,TRUE)),IF(U6035="",0,VLOOKUP(U6035,标准!A$74:B$94,2,TRUE))),IF(F6035="女",IF(U6035="",0,VLOOKUP(U6035,标准!A$39:B$59,2,TRUE)),IF(U6035="",0,VLOOKUP(U6035,标准!A$3:B$23,2,TRUE)))))</f>
        <v>76</v>
      </c>
      <c r="W6035" s="86">
        <f t="shared" si="94"/>
        <v>57.5</v>
      </c>
      <c r="X6035" s="87">
        <v>3.7</v>
      </c>
      <c r="Y6035" s="87">
        <v>3.7</v>
      </c>
      <c r="Z6035" s="91"/>
      <c r="AA6035" s="92"/>
    </row>
    <row r="6036" customHeight="1" spans="1:27">
      <c r="A6036" s="62">
        <v>42</v>
      </c>
      <c r="B6036" s="91">
        <v>6076</v>
      </c>
      <c r="C6036" s="154" t="s">
        <v>12161</v>
      </c>
      <c r="D6036" s="154" t="s">
        <v>12102</v>
      </c>
      <c r="E6036" s="154" t="s">
        <v>2628</v>
      </c>
      <c r="F6036" s="154" t="s">
        <v>34</v>
      </c>
      <c r="G6036" s="155" t="s">
        <v>12162</v>
      </c>
      <c r="H6036" s="68">
        <v>161.3</v>
      </c>
      <c r="I6036" s="68">
        <v>50.9</v>
      </c>
      <c r="J6036" s="71">
        <f>IF(F6036="女",IF(H6036=0,0,VLOOKUP(I6036/(H6036*H6036/10000),标准!M$108:N$112,2,TRUE)),IF(H6036=0,0,VLOOKUP(I6036/(H6036*H6036/10000),标准!M$74:N$78,2,TRUE)))</f>
        <v>100</v>
      </c>
      <c r="K6036" s="72">
        <v>2637</v>
      </c>
      <c r="L6036" s="71">
        <f>IF(A6036&lt;43,IF(F6036="女",VLOOKUP(K6036,标准!K$108:L$128,2,TRUE),VLOOKUP(K6036,标准!K$74:L$94,2,TRUE)),IF(F6036="女",VLOOKUP(K6036,标准!K$39:L$59,2,TRUE),VLOOKUP(K6036,标准!K$3:L$23,2,TRUE)))</f>
        <v>72</v>
      </c>
      <c r="M6036" s="68">
        <v>9</v>
      </c>
      <c r="N6036" s="71">
        <f>IF(M6036="",0,IF(A6036&lt;43,IF(F6036="女",VLOOKUP(M6036,标准!C$108:D$128,2,TRUE),VLOOKUP(M6036,标准!C$74:D$94,2,TRUE)),IF(F6036="女",VLOOKUP(M6036,标准!C$39:D$59,2,TRUE),VLOOKUP(M6036,标准!C$3:D$23,2,TRUE))))</f>
        <v>64</v>
      </c>
      <c r="O6036" s="124">
        <v>150</v>
      </c>
      <c r="P6036" s="71">
        <f>IF(A6036&lt;43,IF(F6036="女",VLOOKUP(O6036/100,标准!E$108:F$128,2,TRUE),VLOOKUP(O6036/100,标准!E$74:F$94,2,TRUE)),IF(F6036="女",VLOOKUP(O6036/100,标准!E$39:F$59,2,TRUE),VLOOKUP(O6036/100,标准!E$3:F$23,2,TRUE)))</f>
        <v>50</v>
      </c>
      <c r="Q6036" s="125">
        <v>5.48</v>
      </c>
      <c r="R6036" s="71">
        <f>IF(Q6036=0,0,IF(A6036&lt;43,IF(F6036="女",IF(Q6036="",0,VLOOKUP(Q6036,标准!I$108:J$138,2,TRUE)),IF(Q6036="",0,VLOOKUP(Q6036,标准!I$74:J$104,2,TRUE))),IF(F6036="女",IF(Q6036="",0,VLOOKUP(Q6036,标准!I$39:J$69,2,TRUE)),IF(Q6036="",0,VLOOKUP(Q6036,标准!I$3:J$33,2,TRUE)))))</f>
        <v>0</v>
      </c>
      <c r="S6036" s="126">
        <v>42</v>
      </c>
      <c r="T6036" s="71">
        <f>IF(A6036&lt;43,IF(F6036="女",VLOOKUP(S6036,标准!G$108:H$138,2,TRUE),VLOOKUP(S6036,标准!G$74:H$99,2,TRUE)),IF(F6036="女",VLOOKUP(S6036,标准!G$39:H$69,2,TRUE),VLOOKUP(S6036,标准!G$3:H$28,2,TRUE)))</f>
        <v>76</v>
      </c>
      <c r="U6036" s="127">
        <v>10.1</v>
      </c>
      <c r="V6036" s="71">
        <f>IF(U6036=0,0,IF(A6036&lt;43,IF(F6036="女",IF(U6036="",0,VLOOKUP(U6036,标准!A$108:B$128,2,TRUE)),IF(U6036="",0,VLOOKUP(U6036,标准!A$74:B$94,2,TRUE))),IF(F6036="女",IF(U6036="",0,VLOOKUP(U6036,标准!A$39:B$59,2,TRUE)),IF(U6036="",0,VLOOKUP(U6036,标准!A$3:B$23,2,TRUE)))))</f>
        <v>62</v>
      </c>
      <c r="W6036" s="86">
        <f t="shared" si="94"/>
        <v>57.2</v>
      </c>
      <c r="X6036" s="87">
        <v>4.7</v>
      </c>
      <c r="Y6036" s="87">
        <v>4.3</v>
      </c>
      <c r="Z6036" s="91"/>
      <c r="AA6036" s="92"/>
    </row>
    <row r="6037" customHeight="1" spans="1:27">
      <c r="A6037" s="62">
        <v>42</v>
      </c>
      <c r="B6037" s="91">
        <v>6077</v>
      </c>
      <c r="C6037" s="154" t="s">
        <v>12163</v>
      </c>
      <c r="D6037" s="154" t="s">
        <v>12102</v>
      </c>
      <c r="E6037" s="154" t="s">
        <v>2628</v>
      </c>
      <c r="F6037" s="154" t="s">
        <v>34</v>
      </c>
      <c r="G6037" s="155" t="s">
        <v>12164</v>
      </c>
      <c r="H6037" s="68">
        <v>150.4</v>
      </c>
      <c r="I6037" s="68">
        <v>46</v>
      </c>
      <c r="J6037" s="71">
        <f>IF(F6037="女",IF(H6037=0,0,VLOOKUP(I6037/(H6037*H6037/10000),标准!M$108:N$112,2,TRUE)),IF(H6037=0,0,VLOOKUP(I6037/(H6037*H6037/10000),标准!M$74:N$78,2,TRUE)))</f>
        <v>100</v>
      </c>
      <c r="K6037" s="72">
        <v>2367</v>
      </c>
      <c r="L6037" s="71">
        <f>IF(A6037&lt;43,IF(F6037="女",VLOOKUP(K6037,标准!K$108:L$128,2,TRUE),VLOOKUP(K6037,标准!K$74:L$94,2,TRUE)),IF(F6037="女",VLOOKUP(K6037,标准!K$39:L$59,2,TRUE),VLOOKUP(K6037,标准!K$3:L$23,2,TRUE)))</f>
        <v>66</v>
      </c>
      <c r="M6037" s="68">
        <v>26</v>
      </c>
      <c r="N6037" s="71">
        <f>IF(M6037="",0,IF(A6037&lt;43,IF(F6037="女",VLOOKUP(M6037,标准!C$108:D$128,2,TRUE),VLOOKUP(M6037,标准!C$74:D$94,2,TRUE)),IF(F6037="女",VLOOKUP(M6037,标准!C$39:D$59,2,TRUE),VLOOKUP(M6037,标准!C$3:D$23,2,TRUE))))</f>
        <v>100</v>
      </c>
      <c r="O6037" s="124">
        <v>162</v>
      </c>
      <c r="P6037" s="71">
        <f>IF(A6037&lt;43,IF(F6037="女",VLOOKUP(O6037/100,标准!E$108:F$128,2,TRUE),VLOOKUP(O6037/100,标准!E$74:F$94,2,TRUE)),IF(F6037="女",VLOOKUP(O6037/100,标准!E$39:F$59,2,TRUE),VLOOKUP(O6037/100,标准!E$3:F$23,2,TRUE)))</f>
        <v>66</v>
      </c>
      <c r="Q6037" s="125">
        <v>4.2</v>
      </c>
      <c r="R6037" s="71">
        <f>IF(Q6037=0,0,IF(A6037&lt;43,IF(F6037="女",IF(Q6037="",0,VLOOKUP(Q6037,标准!I$108:J$138,2,TRUE)),IF(Q6037="",0,VLOOKUP(Q6037,标准!I$74:J$104,2,TRUE))),IF(F6037="女",IF(Q6037="",0,VLOOKUP(Q6037,标准!I$39:J$69,2,TRUE)),IF(Q6037="",0,VLOOKUP(Q6037,标准!I$3:J$33,2,TRUE)))))</f>
        <v>64</v>
      </c>
      <c r="S6037" s="126">
        <v>30</v>
      </c>
      <c r="T6037" s="71">
        <f>IF(A6037&lt;43,IF(F6037="女",VLOOKUP(S6037,标准!G$108:H$138,2,TRUE),VLOOKUP(S6037,标准!G$74:H$99,2,TRUE)),IF(F6037="女",VLOOKUP(S6037,标准!G$39:H$69,2,TRUE),VLOOKUP(S6037,标准!G$3:H$28,2,TRUE)))</f>
        <v>64</v>
      </c>
      <c r="U6037" s="127">
        <v>9.4</v>
      </c>
      <c r="V6037" s="71">
        <f>IF(U6037=0,0,IF(A6037&lt;43,IF(F6037="女",IF(U6037="",0,VLOOKUP(U6037,标准!A$108:B$128,2,TRUE)),IF(U6037="",0,VLOOKUP(U6037,标准!A$74:B$94,2,TRUE))),IF(F6037="女",IF(U6037="",0,VLOOKUP(U6037,标准!A$39:B$59,2,TRUE)),IF(U6037="",0,VLOOKUP(U6037,标准!A$3:B$23,2,TRUE)))))</f>
        <v>68</v>
      </c>
      <c r="W6037" s="86">
        <f t="shared" si="94"/>
        <v>74.3</v>
      </c>
      <c r="X6037" s="87">
        <v>5</v>
      </c>
      <c r="Y6037" s="87">
        <v>4.7</v>
      </c>
      <c r="Z6037" s="91"/>
      <c r="AA6037" s="92"/>
    </row>
    <row r="6038" customHeight="1" spans="1:27">
      <c r="A6038" s="62">
        <v>42</v>
      </c>
      <c r="B6038" s="91">
        <v>6078</v>
      </c>
      <c r="C6038" s="154" t="s">
        <v>12165</v>
      </c>
      <c r="D6038" s="154" t="s">
        <v>12102</v>
      </c>
      <c r="E6038" s="154" t="s">
        <v>2628</v>
      </c>
      <c r="F6038" s="154" t="s">
        <v>34</v>
      </c>
      <c r="G6038" s="155" t="s">
        <v>12166</v>
      </c>
      <c r="H6038" s="68">
        <v>163.8</v>
      </c>
      <c r="I6038" s="68">
        <v>58.9</v>
      </c>
      <c r="J6038" s="71">
        <f>IF(F6038="女",IF(H6038=0,0,VLOOKUP(I6038/(H6038*H6038/10000),标准!M$108:N$112,2,TRUE)),IF(H6038=0,0,VLOOKUP(I6038/(H6038*H6038/10000),标准!M$74:N$78,2,TRUE)))</f>
        <v>100</v>
      </c>
      <c r="K6038" s="72">
        <v>3342</v>
      </c>
      <c r="L6038" s="71">
        <f>IF(A6038&lt;43,IF(F6038="女",VLOOKUP(K6038,标准!K$108:L$128,2,TRUE),VLOOKUP(K6038,标准!K$74:L$94,2,TRUE)),IF(F6038="女",VLOOKUP(K6038,标准!K$39:L$59,2,TRUE),VLOOKUP(K6038,标准!K$3:L$23,2,TRUE)))</f>
        <v>90</v>
      </c>
      <c r="M6038" s="68">
        <v>26.5</v>
      </c>
      <c r="N6038" s="71">
        <f>IF(M6038="",0,IF(A6038&lt;43,IF(F6038="女",VLOOKUP(M6038,标准!C$108:D$128,2,TRUE),VLOOKUP(M6038,标准!C$74:D$94,2,TRUE)),IF(F6038="女",VLOOKUP(M6038,标准!C$39:D$59,2,TRUE),VLOOKUP(M6038,标准!C$3:D$23,2,TRUE))))</f>
        <v>100</v>
      </c>
      <c r="O6038" s="124">
        <v>170</v>
      </c>
      <c r="P6038" s="71">
        <f>IF(A6038&lt;43,IF(F6038="女",VLOOKUP(O6038/100,标准!E$108:F$128,2,TRUE),VLOOKUP(O6038/100,标准!E$74:F$94,2,TRUE)),IF(F6038="女",VLOOKUP(O6038/100,标准!E$39:F$59,2,TRUE),VLOOKUP(O6038/100,标准!E$3:F$23,2,TRUE)))</f>
        <v>72</v>
      </c>
      <c r="Q6038" s="125">
        <v>4.28</v>
      </c>
      <c r="R6038" s="71">
        <f>IF(Q6038=0,0,IF(A6038&lt;43,IF(F6038="女",IF(Q6038="",0,VLOOKUP(Q6038,标准!I$108:J$138,2,TRUE)),IF(Q6038="",0,VLOOKUP(Q6038,标准!I$74:J$104,2,TRUE))),IF(F6038="女",IF(Q6038="",0,VLOOKUP(Q6038,标准!I$39:J$69,2,TRUE)),IF(Q6038="",0,VLOOKUP(Q6038,标准!I$3:J$33,2,TRUE)))))</f>
        <v>62</v>
      </c>
      <c r="S6038" s="126">
        <v>47</v>
      </c>
      <c r="T6038" s="71">
        <f>IF(A6038&lt;43,IF(F6038="女",VLOOKUP(S6038,标准!G$108:H$138,2,TRUE),VLOOKUP(S6038,标准!G$74:H$99,2,TRUE)),IF(F6038="女",VLOOKUP(S6038,标准!G$39:H$69,2,TRUE),VLOOKUP(S6038,标准!G$3:H$28,2,TRUE)))</f>
        <v>80</v>
      </c>
      <c r="U6038" s="127">
        <v>9.5</v>
      </c>
      <c r="V6038" s="71">
        <f>IF(U6038=0,0,IF(A6038&lt;43,IF(F6038="女",IF(U6038="",0,VLOOKUP(U6038,标准!A$108:B$128,2,TRUE)),IF(U6038="",0,VLOOKUP(U6038,标准!A$74:B$94,2,TRUE))),IF(F6038="女",IF(U6038="",0,VLOOKUP(U6038,标准!A$39:B$59,2,TRUE)),IF(U6038="",0,VLOOKUP(U6038,标准!A$3:B$23,2,TRUE)))))</f>
        <v>68</v>
      </c>
      <c r="W6038" s="86">
        <f t="shared" si="94"/>
        <v>79.7</v>
      </c>
      <c r="X6038" s="87">
        <v>4.2</v>
      </c>
      <c r="Y6038" s="87">
        <v>4</v>
      </c>
      <c r="Z6038" s="91"/>
      <c r="AA6038" s="92"/>
    </row>
    <row r="6039" customHeight="1" spans="1:27">
      <c r="A6039" s="62">
        <v>42</v>
      </c>
      <c r="B6039" s="91">
        <v>6079</v>
      </c>
      <c r="C6039" s="154" t="s">
        <v>12167</v>
      </c>
      <c r="D6039" s="154" t="s">
        <v>12102</v>
      </c>
      <c r="E6039" s="154" t="s">
        <v>2628</v>
      </c>
      <c r="F6039" s="154" t="s">
        <v>34</v>
      </c>
      <c r="G6039" s="155" t="s">
        <v>12168</v>
      </c>
      <c r="H6039" s="68">
        <v>159.1</v>
      </c>
      <c r="I6039" s="68">
        <v>52.4</v>
      </c>
      <c r="J6039" s="71">
        <f>IF(F6039="女",IF(H6039=0,0,VLOOKUP(I6039/(H6039*H6039/10000),标准!M$108:N$112,2,TRUE)),IF(H6039=0,0,VLOOKUP(I6039/(H6039*H6039/10000),标准!M$74:N$78,2,TRUE)))</f>
        <v>100</v>
      </c>
      <c r="K6039" s="72">
        <v>3355</v>
      </c>
      <c r="L6039" s="71">
        <f>IF(A6039&lt;43,IF(F6039="女",VLOOKUP(K6039,标准!K$108:L$128,2,TRUE),VLOOKUP(K6039,标准!K$74:L$94,2,TRUE)),IF(F6039="女",VLOOKUP(K6039,标准!K$39:L$59,2,TRUE),VLOOKUP(K6039,标准!K$3:L$23,2,TRUE)))</f>
        <v>95</v>
      </c>
      <c r="M6039" s="68">
        <v>21</v>
      </c>
      <c r="N6039" s="71">
        <f>IF(M6039="",0,IF(A6039&lt;43,IF(F6039="女",VLOOKUP(M6039,标准!C$108:D$128,2,TRUE),VLOOKUP(M6039,标准!C$74:D$94,2,TRUE)),IF(F6039="女",VLOOKUP(M6039,标准!C$39:D$59,2,TRUE),VLOOKUP(M6039,标准!C$3:D$23,2,TRUE))))</f>
        <v>85</v>
      </c>
      <c r="O6039" s="124">
        <v>165</v>
      </c>
      <c r="P6039" s="71">
        <f>IF(A6039&lt;43,IF(F6039="女",VLOOKUP(O6039/100,标准!E$108:F$128,2,TRUE),VLOOKUP(O6039/100,标准!E$74:F$94,2,TRUE)),IF(F6039="女",VLOOKUP(O6039/100,标准!E$39:F$59,2,TRUE),VLOOKUP(O6039/100,标准!E$3:F$23,2,TRUE)))</f>
        <v>68</v>
      </c>
      <c r="Q6039" s="125">
        <v>4.1</v>
      </c>
      <c r="R6039" s="71">
        <f>IF(Q6039=0,0,IF(A6039&lt;43,IF(F6039="女",IF(Q6039="",0,VLOOKUP(Q6039,标准!I$108:J$138,2,TRUE)),IF(Q6039="",0,VLOOKUP(Q6039,标准!I$74:J$104,2,TRUE))),IF(F6039="女",IF(Q6039="",0,VLOOKUP(Q6039,标准!I$39:J$69,2,TRUE)),IF(Q6039="",0,VLOOKUP(Q6039,标准!I$3:J$33,2,TRUE)))))</f>
        <v>68</v>
      </c>
      <c r="S6039" s="126">
        <v>18</v>
      </c>
      <c r="T6039" s="71">
        <f>IF(A6039&lt;43,IF(F6039="女",VLOOKUP(S6039,标准!G$108:H$138,2,TRUE),VLOOKUP(S6039,标准!G$74:H$99,2,TRUE)),IF(F6039="女",VLOOKUP(S6039,标准!G$39:H$69,2,TRUE),VLOOKUP(S6039,标准!G$3:H$28,2,TRUE)))</f>
        <v>20</v>
      </c>
      <c r="U6039" s="127">
        <v>9</v>
      </c>
      <c r="V6039" s="71">
        <f>IF(U6039=0,0,IF(A6039&lt;43,IF(F6039="女",IF(U6039="",0,VLOOKUP(U6039,标准!A$108:B$128,2,TRUE)),IF(U6039="",0,VLOOKUP(U6039,标准!A$74:B$94,2,TRUE))),IF(F6039="女",IF(U6039="",0,VLOOKUP(U6039,标准!A$39:B$59,2,TRUE)),IF(U6039="",0,VLOOKUP(U6039,标准!A$3:B$23,2,TRUE)))))</f>
        <v>72</v>
      </c>
      <c r="W6039" s="86">
        <f t="shared" si="94"/>
        <v>74.55</v>
      </c>
      <c r="X6039" s="87">
        <v>4</v>
      </c>
      <c r="Y6039" s="87">
        <v>4</v>
      </c>
      <c r="Z6039" s="91"/>
      <c r="AA6039" s="92"/>
    </row>
    <row r="6040" customHeight="1" spans="1:27">
      <c r="A6040" s="62">
        <v>42</v>
      </c>
      <c r="B6040" s="91">
        <v>6080</v>
      </c>
      <c r="C6040" s="154" t="s">
        <v>12169</v>
      </c>
      <c r="D6040" s="154" t="s">
        <v>12102</v>
      </c>
      <c r="E6040" s="154" t="s">
        <v>2628</v>
      </c>
      <c r="F6040" s="154" t="s">
        <v>34</v>
      </c>
      <c r="G6040" s="155" t="s">
        <v>12170</v>
      </c>
      <c r="H6040" s="68">
        <v>154.5</v>
      </c>
      <c r="I6040" s="68">
        <v>66.1</v>
      </c>
      <c r="J6040" s="71">
        <f>IF(F6040="女",IF(H6040=0,0,VLOOKUP(I6040/(H6040*H6040/10000),标准!M$108:N$112,2,TRUE)),IF(H6040=0,0,VLOOKUP(I6040/(H6040*H6040/10000),标准!M$74:N$78,2,TRUE)))</f>
        <v>80</v>
      </c>
      <c r="K6040" s="72">
        <v>2511</v>
      </c>
      <c r="L6040" s="71">
        <f>IF(A6040&lt;43,IF(F6040="女",VLOOKUP(K6040,标准!K$108:L$128,2,TRUE),VLOOKUP(K6040,标准!K$74:L$94,2,TRUE)),IF(F6040="女",VLOOKUP(K6040,标准!K$39:L$59,2,TRUE),VLOOKUP(K6040,标准!K$3:L$23,2,TRUE)))</f>
        <v>70</v>
      </c>
      <c r="M6040" s="68">
        <v>14</v>
      </c>
      <c r="N6040" s="71">
        <f>IF(M6040="",0,IF(A6040&lt;43,IF(F6040="女",VLOOKUP(M6040,标准!C$108:D$128,2,TRUE),VLOOKUP(M6040,标准!C$74:D$94,2,TRUE)),IF(F6040="女",VLOOKUP(M6040,标准!C$39:D$59,2,TRUE),VLOOKUP(M6040,标准!C$3:D$23,2,TRUE))))</f>
        <v>72</v>
      </c>
      <c r="O6040" s="124">
        <v>170</v>
      </c>
      <c r="P6040" s="71">
        <f>IF(A6040&lt;43,IF(F6040="女",VLOOKUP(O6040/100,标准!E$108:F$128,2,TRUE),VLOOKUP(O6040/100,标准!E$74:F$94,2,TRUE)),IF(F6040="女",VLOOKUP(O6040/100,标准!E$39:F$59,2,TRUE),VLOOKUP(O6040/100,标准!E$3:F$23,2,TRUE)))</f>
        <v>72</v>
      </c>
      <c r="Q6040" s="125">
        <v>4.11</v>
      </c>
      <c r="R6040" s="71">
        <f>IF(Q6040=0,0,IF(A6040&lt;43,IF(F6040="女",IF(Q6040="",0,VLOOKUP(Q6040,标准!I$108:J$138,2,TRUE)),IF(Q6040="",0,VLOOKUP(Q6040,标准!I$74:J$104,2,TRUE))),IF(F6040="女",IF(Q6040="",0,VLOOKUP(Q6040,标准!I$39:J$69,2,TRUE)),IF(Q6040="",0,VLOOKUP(Q6040,标准!I$3:J$33,2,TRUE)))))</f>
        <v>68</v>
      </c>
      <c r="S6040" s="126">
        <v>30</v>
      </c>
      <c r="T6040" s="71">
        <f>IF(A6040&lt;43,IF(F6040="女",VLOOKUP(S6040,标准!G$108:H$138,2,TRUE),VLOOKUP(S6040,标准!G$74:H$99,2,TRUE)),IF(F6040="女",VLOOKUP(S6040,标准!G$39:H$69,2,TRUE),VLOOKUP(S6040,标准!G$3:H$28,2,TRUE)))</f>
        <v>64</v>
      </c>
      <c r="U6040" s="127">
        <v>9.5</v>
      </c>
      <c r="V6040" s="71">
        <f>IF(U6040=0,0,IF(A6040&lt;43,IF(F6040="女",IF(U6040="",0,VLOOKUP(U6040,标准!A$108:B$128,2,TRUE)),IF(U6040="",0,VLOOKUP(U6040,标准!A$74:B$94,2,TRUE))),IF(F6040="女",IF(U6040="",0,VLOOKUP(U6040,标准!A$39:B$59,2,TRUE)),IF(U6040="",0,VLOOKUP(U6040,标准!A$3:B$23,2,TRUE)))))</f>
        <v>68</v>
      </c>
      <c r="W6040" s="86">
        <f t="shared" si="94"/>
        <v>70.5</v>
      </c>
      <c r="X6040" s="87">
        <v>4.3</v>
      </c>
      <c r="Y6040" s="87">
        <v>4.1</v>
      </c>
      <c r="Z6040" s="91"/>
      <c r="AA6040" s="92"/>
    </row>
    <row r="6041" customHeight="1" spans="1:27">
      <c r="A6041" s="62">
        <v>42</v>
      </c>
      <c r="B6041" s="91">
        <v>6081</v>
      </c>
      <c r="C6041" s="154" t="s">
        <v>12171</v>
      </c>
      <c r="D6041" s="154" t="s">
        <v>12102</v>
      </c>
      <c r="E6041" s="154" t="s">
        <v>2628</v>
      </c>
      <c r="F6041" s="154" t="s">
        <v>34</v>
      </c>
      <c r="G6041" s="155" t="s">
        <v>12172</v>
      </c>
      <c r="H6041" s="68">
        <v>161</v>
      </c>
      <c r="I6041" s="68">
        <v>47.1</v>
      </c>
      <c r="J6041" s="71">
        <f>IF(F6041="女",IF(H6041=0,0,VLOOKUP(I6041/(H6041*H6041/10000),标准!M$108:N$112,2,TRUE)),IF(H6041=0,0,VLOOKUP(I6041/(H6041*H6041/10000),标准!M$74:N$78,2,TRUE)))</f>
        <v>100</v>
      </c>
      <c r="K6041" s="72">
        <v>2548</v>
      </c>
      <c r="L6041" s="71">
        <f>IF(A6041&lt;43,IF(F6041="女",VLOOKUP(K6041,标准!K$108:L$128,2,TRUE),VLOOKUP(K6041,标准!K$74:L$94,2,TRUE)),IF(F6041="女",VLOOKUP(K6041,标准!K$39:L$59,2,TRUE),VLOOKUP(K6041,标准!K$3:L$23,2,TRUE)))</f>
        <v>70</v>
      </c>
      <c r="M6041" s="68">
        <v>26</v>
      </c>
      <c r="N6041" s="71">
        <f>IF(M6041="",0,IF(A6041&lt;43,IF(F6041="女",VLOOKUP(M6041,标准!C$108:D$128,2,TRUE),VLOOKUP(M6041,标准!C$74:D$94,2,TRUE)),IF(F6041="女",VLOOKUP(M6041,标准!C$39:D$59,2,TRUE),VLOOKUP(M6041,标准!C$3:D$23,2,TRUE))))</f>
        <v>100</v>
      </c>
      <c r="O6041" s="124">
        <v>182</v>
      </c>
      <c r="P6041" s="71">
        <f>IF(A6041&lt;43,IF(F6041="女",VLOOKUP(O6041/100,标准!E$108:F$128,2,TRUE),VLOOKUP(O6041/100,标准!E$74:F$94,2,TRUE)),IF(F6041="女",VLOOKUP(O6041/100,标准!E$39:F$59,2,TRUE),VLOOKUP(O6041/100,标准!E$3:F$23,2,TRUE)))</f>
        <v>80</v>
      </c>
      <c r="Q6041" s="125">
        <v>5.17</v>
      </c>
      <c r="R6041" s="71">
        <f>IF(Q6041=0,0,IF(A6041&lt;43,IF(F6041="女",IF(Q6041="",0,VLOOKUP(Q6041,标准!I$108:J$138,2,TRUE)),IF(Q6041="",0,VLOOKUP(Q6041,标准!I$74:J$104,2,TRUE))),IF(F6041="女",IF(Q6041="",0,VLOOKUP(Q6041,标准!I$39:J$69,2,TRUE)),IF(Q6041="",0,VLOOKUP(Q6041,标准!I$3:J$33,2,TRUE)))))</f>
        <v>10</v>
      </c>
      <c r="S6041" s="126"/>
      <c r="T6041" s="71">
        <f>IF(A6041&lt;43,IF(F6041="女",VLOOKUP(S6041,标准!G$108:H$138,2,TRUE),VLOOKUP(S6041,标准!G$74:H$99,2,TRUE)),IF(F6041="女",VLOOKUP(S6041,标准!G$39:H$69,2,TRUE),VLOOKUP(S6041,标准!G$3:H$28,2,TRUE)))</f>
        <v>0</v>
      </c>
      <c r="U6041" s="127">
        <v>8.7</v>
      </c>
      <c r="V6041" s="71">
        <f>IF(U6041=0,0,IF(A6041&lt;43,IF(F6041="女",IF(U6041="",0,VLOOKUP(U6041,标准!A$108:B$128,2,TRUE)),IF(U6041="",0,VLOOKUP(U6041,标准!A$74:B$94,2,TRUE))),IF(F6041="女",IF(U6041="",0,VLOOKUP(U6041,标准!A$39:B$59,2,TRUE)),IF(U6041="",0,VLOOKUP(U6041,标准!A$3:B$23,2,TRUE)))))</f>
        <v>76</v>
      </c>
      <c r="W6041" s="86">
        <f t="shared" si="94"/>
        <v>60.7</v>
      </c>
      <c r="X6041" s="87">
        <v>4</v>
      </c>
      <c r="Y6041" s="87">
        <v>4</v>
      </c>
      <c r="Z6041" s="91"/>
      <c r="AA6041" s="92"/>
    </row>
    <row r="6042" customHeight="1" spans="1:27">
      <c r="A6042" s="62">
        <v>42</v>
      </c>
      <c r="B6042" s="91">
        <v>6082</v>
      </c>
      <c r="C6042" s="154" t="s">
        <v>12173</v>
      </c>
      <c r="D6042" s="154" t="s">
        <v>12102</v>
      </c>
      <c r="E6042" s="154" t="s">
        <v>2628</v>
      </c>
      <c r="F6042" s="154" t="s">
        <v>34</v>
      </c>
      <c r="G6042" s="155" t="s">
        <v>12174</v>
      </c>
      <c r="H6042" s="68">
        <v>165.5</v>
      </c>
      <c r="I6042" s="68">
        <v>51.1</v>
      </c>
      <c r="J6042" s="71">
        <f>IF(F6042="女",IF(H6042=0,0,VLOOKUP(I6042/(H6042*H6042/10000),标准!M$108:N$112,2,TRUE)),IF(H6042=0,0,VLOOKUP(I6042/(H6042*H6042/10000),标准!M$74:N$78,2,TRUE)))</f>
        <v>100</v>
      </c>
      <c r="K6042" s="72">
        <v>3625</v>
      </c>
      <c r="L6042" s="71">
        <f>IF(A6042&lt;43,IF(F6042="女",VLOOKUP(K6042,标准!K$108:L$128,2,TRUE),VLOOKUP(K6042,标准!K$74:L$94,2,TRUE)),IF(F6042="女",VLOOKUP(K6042,标准!K$39:L$59,2,TRUE),VLOOKUP(K6042,标准!K$3:L$23,2,TRUE)))</f>
        <v>100</v>
      </c>
      <c r="M6042" s="68">
        <v>19.5</v>
      </c>
      <c r="N6042" s="71">
        <f>IF(M6042="",0,IF(A6042&lt;43,IF(F6042="女",VLOOKUP(M6042,标准!C$108:D$128,2,TRUE),VLOOKUP(M6042,标准!C$74:D$94,2,TRUE)),IF(F6042="女",VLOOKUP(M6042,标准!C$39:D$59,2,TRUE),VLOOKUP(M6042,标准!C$3:D$23,2,TRUE))))</f>
        <v>80</v>
      </c>
      <c r="O6042" s="124">
        <v>182</v>
      </c>
      <c r="P6042" s="71">
        <f>IF(A6042&lt;43,IF(F6042="女",VLOOKUP(O6042/100,标准!E$108:F$128,2,TRUE),VLOOKUP(O6042/100,标准!E$74:F$94,2,TRUE)),IF(F6042="女",VLOOKUP(O6042/100,标准!E$39:F$59,2,TRUE),VLOOKUP(O6042/100,标准!E$3:F$23,2,TRUE)))</f>
        <v>80</v>
      </c>
      <c r="Q6042" s="125">
        <v>3.35</v>
      </c>
      <c r="R6042" s="71">
        <f>IF(Q6042=0,0,IF(A6042&lt;43,IF(F6042="女",IF(Q6042="",0,VLOOKUP(Q6042,标准!I$108:J$138,2,TRUE)),IF(Q6042="",0,VLOOKUP(Q6042,标准!I$74:J$104,2,TRUE))),IF(F6042="女",IF(Q6042="",0,VLOOKUP(Q6042,标准!I$39:J$69,2,TRUE)),IF(Q6042="",0,VLOOKUP(Q6042,标准!I$3:J$33,2,TRUE)))))</f>
        <v>85</v>
      </c>
      <c r="S6042" s="126">
        <v>43</v>
      </c>
      <c r="T6042" s="71">
        <f>IF(A6042&lt;43,IF(F6042="女",VLOOKUP(S6042,标准!G$108:H$138,2,TRUE),VLOOKUP(S6042,标准!G$74:H$99,2,TRUE)),IF(F6042="女",VLOOKUP(S6042,标准!G$39:H$69,2,TRUE),VLOOKUP(S6042,标准!G$3:H$28,2,TRUE)))</f>
        <v>76</v>
      </c>
      <c r="U6042" s="127">
        <v>8.6</v>
      </c>
      <c r="V6042" s="71">
        <f>IF(U6042=0,0,IF(A6042&lt;43,IF(F6042="女",IF(U6042="",0,VLOOKUP(U6042,标准!A$108:B$128,2,TRUE)),IF(U6042="",0,VLOOKUP(U6042,标准!A$74:B$94,2,TRUE))),IF(F6042="女",IF(U6042="",0,VLOOKUP(U6042,标准!A$39:B$59,2,TRUE)),IF(U6042="",0,VLOOKUP(U6042,标准!A$3:B$23,2,TRUE)))))</f>
        <v>76</v>
      </c>
      <c r="W6042" s="86">
        <f t="shared" si="94"/>
        <v>85.8</v>
      </c>
      <c r="X6042" s="87">
        <v>4</v>
      </c>
      <c r="Y6042" s="87">
        <v>4.1</v>
      </c>
      <c r="Z6042" s="91"/>
      <c r="AA6042" s="92"/>
    </row>
    <row r="6043" customHeight="1" spans="1:27">
      <c r="A6043" s="62">
        <v>42</v>
      </c>
      <c r="B6043" s="91">
        <v>6083</v>
      </c>
      <c r="C6043" s="154" t="s">
        <v>12175</v>
      </c>
      <c r="D6043" s="154" t="s">
        <v>12102</v>
      </c>
      <c r="E6043" s="154" t="s">
        <v>2628</v>
      </c>
      <c r="F6043" s="154" t="s">
        <v>34</v>
      </c>
      <c r="G6043" s="155" t="s">
        <v>12176</v>
      </c>
      <c r="H6043" s="68">
        <v>160</v>
      </c>
      <c r="I6043" s="68">
        <v>52.9</v>
      </c>
      <c r="J6043" s="71">
        <f>IF(F6043="女",IF(H6043=0,0,VLOOKUP(I6043/(H6043*H6043/10000),标准!M$108:N$112,2,TRUE)),IF(H6043=0,0,VLOOKUP(I6043/(H6043*H6043/10000),标准!M$74:N$78,2,TRUE)))</f>
        <v>100</v>
      </c>
      <c r="K6043" s="72">
        <v>2801</v>
      </c>
      <c r="L6043" s="71">
        <f>IF(A6043&lt;43,IF(F6043="女",VLOOKUP(K6043,标准!K$108:L$128,2,TRUE),VLOOKUP(K6043,标准!K$74:L$94,2,TRUE)),IF(F6043="女",VLOOKUP(K6043,标准!K$39:L$59,2,TRUE),VLOOKUP(K6043,标准!K$3:L$23,2,TRUE)))</f>
        <v>76</v>
      </c>
      <c r="M6043" s="68">
        <v>18.5</v>
      </c>
      <c r="N6043" s="71">
        <f>IF(M6043="",0,IF(A6043&lt;43,IF(F6043="女",VLOOKUP(M6043,标准!C$108:D$128,2,TRUE),VLOOKUP(M6043,标准!C$74:D$94,2,TRUE)),IF(F6043="女",VLOOKUP(M6043,标准!C$39:D$59,2,TRUE),VLOOKUP(M6043,标准!C$3:D$23,2,TRUE))))</f>
        <v>78</v>
      </c>
      <c r="O6043" s="124">
        <v>188</v>
      </c>
      <c r="P6043" s="71">
        <f>IF(A6043&lt;43,IF(F6043="女",VLOOKUP(O6043/100,标准!E$108:F$128,2,TRUE),VLOOKUP(O6043/100,标准!E$74:F$94,2,TRUE)),IF(F6043="女",VLOOKUP(O6043/100,标准!E$39:F$59,2,TRUE),VLOOKUP(O6043/100,标准!E$3:F$23,2,TRUE)))</f>
        <v>85</v>
      </c>
      <c r="Q6043" s="125">
        <v>4.51</v>
      </c>
      <c r="R6043" s="71">
        <f>IF(Q6043=0,0,IF(A6043&lt;43,IF(F6043="女",IF(Q6043="",0,VLOOKUP(Q6043,标准!I$108:J$138,2,TRUE)),IF(Q6043="",0,VLOOKUP(Q6043,标准!I$74:J$104,2,TRUE))),IF(F6043="女",IF(Q6043="",0,VLOOKUP(Q6043,标准!I$39:J$69,2,TRUE)),IF(Q6043="",0,VLOOKUP(Q6043,标准!I$3:J$33,2,TRUE)))))</f>
        <v>40</v>
      </c>
      <c r="S6043" s="126">
        <v>34</v>
      </c>
      <c r="T6043" s="71">
        <f>IF(A6043&lt;43,IF(F6043="女",VLOOKUP(S6043,标准!G$108:H$138,2,TRUE),VLOOKUP(S6043,标准!G$74:H$99,2,TRUE)),IF(F6043="女",VLOOKUP(S6043,标准!G$39:H$69,2,TRUE),VLOOKUP(S6043,标准!G$3:H$28,2,TRUE)))</f>
        <v>68</v>
      </c>
      <c r="U6043" s="127">
        <v>9.2</v>
      </c>
      <c r="V6043" s="71">
        <f>IF(U6043=0,0,IF(A6043&lt;43,IF(F6043="女",IF(U6043="",0,VLOOKUP(U6043,标准!A$108:B$128,2,TRUE)),IF(U6043="",0,VLOOKUP(U6043,标准!A$74:B$94,2,TRUE))),IF(F6043="女",IF(U6043="",0,VLOOKUP(U6043,标准!A$39:B$59,2,TRUE)),IF(U6043="",0,VLOOKUP(U6043,标准!A$3:B$23,2,TRUE)))))</f>
        <v>70</v>
      </c>
      <c r="W6043" s="86">
        <f t="shared" si="94"/>
        <v>71.5</v>
      </c>
      <c r="X6043" s="87">
        <v>3.8</v>
      </c>
      <c r="Y6043" s="87">
        <v>3.9</v>
      </c>
      <c r="Z6043" s="91"/>
      <c r="AA6043" s="92"/>
    </row>
    <row r="6044" customHeight="1" spans="1:27">
      <c r="A6044" s="62">
        <v>42</v>
      </c>
      <c r="B6044" s="91">
        <v>6084</v>
      </c>
      <c r="C6044" s="154" t="s">
        <v>12177</v>
      </c>
      <c r="D6044" s="154" t="s">
        <v>12102</v>
      </c>
      <c r="E6044" s="154" t="s">
        <v>2628</v>
      </c>
      <c r="F6044" s="154" t="s">
        <v>34</v>
      </c>
      <c r="G6044" s="155" t="s">
        <v>12178</v>
      </c>
      <c r="H6044" s="68">
        <v>151.4</v>
      </c>
      <c r="I6044" s="68">
        <v>41.6</v>
      </c>
      <c r="J6044" s="71">
        <f>IF(F6044="女",IF(H6044=0,0,VLOOKUP(I6044/(H6044*H6044/10000),标准!M$108:N$112,2,TRUE)),IF(H6044=0,0,VLOOKUP(I6044/(H6044*H6044/10000),标准!M$74:N$78,2,TRUE)))</f>
        <v>100</v>
      </c>
      <c r="K6044" s="72">
        <v>2440</v>
      </c>
      <c r="L6044" s="71">
        <f>IF(A6044&lt;43,IF(F6044="女",VLOOKUP(K6044,标准!K$108:L$128,2,TRUE),VLOOKUP(K6044,标准!K$74:L$94,2,TRUE)),IF(F6044="女",VLOOKUP(K6044,标准!K$39:L$59,2,TRUE),VLOOKUP(K6044,标准!K$3:L$23,2,TRUE)))</f>
        <v>68</v>
      </c>
      <c r="M6044" s="68">
        <v>11</v>
      </c>
      <c r="N6044" s="71">
        <f>IF(M6044="",0,IF(A6044&lt;43,IF(F6044="女",VLOOKUP(M6044,标准!C$108:D$128,2,TRUE),VLOOKUP(M6044,标准!C$74:D$94,2,TRUE)),IF(F6044="女",VLOOKUP(M6044,标准!C$39:D$59,2,TRUE),VLOOKUP(M6044,标准!C$3:D$23,2,TRUE))))</f>
        <v>66</v>
      </c>
      <c r="O6044" s="124">
        <v>170</v>
      </c>
      <c r="P6044" s="71">
        <f>IF(A6044&lt;43,IF(F6044="女",VLOOKUP(O6044/100,标准!E$108:F$128,2,TRUE),VLOOKUP(O6044/100,标准!E$74:F$94,2,TRUE)),IF(F6044="女",VLOOKUP(O6044/100,标准!E$39:F$59,2,TRUE),VLOOKUP(O6044/100,标准!E$3:F$23,2,TRUE)))</f>
        <v>72</v>
      </c>
      <c r="Q6044" s="125">
        <v>5.11</v>
      </c>
      <c r="R6044" s="71">
        <f>IF(Q6044=0,0,IF(A6044&lt;43,IF(F6044="女",IF(Q6044="",0,VLOOKUP(Q6044,标准!I$108:J$138,2,TRUE)),IF(Q6044="",0,VLOOKUP(Q6044,标准!I$74:J$104,2,TRUE))),IF(F6044="女",IF(Q6044="",0,VLOOKUP(Q6044,标准!I$39:J$69,2,TRUE)),IF(Q6044="",0,VLOOKUP(Q6044,标准!I$3:J$33,2,TRUE)))))</f>
        <v>20</v>
      </c>
      <c r="S6044" s="126">
        <v>54</v>
      </c>
      <c r="T6044" s="71">
        <f>IF(A6044&lt;43,IF(F6044="女",VLOOKUP(S6044,标准!G$108:H$138,2,TRUE),VLOOKUP(S6044,标准!G$74:H$99,2,TRUE)),IF(F6044="女",VLOOKUP(S6044,标准!G$39:H$69,2,TRUE),VLOOKUP(S6044,标准!G$3:H$28,2,TRUE)))</f>
        <v>95</v>
      </c>
      <c r="U6044" s="127">
        <v>9</v>
      </c>
      <c r="V6044" s="71">
        <f>IF(U6044=0,0,IF(A6044&lt;43,IF(F6044="女",IF(U6044="",0,VLOOKUP(U6044,标准!A$108:B$128,2,TRUE)),IF(U6044="",0,VLOOKUP(U6044,标准!A$74:B$94,2,TRUE))),IF(F6044="女",IF(U6044="",0,VLOOKUP(U6044,标准!A$39:B$59,2,TRUE)),IF(U6044="",0,VLOOKUP(U6044,标准!A$3:B$23,2,TRUE)))))</f>
        <v>72</v>
      </c>
      <c r="W6044" s="86">
        <f t="shared" si="94"/>
        <v>66.9</v>
      </c>
      <c r="X6044" s="87">
        <v>4</v>
      </c>
      <c r="Y6044" s="87">
        <v>3.9</v>
      </c>
      <c r="Z6044" s="91"/>
      <c r="AA6044" s="92"/>
    </row>
    <row r="6045" customHeight="1" spans="1:27">
      <c r="A6045" s="62">
        <v>42</v>
      </c>
      <c r="B6045" s="91">
        <v>6085</v>
      </c>
      <c r="C6045" s="154" t="s">
        <v>12179</v>
      </c>
      <c r="D6045" s="154" t="s">
        <v>12102</v>
      </c>
      <c r="E6045" s="154" t="s">
        <v>2628</v>
      </c>
      <c r="F6045" s="154" t="s">
        <v>34</v>
      </c>
      <c r="G6045" s="155" t="s">
        <v>12180</v>
      </c>
      <c r="H6045" s="68">
        <v>162.7</v>
      </c>
      <c r="I6045" s="68">
        <v>53.9</v>
      </c>
      <c r="J6045" s="71">
        <f>IF(F6045="女",IF(H6045=0,0,VLOOKUP(I6045/(H6045*H6045/10000),标准!M$108:N$112,2,TRUE)),IF(H6045=0,0,VLOOKUP(I6045/(H6045*H6045/10000),标准!M$74:N$78,2,TRUE)))</f>
        <v>100</v>
      </c>
      <c r="K6045" s="72">
        <v>2803</v>
      </c>
      <c r="L6045" s="71">
        <f>IF(A6045&lt;43,IF(F6045="女",VLOOKUP(K6045,标准!K$108:L$128,2,TRUE),VLOOKUP(K6045,标准!K$74:L$94,2,TRUE)),IF(F6045="女",VLOOKUP(K6045,标准!K$39:L$59,2,TRUE),VLOOKUP(K6045,标准!K$3:L$23,2,TRUE)))</f>
        <v>76</v>
      </c>
      <c r="M6045" s="68">
        <v>27</v>
      </c>
      <c r="N6045" s="71">
        <f>IF(M6045="",0,IF(A6045&lt;43,IF(F6045="女",VLOOKUP(M6045,标准!C$108:D$128,2,TRUE),VLOOKUP(M6045,标准!C$74:D$94,2,TRUE)),IF(F6045="女",VLOOKUP(M6045,标准!C$39:D$59,2,TRUE),VLOOKUP(M6045,标准!C$3:D$23,2,TRUE))))</f>
        <v>100</v>
      </c>
      <c r="O6045" s="124">
        <v>170</v>
      </c>
      <c r="P6045" s="71">
        <f>IF(A6045&lt;43,IF(F6045="女",VLOOKUP(O6045/100,标准!E$108:F$128,2,TRUE),VLOOKUP(O6045/100,标准!E$74:F$94,2,TRUE)),IF(F6045="女",VLOOKUP(O6045/100,标准!E$39:F$59,2,TRUE),VLOOKUP(O6045/100,标准!E$3:F$23,2,TRUE)))</f>
        <v>72</v>
      </c>
      <c r="Q6045" s="125">
        <v>4.23</v>
      </c>
      <c r="R6045" s="71">
        <f>IF(Q6045=0,0,IF(A6045&lt;43,IF(F6045="女",IF(Q6045="",0,VLOOKUP(Q6045,标准!I$108:J$138,2,TRUE)),IF(Q6045="",0,VLOOKUP(Q6045,标准!I$74:J$104,2,TRUE))),IF(F6045="女",IF(Q6045="",0,VLOOKUP(Q6045,标准!I$39:J$69,2,TRUE)),IF(Q6045="",0,VLOOKUP(Q6045,标准!I$3:J$33,2,TRUE)))))</f>
        <v>64</v>
      </c>
      <c r="S6045" s="126">
        <v>44</v>
      </c>
      <c r="T6045" s="71">
        <f>IF(A6045&lt;43,IF(F6045="女",VLOOKUP(S6045,标准!G$108:H$138,2,TRUE),VLOOKUP(S6045,标准!G$74:H$99,2,TRUE)),IF(F6045="女",VLOOKUP(S6045,标准!G$39:H$69,2,TRUE),VLOOKUP(S6045,标准!G$3:H$28,2,TRUE)))</f>
        <v>78</v>
      </c>
      <c r="U6045" s="127">
        <v>9</v>
      </c>
      <c r="V6045" s="71">
        <f>IF(U6045=0,0,IF(A6045&lt;43,IF(F6045="女",IF(U6045="",0,VLOOKUP(U6045,标准!A$108:B$128,2,TRUE)),IF(U6045="",0,VLOOKUP(U6045,标准!A$74:B$94,2,TRUE))),IF(F6045="女",IF(U6045="",0,VLOOKUP(U6045,标准!A$39:B$59,2,TRUE)),IF(U6045="",0,VLOOKUP(U6045,标准!A$3:B$23,2,TRUE)))))</f>
        <v>72</v>
      </c>
      <c r="W6045" s="86">
        <f t="shared" si="94"/>
        <v>78.6</v>
      </c>
      <c r="X6045" s="87">
        <v>3.7</v>
      </c>
      <c r="Y6045" s="87">
        <v>3.7</v>
      </c>
      <c r="Z6045" s="91"/>
      <c r="AA6045" s="92"/>
    </row>
    <row r="6046" customHeight="1" spans="1:27">
      <c r="A6046" s="62">
        <v>42</v>
      </c>
      <c r="B6046" s="91">
        <v>6086</v>
      </c>
      <c r="C6046" s="154" t="s">
        <v>12181</v>
      </c>
      <c r="D6046" s="154" t="s">
        <v>12102</v>
      </c>
      <c r="E6046" s="154" t="s">
        <v>2628</v>
      </c>
      <c r="F6046" s="154" t="s">
        <v>34</v>
      </c>
      <c r="G6046" s="155" t="s">
        <v>12182</v>
      </c>
      <c r="H6046" s="68">
        <v>158.9</v>
      </c>
      <c r="I6046" s="68">
        <v>54.8</v>
      </c>
      <c r="J6046" s="71">
        <f>IF(F6046="女",IF(H6046=0,0,VLOOKUP(I6046/(H6046*H6046/10000),标准!M$108:N$112,2,TRUE)),IF(H6046=0,0,VLOOKUP(I6046/(H6046*H6046/10000),标准!M$74:N$78,2,TRUE)))</f>
        <v>100</v>
      </c>
      <c r="K6046" s="72">
        <v>3240</v>
      </c>
      <c r="L6046" s="71">
        <f>IF(A6046&lt;43,IF(F6046="女",VLOOKUP(K6046,标准!K$108:L$128,2,TRUE),VLOOKUP(K6046,标准!K$74:L$94,2,TRUE)),IF(F6046="女",VLOOKUP(K6046,标准!K$39:L$59,2,TRUE),VLOOKUP(K6046,标准!K$3:L$23,2,TRUE)))</f>
        <v>85</v>
      </c>
      <c r="M6046" s="68">
        <v>24.5</v>
      </c>
      <c r="N6046" s="71">
        <f>IF(M6046="",0,IF(A6046&lt;43,IF(F6046="女",VLOOKUP(M6046,标准!C$108:D$128,2,TRUE),VLOOKUP(M6046,标准!C$74:D$94,2,TRUE)),IF(F6046="女",VLOOKUP(M6046,标准!C$39:D$59,2,TRUE),VLOOKUP(M6046,标准!C$3:D$23,2,TRUE))))</f>
        <v>95</v>
      </c>
      <c r="O6046" s="124">
        <v>158</v>
      </c>
      <c r="P6046" s="71">
        <f>IF(A6046&lt;43,IF(F6046="女",VLOOKUP(O6046/100,标准!E$108:F$128,2,TRUE),VLOOKUP(O6046/100,标准!E$74:F$94,2,TRUE)),IF(F6046="女",VLOOKUP(O6046/100,标准!E$39:F$59,2,TRUE),VLOOKUP(O6046/100,标准!E$3:F$23,2,TRUE)))</f>
        <v>64</v>
      </c>
      <c r="Q6046" s="125">
        <v>5.19</v>
      </c>
      <c r="R6046" s="71">
        <f>IF(Q6046=0,0,IF(A6046&lt;43,IF(F6046="女",IF(Q6046="",0,VLOOKUP(Q6046,标准!I$108:J$138,2,TRUE)),IF(Q6046="",0,VLOOKUP(Q6046,标准!I$74:J$104,2,TRUE))),IF(F6046="女",IF(Q6046="",0,VLOOKUP(Q6046,标准!I$39:J$69,2,TRUE)),IF(Q6046="",0,VLOOKUP(Q6046,标准!I$3:J$33,2,TRUE)))))</f>
        <v>10</v>
      </c>
      <c r="S6046" s="126">
        <v>33</v>
      </c>
      <c r="T6046" s="71">
        <f>IF(A6046&lt;43,IF(F6046="女",VLOOKUP(S6046,标准!G$108:H$138,2,TRUE),VLOOKUP(S6046,标准!G$74:H$99,2,TRUE)),IF(F6046="女",VLOOKUP(S6046,标准!G$39:H$69,2,TRUE),VLOOKUP(S6046,标准!G$3:H$28,2,TRUE)))</f>
        <v>66</v>
      </c>
      <c r="U6046" s="127">
        <v>9.7</v>
      </c>
      <c r="V6046" s="71">
        <f>IF(U6046=0,0,IF(A6046&lt;43,IF(F6046="女",IF(U6046="",0,VLOOKUP(U6046,标准!A$108:B$128,2,TRUE)),IF(U6046="",0,VLOOKUP(U6046,标准!A$74:B$94,2,TRUE))),IF(F6046="女",IF(U6046="",0,VLOOKUP(U6046,标准!A$39:B$59,2,TRUE)),IF(U6046="",0,VLOOKUP(U6046,标准!A$3:B$23,2,TRUE)))))</f>
        <v>66</v>
      </c>
      <c r="W6046" s="86">
        <f t="shared" si="94"/>
        <v>65.45</v>
      </c>
      <c r="X6046" s="87">
        <v>4.4</v>
      </c>
      <c r="Y6046" s="87">
        <v>4.6</v>
      </c>
      <c r="Z6046" s="91"/>
      <c r="AA6046" s="92"/>
    </row>
    <row r="6047" customHeight="1" spans="1:27">
      <c r="A6047" s="62">
        <v>42</v>
      </c>
      <c r="B6047" s="91">
        <v>6087</v>
      </c>
      <c r="C6047" s="154" t="s">
        <v>12183</v>
      </c>
      <c r="D6047" s="154" t="s">
        <v>12184</v>
      </c>
      <c r="E6047" s="154" t="s">
        <v>2628</v>
      </c>
      <c r="F6047" s="154" t="s">
        <v>30</v>
      </c>
      <c r="G6047" s="155" t="s">
        <v>12185</v>
      </c>
      <c r="H6047" s="68"/>
      <c r="I6047" s="68"/>
      <c r="J6047" s="71">
        <f>IF(F6047="女",IF(H6047=0,0,VLOOKUP(I6047/(H6047*H6047/10000),标准!M$108:N$112,2,TRUE)),IF(H6047=0,0,VLOOKUP(I6047/(H6047*H6047/10000),标准!M$74:N$78,2,TRUE)))</f>
        <v>0</v>
      </c>
      <c r="K6047" s="72"/>
      <c r="L6047" s="71">
        <f>IF(A6047&lt;43,IF(F6047="女",VLOOKUP(K6047,标准!K$108:L$128,2,TRUE),VLOOKUP(K6047,标准!K$74:L$94,2,TRUE)),IF(F6047="女",VLOOKUP(K6047,标准!K$39:L$59,2,TRUE),VLOOKUP(K6047,标准!K$3:L$23,2,TRUE)))</f>
        <v>0</v>
      </c>
      <c r="M6047" s="68">
        <v>19</v>
      </c>
      <c r="N6047" s="71">
        <f>IF(M6047="",0,IF(A6047&lt;43,IF(F6047="女",VLOOKUP(M6047,标准!C$108:D$128,2,TRUE),VLOOKUP(M6047,标准!C$74:D$94,2,TRUE)),IF(F6047="女",VLOOKUP(M6047,标准!C$39:D$59,2,TRUE),VLOOKUP(M6047,标准!C$3:D$23,2,TRUE))))</f>
        <v>80</v>
      </c>
      <c r="O6047" s="75"/>
      <c r="P6047" s="71">
        <f>IF(A6047&lt;43,IF(F6047="女",VLOOKUP(O6047/100,标准!E$108:F$128,2,TRUE),VLOOKUP(O6047/100,标准!E$74:F$94,2,TRUE)),IF(F6047="女",VLOOKUP(O6047/100,标准!E$39:F$59,2,TRUE),VLOOKUP(O6047/100,标准!E$3:F$23,2,TRUE)))</f>
        <v>0</v>
      </c>
      <c r="Q6047" s="79"/>
      <c r="R6047" s="71">
        <f>IF(Q6047=0,0,IF(A6047&lt;43,IF(F6047="女",IF(Q6047="",0,VLOOKUP(Q6047,标准!I$108:J$138,2,TRUE)),IF(Q6047="",0,VLOOKUP(Q6047,标准!I$74:J$104,2,TRUE))),IF(F6047="女",IF(Q6047="",0,VLOOKUP(Q6047,标准!I$39:J$69,2,TRUE)),IF(Q6047="",0,VLOOKUP(Q6047,标准!I$3:J$33,2,TRUE)))))</f>
        <v>0</v>
      </c>
      <c r="S6047" s="80"/>
      <c r="T6047" s="71">
        <f>IF(A6047&lt;43,IF(F6047="女",VLOOKUP(S6047,标准!G$108:H$138,2,TRUE),VLOOKUP(S6047,标准!G$74:H$99,2,TRUE)),IF(F6047="女",VLOOKUP(S6047,标准!G$39:H$69,2,TRUE),VLOOKUP(S6047,标准!G$3:H$28,2,TRUE)))</f>
        <v>0</v>
      </c>
      <c r="U6047" s="86"/>
      <c r="V6047" s="71">
        <f>IF(U6047=0,0,IF(A6047&lt;43,IF(F6047="女",IF(U6047="",0,VLOOKUP(U6047,标准!A$108:B$128,2,TRUE)),IF(U6047="",0,VLOOKUP(U6047,标准!A$74:B$94,2,TRUE))),IF(F6047="女",IF(U6047="",0,VLOOKUP(U6047,标准!A$39:B$59,2,TRUE)),IF(U6047="",0,VLOOKUP(U6047,标准!A$3:B$23,2,TRUE)))))</f>
        <v>0</v>
      </c>
      <c r="W6047" s="86">
        <v>80</v>
      </c>
      <c r="X6047" s="87"/>
      <c r="Y6047" s="87"/>
      <c r="Z6047" s="91"/>
      <c r="AA6047" s="92" t="s">
        <v>32</v>
      </c>
    </row>
    <row r="6048" customHeight="1" spans="1:27">
      <c r="A6048" s="62">
        <v>42</v>
      </c>
      <c r="B6048" s="91">
        <v>6088</v>
      </c>
      <c r="C6048" s="154" t="s">
        <v>12186</v>
      </c>
      <c r="D6048" s="154" t="s">
        <v>12184</v>
      </c>
      <c r="E6048" s="154" t="s">
        <v>2628</v>
      </c>
      <c r="F6048" s="154" t="s">
        <v>34</v>
      </c>
      <c r="G6048" s="155" t="s">
        <v>12187</v>
      </c>
      <c r="H6048" s="68">
        <v>163.1</v>
      </c>
      <c r="I6048" s="68">
        <v>44.4</v>
      </c>
      <c r="J6048" s="71">
        <f>IF(F6048="女",IF(H6048=0,0,VLOOKUP(I6048/(H6048*H6048/10000),标准!M$108:N$112,2,TRUE)),IF(H6048=0,0,VLOOKUP(I6048/(H6048*H6048/10000),标准!M$74:N$78,2,TRUE)))</f>
        <v>80</v>
      </c>
      <c r="K6048" s="72">
        <v>2941</v>
      </c>
      <c r="L6048" s="71">
        <f>IF(A6048&lt;43,IF(F6048="女",VLOOKUP(K6048,标准!K$108:L$128,2,TRUE),VLOOKUP(K6048,标准!K$74:L$94,2,TRUE)),IF(F6048="女",VLOOKUP(K6048,标准!K$39:L$59,2,TRUE),VLOOKUP(K6048,标准!K$3:L$23,2,TRUE)))</f>
        <v>78</v>
      </c>
      <c r="M6048" s="68">
        <v>11</v>
      </c>
      <c r="N6048" s="71">
        <f>IF(M6048="",0,IF(A6048&lt;43,IF(F6048="女",VLOOKUP(M6048,标准!C$108:D$128,2,TRUE),VLOOKUP(M6048,标准!C$74:D$94,2,TRUE)),IF(F6048="女",VLOOKUP(M6048,标准!C$39:D$59,2,TRUE),VLOOKUP(M6048,标准!C$3:D$23,2,TRUE))))</f>
        <v>66</v>
      </c>
      <c r="O6048" s="124">
        <v>153</v>
      </c>
      <c r="P6048" s="71">
        <f>IF(A6048&lt;43,IF(F6048="女",VLOOKUP(O6048/100,标准!E$108:F$128,2,TRUE),VLOOKUP(O6048/100,标准!E$74:F$94,2,TRUE)),IF(F6048="女",VLOOKUP(O6048/100,标准!E$39:F$59,2,TRUE),VLOOKUP(O6048/100,标准!E$3:F$23,2,TRUE)))</f>
        <v>60</v>
      </c>
      <c r="Q6048" s="125">
        <v>4.31</v>
      </c>
      <c r="R6048" s="71">
        <f>IF(Q6048=0,0,IF(A6048&lt;43,IF(F6048="女",IF(Q6048="",0,VLOOKUP(Q6048,标准!I$108:J$138,2,TRUE)),IF(Q6048="",0,VLOOKUP(Q6048,标准!I$74:J$104,2,TRUE))),IF(F6048="女",IF(Q6048="",0,VLOOKUP(Q6048,标准!I$39:J$69,2,TRUE)),IF(Q6048="",0,VLOOKUP(Q6048,标准!I$3:J$33,2,TRUE)))))</f>
        <v>60</v>
      </c>
      <c r="S6048" s="126">
        <v>32</v>
      </c>
      <c r="T6048" s="71">
        <f>IF(A6048&lt;43,IF(F6048="女",VLOOKUP(S6048,标准!G$108:H$138,2,TRUE),VLOOKUP(S6048,标准!G$74:H$99,2,TRUE)),IF(F6048="女",VLOOKUP(S6048,标准!G$39:H$69,2,TRUE),VLOOKUP(S6048,标准!G$3:H$28,2,TRUE)))</f>
        <v>66</v>
      </c>
      <c r="U6048" s="127">
        <v>10.8</v>
      </c>
      <c r="V6048" s="71">
        <f>IF(U6048=0,0,IF(A6048&lt;43,IF(F6048="女",IF(U6048="",0,VLOOKUP(U6048,标准!A$108:B$128,2,TRUE)),IF(U6048="",0,VLOOKUP(U6048,标准!A$74:B$94,2,TRUE))),IF(F6048="女",IF(U6048="",0,VLOOKUP(U6048,标准!A$39:B$59,2,TRUE)),IF(U6048="",0,VLOOKUP(U6048,标准!A$3:B$23,2,TRUE)))))</f>
        <v>30</v>
      </c>
      <c r="W6048" s="86">
        <f t="shared" si="94"/>
        <v>60.9</v>
      </c>
      <c r="X6048" s="87">
        <v>4</v>
      </c>
      <c r="Y6048" s="87">
        <v>4.2</v>
      </c>
      <c r="Z6048" s="91"/>
      <c r="AA6048" s="92"/>
    </row>
    <row r="6049" customHeight="1" spans="1:27">
      <c r="A6049" s="62">
        <v>42</v>
      </c>
      <c r="B6049" s="91">
        <v>6089</v>
      </c>
      <c r="C6049" s="154" t="s">
        <v>12188</v>
      </c>
      <c r="D6049" s="154" t="s">
        <v>12184</v>
      </c>
      <c r="E6049" s="154" t="s">
        <v>2628</v>
      </c>
      <c r="F6049" s="154" t="s">
        <v>34</v>
      </c>
      <c r="G6049" s="155" t="s">
        <v>12189</v>
      </c>
      <c r="H6049" s="68">
        <v>156.2</v>
      </c>
      <c r="I6049" s="68">
        <v>53</v>
      </c>
      <c r="J6049" s="71">
        <f>IF(F6049="女",IF(H6049=0,0,VLOOKUP(I6049/(H6049*H6049/10000),标准!M$108:N$112,2,TRUE)),IF(H6049=0,0,VLOOKUP(I6049/(H6049*H6049/10000),标准!M$74:N$78,2,TRUE)))</f>
        <v>100</v>
      </c>
      <c r="K6049" s="72">
        <v>4057</v>
      </c>
      <c r="L6049" s="71">
        <f>IF(A6049&lt;43,IF(F6049="女",VLOOKUP(K6049,标准!K$108:L$128,2,TRUE),VLOOKUP(K6049,标准!K$74:L$94,2,TRUE)),IF(F6049="女",VLOOKUP(K6049,标准!K$39:L$59,2,TRUE),VLOOKUP(K6049,标准!K$3:L$23,2,TRUE)))</f>
        <v>100</v>
      </c>
      <c r="M6049" s="68">
        <v>24.2</v>
      </c>
      <c r="N6049" s="71">
        <f>IF(M6049="",0,IF(A6049&lt;43,IF(F6049="女",VLOOKUP(M6049,标准!C$108:D$128,2,TRUE),VLOOKUP(M6049,标准!C$74:D$94,2,TRUE)),IF(F6049="女",VLOOKUP(M6049,标准!C$39:D$59,2,TRUE),VLOOKUP(M6049,标准!C$3:D$23,2,TRUE))))</f>
        <v>95</v>
      </c>
      <c r="O6049" s="124">
        <v>178</v>
      </c>
      <c r="P6049" s="71">
        <f>IF(A6049&lt;43,IF(F6049="女",VLOOKUP(O6049/100,标准!E$108:F$128,2,TRUE),VLOOKUP(O6049/100,标准!E$74:F$94,2,TRUE)),IF(F6049="女",VLOOKUP(O6049/100,标准!E$39:F$59,2,TRUE),VLOOKUP(O6049/100,标准!E$3:F$23,2,TRUE)))</f>
        <v>78</v>
      </c>
      <c r="Q6049" s="125">
        <v>3.47</v>
      </c>
      <c r="R6049" s="71">
        <f>IF(Q6049=0,0,IF(A6049&lt;43,IF(F6049="女",IF(Q6049="",0,VLOOKUP(Q6049,标准!I$108:J$138,2,TRUE)),IF(Q6049="",0,VLOOKUP(Q6049,标准!I$74:J$104,2,TRUE))),IF(F6049="女",IF(Q6049="",0,VLOOKUP(Q6049,标准!I$39:J$69,2,TRUE)),IF(Q6049="",0,VLOOKUP(Q6049,标准!I$3:J$33,2,TRUE)))))</f>
        <v>78</v>
      </c>
      <c r="S6049" s="126">
        <v>32</v>
      </c>
      <c r="T6049" s="71">
        <f>IF(A6049&lt;43,IF(F6049="女",VLOOKUP(S6049,标准!G$108:H$138,2,TRUE),VLOOKUP(S6049,标准!G$74:H$99,2,TRUE)),IF(F6049="女",VLOOKUP(S6049,标准!G$39:H$69,2,TRUE),VLOOKUP(S6049,标准!G$3:H$28,2,TRUE)))</f>
        <v>66</v>
      </c>
      <c r="U6049" s="127">
        <v>8.6</v>
      </c>
      <c r="V6049" s="71">
        <f>IF(U6049=0,0,IF(A6049&lt;43,IF(F6049="女",IF(U6049="",0,VLOOKUP(U6049,标准!A$108:B$128,2,TRUE)),IF(U6049="",0,VLOOKUP(U6049,标准!A$74:B$94,2,TRUE))),IF(F6049="女",IF(U6049="",0,VLOOKUP(U6049,标准!A$39:B$59,2,TRUE)),IF(U6049="",0,VLOOKUP(U6049,标准!A$3:B$23,2,TRUE)))))</f>
        <v>76</v>
      </c>
      <c r="W6049" s="86">
        <f t="shared" si="94"/>
        <v>84.7</v>
      </c>
      <c r="X6049" s="87">
        <v>3.9</v>
      </c>
      <c r="Y6049" s="87">
        <v>4.1</v>
      </c>
      <c r="Z6049" s="91"/>
      <c r="AA6049" s="92"/>
    </row>
    <row r="6050" customHeight="1" spans="1:27">
      <c r="A6050" s="62">
        <v>42</v>
      </c>
      <c r="B6050" s="91">
        <v>6090</v>
      </c>
      <c r="C6050" s="154" t="s">
        <v>12190</v>
      </c>
      <c r="D6050" s="154" t="s">
        <v>12184</v>
      </c>
      <c r="E6050" s="154" t="s">
        <v>2628</v>
      </c>
      <c r="F6050" s="154" t="s">
        <v>34</v>
      </c>
      <c r="G6050" s="155" t="s">
        <v>12191</v>
      </c>
      <c r="H6050" s="68">
        <v>156.6</v>
      </c>
      <c r="I6050" s="68">
        <v>48.6</v>
      </c>
      <c r="J6050" s="71">
        <f>IF(F6050="女",IF(H6050=0,0,VLOOKUP(I6050/(H6050*H6050/10000),标准!M$108:N$112,2,TRUE)),IF(H6050=0,0,VLOOKUP(I6050/(H6050*H6050/10000),标准!M$74:N$78,2,TRUE)))</f>
        <v>100</v>
      </c>
      <c r="K6050" s="72">
        <v>3201</v>
      </c>
      <c r="L6050" s="71">
        <f>IF(A6050&lt;43,IF(F6050="女",VLOOKUP(K6050,标准!K$108:L$128,2,TRUE),VLOOKUP(K6050,标准!K$74:L$94,2,TRUE)),IF(F6050="女",VLOOKUP(K6050,标准!K$39:L$59,2,TRUE),VLOOKUP(K6050,标准!K$3:L$23,2,TRUE)))</f>
        <v>85</v>
      </c>
      <c r="M6050" s="68">
        <v>14</v>
      </c>
      <c r="N6050" s="71">
        <f>IF(M6050="",0,IF(A6050&lt;43,IF(F6050="女",VLOOKUP(M6050,标准!C$108:D$128,2,TRUE),VLOOKUP(M6050,标准!C$74:D$94,2,TRUE)),IF(F6050="女",VLOOKUP(M6050,标准!C$39:D$59,2,TRUE),VLOOKUP(M6050,标准!C$3:D$23,2,TRUE))))</f>
        <v>72</v>
      </c>
      <c r="O6050" s="124">
        <v>175</v>
      </c>
      <c r="P6050" s="71">
        <f>IF(A6050&lt;43,IF(F6050="女",VLOOKUP(O6050/100,标准!E$108:F$128,2,TRUE),VLOOKUP(O6050/100,标准!E$74:F$94,2,TRUE)),IF(F6050="女",VLOOKUP(O6050/100,标准!E$39:F$59,2,TRUE),VLOOKUP(O6050/100,标准!E$3:F$23,2,TRUE)))</f>
        <v>76</v>
      </c>
      <c r="Q6050" s="125">
        <v>4.4</v>
      </c>
      <c r="R6050" s="71">
        <f>IF(Q6050=0,0,IF(A6050&lt;43,IF(F6050="女",IF(Q6050="",0,VLOOKUP(Q6050,标准!I$108:J$138,2,TRUE)),IF(Q6050="",0,VLOOKUP(Q6050,标准!I$74:J$104,2,TRUE))),IF(F6050="女",IF(Q6050="",0,VLOOKUP(Q6050,标准!I$39:J$69,2,TRUE)),IF(Q6050="",0,VLOOKUP(Q6050,标准!I$3:J$33,2,TRUE)))))</f>
        <v>50</v>
      </c>
      <c r="S6050" s="126">
        <v>32</v>
      </c>
      <c r="T6050" s="71">
        <f>IF(A6050&lt;43,IF(F6050="女",VLOOKUP(S6050,标准!G$108:H$138,2,TRUE),VLOOKUP(S6050,标准!G$74:H$99,2,TRUE)),IF(F6050="女",VLOOKUP(S6050,标准!G$39:H$69,2,TRUE),VLOOKUP(S6050,标准!G$3:H$28,2,TRUE)))</f>
        <v>66</v>
      </c>
      <c r="U6050" s="127">
        <v>9.3</v>
      </c>
      <c r="V6050" s="71">
        <f>IF(U6050=0,0,IF(A6050&lt;43,IF(F6050="女",IF(U6050="",0,VLOOKUP(U6050,标准!A$108:B$128,2,TRUE)),IF(U6050="",0,VLOOKUP(U6050,标准!A$74:B$94,2,TRUE))),IF(F6050="女",IF(U6050="",0,VLOOKUP(U6050,标准!A$39:B$59,2,TRUE)),IF(U6050="",0,VLOOKUP(U6050,标准!A$3:B$23,2,TRUE)))))</f>
        <v>70</v>
      </c>
      <c r="W6050" s="86">
        <f t="shared" si="94"/>
        <v>73.15</v>
      </c>
      <c r="X6050" s="87">
        <v>4</v>
      </c>
      <c r="Y6050" s="87">
        <v>4</v>
      </c>
      <c r="Z6050" s="91"/>
      <c r="AA6050" s="92"/>
    </row>
    <row r="6051" customHeight="1" spans="1:27">
      <c r="A6051" s="62">
        <v>42</v>
      </c>
      <c r="B6051" s="91">
        <v>6091</v>
      </c>
      <c r="C6051" s="154" t="s">
        <v>12192</v>
      </c>
      <c r="D6051" s="154" t="s">
        <v>12184</v>
      </c>
      <c r="E6051" s="154" t="s">
        <v>2628</v>
      </c>
      <c r="F6051" s="154" t="s">
        <v>34</v>
      </c>
      <c r="G6051" s="155" t="s">
        <v>12193</v>
      </c>
      <c r="H6051" s="68">
        <v>163</v>
      </c>
      <c r="I6051" s="68">
        <v>49.5</v>
      </c>
      <c r="J6051" s="71">
        <f>IF(F6051="女",IF(H6051=0,0,VLOOKUP(I6051/(H6051*H6051/10000),标准!M$108:N$112,2,TRUE)),IF(H6051=0,0,VLOOKUP(I6051/(H6051*H6051/10000),标准!M$74:N$78,2,TRUE)))</f>
        <v>100</v>
      </c>
      <c r="K6051" s="72">
        <v>2398</v>
      </c>
      <c r="L6051" s="71">
        <f>IF(A6051&lt;43,IF(F6051="女",VLOOKUP(K6051,标准!K$108:L$128,2,TRUE),VLOOKUP(K6051,标准!K$74:L$94,2,TRUE)),IF(F6051="女",VLOOKUP(K6051,标准!K$39:L$59,2,TRUE),VLOOKUP(K6051,标准!K$3:L$23,2,TRUE)))</f>
        <v>66</v>
      </c>
      <c r="M6051" s="68">
        <v>25.7</v>
      </c>
      <c r="N6051" s="71">
        <f>IF(M6051="",0,IF(A6051&lt;43,IF(F6051="女",VLOOKUP(M6051,标准!C$108:D$128,2,TRUE),VLOOKUP(M6051,标准!C$74:D$94,2,TRUE)),IF(F6051="女",VLOOKUP(M6051,标准!C$39:D$59,2,TRUE),VLOOKUP(M6051,标准!C$3:D$23,2,TRUE))))</f>
        <v>95</v>
      </c>
      <c r="O6051" s="124">
        <v>172</v>
      </c>
      <c r="P6051" s="71">
        <f>IF(A6051&lt;43,IF(F6051="女",VLOOKUP(O6051/100,标准!E$108:F$128,2,TRUE),VLOOKUP(O6051/100,标准!E$74:F$94,2,TRUE)),IF(F6051="女",VLOOKUP(O6051/100,标准!E$39:F$59,2,TRUE),VLOOKUP(O6051/100,标准!E$3:F$23,2,TRUE)))</f>
        <v>74</v>
      </c>
      <c r="Q6051" s="125">
        <v>4.1</v>
      </c>
      <c r="R6051" s="71">
        <f>IF(Q6051=0,0,IF(A6051&lt;43,IF(F6051="女",IF(Q6051="",0,VLOOKUP(Q6051,标准!I$108:J$138,2,TRUE)),IF(Q6051="",0,VLOOKUP(Q6051,标准!I$74:J$104,2,TRUE))),IF(F6051="女",IF(Q6051="",0,VLOOKUP(Q6051,标准!I$39:J$69,2,TRUE)),IF(Q6051="",0,VLOOKUP(Q6051,标准!I$3:J$33,2,TRUE)))))</f>
        <v>68</v>
      </c>
      <c r="S6051" s="126">
        <v>44</v>
      </c>
      <c r="T6051" s="71">
        <f>IF(A6051&lt;43,IF(F6051="女",VLOOKUP(S6051,标准!G$108:H$138,2,TRUE),VLOOKUP(S6051,标准!G$74:H$99,2,TRUE)),IF(F6051="女",VLOOKUP(S6051,标准!G$39:H$69,2,TRUE),VLOOKUP(S6051,标准!G$3:H$28,2,TRUE)))</f>
        <v>78</v>
      </c>
      <c r="U6051" s="127">
        <v>9.6</v>
      </c>
      <c r="V6051" s="71">
        <f>IF(U6051=0,0,IF(A6051&lt;43,IF(F6051="女",IF(U6051="",0,VLOOKUP(U6051,标准!A$108:B$128,2,TRUE)),IF(U6051="",0,VLOOKUP(U6051,标准!A$74:B$94,2,TRUE))),IF(F6051="女",IF(U6051="",0,VLOOKUP(U6051,标准!A$39:B$59,2,TRUE)),IF(U6051="",0,VLOOKUP(U6051,标准!A$3:B$23,2,TRUE)))))</f>
        <v>66</v>
      </c>
      <c r="W6051" s="86">
        <f t="shared" si="94"/>
        <v>76.4</v>
      </c>
      <c r="X6051" s="87">
        <v>4.6</v>
      </c>
      <c r="Y6051" s="87">
        <v>4.6</v>
      </c>
      <c r="Z6051" s="91"/>
      <c r="AA6051" s="92"/>
    </row>
    <row r="6052" customHeight="1" spans="1:27">
      <c r="A6052" s="62">
        <v>42</v>
      </c>
      <c r="B6052" s="91">
        <v>6092</v>
      </c>
      <c r="C6052" s="154" t="s">
        <v>12194</v>
      </c>
      <c r="D6052" s="154" t="s">
        <v>12184</v>
      </c>
      <c r="E6052" s="154" t="s">
        <v>2628</v>
      </c>
      <c r="F6052" s="154" t="s">
        <v>30</v>
      </c>
      <c r="G6052" s="155" t="s">
        <v>12195</v>
      </c>
      <c r="H6052" s="68">
        <v>172.1</v>
      </c>
      <c r="I6052" s="68">
        <v>54</v>
      </c>
      <c r="J6052" s="71">
        <f>IF(F6052="女",IF(H6052=0,0,VLOOKUP(I6052/(H6052*H6052/10000),标准!M$108:N$112,2,TRUE)),IF(H6052=0,0,VLOOKUP(I6052/(H6052*H6052/10000),标准!M$74:N$78,2,TRUE)))</f>
        <v>100</v>
      </c>
      <c r="K6052" s="72">
        <v>3466</v>
      </c>
      <c r="L6052" s="71">
        <f>IF(A6052&lt;43,IF(F6052="女",VLOOKUP(K6052,标准!K$108:L$128,2,TRUE),VLOOKUP(K6052,标准!K$74:L$94,2,TRUE)),IF(F6052="女",VLOOKUP(K6052,标准!K$39:L$59,2,TRUE),VLOOKUP(K6052,标准!K$3:L$23,2,TRUE)))</f>
        <v>66</v>
      </c>
      <c r="M6052" s="68">
        <v>25</v>
      </c>
      <c r="N6052" s="71">
        <f>IF(M6052="",0,IF(A6052&lt;43,IF(F6052="女",VLOOKUP(M6052,标准!C$108:D$128,2,TRUE),VLOOKUP(M6052,标准!C$74:D$94,2,TRUE)),IF(F6052="女",VLOOKUP(M6052,标准!C$39:D$59,2,TRUE),VLOOKUP(M6052,标准!C$3:D$23,2,TRUE))))</f>
        <v>100</v>
      </c>
      <c r="O6052" s="124">
        <v>190</v>
      </c>
      <c r="P6052" s="71">
        <f>IF(A6052&lt;43,IF(F6052="女",VLOOKUP(O6052/100,标准!E$108:F$128,2,TRUE),VLOOKUP(O6052/100,标准!E$74:F$94,2,TRUE)),IF(F6052="女",VLOOKUP(O6052/100,标准!E$39:F$59,2,TRUE),VLOOKUP(O6052/100,标准!E$3:F$23,2,TRUE)))</f>
        <v>20</v>
      </c>
      <c r="Q6052" s="125">
        <v>6.17</v>
      </c>
      <c r="R6052" s="71">
        <f>IF(Q6052=0,0,IF(A6052&lt;43,IF(F6052="女",IF(Q6052="",0,VLOOKUP(Q6052,标准!I$108:J$138,2,TRUE)),IF(Q6052="",0,VLOOKUP(Q6052,标准!I$74:J$104,2,TRUE))),IF(F6052="女",IF(Q6052="",0,VLOOKUP(Q6052,标准!I$39:J$69,2,TRUE)),IF(Q6052="",0,VLOOKUP(Q6052,标准!I$3:J$33,2,TRUE)))))</f>
        <v>0</v>
      </c>
      <c r="S6052" s="126">
        <v>2</v>
      </c>
      <c r="T6052" s="71">
        <f>IF(A6052&lt;43,IF(F6052="女",VLOOKUP(S6052,标准!G$108:H$138,2,TRUE),VLOOKUP(S6052,标准!G$74:H$99,2,TRUE)),IF(F6052="女",VLOOKUP(S6052,标准!G$39:H$69,2,TRUE),VLOOKUP(S6052,标准!G$3:H$28,2,TRUE)))</f>
        <v>0</v>
      </c>
      <c r="U6052" s="127">
        <v>8.5</v>
      </c>
      <c r="V6052" s="71">
        <f>IF(U6052=0,0,IF(A6052&lt;43,IF(F6052="女",IF(U6052="",0,VLOOKUP(U6052,标准!A$108:B$128,2,TRUE)),IF(U6052="",0,VLOOKUP(U6052,标准!A$74:B$94,2,TRUE))),IF(F6052="女",IF(U6052="",0,VLOOKUP(U6052,标准!A$39:B$59,2,TRUE)),IF(U6052="",0,VLOOKUP(U6052,标准!A$3:B$23,2,TRUE)))))</f>
        <v>66</v>
      </c>
      <c r="W6052" s="86">
        <f t="shared" si="94"/>
        <v>50.1</v>
      </c>
      <c r="X6052" s="87">
        <v>4.4</v>
      </c>
      <c r="Y6052" s="87">
        <v>4.4</v>
      </c>
      <c r="Z6052" s="91"/>
      <c r="AA6052" s="92"/>
    </row>
    <row r="6053" customHeight="1" spans="1:27">
      <c r="A6053" s="62">
        <v>42</v>
      </c>
      <c r="B6053" s="91">
        <v>6093</v>
      </c>
      <c r="C6053" s="154" t="s">
        <v>12196</v>
      </c>
      <c r="D6053" s="154" t="s">
        <v>12184</v>
      </c>
      <c r="E6053" s="154" t="s">
        <v>2628</v>
      </c>
      <c r="F6053" s="154" t="s">
        <v>30</v>
      </c>
      <c r="G6053" s="155" t="s">
        <v>12197</v>
      </c>
      <c r="H6053" s="68">
        <v>171.2</v>
      </c>
      <c r="I6053" s="68">
        <v>63.2</v>
      </c>
      <c r="J6053" s="71">
        <f>IF(F6053="女",IF(H6053=0,0,VLOOKUP(I6053/(H6053*H6053/10000),标准!M$108:N$112,2,TRUE)),IF(H6053=0,0,VLOOKUP(I6053/(H6053*H6053/10000),标准!M$74:N$78,2,TRUE)))</f>
        <v>100</v>
      </c>
      <c r="K6053" s="72">
        <v>5428</v>
      </c>
      <c r="L6053" s="71">
        <f>IF(A6053&lt;43,IF(F6053="女",VLOOKUP(K6053,标准!K$108:L$128,2,TRUE),VLOOKUP(K6053,标准!K$74:L$94,2,TRUE)),IF(F6053="女",VLOOKUP(K6053,标准!K$39:L$59,2,TRUE),VLOOKUP(K6053,标准!K$3:L$23,2,TRUE)))</f>
        <v>100</v>
      </c>
      <c r="M6053" s="68">
        <v>21</v>
      </c>
      <c r="N6053" s="71">
        <f>IF(M6053="",0,IF(A6053&lt;43,IF(F6053="女",VLOOKUP(M6053,标准!C$108:D$128,2,TRUE),VLOOKUP(M6053,标准!C$74:D$94,2,TRUE)),IF(F6053="女",VLOOKUP(M6053,标准!C$39:D$59,2,TRUE),VLOOKUP(M6053,标准!C$3:D$23,2,TRUE))))</f>
        <v>85</v>
      </c>
      <c r="O6053" s="124">
        <v>222</v>
      </c>
      <c r="P6053" s="71">
        <f>IF(A6053&lt;43,IF(F6053="女",VLOOKUP(O6053/100,标准!E$108:F$128,2,TRUE),VLOOKUP(O6053/100,标准!E$74:F$94,2,TRUE)),IF(F6053="女",VLOOKUP(O6053/100,标准!E$39:F$59,2,TRUE),VLOOKUP(O6053/100,标准!E$3:F$23,2,TRUE)))</f>
        <v>66</v>
      </c>
      <c r="Q6053" s="125">
        <v>6.16</v>
      </c>
      <c r="R6053" s="71">
        <f>IF(Q6053=0,0,IF(A6053&lt;43,IF(F6053="女",IF(Q6053="",0,VLOOKUP(Q6053,标准!I$108:J$138,2,TRUE)),IF(Q6053="",0,VLOOKUP(Q6053,标准!I$74:J$104,2,TRUE))),IF(F6053="女",IF(Q6053="",0,VLOOKUP(Q6053,标准!I$39:J$69,2,TRUE)),IF(Q6053="",0,VLOOKUP(Q6053,标准!I$3:J$33,2,TRUE)))))</f>
        <v>0</v>
      </c>
      <c r="S6053" s="126">
        <v>2</v>
      </c>
      <c r="T6053" s="71">
        <f>IF(A6053&lt;43,IF(F6053="女",VLOOKUP(S6053,标准!G$108:H$138,2,TRUE),VLOOKUP(S6053,标准!G$74:H$99,2,TRUE)),IF(F6053="女",VLOOKUP(S6053,标准!G$39:H$69,2,TRUE),VLOOKUP(S6053,标准!G$3:H$28,2,TRUE)))</f>
        <v>0</v>
      </c>
      <c r="U6053" s="127">
        <v>8.5</v>
      </c>
      <c r="V6053" s="71">
        <f>IF(U6053=0,0,IF(A6053&lt;43,IF(F6053="女",IF(U6053="",0,VLOOKUP(U6053,标准!A$108:B$128,2,TRUE)),IF(U6053="",0,VLOOKUP(U6053,标准!A$74:B$94,2,TRUE))),IF(F6053="女",IF(U6053="",0,VLOOKUP(U6053,标准!A$39:B$59,2,TRUE)),IF(U6053="",0,VLOOKUP(U6053,标准!A$3:B$23,2,TRUE)))))</f>
        <v>66</v>
      </c>
      <c r="W6053" s="86">
        <f t="shared" si="94"/>
        <v>58.3</v>
      </c>
      <c r="X6053" s="87">
        <v>4</v>
      </c>
      <c r="Y6053" s="87">
        <v>3.7</v>
      </c>
      <c r="Z6053" s="91"/>
      <c r="AA6053" s="92"/>
    </row>
    <row r="6054" customHeight="1" spans="1:27">
      <c r="A6054" s="62">
        <v>42</v>
      </c>
      <c r="B6054" s="91">
        <v>6094</v>
      </c>
      <c r="C6054" s="154" t="s">
        <v>12198</v>
      </c>
      <c r="D6054" s="154" t="s">
        <v>12184</v>
      </c>
      <c r="E6054" s="154" t="s">
        <v>2628</v>
      </c>
      <c r="F6054" s="154" t="s">
        <v>30</v>
      </c>
      <c r="G6054" s="155" t="s">
        <v>12199</v>
      </c>
      <c r="H6054" s="68"/>
      <c r="I6054" s="68"/>
      <c r="J6054" s="71">
        <f>IF(F6054="女",IF(H6054=0,0,VLOOKUP(I6054/(H6054*H6054/10000),标准!M$108:N$112,2,TRUE)),IF(H6054=0,0,VLOOKUP(I6054/(H6054*H6054/10000),标准!M$74:N$78,2,TRUE)))</f>
        <v>0</v>
      </c>
      <c r="K6054" s="72"/>
      <c r="L6054" s="71">
        <f>IF(A6054&lt;43,IF(F6054="女",VLOOKUP(K6054,标准!K$108:L$128,2,TRUE),VLOOKUP(K6054,标准!K$74:L$94,2,TRUE)),IF(F6054="女",VLOOKUP(K6054,标准!K$39:L$59,2,TRUE),VLOOKUP(K6054,标准!K$3:L$23,2,TRUE)))</f>
        <v>0</v>
      </c>
      <c r="M6054" s="68">
        <v>14</v>
      </c>
      <c r="N6054" s="71">
        <f>IF(M6054="",0,IF(A6054&lt;43,IF(F6054="女",VLOOKUP(M6054,标准!C$108:D$128,2,TRUE),VLOOKUP(M6054,标准!C$74:D$94,2,TRUE)),IF(F6054="女",VLOOKUP(M6054,标准!C$39:D$59,2,TRUE),VLOOKUP(M6054,标准!C$3:D$23,2,TRUE))))</f>
        <v>74</v>
      </c>
      <c r="O6054" s="75"/>
      <c r="P6054" s="71">
        <f>IF(A6054&lt;43,IF(F6054="女",VLOOKUP(O6054/100,标准!E$108:F$128,2,TRUE),VLOOKUP(O6054/100,标准!E$74:F$94,2,TRUE)),IF(F6054="女",VLOOKUP(O6054/100,标准!E$39:F$59,2,TRUE),VLOOKUP(O6054/100,标准!E$3:F$23,2,TRUE)))</f>
        <v>0</v>
      </c>
      <c r="Q6054" s="79"/>
      <c r="R6054" s="71">
        <f>IF(Q6054=0,0,IF(A6054&lt;43,IF(F6054="女",IF(Q6054="",0,VLOOKUP(Q6054,标准!I$108:J$138,2,TRUE)),IF(Q6054="",0,VLOOKUP(Q6054,标准!I$74:J$104,2,TRUE))),IF(F6054="女",IF(Q6054="",0,VLOOKUP(Q6054,标准!I$39:J$69,2,TRUE)),IF(Q6054="",0,VLOOKUP(Q6054,标准!I$3:J$33,2,TRUE)))))</f>
        <v>0</v>
      </c>
      <c r="S6054" s="80"/>
      <c r="T6054" s="71">
        <f>IF(A6054&lt;43,IF(F6054="女",VLOOKUP(S6054,标准!G$108:H$138,2,TRUE),VLOOKUP(S6054,标准!G$74:H$99,2,TRUE)),IF(F6054="女",VLOOKUP(S6054,标准!G$39:H$69,2,TRUE),VLOOKUP(S6054,标准!G$3:H$28,2,TRUE)))</f>
        <v>0</v>
      </c>
      <c r="U6054" s="86"/>
      <c r="V6054" s="71">
        <f>IF(U6054=0,0,IF(A6054&lt;43,IF(F6054="女",IF(U6054="",0,VLOOKUP(U6054,标准!A$108:B$128,2,TRUE)),IF(U6054="",0,VLOOKUP(U6054,标准!A$74:B$94,2,TRUE))),IF(F6054="女",IF(U6054="",0,VLOOKUP(U6054,标准!A$39:B$59,2,TRUE)),IF(U6054="",0,VLOOKUP(U6054,标准!A$3:B$23,2,TRUE)))))</f>
        <v>0</v>
      </c>
      <c r="W6054" s="86">
        <v>60</v>
      </c>
      <c r="X6054" s="87"/>
      <c r="Y6054" s="87"/>
      <c r="Z6054" s="91"/>
      <c r="AA6054" s="92" t="s">
        <v>144</v>
      </c>
    </row>
    <row r="6055" customHeight="1" spans="1:27">
      <c r="A6055" s="62">
        <v>42</v>
      </c>
      <c r="B6055" s="91">
        <v>6095</v>
      </c>
      <c r="C6055" s="154" t="s">
        <v>12200</v>
      </c>
      <c r="D6055" s="154" t="s">
        <v>12184</v>
      </c>
      <c r="E6055" s="154" t="s">
        <v>2628</v>
      </c>
      <c r="F6055" s="154" t="s">
        <v>34</v>
      </c>
      <c r="G6055" s="155" t="s">
        <v>12201</v>
      </c>
      <c r="H6055" s="68">
        <v>172.2</v>
      </c>
      <c r="I6055" s="68">
        <v>54</v>
      </c>
      <c r="J6055" s="71">
        <f>IF(F6055="女",IF(H6055=0,0,VLOOKUP(I6055/(H6055*H6055/10000),标准!M$108:N$112,2,TRUE)),IF(H6055=0,0,VLOOKUP(I6055/(H6055*H6055/10000),标准!M$74:N$78,2,TRUE)))</f>
        <v>100</v>
      </c>
      <c r="K6055" s="72">
        <v>3175</v>
      </c>
      <c r="L6055" s="71">
        <f>IF(A6055&lt;43,IF(F6055="女",VLOOKUP(K6055,标准!K$108:L$128,2,TRUE),VLOOKUP(K6055,标准!K$74:L$94,2,TRUE)),IF(F6055="女",VLOOKUP(K6055,标准!K$39:L$59,2,TRUE),VLOOKUP(K6055,标准!K$3:L$23,2,TRUE)))</f>
        <v>85</v>
      </c>
      <c r="M6055" s="68">
        <v>16</v>
      </c>
      <c r="N6055" s="71">
        <f>IF(M6055="",0,IF(A6055&lt;43,IF(F6055="女",VLOOKUP(M6055,标准!C$108:D$128,2,TRUE),VLOOKUP(M6055,标准!C$74:D$94,2,TRUE)),IF(F6055="女",VLOOKUP(M6055,标准!C$39:D$59,2,TRUE),VLOOKUP(M6055,标准!C$3:D$23,2,TRUE))))</f>
        <v>74</v>
      </c>
      <c r="O6055" s="124">
        <v>190</v>
      </c>
      <c r="P6055" s="71">
        <f>IF(A6055&lt;43,IF(F6055="女",VLOOKUP(O6055/100,标准!E$108:F$128,2,TRUE),VLOOKUP(O6055/100,标准!E$74:F$94,2,TRUE)),IF(F6055="女",VLOOKUP(O6055/100,标准!E$39:F$59,2,TRUE),VLOOKUP(O6055/100,标准!E$3:F$23,2,TRUE)))</f>
        <v>85</v>
      </c>
      <c r="Q6055" s="125">
        <v>4.15</v>
      </c>
      <c r="R6055" s="71">
        <f>IF(Q6055=0,0,IF(A6055&lt;43,IF(F6055="女",IF(Q6055="",0,VLOOKUP(Q6055,标准!I$108:J$138,2,TRUE)),IF(Q6055="",0,VLOOKUP(Q6055,标准!I$74:J$104,2,TRUE))),IF(F6055="女",IF(Q6055="",0,VLOOKUP(Q6055,标准!I$39:J$69,2,TRUE)),IF(Q6055="",0,VLOOKUP(Q6055,标准!I$3:J$33,2,TRUE)))))</f>
        <v>66</v>
      </c>
      <c r="S6055" s="126">
        <v>38</v>
      </c>
      <c r="T6055" s="71">
        <f>IF(A6055&lt;43,IF(F6055="女",VLOOKUP(S6055,标准!G$108:H$138,2,TRUE),VLOOKUP(S6055,标准!G$74:H$99,2,TRUE)),IF(F6055="女",VLOOKUP(S6055,标准!G$39:H$69,2,TRUE),VLOOKUP(S6055,标准!G$3:H$28,2,TRUE)))</f>
        <v>72</v>
      </c>
      <c r="U6055" s="127">
        <v>8.4</v>
      </c>
      <c r="V6055" s="71">
        <f>IF(U6055=0,0,IF(A6055&lt;43,IF(F6055="女",IF(U6055="",0,VLOOKUP(U6055,标准!A$108:B$128,2,TRUE)),IF(U6055="",0,VLOOKUP(U6055,标准!A$74:B$94,2,TRUE))),IF(F6055="女",IF(U6055="",0,VLOOKUP(U6055,标准!A$39:B$59,2,TRUE)),IF(U6055="",0,VLOOKUP(U6055,标准!A$3:B$23,2,TRUE)))))</f>
        <v>78</v>
      </c>
      <c r="W6055" s="86">
        <f t="shared" si="94"/>
        <v>79.65</v>
      </c>
      <c r="X6055" s="87">
        <v>4.3</v>
      </c>
      <c r="Y6055" s="87">
        <v>4.3</v>
      </c>
      <c r="Z6055" s="91"/>
      <c r="AA6055" s="92"/>
    </row>
    <row r="6056" customHeight="1" spans="1:27">
      <c r="A6056" s="62">
        <v>42</v>
      </c>
      <c r="B6056" s="91">
        <v>6096</v>
      </c>
      <c r="C6056" s="154" t="s">
        <v>12202</v>
      </c>
      <c r="D6056" s="154" t="s">
        <v>12184</v>
      </c>
      <c r="E6056" s="154" t="s">
        <v>2628</v>
      </c>
      <c r="F6056" s="154" t="s">
        <v>30</v>
      </c>
      <c r="G6056" s="155" t="s">
        <v>12203</v>
      </c>
      <c r="H6056" s="68">
        <v>174.9</v>
      </c>
      <c r="I6056" s="68">
        <v>74.9</v>
      </c>
      <c r="J6056" s="71">
        <f>IF(F6056="女",IF(H6056=0,0,VLOOKUP(I6056/(H6056*H6056/10000),标准!M$108:N$112,2,TRUE)),IF(H6056=0,0,VLOOKUP(I6056/(H6056*H6056/10000),标准!M$74:N$78,2,TRUE)))</f>
        <v>80</v>
      </c>
      <c r="K6056" s="72">
        <v>4631</v>
      </c>
      <c r="L6056" s="71">
        <f>IF(A6056&lt;43,IF(F6056="女",VLOOKUP(K6056,标准!K$108:L$128,2,TRUE),VLOOKUP(K6056,标准!K$74:L$94,2,TRUE)),IF(F6056="女",VLOOKUP(K6056,标准!K$39:L$59,2,TRUE),VLOOKUP(K6056,标准!K$3:L$23,2,TRUE)))</f>
        <v>85</v>
      </c>
      <c r="M6056" s="68">
        <v>0</v>
      </c>
      <c r="N6056" s="71">
        <f>IF(M6056="",0,IF(A6056&lt;43,IF(F6056="女",VLOOKUP(M6056,标准!C$108:D$128,2,TRUE),VLOOKUP(M6056,标准!C$74:D$94,2,TRUE)),IF(F6056="女",VLOOKUP(M6056,标准!C$39:D$59,2,TRUE),VLOOKUP(M6056,标准!C$3:D$23,2,TRUE))))</f>
        <v>20</v>
      </c>
      <c r="O6056" s="124">
        <v>248</v>
      </c>
      <c r="P6056" s="71">
        <f>IF(A6056&lt;43,IF(F6056="女",VLOOKUP(O6056/100,标准!E$108:F$128,2,TRUE),VLOOKUP(O6056/100,标准!E$74:F$94,2,TRUE)),IF(F6056="女",VLOOKUP(O6056/100,标准!E$39:F$59,2,TRUE),VLOOKUP(O6056/100,标准!E$3:F$23,2,TRUE)))</f>
        <v>80</v>
      </c>
      <c r="Q6056" s="125">
        <v>4.42</v>
      </c>
      <c r="R6056" s="71">
        <f>IF(Q6056=0,0,IF(A6056&lt;43,IF(F6056="女",IF(Q6056="",0,VLOOKUP(Q6056,标准!I$108:J$138,2,TRUE)),IF(Q6056="",0,VLOOKUP(Q6056,标准!I$74:J$104,2,TRUE))),IF(F6056="女",IF(Q6056="",0,VLOOKUP(Q6056,标准!I$39:J$69,2,TRUE)),IF(Q6056="",0,VLOOKUP(Q6056,标准!I$3:J$33,2,TRUE)))))</f>
        <v>50</v>
      </c>
      <c r="S6056" s="126">
        <v>2</v>
      </c>
      <c r="T6056" s="71">
        <f>IF(A6056&lt;43,IF(F6056="女",VLOOKUP(S6056,标准!G$108:H$138,2,TRUE),VLOOKUP(S6056,标准!G$74:H$99,2,TRUE)),IF(F6056="女",VLOOKUP(S6056,标准!G$39:H$69,2,TRUE),VLOOKUP(S6056,标准!G$3:H$28,2,TRUE)))</f>
        <v>0</v>
      </c>
      <c r="U6056" s="127">
        <v>7.1</v>
      </c>
      <c r="V6056" s="71">
        <f>IF(U6056=0,0,IF(A6056&lt;43,IF(F6056="女",IF(U6056="",0,VLOOKUP(U6056,标准!A$108:B$128,2,TRUE)),IF(U6056="",0,VLOOKUP(U6056,标准!A$74:B$94,2,TRUE))),IF(F6056="女",IF(U6056="",0,VLOOKUP(U6056,标准!A$39:B$59,2,TRUE)),IF(U6056="",0,VLOOKUP(U6056,标准!A$3:B$23,2,TRUE)))))</f>
        <v>80</v>
      </c>
      <c r="W6056" s="86">
        <f t="shared" si="94"/>
        <v>60.75</v>
      </c>
      <c r="X6056" s="87">
        <v>4.8</v>
      </c>
      <c r="Y6056" s="87">
        <v>4.6</v>
      </c>
      <c r="Z6056" s="91"/>
      <c r="AA6056" s="92"/>
    </row>
    <row r="6057" customHeight="1" spans="1:27">
      <c r="A6057" s="62">
        <v>42</v>
      </c>
      <c r="B6057" s="91">
        <v>6097</v>
      </c>
      <c r="C6057" s="154" t="s">
        <v>12204</v>
      </c>
      <c r="D6057" s="154" t="s">
        <v>12184</v>
      </c>
      <c r="E6057" s="154" t="s">
        <v>2628</v>
      </c>
      <c r="F6057" s="154" t="s">
        <v>30</v>
      </c>
      <c r="G6057" s="155" t="s">
        <v>12205</v>
      </c>
      <c r="H6057" s="68">
        <v>176.3</v>
      </c>
      <c r="I6057" s="68">
        <v>77.8</v>
      </c>
      <c r="J6057" s="71">
        <f>IF(F6057="女",IF(H6057=0,0,VLOOKUP(I6057/(H6057*H6057/10000),标准!M$108:N$112,2,TRUE)),IF(H6057=0,0,VLOOKUP(I6057/(H6057*H6057/10000),标准!M$74:N$78,2,TRUE)))</f>
        <v>80</v>
      </c>
      <c r="K6057" s="72">
        <v>4222</v>
      </c>
      <c r="L6057" s="71">
        <f>IF(A6057&lt;43,IF(F6057="女",VLOOKUP(K6057,标准!K$108:L$128,2,TRUE),VLOOKUP(K6057,标准!K$74:L$94,2,TRUE)),IF(F6057="女",VLOOKUP(K6057,标准!K$39:L$59,2,TRUE),VLOOKUP(K6057,标准!K$3:L$23,2,TRUE)))</f>
        <v>78</v>
      </c>
      <c r="M6057" s="68">
        <v>0</v>
      </c>
      <c r="N6057" s="71">
        <f>IF(M6057="",0,IF(A6057&lt;43,IF(F6057="女",VLOOKUP(M6057,标准!C$108:D$128,2,TRUE),VLOOKUP(M6057,标准!C$74:D$94,2,TRUE)),IF(F6057="女",VLOOKUP(M6057,标准!C$39:D$59,2,TRUE),VLOOKUP(M6057,标准!C$3:D$23,2,TRUE))))</f>
        <v>20</v>
      </c>
      <c r="O6057" s="124">
        <v>210</v>
      </c>
      <c r="P6057" s="71">
        <f>IF(A6057&lt;43,IF(F6057="女",VLOOKUP(O6057/100,标准!E$108:F$128,2,TRUE),VLOOKUP(O6057/100,标准!E$74:F$94,2,TRUE)),IF(F6057="女",VLOOKUP(O6057/100,标准!E$39:F$59,2,TRUE),VLOOKUP(O6057/100,标准!E$3:F$23,2,TRUE)))</f>
        <v>60</v>
      </c>
      <c r="Q6057" s="125">
        <v>5.05</v>
      </c>
      <c r="R6057" s="71">
        <f>IF(Q6057=0,0,IF(A6057&lt;43,IF(F6057="女",IF(Q6057="",0,VLOOKUP(Q6057,标准!I$108:J$138,2,TRUE)),IF(Q6057="",0,VLOOKUP(Q6057,标准!I$74:J$104,2,TRUE))),IF(F6057="女",IF(Q6057="",0,VLOOKUP(Q6057,标准!I$39:J$69,2,TRUE)),IF(Q6057="",0,VLOOKUP(Q6057,标准!I$3:J$33,2,TRUE)))))</f>
        <v>40</v>
      </c>
      <c r="S6057" s="126">
        <v>2</v>
      </c>
      <c r="T6057" s="71">
        <f>IF(A6057&lt;43,IF(F6057="女",VLOOKUP(S6057,标准!G$108:H$138,2,TRUE),VLOOKUP(S6057,标准!G$74:H$99,2,TRUE)),IF(F6057="女",VLOOKUP(S6057,标准!G$39:H$69,2,TRUE),VLOOKUP(S6057,标准!G$3:H$28,2,TRUE)))</f>
        <v>0</v>
      </c>
      <c r="U6057" s="127">
        <v>7.5</v>
      </c>
      <c r="V6057" s="71">
        <f>IF(U6057=0,0,IF(A6057&lt;43,IF(F6057="女",IF(U6057="",0,VLOOKUP(U6057,标准!A$108:B$128,2,TRUE)),IF(U6057="",0,VLOOKUP(U6057,标准!A$74:B$94,2,TRUE))),IF(F6057="女",IF(U6057="",0,VLOOKUP(U6057,标准!A$39:B$59,2,TRUE)),IF(U6057="",0,VLOOKUP(U6057,标准!A$3:B$23,2,TRUE)))))</f>
        <v>76</v>
      </c>
      <c r="W6057" s="86">
        <f t="shared" si="94"/>
        <v>54.9</v>
      </c>
      <c r="X6057" s="87">
        <v>4.1</v>
      </c>
      <c r="Y6057" s="87">
        <v>4.1</v>
      </c>
      <c r="Z6057" s="91"/>
      <c r="AA6057" s="92"/>
    </row>
    <row r="6058" customHeight="1" spans="1:27">
      <c r="A6058" s="62">
        <v>42</v>
      </c>
      <c r="B6058" s="91">
        <v>6098</v>
      </c>
      <c r="C6058" s="154" t="s">
        <v>12206</v>
      </c>
      <c r="D6058" s="154" t="s">
        <v>12184</v>
      </c>
      <c r="E6058" s="154" t="s">
        <v>2628</v>
      </c>
      <c r="F6058" s="154" t="s">
        <v>34</v>
      </c>
      <c r="G6058" s="155" t="s">
        <v>12207</v>
      </c>
      <c r="H6058" s="68">
        <v>161</v>
      </c>
      <c r="I6058" s="68">
        <v>61.2</v>
      </c>
      <c r="J6058" s="71">
        <f>IF(F6058="女",IF(H6058=0,0,VLOOKUP(I6058/(H6058*H6058/10000),标准!M$108:N$112,2,TRUE)),IF(H6058=0,0,VLOOKUP(I6058/(H6058*H6058/10000),标准!M$74:N$78,2,TRUE)))</f>
        <v>100</v>
      </c>
      <c r="K6058" s="72">
        <v>3636</v>
      </c>
      <c r="L6058" s="71">
        <f>IF(A6058&lt;43,IF(F6058="女",VLOOKUP(K6058,标准!K$108:L$128,2,TRUE),VLOOKUP(K6058,标准!K$74:L$94,2,TRUE)),IF(F6058="女",VLOOKUP(K6058,标准!K$39:L$59,2,TRUE),VLOOKUP(K6058,标准!K$3:L$23,2,TRUE)))</f>
        <v>100</v>
      </c>
      <c r="M6058" s="68">
        <v>13</v>
      </c>
      <c r="N6058" s="71">
        <f>IF(M6058="",0,IF(A6058&lt;43,IF(F6058="女",VLOOKUP(M6058,标准!C$108:D$128,2,TRUE),VLOOKUP(M6058,标准!C$74:D$94,2,TRUE)),IF(F6058="女",VLOOKUP(M6058,标准!C$39:D$59,2,TRUE),VLOOKUP(M6058,标准!C$3:D$23,2,TRUE))))</f>
        <v>70</v>
      </c>
      <c r="O6058" s="124">
        <v>160</v>
      </c>
      <c r="P6058" s="71">
        <f>IF(A6058&lt;43,IF(F6058="女",VLOOKUP(O6058/100,标准!E$108:F$128,2,TRUE),VLOOKUP(O6058/100,标准!E$74:F$94,2,TRUE)),IF(F6058="女",VLOOKUP(O6058/100,标准!E$39:F$59,2,TRUE),VLOOKUP(O6058/100,标准!E$3:F$23,2,TRUE)))</f>
        <v>66</v>
      </c>
      <c r="Q6058" s="125">
        <v>4.36</v>
      </c>
      <c r="R6058" s="71">
        <f>IF(Q6058=0,0,IF(A6058&lt;43,IF(F6058="女",IF(Q6058="",0,VLOOKUP(Q6058,标准!I$108:J$138,2,TRUE)),IF(Q6058="",0,VLOOKUP(Q6058,标准!I$74:J$104,2,TRUE))),IF(F6058="女",IF(Q6058="",0,VLOOKUP(Q6058,标准!I$39:J$69,2,TRUE)),IF(Q6058="",0,VLOOKUP(Q6058,标准!I$3:J$33,2,TRUE)))))</f>
        <v>50</v>
      </c>
      <c r="S6058" s="126">
        <v>33</v>
      </c>
      <c r="T6058" s="71">
        <f>IF(A6058&lt;43,IF(F6058="女",VLOOKUP(S6058,标准!G$108:H$138,2,TRUE),VLOOKUP(S6058,标准!G$74:H$99,2,TRUE)),IF(F6058="女",VLOOKUP(S6058,标准!G$39:H$69,2,TRUE),VLOOKUP(S6058,标准!G$3:H$28,2,TRUE)))</f>
        <v>66</v>
      </c>
      <c r="U6058" s="127">
        <v>9.6</v>
      </c>
      <c r="V6058" s="71">
        <f>IF(U6058=0,0,IF(A6058&lt;43,IF(F6058="女",IF(U6058="",0,VLOOKUP(U6058,标准!A$108:B$128,2,TRUE)),IF(U6058="",0,VLOOKUP(U6058,标准!A$74:B$94,2,TRUE))),IF(F6058="女",IF(U6058="",0,VLOOKUP(U6058,标准!A$39:B$59,2,TRUE)),IF(U6058="",0,VLOOKUP(U6058,标准!A$3:B$23,2,TRUE)))))</f>
        <v>66</v>
      </c>
      <c r="W6058" s="86">
        <f t="shared" si="94"/>
        <v>73.4</v>
      </c>
      <c r="X6058" s="87">
        <v>4.3</v>
      </c>
      <c r="Y6058" s="87">
        <v>4</v>
      </c>
      <c r="Z6058" s="91"/>
      <c r="AA6058" s="92"/>
    </row>
    <row r="6059" customHeight="1" spans="1:27">
      <c r="A6059" s="62">
        <v>42</v>
      </c>
      <c r="B6059" s="91">
        <v>6099</v>
      </c>
      <c r="C6059" s="154" t="s">
        <v>12208</v>
      </c>
      <c r="D6059" s="154" t="s">
        <v>12184</v>
      </c>
      <c r="E6059" s="154" t="s">
        <v>2628</v>
      </c>
      <c r="F6059" s="154" t="s">
        <v>34</v>
      </c>
      <c r="G6059" s="155" t="s">
        <v>12209</v>
      </c>
      <c r="H6059" s="68">
        <v>158.1</v>
      </c>
      <c r="I6059" s="68">
        <v>46.5</v>
      </c>
      <c r="J6059" s="71">
        <f>IF(F6059="女",IF(H6059=0,0,VLOOKUP(I6059/(H6059*H6059/10000),标准!M$108:N$112,2,TRUE)),IF(H6059=0,0,VLOOKUP(I6059/(H6059*H6059/10000),标准!M$74:N$78,2,TRUE)))</f>
        <v>100</v>
      </c>
      <c r="K6059" s="72">
        <v>3761</v>
      </c>
      <c r="L6059" s="71">
        <f>IF(A6059&lt;43,IF(F6059="女",VLOOKUP(K6059,标准!K$108:L$128,2,TRUE),VLOOKUP(K6059,标准!K$74:L$94,2,TRUE)),IF(F6059="女",VLOOKUP(K6059,标准!K$39:L$59,2,TRUE),VLOOKUP(K6059,标准!K$3:L$23,2,TRUE)))</f>
        <v>100</v>
      </c>
      <c r="M6059" s="68">
        <v>26.5</v>
      </c>
      <c r="N6059" s="71">
        <f>IF(M6059="",0,IF(A6059&lt;43,IF(F6059="女",VLOOKUP(M6059,标准!C$108:D$128,2,TRUE),VLOOKUP(M6059,标准!C$74:D$94,2,TRUE)),IF(F6059="女",VLOOKUP(M6059,标准!C$39:D$59,2,TRUE),VLOOKUP(M6059,标准!C$3:D$23,2,TRUE))))</f>
        <v>100</v>
      </c>
      <c r="O6059" s="124">
        <v>165</v>
      </c>
      <c r="P6059" s="71">
        <f>IF(A6059&lt;43,IF(F6059="女",VLOOKUP(O6059/100,标准!E$108:F$128,2,TRUE),VLOOKUP(O6059/100,标准!E$74:F$94,2,TRUE)),IF(F6059="女",VLOOKUP(O6059/100,标准!E$39:F$59,2,TRUE),VLOOKUP(O6059/100,标准!E$3:F$23,2,TRUE)))</f>
        <v>68</v>
      </c>
      <c r="Q6059" s="125">
        <v>3.55</v>
      </c>
      <c r="R6059" s="71">
        <f>IF(Q6059=0,0,IF(A6059&lt;43,IF(F6059="女",IF(Q6059="",0,VLOOKUP(Q6059,标准!I$108:J$138,2,TRUE)),IF(Q6059="",0,VLOOKUP(Q6059,标准!I$74:J$104,2,TRUE))),IF(F6059="女",IF(Q6059="",0,VLOOKUP(Q6059,标准!I$39:J$69,2,TRUE)),IF(Q6059="",0,VLOOKUP(Q6059,标准!I$3:J$33,2,TRUE)))))</f>
        <v>74</v>
      </c>
      <c r="S6059" s="126">
        <v>48</v>
      </c>
      <c r="T6059" s="71">
        <f>IF(A6059&lt;43,IF(F6059="女",VLOOKUP(S6059,标准!G$108:H$138,2,TRUE),VLOOKUP(S6059,标准!G$74:H$99,2,TRUE)),IF(F6059="女",VLOOKUP(S6059,标准!G$39:H$69,2,TRUE),VLOOKUP(S6059,标准!G$3:H$28,2,TRUE)))</f>
        <v>80</v>
      </c>
      <c r="U6059" s="127">
        <v>8.7</v>
      </c>
      <c r="V6059" s="71">
        <f>IF(U6059=0,0,IF(A6059&lt;43,IF(F6059="女",IF(U6059="",0,VLOOKUP(U6059,标准!A$108:B$128,2,TRUE)),IF(U6059="",0,VLOOKUP(U6059,标准!A$74:B$94,2,TRUE))),IF(F6059="女",IF(U6059="",0,VLOOKUP(U6059,标准!A$39:B$59,2,TRUE)),IF(U6059="",0,VLOOKUP(U6059,标准!A$3:B$23,2,TRUE)))))</f>
        <v>76</v>
      </c>
      <c r="W6059" s="86">
        <f t="shared" si="94"/>
        <v>84.8</v>
      </c>
      <c r="X6059" s="87">
        <v>3.9</v>
      </c>
      <c r="Y6059" s="87">
        <v>3.9</v>
      </c>
      <c r="Z6059" s="91"/>
      <c r="AA6059" s="92"/>
    </row>
    <row r="6060" customHeight="1" spans="1:27">
      <c r="A6060" s="62">
        <v>42</v>
      </c>
      <c r="B6060" s="91">
        <v>6100</v>
      </c>
      <c r="C6060" s="154" t="s">
        <v>12210</v>
      </c>
      <c r="D6060" s="154" t="s">
        <v>12184</v>
      </c>
      <c r="E6060" s="154" t="s">
        <v>2628</v>
      </c>
      <c r="F6060" s="154" t="s">
        <v>34</v>
      </c>
      <c r="G6060" s="155" t="s">
        <v>12211</v>
      </c>
      <c r="H6060" s="68">
        <v>165.9</v>
      </c>
      <c r="I6060" s="68">
        <v>56.6</v>
      </c>
      <c r="J6060" s="71">
        <f>IF(F6060="女",IF(H6060=0,0,VLOOKUP(I6060/(H6060*H6060/10000),标准!M$108:N$112,2,TRUE)),IF(H6060=0,0,VLOOKUP(I6060/(H6060*H6060/10000),标准!M$74:N$78,2,TRUE)))</f>
        <v>100</v>
      </c>
      <c r="K6060" s="72">
        <v>3589</v>
      </c>
      <c r="L6060" s="71">
        <f>IF(A6060&lt;43,IF(F6060="女",VLOOKUP(K6060,标准!K$108:L$128,2,TRUE),VLOOKUP(K6060,标准!K$74:L$94,2,TRUE)),IF(F6060="女",VLOOKUP(K6060,标准!K$39:L$59,2,TRUE),VLOOKUP(K6060,标准!K$3:L$23,2,TRUE)))</f>
        <v>100</v>
      </c>
      <c r="M6060" s="68">
        <v>20</v>
      </c>
      <c r="N6060" s="71">
        <f>IF(M6060="",0,IF(A6060&lt;43,IF(F6060="女",VLOOKUP(M6060,标准!C$108:D$128,2,TRUE),VLOOKUP(M6060,标准!C$74:D$94,2,TRUE)),IF(F6060="女",VLOOKUP(M6060,标准!C$39:D$59,2,TRUE),VLOOKUP(M6060,标准!C$3:D$23,2,TRUE))))</f>
        <v>80</v>
      </c>
      <c r="O6060" s="124">
        <v>155</v>
      </c>
      <c r="P6060" s="71">
        <f>IF(A6060&lt;43,IF(F6060="女",VLOOKUP(O6060/100,标准!E$108:F$128,2,TRUE),VLOOKUP(O6060/100,标准!E$74:F$94,2,TRUE)),IF(F6060="女",VLOOKUP(O6060/100,标准!E$39:F$59,2,TRUE),VLOOKUP(O6060/100,标准!E$3:F$23,2,TRUE)))</f>
        <v>62</v>
      </c>
      <c r="Q6060" s="125">
        <v>4.24</v>
      </c>
      <c r="R6060" s="71">
        <f>IF(Q6060=0,0,IF(A6060&lt;43,IF(F6060="女",IF(Q6060="",0,VLOOKUP(Q6060,标准!I$108:J$138,2,TRUE)),IF(Q6060="",0,VLOOKUP(Q6060,标准!I$74:J$104,2,TRUE))),IF(F6060="女",IF(Q6060="",0,VLOOKUP(Q6060,标准!I$39:J$69,2,TRUE)),IF(Q6060="",0,VLOOKUP(Q6060,标准!I$3:J$33,2,TRUE)))))</f>
        <v>64</v>
      </c>
      <c r="S6060" s="126">
        <v>50</v>
      </c>
      <c r="T6060" s="71">
        <f>IF(A6060&lt;43,IF(F6060="女",VLOOKUP(S6060,标准!G$108:H$138,2,TRUE),VLOOKUP(S6060,标准!G$74:H$99,2,TRUE)),IF(F6060="女",VLOOKUP(S6060,标准!G$39:H$69,2,TRUE),VLOOKUP(S6060,标准!G$3:H$28,2,TRUE)))</f>
        <v>85</v>
      </c>
      <c r="U6060" s="127">
        <v>9.6</v>
      </c>
      <c r="V6060" s="71">
        <f>IF(U6060=0,0,IF(A6060&lt;43,IF(F6060="女",IF(U6060="",0,VLOOKUP(U6060,标准!A$108:B$128,2,TRUE)),IF(U6060="",0,VLOOKUP(U6060,标准!A$74:B$94,2,TRUE))),IF(F6060="女",IF(U6060="",0,VLOOKUP(U6060,标准!A$39:B$59,2,TRUE)),IF(U6060="",0,VLOOKUP(U6060,标准!A$3:B$23,2,TRUE)))))</f>
        <v>66</v>
      </c>
      <c r="W6060" s="86">
        <f t="shared" si="94"/>
        <v>78.7</v>
      </c>
      <c r="X6060" s="87">
        <v>4</v>
      </c>
      <c r="Y6060" s="87">
        <v>4.3</v>
      </c>
      <c r="Z6060" s="91"/>
      <c r="AA6060" s="92"/>
    </row>
    <row r="6061" customHeight="1" spans="1:27">
      <c r="A6061" s="62">
        <v>42</v>
      </c>
      <c r="B6061" s="91">
        <v>6101</v>
      </c>
      <c r="C6061" s="154" t="s">
        <v>12212</v>
      </c>
      <c r="D6061" s="154" t="s">
        <v>12184</v>
      </c>
      <c r="E6061" s="154" t="s">
        <v>2628</v>
      </c>
      <c r="F6061" s="154" t="s">
        <v>34</v>
      </c>
      <c r="G6061" s="155" t="s">
        <v>12213</v>
      </c>
      <c r="H6061" s="68">
        <v>160.7</v>
      </c>
      <c r="I6061" s="68">
        <v>49.9</v>
      </c>
      <c r="J6061" s="71">
        <f>IF(F6061="女",IF(H6061=0,0,VLOOKUP(I6061/(H6061*H6061/10000),标准!M$108:N$112,2,TRUE)),IF(H6061=0,0,VLOOKUP(I6061/(H6061*H6061/10000),标准!M$74:N$78,2,TRUE)))</f>
        <v>100</v>
      </c>
      <c r="K6061" s="72">
        <v>3506</v>
      </c>
      <c r="L6061" s="71">
        <f>IF(A6061&lt;43,IF(F6061="女",VLOOKUP(K6061,标准!K$108:L$128,2,TRUE),VLOOKUP(K6061,标准!K$74:L$94,2,TRUE)),IF(F6061="女",VLOOKUP(K6061,标准!K$39:L$59,2,TRUE),VLOOKUP(K6061,标准!K$3:L$23,2,TRUE)))</f>
        <v>100</v>
      </c>
      <c r="M6061" s="68">
        <v>26.5</v>
      </c>
      <c r="N6061" s="71">
        <f>IF(M6061="",0,IF(A6061&lt;43,IF(F6061="女",VLOOKUP(M6061,标准!C$108:D$128,2,TRUE),VLOOKUP(M6061,标准!C$74:D$94,2,TRUE)),IF(F6061="女",VLOOKUP(M6061,标准!C$39:D$59,2,TRUE),VLOOKUP(M6061,标准!C$3:D$23,2,TRUE))))</f>
        <v>100</v>
      </c>
      <c r="O6061" s="124">
        <v>160</v>
      </c>
      <c r="P6061" s="71">
        <f>IF(A6061&lt;43,IF(F6061="女",VLOOKUP(O6061/100,标准!E$108:F$128,2,TRUE),VLOOKUP(O6061/100,标准!E$74:F$94,2,TRUE)),IF(F6061="女",VLOOKUP(O6061/100,标准!E$39:F$59,2,TRUE),VLOOKUP(O6061/100,标准!E$3:F$23,2,TRUE)))</f>
        <v>66</v>
      </c>
      <c r="Q6061" s="125">
        <v>5.17</v>
      </c>
      <c r="R6061" s="71">
        <f>IF(Q6061=0,0,IF(A6061&lt;43,IF(F6061="女",IF(Q6061="",0,VLOOKUP(Q6061,标准!I$108:J$138,2,TRUE)),IF(Q6061="",0,VLOOKUP(Q6061,标准!I$74:J$104,2,TRUE))),IF(F6061="女",IF(Q6061="",0,VLOOKUP(Q6061,标准!I$39:J$69,2,TRUE)),IF(Q6061="",0,VLOOKUP(Q6061,标准!I$3:J$33,2,TRUE)))))</f>
        <v>10</v>
      </c>
      <c r="S6061" s="126">
        <v>44</v>
      </c>
      <c r="T6061" s="71">
        <f>IF(A6061&lt;43,IF(F6061="女",VLOOKUP(S6061,标准!G$108:H$138,2,TRUE),VLOOKUP(S6061,标准!G$74:H$99,2,TRUE)),IF(F6061="女",VLOOKUP(S6061,标准!G$39:H$69,2,TRUE),VLOOKUP(S6061,标准!G$3:H$28,2,TRUE)))</f>
        <v>78</v>
      </c>
      <c r="U6061" s="127">
        <v>9.4</v>
      </c>
      <c r="V6061" s="71">
        <f>IF(U6061=0,0,IF(A6061&lt;43,IF(F6061="女",IF(U6061="",0,VLOOKUP(U6061,标准!A$108:B$128,2,TRUE)),IF(U6061="",0,VLOOKUP(U6061,标准!A$74:B$94,2,TRUE))),IF(F6061="女",IF(U6061="",0,VLOOKUP(U6061,标准!A$39:B$59,2,TRUE)),IF(U6061="",0,VLOOKUP(U6061,标准!A$3:B$23,2,TRUE)))))</f>
        <v>68</v>
      </c>
      <c r="W6061" s="86">
        <f t="shared" si="94"/>
        <v>70</v>
      </c>
      <c r="X6061" s="87">
        <v>3.9</v>
      </c>
      <c r="Y6061" s="87">
        <v>4.1</v>
      </c>
      <c r="Z6061" s="91"/>
      <c r="AA6061" s="92"/>
    </row>
    <row r="6062" customHeight="1" spans="1:27">
      <c r="A6062" s="62">
        <v>42</v>
      </c>
      <c r="B6062" s="91">
        <v>6102</v>
      </c>
      <c r="C6062" s="154" t="s">
        <v>12214</v>
      </c>
      <c r="D6062" s="154" t="s">
        <v>12184</v>
      </c>
      <c r="E6062" s="154" t="s">
        <v>2628</v>
      </c>
      <c r="F6062" s="154" t="s">
        <v>30</v>
      </c>
      <c r="G6062" s="155" t="s">
        <v>12215</v>
      </c>
      <c r="H6062" s="68">
        <v>165.2</v>
      </c>
      <c r="I6062" s="68">
        <v>63.3</v>
      </c>
      <c r="J6062" s="71">
        <f>IF(F6062="女",IF(H6062=0,0,VLOOKUP(I6062/(H6062*H6062/10000),标准!M$108:N$112,2,TRUE)),IF(H6062=0,0,VLOOKUP(I6062/(H6062*H6062/10000),标准!M$74:N$78,2,TRUE)))</f>
        <v>100</v>
      </c>
      <c r="K6062" s="72">
        <v>3389</v>
      </c>
      <c r="L6062" s="71">
        <f>IF(A6062&lt;43,IF(F6062="女",VLOOKUP(K6062,标准!K$108:L$128,2,TRUE),VLOOKUP(K6062,标准!K$74:L$94,2,TRUE)),IF(F6062="女",VLOOKUP(K6062,标准!K$39:L$59,2,TRUE),VLOOKUP(K6062,标准!K$3:L$23,2,TRUE)))</f>
        <v>64</v>
      </c>
      <c r="M6062" s="68">
        <v>10.5</v>
      </c>
      <c r="N6062" s="71">
        <f>IF(M6062="",0,IF(A6062&lt;43,IF(F6062="女",VLOOKUP(M6062,标准!C$108:D$128,2,TRUE),VLOOKUP(M6062,标准!C$74:D$94,2,TRUE)),IF(F6062="女",VLOOKUP(M6062,标准!C$39:D$59,2,TRUE),VLOOKUP(M6062,标准!C$3:D$23,2,TRUE))))</f>
        <v>68</v>
      </c>
      <c r="O6062" s="124">
        <v>220</v>
      </c>
      <c r="P6062" s="71">
        <f>IF(A6062&lt;43,IF(F6062="女",VLOOKUP(O6062/100,标准!E$108:F$128,2,TRUE),VLOOKUP(O6062/100,标准!E$74:F$94,2,TRUE)),IF(F6062="女",VLOOKUP(O6062/100,标准!E$39:F$59,2,TRUE),VLOOKUP(O6062/100,标准!E$3:F$23,2,TRUE)))</f>
        <v>66</v>
      </c>
      <c r="Q6062" s="125">
        <v>4.08</v>
      </c>
      <c r="R6062" s="71">
        <f>IF(Q6062=0,0,IF(A6062&lt;43,IF(F6062="女",IF(Q6062="",0,VLOOKUP(Q6062,标准!I$108:J$138,2,TRUE)),IF(Q6062="",0,VLOOKUP(Q6062,标准!I$74:J$104,2,TRUE))),IF(F6062="女",IF(Q6062="",0,VLOOKUP(Q6062,标准!I$39:J$69,2,TRUE)),IF(Q6062="",0,VLOOKUP(Q6062,标准!I$3:J$33,2,TRUE)))))</f>
        <v>68</v>
      </c>
      <c r="S6062" s="126">
        <v>4</v>
      </c>
      <c r="T6062" s="71">
        <f>IF(A6062&lt;43,IF(F6062="女",VLOOKUP(S6062,标准!G$108:H$138,2,TRUE),VLOOKUP(S6062,标准!G$74:H$99,2,TRUE)),IF(F6062="女",VLOOKUP(S6062,标准!G$39:H$69,2,TRUE),VLOOKUP(S6062,标准!G$3:H$28,2,TRUE)))</f>
        <v>0</v>
      </c>
      <c r="U6062" s="127">
        <v>6.9</v>
      </c>
      <c r="V6062" s="71">
        <f>IF(U6062=0,0,IF(A6062&lt;43,IF(F6062="女",IF(U6062="",0,VLOOKUP(U6062,标准!A$108:B$128,2,TRUE)),IF(U6062="",0,VLOOKUP(U6062,标准!A$74:B$94,2,TRUE))),IF(F6062="女",IF(U6062="",0,VLOOKUP(U6062,标准!A$39:B$59,2,TRUE)),IF(U6062="",0,VLOOKUP(U6062,标准!A$3:B$23,2,TRUE)))))</f>
        <v>90</v>
      </c>
      <c r="W6062" s="86">
        <f t="shared" si="94"/>
        <v>69.6</v>
      </c>
      <c r="X6062" s="87">
        <v>4.7</v>
      </c>
      <c r="Y6062" s="87">
        <v>4.7</v>
      </c>
      <c r="Z6062" s="91"/>
      <c r="AA6062" s="92"/>
    </row>
    <row r="6063" customHeight="1" spans="1:27">
      <c r="A6063" s="62">
        <v>42</v>
      </c>
      <c r="B6063" s="91">
        <v>6103</v>
      </c>
      <c r="C6063" s="154" t="s">
        <v>12216</v>
      </c>
      <c r="D6063" s="154" t="s">
        <v>12184</v>
      </c>
      <c r="E6063" s="154" t="s">
        <v>2628</v>
      </c>
      <c r="F6063" s="154" t="s">
        <v>34</v>
      </c>
      <c r="G6063" s="155" t="s">
        <v>12217</v>
      </c>
      <c r="H6063" s="68">
        <v>165.4</v>
      </c>
      <c r="I6063" s="68">
        <v>49.6</v>
      </c>
      <c r="J6063" s="71">
        <f>IF(F6063="女",IF(H6063=0,0,VLOOKUP(I6063/(H6063*H6063/10000),标准!M$108:N$112,2,TRUE)),IF(H6063=0,0,VLOOKUP(I6063/(H6063*H6063/10000),标准!M$74:N$78,2,TRUE)))</f>
        <v>100</v>
      </c>
      <c r="K6063" s="72">
        <v>2363</v>
      </c>
      <c r="L6063" s="71">
        <f>IF(A6063&lt;43,IF(F6063="女",VLOOKUP(K6063,标准!K$108:L$128,2,TRUE),VLOOKUP(K6063,标准!K$74:L$94,2,TRUE)),IF(F6063="女",VLOOKUP(K6063,标准!K$39:L$59,2,TRUE),VLOOKUP(K6063,标准!K$3:L$23,2,TRUE)))</f>
        <v>66</v>
      </c>
      <c r="M6063" s="68">
        <v>30.5</v>
      </c>
      <c r="N6063" s="71">
        <f>IF(M6063="",0,IF(A6063&lt;43,IF(F6063="女",VLOOKUP(M6063,标准!C$108:D$128,2,TRUE),VLOOKUP(M6063,标准!C$74:D$94,2,TRUE)),IF(F6063="女",VLOOKUP(M6063,标准!C$39:D$59,2,TRUE),VLOOKUP(M6063,标准!C$3:D$23,2,TRUE))))</f>
        <v>100</v>
      </c>
      <c r="O6063" s="124">
        <v>165</v>
      </c>
      <c r="P6063" s="71">
        <f>IF(A6063&lt;43,IF(F6063="女",VLOOKUP(O6063/100,标准!E$108:F$128,2,TRUE),VLOOKUP(O6063/100,标准!E$74:F$94,2,TRUE)),IF(F6063="女",VLOOKUP(O6063/100,标准!E$39:F$59,2,TRUE),VLOOKUP(O6063/100,标准!E$3:F$23,2,TRUE)))</f>
        <v>68</v>
      </c>
      <c r="Q6063" s="125">
        <v>4.29</v>
      </c>
      <c r="R6063" s="71">
        <f>IF(Q6063=0,0,IF(A6063&lt;43,IF(F6063="女",IF(Q6063="",0,VLOOKUP(Q6063,标准!I$108:J$138,2,TRUE)),IF(Q6063="",0,VLOOKUP(Q6063,标准!I$74:J$104,2,TRUE))),IF(F6063="女",IF(Q6063="",0,VLOOKUP(Q6063,标准!I$39:J$69,2,TRUE)),IF(Q6063="",0,VLOOKUP(Q6063,标准!I$3:J$33,2,TRUE)))))</f>
        <v>62</v>
      </c>
      <c r="S6063" s="126">
        <v>27</v>
      </c>
      <c r="T6063" s="71">
        <f>IF(A6063&lt;43,IF(F6063="女",VLOOKUP(S6063,标准!G$108:H$138,2,TRUE),VLOOKUP(S6063,标准!G$74:H$99,2,TRUE)),IF(F6063="女",VLOOKUP(S6063,标准!G$39:H$69,2,TRUE),VLOOKUP(S6063,标准!G$3:H$28,2,TRUE)))</f>
        <v>60</v>
      </c>
      <c r="U6063" s="127">
        <v>9.4</v>
      </c>
      <c r="V6063" s="71">
        <f>IF(U6063=0,0,IF(A6063&lt;43,IF(F6063="女",IF(U6063="",0,VLOOKUP(U6063,标准!A$108:B$128,2,TRUE)),IF(U6063="",0,VLOOKUP(U6063,标准!A$74:B$94,2,TRUE))),IF(F6063="女",IF(U6063="",0,VLOOKUP(U6063,标准!A$39:B$59,2,TRUE)),IF(U6063="",0,VLOOKUP(U6063,标准!A$3:B$23,2,TRUE)))))</f>
        <v>68</v>
      </c>
      <c r="W6063" s="86">
        <f t="shared" si="94"/>
        <v>73.7</v>
      </c>
      <c r="X6063" s="87">
        <v>4.3</v>
      </c>
      <c r="Y6063" s="87">
        <v>4.3</v>
      </c>
      <c r="Z6063" s="91"/>
      <c r="AA6063" s="92"/>
    </row>
    <row r="6064" customHeight="1" spans="1:27">
      <c r="A6064" s="62">
        <v>42</v>
      </c>
      <c r="B6064" s="91">
        <v>6104</v>
      </c>
      <c r="C6064" s="154" t="s">
        <v>12218</v>
      </c>
      <c r="D6064" s="154" t="s">
        <v>12184</v>
      </c>
      <c r="E6064" s="154" t="s">
        <v>2628</v>
      </c>
      <c r="F6064" s="154" t="s">
        <v>34</v>
      </c>
      <c r="G6064" s="155" t="s">
        <v>12219</v>
      </c>
      <c r="H6064" s="68">
        <v>165.2</v>
      </c>
      <c r="I6064" s="68">
        <v>52.9</v>
      </c>
      <c r="J6064" s="71">
        <f>IF(F6064="女",IF(H6064=0,0,VLOOKUP(I6064/(H6064*H6064/10000),标准!M$108:N$112,2,TRUE)),IF(H6064=0,0,VLOOKUP(I6064/(H6064*H6064/10000),标准!M$74:N$78,2,TRUE)))</f>
        <v>100</v>
      </c>
      <c r="K6064" s="72">
        <v>2910</v>
      </c>
      <c r="L6064" s="71">
        <f>IF(A6064&lt;43,IF(F6064="女",VLOOKUP(K6064,标准!K$108:L$128,2,TRUE),VLOOKUP(K6064,标准!K$74:L$94,2,TRUE)),IF(F6064="女",VLOOKUP(K6064,标准!K$39:L$59,2,TRUE),VLOOKUP(K6064,标准!K$3:L$23,2,TRUE)))</f>
        <v>78</v>
      </c>
      <c r="M6064" s="68">
        <v>20</v>
      </c>
      <c r="N6064" s="71">
        <f>IF(M6064="",0,IF(A6064&lt;43,IF(F6064="女",VLOOKUP(M6064,标准!C$108:D$128,2,TRUE),VLOOKUP(M6064,标准!C$74:D$94,2,TRUE)),IF(F6064="女",VLOOKUP(M6064,标准!C$39:D$59,2,TRUE),VLOOKUP(M6064,标准!C$3:D$23,2,TRUE))))</f>
        <v>80</v>
      </c>
      <c r="O6064" s="124">
        <v>170</v>
      </c>
      <c r="P6064" s="71">
        <f>IF(A6064&lt;43,IF(F6064="女",VLOOKUP(O6064/100,标准!E$108:F$128,2,TRUE),VLOOKUP(O6064/100,标准!E$74:F$94,2,TRUE)),IF(F6064="女",VLOOKUP(O6064/100,标准!E$39:F$59,2,TRUE),VLOOKUP(O6064/100,标准!E$3:F$23,2,TRUE)))</f>
        <v>72</v>
      </c>
      <c r="Q6064" s="125">
        <v>4.39</v>
      </c>
      <c r="R6064" s="71">
        <f>IF(Q6064=0,0,IF(A6064&lt;43,IF(F6064="女",IF(Q6064="",0,VLOOKUP(Q6064,标准!I$108:J$138,2,TRUE)),IF(Q6064="",0,VLOOKUP(Q6064,标准!I$74:J$104,2,TRUE))),IF(F6064="女",IF(Q6064="",0,VLOOKUP(Q6064,标准!I$39:J$69,2,TRUE)),IF(Q6064="",0,VLOOKUP(Q6064,标准!I$3:J$33,2,TRUE)))))</f>
        <v>50</v>
      </c>
      <c r="S6064" s="126">
        <v>35</v>
      </c>
      <c r="T6064" s="71">
        <f>IF(A6064&lt;43,IF(F6064="女",VLOOKUP(S6064,标准!G$108:H$138,2,TRUE),VLOOKUP(S6064,标准!G$74:H$99,2,TRUE)),IF(F6064="女",VLOOKUP(S6064,标准!G$39:H$69,2,TRUE),VLOOKUP(S6064,标准!G$3:H$28,2,TRUE)))</f>
        <v>68</v>
      </c>
      <c r="U6064" s="127">
        <v>9.5</v>
      </c>
      <c r="V6064" s="71">
        <f>IF(U6064=0,0,IF(A6064&lt;43,IF(F6064="女",IF(U6064="",0,VLOOKUP(U6064,标准!A$108:B$128,2,TRUE)),IF(U6064="",0,VLOOKUP(U6064,标准!A$74:B$94,2,TRUE))),IF(F6064="女",IF(U6064="",0,VLOOKUP(U6064,标准!A$39:B$59,2,TRUE)),IF(U6064="",0,VLOOKUP(U6064,标准!A$3:B$23,2,TRUE)))))</f>
        <v>68</v>
      </c>
      <c r="W6064" s="86">
        <f t="shared" si="94"/>
        <v>72.3</v>
      </c>
      <c r="X6064" s="87">
        <v>4.2</v>
      </c>
      <c r="Y6064" s="87">
        <v>4</v>
      </c>
      <c r="Z6064" s="91"/>
      <c r="AA6064" s="92"/>
    </row>
    <row r="6065" customHeight="1" spans="1:27">
      <c r="A6065" s="62">
        <v>42</v>
      </c>
      <c r="B6065" s="91">
        <v>6105</v>
      </c>
      <c r="C6065" s="154" t="s">
        <v>12220</v>
      </c>
      <c r="D6065" s="154" t="s">
        <v>12184</v>
      </c>
      <c r="E6065" s="154" t="s">
        <v>2628</v>
      </c>
      <c r="F6065" s="154" t="s">
        <v>34</v>
      </c>
      <c r="G6065" s="155" t="s">
        <v>12221</v>
      </c>
      <c r="H6065" s="68">
        <v>169.3</v>
      </c>
      <c r="I6065" s="68">
        <v>62.7</v>
      </c>
      <c r="J6065" s="71">
        <f>IF(F6065="女",IF(H6065=0,0,VLOOKUP(I6065/(H6065*H6065/10000),标准!M$108:N$112,2,TRUE)),IF(H6065=0,0,VLOOKUP(I6065/(H6065*H6065/10000),标准!M$74:N$78,2,TRUE)))</f>
        <v>100</v>
      </c>
      <c r="K6065" s="72">
        <v>4208</v>
      </c>
      <c r="L6065" s="71">
        <f>IF(A6065&lt;43,IF(F6065="女",VLOOKUP(K6065,标准!K$108:L$128,2,TRUE),VLOOKUP(K6065,标准!K$74:L$94,2,TRUE)),IF(F6065="女",VLOOKUP(K6065,标准!K$39:L$59,2,TRUE),VLOOKUP(K6065,标准!K$3:L$23,2,TRUE)))</f>
        <v>100</v>
      </c>
      <c r="M6065" s="68">
        <v>22</v>
      </c>
      <c r="N6065" s="71">
        <f>IF(M6065="",0,IF(A6065&lt;43,IF(F6065="女",VLOOKUP(M6065,标准!C$108:D$128,2,TRUE),VLOOKUP(M6065,标准!C$74:D$94,2,TRUE)),IF(F6065="女",VLOOKUP(M6065,标准!C$39:D$59,2,TRUE),VLOOKUP(M6065,标准!C$3:D$23,2,TRUE))))</f>
        <v>85</v>
      </c>
      <c r="O6065" s="124">
        <v>155</v>
      </c>
      <c r="P6065" s="71">
        <f>IF(A6065&lt;43,IF(F6065="女",VLOOKUP(O6065/100,标准!E$108:F$128,2,TRUE),VLOOKUP(O6065/100,标准!E$74:F$94,2,TRUE)),IF(F6065="女",VLOOKUP(O6065/100,标准!E$39:F$59,2,TRUE),VLOOKUP(O6065/100,标准!E$3:F$23,2,TRUE)))</f>
        <v>62</v>
      </c>
      <c r="Q6065" s="125">
        <v>4.43</v>
      </c>
      <c r="R6065" s="71">
        <f>IF(Q6065=0,0,IF(A6065&lt;43,IF(F6065="女",IF(Q6065="",0,VLOOKUP(Q6065,标准!I$108:J$138,2,TRUE)),IF(Q6065="",0,VLOOKUP(Q6065,标准!I$74:J$104,2,TRUE))),IF(F6065="女",IF(Q6065="",0,VLOOKUP(Q6065,标准!I$39:J$69,2,TRUE)),IF(Q6065="",0,VLOOKUP(Q6065,标准!I$3:J$33,2,TRUE)))))</f>
        <v>50</v>
      </c>
      <c r="S6065" s="126">
        <v>30</v>
      </c>
      <c r="T6065" s="71">
        <f>IF(A6065&lt;43,IF(F6065="女",VLOOKUP(S6065,标准!G$108:H$138,2,TRUE),VLOOKUP(S6065,标准!G$74:H$99,2,TRUE)),IF(F6065="女",VLOOKUP(S6065,标准!G$39:H$69,2,TRUE),VLOOKUP(S6065,标准!G$3:H$28,2,TRUE)))</f>
        <v>64</v>
      </c>
      <c r="U6065" s="127">
        <v>9.3</v>
      </c>
      <c r="V6065" s="71">
        <f>IF(U6065=0,0,IF(A6065&lt;43,IF(F6065="女",IF(U6065="",0,VLOOKUP(U6065,标准!A$108:B$128,2,TRUE)),IF(U6065="",0,VLOOKUP(U6065,标准!A$74:B$94,2,TRUE))),IF(F6065="女",IF(U6065="",0,VLOOKUP(U6065,标准!A$39:B$59,2,TRUE)),IF(U6065="",0,VLOOKUP(U6065,标准!A$3:B$23,2,TRUE)))))</f>
        <v>70</v>
      </c>
      <c r="W6065" s="86">
        <f t="shared" si="94"/>
        <v>75.1</v>
      </c>
      <c r="X6065" s="87">
        <v>4.1</v>
      </c>
      <c r="Y6065" s="87">
        <v>4.1</v>
      </c>
      <c r="Z6065" s="91"/>
      <c r="AA6065" s="92"/>
    </row>
    <row r="6066" customHeight="1" spans="1:27">
      <c r="A6066" s="62">
        <v>42</v>
      </c>
      <c r="B6066" s="91">
        <v>6106</v>
      </c>
      <c r="C6066" s="154" t="s">
        <v>12222</v>
      </c>
      <c r="D6066" s="154" t="s">
        <v>12184</v>
      </c>
      <c r="E6066" s="154" t="s">
        <v>2628</v>
      </c>
      <c r="F6066" s="154" t="s">
        <v>34</v>
      </c>
      <c r="G6066" s="155" t="s">
        <v>12223</v>
      </c>
      <c r="H6066" s="68">
        <v>160.3</v>
      </c>
      <c r="I6066" s="68">
        <v>48.4</v>
      </c>
      <c r="J6066" s="71">
        <f>IF(F6066="女",IF(H6066=0,0,VLOOKUP(I6066/(H6066*H6066/10000),标准!M$108:N$112,2,TRUE)),IF(H6066=0,0,VLOOKUP(I6066/(H6066*H6066/10000),标准!M$74:N$78,2,TRUE)))</f>
        <v>100</v>
      </c>
      <c r="K6066" s="72">
        <v>3462</v>
      </c>
      <c r="L6066" s="71">
        <f>IF(A6066&lt;43,IF(F6066="女",VLOOKUP(K6066,标准!K$108:L$128,2,TRUE),VLOOKUP(K6066,标准!K$74:L$94,2,TRUE)),IF(F6066="女",VLOOKUP(K6066,标准!K$39:L$59,2,TRUE),VLOOKUP(K6066,标准!K$3:L$23,2,TRUE)))</f>
        <v>100</v>
      </c>
      <c r="M6066" s="68">
        <v>26</v>
      </c>
      <c r="N6066" s="71">
        <f>IF(M6066="",0,IF(A6066&lt;43,IF(F6066="女",VLOOKUP(M6066,标准!C$108:D$128,2,TRUE),VLOOKUP(M6066,标准!C$74:D$94,2,TRUE)),IF(F6066="女",VLOOKUP(M6066,标准!C$39:D$59,2,TRUE),VLOOKUP(M6066,标准!C$3:D$23,2,TRUE))))</f>
        <v>100</v>
      </c>
      <c r="O6066" s="124">
        <v>152</v>
      </c>
      <c r="P6066" s="71">
        <f>IF(A6066&lt;43,IF(F6066="女",VLOOKUP(O6066/100,标准!E$108:F$128,2,TRUE),VLOOKUP(O6066/100,标准!E$74:F$94,2,TRUE)),IF(F6066="女",VLOOKUP(O6066/100,标准!E$39:F$59,2,TRUE),VLOOKUP(O6066/100,标准!E$3:F$23,2,TRUE)))</f>
        <v>60</v>
      </c>
      <c r="Q6066" s="125">
        <v>4.13</v>
      </c>
      <c r="R6066" s="71">
        <f>IF(Q6066=0,0,IF(A6066&lt;43,IF(F6066="女",IF(Q6066="",0,VLOOKUP(Q6066,标准!I$108:J$138,2,TRUE)),IF(Q6066="",0,VLOOKUP(Q6066,标准!I$74:J$104,2,TRUE))),IF(F6066="女",IF(Q6066="",0,VLOOKUP(Q6066,标准!I$39:J$69,2,TRUE)),IF(Q6066="",0,VLOOKUP(Q6066,标准!I$3:J$33,2,TRUE)))))</f>
        <v>68</v>
      </c>
      <c r="S6066" s="126">
        <v>35</v>
      </c>
      <c r="T6066" s="71">
        <f>IF(A6066&lt;43,IF(F6066="女",VLOOKUP(S6066,标准!G$108:H$138,2,TRUE),VLOOKUP(S6066,标准!G$74:H$99,2,TRUE)),IF(F6066="女",VLOOKUP(S6066,标准!G$39:H$69,2,TRUE),VLOOKUP(S6066,标准!G$3:H$28,2,TRUE)))</f>
        <v>68</v>
      </c>
      <c r="U6066" s="127">
        <v>8.9</v>
      </c>
      <c r="V6066" s="71">
        <f>IF(U6066=0,0,IF(A6066&lt;43,IF(F6066="女",IF(U6066="",0,VLOOKUP(U6066,标准!A$108:B$128,2,TRUE)),IF(U6066="",0,VLOOKUP(U6066,标准!A$74:B$94,2,TRUE))),IF(F6066="女",IF(U6066="",0,VLOOKUP(U6066,标准!A$39:B$59,2,TRUE)),IF(U6066="",0,VLOOKUP(U6066,标准!A$3:B$23,2,TRUE)))))</f>
        <v>74</v>
      </c>
      <c r="W6066" s="86">
        <f t="shared" si="94"/>
        <v>81.2</v>
      </c>
      <c r="X6066" s="87">
        <v>4</v>
      </c>
      <c r="Y6066" s="87">
        <v>4.2</v>
      </c>
      <c r="Z6066" s="91"/>
      <c r="AA6066" s="92"/>
    </row>
    <row r="6067" customHeight="1" spans="1:27">
      <c r="A6067" s="62">
        <v>42</v>
      </c>
      <c r="B6067" s="91">
        <v>6107</v>
      </c>
      <c r="C6067" s="154" t="s">
        <v>12224</v>
      </c>
      <c r="D6067" s="154" t="s">
        <v>12184</v>
      </c>
      <c r="E6067" s="154" t="s">
        <v>2628</v>
      </c>
      <c r="F6067" s="154" t="s">
        <v>30</v>
      </c>
      <c r="G6067" s="155" t="s">
        <v>12225</v>
      </c>
      <c r="H6067" s="68">
        <v>172.7</v>
      </c>
      <c r="I6067" s="68">
        <v>73.7</v>
      </c>
      <c r="J6067" s="71">
        <f>IF(F6067="女",IF(H6067=0,0,VLOOKUP(I6067/(H6067*H6067/10000),标准!M$108:N$112,2,TRUE)),IF(H6067=0,0,VLOOKUP(I6067/(H6067*H6067/10000),标准!M$74:N$78,2,TRUE)))</f>
        <v>80</v>
      </c>
      <c r="K6067" s="72">
        <v>3647</v>
      </c>
      <c r="L6067" s="71">
        <f>IF(A6067&lt;43,IF(F6067="女",VLOOKUP(K6067,标准!K$108:L$128,2,TRUE),VLOOKUP(K6067,标准!K$74:L$94,2,TRUE)),IF(F6067="女",VLOOKUP(K6067,标准!K$39:L$59,2,TRUE),VLOOKUP(K6067,标准!K$3:L$23,2,TRUE)))</f>
        <v>68</v>
      </c>
      <c r="M6067" s="68">
        <v>0</v>
      </c>
      <c r="N6067" s="71">
        <f>IF(M6067="",0,IF(A6067&lt;43,IF(F6067="女",VLOOKUP(M6067,标准!C$108:D$128,2,TRUE),VLOOKUP(M6067,标准!C$74:D$94,2,TRUE)),IF(F6067="女",VLOOKUP(M6067,标准!C$39:D$59,2,TRUE),VLOOKUP(M6067,标准!C$3:D$23,2,TRUE))))</f>
        <v>20</v>
      </c>
      <c r="O6067" s="72">
        <v>210</v>
      </c>
      <c r="P6067" s="71">
        <f>IF(A6067&lt;43,IF(F6067="女",VLOOKUP(O6067/100,标准!E$108:F$128,2,TRUE),VLOOKUP(O6067/100,标准!E$74:F$94,2,TRUE)),IF(F6067="女",VLOOKUP(O6067/100,标准!E$39:F$59,2,TRUE),VLOOKUP(O6067/100,标准!E$3:F$23,2,TRUE)))</f>
        <v>60</v>
      </c>
      <c r="Q6067" s="82">
        <v>3.58</v>
      </c>
      <c r="R6067" s="71">
        <f>IF(Q6067=0,0,IF(A6067&lt;43,IF(F6067="女",IF(Q6067="",0,VLOOKUP(Q6067,标准!I$108:J$138,2,TRUE)),IF(Q6067="",0,VLOOKUP(Q6067,标准!I$74:J$104,2,TRUE))),IF(F6067="女",IF(Q6067="",0,VLOOKUP(Q6067,标准!I$39:J$69,2,TRUE)),IF(Q6067="",0,VLOOKUP(Q6067,标准!I$3:J$33,2,TRUE)))))</f>
        <v>72</v>
      </c>
      <c r="S6067" s="83">
        <v>7</v>
      </c>
      <c r="T6067" s="71">
        <f>IF(A6067&lt;43,IF(F6067="女",VLOOKUP(S6067,标准!G$108:H$138,2,TRUE),VLOOKUP(S6067,标准!G$74:H$99,2,TRUE)),IF(F6067="女",VLOOKUP(S6067,标准!G$39:H$69,2,TRUE),VLOOKUP(S6067,标准!G$3:H$28,2,TRUE)))</f>
        <v>30</v>
      </c>
      <c r="U6067" s="89">
        <v>7.5</v>
      </c>
      <c r="V6067" s="71">
        <f>IF(U6067=0,0,IF(A6067&lt;43,IF(F6067="女",IF(U6067="",0,VLOOKUP(U6067,标准!A$108:B$128,2,TRUE)),IF(U6067="",0,VLOOKUP(U6067,标准!A$74:B$94,2,TRUE))),IF(F6067="女",IF(U6067="",0,VLOOKUP(U6067,标准!A$39:B$59,2,TRUE)),IF(U6067="",0,VLOOKUP(U6067,标准!A$3:B$23,2,TRUE)))))</f>
        <v>76</v>
      </c>
      <c r="W6067" s="86">
        <f t="shared" si="94"/>
        <v>62.8</v>
      </c>
      <c r="X6067" s="87">
        <v>4.3</v>
      </c>
      <c r="Y6067" s="87">
        <v>4.5</v>
      </c>
      <c r="Z6067" s="91"/>
      <c r="AA6067" s="92"/>
    </row>
    <row r="6068" customHeight="1" spans="1:27">
      <c r="A6068" s="62">
        <v>42</v>
      </c>
      <c r="B6068" s="91">
        <v>6108</v>
      </c>
      <c r="C6068" s="154" t="s">
        <v>12226</v>
      </c>
      <c r="D6068" s="154" t="s">
        <v>12184</v>
      </c>
      <c r="E6068" s="154" t="s">
        <v>2628</v>
      </c>
      <c r="F6068" s="154" t="s">
        <v>34</v>
      </c>
      <c r="G6068" s="155" t="s">
        <v>12227</v>
      </c>
      <c r="H6068" s="68">
        <v>151.8</v>
      </c>
      <c r="I6068" s="68">
        <v>53.1</v>
      </c>
      <c r="J6068" s="71">
        <f>IF(F6068="女",IF(H6068=0,0,VLOOKUP(I6068/(H6068*H6068/10000),标准!M$108:N$112,2,TRUE)),IF(H6068=0,0,VLOOKUP(I6068/(H6068*H6068/10000),标准!M$74:N$78,2,TRUE)))</f>
        <v>100</v>
      </c>
      <c r="K6068" s="72">
        <v>3082</v>
      </c>
      <c r="L6068" s="71">
        <f>IF(A6068&lt;43,IF(F6068="女",VLOOKUP(K6068,标准!K$108:L$128,2,TRUE),VLOOKUP(K6068,标准!K$74:L$94,2,TRUE)),IF(F6068="女",VLOOKUP(K6068,标准!K$39:L$59,2,TRUE),VLOOKUP(K6068,标准!K$3:L$23,2,TRUE)))</f>
        <v>80</v>
      </c>
      <c r="M6068" s="68">
        <v>20.2</v>
      </c>
      <c r="N6068" s="71">
        <f>IF(M6068="",0,IF(A6068&lt;43,IF(F6068="女",VLOOKUP(M6068,标准!C$108:D$128,2,TRUE),VLOOKUP(M6068,标准!C$74:D$94,2,TRUE)),IF(F6068="女",VLOOKUP(M6068,标准!C$39:D$59,2,TRUE),VLOOKUP(M6068,标准!C$3:D$23,2,TRUE))))</f>
        <v>80</v>
      </c>
      <c r="O6068" s="124">
        <v>186</v>
      </c>
      <c r="P6068" s="71">
        <f>IF(A6068&lt;43,IF(F6068="女",VLOOKUP(O6068/100,标准!E$108:F$128,2,TRUE),VLOOKUP(O6068/100,标准!E$74:F$94,2,TRUE)),IF(F6068="女",VLOOKUP(O6068/100,标准!E$39:F$59,2,TRUE),VLOOKUP(O6068/100,标准!E$3:F$23,2,TRUE)))</f>
        <v>80</v>
      </c>
      <c r="Q6068" s="125">
        <v>4.4</v>
      </c>
      <c r="R6068" s="71">
        <f>IF(Q6068=0,0,IF(A6068&lt;43,IF(F6068="女",IF(Q6068="",0,VLOOKUP(Q6068,标准!I$108:J$138,2,TRUE)),IF(Q6068="",0,VLOOKUP(Q6068,标准!I$74:J$104,2,TRUE))),IF(F6068="女",IF(Q6068="",0,VLOOKUP(Q6068,标准!I$39:J$69,2,TRUE)),IF(Q6068="",0,VLOOKUP(Q6068,标准!I$3:J$33,2,TRUE)))))</f>
        <v>50</v>
      </c>
      <c r="S6068" s="126">
        <v>31</v>
      </c>
      <c r="T6068" s="71">
        <f>IF(A6068&lt;43,IF(F6068="女",VLOOKUP(S6068,标准!G$108:H$138,2,TRUE),VLOOKUP(S6068,标准!G$74:H$99,2,TRUE)),IF(F6068="女",VLOOKUP(S6068,标准!G$39:H$69,2,TRUE),VLOOKUP(S6068,标准!G$3:H$28,2,TRUE)))</f>
        <v>64</v>
      </c>
      <c r="U6068" s="127">
        <v>9.3</v>
      </c>
      <c r="V6068" s="71">
        <f>IF(U6068=0,0,IF(A6068&lt;43,IF(F6068="女",IF(U6068="",0,VLOOKUP(U6068,标准!A$108:B$128,2,TRUE)),IF(U6068="",0,VLOOKUP(U6068,标准!A$74:B$94,2,TRUE))),IF(F6068="女",IF(U6068="",0,VLOOKUP(U6068,标准!A$39:B$59,2,TRUE)),IF(U6068="",0,VLOOKUP(U6068,标准!A$3:B$23,2,TRUE)))))</f>
        <v>70</v>
      </c>
      <c r="W6068" s="86">
        <f t="shared" si="94"/>
        <v>73.4</v>
      </c>
      <c r="X6068" s="87">
        <v>3.7</v>
      </c>
      <c r="Y6068" s="87">
        <v>3.7</v>
      </c>
      <c r="Z6068" s="91"/>
      <c r="AA6068" s="92"/>
    </row>
    <row r="6069" customHeight="1" spans="1:27">
      <c r="A6069" s="62">
        <v>42</v>
      </c>
      <c r="B6069" s="91">
        <v>6109</v>
      </c>
      <c r="C6069" s="154" t="s">
        <v>12228</v>
      </c>
      <c r="D6069" s="154" t="s">
        <v>12184</v>
      </c>
      <c r="E6069" s="154" t="s">
        <v>2628</v>
      </c>
      <c r="F6069" s="154" t="s">
        <v>34</v>
      </c>
      <c r="G6069" s="155" t="s">
        <v>12229</v>
      </c>
      <c r="H6069" s="68">
        <v>174.7</v>
      </c>
      <c r="I6069" s="68">
        <v>57.2</v>
      </c>
      <c r="J6069" s="71">
        <f>IF(F6069="女",IF(H6069=0,0,VLOOKUP(I6069/(H6069*H6069/10000),标准!M$108:N$112,2,TRUE)),IF(H6069=0,0,VLOOKUP(I6069/(H6069*H6069/10000),标准!M$74:N$78,2,TRUE)))</f>
        <v>100</v>
      </c>
      <c r="K6069" s="72">
        <v>2894</v>
      </c>
      <c r="L6069" s="71">
        <f>IF(A6069&lt;43,IF(F6069="女",VLOOKUP(K6069,标准!K$108:L$128,2,TRUE),VLOOKUP(K6069,标准!K$74:L$94,2,TRUE)),IF(F6069="女",VLOOKUP(K6069,标准!K$39:L$59,2,TRUE),VLOOKUP(K6069,标准!K$3:L$23,2,TRUE)))</f>
        <v>76</v>
      </c>
      <c r="M6069" s="68">
        <v>27</v>
      </c>
      <c r="N6069" s="71">
        <f>IF(M6069="",0,IF(A6069&lt;43,IF(F6069="女",VLOOKUP(M6069,标准!C$108:D$128,2,TRUE),VLOOKUP(M6069,标准!C$74:D$94,2,TRUE)),IF(F6069="女",VLOOKUP(M6069,标准!C$39:D$59,2,TRUE),VLOOKUP(M6069,标准!C$3:D$23,2,TRUE))))</f>
        <v>100</v>
      </c>
      <c r="O6069" s="124">
        <v>190</v>
      </c>
      <c r="P6069" s="71">
        <f>IF(A6069&lt;43,IF(F6069="女",VLOOKUP(O6069/100,标准!E$108:F$128,2,TRUE),VLOOKUP(O6069/100,标准!E$74:F$94,2,TRUE)),IF(F6069="女",VLOOKUP(O6069/100,标准!E$39:F$59,2,TRUE),VLOOKUP(O6069/100,标准!E$3:F$23,2,TRUE)))</f>
        <v>85</v>
      </c>
      <c r="Q6069" s="125">
        <v>5.01</v>
      </c>
      <c r="R6069" s="71">
        <f>IF(Q6069=0,0,IF(A6069&lt;43,IF(F6069="女",IF(Q6069="",0,VLOOKUP(Q6069,标准!I$108:J$138,2,TRUE)),IF(Q6069="",0,VLOOKUP(Q6069,标准!I$74:J$104,2,TRUE))),IF(F6069="女",IF(Q6069="",0,VLOOKUP(Q6069,标准!I$39:J$69,2,TRUE)),IF(Q6069="",0,VLOOKUP(Q6069,标准!I$3:J$33,2,TRUE)))))</f>
        <v>30</v>
      </c>
      <c r="S6069" s="126">
        <v>31</v>
      </c>
      <c r="T6069" s="71">
        <f>IF(A6069&lt;43,IF(F6069="女",VLOOKUP(S6069,标准!G$108:H$138,2,TRUE),VLOOKUP(S6069,标准!G$74:H$99,2,TRUE)),IF(F6069="女",VLOOKUP(S6069,标准!G$39:H$69,2,TRUE),VLOOKUP(S6069,标准!G$3:H$28,2,TRUE)))</f>
        <v>64</v>
      </c>
      <c r="U6069" s="127">
        <v>10.1</v>
      </c>
      <c r="V6069" s="71">
        <f>IF(U6069=0,0,IF(A6069&lt;43,IF(F6069="女",IF(U6069="",0,VLOOKUP(U6069,标准!A$108:B$128,2,TRUE)),IF(U6069="",0,VLOOKUP(U6069,标准!A$74:B$94,2,TRUE))),IF(F6069="女",IF(U6069="",0,VLOOKUP(U6069,标准!A$39:B$59,2,TRUE)),IF(U6069="",0,VLOOKUP(U6069,标准!A$3:B$23,2,TRUE)))))</f>
        <v>62</v>
      </c>
      <c r="W6069" s="86">
        <f t="shared" si="94"/>
        <v>69.7</v>
      </c>
      <c r="X6069" s="87">
        <v>3.9</v>
      </c>
      <c r="Y6069" s="87">
        <v>4</v>
      </c>
      <c r="Z6069" s="91"/>
      <c r="AA6069" s="92"/>
    </row>
    <row r="6070" customHeight="1" spans="1:27">
      <c r="A6070" s="62">
        <v>42</v>
      </c>
      <c r="B6070" s="91">
        <v>6110</v>
      </c>
      <c r="C6070" s="154" t="s">
        <v>12230</v>
      </c>
      <c r="D6070" s="154" t="s">
        <v>12184</v>
      </c>
      <c r="E6070" s="154" t="s">
        <v>2628</v>
      </c>
      <c r="F6070" s="154" t="s">
        <v>34</v>
      </c>
      <c r="G6070" s="155" t="s">
        <v>12231</v>
      </c>
      <c r="H6070" s="68">
        <v>154.3</v>
      </c>
      <c r="I6070" s="68">
        <v>72.1</v>
      </c>
      <c r="J6070" s="71">
        <f>IF(F6070="女",IF(H6070=0,0,VLOOKUP(I6070/(H6070*H6070/10000),标准!M$108:N$112,2,TRUE)),IF(H6070=0,0,VLOOKUP(I6070/(H6070*H6070/10000),标准!M$74:N$78,2,TRUE)))</f>
        <v>60</v>
      </c>
      <c r="K6070" s="72">
        <v>3924</v>
      </c>
      <c r="L6070" s="71">
        <f>IF(A6070&lt;43,IF(F6070="女",VLOOKUP(K6070,标准!K$108:L$128,2,TRUE),VLOOKUP(K6070,标准!K$74:L$94,2,TRUE)),IF(F6070="女",VLOOKUP(K6070,标准!K$39:L$59,2,TRUE),VLOOKUP(K6070,标准!K$3:L$23,2,TRUE)))</f>
        <v>100</v>
      </c>
      <c r="M6070" s="68">
        <v>18.3</v>
      </c>
      <c r="N6070" s="71">
        <f>IF(M6070="",0,IF(A6070&lt;43,IF(F6070="女",VLOOKUP(M6070,标准!C$108:D$128,2,TRUE),VLOOKUP(M6070,标准!C$74:D$94,2,TRUE)),IF(F6070="女",VLOOKUP(M6070,标准!C$39:D$59,2,TRUE),VLOOKUP(M6070,标准!C$3:D$23,2,TRUE))))</f>
        <v>78</v>
      </c>
      <c r="O6070" s="124">
        <v>154</v>
      </c>
      <c r="P6070" s="71">
        <f>IF(A6070&lt;43,IF(F6070="女",VLOOKUP(O6070/100,标准!E$108:F$128,2,TRUE),VLOOKUP(O6070/100,标准!E$74:F$94,2,TRUE)),IF(F6070="女",VLOOKUP(O6070/100,标准!E$39:F$59,2,TRUE),VLOOKUP(O6070/100,标准!E$3:F$23,2,TRUE)))</f>
        <v>62</v>
      </c>
      <c r="Q6070" s="125">
        <v>4.12</v>
      </c>
      <c r="R6070" s="71">
        <f>IF(Q6070=0,0,IF(A6070&lt;43,IF(F6070="女",IF(Q6070="",0,VLOOKUP(Q6070,标准!I$108:J$138,2,TRUE)),IF(Q6070="",0,VLOOKUP(Q6070,标准!I$74:J$104,2,TRUE))),IF(F6070="女",IF(Q6070="",0,VLOOKUP(Q6070,标准!I$39:J$69,2,TRUE)),IF(Q6070="",0,VLOOKUP(Q6070,标准!I$3:J$33,2,TRUE)))))</f>
        <v>68</v>
      </c>
      <c r="S6070" s="126">
        <v>32</v>
      </c>
      <c r="T6070" s="71">
        <f>IF(A6070&lt;43,IF(F6070="女",VLOOKUP(S6070,标准!G$108:H$138,2,TRUE),VLOOKUP(S6070,标准!G$74:H$99,2,TRUE)),IF(F6070="女",VLOOKUP(S6070,标准!G$39:H$69,2,TRUE),VLOOKUP(S6070,标准!G$3:H$28,2,TRUE)))</f>
        <v>66</v>
      </c>
      <c r="U6070" s="127">
        <v>9.3</v>
      </c>
      <c r="V6070" s="71">
        <f>IF(U6070=0,0,IF(A6070&lt;43,IF(F6070="女",IF(U6070="",0,VLOOKUP(U6070,标准!A$108:B$128,2,TRUE)),IF(U6070="",0,VLOOKUP(U6070,标准!A$74:B$94,2,TRUE))),IF(F6070="女",IF(U6070="",0,VLOOKUP(U6070,标准!A$39:B$59,2,TRUE)),IF(U6070="",0,VLOOKUP(U6070,标准!A$3:B$23,2,TRUE)))))</f>
        <v>70</v>
      </c>
      <c r="W6070" s="86">
        <f t="shared" si="94"/>
        <v>72.2</v>
      </c>
      <c r="X6070" s="87">
        <v>3.9</v>
      </c>
      <c r="Y6070" s="87">
        <v>3.7</v>
      </c>
      <c r="Z6070" s="91"/>
      <c r="AA6070" s="92"/>
    </row>
    <row r="6071" customHeight="1" spans="1:27">
      <c r="A6071" s="62">
        <v>42</v>
      </c>
      <c r="B6071" s="91">
        <v>6111</v>
      </c>
      <c r="C6071" s="154" t="s">
        <v>12232</v>
      </c>
      <c r="D6071" s="154" t="s">
        <v>12184</v>
      </c>
      <c r="E6071" s="154" t="s">
        <v>2628</v>
      </c>
      <c r="F6071" s="154" t="s">
        <v>34</v>
      </c>
      <c r="G6071" s="155" t="s">
        <v>12233</v>
      </c>
      <c r="H6071" s="68">
        <v>148.5</v>
      </c>
      <c r="I6071" s="68">
        <v>42.6</v>
      </c>
      <c r="J6071" s="71">
        <f>IF(F6071="女",IF(H6071=0,0,VLOOKUP(I6071/(H6071*H6071/10000),标准!M$108:N$112,2,TRUE)),IF(H6071=0,0,VLOOKUP(I6071/(H6071*H6071/10000),标准!M$74:N$78,2,TRUE)))</f>
        <v>100</v>
      </c>
      <c r="K6071" s="72">
        <v>3288</v>
      </c>
      <c r="L6071" s="71">
        <f>IF(A6071&lt;43,IF(F6071="女",VLOOKUP(K6071,标准!K$108:L$128,2,TRUE),VLOOKUP(K6071,标准!K$74:L$94,2,TRUE)),IF(F6071="女",VLOOKUP(K6071,标准!K$39:L$59,2,TRUE),VLOOKUP(K6071,标准!K$3:L$23,2,TRUE)))</f>
        <v>85</v>
      </c>
      <c r="M6071" s="68">
        <v>16</v>
      </c>
      <c r="N6071" s="71">
        <f>IF(M6071="",0,IF(A6071&lt;43,IF(F6071="女",VLOOKUP(M6071,标准!C$108:D$128,2,TRUE),VLOOKUP(M6071,标准!C$74:D$94,2,TRUE)),IF(F6071="女",VLOOKUP(M6071,标准!C$39:D$59,2,TRUE),VLOOKUP(M6071,标准!C$3:D$23,2,TRUE))))</f>
        <v>74</v>
      </c>
      <c r="O6071" s="124">
        <v>189</v>
      </c>
      <c r="P6071" s="71">
        <f>IF(A6071&lt;43,IF(F6071="女",VLOOKUP(O6071/100,标准!E$108:F$128,2,TRUE),VLOOKUP(O6071/100,标准!E$74:F$94,2,TRUE)),IF(F6071="女",VLOOKUP(O6071/100,标准!E$39:F$59,2,TRUE),VLOOKUP(O6071/100,标准!E$3:F$23,2,TRUE)))</f>
        <v>85</v>
      </c>
      <c r="Q6071" s="125">
        <v>4.03</v>
      </c>
      <c r="R6071" s="71">
        <f>IF(Q6071=0,0,IF(A6071&lt;43,IF(F6071="女",IF(Q6071="",0,VLOOKUP(Q6071,标准!I$108:J$138,2,TRUE)),IF(Q6071="",0,VLOOKUP(Q6071,标准!I$74:J$104,2,TRUE))),IF(F6071="女",IF(Q6071="",0,VLOOKUP(Q6071,标准!I$39:J$69,2,TRUE)),IF(Q6071="",0,VLOOKUP(Q6071,标准!I$3:J$33,2,TRUE)))))</f>
        <v>72</v>
      </c>
      <c r="S6071" s="126">
        <v>37</v>
      </c>
      <c r="T6071" s="71">
        <f>IF(A6071&lt;43,IF(F6071="女",VLOOKUP(S6071,标准!G$108:H$138,2,TRUE),VLOOKUP(S6071,标准!G$74:H$99,2,TRUE)),IF(F6071="女",VLOOKUP(S6071,标准!G$39:H$69,2,TRUE),VLOOKUP(S6071,标准!G$3:H$28,2,TRUE)))</f>
        <v>70</v>
      </c>
      <c r="U6071" s="127">
        <v>8.8</v>
      </c>
      <c r="V6071" s="71">
        <f>IF(U6071=0,0,IF(A6071&lt;43,IF(F6071="女",IF(U6071="",0,VLOOKUP(U6071,标准!A$108:B$128,2,TRUE)),IF(U6071="",0,VLOOKUP(U6071,标准!A$74:B$94,2,TRUE))),IF(F6071="女",IF(U6071="",0,VLOOKUP(U6071,标准!A$39:B$59,2,TRUE)),IF(U6071="",0,VLOOKUP(U6071,标准!A$3:B$23,2,TRUE)))))</f>
        <v>74</v>
      </c>
      <c r="W6071" s="86">
        <f t="shared" si="94"/>
        <v>79.85</v>
      </c>
      <c r="X6071" s="87">
        <v>3.8</v>
      </c>
      <c r="Y6071" s="87">
        <v>4.2</v>
      </c>
      <c r="Z6071" s="91"/>
      <c r="AA6071" s="92"/>
    </row>
    <row r="6072" customHeight="1" spans="1:27">
      <c r="A6072" s="62">
        <v>42</v>
      </c>
      <c r="B6072" s="91">
        <v>6112</v>
      </c>
      <c r="C6072" s="154" t="s">
        <v>12234</v>
      </c>
      <c r="D6072" s="154" t="s">
        <v>12184</v>
      </c>
      <c r="E6072" s="154" t="s">
        <v>2628</v>
      </c>
      <c r="F6072" s="154" t="s">
        <v>34</v>
      </c>
      <c r="G6072" s="155" t="s">
        <v>12235</v>
      </c>
      <c r="H6072" s="68">
        <v>161.3</v>
      </c>
      <c r="I6072" s="68">
        <v>48.9</v>
      </c>
      <c r="J6072" s="71">
        <f>IF(F6072="女",IF(H6072=0,0,VLOOKUP(I6072/(H6072*H6072/10000),标准!M$108:N$112,2,TRUE)),IF(H6072=0,0,VLOOKUP(I6072/(H6072*H6072/10000),标准!M$74:N$78,2,TRUE)))</f>
        <v>100</v>
      </c>
      <c r="K6072" s="72">
        <v>3458</v>
      </c>
      <c r="L6072" s="71">
        <f>IF(A6072&lt;43,IF(F6072="女",VLOOKUP(K6072,标准!K$108:L$128,2,TRUE),VLOOKUP(K6072,标准!K$74:L$94,2,TRUE)),IF(F6072="女",VLOOKUP(K6072,标准!K$39:L$59,2,TRUE),VLOOKUP(K6072,标准!K$3:L$23,2,TRUE)))</f>
        <v>100</v>
      </c>
      <c r="M6072" s="68">
        <v>27</v>
      </c>
      <c r="N6072" s="71">
        <f>IF(M6072="",0,IF(A6072&lt;43,IF(F6072="女",VLOOKUP(M6072,标准!C$108:D$128,2,TRUE),VLOOKUP(M6072,标准!C$74:D$94,2,TRUE)),IF(F6072="女",VLOOKUP(M6072,标准!C$39:D$59,2,TRUE),VLOOKUP(M6072,标准!C$3:D$23,2,TRUE))))</f>
        <v>100</v>
      </c>
      <c r="O6072" s="124">
        <v>160</v>
      </c>
      <c r="P6072" s="71">
        <f>IF(A6072&lt;43,IF(F6072="女",VLOOKUP(O6072/100,标准!E$108:F$128,2,TRUE),VLOOKUP(O6072/100,标准!E$74:F$94,2,TRUE)),IF(F6072="女",VLOOKUP(O6072/100,标准!E$39:F$59,2,TRUE),VLOOKUP(O6072/100,标准!E$3:F$23,2,TRUE)))</f>
        <v>66</v>
      </c>
      <c r="Q6072" s="125">
        <v>4.31</v>
      </c>
      <c r="R6072" s="71">
        <f>IF(Q6072=0,0,IF(A6072&lt;43,IF(F6072="女",IF(Q6072="",0,VLOOKUP(Q6072,标准!I$108:J$138,2,TRUE)),IF(Q6072="",0,VLOOKUP(Q6072,标准!I$74:J$104,2,TRUE))),IF(F6072="女",IF(Q6072="",0,VLOOKUP(Q6072,标准!I$39:J$69,2,TRUE)),IF(Q6072="",0,VLOOKUP(Q6072,标准!I$3:J$33,2,TRUE)))))</f>
        <v>60</v>
      </c>
      <c r="S6072" s="126">
        <v>35</v>
      </c>
      <c r="T6072" s="71">
        <f>IF(A6072&lt;43,IF(F6072="女",VLOOKUP(S6072,标准!G$108:H$138,2,TRUE),VLOOKUP(S6072,标准!G$74:H$99,2,TRUE)),IF(F6072="女",VLOOKUP(S6072,标准!G$39:H$69,2,TRUE),VLOOKUP(S6072,标准!G$3:H$28,2,TRUE)))</f>
        <v>68</v>
      </c>
      <c r="U6072" s="127">
        <v>9.5</v>
      </c>
      <c r="V6072" s="71">
        <f>IF(U6072=0,0,IF(A6072&lt;43,IF(F6072="女",IF(U6072="",0,VLOOKUP(U6072,标准!A$108:B$128,2,TRUE)),IF(U6072="",0,VLOOKUP(U6072,标准!A$74:B$94,2,TRUE))),IF(F6072="女",IF(U6072="",0,VLOOKUP(U6072,标准!A$39:B$59,2,TRUE)),IF(U6072="",0,VLOOKUP(U6072,标准!A$3:B$23,2,TRUE)))))</f>
        <v>68</v>
      </c>
      <c r="W6072" s="86">
        <f t="shared" si="94"/>
        <v>79</v>
      </c>
      <c r="X6072" s="87">
        <v>4.6</v>
      </c>
      <c r="Y6072" s="87">
        <v>4.7</v>
      </c>
      <c r="Z6072" s="91"/>
      <c r="AA6072" s="92"/>
    </row>
    <row r="6073" customHeight="1" spans="1:27">
      <c r="A6073" s="62">
        <v>42</v>
      </c>
      <c r="B6073" s="91">
        <v>6113</v>
      </c>
      <c r="C6073" s="154" t="s">
        <v>12236</v>
      </c>
      <c r="D6073" s="154" t="s">
        <v>12184</v>
      </c>
      <c r="E6073" s="154" t="s">
        <v>2628</v>
      </c>
      <c r="F6073" s="154" t="s">
        <v>34</v>
      </c>
      <c r="G6073" s="155" t="s">
        <v>12237</v>
      </c>
      <c r="H6073" s="68">
        <v>163.4</v>
      </c>
      <c r="I6073" s="68">
        <v>67.7</v>
      </c>
      <c r="J6073" s="71">
        <f>IF(F6073="女",IF(H6073=0,0,VLOOKUP(I6073/(H6073*H6073/10000),标准!M$108:N$112,2,TRUE)),IF(H6073=0,0,VLOOKUP(I6073/(H6073*H6073/10000),标准!M$74:N$78,2,TRUE)))</f>
        <v>80</v>
      </c>
      <c r="K6073" s="72">
        <v>3782</v>
      </c>
      <c r="L6073" s="71">
        <f>IF(A6073&lt;43,IF(F6073="女",VLOOKUP(K6073,标准!K$108:L$128,2,TRUE),VLOOKUP(K6073,标准!K$74:L$94,2,TRUE)),IF(F6073="女",VLOOKUP(K6073,标准!K$39:L$59,2,TRUE),VLOOKUP(K6073,标准!K$3:L$23,2,TRUE)))</f>
        <v>100</v>
      </c>
      <c r="M6073" s="68">
        <v>12</v>
      </c>
      <c r="N6073" s="71">
        <f>IF(M6073="",0,IF(A6073&lt;43,IF(F6073="女",VLOOKUP(M6073,标准!C$108:D$128,2,TRUE),VLOOKUP(M6073,标准!C$74:D$94,2,TRUE)),IF(F6073="女",VLOOKUP(M6073,标准!C$39:D$59,2,TRUE),VLOOKUP(M6073,标准!C$3:D$23,2,TRUE))))</f>
        <v>68</v>
      </c>
      <c r="O6073" s="124">
        <v>170</v>
      </c>
      <c r="P6073" s="71">
        <f>IF(A6073&lt;43,IF(F6073="女",VLOOKUP(O6073/100,标准!E$108:F$128,2,TRUE),VLOOKUP(O6073/100,标准!E$74:F$94,2,TRUE)),IF(F6073="女",VLOOKUP(O6073/100,标准!E$39:F$59,2,TRUE),VLOOKUP(O6073/100,标准!E$3:F$23,2,TRUE)))</f>
        <v>72</v>
      </c>
      <c r="Q6073" s="125">
        <v>3.4</v>
      </c>
      <c r="R6073" s="71">
        <f>IF(Q6073=0,0,IF(A6073&lt;43,IF(F6073="女",IF(Q6073="",0,VLOOKUP(Q6073,标准!I$108:J$138,2,TRUE)),IF(Q6073="",0,VLOOKUP(Q6073,标准!I$74:J$104,2,TRUE))),IF(F6073="女",IF(Q6073="",0,VLOOKUP(Q6073,标准!I$39:J$69,2,TRUE)),IF(Q6073="",0,VLOOKUP(Q6073,标准!I$3:J$33,2,TRUE)))))</f>
        <v>80</v>
      </c>
      <c r="S6073" s="126">
        <v>41</v>
      </c>
      <c r="T6073" s="71">
        <f>IF(A6073&lt;43,IF(F6073="女",VLOOKUP(S6073,标准!G$108:H$138,2,TRUE),VLOOKUP(S6073,标准!G$74:H$99,2,TRUE)),IF(F6073="女",VLOOKUP(S6073,标准!G$39:H$69,2,TRUE),VLOOKUP(S6073,标准!G$3:H$28,2,TRUE)))</f>
        <v>74</v>
      </c>
      <c r="U6073" s="127">
        <v>9.5</v>
      </c>
      <c r="V6073" s="71">
        <f>IF(U6073=0,0,IF(A6073&lt;43,IF(F6073="女",IF(U6073="",0,VLOOKUP(U6073,标准!A$108:B$128,2,TRUE)),IF(U6073="",0,VLOOKUP(U6073,标准!A$74:B$94,2,TRUE))),IF(F6073="女",IF(U6073="",0,VLOOKUP(U6073,标准!A$39:B$59,2,TRUE)),IF(U6073="",0,VLOOKUP(U6073,标准!A$3:B$23,2,TRUE)))))</f>
        <v>68</v>
      </c>
      <c r="W6073" s="86">
        <f t="shared" si="94"/>
        <v>78</v>
      </c>
      <c r="X6073" s="87">
        <v>3.9</v>
      </c>
      <c r="Y6073" s="87">
        <v>3.8</v>
      </c>
      <c r="Z6073" s="91"/>
      <c r="AA6073" s="92"/>
    </row>
    <row r="6074" customHeight="1" spans="1:27">
      <c r="A6074" s="62">
        <v>42</v>
      </c>
      <c r="B6074" s="91">
        <v>6114</v>
      </c>
      <c r="C6074" s="154" t="s">
        <v>12238</v>
      </c>
      <c r="D6074" s="154" t="s">
        <v>12184</v>
      </c>
      <c r="E6074" s="154" t="s">
        <v>2628</v>
      </c>
      <c r="F6074" s="154" t="s">
        <v>34</v>
      </c>
      <c r="G6074" s="155" t="s">
        <v>12239</v>
      </c>
      <c r="H6074" s="68"/>
      <c r="I6074" s="68"/>
      <c r="J6074" s="71">
        <f>IF(F6074="女",IF(H6074=0,0,VLOOKUP(I6074/(H6074*H6074/10000),标准!M$108:N$112,2,TRUE)),IF(H6074=0,0,VLOOKUP(I6074/(H6074*H6074/10000),标准!M$74:N$78,2,TRUE)))</f>
        <v>0</v>
      </c>
      <c r="K6074" s="72"/>
      <c r="L6074" s="71">
        <f>IF(A6074&lt;43,IF(F6074="女",VLOOKUP(K6074,标准!K$108:L$128,2,TRUE),VLOOKUP(K6074,标准!K$74:L$94,2,TRUE)),IF(F6074="女",VLOOKUP(K6074,标准!K$39:L$59,2,TRUE),VLOOKUP(K6074,标准!K$3:L$23,2,TRUE)))</f>
        <v>0</v>
      </c>
      <c r="M6074" s="68">
        <v>0</v>
      </c>
      <c r="N6074" s="71">
        <f>IF(M6074="",0,IF(A6074&lt;43,IF(F6074="女",VLOOKUP(M6074,标准!C$108:D$128,2,TRUE),VLOOKUP(M6074,标准!C$74:D$94,2,TRUE)),IF(F6074="女",VLOOKUP(M6074,标准!C$39:D$59,2,TRUE),VLOOKUP(M6074,标准!C$3:D$23,2,TRUE))))</f>
        <v>0</v>
      </c>
      <c r="O6074" s="75"/>
      <c r="P6074" s="71">
        <f>IF(A6074&lt;43,IF(F6074="女",VLOOKUP(O6074/100,标准!E$108:F$128,2,TRUE),VLOOKUP(O6074/100,标准!E$74:F$94,2,TRUE)),IF(F6074="女",VLOOKUP(O6074/100,标准!E$39:F$59,2,TRUE),VLOOKUP(O6074/100,标准!E$3:F$23,2,TRUE)))</f>
        <v>0</v>
      </c>
      <c r="Q6074" s="79"/>
      <c r="R6074" s="71">
        <f>IF(Q6074=0,0,IF(A6074&lt;43,IF(F6074="女",IF(Q6074="",0,VLOOKUP(Q6074,标准!I$108:J$138,2,TRUE)),IF(Q6074="",0,VLOOKUP(Q6074,标准!I$74:J$104,2,TRUE))),IF(F6074="女",IF(Q6074="",0,VLOOKUP(Q6074,标准!I$39:J$69,2,TRUE)),IF(Q6074="",0,VLOOKUP(Q6074,标准!I$3:J$33,2,TRUE)))))</f>
        <v>0</v>
      </c>
      <c r="S6074" s="80"/>
      <c r="T6074" s="71">
        <f>IF(A6074&lt;43,IF(F6074="女",VLOOKUP(S6074,标准!G$108:H$138,2,TRUE),VLOOKUP(S6074,标准!G$74:H$99,2,TRUE)),IF(F6074="女",VLOOKUP(S6074,标准!G$39:H$69,2,TRUE),VLOOKUP(S6074,标准!G$3:H$28,2,TRUE)))</f>
        <v>0</v>
      </c>
      <c r="U6074" s="86"/>
      <c r="V6074" s="71">
        <f>IF(U6074=0,0,IF(A6074&lt;43,IF(F6074="女",IF(U6074="",0,VLOOKUP(U6074,标准!A$108:B$128,2,TRUE)),IF(U6074="",0,VLOOKUP(U6074,标准!A$74:B$94,2,TRUE))),IF(F6074="女",IF(U6074="",0,VLOOKUP(U6074,标准!A$39:B$59,2,TRUE)),IF(U6074="",0,VLOOKUP(U6074,标准!A$3:B$23,2,TRUE)))))</f>
        <v>0</v>
      </c>
      <c r="W6074" s="86">
        <v>60</v>
      </c>
      <c r="X6074" s="87"/>
      <c r="Y6074" s="87"/>
      <c r="Z6074" s="91"/>
      <c r="AA6074" s="92" t="s">
        <v>144</v>
      </c>
    </row>
    <row r="6075" customHeight="1" spans="1:27">
      <c r="A6075" s="62">
        <v>42</v>
      </c>
      <c r="B6075" s="91">
        <v>6115</v>
      </c>
      <c r="C6075" s="154" t="s">
        <v>12240</v>
      </c>
      <c r="D6075" s="154" t="s">
        <v>12184</v>
      </c>
      <c r="E6075" s="154" t="s">
        <v>2628</v>
      </c>
      <c r="F6075" s="154" t="s">
        <v>34</v>
      </c>
      <c r="G6075" s="155" t="s">
        <v>12241</v>
      </c>
      <c r="H6075" s="68">
        <v>155.7</v>
      </c>
      <c r="I6075" s="68">
        <v>59.3</v>
      </c>
      <c r="J6075" s="71">
        <f>IF(F6075="女",IF(H6075=0,0,VLOOKUP(I6075/(H6075*H6075/10000),标准!M$108:N$112,2,TRUE)),IF(H6075=0,0,VLOOKUP(I6075/(H6075*H6075/10000),标准!M$74:N$78,2,TRUE)))</f>
        <v>80</v>
      </c>
      <c r="K6075" s="72">
        <v>2827</v>
      </c>
      <c r="L6075" s="71">
        <f>IF(A6075&lt;43,IF(F6075="女",VLOOKUP(K6075,标准!K$108:L$128,2,TRUE),VLOOKUP(K6075,标准!K$74:L$94,2,TRUE)),IF(F6075="女",VLOOKUP(K6075,标准!K$39:L$59,2,TRUE),VLOOKUP(K6075,标准!K$3:L$23,2,TRUE)))</f>
        <v>76</v>
      </c>
      <c r="M6075" s="68">
        <v>18</v>
      </c>
      <c r="N6075" s="71">
        <f>IF(M6075="",0,IF(A6075&lt;43,IF(F6075="女",VLOOKUP(M6075,标准!C$108:D$128,2,TRUE),VLOOKUP(M6075,标准!C$74:D$94,2,TRUE)),IF(F6075="女",VLOOKUP(M6075,标准!C$39:D$59,2,TRUE),VLOOKUP(M6075,标准!C$3:D$23,2,TRUE))))</f>
        <v>78</v>
      </c>
      <c r="O6075" s="124">
        <v>160</v>
      </c>
      <c r="P6075" s="71">
        <f>IF(A6075&lt;43,IF(F6075="女",VLOOKUP(O6075/100,标准!E$108:F$128,2,TRUE),VLOOKUP(O6075/100,标准!E$74:F$94,2,TRUE)),IF(F6075="女",VLOOKUP(O6075/100,标准!E$39:F$59,2,TRUE),VLOOKUP(O6075/100,标准!E$3:F$23,2,TRUE)))</f>
        <v>66</v>
      </c>
      <c r="Q6075" s="125">
        <v>3.47</v>
      </c>
      <c r="R6075" s="71">
        <f>IF(Q6075=0,0,IF(A6075&lt;43,IF(F6075="女",IF(Q6075="",0,VLOOKUP(Q6075,标准!I$108:J$138,2,TRUE)),IF(Q6075="",0,VLOOKUP(Q6075,标准!I$74:J$104,2,TRUE))),IF(F6075="女",IF(Q6075="",0,VLOOKUP(Q6075,标准!I$39:J$69,2,TRUE)),IF(Q6075="",0,VLOOKUP(Q6075,标准!I$3:J$33,2,TRUE)))))</f>
        <v>78</v>
      </c>
      <c r="S6075" s="126">
        <v>18</v>
      </c>
      <c r="T6075" s="71">
        <f>IF(A6075&lt;43,IF(F6075="女",VLOOKUP(S6075,标准!G$108:H$138,2,TRUE),VLOOKUP(S6075,标准!G$74:H$99,2,TRUE)),IF(F6075="女",VLOOKUP(S6075,标准!G$39:H$69,2,TRUE),VLOOKUP(S6075,标准!G$3:H$28,2,TRUE)))</f>
        <v>20</v>
      </c>
      <c r="U6075" s="127">
        <v>9.3</v>
      </c>
      <c r="V6075" s="71">
        <f>IF(U6075=0,0,IF(A6075&lt;43,IF(F6075="女",IF(U6075="",0,VLOOKUP(U6075,标准!A$108:B$128,2,TRUE)),IF(U6075="",0,VLOOKUP(U6075,标准!A$74:B$94,2,TRUE))),IF(F6075="女",IF(U6075="",0,VLOOKUP(U6075,标准!A$39:B$59,2,TRUE)),IF(U6075="",0,VLOOKUP(U6075,标准!A$3:B$23,2,TRUE)))))</f>
        <v>70</v>
      </c>
      <c r="W6075" s="86">
        <f t="shared" si="94"/>
        <v>69.4</v>
      </c>
      <c r="X6075" s="87">
        <v>5</v>
      </c>
      <c r="Y6075" s="87">
        <v>4.9</v>
      </c>
      <c r="Z6075" s="91"/>
      <c r="AA6075" s="92"/>
    </row>
    <row r="6076" customHeight="1" spans="1:27">
      <c r="A6076" s="62">
        <v>42</v>
      </c>
      <c r="B6076" s="91">
        <v>6116</v>
      </c>
      <c r="C6076" s="154" t="s">
        <v>12242</v>
      </c>
      <c r="D6076" s="154" t="s">
        <v>12184</v>
      </c>
      <c r="E6076" s="154" t="s">
        <v>2628</v>
      </c>
      <c r="F6076" s="154" t="s">
        <v>30</v>
      </c>
      <c r="G6076" s="155" t="s">
        <v>12243</v>
      </c>
      <c r="H6076" s="68">
        <v>168.4</v>
      </c>
      <c r="I6076" s="68">
        <v>64.2</v>
      </c>
      <c r="J6076" s="71">
        <f>IF(F6076="女",IF(H6076=0,0,VLOOKUP(I6076/(H6076*H6076/10000),标准!M$108:N$112,2,TRUE)),IF(H6076=0,0,VLOOKUP(I6076/(H6076*H6076/10000),标准!M$74:N$78,2,TRUE)))</f>
        <v>100</v>
      </c>
      <c r="K6076" s="72">
        <v>4038</v>
      </c>
      <c r="L6076" s="71">
        <f>IF(A6076&lt;43,IF(F6076="女",VLOOKUP(K6076,标准!K$108:L$128,2,TRUE),VLOOKUP(K6076,标准!K$74:L$94,2,TRUE)),IF(F6076="女",VLOOKUP(K6076,标准!K$39:L$59,2,TRUE),VLOOKUP(K6076,标准!K$3:L$23,2,TRUE)))</f>
        <v>74</v>
      </c>
      <c r="M6076" s="68">
        <v>13</v>
      </c>
      <c r="N6076" s="71">
        <f>IF(M6076="",0,IF(A6076&lt;43,IF(F6076="女",VLOOKUP(M6076,标准!C$108:D$128,2,TRUE),VLOOKUP(M6076,标准!C$74:D$94,2,TRUE)),IF(F6076="女",VLOOKUP(M6076,标准!C$39:D$59,2,TRUE),VLOOKUP(M6076,标准!C$3:D$23,2,TRUE))))</f>
        <v>72</v>
      </c>
      <c r="O6076" s="124">
        <v>210</v>
      </c>
      <c r="P6076" s="71">
        <f>IF(A6076&lt;43,IF(F6076="女",VLOOKUP(O6076/100,标准!E$108:F$128,2,TRUE),VLOOKUP(O6076/100,标准!E$74:F$94,2,TRUE)),IF(F6076="女",VLOOKUP(O6076/100,标准!E$39:F$59,2,TRUE),VLOOKUP(O6076/100,标准!E$3:F$23,2,TRUE)))</f>
        <v>60</v>
      </c>
      <c r="Q6076" s="125">
        <v>4.57</v>
      </c>
      <c r="R6076" s="71">
        <f>IF(Q6076=0,0,IF(A6076&lt;43,IF(F6076="女",IF(Q6076="",0,VLOOKUP(Q6076,标准!I$108:J$138,2,TRUE)),IF(Q6076="",0,VLOOKUP(Q6076,标准!I$74:J$104,2,TRUE))),IF(F6076="女",IF(Q6076="",0,VLOOKUP(Q6076,标准!I$39:J$69,2,TRUE)),IF(Q6076="",0,VLOOKUP(Q6076,标准!I$3:J$33,2,TRUE)))))</f>
        <v>40</v>
      </c>
      <c r="S6076" s="126">
        <v>2</v>
      </c>
      <c r="T6076" s="71">
        <f>IF(A6076&lt;43,IF(F6076="女",VLOOKUP(S6076,标准!G$108:H$138,2,TRUE),VLOOKUP(S6076,标准!G$74:H$99,2,TRUE)),IF(F6076="女",VLOOKUP(S6076,标准!G$39:H$69,2,TRUE),VLOOKUP(S6076,标准!G$3:H$28,2,TRUE)))</f>
        <v>0</v>
      </c>
      <c r="U6076" s="127">
        <v>7.7</v>
      </c>
      <c r="V6076" s="71">
        <f>IF(U6076=0,0,IF(A6076&lt;43,IF(F6076="女",IF(U6076="",0,VLOOKUP(U6076,标准!A$108:B$128,2,TRUE)),IF(U6076="",0,VLOOKUP(U6076,标准!A$74:B$94,2,TRUE))),IF(F6076="女",IF(U6076="",0,VLOOKUP(U6076,标准!A$39:B$59,2,TRUE)),IF(U6076="",0,VLOOKUP(U6076,标准!A$3:B$23,2,TRUE)))))</f>
        <v>74</v>
      </c>
      <c r="W6076" s="86">
        <f t="shared" si="94"/>
        <v>62.1</v>
      </c>
      <c r="X6076" s="87">
        <v>4.3</v>
      </c>
      <c r="Y6076" s="87">
        <v>4.6</v>
      </c>
      <c r="Z6076" s="91"/>
      <c r="AA6076" s="92"/>
    </row>
    <row r="6077" customHeight="1" spans="1:27">
      <c r="A6077" s="62">
        <v>42</v>
      </c>
      <c r="B6077" s="91">
        <v>6117</v>
      </c>
      <c r="C6077" s="154" t="s">
        <v>12244</v>
      </c>
      <c r="D6077" s="154" t="s">
        <v>12184</v>
      </c>
      <c r="E6077" s="154" t="s">
        <v>2628</v>
      </c>
      <c r="F6077" s="154" t="s">
        <v>34</v>
      </c>
      <c r="G6077" s="155" t="s">
        <v>12245</v>
      </c>
      <c r="H6077" s="68">
        <v>158</v>
      </c>
      <c r="I6077" s="68">
        <v>62.3</v>
      </c>
      <c r="J6077" s="71">
        <f>IF(F6077="女",IF(H6077=0,0,VLOOKUP(I6077/(H6077*H6077/10000),标准!M$108:N$112,2,TRUE)),IF(H6077=0,0,VLOOKUP(I6077/(H6077*H6077/10000),标准!M$74:N$78,2,TRUE)))</f>
        <v>80</v>
      </c>
      <c r="K6077" s="72">
        <v>3399</v>
      </c>
      <c r="L6077" s="71">
        <f>IF(A6077&lt;43,IF(F6077="女",VLOOKUP(K6077,标准!K$108:L$128,2,TRUE),VLOOKUP(K6077,标准!K$74:L$94,2,TRUE)),IF(F6077="女",VLOOKUP(K6077,标准!K$39:L$59,2,TRUE),VLOOKUP(K6077,标准!K$3:L$23,2,TRUE)))</f>
        <v>95</v>
      </c>
      <c r="M6077" s="68">
        <v>21</v>
      </c>
      <c r="N6077" s="71">
        <f>IF(M6077="",0,IF(A6077&lt;43,IF(F6077="女",VLOOKUP(M6077,标准!C$108:D$128,2,TRUE),VLOOKUP(M6077,标准!C$74:D$94,2,TRUE)),IF(F6077="女",VLOOKUP(M6077,标准!C$39:D$59,2,TRUE),VLOOKUP(M6077,标准!C$3:D$23,2,TRUE))))</f>
        <v>85</v>
      </c>
      <c r="O6077" s="124">
        <v>170</v>
      </c>
      <c r="P6077" s="71">
        <f>IF(A6077&lt;43,IF(F6077="女",VLOOKUP(O6077/100,标准!E$108:F$128,2,TRUE),VLOOKUP(O6077/100,标准!E$74:F$94,2,TRUE)),IF(F6077="女",VLOOKUP(O6077/100,标准!E$39:F$59,2,TRUE),VLOOKUP(O6077/100,标准!E$3:F$23,2,TRUE)))</f>
        <v>72</v>
      </c>
      <c r="Q6077" s="125">
        <v>3.59</v>
      </c>
      <c r="R6077" s="71">
        <f>IF(Q6077=0,0,IF(A6077&lt;43,IF(F6077="女",IF(Q6077="",0,VLOOKUP(Q6077,标准!I$108:J$138,2,TRUE)),IF(Q6077="",0,VLOOKUP(Q6077,标准!I$74:J$104,2,TRUE))),IF(F6077="女",IF(Q6077="",0,VLOOKUP(Q6077,标准!I$39:J$69,2,TRUE)),IF(Q6077="",0,VLOOKUP(Q6077,标准!I$3:J$33,2,TRUE)))))</f>
        <v>74</v>
      </c>
      <c r="S6077" s="126">
        <v>44</v>
      </c>
      <c r="T6077" s="71">
        <f>IF(A6077&lt;43,IF(F6077="女",VLOOKUP(S6077,标准!G$108:H$138,2,TRUE),VLOOKUP(S6077,标准!G$74:H$99,2,TRUE)),IF(F6077="女",VLOOKUP(S6077,标准!G$39:H$69,2,TRUE),VLOOKUP(S6077,标准!G$3:H$28,2,TRUE)))</f>
        <v>78</v>
      </c>
      <c r="U6077" s="127">
        <v>8.4</v>
      </c>
      <c r="V6077" s="71">
        <f>IF(U6077=0,0,IF(A6077&lt;43,IF(F6077="女",IF(U6077="",0,VLOOKUP(U6077,标准!A$108:B$128,2,TRUE)),IF(U6077="",0,VLOOKUP(U6077,标准!A$74:B$94,2,TRUE))),IF(F6077="女",IF(U6077="",0,VLOOKUP(U6077,标准!A$39:B$59,2,TRUE)),IF(U6077="",0,VLOOKUP(U6077,标准!A$3:B$23,2,TRUE)))))</f>
        <v>78</v>
      </c>
      <c r="W6077" s="86">
        <f t="shared" si="94"/>
        <v>80.15</v>
      </c>
      <c r="X6077" s="87">
        <v>3.8</v>
      </c>
      <c r="Y6077" s="87">
        <v>4</v>
      </c>
      <c r="Z6077" s="91"/>
      <c r="AA6077" s="92"/>
    </row>
    <row r="6078" customHeight="1" spans="1:27">
      <c r="A6078" s="62">
        <v>42</v>
      </c>
      <c r="B6078" s="91">
        <v>6118</v>
      </c>
      <c r="C6078" s="154" t="s">
        <v>12246</v>
      </c>
      <c r="D6078" s="154" t="s">
        <v>12184</v>
      </c>
      <c r="E6078" s="154" t="s">
        <v>2628</v>
      </c>
      <c r="F6078" s="154" t="s">
        <v>34</v>
      </c>
      <c r="G6078" s="155" t="s">
        <v>12247</v>
      </c>
      <c r="H6078" s="68">
        <v>162.7</v>
      </c>
      <c r="I6078" s="68">
        <v>64</v>
      </c>
      <c r="J6078" s="71">
        <f>IF(F6078="女",IF(H6078=0,0,VLOOKUP(I6078/(H6078*H6078/10000),标准!M$108:N$112,2,TRUE)),IF(H6078=0,0,VLOOKUP(I6078/(H6078*H6078/10000),标准!M$74:N$78,2,TRUE)))</f>
        <v>80</v>
      </c>
      <c r="K6078" s="72">
        <v>3806</v>
      </c>
      <c r="L6078" s="71">
        <f>IF(A6078&lt;43,IF(F6078="女",VLOOKUP(K6078,标准!K$108:L$128,2,TRUE),VLOOKUP(K6078,标准!K$74:L$94,2,TRUE)),IF(F6078="女",VLOOKUP(K6078,标准!K$39:L$59,2,TRUE),VLOOKUP(K6078,标准!K$3:L$23,2,TRUE)))</f>
        <v>100</v>
      </c>
      <c r="M6078" s="68">
        <v>23.5</v>
      </c>
      <c r="N6078" s="71">
        <f>IF(M6078="",0,IF(A6078&lt;43,IF(F6078="女",VLOOKUP(M6078,标准!C$108:D$128,2,TRUE),VLOOKUP(M6078,标准!C$74:D$94,2,TRUE)),IF(F6078="女",VLOOKUP(M6078,标准!C$39:D$59,2,TRUE),VLOOKUP(M6078,标准!C$3:D$23,2,TRUE))))</f>
        <v>90</v>
      </c>
      <c r="O6078" s="124">
        <v>155</v>
      </c>
      <c r="P6078" s="71">
        <f>IF(A6078&lt;43,IF(F6078="女",VLOOKUP(O6078/100,标准!E$108:F$128,2,TRUE),VLOOKUP(O6078/100,标准!E$74:F$94,2,TRUE)),IF(F6078="女",VLOOKUP(O6078/100,标准!E$39:F$59,2,TRUE),VLOOKUP(O6078/100,标准!E$3:F$23,2,TRUE)))</f>
        <v>62</v>
      </c>
      <c r="Q6078" s="125">
        <v>4.3</v>
      </c>
      <c r="R6078" s="71">
        <f>IF(Q6078=0,0,IF(A6078&lt;43,IF(F6078="女",IF(Q6078="",0,VLOOKUP(Q6078,标准!I$108:J$138,2,TRUE)),IF(Q6078="",0,VLOOKUP(Q6078,标准!I$74:J$104,2,TRUE))),IF(F6078="女",IF(Q6078="",0,VLOOKUP(Q6078,标准!I$39:J$69,2,TRUE)),IF(Q6078="",0,VLOOKUP(Q6078,标准!I$3:J$33,2,TRUE)))))</f>
        <v>60</v>
      </c>
      <c r="S6078" s="126">
        <v>41</v>
      </c>
      <c r="T6078" s="71">
        <f>IF(A6078&lt;43,IF(F6078="女",VLOOKUP(S6078,标准!G$108:H$138,2,TRUE),VLOOKUP(S6078,标准!G$74:H$99,2,TRUE)),IF(F6078="女",VLOOKUP(S6078,标准!G$39:H$69,2,TRUE),VLOOKUP(S6078,标准!G$3:H$28,2,TRUE)))</f>
        <v>74</v>
      </c>
      <c r="U6078" s="127">
        <v>9.8</v>
      </c>
      <c r="V6078" s="71">
        <f>IF(U6078=0,0,IF(A6078&lt;43,IF(F6078="女",IF(U6078="",0,VLOOKUP(U6078,标准!A$108:B$128,2,TRUE)),IF(U6078="",0,VLOOKUP(U6078,标准!A$74:B$94,2,TRUE))),IF(F6078="女",IF(U6078="",0,VLOOKUP(U6078,标准!A$39:B$59,2,TRUE)),IF(U6078="",0,VLOOKUP(U6078,标准!A$3:B$23,2,TRUE)))))</f>
        <v>64</v>
      </c>
      <c r="W6078" s="86">
        <f t="shared" si="94"/>
        <v>74.4</v>
      </c>
      <c r="X6078" s="87">
        <v>4.2</v>
      </c>
      <c r="Y6078" s="87">
        <v>4.3</v>
      </c>
      <c r="Z6078" s="91"/>
      <c r="AA6078" s="92"/>
    </row>
    <row r="6079" customHeight="1" spans="1:27">
      <c r="A6079" s="62">
        <v>42</v>
      </c>
      <c r="B6079" s="91">
        <v>6119</v>
      </c>
      <c r="C6079" s="154" t="s">
        <v>12248</v>
      </c>
      <c r="D6079" s="154" t="s">
        <v>12184</v>
      </c>
      <c r="E6079" s="154" t="s">
        <v>2628</v>
      </c>
      <c r="F6079" s="154" t="s">
        <v>34</v>
      </c>
      <c r="G6079" s="155" t="s">
        <v>12249</v>
      </c>
      <c r="H6079" s="68">
        <v>172</v>
      </c>
      <c r="I6079" s="68">
        <v>106.3</v>
      </c>
      <c r="J6079" s="71">
        <f>IF(F6079="女",IF(H6079=0,0,VLOOKUP(I6079/(H6079*H6079/10000),标准!M$108:N$112,2,TRUE)),IF(H6079=0,0,VLOOKUP(I6079/(H6079*H6079/10000),标准!M$74:N$78,2,TRUE)))</f>
        <v>60</v>
      </c>
      <c r="K6079" s="72">
        <v>3749</v>
      </c>
      <c r="L6079" s="71">
        <f>IF(A6079&lt;43,IF(F6079="女",VLOOKUP(K6079,标准!K$108:L$128,2,TRUE),VLOOKUP(K6079,标准!K$74:L$94,2,TRUE)),IF(F6079="女",VLOOKUP(K6079,标准!K$39:L$59,2,TRUE),VLOOKUP(K6079,标准!K$3:L$23,2,TRUE)))</f>
        <v>100</v>
      </c>
      <c r="M6079" s="68">
        <v>21</v>
      </c>
      <c r="N6079" s="71">
        <f>IF(M6079="",0,IF(A6079&lt;43,IF(F6079="女",VLOOKUP(M6079,标准!C$108:D$128,2,TRUE),VLOOKUP(M6079,标准!C$74:D$94,2,TRUE)),IF(F6079="女",VLOOKUP(M6079,标准!C$39:D$59,2,TRUE),VLOOKUP(M6079,标准!C$3:D$23,2,TRUE))))</f>
        <v>85</v>
      </c>
      <c r="O6079" s="124">
        <v>140</v>
      </c>
      <c r="P6079" s="71">
        <f>IF(A6079&lt;43,IF(F6079="女",VLOOKUP(O6079/100,标准!E$108:F$128,2,TRUE),VLOOKUP(O6079/100,标准!E$74:F$94,2,TRUE)),IF(F6079="女",VLOOKUP(O6079/100,标准!E$39:F$59,2,TRUE),VLOOKUP(O6079/100,标准!E$3:F$23,2,TRUE)))</f>
        <v>30</v>
      </c>
      <c r="Q6079" s="125">
        <v>5.1</v>
      </c>
      <c r="R6079" s="71">
        <f>IF(Q6079=0,0,IF(A6079&lt;43,IF(F6079="女",IF(Q6079="",0,VLOOKUP(Q6079,标准!I$108:J$138,2,TRUE)),IF(Q6079="",0,VLOOKUP(Q6079,标准!I$74:J$104,2,TRUE))),IF(F6079="女",IF(Q6079="",0,VLOOKUP(Q6079,标准!I$39:J$69,2,TRUE)),IF(Q6079="",0,VLOOKUP(Q6079,标准!I$3:J$33,2,TRUE)))))</f>
        <v>20</v>
      </c>
      <c r="S6079" s="126">
        <v>30</v>
      </c>
      <c r="T6079" s="71">
        <f>IF(A6079&lt;43,IF(F6079="女",VLOOKUP(S6079,标准!G$108:H$138,2,TRUE),VLOOKUP(S6079,标准!G$74:H$99,2,TRUE)),IF(F6079="女",VLOOKUP(S6079,标准!G$39:H$69,2,TRUE),VLOOKUP(S6079,标准!G$3:H$28,2,TRUE)))</f>
        <v>64</v>
      </c>
      <c r="U6079" s="127">
        <v>10.7</v>
      </c>
      <c r="V6079" s="71">
        <f>IF(U6079=0,0,IF(A6079&lt;43,IF(F6079="女",IF(U6079="",0,VLOOKUP(U6079,标准!A$108:B$128,2,TRUE)),IF(U6079="",0,VLOOKUP(U6079,标准!A$74:B$94,2,TRUE))),IF(F6079="女",IF(U6079="",0,VLOOKUP(U6079,标准!A$39:B$59,2,TRUE)),IF(U6079="",0,VLOOKUP(U6079,标准!A$3:B$23,2,TRUE)))))</f>
        <v>40</v>
      </c>
      <c r="W6079" s="86">
        <v>60</v>
      </c>
      <c r="X6079" s="87">
        <v>4.1</v>
      </c>
      <c r="Y6079" s="87">
        <v>4.5</v>
      </c>
      <c r="Z6079" s="91"/>
      <c r="AA6079" s="148" t="s">
        <v>108</v>
      </c>
    </row>
    <row r="6080" customHeight="1" spans="1:27">
      <c r="A6080" s="62">
        <v>42</v>
      </c>
      <c r="B6080" s="91">
        <v>6120</v>
      </c>
      <c r="C6080" s="154" t="s">
        <v>12250</v>
      </c>
      <c r="D6080" s="154" t="s">
        <v>12184</v>
      </c>
      <c r="E6080" s="154" t="s">
        <v>2628</v>
      </c>
      <c r="F6080" s="154" t="s">
        <v>30</v>
      </c>
      <c r="G6080" s="155" t="s">
        <v>12251</v>
      </c>
      <c r="H6080" s="68">
        <v>182.1</v>
      </c>
      <c r="I6080" s="68">
        <v>106.8</v>
      </c>
      <c r="J6080" s="71">
        <f>IF(F6080="女",IF(H6080=0,0,VLOOKUP(I6080/(H6080*H6080/10000),标准!M$108:N$112,2,TRUE)),IF(H6080=0,0,VLOOKUP(I6080/(H6080*H6080/10000),标准!M$74:N$78,2,TRUE)))</f>
        <v>60</v>
      </c>
      <c r="K6080" s="72">
        <v>4267</v>
      </c>
      <c r="L6080" s="71">
        <f>IF(A6080&lt;43,IF(F6080="女",VLOOKUP(K6080,标准!K$108:L$128,2,TRUE),VLOOKUP(K6080,标准!K$74:L$94,2,TRUE)),IF(F6080="女",VLOOKUP(K6080,标准!K$39:L$59,2,TRUE),VLOOKUP(K6080,标准!K$3:L$23,2,TRUE)))</f>
        <v>78</v>
      </c>
      <c r="M6080" s="68">
        <v>12</v>
      </c>
      <c r="N6080" s="71">
        <f>IF(M6080="",0,IF(A6080&lt;43,IF(F6080="女",VLOOKUP(M6080,标准!C$108:D$128,2,TRUE),VLOOKUP(M6080,标准!C$74:D$94,2,TRUE)),IF(F6080="女",VLOOKUP(M6080,标准!C$39:D$59,2,TRUE),VLOOKUP(M6080,标准!C$3:D$23,2,TRUE))))</f>
        <v>70</v>
      </c>
      <c r="O6080" s="124"/>
      <c r="P6080" s="71">
        <f>IF(A6080&lt;43,IF(F6080="女",VLOOKUP(O6080/100,标准!E$108:F$128,2,TRUE),VLOOKUP(O6080/100,标准!E$74:F$94,2,TRUE)),IF(F6080="女",VLOOKUP(O6080/100,标准!E$39:F$59,2,TRUE),VLOOKUP(O6080/100,标准!E$3:F$23,2,TRUE)))</f>
        <v>0</v>
      </c>
      <c r="Q6080" s="125"/>
      <c r="R6080" s="71">
        <f>IF(Q6080=0,0,IF(A6080&lt;43,IF(F6080="女",IF(Q6080="",0,VLOOKUP(Q6080,标准!I$108:J$138,2,TRUE)),IF(Q6080="",0,VLOOKUP(Q6080,标准!I$74:J$104,2,TRUE))),IF(F6080="女",IF(Q6080="",0,VLOOKUP(Q6080,标准!I$39:J$69,2,TRUE)),IF(Q6080="",0,VLOOKUP(Q6080,标准!I$3:J$33,2,TRUE)))))</f>
        <v>0</v>
      </c>
      <c r="S6080" s="126"/>
      <c r="T6080" s="71">
        <f>IF(A6080&lt;43,IF(F6080="女",VLOOKUP(S6080,标准!G$108:H$138,2,TRUE),VLOOKUP(S6080,标准!G$74:H$99,2,TRUE)),IF(F6080="女",VLOOKUP(S6080,标准!G$39:H$69,2,TRUE),VLOOKUP(S6080,标准!G$3:H$28,2,TRUE)))</f>
        <v>0</v>
      </c>
      <c r="U6080" s="127"/>
      <c r="V6080" s="71">
        <f>IF(U6080=0,0,IF(A6080&lt;43,IF(F6080="女",IF(U6080="",0,VLOOKUP(U6080,标准!A$108:B$128,2,TRUE)),IF(U6080="",0,VLOOKUP(U6080,标准!A$74:B$94,2,TRUE))),IF(F6080="女",IF(U6080="",0,VLOOKUP(U6080,标准!A$39:B$59,2,TRUE)),IF(U6080="",0,VLOOKUP(U6080,标准!A$3:B$23,2,TRUE)))))</f>
        <v>0</v>
      </c>
      <c r="W6080" s="86">
        <v>60</v>
      </c>
      <c r="X6080" s="87">
        <v>3.8</v>
      </c>
      <c r="Y6080" s="87">
        <v>4</v>
      </c>
      <c r="Z6080" s="91"/>
      <c r="AA6080" s="92" t="s">
        <v>144</v>
      </c>
    </row>
    <row r="6081" customHeight="1" spans="1:27">
      <c r="A6081" s="62">
        <v>42</v>
      </c>
      <c r="B6081" s="91">
        <v>6121</v>
      </c>
      <c r="C6081" s="154" t="s">
        <v>12252</v>
      </c>
      <c r="D6081" s="154" t="s">
        <v>12184</v>
      </c>
      <c r="E6081" s="154" t="s">
        <v>2628</v>
      </c>
      <c r="F6081" s="154" t="s">
        <v>30</v>
      </c>
      <c r="G6081" s="155" t="s">
        <v>12253</v>
      </c>
      <c r="H6081" s="68">
        <v>185.8</v>
      </c>
      <c r="I6081" s="68">
        <v>103.3</v>
      </c>
      <c r="J6081" s="71">
        <f>IF(F6081="女",IF(H6081=0,0,VLOOKUP(I6081/(H6081*H6081/10000),标准!M$108:N$112,2,TRUE)),IF(H6081=0,0,VLOOKUP(I6081/(H6081*H6081/10000),标准!M$74:N$78,2,TRUE)))</f>
        <v>60</v>
      </c>
      <c r="K6081" s="72">
        <v>3286</v>
      </c>
      <c r="L6081" s="71">
        <f>IF(A6081&lt;43,IF(F6081="女",VLOOKUP(K6081,标准!K$108:L$128,2,TRUE),VLOOKUP(K6081,标准!K$74:L$94,2,TRUE)),IF(F6081="女",VLOOKUP(K6081,标准!K$39:L$59,2,TRUE),VLOOKUP(K6081,标准!K$3:L$23,2,TRUE)))</f>
        <v>62</v>
      </c>
      <c r="M6081" s="68">
        <v>11</v>
      </c>
      <c r="N6081" s="71">
        <f>IF(M6081="",0,IF(A6081&lt;43,IF(F6081="女",VLOOKUP(M6081,标准!C$108:D$128,2,TRUE),VLOOKUP(M6081,标准!C$74:D$94,2,TRUE)),IF(F6081="女",VLOOKUP(M6081,标准!C$39:D$59,2,TRUE),VLOOKUP(M6081,标准!C$3:D$23,2,TRUE))))</f>
        <v>70</v>
      </c>
      <c r="O6081" s="75">
        <v>230</v>
      </c>
      <c r="P6081" s="71">
        <f>IF(A6081&lt;43,IF(F6081="女",VLOOKUP(O6081/100,标准!E$108:F$128,2,TRUE),VLOOKUP(O6081/100,标准!E$74:F$94,2,TRUE)),IF(F6081="女",VLOOKUP(O6081/100,标准!E$39:F$59,2,TRUE),VLOOKUP(O6081/100,标准!E$3:F$23,2,TRUE)))</f>
        <v>70</v>
      </c>
      <c r="Q6081" s="79">
        <v>5.06</v>
      </c>
      <c r="R6081" s="71">
        <f>IF(Q6081=0,0,IF(A6081&lt;43,IF(F6081="女",IF(Q6081="",0,VLOOKUP(Q6081,标准!I$108:J$138,2,TRUE)),IF(Q6081="",0,VLOOKUP(Q6081,标准!I$74:J$104,2,TRUE))),IF(F6081="女",IF(Q6081="",0,VLOOKUP(Q6081,标准!I$39:J$69,2,TRUE)),IF(Q6081="",0,VLOOKUP(Q6081,标准!I$3:J$33,2,TRUE)))))</f>
        <v>40</v>
      </c>
      <c r="S6081" s="80">
        <v>2</v>
      </c>
      <c r="T6081" s="71">
        <f>IF(A6081&lt;43,IF(F6081="女",VLOOKUP(S6081,标准!G$108:H$138,2,TRUE),VLOOKUP(S6081,标准!G$74:H$99,2,TRUE)),IF(F6081="女",VLOOKUP(S6081,标准!G$39:H$69,2,TRUE),VLOOKUP(S6081,标准!G$3:H$28,2,TRUE)))</f>
        <v>0</v>
      </c>
      <c r="U6081" s="86"/>
      <c r="V6081" s="71">
        <f>IF(U6081=0,0,IF(A6081&lt;43,IF(F6081="女",IF(U6081="",0,VLOOKUP(U6081,标准!A$108:B$128,2,TRUE)),IF(U6081="",0,VLOOKUP(U6081,标准!A$74:B$94,2,TRUE))),IF(F6081="女",IF(U6081="",0,VLOOKUP(U6081,标准!A$39:B$59,2,TRUE)),IF(U6081="",0,VLOOKUP(U6081,标准!A$3:B$23,2,TRUE)))))</f>
        <v>0</v>
      </c>
      <c r="W6081" s="86">
        <f t="shared" si="94"/>
        <v>40.3</v>
      </c>
      <c r="X6081" s="87">
        <v>4.3</v>
      </c>
      <c r="Y6081" s="87">
        <v>4.2</v>
      </c>
      <c r="Z6081" s="91"/>
      <c r="AA6081" s="148"/>
    </row>
    <row r="6082" customHeight="1" spans="1:27">
      <c r="A6082" s="62">
        <v>42</v>
      </c>
      <c r="B6082" s="91">
        <v>6122</v>
      </c>
      <c r="C6082" s="154" t="s">
        <v>12254</v>
      </c>
      <c r="D6082" s="154" t="s">
        <v>12184</v>
      </c>
      <c r="E6082" s="154" t="s">
        <v>2628</v>
      </c>
      <c r="F6082" s="154" t="s">
        <v>34</v>
      </c>
      <c r="G6082" s="155" t="s">
        <v>12255</v>
      </c>
      <c r="H6082" s="68">
        <v>155.9</v>
      </c>
      <c r="I6082" s="68">
        <v>46.6</v>
      </c>
      <c r="J6082" s="71">
        <f>IF(F6082="女",IF(H6082=0,0,VLOOKUP(I6082/(H6082*H6082/10000),标准!M$108:N$112,2,TRUE)),IF(H6082=0,0,VLOOKUP(I6082/(H6082*H6082/10000),标准!M$74:N$78,2,TRUE)))</f>
        <v>100</v>
      </c>
      <c r="K6082" s="72">
        <v>2123</v>
      </c>
      <c r="L6082" s="71">
        <f>IF(A6082&lt;43,IF(F6082="女",VLOOKUP(K6082,标准!K$108:L$128,2,TRUE),VLOOKUP(K6082,标准!K$74:L$94,2,TRUE)),IF(F6082="女",VLOOKUP(K6082,标准!K$39:L$59,2,TRUE),VLOOKUP(K6082,标准!K$3:L$23,2,TRUE)))</f>
        <v>62</v>
      </c>
      <c r="M6082" s="68">
        <v>19</v>
      </c>
      <c r="N6082" s="71">
        <f>IF(M6082="",0,IF(A6082&lt;43,IF(F6082="女",VLOOKUP(M6082,标准!C$108:D$128,2,TRUE),VLOOKUP(M6082,标准!C$74:D$94,2,TRUE)),IF(F6082="女",VLOOKUP(M6082,标准!C$39:D$59,2,TRUE),VLOOKUP(M6082,标准!C$3:D$23,2,TRUE))))</f>
        <v>80</v>
      </c>
      <c r="O6082" s="124">
        <v>160</v>
      </c>
      <c r="P6082" s="71">
        <f>IF(A6082&lt;43,IF(F6082="女",VLOOKUP(O6082/100,标准!E$108:F$128,2,TRUE),VLOOKUP(O6082/100,标准!E$74:F$94,2,TRUE)),IF(F6082="女",VLOOKUP(O6082/100,标准!E$39:F$59,2,TRUE),VLOOKUP(O6082/100,标准!E$3:F$23,2,TRUE)))</f>
        <v>66</v>
      </c>
      <c r="Q6082" s="125">
        <v>5</v>
      </c>
      <c r="R6082" s="71">
        <f>IF(Q6082=0,0,IF(A6082&lt;43,IF(F6082="女",IF(Q6082="",0,VLOOKUP(Q6082,标准!I$108:J$138,2,TRUE)),IF(Q6082="",0,VLOOKUP(Q6082,标准!I$74:J$104,2,TRUE))),IF(F6082="女",IF(Q6082="",0,VLOOKUP(Q6082,标准!I$39:J$69,2,TRUE)),IF(Q6082="",0,VLOOKUP(Q6082,标准!I$3:J$33,2,TRUE)))))</f>
        <v>30</v>
      </c>
      <c r="S6082" s="126">
        <v>33</v>
      </c>
      <c r="T6082" s="71">
        <f>IF(A6082&lt;43,IF(F6082="女",VLOOKUP(S6082,标准!G$108:H$138,2,TRUE),VLOOKUP(S6082,标准!G$74:H$99,2,TRUE)),IF(F6082="女",VLOOKUP(S6082,标准!G$39:H$69,2,TRUE),VLOOKUP(S6082,标准!G$3:H$28,2,TRUE)))</f>
        <v>66</v>
      </c>
      <c r="U6082" s="127">
        <v>8.6</v>
      </c>
      <c r="V6082" s="71">
        <f>IF(U6082=0,0,IF(A6082&lt;43,IF(F6082="女",IF(U6082="",0,VLOOKUP(U6082,标准!A$108:B$128,2,TRUE)),IF(U6082="",0,VLOOKUP(U6082,标准!A$74:B$94,2,TRUE))),IF(F6082="女",IF(U6082="",0,VLOOKUP(U6082,标准!A$39:B$59,2,TRUE)),IF(U6082="",0,VLOOKUP(U6082,标准!A$3:B$23,2,TRUE)))))</f>
        <v>76</v>
      </c>
      <c r="W6082" s="86">
        <f t="shared" ref="W6082:W6145" si="95">V6082*0.2+N6082*0.1+P6082*0.1+T6082*0.1+R6082*0.2+J6082*0.15+L6082*0.15</f>
        <v>66.7</v>
      </c>
      <c r="X6082" s="87">
        <v>3.8</v>
      </c>
      <c r="Y6082" s="87">
        <v>4.1</v>
      </c>
      <c r="Z6082" s="91"/>
      <c r="AA6082" s="92"/>
    </row>
    <row r="6083" customHeight="1" spans="1:27">
      <c r="A6083" s="62">
        <v>42</v>
      </c>
      <c r="B6083" s="91">
        <v>6123</v>
      </c>
      <c r="C6083" s="154" t="s">
        <v>12256</v>
      </c>
      <c r="D6083" s="154" t="s">
        <v>12184</v>
      </c>
      <c r="E6083" s="154" t="s">
        <v>2628</v>
      </c>
      <c r="F6083" s="154" t="s">
        <v>34</v>
      </c>
      <c r="G6083" s="155" t="s">
        <v>12257</v>
      </c>
      <c r="H6083" s="68">
        <v>151.8</v>
      </c>
      <c r="I6083" s="68">
        <v>60.9</v>
      </c>
      <c r="J6083" s="71">
        <f>IF(F6083="女",IF(H6083=0,0,VLOOKUP(I6083/(H6083*H6083/10000),标准!M$108:N$112,2,TRUE)),IF(H6083=0,0,VLOOKUP(I6083/(H6083*H6083/10000),标准!M$74:N$78,2,TRUE)))</f>
        <v>80</v>
      </c>
      <c r="K6083" s="72">
        <v>2187</v>
      </c>
      <c r="L6083" s="71">
        <f>IF(A6083&lt;43,IF(F6083="女",VLOOKUP(K6083,标准!K$108:L$128,2,TRUE),VLOOKUP(K6083,标准!K$74:L$94,2,TRUE)),IF(F6083="女",VLOOKUP(K6083,标准!K$39:L$59,2,TRUE),VLOOKUP(K6083,标准!K$3:L$23,2,TRUE)))</f>
        <v>62</v>
      </c>
      <c r="M6083" s="68">
        <v>24</v>
      </c>
      <c r="N6083" s="71">
        <f>IF(M6083="",0,IF(A6083&lt;43,IF(F6083="女",VLOOKUP(M6083,标准!C$108:D$128,2,TRUE),VLOOKUP(M6083,标准!C$74:D$94,2,TRUE)),IF(F6083="女",VLOOKUP(M6083,标准!C$39:D$59,2,TRUE),VLOOKUP(M6083,标准!C$3:D$23,2,TRUE))))</f>
        <v>95</v>
      </c>
      <c r="O6083" s="124">
        <v>180</v>
      </c>
      <c r="P6083" s="71">
        <f>IF(A6083&lt;43,IF(F6083="女",VLOOKUP(O6083/100,标准!E$108:F$128,2,TRUE),VLOOKUP(O6083/100,标准!E$74:F$94,2,TRUE)),IF(F6083="女",VLOOKUP(O6083/100,标准!E$39:F$59,2,TRUE),VLOOKUP(O6083/100,标准!E$3:F$23,2,TRUE)))</f>
        <v>78</v>
      </c>
      <c r="Q6083" s="125">
        <v>5.18</v>
      </c>
      <c r="R6083" s="71">
        <f>IF(Q6083=0,0,IF(A6083&lt;43,IF(F6083="女",IF(Q6083="",0,VLOOKUP(Q6083,标准!I$108:J$138,2,TRUE)),IF(Q6083="",0,VLOOKUP(Q6083,标准!I$74:J$104,2,TRUE))),IF(F6083="女",IF(Q6083="",0,VLOOKUP(Q6083,标准!I$39:J$69,2,TRUE)),IF(Q6083="",0,VLOOKUP(Q6083,标准!I$3:J$33,2,TRUE)))))</f>
        <v>10</v>
      </c>
      <c r="S6083" s="126">
        <v>30</v>
      </c>
      <c r="T6083" s="71">
        <f>IF(A6083&lt;43,IF(F6083="女",VLOOKUP(S6083,标准!G$108:H$138,2,TRUE),VLOOKUP(S6083,标准!G$74:H$99,2,TRUE)),IF(F6083="女",VLOOKUP(S6083,标准!G$39:H$69,2,TRUE),VLOOKUP(S6083,标准!G$3:H$28,2,TRUE)))</f>
        <v>64</v>
      </c>
      <c r="U6083" s="127">
        <v>9</v>
      </c>
      <c r="V6083" s="71">
        <f>IF(U6083=0,0,IF(A6083&lt;43,IF(F6083="女",IF(U6083="",0,VLOOKUP(U6083,标准!A$108:B$128,2,TRUE)),IF(U6083="",0,VLOOKUP(U6083,标准!A$74:B$94,2,TRUE))),IF(F6083="女",IF(U6083="",0,VLOOKUP(U6083,标准!A$39:B$59,2,TRUE)),IF(U6083="",0,VLOOKUP(U6083,标准!A$3:B$23,2,TRUE)))))</f>
        <v>72</v>
      </c>
      <c r="W6083" s="86">
        <f t="shared" si="95"/>
        <v>61.4</v>
      </c>
      <c r="X6083" s="87">
        <v>4</v>
      </c>
      <c r="Y6083" s="87">
        <v>4.1</v>
      </c>
      <c r="Z6083" s="91"/>
      <c r="AA6083" s="92"/>
    </row>
    <row r="6084" customHeight="1" spans="1:27">
      <c r="A6084" s="62">
        <v>42</v>
      </c>
      <c r="B6084" s="91">
        <v>6124</v>
      </c>
      <c r="C6084" s="154" t="s">
        <v>12258</v>
      </c>
      <c r="D6084" s="154" t="s">
        <v>12184</v>
      </c>
      <c r="E6084" s="154" t="s">
        <v>2628</v>
      </c>
      <c r="F6084" s="154" t="s">
        <v>34</v>
      </c>
      <c r="G6084" s="155" t="s">
        <v>12259</v>
      </c>
      <c r="H6084" s="68">
        <v>160.3</v>
      </c>
      <c r="I6084" s="68">
        <v>60</v>
      </c>
      <c r="J6084" s="71">
        <f>IF(F6084="女",IF(H6084=0,0,VLOOKUP(I6084/(H6084*H6084/10000),标准!M$108:N$112,2,TRUE)),IF(H6084=0,0,VLOOKUP(I6084/(H6084*H6084/10000),标准!M$74:N$78,2,TRUE)))</f>
        <v>100</v>
      </c>
      <c r="K6084" s="72">
        <v>2635</v>
      </c>
      <c r="L6084" s="71">
        <f>IF(A6084&lt;43,IF(F6084="女",VLOOKUP(K6084,标准!K$108:L$128,2,TRUE),VLOOKUP(K6084,标准!K$74:L$94,2,TRUE)),IF(F6084="女",VLOOKUP(K6084,标准!K$39:L$59,2,TRUE),VLOOKUP(K6084,标准!K$3:L$23,2,TRUE)))</f>
        <v>72</v>
      </c>
      <c r="M6084" s="68">
        <v>13</v>
      </c>
      <c r="N6084" s="71">
        <f>IF(M6084="",0,IF(A6084&lt;43,IF(F6084="女",VLOOKUP(M6084,标准!C$108:D$128,2,TRUE),VLOOKUP(M6084,标准!C$74:D$94,2,TRUE)),IF(F6084="女",VLOOKUP(M6084,标准!C$39:D$59,2,TRUE),VLOOKUP(M6084,标准!C$3:D$23,2,TRUE))))</f>
        <v>70</v>
      </c>
      <c r="O6084" s="124">
        <v>120</v>
      </c>
      <c r="P6084" s="71">
        <f>IF(A6084&lt;43,IF(F6084="女",VLOOKUP(O6084/100,标准!E$108:F$128,2,TRUE),VLOOKUP(O6084/100,标准!E$74:F$94,2,TRUE)),IF(F6084="女",VLOOKUP(O6084/100,标准!E$39:F$59,2,TRUE),VLOOKUP(O6084/100,标准!E$3:F$23,2,TRUE)))</f>
        <v>0</v>
      </c>
      <c r="Q6084" s="125">
        <v>4.56</v>
      </c>
      <c r="R6084" s="71">
        <f>IF(Q6084=0,0,IF(A6084&lt;43,IF(F6084="女",IF(Q6084="",0,VLOOKUP(Q6084,标准!I$108:J$138,2,TRUE)),IF(Q6084="",0,VLOOKUP(Q6084,标准!I$74:J$104,2,TRUE))),IF(F6084="女",IF(Q6084="",0,VLOOKUP(Q6084,标准!I$39:J$69,2,TRUE)),IF(Q6084="",0,VLOOKUP(Q6084,标准!I$3:J$33,2,TRUE)))))</f>
        <v>30</v>
      </c>
      <c r="S6084" s="126">
        <v>22</v>
      </c>
      <c r="T6084" s="71">
        <f>IF(A6084&lt;43,IF(F6084="女",VLOOKUP(S6084,标准!G$108:H$138,2,TRUE),VLOOKUP(S6084,标准!G$74:H$99,2,TRUE)),IF(F6084="女",VLOOKUP(S6084,标准!G$39:H$69,2,TRUE),VLOOKUP(S6084,标准!G$3:H$28,2,TRUE)))</f>
        <v>40</v>
      </c>
      <c r="U6084" s="127">
        <v>9.8</v>
      </c>
      <c r="V6084" s="71">
        <f>IF(U6084=0,0,IF(A6084&lt;43,IF(F6084="女",IF(U6084="",0,VLOOKUP(U6084,标准!A$108:B$128,2,TRUE)),IF(U6084="",0,VLOOKUP(U6084,标准!A$74:B$94,2,TRUE))),IF(F6084="女",IF(U6084="",0,VLOOKUP(U6084,标准!A$39:B$59,2,TRUE)),IF(U6084="",0,VLOOKUP(U6084,标准!A$3:B$23,2,TRUE)))))</f>
        <v>64</v>
      </c>
      <c r="W6084" s="86">
        <f t="shared" si="95"/>
        <v>55.6</v>
      </c>
      <c r="X6084" s="87">
        <v>3.8</v>
      </c>
      <c r="Y6084" s="87">
        <v>3.7</v>
      </c>
      <c r="Z6084" s="91"/>
      <c r="AA6084" s="92"/>
    </row>
    <row r="6085" customHeight="1" spans="1:27">
      <c r="A6085" s="62">
        <v>42</v>
      </c>
      <c r="B6085" s="91">
        <v>6125</v>
      </c>
      <c r="C6085" s="154" t="s">
        <v>5725</v>
      </c>
      <c r="D6085" s="154" t="s">
        <v>12184</v>
      </c>
      <c r="E6085" s="154" t="s">
        <v>2628</v>
      </c>
      <c r="F6085" s="154" t="s">
        <v>34</v>
      </c>
      <c r="G6085" s="155" t="s">
        <v>12260</v>
      </c>
      <c r="H6085" s="68">
        <v>160</v>
      </c>
      <c r="I6085" s="68">
        <v>40.7</v>
      </c>
      <c r="J6085" s="71">
        <f>IF(F6085="女",IF(H6085=0,0,VLOOKUP(I6085/(H6085*H6085/10000),标准!M$108:N$112,2,TRUE)),IF(H6085=0,0,VLOOKUP(I6085/(H6085*H6085/10000),标准!M$74:N$78,2,TRUE)))</f>
        <v>80</v>
      </c>
      <c r="K6085" s="72">
        <v>3277</v>
      </c>
      <c r="L6085" s="71">
        <f>IF(A6085&lt;43,IF(F6085="女",VLOOKUP(K6085,标准!K$108:L$128,2,TRUE),VLOOKUP(K6085,标准!K$74:L$94,2,TRUE)),IF(F6085="女",VLOOKUP(K6085,标准!K$39:L$59,2,TRUE),VLOOKUP(K6085,标准!K$3:L$23,2,TRUE)))</f>
        <v>85</v>
      </c>
      <c r="M6085" s="68">
        <v>18</v>
      </c>
      <c r="N6085" s="71">
        <f>IF(M6085="",0,IF(A6085&lt;43,IF(F6085="女",VLOOKUP(M6085,标准!C$108:D$128,2,TRUE),VLOOKUP(M6085,标准!C$74:D$94,2,TRUE)),IF(F6085="女",VLOOKUP(M6085,标准!C$39:D$59,2,TRUE),VLOOKUP(M6085,标准!C$3:D$23,2,TRUE))))</f>
        <v>78</v>
      </c>
      <c r="O6085" s="124">
        <v>160</v>
      </c>
      <c r="P6085" s="71">
        <f>IF(A6085&lt;43,IF(F6085="女",VLOOKUP(O6085/100,标准!E$108:F$128,2,TRUE),VLOOKUP(O6085/100,标准!E$74:F$94,2,TRUE)),IF(F6085="女",VLOOKUP(O6085/100,标准!E$39:F$59,2,TRUE),VLOOKUP(O6085/100,标准!E$3:F$23,2,TRUE)))</f>
        <v>66</v>
      </c>
      <c r="Q6085" s="125">
        <v>5.13</v>
      </c>
      <c r="R6085" s="71">
        <f>IF(Q6085=0,0,IF(A6085&lt;43,IF(F6085="女",IF(Q6085="",0,VLOOKUP(Q6085,标准!I$108:J$138,2,TRUE)),IF(Q6085="",0,VLOOKUP(Q6085,标准!I$74:J$104,2,TRUE))),IF(F6085="女",IF(Q6085="",0,VLOOKUP(Q6085,标准!I$39:J$69,2,TRUE)),IF(Q6085="",0,VLOOKUP(Q6085,标准!I$3:J$33,2,TRUE)))))</f>
        <v>20</v>
      </c>
      <c r="S6085" s="126">
        <v>52</v>
      </c>
      <c r="T6085" s="71">
        <f>IF(A6085&lt;43,IF(F6085="女",VLOOKUP(S6085,标准!G$108:H$138,2,TRUE),VLOOKUP(S6085,标准!G$74:H$99,2,TRUE)),IF(F6085="女",VLOOKUP(S6085,标准!G$39:H$69,2,TRUE),VLOOKUP(S6085,标准!G$3:H$28,2,TRUE)))</f>
        <v>90</v>
      </c>
      <c r="U6085" s="127">
        <v>8.9</v>
      </c>
      <c r="V6085" s="71">
        <f>IF(U6085=0,0,IF(A6085&lt;43,IF(F6085="女",IF(U6085="",0,VLOOKUP(U6085,标准!A$108:B$128,2,TRUE)),IF(U6085="",0,VLOOKUP(U6085,标准!A$74:B$94,2,TRUE))),IF(F6085="女",IF(U6085="",0,VLOOKUP(U6085,标准!A$39:B$59,2,TRUE)),IF(U6085="",0,VLOOKUP(U6085,标准!A$3:B$23,2,TRUE)))))</f>
        <v>74</v>
      </c>
      <c r="W6085" s="86">
        <f t="shared" si="95"/>
        <v>66.95</v>
      </c>
      <c r="X6085" s="87">
        <v>4.2</v>
      </c>
      <c r="Y6085" s="87">
        <v>4.1</v>
      </c>
      <c r="Z6085" s="91"/>
      <c r="AA6085" s="92"/>
    </row>
    <row r="6086" customHeight="1" spans="1:27">
      <c r="A6086" s="62">
        <v>42</v>
      </c>
      <c r="B6086" s="91">
        <v>6126</v>
      </c>
      <c r="C6086" s="154" t="s">
        <v>12261</v>
      </c>
      <c r="D6086" s="154" t="s">
        <v>12184</v>
      </c>
      <c r="E6086" s="154" t="s">
        <v>2628</v>
      </c>
      <c r="F6086" s="154" t="s">
        <v>34</v>
      </c>
      <c r="G6086" s="155" t="s">
        <v>12262</v>
      </c>
      <c r="H6086" s="68">
        <v>163.9</v>
      </c>
      <c r="I6086" s="68">
        <v>47.3</v>
      </c>
      <c r="J6086" s="71">
        <f>IF(F6086="女",IF(H6086=0,0,VLOOKUP(I6086/(H6086*H6086/10000),标准!M$108:N$112,2,TRUE)),IF(H6086=0,0,VLOOKUP(I6086/(H6086*H6086/10000),标准!M$74:N$78,2,TRUE)))</f>
        <v>100</v>
      </c>
      <c r="K6086" s="72">
        <v>2505</v>
      </c>
      <c r="L6086" s="71">
        <f>IF(A6086&lt;43,IF(F6086="女",VLOOKUP(K6086,标准!K$108:L$128,2,TRUE),VLOOKUP(K6086,标准!K$74:L$94,2,TRUE)),IF(F6086="女",VLOOKUP(K6086,标准!K$39:L$59,2,TRUE),VLOOKUP(K6086,标准!K$3:L$23,2,TRUE)))</f>
        <v>70</v>
      </c>
      <c r="M6086" s="68">
        <v>26.5</v>
      </c>
      <c r="N6086" s="71">
        <f>IF(M6086="",0,IF(A6086&lt;43,IF(F6086="女",VLOOKUP(M6086,标准!C$108:D$128,2,TRUE),VLOOKUP(M6086,标准!C$74:D$94,2,TRUE)),IF(F6086="女",VLOOKUP(M6086,标准!C$39:D$59,2,TRUE),VLOOKUP(M6086,标准!C$3:D$23,2,TRUE))))</f>
        <v>100</v>
      </c>
      <c r="O6086" s="75"/>
      <c r="P6086" s="71">
        <f>IF(A6086&lt;43,IF(F6086="女",VLOOKUP(O6086/100,标准!E$108:F$128,2,TRUE),VLOOKUP(O6086/100,标准!E$74:F$94,2,TRUE)),IF(F6086="女",VLOOKUP(O6086/100,标准!E$39:F$59,2,TRUE),VLOOKUP(O6086/100,标准!E$3:F$23,2,TRUE)))</f>
        <v>0</v>
      </c>
      <c r="Q6086" s="79"/>
      <c r="R6086" s="71">
        <f>IF(Q6086=0,0,IF(A6086&lt;43,IF(F6086="女",IF(Q6086="",0,VLOOKUP(Q6086,标准!I$108:J$138,2,TRUE)),IF(Q6086="",0,VLOOKUP(Q6086,标准!I$74:J$104,2,TRUE))),IF(F6086="女",IF(Q6086="",0,VLOOKUP(Q6086,标准!I$39:J$69,2,TRUE)),IF(Q6086="",0,VLOOKUP(Q6086,标准!I$3:J$33,2,TRUE)))))</f>
        <v>0</v>
      </c>
      <c r="S6086" s="80"/>
      <c r="T6086" s="71">
        <f>IF(A6086&lt;43,IF(F6086="女",VLOOKUP(S6086,标准!G$108:H$138,2,TRUE),VLOOKUP(S6086,标准!G$74:H$99,2,TRUE)),IF(F6086="女",VLOOKUP(S6086,标准!G$39:H$69,2,TRUE),VLOOKUP(S6086,标准!G$3:H$28,2,TRUE)))</f>
        <v>0</v>
      </c>
      <c r="U6086" s="86"/>
      <c r="V6086" s="71">
        <f>IF(U6086=0,0,IF(A6086&lt;43,IF(F6086="女",IF(U6086="",0,VLOOKUP(U6086,标准!A$108:B$128,2,TRUE)),IF(U6086="",0,VLOOKUP(U6086,标准!A$74:B$94,2,TRUE))),IF(F6086="女",IF(U6086="",0,VLOOKUP(U6086,标准!A$39:B$59,2,TRUE)),IF(U6086="",0,VLOOKUP(U6086,标准!A$3:B$23,2,TRUE)))))</f>
        <v>0</v>
      </c>
      <c r="W6086" s="86">
        <v>60</v>
      </c>
      <c r="X6086" s="87">
        <v>4.7</v>
      </c>
      <c r="Y6086" s="87">
        <v>4.6</v>
      </c>
      <c r="Z6086" s="91"/>
      <c r="AA6086" s="135" t="s">
        <v>108</v>
      </c>
    </row>
    <row r="6087" customHeight="1" spans="1:27">
      <c r="A6087" s="62">
        <v>42</v>
      </c>
      <c r="B6087" s="91">
        <v>6127</v>
      </c>
      <c r="C6087" s="154" t="s">
        <v>12263</v>
      </c>
      <c r="D6087" s="154" t="s">
        <v>12264</v>
      </c>
      <c r="E6087" s="154" t="s">
        <v>2628</v>
      </c>
      <c r="F6087" s="154" t="s">
        <v>34</v>
      </c>
      <c r="G6087" s="155" t="s">
        <v>12265</v>
      </c>
      <c r="H6087" s="68">
        <v>157.1</v>
      </c>
      <c r="I6087" s="68">
        <v>48.4</v>
      </c>
      <c r="J6087" s="71">
        <f>IF(F6087="女",IF(H6087=0,0,VLOOKUP(I6087/(H6087*H6087/10000),标准!M$108:N$112,2,TRUE)),IF(H6087=0,0,VLOOKUP(I6087/(H6087*H6087/10000),标准!M$74:N$78,2,TRUE)))</f>
        <v>100</v>
      </c>
      <c r="K6087" s="72">
        <v>2412</v>
      </c>
      <c r="L6087" s="71">
        <f>IF(A6087&lt;43,IF(F6087="女",VLOOKUP(K6087,标准!K$108:L$128,2,TRUE),VLOOKUP(K6087,标准!K$74:L$94,2,TRUE)),IF(F6087="女",VLOOKUP(K6087,标准!K$39:L$59,2,TRUE),VLOOKUP(K6087,标准!K$3:L$23,2,TRUE)))</f>
        <v>68</v>
      </c>
      <c r="M6087" s="68">
        <v>29.5</v>
      </c>
      <c r="N6087" s="71">
        <f>IF(M6087="",0,IF(A6087&lt;43,IF(F6087="女",VLOOKUP(M6087,标准!C$108:D$128,2,TRUE),VLOOKUP(M6087,标准!C$74:D$94,2,TRUE)),IF(F6087="女",VLOOKUP(M6087,标准!C$39:D$59,2,TRUE),VLOOKUP(M6087,标准!C$3:D$23,2,TRUE))))</f>
        <v>100</v>
      </c>
      <c r="O6087" s="124">
        <v>155</v>
      </c>
      <c r="P6087" s="71">
        <f>IF(A6087&lt;43,IF(F6087="女",VLOOKUP(O6087/100,标准!E$108:F$128,2,TRUE),VLOOKUP(O6087/100,标准!E$74:F$94,2,TRUE)),IF(F6087="女",VLOOKUP(O6087/100,标准!E$39:F$59,2,TRUE),VLOOKUP(O6087/100,标准!E$3:F$23,2,TRUE)))</f>
        <v>62</v>
      </c>
      <c r="Q6087" s="125">
        <v>4.17</v>
      </c>
      <c r="R6087" s="71">
        <f>IF(Q6087=0,0,IF(A6087&lt;43,IF(F6087="女",IF(Q6087="",0,VLOOKUP(Q6087,标准!I$108:J$138,2,TRUE)),IF(Q6087="",0,VLOOKUP(Q6087,标准!I$74:J$104,2,TRUE))),IF(F6087="女",IF(Q6087="",0,VLOOKUP(Q6087,标准!I$39:J$69,2,TRUE)),IF(Q6087="",0,VLOOKUP(Q6087,标准!I$3:J$33,2,TRUE)))))</f>
        <v>66</v>
      </c>
      <c r="S6087" s="126">
        <v>37</v>
      </c>
      <c r="T6087" s="71">
        <f>IF(A6087&lt;43,IF(F6087="女",VLOOKUP(S6087,标准!G$108:H$138,2,TRUE),VLOOKUP(S6087,标准!G$74:H$99,2,TRUE)),IF(F6087="女",VLOOKUP(S6087,标准!G$39:H$69,2,TRUE),VLOOKUP(S6087,标准!G$3:H$28,2,TRUE)))</f>
        <v>70</v>
      </c>
      <c r="U6087" s="127">
        <v>8.7</v>
      </c>
      <c r="V6087" s="71">
        <f>IF(U6087=0,0,IF(A6087&lt;43,IF(F6087="女",IF(U6087="",0,VLOOKUP(U6087,标准!A$108:B$128,2,TRUE)),IF(U6087="",0,VLOOKUP(U6087,标准!A$74:B$94,2,TRUE))),IF(F6087="女",IF(U6087="",0,VLOOKUP(U6087,标准!A$39:B$59,2,TRUE)),IF(U6087="",0,VLOOKUP(U6087,标准!A$3:B$23,2,TRUE)))))</f>
        <v>76</v>
      </c>
      <c r="W6087" s="86">
        <f t="shared" si="95"/>
        <v>76.8</v>
      </c>
      <c r="X6087" s="87">
        <v>4.6</v>
      </c>
      <c r="Y6087" s="87">
        <v>4.4</v>
      </c>
      <c r="Z6087" s="91"/>
      <c r="AA6087" s="92"/>
    </row>
    <row r="6088" customHeight="1" spans="1:27">
      <c r="A6088" s="62">
        <v>42</v>
      </c>
      <c r="B6088" s="91">
        <v>6128</v>
      </c>
      <c r="C6088" s="154" t="s">
        <v>12266</v>
      </c>
      <c r="D6088" s="154" t="s">
        <v>12264</v>
      </c>
      <c r="E6088" s="154" t="s">
        <v>2628</v>
      </c>
      <c r="F6088" s="154" t="s">
        <v>34</v>
      </c>
      <c r="G6088" s="155" t="s">
        <v>12267</v>
      </c>
      <c r="H6088" s="68">
        <v>155.4</v>
      </c>
      <c r="I6088" s="68">
        <v>58</v>
      </c>
      <c r="J6088" s="71">
        <f>IF(F6088="女",IF(H6088=0,0,VLOOKUP(I6088/(H6088*H6088/10000),标准!M$108:N$112,2,TRUE)),IF(H6088=0,0,VLOOKUP(I6088/(H6088*H6088/10000),标准!M$74:N$78,2,TRUE)))</f>
        <v>80</v>
      </c>
      <c r="K6088" s="72">
        <v>2984</v>
      </c>
      <c r="L6088" s="71">
        <f>IF(A6088&lt;43,IF(F6088="女",VLOOKUP(K6088,标准!K$108:L$128,2,TRUE),VLOOKUP(K6088,标准!K$74:L$94,2,TRUE)),IF(F6088="女",VLOOKUP(K6088,标准!K$39:L$59,2,TRUE),VLOOKUP(K6088,标准!K$3:L$23,2,TRUE)))</f>
        <v>78</v>
      </c>
      <c r="M6088" s="68">
        <v>27.6</v>
      </c>
      <c r="N6088" s="71">
        <f>IF(M6088="",0,IF(A6088&lt;43,IF(F6088="女",VLOOKUP(M6088,标准!C$108:D$128,2,TRUE),VLOOKUP(M6088,标准!C$74:D$94,2,TRUE)),IF(F6088="女",VLOOKUP(M6088,标准!C$39:D$59,2,TRUE),VLOOKUP(M6088,标准!C$3:D$23,2,TRUE))))</f>
        <v>100</v>
      </c>
      <c r="O6088" s="124">
        <v>145</v>
      </c>
      <c r="P6088" s="71">
        <f>IF(A6088&lt;43,IF(F6088="女",VLOOKUP(O6088/100,标准!E$108:F$128,2,TRUE),VLOOKUP(O6088/100,标准!E$74:F$94,2,TRUE)),IF(F6088="女",VLOOKUP(O6088/100,标准!E$39:F$59,2,TRUE),VLOOKUP(O6088/100,标准!E$3:F$23,2,TRUE)))</f>
        <v>40</v>
      </c>
      <c r="Q6088" s="125">
        <v>4.46</v>
      </c>
      <c r="R6088" s="71">
        <f>IF(Q6088=0,0,IF(A6088&lt;43,IF(F6088="女",IF(Q6088="",0,VLOOKUP(Q6088,标准!I$108:J$138,2,TRUE)),IF(Q6088="",0,VLOOKUP(Q6088,标准!I$74:J$104,2,TRUE))),IF(F6088="女",IF(Q6088="",0,VLOOKUP(Q6088,标准!I$39:J$69,2,TRUE)),IF(Q6088="",0,VLOOKUP(Q6088,标准!I$3:J$33,2,TRUE)))))</f>
        <v>40</v>
      </c>
      <c r="S6088" s="126">
        <v>43</v>
      </c>
      <c r="T6088" s="71">
        <f>IF(A6088&lt;43,IF(F6088="女",VLOOKUP(S6088,标准!G$108:H$138,2,TRUE),VLOOKUP(S6088,标准!G$74:H$99,2,TRUE)),IF(F6088="女",VLOOKUP(S6088,标准!G$39:H$69,2,TRUE),VLOOKUP(S6088,标准!G$3:H$28,2,TRUE)))</f>
        <v>76</v>
      </c>
      <c r="U6088" s="127">
        <v>9.4</v>
      </c>
      <c r="V6088" s="71">
        <f>IF(U6088=0,0,IF(A6088&lt;43,IF(F6088="女",IF(U6088="",0,VLOOKUP(U6088,标准!A$108:B$128,2,TRUE)),IF(U6088="",0,VLOOKUP(U6088,标准!A$74:B$94,2,TRUE))),IF(F6088="女",IF(U6088="",0,VLOOKUP(U6088,标准!A$39:B$59,2,TRUE)),IF(U6088="",0,VLOOKUP(U6088,标准!A$3:B$23,2,TRUE)))))</f>
        <v>68</v>
      </c>
      <c r="W6088" s="86">
        <f t="shared" si="95"/>
        <v>66.9</v>
      </c>
      <c r="X6088" s="87">
        <v>4.3</v>
      </c>
      <c r="Y6088" s="87">
        <v>4</v>
      </c>
      <c r="Z6088" s="91"/>
      <c r="AA6088" s="92"/>
    </row>
    <row r="6089" customHeight="1" spans="1:27">
      <c r="A6089" s="62">
        <v>42</v>
      </c>
      <c r="B6089" s="91">
        <v>6129</v>
      </c>
      <c r="C6089" s="154" t="s">
        <v>12268</v>
      </c>
      <c r="D6089" s="154" t="s">
        <v>12264</v>
      </c>
      <c r="E6089" s="154" t="s">
        <v>2628</v>
      </c>
      <c r="F6089" s="154" t="s">
        <v>34</v>
      </c>
      <c r="G6089" s="155" t="s">
        <v>12269</v>
      </c>
      <c r="H6089" s="68">
        <v>163</v>
      </c>
      <c r="I6089" s="68">
        <v>46.9</v>
      </c>
      <c r="J6089" s="71">
        <f>IF(F6089="女",IF(H6089=0,0,VLOOKUP(I6089/(H6089*H6089/10000),标准!M$108:N$112,2,TRUE)),IF(H6089=0,0,VLOOKUP(I6089/(H6089*H6089/10000),标准!M$74:N$78,2,TRUE)))</f>
        <v>100</v>
      </c>
      <c r="K6089" s="72">
        <v>3407</v>
      </c>
      <c r="L6089" s="71">
        <f>IF(A6089&lt;43,IF(F6089="女",VLOOKUP(K6089,标准!K$108:L$128,2,TRUE),VLOOKUP(K6089,标准!K$74:L$94,2,TRUE)),IF(F6089="女",VLOOKUP(K6089,标准!K$39:L$59,2,TRUE),VLOOKUP(K6089,标准!K$3:L$23,2,TRUE)))</f>
        <v>100</v>
      </c>
      <c r="M6089" s="68">
        <v>23</v>
      </c>
      <c r="N6089" s="71">
        <f>IF(M6089="",0,IF(A6089&lt;43,IF(F6089="女",VLOOKUP(M6089,标准!C$108:D$128,2,TRUE),VLOOKUP(M6089,标准!C$74:D$94,2,TRUE)),IF(F6089="女",VLOOKUP(M6089,标准!C$39:D$59,2,TRUE),VLOOKUP(M6089,标准!C$3:D$23,2,TRUE))))</f>
        <v>90</v>
      </c>
      <c r="O6089" s="124">
        <v>175</v>
      </c>
      <c r="P6089" s="71">
        <f>IF(A6089&lt;43,IF(F6089="女",VLOOKUP(O6089/100,标准!E$108:F$128,2,TRUE),VLOOKUP(O6089/100,标准!E$74:F$94,2,TRUE)),IF(F6089="女",VLOOKUP(O6089/100,标准!E$39:F$59,2,TRUE),VLOOKUP(O6089/100,标准!E$3:F$23,2,TRUE)))</f>
        <v>76</v>
      </c>
      <c r="Q6089" s="125">
        <v>4.09</v>
      </c>
      <c r="R6089" s="71">
        <f>IF(Q6089=0,0,IF(A6089&lt;43,IF(F6089="女",IF(Q6089="",0,VLOOKUP(Q6089,标准!I$108:J$138,2,TRUE)),IF(Q6089="",0,VLOOKUP(Q6089,标准!I$74:J$104,2,TRUE))),IF(F6089="女",IF(Q6089="",0,VLOOKUP(Q6089,标准!I$39:J$69,2,TRUE)),IF(Q6089="",0,VLOOKUP(Q6089,标准!I$3:J$33,2,TRUE)))))</f>
        <v>70</v>
      </c>
      <c r="S6089" s="126">
        <v>30</v>
      </c>
      <c r="T6089" s="71">
        <f>IF(A6089&lt;43,IF(F6089="女",VLOOKUP(S6089,标准!G$108:H$138,2,TRUE),VLOOKUP(S6089,标准!G$74:H$99,2,TRUE)),IF(F6089="女",VLOOKUP(S6089,标准!G$39:H$69,2,TRUE),VLOOKUP(S6089,标准!G$3:H$28,2,TRUE)))</f>
        <v>64</v>
      </c>
      <c r="U6089" s="127">
        <v>8.8</v>
      </c>
      <c r="V6089" s="71">
        <f>IF(U6089=0,0,IF(A6089&lt;43,IF(F6089="女",IF(U6089="",0,VLOOKUP(U6089,标准!A$108:B$128,2,TRUE)),IF(U6089="",0,VLOOKUP(U6089,标准!A$74:B$94,2,TRUE))),IF(F6089="女",IF(U6089="",0,VLOOKUP(U6089,标准!A$39:B$59,2,TRUE)),IF(U6089="",0,VLOOKUP(U6089,标准!A$3:B$23,2,TRUE)))))</f>
        <v>74</v>
      </c>
      <c r="W6089" s="86">
        <f t="shared" si="95"/>
        <v>81.8</v>
      </c>
      <c r="X6089" s="87">
        <v>4.2</v>
      </c>
      <c r="Y6089" s="87">
        <v>4</v>
      </c>
      <c r="Z6089" s="91"/>
      <c r="AA6089" s="92"/>
    </row>
    <row r="6090" customHeight="1" spans="1:27">
      <c r="A6090" s="62">
        <v>42</v>
      </c>
      <c r="B6090" s="91">
        <v>6130</v>
      </c>
      <c r="C6090" s="154" t="s">
        <v>12270</v>
      </c>
      <c r="D6090" s="154" t="s">
        <v>12264</v>
      </c>
      <c r="E6090" s="154" t="s">
        <v>2628</v>
      </c>
      <c r="F6090" s="154" t="s">
        <v>34</v>
      </c>
      <c r="G6090" s="155" t="s">
        <v>12271</v>
      </c>
      <c r="H6090" s="68">
        <v>157.7</v>
      </c>
      <c r="I6090" s="68">
        <v>52</v>
      </c>
      <c r="J6090" s="71">
        <f>IF(F6090="女",IF(H6090=0,0,VLOOKUP(I6090/(H6090*H6090/10000),标准!M$108:N$112,2,TRUE)),IF(H6090=0,0,VLOOKUP(I6090/(H6090*H6090/10000),标准!M$74:N$78,2,TRUE)))</f>
        <v>100</v>
      </c>
      <c r="K6090" s="72">
        <v>2965</v>
      </c>
      <c r="L6090" s="71">
        <f>IF(A6090&lt;43,IF(F6090="女",VLOOKUP(K6090,标准!K$108:L$128,2,TRUE),VLOOKUP(K6090,标准!K$74:L$94,2,TRUE)),IF(F6090="女",VLOOKUP(K6090,标准!K$39:L$59,2,TRUE),VLOOKUP(K6090,标准!K$3:L$23,2,TRUE)))</f>
        <v>78</v>
      </c>
      <c r="M6090" s="68">
        <v>24.2</v>
      </c>
      <c r="N6090" s="71">
        <f>IF(M6090="",0,IF(A6090&lt;43,IF(F6090="女",VLOOKUP(M6090,标准!C$108:D$128,2,TRUE),VLOOKUP(M6090,标准!C$74:D$94,2,TRUE)),IF(F6090="女",VLOOKUP(M6090,标准!C$39:D$59,2,TRUE),VLOOKUP(M6090,标准!C$3:D$23,2,TRUE))))</f>
        <v>95</v>
      </c>
      <c r="O6090" s="124">
        <v>185</v>
      </c>
      <c r="P6090" s="71">
        <f>IF(A6090&lt;43,IF(F6090="女",VLOOKUP(O6090/100,标准!E$108:F$128,2,TRUE),VLOOKUP(O6090/100,标准!E$74:F$94,2,TRUE)),IF(F6090="女",VLOOKUP(O6090/100,标准!E$39:F$59,2,TRUE),VLOOKUP(O6090/100,标准!E$3:F$23,2,TRUE)))</f>
        <v>80</v>
      </c>
      <c r="Q6090" s="125">
        <v>3.53</v>
      </c>
      <c r="R6090" s="71">
        <f>IF(Q6090=0,0,IF(A6090&lt;43,IF(F6090="女",IF(Q6090="",0,VLOOKUP(Q6090,标准!I$108:J$138,2,TRUE)),IF(Q6090="",0,VLOOKUP(Q6090,标准!I$74:J$104,2,TRUE))),IF(F6090="女",IF(Q6090="",0,VLOOKUP(Q6090,标准!I$39:J$69,2,TRUE)),IF(Q6090="",0,VLOOKUP(Q6090,标准!I$3:J$33,2,TRUE)))))</f>
        <v>76</v>
      </c>
      <c r="S6090" s="126">
        <v>35</v>
      </c>
      <c r="T6090" s="71">
        <f>IF(A6090&lt;43,IF(F6090="女",VLOOKUP(S6090,标准!G$108:H$138,2,TRUE),VLOOKUP(S6090,标准!G$74:H$99,2,TRUE)),IF(F6090="女",VLOOKUP(S6090,标准!G$39:H$69,2,TRUE),VLOOKUP(S6090,标准!G$3:H$28,2,TRUE)))</f>
        <v>68</v>
      </c>
      <c r="U6090" s="127">
        <v>8.5</v>
      </c>
      <c r="V6090" s="71">
        <f>IF(U6090=0,0,IF(A6090&lt;43,IF(F6090="女",IF(U6090="",0,VLOOKUP(U6090,标准!A$108:B$128,2,TRUE)),IF(U6090="",0,VLOOKUP(U6090,标准!A$74:B$94,2,TRUE))),IF(F6090="女",IF(U6090="",0,VLOOKUP(U6090,标准!A$39:B$59,2,TRUE)),IF(U6090="",0,VLOOKUP(U6090,标准!A$3:B$23,2,TRUE)))))</f>
        <v>78</v>
      </c>
      <c r="W6090" s="86">
        <f t="shared" si="95"/>
        <v>81.8</v>
      </c>
      <c r="X6090" s="87">
        <v>4</v>
      </c>
      <c r="Y6090" s="87">
        <v>3.8</v>
      </c>
      <c r="Z6090" s="91"/>
      <c r="AA6090" s="92"/>
    </row>
    <row r="6091" customHeight="1" spans="1:27">
      <c r="A6091" s="62">
        <v>42</v>
      </c>
      <c r="B6091" s="91">
        <v>6131</v>
      </c>
      <c r="C6091" s="154" t="s">
        <v>12272</v>
      </c>
      <c r="D6091" s="154" t="s">
        <v>12264</v>
      </c>
      <c r="E6091" s="154" t="s">
        <v>2628</v>
      </c>
      <c r="F6091" s="154" t="s">
        <v>30</v>
      </c>
      <c r="G6091" s="155" t="s">
        <v>12273</v>
      </c>
      <c r="H6091" s="68">
        <v>173.7</v>
      </c>
      <c r="I6091" s="68">
        <v>65.2</v>
      </c>
      <c r="J6091" s="71">
        <f>IF(F6091="女",IF(H6091=0,0,VLOOKUP(I6091/(H6091*H6091/10000),标准!M$108:N$112,2,TRUE)),IF(H6091=0,0,VLOOKUP(I6091/(H6091*H6091/10000),标准!M$74:N$78,2,TRUE)))</f>
        <v>100</v>
      </c>
      <c r="K6091" s="72">
        <v>4903</v>
      </c>
      <c r="L6091" s="71">
        <f>IF(A6091&lt;43,IF(F6091="女",VLOOKUP(K6091,标准!K$108:L$128,2,TRUE),VLOOKUP(K6091,标准!K$74:L$94,2,TRUE)),IF(F6091="女",VLOOKUP(K6091,标准!K$39:L$59,2,TRUE),VLOOKUP(K6091,标准!K$3:L$23,2,TRUE)))</f>
        <v>90</v>
      </c>
      <c r="M6091" s="68">
        <v>18</v>
      </c>
      <c r="N6091" s="71">
        <f>IF(M6091="",0,IF(A6091&lt;43,IF(F6091="女",VLOOKUP(M6091,标准!C$108:D$128,2,TRUE),VLOOKUP(M6091,标准!C$74:D$94,2,TRUE)),IF(F6091="女",VLOOKUP(M6091,标准!C$39:D$59,2,TRUE),VLOOKUP(M6091,标准!C$3:D$23,2,TRUE))))</f>
        <v>80</v>
      </c>
      <c r="O6091" s="124">
        <v>220</v>
      </c>
      <c r="P6091" s="71">
        <f>IF(A6091&lt;43,IF(F6091="女",VLOOKUP(O6091/100,标准!E$108:F$128,2,TRUE),VLOOKUP(O6091/100,标准!E$74:F$94,2,TRUE)),IF(F6091="女",VLOOKUP(O6091/100,标准!E$39:F$59,2,TRUE),VLOOKUP(O6091/100,标准!E$3:F$23,2,TRUE)))</f>
        <v>66</v>
      </c>
      <c r="Q6091" s="125">
        <v>3.51</v>
      </c>
      <c r="R6091" s="71">
        <f>IF(Q6091=0,0,IF(A6091&lt;43,IF(F6091="女",IF(Q6091="",0,VLOOKUP(Q6091,标准!I$108:J$138,2,TRUE)),IF(Q6091="",0,VLOOKUP(Q6091,标准!I$74:J$104,2,TRUE))),IF(F6091="女",IF(Q6091="",0,VLOOKUP(Q6091,标准!I$39:J$69,2,TRUE)),IF(Q6091="",0,VLOOKUP(Q6091,标准!I$3:J$33,2,TRUE)))))</f>
        <v>76</v>
      </c>
      <c r="S6091" s="126">
        <v>3</v>
      </c>
      <c r="T6091" s="71">
        <f>IF(A6091&lt;43,IF(F6091="女",VLOOKUP(S6091,标准!G$108:H$138,2,TRUE),VLOOKUP(S6091,标准!G$74:H$99,2,TRUE)),IF(F6091="女",VLOOKUP(S6091,标准!G$39:H$69,2,TRUE),VLOOKUP(S6091,标准!G$3:H$28,2,TRUE)))</f>
        <v>0</v>
      </c>
      <c r="U6091" s="127">
        <v>7</v>
      </c>
      <c r="V6091" s="71">
        <f>IF(U6091=0,0,IF(A6091&lt;43,IF(F6091="女",IF(U6091="",0,VLOOKUP(U6091,标准!A$108:B$128,2,TRUE)),IF(U6091="",0,VLOOKUP(U6091,标准!A$74:B$94,2,TRUE))),IF(F6091="女",IF(U6091="",0,VLOOKUP(U6091,标准!A$39:B$59,2,TRUE)),IF(U6091="",0,VLOOKUP(U6091,标准!A$3:B$23,2,TRUE)))))</f>
        <v>85</v>
      </c>
      <c r="W6091" s="86">
        <f t="shared" si="95"/>
        <v>75.3</v>
      </c>
      <c r="X6091" s="87">
        <v>4.5</v>
      </c>
      <c r="Y6091" s="87">
        <v>4.6</v>
      </c>
      <c r="Z6091" s="91"/>
      <c r="AA6091" s="92"/>
    </row>
    <row r="6092" customHeight="1" spans="1:27">
      <c r="A6092" s="62">
        <v>42</v>
      </c>
      <c r="B6092" s="91">
        <v>6132</v>
      </c>
      <c r="C6092" s="154" t="s">
        <v>12274</v>
      </c>
      <c r="D6092" s="154" t="s">
        <v>12264</v>
      </c>
      <c r="E6092" s="154" t="s">
        <v>2628</v>
      </c>
      <c r="F6092" s="154" t="s">
        <v>34</v>
      </c>
      <c r="G6092" s="155" t="s">
        <v>12275</v>
      </c>
      <c r="H6092" s="68">
        <v>166</v>
      </c>
      <c r="I6092" s="68">
        <v>54.5</v>
      </c>
      <c r="J6092" s="71">
        <f>IF(F6092="女",IF(H6092=0,0,VLOOKUP(I6092/(H6092*H6092/10000),标准!M$108:N$112,2,TRUE)),IF(H6092=0,0,VLOOKUP(I6092/(H6092*H6092/10000),标准!M$74:N$78,2,TRUE)))</f>
        <v>100</v>
      </c>
      <c r="K6092" s="72">
        <v>3222</v>
      </c>
      <c r="L6092" s="71">
        <f>IF(A6092&lt;43,IF(F6092="女",VLOOKUP(K6092,标准!K$108:L$128,2,TRUE),VLOOKUP(K6092,标准!K$74:L$94,2,TRUE)),IF(F6092="女",VLOOKUP(K6092,标准!K$39:L$59,2,TRUE),VLOOKUP(K6092,标准!K$3:L$23,2,TRUE)))</f>
        <v>85</v>
      </c>
      <c r="M6092" s="68">
        <v>30</v>
      </c>
      <c r="N6092" s="71">
        <f>IF(M6092="",0,IF(A6092&lt;43,IF(F6092="女",VLOOKUP(M6092,标准!C$108:D$128,2,TRUE),VLOOKUP(M6092,标准!C$74:D$94,2,TRUE)),IF(F6092="女",VLOOKUP(M6092,标准!C$39:D$59,2,TRUE),VLOOKUP(M6092,标准!C$3:D$23,2,TRUE))))</f>
        <v>100</v>
      </c>
      <c r="O6092" s="124">
        <v>155</v>
      </c>
      <c r="P6092" s="71">
        <f>IF(A6092&lt;43,IF(F6092="女",VLOOKUP(O6092/100,标准!E$108:F$128,2,TRUE),VLOOKUP(O6092/100,标准!E$74:F$94,2,TRUE)),IF(F6092="女",VLOOKUP(O6092/100,标准!E$39:F$59,2,TRUE),VLOOKUP(O6092/100,标准!E$3:F$23,2,TRUE)))</f>
        <v>62</v>
      </c>
      <c r="Q6092" s="125">
        <v>3.47</v>
      </c>
      <c r="R6092" s="71">
        <f>IF(Q6092=0,0,IF(A6092&lt;43,IF(F6092="女",IF(Q6092="",0,VLOOKUP(Q6092,标准!I$108:J$138,2,TRUE)),IF(Q6092="",0,VLOOKUP(Q6092,标准!I$74:J$104,2,TRUE))),IF(F6092="女",IF(Q6092="",0,VLOOKUP(Q6092,标准!I$39:J$69,2,TRUE)),IF(Q6092="",0,VLOOKUP(Q6092,标准!I$3:J$33,2,TRUE)))))</f>
        <v>78</v>
      </c>
      <c r="S6092" s="126">
        <v>52</v>
      </c>
      <c r="T6092" s="71">
        <f>IF(A6092&lt;43,IF(F6092="女",VLOOKUP(S6092,标准!G$108:H$138,2,TRUE),VLOOKUP(S6092,标准!G$74:H$99,2,TRUE)),IF(F6092="女",VLOOKUP(S6092,标准!G$39:H$69,2,TRUE),VLOOKUP(S6092,标准!G$3:H$28,2,TRUE)))</f>
        <v>90</v>
      </c>
      <c r="U6092" s="127">
        <v>8.9</v>
      </c>
      <c r="V6092" s="71">
        <f>IF(U6092=0,0,IF(A6092&lt;43,IF(F6092="女",IF(U6092="",0,VLOOKUP(U6092,标准!A$108:B$128,2,TRUE)),IF(U6092="",0,VLOOKUP(U6092,标准!A$74:B$94,2,TRUE))),IF(F6092="女",IF(U6092="",0,VLOOKUP(U6092,标准!A$39:B$59,2,TRUE)),IF(U6092="",0,VLOOKUP(U6092,标准!A$3:B$23,2,TRUE)))))</f>
        <v>74</v>
      </c>
      <c r="W6092" s="86">
        <f t="shared" si="95"/>
        <v>83.35</v>
      </c>
      <c r="X6092" s="87">
        <v>4.8</v>
      </c>
      <c r="Y6092" s="87">
        <v>3.7</v>
      </c>
      <c r="Z6092" s="91"/>
      <c r="AA6092" s="92"/>
    </row>
    <row r="6093" customHeight="1" spans="1:27">
      <c r="A6093" s="62">
        <v>42</v>
      </c>
      <c r="B6093" s="91">
        <v>6133</v>
      </c>
      <c r="C6093" s="154" t="s">
        <v>12276</v>
      </c>
      <c r="D6093" s="154" t="s">
        <v>12264</v>
      </c>
      <c r="E6093" s="154" t="s">
        <v>2628</v>
      </c>
      <c r="F6093" s="154" t="s">
        <v>30</v>
      </c>
      <c r="G6093" s="155" t="s">
        <v>12277</v>
      </c>
      <c r="H6093" s="68">
        <v>184.1</v>
      </c>
      <c r="I6093" s="68">
        <v>71.7</v>
      </c>
      <c r="J6093" s="71">
        <f>IF(F6093="女",IF(H6093=0,0,VLOOKUP(I6093/(H6093*H6093/10000),标准!M$108:N$112,2,TRUE)),IF(H6093=0,0,VLOOKUP(I6093/(H6093*H6093/10000),标准!M$74:N$78,2,TRUE)))</f>
        <v>100</v>
      </c>
      <c r="K6093" s="72">
        <v>4459</v>
      </c>
      <c r="L6093" s="71">
        <f>IF(A6093&lt;43,IF(F6093="女",VLOOKUP(K6093,标准!K$108:L$128,2,TRUE),VLOOKUP(K6093,标准!K$74:L$94,2,TRUE)),IF(F6093="女",VLOOKUP(K6093,标准!K$39:L$59,2,TRUE),VLOOKUP(K6093,标准!K$3:L$23,2,TRUE)))</f>
        <v>80</v>
      </c>
      <c r="M6093" s="68">
        <v>11</v>
      </c>
      <c r="N6093" s="71">
        <f>IF(M6093="",0,IF(A6093&lt;43,IF(F6093="女",VLOOKUP(M6093,标准!C$108:D$128,2,TRUE),VLOOKUP(M6093,标准!C$74:D$94,2,TRUE)),IF(F6093="女",VLOOKUP(M6093,标准!C$39:D$59,2,TRUE),VLOOKUP(M6093,标准!C$3:D$23,2,TRUE))))</f>
        <v>70</v>
      </c>
      <c r="O6093" s="124">
        <v>220</v>
      </c>
      <c r="P6093" s="71">
        <f>IF(A6093&lt;43,IF(F6093="女",VLOOKUP(O6093/100,标准!E$108:F$128,2,TRUE),VLOOKUP(O6093/100,标准!E$74:F$94,2,TRUE)),IF(F6093="女",VLOOKUP(O6093/100,标准!E$39:F$59,2,TRUE),VLOOKUP(O6093/100,标准!E$3:F$23,2,TRUE)))</f>
        <v>66</v>
      </c>
      <c r="Q6093" s="125">
        <v>3.37</v>
      </c>
      <c r="R6093" s="71">
        <f>IF(Q6093=0,0,IF(A6093&lt;43,IF(F6093="女",IF(Q6093="",0,VLOOKUP(Q6093,标准!I$108:J$138,2,TRUE)),IF(Q6093="",0,VLOOKUP(Q6093,标准!I$74:J$104,2,TRUE))),IF(F6093="女",IF(Q6093="",0,VLOOKUP(Q6093,标准!I$39:J$69,2,TRUE)),IF(Q6093="",0,VLOOKUP(Q6093,标准!I$3:J$33,2,TRUE)))))</f>
        <v>80</v>
      </c>
      <c r="S6093" s="126">
        <v>7</v>
      </c>
      <c r="T6093" s="71">
        <f>IF(A6093&lt;43,IF(F6093="女",VLOOKUP(S6093,标准!G$108:H$138,2,TRUE),VLOOKUP(S6093,标准!G$74:H$99,2,TRUE)),IF(F6093="女",VLOOKUP(S6093,标准!G$39:H$69,2,TRUE),VLOOKUP(S6093,标准!G$3:H$28,2,TRUE)))</f>
        <v>30</v>
      </c>
      <c r="U6093" s="127">
        <v>7.3</v>
      </c>
      <c r="V6093" s="71">
        <f>IF(U6093=0,0,IF(A6093&lt;43,IF(F6093="女",IF(U6093="",0,VLOOKUP(U6093,标准!A$108:B$128,2,TRUE)),IF(U6093="",0,VLOOKUP(U6093,标准!A$74:B$94,2,TRUE))),IF(F6093="女",IF(U6093="",0,VLOOKUP(U6093,标准!A$39:B$59,2,TRUE)),IF(U6093="",0,VLOOKUP(U6093,标准!A$3:B$23,2,TRUE)))))</f>
        <v>78</v>
      </c>
      <c r="W6093" s="86">
        <f t="shared" si="95"/>
        <v>75.2</v>
      </c>
      <c r="X6093" s="87">
        <v>4.1</v>
      </c>
      <c r="Y6093" s="87">
        <v>4.1</v>
      </c>
      <c r="Z6093" s="91"/>
      <c r="AA6093" s="92"/>
    </row>
    <row r="6094" customHeight="1" spans="1:27">
      <c r="A6094" s="62">
        <v>42</v>
      </c>
      <c r="B6094" s="91">
        <v>6134</v>
      </c>
      <c r="C6094" s="154" t="s">
        <v>12278</v>
      </c>
      <c r="D6094" s="154" t="s">
        <v>12264</v>
      </c>
      <c r="E6094" s="154" t="s">
        <v>2628</v>
      </c>
      <c r="F6094" s="154" t="s">
        <v>34</v>
      </c>
      <c r="G6094" s="155" t="s">
        <v>12279</v>
      </c>
      <c r="H6094" s="68">
        <v>163.6</v>
      </c>
      <c r="I6094" s="68">
        <v>52.2</v>
      </c>
      <c r="J6094" s="71">
        <f>IF(F6094="女",IF(H6094=0,0,VLOOKUP(I6094/(H6094*H6094/10000),标准!M$108:N$112,2,TRUE)),IF(H6094=0,0,VLOOKUP(I6094/(H6094*H6094/10000),标准!M$74:N$78,2,TRUE)))</f>
        <v>100</v>
      </c>
      <c r="K6094" s="72">
        <v>3406</v>
      </c>
      <c r="L6094" s="71">
        <f>IF(A6094&lt;43,IF(F6094="女",VLOOKUP(K6094,标准!K$108:L$128,2,TRUE),VLOOKUP(K6094,标准!K$74:L$94,2,TRUE)),IF(F6094="女",VLOOKUP(K6094,标准!K$39:L$59,2,TRUE),VLOOKUP(K6094,标准!K$3:L$23,2,TRUE)))</f>
        <v>100</v>
      </c>
      <c r="M6094" s="68">
        <v>30</v>
      </c>
      <c r="N6094" s="71">
        <f>IF(M6094="",0,IF(A6094&lt;43,IF(F6094="女",VLOOKUP(M6094,标准!C$108:D$128,2,TRUE),VLOOKUP(M6094,标准!C$74:D$94,2,TRUE)),IF(F6094="女",VLOOKUP(M6094,标准!C$39:D$59,2,TRUE),VLOOKUP(M6094,标准!C$3:D$23,2,TRUE))))</f>
        <v>100</v>
      </c>
      <c r="O6094" s="124">
        <v>185</v>
      </c>
      <c r="P6094" s="71">
        <f>IF(A6094&lt;43,IF(F6094="女",VLOOKUP(O6094/100,标准!E$108:F$128,2,TRUE),VLOOKUP(O6094/100,标准!E$74:F$94,2,TRUE)),IF(F6094="女",VLOOKUP(O6094/100,标准!E$39:F$59,2,TRUE),VLOOKUP(O6094/100,标准!E$3:F$23,2,TRUE)))</f>
        <v>80</v>
      </c>
      <c r="Q6094" s="125">
        <v>4.39</v>
      </c>
      <c r="R6094" s="71">
        <f>IF(Q6094=0,0,IF(A6094&lt;43,IF(F6094="女",IF(Q6094="",0,VLOOKUP(Q6094,标准!I$108:J$138,2,TRUE)),IF(Q6094="",0,VLOOKUP(Q6094,标准!I$74:J$104,2,TRUE))),IF(F6094="女",IF(Q6094="",0,VLOOKUP(Q6094,标准!I$39:J$69,2,TRUE)),IF(Q6094="",0,VLOOKUP(Q6094,标准!I$3:J$33,2,TRUE)))))</f>
        <v>50</v>
      </c>
      <c r="S6094" s="126">
        <v>30</v>
      </c>
      <c r="T6094" s="71">
        <f>IF(A6094&lt;43,IF(F6094="女",VLOOKUP(S6094,标准!G$108:H$138,2,TRUE),VLOOKUP(S6094,标准!G$74:H$99,2,TRUE)),IF(F6094="女",VLOOKUP(S6094,标准!G$39:H$69,2,TRUE),VLOOKUP(S6094,标准!G$3:H$28,2,TRUE)))</f>
        <v>64</v>
      </c>
      <c r="U6094" s="127">
        <v>9</v>
      </c>
      <c r="V6094" s="71">
        <f>IF(U6094=0,0,IF(A6094&lt;43,IF(F6094="女",IF(U6094="",0,VLOOKUP(U6094,标准!A$108:B$128,2,TRUE)),IF(U6094="",0,VLOOKUP(U6094,标准!A$74:B$94,2,TRUE))),IF(F6094="女",IF(U6094="",0,VLOOKUP(U6094,标准!A$39:B$59,2,TRUE)),IF(U6094="",0,VLOOKUP(U6094,标准!A$3:B$23,2,TRUE)))))</f>
        <v>72</v>
      </c>
      <c r="W6094" s="86">
        <f t="shared" si="95"/>
        <v>78.8</v>
      </c>
      <c r="X6094" s="87">
        <v>4.1</v>
      </c>
      <c r="Y6094" s="87">
        <v>4.2</v>
      </c>
      <c r="Z6094" s="91"/>
      <c r="AA6094" s="92"/>
    </row>
    <row r="6095" customHeight="1" spans="1:27">
      <c r="A6095" s="62">
        <v>42</v>
      </c>
      <c r="B6095" s="91">
        <v>6135</v>
      </c>
      <c r="C6095" s="154" t="s">
        <v>12280</v>
      </c>
      <c r="D6095" s="154" t="s">
        <v>12264</v>
      </c>
      <c r="E6095" s="154" t="s">
        <v>2628</v>
      </c>
      <c r="F6095" s="154" t="s">
        <v>34</v>
      </c>
      <c r="G6095" s="155" t="s">
        <v>12281</v>
      </c>
      <c r="H6095" s="68">
        <v>167.8</v>
      </c>
      <c r="I6095" s="68">
        <v>66.2</v>
      </c>
      <c r="J6095" s="71">
        <f>IF(F6095="女",IF(H6095=0,0,VLOOKUP(I6095/(H6095*H6095/10000),标准!M$108:N$112,2,TRUE)),IF(H6095=0,0,VLOOKUP(I6095/(H6095*H6095/10000),标准!M$74:N$78,2,TRUE)))</f>
        <v>100</v>
      </c>
      <c r="K6095" s="72">
        <v>3181</v>
      </c>
      <c r="L6095" s="71">
        <f>IF(A6095&lt;43,IF(F6095="女",VLOOKUP(K6095,标准!K$108:L$128,2,TRUE),VLOOKUP(K6095,标准!K$74:L$94,2,TRUE)),IF(F6095="女",VLOOKUP(K6095,标准!K$39:L$59,2,TRUE),VLOOKUP(K6095,标准!K$3:L$23,2,TRUE)))</f>
        <v>85</v>
      </c>
      <c r="M6095" s="68">
        <v>18</v>
      </c>
      <c r="N6095" s="71">
        <f>IF(M6095="",0,IF(A6095&lt;43,IF(F6095="女",VLOOKUP(M6095,标准!C$108:D$128,2,TRUE),VLOOKUP(M6095,标准!C$74:D$94,2,TRUE)),IF(F6095="女",VLOOKUP(M6095,标准!C$39:D$59,2,TRUE),VLOOKUP(M6095,标准!C$3:D$23,2,TRUE))))</f>
        <v>78</v>
      </c>
      <c r="O6095" s="124">
        <v>170</v>
      </c>
      <c r="P6095" s="71">
        <f>IF(A6095&lt;43,IF(F6095="女",VLOOKUP(O6095/100,标准!E$108:F$128,2,TRUE),VLOOKUP(O6095/100,标准!E$74:F$94,2,TRUE)),IF(F6095="女",VLOOKUP(O6095/100,标准!E$39:F$59,2,TRUE),VLOOKUP(O6095/100,标准!E$3:F$23,2,TRUE)))</f>
        <v>72</v>
      </c>
      <c r="Q6095" s="125">
        <v>3.45</v>
      </c>
      <c r="R6095" s="71">
        <f>IF(Q6095=0,0,IF(A6095&lt;43,IF(F6095="女",IF(Q6095="",0,VLOOKUP(Q6095,标准!I$108:J$138,2,TRUE)),IF(Q6095="",0,VLOOKUP(Q6095,标准!I$74:J$104,2,TRUE))),IF(F6095="女",IF(Q6095="",0,VLOOKUP(Q6095,标准!I$39:J$69,2,TRUE)),IF(Q6095="",0,VLOOKUP(Q6095,标准!I$3:J$33,2,TRUE)))))</f>
        <v>78</v>
      </c>
      <c r="S6095" s="126">
        <v>36</v>
      </c>
      <c r="T6095" s="71">
        <f>IF(A6095&lt;43,IF(F6095="女",VLOOKUP(S6095,标准!G$108:H$138,2,TRUE),VLOOKUP(S6095,标准!G$74:H$99,2,TRUE)),IF(F6095="女",VLOOKUP(S6095,标准!G$39:H$69,2,TRUE),VLOOKUP(S6095,标准!G$3:H$28,2,TRUE)))</f>
        <v>70</v>
      </c>
      <c r="U6095" s="127">
        <v>8.1</v>
      </c>
      <c r="V6095" s="71">
        <f>IF(U6095=0,0,IF(A6095&lt;43,IF(F6095="女",IF(U6095="",0,VLOOKUP(U6095,标准!A$108:B$128,2,TRUE)),IF(U6095="",0,VLOOKUP(U6095,标准!A$74:B$94,2,TRUE))),IF(F6095="女",IF(U6095="",0,VLOOKUP(U6095,标准!A$39:B$59,2,TRUE)),IF(U6095="",0,VLOOKUP(U6095,标准!A$3:B$23,2,TRUE)))))</f>
        <v>80</v>
      </c>
      <c r="W6095" s="86">
        <f t="shared" si="95"/>
        <v>81.35</v>
      </c>
      <c r="X6095" s="87">
        <v>4.4</v>
      </c>
      <c r="Y6095" s="87">
        <v>4.3</v>
      </c>
      <c r="Z6095" s="91"/>
      <c r="AA6095" s="92"/>
    </row>
    <row r="6096" customHeight="1" spans="1:27">
      <c r="A6096" s="62">
        <v>42</v>
      </c>
      <c r="B6096" s="91">
        <v>6136</v>
      </c>
      <c r="C6096" s="154" t="s">
        <v>12282</v>
      </c>
      <c r="D6096" s="154" t="s">
        <v>12264</v>
      </c>
      <c r="E6096" s="154" t="s">
        <v>2628</v>
      </c>
      <c r="F6096" s="154" t="s">
        <v>34</v>
      </c>
      <c r="G6096" s="155" t="s">
        <v>12283</v>
      </c>
      <c r="H6096" s="68">
        <v>156.3</v>
      </c>
      <c r="I6096" s="68">
        <v>48</v>
      </c>
      <c r="J6096" s="71">
        <f>IF(F6096="女",IF(H6096=0,0,VLOOKUP(I6096/(H6096*H6096/10000),标准!M$108:N$112,2,TRUE)),IF(H6096=0,0,VLOOKUP(I6096/(H6096*H6096/10000),标准!M$74:N$78,2,TRUE)))</f>
        <v>100</v>
      </c>
      <c r="K6096" s="72">
        <v>3198</v>
      </c>
      <c r="L6096" s="71">
        <f>IF(A6096&lt;43,IF(F6096="女",VLOOKUP(K6096,标准!K$108:L$128,2,TRUE),VLOOKUP(K6096,标准!K$74:L$94,2,TRUE)),IF(F6096="女",VLOOKUP(K6096,标准!K$39:L$59,2,TRUE),VLOOKUP(K6096,标准!K$3:L$23,2,TRUE)))</f>
        <v>85</v>
      </c>
      <c r="M6096" s="68">
        <v>31</v>
      </c>
      <c r="N6096" s="71">
        <f>IF(M6096="",0,IF(A6096&lt;43,IF(F6096="女",VLOOKUP(M6096,标准!C$108:D$128,2,TRUE),VLOOKUP(M6096,标准!C$74:D$94,2,TRUE)),IF(F6096="女",VLOOKUP(M6096,标准!C$39:D$59,2,TRUE),VLOOKUP(M6096,标准!C$3:D$23,2,TRUE))))</f>
        <v>100</v>
      </c>
      <c r="O6096" s="124">
        <v>165</v>
      </c>
      <c r="P6096" s="71">
        <f>IF(A6096&lt;43,IF(F6096="女",VLOOKUP(O6096/100,标准!E$108:F$128,2,TRUE),VLOOKUP(O6096/100,标准!E$74:F$94,2,TRUE)),IF(F6096="女",VLOOKUP(O6096/100,标准!E$39:F$59,2,TRUE),VLOOKUP(O6096/100,标准!E$3:F$23,2,TRUE)))</f>
        <v>68</v>
      </c>
      <c r="Q6096" s="125">
        <v>4.5</v>
      </c>
      <c r="R6096" s="71">
        <f>IF(Q6096=0,0,IF(A6096&lt;43,IF(F6096="女",IF(Q6096="",0,VLOOKUP(Q6096,标准!I$108:J$138,2,TRUE)),IF(Q6096="",0,VLOOKUP(Q6096,标准!I$74:J$104,2,TRUE))),IF(F6096="女",IF(Q6096="",0,VLOOKUP(Q6096,标准!I$39:J$69,2,TRUE)),IF(Q6096="",0,VLOOKUP(Q6096,标准!I$3:J$33,2,TRUE)))))</f>
        <v>40</v>
      </c>
      <c r="S6096" s="126">
        <v>45</v>
      </c>
      <c r="T6096" s="71">
        <f>IF(A6096&lt;43,IF(F6096="女",VLOOKUP(S6096,标准!G$108:H$138,2,TRUE),VLOOKUP(S6096,标准!G$74:H$99,2,TRUE)),IF(F6096="女",VLOOKUP(S6096,标准!G$39:H$69,2,TRUE),VLOOKUP(S6096,标准!G$3:H$28,2,TRUE)))</f>
        <v>78</v>
      </c>
      <c r="U6096" s="127">
        <v>9.3</v>
      </c>
      <c r="V6096" s="71">
        <f>IF(U6096=0,0,IF(A6096&lt;43,IF(F6096="女",IF(U6096="",0,VLOOKUP(U6096,标准!A$108:B$128,2,TRUE)),IF(U6096="",0,VLOOKUP(U6096,标准!A$74:B$94,2,TRUE))),IF(F6096="女",IF(U6096="",0,VLOOKUP(U6096,标准!A$39:B$59,2,TRUE)),IF(U6096="",0,VLOOKUP(U6096,标准!A$3:B$23,2,TRUE)))))</f>
        <v>70</v>
      </c>
      <c r="W6096" s="86">
        <f t="shared" si="95"/>
        <v>74.35</v>
      </c>
      <c r="X6096" s="87">
        <v>4.8</v>
      </c>
      <c r="Y6096" s="87">
        <v>4.8</v>
      </c>
      <c r="Z6096" s="91"/>
      <c r="AA6096" s="92"/>
    </row>
    <row r="6097" customHeight="1" spans="1:27">
      <c r="A6097" s="62">
        <v>42</v>
      </c>
      <c r="B6097" s="91">
        <v>6137</v>
      </c>
      <c r="C6097" s="154" t="s">
        <v>12284</v>
      </c>
      <c r="D6097" s="154" t="s">
        <v>12264</v>
      </c>
      <c r="E6097" s="154" t="s">
        <v>2628</v>
      </c>
      <c r="F6097" s="154" t="s">
        <v>34</v>
      </c>
      <c r="G6097" s="155" t="s">
        <v>12285</v>
      </c>
      <c r="H6097" s="68">
        <v>152.5</v>
      </c>
      <c r="I6097" s="68">
        <v>48</v>
      </c>
      <c r="J6097" s="71">
        <f>IF(F6097="女",IF(H6097=0,0,VLOOKUP(I6097/(H6097*H6097/10000),标准!M$108:N$112,2,TRUE)),IF(H6097=0,0,VLOOKUP(I6097/(H6097*H6097/10000),标准!M$74:N$78,2,TRUE)))</f>
        <v>100</v>
      </c>
      <c r="K6097" s="72">
        <v>3129</v>
      </c>
      <c r="L6097" s="71">
        <f>IF(A6097&lt;43,IF(F6097="女",VLOOKUP(K6097,标准!K$108:L$128,2,TRUE),VLOOKUP(K6097,标准!K$74:L$94,2,TRUE)),IF(F6097="女",VLOOKUP(K6097,标准!K$39:L$59,2,TRUE),VLOOKUP(K6097,标准!K$3:L$23,2,TRUE)))</f>
        <v>80</v>
      </c>
      <c r="M6097" s="68">
        <v>18.1</v>
      </c>
      <c r="N6097" s="71">
        <f>IF(M6097="",0,IF(A6097&lt;43,IF(F6097="女",VLOOKUP(M6097,标准!C$108:D$128,2,TRUE),VLOOKUP(M6097,标准!C$74:D$94,2,TRUE)),IF(F6097="女",VLOOKUP(M6097,标准!C$39:D$59,2,TRUE),VLOOKUP(M6097,标准!C$3:D$23,2,TRUE))))</f>
        <v>78</v>
      </c>
      <c r="O6097" s="124">
        <v>172</v>
      </c>
      <c r="P6097" s="71">
        <f>IF(A6097&lt;43,IF(F6097="女",VLOOKUP(O6097/100,标准!E$108:F$128,2,TRUE),VLOOKUP(O6097/100,标准!E$74:F$94,2,TRUE)),IF(F6097="女",VLOOKUP(O6097/100,标准!E$39:F$59,2,TRUE),VLOOKUP(O6097/100,标准!E$3:F$23,2,TRUE)))</f>
        <v>74</v>
      </c>
      <c r="Q6097" s="125">
        <v>4.22</v>
      </c>
      <c r="R6097" s="71">
        <f>IF(Q6097=0,0,IF(A6097&lt;43,IF(F6097="女",IF(Q6097="",0,VLOOKUP(Q6097,标准!I$108:J$138,2,TRUE)),IF(Q6097="",0,VLOOKUP(Q6097,标准!I$74:J$104,2,TRUE))),IF(F6097="女",IF(Q6097="",0,VLOOKUP(Q6097,标准!I$39:J$69,2,TRUE)),IF(Q6097="",0,VLOOKUP(Q6097,标准!I$3:J$33,2,TRUE)))))</f>
        <v>64</v>
      </c>
      <c r="S6097" s="126">
        <v>40</v>
      </c>
      <c r="T6097" s="71">
        <f>IF(A6097&lt;43,IF(F6097="女",VLOOKUP(S6097,标准!G$108:H$138,2,TRUE),VLOOKUP(S6097,标准!G$74:H$99,2,TRUE)),IF(F6097="女",VLOOKUP(S6097,标准!G$39:H$69,2,TRUE),VLOOKUP(S6097,标准!G$3:H$28,2,TRUE)))</f>
        <v>74</v>
      </c>
      <c r="U6097" s="127">
        <v>8.7</v>
      </c>
      <c r="V6097" s="71">
        <f>IF(U6097=0,0,IF(A6097&lt;43,IF(F6097="女",IF(U6097="",0,VLOOKUP(U6097,标准!A$108:B$128,2,TRUE)),IF(U6097="",0,VLOOKUP(U6097,标准!A$74:B$94,2,TRUE))),IF(F6097="女",IF(U6097="",0,VLOOKUP(U6097,标准!A$39:B$59,2,TRUE)),IF(U6097="",0,VLOOKUP(U6097,标准!A$3:B$23,2,TRUE)))))</f>
        <v>76</v>
      </c>
      <c r="W6097" s="86">
        <f t="shared" si="95"/>
        <v>77.6</v>
      </c>
      <c r="X6097" s="87">
        <v>4</v>
      </c>
      <c r="Y6097" s="87">
        <v>4.1</v>
      </c>
      <c r="Z6097" s="91"/>
      <c r="AA6097" s="92"/>
    </row>
    <row r="6098" customHeight="1" spans="1:27">
      <c r="A6098" s="62">
        <v>42</v>
      </c>
      <c r="B6098" s="91">
        <v>6138</v>
      </c>
      <c r="C6098" s="154" t="s">
        <v>12286</v>
      </c>
      <c r="D6098" s="154" t="s">
        <v>12264</v>
      </c>
      <c r="E6098" s="154" t="s">
        <v>2628</v>
      </c>
      <c r="F6098" s="154" t="s">
        <v>34</v>
      </c>
      <c r="G6098" s="155" t="s">
        <v>12287</v>
      </c>
      <c r="H6098" s="68">
        <v>158.9</v>
      </c>
      <c r="I6098" s="68">
        <v>48.3</v>
      </c>
      <c r="J6098" s="71">
        <f>IF(F6098="女",IF(H6098=0,0,VLOOKUP(I6098/(H6098*H6098/10000),标准!M$108:N$112,2,TRUE)),IF(H6098=0,0,VLOOKUP(I6098/(H6098*H6098/10000),标准!M$74:N$78,2,TRUE)))</f>
        <v>100</v>
      </c>
      <c r="K6098" s="72">
        <v>3091</v>
      </c>
      <c r="L6098" s="71">
        <f>IF(A6098&lt;43,IF(F6098="女",VLOOKUP(K6098,标准!K$108:L$128,2,TRUE),VLOOKUP(K6098,标准!K$74:L$94,2,TRUE)),IF(F6098="女",VLOOKUP(K6098,标准!K$39:L$59,2,TRUE),VLOOKUP(K6098,标准!K$3:L$23,2,TRUE)))</f>
        <v>80</v>
      </c>
      <c r="M6098" s="68">
        <v>29.5</v>
      </c>
      <c r="N6098" s="71">
        <f>IF(M6098="",0,IF(A6098&lt;43,IF(F6098="女",VLOOKUP(M6098,标准!C$108:D$128,2,TRUE),VLOOKUP(M6098,标准!C$74:D$94,2,TRUE)),IF(F6098="女",VLOOKUP(M6098,标准!C$39:D$59,2,TRUE),VLOOKUP(M6098,标准!C$3:D$23,2,TRUE))))</f>
        <v>100</v>
      </c>
      <c r="O6098" s="124">
        <v>165</v>
      </c>
      <c r="P6098" s="71">
        <f>IF(A6098&lt;43,IF(F6098="女",VLOOKUP(O6098/100,标准!E$108:F$128,2,TRUE),VLOOKUP(O6098/100,标准!E$74:F$94,2,TRUE)),IF(F6098="女",VLOOKUP(O6098/100,标准!E$39:F$59,2,TRUE),VLOOKUP(O6098/100,标准!E$3:F$23,2,TRUE)))</f>
        <v>68</v>
      </c>
      <c r="Q6098" s="125">
        <v>4.19</v>
      </c>
      <c r="R6098" s="71">
        <f>IF(Q6098=0,0,IF(A6098&lt;43,IF(F6098="女",IF(Q6098="",0,VLOOKUP(Q6098,标准!I$108:J$138,2,TRUE)),IF(Q6098="",0,VLOOKUP(Q6098,标准!I$74:J$104,2,TRUE))),IF(F6098="女",IF(Q6098="",0,VLOOKUP(Q6098,标准!I$39:J$69,2,TRUE)),IF(Q6098="",0,VLOOKUP(Q6098,标准!I$3:J$33,2,TRUE)))))</f>
        <v>66</v>
      </c>
      <c r="S6098" s="126">
        <v>44</v>
      </c>
      <c r="T6098" s="71">
        <f>IF(A6098&lt;43,IF(F6098="女",VLOOKUP(S6098,标准!G$108:H$138,2,TRUE),VLOOKUP(S6098,标准!G$74:H$99,2,TRUE)),IF(F6098="女",VLOOKUP(S6098,标准!G$39:H$69,2,TRUE),VLOOKUP(S6098,标准!G$3:H$28,2,TRUE)))</f>
        <v>78</v>
      </c>
      <c r="U6098" s="127">
        <v>8.9</v>
      </c>
      <c r="V6098" s="71">
        <f>IF(U6098=0,0,IF(A6098&lt;43,IF(F6098="女",IF(U6098="",0,VLOOKUP(U6098,标准!A$108:B$128,2,TRUE)),IF(U6098="",0,VLOOKUP(U6098,标准!A$74:B$94,2,TRUE))),IF(F6098="女",IF(U6098="",0,VLOOKUP(U6098,标准!A$39:B$59,2,TRUE)),IF(U6098="",0,VLOOKUP(U6098,标准!A$3:B$23,2,TRUE)))))</f>
        <v>74</v>
      </c>
      <c r="W6098" s="86">
        <f t="shared" si="95"/>
        <v>79.6</v>
      </c>
      <c r="X6098" s="87">
        <v>4.4</v>
      </c>
      <c r="Y6098" s="87">
        <v>4.5</v>
      </c>
      <c r="Z6098" s="91"/>
      <c r="AA6098" s="92"/>
    </row>
    <row r="6099" customHeight="1" spans="1:27">
      <c r="A6099" s="62">
        <v>42</v>
      </c>
      <c r="B6099" s="91">
        <v>6139</v>
      </c>
      <c r="C6099" s="154" t="s">
        <v>12288</v>
      </c>
      <c r="D6099" s="154" t="s">
        <v>12264</v>
      </c>
      <c r="E6099" s="154" t="s">
        <v>2628</v>
      </c>
      <c r="F6099" s="154" t="s">
        <v>30</v>
      </c>
      <c r="G6099" s="155" t="s">
        <v>12289</v>
      </c>
      <c r="H6099" s="68">
        <v>174.6</v>
      </c>
      <c r="I6099" s="68">
        <v>67.1</v>
      </c>
      <c r="J6099" s="71">
        <f>IF(F6099="女",IF(H6099=0,0,VLOOKUP(I6099/(H6099*H6099/10000),标准!M$108:N$112,2,TRUE)),IF(H6099=0,0,VLOOKUP(I6099/(H6099*H6099/10000),标准!M$74:N$78,2,TRUE)))</f>
        <v>100</v>
      </c>
      <c r="K6099" s="72">
        <v>4368</v>
      </c>
      <c r="L6099" s="71">
        <f>IF(A6099&lt;43,IF(F6099="女",VLOOKUP(K6099,标准!K$108:L$128,2,TRUE),VLOOKUP(K6099,标准!K$74:L$94,2,TRUE)),IF(F6099="女",VLOOKUP(K6099,标准!K$39:L$59,2,TRUE),VLOOKUP(K6099,标准!K$3:L$23,2,TRUE)))</f>
        <v>80</v>
      </c>
      <c r="M6099" s="68">
        <v>12.6</v>
      </c>
      <c r="N6099" s="71">
        <f>IF(M6099="",0,IF(A6099&lt;43,IF(F6099="女",VLOOKUP(M6099,标准!C$108:D$128,2,TRUE),VLOOKUP(M6099,标准!C$74:D$94,2,TRUE)),IF(F6099="女",VLOOKUP(M6099,标准!C$39:D$59,2,TRUE),VLOOKUP(M6099,标准!C$3:D$23,2,TRUE))))</f>
        <v>72</v>
      </c>
      <c r="O6099" s="124">
        <v>230</v>
      </c>
      <c r="P6099" s="71">
        <f>IF(A6099&lt;43,IF(F6099="女",VLOOKUP(O6099/100,标准!E$108:F$128,2,TRUE),VLOOKUP(O6099/100,标准!E$74:F$94,2,TRUE)),IF(F6099="女",VLOOKUP(O6099/100,标准!E$39:F$59,2,TRUE),VLOOKUP(O6099/100,标准!E$3:F$23,2,TRUE)))</f>
        <v>70</v>
      </c>
      <c r="Q6099" s="125">
        <v>4.01</v>
      </c>
      <c r="R6099" s="71">
        <f>IF(Q6099=0,0,IF(A6099&lt;43,IF(F6099="女",IF(Q6099="",0,VLOOKUP(Q6099,标准!I$108:J$138,2,TRUE)),IF(Q6099="",0,VLOOKUP(Q6099,标准!I$74:J$104,2,TRUE))),IF(F6099="女",IF(Q6099="",0,VLOOKUP(Q6099,标准!I$39:J$69,2,TRUE)),IF(Q6099="",0,VLOOKUP(Q6099,标准!I$3:J$33,2,TRUE)))))</f>
        <v>72</v>
      </c>
      <c r="S6099" s="126">
        <v>2</v>
      </c>
      <c r="T6099" s="71">
        <f>IF(A6099&lt;43,IF(F6099="女",VLOOKUP(S6099,标准!G$108:H$138,2,TRUE),VLOOKUP(S6099,标准!G$74:H$99,2,TRUE)),IF(F6099="女",VLOOKUP(S6099,标准!G$39:H$69,2,TRUE),VLOOKUP(S6099,标准!G$3:H$28,2,TRUE)))</f>
        <v>0</v>
      </c>
      <c r="U6099" s="127">
        <v>6.8</v>
      </c>
      <c r="V6099" s="71">
        <f>IF(U6099=0,0,IF(A6099&lt;43,IF(F6099="女",IF(U6099="",0,VLOOKUP(U6099,标准!A$108:B$128,2,TRUE)),IF(U6099="",0,VLOOKUP(U6099,标准!A$74:B$94,2,TRUE))),IF(F6099="女",IF(U6099="",0,VLOOKUP(U6099,标准!A$39:B$59,2,TRUE)),IF(U6099="",0,VLOOKUP(U6099,标准!A$3:B$23,2,TRUE)))))</f>
        <v>95</v>
      </c>
      <c r="W6099" s="86">
        <f t="shared" si="95"/>
        <v>74.6</v>
      </c>
      <c r="X6099" s="87">
        <v>3.8</v>
      </c>
      <c r="Y6099" s="87">
        <v>3.8</v>
      </c>
      <c r="Z6099" s="91"/>
      <c r="AA6099" s="92"/>
    </row>
    <row r="6100" customHeight="1" spans="1:27">
      <c r="A6100" s="62">
        <v>42</v>
      </c>
      <c r="B6100" s="91">
        <v>6140</v>
      </c>
      <c r="C6100" s="154" t="s">
        <v>12290</v>
      </c>
      <c r="D6100" s="154" t="s">
        <v>12264</v>
      </c>
      <c r="E6100" s="154" t="s">
        <v>2628</v>
      </c>
      <c r="F6100" s="154" t="s">
        <v>34</v>
      </c>
      <c r="G6100" s="155" t="s">
        <v>12291</v>
      </c>
      <c r="H6100" s="68">
        <v>152.7</v>
      </c>
      <c r="I6100" s="68">
        <v>52.6</v>
      </c>
      <c r="J6100" s="71">
        <f>IF(F6100="女",IF(H6100=0,0,VLOOKUP(I6100/(H6100*H6100/10000),标准!M$108:N$112,2,TRUE)),IF(H6100=0,0,VLOOKUP(I6100/(H6100*H6100/10000),标准!M$74:N$78,2,TRUE)))</f>
        <v>100</v>
      </c>
      <c r="K6100" s="72">
        <v>2654</v>
      </c>
      <c r="L6100" s="71">
        <f>IF(A6100&lt;43,IF(F6100="女",VLOOKUP(K6100,标准!K$108:L$128,2,TRUE),VLOOKUP(K6100,标准!K$74:L$94,2,TRUE)),IF(F6100="女",VLOOKUP(K6100,标准!K$39:L$59,2,TRUE),VLOOKUP(K6100,标准!K$3:L$23,2,TRUE)))</f>
        <v>72</v>
      </c>
      <c r="M6100" s="68">
        <v>24</v>
      </c>
      <c r="N6100" s="71">
        <f>IF(M6100="",0,IF(A6100&lt;43,IF(F6100="女",VLOOKUP(M6100,标准!C$108:D$128,2,TRUE),VLOOKUP(M6100,标准!C$74:D$94,2,TRUE)),IF(F6100="女",VLOOKUP(M6100,标准!C$39:D$59,2,TRUE),VLOOKUP(M6100,标准!C$3:D$23,2,TRUE))))</f>
        <v>95</v>
      </c>
      <c r="O6100" s="124">
        <v>185</v>
      </c>
      <c r="P6100" s="71">
        <f>IF(A6100&lt;43,IF(F6100="女",VLOOKUP(O6100/100,标准!E$108:F$128,2,TRUE),VLOOKUP(O6100/100,标准!E$74:F$94,2,TRUE)),IF(F6100="女",VLOOKUP(O6100/100,标准!E$39:F$59,2,TRUE),VLOOKUP(O6100/100,标准!E$3:F$23,2,TRUE)))</f>
        <v>80</v>
      </c>
      <c r="Q6100" s="125">
        <v>4.02</v>
      </c>
      <c r="R6100" s="71">
        <f>IF(Q6100=0,0,IF(A6100&lt;43,IF(F6100="女",IF(Q6100="",0,VLOOKUP(Q6100,标准!I$108:J$138,2,TRUE)),IF(Q6100="",0,VLOOKUP(Q6100,标准!I$74:J$104,2,TRUE))),IF(F6100="女",IF(Q6100="",0,VLOOKUP(Q6100,标准!I$39:J$69,2,TRUE)),IF(Q6100="",0,VLOOKUP(Q6100,标准!I$3:J$33,2,TRUE)))))</f>
        <v>72</v>
      </c>
      <c r="S6100" s="126">
        <v>32</v>
      </c>
      <c r="T6100" s="71">
        <f>IF(A6100&lt;43,IF(F6100="女",VLOOKUP(S6100,标准!G$108:H$138,2,TRUE),VLOOKUP(S6100,标准!G$74:H$99,2,TRUE)),IF(F6100="女",VLOOKUP(S6100,标准!G$39:H$69,2,TRUE),VLOOKUP(S6100,标准!G$3:H$28,2,TRUE)))</f>
        <v>66</v>
      </c>
      <c r="U6100" s="127">
        <v>8.7</v>
      </c>
      <c r="V6100" s="71">
        <f>IF(U6100=0,0,IF(A6100&lt;43,IF(F6100="女",IF(U6100="",0,VLOOKUP(U6100,标准!A$108:B$128,2,TRUE)),IF(U6100="",0,VLOOKUP(U6100,标准!A$74:B$94,2,TRUE))),IF(F6100="女",IF(U6100="",0,VLOOKUP(U6100,标准!A$39:B$59,2,TRUE)),IF(U6100="",0,VLOOKUP(U6100,标准!A$3:B$23,2,TRUE)))))</f>
        <v>76</v>
      </c>
      <c r="W6100" s="86">
        <f t="shared" si="95"/>
        <v>79.5</v>
      </c>
      <c r="X6100" s="87">
        <v>4.1</v>
      </c>
      <c r="Y6100" s="87">
        <v>4.2</v>
      </c>
      <c r="Z6100" s="91"/>
      <c r="AA6100" s="92"/>
    </row>
    <row r="6101" customHeight="1" spans="1:27">
      <c r="A6101" s="62">
        <v>42</v>
      </c>
      <c r="B6101" s="91">
        <v>6141</v>
      </c>
      <c r="C6101" s="154" t="s">
        <v>12292</v>
      </c>
      <c r="D6101" s="154" t="s">
        <v>12264</v>
      </c>
      <c r="E6101" s="154" t="s">
        <v>2628</v>
      </c>
      <c r="F6101" s="154" t="s">
        <v>34</v>
      </c>
      <c r="G6101" s="155" t="s">
        <v>12293</v>
      </c>
      <c r="H6101" s="68">
        <v>158</v>
      </c>
      <c r="I6101" s="68">
        <v>46.2</v>
      </c>
      <c r="J6101" s="71">
        <f>IF(F6101="女",IF(H6101=0,0,VLOOKUP(I6101/(H6101*H6101/10000),标准!M$108:N$112,2,TRUE)),IF(H6101=0,0,VLOOKUP(I6101/(H6101*H6101/10000),标准!M$74:N$78,2,TRUE)))</f>
        <v>100</v>
      </c>
      <c r="K6101" s="72">
        <v>2182</v>
      </c>
      <c r="L6101" s="71">
        <f>IF(A6101&lt;43,IF(F6101="女",VLOOKUP(K6101,标准!K$108:L$128,2,TRUE),VLOOKUP(K6101,标准!K$74:L$94,2,TRUE)),IF(F6101="女",VLOOKUP(K6101,标准!K$39:L$59,2,TRUE),VLOOKUP(K6101,标准!K$3:L$23,2,TRUE)))</f>
        <v>62</v>
      </c>
      <c r="M6101" s="68">
        <v>23</v>
      </c>
      <c r="N6101" s="71">
        <f>IF(M6101="",0,IF(A6101&lt;43,IF(F6101="女",VLOOKUP(M6101,标准!C$108:D$128,2,TRUE),VLOOKUP(M6101,标准!C$74:D$94,2,TRUE)),IF(F6101="女",VLOOKUP(M6101,标准!C$39:D$59,2,TRUE),VLOOKUP(M6101,标准!C$3:D$23,2,TRUE))))</f>
        <v>90</v>
      </c>
      <c r="O6101" s="124">
        <v>178</v>
      </c>
      <c r="P6101" s="71">
        <f>IF(A6101&lt;43,IF(F6101="女",VLOOKUP(O6101/100,标准!E$108:F$128,2,TRUE),VLOOKUP(O6101/100,标准!E$74:F$94,2,TRUE)),IF(F6101="女",VLOOKUP(O6101/100,标准!E$39:F$59,2,TRUE),VLOOKUP(O6101/100,标准!E$3:F$23,2,TRUE)))</f>
        <v>78</v>
      </c>
      <c r="Q6101" s="125">
        <v>4.07</v>
      </c>
      <c r="R6101" s="71">
        <f>IF(Q6101=0,0,IF(A6101&lt;43,IF(F6101="女",IF(Q6101="",0,VLOOKUP(Q6101,标准!I$108:J$138,2,TRUE)),IF(Q6101="",0,VLOOKUP(Q6101,标准!I$74:J$104,2,TRUE))),IF(F6101="女",IF(Q6101="",0,VLOOKUP(Q6101,标准!I$39:J$69,2,TRUE)),IF(Q6101="",0,VLOOKUP(Q6101,标准!I$3:J$33,2,TRUE)))))</f>
        <v>70</v>
      </c>
      <c r="S6101" s="126">
        <v>53</v>
      </c>
      <c r="T6101" s="71">
        <f>IF(A6101&lt;43,IF(F6101="女",VLOOKUP(S6101,标准!G$108:H$138,2,TRUE),VLOOKUP(S6101,标准!G$74:H$99,2,TRUE)),IF(F6101="女",VLOOKUP(S6101,标准!G$39:H$69,2,TRUE),VLOOKUP(S6101,标准!G$3:H$28,2,TRUE)))</f>
        <v>90</v>
      </c>
      <c r="U6101" s="127">
        <v>8.9</v>
      </c>
      <c r="V6101" s="71">
        <f>IF(U6101=0,0,IF(A6101&lt;43,IF(F6101="女",IF(U6101="",0,VLOOKUP(U6101,标准!A$108:B$128,2,TRUE)),IF(U6101="",0,VLOOKUP(U6101,标准!A$74:B$94,2,TRUE))),IF(F6101="女",IF(U6101="",0,VLOOKUP(U6101,标准!A$39:B$59,2,TRUE)),IF(U6101="",0,VLOOKUP(U6101,标准!A$3:B$23,2,TRUE)))))</f>
        <v>74</v>
      </c>
      <c r="W6101" s="86">
        <f t="shared" si="95"/>
        <v>78.9</v>
      </c>
      <c r="X6101" s="87">
        <v>4.6</v>
      </c>
      <c r="Y6101" s="87">
        <v>4.7</v>
      </c>
      <c r="Z6101" s="91"/>
      <c r="AA6101" s="92"/>
    </row>
    <row r="6102" customHeight="1" spans="1:27">
      <c r="A6102" s="62">
        <v>42</v>
      </c>
      <c r="B6102" s="91">
        <v>6142</v>
      </c>
      <c r="C6102" s="154" t="s">
        <v>12294</v>
      </c>
      <c r="D6102" s="154" t="s">
        <v>12264</v>
      </c>
      <c r="E6102" s="154" t="s">
        <v>2628</v>
      </c>
      <c r="F6102" s="154" t="s">
        <v>34</v>
      </c>
      <c r="G6102" s="155" t="s">
        <v>12295</v>
      </c>
      <c r="H6102" s="68">
        <v>163.9</v>
      </c>
      <c r="I6102" s="68">
        <v>72</v>
      </c>
      <c r="J6102" s="71">
        <f>IF(F6102="女",IF(H6102=0,0,VLOOKUP(I6102/(H6102*H6102/10000),标准!M$108:N$112,2,TRUE)),IF(H6102=0,0,VLOOKUP(I6102/(H6102*H6102/10000),标准!M$74:N$78,2,TRUE)))</f>
        <v>80</v>
      </c>
      <c r="K6102" s="72">
        <v>3701</v>
      </c>
      <c r="L6102" s="71">
        <f>IF(A6102&lt;43,IF(F6102="女",VLOOKUP(K6102,标准!K$108:L$128,2,TRUE),VLOOKUP(K6102,标准!K$74:L$94,2,TRUE)),IF(F6102="女",VLOOKUP(K6102,标准!K$39:L$59,2,TRUE),VLOOKUP(K6102,标准!K$3:L$23,2,TRUE)))</f>
        <v>100</v>
      </c>
      <c r="M6102" s="68">
        <v>17.5</v>
      </c>
      <c r="N6102" s="71">
        <f>IF(M6102="",0,IF(A6102&lt;43,IF(F6102="女",VLOOKUP(M6102,标准!C$108:D$128,2,TRUE),VLOOKUP(M6102,标准!C$74:D$94,2,TRUE)),IF(F6102="女",VLOOKUP(M6102,标准!C$39:D$59,2,TRUE),VLOOKUP(M6102,标准!C$3:D$23,2,TRUE))))</f>
        <v>76</v>
      </c>
      <c r="O6102" s="124">
        <v>163</v>
      </c>
      <c r="P6102" s="71">
        <f>IF(A6102&lt;43,IF(F6102="女",VLOOKUP(O6102/100,标准!E$108:F$128,2,TRUE),VLOOKUP(O6102/100,标准!E$74:F$94,2,TRUE)),IF(F6102="女",VLOOKUP(O6102/100,标准!E$39:F$59,2,TRUE),VLOOKUP(O6102/100,标准!E$3:F$23,2,TRUE)))</f>
        <v>68</v>
      </c>
      <c r="Q6102" s="125">
        <v>4.17</v>
      </c>
      <c r="R6102" s="71">
        <f>IF(Q6102=0,0,IF(A6102&lt;43,IF(F6102="女",IF(Q6102="",0,VLOOKUP(Q6102,标准!I$108:J$138,2,TRUE)),IF(Q6102="",0,VLOOKUP(Q6102,标准!I$74:J$104,2,TRUE))),IF(F6102="女",IF(Q6102="",0,VLOOKUP(Q6102,标准!I$39:J$69,2,TRUE)),IF(Q6102="",0,VLOOKUP(Q6102,标准!I$3:J$33,2,TRUE)))))</f>
        <v>66</v>
      </c>
      <c r="S6102" s="126">
        <v>27</v>
      </c>
      <c r="T6102" s="71">
        <f>IF(A6102&lt;43,IF(F6102="女",VLOOKUP(S6102,标准!G$108:H$138,2,TRUE),VLOOKUP(S6102,标准!G$74:H$99,2,TRUE)),IF(F6102="女",VLOOKUP(S6102,标准!G$39:H$69,2,TRUE),VLOOKUP(S6102,标准!G$3:H$28,2,TRUE)))</f>
        <v>60</v>
      </c>
      <c r="U6102" s="127">
        <v>8.7</v>
      </c>
      <c r="V6102" s="71">
        <f>IF(U6102=0,0,IF(A6102&lt;43,IF(F6102="女",IF(U6102="",0,VLOOKUP(U6102,标准!A$108:B$128,2,TRUE)),IF(U6102="",0,VLOOKUP(U6102,标准!A$74:B$94,2,TRUE))),IF(F6102="女",IF(U6102="",0,VLOOKUP(U6102,标准!A$39:B$59,2,TRUE)),IF(U6102="",0,VLOOKUP(U6102,标准!A$3:B$23,2,TRUE)))))</f>
        <v>76</v>
      </c>
      <c r="W6102" s="86">
        <f t="shared" si="95"/>
        <v>75.8</v>
      </c>
      <c r="X6102" s="87">
        <v>3.9</v>
      </c>
      <c r="Y6102" s="87">
        <v>3.9</v>
      </c>
      <c r="Z6102" s="91"/>
      <c r="AA6102" s="92"/>
    </row>
    <row r="6103" customHeight="1" spans="1:27">
      <c r="A6103" s="62">
        <v>42</v>
      </c>
      <c r="B6103" s="91">
        <v>6143</v>
      </c>
      <c r="C6103" s="154" t="s">
        <v>12296</v>
      </c>
      <c r="D6103" s="154" t="s">
        <v>12264</v>
      </c>
      <c r="E6103" s="154" t="s">
        <v>2628</v>
      </c>
      <c r="F6103" s="154" t="s">
        <v>34</v>
      </c>
      <c r="G6103" s="155" t="s">
        <v>12297</v>
      </c>
      <c r="H6103" s="68">
        <v>160</v>
      </c>
      <c r="I6103" s="68">
        <v>44.2</v>
      </c>
      <c r="J6103" s="71">
        <f>IF(F6103="女",IF(H6103=0,0,VLOOKUP(I6103/(H6103*H6103/10000),标准!M$108:N$112,2,TRUE)),IF(H6103=0,0,VLOOKUP(I6103/(H6103*H6103/10000),标准!M$74:N$78,2,TRUE)))</f>
        <v>100</v>
      </c>
      <c r="K6103" s="72">
        <v>2883</v>
      </c>
      <c r="L6103" s="71">
        <f>IF(A6103&lt;43,IF(F6103="女",VLOOKUP(K6103,标准!K$108:L$128,2,TRUE),VLOOKUP(K6103,标准!K$74:L$94,2,TRUE)),IF(F6103="女",VLOOKUP(K6103,标准!K$39:L$59,2,TRUE),VLOOKUP(K6103,标准!K$3:L$23,2,TRUE)))</f>
        <v>76</v>
      </c>
      <c r="M6103" s="68">
        <v>15</v>
      </c>
      <c r="N6103" s="71">
        <f>IF(M6103="",0,IF(A6103&lt;43,IF(F6103="女",VLOOKUP(M6103,标准!C$108:D$128,2,TRUE),VLOOKUP(M6103,标准!C$74:D$94,2,TRUE)),IF(F6103="女",VLOOKUP(M6103,标准!C$39:D$59,2,TRUE),VLOOKUP(M6103,标准!C$3:D$23,2,TRUE))))</f>
        <v>72</v>
      </c>
      <c r="O6103" s="124">
        <v>160</v>
      </c>
      <c r="P6103" s="71">
        <f>IF(A6103&lt;43,IF(F6103="女",VLOOKUP(O6103/100,标准!E$108:F$128,2,TRUE),VLOOKUP(O6103/100,标准!E$74:F$94,2,TRUE)),IF(F6103="女",VLOOKUP(O6103/100,标准!E$39:F$59,2,TRUE),VLOOKUP(O6103/100,标准!E$3:F$23,2,TRUE)))</f>
        <v>66</v>
      </c>
      <c r="Q6103" s="125">
        <v>4.1</v>
      </c>
      <c r="R6103" s="71">
        <f>IF(Q6103=0,0,IF(A6103&lt;43,IF(F6103="女",IF(Q6103="",0,VLOOKUP(Q6103,标准!I$108:J$138,2,TRUE)),IF(Q6103="",0,VLOOKUP(Q6103,标准!I$74:J$104,2,TRUE))),IF(F6103="女",IF(Q6103="",0,VLOOKUP(Q6103,标准!I$39:J$69,2,TRUE)),IF(Q6103="",0,VLOOKUP(Q6103,标准!I$3:J$33,2,TRUE)))))</f>
        <v>68</v>
      </c>
      <c r="S6103" s="126">
        <v>52</v>
      </c>
      <c r="T6103" s="71">
        <f>IF(A6103&lt;43,IF(F6103="女",VLOOKUP(S6103,标准!G$108:H$138,2,TRUE),VLOOKUP(S6103,标准!G$74:H$99,2,TRUE)),IF(F6103="女",VLOOKUP(S6103,标准!G$39:H$69,2,TRUE),VLOOKUP(S6103,标准!G$3:H$28,2,TRUE)))</f>
        <v>90</v>
      </c>
      <c r="U6103" s="127">
        <v>9.6</v>
      </c>
      <c r="V6103" s="71">
        <f>IF(U6103=0,0,IF(A6103&lt;43,IF(F6103="女",IF(U6103="",0,VLOOKUP(U6103,标准!A$108:B$128,2,TRUE)),IF(U6103="",0,VLOOKUP(U6103,标准!A$74:B$94,2,TRUE))),IF(F6103="女",IF(U6103="",0,VLOOKUP(U6103,标准!A$39:B$59,2,TRUE)),IF(U6103="",0,VLOOKUP(U6103,标准!A$3:B$23,2,TRUE)))))</f>
        <v>66</v>
      </c>
      <c r="W6103" s="86">
        <f t="shared" si="95"/>
        <v>76</v>
      </c>
      <c r="X6103" s="87">
        <v>4.6</v>
      </c>
      <c r="Y6103" s="87">
        <v>4.6</v>
      </c>
      <c r="Z6103" s="91"/>
      <c r="AA6103" s="92"/>
    </row>
    <row r="6104" customHeight="1" spans="1:27">
      <c r="A6104" s="62">
        <v>42</v>
      </c>
      <c r="B6104" s="91">
        <v>6144</v>
      </c>
      <c r="C6104" s="154" t="s">
        <v>12298</v>
      </c>
      <c r="D6104" s="154" t="s">
        <v>12264</v>
      </c>
      <c r="E6104" s="154" t="s">
        <v>2628</v>
      </c>
      <c r="F6104" s="154" t="s">
        <v>34</v>
      </c>
      <c r="G6104" s="155" t="s">
        <v>12299</v>
      </c>
      <c r="H6104" s="68">
        <v>158</v>
      </c>
      <c r="I6104" s="68">
        <v>57.9</v>
      </c>
      <c r="J6104" s="71">
        <f>IF(F6104="女",IF(H6104=0,0,VLOOKUP(I6104/(H6104*H6104/10000),标准!M$108:N$112,2,TRUE)),IF(H6104=0,0,VLOOKUP(I6104/(H6104*H6104/10000),标准!M$74:N$78,2,TRUE)))</f>
        <v>100</v>
      </c>
      <c r="K6104" s="72">
        <v>3158</v>
      </c>
      <c r="L6104" s="71">
        <f>IF(A6104&lt;43,IF(F6104="女",VLOOKUP(K6104,标准!K$108:L$128,2,TRUE),VLOOKUP(K6104,标准!K$74:L$94,2,TRUE)),IF(F6104="女",VLOOKUP(K6104,标准!K$39:L$59,2,TRUE),VLOOKUP(K6104,标准!K$3:L$23,2,TRUE)))</f>
        <v>85</v>
      </c>
      <c r="M6104" s="68">
        <v>15</v>
      </c>
      <c r="N6104" s="71">
        <f>IF(M6104="",0,IF(A6104&lt;43,IF(F6104="女",VLOOKUP(M6104,标准!C$108:D$128,2,TRUE),VLOOKUP(M6104,标准!C$74:D$94,2,TRUE)),IF(F6104="女",VLOOKUP(M6104,标准!C$39:D$59,2,TRUE),VLOOKUP(M6104,标准!C$3:D$23,2,TRUE))))</f>
        <v>72</v>
      </c>
      <c r="O6104" s="124">
        <v>175</v>
      </c>
      <c r="P6104" s="71">
        <f>IF(A6104&lt;43,IF(F6104="女",VLOOKUP(O6104/100,标准!E$108:F$128,2,TRUE),VLOOKUP(O6104/100,标准!E$74:F$94,2,TRUE)),IF(F6104="女",VLOOKUP(O6104/100,标准!E$39:F$59,2,TRUE),VLOOKUP(O6104/100,标准!E$3:F$23,2,TRUE)))</f>
        <v>76</v>
      </c>
      <c r="Q6104" s="125">
        <v>3.59</v>
      </c>
      <c r="R6104" s="71">
        <f>IF(Q6104=0,0,IF(A6104&lt;43,IF(F6104="女",IF(Q6104="",0,VLOOKUP(Q6104,标准!I$108:J$138,2,TRUE)),IF(Q6104="",0,VLOOKUP(Q6104,标准!I$74:J$104,2,TRUE))),IF(F6104="女",IF(Q6104="",0,VLOOKUP(Q6104,标准!I$39:J$69,2,TRUE)),IF(Q6104="",0,VLOOKUP(Q6104,标准!I$3:J$33,2,TRUE)))))</f>
        <v>74</v>
      </c>
      <c r="S6104" s="126">
        <v>55</v>
      </c>
      <c r="T6104" s="71">
        <f>IF(A6104&lt;43,IF(F6104="女",VLOOKUP(S6104,标准!G$108:H$138,2,TRUE),VLOOKUP(S6104,标准!G$74:H$99,2,TRUE)),IF(F6104="女",VLOOKUP(S6104,标准!G$39:H$69,2,TRUE),VLOOKUP(S6104,标准!G$3:H$28,2,TRUE)))</f>
        <v>95</v>
      </c>
      <c r="U6104" s="127">
        <v>9.4</v>
      </c>
      <c r="V6104" s="71">
        <f>IF(U6104=0,0,IF(A6104&lt;43,IF(F6104="女",IF(U6104="",0,VLOOKUP(U6104,标准!A$108:B$128,2,TRUE)),IF(U6104="",0,VLOOKUP(U6104,标准!A$74:B$94,2,TRUE))),IF(F6104="女",IF(U6104="",0,VLOOKUP(U6104,标准!A$39:B$59,2,TRUE)),IF(U6104="",0,VLOOKUP(U6104,标准!A$3:B$23,2,TRUE)))))</f>
        <v>68</v>
      </c>
      <c r="W6104" s="86">
        <f t="shared" si="95"/>
        <v>80.45</v>
      </c>
      <c r="X6104" s="87">
        <v>3.9</v>
      </c>
      <c r="Y6104" s="87">
        <v>4.4</v>
      </c>
      <c r="Z6104" s="91"/>
      <c r="AA6104" s="92"/>
    </row>
    <row r="6105" customHeight="1" spans="1:27">
      <c r="A6105" s="62">
        <v>42</v>
      </c>
      <c r="B6105" s="91">
        <v>6145</v>
      </c>
      <c r="C6105" s="154" t="s">
        <v>12300</v>
      </c>
      <c r="D6105" s="154" t="s">
        <v>12264</v>
      </c>
      <c r="E6105" s="154" t="s">
        <v>2628</v>
      </c>
      <c r="F6105" s="154" t="s">
        <v>34</v>
      </c>
      <c r="G6105" s="155" t="s">
        <v>12301</v>
      </c>
      <c r="H6105" s="68">
        <v>172.4</v>
      </c>
      <c r="I6105" s="68">
        <v>60.1</v>
      </c>
      <c r="J6105" s="71">
        <f>IF(F6105="女",IF(H6105=0,0,VLOOKUP(I6105/(H6105*H6105/10000),标准!M$108:N$112,2,TRUE)),IF(H6105=0,0,VLOOKUP(I6105/(H6105*H6105/10000),标准!M$74:N$78,2,TRUE)))</f>
        <v>100</v>
      </c>
      <c r="K6105" s="72">
        <v>3194</v>
      </c>
      <c r="L6105" s="71">
        <f>IF(A6105&lt;43,IF(F6105="女",VLOOKUP(K6105,标准!K$108:L$128,2,TRUE),VLOOKUP(K6105,标准!K$74:L$94,2,TRUE)),IF(F6105="女",VLOOKUP(K6105,标准!K$39:L$59,2,TRUE),VLOOKUP(K6105,标准!K$3:L$23,2,TRUE)))</f>
        <v>85</v>
      </c>
      <c r="M6105" s="68">
        <v>18</v>
      </c>
      <c r="N6105" s="71">
        <f>IF(M6105="",0,IF(A6105&lt;43,IF(F6105="女",VLOOKUP(M6105,标准!C$108:D$128,2,TRUE),VLOOKUP(M6105,标准!C$74:D$94,2,TRUE)),IF(F6105="女",VLOOKUP(M6105,标准!C$39:D$59,2,TRUE),VLOOKUP(M6105,标准!C$3:D$23,2,TRUE))))</f>
        <v>78</v>
      </c>
      <c r="O6105" s="124">
        <v>173</v>
      </c>
      <c r="P6105" s="71">
        <f>IF(A6105&lt;43,IF(F6105="女",VLOOKUP(O6105/100,标准!E$108:F$128,2,TRUE),VLOOKUP(O6105/100,标准!E$74:F$94,2,TRUE)),IF(F6105="女",VLOOKUP(O6105/100,标准!E$39:F$59,2,TRUE),VLOOKUP(O6105/100,标准!E$3:F$23,2,TRUE)))</f>
        <v>74</v>
      </c>
      <c r="Q6105" s="125">
        <v>4.08</v>
      </c>
      <c r="R6105" s="71">
        <f>IF(Q6105=0,0,IF(A6105&lt;43,IF(F6105="女",IF(Q6105="",0,VLOOKUP(Q6105,标准!I$108:J$138,2,TRUE)),IF(Q6105="",0,VLOOKUP(Q6105,标准!I$74:J$104,2,TRUE))),IF(F6105="女",IF(Q6105="",0,VLOOKUP(Q6105,标准!I$39:J$69,2,TRUE)),IF(Q6105="",0,VLOOKUP(Q6105,标准!I$3:J$33,2,TRUE)))))</f>
        <v>70</v>
      </c>
      <c r="S6105" s="126">
        <v>41</v>
      </c>
      <c r="T6105" s="71">
        <f>IF(A6105&lt;43,IF(F6105="女",VLOOKUP(S6105,标准!G$108:H$138,2,TRUE),VLOOKUP(S6105,标准!G$74:H$99,2,TRUE)),IF(F6105="女",VLOOKUP(S6105,标准!G$39:H$69,2,TRUE),VLOOKUP(S6105,标准!G$3:H$28,2,TRUE)))</f>
        <v>74</v>
      </c>
      <c r="U6105" s="127">
        <v>8.6</v>
      </c>
      <c r="V6105" s="71">
        <f>IF(U6105=0,0,IF(A6105&lt;43,IF(F6105="女",IF(U6105="",0,VLOOKUP(U6105,标准!A$108:B$128,2,TRUE)),IF(U6105="",0,VLOOKUP(U6105,标准!A$74:B$94,2,TRUE))),IF(F6105="女",IF(U6105="",0,VLOOKUP(U6105,标准!A$39:B$59,2,TRUE)),IF(U6105="",0,VLOOKUP(U6105,标准!A$3:B$23,2,TRUE)))))</f>
        <v>76</v>
      </c>
      <c r="W6105" s="86">
        <f t="shared" si="95"/>
        <v>79.55</v>
      </c>
      <c r="X6105" s="87">
        <v>4.4</v>
      </c>
      <c r="Y6105" s="87">
        <v>4.5</v>
      </c>
      <c r="Z6105" s="91"/>
      <c r="AA6105" s="92"/>
    </row>
    <row r="6106" customHeight="1" spans="1:27">
      <c r="A6106" s="62">
        <v>42</v>
      </c>
      <c r="B6106" s="91">
        <v>6146</v>
      </c>
      <c r="C6106" s="154" t="s">
        <v>12302</v>
      </c>
      <c r="D6106" s="154" t="s">
        <v>12264</v>
      </c>
      <c r="E6106" s="154" t="s">
        <v>2628</v>
      </c>
      <c r="F6106" s="154" t="s">
        <v>34</v>
      </c>
      <c r="G6106" s="155" t="s">
        <v>12303</v>
      </c>
      <c r="H6106" s="68">
        <v>160.3</v>
      </c>
      <c r="I6106" s="68">
        <v>60.2</v>
      </c>
      <c r="J6106" s="71">
        <f>IF(F6106="女",IF(H6106=0,0,VLOOKUP(I6106/(H6106*H6106/10000),标准!M$108:N$112,2,TRUE)),IF(H6106=0,0,VLOOKUP(I6106/(H6106*H6106/10000),标准!M$74:N$78,2,TRUE)))</f>
        <v>100</v>
      </c>
      <c r="K6106" s="72">
        <v>3482</v>
      </c>
      <c r="L6106" s="71">
        <f>IF(A6106&lt;43,IF(F6106="女",VLOOKUP(K6106,标准!K$108:L$128,2,TRUE),VLOOKUP(K6106,标准!K$74:L$94,2,TRUE)),IF(F6106="女",VLOOKUP(K6106,标准!K$39:L$59,2,TRUE),VLOOKUP(K6106,标准!K$3:L$23,2,TRUE)))</f>
        <v>100</v>
      </c>
      <c r="M6106" s="68">
        <v>18</v>
      </c>
      <c r="N6106" s="71">
        <f>IF(M6106="",0,IF(A6106&lt;43,IF(F6106="女",VLOOKUP(M6106,标准!C$108:D$128,2,TRUE),VLOOKUP(M6106,标准!C$74:D$94,2,TRUE)),IF(F6106="女",VLOOKUP(M6106,标准!C$39:D$59,2,TRUE),VLOOKUP(M6106,标准!C$3:D$23,2,TRUE))))</f>
        <v>78</v>
      </c>
      <c r="O6106" s="124">
        <v>180</v>
      </c>
      <c r="P6106" s="71">
        <f>IF(A6106&lt;43,IF(F6106="女",VLOOKUP(O6106/100,标准!E$108:F$128,2,TRUE),VLOOKUP(O6106/100,标准!E$74:F$94,2,TRUE)),IF(F6106="女",VLOOKUP(O6106/100,标准!E$39:F$59,2,TRUE),VLOOKUP(O6106/100,标准!E$3:F$23,2,TRUE)))</f>
        <v>78</v>
      </c>
      <c r="Q6106" s="125">
        <v>4.1</v>
      </c>
      <c r="R6106" s="71">
        <f>IF(Q6106=0,0,IF(A6106&lt;43,IF(F6106="女",IF(Q6106="",0,VLOOKUP(Q6106,标准!I$108:J$138,2,TRUE)),IF(Q6106="",0,VLOOKUP(Q6106,标准!I$74:J$104,2,TRUE))),IF(F6106="女",IF(Q6106="",0,VLOOKUP(Q6106,标准!I$39:J$69,2,TRUE)),IF(Q6106="",0,VLOOKUP(Q6106,标准!I$3:J$33,2,TRUE)))))</f>
        <v>68</v>
      </c>
      <c r="S6106" s="126"/>
      <c r="T6106" s="71">
        <f>IF(A6106&lt;43,IF(F6106="女",VLOOKUP(S6106,标准!G$108:H$138,2,TRUE),VLOOKUP(S6106,标准!G$74:H$99,2,TRUE)),IF(F6106="女",VLOOKUP(S6106,标准!G$39:H$69,2,TRUE),VLOOKUP(S6106,标准!G$3:H$28,2,TRUE)))</f>
        <v>0</v>
      </c>
      <c r="U6106" s="127">
        <v>9.1</v>
      </c>
      <c r="V6106" s="71">
        <f>IF(U6106=0,0,IF(A6106&lt;43,IF(F6106="女",IF(U6106="",0,VLOOKUP(U6106,标准!A$108:B$128,2,TRUE)),IF(U6106="",0,VLOOKUP(U6106,标准!A$74:B$94,2,TRUE))),IF(F6106="女",IF(U6106="",0,VLOOKUP(U6106,标准!A$39:B$59,2,TRUE)),IF(U6106="",0,VLOOKUP(U6106,标准!A$3:B$23,2,TRUE)))))</f>
        <v>72</v>
      </c>
      <c r="W6106" s="86">
        <f t="shared" si="95"/>
        <v>73.6</v>
      </c>
      <c r="X6106" s="87">
        <v>3.8</v>
      </c>
      <c r="Y6106" s="87">
        <v>3.8</v>
      </c>
      <c r="Z6106" s="91"/>
      <c r="AA6106" s="92"/>
    </row>
    <row r="6107" customHeight="1" spans="1:27">
      <c r="A6107" s="62">
        <v>42</v>
      </c>
      <c r="B6107" s="91">
        <v>6147</v>
      </c>
      <c r="C6107" s="154" t="s">
        <v>12304</v>
      </c>
      <c r="D6107" s="154" t="s">
        <v>12264</v>
      </c>
      <c r="E6107" s="154" t="s">
        <v>2628</v>
      </c>
      <c r="F6107" s="154" t="s">
        <v>34</v>
      </c>
      <c r="G6107" s="155" t="s">
        <v>12305</v>
      </c>
      <c r="H6107" s="68"/>
      <c r="I6107" s="68"/>
      <c r="J6107" s="71">
        <f>IF(F6107="女",IF(H6107=0,0,VLOOKUP(I6107/(H6107*H6107/10000),标准!M$108:N$112,2,TRUE)),IF(H6107=0,0,VLOOKUP(I6107/(H6107*H6107/10000),标准!M$74:N$78,2,TRUE)))</f>
        <v>0</v>
      </c>
      <c r="K6107" s="72"/>
      <c r="L6107" s="71">
        <f>IF(A6107&lt;43,IF(F6107="女",VLOOKUP(K6107,标准!K$108:L$128,2,TRUE),VLOOKUP(K6107,标准!K$74:L$94,2,TRUE)),IF(F6107="女",VLOOKUP(K6107,标准!K$39:L$59,2,TRUE),VLOOKUP(K6107,标准!K$3:L$23,2,TRUE)))</f>
        <v>0</v>
      </c>
      <c r="M6107" s="68">
        <v>0</v>
      </c>
      <c r="N6107" s="71">
        <f>IF(M6107="",0,IF(A6107&lt;43,IF(F6107="女",VLOOKUP(M6107,标准!C$108:D$128,2,TRUE),VLOOKUP(M6107,标准!C$74:D$94,2,TRUE)),IF(F6107="女",VLOOKUP(M6107,标准!C$39:D$59,2,TRUE),VLOOKUP(M6107,标准!C$3:D$23,2,TRUE))))</f>
        <v>0</v>
      </c>
      <c r="O6107" s="75"/>
      <c r="P6107" s="71">
        <f>IF(A6107&lt;43,IF(F6107="女",VLOOKUP(O6107/100,标准!E$108:F$128,2,TRUE),VLOOKUP(O6107/100,标准!E$74:F$94,2,TRUE)),IF(F6107="女",VLOOKUP(O6107/100,标准!E$39:F$59,2,TRUE),VLOOKUP(O6107/100,标准!E$3:F$23,2,TRUE)))</f>
        <v>0</v>
      </c>
      <c r="Q6107" s="79"/>
      <c r="R6107" s="71">
        <f>IF(Q6107=0,0,IF(A6107&lt;43,IF(F6107="女",IF(Q6107="",0,VLOOKUP(Q6107,标准!I$108:J$138,2,TRUE)),IF(Q6107="",0,VLOOKUP(Q6107,标准!I$74:J$104,2,TRUE))),IF(F6107="女",IF(Q6107="",0,VLOOKUP(Q6107,标准!I$39:J$69,2,TRUE)),IF(Q6107="",0,VLOOKUP(Q6107,标准!I$3:J$33,2,TRUE)))))</f>
        <v>0</v>
      </c>
      <c r="S6107" s="80"/>
      <c r="T6107" s="71">
        <f>IF(A6107&lt;43,IF(F6107="女",VLOOKUP(S6107,标准!G$108:H$138,2,TRUE),VLOOKUP(S6107,标准!G$74:H$99,2,TRUE)),IF(F6107="女",VLOOKUP(S6107,标准!G$39:H$69,2,TRUE),VLOOKUP(S6107,标准!G$3:H$28,2,TRUE)))</f>
        <v>0</v>
      </c>
      <c r="U6107" s="86"/>
      <c r="V6107" s="71">
        <f>IF(U6107=0,0,IF(A6107&lt;43,IF(F6107="女",IF(U6107="",0,VLOOKUP(U6107,标准!A$108:B$128,2,TRUE)),IF(U6107="",0,VLOOKUP(U6107,标准!A$74:B$94,2,TRUE))),IF(F6107="女",IF(U6107="",0,VLOOKUP(U6107,标准!A$39:B$59,2,TRUE)),IF(U6107="",0,VLOOKUP(U6107,标准!A$3:B$23,2,TRUE)))))</f>
        <v>0</v>
      </c>
      <c r="W6107" s="86">
        <v>60</v>
      </c>
      <c r="X6107" s="87"/>
      <c r="Y6107" s="87"/>
      <c r="Z6107" s="91"/>
      <c r="AA6107" s="135" t="s">
        <v>108</v>
      </c>
    </row>
    <row r="6108" customHeight="1" spans="1:27">
      <c r="A6108" s="62">
        <v>42</v>
      </c>
      <c r="B6108" s="91">
        <v>6148</v>
      </c>
      <c r="C6108" s="154" t="s">
        <v>12306</v>
      </c>
      <c r="D6108" s="154" t="s">
        <v>12264</v>
      </c>
      <c r="E6108" s="154" t="s">
        <v>2628</v>
      </c>
      <c r="F6108" s="154" t="s">
        <v>34</v>
      </c>
      <c r="G6108" s="155" t="s">
        <v>12307</v>
      </c>
      <c r="H6108" s="68">
        <v>164.1</v>
      </c>
      <c r="I6108" s="68">
        <v>53.3</v>
      </c>
      <c r="J6108" s="71">
        <f>IF(F6108="女",IF(H6108=0,0,VLOOKUP(I6108/(H6108*H6108/10000),标准!M$108:N$112,2,TRUE)),IF(H6108=0,0,VLOOKUP(I6108/(H6108*H6108/10000),标准!M$74:N$78,2,TRUE)))</f>
        <v>100</v>
      </c>
      <c r="K6108" s="72">
        <v>3558</v>
      </c>
      <c r="L6108" s="71">
        <f>IF(A6108&lt;43,IF(F6108="女",VLOOKUP(K6108,标准!K$108:L$128,2,TRUE),VLOOKUP(K6108,标准!K$74:L$94,2,TRUE)),IF(F6108="女",VLOOKUP(K6108,标准!K$39:L$59,2,TRUE),VLOOKUP(K6108,标准!K$3:L$23,2,TRUE)))</f>
        <v>100</v>
      </c>
      <c r="M6108" s="68">
        <v>19.9</v>
      </c>
      <c r="N6108" s="71">
        <f>IF(M6108="",0,IF(A6108&lt;43,IF(F6108="女",VLOOKUP(M6108,标准!C$108:D$128,2,TRUE),VLOOKUP(M6108,标准!C$74:D$94,2,TRUE)),IF(F6108="女",VLOOKUP(M6108,标准!C$39:D$59,2,TRUE),VLOOKUP(M6108,标准!C$3:D$23,2,TRUE))))</f>
        <v>80</v>
      </c>
      <c r="O6108" s="124">
        <v>170</v>
      </c>
      <c r="P6108" s="71">
        <f>IF(A6108&lt;43,IF(F6108="女",VLOOKUP(O6108/100,标准!E$108:F$128,2,TRUE),VLOOKUP(O6108/100,标准!E$74:F$94,2,TRUE)),IF(F6108="女",VLOOKUP(O6108/100,标准!E$39:F$59,2,TRUE),VLOOKUP(O6108/100,标准!E$3:F$23,2,TRUE)))</f>
        <v>72</v>
      </c>
      <c r="Q6108" s="125">
        <v>3.42</v>
      </c>
      <c r="R6108" s="71">
        <f>IF(Q6108=0,0,IF(A6108&lt;43,IF(F6108="女",IF(Q6108="",0,VLOOKUP(Q6108,标准!I$108:J$138,2,TRUE)),IF(Q6108="",0,VLOOKUP(Q6108,标准!I$74:J$104,2,TRUE))),IF(F6108="女",IF(Q6108="",0,VLOOKUP(Q6108,标准!I$39:J$69,2,TRUE)),IF(Q6108="",0,VLOOKUP(Q6108,标准!I$3:J$33,2,TRUE)))))</f>
        <v>80</v>
      </c>
      <c r="S6108" s="126">
        <v>63</v>
      </c>
      <c r="T6108" s="71">
        <f>IF(A6108&lt;43,IF(F6108="女",VLOOKUP(S6108,标准!G$108:H$138,2,TRUE),VLOOKUP(S6108,标准!G$74:H$99,2,TRUE)),IF(F6108="女",VLOOKUP(S6108,标准!G$39:H$69,2,TRUE),VLOOKUP(S6108,标准!G$3:H$28,2,TRUE)))</f>
        <v>104</v>
      </c>
      <c r="U6108" s="127">
        <v>8.4</v>
      </c>
      <c r="V6108" s="71">
        <f>IF(U6108=0,0,IF(A6108&lt;43,IF(F6108="女",IF(U6108="",0,VLOOKUP(U6108,标准!A$108:B$128,2,TRUE)),IF(U6108="",0,VLOOKUP(U6108,标准!A$74:B$94,2,TRUE))),IF(F6108="女",IF(U6108="",0,VLOOKUP(U6108,标准!A$39:B$59,2,TRUE)),IF(U6108="",0,VLOOKUP(U6108,标准!A$3:B$23,2,TRUE)))))</f>
        <v>78</v>
      </c>
      <c r="W6108" s="86">
        <f t="shared" si="95"/>
        <v>87.2</v>
      </c>
      <c r="X6108" s="87">
        <v>4</v>
      </c>
      <c r="Y6108" s="87">
        <v>4</v>
      </c>
      <c r="Z6108" s="91"/>
      <c r="AA6108" s="92"/>
    </row>
    <row r="6109" customHeight="1" spans="1:27">
      <c r="A6109" s="62">
        <v>42</v>
      </c>
      <c r="B6109" s="91">
        <v>6149</v>
      </c>
      <c r="C6109" s="154" t="s">
        <v>12308</v>
      </c>
      <c r="D6109" s="154" t="s">
        <v>12264</v>
      </c>
      <c r="E6109" s="154" t="s">
        <v>2628</v>
      </c>
      <c r="F6109" s="154" t="s">
        <v>34</v>
      </c>
      <c r="G6109" s="155" t="s">
        <v>12309</v>
      </c>
      <c r="H6109" s="68">
        <v>162.1</v>
      </c>
      <c r="I6109" s="68">
        <v>61</v>
      </c>
      <c r="J6109" s="71">
        <f>IF(F6109="女",IF(H6109=0,0,VLOOKUP(I6109/(H6109*H6109/10000),标准!M$108:N$112,2,TRUE)),IF(H6109=0,0,VLOOKUP(I6109/(H6109*H6109/10000),标准!M$74:N$78,2,TRUE)))</f>
        <v>100</v>
      </c>
      <c r="K6109" s="72">
        <v>3010</v>
      </c>
      <c r="L6109" s="71">
        <f>IF(A6109&lt;43,IF(F6109="女",VLOOKUP(K6109,标准!K$108:L$128,2,TRUE),VLOOKUP(K6109,标准!K$74:L$94,2,TRUE)),IF(F6109="女",VLOOKUP(K6109,标准!K$39:L$59,2,TRUE),VLOOKUP(K6109,标准!K$3:L$23,2,TRUE)))</f>
        <v>80</v>
      </c>
      <c r="M6109" s="68">
        <v>25</v>
      </c>
      <c r="N6109" s="71">
        <f>IF(M6109="",0,IF(A6109&lt;43,IF(F6109="女",VLOOKUP(M6109,标准!C$108:D$128,2,TRUE),VLOOKUP(M6109,标准!C$74:D$94,2,TRUE)),IF(F6109="女",VLOOKUP(M6109,标准!C$39:D$59,2,TRUE),VLOOKUP(M6109,标准!C$3:D$23,2,TRUE))))</f>
        <v>95</v>
      </c>
      <c r="O6109" s="124">
        <v>155</v>
      </c>
      <c r="P6109" s="71">
        <f>IF(A6109&lt;43,IF(F6109="女",VLOOKUP(O6109/100,标准!E$108:F$128,2,TRUE),VLOOKUP(O6109/100,标准!E$74:F$94,2,TRUE)),IF(F6109="女",VLOOKUP(O6109/100,标准!E$39:F$59,2,TRUE),VLOOKUP(O6109/100,标准!E$3:F$23,2,TRUE)))</f>
        <v>62</v>
      </c>
      <c r="Q6109" s="125">
        <v>4.16</v>
      </c>
      <c r="R6109" s="71">
        <f>IF(Q6109=0,0,IF(A6109&lt;43,IF(F6109="女",IF(Q6109="",0,VLOOKUP(Q6109,标准!I$108:J$138,2,TRUE)),IF(Q6109="",0,VLOOKUP(Q6109,标准!I$74:J$104,2,TRUE))),IF(F6109="女",IF(Q6109="",0,VLOOKUP(Q6109,标准!I$39:J$69,2,TRUE)),IF(Q6109="",0,VLOOKUP(Q6109,标准!I$3:J$33,2,TRUE)))))</f>
        <v>66</v>
      </c>
      <c r="S6109" s="126">
        <v>38</v>
      </c>
      <c r="T6109" s="71">
        <f>IF(A6109&lt;43,IF(F6109="女",VLOOKUP(S6109,标准!G$108:H$138,2,TRUE),VLOOKUP(S6109,标准!G$74:H$99,2,TRUE)),IF(F6109="女",VLOOKUP(S6109,标准!G$39:H$69,2,TRUE),VLOOKUP(S6109,标准!G$3:H$28,2,TRUE)))</f>
        <v>72</v>
      </c>
      <c r="U6109" s="127">
        <v>9.6</v>
      </c>
      <c r="V6109" s="71">
        <f>IF(U6109=0,0,IF(A6109&lt;43,IF(F6109="女",IF(U6109="",0,VLOOKUP(U6109,标准!A$108:B$128,2,TRUE)),IF(U6109="",0,VLOOKUP(U6109,标准!A$74:B$94,2,TRUE))),IF(F6109="女",IF(U6109="",0,VLOOKUP(U6109,标准!A$39:B$59,2,TRUE)),IF(U6109="",0,VLOOKUP(U6109,标准!A$3:B$23,2,TRUE)))))</f>
        <v>66</v>
      </c>
      <c r="W6109" s="86">
        <f t="shared" si="95"/>
        <v>76.3</v>
      </c>
      <c r="X6109" s="87">
        <v>4.4</v>
      </c>
      <c r="Y6109" s="87">
        <v>4.5</v>
      </c>
      <c r="Z6109" s="91"/>
      <c r="AA6109" s="92"/>
    </row>
    <row r="6110" customHeight="1" spans="1:27">
      <c r="A6110" s="62">
        <v>42</v>
      </c>
      <c r="B6110" s="91">
        <v>6150</v>
      </c>
      <c r="C6110" s="154" t="s">
        <v>12310</v>
      </c>
      <c r="D6110" s="154" t="s">
        <v>12264</v>
      </c>
      <c r="E6110" s="154" t="s">
        <v>2628</v>
      </c>
      <c r="F6110" s="154" t="s">
        <v>34</v>
      </c>
      <c r="G6110" s="155" t="s">
        <v>12311</v>
      </c>
      <c r="H6110" s="68">
        <v>161.7</v>
      </c>
      <c r="I6110" s="68">
        <v>56.3</v>
      </c>
      <c r="J6110" s="71">
        <f>IF(F6110="女",IF(H6110=0,0,VLOOKUP(I6110/(H6110*H6110/10000),标准!M$108:N$112,2,TRUE)),IF(H6110=0,0,VLOOKUP(I6110/(H6110*H6110/10000),标准!M$74:N$78,2,TRUE)))</f>
        <v>100</v>
      </c>
      <c r="K6110" s="72">
        <v>3429</v>
      </c>
      <c r="L6110" s="71">
        <f>IF(A6110&lt;43,IF(F6110="女",VLOOKUP(K6110,标准!K$108:L$128,2,TRUE),VLOOKUP(K6110,标准!K$74:L$94,2,TRUE)),IF(F6110="女",VLOOKUP(K6110,标准!K$39:L$59,2,TRUE),VLOOKUP(K6110,标准!K$3:L$23,2,TRUE)))</f>
        <v>100</v>
      </c>
      <c r="M6110" s="68">
        <v>24.9</v>
      </c>
      <c r="N6110" s="71">
        <f>IF(M6110="",0,IF(A6110&lt;43,IF(F6110="女",VLOOKUP(M6110,标准!C$108:D$128,2,TRUE),VLOOKUP(M6110,标准!C$74:D$94,2,TRUE)),IF(F6110="女",VLOOKUP(M6110,标准!C$39:D$59,2,TRUE),VLOOKUP(M6110,标准!C$3:D$23,2,TRUE))))</f>
        <v>95</v>
      </c>
      <c r="O6110" s="124">
        <v>160</v>
      </c>
      <c r="P6110" s="71">
        <f>IF(A6110&lt;43,IF(F6110="女",VLOOKUP(O6110/100,标准!E$108:F$128,2,TRUE),VLOOKUP(O6110/100,标准!E$74:F$94,2,TRUE)),IF(F6110="女",VLOOKUP(O6110/100,标准!E$39:F$59,2,TRUE),VLOOKUP(O6110/100,标准!E$3:F$23,2,TRUE)))</f>
        <v>66</v>
      </c>
      <c r="Q6110" s="125">
        <v>4.12</v>
      </c>
      <c r="R6110" s="71">
        <f>IF(Q6110=0,0,IF(A6110&lt;43,IF(F6110="女",IF(Q6110="",0,VLOOKUP(Q6110,标准!I$108:J$138,2,TRUE)),IF(Q6110="",0,VLOOKUP(Q6110,标准!I$74:J$104,2,TRUE))),IF(F6110="女",IF(Q6110="",0,VLOOKUP(Q6110,标准!I$39:J$69,2,TRUE)),IF(Q6110="",0,VLOOKUP(Q6110,标准!I$3:J$33,2,TRUE)))))</f>
        <v>68</v>
      </c>
      <c r="S6110" s="126">
        <v>31</v>
      </c>
      <c r="T6110" s="71">
        <f>IF(A6110&lt;43,IF(F6110="女",VLOOKUP(S6110,标准!G$108:H$138,2,TRUE),VLOOKUP(S6110,标准!G$74:H$99,2,TRUE)),IF(F6110="女",VLOOKUP(S6110,标准!G$39:H$69,2,TRUE),VLOOKUP(S6110,标准!G$3:H$28,2,TRUE)))</f>
        <v>64</v>
      </c>
      <c r="U6110" s="127">
        <v>9.1</v>
      </c>
      <c r="V6110" s="71">
        <f>IF(U6110=0,0,IF(A6110&lt;43,IF(F6110="女",IF(U6110="",0,VLOOKUP(U6110,标准!A$108:B$128,2,TRUE)),IF(U6110="",0,VLOOKUP(U6110,标准!A$74:B$94,2,TRUE))),IF(F6110="女",IF(U6110="",0,VLOOKUP(U6110,标准!A$39:B$59,2,TRUE)),IF(U6110="",0,VLOOKUP(U6110,标准!A$3:B$23,2,TRUE)))))</f>
        <v>72</v>
      </c>
      <c r="W6110" s="86">
        <f t="shared" si="95"/>
        <v>80.5</v>
      </c>
      <c r="X6110" s="87">
        <v>4</v>
      </c>
      <c r="Y6110" s="87">
        <v>4</v>
      </c>
      <c r="Z6110" s="91"/>
      <c r="AA6110" s="92"/>
    </row>
    <row r="6111" customHeight="1" spans="1:27">
      <c r="A6111" s="62">
        <v>42</v>
      </c>
      <c r="B6111" s="91">
        <v>6151</v>
      </c>
      <c r="C6111" s="154" t="s">
        <v>12312</v>
      </c>
      <c r="D6111" s="154" t="s">
        <v>12264</v>
      </c>
      <c r="E6111" s="154" t="s">
        <v>2628</v>
      </c>
      <c r="F6111" s="154" t="s">
        <v>34</v>
      </c>
      <c r="G6111" s="155" t="s">
        <v>12313</v>
      </c>
      <c r="H6111" s="68">
        <v>168.7</v>
      </c>
      <c r="I6111" s="68">
        <v>60.5</v>
      </c>
      <c r="J6111" s="71">
        <f>IF(F6111="女",IF(H6111=0,0,VLOOKUP(I6111/(H6111*H6111/10000),标准!M$108:N$112,2,TRUE)),IF(H6111=0,0,VLOOKUP(I6111/(H6111*H6111/10000),标准!M$74:N$78,2,TRUE)))</f>
        <v>100</v>
      </c>
      <c r="K6111" s="72">
        <v>3305</v>
      </c>
      <c r="L6111" s="71">
        <f>IF(A6111&lt;43,IF(F6111="女",VLOOKUP(K6111,标准!K$108:L$128,2,TRUE),VLOOKUP(K6111,标准!K$74:L$94,2,TRUE)),IF(F6111="女",VLOOKUP(K6111,标准!K$39:L$59,2,TRUE),VLOOKUP(K6111,标准!K$3:L$23,2,TRUE)))</f>
        <v>90</v>
      </c>
      <c r="M6111" s="68">
        <v>24.2</v>
      </c>
      <c r="N6111" s="71">
        <f>IF(M6111="",0,IF(A6111&lt;43,IF(F6111="女",VLOOKUP(M6111,标准!C$108:D$128,2,TRUE),VLOOKUP(M6111,标准!C$74:D$94,2,TRUE)),IF(F6111="女",VLOOKUP(M6111,标准!C$39:D$59,2,TRUE),VLOOKUP(M6111,标准!C$3:D$23,2,TRUE))))</f>
        <v>95</v>
      </c>
      <c r="O6111" s="124">
        <v>160</v>
      </c>
      <c r="P6111" s="71">
        <f>IF(A6111&lt;43,IF(F6111="女",VLOOKUP(O6111/100,标准!E$108:F$128,2,TRUE),VLOOKUP(O6111/100,标准!E$74:F$94,2,TRUE)),IF(F6111="女",VLOOKUP(O6111/100,标准!E$39:F$59,2,TRUE),VLOOKUP(O6111/100,标准!E$3:F$23,2,TRUE)))</f>
        <v>66</v>
      </c>
      <c r="Q6111" s="125">
        <v>4.16</v>
      </c>
      <c r="R6111" s="71">
        <f>IF(Q6111=0,0,IF(A6111&lt;43,IF(F6111="女",IF(Q6111="",0,VLOOKUP(Q6111,标准!I$108:J$138,2,TRUE)),IF(Q6111="",0,VLOOKUP(Q6111,标准!I$74:J$104,2,TRUE))),IF(F6111="女",IF(Q6111="",0,VLOOKUP(Q6111,标准!I$39:J$69,2,TRUE)),IF(Q6111="",0,VLOOKUP(Q6111,标准!I$3:J$33,2,TRUE)))))</f>
        <v>66</v>
      </c>
      <c r="S6111" s="126">
        <v>34</v>
      </c>
      <c r="T6111" s="71">
        <f>IF(A6111&lt;43,IF(F6111="女",VLOOKUP(S6111,标准!G$108:H$138,2,TRUE),VLOOKUP(S6111,标准!G$74:H$99,2,TRUE)),IF(F6111="女",VLOOKUP(S6111,标准!G$39:H$69,2,TRUE),VLOOKUP(S6111,标准!G$3:H$28,2,TRUE)))</f>
        <v>68</v>
      </c>
      <c r="U6111" s="127">
        <v>9.7</v>
      </c>
      <c r="V6111" s="71">
        <f>IF(U6111=0,0,IF(A6111&lt;43,IF(F6111="女",IF(U6111="",0,VLOOKUP(U6111,标准!A$108:B$128,2,TRUE)),IF(U6111="",0,VLOOKUP(U6111,标准!A$74:B$94,2,TRUE))),IF(F6111="女",IF(U6111="",0,VLOOKUP(U6111,标准!A$39:B$59,2,TRUE)),IF(U6111="",0,VLOOKUP(U6111,标准!A$3:B$23,2,TRUE)))))</f>
        <v>66</v>
      </c>
      <c r="W6111" s="86">
        <f t="shared" si="95"/>
        <v>77.8</v>
      </c>
      <c r="X6111" s="87">
        <v>4.3</v>
      </c>
      <c r="Y6111" s="87">
        <v>4.6</v>
      </c>
      <c r="Z6111" s="91"/>
      <c r="AA6111" s="92"/>
    </row>
    <row r="6112" customHeight="1" spans="1:27">
      <c r="A6112" s="62">
        <v>42</v>
      </c>
      <c r="B6112" s="91">
        <v>6152</v>
      </c>
      <c r="C6112" s="154" t="s">
        <v>12314</v>
      </c>
      <c r="D6112" s="154" t="s">
        <v>12264</v>
      </c>
      <c r="E6112" s="154" t="s">
        <v>2628</v>
      </c>
      <c r="F6112" s="154" t="s">
        <v>34</v>
      </c>
      <c r="G6112" s="155" t="s">
        <v>12315</v>
      </c>
      <c r="H6112" s="68">
        <v>156</v>
      </c>
      <c r="I6112" s="68">
        <v>65.2</v>
      </c>
      <c r="J6112" s="71">
        <f>IF(F6112="女",IF(H6112=0,0,VLOOKUP(I6112/(H6112*H6112/10000),标准!M$108:N$112,2,TRUE)),IF(H6112=0,0,VLOOKUP(I6112/(H6112*H6112/10000),标准!M$74:N$78,2,TRUE)))</f>
        <v>80</v>
      </c>
      <c r="K6112" s="72">
        <v>3449</v>
      </c>
      <c r="L6112" s="71">
        <f>IF(A6112&lt;43,IF(F6112="女",VLOOKUP(K6112,标准!K$108:L$128,2,TRUE),VLOOKUP(K6112,标准!K$74:L$94,2,TRUE)),IF(F6112="女",VLOOKUP(K6112,标准!K$39:L$59,2,TRUE),VLOOKUP(K6112,标准!K$3:L$23,2,TRUE)))</f>
        <v>100</v>
      </c>
      <c r="M6112" s="68">
        <v>11</v>
      </c>
      <c r="N6112" s="71">
        <f>IF(M6112="",0,IF(A6112&lt;43,IF(F6112="女",VLOOKUP(M6112,标准!C$108:D$128,2,TRUE),VLOOKUP(M6112,标准!C$74:D$94,2,TRUE)),IF(F6112="女",VLOOKUP(M6112,标准!C$39:D$59,2,TRUE),VLOOKUP(M6112,标准!C$3:D$23,2,TRUE))))</f>
        <v>66</v>
      </c>
      <c r="O6112" s="124">
        <v>190</v>
      </c>
      <c r="P6112" s="71">
        <f>IF(A6112&lt;43,IF(F6112="女",VLOOKUP(O6112/100,标准!E$108:F$128,2,TRUE),VLOOKUP(O6112/100,标准!E$74:F$94,2,TRUE)),IF(F6112="女",VLOOKUP(O6112/100,标准!E$39:F$59,2,TRUE),VLOOKUP(O6112/100,标准!E$3:F$23,2,TRUE)))</f>
        <v>85</v>
      </c>
      <c r="Q6112" s="125">
        <v>4.08</v>
      </c>
      <c r="R6112" s="71">
        <f>IF(Q6112=0,0,IF(A6112&lt;43,IF(F6112="女",IF(Q6112="",0,VLOOKUP(Q6112,标准!I$108:J$138,2,TRUE)),IF(Q6112="",0,VLOOKUP(Q6112,标准!I$74:J$104,2,TRUE))),IF(F6112="女",IF(Q6112="",0,VLOOKUP(Q6112,标准!I$39:J$69,2,TRUE)),IF(Q6112="",0,VLOOKUP(Q6112,标准!I$3:J$33,2,TRUE)))))</f>
        <v>70</v>
      </c>
      <c r="S6112" s="126">
        <v>36</v>
      </c>
      <c r="T6112" s="71">
        <f>IF(A6112&lt;43,IF(F6112="女",VLOOKUP(S6112,标准!G$108:H$138,2,TRUE),VLOOKUP(S6112,标准!G$74:H$99,2,TRUE)),IF(F6112="女",VLOOKUP(S6112,标准!G$39:H$69,2,TRUE),VLOOKUP(S6112,标准!G$3:H$28,2,TRUE)))</f>
        <v>70</v>
      </c>
      <c r="U6112" s="127">
        <v>8.6</v>
      </c>
      <c r="V6112" s="71">
        <f>IF(U6112=0,0,IF(A6112&lt;43,IF(F6112="女",IF(U6112="",0,VLOOKUP(U6112,标准!A$108:B$128,2,TRUE)),IF(U6112="",0,VLOOKUP(U6112,标准!A$74:B$94,2,TRUE))),IF(F6112="女",IF(U6112="",0,VLOOKUP(U6112,标准!A$39:B$59,2,TRUE)),IF(U6112="",0,VLOOKUP(U6112,标准!A$3:B$23,2,TRUE)))))</f>
        <v>76</v>
      </c>
      <c r="W6112" s="86">
        <f t="shared" si="95"/>
        <v>78.3</v>
      </c>
      <c r="X6112" s="87">
        <v>4.4</v>
      </c>
      <c r="Y6112" s="87">
        <v>4.4</v>
      </c>
      <c r="Z6112" s="91"/>
      <c r="AA6112" s="92"/>
    </row>
    <row r="6113" customHeight="1" spans="1:27">
      <c r="A6113" s="62">
        <v>42</v>
      </c>
      <c r="B6113" s="91">
        <v>6153</v>
      </c>
      <c r="C6113" s="154" t="s">
        <v>12316</v>
      </c>
      <c r="D6113" s="154" t="s">
        <v>12264</v>
      </c>
      <c r="E6113" s="154" t="s">
        <v>2628</v>
      </c>
      <c r="F6113" s="154" t="s">
        <v>34</v>
      </c>
      <c r="G6113" s="155" t="s">
        <v>12317</v>
      </c>
      <c r="H6113" s="68">
        <v>161</v>
      </c>
      <c r="I6113" s="68">
        <v>54.8</v>
      </c>
      <c r="J6113" s="71">
        <f>IF(F6113="女",IF(H6113=0,0,VLOOKUP(I6113/(H6113*H6113/10000),标准!M$108:N$112,2,TRUE)),IF(H6113=0,0,VLOOKUP(I6113/(H6113*H6113/10000),标准!M$74:N$78,2,TRUE)))</f>
        <v>100</v>
      </c>
      <c r="K6113" s="72">
        <v>3516</v>
      </c>
      <c r="L6113" s="71">
        <f>IF(A6113&lt;43,IF(F6113="女",VLOOKUP(K6113,标准!K$108:L$128,2,TRUE),VLOOKUP(K6113,标准!K$74:L$94,2,TRUE)),IF(F6113="女",VLOOKUP(K6113,标准!K$39:L$59,2,TRUE),VLOOKUP(K6113,标准!K$3:L$23,2,TRUE)))</f>
        <v>100</v>
      </c>
      <c r="M6113" s="68">
        <v>23</v>
      </c>
      <c r="N6113" s="71">
        <f>IF(M6113="",0,IF(A6113&lt;43,IF(F6113="女",VLOOKUP(M6113,标准!C$108:D$128,2,TRUE),VLOOKUP(M6113,标准!C$74:D$94,2,TRUE)),IF(F6113="女",VLOOKUP(M6113,标准!C$39:D$59,2,TRUE),VLOOKUP(M6113,标准!C$3:D$23,2,TRUE))))</f>
        <v>90</v>
      </c>
      <c r="O6113" s="124">
        <v>170</v>
      </c>
      <c r="P6113" s="71">
        <f>IF(A6113&lt;43,IF(F6113="女",VLOOKUP(O6113/100,标准!E$108:F$128,2,TRUE),VLOOKUP(O6113/100,标准!E$74:F$94,2,TRUE)),IF(F6113="女",VLOOKUP(O6113/100,标准!E$39:F$59,2,TRUE),VLOOKUP(O6113/100,标准!E$3:F$23,2,TRUE)))</f>
        <v>72</v>
      </c>
      <c r="Q6113" s="125">
        <v>3.35</v>
      </c>
      <c r="R6113" s="71">
        <f>IF(Q6113=0,0,IF(A6113&lt;43,IF(F6113="女",IF(Q6113="",0,VLOOKUP(Q6113,标准!I$108:J$138,2,TRUE)),IF(Q6113="",0,VLOOKUP(Q6113,标准!I$74:J$104,2,TRUE))),IF(F6113="女",IF(Q6113="",0,VLOOKUP(Q6113,标准!I$39:J$69,2,TRUE)),IF(Q6113="",0,VLOOKUP(Q6113,标准!I$3:J$33,2,TRUE)))))</f>
        <v>85</v>
      </c>
      <c r="S6113" s="126">
        <v>46</v>
      </c>
      <c r="T6113" s="71">
        <f>IF(A6113&lt;43,IF(F6113="女",VLOOKUP(S6113,标准!G$108:H$138,2,TRUE),VLOOKUP(S6113,标准!G$74:H$99,2,TRUE)),IF(F6113="女",VLOOKUP(S6113,标准!G$39:H$69,2,TRUE),VLOOKUP(S6113,标准!G$3:H$28,2,TRUE)))</f>
        <v>80</v>
      </c>
      <c r="U6113" s="127">
        <v>8.6</v>
      </c>
      <c r="V6113" s="71">
        <f>IF(U6113=0,0,IF(A6113&lt;43,IF(F6113="女",IF(U6113="",0,VLOOKUP(U6113,标准!A$108:B$128,2,TRUE)),IF(U6113="",0,VLOOKUP(U6113,标准!A$74:B$94,2,TRUE))),IF(F6113="女",IF(U6113="",0,VLOOKUP(U6113,标准!A$39:B$59,2,TRUE)),IF(U6113="",0,VLOOKUP(U6113,标准!A$3:B$23,2,TRUE)))))</f>
        <v>76</v>
      </c>
      <c r="W6113" s="86">
        <f t="shared" si="95"/>
        <v>86.4</v>
      </c>
      <c r="X6113" s="87">
        <v>4</v>
      </c>
      <c r="Y6113" s="87">
        <v>3.9</v>
      </c>
      <c r="Z6113" s="91"/>
      <c r="AA6113" s="92"/>
    </row>
    <row r="6114" customHeight="1" spans="1:27">
      <c r="A6114" s="62">
        <v>42</v>
      </c>
      <c r="B6114" s="91">
        <v>6154</v>
      </c>
      <c r="C6114" s="154" t="s">
        <v>12318</v>
      </c>
      <c r="D6114" s="154" t="s">
        <v>12264</v>
      </c>
      <c r="E6114" s="154" t="s">
        <v>2628</v>
      </c>
      <c r="F6114" s="154" t="s">
        <v>30</v>
      </c>
      <c r="G6114" s="155" t="s">
        <v>12319</v>
      </c>
      <c r="H6114" s="68">
        <v>174.6</v>
      </c>
      <c r="I6114" s="68">
        <v>58.5</v>
      </c>
      <c r="J6114" s="71">
        <f>IF(F6114="女",IF(H6114=0,0,VLOOKUP(I6114/(H6114*H6114/10000),标准!M$108:N$112,2,TRUE)),IF(H6114=0,0,VLOOKUP(I6114/(H6114*H6114/10000),标准!M$74:N$78,2,TRUE)))</f>
        <v>100</v>
      </c>
      <c r="K6114" s="72">
        <v>4277</v>
      </c>
      <c r="L6114" s="71">
        <f>IF(A6114&lt;43,IF(F6114="女",VLOOKUP(K6114,标准!K$108:L$128,2,TRUE),VLOOKUP(K6114,标准!K$74:L$94,2,TRUE)),IF(F6114="女",VLOOKUP(K6114,标准!K$39:L$59,2,TRUE),VLOOKUP(K6114,标准!K$3:L$23,2,TRUE)))</f>
        <v>78</v>
      </c>
      <c r="M6114" s="68">
        <v>9</v>
      </c>
      <c r="N6114" s="71">
        <f>IF(M6114="",0,IF(A6114&lt;43,IF(F6114="女",VLOOKUP(M6114,标准!C$108:D$128,2,TRUE),VLOOKUP(M6114,标准!C$74:D$94,2,TRUE)),IF(F6114="女",VLOOKUP(M6114,标准!C$39:D$59,2,TRUE),VLOOKUP(M6114,标准!C$3:D$23,2,TRUE))))</f>
        <v>66</v>
      </c>
      <c r="O6114" s="124">
        <v>230</v>
      </c>
      <c r="P6114" s="71">
        <f>IF(A6114&lt;43,IF(F6114="女",VLOOKUP(O6114/100,标准!E$108:F$128,2,TRUE),VLOOKUP(O6114/100,标准!E$74:F$94,2,TRUE)),IF(F6114="女",VLOOKUP(O6114/100,标准!E$39:F$59,2,TRUE),VLOOKUP(O6114/100,标准!E$3:F$23,2,TRUE)))</f>
        <v>70</v>
      </c>
      <c r="Q6114" s="125">
        <v>3.59</v>
      </c>
      <c r="R6114" s="71">
        <f>IF(Q6114=0,0,IF(A6114&lt;43,IF(F6114="女",IF(Q6114="",0,VLOOKUP(Q6114,标准!I$108:J$138,2,TRUE)),IF(Q6114="",0,VLOOKUP(Q6114,标准!I$74:J$104,2,TRUE))),IF(F6114="女",IF(Q6114="",0,VLOOKUP(Q6114,标准!I$39:J$69,2,TRUE)),IF(Q6114="",0,VLOOKUP(Q6114,标准!I$3:J$33,2,TRUE)))))</f>
        <v>72</v>
      </c>
      <c r="S6114" s="126">
        <v>9</v>
      </c>
      <c r="T6114" s="71">
        <f>IF(A6114&lt;43,IF(F6114="女",VLOOKUP(S6114,标准!G$108:H$138,2,TRUE),VLOOKUP(S6114,标准!G$74:H$99,2,TRUE)),IF(F6114="女",VLOOKUP(S6114,标准!G$39:H$69,2,TRUE),VLOOKUP(S6114,标准!G$3:H$28,2,TRUE)))</f>
        <v>50</v>
      </c>
      <c r="U6114" s="127">
        <v>7.3</v>
      </c>
      <c r="V6114" s="71">
        <f>IF(U6114=0,0,IF(A6114&lt;43,IF(F6114="女",IF(U6114="",0,VLOOKUP(U6114,标准!A$108:B$128,2,TRUE)),IF(U6114="",0,VLOOKUP(U6114,标准!A$74:B$94,2,TRUE))),IF(F6114="女",IF(U6114="",0,VLOOKUP(U6114,标准!A$39:B$59,2,TRUE)),IF(U6114="",0,VLOOKUP(U6114,标准!A$3:B$23,2,TRUE)))))</f>
        <v>78</v>
      </c>
      <c r="W6114" s="86">
        <f t="shared" si="95"/>
        <v>75.3</v>
      </c>
      <c r="X6114" s="87">
        <v>4.1</v>
      </c>
      <c r="Y6114" s="87">
        <v>4.3</v>
      </c>
      <c r="Z6114" s="91"/>
      <c r="AA6114" s="92"/>
    </row>
    <row r="6115" customHeight="1" spans="1:27">
      <c r="A6115" s="62">
        <v>42</v>
      </c>
      <c r="B6115" s="91">
        <v>6155</v>
      </c>
      <c r="C6115" s="154" t="s">
        <v>12320</v>
      </c>
      <c r="D6115" s="154" t="s">
        <v>12264</v>
      </c>
      <c r="E6115" s="154" t="s">
        <v>2628</v>
      </c>
      <c r="F6115" s="154" t="s">
        <v>30</v>
      </c>
      <c r="G6115" s="155" t="s">
        <v>12321</v>
      </c>
      <c r="H6115" s="68">
        <v>173.9</v>
      </c>
      <c r="I6115" s="68">
        <v>65.8</v>
      </c>
      <c r="J6115" s="71">
        <f>IF(F6115="女",IF(H6115=0,0,VLOOKUP(I6115/(H6115*H6115/10000),标准!M$108:N$112,2,TRUE)),IF(H6115=0,0,VLOOKUP(I6115/(H6115*H6115/10000),标准!M$74:N$78,2,TRUE)))</f>
        <v>100</v>
      </c>
      <c r="K6115" s="72">
        <v>5339</v>
      </c>
      <c r="L6115" s="71">
        <f>IF(A6115&lt;43,IF(F6115="女",VLOOKUP(K6115,标准!K$108:L$128,2,TRUE),VLOOKUP(K6115,标准!K$74:L$94,2,TRUE)),IF(F6115="女",VLOOKUP(K6115,标准!K$39:L$59,2,TRUE),VLOOKUP(K6115,标准!K$3:L$23,2,TRUE)))</f>
        <v>100</v>
      </c>
      <c r="M6115" s="68">
        <v>22</v>
      </c>
      <c r="N6115" s="71">
        <f>IF(M6115="",0,IF(A6115&lt;43,IF(F6115="女",VLOOKUP(M6115,标准!C$108:D$128,2,TRUE),VLOOKUP(M6115,标准!C$74:D$94,2,TRUE)),IF(F6115="女",VLOOKUP(M6115,标准!C$39:D$59,2,TRUE),VLOOKUP(M6115,标准!C$3:D$23,2,TRUE))))</f>
        <v>90</v>
      </c>
      <c r="O6115" s="124">
        <v>230</v>
      </c>
      <c r="P6115" s="71">
        <f>IF(A6115&lt;43,IF(F6115="女",VLOOKUP(O6115/100,标准!E$108:F$128,2,TRUE),VLOOKUP(O6115/100,标准!E$74:F$94,2,TRUE)),IF(F6115="女",VLOOKUP(O6115/100,标准!E$39:F$59,2,TRUE),VLOOKUP(O6115/100,标准!E$3:F$23,2,TRUE)))</f>
        <v>70</v>
      </c>
      <c r="Q6115" s="125">
        <v>4.02</v>
      </c>
      <c r="R6115" s="71">
        <f>IF(Q6115=0,0,IF(A6115&lt;43,IF(F6115="女",IF(Q6115="",0,VLOOKUP(Q6115,标准!I$108:J$138,2,TRUE)),IF(Q6115="",0,VLOOKUP(Q6115,标准!I$74:J$104,2,TRUE))),IF(F6115="女",IF(Q6115="",0,VLOOKUP(Q6115,标准!I$39:J$69,2,TRUE)),IF(Q6115="",0,VLOOKUP(Q6115,标准!I$3:J$33,2,TRUE)))))</f>
        <v>72</v>
      </c>
      <c r="S6115" s="126">
        <v>15</v>
      </c>
      <c r="T6115" s="71">
        <f>IF(A6115&lt;43,IF(F6115="女",VLOOKUP(S6115,标准!G$108:H$138,2,TRUE),VLOOKUP(S6115,标准!G$74:H$99,2,TRUE)),IF(F6115="女",VLOOKUP(S6115,标准!G$39:H$69,2,TRUE),VLOOKUP(S6115,标准!G$3:H$28,2,TRUE)))</f>
        <v>80</v>
      </c>
      <c r="U6115" s="127">
        <v>7.8</v>
      </c>
      <c r="V6115" s="71">
        <f>IF(U6115=0,0,IF(A6115&lt;43,IF(F6115="女",IF(U6115="",0,VLOOKUP(U6115,标准!A$108:B$128,2,TRUE)),IF(U6115="",0,VLOOKUP(U6115,标准!A$74:B$94,2,TRUE))),IF(F6115="女",IF(U6115="",0,VLOOKUP(U6115,标准!A$39:B$59,2,TRUE)),IF(U6115="",0,VLOOKUP(U6115,标准!A$3:B$23,2,TRUE)))))</f>
        <v>72</v>
      </c>
      <c r="W6115" s="86">
        <f t="shared" si="95"/>
        <v>82.8</v>
      </c>
      <c r="X6115" s="87">
        <v>3.7</v>
      </c>
      <c r="Y6115" s="87">
        <v>3.9</v>
      </c>
      <c r="Z6115" s="91"/>
      <c r="AA6115" s="92"/>
    </row>
    <row r="6116" customHeight="1" spans="1:27">
      <c r="A6116" s="62">
        <v>42</v>
      </c>
      <c r="B6116" s="91">
        <v>6156</v>
      </c>
      <c r="C6116" s="154" t="s">
        <v>12322</v>
      </c>
      <c r="D6116" s="154" t="s">
        <v>12264</v>
      </c>
      <c r="E6116" s="154" t="s">
        <v>2628</v>
      </c>
      <c r="F6116" s="154" t="s">
        <v>34</v>
      </c>
      <c r="G6116" s="155" t="s">
        <v>12323</v>
      </c>
      <c r="H6116" s="68">
        <v>151.6</v>
      </c>
      <c r="I6116" s="68">
        <v>41.8</v>
      </c>
      <c r="J6116" s="71">
        <f>IF(F6116="女",IF(H6116=0,0,VLOOKUP(I6116/(H6116*H6116/10000),标准!M$108:N$112,2,TRUE)),IF(H6116=0,0,VLOOKUP(I6116/(H6116*H6116/10000),标准!M$74:N$78,2,TRUE)))</f>
        <v>100</v>
      </c>
      <c r="K6116" s="72">
        <v>3003</v>
      </c>
      <c r="L6116" s="71">
        <f>IF(A6116&lt;43,IF(F6116="女",VLOOKUP(K6116,标准!K$108:L$128,2,TRUE),VLOOKUP(K6116,标准!K$74:L$94,2,TRUE)),IF(F6116="女",VLOOKUP(K6116,标准!K$39:L$59,2,TRUE),VLOOKUP(K6116,标准!K$3:L$23,2,TRUE)))</f>
        <v>80</v>
      </c>
      <c r="M6116" s="68">
        <v>18.3</v>
      </c>
      <c r="N6116" s="71">
        <f>IF(M6116="",0,IF(A6116&lt;43,IF(F6116="女",VLOOKUP(M6116,标准!C$108:D$128,2,TRUE),VLOOKUP(M6116,标准!C$74:D$94,2,TRUE)),IF(F6116="女",VLOOKUP(M6116,标准!C$39:D$59,2,TRUE),VLOOKUP(M6116,标准!C$3:D$23,2,TRUE))))</f>
        <v>78</v>
      </c>
      <c r="O6116" s="124">
        <v>175</v>
      </c>
      <c r="P6116" s="71">
        <f>IF(A6116&lt;43,IF(F6116="女",VLOOKUP(O6116/100,标准!E$108:F$128,2,TRUE),VLOOKUP(O6116/100,标准!E$74:F$94,2,TRUE)),IF(F6116="女",VLOOKUP(O6116/100,标准!E$39:F$59,2,TRUE),VLOOKUP(O6116/100,标准!E$3:F$23,2,TRUE)))</f>
        <v>76</v>
      </c>
      <c r="Q6116" s="125">
        <v>4.18</v>
      </c>
      <c r="R6116" s="71">
        <f>IF(Q6116=0,0,IF(A6116&lt;43,IF(F6116="女",IF(Q6116="",0,VLOOKUP(Q6116,标准!I$108:J$138,2,TRUE)),IF(Q6116="",0,VLOOKUP(Q6116,标准!I$74:J$104,2,TRUE))),IF(F6116="女",IF(Q6116="",0,VLOOKUP(Q6116,标准!I$39:J$69,2,TRUE)),IF(Q6116="",0,VLOOKUP(Q6116,标准!I$3:J$33,2,TRUE)))))</f>
        <v>66</v>
      </c>
      <c r="S6116" s="126">
        <v>38</v>
      </c>
      <c r="T6116" s="71">
        <f>IF(A6116&lt;43,IF(F6116="女",VLOOKUP(S6116,标准!G$108:H$138,2,TRUE),VLOOKUP(S6116,标准!G$74:H$99,2,TRUE)),IF(F6116="女",VLOOKUP(S6116,标准!G$39:H$69,2,TRUE),VLOOKUP(S6116,标准!G$3:H$28,2,TRUE)))</f>
        <v>72</v>
      </c>
      <c r="U6116" s="127">
        <v>8.8</v>
      </c>
      <c r="V6116" s="71">
        <f>IF(U6116=0,0,IF(A6116&lt;43,IF(F6116="女",IF(U6116="",0,VLOOKUP(U6116,标准!A$108:B$128,2,TRUE)),IF(U6116="",0,VLOOKUP(U6116,标准!A$74:B$94,2,TRUE))),IF(F6116="女",IF(U6116="",0,VLOOKUP(U6116,标准!A$39:B$59,2,TRUE)),IF(U6116="",0,VLOOKUP(U6116,标准!A$3:B$23,2,TRUE)))))</f>
        <v>74</v>
      </c>
      <c r="W6116" s="86">
        <f t="shared" si="95"/>
        <v>77.6</v>
      </c>
      <c r="X6116" s="87">
        <v>3.7</v>
      </c>
      <c r="Y6116" s="87">
        <v>3.9</v>
      </c>
      <c r="Z6116" s="91"/>
      <c r="AA6116" s="92"/>
    </row>
    <row r="6117" customHeight="1" spans="1:27">
      <c r="A6117" s="62">
        <v>42</v>
      </c>
      <c r="B6117" s="91">
        <v>6157</v>
      </c>
      <c r="C6117" s="154" t="s">
        <v>12324</v>
      </c>
      <c r="D6117" s="154" t="s">
        <v>12264</v>
      </c>
      <c r="E6117" s="154" t="s">
        <v>2628</v>
      </c>
      <c r="F6117" s="154" t="s">
        <v>34</v>
      </c>
      <c r="G6117" s="155" t="s">
        <v>12325</v>
      </c>
      <c r="H6117" s="68">
        <v>163.9</v>
      </c>
      <c r="I6117" s="68">
        <v>60.3</v>
      </c>
      <c r="J6117" s="71">
        <f>IF(F6117="女",IF(H6117=0,0,VLOOKUP(I6117/(H6117*H6117/10000),标准!M$108:N$112,2,TRUE)),IF(H6117=0,0,VLOOKUP(I6117/(H6117*H6117/10000),标准!M$74:N$78,2,TRUE)))</f>
        <v>100</v>
      </c>
      <c r="K6117" s="72">
        <v>2962</v>
      </c>
      <c r="L6117" s="71">
        <f>IF(A6117&lt;43,IF(F6117="女",VLOOKUP(K6117,标准!K$108:L$128,2,TRUE),VLOOKUP(K6117,标准!K$74:L$94,2,TRUE)),IF(F6117="女",VLOOKUP(K6117,标准!K$39:L$59,2,TRUE),VLOOKUP(K6117,标准!K$3:L$23,2,TRUE)))</f>
        <v>78</v>
      </c>
      <c r="M6117" s="68">
        <v>21.5</v>
      </c>
      <c r="N6117" s="71">
        <f>IF(M6117="",0,IF(A6117&lt;43,IF(F6117="女",VLOOKUP(M6117,标准!C$108:D$128,2,TRUE),VLOOKUP(M6117,标准!C$74:D$94,2,TRUE)),IF(F6117="女",VLOOKUP(M6117,标准!C$39:D$59,2,TRUE),VLOOKUP(M6117,标准!C$3:D$23,2,TRUE))))</f>
        <v>85</v>
      </c>
      <c r="O6117" s="124">
        <v>165</v>
      </c>
      <c r="P6117" s="71">
        <f>IF(A6117&lt;43,IF(F6117="女",VLOOKUP(O6117/100,标准!E$108:F$128,2,TRUE),VLOOKUP(O6117/100,标准!E$74:F$94,2,TRUE)),IF(F6117="女",VLOOKUP(O6117/100,标准!E$39:F$59,2,TRUE),VLOOKUP(O6117/100,标准!E$3:F$23,2,TRUE)))</f>
        <v>68</v>
      </c>
      <c r="Q6117" s="125">
        <v>4.02</v>
      </c>
      <c r="R6117" s="71">
        <f>IF(Q6117=0,0,IF(A6117&lt;43,IF(F6117="女",IF(Q6117="",0,VLOOKUP(Q6117,标准!I$108:J$138,2,TRUE)),IF(Q6117="",0,VLOOKUP(Q6117,标准!I$74:J$104,2,TRUE))),IF(F6117="女",IF(Q6117="",0,VLOOKUP(Q6117,标准!I$39:J$69,2,TRUE)),IF(Q6117="",0,VLOOKUP(Q6117,标准!I$3:J$33,2,TRUE)))))</f>
        <v>72</v>
      </c>
      <c r="S6117" s="126">
        <v>32</v>
      </c>
      <c r="T6117" s="71">
        <f>IF(A6117&lt;43,IF(F6117="女",VLOOKUP(S6117,标准!G$108:H$138,2,TRUE),VLOOKUP(S6117,标准!G$74:H$99,2,TRUE)),IF(F6117="女",VLOOKUP(S6117,标准!G$39:H$69,2,TRUE),VLOOKUP(S6117,标准!G$3:H$28,2,TRUE)))</f>
        <v>66</v>
      </c>
      <c r="U6117" s="127">
        <v>9</v>
      </c>
      <c r="V6117" s="71">
        <f>IF(U6117=0,0,IF(A6117&lt;43,IF(F6117="女",IF(U6117="",0,VLOOKUP(U6117,标准!A$108:B$128,2,TRUE)),IF(U6117="",0,VLOOKUP(U6117,标准!A$74:B$94,2,TRUE))),IF(F6117="女",IF(U6117="",0,VLOOKUP(U6117,标准!A$39:B$59,2,TRUE)),IF(U6117="",0,VLOOKUP(U6117,标准!A$3:B$23,2,TRUE)))))</f>
        <v>72</v>
      </c>
      <c r="W6117" s="86">
        <f t="shared" si="95"/>
        <v>77.4</v>
      </c>
      <c r="X6117" s="87">
        <v>4.6</v>
      </c>
      <c r="Y6117" s="87">
        <v>4.8</v>
      </c>
      <c r="Z6117" s="91"/>
      <c r="AA6117" s="92"/>
    </row>
    <row r="6118" customHeight="1" spans="1:27">
      <c r="A6118" s="62">
        <v>42</v>
      </c>
      <c r="B6118" s="91">
        <v>6158</v>
      </c>
      <c r="C6118" s="154" t="s">
        <v>12326</v>
      </c>
      <c r="D6118" s="154" t="s">
        <v>12327</v>
      </c>
      <c r="E6118" s="154" t="s">
        <v>2628</v>
      </c>
      <c r="F6118" s="154" t="s">
        <v>34</v>
      </c>
      <c r="G6118" s="155" t="s">
        <v>12328</v>
      </c>
      <c r="H6118" s="68">
        <v>164.3</v>
      </c>
      <c r="I6118" s="68">
        <v>71.2</v>
      </c>
      <c r="J6118" s="71">
        <f>IF(F6118="女",IF(H6118=0,0,VLOOKUP(I6118/(H6118*H6118/10000),标准!M$108:N$112,2,TRUE)),IF(H6118=0,0,VLOOKUP(I6118/(H6118*H6118/10000),标准!M$74:N$78,2,TRUE)))</f>
        <v>80</v>
      </c>
      <c r="K6118" s="72">
        <v>2680</v>
      </c>
      <c r="L6118" s="71">
        <f>IF(A6118&lt;43,IF(F6118="女",VLOOKUP(K6118,标准!K$108:L$128,2,TRUE),VLOOKUP(K6118,标准!K$74:L$94,2,TRUE)),IF(F6118="女",VLOOKUP(K6118,标准!K$39:L$59,2,TRUE),VLOOKUP(K6118,标准!K$3:L$23,2,TRUE)))</f>
        <v>72</v>
      </c>
      <c r="M6118" s="68">
        <v>13</v>
      </c>
      <c r="N6118" s="71">
        <f>IF(M6118="",0,IF(A6118&lt;43,IF(F6118="女",VLOOKUP(M6118,标准!C$108:D$128,2,TRUE),VLOOKUP(M6118,标准!C$74:D$94,2,TRUE)),IF(F6118="女",VLOOKUP(M6118,标准!C$39:D$59,2,TRUE),VLOOKUP(M6118,标准!C$3:D$23,2,TRUE))))</f>
        <v>70</v>
      </c>
      <c r="O6118" s="124">
        <v>188</v>
      </c>
      <c r="P6118" s="71">
        <f>IF(A6118&lt;43,IF(F6118="女",VLOOKUP(O6118/100,标准!E$108:F$128,2,TRUE),VLOOKUP(O6118/100,标准!E$74:F$94,2,TRUE)),IF(F6118="女",VLOOKUP(O6118/100,标准!E$39:F$59,2,TRUE),VLOOKUP(O6118/100,标准!E$3:F$23,2,TRUE)))</f>
        <v>85</v>
      </c>
      <c r="Q6118" s="125">
        <v>5.07</v>
      </c>
      <c r="R6118" s="71">
        <f>IF(Q6118=0,0,IF(A6118&lt;43,IF(F6118="女",IF(Q6118="",0,VLOOKUP(Q6118,标准!I$108:J$138,2,TRUE)),IF(Q6118="",0,VLOOKUP(Q6118,标准!I$74:J$104,2,TRUE))),IF(F6118="女",IF(Q6118="",0,VLOOKUP(Q6118,标准!I$39:J$69,2,TRUE)),IF(Q6118="",0,VLOOKUP(Q6118,标准!I$3:J$33,2,TRUE)))))</f>
        <v>20</v>
      </c>
      <c r="S6118" s="126">
        <v>41</v>
      </c>
      <c r="T6118" s="71">
        <f>IF(A6118&lt;43,IF(F6118="女",VLOOKUP(S6118,标准!G$108:H$138,2,TRUE),VLOOKUP(S6118,标准!G$74:H$99,2,TRUE)),IF(F6118="女",VLOOKUP(S6118,标准!G$39:H$69,2,TRUE),VLOOKUP(S6118,标准!G$3:H$28,2,TRUE)))</f>
        <v>74</v>
      </c>
      <c r="U6118" s="127">
        <v>8.7</v>
      </c>
      <c r="V6118" s="71">
        <f>IF(U6118=0,0,IF(A6118&lt;43,IF(F6118="女",IF(U6118="",0,VLOOKUP(U6118,标准!A$108:B$128,2,TRUE)),IF(U6118="",0,VLOOKUP(U6118,标准!A$74:B$94,2,TRUE))),IF(F6118="女",IF(U6118="",0,VLOOKUP(U6118,标准!A$39:B$59,2,TRUE)),IF(U6118="",0,VLOOKUP(U6118,标准!A$3:B$23,2,TRUE)))))</f>
        <v>76</v>
      </c>
      <c r="W6118" s="86">
        <f t="shared" si="95"/>
        <v>64.9</v>
      </c>
      <c r="X6118" s="87">
        <v>3.9</v>
      </c>
      <c r="Y6118" s="87">
        <v>3.8</v>
      </c>
      <c r="Z6118" s="91"/>
      <c r="AA6118" s="92"/>
    </row>
    <row r="6119" customHeight="1" spans="1:27">
      <c r="A6119" s="62">
        <v>42</v>
      </c>
      <c r="B6119" s="91">
        <v>6159</v>
      </c>
      <c r="C6119" s="154" t="s">
        <v>12329</v>
      </c>
      <c r="D6119" s="154" t="s">
        <v>12327</v>
      </c>
      <c r="E6119" s="154" t="s">
        <v>2628</v>
      </c>
      <c r="F6119" s="154" t="s">
        <v>34</v>
      </c>
      <c r="G6119" s="155" t="s">
        <v>12330</v>
      </c>
      <c r="H6119" s="68">
        <v>158.7</v>
      </c>
      <c r="I6119" s="68">
        <v>43.1</v>
      </c>
      <c r="J6119" s="71">
        <f>IF(F6119="女",IF(H6119=0,0,VLOOKUP(I6119/(H6119*H6119/10000),标准!M$108:N$112,2,TRUE)),IF(H6119=0,0,VLOOKUP(I6119/(H6119*H6119/10000),标准!M$74:N$78,2,TRUE)))</f>
        <v>100</v>
      </c>
      <c r="K6119" s="72">
        <v>2775</v>
      </c>
      <c r="L6119" s="71">
        <f>IF(A6119&lt;43,IF(F6119="女",VLOOKUP(K6119,标准!K$108:L$128,2,TRUE),VLOOKUP(K6119,标准!K$74:L$94,2,TRUE)),IF(F6119="女",VLOOKUP(K6119,标准!K$39:L$59,2,TRUE),VLOOKUP(K6119,标准!K$3:L$23,2,TRUE)))</f>
        <v>74</v>
      </c>
      <c r="M6119" s="68">
        <v>10.2</v>
      </c>
      <c r="N6119" s="71">
        <f>IF(M6119="",0,IF(A6119&lt;43,IF(F6119="女",VLOOKUP(M6119,标准!C$108:D$128,2,TRUE),VLOOKUP(M6119,标准!C$74:D$94,2,TRUE)),IF(F6119="女",VLOOKUP(M6119,标准!C$39:D$59,2,TRUE),VLOOKUP(M6119,标准!C$3:D$23,2,TRUE))))</f>
        <v>66</v>
      </c>
      <c r="O6119" s="124">
        <v>160</v>
      </c>
      <c r="P6119" s="71">
        <f>IF(A6119&lt;43,IF(F6119="女",VLOOKUP(O6119/100,标准!E$108:F$128,2,TRUE),VLOOKUP(O6119/100,标准!E$74:F$94,2,TRUE)),IF(F6119="女",VLOOKUP(O6119/100,标准!E$39:F$59,2,TRUE),VLOOKUP(O6119/100,标准!E$3:F$23,2,TRUE)))</f>
        <v>66</v>
      </c>
      <c r="Q6119" s="125">
        <v>4.22</v>
      </c>
      <c r="R6119" s="71">
        <f>IF(Q6119=0,0,IF(A6119&lt;43,IF(F6119="女",IF(Q6119="",0,VLOOKUP(Q6119,标准!I$108:J$138,2,TRUE)),IF(Q6119="",0,VLOOKUP(Q6119,标准!I$74:J$104,2,TRUE))),IF(F6119="女",IF(Q6119="",0,VLOOKUP(Q6119,标准!I$39:J$69,2,TRUE)),IF(Q6119="",0,VLOOKUP(Q6119,标准!I$3:J$33,2,TRUE)))))</f>
        <v>64</v>
      </c>
      <c r="S6119" s="126">
        <v>36</v>
      </c>
      <c r="T6119" s="71">
        <f>IF(A6119&lt;43,IF(F6119="女",VLOOKUP(S6119,标准!G$108:H$138,2,TRUE),VLOOKUP(S6119,标准!G$74:H$99,2,TRUE)),IF(F6119="女",VLOOKUP(S6119,标准!G$39:H$69,2,TRUE),VLOOKUP(S6119,标准!G$3:H$28,2,TRUE)))</f>
        <v>70</v>
      </c>
      <c r="U6119" s="127">
        <v>8.9</v>
      </c>
      <c r="V6119" s="71">
        <f>IF(U6119=0,0,IF(A6119&lt;43,IF(F6119="女",IF(U6119="",0,VLOOKUP(U6119,标准!A$108:B$128,2,TRUE)),IF(U6119="",0,VLOOKUP(U6119,标准!A$74:B$94,2,TRUE))),IF(F6119="女",IF(U6119="",0,VLOOKUP(U6119,标准!A$39:B$59,2,TRUE)),IF(U6119="",0,VLOOKUP(U6119,标准!A$3:B$23,2,TRUE)))))</f>
        <v>74</v>
      </c>
      <c r="W6119" s="86">
        <f t="shared" si="95"/>
        <v>73.9</v>
      </c>
      <c r="X6119" s="87">
        <v>5</v>
      </c>
      <c r="Y6119" s="87">
        <v>4.5</v>
      </c>
      <c r="Z6119" s="91"/>
      <c r="AA6119" s="92"/>
    </row>
    <row r="6120" customHeight="1" spans="1:27">
      <c r="A6120" s="62">
        <v>42</v>
      </c>
      <c r="B6120" s="91">
        <v>6160</v>
      </c>
      <c r="C6120" s="154" t="s">
        <v>12331</v>
      </c>
      <c r="D6120" s="154" t="s">
        <v>12327</v>
      </c>
      <c r="E6120" s="154" t="s">
        <v>2628</v>
      </c>
      <c r="F6120" s="154" t="s">
        <v>34</v>
      </c>
      <c r="G6120" s="155" t="s">
        <v>12332</v>
      </c>
      <c r="H6120" s="68">
        <v>150</v>
      </c>
      <c r="I6120" s="68">
        <v>42.3</v>
      </c>
      <c r="J6120" s="71">
        <f>IF(F6120="女",IF(H6120=0,0,VLOOKUP(I6120/(H6120*H6120/10000),标准!M$108:N$112,2,TRUE)),IF(H6120=0,0,VLOOKUP(I6120/(H6120*H6120/10000),标准!M$74:N$78,2,TRUE)))</f>
        <v>100</v>
      </c>
      <c r="K6120" s="72">
        <v>3250</v>
      </c>
      <c r="L6120" s="71">
        <f>IF(A6120&lt;43,IF(F6120="女",VLOOKUP(K6120,标准!K$108:L$128,2,TRUE),VLOOKUP(K6120,标准!K$74:L$94,2,TRUE)),IF(F6120="女",VLOOKUP(K6120,标准!K$39:L$59,2,TRUE),VLOOKUP(K6120,标准!K$3:L$23,2,TRUE)))</f>
        <v>85</v>
      </c>
      <c r="M6120" s="68">
        <v>23</v>
      </c>
      <c r="N6120" s="71">
        <f>IF(M6120="",0,IF(A6120&lt;43,IF(F6120="女",VLOOKUP(M6120,标准!C$108:D$128,2,TRUE),VLOOKUP(M6120,标准!C$74:D$94,2,TRUE)),IF(F6120="女",VLOOKUP(M6120,标准!C$39:D$59,2,TRUE),VLOOKUP(M6120,标准!C$3:D$23,2,TRUE))))</f>
        <v>90</v>
      </c>
      <c r="O6120" s="124">
        <v>125</v>
      </c>
      <c r="P6120" s="71">
        <f>IF(A6120&lt;43,IF(F6120="女",VLOOKUP(O6120/100,标准!E$108:F$128,2,TRUE),VLOOKUP(O6120/100,标准!E$74:F$94,2,TRUE)),IF(F6120="女",VLOOKUP(O6120/100,标准!E$39:F$59,2,TRUE),VLOOKUP(O6120/100,标准!E$3:F$23,2,TRUE)))</f>
        <v>0</v>
      </c>
      <c r="Q6120" s="125">
        <v>5.37</v>
      </c>
      <c r="R6120" s="71">
        <f>IF(Q6120=0,0,IF(A6120&lt;43,IF(F6120="女",IF(Q6120="",0,VLOOKUP(Q6120,标准!I$108:J$138,2,TRUE)),IF(Q6120="",0,VLOOKUP(Q6120,标准!I$74:J$104,2,TRUE))),IF(F6120="女",IF(Q6120="",0,VLOOKUP(Q6120,标准!I$39:J$69,2,TRUE)),IF(Q6120="",0,VLOOKUP(Q6120,标准!I$3:J$33,2,TRUE)))))</f>
        <v>0</v>
      </c>
      <c r="S6120" s="126">
        <v>35</v>
      </c>
      <c r="T6120" s="71">
        <f>IF(A6120&lt;43,IF(F6120="女",VLOOKUP(S6120,标准!G$108:H$138,2,TRUE),VLOOKUP(S6120,标准!G$74:H$99,2,TRUE)),IF(F6120="女",VLOOKUP(S6120,标准!G$39:H$69,2,TRUE),VLOOKUP(S6120,标准!G$3:H$28,2,TRUE)))</f>
        <v>68</v>
      </c>
      <c r="U6120" s="127">
        <v>9.3</v>
      </c>
      <c r="V6120" s="71">
        <f>IF(U6120=0,0,IF(A6120&lt;43,IF(F6120="女",IF(U6120="",0,VLOOKUP(U6120,标准!A$108:B$128,2,TRUE)),IF(U6120="",0,VLOOKUP(U6120,标准!A$74:B$94,2,TRUE))),IF(F6120="女",IF(U6120="",0,VLOOKUP(U6120,标准!A$39:B$59,2,TRUE)),IF(U6120="",0,VLOOKUP(U6120,标准!A$3:B$23,2,TRUE)))))</f>
        <v>70</v>
      </c>
      <c r="W6120" s="86">
        <f t="shared" si="95"/>
        <v>57.55</v>
      </c>
      <c r="X6120" s="87">
        <v>4.1</v>
      </c>
      <c r="Y6120" s="87">
        <v>3.9</v>
      </c>
      <c r="Z6120" s="91"/>
      <c r="AA6120" s="92"/>
    </row>
    <row r="6121" customHeight="1" spans="1:27">
      <c r="A6121" s="62">
        <v>42</v>
      </c>
      <c r="B6121" s="91">
        <v>6161</v>
      </c>
      <c r="C6121" s="154" t="s">
        <v>12333</v>
      </c>
      <c r="D6121" s="154" t="s">
        <v>12327</v>
      </c>
      <c r="E6121" s="154" t="s">
        <v>2628</v>
      </c>
      <c r="F6121" s="154" t="s">
        <v>30</v>
      </c>
      <c r="G6121" s="155" t="s">
        <v>12334</v>
      </c>
      <c r="H6121" s="68">
        <v>175.3</v>
      </c>
      <c r="I6121" s="68">
        <v>54.6</v>
      </c>
      <c r="J6121" s="71">
        <f>IF(F6121="女",IF(H6121=0,0,VLOOKUP(I6121/(H6121*H6121/10000),标准!M$108:N$112,2,TRUE)),IF(H6121=0,0,VLOOKUP(I6121/(H6121*H6121/10000),标准!M$74:N$78,2,TRUE)))</f>
        <v>80</v>
      </c>
      <c r="K6121" s="72">
        <v>3453</v>
      </c>
      <c r="L6121" s="71">
        <f>IF(A6121&lt;43,IF(F6121="女",VLOOKUP(K6121,标准!K$108:L$128,2,TRUE),VLOOKUP(K6121,标准!K$74:L$94,2,TRUE)),IF(F6121="女",VLOOKUP(K6121,标准!K$39:L$59,2,TRUE),VLOOKUP(K6121,标准!K$3:L$23,2,TRUE)))</f>
        <v>64</v>
      </c>
      <c r="M6121" s="68">
        <v>12</v>
      </c>
      <c r="N6121" s="71">
        <f>IF(M6121="",0,IF(A6121&lt;43,IF(F6121="女",VLOOKUP(M6121,标准!C$108:D$128,2,TRUE),VLOOKUP(M6121,标准!C$74:D$94,2,TRUE)),IF(F6121="女",VLOOKUP(M6121,标准!C$39:D$59,2,TRUE),VLOOKUP(M6121,标准!C$3:D$23,2,TRUE))))</f>
        <v>70</v>
      </c>
      <c r="O6121" s="124">
        <v>235</v>
      </c>
      <c r="P6121" s="71">
        <f>IF(A6121&lt;43,IF(F6121="女",VLOOKUP(O6121/100,标准!E$108:F$128,2,TRUE),VLOOKUP(O6121/100,标准!E$74:F$94,2,TRUE)),IF(F6121="女",VLOOKUP(O6121/100,标准!E$39:F$59,2,TRUE),VLOOKUP(O6121/100,标准!E$3:F$23,2,TRUE)))</f>
        <v>72</v>
      </c>
      <c r="Q6121" s="125">
        <v>4.2</v>
      </c>
      <c r="R6121" s="71">
        <f>IF(Q6121=0,0,IF(A6121&lt;43,IF(F6121="女",IF(Q6121="",0,VLOOKUP(Q6121,标准!I$108:J$138,2,TRUE)),IF(Q6121="",0,VLOOKUP(Q6121,标准!I$74:J$104,2,TRUE))),IF(F6121="女",IF(Q6121="",0,VLOOKUP(Q6121,标准!I$39:J$69,2,TRUE)),IF(Q6121="",0,VLOOKUP(Q6121,标准!I$3:J$33,2,TRUE)))))</f>
        <v>64</v>
      </c>
      <c r="S6121" s="126">
        <v>7</v>
      </c>
      <c r="T6121" s="71">
        <f>IF(A6121&lt;43,IF(F6121="女",VLOOKUP(S6121,标准!G$108:H$138,2,TRUE),VLOOKUP(S6121,标准!G$74:H$99,2,TRUE)),IF(F6121="女",VLOOKUP(S6121,标准!G$39:H$69,2,TRUE),VLOOKUP(S6121,标准!G$3:H$28,2,TRUE)))</f>
        <v>30</v>
      </c>
      <c r="U6121" s="127">
        <v>7</v>
      </c>
      <c r="V6121" s="71">
        <f>IF(U6121=0,0,IF(A6121&lt;43,IF(F6121="女",IF(U6121="",0,VLOOKUP(U6121,标准!A$108:B$128,2,TRUE)),IF(U6121="",0,VLOOKUP(U6121,标准!A$74:B$94,2,TRUE))),IF(F6121="女",IF(U6121="",0,VLOOKUP(U6121,标准!A$39:B$59,2,TRUE)),IF(U6121="",0,VLOOKUP(U6121,标准!A$3:B$23,2,TRUE)))))</f>
        <v>85</v>
      </c>
      <c r="W6121" s="86">
        <f t="shared" si="95"/>
        <v>68.6</v>
      </c>
      <c r="X6121" s="87">
        <v>4.9</v>
      </c>
      <c r="Y6121" s="87">
        <v>4.9</v>
      </c>
      <c r="Z6121" s="91"/>
      <c r="AA6121" s="92"/>
    </row>
    <row r="6122" customHeight="1" spans="1:27">
      <c r="A6122" s="62">
        <v>42</v>
      </c>
      <c r="B6122" s="91">
        <v>6162</v>
      </c>
      <c r="C6122" s="154" t="s">
        <v>12335</v>
      </c>
      <c r="D6122" s="154" t="s">
        <v>12327</v>
      </c>
      <c r="E6122" s="154" t="s">
        <v>2628</v>
      </c>
      <c r="F6122" s="154" t="s">
        <v>34</v>
      </c>
      <c r="G6122" s="155" t="s">
        <v>12336</v>
      </c>
      <c r="H6122" s="68">
        <v>164.7</v>
      </c>
      <c r="I6122" s="68">
        <v>51.8</v>
      </c>
      <c r="J6122" s="71">
        <f>IF(F6122="女",IF(H6122=0,0,VLOOKUP(I6122/(H6122*H6122/10000),标准!M$108:N$112,2,TRUE)),IF(H6122=0,0,VLOOKUP(I6122/(H6122*H6122/10000),标准!M$74:N$78,2,TRUE)))</f>
        <v>100</v>
      </c>
      <c r="K6122" s="72">
        <v>3589</v>
      </c>
      <c r="L6122" s="71">
        <f>IF(A6122&lt;43,IF(F6122="女",VLOOKUP(K6122,标准!K$108:L$128,2,TRUE),VLOOKUP(K6122,标准!K$74:L$94,2,TRUE)),IF(F6122="女",VLOOKUP(K6122,标准!K$39:L$59,2,TRUE),VLOOKUP(K6122,标准!K$3:L$23,2,TRUE)))</f>
        <v>100</v>
      </c>
      <c r="M6122" s="68">
        <v>21.7</v>
      </c>
      <c r="N6122" s="71">
        <f>IF(M6122="",0,IF(A6122&lt;43,IF(F6122="女",VLOOKUP(M6122,标准!C$108:D$128,2,TRUE),VLOOKUP(M6122,标准!C$74:D$94,2,TRUE)),IF(F6122="女",VLOOKUP(M6122,标准!C$39:D$59,2,TRUE),VLOOKUP(M6122,标准!C$3:D$23,2,TRUE))))</f>
        <v>85</v>
      </c>
      <c r="O6122" s="124">
        <v>170</v>
      </c>
      <c r="P6122" s="71">
        <f>IF(A6122&lt;43,IF(F6122="女",VLOOKUP(O6122/100,标准!E$108:F$128,2,TRUE),VLOOKUP(O6122/100,标准!E$74:F$94,2,TRUE)),IF(F6122="女",VLOOKUP(O6122/100,标准!E$39:F$59,2,TRUE),VLOOKUP(O6122/100,标准!E$3:F$23,2,TRUE)))</f>
        <v>72</v>
      </c>
      <c r="Q6122" s="125">
        <v>4.22</v>
      </c>
      <c r="R6122" s="71">
        <f>IF(Q6122=0,0,IF(A6122&lt;43,IF(F6122="女",IF(Q6122="",0,VLOOKUP(Q6122,标准!I$108:J$138,2,TRUE)),IF(Q6122="",0,VLOOKUP(Q6122,标准!I$74:J$104,2,TRUE))),IF(F6122="女",IF(Q6122="",0,VLOOKUP(Q6122,标准!I$39:J$69,2,TRUE)),IF(Q6122="",0,VLOOKUP(Q6122,标准!I$3:J$33,2,TRUE)))))</f>
        <v>64</v>
      </c>
      <c r="S6122" s="126">
        <v>28</v>
      </c>
      <c r="T6122" s="71">
        <f>IF(A6122&lt;43,IF(F6122="女",VLOOKUP(S6122,标准!G$108:H$138,2,TRUE),VLOOKUP(S6122,标准!G$74:H$99,2,TRUE)),IF(F6122="女",VLOOKUP(S6122,标准!G$39:H$69,2,TRUE),VLOOKUP(S6122,标准!G$3:H$28,2,TRUE)))</f>
        <v>62</v>
      </c>
      <c r="U6122" s="127">
        <v>8.9</v>
      </c>
      <c r="V6122" s="71">
        <f>IF(U6122=0,0,IF(A6122&lt;43,IF(F6122="女",IF(U6122="",0,VLOOKUP(U6122,标准!A$108:B$128,2,TRUE)),IF(U6122="",0,VLOOKUP(U6122,标准!A$74:B$94,2,TRUE))),IF(F6122="女",IF(U6122="",0,VLOOKUP(U6122,标准!A$39:B$59,2,TRUE)),IF(U6122="",0,VLOOKUP(U6122,标准!A$3:B$23,2,TRUE)))))</f>
        <v>74</v>
      </c>
      <c r="W6122" s="86">
        <f t="shared" si="95"/>
        <v>79.5</v>
      </c>
      <c r="X6122" s="87">
        <v>4.7</v>
      </c>
      <c r="Y6122" s="87">
        <v>4.7</v>
      </c>
      <c r="Z6122" s="91"/>
      <c r="AA6122" s="92"/>
    </row>
    <row r="6123" customHeight="1" spans="1:27">
      <c r="A6123" s="62">
        <v>42</v>
      </c>
      <c r="B6123" s="91">
        <v>6163</v>
      </c>
      <c r="C6123" s="154" t="s">
        <v>12337</v>
      </c>
      <c r="D6123" s="154" t="s">
        <v>12327</v>
      </c>
      <c r="E6123" s="154" t="s">
        <v>2628</v>
      </c>
      <c r="F6123" s="154" t="s">
        <v>30</v>
      </c>
      <c r="G6123" s="155" t="s">
        <v>12338</v>
      </c>
      <c r="H6123" s="68">
        <v>180.1</v>
      </c>
      <c r="I6123" s="68">
        <v>76.5</v>
      </c>
      <c r="J6123" s="71">
        <f>IF(F6123="女",IF(H6123=0,0,VLOOKUP(I6123/(H6123*H6123/10000),标准!M$108:N$112,2,TRUE)),IF(H6123=0,0,VLOOKUP(I6123/(H6123*H6123/10000),标准!M$74:N$78,2,TRUE)))</f>
        <v>100</v>
      </c>
      <c r="K6123" s="72">
        <v>5594</v>
      </c>
      <c r="L6123" s="71">
        <f>IF(A6123&lt;43,IF(F6123="女",VLOOKUP(K6123,标准!K$108:L$128,2,TRUE),VLOOKUP(K6123,标准!K$74:L$94,2,TRUE)),IF(F6123="女",VLOOKUP(K6123,标准!K$39:L$59,2,TRUE),VLOOKUP(K6123,标准!K$3:L$23,2,TRUE)))</f>
        <v>100</v>
      </c>
      <c r="M6123" s="68">
        <v>0</v>
      </c>
      <c r="N6123" s="71">
        <f>IF(M6123="",0,IF(A6123&lt;43,IF(F6123="女",VLOOKUP(M6123,标准!C$108:D$128,2,TRUE),VLOOKUP(M6123,标准!C$74:D$94,2,TRUE)),IF(F6123="女",VLOOKUP(M6123,标准!C$39:D$59,2,TRUE),VLOOKUP(M6123,标准!C$3:D$23,2,TRUE))))</f>
        <v>20</v>
      </c>
      <c r="O6123" s="124">
        <v>209</v>
      </c>
      <c r="P6123" s="71">
        <f>IF(A6123&lt;43,IF(F6123="女",VLOOKUP(O6123/100,标准!E$108:F$128,2,TRUE),VLOOKUP(O6123/100,标准!E$74:F$94,2,TRUE)),IF(F6123="女",VLOOKUP(O6123/100,标准!E$39:F$59,2,TRUE),VLOOKUP(O6123/100,标准!E$3:F$23,2,TRUE)))</f>
        <v>60</v>
      </c>
      <c r="Q6123" s="125">
        <v>4.21</v>
      </c>
      <c r="R6123" s="71">
        <f>IF(Q6123=0,0,IF(A6123&lt;43,IF(F6123="女",IF(Q6123="",0,VLOOKUP(Q6123,标准!I$108:J$138,2,TRUE)),IF(Q6123="",0,VLOOKUP(Q6123,标准!I$74:J$104,2,TRUE))),IF(F6123="女",IF(Q6123="",0,VLOOKUP(Q6123,标准!I$39:J$69,2,TRUE)),IF(Q6123="",0,VLOOKUP(Q6123,标准!I$3:J$33,2,TRUE)))))</f>
        <v>64</v>
      </c>
      <c r="S6123" s="126">
        <v>2</v>
      </c>
      <c r="T6123" s="71">
        <f>IF(A6123&lt;43,IF(F6123="女",VLOOKUP(S6123,标准!G$108:H$138,2,TRUE),VLOOKUP(S6123,标准!G$74:H$99,2,TRUE)),IF(F6123="女",VLOOKUP(S6123,标准!G$39:H$69,2,TRUE),VLOOKUP(S6123,标准!G$3:H$28,2,TRUE)))</f>
        <v>0</v>
      </c>
      <c r="U6123" s="127">
        <v>7.2</v>
      </c>
      <c r="V6123" s="71">
        <f>IF(U6123=0,0,IF(A6123&lt;43,IF(F6123="女",IF(U6123="",0,VLOOKUP(U6123,标准!A$108:B$128,2,TRUE)),IF(U6123="",0,VLOOKUP(U6123,标准!A$74:B$94,2,TRUE))),IF(F6123="女",IF(U6123="",0,VLOOKUP(U6123,标准!A$39:B$59,2,TRUE)),IF(U6123="",0,VLOOKUP(U6123,标准!A$3:B$23,2,TRUE)))))</f>
        <v>78</v>
      </c>
      <c r="W6123" s="86">
        <f t="shared" si="95"/>
        <v>66.4</v>
      </c>
      <c r="X6123" s="87">
        <v>4.1</v>
      </c>
      <c r="Y6123" s="87">
        <v>4</v>
      </c>
      <c r="Z6123" s="91"/>
      <c r="AA6123" s="92"/>
    </row>
    <row r="6124" customHeight="1" spans="1:27">
      <c r="A6124" s="62">
        <v>42</v>
      </c>
      <c r="B6124" s="91">
        <v>6164</v>
      </c>
      <c r="C6124" s="154" t="s">
        <v>12339</v>
      </c>
      <c r="D6124" s="154" t="s">
        <v>12327</v>
      </c>
      <c r="E6124" s="154" t="s">
        <v>2628</v>
      </c>
      <c r="F6124" s="154" t="s">
        <v>34</v>
      </c>
      <c r="G6124" s="155" t="s">
        <v>12340</v>
      </c>
      <c r="H6124" s="68">
        <v>166.2</v>
      </c>
      <c r="I6124" s="68">
        <v>51.1</v>
      </c>
      <c r="J6124" s="71">
        <f>IF(F6124="女",IF(H6124=0,0,VLOOKUP(I6124/(H6124*H6124/10000),标准!M$108:N$112,2,TRUE)),IF(H6124=0,0,VLOOKUP(I6124/(H6124*H6124/10000),标准!M$74:N$78,2,TRUE)))</f>
        <v>100</v>
      </c>
      <c r="K6124" s="72">
        <v>3267</v>
      </c>
      <c r="L6124" s="71">
        <f>IF(A6124&lt;43,IF(F6124="女",VLOOKUP(K6124,标准!K$108:L$128,2,TRUE),VLOOKUP(K6124,标准!K$74:L$94,2,TRUE)),IF(F6124="女",VLOOKUP(K6124,标准!K$39:L$59,2,TRUE),VLOOKUP(K6124,标准!K$3:L$23,2,TRUE)))</f>
        <v>85</v>
      </c>
      <c r="M6124" s="68">
        <v>19.5</v>
      </c>
      <c r="N6124" s="71">
        <f>IF(M6124="",0,IF(A6124&lt;43,IF(F6124="女",VLOOKUP(M6124,标准!C$108:D$128,2,TRUE),VLOOKUP(M6124,标准!C$74:D$94,2,TRUE)),IF(F6124="女",VLOOKUP(M6124,标准!C$39:D$59,2,TRUE),VLOOKUP(M6124,标准!C$3:D$23,2,TRUE))))</f>
        <v>80</v>
      </c>
      <c r="O6124" s="124">
        <v>152</v>
      </c>
      <c r="P6124" s="71">
        <f>IF(A6124&lt;43,IF(F6124="女",VLOOKUP(O6124/100,标准!E$108:F$128,2,TRUE),VLOOKUP(O6124/100,标准!E$74:F$94,2,TRUE)),IF(F6124="女",VLOOKUP(O6124/100,标准!E$39:F$59,2,TRUE),VLOOKUP(O6124/100,标准!E$3:F$23,2,TRUE)))</f>
        <v>60</v>
      </c>
      <c r="Q6124" s="125">
        <v>4.13</v>
      </c>
      <c r="R6124" s="71">
        <f>IF(Q6124=0,0,IF(A6124&lt;43,IF(F6124="女",IF(Q6124="",0,VLOOKUP(Q6124,标准!I$108:J$138,2,TRUE)),IF(Q6124="",0,VLOOKUP(Q6124,标准!I$74:J$104,2,TRUE))),IF(F6124="女",IF(Q6124="",0,VLOOKUP(Q6124,标准!I$39:J$69,2,TRUE)),IF(Q6124="",0,VLOOKUP(Q6124,标准!I$3:J$33,2,TRUE)))))</f>
        <v>68</v>
      </c>
      <c r="S6124" s="126">
        <v>35</v>
      </c>
      <c r="T6124" s="71">
        <f>IF(A6124&lt;43,IF(F6124="女",VLOOKUP(S6124,标准!G$108:H$138,2,TRUE),VLOOKUP(S6124,标准!G$74:H$99,2,TRUE)),IF(F6124="女",VLOOKUP(S6124,标准!G$39:H$69,2,TRUE),VLOOKUP(S6124,标准!G$3:H$28,2,TRUE)))</f>
        <v>68</v>
      </c>
      <c r="U6124" s="127">
        <v>8.9</v>
      </c>
      <c r="V6124" s="71">
        <f>IF(U6124=0,0,IF(A6124&lt;43,IF(F6124="女",IF(U6124="",0,VLOOKUP(U6124,标准!A$108:B$128,2,TRUE)),IF(U6124="",0,VLOOKUP(U6124,标准!A$74:B$94,2,TRUE))),IF(F6124="女",IF(U6124="",0,VLOOKUP(U6124,标准!A$39:B$59,2,TRUE)),IF(U6124="",0,VLOOKUP(U6124,标准!A$3:B$23,2,TRUE)))))</f>
        <v>74</v>
      </c>
      <c r="W6124" s="86">
        <f t="shared" si="95"/>
        <v>76.95</v>
      </c>
      <c r="X6124" s="87">
        <v>4.8</v>
      </c>
      <c r="Y6124" s="87">
        <v>4.8</v>
      </c>
      <c r="Z6124" s="91"/>
      <c r="AA6124" s="92"/>
    </row>
    <row r="6125" customHeight="1" spans="1:27">
      <c r="A6125" s="62">
        <v>42</v>
      </c>
      <c r="B6125" s="91">
        <v>6165</v>
      </c>
      <c r="C6125" s="154" t="s">
        <v>12341</v>
      </c>
      <c r="D6125" s="154" t="s">
        <v>12327</v>
      </c>
      <c r="E6125" s="154" t="s">
        <v>2628</v>
      </c>
      <c r="F6125" s="154" t="s">
        <v>30</v>
      </c>
      <c r="G6125" s="155" t="s">
        <v>12342</v>
      </c>
      <c r="H6125" s="68">
        <v>169</v>
      </c>
      <c r="I6125" s="68">
        <v>65.2</v>
      </c>
      <c r="J6125" s="71">
        <f>IF(F6125="女",IF(H6125=0,0,VLOOKUP(I6125/(H6125*H6125/10000),标准!M$108:N$112,2,TRUE)),IF(H6125=0,0,VLOOKUP(I6125/(H6125*H6125/10000),标准!M$74:N$78,2,TRUE)))</f>
        <v>100</v>
      </c>
      <c r="K6125" s="72">
        <v>4035</v>
      </c>
      <c r="L6125" s="71">
        <f>IF(A6125&lt;43,IF(F6125="女",VLOOKUP(K6125,标准!K$108:L$128,2,TRUE),VLOOKUP(K6125,标准!K$74:L$94,2,TRUE)),IF(F6125="女",VLOOKUP(K6125,标准!K$39:L$59,2,TRUE),VLOOKUP(K6125,标准!K$3:L$23,2,TRUE)))</f>
        <v>74</v>
      </c>
      <c r="M6125" s="68">
        <v>26</v>
      </c>
      <c r="N6125" s="71">
        <f>IF(M6125="",0,IF(A6125&lt;43,IF(F6125="女",VLOOKUP(M6125,标准!C$108:D$128,2,TRUE),VLOOKUP(M6125,标准!C$74:D$94,2,TRUE)),IF(F6125="女",VLOOKUP(M6125,标准!C$39:D$59,2,TRUE),VLOOKUP(M6125,标准!C$3:D$23,2,TRUE))))</f>
        <v>100</v>
      </c>
      <c r="O6125" s="124">
        <v>235</v>
      </c>
      <c r="P6125" s="71">
        <f>IF(A6125&lt;43,IF(F6125="女",VLOOKUP(O6125/100,标准!E$108:F$128,2,TRUE),VLOOKUP(O6125/100,标准!E$74:F$94,2,TRUE)),IF(F6125="女",VLOOKUP(O6125/100,标准!E$39:F$59,2,TRUE),VLOOKUP(O6125/100,标准!E$3:F$23,2,TRUE)))</f>
        <v>72</v>
      </c>
      <c r="Q6125" s="125">
        <v>4.16</v>
      </c>
      <c r="R6125" s="71">
        <f>IF(Q6125=0,0,IF(A6125&lt;43,IF(F6125="女",IF(Q6125="",0,VLOOKUP(Q6125,标准!I$108:J$138,2,TRUE)),IF(Q6125="",0,VLOOKUP(Q6125,标准!I$74:J$104,2,TRUE))),IF(F6125="女",IF(Q6125="",0,VLOOKUP(Q6125,标准!I$39:J$69,2,TRUE)),IF(Q6125="",0,VLOOKUP(Q6125,标准!I$3:J$33,2,TRUE)))))</f>
        <v>66</v>
      </c>
      <c r="S6125" s="126">
        <v>7</v>
      </c>
      <c r="T6125" s="71">
        <f>IF(A6125&lt;43,IF(F6125="女",VLOOKUP(S6125,标准!G$108:H$138,2,TRUE),VLOOKUP(S6125,标准!G$74:H$99,2,TRUE)),IF(F6125="女",VLOOKUP(S6125,标准!G$39:H$69,2,TRUE),VLOOKUP(S6125,标准!G$3:H$28,2,TRUE)))</f>
        <v>30</v>
      </c>
      <c r="U6125" s="127">
        <v>7.1</v>
      </c>
      <c r="V6125" s="71">
        <f>IF(U6125=0,0,IF(A6125&lt;43,IF(F6125="女",IF(U6125="",0,VLOOKUP(U6125,标准!A$108:B$128,2,TRUE)),IF(U6125="",0,VLOOKUP(U6125,标准!A$74:B$94,2,TRUE))),IF(F6125="女",IF(U6125="",0,VLOOKUP(U6125,标准!A$39:B$59,2,TRUE)),IF(U6125="",0,VLOOKUP(U6125,标准!A$3:B$23,2,TRUE)))))</f>
        <v>80</v>
      </c>
      <c r="W6125" s="86">
        <f t="shared" si="95"/>
        <v>75.5</v>
      </c>
      <c r="X6125" s="87">
        <v>3.8</v>
      </c>
      <c r="Y6125" s="87">
        <v>3.9</v>
      </c>
      <c r="Z6125" s="91"/>
      <c r="AA6125" s="92"/>
    </row>
    <row r="6126" customHeight="1" spans="1:27">
      <c r="A6126" s="62">
        <v>42</v>
      </c>
      <c r="B6126" s="91">
        <v>6166</v>
      </c>
      <c r="C6126" s="154" t="s">
        <v>12343</v>
      </c>
      <c r="D6126" s="154" t="s">
        <v>12327</v>
      </c>
      <c r="E6126" s="154" t="s">
        <v>2628</v>
      </c>
      <c r="F6126" s="154" t="s">
        <v>34</v>
      </c>
      <c r="G6126" s="155" t="s">
        <v>12344</v>
      </c>
      <c r="H6126" s="68">
        <v>154.8</v>
      </c>
      <c r="I6126" s="68">
        <v>43.8</v>
      </c>
      <c r="J6126" s="71">
        <f>IF(F6126="女",IF(H6126=0,0,VLOOKUP(I6126/(H6126*H6126/10000),标准!M$108:N$112,2,TRUE)),IF(H6126=0,0,VLOOKUP(I6126/(H6126*H6126/10000),标准!M$74:N$78,2,TRUE)))</f>
        <v>100</v>
      </c>
      <c r="K6126" s="72">
        <v>3192</v>
      </c>
      <c r="L6126" s="71">
        <f>IF(A6126&lt;43,IF(F6126="女",VLOOKUP(K6126,标准!K$108:L$128,2,TRUE),VLOOKUP(K6126,标准!K$74:L$94,2,TRUE)),IF(F6126="女",VLOOKUP(K6126,标准!K$39:L$59,2,TRUE),VLOOKUP(K6126,标准!K$3:L$23,2,TRUE)))</f>
        <v>85</v>
      </c>
      <c r="M6126" s="68">
        <v>22</v>
      </c>
      <c r="N6126" s="71">
        <f>IF(M6126="",0,IF(A6126&lt;43,IF(F6126="女",VLOOKUP(M6126,标准!C$108:D$128,2,TRUE),VLOOKUP(M6126,标准!C$74:D$94,2,TRUE)),IF(F6126="女",VLOOKUP(M6126,标准!C$39:D$59,2,TRUE),VLOOKUP(M6126,标准!C$3:D$23,2,TRUE))))</f>
        <v>85</v>
      </c>
      <c r="O6126" s="124">
        <v>165</v>
      </c>
      <c r="P6126" s="71">
        <f>IF(A6126&lt;43,IF(F6126="女",VLOOKUP(O6126/100,标准!E$108:F$128,2,TRUE),VLOOKUP(O6126/100,标准!E$74:F$94,2,TRUE)),IF(F6126="女",VLOOKUP(O6126/100,标准!E$39:F$59,2,TRUE),VLOOKUP(O6126/100,标准!E$3:F$23,2,TRUE)))</f>
        <v>68</v>
      </c>
      <c r="Q6126" s="125">
        <v>4.01</v>
      </c>
      <c r="R6126" s="71">
        <f>IF(Q6126=0,0,IF(A6126&lt;43,IF(F6126="女",IF(Q6126="",0,VLOOKUP(Q6126,标准!I$108:J$138,2,TRUE)),IF(Q6126="",0,VLOOKUP(Q6126,标准!I$74:J$104,2,TRUE))),IF(F6126="女",IF(Q6126="",0,VLOOKUP(Q6126,标准!I$39:J$69,2,TRUE)),IF(Q6126="",0,VLOOKUP(Q6126,标准!I$3:J$33,2,TRUE)))))</f>
        <v>72</v>
      </c>
      <c r="S6126" s="126">
        <v>38</v>
      </c>
      <c r="T6126" s="71">
        <f>IF(A6126&lt;43,IF(F6126="女",VLOOKUP(S6126,标准!G$108:H$138,2,TRUE),VLOOKUP(S6126,标准!G$74:H$99,2,TRUE)),IF(F6126="女",VLOOKUP(S6126,标准!G$39:H$69,2,TRUE),VLOOKUP(S6126,标准!G$3:H$28,2,TRUE)))</f>
        <v>72</v>
      </c>
      <c r="U6126" s="127">
        <v>9.2</v>
      </c>
      <c r="V6126" s="71">
        <f>IF(U6126=0,0,IF(A6126&lt;43,IF(F6126="女",IF(U6126="",0,VLOOKUP(U6126,标准!A$108:B$128,2,TRUE)),IF(U6126="",0,VLOOKUP(U6126,标准!A$74:B$94,2,TRUE))),IF(F6126="女",IF(U6126="",0,VLOOKUP(U6126,标准!A$39:B$59,2,TRUE)),IF(U6126="",0,VLOOKUP(U6126,标准!A$3:B$23,2,TRUE)))))</f>
        <v>70</v>
      </c>
      <c r="W6126" s="86">
        <f t="shared" si="95"/>
        <v>78.65</v>
      </c>
      <c r="X6126" s="87">
        <v>4.6</v>
      </c>
      <c r="Y6126" s="87">
        <v>4.4</v>
      </c>
      <c r="Z6126" s="91"/>
      <c r="AA6126" s="92"/>
    </row>
    <row r="6127" customHeight="1" spans="1:27">
      <c r="A6127" s="62">
        <v>42</v>
      </c>
      <c r="B6127" s="91">
        <v>6167</v>
      </c>
      <c r="C6127" s="154" t="s">
        <v>12345</v>
      </c>
      <c r="D6127" s="154" t="s">
        <v>12327</v>
      </c>
      <c r="E6127" s="154" t="s">
        <v>2628</v>
      </c>
      <c r="F6127" s="154" t="s">
        <v>34</v>
      </c>
      <c r="G6127" s="155" t="s">
        <v>12346</v>
      </c>
      <c r="H6127" s="68">
        <v>158.7</v>
      </c>
      <c r="I6127" s="68">
        <v>63.4</v>
      </c>
      <c r="J6127" s="71">
        <f>IF(F6127="女",IF(H6127=0,0,VLOOKUP(I6127/(H6127*H6127/10000),标准!M$108:N$112,2,TRUE)),IF(H6127=0,0,VLOOKUP(I6127/(H6127*H6127/10000),标准!M$74:N$78,2,TRUE)))</f>
        <v>80</v>
      </c>
      <c r="K6127" s="72">
        <v>2550</v>
      </c>
      <c r="L6127" s="71">
        <f>IF(A6127&lt;43,IF(F6127="女",VLOOKUP(K6127,标准!K$108:L$128,2,TRUE),VLOOKUP(K6127,标准!K$74:L$94,2,TRUE)),IF(F6127="女",VLOOKUP(K6127,标准!K$39:L$59,2,TRUE),VLOOKUP(K6127,标准!K$3:L$23,2,TRUE)))</f>
        <v>70</v>
      </c>
      <c r="M6127" s="68">
        <v>22</v>
      </c>
      <c r="N6127" s="71">
        <f>IF(M6127="",0,IF(A6127&lt;43,IF(F6127="女",VLOOKUP(M6127,标准!C$108:D$128,2,TRUE),VLOOKUP(M6127,标准!C$74:D$94,2,TRUE)),IF(F6127="女",VLOOKUP(M6127,标准!C$39:D$59,2,TRUE),VLOOKUP(M6127,标准!C$3:D$23,2,TRUE))))</f>
        <v>85</v>
      </c>
      <c r="O6127" s="124">
        <v>152</v>
      </c>
      <c r="P6127" s="71">
        <f>IF(A6127&lt;43,IF(F6127="女",VLOOKUP(O6127/100,标准!E$108:F$128,2,TRUE),VLOOKUP(O6127/100,标准!E$74:F$94,2,TRUE)),IF(F6127="女",VLOOKUP(O6127/100,标准!E$39:F$59,2,TRUE),VLOOKUP(O6127/100,标准!E$3:F$23,2,TRUE)))</f>
        <v>60</v>
      </c>
      <c r="Q6127" s="125">
        <v>4.24</v>
      </c>
      <c r="R6127" s="71">
        <f>IF(Q6127=0,0,IF(A6127&lt;43,IF(F6127="女",IF(Q6127="",0,VLOOKUP(Q6127,标准!I$108:J$138,2,TRUE)),IF(Q6127="",0,VLOOKUP(Q6127,标准!I$74:J$104,2,TRUE))),IF(F6127="女",IF(Q6127="",0,VLOOKUP(Q6127,标准!I$39:J$69,2,TRUE)),IF(Q6127="",0,VLOOKUP(Q6127,标准!I$3:J$33,2,TRUE)))))</f>
        <v>64</v>
      </c>
      <c r="S6127" s="126">
        <v>28</v>
      </c>
      <c r="T6127" s="71">
        <f>IF(A6127&lt;43,IF(F6127="女",VLOOKUP(S6127,标准!G$108:H$138,2,TRUE),VLOOKUP(S6127,标准!G$74:H$99,2,TRUE)),IF(F6127="女",VLOOKUP(S6127,标准!G$39:H$69,2,TRUE),VLOOKUP(S6127,标准!G$3:H$28,2,TRUE)))</f>
        <v>62</v>
      </c>
      <c r="U6127" s="127">
        <v>10.2</v>
      </c>
      <c r="V6127" s="71">
        <f>IF(U6127=0,0,IF(A6127&lt;43,IF(F6127="女",IF(U6127="",0,VLOOKUP(U6127,标准!A$108:B$128,2,TRUE)),IF(U6127="",0,VLOOKUP(U6127,标准!A$74:B$94,2,TRUE))),IF(F6127="女",IF(U6127="",0,VLOOKUP(U6127,标准!A$39:B$59,2,TRUE)),IF(U6127="",0,VLOOKUP(U6127,标准!A$3:B$23,2,TRUE)))))</f>
        <v>60</v>
      </c>
      <c r="W6127" s="86">
        <f t="shared" si="95"/>
        <v>68</v>
      </c>
      <c r="X6127" s="87">
        <v>3.7</v>
      </c>
      <c r="Y6127" s="87">
        <v>3.7</v>
      </c>
      <c r="Z6127" s="91"/>
      <c r="AA6127" s="92"/>
    </row>
    <row r="6128" customHeight="1" spans="1:27">
      <c r="A6128" s="62">
        <v>42</v>
      </c>
      <c r="B6128" s="91">
        <v>6168</v>
      </c>
      <c r="C6128" s="154" t="s">
        <v>12347</v>
      </c>
      <c r="D6128" s="154" t="s">
        <v>12327</v>
      </c>
      <c r="E6128" s="154" t="s">
        <v>2628</v>
      </c>
      <c r="F6128" s="154" t="s">
        <v>30</v>
      </c>
      <c r="G6128" s="155" t="s">
        <v>12348</v>
      </c>
      <c r="H6128" s="68">
        <v>167</v>
      </c>
      <c r="I6128" s="68">
        <v>54</v>
      </c>
      <c r="J6128" s="71">
        <f>IF(F6128="女",IF(H6128=0,0,VLOOKUP(I6128/(H6128*H6128/10000),标准!M$108:N$112,2,TRUE)),IF(H6128=0,0,VLOOKUP(I6128/(H6128*H6128/10000),标准!M$74:N$78,2,TRUE)))</f>
        <v>100</v>
      </c>
      <c r="K6128" s="72">
        <v>2807</v>
      </c>
      <c r="L6128" s="71">
        <f>IF(A6128&lt;43,IF(F6128="女",VLOOKUP(K6128,标准!K$108:L$128,2,TRUE),VLOOKUP(K6128,标准!K$74:L$94,2,TRUE)),IF(F6128="女",VLOOKUP(K6128,标准!K$39:L$59,2,TRUE),VLOOKUP(K6128,标准!K$3:L$23,2,TRUE)))</f>
        <v>40</v>
      </c>
      <c r="M6128" s="68">
        <v>25</v>
      </c>
      <c r="N6128" s="71">
        <f>IF(M6128="",0,IF(A6128&lt;43,IF(F6128="女",VLOOKUP(M6128,标准!C$108:D$128,2,TRUE),VLOOKUP(M6128,标准!C$74:D$94,2,TRUE)),IF(F6128="女",VLOOKUP(M6128,标准!C$39:D$59,2,TRUE),VLOOKUP(M6128,标准!C$3:D$23,2,TRUE))))</f>
        <v>100</v>
      </c>
      <c r="O6128" s="124">
        <v>268</v>
      </c>
      <c r="P6128" s="71">
        <f>IF(A6128&lt;43,IF(F6128="女",VLOOKUP(O6128/100,标准!E$108:F$128,2,TRUE),VLOOKUP(O6128/100,标准!E$74:F$94,2,TRUE)),IF(F6128="女",VLOOKUP(O6128/100,标准!E$39:F$59,2,TRUE),VLOOKUP(O6128/100,标准!E$3:F$23,2,TRUE)))</f>
        <v>95</v>
      </c>
      <c r="Q6128" s="125">
        <v>4.16</v>
      </c>
      <c r="R6128" s="71">
        <f>IF(Q6128=0,0,IF(A6128&lt;43,IF(F6128="女",IF(Q6128="",0,VLOOKUP(Q6128,标准!I$108:J$138,2,TRUE)),IF(Q6128="",0,VLOOKUP(Q6128,标准!I$74:J$104,2,TRUE))),IF(F6128="女",IF(Q6128="",0,VLOOKUP(Q6128,标准!I$39:J$69,2,TRUE)),IF(Q6128="",0,VLOOKUP(Q6128,标准!I$3:J$33,2,TRUE)))))</f>
        <v>66</v>
      </c>
      <c r="S6128" s="126">
        <v>7</v>
      </c>
      <c r="T6128" s="71">
        <f>IF(A6128&lt;43,IF(F6128="女",VLOOKUP(S6128,标准!G$108:H$138,2,TRUE),VLOOKUP(S6128,标准!G$74:H$99,2,TRUE)),IF(F6128="女",VLOOKUP(S6128,标准!G$39:H$69,2,TRUE),VLOOKUP(S6128,标准!G$3:H$28,2,TRUE)))</f>
        <v>30</v>
      </c>
      <c r="U6128" s="127">
        <v>7.1</v>
      </c>
      <c r="V6128" s="71">
        <f>IF(U6128=0,0,IF(A6128&lt;43,IF(F6128="女",IF(U6128="",0,VLOOKUP(U6128,标准!A$108:B$128,2,TRUE)),IF(U6128="",0,VLOOKUP(U6128,标准!A$74:B$94,2,TRUE))),IF(F6128="女",IF(U6128="",0,VLOOKUP(U6128,标准!A$39:B$59,2,TRUE)),IF(U6128="",0,VLOOKUP(U6128,标准!A$3:B$23,2,TRUE)))))</f>
        <v>80</v>
      </c>
      <c r="W6128" s="86">
        <f t="shared" si="95"/>
        <v>72.7</v>
      </c>
      <c r="X6128" s="87">
        <v>4.7</v>
      </c>
      <c r="Y6128" s="87">
        <v>4.7</v>
      </c>
      <c r="Z6128" s="91"/>
      <c r="AA6128" s="92"/>
    </row>
    <row r="6129" customHeight="1" spans="1:27">
      <c r="A6129" s="62">
        <v>42</v>
      </c>
      <c r="B6129" s="91">
        <v>6169</v>
      </c>
      <c r="C6129" s="154" t="s">
        <v>12349</v>
      </c>
      <c r="D6129" s="154" t="s">
        <v>12327</v>
      </c>
      <c r="E6129" s="154" t="s">
        <v>2628</v>
      </c>
      <c r="F6129" s="154" t="s">
        <v>30</v>
      </c>
      <c r="G6129" s="155" t="s">
        <v>12350</v>
      </c>
      <c r="H6129" s="68">
        <v>175.8</v>
      </c>
      <c r="I6129" s="68">
        <v>56.6</v>
      </c>
      <c r="J6129" s="71">
        <f>IF(F6129="女",IF(H6129=0,0,VLOOKUP(I6129/(H6129*H6129/10000),标准!M$108:N$112,2,TRUE)),IF(H6129=0,0,VLOOKUP(I6129/(H6129*H6129/10000),标准!M$74:N$78,2,TRUE)))</f>
        <v>100</v>
      </c>
      <c r="K6129" s="72">
        <v>4475</v>
      </c>
      <c r="L6129" s="71">
        <f>IF(A6129&lt;43,IF(F6129="女",VLOOKUP(K6129,标准!K$108:L$128,2,TRUE),VLOOKUP(K6129,标准!K$74:L$94,2,TRUE)),IF(F6129="女",VLOOKUP(K6129,标准!K$39:L$59,2,TRUE),VLOOKUP(K6129,标准!K$3:L$23,2,TRUE)))</f>
        <v>80</v>
      </c>
      <c r="M6129" s="68">
        <v>18</v>
      </c>
      <c r="N6129" s="71">
        <f>IF(M6129="",0,IF(A6129&lt;43,IF(F6129="女",VLOOKUP(M6129,标准!C$108:D$128,2,TRUE),VLOOKUP(M6129,标准!C$74:D$94,2,TRUE)),IF(F6129="女",VLOOKUP(M6129,标准!C$39:D$59,2,TRUE),VLOOKUP(M6129,标准!C$3:D$23,2,TRUE))))</f>
        <v>80</v>
      </c>
      <c r="O6129" s="124">
        <v>243</v>
      </c>
      <c r="P6129" s="71">
        <f>IF(A6129&lt;43,IF(F6129="女",VLOOKUP(O6129/100,标准!E$108:F$128,2,TRUE),VLOOKUP(O6129/100,标准!E$74:F$94,2,TRUE)),IF(F6129="女",VLOOKUP(O6129/100,标准!E$39:F$59,2,TRUE),VLOOKUP(O6129/100,标准!E$3:F$23,2,TRUE)))</f>
        <v>76</v>
      </c>
      <c r="Q6129" s="125">
        <v>4.42</v>
      </c>
      <c r="R6129" s="71">
        <f>IF(Q6129=0,0,IF(A6129&lt;43,IF(F6129="女",IF(Q6129="",0,VLOOKUP(Q6129,标准!I$108:J$138,2,TRUE)),IF(Q6129="",0,VLOOKUP(Q6129,标准!I$74:J$104,2,TRUE))),IF(F6129="女",IF(Q6129="",0,VLOOKUP(Q6129,标准!I$39:J$69,2,TRUE)),IF(Q6129="",0,VLOOKUP(Q6129,标准!I$3:J$33,2,TRUE)))))</f>
        <v>50</v>
      </c>
      <c r="S6129" s="126">
        <v>3</v>
      </c>
      <c r="T6129" s="71">
        <f>IF(A6129&lt;43,IF(F6129="女",VLOOKUP(S6129,标准!G$108:H$138,2,TRUE),VLOOKUP(S6129,标准!G$74:H$99,2,TRUE)),IF(F6129="女",VLOOKUP(S6129,标准!G$39:H$69,2,TRUE),VLOOKUP(S6129,标准!G$3:H$28,2,TRUE)))</f>
        <v>0</v>
      </c>
      <c r="U6129" s="127">
        <v>7.3</v>
      </c>
      <c r="V6129" s="71">
        <f>IF(U6129=0,0,IF(A6129&lt;43,IF(F6129="女",IF(U6129="",0,VLOOKUP(U6129,标准!A$108:B$128,2,TRUE)),IF(U6129="",0,VLOOKUP(U6129,标准!A$74:B$94,2,TRUE))),IF(F6129="女",IF(U6129="",0,VLOOKUP(U6129,标准!A$39:B$59,2,TRUE)),IF(U6129="",0,VLOOKUP(U6129,标准!A$3:B$23,2,TRUE)))))</f>
        <v>78</v>
      </c>
      <c r="W6129" s="86">
        <f t="shared" si="95"/>
        <v>68.2</v>
      </c>
      <c r="X6129" s="87">
        <v>3.8</v>
      </c>
      <c r="Y6129" s="87">
        <v>3.7</v>
      </c>
      <c r="Z6129" s="91"/>
      <c r="AA6129" s="92"/>
    </row>
    <row r="6130" customHeight="1" spans="1:27">
      <c r="A6130" s="62">
        <v>42</v>
      </c>
      <c r="B6130" s="91">
        <v>6170</v>
      </c>
      <c r="C6130" s="154" t="s">
        <v>12351</v>
      </c>
      <c r="D6130" s="154" t="s">
        <v>12327</v>
      </c>
      <c r="E6130" s="154" t="s">
        <v>2628</v>
      </c>
      <c r="F6130" s="154" t="s">
        <v>34</v>
      </c>
      <c r="G6130" s="155" t="s">
        <v>12352</v>
      </c>
      <c r="H6130" s="68">
        <v>152.3</v>
      </c>
      <c r="I6130" s="68">
        <v>49.8</v>
      </c>
      <c r="J6130" s="71">
        <f>IF(F6130="女",IF(H6130=0,0,VLOOKUP(I6130/(H6130*H6130/10000),标准!M$108:N$112,2,TRUE)),IF(H6130=0,0,VLOOKUP(I6130/(H6130*H6130/10000),标准!M$74:N$78,2,TRUE)))</f>
        <v>100</v>
      </c>
      <c r="K6130" s="72">
        <v>3791</v>
      </c>
      <c r="L6130" s="71">
        <f>IF(A6130&lt;43,IF(F6130="女",VLOOKUP(K6130,标准!K$108:L$128,2,TRUE),VLOOKUP(K6130,标准!K$74:L$94,2,TRUE)),IF(F6130="女",VLOOKUP(K6130,标准!K$39:L$59,2,TRUE),VLOOKUP(K6130,标准!K$3:L$23,2,TRUE)))</f>
        <v>100</v>
      </c>
      <c r="M6130" s="68">
        <v>20</v>
      </c>
      <c r="N6130" s="71">
        <f>IF(M6130="",0,IF(A6130&lt;43,IF(F6130="女",VLOOKUP(M6130,标准!C$108:D$128,2,TRUE),VLOOKUP(M6130,标准!C$74:D$94,2,TRUE)),IF(F6130="女",VLOOKUP(M6130,标准!C$39:D$59,2,TRUE),VLOOKUP(M6130,标准!C$3:D$23,2,TRUE))))</f>
        <v>80</v>
      </c>
      <c r="O6130" s="124">
        <v>178</v>
      </c>
      <c r="P6130" s="71">
        <f>IF(A6130&lt;43,IF(F6130="女",VLOOKUP(O6130/100,标准!E$108:F$128,2,TRUE),VLOOKUP(O6130/100,标准!E$74:F$94,2,TRUE)),IF(F6130="女",VLOOKUP(O6130/100,标准!E$39:F$59,2,TRUE),VLOOKUP(O6130/100,标准!E$3:F$23,2,TRUE)))</f>
        <v>78</v>
      </c>
      <c r="Q6130" s="125">
        <v>3.47</v>
      </c>
      <c r="R6130" s="71">
        <f>IF(Q6130=0,0,IF(A6130&lt;43,IF(F6130="女",IF(Q6130="",0,VLOOKUP(Q6130,标准!I$108:J$138,2,TRUE)),IF(Q6130="",0,VLOOKUP(Q6130,标准!I$74:J$104,2,TRUE))),IF(F6130="女",IF(Q6130="",0,VLOOKUP(Q6130,标准!I$39:J$69,2,TRUE)),IF(Q6130="",0,VLOOKUP(Q6130,标准!I$3:J$33,2,TRUE)))))</f>
        <v>78</v>
      </c>
      <c r="S6130" s="126">
        <v>40</v>
      </c>
      <c r="T6130" s="71">
        <f>IF(A6130&lt;43,IF(F6130="女",VLOOKUP(S6130,标准!G$108:H$138,2,TRUE),VLOOKUP(S6130,标准!G$74:H$99,2,TRUE)),IF(F6130="女",VLOOKUP(S6130,标准!G$39:H$69,2,TRUE),VLOOKUP(S6130,标准!G$3:H$28,2,TRUE)))</f>
        <v>74</v>
      </c>
      <c r="U6130" s="127">
        <v>8.3</v>
      </c>
      <c r="V6130" s="71">
        <f>IF(U6130=0,0,IF(A6130&lt;43,IF(F6130="女",IF(U6130="",0,VLOOKUP(U6130,标准!A$108:B$128,2,TRUE)),IF(U6130="",0,VLOOKUP(U6130,标准!A$74:B$94,2,TRUE))),IF(F6130="女",IF(U6130="",0,VLOOKUP(U6130,标准!A$39:B$59,2,TRUE)),IF(U6130="",0,VLOOKUP(U6130,标准!A$3:B$23,2,TRUE)))))</f>
        <v>80</v>
      </c>
      <c r="W6130" s="86">
        <f t="shared" si="95"/>
        <v>84.8</v>
      </c>
      <c r="X6130" s="87">
        <v>4.8</v>
      </c>
      <c r="Y6130" s="87">
        <v>3.8</v>
      </c>
      <c r="Z6130" s="91"/>
      <c r="AA6130" s="92"/>
    </row>
    <row r="6131" customHeight="1" spans="1:27">
      <c r="A6131" s="62">
        <v>42</v>
      </c>
      <c r="B6131" s="91">
        <v>6171</v>
      </c>
      <c r="C6131" s="154" t="s">
        <v>12353</v>
      </c>
      <c r="D6131" s="154" t="s">
        <v>12327</v>
      </c>
      <c r="E6131" s="154" t="s">
        <v>2628</v>
      </c>
      <c r="F6131" s="154" t="s">
        <v>30</v>
      </c>
      <c r="G6131" s="155" t="s">
        <v>12354</v>
      </c>
      <c r="H6131" s="68">
        <v>179.2</v>
      </c>
      <c r="I6131" s="68">
        <v>105.9</v>
      </c>
      <c r="J6131" s="71">
        <f>IF(F6131="女",IF(H6131=0,0,VLOOKUP(I6131/(H6131*H6131/10000),标准!M$108:N$112,2,TRUE)),IF(H6131=0,0,VLOOKUP(I6131/(H6131*H6131/10000),标准!M$74:N$78,2,TRUE)))</f>
        <v>60</v>
      </c>
      <c r="K6131" s="72">
        <v>5810</v>
      </c>
      <c r="L6131" s="71">
        <f>IF(A6131&lt;43,IF(F6131="女",VLOOKUP(K6131,标准!K$108:L$128,2,TRUE),VLOOKUP(K6131,标准!K$74:L$94,2,TRUE)),IF(F6131="女",VLOOKUP(K6131,标准!K$39:L$59,2,TRUE),VLOOKUP(K6131,标准!K$3:L$23,2,TRUE)))</f>
        <v>100</v>
      </c>
      <c r="M6131" s="68">
        <v>14.5</v>
      </c>
      <c r="N6131" s="71">
        <f>IF(M6131="",0,IF(A6131&lt;43,IF(F6131="女",VLOOKUP(M6131,标准!C$108:D$128,2,TRUE),VLOOKUP(M6131,标准!C$74:D$94,2,TRUE)),IF(F6131="女",VLOOKUP(M6131,标准!C$39:D$59,2,TRUE),VLOOKUP(M6131,标准!C$3:D$23,2,TRUE))))</f>
        <v>74</v>
      </c>
      <c r="O6131" s="124">
        <v>210</v>
      </c>
      <c r="P6131" s="71">
        <f>IF(A6131&lt;43,IF(F6131="女",VLOOKUP(O6131/100,标准!E$108:F$128,2,TRUE),VLOOKUP(O6131/100,标准!E$74:F$94,2,TRUE)),IF(F6131="女",VLOOKUP(O6131/100,标准!E$39:F$59,2,TRUE),VLOOKUP(O6131/100,标准!E$3:F$23,2,TRUE)))</f>
        <v>60</v>
      </c>
      <c r="Q6131" s="125">
        <v>5.14</v>
      </c>
      <c r="R6131" s="71">
        <f>IF(Q6131=0,0,IF(A6131&lt;43,IF(F6131="女",IF(Q6131="",0,VLOOKUP(Q6131,标准!I$108:J$138,2,TRUE)),IF(Q6131="",0,VLOOKUP(Q6131,标准!I$74:J$104,2,TRUE))),IF(F6131="女",IF(Q6131="",0,VLOOKUP(Q6131,标准!I$39:J$69,2,TRUE)),IF(Q6131="",0,VLOOKUP(Q6131,标准!I$3:J$33,2,TRUE)))))</f>
        <v>30</v>
      </c>
      <c r="S6131" s="126">
        <v>7</v>
      </c>
      <c r="T6131" s="71">
        <f>IF(A6131&lt;43,IF(F6131="女",VLOOKUP(S6131,标准!G$108:H$138,2,TRUE),VLOOKUP(S6131,标准!G$74:H$99,2,TRUE)),IF(F6131="女",VLOOKUP(S6131,标准!G$39:H$69,2,TRUE),VLOOKUP(S6131,标准!G$3:H$28,2,TRUE)))</f>
        <v>30</v>
      </c>
      <c r="U6131" s="127">
        <v>8.1</v>
      </c>
      <c r="V6131" s="71">
        <f>IF(U6131=0,0,IF(A6131&lt;43,IF(F6131="女",IF(U6131="",0,VLOOKUP(U6131,标准!A$108:B$128,2,TRUE)),IF(U6131="",0,VLOOKUP(U6131,标准!A$74:B$94,2,TRUE))),IF(F6131="女",IF(U6131="",0,VLOOKUP(U6131,标准!A$39:B$59,2,TRUE)),IF(U6131="",0,VLOOKUP(U6131,标准!A$3:B$23,2,TRUE)))))</f>
        <v>70</v>
      </c>
      <c r="W6131" s="86">
        <f t="shared" si="95"/>
        <v>60.4</v>
      </c>
      <c r="X6131" s="87">
        <v>4.2</v>
      </c>
      <c r="Y6131" s="87">
        <v>4.1</v>
      </c>
      <c r="Z6131" s="91"/>
      <c r="AA6131" s="92"/>
    </row>
    <row r="6132" customHeight="1" spans="1:27">
      <c r="A6132" s="62">
        <v>42</v>
      </c>
      <c r="B6132" s="91">
        <v>6172</v>
      </c>
      <c r="C6132" s="154" t="s">
        <v>12355</v>
      </c>
      <c r="D6132" s="154" t="s">
        <v>12327</v>
      </c>
      <c r="E6132" s="154" t="s">
        <v>2628</v>
      </c>
      <c r="F6132" s="154" t="s">
        <v>30</v>
      </c>
      <c r="G6132" s="155" t="s">
        <v>12356</v>
      </c>
      <c r="H6132" s="68">
        <v>175.7</v>
      </c>
      <c r="I6132" s="68">
        <v>80.5</v>
      </c>
      <c r="J6132" s="71">
        <f>IF(F6132="女",IF(H6132=0,0,VLOOKUP(I6132/(H6132*H6132/10000),标准!M$108:N$112,2,TRUE)),IF(H6132=0,0,VLOOKUP(I6132/(H6132*H6132/10000),标准!M$74:N$78,2,TRUE)))</f>
        <v>80</v>
      </c>
      <c r="K6132" s="72">
        <v>5421</v>
      </c>
      <c r="L6132" s="71">
        <f>IF(A6132&lt;43,IF(F6132="女",VLOOKUP(K6132,标准!K$108:L$128,2,TRUE),VLOOKUP(K6132,标准!K$74:L$94,2,TRUE)),IF(F6132="女",VLOOKUP(K6132,标准!K$39:L$59,2,TRUE),VLOOKUP(K6132,标准!K$3:L$23,2,TRUE)))</f>
        <v>100</v>
      </c>
      <c r="M6132" s="68">
        <v>17</v>
      </c>
      <c r="N6132" s="71">
        <f>IF(M6132="",0,IF(A6132&lt;43,IF(F6132="女",VLOOKUP(M6132,标准!C$108:D$128,2,TRUE),VLOOKUP(M6132,标准!C$74:D$94,2,TRUE)),IF(F6132="女",VLOOKUP(M6132,标准!C$39:D$59,2,TRUE),VLOOKUP(M6132,标准!C$3:D$23,2,TRUE))))</f>
        <v>78</v>
      </c>
      <c r="O6132" s="124">
        <v>224</v>
      </c>
      <c r="P6132" s="71">
        <f>IF(A6132&lt;43,IF(F6132="女",VLOOKUP(O6132/100,标准!E$108:F$128,2,TRUE),VLOOKUP(O6132/100,标准!E$74:F$94,2,TRUE)),IF(F6132="女",VLOOKUP(O6132/100,标准!E$39:F$59,2,TRUE),VLOOKUP(O6132/100,标准!E$3:F$23,2,TRUE)))</f>
        <v>68</v>
      </c>
      <c r="Q6132" s="125">
        <v>4.25</v>
      </c>
      <c r="R6132" s="71">
        <f>IF(Q6132=0,0,IF(A6132&lt;43,IF(F6132="女",IF(Q6132="",0,VLOOKUP(Q6132,标准!I$108:J$138,2,TRUE)),IF(Q6132="",0,VLOOKUP(Q6132,标准!I$74:J$104,2,TRUE))),IF(F6132="女",IF(Q6132="",0,VLOOKUP(Q6132,标准!I$39:J$69,2,TRUE)),IF(Q6132="",0,VLOOKUP(Q6132,标准!I$3:J$33,2,TRUE)))))</f>
        <v>62</v>
      </c>
      <c r="S6132" s="126">
        <v>3</v>
      </c>
      <c r="T6132" s="71">
        <f>IF(A6132&lt;43,IF(F6132="女",VLOOKUP(S6132,标准!G$108:H$138,2,TRUE),VLOOKUP(S6132,标准!G$74:H$99,2,TRUE)),IF(F6132="女",VLOOKUP(S6132,标准!G$39:H$69,2,TRUE),VLOOKUP(S6132,标准!G$3:H$28,2,TRUE)))</f>
        <v>0</v>
      </c>
      <c r="U6132" s="127">
        <v>7.3</v>
      </c>
      <c r="V6132" s="71">
        <f>IF(U6132=0,0,IF(A6132&lt;43,IF(F6132="女",IF(U6132="",0,VLOOKUP(U6132,标准!A$108:B$128,2,TRUE)),IF(U6132="",0,VLOOKUP(U6132,标准!A$74:B$94,2,TRUE))),IF(F6132="女",IF(U6132="",0,VLOOKUP(U6132,标准!A$39:B$59,2,TRUE)),IF(U6132="",0,VLOOKUP(U6132,标准!A$3:B$23,2,TRUE)))))</f>
        <v>78</v>
      </c>
      <c r="W6132" s="86">
        <f t="shared" si="95"/>
        <v>69.6</v>
      </c>
      <c r="X6132" s="87"/>
      <c r="Y6132" s="87"/>
      <c r="Z6132" s="91"/>
      <c r="AA6132" s="92"/>
    </row>
    <row r="6133" customHeight="1" spans="1:27">
      <c r="A6133" s="62">
        <v>42</v>
      </c>
      <c r="B6133" s="91">
        <v>6173</v>
      </c>
      <c r="C6133" s="154" t="s">
        <v>12357</v>
      </c>
      <c r="D6133" s="154" t="s">
        <v>12327</v>
      </c>
      <c r="E6133" s="154" t="s">
        <v>2628</v>
      </c>
      <c r="F6133" s="154" t="s">
        <v>34</v>
      </c>
      <c r="G6133" s="155" t="s">
        <v>12358</v>
      </c>
      <c r="H6133" s="68">
        <v>159.8</v>
      </c>
      <c r="I6133" s="68">
        <v>56.8</v>
      </c>
      <c r="J6133" s="71">
        <f>IF(F6133="女",IF(H6133=0,0,VLOOKUP(I6133/(H6133*H6133/10000),标准!M$108:N$112,2,TRUE)),IF(H6133=0,0,VLOOKUP(I6133/(H6133*H6133/10000),标准!M$74:N$78,2,TRUE)))</f>
        <v>100</v>
      </c>
      <c r="K6133" s="72">
        <v>3504</v>
      </c>
      <c r="L6133" s="71">
        <f>IF(A6133&lt;43,IF(F6133="女",VLOOKUP(K6133,标准!K$108:L$128,2,TRUE),VLOOKUP(K6133,标准!K$74:L$94,2,TRUE)),IF(F6133="女",VLOOKUP(K6133,标准!K$39:L$59,2,TRUE),VLOOKUP(K6133,标准!K$3:L$23,2,TRUE)))</f>
        <v>100</v>
      </c>
      <c r="M6133" s="68">
        <v>24</v>
      </c>
      <c r="N6133" s="71">
        <f>IF(M6133="",0,IF(A6133&lt;43,IF(F6133="女",VLOOKUP(M6133,标准!C$108:D$128,2,TRUE),VLOOKUP(M6133,标准!C$74:D$94,2,TRUE)),IF(F6133="女",VLOOKUP(M6133,标准!C$39:D$59,2,TRUE),VLOOKUP(M6133,标准!C$3:D$23,2,TRUE))))</f>
        <v>95</v>
      </c>
      <c r="O6133" s="124">
        <v>168</v>
      </c>
      <c r="P6133" s="71">
        <f>IF(A6133&lt;43,IF(F6133="女",VLOOKUP(O6133/100,标准!E$108:F$128,2,TRUE),VLOOKUP(O6133/100,标准!E$74:F$94,2,TRUE)),IF(F6133="女",VLOOKUP(O6133/100,标准!E$39:F$59,2,TRUE),VLOOKUP(O6133/100,标准!E$3:F$23,2,TRUE)))</f>
        <v>70</v>
      </c>
      <c r="Q6133" s="125">
        <v>4.48</v>
      </c>
      <c r="R6133" s="71">
        <f>IF(Q6133=0,0,IF(A6133&lt;43,IF(F6133="女",IF(Q6133="",0,VLOOKUP(Q6133,标准!I$108:J$138,2,TRUE)),IF(Q6133="",0,VLOOKUP(Q6133,标准!I$74:J$104,2,TRUE))),IF(F6133="女",IF(Q6133="",0,VLOOKUP(Q6133,标准!I$39:J$69,2,TRUE)),IF(Q6133="",0,VLOOKUP(Q6133,标准!I$3:J$33,2,TRUE)))))</f>
        <v>40</v>
      </c>
      <c r="S6133" s="126">
        <v>24</v>
      </c>
      <c r="T6133" s="71">
        <f>IF(A6133&lt;43,IF(F6133="女",VLOOKUP(S6133,标准!G$108:H$138,2,TRUE),VLOOKUP(S6133,标准!G$74:H$99,2,TRUE)),IF(F6133="女",VLOOKUP(S6133,标准!G$39:H$69,2,TRUE),VLOOKUP(S6133,标准!G$3:H$28,2,TRUE)))</f>
        <v>50</v>
      </c>
      <c r="U6133" s="127">
        <v>9.9</v>
      </c>
      <c r="V6133" s="71">
        <f>IF(U6133=0,0,IF(A6133&lt;43,IF(F6133="女",IF(U6133="",0,VLOOKUP(U6133,标准!A$108:B$128,2,TRUE)),IF(U6133="",0,VLOOKUP(U6133,标准!A$74:B$94,2,TRUE))),IF(F6133="女",IF(U6133="",0,VLOOKUP(U6133,标准!A$39:B$59,2,TRUE)),IF(U6133="",0,VLOOKUP(U6133,标准!A$3:B$23,2,TRUE)))))</f>
        <v>64</v>
      </c>
      <c r="W6133" s="86">
        <f t="shared" si="95"/>
        <v>72.3</v>
      </c>
      <c r="X6133" s="87">
        <v>4.8</v>
      </c>
      <c r="Y6133" s="87">
        <v>4.5</v>
      </c>
      <c r="Z6133" s="91"/>
      <c r="AA6133" s="92"/>
    </row>
    <row r="6134" customHeight="1" spans="1:27">
      <c r="A6134" s="62">
        <v>42</v>
      </c>
      <c r="B6134" s="91">
        <v>6174</v>
      </c>
      <c r="C6134" s="154" t="s">
        <v>12359</v>
      </c>
      <c r="D6134" s="154" t="s">
        <v>12327</v>
      </c>
      <c r="E6134" s="154" t="s">
        <v>2628</v>
      </c>
      <c r="F6134" s="154" t="s">
        <v>34</v>
      </c>
      <c r="G6134" s="155" t="s">
        <v>12360</v>
      </c>
      <c r="H6134" s="68">
        <v>156.9</v>
      </c>
      <c r="I6134" s="68">
        <v>43.1</v>
      </c>
      <c r="J6134" s="71">
        <f>IF(F6134="女",IF(H6134=0,0,VLOOKUP(I6134/(H6134*H6134/10000),标准!M$108:N$112,2,TRUE)),IF(H6134=0,0,VLOOKUP(I6134/(H6134*H6134/10000),标准!M$74:N$78,2,TRUE)))</f>
        <v>100</v>
      </c>
      <c r="K6134" s="72">
        <v>1960</v>
      </c>
      <c r="L6134" s="71">
        <f>IF(A6134&lt;43,IF(F6134="女",VLOOKUP(K6134,标准!K$108:L$128,2,TRUE),VLOOKUP(K6134,标准!K$74:L$94,2,TRUE)),IF(F6134="女",VLOOKUP(K6134,标准!K$39:L$59,2,TRUE),VLOOKUP(K6134,标准!K$3:L$23,2,TRUE)))</f>
        <v>50</v>
      </c>
      <c r="M6134" s="68">
        <v>8.5</v>
      </c>
      <c r="N6134" s="71">
        <f>IF(M6134="",0,IF(A6134&lt;43,IF(F6134="女",VLOOKUP(M6134,标准!C$108:D$128,2,TRUE),VLOOKUP(M6134,标准!C$74:D$94,2,TRUE)),IF(F6134="女",VLOOKUP(M6134,标准!C$39:D$59,2,TRUE),VLOOKUP(M6134,标准!C$3:D$23,2,TRUE))))</f>
        <v>62</v>
      </c>
      <c r="O6134" s="124">
        <v>160</v>
      </c>
      <c r="P6134" s="71">
        <f>IF(A6134&lt;43,IF(F6134="女",VLOOKUP(O6134/100,标准!E$108:F$128,2,TRUE),VLOOKUP(O6134/100,标准!E$74:F$94,2,TRUE)),IF(F6134="女",VLOOKUP(O6134/100,标准!E$39:F$59,2,TRUE),VLOOKUP(O6134/100,标准!E$3:F$23,2,TRUE)))</f>
        <v>66</v>
      </c>
      <c r="Q6134" s="125">
        <v>4.19</v>
      </c>
      <c r="R6134" s="71">
        <f>IF(Q6134=0,0,IF(A6134&lt;43,IF(F6134="女",IF(Q6134="",0,VLOOKUP(Q6134,标准!I$108:J$138,2,TRUE)),IF(Q6134="",0,VLOOKUP(Q6134,标准!I$74:J$104,2,TRUE))),IF(F6134="女",IF(Q6134="",0,VLOOKUP(Q6134,标准!I$39:J$69,2,TRUE)),IF(Q6134="",0,VLOOKUP(Q6134,标准!I$3:J$33,2,TRUE)))))</f>
        <v>66</v>
      </c>
      <c r="S6134" s="126">
        <v>48</v>
      </c>
      <c r="T6134" s="71">
        <f>IF(A6134&lt;43,IF(F6134="女",VLOOKUP(S6134,标准!G$108:H$138,2,TRUE),VLOOKUP(S6134,标准!G$74:H$99,2,TRUE)),IF(F6134="女",VLOOKUP(S6134,标准!G$39:H$69,2,TRUE),VLOOKUP(S6134,标准!G$3:H$28,2,TRUE)))</f>
        <v>80</v>
      </c>
      <c r="U6134" s="127">
        <v>8.6</v>
      </c>
      <c r="V6134" s="71">
        <f>IF(U6134=0,0,IF(A6134&lt;43,IF(F6134="女",IF(U6134="",0,VLOOKUP(U6134,标准!A$108:B$128,2,TRUE)),IF(U6134="",0,VLOOKUP(U6134,标准!A$74:B$94,2,TRUE))),IF(F6134="女",IF(U6134="",0,VLOOKUP(U6134,标准!A$39:B$59,2,TRUE)),IF(U6134="",0,VLOOKUP(U6134,标准!A$3:B$23,2,TRUE)))))</f>
        <v>76</v>
      </c>
      <c r="W6134" s="86">
        <f t="shared" si="95"/>
        <v>71.7</v>
      </c>
      <c r="X6134" s="87">
        <v>3.7</v>
      </c>
      <c r="Y6134" s="87">
        <v>3.9</v>
      </c>
      <c r="Z6134" s="91"/>
      <c r="AA6134" s="92"/>
    </row>
    <row r="6135" customHeight="1" spans="1:27">
      <c r="A6135" s="62">
        <v>42</v>
      </c>
      <c r="B6135" s="91">
        <v>6175</v>
      </c>
      <c r="C6135" s="154" t="s">
        <v>12361</v>
      </c>
      <c r="D6135" s="154" t="s">
        <v>12327</v>
      </c>
      <c r="E6135" s="154" t="s">
        <v>2628</v>
      </c>
      <c r="F6135" s="154" t="s">
        <v>34</v>
      </c>
      <c r="G6135" s="155" t="s">
        <v>12362</v>
      </c>
      <c r="H6135" s="68"/>
      <c r="I6135" s="68"/>
      <c r="J6135" s="71">
        <f>IF(F6135="女",IF(H6135=0,0,VLOOKUP(I6135/(H6135*H6135/10000),标准!M$108:N$112,2,TRUE)),IF(H6135=0,0,VLOOKUP(I6135/(H6135*H6135/10000),标准!M$74:N$78,2,TRUE)))</f>
        <v>0</v>
      </c>
      <c r="K6135" s="72"/>
      <c r="L6135" s="71">
        <f>IF(A6135&lt;43,IF(F6135="女",VLOOKUP(K6135,标准!K$108:L$128,2,TRUE),VLOOKUP(K6135,标准!K$74:L$94,2,TRUE)),IF(F6135="女",VLOOKUP(K6135,标准!K$39:L$59,2,TRUE),VLOOKUP(K6135,标准!K$3:L$23,2,TRUE)))</f>
        <v>0</v>
      </c>
      <c r="M6135" s="68">
        <v>0</v>
      </c>
      <c r="N6135" s="71">
        <f>IF(M6135="",0,IF(A6135&lt;43,IF(F6135="女",VLOOKUP(M6135,标准!C$108:D$128,2,TRUE),VLOOKUP(M6135,标准!C$74:D$94,2,TRUE)),IF(F6135="女",VLOOKUP(M6135,标准!C$39:D$59,2,TRUE),VLOOKUP(M6135,标准!C$3:D$23,2,TRUE))))</f>
        <v>0</v>
      </c>
      <c r="O6135" s="75"/>
      <c r="P6135" s="71">
        <f>IF(A6135&lt;43,IF(F6135="女",VLOOKUP(O6135/100,标准!E$108:F$128,2,TRUE),VLOOKUP(O6135/100,标准!E$74:F$94,2,TRUE)),IF(F6135="女",VLOOKUP(O6135/100,标准!E$39:F$59,2,TRUE),VLOOKUP(O6135/100,标准!E$3:F$23,2,TRUE)))</f>
        <v>0</v>
      </c>
      <c r="Q6135" s="79"/>
      <c r="R6135" s="71">
        <f>IF(Q6135=0,0,IF(A6135&lt;43,IF(F6135="女",IF(Q6135="",0,VLOOKUP(Q6135,标准!I$108:J$138,2,TRUE)),IF(Q6135="",0,VLOOKUP(Q6135,标准!I$74:J$104,2,TRUE))),IF(F6135="女",IF(Q6135="",0,VLOOKUP(Q6135,标准!I$39:J$69,2,TRUE)),IF(Q6135="",0,VLOOKUP(Q6135,标准!I$3:J$33,2,TRUE)))))</f>
        <v>0</v>
      </c>
      <c r="S6135" s="80"/>
      <c r="T6135" s="71">
        <f>IF(A6135&lt;43,IF(F6135="女",VLOOKUP(S6135,标准!G$108:H$138,2,TRUE),VLOOKUP(S6135,标准!G$74:H$99,2,TRUE)),IF(F6135="女",VLOOKUP(S6135,标准!G$39:H$69,2,TRUE),VLOOKUP(S6135,标准!G$3:H$28,2,TRUE)))</f>
        <v>0</v>
      </c>
      <c r="U6135" s="86"/>
      <c r="V6135" s="71">
        <f>IF(U6135=0,0,IF(A6135&lt;43,IF(F6135="女",IF(U6135="",0,VLOOKUP(U6135,标准!A$108:B$128,2,TRUE)),IF(U6135="",0,VLOOKUP(U6135,标准!A$74:B$94,2,TRUE))),IF(F6135="女",IF(U6135="",0,VLOOKUP(U6135,标准!A$39:B$59,2,TRUE)),IF(U6135="",0,VLOOKUP(U6135,标准!A$3:B$23,2,TRUE)))))</f>
        <v>0</v>
      </c>
      <c r="W6135" s="86">
        <v>60</v>
      </c>
      <c r="X6135" s="87"/>
      <c r="Y6135" s="87"/>
      <c r="Z6135" s="91"/>
      <c r="AA6135" s="92" t="s">
        <v>144</v>
      </c>
    </row>
    <row r="6136" customHeight="1" spans="1:27">
      <c r="A6136" s="62">
        <v>42</v>
      </c>
      <c r="B6136" s="91">
        <v>6176</v>
      </c>
      <c r="C6136" s="154" t="s">
        <v>12363</v>
      </c>
      <c r="D6136" s="154" t="s">
        <v>12327</v>
      </c>
      <c r="E6136" s="154" t="s">
        <v>2628</v>
      </c>
      <c r="F6136" s="154" t="s">
        <v>34</v>
      </c>
      <c r="G6136" s="155" t="s">
        <v>12364</v>
      </c>
      <c r="H6136" s="68">
        <v>162.7</v>
      </c>
      <c r="I6136" s="68">
        <v>46.4</v>
      </c>
      <c r="J6136" s="71">
        <f>IF(F6136="女",IF(H6136=0,0,VLOOKUP(I6136/(H6136*H6136/10000),标准!M$108:N$112,2,TRUE)),IF(H6136=0,0,VLOOKUP(I6136/(H6136*H6136/10000),标准!M$74:N$78,2,TRUE)))</f>
        <v>100</v>
      </c>
      <c r="K6136" s="72">
        <v>2865</v>
      </c>
      <c r="L6136" s="71">
        <f>IF(A6136&lt;43,IF(F6136="女",VLOOKUP(K6136,标准!K$108:L$128,2,TRUE),VLOOKUP(K6136,标准!K$74:L$94,2,TRUE)),IF(F6136="女",VLOOKUP(K6136,标准!K$39:L$59,2,TRUE),VLOOKUP(K6136,标准!K$3:L$23,2,TRUE)))</f>
        <v>76</v>
      </c>
      <c r="M6136" s="68">
        <v>21</v>
      </c>
      <c r="N6136" s="71">
        <f>IF(M6136="",0,IF(A6136&lt;43,IF(F6136="女",VLOOKUP(M6136,标准!C$108:D$128,2,TRUE),VLOOKUP(M6136,标准!C$74:D$94,2,TRUE)),IF(F6136="女",VLOOKUP(M6136,标准!C$39:D$59,2,TRUE),VLOOKUP(M6136,标准!C$3:D$23,2,TRUE))))</f>
        <v>85</v>
      </c>
      <c r="O6136" s="124">
        <v>180</v>
      </c>
      <c r="P6136" s="71">
        <f>IF(A6136&lt;43,IF(F6136="女",VLOOKUP(O6136/100,标准!E$108:F$128,2,TRUE),VLOOKUP(O6136/100,标准!E$74:F$94,2,TRUE)),IF(F6136="女",VLOOKUP(O6136/100,标准!E$39:F$59,2,TRUE),VLOOKUP(O6136/100,标准!E$3:F$23,2,TRUE)))</f>
        <v>78</v>
      </c>
      <c r="Q6136" s="125">
        <v>3.56</v>
      </c>
      <c r="R6136" s="71">
        <f>IF(Q6136=0,0,IF(A6136&lt;43,IF(F6136="女",IF(Q6136="",0,VLOOKUP(Q6136,标准!I$108:J$138,2,TRUE)),IF(Q6136="",0,VLOOKUP(Q6136,标准!I$74:J$104,2,TRUE))),IF(F6136="女",IF(Q6136="",0,VLOOKUP(Q6136,标准!I$39:J$69,2,TRUE)),IF(Q6136="",0,VLOOKUP(Q6136,标准!I$3:J$33,2,TRUE)))))</f>
        <v>74</v>
      </c>
      <c r="S6136" s="126">
        <v>34</v>
      </c>
      <c r="T6136" s="71">
        <f>IF(A6136&lt;43,IF(F6136="女",VLOOKUP(S6136,标准!G$108:H$138,2,TRUE),VLOOKUP(S6136,标准!G$74:H$99,2,TRUE)),IF(F6136="女",VLOOKUP(S6136,标准!G$39:H$69,2,TRUE),VLOOKUP(S6136,标准!G$3:H$28,2,TRUE)))</f>
        <v>68</v>
      </c>
      <c r="U6136" s="127">
        <v>8.5</v>
      </c>
      <c r="V6136" s="71">
        <f>IF(U6136=0,0,IF(A6136&lt;43,IF(F6136="女",IF(U6136="",0,VLOOKUP(U6136,标准!A$108:B$128,2,TRUE)),IF(U6136="",0,VLOOKUP(U6136,标准!A$74:B$94,2,TRUE))),IF(F6136="女",IF(U6136="",0,VLOOKUP(U6136,标准!A$39:B$59,2,TRUE)),IF(U6136="",0,VLOOKUP(U6136,标准!A$3:B$23,2,TRUE)))))</f>
        <v>78</v>
      </c>
      <c r="W6136" s="86">
        <f t="shared" si="95"/>
        <v>79.9</v>
      </c>
      <c r="X6136" s="87">
        <v>4.7</v>
      </c>
      <c r="Y6136" s="87">
        <v>3.7</v>
      </c>
      <c r="Z6136" s="91"/>
      <c r="AA6136" s="92"/>
    </row>
    <row r="6137" customHeight="1" spans="1:27">
      <c r="A6137" s="62">
        <v>42</v>
      </c>
      <c r="B6137" s="91">
        <v>6177</v>
      </c>
      <c r="C6137" s="154" t="s">
        <v>12365</v>
      </c>
      <c r="D6137" s="154" t="s">
        <v>12327</v>
      </c>
      <c r="E6137" s="154" t="s">
        <v>2628</v>
      </c>
      <c r="F6137" s="154" t="s">
        <v>34</v>
      </c>
      <c r="G6137" s="155" t="s">
        <v>12366</v>
      </c>
      <c r="H6137" s="68">
        <v>156.6</v>
      </c>
      <c r="I6137" s="68">
        <v>54.1</v>
      </c>
      <c r="J6137" s="71">
        <f>IF(F6137="女",IF(H6137=0,0,VLOOKUP(I6137/(H6137*H6137/10000),标准!M$108:N$112,2,TRUE)),IF(H6137=0,0,VLOOKUP(I6137/(H6137*H6137/10000),标准!M$74:N$78,2,TRUE)))</f>
        <v>100</v>
      </c>
      <c r="K6137" s="72">
        <v>3802</v>
      </c>
      <c r="L6137" s="71">
        <f>IF(A6137&lt;43,IF(F6137="女",VLOOKUP(K6137,标准!K$108:L$128,2,TRUE),VLOOKUP(K6137,标准!K$74:L$94,2,TRUE)),IF(F6137="女",VLOOKUP(K6137,标准!K$39:L$59,2,TRUE),VLOOKUP(K6137,标准!K$3:L$23,2,TRUE)))</f>
        <v>100</v>
      </c>
      <c r="M6137" s="68">
        <v>15</v>
      </c>
      <c r="N6137" s="71">
        <f>IF(M6137="",0,IF(A6137&lt;43,IF(F6137="女",VLOOKUP(M6137,标准!C$108:D$128,2,TRUE),VLOOKUP(M6137,标准!C$74:D$94,2,TRUE)),IF(F6137="女",VLOOKUP(M6137,标准!C$39:D$59,2,TRUE),VLOOKUP(M6137,标准!C$3:D$23,2,TRUE))))</f>
        <v>72</v>
      </c>
      <c r="O6137" s="124">
        <v>145</v>
      </c>
      <c r="P6137" s="71">
        <f>IF(A6137&lt;43,IF(F6137="女",VLOOKUP(O6137/100,标准!E$108:F$128,2,TRUE),VLOOKUP(O6137/100,标准!E$74:F$94,2,TRUE)),IF(F6137="女",VLOOKUP(O6137/100,标准!E$39:F$59,2,TRUE),VLOOKUP(O6137/100,标准!E$3:F$23,2,TRUE)))</f>
        <v>40</v>
      </c>
      <c r="Q6137" s="125">
        <v>4.26</v>
      </c>
      <c r="R6137" s="71">
        <f>IF(Q6137=0,0,IF(A6137&lt;43,IF(F6137="女",IF(Q6137="",0,VLOOKUP(Q6137,标准!I$108:J$138,2,TRUE)),IF(Q6137="",0,VLOOKUP(Q6137,标准!I$74:J$104,2,TRUE))),IF(F6137="女",IF(Q6137="",0,VLOOKUP(Q6137,标准!I$39:J$69,2,TRUE)),IF(Q6137="",0,VLOOKUP(Q6137,标准!I$3:J$33,2,TRUE)))))</f>
        <v>62</v>
      </c>
      <c r="S6137" s="126">
        <v>40</v>
      </c>
      <c r="T6137" s="71">
        <f>IF(A6137&lt;43,IF(F6137="女",VLOOKUP(S6137,标准!G$108:H$138,2,TRUE),VLOOKUP(S6137,标准!G$74:H$99,2,TRUE)),IF(F6137="女",VLOOKUP(S6137,标准!G$39:H$69,2,TRUE),VLOOKUP(S6137,标准!G$3:H$28,2,TRUE)))</f>
        <v>74</v>
      </c>
      <c r="U6137" s="127">
        <v>9.2</v>
      </c>
      <c r="V6137" s="71">
        <f>IF(U6137=0,0,IF(A6137&lt;43,IF(F6137="女",IF(U6137="",0,VLOOKUP(U6137,标准!A$108:B$128,2,TRUE)),IF(U6137="",0,VLOOKUP(U6137,标准!A$74:B$94,2,TRUE))),IF(F6137="女",IF(U6137="",0,VLOOKUP(U6137,标准!A$39:B$59,2,TRUE)),IF(U6137="",0,VLOOKUP(U6137,标准!A$3:B$23,2,TRUE)))))</f>
        <v>70</v>
      </c>
      <c r="W6137" s="86">
        <f t="shared" si="95"/>
        <v>75</v>
      </c>
      <c r="X6137" s="87">
        <v>4.7</v>
      </c>
      <c r="Y6137" s="87">
        <v>4.6</v>
      </c>
      <c r="Z6137" s="91">
        <v>1</v>
      </c>
      <c r="AA6137" s="92"/>
    </row>
    <row r="6138" customHeight="1" spans="1:27">
      <c r="A6138" s="62">
        <v>42</v>
      </c>
      <c r="B6138" s="91">
        <v>6178</v>
      </c>
      <c r="C6138" s="154" t="s">
        <v>12367</v>
      </c>
      <c r="D6138" s="154" t="s">
        <v>12327</v>
      </c>
      <c r="E6138" s="154" t="s">
        <v>2628</v>
      </c>
      <c r="F6138" s="154" t="s">
        <v>30</v>
      </c>
      <c r="G6138" s="155" t="s">
        <v>12368</v>
      </c>
      <c r="H6138" s="68">
        <v>164.8</v>
      </c>
      <c r="I6138" s="68">
        <v>57.1</v>
      </c>
      <c r="J6138" s="71">
        <f>IF(F6138="女",IF(H6138=0,0,VLOOKUP(I6138/(H6138*H6138/10000),标准!M$108:N$112,2,TRUE)),IF(H6138=0,0,VLOOKUP(I6138/(H6138*H6138/10000),标准!M$74:N$78,2,TRUE)))</f>
        <v>100</v>
      </c>
      <c r="K6138" s="72">
        <v>3731</v>
      </c>
      <c r="L6138" s="71">
        <f>IF(A6138&lt;43,IF(F6138="女",VLOOKUP(K6138,标准!K$108:L$128,2,TRUE),VLOOKUP(K6138,标准!K$74:L$94,2,TRUE)),IF(F6138="女",VLOOKUP(K6138,标准!K$39:L$59,2,TRUE),VLOOKUP(K6138,标准!K$3:L$23,2,TRUE)))</f>
        <v>70</v>
      </c>
      <c r="M6138" s="68">
        <v>20</v>
      </c>
      <c r="N6138" s="71">
        <f>IF(M6138="",0,IF(A6138&lt;43,IF(F6138="女",VLOOKUP(M6138,标准!C$108:D$128,2,TRUE),VLOOKUP(M6138,标准!C$74:D$94,2,TRUE)),IF(F6138="女",VLOOKUP(M6138,标准!C$39:D$59,2,TRUE),VLOOKUP(M6138,标准!C$3:D$23,2,TRUE))))</f>
        <v>85</v>
      </c>
      <c r="O6138" s="124">
        <v>245</v>
      </c>
      <c r="P6138" s="71">
        <f>IF(A6138&lt;43,IF(F6138="女",VLOOKUP(O6138/100,标准!E$108:F$128,2,TRUE),VLOOKUP(O6138/100,标准!E$74:F$94,2,TRUE)),IF(F6138="女",VLOOKUP(O6138/100,标准!E$39:F$59,2,TRUE),VLOOKUP(O6138/100,标准!E$3:F$23,2,TRUE)))</f>
        <v>78</v>
      </c>
      <c r="Q6138" s="125">
        <v>4.25</v>
      </c>
      <c r="R6138" s="71">
        <f>IF(Q6138=0,0,IF(A6138&lt;43,IF(F6138="女",IF(Q6138="",0,VLOOKUP(Q6138,标准!I$108:J$138,2,TRUE)),IF(Q6138="",0,VLOOKUP(Q6138,标准!I$74:J$104,2,TRUE))),IF(F6138="女",IF(Q6138="",0,VLOOKUP(Q6138,标准!I$39:J$69,2,TRUE)),IF(Q6138="",0,VLOOKUP(Q6138,标准!I$3:J$33,2,TRUE)))))</f>
        <v>62</v>
      </c>
      <c r="S6138" s="126">
        <v>21</v>
      </c>
      <c r="T6138" s="71">
        <f>IF(A6138&lt;43,IF(F6138="女",VLOOKUP(S6138,标准!G$108:H$138,2,TRUE),VLOOKUP(S6138,标准!G$74:H$99,2,TRUE)),IF(F6138="女",VLOOKUP(S6138,标准!G$39:H$69,2,TRUE),VLOOKUP(S6138,标准!G$3:H$28,2,TRUE)))</f>
        <v>102</v>
      </c>
      <c r="U6138" s="127">
        <v>6.8</v>
      </c>
      <c r="V6138" s="71">
        <f>IF(U6138=0,0,IF(A6138&lt;43,IF(F6138="女",IF(U6138="",0,VLOOKUP(U6138,标准!A$108:B$128,2,TRUE)),IF(U6138="",0,VLOOKUP(U6138,标准!A$74:B$94,2,TRUE))),IF(F6138="女",IF(U6138="",0,VLOOKUP(U6138,标准!A$39:B$59,2,TRUE)),IF(U6138="",0,VLOOKUP(U6138,标准!A$3:B$23,2,TRUE)))))</f>
        <v>95</v>
      </c>
      <c r="W6138" s="86">
        <f t="shared" si="95"/>
        <v>83.4</v>
      </c>
      <c r="X6138" s="87">
        <v>4.3</v>
      </c>
      <c r="Y6138" s="87">
        <v>3.9</v>
      </c>
      <c r="Z6138" s="91"/>
      <c r="AA6138" s="92"/>
    </row>
    <row r="6139" customHeight="1" spans="1:27">
      <c r="A6139" s="62">
        <v>42</v>
      </c>
      <c r="B6139" s="91">
        <v>6179</v>
      </c>
      <c r="C6139" s="154" t="s">
        <v>12369</v>
      </c>
      <c r="D6139" s="154" t="s">
        <v>12327</v>
      </c>
      <c r="E6139" s="154" t="s">
        <v>2628</v>
      </c>
      <c r="F6139" s="154" t="s">
        <v>34</v>
      </c>
      <c r="G6139" s="155" t="s">
        <v>12370</v>
      </c>
      <c r="H6139" s="68">
        <v>157.7</v>
      </c>
      <c r="I6139" s="68">
        <v>52.5</v>
      </c>
      <c r="J6139" s="71">
        <f>IF(F6139="女",IF(H6139=0,0,VLOOKUP(I6139/(H6139*H6139/10000),标准!M$108:N$112,2,TRUE)),IF(H6139=0,0,VLOOKUP(I6139/(H6139*H6139/10000),标准!M$74:N$78,2,TRUE)))</f>
        <v>100</v>
      </c>
      <c r="K6139" s="72">
        <v>3025</v>
      </c>
      <c r="L6139" s="71">
        <f>IF(A6139&lt;43,IF(F6139="女",VLOOKUP(K6139,标准!K$108:L$128,2,TRUE),VLOOKUP(K6139,标准!K$74:L$94,2,TRUE)),IF(F6139="女",VLOOKUP(K6139,标准!K$39:L$59,2,TRUE),VLOOKUP(K6139,标准!K$3:L$23,2,TRUE)))</f>
        <v>80</v>
      </c>
      <c r="M6139" s="68">
        <v>10.3</v>
      </c>
      <c r="N6139" s="71">
        <f>IF(M6139="",0,IF(A6139&lt;43,IF(F6139="女",VLOOKUP(M6139,标准!C$108:D$128,2,TRUE),VLOOKUP(M6139,标准!C$74:D$94,2,TRUE)),IF(F6139="女",VLOOKUP(M6139,标准!C$39:D$59,2,TRUE),VLOOKUP(M6139,标准!C$3:D$23,2,TRUE))))</f>
        <v>66</v>
      </c>
      <c r="O6139" s="124">
        <v>170</v>
      </c>
      <c r="P6139" s="71">
        <f>IF(A6139&lt;43,IF(F6139="女",VLOOKUP(O6139/100,标准!E$108:F$128,2,TRUE),VLOOKUP(O6139/100,标准!E$74:F$94,2,TRUE)),IF(F6139="女",VLOOKUP(O6139/100,标准!E$39:F$59,2,TRUE),VLOOKUP(O6139/100,标准!E$3:F$23,2,TRUE)))</f>
        <v>72</v>
      </c>
      <c r="Q6139" s="125">
        <v>4.46</v>
      </c>
      <c r="R6139" s="71">
        <f>IF(Q6139=0,0,IF(A6139&lt;43,IF(F6139="女",IF(Q6139="",0,VLOOKUP(Q6139,标准!I$108:J$138,2,TRUE)),IF(Q6139="",0,VLOOKUP(Q6139,标准!I$74:J$104,2,TRUE))),IF(F6139="女",IF(Q6139="",0,VLOOKUP(Q6139,标准!I$39:J$69,2,TRUE)),IF(Q6139="",0,VLOOKUP(Q6139,标准!I$3:J$33,2,TRUE)))))</f>
        <v>40</v>
      </c>
      <c r="S6139" s="126">
        <v>43</v>
      </c>
      <c r="T6139" s="71">
        <f>IF(A6139&lt;43,IF(F6139="女",VLOOKUP(S6139,标准!G$108:H$138,2,TRUE),VLOOKUP(S6139,标准!G$74:H$99,2,TRUE)),IF(F6139="女",VLOOKUP(S6139,标准!G$39:H$69,2,TRUE),VLOOKUP(S6139,标准!G$3:H$28,2,TRUE)))</f>
        <v>76</v>
      </c>
      <c r="U6139" s="127">
        <v>9.3</v>
      </c>
      <c r="V6139" s="71">
        <f>IF(U6139=0,0,IF(A6139&lt;43,IF(F6139="女",IF(U6139="",0,VLOOKUP(U6139,标准!A$108:B$128,2,TRUE)),IF(U6139="",0,VLOOKUP(U6139,标准!A$74:B$94,2,TRUE))),IF(F6139="女",IF(U6139="",0,VLOOKUP(U6139,标准!A$39:B$59,2,TRUE)),IF(U6139="",0,VLOOKUP(U6139,标准!A$3:B$23,2,TRUE)))))</f>
        <v>70</v>
      </c>
      <c r="W6139" s="86">
        <f t="shared" si="95"/>
        <v>70.4</v>
      </c>
      <c r="X6139" s="87">
        <v>5</v>
      </c>
      <c r="Y6139" s="87">
        <v>4.6</v>
      </c>
      <c r="Z6139" s="91">
        <v>1</v>
      </c>
      <c r="AA6139" s="92"/>
    </row>
    <row r="6140" customHeight="1" spans="1:27">
      <c r="A6140" s="62">
        <v>42</v>
      </c>
      <c r="B6140" s="91">
        <v>6180</v>
      </c>
      <c r="C6140" s="154" t="s">
        <v>12371</v>
      </c>
      <c r="D6140" s="154" t="s">
        <v>12327</v>
      </c>
      <c r="E6140" s="154" t="s">
        <v>2628</v>
      </c>
      <c r="F6140" s="154" t="s">
        <v>30</v>
      </c>
      <c r="G6140" s="155" t="s">
        <v>12372</v>
      </c>
      <c r="H6140" s="68">
        <v>169.9</v>
      </c>
      <c r="I6140" s="68">
        <v>60.2</v>
      </c>
      <c r="J6140" s="71">
        <f>IF(F6140="女",IF(H6140=0,0,VLOOKUP(I6140/(H6140*H6140/10000),标准!M$108:N$112,2,TRUE)),IF(H6140=0,0,VLOOKUP(I6140/(H6140*H6140/10000),标准!M$74:N$78,2,TRUE)))</f>
        <v>100</v>
      </c>
      <c r="K6140" s="72">
        <v>4319</v>
      </c>
      <c r="L6140" s="71">
        <f>IF(A6140&lt;43,IF(F6140="女",VLOOKUP(K6140,标准!K$108:L$128,2,TRUE),VLOOKUP(K6140,标准!K$74:L$94,2,TRUE)),IF(F6140="女",VLOOKUP(K6140,标准!K$39:L$59,2,TRUE),VLOOKUP(K6140,标准!K$3:L$23,2,TRUE)))</f>
        <v>80</v>
      </c>
      <c r="M6140" s="68">
        <v>18</v>
      </c>
      <c r="N6140" s="71">
        <f>IF(M6140="",0,IF(A6140&lt;43,IF(F6140="女",VLOOKUP(M6140,标准!C$108:D$128,2,TRUE),VLOOKUP(M6140,标准!C$74:D$94,2,TRUE)),IF(F6140="女",VLOOKUP(M6140,标准!C$39:D$59,2,TRUE),VLOOKUP(M6140,标准!C$3:D$23,2,TRUE))))</f>
        <v>80</v>
      </c>
      <c r="O6140" s="124">
        <v>238</v>
      </c>
      <c r="P6140" s="71">
        <f>IF(A6140&lt;43,IF(F6140="女",VLOOKUP(O6140/100,标准!E$108:F$128,2,TRUE),VLOOKUP(O6140/100,标准!E$74:F$94,2,TRUE)),IF(F6140="女",VLOOKUP(O6140/100,标准!E$39:F$59,2,TRUE),VLOOKUP(O6140/100,标准!E$3:F$23,2,TRUE)))</f>
        <v>74</v>
      </c>
      <c r="Q6140" s="125">
        <v>4.1</v>
      </c>
      <c r="R6140" s="71">
        <f>IF(Q6140=0,0,IF(A6140&lt;43,IF(F6140="女",IF(Q6140="",0,VLOOKUP(Q6140,标准!I$108:J$138,2,TRUE)),IF(Q6140="",0,VLOOKUP(Q6140,标准!I$74:J$104,2,TRUE))),IF(F6140="女",IF(Q6140="",0,VLOOKUP(Q6140,标准!I$39:J$69,2,TRUE)),IF(Q6140="",0,VLOOKUP(Q6140,标准!I$3:J$33,2,TRUE)))))</f>
        <v>68</v>
      </c>
      <c r="S6140" s="126">
        <v>9</v>
      </c>
      <c r="T6140" s="71">
        <f>IF(A6140&lt;43,IF(F6140="女",VLOOKUP(S6140,标准!G$108:H$138,2,TRUE),VLOOKUP(S6140,标准!G$74:H$99,2,TRUE)),IF(F6140="女",VLOOKUP(S6140,标准!G$39:H$69,2,TRUE),VLOOKUP(S6140,标准!G$3:H$28,2,TRUE)))</f>
        <v>50</v>
      </c>
      <c r="U6140" s="127">
        <v>7.1</v>
      </c>
      <c r="V6140" s="71">
        <f>IF(U6140=0,0,IF(A6140&lt;43,IF(F6140="女",IF(U6140="",0,VLOOKUP(U6140,标准!A$108:B$128,2,TRUE)),IF(U6140="",0,VLOOKUP(U6140,标准!A$74:B$94,2,TRUE))),IF(F6140="女",IF(U6140="",0,VLOOKUP(U6140,标准!A$39:B$59,2,TRUE)),IF(U6140="",0,VLOOKUP(U6140,标准!A$3:B$23,2,TRUE)))))</f>
        <v>80</v>
      </c>
      <c r="W6140" s="86">
        <f t="shared" si="95"/>
        <v>77</v>
      </c>
      <c r="X6140" s="87">
        <v>4.3</v>
      </c>
      <c r="Y6140" s="87">
        <v>4.6</v>
      </c>
      <c r="Z6140" s="91"/>
      <c r="AA6140" s="92"/>
    </row>
    <row r="6141" customHeight="1" spans="1:27">
      <c r="A6141" s="62">
        <v>42</v>
      </c>
      <c r="B6141" s="91">
        <v>6181</v>
      </c>
      <c r="C6141" s="154" t="s">
        <v>12373</v>
      </c>
      <c r="D6141" s="154" t="s">
        <v>12327</v>
      </c>
      <c r="E6141" s="154" t="s">
        <v>2628</v>
      </c>
      <c r="F6141" s="154" t="s">
        <v>34</v>
      </c>
      <c r="G6141" s="155" t="s">
        <v>12374</v>
      </c>
      <c r="H6141" s="68">
        <v>154.4</v>
      </c>
      <c r="I6141" s="68">
        <v>49.3</v>
      </c>
      <c r="J6141" s="71">
        <f>IF(F6141="女",IF(H6141=0,0,VLOOKUP(I6141/(H6141*H6141/10000),标准!M$108:N$112,2,TRUE)),IF(H6141=0,0,VLOOKUP(I6141/(H6141*H6141/10000),标准!M$74:N$78,2,TRUE)))</f>
        <v>100</v>
      </c>
      <c r="K6141" s="72">
        <v>2788</v>
      </c>
      <c r="L6141" s="71">
        <f>IF(A6141&lt;43,IF(F6141="女",VLOOKUP(K6141,标准!K$108:L$128,2,TRUE),VLOOKUP(K6141,标准!K$74:L$94,2,TRUE)),IF(F6141="女",VLOOKUP(K6141,标准!K$39:L$59,2,TRUE),VLOOKUP(K6141,标准!K$3:L$23,2,TRUE)))</f>
        <v>74</v>
      </c>
      <c r="M6141" s="68">
        <v>27.3</v>
      </c>
      <c r="N6141" s="71">
        <f>IF(M6141="",0,IF(A6141&lt;43,IF(F6141="女",VLOOKUP(M6141,标准!C$108:D$128,2,TRUE),VLOOKUP(M6141,标准!C$74:D$94,2,TRUE)),IF(F6141="女",VLOOKUP(M6141,标准!C$39:D$59,2,TRUE),VLOOKUP(M6141,标准!C$3:D$23,2,TRUE))))</f>
        <v>100</v>
      </c>
      <c r="O6141" s="124">
        <v>170</v>
      </c>
      <c r="P6141" s="71">
        <f>IF(A6141&lt;43,IF(F6141="女",VLOOKUP(O6141/100,标准!E$108:F$128,2,TRUE),VLOOKUP(O6141/100,标准!E$74:F$94,2,TRUE)),IF(F6141="女",VLOOKUP(O6141/100,标准!E$39:F$59,2,TRUE),VLOOKUP(O6141/100,标准!E$3:F$23,2,TRUE)))</f>
        <v>72</v>
      </c>
      <c r="Q6141" s="125">
        <v>4.22</v>
      </c>
      <c r="R6141" s="71">
        <f>IF(Q6141=0,0,IF(A6141&lt;43,IF(F6141="女",IF(Q6141="",0,VLOOKUP(Q6141,标准!I$108:J$138,2,TRUE)),IF(Q6141="",0,VLOOKUP(Q6141,标准!I$74:J$104,2,TRUE))),IF(F6141="女",IF(Q6141="",0,VLOOKUP(Q6141,标准!I$39:J$69,2,TRUE)),IF(Q6141="",0,VLOOKUP(Q6141,标准!I$3:J$33,2,TRUE)))))</f>
        <v>64</v>
      </c>
      <c r="S6141" s="126">
        <v>45</v>
      </c>
      <c r="T6141" s="71">
        <f>IF(A6141&lt;43,IF(F6141="女",VLOOKUP(S6141,标准!G$108:H$138,2,TRUE),VLOOKUP(S6141,标准!G$74:H$99,2,TRUE)),IF(F6141="女",VLOOKUP(S6141,标准!G$39:H$69,2,TRUE),VLOOKUP(S6141,标准!G$3:H$28,2,TRUE)))</f>
        <v>78</v>
      </c>
      <c r="U6141" s="127">
        <v>8.8</v>
      </c>
      <c r="V6141" s="71">
        <f>IF(U6141=0,0,IF(A6141&lt;43,IF(F6141="女",IF(U6141="",0,VLOOKUP(U6141,标准!A$108:B$128,2,TRUE)),IF(U6141="",0,VLOOKUP(U6141,标准!A$74:B$94,2,TRUE))),IF(F6141="女",IF(U6141="",0,VLOOKUP(U6141,标准!A$39:B$59,2,TRUE)),IF(U6141="",0,VLOOKUP(U6141,标准!A$3:B$23,2,TRUE)))))</f>
        <v>74</v>
      </c>
      <c r="W6141" s="86">
        <f t="shared" si="95"/>
        <v>78.7</v>
      </c>
      <c r="X6141" s="87"/>
      <c r="Y6141" s="87"/>
      <c r="Z6141" s="91"/>
      <c r="AA6141" s="92"/>
    </row>
    <row r="6142" customHeight="1" spans="1:27">
      <c r="A6142" s="62">
        <v>42</v>
      </c>
      <c r="B6142" s="91">
        <v>6182</v>
      </c>
      <c r="C6142" s="154" t="s">
        <v>12375</v>
      </c>
      <c r="D6142" s="154" t="s">
        <v>12327</v>
      </c>
      <c r="E6142" s="154" t="s">
        <v>2628</v>
      </c>
      <c r="F6142" s="154" t="s">
        <v>34</v>
      </c>
      <c r="G6142" s="155" t="s">
        <v>12376</v>
      </c>
      <c r="H6142" s="68">
        <v>154.3</v>
      </c>
      <c r="I6142" s="68">
        <v>45.7</v>
      </c>
      <c r="J6142" s="71">
        <f>IF(F6142="女",IF(H6142=0,0,VLOOKUP(I6142/(H6142*H6142/10000),标准!M$108:N$112,2,TRUE)),IF(H6142=0,0,VLOOKUP(I6142/(H6142*H6142/10000),标准!M$74:N$78,2,TRUE)))</f>
        <v>100</v>
      </c>
      <c r="K6142" s="72">
        <v>3310</v>
      </c>
      <c r="L6142" s="71">
        <f>IF(A6142&lt;43,IF(F6142="女",VLOOKUP(K6142,标准!K$108:L$128,2,TRUE),VLOOKUP(K6142,标准!K$74:L$94,2,TRUE)),IF(F6142="女",VLOOKUP(K6142,标准!K$39:L$59,2,TRUE),VLOOKUP(K6142,标准!K$3:L$23,2,TRUE)))</f>
        <v>90</v>
      </c>
      <c r="M6142" s="68">
        <v>14</v>
      </c>
      <c r="N6142" s="71">
        <f>IF(M6142="",0,IF(A6142&lt;43,IF(F6142="女",VLOOKUP(M6142,标准!C$108:D$128,2,TRUE),VLOOKUP(M6142,标准!C$74:D$94,2,TRUE)),IF(F6142="女",VLOOKUP(M6142,标准!C$39:D$59,2,TRUE),VLOOKUP(M6142,标准!C$3:D$23,2,TRUE))))</f>
        <v>72</v>
      </c>
      <c r="O6142" s="124"/>
      <c r="P6142" s="71">
        <f>IF(A6142&lt;43,IF(F6142="女",VLOOKUP(O6142/100,标准!E$108:F$128,2,TRUE),VLOOKUP(O6142/100,标准!E$74:F$94,2,TRUE)),IF(F6142="女",VLOOKUP(O6142/100,标准!E$39:F$59,2,TRUE),VLOOKUP(O6142/100,标准!E$3:F$23,2,TRUE)))</f>
        <v>0</v>
      </c>
      <c r="Q6142" s="125">
        <v>4.19</v>
      </c>
      <c r="R6142" s="71">
        <f>IF(Q6142=0,0,IF(A6142&lt;43,IF(F6142="女",IF(Q6142="",0,VLOOKUP(Q6142,标准!I$108:J$138,2,TRUE)),IF(Q6142="",0,VLOOKUP(Q6142,标准!I$74:J$104,2,TRUE))),IF(F6142="女",IF(Q6142="",0,VLOOKUP(Q6142,标准!I$39:J$69,2,TRUE)),IF(Q6142="",0,VLOOKUP(Q6142,标准!I$3:J$33,2,TRUE)))))</f>
        <v>66</v>
      </c>
      <c r="S6142" s="126">
        <v>44</v>
      </c>
      <c r="T6142" s="71">
        <f>IF(A6142&lt;43,IF(F6142="女",VLOOKUP(S6142,标准!G$108:H$138,2,TRUE),VLOOKUP(S6142,标准!G$74:H$99,2,TRUE)),IF(F6142="女",VLOOKUP(S6142,标准!G$39:H$69,2,TRUE),VLOOKUP(S6142,标准!G$3:H$28,2,TRUE)))</f>
        <v>78</v>
      </c>
      <c r="U6142" s="127">
        <v>8.3</v>
      </c>
      <c r="V6142" s="71">
        <f>IF(U6142=0,0,IF(A6142&lt;43,IF(F6142="女",IF(U6142="",0,VLOOKUP(U6142,标准!A$108:B$128,2,TRUE)),IF(U6142="",0,VLOOKUP(U6142,标准!A$74:B$94,2,TRUE))),IF(F6142="女",IF(U6142="",0,VLOOKUP(U6142,标准!A$39:B$59,2,TRUE)),IF(U6142="",0,VLOOKUP(U6142,标准!A$3:B$23,2,TRUE)))))</f>
        <v>80</v>
      </c>
      <c r="W6142" s="86">
        <f t="shared" si="95"/>
        <v>72.7</v>
      </c>
      <c r="X6142" s="87"/>
      <c r="Y6142" s="87"/>
      <c r="Z6142" s="91"/>
      <c r="AA6142" s="92"/>
    </row>
    <row r="6143" customHeight="1" spans="1:27">
      <c r="A6143" s="62">
        <v>42</v>
      </c>
      <c r="B6143" s="91">
        <v>6183</v>
      </c>
      <c r="C6143" s="154" t="s">
        <v>12377</v>
      </c>
      <c r="D6143" s="154" t="s">
        <v>12327</v>
      </c>
      <c r="E6143" s="154" t="s">
        <v>2628</v>
      </c>
      <c r="F6143" s="154" t="s">
        <v>34</v>
      </c>
      <c r="G6143" s="155" t="s">
        <v>12378</v>
      </c>
      <c r="H6143" s="68">
        <v>152.5</v>
      </c>
      <c r="I6143" s="68">
        <v>39.2</v>
      </c>
      <c r="J6143" s="71">
        <f>IF(F6143="女",IF(H6143=0,0,VLOOKUP(I6143/(H6143*H6143/10000),标准!M$108:N$112,2,TRUE)),IF(H6143=0,0,VLOOKUP(I6143/(H6143*H6143/10000),标准!M$74:N$78,2,TRUE)))</f>
        <v>80</v>
      </c>
      <c r="K6143" s="72">
        <v>2267</v>
      </c>
      <c r="L6143" s="71">
        <f>IF(A6143&lt;43,IF(F6143="女",VLOOKUP(K6143,标准!K$108:L$128,2,TRUE),VLOOKUP(K6143,标准!K$74:L$94,2,TRUE)),IF(F6143="女",VLOOKUP(K6143,标准!K$39:L$59,2,TRUE),VLOOKUP(K6143,标准!K$3:L$23,2,TRUE)))</f>
        <v>64</v>
      </c>
      <c r="M6143" s="68">
        <v>20.5</v>
      </c>
      <c r="N6143" s="71">
        <f>IF(M6143="",0,IF(A6143&lt;43,IF(F6143="女",VLOOKUP(M6143,标准!C$108:D$128,2,TRUE),VLOOKUP(M6143,标准!C$74:D$94,2,TRUE)),IF(F6143="女",VLOOKUP(M6143,标准!C$39:D$59,2,TRUE),VLOOKUP(M6143,标准!C$3:D$23,2,TRUE))))</f>
        <v>80</v>
      </c>
      <c r="O6143" s="124">
        <v>162</v>
      </c>
      <c r="P6143" s="71">
        <f>IF(A6143&lt;43,IF(F6143="女",VLOOKUP(O6143/100,标准!E$108:F$128,2,TRUE),VLOOKUP(O6143/100,标准!E$74:F$94,2,TRUE)),IF(F6143="女",VLOOKUP(O6143/100,标准!E$39:F$59,2,TRUE),VLOOKUP(O6143/100,标准!E$3:F$23,2,TRUE)))</f>
        <v>66</v>
      </c>
      <c r="Q6143" s="125">
        <v>4.17</v>
      </c>
      <c r="R6143" s="71">
        <f>IF(Q6143=0,0,IF(A6143&lt;43,IF(F6143="女",IF(Q6143="",0,VLOOKUP(Q6143,标准!I$108:J$138,2,TRUE)),IF(Q6143="",0,VLOOKUP(Q6143,标准!I$74:J$104,2,TRUE))),IF(F6143="女",IF(Q6143="",0,VLOOKUP(Q6143,标准!I$39:J$69,2,TRUE)),IF(Q6143="",0,VLOOKUP(Q6143,标准!I$3:J$33,2,TRUE)))))</f>
        <v>66</v>
      </c>
      <c r="S6143" s="126">
        <v>36</v>
      </c>
      <c r="T6143" s="71">
        <f>IF(A6143&lt;43,IF(F6143="女",VLOOKUP(S6143,标准!G$108:H$138,2,TRUE),VLOOKUP(S6143,标准!G$74:H$99,2,TRUE)),IF(F6143="女",VLOOKUP(S6143,标准!G$39:H$69,2,TRUE),VLOOKUP(S6143,标准!G$3:H$28,2,TRUE)))</f>
        <v>70</v>
      </c>
      <c r="U6143" s="127">
        <v>9.1</v>
      </c>
      <c r="V6143" s="71">
        <f>IF(U6143=0,0,IF(A6143&lt;43,IF(F6143="女",IF(U6143="",0,VLOOKUP(U6143,标准!A$108:B$128,2,TRUE)),IF(U6143="",0,VLOOKUP(U6143,标准!A$74:B$94,2,TRUE))),IF(F6143="女",IF(U6143="",0,VLOOKUP(U6143,标准!A$39:B$59,2,TRUE)),IF(U6143="",0,VLOOKUP(U6143,标准!A$3:B$23,2,TRUE)))))</f>
        <v>72</v>
      </c>
      <c r="W6143" s="86">
        <f t="shared" si="95"/>
        <v>70.8</v>
      </c>
      <c r="X6143" s="87">
        <v>4.4</v>
      </c>
      <c r="Y6143" s="87">
        <v>4.4</v>
      </c>
      <c r="Z6143" s="91"/>
      <c r="AA6143" s="92"/>
    </row>
    <row r="6144" customHeight="1" spans="1:27">
      <c r="A6144" s="62">
        <v>42</v>
      </c>
      <c r="B6144" s="91">
        <v>6184</v>
      </c>
      <c r="C6144" s="154" t="s">
        <v>12379</v>
      </c>
      <c r="D6144" s="154" t="s">
        <v>12327</v>
      </c>
      <c r="E6144" s="154" t="s">
        <v>2628</v>
      </c>
      <c r="F6144" s="154" t="s">
        <v>34</v>
      </c>
      <c r="G6144" s="155" t="s">
        <v>12380</v>
      </c>
      <c r="H6144" s="68">
        <v>157.5</v>
      </c>
      <c r="I6144" s="68">
        <v>52.3</v>
      </c>
      <c r="J6144" s="71">
        <f>IF(F6144="女",IF(H6144=0,0,VLOOKUP(I6144/(H6144*H6144/10000),标准!M$108:N$112,2,TRUE)),IF(H6144=0,0,VLOOKUP(I6144/(H6144*H6144/10000),标准!M$74:N$78,2,TRUE)))</f>
        <v>100</v>
      </c>
      <c r="K6144" s="72">
        <v>2832</v>
      </c>
      <c r="L6144" s="71">
        <f>IF(A6144&lt;43,IF(F6144="女",VLOOKUP(K6144,标准!K$108:L$128,2,TRUE),VLOOKUP(K6144,标准!K$74:L$94,2,TRUE)),IF(F6144="女",VLOOKUP(K6144,标准!K$39:L$59,2,TRUE),VLOOKUP(K6144,标准!K$3:L$23,2,TRUE)))</f>
        <v>76</v>
      </c>
      <c r="M6144" s="68">
        <v>9</v>
      </c>
      <c r="N6144" s="71">
        <f>IF(M6144="",0,IF(A6144&lt;43,IF(F6144="女",VLOOKUP(M6144,标准!C$108:D$128,2,TRUE),VLOOKUP(M6144,标准!C$74:D$94,2,TRUE)),IF(F6144="女",VLOOKUP(M6144,标准!C$39:D$59,2,TRUE),VLOOKUP(M6144,标准!C$3:D$23,2,TRUE))))</f>
        <v>64</v>
      </c>
      <c r="O6144" s="124">
        <v>193</v>
      </c>
      <c r="P6144" s="71">
        <f>IF(A6144&lt;43,IF(F6144="女",VLOOKUP(O6144/100,标准!E$108:F$128,2,TRUE),VLOOKUP(O6144/100,标准!E$74:F$94,2,TRUE)),IF(F6144="女",VLOOKUP(O6144/100,标准!E$39:F$59,2,TRUE),VLOOKUP(O6144/100,标准!E$3:F$23,2,TRUE)))</f>
        <v>85</v>
      </c>
      <c r="Q6144" s="125">
        <v>2.56</v>
      </c>
      <c r="R6144" s="71">
        <f>IF(Q6144=0,0,IF(A6144&lt;43,IF(F6144="女",IF(Q6144="",0,VLOOKUP(Q6144,标准!I$108:J$138,2,TRUE)),IF(Q6144="",0,VLOOKUP(Q6144,标准!I$74:J$104,2,TRUE))),IF(F6144="女",IF(Q6144="",0,VLOOKUP(Q6144,标准!I$39:J$69,2,TRUE)),IF(Q6144="",0,VLOOKUP(Q6144,标准!I$3:J$33,2,TRUE)))))</f>
        <v>104</v>
      </c>
      <c r="S6144" s="126">
        <v>56</v>
      </c>
      <c r="T6144" s="71">
        <f>IF(A6144&lt;43,IF(F6144="女",VLOOKUP(S6144,标准!G$108:H$138,2,TRUE),VLOOKUP(S6144,标准!G$74:H$99,2,TRUE)),IF(F6144="女",VLOOKUP(S6144,标准!G$39:H$69,2,TRUE),VLOOKUP(S6144,标准!G$3:H$28,2,TRUE)))</f>
        <v>100</v>
      </c>
      <c r="U6144" s="127">
        <v>7.9</v>
      </c>
      <c r="V6144" s="71">
        <f>IF(U6144=0,0,IF(A6144&lt;43,IF(F6144="女",IF(U6144="",0,VLOOKUP(U6144,标准!A$108:B$128,2,TRUE)),IF(U6144="",0,VLOOKUP(U6144,标准!A$74:B$94,2,TRUE))),IF(F6144="女",IF(U6144="",0,VLOOKUP(U6144,标准!A$39:B$59,2,TRUE)),IF(U6144="",0,VLOOKUP(U6144,标准!A$3:B$23,2,TRUE)))))</f>
        <v>85</v>
      </c>
      <c r="W6144" s="86">
        <f t="shared" si="95"/>
        <v>89.1</v>
      </c>
      <c r="X6144" s="87">
        <v>4.8</v>
      </c>
      <c r="Y6144" s="87">
        <v>4.8</v>
      </c>
      <c r="Z6144" s="91"/>
      <c r="AA6144" s="92"/>
    </row>
    <row r="6145" customHeight="1" spans="1:27">
      <c r="A6145" s="62">
        <v>42</v>
      </c>
      <c r="B6145" s="91">
        <v>6185</v>
      </c>
      <c r="C6145" s="154" t="s">
        <v>12381</v>
      </c>
      <c r="D6145" s="154" t="s">
        <v>12327</v>
      </c>
      <c r="E6145" s="154" t="s">
        <v>2628</v>
      </c>
      <c r="F6145" s="154" t="s">
        <v>34</v>
      </c>
      <c r="G6145" s="155" t="s">
        <v>12382</v>
      </c>
      <c r="H6145" s="68">
        <v>154.5</v>
      </c>
      <c r="I6145" s="68">
        <v>45.4</v>
      </c>
      <c r="J6145" s="71">
        <f>IF(F6145="女",IF(H6145=0,0,VLOOKUP(I6145/(H6145*H6145/10000),标准!M$108:N$112,2,TRUE)),IF(H6145=0,0,VLOOKUP(I6145/(H6145*H6145/10000),标准!M$74:N$78,2,TRUE)))</f>
        <v>100</v>
      </c>
      <c r="K6145" s="72">
        <v>2395</v>
      </c>
      <c r="L6145" s="71">
        <f>IF(A6145&lt;43,IF(F6145="女",VLOOKUP(K6145,标准!K$108:L$128,2,TRUE),VLOOKUP(K6145,标准!K$74:L$94,2,TRUE)),IF(F6145="女",VLOOKUP(K6145,标准!K$39:L$59,2,TRUE),VLOOKUP(K6145,标准!K$3:L$23,2,TRUE)))</f>
        <v>66</v>
      </c>
      <c r="M6145" s="68">
        <v>18</v>
      </c>
      <c r="N6145" s="71">
        <f>IF(M6145="",0,IF(A6145&lt;43,IF(F6145="女",VLOOKUP(M6145,标准!C$108:D$128,2,TRUE),VLOOKUP(M6145,标准!C$74:D$94,2,TRUE)),IF(F6145="女",VLOOKUP(M6145,标准!C$39:D$59,2,TRUE),VLOOKUP(M6145,标准!C$3:D$23,2,TRUE))))</f>
        <v>78</v>
      </c>
      <c r="O6145" s="124">
        <v>166</v>
      </c>
      <c r="P6145" s="71">
        <f>IF(A6145&lt;43,IF(F6145="女",VLOOKUP(O6145/100,标准!E$108:F$128,2,TRUE),VLOOKUP(O6145/100,标准!E$74:F$94,2,TRUE)),IF(F6145="女",VLOOKUP(O6145/100,标准!E$39:F$59,2,TRUE),VLOOKUP(O6145/100,标准!E$3:F$23,2,TRUE)))</f>
        <v>70</v>
      </c>
      <c r="Q6145" s="125">
        <v>3.51</v>
      </c>
      <c r="R6145" s="71">
        <f>IF(Q6145=0,0,IF(A6145&lt;43,IF(F6145="女",IF(Q6145="",0,VLOOKUP(Q6145,标准!I$108:J$138,2,TRUE)),IF(Q6145="",0,VLOOKUP(Q6145,标准!I$74:J$104,2,TRUE))),IF(F6145="女",IF(Q6145="",0,VLOOKUP(Q6145,标准!I$39:J$69,2,TRUE)),IF(Q6145="",0,VLOOKUP(Q6145,标准!I$3:J$33,2,TRUE)))))</f>
        <v>76</v>
      </c>
      <c r="S6145" s="126">
        <v>23</v>
      </c>
      <c r="T6145" s="71">
        <f>IF(A6145&lt;43,IF(F6145="女",VLOOKUP(S6145,标准!G$108:H$138,2,TRUE),VLOOKUP(S6145,标准!G$74:H$99,2,TRUE)),IF(F6145="女",VLOOKUP(S6145,标准!G$39:H$69,2,TRUE),VLOOKUP(S6145,标准!G$3:H$28,2,TRUE)))</f>
        <v>40</v>
      </c>
      <c r="U6145" s="127">
        <v>9.1</v>
      </c>
      <c r="V6145" s="71">
        <f>IF(U6145=0,0,IF(A6145&lt;43,IF(F6145="女",IF(U6145="",0,VLOOKUP(U6145,标准!A$108:B$128,2,TRUE)),IF(U6145="",0,VLOOKUP(U6145,标准!A$74:B$94,2,TRUE))),IF(F6145="女",IF(U6145="",0,VLOOKUP(U6145,标准!A$39:B$59,2,TRUE)),IF(U6145="",0,VLOOKUP(U6145,标准!A$3:B$23,2,TRUE)))))</f>
        <v>72</v>
      </c>
      <c r="W6145" s="86">
        <f t="shared" si="95"/>
        <v>73.3</v>
      </c>
      <c r="X6145" s="87">
        <v>4.7</v>
      </c>
      <c r="Y6145" s="87">
        <v>4.3</v>
      </c>
      <c r="Z6145" s="91"/>
      <c r="AA6145" s="92"/>
    </row>
    <row r="6146" customHeight="1" spans="1:27">
      <c r="A6146" s="62">
        <v>42</v>
      </c>
      <c r="B6146" s="91">
        <v>6186</v>
      </c>
      <c r="C6146" s="154" t="s">
        <v>12383</v>
      </c>
      <c r="D6146" s="154" t="s">
        <v>12327</v>
      </c>
      <c r="E6146" s="154" t="s">
        <v>2628</v>
      </c>
      <c r="F6146" s="154" t="s">
        <v>34</v>
      </c>
      <c r="G6146" s="155" t="s">
        <v>12384</v>
      </c>
      <c r="H6146" s="68"/>
      <c r="I6146" s="68"/>
      <c r="J6146" s="71">
        <f>IF(F6146="女",IF(H6146=0,0,VLOOKUP(I6146/(H6146*H6146/10000),标准!M$108:N$112,2,TRUE)),IF(H6146=0,0,VLOOKUP(I6146/(H6146*H6146/10000),标准!M$74:N$78,2,TRUE)))</f>
        <v>0</v>
      </c>
      <c r="K6146" s="72"/>
      <c r="L6146" s="71">
        <f>IF(A6146&lt;43,IF(F6146="女",VLOOKUP(K6146,标准!K$108:L$128,2,TRUE),VLOOKUP(K6146,标准!K$74:L$94,2,TRUE)),IF(F6146="女",VLOOKUP(K6146,标准!K$39:L$59,2,TRUE),VLOOKUP(K6146,标准!K$3:L$23,2,TRUE)))</f>
        <v>0</v>
      </c>
      <c r="M6146" s="68">
        <v>0</v>
      </c>
      <c r="N6146" s="71">
        <f>IF(M6146="",0,IF(A6146&lt;43,IF(F6146="女",VLOOKUP(M6146,标准!C$108:D$128,2,TRUE),VLOOKUP(M6146,标准!C$74:D$94,2,TRUE)),IF(F6146="女",VLOOKUP(M6146,标准!C$39:D$59,2,TRUE),VLOOKUP(M6146,标准!C$3:D$23,2,TRUE))))</f>
        <v>0</v>
      </c>
      <c r="O6146" s="75"/>
      <c r="P6146" s="71">
        <f>IF(A6146&lt;43,IF(F6146="女",VLOOKUP(O6146/100,标准!E$108:F$128,2,TRUE),VLOOKUP(O6146/100,标准!E$74:F$94,2,TRUE)),IF(F6146="女",VLOOKUP(O6146/100,标准!E$39:F$59,2,TRUE),VLOOKUP(O6146/100,标准!E$3:F$23,2,TRUE)))</f>
        <v>0</v>
      </c>
      <c r="Q6146" s="79"/>
      <c r="R6146" s="71">
        <f>IF(Q6146=0,0,IF(A6146&lt;43,IF(F6146="女",IF(Q6146="",0,VLOOKUP(Q6146,标准!I$108:J$138,2,TRUE)),IF(Q6146="",0,VLOOKUP(Q6146,标准!I$74:J$104,2,TRUE))),IF(F6146="女",IF(Q6146="",0,VLOOKUP(Q6146,标准!I$39:J$69,2,TRUE)),IF(Q6146="",0,VLOOKUP(Q6146,标准!I$3:J$33,2,TRUE)))))</f>
        <v>0</v>
      </c>
      <c r="S6146" s="80"/>
      <c r="T6146" s="71">
        <f>IF(A6146&lt;43,IF(F6146="女",VLOOKUP(S6146,标准!G$108:H$138,2,TRUE),VLOOKUP(S6146,标准!G$74:H$99,2,TRUE)),IF(F6146="女",VLOOKUP(S6146,标准!G$39:H$69,2,TRUE),VLOOKUP(S6146,标准!G$3:H$28,2,TRUE)))</f>
        <v>0</v>
      </c>
      <c r="U6146" s="86"/>
      <c r="V6146" s="71">
        <f>IF(U6146=0,0,IF(A6146&lt;43,IF(F6146="女",IF(U6146="",0,VLOOKUP(U6146,标准!A$108:B$128,2,TRUE)),IF(U6146="",0,VLOOKUP(U6146,标准!A$74:B$94,2,TRUE))),IF(F6146="女",IF(U6146="",0,VLOOKUP(U6146,标准!A$39:B$59,2,TRUE)),IF(U6146="",0,VLOOKUP(U6146,标准!A$3:B$23,2,TRUE)))))</f>
        <v>0</v>
      </c>
      <c r="W6146" s="86">
        <v>60</v>
      </c>
      <c r="X6146" s="87"/>
      <c r="Y6146" s="87"/>
      <c r="Z6146" s="91"/>
      <c r="AA6146" s="92" t="s">
        <v>144</v>
      </c>
    </row>
    <row r="6147" customHeight="1" spans="1:27">
      <c r="A6147" s="62">
        <v>42</v>
      </c>
      <c r="B6147" s="91">
        <v>6187</v>
      </c>
      <c r="C6147" s="154" t="s">
        <v>12385</v>
      </c>
      <c r="D6147" s="154" t="s">
        <v>12327</v>
      </c>
      <c r="E6147" s="154" t="s">
        <v>2628</v>
      </c>
      <c r="F6147" s="154" t="s">
        <v>30</v>
      </c>
      <c r="G6147" s="155" t="s">
        <v>12386</v>
      </c>
      <c r="H6147" s="68">
        <v>163</v>
      </c>
      <c r="I6147" s="68">
        <v>66.5</v>
      </c>
      <c r="J6147" s="71">
        <f>IF(F6147="女",IF(H6147=0,0,VLOOKUP(I6147/(H6147*H6147/10000),标准!M$108:N$112,2,TRUE)),IF(H6147=0,0,VLOOKUP(I6147/(H6147*H6147/10000),标准!M$74:N$78,2,TRUE)))</f>
        <v>80</v>
      </c>
      <c r="K6147" s="72">
        <v>4305</v>
      </c>
      <c r="L6147" s="71">
        <f>IF(A6147&lt;43,IF(F6147="女",VLOOKUP(K6147,标准!K$108:L$128,2,TRUE),VLOOKUP(K6147,标准!K$74:L$94,2,TRUE)),IF(F6147="女",VLOOKUP(K6147,标准!K$39:L$59,2,TRUE),VLOOKUP(K6147,标准!K$3:L$23,2,TRUE)))</f>
        <v>80</v>
      </c>
      <c r="M6147" s="68">
        <v>19.5</v>
      </c>
      <c r="N6147" s="71">
        <f>IF(M6147="",0,IF(A6147&lt;43,IF(F6147="女",VLOOKUP(M6147,标准!C$108:D$128,2,TRUE),VLOOKUP(M6147,标准!C$74:D$94,2,TRUE)),IF(F6147="女",VLOOKUP(M6147,标准!C$39:D$59,2,TRUE),VLOOKUP(M6147,标准!C$3:D$23,2,TRUE))))</f>
        <v>85</v>
      </c>
      <c r="O6147" s="124">
        <v>245</v>
      </c>
      <c r="P6147" s="71">
        <f>IF(A6147&lt;43,IF(F6147="女",VLOOKUP(O6147/100,标准!E$108:F$128,2,TRUE),VLOOKUP(O6147/100,标准!E$74:F$94,2,TRUE)),IF(F6147="女",VLOOKUP(O6147/100,标准!E$39:F$59,2,TRUE),VLOOKUP(O6147/100,标准!E$3:F$23,2,TRUE)))</f>
        <v>78</v>
      </c>
      <c r="Q6147" s="125">
        <v>4.08</v>
      </c>
      <c r="R6147" s="71">
        <f>IF(Q6147=0,0,IF(A6147&lt;43,IF(F6147="女",IF(Q6147="",0,VLOOKUP(Q6147,标准!I$108:J$138,2,TRUE)),IF(Q6147="",0,VLOOKUP(Q6147,标准!I$74:J$104,2,TRUE))),IF(F6147="女",IF(Q6147="",0,VLOOKUP(Q6147,标准!I$39:J$69,2,TRUE)),IF(Q6147="",0,VLOOKUP(Q6147,标准!I$3:J$33,2,TRUE)))))</f>
        <v>68</v>
      </c>
      <c r="S6147" s="126">
        <v>2</v>
      </c>
      <c r="T6147" s="71">
        <f>IF(A6147&lt;43,IF(F6147="女",VLOOKUP(S6147,标准!G$108:H$138,2,TRUE),VLOOKUP(S6147,标准!G$74:H$99,2,TRUE)),IF(F6147="女",VLOOKUP(S6147,标准!G$39:H$69,2,TRUE),VLOOKUP(S6147,标准!G$3:H$28,2,TRUE)))</f>
        <v>0</v>
      </c>
      <c r="U6147" s="127">
        <v>7.1</v>
      </c>
      <c r="V6147" s="71">
        <f>IF(U6147=0,0,IF(A6147&lt;43,IF(F6147="女",IF(U6147="",0,VLOOKUP(U6147,标准!A$108:B$128,2,TRUE)),IF(U6147="",0,VLOOKUP(U6147,标准!A$74:B$94,2,TRUE))),IF(F6147="女",IF(U6147="",0,VLOOKUP(U6147,标准!A$39:B$59,2,TRUE)),IF(U6147="",0,VLOOKUP(U6147,标准!A$3:B$23,2,TRUE)))))</f>
        <v>80</v>
      </c>
      <c r="W6147" s="86">
        <f t="shared" ref="W6146:W6209" si="96">V6147*0.2+N6147*0.1+P6147*0.1+T6147*0.1+R6147*0.2+J6147*0.15+L6147*0.15</f>
        <v>69.9</v>
      </c>
      <c r="X6147" s="87">
        <v>4.7</v>
      </c>
      <c r="Y6147" s="87">
        <v>4.9</v>
      </c>
      <c r="Z6147" s="91"/>
      <c r="AA6147" s="92"/>
    </row>
    <row r="6148" customHeight="1" spans="1:27">
      <c r="A6148" s="62">
        <v>42</v>
      </c>
      <c r="B6148" s="91">
        <v>6188</v>
      </c>
      <c r="C6148" s="154" t="s">
        <v>12387</v>
      </c>
      <c r="D6148" s="154" t="s">
        <v>12327</v>
      </c>
      <c r="E6148" s="154" t="s">
        <v>2628</v>
      </c>
      <c r="F6148" s="154" t="s">
        <v>30</v>
      </c>
      <c r="G6148" s="155" t="s">
        <v>12388</v>
      </c>
      <c r="H6148" s="68">
        <v>165.5</v>
      </c>
      <c r="I6148" s="68">
        <v>66.6</v>
      </c>
      <c r="J6148" s="71">
        <f>IF(F6148="女",IF(H6148=0,0,VLOOKUP(I6148/(H6148*H6148/10000),标准!M$108:N$112,2,TRUE)),IF(H6148=0,0,VLOOKUP(I6148/(H6148*H6148/10000),标准!M$74:N$78,2,TRUE)))</f>
        <v>80</v>
      </c>
      <c r="K6148" s="72">
        <v>4655</v>
      </c>
      <c r="L6148" s="71">
        <f>IF(A6148&lt;43,IF(F6148="女",VLOOKUP(K6148,标准!K$108:L$128,2,TRUE),VLOOKUP(K6148,标准!K$74:L$94,2,TRUE)),IF(F6148="女",VLOOKUP(K6148,标准!K$39:L$59,2,TRUE),VLOOKUP(K6148,标准!K$3:L$23,2,TRUE)))</f>
        <v>85</v>
      </c>
      <c r="M6148" s="68">
        <v>17</v>
      </c>
      <c r="N6148" s="71">
        <f>IF(M6148="",0,IF(A6148&lt;43,IF(F6148="女",VLOOKUP(M6148,标准!C$108:D$128,2,TRUE),VLOOKUP(M6148,标准!C$74:D$94,2,TRUE)),IF(F6148="女",VLOOKUP(M6148,标准!C$39:D$59,2,TRUE),VLOOKUP(M6148,标准!C$3:D$23,2,TRUE))))</f>
        <v>78</v>
      </c>
      <c r="O6148" s="124">
        <v>208</v>
      </c>
      <c r="P6148" s="71">
        <f>IF(A6148&lt;43,IF(F6148="女",VLOOKUP(O6148/100,标准!E$108:F$128,2,TRUE),VLOOKUP(O6148/100,标准!E$74:F$94,2,TRUE)),IF(F6148="女",VLOOKUP(O6148/100,标准!E$39:F$59,2,TRUE),VLOOKUP(O6148/100,标准!E$3:F$23,2,TRUE)))</f>
        <v>60</v>
      </c>
      <c r="Q6148" s="125">
        <v>4.14</v>
      </c>
      <c r="R6148" s="71">
        <f>IF(Q6148=0,0,IF(A6148&lt;43,IF(F6148="女",IF(Q6148="",0,VLOOKUP(Q6148,标准!I$108:J$138,2,TRUE)),IF(Q6148="",0,VLOOKUP(Q6148,标准!I$74:J$104,2,TRUE))),IF(F6148="女",IF(Q6148="",0,VLOOKUP(Q6148,标准!I$39:J$69,2,TRUE)),IF(Q6148="",0,VLOOKUP(Q6148,标准!I$3:J$33,2,TRUE)))))</f>
        <v>66</v>
      </c>
      <c r="S6148" s="126">
        <v>2</v>
      </c>
      <c r="T6148" s="71">
        <f>IF(A6148&lt;43,IF(F6148="女",VLOOKUP(S6148,标准!G$108:H$138,2,TRUE),VLOOKUP(S6148,标准!G$74:H$99,2,TRUE)),IF(F6148="女",VLOOKUP(S6148,标准!G$39:H$69,2,TRUE),VLOOKUP(S6148,标准!G$3:H$28,2,TRUE)))</f>
        <v>0</v>
      </c>
      <c r="U6148" s="127">
        <v>7.5</v>
      </c>
      <c r="V6148" s="71">
        <f>IF(U6148=0,0,IF(A6148&lt;43,IF(F6148="女",IF(U6148="",0,VLOOKUP(U6148,标准!A$108:B$128,2,TRUE)),IF(U6148="",0,VLOOKUP(U6148,标准!A$74:B$94,2,TRUE))),IF(F6148="女",IF(U6148="",0,VLOOKUP(U6148,标准!A$39:B$59,2,TRUE)),IF(U6148="",0,VLOOKUP(U6148,标准!A$3:B$23,2,TRUE)))))</f>
        <v>76</v>
      </c>
      <c r="W6148" s="86">
        <f t="shared" si="96"/>
        <v>66.95</v>
      </c>
      <c r="X6148" s="87">
        <v>3.8</v>
      </c>
      <c r="Y6148" s="87">
        <v>3.7</v>
      </c>
      <c r="Z6148" s="91"/>
      <c r="AA6148" s="92"/>
    </row>
    <row r="6149" customHeight="1" spans="1:27">
      <c r="A6149" s="62">
        <v>42</v>
      </c>
      <c r="B6149" s="91">
        <v>6189</v>
      </c>
      <c r="C6149" s="154" t="s">
        <v>12389</v>
      </c>
      <c r="D6149" s="154" t="s">
        <v>12327</v>
      </c>
      <c r="E6149" s="154" t="s">
        <v>2628</v>
      </c>
      <c r="F6149" s="154" t="s">
        <v>30</v>
      </c>
      <c r="G6149" s="155" t="s">
        <v>12390</v>
      </c>
      <c r="H6149" s="68">
        <v>165.1</v>
      </c>
      <c r="I6149" s="68">
        <v>60.1</v>
      </c>
      <c r="J6149" s="71">
        <f>IF(F6149="女",IF(H6149=0,0,VLOOKUP(I6149/(H6149*H6149/10000),标准!M$108:N$112,2,TRUE)),IF(H6149=0,0,VLOOKUP(I6149/(H6149*H6149/10000),标准!M$74:N$78,2,TRUE)))</f>
        <v>100</v>
      </c>
      <c r="K6149" s="72">
        <v>3717</v>
      </c>
      <c r="L6149" s="71">
        <f>IF(A6149&lt;43,IF(F6149="女",VLOOKUP(K6149,标准!K$108:L$128,2,TRUE),VLOOKUP(K6149,标准!K$74:L$94,2,TRUE)),IF(F6149="女",VLOOKUP(K6149,标准!K$39:L$59,2,TRUE),VLOOKUP(K6149,标准!K$3:L$23,2,TRUE)))</f>
        <v>70</v>
      </c>
      <c r="M6149" s="68">
        <v>12.5</v>
      </c>
      <c r="N6149" s="71">
        <f>IF(M6149="",0,IF(A6149&lt;43,IF(F6149="女",VLOOKUP(M6149,标准!C$108:D$128,2,TRUE),VLOOKUP(M6149,标准!C$74:D$94,2,TRUE)),IF(F6149="女",VLOOKUP(M6149,标准!C$39:D$59,2,TRUE),VLOOKUP(M6149,标准!C$3:D$23,2,TRUE))))</f>
        <v>72</v>
      </c>
      <c r="O6149" s="124">
        <v>223</v>
      </c>
      <c r="P6149" s="71">
        <f>IF(A6149&lt;43,IF(F6149="女",VLOOKUP(O6149/100,标准!E$108:F$128,2,TRUE),VLOOKUP(O6149/100,标准!E$74:F$94,2,TRUE)),IF(F6149="女",VLOOKUP(O6149/100,标准!E$39:F$59,2,TRUE),VLOOKUP(O6149/100,标准!E$3:F$23,2,TRUE)))</f>
        <v>66</v>
      </c>
      <c r="Q6149" s="125">
        <v>6.16</v>
      </c>
      <c r="R6149" s="71">
        <f>IF(Q6149=0,0,IF(A6149&lt;43,IF(F6149="女",IF(Q6149="",0,VLOOKUP(Q6149,标准!I$108:J$138,2,TRUE)),IF(Q6149="",0,VLOOKUP(Q6149,标准!I$74:J$104,2,TRUE))),IF(F6149="女",IF(Q6149="",0,VLOOKUP(Q6149,标准!I$39:J$69,2,TRUE)),IF(Q6149="",0,VLOOKUP(Q6149,标准!I$3:J$33,2,TRUE)))))</f>
        <v>0</v>
      </c>
      <c r="S6149" s="126">
        <v>2</v>
      </c>
      <c r="T6149" s="71">
        <f>IF(A6149&lt;43,IF(F6149="女",VLOOKUP(S6149,标准!G$108:H$138,2,TRUE),VLOOKUP(S6149,标准!G$74:H$99,2,TRUE)),IF(F6149="女",VLOOKUP(S6149,标准!G$39:H$69,2,TRUE),VLOOKUP(S6149,标准!G$3:H$28,2,TRUE)))</f>
        <v>0</v>
      </c>
      <c r="U6149" s="127">
        <v>7.8</v>
      </c>
      <c r="V6149" s="71">
        <f>IF(U6149=0,0,IF(A6149&lt;43,IF(F6149="女",IF(U6149="",0,VLOOKUP(U6149,标准!A$108:B$128,2,TRUE)),IF(U6149="",0,VLOOKUP(U6149,标准!A$74:B$94,2,TRUE))),IF(F6149="女",IF(U6149="",0,VLOOKUP(U6149,标准!A$39:B$59,2,TRUE)),IF(U6149="",0,VLOOKUP(U6149,标准!A$3:B$23,2,TRUE)))))</f>
        <v>72</v>
      </c>
      <c r="W6149" s="86">
        <f t="shared" si="96"/>
        <v>53.7</v>
      </c>
      <c r="X6149" s="87">
        <v>4.4</v>
      </c>
      <c r="Y6149" s="87">
        <v>4.7</v>
      </c>
      <c r="Z6149" s="91"/>
      <c r="AA6149" s="92"/>
    </row>
    <row r="6150" customHeight="1" spans="1:27">
      <c r="A6150" s="62">
        <v>42</v>
      </c>
      <c r="B6150" s="91">
        <v>6190</v>
      </c>
      <c r="C6150" s="154" t="s">
        <v>12391</v>
      </c>
      <c r="D6150" s="154" t="s">
        <v>12327</v>
      </c>
      <c r="E6150" s="154" t="s">
        <v>2628</v>
      </c>
      <c r="F6150" s="154" t="s">
        <v>34</v>
      </c>
      <c r="G6150" s="155" t="s">
        <v>12392</v>
      </c>
      <c r="H6150" s="68">
        <v>162.5</v>
      </c>
      <c r="I6150" s="68">
        <v>60.2</v>
      </c>
      <c r="J6150" s="71">
        <f>IF(F6150="女",IF(H6150=0,0,VLOOKUP(I6150/(H6150*H6150/10000),标准!M$108:N$112,2,TRUE)),IF(H6150=0,0,VLOOKUP(I6150/(H6150*H6150/10000),标准!M$74:N$78,2,TRUE)))</f>
        <v>100</v>
      </c>
      <c r="K6150" s="72">
        <v>3335</v>
      </c>
      <c r="L6150" s="71">
        <f>IF(A6150&lt;43,IF(F6150="女",VLOOKUP(K6150,标准!K$108:L$128,2,TRUE),VLOOKUP(K6150,标准!K$74:L$94,2,TRUE)),IF(F6150="女",VLOOKUP(K6150,标准!K$39:L$59,2,TRUE),VLOOKUP(K6150,标准!K$3:L$23,2,TRUE)))</f>
        <v>90</v>
      </c>
      <c r="M6150" s="68">
        <v>23.6</v>
      </c>
      <c r="N6150" s="71">
        <f>IF(M6150="",0,IF(A6150&lt;43,IF(F6150="女",VLOOKUP(M6150,标准!C$108:D$128,2,TRUE),VLOOKUP(M6150,标准!C$74:D$94,2,TRUE)),IF(F6150="女",VLOOKUP(M6150,标准!C$39:D$59,2,TRUE),VLOOKUP(M6150,标准!C$3:D$23,2,TRUE))))</f>
        <v>90</v>
      </c>
      <c r="O6150" s="124">
        <v>155</v>
      </c>
      <c r="P6150" s="71">
        <f>IF(A6150&lt;43,IF(F6150="女",VLOOKUP(O6150/100,标准!E$108:F$128,2,TRUE),VLOOKUP(O6150/100,标准!E$74:F$94,2,TRUE)),IF(F6150="女",VLOOKUP(O6150/100,标准!E$39:F$59,2,TRUE),VLOOKUP(O6150/100,标准!E$3:F$23,2,TRUE)))</f>
        <v>62</v>
      </c>
      <c r="Q6150" s="125">
        <v>4.17</v>
      </c>
      <c r="R6150" s="71">
        <f>IF(Q6150=0,0,IF(A6150&lt;43,IF(F6150="女",IF(Q6150="",0,VLOOKUP(Q6150,标准!I$108:J$138,2,TRUE)),IF(Q6150="",0,VLOOKUP(Q6150,标准!I$74:J$104,2,TRUE))),IF(F6150="女",IF(Q6150="",0,VLOOKUP(Q6150,标准!I$39:J$69,2,TRUE)),IF(Q6150="",0,VLOOKUP(Q6150,标准!I$3:J$33,2,TRUE)))))</f>
        <v>66</v>
      </c>
      <c r="S6150" s="126">
        <v>36</v>
      </c>
      <c r="T6150" s="71">
        <f>IF(A6150&lt;43,IF(F6150="女",VLOOKUP(S6150,标准!G$108:H$138,2,TRUE),VLOOKUP(S6150,标准!G$74:H$99,2,TRUE)),IF(F6150="女",VLOOKUP(S6150,标准!G$39:H$69,2,TRUE),VLOOKUP(S6150,标准!G$3:H$28,2,TRUE)))</f>
        <v>70</v>
      </c>
      <c r="U6150" s="127">
        <v>7.5</v>
      </c>
      <c r="V6150" s="71">
        <f>IF(U6150=0,0,IF(A6150&lt;43,IF(F6150="女",IF(U6150="",0,VLOOKUP(U6150,标准!A$108:B$128,2,TRUE)),IF(U6150="",0,VLOOKUP(U6150,标准!A$74:B$94,2,TRUE))),IF(F6150="女",IF(U6150="",0,VLOOKUP(U6150,标准!A$39:B$59,2,TRUE)),IF(U6150="",0,VLOOKUP(U6150,标准!A$3:B$23,2,TRUE)))))</f>
        <v>100</v>
      </c>
      <c r="W6150" s="86">
        <f t="shared" si="96"/>
        <v>83.9</v>
      </c>
      <c r="X6150" s="87">
        <v>4.3</v>
      </c>
      <c r="Y6150" s="87">
        <v>4.3</v>
      </c>
      <c r="Z6150" s="91"/>
      <c r="AA6150" s="92"/>
    </row>
    <row r="6151" customHeight="1" spans="1:27">
      <c r="A6151" s="62">
        <v>42</v>
      </c>
      <c r="B6151" s="91">
        <v>6191</v>
      </c>
      <c r="C6151" s="154" t="s">
        <v>12393</v>
      </c>
      <c r="D6151" s="154" t="s">
        <v>12327</v>
      </c>
      <c r="E6151" s="154" t="s">
        <v>2628</v>
      </c>
      <c r="F6151" s="154" t="s">
        <v>34</v>
      </c>
      <c r="G6151" s="155" t="s">
        <v>12394</v>
      </c>
      <c r="H6151" s="68">
        <v>148.6</v>
      </c>
      <c r="I6151" s="68">
        <v>44.5</v>
      </c>
      <c r="J6151" s="71">
        <f>IF(F6151="女",IF(H6151=0,0,VLOOKUP(I6151/(H6151*H6151/10000),标准!M$108:N$112,2,TRUE)),IF(H6151=0,0,VLOOKUP(I6151/(H6151*H6151/10000),标准!M$74:N$78,2,TRUE)))</f>
        <v>100</v>
      </c>
      <c r="K6151" s="72">
        <v>2624</v>
      </c>
      <c r="L6151" s="71">
        <f>IF(A6151&lt;43,IF(F6151="女",VLOOKUP(K6151,标准!K$108:L$128,2,TRUE),VLOOKUP(K6151,标准!K$74:L$94,2,TRUE)),IF(F6151="女",VLOOKUP(K6151,标准!K$39:L$59,2,TRUE),VLOOKUP(K6151,标准!K$3:L$23,2,TRUE)))</f>
        <v>72</v>
      </c>
      <c r="M6151" s="68">
        <v>14.9</v>
      </c>
      <c r="N6151" s="71">
        <f>IF(M6151="",0,IF(A6151&lt;43,IF(F6151="女",VLOOKUP(M6151,标准!C$108:D$128,2,TRUE),VLOOKUP(M6151,标准!C$74:D$94,2,TRUE)),IF(F6151="女",VLOOKUP(M6151,标准!C$39:D$59,2,TRUE),VLOOKUP(M6151,标准!C$3:D$23,2,TRUE))))</f>
        <v>72</v>
      </c>
      <c r="O6151" s="124">
        <v>157</v>
      </c>
      <c r="P6151" s="71">
        <f>IF(A6151&lt;43,IF(F6151="女",VLOOKUP(O6151/100,标准!E$108:F$128,2,TRUE),VLOOKUP(O6151/100,标准!E$74:F$94,2,TRUE)),IF(F6151="女",VLOOKUP(O6151/100,标准!E$39:F$59,2,TRUE),VLOOKUP(O6151/100,标准!E$3:F$23,2,TRUE)))</f>
        <v>64</v>
      </c>
      <c r="Q6151" s="125">
        <v>4.38</v>
      </c>
      <c r="R6151" s="71">
        <f>IF(Q6151=0,0,IF(A6151&lt;43,IF(F6151="女",IF(Q6151="",0,VLOOKUP(Q6151,标准!I$108:J$138,2,TRUE)),IF(Q6151="",0,VLOOKUP(Q6151,标准!I$74:J$104,2,TRUE))),IF(F6151="女",IF(Q6151="",0,VLOOKUP(Q6151,标准!I$39:J$69,2,TRUE)),IF(Q6151="",0,VLOOKUP(Q6151,标准!I$3:J$33,2,TRUE)))))</f>
        <v>50</v>
      </c>
      <c r="S6151" s="126">
        <v>34</v>
      </c>
      <c r="T6151" s="71">
        <f>IF(A6151&lt;43,IF(F6151="女",VLOOKUP(S6151,标准!G$108:H$138,2,TRUE),VLOOKUP(S6151,标准!G$74:H$99,2,TRUE)),IF(F6151="女",VLOOKUP(S6151,标准!G$39:H$69,2,TRUE),VLOOKUP(S6151,标准!G$3:H$28,2,TRUE)))</f>
        <v>68</v>
      </c>
      <c r="U6151" s="127">
        <v>8.9</v>
      </c>
      <c r="V6151" s="71">
        <f>IF(U6151=0,0,IF(A6151&lt;43,IF(F6151="女",IF(U6151="",0,VLOOKUP(U6151,标准!A$108:B$128,2,TRUE)),IF(U6151="",0,VLOOKUP(U6151,标准!A$74:B$94,2,TRUE))),IF(F6151="女",IF(U6151="",0,VLOOKUP(U6151,标准!A$39:B$59,2,TRUE)),IF(U6151="",0,VLOOKUP(U6151,标准!A$3:B$23,2,TRUE)))))</f>
        <v>74</v>
      </c>
      <c r="W6151" s="86">
        <f t="shared" si="96"/>
        <v>71</v>
      </c>
      <c r="X6151" s="87">
        <v>4.6</v>
      </c>
      <c r="Y6151" s="87">
        <v>4.7</v>
      </c>
      <c r="Z6151" s="91">
        <v>1</v>
      </c>
      <c r="AA6151" s="92"/>
    </row>
    <row r="6152" customHeight="1" spans="1:27">
      <c r="A6152" s="62">
        <v>42</v>
      </c>
      <c r="B6152" s="91">
        <v>6192</v>
      </c>
      <c r="C6152" s="154" t="s">
        <v>12395</v>
      </c>
      <c r="D6152" s="154" t="s">
        <v>12327</v>
      </c>
      <c r="E6152" s="154" t="s">
        <v>2628</v>
      </c>
      <c r="F6152" s="154" t="s">
        <v>30</v>
      </c>
      <c r="G6152" s="155" t="s">
        <v>12396</v>
      </c>
      <c r="H6152" s="68">
        <v>160.4</v>
      </c>
      <c r="I6152" s="68">
        <v>58.3</v>
      </c>
      <c r="J6152" s="71">
        <f>IF(F6152="女",IF(H6152=0,0,VLOOKUP(I6152/(H6152*H6152/10000),标准!M$108:N$112,2,TRUE)),IF(H6152=0,0,VLOOKUP(I6152/(H6152*H6152/10000),标准!M$74:N$78,2,TRUE)))</f>
        <v>100</v>
      </c>
      <c r="K6152" s="72">
        <v>4141</v>
      </c>
      <c r="L6152" s="71">
        <f>IF(A6152&lt;43,IF(F6152="女",VLOOKUP(K6152,标准!K$108:L$128,2,TRUE),VLOOKUP(K6152,标准!K$74:L$94,2,TRUE)),IF(F6152="女",VLOOKUP(K6152,标准!K$39:L$59,2,TRUE),VLOOKUP(K6152,标准!K$3:L$23,2,TRUE)))</f>
        <v>76</v>
      </c>
      <c r="M6152" s="68">
        <v>17</v>
      </c>
      <c r="N6152" s="71">
        <f>IF(M6152="",0,IF(A6152&lt;43,IF(F6152="女",VLOOKUP(M6152,标准!C$108:D$128,2,TRUE),VLOOKUP(M6152,标准!C$74:D$94,2,TRUE)),IF(F6152="女",VLOOKUP(M6152,标准!C$39:D$59,2,TRUE),VLOOKUP(M6152,标准!C$3:D$23,2,TRUE))))</f>
        <v>78</v>
      </c>
      <c r="O6152" s="124">
        <v>220</v>
      </c>
      <c r="P6152" s="71">
        <f>IF(A6152&lt;43,IF(F6152="女",VLOOKUP(O6152/100,标准!E$108:F$128,2,TRUE),VLOOKUP(O6152/100,标准!E$74:F$94,2,TRUE)),IF(F6152="女",VLOOKUP(O6152/100,标准!E$39:F$59,2,TRUE),VLOOKUP(O6152/100,标准!E$3:F$23,2,TRUE)))</f>
        <v>66</v>
      </c>
      <c r="Q6152" s="125">
        <v>5.07</v>
      </c>
      <c r="R6152" s="71">
        <f>IF(Q6152=0,0,IF(A6152&lt;43,IF(F6152="女",IF(Q6152="",0,VLOOKUP(Q6152,标准!I$108:J$138,2,TRUE)),IF(Q6152="",0,VLOOKUP(Q6152,标准!I$74:J$104,2,TRUE))),IF(F6152="女",IF(Q6152="",0,VLOOKUP(Q6152,标准!I$39:J$69,2,TRUE)),IF(Q6152="",0,VLOOKUP(Q6152,标准!I$3:J$33,2,TRUE)))))</f>
        <v>40</v>
      </c>
      <c r="S6152" s="126">
        <v>8</v>
      </c>
      <c r="T6152" s="71">
        <f>IF(A6152&lt;43,IF(F6152="女",VLOOKUP(S6152,标准!G$108:H$138,2,TRUE),VLOOKUP(S6152,标准!G$74:H$99,2,TRUE)),IF(F6152="女",VLOOKUP(S6152,标准!G$39:H$69,2,TRUE),VLOOKUP(S6152,标准!G$3:H$28,2,TRUE)))</f>
        <v>40</v>
      </c>
      <c r="U6152" s="127">
        <v>7.6</v>
      </c>
      <c r="V6152" s="71">
        <f>IF(U6152=0,0,IF(A6152&lt;43,IF(F6152="女",IF(U6152="",0,VLOOKUP(U6152,标准!A$108:B$128,2,TRUE)),IF(U6152="",0,VLOOKUP(U6152,标准!A$74:B$94,2,TRUE))),IF(F6152="女",IF(U6152="",0,VLOOKUP(U6152,标准!A$39:B$59,2,TRUE)),IF(U6152="",0,VLOOKUP(U6152,标准!A$3:B$23,2,TRUE)))))</f>
        <v>74</v>
      </c>
      <c r="W6152" s="86">
        <f t="shared" si="96"/>
        <v>67.6</v>
      </c>
      <c r="X6152" s="87">
        <v>3.9</v>
      </c>
      <c r="Y6152" s="87">
        <v>3.9</v>
      </c>
      <c r="Z6152" s="91"/>
      <c r="AA6152" s="92"/>
    </row>
    <row r="6153" customHeight="1" spans="1:27">
      <c r="A6153" s="62">
        <v>42</v>
      </c>
      <c r="B6153" s="91">
        <v>6193</v>
      </c>
      <c r="C6153" s="154" t="s">
        <v>12397</v>
      </c>
      <c r="D6153" s="154" t="s">
        <v>12327</v>
      </c>
      <c r="E6153" s="154" t="s">
        <v>2628</v>
      </c>
      <c r="F6153" s="154" t="s">
        <v>34</v>
      </c>
      <c r="G6153" s="155" t="s">
        <v>12398</v>
      </c>
      <c r="H6153" s="68">
        <v>164.4</v>
      </c>
      <c r="I6153" s="68">
        <v>50.1</v>
      </c>
      <c r="J6153" s="71">
        <f>IF(F6153="女",IF(H6153=0,0,VLOOKUP(I6153/(H6153*H6153/10000),标准!M$108:N$112,2,TRUE)),IF(H6153=0,0,VLOOKUP(I6153/(H6153*H6153/10000),标准!M$74:N$78,2,TRUE)))</f>
        <v>100</v>
      </c>
      <c r="K6153" s="72">
        <v>3885</v>
      </c>
      <c r="L6153" s="71">
        <f>IF(A6153&lt;43,IF(F6153="女",VLOOKUP(K6153,标准!K$108:L$128,2,TRUE),VLOOKUP(K6153,标准!K$74:L$94,2,TRUE)),IF(F6153="女",VLOOKUP(K6153,标准!K$39:L$59,2,TRUE),VLOOKUP(K6153,标准!K$3:L$23,2,TRUE)))</f>
        <v>100</v>
      </c>
      <c r="M6153" s="68">
        <v>17.5</v>
      </c>
      <c r="N6153" s="71">
        <f>IF(M6153="",0,IF(A6153&lt;43,IF(F6153="女",VLOOKUP(M6153,标准!C$108:D$128,2,TRUE),VLOOKUP(M6153,标准!C$74:D$94,2,TRUE)),IF(F6153="女",VLOOKUP(M6153,标准!C$39:D$59,2,TRUE),VLOOKUP(M6153,标准!C$3:D$23,2,TRUE))))</f>
        <v>76</v>
      </c>
      <c r="O6153" s="124">
        <v>190</v>
      </c>
      <c r="P6153" s="71">
        <f>IF(A6153&lt;43,IF(F6153="女",VLOOKUP(O6153/100,标准!E$108:F$128,2,TRUE),VLOOKUP(O6153/100,标准!E$74:F$94,2,TRUE)),IF(F6153="女",VLOOKUP(O6153/100,标准!E$39:F$59,2,TRUE),VLOOKUP(O6153/100,标准!E$3:F$23,2,TRUE)))</f>
        <v>85</v>
      </c>
      <c r="Q6153" s="125">
        <v>4.14</v>
      </c>
      <c r="R6153" s="71">
        <f>IF(Q6153=0,0,IF(A6153&lt;43,IF(F6153="女",IF(Q6153="",0,VLOOKUP(Q6153,标准!I$108:J$138,2,TRUE)),IF(Q6153="",0,VLOOKUP(Q6153,标准!I$74:J$104,2,TRUE))),IF(F6153="女",IF(Q6153="",0,VLOOKUP(Q6153,标准!I$39:J$69,2,TRUE)),IF(Q6153="",0,VLOOKUP(Q6153,标准!I$3:J$33,2,TRUE)))))</f>
        <v>68</v>
      </c>
      <c r="S6153" s="126">
        <v>41</v>
      </c>
      <c r="T6153" s="71">
        <f>IF(A6153&lt;43,IF(F6153="女",VLOOKUP(S6153,标准!G$108:H$138,2,TRUE),VLOOKUP(S6153,标准!G$74:H$99,2,TRUE)),IF(F6153="女",VLOOKUP(S6153,标准!G$39:H$69,2,TRUE),VLOOKUP(S6153,标准!G$3:H$28,2,TRUE)))</f>
        <v>74</v>
      </c>
      <c r="U6153" s="127">
        <v>8.8</v>
      </c>
      <c r="V6153" s="71">
        <f>IF(U6153=0,0,IF(A6153&lt;43,IF(F6153="女",IF(U6153="",0,VLOOKUP(U6153,标准!A$108:B$128,2,TRUE)),IF(U6153="",0,VLOOKUP(U6153,标准!A$74:B$94,2,TRUE))),IF(F6153="女",IF(U6153="",0,VLOOKUP(U6153,标准!A$39:B$59,2,TRUE)),IF(U6153="",0,VLOOKUP(U6153,标准!A$3:B$23,2,TRUE)))))</f>
        <v>74</v>
      </c>
      <c r="W6153" s="86">
        <f t="shared" si="96"/>
        <v>81.9</v>
      </c>
      <c r="X6153" s="87">
        <v>4.6</v>
      </c>
      <c r="Y6153" s="87">
        <v>4.5</v>
      </c>
      <c r="Z6153" s="91">
        <v>1</v>
      </c>
      <c r="AA6153" s="92"/>
    </row>
    <row r="6154" customHeight="1" spans="1:27">
      <c r="A6154" s="62">
        <v>42</v>
      </c>
      <c r="B6154" s="91">
        <v>6194</v>
      </c>
      <c r="C6154" s="154" t="s">
        <v>12399</v>
      </c>
      <c r="D6154" s="154" t="s">
        <v>12327</v>
      </c>
      <c r="E6154" s="154" t="s">
        <v>2628</v>
      </c>
      <c r="F6154" s="154" t="s">
        <v>34</v>
      </c>
      <c r="G6154" s="155" t="s">
        <v>12400</v>
      </c>
      <c r="H6154" s="68">
        <v>158.9</v>
      </c>
      <c r="I6154" s="68">
        <v>48.4</v>
      </c>
      <c r="J6154" s="71">
        <f>IF(F6154="女",IF(H6154=0,0,VLOOKUP(I6154/(H6154*H6154/10000),标准!M$108:N$112,2,TRUE)),IF(H6154=0,0,VLOOKUP(I6154/(H6154*H6154/10000),标准!M$74:N$78,2,TRUE)))</f>
        <v>100</v>
      </c>
      <c r="K6154" s="72">
        <v>3516</v>
      </c>
      <c r="L6154" s="71">
        <f>IF(A6154&lt;43,IF(F6154="女",VLOOKUP(K6154,标准!K$108:L$128,2,TRUE),VLOOKUP(K6154,标准!K$74:L$94,2,TRUE)),IF(F6154="女",VLOOKUP(K6154,标准!K$39:L$59,2,TRUE),VLOOKUP(K6154,标准!K$3:L$23,2,TRUE)))</f>
        <v>100</v>
      </c>
      <c r="M6154" s="68">
        <v>21.3</v>
      </c>
      <c r="N6154" s="71">
        <f>IF(M6154="",0,IF(A6154&lt;43,IF(F6154="女",VLOOKUP(M6154,标准!C$108:D$128,2,TRUE),VLOOKUP(M6154,标准!C$74:D$94,2,TRUE)),IF(F6154="女",VLOOKUP(M6154,标准!C$39:D$59,2,TRUE),VLOOKUP(M6154,标准!C$3:D$23,2,TRUE))))</f>
        <v>85</v>
      </c>
      <c r="O6154" s="124">
        <v>135</v>
      </c>
      <c r="P6154" s="71">
        <f>IF(A6154&lt;43,IF(F6154="女",VLOOKUP(O6154/100,标准!E$108:F$128,2,TRUE),VLOOKUP(O6154/100,标准!E$74:F$94,2,TRUE)),IF(F6154="女",VLOOKUP(O6154/100,标准!E$39:F$59,2,TRUE),VLOOKUP(O6154/100,标准!E$3:F$23,2,TRUE)))</f>
        <v>20</v>
      </c>
      <c r="Q6154" s="125">
        <v>4.15</v>
      </c>
      <c r="R6154" s="71">
        <f>IF(Q6154=0,0,IF(A6154&lt;43,IF(F6154="女",IF(Q6154="",0,VLOOKUP(Q6154,标准!I$108:J$138,2,TRUE)),IF(Q6154="",0,VLOOKUP(Q6154,标准!I$74:J$104,2,TRUE))),IF(F6154="女",IF(Q6154="",0,VLOOKUP(Q6154,标准!I$39:J$69,2,TRUE)),IF(Q6154="",0,VLOOKUP(Q6154,标准!I$3:J$33,2,TRUE)))))</f>
        <v>66</v>
      </c>
      <c r="S6154" s="126">
        <v>30</v>
      </c>
      <c r="T6154" s="71">
        <f>IF(A6154&lt;43,IF(F6154="女",VLOOKUP(S6154,标准!G$108:H$138,2,TRUE),VLOOKUP(S6154,标准!G$74:H$99,2,TRUE)),IF(F6154="女",VLOOKUP(S6154,标准!G$39:H$69,2,TRUE),VLOOKUP(S6154,标准!G$3:H$28,2,TRUE)))</f>
        <v>64</v>
      </c>
      <c r="U6154" s="127">
        <v>8.7</v>
      </c>
      <c r="V6154" s="71">
        <f>IF(U6154=0,0,IF(A6154&lt;43,IF(F6154="女",IF(U6154="",0,VLOOKUP(U6154,标准!A$108:B$128,2,TRUE)),IF(U6154="",0,VLOOKUP(U6154,标准!A$74:B$94,2,TRUE))),IF(F6154="女",IF(U6154="",0,VLOOKUP(U6154,标准!A$39:B$59,2,TRUE)),IF(U6154="",0,VLOOKUP(U6154,标准!A$3:B$23,2,TRUE)))))</f>
        <v>76</v>
      </c>
      <c r="W6154" s="86">
        <f t="shared" si="96"/>
        <v>75.3</v>
      </c>
      <c r="X6154" s="87">
        <v>4.7</v>
      </c>
      <c r="Y6154" s="87">
        <v>4.5</v>
      </c>
      <c r="Z6154" s="91">
        <v>1</v>
      </c>
      <c r="AA6154" s="92"/>
    </row>
    <row r="6155" customHeight="1" spans="1:27">
      <c r="A6155" s="62">
        <v>42</v>
      </c>
      <c r="B6155" s="91">
        <v>6195</v>
      </c>
      <c r="C6155" s="154" t="s">
        <v>12401</v>
      </c>
      <c r="D6155" s="154" t="s">
        <v>12402</v>
      </c>
      <c r="E6155" s="154" t="s">
        <v>2628</v>
      </c>
      <c r="F6155" s="154" t="s">
        <v>34</v>
      </c>
      <c r="G6155" s="155" t="s">
        <v>12403</v>
      </c>
      <c r="H6155" s="68">
        <v>151.7</v>
      </c>
      <c r="I6155" s="68">
        <v>49.4</v>
      </c>
      <c r="J6155" s="71">
        <f>IF(F6155="女",IF(H6155=0,0,VLOOKUP(I6155/(H6155*H6155/10000),标准!M$108:N$112,2,TRUE)),IF(H6155=0,0,VLOOKUP(I6155/(H6155*H6155/10000),标准!M$74:N$78,2,TRUE)))</f>
        <v>100</v>
      </c>
      <c r="K6155" s="72">
        <v>2772</v>
      </c>
      <c r="L6155" s="71">
        <f>IF(A6155&lt;43,IF(F6155="女",VLOOKUP(K6155,标准!K$108:L$128,2,TRUE),VLOOKUP(K6155,标准!K$74:L$94,2,TRUE)),IF(F6155="女",VLOOKUP(K6155,标准!K$39:L$59,2,TRUE),VLOOKUP(K6155,标准!K$3:L$23,2,TRUE)))</f>
        <v>74</v>
      </c>
      <c r="M6155" s="68">
        <v>17.5</v>
      </c>
      <c r="N6155" s="71">
        <f>IF(M6155="",0,IF(A6155&lt;43,IF(F6155="女",VLOOKUP(M6155,标准!C$108:D$128,2,TRUE),VLOOKUP(M6155,标准!C$74:D$94,2,TRUE)),IF(F6155="女",VLOOKUP(M6155,标准!C$39:D$59,2,TRUE),VLOOKUP(M6155,标准!C$3:D$23,2,TRUE))))</f>
        <v>76</v>
      </c>
      <c r="O6155" s="124">
        <v>170</v>
      </c>
      <c r="P6155" s="71">
        <f>IF(A6155&lt;43,IF(F6155="女",VLOOKUP(O6155/100,标准!E$108:F$128,2,TRUE),VLOOKUP(O6155/100,标准!E$74:F$94,2,TRUE)),IF(F6155="女",VLOOKUP(O6155/100,标准!E$39:F$59,2,TRUE),VLOOKUP(O6155/100,标准!E$3:F$23,2,TRUE)))</f>
        <v>72</v>
      </c>
      <c r="Q6155" s="125">
        <v>4.16</v>
      </c>
      <c r="R6155" s="71">
        <f>IF(Q6155=0,0,IF(A6155&lt;43,IF(F6155="女",IF(Q6155="",0,VLOOKUP(Q6155,标准!I$108:J$138,2,TRUE)),IF(Q6155="",0,VLOOKUP(Q6155,标准!I$74:J$104,2,TRUE))),IF(F6155="女",IF(Q6155="",0,VLOOKUP(Q6155,标准!I$39:J$69,2,TRUE)),IF(Q6155="",0,VLOOKUP(Q6155,标准!I$3:J$33,2,TRUE)))))</f>
        <v>66</v>
      </c>
      <c r="S6155" s="126">
        <v>47</v>
      </c>
      <c r="T6155" s="71">
        <f>IF(A6155&lt;43,IF(F6155="女",VLOOKUP(S6155,标准!G$108:H$138,2,TRUE),VLOOKUP(S6155,标准!G$74:H$99,2,TRUE)),IF(F6155="女",VLOOKUP(S6155,标准!G$39:H$69,2,TRUE),VLOOKUP(S6155,标准!G$3:H$28,2,TRUE)))</f>
        <v>80</v>
      </c>
      <c r="U6155" s="127">
        <v>8.3</v>
      </c>
      <c r="V6155" s="71">
        <f>IF(U6155=0,0,IF(A6155&lt;43,IF(F6155="女",IF(U6155="",0,VLOOKUP(U6155,标准!A$108:B$128,2,TRUE)),IF(U6155="",0,VLOOKUP(U6155,标准!A$74:B$94,2,TRUE))),IF(F6155="女",IF(U6155="",0,VLOOKUP(U6155,标准!A$39:B$59,2,TRUE)),IF(U6155="",0,VLOOKUP(U6155,标准!A$3:B$23,2,TRUE)))))</f>
        <v>80</v>
      </c>
      <c r="W6155" s="86">
        <f t="shared" si="96"/>
        <v>78.1</v>
      </c>
      <c r="X6155" s="87">
        <v>4.3</v>
      </c>
      <c r="Y6155" s="87">
        <v>4.4</v>
      </c>
      <c r="Z6155" s="91"/>
      <c r="AA6155" s="92"/>
    </row>
    <row r="6156" customHeight="1" spans="1:27">
      <c r="A6156" s="62">
        <v>42</v>
      </c>
      <c r="B6156" s="91">
        <v>6196</v>
      </c>
      <c r="C6156" s="154" t="s">
        <v>12404</v>
      </c>
      <c r="D6156" s="154" t="s">
        <v>12402</v>
      </c>
      <c r="E6156" s="154" t="s">
        <v>2628</v>
      </c>
      <c r="F6156" s="154" t="s">
        <v>34</v>
      </c>
      <c r="G6156" s="155" t="s">
        <v>12405</v>
      </c>
      <c r="H6156" s="68"/>
      <c r="I6156" s="68"/>
      <c r="J6156" s="71">
        <f>IF(F6156="女",IF(H6156=0,0,VLOOKUP(I6156/(H6156*H6156/10000),标准!M$108:N$112,2,TRUE)),IF(H6156=0,0,VLOOKUP(I6156/(H6156*H6156/10000),标准!M$74:N$78,2,TRUE)))</f>
        <v>0</v>
      </c>
      <c r="K6156" s="72"/>
      <c r="L6156" s="71">
        <f>IF(A6156&lt;43,IF(F6156="女",VLOOKUP(K6156,标准!K$108:L$128,2,TRUE),VLOOKUP(K6156,标准!K$74:L$94,2,TRUE)),IF(F6156="女",VLOOKUP(K6156,标准!K$39:L$59,2,TRUE),VLOOKUP(K6156,标准!K$3:L$23,2,TRUE)))</f>
        <v>0</v>
      </c>
      <c r="M6156" s="68">
        <v>0</v>
      </c>
      <c r="N6156" s="71">
        <f>IF(M6156="",0,IF(A6156&lt;43,IF(F6156="女",VLOOKUP(M6156,标准!C$108:D$128,2,TRUE),VLOOKUP(M6156,标准!C$74:D$94,2,TRUE)),IF(F6156="女",VLOOKUP(M6156,标准!C$39:D$59,2,TRUE),VLOOKUP(M6156,标准!C$3:D$23,2,TRUE))))</f>
        <v>0</v>
      </c>
      <c r="O6156" s="75"/>
      <c r="P6156" s="71">
        <f>IF(A6156&lt;43,IF(F6156="女",VLOOKUP(O6156/100,标准!E$108:F$128,2,TRUE),VLOOKUP(O6156/100,标准!E$74:F$94,2,TRUE)),IF(F6156="女",VLOOKUP(O6156/100,标准!E$39:F$59,2,TRUE),VLOOKUP(O6156/100,标准!E$3:F$23,2,TRUE)))</f>
        <v>0</v>
      </c>
      <c r="Q6156" s="79"/>
      <c r="R6156" s="71">
        <f>IF(Q6156=0,0,IF(A6156&lt;43,IF(F6156="女",IF(Q6156="",0,VLOOKUP(Q6156,标准!I$108:J$138,2,TRUE)),IF(Q6156="",0,VLOOKUP(Q6156,标准!I$74:J$104,2,TRUE))),IF(F6156="女",IF(Q6156="",0,VLOOKUP(Q6156,标准!I$39:J$69,2,TRUE)),IF(Q6156="",0,VLOOKUP(Q6156,标准!I$3:J$33,2,TRUE)))))</f>
        <v>0</v>
      </c>
      <c r="S6156" s="80"/>
      <c r="T6156" s="71">
        <f>IF(A6156&lt;43,IF(F6156="女",VLOOKUP(S6156,标准!G$108:H$138,2,TRUE),VLOOKUP(S6156,标准!G$74:H$99,2,TRUE)),IF(F6156="女",VLOOKUP(S6156,标准!G$39:H$69,2,TRUE),VLOOKUP(S6156,标准!G$3:H$28,2,TRUE)))</f>
        <v>0</v>
      </c>
      <c r="U6156" s="86"/>
      <c r="V6156" s="71">
        <f>IF(U6156=0,0,IF(A6156&lt;43,IF(F6156="女",IF(U6156="",0,VLOOKUP(U6156,标准!A$108:B$128,2,TRUE)),IF(U6156="",0,VLOOKUP(U6156,标准!A$74:B$94,2,TRUE))),IF(F6156="女",IF(U6156="",0,VLOOKUP(U6156,标准!A$39:B$59,2,TRUE)),IF(U6156="",0,VLOOKUP(U6156,标准!A$3:B$23,2,TRUE)))))</f>
        <v>0</v>
      </c>
      <c r="W6156" s="86">
        <v>60</v>
      </c>
      <c r="X6156" s="87"/>
      <c r="Y6156" s="87"/>
      <c r="Z6156" s="91"/>
      <c r="AA6156" s="135" t="s">
        <v>108</v>
      </c>
    </row>
    <row r="6157" customHeight="1" spans="1:27">
      <c r="A6157" s="62">
        <v>42</v>
      </c>
      <c r="B6157" s="91">
        <v>6197</v>
      </c>
      <c r="C6157" s="154" t="s">
        <v>12406</v>
      </c>
      <c r="D6157" s="154" t="s">
        <v>12402</v>
      </c>
      <c r="E6157" s="154" t="s">
        <v>2628</v>
      </c>
      <c r="F6157" s="154" t="s">
        <v>30</v>
      </c>
      <c r="G6157" s="155" t="s">
        <v>12407</v>
      </c>
      <c r="H6157" s="68"/>
      <c r="I6157" s="68"/>
      <c r="J6157" s="71">
        <f>IF(F6157="女",IF(H6157=0,0,VLOOKUP(I6157/(H6157*H6157/10000),标准!M$108:N$112,2,TRUE)),IF(H6157=0,0,VLOOKUP(I6157/(H6157*H6157/10000),标准!M$74:N$78,2,TRUE)))</f>
        <v>0</v>
      </c>
      <c r="K6157" s="72"/>
      <c r="L6157" s="71">
        <f>IF(A6157&lt;43,IF(F6157="女",VLOOKUP(K6157,标准!K$108:L$128,2,TRUE),VLOOKUP(K6157,标准!K$74:L$94,2,TRUE)),IF(F6157="女",VLOOKUP(K6157,标准!K$39:L$59,2,TRUE),VLOOKUP(K6157,标准!K$3:L$23,2,TRUE)))</f>
        <v>0</v>
      </c>
      <c r="M6157" s="68">
        <v>-2.2</v>
      </c>
      <c r="N6157" s="71">
        <f>IF(M6157="",0,IF(A6157&lt;43,IF(F6157="女",VLOOKUP(M6157,标准!C$108:D$128,2,TRUE),VLOOKUP(M6157,标准!C$74:D$94,2,TRUE)),IF(F6157="女",VLOOKUP(M6157,标准!C$39:D$59,2,TRUE),VLOOKUP(M6157,标准!C$3:D$23,2,TRUE))))</f>
        <v>0</v>
      </c>
      <c r="O6157" s="124">
        <v>185</v>
      </c>
      <c r="P6157" s="71">
        <f>IF(A6157&lt;43,IF(F6157="女",VLOOKUP(O6157/100,标准!E$108:F$128,2,TRUE),VLOOKUP(O6157/100,标准!E$74:F$94,2,TRUE)),IF(F6157="女",VLOOKUP(O6157/100,标准!E$39:F$59,2,TRUE),VLOOKUP(O6157/100,标准!E$3:F$23,2,TRUE)))</f>
        <v>10</v>
      </c>
      <c r="Q6157" s="125">
        <v>4.38</v>
      </c>
      <c r="R6157" s="71">
        <f>IF(Q6157=0,0,IF(A6157&lt;43,IF(F6157="女",IF(Q6157="",0,VLOOKUP(Q6157,标准!I$108:J$138,2,TRUE)),IF(Q6157="",0,VLOOKUP(Q6157,标准!I$74:J$104,2,TRUE))),IF(F6157="女",IF(Q6157="",0,VLOOKUP(Q6157,标准!I$39:J$69,2,TRUE)),IF(Q6157="",0,VLOOKUP(Q6157,标准!I$3:J$33,2,TRUE)))))</f>
        <v>50</v>
      </c>
      <c r="S6157" s="126">
        <v>2</v>
      </c>
      <c r="T6157" s="71">
        <f>IF(A6157&lt;43,IF(F6157="女",VLOOKUP(S6157,标准!G$108:H$138,2,TRUE),VLOOKUP(S6157,标准!G$74:H$99,2,TRUE)),IF(F6157="女",VLOOKUP(S6157,标准!G$39:H$69,2,TRUE),VLOOKUP(S6157,标准!G$3:H$28,2,TRUE)))</f>
        <v>0</v>
      </c>
      <c r="U6157" s="127">
        <v>8.2</v>
      </c>
      <c r="V6157" s="71">
        <f>IF(U6157=0,0,IF(A6157&lt;43,IF(F6157="女",IF(U6157="",0,VLOOKUP(U6157,标准!A$108:B$128,2,TRUE)),IF(U6157="",0,VLOOKUP(U6157,标准!A$74:B$94,2,TRUE))),IF(F6157="女",IF(U6157="",0,VLOOKUP(U6157,标准!A$39:B$59,2,TRUE)),IF(U6157="",0,VLOOKUP(U6157,标准!A$3:B$23,2,TRUE)))))</f>
        <v>68</v>
      </c>
      <c r="W6157" s="86">
        <v>60</v>
      </c>
      <c r="X6157" s="87"/>
      <c r="Y6157" s="87"/>
      <c r="Z6157" s="91"/>
      <c r="AA6157" s="92" t="s">
        <v>144</v>
      </c>
    </row>
    <row r="6158" customHeight="1" spans="1:27">
      <c r="A6158" s="62">
        <v>42</v>
      </c>
      <c r="B6158" s="91">
        <v>6198</v>
      </c>
      <c r="C6158" s="154" t="s">
        <v>12408</v>
      </c>
      <c r="D6158" s="154" t="s">
        <v>12402</v>
      </c>
      <c r="E6158" s="154" t="s">
        <v>2628</v>
      </c>
      <c r="F6158" s="154" t="s">
        <v>30</v>
      </c>
      <c r="G6158" s="155" t="s">
        <v>12409</v>
      </c>
      <c r="H6158" s="68">
        <v>186.7</v>
      </c>
      <c r="I6158" s="68">
        <v>60.7</v>
      </c>
      <c r="J6158" s="71">
        <f>IF(F6158="女",IF(H6158=0,0,VLOOKUP(I6158/(H6158*H6158/10000),标准!M$108:N$112,2,TRUE)),IF(H6158=0,0,VLOOKUP(I6158/(H6158*H6158/10000),标准!M$74:N$78,2,TRUE)))</f>
        <v>80</v>
      </c>
      <c r="K6158" s="72">
        <v>4000</v>
      </c>
      <c r="L6158" s="71">
        <f>IF(A6158&lt;43,IF(F6158="女",VLOOKUP(K6158,标准!K$108:L$128,2,TRUE),VLOOKUP(K6158,标准!K$74:L$94,2,TRUE)),IF(F6158="女",VLOOKUP(K6158,标准!K$39:L$59,2,TRUE),VLOOKUP(K6158,标准!K$3:L$23,2,TRUE)))</f>
        <v>74</v>
      </c>
      <c r="M6158" s="68">
        <v>7.9</v>
      </c>
      <c r="N6158" s="71">
        <f>IF(M6158="",0,IF(A6158&lt;43,IF(F6158="女",VLOOKUP(M6158,标准!C$108:D$128,2,TRUE),VLOOKUP(M6158,标准!C$74:D$94,2,TRUE)),IF(F6158="女",VLOOKUP(M6158,标准!C$39:D$59,2,TRUE),VLOOKUP(M6158,标准!C$3:D$23,2,TRUE))))</f>
        <v>66</v>
      </c>
      <c r="O6158" s="124">
        <v>271</v>
      </c>
      <c r="P6158" s="71">
        <f>IF(A6158&lt;43,IF(F6158="女",VLOOKUP(O6158/100,标准!E$108:F$128,2,TRUE),VLOOKUP(O6158/100,标准!E$74:F$94,2,TRUE)),IF(F6158="女",VLOOKUP(O6158/100,标准!E$39:F$59,2,TRUE),VLOOKUP(O6158/100,标准!E$3:F$23,2,TRUE)))</f>
        <v>95</v>
      </c>
      <c r="Q6158" s="125">
        <v>4.35</v>
      </c>
      <c r="R6158" s="71">
        <f>IF(Q6158=0,0,IF(A6158&lt;43,IF(F6158="女",IF(Q6158="",0,VLOOKUP(Q6158,标准!I$108:J$138,2,TRUE)),IF(Q6158="",0,VLOOKUP(Q6158,标准!I$74:J$104,2,TRUE))),IF(F6158="女",IF(Q6158="",0,VLOOKUP(Q6158,标准!I$39:J$69,2,TRUE)),IF(Q6158="",0,VLOOKUP(Q6158,标准!I$3:J$33,2,TRUE)))))</f>
        <v>50</v>
      </c>
      <c r="S6158" s="126">
        <v>2</v>
      </c>
      <c r="T6158" s="71">
        <f>IF(A6158&lt;43,IF(F6158="女",VLOOKUP(S6158,标准!G$108:H$138,2,TRUE),VLOOKUP(S6158,标准!G$74:H$99,2,TRUE)),IF(F6158="女",VLOOKUP(S6158,标准!G$39:H$69,2,TRUE),VLOOKUP(S6158,标准!G$3:H$28,2,TRUE)))</f>
        <v>0</v>
      </c>
      <c r="U6158" s="127">
        <v>7.1</v>
      </c>
      <c r="V6158" s="71">
        <f>IF(U6158=0,0,IF(A6158&lt;43,IF(F6158="女",IF(U6158="",0,VLOOKUP(U6158,标准!A$108:B$128,2,TRUE)),IF(U6158="",0,VLOOKUP(U6158,标准!A$74:B$94,2,TRUE))),IF(F6158="女",IF(U6158="",0,VLOOKUP(U6158,标准!A$39:B$59,2,TRUE)),IF(U6158="",0,VLOOKUP(U6158,标准!A$3:B$23,2,TRUE)))))</f>
        <v>80</v>
      </c>
      <c r="W6158" s="86">
        <f t="shared" si="96"/>
        <v>65.2</v>
      </c>
      <c r="X6158" s="87">
        <v>4.5</v>
      </c>
      <c r="Y6158" s="87">
        <v>4</v>
      </c>
      <c r="Z6158" s="91"/>
      <c r="AA6158" s="92"/>
    </row>
    <row r="6159" customHeight="1" spans="1:27">
      <c r="A6159" s="62">
        <v>42</v>
      </c>
      <c r="B6159" s="91">
        <v>6199</v>
      </c>
      <c r="C6159" s="154" t="s">
        <v>12410</v>
      </c>
      <c r="D6159" s="154" t="s">
        <v>12402</v>
      </c>
      <c r="E6159" s="154" t="s">
        <v>2628</v>
      </c>
      <c r="F6159" s="154" t="s">
        <v>30</v>
      </c>
      <c r="G6159" s="155" t="s">
        <v>12411</v>
      </c>
      <c r="H6159" s="68">
        <v>172.5</v>
      </c>
      <c r="I6159" s="68">
        <v>63.2</v>
      </c>
      <c r="J6159" s="71">
        <f>IF(F6159="女",IF(H6159=0,0,VLOOKUP(I6159/(H6159*H6159/10000),标准!M$108:N$112,2,TRUE)),IF(H6159=0,0,VLOOKUP(I6159/(H6159*H6159/10000),标准!M$74:N$78,2,TRUE)))</f>
        <v>100</v>
      </c>
      <c r="K6159" s="72">
        <v>3871</v>
      </c>
      <c r="L6159" s="71">
        <f>IF(A6159&lt;43,IF(F6159="女",VLOOKUP(K6159,标准!K$108:L$128,2,TRUE),VLOOKUP(K6159,标准!K$74:L$94,2,TRUE)),IF(F6159="女",VLOOKUP(K6159,标准!K$39:L$59,2,TRUE),VLOOKUP(K6159,标准!K$3:L$23,2,TRUE)))</f>
        <v>72</v>
      </c>
      <c r="M6159" s="68">
        <v>8.7</v>
      </c>
      <c r="N6159" s="71">
        <f>IF(M6159="",0,IF(A6159&lt;43,IF(F6159="女",VLOOKUP(M6159,标准!C$108:D$128,2,TRUE),VLOOKUP(M6159,标准!C$74:D$94,2,TRUE)),IF(F6159="女",VLOOKUP(M6159,标准!C$39:D$59,2,TRUE),VLOOKUP(M6159,标准!C$3:D$23,2,TRUE))))</f>
        <v>66</v>
      </c>
      <c r="O6159" s="124">
        <v>225</v>
      </c>
      <c r="P6159" s="71">
        <f>IF(A6159&lt;43,IF(F6159="女",VLOOKUP(O6159/100,标准!E$108:F$128,2,TRUE),VLOOKUP(O6159/100,标准!E$74:F$94,2,TRUE)),IF(F6159="女",VLOOKUP(O6159/100,标准!E$39:F$59,2,TRUE),VLOOKUP(O6159/100,标准!E$3:F$23,2,TRUE)))</f>
        <v>68</v>
      </c>
      <c r="Q6159" s="125">
        <v>4.2</v>
      </c>
      <c r="R6159" s="71">
        <f>IF(Q6159=0,0,IF(A6159&lt;43,IF(F6159="女",IF(Q6159="",0,VLOOKUP(Q6159,标准!I$108:J$138,2,TRUE)),IF(Q6159="",0,VLOOKUP(Q6159,标准!I$74:J$104,2,TRUE))),IF(F6159="女",IF(Q6159="",0,VLOOKUP(Q6159,标准!I$39:J$69,2,TRUE)),IF(Q6159="",0,VLOOKUP(Q6159,标准!I$3:J$33,2,TRUE)))))</f>
        <v>64</v>
      </c>
      <c r="S6159" s="126">
        <v>11</v>
      </c>
      <c r="T6159" s="71">
        <f>IF(A6159&lt;43,IF(F6159="女",VLOOKUP(S6159,标准!G$108:H$138,2,TRUE),VLOOKUP(S6159,标准!G$74:H$99,2,TRUE)),IF(F6159="女",VLOOKUP(S6159,标准!G$39:H$69,2,TRUE),VLOOKUP(S6159,标准!G$3:H$28,2,TRUE)))</f>
        <v>64</v>
      </c>
      <c r="U6159" s="127">
        <v>6.9</v>
      </c>
      <c r="V6159" s="71">
        <f>IF(U6159=0,0,IF(A6159&lt;43,IF(F6159="女",IF(U6159="",0,VLOOKUP(U6159,标准!A$108:B$128,2,TRUE)),IF(U6159="",0,VLOOKUP(U6159,标准!A$74:B$94,2,TRUE))),IF(F6159="女",IF(U6159="",0,VLOOKUP(U6159,标准!A$39:B$59,2,TRUE)),IF(U6159="",0,VLOOKUP(U6159,标准!A$3:B$23,2,TRUE)))))</f>
        <v>90</v>
      </c>
      <c r="W6159" s="86">
        <f t="shared" si="96"/>
        <v>76.4</v>
      </c>
      <c r="X6159" s="87">
        <v>4.3</v>
      </c>
      <c r="Y6159" s="87">
        <v>4.3</v>
      </c>
      <c r="Z6159" s="91"/>
      <c r="AA6159" s="92"/>
    </row>
    <row r="6160" customHeight="1" spans="1:27">
      <c r="A6160" s="62">
        <v>42</v>
      </c>
      <c r="B6160" s="91">
        <v>6200</v>
      </c>
      <c r="C6160" s="154" t="s">
        <v>12412</v>
      </c>
      <c r="D6160" s="154" t="s">
        <v>12402</v>
      </c>
      <c r="E6160" s="154" t="s">
        <v>2628</v>
      </c>
      <c r="F6160" s="154" t="s">
        <v>30</v>
      </c>
      <c r="G6160" s="155" t="s">
        <v>12413</v>
      </c>
      <c r="H6160" s="68">
        <v>171.4</v>
      </c>
      <c r="I6160" s="68">
        <v>82.2</v>
      </c>
      <c r="J6160" s="71">
        <f>IF(F6160="女",IF(H6160=0,0,VLOOKUP(I6160/(H6160*H6160/10000),标准!M$108:N$112,2,TRUE)),IF(H6160=0,0,VLOOKUP(I6160/(H6160*H6160/10000),标准!M$74:N$78,2,TRUE)))</f>
        <v>60</v>
      </c>
      <c r="K6160" s="72">
        <v>6495</v>
      </c>
      <c r="L6160" s="71">
        <f>IF(A6160&lt;43,IF(F6160="女",VLOOKUP(K6160,标准!K$108:L$128,2,TRUE),VLOOKUP(K6160,标准!K$74:L$94,2,TRUE)),IF(F6160="女",VLOOKUP(K6160,标准!K$39:L$59,2,TRUE),VLOOKUP(K6160,标准!K$3:L$23,2,TRUE)))</f>
        <v>100</v>
      </c>
      <c r="M6160" s="68">
        <v>12.5</v>
      </c>
      <c r="N6160" s="71">
        <f>IF(M6160="",0,IF(A6160&lt;43,IF(F6160="女",VLOOKUP(M6160,标准!C$108:D$128,2,TRUE),VLOOKUP(M6160,标准!C$74:D$94,2,TRUE)),IF(F6160="女",VLOOKUP(M6160,标准!C$39:D$59,2,TRUE),VLOOKUP(M6160,标准!C$3:D$23,2,TRUE))))</f>
        <v>72</v>
      </c>
      <c r="O6160" s="124">
        <v>235</v>
      </c>
      <c r="P6160" s="71">
        <f>IF(A6160&lt;43,IF(F6160="女",VLOOKUP(O6160/100,标准!E$108:F$128,2,TRUE),VLOOKUP(O6160/100,标准!E$74:F$94,2,TRUE)),IF(F6160="女",VLOOKUP(O6160/100,标准!E$39:F$59,2,TRUE),VLOOKUP(O6160/100,标准!E$3:F$23,2,TRUE)))</f>
        <v>72</v>
      </c>
      <c r="Q6160" s="125">
        <v>4.2</v>
      </c>
      <c r="R6160" s="71">
        <f>IF(Q6160=0,0,IF(A6160&lt;43,IF(F6160="女",IF(Q6160="",0,VLOOKUP(Q6160,标准!I$108:J$138,2,TRUE)),IF(Q6160="",0,VLOOKUP(Q6160,标准!I$74:J$104,2,TRUE))),IF(F6160="女",IF(Q6160="",0,VLOOKUP(Q6160,标准!I$39:J$69,2,TRUE)),IF(Q6160="",0,VLOOKUP(Q6160,标准!I$3:J$33,2,TRUE)))))</f>
        <v>64</v>
      </c>
      <c r="S6160" s="126">
        <v>6</v>
      </c>
      <c r="T6160" s="71">
        <f>IF(A6160&lt;43,IF(F6160="女",VLOOKUP(S6160,标准!G$108:H$138,2,TRUE),VLOOKUP(S6160,标准!G$74:H$99,2,TRUE)),IF(F6160="女",VLOOKUP(S6160,标准!G$39:H$69,2,TRUE),VLOOKUP(S6160,标准!G$3:H$28,2,TRUE)))</f>
        <v>20</v>
      </c>
      <c r="U6160" s="127">
        <v>7.1</v>
      </c>
      <c r="V6160" s="71">
        <f>IF(U6160=0,0,IF(A6160&lt;43,IF(F6160="女",IF(U6160="",0,VLOOKUP(U6160,标准!A$108:B$128,2,TRUE)),IF(U6160="",0,VLOOKUP(U6160,标准!A$74:B$94,2,TRUE))),IF(F6160="女",IF(U6160="",0,VLOOKUP(U6160,标准!A$39:B$59,2,TRUE)),IF(U6160="",0,VLOOKUP(U6160,标准!A$3:B$23,2,TRUE)))))</f>
        <v>80</v>
      </c>
      <c r="W6160" s="86">
        <f t="shared" si="96"/>
        <v>69.2</v>
      </c>
      <c r="X6160" s="87">
        <v>4.1</v>
      </c>
      <c r="Y6160" s="87">
        <v>4.1</v>
      </c>
      <c r="Z6160" s="91"/>
      <c r="AA6160" s="92"/>
    </row>
    <row r="6161" customHeight="1" spans="1:27">
      <c r="A6161" s="62">
        <v>42</v>
      </c>
      <c r="B6161" s="91">
        <v>6201</v>
      </c>
      <c r="C6161" s="154" t="s">
        <v>12414</v>
      </c>
      <c r="D6161" s="154" t="s">
        <v>12402</v>
      </c>
      <c r="E6161" s="154" t="s">
        <v>2628</v>
      </c>
      <c r="F6161" s="154" t="s">
        <v>34</v>
      </c>
      <c r="G6161" s="155" t="s">
        <v>12415</v>
      </c>
      <c r="H6161" s="68">
        <v>163.9</v>
      </c>
      <c r="I6161" s="68">
        <v>61.5</v>
      </c>
      <c r="J6161" s="71">
        <f>IF(F6161="女",IF(H6161=0,0,VLOOKUP(I6161/(H6161*H6161/10000),标准!M$108:N$112,2,TRUE)),IF(H6161=0,0,VLOOKUP(I6161/(H6161*H6161/10000),标准!M$74:N$78,2,TRUE)))</f>
        <v>100</v>
      </c>
      <c r="K6161" s="72"/>
      <c r="L6161" s="71">
        <f>IF(A6161&lt;43,IF(F6161="女",VLOOKUP(K6161,标准!K$108:L$128,2,TRUE),VLOOKUP(K6161,标准!K$74:L$94,2,TRUE)),IF(F6161="女",VLOOKUP(K6161,标准!K$39:L$59,2,TRUE),VLOOKUP(K6161,标准!K$3:L$23,2,TRUE)))</f>
        <v>0</v>
      </c>
      <c r="M6161" s="68">
        <v>29.5</v>
      </c>
      <c r="N6161" s="71">
        <f>IF(M6161="",0,IF(A6161&lt;43,IF(F6161="女",VLOOKUP(M6161,标准!C$108:D$128,2,TRUE),VLOOKUP(M6161,标准!C$74:D$94,2,TRUE)),IF(F6161="女",VLOOKUP(M6161,标准!C$39:D$59,2,TRUE),VLOOKUP(M6161,标准!C$3:D$23,2,TRUE))))</f>
        <v>100</v>
      </c>
      <c r="O6161" s="124">
        <v>172</v>
      </c>
      <c r="P6161" s="71">
        <f>IF(A6161&lt;43,IF(F6161="女",VLOOKUP(O6161/100,标准!E$108:F$128,2,TRUE),VLOOKUP(O6161/100,标准!E$74:F$94,2,TRUE)),IF(F6161="女",VLOOKUP(O6161/100,标准!E$39:F$59,2,TRUE),VLOOKUP(O6161/100,标准!E$3:F$23,2,TRUE)))</f>
        <v>74</v>
      </c>
      <c r="Q6161" s="125">
        <v>3.37</v>
      </c>
      <c r="R6161" s="71">
        <f>IF(Q6161=0,0,IF(A6161&lt;43,IF(F6161="女",IF(Q6161="",0,VLOOKUP(Q6161,标准!I$108:J$138,2,TRUE)),IF(Q6161="",0,VLOOKUP(Q6161,标准!I$74:J$104,2,TRUE))),IF(F6161="女",IF(Q6161="",0,VLOOKUP(Q6161,标准!I$39:J$69,2,TRUE)),IF(Q6161="",0,VLOOKUP(Q6161,标准!I$3:J$33,2,TRUE)))))</f>
        <v>85</v>
      </c>
      <c r="S6161" s="126">
        <v>45</v>
      </c>
      <c r="T6161" s="71">
        <f>IF(A6161&lt;43,IF(F6161="女",VLOOKUP(S6161,标准!G$108:H$138,2,TRUE),VLOOKUP(S6161,标准!G$74:H$99,2,TRUE)),IF(F6161="女",VLOOKUP(S6161,标准!G$39:H$69,2,TRUE),VLOOKUP(S6161,标准!G$3:H$28,2,TRUE)))</f>
        <v>78</v>
      </c>
      <c r="U6161" s="127">
        <v>7.9</v>
      </c>
      <c r="V6161" s="71">
        <f>IF(U6161=0,0,IF(A6161&lt;43,IF(F6161="女",IF(U6161="",0,VLOOKUP(U6161,标准!A$108:B$128,2,TRUE)),IF(U6161="",0,VLOOKUP(U6161,标准!A$74:B$94,2,TRUE))),IF(F6161="女",IF(U6161="",0,VLOOKUP(U6161,标准!A$39:B$59,2,TRUE)),IF(U6161="",0,VLOOKUP(U6161,标准!A$3:B$23,2,TRUE)))))</f>
        <v>85</v>
      </c>
      <c r="W6161" s="86">
        <f t="shared" si="96"/>
        <v>74.2</v>
      </c>
      <c r="X6161" s="87">
        <v>4.3</v>
      </c>
      <c r="Y6161" s="87">
        <v>4.1</v>
      </c>
      <c r="Z6161" s="91"/>
      <c r="AA6161" s="92"/>
    </row>
    <row r="6162" customHeight="1" spans="1:27">
      <c r="A6162" s="62">
        <v>42</v>
      </c>
      <c r="B6162" s="91">
        <v>6202</v>
      </c>
      <c r="C6162" s="154" t="s">
        <v>12416</v>
      </c>
      <c r="D6162" s="154" t="s">
        <v>12402</v>
      </c>
      <c r="E6162" s="154" t="s">
        <v>2628</v>
      </c>
      <c r="F6162" s="154" t="s">
        <v>30</v>
      </c>
      <c r="G6162" s="155" t="s">
        <v>12417</v>
      </c>
      <c r="H6162" s="68">
        <v>162</v>
      </c>
      <c r="I6162" s="68">
        <v>64.4</v>
      </c>
      <c r="J6162" s="71">
        <f>IF(F6162="女",IF(H6162=0,0,VLOOKUP(I6162/(H6162*H6162/10000),标准!M$108:N$112,2,TRUE)),IF(H6162=0,0,VLOOKUP(I6162/(H6162*H6162/10000),标准!M$74:N$78,2,TRUE)))</f>
        <v>80</v>
      </c>
      <c r="K6162" s="72">
        <v>3342</v>
      </c>
      <c r="L6162" s="71">
        <f>IF(A6162&lt;43,IF(F6162="女",VLOOKUP(K6162,标准!K$108:L$128,2,TRUE),VLOOKUP(K6162,标准!K$74:L$94,2,TRUE)),IF(F6162="女",VLOOKUP(K6162,标准!K$39:L$59,2,TRUE),VLOOKUP(K6162,标准!K$3:L$23,2,TRUE)))</f>
        <v>64</v>
      </c>
      <c r="M6162" s="68">
        <v>3</v>
      </c>
      <c r="N6162" s="71">
        <f>IF(M6162="",0,IF(A6162&lt;43,IF(F6162="女",VLOOKUP(M6162,标准!C$108:D$128,2,TRUE),VLOOKUP(M6162,标准!C$74:D$94,2,TRUE)),IF(F6162="女",VLOOKUP(M6162,标准!C$39:D$59,2,TRUE),VLOOKUP(M6162,标准!C$3:D$23,2,TRUE))))</f>
        <v>50</v>
      </c>
      <c r="O6162" s="124">
        <v>225</v>
      </c>
      <c r="P6162" s="71">
        <f>IF(A6162&lt;43,IF(F6162="女",VLOOKUP(O6162/100,标准!E$108:F$128,2,TRUE),VLOOKUP(O6162/100,标准!E$74:F$94,2,TRUE)),IF(F6162="女",VLOOKUP(O6162/100,标准!E$39:F$59,2,TRUE),VLOOKUP(O6162/100,标准!E$3:F$23,2,TRUE)))</f>
        <v>68</v>
      </c>
      <c r="Q6162" s="125">
        <v>3.52</v>
      </c>
      <c r="R6162" s="71">
        <f>IF(Q6162=0,0,IF(A6162&lt;43,IF(F6162="女",IF(Q6162="",0,VLOOKUP(Q6162,标准!I$108:J$138,2,TRUE)),IF(Q6162="",0,VLOOKUP(Q6162,标准!I$74:J$104,2,TRUE))),IF(F6162="女",IF(Q6162="",0,VLOOKUP(Q6162,标准!I$39:J$69,2,TRUE)),IF(Q6162="",0,VLOOKUP(Q6162,标准!I$3:J$33,2,TRUE)))))</f>
        <v>76</v>
      </c>
      <c r="S6162" s="126">
        <v>2</v>
      </c>
      <c r="T6162" s="71">
        <f>IF(A6162&lt;43,IF(F6162="女",VLOOKUP(S6162,标准!G$108:H$138,2,TRUE),VLOOKUP(S6162,标准!G$74:H$99,2,TRUE)),IF(F6162="女",VLOOKUP(S6162,标准!G$39:H$69,2,TRUE),VLOOKUP(S6162,标准!G$3:H$28,2,TRUE)))</f>
        <v>0</v>
      </c>
      <c r="U6162" s="127">
        <v>7.3</v>
      </c>
      <c r="V6162" s="71">
        <f>IF(U6162=0,0,IF(A6162&lt;43,IF(F6162="女",IF(U6162="",0,VLOOKUP(U6162,标准!A$108:B$128,2,TRUE)),IF(U6162="",0,VLOOKUP(U6162,标准!A$74:B$94,2,TRUE))),IF(F6162="女",IF(U6162="",0,VLOOKUP(U6162,标准!A$39:B$59,2,TRUE)),IF(U6162="",0,VLOOKUP(U6162,标准!A$3:B$23,2,TRUE)))))</f>
        <v>78</v>
      </c>
      <c r="W6162" s="86">
        <f t="shared" si="96"/>
        <v>64.2</v>
      </c>
      <c r="X6162" s="87">
        <v>3.7</v>
      </c>
      <c r="Y6162" s="87">
        <v>3.7</v>
      </c>
      <c r="Z6162" s="91"/>
      <c r="AA6162" s="92"/>
    </row>
    <row r="6163" customHeight="1" spans="1:27">
      <c r="A6163" s="62">
        <v>42</v>
      </c>
      <c r="B6163" s="91">
        <v>6203</v>
      </c>
      <c r="C6163" s="154" t="s">
        <v>12418</v>
      </c>
      <c r="D6163" s="154" t="s">
        <v>12402</v>
      </c>
      <c r="E6163" s="154" t="s">
        <v>2628</v>
      </c>
      <c r="F6163" s="154" t="s">
        <v>34</v>
      </c>
      <c r="G6163" s="155" t="s">
        <v>12419</v>
      </c>
      <c r="H6163" s="68">
        <v>158.4</v>
      </c>
      <c r="I6163" s="68">
        <v>38.8</v>
      </c>
      <c r="J6163" s="71">
        <f>IF(F6163="女",IF(H6163=0,0,VLOOKUP(I6163/(H6163*H6163/10000),标准!M$108:N$112,2,TRUE)),IF(H6163=0,0,VLOOKUP(I6163/(H6163*H6163/10000),标准!M$74:N$78,2,TRUE)))</f>
        <v>80</v>
      </c>
      <c r="K6163" s="72">
        <v>3607</v>
      </c>
      <c r="L6163" s="71">
        <f>IF(A6163&lt;43,IF(F6163="女",VLOOKUP(K6163,标准!K$108:L$128,2,TRUE),VLOOKUP(K6163,标准!K$74:L$94,2,TRUE)),IF(F6163="女",VLOOKUP(K6163,标准!K$39:L$59,2,TRUE),VLOOKUP(K6163,标准!K$3:L$23,2,TRUE)))</f>
        <v>100</v>
      </c>
      <c r="M6163" s="68">
        <v>6.7</v>
      </c>
      <c r="N6163" s="71">
        <f>IF(M6163="",0,IF(A6163&lt;43,IF(F6163="女",VLOOKUP(M6163,标准!C$108:D$128,2,TRUE),VLOOKUP(M6163,标准!C$74:D$94,2,TRUE)),IF(F6163="女",VLOOKUP(M6163,标准!C$39:D$59,2,TRUE),VLOOKUP(M6163,标准!C$3:D$23,2,TRUE))))</f>
        <v>60</v>
      </c>
      <c r="O6163" s="124">
        <v>155</v>
      </c>
      <c r="P6163" s="71">
        <f>IF(A6163&lt;43,IF(F6163="女",VLOOKUP(O6163/100,标准!E$108:F$128,2,TRUE),VLOOKUP(O6163/100,标准!E$74:F$94,2,TRUE)),IF(F6163="女",VLOOKUP(O6163/100,标准!E$39:F$59,2,TRUE),VLOOKUP(O6163/100,标准!E$3:F$23,2,TRUE)))</f>
        <v>62</v>
      </c>
      <c r="Q6163" s="125">
        <v>4.48</v>
      </c>
      <c r="R6163" s="71">
        <f>IF(Q6163=0,0,IF(A6163&lt;43,IF(F6163="女",IF(Q6163="",0,VLOOKUP(Q6163,标准!I$108:J$138,2,TRUE)),IF(Q6163="",0,VLOOKUP(Q6163,标准!I$74:J$104,2,TRUE))),IF(F6163="女",IF(Q6163="",0,VLOOKUP(Q6163,标准!I$39:J$69,2,TRUE)),IF(Q6163="",0,VLOOKUP(Q6163,标准!I$3:J$33,2,TRUE)))))</f>
        <v>40</v>
      </c>
      <c r="S6163" s="126">
        <v>44</v>
      </c>
      <c r="T6163" s="71">
        <f>IF(A6163&lt;43,IF(F6163="女",VLOOKUP(S6163,标准!G$108:H$138,2,TRUE),VLOOKUP(S6163,标准!G$74:H$99,2,TRUE)),IF(F6163="女",VLOOKUP(S6163,标准!G$39:H$69,2,TRUE),VLOOKUP(S6163,标准!G$3:H$28,2,TRUE)))</f>
        <v>78</v>
      </c>
      <c r="U6163" s="127">
        <v>10.4</v>
      </c>
      <c r="V6163" s="71">
        <f>IF(U6163=0,0,IF(A6163&lt;43,IF(F6163="女",IF(U6163="",0,VLOOKUP(U6163,标准!A$108:B$128,2,TRUE)),IF(U6163="",0,VLOOKUP(U6163,标准!A$74:B$94,2,TRUE))),IF(F6163="女",IF(U6163="",0,VLOOKUP(U6163,标准!A$39:B$59,2,TRUE)),IF(U6163="",0,VLOOKUP(U6163,标准!A$3:B$23,2,TRUE)))))</f>
        <v>50</v>
      </c>
      <c r="W6163" s="86">
        <f t="shared" si="96"/>
        <v>65</v>
      </c>
      <c r="X6163" s="87">
        <v>3.7</v>
      </c>
      <c r="Y6163" s="87">
        <v>3.7</v>
      </c>
      <c r="Z6163" s="91"/>
      <c r="AA6163" s="92"/>
    </row>
    <row r="6164" customHeight="1" spans="1:27">
      <c r="A6164" s="62">
        <v>42</v>
      </c>
      <c r="B6164" s="91">
        <v>6204</v>
      </c>
      <c r="C6164" s="154" t="s">
        <v>12420</v>
      </c>
      <c r="D6164" s="154" t="s">
        <v>12402</v>
      </c>
      <c r="E6164" s="154" t="s">
        <v>2628</v>
      </c>
      <c r="F6164" s="154" t="s">
        <v>30</v>
      </c>
      <c r="G6164" s="155" t="s">
        <v>12421</v>
      </c>
      <c r="H6164" s="68">
        <v>164.5</v>
      </c>
      <c r="I6164" s="68">
        <v>65.1</v>
      </c>
      <c r="J6164" s="71">
        <f>IF(F6164="女",IF(H6164=0,0,VLOOKUP(I6164/(H6164*H6164/10000),标准!M$108:N$112,2,TRUE)),IF(H6164=0,0,VLOOKUP(I6164/(H6164*H6164/10000),标准!M$74:N$78,2,TRUE)))</f>
        <v>80</v>
      </c>
      <c r="K6164" s="72">
        <v>4183</v>
      </c>
      <c r="L6164" s="71">
        <f>IF(A6164&lt;43,IF(F6164="女",VLOOKUP(K6164,标准!K$108:L$128,2,TRUE),VLOOKUP(K6164,标准!K$74:L$94,2,TRUE)),IF(F6164="女",VLOOKUP(K6164,标准!K$39:L$59,2,TRUE),VLOOKUP(K6164,标准!K$3:L$23,2,TRUE)))</f>
        <v>78</v>
      </c>
      <c r="M6164" s="68">
        <v>19</v>
      </c>
      <c r="N6164" s="71">
        <f>IF(M6164="",0,IF(A6164&lt;43,IF(F6164="女",VLOOKUP(M6164,标准!C$108:D$128,2,TRUE),VLOOKUP(M6164,标准!C$74:D$94,2,TRUE)),IF(F6164="女",VLOOKUP(M6164,标准!C$39:D$59,2,TRUE),VLOOKUP(M6164,标准!C$3:D$23,2,TRUE))))</f>
        <v>80</v>
      </c>
      <c r="O6164" s="124">
        <v>208</v>
      </c>
      <c r="P6164" s="71">
        <f>IF(A6164&lt;43,IF(F6164="女",VLOOKUP(O6164/100,标准!E$108:F$128,2,TRUE),VLOOKUP(O6164/100,标准!E$74:F$94,2,TRUE)),IF(F6164="女",VLOOKUP(O6164/100,标准!E$39:F$59,2,TRUE),VLOOKUP(O6164/100,标准!E$3:F$23,2,TRUE)))</f>
        <v>60</v>
      </c>
      <c r="Q6164" s="125">
        <v>4.52</v>
      </c>
      <c r="R6164" s="71">
        <f>IF(Q6164=0,0,IF(A6164&lt;43,IF(F6164="女",IF(Q6164="",0,VLOOKUP(Q6164,标准!I$108:J$138,2,TRUE)),IF(Q6164="",0,VLOOKUP(Q6164,标准!I$74:J$104,2,TRUE))),IF(F6164="女",IF(Q6164="",0,VLOOKUP(Q6164,标准!I$39:J$69,2,TRUE)),IF(Q6164="",0,VLOOKUP(Q6164,标准!I$3:J$33,2,TRUE)))))</f>
        <v>50</v>
      </c>
      <c r="S6164" s="126">
        <v>0</v>
      </c>
      <c r="T6164" s="71">
        <f>IF(A6164&lt;43,IF(F6164="女",VLOOKUP(S6164,标准!G$108:H$138,2,TRUE),VLOOKUP(S6164,标准!G$74:H$99,2,TRUE)),IF(F6164="女",VLOOKUP(S6164,标准!G$39:H$69,2,TRUE),VLOOKUP(S6164,标准!G$3:H$28,2,TRUE)))</f>
        <v>0</v>
      </c>
      <c r="U6164" s="127">
        <v>8.4</v>
      </c>
      <c r="V6164" s="71">
        <f>IF(U6164=0,0,IF(A6164&lt;43,IF(F6164="女",IF(U6164="",0,VLOOKUP(U6164,标准!A$108:B$128,2,TRUE)),IF(U6164="",0,VLOOKUP(U6164,标准!A$74:B$94,2,TRUE))),IF(F6164="女",IF(U6164="",0,VLOOKUP(U6164,标准!A$39:B$59,2,TRUE)),IF(U6164="",0,VLOOKUP(U6164,标准!A$3:B$23,2,TRUE)))))</f>
        <v>66</v>
      </c>
      <c r="W6164" s="86">
        <f t="shared" si="96"/>
        <v>60.9</v>
      </c>
      <c r="X6164" s="87">
        <v>4</v>
      </c>
      <c r="Y6164" s="87">
        <v>4.3</v>
      </c>
      <c r="Z6164" s="91"/>
      <c r="AA6164" s="92"/>
    </row>
    <row r="6165" customHeight="1" spans="1:27">
      <c r="A6165" s="62">
        <v>42</v>
      </c>
      <c r="B6165" s="91">
        <v>6205</v>
      </c>
      <c r="C6165" s="154" t="s">
        <v>12422</v>
      </c>
      <c r="D6165" s="154" t="s">
        <v>12402</v>
      </c>
      <c r="E6165" s="154" t="s">
        <v>2628</v>
      </c>
      <c r="F6165" s="154" t="s">
        <v>34</v>
      </c>
      <c r="G6165" s="155" t="s">
        <v>12423</v>
      </c>
      <c r="H6165" s="68">
        <v>162.2</v>
      </c>
      <c r="I6165" s="68">
        <v>56.7</v>
      </c>
      <c r="J6165" s="71">
        <f>IF(F6165="女",IF(H6165=0,0,VLOOKUP(I6165/(H6165*H6165/10000),标准!M$108:N$112,2,TRUE)),IF(H6165=0,0,VLOOKUP(I6165/(H6165*H6165/10000),标准!M$74:N$78,2,TRUE)))</f>
        <v>100</v>
      </c>
      <c r="K6165" s="72">
        <v>2948</v>
      </c>
      <c r="L6165" s="71">
        <f>IF(A6165&lt;43,IF(F6165="女",VLOOKUP(K6165,标准!K$108:L$128,2,TRUE),VLOOKUP(K6165,标准!K$74:L$94,2,TRUE)),IF(F6165="女",VLOOKUP(K6165,标准!K$39:L$59,2,TRUE),VLOOKUP(K6165,标准!K$3:L$23,2,TRUE)))</f>
        <v>78</v>
      </c>
      <c r="M6165" s="68">
        <v>21</v>
      </c>
      <c r="N6165" s="71">
        <f>IF(M6165="",0,IF(A6165&lt;43,IF(F6165="女",VLOOKUP(M6165,标准!C$108:D$128,2,TRUE),VLOOKUP(M6165,标准!C$74:D$94,2,TRUE)),IF(F6165="女",VLOOKUP(M6165,标准!C$39:D$59,2,TRUE),VLOOKUP(M6165,标准!C$3:D$23,2,TRUE))))</f>
        <v>85</v>
      </c>
      <c r="O6165" s="124">
        <v>130</v>
      </c>
      <c r="P6165" s="71">
        <f>IF(A6165&lt;43,IF(F6165="女",VLOOKUP(O6165/100,标准!E$108:F$128,2,TRUE),VLOOKUP(O6165/100,标准!E$74:F$94,2,TRUE)),IF(F6165="女",VLOOKUP(O6165/100,标准!E$39:F$59,2,TRUE),VLOOKUP(O6165/100,标准!E$3:F$23,2,TRUE)))</f>
        <v>10</v>
      </c>
      <c r="Q6165" s="125">
        <v>5.04</v>
      </c>
      <c r="R6165" s="71">
        <f>IF(Q6165=0,0,IF(A6165&lt;43,IF(F6165="女",IF(Q6165="",0,VLOOKUP(Q6165,标准!I$108:J$138,2,TRUE)),IF(Q6165="",0,VLOOKUP(Q6165,标准!I$74:J$104,2,TRUE))),IF(F6165="女",IF(Q6165="",0,VLOOKUP(Q6165,标准!I$39:J$69,2,TRUE)),IF(Q6165="",0,VLOOKUP(Q6165,标准!I$3:J$33,2,TRUE)))))</f>
        <v>30</v>
      </c>
      <c r="S6165" s="126">
        <v>20</v>
      </c>
      <c r="T6165" s="71">
        <f>IF(A6165&lt;43,IF(F6165="女",VLOOKUP(S6165,标准!G$108:H$138,2,TRUE),VLOOKUP(S6165,标准!G$74:H$99,2,TRUE)),IF(F6165="女",VLOOKUP(S6165,标准!G$39:H$69,2,TRUE),VLOOKUP(S6165,标准!G$3:H$28,2,TRUE)))</f>
        <v>30</v>
      </c>
      <c r="U6165" s="127">
        <v>10.4</v>
      </c>
      <c r="V6165" s="71">
        <f>IF(U6165=0,0,IF(A6165&lt;43,IF(F6165="女",IF(U6165="",0,VLOOKUP(U6165,标准!A$108:B$128,2,TRUE)),IF(U6165="",0,VLOOKUP(U6165,标准!A$74:B$94,2,TRUE))),IF(F6165="女",IF(U6165="",0,VLOOKUP(U6165,标准!A$39:B$59,2,TRUE)),IF(U6165="",0,VLOOKUP(U6165,标准!A$3:B$23,2,TRUE)))))</f>
        <v>50</v>
      </c>
      <c r="W6165" s="86">
        <f t="shared" si="96"/>
        <v>55.2</v>
      </c>
      <c r="X6165" s="87">
        <v>4.5</v>
      </c>
      <c r="Y6165" s="87">
        <v>4.3</v>
      </c>
      <c r="Z6165" s="91"/>
      <c r="AA6165" s="92"/>
    </row>
    <row r="6166" customHeight="1" spans="1:27">
      <c r="A6166" s="62">
        <v>42</v>
      </c>
      <c r="B6166" s="91">
        <v>6206</v>
      </c>
      <c r="C6166" s="154" t="s">
        <v>12424</v>
      </c>
      <c r="D6166" s="154" t="s">
        <v>12402</v>
      </c>
      <c r="E6166" s="154" t="s">
        <v>2628</v>
      </c>
      <c r="F6166" s="154" t="s">
        <v>34</v>
      </c>
      <c r="G6166" s="155" t="s">
        <v>12425</v>
      </c>
      <c r="H6166" s="68">
        <v>166.2</v>
      </c>
      <c r="I6166" s="68">
        <v>55</v>
      </c>
      <c r="J6166" s="71">
        <f>IF(F6166="女",IF(H6166=0,0,VLOOKUP(I6166/(H6166*H6166/10000),标准!M$108:N$112,2,TRUE)),IF(H6166=0,0,VLOOKUP(I6166/(H6166*H6166/10000),标准!M$74:N$78,2,TRUE)))</f>
        <v>100</v>
      </c>
      <c r="K6166" s="72">
        <v>3821</v>
      </c>
      <c r="L6166" s="71">
        <f>IF(A6166&lt;43,IF(F6166="女",VLOOKUP(K6166,标准!K$108:L$128,2,TRUE),VLOOKUP(K6166,标准!K$74:L$94,2,TRUE)),IF(F6166="女",VLOOKUP(K6166,标准!K$39:L$59,2,TRUE),VLOOKUP(K6166,标准!K$3:L$23,2,TRUE)))</f>
        <v>100</v>
      </c>
      <c r="M6166" s="68">
        <v>30</v>
      </c>
      <c r="N6166" s="71">
        <f>IF(M6166="",0,IF(A6166&lt;43,IF(F6166="女",VLOOKUP(M6166,标准!C$108:D$128,2,TRUE),VLOOKUP(M6166,标准!C$74:D$94,2,TRUE)),IF(F6166="女",VLOOKUP(M6166,标准!C$39:D$59,2,TRUE),VLOOKUP(M6166,标准!C$3:D$23,2,TRUE))))</f>
        <v>100</v>
      </c>
      <c r="O6166" s="124">
        <v>185</v>
      </c>
      <c r="P6166" s="71">
        <f>IF(A6166&lt;43,IF(F6166="女",VLOOKUP(O6166/100,标准!E$108:F$128,2,TRUE),VLOOKUP(O6166/100,标准!E$74:F$94,2,TRUE)),IF(F6166="女",VLOOKUP(O6166/100,标准!E$39:F$59,2,TRUE),VLOOKUP(O6166/100,标准!E$3:F$23,2,TRUE)))</f>
        <v>80</v>
      </c>
      <c r="Q6166" s="125">
        <v>4.08</v>
      </c>
      <c r="R6166" s="71">
        <f>IF(Q6166=0,0,IF(A6166&lt;43,IF(F6166="女",IF(Q6166="",0,VLOOKUP(Q6166,标准!I$108:J$138,2,TRUE)),IF(Q6166="",0,VLOOKUP(Q6166,标准!I$74:J$104,2,TRUE))),IF(F6166="女",IF(Q6166="",0,VLOOKUP(Q6166,标准!I$39:J$69,2,TRUE)),IF(Q6166="",0,VLOOKUP(Q6166,标准!I$3:J$33,2,TRUE)))))</f>
        <v>70</v>
      </c>
      <c r="S6166" s="126">
        <v>43</v>
      </c>
      <c r="T6166" s="71">
        <f>IF(A6166&lt;43,IF(F6166="女",VLOOKUP(S6166,标准!G$108:H$138,2,TRUE),VLOOKUP(S6166,标准!G$74:H$99,2,TRUE)),IF(F6166="女",VLOOKUP(S6166,标准!G$39:H$69,2,TRUE),VLOOKUP(S6166,标准!G$3:H$28,2,TRUE)))</f>
        <v>76</v>
      </c>
      <c r="U6166" s="127">
        <v>8.9</v>
      </c>
      <c r="V6166" s="71">
        <f>IF(U6166=0,0,IF(A6166&lt;43,IF(F6166="女",IF(U6166="",0,VLOOKUP(U6166,标准!A$108:B$128,2,TRUE)),IF(U6166="",0,VLOOKUP(U6166,标准!A$74:B$94,2,TRUE))),IF(F6166="女",IF(U6166="",0,VLOOKUP(U6166,标准!A$39:B$59,2,TRUE)),IF(U6166="",0,VLOOKUP(U6166,标准!A$3:B$23,2,TRUE)))))</f>
        <v>74</v>
      </c>
      <c r="W6166" s="86">
        <f t="shared" si="96"/>
        <v>84.4</v>
      </c>
      <c r="X6166" s="87">
        <v>4.6</v>
      </c>
      <c r="Y6166" s="87">
        <v>4.6</v>
      </c>
      <c r="Z6166" s="91"/>
      <c r="AA6166" s="92"/>
    </row>
    <row r="6167" customHeight="1" spans="1:27">
      <c r="A6167" s="62">
        <v>42</v>
      </c>
      <c r="B6167" s="91">
        <v>6207</v>
      </c>
      <c r="C6167" s="154" t="s">
        <v>12426</v>
      </c>
      <c r="D6167" s="154" t="s">
        <v>12402</v>
      </c>
      <c r="E6167" s="154" t="s">
        <v>2628</v>
      </c>
      <c r="F6167" s="154" t="s">
        <v>34</v>
      </c>
      <c r="G6167" s="155" t="s">
        <v>12427</v>
      </c>
      <c r="H6167" s="68">
        <v>168.3</v>
      </c>
      <c r="I6167" s="68">
        <v>58.9</v>
      </c>
      <c r="J6167" s="71">
        <f>IF(F6167="女",IF(H6167=0,0,VLOOKUP(I6167/(H6167*H6167/10000),标准!M$108:N$112,2,TRUE)),IF(H6167=0,0,VLOOKUP(I6167/(H6167*H6167/10000),标准!M$74:N$78,2,TRUE)))</f>
        <v>100</v>
      </c>
      <c r="K6167" s="72">
        <v>3445</v>
      </c>
      <c r="L6167" s="71">
        <f>IF(A6167&lt;43,IF(F6167="女",VLOOKUP(K6167,标准!K$108:L$128,2,TRUE),VLOOKUP(K6167,标准!K$74:L$94,2,TRUE)),IF(F6167="女",VLOOKUP(K6167,标准!K$39:L$59,2,TRUE),VLOOKUP(K6167,标准!K$3:L$23,2,TRUE)))</f>
        <v>100</v>
      </c>
      <c r="M6167" s="68">
        <v>12</v>
      </c>
      <c r="N6167" s="71">
        <f>IF(M6167="",0,IF(A6167&lt;43,IF(F6167="女",VLOOKUP(M6167,标准!C$108:D$128,2,TRUE),VLOOKUP(M6167,标准!C$74:D$94,2,TRUE)),IF(F6167="女",VLOOKUP(M6167,标准!C$39:D$59,2,TRUE),VLOOKUP(M6167,标准!C$3:D$23,2,TRUE))))</f>
        <v>68</v>
      </c>
      <c r="O6167" s="124">
        <v>179</v>
      </c>
      <c r="P6167" s="71">
        <f>IF(A6167&lt;43,IF(F6167="女",VLOOKUP(O6167/100,标准!E$108:F$128,2,TRUE),VLOOKUP(O6167/100,标准!E$74:F$94,2,TRUE)),IF(F6167="女",VLOOKUP(O6167/100,标准!E$39:F$59,2,TRUE),VLOOKUP(O6167/100,标准!E$3:F$23,2,TRUE)))</f>
        <v>78</v>
      </c>
      <c r="Q6167" s="125">
        <v>4.49</v>
      </c>
      <c r="R6167" s="71">
        <f>IF(Q6167=0,0,IF(A6167&lt;43,IF(F6167="女",IF(Q6167="",0,VLOOKUP(Q6167,标准!I$108:J$138,2,TRUE)),IF(Q6167="",0,VLOOKUP(Q6167,标准!I$74:J$104,2,TRUE))),IF(F6167="女",IF(Q6167="",0,VLOOKUP(Q6167,标准!I$39:J$69,2,TRUE)),IF(Q6167="",0,VLOOKUP(Q6167,标准!I$3:J$33,2,TRUE)))))</f>
        <v>40</v>
      </c>
      <c r="S6167" s="126">
        <v>33</v>
      </c>
      <c r="T6167" s="71">
        <f>IF(A6167&lt;43,IF(F6167="女",VLOOKUP(S6167,标准!G$108:H$138,2,TRUE),VLOOKUP(S6167,标准!G$74:H$99,2,TRUE)),IF(F6167="女",VLOOKUP(S6167,标准!G$39:H$69,2,TRUE),VLOOKUP(S6167,标准!G$3:H$28,2,TRUE)))</f>
        <v>66</v>
      </c>
      <c r="U6167" s="127">
        <v>8.3</v>
      </c>
      <c r="V6167" s="71">
        <f>IF(U6167=0,0,IF(A6167&lt;43,IF(F6167="女",IF(U6167="",0,VLOOKUP(U6167,标准!A$108:B$128,2,TRUE)),IF(U6167="",0,VLOOKUP(U6167,标准!A$74:B$94,2,TRUE))),IF(F6167="女",IF(U6167="",0,VLOOKUP(U6167,标准!A$39:B$59,2,TRUE)),IF(U6167="",0,VLOOKUP(U6167,标准!A$3:B$23,2,TRUE)))))</f>
        <v>80</v>
      </c>
      <c r="W6167" s="86">
        <f t="shared" si="96"/>
        <v>75.2</v>
      </c>
      <c r="X6167" s="87">
        <v>4.8</v>
      </c>
      <c r="Y6167" s="87">
        <v>4.7</v>
      </c>
      <c r="Z6167" s="91"/>
      <c r="AA6167" s="92"/>
    </row>
    <row r="6168" customHeight="1" spans="1:27">
      <c r="A6168" s="62">
        <v>42</v>
      </c>
      <c r="B6168" s="91">
        <v>6208</v>
      </c>
      <c r="C6168" s="154" t="s">
        <v>12428</v>
      </c>
      <c r="D6168" s="154" t="s">
        <v>12402</v>
      </c>
      <c r="E6168" s="154" t="s">
        <v>2628</v>
      </c>
      <c r="F6168" s="154" t="s">
        <v>34</v>
      </c>
      <c r="G6168" s="155" t="s">
        <v>12429</v>
      </c>
      <c r="H6168" s="68">
        <v>159</v>
      </c>
      <c r="I6168" s="68">
        <v>41.5</v>
      </c>
      <c r="J6168" s="71">
        <f>IF(F6168="女",IF(H6168=0,0,VLOOKUP(I6168/(H6168*H6168/10000),标准!M$108:N$112,2,TRUE)),IF(H6168=0,0,VLOOKUP(I6168/(H6168*H6168/10000),标准!M$74:N$78,2,TRUE)))</f>
        <v>80</v>
      </c>
      <c r="K6168" s="72">
        <v>2309</v>
      </c>
      <c r="L6168" s="71">
        <f>IF(A6168&lt;43,IF(F6168="女",VLOOKUP(K6168,标准!K$108:L$128,2,TRUE),VLOOKUP(K6168,标准!K$74:L$94,2,TRUE)),IF(F6168="女",VLOOKUP(K6168,标准!K$39:L$59,2,TRUE),VLOOKUP(K6168,标准!K$3:L$23,2,TRUE)))</f>
        <v>66</v>
      </c>
      <c r="M6168" s="68">
        <v>15</v>
      </c>
      <c r="N6168" s="71">
        <f>IF(M6168="",0,IF(A6168&lt;43,IF(F6168="女",VLOOKUP(M6168,标准!C$108:D$128,2,TRUE),VLOOKUP(M6168,标准!C$74:D$94,2,TRUE)),IF(F6168="女",VLOOKUP(M6168,标准!C$39:D$59,2,TRUE),VLOOKUP(M6168,标准!C$3:D$23,2,TRUE))))</f>
        <v>72</v>
      </c>
      <c r="O6168" s="124">
        <v>160</v>
      </c>
      <c r="P6168" s="71">
        <f>IF(A6168&lt;43,IF(F6168="女",VLOOKUP(O6168/100,标准!E$108:F$128,2,TRUE),VLOOKUP(O6168/100,标准!E$74:F$94,2,TRUE)),IF(F6168="女",VLOOKUP(O6168/100,标准!E$39:F$59,2,TRUE),VLOOKUP(O6168/100,标准!E$3:F$23,2,TRUE)))</f>
        <v>66</v>
      </c>
      <c r="Q6168" s="125">
        <v>4.5</v>
      </c>
      <c r="R6168" s="71">
        <f>IF(Q6168=0,0,IF(A6168&lt;43,IF(F6168="女",IF(Q6168="",0,VLOOKUP(Q6168,标准!I$108:J$138,2,TRUE)),IF(Q6168="",0,VLOOKUP(Q6168,标准!I$74:J$104,2,TRUE))),IF(F6168="女",IF(Q6168="",0,VLOOKUP(Q6168,标准!I$39:J$69,2,TRUE)),IF(Q6168="",0,VLOOKUP(Q6168,标准!I$3:J$33,2,TRUE)))))</f>
        <v>40</v>
      </c>
      <c r="S6168" s="126">
        <v>37</v>
      </c>
      <c r="T6168" s="71">
        <f>IF(A6168&lt;43,IF(F6168="女",VLOOKUP(S6168,标准!G$108:H$138,2,TRUE),VLOOKUP(S6168,标准!G$74:H$99,2,TRUE)),IF(F6168="女",VLOOKUP(S6168,标准!G$39:H$69,2,TRUE),VLOOKUP(S6168,标准!G$3:H$28,2,TRUE)))</f>
        <v>70</v>
      </c>
      <c r="U6168" s="127">
        <v>10</v>
      </c>
      <c r="V6168" s="71">
        <f>IF(U6168=0,0,IF(A6168&lt;43,IF(F6168="女",IF(U6168="",0,VLOOKUP(U6168,标准!A$108:B$128,2,TRUE)),IF(U6168="",0,VLOOKUP(U6168,标准!A$74:B$94,2,TRUE))),IF(F6168="女",IF(U6168="",0,VLOOKUP(U6168,标准!A$39:B$59,2,TRUE)),IF(U6168="",0,VLOOKUP(U6168,标准!A$3:B$23,2,TRUE)))))</f>
        <v>62</v>
      </c>
      <c r="W6168" s="86">
        <f t="shared" si="96"/>
        <v>63.1</v>
      </c>
      <c r="X6168" s="87">
        <v>4.9</v>
      </c>
      <c r="Y6168" s="87">
        <v>4.8</v>
      </c>
      <c r="Z6168" s="91"/>
      <c r="AA6168" s="92"/>
    </row>
    <row r="6169" customHeight="1" spans="1:27">
      <c r="A6169" s="62">
        <v>42</v>
      </c>
      <c r="B6169" s="91">
        <v>6209</v>
      </c>
      <c r="C6169" s="154" t="s">
        <v>12430</v>
      </c>
      <c r="D6169" s="154" t="s">
        <v>12402</v>
      </c>
      <c r="E6169" s="154" t="s">
        <v>2628</v>
      </c>
      <c r="F6169" s="154" t="s">
        <v>34</v>
      </c>
      <c r="G6169" s="155" t="s">
        <v>12431</v>
      </c>
      <c r="H6169" s="68">
        <v>166</v>
      </c>
      <c r="I6169" s="68">
        <v>61.5</v>
      </c>
      <c r="J6169" s="71">
        <f>IF(F6169="女",IF(H6169=0,0,VLOOKUP(I6169/(H6169*H6169/10000),标准!M$108:N$112,2,TRUE)),IF(H6169=0,0,VLOOKUP(I6169/(H6169*H6169/10000),标准!M$74:N$78,2,TRUE)))</f>
        <v>100</v>
      </c>
      <c r="K6169" s="72">
        <v>3687</v>
      </c>
      <c r="L6169" s="71">
        <f>IF(A6169&lt;43,IF(F6169="女",VLOOKUP(K6169,标准!K$108:L$128,2,TRUE),VLOOKUP(K6169,标准!K$74:L$94,2,TRUE)),IF(F6169="女",VLOOKUP(K6169,标准!K$39:L$59,2,TRUE),VLOOKUP(K6169,标准!K$3:L$23,2,TRUE)))</f>
        <v>100</v>
      </c>
      <c r="M6169" s="68">
        <v>24.3</v>
      </c>
      <c r="N6169" s="71">
        <f>IF(M6169="",0,IF(A6169&lt;43,IF(F6169="女",VLOOKUP(M6169,标准!C$108:D$128,2,TRUE),VLOOKUP(M6169,标准!C$74:D$94,2,TRUE)),IF(F6169="女",VLOOKUP(M6169,标准!C$39:D$59,2,TRUE),VLOOKUP(M6169,标准!C$3:D$23,2,TRUE))))</f>
        <v>95</v>
      </c>
      <c r="O6169" s="124">
        <v>185</v>
      </c>
      <c r="P6169" s="71">
        <f>IF(A6169&lt;43,IF(F6169="女",VLOOKUP(O6169/100,标准!E$108:F$128,2,TRUE),VLOOKUP(O6169/100,标准!E$74:F$94,2,TRUE)),IF(F6169="女",VLOOKUP(O6169/100,标准!E$39:F$59,2,TRUE),VLOOKUP(O6169/100,标准!E$3:F$23,2,TRUE)))</f>
        <v>80</v>
      </c>
      <c r="Q6169" s="125">
        <v>4.03</v>
      </c>
      <c r="R6169" s="71">
        <f>IF(Q6169=0,0,IF(A6169&lt;43,IF(F6169="女",IF(Q6169="",0,VLOOKUP(Q6169,标准!I$108:J$138,2,TRUE)),IF(Q6169="",0,VLOOKUP(Q6169,标准!I$74:J$104,2,TRUE))),IF(F6169="女",IF(Q6169="",0,VLOOKUP(Q6169,标准!I$39:J$69,2,TRUE)),IF(Q6169="",0,VLOOKUP(Q6169,标准!I$3:J$33,2,TRUE)))))</f>
        <v>72</v>
      </c>
      <c r="S6169" s="126">
        <v>40</v>
      </c>
      <c r="T6169" s="71">
        <f>IF(A6169&lt;43,IF(F6169="女",VLOOKUP(S6169,标准!G$108:H$138,2,TRUE),VLOOKUP(S6169,标准!G$74:H$99,2,TRUE)),IF(F6169="女",VLOOKUP(S6169,标准!G$39:H$69,2,TRUE),VLOOKUP(S6169,标准!G$3:H$28,2,TRUE)))</f>
        <v>74</v>
      </c>
      <c r="U6169" s="127">
        <v>7.6</v>
      </c>
      <c r="V6169" s="71">
        <f>IF(U6169=0,0,IF(A6169&lt;43,IF(F6169="女",IF(U6169="",0,VLOOKUP(U6169,标准!A$108:B$128,2,TRUE)),IF(U6169="",0,VLOOKUP(U6169,标准!A$74:B$94,2,TRUE))),IF(F6169="女",IF(U6169="",0,VLOOKUP(U6169,标准!A$39:B$59,2,TRUE)),IF(U6169="",0,VLOOKUP(U6169,标准!A$3:B$23,2,TRUE)))))</f>
        <v>95</v>
      </c>
      <c r="W6169" s="86">
        <f t="shared" si="96"/>
        <v>88.3</v>
      </c>
      <c r="X6169" s="87">
        <v>4.1</v>
      </c>
      <c r="Y6169" s="87">
        <v>4.2</v>
      </c>
      <c r="Z6169" s="91"/>
      <c r="AA6169" s="92"/>
    </row>
    <row r="6170" customHeight="1" spans="1:27">
      <c r="A6170" s="62">
        <v>42</v>
      </c>
      <c r="B6170" s="91">
        <v>6210</v>
      </c>
      <c r="C6170" s="154" t="s">
        <v>12432</v>
      </c>
      <c r="D6170" s="154" t="s">
        <v>12402</v>
      </c>
      <c r="E6170" s="154" t="s">
        <v>2628</v>
      </c>
      <c r="F6170" s="154" t="s">
        <v>34</v>
      </c>
      <c r="G6170" s="155" t="s">
        <v>12433</v>
      </c>
      <c r="H6170" s="68">
        <v>148.7</v>
      </c>
      <c r="I6170" s="68">
        <v>54.8</v>
      </c>
      <c r="J6170" s="71">
        <f>IF(F6170="女",IF(H6170=0,0,VLOOKUP(I6170/(H6170*H6170/10000),标准!M$108:N$112,2,TRUE)),IF(H6170=0,0,VLOOKUP(I6170/(H6170*H6170/10000),标准!M$74:N$78,2,TRUE)))</f>
        <v>80</v>
      </c>
      <c r="K6170" s="72">
        <v>3019</v>
      </c>
      <c r="L6170" s="71">
        <f>IF(A6170&lt;43,IF(F6170="女",VLOOKUP(K6170,标准!K$108:L$128,2,TRUE),VLOOKUP(K6170,标准!K$74:L$94,2,TRUE)),IF(F6170="女",VLOOKUP(K6170,标准!K$39:L$59,2,TRUE),VLOOKUP(K6170,标准!K$3:L$23,2,TRUE)))</f>
        <v>80</v>
      </c>
      <c r="M6170" s="68">
        <v>22.1</v>
      </c>
      <c r="N6170" s="71">
        <f>IF(M6170="",0,IF(A6170&lt;43,IF(F6170="女",VLOOKUP(M6170,标准!C$108:D$128,2,TRUE),VLOOKUP(M6170,标准!C$74:D$94,2,TRUE)),IF(F6170="女",VLOOKUP(M6170,标准!C$39:D$59,2,TRUE),VLOOKUP(M6170,标准!C$3:D$23,2,TRUE))))</f>
        <v>85</v>
      </c>
      <c r="O6170" s="124">
        <v>152</v>
      </c>
      <c r="P6170" s="71">
        <f>IF(A6170&lt;43,IF(F6170="女",VLOOKUP(O6170/100,标准!E$108:F$128,2,TRUE),VLOOKUP(O6170/100,标准!E$74:F$94,2,TRUE)),IF(F6170="女",VLOOKUP(O6170/100,标准!E$39:F$59,2,TRUE),VLOOKUP(O6170/100,标准!E$3:F$23,2,TRUE)))</f>
        <v>60</v>
      </c>
      <c r="Q6170" s="125">
        <v>4.48</v>
      </c>
      <c r="R6170" s="71">
        <f>IF(Q6170=0,0,IF(A6170&lt;43,IF(F6170="女",IF(Q6170="",0,VLOOKUP(Q6170,标准!I$108:J$138,2,TRUE)),IF(Q6170="",0,VLOOKUP(Q6170,标准!I$74:J$104,2,TRUE))),IF(F6170="女",IF(Q6170="",0,VLOOKUP(Q6170,标准!I$39:J$69,2,TRUE)),IF(Q6170="",0,VLOOKUP(Q6170,标准!I$3:J$33,2,TRUE)))))</f>
        <v>40</v>
      </c>
      <c r="S6170" s="126">
        <v>44</v>
      </c>
      <c r="T6170" s="71">
        <f>IF(A6170&lt;43,IF(F6170="女",VLOOKUP(S6170,标准!G$108:H$138,2,TRUE),VLOOKUP(S6170,标准!G$74:H$99,2,TRUE)),IF(F6170="女",VLOOKUP(S6170,标准!G$39:H$69,2,TRUE),VLOOKUP(S6170,标准!G$3:H$28,2,TRUE)))</f>
        <v>78</v>
      </c>
      <c r="U6170" s="127">
        <v>7.9</v>
      </c>
      <c r="V6170" s="71">
        <f>IF(U6170=0,0,IF(A6170&lt;43,IF(F6170="女",IF(U6170="",0,VLOOKUP(U6170,标准!A$108:B$128,2,TRUE)),IF(U6170="",0,VLOOKUP(U6170,标准!A$74:B$94,2,TRUE))),IF(F6170="女",IF(U6170="",0,VLOOKUP(U6170,标准!A$39:B$59,2,TRUE)),IF(U6170="",0,VLOOKUP(U6170,标准!A$3:B$23,2,TRUE)))))</f>
        <v>85</v>
      </c>
      <c r="W6170" s="86">
        <f t="shared" si="96"/>
        <v>71.3</v>
      </c>
      <c r="X6170" s="87">
        <v>3.7</v>
      </c>
      <c r="Y6170" s="87">
        <v>3.7</v>
      </c>
      <c r="Z6170" s="91"/>
      <c r="AA6170" s="92"/>
    </row>
    <row r="6171" customHeight="1" spans="1:27">
      <c r="A6171" s="62">
        <v>42</v>
      </c>
      <c r="B6171" s="91">
        <v>6211</v>
      </c>
      <c r="C6171" s="154" t="s">
        <v>12434</v>
      </c>
      <c r="D6171" s="154" t="s">
        <v>12402</v>
      </c>
      <c r="E6171" s="154" t="s">
        <v>2628</v>
      </c>
      <c r="F6171" s="154" t="s">
        <v>34</v>
      </c>
      <c r="G6171" s="155" t="s">
        <v>12435</v>
      </c>
      <c r="H6171" s="68">
        <v>154.8</v>
      </c>
      <c r="I6171" s="68">
        <v>47.7</v>
      </c>
      <c r="J6171" s="71">
        <f>IF(F6171="女",IF(H6171=0,0,VLOOKUP(I6171/(H6171*H6171/10000),标准!M$108:N$112,2,TRUE)),IF(H6171=0,0,VLOOKUP(I6171/(H6171*H6171/10000),标准!M$74:N$78,2,TRUE)))</f>
        <v>100</v>
      </c>
      <c r="K6171" s="72">
        <v>2903</v>
      </c>
      <c r="L6171" s="71">
        <f>IF(A6171&lt;43,IF(F6171="女",VLOOKUP(K6171,标准!K$108:L$128,2,TRUE),VLOOKUP(K6171,标准!K$74:L$94,2,TRUE)),IF(F6171="女",VLOOKUP(K6171,标准!K$39:L$59,2,TRUE),VLOOKUP(K6171,标准!K$3:L$23,2,TRUE)))</f>
        <v>78</v>
      </c>
      <c r="M6171" s="68">
        <v>15.1</v>
      </c>
      <c r="N6171" s="71">
        <f>IF(M6171="",0,IF(A6171&lt;43,IF(F6171="女",VLOOKUP(M6171,标准!C$108:D$128,2,TRUE),VLOOKUP(M6171,标准!C$74:D$94,2,TRUE)),IF(F6171="女",VLOOKUP(M6171,标准!C$39:D$59,2,TRUE),VLOOKUP(M6171,标准!C$3:D$23,2,TRUE))))</f>
        <v>74</v>
      </c>
      <c r="O6171" s="124">
        <v>167</v>
      </c>
      <c r="P6171" s="71">
        <f>IF(A6171&lt;43,IF(F6171="女",VLOOKUP(O6171/100,标准!E$108:F$128,2,TRUE),VLOOKUP(O6171/100,标准!E$74:F$94,2,TRUE)),IF(F6171="女",VLOOKUP(O6171/100,标准!E$39:F$59,2,TRUE),VLOOKUP(O6171/100,标准!E$3:F$23,2,TRUE)))</f>
        <v>70</v>
      </c>
      <c r="Q6171" s="125">
        <v>4.1</v>
      </c>
      <c r="R6171" s="71">
        <f>IF(Q6171=0,0,IF(A6171&lt;43,IF(F6171="女",IF(Q6171="",0,VLOOKUP(Q6171,标准!I$108:J$138,2,TRUE)),IF(Q6171="",0,VLOOKUP(Q6171,标准!I$74:J$104,2,TRUE))),IF(F6171="女",IF(Q6171="",0,VLOOKUP(Q6171,标准!I$39:J$69,2,TRUE)),IF(Q6171="",0,VLOOKUP(Q6171,标准!I$3:J$33,2,TRUE)))))</f>
        <v>68</v>
      </c>
      <c r="S6171" s="126">
        <v>30</v>
      </c>
      <c r="T6171" s="71">
        <f>IF(A6171&lt;43,IF(F6171="女",VLOOKUP(S6171,标准!G$108:H$138,2,TRUE),VLOOKUP(S6171,标准!G$74:H$99,2,TRUE)),IF(F6171="女",VLOOKUP(S6171,标准!G$39:H$69,2,TRUE),VLOOKUP(S6171,标准!G$3:H$28,2,TRUE)))</f>
        <v>64</v>
      </c>
      <c r="U6171" s="127">
        <v>9.1</v>
      </c>
      <c r="V6171" s="71">
        <f>IF(U6171=0,0,IF(A6171&lt;43,IF(F6171="女",IF(U6171="",0,VLOOKUP(U6171,标准!A$108:B$128,2,TRUE)),IF(U6171="",0,VLOOKUP(U6171,标准!A$74:B$94,2,TRUE))),IF(F6171="女",IF(U6171="",0,VLOOKUP(U6171,标准!A$39:B$59,2,TRUE)),IF(U6171="",0,VLOOKUP(U6171,标准!A$3:B$23,2,TRUE)))))</f>
        <v>72</v>
      </c>
      <c r="W6171" s="86">
        <f t="shared" si="96"/>
        <v>75.5</v>
      </c>
      <c r="X6171" s="87">
        <v>4.3</v>
      </c>
      <c r="Y6171" s="87">
        <v>4.4</v>
      </c>
      <c r="Z6171" s="91"/>
      <c r="AA6171" s="92"/>
    </row>
    <row r="6172" customHeight="1" spans="1:27">
      <c r="A6172" s="62">
        <v>42</v>
      </c>
      <c r="B6172" s="91">
        <v>6212</v>
      </c>
      <c r="C6172" s="154" t="s">
        <v>12436</v>
      </c>
      <c r="D6172" s="154" t="s">
        <v>12402</v>
      </c>
      <c r="E6172" s="154" t="s">
        <v>2628</v>
      </c>
      <c r="F6172" s="154" t="s">
        <v>30</v>
      </c>
      <c r="G6172" s="155" t="s">
        <v>12437</v>
      </c>
      <c r="H6172" s="68">
        <v>176.6</v>
      </c>
      <c r="I6172" s="68">
        <v>73.4</v>
      </c>
      <c r="J6172" s="71">
        <f>IF(F6172="女",IF(H6172=0,0,VLOOKUP(I6172/(H6172*H6172/10000),标准!M$108:N$112,2,TRUE)),IF(H6172=0,0,VLOOKUP(I6172/(H6172*H6172/10000),标准!M$74:N$78,2,TRUE)))</f>
        <v>100</v>
      </c>
      <c r="K6172" s="72">
        <v>5106</v>
      </c>
      <c r="L6172" s="71">
        <f>IF(A6172&lt;43,IF(F6172="女",VLOOKUP(K6172,标准!K$108:L$128,2,TRUE),VLOOKUP(K6172,标准!K$74:L$94,2,TRUE)),IF(F6172="女",VLOOKUP(K6172,标准!K$39:L$59,2,TRUE),VLOOKUP(K6172,标准!K$3:L$23,2,TRUE)))</f>
        <v>100</v>
      </c>
      <c r="M6172" s="68">
        <v>17</v>
      </c>
      <c r="N6172" s="71">
        <f>IF(M6172="",0,IF(A6172&lt;43,IF(F6172="女",VLOOKUP(M6172,标准!C$108:D$128,2,TRUE),VLOOKUP(M6172,标准!C$74:D$94,2,TRUE)),IF(F6172="女",VLOOKUP(M6172,标准!C$39:D$59,2,TRUE),VLOOKUP(M6172,标准!C$3:D$23,2,TRUE))))</f>
        <v>78</v>
      </c>
      <c r="O6172" s="124">
        <v>206</v>
      </c>
      <c r="P6172" s="71">
        <f>IF(A6172&lt;43,IF(F6172="女",VLOOKUP(O6172/100,标准!E$108:F$128,2,TRUE),VLOOKUP(O6172/100,标准!E$74:F$94,2,TRUE)),IF(F6172="女",VLOOKUP(O6172/100,标准!E$39:F$59,2,TRUE),VLOOKUP(O6172/100,标准!E$3:F$23,2,TRUE)))</f>
        <v>50</v>
      </c>
      <c r="Q6172" s="125">
        <v>4.38</v>
      </c>
      <c r="R6172" s="71">
        <f>IF(Q6172=0,0,IF(A6172&lt;43,IF(F6172="女",IF(Q6172="",0,VLOOKUP(Q6172,标准!I$108:J$138,2,TRUE)),IF(Q6172="",0,VLOOKUP(Q6172,标准!I$74:J$104,2,TRUE))),IF(F6172="女",IF(Q6172="",0,VLOOKUP(Q6172,标准!I$39:J$69,2,TRUE)),IF(Q6172="",0,VLOOKUP(Q6172,标准!I$3:J$33,2,TRUE)))))</f>
        <v>50</v>
      </c>
      <c r="S6172" s="126">
        <v>2</v>
      </c>
      <c r="T6172" s="71">
        <f>IF(A6172&lt;43,IF(F6172="女",VLOOKUP(S6172,标准!G$108:H$138,2,TRUE),VLOOKUP(S6172,标准!G$74:H$99,2,TRUE)),IF(F6172="女",VLOOKUP(S6172,标准!G$39:H$69,2,TRUE),VLOOKUP(S6172,标准!G$3:H$28,2,TRUE)))</f>
        <v>0</v>
      </c>
      <c r="U6172" s="127"/>
      <c r="V6172" s="71">
        <f>IF(U6172=0,0,IF(A6172&lt;43,IF(F6172="女",IF(U6172="",0,VLOOKUP(U6172,标准!A$108:B$128,2,TRUE)),IF(U6172="",0,VLOOKUP(U6172,标准!A$74:B$94,2,TRUE))),IF(F6172="女",IF(U6172="",0,VLOOKUP(U6172,标准!A$39:B$59,2,TRUE)),IF(U6172="",0,VLOOKUP(U6172,标准!A$3:B$23,2,TRUE)))))</f>
        <v>0</v>
      </c>
      <c r="W6172" s="86">
        <f t="shared" si="96"/>
        <v>52.8</v>
      </c>
      <c r="X6172" s="87">
        <v>4.1</v>
      </c>
      <c r="Y6172" s="87">
        <v>4.1</v>
      </c>
      <c r="Z6172" s="91"/>
      <c r="AA6172" s="92"/>
    </row>
    <row r="6173" customHeight="1" spans="1:27">
      <c r="A6173" s="62">
        <v>42</v>
      </c>
      <c r="B6173" s="91">
        <v>6213</v>
      </c>
      <c r="C6173" s="154" t="s">
        <v>12438</v>
      </c>
      <c r="D6173" s="154" t="s">
        <v>12402</v>
      </c>
      <c r="E6173" s="154" t="s">
        <v>2628</v>
      </c>
      <c r="F6173" s="154" t="s">
        <v>30</v>
      </c>
      <c r="G6173" s="155" t="s">
        <v>12439</v>
      </c>
      <c r="H6173" s="68">
        <v>176.7</v>
      </c>
      <c r="I6173" s="68">
        <v>65.8</v>
      </c>
      <c r="J6173" s="71">
        <f>IF(F6173="女",IF(H6173=0,0,VLOOKUP(I6173/(H6173*H6173/10000),标准!M$108:N$112,2,TRUE)),IF(H6173=0,0,VLOOKUP(I6173/(H6173*H6173/10000),标准!M$74:N$78,2,TRUE)))</f>
        <v>100</v>
      </c>
      <c r="K6173" s="72">
        <v>3678</v>
      </c>
      <c r="L6173" s="71">
        <f>IF(A6173&lt;43,IF(F6173="女",VLOOKUP(K6173,标准!K$108:L$128,2,TRUE),VLOOKUP(K6173,标准!K$74:L$94,2,TRUE)),IF(F6173="女",VLOOKUP(K6173,标准!K$39:L$59,2,TRUE),VLOOKUP(K6173,标准!K$3:L$23,2,TRUE)))</f>
        <v>68</v>
      </c>
      <c r="M6173" s="68">
        <v>12</v>
      </c>
      <c r="N6173" s="71">
        <f>IF(M6173="",0,IF(A6173&lt;43,IF(F6173="女",VLOOKUP(M6173,标准!C$108:D$128,2,TRUE),VLOOKUP(M6173,标准!C$74:D$94,2,TRUE)),IF(F6173="女",VLOOKUP(M6173,标准!C$39:D$59,2,TRUE),VLOOKUP(M6173,标准!C$3:D$23,2,TRUE))))</f>
        <v>70</v>
      </c>
      <c r="O6173" s="72"/>
      <c r="P6173" s="71">
        <f>IF(A6173&lt;43,IF(F6173="女",VLOOKUP(O6173/100,标准!E$108:F$128,2,TRUE),VLOOKUP(O6173/100,标准!E$74:F$94,2,TRUE)),IF(F6173="女",VLOOKUP(O6173/100,标准!E$39:F$59,2,TRUE),VLOOKUP(O6173/100,标准!E$3:F$23,2,TRUE)))</f>
        <v>0</v>
      </c>
      <c r="Q6173" s="82"/>
      <c r="R6173" s="71">
        <f>IF(Q6173=0,0,IF(A6173&lt;43,IF(F6173="女",IF(Q6173="",0,VLOOKUP(Q6173,标准!I$108:J$138,2,TRUE)),IF(Q6173="",0,VLOOKUP(Q6173,标准!I$74:J$104,2,TRUE))),IF(F6173="女",IF(Q6173="",0,VLOOKUP(Q6173,标准!I$39:J$69,2,TRUE)),IF(Q6173="",0,VLOOKUP(Q6173,标准!I$3:J$33,2,TRUE)))))</f>
        <v>0</v>
      </c>
      <c r="S6173" s="83"/>
      <c r="T6173" s="71">
        <f>IF(A6173&lt;43,IF(F6173="女",VLOOKUP(S6173,标准!G$108:H$138,2,TRUE),VLOOKUP(S6173,标准!G$74:H$99,2,TRUE)),IF(F6173="女",VLOOKUP(S6173,标准!G$39:H$69,2,TRUE),VLOOKUP(S6173,标准!G$3:H$28,2,TRUE)))</f>
        <v>0</v>
      </c>
      <c r="U6173" s="89"/>
      <c r="V6173" s="71">
        <f>IF(U6173=0,0,IF(A6173&lt;43,IF(F6173="女",IF(U6173="",0,VLOOKUP(U6173,标准!A$108:B$128,2,TRUE)),IF(U6173="",0,VLOOKUP(U6173,标准!A$74:B$94,2,TRUE))),IF(F6173="女",IF(U6173="",0,VLOOKUP(U6173,标准!A$39:B$59,2,TRUE)),IF(U6173="",0,VLOOKUP(U6173,标准!A$3:B$23,2,TRUE)))))</f>
        <v>0</v>
      </c>
      <c r="W6173" s="86">
        <f t="shared" si="96"/>
        <v>32.2</v>
      </c>
      <c r="X6173" s="87">
        <v>3.7</v>
      </c>
      <c r="Y6173" s="87">
        <v>3.7</v>
      </c>
      <c r="Z6173" s="91"/>
      <c r="AA6173" s="92"/>
    </row>
    <row r="6174" customHeight="1" spans="1:27">
      <c r="A6174" s="62">
        <v>42</v>
      </c>
      <c r="B6174" s="91">
        <v>6214</v>
      </c>
      <c r="C6174" s="154" t="s">
        <v>12440</v>
      </c>
      <c r="D6174" s="154" t="s">
        <v>12402</v>
      </c>
      <c r="E6174" s="154" t="s">
        <v>2628</v>
      </c>
      <c r="F6174" s="154" t="s">
        <v>30</v>
      </c>
      <c r="G6174" s="155" t="s">
        <v>12441</v>
      </c>
      <c r="H6174" s="68">
        <v>169.1</v>
      </c>
      <c r="I6174" s="68">
        <v>95.6</v>
      </c>
      <c r="J6174" s="71">
        <f>IF(F6174="女",IF(H6174=0,0,VLOOKUP(I6174/(H6174*H6174/10000),标准!M$108:N$112,2,TRUE)),IF(H6174=0,0,VLOOKUP(I6174/(H6174*H6174/10000),标准!M$74:N$78,2,TRUE)))</f>
        <v>60</v>
      </c>
      <c r="K6174" s="72">
        <v>4893</v>
      </c>
      <c r="L6174" s="71">
        <f>IF(A6174&lt;43,IF(F6174="女",VLOOKUP(K6174,标准!K$108:L$128,2,TRUE),VLOOKUP(K6174,标准!K$74:L$94,2,TRUE)),IF(F6174="女",VLOOKUP(K6174,标准!K$39:L$59,2,TRUE),VLOOKUP(K6174,标准!K$3:L$23,2,TRUE)))</f>
        <v>90</v>
      </c>
      <c r="M6174" s="68">
        <v>15</v>
      </c>
      <c r="N6174" s="71">
        <f>IF(M6174="",0,IF(A6174&lt;43,IF(F6174="女",VLOOKUP(M6174,标准!C$108:D$128,2,TRUE),VLOOKUP(M6174,标准!C$74:D$94,2,TRUE)),IF(F6174="女",VLOOKUP(M6174,标准!C$39:D$59,2,TRUE),VLOOKUP(M6174,标准!C$3:D$23,2,TRUE))))</f>
        <v>76</v>
      </c>
      <c r="O6174" s="124">
        <v>208</v>
      </c>
      <c r="P6174" s="71">
        <f>IF(A6174&lt;43,IF(F6174="女",VLOOKUP(O6174/100,标准!E$108:F$128,2,TRUE),VLOOKUP(O6174/100,标准!E$74:F$94,2,TRUE)),IF(F6174="女",VLOOKUP(O6174/100,标准!E$39:F$59,2,TRUE),VLOOKUP(O6174/100,标准!E$3:F$23,2,TRUE)))</f>
        <v>60</v>
      </c>
      <c r="Q6174" s="125">
        <v>4.43</v>
      </c>
      <c r="R6174" s="71">
        <f>IF(Q6174=0,0,IF(A6174&lt;43,IF(F6174="女",IF(Q6174="",0,VLOOKUP(Q6174,标准!I$108:J$138,2,TRUE)),IF(Q6174="",0,VLOOKUP(Q6174,标准!I$74:J$104,2,TRUE))),IF(F6174="女",IF(Q6174="",0,VLOOKUP(Q6174,标准!I$39:J$69,2,TRUE)),IF(Q6174="",0,VLOOKUP(Q6174,标准!I$3:J$33,2,TRUE)))))</f>
        <v>50</v>
      </c>
      <c r="S6174" s="126">
        <v>0</v>
      </c>
      <c r="T6174" s="71">
        <f>IF(A6174&lt;43,IF(F6174="女",VLOOKUP(S6174,标准!G$108:H$138,2,TRUE),VLOOKUP(S6174,标准!G$74:H$99,2,TRUE)),IF(F6174="女",VLOOKUP(S6174,标准!G$39:H$69,2,TRUE),VLOOKUP(S6174,标准!G$3:H$28,2,TRUE)))</f>
        <v>0</v>
      </c>
      <c r="U6174" s="127">
        <v>8.8</v>
      </c>
      <c r="V6174" s="71">
        <f>IF(U6174=0,0,IF(A6174&lt;43,IF(F6174="女",IF(U6174="",0,VLOOKUP(U6174,标准!A$108:B$128,2,TRUE)),IF(U6174="",0,VLOOKUP(U6174,标准!A$74:B$94,2,TRUE))),IF(F6174="女",IF(U6174="",0,VLOOKUP(U6174,标准!A$39:B$59,2,TRUE)),IF(U6174="",0,VLOOKUP(U6174,标准!A$3:B$23,2,TRUE)))))</f>
        <v>62</v>
      </c>
      <c r="W6174" s="86">
        <f t="shared" si="96"/>
        <v>58.5</v>
      </c>
      <c r="X6174" s="87">
        <v>4.4</v>
      </c>
      <c r="Y6174" s="87">
        <v>4.1</v>
      </c>
      <c r="Z6174" s="91"/>
      <c r="AA6174" s="92"/>
    </row>
    <row r="6175" customHeight="1" spans="1:27">
      <c r="A6175" s="62">
        <v>42</v>
      </c>
      <c r="B6175" s="91">
        <v>6215</v>
      </c>
      <c r="C6175" s="154" t="s">
        <v>12442</v>
      </c>
      <c r="D6175" s="154" t="s">
        <v>12402</v>
      </c>
      <c r="E6175" s="154" t="s">
        <v>2628</v>
      </c>
      <c r="F6175" s="154" t="s">
        <v>34</v>
      </c>
      <c r="G6175" s="155" t="s">
        <v>12443</v>
      </c>
      <c r="H6175" s="68"/>
      <c r="I6175" s="68"/>
      <c r="J6175" s="71">
        <f>IF(F6175="女",IF(H6175=0,0,VLOOKUP(I6175/(H6175*H6175/10000),标准!M$108:N$112,2,TRUE)),IF(H6175=0,0,VLOOKUP(I6175/(H6175*H6175/10000),标准!M$74:N$78,2,TRUE)))</f>
        <v>0</v>
      </c>
      <c r="K6175" s="72"/>
      <c r="L6175" s="71">
        <f>IF(A6175&lt;43,IF(F6175="女",VLOOKUP(K6175,标准!K$108:L$128,2,TRUE),VLOOKUP(K6175,标准!K$74:L$94,2,TRUE)),IF(F6175="女",VLOOKUP(K6175,标准!K$39:L$59,2,TRUE),VLOOKUP(K6175,标准!K$3:L$23,2,TRUE)))</f>
        <v>0</v>
      </c>
      <c r="M6175" s="68">
        <v>0</v>
      </c>
      <c r="N6175" s="71">
        <f>IF(M6175="",0,IF(A6175&lt;43,IF(F6175="女",VLOOKUP(M6175,标准!C$108:D$128,2,TRUE),VLOOKUP(M6175,标准!C$74:D$94,2,TRUE)),IF(F6175="女",VLOOKUP(M6175,标准!C$39:D$59,2,TRUE),VLOOKUP(M6175,标准!C$3:D$23,2,TRUE))))</f>
        <v>0</v>
      </c>
      <c r="O6175" s="75"/>
      <c r="P6175" s="71">
        <f>IF(A6175&lt;43,IF(F6175="女",VLOOKUP(O6175/100,标准!E$108:F$128,2,TRUE),VLOOKUP(O6175/100,标准!E$74:F$94,2,TRUE)),IF(F6175="女",VLOOKUP(O6175/100,标准!E$39:F$59,2,TRUE),VLOOKUP(O6175/100,标准!E$3:F$23,2,TRUE)))</f>
        <v>0</v>
      </c>
      <c r="Q6175" s="79"/>
      <c r="R6175" s="71">
        <f>IF(Q6175=0,0,IF(A6175&lt;43,IF(F6175="女",IF(Q6175="",0,VLOOKUP(Q6175,标准!I$108:J$138,2,TRUE)),IF(Q6175="",0,VLOOKUP(Q6175,标准!I$74:J$104,2,TRUE))),IF(F6175="女",IF(Q6175="",0,VLOOKUP(Q6175,标准!I$39:J$69,2,TRUE)),IF(Q6175="",0,VLOOKUP(Q6175,标准!I$3:J$33,2,TRUE)))))</f>
        <v>0</v>
      </c>
      <c r="S6175" s="80"/>
      <c r="T6175" s="71">
        <f>IF(A6175&lt;43,IF(F6175="女",VLOOKUP(S6175,标准!G$108:H$138,2,TRUE),VLOOKUP(S6175,标准!G$74:H$99,2,TRUE)),IF(F6175="女",VLOOKUP(S6175,标准!G$39:H$69,2,TRUE),VLOOKUP(S6175,标准!G$3:H$28,2,TRUE)))</f>
        <v>0</v>
      </c>
      <c r="U6175" s="86"/>
      <c r="V6175" s="71">
        <f>IF(U6175=0,0,IF(A6175&lt;43,IF(F6175="女",IF(U6175="",0,VLOOKUP(U6175,标准!A$108:B$128,2,TRUE)),IF(U6175="",0,VLOOKUP(U6175,标准!A$74:B$94,2,TRUE))),IF(F6175="女",IF(U6175="",0,VLOOKUP(U6175,标准!A$39:B$59,2,TRUE)),IF(U6175="",0,VLOOKUP(U6175,标准!A$3:B$23,2,TRUE)))))</f>
        <v>0</v>
      </c>
      <c r="W6175" s="86">
        <v>60</v>
      </c>
      <c r="X6175" s="87"/>
      <c r="Y6175" s="87"/>
      <c r="Z6175" s="91"/>
      <c r="AA6175" s="92" t="s">
        <v>144</v>
      </c>
    </row>
    <row r="6176" customHeight="1" spans="1:27">
      <c r="A6176" s="62">
        <v>42</v>
      </c>
      <c r="B6176" s="91">
        <v>6216</v>
      </c>
      <c r="C6176" s="154" t="s">
        <v>12444</v>
      </c>
      <c r="D6176" s="154" t="s">
        <v>12445</v>
      </c>
      <c r="E6176" s="154" t="s">
        <v>3606</v>
      </c>
      <c r="F6176" s="154" t="s">
        <v>30</v>
      </c>
      <c r="G6176" s="155" t="s">
        <v>12446</v>
      </c>
      <c r="H6176" s="68"/>
      <c r="I6176" s="68"/>
      <c r="J6176" s="71">
        <f>IF(F6176="女",IF(H6176=0,0,VLOOKUP(I6176/(H6176*H6176/10000),标准!M$108:N$112,2,TRUE)),IF(H6176=0,0,VLOOKUP(I6176/(H6176*H6176/10000),标准!M$74:N$78,2,TRUE)))</f>
        <v>0</v>
      </c>
      <c r="K6176" s="72"/>
      <c r="L6176" s="71">
        <f>IF(A6176&lt;43,IF(F6176="女",VLOOKUP(K6176,标准!K$108:L$128,2,TRUE),VLOOKUP(K6176,标准!K$74:L$94,2,TRUE)),IF(F6176="女",VLOOKUP(K6176,标准!K$39:L$59,2,TRUE),VLOOKUP(K6176,标准!K$3:L$23,2,TRUE)))</f>
        <v>0</v>
      </c>
      <c r="M6176" s="68">
        <v>0</v>
      </c>
      <c r="N6176" s="71">
        <f>IF(M6176="",0,IF(A6176&lt;43,IF(F6176="女",VLOOKUP(M6176,标准!C$108:D$128,2,TRUE),VLOOKUP(M6176,标准!C$74:D$94,2,TRUE)),IF(F6176="女",VLOOKUP(M6176,标准!C$39:D$59,2,TRUE),VLOOKUP(M6176,标准!C$3:D$23,2,TRUE))))</f>
        <v>20</v>
      </c>
      <c r="O6176" s="75"/>
      <c r="P6176" s="71">
        <f>IF(A6176&lt;43,IF(F6176="女",VLOOKUP(O6176/100,标准!E$108:F$128,2,TRUE),VLOOKUP(O6176/100,标准!E$74:F$94,2,TRUE)),IF(F6176="女",VLOOKUP(O6176/100,标准!E$39:F$59,2,TRUE),VLOOKUP(O6176/100,标准!E$3:F$23,2,TRUE)))</f>
        <v>0</v>
      </c>
      <c r="Q6176" s="79"/>
      <c r="R6176" s="71">
        <f>IF(Q6176=0,0,IF(A6176&lt;43,IF(F6176="女",IF(Q6176="",0,VLOOKUP(Q6176,标准!I$108:J$138,2,TRUE)),IF(Q6176="",0,VLOOKUP(Q6176,标准!I$74:J$104,2,TRUE))),IF(F6176="女",IF(Q6176="",0,VLOOKUP(Q6176,标准!I$39:J$69,2,TRUE)),IF(Q6176="",0,VLOOKUP(Q6176,标准!I$3:J$33,2,TRUE)))))</f>
        <v>0</v>
      </c>
      <c r="S6176" s="80"/>
      <c r="T6176" s="71">
        <f>IF(A6176&lt;43,IF(F6176="女",VLOOKUP(S6176,标准!G$108:H$138,2,TRUE),VLOOKUP(S6176,标准!G$74:H$99,2,TRUE)),IF(F6176="女",VLOOKUP(S6176,标准!G$39:H$69,2,TRUE),VLOOKUP(S6176,标准!G$3:H$28,2,TRUE)))</f>
        <v>0</v>
      </c>
      <c r="U6176" s="86"/>
      <c r="V6176" s="71">
        <f>IF(U6176=0,0,IF(A6176&lt;43,IF(F6176="女",IF(U6176="",0,VLOOKUP(U6176,标准!A$108:B$128,2,TRUE)),IF(U6176="",0,VLOOKUP(U6176,标准!A$74:B$94,2,TRUE))),IF(F6176="女",IF(U6176="",0,VLOOKUP(U6176,标准!A$39:B$59,2,TRUE)),IF(U6176="",0,VLOOKUP(U6176,标准!A$3:B$23,2,TRUE)))))</f>
        <v>0</v>
      </c>
      <c r="W6176" s="86">
        <v>80</v>
      </c>
      <c r="X6176" s="87"/>
      <c r="Y6176" s="87"/>
      <c r="Z6176" s="91"/>
      <c r="AA6176" s="92" t="s">
        <v>32</v>
      </c>
    </row>
    <row r="6177" customHeight="1" spans="1:27">
      <c r="A6177" s="62">
        <v>42</v>
      </c>
      <c r="B6177" s="91">
        <v>6217</v>
      </c>
      <c r="C6177" s="154" t="s">
        <v>12447</v>
      </c>
      <c r="D6177" s="154" t="s">
        <v>12445</v>
      </c>
      <c r="E6177" s="154" t="s">
        <v>3606</v>
      </c>
      <c r="F6177" s="154" t="s">
        <v>34</v>
      </c>
      <c r="G6177" s="155" t="s">
        <v>12448</v>
      </c>
      <c r="H6177" s="68">
        <v>164.9</v>
      </c>
      <c r="I6177" s="68">
        <v>56.2</v>
      </c>
      <c r="J6177" s="71">
        <f>IF(F6177="女",IF(H6177=0,0,VLOOKUP(I6177/(H6177*H6177/10000),标准!M$108:N$112,2,TRUE)),IF(H6177=0,0,VLOOKUP(I6177/(H6177*H6177/10000),标准!M$74:N$78,2,TRUE)))</f>
        <v>100</v>
      </c>
      <c r="K6177" s="72">
        <v>2769</v>
      </c>
      <c r="L6177" s="71">
        <f>IF(A6177&lt;43,IF(F6177="女",VLOOKUP(K6177,标准!K$108:L$128,2,TRUE),VLOOKUP(K6177,标准!K$74:L$94,2,TRUE)),IF(F6177="女",VLOOKUP(K6177,标准!K$39:L$59,2,TRUE),VLOOKUP(K6177,标准!K$3:L$23,2,TRUE)))</f>
        <v>74</v>
      </c>
      <c r="M6177" s="68">
        <v>15</v>
      </c>
      <c r="N6177" s="71">
        <f>IF(M6177="",0,IF(A6177&lt;43,IF(F6177="女",VLOOKUP(M6177,标准!C$108:D$128,2,TRUE),VLOOKUP(M6177,标准!C$74:D$94,2,TRUE)),IF(F6177="女",VLOOKUP(M6177,标准!C$39:D$59,2,TRUE),VLOOKUP(M6177,标准!C$3:D$23,2,TRUE))))</f>
        <v>72</v>
      </c>
      <c r="O6177" s="124">
        <v>160</v>
      </c>
      <c r="P6177" s="71">
        <f>IF(A6177&lt;43,IF(F6177="女",VLOOKUP(O6177/100,标准!E$108:F$128,2,TRUE),VLOOKUP(O6177/100,标准!E$74:F$94,2,TRUE)),IF(F6177="女",VLOOKUP(O6177/100,标准!E$39:F$59,2,TRUE),VLOOKUP(O6177/100,标准!E$3:F$23,2,TRUE)))</f>
        <v>66</v>
      </c>
      <c r="Q6177" s="125">
        <v>4.3</v>
      </c>
      <c r="R6177" s="71">
        <f>IF(Q6177=0,0,IF(A6177&lt;43,IF(F6177="女",IF(Q6177="",0,VLOOKUP(Q6177,标准!I$108:J$138,2,TRUE)),IF(Q6177="",0,VLOOKUP(Q6177,标准!I$74:J$104,2,TRUE))),IF(F6177="女",IF(Q6177="",0,VLOOKUP(Q6177,标准!I$39:J$69,2,TRUE)),IF(Q6177="",0,VLOOKUP(Q6177,标准!I$3:J$33,2,TRUE)))))</f>
        <v>60</v>
      </c>
      <c r="S6177" s="126">
        <v>35</v>
      </c>
      <c r="T6177" s="71">
        <f>IF(A6177&lt;43,IF(F6177="女",VLOOKUP(S6177,标准!G$108:H$138,2,TRUE),VLOOKUP(S6177,标准!G$74:H$99,2,TRUE)),IF(F6177="女",VLOOKUP(S6177,标准!G$39:H$69,2,TRUE),VLOOKUP(S6177,标准!G$3:H$28,2,TRUE)))</f>
        <v>68</v>
      </c>
      <c r="U6177" s="127">
        <v>9.3</v>
      </c>
      <c r="V6177" s="71">
        <f>IF(U6177=0,0,IF(A6177&lt;43,IF(F6177="女",IF(U6177="",0,VLOOKUP(U6177,标准!A$108:B$128,2,TRUE)),IF(U6177="",0,VLOOKUP(U6177,标准!A$74:B$94,2,TRUE))),IF(F6177="女",IF(U6177="",0,VLOOKUP(U6177,标准!A$39:B$59,2,TRUE)),IF(U6177="",0,VLOOKUP(U6177,标准!A$3:B$23,2,TRUE)))))</f>
        <v>70</v>
      </c>
      <c r="W6177" s="86">
        <f t="shared" si="96"/>
        <v>72.7</v>
      </c>
      <c r="X6177" s="87">
        <v>4</v>
      </c>
      <c r="Y6177" s="87">
        <v>3.9</v>
      </c>
      <c r="Z6177" s="91"/>
      <c r="AA6177" s="92"/>
    </row>
    <row r="6178" customHeight="1" spans="1:27">
      <c r="A6178" s="62">
        <v>42</v>
      </c>
      <c r="B6178" s="91">
        <v>6218</v>
      </c>
      <c r="C6178" s="154" t="s">
        <v>12449</v>
      </c>
      <c r="D6178" s="154" t="s">
        <v>12445</v>
      </c>
      <c r="E6178" s="154" t="s">
        <v>3606</v>
      </c>
      <c r="F6178" s="154" t="s">
        <v>30</v>
      </c>
      <c r="G6178" s="155" t="s">
        <v>12450</v>
      </c>
      <c r="H6178" s="68">
        <v>168</v>
      </c>
      <c r="I6178" s="68">
        <v>70</v>
      </c>
      <c r="J6178" s="71">
        <f>IF(F6178="女",IF(H6178=0,0,VLOOKUP(I6178/(H6178*H6178/10000),标准!M$108:N$112,2,TRUE)),IF(H6178=0,0,VLOOKUP(I6178/(H6178*H6178/10000),标准!M$74:N$78,2,TRUE)))</f>
        <v>80</v>
      </c>
      <c r="K6178" s="72">
        <v>4186</v>
      </c>
      <c r="L6178" s="71">
        <f>IF(A6178&lt;43,IF(F6178="女",VLOOKUP(K6178,标准!K$108:L$128,2,TRUE),VLOOKUP(K6178,标准!K$74:L$94,2,TRUE)),IF(F6178="女",VLOOKUP(K6178,标准!K$39:L$59,2,TRUE),VLOOKUP(K6178,标准!K$3:L$23,2,TRUE)))</f>
        <v>78</v>
      </c>
      <c r="M6178" s="68">
        <v>26</v>
      </c>
      <c r="N6178" s="71">
        <f>IF(M6178="",0,IF(A6178&lt;43,IF(F6178="女",VLOOKUP(M6178,标准!C$108:D$128,2,TRUE),VLOOKUP(M6178,标准!C$74:D$94,2,TRUE)),IF(F6178="女",VLOOKUP(M6178,标准!C$39:D$59,2,TRUE),VLOOKUP(M6178,标准!C$3:D$23,2,TRUE))))</f>
        <v>100</v>
      </c>
      <c r="O6178" s="124">
        <v>240</v>
      </c>
      <c r="P6178" s="71">
        <f>IF(A6178&lt;43,IF(F6178="女",VLOOKUP(O6178/100,标准!E$108:F$128,2,TRUE),VLOOKUP(O6178/100,标准!E$74:F$94,2,TRUE)),IF(F6178="女",VLOOKUP(O6178/100,标准!E$39:F$59,2,TRUE),VLOOKUP(O6178/100,标准!E$3:F$23,2,TRUE)))</f>
        <v>76</v>
      </c>
      <c r="Q6178" s="125">
        <v>4.3</v>
      </c>
      <c r="R6178" s="71">
        <f>IF(Q6178=0,0,IF(A6178&lt;43,IF(F6178="女",IF(Q6178="",0,VLOOKUP(Q6178,标准!I$108:J$138,2,TRUE)),IF(Q6178="",0,VLOOKUP(Q6178,标准!I$74:J$104,2,TRUE))),IF(F6178="女",IF(Q6178="",0,VLOOKUP(Q6178,标准!I$39:J$69,2,TRUE)),IF(Q6178="",0,VLOOKUP(Q6178,标准!I$3:J$33,2,TRUE)))))</f>
        <v>60</v>
      </c>
      <c r="S6178" s="126">
        <v>5</v>
      </c>
      <c r="T6178" s="71">
        <f>IF(A6178&lt;43,IF(F6178="女",VLOOKUP(S6178,标准!G$108:H$138,2,TRUE),VLOOKUP(S6178,标准!G$74:H$99,2,TRUE)),IF(F6178="女",VLOOKUP(S6178,标准!G$39:H$69,2,TRUE),VLOOKUP(S6178,标准!G$3:H$28,2,TRUE)))</f>
        <v>10</v>
      </c>
      <c r="U6178" s="127">
        <v>7.4</v>
      </c>
      <c r="V6178" s="71">
        <f>IF(U6178=0,0,IF(A6178&lt;43,IF(F6178="女",IF(U6178="",0,VLOOKUP(U6178,标准!A$108:B$128,2,TRUE)),IF(U6178="",0,VLOOKUP(U6178,标准!A$74:B$94,2,TRUE))),IF(F6178="女",IF(U6178="",0,VLOOKUP(U6178,标准!A$39:B$59,2,TRUE)),IF(U6178="",0,VLOOKUP(U6178,标准!A$3:B$23,2,TRUE)))))</f>
        <v>76</v>
      </c>
      <c r="W6178" s="86">
        <f t="shared" si="96"/>
        <v>69.5</v>
      </c>
      <c r="X6178" s="87">
        <v>4.5</v>
      </c>
      <c r="Y6178" s="87">
        <v>4.5</v>
      </c>
      <c r="Z6178" s="91"/>
      <c r="AA6178" s="92"/>
    </row>
    <row r="6179" customHeight="1" spans="1:27">
      <c r="A6179" s="62">
        <v>42</v>
      </c>
      <c r="B6179" s="91">
        <v>6219</v>
      </c>
      <c r="C6179" s="154" t="s">
        <v>12451</v>
      </c>
      <c r="D6179" s="154" t="s">
        <v>12445</v>
      </c>
      <c r="E6179" s="154" t="s">
        <v>3606</v>
      </c>
      <c r="F6179" s="154" t="s">
        <v>30</v>
      </c>
      <c r="G6179" s="155" t="s">
        <v>12452</v>
      </c>
      <c r="H6179" s="68">
        <v>183</v>
      </c>
      <c r="I6179" s="68">
        <v>69</v>
      </c>
      <c r="J6179" s="71">
        <f>IF(F6179="女",IF(H6179=0,0,VLOOKUP(I6179/(H6179*H6179/10000),标准!M$108:N$112,2,TRUE)),IF(H6179=0,0,VLOOKUP(I6179/(H6179*H6179/10000),标准!M$74:N$78,2,TRUE)))</f>
        <v>100</v>
      </c>
      <c r="K6179" s="72">
        <v>4520</v>
      </c>
      <c r="L6179" s="71">
        <f>IF(A6179&lt;43,IF(F6179="女",VLOOKUP(K6179,标准!K$108:L$128,2,TRUE),VLOOKUP(K6179,标准!K$74:L$94,2,TRUE)),IF(F6179="女",VLOOKUP(K6179,标准!K$39:L$59,2,TRUE),VLOOKUP(K6179,标准!K$3:L$23,2,TRUE)))</f>
        <v>80</v>
      </c>
      <c r="M6179" s="68">
        <v>10</v>
      </c>
      <c r="N6179" s="71">
        <f>IF(M6179="",0,IF(A6179&lt;43,IF(F6179="女",VLOOKUP(M6179,标准!C$108:D$128,2,TRUE),VLOOKUP(M6179,标准!C$74:D$94,2,TRUE)),IF(F6179="女",VLOOKUP(M6179,标准!C$39:D$59,2,TRUE),VLOOKUP(M6179,标准!C$3:D$23,2,TRUE))))</f>
        <v>68</v>
      </c>
      <c r="O6179" s="124">
        <v>265</v>
      </c>
      <c r="P6179" s="71">
        <f>IF(A6179&lt;43,IF(F6179="女",VLOOKUP(O6179/100,标准!E$108:F$128,2,TRUE),VLOOKUP(O6179/100,标准!E$74:F$94,2,TRUE)),IF(F6179="女",VLOOKUP(O6179/100,标准!E$39:F$59,2,TRUE),VLOOKUP(O6179/100,标准!E$3:F$23,2,TRUE)))</f>
        <v>90</v>
      </c>
      <c r="Q6179" s="125">
        <v>3.57</v>
      </c>
      <c r="R6179" s="71">
        <f>IF(Q6179=0,0,IF(A6179&lt;43,IF(F6179="女",IF(Q6179="",0,VLOOKUP(Q6179,标准!I$108:J$138,2,TRUE)),IF(Q6179="",0,VLOOKUP(Q6179,标准!I$74:J$104,2,TRUE))),IF(F6179="女",IF(Q6179="",0,VLOOKUP(Q6179,标准!I$39:J$69,2,TRUE)),IF(Q6179="",0,VLOOKUP(Q6179,标准!I$3:J$33,2,TRUE)))))</f>
        <v>74</v>
      </c>
      <c r="S6179" s="126">
        <v>6</v>
      </c>
      <c r="T6179" s="71">
        <f>IF(A6179&lt;43,IF(F6179="女",VLOOKUP(S6179,标准!G$108:H$138,2,TRUE),VLOOKUP(S6179,标准!G$74:H$99,2,TRUE)),IF(F6179="女",VLOOKUP(S6179,标准!G$39:H$69,2,TRUE),VLOOKUP(S6179,标准!G$3:H$28,2,TRUE)))</f>
        <v>20</v>
      </c>
      <c r="U6179" s="127">
        <v>7.1</v>
      </c>
      <c r="V6179" s="71">
        <f>IF(U6179=0,0,IF(A6179&lt;43,IF(F6179="女",IF(U6179="",0,VLOOKUP(U6179,标准!A$108:B$128,2,TRUE)),IF(U6179="",0,VLOOKUP(U6179,标准!A$74:B$94,2,TRUE))),IF(F6179="女",IF(U6179="",0,VLOOKUP(U6179,标准!A$39:B$59,2,TRUE)),IF(U6179="",0,VLOOKUP(U6179,标准!A$3:B$23,2,TRUE)))))</f>
        <v>80</v>
      </c>
      <c r="W6179" s="86">
        <f t="shared" si="96"/>
        <v>75.6</v>
      </c>
      <c r="X6179" s="87">
        <v>4.5</v>
      </c>
      <c r="Y6179" s="87">
        <v>4</v>
      </c>
      <c r="Z6179" s="91"/>
      <c r="AA6179" s="92"/>
    </row>
    <row r="6180" customHeight="1" spans="1:27">
      <c r="A6180" s="62">
        <v>42</v>
      </c>
      <c r="B6180" s="91">
        <v>6220</v>
      </c>
      <c r="C6180" s="154" t="s">
        <v>12453</v>
      </c>
      <c r="D6180" s="154" t="s">
        <v>12445</v>
      </c>
      <c r="E6180" s="154" t="s">
        <v>3606</v>
      </c>
      <c r="F6180" s="154" t="s">
        <v>34</v>
      </c>
      <c r="G6180" s="155" t="s">
        <v>12454</v>
      </c>
      <c r="H6180" s="68">
        <v>147.7</v>
      </c>
      <c r="I6180" s="68">
        <v>41.9</v>
      </c>
      <c r="J6180" s="71">
        <f>IF(F6180="女",IF(H6180=0,0,VLOOKUP(I6180/(H6180*H6180/10000),标准!M$108:N$112,2,TRUE)),IF(H6180=0,0,VLOOKUP(I6180/(H6180*H6180/10000),标准!M$74:N$78,2,TRUE)))</f>
        <v>100</v>
      </c>
      <c r="K6180" s="72">
        <v>2673</v>
      </c>
      <c r="L6180" s="71">
        <f>IF(A6180&lt;43,IF(F6180="女",VLOOKUP(K6180,标准!K$108:L$128,2,TRUE),VLOOKUP(K6180,标准!K$74:L$94,2,TRUE)),IF(F6180="女",VLOOKUP(K6180,标准!K$39:L$59,2,TRUE),VLOOKUP(K6180,标准!K$3:L$23,2,TRUE)))</f>
        <v>72</v>
      </c>
      <c r="M6180" s="68">
        <v>16</v>
      </c>
      <c r="N6180" s="71">
        <f>IF(M6180="",0,IF(A6180&lt;43,IF(F6180="女",VLOOKUP(M6180,标准!C$108:D$128,2,TRUE),VLOOKUP(M6180,标准!C$74:D$94,2,TRUE)),IF(F6180="女",VLOOKUP(M6180,标准!C$39:D$59,2,TRUE),VLOOKUP(M6180,标准!C$3:D$23,2,TRUE))))</f>
        <v>74</v>
      </c>
      <c r="O6180" s="124">
        <v>162</v>
      </c>
      <c r="P6180" s="71">
        <f>IF(A6180&lt;43,IF(F6180="女",VLOOKUP(O6180/100,标准!E$108:F$128,2,TRUE),VLOOKUP(O6180/100,标准!E$74:F$94,2,TRUE)),IF(F6180="女",VLOOKUP(O6180/100,标准!E$39:F$59,2,TRUE),VLOOKUP(O6180/100,标准!E$3:F$23,2,TRUE)))</f>
        <v>66</v>
      </c>
      <c r="Q6180" s="125">
        <v>4.51</v>
      </c>
      <c r="R6180" s="71">
        <f>IF(Q6180=0,0,IF(A6180&lt;43,IF(F6180="女",IF(Q6180="",0,VLOOKUP(Q6180,标准!I$108:J$138,2,TRUE)),IF(Q6180="",0,VLOOKUP(Q6180,标准!I$74:J$104,2,TRUE))),IF(F6180="女",IF(Q6180="",0,VLOOKUP(Q6180,标准!I$39:J$69,2,TRUE)),IF(Q6180="",0,VLOOKUP(Q6180,标准!I$3:J$33,2,TRUE)))))</f>
        <v>40</v>
      </c>
      <c r="S6180" s="126">
        <v>36</v>
      </c>
      <c r="T6180" s="71">
        <f>IF(A6180&lt;43,IF(F6180="女",VLOOKUP(S6180,标准!G$108:H$138,2,TRUE),VLOOKUP(S6180,标准!G$74:H$99,2,TRUE)),IF(F6180="女",VLOOKUP(S6180,标准!G$39:H$69,2,TRUE),VLOOKUP(S6180,标准!G$3:H$28,2,TRUE)))</f>
        <v>70</v>
      </c>
      <c r="U6180" s="127">
        <v>9.1</v>
      </c>
      <c r="V6180" s="71">
        <f>IF(U6180=0,0,IF(A6180&lt;43,IF(F6180="女",IF(U6180="",0,VLOOKUP(U6180,标准!A$108:B$128,2,TRUE)),IF(U6180="",0,VLOOKUP(U6180,标准!A$74:B$94,2,TRUE))),IF(F6180="女",IF(U6180="",0,VLOOKUP(U6180,标准!A$39:B$59,2,TRUE)),IF(U6180="",0,VLOOKUP(U6180,标准!A$3:B$23,2,TRUE)))))</f>
        <v>72</v>
      </c>
      <c r="W6180" s="86">
        <f t="shared" si="96"/>
        <v>69.2</v>
      </c>
      <c r="X6180" s="87">
        <v>4.3</v>
      </c>
      <c r="Y6180" s="87">
        <v>4</v>
      </c>
      <c r="Z6180" s="91"/>
      <c r="AA6180" s="92"/>
    </row>
    <row r="6181" customHeight="1" spans="1:27">
      <c r="A6181" s="62">
        <v>42</v>
      </c>
      <c r="B6181" s="91">
        <v>6221</v>
      </c>
      <c r="C6181" s="154" t="s">
        <v>12455</v>
      </c>
      <c r="D6181" s="154" t="s">
        <v>12445</v>
      </c>
      <c r="E6181" s="154" t="s">
        <v>3606</v>
      </c>
      <c r="F6181" s="154" t="s">
        <v>34</v>
      </c>
      <c r="G6181" s="155" t="s">
        <v>12456</v>
      </c>
      <c r="H6181" s="68">
        <v>162.2</v>
      </c>
      <c r="I6181" s="68">
        <v>45.6</v>
      </c>
      <c r="J6181" s="71">
        <f>IF(F6181="女",IF(H6181=0,0,VLOOKUP(I6181/(H6181*H6181/10000),标准!M$108:N$112,2,TRUE)),IF(H6181=0,0,VLOOKUP(I6181/(H6181*H6181/10000),标准!M$74:N$78,2,TRUE)))</f>
        <v>100</v>
      </c>
      <c r="K6181" s="72">
        <v>3501</v>
      </c>
      <c r="L6181" s="71">
        <f>IF(A6181&lt;43,IF(F6181="女",VLOOKUP(K6181,标准!K$108:L$128,2,TRUE),VLOOKUP(K6181,标准!K$74:L$94,2,TRUE)),IF(F6181="女",VLOOKUP(K6181,标准!K$39:L$59,2,TRUE),VLOOKUP(K6181,标准!K$3:L$23,2,TRUE)))</f>
        <v>100</v>
      </c>
      <c r="M6181" s="68">
        <v>15</v>
      </c>
      <c r="N6181" s="71">
        <f>IF(M6181="",0,IF(A6181&lt;43,IF(F6181="女",VLOOKUP(M6181,标准!C$108:D$128,2,TRUE),VLOOKUP(M6181,标准!C$74:D$94,2,TRUE)),IF(F6181="女",VLOOKUP(M6181,标准!C$39:D$59,2,TRUE),VLOOKUP(M6181,标准!C$3:D$23,2,TRUE))))</f>
        <v>72</v>
      </c>
      <c r="O6181" s="124">
        <v>184</v>
      </c>
      <c r="P6181" s="71">
        <f>IF(A6181&lt;43,IF(F6181="女",VLOOKUP(O6181/100,标准!E$108:F$128,2,TRUE),VLOOKUP(O6181/100,标准!E$74:F$94,2,TRUE)),IF(F6181="女",VLOOKUP(O6181/100,标准!E$39:F$59,2,TRUE),VLOOKUP(O6181/100,标准!E$3:F$23,2,TRUE)))</f>
        <v>80</v>
      </c>
      <c r="Q6181" s="125">
        <v>4.1</v>
      </c>
      <c r="R6181" s="71">
        <f>IF(Q6181=0,0,IF(A6181&lt;43,IF(F6181="女",IF(Q6181="",0,VLOOKUP(Q6181,标准!I$108:J$138,2,TRUE)),IF(Q6181="",0,VLOOKUP(Q6181,标准!I$74:J$104,2,TRUE))),IF(F6181="女",IF(Q6181="",0,VLOOKUP(Q6181,标准!I$39:J$69,2,TRUE)),IF(Q6181="",0,VLOOKUP(Q6181,标准!I$3:J$33,2,TRUE)))))</f>
        <v>68</v>
      </c>
      <c r="S6181" s="126">
        <v>38</v>
      </c>
      <c r="T6181" s="71">
        <f>IF(A6181&lt;43,IF(F6181="女",VLOOKUP(S6181,标准!G$108:H$138,2,TRUE),VLOOKUP(S6181,标准!G$74:H$99,2,TRUE)),IF(F6181="女",VLOOKUP(S6181,标准!G$39:H$69,2,TRUE),VLOOKUP(S6181,标准!G$3:H$28,2,TRUE)))</f>
        <v>72</v>
      </c>
      <c r="U6181" s="127">
        <v>8.5</v>
      </c>
      <c r="V6181" s="71">
        <f>IF(U6181=0,0,IF(A6181&lt;43,IF(F6181="女",IF(U6181="",0,VLOOKUP(U6181,标准!A$108:B$128,2,TRUE)),IF(U6181="",0,VLOOKUP(U6181,标准!A$74:B$94,2,TRUE))),IF(F6181="女",IF(U6181="",0,VLOOKUP(U6181,标准!A$39:B$59,2,TRUE)),IF(U6181="",0,VLOOKUP(U6181,标准!A$3:B$23,2,TRUE)))))</f>
        <v>78</v>
      </c>
      <c r="W6181" s="86">
        <f t="shared" si="96"/>
        <v>81.6</v>
      </c>
      <c r="X6181" s="87">
        <v>4.9</v>
      </c>
      <c r="Y6181" s="87">
        <v>4.1</v>
      </c>
      <c r="Z6181" s="91"/>
      <c r="AA6181" s="92"/>
    </row>
    <row r="6182" customHeight="1" spans="1:27">
      <c r="A6182" s="62">
        <v>42</v>
      </c>
      <c r="B6182" s="91">
        <v>6222</v>
      </c>
      <c r="C6182" s="154" t="s">
        <v>12457</v>
      </c>
      <c r="D6182" s="154" t="s">
        <v>12445</v>
      </c>
      <c r="E6182" s="154" t="s">
        <v>3606</v>
      </c>
      <c r="F6182" s="154" t="s">
        <v>34</v>
      </c>
      <c r="G6182" s="155" t="s">
        <v>12458</v>
      </c>
      <c r="H6182" s="68">
        <v>164.1</v>
      </c>
      <c r="I6182" s="68">
        <v>55.1</v>
      </c>
      <c r="J6182" s="71">
        <f>IF(F6182="女",IF(H6182=0,0,VLOOKUP(I6182/(H6182*H6182/10000),标准!M$108:N$112,2,TRUE)),IF(H6182=0,0,VLOOKUP(I6182/(H6182*H6182/10000),标准!M$74:N$78,2,TRUE)))</f>
        <v>100</v>
      </c>
      <c r="K6182" s="72">
        <v>2329</v>
      </c>
      <c r="L6182" s="71">
        <f>IF(A6182&lt;43,IF(F6182="女",VLOOKUP(K6182,标准!K$108:L$128,2,TRUE),VLOOKUP(K6182,标准!K$74:L$94,2,TRUE)),IF(F6182="女",VLOOKUP(K6182,标准!K$39:L$59,2,TRUE),VLOOKUP(K6182,标准!K$3:L$23,2,TRUE)))</f>
        <v>66</v>
      </c>
      <c r="M6182" s="68">
        <v>16.3</v>
      </c>
      <c r="N6182" s="71">
        <f>IF(M6182="",0,IF(A6182&lt;43,IF(F6182="女",VLOOKUP(M6182,标准!C$108:D$128,2,TRUE),VLOOKUP(M6182,标准!C$74:D$94,2,TRUE)),IF(F6182="女",VLOOKUP(M6182,标准!C$39:D$59,2,TRUE),VLOOKUP(M6182,标准!C$3:D$23,2,TRUE))))</f>
        <v>74</v>
      </c>
      <c r="O6182" s="124">
        <v>161</v>
      </c>
      <c r="P6182" s="71">
        <f>IF(A6182&lt;43,IF(F6182="女",VLOOKUP(O6182/100,标准!E$108:F$128,2,TRUE),VLOOKUP(O6182/100,标准!E$74:F$94,2,TRUE)),IF(F6182="女",VLOOKUP(O6182/100,标准!E$39:F$59,2,TRUE),VLOOKUP(O6182/100,标准!E$3:F$23,2,TRUE)))</f>
        <v>66</v>
      </c>
      <c r="Q6182" s="125">
        <v>4.21</v>
      </c>
      <c r="R6182" s="71">
        <f>IF(Q6182=0,0,IF(A6182&lt;43,IF(F6182="女",IF(Q6182="",0,VLOOKUP(Q6182,标准!I$108:J$138,2,TRUE)),IF(Q6182="",0,VLOOKUP(Q6182,标准!I$74:J$104,2,TRUE))),IF(F6182="女",IF(Q6182="",0,VLOOKUP(Q6182,标准!I$39:J$69,2,TRUE)),IF(Q6182="",0,VLOOKUP(Q6182,标准!I$3:J$33,2,TRUE)))))</f>
        <v>64</v>
      </c>
      <c r="S6182" s="126">
        <v>14</v>
      </c>
      <c r="T6182" s="71">
        <f>IF(A6182&lt;43,IF(F6182="女",VLOOKUP(S6182,标准!G$108:H$138,2,TRUE),VLOOKUP(S6182,标准!G$74:H$99,2,TRUE)),IF(F6182="女",VLOOKUP(S6182,标准!G$39:H$69,2,TRUE),VLOOKUP(S6182,标准!G$3:H$28,2,TRUE)))</f>
        <v>0</v>
      </c>
      <c r="U6182" s="127">
        <v>9.5</v>
      </c>
      <c r="V6182" s="71">
        <f>IF(U6182=0,0,IF(A6182&lt;43,IF(F6182="女",IF(U6182="",0,VLOOKUP(U6182,标准!A$108:B$128,2,TRUE)),IF(U6182="",0,VLOOKUP(U6182,标准!A$74:B$94,2,TRUE))),IF(F6182="女",IF(U6182="",0,VLOOKUP(U6182,标准!A$39:B$59,2,TRUE)),IF(U6182="",0,VLOOKUP(U6182,标准!A$3:B$23,2,TRUE)))))</f>
        <v>68</v>
      </c>
      <c r="W6182" s="86">
        <f t="shared" si="96"/>
        <v>65.3</v>
      </c>
      <c r="X6182" s="87">
        <v>4.1</v>
      </c>
      <c r="Y6182" s="87">
        <v>4.1</v>
      </c>
      <c r="Z6182" s="91"/>
      <c r="AA6182" s="92"/>
    </row>
    <row r="6183" customHeight="1" spans="1:27">
      <c r="A6183" s="62">
        <v>42</v>
      </c>
      <c r="B6183" s="91">
        <v>6223</v>
      </c>
      <c r="C6183" s="154" t="s">
        <v>12459</v>
      </c>
      <c r="D6183" s="154" t="s">
        <v>12445</v>
      </c>
      <c r="E6183" s="154" t="s">
        <v>3606</v>
      </c>
      <c r="F6183" s="154" t="s">
        <v>34</v>
      </c>
      <c r="G6183" s="155" t="s">
        <v>12460</v>
      </c>
      <c r="H6183" s="68">
        <v>168.8</v>
      </c>
      <c r="I6183" s="68">
        <v>62.8</v>
      </c>
      <c r="J6183" s="71">
        <f>IF(F6183="女",IF(H6183=0,0,VLOOKUP(I6183/(H6183*H6183/10000),标准!M$108:N$112,2,TRUE)),IF(H6183=0,0,VLOOKUP(I6183/(H6183*H6183/10000),标准!M$74:N$78,2,TRUE)))</f>
        <v>100</v>
      </c>
      <c r="K6183" s="72">
        <v>3071</v>
      </c>
      <c r="L6183" s="71">
        <f>IF(A6183&lt;43,IF(F6183="女",VLOOKUP(K6183,标准!K$108:L$128,2,TRUE),VLOOKUP(K6183,标准!K$74:L$94,2,TRUE)),IF(F6183="女",VLOOKUP(K6183,标准!K$39:L$59,2,TRUE),VLOOKUP(K6183,标准!K$3:L$23,2,TRUE)))</f>
        <v>80</v>
      </c>
      <c r="M6183" s="68">
        <v>26</v>
      </c>
      <c r="N6183" s="71">
        <f>IF(M6183="",0,IF(A6183&lt;43,IF(F6183="女",VLOOKUP(M6183,标准!C$108:D$128,2,TRUE),VLOOKUP(M6183,标准!C$74:D$94,2,TRUE)),IF(F6183="女",VLOOKUP(M6183,标准!C$39:D$59,2,TRUE),VLOOKUP(M6183,标准!C$3:D$23,2,TRUE))))</f>
        <v>100</v>
      </c>
      <c r="O6183" s="124">
        <v>165</v>
      </c>
      <c r="P6183" s="71">
        <f>IF(A6183&lt;43,IF(F6183="女",VLOOKUP(O6183/100,标准!E$108:F$128,2,TRUE),VLOOKUP(O6183/100,标准!E$74:F$94,2,TRUE)),IF(F6183="女",VLOOKUP(O6183/100,标准!E$39:F$59,2,TRUE),VLOOKUP(O6183/100,标准!E$3:F$23,2,TRUE)))</f>
        <v>68</v>
      </c>
      <c r="Q6183" s="125">
        <v>4.22</v>
      </c>
      <c r="R6183" s="71">
        <f>IF(Q6183=0,0,IF(A6183&lt;43,IF(F6183="女",IF(Q6183="",0,VLOOKUP(Q6183,标准!I$108:J$138,2,TRUE)),IF(Q6183="",0,VLOOKUP(Q6183,标准!I$74:J$104,2,TRUE))),IF(F6183="女",IF(Q6183="",0,VLOOKUP(Q6183,标准!I$39:J$69,2,TRUE)),IF(Q6183="",0,VLOOKUP(Q6183,标准!I$3:J$33,2,TRUE)))))</f>
        <v>64</v>
      </c>
      <c r="S6183" s="126">
        <v>31</v>
      </c>
      <c r="T6183" s="71">
        <f>IF(A6183&lt;43,IF(F6183="女",VLOOKUP(S6183,标准!G$108:H$138,2,TRUE),VLOOKUP(S6183,标准!G$74:H$99,2,TRUE)),IF(F6183="女",VLOOKUP(S6183,标准!G$39:H$69,2,TRUE),VLOOKUP(S6183,标准!G$3:H$28,2,TRUE)))</f>
        <v>64</v>
      </c>
      <c r="U6183" s="127">
        <v>9.3</v>
      </c>
      <c r="V6183" s="71">
        <f>IF(U6183=0,0,IF(A6183&lt;43,IF(F6183="女",IF(U6183="",0,VLOOKUP(U6183,标准!A$108:B$128,2,TRUE)),IF(U6183="",0,VLOOKUP(U6183,标准!A$74:B$94,2,TRUE))),IF(F6183="女",IF(U6183="",0,VLOOKUP(U6183,标准!A$39:B$59,2,TRUE)),IF(U6183="",0,VLOOKUP(U6183,标准!A$3:B$23,2,TRUE)))))</f>
        <v>70</v>
      </c>
      <c r="W6183" s="86">
        <f t="shared" si="96"/>
        <v>77</v>
      </c>
      <c r="X6183" s="87">
        <v>4.1</v>
      </c>
      <c r="Y6183" s="87">
        <v>4</v>
      </c>
      <c r="Z6183" s="91"/>
      <c r="AA6183" s="92"/>
    </row>
    <row r="6184" customHeight="1" spans="1:27">
      <c r="A6184" s="62">
        <v>42</v>
      </c>
      <c r="B6184" s="91">
        <v>6224</v>
      </c>
      <c r="C6184" s="154" t="s">
        <v>12461</v>
      </c>
      <c r="D6184" s="154" t="s">
        <v>12445</v>
      </c>
      <c r="E6184" s="154" t="s">
        <v>3606</v>
      </c>
      <c r="F6184" s="154" t="s">
        <v>30</v>
      </c>
      <c r="G6184" s="155" t="s">
        <v>12462</v>
      </c>
      <c r="H6184" s="68">
        <v>180.1</v>
      </c>
      <c r="I6184" s="68">
        <v>70.8</v>
      </c>
      <c r="J6184" s="71">
        <f>IF(F6184="女",IF(H6184=0,0,VLOOKUP(I6184/(H6184*H6184/10000),标准!M$108:N$112,2,TRUE)),IF(H6184=0,0,VLOOKUP(I6184/(H6184*H6184/10000),标准!M$74:N$78,2,TRUE)))</f>
        <v>100</v>
      </c>
      <c r="K6184" s="72">
        <v>4372</v>
      </c>
      <c r="L6184" s="71">
        <f>IF(A6184&lt;43,IF(F6184="女",VLOOKUP(K6184,标准!K$108:L$128,2,TRUE),VLOOKUP(K6184,标准!K$74:L$94,2,TRUE)),IF(F6184="女",VLOOKUP(K6184,标准!K$39:L$59,2,TRUE),VLOOKUP(K6184,标准!K$3:L$23,2,TRUE)))</f>
        <v>80</v>
      </c>
      <c r="M6184" s="68">
        <v>21</v>
      </c>
      <c r="N6184" s="71">
        <f>IF(M6184="",0,IF(A6184&lt;43,IF(F6184="女",VLOOKUP(M6184,标准!C$108:D$128,2,TRUE),VLOOKUP(M6184,标准!C$74:D$94,2,TRUE)),IF(F6184="女",VLOOKUP(M6184,标准!C$39:D$59,2,TRUE),VLOOKUP(M6184,标准!C$3:D$23,2,TRUE))))</f>
        <v>85</v>
      </c>
      <c r="O6184" s="124">
        <v>260</v>
      </c>
      <c r="P6184" s="71">
        <f>IF(A6184&lt;43,IF(F6184="女",VLOOKUP(O6184/100,标准!E$108:F$128,2,TRUE),VLOOKUP(O6184/100,标准!E$74:F$94,2,TRUE)),IF(F6184="女",VLOOKUP(O6184/100,标准!E$39:F$59,2,TRUE),VLOOKUP(O6184/100,标准!E$3:F$23,2,TRUE)))</f>
        <v>85</v>
      </c>
      <c r="Q6184" s="125">
        <v>4.13</v>
      </c>
      <c r="R6184" s="71">
        <f>IF(Q6184=0,0,IF(A6184&lt;43,IF(F6184="女",IF(Q6184="",0,VLOOKUP(Q6184,标准!I$108:J$138,2,TRUE)),IF(Q6184="",0,VLOOKUP(Q6184,标准!I$74:J$104,2,TRUE))),IF(F6184="女",IF(Q6184="",0,VLOOKUP(Q6184,标准!I$39:J$69,2,TRUE)),IF(Q6184="",0,VLOOKUP(Q6184,标准!I$3:J$33,2,TRUE)))))</f>
        <v>66</v>
      </c>
      <c r="S6184" s="126">
        <v>15</v>
      </c>
      <c r="T6184" s="71">
        <f>IF(A6184&lt;43,IF(F6184="女",VLOOKUP(S6184,标准!G$108:H$138,2,TRUE),VLOOKUP(S6184,标准!G$74:H$99,2,TRUE)),IF(F6184="女",VLOOKUP(S6184,标准!G$39:H$69,2,TRUE),VLOOKUP(S6184,标准!G$3:H$28,2,TRUE)))</f>
        <v>80</v>
      </c>
      <c r="U6184" s="127">
        <v>6.9</v>
      </c>
      <c r="V6184" s="71">
        <f>IF(U6184=0,0,IF(A6184&lt;43,IF(F6184="女",IF(U6184="",0,VLOOKUP(U6184,标准!A$108:B$128,2,TRUE)),IF(U6184="",0,VLOOKUP(U6184,标准!A$74:B$94,2,TRUE))),IF(F6184="女",IF(U6184="",0,VLOOKUP(U6184,标准!A$39:B$59,2,TRUE)),IF(U6184="",0,VLOOKUP(U6184,标准!A$3:B$23,2,TRUE)))))</f>
        <v>90</v>
      </c>
      <c r="W6184" s="86">
        <f t="shared" si="96"/>
        <v>83.2</v>
      </c>
      <c r="X6184" s="87">
        <v>4.2</v>
      </c>
      <c r="Y6184" s="87">
        <v>4</v>
      </c>
      <c r="Z6184" s="91"/>
      <c r="AA6184" s="92"/>
    </row>
    <row r="6185" customHeight="1" spans="1:27">
      <c r="A6185" s="62">
        <v>42</v>
      </c>
      <c r="B6185" s="91">
        <v>6225</v>
      </c>
      <c r="C6185" s="154" t="s">
        <v>12463</v>
      </c>
      <c r="D6185" s="154" t="s">
        <v>12445</v>
      </c>
      <c r="E6185" s="154" t="s">
        <v>3606</v>
      </c>
      <c r="F6185" s="154" t="s">
        <v>34</v>
      </c>
      <c r="G6185" s="155" t="s">
        <v>12464</v>
      </c>
      <c r="H6185" s="68">
        <v>161.4</v>
      </c>
      <c r="I6185" s="68">
        <v>52.6</v>
      </c>
      <c r="J6185" s="71">
        <f>IF(F6185="女",IF(H6185=0,0,VLOOKUP(I6185/(H6185*H6185/10000),标准!M$108:N$112,2,TRUE)),IF(H6185=0,0,VLOOKUP(I6185/(H6185*H6185/10000),标准!M$74:N$78,2,TRUE)))</f>
        <v>100</v>
      </c>
      <c r="K6185" s="72">
        <v>3686</v>
      </c>
      <c r="L6185" s="71">
        <f>IF(A6185&lt;43,IF(F6185="女",VLOOKUP(K6185,标准!K$108:L$128,2,TRUE),VLOOKUP(K6185,标准!K$74:L$94,2,TRUE)),IF(F6185="女",VLOOKUP(K6185,标准!K$39:L$59,2,TRUE),VLOOKUP(K6185,标准!K$3:L$23,2,TRUE)))</f>
        <v>100</v>
      </c>
      <c r="M6185" s="68">
        <v>29</v>
      </c>
      <c r="N6185" s="71">
        <f>IF(M6185="",0,IF(A6185&lt;43,IF(F6185="女",VLOOKUP(M6185,标准!C$108:D$128,2,TRUE),VLOOKUP(M6185,标准!C$74:D$94,2,TRUE)),IF(F6185="女",VLOOKUP(M6185,标准!C$39:D$59,2,TRUE),VLOOKUP(M6185,标准!C$3:D$23,2,TRUE))))</f>
        <v>100</v>
      </c>
      <c r="O6185" s="124">
        <v>186</v>
      </c>
      <c r="P6185" s="71">
        <f>IF(A6185&lt;43,IF(F6185="女",VLOOKUP(O6185/100,标准!E$108:F$128,2,TRUE),VLOOKUP(O6185/100,标准!E$74:F$94,2,TRUE)),IF(F6185="女",VLOOKUP(O6185/100,标准!E$39:F$59,2,TRUE),VLOOKUP(O6185/100,标准!E$3:F$23,2,TRUE)))</f>
        <v>80</v>
      </c>
      <c r="Q6185" s="125">
        <v>4.14</v>
      </c>
      <c r="R6185" s="71">
        <f>IF(Q6185=0,0,IF(A6185&lt;43,IF(F6185="女",IF(Q6185="",0,VLOOKUP(Q6185,标准!I$108:J$138,2,TRUE)),IF(Q6185="",0,VLOOKUP(Q6185,标准!I$74:J$104,2,TRUE))),IF(F6185="女",IF(Q6185="",0,VLOOKUP(Q6185,标准!I$39:J$69,2,TRUE)),IF(Q6185="",0,VLOOKUP(Q6185,标准!I$3:J$33,2,TRUE)))))</f>
        <v>68</v>
      </c>
      <c r="S6185" s="126">
        <v>33</v>
      </c>
      <c r="T6185" s="71">
        <f>IF(A6185&lt;43,IF(F6185="女",VLOOKUP(S6185,标准!G$108:H$138,2,TRUE),VLOOKUP(S6185,标准!G$74:H$99,2,TRUE)),IF(F6185="女",VLOOKUP(S6185,标准!G$39:H$69,2,TRUE),VLOOKUP(S6185,标准!G$3:H$28,2,TRUE)))</f>
        <v>66</v>
      </c>
      <c r="U6185" s="127">
        <v>9.1</v>
      </c>
      <c r="V6185" s="71">
        <f>IF(U6185=0,0,IF(A6185&lt;43,IF(F6185="女",IF(U6185="",0,VLOOKUP(U6185,标准!A$108:B$128,2,TRUE)),IF(U6185="",0,VLOOKUP(U6185,标准!A$74:B$94,2,TRUE))),IF(F6185="女",IF(U6185="",0,VLOOKUP(U6185,标准!A$39:B$59,2,TRUE)),IF(U6185="",0,VLOOKUP(U6185,标准!A$3:B$23,2,TRUE)))))</f>
        <v>72</v>
      </c>
      <c r="W6185" s="86">
        <f t="shared" si="96"/>
        <v>82.6</v>
      </c>
      <c r="X6185" s="87">
        <v>3.8</v>
      </c>
      <c r="Y6185" s="87">
        <v>3.9</v>
      </c>
      <c r="Z6185" s="91"/>
      <c r="AA6185" s="92"/>
    </row>
    <row r="6186" customHeight="1" spans="1:27">
      <c r="A6186" s="62">
        <v>42</v>
      </c>
      <c r="B6186" s="91">
        <v>6226</v>
      </c>
      <c r="C6186" s="154" t="s">
        <v>12465</v>
      </c>
      <c r="D6186" s="154" t="s">
        <v>12445</v>
      </c>
      <c r="E6186" s="154" t="s">
        <v>3606</v>
      </c>
      <c r="F6186" s="154" t="s">
        <v>30</v>
      </c>
      <c r="G6186" s="155" t="s">
        <v>12466</v>
      </c>
      <c r="H6186" s="68">
        <v>173</v>
      </c>
      <c r="I6186" s="68">
        <v>70.1</v>
      </c>
      <c r="J6186" s="71">
        <f>IF(F6186="女",IF(H6186=0,0,VLOOKUP(I6186/(H6186*H6186/10000),标准!M$108:N$112,2,TRUE)),IF(H6186=0,0,VLOOKUP(I6186/(H6186*H6186/10000),标准!M$74:N$78,2,TRUE)))</f>
        <v>100</v>
      </c>
      <c r="K6186" s="72">
        <v>4525</v>
      </c>
      <c r="L6186" s="71">
        <f>IF(A6186&lt;43,IF(F6186="女",VLOOKUP(K6186,标准!K$108:L$128,2,TRUE),VLOOKUP(K6186,标准!K$74:L$94,2,TRUE)),IF(F6186="女",VLOOKUP(K6186,标准!K$39:L$59,2,TRUE),VLOOKUP(K6186,标准!K$3:L$23,2,TRUE)))</f>
        <v>80</v>
      </c>
      <c r="M6186" s="68">
        <v>20</v>
      </c>
      <c r="N6186" s="71">
        <f>IF(M6186="",0,IF(A6186&lt;43,IF(F6186="女",VLOOKUP(M6186,标准!C$108:D$128,2,TRUE),VLOOKUP(M6186,标准!C$74:D$94,2,TRUE)),IF(F6186="女",VLOOKUP(M6186,标准!C$39:D$59,2,TRUE),VLOOKUP(M6186,标准!C$3:D$23,2,TRUE))))</f>
        <v>85</v>
      </c>
      <c r="O6186" s="75"/>
      <c r="P6186" s="71">
        <f>IF(A6186&lt;43,IF(F6186="女",VLOOKUP(O6186/100,标准!E$108:F$128,2,TRUE),VLOOKUP(O6186/100,标准!E$74:F$94,2,TRUE)),IF(F6186="女",VLOOKUP(O6186/100,标准!E$39:F$59,2,TRUE),VLOOKUP(O6186/100,标准!E$3:F$23,2,TRUE)))</f>
        <v>0</v>
      </c>
      <c r="Q6186" s="79"/>
      <c r="R6186" s="71">
        <f>IF(Q6186=0,0,IF(A6186&lt;43,IF(F6186="女",IF(Q6186="",0,VLOOKUP(Q6186,标准!I$108:J$138,2,TRUE)),IF(Q6186="",0,VLOOKUP(Q6186,标准!I$74:J$104,2,TRUE))),IF(F6186="女",IF(Q6186="",0,VLOOKUP(Q6186,标准!I$39:J$69,2,TRUE)),IF(Q6186="",0,VLOOKUP(Q6186,标准!I$3:J$33,2,TRUE)))))</f>
        <v>0</v>
      </c>
      <c r="S6186" s="80"/>
      <c r="T6186" s="71">
        <f>IF(A6186&lt;43,IF(F6186="女",VLOOKUP(S6186,标准!G$108:H$138,2,TRUE),VLOOKUP(S6186,标准!G$74:H$99,2,TRUE)),IF(F6186="女",VLOOKUP(S6186,标准!G$39:H$69,2,TRUE),VLOOKUP(S6186,标准!G$3:H$28,2,TRUE)))</f>
        <v>0</v>
      </c>
      <c r="U6186" s="86"/>
      <c r="V6186" s="71">
        <f>IF(U6186=0,0,IF(A6186&lt;43,IF(F6186="女",IF(U6186="",0,VLOOKUP(U6186,标准!A$108:B$128,2,TRUE)),IF(U6186="",0,VLOOKUP(U6186,标准!A$74:B$94,2,TRUE))),IF(F6186="女",IF(U6186="",0,VLOOKUP(U6186,标准!A$39:B$59,2,TRUE)),IF(U6186="",0,VLOOKUP(U6186,标准!A$3:B$23,2,TRUE)))))</f>
        <v>0</v>
      </c>
      <c r="W6186" s="86">
        <v>60</v>
      </c>
      <c r="X6186" s="87">
        <v>4.1</v>
      </c>
      <c r="Y6186" s="87">
        <v>4.1</v>
      </c>
      <c r="Z6186" s="91"/>
      <c r="AA6186" s="92" t="s">
        <v>144</v>
      </c>
    </row>
    <row r="6187" customHeight="1" spans="1:27">
      <c r="A6187" s="62">
        <v>42</v>
      </c>
      <c r="B6187" s="91">
        <v>6227</v>
      </c>
      <c r="C6187" s="154" t="s">
        <v>12467</v>
      </c>
      <c r="D6187" s="154" t="s">
        <v>12445</v>
      </c>
      <c r="E6187" s="154" t="s">
        <v>3606</v>
      </c>
      <c r="F6187" s="154" t="s">
        <v>34</v>
      </c>
      <c r="G6187" s="155" t="s">
        <v>12468</v>
      </c>
      <c r="H6187" s="68">
        <v>154.8</v>
      </c>
      <c r="I6187" s="68">
        <v>55.1</v>
      </c>
      <c r="J6187" s="71">
        <f>IF(F6187="女",IF(H6187=0,0,VLOOKUP(I6187/(H6187*H6187/10000),标准!M$108:N$112,2,TRUE)),IF(H6187=0,0,VLOOKUP(I6187/(H6187*H6187/10000),标准!M$74:N$78,2,TRUE)))</f>
        <v>100</v>
      </c>
      <c r="K6187" s="72">
        <v>3190</v>
      </c>
      <c r="L6187" s="71">
        <f>IF(A6187&lt;43,IF(F6187="女",VLOOKUP(K6187,标准!K$108:L$128,2,TRUE),VLOOKUP(K6187,标准!K$74:L$94,2,TRUE)),IF(F6187="女",VLOOKUP(K6187,标准!K$39:L$59,2,TRUE),VLOOKUP(K6187,标准!K$3:L$23,2,TRUE)))</f>
        <v>85</v>
      </c>
      <c r="M6187" s="68">
        <v>20.6</v>
      </c>
      <c r="N6187" s="71">
        <f>IF(M6187="",0,IF(A6187&lt;43,IF(F6187="女",VLOOKUP(M6187,标准!C$108:D$128,2,TRUE),VLOOKUP(M6187,标准!C$74:D$94,2,TRUE)),IF(F6187="女",VLOOKUP(M6187,标准!C$39:D$59,2,TRUE),VLOOKUP(M6187,标准!C$3:D$23,2,TRUE))))</f>
        <v>85</v>
      </c>
      <c r="O6187" s="124">
        <v>198</v>
      </c>
      <c r="P6187" s="71">
        <f>IF(A6187&lt;43,IF(F6187="女",VLOOKUP(O6187/100,标准!E$108:F$128,2,TRUE),VLOOKUP(O6187/100,标准!E$74:F$94,2,TRUE)),IF(F6187="女",VLOOKUP(O6187/100,标准!E$39:F$59,2,TRUE),VLOOKUP(O6187/100,标准!E$3:F$23,2,TRUE)))</f>
        <v>90</v>
      </c>
      <c r="Q6187" s="125">
        <v>3.54</v>
      </c>
      <c r="R6187" s="71">
        <f>IF(Q6187=0,0,IF(A6187&lt;43,IF(F6187="女",IF(Q6187="",0,VLOOKUP(Q6187,标准!I$108:J$138,2,TRUE)),IF(Q6187="",0,VLOOKUP(Q6187,标准!I$74:J$104,2,TRUE))),IF(F6187="女",IF(Q6187="",0,VLOOKUP(Q6187,标准!I$39:J$69,2,TRUE)),IF(Q6187="",0,VLOOKUP(Q6187,标准!I$3:J$33,2,TRUE)))))</f>
        <v>76</v>
      </c>
      <c r="S6187" s="126">
        <v>36</v>
      </c>
      <c r="T6187" s="71">
        <f>IF(A6187&lt;43,IF(F6187="女",VLOOKUP(S6187,标准!G$108:H$138,2,TRUE),VLOOKUP(S6187,标准!G$74:H$99,2,TRUE)),IF(F6187="女",VLOOKUP(S6187,标准!G$39:H$69,2,TRUE),VLOOKUP(S6187,标准!G$3:H$28,2,TRUE)))</f>
        <v>70</v>
      </c>
      <c r="U6187" s="127">
        <v>8.4</v>
      </c>
      <c r="V6187" s="71">
        <f>IF(U6187=0,0,IF(A6187&lt;43,IF(F6187="女",IF(U6187="",0,VLOOKUP(U6187,标准!A$108:B$128,2,TRUE)),IF(U6187="",0,VLOOKUP(U6187,标准!A$74:B$94,2,TRUE))),IF(F6187="女",IF(U6187="",0,VLOOKUP(U6187,标准!A$39:B$59,2,TRUE)),IF(U6187="",0,VLOOKUP(U6187,标准!A$3:B$23,2,TRUE)))))</f>
        <v>78</v>
      </c>
      <c r="W6187" s="86">
        <f t="shared" si="96"/>
        <v>83.05</v>
      </c>
      <c r="X6187" s="87">
        <v>4.3</v>
      </c>
      <c r="Y6187" s="87">
        <v>4.3</v>
      </c>
      <c r="Z6187" s="91"/>
      <c r="AA6187" s="92"/>
    </row>
    <row r="6188" customHeight="1" spans="1:27">
      <c r="A6188" s="62">
        <v>42</v>
      </c>
      <c r="B6188" s="91">
        <v>6228</v>
      </c>
      <c r="C6188" s="154" t="s">
        <v>12469</v>
      </c>
      <c r="D6188" s="154" t="s">
        <v>12445</v>
      </c>
      <c r="E6188" s="154" t="s">
        <v>3606</v>
      </c>
      <c r="F6188" s="154" t="s">
        <v>34</v>
      </c>
      <c r="G6188" s="155" t="s">
        <v>12470</v>
      </c>
      <c r="H6188" s="68">
        <v>157.7</v>
      </c>
      <c r="I6188" s="68">
        <v>45.4</v>
      </c>
      <c r="J6188" s="71">
        <f>IF(F6188="女",IF(H6188=0,0,VLOOKUP(I6188/(H6188*H6188/10000),标准!M$108:N$112,2,TRUE)),IF(H6188=0,0,VLOOKUP(I6188/(H6188*H6188/10000),标准!M$74:N$78,2,TRUE)))</f>
        <v>100</v>
      </c>
      <c r="K6188" s="72">
        <v>2423</v>
      </c>
      <c r="L6188" s="71">
        <f>IF(A6188&lt;43,IF(F6188="女",VLOOKUP(K6188,标准!K$108:L$128,2,TRUE),VLOOKUP(K6188,标准!K$74:L$94,2,TRUE)),IF(F6188="女",VLOOKUP(K6188,标准!K$39:L$59,2,TRUE),VLOOKUP(K6188,标准!K$3:L$23,2,TRUE)))</f>
        <v>68</v>
      </c>
      <c r="M6188" s="68">
        <v>32</v>
      </c>
      <c r="N6188" s="71">
        <f>IF(M6188="",0,IF(A6188&lt;43,IF(F6188="女",VLOOKUP(M6188,标准!C$108:D$128,2,TRUE),VLOOKUP(M6188,标准!C$74:D$94,2,TRUE)),IF(F6188="女",VLOOKUP(M6188,标准!C$39:D$59,2,TRUE),VLOOKUP(M6188,标准!C$3:D$23,2,TRUE))))</f>
        <v>100</v>
      </c>
      <c r="O6188" s="124">
        <v>160</v>
      </c>
      <c r="P6188" s="71">
        <f>IF(A6188&lt;43,IF(F6188="女",VLOOKUP(O6188/100,标准!E$108:F$128,2,TRUE),VLOOKUP(O6188/100,标准!E$74:F$94,2,TRUE)),IF(F6188="女",VLOOKUP(O6188/100,标准!E$39:F$59,2,TRUE),VLOOKUP(O6188/100,标准!E$3:F$23,2,TRUE)))</f>
        <v>66</v>
      </c>
      <c r="Q6188" s="125">
        <v>4.54</v>
      </c>
      <c r="R6188" s="71">
        <f>IF(Q6188=0,0,IF(A6188&lt;43,IF(F6188="女",IF(Q6188="",0,VLOOKUP(Q6188,标准!I$108:J$138,2,TRUE)),IF(Q6188="",0,VLOOKUP(Q6188,标准!I$74:J$104,2,TRUE))),IF(F6188="女",IF(Q6188="",0,VLOOKUP(Q6188,标准!I$39:J$69,2,TRUE)),IF(Q6188="",0,VLOOKUP(Q6188,标准!I$3:J$33,2,TRUE)))))</f>
        <v>40</v>
      </c>
      <c r="S6188" s="126">
        <v>36</v>
      </c>
      <c r="T6188" s="71">
        <f>IF(A6188&lt;43,IF(F6188="女",VLOOKUP(S6188,标准!G$108:H$138,2,TRUE),VLOOKUP(S6188,标准!G$74:H$99,2,TRUE)),IF(F6188="女",VLOOKUP(S6188,标准!G$39:H$69,2,TRUE),VLOOKUP(S6188,标准!G$3:H$28,2,TRUE)))</f>
        <v>70</v>
      </c>
      <c r="U6188" s="127">
        <v>9.8</v>
      </c>
      <c r="V6188" s="71">
        <f>IF(U6188=0,0,IF(A6188&lt;43,IF(F6188="女",IF(U6188="",0,VLOOKUP(U6188,标准!A$108:B$128,2,TRUE)),IF(U6188="",0,VLOOKUP(U6188,标准!A$74:B$94,2,TRUE))),IF(F6188="女",IF(U6188="",0,VLOOKUP(U6188,标准!A$39:B$59,2,TRUE)),IF(U6188="",0,VLOOKUP(U6188,标准!A$3:B$23,2,TRUE)))))</f>
        <v>64</v>
      </c>
      <c r="W6188" s="86">
        <f t="shared" si="96"/>
        <v>69.6</v>
      </c>
      <c r="X6188" s="87">
        <v>4.5</v>
      </c>
      <c r="Y6188" s="87">
        <v>4.5</v>
      </c>
      <c r="Z6188" s="91"/>
      <c r="AA6188" s="92"/>
    </row>
    <row r="6189" customHeight="1" spans="1:27">
      <c r="A6189" s="62">
        <v>42</v>
      </c>
      <c r="B6189" s="91">
        <v>6229</v>
      </c>
      <c r="C6189" s="154" t="s">
        <v>12471</v>
      </c>
      <c r="D6189" s="154" t="s">
        <v>12445</v>
      </c>
      <c r="E6189" s="154" t="s">
        <v>3606</v>
      </c>
      <c r="F6189" s="154" t="s">
        <v>34</v>
      </c>
      <c r="G6189" s="155" t="s">
        <v>12472</v>
      </c>
      <c r="H6189" s="68">
        <v>150.8</v>
      </c>
      <c r="I6189" s="68">
        <v>44.6</v>
      </c>
      <c r="J6189" s="71">
        <f>IF(F6189="女",IF(H6189=0,0,VLOOKUP(I6189/(H6189*H6189/10000),标准!M$108:N$112,2,TRUE)),IF(H6189=0,0,VLOOKUP(I6189/(H6189*H6189/10000),标准!M$74:N$78,2,TRUE)))</f>
        <v>100</v>
      </c>
      <c r="K6189" s="72">
        <v>3156</v>
      </c>
      <c r="L6189" s="71">
        <f>IF(A6189&lt;43,IF(F6189="女",VLOOKUP(K6189,标准!K$108:L$128,2,TRUE),VLOOKUP(K6189,标准!K$74:L$94,2,TRUE)),IF(F6189="女",VLOOKUP(K6189,标准!K$39:L$59,2,TRUE),VLOOKUP(K6189,标准!K$3:L$23,2,TRUE)))</f>
        <v>85</v>
      </c>
      <c r="M6189" s="68">
        <v>16.9</v>
      </c>
      <c r="N6189" s="71">
        <f>IF(M6189="",0,IF(A6189&lt;43,IF(F6189="女",VLOOKUP(M6189,标准!C$108:D$128,2,TRUE),VLOOKUP(M6189,标准!C$74:D$94,2,TRUE)),IF(F6189="女",VLOOKUP(M6189,标准!C$39:D$59,2,TRUE),VLOOKUP(M6189,标准!C$3:D$23,2,TRUE))))</f>
        <v>76</v>
      </c>
      <c r="O6189" s="124">
        <v>158</v>
      </c>
      <c r="P6189" s="71">
        <f>IF(A6189&lt;43,IF(F6189="女",VLOOKUP(O6189/100,标准!E$108:F$128,2,TRUE),VLOOKUP(O6189/100,标准!E$74:F$94,2,TRUE)),IF(F6189="女",VLOOKUP(O6189/100,标准!E$39:F$59,2,TRUE),VLOOKUP(O6189/100,标准!E$3:F$23,2,TRUE)))</f>
        <v>64</v>
      </c>
      <c r="Q6189" s="125">
        <v>5.03</v>
      </c>
      <c r="R6189" s="71">
        <f>IF(Q6189=0,0,IF(A6189&lt;43,IF(F6189="女",IF(Q6189="",0,VLOOKUP(Q6189,标准!I$108:J$138,2,TRUE)),IF(Q6189="",0,VLOOKUP(Q6189,标准!I$74:J$104,2,TRUE))),IF(F6189="女",IF(Q6189="",0,VLOOKUP(Q6189,标准!I$39:J$69,2,TRUE)),IF(Q6189="",0,VLOOKUP(Q6189,标准!I$3:J$33,2,TRUE)))))</f>
        <v>30</v>
      </c>
      <c r="S6189" s="126">
        <v>33</v>
      </c>
      <c r="T6189" s="71">
        <f>IF(A6189&lt;43,IF(F6189="女",VLOOKUP(S6189,标准!G$108:H$138,2,TRUE),VLOOKUP(S6189,标准!G$74:H$99,2,TRUE)),IF(F6189="女",VLOOKUP(S6189,标准!G$39:H$69,2,TRUE),VLOOKUP(S6189,标准!G$3:H$28,2,TRUE)))</f>
        <v>66</v>
      </c>
      <c r="U6189" s="127">
        <v>9.8</v>
      </c>
      <c r="V6189" s="71">
        <f>IF(U6189=0,0,IF(A6189&lt;43,IF(F6189="女",IF(U6189="",0,VLOOKUP(U6189,标准!A$108:B$128,2,TRUE)),IF(U6189="",0,VLOOKUP(U6189,标准!A$74:B$94,2,TRUE))),IF(F6189="女",IF(U6189="",0,VLOOKUP(U6189,标准!A$39:B$59,2,TRUE)),IF(U6189="",0,VLOOKUP(U6189,标准!A$3:B$23,2,TRUE)))))</f>
        <v>64</v>
      </c>
      <c r="W6189" s="86">
        <f t="shared" si="96"/>
        <v>67.15</v>
      </c>
      <c r="X6189" s="87">
        <v>4.6</v>
      </c>
      <c r="Y6189" s="87">
        <v>4.6</v>
      </c>
      <c r="Z6189" s="91"/>
      <c r="AA6189" s="92"/>
    </row>
    <row r="6190" customHeight="1" spans="1:27">
      <c r="A6190" s="62">
        <v>42</v>
      </c>
      <c r="B6190" s="91">
        <v>6230</v>
      </c>
      <c r="C6190" s="154" t="s">
        <v>12473</v>
      </c>
      <c r="D6190" s="154" t="s">
        <v>12445</v>
      </c>
      <c r="E6190" s="154" t="s">
        <v>3606</v>
      </c>
      <c r="F6190" s="154" t="s">
        <v>34</v>
      </c>
      <c r="G6190" s="155" t="s">
        <v>12474</v>
      </c>
      <c r="H6190" s="68">
        <v>157.3</v>
      </c>
      <c r="I6190" s="68">
        <v>52.4</v>
      </c>
      <c r="J6190" s="71">
        <f>IF(F6190="女",IF(H6190=0,0,VLOOKUP(I6190/(H6190*H6190/10000),标准!M$108:N$112,2,TRUE)),IF(H6190=0,0,VLOOKUP(I6190/(H6190*H6190/10000),标准!M$74:N$78,2,TRUE)))</f>
        <v>100</v>
      </c>
      <c r="K6190" s="72">
        <v>2998</v>
      </c>
      <c r="L6190" s="71">
        <f>IF(A6190&lt;43,IF(F6190="女",VLOOKUP(K6190,标准!K$108:L$128,2,TRUE),VLOOKUP(K6190,标准!K$74:L$94,2,TRUE)),IF(F6190="女",VLOOKUP(K6190,标准!K$39:L$59,2,TRUE),VLOOKUP(K6190,标准!K$3:L$23,2,TRUE)))</f>
        <v>78</v>
      </c>
      <c r="M6190" s="68">
        <v>26</v>
      </c>
      <c r="N6190" s="71">
        <f>IF(M6190="",0,IF(A6190&lt;43,IF(F6190="女",VLOOKUP(M6190,标准!C$108:D$128,2,TRUE),VLOOKUP(M6190,标准!C$74:D$94,2,TRUE)),IF(F6190="女",VLOOKUP(M6190,标准!C$39:D$59,2,TRUE),VLOOKUP(M6190,标准!C$3:D$23,2,TRUE))))</f>
        <v>100</v>
      </c>
      <c r="O6190" s="124">
        <v>155</v>
      </c>
      <c r="P6190" s="71">
        <f>IF(A6190&lt;43,IF(F6190="女",VLOOKUP(O6190/100,标准!E$108:F$128,2,TRUE),VLOOKUP(O6190/100,标准!E$74:F$94,2,TRUE)),IF(F6190="女",VLOOKUP(O6190/100,标准!E$39:F$59,2,TRUE),VLOOKUP(O6190/100,标准!E$3:F$23,2,TRUE)))</f>
        <v>62</v>
      </c>
      <c r="Q6190" s="125">
        <v>4.16</v>
      </c>
      <c r="R6190" s="71">
        <f>IF(Q6190=0,0,IF(A6190&lt;43,IF(F6190="女",IF(Q6190="",0,VLOOKUP(Q6190,标准!I$108:J$138,2,TRUE)),IF(Q6190="",0,VLOOKUP(Q6190,标准!I$74:J$104,2,TRUE))),IF(F6190="女",IF(Q6190="",0,VLOOKUP(Q6190,标准!I$39:J$69,2,TRUE)),IF(Q6190="",0,VLOOKUP(Q6190,标准!I$3:J$33,2,TRUE)))))</f>
        <v>66</v>
      </c>
      <c r="S6190" s="126">
        <v>36</v>
      </c>
      <c r="T6190" s="71">
        <f>IF(A6190&lt;43,IF(F6190="女",VLOOKUP(S6190,标准!G$108:H$138,2,TRUE),VLOOKUP(S6190,标准!G$74:H$99,2,TRUE)),IF(F6190="女",VLOOKUP(S6190,标准!G$39:H$69,2,TRUE),VLOOKUP(S6190,标准!G$3:H$28,2,TRUE)))</f>
        <v>70</v>
      </c>
      <c r="U6190" s="127">
        <v>8.9</v>
      </c>
      <c r="V6190" s="71">
        <f>IF(U6190=0,0,IF(A6190&lt;43,IF(F6190="女",IF(U6190="",0,VLOOKUP(U6190,标准!A$108:B$128,2,TRUE)),IF(U6190="",0,VLOOKUP(U6190,标准!A$74:B$94,2,TRUE))),IF(F6190="女",IF(U6190="",0,VLOOKUP(U6190,标准!A$39:B$59,2,TRUE)),IF(U6190="",0,VLOOKUP(U6190,标准!A$3:B$23,2,TRUE)))))</f>
        <v>74</v>
      </c>
      <c r="W6190" s="86">
        <f t="shared" si="96"/>
        <v>77.9</v>
      </c>
      <c r="X6190" s="87">
        <v>3.7</v>
      </c>
      <c r="Y6190" s="87">
        <v>4.1</v>
      </c>
      <c r="Z6190" s="91"/>
      <c r="AA6190" s="92"/>
    </row>
    <row r="6191" customHeight="1" spans="1:27">
      <c r="A6191" s="62">
        <v>42</v>
      </c>
      <c r="B6191" s="91">
        <v>6231</v>
      </c>
      <c r="C6191" s="154" t="s">
        <v>12475</v>
      </c>
      <c r="D6191" s="154" t="s">
        <v>12476</v>
      </c>
      <c r="E6191" s="154" t="s">
        <v>3606</v>
      </c>
      <c r="F6191" s="154" t="s">
        <v>34</v>
      </c>
      <c r="G6191" s="155" t="s">
        <v>12477</v>
      </c>
      <c r="H6191" s="68">
        <v>177</v>
      </c>
      <c r="I6191" s="68">
        <v>70</v>
      </c>
      <c r="J6191" s="71">
        <f>IF(F6191="女",IF(H6191=0,0,VLOOKUP(I6191/(H6191*H6191/10000),标准!M$108:N$112,2,TRUE)),IF(H6191=0,0,VLOOKUP(I6191/(H6191*H6191/10000),标准!M$74:N$78,2,TRUE)))</f>
        <v>100</v>
      </c>
      <c r="K6191" s="72">
        <v>3047</v>
      </c>
      <c r="L6191" s="71">
        <f>IF(A6191&lt;43,IF(F6191="女",VLOOKUP(K6191,标准!K$108:L$128,2,TRUE),VLOOKUP(K6191,标准!K$74:L$94,2,TRUE)),IF(F6191="女",VLOOKUP(K6191,标准!K$39:L$59,2,TRUE),VLOOKUP(K6191,标准!K$3:L$23,2,TRUE)))</f>
        <v>80</v>
      </c>
      <c r="M6191" s="68">
        <v>14</v>
      </c>
      <c r="N6191" s="71">
        <f>IF(M6191="",0,IF(A6191&lt;43,IF(F6191="女",VLOOKUP(M6191,标准!C$108:D$128,2,TRUE),VLOOKUP(M6191,标准!C$74:D$94,2,TRUE)),IF(F6191="女",VLOOKUP(M6191,标准!C$39:D$59,2,TRUE),VLOOKUP(M6191,标准!C$3:D$23,2,TRUE))))</f>
        <v>72</v>
      </c>
      <c r="O6191" s="124">
        <v>172</v>
      </c>
      <c r="P6191" s="71">
        <f>IF(A6191&lt;43,IF(F6191="女",VLOOKUP(O6191/100,标准!E$108:F$128,2,TRUE),VLOOKUP(O6191/100,标准!E$74:F$94,2,TRUE)),IF(F6191="女",VLOOKUP(O6191/100,标准!E$39:F$59,2,TRUE),VLOOKUP(O6191/100,标准!E$3:F$23,2,TRUE)))</f>
        <v>74</v>
      </c>
      <c r="Q6191" s="125">
        <v>3.56</v>
      </c>
      <c r="R6191" s="71">
        <f>IF(Q6191=0,0,IF(A6191&lt;43,IF(F6191="女",IF(Q6191="",0,VLOOKUP(Q6191,标准!I$108:J$138,2,TRUE)),IF(Q6191="",0,VLOOKUP(Q6191,标准!I$74:J$104,2,TRUE))),IF(F6191="女",IF(Q6191="",0,VLOOKUP(Q6191,标准!I$39:J$69,2,TRUE)),IF(Q6191="",0,VLOOKUP(Q6191,标准!I$3:J$33,2,TRUE)))))</f>
        <v>74</v>
      </c>
      <c r="S6191" s="126">
        <v>39</v>
      </c>
      <c r="T6191" s="71">
        <f>IF(A6191&lt;43,IF(F6191="女",VLOOKUP(S6191,标准!G$108:H$138,2,TRUE),VLOOKUP(S6191,标准!G$74:H$99,2,TRUE)),IF(F6191="女",VLOOKUP(S6191,标准!G$39:H$69,2,TRUE),VLOOKUP(S6191,标准!G$3:H$28,2,TRUE)))</f>
        <v>72</v>
      </c>
      <c r="U6191" s="127">
        <v>8.5</v>
      </c>
      <c r="V6191" s="71">
        <f>IF(U6191=0,0,IF(A6191&lt;43,IF(F6191="女",IF(U6191="",0,VLOOKUP(U6191,标准!A$108:B$128,2,TRUE)),IF(U6191="",0,VLOOKUP(U6191,标准!A$74:B$94,2,TRUE))),IF(F6191="女",IF(U6191="",0,VLOOKUP(U6191,标准!A$39:B$59,2,TRUE)),IF(U6191="",0,VLOOKUP(U6191,标准!A$3:B$23,2,TRUE)))))</f>
        <v>78</v>
      </c>
      <c r="W6191" s="86">
        <f t="shared" si="96"/>
        <v>79.2</v>
      </c>
      <c r="X6191" s="87">
        <v>4.7</v>
      </c>
      <c r="Y6191" s="87">
        <v>4.7</v>
      </c>
      <c r="Z6191" s="91"/>
      <c r="AA6191" s="92"/>
    </row>
    <row r="6192" customHeight="1" spans="1:27">
      <c r="A6192" s="62">
        <v>42</v>
      </c>
      <c r="B6192" s="91">
        <v>6232</v>
      </c>
      <c r="C6192" s="154" t="s">
        <v>12478</v>
      </c>
      <c r="D6192" s="154" t="s">
        <v>12476</v>
      </c>
      <c r="E6192" s="154" t="s">
        <v>3606</v>
      </c>
      <c r="F6192" s="154" t="s">
        <v>34</v>
      </c>
      <c r="G6192" s="155" t="s">
        <v>12479</v>
      </c>
      <c r="H6192" s="68">
        <v>156.2</v>
      </c>
      <c r="I6192" s="68">
        <v>59.3</v>
      </c>
      <c r="J6192" s="71">
        <f>IF(F6192="女",IF(H6192=0,0,VLOOKUP(I6192/(H6192*H6192/10000),标准!M$108:N$112,2,TRUE)),IF(H6192=0,0,VLOOKUP(I6192/(H6192*H6192/10000),标准!M$74:N$78,2,TRUE)))</f>
        <v>80</v>
      </c>
      <c r="K6192" s="72">
        <v>3309</v>
      </c>
      <c r="L6192" s="71">
        <f>IF(A6192&lt;43,IF(F6192="女",VLOOKUP(K6192,标准!K$108:L$128,2,TRUE),VLOOKUP(K6192,标准!K$74:L$94,2,TRUE)),IF(F6192="女",VLOOKUP(K6192,标准!K$39:L$59,2,TRUE),VLOOKUP(K6192,标准!K$3:L$23,2,TRUE)))</f>
        <v>90</v>
      </c>
      <c r="M6192" s="68">
        <v>20</v>
      </c>
      <c r="N6192" s="71">
        <f>IF(M6192="",0,IF(A6192&lt;43,IF(F6192="女",VLOOKUP(M6192,标准!C$108:D$128,2,TRUE),VLOOKUP(M6192,标准!C$74:D$94,2,TRUE)),IF(F6192="女",VLOOKUP(M6192,标准!C$39:D$59,2,TRUE),VLOOKUP(M6192,标准!C$3:D$23,2,TRUE))))</f>
        <v>80</v>
      </c>
      <c r="O6192" s="124">
        <v>164</v>
      </c>
      <c r="P6192" s="71">
        <f>IF(A6192&lt;43,IF(F6192="女",VLOOKUP(O6192/100,标准!E$108:F$128,2,TRUE),VLOOKUP(O6192/100,标准!E$74:F$94,2,TRUE)),IF(F6192="女",VLOOKUP(O6192/100,标准!E$39:F$59,2,TRUE),VLOOKUP(O6192/100,标准!E$3:F$23,2,TRUE)))</f>
        <v>68</v>
      </c>
      <c r="Q6192" s="125">
        <v>4.16</v>
      </c>
      <c r="R6192" s="71">
        <f>IF(Q6192=0,0,IF(A6192&lt;43,IF(F6192="女",IF(Q6192="",0,VLOOKUP(Q6192,标准!I$108:J$138,2,TRUE)),IF(Q6192="",0,VLOOKUP(Q6192,标准!I$74:J$104,2,TRUE))),IF(F6192="女",IF(Q6192="",0,VLOOKUP(Q6192,标准!I$39:J$69,2,TRUE)),IF(Q6192="",0,VLOOKUP(Q6192,标准!I$3:J$33,2,TRUE)))))</f>
        <v>66</v>
      </c>
      <c r="S6192" s="126">
        <v>50</v>
      </c>
      <c r="T6192" s="71">
        <f>IF(A6192&lt;43,IF(F6192="女",VLOOKUP(S6192,标准!G$108:H$138,2,TRUE),VLOOKUP(S6192,标准!G$74:H$99,2,TRUE)),IF(F6192="女",VLOOKUP(S6192,标准!G$39:H$69,2,TRUE),VLOOKUP(S6192,标准!G$3:H$28,2,TRUE)))</f>
        <v>85</v>
      </c>
      <c r="U6192" s="127">
        <v>9.2</v>
      </c>
      <c r="V6192" s="71">
        <f>IF(U6192=0,0,IF(A6192&lt;43,IF(F6192="女",IF(U6192="",0,VLOOKUP(U6192,标准!A$108:B$128,2,TRUE)),IF(U6192="",0,VLOOKUP(U6192,标准!A$74:B$94,2,TRUE))),IF(F6192="女",IF(U6192="",0,VLOOKUP(U6192,标准!A$39:B$59,2,TRUE)),IF(U6192="",0,VLOOKUP(U6192,标准!A$3:B$23,2,TRUE)))))</f>
        <v>70</v>
      </c>
      <c r="W6192" s="86">
        <f t="shared" si="96"/>
        <v>76</v>
      </c>
      <c r="X6192" s="87">
        <v>4.1</v>
      </c>
      <c r="Y6192" s="87">
        <v>4.1</v>
      </c>
      <c r="Z6192" s="91"/>
      <c r="AA6192" s="92"/>
    </row>
    <row r="6193" customHeight="1" spans="1:27">
      <c r="A6193" s="62">
        <v>42</v>
      </c>
      <c r="B6193" s="91">
        <v>6233</v>
      </c>
      <c r="C6193" s="154" t="s">
        <v>12480</v>
      </c>
      <c r="D6193" s="154" t="s">
        <v>12476</v>
      </c>
      <c r="E6193" s="154" t="s">
        <v>3606</v>
      </c>
      <c r="F6193" s="154" t="s">
        <v>34</v>
      </c>
      <c r="G6193" s="155" t="s">
        <v>12481</v>
      </c>
      <c r="H6193" s="68">
        <v>159.9</v>
      </c>
      <c r="I6193" s="68">
        <v>65.8</v>
      </c>
      <c r="J6193" s="71">
        <f>IF(F6193="女",IF(H6193=0,0,VLOOKUP(I6193/(H6193*H6193/10000),标准!M$108:N$112,2,TRUE)),IF(H6193=0,0,VLOOKUP(I6193/(H6193*H6193/10000),标准!M$74:N$78,2,TRUE)))</f>
        <v>80</v>
      </c>
      <c r="K6193" s="72">
        <v>4301</v>
      </c>
      <c r="L6193" s="71">
        <f>IF(A6193&lt;43,IF(F6193="女",VLOOKUP(K6193,标准!K$108:L$128,2,TRUE),VLOOKUP(K6193,标准!K$74:L$94,2,TRUE)),IF(F6193="女",VLOOKUP(K6193,标准!K$39:L$59,2,TRUE),VLOOKUP(K6193,标准!K$3:L$23,2,TRUE)))</f>
        <v>100</v>
      </c>
      <c r="M6193" s="68">
        <v>25.5</v>
      </c>
      <c r="N6193" s="71">
        <f>IF(M6193="",0,IF(A6193&lt;43,IF(F6193="女",VLOOKUP(M6193,标准!C$108:D$128,2,TRUE),VLOOKUP(M6193,标准!C$74:D$94,2,TRUE)),IF(F6193="女",VLOOKUP(M6193,标准!C$39:D$59,2,TRUE),VLOOKUP(M6193,标准!C$3:D$23,2,TRUE))))</f>
        <v>95</v>
      </c>
      <c r="O6193" s="124">
        <v>140</v>
      </c>
      <c r="P6193" s="71">
        <f>IF(A6193&lt;43,IF(F6193="女",VLOOKUP(O6193/100,标准!E$108:F$128,2,TRUE),VLOOKUP(O6193/100,标准!E$74:F$94,2,TRUE)),IF(F6193="女",VLOOKUP(O6193/100,标准!E$39:F$59,2,TRUE),VLOOKUP(O6193/100,标准!E$3:F$23,2,TRUE)))</f>
        <v>30</v>
      </c>
      <c r="Q6193" s="125">
        <v>4.52</v>
      </c>
      <c r="R6193" s="71">
        <f>IF(Q6193=0,0,IF(A6193&lt;43,IF(F6193="女",IF(Q6193="",0,VLOOKUP(Q6193,标准!I$108:J$138,2,TRUE)),IF(Q6193="",0,VLOOKUP(Q6193,标准!I$74:J$104,2,TRUE))),IF(F6193="女",IF(Q6193="",0,VLOOKUP(Q6193,标准!I$39:J$69,2,TRUE)),IF(Q6193="",0,VLOOKUP(Q6193,标准!I$3:J$33,2,TRUE)))))</f>
        <v>40</v>
      </c>
      <c r="S6193" s="126">
        <v>42</v>
      </c>
      <c r="T6193" s="71">
        <f>IF(A6193&lt;43,IF(F6193="女",VLOOKUP(S6193,标准!G$108:H$138,2,TRUE),VLOOKUP(S6193,标准!G$74:H$99,2,TRUE)),IF(F6193="女",VLOOKUP(S6193,标准!G$39:H$69,2,TRUE),VLOOKUP(S6193,标准!G$3:H$28,2,TRUE)))</f>
        <v>76</v>
      </c>
      <c r="U6193" s="127">
        <v>11</v>
      </c>
      <c r="V6193" s="71">
        <f>IF(U6193=0,0,IF(A6193&lt;43,IF(F6193="女",IF(U6193="",0,VLOOKUP(U6193,标准!A$108:B$128,2,TRUE)),IF(U6193="",0,VLOOKUP(U6193,标准!A$74:B$94,2,TRUE))),IF(F6193="女",IF(U6193="",0,VLOOKUP(U6193,标准!A$39:B$59,2,TRUE)),IF(U6193="",0,VLOOKUP(U6193,标准!A$3:B$23,2,TRUE)))))</f>
        <v>20</v>
      </c>
      <c r="W6193" s="86">
        <f t="shared" si="96"/>
        <v>59.1</v>
      </c>
      <c r="X6193" s="87">
        <v>3.8</v>
      </c>
      <c r="Y6193" s="87">
        <v>3.7</v>
      </c>
      <c r="Z6193" s="91"/>
      <c r="AA6193" s="92"/>
    </row>
    <row r="6194" customHeight="1" spans="1:27">
      <c r="A6194" s="62">
        <v>42</v>
      </c>
      <c r="B6194" s="91">
        <v>6234</v>
      </c>
      <c r="C6194" s="154" t="s">
        <v>12482</v>
      </c>
      <c r="D6194" s="154" t="s">
        <v>12476</v>
      </c>
      <c r="E6194" s="154" t="s">
        <v>3606</v>
      </c>
      <c r="F6194" s="154" t="s">
        <v>34</v>
      </c>
      <c r="G6194" s="155" t="s">
        <v>12483</v>
      </c>
      <c r="H6194" s="68">
        <v>165.8</v>
      </c>
      <c r="I6194" s="68">
        <v>59.5</v>
      </c>
      <c r="J6194" s="71">
        <f>IF(F6194="女",IF(H6194=0,0,VLOOKUP(I6194/(H6194*H6194/10000),标准!M$108:N$112,2,TRUE)),IF(H6194=0,0,VLOOKUP(I6194/(H6194*H6194/10000),标准!M$74:N$78,2,TRUE)))</f>
        <v>100</v>
      </c>
      <c r="K6194" s="72">
        <v>3544</v>
      </c>
      <c r="L6194" s="71">
        <f>IF(A6194&lt;43,IF(F6194="女",VLOOKUP(K6194,标准!K$108:L$128,2,TRUE),VLOOKUP(K6194,标准!K$74:L$94,2,TRUE)),IF(F6194="女",VLOOKUP(K6194,标准!K$39:L$59,2,TRUE),VLOOKUP(K6194,标准!K$3:L$23,2,TRUE)))</f>
        <v>100</v>
      </c>
      <c r="M6194" s="68">
        <v>12.5</v>
      </c>
      <c r="N6194" s="71">
        <f>IF(M6194="",0,IF(A6194&lt;43,IF(F6194="女",VLOOKUP(M6194,标准!C$108:D$128,2,TRUE),VLOOKUP(M6194,标准!C$74:D$94,2,TRUE)),IF(F6194="女",VLOOKUP(M6194,标准!C$39:D$59,2,TRUE),VLOOKUP(M6194,标准!C$3:D$23,2,TRUE))))</f>
        <v>70</v>
      </c>
      <c r="O6194" s="124">
        <v>184</v>
      </c>
      <c r="P6194" s="71">
        <f>IF(A6194&lt;43,IF(F6194="女",VLOOKUP(O6194/100,标准!E$108:F$128,2,TRUE),VLOOKUP(O6194/100,标准!E$74:F$94,2,TRUE)),IF(F6194="女",VLOOKUP(O6194/100,标准!E$39:F$59,2,TRUE),VLOOKUP(O6194/100,标准!E$3:F$23,2,TRUE)))</f>
        <v>80</v>
      </c>
      <c r="Q6194" s="125">
        <v>3.56</v>
      </c>
      <c r="R6194" s="71">
        <f>IF(Q6194=0,0,IF(A6194&lt;43,IF(F6194="女",IF(Q6194="",0,VLOOKUP(Q6194,标准!I$108:J$138,2,TRUE)),IF(Q6194="",0,VLOOKUP(Q6194,标准!I$74:J$104,2,TRUE))),IF(F6194="女",IF(Q6194="",0,VLOOKUP(Q6194,标准!I$39:J$69,2,TRUE)),IF(Q6194="",0,VLOOKUP(Q6194,标准!I$3:J$33,2,TRUE)))))</f>
        <v>74</v>
      </c>
      <c r="S6194" s="126">
        <v>35</v>
      </c>
      <c r="T6194" s="71">
        <f>IF(A6194&lt;43,IF(F6194="女",VLOOKUP(S6194,标准!G$108:H$138,2,TRUE),VLOOKUP(S6194,标准!G$74:H$99,2,TRUE)),IF(F6194="女",VLOOKUP(S6194,标准!G$39:H$69,2,TRUE),VLOOKUP(S6194,标准!G$3:H$28,2,TRUE)))</f>
        <v>68</v>
      </c>
      <c r="U6194" s="127">
        <v>8.9</v>
      </c>
      <c r="V6194" s="71">
        <f>IF(U6194=0,0,IF(A6194&lt;43,IF(F6194="女",IF(U6194="",0,VLOOKUP(U6194,标准!A$108:B$128,2,TRUE)),IF(U6194="",0,VLOOKUP(U6194,标准!A$74:B$94,2,TRUE))),IF(F6194="女",IF(U6194="",0,VLOOKUP(U6194,标准!A$39:B$59,2,TRUE)),IF(U6194="",0,VLOOKUP(U6194,标准!A$3:B$23,2,TRUE)))))</f>
        <v>74</v>
      </c>
      <c r="W6194" s="86">
        <f t="shared" si="96"/>
        <v>81.4</v>
      </c>
      <c r="X6194" s="87">
        <v>4.6</v>
      </c>
      <c r="Y6194" s="87">
        <v>4.6</v>
      </c>
      <c r="Z6194" s="91"/>
      <c r="AA6194" s="92"/>
    </row>
    <row r="6195" customHeight="1" spans="1:27">
      <c r="A6195" s="62">
        <v>42</v>
      </c>
      <c r="B6195" s="91">
        <v>6235</v>
      </c>
      <c r="C6195" s="154" t="s">
        <v>12484</v>
      </c>
      <c r="D6195" s="154" t="s">
        <v>12476</v>
      </c>
      <c r="E6195" s="154" t="s">
        <v>3606</v>
      </c>
      <c r="F6195" s="154" t="s">
        <v>34</v>
      </c>
      <c r="G6195" s="155" t="s">
        <v>12485</v>
      </c>
      <c r="H6195" s="68">
        <v>160</v>
      </c>
      <c r="I6195" s="68">
        <v>47.5</v>
      </c>
      <c r="J6195" s="71">
        <f>IF(F6195="女",IF(H6195=0,0,VLOOKUP(I6195/(H6195*H6195/10000),标准!M$108:N$112,2,TRUE)),IF(H6195=0,0,VLOOKUP(I6195/(H6195*H6195/10000),标准!M$74:N$78,2,TRUE)))</f>
        <v>100</v>
      </c>
      <c r="K6195" s="72">
        <v>3117</v>
      </c>
      <c r="L6195" s="71">
        <f>IF(A6195&lt;43,IF(F6195="女",VLOOKUP(K6195,标准!K$108:L$128,2,TRUE),VLOOKUP(K6195,标准!K$74:L$94,2,TRUE)),IF(F6195="女",VLOOKUP(K6195,标准!K$39:L$59,2,TRUE),VLOOKUP(K6195,标准!K$3:L$23,2,TRUE)))</f>
        <v>80</v>
      </c>
      <c r="M6195" s="68">
        <v>15</v>
      </c>
      <c r="N6195" s="71">
        <f>IF(M6195="",0,IF(A6195&lt;43,IF(F6195="女",VLOOKUP(M6195,标准!C$108:D$128,2,TRUE),VLOOKUP(M6195,标准!C$74:D$94,2,TRUE)),IF(F6195="女",VLOOKUP(M6195,标准!C$39:D$59,2,TRUE),VLOOKUP(M6195,标准!C$3:D$23,2,TRUE))))</f>
        <v>72</v>
      </c>
      <c r="O6195" s="75"/>
      <c r="P6195" s="71">
        <f>IF(A6195&lt;43,IF(F6195="女",VLOOKUP(O6195/100,标准!E$108:F$128,2,TRUE),VLOOKUP(O6195/100,标准!E$74:F$94,2,TRUE)),IF(F6195="女",VLOOKUP(O6195/100,标准!E$39:F$59,2,TRUE),VLOOKUP(O6195/100,标准!E$3:F$23,2,TRUE)))</f>
        <v>0</v>
      </c>
      <c r="Q6195" s="79"/>
      <c r="R6195" s="71">
        <f>IF(Q6195=0,0,IF(A6195&lt;43,IF(F6195="女",IF(Q6195="",0,VLOOKUP(Q6195,标准!I$108:J$138,2,TRUE)),IF(Q6195="",0,VLOOKUP(Q6195,标准!I$74:J$104,2,TRUE))),IF(F6195="女",IF(Q6195="",0,VLOOKUP(Q6195,标准!I$39:J$69,2,TRUE)),IF(Q6195="",0,VLOOKUP(Q6195,标准!I$3:J$33,2,TRUE)))))</f>
        <v>0</v>
      </c>
      <c r="S6195" s="80"/>
      <c r="T6195" s="71">
        <f>IF(A6195&lt;43,IF(F6195="女",VLOOKUP(S6195,标准!G$108:H$138,2,TRUE),VLOOKUP(S6195,标准!G$74:H$99,2,TRUE)),IF(F6195="女",VLOOKUP(S6195,标准!G$39:H$69,2,TRUE),VLOOKUP(S6195,标准!G$3:H$28,2,TRUE)))</f>
        <v>0</v>
      </c>
      <c r="U6195" s="86"/>
      <c r="V6195" s="71">
        <f>IF(U6195=0,0,IF(A6195&lt;43,IF(F6195="女",IF(U6195="",0,VLOOKUP(U6195,标准!A$108:B$128,2,TRUE)),IF(U6195="",0,VLOOKUP(U6195,标准!A$74:B$94,2,TRUE))),IF(F6195="女",IF(U6195="",0,VLOOKUP(U6195,标准!A$39:B$59,2,TRUE)),IF(U6195="",0,VLOOKUP(U6195,标准!A$3:B$23,2,TRUE)))))</f>
        <v>0</v>
      </c>
      <c r="W6195" s="86">
        <f t="shared" si="96"/>
        <v>34.2</v>
      </c>
      <c r="X6195" s="87">
        <v>4.8</v>
      </c>
      <c r="Y6195" s="87">
        <v>4.8</v>
      </c>
      <c r="Z6195" s="91"/>
      <c r="AA6195" s="148" t="s">
        <v>407</v>
      </c>
    </row>
    <row r="6196" customHeight="1" spans="1:27">
      <c r="A6196" s="62">
        <v>42</v>
      </c>
      <c r="B6196" s="91">
        <v>6236</v>
      </c>
      <c r="C6196" s="154" t="s">
        <v>12486</v>
      </c>
      <c r="D6196" s="154" t="s">
        <v>12476</v>
      </c>
      <c r="E6196" s="154" t="s">
        <v>3606</v>
      </c>
      <c r="F6196" s="154" t="s">
        <v>34</v>
      </c>
      <c r="G6196" s="155" t="s">
        <v>12487</v>
      </c>
      <c r="H6196" s="68">
        <v>166</v>
      </c>
      <c r="I6196" s="68">
        <v>53.2</v>
      </c>
      <c r="J6196" s="71">
        <f>IF(F6196="女",IF(H6196=0,0,VLOOKUP(I6196/(H6196*H6196/10000),标准!M$108:N$112,2,TRUE)),IF(H6196=0,0,VLOOKUP(I6196/(H6196*H6196/10000),标准!M$74:N$78,2,TRUE)))</f>
        <v>100</v>
      </c>
      <c r="K6196" s="72">
        <v>3002</v>
      </c>
      <c r="L6196" s="71">
        <f>IF(A6196&lt;43,IF(F6196="女",VLOOKUP(K6196,标准!K$108:L$128,2,TRUE),VLOOKUP(K6196,标准!K$74:L$94,2,TRUE)),IF(F6196="女",VLOOKUP(K6196,标准!K$39:L$59,2,TRUE),VLOOKUP(K6196,标准!K$3:L$23,2,TRUE)))</f>
        <v>80</v>
      </c>
      <c r="M6196" s="68">
        <v>16</v>
      </c>
      <c r="N6196" s="71">
        <f>IF(M6196="",0,IF(A6196&lt;43,IF(F6196="女",VLOOKUP(M6196,标准!C$108:D$128,2,TRUE),VLOOKUP(M6196,标准!C$74:D$94,2,TRUE)),IF(F6196="女",VLOOKUP(M6196,标准!C$39:D$59,2,TRUE),VLOOKUP(M6196,标准!C$3:D$23,2,TRUE))))</f>
        <v>74</v>
      </c>
      <c r="O6196" s="124">
        <v>175</v>
      </c>
      <c r="P6196" s="71">
        <f>IF(A6196&lt;43,IF(F6196="女",VLOOKUP(O6196/100,标准!E$108:F$128,2,TRUE),VLOOKUP(O6196/100,标准!E$74:F$94,2,TRUE)),IF(F6196="女",VLOOKUP(O6196/100,标准!E$39:F$59,2,TRUE),VLOOKUP(O6196/100,标准!E$3:F$23,2,TRUE)))</f>
        <v>76</v>
      </c>
      <c r="Q6196" s="125">
        <v>4.06</v>
      </c>
      <c r="R6196" s="71">
        <f>IF(Q6196=0,0,IF(A6196&lt;43,IF(F6196="女",IF(Q6196="",0,VLOOKUP(Q6196,标准!I$108:J$138,2,TRUE)),IF(Q6196="",0,VLOOKUP(Q6196,标准!I$74:J$104,2,TRUE))),IF(F6196="女",IF(Q6196="",0,VLOOKUP(Q6196,标准!I$39:J$69,2,TRUE)),IF(Q6196="",0,VLOOKUP(Q6196,标准!I$3:J$33,2,TRUE)))))</f>
        <v>70</v>
      </c>
      <c r="S6196" s="126">
        <v>45</v>
      </c>
      <c r="T6196" s="71">
        <f>IF(A6196&lt;43,IF(F6196="女",VLOOKUP(S6196,标准!G$108:H$138,2,TRUE),VLOOKUP(S6196,标准!G$74:H$99,2,TRUE)),IF(F6196="女",VLOOKUP(S6196,标准!G$39:H$69,2,TRUE),VLOOKUP(S6196,标准!G$3:H$28,2,TRUE)))</f>
        <v>78</v>
      </c>
      <c r="U6196" s="127">
        <v>8.5</v>
      </c>
      <c r="V6196" s="71">
        <f>IF(U6196=0,0,IF(A6196&lt;43,IF(F6196="女",IF(U6196="",0,VLOOKUP(U6196,标准!A$108:B$128,2,TRUE)),IF(U6196="",0,VLOOKUP(U6196,标准!A$74:B$94,2,TRUE))),IF(F6196="女",IF(U6196="",0,VLOOKUP(U6196,标准!A$39:B$59,2,TRUE)),IF(U6196="",0,VLOOKUP(U6196,标准!A$3:B$23,2,TRUE)))))</f>
        <v>78</v>
      </c>
      <c r="W6196" s="86">
        <f t="shared" si="96"/>
        <v>79.4</v>
      </c>
      <c r="X6196" s="87">
        <v>4.7</v>
      </c>
      <c r="Y6196" s="87">
        <v>4.8</v>
      </c>
      <c r="Z6196" s="91"/>
      <c r="AA6196" s="92"/>
    </row>
    <row r="6197" customHeight="1" spans="1:27">
      <c r="A6197" s="62">
        <v>42</v>
      </c>
      <c r="B6197" s="91">
        <v>6237</v>
      </c>
      <c r="C6197" s="154" t="s">
        <v>12488</v>
      </c>
      <c r="D6197" s="154" t="s">
        <v>12476</v>
      </c>
      <c r="E6197" s="154" t="s">
        <v>3606</v>
      </c>
      <c r="F6197" s="154" t="s">
        <v>34</v>
      </c>
      <c r="G6197" s="155" t="s">
        <v>12489</v>
      </c>
      <c r="H6197" s="68">
        <v>149</v>
      </c>
      <c r="I6197" s="68">
        <v>39.5</v>
      </c>
      <c r="J6197" s="71">
        <f>IF(F6197="女",IF(H6197=0,0,VLOOKUP(I6197/(H6197*H6197/10000),标准!M$108:N$112,2,TRUE)),IF(H6197=0,0,VLOOKUP(I6197/(H6197*H6197/10000),标准!M$74:N$78,2,TRUE)))</f>
        <v>100</v>
      </c>
      <c r="K6197" s="72">
        <v>2785</v>
      </c>
      <c r="L6197" s="71">
        <f>IF(A6197&lt;43,IF(F6197="女",VLOOKUP(K6197,标准!K$108:L$128,2,TRUE),VLOOKUP(K6197,标准!K$74:L$94,2,TRUE)),IF(F6197="女",VLOOKUP(K6197,标准!K$39:L$59,2,TRUE),VLOOKUP(K6197,标准!K$3:L$23,2,TRUE)))</f>
        <v>74</v>
      </c>
      <c r="M6197" s="68">
        <v>15</v>
      </c>
      <c r="N6197" s="71">
        <f>IF(M6197="",0,IF(A6197&lt;43,IF(F6197="女",VLOOKUP(M6197,标准!C$108:D$128,2,TRUE),VLOOKUP(M6197,标准!C$74:D$94,2,TRUE)),IF(F6197="女",VLOOKUP(M6197,标准!C$39:D$59,2,TRUE),VLOOKUP(M6197,标准!C$3:D$23,2,TRUE))))</f>
        <v>72</v>
      </c>
      <c r="O6197" s="75"/>
      <c r="P6197" s="71">
        <f>IF(A6197&lt;43,IF(F6197="女",VLOOKUP(O6197/100,标准!E$108:F$128,2,TRUE),VLOOKUP(O6197/100,标准!E$74:F$94,2,TRUE)),IF(F6197="女",VLOOKUP(O6197/100,标准!E$39:F$59,2,TRUE),VLOOKUP(O6197/100,标准!E$3:F$23,2,TRUE)))</f>
        <v>0</v>
      </c>
      <c r="Q6197" s="79"/>
      <c r="R6197" s="71">
        <f>IF(Q6197=0,0,IF(A6197&lt;43,IF(F6197="女",IF(Q6197="",0,VLOOKUP(Q6197,标准!I$108:J$138,2,TRUE)),IF(Q6197="",0,VLOOKUP(Q6197,标准!I$74:J$104,2,TRUE))),IF(F6197="女",IF(Q6197="",0,VLOOKUP(Q6197,标准!I$39:J$69,2,TRUE)),IF(Q6197="",0,VLOOKUP(Q6197,标准!I$3:J$33,2,TRUE)))))</f>
        <v>0</v>
      </c>
      <c r="S6197" s="80"/>
      <c r="T6197" s="71">
        <f>IF(A6197&lt;43,IF(F6197="女",VLOOKUP(S6197,标准!G$108:H$138,2,TRUE),VLOOKUP(S6197,标准!G$74:H$99,2,TRUE)),IF(F6197="女",VLOOKUP(S6197,标准!G$39:H$69,2,TRUE),VLOOKUP(S6197,标准!G$3:H$28,2,TRUE)))</f>
        <v>0</v>
      </c>
      <c r="U6197" s="86"/>
      <c r="V6197" s="71">
        <f>IF(U6197=0,0,IF(A6197&lt;43,IF(F6197="女",IF(U6197="",0,VLOOKUP(U6197,标准!A$108:B$128,2,TRUE)),IF(U6197="",0,VLOOKUP(U6197,标准!A$74:B$94,2,TRUE))),IF(F6197="女",IF(U6197="",0,VLOOKUP(U6197,标准!A$39:B$59,2,TRUE)),IF(U6197="",0,VLOOKUP(U6197,标准!A$3:B$23,2,TRUE)))))</f>
        <v>0</v>
      </c>
      <c r="W6197" s="86">
        <v>60</v>
      </c>
      <c r="X6197" s="87">
        <v>3.9</v>
      </c>
      <c r="Y6197" s="87">
        <v>3.9</v>
      </c>
      <c r="Z6197" s="91"/>
      <c r="AA6197" s="135" t="s">
        <v>108</v>
      </c>
    </row>
    <row r="6198" customHeight="1" spans="1:27">
      <c r="A6198" s="62">
        <v>42</v>
      </c>
      <c r="B6198" s="91">
        <v>6238</v>
      </c>
      <c r="C6198" s="154" t="s">
        <v>12490</v>
      </c>
      <c r="D6198" s="154" t="s">
        <v>12476</v>
      </c>
      <c r="E6198" s="154" t="s">
        <v>3606</v>
      </c>
      <c r="F6198" s="154" t="s">
        <v>34</v>
      </c>
      <c r="G6198" s="155" t="s">
        <v>12491</v>
      </c>
      <c r="H6198" s="68">
        <v>156.7</v>
      </c>
      <c r="I6198" s="68">
        <v>50.6</v>
      </c>
      <c r="J6198" s="71">
        <f>IF(F6198="女",IF(H6198=0,0,VLOOKUP(I6198/(H6198*H6198/10000),标准!M$108:N$112,2,TRUE)),IF(H6198=0,0,VLOOKUP(I6198/(H6198*H6198/10000),标准!M$74:N$78,2,TRUE)))</f>
        <v>100</v>
      </c>
      <c r="K6198" s="72">
        <v>2745</v>
      </c>
      <c r="L6198" s="71">
        <f>IF(A6198&lt;43,IF(F6198="女",VLOOKUP(K6198,标准!K$108:L$128,2,TRUE),VLOOKUP(K6198,标准!K$74:L$94,2,TRUE)),IF(F6198="女",VLOOKUP(K6198,标准!K$39:L$59,2,TRUE),VLOOKUP(K6198,标准!K$3:L$23,2,TRUE)))</f>
        <v>74</v>
      </c>
      <c r="M6198" s="68">
        <v>23.5</v>
      </c>
      <c r="N6198" s="71">
        <f>IF(M6198="",0,IF(A6198&lt;43,IF(F6198="女",VLOOKUP(M6198,标准!C$108:D$128,2,TRUE),VLOOKUP(M6198,标准!C$74:D$94,2,TRUE)),IF(F6198="女",VLOOKUP(M6198,标准!C$39:D$59,2,TRUE),VLOOKUP(M6198,标准!C$3:D$23,2,TRUE))))</f>
        <v>90</v>
      </c>
      <c r="O6198" s="124">
        <v>170</v>
      </c>
      <c r="P6198" s="71">
        <f>IF(A6198&lt;43,IF(F6198="女",VLOOKUP(O6198/100,标准!E$108:F$128,2,TRUE),VLOOKUP(O6198/100,标准!E$74:F$94,2,TRUE)),IF(F6198="女",VLOOKUP(O6198/100,标准!E$39:F$59,2,TRUE),VLOOKUP(O6198/100,标准!E$3:F$23,2,TRUE)))</f>
        <v>72</v>
      </c>
      <c r="Q6198" s="125">
        <v>4.43</v>
      </c>
      <c r="R6198" s="71">
        <f>IF(Q6198=0,0,IF(A6198&lt;43,IF(F6198="女",IF(Q6198="",0,VLOOKUP(Q6198,标准!I$108:J$138,2,TRUE)),IF(Q6198="",0,VLOOKUP(Q6198,标准!I$74:J$104,2,TRUE))),IF(F6198="女",IF(Q6198="",0,VLOOKUP(Q6198,标准!I$39:J$69,2,TRUE)),IF(Q6198="",0,VLOOKUP(Q6198,标准!I$3:J$33,2,TRUE)))))</f>
        <v>50</v>
      </c>
      <c r="S6198" s="126">
        <v>27</v>
      </c>
      <c r="T6198" s="71">
        <f>IF(A6198&lt;43,IF(F6198="女",VLOOKUP(S6198,标准!G$108:H$138,2,TRUE),VLOOKUP(S6198,标准!G$74:H$99,2,TRUE)),IF(F6198="女",VLOOKUP(S6198,标准!G$39:H$69,2,TRUE),VLOOKUP(S6198,标准!G$3:H$28,2,TRUE)))</f>
        <v>60</v>
      </c>
      <c r="U6198" s="127">
        <v>9.1</v>
      </c>
      <c r="V6198" s="71">
        <f>IF(U6198=0,0,IF(A6198&lt;43,IF(F6198="女",IF(U6198="",0,VLOOKUP(U6198,标准!A$108:B$128,2,TRUE)),IF(U6198="",0,VLOOKUP(U6198,标准!A$74:B$94,2,TRUE))),IF(F6198="女",IF(U6198="",0,VLOOKUP(U6198,标准!A$39:B$59,2,TRUE)),IF(U6198="",0,VLOOKUP(U6198,标准!A$3:B$23,2,TRUE)))))</f>
        <v>72</v>
      </c>
      <c r="W6198" s="86">
        <f t="shared" si="96"/>
        <v>72.7</v>
      </c>
      <c r="X6198" s="87">
        <v>4.5</v>
      </c>
      <c r="Y6198" s="87">
        <v>4.4</v>
      </c>
      <c r="Z6198" s="91"/>
      <c r="AA6198" s="92"/>
    </row>
    <row r="6199" customHeight="1" spans="1:27">
      <c r="A6199" s="62">
        <v>42</v>
      </c>
      <c r="B6199" s="91">
        <v>6239</v>
      </c>
      <c r="C6199" s="154" t="s">
        <v>12492</v>
      </c>
      <c r="D6199" s="154" t="s">
        <v>12476</v>
      </c>
      <c r="E6199" s="154" t="s">
        <v>3606</v>
      </c>
      <c r="F6199" s="154" t="s">
        <v>34</v>
      </c>
      <c r="G6199" s="155" t="s">
        <v>12493</v>
      </c>
      <c r="H6199" s="68">
        <v>157.1</v>
      </c>
      <c r="I6199" s="68">
        <v>54</v>
      </c>
      <c r="J6199" s="71">
        <f>IF(F6199="女",IF(H6199=0,0,VLOOKUP(I6199/(H6199*H6199/10000),标准!M$108:N$112,2,TRUE)),IF(H6199=0,0,VLOOKUP(I6199/(H6199*H6199/10000),标准!M$74:N$78,2,TRUE)))</f>
        <v>100</v>
      </c>
      <c r="K6199" s="72">
        <v>3213</v>
      </c>
      <c r="L6199" s="71">
        <f>IF(A6199&lt;43,IF(F6199="女",VLOOKUP(K6199,标准!K$108:L$128,2,TRUE),VLOOKUP(K6199,标准!K$74:L$94,2,TRUE)),IF(F6199="女",VLOOKUP(K6199,标准!K$39:L$59,2,TRUE),VLOOKUP(K6199,标准!K$3:L$23,2,TRUE)))</f>
        <v>85</v>
      </c>
      <c r="M6199" s="68">
        <v>19.3</v>
      </c>
      <c r="N6199" s="71">
        <f>IF(M6199="",0,IF(A6199&lt;43,IF(F6199="女",VLOOKUP(M6199,标准!C$108:D$128,2,TRUE),VLOOKUP(M6199,标准!C$74:D$94,2,TRUE)),IF(F6199="女",VLOOKUP(M6199,标准!C$39:D$59,2,TRUE),VLOOKUP(M6199,标准!C$3:D$23,2,TRUE))))</f>
        <v>80</v>
      </c>
      <c r="O6199" s="124">
        <v>160</v>
      </c>
      <c r="P6199" s="71">
        <f>IF(A6199&lt;43,IF(F6199="女",VLOOKUP(O6199/100,标准!E$108:F$128,2,TRUE),VLOOKUP(O6199/100,标准!E$74:F$94,2,TRUE)),IF(F6199="女",VLOOKUP(O6199/100,标准!E$39:F$59,2,TRUE),VLOOKUP(O6199/100,标准!E$3:F$23,2,TRUE)))</f>
        <v>66</v>
      </c>
      <c r="Q6199" s="125">
        <v>4.34</v>
      </c>
      <c r="R6199" s="71">
        <f>IF(Q6199=0,0,IF(A6199&lt;43,IF(F6199="女",IF(Q6199="",0,VLOOKUP(Q6199,标准!I$108:J$138,2,TRUE)),IF(Q6199="",0,VLOOKUP(Q6199,标准!I$74:J$104,2,TRUE))),IF(F6199="女",IF(Q6199="",0,VLOOKUP(Q6199,标准!I$39:J$69,2,TRUE)),IF(Q6199="",0,VLOOKUP(Q6199,标准!I$3:J$33,2,TRUE)))))</f>
        <v>60</v>
      </c>
      <c r="S6199" s="126">
        <v>35</v>
      </c>
      <c r="T6199" s="71">
        <f>IF(A6199&lt;43,IF(F6199="女",VLOOKUP(S6199,标准!G$108:H$138,2,TRUE),VLOOKUP(S6199,标准!G$74:H$99,2,TRUE)),IF(F6199="女",VLOOKUP(S6199,标准!G$39:H$69,2,TRUE),VLOOKUP(S6199,标准!G$3:H$28,2,TRUE)))</f>
        <v>68</v>
      </c>
      <c r="U6199" s="127">
        <v>9.7</v>
      </c>
      <c r="V6199" s="71">
        <f>IF(U6199=0,0,IF(A6199&lt;43,IF(F6199="女",IF(U6199="",0,VLOOKUP(U6199,标准!A$108:B$128,2,TRUE)),IF(U6199="",0,VLOOKUP(U6199,标准!A$74:B$94,2,TRUE))),IF(F6199="女",IF(U6199="",0,VLOOKUP(U6199,标准!A$39:B$59,2,TRUE)),IF(U6199="",0,VLOOKUP(U6199,标准!A$3:B$23,2,TRUE)))))</f>
        <v>66</v>
      </c>
      <c r="W6199" s="86">
        <f t="shared" si="96"/>
        <v>74.35</v>
      </c>
      <c r="X6199" s="87">
        <v>3.8</v>
      </c>
      <c r="Y6199" s="87">
        <v>3.8</v>
      </c>
      <c r="Z6199" s="91"/>
      <c r="AA6199" s="92"/>
    </row>
    <row r="6200" customHeight="1" spans="1:27">
      <c r="A6200" s="62">
        <v>42</v>
      </c>
      <c r="B6200" s="91">
        <v>6240</v>
      </c>
      <c r="C6200" s="154" t="s">
        <v>12494</v>
      </c>
      <c r="D6200" s="154" t="s">
        <v>12476</v>
      </c>
      <c r="E6200" s="154" t="s">
        <v>3606</v>
      </c>
      <c r="F6200" s="154" t="s">
        <v>34</v>
      </c>
      <c r="G6200" s="155" t="s">
        <v>12495</v>
      </c>
      <c r="H6200" s="68">
        <v>162.4</v>
      </c>
      <c r="I6200" s="68">
        <v>59.6</v>
      </c>
      <c r="J6200" s="71">
        <f>IF(F6200="女",IF(H6200=0,0,VLOOKUP(I6200/(H6200*H6200/10000),标准!M$108:N$112,2,TRUE)),IF(H6200=0,0,VLOOKUP(I6200/(H6200*H6200/10000),标准!M$74:N$78,2,TRUE)))</f>
        <v>100</v>
      </c>
      <c r="K6200" s="72">
        <v>3595</v>
      </c>
      <c r="L6200" s="71">
        <f>IF(A6200&lt;43,IF(F6200="女",VLOOKUP(K6200,标准!K$108:L$128,2,TRUE),VLOOKUP(K6200,标准!K$74:L$94,2,TRUE)),IF(F6200="女",VLOOKUP(K6200,标准!K$39:L$59,2,TRUE),VLOOKUP(K6200,标准!K$3:L$23,2,TRUE)))</f>
        <v>100</v>
      </c>
      <c r="M6200" s="68">
        <v>19</v>
      </c>
      <c r="N6200" s="71">
        <f>IF(M6200="",0,IF(A6200&lt;43,IF(F6200="女",VLOOKUP(M6200,标准!C$108:D$128,2,TRUE),VLOOKUP(M6200,标准!C$74:D$94,2,TRUE)),IF(F6200="女",VLOOKUP(M6200,标准!C$39:D$59,2,TRUE),VLOOKUP(M6200,标准!C$3:D$23,2,TRUE))))</f>
        <v>80</v>
      </c>
      <c r="O6200" s="124">
        <v>152</v>
      </c>
      <c r="P6200" s="71">
        <f>IF(A6200&lt;43,IF(F6200="女",VLOOKUP(O6200/100,标准!E$108:F$128,2,TRUE),VLOOKUP(O6200/100,标准!E$74:F$94,2,TRUE)),IF(F6200="女",VLOOKUP(O6200/100,标准!E$39:F$59,2,TRUE),VLOOKUP(O6200/100,标准!E$3:F$23,2,TRUE)))</f>
        <v>60</v>
      </c>
      <c r="Q6200" s="125">
        <v>4.4</v>
      </c>
      <c r="R6200" s="71">
        <f>IF(Q6200=0,0,IF(A6200&lt;43,IF(F6200="女",IF(Q6200="",0,VLOOKUP(Q6200,标准!I$108:J$138,2,TRUE)),IF(Q6200="",0,VLOOKUP(Q6200,标准!I$74:J$104,2,TRUE))),IF(F6200="女",IF(Q6200="",0,VLOOKUP(Q6200,标准!I$39:J$69,2,TRUE)),IF(Q6200="",0,VLOOKUP(Q6200,标准!I$3:J$33,2,TRUE)))))</f>
        <v>50</v>
      </c>
      <c r="S6200" s="126">
        <v>35</v>
      </c>
      <c r="T6200" s="71">
        <f>IF(A6200&lt;43,IF(F6200="女",VLOOKUP(S6200,标准!G$108:H$138,2,TRUE),VLOOKUP(S6200,标准!G$74:H$99,2,TRUE)),IF(F6200="女",VLOOKUP(S6200,标准!G$39:H$69,2,TRUE),VLOOKUP(S6200,标准!G$3:H$28,2,TRUE)))</f>
        <v>68</v>
      </c>
      <c r="U6200" s="127">
        <v>9.3</v>
      </c>
      <c r="V6200" s="71">
        <f>IF(U6200=0,0,IF(A6200&lt;43,IF(F6200="女",IF(U6200="",0,VLOOKUP(U6200,标准!A$108:B$128,2,TRUE)),IF(U6200="",0,VLOOKUP(U6200,标准!A$74:B$94,2,TRUE))),IF(F6200="女",IF(U6200="",0,VLOOKUP(U6200,标准!A$39:B$59,2,TRUE)),IF(U6200="",0,VLOOKUP(U6200,标准!A$3:B$23,2,TRUE)))))</f>
        <v>70</v>
      </c>
      <c r="W6200" s="86">
        <f t="shared" si="96"/>
        <v>74.8</v>
      </c>
      <c r="X6200" s="87">
        <v>4.2</v>
      </c>
      <c r="Y6200" s="87">
        <v>4.2</v>
      </c>
      <c r="Z6200" s="91"/>
      <c r="AA6200" s="92"/>
    </row>
    <row r="6201" customHeight="1" spans="1:27">
      <c r="A6201" s="62">
        <v>42</v>
      </c>
      <c r="B6201" s="91">
        <v>6241</v>
      </c>
      <c r="C6201" s="154" t="s">
        <v>12496</v>
      </c>
      <c r="D6201" s="154" t="s">
        <v>12497</v>
      </c>
      <c r="E6201" s="154" t="s">
        <v>3606</v>
      </c>
      <c r="F6201" s="154" t="s">
        <v>34</v>
      </c>
      <c r="G6201" s="155" t="s">
        <v>12498</v>
      </c>
      <c r="H6201" s="68">
        <v>162.7</v>
      </c>
      <c r="I6201" s="68">
        <v>50.9</v>
      </c>
      <c r="J6201" s="71">
        <f>IF(F6201="女",IF(H6201=0,0,VLOOKUP(I6201/(H6201*H6201/10000),标准!M$108:N$112,2,TRUE)),IF(H6201=0,0,VLOOKUP(I6201/(H6201*H6201/10000),标准!M$74:N$78,2,TRUE)))</f>
        <v>100</v>
      </c>
      <c r="K6201" s="72">
        <v>2954</v>
      </c>
      <c r="L6201" s="71">
        <f>IF(A6201&lt;43,IF(F6201="女",VLOOKUP(K6201,标准!K$108:L$128,2,TRUE),VLOOKUP(K6201,标准!K$74:L$94,2,TRUE)),IF(F6201="女",VLOOKUP(K6201,标准!K$39:L$59,2,TRUE),VLOOKUP(K6201,标准!K$3:L$23,2,TRUE)))</f>
        <v>78</v>
      </c>
      <c r="M6201" s="68">
        <v>26.1</v>
      </c>
      <c r="N6201" s="71">
        <f>IF(M6201="",0,IF(A6201&lt;43,IF(F6201="女",VLOOKUP(M6201,标准!C$108:D$128,2,TRUE),VLOOKUP(M6201,标准!C$74:D$94,2,TRUE)),IF(F6201="女",VLOOKUP(M6201,标准!C$39:D$59,2,TRUE),VLOOKUP(M6201,标准!C$3:D$23,2,TRUE))))</f>
        <v>100</v>
      </c>
      <c r="O6201" s="124">
        <v>182</v>
      </c>
      <c r="P6201" s="71">
        <f>IF(A6201&lt;43,IF(F6201="女",VLOOKUP(O6201/100,标准!E$108:F$128,2,TRUE),VLOOKUP(O6201/100,标准!E$74:F$94,2,TRUE)),IF(F6201="女",VLOOKUP(O6201/100,标准!E$39:F$59,2,TRUE),VLOOKUP(O6201/100,标准!E$3:F$23,2,TRUE)))</f>
        <v>80</v>
      </c>
      <c r="Q6201" s="125">
        <v>4.19</v>
      </c>
      <c r="R6201" s="71">
        <f>IF(Q6201=0,0,IF(A6201&lt;43,IF(F6201="女",IF(Q6201="",0,VLOOKUP(Q6201,标准!I$108:J$138,2,TRUE)),IF(Q6201="",0,VLOOKUP(Q6201,标准!I$74:J$104,2,TRUE))),IF(F6201="女",IF(Q6201="",0,VLOOKUP(Q6201,标准!I$39:J$69,2,TRUE)),IF(Q6201="",0,VLOOKUP(Q6201,标准!I$3:J$33,2,TRUE)))))</f>
        <v>66</v>
      </c>
      <c r="S6201" s="126">
        <v>27</v>
      </c>
      <c r="T6201" s="71">
        <f>IF(A6201&lt;43,IF(F6201="女",VLOOKUP(S6201,标准!G$108:H$138,2,TRUE),VLOOKUP(S6201,标准!G$74:H$99,2,TRUE)),IF(F6201="女",VLOOKUP(S6201,标准!G$39:H$69,2,TRUE),VLOOKUP(S6201,标准!G$3:H$28,2,TRUE)))</f>
        <v>60</v>
      </c>
      <c r="U6201" s="127">
        <v>9.1</v>
      </c>
      <c r="V6201" s="71">
        <f>IF(U6201=0,0,IF(A6201&lt;43,IF(F6201="女",IF(U6201="",0,VLOOKUP(U6201,标准!A$108:B$128,2,TRUE)),IF(U6201="",0,VLOOKUP(U6201,标准!A$74:B$94,2,TRUE))),IF(F6201="女",IF(U6201="",0,VLOOKUP(U6201,标准!A$39:B$59,2,TRUE)),IF(U6201="",0,VLOOKUP(U6201,标准!A$3:B$23,2,TRUE)))))</f>
        <v>72</v>
      </c>
      <c r="W6201" s="86">
        <f t="shared" si="96"/>
        <v>78.3</v>
      </c>
      <c r="X6201" s="87">
        <v>4.7</v>
      </c>
      <c r="Y6201" s="87">
        <v>4.8</v>
      </c>
      <c r="Z6201" s="91"/>
      <c r="AA6201" s="92"/>
    </row>
    <row r="6202" customHeight="1" spans="1:27">
      <c r="A6202" s="62">
        <v>42</v>
      </c>
      <c r="B6202" s="91">
        <v>6242</v>
      </c>
      <c r="C6202" s="154" t="s">
        <v>12499</v>
      </c>
      <c r="D6202" s="154" t="s">
        <v>12497</v>
      </c>
      <c r="E6202" s="154" t="s">
        <v>3606</v>
      </c>
      <c r="F6202" s="154" t="s">
        <v>34</v>
      </c>
      <c r="G6202" s="155" t="s">
        <v>12500</v>
      </c>
      <c r="H6202" s="68">
        <v>153.7</v>
      </c>
      <c r="I6202" s="68">
        <v>45.3</v>
      </c>
      <c r="J6202" s="71">
        <f>IF(F6202="女",IF(H6202=0,0,VLOOKUP(I6202/(H6202*H6202/10000),标准!M$108:N$112,2,TRUE)),IF(H6202=0,0,VLOOKUP(I6202/(H6202*H6202/10000),标准!M$74:N$78,2,TRUE)))</f>
        <v>100</v>
      </c>
      <c r="K6202" s="72">
        <v>2975</v>
      </c>
      <c r="L6202" s="71">
        <f>IF(A6202&lt;43,IF(F6202="女",VLOOKUP(K6202,标准!K$108:L$128,2,TRUE),VLOOKUP(K6202,标准!K$74:L$94,2,TRUE)),IF(F6202="女",VLOOKUP(K6202,标准!K$39:L$59,2,TRUE),VLOOKUP(K6202,标准!K$3:L$23,2,TRUE)))</f>
        <v>78</v>
      </c>
      <c r="M6202" s="68">
        <v>19.5</v>
      </c>
      <c r="N6202" s="71">
        <f>IF(M6202="",0,IF(A6202&lt;43,IF(F6202="女",VLOOKUP(M6202,标准!C$108:D$128,2,TRUE),VLOOKUP(M6202,标准!C$74:D$94,2,TRUE)),IF(F6202="女",VLOOKUP(M6202,标准!C$39:D$59,2,TRUE),VLOOKUP(M6202,标准!C$3:D$23,2,TRUE))))</f>
        <v>80</v>
      </c>
      <c r="O6202" s="124">
        <v>195</v>
      </c>
      <c r="P6202" s="71">
        <f>IF(A6202&lt;43,IF(F6202="女",VLOOKUP(O6202/100,标准!E$108:F$128,2,TRUE),VLOOKUP(O6202/100,标准!E$74:F$94,2,TRUE)),IF(F6202="女",VLOOKUP(O6202/100,标准!E$39:F$59,2,TRUE),VLOOKUP(O6202/100,标准!E$3:F$23,2,TRUE)))</f>
        <v>90</v>
      </c>
      <c r="Q6202" s="125">
        <v>4.19</v>
      </c>
      <c r="R6202" s="71">
        <f>IF(Q6202=0,0,IF(A6202&lt;43,IF(F6202="女",IF(Q6202="",0,VLOOKUP(Q6202,标准!I$108:J$138,2,TRUE)),IF(Q6202="",0,VLOOKUP(Q6202,标准!I$74:J$104,2,TRUE))),IF(F6202="女",IF(Q6202="",0,VLOOKUP(Q6202,标准!I$39:J$69,2,TRUE)),IF(Q6202="",0,VLOOKUP(Q6202,标准!I$3:J$33,2,TRUE)))))</f>
        <v>66</v>
      </c>
      <c r="S6202" s="126">
        <v>44</v>
      </c>
      <c r="T6202" s="71">
        <f>IF(A6202&lt;43,IF(F6202="女",VLOOKUP(S6202,标准!G$108:H$138,2,TRUE),VLOOKUP(S6202,标准!G$74:H$99,2,TRUE)),IF(F6202="女",VLOOKUP(S6202,标准!G$39:H$69,2,TRUE),VLOOKUP(S6202,标准!G$3:H$28,2,TRUE)))</f>
        <v>78</v>
      </c>
      <c r="U6202" s="127">
        <v>8.9</v>
      </c>
      <c r="V6202" s="71">
        <f>IF(U6202=0,0,IF(A6202&lt;43,IF(F6202="女",IF(U6202="",0,VLOOKUP(U6202,标准!A$108:B$128,2,TRUE)),IF(U6202="",0,VLOOKUP(U6202,标准!A$74:B$94,2,TRUE))),IF(F6202="女",IF(U6202="",0,VLOOKUP(U6202,标准!A$39:B$59,2,TRUE)),IF(U6202="",0,VLOOKUP(U6202,标准!A$3:B$23,2,TRUE)))))</f>
        <v>74</v>
      </c>
      <c r="W6202" s="86">
        <f t="shared" si="96"/>
        <v>79.5</v>
      </c>
      <c r="X6202" s="87">
        <v>4.1</v>
      </c>
      <c r="Y6202" s="87">
        <v>4.3</v>
      </c>
      <c r="Z6202" s="91"/>
      <c r="AA6202" s="92"/>
    </row>
    <row r="6203" customHeight="1" spans="1:27">
      <c r="A6203" s="62">
        <v>42</v>
      </c>
      <c r="B6203" s="91">
        <v>6243</v>
      </c>
      <c r="C6203" s="154" t="s">
        <v>12501</v>
      </c>
      <c r="D6203" s="154" t="s">
        <v>12497</v>
      </c>
      <c r="E6203" s="154" t="s">
        <v>3606</v>
      </c>
      <c r="F6203" s="154" t="s">
        <v>34</v>
      </c>
      <c r="G6203" s="155" t="s">
        <v>12502</v>
      </c>
      <c r="H6203" s="68">
        <v>160.1</v>
      </c>
      <c r="I6203" s="68">
        <v>62</v>
      </c>
      <c r="J6203" s="71">
        <f>IF(F6203="女",IF(H6203=0,0,VLOOKUP(I6203/(H6203*H6203/10000),标准!M$108:N$112,2,TRUE)),IF(H6203=0,0,VLOOKUP(I6203/(H6203*H6203/10000),标准!M$74:N$78,2,TRUE)))</f>
        <v>80</v>
      </c>
      <c r="K6203" s="72">
        <v>3778</v>
      </c>
      <c r="L6203" s="71">
        <f>IF(A6203&lt;43,IF(F6203="女",VLOOKUP(K6203,标准!K$108:L$128,2,TRUE),VLOOKUP(K6203,标准!K$74:L$94,2,TRUE)),IF(F6203="女",VLOOKUP(K6203,标准!K$39:L$59,2,TRUE),VLOOKUP(K6203,标准!K$3:L$23,2,TRUE)))</f>
        <v>100</v>
      </c>
      <c r="M6203" s="68">
        <v>2.5</v>
      </c>
      <c r="N6203" s="71">
        <f>IF(M6203="",0,IF(A6203&lt;43,IF(F6203="女",VLOOKUP(M6203,标准!C$108:D$128,2,TRUE),VLOOKUP(M6203,标准!C$74:D$94,2,TRUE)),IF(F6203="女",VLOOKUP(M6203,标准!C$39:D$59,2,TRUE),VLOOKUP(M6203,标准!C$3:D$23,2,TRUE))))</f>
        <v>10</v>
      </c>
      <c r="O6203" s="124">
        <v>150</v>
      </c>
      <c r="P6203" s="71">
        <f>IF(A6203&lt;43,IF(F6203="女",VLOOKUP(O6203/100,标准!E$108:F$128,2,TRUE),VLOOKUP(O6203/100,标准!E$74:F$94,2,TRUE)),IF(F6203="女",VLOOKUP(O6203/100,标准!E$39:F$59,2,TRUE),VLOOKUP(O6203/100,标准!E$3:F$23,2,TRUE)))</f>
        <v>50</v>
      </c>
      <c r="Q6203" s="125">
        <v>4.47</v>
      </c>
      <c r="R6203" s="71">
        <f>IF(Q6203=0,0,IF(A6203&lt;43,IF(F6203="女",IF(Q6203="",0,VLOOKUP(Q6203,标准!I$108:J$138,2,TRUE)),IF(Q6203="",0,VLOOKUP(Q6203,标准!I$74:J$104,2,TRUE))),IF(F6203="女",IF(Q6203="",0,VLOOKUP(Q6203,标准!I$39:J$69,2,TRUE)),IF(Q6203="",0,VLOOKUP(Q6203,标准!I$3:J$33,2,TRUE)))))</f>
        <v>40</v>
      </c>
      <c r="S6203" s="126">
        <v>42</v>
      </c>
      <c r="T6203" s="71">
        <f>IF(A6203&lt;43,IF(F6203="女",VLOOKUP(S6203,标准!G$108:H$138,2,TRUE),VLOOKUP(S6203,标准!G$74:H$99,2,TRUE)),IF(F6203="女",VLOOKUP(S6203,标准!G$39:H$69,2,TRUE),VLOOKUP(S6203,标准!G$3:H$28,2,TRUE)))</f>
        <v>76</v>
      </c>
      <c r="U6203" s="127">
        <v>9.7</v>
      </c>
      <c r="V6203" s="71">
        <f>IF(U6203=0,0,IF(A6203&lt;43,IF(F6203="女",IF(U6203="",0,VLOOKUP(U6203,标准!A$108:B$128,2,TRUE)),IF(U6203="",0,VLOOKUP(U6203,标准!A$74:B$94,2,TRUE))),IF(F6203="女",IF(U6203="",0,VLOOKUP(U6203,标准!A$39:B$59,2,TRUE)),IF(U6203="",0,VLOOKUP(U6203,标准!A$3:B$23,2,TRUE)))))</f>
        <v>66</v>
      </c>
      <c r="W6203" s="86">
        <f t="shared" si="96"/>
        <v>61.8</v>
      </c>
      <c r="X6203" s="87">
        <v>4.7</v>
      </c>
      <c r="Y6203" s="87">
        <v>4.6</v>
      </c>
      <c r="Z6203" s="91"/>
      <c r="AA6203" s="92"/>
    </row>
    <row r="6204" customHeight="1" spans="1:27">
      <c r="A6204" s="62">
        <v>42</v>
      </c>
      <c r="B6204" s="91">
        <v>6244</v>
      </c>
      <c r="C6204" s="154" t="s">
        <v>12503</v>
      </c>
      <c r="D6204" s="154" t="s">
        <v>12497</v>
      </c>
      <c r="E6204" s="154" t="s">
        <v>3606</v>
      </c>
      <c r="F6204" s="154" t="s">
        <v>34</v>
      </c>
      <c r="G6204" s="155" t="s">
        <v>12504</v>
      </c>
      <c r="H6204" s="68">
        <v>150.9</v>
      </c>
      <c r="I6204" s="68">
        <v>57.5</v>
      </c>
      <c r="J6204" s="71">
        <f>IF(F6204="女",IF(H6204=0,0,VLOOKUP(I6204/(H6204*H6204/10000),标准!M$108:N$112,2,TRUE)),IF(H6204=0,0,VLOOKUP(I6204/(H6204*H6204/10000),标准!M$74:N$78,2,TRUE)))</f>
        <v>80</v>
      </c>
      <c r="K6204" s="72">
        <v>2535</v>
      </c>
      <c r="L6204" s="71">
        <f>IF(A6204&lt;43,IF(F6204="女",VLOOKUP(K6204,标准!K$108:L$128,2,TRUE),VLOOKUP(K6204,标准!K$74:L$94,2,TRUE)),IF(F6204="女",VLOOKUP(K6204,标准!K$39:L$59,2,TRUE),VLOOKUP(K6204,标准!K$3:L$23,2,TRUE)))</f>
        <v>70</v>
      </c>
      <c r="M6204" s="68">
        <v>19.5</v>
      </c>
      <c r="N6204" s="71">
        <f>IF(M6204="",0,IF(A6204&lt;43,IF(F6204="女",VLOOKUP(M6204,标准!C$108:D$128,2,TRUE),VLOOKUP(M6204,标准!C$74:D$94,2,TRUE)),IF(F6204="女",VLOOKUP(M6204,标准!C$39:D$59,2,TRUE),VLOOKUP(M6204,标准!C$3:D$23,2,TRUE))))</f>
        <v>80</v>
      </c>
      <c r="O6204" s="124">
        <v>154</v>
      </c>
      <c r="P6204" s="71">
        <f>IF(A6204&lt;43,IF(F6204="女",VLOOKUP(O6204/100,标准!E$108:F$128,2,TRUE),VLOOKUP(O6204/100,标准!E$74:F$94,2,TRUE)),IF(F6204="女",VLOOKUP(O6204/100,标准!E$39:F$59,2,TRUE),VLOOKUP(O6204/100,标准!E$3:F$23,2,TRUE)))</f>
        <v>62</v>
      </c>
      <c r="Q6204" s="125">
        <v>4.16</v>
      </c>
      <c r="R6204" s="71">
        <f>IF(Q6204=0,0,IF(A6204&lt;43,IF(F6204="女",IF(Q6204="",0,VLOOKUP(Q6204,标准!I$108:J$138,2,TRUE)),IF(Q6204="",0,VLOOKUP(Q6204,标准!I$74:J$104,2,TRUE))),IF(F6204="女",IF(Q6204="",0,VLOOKUP(Q6204,标准!I$39:J$69,2,TRUE)),IF(Q6204="",0,VLOOKUP(Q6204,标准!I$3:J$33,2,TRUE)))))</f>
        <v>66</v>
      </c>
      <c r="S6204" s="126">
        <v>39</v>
      </c>
      <c r="T6204" s="71">
        <f>IF(A6204&lt;43,IF(F6204="女",VLOOKUP(S6204,标准!G$108:H$138,2,TRUE),VLOOKUP(S6204,标准!G$74:H$99,2,TRUE)),IF(F6204="女",VLOOKUP(S6204,标准!G$39:H$69,2,TRUE),VLOOKUP(S6204,标准!G$3:H$28,2,TRUE)))</f>
        <v>72</v>
      </c>
      <c r="U6204" s="127">
        <v>9.2</v>
      </c>
      <c r="V6204" s="71">
        <f>IF(U6204=0,0,IF(A6204&lt;43,IF(F6204="女",IF(U6204="",0,VLOOKUP(U6204,标准!A$108:B$128,2,TRUE)),IF(U6204="",0,VLOOKUP(U6204,标准!A$74:B$94,2,TRUE))),IF(F6204="女",IF(U6204="",0,VLOOKUP(U6204,标准!A$39:B$59,2,TRUE)),IF(U6204="",0,VLOOKUP(U6204,标准!A$3:B$23,2,TRUE)))))</f>
        <v>70</v>
      </c>
      <c r="W6204" s="86">
        <f t="shared" si="96"/>
        <v>71.1</v>
      </c>
      <c r="X6204" s="87">
        <v>3.9</v>
      </c>
      <c r="Y6204" s="87">
        <v>4.7</v>
      </c>
      <c r="Z6204" s="91"/>
      <c r="AA6204" s="92"/>
    </row>
    <row r="6205" customHeight="1" spans="1:27">
      <c r="A6205" s="62">
        <v>42</v>
      </c>
      <c r="B6205" s="91">
        <v>6245</v>
      </c>
      <c r="C6205" s="154" t="s">
        <v>12505</v>
      </c>
      <c r="D6205" s="154" t="s">
        <v>12497</v>
      </c>
      <c r="E6205" s="154" t="s">
        <v>3606</v>
      </c>
      <c r="F6205" s="154" t="s">
        <v>34</v>
      </c>
      <c r="G6205" s="155" t="s">
        <v>12506</v>
      </c>
      <c r="H6205" s="68">
        <v>161.7</v>
      </c>
      <c r="I6205" s="68">
        <v>66.2</v>
      </c>
      <c r="J6205" s="71">
        <f>IF(F6205="女",IF(H6205=0,0,VLOOKUP(I6205/(H6205*H6205/10000),标准!M$108:N$112,2,TRUE)),IF(H6205=0,0,VLOOKUP(I6205/(H6205*H6205/10000),标准!M$74:N$78,2,TRUE)))</f>
        <v>80</v>
      </c>
      <c r="K6205" s="72">
        <v>4041</v>
      </c>
      <c r="L6205" s="71">
        <f>IF(A6205&lt;43,IF(F6205="女",VLOOKUP(K6205,标准!K$108:L$128,2,TRUE),VLOOKUP(K6205,标准!K$74:L$94,2,TRUE)),IF(F6205="女",VLOOKUP(K6205,标准!K$39:L$59,2,TRUE),VLOOKUP(K6205,标准!K$3:L$23,2,TRUE)))</f>
        <v>100</v>
      </c>
      <c r="M6205" s="68">
        <v>23.7</v>
      </c>
      <c r="N6205" s="71">
        <f>IF(M6205="",0,IF(A6205&lt;43,IF(F6205="女",VLOOKUP(M6205,标准!C$108:D$128,2,TRUE),VLOOKUP(M6205,标准!C$74:D$94,2,TRUE)),IF(F6205="女",VLOOKUP(M6205,标准!C$39:D$59,2,TRUE),VLOOKUP(M6205,标准!C$3:D$23,2,TRUE))))</f>
        <v>90</v>
      </c>
      <c r="O6205" s="124">
        <v>180</v>
      </c>
      <c r="P6205" s="71">
        <f>IF(A6205&lt;43,IF(F6205="女",VLOOKUP(O6205/100,标准!E$108:F$128,2,TRUE),VLOOKUP(O6205/100,标准!E$74:F$94,2,TRUE)),IF(F6205="女",VLOOKUP(O6205/100,标准!E$39:F$59,2,TRUE),VLOOKUP(O6205/100,标准!E$3:F$23,2,TRUE)))</f>
        <v>78</v>
      </c>
      <c r="Q6205" s="125">
        <v>4.18</v>
      </c>
      <c r="R6205" s="71">
        <f>IF(Q6205=0,0,IF(A6205&lt;43,IF(F6205="女",IF(Q6205="",0,VLOOKUP(Q6205,标准!I$108:J$138,2,TRUE)),IF(Q6205="",0,VLOOKUP(Q6205,标准!I$74:J$104,2,TRUE))),IF(F6205="女",IF(Q6205="",0,VLOOKUP(Q6205,标准!I$39:J$69,2,TRUE)),IF(Q6205="",0,VLOOKUP(Q6205,标准!I$3:J$33,2,TRUE)))))</f>
        <v>66</v>
      </c>
      <c r="S6205" s="126">
        <v>49</v>
      </c>
      <c r="T6205" s="71">
        <f>IF(A6205&lt;43,IF(F6205="女",VLOOKUP(S6205,标准!G$108:H$138,2,TRUE),VLOOKUP(S6205,标准!G$74:H$99,2,TRUE)),IF(F6205="女",VLOOKUP(S6205,标准!G$39:H$69,2,TRUE),VLOOKUP(S6205,标准!G$3:H$28,2,TRUE)))</f>
        <v>85</v>
      </c>
      <c r="U6205" s="127">
        <v>8.7</v>
      </c>
      <c r="V6205" s="71">
        <f>IF(U6205=0,0,IF(A6205&lt;43,IF(F6205="女",IF(U6205="",0,VLOOKUP(U6205,标准!A$108:B$128,2,TRUE)),IF(U6205="",0,VLOOKUP(U6205,标准!A$74:B$94,2,TRUE))),IF(F6205="女",IF(U6205="",0,VLOOKUP(U6205,标准!A$39:B$59,2,TRUE)),IF(U6205="",0,VLOOKUP(U6205,标准!A$3:B$23,2,TRUE)))))</f>
        <v>76</v>
      </c>
      <c r="W6205" s="86">
        <f t="shared" si="96"/>
        <v>80.7</v>
      </c>
      <c r="X6205" s="87">
        <v>4.4</v>
      </c>
      <c r="Y6205" s="87">
        <v>4.4</v>
      </c>
      <c r="Z6205" s="91"/>
      <c r="AA6205" s="92"/>
    </row>
    <row r="6206" customHeight="1" spans="1:27">
      <c r="A6206" s="62">
        <v>42</v>
      </c>
      <c r="B6206" s="91">
        <v>6246</v>
      </c>
      <c r="C6206" s="154" t="s">
        <v>12507</v>
      </c>
      <c r="D6206" s="154" t="s">
        <v>12497</v>
      </c>
      <c r="E6206" s="154" t="s">
        <v>3606</v>
      </c>
      <c r="F6206" s="154" t="s">
        <v>34</v>
      </c>
      <c r="G6206" s="155" t="s">
        <v>12508</v>
      </c>
      <c r="H6206" s="68">
        <v>163.2</v>
      </c>
      <c r="I6206" s="68">
        <v>66.6</v>
      </c>
      <c r="J6206" s="71">
        <f>IF(F6206="女",IF(H6206=0,0,VLOOKUP(I6206/(H6206*H6206/10000),标准!M$108:N$112,2,TRUE)),IF(H6206=0,0,VLOOKUP(I6206/(H6206*H6206/10000),标准!M$74:N$78,2,TRUE)))</f>
        <v>80</v>
      </c>
      <c r="K6206" s="72">
        <v>3023</v>
      </c>
      <c r="L6206" s="71">
        <f>IF(A6206&lt;43,IF(F6206="女",VLOOKUP(K6206,标准!K$108:L$128,2,TRUE),VLOOKUP(K6206,标准!K$74:L$94,2,TRUE)),IF(F6206="女",VLOOKUP(K6206,标准!K$39:L$59,2,TRUE),VLOOKUP(K6206,标准!K$3:L$23,2,TRUE)))</f>
        <v>80</v>
      </c>
      <c r="M6206" s="68">
        <v>19</v>
      </c>
      <c r="N6206" s="71">
        <f>IF(M6206="",0,IF(A6206&lt;43,IF(F6206="女",VLOOKUP(M6206,标准!C$108:D$128,2,TRUE),VLOOKUP(M6206,标准!C$74:D$94,2,TRUE)),IF(F6206="女",VLOOKUP(M6206,标准!C$39:D$59,2,TRUE),VLOOKUP(M6206,标准!C$3:D$23,2,TRUE))))</f>
        <v>80</v>
      </c>
      <c r="O6206" s="124">
        <v>155</v>
      </c>
      <c r="P6206" s="71">
        <f>IF(A6206&lt;43,IF(F6206="女",VLOOKUP(O6206/100,标准!E$108:F$128,2,TRUE),VLOOKUP(O6206/100,标准!E$74:F$94,2,TRUE)),IF(F6206="女",VLOOKUP(O6206/100,标准!E$39:F$59,2,TRUE),VLOOKUP(O6206/100,标准!E$3:F$23,2,TRUE)))</f>
        <v>62</v>
      </c>
      <c r="Q6206" s="125">
        <v>4.23</v>
      </c>
      <c r="R6206" s="71">
        <f>IF(Q6206=0,0,IF(A6206&lt;43,IF(F6206="女",IF(Q6206="",0,VLOOKUP(Q6206,标准!I$108:J$138,2,TRUE)),IF(Q6206="",0,VLOOKUP(Q6206,标准!I$74:J$104,2,TRUE))),IF(F6206="女",IF(Q6206="",0,VLOOKUP(Q6206,标准!I$39:J$69,2,TRUE)),IF(Q6206="",0,VLOOKUP(Q6206,标准!I$3:J$33,2,TRUE)))))</f>
        <v>64</v>
      </c>
      <c r="S6206" s="126">
        <v>35</v>
      </c>
      <c r="T6206" s="71">
        <f>IF(A6206&lt;43,IF(F6206="女",VLOOKUP(S6206,标准!G$108:H$138,2,TRUE),VLOOKUP(S6206,标准!G$74:H$99,2,TRUE)),IF(F6206="女",VLOOKUP(S6206,标准!G$39:H$69,2,TRUE),VLOOKUP(S6206,标准!G$3:H$28,2,TRUE)))</f>
        <v>68</v>
      </c>
      <c r="U6206" s="127">
        <v>9</v>
      </c>
      <c r="V6206" s="71">
        <f>IF(U6206=0,0,IF(A6206&lt;43,IF(F6206="女",IF(U6206="",0,VLOOKUP(U6206,标准!A$108:B$128,2,TRUE)),IF(U6206="",0,VLOOKUP(U6206,标准!A$74:B$94,2,TRUE))),IF(F6206="女",IF(U6206="",0,VLOOKUP(U6206,标准!A$39:B$59,2,TRUE)),IF(U6206="",0,VLOOKUP(U6206,标准!A$3:B$23,2,TRUE)))))</f>
        <v>72</v>
      </c>
      <c r="W6206" s="86">
        <f t="shared" si="96"/>
        <v>72.2</v>
      </c>
      <c r="X6206" s="87">
        <v>4</v>
      </c>
      <c r="Y6206" s="87">
        <v>4.1</v>
      </c>
      <c r="Z6206" s="91"/>
      <c r="AA6206" s="92"/>
    </row>
    <row r="6207" customHeight="1" spans="1:27">
      <c r="A6207" s="62">
        <v>42</v>
      </c>
      <c r="B6207" s="91">
        <v>6247</v>
      </c>
      <c r="C6207" s="154" t="s">
        <v>12509</v>
      </c>
      <c r="D6207" s="154" t="s">
        <v>12497</v>
      </c>
      <c r="E6207" s="154" t="s">
        <v>3606</v>
      </c>
      <c r="F6207" s="154" t="s">
        <v>34</v>
      </c>
      <c r="G6207" s="155" t="s">
        <v>12510</v>
      </c>
      <c r="H6207" s="68">
        <v>155.6</v>
      </c>
      <c r="I6207" s="68">
        <v>52.9</v>
      </c>
      <c r="J6207" s="71">
        <f>IF(F6207="女",IF(H6207=0,0,VLOOKUP(I6207/(H6207*H6207/10000),标准!M$108:N$112,2,TRUE)),IF(H6207=0,0,VLOOKUP(I6207/(H6207*H6207/10000),标准!M$74:N$78,2,TRUE)))</f>
        <v>100</v>
      </c>
      <c r="K6207" s="72">
        <v>4183</v>
      </c>
      <c r="L6207" s="71">
        <f>IF(A6207&lt;43,IF(F6207="女",VLOOKUP(K6207,标准!K$108:L$128,2,TRUE),VLOOKUP(K6207,标准!K$74:L$94,2,TRUE)),IF(F6207="女",VLOOKUP(K6207,标准!K$39:L$59,2,TRUE),VLOOKUP(K6207,标准!K$3:L$23,2,TRUE)))</f>
        <v>100</v>
      </c>
      <c r="M6207" s="68">
        <v>22.3</v>
      </c>
      <c r="N6207" s="71">
        <f>IF(M6207="",0,IF(A6207&lt;43,IF(F6207="女",VLOOKUP(M6207,标准!C$108:D$128,2,TRUE),VLOOKUP(M6207,标准!C$74:D$94,2,TRUE)),IF(F6207="女",VLOOKUP(M6207,标准!C$39:D$59,2,TRUE),VLOOKUP(M6207,标准!C$3:D$23,2,TRUE))))</f>
        <v>90</v>
      </c>
      <c r="O6207" s="124">
        <v>152</v>
      </c>
      <c r="P6207" s="71">
        <f>IF(A6207&lt;43,IF(F6207="女",VLOOKUP(O6207/100,标准!E$108:F$128,2,TRUE),VLOOKUP(O6207/100,标准!E$74:F$94,2,TRUE)),IF(F6207="女",VLOOKUP(O6207/100,标准!E$39:F$59,2,TRUE),VLOOKUP(O6207/100,标准!E$3:F$23,2,TRUE)))</f>
        <v>60</v>
      </c>
      <c r="Q6207" s="125">
        <v>4.23</v>
      </c>
      <c r="R6207" s="71">
        <f>IF(Q6207=0,0,IF(A6207&lt;43,IF(F6207="女",IF(Q6207="",0,VLOOKUP(Q6207,标准!I$108:J$138,2,TRUE)),IF(Q6207="",0,VLOOKUP(Q6207,标准!I$74:J$104,2,TRUE))),IF(F6207="女",IF(Q6207="",0,VLOOKUP(Q6207,标准!I$39:J$69,2,TRUE)),IF(Q6207="",0,VLOOKUP(Q6207,标准!I$3:J$33,2,TRUE)))))</f>
        <v>64</v>
      </c>
      <c r="S6207" s="126">
        <v>40</v>
      </c>
      <c r="T6207" s="71">
        <f>IF(A6207&lt;43,IF(F6207="女",VLOOKUP(S6207,标准!G$108:H$138,2,TRUE),VLOOKUP(S6207,标准!G$74:H$99,2,TRUE)),IF(F6207="女",VLOOKUP(S6207,标准!G$39:H$69,2,TRUE),VLOOKUP(S6207,标准!G$3:H$28,2,TRUE)))</f>
        <v>74</v>
      </c>
      <c r="U6207" s="127">
        <v>9.3</v>
      </c>
      <c r="V6207" s="71">
        <f>IF(U6207=0,0,IF(A6207&lt;43,IF(F6207="女",IF(U6207="",0,VLOOKUP(U6207,标准!A$108:B$128,2,TRUE)),IF(U6207="",0,VLOOKUP(U6207,标准!A$74:B$94,2,TRUE))),IF(F6207="女",IF(U6207="",0,VLOOKUP(U6207,标准!A$39:B$59,2,TRUE)),IF(U6207="",0,VLOOKUP(U6207,标准!A$3:B$23,2,TRUE)))))</f>
        <v>70</v>
      </c>
      <c r="W6207" s="86">
        <f t="shared" si="96"/>
        <v>79.2</v>
      </c>
      <c r="X6207" s="87">
        <v>4.4</v>
      </c>
      <c r="Y6207" s="87">
        <v>4.4</v>
      </c>
      <c r="Z6207" s="91"/>
      <c r="AA6207" s="92"/>
    </row>
    <row r="6208" customHeight="1" spans="1:27">
      <c r="A6208" s="62">
        <v>42</v>
      </c>
      <c r="B6208" s="91">
        <v>6248</v>
      </c>
      <c r="C6208" s="154" t="s">
        <v>12511</v>
      </c>
      <c r="D6208" s="154" t="s">
        <v>12497</v>
      </c>
      <c r="E6208" s="154" t="s">
        <v>3606</v>
      </c>
      <c r="F6208" s="154" t="s">
        <v>34</v>
      </c>
      <c r="G6208" s="155" t="s">
        <v>12512</v>
      </c>
      <c r="H6208" s="68">
        <v>154.4</v>
      </c>
      <c r="I6208" s="68">
        <v>50.9</v>
      </c>
      <c r="J6208" s="71">
        <f>IF(F6208="女",IF(H6208=0,0,VLOOKUP(I6208/(H6208*H6208/10000),标准!M$108:N$112,2,TRUE)),IF(H6208=0,0,VLOOKUP(I6208/(H6208*H6208/10000),标准!M$74:N$78,2,TRUE)))</f>
        <v>100</v>
      </c>
      <c r="K6208" s="72">
        <v>2836</v>
      </c>
      <c r="L6208" s="71">
        <f>IF(A6208&lt;43,IF(F6208="女",VLOOKUP(K6208,标准!K$108:L$128,2,TRUE),VLOOKUP(K6208,标准!K$74:L$94,2,TRUE)),IF(F6208="女",VLOOKUP(K6208,标准!K$39:L$59,2,TRUE),VLOOKUP(K6208,标准!K$3:L$23,2,TRUE)))</f>
        <v>76</v>
      </c>
      <c r="M6208" s="68">
        <v>17</v>
      </c>
      <c r="N6208" s="71">
        <f>IF(M6208="",0,IF(A6208&lt;43,IF(F6208="女",VLOOKUP(M6208,标准!C$108:D$128,2,TRUE),VLOOKUP(M6208,标准!C$74:D$94,2,TRUE)),IF(F6208="女",VLOOKUP(M6208,标准!C$39:D$59,2,TRUE),VLOOKUP(M6208,标准!C$3:D$23,2,TRUE))))</f>
        <v>76</v>
      </c>
      <c r="O6208" s="124">
        <v>150</v>
      </c>
      <c r="P6208" s="71">
        <f>IF(A6208&lt;43,IF(F6208="女",VLOOKUP(O6208/100,标准!E$108:F$128,2,TRUE),VLOOKUP(O6208/100,标准!E$74:F$94,2,TRUE)),IF(F6208="女",VLOOKUP(O6208/100,标准!E$39:F$59,2,TRUE),VLOOKUP(O6208/100,标准!E$3:F$23,2,TRUE)))</f>
        <v>50</v>
      </c>
      <c r="Q6208" s="125">
        <v>4.17</v>
      </c>
      <c r="R6208" s="71">
        <f>IF(Q6208=0,0,IF(A6208&lt;43,IF(F6208="女",IF(Q6208="",0,VLOOKUP(Q6208,标准!I$108:J$138,2,TRUE)),IF(Q6208="",0,VLOOKUP(Q6208,标准!I$74:J$104,2,TRUE))),IF(F6208="女",IF(Q6208="",0,VLOOKUP(Q6208,标准!I$39:J$69,2,TRUE)),IF(Q6208="",0,VLOOKUP(Q6208,标准!I$3:J$33,2,TRUE)))))</f>
        <v>66</v>
      </c>
      <c r="S6208" s="126">
        <v>27</v>
      </c>
      <c r="T6208" s="71">
        <f>IF(A6208&lt;43,IF(F6208="女",VLOOKUP(S6208,标准!G$108:H$138,2,TRUE),VLOOKUP(S6208,标准!G$74:H$99,2,TRUE)),IF(F6208="女",VLOOKUP(S6208,标准!G$39:H$69,2,TRUE),VLOOKUP(S6208,标准!G$3:H$28,2,TRUE)))</f>
        <v>60</v>
      </c>
      <c r="U6208" s="127">
        <v>9.1</v>
      </c>
      <c r="V6208" s="71">
        <f>IF(U6208=0,0,IF(A6208&lt;43,IF(F6208="女",IF(U6208="",0,VLOOKUP(U6208,标准!A$108:B$128,2,TRUE)),IF(U6208="",0,VLOOKUP(U6208,标准!A$74:B$94,2,TRUE))),IF(F6208="女",IF(U6208="",0,VLOOKUP(U6208,标准!A$39:B$59,2,TRUE)),IF(U6208="",0,VLOOKUP(U6208,标准!A$3:B$23,2,TRUE)))))</f>
        <v>72</v>
      </c>
      <c r="W6208" s="86">
        <f t="shared" si="96"/>
        <v>72.6</v>
      </c>
      <c r="X6208" s="87">
        <v>3.7</v>
      </c>
      <c r="Y6208" s="87">
        <v>3.8</v>
      </c>
      <c r="Z6208" s="91"/>
      <c r="AA6208" s="92"/>
    </row>
    <row r="6209" customHeight="1" spans="1:27">
      <c r="A6209" s="62">
        <v>42</v>
      </c>
      <c r="B6209" s="91">
        <v>6249</v>
      </c>
      <c r="C6209" s="154" t="s">
        <v>12513</v>
      </c>
      <c r="D6209" s="154" t="s">
        <v>12497</v>
      </c>
      <c r="E6209" s="154" t="s">
        <v>3606</v>
      </c>
      <c r="F6209" s="154" t="s">
        <v>34</v>
      </c>
      <c r="G6209" s="155" t="s">
        <v>12514</v>
      </c>
      <c r="H6209" s="68">
        <v>162.2</v>
      </c>
      <c r="I6209" s="68">
        <v>50.9</v>
      </c>
      <c r="J6209" s="71">
        <f>IF(F6209="女",IF(H6209=0,0,VLOOKUP(I6209/(H6209*H6209/10000),标准!M$108:N$112,2,TRUE)),IF(H6209=0,0,VLOOKUP(I6209/(H6209*H6209/10000),标准!M$74:N$78,2,TRUE)))</f>
        <v>100</v>
      </c>
      <c r="K6209" s="72">
        <v>3079</v>
      </c>
      <c r="L6209" s="71">
        <f>IF(A6209&lt;43,IF(F6209="女",VLOOKUP(K6209,标准!K$108:L$128,2,TRUE),VLOOKUP(K6209,标准!K$74:L$94,2,TRUE)),IF(F6209="女",VLOOKUP(K6209,标准!K$39:L$59,2,TRUE),VLOOKUP(K6209,标准!K$3:L$23,2,TRUE)))</f>
        <v>80</v>
      </c>
      <c r="M6209" s="68">
        <v>36.4</v>
      </c>
      <c r="N6209" s="71">
        <f>IF(M6209="",0,IF(A6209&lt;43,IF(F6209="女",VLOOKUP(M6209,标准!C$108:D$128,2,TRUE),VLOOKUP(M6209,标准!C$74:D$94,2,TRUE)),IF(F6209="女",VLOOKUP(M6209,标准!C$39:D$59,2,TRUE),VLOOKUP(M6209,标准!C$3:D$23,2,TRUE))))</f>
        <v>100</v>
      </c>
      <c r="O6209" s="124">
        <v>170</v>
      </c>
      <c r="P6209" s="71">
        <f>IF(A6209&lt;43,IF(F6209="女",VLOOKUP(O6209/100,标准!E$108:F$128,2,TRUE),VLOOKUP(O6209/100,标准!E$74:F$94,2,TRUE)),IF(F6209="女",VLOOKUP(O6209/100,标准!E$39:F$59,2,TRUE),VLOOKUP(O6209/100,标准!E$3:F$23,2,TRUE)))</f>
        <v>72</v>
      </c>
      <c r="Q6209" s="125">
        <v>3.53</v>
      </c>
      <c r="R6209" s="71">
        <f>IF(Q6209=0,0,IF(A6209&lt;43,IF(F6209="女",IF(Q6209="",0,VLOOKUP(Q6209,标准!I$108:J$138,2,TRUE)),IF(Q6209="",0,VLOOKUP(Q6209,标准!I$74:J$104,2,TRUE))),IF(F6209="女",IF(Q6209="",0,VLOOKUP(Q6209,标准!I$39:J$69,2,TRUE)),IF(Q6209="",0,VLOOKUP(Q6209,标准!I$3:J$33,2,TRUE)))))</f>
        <v>76</v>
      </c>
      <c r="S6209" s="126">
        <v>27</v>
      </c>
      <c r="T6209" s="71">
        <f>IF(A6209&lt;43,IF(F6209="女",VLOOKUP(S6209,标准!G$108:H$138,2,TRUE),VLOOKUP(S6209,标准!G$74:H$99,2,TRUE)),IF(F6209="女",VLOOKUP(S6209,标准!G$39:H$69,2,TRUE),VLOOKUP(S6209,标准!G$3:H$28,2,TRUE)))</f>
        <v>60</v>
      </c>
      <c r="U6209" s="127">
        <v>8.9</v>
      </c>
      <c r="V6209" s="71">
        <f>IF(U6209=0,0,IF(A6209&lt;43,IF(F6209="女",IF(U6209="",0,VLOOKUP(U6209,标准!A$108:B$128,2,TRUE)),IF(U6209="",0,VLOOKUP(U6209,标准!A$74:B$94,2,TRUE))),IF(F6209="女",IF(U6209="",0,VLOOKUP(U6209,标准!A$39:B$59,2,TRUE)),IF(U6209="",0,VLOOKUP(U6209,标准!A$3:B$23,2,TRUE)))))</f>
        <v>74</v>
      </c>
      <c r="W6209" s="86">
        <f t="shared" si="96"/>
        <v>80.2</v>
      </c>
      <c r="X6209" s="87">
        <v>4.7</v>
      </c>
      <c r="Y6209" s="87">
        <v>4.7</v>
      </c>
      <c r="Z6209" s="91"/>
      <c r="AA6209" s="92"/>
    </row>
    <row r="6210" customHeight="1" spans="1:27">
      <c r="A6210" s="62">
        <v>42</v>
      </c>
      <c r="B6210" s="91">
        <v>6250</v>
      </c>
      <c r="C6210" s="154" t="s">
        <v>12515</v>
      </c>
      <c r="D6210" s="154" t="s">
        <v>12497</v>
      </c>
      <c r="E6210" s="154" t="s">
        <v>3606</v>
      </c>
      <c r="F6210" s="154" t="s">
        <v>34</v>
      </c>
      <c r="G6210" s="155" t="s">
        <v>12516</v>
      </c>
      <c r="H6210" s="68">
        <v>168.1</v>
      </c>
      <c r="I6210" s="68">
        <v>54.4</v>
      </c>
      <c r="J6210" s="71">
        <f>IF(F6210="女",IF(H6210=0,0,VLOOKUP(I6210/(H6210*H6210/10000),标准!M$108:N$112,2,TRUE)),IF(H6210=0,0,VLOOKUP(I6210/(H6210*H6210/10000),标准!M$74:N$78,2,TRUE)))</f>
        <v>100</v>
      </c>
      <c r="K6210" s="72">
        <v>3039</v>
      </c>
      <c r="L6210" s="71">
        <f>IF(A6210&lt;43,IF(F6210="女",VLOOKUP(K6210,标准!K$108:L$128,2,TRUE),VLOOKUP(K6210,标准!K$74:L$94,2,TRUE)),IF(F6210="女",VLOOKUP(K6210,标准!K$39:L$59,2,TRUE),VLOOKUP(K6210,标准!K$3:L$23,2,TRUE)))</f>
        <v>80</v>
      </c>
      <c r="M6210" s="68">
        <v>12</v>
      </c>
      <c r="N6210" s="71">
        <f>IF(M6210="",0,IF(A6210&lt;43,IF(F6210="女",VLOOKUP(M6210,标准!C$108:D$128,2,TRUE),VLOOKUP(M6210,标准!C$74:D$94,2,TRUE)),IF(F6210="女",VLOOKUP(M6210,标准!C$39:D$59,2,TRUE),VLOOKUP(M6210,标准!C$3:D$23,2,TRUE))))</f>
        <v>68</v>
      </c>
      <c r="O6210" s="124">
        <v>168</v>
      </c>
      <c r="P6210" s="71">
        <f>IF(A6210&lt;43,IF(F6210="女",VLOOKUP(O6210/100,标准!E$108:F$128,2,TRUE),VLOOKUP(O6210/100,标准!E$74:F$94,2,TRUE)),IF(F6210="女",VLOOKUP(O6210/100,标准!E$39:F$59,2,TRUE),VLOOKUP(O6210/100,标准!E$3:F$23,2,TRUE)))</f>
        <v>70</v>
      </c>
      <c r="Q6210" s="125">
        <v>4.56</v>
      </c>
      <c r="R6210" s="71">
        <f>IF(Q6210=0,0,IF(A6210&lt;43,IF(F6210="女",IF(Q6210="",0,VLOOKUP(Q6210,标准!I$108:J$138,2,TRUE)),IF(Q6210="",0,VLOOKUP(Q6210,标准!I$74:J$104,2,TRUE))),IF(F6210="女",IF(Q6210="",0,VLOOKUP(Q6210,标准!I$39:J$69,2,TRUE)),IF(Q6210="",0,VLOOKUP(Q6210,标准!I$3:J$33,2,TRUE)))))</f>
        <v>30</v>
      </c>
      <c r="S6210" s="126">
        <v>38</v>
      </c>
      <c r="T6210" s="71">
        <f>IF(A6210&lt;43,IF(F6210="女",VLOOKUP(S6210,标准!G$108:H$138,2,TRUE),VLOOKUP(S6210,标准!G$74:H$99,2,TRUE)),IF(F6210="女",VLOOKUP(S6210,标准!G$39:H$69,2,TRUE),VLOOKUP(S6210,标准!G$3:H$28,2,TRUE)))</f>
        <v>72</v>
      </c>
      <c r="U6210" s="127">
        <v>9.2</v>
      </c>
      <c r="V6210" s="71">
        <f>IF(U6210=0,0,IF(A6210&lt;43,IF(F6210="女",IF(U6210="",0,VLOOKUP(U6210,标准!A$108:B$128,2,TRUE)),IF(U6210="",0,VLOOKUP(U6210,标准!A$74:B$94,2,TRUE))),IF(F6210="女",IF(U6210="",0,VLOOKUP(U6210,标准!A$39:B$59,2,TRUE)),IF(U6210="",0,VLOOKUP(U6210,标准!A$3:B$23,2,TRUE)))))</f>
        <v>70</v>
      </c>
      <c r="W6210" s="86">
        <f t="shared" ref="W6210:W6273" si="97">V6210*0.2+N6210*0.1+P6210*0.1+T6210*0.1+R6210*0.2+J6210*0.15+L6210*0.15</f>
        <v>68</v>
      </c>
      <c r="X6210" s="87">
        <v>4.9</v>
      </c>
      <c r="Y6210" s="87">
        <v>4.6</v>
      </c>
      <c r="Z6210" s="91"/>
      <c r="AA6210" s="92"/>
    </row>
    <row r="6211" customHeight="1" spans="1:27">
      <c r="A6211" s="62">
        <v>42</v>
      </c>
      <c r="B6211" s="91">
        <v>6251</v>
      </c>
      <c r="C6211" s="154" t="s">
        <v>12517</v>
      </c>
      <c r="D6211" s="154" t="s">
        <v>12497</v>
      </c>
      <c r="E6211" s="154" t="s">
        <v>3606</v>
      </c>
      <c r="F6211" s="154" t="s">
        <v>34</v>
      </c>
      <c r="G6211" s="155" t="s">
        <v>12518</v>
      </c>
      <c r="H6211" s="68">
        <v>159.7</v>
      </c>
      <c r="I6211" s="68">
        <v>52.9</v>
      </c>
      <c r="J6211" s="71">
        <f>IF(F6211="女",IF(H6211=0,0,VLOOKUP(I6211/(H6211*H6211/10000),标准!M$108:N$112,2,TRUE)),IF(H6211=0,0,VLOOKUP(I6211/(H6211*H6211/10000),标准!M$74:N$78,2,TRUE)))</f>
        <v>100</v>
      </c>
      <c r="K6211" s="72">
        <v>2311</v>
      </c>
      <c r="L6211" s="71">
        <f>IF(A6211&lt;43,IF(F6211="女",VLOOKUP(K6211,标准!K$108:L$128,2,TRUE),VLOOKUP(K6211,标准!K$74:L$94,2,TRUE)),IF(F6211="女",VLOOKUP(K6211,标准!K$39:L$59,2,TRUE),VLOOKUP(K6211,标准!K$3:L$23,2,TRUE)))</f>
        <v>66</v>
      </c>
      <c r="M6211" s="68">
        <v>19</v>
      </c>
      <c r="N6211" s="71">
        <f>IF(M6211="",0,IF(A6211&lt;43,IF(F6211="女",VLOOKUP(M6211,标准!C$108:D$128,2,TRUE),VLOOKUP(M6211,标准!C$74:D$94,2,TRUE)),IF(F6211="女",VLOOKUP(M6211,标准!C$39:D$59,2,TRUE),VLOOKUP(M6211,标准!C$3:D$23,2,TRUE))))</f>
        <v>80</v>
      </c>
      <c r="O6211" s="124">
        <v>166</v>
      </c>
      <c r="P6211" s="71">
        <f>IF(A6211&lt;43,IF(F6211="女",VLOOKUP(O6211/100,标准!E$108:F$128,2,TRUE),VLOOKUP(O6211/100,标准!E$74:F$94,2,TRUE)),IF(F6211="女",VLOOKUP(O6211/100,标准!E$39:F$59,2,TRUE),VLOOKUP(O6211/100,标准!E$3:F$23,2,TRUE)))</f>
        <v>70</v>
      </c>
      <c r="Q6211" s="125">
        <v>4.57</v>
      </c>
      <c r="R6211" s="71">
        <f>IF(Q6211=0,0,IF(A6211&lt;43,IF(F6211="女",IF(Q6211="",0,VLOOKUP(Q6211,标准!I$108:J$138,2,TRUE)),IF(Q6211="",0,VLOOKUP(Q6211,标准!I$74:J$104,2,TRUE))),IF(F6211="女",IF(Q6211="",0,VLOOKUP(Q6211,标准!I$39:J$69,2,TRUE)),IF(Q6211="",0,VLOOKUP(Q6211,标准!I$3:J$33,2,TRUE)))))</f>
        <v>30</v>
      </c>
      <c r="S6211" s="126">
        <v>37</v>
      </c>
      <c r="T6211" s="71">
        <f>IF(A6211&lt;43,IF(F6211="女",VLOOKUP(S6211,标准!G$108:H$138,2,TRUE),VLOOKUP(S6211,标准!G$74:H$99,2,TRUE)),IF(F6211="女",VLOOKUP(S6211,标准!G$39:H$69,2,TRUE),VLOOKUP(S6211,标准!G$3:H$28,2,TRUE)))</f>
        <v>70</v>
      </c>
      <c r="U6211" s="127">
        <v>9.3</v>
      </c>
      <c r="V6211" s="71">
        <f>IF(U6211=0,0,IF(A6211&lt;43,IF(F6211="女",IF(U6211="",0,VLOOKUP(U6211,标准!A$108:B$128,2,TRUE)),IF(U6211="",0,VLOOKUP(U6211,标准!A$74:B$94,2,TRUE))),IF(F6211="女",IF(U6211="",0,VLOOKUP(U6211,标准!A$39:B$59,2,TRUE)),IF(U6211="",0,VLOOKUP(U6211,标准!A$3:B$23,2,TRUE)))))</f>
        <v>70</v>
      </c>
      <c r="W6211" s="86">
        <f t="shared" si="97"/>
        <v>66.9</v>
      </c>
      <c r="X6211" s="87">
        <v>4.6</v>
      </c>
      <c r="Y6211" s="87">
        <v>4.8</v>
      </c>
      <c r="Z6211" s="91"/>
      <c r="AA6211" s="92"/>
    </row>
    <row r="6212" customHeight="1" spans="1:27">
      <c r="A6212" s="62">
        <v>42</v>
      </c>
      <c r="B6212" s="91">
        <v>6252</v>
      </c>
      <c r="C6212" s="154" t="s">
        <v>12519</v>
      </c>
      <c r="D6212" s="154" t="s">
        <v>12497</v>
      </c>
      <c r="E6212" s="154" t="s">
        <v>3606</v>
      </c>
      <c r="F6212" s="154" t="s">
        <v>34</v>
      </c>
      <c r="G6212" s="155" t="s">
        <v>12520</v>
      </c>
      <c r="H6212" s="68">
        <v>156.8</v>
      </c>
      <c r="I6212" s="68">
        <v>42</v>
      </c>
      <c r="J6212" s="71">
        <f>IF(F6212="女",IF(H6212=0,0,VLOOKUP(I6212/(H6212*H6212/10000),标准!M$108:N$112,2,TRUE)),IF(H6212=0,0,VLOOKUP(I6212/(H6212*H6212/10000),标准!M$74:N$78,2,TRUE)))</f>
        <v>80</v>
      </c>
      <c r="K6212" s="72">
        <v>3131</v>
      </c>
      <c r="L6212" s="71">
        <f>IF(A6212&lt;43,IF(F6212="女",VLOOKUP(K6212,标准!K$108:L$128,2,TRUE),VLOOKUP(K6212,标准!K$74:L$94,2,TRUE)),IF(F6212="女",VLOOKUP(K6212,标准!K$39:L$59,2,TRUE),VLOOKUP(K6212,标准!K$3:L$23,2,TRUE)))</f>
        <v>80</v>
      </c>
      <c r="M6212" s="68">
        <v>28.4</v>
      </c>
      <c r="N6212" s="71">
        <f>IF(M6212="",0,IF(A6212&lt;43,IF(F6212="女",VLOOKUP(M6212,标准!C$108:D$128,2,TRUE),VLOOKUP(M6212,标准!C$74:D$94,2,TRUE)),IF(F6212="女",VLOOKUP(M6212,标准!C$39:D$59,2,TRUE),VLOOKUP(M6212,标准!C$3:D$23,2,TRUE))))</f>
        <v>100</v>
      </c>
      <c r="O6212" s="124">
        <v>161</v>
      </c>
      <c r="P6212" s="71">
        <f>IF(A6212&lt;43,IF(F6212="女",VLOOKUP(O6212/100,标准!E$108:F$128,2,TRUE),VLOOKUP(O6212/100,标准!E$74:F$94,2,TRUE)),IF(F6212="女",VLOOKUP(O6212/100,标准!E$39:F$59,2,TRUE),VLOOKUP(O6212/100,标准!E$3:F$23,2,TRUE)))</f>
        <v>66</v>
      </c>
      <c r="Q6212" s="125">
        <v>4.33</v>
      </c>
      <c r="R6212" s="71">
        <f>IF(Q6212=0,0,IF(A6212&lt;43,IF(F6212="女",IF(Q6212="",0,VLOOKUP(Q6212,标准!I$108:J$138,2,TRUE)),IF(Q6212="",0,VLOOKUP(Q6212,标准!I$74:J$104,2,TRUE))),IF(F6212="女",IF(Q6212="",0,VLOOKUP(Q6212,标准!I$39:J$69,2,TRUE)),IF(Q6212="",0,VLOOKUP(Q6212,标准!I$3:J$33,2,TRUE)))))</f>
        <v>60</v>
      </c>
      <c r="S6212" s="126">
        <v>43</v>
      </c>
      <c r="T6212" s="71">
        <f>IF(A6212&lt;43,IF(F6212="女",VLOOKUP(S6212,标准!G$108:H$138,2,TRUE),VLOOKUP(S6212,标准!G$74:H$99,2,TRUE)),IF(F6212="女",VLOOKUP(S6212,标准!G$39:H$69,2,TRUE),VLOOKUP(S6212,标准!G$3:H$28,2,TRUE)))</f>
        <v>76</v>
      </c>
      <c r="U6212" s="127">
        <v>9.9</v>
      </c>
      <c r="V6212" s="71">
        <f>IF(U6212=0,0,IF(A6212&lt;43,IF(F6212="女",IF(U6212="",0,VLOOKUP(U6212,标准!A$108:B$128,2,TRUE)),IF(U6212="",0,VLOOKUP(U6212,标准!A$74:B$94,2,TRUE))),IF(F6212="女",IF(U6212="",0,VLOOKUP(U6212,标准!A$39:B$59,2,TRUE)),IF(U6212="",0,VLOOKUP(U6212,标准!A$3:B$23,2,TRUE)))))</f>
        <v>64</v>
      </c>
      <c r="W6212" s="86">
        <f t="shared" si="97"/>
        <v>73</v>
      </c>
      <c r="X6212" s="87">
        <v>4.6</v>
      </c>
      <c r="Y6212" s="87">
        <v>4.7</v>
      </c>
      <c r="Z6212" s="91"/>
      <c r="AA6212" s="92"/>
    </row>
    <row r="6213" customHeight="1" spans="1:27">
      <c r="A6213" s="62">
        <v>42</v>
      </c>
      <c r="B6213" s="91">
        <v>6253</v>
      </c>
      <c r="C6213" s="154" t="s">
        <v>12521</v>
      </c>
      <c r="D6213" s="154" t="s">
        <v>12497</v>
      </c>
      <c r="E6213" s="154" t="s">
        <v>3606</v>
      </c>
      <c r="F6213" s="154" t="s">
        <v>34</v>
      </c>
      <c r="G6213" s="155" t="s">
        <v>12522</v>
      </c>
      <c r="H6213" s="68">
        <v>173.1</v>
      </c>
      <c r="I6213" s="68">
        <v>70.5</v>
      </c>
      <c r="J6213" s="71">
        <f>IF(F6213="女",IF(H6213=0,0,VLOOKUP(I6213/(H6213*H6213/10000),标准!M$108:N$112,2,TRUE)),IF(H6213=0,0,VLOOKUP(I6213/(H6213*H6213/10000),标准!M$74:N$78,2,TRUE)))</f>
        <v>100</v>
      </c>
      <c r="K6213" s="72">
        <v>4332</v>
      </c>
      <c r="L6213" s="71">
        <f>IF(A6213&lt;43,IF(F6213="女",VLOOKUP(K6213,标准!K$108:L$128,2,TRUE),VLOOKUP(K6213,标准!K$74:L$94,2,TRUE)),IF(F6213="女",VLOOKUP(K6213,标准!K$39:L$59,2,TRUE),VLOOKUP(K6213,标准!K$3:L$23,2,TRUE)))</f>
        <v>100</v>
      </c>
      <c r="M6213" s="68">
        <v>23</v>
      </c>
      <c r="N6213" s="71">
        <f>IF(M6213="",0,IF(A6213&lt;43,IF(F6213="女",VLOOKUP(M6213,标准!C$108:D$128,2,TRUE),VLOOKUP(M6213,标准!C$74:D$94,2,TRUE)),IF(F6213="女",VLOOKUP(M6213,标准!C$39:D$59,2,TRUE),VLOOKUP(M6213,标准!C$3:D$23,2,TRUE))))</f>
        <v>90</v>
      </c>
      <c r="O6213" s="124">
        <v>180</v>
      </c>
      <c r="P6213" s="71">
        <f>IF(A6213&lt;43,IF(F6213="女",VLOOKUP(O6213/100,标准!E$108:F$128,2,TRUE),VLOOKUP(O6213/100,标准!E$74:F$94,2,TRUE)),IF(F6213="女",VLOOKUP(O6213/100,标准!E$39:F$59,2,TRUE),VLOOKUP(O6213/100,标准!E$3:F$23,2,TRUE)))</f>
        <v>78</v>
      </c>
      <c r="Q6213" s="125">
        <v>3.37</v>
      </c>
      <c r="R6213" s="71">
        <f>IF(Q6213=0,0,IF(A6213&lt;43,IF(F6213="女",IF(Q6213="",0,VLOOKUP(Q6213,标准!I$108:J$138,2,TRUE)),IF(Q6213="",0,VLOOKUP(Q6213,标准!I$74:J$104,2,TRUE))),IF(F6213="女",IF(Q6213="",0,VLOOKUP(Q6213,标准!I$39:J$69,2,TRUE)),IF(Q6213="",0,VLOOKUP(Q6213,标准!I$3:J$33,2,TRUE)))))</f>
        <v>85</v>
      </c>
      <c r="S6213" s="126">
        <v>36</v>
      </c>
      <c r="T6213" s="71">
        <f>IF(A6213&lt;43,IF(F6213="女",VLOOKUP(S6213,标准!G$108:H$138,2,TRUE),VLOOKUP(S6213,标准!G$74:H$99,2,TRUE)),IF(F6213="女",VLOOKUP(S6213,标准!G$39:H$69,2,TRUE),VLOOKUP(S6213,标准!G$3:H$28,2,TRUE)))</f>
        <v>70</v>
      </c>
      <c r="U6213" s="127">
        <v>9.2</v>
      </c>
      <c r="V6213" s="71">
        <f>IF(U6213=0,0,IF(A6213&lt;43,IF(F6213="女",IF(U6213="",0,VLOOKUP(U6213,标准!A$108:B$128,2,TRUE)),IF(U6213="",0,VLOOKUP(U6213,标准!A$74:B$94,2,TRUE))),IF(F6213="女",IF(U6213="",0,VLOOKUP(U6213,标准!A$39:B$59,2,TRUE)),IF(U6213="",0,VLOOKUP(U6213,标准!A$3:B$23,2,TRUE)))))</f>
        <v>70</v>
      </c>
      <c r="W6213" s="86">
        <f t="shared" si="97"/>
        <v>84.8</v>
      </c>
      <c r="X6213" s="87">
        <v>3.9</v>
      </c>
      <c r="Y6213" s="87">
        <v>3.8</v>
      </c>
      <c r="Z6213" s="91"/>
      <c r="AA6213" s="92"/>
    </row>
    <row r="6214" customHeight="1" spans="1:27">
      <c r="A6214" s="62">
        <v>42</v>
      </c>
      <c r="B6214" s="91">
        <v>6254</v>
      </c>
      <c r="C6214" s="154" t="s">
        <v>12523</v>
      </c>
      <c r="D6214" s="154" t="s">
        <v>12497</v>
      </c>
      <c r="E6214" s="154" t="s">
        <v>3606</v>
      </c>
      <c r="F6214" s="154" t="s">
        <v>34</v>
      </c>
      <c r="G6214" s="155" t="s">
        <v>12524</v>
      </c>
      <c r="H6214" s="68">
        <v>157.8</v>
      </c>
      <c r="I6214" s="68">
        <v>52.4</v>
      </c>
      <c r="J6214" s="71">
        <f>IF(F6214="女",IF(H6214=0,0,VLOOKUP(I6214/(H6214*H6214/10000),标准!M$108:N$112,2,TRUE)),IF(H6214=0,0,VLOOKUP(I6214/(H6214*H6214/10000),标准!M$74:N$78,2,TRUE)))</f>
        <v>100</v>
      </c>
      <c r="K6214" s="72">
        <v>3401</v>
      </c>
      <c r="L6214" s="71">
        <f>IF(A6214&lt;43,IF(F6214="女",VLOOKUP(K6214,标准!K$108:L$128,2,TRUE),VLOOKUP(K6214,标准!K$74:L$94,2,TRUE)),IF(F6214="女",VLOOKUP(K6214,标准!K$39:L$59,2,TRUE),VLOOKUP(K6214,标准!K$3:L$23,2,TRUE)))</f>
        <v>100</v>
      </c>
      <c r="M6214" s="68">
        <v>24</v>
      </c>
      <c r="N6214" s="71">
        <f>IF(M6214="",0,IF(A6214&lt;43,IF(F6214="女",VLOOKUP(M6214,标准!C$108:D$128,2,TRUE),VLOOKUP(M6214,标准!C$74:D$94,2,TRUE)),IF(F6214="女",VLOOKUP(M6214,标准!C$39:D$59,2,TRUE),VLOOKUP(M6214,标准!C$3:D$23,2,TRUE))))</f>
        <v>95</v>
      </c>
      <c r="O6214" s="75"/>
      <c r="P6214" s="71">
        <f>IF(A6214&lt;43,IF(F6214="女",VLOOKUP(O6214/100,标准!E$108:F$128,2,TRUE),VLOOKUP(O6214/100,标准!E$74:F$94,2,TRUE)),IF(F6214="女",VLOOKUP(O6214/100,标准!E$39:F$59,2,TRUE),VLOOKUP(O6214/100,标准!E$3:F$23,2,TRUE)))</f>
        <v>0</v>
      </c>
      <c r="Q6214" s="79"/>
      <c r="R6214" s="71">
        <f>IF(Q6214=0,0,IF(A6214&lt;43,IF(F6214="女",IF(Q6214="",0,VLOOKUP(Q6214,标准!I$108:J$138,2,TRUE)),IF(Q6214="",0,VLOOKUP(Q6214,标准!I$74:J$104,2,TRUE))),IF(F6214="女",IF(Q6214="",0,VLOOKUP(Q6214,标准!I$39:J$69,2,TRUE)),IF(Q6214="",0,VLOOKUP(Q6214,标准!I$3:J$33,2,TRUE)))))</f>
        <v>0</v>
      </c>
      <c r="S6214" s="80"/>
      <c r="T6214" s="71">
        <f>IF(A6214&lt;43,IF(F6214="女",VLOOKUP(S6214,标准!G$108:H$138,2,TRUE),VLOOKUP(S6214,标准!G$74:H$99,2,TRUE)),IF(F6214="女",VLOOKUP(S6214,标准!G$39:H$69,2,TRUE),VLOOKUP(S6214,标准!G$3:H$28,2,TRUE)))</f>
        <v>0</v>
      </c>
      <c r="U6214" s="86"/>
      <c r="V6214" s="71">
        <f>IF(U6214=0,0,IF(A6214&lt;43,IF(F6214="女",IF(U6214="",0,VLOOKUP(U6214,标准!A$108:B$128,2,TRUE)),IF(U6214="",0,VLOOKUP(U6214,标准!A$74:B$94,2,TRUE))),IF(F6214="女",IF(U6214="",0,VLOOKUP(U6214,标准!A$39:B$59,2,TRUE)),IF(U6214="",0,VLOOKUP(U6214,标准!A$3:B$23,2,TRUE)))))</f>
        <v>0</v>
      </c>
      <c r="W6214" s="86">
        <v>60</v>
      </c>
      <c r="X6214" s="87">
        <v>4.4</v>
      </c>
      <c r="Y6214" s="87">
        <v>4.7</v>
      </c>
      <c r="Z6214" s="91"/>
      <c r="AA6214" s="135" t="s">
        <v>108</v>
      </c>
    </row>
    <row r="6215" customHeight="1" spans="1:27">
      <c r="A6215" s="62">
        <v>42</v>
      </c>
      <c r="B6215" s="91">
        <v>6255</v>
      </c>
      <c r="C6215" s="154" t="s">
        <v>12525</v>
      </c>
      <c r="D6215" s="154" t="s">
        <v>12497</v>
      </c>
      <c r="E6215" s="154" t="s">
        <v>3606</v>
      </c>
      <c r="F6215" s="154" t="s">
        <v>34</v>
      </c>
      <c r="G6215" s="155" t="s">
        <v>12526</v>
      </c>
      <c r="H6215" s="68">
        <v>169.2</v>
      </c>
      <c r="I6215" s="68">
        <v>74.7</v>
      </c>
      <c r="J6215" s="71">
        <f>IF(F6215="女",IF(H6215=0,0,VLOOKUP(I6215/(H6215*H6215/10000),标准!M$108:N$112,2,TRUE)),IF(H6215=0,0,VLOOKUP(I6215/(H6215*H6215/10000),标准!M$74:N$78,2,TRUE)))</f>
        <v>80</v>
      </c>
      <c r="K6215" s="72">
        <v>3468</v>
      </c>
      <c r="L6215" s="71">
        <f>IF(A6215&lt;43,IF(F6215="女",VLOOKUP(K6215,标准!K$108:L$128,2,TRUE),VLOOKUP(K6215,标准!K$74:L$94,2,TRUE)),IF(F6215="女",VLOOKUP(K6215,标准!K$39:L$59,2,TRUE),VLOOKUP(K6215,标准!K$3:L$23,2,TRUE)))</f>
        <v>100</v>
      </c>
      <c r="M6215" s="68">
        <v>15.5</v>
      </c>
      <c r="N6215" s="71">
        <f>IF(M6215="",0,IF(A6215&lt;43,IF(F6215="女",VLOOKUP(M6215,标准!C$108:D$128,2,TRUE),VLOOKUP(M6215,标准!C$74:D$94,2,TRUE)),IF(F6215="女",VLOOKUP(M6215,标准!C$39:D$59,2,TRUE),VLOOKUP(M6215,标准!C$3:D$23,2,TRUE))))</f>
        <v>74</v>
      </c>
      <c r="O6215" s="124">
        <v>185</v>
      </c>
      <c r="P6215" s="71">
        <f>IF(A6215&lt;43,IF(F6215="女",VLOOKUP(O6215/100,标准!E$108:F$128,2,TRUE),VLOOKUP(O6215/100,标准!E$74:F$94,2,TRUE)),IF(F6215="女",VLOOKUP(O6215/100,标准!E$39:F$59,2,TRUE),VLOOKUP(O6215/100,标准!E$3:F$23,2,TRUE)))</f>
        <v>80</v>
      </c>
      <c r="Q6215" s="125">
        <v>4.36</v>
      </c>
      <c r="R6215" s="71">
        <f>IF(Q6215=0,0,IF(A6215&lt;43,IF(F6215="女",IF(Q6215="",0,VLOOKUP(Q6215,标准!I$108:J$138,2,TRUE)),IF(Q6215="",0,VLOOKUP(Q6215,标准!I$74:J$104,2,TRUE))),IF(F6215="女",IF(Q6215="",0,VLOOKUP(Q6215,标准!I$39:J$69,2,TRUE)),IF(Q6215="",0,VLOOKUP(Q6215,标准!I$3:J$33,2,TRUE)))))</f>
        <v>50</v>
      </c>
      <c r="S6215" s="126">
        <v>38</v>
      </c>
      <c r="T6215" s="71">
        <f>IF(A6215&lt;43,IF(F6215="女",VLOOKUP(S6215,标准!G$108:H$138,2,TRUE),VLOOKUP(S6215,标准!G$74:H$99,2,TRUE)),IF(F6215="女",VLOOKUP(S6215,标准!G$39:H$69,2,TRUE),VLOOKUP(S6215,标准!G$3:H$28,2,TRUE)))</f>
        <v>72</v>
      </c>
      <c r="U6215" s="127">
        <v>9.2</v>
      </c>
      <c r="V6215" s="71">
        <f>IF(U6215=0,0,IF(A6215&lt;43,IF(F6215="女",IF(U6215="",0,VLOOKUP(U6215,标准!A$108:B$128,2,TRUE)),IF(U6215="",0,VLOOKUP(U6215,标准!A$74:B$94,2,TRUE))),IF(F6215="女",IF(U6215="",0,VLOOKUP(U6215,标准!A$39:B$59,2,TRUE)),IF(U6215="",0,VLOOKUP(U6215,标准!A$3:B$23,2,TRUE)))))</f>
        <v>70</v>
      </c>
      <c r="W6215" s="86">
        <f t="shared" si="97"/>
        <v>73.6</v>
      </c>
      <c r="X6215" s="87">
        <v>4.1</v>
      </c>
      <c r="Y6215" s="87">
        <v>3.7</v>
      </c>
      <c r="Z6215" s="91"/>
      <c r="AA6215" s="92"/>
    </row>
    <row r="6216" customHeight="1" spans="1:27">
      <c r="A6216" s="62">
        <v>42</v>
      </c>
      <c r="B6216" s="91">
        <v>6256</v>
      </c>
      <c r="C6216" s="154" t="s">
        <v>12527</v>
      </c>
      <c r="D6216" s="154" t="s">
        <v>12497</v>
      </c>
      <c r="E6216" s="154" t="s">
        <v>3606</v>
      </c>
      <c r="F6216" s="154" t="s">
        <v>34</v>
      </c>
      <c r="G6216" s="155" t="s">
        <v>12528</v>
      </c>
      <c r="H6216" s="68">
        <v>161.9</v>
      </c>
      <c r="I6216" s="68">
        <v>49.2</v>
      </c>
      <c r="J6216" s="71">
        <f>IF(F6216="女",IF(H6216=0,0,VLOOKUP(I6216/(H6216*H6216/10000),标准!M$108:N$112,2,TRUE)),IF(H6216=0,0,VLOOKUP(I6216/(H6216*H6216/10000),标准!M$74:N$78,2,TRUE)))</f>
        <v>100</v>
      </c>
      <c r="K6216" s="72">
        <v>3514</v>
      </c>
      <c r="L6216" s="71">
        <f>IF(A6216&lt;43,IF(F6216="女",VLOOKUP(K6216,标准!K$108:L$128,2,TRUE),VLOOKUP(K6216,标准!K$74:L$94,2,TRUE)),IF(F6216="女",VLOOKUP(K6216,标准!K$39:L$59,2,TRUE),VLOOKUP(K6216,标准!K$3:L$23,2,TRUE)))</f>
        <v>100</v>
      </c>
      <c r="M6216" s="68">
        <v>22.7</v>
      </c>
      <c r="N6216" s="71">
        <f>IF(M6216="",0,IF(A6216&lt;43,IF(F6216="女",VLOOKUP(M6216,标准!C$108:D$128,2,TRUE),VLOOKUP(M6216,标准!C$74:D$94,2,TRUE)),IF(F6216="女",VLOOKUP(M6216,标准!C$39:D$59,2,TRUE),VLOOKUP(M6216,标准!C$3:D$23,2,TRUE))))</f>
        <v>90</v>
      </c>
      <c r="O6216" s="124">
        <v>150</v>
      </c>
      <c r="P6216" s="71">
        <f>IF(A6216&lt;43,IF(F6216="女",VLOOKUP(O6216/100,标准!E$108:F$128,2,TRUE),VLOOKUP(O6216/100,标准!E$74:F$94,2,TRUE)),IF(F6216="女",VLOOKUP(O6216/100,标准!E$39:F$59,2,TRUE),VLOOKUP(O6216/100,标准!E$3:F$23,2,TRUE)))</f>
        <v>50</v>
      </c>
      <c r="Q6216" s="125">
        <v>5.08</v>
      </c>
      <c r="R6216" s="71">
        <f>IF(Q6216=0,0,IF(A6216&lt;43,IF(F6216="女",IF(Q6216="",0,VLOOKUP(Q6216,标准!I$108:J$138,2,TRUE)),IF(Q6216="",0,VLOOKUP(Q6216,标准!I$74:J$104,2,TRUE))),IF(F6216="女",IF(Q6216="",0,VLOOKUP(Q6216,标准!I$39:J$69,2,TRUE)),IF(Q6216="",0,VLOOKUP(Q6216,标准!I$3:J$33,2,TRUE)))))</f>
        <v>20</v>
      </c>
      <c r="S6216" s="126">
        <v>38</v>
      </c>
      <c r="T6216" s="71">
        <f>IF(A6216&lt;43,IF(F6216="女",VLOOKUP(S6216,标准!G$108:H$138,2,TRUE),VLOOKUP(S6216,标准!G$74:H$99,2,TRUE)),IF(F6216="女",VLOOKUP(S6216,标准!G$39:H$69,2,TRUE),VLOOKUP(S6216,标准!G$3:H$28,2,TRUE)))</f>
        <v>72</v>
      </c>
      <c r="U6216" s="127">
        <v>10.2</v>
      </c>
      <c r="V6216" s="71">
        <f>IF(U6216=0,0,IF(A6216&lt;43,IF(F6216="女",IF(U6216="",0,VLOOKUP(U6216,标准!A$108:B$128,2,TRUE)),IF(U6216="",0,VLOOKUP(U6216,标准!A$74:B$94,2,TRUE))),IF(F6216="女",IF(U6216="",0,VLOOKUP(U6216,标准!A$39:B$59,2,TRUE)),IF(U6216="",0,VLOOKUP(U6216,标准!A$3:B$23,2,TRUE)))))</f>
        <v>60</v>
      </c>
      <c r="W6216" s="86">
        <f t="shared" si="97"/>
        <v>67.2</v>
      </c>
      <c r="X6216" s="87">
        <v>4.9</v>
      </c>
      <c r="Y6216" s="87">
        <v>4.9</v>
      </c>
      <c r="Z6216" s="91"/>
      <c r="AA6216" s="92"/>
    </row>
    <row r="6217" customHeight="1" spans="1:27">
      <c r="A6217" s="62">
        <v>42</v>
      </c>
      <c r="B6217" s="91">
        <v>6257</v>
      </c>
      <c r="C6217" s="154" t="s">
        <v>12529</v>
      </c>
      <c r="D6217" s="154" t="s">
        <v>12497</v>
      </c>
      <c r="E6217" s="154" t="s">
        <v>3606</v>
      </c>
      <c r="F6217" s="154" t="s">
        <v>34</v>
      </c>
      <c r="G6217" s="155" t="s">
        <v>12530</v>
      </c>
      <c r="H6217" s="68">
        <v>168</v>
      </c>
      <c r="I6217" s="68">
        <v>66.7</v>
      </c>
      <c r="J6217" s="71">
        <f>IF(F6217="女",IF(H6217=0,0,VLOOKUP(I6217/(H6217*H6217/10000),标准!M$108:N$112,2,TRUE)),IF(H6217=0,0,VLOOKUP(I6217/(H6217*H6217/10000),标准!M$74:N$78,2,TRUE)))</f>
        <v>100</v>
      </c>
      <c r="K6217" s="72">
        <v>3472</v>
      </c>
      <c r="L6217" s="71">
        <f>IF(A6217&lt;43,IF(F6217="女",VLOOKUP(K6217,标准!K$108:L$128,2,TRUE),VLOOKUP(K6217,标准!K$74:L$94,2,TRUE)),IF(F6217="女",VLOOKUP(K6217,标准!K$39:L$59,2,TRUE),VLOOKUP(K6217,标准!K$3:L$23,2,TRUE)))</f>
        <v>100</v>
      </c>
      <c r="M6217" s="68">
        <v>18.5</v>
      </c>
      <c r="N6217" s="71">
        <f>IF(M6217="",0,IF(A6217&lt;43,IF(F6217="女",VLOOKUP(M6217,标准!C$108:D$128,2,TRUE),VLOOKUP(M6217,标准!C$74:D$94,2,TRUE)),IF(F6217="女",VLOOKUP(M6217,标准!C$39:D$59,2,TRUE),VLOOKUP(M6217,标准!C$3:D$23,2,TRUE))))</f>
        <v>78</v>
      </c>
      <c r="O6217" s="124">
        <v>163</v>
      </c>
      <c r="P6217" s="71">
        <f>IF(A6217&lt;43,IF(F6217="女",VLOOKUP(O6217/100,标准!E$108:F$128,2,TRUE),VLOOKUP(O6217/100,标准!E$74:F$94,2,TRUE)),IF(F6217="女",VLOOKUP(O6217/100,标准!E$39:F$59,2,TRUE),VLOOKUP(O6217/100,标准!E$3:F$23,2,TRUE)))</f>
        <v>68</v>
      </c>
      <c r="Q6217" s="125">
        <v>4.13</v>
      </c>
      <c r="R6217" s="71">
        <f>IF(Q6217=0,0,IF(A6217&lt;43,IF(F6217="女",IF(Q6217="",0,VLOOKUP(Q6217,标准!I$108:J$138,2,TRUE)),IF(Q6217="",0,VLOOKUP(Q6217,标准!I$74:J$104,2,TRUE))),IF(F6217="女",IF(Q6217="",0,VLOOKUP(Q6217,标准!I$39:J$69,2,TRUE)),IF(Q6217="",0,VLOOKUP(Q6217,标准!I$3:J$33,2,TRUE)))))</f>
        <v>68</v>
      </c>
      <c r="S6217" s="126">
        <v>34</v>
      </c>
      <c r="T6217" s="71">
        <f>IF(A6217&lt;43,IF(F6217="女",VLOOKUP(S6217,标准!G$108:H$138,2,TRUE),VLOOKUP(S6217,标准!G$74:H$99,2,TRUE)),IF(F6217="女",VLOOKUP(S6217,标准!G$39:H$69,2,TRUE),VLOOKUP(S6217,标准!G$3:H$28,2,TRUE)))</f>
        <v>68</v>
      </c>
      <c r="U6217" s="127">
        <v>9.5</v>
      </c>
      <c r="V6217" s="71">
        <f>IF(U6217=0,0,IF(A6217&lt;43,IF(F6217="女",IF(U6217="",0,VLOOKUP(U6217,标准!A$108:B$128,2,TRUE)),IF(U6217="",0,VLOOKUP(U6217,标准!A$74:B$94,2,TRUE))),IF(F6217="女",IF(U6217="",0,VLOOKUP(U6217,标准!A$39:B$59,2,TRUE)),IF(U6217="",0,VLOOKUP(U6217,标准!A$3:B$23,2,TRUE)))))</f>
        <v>68</v>
      </c>
      <c r="W6217" s="86">
        <f t="shared" si="97"/>
        <v>78.6</v>
      </c>
      <c r="X6217" s="87">
        <v>3.7</v>
      </c>
      <c r="Y6217" s="87">
        <v>3.7</v>
      </c>
      <c r="Z6217" s="91"/>
      <c r="AA6217" s="92"/>
    </row>
    <row r="6218" customHeight="1" spans="1:27">
      <c r="A6218" s="62">
        <v>42</v>
      </c>
      <c r="B6218" s="91">
        <v>6258</v>
      </c>
      <c r="C6218" s="154" t="s">
        <v>12531</v>
      </c>
      <c r="D6218" s="154" t="s">
        <v>12497</v>
      </c>
      <c r="E6218" s="154" t="s">
        <v>3606</v>
      </c>
      <c r="F6218" s="154" t="s">
        <v>34</v>
      </c>
      <c r="G6218" s="155" t="s">
        <v>12532</v>
      </c>
      <c r="H6218" s="68">
        <v>156.5</v>
      </c>
      <c r="I6218" s="68">
        <v>67.5</v>
      </c>
      <c r="J6218" s="71">
        <f>IF(F6218="女",IF(H6218=0,0,VLOOKUP(I6218/(H6218*H6218/10000),标准!M$108:N$112,2,TRUE)),IF(H6218=0,0,VLOOKUP(I6218/(H6218*H6218/10000),标准!M$74:N$78,2,TRUE)))</f>
        <v>80</v>
      </c>
      <c r="K6218" s="72">
        <v>3579</v>
      </c>
      <c r="L6218" s="71">
        <f>IF(A6218&lt;43,IF(F6218="女",VLOOKUP(K6218,标准!K$108:L$128,2,TRUE),VLOOKUP(K6218,标准!K$74:L$94,2,TRUE)),IF(F6218="女",VLOOKUP(K6218,标准!K$39:L$59,2,TRUE),VLOOKUP(K6218,标准!K$3:L$23,2,TRUE)))</f>
        <v>100</v>
      </c>
      <c r="M6218" s="68">
        <v>21.8</v>
      </c>
      <c r="N6218" s="71">
        <f>IF(M6218="",0,IF(A6218&lt;43,IF(F6218="女",VLOOKUP(M6218,标准!C$108:D$128,2,TRUE),VLOOKUP(M6218,标准!C$74:D$94,2,TRUE)),IF(F6218="女",VLOOKUP(M6218,标准!C$39:D$59,2,TRUE),VLOOKUP(M6218,标准!C$3:D$23,2,TRUE))))</f>
        <v>85</v>
      </c>
      <c r="O6218" s="124">
        <v>160</v>
      </c>
      <c r="P6218" s="71">
        <f>IF(A6218&lt;43,IF(F6218="女",VLOOKUP(O6218/100,标准!E$108:F$128,2,TRUE),VLOOKUP(O6218/100,标准!E$74:F$94,2,TRUE)),IF(F6218="女",VLOOKUP(O6218/100,标准!E$39:F$59,2,TRUE),VLOOKUP(O6218/100,标准!E$3:F$23,2,TRUE)))</f>
        <v>66</v>
      </c>
      <c r="Q6218" s="125">
        <v>4.24</v>
      </c>
      <c r="R6218" s="71">
        <f>IF(Q6218=0,0,IF(A6218&lt;43,IF(F6218="女",IF(Q6218="",0,VLOOKUP(Q6218,标准!I$108:J$138,2,TRUE)),IF(Q6218="",0,VLOOKUP(Q6218,标准!I$74:J$104,2,TRUE))),IF(F6218="女",IF(Q6218="",0,VLOOKUP(Q6218,标准!I$39:J$69,2,TRUE)),IF(Q6218="",0,VLOOKUP(Q6218,标准!I$3:J$33,2,TRUE)))))</f>
        <v>64</v>
      </c>
      <c r="S6218" s="126">
        <v>33</v>
      </c>
      <c r="T6218" s="71">
        <f>IF(A6218&lt;43,IF(F6218="女",VLOOKUP(S6218,标准!G$108:H$138,2,TRUE),VLOOKUP(S6218,标准!G$74:H$99,2,TRUE)),IF(F6218="女",VLOOKUP(S6218,标准!G$39:H$69,2,TRUE),VLOOKUP(S6218,标准!G$3:H$28,2,TRUE)))</f>
        <v>66</v>
      </c>
      <c r="U6218" s="127">
        <v>9.1</v>
      </c>
      <c r="V6218" s="71">
        <f>IF(U6218=0,0,IF(A6218&lt;43,IF(F6218="女",IF(U6218="",0,VLOOKUP(U6218,标准!A$108:B$128,2,TRUE)),IF(U6218="",0,VLOOKUP(U6218,标准!A$74:B$94,2,TRUE))),IF(F6218="女",IF(U6218="",0,VLOOKUP(U6218,标准!A$39:B$59,2,TRUE)),IF(U6218="",0,VLOOKUP(U6218,标准!A$3:B$23,2,TRUE)))))</f>
        <v>72</v>
      </c>
      <c r="W6218" s="86">
        <f t="shared" si="97"/>
        <v>75.9</v>
      </c>
      <c r="X6218" s="87">
        <v>4.4</v>
      </c>
      <c r="Y6218" s="87">
        <v>4.3</v>
      </c>
      <c r="Z6218" s="91"/>
      <c r="AA6218" s="92"/>
    </row>
    <row r="6219" customHeight="1" spans="1:27">
      <c r="A6219" s="62">
        <v>42</v>
      </c>
      <c r="B6219" s="91">
        <v>6259</v>
      </c>
      <c r="C6219" s="154" t="s">
        <v>12533</v>
      </c>
      <c r="D6219" s="154" t="s">
        <v>12497</v>
      </c>
      <c r="E6219" s="154" t="s">
        <v>3606</v>
      </c>
      <c r="F6219" s="154" t="s">
        <v>30</v>
      </c>
      <c r="G6219" s="155" t="s">
        <v>12534</v>
      </c>
      <c r="H6219" s="68">
        <v>167.7</v>
      </c>
      <c r="I6219" s="68">
        <v>84.9</v>
      </c>
      <c r="J6219" s="71">
        <f>IF(F6219="女",IF(H6219=0,0,VLOOKUP(I6219/(H6219*H6219/10000),标准!M$108:N$112,2,TRUE)),IF(H6219=0,0,VLOOKUP(I6219/(H6219*H6219/10000),标准!M$74:N$78,2,TRUE)))</f>
        <v>60</v>
      </c>
      <c r="K6219" s="72">
        <v>2841</v>
      </c>
      <c r="L6219" s="71">
        <f>IF(A6219&lt;43,IF(F6219="女",VLOOKUP(K6219,标准!K$108:L$128,2,TRUE),VLOOKUP(K6219,标准!K$74:L$94,2,TRUE)),IF(F6219="女",VLOOKUP(K6219,标准!K$39:L$59,2,TRUE),VLOOKUP(K6219,标准!K$3:L$23,2,TRUE)))</f>
        <v>40</v>
      </c>
      <c r="M6219" s="68">
        <v>21</v>
      </c>
      <c r="N6219" s="71">
        <f>IF(M6219="",0,IF(A6219&lt;43,IF(F6219="女",VLOOKUP(M6219,标准!C$108:D$128,2,TRUE),VLOOKUP(M6219,标准!C$74:D$94,2,TRUE)),IF(F6219="女",VLOOKUP(M6219,标准!C$39:D$59,2,TRUE),VLOOKUP(M6219,标准!C$3:D$23,2,TRUE))))</f>
        <v>85</v>
      </c>
      <c r="O6219" s="124">
        <v>205</v>
      </c>
      <c r="P6219" s="71">
        <f>IF(A6219&lt;43,IF(F6219="女",VLOOKUP(O6219/100,标准!E$108:F$128,2,TRUE),VLOOKUP(O6219/100,标准!E$74:F$94,2,TRUE)),IF(F6219="女",VLOOKUP(O6219/100,标准!E$39:F$59,2,TRUE),VLOOKUP(O6219/100,标准!E$3:F$23,2,TRUE)))</f>
        <v>50</v>
      </c>
      <c r="Q6219" s="125">
        <v>5.39</v>
      </c>
      <c r="R6219" s="71">
        <f>IF(Q6219=0,0,IF(A6219&lt;43,IF(F6219="女",IF(Q6219="",0,VLOOKUP(Q6219,标准!I$108:J$138,2,TRUE)),IF(Q6219="",0,VLOOKUP(Q6219,标准!I$74:J$104,2,TRUE))),IF(F6219="女",IF(Q6219="",0,VLOOKUP(Q6219,标准!I$39:J$69,2,TRUE)),IF(Q6219="",0,VLOOKUP(Q6219,标准!I$3:J$33,2,TRUE)))))</f>
        <v>20</v>
      </c>
      <c r="S6219" s="126">
        <v>2</v>
      </c>
      <c r="T6219" s="71">
        <f>IF(A6219&lt;43,IF(F6219="女",VLOOKUP(S6219,标准!G$108:H$138,2,TRUE),VLOOKUP(S6219,标准!G$74:H$99,2,TRUE)),IF(F6219="女",VLOOKUP(S6219,标准!G$39:H$69,2,TRUE),VLOOKUP(S6219,标准!G$3:H$28,2,TRUE)))</f>
        <v>0</v>
      </c>
      <c r="U6219" s="127">
        <v>8.6</v>
      </c>
      <c r="V6219" s="71">
        <f>IF(U6219=0,0,IF(A6219&lt;43,IF(F6219="女",IF(U6219="",0,VLOOKUP(U6219,标准!A$108:B$128,2,TRUE)),IF(U6219="",0,VLOOKUP(U6219,标准!A$74:B$94,2,TRUE))),IF(F6219="女",IF(U6219="",0,VLOOKUP(U6219,标准!A$39:B$59,2,TRUE)),IF(U6219="",0,VLOOKUP(U6219,标准!A$3:B$23,2,TRUE)))))</f>
        <v>64</v>
      </c>
      <c r="W6219" s="86">
        <f t="shared" si="97"/>
        <v>45.3</v>
      </c>
      <c r="X6219" s="87">
        <v>4.5</v>
      </c>
      <c r="Y6219" s="87">
        <v>4.5</v>
      </c>
      <c r="Z6219" s="91"/>
      <c r="AA6219" s="92"/>
    </row>
    <row r="6220" customHeight="1" spans="1:27">
      <c r="A6220" s="62">
        <v>42</v>
      </c>
      <c r="B6220" s="91">
        <v>6260</v>
      </c>
      <c r="C6220" s="154" t="s">
        <v>12535</v>
      </c>
      <c r="D6220" s="154" t="s">
        <v>12497</v>
      </c>
      <c r="E6220" s="154" t="s">
        <v>3606</v>
      </c>
      <c r="F6220" s="154" t="s">
        <v>34</v>
      </c>
      <c r="G6220" s="155" t="s">
        <v>12536</v>
      </c>
      <c r="H6220" s="68">
        <v>162.2</v>
      </c>
      <c r="I6220" s="68">
        <v>65.4</v>
      </c>
      <c r="J6220" s="71">
        <f>IF(F6220="女",IF(H6220=0,0,VLOOKUP(I6220/(H6220*H6220/10000),标准!M$108:N$112,2,TRUE)),IF(H6220=0,0,VLOOKUP(I6220/(H6220*H6220/10000),标准!M$74:N$78,2,TRUE)))</f>
        <v>80</v>
      </c>
      <c r="K6220" s="72">
        <v>2676</v>
      </c>
      <c r="L6220" s="71">
        <f>IF(A6220&lt;43,IF(F6220="女",VLOOKUP(K6220,标准!K$108:L$128,2,TRUE),VLOOKUP(K6220,标准!K$74:L$94,2,TRUE)),IF(F6220="女",VLOOKUP(K6220,标准!K$39:L$59,2,TRUE),VLOOKUP(K6220,标准!K$3:L$23,2,TRUE)))</f>
        <v>72</v>
      </c>
      <c r="M6220" s="68">
        <v>13.7</v>
      </c>
      <c r="N6220" s="71">
        <f>IF(M6220="",0,IF(A6220&lt;43,IF(F6220="女",VLOOKUP(M6220,标准!C$108:D$128,2,TRUE),VLOOKUP(M6220,标准!C$74:D$94,2,TRUE)),IF(F6220="女",VLOOKUP(M6220,标准!C$39:D$59,2,TRUE),VLOOKUP(M6220,标准!C$3:D$23,2,TRUE))))</f>
        <v>70</v>
      </c>
      <c r="O6220" s="124">
        <v>175</v>
      </c>
      <c r="P6220" s="71">
        <f>IF(A6220&lt;43,IF(F6220="女",VLOOKUP(O6220/100,标准!E$108:F$128,2,TRUE),VLOOKUP(O6220/100,标准!E$74:F$94,2,TRUE)),IF(F6220="女",VLOOKUP(O6220/100,标准!E$39:F$59,2,TRUE),VLOOKUP(O6220/100,标准!E$3:F$23,2,TRUE)))</f>
        <v>76</v>
      </c>
      <c r="Q6220" s="125">
        <v>4.15</v>
      </c>
      <c r="R6220" s="71">
        <f>IF(Q6220=0,0,IF(A6220&lt;43,IF(F6220="女",IF(Q6220="",0,VLOOKUP(Q6220,标准!I$108:J$138,2,TRUE)),IF(Q6220="",0,VLOOKUP(Q6220,标准!I$74:J$104,2,TRUE))),IF(F6220="女",IF(Q6220="",0,VLOOKUP(Q6220,标准!I$39:J$69,2,TRUE)),IF(Q6220="",0,VLOOKUP(Q6220,标准!I$3:J$33,2,TRUE)))))</f>
        <v>66</v>
      </c>
      <c r="S6220" s="126">
        <v>28</v>
      </c>
      <c r="T6220" s="71">
        <f>IF(A6220&lt;43,IF(F6220="女",VLOOKUP(S6220,标准!G$108:H$138,2,TRUE),VLOOKUP(S6220,标准!G$74:H$99,2,TRUE)),IF(F6220="女",VLOOKUP(S6220,标准!G$39:H$69,2,TRUE),VLOOKUP(S6220,标准!G$3:H$28,2,TRUE)))</f>
        <v>62</v>
      </c>
      <c r="U6220" s="127">
        <v>9.3</v>
      </c>
      <c r="V6220" s="71">
        <f>IF(U6220=0,0,IF(A6220&lt;43,IF(F6220="女",IF(U6220="",0,VLOOKUP(U6220,标准!A$108:B$128,2,TRUE)),IF(U6220="",0,VLOOKUP(U6220,标准!A$74:B$94,2,TRUE))),IF(F6220="女",IF(U6220="",0,VLOOKUP(U6220,标准!A$39:B$59,2,TRUE)),IF(U6220="",0,VLOOKUP(U6220,标准!A$3:B$23,2,TRUE)))))</f>
        <v>70</v>
      </c>
      <c r="W6220" s="86">
        <f t="shared" si="97"/>
        <v>70.8</v>
      </c>
      <c r="X6220" s="87">
        <v>4.7</v>
      </c>
      <c r="Y6220" s="87">
        <v>4.6</v>
      </c>
      <c r="Z6220" s="91">
        <v>1</v>
      </c>
      <c r="AA6220" s="92"/>
    </row>
    <row r="6221" customHeight="1" spans="1:27">
      <c r="A6221" s="62">
        <v>42</v>
      </c>
      <c r="B6221" s="91">
        <v>6261</v>
      </c>
      <c r="C6221" s="154" t="s">
        <v>12537</v>
      </c>
      <c r="D6221" s="154" t="s">
        <v>12538</v>
      </c>
      <c r="E6221" s="154" t="s">
        <v>3606</v>
      </c>
      <c r="F6221" s="154" t="s">
        <v>30</v>
      </c>
      <c r="G6221" s="155" t="s">
        <v>12539</v>
      </c>
      <c r="H6221" s="68">
        <v>169</v>
      </c>
      <c r="I6221" s="68">
        <v>68</v>
      </c>
      <c r="J6221" s="71">
        <f>IF(F6221="女",IF(H6221=0,0,VLOOKUP(I6221/(H6221*H6221/10000),标准!M$108:N$112,2,TRUE)),IF(H6221=0,0,VLOOKUP(I6221/(H6221*H6221/10000),标准!M$74:N$78,2,TRUE)))</f>
        <v>100</v>
      </c>
      <c r="K6221" s="72">
        <v>2769</v>
      </c>
      <c r="L6221" s="71">
        <f>IF(A6221&lt;43,IF(F6221="女",VLOOKUP(K6221,标准!K$108:L$128,2,TRUE),VLOOKUP(K6221,标准!K$74:L$94,2,TRUE)),IF(F6221="女",VLOOKUP(K6221,标准!K$39:L$59,2,TRUE),VLOOKUP(K6221,标准!K$3:L$23,2,TRUE)))</f>
        <v>30</v>
      </c>
      <c r="M6221" s="68">
        <v>8</v>
      </c>
      <c r="N6221" s="71">
        <f>IF(M6221="",0,IF(A6221&lt;43,IF(F6221="女",VLOOKUP(M6221,标准!C$108:D$128,2,TRUE),VLOOKUP(M6221,标准!C$74:D$94,2,TRUE)),IF(F6221="女",VLOOKUP(M6221,标准!C$39:D$59,2,TRUE),VLOOKUP(M6221,标准!C$3:D$23,2,TRUE))))</f>
        <v>66</v>
      </c>
      <c r="O6221" s="75"/>
      <c r="P6221" s="71">
        <f>IF(A6221&lt;43,IF(F6221="女",VLOOKUP(O6221/100,标准!E$108:F$128,2,TRUE),VLOOKUP(O6221/100,标准!E$74:F$94,2,TRUE)),IF(F6221="女",VLOOKUP(O6221/100,标准!E$39:F$59,2,TRUE),VLOOKUP(O6221/100,标准!E$3:F$23,2,TRUE)))</f>
        <v>0</v>
      </c>
      <c r="Q6221" s="79"/>
      <c r="R6221" s="71">
        <f>IF(Q6221=0,0,IF(A6221&lt;43,IF(F6221="女",IF(Q6221="",0,VLOOKUP(Q6221,标准!I$108:J$138,2,TRUE)),IF(Q6221="",0,VLOOKUP(Q6221,标准!I$74:J$104,2,TRUE))),IF(F6221="女",IF(Q6221="",0,VLOOKUP(Q6221,标准!I$39:J$69,2,TRUE)),IF(Q6221="",0,VLOOKUP(Q6221,标准!I$3:J$33,2,TRUE)))))</f>
        <v>0</v>
      </c>
      <c r="S6221" s="80"/>
      <c r="T6221" s="71">
        <f>IF(A6221&lt;43,IF(F6221="女",VLOOKUP(S6221,标准!G$108:H$138,2,TRUE),VLOOKUP(S6221,标准!G$74:H$99,2,TRUE)),IF(F6221="女",VLOOKUP(S6221,标准!G$39:H$69,2,TRUE),VLOOKUP(S6221,标准!G$3:H$28,2,TRUE)))</f>
        <v>0</v>
      </c>
      <c r="U6221" s="86"/>
      <c r="V6221" s="71">
        <f>IF(U6221=0,0,IF(A6221&lt;43,IF(F6221="女",IF(U6221="",0,VLOOKUP(U6221,标准!A$108:B$128,2,TRUE)),IF(U6221="",0,VLOOKUP(U6221,标准!A$74:B$94,2,TRUE))),IF(F6221="女",IF(U6221="",0,VLOOKUP(U6221,标准!A$39:B$59,2,TRUE)),IF(U6221="",0,VLOOKUP(U6221,标准!A$3:B$23,2,TRUE)))))</f>
        <v>0</v>
      </c>
      <c r="W6221" s="86">
        <v>80</v>
      </c>
      <c r="X6221" s="87">
        <v>4.5</v>
      </c>
      <c r="Y6221" s="87">
        <v>4.7</v>
      </c>
      <c r="Z6221" s="91"/>
      <c r="AA6221" s="135" t="s">
        <v>32</v>
      </c>
    </row>
    <row r="6222" customHeight="1" spans="1:27">
      <c r="A6222" s="62">
        <v>42</v>
      </c>
      <c r="B6222" s="91">
        <v>6262</v>
      </c>
      <c r="C6222" s="154" t="s">
        <v>12540</v>
      </c>
      <c r="D6222" s="154" t="s">
        <v>12538</v>
      </c>
      <c r="E6222" s="154" t="s">
        <v>3606</v>
      </c>
      <c r="F6222" s="154" t="s">
        <v>34</v>
      </c>
      <c r="G6222" s="155" t="s">
        <v>12541</v>
      </c>
      <c r="H6222" s="68">
        <v>153.7</v>
      </c>
      <c r="I6222" s="68">
        <v>63.4</v>
      </c>
      <c r="J6222" s="71">
        <f>IF(F6222="女",IF(H6222=0,0,VLOOKUP(I6222/(H6222*H6222/10000),标准!M$108:N$112,2,TRUE)),IF(H6222=0,0,VLOOKUP(I6222/(H6222*H6222/10000),标准!M$74:N$78,2,TRUE)))</f>
        <v>80</v>
      </c>
      <c r="K6222" s="72">
        <v>2326</v>
      </c>
      <c r="L6222" s="71">
        <f>IF(A6222&lt;43,IF(F6222="女",VLOOKUP(K6222,标准!K$108:L$128,2,TRUE),VLOOKUP(K6222,标准!K$74:L$94,2,TRUE)),IF(F6222="女",VLOOKUP(K6222,标准!K$39:L$59,2,TRUE),VLOOKUP(K6222,标准!K$3:L$23,2,TRUE)))</f>
        <v>66</v>
      </c>
      <c r="M6222" s="68">
        <v>17</v>
      </c>
      <c r="N6222" s="71">
        <f>IF(M6222="",0,IF(A6222&lt;43,IF(F6222="女",VLOOKUP(M6222,标准!C$108:D$128,2,TRUE),VLOOKUP(M6222,标准!C$74:D$94,2,TRUE)),IF(F6222="女",VLOOKUP(M6222,标准!C$39:D$59,2,TRUE),VLOOKUP(M6222,标准!C$3:D$23,2,TRUE))))</f>
        <v>76</v>
      </c>
      <c r="O6222" s="124">
        <v>145</v>
      </c>
      <c r="P6222" s="71">
        <f>IF(A6222&lt;43,IF(F6222="女",VLOOKUP(O6222/100,标准!E$108:F$128,2,TRUE),VLOOKUP(O6222/100,标准!E$74:F$94,2,TRUE)),IF(F6222="女",VLOOKUP(O6222/100,标准!E$39:F$59,2,TRUE),VLOOKUP(O6222/100,标准!E$3:F$23,2,TRUE)))</f>
        <v>40</v>
      </c>
      <c r="Q6222" s="125">
        <v>5</v>
      </c>
      <c r="R6222" s="71">
        <f>IF(Q6222=0,0,IF(A6222&lt;43,IF(F6222="女",IF(Q6222="",0,VLOOKUP(Q6222,标准!I$108:J$138,2,TRUE)),IF(Q6222="",0,VLOOKUP(Q6222,标准!I$74:J$104,2,TRUE))),IF(F6222="女",IF(Q6222="",0,VLOOKUP(Q6222,标准!I$39:J$69,2,TRUE)),IF(Q6222="",0,VLOOKUP(Q6222,标准!I$3:J$33,2,TRUE)))))</f>
        <v>30</v>
      </c>
      <c r="S6222" s="126">
        <v>34</v>
      </c>
      <c r="T6222" s="71">
        <f>IF(A6222&lt;43,IF(F6222="女",VLOOKUP(S6222,标准!G$108:H$138,2,TRUE),VLOOKUP(S6222,标准!G$74:H$99,2,TRUE)),IF(F6222="女",VLOOKUP(S6222,标准!G$39:H$69,2,TRUE),VLOOKUP(S6222,标准!G$3:H$28,2,TRUE)))</f>
        <v>68</v>
      </c>
      <c r="U6222" s="127">
        <v>9.7</v>
      </c>
      <c r="V6222" s="71">
        <f>IF(U6222=0,0,IF(A6222&lt;43,IF(F6222="女",IF(U6222="",0,VLOOKUP(U6222,标准!A$108:B$128,2,TRUE)),IF(U6222="",0,VLOOKUP(U6222,标准!A$74:B$94,2,TRUE))),IF(F6222="女",IF(U6222="",0,VLOOKUP(U6222,标准!A$39:B$59,2,TRUE)),IF(U6222="",0,VLOOKUP(U6222,标准!A$3:B$23,2,TRUE)))))</f>
        <v>66</v>
      </c>
      <c r="W6222" s="86">
        <f t="shared" si="97"/>
        <v>59.5</v>
      </c>
      <c r="X6222" s="87">
        <v>4.4</v>
      </c>
      <c r="Y6222" s="87">
        <v>4.1</v>
      </c>
      <c r="Z6222" s="91"/>
      <c r="AA6222" s="92"/>
    </row>
    <row r="6223" customHeight="1" spans="1:27">
      <c r="A6223" s="62">
        <v>42</v>
      </c>
      <c r="B6223" s="91">
        <v>6263</v>
      </c>
      <c r="C6223" s="154" t="s">
        <v>12542</v>
      </c>
      <c r="D6223" s="154" t="s">
        <v>12538</v>
      </c>
      <c r="E6223" s="154" t="s">
        <v>3606</v>
      </c>
      <c r="F6223" s="154" t="s">
        <v>30</v>
      </c>
      <c r="G6223" s="155" t="s">
        <v>12543</v>
      </c>
      <c r="H6223" s="68">
        <v>169</v>
      </c>
      <c r="I6223" s="68">
        <v>54</v>
      </c>
      <c r="J6223" s="71">
        <f>IF(F6223="女",IF(H6223=0,0,VLOOKUP(I6223/(H6223*H6223/10000),标准!M$108:N$112,2,TRUE)),IF(H6223=0,0,VLOOKUP(I6223/(H6223*H6223/10000),标准!M$74:N$78,2,TRUE)))</f>
        <v>100</v>
      </c>
      <c r="K6223" s="72">
        <v>4814</v>
      </c>
      <c r="L6223" s="71">
        <f>IF(A6223&lt;43,IF(F6223="女",VLOOKUP(K6223,标准!K$108:L$128,2,TRUE),VLOOKUP(K6223,标准!K$74:L$94,2,TRUE)),IF(F6223="女",VLOOKUP(K6223,标准!K$39:L$59,2,TRUE),VLOOKUP(K6223,标准!K$3:L$23,2,TRUE)))</f>
        <v>90</v>
      </c>
      <c r="M6223" s="68">
        <v>10</v>
      </c>
      <c r="N6223" s="71">
        <f>IF(M6223="",0,IF(A6223&lt;43,IF(F6223="女",VLOOKUP(M6223,标准!C$108:D$128,2,TRUE),VLOOKUP(M6223,标准!C$74:D$94,2,TRUE)),IF(F6223="女",VLOOKUP(M6223,标准!C$39:D$59,2,TRUE),VLOOKUP(M6223,标准!C$3:D$23,2,TRUE))))</f>
        <v>68</v>
      </c>
      <c r="O6223" s="124">
        <v>231</v>
      </c>
      <c r="P6223" s="71">
        <f>IF(A6223&lt;43,IF(F6223="女",VLOOKUP(O6223/100,标准!E$108:F$128,2,TRUE),VLOOKUP(O6223/100,标准!E$74:F$94,2,TRUE)),IF(F6223="女",VLOOKUP(O6223/100,标准!E$39:F$59,2,TRUE),VLOOKUP(O6223/100,标准!E$3:F$23,2,TRUE)))</f>
        <v>70</v>
      </c>
      <c r="Q6223" s="125">
        <v>4.16</v>
      </c>
      <c r="R6223" s="71">
        <f>IF(Q6223=0,0,IF(A6223&lt;43,IF(F6223="女",IF(Q6223="",0,VLOOKUP(Q6223,标准!I$108:J$138,2,TRUE)),IF(Q6223="",0,VLOOKUP(Q6223,标准!I$74:J$104,2,TRUE))),IF(F6223="女",IF(Q6223="",0,VLOOKUP(Q6223,标准!I$39:J$69,2,TRUE)),IF(Q6223="",0,VLOOKUP(Q6223,标准!I$3:J$33,2,TRUE)))))</f>
        <v>66</v>
      </c>
      <c r="S6223" s="126">
        <v>12</v>
      </c>
      <c r="T6223" s="71">
        <f>IF(A6223&lt;43,IF(F6223="女",VLOOKUP(S6223,标准!G$108:H$138,2,TRUE),VLOOKUP(S6223,标准!G$74:H$99,2,TRUE)),IF(F6223="女",VLOOKUP(S6223,标准!G$39:H$69,2,TRUE),VLOOKUP(S6223,标准!G$3:H$28,2,TRUE)))</f>
        <v>68</v>
      </c>
      <c r="U6223" s="127">
        <v>7.4</v>
      </c>
      <c r="V6223" s="71">
        <f>IF(U6223=0,0,IF(A6223&lt;43,IF(F6223="女",IF(U6223="",0,VLOOKUP(U6223,标准!A$108:B$128,2,TRUE)),IF(U6223="",0,VLOOKUP(U6223,标准!A$74:B$94,2,TRUE))),IF(F6223="女",IF(U6223="",0,VLOOKUP(U6223,标准!A$39:B$59,2,TRUE)),IF(U6223="",0,VLOOKUP(U6223,标准!A$3:B$23,2,TRUE)))))</f>
        <v>76</v>
      </c>
      <c r="W6223" s="86">
        <f t="shared" si="97"/>
        <v>77.5</v>
      </c>
      <c r="X6223" s="87">
        <v>3.7</v>
      </c>
      <c r="Y6223" s="87">
        <v>3.7</v>
      </c>
      <c r="Z6223" s="91"/>
      <c r="AA6223" s="92"/>
    </row>
    <row r="6224" customHeight="1" spans="1:27">
      <c r="A6224" s="62">
        <v>42</v>
      </c>
      <c r="B6224" s="91">
        <v>6264</v>
      </c>
      <c r="C6224" s="154" t="s">
        <v>12544</v>
      </c>
      <c r="D6224" s="154" t="s">
        <v>12538</v>
      </c>
      <c r="E6224" s="154" t="s">
        <v>3606</v>
      </c>
      <c r="F6224" s="154" t="s">
        <v>30</v>
      </c>
      <c r="G6224" s="155" t="s">
        <v>12545</v>
      </c>
      <c r="H6224" s="68">
        <v>177.6</v>
      </c>
      <c r="I6224" s="68">
        <v>71.8</v>
      </c>
      <c r="J6224" s="71">
        <f>IF(F6224="女",IF(H6224=0,0,VLOOKUP(I6224/(H6224*H6224/10000),标准!M$108:N$112,2,TRUE)),IF(H6224=0,0,VLOOKUP(I6224/(H6224*H6224/10000),标准!M$74:N$78,2,TRUE)))</f>
        <v>100</v>
      </c>
      <c r="K6224" s="72">
        <v>5274</v>
      </c>
      <c r="L6224" s="71">
        <f>IF(A6224&lt;43,IF(F6224="女",VLOOKUP(K6224,标准!K$108:L$128,2,TRUE),VLOOKUP(K6224,标准!K$74:L$94,2,TRUE)),IF(F6224="女",VLOOKUP(K6224,标准!K$39:L$59,2,TRUE),VLOOKUP(K6224,标准!K$3:L$23,2,TRUE)))</f>
        <v>100</v>
      </c>
      <c r="M6224" s="68">
        <v>27.5</v>
      </c>
      <c r="N6224" s="71">
        <f>IF(M6224="",0,IF(A6224&lt;43,IF(F6224="女",VLOOKUP(M6224,标准!C$108:D$128,2,TRUE),VLOOKUP(M6224,标准!C$74:D$94,2,TRUE)),IF(F6224="女",VLOOKUP(M6224,标准!C$39:D$59,2,TRUE),VLOOKUP(M6224,标准!C$3:D$23,2,TRUE))))</f>
        <v>100</v>
      </c>
      <c r="O6224" s="124">
        <v>260</v>
      </c>
      <c r="P6224" s="71">
        <f>IF(A6224&lt;43,IF(F6224="女",VLOOKUP(O6224/100,标准!E$108:F$128,2,TRUE),VLOOKUP(O6224/100,标准!E$74:F$94,2,TRUE)),IF(F6224="女",VLOOKUP(O6224/100,标准!E$39:F$59,2,TRUE),VLOOKUP(O6224/100,标准!E$3:F$23,2,TRUE)))</f>
        <v>85</v>
      </c>
      <c r="Q6224" s="125">
        <v>3.42</v>
      </c>
      <c r="R6224" s="71">
        <f>IF(Q6224=0,0,IF(A6224&lt;43,IF(F6224="女",IF(Q6224="",0,VLOOKUP(Q6224,标准!I$108:J$138,2,TRUE)),IF(Q6224="",0,VLOOKUP(Q6224,标准!I$74:J$104,2,TRUE))),IF(F6224="女",IF(Q6224="",0,VLOOKUP(Q6224,标准!I$39:J$69,2,TRUE)),IF(Q6224="",0,VLOOKUP(Q6224,标准!I$3:J$33,2,TRUE)))))</f>
        <v>80</v>
      </c>
      <c r="S6224" s="126">
        <v>13</v>
      </c>
      <c r="T6224" s="71">
        <f>IF(A6224&lt;43,IF(F6224="女",VLOOKUP(S6224,标准!G$108:H$138,2,TRUE),VLOOKUP(S6224,标准!G$74:H$99,2,TRUE)),IF(F6224="女",VLOOKUP(S6224,标准!G$39:H$69,2,TRUE),VLOOKUP(S6224,标准!G$3:H$28,2,TRUE)))</f>
        <v>72</v>
      </c>
      <c r="U6224" s="127">
        <v>6.8</v>
      </c>
      <c r="V6224" s="71">
        <f>IF(U6224=0,0,IF(A6224&lt;43,IF(F6224="女",IF(U6224="",0,VLOOKUP(U6224,标准!A$108:B$128,2,TRUE)),IF(U6224="",0,VLOOKUP(U6224,标准!A$74:B$94,2,TRUE))),IF(F6224="女",IF(U6224="",0,VLOOKUP(U6224,标准!A$39:B$59,2,TRUE)),IF(U6224="",0,VLOOKUP(U6224,标准!A$3:B$23,2,TRUE)))))</f>
        <v>95</v>
      </c>
      <c r="W6224" s="86">
        <f t="shared" si="97"/>
        <v>90.7</v>
      </c>
      <c r="X6224" s="87">
        <v>4.7</v>
      </c>
      <c r="Y6224" s="87">
        <v>4.3</v>
      </c>
      <c r="Z6224" s="91"/>
      <c r="AA6224" s="92"/>
    </row>
    <row r="6225" customHeight="1" spans="1:27">
      <c r="A6225" s="62">
        <v>42</v>
      </c>
      <c r="B6225" s="91">
        <v>6265</v>
      </c>
      <c r="C6225" s="154" t="s">
        <v>12546</v>
      </c>
      <c r="D6225" s="154" t="s">
        <v>12538</v>
      </c>
      <c r="E6225" s="154" t="s">
        <v>3606</v>
      </c>
      <c r="F6225" s="154" t="s">
        <v>30</v>
      </c>
      <c r="G6225" s="155" t="s">
        <v>12547</v>
      </c>
      <c r="H6225" s="68">
        <v>171.1</v>
      </c>
      <c r="I6225" s="68">
        <v>68.1</v>
      </c>
      <c r="J6225" s="71">
        <f>IF(F6225="女",IF(H6225=0,0,VLOOKUP(I6225/(H6225*H6225/10000),标准!M$108:N$112,2,TRUE)),IF(H6225=0,0,VLOOKUP(I6225/(H6225*H6225/10000),标准!M$74:N$78,2,TRUE)))</f>
        <v>100</v>
      </c>
      <c r="K6225" s="72">
        <v>4206</v>
      </c>
      <c r="L6225" s="71">
        <f>IF(A6225&lt;43,IF(F6225="女",VLOOKUP(K6225,标准!K$108:L$128,2,TRUE),VLOOKUP(K6225,标准!K$74:L$94,2,TRUE)),IF(F6225="女",VLOOKUP(K6225,标准!K$39:L$59,2,TRUE),VLOOKUP(K6225,标准!K$3:L$23,2,TRUE)))</f>
        <v>78</v>
      </c>
      <c r="M6225" s="68">
        <v>10</v>
      </c>
      <c r="N6225" s="71">
        <f>IF(M6225="",0,IF(A6225&lt;43,IF(F6225="女",VLOOKUP(M6225,标准!C$108:D$128,2,TRUE),VLOOKUP(M6225,标准!C$74:D$94,2,TRUE)),IF(F6225="女",VLOOKUP(M6225,标准!C$39:D$59,2,TRUE),VLOOKUP(M6225,标准!C$3:D$23,2,TRUE))))</f>
        <v>68</v>
      </c>
      <c r="O6225" s="124">
        <v>228</v>
      </c>
      <c r="P6225" s="71">
        <f>IF(A6225&lt;43,IF(F6225="女",VLOOKUP(O6225/100,标准!E$108:F$128,2,TRUE),VLOOKUP(O6225/100,标准!E$74:F$94,2,TRUE)),IF(F6225="女",VLOOKUP(O6225/100,标准!E$39:F$59,2,TRUE),VLOOKUP(O6225/100,标准!E$3:F$23,2,TRUE)))</f>
        <v>70</v>
      </c>
      <c r="Q6225" s="125">
        <v>4.38</v>
      </c>
      <c r="R6225" s="71">
        <f>IF(Q6225=0,0,IF(A6225&lt;43,IF(F6225="女",IF(Q6225="",0,VLOOKUP(Q6225,标准!I$108:J$138,2,TRUE)),IF(Q6225="",0,VLOOKUP(Q6225,标准!I$74:J$104,2,TRUE))),IF(F6225="女",IF(Q6225="",0,VLOOKUP(Q6225,标准!I$39:J$69,2,TRUE)),IF(Q6225="",0,VLOOKUP(Q6225,标准!I$3:J$33,2,TRUE)))))</f>
        <v>50</v>
      </c>
      <c r="S6225" s="126">
        <v>4</v>
      </c>
      <c r="T6225" s="71">
        <f>IF(A6225&lt;43,IF(F6225="女",VLOOKUP(S6225,标准!G$108:H$138,2,TRUE),VLOOKUP(S6225,标准!G$74:H$99,2,TRUE)),IF(F6225="女",VLOOKUP(S6225,标准!G$39:H$69,2,TRUE),VLOOKUP(S6225,标准!G$3:H$28,2,TRUE)))</f>
        <v>0</v>
      </c>
      <c r="U6225" s="127">
        <v>8.2</v>
      </c>
      <c r="V6225" s="71">
        <f>IF(U6225=0,0,IF(A6225&lt;43,IF(F6225="女",IF(U6225="",0,VLOOKUP(U6225,标准!A$108:B$128,2,TRUE)),IF(U6225="",0,VLOOKUP(U6225,标准!A$74:B$94,2,TRUE))),IF(F6225="女",IF(U6225="",0,VLOOKUP(U6225,标准!A$39:B$59,2,TRUE)),IF(U6225="",0,VLOOKUP(U6225,标准!A$3:B$23,2,TRUE)))))</f>
        <v>68</v>
      </c>
      <c r="W6225" s="86">
        <f t="shared" si="97"/>
        <v>64.1</v>
      </c>
      <c r="X6225" s="87">
        <v>3.8</v>
      </c>
      <c r="Y6225" s="87">
        <v>3.9</v>
      </c>
      <c r="Z6225" s="91"/>
      <c r="AA6225" s="92"/>
    </row>
    <row r="6226" customHeight="1" spans="1:27">
      <c r="A6226" s="62">
        <v>42</v>
      </c>
      <c r="B6226" s="91">
        <v>6266</v>
      </c>
      <c r="C6226" s="154" t="s">
        <v>12548</v>
      </c>
      <c r="D6226" s="154" t="s">
        <v>12538</v>
      </c>
      <c r="E6226" s="154" t="s">
        <v>3606</v>
      </c>
      <c r="F6226" s="154" t="s">
        <v>34</v>
      </c>
      <c r="G6226" s="155" t="s">
        <v>12549</v>
      </c>
      <c r="H6226" s="68">
        <v>156</v>
      </c>
      <c r="I6226" s="68">
        <v>45.1</v>
      </c>
      <c r="J6226" s="71">
        <f>IF(F6226="女",IF(H6226=0,0,VLOOKUP(I6226/(H6226*H6226/10000),标准!M$108:N$112,2,TRUE)),IF(H6226=0,0,VLOOKUP(I6226/(H6226*H6226/10000),标准!M$74:N$78,2,TRUE)))</f>
        <v>100</v>
      </c>
      <c r="K6226" s="72">
        <v>2937</v>
      </c>
      <c r="L6226" s="71">
        <f>IF(A6226&lt;43,IF(F6226="女",VLOOKUP(K6226,标准!K$108:L$128,2,TRUE),VLOOKUP(K6226,标准!K$74:L$94,2,TRUE)),IF(F6226="女",VLOOKUP(K6226,标准!K$39:L$59,2,TRUE),VLOOKUP(K6226,标准!K$3:L$23,2,TRUE)))</f>
        <v>78</v>
      </c>
      <c r="M6226" s="68">
        <v>26</v>
      </c>
      <c r="N6226" s="71">
        <f>IF(M6226="",0,IF(A6226&lt;43,IF(F6226="女",VLOOKUP(M6226,标准!C$108:D$128,2,TRUE),VLOOKUP(M6226,标准!C$74:D$94,2,TRUE)),IF(F6226="女",VLOOKUP(M6226,标准!C$39:D$59,2,TRUE),VLOOKUP(M6226,标准!C$3:D$23,2,TRUE))))</f>
        <v>100</v>
      </c>
      <c r="O6226" s="124">
        <v>180</v>
      </c>
      <c r="P6226" s="71">
        <f>IF(A6226&lt;43,IF(F6226="女",VLOOKUP(O6226/100,标准!E$108:F$128,2,TRUE),VLOOKUP(O6226/100,标准!E$74:F$94,2,TRUE)),IF(F6226="女",VLOOKUP(O6226/100,标准!E$39:F$59,2,TRUE),VLOOKUP(O6226/100,标准!E$3:F$23,2,TRUE)))</f>
        <v>78</v>
      </c>
      <c r="Q6226" s="125">
        <v>4.23</v>
      </c>
      <c r="R6226" s="71">
        <f>IF(Q6226=0,0,IF(A6226&lt;43,IF(F6226="女",IF(Q6226="",0,VLOOKUP(Q6226,标准!I$108:J$138,2,TRUE)),IF(Q6226="",0,VLOOKUP(Q6226,标准!I$74:J$104,2,TRUE))),IF(F6226="女",IF(Q6226="",0,VLOOKUP(Q6226,标准!I$39:J$69,2,TRUE)),IF(Q6226="",0,VLOOKUP(Q6226,标准!I$3:J$33,2,TRUE)))))</f>
        <v>64</v>
      </c>
      <c r="S6226" s="126">
        <v>58</v>
      </c>
      <c r="T6226" s="71">
        <f>IF(A6226&lt;43,IF(F6226="女",VLOOKUP(S6226,标准!G$108:H$138,2,TRUE),VLOOKUP(S6226,标准!G$74:H$99,2,TRUE)),IF(F6226="女",VLOOKUP(S6226,标准!G$39:H$69,2,TRUE),VLOOKUP(S6226,标准!G$3:H$28,2,TRUE)))</f>
        <v>101</v>
      </c>
      <c r="U6226" s="127">
        <v>9</v>
      </c>
      <c r="V6226" s="71">
        <f>IF(U6226=0,0,IF(A6226&lt;43,IF(F6226="女",IF(U6226="",0,VLOOKUP(U6226,标准!A$108:B$128,2,TRUE)),IF(U6226="",0,VLOOKUP(U6226,标准!A$74:B$94,2,TRUE))),IF(F6226="女",IF(U6226="",0,VLOOKUP(U6226,标准!A$39:B$59,2,TRUE)),IF(U6226="",0,VLOOKUP(U6226,标准!A$3:B$23,2,TRUE)))))</f>
        <v>72</v>
      </c>
      <c r="W6226" s="86">
        <f t="shared" si="97"/>
        <v>81.8</v>
      </c>
      <c r="X6226" s="87">
        <v>4.8</v>
      </c>
      <c r="Y6226" s="87">
        <v>4.7</v>
      </c>
      <c r="Z6226" s="91"/>
      <c r="AA6226" s="92"/>
    </row>
    <row r="6227" customHeight="1" spans="1:27">
      <c r="A6227" s="62">
        <v>42</v>
      </c>
      <c r="B6227" s="91">
        <v>6267</v>
      </c>
      <c r="C6227" s="154" t="s">
        <v>12550</v>
      </c>
      <c r="D6227" s="154" t="s">
        <v>12538</v>
      </c>
      <c r="E6227" s="154" t="s">
        <v>3606</v>
      </c>
      <c r="F6227" s="154" t="s">
        <v>34</v>
      </c>
      <c r="G6227" s="155" t="s">
        <v>12551</v>
      </c>
      <c r="H6227" s="68">
        <v>158</v>
      </c>
      <c r="I6227" s="68">
        <v>60.6</v>
      </c>
      <c r="J6227" s="71">
        <f>IF(F6227="女",IF(H6227=0,0,VLOOKUP(I6227/(H6227*H6227/10000),标准!M$108:N$112,2,TRUE)),IF(H6227=0,0,VLOOKUP(I6227/(H6227*H6227/10000),标准!M$74:N$78,2,TRUE)))</f>
        <v>80</v>
      </c>
      <c r="K6227" s="72">
        <v>3837</v>
      </c>
      <c r="L6227" s="71">
        <f>IF(A6227&lt;43,IF(F6227="女",VLOOKUP(K6227,标准!K$108:L$128,2,TRUE),VLOOKUP(K6227,标准!K$74:L$94,2,TRUE)),IF(F6227="女",VLOOKUP(K6227,标准!K$39:L$59,2,TRUE),VLOOKUP(K6227,标准!K$3:L$23,2,TRUE)))</f>
        <v>100</v>
      </c>
      <c r="M6227" s="68">
        <v>20</v>
      </c>
      <c r="N6227" s="71">
        <f>IF(M6227="",0,IF(A6227&lt;43,IF(F6227="女",VLOOKUP(M6227,标准!C$108:D$128,2,TRUE),VLOOKUP(M6227,标准!C$74:D$94,2,TRUE)),IF(F6227="女",VLOOKUP(M6227,标准!C$39:D$59,2,TRUE),VLOOKUP(M6227,标准!C$3:D$23,2,TRUE))))</f>
        <v>80</v>
      </c>
      <c r="O6227" s="124">
        <v>170</v>
      </c>
      <c r="P6227" s="71">
        <f>IF(A6227&lt;43,IF(F6227="女",VLOOKUP(O6227/100,标准!E$108:F$128,2,TRUE),VLOOKUP(O6227/100,标准!E$74:F$94,2,TRUE)),IF(F6227="女",VLOOKUP(O6227/100,标准!E$39:F$59,2,TRUE),VLOOKUP(O6227/100,标准!E$3:F$23,2,TRUE)))</f>
        <v>72</v>
      </c>
      <c r="Q6227" s="125">
        <v>4.19</v>
      </c>
      <c r="R6227" s="71">
        <f>IF(Q6227=0,0,IF(A6227&lt;43,IF(F6227="女",IF(Q6227="",0,VLOOKUP(Q6227,标准!I$108:J$138,2,TRUE)),IF(Q6227="",0,VLOOKUP(Q6227,标准!I$74:J$104,2,TRUE))),IF(F6227="女",IF(Q6227="",0,VLOOKUP(Q6227,标准!I$39:J$69,2,TRUE)),IF(Q6227="",0,VLOOKUP(Q6227,标准!I$3:J$33,2,TRUE)))))</f>
        <v>66</v>
      </c>
      <c r="S6227" s="126">
        <v>31</v>
      </c>
      <c r="T6227" s="71">
        <f>IF(A6227&lt;43,IF(F6227="女",VLOOKUP(S6227,标准!G$108:H$138,2,TRUE),VLOOKUP(S6227,标准!G$74:H$99,2,TRUE)),IF(F6227="女",VLOOKUP(S6227,标准!G$39:H$69,2,TRUE),VLOOKUP(S6227,标准!G$3:H$28,2,TRUE)))</f>
        <v>64</v>
      </c>
      <c r="U6227" s="127">
        <v>8.7</v>
      </c>
      <c r="V6227" s="71">
        <f>IF(U6227=0,0,IF(A6227&lt;43,IF(F6227="女",IF(U6227="",0,VLOOKUP(U6227,标准!A$108:B$128,2,TRUE)),IF(U6227="",0,VLOOKUP(U6227,标准!A$74:B$94,2,TRUE))),IF(F6227="女",IF(U6227="",0,VLOOKUP(U6227,标准!A$39:B$59,2,TRUE)),IF(U6227="",0,VLOOKUP(U6227,标准!A$3:B$23,2,TRUE)))))</f>
        <v>76</v>
      </c>
      <c r="W6227" s="86">
        <f t="shared" si="97"/>
        <v>77</v>
      </c>
      <c r="X6227" s="87">
        <v>4</v>
      </c>
      <c r="Y6227" s="87">
        <v>4.1</v>
      </c>
      <c r="Z6227" s="91"/>
      <c r="AA6227" s="92"/>
    </row>
    <row r="6228" customHeight="1" spans="1:27">
      <c r="A6228" s="62">
        <v>42</v>
      </c>
      <c r="B6228" s="91">
        <v>6268</v>
      </c>
      <c r="C6228" s="154" t="s">
        <v>1573</v>
      </c>
      <c r="D6228" s="154" t="s">
        <v>12538</v>
      </c>
      <c r="E6228" s="154" t="s">
        <v>3606</v>
      </c>
      <c r="F6228" s="154" t="s">
        <v>34</v>
      </c>
      <c r="G6228" s="155" t="s">
        <v>12552</v>
      </c>
      <c r="H6228" s="68">
        <v>161</v>
      </c>
      <c r="I6228" s="68">
        <v>53</v>
      </c>
      <c r="J6228" s="71">
        <f>IF(F6228="女",IF(H6228=0,0,VLOOKUP(I6228/(H6228*H6228/10000),标准!M$108:N$112,2,TRUE)),IF(H6228=0,0,VLOOKUP(I6228/(H6228*H6228/10000),标准!M$74:N$78,2,TRUE)))</f>
        <v>100</v>
      </c>
      <c r="K6228" s="72">
        <v>3500</v>
      </c>
      <c r="L6228" s="71">
        <f>IF(A6228&lt;43,IF(F6228="女",VLOOKUP(K6228,标准!K$108:L$128,2,TRUE),VLOOKUP(K6228,标准!K$74:L$94,2,TRUE)),IF(F6228="女",VLOOKUP(K6228,标准!K$39:L$59,2,TRUE),VLOOKUP(K6228,标准!K$3:L$23,2,TRUE)))</f>
        <v>100</v>
      </c>
      <c r="M6228" s="68">
        <v>26</v>
      </c>
      <c r="N6228" s="71">
        <f>IF(M6228="",0,IF(A6228&lt;43,IF(F6228="女",VLOOKUP(M6228,标准!C$108:D$128,2,TRUE),VLOOKUP(M6228,标准!C$74:D$94,2,TRUE)),IF(F6228="女",VLOOKUP(M6228,标准!C$39:D$59,2,TRUE),VLOOKUP(M6228,标准!C$3:D$23,2,TRUE))))</f>
        <v>100</v>
      </c>
      <c r="O6228" s="124">
        <v>202</v>
      </c>
      <c r="P6228" s="71">
        <f>IF(A6228&lt;43,IF(F6228="女",VLOOKUP(O6228/100,标准!E$108:F$128,2,TRUE),VLOOKUP(O6228/100,标准!E$74:F$94,2,TRUE)),IF(F6228="女",VLOOKUP(O6228/100,标准!E$39:F$59,2,TRUE),VLOOKUP(O6228/100,标准!E$3:F$23,2,TRUE)))</f>
        <v>95</v>
      </c>
      <c r="Q6228" s="125">
        <v>3.52</v>
      </c>
      <c r="R6228" s="71">
        <f>IF(Q6228=0,0,IF(A6228&lt;43,IF(F6228="女",IF(Q6228="",0,VLOOKUP(Q6228,标准!I$108:J$138,2,TRUE)),IF(Q6228="",0,VLOOKUP(Q6228,标准!I$74:J$104,2,TRUE))),IF(F6228="女",IF(Q6228="",0,VLOOKUP(Q6228,标准!I$39:J$69,2,TRUE)),IF(Q6228="",0,VLOOKUP(Q6228,标准!I$3:J$33,2,TRUE)))))</f>
        <v>76</v>
      </c>
      <c r="S6228" s="126">
        <v>34</v>
      </c>
      <c r="T6228" s="71">
        <f>IF(A6228&lt;43,IF(F6228="女",VLOOKUP(S6228,标准!G$108:H$138,2,TRUE),VLOOKUP(S6228,标准!G$74:H$99,2,TRUE)),IF(F6228="女",VLOOKUP(S6228,标准!G$39:H$69,2,TRUE),VLOOKUP(S6228,标准!G$3:H$28,2,TRUE)))</f>
        <v>68</v>
      </c>
      <c r="U6228" s="127">
        <v>8.3</v>
      </c>
      <c r="V6228" s="71">
        <f>IF(U6228=0,0,IF(A6228&lt;43,IF(F6228="女",IF(U6228="",0,VLOOKUP(U6228,标准!A$108:B$128,2,TRUE)),IF(U6228="",0,VLOOKUP(U6228,标准!A$74:B$94,2,TRUE))),IF(F6228="女",IF(U6228="",0,VLOOKUP(U6228,标准!A$39:B$59,2,TRUE)),IF(U6228="",0,VLOOKUP(U6228,标准!A$3:B$23,2,TRUE)))))</f>
        <v>80</v>
      </c>
      <c r="W6228" s="86">
        <f t="shared" si="97"/>
        <v>87.5</v>
      </c>
      <c r="X6228" s="87">
        <v>3.7</v>
      </c>
      <c r="Y6228" s="87">
        <v>3.7</v>
      </c>
      <c r="Z6228" s="91"/>
      <c r="AA6228" s="92"/>
    </row>
    <row r="6229" customHeight="1" spans="1:27">
      <c r="A6229" s="62">
        <v>42</v>
      </c>
      <c r="B6229" s="91">
        <v>6269</v>
      </c>
      <c r="C6229" s="154" t="s">
        <v>12553</v>
      </c>
      <c r="D6229" s="154" t="s">
        <v>12538</v>
      </c>
      <c r="E6229" s="154" t="s">
        <v>3606</v>
      </c>
      <c r="F6229" s="154" t="s">
        <v>30</v>
      </c>
      <c r="G6229" s="155" t="s">
        <v>12554</v>
      </c>
      <c r="H6229" s="68">
        <v>173.2</v>
      </c>
      <c r="I6229" s="68">
        <v>76.1</v>
      </c>
      <c r="J6229" s="71">
        <f>IF(F6229="女",IF(H6229=0,0,VLOOKUP(I6229/(H6229*H6229/10000),标准!M$108:N$112,2,TRUE)),IF(H6229=0,0,VLOOKUP(I6229/(H6229*H6229/10000),标准!M$74:N$78,2,TRUE)))</f>
        <v>80</v>
      </c>
      <c r="K6229" s="72">
        <v>5467</v>
      </c>
      <c r="L6229" s="71">
        <f>IF(A6229&lt;43,IF(F6229="女",VLOOKUP(K6229,标准!K$108:L$128,2,TRUE),VLOOKUP(K6229,标准!K$74:L$94,2,TRUE)),IF(F6229="女",VLOOKUP(K6229,标准!K$39:L$59,2,TRUE),VLOOKUP(K6229,标准!K$3:L$23,2,TRUE)))</f>
        <v>100</v>
      </c>
      <c r="M6229" s="68">
        <v>15</v>
      </c>
      <c r="N6229" s="71">
        <f>IF(M6229="",0,IF(A6229&lt;43,IF(F6229="女",VLOOKUP(M6229,标准!C$108:D$128,2,TRUE),VLOOKUP(M6229,标准!C$74:D$94,2,TRUE)),IF(F6229="女",VLOOKUP(M6229,标准!C$39:D$59,2,TRUE),VLOOKUP(M6229,标准!C$3:D$23,2,TRUE))))</f>
        <v>76</v>
      </c>
      <c r="O6229" s="124">
        <v>235</v>
      </c>
      <c r="P6229" s="71">
        <f>IF(A6229&lt;43,IF(F6229="女",VLOOKUP(O6229/100,标准!E$108:F$128,2,TRUE),VLOOKUP(O6229/100,标准!E$74:F$94,2,TRUE)),IF(F6229="女",VLOOKUP(O6229/100,标准!E$39:F$59,2,TRUE),VLOOKUP(O6229/100,标准!E$3:F$23,2,TRUE)))</f>
        <v>72</v>
      </c>
      <c r="Q6229" s="125">
        <v>4.36</v>
      </c>
      <c r="R6229" s="71">
        <f>IF(Q6229=0,0,IF(A6229&lt;43,IF(F6229="女",IF(Q6229="",0,VLOOKUP(Q6229,标准!I$108:J$138,2,TRUE)),IF(Q6229="",0,VLOOKUP(Q6229,标准!I$74:J$104,2,TRUE))),IF(F6229="女",IF(Q6229="",0,VLOOKUP(Q6229,标准!I$39:J$69,2,TRUE)),IF(Q6229="",0,VLOOKUP(Q6229,标准!I$3:J$33,2,TRUE)))))</f>
        <v>50</v>
      </c>
      <c r="S6229" s="126"/>
      <c r="T6229" s="71">
        <f>IF(A6229&lt;43,IF(F6229="女",VLOOKUP(S6229,标准!G$108:H$138,2,TRUE),VLOOKUP(S6229,标准!G$74:H$99,2,TRUE)),IF(F6229="女",VLOOKUP(S6229,标准!G$39:H$69,2,TRUE),VLOOKUP(S6229,标准!G$3:H$28,2,TRUE)))</f>
        <v>0</v>
      </c>
      <c r="U6229" s="127">
        <v>7.2</v>
      </c>
      <c r="V6229" s="71">
        <f>IF(U6229=0,0,IF(A6229&lt;43,IF(F6229="女",IF(U6229="",0,VLOOKUP(U6229,标准!A$108:B$128,2,TRUE)),IF(U6229="",0,VLOOKUP(U6229,标准!A$74:B$94,2,TRUE))),IF(F6229="女",IF(U6229="",0,VLOOKUP(U6229,标准!A$39:B$59,2,TRUE)),IF(U6229="",0,VLOOKUP(U6229,标准!A$3:B$23,2,TRUE)))))</f>
        <v>78</v>
      </c>
      <c r="W6229" s="86">
        <f t="shared" si="97"/>
        <v>67.4</v>
      </c>
      <c r="X6229" s="87">
        <v>4.7</v>
      </c>
      <c r="Y6229" s="87">
        <v>4.5</v>
      </c>
      <c r="Z6229" s="91"/>
      <c r="AA6229" s="92"/>
    </row>
    <row r="6230" customHeight="1" spans="1:27">
      <c r="A6230" s="62">
        <v>42</v>
      </c>
      <c r="B6230" s="91">
        <v>6270</v>
      </c>
      <c r="C6230" s="154" t="s">
        <v>12555</v>
      </c>
      <c r="D6230" s="154" t="s">
        <v>12538</v>
      </c>
      <c r="E6230" s="154" t="s">
        <v>3606</v>
      </c>
      <c r="F6230" s="154" t="s">
        <v>34</v>
      </c>
      <c r="G6230" s="155" t="s">
        <v>12556</v>
      </c>
      <c r="H6230" s="68">
        <v>152</v>
      </c>
      <c r="I6230" s="68">
        <v>41.3</v>
      </c>
      <c r="J6230" s="71">
        <f>IF(F6230="女",IF(H6230=0,0,VLOOKUP(I6230/(H6230*H6230/10000),标准!M$108:N$112,2,TRUE)),IF(H6230=0,0,VLOOKUP(I6230/(H6230*H6230/10000),标准!M$74:N$78,2,TRUE)))</f>
        <v>100</v>
      </c>
      <c r="K6230" s="72">
        <v>2772</v>
      </c>
      <c r="L6230" s="71">
        <f>IF(A6230&lt;43,IF(F6230="女",VLOOKUP(K6230,标准!K$108:L$128,2,TRUE),VLOOKUP(K6230,标准!K$74:L$94,2,TRUE)),IF(F6230="女",VLOOKUP(K6230,标准!K$39:L$59,2,TRUE),VLOOKUP(K6230,标准!K$3:L$23,2,TRUE)))</f>
        <v>74</v>
      </c>
      <c r="M6230" s="68">
        <v>26</v>
      </c>
      <c r="N6230" s="71">
        <f>IF(M6230="",0,IF(A6230&lt;43,IF(F6230="女",VLOOKUP(M6230,标准!C$108:D$128,2,TRUE),VLOOKUP(M6230,标准!C$74:D$94,2,TRUE)),IF(F6230="女",VLOOKUP(M6230,标准!C$39:D$59,2,TRUE),VLOOKUP(M6230,标准!C$3:D$23,2,TRUE))))</f>
        <v>100</v>
      </c>
      <c r="O6230" s="124">
        <v>168</v>
      </c>
      <c r="P6230" s="71">
        <f>IF(A6230&lt;43,IF(F6230="女",VLOOKUP(O6230/100,标准!E$108:F$128,2,TRUE),VLOOKUP(O6230/100,标准!E$74:F$94,2,TRUE)),IF(F6230="女",VLOOKUP(O6230/100,标准!E$39:F$59,2,TRUE),VLOOKUP(O6230/100,标准!E$3:F$23,2,TRUE)))</f>
        <v>70</v>
      </c>
      <c r="Q6230" s="125">
        <v>3.43</v>
      </c>
      <c r="R6230" s="71">
        <f>IF(Q6230=0,0,IF(A6230&lt;43,IF(F6230="女",IF(Q6230="",0,VLOOKUP(Q6230,标准!I$108:J$138,2,TRUE)),IF(Q6230="",0,VLOOKUP(Q6230,标准!I$74:J$104,2,TRUE))),IF(F6230="女",IF(Q6230="",0,VLOOKUP(Q6230,标准!I$39:J$69,2,TRUE)),IF(Q6230="",0,VLOOKUP(Q6230,标准!I$3:J$33,2,TRUE)))))</f>
        <v>80</v>
      </c>
      <c r="S6230" s="126">
        <v>58</v>
      </c>
      <c r="T6230" s="71">
        <f>IF(A6230&lt;43,IF(F6230="女",VLOOKUP(S6230,标准!G$108:H$138,2,TRUE),VLOOKUP(S6230,标准!G$74:H$99,2,TRUE)),IF(F6230="女",VLOOKUP(S6230,标准!G$39:H$69,2,TRUE),VLOOKUP(S6230,标准!G$3:H$28,2,TRUE)))</f>
        <v>101</v>
      </c>
      <c r="U6230" s="127">
        <v>9</v>
      </c>
      <c r="V6230" s="71">
        <f>IF(U6230=0,0,IF(A6230&lt;43,IF(F6230="女",IF(U6230="",0,VLOOKUP(U6230,标准!A$108:B$128,2,TRUE)),IF(U6230="",0,VLOOKUP(U6230,标准!A$74:B$94,2,TRUE))),IF(F6230="女",IF(U6230="",0,VLOOKUP(U6230,标准!A$39:B$59,2,TRUE)),IF(U6230="",0,VLOOKUP(U6230,标准!A$3:B$23,2,TRUE)))))</f>
        <v>72</v>
      </c>
      <c r="W6230" s="86">
        <f t="shared" si="97"/>
        <v>83.6</v>
      </c>
      <c r="X6230" s="87">
        <v>4.9</v>
      </c>
      <c r="Y6230" s="87">
        <v>4.6</v>
      </c>
      <c r="Z6230" s="91"/>
      <c r="AA6230" s="92"/>
    </row>
    <row r="6231" customHeight="1" spans="1:27">
      <c r="A6231" s="62">
        <v>42</v>
      </c>
      <c r="B6231" s="91">
        <v>6271</v>
      </c>
      <c r="C6231" s="154" t="s">
        <v>12557</v>
      </c>
      <c r="D6231" s="154" t="s">
        <v>12538</v>
      </c>
      <c r="E6231" s="154" t="s">
        <v>3606</v>
      </c>
      <c r="F6231" s="154" t="s">
        <v>34</v>
      </c>
      <c r="G6231" s="155" t="s">
        <v>12558</v>
      </c>
      <c r="H6231" s="68">
        <v>170.5</v>
      </c>
      <c r="I6231" s="68">
        <v>58.8</v>
      </c>
      <c r="J6231" s="71">
        <f>IF(F6231="女",IF(H6231=0,0,VLOOKUP(I6231/(H6231*H6231/10000),标准!M$108:N$112,2,TRUE)),IF(H6231=0,0,VLOOKUP(I6231/(H6231*H6231/10000),标准!M$74:N$78,2,TRUE)))</f>
        <v>100</v>
      </c>
      <c r="K6231" s="72">
        <v>3503</v>
      </c>
      <c r="L6231" s="71">
        <f>IF(A6231&lt;43,IF(F6231="女",VLOOKUP(K6231,标准!K$108:L$128,2,TRUE),VLOOKUP(K6231,标准!K$74:L$94,2,TRUE)),IF(F6231="女",VLOOKUP(K6231,标准!K$39:L$59,2,TRUE),VLOOKUP(K6231,标准!K$3:L$23,2,TRUE)))</f>
        <v>100</v>
      </c>
      <c r="M6231" s="68">
        <v>15</v>
      </c>
      <c r="N6231" s="71">
        <f>IF(M6231="",0,IF(A6231&lt;43,IF(F6231="女",VLOOKUP(M6231,标准!C$108:D$128,2,TRUE),VLOOKUP(M6231,标准!C$74:D$94,2,TRUE)),IF(F6231="女",VLOOKUP(M6231,标准!C$39:D$59,2,TRUE),VLOOKUP(M6231,标准!C$3:D$23,2,TRUE))))</f>
        <v>72</v>
      </c>
      <c r="O6231" s="124">
        <v>165</v>
      </c>
      <c r="P6231" s="71">
        <f>IF(A6231&lt;43,IF(F6231="女",VLOOKUP(O6231/100,标准!E$108:F$128,2,TRUE),VLOOKUP(O6231/100,标准!E$74:F$94,2,TRUE)),IF(F6231="女",VLOOKUP(O6231/100,标准!E$39:F$59,2,TRUE),VLOOKUP(O6231/100,标准!E$3:F$23,2,TRUE)))</f>
        <v>68</v>
      </c>
      <c r="Q6231" s="125">
        <v>4.24</v>
      </c>
      <c r="R6231" s="71">
        <f>IF(Q6231=0,0,IF(A6231&lt;43,IF(F6231="女",IF(Q6231="",0,VLOOKUP(Q6231,标准!I$108:J$138,2,TRUE)),IF(Q6231="",0,VLOOKUP(Q6231,标准!I$74:J$104,2,TRUE))),IF(F6231="女",IF(Q6231="",0,VLOOKUP(Q6231,标准!I$39:J$69,2,TRUE)),IF(Q6231="",0,VLOOKUP(Q6231,标准!I$3:J$33,2,TRUE)))))</f>
        <v>64</v>
      </c>
      <c r="S6231" s="126">
        <v>36</v>
      </c>
      <c r="T6231" s="71">
        <f>IF(A6231&lt;43,IF(F6231="女",VLOOKUP(S6231,标准!G$108:H$138,2,TRUE),VLOOKUP(S6231,标准!G$74:H$99,2,TRUE)),IF(F6231="女",VLOOKUP(S6231,标准!G$39:H$69,2,TRUE),VLOOKUP(S6231,标准!G$3:H$28,2,TRUE)))</f>
        <v>70</v>
      </c>
      <c r="U6231" s="127">
        <v>9.4</v>
      </c>
      <c r="V6231" s="71">
        <f>IF(U6231=0,0,IF(A6231&lt;43,IF(F6231="女",IF(U6231="",0,VLOOKUP(U6231,标准!A$108:B$128,2,TRUE)),IF(U6231="",0,VLOOKUP(U6231,标准!A$74:B$94,2,TRUE))),IF(F6231="女",IF(U6231="",0,VLOOKUP(U6231,标准!A$39:B$59,2,TRUE)),IF(U6231="",0,VLOOKUP(U6231,标准!A$3:B$23,2,TRUE)))))</f>
        <v>68</v>
      </c>
      <c r="W6231" s="86">
        <f t="shared" si="97"/>
        <v>77.4</v>
      </c>
      <c r="X6231" s="87">
        <v>4.2</v>
      </c>
      <c r="Y6231" s="87">
        <v>4.2</v>
      </c>
      <c r="Z6231" s="91"/>
      <c r="AA6231" s="92"/>
    </row>
    <row r="6232" customHeight="1" spans="1:27">
      <c r="A6232" s="62">
        <v>42</v>
      </c>
      <c r="B6232" s="91">
        <v>6272</v>
      </c>
      <c r="C6232" s="154" t="s">
        <v>12559</v>
      </c>
      <c r="D6232" s="154" t="s">
        <v>12538</v>
      </c>
      <c r="E6232" s="154" t="s">
        <v>3606</v>
      </c>
      <c r="F6232" s="154" t="s">
        <v>30</v>
      </c>
      <c r="G6232" s="155" t="s">
        <v>12560</v>
      </c>
      <c r="H6232" s="68">
        <v>170</v>
      </c>
      <c r="I6232" s="68">
        <v>68</v>
      </c>
      <c r="J6232" s="71">
        <f>IF(F6232="女",IF(H6232=0,0,VLOOKUP(I6232/(H6232*H6232/10000),标准!M$108:N$112,2,TRUE)),IF(H6232=0,0,VLOOKUP(I6232/(H6232*H6232/10000),标准!M$74:N$78,2,TRUE)))</f>
        <v>100</v>
      </c>
      <c r="K6232" s="72">
        <v>4500</v>
      </c>
      <c r="L6232" s="71">
        <f>IF(A6232&lt;43,IF(F6232="女",VLOOKUP(K6232,标准!K$108:L$128,2,TRUE),VLOOKUP(K6232,标准!K$74:L$94,2,TRUE)),IF(F6232="女",VLOOKUP(K6232,标准!K$39:L$59,2,TRUE),VLOOKUP(K6232,标准!K$3:L$23,2,TRUE)))</f>
        <v>80</v>
      </c>
      <c r="M6232" s="68">
        <v>24</v>
      </c>
      <c r="N6232" s="71">
        <f>IF(M6232="",0,IF(A6232&lt;43,IF(F6232="女",VLOOKUP(M6232,标准!C$108:D$128,2,TRUE),VLOOKUP(M6232,标准!C$74:D$94,2,TRUE)),IF(F6232="女",VLOOKUP(M6232,标准!C$39:D$59,2,TRUE),VLOOKUP(M6232,标准!C$3:D$23,2,TRUE))))</f>
        <v>95</v>
      </c>
      <c r="O6232" s="124">
        <v>250</v>
      </c>
      <c r="P6232" s="71">
        <f>IF(A6232&lt;43,IF(F6232="女",VLOOKUP(O6232/100,标准!E$108:F$128,2,TRUE),VLOOKUP(O6232/100,标准!E$74:F$94,2,TRUE)),IF(F6232="女",VLOOKUP(O6232/100,标准!E$39:F$59,2,TRUE),VLOOKUP(O6232/100,标准!E$3:F$23,2,TRUE)))</f>
        <v>80</v>
      </c>
      <c r="Q6232" s="125">
        <v>3.48</v>
      </c>
      <c r="R6232" s="71">
        <f>IF(Q6232=0,0,IF(A6232&lt;43,IF(F6232="女",IF(Q6232="",0,VLOOKUP(Q6232,标准!I$108:J$138,2,TRUE)),IF(Q6232="",0,VLOOKUP(Q6232,标准!I$74:J$104,2,TRUE))),IF(F6232="女",IF(Q6232="",0,VLOOKUP(Q6232,标准!I$39:J$69,2,TRUE)),IF(Q6232="",0,VLOOKUP(Q6232,标准!I$3:J$33,2,TRUE)))))</f>
        <v>76</v>
      </c>
      <c r="S6232" s="126">
        <v>10</v>
      </c>
      <c r="T6232" s="71">
        <f>IF(A6232&lt;43,IF(F6232="女",VLOOKUP(S6232,标准!G$108:H$138,2,TRUE),VLOOKUP(S6232,标准!G$74:H$99,2,TRUE)),IF(F6232="女",VLOOKUP(S6232,标准!G$39:H$69,2,TRUE),VLOOKUP(S6232,标准!G$3:H$28,2,TRUE)))</f>
        <v>60</v>
      </c>
      <c r="U6232" s="127">
        <v>7.4</v>
      </c>
      <c r="V6232" s="71">
        <f>IF(U6232=0,0,IF(A6232&lt;43,IF(F6232="女",IF(U6232="",0,VLOOKUP(U6232,标准!A$108:B$128,2,TRUE)),IF(U6232="",0,VLOOKUP(U6232,标准!A$74:B$94,2,TRUE))),IF(F6232="女",IF(U6232="",0,VLOOKUP(U6232,标准!A$39:B$59,2,TRUE)),IF(U6232="",0,VLOOKUP(U6232,标准!A$3:B$23,2,TRUE)))))</f>
        <v>76</v>
      </c>
      <c r="W6232" s="86">
        <f t="shared" si="97"/>
        <v>80.9</v>
      </c>
      <c r="X6232" s="87">
        <v>4.5</v>
      </c>
      <c r="Y6232" s="87">
        <v>4.5</v>
      </c>
      <c r="Z6232" s="91"/>
      <c r="AA6232" s="92"/>
    </row>
    <row r="6233" customHeight="1" spans="1:27">
      <c r="A6233" s="62">
        <v>42</v>
      </c>
      <c r="B6233" s="91">
        <v>6273</v>
      </c>
      <c r="C6233" s="154" t="s">
        <v>12561</v>
      </c>
      <c r="D6233" s="154" t="s">
        <v>12538</v>
      </c>
      <c r="E6233" s="154" t="s">
        <v>3606</v>
      </c>
      <c r="F6233" s="154" t="s">
        <v>34</v>
      </c>
      <c r="G6233" s="155" t="s">
        <v>12562</v>
      </c>
      <c r="H6233" s="68">
        <v>172</v>
      </c>
      <c r="I6233" s="68">
        <v>56</v>
      </c>
      <c r="J6233" s="71">
        <f>IF(F6233="女",IF(H6233=0,0,VLOOKUP(I6233/(H6233*H6233/10000),标准!M$108:N$112,2,TRUE)),IF(H6233=0,0,VLOOKUP(I6233/(H6233*H6233/10000),标准!M$74:N$78,2,TRUE)))</f>
        <v>100</v>
      </c>
      <c r="K6233" s="72">
        <v>3355</v>
      </c>
      <c r="L6233" s="71">
        <f>IF(A6233&lt;43,IF(F6233="女",VLOOKUP(K6233,标准!K$108:L$128,2,TRUE),VLOOKUP(K6233,标准!K$74:L$94,2,TRUE)),IF(F6233="女",VLOOKUP(K6233,标准!K$39:L$59,2,TRUE),VLOOKUP(K6233,标准!K$3:L$23,2,TRUE)))</f>
        <v>95</v>
      </c>
      <c r="M6233" s="68">
        <v>26</v>
      </c>
      <c r="N6233" s="71">
        <f>IF(M6233="",0,IF(A6233&lt;43,IF(F6233="女",VLOOKUP(M6233,标准!C$108:D$128,2,TRUE),VLOOKUP(M6233,标准!C$74:D$94,2,TRUE)),IF(F6233="女",VLOOKUP(M6233,标准!C$39:D$59,2,TRUE),VLOOKUP(M6233,标准!C$3:D$23,2,TRUE))))</f>
        <v>100</v>
      </c>
      <c r="O6233" s="124">
        <v>202</v>
      </c>
      <c r="P6233" s="71">
        <f>IF(A6233&lt;43,IF(F6233="女",VLOOKUP(O6233/100,标准!E$108:F$128,2,TRUE),VLOOKUP(O6233/100,标准!E$74:F$94,2,TRUE)),IF(F6233="女",VLOOKUP(O6233/100,标准!E$39:F$59,2,TRUE),VLOOKUP(O6233/100,标准!E$3:F$23,2,TRUE)))</f>
        <v>95</v>
      </c>
      <c r="Q6233" s="125">
        <v>4.28</v>
      </c>
      <c r="R6233" s="71">
        <f>IF(Q6233=0,0,IF(A6233&lt;43,IF(F6233="女",IF(Q6233="",0,VLOOKUP(Q6233,标准!I$108:J$138,2,TRUE)),IF(Q6233="",0,VLOOKUP(Q6233,标准!I$74:J$104,2,TRUE))),IF(F6233="女",IF(Q6233="",0,VLOOKUP(Q6233,标准!I$39:J$69,2,TRUE)),IF(Q6233="",0,VLOOKUP(Q6233,标准!I$3:J$33,2,TRUE)))))</f>
        <v>62</v>
      </c>
      <c r="S6233" s="126">
        <v>46</v>
      </c>
      <c r="T6233" s="71">
        <f>IF(A6233&lt;43,IF(F6233="女",VLOOKUP(S6233,标准!G$108:H$138,2,TRUE),VLOOKUP(S6233,标准!G$74:H$99,2,TRUE)),IF(F6233="女",VLOOKUP(S6233,标准!G$39:H$69,2,TRUE),VLOOKUP(S6233,标准!G$3:H$28,2,TRUE)))</f>
        <v>80</v>
      </c>
      <c r="U6233" s="127">
        <v>8.3</v>
      </c>
      <c r="V6233" s="71">
        <f>IF(U6233=0,0,IF(A6233&lt;43,IF(F6233="女",IF(U6233="",0,VLOOKUP(U6233,标准!A$108:B$128,2,TRUE)),IF(U6233="",0,VLOOKUP(U6233,标准!A$74:B$94,2,TRUE))),IF(F6233="女",IF(U6233="",0,VLOOKUP(U6233,标准!A$39:B$59,2,TRUE)),IF(U6233="",0,VLOOKUP(U6233,标准!A$3:B$23,2,TRUE)))))</f>
        <v>80</v>
      </c>
      <c r="W6233" s="86">
        <f t="shared" si="97"/>
        <v>85.15</v>
      </c>
      <c r="X6233" s="87">
        <v>4.5</v>
      </c>
      <c r="Y6233" s="87">
        <v>4.5</v>
      </c>
      <c r="Z6233" s="91"/>
      <c r="AA6233" s="92"/>
    </row>
    <row r="6234" customHeight="1" spans="1:27">
      <c r="A6234" s="62">
        <v>42</v>
      </c>
      <c r="B6234" s="91">
        <v>6274</v>
      </c>
      <c r="C6234" s="154" t="s">
        <v>12563</v>
      </c>
      <c r="D6234" s="154" t="s">
        <v>12538</v>
      </c>
      <c r="E6234" s="154" t="s">
        <v>3606</v>
      </c>
      <c r="F6234" s="154" t="s">
        <v>34</v>
      </c>
      <c r="G6234" s="155" t="s">
        <v>12564</v>
      </c>
      <c r="H6234" s="68">
        <v>156</v>
      </c>
      <c r="I6234" s="68">
        <v>46.6</v>
      </c>
      <c r="J6234" s="71">
        <f>IF(F6234="女",IF(H6234=0,0,VLOOKUP(I6234/(H6234*H6234/10000),标准!M$108:N$112,2,TRUE)),IF(H6234=0,0,VLOOKUP(I6234/(H6234*H6234/10000),标准!M$74:N$78,2,TRUE)))</f>
        <v>100</v>
      </c>
      <c r="K6234" s="72">
        <v>2694</v>
      </c>
      <c r="L6234" s="71">
        <f>IF(A6234&lt;43,IF(F6234="女",VLOOKUP(K6234,标准!K$108:L$128,2,TRUE),VLOOKUP(K6234,标准!K$74:L$94,2,TRUE)),IF(F6234="女",VLOOKUP(K6234,标准!K$39:L$59,2,TRUE),VLOOKUP(K6234,标准!K$3:L$23,2,TRUE)))</f>
        <v>72</v>
      </c>
      <c r="M6234" s="68">
        <v>20</v>
      </c>
      <c r="N6234" s="71">
        <f>IF(M6234="",0,IF(A6234&lt;43,IF(F6234="女",VLOOKUP(M6234,标准!C$108:D$128,2,TRUE),VLOOKUP(M6234,标准!C$74:D$94,2,TRUE)),IF(F6234="女",VLOOKUP(M6234,标准!C$39:D$59,2,TRUE),VLOOKUP(M6234,标准!C$3:D$23,2,TRUE))))</f>
        <v>80</v>
      </c>
      <c r="O6234" s="124">
        <v>202</v>
      </c>
      <c r="P6234" s="71">
        <f>IF(A6234&lt;43,IF(F6234="女",VLOOKUP(O6234/100,标准!E$108:F$128,2,TRUE),VLOOKUP(O6234/100,标准!E$74:F$94,2,TRUE)),IF(F6234="女",VLOOKUP(O6234/100,标准!E$39:F$59,2,TRUE),VLOOKUP(O6234/100,标准!E$3:F$23,2,TRUE)))</f>
        <v>95</v>
      </c>
      <c r="Q6234" s="125">
        <v>4.25</v>
      </c>
      <c r="R6234" s="71">
        <f>IF(Q6234=0,0,IF(A6234&lt;43,IF(F6234="女",IF(Q6234="",0,VLOOKUP(Q6234,标准!I$108:J$138,2,TRUE)),IF(Q6234="",0,VLOOKUP(Q6234,标准!I$74:J$104,2,TRUE))),IF(F6234="女",IF(Q6234="",0,VLOOKUP(Q6234,标准!I$39:J$69,2,TRUE)),IF(Q6234="",0,VLOOKUP(Q6234,标准!I$3:J$33,2,TRUE)))))</f>
        <v>62</v>
      </c>
      <c r="S6234" s="126">
        <v>62</v>
      </c>
      <c r="T6234" s="71">
        <f>IF(A6234&lt;43,IF(F6234="女",VLOOKUP(S6234,标准!G$108:H$138,2,TRUE),VLOOKUP(S6234,标准!G$74:H$99,2,TRUE)),IF(F6234="女",VLOOKUP(S6234,标准!G$39:H$69,2,TRUE),VLOOKUP(S6234,标准!G$3:H$28,2,TRUE)))</f>
        <v>103</v>
      </c>
      <c r="U6234" s="127">
        <v>8.7</v>
      </c>
      <c r="V6234" s="71">
        <f>IF(U6234=0,0,IF(A6234&lt;43,IF(F6234="女",IF(U6234="",0,VLOOKUP(U6234,标准!A$108:B$128,2,TRUE)),IF(U6234="",0,VLOOKUP(U6234,标准!A$74:B$94,2,TRUE))),IF(F6234="女",IF(U6234="",0,VLOOKUP(U6234,标准!A$39:B$59,2,TRUE)),IF(U6234="",0,VLOOKUP(U6234,标准!A$3:B$23,2,TRUE)))))</f>
        <v>76</v>
      </c>
      <c r="W6234" s="86">
        <f t="shared" si="97"/>
        <v>81.2</v>
      </c>
      <c r="X6234" s="87">
        <v>4</v>
      </c>
      <c r="Y6234" s="87">
        <v>4.4</v>
      </c>
      <c r="Z6234" s="91"/>
      <c r="AA6234" s="92"/>
    </row>
    <row r="6235" customHeight="1" spans="1:27">
      <c r="A6235" s="62">
        <v>42</v>
      </c>
      <c r="B6235" s="91">
        <v>6275</v>
      </c>
      <c r="C6235" s="154" t="s">
        <v>12565</v>
      </c>
      <c r="D6235" s="154" t="s">
        <v>12538</v>
      </c>
      <c r="E6235" s="154" t="s">
        <v>3606</v>
      </c>
      <c r="F6235" s="154" t="s">
        <v>30</v>
      </c>
      <c r="G6235" s="155" t="s">
        <v>12566</v>
      </c>
      <c r="H6235" s="68">
        <v>175</v>
      </c>
      <c r="I6235" s="68">
        <v>70.1</v>
      </c>
      <c r="J6235" s="71">
        <f>IF(F6235="女",IF(H6235=0,0,VLOOKUP(I6235/(H6235*H6235/10000),标准!M$108:N$112,2,TRUE)),IF(H6235=0,0,VLOOKUP(I6235/(H6235*H6235/10000),标准!M$74:N$78,2,TRUE)))</f>
        <v>100</v>
      </c>
      <c r="K6235" s="72">
        <v>5083</v>
      </c>
      <c r="L6235" s="71">
        <f>IF(A6235&lt;43,IF(F6235="女",VLOOKUP(K6235,标准!K$108:L$128,2,TRUE),VLOOKUP(K6235,标准!K$74:L$94,2,TRUE)),IF(F6235="女",VLOOKUP(K6235,标准!K$39:L$59,2,TRUE),VLOOKUP(K6235,标准!K$3:L$23,2,TRUE)))</f>
        <v>100</v>
      </c>
      <c r="M6235" s="68">
        <v>28</v>
      </c>
      <c r="N6235" s="71">
        <f>IF(M6235="",0,IF(A6235&lt;43,IF(F6235="女",VLOOKUP(M6235,标准!C$108:D$128,2,TRUE),VLOOKUP(M6235,标准!C$74:D$94,2,TRUE)),IF(F6235="女",VLOOKUP(M6235,标准!C$39:D$59,2,TRUE),VLOOKUP(M6235,标准!C$3:D$23,2,TRUE))))</f>
        <v>100</v>
      </c>
      <c r="O6235" s="124">
        <v>250</v>
      </c>
      <c r="P6235" s="71">
        <f>IF(A6235&lt;43,IF(F6235="女",VLOOKUP(O6235/100,标准!E$108:F$128,2,TRUE),VLOOKUP(O6235/100,标准!E$74:F$94,2,TRUE)),IF(F6235="女",VLOOKUP(O6235/100,标准!E$39:F$59,2,TRUE),VLOOKUP(O6235/100,标准!E$3:F$23,2,TRUE)))</f>
        <v>80</v>
      </c>
      <c r="Q6235" s="125">
        <v>4.06</v>
      </c>
      <c r="R6235" s="71">
        <f>IF(Q6235=0,0,IF(A6235&lt;43,IF(F6235="女",IF(Q6235="",0,VLOOKUP(Q6235,标准!I$108:J$138,2,TRUE)),IF(Q6235="",0,VLOOKUP(Q6235,标准!I$74:J$104,2,TRUE))),IF(F6235="女",IF(Q6235="",0,VLOOKUP(Q6235,标准!I$39:J$69,2,TRUE)),IF(Q6235="",0,VLOOKUP(Q6235,标准!I$3:J$33,2,TRUE)))))</f>
        <v>70</v>
      </c>
      <c r="S6235" s="126">
        <v>1</v>
      </c>
      <c r="T6235" s="71">
        <f>IF(A6235&lt;43,IF(F6235="女",VLOOKUP(S6235,标准!G$108:H$138,2,TRUE),VLOOKUP(S6235,标准!G$74:H$99,2,TRUE)),IF(F6235="女",VLOOKUP(S6235,标准!G$39:H$69,2,TRUE),VLOOKUP(S6235,标准!G$3:H$28,2,TRUE)))</f>
        <v>0</v>
      </c>
      <c r="U6235" s="127">
        <v>7.1</v>
      </c>
      <c r="V6235" s="71">
        <f>IF(U6235=0,0,IF(A6235&lt;43,IF(F6235="女",IF(U6235="",0,VLOOKUP(U6235,标准!A$108:B$128,2,TRUE)),IF(U6235="",0,VLOOKUP(U6235,标准!A$74:B$94,2,TRUE))),IF(F6235="女",IF(U6235="",0,VLOOKUP(U6235,标准!A$39:B$59,2,TRUE)),IF(U6235="",0,VLOOKUP(U6235,标准!A$3:B$23,2,TRUE)))))</f>
        <v>80</v>
      </c>
      <c r="W6235" s="86">
        <f t="shared" si="97"/>
        <v>78</v>
      </c>
      <c r="X6235" s="87"/>
      <c r="Y6235" s="87"/>
      <c r="Z6235" s="91"/>
      <c r="AA6235" s="92"/>
    </row>
    <row r="6236" customHeight="1" spans="1:27">
      <c r="A6236" s="62">
        <v>42</v>
      </c>
      <c r="B6236" s="91">
        <v>6276</v>
      </c>
      <c r="C6236" s="154" t="s">
        <v>12567</v>
      </c>
      <c r="D6236" s="154" t="s">
        <v>12538</v>
      </c>
      <c r="E6236" s="154" t="s">
        <v>3606</v>
      </c>
      <c r="F6236" s="154" t="s">
        <v>34</v>
      </c>
      <c r="G6236" s="155" t="s">
        <v>12568</v>
      </c>
      <c r="H6236" s="68">
        <v>167</v>
      </c>
      <c r="I6236" s="68">
        <v>56</v>
      </c>
      <c r="J6236" s="71">
        <f>IF(F6236="女",IF(H6236=0,0,VLOOKUP(I6236/(H6236*H6236/10000),标准!M$108:N$112,2,TRUE)),IF(H6236=0,0,VLOOKUP(I6236/(H6236*H6236/10000),标准!M$74:N$78,2,TRUE)))</f>
        <v>100</v>
      </c>
      <c r="K6236" s="72">
        <v>3947</v>
      </c>
      <c r="L6236" s="71">
        <f>IF(A6236&lt;43,IF(F6236="女",VLOOKUP(K6236,标准!K$108:L$128,2,TRUE),VLOOKUP(K6236,标准!K$74:L$94,2,TRUE)),IF(F6236="女",VLOOKUP(K6236,标准!K$39:L$59,2,TRUE),VLOOKUP(K6236,标准!K$3:L$23,2,TRUE)))</f>
        <v>100</v>
      </c>
      <c r="M6236" s="68">
        <v>28</v>
      </c>
      <c r="N6236" s="71">
        <f>IF(M6236="",0,IF(A6236&lt;43,IF(F6236="女",VLOOKUP(M6236,标准!C$108:D$128,2,TRUE),VLOOKUP(M6236,标准!C$74:D$94,2,TRUE)),IF(F6236="女",VLOOKUP(M6236,标准!C$39:D$59,2,TRUE),VLOOKUP(M6236,标准!C$3:D$23,2,TRUE))))</f>
        <v>100</v>
      </c>
      <c r="O6236" s="124">
        <v>200</v>
      </c>
      <c r="P6236" s="71">
        <f>IF(A6236&lt;43,IF(F6236="女",VLOOKUP(O6236/100,标准!E$108:F$128,2,TRUE),VLOOKUP(O6236/100,标准!E$74:F$94,2,TRUE)),IF(F6236="女",VLOOKUP(O6236/100,标准!E$39:F$59,2,TRUE),VLOOKUP(O6236/100,标准!E$3:F$23,2,TRUE)))</f>
        <v>90</v>
      </c>
      <c r="Q6236" s="125">
        <v>4.52</v>
      </c>
      <c r="R6236" s="71">
        <f>IF(Q6236=0,0,IF(A6236&lt;43,IF(F6236="女",IF(Q6236="",0,VLOOKUP(Q6236,标准!I$108:J$138,2,TRUE)),IF(Q6236="",0,VLOOKUP(Q6236,标准!I$74:J$104,2,TRUE))),IF(F6236="女",IF(Q6236="",0,VLOOKUP(Q6236,标准!I$39:J$69,2,TRUE)),IF(Q6236="",0,VLOOKUP(Q6236,标准!I$3:J$33,2,TRUE)))))</f>
        <v>40</v>
      </c>
      <c r="S6236" s="126">
        <v>63</v>
      </c>
      <c r="T6236" s="71">
        <f>IF(A6236&lt;43,IF(F6236="女",VLOOKUP(S6236,标准!G$108:H$138,2,TRUE),VLOOKUP(S6236,标准!G$74:H$99,2,TRUE)),IF(F6236="女",VLOOKUP(S6236,标准!G$39:H$69,2,TRUE),VLOOKUP(S6236,标准!G$3:H$28,2,TRUE)))</f>
        <v>104</v>
      </c>
      <c r="U6236" s="127">
        <v>8.3</v>
      </c>
      <c r="V6236" s="71">
        <f>IF(U6236=0,0,IF(A6236&lt;43,IF(F6236="女",IF(U6236="",0,VLOOKUP(U6236,标准!A$108:B$128,2,TRUE)),IF(U6236="",0,VLOOKUP(U6236,标准!A$74:B$94,2,TRUE))),IF(F6236="女",IF(U6236="",0,VLOOKUP(U6236,标准!A$39:B$59,2,TRUE)),IF(U6236="",0,VLOOKUP(U6236,标准!A$3:B$23,2,TRUE)))))</f>
        <v>80</v>
      </c>
      <c r="W6236" s="86">
        <f t="shared" si="97"/>
        <v>83.4</v>
      </c>
      <c r="X6236" s="87">
        <v>4.1</v>
      </c>
      <c r="Y6236" s="87">
        <v>4.4</v>
      </c>
      <c r="Z6236" s="91"/>
      <c r="AA6236" s="92"/>
    </row>
    <row r="6237" customHeight="1" spans="1:27">
      <c r="A6237" s="62">
        <v>42</v>
      </c>
      <c r="B6237" s="91">
        <v>6277</v>
      </c>
      <c r="C6237" s="154" t="s">
        <v>5545</v>
      </c>
      <c r="D6237" s="154" t="s">
        <v>12569</v>
      </c>
      <c r="E6237" s="154" t="s">
        <v>3606</v>
      </c>
      <c r="F6237" s="154" t="s">
        <v>34</v>
      </c>
      <c r="G6237" s="155" t="s">
        <v>12570</v>
      </c>
      <c r="H6237" s="68">
        <v>165</v>
      </c>
      <c r="I6237" s="68">
        <v>60.4</v>
      </c>
      <c r="J6237" s="71">
        <f>IF(F6237="女",IF(H6237=0,0,VLOOKUP(I6237/(H6237*H6237/10000),标准!M$108:N$112,2,TRUE)),IF(H6237=0,0,VLOOKUP(I6237/(H6237*H6237/10000),标准!M$74:N$78,2,TRUE)))</f>
        <v>100</v>
      </c>
      <c r="K6237" s="72">
        <v>3303</v>
      </c>
      <c r="L6237" s="71">
        <f>IF(A6237&lt;43,IF(F6237="女",VLOOKUP(K6237,标准!K$108:L$128,2,TRUE),VLOOKUP(K6237,标准!K$74:L$94,2,TRUE)),IF(F6237="女",VLOOKUP(K6237,标准!K$39:L$59,2,TRUE),VLOOKUP(K6237,标准!K$3:L$23,2,TRUE)))</f>
        <v>90</v>
      </c>
      <c r="M6237" s="68">
        <v>23.7</v>
      </c>
      <c r="N6237" s="71">
        <f>IF(M6237="",0,IF(A6237&lt;43,IF(F6237="女",VLOOKUP(M6237,标准!C$108:D$128,2,TRUE),VLOOKUP(M6237,标准!C$74:D$94,2,TRUE)),IF(F6237="女",VLOOKUP(M6237,标准!C$39:D$59,2,TRUE),VLOOKUP(M6237,标准!C$3:D$23,2,TRUE))))</f>
        <v>90</v>
      </c>
      <c r="O6237" s="124">
        <v>180</v>
      </c>
      <c r="P6237" s="71">
        <f>IF(A6237&lt;43,IF(F6237="女",VLOOKUP(O6237/100,标准!E$108:F$128,2,TRUE),VLOOKUP(O6237/100,标准!E$74:F$94,2,TRUE)),IF(F6237="女",VLOOKUP(O6237/100,标准!E$39:F$59,2,TRUE),VLOOKUP(O6237/100,标准!E$3:F$23,2,TRUE)))</f>
        <v>78</v>
      </c>
      <c r="Q6237" s="125">
        <v>4.04</v>
      </c>
      <c r="R6237" s="71">
        <f>IF(Q6237=0,0,IF(A6237&lt;43,IF(F6237="女",IF(Q6237="",0,VLOOKUP(Q6237,标准!I$108:J$138,2,TRUE)),IF(Q6237="",0,VLOOKUP(Q6237,标准!I$74:J$104,2,TRUE))),IF(F6237="女",IF(Q6237="",0,VLOOKUP(Q6237,标准!I$39:J$69,2,TRUE)),IF(Q6237="",0,VLOOKUP(Q6237,标准!I$3:J$33,2,TRUE)))))</f>
        <v>72</v>
      </c>
      <c r="S6237" s="126">
        <v>50</v>
      </c>
      <c r="T6237" s="71">
        <f>IF(A6237&lt;43,IF(F6237="女",VLOOKUP(S6237,标准!G$108:H$138,2,TRUE),VLOOKUP(S6237,标准!G$74:H$99,2,TRUE)),IF(F6237="女",VLOOKUP(S6237,标准!G$39:H$69,2,TRUE),VLOOKUP(S6237,标准!G$3:H$28,2,TRUE)))</f>
        <v>85</v>
      </c>
      <c r="U6237" s="127">
        <v>8.7</v>
      </c>
      <c r="V6237" s="71">
        <f>IF(U6237=0,0,IF(A6237&lt;43,IF(F6237="女",IF(U6237="",0,VLOOKUP(U6237,标准!A$108:B$128,2,TRUE)),IF(U6237="",0,VLOOKUP(U6237,标准!A$74:B$94,2,TRUE))),IF(F6237="女",IF(U6237="",0,VLOOKUP(U6237,标准!A$39:B$59,2,TRUE)),IF(U6237="",0,VLOOKUP(U6237,标准!A$3:B$23,2,TRUE)))))</f>
        <v>76</v>
      </c>
      <c r="W6237" s="86">
        <f t="shared" si="97"/>
        <v>83.4</v>
      </c>
      <c r="X6237" s="87">
        <v>4.1</v>
      </c>
      <c r="Y6237" s="87">
        <v>3.7</v>
      </c>
      <c r="Z6237" s="91"/>
      <c r="AA6237" s="92"/>
    </row>
    <row r="6238" customHeight="1" spans="1:27">
      <c r="A6238" s="62">
        <v>42</v>
      </c>
      <c r="B6238" s="91">
        <v>6278</v>
      </c>
      <c r="C6238" s="154" t="s">
        <v>8394</v>
      </c>
      <c r="D6238" s="154" t="s">
        <v>12569</v>
      </c>
      <c r="E6238" s="154" t="s">
        <v>3606</v>
      </c>
      <c r="F6238" s="154" t="s">
        <v>34</v>
      </c>
      <c r="G6238" s="155" t="s">
        <v>12571</v>
      </c>
      <c r="H6238" s="68">
        <v>153.5</v>
      </c>
      <c r="I6238" s="68">
        <v>42.4</v>
      </c>
      <c r="J6238" s="71">
        <f>IF(F6238="女",IF(H6238=0,0,VLOOKUP(I6238/(H6238*H6238/10000),标准!M$108:N$112,2,TRUE)),IF(H6238=0,0,VLOOKUP(I6238/(H6238*H6238/10000),标准!M$74:N$78,2,TRUE)))</f>
        <v>100</v>
      </c>
      <c r="K6238" s="72">
        <v>3307</v>
      </c>
      <c r="L6238" s="71">
        <f>IF(A6238&lt;43,IF(F6238="女",VLOOKUP(K6238,标准!K$108:L$128,2,TRUE),VLOOKUP(K6238,标准!K$74:L$94,2,TRUE)),IF(F6238="女",VLOOKUP(K6238,标准!K$39:L$59,2,TRUE),VLOOKUP(K6238,标准!K$3:L$23,2,TRUE)))</f>
        <v>90</v>
      </c>
      <c r="M6238" s="68">
        <v>26</v>
      </c>
      <c r="N6238" s="71">
        <f>IF(M6238="",0,IF(A6238&lt;43,IF(F6238="女",VLOOKUP(M6238,标准!C$108:D$128,2,TRUE),VLOOKUP(M6238,标准!C$74:D$94,2,TRUE)),IF(F6238="女",VLOOKUP(M6238,标准!C$39:D$59,2,TRUE),VLOOKUP(M6238,标准!C$3:D$23,2,TRUE))))</f>
        <v>100</v>
      </c>
      <c r="O6238" s="124">
        <v>150</v>
      </c>
      <c r="P6238" s="71">
        <f>IF(A6238&lt;43,IF(F6238="女",VLOOKUP(O6238/100,标准!E$108:F$128,2,TRUE),VLOOKUP(O6238/100,标准!E$74:F$94,2,TRUE)),IF(F6238="女",VLOOKUP(O6238/100,标准!E$39:F$59,2,TRUE),VLOOKUP(O6238/100,标准!E$3:F$23,2,TRUE)))</f>
        <v>50</v>
      </c>
      <c r="Q6238" s="125">
        <v>4.46</v>
      </c>
      <c r="R6238" s="71">
        <f>IF(Q6238=0,0,IF(A6238&lt;43,IF(F6238="女",IF(Q6238="",0,VLOOKUP(Q6238,标准!I$108:J$138,2,TRUE)),IF(Q6238="",0,VLOOKUP(Q6238,标准!I$74:J$104,2,TRUE))),IF(F6238="女",IF(Q6238="",0,VLOOKUP(Q6238,标准!I$39:J$69,2,TRUE)),IF(Q6238="",0,VLOOKUP(Q6238,标准!I$3:J$33,2,TRUE)))))</f>
        <v>40</v>
      </c>
      <c r="S6238" s="126">
        <v>38</v>
      </c>
      <c r="T6238" s="71">
        <f>IF(A6238&lt;43,IF(F6238="女",VLOOKUP(S6238,标准!G$108:H$138,2,TRUE),VLOOKUP(S6238,标准!G$74:H$99,2,TRUE)),IF(F6238="女",VLOOKUP(S6238,标准!G$39:H$69,2,TRUE),VLOOKUP(S6238,标准!G$3:H$28,2,TRUE)))</f>
        <v>72</v>
      </c>
      <c r="U6238" s="127">
        <v>10.3</v>
      </c>
      <c r="V6238" s="71">
        <f>IF(U6238=0,0,IF(A6238&lt;43,IF(F6238="女",IF(U6238="",0,VLOOKUP(U6238,标准!A$108:B$128,2,TRUE)),IF(U6238="",0,VLOOKUP(U6238,标准!A$74:B$94,2,TRUE))),IF(F6238="女",IF(U6238="",0,VLOOKUP(U6238,标准!A$39:B$59,2,TRUE)),IF(U6238="",0,VLOOKUP(U6238,标准!A$3:B$23,2,TRUE)))))</f>
        <v>60</v>
      </c>
      <c r="W6238" s="86">
        <f t="shared" si="97"/>
        <v>70.7</v>
      </c>
      <c r="X6238" s="87">
        <v>4</v>
      </c>
      <c r="Y6238" s="87">
        <v>4.1</v>
      </c>
      <c r="Z6238" s="91"/>
      <c r="AA6238" s="92"/>
    </row>
    <row r="6239" customHeight="1" spans="1:27">
      <c r="A6239" s="62">
        <v>42</v>
      </c>
      <c r="B6239" s="91">
        <v>6279</v>
      </c>
      <c r="C6239" s="154" t="s">
        <v>12572</v>
      </c>
      <c r="D6239" s="154" t="s">
        <v>12569</v>
      </c>
      <c r="E6239" s="154" t="s">
        <v>3606</v>
      </c>
      <c r="F6239" s="154" t="s">
        <v>34</v>
      </c>
      <c r="G6239" s="155" t="s">
        <v>12573</v>
      </c>
      <c r="H6239" s="68">
        <v>157.7</v>
      </c>
      <c r="I6239" s="68">
        <v>61.1</v>
      </c>
      <c r="J6239" s="71">
        <f>IF(F6239="女",IF(H6239=0,0,VLOOKUP(I6239/(H6239*H6239/10000),标准!M$108:N$112,2,TRUE)),IF(H6239=0,0,VLOOKUP(I6239/(H6239*H6239/10000),标准!M$74:N$78,2,TRUE)))</f>
        <v>80</v>
      </c>
      <c r="K6239" s="72">
        <v>2859</v>
      </c>
      <c r="L6239" s="71">
        <f>IF(A6239&lt;43,IF(F6239="女",VLOOKUP(K6239,标准!K$108:L$128,2,TRUE),VLOOKUP(K6239,标准!K$74:L$94,2,TRUE)),IF(F6239="女",VLOOKUP(K6239,标准!K$39:L$59,2,TRUE),VLOOKUP(K6239,标准!K$3:L$23,2,TRUE)))</f>
        <v>76</v>
      </c>
      <c r="M6239" s="68">
        <v>26</v>
      </c>
      <c r="N6239" s="71">
        <f>IF(M6239="",0,IF(A6239&lt;43,IF(F6239="女",VLOOKUP(M6239,标准!C$108:D$128,2,TRUE),VLOOKUP(M6239,标准!C$74:D$94,2,TRUE)),IF(F6239="女",VLOOKUP(M6239,标准!C$39:D$59,2,TRUE),VLOOKUP(M6239,标准!C$3:D$23,2,TRUE))))</f>
        <v>100</v>
      </c>
      <c r="O6239" s="124">
        <v>180</v>
      </c>
      <c r="P6239" s="71">
        <f>IF(A6239&lt;43,IF(F6239="女",VLOOKUP(O6239/100,标准!E$108:F$128,2,TRUE),VLOOKUP(O6239/100,标准!E$74:F$94,2,TRUE)),IF(F6239="女",VLOOKUP(O6239/100,标准!E$39:F$59,2,TRUE),VLOOKUP(O6239/100,标准!E$3:F$23,2,TRUE)))</f>
        <v>78</v>
      </c>
      <c r="Q6239" s="125">
        <v>4.38</v>
      </c>
      <c r="R6239" s="71">
        <f>IF(Q6239=0,0,IF(A6239&lt;43,IF(F6239="女",IF(Q6239="",0,VLOOKUP(Q6239,标准!I$108:J$138,2,TRUE)),IF(Q6239="",0,VLOOKUP(Q6239,标准!I$74:J$104,2,TRUE))),IF(F6239="女",IF(Q6239="",0,VLOOKUP(Q6239,标准!I$39:J$69,2,TRUE)),IF(Q6239="",0,VLOOKUP(Q6239,标准!I$3:J$33,2,TRUE)))))</f>
        <v>50</v>
      </c>
      <c r="S6239" s="126">
        <v>39</v>
      </c>
      <c r="T6239" s="71">
        <f>IF(A6239&lt;43,IF(F6239="女",VLOOKUP(S6239,标准!G$108:H$138,2,TRUE),VLOOKUP(S6239,标准!G$74:H$99,2,TRUE)),IF(F6239="女",VLOOKUP(S6239,标准!G$39:H$69,2,TRUE),VLOOKUP(S6239,标准!G$3:H$28,2,TRUE)))</f>
        <v>72</v>
      </c>
      <c r="U6239" s="127">
        <v>9</v>
      </c>
      <c r="V6239" s="71">
        <f>IF(U6239=0,0,IF(A6239&lt;43,IF(F6239="女",IF(U6239="",0,VLOOKUP(U6239,标准!A$108:B$128,2,TRUE)),IF(U6239="",0,VLOOKUP(U6239,标准!A$74:B$94,2,TRUE))),IF(F6239="女",IF(U6239="",0,VLOOKUP(U6239,标准!A$39:B$59,2,TRUE)),IF(U6239="",0,VLOOKUP(U6239,标准!A$3:B$23,2,TRUE)))))</f>
        <v>72</v>
      </c>
      <c r="W6239" s="86">
        <f t="shared" si="97"/>
        <v>72.8</v>
      </c>
      <c r="X6239" s="87">
        <v>4.3</v>
      </c>
      <c r="Y6239" s="87">
        <v>4.1</v>
      </c>
      <c r="Z6239" s="91"/>
      <c r="AA6239" s="92"/>
    </row>
    <row r="6240" customHeight="1" spans="1:27">
      <c r="A6240" s="62">
        <v>42</v>
      </c>
      <c r="B6240" s="91">
        <v>6280</v>
      </c>
      <c r="C6240" s="154" t="s">
        <v>12574</v>
      </c>
      <c r="D6240" s="154" t="s">
        <v>12569</v>
      </c>
      <c r="E6240" s="154" t="s">
        <v>3606</v>
      </c>
      <c r="F6240" s="154" t="s">
        <v>34</v>
      </c>
      <c r="G6240" s="155" t="s">
        <v>12575</v>
      </c>
      <c r="H6240" s="68">
        <v>164.3</v>
      </c>
      <c r="I6240" s="68">
        <v>63.9</v>
      </c>
      <c r="J6240" s="71">
        <f>IF(F6240="女",IF(H6240=0,0,VLOOKUP(I6240/(H6240*H6240/10000),标准!M$108:N$112,2,TRUE)),IF(H6240=0,0,VLOOKUP(I6240/(H6240*H6240/10000),标准!M$74:N$78,2,TRUE)))</f>
        <v>100</v>
      </c>
      <c r="K6240" s="72">
        <v>3770</v>
      </c>
      <c r="L6240" s="71">
        <f>IF(A6240&lt;43,IF(F6240="女",VLOOKUP(K6240,标准!K$108:L$128,2,TRUE),VLOOKUP(K6240,标准!K$74:L$94,2,TRUE)),IF(F6240="女",VLOOKUP(K6240,标准!K$39:L$59,2,TRUE),VLOOKUP(K6240,标准!K$3:L$23,2,TRUE)))</f>
        <v>100</v>
      </c>
      <c r="M6240" s="68">
        <v>27</v>
      </c>
      <c r="N6240" s="71">
        <f>IF(M6240="",0,IF(A6240&lt;43,IF(F6240="女",VLOOKUP(M6240,标准!C$108:D$128,2,TRUE),VLOOKUP(M6240,标准!C$74:D$94,2,TRUE)),IF(F6240="女",VLOOKUP(M6240,标准!C$39:D$59,2,TRUE),VLOOKUP(M6240,标准!C$3:D$23,2,TRUE))))</f>
        <v>100</v>
      </c>
      <c r="O6240" s="124">
        <v>180</v>
      </c>
      <c r="P6240" s="71">
        <f>IF(A6240&lt;43,IF(F6240="女",VLOOKUP(O6240/100,标准!E$108:F$128,2,TRUE),VLOOKUP(O6240/100,标准!E$74:F$94,2,TRUE)),IF(F6240="女",VLOOKUP(O6240/100,标准!E$39:F$59,2,TRUE),VLOOKUP(O6240/100,标准!E$3:F$23,2,TRUE)))</f>
        <v>78</v>
      </c>
      <c r="Q6240" s="125">
        <v>4.15</v>
      </c>
      <c r="R6240" s="71">
        <f>IF(Q6240=0,0,IF(A6240&lt;43,IF(F6240="女",IF(Q6240="",0,VLOOKUP(Q6240,标准!I$108:J$138,2,TRUE)),IF(Q6240="",0,VLOOKUP(Q6240,标准!I$74:J$104,2,TRUE))),IF(F6240="女",IF(Q6240="",0,VLOOKUP(Q6240,标准!I$39:J$69,2,TRUE)),IF(Q6240="",0,VLOOKUP(Q6240,标准!I$3:J$33,2,TRUE)))))</f>
        <v>66</v>
      </c>
      <c r="S6240" s="126">
        <v>50</v>
      </c>
      <c r="T6240" s="71">
        <f>IF(A6240&lt;43,IF(F6240="女",VLOOKUP(S6240,标准!G$108:H$138,2,TRUE),VLOOKUP(S6240,标准!G$74:H$99,2,TRUE)),IF(F6240="女",VLOOKUP(S6240,标准!G$39:H$69,2,TRUE),VLOOKUP(S6240,标准!G$3:H$28,2,TRUE)))</f>
        <v>85</v>
      </c>
      <c r="U6240" s="127">
        <v>9.1</v>
      </c>
      <c r="V6240" s="71">
        <f>IF(U6240=0,0,IF(A6240&lt;43,IF(F6240="女",IF(U6240="",0,VLOOKUP(U6240,标准!A$108:B$128,2,TRUE)),IF(U6240="",0,VLOOKUP(U6240,标准!A$74:B$94,2,TRUE))),IF(F6240="女",IF(U6240="",0,VLOOKUP(U6240,标准!A$39:B$59,2,TRUE)),IF(U6240="",0,VLOOKUP(U6240,标准!A$3:B$23,2,TRUE)))))</f>
        <v>72</v>
      </c>
      <c r="W6240" s="86">
        <f t="shared" si="97"/>
        <v>83.9</v>
      </c>
      <c r="X6240" s="87">
        <v>3.8</v>
      </c>
      <c r="Y6240" s="87">
        <v>4</v>
      </c>
      <c r="Z6240" s="91"/>
      <c r="AA6240" s="92"/>
    </row>
    <row r="6241" customHeight="1" spans="1:27">
      <c r="A6241" s="62">
        <v>42</v>
      </c>
      <c r="B6241" s="91">
        <v>6281</v>
      </c>
      <c r="C6241" s="154" t="s">
        <v>11893</v>
      </c>
      <c r="D6241" s="154" t="s">
        <v>12569</v>
      </c>
      <c r="E6241" s="154" t="s">
        <v>3606</v>
      </c>
      <c r="F6241" s="154" t="s">
        <v>34</v>
      </c>
      <c r="G6241" s="155" t="s">
        <v>12576</v>
      </c>
      <c r="H6241" s="68">
        <v>152.9</v>
      </c>
      <c r="I6241" s="68">
        <v>51</v>
      </c>
      <c r="J6241" s="71">
        <f>IF(F6241="女",IF(H6241=0,0,VLOOKUP(I6241/(H6241*H6241/10000),标准!M$108:N$112,2,TRUE)),IF(H6241=0,0,VLOOKUP(I6241/(H6241*H6241/10000),标准!M$74:N$78,2,TRUE)))</f>
        <v>100</v>
      </c>
      <c r="K6241" s="72">
        <v>2836</v>
      </c>
      <c r="L6241" s="71">
        <f>IF(A6241&lt;43,IF(F6241="女",VLOOKUP(K6241,标准!K$108:L$128,2,TRUE),VLOOKUP(K6241,标准!K$74:L$94,2,TRUE)),IF(F6241="女",VLOOKUP(K6241,标准!K$39:L$59,2,TRUE),VLOOKUP(K6241,标准!K$3:L$23,2,TRUE)))</f>
        <v>76</v>
      </c>
      <c r="M6241" s="68">
        <v>20.2</v>
      </c>
      <c r="N6241" s="71">
        <f>IF(M6241="",0,IF(A6241&lt;43,IF(F6241="女",VLOOKUP(M6241,标准!C$108:D$128,2,TRUE),VLOOKUP(M6241,标准!C$74:D$94,2,TRUE)),IF(F6241="女",VLOOKUP(M6241,标准!C$39:D$59,2,TRUE),VLOOKUP(M6241,标准!C$3:D$23,2,TRUE))))</f>
        <v>80</v>
      </c>
      <c r="O6241" s="124">
        <v>152</v>
      </c>
      <c r="P6241" s="71">
        <f>IF(A6241&lt;43,IF(F6241="女",VLOOKUP(O6241/100,标准!E$108:F$128,2,TRUE),VLOOKUP(O6241/100,标准!E$74:F$94,2,TRUE)),IF(F6241="女",VLOOKUP(O6241/100,标准!E$39:F$59,2,TRUE),VLOOKUP(O6241/100,标准!E$3:F$23,2,TRUE)))</f>
        <v>60</v>
      </c>
      <c r="Q6241" s="125">
        <v>4.19</v>
      </c>
      <c r="R6241" s="71">
        <f>IF(Q6241=0,0,IF(A6241&lt;43,IF(F6241="女",IF(Q6241="",0,VLOOKUP(Q6241,标准!I$108:J$138,2,TRUE)),IF(Q6241="",0,VLOOKUP(Q6241,标准!I$74:J$104,2,TRUE))),IF(F6241="女",IF(Q6241="",0,VLOOKUP(Q6241,标准!I$39:J$69,2,TRUE)),IF(Q6241="",0,VLOOKUP(Q6241,标准!I$3:J$33,2,TRUE)))))</f>
        <v>66</v>
      </c>
      <c r="S6241" s="126">
        <v>39</v>
      </c>
      <c r="T6241" s="71">
        <f>IF(A6241&lt;43,IF(F6241="女",VLOOKUP(S6241,标准!G$108:H$138,2,TRUE),VLOOKUP(S6241,标准!G$74:H$99,2,TRUE)),IF(F6241="女",VLOOKUP(S6241,标准!G$39:H$69,2,TRUE),VLOOKUP(S6241,标准!G$3:H$28,2,TRUE)))</f>
        <v>72</v>
      </c>
      <c r="U6241" s="127">
        <v>9.3</v>
      </c>
      <c r="V6241" s="71">
        <f>IF(U6241=0,0,IF(A6241&lt;43,IF(F6241="女",IF(U6241="",0,VLOOKUP(U6241,标准!A$108:B$128,2,TRUE)),IF(U6241="",0,VLOOKUP(U6241,标准!A$74:B$94,2,TRUE))),IF(F6241="女",IF(U6241="",0,VLOOKUP(U6241,标准!A$39:B$59,2,TRUE)),IF(U6241="",0,VLOOKUP(U6241,标准!A$3:B$23,2,TRUE)))))</f>
        <v>70</v>
      </c>
      <c r="W6241" s="86">
        <f t="shared" si="97"/>
        <v>74.8</v>
      </c>
      <c r="X6241" s="87">
        <v>3.7</v>
      </c>
      <c r="Y6241" s="87">
        <v>3.8</v>
      </c>
      <c r="Z6241" s="91"/>
      <c r="AA6241" s="92"/>
    </row>
    <row r="6242" customHeight="1" spans="1:27">
      <c r="A6242" s="62">
        <v>42</v>
      </c>
      <c r="B6242" s="91">
        <v>6282</v>
      </c>
      <c r="C6242" s="154" t="s">
        <v>12577</v>
      </c>
      <c r="D6242" s="154" t="s">
        <v>12569</v>
      </c>
      <c r="E6242" s="154" t="s">
        <v>3606</v>
      </c>
      <c r="F6242" s="154" t="s">
        <v>34</v>
      </c>
      <c r="G6242" s="155" t="s">
        <v>12578</v>
      </c>
      <c r="H6242" s="68">
        <v>155</v>
      </c>
      <c r="I6242" s="68">
        <v>43.8</v>
      </c>
      <c r="J6242" s="71">
        <f>IF(F6242="女",IF(H6242=0,0,VLOOKUP(I6242/(H6242*H6242/10000),标准!M$108:N$112,2,TRUE)),IF(H6242=0,0,VLOOKUP(I6242/(H6242*H6242/10000),标准!M$74:N$78,2,TRUE)))</f>
        <v>100</v>
      </c>
      <c r="K6242" s="72">
        <v>2794</v>
      </c>
      <c r="L6242" s="71">
        <f>IF(A6242&lt;43,IF(F6242="女",VLOOKUP(K6242,标准!K$108:L$128,2,TRUE),VLOOKUP(K6242,标准!K$74:L$94,2,TRUE)),IF(F6242="女",VLOOKUP(K6242,标准!K$39:L$59,2,TRUE),VLOOKUP(K6242,标准!K$3:L$23,2,TRUE)))</f>
        <v>74</v>
      </c>
      <c r="M6242" s="68">
        <v>28.5</v>
      </c>
      <c r="N6242" s="71">
        <f>IF(M6242="",0,IF(A6242&lt;43,IF(F6242="女",VLOOKUP(M6242,标准!C$108:D$128,2,TRUE),VLOOKUP(M6242,标准!C$74:D$94,2,TRUE)),IF(F6242="女",VLOOKUP(M6242,标准!C$39:D$59,2,TRUE),VLOOKUP(M6242,标准!C$3:D$23,2,TRUE))))</f>
        <v>100</v>
      </c>
      <c r="O6242" s="124">
        <v>190</v>
      </c>
      <c r="P6242" s="71">
        <f>IF(A6242&lt;43,IF(F6242="女",VLOOKUP(O6242/100,标准!E$108:F$128,2,TRUE),VLOOKUP(O6242/100,标准!E$74:F$94,2,TRUE)),IF(F6242="女",VLOOKUP(O6242/100,标准!E$39:F$59,2,TRUE),VLOOKUP(O6242/100,标准!E$3:F$23,2,TRUE)))</f>
        <v>85</v>
      </c>
      <c r="Q6242" s="125">
        <v>4.08</v>
      </c>
      <c r="R6242" s="71">
        <f>IF(Q6242=0,0,IF(A6242&lt;43,IF(F6242="女",IF(Q6242="",0,VLOOKUP(Q6242,标准!I$108:J$138,2,TRUE)),IF(Q6242="",0,VLOOKUP(Q6242,标准!I$74:J$104,2,TRUE))),IF(F6242="女",IF(Q6242="",0,VLOOKUP(Q6242,标准!I$39:J$69,2,TRUE)),IF(Q6242="",0,VLOOKUP(Q6242,标准!I$3:J$33,2,TRUE)))))</f>
        <v>70</v>
      </c>
      <c r="S6242" s="126">
        <v>43</v>
      </c>
      <c r="T6242" s="71">
        <f>IF(A6242&lt;43,IF(F6242="女",VLOOKUP(S6242,标准!G$108:H$138,2,TRUE),VLOOKUP(S6242,标准!G$74:H$99,2,TRUE)),IF(F6242="女",VLOOKUP(S6242,标准!G$39:H$69,2,TRUE),VLOOKUP(S6242,标准!G$3:H$28,2,TRUE)))</f>
        <v>76</v>
      </c>
      <c r="U6242" s="127">
        <v>8.8</v>
      </c>
      <c r="V6242" s="71">
        <f>IF(U6242=0,0,IF(A6242&lt;43,IF(F6242="女",IF(U6242="",0,VLOOKUP(U6242,标准!A$108:B$128,2,TRUE)),IF(U6242="",0,VLOOKUP(U6242,标准!A$74:B$94,2,TRUE))),IF(F6242="女",IF(U6242="",0,VLOOKUP(U6242,标准!A$39:B$59,2,TRUE)),IF(U6242="",0,VLOOKUP(U6242,标准!A$3:B$23,2,TRUE)))))</f>
        <v>74</v>
      </c>
      <c r="W6242" s="86">
        <f t="shared" si="97"/>
        <v>81</v>
      </c>
      <c r="X6242" s="87">
        <v>4.8</v>
      </c>
      <c r="Y6242" s="87">
        <v>4.7</v>
      </c>
      <c r="Z6242" s="91"/>
      <c r="AA6242" s="92"/>
    </row>
    <row r="6243" customHeight="1" spans="1:27">
      <c r="A6243" s="62">
        <v>42</v>
      </c>
      <c r="B6243" s="91">
        <v>6283</v>
      </c>
      <c r="C6243" s="154" t="s">
        <v>12579</v>
      </c>
      <c r="D6243" s="154" t="s">
        <v>12569</v>
      </c>
      <c r="E6243" s="154" t="s">
        <v>3606</v>
      </c>
      <c r="F6243" s="154" t="s">
        <v>34</v>
      </c>
      <c r="G6243" s="155" t="s">
        <v>12580</v>
      </c>
      <c r="H6243" s="68">
        <v>171.3</v>
      </c>
      <c r="I6243" s="68">
        <v>62</v>
      </c>
      <c r="J6243" s="71">
        <f>IF(F6243="女",IF(H6243=0,0,VLOOKUP(I6243/(H6243*H6243/10000),标准!M$108:N$112,2,TRUE)),IF(H6243=0,0,VLOOKUP(I6243/(H6243*H6243/10000),标准!M$74:N$78,2,TRUE)))</f>
        <v>100</v>
      </c>
      <c r="K6243" s="72">
        <v>3653</v>
      </c>
      <c r="L6243" s="71">
        <f>IF(A6243&lt;43,IF(F6243="女",VLOOKUP(K6243,标准!K$108:L$128,2,TRUE),VLOOKUP(K6243,标准!K$74:L$94,2,TRUE)),IF(F6243="女",VLOOKUP(K6243,标准!K$39:L$59,2,TRUE),VLOOKUP(K6243,标准!K$3:L$23,2,TRUE)))</f>
        <v>100</v>
      </c>
      <c r="M6243" s="68">
        <v>10</v>
      </c>
      <c r="N6243" s="71">
        <f>IF(M6243="",0,IF(A6243&lt;43,IF(F6243="女",VLOOKUP(M6243,标准!C$108:D$128,2,TRUE),VLOOKUP(M6243,标准!C$74:D$94,2,TRUE)),IF(F6243="女",VLOOKUP(M6243,标准!C$39:D$59,2,TRUE),VLOOKUP(M6243,标准!C$3:D$23,2,TRUE))))</f>
        <v>66</v>
      </c>
      <c r="O6243" s="124">
        <v>185</v>
      </c>
      <c r="P6243" s="71">
        <f>IF(A6243&lt;43,IF(F6243="女",VLOOKUP(O6243/100,标准!E$108:F$128,2,TRUE),VLOOKUP(O6243/100,标准!E$74:F$94,2,TRUE)),IF(F6243="女",VLOOKUP(O6243/100,标准!E$39:F$59,2,TRUE),VLOOKUP(O6243/100,标准!E$3:F$23,2,TRUE)))</f>
        <v>80</v>
      </c>
      <c r="Q6243" s="125">
        <v>4.11</v>
      </c>
      <c r="R6243" s="71">
        <f>IF(Q6243=0,0,IF(A6243&lt;43,IF(F6243="女",IF(Q6243="",0,VLOOKUP(Q6243,标准!I$108:J$138,2,TRUE)),IF(Q6243="",0,VLOOKUP(Q6243,标准!I$74:J$104,2,TRUE))),IF(F6243="女",IF(Q6243="",0,VLOOKUP(Q6243,标准!I$39:J$69,2,TRUE)),IF(Q6243="",0,VLOOKUP(Q6243,标准!I$3:J$33,2,TRUE)))))</f>
        <v>68</v>
      </c>
      <c r="S6243" s="126">
        <v>35</v>
      </c>
      <c r="T6243" s="71">
        <f>IF(A6243&lt;43,IF(F6243="女",VLOOKUP(S6243,标准!G$108:H$138,2,TRUE),VLOOKUP(S6243,标准!G$74:H$99,2,TRUE)),IF(F6243="女",VLOOKUP(S6243,标准!G$39:H$69,2,TRUE),VLOOKUP(S6243,标准!G$3:H$28,2,TRUE)))</f>
        <v>68</v>
      </c>
      <c r="U6243" s="127">
        <v>9.1</v>
      </c>
      <c r="V6243" s="71">
        <f>IF(U6243=0,0,IF(A6243&lt;43,IF(F6243="女",IF(U6243="",0,VLOOKUP(U6243,标准!A$108:B$128,2,TRUE)),IF(U6243="",0,VLOOKUP(U6243,标准!A$74:B$94,2,TRUE))),IF(F6243="女",IF(U6243="",0,VLOOKUP(U6243,标准!A$39:B$59,2,TRUE)),IF(U6243="",0,VLOOKUP(U6243,标准!A$3:B$23,2,TRUE)))))</f>
        <v>72</v>
      </c>
      <c r="W6243" s="86">
        <f t="shared" si="97"/>
        <v>79.4</v>
      </c>
      <c r="X6243" s="87">
        <v>4.6</v>
      </c>
      <c r="Y6243" s="87">
        <v>4.4</v>
      </c>
      <c r="Z6243" s="91"/>
      <c r="AA6243" s="92"/>
    </row>
    <row r="6244" customHeight="1" spans="1:27">
      <c r="A6244" s="62">
        <v>42</v>
      </c>
      <c r="B6244" s="91">
        <v>6284</v>
      </c>
      <c r="C6244" s="154" t="s">
        <v>12581</v>
      </c>
      <c r="D6244" s="154" t="s">
        <v>12569</v>
      </c>
      <c r="E6244" s="154" t="s">
        <v>3606</v>
      </c>
      <c r="F6244" s="154" t="s">
        <v>30</v>
      </c>
      <c r="G6244" s="155" t="s">
        <v>12582</v>
      </c>
      <c r="H6244" s="68">
        <v>165.2</v>
      </c>
      <c r="I6244" s="68">
        <v>64</v>
      </c>
      <c r="J6244" s="71">
        <f>IF(F6244="女",IF(H6244=0,0,VLOOKUP(I6244/(H6244*H6244/10000),标准!M$108:N$112,2,TRUE)),IF(H6244=0,0,VLOOKUP(I6244/(H6244*H6244/10000),标准!M$74:N$78,2,TRUE)))</f>
        <v>100</v>
      </c>
      <c r="K6244" s="72">
        <v>3852</v>
      </c>
      <c r="L6244" s="71">
        <f>IF(A6244&lt;43,IF(F6244="女",VLOOKUP(K6244,标准!K$108:L$128,2,TRUE),VLOOKUP(K6244,标准!K$74:L$94,2,TRUE)),IF(F6244="女",VLOOKUP(K6244,标准!K$39:L$59,2,TRUE),VLOOKUP(K6244,标准!K$3:L$23,2,TRUE)))</f>
        <v>72</v>
      </c>
      <c r="M6244" s="68">
        <v>8</v>
      </c>
      <c r="N6244" s="71">
        <f>IF(M6244="",0,IF(A6244&lt;43,IF(F6244="女",VLOOKUP(M6244,标准!C$108:D$128,2,TRUE),VLOOKUP(M6244,标准!C$74:D$94,2,TRUE)),IF(F6244="女",VLOOKUP(M6244,标准!C$39:D$59,2,TRUE),VLOOKUP(M6244,标准!C$3:D$23,2,TRUE))))</f>
        <v>66</v>
      </c>
      <c r="O6244" s="124">
        <v>215</v>
      </c>
      <c r="P6244" s="71">
        <f>IF(A6244&lt;43,IF(F6244="女",VLOOKUP(O6244/100,标准!E$108:F$128,2,TRUE),VLOOKUP(O6244/100,标准!E$74:F$94,2,TRUE)),IF(F6244="女",VLOOKUP(O6244/100,标准!E$39:F$59,2,TRUE),VLOOKUP(O6244/100,标准!E$3:F$23,2,TRUE)))</f>
        <v>62</v>
      </c>
      <c r="Q6244" s="125">
        <v>4.17</v>
      </c>
      <c r="R6244" s="71">
        <f>IF(Q6244=0,0,IF(A6244&lt;43,IF(F6244="女",IF(Q6244="",0,VLOOKUP(Q6244,标准!I$108:J$138,2,TRUE)),IF(Q6244="",0,VLOOKUP(Q6244,标准!I$74:J$104,2,TRUE))),IF(F6244="女",IF(Q6244="",0,VLOOKUP(Q6244,标准!I$39:J$69,2,TRUE)),IF(Q6244="",0,VLOOKUP(Q6244,标准!I$3:J$33,2,TRUE)))))</f>
        <v>66</v>
      </c>
      <c r="S6244" s="126">
        <v>3</v>
      </c>
      <c r="T6244" s="71">
        <f>IF(A6244&lt;43,IF(F6244="女",VLOOKUP(S6244,标准!G$108:H$138,2,TRUE),VLOOKUP(S6244,标准!G$74:H$99,2,TRUE)),IF(F6244="女",VLOOKUP(S6244,标准!G$39:H$69,2,TRUE),VLOOKUP(S6244,标准!G$3:H$28,2,TRUE)))</f>
        <v>0</v>
      </c>
      <c r="U6244" s="127">
        <v>7.8</v>
      </c>
      <c r="V6244" s="71">
        <f>IF(U6244=0,0,IF(A6244&lt;43,IF(F6244="女",IF(U6244="",0,VLOOKUP(U6244,标准!A$108:B$128,2,TRUE)),IF(U6244="",0,VLOOKUP(U6244,标准!A$74:B$94,2,TRUE))),IF(F6244="女",IF(U6244="",0,VLOOKUP(U6244,标准!A$39:B$59,2,TRUE)),IF(U6244="",0,VLOOKUP(U6244,标准!A$3:B$23,2,TRUE)))))</f>
        <v>72</v>
      </c>
      <c r="W6244" s="86">
        <f t="shared" si="97"/>
        <v>66.2</v>
      </c>
      <c r="X6244" s="87">
        <v>4</v>
      </c>
      <c r="Y6244" s="87">
        <v>4</v>
      </c>
      <c r="Z6244" s="91"/>
      <c r="AA6244" s="92"/>
    </row>
    <row r="6245" customHeight="1" spans="1:27">
      <c r="A6245" s="62">
        <v>42</v>
      </c>
      <c r="B6245" s="91">
        <v>6285</v>
      </c>
      <c r="C6245" s="154" t="s">
        <v>12583</v>
      </c>
      <c r="D6245" s="154" t="s">
        <v>12569</v>
      </c>
      <c r="E6245" s="154" t="s">
        <v>3606</v>
      </c>
      <c r="F6245" s="154" t="s">
        <v>34</v>
      </c>
      <c r="G6245" s="155" t="s">
        <v>12584</v>
      </c>
      <c r="H6245" s="68">
        <v>165.3</v>
      </c>
      <c r="I6245" s="68">
        <v>51</v>
      </c>
      <c r="J6245" s="71">
        <f>IF(F6245="女",IF(H6245=0,0,VLOOKUP(I6245/(H6245*H6245/10000),标准!M$108:N$112,2,TRUE)),IF(H6245=0,0,VLOOKUP(I6245/(H6245*H6245/10000),标准!M$74:N$78,2,TRUE)))</f>
        <v>100</v>
      </c>
      <c r="K6245" s="72">
        <v>2991</v>
      </c>
      <c r="L6245" s="71">
        <f>IF(A6245&lt;43,IF(F6245="女",VLOOKUP(K6245,标准!K$108:L$128,2,TRUE),VLOOKUP(K6245,标准!K$74:L$94,2,TRUE)),IF(F6245="女",VLOOKUP(K6245,标准!K$39:L$59,2,TRUE),VLOOKUP(K6245,标准!K$3:L$23,2,TRUE)))</f>
        <v>78</v>
      </c>
      <c r="M6245" s="68">
        <v>28</v>
      </c>
      <c r="N6245" s="71">
        <f>IF(M6245="",0,IF(A6245&lt;43,IF(F6245="女",VLOOKUP(M6245,标准!C$108:D$128,2,TRUE),VLOOKUP(M6245,标准!C$74:D$94,2,TRUE)),IF(F6245="女",VLOOKUP(M6245,标准!C$39:D$59,2,TRUE),VLOOKUP(M6245,标准!C$3:D$23,2,TRUE))))</f>
        <v>100</v>
      </c>
      <c r="O6245" s="124">
        <v>180</v>
      </c>
      <c r="P6245" s="71">
        <f>IF(A6245&lt;43,IF(F6245="女",VLOOKUP(O6245/100,标准!E$108:F$128,2,TRUE),VLOOKUP(O6245/100,标准!E$74:F$94,2,TRUE)),IF(F6245="女",VLOOKUP(O6245/100,标准!E$39:F$59,2,TRUE),VLOOKUP(O6245/100,标准!E$3:F$23,2,TRUE)))</f>
        <v>78</v>
      </c>
      <c r="Q6245" s="125">
        <v>3.5</v>
      </c>
      <c r="R6245" s="71">
        <f>IF(Q6245=0,0,IF(A6245&lt;43,IF(F6245="女",IF(Q6245="",0,VLOOKUP(Q6245,标准!I$108:J$138,2,TRUE)),IF(Q6245="",0,VLOOKUP(Q6245,标准!I$74:J$104,2,TRUE))),IF(F6245="女",IF(Q6245="",0,VLOOKUP(Q6245,标准!I$39:J$69,2,TRUE)),IF(Q6245="",0,VLOOKUP(Q6245,标准!I$3:J$33,2,TRUE)))))</f>
        <v>76</v>
      </c>
      <c r="S6245" s="126">
        <v>30</v>
      </c>
      <c r="T6245" s="71">
        <f>IF(A6245&lt;43,IF(F6245="女",VLOOKUP(S6245,标准!G$108:H$138,2,TRUE),VLOOKUP(S6245,标准!G$74:H$99,2,TRUE)),IF(F6245="女",VLOOKUP(S6245,标准!G$39:H$69,2,TRUE),VLOOKUP(S6245,标准!G$3:H$28,2,TRUE)))</f>
        <v>64</v>
      </c>
      <c r="U6245" s="127">
        <v>7.8</v>
      </c>
      <c r="V6245" s="71">
        <f>IF(U6245=0,0,IF(A6245&lt;43,IF(F6245="女",IF(U6245="",0,VLOOKUP(U6245,标准!A$108:B$128,2,TRUE)),IF(U6245="",0,VLOOKUP(U6245,标准!A$74:B$94,2,TRUE))),IF(F6245="女",IF(U6245="",0,VLOOKUP(U6245,标准!A$39:B$59,2,TRUE)),IF(U6245="",0,VLOOKUP(U6245,标准!A$3:B$23,2,TRUE)))))</f>
        <v>85</v>
      </c>
      <c r="W6245" s="86">
        <f t="shared" si="97"/>
        <v>83.1</v>
      </c>
      <c r="X6245" s="87">
        <v>4.4</v>
      </c>
      <c r="Y6245" s="87">
        <v>4.5</v>
      </c>
      <c r="Z6245" s="91"/>
      <c r="AA6245" s="92"/>
    </row>
    <row r="6246" customHeight="1" spans="1:27">
      <c r="A6246" s="62">
        <v>42</v>
      </c>
      <c r="B6246" s="91">
        <v>6286</v>
      </c>
      <c r="C6246" s="154" t="s">
        <v>12585</v>
      </c>
      <c r="D6246" s="154" t="s">
        <v>12569</v>
      </c>
      <c r="E6246" s="154" t="s">
        <v>3606</v>
      </c>
      <c r="F6246" s="154" t="s">
        <v>30</v>
      </c>
      <c r="G6246" s="155" t="s">
        <v>12586</v>
      </c>
      <c r="H6246" s="68">
        <v>177</v>
      </c>
      <c r="I6246" s="68">
        <v>86.3</v>
      </c>
      <c r="J6246" s="71">
        <f>IF(F6246="女",IF(H6246=0,0,VLOOKUP(I6246/(H6246*H6246/10000),标准!M$108:N$112,2,TRUE)),IF(H6246=0,0,VLOOKUP(I6246/(H6246*H6246/10000),标准!M$74:N$78,2,TRUE)))</f>
        <v>80</v>
      </c>
      <c r="K6246" s="72">
        <v>3115</v>
      </c>
      <c r="L6246" s="71">
        <f>IF(A6246&lt;43,IF(F6246="女",VLOOKUP(K6246,标准!K$108:L$128,2,TRUE),VLOOKUP(K6246,标准!K$74:L$94,2,TRUE)),IF(F6246="女",VLOOKUP(K6246,标准!K$39:L$59,2,TRUE),VLOOKUP(K6246,标准!K$3:L$23,2,TRUE)))</f>
        <v>60</v>
      </c>
      <c r="M6246" s="68">
        <v>15</v>
      </c>
      <c r="N6246" s="71">
        <f>IF(M6246="",0,IF(A6246&lt;43,IF(F6246="女",VLOOKUP(M6246,标准!C$108:D$128,2,TRUE),VLOOKUP(M6246,标准!C$74:D$94,2,TRUE)),IF(F6246="女",VLOOKUP(M6246,标准!C$39:D$59,2,TRUE),VLOOKUP(M6246,标准!C$3:D$23,2,TRUE))))</f>
        <v>76</v>
      </c>
      <c r="O6246" s="124">
        <v>218</v>
      </c>
      <c r="P6246" s="71">
        <f>IF(A6246&lt;43,IF(F6246="女",VLOOKUP(O6246/100,标准!E$108:F$128,2,TRUE),VLOOKUP(O6246/100,标准!E$74:F$94,2,TRUE)),IF(F6246="女",VLOOKUP(O6246/100,标准!E$39:F$59,2,TRUE),VLOOKUP(O6246/100,标准!E$3:F$23,2,TRUE)))</f>
        <v>64</v>
      </c>
      <c r="Q6246" s="125">
        <v>5.29</v>
      </c>
      <c r="R6246" s="71">
        <f>IF(Q6246=0,0,IF(A6246&lt;43,IF(F6246="女",IF(Q6246="",0,VLOOKUP(Q6246,标准!I$108:J$138,2,TRUE)),IF(Q6246="",0,VLOOKUP(Q6246,标准!I$74:J$104,2,TRUE))),IF(F6246="女",IF(Q6246="",0,VLOOKUP(Q6246,标准!I$39:J$69,2,TRUE)),IF(Q6246="",0,VLOOKUP(Q6246,标准!I$3:J$33,2,TRUE)))))</f>
        <v>30</v>
      </c>
      <c r="S6246" s="126">
        <v>1</v>
      </c>
      <c r="T6246" s="71">
        <f>IF(A6246&lt;43,IF(F6246="女",VLOOKUP(S6246,标准!G$108:H$138,2,TRUE),VLOOKUP(S6246,标准!G$74:H$99,2,TRUE)),IF(F6246="女",VLOOKUP(S6246,标准!G$39:H$69,2,TRUE),VLOOKUP(S6246,标准!G$3:H$28,2,TRUE)))</f>
        <v>0</v>
      </c>
      <c r="U6246" s="127">
        <v>6.8</v>
      </c>
      <c r="V6246" s="71">
        <f>IF(U6246=0,0,IF(A6246&lt;43,IF(F6246="女",IF(U6246="",0,VLOOKUP(U6246,标准!A$108:B$128,2,TRUE)),IF(U6246="",0,VLOOKUP(U6246,标准!A$74:B$94,2,TRUE))),IF(F6246="女",IF(U6246="",0,VLOOKUP(U6246,标准!A$39:B$59,2,TRUE)),IF(U6246="",0,VLOOKUP(U6246,标准!A$3:B$23,2,TRUE)))))</f>
        <v>95</v>
      </c>
      <c r="W6246" s="86">
        <f t="shared" si="97"/>
        <v>60</v>
      </c>
      <c r="X6246" s="87">
        <v>4.5</v>
      </c>
      <c r="Y6246" s="87">
        <v>4.5</v>
      </c>
      <c r="Z6246" s="91"/>
      <c r="AA6246" s="92"/>
    </row>
    <row r="6247" customHeight="1" spans="1:27">
      <c r="A6247" s="62">
        <v>42</v>
      </c>
      <c r="B6247" s="91">
        <v>6287</v>
      </c>
      <c r="C6247" s="154" t="s">
        <v>12587</v>
      </c>
      <c r="D6247" s="154" t="s">
        <v>12569</v>
      </c>
      <c r="E6247" s="154" t="s">
        <v>3606</v>
      </c>
      <c r="F6247" s="154" t="s">
        <v>34</v>
      </c>
      <c r="G6247" s="155" t="s">
        <v>12588</v>
      </c>
      <c r="H6247" s="68">
        <v>166</v>
      </c>
      <c r="I6247" s="68">
        <v>50</v>
      </c>
      <c r="J6247" s="71">
        <f>IF(F6247="女",IF(H6247=0,0,VLOOKUP(I6247/(H6247*H6247/10000),标准!M$108:N$112,2,TRUE)),IF(H6247=0,0,VLOOKUP(I6247/(H6247*H6247/10000),标准!M$74:N$78,2,TRUE)))</f>
        <v>100</v>
      </c>
      <c r="K6247" s="72">
        <v>3356</v>
      </c>
      <c r="L6247" s="71">
        <f>IF(A6247&lt;43,IF(F6247="女",VLOOKUP(K6247,标准!K$108:L$128,2,TRUE),VLOOKUP(K6247,标准!K$74:L$94,2,TRUE)),IF(F6247="女",VLOOKUP(K6247,标准!K$39:L$59,2,TRUE),VLOOKUP(K6247,标准!K$3:L$23,2,TRUE)))</f>
        <v>95</v>
      </c>
      <c r="M6247" s="68">
        <v>26</v>
      </c>
      <c r="N6247" s="71">
        <f>IF(M6247="",0,IF(A6247&lt;43,IF(F6247="女",VLOOKUP(M6247,标准!C$108:D$128,2,TRUE),VLOOKUP(M6247,标准!C$74:D$94,2,TRUE)),IF(F6247="女",VLOOKUP(M6247,标准!C$39:D$59,2,TRUE),VLOOKUP(M6247,标准!C$3:D$23,2,TRUE))))</f>
        <v>100</v>
      </c>
      <c r="O6247" s="124">
        <v>160</v>
      </c>
      <c r="P6247" s="71">
        <f>IF(A6247&lt;43,IF(F6247="女",VLOOKUP(O6247/100,标准!E$108:F$128,2,TRUE),VLOOKUP(O6247/100,标准!E$74:F$94,2,TRUE)),IF(F6247="女",VLOOKUP(O6247/100,标准!E$39:F$59,2,TRUE),VLOOKUP(O6247/100,标准!E$3:F$23,2,TRUE)))</f>
        <v>66</v>
      </c>
      <c r="Q6247" s="125">
        <v>4.26</v>
      </c>
      <c r="R6247" s="71">
        <f>IF(Q6247=0,0,IF(A6247&lt;43,IF(F6247="女",IF(Q6247="",0,VLOOKUP(Q6247,标准!I$108:J$138,2,TRUE)),IF(Q6247="",0,VLOOKUP(Q6247,标准!I$74:J$104,2,TRUE))),IF(F6247="女",IF(Q6247="",0,VLOOKUP(Q6247,标准!I$39:J$69,2,TRUE)),IF(Q6247="",0,VLOOKUP(Q6247,标准!I$3:J$33,2,TRUE)))))</f>
        <v>62</v>
      </c>
      <c r="S6247" s="126">
        <v>42</v>
      </c>
      <c r="T6247" s="71">
        <f>IF(A6247&lt;43,IF(F6247="女",VLOOKUP(S6247,标准!G$108:H$138,2,TRUE),VLOOKUP(S6247,标准!G$74:H$99,2,TRUE)),IF(F6247="女",VLOOKUP(S6247,标准!G$39:H$69,2,TRUE),VLOOKUP(S6247,标准!G$3:H$28,2,TRUE)))</f>
        <v>76</v>
      </c>
      <c r="U6247" s="127">
        <v>9.6</v>
      </c>
      <c r="V6247" s="71">
        <f>IF(U6247=0,0,IF(A6247&lt;43,IF(F6247="女",IF(U6247="",0,VLOOKUP(U6247,标准!A$108:B$128,2,TRUE)),IF(U6247="",0,VLOOKUP(U6247,标准!A$74:B$94,2,TRUE))),IF(F6247="女",IF(U6247="",0,VLOOKUP(U6247,标准!A$39:B$59,2,TRUE)),IF(U6247="",0,VLOOKUP(U6247,标准!A$3:B$23,2,TRUE)))))</f>
        <v>66</v>
      </c>
      <c r="W6247" s="86">
        <f t="shared" si="97"/>
        <v>79.05</v>
      </c>
      <c r="X6247" s="87">
        <v>4.3</v>
      </c>
      <c r="Y6247" s="87">
        <v>4.3</v>
      </c>
      <c r="Z6247" s="91"/>
      <c r="AA6247" s="92"/>
    </row>
    <row r="6248" customHeight="1" spans="1:27">
      <c r="A6248" s="62">
        <v>42</v>
      </c>
      <c r="B6248" s="91">
        <v>6288</v>
      </c>
      <c r="C6248" s="154" t="s">
        <v>12589</v>
      </c>
      <c r="D6248" s="154" t="s">
        <v>12569</v>
      </c>
      <c r="E6248" s="154" t="s">
        <v>3606</v>
      </c>
      <c r="F6248" s="154" t="s">
        <v>30</v>
      </c>
      <c r="G6248" s="155" t="s">
        <v>12590</v>
      </c>
      <c r="H6248" s="68">
        <v>174.5</v>
      </c>
      <c r="I6248" s="68">
        <v>80.1</v>
      </c>
      <c r="J6248" s="71">
        <f>IF(F6248="女",IF(H6248=0,0,VLOOKUP(I6248/(H6248*H6248/10000),标准!M$108:N$112,2,TRUE)),IF(H6248=0,0,VLOOKUP(I6248/(H6248*H6248/10000),标准!M$74:N$78,2,TRUE)))</f>
        <v>80</v>
      </c>
      <c r="K6248" s="72"/>
      <c r="L6248" s="71">
        <f>IF(A6248&lt;43,IF(F6248="女",VLOOKUP(K6248,标准!K$108:L$128,2,TRUE),VLOOKUP(K6248,标准!K$74:L$94,2,TRUE)),IF(F6248="女",VLOOKUP(K6248,标准!K$39:L$59,2,TRUE),VLOOKUP(K6248,标准!K$3:L$23,2,TRUE)))</f>
        <v>0</v>
      </c>
      <c r="M6248" s="68">
        <v>13</v>
      </c>
      <c r="N6248" s="71">
        <f>IF(M6248="",0,IF(A6248&lt;43,IF(F6248="女",VLOOKUP(M6248,标准!C$108:D$128,2,TRUE),VLOOKUP(M6248,标准!C$74:D$94,2,TRUE)),IF(F6248="女",VLOOKUP(M6248,标准!C$39:D$59,2,TRUE),VLOOKUP(M6248,标准!C$3:D$23,2,TRUE))))</f>
        <v>72</v>
      </c>
      <c r="O6248" s="124">
        <v>252</v>
      </c>
      <c r="P6248" s="71">
        <f>IF(A6248&lt;43,IF(F6248="女",VLOOKUP(O6248/100,标准!E$108:F$128,2,TRUE),VLOOKUP(O6248/100,标准!E$74:F$94,2,TRUE)),IF(F6248="女",VLOOKUP(O6248/100,标准!E$39:F$59,2,TRUE),VLOOKUP(O6248/100,标准!E$3:F$23,2,TRUE)))</f>
        <v>80</v>
      </c>
      <c r="Q6248" s="125">
        <v>4.39</v>
      </c>
      <c r="R6248" s="71">
        <f>IF(Q6248=0,0,IF(A6248&lt;43,IF(F6248="女",IF(Q6248="",0,VLOOKUP(Q6248,标准!I$108:J$138,2,TRUE)),IF(Q6248="",0,VLOOKUP(Q6248,标准!I$74:J$104,2,TRUE))),IF(F6248="女",IF(Q6248="",0,VLOOKUP(Q6248,标准!I$39:J$69,2,TRUE)),IF(Q6248="",0,VLOOKUP(Q6248,标准!I$3:J$33,2,TRUE)))))</f>
        <v>50</v>
      </c>
      <c r="S6248" s="126">
        <v>3</v>
      </c>
      <c r="T6248" s="71">
        <f>IF(A6248&lt;43,IF(F6248="女",VLOOKUP(S6248,标准!G$108:H$138,2,TRUE),VLOOKUP(S6248,标准!G$74:H$99,2,TRUE)),IF(F6248="女",VLOOKUP(S6248,标准!G$39:H$69,2,TRUE),VLOOKUP(S6248,标准!G$3:H$28,2,TRUE)))</f>
        <v>0</v>
      </c>
      <c r="U6248" s="127">
        <v>7.1</v>
      </c>
      <c r="V6248" s="71">
        <f>IF(U6248=0,0,IF(A6248&lt;43,IF(F6248="女",IF(U6248="",0,VLOOKUP(U6248,标准!A$108:B$128,2,TRUE)),IF(U6248="",0,VLOOKUP(U6248,标准!A$74:B$94,2,TRUE))),IF(F6248="女",IF(U6248="",0,VLOOKUP(U6248,标准!A$39:B$59,2,TRUE)),IF(U6248="",0,VLOOKUP(U6248,标准!A$3:B$23,2,TRUE)))))</f>
        <v>80</v>
      </c>
      <c r="W6248" s="86">
        <f t="shared" si="97"/>
        <v>53.2</v>
      </c>
      <c r="X6248" s="87">
        <v>4.4</v>
      </c>
      <c r="Y6248" s="87">
        <v>4.4</v>
      </c>
      <c r="Z6248" s="91"/>
      <c r="AA6248" s="92"/>
    </row>
    <row r="6249" customHeight="1" spans="1:27">
      <c r="A6249" s="62">
        <v>42</v>
      </c>
      <c r="B6249" s="91">
        <v>6289</v>
      </c>
      <c r="C6249" s="154" t="s">
        <v>12591</v>
      </c>
      <c r="D6249" s="154" t="s">
        <v>12569</v>
      </c>
      <c r="E6249" s="154" t="s">
        <v>3606</v>
      </c>
      <c r="F6249" s="154" t="s">
        <v>34</v>
      </c>
      <c r="G6249" s="155" t="s">
        <v>12592</v>
      </c>
      <c r="H6249" s="68">
        <v>168.5</v>
      </c>
      <c r="I6249" s="68">
        <v>56</v>
      </c>
      <c r="J6249" s="71">
        <f>IF(F6249="女",IF(H6249=0,0,VLOOKUP(I6249/(H6249*H6249/10000),标准!M$108:N$112,2,TRUE)),IF(H6249=0,0,VLOOKUP(I6249/(H6249*H6249/10000),标准!M$74:N$78,2,TRUE)))</f>
        <v>100</v>
      </c>
      <c r="K6249" s="72">
        <v>3592</v>
      </c>
      <c r="L6249" s="71">
        <f>IF(A6249&lt;43,IF(F6249="女",VLOOKUP(K6249,标准!K$108:L$128,2,TRUE),VLOOKUP(K6249,标准!K$74:L$94,2,TRUE)),IF(F6249="女",VLOOKUP(K6249,标准!K$39:L$59,2,TRUE),VLOOKUP(K6249,标准!K$3:L$23,2,TRUE)))</f>
        <v>100</v>
      </c>
      <c r="M6249" s="68">
        <v>17</v>
      </c>
      <c r="N6249" s="71">
        <f>IF(M6249="",0,IF(A6249&lt;43,IF(F6249="女",VLOOKUP(M6249,标准!C$108:D$128,2,TRUE),VLOOKUP(M6249,标准!C$74:D$94,2,TRUE)),IF(F6249="女",VLOOKUP(M6249,标准!C$39:D$59,2,TRUE),VLOOKUP(M6249,标准!C$3:D$23,2,TRUE))))</f>
        <v>76</v>
      </c>
      <c r="O6249" s="124">
        <v>190</v>
      </c>
      <c r="P6249" s="71">
        <f>IF(A6249&lt;43,IF(F6249="女",VLOOKUP(O6249/100,标准!E$108:F$128,2,TRUE),VLOOKUP(O6249/100,标准!E$74:F$94,2,TRUE)),IF(F6249="女",VLOOKUP(O6249/100,标准!E$39:F$59,2,TRUE),VLOOKUP(O6249/100,标准!E$3:F$23,2,TRUE)))</f>
        <v>85</v>
      </c>
      <c r="Q6249" s="125">
        <v>4.15</v>
      </c>
      <c r="R6249" s="71">
        <f>IF(Q6249=0,0,IF(A6249&lt;43,IF(F6249="女",IF(Q6249="",0,VLOOKUP(Q6249,标准!I$108:J$138,2,TRUE)),IF(Q6249="",0,VLOOKUP(Q6249,标准!I$74:J$104,2,TRUE))),IF(F6249="女",IF(Q6249="",0,VLOOKUP(Q6249,标准!I$39:J$69,2,TRUE)),IF(Q6249="",0,VLOOKUP(Q6249,标准!I$3:J$33,2,TRUE)))))</f>
        <v>66</v>
      </c>
      <c r="S6249" s="126">
        <v>45</v>
      </c>
      <c r="T6249" s="71">
        <f>IF(A6249&lt;43,IF(F6249="女",VLOOKUP(S6249,标准!G$108:H$138,2,TRUE),VLOOKUP(S6249,标准!G$74:H$99,2,TRUE)),IF(F6249="女",VLOOKUP(S6249,标准!G$39:H$69,2,TRUE),VLOOKUP(S6249,标准!G$3:H$28,2,TRUE)))</f>
        <v>78</v>
      </c>
      <c r="U6249" s="127">
        <v>8.9</v>
      </c>
      <c r="V6249" s="71">
        <f>IF(U6249=0,0,IF(A6249&lt;43,IF(F6249="女",IF(U6249="",0,VLOOKUP(U6249,标准!A$108:B$128,2,TRUE)),IF(U6249="",0,VLOOKUP(U6249,标准!A$74:B$94,2,TRUE))),IF(F6249="女",IF(U6249="",0,VLOOKUP(U6249,标准!A$39:B$59,2,TRUE)),IF(U6249="",0,VLOOKUP(U6249,标准!A$3:B$23,2,TRUE)))))</f>
        <v>74</v>
      </c>
      <c r="W6249" s="86">
        <f t="shared" si="97"/>
        <v>81.9</v>
      </c>
      <c r="X6249" s="87">
        <v>4.1</v>
      </c>
      <c r="Y6249" s="87">
        <v>4.2</v>
      </c>
      <c r="Z6249" s="91"/>
      <c r="AA6249" s="92"/>
    </row>
    <row r="6250" customHeight="1" spans="1:27">
      <c r="A6250" s="62">
        <v>42</v>
      </c>
      <c r="B6250" s="91">
        <v>6290</v>
      </c>
      <c r="C6250" s="154" t="s">
        <v>12593</v>
      </c>
      <c r="D6250" s="154" t="s">
        <v>12569</v>
      </c>
      <c r="E6250" s="154" t="s">
        <v>3606</v>
      </c>
      <c r="F6250" s="154" t="s">
        <v>30</v>
      </c>
      <c r="G6250" s="155" t="s">
        <v>12594</v>
      </c>
      <c r="H6250" s="68">
        <v>181</v>
      </c>
      <c r="I6250" s="68">
        <v>71.8</v>
      </c>
      <c r="J6250" s="71">
        <f>IF(F6250="女",IF(H6250=0,0,VLOOKUP(I6250/(H6250*H6250/10000),标准!M$108:N$112,2,TRUE)),IF(H6250=0,0,VLOOKUP(I6250/(H6250*H6250/10000),标准!M$74:N$78,2,TRUE)))</f>
        <v>100</v>
      </c>
      <c r="K6250" s="72">
        <v>4500</v>
      </c>
      <c r="L6250" s="71">
        <f>IF(A6250&lt;43,IF(F6250="女",VLOOKUP(K6250,标准!K$108:L$128,2,TRUE),VLOOKUP(K6250,标准!K$74:L$94,2,TRUE)),IF(F6250="女",VLOOKUP(K6250,标准!K$39:L$59,2,TRUE),VLOOKUP(K6250,标准!K$3:L$23,2,TRUE)))</f>
        <v>80</v>
      </c>
      <c r="M6250" s="68">
        <v>20</v>
      </c>
      <c r="N6250" s="71">
        <f>IF(M6250="",0,IF(A6250&lt;43,IF(F6250="女",VLOOKUP(M6250,标准!C$108:D$128,2,TRUE),VLOOKUP(M6250,标准!C$74:D$94,2,TRUE)),IF(F6250="女",VLOOKUP(M6250,标准!C$39:D$59,2,TRUE),VLOOKUP(M6250,标准!C$3:D$23,2,TRUE))))</f>
        <v>85</v>
      </c>
      <c r="O6250" s="124">
        <v>273</v>
      </c>
      <c r="P6250" s="71">
        <f>IF(A6250&lt;43,IF(F6250="女",VLOOKUP(O6250/100,标准!E$108:F$128,2,TRUE),VLOOKUP(O6250/100,标准!E$74:F$94,2,TRUE)),IF(F6250="女",VLOOKUP(O6250/100,标准!E$39:F$59,2,TRUE),VLOOKUP(O6250/100,标准!E$3:F$23,2,TRUE)))</f>
        <v>100</v>
      </c>
      <c r="Q6250" s="125">
        <v>4.18</v>
      </c>
      <c r="R6250" s="71">
        <f>IF(Q6250=0,0,IF(A6250&lt;43,IF(F6250="女",IF(Q6250="",0,VLOOKUP(Q6250,标准!I$108:J$138,2,TRUE)),IF(Q6250="",0,VLOOKUP(Q6250,标准!I$74:J$104,2,TRUE))),IF(F6250="女",IF(Q6250="",0,VLOOKUP(Q6250,标准!I$39:J$69,2,TRUE)),IF(Q6250="",0,VLOOKUP(Q6250,标准!I$3:J$33,2,TRUE)))))</f>
        <v>64</v>
      </c>
      <c r="S6250" s="126">
        <v>20</v>
      </c>
      <c r="T6250" s="71">
        <f>IF(A6250&lt;43,IF(F6250="女",VLOOKUP(S6250,标准!G$108:H$138,2,TRUE),VLOOKUP(S6250,标准!G$74:H$99,2,TRUE)),IF(F6250="女",VLOOKUP(S6250,标准!G$39:H$69,2,TRUE),VLOOKUP(S6250,标准!G$3:H$28,2,TRUE)))</f>
        <v>101</v>
      </c>
      <c r="U6250" s="127">
        <v>7.6</v>
      </c>
      <c r="V6250" s="71">
        <f>IF(U6250=0,0,IF(A6250&lt;43,IF(F6250="女",IF(U6250="",0,VLOOKUP(U6250,标准!A$108:B$128,2,TRUE)),IF(U6250="",0,VLOOKUP(U6250,标准!A$74:B$94,2,TRUE))),IF(F6250="女",IF(U6250="",0,VLOOKUP(U6250,标准!A$39:B$59,2,TRUE)),IF(U6250="",0,VLOOKUP(U6250,标准!A$3:B$23,2,TRUE)))))</f>
        <v>74</v>
      </c>
      <c r="W6250" s="86">
        <f t="shared" si="97"/>
        <v>83.2</v>
      </c>
      <c r="X6250" s="87">
        <v>5</v>
      </c>
      <c r="Y6250" s="87">
        <v>4.8</v>
      </c>
      <c r="Z6250" s="91"/>
      <c r="AA6250" s="92"/>
    </row>
    <row r="6251" customHeight="1" spans="1:27">
      <c r="A6251" s="62">
        <v>42</v>
      </c>
      <c r="B6251" s="91">
        <v>6291</v>
      </c>
      <c r="C6251" s="154" t="s">
        <v>12595</v>
      </c>
      <c r="D6251" s="154" t="s">
        <v>12569</v>
      </c>
      <c r="E6251" s="154" t="s">
        <v>3606</v>
      </c>
      <c r="F6251" s="154" t="s">
        <v>34</v>
      </c>
      <c r="G6251" s="155" t="s">
        <v>12596</v>
      </c>
      <c r="H6251" s="68">
        <v>156.8</v>
      </c>
      <c r="I6251" s="68">
        <v>53.5</v>
      </c>
      <c r="J6251" s="71">
        <f>IF(F6251="女",IF(H6251=0,0,VLOOKUP(I6251/(H6251*H6251/10000),标准!M$108:N$112,2,TRUE)),IF(H6251=0,0,VLOOKUP(I6251/(H6251*H6251/10000),标准!M$74:N$78,2,TRUE)))</f>
        <v>100</v>
      </c>
      <c r="K6251" s="72">
        <v>3185</v>
      </c>
      <c r="L6251" s="71">
        <f>IF(A6251&lt;43,IF(F6251="女",VLOOKUP(K6251,标准!K$108:L$128,2,TRUE),VLOOKUP(K6251,标准!K$74:L$94,2,TRUE)),IF(F6251="女",VLOOKUP(K6251,标准!K$39:L$59,2,TRUE),VLOOKUP(K6251,标准!K$3:L$23,2,TRUE)))</f>
        <v>85</v>
      </c>
      <c r="M6251" s="68">
        <v>26</v>
      </c>
      <c r="N6251" s="71">
        <f>IF(M6251="",0,IF(A6251&lt;43,IF(F6251="女",VLOOKUP(M6251,标准!C$108:D$128,2,TRUE),VLOOKUP(M6251,标准!C$74:D$94,2,TRUE)),IF(F6251="女",VLOOKUP(M6251,标准!C$39:D$59,2,TRUE),VLOOKUP(M6251,标准!C$3:D$23,2,TRUE))))</f>
        <v>100</v>
      </c>
      <c r="O6251" s="124">
        <v>155</v>
      </c>
      <c r="P6251" s="71">
        <f>IF(A6251&lt;43,IF(F6251="女",VLOOKUP(O6251/100,标准!E$108:F$128,2,TRUE),VLOOKUP(O6251/100,标准!E$74:F$94,2,TRUE)),IF(F6251="女",VLOOKUP(O6251/100,标准!E$39:F$59,2,TRUE),VLOOKUP(O6251/100,标准!E$3:F$23,2,TRUE)))</f>
        <v>62</v>
      </c>
      <c r="Q6251" s="125">
        <v>4.2</v>
      </c>
      <c r="R6251" s="71">
        <f>IF(Q6251=0,0,IF(A6251&lt;43,IF(F6251="女",IF(Q6251="",0,VLOOKUP(Q6251,标准!I$108:J$138,2,TRUE)),IF(Q6251="",0,VLOOKUP(Q6251,标准!I$74:J$104,2,TRUE))),IF(F6251="女",IF(Q6251="",0,VLOOKUP(Q6251,标准!I$39:J$69,2,TRUE)),IF(Q6251="",0,VLOOKUP(Q6251,标准!I$3:J$33,2,TRUE)))))</f>
        <v>64</v>
      </c>
      <c r="S6251" s="126">
        <v>45</v>
      </c>
      <c r="T6251" s="71">
        <f>IF(A6251&lt;43,IF(F6251="女",VLOOKUP(S6251,标准!G$108:H$138,2,TRUE),VLOOKUP(S6251,标准!G$74:H$99,2,TRUE)),IF(F6251="女",VLOOKUP(S6251,标准!G$39:H$69,2,TRUE),VLOOKUP(S6251,标准!G$3:H$28,2,TRUE)))</f>
        <v>78</v>
      </c>
      <c r="U6251" s="127">
        <v>8.8</v>
      </c>
      <c r="V6251" s="71">
        <f>IF(U6251=0,0,IF(A6251&lt;43,IF(F6251="女",IF(U6251="",0,VLOOKUP(U6251,标准!A$108:B$128,2,TRUE)),IF(U6251="",0,VLOOKUP(U6251,标准!A$74:B$94,2,TRUE))),IF(F6251="女",IF(U6251="",0,VLOOKUP(U6251,标准!A$39:B$59,2,TRUE)),IF(U6251="",0,VLOOKUP(U6251,标准!A$3:B$23,2,TRUE)))))</f>
        <v>74</v>
      </c>
      <c r="W6251" s="86">
        <f t="shared" si="97"/>
        <v>79.35</v>
      </c>
      <c r="X6251" s="87">
        <v>3.9</v>
      </c>
      <c r="Y6251" s="87">
        <v>3.9</v>
      </c>
      <c r="Z6251" s="91"/>
      <c r="AA6251" s="92"/>
    </row>
    <row r="6252" customHeight="1" spans="1:27">
      <c r="A6252" s="62">
        <v>42</v>
      </c>
      <c r="B6252" s="91">
        <v>6292</v>
      </c>
      <c r="C6252" s="154" t="s">
        <v>12597</v>
      </c>
      <c r="D6252" s="154" t="s">
        <v>12569</v>
      </c>
      <c r="E6252" s="154" t="s">
        <v>3606</v>
      </c>
      <c r="F6252" s="154" t="s">
        <v>30</v>
      </c>
      <c r="G6252" s="155" t="s">
        <v>12598</v>
      </c>
      <c r="H6252" s="68">
        <v>170</v>
      </c>
      <c r="I6252" s="68">
        <v>78</v>
      </c>
      <c r="J6252" s="71">
        <f>IF(F6252="女",IF(H6252=0,0,VLOOKUP(I6252/(H6252*H6252/10000),标准!M$108:N$112,2,TRUE)),IF(H6252=0,0,VLOOKUP(I6252/(H6252*H6252/10000),标准!M$74:N$78,2,TRUE)))</f>
        <v>80</v>
      </c>
      <c r="K6252" s="72">
        <v>3699</v>
      </c>
      <c r="L6252" s="71">
        <f>IF(A6252&lt;43,IF(F6252="女",VLOOKUP(K6252,标准!K$108:L$128,2,TRUE),VLOOKUP(K6252,标准!K$74:L$94,2,TRUE)),IF(F6252="女",VLOOKUP(K6252,标准!K$39:L$59,2,TRUE),VLOOKUP(K6252,标准!K$3:L$23,2,TRUE)))</f>
        <v>68</v>
      </c>
      <c r="M6252" s="68">
        <v>9.5</v>
      </c>
      <c r="N6252" s="71">
        <f>IF(M6252="",0,IF(A6252&lt;43,IF(F6252="女",VLOOKUP(M6252,标准!C$108:D$128,2,TRUE),VLOOKUP(M6252,标准!C$74:D$94,2,TRUE)),IF(F6252="女",VLOOKUP(M6252,标准!C$39:D$59,2,TRUE),VLOOKUP(M6252,标准!C$3:D$23,2,TRUE))))</f>
        <v>68</v>
      </c>
      <c r="O6252" s="124">
        <v>218</v>
      </c>
      <c r="P6252" s="71">
        <f>IF(A6252&lt;43,IF(F6252="女",VLOOKUP(O6252/100,标准!E$108:F$128,2,TRUE),VLOOKUP(O6252/100,标准!E$74:F$94,2,TRUE)),IF(F6252="女",VLOOKUP(O6252/100,标准!E$39:F$59,2,TRUE),VLOOKUP(O6252/100,标准!E$3:F$23,2,TRUE)))</f>
        <v>64</v>
      </c>
      <c r="Q6252" s="125">
        <v>5.39</v>
      </c>
      <c r="R6252" s="71">
        <f>IF(Q6252=0,0,IF(A6252&lt;43,IF(F6252="女",IF(Q6252="",0,VLOOKUP(Q6252,标准!I$108:J$138,2,TRUE)),IF(Q6252="",0,VLOOKUP(Q6252,标准!I$74:J$104,2,TRUE))),IF(F6252="女",IF(Q6252="",0,VLOOKUP(Q6252,标准!I$39:J$69,2,TRUE)),IF(Q6252="",0,VLOOKUP(Q6252,标准!I$3:J$33,2,TRUE)))))</f>
        <v>20</v>
      </c>
      <c r="S6252" s="126">
        <v>2</v>
      </c>
      <c r="T6252" s="71">
        <f>IF(A6252&lt;43,IF(F6252="女",VLOOKUP(S6252,标准!G$108:H$138,2,TRUE),VLOOKUP(S6252,标准!G$74:H$99,2,TRUE)),IF(F6252="女",VLOOKUP(S6252,标准!G$39:H$69,2,TRUE),VLOOKUP(S6252,标准!G$3:H$28,2,TRUE)))</f>
        <v>0</v>
      </c>
      <c r="U6252" s="127">
        <v>7.5</v>
      </c>
      <c r="V6252" s="71">
        <f>IF(U6252=0,0,IF(A6252&lt;43,IF(F6252="女",IF(U6252="",0,VLOOKUP(U6252,标准!A$108:B$128,2,TRUE)),IF(U6252="",0,VLOOKUP(U6252,标准!A$74:B$94,2,TRUE))),IF(F6252="女",IF(U6252="",0,VLOOKUP(U6252,标准!A$39:B$59,2,TRUE)),IF(U6252="",0,VLOOKUP(U6252,标准!A$3:B$23,2,TRUE)))))</f>
        <v>76</v>
      </c>
      <c r="W6252" s="86">
        <f t="shared" si="97"/>
        <v>54.6</v>
      </c>
      <c r="X6252" s="87">
        <v>4.3</v>
      </c>
      <c r="Y6252" s="87">
        <v>4.2</v>
      </c>
      <c r="Z6252" s="91"/>
      <c r="AA6252" s="92"/>
    </row>
    <row r="6253" customHeight="1" spans="1:27">
      <c r="A6253" s="62">
        <v>42</v>
      </c>
      <c r="B6253" s="91">
        <v>6293</v>
      </c>
      <c r="C6253" s="154" t="s">
        <v>12599</v>
      </c>
      <c r="D6253" s="154" t="s">
        <v>12600</v>
      </c>
      <c r="E6253" s="154" t="s">
        <v>3606</v>
      </c>
      <c r="F6253" s="154" t="s">
        <v>30</v>
      </c>
      <c r="G6253" s="155" t="s">
        <v>12601</v>
      </c>
      <c r="H6253" s="68">
        <v>182.1</v>
      </c>
      <c r="I6253" s="68">
        <v>84.9</v>
      </c>
      <c r="J6253" s="71">
        <f>IF(F6253="女",IF(H6253=0,0,VLOOKUP(I6253/(H6253*H6253/10000),标准!M$108:N$112,2,TRUE)),IF(H6253=0,0,VLOOKUP(I6253/(H6253*H6253/10000),标准!M$74:N$78,2,TRUE)))</f>
        <v>80</v>
      </c>
      <c r="K6253" s="72">
        <v>5843</v>
      </c>
      <c r="L6253" s="71">
        <f>IF(A6253&lt;43,IF(F6253="女",VLOOKUP(K6253,标准!K$108:L$128,2,TRUE),VLOOKUP(K6253,标准!K$74:L$94,2,TRUE)),IF(F6253="女",VLOOKUP(K6253,标准!K$39:L$59,2,TRUE),VLOOKUP(K6253,标准!K$3:L$23,2,TRUE)))</f>
        <v>100</v>
      </c>
      <c r="M6253" s="68">
        <v>10</v>
      </c>
      <c r="N6253" s="71">
        <f>IF(M6253="",0,IF(A6253&lt;43,IF(F6253="女",VLOOKUP(M6253,标准!C$108:D$128,2,TRUE),VLOOKUP(M6253,标准!C$74:D$94,2,TRUE)),IF(F6253="女",VLOOKUP(M6253,标准!C$39:D$59,2,TRUE),VLOOKUP(M6253,标准!C$3:D$23,2,TRUE))))</f>
        <v>68</v>
      </c>
      <c r="O6253" s="75"/>
      <c r="P6253" s="71">
        <f>IF(A6253&lt;43,IF(F6253="女",VLOOKUP(O6253/100,标准!E$108:F$128,2,TRUE),VLOOKUP(O6253/100,标准!E$74:F$94,2,TRUE)),IF(F6253="女",VLOOKUP(O6253/100,标准!E$39:F$59,2,TRUE),VLOOKUP(O6253/100,标准!E$3:F$23,2,TRUE)))</f>
        <v>0</v>
      </c>
      <c r="Q6253" s="79"/>
      <c r="R6253" s="71">
        <f>IF(Q6253=0,0,IF(A6253&lt;43,IF(F6253="女",IF(Q6253="",0,VLOOKUP(Q6253,标准!I$108:J$138,2,TRUE)),IF(Q6253="",0,VLOOKUP(Q6253,标准!I$74:J$104,2,TRUE))),IF(F6253="女",IF(Q6253="",0,VLOOKUP(Q6253,标准!I$39:J$69,2,TRUE)),IF(Q6253="",0,VLOOKUP(Q6253,标准!I$3:J$33,2,TRUE)))))</f>
        <v>0</v>
      </c>
      <c r="S6253" s="80"/>
      <c r="T6253" s="71">
        <f>IF(A6253&lt;43,IF(F6253="女",VLOOKUP(S6253,标准!G$108:H$138,2,TRUE),VLOOKUP(S6253,标准!G$74:H$99,2,TRUE)),IF(F6253="女",VLOOKUP(S6253,标准!G$39:H$69,2,TRUE),VLOOKUP(S6253,标准!G$3:H$28,2,TRUE)))</f>
        <v>0</v>
      </c>
      <c r="U6253" s="86"/>
      <c r="V6253" s="71">
        <f>IF(U6253=0,0,IF(A6253&lt;43,IF(F6253="女",IF(U6253="",0,VLOOKUP(U6253,标准!A$108:B$128,2,TRUE)),IF(U6253="",0,VLOOKUP(U6253,标准!A$74:B$94,2,TRUE))),IF(F6253="女",IF(U6253="",0,VLOOKUP(U6253,标准!A$39:B$59,2,TRUE)),IF(U6253="",0,VLOOKUP(U6253,标准!A$3:B$23,2,TRUE)))))</f>
        <v>0</v>
      </c>
      <c r="W6253" s="86">
        <v>80</v>
      </c>
      <c r="X6253" s="87">
        <v>4.4</v>
      </c>
      <c r="Y6253" s="87">
        <v>4.6</v>
      </c>
      <c r="Z6253" s="91"/>
      <c r="AA6253" s="135" t="s">
        <v>32</v>
      </c>
    </row>
    <row r="6254" customHeight="1" spans="1:27">
      <c r="A6254" s="62">
        <v>42</v>
      </c>
      <c r="B6254" s="91">
        <v>6294</v>
      </c>
      <c r="C6254" s="154" t="s">
        <v>12602</v>
      </c>
      <c r="D6254" s="154" t="s">
        <v>12600</v>
      </c>
      <c r="E6254" s="154" t="s">
        <v>3606</v>
      </c>
      <c r="F6254" s="154" t="s">
        <v>34</v>
      </c>
      <c r="G6254" s="155" t="s">
        <v>12603</v>
      </c>
      <c r="H6254" s="68">
        <v>160</v>
      </c>
      <c r="I6254" s="68">
        <v>53.5</v>
      </c>
      <c r="J6254" s="71">
        <f>IF(F6254="女",IF(H6254=0,0,VLOOKUP(I6254/(H6254*H6254/10000),标准!M$108:N$112,2,TRUE)),IF(H6254=0,0,VLOOKUP(I6254/(H6254*H6254/10000),标准!M$74:N$78,2,TRUE)))</f>
        <v>100</v>
      </c>
      <c r="K6254" s="72">
        <v>3249</v>
      </c>
      <c r="L6254" s="71">
        <f>IF(A6254&lt;43,IF(F6254="女",VLOOKUP(K6254,标准!K$108:L$128,2,TRUE),VLOOKUP(K6254,标准!K$74:L$94,2,TRUE)),IF(F6254="女",VLOOKUP(K6254,标准!K$39:L$59,2,TRUE),VLOOKUP(K6254,标准!K$3:L$23,2,TRUE)))</f>
        <v>85</v>
      </c>
      <c r="M6254" s="68">
        <v>15</v>
      </c>
      <c r="N6254" s="71">
        <f>IF(M6254="",0,IF(A6254&lt;43,IF(F6254="女",VLOOKUP(M6254,标准!C$108:D$128,2,TRUE),VLOOKUP(M6254,标准!C$74:D$94,2,TRUE)),IF(F6254="女",VLOOKUP(M6254,标准!C$39:D$59,2,TRUE),VLOOKUP(M6254,标准!C$3:D$23,2,TRUE))))</f>
        <v>72</v>
      </c>
      <c r="O6254" s="75"/>
      <c r="P6254" s="71">
        <f>IF(A6254&lt;43,IF(F6254="女",VLOOKUP(O6254/100,标准!E$108:F$128,2,TRUE),VLOOKUP(O6254/100,标准!E$74:F$94,2,TRUE)),IF(F6254="女",VLOOKUP(O6254/100,标准!E$39:F$59,2,TRUE),VLOOKUP(O6254/100,标准!E$3:F$23,2,TRUE)))</f>
        <v>0</v>
      </c>
      <c r="Q6254" s="79"/>
      <c r="R6254" s="71">
        <f>IF(Q6254=0,0,IF(A6254&lt;43,IF(F6254="女",IF(Q6254="",0,VLOOKUP(Q6254,标准!I$108:J$138,2,TRUE)),IF(Q6254="",0,VLOOKUP(Q6254,标准!I$74:J$104,2,TRUE))),IF(F6254="女",IF(Q6254="",0,VLOOKUP(Q6254,标准!I$39:J$69,2,TRUE)),IF(Q6254="",0,VLOOKUP(Q6254,标准!I$3:J$33,2,TRUE)))))</f>
        <v>0</v>
      </c>
      <c r="S6254" s="80"/>
      <c r="T6254" s="71">
        <f>IF(A6254&lt;43,IF(F6254="女",VLOOKUP(S6254,标准!G$108:H$138,2,TRUE),VLOOKUP(S6254,标准!G$74:H$99,2,TRUE)),IF(F6254="女",VLOOKUP(S6254,标准!G$39:H$69,2,TRUE),VLOOKUP(S6254,标准!G$3:H$28,2,TRUE)))</f>
        <v>0</v>
      </c>
      <c r="U6254" s="86"/>
      <c r="V6254" s="71">
        <f>IF(U6254=0,0,IF(A6254&lt;43,IF(F6254="女",IF(U6254="",0,VLOOKUP(U6254,标准!A$108:B$128,2,TRUE)),IF(U6254="",0,VLOOKUP(U6254,标准!A$74:B$94,2,TRUE))),IF(F6254="女",IF(U6254="",0,VLOOKUP(U6254,标准!A$39:B$59,2,TRUE)),IF(U6254="",0,VLOOKUP(U6254,标准!A$3:B$23,2,TRUE)))))</f>
        <v>0</v>
      </c>
      <c r="W6254" s="86">
        <v>60</v>
      </c>
      <c r="X6254" s="87">
        <v>4.8</v>
      </c>
      <c r="Y6254" s="87">
        <v>4.7</v>
      </c>
      <c r="Z6254" s="91"/>
      <c r="AA6254" s="135" t="s">
        <v>108</v>
      </c>
    </row>
    <row r="6255" customHeight="1" spans="1:27">
      <c r="A6255" s="62">
        <v>42</v>
      </c>
      <c r="B6255" s="91">
        <v>6295</v>
      </c>
      <c r="C6255" s="154" t="s">
        <v>12604</v>
      </c>
      <c r="D6255" s="154" t="s">
        <v>12600</v>
      </c>
      <c r="E6255" s="154" t="s">
        <v>3606</v>
      </c>
      <c r="F6255" s="154" t="s">
        <v>34</v>
      </c>
      <c r="G6255" s="155" t="s">
        <v>12605</v>
      </c>
      <c r="H6255" s="68">
        <v>159.7</v>
      </c>
      <c r="I6255" s="68">
        <v>50.5</v>
      </c>
      <c r="J6255" s="71">
        <f>IF(F6255="女",IF(H6255=0,0,VLOOKUP(I6255/(H6255*H6255/10000),标准!M$108:N$112,2,TRUE)),IF(H6255=0,0,VLOOKUP(I6255/(H6255*H6255/10000),标准!M$74:N$78,2,TRUE)))</f>
        <v>100</v>
      </c>
      <c r="K6255" s="72">
        <v>2850</v>
      </c>
      <c r="L6255" s="71">
        <f>IF(A6255&lt;43,IF(F6255="女",VLOOKUP(K6255,标准!K$108:L$128,2,TRUE),VLOOKUP(K6255,标准!K$74:L$94,2,TRUE)),IF(F6255="女",VLOOKUP(K6255,标准!K$39:L$59,2,TRUE),VLOOKUP(K6255,标准!K$3:L$23,2,TRUE)))</f>
        <v>76</v>
      </c>
      <c r="M6255" s="68">
        <v>24.7</v>
      </c>
      <c r="N6255" s="71">
        <f>IF(M6255="",0,IF(A6255&lt;43,IF(F6255="女",VLOOKUP(M6255,标准!C$108:D$128,2,TRUE),VLOOKUP(M6255,标准!C$74:D$94,2,TRUE)),IF(F6255="女",VLOOKUP(M6255,标准!C$39:D$59,2,TRUE),VLOOKUP(M6255,标准!C$3:D$23,2,TRUE))))</f>
        <v>95</v>
      </c>
      <c r="O6255" s="124">
        <v>196</v>
      </c>
      <c r="P6255" s="71">
        <f>IF(A6255&lt;43,IF(F6255="女",VLOOKUP(O6255/100,标准!E$108:F$128,2,TRUE),VLOOKUP(O6255/100,标准!E$74:F$94,2,TRUE)),IF(F6255="女",VLOOKUP(O6255/100,标准!E$39:F$59,2,TRUE),VLOOKUP(O6255/100,标准!E$3:F$23,2,TRUE)))</f>
        <v>90</v>
      </c>
      <c r="Q6255" s="125">
        <v>3.58</v>
      </c>
      <c r="R6255" s="71">
        <f>IF(Q6255=0,0,IF(A6255&lt;43,IF(F6255="女",IF(Q6255="",0,VLOOKUP(Q6255,标准!I$108:J$138,2,TRUE)),IF(Q6255="",0,VLOOKUP(Q6255,标准!I$74:J$104,2,TRUE))),IF(F6255="女",IF(Q6255="",0,VLOOKUP(Q6255,标准!I$39:J$69,2,TRUE)),IF(Q6255="",0,VLOOKUP(Q6255,标准!I$3:J$33,2,TRUE)))))</f>
        <v>74</v>
      </c>
      <c r="S6255" s="126">
        <v>53</v>
      </c>
      <c r="T6255" s="71">
        <f>IF(A6255&lt;43,IF(F6255="女",VLOOKUP(S6255,标准!G$108:H$138,2,TRUE),VLOOKUP(S6255,标准!G$74:H$99,2,TRUE)),IF(F6255="女",VLOOKUP(S6255,标准!G$39:H$69,2,TRUE),VLOOKUP(S6255,标准!G$3:H$28,2,TRUE)))</f>
        <v>90</v>
      </c>
      <c r="U6255" s="127">
        <v>7.8</v>
      </c>
      <c r="V6255" s="71">
        <f>IF(U6255=0,0,IF(A6255&lt;43,IF(F6255="女",IF(U6255="",0,VLOOKUP(U6255,标准!A$108:B$128,2,TRUE)),IF(U6255="",0,VLOOKUP(U6255,标准!A$74:B$94,2,TRUE))),IF(F6255="女",IF(U6255="",0,VLOOKUP(U6255,标准!A$39:B$59,2,TRUE)),IF(U6255="",0,VLOOKUP(U6255,标准!A$3:B$23,2,TRUE)))))</f>
        <v>85</v>
      </c>
      <c r="W6255" s="86">
        <f t="shared" si="97"/>
        <v>85.7</v>
      </c>
      <c r="X6255" s="87"/>
      <c r="Y6255" s="87"/>
      <c r="Z6255" s="91"/>
      <c r="AA6255" s="92"/>
    </row>
    <row r="6256" customHeight="1" spans="1:27">
      <c r="A6256" s="62">
        <v>42</v>
      </c>
      <c r="B6256" s="91">
        <v>6296</v>
      </c>
      <c r="C6256" s="154" t="s">
        <v>12606</v>
      </c>
      <c r="D6256" s="154" t="s">
        <v>12600</v>
      </c>
      <c r="E6256" s="154" t="s">
        <v>3606</v>
      </c>
      <c r="F6256" s="154" t="s">
        <v>30</v>
      </c>
      <c r="G6256" s="155" t="s">
        <v>12607</v>
      </c>
      <c r="H6256" s="68">
        <v>178</v>
      </c>
      <c r="I6256" s="68">
        <v>66.7</v>
      </c>
      <c r="J6256" s="71">
        <f>IF(F6256="女",IF(H6256=0,0,VLOOKUP(I6256/(H6256*H6256/10000),标准!M$108:N$112,2,TRUE)),IF(H6256=0,0,VLOOKUP(I6256/(H6256*H6256/10000),标准!M$74:N$78,2,TRUE)))</f>
        <v>100</v>
      </c>
      <c r="K6256" s="72">
        <v>4150</v>
      </c>
      <c r="L6256" s="71">
        <f>IF(A6256&lt;43,IF(F6256="女",VLOOKUP(K6256,标准!K$108:L$128,2,TRUE),VLOOKUP(K6256,标准!K$74:L$94,2,TRUE)),IF(F6256="女",VLOOKUP(K6256,标准!K$39:L$59,2,TRUE),VLOOKUP(K6256,标准!K$3:L$23,2,TRUE)))</f>
        <v>76</v>
      </c>
      <c r="M6256" s="68">
        <v>14.3</v>
      </c>
      <c r="N6256" s="71">
        <f>IF(M6256="",0,IF(A6256&lt;43,IF(F6256="女",VLOOKUP(M6256,标准!C$108:D$128,2,TRUE),VLOOKUP(M6256,标准!C$74:D$94,2,TRUE)),IF(F6256="女",VLOOKUP(M6256,标准!C$39:D$59,2,TRUE),VLOOKUP(M6256,标准!C$3:D$23,2,TRUE))))</f>
        <v>74</v>
      </c>
      <c r="O6256" s="124">
        <v>230</v>
      </c>
      <c r="P6256" s="71">
        <f>IF(A6256&lt;43,IF(F6256="女",VLOOKUP(O6256/100,标准!E$108:F$128,2,TRUE),VLOOKUP(O6256/100,标准!E$74:F$94,2,TRUE)),IF(F6256="女",VLOOKUP(O6256/100,标准!E$39:F$59,2,TRUE),VLOOKUP(O6256/100,标准!E$3:F$23,2,TRUE)))</f>
        <v>70</v>
      </c>
      <c r="Q6256" s="125">
        <v>4.55</v>
      </c>
      <c r="R6256" s="71">
        <f>IF(Q6256=0,0,IF(A6256&lt;43,IF(F6256="女",IF(Q6256="",0,VLOOKUP(Q6256,标准!I$108:J$138,2,TRUE)),IF(Q6256="",0,VLOOKUP(Q6256,标准!I$74:J$104,2,TRUE))),IF(F6256="女",IF(Q6256="",0,VLOOKUP(Q6256,标准!I$39:J$69,2,TRUE)),IF(Q6256="",0,VLOOKUP(Q6256,标准!I$3:J$33,2,TRUE)))))</f>
        <v>40</v>
      </c>
      <c r="S6256" s="126">
        <v>6</v>
      </c>
      <c r="T6256" s="71">
        <f>IF(A6256&lt;43,IF(F6256="女",VLOOKUP(S6256,标准!G$108:H$138,2,TRUE),VLOOKUP(S6256,标准!G$74:H$99,2,TRUE)),IF(F6256="女",VLOOKUP(S6256,标准!G$39:H$69,2,TRUE),VLOOKUP(S6256,标准!G$3:H$28,2,TRUE)))</f>
        <v>20</v>
      </c>
      <c r="U6256" s="127"/>
      <c r="V6256" s="71">
        <f>IF(U6256=0,0,IF(A6256&lt;43,IF(F6256="女",IF(U6256="",0,VLOOKUP(U6256,标准!A$108:B$128,2,TRUE)),IF(U6256="",0,VLOOKUP(U6256,标准!A$74:B$94,2,TRUE))),IF(F6256="女",IF(U6256="",0,VLOOKUP(U6256,标准!A$39:B$59,2,TRUE)),IF(U6256="",0,VLOOKUP(U6256,标准!A$3:B$23,2,TRUE)))))</f>
        <v>0</v>
      </c>
      <c r="W6256" s="86">
        <f t="shared" si="97"/>
        <v>50.8</v>
      </c>
      <c r="X6256" s="87">
        <v>4.6</v>
      </c>
      <c r="Y6256" s="87">
        <v>4.4</v>
      </c>
      <c r="Z6256" s="91"/>
      <c r="AA6256" s="92"/>
    </row>
    <row r="6257" customHeight="1" spans="1:27">
      <c r="A6257" s="62">
        <v>42</v>
      </c>
      <c r="B6257" s="91">
        <v>6297</v>
      </c>
      <c r="C6257" s="154" t="s">
        <v>12608</v>
      </c>
      <c r="D6257" s="154" t="s">
        <v>12600</v>
      </c>
      <c r="E6257" s="154" t="s">
        <v>3606</v>
      </c>
      <c r="F6257" s="154" t="s">
        <v>34</v>
      </c>
      <c r="G6257" s="155" t="s">
        <v>12609</v>
      </c>
      <c r="H6257" s="68">
        <v>156.2</v>
      </c>
      <c r="I6257" s="68">
        <v>62.7</v>
      </c>
      <c r="J6257" s="71">
        <f>IF(F6257="女",IF(H6257=0,0,VLOOKUP(I6257/(H6257*H6257/10000),标准!M$108:N$112,2,TRUE)),IF(H6257=0,0,VLOOKUP(I6257/(H6257*H6257/10000),标准!M$74:N$78,2,TRUE)))</f>
        <v>80</v>
      </c>
      <c r="K6257" s="72">
        <v>2352</v>
      </c>
      <c r="L6257" s="71">
        <f>IF(A6257&lt;43,IF(F6257="女",VLOOKUP(K6257,标准!K$108:L$128,2,TRUE),VLOOKUP(K6257,标准!K$74:L$94,2,TRUE)),IF(F6257="女",VLOOKUP(K6257,标准!K$39:L$59,2,TRUE),VLOOKUP(K6257,标准!K$3:L$23,2,TRUE)))</f>
        <v>66</v>
      </c>
      <c r="M6257" s="68">
        <v>12.5</v>
      </c>
      <c r="N6257" s="71">
        <f>IF(M6257="",0,IF(A6257&lt;43,IF(F6257="女",VLOOKUP(M6257,标准!C$108:D$128,2,TRUE),VLOOKUP(M6257,标准!C$74:D$94,2,TRUE)),IF(F6257="女",VLOOKUP(M6257,标准!C$39:D$59,2,TRUE),VLOOKUP(M6257,标准!C$3:D$23,2,TRUE))))</f>
        <v>70</v>
      </c>
      <c r="O6257" s="124">
        <v>164</v>
      </c>
      <c r="P6257" s="71">
        <f>IF(A6257&lt;43,IF(F6257="女",VLOOKUP(O6257/100,标准!E$108:F$128,2,TRUE),VLOOKUP(O6257/100,标准!E$74:F$94,2,TRUE)),IF(F6257="女",VLOOKUP(O6257/100,标准!E$39:F$59,2,TRUE),VLOOKUP(O6257/100,标准!E$3:F$23,2,TRUE)))</f>
        <v>68</v>
      </c>
      <c r="Q6257" s="125">
        <v>3.35</v>
      </c>
      <c r="R6257" s="71">
        <f>IF(Q6257=0,0,IF(A6257&lt;43,IF(F6257="女",IF(Q6257="",0,VLOOKUP(Q6257,标准!I$108:J$138,2,TRUE)),IF(Q6257="",0,VLOOKUP(Q6257,标准!I$74:J$104,2,TRUE))),IF(F6257="女",IF(Q6257="",0,VLOOKUP(Q6257,标准!I$39:J$69,2,TRUE)),IF(Q6257="",0,VLOOKUP(Q6257,标准!I$3:J$33,2,TRUE)))))</f>
        <v>85</v>
      </c>
      <c r="S6257" s="126">
        <v>55</v>
      </c>
      <c r="T6257" s="71">
        <f>IF(A6257&lt;43,IF(F6257="女",VLOOKUP(S6257,标准!G$108:H$138,2,TRUE),VLOOKUP(S6257,标准!G$74:H$99,2,TRUE)),IF(F6257="女",VLOOKUP(S6257,标准!G$39:H$69,2,TRUE),VLOOKUP(S6257,标准!G$3:H$28,2,TRUE)))</f>
        <v>95</v>
      </c>
      <c r="U6257" s="127">
        <v>8.7</v>
      </c>
      <c r="V6257" s="71">
        <f>IF(U6257=0,0,IF(A6257&lt;43,IF(F6257="女",IF(U6257="",0,VLOOKUP(U6257,标准!A$108:B$128,2,TRUE)),IF(U6257="",0,VLOOKUP(U6257,标准!A$74:B$94,2,TRUE))),IF(F6257="女",IF(U6257="",0,VLOOKUP(U6257,标准!A$39:B$59,2,TRUE)),IF(U6257="",0,VLOOKUP(U6257,标准!A$3:B$23,2,TRUE)))))</f>
        <v>76</v>
      </c>
      <c r="W6257" s="86">
        <f t="shared" si="97"/>
        <v>77.4</v>
      </c>
      <c r="X6257" s="87"/>
      <c r="Y6257" s="87"/>
      <c r="Z6257" s="91"/>
      <c r="AA6257" s="92"/>
    </row>
    <row r="6258" customHeight="1" spans="1:27">
      <c r="A6258" s="62">
        <v>42</v>
      </c>
      <c r="B6258" s="91">
        <v>6298</v>
      </c>
      <c r="C6258" s="154" t="s">
        <v>12610</v>
      </c>
      <c r="D6258" s="154" t="s">
        <v>12600</v>
      </c>
      <c r="E6258" s="154" t="s">
        <v>3606</v>
      </c>
      <c r="F6258" s="154" t="s">
        <v>30</v>
      </c>
      <c r="G6258" s="155" t="s">
        <v>12611</v>
      </c>
      <c r="H6258" s="68">
        <v>173</v>
      </c>
      <c r="I6258" s="68">
        <v>78</v>
      </c>
      <c r="J6258" s="71">
        <f>IF(F6258="女",IF(H6258=0,0,VLOOKUP(I6258/(H6258*H6258/10000),标准!M$108:N$112,2,TRUE)),IF(H6258=0,0,VLOOKUP(I6258/(H6258*H6258/10000),标准!M$74:N$78,2,TRUE)))</f>
        <v>80</v>
      </c>
      <c r="K6258" s="72">
        <v>4347</v>
      </c>
      <c r="L6258" s="71">
        <f>IF(A6258&lt;43,IF(F6258="女",VLOOKUP(K6258,标准!K$108:L$128,2,TRUE),VLOOKUP(K6258,标准!K$74:L$94,2,TRUE)),IF(F6258="女",VLOOKUP(K6258,标准!K$39:L$59,2,TRUE),VLOOKUP(K6258,标准!K$3:L$23,2,TRUE)))</f>
        <v>80</v>
      </c>
      <c r="M6258" s="68">
        <v>7</v>
      </c>
      <c r="N6258" s="71">
        <f>IF(M6258="",0,IF(A6258&lt;43,IF(F6258="女",VLOOKUP(M6258,标准!C$108:D$128,2,TRUE),VLOOKUP(M6258,标准!C$74:D$94,2,TRUE)),IF(F6258="女",VLOOKUP(M6258,标准!C$39:D$59,2,TRUE),VLOOKUP(M6258,标准!C$3:D$23,2,TRUE))))</f>
        <v>64</v>
      </c>
      <c r="O6258" s="124">
        <v>255</v>
      </c>
      <c r="P6258" s="71">
        <f>IF(A6258&lt;43,IF(F6258="女",VLOOKUP(O6258/100,标准!E$108:F$128,2,TRUE),VLOOKUP(O6258/100,标准!E$74:F$94,2,TRUE)),IF(F6258="女",VLOOKUP(O6258/100,标准!E$39:F$59,2,TRUE),VLOOKUP(O6258/100,标准!E$3:F$23,2,TRUE)))</f>
        <v>80</v>
      </c>
      <c r="Q6258" s="125">
        <v>5.57</v>
      </c>
      <c r="R6258" s="71">
        <f>IF(Q6258=0,0,IF(A6258&lt;43,IF(F6258="女",IF(Q6258="",0,VLOOKUP(Q6258,标准!I$108:J$138,2,TRUE)),IF(Q6258="",0,VLOOKUP(Q6258,标准!I$74:J$104,2,TRUE))),IF(F6258="女",IF(Q6258="",0,VLOOKUP(Q6258,标准!I$39:J$69,2,TRUE)),IF(Q6258="",0,VLOOKUP(Q6258,标准!I$3:J$33,2,TRUE)))))</f>
        <v>10</v>
      </c>
      <c r="S6258" s="126">
        <v>2</v>
      </c>
      <c r="T6258" s="71">
        <f>IF(A6258&lt;43,IF(F6258="女",VLOOKUP(S6258,标准!G$108:H$138,2,TRUE),VLOOKUP(S6258,标准!G$74:H$99,2,TRUE)),IF(F6258="女",VLOOKUP(S6258,标准!G$39:H$69,2,TRUE),VLOOKUP(S6258,标准!G$3:H$28,2,TRUE)))</f>
        <v>0</v>
      </c>
      <c r="U6258" s="127">
        <v>6.6</v>
      </c>
      <c r="V6258" s="71">
        <f>IF(U6258=0,0,IF(A6258&lt;43,IF(F6258="女",IF(U6258="",0,VLOOKUP(U6258,标准!A$108:B$128,2,TRUE)),IF(U6258="",0,VLOOKUP(U6258,标准!A$74:B$94,2,TRUE))),IF(F6258="女",IF(U6258="",0,VLOOKUP(U6258,标准!A$39:B$59,2,TRUE)),IF(U6258="",0,VLOOKUP(U6258,标准!A$3:B$23,2,TRUE)))))</f>
        <v>100</v>
      </c>
      <c r="W6258" s="86">
        <f t="shared" si="97"/>
        <v>60.4</v>
      </c>
      <c r="X6258" s="87">
        <v>4.4</v>
      </c>
      <c r="Y6258" s="87">
        <v>4.2</v>
      </c>
      <c r="Z6258" s="91"/>
      <c r="AA6258" s="92"/>
    </row>
    <row r="6259" customHeight="1" spans="1:27">
      <c r="A6259" s="62">
        <v>42</v>
      </c>
      <c r="B6259" s="91">
        <v>6299</v>
      </c>
      <c r="C6259" s="154" t="s">
        <v>12612</v>
      </c>
      <c r="D6259" s="154" t="s">
        <v>12600</v>
      </c>
      <c r="E6259" s="154" t="s">
        <v>3606</v>
      </c>
      <c r="F6259" s="154" t="s">
        <v>34</v>
      </c>
      <c r="G6259" s="155" t="s">
        <v>12613</v>
      </c>
      <c r="H6259" s="68">
        <v>163.3</v>
      </c>
      <c r="I6259" s="68">
        <v>54</v>
      </c>
      <c r="J6259" s="71">
        <f>IF(F6259="女",IF(H6259=0,0,VLOOKUP(I6259/(H6259*H6259/10000),标准!M$108:N$112,2,TRUE)),IF(H6259=0,0,VLOOKUP(I6259/(H6259*H6259/10000),标准!M$74:N$78,2,TRUE)))</f>
        <v>100</v>
      </c>
      <c r="K6259" s="72">
        <v>3379</v>
      </c>
      <c r="L6259" s="71">
        <f>IF(A6259&lt;43,IF(F6259="女",VLOOKUP(K6259,标准!K$108:L$128,2,TRUE),VLOOKUP(K6259,标准!K$74:L$94,2,TRUE)),IF(F6259="女",VLOOKUP(K6259,标准!K$39:L$59,2,TRUE),VLOOKUP(K6259,标准!K$3:L$23,2,TRUE)))</f>
        <v>95</v>
      </c>
      <c r="M6259" s="68">
        <v>24</v>
      </c>
      <c r="N6259" s="71">
        <f>IF(M6259="",0,IF(A6259&lt;43,IF(F6259="女",VLOOKUP(M6259,标准!C$108:D$128,2,TRUE),VLOOKUP(M6259,标准!C$74:D$94,2,TRUE)),IF(F6259="女",VLOOKUP(M6259,标准!C$39:D$59,2,TRUE),VLOOKUP(M6259,标准!C$3:D$23,2,TRUE))))</f>
        <v>95</v>
      </c>
      <c r="O6259" s="124">
        <v>178</v>
      </c>
      <c r="P6259" s="71">
        <f>IF(A6259&lt;43,IF(F6259="女",VLOOKUP(O6259/100,标准!E$108:F$128,2,TRUE),VLOOKUP(O6259/100,标准!E$74:F$94,2,TRUE)),IF(F6259="女",VLOOKUP(O6259/100,标准!E$39:F$59,2,TRUE),VLOOKUP(O6259/100,标准!E$3:F$23,2,TRUE)))</f>
        <v>78</v>
      </c>
      <c r="Q6259" s="125">
        <v>4.31</v>
      </c>
      <c r="R6259" s="71">
        <f>IF(Q6259=0,0,IF(A6259&lt;43,IF(F6259="女",IF(Q6259="",0,VLOOKUP(Q6259,标准!I$108:J$138,2,TRUE)),IF(Q6259="",0,VLOOKUP(Q6259,标准!I$74:J$104,2,TRUE))),IF(F6259="女",IF(Q6259="",0,VLOOKUP(Q6259,标准!I$39:J$69,2,TRUE)),IF(Q6259="",0,VLOOKUP(Q6259,标准!I$3:J$33,2,TRUE)))))</f>
        <v>60</v>
      </c>
      <c r="S6259" s="126">
        <v>30</v>
      </c>
      <c r="T6259" s="71">
        <f>IF(A6259&lt;43,IF(F6259="女",VLOOKUP(S6259,标准!G$108:H$138,2,TRUE),VLOOKUP(S6259,标准!G$74:H$99,2,TRUE)),IF(F6259="女",VLOOKUP(S6259,标准!G$39:H$69,2,TRUE),VLOOKUP(S6259,标准!G$3:H$28,2,TRUE)))</f>
        <v>64</v>
      </c>
      <c r="U6259" s="127">
        <v>9</v>
      </c>
      <c r="V6259" s="71">
        <f>IF(U6259=0,0,IF(A6259&lt;43,IF(F6259="女",IF(U6259="",0,VLOOKUP(U6259,标准!A$108:B$128,2,TRUE)),IF(U6259="",0,VLOOKUP(U6259,标准!A$74:B$94,2,TRUE))),IF(F6259="女",IF(U6259="",0,VLOOKUP(U6259,标准!A$39:B$59,2,TRUE)),IF(U6259="",0,VLOOKUP(U6259,标准!A$3:B$23,2,TRUE)))))</f>
        <v>72</v>
      </c>
      <c r="W6259" s="86">
        <f t="shared" si="97"/>
        <v>79.35</v>
      </c>
      <c r="X6259" s="87">
        <v>4.7</v>
      </c>
      <c r="Y6259" s="87">
        <v>4.8</v>
      </c>
      <c r="Z6259" s="91"/>
      <c r="AA6259" s="92"/>
    </row>
    <row r="6260" customHeight="1" spans="1:27">
      <c r="A6260" s="62">
        <v>42</v>
      </c>
      <c r="B6260" s="91">
        <v>6300</v>
      </c>
      <c r="C6260" s="154" t="s">
        <v>12614</v>
      </c>
      <c r="D6260" s="154" t="s">
        <v>12600</v>
      </c>
      <c r="E6260" s="154" t="s">
        <v>3606</v>
      </c>
      <c r="F6260" s="154" t="s">
        <v>30</v>
      </c>
      <c r="G6260" s="155" t="s">
        <v>12615</v>
      </c>
      <c r="H6260" s="68">
        <v>175</v>
      </c>
      <c r="I6260" s="68">
        <v>77</v>
      </c>
      <c r="J6260" s="71">
        <f>IF(F6260="女",IF(H6260=0,0,VLOOKUP(I6260/(H6260*H6260/10000),标准!M$108:N$112,2,TRUE)),IF(H6260=0,0,VLOOKUP(I6260/(H6260*H6260/10000),标准!M$74:N$78,2,TRUE)))</f>
        <v>80</v>
      </c>
      <c r="K6260" s="72">
        <v>4502</v>
      </c>
      <c r="L6260" s="71">
        <f>IF(A6260&lt;43,IF(F6260="女",VLOOKUP(K6260,标准!K$108:L$128,2,TRUE),VLOOKUP(K6260,标准!K$74:L$94,2,TRUE)),IF(F6260="女",VLOOKUP(K6260,标准!K$39:L$59,2,TRUE),VLOOKUP(K6260,标准!K$3:L$23,2,TRUE)))</f>
        <v>80</v>
      </c>
      <c r="M6260" s="68">
        <v>11</v>
      </c>
      <c r="N6260" s="71">
        <f>IF(M6260="",0,IF(A6260&lt;43,IF(F6260="女",VLOOKUP(M6260,标准!C$108:D$128,2,TRUE),VLOOKUP(M6260,标准!C$74:D$94,2,TRUE)),IF(F6260="女",VLOOKUP(M6260,标准!C$39:D$59,2,TRUE),VLOOKUP(M6260,标准!C$3:D$23,2,TRUE))))</f>
        <v>70</v>
      </c>
      <c r="O6260" s="124">
        <v>235</v>
      </c>
      <c r="P6260" s="71">
        <f>IF(A6260&lt;43,IF(F6260="女",VLOOKUP(O6260/100,标准!E$108:F$128,2,TRUE),VLOOKUP(O6260/100,标准!E$74:F$94,2,TRUE)),IF(F6260="女",VLOOKUP(O6260/100,标准!E$39:F$59,2,TRUE),VLOOKUP(O6260/100,标准!E$3:F$23,2,TRUE)))</f>
        <v>72</v>
      </c>
      <c r="Q6260" s="125">
        <v>4.2</v>
      </c>
      <c r="R6260" s="71">
        <f>IF(Q6260=0,0,IF(A6260&lt;43,IF(F6260="女",IF(Q6260="",0,VLOOKUP(Q6260,标准!I$108:J$138,2,TRUE)),IF(Q6260="",0,VLOOKUP(Q6260,标准!I$74:J$104,2,TRUE))),IF(F6260="女",IF(Q6260="",0,VLOOKUP(Q6260,标准!I$39:J$69,2,TRUE)),IF(Q6260="",0,VLOOKUP(Q6260,标准!I$3:J$33,2,TRUE)))))</f>
        <v>64</v>
      </c>
      <c r="S6260" s="126">
        <v>3</v>
      </c>
      <c r="T6260" s="71">
        <f>IF(A6260&lt;43,IF(F6260="女",VLOOKUP(S6260,标准!G$108:H$138,2,TRUE),VLOOKUP(S6260,标准!G$74:H$99,2,TRUE)),IF(F6260="女",VLOOKUP(S6260,标准!G$39:H$69,2,TRUE),VLOOKUP(S6260,标准!G$3:H$28,2,TRUE)))</f>
        <v>0</v>
      </c>
      <c r="U6260" s="127">
        <v>7.6</v>
      </c>
      <c r="V6260" s="71">
        <f>IF(U6260=0,0,IF(A6260&lt;43,IF(F6260="女",IF(U6260="",0,VLOOKUP(U6260,标准!A$108:B$128,2,TRUE)),IF(U6260="",0,VLOOKUP(U6260,标准!A$74:B$94,2,TRUE))),IF(F6260="女",IF(U6260="",0,VLOOKUP(U6260,标准!A$39:B$59,2,TRUE)),IF(U6260="",0,VLOOKUP(U6260,标准!A$3:B$23,2,TRUE)))))</f>
        <v>74</v>
      </c>
      <c r="W6260" s="86">
        <f t="shared" si="97"/>
        <v>65.8</v>
      </c>
      <c r="X6260" s="87">
        <v>4.2</v>
      </c>
      <c r="Y6260" s="87">
        <v>4.2</v>
      </c>
      <c r="Z6260" s="91"/>
      <c r="AA6260" s="92"/>
    </row>
    <row r="6261" customHeight="1" spans="1:27">
      <c r="A6261" s="62">
        <v>42</v>
      </c>
      <c r="B6261" s="91">
        <v>6301</v>
      </c>
      <c r="C6261" s="154" t="s">
        <v>12616</v>
      </c>
      <c r="D6261" s="154" t="s">
        <v>12600</v>
      </c>
      <c r="E6261" s="154" t="s">
        <v>3606</v>
      </c>
      <c r="F6261" s="154" t="s">
        <v>34</v>
      </c>
      <c r="G6261" s="155" t="s">
        <v>12617</v>
      </c>
      <c r="H6261" s="68">
        <v>160</v>
      </c>
      <c r="I6261" s="68">
        <v>55</v>
      </c>
      <c r="J6261" s="71">
        <f>IF(F6261="女",IF(H6261=0,0,VLOOKUP(I6261/(H6261*H6261/10000),标准!M$108:N$112,2,TRUE)),IF(H6261=0,0,VLOOKUP(I6261/(H6261*H6261/10000),标准!M$74:N$78,2,TRUE)))</f>
        <v>100</v>
      </c>
      <c r="K6261" s="72">
        <v>3844</v>
      </c>
      <c r="L6261" s="71">
        <f>IF(A6261&lt;43,IF(F6261="女",VLOOKUP(K6261,标准!K$108:L$128,2,TRUE),VLOOKUP(K6261,标准!K$74:L$94,2,TRUE)),IF(F6261="女",VLOOKUP(K6261,标准!K$39:L$59,2,TRUE),VLOOKUP(K6261,标准!K$3:L$23,2,TRUE)))</f>
        <v>100</v>
      </c>
      <c r="M6261" s="68">
        <v>22</v>
      </c>
      <c r="N6261" s="71">
        <f>IF(M6261="",0,IF(A6261&lt;43,IF(F6261="女",VLOOKUP(M6261,标准!C$108:D$128,2,TRUE),VLOOKUP(M6261,标准!C$74:D$94,2,TRUE)),IF(F6261="女",VLOOKUP(M6261,标准!C$39:D$59,2,TRUE),VLOOKUP(M6261,标准!C$3:D$23,2,TRUE))))</f>
        <v>85</v>
      </c>
      <c r="O6261" s="124">
        <v>152</v>
      </c>
      <c r="P6261" s="71">
        <f>IF(A6261&lt;43,IF(F6261="女",VLOOKUP(O6261/100,标准!E$108:F$128,2,TRUE),VLOOKUP(O6261/100,标准!E$74:F$94,2,TRUE)),IF(F6261="女",VLOOKUP(O6261/100,标准!E$39:F$59,2,TRUE),VLOOKUP(O6261/100,标准!E$3:F$23,2,TRUE)))</f>
        <v>60</v>
      </c>
      <c r="Q6261" s="125">
        <v>4.08</v>
      </c>
      <c r="R6261" s="71">
        <f>IF(Q6261=0,0,IF(A6261&lt;43,IF(F6261="女",IF(Q6261="",0,VLOOKUP(Q6261,标准!I$108:J$138,2,TRUE)),IF(Q6261="",0,VLOOKUP(Q6261,标准!I$74:J$104,2,TRUE))),IF(F6261="女",IF(Q6261="",0,VLOOKUP(Q6261,标准!I$39:J$69,2,TRUE)),IF(Q6261="",0,VLOOKUP(Q6261,标准!I$3:J$33,2,TRUE)))))</f>
        <v>70</v>
      </c>
      <c r="S6261" s="126">
        <v>26</v>
      </c>
      <c r="T6261" s="71">
        <f>IF(A6261&lt;43,IF(F6261="女",VLOOKUP(S6261,标准!G$108:H$138,2,TRUE),VLOOKUP(S6261,标准!G$74:H$99,2,TRUE)),IF(F6261="女",VLOOKUP(S6261,标准!G$39:H$69,2,TRUE),VLOOKUP(S6261,标准!G$3:H$28,2,TRUE)))</f>
        <v>60</v>
      </c>
      <c r="U6261" s="127">
        <v>9.2</v>
      </c>
      <c r="V6261" s="71">
        <f>IF(U6261=0,0,IF(A6261&lt;43,IF(F6261="女",IF(U6261="",0,VLOOKUP(U6261,标准!A$108:B$128,2,TRUE)),IF(U6261="",0,VLOOKUP(U6261,标准!A$74:B$94,2,TRUE))),IF(F6261="女",IF(U6261="",0,VLOOKUP(U6261,标准!A$39:B$59,2,TRUE)),IF(U6261="",0,VLOOKUP(U6261,标准!A$3:B$23,2,TRUE)))))</f>
        <v>70</v>
      </c>
      <c r="W6261" s="86">
        <f t="shared" si="97"/>
        <v>78.5</v>
      </c>
      <c r="X6261" s="87">
        <v>4.4</v>
      </c>
      <c r="Y6261" s="87">
        <v>4.5</v>
      </c>
      <c r="Z6261" s="91"/>
      <c r="AA6261" s="92"/>
    </row>
    <row r="6262" customHeight="1" spans="1:27">
      <c r="A6262" s="62">
        <v>42</v>
      </c>
      <c r="B6262" s="91">
        <v>6302</v>
      </c>
      <c r="C6262" s="154" t="s">
        <v>12618</v>
      </c>
      <c r="D6262" s="154" t="s">
        <v>12600</v>
      </c>
      <c r="E6262" s="154" t="s">
        <v>3606</v>
      </c>
      <c r="F6262" s="154" t="s">
        <v>30</v>
      </c>
      <c r="G6262" s="155" t="s">
        <v>12619</v>
      </c>
      <c r="H6262" s="68">
        <v>180.1</v>
      </c>
      <c r="I6262" s="68">
        <v>61</v>
      </c>
      <c r="J6262" s="71">
        <f>IF(F6262="女",IF(H6262=0,0,VLOOKUP(I6262/(H6262*H6262/10000),标准!M$108:N$112,2,TRUE)),IF(H6262=0,0,VLOOKUP(I6262/(H6262*H6262/10000),标准!M$74:N$78,2,TRUE)))</f>
        <v>100</v>
      </c>
      <c r="K6262" s="72">
        <v>4580</v>
      </c>
      <c r="L6262" s="71">
        <f>IF(A6262&lt;43,IF(F6262="女",VLOOKUP(K6262,标准!K$108:L$128,2,TRUE),VLOOKUP(K6262,标准!K$74:L$94,2,TRUE)),IF(F6262="女",VLOOKUP(K6262,标准!K$39:L$59,2,TRUE),VLOOKUP(K6262,标准!K$3:L$23,2,TRUE)))</f>
        <v>85</v>
      </c>
      <c r="M6262" s="68">
        <v>20</v>
      </c>
      <c r="N6262" s="71">
        <f>IF(M6262="",0,IF(A6262&lt;43,IF(F6262="女",VLOOKUP(M6262,标准!C$108:D$128,2,TRUE),VLOOKUP(M6262,标准!C$74:D$94,2,TRUE)),IF(F6262="女",VLOOKUP(M6262,标准!C$39:D$59,2,TRUE),VLOOKUP(M6262,标准!C$3:D$23,2,TRUE))))</f>
        <v>85</v>
      </c>
      <c r="O6262" s="124">
        <v>245</v>
      </c>
      <c r="P6262" s="71">
        <f>IF(A6262&lt;43,IF(F6262="女",VLOOKUP(O6262/100,标准!E$108:F$128,2,TRUE),VLOOKUP(O6262/100,标准!E$74:F$94,2,TRUE)),IF(F6262="女",VLOOKUP(O6262/100,标准!E$39:F$59,2,TRUE),VLOOKUP(O6262/100,标准!E$3:F$23,2,TRUE)))</f>
        <v>78</v>
      </c>
      <c r="Q6262" s="125">
        <v>4.16</v>
      </c>
      <c r="R6262" s="71">
        <f>IF(Q6262=0,0,IF(A6262&lt;43,IF(F6262="女",IF(Q6262="",0,VLOOKUP(Q6262,标准!I$108:J$138,2,TRUE)),IF(Q6262="",0,VLOOKUP(Q6262,标准!I$74:J$104,2,TRUE))),IF(F6262="女",IF(Q6262="",0,VLOOKUP(Q6262,标准!I$39:J$69,2,TRUE)),IF(Q6262="",0,VLOOKUP(Q6262,标准!I$3:J$33,2,TRUE)))))</f>
        <v>66</v>
      </c>
      <c r="S6262" s="126">
        <v>6</v>
      </c>
      <c r="T6262" s="71">
        <f>IF(A6262&lt;43,IF(F6262="女",VLOOKUP(S6262,标准!G$108:H$138,2,TRUE),VLOOKUP(S6262,标准!G$74:H$99,2,TRUE)),IF(F6262="女",VLOOKUP(S6262,标准!G$39:H$69,2,TRUE),VLOOKUP(S6262,标准!G$3:H$28,2,TRUE)))</f>
        <v>20</v>
      </c>
      <c r="U6262" s="127">
        <v>6.9</v>
      </c>
      <c r="V6262" s="71">
        <f>IF(U6262=0,0,IF(A6262&lt;43,IF(F6262="女",IF(U6262="",0,VLOOKUP(U6262,标准!A$108:B$128,2,TRUE)),IF(U6262="",0,VLOOKUP(U6262,标准!A$74:B$94,2,TRUE))),IF(F6262="女",IF(U6262="",0,VLOOKUP(U6262,标准!A$39:B$59,2,TRUE)),IF(U6262="",0,VLOOKUP(U6262,标准!A$3:B$23,2,TRUE)))))</f>
        <v>90</v>
      </c>
      <c r="W6262" s="86">
        <f t="shared" si="97"/>
        <v>77.25</v>
      </c>
      <c r="X6262" s="87">
        <v>4.5</v>
      </c>
      <c r="Y6262" s="87">
        <v>4.9</v>
      </c>
      <c r="Z6262" s="91"/>
      <c r="AA6262" s="92"/>
    </row>
    <row r="6263" customHeight="1" spans="1:27">
      <c r="A6263" s="62">
        <v>42</v>
      </c>
      <c r="B6263" s="91">
        <v>6303</v>
      </c>
      <c r="C6263" s="154" t="s">
        <v>12620</v>
      </c>
      <c r="D6263" s="154" t="s">
        <v>12600</v>
      </c>
      <c r="E6263" s="154" t="s">
        <v>3606</v>
      </c>
      <c r="F6263" s="154" t="s">
        <v>30</v>
      </c>
      <c r="G6263" s="155" t="s">
        <v>12621</v>
      </c>
      <c r="H6263" s="68">
        <v>170.7</v>
      </c>
      <c r="I6263" s="68">
        <v>59.7</v>
      </c>
      <c r="J6263" s="71">
        <f>IF(F6263="女",IF(H6263=0,0,VLOOKUP(I6263/(H6263*H6263/10000),标准!M$108:N$112,2,TRUE)),IF(H6263=0,0,VLOOKUP(I6263/(H6263*H6263/10000),标准!M$74:N$78,2,TRUE)))</f>
        <v>100</v>
      </c>
      <c r="K6263" s="72">
        <v>4412</v>
      </c>
      <c r="L6263" s="71">
        <f>IF(A6263&lt;43,IF(F6263="女",VLOOKUP(K6263,标准!K$108:L$128,2,TRUE),VLOOKUP(K6263,标准!K$74:L$94,2,TRUE)),IF(F6263="女",VLOOKUP(K6263,标准!K$39:L$59,2,TRUE),VLOOKUP(K6263,标准!K$3:L$23,2,TRUE)))</f>
        <v>80</v>
      </c>
      <c r="M6263" s="68">
        <v>24</v>
      </c>
      <c r="N6263" s="71">
        <f>IF(M6263="",0,IF(A6263&lt;43,IF(F6263="女",VLOOKUP(M6263,标准!C$108:D$128,2,TRUE),VLOOKUP(M6263,标准!C$74:D$94,2,TRUE)),IF(F6263="女",VLOOKUP(M6263,标准!C$39:D$59,2,TRUE),VLOOKUP(M6263,标准!C$3:D$23,2,TRUE))))</f>
        <v>95</v>
      </c>
      <c r="O6263" s="124">
        <v>240</v>
      </c>
      <c r="P6263" s="71">
        <f>IF(A6263&lt;43,IF(F6263="女",VLOOKUP(O6263/100,标准!E$108:F$128,2,TRUE),VLOOKUP(O6263/100,标准!E$74:F$94,2,TRUE)),IF(F6263="女",VLOOKUP(O6263/100,标准!E$39:F$59,2,TRUE),VLOOKUP(O6263/100,标准!E$3:F$23,2,TRUE)))</f>
        <v>76</v>
      </c>
      <c r="Q6263" s="125">
        <v>4.15</v>
      </c>
      <c r="R6263" s="71">
        <f>IF(Q6263=0,0,IF(A6263&lt;43,IF(F6263="女",IF(Q6263="",0,VLOOKUP(Q6263,标准!I$108:J$138,2,TRUE)),IF(Q6263="",0,VLOOKUP(Q6263,标准!I$74:J$104,2,TRUE))),IF(F6263="女",IF(Q6263="",0,VLOOKUP(Q6263,标准!I$39:J$69,2,TRUE)),IF(Q6263="",0,VLOOKUP(Q6263,标准!I$3:J$33,2,TRUE)))))</f>
        <v>66</v>
      </c>
      <c r="S6263" s="126">
        <v>9</v>
      </c>
      <c r="T6263" s="71">
        <f>IF(A6263&lt;43,IF(F6263="女",VLOOKUP(S6263,标准!G$108:H$138,2,TRUE),VLOOKUP(S6263,标准!G$74:H$99,2,TRUE)),IF(F6263="女",VLOOKUP(S6263,标准!G$39:H$69,2,TRUE),VLOOKUP(S6263,标准!G$3:H$28,2,TRUE)))</f>
        <v>50</v>
      </c>
      <c r="U6263" s="127">
        <v>7.4</v>
      </c>
      <c r="V6263" s="71">
        <f>IF(U6263=0,0,IF(A6263&lt;43,IF(F6263="女",IF(U6263="",0,VLOOKUP(U6263,标准!A$108:B$128,2,TRUE)),IF(U6263="",0,VLOOKUP(U6263,标准!A$74:B$94,2,TRUE))),IF(F6263="女",IF(U6263="",0,VLOOKUP(U6263,标准!A$39:B$59,2,TRUE)),IF(U6263="",0,VLOOKUP(U6263,标准!A$3:B$23,2,TRUE)))))</f>
        <v>76</v>
      </c>
      <c r="W6263" s="86">
        <f t="shared" si="97"/>
        <v>77.5</v>
      </c>
      <c r="X6263" s="87">
        <v>4.3</v>
      </c>
      <c r="Y6263" s="87">
        <v>4.3</v>
      </c>
      <c r="Z6263" s="91"/>
      <c r="AA6263" s="92"/>
    </row>
    <row r="6264" customHeight="1" spans="1:27">
      <c r="A6264" s="62">
        <v>42</v>
      </c>
      <c r="B6264" s="91">
        <v>6304</v>
      </c>
      <c r="C6264" s="154" t="s">
        <v>12622</v>
      </c>
      <c r="D6264" s="154" t="s">
        <v>12600</v>
      </c>
      <c r="E6264" s="154" t="s">
        <v>3606</v>
      </c>
      <c r="F6264" s="154" t="s">
        <v>34</v>
      </c>
      <c r="G6264" s="155" t="s">
        <v>12623</v>
      </c>
      <c r="H6264" s="68">
        <v>162.3</v>
      </c>
      <c r="I6264" s="68">
        <v>49.1</v>
      </c>
      <c r="J6264" s="71">
        <f>IF(F6264="女",IF(H6264=0,0,VLOOKUP(I6264/(H6264*H6264/10000),标准!M$108:N$112,2,TRUE)),IF(H6264=0,0,VLOOKUP(I6264/(H6264*H6264/10000),标准!M$74:N$78,2,TRUE)))</f>
        <v>100</v>
      </c>
      <c r="K6264" s="72">
        <v>2634</v>
      </c>
      <c r="L6264" s="71">
        <f>IF(A6264&lt;43,IF(F6264="女",VLOOKUP(K6264,标准!K$108:L$128,2,TRUE),VLOOKUP(K6264,标准!K$74:L$94,2,TRUE)),IF(F6264="女",VLOOKUP(K6264,标准!K$39:L$59,2,TRUE),VLOOKUP(K6264,标准!K$3:L$23,2,TRUE)))</f>
        <v>72</v>
      </c>
      <c r="M6264" s="68">
        <v>18</v>
      </c>
      <c r="N6264" s="71">
        <f>IF(M6264="",0,IF(A6264&lt;43,IF(F6264="女",VLOOKUP(M6264,标准!C$108:D$128,2,TRUE),VLOOKUP(M6264,标准!C$74:D$94,2,TRUE)),IF(F6264="女",VLOOKUP(M6264,标准!C$39:D$59,2,TRUE),VLOOKUP(M6264,标准!C$3:D$23,2,TRUE))))</f>
        <v>78</v>
      </c>
      <c r="O6264" s="124">
        <v>205</v>
      </c>
      <c r="P6264" s="71">
        <f>IF(A6264&lt;43,IF(F6264="女",VLOOKUP(O6264/100,标准!E$108:F$128,2,TRUE),VLOOKUP(O6264/100,标准!E$74:F$94,2,TRUE)),IF(F6264="女",VLOOKUP(O6264/100,标准!E$39:F$59,2,TRUE),VLOOKUP(O6264/100,标准!E$3:F$23,2,TRUE)))</f>
        <v>95</v>
      </c>
      <c r="Q6264" s="125">
        <v>4.07</v>
      </c>
      <c r="R6264" s="71">
        <f>IF(Q6264=0,0,IF(A6264&lt;43,IF(F6264="女",IF(Q6264="",0,VLOOKUP(Q6264,标准!I$108:J$138,2,TRUE)),IF(Q6264="",0,VLOOKUP(Q6264,标准!I$74:J$104,2,TRUE))),IF(F6264="女",IF(Q6264="",0,VLOOKUP(Q6264,标准!I$39:J$69,2,TRUE)),IF(Q6264="",0,VLOOKUP(Q6264,标准!I$3:J$33,2,TRUE)))))</f>
        <v>70</v>
      </c>
      <c r="S6264" s="126">
        <v>33</v>
      </c>
      <c r="T6264" s="71">
        <f>IF(A6264&lt;43,IF(F6264="女",VLOOKUP(S6264,标准!G$108:H$138,2,TRUE),VLOOKUP(S6264,标准!G$74:H$99,2,TRUE)),IF(F6264="女",VLOOKUP(S6264,标准!G$39:H$69,2,TRUE),VLOOKUP(S6264,标准!G$3:H$28,2,TRUE)))</f>
        <v>66</v>
      </c>
      <c r="U6264" s="127">
        <v>8.7</v>
      </c>
      <c r="V6264" s="71">
        <f>IF(U6264=0,0,IF(A6264&lt;43,IF(F6264="女",IF(U6264="",0,VLOOKUP(U6264,标准!A$108:B$128,2,TRUE)),IF(U6264="",0,VLOOKUP(U6264,标准!A$74:B$94,2,TRUE))),IF(F6264="女",IF(U6264="",0,VLOOKUP(U6264,标准!A$39:B$59,2,TRUE)),IF(U6264="",0,VLOOKUP(U6264,标准!A$3:B$23,2,TRUE)))))</f>
        <v>76</v>
      </c>
      <c r="W6264" s="86">
        <f t="shared" si="97"/>
        <v>78.9</v>
      </c>
      <c r="X6264" s="87">
        <v>4</v>
      </c>
      <c r="Y6264" s="87">
        <v>4</v>
      </c>
      <c r="Z6264" s="91"/>
      <c r="AA6264" s="92"/>
    </row>
    <row r="6265" customHeight="1" spans="1:27">
      <c r="A6265" s="62">
        <v>42</v>
      </c>
      <c r="B6265" s="91">
        <v>6305</v>
      </c>
      <c r="C6265" s="154" t="s">
        <v>12624</v>
      </c>
      <c r="D6265" s="154" t="s">
        <v>12600</v>
      </c>
      <c r="E6265" s="154" t="s">
        <v>3606</v>
      </c>
      <c r="F6265" s="154" t="s">
        <v>34</v>
      </c>
      <c r="G6265" s="155" t="s">
        <v>12625</v>
      </c>
      <c r="H6265" s="68">
        <v>162.1</v>
      </c>
      <c r="I6265" s="68">
        <v>58</v>
      </c>
      <c r="J6265" s="71">
        <f>IF(F6265="女",IF(H6265=0,0,VLOOKUP(I6265/(H6265*H6265/10000),标准!M$108:N$112,2,TRUE)),IF(H6265=0,0,VLOOKUP(I6265/(H6265*H6265/10000),标准!M$74:N$78,2,TRUE)))</f>
        <v>100</v>
      </c>
      <c r="K6265" s="72">
        <v>2976</v>
      </c>
      <c r="L6265" s="71">
        <f>IF(A6265&lt;43,IF(F6265="女",VLOOKUP(K6265,标准!K$108:L$128,2,TRUE),VLOOKUP(K6265,标准!K$74:L$94,2,TRUE)),IF(F6265="女",VLOOKUP(K6265,标准!K$39:L$59,2,TRUE),VLOOKUP(K6265,标准!K$3:L$23,2,TRUE)))</f>
        <v>78</v>
      </c>
      <c r="M6265" s="68">
        <v>18</v>
      </c>
      <c r="N6265" s="71">
        <f>IF(M6265="",0,IF(A6265&lt;43,IF(F6265="女",VLOOKUP(M6265,标准!C$108:D$128,2,TRUE),VLOOKUP(M6265,标准!C$74:D$94,2,TRUE)),IF(F6265="女",VLOOKUP(M6265,标准!C$39:D$59,2,TRUE),VLOOKUP(M6265,标准!C$3:D$23,2,TRUE))))</f>
        <v>78</v>
      </c>
      <c r="O6265" s="124">
        <v>152</v>
      </c>
      <c r="P6265" s="71">
        <f>IF(A6265&lt;43,IF(F6265="女",VLOOKUP(O6265/100,标准!E$108:F$128,2,TRUE),VLOOKUP(O6265/100,标准!E$74:F$94,2,TRUE)),IF(F6265="女",VLOOKUP(O6265/100,标准!E$39:F$59,2,TRUE),VLOOKUP(O6265/100,标准!E$3:F$23,2,TRUE)))</f>
        <v>60</v>
      </c>
      <c r="Q6265" s="125">
        <v>4.12</v>
      </c>
      <c r="R6265" s="71">
        <f>IF(Q6265=0,0,IF(A6265&lt;43,IF(F6265="女",IF(Q6265="",0,VLOOKUP(Q6265,标准!I$108:J$138,2,TRUE)),IF(Q6265="",0,VLOOKUP(Q6265,标准!I$74:J$104,2,TRUE))),IF(F6265="女",IF(Q6265="",0,VLOOKUP(Q6265,标准!I$39:J$69,2,TRUE)),IF(Q6265="",0,VLOOKUP(Q6265,标准!I$3:J$33,2,TRUE)))))</f>
        <v>68</v>
      </c>
      <c r="S6265" s="126">
        <v>45</v>
      </c>
      <c r="T6265" s="71">
        <f>IF(A6265&lt;43,IF(F6265="女",VLOOKUP(S6265,标准!G$108:H$138,2,TRUE),VLOOKUP(S6265,标准!G$74:H$99,2,TRUE)),IF(F6265="女",VLOOKUP(S6265,标准!G$39:H$69,2,TRUE),VLOOKUP(S6265,标准!G$3:H$28,2,TRUE)))</f>
        <v>78</v>
      </c>
      <c r="U6265" s="127">
        <v>8.9</v>
      </c>
      <c r="V6265" s="71">
        <f>IF(U6265=0,0,IF(A6265&lt;43,IF(F6265="女",IF(U6265="",0,VLOOKUP(U6265,标准!A$108:B$128,2,TRUE)),IF(U6265="",0,VLOOKUP(U6265,标准!A$74:B$94,2,TRUE))),IF(F6265="女",IF(U6265="",0,VLOOKUP(U6265,标准!A$39:B$59,2,TRUE)),IF(U6265="",0,VLOOKUP(U6265,标准!A$3:B$23,2,TRUE)))))</f>
        <v>74</v>
      </c>
      <c r="W6265" s="86">
        <f t="shared" si="97"/>
        <v>76.7</v>
      </c>
      <c r="X6265" s="87">
        <v>4.4</v>
      </c>
      <c r="Y6265" s="87">
        <v>4</v>
      </c>
      <c r="Z6265" s="91"/>
      <c r="AA6265" s="92"/>
    </row>
    <row r="6266" customHeight="1" spans="1:27">
      <c r="A6266" s="62">
        <v>42</v>
      </c>
      <c r="B6266" s="91">
        <v>6306</v>
      </c>
      <c r="C6266" s="154" t="s">
        <v>12626</v>
      </c>
      <c r="D6266" s="154" t="s">
        <v>12600</v>
      </c>
      <c r="E6266" s="154" t="s">
        <v>3606</v>
      </c>
      <c r="F6266" s="154" t="s">
        <v>34</v>
      </c>
      <c r="G6266" s="155" t="s">
        <v>12627</v>
      </c>
      <c r="H6266" s="68">
        <v>167.1</v>
      </c>
      <c r="I6266" s="68">
        <v>51</v>
      </c>
      <c r="J6266" s="71">
        <f>IF(F6266="女",IF(H6266=0,0,VLOOKUP(I6266/(H6266*H6266/10000),标准!M$108:N$112,2,TRUE)),IF(H6266=0,0,VLOOKUP(I6266/(H6266*H6266/10000),标准!M$74:N$78,2,TRUE)))</f>
        <v>100</v>
      </c>
      <c r="K6266" s="72">
        <v>3996</v>
      </c>
      <c r="L6266" s="71">
        <f>IF(A6266&lt;43,IF(F6266="女",VLOOKUP(K6266,标准!K$108:L$128,2,TRUE),VLOOKUP(K6266,标准!K$74:L$94,2,TRUE)),IF(F6266="女",VLOOKUP(K6266,标准!K$39:L$59,2,TRUE),VLOOKUP(K6266,标准!K$3:L$23,2,TRUE)))</f>
        <v>100</v>
      </c>
      <c r="M6266" s="68">
        <v>31.9</v>
      </c>
      <c r="N6266" s="71">
        <f>IF(M6266="",0,IF(A6266&lt;43,IF(F6266="女",VLOOKUP(M6266,标准!C$108:D$128,2,TRUE),VLOOKUP(M6266,标准!C$74:D$94,2,TRUE)),IF(F6266="女",VLOOKUP(M6266,标准!C$39:D$59,2,TRUE),VLOOKUP(M6266,标准!C$3:D$23,2,TRUE))))</f>
        <v>100</v>
      </c>
      <c r="O6266" s="124">
        <v>166</v>
      </c>
      <c r="P6266" s="71">
        <f>IF(A6266&lt;43,IF(F6266="女",VLOOKUP(O6266/100,标准!E$108:F$128,2,TRUE),VLOOKUP(O6266/100,标准!E$74:F$94,2,TRUE)),IF(F6266="女",VLOOKUP(O6266/100,标准!E$39:F$59,2,TRUE),VLOOKUP(O6266/100,标准!E$3:F$23,2,TRUE)))</f>
        <v>70</v>
      </c>
      <c r="Q6266" s="125">
        <v>4.22</v>
      </c>
      <c r="R6266" s="71">
        <f>IF(Q6266=0,0,IF(A6266&lt;43,IF(F6266="女",IF(Q6266="",0,VLOOKUP(Q6266,标准!I$108:J$138,2,TRUE)),IF(Q6266="",0,VLOOKUP(Q6266,标准!I$74:J$104,2,TRUE))),IF(F6266="女",IF(Q6266="",0,VLOOKUP(Q6266,标准!I$39:J$69,2,TRUE)),IF(Q6266="",0,VLOOKUP(Q6266,标准!I$3:J$33,2,TRUE)))))</f>
        <v>64</v>
      </c>
      <c r="S6266" s="126">
        <v>28</v>
      </c>
      <c r="T6266" s="71">
        <f>IF(A6266&lt;43,IF(F6266="女",VLOOKUP(S6266,标准!G$108:H$138,2,TRUE),VLOOKUP(S6266,标准!G$74:H$99,2,TRUE)),IF(F6266="女",VLOOKUP(S6266,标准!G$39:H$69,2,TRUE),VLOOKUP(S6266,标准!G$3:H$28,2,TRUE)))</f>
        <v>62</v>
      </c>
      <c r="U6266" s="127">
        <v>9.7</v>
      </c>
      <c r="V6266" s="71">
        <f>IF(U6266=0,0,IF(A6266&lt;43,IF(F6266="女",IF(U6266="",0,VLOOKUP(U6266,标准!A$108:B$128,2,TRUE)),IF(U6266="",0,VLOOKUP(U6266,标准!A$74:B$94,2,TRUE))),IF(F6266="女",IF(U6266="",0,VLOOKUP(U6266,标准!A$39:B$59,2,TRUE)),IF(U6266="",0,VLOOKUP(U6266,标准!A$3:B$23,2,TRUE)))))</f>
        <v>66</v>
      </c>
      <c r="W6266" s="86">
        <f t="shared" si="97"/>
        <v>79.2</v>
      </c>
      <c r="X6266" s="87">
        <v>4.3</v>
      </c>
      <c r="Y6266" s="87">
        <v>4.8</v>
      </c>
      <c r="Z6266" s="91">
        <v>1</v>
      </c>
      <c r="AA6266" s="92"/>
    </row>
    <row r="6267" customHeight="1" spans="1:27">
      <c r="A6267" s="62">
        <v>42</v>
      </c>
      <c r="B6267" s="91">
        <v>6307</v>
      </c>
      <c r="C6267" s="154" t="s">
        <v>12628</v>
      </c>
      <c r="D6267" s="154" t="s">
        <v>12600</v>
      </c>
      <c r="E6267" s="154" t="s">
        <v>3606</v>
      </c>
      <c r="F6267" s="154" t="s">
        <v>34</v>
      </c>
      <c r="G6267" s="155" t="s">
        <v>12629</v>
      </c>
      <c r="H6267" s="68">
        <v>168.1</v>
      </c>
      <c r="I6267" s="68">
        <v>61</v>
      </c>
      <c r="J6267" s="71">
        <f>IF(F6267="女",IF(H6267=0,0,VLOOKUP(I6267/(H6267*H6267/10000),标准!M$108:N$112,2,TRUE)),IF(H6267=0,0,VLOOKUP(I6267/(H6267*H6267/10000),标准!M$74:N$78,2,TRUE)))</f>
        <v>100</v>
      </c>
      <c r="K6267" s="72">
        <v>3043</v>
      </c>
      <c r="L6267" s="71">
        <f>IF(A6267&lt;43,IF(F6267="女",VLOOKUP(K6267,标准!K$108:L$128,2,TRUE),VLOOKUP(K6267,标准!K$74:L$94,2,TRUE)),IF(F6267="女",VLOOKUP(K6267,标准!K$39:L$59,2,TRUE),VLOOKUP(K6267,标准!K$3:L$23,2,TRUE)))</f>
        <v>80</v>
      </c>
      <c r="M6267" s="68">
        <v>20</v>
      </c>
      <c r="N6267" s="71">
        <f>IF(M6267="",0,IF(A6267&lt;43,IF(F6267="女",VLOOKUP(M6267,标准!C$108:D$128,2,TRUE),VLOOKUP(M6267,标准!C$74:D$94,2,TRUE)),IF(F6267="女",VLOOKUP(M6267,标准!C$39:D$59,2,TRUE),VLOOKUP(M6267,标准!C$3:D$23,2,TRUE))))</f>
        <v>80</v>
      </c>
      <c r="O6267" s="124">
        <v>180</v>
      </c>
      <c r="P6267" s="71">
        <f>IF(A6267&lt;43,IF(F6267="女",VLOOKUP(O6267/100,标准!E$108:F$128,2,TRUE),VLOOKUP(O6267/100,标准!E$74:F$94,2,TRUE)),IF(F6267="女",VLOOKUP(O6267/100,标准!E$39:F$59,2,TRUE),VLOOKUP(O6267/100,标准!E$3:F$23,2,TRUE)))</f>
        <v>78</v>
      </c>
      <c r="Q6267" s="125">
        <v>4.11</v>
      </c>
      <c r="R6267" s="71">
        <f>IF(Q6267=0,0,IF(A6267&lt;43,IF(F6267="女",IF(Q6267="",0,VLOOKUP(Q6267,标准!I$108:J$138,2,TRUE)),IF(Q6267="",0,VLOOKUP(Q6267,标准!I$74:J$104,2,TRUE))),IF(F6267="女",IF(Q6267="",0,VLOOKUP(Q6267,标准!I$39:J$69,2,TRUE)),IF(Q6267="",0,VLOOKUP(Q6267,标准!I$3:J$33,2,TRUE)))))</f>
        <v>68</v>
      </c>
      <c r="S6267" s="126">
        <v>27</v>
      </c>
      <c r="T6267" s="71">
        <f>IF(A6267&lt;43,IF(F6267="女",VLOOKUP(S6267,标准!G$108:H$138,2,TRUE),VLOOKUP(S6267,标准!G$74:H$99,2,TRUE)),IF(F6267="女",VLOOKUP(S6267,标准!G$39:H$69,2,TRUE),VLOOKUP(S6267,标准!G$3:H$28,2,TRUE)))</f>
        <v>60</v>
      </c>
      <c r="U6267" s="127">
        <v>9.4</v>
      </c>
      <c r="V6267" s="71">
        <f>IF(U6267=0,0,IF(A6267&lt;43,IF(F6267="女",IF(U6267="",0,VLOOKUP(U6267,标准!A$108:B$128,2,TRUE)),IF(U6267="",0,VLOOKUP(U6267,标准!A$74:B$94,2,TRUE))),IF(F6267="女",IF(U6267="",0,VLOOKUP(U6267,标准!A$39:B$59,2,TRUE)),IF(U6267="",0,VLOOKUP(U6267,标准!A$3:B$23,2,TRUE)))))</f>
        <v>68</v>
      </c>
      <c r="W6267" s="86">
        <f t="shared" si="97"/>
        <v>76</v>
      </c>
      <c r="X6267" s="87">
        <v>4.7</v>
      </c>
      <c r="Y6267" s="87">
        <v>4.6</v>
      </c>
      <c r="Z6267" s="91"/>
      <c r="AA6267" s="92"/>
    </row>
    <row r="6268" customHeight="1" spans="1:27">
      <c r="A6268" s="62">
        <v>42</v>
      </c>
      <c r="B6268" s="91">
        <v>6308</v>
      </c>
      <c r="C6268" s="154" t="s">
        <v>12630</v>
      </c>
      <c r="D6268" s="154" t="s">
        <v>12600</v>
      </c>
      <c r="E6268" s="154" t="s">
        <v>3606</v>
      </c>
      <c r="F6268" s="154" t="s">
        <v>34</v>
      </c>
      <c r="G6268" s="155" t="s">
        <v>12631</v>
      </c>
      <c r="H6268" s="68">
        <v>158.8</v>
      </c>
      <c r="I6268" s="68">
        <v>60.8</v>
      </c>
      <c r="J6268" s="71">
        <f>IF(F6268="女",IF(H6268=0,0,VLOOKUP(I6268/(H6268*H6268/10000),标准!M$108:N$112,2,TRUE)),IF(H6268=0,0,VLOOKUP(I6268/(H6268*H6268/10000),标准!M$74:N$78,2,TRUE)))</f>
        <v>80</v>
      </c>
      <c r="K6268" s="72">
        <v>3406</v>
      </c>
      <c r="L6268" s="71">
        <f>IF(A6268&lt;43,IF(F6268="女",VLOOKUP(K6268,标准!K$108:L$128,2,TRUE),VLOOKUP(K6268,标准!K$74:L$94,2,TRUE)),IF(F6268="女",VLOOKUP(K6268,标准!K$39:L$59,2,TRUE),VLOOKUP(K6268,标准!K$3:L$23,2,TRUE)))</f>
        <v>100</v>
      </c>
      <c r="M6268" s="68">
        <v>13</v>
      </c>
      <c r="N6268" s="71">
        <f>IF(M6268="",0,IF(A6268&lt;43,IF(F6268="女",VLOOKUP(M6268,标准!C$108:D$128,2,TRUE),VLOOKUP(M6268,标准!C$74:D$94,2,TRUE)),IF(F6268="女",VLOOKUP(M6268,标准!C$39:D$59,2,TRUE),VLOOKUP(M6268,标准!C$3:D$23,2,TRUE))))</f>
        <v>70</v>
      </c>
      <c r="O6268" s="124">
        <v>130</v>
      </c>
      <c r="P6268" s="71">
        <f>IF(A6268&lt;43,IF(F6268="女",VLOOKUP(O6268/100,标准!E$108:F$128,2,TRUE),VLOOKUP(O6268/100,标准!E$74:F$94,2,TRUE)),IF(F6268="女",VLOOKUP(O6268/100,标准!E$39:F$59,2,TRUE),VLOOKUP(O6268/100,标准!E$3:F$23,2,TRUE)))</f>
        <v>10</v>
      </c>
      <c r="Q6268" s="125">
        <v>5.46</v>
      </c>
      <c r="R6268" s="71">
        <f>IF(Q6268=0,0,IF(A6268&lt;43,IF(F6268="女",IF(Q6268="",0,VLOOKUP(Q6268,标准!I$108:J$138,2,TRUE)),IF(Q6268="",0,VLOOKUP(Q6268,标准!I$74:J$104,2,TRUE))),IF(F6268="女",IF(Q6268="",0,VLOOKUP(Q6268,标准!I$39:J$69,2,TRUE)),IF(Q6268="",0,VLOOKUP(Q6268,标准!I$3:J$33,2,TRUE)))))</f>
        <v>0</v>
      </c>
      <c r="S6268" s="126">
        <v>27</v>
      </c>
      <c r="T6268" s="71">
        <f>IF(A6268&lt;43,IF(F6268="女",VLOOKUP(S6268,标准!G$108:H$138,2,TRUE),VLOOKUP(S6268,标准!G$74:H$99,2,TRUE)),IF(F6268="女",VLOOKUP(S6268,标准!G$39:H$69,2,TRUE),VLOOKUP(S6268,标准!G$3:H$28,2,TRUE)))</f>
        <v>60</v>
      </c>
      <c r="U6268" s="127">
        <v>10.2</v>
      </c>
      <c r="V6268" s="71">
        <f>IF(U6268=0,0,IF(A6268&lt;43,IF(F6268="女",IF(U6268="",0,VLOOKUP(U6268,标准!A$108:B$128,2,TRUE)),IF(U6268="",0,VLOOKUP(U6268,标准!A$74:B$94,2,TRUE))),IF(F6268="女",IF(U6268="",0,VLOOKUP(U6268,标准!A$39:B$59,2,TRUE)),IF(U6268="",0,VLOOKUP(U6268,标准!A$3:B$23,2,TRUE)))))</f>
        <v>60</v>
      </c>
      <c r="W6268" s="86">
        <f t="shared" si="97"/>
        <v>53</v>
      </c>
      <c r="X6268" s="87">
        <v>4.3</v>
      </c>
      <c r="Y6268" s="87">
        <v>4.3</v>
      </c>
      <c r="Z6268" s="91"/>
      <c r="AA6268" s="92"/>
    </row>
    <row r="6269" customHeight="1" spans="1:27">
      <c r="A6269" s="62">
        <v>42</v>
      </c>
      <c r="B6269" s="91">
        <v>6309</v>
      </c>
      <c r="C6269" s="154" t="s">
        <v>12632</v>
      </c>
      <c r="D6269" s="154" t="s">
        <v>12633</v>
      </c>
      <c r="E6269" s="154" t="s">
        <v>3606</v>
      </c>
      <c r="F6269" s="154" t="s">
        <v>34</v>
      </c>
      <c r="G6269" s="155" t="s">
        <v>12634</v>
      </c>
      <c r="H6269" s="68">
        <v>158.3</v>
      </c>
      <c r="I6269" s="68">
        <v>53.8</v>
      </c>
      <c r="J6269" s="71">
        <f>IF(F6269="女",IF(H6269=0,0,VLOOKUP(I6269/(H6269*H6269/10000),标准!M$108:N$112,2,TRUE)),IF(H6269=0,0,VLOOKUP(I6269/(H6269*H6269/10000),标准!M$74:N$78,2,TRUE)))</f>
        <v>100</v>
      </c>
      <c r="K6269" s="72">
        <v>2521</v>
      </c>
      <c r="L6269" s="71">
        <f>IF(A6269&lt;43,IF(F6269="女",VLOOKUP(K6269,标准!K$108:L$128,2,TRUE),VLOOKUP(K6269,标准!K$74:L$94,2,TRUE)),IF(F6269="女",VLOOKUP(K6269,标准!K$39:L$59,2,TRUE),VLOOKUP(K6269,标准!K$3:L$23,2,TRUE)))</f>
        <v>70</v>
      </c>
      <c r="M6269" s="68">
        <v>15</v>
      </c>
      <c r="N6269" s="71">
        <f>IF(M6269="",0,IF(A6269&lt;43,IF(F6269="女",VLOOKUP(M6269,标准!C$108:D$128,2,TRUE),VLOOKUP(M6269,标准!C$74:D$94,2,TRUE)),IF(F6269="女",VLOOKUP(M6269,标准!C$39:D$59,2,TRUE),VLOOKUP(M6269,标准!C$3:D$23,2,TRUE))))</f>
        <v>72</v>
      </c>
      <c r="O6269" s="124">
        <v>175</v>
      </c>
      <c r="P6269" s="71">
        <f>IF(A6269&lt;43,IF(F6269="女",VLOOKUP(O6269/100,标准!E$108:F$128,2,TRUE),VLOOKUP(O6269/100,标准!E$74:F$94,2,TRUE)),IF(F6269="女",VLOOKUP(O6269/100,标准!E$39:F$59,2,TRUE),VLOOKUP(O6269/100,标准!E$3:F$23,2,TRUE)))</f>
        <v>76</v>
      </c>
      <c r="Q6269" s="125">
        <v>4.18</v>
      </c>
      <c r="R6269" s="71">
        <f>IF(Q6269=0,0,IF(A6269&lt;43,IF(F6269="女",IF(Q6269="",0,VLOOKUP(Q6269,标准!I$108:J$138,2,TRUE)),IF(Q6269="",0,VLOOKUP(Q6269,标准!I$74:J$104,2,TRUE))),IF(F6269="女",IF(Q6269="",0,VLOOKUP(Q6269,标准!I$39:J$69,2,TRUE)),IF(Q6269="",0,VLOOKUP(Q6269,标准!I$3:J$33,2,TRUE)))))</f>
        <v>66</v>
      </c>
      <c r="S6269" s="126">
        <v>27</v>
      </c>
      <c r="T6269" s="71">
        <f>IF(A6269&lt;43,IF(F6269="女",VLOOKUP(S6269,标准!G$108:H$138,2,TRUE),VLOOKUP(S6269,标准!G$74:H$99,2,TRUE)),IF(F6269="女",VLOOKUP(S6269,标准!G$39:H$69,2,TRUE),VLOOKUP(S6269,标准!G$3:H$28,2,TRUE)))</f>
        <v>60</v>
      </c>
      <c r="U6269" s="127">
        <v>10.6</v>
      </c>
      <c r="V6269" s="71">
        <f>IF(U6269=0,0,IF(A6269&lt;43,IF(F6269="女",IF(U6269="",0,VLOOKUP(U6269,标准!A$108:B$128,2,TRUE)),IF(U6269="",0,VLOOKUP(U6269,标准!A$74:B$94,2,TRUE))),IF(F6269="女",IF(U6269="",0,VLOOKUP(U6269,标准!A$39:B$59,2,TRUE)),IF(U6269="",0,VLOOKUP(U6269,标准!A$3:B$23,2,TRUE)))))</f>
        <v>40</v>
      </c>
      <c r="W6269" s="86">
        <f t="shared" si="97"/>
        <v>67.5</v>
      </c>
      <c r="X6269" s="87">
        <v>4.7</v>
      </c>
      <c r="Y6269" s="87">
        <v>4.7</v>
      </c>
      <c r="Z6269" s="91"/>
      <c r="AA6269" s="92"/>
    </row>
    <row r="6270" customHeight="1" spans="1:27">
      <c r="A6270" s="62">
        <v>42</v>
      </c>
      <c r="B6270" s="91">
        <v>6310</v>
      </c>
      <c r="C6270" s="154" t="s">
        <v>12635</v>
      </c>
      <c r="D6270" s="154" t="s">
        <v>12633</v>
      </c>
      <c r="E6270" s="154" t="s">
        <v>3606</v>
      </c>
      <c r="F6270" s="154" t="s">
        <v>34</v>
      </c>
      <c r="G6270" s="155" t="s">
        <v>12636</v>
      </c>
      <c r="H6270" s="68">
        <v>162</v>
      </c>
      <c r="I6270" s="68">
        <v>61</v>
      </c>
      <c r="J6270" s="71">
        <f>IF(F6270="女",IF(H6270=0,0,VLOOKUP(I6270/(H6270*H6270/10000),标准!M$108:N$112,2,TRUE)),IF(H6270=0,0,VLOOKUP(I6270/(H6270*H6270/10000),标准!M$74:N$78,2,TRUE)))</f>
        <v>100</v>
      </c>
      <c r="K6270" s="72">
        <v>2800</v>
      </c>
      <c r="L6270" s="71">
        <f>IF(A6270&lt;43,IF(F6270="女",VLOOKUP(K6270,标准!K$108:L$128,2,TRUE),VLOOKUP(K6270,标准!K$74:L$94,2,TRUE)),IF(F6270="女",VLOOKUP(K6270,标准!K$39:L$59,2,TRUE),VLOOKUP(K6270,标准!K$3:L$23,2,TRUE)))</f>
        <v>76</v>
      </c>
      <c r="M6270" s="68">
        <v>7</v>
      </c>
      <c r="N6270" s="71">
        <f>IF(M6270="",0,IF(A6270&lt;43,IF(F6270="女",VLOOKUP(M6270,标准!C$108:D$128,2,TRUE),VLOOKUP(M6270,标准!C$74:D$94,2,TRUE)),IF(F6270="女",VLOOKUP(M6270,标准!C$39:D$59,2,TRUE),VLOOKUP(M6270,标准!C$3:D$23,2,TRUE))))</f>
        <v>60</v>
      </c>
      <c r="O6270" s="124">
        <v>185</v>
      </c>
      <c r="P6270" s="71">
        <f>IF(A6270&lt;43,IF(F6270="女",VLOOKUP(O6270/100,标准!E$108:F$128,2,TRUE),VLOOKUP(O6270/100,标准!E$74:F$94,2,TRUE)),IF(F6270="女",VLOOKUP(O6270/100,标准!E$39:F$59,2,TRUE),VLOOKUP(O6270/100,标准!E$3:F$23,2,TRUE)))</f>
        <v>80</v>
      </c>
      <c r="Q6270" s="125">
        <v>4.32</v>
      </c>
      <c r="R6270" s="71">
        <f>IF(Q6270=0,0,IF(A6270&lt;43,IF(F6270="女",IF(Q6270="",0,VLOOKUP(Q6270,标准!I$108:J$138,2,TRUE)),IF(Q6270="",0,VLOOKUP(Q6270,标准!I$74:J$104,2,TRUE))),IF(F6270="女",IF(Q6270="",0,VLOOKUP(Q6270,标准!I$39:J$69,2,TRUE)),IF(Q6270="",0,VLOOKUP(Q6270,标准!I$3:J$33,2,TRUE)))))</f>
        <v>60</v>
      </c>
      <c r="S6270" s="126">
        <v>37</v>
      </c>
      <c r="T6270" s="71">
        <f>IF(A6270&lt;43,IF(F6270="女",VLOOKUP(S6270,标准!G$108:H$138,2,TRUE),VLOOKUP(S6270,标准!G$74:H$99,2,TRUE)),IF(F6270="女",VLOOKUP(S6270,标准!G$39:H$69,2,TRUE),VLOOKUP(S6270,标准!G$3:H$28,2,TRUE)))</f>
        <v>70</v>
      </c>
      <c r="U6270" s="127">
        <v>10</v>
      </c>
      <c r="V6270" s="71">
        <f>IF(U6270=0,0,IF(A6270&lt;43,IF(F6270="女",IF(U6270="",0,VLOOKUP(U6270,标准!A$108:B$128,2,TRUE)),IF(U6270="",0,VLOOKUP(U6270,标准!A$74:B$94,2,TRUE))),IF(F6270="女",IF(U6270="",0,VLOOKUP(U6270,标准!A$39:B$59,2,TRUE)),IF(U6270="",0,VLOOKUP(U6270,标准!A$3:B$23,2,TRUE)))))</f>
        <v>62</v>
      </c>
      <c r="W6270" s="86">
        <f t="shared" si="97"/>
        <v>71.8</v>
      </c>
      <c r="X6270" s="87">
        <v>4.7</v>
      </c>
      <c r="Y6270" s="87">
        <v>4.8</v>
      </c>
      <c r="Z6270" s="91">
        <v>1</v>
      </c>
      <c r="AA6270" s="92"/>
    </row>
    <row r="6271" customHeight="1" spans="1:27">
      <c r="A6271" s="62">
        <v>42</v>
      </c>
      <c r="B6271" s="91">
        <v>6311</v>
      </c>
      <c r="C6271" s="154" t="s">
        <v>12637</v>
      </c>
      <c r="D6271" s="154" t="s">
        <v>12633</v>
      </c>
      <c r="E6271" s="154" t="s">
        <v>3606</v>
      </c>
      <c r="F6271" s="154" t="s">
        <v>30</v>
      </c>
      <c r="G6271" s="155" t="s">
        <v>12638</v>
      </c>
      <c r="H6271" s="68">
        <v>176.9</v>
      </c>
      <c r="I6271" s="68">
        <v>105.7</v>
      </c>
      <c r="J6271" s="71">
        <f>IF(F6271="女",IF(H6271=0,0,VLOOKUP(I6271/(H6271*H6271/10000),标准!M$108:N$112,2,TRUE)),IF(H6271=0,0,VLOOKUP(I6271/(H6271*H6271/10000),标准!M$74:N$78,2,TRUE)))</f>
        <v>60</v>
      </c>
      <c r="K6271" s="72">
        <v>4165</v>
      </c>
      <c r="L6271" s="71">
        <f>IF(A6271&lt;43,IF(F6271="女",VLOOKUP(K6271,标准!K$108:L$128,2,TRUE),VLOOKUP(K6271,标准!K$74:L$94,2,TRUE)),IF(F6271="女",VLOOKUP(K6271,标准!K$39:L$59,2,TRUE),VLOOKUP(K6271,标准!K$3:L$23,2,TRUE)))</f>
        <v>76</v>
      </c>
      <c r="M6271" s="68">
        <v>19</v>
      </c>
      <c r="N6271" s="71">
        <f>IF(M6271="",0,IF(A6271&lt;43,IF(F6271="女",VLOOKUP(M6271,标准!C$108:D$128,2,TRUE),VLOOKUP(M6271,标准!C$74:D$94,2,TRUE)),IF(F6271="女",VLOOKUP(M6271,标准!C$39:D$59,2,TRUE),VLOOKUP(M6271,标准!C$3:D$23,2,TRUE))))</f>
        <v>80</v>
      </c>
      <c r="O6271" s="75"/>
      <c r="P6271" s="71">
        <f>IF(A6271&lt;43,IF(F6271="女",VLOOKUP(O6271/100,标准!E$108:F$128,2,TRUE),VLOOKUP(O6271/100,标准!E$74:F$94,2,TRUE)),IF(F6271="女",VLOOKUP(O6271/100,标准!E$39:F$59,2,TRUE),VLOOKUP(O6271/100,标准!E$3:F$23,2,TRUE)))</f>
        <v>0</v>
      </c>
      <c r="Q6271" s="79"/>
      <c r="R6271" s="71">
        <f>IF(Q6271=0,0,IF(A6271&lt;43,IF(F6271="女",IF(Q6271="",0,VLOOKUP(Q6271,标准!I$108:J$138,2,TRUE)),IF(Q6271="",0,VLOOKUP(Q6271,标准!I$74:J$104,2,TRUE))),IF(F6271="女",IF(Q6271="",0,VLOOKUP(Q6271,标准!I$39:J$69,2,TRUE)),IF(Q6271="",0,VLOOKUP(Q6271,标准!I$3:J$33,2,TRUE)))))</f>
        <v>0</v>
      </c>
      <c r="S6271" s="80"/>
      <c r="T6271" s="71">
        <f>IF(A6271&lt;43,IF(F6271="女",VLOOKUP(S6271,标准!G$108:H$138,2,TRUE),VLOOKUP(S6271,标准!G$74:H$99,2,TRUE)),IF(F6271="女",VLOOKUP(S6271,标准!G$39:H$69,2,TRUE),VLOOKUP(S6271,标准!G$3:H$28,2,TRUE)))</f>
        <v>0</v>
      </c>
      <c r="U6271" s="86"/>
      <c r="V6271" s="71">
        <f>IF(U6271=0,0,IF(A6271&lt;43,IF(F6271="女",IF(U6271="",0,VLOOKUP(U6271,标准!A$108:B$128,2,TRUE)),IF(U6271="",0,VLOOKUP(U6271,标准!A$74:B$94,2,TRUE))),IF(F6271="女",IF(U6271="",0,VLOOKUP(U6271,标准!A$39:B$59,2,TRUE)),IF(U6271="",0,VLOOKUP(U6271,标准!A$3:B$23,2,TRUE)))))</f>
        <v>0</v>
      </c>
      <c r="W6271" s="86">
        <v>60</v>
      </c>
      <c r="X6271" s="87">
        <v>4.6</v>
      </c>
      <c r="Y6271" s="87">
        <v>4.5</v>
      </c>
      <c r="Z6271" s="91"/>
      <c r="AA6271" s="92" t="s">
        <v>144</v>
      </c>
    </row>
    <row r="6272" customHeight="1" spans="1:27">
      <c r="A6272" s="62">
        <v>42</v>
      </c>
      <c r="B6272" s="91">
        <v>6312</v>
      </c>
      <c r="C6272" s="154" t="s">
        <v>12639</v>
      </c>
      <c r="D6272" s="154" t="s">
        <v>12633</v>
      </c>
      <c r="E6272" s="154" t="s">
        <v>3606</v>
      </c>
      <c r="F6272" s="154" t="s">
        <v>30</v>
      </c>
      <c r="G6272" s="155" t="s">
        <v>12640</v>
      </c>
      <c r="H6272" s="68"/>
      <c r="I6272" s="68"/>
      <c r="J6272" s="71">
        <f>IF(F6272="女",IF(H6272=0,0,VLOOKUP(I6272/(H6272*H6272/10000),标准!M$108:N$112,2,TRUE)),IF(H6272=0,0,VLOOKUP(I6272/(H6272*H6272/10000),标准!M$74:N$78,2,TRUE)))</f>
        <v>0</v>
      </c>
      <c r="K6272" s="72"/>
      <c r="L6272" s="71">
        <f>IF(A6272&lt;43,IF(F6272="女",VLOOKUP(K6272,标准!K$108:L$128,2,TRUE),VLOOKUP(K6272,标准!K$74:L$94,2,TRUE)),IF(F6272="女",VLOOKUP(K6272,标准!K$39:L$59,2,TRUE),VLOOKUP(K6272,标准!K$3:L$23,2,TRUE)))</f>
        <v>0</v>
      </c>
      <c r="M6272" s="68">
        <v>0</v>
      </c>
      <c r="N6272" s="71">
        <f>IF(M6272="",0,IF(A6272&lt;43,IF(F6272="女",VLOOKUP(M6272,标准!C$108:D$128,2,TRUE),VLOOKUP(M6272,标准!C$74:D$94,2,TRUE)),IF(F6272="女",VLOOKUP(M6272,标准!C$39:D$59,2,TRUE),VLOOKUP(M6272,标准!C$3:D$23,2,TRUE))))</f>
        <v>20</v>
      </c>
      <c r="O6272" s="75"/>
      <c r="P6272" s="71">
        <f>IF(A6272&lt;43,IF(F6272="女",VLOOKUP(O6272/100,标准!E$108:F$128,2,TRUE),VLOOKUP(O6272/100,标准!E$74:F$94,2,TRUE)),IF(F6272="女",VLOOKUP(O6272/100,标准!E$39:F$59,2,TRUE),VLOOKUP(O6272/100,标准!E$3:F$23,2,TRUE)))</f>
        <v>0</v>
      </c>
      <c r="Q6272" s="79"/>
      <c r="R6272" s="71">
        <f>IF(Q6272=0,0,IF(A6272&lt;43,IF(F6272="女",IF(Q6272="",0,VLOOKUP(Q6272,标准!I$108:J$138,2,TRUE)),IF(Q6272="",0,VLOOKUP(Q6272,标准!I$74:J$104,2,TRUE))),IF(F6272="女",IF(Q6272="",0,VLOOKUP(Q6272,标准!I$39:J$69,2,TRUE)),IF(Q6272="",0,VLOOKUP(Q6272,标准!I$3:J$33,2,TRUE)))))</f>
        <v>0</v>
      </c>
      <c r="S6272" s="80"/>
      <c r="T6272" s="71">
        <f>IF(A6272&lt;43,IF(F6272="女",VLOOKUP(S6272,标准!G$108:H$138,2,TRUE),VLOOKUP(S6272,标准!G$74:H$99,2,TRUE)),IF(F6272="女",VLOOKUP(S6272,标准!G$39:H$69,2,TRUE),VLOOKUP(S6272,标准!G$3:H$28,2,TRUE)))</f>
        <v>0</v>
      </c>
      <c r="U6272" s="86"/>
      <c r="V6272" s="71">
        <f>IF(U6272=0,0,IF(A6272&lt;43,IF(F6272="女",IF(U6272="",0,VLOOKUP(U6272,标准!A$108:B$128,2,TRUE)),IF(U6272="",0,VLOOKUP(U6272,标准!A$74:B$94,2,TRUE))),IF(F6272="女",IF(U6272="",0,VLOOKUP(U6272,标准!A$39:B$59,2,TRUE)),IF(U6272="",0,VLOOKUP(U6272,标准!A$3:B$23,2,TRUE)))))</f>
        <v>0</v>
      </c>
      <c r="W6272" s="86">
        <v>60</v>
      </c>
      <c r="X6272" s="87"/>
      <c r="Y6272" s="87"/>
      <c r="Z6272" s="91"/>
      <c r="AA6272" s="92" t="s">
        <v>144</v>
      </c>
    </row>
    <row r="6273" customHeight="1" spans="1:27">
      <c r="A6273" s="62">
        <v>42</v>
      </c>
      <c r="B6273" s="91">
        <v>6313</v>
      </c>
      <c r="C6273" s="154" t="s">
        <v>12641</v>
      </c>
      <c r="D6273" s="154" t="s">
        <v>12633</v>
      </c>
      <c r="E6273" s="154" t="s">
        <v>3606</v>
      </c>
      <c r="F6273" s="154" t="s">
        <v>30</v>
      </c>
      <c r="G6273" s="155" t="s">
        <v>12642</v>
      </c>
      <c r="H6273" s="68">
        <v>166.8</v>
      </c>
      <c r="I6273" s="68">
        <v>54.1</v>
      </c>
      <c r="J6273" s="71">
        <f>IF(F6273="女",IF(H6273=0,0,VLOOKUP(I6273/(H6273*H6273/10000),标准!M$108:N$112,2,TRUE)),IF(H6273=0,0,VLOOKUP(I6273/(H6273*H6273/10000),标准!M$74:N$78,2,TRUE)))</f>
        <v>100</v>
      </c>
      <c r="K6273" s="72">
        <v>4343</v>
      </c>
      <c r="L6273" s="71">
        <f>IF(A6273&lt;43,IF(F6273="女",VLOOKUP(K6273,标准!K$108:L$128,2,TRUE),VLOOKUP(K6273,标准!K$74:L$94,2,TRUE)),IF(F6273="女",VLOOKUP(K6273,标准!K$39:L$59,2,TRUE),VLOOKUP(K6273,标准!K$3:L$23,2,TRUE)))</f>
        <v>80</v>
      </c>
      <c r="M6273" s="68">
        <v>8.5</v>
      </c>
      <c r="N6273" s="71">
        <f>IF(M6273="",0,IF(A6273&lt;43,IF(F6273="女",VLOOKUP(M6273,标准!C$108:D$128,2,TRUE),VLOOKUP(M6273,标准!C$74:D$94,2,TRUE)),IF(F6273="女",VLOOKUP(M6273,标准!C$39:D$59,2,TRUE),VLOOKUP(M6273,标准!C$3:D$23,2,TRUE))))</f>
        <v>66</v>
      </c>
      <c r="O6273" s="75"/>
      <c r="P6273" s="71">
        <f>IF(A6273&lt;43,IF(F6273="女",VLOOKUP(O6273/100,标准!E$108:F$128,2,TRUE),VLOOKUP(O6273/100,标准!E$74:F$94,2,TRUE)),IF(F6273="女",VLOOKUP(O6273/100,标准!E$39:F$59,2,TRUE),VLOOKUP(O6273/100,标准!E$3:F$23,2,TRUE)))</f>
        <v>0</v>
      </c>
      <c r="Q6273" s="79"/>
      <c r="R6273" s="71">
        <f>IF(Q6273=0,0,IF(A6273&lt;43,IF(F6273="女",IF(Q6273="",0,VLOOKUP(Q6273,标准!I$108:J$138,2,TRUE)),IF(Q6273="",0,VLOOKUP(Q6273,标准!I$74:J$104,2,TRUE))),IF(F6273="女",IF(Q6273="",0,VLOOKUP(Q6273,标准!I$39:J$69,2,TRUE)),IF(Q6273="",0,VLOOKUP(Q6273,标准!I$3:J$33,2,TRUE)))))</f>
        <v>0</v>
      </c>
      <c r="S6273" s="80"/>
      <c r="T6273" s="71">
        <f>IF(A6273&lt;43,IF(F6273="女",VLOOKUP(S6273,标准!G$108:H$138,2,TRUE),VLOOKUP(S6273,标准!G$74:H$99,2,TRUE)),IF(F6273="女",VLOOKUP(S6273,标准!G$39:H$69,2,TRUE),VLOOKUP(S6273,标准!G$3:H$28,2,TRUE)))</f>
        <v>0</v>
      </c>
      <c r="U6273" s="86"/>
      <c r="V6273" s="71">
        <f>IF(U6273=0,0,IF(A6273&lt;43,IF(F6273="女",IF(U6273="",0,VLOOKUP(U6273,标准!A$108:B$128,2,TRUE)),IF(U6273="",0,VLOOKUP(U6273,标准!A$74:B$94,2,TRUE))),IF(F6273="女",IF(U6273="",0,VLOOKUP(U6273,标准!A$39:B$59,2,TRUE)),IF(U6273="",0,VLOOKUP(U6273,标准!A$3:B$23,2,TRUE)))))</f>
        <v>0</v>
      </c>
      <c r="W6273" s="86">
        <v>60</v>
      </c>
      <c r="X6273" s="87">
        <v>3.7</v>
      </c>
      <c r="Y6273" s="87">
        <v>3.8</v>
      </c>
      <c r="Z6273" s="91"/>
      <c r="AA6273" s="92" t="s">
        <v>144</v>
      </c>
    </row>
    <row r="6274" customHeight="1" spans="1:27">
      <c r="A6274" s="62">
        <v>42</v>
      </c>
      <c r="B6274" s="91">
        <v>6314</v>
      </c>
      <c r="C6274" s="154" t="s">
        <v>12643</v>
      </c>
      <c r="D6274" s="154" t="s">
        <v>12633</v>
      </c>
      <c r="E6274" s="154" t="s">
        <v>3606</v>
      </c>
      <c r="F6274" s="154" t="s">
        <v>30</v>
      </c>
      <c r="G6274" s="155" t="s">
        <v>12644</v>
      </c>
      <c r="H6274" s="68">
        <v>177.4</v>
      </c>
      <c r="I6274" s="68">
        <v>74.4</v>
      </c>
      <c r="J6274" s="71">
        <f>IF(F6274="女",IF(H6274=0,0,VLOOKUP(I6274/(H6274*H6274/10000),标准!M$108:N$112,2,TRUE)),IF(H6274=0,0,VLOOKUP(I6274/(H6274*H6274/10000),标准!M$74:N$78,2,TRUE)))</f>
        <v>100</v>
      </c>
      <c r="K6274" s="72">
        <v>6023</v>
      </c>
      <c r="L6274" s="71">
        <f>IF(A6274&lt;43,IF(F6274="女",VLOOKUP(K6274,标准!K$108:L$128,2,TRUE),VLOOKUP(K6274,标准!K$74:L$94,2,TRUE)),IF(F6274="女",VLOOKUP(K6274,标准!K$39:L$59,2,TRUE),VLOOKUP(K6274,标准!K$3:L$23,2,TRUE)))</f>
        <v>100</v>
      </c>
      <c r="M6274" s="68">
        <v>18</v>
      </c>
      <c r="N6274" s="71">
        <f>IF(M6274="",0,IF(A6274&lt;43,IF(F6274="女",VLOOKUP(M6274,标准!C$108:D$128,2,TRUE),VLOOKUP(M6274,标准!C$74:D$94,2,TRUE)),IF(F6274="女",VLOOKUP(M6274,标准!C$39:D$59,2,TRUE),VLOOKUP(M6274,标准!C$3:D$23,2,TRUE))))</f>
        <v>80</v>
      </c>
      <c r="O6274" s="124">
        <v>240</v>
      </c>
      <c r="P6274" s="71">
        <f>IF(A6274&lt;43,IF(F6274="女",VLOOKUP(O6274/100,标准!E$108:F$128,2,TRUE),VLOOKUP(O6274/100,标准!E$74:F$94,2,TRUE)),IF(F6274="女",VLOOKUP(O6274/100,标准!E$39:F$59,2,TRUE),VLOOKUP(O6274/100,标准!E$3:F$23,2,TRUE)))</f>
        <v>76</v>
      </c>
      <c r="Q6274" s="125">
        <v>5.25</v>
      </c>
      <c r="R6274" s="71">
        <f>IF(Q6274=0,0,IF(A6274&lt;43,IF(F6274="女",IF(Q6274="",0,VLOOKUP(Q6274,标准!I$108:J$138,2,TRUE)),IF(Q6274="",0,VLOOKUP(Q6274,标准!I$74:J$104,2,TRUE))),IF(F6274="女",IF(Q6274="",0,VLOOKUP(Q6274,标准!I$39:J$69,2,TRUE)),IF(Q6274="",0,VLOOKUP(Q6274,标准!I$3:J$33,2,TRUE)))))</f>
        <v>30</v>
      </c>
      <c r="S6274" s="126">
        <v>2</v>
      </c>
      <c r="T6274" s="71">
        <f>IF(A6274&lt;43,IF(F6274="女",VLOOKUP(S6274,标准!G$108:H$138,2,TRUE),VLOOKUP(S6274,标准!G$74:H$99,2,TRUE)),IF(F6274="女",VLOOKUP(S6274,标准!G$39:H$69,2,TRUE),VLOOKUP(S6274,标准!G$3:H$28,2,TRUE)))</f>
        <v>0</v>
      </c>
      <c r="U6274" s="127">
        <v>7.6</v>
      </c>
      <c r="V6274" s="71">
        <f>IF(U6274=0,0,IF(A6274&lt;43,IF(F6274="女",IF(U6274="",0,VLOOKUP(U6274,标准!A$108:B$128,2,TRUE)),IF(U6274="",0,VLOOKUP(U6274,标准!A$74:B$94,2,TRUE))),IF(F6274="女",IF(U6274="",0,VLOOKUP(U6274,标准!A$39:B$59,2,TRUE)),IF(U6274="",0,VLOOKUP(U6274,标准!A$3:B$23,2,TRUE)))))</f>
        <v>74</v>
      </c>
      <c r="W6274" s="86">
        <f t="shared" ref="W6274:W6337" si="98">V6274*0.2+N6274*0.1+P6274*0.1+T6274*0.1+R6274*0.2+J6274*0.15+L6274*0.15</f>
        <v>66.4</v>
      </c>
      <c r="X6274" s="87">
        <v>3.7</v>
      </c>
      <c r="Y6274" s="87">
        <v>3.7</v>
      </c>
      <c r="Z6274" s="91"/>
      <c r="AA6274" s="92"/>
    </row>
    <row r="6275" customHeight="1" spans="1:27">
      <c r="A6275" s="62">
        <v>42</v>
      </c>
      <c r="B6275" s="91">
        <v>6315</v>
      </c>
      <c r="C6275" s="154" t="s">
        <v>12645</v>
      </c>
      <c r="D6275" s="154" t="s">
        <v>12633</v>
      </c>
      <c r="E6275" s="154" t="s">
        <v>3606</v>
      </c>
      <c r="F6275" s="154" t="s">
        <v>34</v>
      </c>
      <c r="G6275" s="155" t="s">
        <v>12646</v>
      </c>
      <c r="H6275" s="68">
        <v>167.9</v>
      </c>
      <c r="I6275" s="68">
        <v>56.6</v>
      </c>
      <c r="J6275" s="71">
        <f>IF(F6275="女",IF(H6275=0,0,VLOOKUP(I6275/(H6275*H6275/10000),标准!M$108:N$112,2,TRUE)),IF(H6275=0,0,VLOOKUP(I6275/(H6275*H6275/10000),标准!M$74:N$78,2,TRUE)))</f>
        <v>100</v>
      </c>
      <c r="K6275" s="72">
        <v>2290</v>
      </c>
      <c r="L6275" s="71">
        <f>IF(A6275&lt;43,IF(F6275="女",VLOOKUP(K6275,标准!K$108:L$128,2,TRUE),VLOOKUP(K6275,标准!K$74:L$94,2,TRUE)),IF(F6275="女",VLOOKUP(K6275,标准!K$39:L$59,2,TRUE),VLOOKUP(K6275,标准!K$3:L$23,2,TRUE)))</f>
        <v>64</v>
      </c>
      <c r="M6275" s="68">
        <v>15.5</v>
      </c>
      <c r="N6275" s="71">
        <f>IF(M6275="",0,IF(A6275&lt;43,IF(F6275="女",VLOOKUP(M6275,标准!C$108:D$128,2,TRUE),VLOOKUP(M6275,标准!C$74:D$94,2,TRUE)),IF(F6275="女",VLOOKUP(M6275,标准!C$39:D$59,2,TRUE),VLOOKUP(M6275,标准!C$3:D$23,2,TRUE))))</f>
        <v>74</v>
      </c>
      <c r="O6275" s="124">
        <v>165</v>
      </c>
      <c r="P6275" s="71">
        <f>IF(A6275&lt;43,IF(F6275="女",VLOOKUP(O6275/100,标准!E$108:F$128,2,TRUE),VLOOKUP(O6275/100,标准!E$74:F$94,2,TRUE)),IF(F6275="女",VLOOKUP(O6275/100,标准!E$39:F$59,2,TRUE),VLOOKUP(O6275/100,标准!E$3:F$23,2,TRUE)))</f>
        <v>68</v>
      </c>
      <c r="Q6275" s="125">
        <v>4.42</v>
      </c>
      <c r="R6275" s="71">
        <f>IF(Q6275=0,0,IF(A6275&lt;43,IF(F6275="女",IF(Q6275="",0,VLOOKUP(Q6275,标准!I$108:J$138,2,TRUE)),IF(Q6275="",0,VLOOKUP(Q6275,标准!I$74:J$104,2,TRUE))),IF(F6275="女",IF(Q6275="",0,VLOOKUP(Q6275,标准!I$39:J$69,2,TRUE)),IF(Q6275="",0,VLOOKUP(Q6275,标准!I$3:J$33,2,TRUE)))))</f>
        <v>50</v>
      </c>
      <c r="S6275" s="126">
        <v>27</v>
      </c>
      <c r="T6275" s="71">
        <f>IF(A6275&lt;43,IF(F6275="女",VLOOKUP(S6275,标准!G$108:H$138,2,TRUE),VLOOKUP(S6275,标准!G$74:H$99,2,TRUE)),IF(F6275="女",VLOOKUP(S6275,标准!G$39:H$69,2,TRUE),VLOOKUP(S6275,标准!G$3:H$28,2,TRUE)))</f>
        <v>60</v>
      </c>
      <c r="U6275" s="127">
        <v>9.3</v>
      </c>
      <c r="V6275" s="71">
        <f>IF(U6275=0,0,IF(A6275&lt;43,IF(F6275="女",IF(U6275="",0,VLOOKUP(U6275,标准!A$108:B$128,2,TRUE)),IF(U6275="",0,VLOOKUP(U6275,标准!A$74:B$94,2,TRUE))),IF(F6275="女",IF(U6275="",0,VLOOKUP(U6275,标准!A$39:B$59,2,TRUE)),IF(U6275="",0,VLOOKUP(U6275,标准!A$3:B$23,2,TRUE)))))</f>
        <v>70</v>
      </c>
      <c r="W6275" s="86">
        <f t="shared" si="98"/>
        <v>68.8</v>
      </c>
      <c r="X6275" s="87">
        <v>4.6</v>
      </c>
      <c r="Y6275" s="87">
        <v>4.4</v>
      </c>
      <c r="Z6275" s="91"/>
      <c r="AA6275" s="92"/>
    </row>
    <row r="6276" customHeight="1" spans="1:27">
      <c r="A6276" s="62">
        <v>42</v>
      </c>
      <c r="B6276" s="91">
        <v>6316</v>
      </c>
      <c r="C6276" s="154" t="s">
        <v>12647</v>
      </c>
      <c r="D6276" s="154" t="s">
        <v>12633</v>
      </c>
      <c r="E6276" s="154" t="s">
        <v>3606</v>
      </c>
      <c r="F6276" s="154" t="s">
        <v>30</v>
      </c>
      <c r="G6276" s="155" t="s">
        <v>12648</v>
      </c>
      <c r="H6276" s="68">
        <v>181.1</v>
      </c>
      <c r="I6276" s="68">
        <v>91.9</v>
      </c>
      <c r="J6276" s="71">
        <f>IF(F6276="女",IF(H6276=0,0,VLOOKUP(I6276/(H6276*H6276/10000),标准!M$108:N$112,2,TRUE)),IF(H6276=0,0,VLOOKUP(I6276/(H6276*H6276/10000),标准!M$74:N$78,2,TRUE)))</f>
        <v>60</v>
      </c>
      <c r="K6276" s="72">
        <v>5323</v>
      </c>
      <c r="L6276" s="71">
        <f>IF(A6276&lt;43,IF(F6276="女",VLOOKUP(K6276,标准!K$108:L$128,2,TRUE),VLOOKUP(K6276,标准!K$74:L$94,2,TRUE)),IF(F6276="女",VLOOKUP(K6276,标准!K$39:L$59,2,TRUE),VLOOKUP(K6276,标准!K$3:L$23,2,TRUE)))</f>
        <v>100</v>
      </c>
      <c r="M6276" s="68">
        <v>10.9</v>
      </c>
      <c r="N6276" s="71">
        <f>IF(M6276="",0,IF(A6276&lt;43,IF(F6276="女",VLOOKUP(M6276,标准!C$108:D$128,2,TRUE),VLOOKUP(M6276,标准!C$74:D$94,2,TRUE)),IF(F6276="女",VLOOKUP(M6276,标准!C$39:D$59,2,TRUE),VLOOKUP(M6276,标准!C$3:D$23,2,TRUE))))</f>
        <v>70</v>
      </c>
      <c r="O6276" s="124">
        <v>215</v>
      </c>
      <c r="P6276" s="71">
        <f>IF(A6276&lt;43,IF(F6276="女",VLOOKUP(O6276/100,标准!E$108:F$128,2,TRUE),VLOOKUP(O6276/100,标准!E$74:F$94,2,TRUE)),IF(F6276="女",VLOOKUP(O6276/100,标准!E$39:F$59,2,TRUE),VLOOKUP(O6276/100,标准!E$3:F$23,2,TRUE)))</f>
        <v>62</v>
      </c>
      <c r="Q6276" s="125">
        <v>5.03</v>
      </c>
      <c r="R6276" s="71">
        <f>IF(Q6276=0,0,IF(A6276&lt;43,IF(F6276="女",IF(Q6276="",0,VLOOKUP(Q6276,标准!I$108:J$138,2,TRUE)),IF(Q6276="",0,VLOOKUP(Q6276,标准!I$74:J$104,2,TRUE))),IF(F6276="女",IF(Q6276="",0,VLOOKUP(Q6276,标准!I$39:J$69,2,TRUE)),IF(Q6276="",0,VLOOKUP(Q6276,标准!I$3:J$33,2,TRUE)))))</f>
        <v>40</v>
      </c>
      <c r="S6276" s="126">
        <v>1</v>
      </c>
      <c r="T6276" s="71">
        <f>IF(A6276&lt;43,IF(F6276="女",VLOOKUP(S6276,标准!G$108:H$138,2,TRUE),VLOOKUP(S6276,标准!G$74:H$99,2,TRUE)),IF(F6276="女",VLOOKUP(S6276,标准!G$39:H$69,2,TRUE),VLOOKUP(S6276,标准!G$3:H$28,2,TRUE)))</f>
        <v>0</v>
      </c>
      <c r="U6276" s="127">
        <v>8.1</v>
      </c>
      <c r="V6276" s="71">
        <f>IF(U6276=0,0,IF(A6276&lt;43,IF(F6276="女",IF(U6276="",0,VLOOKUP(U6276,标准!A$108:B$128,2,TRUE)),IF(U6276="",0,VLOOKUP(U6276,标准!A$74:B$94,2,TRUE))),IF(F6276="女",IF(U6276="",0,VLOOKUP(U6276,标准!A$39:B$59,2,TRUE)),IF(U6276="",0,VLOOKUP(U6276,标准!A$3:B$23,2,TRUE)))))</f>
        <v>70</v>
      </c>
      <c r="W6276" s="86">
        <f t="shared" si="98"/>
        <v>59.2</v>
      </c>
      <c r="X6276" s="87">
        <v>4.1</v>
      </c>
      <c r="Y6276" s="87">
        <v>4.2</v>
      </c>
      <c r="Z6276" s="91"/>
      <c r="AA6276" s="92"/>
    </row>
    <row r="6277" customHeight="1" spans="1:27">
      <c r="A6277" s="62">
        <v>42</v>
      </c>
      <c r="B6277" s="91">
        <v>6317</v>
      </c>
      <c r="C6277" s="154" t="s">
        <v>12649</v>
      </c>
      <c r="D6277" s="154" t="s">
        <v>12633</v>
      </c>
      <c r="E6277" s="154" t="s">
        <v>3606</v>
      </c>
      <c r="F6277" s="154" t="s">
        <v>34</v>
      </c>
      <c r="G6277" s="155" t="s">
        <v>12650</v>
      </c>
      <c r="H6277" s="68">
        <v>172</v>
      </c>
      <c r="I6277" s="68">
        <v>60</v>
      </c>
      <c r="J6277" s="71">
        <f>IF(F6277="女",IF(H6277=0,0,VLOOKUP(I6277/(H6277*H6277/10000),标准!M$108:N$112,2,TRUE)),IF(H6277=0,0,VLOOKUP(I6277/(H6277*H6277/10000),标准!M$74:N$78,2,TRUE)))</f>
        <v>100</v>
      </c>
      <c r="K6277" s="72">
        <v>3131</v>
      </c>
      <c r="L6277" s="71">
        <f>IF(A6277&lt;43,IF(F6277="女",VLOOKUP(K6277,标准!K$108:L$128,2,TRUE),VLOOKUP(K6277,标准!K$74:L$94,2,TRUE)),IF(F6277="女",VLOOKUP(K6277,标准!K$39:L$59,2,TRUE),VLOOKUP(K6277,标准!K$3:L$23,2,TRUE)))</f>
        <v>80</v>
      </c>
      <c r="M6277" s="68">
        <v>22</v>
      </c>
      <c r="N6277" s="71">
        <f>IF(M6277="",0,IF(A6277&lt;43,IF(F6277="女",VLOOKUP(M6277,标准!C$108:D$128,2,TRUE),VLOOKUP(M6277,标准!C$74:D$94,2,TRUE)),IF(F6277="女",VLOOKUP(M6277,标准!C$39:D$59,2,TRUE),VLOOKUP(M6277,标准!C$3:D$23,2,TRUE))))</f>
        <v>85</v>
      </c>
      <c r="O6277" s="124">
        <v>190</v>
      </c>
      <c r="P6277" s="71">
        <f>IF(A6277&lt;43,IF(F6277="女",VLOOKUP(O6277/100,标准!E$108:F$128,2,TRUE),VLOOKUP(O6277/100,标准!E$74:F$94,2,TRUE)),IF(F6277="女",VLOOKUP(O6277/100,标准!E$39:F$59,2,TRUE),VLOOKUP(O6277/100,标准!E$3:F$23,2,TRUE)))</f>
        <v>85</v>
      </c>
      <c r="Q6277" s="125"/>
      <c r="R6277" s="71">
        <f>IF(Q6277=0,0,IF(A6277&lt;43,IF(F6277="女",IF(Q6277="",0,VLOOKUP(Q6277,标准!I$108:J$138,2,TRUE)),IF(Q6277="",0,VLOOKUP(Q6277,标准!I$74:J$104,2,TRUE))),IF(F6277="女",IF(Q6277="",0,VLOOKUP(Q6277,标准!I$39:J$69,2,TRUE)),IF(Q6277="",0,VLOOKUP(Q6277,标准!I$3:J$33,2,TRUE)))))</f>
        <v>0</v>
      </c>
      <c r="S6277" s="126">
        <v>27</v>
      </c>
      <c r="T6277" s="71">
        <f>IF(A6277&lt;43,IF(F6277="女",VLOOKUP(S6277,标准!G$108:H$138,2,TRUE),VLOOKUP(S6277,标准!G$74:H$99,2,TRUE)),IF(F6277="女",VLOOKUP(S6277,标准!G$39:H$69,2,TRUE),VLOOKUP(S6277,标准!G$3:H$28,2,TRUE)))</f>
        <v>60</v>
      </c>
      <c r="U6277" s="127">
        <v>9.4</v>
      </c>
      <c r="V6277" s="71">
        <f>IF(U6277=0,0,IF(A6277&lt;43,IF(F6277="女",IF(U6277="",0,VLOOKUP(U6277,标准!A$108:B$128,2,TRUE)),IF(U6277="",0,VLOOKUP(U6277,标准!A$74:B$94,2,TRUE))),IF(F6277="女",IF(U6277="",0,VLOOKUP(U6277,标准!A$39:B$59,2,TRUE)),IF(U6277="",0,VLOOKUP(U6277,标准!A$3:B$23,2,TRUE)))))</f>
        <v>68</v>
      </c>
      <c r="W6277" s="86">
        <f t="shared" si="98"/>
        <v>63.6</v>
      </c>
      <c r="X6277" s="87">
        <v>4.2</v>
      </c>
      <c r="Y6277" s="87">
        <v>4.4</v>
      </c>
      <c r="Z6277" s="91"/>
      <c r="AA6277" s="92"/>
    </row>
    <row r="6278" customHeight="1" spans="1:27">
      <c r="A6278" s="62">
        <v>42</v>
      </c>
      <c r="B6278" s="91">
        <v>6318</v>
      </c>
      <c r="C6278" s="154" t="s">
        <v>12651</v>
      </c>
      <c r="D6278" s="154" t="s">
        <v>12633</v>
      </c>
      <c r="E6278" s="154" t="s">
        <v>3606</v>
      </c>
      <c r="F6278" s="154" t="s">
        <v>30</v>
      </c>
      <c r="G6278" s="155" t="s">
        <v>12652</v>
      </c>
      <c r="H6278" s="68">
        <v>186</v>
      </c>
      <c r="I6278" s="68">
        <v>84</v>
      </c>
      <c r="J6278" s="71">
        <f>IF(F6278="女",IF(H6278=0,0,VLOOKUP(I6278/(H6278*H6278/10000),标准!M$108:N$112,2,TRUE)),IF(H6278=0,0,VLOOKUP(I6278/(H6278*H6278/10000),标准!M$74:N$78,2,TRUE)))</f>
        <v>80</v>
      </c>
      <c r="K6278" s="72">
        <v>6375</v>
      </c>
      <c r="L6278" s="71">
        <f>IF(A6278&lt;43,IF(F6278="女",VLOOKUP(K6278,标准!K$108:L$128,2,TRUE),VLOOKUP(K6278,标准!K$74:L$94,2,TRUE)),IF(F6278="女",VLOOKUP(K6278,标准!K$39:L$59,2,TRUE),VLOOKUP(K6278,标准!K$3:L$23,2,TRUE)))</f>
        <v>100</v>
      </c>
      <c r="M6278" s="68">
        <v>7</v>
      </c>
      <c r="N6278" s="71">
        <f>IF(M6278="",0,IF(A6278&lt;43,IF(F6278="女",VLOOKUP(M6278,标准!C$108:D$128,2,TRUE),VLOOKUP(M6278,标准!C$74:D$94,2,TRUE)),IF(F6278="女",VLOOKUP(M6278,标准!C$39:D$59,2,TRUE),VLOOKUP(M6278,标准!C$3:D$23,2,TRUE))))</f>
        <v>64</v>
      </c>
      <c r="O6278" s="124">
        <v>208</v>
      </c>
      <c r="P6278" s="71">
        <f>IF(A6278&lt;43,IF(F6278="女",VLOOKUP(O6278/100,标准!E$108:F$128,2,TRUE),VLOOKUP(O6278/100,标准!E$74:F$94,2,TRUE)),IF(F6278="女",VLOOKUP(O6278/100,标准!E$39:F$59,2,TRUE),VLOOKUP(O6278/100,标准!E$3:F$23,2,TRUE)))</f>
        <v>60</v>
      </c>
      <c r="Q6278" s="125">
        <v>4.2</v>
      </c>
      <c r="R6278" s="71">
        <f>IF(Q6278=0,0,IF(A6278&lt;43,IF(F6278="女",IF(Q6278="",0,VLOOKUP(Q6278,标准!I$108:J$138,2,TRUE)),IF(Q6278="",0,VLOOKUP(Q6278,标准!I$74:J$104,2,TRUE))),IF(F6278="女",IF(Q6278="",0,VLOOKUP(Q6278,标准!I$39:J$69,2,TRUE)),IF(Q6278="",0,VLOOKUP(Q6278,标准!I$3:J$33,2,TRUE)))))</f>
        <v>64</v>
      </c>
      <c r="S6278" s="126">
        <v>2</v>
      </c>
      <c r="T6278" s="71">
        <f>IF(A6278&lt;43,IF(F6278="女",VLOOKUP(S6278,标准!G$108:H$138,2,TRUE),VLOOKUP(S6278,标准!G$74:H$99,2,TRUE)),IF(F6278="女",VLOOKUP(S6278,标准!G$39:H$69,2,TRUE),VLOOKUP(S6278,标准!G$3:H$28,2,TRUE)))</f>
        <v>0</v>
      </c>
      <c r="U6278" s="127">
        <v>7.8</v>
      </c>
      <c r="V6278" s="71">
        <f>IF(U6278=0,0,IF(A6278&lt;43,IF(F6278="女",IF(U6278="",0,VLOOKUP(U6278,标准!A$108:B$128,2,TRUE)),IF(U6278="",0,VLOOKUP(U6278,标准!A$74:B$94,2,TRUE))),IF(F6278="女",IF(U6278="",0,VLOOKUP(U6278,标准!A$39:B$59,2,TRUE)),IF(U6278="",0,VLOOKUP(U6278,标准!A$3:B$23,2,TRUE)))))</f>
        <v>72</v>
      </c>
      <c r="W6278" s="86">
        <f t="shared" si="98"/>
        <v>66.6</v>
      </c>
      <c r="X6278" s="87">
        <v>4.3</v>
      </c>
      <c r="Y6278" s="87">
        <v>3.9</v>
      </c>
      <c r="Z6278" s="91"/>
      <c r="AA6278" s="92"/>
    </row>
    <row r="6279" customHeight="1" spans="1:27">
      <c r="A6279" s="62">
        <v>42</v>
      </c>
      <c r="B6279" s="91">
        <v>6319</v>
      </c>
      <c r="C6279" s="154" t="s">
        <v>12653</v>
      </c>
      <c r="D6279" s="154" t="s">
        <v>12633</v>
      </c>
      <c r="E6279" s="154" t="s">
        <v>3606</v>
      </c>
      <c r="F6279" s="154" t="s">
        <v>30</v>
      </c>
      <c r="G6279" s="155" t="s">
        <v>12654</v>
      </c>
      <c r="H6279" s="68">
        <v>169.1</v>
      </c>
      <c r="I6279" s="68">
        <v>61.8</v>
      </c>
      <c r="J6279" s="71">
        <f>IF(F6279="女",IF(H6279=0,0,VLOOKUP(I6279/(H6279*H6279/10000),标准!M$108:N$112,2,TRUE)),IF(H6279=0,0,VLOOKUP(I6279/(H6279*H6279/10000),标准!M$74:N$78,2,TRUE)))</f>
        <v>100</v>
      </c>
      <c r="K6279" s="72">
        <v>3499</v>
      </c>
      <c r="L6279" s="71">
        <f>IF(A6279&lt;43,IF(F6279="女",VLOOKUP(K6279,标准!K$108:L$128,2,TRUE),VLOOKUP(K6279,标准!K$74:L$94,2,TRUE)),IF(F6279="女",VLOOKUP(K6279,标准!K$39:L$59,2,TRUE),VLOOKUP(K6279,标准!K$3:L$23,2,TRUE)))</f>
        <v>66</v>
      </c>
      <c r="M6279" s="68">
        <v>10</v>
      </c>
      <c r="N6279" s="71">
        <f>IF(M6279="",0,IF(A6279&lt;43,IF(F6279="女",VLOOKUP(M6279,标准!C$108:D$128,2,TRUE),VLOOKUP(M6279,标准!C$74:D$94,2,TRUE)),IF(F6279="女",VLOOKUP(M6279,标准!C$39:D$59,2,TRUE),VLOOKUP(M6279,标准!C$3:D$23,2,TRUE))))</f>
        <v>68</v>
      </c>
      <c r="O6279" s="124">
        <v>220</v>
      </c>
      <c r="P6279" s="71">
        <f>IF(A6279&lt;43,IF(F6279="女",VLOOKUP(O6279/100,标准!E$108:F$128,2,TRUE),VLOOKUP(O6279/100,标准!E$74:F$94,2,TRUE)),IF(F6279="女",VLOOKUP(O6279/100,标准!E$39:F$59,2,TRUE),VLOOKUP(O6279/100,标准!E$3:F$23,2,TRUE)))</f>
        <v>66</v>
      </c>
      <c r="Q6279" s="125">
        <v>5.25</v>
      </c>
      <c r="R6279" s="71">
        <f>IF(Q6279=0,0,IF(A6279&lt;43,IF(F6279="女",IF(Q6279="",0,VLOOKUP(Q6279,标准!I$108:J$138,2,TRUE)),IF(Q6279="",0,VLOOKUP(Q6279,标准!I$74:J$104,2,TRUE))),IF(F6279="女",IF(Q6279="",0,VLOOKUP(Q6279,标准!I$39:J$69,2,TRUE)),IF(Q6279="",0,VLOOKUP(Q6279,标准!I$3:J$33,2,TRUE)))))</f>
        <v>30</v>
      </c>
      <c r="S6279" s="126">
        <v>1</v>
      </c>
      <c r="T6279" s="71">
        <f>IF(A6279&lt;43,IF(F6279="女",VLOOKUP(S6279,标准!G$108:H$138,2,TRUE),VLOOKUP(S6279,标准!G$74:H$99,2,TRUE)),IF(F6279="女",VLOOKUP(S6279,标准!G$39:H$69,2,TRUE),VLOOKUP(S6279,标准!G$3:H$28,2,TRUE)))</f>
        <v>0</v>
      </c>
      <c r="U6279" s="127">
        <v>8.1</v>
      </c>
      <c r="V6279" s="71">
        <f>IF(U6279=0,0,IF(A6279&lt;43,IF(F6279="女",IF(U6279="",0,VLOOKUP(U6279,标准!A$108:B$128,2,TRUE)),IF(U6279="",0,VLOOKUP(U6279,标准!A$74:B$94,2,TRUE))),IF(F6279="女",IF(U6279="",0,VLOOKUP(U6279,标准!A$39:B$59,2,TRUE)),IF(U6279="",0,VLOOKUP(U6279,标准!A$3:B$23,2,TRUE)))))</f>
        <v>70</v>
      </c>
      <c r="W6279" s="86">
        <f t="shared" si="98"/>
        <v>58.3</v>
      </c>
      <c r="X6279" s="87">
        <v>3.7</v>
      </c>
      <c r="Y6279" s="87">
        <v>3.7</v>
      </c>
      <c r="Z6279" s="91"/>
      <c r="AA6279" s="92"/>
    </row>
    <row r="6280" customHeight="1" spans="1:27">
      <c r="A6280" s="62">
        <v>42</v>
      </c>
      <c r="B6280" s="91">
        <v>6320</v>
      </c>
      <c r="C6280" s="154" t="s">
        <v>12655</v>
      </c>
      <c r="D6280" s="154" t="s">
        <v>12656</v>
      </c>
      <c r="E6280" s="154" t="s">
        <v>3606</v>
      </c>
      <c r="F6280" s="154" t="s">
        <v>30</v>
      </c>
      <c r="G6280" s="155" t="s">
        <v>12657</v>
      </c>
      <c r="H6280" s="68"/>
      <c r="I6280" s="68"/>
      <c r="J6280" s="71">
        <f>IF(F6280="女",IF(H6280=0,0,VLOOKUP(I6280/(H6280*H6280/10000),标准!M$108:N$112,2,TRUE)),IF(H6280=0,0,VLOOKUP(I6280/(H6280*H6280/10000),标准!M$74:N$78,2,TRUE)))</f>
        <v>0</v>
      </c>
      <c r="K6280" s="72"/>
      <c r="L6280" s="71">
        <f>IF(A6280&lt;43,IF(F6280="女",VLOOKUP(K6280,标准!K$108:L$128,2,TRUE),VLOOKUP(K6280,标准!K$74:L$94,2,TRUE)),IF(F6280="女",VLOOKUP(K6280,标准!K$39:L$59,2,TRUE),VLOOKUP(K6280,标准!K$3:L$23,2,TRUE)))</f>
        <v>0</v>
      </c>
      <c r="M6280" s="68">
        <v>0</v>
      </c>
      <c r="N6280" s="71">
        <f>IF(M6280="",0,IF(A6280&lt;43,IF(F6280="女",VLOOKUP(M6280,标准!C$108:D$128,2,TRUE),VLOOKUP(M6280,标准!C$74:D$94,2,TRUE)),IF(F6280="女",VLOOKUP(M6280,标准!C$39:D$59,2,TRUE),VLOOKUP(M6280,标准!C$3:D$23,2,TRUE))))</f>
        <v>20</v>
      </c>
      <c r="O6280" s="75"/>
      <c r="P6280" s="71">
        <f>IF(A6280&lt;43,IF(F6280="女",VLOOKUP(O6280/100,标准!E$108:F$128,2,TRUE),VLOOKUP(O6280/100,标准!E$74:F$94,2,TRUE)),IF(F6280="女",VLOOKUP(O6280/100,标准!E$39:F$59,2,TRUE),VLOOKUP(O6280/100,标准!E$3:F$23,2,TRUE)))</f>
        <v>0</v>
      </c>
      <c r="Q6280" s="79"/>
      <c r="R6280" s="71">
        <f>IF(Q6280=0,0,IF(A6280&lt;43,IF(F6280="女",IF(Q6280="",0,VLOOKUP(Q6280,标准!I$108:J$138,2,TRUE)),IF(Q6280="",0,VLOOKUP(Q6280,标准!I$74:J$104,2,TRUE))),IF(F6280="女",IF(Q6280="",0,VLOOKUP(Q6280,标准!I$39:J$69,2,TRUE)),IF(Q6280="",0,VLOOKUP(Q6280,标准!I$3:J$33,2,TRUE)))))</f>
        <v>0</v>
      </c>
      <c r="S6280" s="80"/>
      <c r="T6280" s="71">
        <f>IF(A6280&lt;43,IF(F6280="女",VLOOKUP(S6280,标准!G$108:H$138,2,TRUE),VLOOKUP(S6280,标准!G$74:H$99,2,TRUE)),IF(F6280="女",VLOOKUP(S6280,标准!G$39:H$69,2,TRUE),VLOOKUP(S6280,标准!G$3:H$28,2,TRUE)))</f>
        <v>0</v>
      </c>
      <c r="U6280" s="86"/>
      <c r="V6280" s="71">
        <f>IF(U6280=0,0,IF(A6280&lt;43,IF(F6280="女",IF(U6280="",0,VLOOKUP(U6280,标准!A$108:B$128,2,TRUE)),IF(U6280="",0,VLOOKUP(U6280,标准!A$74:B$94,2,TRUE))),IF(F6280="女",IF(U6280="",0,VLOOKUP(U6280,标准!A$39:B$59,2,TRUE)),IF(U6280="",0,VLOOKUP(U6280,标准!A$3:B$23,2,TRUE)))))</f>
        <v>0</v>
      </c>
      <c r="W6280" s="86">
        <v>80</v>
      </c>
      <c r="X6280" s="87"/>
      <c r="Y6280" s="87"/>
      <c r="Z6280" s="91"/>
      <c r="AA6280" s="92" t="s">
        <v>32</v>
      </c>
    </row>
    <row r="6281" customHeight="1" spans="1:27">
      <c r="A6281" s="62">
        <v>42</v>
      </c>
      <c r="B6281" s="91">
        <v>6321</v>
      </c>
      <c r="C6281" s="154" t="s">
        <v>12658</v>
      </c>
      <c r="D6281" s="154" t="s">
        <v>12656</v>
      </c>
      <c r="E6281" s="154" t="s">
        <v>3606</v>
      </c>
      <c r="F6281" s="154" t="s">
        <v>30</v>
      </c>
      <c r="G6281" s="155" t="s">
        <v>12659</v>
      </c>
      <c r="H6281" s="68">
        <v>180.4</v>
      </c>
      <c r="I6281" s="68">
        <v>69.1</v>
      </c>
      <c r="J6281" s="71">
        <f>IF(F6281="女",IF(H6281=0,0,VLOOKUP(I6281/(H6281*H6281/10000),标准!M$108:N$112,2,TRUE)),IF(H6281=0,0,VLOOKUP(I6281/(H6281*H6281/10000),标准!M$74:N$78,2,TRUE)))</f>
        <v>100</v>
      </c>
      <c r="K6281" s="72">
        <v>5935</v>
      </c>
      <c r="L6281" s="71">
        <f>IF(A6281&lt;43,IF(F6281="女",VLOOKUP(K6281,标准!K$108:L$128,2,TRUE),VLOOKUP(K6281,标准!K$74:L$94,2,TRUE)),IF(F6281="女",VLOOKUP(K6281,标准!K$39:L$59,2,TRUE),VLOOKUP(K6281,标准!K$3:L$23,2,TRUE)))</f>
        <v>100</v>
      </c>
      <c r="M6281" s="68">
        <v>9.5</v>
      </c>
      <c r="N6281" s="71">
        <f>IF(M6281="",0,IF(A6281&lt;43,IF(F6281="女",VLOOKUP(M6281,标准!C$108:D$128,2,TRUE),VLOOKUP(M6281,标准!C$74:D$94,2,TRUE)),IF(F6281="女",VLOOKUP(M6281,标准!C$39:D$59,2,TRUE),VLOOKUP(M6281,标准!C$3:D$23,2,TRUE))))</f>
        <v>68</v>
      </c>
      <c r="O6281" s="75"/>
      <c r="P6281" s="71">
        <f>IF(A6281&lt;43,IF(F6281="女",VLOOKUP(O6281/100,标准!E$108:F$128,2,TRUE),VLOOKUP(O6281/100,标准!E$74:F$94,2,TRUE)),IF(F6281="女",VLOOKUP(O6281/100,标准!E$39:F$59,2,TRUE),VLOOKUP(O6281/100,标准!E$3:F$23,2,TRUE)))</f>
        <v>0</v>
      </c>
      <c r="Q6281" s="79"/>
      <c r="R6281" s="71">
        <f>IF(Q6281=0,0,IF(A6281&lt;43,IF(F6281="女",IF(Q6281="",0,VLOOKUP(Q6281,标准!I$108:J$138,2,TRUE)),IF(Q6281="",0,VLOOKUP(Q6281,标准!I$74:J$104,2,TRUE))),IF(F6281="女",IF(Q6281="",0,VLOOKUP(Q6281,标准!I$39:J$69,2,TRUE)),IF(Q6281="",0,VLOOKUP(Q6281,标准!I$3:J$33,2,TRUE)))))</f>
        <v>0</v>
      </c>
      <c r="S6281" s="80"/>
      <c r="T6281" s="71">
        <f>IF(A6281&lt;43,IF(F6281="女",VLOOKUP(S6281,标准!G$108:H$138,2,TRUE),VLOOKUP(S6281,标准!G$74:H$99,2,TRUE)),IF(F6281="女",VLOOKUP(S6281,标准!G$39:H$69,2,TRUE),VLOOKUP(S6281,标准!G$3:H$28,2,TRUE)))</f>
        <v>0</v>
      </c>
      <c r="U6281" s="86"/>
      <c r="V6281" s="71">
        <f>IF(U6281=0,0,IF(A6281&lt;43,IF(F6281="女",IF(U6281="",0,VLOOKUP(U6281,标准!A$108:B$128,2,TRUE)),IF(U6281="",0,VLOOKUP(U6281,标准!A$74:B$94,2,TRUE))),IF(F6281="女",IF(U6281="",0,VLOOKUP(U6281,标准!A$39:B$59,2,TRUE)),IF(U6281="",0,VLOOKUP(U6281,标准!A$3:B$23,2,TRUE)))))</f>
        <v>0</v>
      </c>
      <c r="W6281" s="86">
        <v>60</v>
      </c>
      <c r="X6281" s="87">
        <v>3.7</v>
      </c>
      <c r="Y6281" s="87">
        <v>3.7</v>
      </c>
      <c r="Z6281" s="91"/>
      <c r="AA6281" s="92" t="s">
        <v>144</v>
      </c>
    </row>
    <row r="6282" customHeight="1" spans="1:27">
      <c r="A6282" s="62">
        <v>42</v>
      </c>
      <c r="B6282" s="91">
        <v>6322</v>
      </c>
      <c r="C6282" s="154" t="s">
        <v>12660</v>
      </c>
      <c r="D6282" s="154" t="s">
        <v>12656</v>
      </c>
      <c r="E6282" s="154" t="s">
        <v>3606</v>
      </c>
      <c r="F6282" s="154" t="s">
        <v>30</v>
      </c>
      <c r="G6282" s="155" t="s">
        <v>12661</v>
      </c>
      <c r="H6282" s="68">
        <v>182.8</v>
      </c>
      <c r="I6282" s="68">
        <v>64</v>
      </c>
      <c r="J6282" s="71">
        <f>IF(F6282="女",IF(H6282=0,0,VLOOKUP(I6282/(H6282*H6282/10000),标准!M$108:N$112,2,TRUE)),IF(H6282=0,0,VLOOKUP(I6282/(H6282*H6282/10000),标准!M$74:N$78,2,TRUE)))</f>
        <v>100</v>
      </c>
      <c r="K6282" s="72">
        <v>4320</v>
      </c>
      <c r="L6282" s="71">
        <f>IF(A6282&lt;43,IF(F6282="女",VLOOKUP(K6282,标准!K$108:L$128,2,TRUE),VLOOKUP(K6282,标准!K$74:L$94,2,TRUE)),IF(F6282="女",VLOOKUP(K6282,标准!K$39:L$59,2,TRUE),VLOOKUP(K6282,标准!K$3:L$23,2,TRUE)))</f>
        <v>80</v>
      </c>
      <c r="M6282" s="68">
        <v>15.4</v>
      </c>
      <c r="N6282" s="71">
        <f>IF(M6282="",0,IF(A6282&lt;43,IF(F6282="女",VLOOKUP(M6282,标准!C$108:D$128,2,TRUE),VLOOKUP(M6282,标准!C$74:D$94,2,TRUE)),IF(F6282="女",VLOOKUP(M6282,标准!C$39:D$59,2,TRUE),VLOOKUP(M6282,标准!C$3:D$23,2,TRUE))))</f>
        <v>76</v>
      </c>
      <c r="O6282" s="124">
        <v>250</v>
      </c>
      <c r="P6282" s="71">
        <f>IF(A6282&lt;43,IF(F6282="女",VLOOKUP(O6282/100,标准!E$108:F$128,2,TRUE),VLOOKUP(O6282/100,标准!E$74:F$94,2,TRUE)),IF(F6282="女",VLOOKUP(O6282/100,标准!E$39:F$59,2,TRUE),VLOOKUP(O6282/100,标准!E$3:F$23,2,TRUE)))</f>
        <v>80</v>
      </c>
      <c r="Q6282" s="125">
        <v>3.35</v>
      </c>
      <c r="R6282" s="71">
        <f>IF(Q6282=0,0,IF(A6282&lt;43,IF(F6282="女",IF(Q6282="",0,VLOOKUP(Q6282,标准!I$108:J$138,2,TRUE)),IF(Q6282="",0,VLOOKUP(Q6282,标准!I$74:J$104,2,TRUE))),IF(F6282="女",IF(Q6282="",0,VLOOKUP(Q6282,标准!I$39:J$69,2,TRUE)),IF(Q6282="",0,VLOOKUP(Q6282,标准!I$3:J$33,2,TRUE)))))</f>
        <v>80</v>
      </c>
      <c r="S6282" s="126">
        <v>5</v>
      </c>
      <c r="T6282" s="71">
        <f>IF(A6282&lt;43,IF(F6282="女",VLOOKUP(S6282,标准!G$108:H$138,2,TRUE),VLOOKUP(S6282,标准!G$74:H$99,2,TRUE)),IF(F6282="女",VLOOKUP(S6282,标准!G$39:H$69,2,TRUE),VLOOKUP(S6282,标准!G$3:H$28,2,TRUE)))</f>
        <v>10</v>
      </c>
      <c r="U6282" s="127">
        <v>7</v>
      </c>
      <c r="V6282" s="71">
        <f>IF(U6282=0,0,IF(A6282&lt;43,IF(F6282="女",IF(U6282="",0,VLOOKUP(U6282,标准!A$108:B$128,2,TRUE)),IF(U6282="",0,VLOOKUP(U6282,标准!A$74:B$94,2,TRUE))),IF(F6282="女",IF(U6282="",0,VLOOKUP(U6282,标准!A$39:B$59,2,TRUE)),IF(U6282="",0,VLOOKUP(U6282,标准!A$3:B$23,2,TRUE)))))</f>
        <v>85</v>
      </c>
      <c r="W6282" s="86">
        <f t="shared" si="98"/>
        <v>76.6</v>
      </c>
      <c r="X6282" s="87">
        <v>3.7</v>
      </c>
      <c r="Y6282" s="87">
        <v>3.7</v>
      </c>
      <c r="Z6282" s="91"/>
      <c r="AA6282" s="92"/>
    </row>
    <row r="6283" customHeight="1" spans="1:27">
      <c r="A6283" s="62">
        <v>42</v>
      </c>
      <c r="B6283" s="91">
        <v>6323</v>
      </c>
      <c r="C6283" s="154" t="s">
        <v>12662</v>
      </c>
      <c r="D6283" s="154" t="s">
        <v>12656</v>
      </c>
      <c r="E6283" s="154" t="s">
        <v>3606</v>
      </c>
      <c r="F6283" s="154" t="s">
        <v>34</v>
      </c>
      <c r="G6283" s="155" t="s">
        <v>12663</v>
      </c>
      <c r="H6283" s="68">
        <v>153.6</v>
      </c>
      <c r="I6283" s="68">
        <v>45</v>
      </c>
      <c r="J6283" s="71">
        <f>IF(F6283="女",IF(H6283=0,0,VLOOKUP(I6283/(H6283*H6283/10000),标准!M$108:N$112,2,TRUE)),IF(H6283=0,0,VLOOKUP(I6283/(H6283*H6283/10000),标准!M$74:N$78,2,TRUE)))</f>
        <v>100</v>
      </c>
      <c r="K6283" s="72">
        <v>3025</v>
      </c>
      <c r="L6283" s="71">
        <f>IF(A6283&lt;43,IF(F6283="女",VLOOKUP(K6283,标准!K$108:L$128,2,TRUE),VLOOKUP(K6283,标准!K$74:L$94,2,TRUE)),IF(F6283="女",VLOOKUP(K6283,标准!K$39:L$59,2,TRUE),VLOOKUP(K6283,标准!K$3:L$23,2,TRUE)))</f>
        <v>80</v>
      </c>
      <c r="M6283" s="68">
        <v>8</v>
      </c>
      <c r="N6283" s="71">
        <f>IF(M6283="",0,IF(A6283&lt;43,IF(F6283="女",VLOOKUP(M6283,标准!C$108:D$128,2,TRUE),VLOOKUP(M6283,标准!C$74:D$94,2,TRUE)),IF(F6283="女",VLOOKUP(M6283,标准!C$39:D$59,2,TRUE),VLOOKUP(M6283,标准!C$3:D$23,2,TRUE))))</f>
        <v>62</v>
      </c>
      <c r="O6283" s="124">
        <v>173</v>
      </c>
      <c r="P6283" s="71">
        <f>IF(A6283&lt;43,IF(F6283="女",VLOOKUP(O6283/100,标准!E$108:F$128,2,TRUE),VLOOKUP(O6283/100,标准!E$74:F$94,2,TRUE)),IF(F6283="女",VLOOKUP(O6283/100,标准!E$39:F$59,2,TRUE),VLOOKUP(O6283/100,标准!E$3:F$23,2,TRUE)))</f>
        <v>74</v>
      </c>
      <c r="Q6283" s="125">
        <v>4.25</v>
      </c>
      <c r="R6283" s="71">
        <f>IF(Q6283=0,0,IF(A6283&lt;43,IF(F6283="女",IF(Q6283="",0,VLOOKUP(Q6283,标准!I$108:J$138,2,TRUE)),IF(Q6283="",0,VLOOKUP(Q6283,标准!I$74:J$104,2,TRUE))),IF(F6283="女",IF(Q6283="",0,VLOOKUP(Q6283,标准!I$39:J$69,2,TRUE)),IF(Q6283="",0,VLOOKUP(Q6283,标准!I$3:J$33,2,TRUE)))))</f>
        <v>62</v>
      </c>
      <c r="S6283" s="126">
        <v>41</v>
      </c>
      <c r="T6283" s="71">
        <f>IF(A6283&lt;43,IF(F6283="女",VLOOKUP(S6283,标准!G$108:H$138,2,TRUE),VLOOKUP(S6283,标准!G$74:H$99,2,TRUE)),IF(F6283="女",VLOOKUP(S6283,标准!G$39:H$69,2,TRUE),VLOOKUP(S6283,标准!G$3:H$28,2,TRUE)))</f>
        <v>74</v>
      </c>
      <c r="U6283" s="127">
        <v>8.3</v>
      </c>
      <c r="V6283" s="71">
        <f>IF(U6283=0,0,IF(A6283&lt;43,IF(F6283="女",IF(U6283="",0,VLOOKUP(U6283,标准!A$108:B$128,2,TRUE)),IF(U6283="",0,VLOOKUP(U6283,标准!A$74:B$94,2,TRUE))),IF(F6283="女",IF(U6283="",0,VLOOKUP(U6283,标准!A$39:B$59,2,TRUE)),IF(U6283="",0,VLOOKUP(U6283,标准!A$3:B$23,2,TRUE)))))</f>
        <v>80</v>
      </c>
      <c r="W6283" s="86">
        <f t="shared" si="98"/>
        <v>76.4</v>
      </c>
      <c r="X6283" s="87">
        <v>4.1</v>
      </c>
      <c r="Y6283" s="87">
        <v>4.1</v>
      </c>
      <c r="Z6283" s="91"/>
      <c r="AA6283" s="92"/>
    </row>
    <row r="6284" customHeight="1" spans="1:27">
      <c r="A6284" s="62">
        <v>42</v>
      </c>
      <c r="B6284" s="91">
        <v>6324</v>
      </c>
      <c r="C6284" s="154" t="s">
        <v>12664</v>
      </c>
      <c r="D6284" s="154" t="s">
        <v>12656</v>
      </c>
      <c r="E6284" s="154" t="s">
        <v>3606</v>
      </c>
      <c r="F6284" s="154" t="s">
        <v>30</v>
      </c>
      <c r="G6284" s="155" t="s">
        <v>12665</v>
      </c>
      <c r="H6284" s="68"/>
      <c r="I6284" s="68"/>
      <c r="J6284" s="71">
        <f>IF(F6284="女",IF(H6284=0,0,VLOOKUP(I6284/(H6284*H6284/10000),标准!M$108:N$112,2,TRUE)),IF(H6284=0,0,VLOOKUP(I6284/(H6284*H6284/10000),标准!M$74:N$78,2,TRUE)))</f>
        <v>0</v>
      </c>
      <c r="K6284" s="72"/>
      <c r="L6284" s="71">
        <f>IF(A6284&lt;43,IF(F6284="女",VLOOKUP(K6284,标准!K$108:L$128,2,TRUE),VLOOKUP(K6284,标准!K$74:L$94,2,TRUE)),IF(F6284="女",VLOOKUP(K6284,标准!K$39:L$59,2,TRUE),VLOOKUP(K6284,标准!K$3:L$23,2,TRUE)))</f>
        <v>0</v>
      </c>
      <c r="M6284" s="68">
        <v>0</v>
      </c>
      <c r="N6284" s="71">
        <f>IF(M6284="",0,IF(A6284&lt;43,IF(F6284="女",VLOOKUP(M6284,标准!C$108:D$128,2,TRUE),VLOOKUP(M6284,标准!C$74:D$94,2,TRUE)),IF(F6284="女",VLOOKUP(M6284,标准!C$39:D$59,2,TRUE),VLOOKUP(M6284,标准!C$3:D$23,2,TRUE))))</f>
        <v>20</v>
      </c>
      <c r="O6284" s="75"/>
      <c r="P6284" s="71">
        <f>IF(A6284&lt;43,IF(F6284="女",VLOOKUP(O6284/100,标准!E$108:F$128,2,TRUE),VLOOKUP(O6284/100,标准!E$74:F$94,2,TRUE)),IF(F6284="女",VLOOKUP(O6284/100,标准!E$39:F$59,2,TRUE),VLOOKUP(O6284/100,标准!E$3:F$23,2,TRUE)))</f>
        <v>0</v>
      </c>
      <c r="Q6284" s="79"/>
      <c r="R6284" s="71">
        <f>IF(Q6284=0,0,IF(A6284&lt;43,IF(F6284="女",IF(Q6284="",0,VLOOKUP(Q6284,标准!I$108:J$138,2,TRUE)),IF(Q6284="",0,VLOOKUP(Q6284,标准!I$74:J$104,2,TRUE))),IF(F6284="女",IF(Q6284="",0,VLOOKUP(Q6284,标准!I$39:J$69,2,TRUE)),IF(Q6284="",0,VLOOKUP(Q6284,标准!I$3:J$33,2,TRUE)))))</f>
        <v>0</v>
      </c>
      <c r="S6284" s="80"/>
      <c r="T6284" s="71">
        <f>IF(A6284&lt;43,IF(F6284="女",VLOOKUP(S6284,标准!G$108:H$138,2,TRUE),VLOOKUP(S6284,标准!G$74:H$99,2,TRUE)),IF(F6284="女",VLOOKUP(S6284,标准!G$39:H$69,2,TRUE),VLOOKUP(S6284,标准!G$3:H$28,2,TRUE)))</f>
        <v>0</v>
      </c>
      <c r="U6284" s="86"/>
      <c r="V6284" s="71">
        <f>IF(U6284=0,0,IF(A6284&lt;43,IF(F6284="女",IF(U6284="",0,VLOOKUP(U6284,标准!A$108:B$128,2,TRUE)),IF(U6284="",0,VLOOKUP(U6284,标准!A$74:B$94,2,TRUE))),IF(F6284="女",IF(U6284="",0,VLOOKUP(U6284,标准!A$39:B$59,2,TRUE)),IF(U6284="",0,VLOOKUP(U6284,标准!A$3:B$23,2,TRUE)))))</f>
        <v>0</v>
      </c>
      <c r="W6284" s="86">
        <v>60</v>
      </c>
      <c r="X6284" s="87"/>
      <c r="Y6284" s="87"/>
      <c r="Z6284" s="91"/>
      <c r="AA6284" s="135" t="s">
        <v>108</v>
      </c>
    </row>
    <row r="6285" customHeight="1" spans="1:27">
      <c r="A6285" s="62">
        <v>42</v>
      </c>
      <c r="B6285" s="91">
        <v>6325</v>
      </c>
      <c r="C6285" s="154" t="s">
        <v>12666</v>
      </c>
      <c r="D6285" s="154" t="s">
        <v>12656</v>
      </c>
      <c r="E6285" s="154" t="s">
        <v>3606</v>
      </c>
      <c r="F6285" s="154" t="s">
        <v>34</v>
      </c>
      <c r="G6285" s="155" t="s">
        <v>12667</v>
      </c>
      <c r="H6285" s="68">
        <v>158.3</v>
      </c>
      <c r="I6285" s="68">
        <v>46.8</v>
      </c>
      <c r="J6285" s="71">
        <f>IF(F6285="女",IF(H6285=0,0,VLOOKUP(I6285/(H6285*H6285/10000),标准!M$108:N$112,2,TRUE)),IF(H6285=0,0,VLOOKUP(I6285/(H6285*H6285/10000),标准!M$74:N$78,2,TRUE)))</f>
        <v>100</v>
      </c>
      <c r="K6285" s="72">
        <v>2827</v>
      </c>
      <c r="L6285" s="71">
        <f>IF(A6285&lt;43,IF(F6285="女",VLOOKUP(K6285,标准!K$108:L$128,2,TRUE),VLOOKUP(K6285,标准!K$74:L$94,2,TRUE)),IF(F6285="女",VLOOKUP(K6285,标准!K$39:L$59,2,TRUE),VLOOKUP(K6285,标准!K$3:L$23,2,TRUE)))</f>
        <v>76</v>
      </c>
      <c r="M6285" s="68">
        <v>25</v>
      </c>
      <c r="N6285" s="71">
        <f>IF(M6285="",0,IF(A6285&lt;43,IF(F6285="女",VLOOKUP(M6285,标准!C$108:D$128,2,TRUE),VLOOKUP(M6285,标准!C$74:D$94,2,TRUE)),IF(F6285="女",VLOOKUP(M6285,标准!C$39:D$59,2,TRUE),VLOOKUP(M6285,标准!C$3:D$23,2,TRUE))))</f>
        <v>95</v>
      </c>
      <c r="O6285" s="124">
        <v>190</v>
      </c>
      <c r="P6285" s="71">
        <f>IF(A6285&lt;43,IF(F6285="女",VLOOKUP(O6285/100,标准!E$108:F$128,2,TRUE),VLOOKUP(O6285/100,标准!E$74:F$94,2,TRUE)),IF(F6285="女",VLOOKUP(O6285/100,标准!E$39:F$59,2,TRUE),VLOOKUP(O6285/100,标准!E$3:F$23,2,TRUE)))</f>
        <v>85</v>
      </c>
      <c r="Q6285" s="125">
        <v>4.36</v>
      </c>
      <c r="R6285" s="71">
        <f>IF(Q6285=0,0,IF(A6285&lt;43,IF(F6285="女",IF(Q6285="",0,VLOOKUP(Q6285,标准!I$108:J$138,2,TRUE)),IF(Q6285="",0,VLOOKUP(Q6285,标准!I$74:J$104,2,TRUE))),IF(F6285="女",IF(Q6285="",0,VLOOKUP(Q6285,标准!I$39:J$69,2,TRUE)),IF(Q6285="",0,VLOOKUP(Q6285,标准!I$3:J$33,2,TRUE)))))</f>
        <v>50</v>
      </c>
      <c r="S6285" s="126">
        <v>35</v>
      </c>
      <c r="T6285" s="71">
        <f>IF(A6285&lt;43,IF(F6285="女",VLOOKUP(S6285,标准!G$108:H$138,2,TRUE),VLOOKUP(S6285,标准!G$74:H$99,2,TRUE)),IF(F6285="女",VLOOKUP(S6285,标准!G$39:H$69,2,TRUE),VLOOKUP(S6285,标准!G$3:H$28,2,TRUE)))</f>
        <v>68</v>
      </c>
      <c r="U6285" s="127">
        <v>9.4</v>
      </c>
      <c r="V6285" s="71">
        <f>IF(U6285=0,0,IF(A6285&lt;43,IF(F6285="女",IF(U6285="",0,VLOOKUP(U6285,标准!A$108:B$128,2,TRUE)),IF(U6285="",0,VLOOKUP(U6285,标准!A$74:B$94,2,TRUE))),IF(F6285="女",IF(U6285="",0,VLOOKUP(U6285,标准!A$39:B$59,2,TRUE)),IF(U6285="",0,VLOOKUP(U6285,标准!A$3:B$23,2,TRUE)))))</f>
        <v>68</v>
      </c>
      <c r="W6285" s="86">
        <f t="shared" si="98"/>
        <v>74.8</v>
      </c>
      <c r="X6285" s="87">
        <v>4</v>
      </c>
      <c r="Y6285" s="87">
        <v>3.7</v>
      </c>
      <c r="Z6285" s="91"/>
      <c r="AA6285" s="92"/>
    </row>
    <row r="6286" customHeight="1" spans="1:27">
      <c r="A6286" s="62">
        <v>42</v>
      </c>
      <c r="B6286" s="91">
        <v>6326</v>
      </c>
      <c r="C6286" s="154" t="s">
        <v>12668</v>
      </c>
      <c r="D6286" s="154" t="s">
        <v>12656</v>
      </c>
      <c r="E6286" s="154" t="s">
        <v>3606</v>
      </c>
      <c r="F6286" s="154" t="s">
        <v>30</v>
      </c>
      <c r="G6286" s="155" t="s">
        <v>12669</v>
      </c>
      <c r="H6286" s="68">
        <v>174.4</v>
      </c>
      <c r="I6286" s="68">
        <v>82.1</v>
      </c>
      <c r="J6286" s="71">
        <f>IF(F6286="女",IF(H6286=0,0,VLOOKUP(I6286/(H6286*H6286/10000),标准!M$108:N$112,2,TRUE)),IF(H6286=0,0,VLOOKUP(I6286/(H6286*H6286/10000),标准!M$74:N$78,2,TRUE)))</f>
        <v>80</v>
      </c>
      <c r="K6286" s="72">
        <v>5139</v>
      </c>
      <c r="L6286" s="71">
        <f>IF(A6286&lt;43,IF(F6286="女",VLOOKUP(K6286,标准!K$108:L$128,2,TRUE),VLOOKUP(K6286,标准!K$74:L$94,2,TRUE)),IF(F6286="女",VLOOKUP(K6286,标准!K$39:L$59,2,TRUE),VLOOKUP(K6286,标准!K$3:L$23,2,TRUE)))</f>
        <v>100</v>
      </c>
      <c r="M6286" s="68">
        <v>7</v>
      </c>
      <c r="N6286" s="71">
        <f>IF(M6286="",0,IF(A6286&lt;43,IF(F6286="女",VLOOKUP(M6286,标准!C$108:D$128,2,TRUE),VLOOKUP(M6286,标准!C$74:D$94,2,TRUE)),IF(F6286="女",VLOOKUP(M6286,标准!C$39:D$59,2,TRUE),VLOOKUP(M6286,标准!C$3:D$23,2,TRUE))))</f>
        <v>64</v>
      </c>
      <c r="O6286" s="124">
        <v>225</v>
      </c>
      <c r="P6286" s="71">
        <f>IF(A6286&lt;43,IF(F6286="女",VLOOKUP(O6286/100,标准!E$108:F$128,2,TRUE),VLOOKUP(O6286/100,标准!E$74:F$94,2,TRUE)),IF(F6286="女",VLOOKUP(O6286/100,标准!E$39:F$59,2,TRUE),VLOOKUP(O6286/100,标准!E$3:F$23,2,TRUE)))</f>
        <v>68</v>
      </c>
      <c r="Q6286" s="125">
        <v>7.3</v>
      </c>
      <c r="R6286" s="71">
        <f>IF(Q6286=0,0,IF(A6286&lt;43,IF(F6286="女",IF(Q6286="",0,VLOOKUP(Q6286,标准!I$108:J$138,2,TRUE)),IF(Q6286="",0,VLOOKUP(Q6286,标准!I$74:J$104,2,TRUE))),IF(F6286="女",IF(Q6286="",0,VLOOKUP(Q6286,标准!I$39:J$69,2,TRUE)),IF(Q6286="",0,VLOOKUP(Q6286,标准!I$3:J$33,2,TRUE)))))</f>
        <v>0</v>
      </c>
      <c r="S6286" s="126">
        <v>2</v>
      </c>
      <c r="T6286" s="71">
        <f>IF(A6286&lt;43,IF(F6286="女",VLOOKUP(S6286,标准!G$108:H$138,2,TRUE),VLOOKUP(S6286,标准!G$74:H$99,2,TRUE)),IF(F6286="女",VLOOKUP(S6286,标准!G$39:H$69,2,TRUE),VLOOKUP(S6286,标准!G$3:H$28,2,TRUE)))</f>
        <v>0</v>
      </c>
      <c r="U6286" s="127">
        <v>8</v>
      </c>
      <c r="V6286" s="71">
        <f>IF(U6286=0,0,IF(A6286&lt;43,IF(F6286="女",IF(U6286="",0,VLOOKUP(U6286,标准!A$108:B$128,2,TRUE)),IF(U6286="",0,VLOOKUP(U6286,标准!A$74:B$94,2,TRUE))),IF(F6286="女",IF(U6286="",0,VLOOKUP(U6286,标准!A$39:B$59,2,TRUE)),IF(U6286="",0,VLOOKUP(U6286,标准!A$3:B$23,2,TRUE)))))</f>
        <v>70</v>
      </c>
      <c r="W6286" s="86">
        <f t="shared" si="98"/>
        <v>54.2</v>
      </c>
      <c r="X6286" s="87">
        <v>3.8</v>
      </c>
      <c r="Y6286" s="87">
        <v>3.8</v>
      </c>
      <c r="Z6286" s="91"/>
      <c r="AA6286" s="92"/>
    </row>
    <row r="6287" customHeight="1" spans="1:27">
      <c r="A6287" s="62">
        <v>42</v>
      </c>
      <c r="B6287" s="91">
        <v>6327</v>
      </c>
      <c r="C6287" s="154" t="s">
        <v>12670</v>
      </c>
      <c r="D6287" s="154" t="s">
        <v>12656</v>
      </c>
      <c r="E6287" s="154" t="s">
        <v>3606</v>
      </c>
      <c r="F6287" s="154" t="s">
        <v>34</v>
      </c>
      <c r="G6287" s="155" t="s">
        <v>12671</v>
      </c>
      <c r="H6287" s="68">
        <v>170.1</v>
      </c>
      <c r="I6287" s="68">
        <v>53.3</v>
      </c>
      <c r="J6287" s="71">
        <f>IF(F6287="女",IF(H6287=0,0,VLOOKUP(I6287/(H6287*H6287/10000),标准!M$108:N$112,2,TRUE)),IF(H6287=0,0,VLOOKUP(I6287/(H6287*H6287/10000),标准!M$74:N$78,2,TRUE)))</f>
        <v>100</v>
      </c>
      <c r="K6287" s="72">
        <v>3108</v>
      </c>
      <c r="L6287" s="71">
        <f>IF(A6287&lt;43,IF(F6287="女",VLOOKUP(K6287,标准!K$108:L$128,2,TRUE),VLOOKUP(K6287,标准!K$74:L$94,2,TRUE)),IF(F6287="女",VLOOKUP(K6287,标准!K$39:L$59,2,TRUE),VLOOKUP(K6287,标准!K$3:L$23,2,TRUE)))</f>
        <v>80</v>
      </c>
      <c r="M6287" s="68">
        <v>10</v>
      </c>
      <c r="N6287" s="71">
        <f>IF(M6287="",0,IF(A6287&lt;43,IF(F6287="女",VLOOKUP(M6287,标准!C$108:D$128,2,TRUE),VLOOKUP(M6287,标准!C$74:D$94,2,TRUE)),IF(F6287="女",VLOOKUP(M6287,标准!C$39:D$59,2,TRUE),VLOOKUP(M6287,标准!C$3:D$23,2,TRUE))))</f>
        <v>66</v>
      </c>
      <c r="O6287" s="124">
        <v>215</v>
      </c>
      <c r="P6287" s="71">
        <f>IF(A6287&lt;43,IF(F6287="女",VLOOKUP(O6287/100,标准!E$108:F$128,2,TRUE),VLOOKUP(O6287/100,标准!E$74:F$94,2,TRUE)),IF(F6287="女",VLOOKUP(O6287/100,标准!E$39:F$59,2,TRUE),VLOOKUP(O6287/100,标准!E$3:F$23,2,TRUE)))</f>
        <v>100</v>
      </c>
      <c r="Q6287" s="125">
        <v>4.27</v>
      </c>
      <c r="R6287" s="71">
        <f>IF(Q6287=0,0,IF(A6287&lt;43,IF(F6287="女",IF(Q6287="",0,VLOOKUP(Q6287,标准!I$108:J$138,2,TRUE)),IF(Q6287="",0,VLOOKUP(Q6287,标准!I$74:J$104,2,TRUE))),IF(F6287="女",IF(Q6287="",0,VLOOKUP(Q6287,标准!I$39:J$69,2,TRUE)),IF(Q6287="",0,VLOOKUP(Q6287,标准!I$3:J$33,2,TRUE)))))</f>
        <v>62</v>
      </c>
      <c r="S6287" s="126">
        <v>32</v>
      </c>
      <c r="T6287" s="71">
        <f>IF(A6287&lt;43,IF(F6287="女",VLOOKUP(S6287,标准!G$108:H$138,2,TRUE),VLOOKUP(S6287,标准!G$74:H$99,2,TRUE)),IF(F6287="女",VLOOKUP(S6287,标准!G$39:H$69,2,TRUE),VLOOKUP(S6287,标准!G$3:H$28,2,TRUE)))</f>
        <v>66</v>
      </c>
      <c r="U6287" s="127">
        <v>7.9</v>
      </c>
      <c r="V6287" s="71">
        <f>IF(U6287=0,0,IF(A6287&lt;43,IF(F6287="女",IF(U6287="",0,VLOOKUP(U6287,标准!A$108:B$128,2,TRUE)),IF(U6287="",0,VLOOKUP(U6287,标准!A$74:B$94,2,TRUE))),IF(F6287="女",IF(U6287="",0,VLOOKUP(U6287,标准!A$39:B$59,2,TRUE)),IF(U6287="",0,VLOOKUP(U6287,标准!A$3:B$23,2,TRUE)))))</f>
        <v>85</v>
      </c>
      <c r="W6287" s="86">
        <f t="shared" si="98"/>
        <v>79.6</v>
      </c>
      <c r="X6287" s="87">
        <v>4.9</v>
      </c>
      <c r="Y6287" s="87">
        <v>4.9</v>
      </c>
      <c r="Z6287" s="91"/>
      <c r="AA6287" s="92"/>
    </row>
    <row r="6288" customHeight="1" spans="1:27">
      <c r="A6288" s="62">
        <v>42</v>
      </c>
      <c r="B6288" s="91">
        <v>6328</v>
      </c>
      <c r="C6288" s="154" t="s">
        <v>12672</v>
      </c>
      <c r="D6288" s="154" t="s">
        <v>12656</v>
      </c>
      <c r="E6288" s="154" t="s">
        <v>3606</v>
      </c>
      <c r="F6288" s="154" t="s">
        <v>30</v>
      </c>
      <c r="G6288" s="155" t="s">
        <v>12673</v>
      </c>
      <c r="H6288" s="68">
        <v>179.6</v>
      </c>
      <c r="I6288" s="68">
        <v>63.1</v>
      </c>
      <c r="J6288" s="71">
        <f>IF(F6288="女",IF(H6288=0,0,VLOOKUP(I6288/(H6288*H6288/10000),标准!M$108:N$112,2,TRUE)),IF(H6288=0,0,VLOOKUP(I6288/(H6288*H6288/10000),标准!M$74:N$78,2,TRUE)))</f>
        <v>100</v>
      </c>
      <c r="K6288" s="72">
        <v>5280</v>
      </c>
      <c r="L6288" s="71">
        <f>IF(A6288&lt;43,IF(F6288="女",VLOOKUP(K6288,标准!K$108:L$128,2,TRUE),VLOOKUP(K6288,标准!K$74:L$94,2,TRUE)),IF(F6288="女",VLOOKUP(K6288,标准!K$39:L$59,2,TRUE),VLOOKUP(K6288,标准!K$3:L$23,2,TRUE)))</f>
        <v>100</v>
      </c>
      <c r="M6288" s="68">
        <v>3</v>
      </c>
      <c r="N6288" s="71">
        <f>IF(M6288="",0,IF(A6288&lt;43,IF(F6288="女",VLOOKUP(M6288,标准!C$108:D$128,2,TRUE),VLOOKUP(M6288,标准!C$74:D$94,2,TRUE)),IF(F6288="女",VLOOKUP(M6288,标准!C$39:D$59,2,TRUE),VLOOKUP(M6288,标准!C$3:D$23,2,TRUE))))</f>
        <v>50</v>
      </c>
      <c r="O6288" s="124">
        <v>246</v>
      </c>
      <c r="P6288" s="71">
        <f>IF(A6288&lt;43,IF(F6288="女",VLOOKUP(O6288/100,标准!E$108:F$128,2,TRUE),VLOOKUP(O6288/100,标准!E$74:F$94,2,TRUE)),IF(F6288="女",VLOOKUP(O6288/100,标准!E$39:F$59,2,TRUE),VLOOKUP(O6288/100,标准!E$3:F$23,2,TRUE)))</f>
        <v>78</v>
      </c>
      <c r="Q6288" s="125">
        <v>4.19</v>
      </c>
      <c r="R6288" s="71">
        <f>IF(Q6288=0,0,IF(A6288&lt;43,IF(F6288="女",IF(Q6288="",0,VLOOKUP(Q6288,标准!I$108:J$138,2,TRUE)),IF(Q6288="",0,VLOOKUP(Q6288,标准!I$74:J$104,2,TRUE))),IF(F6288="女",IF(Q6288="",0,VLOOKUP(Q6288,标准!I$39:J$69,2,TRUE)),IF(Q6288="",0,VLOOKUP(Q6288,标准!I$3:J$33,2,TRUE)))))</f>
        <v>64</v>
      </c>
      <c r="S6288" s="126">
        <v>10</v>
      </c>
      <c r="T6288" s="71">
        <f>IF(A6288&lt;43,IF(F6288="女",VLOOKUP(S6288,标准!G$108:H$138,2,TRUE),VLOOKUP(S6288,标准!G$74:H$99,2,TRUE)),IF(F6288="女",VLOOKUP(S6288,标准!G$39:H$69,2,TRUE),VLOOKUP(S6288,标准!G$3:H$28,2,TRUE)))</f>
        <v>60</v>
      </c>
      <c r="U6288" s="127">
        <v>7.2</v>
      </c>
      <c r="V6288" s="71">
        <f>IF(U6288=0,0,IF(A6288&lt;43,IF(F6288="女",IF(U6288="",0,VLOOKUP(U6288,标准!A$108:B$128,2,TRUE)),IF(U6288="",0,VLOOKUP(U6288,标准!A$74:B$94,2,TRUE))),IF(F6288="女",IF(U6288="",0,VLOOKUP(U6288,标准!A$39:B$59,2,TRUE)),IF(U6288="",0,VLOOKUP(U6288,标准!A$3:B$23,2,TRUE)))))</f>
        <v>78</v>
      </c>
      <c r="W6288" s="86">
        <f t="shared" si="98"/>
        <v>77.2</v>
      </c>
      <c r="X6288" s="87">
        <v>3.9</v>
      </c>
      <c r="Y6288" s="87">
        <v>4.6</v>
      </c>
      <c r="Z6288" s="91"/>
      <c r="AA6288" s="92"/>
    </row>
    <row r="6289" customHeight="1" spans="1:27">
      <c r="A6289" s="62">
        <v>42</v>
      </c>
      <c r="B6289" s="91">
        <v>6329</v>
      </c>
      <c r="C6289" s="154" t="s">
        <v>12674</v>
      </c>
      <c r="D6289" s="154" t="s">
        <v>12656</v>
      </c>
      <c r="E6289" s="154" t="s">
        <v>3606</v>
      </c>
      <c r="F6289" s="154" t="s">
        <v>30</v>
      </c>
      <c r="G6289" s="155" t="s">
        <v>12675</v>
      </c>
      <c r="H6289" s="68"/>
      <c r="I6289" s="68"/>
      <c r="J6289" s="71">
        <f>IF(F6289="女",IF(H6289=0,0,VLOOKUP(I6289/(H6289*H6289/10000),标准!M$108:N$112,2,TRUE)),IF(H6289=0,0,VLOOKUP(I6289/(H6289*H6289/10000),标准!M$74:N$78,2,TRUE)))</f>
        <v>0</v>
      </c>
      <c r="K6289" s="72"/>
      <c r="L6289" s="71">
        <f>IF(A6289&lt;43,IF(F6289="女",VLOOKUP(K6289,标准!K$108:L$128,2,TRUE),VLOOKUP(K6289,标准!K$74:L$94,2,TRUE)),IF(F6289="女",VLOOKUP(K6289,标准!K$39:L$59,2,TRUE),VLOOKUP(K6289,标准!K$3:L$23,2,TRUE)))</f>
        <v>0</v>
      </c>
      <c r="M6289" s="68">
        <v>-8</v>
      </c>
      <c r="N6289" s="71">
        <f>IF(M6289="",0,IF(A6289&lt;43,IF(F6289="女",VLOOKUP(M6289,标准!C$108:D$128,2,TRUE),VLOOKUP(M6289,标准!C$74:D$94,2,TRUE)),IF(F6289="女",VLOOKUP(M6289,标准!C$39:D$59,2,TRUE),VLOOKUP(M6289,标准!C$3:D$23,2,TRUE))))</f>
        <v>0</v>
      </c>
      <c r="O6289" s="124">
        <v>228</v>
      </c>
      <c r="P6289" s="71">
        <f>IF(A6289&lt;43,IF(F6289="女",VLOOKUP(O6289/100,标准!E$108:F$128,2,TRUE),VLOOKUP(O6289/100,标准!E$74:F$94,2,TRUE)),IF(F6289="女",VLOOKUP(O6289/100,标准!E$39:F$59,2,TRUE),VLOOKUP(O6289/100,标准!E$3:F$23,2,TRUE)))</f>
        <v>70</v>
      </c>
      <c r="Q6289" s="125">
        <v>5.09</v>
      </c>
      <c r="R6289" s="71">
        <f>IF(Q6289=0,0,IF(A6289&lt;43,IF(F6289="女",IF(Q6289="",0,VLOOKUP(Q6289,标准!I$108:J$138,2,TRUE)),IF(Q6289="",0,VLOOKUP(Q6289,标准!I$74:J$104,2,TRUE))),IF(F6289="女",IF(Q6289="",0,VLOOKUP(Q6289,标准!I$39:J$69,2,TRUE)),IF(Q6289="",0,VLOOKUP(Q6289,标准!I$3:J$33,2,TRUE)))))</f>
        <v>40</v>
      </c>
      <c r="S6289" s="126">
        <v>4</v>
      </c>
      <c r="T6289" s="71">
        <f>IF(A6289&lt;43,IF(F6289="女",VLOOKUP(S6289,标准!G$108:H$138,2,TRUE),VLOOKUP(S6289,标准!G$74:H$99,2,TRUE)),IF(F6289="女",VLOOKUP(S6289,标准!G$39:H$69,2,TRUE),VLOOKUP(S6289,标准!G$3:H$28,2,TRUE)))</f>
        <v>0</v>
      </c>
      <c r="U6289" s="127">
        <v>8.3</v>
      </c>
      <c r="V6289" s="71">
        <f>IF(U6289=0,0,IF(A6289&lt;43,IF(F6289="女",IF(U6289="",0,VLOOKUP(U6289,标准!A$108:B$128,2,TRUE)),IF(U6289="",0,VLOOKUP(U6289,标准!A$74:B$94,2,TRUE))),IF(F6289="女",IF(U6289="",0,VLOOKUP(U6289,标准!A$39:B$59,2,TRUE)),IF(U6289="",0,VLOOKUP(U6289,标准!A$3:B$23,2,TRUE)))))</f>
        <v>68</v>
      </c>
      <c r="W6289" s="86">
        <f t="shared" si="98"/>
        <v>28.6</v>
      </c>
      <c r="X6289" s="87"/>
      <c r="Y6289" s="87"/>
      <c r="Z6289" s="91"/>
      <c r="AA6289" s="92"/>
    </row>
    <row r="6290" customHeight="1" spans="1:27">
      <c r="A6290" s="62">
        <v>42</v>
      </c>
      <c r="B6290" s="91">
        <v>6330</v>
      </c>
      <c r="C6290" s="154" t="s">
        <v>6293</v>
      </c>
      <c r="D6290" s="154" t="s">
        <v>12656</v>
      </c>
      <c r="E6290" s="154" t="s">
        <v>3606</v>
      </c>
      <c r="F6290" s="154" t="s">
        <v>30</v>
      </c>
      <c r="G6290" s="155" t="s">
        <v>12676</v>
      </c>
      <c r="H6290" s="68">
        <v>169</v>
      </c>
      <c r="I6290" s="68">
        <v>66.9</v>
      </c>
      <c r="J6290" s="71">
        <f>IF(F6290="女",IF(H6290=0,0,VLOOKUP(I6290/(H6290*H6290/10000),标准!M$108:N$112,2,TRUE)),IF(H6290=0,0,VLOOKUP(I6290/(H6290*H6290/10000),标准!M$74:N$78,2,TRUE)))</f>
        <v>100</v>
      </c>
      <c r="K6290" s="72">
        <v>3420</v>
      </c>
      <c r="L6290" s="71">
        <f>IF(A6290&lt;43,IF(F6290="女",VLOOKUP(K6290,标准!K$108:L$128,2,TRUE),VLOOKUP(K6290,标准!K$74:L$94,2,TRUE)),IF(F6290="女",VLOOKUP(K6290,标准!K$39:L$59,2,TRUE),VLOOKUP(K6290,标准!K$3:L$23,2,TRUE)))</f>
        <v>64</v>
      </c>
      <c r="M6290" s="68">
        <v>26</v>
      </c>
      <c r="N6290" s="71">
        <f>IF(M6290="",0,IF(A6290&lt;43,IF(F6290="女",VLOOKUP(M6290,标准!C$108:D$128,2,TRUE),VLOOKUP(M6290,标准!C$74:D$94,2,TRUE)),IF(F6290="女",VLOOKUP(M6290,标准!C$39:D$59,2,TRUE),VLOOKUP(M6290,标准!C$3:D$23,2,TRUE))))</f>
        <v>100</v>
      </c>
      <c r="O6290" s="124">
        <v>250</v>
      </c>
      <c r="P6290" s="71">
        <f>IF(A6290&lt;43,IF(F6290="女",VLOOKUP(O6290/100,标准!E$108:F$128,2,TRUE),VLOOKUP(O6290/100,标准!E$74:F$94,2,TRUE)),IF(F6290="女",VLOOKUP(O6290/100,标准!E$39:F$59,2,TRUE),VLOOKUP(O6290/100,标准!E$3:F$23,2,TRUE)))</f>
        <v>80</v>
      </c>
      <c r="Q6290" s="125">
        <v>5.34</v>
      </c>
      <c r="R6290" s="71">
        <f>IF(Q6290=0,0,IF(A6290&lt;43,IF(F6290="女",IF(Q6290="",0,VLOOKUP(Q6290,标准!I$108:J$138,2,TRUE)),IF(Q6290="",0,VLOOKUP(Q6290,标准!I$74:J$104,2,TRUE))),IF(F6290="女",IF(Q6290="",0,VLOOKUP(Q6290,标准!I$39:J$69,2,TRUE)),IF(Q6290="",0,VLOOKUP(Q6290,标准!I$3:J$33,2,TRUE)))))</f>
        <v>20</v>
      </c>
      <c r="S6290" s="126">
        <v>4</v>
      </c>
      <c r="T6290" s="71">
        <f>IF(A6290&lt;43,IF(F6290="女",VLOOKUP(S6290,标准!G$108:H$138,2,TRUE),VLOOKUP(S6290,标准!G$74:H$99,2,TRUE)),IF(F6290="女",VLOOKUP(S6290,标准!G$39:H$69,2,TRUE),VLOOKUP(S6290,标准!G$3:H$28,2,TRUE)))</f>
        <v>0</v>
      </c>
      <c r="U6290" s="127">
        <v>7.1</v>
      </c>
      <c r="V6290" s="71">
        <f>IF(U6290=0,0,IF(A6290&lt;43,IF(F6290="女",IF(U6290="",0,VLOOKUP(U6290,标准!A$108:B$128,2,TRUE)),IF(U6290="",0,VLOOKUP(U6290,标准!A$74:B$94,2,TRUE))),IF(F6290="女",IF(U6290="",0,VLOOKUP(U6290,标准!A$39:B$59,2,TRUE)),IF(U6290="",0,VLOOKUP(U6290,标准!A$3:B$23,2,TRUE)))))</f>
        <v>80</v>
      </c>
      <c r="W6290" s="86">
        <f t="shared" si="98"/>
        <v>62.6</v>
      </c>
      <c r="X6290" s="87">
        <v>3.9</v>
      </c>
      <c r="Y6290" s="87">
        <v>3.9</v>
      </c>
      <c r="Z6290" s="91"/>
      <c r="AA6290" s="92"/>
    </row>
    <row r="6291" customHeight="1" spans="1:27">
      <c r="A6291" s="62">
        <v>42</v>
      </c>
      <c r="B6291" s="91">
        <v>6331</v>
      </c>
      <c r="C6291" s="154" t="s">
        <v>12677</v>
      </c>
      <c r="D6291" s="154" t="s">
        <v>12656</v>
      </c>
      <c r="E6291" s="154" t="s">
        <v>3606</v>
      </c>
      <c r="F6291" s="154" t="s">
        <v>30</v>
      </c>
      <c r="G6291" s="155" t="s">
        <v>12678</v>
      </c>
      <c r="H6291" s="68">
        <v>177</v>
      </c>
      <c r="I6291" s="68">
        <v>114</v>
      </c>
      <c r="J6291" s="71">
        <f>IF(F6291="女",IF(H6291=0,0,VLOOKUP(I6291/(H6291*H6291/10000),标准!M$108:N$112,2,TRUE)),IF(H6291=0,0,VLOOKUP(I6291/(H6291*H6291/10000),标准!M$74:N$78,2,TRUE)))</f>
        <v>60</v>
      </c>
      <c r="K6291" s="72">
        <v>4652</v>
      </c>
      <c r="L6291" s="71">
        <f>IF(A6291&lt;43,IF(F6291="女",VLOOKUP(K6291,标准!K$108:L$128,2,TRUE),VLOOKUP(K6291,标准!K$74:L$94,2,TRUE)),IF(F6291="女",VLOOKUP(K6291,标准!K$39:L$59,2,TRUE),VLOOKUP(K6291,标准!K$3:L$23,2,TRUE)))</f>
        <v>85</v>
      </c>
      <c r="M6291" s="68">
        <v>-7</v>
      </c>
      <c r="N6291" s="71">
        <f>IF(M6291="",0,IF(A6291&lt;43,IF(F6291="女",VLOOKUP(M6291,标准!C$108:D$128,2,TRUE),VLOOKUP(M6291,标准!C$74:D$94,2,TRUE)),IF(F6291="女",VLOOKUP(M6291,标准!C$39:D$59,2,TRUE),VLOOKUP(M6291,标准!C$3:D$23,2,TRUE))))</f>
        <v>0</v>
      </c>
      <c r="O6291" s="124">
        <v>185</v>
      </c>
      <c r="P6291" s="71">
        <f>IF(A6291&lt;43,IF(F6291="女",VLOOKUP(O6291/100,标准!E$108:F$128,2,TRUE),VLOOKUP(O6291/100,标准!E$74:F$94,2,TRUE)),IF(F6291="女",VLOOKUP(O6291/100,标准!E$39:F$59,2,TRUE),VLOOKUP(O6291/100,标准!E$3:F$23,2,TRUE)))</f>
        <v>10</v>
      </c>
      <c r="Q6291" s="125">
        <v>7.3</v>
      </c>
      <c r="R6291" s="71">
        <f>IF(Q6291=0,0,IF(A6291&lt;43,IF(F6291="女",IF(Q6291="",0,VLOOKUP(Q6291,标准!I$108:J$138,2,TRUE)),IF(Q6291="",0,VLOOKUP(Q6291,标准!I$74:J$104,2,TRUE))),IF(F6291="女",IF(Q6291="",0,VLOOKUP(Q6291,标准!I$39:J$69,2,TRUE)),IF(Q6291="",0,VLOOKUP(Q6291,标准!I$3:J$33,2,TRUE)))))</f>
        <v>0</v>
      </c>
      <c r="S6291" s="126">
        <v>1</v>
      </c>
      <c r="T6291" s="71">
        <f>IF(A6291&lt;43,IF(F6291="女",VLOOKUP(S6291,标准!G$108:H$138,2,TRUE),VLOOKUP(S6291,标准!G$74:H$99,2,TRUE)),IF(F6291="女",VLOOKUP(S6291,标准!G$39:H$69,2,TRUE),VLOOKUP(S6291,标准!G$3:H$28,2,TRUE)))</f>
        <v>0</v>
      </c>
      <c r="U6291" s="127">
        <v>7.3</v>
      </c>
      <c r="V6291" s="71">
        <f>IF(U6291=0,0,IF(A6291&lt;43,IF(F6291="女",IF(U6291="",0,VLOOKUP(U6291,标准!A$108:B$128,2,TRUE)),IF(U6291="",0,VLOOKUP(U6291,标准!A$74:B$94,2,TRUE))),IF(F6291="女",IF(U6291="",0,VLOOKUP(U6291,标准!A$39:B$59,2,TRUE)),IF(U6291="",0,VLOOKUP(U6291,标准!A$3:B$23,2,TRUE)))))</f>
        <v>78</v>
      </c>
      <c r="W6291" s="86">
        <f t="shared" si="98"/>
        <v>38.35</v>
      </c>
      <c r="X6291" s="87">
        <v>4.7</v>
      </c>
      <c r="Y6291" s="87">
        <v>4.8</v>
      </c>
      <c r="Z6291" s="91"/>
      <c r="AA6291" s="92"/>
    </row>
    <row r="6292" customHeight="1" spans="1:27">
      <c r="A6292" s="62">
        <v>42</v>
      </c>
      <c r="B6292" s="91">
        <v>6332</v>
      </c>
      <c r="C6292" s="154" t="s">
        <v>12679</v>
      </c>
      <c r="D6292" s="154" t="s">
        <v>12656</v>
      </c>
      <c r="E6292" s="154" t="s">
        <v>3606</v>
      </c>
      <c r="F6292" s="154" t="s">
        <v>30</v>
      </c>
      <c r="G6292" s="155" t="s">
        <v>12680</v>
      </c>
      <c r="H6292" s="68">
        <v>181.2</v>
      </c>
      <c r="I6292" s="68">
        <v>74.4</v>
      </c>
      <c r="J6292" s="71">
        <f>IF(F6292="女",IF(H6292=0,0,VLOOKUP(I6292/(H6292*H6292/10000),标准!M$108:N$112,2,TRUE)),IF(H6292=0,0,VLOOKUP(I6292/(H6292*H6292/10000),标准!M$74:N$78,2,TRUE)))</f>
        <v>100</v>
      </c>
      <c r="K6292" s="72">
        <v>5734</v>
      </c>
      <c r="L6292" s="71">
        <f>IF(A6292&lt;43,IF(F6292="女",VLOOKUP(K6292,标准!K$108:L$128,2,TRUE),VLOOKUP(K6292,标准!K$74:L$94,2,TRUE)),IF(F6292="女",VLOOKUP(K6292,标准!K$39:L$59,2,TRUE),VLOOKUP(K6292,标准!K$3:L$23,2,TRUE)))</f>
        <v>100</v>
      </c>
      <c r="M6292" s="68">
        <v>26</v>
      </c>
      <c r="N6292" s="71">
        <f>IF(M6292="",0,IF(A6292&lt;43,IF(F6292="女",VLOOKUP(M6292,标准!C$108:D$128,2,TRUE),VLOOKUP(M6292,标准!C$74:D$94,2,TRUE)),IF(F6292="女",VLOOKUP(M6292,标准!C$39:D$59,2,TRUE),VLOOKUP(M6292,标准!C$3:D$23,2,TRUE))))</f>
        <v>100</v>
      </c>
      <c r="O6292" s="124">
        <v>238</v>
      </c>
      <c r="P6292" s="71">
        <f>IF(A6292&lt;43,IF(F6292="女",VLOOKUP(O6292/100,标准!E$108:F$128,2,TRUE),VLOOKUP(O6292/100,标准!E$74:F$94,2,TRUE)),IF(F6292="女",VLOOKUP(O6292/100,标准!E$39:F$59,2,TRUE),VLOOKUP(O6292/100,标准!E$3:F$23,2,TRUE)))</f>
        <v>74</v>
      </c>
      <c r="Q6292" s="125">
        <v>3.43</v>
      </c>
      <c r="R6292" s="71">
        <f>IF(Q6292=0,0,IF(A6292&lt;43,IF(F6292="女",IF(Q6292="",0,VLOOKUP(Q6292,标准!I$108:J$138,2,TRUE)),IF(Q6292="",0,VLOOKUP(Q6292,标准!I$74:J$104,2,TRUE))),IF(F6292="女",IF(Q6292="",0,VLOOKUP(Q6292,标准!I$39:J$69,2,TRUE)),IF(Q6292="",0,VLOOKUP(Q6292,标准!I$3:J$33,2,TRUE)))))</f>
        <v>78</v>
      </c>
      <c r="S6292" s="126">
        <v>2</v>
      </c>
      <c r="T6292" s="71">
        <f>IF(A6292&lt;43,IF(F6292="女",VLOOKUP(S6292,标准!G$108:H$138,2,TRUE),VLOOKUP(S6292,标准!G$74:H$99,2,TRUE)),IF(F6292="女",VLOOKUP(S6292,标准!G$39:H$69,2,TRUE),VLOOKUP(S6292,标准!G$3:H$28,2,TRUE)))</f>
        <v>0</v>
      </c>
      <c r="U6292" s="127">
        <v>6.6</v>
      </c>
      <c r="V6292" s="71">
        <f>IF(U6292=0,0,IF(A6292&lt;43,IF(F6292="女",IF(U6292="",0,VLOOKUP(U6292,标准!A$108:B$128,2,TRUE)),IF(U6292="",0,VLOOKUP(U6292,标准!A$74:B$94,2,TRUE))),IF(F6292="女",IF(U6292="",0,VLOOKUP(U6292,标准!A$39:B$59,2,TRUE)),IF(U6292="",0,VLOOKUP(U6292,标准!A$3:B$23,2,TRUE)))))</f>
        <v>100</v>
      </c>
      <c r="W6292" s="86">
        <f t="shared" si="98"/>
        <v>83</v>
      </c>
      <c r="X6292" s="87">
        <v>4.8</v>
      </c>
      <c r="Y6292" s="87">
        <v>4.7</v>
      </c>
      <c r="Z6292" s="91"/>
      <c r="AA6292" s="92"/>
    </row>
    <row r="6293" customHeight="1" spans="1:27">
      <c r="A6293" s="62">
        <v>42</v>
      </c>
      <c r="B6293" s="91">
        <v>6333</v>
      </c>
      <c r="C6293" s="154" t="s">
        <v>12681</v>
      </c>
      <c r="D6293" s="154" t="s">
        <v>12656</v>
      </c>
      <c r="E6293" s="154" t="s">
        <v>3606</v>
      </c>
      <c r="F6293" s="154" t="s">
        <v>34</v>
      </c>
      <c r="G6293" s="155" t="s">
        <v>12682</v>
      </c>
      <c r="H6293" s="68">
        <v>159.3</v>
      </c>
      <c r="I6293" s="68">
        <v>43.6</v>
      </c>
      <c r="J6293" s="71">
        <f>IF(F6293="女",IF(H6293=0,0,VLOOKUP(I6293/(H6293*H6293/10000),标准!M$108:N$112,2,TRUE)),IF(H6293=0,0,VLOOKUP(I6293/(H6293*H6293/10000),标准!M$74:N$78,2,TRUE)))</f>
        <v>100</v>
      </c>
      <c r="K6293" s="72">
        <v>2249</v>
      </c>
      <c r="L6293" s="71">
        <f>IF(A6293&lt;43,IF(F6293="女",VLOOKUP(K6293,标准!K$108:L$128,2,TRUE),VLOOKUP(K6293,标准!K$74:L$94,2,TRUE)),IF(F6293="女",VLOOKUP(K6293,标准!K$39:L$59,2,TRUE),VLOOKUP(K6293,标准!K$3:L$23,2,TRUE)))</f>
        <v>64</v>
      </c>
      <c r="M6293" s="68">
        <v>7.4</v>
      </c>
      <c r="N6293" s="71">
        <f>IF(M6293="",0,IF(A6293&lt;43,IF(F6293="女",VLOOKUP(M6293,标准!C$108:D$128,2,TRUE),VLOOKUP(M6293,标准!C$74:D$94,2,TRUE)),IF(F6293="女",VLOOKUP(M6293,标准!C$39:D$59,2,TRUE),VLOOKUP(M6293,标准!C$3:D$23,2,TRUE))))</f>
        <v>62</v>
      </c>
      <c r="O6293" s="124">
        <v>167</v>
      </c>
      <c r="P6293" s="71">
        <f>IF(A6293&lt;43,IF(F6293="女",VLOOKUP(O6293/100,标准!E$108:F$128,2,TRUE),VLOOKUP(O6293/100,标准!E$74:F$94,2,TRUE)),IF(F6293="女",VLOOKUP(O6293/100,标准!E$39:F$59,2,TRUE),VLOOKUP(O6293/100,标准!E$3:F$23,2,TRUE)))</f>
        <v>70</v>
      </c>
      <c r="Q6293" s="125">
        <v>4.39</v>
      </c>
      <c r="R6293" s="71">
        <f>IF(Q6293=0,0,IF(A6293&lt;43,IF(F6293="女",IF(Q6293="",0,VLOOKUP(Q6293,标准!I$108:J$138,2,TRUE)),IF(Q6293="",0,VLOOKUP(Q6293,标准!I$74:J$104,2,TRUE))),IF(F6293="女",IF(Q6293="",0,VLOOKUP(Q6293,标准!I$39:J$69,2,TRUE)),IF(Q6293="",0,VLOOKUP(Q6293,标准!I$3:J$33,2,TRUE)))))</f>
        <v>50</v>
      </c>
      <c r="S6293" s="126">
        <v>42</v>
      </c>
      <c r="T6293" s="71">
        <f>IF(A6293&lt;43,IF(F6293="女",VLOOKUP(S6293,标准!G$108:H$138,2,TRUE),VLOOKUP(S6293,标准!G$74:H$99,2,TRUE)),IF(F6293="女",VLOOKUP(S6293,标准!G$39:H$69,2,TRUE),VLOOKUP(S6293,标准!G$3:H$28,2,TRUE)))</f>
        <v>76</v>
      </c>
      <c r="U6293" s="127">
        <v>8.8</v>
      </c>
      <c r="V6293" s="71">
        <f>IF(U6293=0,0,IF(A6293&lt;43,IF(F6293="女",IF(U6293="",0,VLOOKUP(U6293,标准!A$108:B$128,2,TRUE)),IF(U6293="",0,VLOOKUP(U6293,标准!A$74:B$94,2,TRUE))),IF(F6293="女",IF(U6293="",0,VLOOKUP(U6293,标准!A$39:B$59,2,TRUE)),IF(U6293="",0,VLOOKUP(U6293,标准!A$3:B$23,2,TRUE)))))</f>
        <v>74</v>
      </c>
      <c r="W6293" s="86">
        <f t="shared" si="98"/>
        <v>70.2</v>
      </c>
      <c r="X6293" s="87">
        <v>4.3</v>
      </c>
      <c r="Y6293" s="87">
        <v>4.7</v>
      </c>
      <c r="Z6293" s="91"/>
      <c r="AA6293" s="92"/>
    </row>
    <row r="6294" customHeight="1" spans="1:27">
      <c r="A6294" s="62">
        <v>42</v>
      </c>
      <c r="B6294" s="91">
        <v>6334</v>
      </c>
      <c r="C6294" s="154" t="s">
        <v>12683</v>
      </c>
      <c r="D6294" s="154" t="s">
        <v>12656</v>
      </c>
      <c r="E6294" s="154" t="s">
        <v>3606</v>
      </c>
      <c r="F6294" s="154" t="s">
        <v>30</v>
      </c>
      <c r="G6294" s="155" t="s">
        <v>12684</v>
      </c>
      <c r="H6294" s="68">
        <v>176.5</v>
      </c>
      <c r="I6294" s="68">
        <v>66.6</v>
      </c>
      <c r="J6294" s="71">
        <f>IF(F6294="女",IF(H6294=0,0,VLOOKUP(I6294/(H6294*H6294/10000),标准!M$108:N$112,2,TRUE)),IF(H6294=0,0,VLOOKUP(I6294/(H6294*H6294/10000),标准!M$74:N$78,2,TRUE)))</f>
        <v>100</v>
      </c>
      <c r="K6294" s="72">
        <v>4734</v>
      </c>
      <c r="L6294" s="71">
        <f>IF(A6294&lt;43,IF(F6294="女",VLOOKUP(K6294,标准!K$108:L$128,2,TRUE),VLOOKUP(K6294,标准!K$74:L$94,2,TRUE)),IF(F6294="女",VLOOKUP(K6294,标准!K$39:L$59,2,TRUE),VLOOKUP(K6294,标准!K$3:L$23,2,TRUE)))</f>
        <v>85</v>
      </c>
      <c r="M6294" s="68">
        <v>6.5</v>
      </c>
      <c r="N6294" s="71">
        <f>IF(M6294="",0,IF(A6294&lt;43,IF(F6294="女",VLOOKUP(M6294,标准!C$108:D$128,2,TRUE),VLOOKUP(M6294,标准!C$74:D$94,2,TRUE)),IF(F6294="女",VLOOKUP(M6294,标准!C$39:D$59,2,TRUE),VLOOKUP(M6294,标准!C$3:D$23,2,TRUE))))</f>
        <v>64</v>
      </c>
      <c r="O6294" s="124">
        <v>250</v>
      </c>
      <c r="P6294" s="71">
        <f>IF(A6294&lt;43,IF(F6294="女",VLOOKUP(O6294/100,标准!E$108:F$128,2,TRUE),VLOOKUP(O6294/100,标准!E$74:F$94,2,TRUE)),IF(F6294="女",VLOOKUP(O6294/100,标准!E$39:F$59,2,TRUE),VLOOKUP(O6294/100,标准!E$3:F$23,2,TRUE)))</f>
        <v>80</v>
      </c>
      <c r="Q6294" s="125">
        <v>5.09</v>
      </c>
      <c r="R6294" s="71">
        <f>IF(Q6294=0,0,IF(A6294&lt;43,IF(F6294="女",IF(Q6294="",0,VLOOKUP(Q6294,标准!I$108:J$138,2,TRUE)),IF(Q6294="",0,VLOOKUP(Q6294,标准!I$74:J$104,2,TRUE))),IF(F6294="女",IF(Q6294="",0,VLOOKUP(Q6294,标准!I$39:J$69,2,TRUE)),IF(Q6294="",0,VLOOKUP(Q6294,标准!I$3:J$33,2,TRUE)))))</f>
        <v>40</v>
      </c>
      <c r="S6294" s="126">
        <v>11</v>
      </c>
      <c r="T6294" s="71">
        <f>IF(A6294&lt;43,IF(F6294="女",VLOOKUP(S6294,标准!G$108:H$138,2,TRUE),VLOOKUP(S6294,标准!G$74:H$99,2,TRUE)),IF(F6294="女",VLOOKUP(S6294,标准!G$39:H$69,2,TRUE),VLOOKUP(S6294,标准!G$3:H$28,2,TRUE)))</f>
        <v>64</v>
      </c>
      <c r="U6294" s="127">
        <v>7.5</v>
      </c>
      <c r="V6294" s="71">
        <f>IF(U6294=0,0,IF(A6294&lt;43,IF(F6294="女",IF(U6294="",0,VLOOKUP(U6294,标准!A$108:B$128,2,TRUE)),IF(U6294="",0,VLOOKUP(U6294,标准!A$74:B$94,2,TRUE))),IF(F6294="女",IF(U6294="",0,VLOOKUP(U6294,标准!A$39:B$59,2,TRUE)),IF(U6294="",0,VLOOKUP(U6294,标准!A$3:B$23,2,TRUE)))))</f>
        <v>76</v>
      </c>
      <c r="W6294" s="86">
        <f t="shared" si="98"/>
        <v>71.75</v>
      </c>
      <c r="X6294" s="87">
        <v>5</v>
      </c>
      <c r="Y6294" s="87">
        <v>5</v>
      </c>
      <c r="Z6294" s="91"/>
      <c r="AA6294" s="92"/>
    </row>
    <row r="6295" customHeight="1" spans="1:27">
      <c r="A6295" s="62">
        <v>42</v>
      </c>
      <c r="B6295" s="91">
        <v>6335</v>
      </c>
      <c r="C6295" s="154" t="s">
        <v>12685</v>
      </c>
      <c r="D6295" s="154" t="s">
        <v>12656</v>
      </c>
      <c r="E6295" s="154" t="s">
        <v>3606</v>
      </c>
      <c r="F6295" s="154" t="s">
        <v>30</v>
      </c>
      <c r="G6295" s="155" t="s">
        <v>12686</v>
      </c>
      <c r="H6295" s="68">
        <v>176.1</v>
      </c>
      <c r="I6295" s="68">
        <v>67.6</v>
      </c>
      <c r="J6295" s="71">
        <f>IF(F6295="女",IF(H6295=0,0,VLOOKUP(I6295/(H6295*H6295/10000),标准!M$108:N$112,2,TRUE)),IF(H6295=0,0,VLOOKUP(I6295/(H6295*H6295/10000),标准!M$74:N$78,2,TRUE)))</f>
        <v>100</v>
      </c>
      <c r="K6295" s="72">
        <v>4224</v>
      </c>
      <c r="L6295" s="71">
        <f>IF(A6295&lt;43,IF(F6295="女",VLOOKUP(K6295,标准!K$108:L$128,2,TRUE),VLOOKUP(K6295,标准!K$74:L$94,2,TRUE)),IF(F6295="女",VLOOKUP(K6295,标准!K$39:L$59,2,TRUE),VLOOKUP(K6295,标准!K$3:L$23,2,TRUE)))</f>
        <v>78</v>
      </c>
      <c r="M6295" s="68">
        <v>15.2</v>
      </c>
      <c r="N6295" s="71">
        <f>IF(M6295="",0,IF(A6295&lt;43,IF(F6295="女",VLOOKUP(M6295,标准!C$108:D$128,2,TRUE),VLOOKUP(M6295,标准!C$74:D$94,2,TRUE)),IF(F6295="女",VLOOKUP(M6295,标准!C$39:D$59,2,TRUE),VLOOKUP(M6295,标准!C$3:D$23,2,TRUE))))</f>
        <v>76</v>
      </c>
      <c r="O6295" s="124">
        <v>230</v>
      </c>
      <c r="P6295" s="71">
        <f>IF(A6295&lt;43,IF(F6295="女",VLOOKUP(O6295/100,标准!E$108:F$128,2,TRUE),VLOOKUP(O6295/100,标准!E$74:F$94,2,TRUE)),IF(F6295="女",VLOOKUP(O6295/100,标准!E$39:F$59,2,TRUE),VLOOKUP(O6295/100,标准!E$3:F$23,2,TRUE)))</f>
        <v>70</v>
      </c>
      <c r="Q6295" s="125">
        <v>4.32</v>
      </c>
      <c r="R6295" s="71">
        <f>IF(Q6295=0,0,IF(A6295&lt;43,IF(F6295="女",IF(Q6295="",0,VLOOKUP(Q6295,标准!I$108:J$138,2,TRUE)),IF(Q6295="",0,VLOOKUP(Q6295,标准!I$74:J$104,2,TRUE))),IF(F6295="女",IF(Q6295="",0,VLOOKUP(Q6295,标准!I$39:J$69,2,TRUE)),IF(Q6295="",0,VLOOKUP(Q6295,标准!I$3:J$33,2,TRUE)))))</f>
        <v>60</v>
      </c>
      <c r="S6295" s="126">
        <v>5</v>
      </c>
      <c r="T6295" s="71">
        <f>IF(A6295&lt;43,IF(F6295="女",VLOOKUP(S6295,标准!G$108:H$138,2,TRUE),VLOOKUP(S6295,标准!G$74:H$99,2,TRUE)),IF(F6295="女",VLOOKUP(S6295,标准!G$39:H$69,2,TRUE),VLOOKUP(S6295,标准!G$3:H$28,2,TRUE)))</f>
        <v>10</v>
      </c>
      <c r="U6295" s="127">
        <v>7.4</v>
      </c>
      <c r="V6295" s="71">
        <f>IF(U6295=0,0,IF(A6295&lt;43,IF(F6295="女",IF(U6295="",0,VLOOKUP(U6295,标准!A$108:B$128,2,TRUE)),IF(U6295="",0,VLOOKUP(U6295,标准!A$74:B$94,2,TRUE))),IF(F6295="女",IF(U6295="",0,VLOOKUP(U6295,标准!A$39:B$59,2,TRUE)),IF(U6295="",0,VLOOKUP(U6295,标准!A$3:B$23,2,TRUE)))))</f>
        <v>76</v>
      </c>
      <c r="W6295" s="86">
        <f t="shared" si="98"/>
        <v>69.5</v>
      </c>
      <c r="X6295" s="87">
        <v>4.6</v>
      </c>
      <c r="Y6295" s="87">
        <v>4.2</v>
      </c>
      <c r="Z6295" s="91"/>
      <c r="AA6295" s="92"/>
    </row>
    <row r="6296" customHeight="1" spans="1:27">
      <c r="A6296" s="62">
        <v>42</v>
      </c>
      <c r="B6296" s="91">
        <v>6336</v>
      </c>
      <c r="C6296" s="154" t="s">
        <v>12687</v>
      </c>
      <c r="D6296" s="154" t="s">
        <v>12656</v>
      </c>
      <c r="E6296" s="154" t="s">
        <v>3606</v>
      </c>
      <c r="F6296" s="154" t="s">
        <v>30</v>
      </c>
      <c r="G6296" s="155" t="s">
        <v>12688</v>
      </c>
      <c r="H6296" s="68">
        <v>179.5</v>
      </c>
      <c r="I6296" s="68">
        <v>58.8</v>
      </c>
      <c r="J6296" s="71">
        <f>IF(F6296="女",IF(H6296=0,0,VLOOKUP(I6296/(H6296*H6296/10000),标准!M$108:N$112,2,TRUE)),IF(H6296=0,0,VLOOKUP(I6296/(H6296*H6296/10000),标准!M$74:N$78,2,TRUE)))</f>
        <v>100</v>
      </c>
      <c r="K6296" s="72">
        <v>3119</v>
      </c>
      <c r="L6296" s="71">
        <f>IF(A6296&lt;43,IF(F6296="女",VLOOKUP(K6296,标准!K$108:L$128,2,TRUE),VLOOKUP(K6296,标准!K$74:L$94,2,TRUE)),IF(F6296="女",VLOOKUP(K6296,标准!K$39:L$59,2,TRUE),VLOOKUP(K6296,标准!K$3:L$23,2,TRUE)))</f>
        <v>60</v>
      </c>
      <c r="M6296" s="68">
        <v>7</v>
      </c>
      <c r="N6296" s="71">
        <f>IF(M6296="",0,IF(A6296&lt;43,IF(F6296="女",VLOOKUP(M6296,标准!C$108:D$128,2,TRUE),VLOOKUP(M6296,标准!C$74:D$94,2,TRUE)),IF(F6296="女",VLOOKUP(M6296,标准!C$39:D$59,2,TRUE),VLOOKUP(M6296,标准!C$3:D$23,2,TRUE))))</f>
        <v>64</v>
      </c>
      <c r="O6296" s="124">
        <v>210</v>
      </c>
      <c r="P6296" s="71">
        <f>IF(A6296&lt;43,IF(F6296="女",VLOOKUP(O6296/100,标准!E$108:F$128,2,TRUE),VLOOKUP(O6296/100,标准!E$74:F$94,2,TRUE)),IF(F6296="女",VLOOKUP(O6296/100,标准!E$39:F$59,2,TRUE),VLOOKUP(O6296/100,标准!E$3:F$23,2,TRUE)))</f>
        <v>60</v>
      </c>
      <c r="Q6296" s="125">
        <v>3.36</v>
      </c>
      <c r="R6296" s="71">
        <f>IF(Q6296=0,0,IF(A6296&lt;43,IF(F6296="女",IF(Q6296="",0,VLOOKUP(Q6296,标准!I$108:J$138,2,TRUE)),IF(Q6296="",0,VLOOKUP(Q6296,标准!I$74:J$104,2,TRUE))),IF(F6296="女",IF(Q6296="",0,VLOOKUP(Q6296,标准!I$39:J$69,2,TRUE)),IF(Q6296="",0,VLOOKUP(Q6296,标准!I$3:J$33,2,TRUE)))))</f>
        <v>80</v>
      </c>
      <c r="S6296" s="126">
        <v>12</v>
      </c>
      <c r="T6296" s="71">
        <f>IF(A6296&lt;43,IF(F6296="女",VLOOKUP(S6296,标准!G$108:H$138,2,TRUE),VLOOKUP(S6296,标准!G$74:H$99,2,TRUE)),IF(F6296="女",VLOOKUP(S6296,标准!G$39:H$69,2,TRUE),VLOOKUP(S6296,标准!G$3:H$28,2,TRUE)))</f>
        <v>68</v>
      </c>
      <c r="U6296" s="127">
        <v>7.5</v>
      </c>
      <c r="V6296" s="71">
        <f>IF(U6296=0,0,IF(A6296&lt;43,IF(F6296="女",IF(U6296="",0,VLOOKUP(U6296,标准!A$108:B$128,2,TRUE)),IF(U6296="",0,VLOOKUP(U6296,标准!A$74:B$94,2,TRUE))),IF(F6296="女",IF(U6296="",0,VLOOKUP(U6296,标准!A$39:B$59,2,TRUE)),IF(U6296="",0,VLOOKUP(U6296,标准!A$3:B$23,2,TRUE)))))</f>
        <v>76</v>
      </c>
      <c r="W6296" s="86">
        <f t="shared" si="98"/>
        <v>74.4</v>
      </c>
      <c r="X6296" s="87">
        <v>3.9</v>
      </c>
      <c r="Y6296" s="87">
        <v>4.2</v>
      </c>
      <c r="Z6296" s="91"/>
      <c r="AA6296" s="92"/>
    </row>
    <row r="6297" customHeight="1" spans="1:27">
      <c r="A6297" s="62">
        <v>42</v>
      </c>
      <c r="B6297" s="91">
        <v>6337</v>
      </c>
      <c r="C6297" s="154" t="s">
        <v>12689</v>
      </c>
      <c r="D6297" s="154" t="s">
        <v>12690</v>
      </c>
      <c r="E6297" s="154" t="s">
        <v>3606</v>
      </c>
      <c r="F6297" s="154" t="s">
        <v>34</v>
      </c>
      <c r="G6297" s="155" t="s">
        <v>12691</v>
      </c>
      <c r="H6297" s="68">
        <v>165.2</v>
      </c>
      <c r="I6297" s="68">
        <v>49.6</v>
      </c>
      <c r="J6297" s="71">
        <f>IF(F6297="女",IF(H6297=0,0,VLOOKUP(I6297/(H6297*H6297/10000),标准!M$108:N$112,2,TRUE)),IF(H6297=0,0,VLOOKUP(I6297/(H6297*H6297/10000),标准!M$74:N$78,2,TRUE)))</f>
        <v>100</v>
      </c>
      <c r="K6297" s="72">
        <v>2899</v>
      </c>
      <c r="L6297" s="71">
        <f>IF(A6297&lt;43,IF(F6297="女",VLOOKUP(K6297,标准!K$108:L$128,2,TRUE),VLOOKUP(K6297,标准!K$74:L$94,2,TRUE)),IF(F6297="女",VLOOKUP(K6297,标准!K$39:L$59,2,TRUE),VLOOKUP(K6297,标准!K$3:L$23,2,TRUE)))</f>
        <v>76</v>
      </c>
      <c r="M6297" s="68">
        <v>0</v>
      </c>
      <c r="N6297" s="71">
        <f>IF(M6297="",0,IF(A6297&lt;43,IF(F6297="女",VLOOKUP(M6297,标准!C$108:D$128,2,TRUE),VLOOKUP(M6297,标准!C$74:D$94,2,TRUE)),IF(F6297="女",VLOOKUP(M6297,标准!C$39:D$59,2,TRUE),VLOOKUP(M6297,标准!C$3:D$23,2,TRUE))))</f>
        <v>0</v>
      </c>
      <c r="O6297" s="124">
        <v>165</v>
      </c>
      <c r="P6297" s="71">
        <f>IF(A6297&lt;43,IF(F6297="女",VLOOKUP(O6297/100,标准!E$108:F$128,2,TRUE),VLOOKUP(O6297/100,标准!E$74:F$94,2,TRUE)),IF(F6297="女",VLOOKUP(O6297/100,标准!E$39:F$59,2,TRUE),VLOOKUP(O6297/100,标准!E$3:F$23,2,TRUE)))</f>
        <v>68</v>
      </c>
      <c r="Q6297" s="125">
        <v>4.59</v>
      </c>
      <c r="R6297" s="71">
        <f>IF(Q6297=0,0,IF(A6297&lt;43,IF(F6297="女",IF(Q6297="",0,VLOOKUP(Q6297,标准!I$108:J$138,2,TRUE)),IF(Q6297="",0,VLOOKUP(Q6297,标准!I$74:J$104,2,TRUE))),IF(F6297="女",IF(Q6297="",0,VLOOKUP(Q6297,标准!I$39:J$69,2,TRUE)),IF(Q6297="",0,VLOOKUP(Q6297,标准!I$3:J$33,2,TRUE)))))</f>
        <v>30</v>
      </c>
      <c r="S6297" s="126">
        <v>42</v>
      </c>
      <c r="T6297" s="71">
        <f>IF(A6297&lt;43,IF(F6297="女",VLOOKUP(S6297,标准!G$108:H$138,2,TRUE),VLOOKUP(S6297,标准!G$74:H$99,2,TRUE)),IF(F6297="女",VLOOKUP(S6297,标准!G$39:H$69,2,TRUE),VLOOKUP(S6297,标准!G$3:H$28,2,TRUE)))</f>
        <v>76</v>
      </c>
      <c r="U6297" s="127">
        <v>9.5</v>
      </c>
      <c r="V6297" s="71">
        <f>IF(U6297=0,0,IF(A6297&lt;43,IF(F6297="女",IF(U6297="",0,VLOOKUP(U6297,标准!A$108:B$128,2,TRUE)),IF(U6297="",0,VLOOKUP(U6297,标准!A$74:B$94,2,TRUE))),IF(F6297="女",IF(U6297="",0,VLOOKUP(U6297,标准!A$39:B$59,2,TRUE)),IF(U6297="",0,VLOOKUP(U6297,标准!A$3:B$23,2,TRUE)))))</f>
        <v>68</v>
      </c>
      <c r="W6297" s="86">
        <f t="shared" si="98"/>
        <v>60.4</v>
      </c>
      <c r="X6297" s="87">
        <v>3.7</v>
      </c>
      <c r="Y6297" s="87">
        <v>3.9</v>
      </c>
      <c r="Z6297" s="91"/>
      <c r="AA6297" s="92"/>
    </row>
    <row r="6298" customHeight="1" spans="1:27">
      <c r="A6298" s="62">
        <v>42</v>
      </c>
      <c r="B6298" s="91">
        <v>6338</v>
      </c>
      <c r="C6298" s="154" t="s">
        <v>12692</v>
      </c>
      <c r="D6298" s="154" t="s">
        <v>12690</v>
      </c>
      <c r="E6298" s="154" t="s">
        <v>3606</v>
      </c>
      <c r="F6298" s="154" t="s">
        <v>34</v>
      </c>
      <c r="G6298" s="155" t="s">
        <v>12693</v>
      </c>
      <c r="H6298" s="68">
        <v>150.7</v>
      </c>
      <c r="I6298" s="68">
        <v>60.6</v>
      </c>
      <c r="J6298" s="71">
        <f>IF(F6298="女",IF(H6298=0,0,VLOOKUP(I6298/(H6298*H6298/10000),标准!M$108:N$112,2,TRUE)),IF(H6298=0,0,VLOOKUP(I6298/(H6298*H6298/10000),标准!M$74:N$78,2,TRUE)))</f>
        <v>80</v>
      </c>
      <c r="K6298" s="72">
        <v>3542</v>
      </c>
      <c r="L6298" s="71">
        <f>IF(A6298&lt;43,IF(F6298="女",VLOOKUP(K6298,标准!K$108:L$128,2,TRUE),VLOOKUP(K6298,标准!K$74:L$94,2,TRUE)),IF(F6298="女",VLOOKUP(K6298,标准!K$39:L$59,2,TRUE),VLOOKUP(K6298,标准!K$3:L$23,2,TRUE)))</f>
        <v>100</v>
      </c>
      <c r="M6298" s="68">
        <v>19</v>
      </c>
      <c r="N6298" s="71">
        <f>IF(M6298="",0,IF(A6298&lt;43,IF(F6298="女",VLOOKUP(M6298,标准!C$108:D$128,2,TRUE),VLOOKUP(M6298,标准!C$74:D$94,2,TRUE)),IF(F6298="女",VLOOKUP(M6298,标准!C$39:D$59,2,TRUE),VLOOKUP(M6298,标准!C$3:D$23,2,TRUE))))</f>
        <v>80</v>
      </c>
      <c r="O6298" s="124">
        <v>170</v>
      </c>
      <c r="P6298" s="71">
        <f>IF(A6298&lt;43,IF(F6298="女",VLOOKUP(O6298/100,标准!E$108:F$128,2,TRUE),VLOOKUP(O6298/100,标准!E$74:F$94,2,TRUE)),IF(F6298="女",VLOOKUP(O6298/100,标准!E$39:F$59,2,TRUE),VLOOKUP(O6298/100,标准!E$3:F$23,2,TRUE)))</f>
        <v>72</v>
      </c>
      <c r="Q6298" s="125">
        <v>4.38</v>
      </c>
      <c r="R6298" s="71">
        <f>IF(Q6298=0,0,IF(A6298&lt;43,IF(F6298="女",IF(Q6298="",0,VLOOKUP(Q6298,标准!I$108:J$138,2,TRUE)),IF(Q6298="",0,VLOOKUP(Q6298,标准!I$74:J$104,2,TRUE))),IF(F6298="女",IF(Q6298="",0,VLOOKUP(Q6298,标准!I$39:J$69,2,TRUE)),IF(Q6298="",0,VLOOKUP(Q6298,标准!I$3:J$33,2,TRUE)))))</f>
        <v>50</v>
      </c>
      <c r="S6298" s="126">
        <v>47</v>
      </c>
      <c r="T6298" s="71">
        <f>IF(A6298&lt;43,IF(F6298="女",VLOOKUP(S6298,标准!G$108:H$138,2,TRUE),VLOOKUP(S6298,标准!G$74:H$99,2,TRUE)),IF(F6298="女",VLOOKUP(S6298,标准!G$39:H$69,2,TRUE),VLOOKUP(S6298,标准!G$3:H$28,2,TRUE)))</f>
        <v>80</v>
      </c>
      <c r="U6298" s="127">
        <v>8.4</v>
      </c>
      <c r="V6298" s="71">
        <f>IF(U6298=0,0,IF(A6298&lt;43,IF(F6298="女",IF(U6298="",0,VLOOKUP(U6298,标准!A$108:B$128,2,TRUE)),IF(U6298="",0,VLOOKUP(U6298,标准!A$74:B$94,2,TRUE))),IF(F6298="女",IF(U6298="",0,VLOOKUP(U6298,标准!A$39:B$59,2,TRUE)),IF(U6298="",0,VLOOKUP(U6298,标准!A$3:B$23,2,TRUE)))))</f>
        <v>78</v>
      </c>
      <c r="W6298" s="86">
        <f t="shared" si="98"/>
        <v>75.8</v>
      </c>
      <c r="X6298" s="87">
        <v>4.5</v>
      </c>
      <c r="Y6298" s="87">
        <v>4.3</v>
      </c>
      <c r="Z6298" s="91"/>
      <c r="AA6298" s="92"/>
    </row>
    <row r="6299" customHeight="1" spans="1:27">
      <c r="A6299" s="62">
        <v>42</v>
      </c>
      <c r="B6299" s="91">
        <v>6339</v>
      </c>
      <c r="C6299" s="154" t="s">
        <v>12694</v>
      </c>
      <c r="D6299" s="154" t="s">
        <v>12690</v>
      </c>
      <c r="E6299" s="154" t="s">
        <v>3606</v>
      </c>
      <c r="F6299" s="154" t="s">
        <v>34</v>
      </c>
      <c r="G6299" s="155" t="s">
        <v>12695</v>
      </c>
      <c r="H6299" s="68"/>
      <c r="I6299" s="68"/>
      <c r="J6299" s="71">
        <f>IF(F6299="女",IF(H6299=0,0,VLOOKUP(I6299/(H6299*H6299/10000),标准!M$108:N$112,2,TRUE)),IF(H6299=0,0,VLOOKUP(I6299/(H6299*H6299/10000),标准!M$74:N$78,2,TRUE)))</f>
        <v>0</v>
      </c>
      <c r="K6299" s="72"/>
      <c r="L6299" s="71">
        <f>IF(A6299&lt;43,IF(F6299="女",VLOOKUP(K6299,标准!K$108:L$128,2,TRUE),VLOOKUP(K6299,标准!K$74:L$94,2,TRUE)),IF(F6299="女",VLOOKUP(K6299,标准!K$39:L$59,2,TRUE),VLOOKUP(K6299,标准!K$3:L$23,2,TRUE)))</f>
        <v>0</v>
      </c>
      <c r="M6299" s="68">
        <v>0</v>
      </c>
      <c r="N6299" s="71">
        <f>IF(M6299="",0,IF(A6299&lt;43,IF(F6299="女",VLOOKUP(M6299,标准!C$108:D$128,2,TRUE),VLOOKUP(M6299,标准!C$74:D$94,2,TRUE)),IF(F6299="女",VLOOKUP(M6299,标准!C$39:D$59,2,TRUE),VLOOKUP(M6299,标准!C$3:D$23,2,TRUE))))</f>
        <v>0</v>
      </c>
      <c r="O6299" s="75"/>
      <c r="P6299" s="71">
        <f>IF(A6299&lt;43,IF(F6299="女",VLOOKUP(O6299/100,标准!E$108:F$128,2,TRUE),VLOOKUP(O6299/100,标准!E$74:F$94,2,TRUE)),IF(F6299="女",VLOOKUP(O6299/100,标准!E$39:F$59,2,TRUE),VLOOKUP(O6299/100,标准!E$3:F$23,2,TRUE)))</f>
        <v>0</v>
      </c>
      <c r="Q6299" s="79"/>
      <c r="R6299" s="71">
        <f>IF(Q6299=0,0,IF(A6299&lt;43,IF(F6299="女",IF(Q6299="",0,VLOOKUP(Q6299,标准!I$108:J$138,2,TRUE)),IF(Q6299="",0,VLOOKUP(Q6299,标准!I$74:J$104,2,TRUE))),IF(F6299="女",IF(Q6299="",0,VLOOKUP(Q6299,标准!I$39:J$69,2,TRUE)),IF(Q6299="",0,VLOOKUP(Q6299,标准!I$3:J$33,2,TRUE)))))</f>
        <v>0</v>
      </c>
      <c r="S6299" s="80"/>
      <c r="T6299" s="71">
        <f>IF(A6299&lt;43,IF(F6299="女",VLOOKUP(S6299,标准!G$108:H$138,2,TRUE),VLOOKUP(S6299,标准!G$74:H$99,2,TRUE)),IF(F6299="女",VLOOKUP(S6299,标准!G$39:H$69,2,TRUE),VLOOKUP(S6299,标准!G$3:H$28,2,TRUE)))</f>
        <v>0</v>
      </c>
      <c r="U6299" s="86"/>
      <c r="V6299" s="71">
        <f>IF(U6299=0,0,IF(A6299&lt;43,IF(F6299="女",IF(U6299="",0,VLOOKUP(U6299,标准!A$108:B$128,2,TRUE)),IF(U6299="",0,VLOOKUP(U6299,标准!A$74:B$94,2,TRUE))),IF(F6299="女",IF(U6299="",0,VLOOKUP(U6299,标准!A$39:B$59,2,TRUE)),IF(U6299="",0,VLOOKUP(U6299,标准!A$3:B$23,2,TRUE)))))</f>
        <v>0</v>
      </c>
      <c r="W6299" s="86">
        <v>60</v>
      </c>
      <c r="X6299" s="87"/>
      <c r="Y6299" s="87"/>
      <c r="Z6299" s="91"/>
      <c r="AA6299" s="92" t="s">
        <v>144</v>
      </c>
    </row>
    <row r="6300" customHeight="1" spans="1:27">
      <c r="A6300" s="62">
        <v>42</v>
      </c>
      <c r="B6300" s="91">
        <v>6340</v>
      </c>
      <c r="C6300" s="154" t="s">
        <v>12696</v>
      </c>
      <c r="D6300" s="154" t="s">
        <v>12690</v>
      </c>
      <c r="E6300" s="154" t="s">
        <v>3606</v>
      </c>
      <c r="F6300" s="154" t="s">
        <v>34</v>
      </c>
      <c r="G6300" s="155" t="s">
        <v>12697</v>
      </c>
      <c r="H6300" s="68">
        <v>158</v>
      </c>
      <c r="I6300" s="68">
        <v>55</v>
      </c>
      <c r="J6300" s="71">
        <f>IF(F6300="女",IF(H6300=0,0,VLOOKUP(I6300/(H6300*H6300/10000),标准!M$108:N$112,2,TRUE)),IF(H6300=0,0,VLOOKUP(I6300/(H6300*H6300/10000),标准!M$74:N$78,2,TRUE)))</f>
        <v>100</v>
      </c>
      <c r="K6300" s="72">
        <v>2464</v>
      </c>
      <c r="L6300" s="71">
        <f>IF(A6300&lt;43,IF(F6300="女",VLOOKUP(K6300,标准!K$108:L$128,2,TRUE),VLOOKUP(K6300,标准!K$74:L$94,2,TRUE)),IF(F6300="女",VLOOKUP(K6300,标准!K$39:L$59,2,TRUE),VLOOKUP(K6300,标准!K$3:L$23,2,TRUE)))</f>
        <v>68</v>
      </c>
      <c r="M6300" s="68">
        <v>15</v>
      </c>
      <c r="N6300" s="71">
        <f>IF(M6300="",0,IF(A6300&lt;43,IF(F6300="女",VLOOKUP(M6300,标准!C$108:D$128,2,TRUE),VLOOKUP(M6300,标准!C$74:D$94,2,TRUE)),IF(F6300="女",VLOOKUP(M6300,标准!C$39:D$59,2,TRUE),VLOOKUP(M6300,标准!C$3:D$23,2,TRUE))))</f>
        <v>72</v>
      </c>
      <c r="O6300" s="124">
        <v>162</v>
      </c>
      <c r="P6300" s="71">
        <f>IF(A6300&lt;43,IF(F6300="女",VLOOKUP(O6300/100,标准!E$108:F$128,2,TRUE),VLOOKUP(O6300/100,标准!E$74:F$94,2,TRUE)),IF(F6300="女",VLOOKUP(O6300/100,标准!E$39:F$59,2,TRUE),VLOOKUP(O6300/100,标准!E$3:F$23,2,TRUE)))</f>
        <v>66</v>
      </c>
      <c r="Q6300" s="125">
        <v>4.06</v>
      </c>
      <c r="R6300" s="71">
        <f>IF(Q6300=0,0,IF(A6300&lt;43,IF(F6300="女",IF(Q6300="",0,VLOOKUP(Q6300,标准!I$108:J$138,2,TRUE)),IF(Q6300="",0,VLOOKUP(Q6300,标准!I$74:J$104,2,TRUE))),IF(F6300="女",IF(Q6300="",0,VLOOKUP(Q6300,标准!I$39:J$69,2,TRUE)),IF(Q6300="",0,VLOOKUP(Q6300,标准!I$3:J$33,2,TRUE)))))</f>
        <v>70</v>
      </c>
      <c r="S6300" s="126">
        <v>50</v>
      </c>
      <c r="T6300" s="71">
        <f>IF(A6300&lt;43,IF(F6300="女",VLOOKUP(S6300,标准!G$108:H$138,2,TRUE),VLOOKUP(S6300,标准!G$74:H$99,2,TRUE)),IF(F6300="女",VLOOKUP(S6300,标准!G$39:H$69,2,TRUE),VLOOKUP(S6300,标准!G$3:H$28,2,TRUE)))</f>
        <v>85</v>
      </c>
      <c r="U6300" s="127">
        <v>9.5</v>
      </c>
      <c r="V6300" s="71">
        <f>IF(U6300=0,0,IF(A6300&lt;43,IF(F6300="女",IF(U6300="",0,VLOOKUP(U6300,标准!A$108:B$128,2,TRUE)),IF(U6300="",0,VLOOKUP(U6300,标准!A$74:B$94,2,TRUE))),IF(F6300="女",IF(U6300="",0,VLOOKUP(U6300,标准!A$39:B$59,2,TRUE)),IF(U6300="",0,VLOOKUP(U6300,标准!A$3:B$23,2,TRUE)))))</f>
        <v>68</v>
      </c>
      <c r="W6300" s="86">
        <f t="shared" si="98"/>
        <v>75.1</v>
      </c>
      <c r="X6300" s="87">
        <v>5</v>
      </c>
      <c r="Y6300" s="87">
        <v>4.9</v>
      </c>
      <c r="Z6300" s="91"/>
      <c r="AA6300" s="92"/>
    </row>
    <row r="6301" customHeight="1" spans="1:27">
      <c r="A6301" s="62">
        <v>42</v>
      </c>
      <c r="B6301" s="91">
        <v>6341</v>
      </c>
      <c r="C6301" s="154" t="s">
        <v>12698</v>
      </c>
      <c r="D6301" s="154" t="s">
        <v>12690</v>
      </c>
      <c r="E6301" s="154" t="s">
        <v>3606</v>
      </c>
      <c r="F6301" s="154" t="s">
        <v>34</v>
      </c>
      <c r="G6301" s="155" t="s">
        <v>12699</v>
      </c>
      <c r="H6301" s="68">
        <v>167.5</v>
      </c>
      <c r="I6301" s="68">
        <v>50.1</v>
      </c>
      <c r="J6301" s="71">
        <f>IF(F6301="女",IF(H6301=0,0,VLOOKUP(I6301/(H6301*H6301/10000),标准!M$108:N$112,2,TRUE)),IF(H6301=0,0,VLOOKUP(I6301/(H6301*H6301/10000),标准!M$74:N$78,2,TRUE)))</f>
        <v>100</v>
      </c>
      <c r="K6301" s="72">
        <v>3388</v>
      </c>
      <c r="L6301" s="71">
        <f>IF(A6301&lt;43,IF(F6301="女",VLOOKUP(K6301,标准!K$108:L$128,2,TRUE),VLOOKUP(K6301,标准!K$74:L$94,2,TRUE)),IF(F6301="女",VLOOKUP(K6301,标准!K$39:L$59,2,TRUE),VLOOKUP(K6301,标准!K$3:L$23,2,TRUE)))</f>
        <v>95</v>
      </c>
      <c r="M6301" s="68">
        <v>20</v>
      </c>
      <c r="N6301" s="71">
        <f>IF(M6301="",0,IF(A6301&lt;43,IF(F6301="女",VLOOKUP(M6301,标准!C$108:D$128,2,TRUE),VLOOKUP(M6301,标准!C$74:D$94,2,TRUE)),IF(F6301="女",VLOOKUP(M6301,标准!C$39:D$59,2,TRUE),VLOOKUP(M6301,标准!C$3:D$23,2,TRUE))))</f>
        <v>80</v>
      </c>
      <c r="O6301" s="124">
        <v>178</v>
      </c>
      <c r="P6301" s="71">
        <f>IF(A6301&lt;43,IF(F6301="女",VLOOKUP(O6301/100,标准!E$108:F$128,2,TRUE),VLOOKUP(O6301/100,标准!E$74:F$94,2,TRUE)),IF(F6301="女",VLOOKUP(O6301/100,标准!E$39:F$59,2,TRUE),VLOOKUP(O6301/100,标准!E$3:F$23,2,TRUE)))</f>
        <v>78</v>
      </c>
      <c r="Q6301" s="125">
        <v>4.1</v>
      </c>
      <c r="R6301" s="71">
        <f>IF(Q6301=0,0,IF(A6301&lt;43,IF(F6301="女",IF(Q6301="",0,VLOOKUP(Q6301,标准!I$108:J$138,2,TRUE)),IF(Q6301="",0,VLOOKUP(Q6301,标准!I$74:J$104,2,TRUE))),IF(F6301="女",IF(Q6301="",0,VLOOKUP(Q6301,标准!I$39:J$69,2,TRUE)),IF(Q6301="",0,VLOOKUP(Q6301,标准!I$3:J$33,2,TRUE)))))</f>
        <v>68</v>
      </c>
      <c r="S6301" s="126">
        <v>44</v>
      </c>
      <c r="T6301" s="71">
        <f>IF(A6301&lt;43,IF(F6301="女",VLOOKUP(S6301,标准!G$108:H$138,2,TRUE),VLOOKUP(S6301,标准!G$74:H$99,2,TRUE)),IF(F6301="女",VLOOKUP(S6301,标准!G$39:H$69,2,TRUE),VLOOKUP(S6301,标准!G$3:H$28,2,TRUE)))</f>
        <v>78</v>
      </c>
      <c r="U6301" s="127">
        <v>9.1</v>
      </c>
      <c r="V6301" s="71">
        <f>IF(U6301=0,0,IF(A6301&lt;43,IF(F6301="女",IF(U6301="",0,VLOOKUP(U6301,标准!A$108:B$128,2,TRUE)),IF(U6301="",0,VLOOKUP(U6301,标准!A$74:B$94,2,TRUE))),IF(F6301="女",IF(U6301="",0,VLOOKUP(U6301,标准!A$39:B$59,2,TRUE)),IF(U6301="",0,VLOOKUP(U6301,标准!A$3:B$23,2,TRUE)))))</f>
        <v>72</v>
      </c>
      <c r="W6301" s="86">
        <f t="shared" si="98"/>
        <v>80.85</v>
      </c>
      <c r="X6301" s="87">
        <v>4.2</v>
      </c>
      <c r="Y6301" s="87">
        <v>4.1</v>
      </c>
      <c r="Z6301" s="91"/>
      <c r="AA6301" s="92"/>
    </row>
    <row r="6302" customHeight="1" spans="1:27">
      <c r="A6302" s="62">
        <v>42</v>
      </c>
      <c r="B6302" s="91">
        <v>6342</v>
      </c>
      <c r="C6302" s="154" t="s">
        <v>12700</v>
      </c>
      <c r="D6302" s="154" t="s">
        <v>12690</v>
      </c>
      <c r="E6302" s="154" t="s">
        <v>3606</v>
      </c>
      <c r="F6302" s="154" t="s">
        <v>34</v>
      </c>
      <c r="G6302" s="155" t="s">
        <v>12701</v>
      </c>
      <c r="H6302" s="68">
        <v>159.8</v>
      </c>
      <c r="I6302" s="68">
        <v>60.3</v>
      </c>
      <c r="J6302" s="71">
        <f>IF(F6302="女",IF(H6302=0,0,VLOOKUP(I6302/(H6302*H6302/10000),标准!M$108:N$112,2,TRUE)),IF(H6302=0,0,VLOOKUP(I6302/(H6302*H6302/10000),标准!M$74:N$78,2,TRUE)))</f>
        <v>100</v>
      </c>
      <c r="K6302" s="72">
        <v>3342</v>
      </c>
      <c r="L6302" s="71">
        <f>IF(A6302&lt;43,IF(F6302="女",VLOOKUP(K6302,标准!K$108:L$128,2,TRUE),VLOOKUP(K6302,标准!K$74:L$94,2,TRUE)),IF(F6302="女",VLOOKUP(K6302,标准!K$39:L$59,2,TRUE),VLOOKUP(K6302,标准!K$3:L$23,2,TRUE)))</f>
        <v>90</v>
      </c>
      <c r="M6302" s="68">
        <v>21.3</v>
      </c>
      <c r="N6302" s="71">
        <f>IF(M6302="",0,IF(A6302&lt;43,IF(F6302="女",VLOOKUP(M6302,标准!C$108:D$128,2,TRUE),VLOOKUP(M6302,标准!C$74:D$94,2,TRUE)),IF(F6302="女",VLOOKUP(M6302,标准!C$39:D$59,2,TRUE),VLOOKUP(M6302,标准!C$3:D$23,2,TRUE))))</f>
        <v>85</v>
      </c>
      <c r="O6302" s="124">
        <v>170</v>
      </c>
      <c r="P6302" s="71">
        <f>IF(A6302&lt;43,IF(F6302="女",VLOOKUP(O6302/100,标准!E$108:F$128,2,TRUE),VLOOKUP(O6302/100,标准!E$74:F$94,2,TRUE)),IF(F6302="女",VLOOKUP(O6302/100,标准!E$39:F$59,2,TRUE),VLOOKUP(O6302/100,标准!E$3:F$23,2,TRUE)))</f>
        <v>72</v>
      </c>
      <c r="Q6302" s="125">
        <v>5.05</v>
      </c>
      <c r="R6302" s="71">
        <f>IF(Q6302=0,0,IF(A6302&lt;43,IF(F6302="女",IF(Q6302="",0,VLOOKUP(Q6302,标准!I$108:J$138,2,TRUE)),IF(Q6302="",0,VLOOKUP(Q6302,标准!I$74:J$104,2,TRUE))),IF(F6302="女",IF(Q6302="",0,VLOOKUP(Q6302,标准!I$39:J$69,2,TRUE)),IF(Q6302="",0,VLOOKUP(Q6302,标准!I$3:J$33,2,TRUE)))))</f>
        <v>20</v>
      </c>
      <c r="S6302" s="126">
        <v>31</v>
      </c>
      <c r="T6302" s="71">
        <f>IF(A6302&lt;43,IF(F6302="女",VLOOKUP(S6302,标准!G$108:H$138,2,TRUE),VLOOKUP(S6302,标准!G$74:H$99,2,TRUE)),IF(F6302="女",VLOOKUP(S6302,标准!G$39:H$69,2,TRUE),VLOOKUP(S6302,标准!G$3:H$28,2,TRUE)))</f>
        <v>64</v>
      </c>
      <c r="U6302" s="127">
        <v>9.3</v>
      </c>
      <c r="V6302" s="71">
        <f>IF(U6302=0,0,IF(A6302&lt;43,IF(F6302="女",IF(U6302="",0,VLOOKUP(U6302,标准!A$108:B$128,2,TRUE)),IF(U6302="",0,VLOOKUP(U6302,标准!A$74:B$94,2,TRUE))),IF(F6302="女",IF(U6302="",0,VLOOKUP(U6302,标准!A$39:B$59,2,TRUE)),IF(U6302="",0,VLOOKUP(U6302,标准!A$3:B$23,2,TRUE)))))</f>
        <v>70</v>
      </c>
      <c r="W6302" s="86">
        <f t="shared" si="98"/>
        <v>68.6</v>
      </c>
      <c r="X6302" s="87">
        <v>4.3</v>
      </c>
      <c r="Y6302" s="87">
        <v>4.5</v>
      </c>
      <c r="Z6302" s="91"/>
      <c r="AA6302" s="92"/>
    </row>
    <row r="6303" customHeight="1" spans="1:27">
      <c r="A6303" s="62">
        <v>42</v>
      </c>
      <c r="B6303" s="91">
        <v>6343</v>
      </c>
      <c r="C6303" s="154" t="s">
        <v>12702</v>
      </c>
      <c r="D6303" s="154" t="s">
        <v>12690</v>
      </c>
      <c r="E6303" s="154" t="s">
        <v>3606</v>
      </c>
      <c r="F6303" s="154" t="s">
        <v>34</v>
      </c>
      <c r="G6303" s="155" t="s">
        <v>12703</v>
      </c>
      <c r="H6303" s="68">
        <v>160.8</v>
      </c>
      <c r="I6303" s="68">
        <v>50.5</v>
      </c>
      <c r="J6303" s="71">
        <f>IF(F6303="女",IF(H6303=0,0,VLOOKUP(I6303/(H6303*H6303/10000),标准!M$108:N$112,2,TRUE)),IF(H6303=0,0,VLOOKUP(I6303/(H6303*H6303/10000),标准!M$74:N$78,2,TRUE)))</f>
        <v>100</v>
      </c>
      <c r="K6303" s="72">
        <v>3317</v>
      </c>
      <c r="L6303" s="71">
        <f>IF(A6303&lt;43,IF(F6303="女",VLOOKUP(K6303,标准!K$108:L$128,2,TRUE),VLOOKUP(K6303,标准!K$74:L$94,2,TRUE)),IF(F6303="女",VLOOKUP(K6303,标准!K$39:L$59,2,TRUE),VLOOKUP(K6303,标准!K$3:L$23,2,TRUE)))</f>
        <v>90</v>
      </c>
      <c r="M6303" s="68">
        <v>13.5</v>
      </c>
      <c r="N6303" s="71">
        <f>IF(M6303="",0,IF(A6303&lt;43,IF(F6303="女",VLOOKUP(M6303,标准!C$108:D$128,2,TRUE),VLOOKUP(M6303,标准!C$74:D$94,2,TRUE)),IF(F6303="女",VLOOKUP(M6303,标准!C$39:D$59,2,TRUE),VLOOKUP(M6303,标准!C$3:D$23,2,TRUE))))</f>
        <v>70</v>
      </c>
      <c r="O6303" s="124">
        <v>180</v>
      </c>
      <c r="P6303" s="71">
        <f>IF(A6303&lt;43,IF(F6303="女",VLOOKUP(O6303/100,标准!E$108:F$128,2,TRUE),VLOOKUP(O6303/100,标准!E$74:F$94,2,TRUE)),IF(F6303="女",VLOOKUP(O6303/100,标准!E$39:F$59,2,TRUE),VLOOKUP(O6303/100,标准!E$3:F$23,2,TRUE)))</f>
        <v>78</v>
      </c>
      <c r="Q6303" s="125">
        <v>4.31</v>
      </c>
      <c r="R6303" s="71">
        <f>IF(Q6303=0,0,IF(A6303&lt;43,IF(F6303="女",IF(Q6303="",0,VLOOKUP(Q6303,标准!I$108:J$138,2,TRUE)),IF(Q6303="",0,VLOOKUP(Q6303,标准!I$74:J$104,2,TRUE))),IF(F6303="女",IF(Q6303="",0,VLOOKUP(Q6303,标准!I$39:J$69,2,TRUE)),IF(Q6303="",0,VLOOKUP(Q6303,标准!I$3:J$33,2,TRUE)))))</f>
        <v>60</v>
      </c>
      <c r="S6303" s="126">
        <v>37</v>
      </c>
      <c r="T6303" s="71">
        <f>IF(A6303&lt;43,IF(F6303="女",VLOOKUP(S6303,标准!G$108:H$138,2,TRUE),VLOOKUP(S6303,标准!G$74:H$99,2,TRUE)),IF(F6303="女",VLOOKUP(S6303,标准!G$39:H$69,2,TRUE),VLOOKUP(S6303,标准!G$3:H$28,2,TRUE)))</f>
        <v>70</v>
      </c>
      <c r="U6303" s="127">
        <v>8.8</v>
      </c>
      <c r="V6303" s="71">
        <f>IF(U6303=0,0,IF(A6303&lt;43,IF(F6303="女",IF(U6303="",0,VLOOKUP(U6303,标准!A$108:B$128,2,TRUE)),IF(U6303="",0,VLOOKUP(U6303,标准!A$74:B$94,2,TRUE))),IF(F6303="女",IF(U6303="",0,VLOOKUP(U6303,标准!A$39:B$59,2,TRUE)),IF(U6303="",0,VLOOKUP(U6303,标准!A$3:B$23,2,TRUE)))))</f>
        <v>74</v>
      </c>
      <c r="W6303" s="86">
        <f t="shared" si="98"/>
        <v>77.1</v>
      </c>
      <c r="X6303" s="87">
        <v>3.9</v>
      </c>
      <c r="Y6303" s="87">
        <v>4</v>
      </c>
      <c r="Z6303" s="91"/>
      <c r="AA6303" s="92"/>
    </row>
    <row r="6304" customHeight="1" spans="1:27">
      <c r="A6304" s="62">
        <v>42</v>
      </c>
      <c r="B6304" s="91">
        <v>6344</v>
      </c>
      <c r="C6304" s="154" t="s">
        <v>12704</v>
      </c>
      <c r="D6304" s="154" t="s">
        <v>12690</v>
      </c>
      <c r="E6304" s="154" t="s">
        <v>3606</v>
      </c>
      <c r="F6304" s="154" t="s">
        <v>34</v>
      </c>
      <c r="G6304" s="155" t="s">
        <v>12705</v>
      </c>
      <c r="H6304" s="68">
        <v>157.5</v>
      </c>
      <c r="I6304" s="68">
        <v>54.1</v>
      </c>
      <c r="J6304" s="71">
        <f>IF(F6304="女",IF(H6304=0,0,VLOOKUP(I6304/(H6304*H6304/10000),标准!M$108:N$112,2,TRUE)),IF(H6304=0,0,VLOOKUP(I6304/(H6304*H6304/10000),标准!M$74:N$78,2,TRUE)))</f>
        <v>100</v>
      </c>
      <c r="K6304" s="72">
        <v>3689</v>
      </c>
      <c r="L6304" s="71">
        <f>IF(A6304&lt;43,IF(F6304="女",VLOOKUP(K6304,标准!K$108:L$128,2,TRUE),VLOOKUP(K6304,标准!K$74:L$94,2,TRUE)),IF(F6304="女",VLOOKUP(K6304,标准!K$39:L$59,2,TRUE),VLOOKUP(K6304,标准!K$3:L$23,2,TRUE)))</f>
        <v>100</v>
      </c>
      <c r="M6304" s="68">
        <v>8</v>
      </c>
      <c r="N6304" s="71">
        <f>IF(M6304="",0,IF(A6304&lt;43,IF(F6304="女",VLOOKUP(M6304,标准!C$108:D$128,2,TRUE),VLOOKUP(M6304,标准!C$74:D$94,2,TRUE)),IF(F6304="女",VLOOKUP(M6304,标准!C$39:D$59,2,TRUE),VLOOKUP(M6304,标准!C$3:D$23,2,TRUE))))</f>
        <v>62</v>
      </c>
      <c r="O6304" s="124">
        <v>170</v>
      </c>
      <c r="P6304" s="71">
        <f>IF(A6304&lt;43,IF(F6304="女",VLOOKUP(O6304/100,标准!E$108:F$128,2,TRUE),VLOOKUP(O6304/100,标准!E$74:F$94,2,TRUE)),IF(F6304="女",VLOOKUP(O6304/100,标准!E$39:F$59,2,TRUE),VLOOKUP(O6304/100,标准!E$3:F$23,2,TRUE)))</f>
        <v>72</v>
      </c>
      <c r="Q6304" s="125">
        <v>4.28</v>
      </c>
      <c r="R6304" s="71">
        <f>IF(Q6304=0,0,IF(A6304&lt;43,IF(F6304="女",IF(Q6304="",0,VLOOKUP(Q6304,标准!I$108:J$138,2,TRUE)),IF(Q6304="",0,VLOOKUP(Q6304,标准!I$74:J$104,2,TRUE))),IF(F6304="女",IF(Q6304="",0,VLOOKUP(Q6304,标准!I$39:J$69,2,TRUE)),IF(Q6304="",0,VLOOKUP(Q6304,标准!I$3:J$33,2,TRUE)))))</f>
        <v>62</v>
      </c>
      <c r="S6304" s="126">
        <v>47</v>
      </c>
      <c r="T6304" s="71">
        <f>IF(A6304&lt;43,IF(F6304="女",VLOOKUP(S6304,标准!G$108:H$138,2,TRUE),VLOOKUP(S6304,标准!G$74:H$99,2,TRUE)),IF(F6304="女",VLOOKUP(S6304,标准!G$39:H$69,2,TRUE),VLOOKUP(S6304,标准!G$3:H$28,2,TRUE)))</f>
        <v>80</v>
      </c>
      <c r="U6304" s="127">
        <v>8.9</v>
      </c>
      <c r="V6304" s="71">
        <f>IF(U6304=0,0,IF(A6304&lt;43,IF(F6304="女",IF(U6304="",0,VLOOKUP(U6304,标准!A$108:B$128,2,TRUE)),IF(U6304="",0,VLOOKUP(U6304,标准!A$74:B$94,2,TRUE))),IF(F6304="女",IF(U6304="",0,VLOOKUP(U6304,标准!A$39:B$59,2,TRUE)),IF(U6304="",0,VLOOKUP(U6304,标准!A$3:B$23,2,TRUE)))))</f>
        <v>74</v>
      </c>
      <c r="W6304" s="86">
        <f t="shared" si="98"/>
        <v>78.6</v>
      </c>
      <c r="X6304" s="87">
        <v>4.8</v>
      </c>
      <c r="Y6304" s="87">
        <v>4.3</v>
      </c>
      <c r="Z6304" s="91"/>
      <c r="AA6304" s="92"/>
    </row>
    <row r="6305" customHeight="1" spans="1:27">
      <c r="A6305" s="62">
        <v>42</v>
      </c>
      <c r="B6305" s="91">
        <v>6345</v>
      </c>
      <c r="C6305" s="154" t="s">
        <v>12236</v>
      </c>
      <c r="D6305" s="154" t="s">
        <v>12690</v>
      </c>
      <c r="E6305" s="154" t="s">
        <v>3606</v>
      </c>
      <c r="F6305" s="154" t="s">
        <v>34</v>
      </c>
      <c r="G6305" s="155" t="s">
        <v>12706</v>
      </c>
      <c r="H6305" s="68">
        <v>171.2</v>
      </c>
      <c r="I6305" s="68">
        <v>58</v>
      </c>
      <c r="J6305" s="71">
        <f>IF(F6305="女",IF(H6305=0,0,VLOOKUP(I6305/(H6305*H6305/10000),标准!M$108:N$112,2,TRUE)),IF(H6305=0,0,VLOOKUP(I6305/(H6305*H6305/10000),标准!M$74:N$78,2,TRUE)))</f>
        <v>100</v>
      </c>
      <c r="K6305" s="72">
        <v>2849</v>
      </c>
      <c r="L6305" s="71">
        <f>IF(A6305&lt;43,IF(F6305="女",VLOOKUP(K6305,标准!K$108:L$128,2,TRUE),VLOOKUP(K6305,标准!K$74:L$94,2,TRUE)),IF(F6305="女",VLOOKUP(K6305,标准!K$39:L$59,2,TRUE),VLOOKUP(K6305,标准!K$3:L$23,2,TRUE)))</f>
        <v>76</v>
      </c>
      <c r="M6305" s="68">
        <v>0</v>
      </c>
      <c r="N6305" s="71">
        <f>IF(M6305="",0,IF(A6305&lt;43,IF(F6305="女",VLOOKUP(M6305,标准!C$108:D$128,2,TRUE),VLOOKUP(M6305,标准!C$74:D$94,2,TRUE)),IF(F6305="女",VLOOKUP(M6305,标准!C$39:D$59,2,TRUE),VLOOKUP(M6305,标准!C$3:D$23,2,TRUE))))</f>
        <v>0</v>
      </c>
      <c r="O6305" s="124">
        <v>170</v>
      </c>
      <c r="P6305" s="71">
        <f>IF(A6305&lt;43,IF(F6305="女",VLOOKUP(O6305/100,标准!E$108:F$128,2,TRUE),VLOOKUP(O6305/100,标准!E$74:F$94,2,TRUE)),IF(F6305="女",VLOOKUP(O6305/100,标准!E$39:F$59,2,TRUE),VLOOKUP(O6305/100,标准!E$3:F$23,2,TRUE)))</f>
        <v>72</v>
      </c>
      <c r="Q6305" s="125">
        <v>4.32</v>
      </c>
      <c r="R6305" s="71">
        <f>IF(Q6305=0,0,IF(A6305&lt;43,IF(F6305="女",IF(Q6305="",0,VLOOKUP(Q6305,标准!I$108:J$138,2,TRUE)),IF(Q6305="",0,VLOOKUP(Q6305,标准!I$74:J$104,2,TRUE))),IF(F6305="女",IF(Q6305="",0,VLOOKUP(Q6305,标准!I$39:J$69,2,TRUE)),IF(Q6305="",0,VLOOKUP(Q6305,标准!I$3:J$33,2,TRUE)))))</f>
        <v>60</v>
      </c>
      <c r="S6305" s="126">
        <v>28</v>
      </c>
      <c r="T6305" s="71">
        <f>IF(A6305&lt;43,IF(F6305="女",VLOOKUP(S6305,标准!G$108:H$138,2,TRUE),VLOOKUP(S6305,标准!G$74:H$99,2,TRUE)),IF(F6305="女",VLOOKUP(S6305,标准!G$39:H$69,2,TRUE),VLOOKUP(S6305,标准!G$3:H$28,2,TRUE)))</f>
        <v>62</v>
      </c>
      <c r="U6305" s="127">
        <v>7.3</v>
      </c>
      <c r="V6305" s="71">
        <f>IF(U6305=0,0,IF(A6305&lt;43,IF(F6305="女",IF(U6305="",0,VLOOKUP(U6305,标准!A$108:B$128,2,TRUE)),IF(U6305="",0,VLOOKUP(U6305,标准!A$74:B$94,2,TRUE))),IF(F6305="女",IF(U6305="",0,VLOOKUP(U6305,标准!A$39:B$59,2,TRUE)),IF(U6305="",0,VLOOKUP(U6305,标准!A$3:B$23,2,TRUE)))))</f>
        <v>100</v>
      </c>
      <c r="W6305" s="86">
        <f t="shared" si="98"/>
        <v>71.8</v>
      </c>
      <c r="X6305" s="87">
        <v>4.5</v>
      </c>
      <c r="Y6305" s="87">
        <v>4.5</v>
      </c>
      <c r="Z6305" s="91"/>
      <c r="AA6305" s="92"/>
    </row>
    <row r="6306" customHeight="1" spans="1:27">
      <c r="A6306" s="62">
        <v>42</v>
      </c>
      <c r="B6306" s="91">
        <v>6346</v>
      </c>
      <c r="C6306" s="154" t="s">
        <v>12707</v>
      </c>
      <c r="D6306" s="154" t="s">
        <v>12690</v>
      </c>
      <c r="E6306" s="154" t="s">
        <v>3606</v>
      </c>
      <c r="F6306" s="154" t="s">
        <v>34</v>
      </c>
      <c r="G6306" s="155" t="s">
        <v>12708</v>
      </c>
      <c r="H6306" s="68">
        <v>161.5</v>
      </c>
      <c r="I6306" s="68">
        <v>53.6</v>
      </c>
      <c r="J6306" s="71">
        <f>IF(F6306="女",IF(H6306=0,0,VLOOKUP(I6306/(H6306*H6306/10000),标准!M$108:N$112,2,TRUE)),IF(H6306=0,0,VLOOKUP(I6306/(H6306*H6306/10000),标准!M$74:N$78,2,TRUE)))</f>
        <v>100</v>
      </c>
      <c r="K6306" s="72">
        <v>3136</v>
      </c>
      <c r="L6306" s="71">
        <f>IF(A6306&lt;43,IF(F6306="女",VLOOKUP(K6306,标准!K$108:L$128,2,TRUE),VLOOKUP(K6306,标准!K$74:L$94,2,TRUE)),IF(F6306="女",VLOOKUP(K6306,标准!K$39:L$59,2,TRUE),VLOOKUP(K6306,标准!K$3:L$23,2,TRUE)))</f>
        <v>80</v>
      </c>
      <c r="M6306" s="68">
        <v>8</v>
      </c>
      <c r="N6306" s="71">
        <f>IF(M6306="",0,IF(A6306&lt;43,IF(F6306="女",VLOOKUP(M6306,标准!C$108:D$128,2,TRUE),VLOOKUP(M6306,标准!C$74:D$94,2,TRUE)),IF(F6306="女",VLOOKUP(M6306,标准!C$39:D$59,2,TRUE),VLOOKUP(M6306,标准!C$3:D$23,2,TRUE))))</f>
        <v>62</v>
      </c>
      <c r="O6306" s="124">
        <v>160</v>
      </c>
      <c r="P6306" s="71">
        <f>IF(A6306&lt;43,IF(F6306="女",VLOOKUP(O6306/100,标准!E$108:F$128,2,TRUE),VLOOKUP(O6306/100,标准!E$74:F$94,2,TRUE)),IF(F6306="女",VLOOKUP(O6306/100,标准!E$39:F$59,2,TRUE),VLOOKUP(O6306/100,标准!E$3:F$23,2,TRUE)))</f>
        <v>66</v>
      </c>
      <c r="Q6306" s="125">
        <v>4.31</v>
      </c>
      <c r="R6306" s="71">
        <f>IF(Q6306=0,0,IF(A6306&lt;43,IF(F6306="女",IF(Q6306="",0,VLOOKUP(Q6306,标准!I$108:J$138,2,TRUE)),IF(Q6306="",0,VLOOKUP(Q6306,标准!I$74:J$104,2,TRUE))),IF(F6306="女",IF(Q6306="",0,VLOOKUP(Q6306,标准!I$39:J$69,2,TRUE)),IF(Q6306="",0,VLOOKUP(Q6306,标准!I$3:J$33,2,TRUE)))))</f>
        <v>60</v>
      </c>
      <c r="S6306" s="126">
        <v>18</v>
      </c>
      <c r="T6306" s="71">
        <f>IF(A6306&lt;43,IF(F6306="女",VLOOKUP(S6306,标准!G$108:H$138,2,TRUE),VLOOKUP(S6306,标准!G$74:H$99,2,TRUE)),IF(F6306="女",VLOOKUP(S6306,标准!G$39:H$69,2,TRUE),VLOOKUP(S6306,标准!G$3:H$28,2,TRUE)))</f>
        <v>20</v>
      </c>
      <c r="U6306" s="127">
        <v>7.3</v>
      </c>
      <c r="V6306" s="71">
        <f>IF(U6306=0,0,IF(A6306&lt;43,IF(F6306="女",IF(U6306="",0,VLOOKUP(U6306,标准!A$108:B$128,2,TRUE)),IF(U6306="",0,VLOOKUP(U6306,标准!A$74:B$94,2,TRUE))),IF(F6306="女",IF(U6306="",0,VLOOKUP(U6306,标准!A$39:B$59,2,TRUE)),IF(U6306="",0,VLOOKUP(U6306,标准!A$3:B$23,2,TRUE)))))</f>
        <v>100</v>
      </c>
      <c r="W6306" s="86">
        <f t="shared" si="98"/>
        <v>73.8</v>
      </c>
      <c r="X6306" s="87">
        <v>4.7</v>
      </c>
      <c r="Y6306" s="87">
        <v>4.9</v>
      </c>
      <c r="Z6306" s="91"/>
      <c r="AA6306" s="92"/>
    </row>
    <row r="6307" customHeight="1" spans="1:27">
      <c r="A6307" s="62">
        <v>42</v>
      </c>
      <c r="B6307" s="91">
        <v>6347</v>
      </c>
      <c r="C6307" s="154" t="s">
        <v>12709</v>
      </c>
      <c r="D6307" s="154" t="s">
        <v>12690</v>
      </c>
      <c r="E6307" s="154" t="s">
        <v>3606</v>
      </c>
      <c r="F6307" s="154" t="s">
        <v>34</v>
      </c>
      <c r="G6307" s="155" t="s">
        <v>12710</v>
      </c>
      <c r="H6307" s="68">
        <v>162.8</v>
      </c>
      <c r="I6307" s="68">
        <v>62.4</v>
      </c>
      <c r="J6307" s="71">
        <f>IF(F6307="女",IF(H6307=0,0,VLOOKUP(I6307/(H6307*H6307/10000),标准!M$108:N$112,2,TRUE)),IF(H6307=0,0,VLOOKUP(I6307/(H6307*H6307/10000),标准!M$74:N$78,2,TRUE)))</f>
        <v>100</v>
      </c>
      <c r="K6307" s="72">
        <v>4469</v>
      </c>
      <c r="L6307" s="71">
        <f>IF(A6307&lt;43,IF(F6307="女",VLOOKUP(K6307,标准!K$108:L$128,2,TRUE),VLOOKUP(K6307,标准!K$74:L$94,2,TRUE)),IF(F6307="女",VLOOKUP(K6307,标准!K$39:L$59,2,TRUE),VLOOKUP(K6307,标准!K$3:L$23,2,TRUE)))</f>
        <v>100</v>
      </c>
      <c r="M6307" s="68">
        <v>23</v>
      </c>
      <c r="N6307" s="71">
        <f>IF(M6307="",0,IF(A6307&lt;43,IF(F6307="女",VLOOKUP(M6307,标准!C$108:D$128,2,TRUE),VLOOKUP(M6307,标准!C$74:D$94,2,TRUE)),IF(F6307="女",VLOOKUP(M6307,标准!C$39:D$59,2,TRUE),VLOOKUP(M6307,标准!C$3:D$23,2,TRUE))))</f>
        <v>90</v>
      </c>
      <c r="O6307" s="124">
        <v>165</v>
      </c>
      <c r="P6307" s="71">
        <f>IF(A6307&lt;43,IF(F6307="女",VLOOKUP(O6307/100,标准!E$108:F$128,2,TRUE),VLOOKUP(O6307/100,标准!E$74:F$94,2,TRUE)),IF(F6307="女",VLOOKUP(O6307/100,标准!E$39:F$59,2,TRUE),VLOOKUP(O6307/100,标准!E$3:F$23,2,TRUE)))</f>
        <v>68</v>
      </c>
      <c r="Q6307" s="125">
        <v>4.57</v>
      </c>
      <c r="R6307" s="71">
        <f>IF(Q6307=0,0,IF(A6307&lt;43,IF(F6307="女",IF(Q6307="",0,VLOOKUP(Q6307,标准!I$108:J$138,2,TRUE)),IF(Q6307="",0,VLOOKUP(Q6307,标准!I$74:J$104,2,TRUE))),IF(F6307="女",IF(Q6307="",0,VLOOKUP(Q6307,标准!I$39:J$69,2,TRUE)),IF(Q6307="",0,VLOOKUP(Q6307,标准!I$3:J$33,2,TRUE)))))</f>
        <v>30</v>
      </c>
      <c r="S6307" s="126">
        <v>32</v>
      </c>
      <c r="T6307" s="71">
        <f>IF(A6307&lt;43,IF(F6307="女",VLOOKUP(S6307,标准!G$108:H$138,2,TRUE),VLOOKUP(S6307,标准!G$74:H$99,2,TRUE)),IF(F6307="女",VLOOKUP(S6307,标准!G$39:H$69,2,TRUE),VLOOKUP(S6307,标准!G$3:H$28,2,TRUE)))</f>
        <v>66</v>
      </c>
      <c r="U6307" s="127">
        <v>10</v>
      </c>
      <c r="V6307" s="71">
        <f>IF(U6307=0,0,IF(A6307&lt;43,IF(F6307="女",IF(U6307="",0,VLOOKUP(U6307,标准!A$108:B$128,2,TRUE)),IF(U6307="",0,VLOOKUP(U6307,标准!A$74:B$94,2,TRUE))),IF(F6307="女",IF(U6307="",0,VLOOKUP(U6307,标准!A$39:B$59,2,TRUE)),IF(U6307="",0,VLOOKUP(U6307,标准!A$3:B$23,2,TRUE)))))</f>
        <v>62</v>
      </c>
      <c r="W6307" s="86">
        <f t="shared" si="98"/>
        <v>70.8</v>
      </c>
      <c r="X6307" s="87">
        <v>4.5</v>
      </c>
      <c r="Y6307" s="87">
        <v>4.8</v>
      </c>
      <c r="Z6307" s="91"/>
      <c r="AA6307" s="92"/>
    </row>
    <row r="6308" customHeight="1" spans="1:27">
      <c r="A6308" s="62">
        <v>42</v>
      </c>
      <c r="B6308" s="91">
        <v>6348</v>
      </c>
      <c r="C6308" s="154" t="s">
        <v>12711</v>
      </c>
      <c r="D6308" s="154" t="s">
        <v>12690</v>
      </c>
      <c r="E6308" s="154" t="s">
        <v>3606</v>
      </c>
      <c r="F6308" s="154" t="s">
        <v>34</v>
      </c>
      <c r="G6308" s="155" t="s">
        <v>12712</v>
      </c>
      <c r="H6308" s="68">
        <v>180.5</v>
      </c>
      <c r="I6308" s="68">
        <v>54.9</v>
      </c>
      <c r="J6308" s="71">
        <f>IF(F6308="女",IF(H6308=0,0,VLOOKUP(I6308/(H6308*H6308/10000),标准!M$108:N$112,2,TRUE)),IF(H6308=0,0,VLOOKUP(I6308/(H6308*H6308/10000),标准!M$74:N$78,2,TRUE)))</f>
        <v>80</v>
      </c>
      <c r="K6308" s="72">
        <v>3831</v>
      </c>
      <c r="L6308" s="71">
        <f>IF(A6308&lt;43,IF(F6308="女",VLOOKUP(K6308,标准!K$108:L$128,2,TRUE),VLOOKUP(K6308,标准!K$74:L$94,2,TRUE)),IF(F6308="女",VLOOKUP(K6308,标准!K$39:L$59,2,TRUE),VLOOKUP(K6308,标准!K$3:L$23,2,TRUE)))</f>
        <v>100</v>
      </c>
      <c r="M6308" s="68">
        <v>20.5</v>
      </c>
      <c r="N6308" s="71">
        <f>IF(M6308="",0,IF(A6308&lt;43,IF(F6308="女",VLOOKUP(M6308,标准!C$108:D$128,2,TRUE),VLOOKUP(M6308,标准!C$74:D$94,2,TRUE)),IF(F6308="女",VLOOKUP(M6308,标准!C$39:D$59,2,TRUE),VLOOKUP(M6308,标准!C$3:D$23,2,TRUE))))</f>
        <v>80</v>
      </c>
      <c r="O6308" s="124">
        <v>170</v>
      </c>
      <c r="P6308" s="71">
        <f>IF(A6308&lt;43,IF(F6308="女",VLOOKUP(O6308/100,标准!E$108:F$128,2,TRUE),VLOOKUP(O6308/100,标准!E$74:F$94,2,TRUE)),IF(F6308="女",VLOOKUP(O6308/100,标准!E$39:F$59,2,TRUE),VLOOKUP(O6308/100,标准!E$3:F$23,2,TRUE)))</f>
        <v>72</v>
      </c>
      <c r="Q6308" s="125">
        <v>4.18</v>
      </c>
      <c r="R6308" s="71">
        <f>IF(Q6308=0,0,IF(A6308&lt;43,IF(F6308="女",IF(Q6308="",0,VLOOKUP(Q6308,标准!I$108:J$138,2,TRUE)),IF(Q6308="",0,VLOOKUP(Q6308,标准!I$74:J$104,2,TRUE))),IF(F6308="女",IF(Q6308="",0,VLOOKUP(Q6308,标准!I$39:J$69,2,TRUE)),IF(Q6308="",0,VLOOKUP(Q6308,标准!I$3:J$33,2,TRUE)))))</f>
        <v>66</v>
      </c>
      <c r="S6308" s="126">
        <v>49</v>
      </c>
      <c r="T6308" s="71">
        <f>IF(A6308&lt;43,IF(F6308="女",VLOOKUP(S6308,标准!G$108:H$138,2,TRUE),VLOOKUP(S6308,标准!G$74:H$99,2,TRUE)),IF(F6308="女",VLOOKUP(S6308,标准!G$39:H$69,2,TRUE),VLOOKUP(S6308,标准!G$3:H$28,2,TRUE)))</f>
        <v>85</v>
      </c>
      <c r="U6308" s="127">
        <v>9</v>
      </c>
      <c r="V6308" s="71">
        <f>IF(U6308=0,0,IF(A6308&lt;43,IF(F6308="女",IF(U6308="",0,VLOOKUP(U6308,标准!A$108:B$128,2,TRUE)),IF(U6308="",0,VLOOKUP(U6308,标准!A$74:B$94,2,TRUE))),IF(F6308="女",IF(U6308="",0,VLOOKUP(U6308,标准!A$39:B$59,2,TRUE)),IF(U6308="",0,VLOOKUP(U6308,标准!A$3:B$23,2,TRUE)))))</f>
        <v>72</v>
      </c>
      <c r="W6308" s="86">
        <f t="shared" si="98"/>
        <v>78.3</v>
      </c>
      <c r="X6308" s="87">
        <v>3.9</v>
      </c>
      <c r="Y6308" s="87">
        <v>4.1</v>
      </c>
      <c r="Z6308" s="91"/>
      <c r="AA6308" s="92"/>
    </row>
    <row r="6309" customHeight="1" spans="1:27">
      <c r="A6309" s="62">
        <v>42</v>
      </c>
      <c r="B6309" s="91">
        <v>6349</v>
      </c>
      <c r="C6309" s="154" t="s">
        <v>12713</v>
      </c>
      <c r="D6309" s="154" t="s">
        <v>12690</v>
      </c>
      <c r="E6309" s="154" t="s">
        <v>3606</v>
      </c>
      <c r="F6309" s="154" t="s">
        <v>30</v>
      </c>
      <c r="G6309" s="155" t="s">
        <v>12714</v>
      </c>
      <c r="H6309" s="68">
        <v>174</v>
      </c>
      <c r="I6309" s="68">
        <v>75.1</v>
      </c>
      <c r="J6309" s="71">
        <f>IF(F6309="女",IF(H6309=0,0,VLOOKUP(I6309/(H6309*H6309/10000),标准!M$108:N$112,2,TRUE)),IF(H6309=0,0,VLOOKUP(I6309/(H6309*H6309/10000),标准!M$74:N$78,2,TRUE)))</f>
        <v>80</v>
      </c>
      <c r="K6309" s="72">
        <v>3613</v>
      </c>
      <c r="L6309" s="71">
        <f>IF(A6309&lt;43,IF(F6309="女",VLOOKUP(K6309,标准!K$108:L$128,2,TRUE),VLOOKUP(K6309,标准!K$74:L$94,2,TRUE)),IF(F6309="女",VLOOKUP(K6309,标准!K$39:L$59,2,TRUE),VLOOKUP(K6309,标准!K$3:L$23,2,TRUE)))</f>
        <v>68</v>
      </c>
      <c r="M6309" s="68">
        <v>7.3</v>
      </c>
      <c r="N6309" s="71">
        <f>IF(M6309="",0,IF(A6309&lt;43,IF(F6309="女",VLOOKUP(M6309,标准!C$108:D$128,2,TRUE),VLOOKUP(M6309,标准!C$74:D$94,2,TRUE)),IF(F6309="女",VLOOKUP(M6309,标准!C$39:D$59,2,TRUE),VLOOKUP(M6309,标准!C$3:D$23,2,TRUE))))</f>
        <v>64</v>
      </c>
      <c r="O6309" s="124">
        <v>205</v>
      </c>
      <c r="P6309" s="71">
        <f>IF(A6309&lt;43,IF(F6309="女",VLOOKUP(O6309/100,标准!E$108:F$128,2,TRUE),VLOOKUP(O6309/100,标准!E$74:F$94,2,TRUE)),IF(F6309="女",VLOOKUP(O6309/100,标准!E$39:F$59,2,TRUE),VLOOKUP(O6309/100,标准!E$3:F$23,2,TRUE)))</f>
        <v>50</v>
      </c>
      <c r="Q6309" s="125">
        <v>4.41</v>
      </c>
      <c r="R6309" s="71">
        <f>IF(Q6309=0,0,IF(A6309&lt;43,IF(F6309="女",IF(Q6309="",0,VLOOKUP(Q6309,标准!I$108:J$138,2,TRUE)),IF(Q6309="",0,VLOOKUP(Q6309,标准!I$74:J$104,2,TRUE))),IF(F6309="女",IF(Q6309="",0,VLOOKUP(Q6309,标准!I$39:J$69,2,TRUE)),IF(Q6309="",0,VLOOKUP(Q6309,标准!I$3:J$33,2,TRUE)))))</f>
        <v>50</v>
      </c>
      <c r="S6309" s="126">
        <v>6</v>
      </c>
      <c r="T6309" s="71">
        <f>IF(A6309&lt;43,IF(F6309="女",VLOOKUP(S6309,标准!G$108:H$138,2,TRUE),VLOOKUP(S6309,标准!G$74:H$99,2,TRUE)),IF(F6309="女",VLOOKUP(S6309,标准!G$39:H$69,2,TRUE),VLOOKUP(S6309,标准!G$3:H$28,2,TRUE)))</f>
        <v>20</v>
      </c>
      <c r="U6309" s="127">
        <v>7.4</v>
      </c>
      <c r="V6309" s="71">
        <f>IF(U6309=0,0,IF(A6309&lt;43,IF(F6309="女",IF(U6309="",0,VLOOKUP(U6309,标准!A$108:B$128,2,TRUE)),IF(U6309="",0,VLOOKUP(U6309,标准!A$74:B$94,2,TRUE))),IF(F6309="女",IF(U6309="",0,VLOOKUP(U6309,标准!A$39:B$59,2,TRUE)),IF(U6309="",0,VLOOKUP(U6309,标准!A$3:B$23,2,TRUE)))))</f>
        <v>76</v>
      </c>
      <c r="W6309" s="86">
        <f t="shared" si="98"/>
        <v>60.8</v>
      </c>
      <c r="X6309" s="87">
        <v>4.9</v>
      </c>
      <c r="Y6309" s="87">
        <v>4.6</v>
      </c>
      <c r="Z6309" s="91"/>
      <c r="AA6309" s="92"/>
    </row>
    <row r="6310" customHeight="1" spans="1:27">
      <c r="A6310" s="62">
        <v>42</v>
      </c>
      <c r="B6310" s="91">
        <v>6350</v>
      </c>
      <c r="C6310" s="154" t="s">
        <v>12715</v>
      </c>
      <c r="D6310" s="154" t="s">
        <v>12690</v>
      </c>
      <c r="E6310" s="154" t="s">
        <v>3606</v>
      </c>
      <c r="F6310" s="154" t="s">
        <v>34</v>
      </c>
      <c r="G6310" s="155" t="s">
        <v>12716</v>
      </c>
      <c r="H6310" s="68">
        <v>155.1</v>
      </c>
      <c r="I6310" s="68">
        <v>47.4</v>
      </c>
      <c r="J6310" s="71">
        <f>IF(F6310="女",IF(H6310=0,0,VLOOKUP(I6310/(H6310*H6310/10000),标准!M$108:N$112,2,TRUE)),IF(H6310=0,0,VLOOKUP(I6310/(H6310*H6310/10000),标准!M$74:N$78,2,TRUE)))</f>
        <v>100</v>
      </c>
      <c r="K6310" s="72">
        <v>3345</v>
      </c>
      <c r="L6310" s="71">
        <f>IF(A6310&lt;43,IF(F6310="女",VLOOKUP(K6310,标准!K$108:L$128,2,TRUE),VLOOKUP(K6310,标准!K$74:L$94,2,TRUE)),IF(F6310="女",VLOOKUP(K6310,标准!K$39:L$59,2,TRUE),VLOOKUP(K6310,标准!K$3:L$23,2,TRUE)))</f>
        <v>90</v>
      </c>
      <c r="M6310" s="68">
        <v>9.7</v>
      </c>
      <c r="N6310" s="71">
        <f>IF(M6310="",0,IF(A6310&lt;43,IF(F6310="女",VLOOKUP(M6310,标准!C$108:D$128,2,TRUE),VLOOKUP(M6310,标准!C$74:D$94,2,TRUE)),IF(F6310="女",VLOOKUP(M6310,标准!C$39:D$59,2,TRUE),VLOOKUP(M6310,标准!C$3:D$23,2,TRUE))))</f>
        <v>64</v>
      </c>
      <c r="O6310" s="124">
        <v>166</v>
      </c>
      <c r="P6310" s="71">
        <f>IF(A6310&lt;43,IF(F6310="女",VLOOKUP(O6310/100,标准!E$108:F$128,2,TRUE),VLOOKUP(O6310/100,标准!E$74:F$94,2,TRUE)),IF(F6310="女",VLOOKUP(O6310/100,标准!E$39:F$59,2,TRUE),VLOOKUP(O6310/100,标准!E$3:F$23,2,TRUE)))</f>
        <v>70</v>
      </c>
      <c r="Q6310" s="125">
        <v>4.13</v>
      </c>
      <c r="R6310" s="71">
        <f>IF(Q6310=0,0,IF(A6310&lt;43,IF(F6310="女",IF(Q6310="",0,VLOOKUP(Q6310,标准!I$108:J$138,2,TRUE)),IF(Q6310="",0,VLOOKUP(Q6310,标准!I$74:J$104,2,TRUE))),IF(F6310="女",IF(Q6310="",0,VLOOKUP(Q6310,标准!I$39:J$69,2,TRUE)),IF(Q6310="",0,VLOOKUP(Q6310,标准!I$3:J$33,2,TRUE)))))</f>
        <v>68</v>
      </c>
      <c r="S6310" s="126">
        <v>44</v>
      </c>
      <c r="T6310" s="71">
        <f>IF(A6310&lt;43,IF(F6310="女",VLOOKUP(S6310,标准!G$108:H$138,2,TRUE),VLOOKUP(S6310,标准!G$74:H$99,2,TRUE)),IF(F6310="女",VLOOKUP(S6310,标准!G$39:H$69,2,TRUE),VLOOKUP(S6310,标准!G$3:H$28,2,TRUE)))</f>
        <v>78</v>
      </c>
      <c r="U6310" s="127">
        <v>8.5</v>
      </c>
      <c r="V6310" s="71">
        <f>IF(U6310=0,0,IF(A6310&lt;43,IF(F6310="女",IF(U6310="",0,VLOOKUP(U6310,标准!A$108:B$128,2,TRUE)),IF(U6310="",0,VLOOKUP(U6310,标准!A$74:B$94,2,TRUE))),IF(F6310="女",IF(U6310="",0,VLOOKUP(U6310,标准!A$39:B$59,2,TRUE)),IF(U6310="",0,VLOOKUP(U6310,标准!A$3:B$23,2,TRUE)))))</f>
        <v>78</v>
      </c>
      <c r="W6310" s="86">
        <f t="shared" si="98"/>
        <v>78.9</v>
      </c>
      <c r="X6310" s="87">
        <v>4.7</v>
      </c>
      <c r="Y6310" s="87">
        <v>4.5</v>
      </c>
      <c r="Z6310" s="91"/>
      <c r="AA6310" s="92"/>
    </row>
    <row r="6311" customHeight="1" spans="1:27">
      <c r="A6311" s="62">
        <v>42</v>
      </c>
      <c r="B6311" s="91">
        <v>6351</v>
      </c>
      <c r="C6311" s="154" t="s">
        <v>12717</v>
      </c>
      <c r="D6311" s="154" t="s">
        <v>12690</v>
      </c>
      <c r="E6311" s="154" t="s">
        <v>3606</v>
      </c>
      <c r="F6311" s="154" t="s">
        <v>34</v>
      </c>
      <c r="G6311" s="155" t="s">
        <v>12718</v>
      </c>
      <c r="H6311" s="68">
        <v>161.5</v>
      </c>
      <c r="I6311" s="68">
        <v>43.3</v>
      </c>
      <c r="J6311" s="71">
        <f>IF(F6311="女",IF(H6311=0,0,VLOOKUP(I6311/(H6311*H6311/10000),标准!M$108:N$112,2,TRUE)),IF(H6311=0,0,VLOOKUP(I6311/(H6311*H6311/10000),标准!M$74:N$78,2,TRUE)))</f>
        <v>80</v>
      </c>
      <c r="K6311" s="72">
        <v>2832</v>
      </c>
      <c r="L6311" s="71">
        <f>IF(A6311&lt;43,IF(F6311="女",VLOOKUP(K6311,标准!K$108:L$128,2,TRUE),VLOOKUP(K6311,标准!K$74:L$94,2,TRUE)),IF(F6311="女",VLOOKUP(K6311,标准!K$39:L$59,2,TRUE),VLOOKUP(K6311,标准!K$3:L$23,2,TRUE)))</f>
        <v>76</v>
      </c>
      <c r="M6311" s="68">
        <v>14</v>
      </c>
      <c r="N6311" s="71">
        <f>IF(M6311="",0,IF(A6311&lt;43,IF(F6311="女",VLOOKUP(M6311,标准!C$108:D$128,2,TRUE),VLOOKUP(M6311,标准!C$74:D$94,2,TRUE)),IF(F6311="女",VLOOKUP(M6311,标准!C$39:D$59,2,TRUE),VLOOKUP(M6311,标准!C$3:D$23,2,TRUE))))</f>
        <v>72</v>
      </c>
      <c r="O6311" s="124">
        <v>152</v>
      </c>
      <c r="P6311" s="71">
        <f>IF(A6311&lt;43,IF(F6311="女",VLOOKUP(O6311/100,标准!E$108:F$128,2,TRUE),VLOOKUP(O6311/100,标准!E$74:F$94,2,TRUE)),IF(F6311="女",VLOOKUP(O6311/100,标准!E$39:F$59,2,TRUE),VLOOKUP(O6311/100,标准!E$3:F$23,2,TRUE)))</f>
        <v>60</v>
      </c>
      <c r="Q6311" s="125">
        <v>4.2</v>
      </c>
      <c r="R6311" s="71">
        <f>IF(Q6311=0,0,IF(A6311&lt;43,IF(F6311="女",IF(Q6311="",0,VLOOKUP(Q6311,标准!I$108:J$138,2,TRUE)),IF(Q6311="",0,VLOOKUP(Q6311,标准!I$74:J$104,2,TRUE))),IF(F6311="女",IF(Q6311="",0,VLOOKUP(Q6311,标准!I$39:J$69,2,TRUE)),IF(Q6311="",0,VLOOKUP(Q6311,标准!I$3:J$33,2,TRUE)))))</f>
        <v>64</v>
      </c>
      <c r="S6311" s="126">
        <v>33</v>
      </c>
      <c r="T6311" s="71">
        <f>IF(A6311&lt;43,IF(F6311="女",VLOOKUP(S6311,标准!G$108:H$138,2,TRUE),VLOOKUP(S6311,标准!G$74:H$99,2,TRUE)),IF(F6311="女",VLOOKUP(S6311,标准!G$39:H$69,2,TRUE),VLOOKUP(S6311,标准!G$3:H$28,2,TRUE)))</f>
        <v>66</v>
      </c>
      <c r="U6311" s="127">
        <v>9.2</v>
      </c>
      <c r="V6311" s="71">
        <f>IF(U6311=0,0,IF(A6311&lt;43,IF(F6311="女",IF(U6311="",0,VLOOKUP(U6311,标准!A$108:B$128,2,TRUE)),IF(U6311="",0,VLOOKUP(U6311,标准!A$74:B$94,2,TRUE))),IF(F6311="女",IF(U6311="",0,VLOOKUP(U6311,标准!A$39:B$59,2,TRUE)),IF(U6311="",0,VLOOKUP(U6311,标准!A$3:B$23,2,TRUE)))))</f>
        <v>70</v>
      </c>
      <c r="W6311" s="86">
        <f t="shared" si="98"/>
        <v>70</v>
      </c>
      <c r="X6311" s="87">
        <v>4.2</v>
      </c>
      <c r="Y6311" s="87">
        <v>4.1</v>
      </c>
      <c r="Z6311" s="91"/>
      <c r="AA6311" s="92"/>
    </row>
    <row r="6312" customHeight="1" spans="1:27">
      <c r="A6312" s="62">
        <v>42</v>
      </c>
      <c r="B6312" s="91">
        <v>6352</v>
      </c>
      <c r="C6312" s="154" t="s">
        <v>12719</v>
      </c>
      <c r="D6312" s="154" t="s">
        <v>12690</v>
      </c>
      <c r="E6312" s="154" t="s">
        <v>3606</v>
      </c>
      <c r="F6312" s="154" t="s">
        <v>34</v>
      </c>
      <c r="G6312" s="155" t="s">
        <v>12720</v>
      </c>
      <c r="H6312" s="68">
        <v>157.5</v>
      </c>
      <c r="I6312" s="68">
        <v>57.1</v>
      </c>
      <c r="J6312" s="71">
        <f>IF(F6312="女",IF(H6312=0,0,VLOOKUP(I6312/(H6312*H6312/10000),标准!M$108:N$112,2,TRUE)),IF(H6312=0,0,VLOOKUP(I6312/(H6312*H6312/10000),标准!M$74:N$78,2,TRUE)))</f>
        <v>100</v>
      </c>
      <c r="K6312" s="72">
        <v>3538</v>
      </c>
      <c r="L6312" s="71">
        <f>IF(A6312&lt;43,IF(F6312="女",VLOOKUP(K6312,标准!K$108:L$128,2,TRUE),VLOOKUP(K6312,标准!K$74:L$94,2,TRUE)),IF(F6312="女",VLOOKUP(K6312,标准!K$39:L$59,2,TRUE),VLOOKUP(K6312,标准!K$3:L$23,2,TRUE)))</f>
        <v>100</v>
      </c>
      <c r="M6312" s="68">
        <v>26</v>
      </c>
      <c r="N6312" s="71">
        <f>IF(M6312="",0,IF(A6312&lt;43,IF(F6312="女",VLOOKUP(M6312,标准!C$108:D$128,2,TRUE),VLOOKUP(M6312,标准!C$74:D$94,2,TRUE)),IF(F6312="女",VLOOKUP(M6312,标准!C$39:D$59,2,TRUE),VLOOKUP(M6312,标准!C$3:D$23,2,TRUE))))</f>
        <v>100</v>
      </c>
      <c r="O6312" s="124">
        <v>163</v>
      </c>
      <c r="P6312" s="71">
        <f>IF(A6312&lt;43,IF(F6312="女",VLOOKUP(O6312/100,标准!E$108:F$128,2,TRUE),VLOOKUP(O6312/100,标准!E$74:F$94,2,TRUE)),IF(F6312="女",VLOOKUP(O6312/100,标准!E$39:F$59,2,TRUE),VLOOKUP(O6312/100,标准!E$3:F$23,2,TRUE)))</f>
        <v>68</v>
      </c>
      <c r="Q6312" s="125">
        <v>4.55</v>
      </c>
      <c r="R6312" s="71">
        <f>IF(Q6312=0,0,IF(A6312&lt;43,IF(F6312="女",IF(Q6312="",0,VLOOKUP(Q6312,标准!I$108:J$138,2,TRUE)),IF(Q6312="",0,VLOOKUP(Q6312,标准!I$74:J$104,2,TRUE))),IF(F6312="女",IF(Q6312="",0,VLOOKUP(Q6312,标准!I$39:J$69,2,TRUE)),IF(Q6312="",0,VLOOKUP(Q6312,标准!I$3:J$33,2,TRUE)))))</f>
        <v>30</v>
      </c>
      <c r="S6312" s="126">
        <v>27</v>
      </c>
      <c r="T6312" s="71">
        <f>IF(A6312&lt;43,IF(F6312="女",VLOOKUP(S6312,标准!G$108:H$138,2,TRUE),VLOOKUP(S6312,标准!G$74:H$99,2,TRUE)),IF(F6312="女",VLOOKUP(S6312,标准!G$39:H$69,2,TRUE),VLOOKUP(S6312,标准!G$3:H$28,2,TRUE)))</f>
        <v>60</v>
      </c>
      <c r="U6312" s="127">
        <v>9.1</v>
      </c>
      <c r="V6312" s="71">
        <f>IF(U6312=0,0,IF(A6312&lt;43,IF(F6312="女",IF(U6312="",0,VLOOKUP(U6312,标准!A$108:B$128,2,TRUE)),IF(U6312="",0,VLOOKUP(U6312,标准!A$74:B$94,2,TRUE))),IF(F6312="女",IF(U6312="",0,VLOOKUP(U6312,标准!A$39:B$59,2,TRUE)),IF(U6312="",0,VLOOKUP(U6312,标准!A$3:B$23,2,TRUE)))))</f>
        <v>72</v>
      </c>
      <c r="W6312" s="86">
        <f t="shared" si="98"/>
        <v>73.2</v>
      </c>
      <c r="X6312" s="87">
        <v>4.7</v>
      </c>
      <c r="Y6312" s="87">
        <v>4.5</v>
      </c>
      <c r="Z6312" s="91"/>
      <c r="AA6312" s="92"/>
    </row>
    <row r="6313" customHeight="1" spans="1:27">
      <c r="A6313" s="62">
        <v>42</v>
      </c>
      <c r="B6313" s="91">
        <v>6353</v>
      </c>
      <c r="C6313" s="154" t="s">
        <v>12721</v>
      </c>
      <c r="D6313" s="154" t="s">
        <v>12690</v>
      </c>
      <c r="E6313" s="154" t="s">
        <v>3606</v>
      </c>
      <c r="F6313" s="154" t="s">
        <v>34</v>
      </c>
      <c r="G6313" s="155" t="s">
        <v>12722</v>
      </c>
      <c r="H6313" s="68">
        <v>159.4</v>
      </c>
      <c r="I6313" s="68">
        <v>53</v>
      </c>
      <c r="J6313" s="71">
        <f>IF(F6313="女",IF(H6313=0,0,VLOOKUP(I6313/(H6313*H6313/10000),标准!M$108:N$112,2,TRUE)),IF(H6313=0,0,VLOOKUP(I6313/(H6313*H6313/10000),标准!M$74:N$78,2,TRUE)))</f>
        <v>100</v>
      </c>
      <c r="K6313" s="72">
        <v>3241</v>
      </c>
      <c r="L6313" s="71">
        <f>IF(A6313&lt;43,IF(F6313="女",VLOOKUP(K6313,标准!K$108:L$128,2,TRUE),VLOOKUP(K6313,标准!K$74:L$94,2,TRUE)),IF(F6313="女",VLOOKUP(K6313,标准!K$39:L$59,2,TRUE),VLOOKUP(K6313,标准!K$3:L$23,2,TRUE)))</f>
        <v>85</v>
      </c>
      <c r="M6313" s="68">
        <v>17</v>
      </c>
      <c r="N6313" s="71">
        <f>IF(M6313="",0,IF(A6313&lt;43,IF(F6313="女",VLOOKUP(M6313,标准!C$108:D$128,2,TRUE),VLOOKUP(M6313,标准!C$74:D$94,2,TRUE)),IF(F6313="女",VLOOKUP(M6313,标准!C$39:D$59,2,TRUE),VLOOKUP(M6313,标准!C$3:D$23,2,TRUE))))</f>
        <v>76</v>
      </c>
      <c r="O6313" s="124">
        <v>169</v>
      </c>
      <c r="P6313" s="71">
        <f>IF(A6313&lt;43,IF(F6313="女",VLOOKUP(O6313/100,标准!E$108:F$128,2,TRUE),VLOOKUP(O6313/100,标准!E$74:F$94,2,TRUE)),IF(F6313="女",VLOOKUP(O6313/100,标准!E$39:F$59,2,TRUE),VLOOKUP(O6313/100,标准!E$3:F$23,2,TRUE)))</f>
        <v>72</v>
      </c>
      <c r="Q6313" s="125">
        <v>4.03</v>
      </c>
      <c r="R6313" s="71">
        <f>IF(Q6313=0,0,IF(A6313&lt;43,IF(F6313="女",IF(Q6313="",0,VLOOKUP(Q6313,标准!I$108:J$138,2,TRUE)),IF(Q6313="",0,VLOOKUP(Q6313,标准!I$74:J$104,2,TRUE))),IF(F6313="女",IF(Q6313="",0,VLOOKUP(Q6313,标准!I$39:J$69,2,TRUE)),IF(Q6313="",0,VLOOKUP(Q6313,标准!I$3:J$33,2,TRUE)))))</f>
        <v>72</v>
      </c>
      <c r="S6313" s="126">
        <v>32</v>
      </c>
      <c r="T6313" s="71">
        <f>IF(A6313&lt;43,IF(F6313="女",VLOOKUP(S6313,标准!G$108:H$138,2,TRUE),VLOOKUP(S6313,标准!G$74:H$99,2,TRUE)),IF(F6313="女",VLOOKUP(S6313,标准!G$39:H$69,2,TRUE),VLOOKUP(S6313,标准!G$3:H$28,2,TRUE)))</f>
        <v>66</v>
      </c>
      <c r="U6313" s="127">
        <v>9</v>
      </c>
      <c r="V6313" s="71">
        <f>IF(U6313=0,0,IF(A6313&lt;43,IF(F6313="女",IF(U6313="",0,VLOOKUP(U6313,标准!A$108:B$128,2,TRUE)),IF(U6313="",0,VLOOKUP(U6313,标准!A$74:B$94,2,TRUE))),IF(F6313="女",IF(U6313="",0,VLOOKUP(U6313,标准!A$39:B$59,2,TRUE)),IF(U6313="",0,VLOOKUP(U6313,标准!A$3:B$23,2,TRUE)))))</f>
        <v>72</v>
      </c>
      <c r="W6313" s="86">
        <f t="shared" si="98"/>
        <v>77.95</v>
      </c>
      <c r="X6313" s="87">
        <v>3.7</v>
      </c>
      <c r="Y6313" s="87">
        <v>3.7</v>
      </c>
      <c r="Z6313" s="91"/>
      <c r="AA6313" s="92"/>
    </row>
    <row r="6314" customHeight="1" spans="1:27">
      <c r="A6314" s="62">
        <v>42</v>
      </c>
      <c r="B6314" s="91">
        <v>6354</v>
      </c>
      <c r="C6314" s="154" t="s">
        <v>12723</v>
      </c>
      <c r="D6314" s="154" t="s">
        <v>12724</v>
      </c>
      <c r="E6314" s="154" t="s">
        <v>3606</v>
      </c>
      <c r="F6314" s="154" t="s">
        <v>30</v>
      </c>
      <c r="G6314" s="155" t="s">
        <v>12725</v>
      </c>
      <c r="H6314" s="68"/>
      <c r="I6314" s="68"/>
      <c r="J6314" s="71">
        <f>IF(F6314="女",IF(H6314=0,0,VLOOKUP(I6314/(H6314*H6314/10000),标准!M$108:N$112,2,TRUE)),IF(H6314=0,0,VLOOKUP(I6314/(H6314*H6314/10000),标准!M$74:N$78,2,TRUE)))</f>
        <v>0</v>
      </c>
      <c r="K6314" s="72"/>
      <c r="L6314" s="71">
        <f>IF(A6314&lt;43,IF(F6314="女",VLOOKUP(K6314,标准!K$108:L$128,2,TRUE),VLOOKUP(K6314,标准!K$74:L$94,2,TRUE)),IF(F6314="女",VLOOKUP(K6314,标准!K$39:L$59,2,TRUE),VLOOKUP(K6314,标准!K$3:L$23,2,TRUE)))</f>
        <v>0</v>
      </c>
      <c r="M6314" s="68">
        <v>0</v>
      </c>
      <c r="N6314" s="71">
        <f>IF(M6314="",0,IF(A6314&lt;43,IF(F6314="女",VLOOKUP(M6314,标准!C$108:D$128,2,TRUE),VLOOKUP(M6314,标准!C$74:D$94,2,TRUE)),IF(F6314="女",VLOOKUP(M6314,标准!C$39:D$59,2,TRUE),VLOOKUP(M6314,标准!C$3:D$23,2,TRUE))))</f>
        <v>20</v>
      </c>
      <c r="O6314" s="75"/>
      <c r="P6314" s="71">
        <f>IF(A6314&lt;43,IF(F6314="女",VLOOKUP(O6314/100,标准!E$108:F$128,2,TRUE),VLOOKUP(O6314/100,标准!E$74:F$94,2,TRUE)),IF(F6314="女",VLOOKUP(O6314/100,标准!E$39:F$59,2,TRUE),VLOOKUP(O6314/100,标准!E$3:F$23,2,TRUE)))</f>
        <v>0</v>
      </c>
      <c r="Q6314" s="79"/>
      <c r="R6314" s="71">
        <f>IF(Q6314=0,0,IF(A6314&lt;43,IF(F6314="女",IF(Q6314="",0,VLOOKUP(Q6314,标准!I$108:J$138,2,TRUE)),IF(Q6314="",0,VLOOKUP(Q6314,标准!I$74:J$104,2,TRUE))),IF(F6314="女",IF(Q6314="",0,VLOOKUP(Q6314,标准!I$39:J$69,2,TRUE)),IF(Q6314="",0,VLOOKUP(Q6314,标准!I$3:J$33,2,TRUE)))))</f>
        <v>0</v>
      </c>
      <c r="S6314" s="80"/>
      <c r="T6314" s="71">
        <f>IF(A6314&lt;43,IF(F6314="女",VLOOKUP(S6314,标准!G$108:H$138,2,TRUE),VLOOKUP(S6314,标准!G$74:H$99,2,TRUE)),IF(F6314="女",VLOOKUP(S6314,标准!G$39:H$69,2,TRUE),VLOOKUP(S6314,标准!G$3:H$28,2,TRUE)))</f>
        <v>0</v>
      </c>
      <c r="U6314" s="86"/>
      <c r="V6314" s="71">
        <f>IF(U6314=0,0,IF(A6314&lt;43,IF(F6314="女",IF(U6314="",0,VLOOKUP(U6314,标准!A$108:B$128,2,TRUE)),IF(U6314="",0,VLOOKUP(U6314,标准!A$74:B$94,2,TRUE))),IF(F6314="女",IF(U6314="",0,VLOOKUP(U6314,标准!A$39:B$59,2,TRUE)),IF(U6314="",0,VLOOKUP(U6314,标准!A$3:B$23,2,TRUE)))))</f>
        <v>0</v>
      </c>
      <c r="W6314" s="86">
        <v>80</v>
      </c>
      <c r="X6314" s="87"/>
      <c r="Y6314" s="87"/>
      <c r="Z6314" s="91"/>
      <c r="AA6314" s="135" t="s">
        <v>32</v>
      </c>
    </row>
    <row r="6315" customHeight="1" spans="1:27">
      <c r="A6315" s="62">
        <v>42</v>
      </c>
      <c r="B6315" s="91">
        <v>6355</v>
      </c>
      <c r="C6315" s="154" t="s">
        <v>12726</v>
      </c>
      <c r="D6315" s="154" t="s">
        <v>12724</v>
      </c>
      <c r="E6315" s="154" t="s">
        <v>3606</v>
      </c>
      <c r="F6315" s="154" t="s">
        <v>34</v>
      </c>
      <c r="G6315" s="155" t="s">
        <v>12727</v>
      </c>
      <c r="H6315" s="68">
        <v>163.1</v>
      </c>
      <c r="I6315" s="68">
        <v>52.6</v>
      </c>
      <c r="J6315" s="71">
        <f>IF(F6315="女",IF(H6315=0,0,VLOOKUP(I6315/(H6315*H6315/10000),标准!M$108:N$112,2,TRUE)),IF(H6315=0,0,VLOOKUP(I6315/(H6315*H6315/10000),标准!M$74:N$78,2,TRUE)))</f>
        <v>100</v>
      </c>
      <c r="K6315" s="72">
        <v>2902</v>
      </c>
      <c r="L6315" s="71">
        <f>IF(A6315&lt;43,IF(F6315="女",VLOOKUP(K6315,标准!K$108:L$128,2,TRUE),VLOOKUP(K6315,标准!K$74:L$94,2,TRUE)),IF(F6315="女",VLOOKUP(K6315,标准!K$39:L$59,2,TRUE),VLOOKUP(K6315,标准!K$3:L$23,2,TRUE)))</f>
        <v>78</v>
      </c>
      <c r="M6315" s="68">
        <v>16.8</v>
      </c>
      <c r="N6315" s="71">
        <f>IF(M6315="",0,IF(A6315&lt;43,IF(F6315="女",VLOOKUP(M6315,标准!C$108:D$128,2,TRUE),VLOOKUP(M6315,标准!C$74:D$94,2,TRUE)),IF(F6315="女",VLOOKUP(M6315,标准!C$39:D$59,2,TRUE),VLOOKUP(M6315,标准!C$3:D$23,2,TRUE))))</f>
        <v>76</v>
      </c>
      <c r="O6315" s="124">
        <v>156</v>
      </c>
      <c r="P6315" s="71">
        <f>IF(A6315&lt;43,IF(F6315="女",VLOOKUP(O6315/100,标准!E$108:F$128,2,TRUE),VLOOKUP(O6315/100,标准!E$74:F$94,2,TRUE)),IF(F6315="女",VLOOKUP(O6315/100,标准!E$39:F$59,2,TRUE),VLOOKUP(O6315/100,标准!E$3:F$23,2,TRUE)))</f>
        <v>62</v>
      </c>
      <c r="Q6315" s="125">
        <v>5.55</v>
      </c>
      <c r="R6315" s="71">
        <f>IF(Q6315=0,0,IF(A6315&lt;43,IF(F6315="女",IF(Q6315="",0,VLOOKUP(Q6315,标准!I$108:J$138,2,TRUE)),IF(Q6315="",0,VLOOKUP(Q6315,标准!I$74:J$104,2,TRUE))),IF(F6315="女",IF(Q6315="",0,VLOOKUP(Q6315,标准!I$39:J$69,2,TRUE)),IF(Q6315="",0,VLOOKUP(Q6315,标准!I$3:J$33,2,TRUE)))))</f>
        <v>0</v>
      </c>
      <c r="S6315" s="126">
        <v>31</v>
      </c>
      <c r="T6315" s="71">
        <f>IF(A6315&lt;43,IF(F6315="女",VLOOKUP(S6315,标准!G$108:H$138,2,TRUE),VLOOKUP(S6315,标准!G$74:H$99,2,TRUE)),IF(F6315="女",VLOOKUP(S6315,标准!G$39:H$69,2,TRUE),VLOOKUP(S6315,标准!G$3:H$28,2,TRUE)))</f>
        <v>64</v>
      </c>
      <c r="U6315" s="127">
        <v>9.9</v>
      </c>
      <c r="V6315" s="71">
        <f>IF(U6315=0,0,IF(A6315&lt;43,IF(F6315="女",IF(U6315="",0,VLOOKUP(U6315,标准!A$108:B$128,2,TRUE)),IF(U6315="",0,VLOOKUP(U6315,标准!A$74:B$94,2,TRUE))),IF(F6315="女",IF(U6315="",0,VLOOKUP(U6315,标准!A$39:B$59,2,TRUE)),IF(U6315="",0,VLOOKUP(U6315,标准!A$3:B$23,2,TRUE)))))</f>
        <v>64</v>
      </c>
      <c r="W6315" s="86">
        <f t="shared" si="98"/>
        <v>59.7</v>
      </c>
      <c r="X6315" s="87">
        <v>4.8</v>
      </c>
      <c r="Y6315" s="87">
        <v>4.9</v>
      </c>
      <c r="Z6315" s="91"/>
      <c r="AA6315" s="92"/>
    </row>
    <row r="6316" customHeight="1" spans="1:27">
      <c r="A6316" s="62">
        <v>42</v>
      </c>
      <c r="B6316" s="91">
        <v>6356</v>
      </c>
      <c r="C6316" s="154" t="s">
        <v>12728</v>
      </c>
      <c r="D6316" s="154" t="s">
        <v>12724</v>
      </c>
      <c r="E6316" s="154" t="s">
        <v>3606</v>
      </c>
      <c r="F6316" s="154" t="s">
        <v>34</v>
      </c>
      <c r="G6316" s="155" t="s">
        <v>12729</v>
      </c>
      <c r="H6316" s="68">
        <v>160</v>
      </c>
      <c r="I6316" s="68">
        <v>47.3</v>
      </c>
      <c r="J6316" s="71">
        <f>IF(F6316="女",IF(H6316=0,0,VLOOKUP(I6316/(H6316*H6316/10000),标准!M$108:N$112,2,TRUE)),IF(H6316=0,0,VLOOKUP(I6316/(H6316*H6316/10000),标准!M$74:N$78,2,TRUE)))</f>
        <v>100</v>
      </c>
      <c r="K6316" s="72">
        <v>2911</v>
      </c>
      <c r="L6316" s="71">
        <f>IF(A6316&lt;43,IF(F6316="女",VLOOKUP(K6316,标准!K$108:L$128,2,TRUE),VLOOKUP(K6316,标准!K$74:L$94,2,TRUE)),IF(F6316="女",VLOOKUP(K6316,标准!K$39:L$59,2,TRUE),VLOOKUP(K6316,标准!K$3:L$23,2,TRUE)))</f>
        <v>78</v>
      </c>
      <c r="M6316" s="68">
        <v>14</v>
      </c>
      <c r="N6316" s="71">
        <f>IF(M6316="",0,IF(A6316&lt;43,IF(F6316="女",VLOOKUP(M6316,标准!C$108:D$128,2,TRUE),VLOOKUP(M6316,标准!C$74:D$94,2,TRUE)),IF(F6316="女",VLOOKUP(M6316,标准!C$39:D$59,2,TRUE),VLOOKUP(M6316,标准!C$3:D$23,2,TRUE))))</f>
        <v>72</v>
      </c>
      <c r="O6316" s="124">
        <v>155</v>
      </c>
      <c r="P6316" s="71">
        <f>IF(A6316&lt;43,IF(F6316="女",VLOOKUP(O6316/100,标准!E$108:F$128,2,TRUE),VLOOKUP(O6316/100,标准!E$74:F$94,2,TRUE)),IF(F6316="女",VLOOKUP(O6316/100,标准!E$39:F$59,2,TRUE),VLOOKUP(O6316/100,标准!E$3:F$23,2,TRUE)))</f>
        <v>62</v>
      </c>
      <c r="Q6316" s="125">
        <v>5.16</v>
      </c>
      <c r="R6316" s="71">
        <f>IF(Q6316=0,0,IF(A6316&lt;43,IF(F6316="女",IF(Q6316="",0,VLOOKUP(Q6316,标准!I$108:J$138,2,TRUE)),IF(Q6316="",0,VLOOKUP(Q6316,标准!I$74:J$104,2,TRUE))),IF(F6316="女",IF(Q6316="",0,VLOOKUP(Q6316,标准!I$39:J$69,2,TRUE)),IF(Q6316="",0,VLOOKUP(Q6316,标准!I$3:J$33,2,TRUE)))))</f>
        <v>10</v>
      </c>
      <c r="S6316" s="126">
        <v>32</v>
      </c>
      <c r="T6316" s="71">
        <f>IF(A6316&lt;43,IF(F6316="女",VLOOKUP(S6316,标准!G$108:H$138,2,TRUE),VLOOKUP(S6316,标准!G$74:H$99,2,TRUE)),IF(F6316="女",VLOOKUP(S6316,标准!G$39:H$69,2,TRUE),VLOOKUP(S6316,标准!G$3:H$28,2,TRUE)))</f>
        <v>66</v>
      </c>
      <c r="U6316" s="127">
        <v>9.6</v>
      </c>
      <c r="V6316" s="71">
        <f>IF(U6316=0,0,IF(A6316&lt;43,IF(F6316="女",IF(U6316="",0,VLOOKUP(U6316,标准!A$108:B$128,2,TRUE)),IF(U6316="",0,VLOOKUP(U6316,标准!A$74:B$94,2,TRUE))),IF(F6316="女",IF(U6316="",0,VLOOKUP(U6316,标准!A$39:B$59,2,TRUE)),IF(U6316="",0,VLOOKUP(U6316,标准!A$3:B$23,2,TRUE)))))</f>
        <v>66</v>
      </c>
      <c r="W6316" s="86">
        <f t="shared" si="98"/>
        <v>61.9</v>
      </c>
      <c r="X6316" s="87">
        <v>4.9</v>
      </c>
      <c r="Y6316" s="87">
        <v>4.9</v>
      </c>
      <c r="Z6316" s="91"/>
      <c r="AA6316" s="92"/>
    </row>
    <row r="6317" customHeight="1" spans="1:27">
      <c r="A6317" s="62">
        <v>42</v>
      </c>
      <c r="B6317" s="91">
        <v>6357</v>
      </c>
      <c r="C6317" s="154" t="s">
        <v>12730</v>
      </c>
      <c r="D6317" s="154" t="s">
        <v>12724</v>
      </c>
      <c r="E6317" s="154" t="s">
        <v>3606</v>
      </c>
      <c r="F6317" s="154" t="s">
        <v>34</v>
      </c>
      <c r="G6317" s="155" t="s">
        <v>12731</v>
      </c>
      <c r="H6317" s="68"/>
      <c r="I6317" s="68"/>
      <c r="J6317" s="71">
        <f>IF(F6317="女",IF(H6317=0,0,VLOOKUP(I6317/(H6317*H6317/10000),标准!M$108:N$112,2,TRUE)),IF(H6317=0,0,VLOOKUP(I6317/(H6317*H6317/10000),标准!M$74:N$78,2,TRUE)))</f>
        <v>0</v>
      </c>
      <c r="K6317" s="72"/>
      <c r="L6317" s="71">
        <f>IF(A6317&lt;43,IF(F6317="女",VLOOKUP(K6317,标准!K$108:L$128,2,TRUE),VLOOKUP(K6317,标准!K$74:L$94,2,TRUE)),IF(F6317="女",VLOOKUP(K6317,标准!K$39:L$59,2,TRUE),VLOOKUP(K6317,标准!K$3:L$23,2,TRUE)))</f>
        <v>0</v>
      </c>
      <c r="M6317" s="68">
        <v>0</v>
      </c>
      <c r="N6317" s="71">
        <f>IF(M6317="",0,IF(A6317&lt;43,IF(F6317="女",VLOOKUP(M6317,标准!C$108:D$128,2,TRUE),VLOOKUP(M6317,标准!C$74:D$94,2,TRUE)),IF(F6317="女",VLOOKUP(M6317,标准!C$39:D$59,2,TRUE),VLOOKUP(M6317,标准!C$3:D$23,2,TRUE))))</f>
        <v>0</v>
      </c>
      <c r="O6317" s="124"/>
      <c r="P6317" s="71">
        <f>IF(A6317&lt;43,IF(F6317="女",VLOOKUP(O6317/100,标准!E$108:F$128,2,TRUE),VLOOKUP(O6317/100,标准!E$74:F$94,2,TRUE)),IF(F6317="女",VLOOKUP(O6317/100,标准!E$39:F$59,2,TRUE),VLOOKUP(O6317/100,标准!E$3:F$23,2,TRUE)))</f>
        <v>0</v>
      </c>
      <c r="Q6317" s="125"/>
      <c r="R6317" s="71">
        <f>IF(Q6317=0,0,IF(A6317&lt;43,IF(F6317="女",IF(Q6317="",0,VLOOKUP(Q6317,标准!I$108:J$138,2,TRUE)),IF(Q6317="",0,VLOOKUP(Q6317,标准!I$74:J$104,2,TRUE))),IF(F6317="女",IF(Q6317="",0,VLOOKUP(Q6317,标准!I$39:J$69,2,TRUE)),IF(Q6317="",0,VLOOKUP(Q6317,标准!I$3:J$33,2,TRUE)))))</f>
        <v>0</v>
      </c>
      <c r="S6317" s="126"/>
      <c r="T6317" s="71">
        <f>IF(A6317&lt;43,IF(F6317="女",VLOOKUP(S6317,标准!G$108:H$138,2,TRUE),VLOOKUP(S6317,标准!G$74:H$99,2,TRUE)),IF(F6317="女",VLOOKUP(S6317,标准!G$39:H$69,2,TRUE),VLOOKUP(S6317,标准!G$3:H$28,2,TRUE)))</f>
        <v>0</v>
      </c>
      <c r="U6317" s="127"/>
      <c r="V6317" s="71">
        <f>IF(U6317=0,0,IF(A6317&lt;43,IF(F6317="女",IF(U6317="",0,VLOOKUP(U6317,标准!A$108:B$128,2,TRUE)),IF(U6317="",0,VLOOKUP(U6317,标准!A$74:B$94,2,TRUE))),IF(F6317="女",IF(U6317="",0,VLOOKUP(U6317,标准!A$39:B$59,2,TRUE)),IF(U6317="",0,VLOOKUP(U6317,标准!A$3:B$23,2,TRUE)))))</f>
        <v>0</v>
      </c>
      <c r="W6317" s="86">
        <v>60</v>
      </c>
      <c r="X6317" s="87"/>
      <c r="Y6317" s="87"/>
      <c r="Z6317" s="91"/>
      <c r="AA6317" s="92" t="s">
        <v>144</v>
      </c>
    </row>
    <row r="6318" customHeight="1" spans="1:27">
      <c r="A6318" s="62">
        <v>42</v>
      </c>
      <c r="B6318" s="91">
        <v>6358</v>
      </c>
      <c r="C6318" s="154" t="s">
        <v>12732</v>
      </c>
      <c r="D6318" s="154" t="s">
        <v>12724</v>
      </c>
      <c r="E6318" s="154" t="s">
        <v>3606</v>
      </c>
      <c r="F6318" s="154" t="s">
        <v>34</v>
      </c>
      <c r="G6318" s="155" t="s">
        <v>12733</v>
      </c>
      <c r="H6318" s="68">
        <v>155.8</v>
      </c>
      <c r="I6318" s="68">
        <v>43.4</v>
      </c>
      <c r="J6318" s="71">
        <f>IF(F6318="女",IF(H6318=0,0,VLOOKUP(I6318/(H6318*H6318/10000),标准!M$108:N$112,2,TRUE)),IF(H6318=0,0,VLOOKUP(I6318/(H6318*H6318/10000),标准!M$74:N$78,2,TRUE)))</f>
        <v>100</v>
      </c>
      <c r="K6318" s="72">
        <v>2141</v>
      </c>
      <c r="L6318" s="71">
        <f>IF(A6318&lt;43,IF(F6318="女",VLOOKUP(K6318,标准!K$108:L$128,2,TRUE),VLOOKUP(K6318,标准!K$74:L$94,2,TRUE)),IF(F6318="女",VLOOKUP(K6318,标准!K$39:L$59,2,TRUE),VLOOKUP(K6318,标准!K$3:L$23,2,TRUE)))</f>
        <v>62</v>
      </c>
      <c r="M6318" s="68">
        <v>14</v>
      </c>
      <c r="N6318" s="71">
        <f>IF(M6318="",0,IF(A6318&lt;43,IF(F6318="女",VLOOKUP(M6318,标准!C$108:D$128,2,TRUE),VLOOKUP(M6318,标准!C$74:D$94,2,TRUE)),IF(F6318="女",VLOOKUP(M6318,标准!C$39:D$59,2,TRUE),VLOOKUP(M6318,标准!C$3:D$23,2,TRUE))))</f>
        <v>72</v>
      </c>
      <c r="O6318" s="124">
        <v>155</v>
      </c>
      <c r="P6318" s="71">
        <f>IF(A6318&lt;43,IF(F6318="女",VLOOKUP(O6318/100,标准!E$108:F$128,2,TRUE),VLOOKUP(O6318/100,标准!E$74:F$94,2,TRUE)),IF(F6318="女",VLOOKUP(O6318/100,标准!E$39:F$59,2,TRUE),VLOOKUP(O6318/100,标准!E$3:F$23,2,TRUE)))</f>
        <v>62</v>
      </c>
      <c r="Q6318" s="125">
        <v>4.44</v>
      </c>
      <c r="R6318" s="71">
        <f>IF(Q6318=0,0,IF(A6318&lt;43,IF(F6318="女",IF(Q6318="",0,VLOOKUP(Q6318,标准!I$108:J$138,2,TRUE)),IF(Q6318="",0,VLOOKUP(Q6318,标准!I$74:J$104,2,TRUE))),IF(F6318="女",IF(Q6318="",0,VLOOKUP(Q6318,标准!I$39:J$69,2,TRUE)),IF(Q6318="",0,VLOOKUP(Q6318,标准!I$3:J$33,2,TRUE)))))</f>
        <v>50</v>
      </c>
      <c r="S6318" s="126">
        <v>38</v>
      </c>
      <c r="T6318" s="71">
        <f>IF(A6318&lt;43,IF(F6318="女",VLOOKUP(S6318,标准!G$108:H$138,2,TRUE),VLOOKUP(S6318,标准!G$74:H$99,2,TRUE)),IF(F6318="女",VLOOKUP(S6318,标准!G$39:H$69,2,TRUE),VLOOKUP(S6318,标准!G$3:H$28,2,TRUE)))</f>
        <v>72</v>
      </c>
      <c r="U6318" s="127">
        <v>8.5</v>
      </c>
      <c r="V6318" s="71">
        <f>IF(U6318=0,0,IF(A6318&lt;43,IF(F6318="女",IF(U6318="",0,VLOOKUP(U6318,标准!A$108:B$128,2,TRUE)),IF(U6318="",0,VLOOKUP(U6318,标准!A$74:B$94,2,TRUE))),IF(F6318="女",IF(U6318="",0,VLOOKUP(U6318,标准!A$39:B$59,2,TRUE)),IF(U6318="",0,VLOOKUP(U6318,标准!A$3:B$23,2,TRUE)))))</f>
        <v>78</v>
      </c>
      <c r="W6318" s="86">
        <f t="shared" si="98"/>
        <v>70.5</v>
      </c>
      <c r="X6318" s="87">
        <v>4.6</v>
      </c>
      <c r="Y6318" s="87">
        <v>5</v>
      </c>
      <c r="Z6318" s="91"/>
      <c r="AA6318" s="92"/>
    </row>
    <row r="6319" customHeight="1" spans="1:27">
      <c r="A6319" s="62">
        <v>42</v>
      </c>
      <c r="B6319" s="91">
        <v>6359</v>
      </c>
      <c r="C6319" s="154" t="s">
        <v>12734</v>
      </c>
      <c r="D6319" s="154" t="s">
        <v>12724</v>
      </c>
      <c r="E6319" s="154" t="s">
        <v>3606</v>
      </c>
      <c r="F6319" s="154" t="s">
        <v>34</v>
      </c>
      <c r="G6319" s="155" t="s">
        <v>12735</v>
      </c>
      <c r="H6319" s="68">
        <v>163.7</v>
      </c>
      <c r="I6319" s="68">
        <v>50.5</v>
      </c>
      <c r="J6319" s="71">
        <f>IF(F6319="女",IF(H6319=0,0,VLOOKUP(I6319/(H6319*H6319/10000),标准!M$108:N$112,2,TRUE)),IF(H6319=0,0,VLOOKUP(I6319/(H6319*H6319/10000),标准!M$74:N$78,2,TRUE)))</f>
        <v>100</v>
      </c>
      <c r="K6319" s="72">
        <v>2812</v>
      </c>
      <c r="L6319" s="71">
        <f>IF(A6319&lt;43,IF(F6319="女",VLOOKUP(K6319,标准!K$108:L$128,2,TRUE),VLOOKUP(K6319,标准!K$74:L$94,2,TRUE)),IF(F6319="女",VLOOKUP(K6319,标准!K$39:L$59,2,TRUE),VLOOKUP(K6319,标准!K$3:L$23,2,TRUE)))</f>
        <v>76</v>
      </c>
      <c r="M6319" s="68">
        <v>19.5</v>
      </c>
      <c r="N6319" s="71">
        <f>IF(M6319="",0,IF(A6319&lt;43,IF(F6319="女",VLOOKUP(M6319,标准!C$108:D$128,2,TRUE),VLOOKUP(M6319,标准!C$74:D$94,2,TRUE)),IF(F6319="女",VLOOKUP(M6319,标准!C$39:D$59,2,TRUE),VLOOKUP(M6319,标准!C$3:D$23,2,TRUE))))</f>
        <v>80</v>
      </c>
      <c r="O6319" s="124">
        <v>182</v>
      </c>
      <c r="P6319" s="71">
        <f>IF(A6319&lt;43,IF(F6319="女",VLOOKUP(O6319/100,标准!E$108:F$128,2,TRUE),VLOOKUP(O6319/100,标准!E$74:F$94,2,TRUE)),IF(F6319="女",VLOOKUP(O6319/100,标准!E$39:F$59,2,TRUE),VLOOKUP(O6319/100,标准!E$3:F$23,2,TRUE)))</f>
        <v>80</v>
      </c>
      <c r="Q6319" s="125">
        <v>5.02</v>
      </c>
      <c r="R6319" s="71">
        <f>IF(Q6319=0,0,IF(A6319&lt;43,IF(F6319="女",IF(Q6319="",0,VLOOKUP(Q6319,标准!I$108:J$138,2,TRUE)),IF(Q6319="",0,VLOOKUP(Q6319,标准!I$74:J$104,2,TRUE))),IF(F6319="女",IF(Q6319="",0,VLOOKUP(Q6319,标准!I$39:J$69,2,TRUE)),IF(Q6319="",0,VLOOKUP(Q6319,标准!I$3:J$33,2,TRUE)))))</f>
        <v>30</v>
      </c>
      <c r="S6319" s="126">
        <v>40</v>
      </c>
      <c r="T6319" s="71">
        <f>IF(A6319&lt;43,IF(F6319="女",VLOOKUP(S6319,标准!G$108:H$138,2,TRUE),VLOOKUP(S6319,标准!G$74:H$99,2,TRUE)),IF(F6319="女",VLOOKUP(S6319,标准!G$39:H$69,2,TRUE),VLOOKUP(S6319,标准!G$3:H$28,2,TRUE)))</f>
        <v>74</v>
      </c>
      <c r="U6319" s="127">
        <v>8.9</v>
      </c>
      <c r="V6319" s="71">
        <f>IF(U6319=0,0,IF(A6319&lt;43,IF(F6319="女",IF(U6319="",0,VLOOKUP(U6319,标准!A$108:B$128,2,TRUE)),IF(U6319="",0,VLOOKUP(U6319,标准!A$74:B$94,2,TRUE))),IF(F6319="女",IF(U6319="",0,VLOOKUP(U6319,标准!A$39:B$59,2,TRUE)),IF(U6319="",0,VLOOKUP(U6319,标准!A$3:B$23,2,TRUE)))))</f>
        <v>74</v>
      </c>
      <c r="W6319" s="86">
        <f t="shared" si="98"/>
        <v>70.6</v>
      </c>
      <c r="X6319" s="87">
        <v>4.5</v>
      </c>
      <c r="Y6319" s="87">
        <v>4.5</v>
      </c>
      <c r="Z6319" s="91"/>
      <c r="AA6319" s="92"/>
    </row>
    <row r="6320" customHeight="1" spans="1:27">
      <c r="A6320" s="62">
        <v>42</v>
      </c>
      <c r="B6320" s="91">
        <v>6360</v>
      </c>
      <c r="C6320" s="154" t="s">
        <v>12736</v>
      </c>
      <c r="D6320" s="154" t="s">
        <v>12724</v>
      </c>
      <c r="E6320" s="154" t="s">
        <v>3606</v>
      </c>
      <c r="F6320" s="154" t="s">
        <v>30</v>
      </c>
      <c r="G6320" s="155" t="s">
        <v>12737</v>
      </c>
      <c r="H6320" s="68">
        <v>171.3</v>
      </c>
      <c r="I6320" s="68">
        <v>84.8</v>
      </c>
      <c r="J6320" s="71">
        <f>IF(F6320="女",IF(H6320=0,0,VLOOKUP(I6320/(H6320*H6320/10000),标准!M$108:N$112,2,TRUE)),IF(H6320=0,0,VLOOKUP(I6320/(H6320*H6320/10000),标准!M$74:N$78,2,TRUE)))</f>
        <v>60</v>
      </c>
      <c r="K6320" s="72">
        <v>4508</v>
      </c>
      <c r="L6320" s="71">
        <f>IF(A6320&lt;43,IF(F6320="女",VLOOKUP(K6320,标准!K$108:L$128,2,TRUE),VLOOKUP(K6320,标准!K$74:L$94,2,TRUE)),IF(F6320="女",VLOOKUP(K6320,标准!K$39:L$59,2,TRUE),VLOOKUP(K6320,标准!K$3:L$23,2,TRUE)))</f>
        <v>80</v>
      </c>
      <c r="M6320" s="68">
        <v>26</v>
      </c>
      <c r="N6320" s="71">
        <f>IF(M6320="",0,IF(A6320&lt;43,IF(F6320="女",VLOOKUP(M6320,标准!C$108:D$128,2,TRUE),VLOOKUP(M6320,标准!C$74:D$94,2,TRUE)),IF(F6320="女",VLOOKUP(M6320,标准!C$39:D$59,2,TRUE),VLOOKUP(M6320,标准!C$3:D$23,2,TRUE))))</f>
        <v>100</v>
      </c>
      <c r="O6320" s="124">
        <v>205</v>
      </c>
      <c r="P6320" s="71">
        <f>IF(A6320&lt;43,IF(F6320="女",VLOOKUP(O6320/100,标准!E$108:F$128,2,TRUE),VLOOKUP(O6320/100,标准!E$74:F$94,2,TRUE)),IF(F6320="女",VLOOKUP(O6320/100,标准!E$39:F$59,2,TRUE),VLOOKUP(O6320/100,标准!E$3:F$23,2,TRUE)))</f>
        <v>50</v>
      </c>
      <c r="Q6320" s="125">
        <v>4.03</v>
      </c>
      <c r="R6320" s="71">
        <f>IF(Q6320=0,0,IF(A6320&lt;43,IF(F6320="女",IF(Q6320="",0,VLOOKUP(Q6320,标准!I$108:J$138,2,TRUE)),IF(Q6320="",0,VLOOKUP(Q6320,标准!I$74:J$104,2,TRUE))),IF(F6320="女",IF(Q6320="",0,VLOOKUP(Q6320,标准!I$39:J$69,2,TRUE)),IF(Q6320="",0,VLOOKUP(Q6320,标准!I$3:J$33,2,TRUE)))))</f>
        <v>70</v>
      </c>
      <c r="S6320" s="126">
        <v>2</v>
      </c>
      <c r="T6320" s="71">
        <f>IF(A6320&lt;43,IF(F6320="女",VLOOKUP(S6320,标准!G$108:H$138,2,TRUE),VLOOKUP(S6320,标准!G$74:H$99,2,TRUE)),IF(F6320="女",VLOOKUP(S6320,标准!G$39:H$69,2,TRUE),VLOOKUP(S6320,标准!G$3:H$28,2,TRUE)))</f>
        <v>0</v>
      </c>
      <c r="U6320" s="127">
        <v>8</v>
      </c>
      <c r="V6320" s="71">
        <f>IF(U6320=0,0,IF(A6320&lt;43,IF(F6320="女",IF(U6320="",0,VLOOKUP(U6320,标准!A$108:B$128,2,TRUE)),IF(U6320="",0,VLOOKUP(U6320,标准!A$74:B$94,2,TRUE))),IF(F6320="女",IF(U6320="",0,VLOOKUP(U6320,标准!A$39:B$59,2,TRUE)),IF(U6320="",0,VLOOKUP(U6320,标准!A$3:B$23,2,TRUE)))))</f>
        <v>70</v>
      </c>
      <c r="W6320" s="86">
        <f t="shared" si="98"/>
        <v>64</v>
      </c>
      <c r="X6320" s="87">
        <v>4.2</v>
      </c>
      <c r="Y6320" s="87">
        <v>4.3</v>
      </c>
      <c r="Z6320" s="91"/>
      <c r="AA6320" s="92"/>
    </row>
    <row r="6321" customHeight="1" spans="1:27">
      <c r="A6321" s="62">
        <v>42</v>
      </c>
      <c r="B6321" s="91">
        <v>6361</v>
      </c>
      <c r="C6321" s="154" t="s">
        <v>12738</v>
      </c>
      <c r="D6321" s="154" t="s">
        <v>12724</v>
      </c>
      <c r="E6321" s="154" t="s">
        <v>3606</v>
      </c>
      <c r="F6321" s="154" t="s">
        <v>30</v>
      </c>
      <c r="G6321" s="155" t="s">
        <v>12739</v>
      </c>
      <c r="H6321" s="68">
        <v>180</v>
      </c>
      <c r="I6321" s="68">
        <v>103.9</v>
      </c>
      <c r="J6321" s="71">
        <f>IF(F6321="女",IF(H6321=0,0,VLOOKUP(I6321/(H6321*H6321/10000),标准!M$108:N$112,2,TRUE)),IF(H6321=0,0,VLOOKUP(I6321/(H6321*H6321/10000),标准!M$74:N$78,2,TRUE)))</f>
        <v>60</v>
      </c>
      <c r="K6321" s="72">
        <v>5591</v>
      </c>
      <c r="L6321" s="71">
        <f>IF(A6321&lt;43,IF(F6321="女",VLOOKUP(K6321,标准!K$108:L$128,2,TRUE),VLOOKUP(K6321,标准!K$74:L$94,2,TRUE)),IF(F6321="女",VLOOKUP(K6321,标准!K$39:L$59,2,TRUE),VLOOKUP(K6321,标准!K$3:L$23,2,TRUE)))</f>
        <v>100</v>
      </c>
      <c r="M6321" s="68">
        <v>5</v>
      </c>
      <c r="N6321" s="71">
        <f>IF(M6321="",0,IF(A6321&lt;43,IF(F6321="女",VLOOKUP(M6321,标准!C$108:D$128,2,TRUE),VLOOKUP(M6321,标准!C$74:D$94,2,TRUE)),IF(F6321="女",VLOOKUP(M6321,标准!C$39:D$59,2,TRUE),VLOOKUP(M6321,标准!C$3:D$23,2,TRUE))))</f>
        <v>60</v>
      </c>
      <c r="O6321" s="124">
        <v>210</v>
      </c>
      <c r="P6321" s="71">
        <f>IF(A6321&lt;43,IF(F6321="女",VLOOKUP(O6321/100,标准!E$108:F$128,2,TRUE),VLOOKUP(O6321/100,标准!E$74:F$94,2,TRUE)),IF(F6321="女",VLOOKUP(O6321/100,标准!E$39:F$59,2,TRUE),VLOOKUP(O6321/100,标准!E$3:F$23,2,TRUE)))</f>
        <v>60</v>
      </c>
      <c r="Q6321" s="125">
        <v>6.04</v>
      </c>
      <c r="R6321" s="71">
        <f>IF(Q6321=0,0,IF(A6321&lt;43,IF(F6321="女",IF(Q6321="",0,VLOOKUP(Q6321,标准!I$108:J$138,2,TRUE)),IF(Q6321="",0,VLOOKUP(Q6321,标准!I$74:J$104,2,TRUE))),IF(F6321="女",IF(Q6321="",0,VLOOKUP(Q6321,标准!I$39:J$69,2,TRUE)),IF(Q6321="",0,VLOOKUP(Q6321,标准!I$3:J$33,2,TRUE)))))</f>
        <v>10</v>
      </c>
      <c r="S6321" s="126">
        <v>2</v>
      </c>
      <c r="T6321" s="71">
        <f>IF(A6321&lt;43,IF(F6321="女",VLOOKUP(S6321,标准!G$108:H$138,2,TRUE),VLOOKUP(S6321,标准!G$74:H$99,2,TRUE)),IF(F6321="女",VLOOKUP(S6321,标准!G$39:H$69,2,TRUE),VLOOKUP(S6321,标准!G$3:H$28,2,TRUE)))</f>
        <v>0</v>
      </c>
      <c r="U6321" s="127">
        <v>7.3</v>
      </c>
      <c r="V6321" s="71">
        <f>IF(U6321=0,0,IF(A6321&lt;43,IF(F6321="女",IF(U6321="",0,VLOOKUP(U6321,标准!A$108:B$128,2,TRUE)),IF(U6321="",0,VLOOKUP(U6321,标准!A$74:B$94,2,TRUE))),IF(F6321="女",IF(U6321="",0,VLOOKUP(U6321,标准!A$39:B$59,2,TRUE)),IF(U6321="",0,VLOOKUP(U6321,标准!A$3:B$23,2,TRUE)))))</f>
        <v>78</v>
      </c>
      <c r="W6321" s="86">
        <f t="shared" si="98"/>
        <v>53.6</v>
      </c>
      <c r="X6321" s="87">
        <v>4.4</v>
      </c>
      <c r="Y6321" s="87">
        <v>4.6</v>
      </c>
      <c r="Z6321" s="91"/>
      <c r="AA6321" s="92"/>
    </row>
    <row r="6322" customHeight="1" spans="1:27">
      <c r="A6322" s="62">
        <v>42</v>
      </c>
      <c r="B6322" s="91">
        <v>6362</v>
      </c>
      <c r="C6322" s="154" t="s">
        <v>12740</v>
      </c>
      <c r="D6322" s="154" t="s">
        <v>12724</v>
      </c>
      <c r="E6322" s="154" t="s">
        <v>3606</v>
      </c>
      <c r="F6322" s="154" t="s">
        <v>30</v>
      </c>
      <c r="G6322" s="155" t="s">
        <v>12741</v>
      </c>
      <c r="H6322" s="68">
        <v>177.3</v>
      </c>
      <c r="I6322" s="68">
        <v>58.3</v>
      </c>
      <c r="J6322" s="71">
        <f>IF(F6322="女",IF(H6322=0,0,VLOOKUP(I6322/(H6322*H6322/10000),标准!M$108:N$112,2,TRUE)),IF(H6322=0,0,VLOOKUP(I6322/(H6322*H6322/10000),标准!M$74:N$78,2,TRUE)))</f>
        <v>100</v>
      </c>
      <c r="K6322" s="72">
        <v>4641</v>
      </c>
      <c r="L6322" s="71">
        <f>IF(A6322&lt;43,IF(F6322="女",VLOOKUP(K6322,标准!K$108:L$128,2,TRUE),VLOOKUP(K6322,标准!K$74:L$94,2,TRUE)),IF(F6322="女",VLOOKUP(K6322,标准!K$39:L$59,2,TRUE),VLOOKUP(K6322,标准!K$3:L$23,2,TRUE)))</f>
        <v>85</v>
      </c>
      <c r="M6322" s="68">
        <v>16</v>
      </c>
      <c r="N6322" s="71">
        <f>IF(M6322="",0,IF(A6322&lt;43,IF(F6322="女",VLOOKUP(M6322,标准!C$108:D$128,2,TRUE),VLOOKUP(M6322,标准!C$74:D$94,2,TRUE)),IF(F6322="女",VLOOKUP(M6322,标准!C$39:D$59,2,TRUE),VLOOKUP(M6322,标准!C$3:D$23,2,TRUE))))</f>
        <v>76</v>
      </c>
      <c r="O6322" s="124">
        <v>205</v>
      </c>
      <c r="P6322" s="71">
        <f>IF(A6322&lt;43,IF(F6322="女",VLOOKUP(O6322/100,标准!E$108:F$128,2,TRUE),VLOOKUP(O6322/100,标准!E$74:F$94,2,TRUE)),IF(F6322="女",VLOOKUP(O6322/100,标准!E$39:F$59,2,TRUE),VLOOKUP(O6322/100,标准!E$3:F$23,2,TRUE)))</f>
        <v>50</v>
      </c>
      <c r="Q6322" s="125">
        <v>4.22</v>
      </c>
      <c r="R6322" s="71">
        <f>IF(Q6322=0,0,IF(A6322&lt;43,IF(F6322="女",IF(Q6322="",0,VLOOKUP(Q6322,标准!I$108:J$138,2,TRUE)),IF(Q6322="",0,VLOOKUP(Q6322,标准!I$74:J$104,2,TRUE))),IF(F6322="女",IF(Q6322="",0,VLOOKUP(Q6322,标准!I$39:J$69,2,TRUE)),IF(Q6322="",0,VLOOKUP(Q6322,标准!I$3:J$33,2,TRUE)))))</f>
        <v>64</v>
      </c>
      <c r="S6322" s="126">
        <v>2</v>
      </c>
      <c r="T6322" s="71">
        <f>IF(A6322&lt;43,IF(F6322="女",VLOOKUP(S6322,标准!G$108:H$138,2,TRUE),VLOOKUP(S6322,标准!G$74:H$99,2,TRUE)),IF(F6322="女",VLOOKUP(S6322,标准!G$39:H$69,2,TRUE),VLOOKUP(S6322,标准!G$3:H$28,2,TRUE)))</f>
        <v>0</v>
      </c>
      <c r="U6322" s="127">
        <v>7.7</v>
      </c>
      <c r="V6322" s="71">
        <f>IF(U6322=0,0,IF(A6322&lt;43,IF(F6322="女",IF(U6322="",0,VLOOKUP(U6322,标准!A$108:B$128,2,TRUE)),IF(U6322="",0,VLOOKUP(U6322,标准!A$74:B$94,2,TRUE))),IF(F6322="女",IF(U6322="",0,VLOOKUP(U6322,标准!A$39:B$59,2,TRUE)),IF(U6322="",0,VLOOKUP(U6322,标准!A$3:B$23,2,TRUE)))))</f>
        <v>74</v>
      </c>
      <c r="W6322" s="86">
        <f t="shared" si="98"/>
        <v>67.95</v>
      </c>
      <c r="X6322" s="87">
        <v>4.8</v>
      </c>
      <c r="Y6322" s="87">
        <v>4.4</v>
      </c>
      <c r="Z6322" s="91"/>
      <c r="AA6322" s="92"/>
    </row>
    <row r="6323" customHeight="1" spans="1:27">
      <c r="A6323" s="62">
        <v>42</v>
      </c>
      <c r="B6323" s="91">
        <v>6363</v>
      </c>
      <c r="C6323" s="154" t="s">
        <v>12742</v>
      </c>
      <c r="D6323" s="154" t="s">
        <v>12724</v>
      </c>
      <c r="E6323" s="154" t="s">
        <v>3606</v>
      </c>
      <c r="F6323" s="154" t="s">
        <v>34</v>
      </c>
      <c r="G6323" s="155" t="s">
        <v>12743</v>
      </c>
      <c r="H6323" s="68">
        <v>166.4</v>
      </c>
      <c r="I6323" s="68">
        <v>57.4</v>
      </c>
      <c r="J6323" s="71">
        <f>IF(F6323="女",IF(H6323=0,0,VLOOKUP(I6323/(H6323*H6323/10000),标准!M$108:N$112,2,TRUE)),IF(H6323=0,0,VLOOKUP(I6323/(H6323*H6323/10000),标准!M$74:N$78,2,TRUE)))</f>
        <v>100</v>
      </c>
      <c r="K6323" s="72">
        <v>2632</v>
      </c>
      <c r="L6323" s="71">
        <f>IF(A6323&lt;43,IF(F6323="女",VLOOKUP(K6323,标准!K$108:L$128,2,TRUE),VLOOKUP(K6323,标准!K$74:L$94,2,TRUE)),IF(F6323="女",VLOOKUP(K6323,标准!K$39:L$59,2,TRUE),VLOOKUP(K6323,标准!K$3:L$23,2,TRUE)))</f>
        <v>72</v>
      </c>
      <c r="M6323" s="68">
        <v>10.5</v>
      </c>
      <c r="N6323" s="71">
        <f>IF(M6323="",0,IF(A6323&lt;43,IF(F6323="女",VLOOKUP(M6323,标准!C$108:D$128,2,TRUE),VLOOKUP(M6323,标准!C$74:D$94,2,TRUE)),IF(F6323="女",VLOOKUP(M6323,标准!C$39:D$59,2,TRUE),VLOOKUP(M6323,标准!C$3:D$23,2,TRUE))))</f>
        <v>66</v>
      </c>
      <c r="O6323" s="75"/>
      <c r="P6323" s="71">
        <f>IF(A6323&lt;43,IF(F6323="女",VLOOKUP(O6323/100,标准!E$108:F$128,2,TRUE),VLOOKUP(O6323/100,标准!E$74:F$94,2,TRUE)),IF(F6323="女",VLOOKUP(O6323/100,标准!E$39:F$59,2,TRUE),VLOOKUP(O6323/100,标准!E$3:F$23,2,TRUE)))</f>
        <v>0</v>
      </c>
      <c r="Q6323" s="79"/>
      <c r="R6323" s="71">
        <f>IF(Q6323=0,0,IF(A6323&lt;43,IF(F6323="女",IF(Q6323="",0,VLOOKUP(Q6323,标准!I$108:J$138,2,TRUE)),IF(Q6323="",0,VLOOKUP(Q6323,标准!I$74:J$104,2,TRUE))),IF(F6323="女",IF(Q6323="",0,VLOOKUP(Q6323,标准!I$39:J$69,2,TRUE)),IF(Q6323="",0,VLOOKUP(Q6323,标准!I$3:J$33,2,TRUE)))))</f>
        <v>0</v>
      </c>
      <c r="S6323" s="80"/>
      <c r="T6323" s="71">
        <f>IF(A6323&lt;43,IF(F6323="女",VLOOKUP(S6323,标准!G$108:H$138,2,TRUE),VLOOKUP(S6323,标准!G$74:H$99,2,TRUE)),IF(F6323="女",VLOOKUP(S6323,标准!G$39:H$69,2,TRUE),VLOOKUP(S6323,标准!G$3:H$28,2,TRUE)))</f>
        <v>0</v>
      </c>
      <c r="U6323" s="86"/>
      <c r="V6323" s="71">
        <f>IF(U6323=0,0,IF(A6323&lt;43,IF(F6323="女",IF(U6323="",0,VLOOKUP(U6323,标准!A$108:B$128,2,TRUE)),IF(U6323="",0,VLOOKUP(U6323,标准!A$74:B$94,2,TRUE))),IF(F6323="女",IF(U6323="",0,VLOOKUP(U6323,标准!A$39:B$59,2,TRUE)),IF(U6323="",0,VLOOKUP(U6323,标准!A$3:B$23,2,TRUE)))))</f>
        <v>0</v>
      </c>
      <c r="W6323" s="86">
        <f t="shared" si="98"/>
        <v>32.4</v>
      </c>
      <c r="X6323" s="87">
        <v>3.8</v>
      </c>
      <c r="Y6323" s="87">
        <v>4.5</v>
      </c>
      <c r="Z6323" s="91"/>
      <c r="AA6323" s="148" t="s">
        <v>407</v>
      </c>
    </row>
    <row r="6324" customHeight="1" spans="1:27">
      <c r="A6324" s="62">
        <v>42</v>
      </c>
      <c r="B6324" s="91">
        <v>6364</v>
      </c>
      <c r="C6324" s="154" t="s">
        <v>12744</v>
      </c>
      <c r="D6324" s="154" t="s">
        <v>12724</v>
      </c>
      <c r="E6324" s="154" t="s">
        <v>3606</v>
      </c>
      <c r="F6324" s="154" t="s">
        <v>34</v>
      </c>
      <c r="G6324" s="155" t="s">
        <v>12745</v>
      </c>
      <c r="H6324" s="68">
        <v>160.5</v>
      </c>
      <c r="I6324" s="68">
        <v>47.7</v>
      </c>
      <c r="J6324" s="71">
        <f>IF(F6324="女",IF(H6324=0,0,VLOOKUP(I6324/(H6324*H6324/10000),标准!M$108:N$112,2,TRUE)),IF(H6324=0,0,VLOOKUP(I6324/(H6324*H6324/10000),标准!M$74:N$78,2,TRUE)))</f>
        <v>100</v>
      </c>
      <c r="K6324" s="72">
        <v>2535</v>
      </c>
      <c r="L6324" s="71">
        <f>IF(A6324&lt;43,IF(F6324="女",VLOOKUP(K6324,标准!K$108:L$128,2,TRUE),VLOOKUP(K6324,标准!K$74:L$94,2,TRUE)),IF(F6324="女",VLOOKUP(K6324,标准!K$39:L$59,2,TRUE),VLOOKUP(K6324,标准!K$3:L$23,2,TRUE)))</f>
        <v>70</v>
      </c>
      <c r="M6324" s="68">
        <v>19</v>
      </c>
      <c r="N6324" s="71">
        <f>IF(M6324="",0,IF(A6324&lt;43,IF(F6324="女",VLOOKUP(M6324,标准!C$108:D$128,2,TRUE),VLOOKUP(M6324,标准!C$74:D$94,2,TRUE)),IF(F6324="女",VLOOKUP(M6324,标准!C$39:D$59,2,TRUE),VLOOKUP(M6324,标准!C$3:D$23,2,TRUE))))</f>
        <v>80</v>
      </c>
      <c r="O6324" s="124">
        <v>155</v>
      </c>
      <c r="P6324" s="71">
        <f>IF(A6324&lt;43,IF(F6324="女",VLOOKUP(O6324/100,标准!E$108:F$128,2,TRUE),VLOOKUP(O6324/100,标准!E$74:F$94,2,TRUE)),IF(F6324="女",VLOOKUP(O6324/100,标准!E$39:F$59,2,TRUE),VLOOKUP(O6324/100,标准!E$3:F$23,2,TRUE)))</f>
        <v>62</v>
      </c>
      <c r="Q6324" s="125">
        <v>4.15</v>
      </c>
      <c r="R6324" s="71">
        <f>IF(Q6324=0,0,IF(A6324&lt;43,IF(F6324="女",IF(Q6324="",0,VLOOKUP(Q6324,标准!I$108:J$138,2,TRUE)),IF(Q6324="",0,VLOOKUP(Q6324,标准!I$74:J$104,2,TRUE))),IF(F6324="女",IF(Q6324="",0,VLOOKUP(Q6324,标准!I$39:J$69,2,TRUE)),IF(Q6324="",0,VLOOKUP(Q6324,标准!I$3:J$33,2,TRUE)))))</f>
        <v>66</v>
      </c>
      <c r="S6324" s="126">
        <v>34</v>
      </c>
      <c r="T6324" s="71">
        <f>IF(A6324&lt;43,IF(F6324="女",VLOOKUP(S6324,标准!G$108:H$138,2,TRUE),VLOOKUP(S6324,标准!G$74:H$99,2,TRUE)),IF(F6324="女",VLOOKUP(S6324,标准!G$39:H$69,2,TRUE),VLOOKUP(S6324,标准!G$3:H$28,2,TRUE)))</f>
        <v>68</v>
      </c>
      <c r="U6324" s="127">
        <v>9</v>
      </c>
      <c r="V6324" s="71">
        <f>IF(U6324=0,0,IF(A6324&lt;43,IF(F6324="女",IF(U6324="",0,VLOOKUP(U6324,标准!A$108:B$128,2,TRUE)),IF(U6324="",0,VLOOKUP(U6324,标准!A$74:B$94,2,TRUE))),IF(F6324="女",IF(U6324="",0,VLOOKUP(U6324,标准!A$39:B$59,2,TRUE)),IF(U6324="",0,VLOOKUP(U6324,标准!A$3:B$23,2,TRUE)))))</f>
        <v>72</v>
      </c>
      <c r="W6324" s="86">
        <f t="shared" si="98"/>
        <v>74.1</v>
      </c>
      <c r="X6324" s="87">
        <v>3.8</v>
      </c>
      <c r="Y6324" s="87">
        <v>3.8</v>
      </c>
      <c r="Z6324" s="91"/>
      <c r="AA6324" s="92"/>
    </row>
    <row r="6325" customHeight="1" spans="1:27">
      <c r="A6325" s="62">
        <v>42</v>
      </c>
      <c r="B6325" s="91">
        <v>6365</v>
      </c>
      <c r="C6325" s="154" t="s">
        <v>12746</v>
      </c>
      <c r="D6325" s="154" t="s">
        <v>12724</v>
      </c>
      <c r="E6325" s="154" t="s">
        <v>3606</v>
      </c>
      <c r="F6325" s="154" t="s">
        <v>34</v>
      </c>
      <c r="G6325" s="155" t="s">
        <v>12747</v>
      </c>
      <c r="H6325" s="68"/>
      <c r="I6325" s="68"/>
      <c r="J6325" s="71">
        <f>IF(F6325="女",IF(H6325=0,0,VLOOKUP(I6325/(H6325*H6325/10000),标准!M$108:N$112,2,TRUE)),IF(H6325=0,0,VLOOKUP(I6325/(H6325*H6325/10000),标准!M$74:N$78,2,TRUE)))</f>
        <v>0</v>
      </c>
      <c r="K6325" s="72"/>
      <c r="L6325" s="71">
        <f>IF(A6325&lt;43,IF(F6325="女",VLOOKUP(K6325,标准!K$108:L$128,2,TRUE),VLOOKUP(K6325,标准!K$74:L$94,2,TRUE)),IF(F6325="女",VLOOKUP(K6325,标准!K$39:L$59,2,TRUE),VLOOKUP(K6325,标准!K$3:L$23,2,TRUE)))</f>
        <v>0</v>
      </c>
      <c r="M6325" s="68">
        <v>0</v>
      </c>
      <c r="N6325" s="71">
        <f>IF(M6325="",0,IF(A6325&lt;43,IF(F6325="女",VLOOKUP(M6325,标准!C$108:D$128,2,TRUE),VLOOKUP(M6325,标准!C$74:D$94,2,TRUE)),IF(F6325="女",VLOOKUP(M6325,标准!C$39:D$59,2,TRUE),VLOOKUP(M6325,标准!C$3:D$23,2,TRUE))))</f>
        <v>0</v>
      </c>
      <c r="O6325" s="124"/>
      <c r="P6325" s="71">
        <f>IF(A6325&lt;43,IF(F6325="女",VLOOKUP(O6325/100,标准!E$108:F$128,2,TRUE),VLOOKUP(O6325/100,标准!E$74:F$94,2,TRUE)),IF(F6325="女",VLOOKUP(O6325/100,标准!E$39:F$59,2,TRUE),VLOOKUP(O6325/100,标准!E$3:F$23,2,TRUE)))</f>
        <v>0</v>
      </c>
      <c r="Q6325" s="125"/>
      <c r="R6325" s="71">
        <f>IF(Q6325=0,0,IF(A6325&lt;43,IF(F6325="女",IF(Q6325="",0,VLOOKUP(Q6325,标准!I$108:J$138,2,TRUE)),IF(Q6325="",0,VLOOKUP(Q6325,标准!I$74:J$104,2,TRUE))),IF(F6325="女",IF(Q6325="",0,VLOOKUP(Q6325,标准!I$39:J$69,2,TRUE)),IF(Q6325="",0,VLOOKUP(Q6325,标准!I$3:J$33,2,TRUE)))))</f>
        <v>0</v>
      </c>
      <c r="S6325" s="126"/>
      <c r="T6325" s="71">
        <f>IF(A6325&lt;43,IF(F6325="女",VLOOKUP(S6325,标准!G$108:H$138,2,TRUE),VLOOKUP(S6325,标准!G$74:H$99,2,TRUE)),IF(F6325="女",VLOOKUP(S6325,标准!G$39:H$69,2,TRUE),VLOOKUP(S6325,标准!G$3:H$28,2,TRUE)))</f>
        <v>0</v>
      </c>
      <c r="U6325" s="127"/>
      <c r="V6325" s="71">
        <f>IF(U6325=0,0,IF(A6325&lt;43,IF(F6325="女",IF(U6325="",0,VLOOKUP(U6325,标准!A$108:B$128,2,TRUE)),IF(U6325="",0,VLOOKUP(U6325,标准!A$74:B$94,2,TRUE))),IF(F6325="女",IF(U6325="",0,VLOOKUP(U6325,标准!A$39:B$59,2,TRUE)),IF(U6325="",0,VLOOKUP(U6325,标准!A$3:B$23,2,TRUE)))))</f>
        <v>0</v>
      </c>
      <c r="W6325" s="86">
        <v>60</v>
      </c>
      <c r="X6325" s="87"/>
      <c r="Y6325" s="87"/>
      <c r="Z6325" s="91"/>
      <c r="AA6325" s="92" t="s">
        <v>144</v>
      </c>
    </row>
    <row r="6326" customHeight="1" spans="1:27">
      <c r="A6326" s="62">
        <v>42</v>
      </c>
      <c r="B6326" s="91">
        <v>6366</v>
      </c>
      <c r="C6326" s="154" t="s">
        <v>12748</v>
      </c>
      <c r="D6326" s="154" t="s">
        <v>12724</v>
      </c>
      <c r="E6326" s="154" t="s">
        <v>3606</v>
      </c>
      <c r="F6326" s="154" t="s">
        <v>34</v>
      </c>
      <c r="G6326" s="155" t="s">
        <v>12749</v>
      </c>
      <c r="H6326" s="68">
        <v>157.8</v>
      </c>
      <c r="I6326" s="68">
        <v>65</v>
      </c>
      <c r="J6326" s="71">
        <f>IF(F6326="女",IF(H6326=0,0,VLOOKUP(I6326/(H6326*H6326/10000),标准!M$108:N$112,2,TRUE)),IF(H6326=0,0,VLOOKUP(I6326/(H6326*H6326/10000),标准!M$74:N$78,2,TRUE)))</f>
        <v>80</v>
      </c>
      <c r="K6326" s="72">
        <v>2531</v>
      </c>
      <c r="L6326" s="71">
        <f>IF(A6326&lt;43,IF(F6326="女",VLOOKUP(K6326,标准!K$108:L$128,2,TRUE),VLOOKUP(K6326,标准!K$74:L$94,2,TRUE)),IF(F6326="女",VLOOKUP(K6326,标准!K$39:L$59,2,TRUE),VLOOKUP(K6326,标准!K$3:L$23,2,TRUE)))</f>
        <v>70</v>
      </c>
      <c r="M6326" s="68">
        <v>15</v>
      </c>
      <c r="N6326" s="71">
        <f>IF(M6326="",0,IF(A6326&lt;43,IF(F6326="女",VLOOKUP(M6326,标准!C$108:D$128,2,TRUE),VLOOKUP(M6326,标准!C$74:D$94,2,TRUE)),IF(F6326="女",VLOOKUP(M6326,标准!C$39:D$59,2,TRUE),VLOOKUP(M6326,标准!C$3:D$23,2,TRUE))))</f>
        <v>72</v>
      </c>
      <c r="O6326" s="124">
        <v>161</v>
      </c>
      <c r="P6326" s="71">
        <f>IF(A6326&lt;43,IF(F6326="女",VLOOKUP(O6326/100,标准!E$108:F$128,2,TRUE),VLOOKUP(O6326/100,标准!E$74:F$94,2,TRUE)),IF(F6326="女",VLOOKUP(O6326/100,标准!E$39:F$59,2,TRUE),VLOOKUP(O6326/100,标准!E$3:F$23,2,TRUE)))</f>
        <v>66</v>
      </c>
      <c r="Q6326" s="125">
        <v>4.2</v>
      </c>
      <c r="R6326" s="71">
        <f>IF(Q6326=0,0,IF(A6326&lt;43,IF(F6326="女",IF(Q6326="",0,VLOOKUP(Q6326,标准!I$108:J$138,2,TRUE)),IF(Q6326="",0,VLOOKUP(Q6326,标准!I$74:J$104,2,TRUE))),IF(F6326="女",IF(Q6326="",0,VLOOKUP(Q6326,标准!I$39:J$69,2,TRUE)),IF(Q6326="",0,VLOOKUP(Q6326,标准!I$3:J$33,2,TRUE)))))</f>
        <v>64</v>
      </c>
      <c r="S6326" s="126">
        <v>27</v>
      </c>
      <c r="T6326" s="71">
        <f>IF(A6326&lt;43,IF(F6326="女",VLOOKUP(S6326,标准!G$108:H$138,2,TRUE),VLOOKUP(S6326,标准!G$74:H$99,2,TRUE)),IF(F6326="女",VLOOKUP(S6326,标准!G$39:H$69,2,TRUE),VLOOKUP(S6326,标准!G$3:H$28,2,TRUE)))</f>
        <v>60</v>
      </c>
      <c r="U6326" s="127">
        <v>9.7</v>
      </c>
      <c r="V6326" s="71">
        <f>IF(U6326=0,0,IF(A6326&lt;43,IF(F6326="女",IF(U6326="",0,VLOOKUP(U6326,标准!A$108:B$128,2,TRUE)),IF(U6326="",0,VLOOKUP(U6326,标准!A$74:B$94,2,TRUE))),IF(F6326="女",IF(U6326="",0,VLOOKUP(U6326,标准!A$39:B$59,2,TRUE)),IF(U6326="",0,VLOOKUP(U6326,标准!A$3:B$23,2,TRUE)))))</f>
        <v>66</v>
      </c>
      <c r="W6326" s="86">
        <f t="shared" si="98"/>
        <v>68.3</v>
      </c>
      <c r="X6326" s="87">
        <v>4.1</v>
      </c>
      <c r="Y6326" s="87">
        <v>4.3</v>
      </c>
      <c r="Z6326" s="91"/>
      <c r="AA6326" s="92"/>
    </row>
    <row r="6327" customHeight="1" spans="1:27">
      <c r="A6327" s="62">
        <v>42</v>
      </c>
      <c r="B6327" s="91">
        <v>6367</v>
      </c>
      <c r="C6327" s="154" t="s">
        <v>12750</v>
      </c>
      <c r="D6327" s="154" t="s">
        <v>12724</v>
      </c>
      <c r="E6327" s="154" t="s">
        <v>3606</v>
      </c>
      <c r="F6327" s="154" t="s">
        <v>34</v>
      </c>
      <c r="G6327" s="155" t="s">
        <v>12751</v>
      </c>
      <c r="H6327" s="68">
        <v>166.9</v>
      </c>
      <c r="I6327" s="68">
        <v>100.6</v>
      </c>
      <c r="J6327" s="71">
        <f>IF(F6327="女",IF(H6327=0,0,VLOOKUP(I6327/(H6327*H6327/10000),标准!M$108:N$112,2,TRUE)),IF(H6327=0,0,VLOOKUP(I6327/(H6327*H6327/10000),标准!M$74:N$78,2,TRUE)))</f>
        <v>60</v>
      </c>
      <c r="K6327" s="72">
        <v>3936</v>
      </c>
      <c r="L6327" s="71">
        <f>IF(A6327&lt;43,IF(F6327="女",VLOOKUP(K6327,标准!K$108:L$128,2,TRUE),VLOOKUP(K6327,标准!K$74:L$94,2,TRUE)),IF(F6327="女",VLOOKUP(K6327,标准!K$39:L$59,2,TRUE),VLOOKUP(K6327,标准!K$3:L$23,2,TRUE)))</f>
        <v>100</v>
      </c>
      <c r="M6327" s="68">
        <v>15</v>
      </c>
      <c r="N6327" s="71">
        <f>IF(M6327="",0,IF(A6327&lt;43,IF(F6327="女",VLOOKUP(M6327,标准!C$108:D$128,2,TRUE),VLOOKUP(M6327,标准!C$74:D$94,2,TRUE)),IF(F6327="女",VLOOKUP(M6327,标准!C$39:D$59,2,TRUE),VLOOKUP(M6327,标准!C$3:D$23,2,TRUE))))</f>
        <v>72</v>
      </c>
      <c r="O6327" s="124">
        <v>148</v>
      </c>
      <c r="P6327" s="71">
        <f>IF(A6327&lt;43,IF(F6327="女",VLOOKUP(O6327/100,标准!E$108:F$128,2,TRUE),VLOOKUP(O6327/100,标准!E$74:F$94,2,TRUE)),IF(F6327="女",VLOOKUP(O6327/100,标准!E$39:F$59,2,TRUE),VLOOKUP(O6327/100,标准!E$3:F$23,2,TRUE)))</f>
        <v>50</v>
      </c>
      <c r="Q6327" s="125">
        <v>5.05</v>
      </c>
      <c r="R6327" s="71">
        <f>IF(Q6327=0,0,IF(A6327&lt;43,IF(F6327="女",IF(Q6327="",0,VLOOKUP(Q6327,标准!I$108:J$138,2,TRUE)),IF(Q6327="",0,VLOOKUP(Q6327,标准!I$74:J$104,2,TRUE))),IF(F6327="女",IF(Q6327="",0,VLOOKUP(Q6327,标准!I$39:J$69,2,TRUE)),IF(Q6327="",0,VLOOKUP(Q6327,标准!I$3:J$33,2,TRUE)))))</f>
        <v>20</v>
      </c>
      <c r="S6327" s="126">
        <v>39</v>
      </c>
      <c r="T6327" s="71">
        <f>IF(A6327&lt;43,IF(F6327="女",VLOOKUP(S6327,标准!G$108:H$138,2,TRUE),VLOOKUP(S6327,标准!G$74:H$99,2,TRUE)),IF(F6327="女",VLOOKUP(S6327,标准!G$39:H$69,2,TRUE),VLOOKUP(S6327,标准!G$3:H$28,2,TRUE)))</f>
        <v>72</v>
      </c>
      <c r="U6327" s="127">
        <v>9.6</v>
      </c>
      <c r="V6327" s="71">
        <f>IF(U6327=0,0,IF(A6327&lt;43,IF(F6327="女",IF(U6327="",0,VLOOKUP(U6327,标准!A$108:B$128,2,TRUE)),IF(U6327="",0,VLOOKUP(U6327,标准!A$74:B$94,2,TRUE))),IF(F6327="女",IF(U6327="",0,VLOOKUP(U6327,标准!A$39:B$59,2,TRUE)),IF(U6327="",0,VLOOKUP(U6327,标准!A$3:B$23,2,TRUE)))))</f>
        <v>66</v>
      </c>
      <c r="W6327" s="86">
        <f t="shared" si="98"/>
        <v>60.6</v>
      </c>
      <c r="X6327" s="87">
        <v>4.7</v>
      </c>
      <c r="Y6327" s="87">
        <v>3.8</v>
      </c>
      <c r="Z6327" s="91"/>
      <c r="AA6327" s="92"/>
    </row>
    <row r="6328" customHeight="1" spans="1:27">
      <c r="A6328" s="62">
        <v>42</v>
      </c>
      <c r="B6328" s="91">
        <v>6368</v>
      </c>
      <c r="C6328" s="154" t="s">
        <v>10571</v>
      </c>
      <c r="D6328" s="154" t="s">
        <v>12724</v>
      </c>
      <c r="E6328" s="154" t="s">
        <v>3606</v>
      </c>
      <c r="F6328" s="154" t="s">
        <v>34</v>
      </c>
      <c r="G6328" s="155" t="s">
        <v>12752</v>
      </c>
      <c r="H6328" s="68">
        <v>162</v>
      </c>
      <c r="I6328" s="68">
        <v>53.8</v>
      </c>
      <c r="J6328" s="71">
        <f>IF(F6328="女",IF(H6328=0,0,VLOOKUP(I6328/(H6328*H6328/10000),标准!M$108:N$112,2,TRUE)),IF(H6328=0,0,VLOOKUP(I6328/(H6328*H6328/10000),标准!M$74:N$78,2,TRUE)))</f>
        <v>100</v>
      </c>
      <c r="K6328" s="72">
        <v>3065</v>
      </c>
      <c r="L6328" s="71">
        <f>IF(A6328&lt;43,IF(F6328="女",VLOOKUP(K6328,标准!K$108:L$128,2,TRUE),VLOOKUP(K6328,标准!K$74:L$94,2,TRUE)),IF(F6328="女",VLOOKUP(K6328,标准!K$39:L$59,2,TRUE),VLOOKUP(K6328,标准!K$3:L$23,2,TRUE)))</f>
        <v>80</v>
      </c>
      <c r="M6328" s="68">
        <v>15</v>
      </c>
      <c r="N6328" s="71">
        <f>IF(M6328="",0,IF(A6328&lt;43,IF(F6328="女",VLOOKUP(M6328,标准!C$108:D$128,2,TRUE),VLOOKUP(M6328,标准!C$74:D$94,2,TRUE)),IF(F6328="女",VLOOKUP(M6328,标准!C$39:D$59,2,TRUE),VLOOKUP(M6328,标准!C$3:D$23,2,TRUE))))</f>
        <v>72</v>
      </c>
      <c r="O6328" s="124">
        <v>165</v>
      </c>
      <c r="P6328" s="71">
        <f>IF(A6328&lt;43,IF(F6328="女",VLOOKUP(O6328/100,标准!E$108:F$128,2,TRUE),VLOOKUP(O6328/100,标准!E$74:F$94,2,TRUE)),IF(F6328="女",VLOOKUP(O6328/100,标准!E$39:F$59,2,TRUE),VLOOKUP(O6328/100,标准!E$3:F$23,2,TRUE)))</f>
        <v>68</v>
      </c>
      <c r="Q6328" s="125">
        <v>3.45</v>
      </c>
      <c r="R6328" s="71">
        <f>IF(Q6328=0,0,IF(A6328&lt;43,IF(F6328="女",IF(Q6328="",0,VLOOKUP(Q6328,标准!I$108:J$138,2,TRUE)),IF(Q6328="",0,VLOOKUP(Q6328,标准!I$74:J$104,2,TRUE))),IF(F6328="女",IF(Q6328="",0,VLOOKUP(Q6328,标准!I$39:J$69,2,TRUE)),IF(Q6328="",0,VLOOKUP(Q6328,标准!I$3:J$33,2,TRUE)))))</f>
        <v>78</v>
      </c>
      <c r="S6328" s="126">
        <v>44</v>
      </c>
      <c r="T6328" s="71">
        <f>IF(A6328&lt;43,IF(F6328="女",VLOOKUP(S6328,标准!G$108:H$138,2,TRUE),VLOOKUP(S6328,标准!G$74:H$99,2,TRUE)),IF(F6328="女",VLOOKUP(S6328,标准!G$39:H$69,2,TRUE),VLOOKUP(S6328,标准!G$3:H$28,2,TRUE)))</f>
        <v>78</v>
      </c>
      <c r="U6328" s="127">
        <v>8.4</v>
      </c>
      <c r="V6328" s="71">
        <f>IF(U6328=0,0,IF(A6328&lt;43,IF(F6328="女",IF(U6328="",0,VLOOKUP(U6328,标准!A$108:B$128,2,TRUE)),IF(U6328="",0,VLOOKUP(U6328,标准!A$74:B$94,2,TRUE))),IF(F6328="女",IF(U6328="",0,VLOOKUP(U6328,标准!A$39:B$59,2,TRUE)),IF(U6328="",0,VLOOKUP(U6328,标准!A$3:B$23,2,TRUE)))))</f>
        <v>78</v>
      </c>
      <c r="W6328" s="86">
        <f t="shared" si="98"/>
        <v>80</v>
      </c>
      <c r="X6328" s="87">
        <v>4.6</v>
      </c>
      <c r="Y6328" s="87">
        <v>4.7</v>
      </c>
      <c r="Z6328" s="91">
        <v>1</v>
      </c>
      <c r="AA6328" s="92"/>
    </row>
    <row r="6329" customHeight="1" spans="1:27">
      <c r="A6329" s="62">
        <v>42</v>
      </c>
      <c r="B6329" s="91">
        <v>6369</v>
      </c>
      <c r="C6329" s="154" t="s">
        <v>12753</v>
      </c>
      <c r="D6329" s="154" t="s">
        <v>12754</v>
      </c>
      <c r="E6329" s="154" t="s">
        <v>3606</v>
      </c>
      <c r="F6329" s="154" t="s">
        <v>34</v>
      </c>
      <c r="G6329" s="155" t="s">
        <v>12755</v>
      </c>
      <c r="H6329" s="68">
        <v>165.4</v>
      </c>
      <c r="I6329" s="68">
        <v>67.5</v>
      </c>
      <c r="J6329" s="71">
        <f>IF(F6329="女",IF(H6329=0,0,VLOOKUP(I6329/(H6329*H6329/10000),标准!M$108:N$112,2,TRUE)),IF(H6329=0,0,VLOOKUP(I6329/(H6329*H6329/10000),标准!M$74:N$78,2,TRUE)))</f>
        <v>80</v>
      </c>
      <c r="K6329" s="72">
        <v>3871</v>
      </c>
      <c r="L6329" s="71">
        <f>IF(A6329&lt;43,IF(F6329="女",VLOOKUP(K6329,标准!K$108:L$128,2,TRUE),VLOOKUP(K6329,标准!K$74:L$94,2,TRUE)),IF(F6329="女",VLOOKUP(K6329,标准!K$39:L$59,2,TRUE),VLOOKUP(K6329,标准!K$3:L$23,2,TRUE)))</f>
        <v>100</v>
      </c>
      <c r="M6329" s="68">
        <v>27.5</v>
      </c>
      <c r="N6329" s="71">
        <f>IF(M6329="",0,IF(A6329&lt;43,IF(F6329="女",VLOOKUP(M6329,标准!C$108:D$128,2,TRUE),VLOOKUP(M6329,标准!C$74:D$94,2,TRUE)),IF(F6329="女",VLOOKUP(M6329,标准!C$39:D$59,2,TRUE),VLOOKUP(M6329,标准!C$3:D$23,2,TRUE))))</f>
        <v>100</v>
      </c>
      <c r="O6329" s="124">
        <v>175</v>
      </c>
      <c r="P6329" s="71">
        <f>IF(A6329&lt;43,IF(F6329="女",VLOOKUP(O6329/100,标准!E$108:F$128,2,TRUE),VLOOKUP(O6329/100,标准!E$74:F$94,2,TRUE)),IF(F6329="女",VLOOKUP(O6329/100,标准!E$39:F$59,2,TRUE),VLOOKUP(O6329/100,标准!E$3:F$23,2,TRUE)))</f>
        <v>76</v>
      </c>
      <c r="Q6329" s="125">
        <v>4.55</v>
      </c>
      <c r="R6329" s="71">
        <f>IF(Q6329=0,0,IF(A6329&lt;43,IF(F6329="女",IF(Q6329="",0,VLOOKUP(Q6329,标准!I$108:J$138,2,TRUE)),IF(Q6329="",0,VLOOKUP(Q6329,标准!I$74:J$104,2,TRUE))),IF(F6329="女",IF(Q6329="",0,VLOOKUP(Q6329,标准!I$39:J$69,2,TRUE)),IF(Q6329="",0,VLOOKUP(Q6329,标准!I$3:J$33,2,TRUE)))))</f>
        <v>30</v>
      </c>
      <c r="S6329" s="126">
        <v>48</v>
      </c>
      <c r="T6329" s="71">
        <f>IF(A6329&lt;43,IF(F6329="女",VLOOKUP(S6329,标准!G$108:H$138,2,TRUE),VLOOKUP(S6329,标准!G$74:H$99,2,TRUE)),IF(F6329="女",VLOOKUP(S6329,标准!G$39:H$69,2,TRUE),VLOOKUP(S6329,标准!G$3:H$28,2,TRUE)))</f>
        <v>80</v>
      </c>
      <c r="U6329" s="127">
        <v>8.9</v>
      </c>
      <c r="V6329" s="71">
        <f>IF(U6329=0,0,IF(A6329&lt;43,IF(F6329="女",IF(U6329="",0,VLOOKUP(U6329,标准!A$108:B$128,2,TRUE)),IF(U6329="",0,VLOOKUP(U6329,标准!A$74:B$94,2,TRUE))),IF(F6329="女",IF(U6329="",0,VLOOKUP(U6329,标准!A$39:B$59,2,TRUE)),IF(U6329="",0,VLOOKUP(U6329,标准!A$3:B$23,2,TRUE)))))</f>
        <v>74</v>
      </c>
      <c r="W6329" s="86">
        <f t="shared" si="98"/>
        <v>73.4</v>
      </c>
      <c r="X6329" s="87">
        <v>4.5</v>
      </c>
      <c r="Y6329" s="87">
        <v>4.6</v>
      </c>
      <c r="Z6329" s="91"/>
      <c r="AA6329" s="92"/>
    </row>
    <row r="6330" customHeight="1" spans="1:27">
      <c r="A6330" s="62">
        <v>42</v>
      </c>
      <c r="B6330" s="91">
        <v>6370</v>
      </c>
      <c r="C6330" s="154" t="s">
        <v>12756</v>
      </c>
      <c r="D6330" s="154" t="s">
        <v>12754</v>
      </c>
      <c r="E6330" s="154" t="s">
        <v>3606</v>
      </c>
      <c r="F6330" s="154" t="s">
        <v>30</v>
      </c>
      <c r="G6330" s="155" t="s">
        <v>12757</v>
      </c>
      <c r="H6330" s="68">
        <v>180.7</v>
      </c>
      <c r="I6330" s="68">
        <v>77</v>
      </c>
      <c r="J6330" s="71">
        <f>IF(F6330="女",IF(H6330=0,0,VLOOKUP(I6330/(H6330*H6330/10000),标准!M$108:N$112,2,TRUE)),IF(H6330=0,0,VLOOKUP(I6330/(H6330*H6330/10000),标准!M$74:N$78,2,TRUE)))</f>
        <v>100</v>
      </c>
      <c r="K6330" s="72">
        <v>4308</v>
      </c>
      <c r="L6330" s="71">
        <f>IF(A6330&lt;43,IF(F6330="女",VLOOKUP(K6330,标准!K$108:L$128,2,TRUE),VLOOKUP(K6330,标准!K$74:L$94,2,TRUE)),IF(F6330="女",VLOOKUP(K6330,标准!K$39:L$59,2,TRUE),VLOOKUP(K6330,标准!K$3:L$23,2,TRUE)))</f>
        <v>80</v>
      </c>
      <c r="M6330" s="68">
        <v>0</v>
      </c>
      <c r="N6330" s="71">
        <f>IF(M6330="",0,IF(A6330&lt;43,IF(F6330="女",VLOOKUP(M6330,标准!C$108:D$128,2,TRUE),VLOOKUP(M6330,标准!C$74:D$94,2,TRUE)),IF(F6330="女",VLOOKUP(M6330,标准!C$39:D$59,2,TRUE),VLOOKUP(M6330,标准!C$3:D$23,2,TRUE))))</f>
        <v>20</v>
      </c>
      <c r="O6330" s="124"/>
      <c r="P6330" s="71">
        <f>IF(A6330&lt;43,IF(F6330="女",VLOOKUP(O6330/100,标准!E$108:F$128,2,TRUE),VLOOKUP(O6330/100,标准!E$74:F$94,2,TRUE)),IF(F6330="女",VLOOKUP(O6330/100,标准!E$39:F$59,2,TRUE),VLOOKUP(O6330/100,标准!E$3:F$23,2,TRUE)))</f>
        <v>0</v>
      </c>
      <c r="Q6330" s="125"/>
      <c r="R6330" s="71">
        <f>IF(Q6330=0,0,IF(A6330&lt;43,IF(F6330="女",IF(Q6330="",0,VLOOKUP(Q6330,标准!I$108:J$138,2,TRUE)),IF(Q6330="",0,VLOOKUP(Q6330,标准!I$74:J$104,2,TRUE))),IF(F6330="女",IF(Q6330="",0,VLOOKUP(Q6330,标准!I$39:J$69,2,TRUE)),IF(Q6330="",0,VLOOKUP(Q6330,标准!I$3:J$33,2,TRUE)))))</f>
        <v>0</v>
      </c>
      <c r="S6330" s="126"/>
      <c r="T6330" s="71">
        <f>IF(A6330&lt;43,IF(F6330="女",VLOOKUP(S6330,标准!G$108:H$138,2,TRUE),VLOOKUP(S6330,标准!G$74:H$99,2,TRUE)),IF(F6330="女",VLOOKUP(S6330,标准!G$39:H$69,2,TRUE),VLOOKUP(S6330,标准!G$3:H$28,2,TRUE)))</f>
        <v>0</v>
      </c>
      <c r="U6330" s="127"/>
      <c r="V6330" s="71">
        <f>IF(U6330=0,0,IF(A6330&lt;43,IF(F6330="女",IF(U6330="",0,VLOOKUP(U6330,标准!A$108:B$128,2,TRUE)),IF(U6330="",0,VLOOKUP(U6330,标准!A$74:B$94,2,TRUE))),IF(F6330="女",IF(U6330="",0,VLOOKUP(U6330,标准!A$39:B$59,2,TRUE)),IF(U6330="",0,VLOOKUP(U6330,标准!A$3:B$23,2,TRUE)))))</f>
        <v>0</v>
      </c>
      <c r="W6330" s="86">
        <v>60</v>
      </c>
      <c r="X6330" s="87">
        <v>4</v>
      </c>
      <c r="Y6330" s="87">
        <v>3.8</v>
      </c>
      <c r="Z6330" s="91"/>
      <c r="AA6330" s="92" t="s">
        <v>144</v>
      </c>
    </row>
    <row r="6331" customHeight="1" spans="1:27">
      <c r="A6331" s="62">
        <v>42</v>
      </c>
      <c r="B6331" s="91">
        <v>6371</v>
      </c>
      <c r="C6331" s="154" t="s">
        <v>12758</v>
      </c>
      <c r="D6331" s="154" t="s">
        <v>12754</v>
      </c>
      <c r="E6331" s="154" t="s">
        <v>3606</v>
      </c>
      <c r="F6331" s="154" t="s">
        <v>34</v>
      </c>
      <c r="G6331" s="155" t="s">
        <v>12759</v>
      </c>
      <c r="H6331" s="68">
        <v>158</v>
      </c>
      <c r="I6331" s="68">
        <v>56</v>
      </c>
      <c r="J6331" s="71">
        <f>IF(F6331="女",IF(H6331=0,0,VLOOKUP(I6331/(H6331*H6331/10000),标准!M$108:N$112,2,TRUE)),IF(H6331=0,0,VLOOKUP(I6331/(H6331*H6331/10000),标准!M$74:N$78,2,TRUE)))</f>
        <v>100</v>
      </c>
      <c r="K6331" s="72">
        <v>3577</v>
      </c>
      <c r="L6331" s="71">
        <f>IF(A6331&lt;43,IF(F6331="女",VLOOKUP(K6331,标准!K$108:L$128,2,TRUE),VLOOKUP(K6331,标准!K$74:L$94,2,TRUE)),IF(F6331="女",VLOOKUP(K6331,标准!K$39:L$59,2,TRUE),VLOOKUP(K6331,标准!K$3:L$23,2,TRUE)))</f>
        <v>100</v>
      </c>
      <c r="M6331" s="68">
        <v>16</v>
      </c>
      <c r="N6331" s="71">
        <f>IF(M6331="",0,IF(A6331&lt;43,IF(F6331="女",VLOOKUP(M6331,标准!C$108:D$128,2,TRUE),VLOOKUP(M6331,标准!C$74:D$94,2,TRUE)),IF(F6331="女",VLOOKUP(M6331,标准!C$39:D$59,2,TRUE),VLOOKUP(M6331,标准!C$3:D$23,2,TRUE))))</f>
        <v>74</v>
      </c>
      <c r="O6331" s="124">
        <v>161</v>
      </c>
      <c r="P6331" s="71">
        <f>IF(A6331&lt;43,IF(F6331="女",VLOOKUP(O6331/100,标准!E$108:F$128,2,TRUE),VLOOKUP(O6331/100,标准!E$74:F$94,2,TRUE)),IF(F6331="女",VLOOKUP(O6331/100,标准!E$39:F$59,2,TRUE),VLOOKUP(O6331/100,标准!E$3:F$23,2,TRUE)))</f>
        <v>66</v>
      </c>
      <c r="Q6331" s="125">
        <v>4.19</v>
      </c>
      <c r="R6331" s="71">
        <f>IF(Q6331=0,0,IF(A6331&lt;43,IF(F6331="女",IF(Q6331="",0,VLOOKUP(Q6331,标准!I$108:J$138,2,TRUE)),IF(Q6331="",0,VLOOKUP(Q6331,标准!I$74:J$104,2,TRUE))),IF(F6331="女",IF(Q6331="",0,VLOOKUP(Q6331,标准!I$39:J$69,2,TRUE)),IF(Q6331="",0,VLOOKUP(Q6331,标准!I$3:J$33,2,TRUE)))))</f>
        <v>66</v>
      </c>
      <c r="S6331" s="126">
        <v>33</v>
      </c>
      <c r="T6331" s="71">
        <f>IF(A6331&lt;43,IF(F6331="女",VLOOKUP(S6331,标准!G$108:H$138,2,TRUE),VLOOKUP(S6331,标准!G$74:H$99,2,TRUE)),IF(F6331="女",VLOOKUP(S6331,标准!G$39:H$69,2,TRUE),VLOOKUP(S6331,标准!G$3:H$28,2,TRUE)))</f>
        <v>66</v>
      </c>
      <c r="U6331" s="127">
        <v>9</v>
      </c>
      <c r="V6331" s="71">
        <f>IF(U6331=0,0,IF(A6331&lt;43,IF(F6331="女",IF(U6331="",0,VLOOKUP(U6331,标准!A$108:B$128,2,TRUE)),IF(U6331="",0,VLOOKUP(U6331,标准!A$74:B$94,2,TRUE))),IF(F6331="女",IF(U6331="",0,VLOOKUP(U6331,标准!A$39:B$59,2,TRUE)),IF(U6331="",0,VLOOKUP(U6331,标准!A$3:B$23,2,TRUE)))))</f>
        <v>72</v>
      </c>
      <c r="W6331" s="86">
        <f t="shared" si="98"/>
        <v>78.2</v>
      </c>
      <c r="X6331" s="87">
        <v>4.1</v>
      </c>
      <c r="Y6331" s="87">
        <v>4</v>
      </c>
      <c r="Z6331" s="91"/>
      <c r="AA6331" s="92"/>
    </row>
    <row r="6332" customHeight="1" spans="1:27">
      <c r="A6332" s="62">
        <v>42</v>
      </c>
      <c r="B6332" s="91">
        <v>6372</v>
      </c>
      <c r="C6332" s="154" t="s">
        <v>12760</v>
      </c>
      <c r="D6332" s="154" t="s">
        <v>12754</v>
      </c>
      <c r="E6332" s="154" t="s">
        <v>3606</v>
      </c>
      <c r="F6332" s="154" t="s">
        <v>34</v>
      </c>
      <c r="G6332" s="155" t="s">
        <v>12761</v>
      </c>
      <c r="H6332" s="68">
        <v>154.8</v>
      </c>
      <c r="I6332" s="68">
        <v>47.1</v>
      </c>
      <c r="J6332" s="71">
        <f>IF(F6332="女",IF(H6332=0,0,VLOOKUP(I6332/(H6332*H6332/10000),标准!M$108:N$112,2,TRUE)),IF(H6332=0,0,VLOOKUP(I6332/(H6332*H6332/10000),标准!M$74:N$78,2,TRUE)))</f>
        <v>100</v>
      </c>
      <c r="K6332" s="72">
        <v>3315</v>
      </c>
      <c r="L6332" s="71">
        <f>IF(A6332&lt;43,IF(F6332="女",VLOOKUP(K6332,标准!K$108:L$128,2,TRUE),VLOOKUP(K6332,标准!K$74:L$94,2,TRUE)),IF(F6332="女",VLOOKUP(K6332,标准!K$39:L$59,2,TRUE),VLOOKUP(K6332,标准!K$3:L$23,2,TRUE)))</f>
        <v>90</v>
      </c>
      <c r="M6332" s="68">
        <v>11.5</v>
      </c>
      <c r="N6332" s="71">
        <f>IF(M6332="",0,IF(A6332&lt;43,IF(F6332="女",VLOOKUP(M6332,标准!C$108:D$128,2,TRUE),VLOOKUP(M6332,标准!C$74:D$94,2,TRUE)),IF(F6332="女",VLOOKUP(M6332,标准!C$39:D$59,2,TRUE),VLOOKUP(M6332,标准!C$3:D$23,2,TRUE))))</f>
        <v>68</v>
      </c>
      <c r="O6332" s="124">
        <v>160</v>
      </c>
      <c r="P6332" s="71">
        <f>IF(A6332&lt;43,IF(F6332="女",VLOOKUP(O6332/100,标准!E$108:F$128,2,TRUE),VLOOKUP(O6332/100,标准!E$74:F$94,2,TRUE)),IF(F6332="女",VLOOKUP(O6332/100,标准!E$39:F$59,2,TRUE),VLOOKUP(O6332/100,标准!E$3:F$23,2,TRUE)))</f>
        <v>66</v>
      </c>
      <c r="Q6332" s="125">
        <v>5.06</v>
      </c>
      <c r="R6332" s="71">
        <f>IF(Q6332=0,0,IF(A6332&lt;43,IF(F6332="女",IF(Q6332="",0,VLOOKUP(Q6332,标准!I$108:J$138,2,TRUE)),IF(Q6332="",0,VLOOKUP(Q6332,标准!I$74:J$104,2,TRUE))),IF(F6332="女",IF(Q6332="",0,VLOOKUP(Q6332,标准!I$39:J$69,2,TRUE)),IF(Q6332="",0,VLOOKUP(Q6332,标准!I$3:J$33,2,TRUE)))))</f>
        <v>20</v>
      </c>
      <c r="S6332" s="126">
        <v>38</v>
      </c>
      <c r="T6332" s="71">
        <f>IF(A6332&lt;43,IF(F6332="女",VLOOKUP(S6332,标准!G$108:H$138,2,TRUE),VLOOKUP(S6332,标准!G$74:H$99,2,TRUE)),IF(F6332="女",VLOOKUP(S6332,标准!G$39:H$69,2,TRUE),VLOOKUP(S6332,标准!G$3:H$28,2,TRUE)))</f>
        <v>72</v>
      </c>
      <c r="U6332" s="127">
        <v>9.3</v>
      </c>
      <c r="V6332" s="71">
        <f>IF(U6332=0,0,IF(A6332&lt;43,IF(F6332="女",IF(U6332="",0,VLOOKUP(U6332,标准!A$108:B$128,2,TRUE)),IF(U6332="",0,VLOOKUP(U6332,标准!A$74:B$94,2,TRUE))),IF(F6332="女",IF(U6332="",0,VLOOKUP(U6332,标准!A$39:B$59,2,TRUE)),IF(U6332="",0,VLOOKUP(U6332,标准!A$3:B$23,2,TRUE)))))</f>
        <v>70</v>
      </c>
      <c r="W6332" s="86">
        <f t="shared" si="98"/>
        <v>67.1</v>
      </c>
      <c r="X6332" s="87">
        <v>4.3</v>
      </c>
      <c r="Y6332" s="87">
        <v>4.5</v>
      </c>
      <c r="Z6332" s="91"/>
      <c r="AA6332" s="92"/>
    </row>
    <row r="6333" customHeight="1" spans="1:27">
      <c r="A6333" s="62">
        <v>42</v>
      </c>
      <c r="B6333" s="91">
        <v>6373</v>
      </c>
      <c r="C6333" s="154" t="s">
        <v>12762</v>
      </c>
      <c r="D6333" s="154" t="s">
        <v>12754</v>
      </c>
      <c r="E6333" s="154" t="s">
        <v>3606</v>
      </c>
      <c r="F6333" s="154" t="s">
        <v>34</v>
      </c>
      <c r="G6333" s="155" t="s">
        <v>12763</v>
      </c>
      <c r="H6333" s="68">
        <v>154.8</v>
      </c>
      <c r="I6333" s="68">
        <v>48.9</v>
      </c>
      <c r="J6333" s="71">
        <f>IF(F6333="女",IF(H6333=0,0,VLOOKUP(I6333/(H6333*H6333/10000),标准!M$108:N$112,2,TRUE)),IF(H6333=0,0,VLOOKUP(I6333/(H6333*H6333/10000),标准!M$74:N$78,2,TRUE)))</f>
        <v>100</v>
      </c>
      <c r="K6333" s="72">
        <v>3417</v>
      </c>
      <c r="L6333" s="71">
        <f>IF(A6333&lt;43,IF(F6333="女",VLOOKUP(K6333,标准!K$108:L$128,2,TRUE),VLOOKUP(K6333,标准!K$74:L$94,2,TRUE)),IF(F6333="女",VLOOKUP(K6333,标准!K$39:L$59,2,TRUE),VLOOKUP(K6333,标准!K$3:L$23,2,TRUE)))</f>
        <v>100</v>
      </c>
      <c r="M6333" s="68">
        <v>26.4</v>
      </c>
      <c r="N6333" s="71">
        <f>IF(M6333="",0,IF(A6333&lt;43,IF(F6333="女",VLOOKUP(M6333,标准!C$108:D$128,2,TRUE),VLOOKUP(M6333,标准!C$74:D$94,2,TRUE)),IF(F6333="女",VLOOKUP(M6333,标准!C$39:D$59,2,TRUE),VLOOKUP(M6333,标准!C$3:D$23,2,TRUE))))</f>
        <v>100</v>
      </c>
      <c r="O6333" s="124">
        <v>175</v>
      </c>
      <c r="P6333" s="71">
        <f>IF(A6333&lt;43,IF(F6333="女",VLOOKUP(O6333/100,标准!E$108:F$128,2,TRUE),VLOOKUP(O6333/100,标准!E$74:F$94,2,TRUE)),IF(F6333="女",VLOOKUP(O6333/100,标准!E$39:F$59,2,TRUE),VLOOKUP(O6333/100,标准!E$3:F$23,2,TRUE)))</f>
        <v>76</v>
      </c>
      <c r="Q6333" s="125">
        <v>4.1</v>
      </c>
      <c r="R6333" s="71">
        <f>IF(Q6333=0,0,IF(A6333&lt;43,IF(F6333="女",IF(Q6333="",0,VLOOKUP(Q6333,标准!I$108:J$138,2,TRUE)),IF(Q6333="",0,VLOOKUP(Q6333,标准!I$74:J$104,2,TRUE))),IF(F6333="女",IF(Q6333="",0,VLOOKUP(Q6333,标准!I$39:J$69,2,TRUE)),IF(Q6333="",0,VLOOKUP(Q6333,标准!I$3:J$33,2,TRUE)))))</f>
        <v>68</v>
      </c>
      <c r="S6333" s="126">
        <v>51</v>
      </c>
      <c r="T6333" s="71">
        <f>IF(A6333&lt;43,IF(F6333="女",VLOOKUP(S6333,标准!G$108:H$138,2,TRUE),VLOOKUP(S6333,标准!G$74:H$99,2,TRUE)),IF(F6333="女",VLOOKUP(S6333,标准!G$39:H$69,2,TRUE),VLOOKUP(S6333,标准!G$3:H$28,2,TRUE)))</f>
        <v>85</v>
      </c>
      <c r="U6333" s="127">
        <v>8.9</v>
      </c>
      <c r="V6333" s="71">
        <f>IF(U6333=0,0,IF(A6333&lt;43,IF(F6333="女",IF(U6333="",0,VLOOKUP(U6333,标准!A$108:B$128,2,TRUE)),IF(U6333="",0,VLOOKUP(U6333,标准!A$74:B$94,2,TRUE))),IF(F6333="女",IF(U6333="",0,VLOOKUP(U6333,标准!A$39:B$59,2,TRUE)),IF(U6333="",0,VLOOKUP(U6333,标准!A$3:B$23,2,TRUE)))))</f>
        <v>74</v>
      </c>
      <c r="W6333" s="86">
        <f t="shared" si="98"/>
        <v>84.5</v>
      </c>
      <c r="X6333" s="87">
        <v>4.4</v>
      </c>
      <c r="Y6333" s="87">
        <v>4.7</v>
      </c>
      <c r="Z6333" s="91">
        <v>1</v>
      </c>
      <c r="AA6333" s="92"/>
    </row>
    <row r="6334" customHeight="1" spans="1:27">
      <c r="A6334" s="62">
        <v>42</v>
      </c>
      <c r="B6334" s="91">
        <v>6374</v>
      </c>
      <c r="C6334" s="154" t="s">
        <v>12764</v>
      </c>
      <c r="D6334" s="154" t="s">
        <v>12754</v>
      </c>
      <c r="E6334" s="154" t="s">
        <v>3606</v>
      </c>
      <c r="F6334" s="154" t="s">
        <v>34</v>
      </c>
      <c r="G6334" s="155" t="s">
        <v>12765</v>
      </c>
      <c r="H6334" s="68">
        <v>163</v>
      </c>
      <c r="I6334" s="68">
        <v>64.3</v>
      </c>
      <c r="J6334" s="71">
        <f>IF(F6334="女",IF(H6334=0,0,VLOOKUP(I6334/(H6334*H6334/10000),标准!M$108:N$112,2,TRUE)),IF(H6334=0,0,VLOOKUP(I6334/(H6334*H6334/10000),标准!M$74:N$78,2,TRUE)))</f>
        <v>80</v>
      </c>
      <c r="K6334" s="72">
        <v>3428</v>
      </c>
      <c r="L6334" s="71">
        <f>IF(A6334&lt;43,IF(F6334="女",VLOOKUP(K6334,标准!K$108:L$128,2,TRUE),VLOOKUP(K6334,标准!K$74:L$94,2,TRUE)),IF(F6334="女",VLOOKUP(K6334,标准!K$39:L$59,2,TRUE),VLOOKUP(K6334,标准!K$3:L$23,2,TRUE)))</f>
        <v>100</v>
      </c>
      <c r="M6334" s="68">
        <v>25</v>
      </c>
      <c r="N6334" s="71">
        <f>IF(M6334="",0,IF(A6334&lt;43,IF(F6334="女",VLOOKUP(M6334,标准!C$108:D$128,2,TRUE),VLOOKUP(M6334,标准!C$74:D$94,2,TRUE)),IF(F6334="女",VLOOKUP(M6334,标准!C$39:D$59,2,TRUE),VLOOKUP(M6334,标准!C$3:D$23,2,TRUE))))</f>
        <v>95</v>
      </c>
      <c r="O6334" s="124">
        <v>167</v>
      </c>
      <c r="P6334" s="71">
        <f>IF(A6334&lt;43,IF(F6334="女",VLOOKUP(O6334/100,标准!E$108:F$128,2,TRUE),VLOOKUP(O6334/100,标准!E$74:F$94,2,TRUE)),IF(F6334="女",VLOOKUP(O6334/100,标准!E$39:F$59,2,TRUE),VLOOKUP(O6334/100,标准!E$3:F$23,2,TRUE)))</f>
        <v>70</v>
      </c>
      <c r="Q6334" s="125">
        <v>4.21</v>
      </c>
      <c r="R6334" s="71">
        <f>IF(Q6334=0,0,IF(A6334&lt;43,IF(F6334="女",IF(Q6334="",0,VLOOKUP(Q6334,标准!I$108:J$138,2,TRUE)),IF(Q6334="",0,VLOOKUP(Q6334,标准!I$74:J$104,2,TRUE))),IF(F6334="女",IF(Q6334="",0,VLOOKUP(Q6334,标准!I$39:J$69,2,TRUE)),IF(Q6334="",0,VLOOKUP(Q6334,标准!I$3:J$33,2,TRUE)))))</f>
        <v>64</v>
      </c>
      <c r="S6334" s="126">
        <v>41</v>
      </c>
      <c r="T6334" s="71">
        <f>IF(A6334&lt;43,IF(F6334="女",VLOOKUP(S6334,标准!G$108:H$138,2,TRUE),VLOOKUP(S6334,标准!G$74:H$99,2,TRUE)),IF(F6334="女",VLOOKUP(S6334,标准!G$39:H$69,2,TRUE),VLOOKUP(S6334,标准!G$3:H$28,2,TRUE)))</f>
        <v>74</v>
      </c>
      <c r="U6334" s="127">
        <v>9.4</v>
      </c>
      <c r="V6334" s="71">
        <f>IF(U6334=0,0,IF(A6334&lt;43,IF(F6334="女",IF(U6334="",0,VLOOKUP(U6334,标准!A$108:B$128,2,TRUE)),IF(U6334="",0,VLOOKUP(U6334,标准!A$74:B$94,2,TRUE))),IF(F6334="女",IF(U6334="",0,VLOOKUP(U6334,标准!A$39:B$59,2,TRUE)),IF(U6334="",0,VLOOKUP(U6334,标准!A$3:B$23,2,TRUE)))))</f>
        <v>68</v>
      </c>
      <c r="W6334" s="86">
        <f t="shared" si="98"/>
        <v>77.3</v>
      </c>
      <c r="X6334" s="87">
        <v>4.2</v>
      </c>
      <c r="Y6334" s="87">
        <v>4.4</v>
      </c>
      <c r="Z6334" s="91"/>
      <c r="AA6334" s="92"/>
    </row>
    <row r="6335" customHeight="1" spans="1:27">
      <c r="A6335" s="62">
        <v>42</v>
      </c>
      <c r="B6335" s="91">
        <v>6375</v>
      </c>
      <c r="C6335" s="154" t="s">
        <v>12766</v>
      </c>
      <c r="D6335" s="154" t="s">
        <v>12754</v>
      </c>
      <c r="E6335" s="154" t="s">
        <v>3606</v>
      </c>
      <c r="F6335" s="154" t="s">
        <v>34</v>
      </c>
      <c r="G6335" s="155" t="s">
        <v>12767</v>
      </c>
      <c r="H6335" s="68">
        <v>160.9</v>
      </c>
      <c r="I6335" s="68">
        <v>53.2</v>
      </c>
      <c r="J6335" s="71">
        <f>IF(F6335="女",IF(H6335=0,0,VLOOKUP(I6335/(H6335*H6335/10000),标准!M$108:N$112,2,TRUE)),IF(H6335=0,0,VLOOKUP(I6335/(H6335*H6335/10000),标准!M$74:N$78,2,TRUE)))</f>
        <v>100</v>
      </c>
      <c r="K6335" s="72">
        <v>3341</v>
      </c>
      <c r="L6335" s="71">
        <f>IF(A6335&lt;43,IF(F6335="女",VLOOKUP(K6335,标准!K$108:L$128,2,TRUE),VLOOKUP(K6335,标准!K$74:L$94,2,TRUE)),IF(F6335="女",VLOOKUP(K6335,标准!K$39:L$59,2,TRUE),VLOOKUP(K6335,标准!K$3:L$23,2,TRUE)))</f>
        <v>90</v>
      </c>
      <c r="M6335" s="68">
        <v>29</v>
      </c>
      <c r="N6335" s="71">
        <f>IF(M6335="",0,IF(A6335&lt;43,IF(F6335="女",VLOOKUP(M6335,标准!C$108:D$128,2,TRUE),VLOOKUP(M6335,标准!C$74:D$94,2,TRUE)),IF(F6335="女",VLOOKUP(M6335,标准!C$39:D$59,2,TRUE),VLOOKUP(M6335,标准!C$3:D$23,2,TRUE))))</f>
        <v>100</v>
      </c>
      <c r="O6335" s="124">
        <v>180</v>
      </c>
      <c r="P6335" s="71">
        <f>IF(A6335&lt;43,IF(F6335="女",VLOOKUP(O6335/100,标准!E$108:F$128,2,TRUE),VLOOKUP(O6335/100,标准!E$74:F$94,2,TRUE)),IF(F6335="女",VLOOKUP(O6335/100,标准!E$39:F$59,2,TRUE),VLOOKUP(O6335/100,标准!E$3:F$23,2,TRUE)))</f>
        <v>78</v>
      </c>
      <c r="Q6335" s="125">
        <v>4.29</v>
      </c>
      <c r="R6335" s="71">
        <f>IF(Q6335=0,0,IF(A6335&lt;43,IF(F6335="女",IF(Q6335="",0,VLOOKUP(Q6335,标准!I$108:J$138,2,TRUE)),IF(Q6335="",0,VLOOKUP(Q6335,标准!I$74:J$104,2,TRUE))),IF(F6335="女",IF(Q6335="",0,VLOOKUP(Q6335,标准!I$39:J$69,2,TRUE)),IF(Q6335="",0,VLOOKUP(Q6335,标准!I$3:J$33,2,TRUE)))))</f>
        <v>62</v>
      </c>
      <c r="S6335" s="126">
        <v>38</v>
      </c>
      <c r="T6335" s="71">
        <f>IF(A6335&lt;43,IF(F6335="女",VLOOKUP(S6335,标准!G$108:H$138,2,TRUE),VLOOKUP(S6335,标准!G$74:H$99,2,TRUE)),IF(F6335="女",VLOOKUP(S6335,标准!G$39:H$69,2,TRUE),VLOOKUP(S6335,标准!G$3:H$28,2,TRUE)))</f>
        <v>72</v>
      </c>
      <c r="U6335" s="127">
        <v>8.8</v>
      </c>
      <c r="V6335" s="71">
        <f>IF(U6335=0,0,IF(A6335&lt;43,IF(F6335="女",IF(U6335="",0,VLOOKUP(U6335,标准!A$108:B$128,2,TRUE)),IF(U6335="",0,VLOOKUP(U6335,标准!A$74:B$94,2,TRUE))),IF(F6335="女",IF(U6335="",0,VLOOKUP(U6335,标准!A$39:B$59,2,TRUE)),IF(U6335="",0,VLOOKUP(U6335,标准!A$3:B$23,2,TRUE)))))</f>
        <v>74</v>
      </c>
      <c r="W6335" s="86">
        <f t="shared" si="98"/>
        <v>80.7</v>
      </c>
      <c r="X6335" s="87">
        <v>4.7</v>
      </c>
      <c r="Y6335" s="87">
        <v>4.7</v>
      </c>
      <c r="Z6335" s="91"/>
      <c r="AA6335" s="92"/>
    </row>
    <row r="6336" customHeight="1" spans="1:27">
      <c r="A6336" s="62">
        <v>42</v>
      </c>
      <c r="B6336" s="91">
        <v>6376</v>
      </c>
      <c r="C6336" s="154" t="s">
        <v>12768</v>
      </c>
      <c r="D6336" s="154" t="s">
        <v>12754</v>
      </c>
      <c r="E6336" s="154" t="s">
        <v>3606</v>
      </c>
      <c r="F6336" s="154" t="s">
        <v>34</v>
      </c>
      <c r="G6336" s="155" t="s">
        <v>12769</v>
      </c>
      <c r="H6336" s="68">
        <v>165.7</v>
      </c>
      <c r="I6336" s="68">
        <v>76.7</v>
      </c>
      <c r="J6336" s="71">
        <f>IF(F6336="女",IF(H6336=0,0,VLOOKUP(I6336/(H6336*H6336/10000),标准!M$108:N$112,2,TRUE)),IF(H6336=0,0,VLOOKUP(I6336/(H6336*H6336/10000),标准!M$74:N$78,2,TRUE)))</f>
        <v>60</v>
      </c>
      <c r="K6336" s="72">
        <v>3825</v>
      </c>
      <c r="L6336" s="71">
        <f>IF(A6336&lt;43,IF(F6336="女",VLOOKUP(K6336,标准!K$108:L$128,2,TRUE),VLOOKUP(K6336,标准!K$74:L$94,2,TRUE)),IF(F6336="女",VLOOKUP(K6336,标准!K$39:L$59,2,TRUE),VLOOKUP(K6336,标准!K$3:L$23,2,TRUE)))</f>
        <v>100</v>
      </c>
      <c r="M6336" s="68">
        <v>25.5</v>
      </c>
      <c r="N6336" s="71">
        <f>IF(M6336="",0,IF(A6336&lt;43,IF(F6336="女",VLOOKUP(M6336,标准!C$108:D$128,2,TRUE),VLOOKUP(M6336,标准!C$74:D$94,2,TRUE)),IF(F6336="女",VLOOKUP(M6336,标准!C$39:D$59,2,TRUE),VLOOKUP(M6336,标准!C$3:D$23,2,TRUE))))</f>
        <v>95</v>
      </c>
      <c r="O6336" s="124">
        <v>155</v>
      </c>
      <c r="P6336" s="71">
        <f>IF(A6336&lt;43,IF(F6336="女",VLOOKUP(O6336/100,标准!E$108:F$128,2,TRUE),VLOOKUP(O6336/100,标准!E$74:F$94,2,TRUE)),IF(F6336="女",VLOOKUP(O6336/100,标准!E$39:F$59,2,TRUE),VLOOKUP(O6336/100,标准!E$3:F$23,2,TRUE)))</f>
        <v>62</v>
      </c>
      <c r="Q6336" s="125">
        <v>4.35</v>
      </c>
      <c r="R6336" s="71">
        <f>IF(Q6336=0,0,IF(A6336&lt;43,IF(F6336="女",IF(Q6336="",0,VLOOKUP(Q6336,标准!I$108:J$138,2,TRUE)),IF(Q6336="",0,VLOOKUP(Q6336,标准!I$74:J$104,2,TRUE))),IF(F6336="女",IF(Q6336="",0,VLOOKUP(Q6336,标准!I$39:J$69,2,TRUE)),IF(Q6336="",0,VLOOKUP(Q6336,标准!I$3:J$33,2,TRUE)))))</f>
        <v>50</v>
      </c>
      <c r="S6336" s="126">
        <v>43</v>
      </c>
      <c r="T6336" s="71">
        <f>IF(A6336&lt;43,IF(F6336="女",VLOOKUP(S6336,标准!G$108:H$138,2,TRUE),VLOOKUP(S6336,标准!G$74:H$99,2,TRUE)),IF(F6336="女",VLOOKUP(S6336,标准!G$39:H$69,2,TRUE),VLOOKUP(S6336,标准!G$3:H$28,2,TRUE)))</f>
        <v>76</v>
      </c>
      <c r="U6336" s="127">
        <v>9.4</v>
      </c>
      <c r="V6336" s="71">
        <f>IF(U6336=0,0,IF(A6336&lt;43,IF(F6336="女",IF(U6336="",0,VLOOKUP(U6336,标准!A$108:B$128,2,TRUE)),IF(U6336="",0,VLOOKUP(U6336,标准!A$74:B$94,2,TRUE))),IF(F6336="女",IF(U6336="",0,VLOOKUP(U6336,标准!A$39:B$59,2,TRUE)),IF(U6336="",0,VLOOKUP(U6336,标准!A$3:B$23,2,TRUE)))))</f>
        <v>68</v>
      </c>
      <c r="W6336" s="86">
        <f t="shared" si="98"/>
        <v>70.9</v>
      </c>
      <c r="X6336" s="87">
        <v>4.6</v>
      </c>
      <c r="Y6336" s="87">
        <v>4.6</v>
      </c>
      <c r="Z6336" s="91"/>
      <c r="AA6336" s="92"/>
    </row>
    <row r="6337" customHeight="1" spans="1:27">
      <c r="A6337" s="62">
        <v>42</v>
      </c>
      <c r="B6337" s="91">
        <v>6377</v>
      </c>
      <c r="C6337" s="154" t="s">
        <v>12770</v>
      </c>
      <c r="D6337" s="154" t="s">
        <v>12754</v>
      </c>
      <c r="E6337" s="154" t="s">
        <v>3606</v>
      </c>
      <c r="F6337" s="154" t="s">
        <v>34</v>
      </c>
      <c r="G6337" s="155" t="s">
        <v>12771</v>
      </c>
      <c r="H6337" s="68">
        <v>150.8</v>
      </c>
      <c r="I6337" s="68">
        <v>47.8</v>
      </c>
      <c r="J6337" s="71">
        <f>IF(F6337="女",IF(H6337=0,0,VLOOKUP(I6337/(H6337*H6337/10000),标准!M$108:N$112,2,TRUE)),IF(H6337=0,0,VLOOKUP(I6337/(H6337*H6337/10000),标准!M$74:N$78,2,TRUE)))</f>
        <v>100</v>
      </c>
      <c r="K6337" s="72">
        <v>3205</v>
      </c>
      <c r="L6337" s="71">
        <f>IF(A6337&lt;43,IF(F6337="女",VLOOKUP(K6337,标准!K$108:L$128,2,TRUE),VLOOKUP(K6337,标准!K$74:L$94,2,TRUE)),IF(F6337="女",VLOOKUP(K6337,标准!K$39:L$59,2,TRUE),VLOOKUP(K6337,标准!K$3:L$23,2,TRUE)))</f>
        <v>85</v>
      </c>
      <c r="M6337" s="68">
        <v>15.5</v>
      </c>
      <c r="N6337" s="71">
        <f>IF(M6337="",0,IF(A6337&lt;43,IF(F6337="女",VLOOKUP(M6337,标准!C$108:D$128,2,TRUE),VLOOKUP(M6337,标准!C$74:D$94,2,TRUE)),IF(F6337="女",VLOOKUP(M6337,标准!C$39:D$59,2,TRUE),VLOOKUP(M6337,标准!C$3:D$23,2,TRUE))))</f>
        <v>74</v>
      </c>
      <c r="O6337" s="124">
        <v>140</v>
      </c>
      <c r="P6337" s="71">
        <f>IF(A6337&lt;43,IF(F6337="女",VLOOKUP(O6337/100,标准!E$108:F$128,2,TRUE),VLOOKUP(O6337/100,标准!E$74:F$94,2,TRUE)),IF(F6337="女",VLOOKUP(O6337/100,标准!E$39:F$59,2,TRUE),VLOOKUP(O6337/100,标准!E$3:F$23,2,TRUE)))</f>
        <v>30</v>
      </c>
      <c r="Q6337" s="125">
        <v>5.08</v>
      </c>
      <c r="R6337" s="71">
        <f>IF(Q6337=0,0,IF(A6337&lt;43,IF(F6337="女",IF(Q6337="",0,VLOOKUP(Q6337,标准!I$108:J$138,2,TRUE)),IF(Q6337="",0,VLOOKUP(Q6337,标准!I$74:J$104,2,TRUE))),IF(F6337="女",IF(Q6337="",0,VLOOKUP(Q6337,标准!I$39:J$69,2,TRUE)),IF(Q6337="",0,VLOOKUP(Q6337,标准!I$3:J$33,2,TRUE)))))</f>
        <v>20</v>
      </c>
      <c r="S6337" s="126">
        <v>28</v>
      </c>
      <c r="T6337" s="71">
        <f>IF(A6337&lt;43,IF(F6337="女",VLOOKUP(S6337,标准!G$108:H$138,2,TRUE),VLOOKUP(S6337,标准!G$74:H$99,2,TRUE)),IF(F6337="女",VLOOKUP(S6337,标准!G$39:H$69,2,TRUE),VLOOKUP(S6337,标准!G$3:H$28,2,TRUE)))</f>
        <v>62</v>
      </c>
      <c r="U6337" s="127">
        <v>9.1</v>
      </c>
      <c r="V6337" s="71">
        <f>IF(U6337=0,0,IF(A6337&lt;43,IF(F6337="女",IF(U6337="",0,VLOOKUP(U6337,标准!A$108:B$128,2,TRUE)),IF(U6337="",0,VLOOKUP(U6337,标准!A$74:B$94,2,TRUE))),IF(F6337="女",IF(U6337="",0,VLOOKUP(U6337,标准!A$39:B$59,2,TRUE)),IF(U6337="",0,VLOOKUP(U6337,标准!A$3:B$23,2,TRUE)))))</f>
        <v>72</v>
      </c>
      <c r="W6337" s="86">
        <f t="shared" si="98"/>
        <v>62.75</v>
      </c>
      <c r="X6337" s="87">
        <v>4.5</v>
      </c>
      <c r="Y6337" s="87">
        <v>4.5</v>
      </c>
      <c r="Z6337" s="91"/>
      <c r="AA6337" s="92"/>
    </row>
    <row r="6338" customHeight="1" spans="1:27">
      <c r="A6338" s="62">
        <v>42</v>
      </c>
      <c r="B6338" s="91">
        <v>6378</v>
      </c>
      <c r="C6338" s="154" t="s">
        <v>12772</v>
      </c>
      <c r="D6338" s="154" t="s">
        <v>12754</v>
      </c>
      <c r="E6338" s="154" t="s">
        <v>3606</v>
      </c>
      <c r="F6338" s="154" t="s">
        <v>34</v>
      </c>
      <c r="G6338" s="155" t="s">
        <v>12773</v>
      </c>
      <c r="H6338" s="68">
        <v>163.7</v>
      </c>
      <c r="I6338" s="68">
        <v>60.6</v>
      </c>
      <c r="J6338" s="71">
        <f>IF(F6338="女",IF(H6338=0,0,VLOOKUP(I6338/(H6338*H6338/10000),标准!M$108:N$112,2,TRUE)),IF(H6338=0,0,VLOOKUP(I6338/(H6338*H6338/10000),标准!M$74:N$78,2,TRUE)))</f>
        <v>100</v>
      </c>
      <c r="K6338" s="72">
        <v>3254</v>
      </c>
      <c r="L6338" s="71">
        <f>IF(A6338&lt;43,IF(F6338="女",VLOOKUP(K6338,标准!K$108:L$128,2,TRUE),VLOOKUP(K6338,标准!K$74:L$94,2,TRUE)),IF(F6338="女",VLOOKUP(K6338,标准!K$39:L$59,2,TRUE),VLOOKUP(K6338,标准!K$3:L$23,2,TRUE)))</f>
        <v>85</v>
      </c>
      <c r="M6338" s="68">
        <v>23</v>
      </c>
      <c r="N6338" s="71">
        <f>IF(M6338="",0,IF(A6338&lt;43,IF(F6338="女",VLOOKUP(M6338,标准!C$108:D$128,2,TRUE),VLOOKUP(M6338,标准!C$74:D$94,2,TRUE)),IF(F6338="女",VLOOKUP(M6338,标准!C$39:D$59,2,TRUE),VLOOKUP(M6338,标准!C$3:D$23,2,TRUE))))</f>
        <v>90</v>
      </c>
      <c r="O6338" s="124">
        <v>170</v>
      </c>
      <c r="P6338" s="71">
        <f>IF(A6338&lt;43,IF(F6338="女",VLOOKUP(O6338/100,标准!E$108:F$128,2,TRUE),VLOOKUP(O6338/100,标准!E$74:F$94,2,TRUE)),IF(F6338="女",VLOOKUP(O6338/100,标准!E$39:F$59,2,TRUE),VLOOKUP(O6338/100,标准!E$3:F$23,2,TRUE)))</f>
        <v>72</v>
      </c>
      <c r="Q6338" s="125">
        <v>4.39</v>
      </c>
      <c r="R6338" s="71">
        <f>IF(Q6338=0,0,IF(A6338&lt;43,IF(F6338="女",IF(Q6338="",0,VLOOKUP(Q6338,标准!I$108:J$138,2,TRUE)),IF(Q6338="",0,VLOOKUP(Q6338,标准!I$74:J$104,2,TRUE))),IF(F6338="女",IF(Q6338="",0,VLOOKUP(Q6338,标准!I$39:J$69,2,TRUE)),IF(Q6338="",0,VLOOKUP(Q6338,标准!I$3:J$33,2,TRUE)))))</f>
        <v>50</v>
      </c>
      <c r="S6338" s="126"/>
      <c r="T6338" s="71">
        <f>IF(A6338&lt;43,IF(F6338="女",VLOOKUP(S6338,标准!G$108:H$138,2,TRUE),VLOOKUP(S6338,标准!G$74:H$99,2,TRUE)),IF(F6338="女",VLOOKUP(S6338,标准!G$39:H$69,2,TRUE),VLOOKUP(S6338,标准!G$3:H$28,2,TRUE)))</f>
        <v>0</v>
      </c>
      <c r="U6338" s="127">
        <v>9.6</v>
      </c>
      <c r="V6338" s="71">
        <f>IF(U6338=0,0,IF(A6338&lt;43,IF(F6338="女",IF(U6338="",0,VLOOKUP(U6338,标准!A$108:B$128,2,TRUE)),IF(U6338="",0,VLOOKUP(U6338,标准!A$74:B$94,2,TRUE))),IF(F6338="女",IF(U6338="",0,VLOOKUP(U6338,标准!A$39:B$59,2,TRUE)),IF(U6338="",0,VLOOKUP(U6338,标准!A$3:B$23,2,TRUE)))))</f>
        <v>66</v>
      </c>
      <c r="W6338" s="86">
        <f t="shared" ref="W6338:W6401" si="99">V6338*0.2+N6338*0.1+P6338*0.1+T6338*0.1+R6338*0.2+J6338*0.15+L6338*0.15</f>
        <v>67.15</v>
      </c>
      <c r="X6338" s="87">
        <v>4.5</v>
      </c>
      <c r="Y6338" s="87">
        <v>4.6</v>
      </c>
      <c r="Z6338" s="91"/>
      <c r="AA6338" s="92"/>
    </row>
    <row r="6339" customHeight="1" spans="1:27">
      <c r="A6339" s="62">
        <v>42</v>
      </c>
      <c r="B6339" s="91">
        <v>6379</v>
      </c>
      <c r="C6339" s="154" t="s">
        <v>12774</v>
      </c>
      <c r="D6339" s="154" t="s">
        <v>12754</v>
      </c>
      <c r="E6339" s="154" t="s">
        <v>3606</v>
      </c>
      <c r="F6339" s="154" t="s">
        <v>30</v>
      </c>
      <c r="G6339" s="155" t="s">
        <v>12775</v>
      </c>
      <c r="H6339" s="68">
        <v>178.5</v>
      </c>
      <c r="I6339" s="68">
        <v>67.4</v>
      </c>
      <c r="J6339" s="71">
        <f>IF(F6339="女",IF(H6339=0,0,VLOOKUP(I6339/(H6339*H6339/10000),标准!M$108:N$112,2,TRUE)),IF(H6339=0,0,VLOOKUP(I6339/(H6339*H6339/10000),标准!M$74:N$78,2,TRUE)))</f>
        <v>100</v>
      </c>
      <c r="K6339" s="72">
        <v>5285</v>
      </c>
      <c r="L6339" s="71">
        <f>IF(A6339&lt;43,IF(F6339="女",VLOOKUP(K6339,标准!K$108:L$128,2,TRUE),VLOOKUP(K6339,标准!K$74:L$94,2,TRUE)),IF(F6339="女",VLOOKUP(K6339,标准!K$39:L$59,2,TRUE),VLOOKUP(K6339,标准!K$3:L$23,2,TRUE)))</f>
        <v>100</v>
      </c>
      <c r="M6339" s="68">
        <v>26</v>
      </c>
      <c r="N6339" s="71">
        <f>IF(M6339="",0,IF(A6339&lt;43,IF(F6339="女",VLOOKUP(M6339,标准!C$108:D$128,2,TRUE),VLOOKUP(M6339,标准!C$74:D$94,2,TRUE)),IF(F6339="女",VLOOKUP(M6339,标准!C$39:D$59,2,TRUE),VLOOKUP(M6339,标准!C$3:D$23,2,TRUE))))</f>
        <v>100</v>
      </c>
      <c r="O6339" s="75"/>
      <c r="P6339" s="71">
        <f>IF(A6339&lt;43,IF(F6339="女",VLOOKUP(O6339/100,标准!E$108:F$128,2,TRUE),VLOOKUP(O6339/100,标准!E$74:F$94,2,TRUE)),IF(F6339="女",VLOOKUP(O6339/100,标准!E$39:F$59,2,TRUE),VLOOKUP(O6339/100,标准!E$3:F$23,2,TRUE)))</f>
        <v>0</v>
      </c>
      <c r="Q6339" s="79"/>
      <c r="R6339" s="71">
        <f>IF(Q6339=0,0,IF(A6339&lt;43,IF(F6339="女",IF(Q6339="",0,VLOOKUP(Q6339,标准!I$108:J$138,2,TRUE)),IF(Q6339="",0,VLOOKUP(Q6339,标准!I$74:J$104,2,TRUE))),IF(F6339="女",IF(Q6339="",0,VLOOKUP(Q6339,标准!I$39:J$69,2,TRUE)),IF(Q6339="",0,VLOOKUP(Q6339,标准!I$3:J$33,2,TRUE)))))</f>
        <v>0</v>
      </c>
      <c r="S6339" s="80"/>
      <c r="T6339" s="71">
        <f>IF(A6339&lt;43,IF(F6339="女",VLOOKUP(S6339,标准!G$108:H$138,2,TRUE),VLOOKUP(S6339,标准!G$74:H$99,2,TRUE)),IF(F6339="女",VLOOKUP(S6339,标准!G$39:H$69,2,TRUE),VLOOKUP(S6339,标准!G$3:H$28,2,TRUE)))</f>
        <v>0</v>
      </c>
      <c r="U6339" s="86"/>
      <c r="V6339" s="71">
        <f>IF(U6339=0,0,IF(A6339&lt;43,IF(F6339="女",IF(U6339="",0,VLOOKUP(U6339,标准!A$108:B$128,2,TRUE)),IF(U6339="",0,VLOOKUP(U6339,标准!A$74:B$94,2,TRUE))),IF(F6339="女",IF(U6339="",0,VLOOKUP(U6339,标准!A$39:B$59,2,TRUE)),IF(U6339="",0,VLOOKUP(U6339,标准!A$3:B$23,2,TRUE)))))</f>
        <v>0</v>
      </c>
      <c r="W6339" s="86">
        <f t="shared" si="99"/>
        <v>40</v>
      </c>
      <c r="X6339" s="87">
        <v>4.1</v>
      </c>
      <c r="Y6339" s="87">
        <v>4</v>
      </c>
      <c r="Z6339" s="91"/>
      <c r="AA6339" s="92"/>
    </row>
    <row r="6340" customHeight="1" spans="1:27">
      <c r="A6340" s="62">
        <v>42</v>
      </c>
      <c r="B6340" s="91">
        <v>6380</v>
      </c>
      <c r="C6340" s="154" t="s">
        <v>12776</v>
      </c>
      <c r="D6340" s="154" t="s">
        <v>12754</v>
      </c>
      <c r="E6340" s="154" t="s">
        <v>3606</v>
      </c>
      <c r="F6340" s="154" t="s">
        <v>34</v>
      </c>
      <c r="G6340" s="155" t="s">
        <v>12777</v>
      </c>
      <c r="H6340" s="68">
        <v>160.8</v>
      </c>
      <c r="I6340" s="68">
        <v>68.9</v>
      </c>
      <c r="J6340" s="71">
        <f>IF(F6340="女",IF(H6340=0,0,VLOOKUP(I6340/(H6340*H6340/10000),标准!M$108:N$112,2,TRUE)),IF(H6340=0,0,VLOOKUP(I6340/(H6340*H6340/10000),标准!M$74:N$78,2,TRUE)))</f>
        <v>80</v>
      </c>
      <c r="K6340" s="72">
        <v>3357</v>
      </c>
      <c r="L6340" s="71">
        <f>IF(A6340&lt;43,IF(F6340="女",VLOOKUP(K6340,标准!K$108:L$128,2,TRUE),VLOOKUP(K6340,标准!K$74:L$94,2,TRUE)),IF(F6340="女",VLOOKUP(K6340,标准!K$39:L$59,2,TRUE),VLOOKUP(K6340,标准!K$3:L$23,2,TRUE)))</f>
        <v>95</v>
      </c>
      <c r="M6340" s="68">
        <v>21.5</v>
      </c>
      <c r="N6340" s="71">
        <f>IF(M6340="",0,IF(A6340&lt;43,IF(F6340="女",VLOOKUP(M6340,标准!C$108:D$128,2,TRUE),VLOOKUP(M6340,标准!C$74:D$94,2,TRUE)),IF(F6340="女",VLOOKUP(M6340,标准!C$39:D$59,2,TRUE),VLOOKUP(M6340,标准!C$3:D$23,2,TRUE))))</f>
        <v>85</v>
      </c>
      <c r="O6340" s="75"/>
      <c r="P6340" s="71">
        <f>IF(A6340&lt;43,IF(F6340="女",VLOOKUP(O6340/100,标准!E$108:F$128,2,TRUE),VLOOKUP(O6340/100,标准!E$74:F$94,2,TRUE)),IF(F6340="女",VLOOKUP(O6340/100,标准!E$39:F$59,2,TRUE),VLOOKUP(O6340/100,标准!E$3:F$23,2,TRUE)))</f>
        <v>0</v>
      </c>
      <c r="Q6340" s="79"/>
      <c r="R6340" s="71">
        <f>IF(Q6340=0,0,IF(A6340&lt;43,IF(F6340="女",IF(Q6340="",0,VLOOKUP(Q6340,标准!I$108:J$138,2,TRUE)),IF(Q6340="",0,VLOOKUP(Q6340,标准!I$74:J$104,2,TRUE))),IF(F6340="女",IF(Q6340="",0,VLOOKUP(Q6340,标准!I$39:J$69,2,TRUE)),IF(Q6340="",0,VLOOKUP(Q6340,标准!I$3:J$33,2,TRUE)))))</f>
        <v>0</v>
      </c>
      <c r="S6340" s="80"/>
      <c r="T6340" s="71">
        <f>IF(A6340&lt;43,IF(F6340="女",VLOOKUP(S6340,标准!G$108:H$138,2,TRUE),VLOOKUP(S6340,标准!G$74:H$99,2,TRUE)),IF(F6340="女",VLOOKUP(S6340,标准!G$39:H$69,2,TRUE),VLOOKUP(S6340,标准!G$3:H$28,2,TRUE)))</f>
        <v>0</v>
      </c>
      <c r="U6340" s="86"/>
      <c r="V6340" s="71">
        <f>IF(U6340=0,0,IF(A6340&lt;43,IF(F6340="女",IF(U6340="",0,VLOOKUP(U6340,标准!A$108:B$128,2,TRUE)),IF(U6340="",0,VLOOKUP(U6340,标准!A$74:B$94,2,TRUE))),IF(F6340="女",IF(U6340="",0,VLOOKUP(U6340,标准!A$39:B$59,2,TRUE)),IF(U6340="",0,VLOOKUP(U6340,标准!A$3:B$23,2,TRUE)))))</f>
        <v>0</v>
      </c>
      <c r="W6340" s="86">
        <v>60</v>
      </c>
      <c r="X6340" s="87">
        <v>4.1</v>
      </c>
      <c r="Y6340" s="87">
        <v>4.2</v>
      </c>
      <c r="Z6340" s="91"/>
      <c r="AA6340" s="135" t="s">
        <v>108</v>
      </c>
    </row>
    <row r="6341" customHeight="1" spans="1:27">
      <c r="A6341" s="62">
        <v>42</v>
      </c>
      <c r="B6341" s="91">
        <v>6381</v>
      </c>
      <c r="C6341" s="154" t="s">
        <v>12778</v>
      </c>
      <c r="D6341" s="154" t="s">
        <v>12754</v>
      </c>
      <c r="E6341" s="154" t="s">
        <v>3606</v>
      </c>
      <c r="F6341" s="154" t="s">
        <v>34</v>
      </c>
      <c r="G6341" s="155" t="s">
        <v>12779</v>
      </c>
      <c r="H6341" s="68">
        <v>158</v>
      </c>
      <c r="I6341" s="68">
        <v>53.5</v>
      </c>
      <c r="J6341" s="71">
        <f>IF(F6341="女",IF(H6341=0,0,VLOOKUP(I6341/(H6341*H6341/10000),标准!M$108:N$112,2,TRUE)),IF(H6341=0,0,VLOOKUP(I6341/(H6341*H6341/10000),标准!M$74:N$78,2,TRUE)))</f>
        <v>100</v>
      </c>
      <c r="K6341" s="72">
        <v>2864</v>
      </c>
      <c r="L6341" s="71">
        <f>IF(A6341&lt;43,IF(F6341="女",VLOOKUP(K6341,标准!K$108:L$128,2,TRUE),VLOOKUP(K6341,标准!K$74:L$94,2,TRUE)),IF(F6341="女",VLOOKUP(K6341,标准!K$39:L$59,2,TRUE),VLOOKUP(K6341,标准!K$3:L$23,2,TRUE)))</f>
        <v>76</v>
      </c>
      <c r="M6341" s="68">
        <v>17</v>
      </c>
      <c r="N6341" s="71">
        <f>IF(M6341="",0,IF(A6341&lt;43,IF(F6341="女",VLOOKUP(M6341,标准!C$108:D$128,2,TRUE),VLOOKUP(M6341,标准!C$74:D$94,2,TRUE)),IF(F6341="女",VLOOKUP(M6341,标准!C$39:D$59,2,TRUE),VLOOKUP(M6341,标准!C$3:D$23,2,TRUE))))</f>
        <v>76</v>
      </c>
      <c r="O6341" s="124">
        <v>165</v>
      </c>
      <c r="P6341" s="71">
        <f>IF(A6341&lt;43,IF(F6341="女",VLOOKUP(O6341/100,标准!E$108:F$128,2,TRUE),VLOOKUP(O6341/100,标准!E$74:F$94,2,TRUE)),IF(F6341="女",VLOOKUP(O6341/100,标准!E$39:F$59,2,TRUE),VLOOKUP(O6341/100,标准!E$3:F$23,2,TRUE)))</f>
        <v>68</v>
      </c>
      <c r="Q6341" s="125">
        <v>4.21</v>
      </c>
      <c r="R6341" s="71">
        <f>IF(Q6341=0,0,IF(A6341&lt;43,IF(F6341="女",IF(Q6341="",0,VLOOKUP(Q6341,标准!I$108:J$138,2,TRUE)),IF(Q6341="",0,VLOOKUP(Q6341,标准!I$74:J$104,2,TRUE))),IF(F6341="女",IF(Q6341="",0,VLOOKUP(Q6341,标准!I$39:J$69,2,TRUE)),IF(Q6341="",0,VLOOKUP(Q6341,标准!I$3:J$33,2,TRUE)))))</f>
        <v>64</v>
      </c>
      <c r="S6341" s="126">
        <v>35</v>
      </c>
      <c r="T6341" s="71">
        <f>IF(A6341&lt;43,IF(F6341="女",VLOOKUP(S6341,标准!G$108:H$138,2,TRUE),VLOOKUP(S6341,标准!G$74:H$99,2,TRUE)),IF(F6341="女",VLOOKUP(S6341,标准!G$39:H$69,2,TRUE),VLOOKUP(S6341,标准!G$3:H$28,2,TRUE)))</f>
        <v>68</v>
      </c>
      <c r="U6341" s="127">
        <v>9.2</v>
      </c>
      <c r="V6341" s="71">
        <f>IF(U6341=0,0,IF(A6341&lt;43,IF(F6341="女",IF(U6341="",0,VLOOKUP(U6341,标准!A$108:B$128,2,TRUE)),IF(U6341="",0,VLOOKUP(U6341,标准!A$74:B$94,2,TRUE))),IF(F6341="女",IF(U6341="",0,VLOOKUP(U6341,标准!A$39:B$59,2,TRUE)),IF(U6341="",0,VLOOKUP(U6341,标准!A$3:B$23,2,TRUE)))))</f>
        <v>70</v>
      </c>
      <c r="W6341" s="86">
        <f t="shared" si="99"/>
        <v>74.4</v>
      </c>
      <c r="X6341" s="87">
        <v>4.9</v>
      </c>
      <c r="Y6341" s="87">
        <v>4.9</v>
      </c>
      <c r="Z6341" s="91"/>
      <c r="AA6341" s="92"/>
    </row>
    <row r="6342" customHeight="1" spans="1:27">
      <c r="A6342" s="62">
        <v>42</v>
      </c>
      <c r="B6342" s="91">
        <v>6382</v>
      </c>
      <c r="C6342" s="154" t="s">
        <v>12780</v>
      </c>
      <c r="D6342" s="154" t="s">
        <v>12754</v>
      </c>
      <c r="E6342" s="154" t="s">
        <v>3606</v>
      </c>
      <c r="F6342" s="154" t="s">
        <v>30</v>
      </c>
      <c r="G6342" s="155" t="s">
        <v>12781</v>
      </c>
      <c r="H6342" s="68">
        <v>175.1</v>
      </c>
      <c r="I6342" s="68">
        <v>78.4</v>
      </c>
      <c r="J6342" s="71">
        <f>IF(F6342="女",IF(H6342=0,0,VLOOKUP(I6342/(H6342*H6342/10000),标准!M$108:N$112,2,TRUE)),IF(H6342=0,0,VLOOKUP(I6342/(H6342*H6342/10000),标准!M$74:N$78,2,TRUE)))</f>
        <v>80</v>
      </c>
      <c r="K6342" s="72">
        <v>5294</v>
      </c>
      <c r="L6342" s="71">
        <f>IF(A6342&lt;43,IF(F6342="女",VLOOKUP(K6342,标准!K$108:L$128,2,TRUE),VLOOKUP(K6342,标准!K$74:L$94,2,TRUE)),IF(F6342="女",VLOOKUP(K6342,标准!K$39:L$59,2,TRUE),VLOOKUP(K6342,标准!K$3:L$23,2,TRUE)))</f>
        <v>100</v>
      </c>
      <c r="M6342" s="68">
        <v>7</v>
      </c>
      <c r="N6342" s="71">
        <f>IF(M6342="",0,IF(A6342&lt;43,IF(F6342="女",VLOOKUP(M6342,标准!C$108:D$128,2,TRUE),VLOOKUP(M6342,标准!C$74:D$94,2,TRUE)),IF(F6342="女",VLOOKUP(M6342,标准!C$39:D$59,2,TRUE),VLOOKUP(M6342,标准!C$3:D$23,2,TRUE))))</f>
        <v>64</v>
      </c>
      <c r="O6342" s="124">
        <v>180</v>
      </c>
      <c r="P6342" s="71">
        <f>IF(A6342&lt;43,IF(F6342="女",VLOOKUP(O6342/100,标准!E$108:F$128,2,TRUE),VLOOKUP(O6342/100,标准!E$74:F$94,2,TRUE)),IF(F6342="女",VLOOKUP(O6342/100,标准!E$39:F$59,2,TRUE),VLOOKUP(O6342/100,标准!E$3:F$23,2,TRUE)))</f>
        <v>0</v>
      </c>
      <c r="Q6342" s="125">
        <v>4.25</v>
      </c>
      <c r="R6342" s="71">
        <f>IF(Q6342=0,0,IF(A6342&lt;43,IF(F6342="女",IF(Q6342="",0,VLOOKUP(Q6342,标准!I$108:J$138,2,TRUE)),IF(Q6342="",0,VLOOKUP(Q6342,标准!I$74:J$104,2,TRUE))),IF(F6342="女",IF(Q6342="",0,VLOOKUP(Q6342,标准!I$39:J$69,2,TRUE)),IF(Q6342="",0,VLOOKUP(Q6342,标准!I$3:J$33,2,TRUE)))))</f>
        <v>62</v>
      </c>
      <c r="S6342" s="126">
        <v>2</v>
      </c>
      <c r="T6342" s="71">
        <f>IF(A6342&lt;43,IF(F6342="女",VLOOKUP(S6342,标准!G$108:H$138,2,TRUE),VLOOKUP(S6342,标准!G$74:H$99,2,TRUE)),IF(F6342="女",VLOOKUP(S6342,标准!G$39:H$69,2,TRUE),VLOOKUP(S6342,标准!G$3:H$28,2,TRUE)))</f>
        <v>0</v>
      </c>
      <c r="U6342" s="127">
        <v>7.8</v>
      </c>
      <c r="V6342" s="71">
        <f>IF(U6342=0,0,IF(A6342&lt;43,IF(F6342="女",IF(U6342="",0,VLOOKUP(U6342,标准!A$108:B$128,2,TRUE)),IF(U6342="",0,VLOOKUP(U6342,标准!A$74:B$94,2,TRUE))),IF(F6342="女",IF(U6342="",0,VLOOKUP(U6342,标准!A$39:B$59,2,TRUE)),IF(U6342="",0,VLOOKUP(U6342,标准!A$3:B$23,2,TRUE)))))</f>
        <v>72</v>
      </c>
      <c r="W6342" s="86">
        <f t="shared" si="99"/>
        <v>60.2</v>
      </c>
      <c r="X6342" s="87">
        <v>3.7</v>
      </c>
      <c r="Y6342" s="87">
        <v>3.7</v>
      </c>
      <c r="Z6342" s="91"/>
      <c r="AA6342" s="92"/>
    </row>
    <row r="6343" customHeight="1" spans="1:27">
      <c r="A6343" s="62">
        <v>42</v>
      </c>
      <c r="B6343" s="91">
        <v>6383</v>
      </c>
      <c r="C6343" s="154" t="s">
        <v>12782</v>
      </c>
      <c r="D6343" s="154" t="s">
        <v>12754</v>
      </c>
      <c r="E6343" s="154" t="s">
        <v>3606</v>
      </c>
      <c r="F6343" s="154" t="s">
        <v>34</v>
      </c>
      <c r="G6343" s="155" t="s">
        <v>12783</v>
      </c>
      <c r="H6343" s="68">
        <v>157.9</v>
      </c>
      <c r="I6343" s="68">
        <v>52.6</v>
      </c>
      <c r="J6343" s="71">
        <f>IF(F6343="女",IF(H6343=0,0,VLOOKUP(I6343/(H6343*H6343/10000),标准!M$108:N$112,2,TRUE)),IF(H6343=0,0,VLOOKUP(I6343/(H6343*H6343/10000),标准!M$74:N$78,2,TRUE)))</f>
        <v>100</v>
      </c>
      <c r="K6343" s="72">
        <v>3569</v>
      </c>
      <c r="L6343" s="71">
        <f>IF(A6343&lt;43,IF(F6343="女",VLOOKUP(K6343,标准!K$108:L$128,2,TRUE),VLOOKUP(K6343,标准!K$74:L$94,2,TRUE)),IF(F6343="女",VLOOKUP(K6343,标准!K$39:L$59,2,TRUE),VLOOKUP(K6343,标准!K$3:L$23,2,TRUE)))</f>
        <v>100</v>
      </c>
      <c r="M6343" s="68">
        <v>25</v>
      </c>
      <c r="N6343" s="71">
        <f>IF(M6343="",0,IF(A6343&lt;43,IF(F6343="女",VLOOKUP(M6343,标准!C$108:D$128,2,TRUE),VLOOKUP(M6343,标准!C$74:D$94,2,TRUE)),IF(F6343="女",VLOOKUP(M6343,标准!C$39:D$59,2,TRUE),VLOOKUP(M6343,标准!C$3:D$23,2,TRUE))))</f>
        <v>95</v>
      </c>
      <c r="O6343" s="124">
        <v>170</v>
      </c>
      <c r="P6343" s="71">
        <f>IF(A6343&lt;43,IF(F6343="女",VLOOKUP(O6343/100,标准!E$108:F$128,2,TRUE),VLOOKUP(O6343/100,标准!E$74:F$94,2,TRUE)),IF(F6343="女",VLOOKUP(O6343/100,标准!E$39:F$59,2,TRUE),VLOOKUP(O6343/100,标准!E$3:F$23,2,TRUE)))</f>
        <v>72</v>
      </c>
      <c r="Q6343" s="125">
        <v>4.19</v>
      </c>
      <c r="R6343" s="71">
        <f>IF(Q6343=0,0,IF(A6343&lt;43,IF(F6343="女",IF(Q6343="",0,VLOOKUP(Q6343,标准!I$108:J$138,2,TRUE)),IF(Q6343="",0,VLOOKUP(Q6343,标准!I$74:J$104,2,TRUE))),IF(F6343="女",IF(Q6343="",0,VLOOKUP(Q6343,标准!I$39:J$69,2,TRUE)),IF(Q6343="",0,VLOOKUP(Q6343,标准!I$3:J$33,2,TRUE)))))</f>
        <v>66</v>
      </c>
      <c r="S6343" s="126">
        <v>40</v>
      </c>
      <c r="T6343" s="71">
        <f>IF(A6343&lt;43,IF(F6343="女",VLOOKUP(S6343,标准!G$108:H$138,2,TRUE),VLOOKUP(S6343,标准!G$74:H$99,2,TRUE)),IF(F6343="女",VLOOKUP(S6343,标准!G$39:H$69,2,TRUE),VLOOKUP(S6343,标准!G$3:H$28,2,TRUE)))</f>
        <v>74</v>
      </c>
      <c r="U6343" s="127">
        <v>9.5</v>
      </c>
      <c r="V6343" s="71">
        <f>IF(U6343=0,0,IF(A6343&lt;43,IF(F6343="女",IF(U6343="",0,VLOOKUP(U6343,标准!A$108:B$128,2,TRUE)),IF(U6343="",0,VLOOKUP(U6343,标准!A$74:B$94,2,TRUE))),IF(F6343="女",IF(U6343="",0,VLOOKUP(U6343,标准!A$39:B$59,2,TRUE)),IF(U6343="",0,VLOOKUP(U6343,标准!A$3:B$23,2,TRUE)))))</f>
        <v>68</v>
      </c>
      <c r="W6343" s="86">
        <f t="shared" si="99"/>
        <v>80.9</v>
      </c>
      <c r="X6343" s="87">
        <v>4.2</v>
      </c>
      <c r="Y6343" s="87">
        <v>4.1</v>
      </c>
      <c r="Z6343" s="91"/>
      <c r="AA6343" s="92"/>
    </row>
    <row r="6344" customHeight="1" spans="1:27">
      <c r="A6344" s="62">
        <v>42</v>
      </c>
      <c r="B6344" s="91">
        <v>6384</v>
      </c>
      <c r="C6344" s="154" t="s">
        <v>12784</v>
      </c>
      <c r="D6344" s="154" t="s">
        <v>12785</v>
      </c>
      <c r="E6344" s="154" t="s">
        <v>3606</v>
      </c>
      <c r="F6344" s="154" t="s">
        <v>34</v>
      </c>
      <c r="G6344" s="155" t="s">
        <v>12786</v>
      </c>
      <c r="H6344" s="68">
        <v>159.9</v>
      </c>
      <c r="I6344" s="68">
        <v>45.1</v>
      </c>
      <c r="J6344" s="71">
        <f>IF(F6344="女",IF(H6344=0,0,VLOOKUP(I6344/(H6344*H6344/10000),标准!M$108:N$112,2,TRUE)),IF(H6344=0,0,VLOOKUP(I6344/(H6344*H6344/10000),标准!M$74:N$78,2,TRUE)))</f>
        <v>100</v>
      </c>
      <c r="K6344" s="72">
        <v>2709</v>
      </c>
      <c r="L6344" s="71">
        <f>IF(A6344&lt;43,IF(F6344="女",VLOOKUP(K6344,标准!K$108:L$128,2,TRUE),VLOOKUP(K6344,标准!K$74:L$94,2,TRUE)),IF(F6344="女",VLOOKUP(K6344,标准!K$39:L$59,2,TRUE),VLOOKUP(K6344,标准!K$3:L$23,2,TRUE)))</f>
        <v>74</v>
      </c>
      <c r="M6344" s="68">
        <v>22</v>
      </c>
      <c r="N6344" s="71">
        <f>IF(M6344="",0,IF(A6344&lt;43,IF(F6344="女",VLOOKUP(M6344,标准!C$108:D$128,2,TRUE),VLOOKUP(M6344,标准!C$74:D$94,2,TRUE)),IF(F6344="女",VLOOKUP(M6344,标准!C$39:D$59,2,TRUE),VLOOKUP(M6344,标准!C$3:D$23,2,TRUE))))</f>
        <v>85</v>
      </c>
      <c r="O6344" s="124">
        <v>167</v>
      </c>
      <c r="P6344" s="71">
        <f>IF(A6344&lt;43,IF(F6344="女",VLOOKUP(O6344/100,标准!E$108:F$128,2,TRUE),VLOOKUP(O6344/100,标准!E$74:F$94,2,TRUE)),IF(F6344="女",VLOOKUP(O6344/100,标准!E$39:F$59,2,TRUE),VLOOKUP(O6344/100,标准!E$3:F$23,2,TRUE)))</f>
        <v>70</v>
      </c>
      <c r="Q6344" s="125">
        <v>4.19</v>
      </c>
      <c r="R6344" s="71">
        <f>IF(Q6344=0,0,IF(A6344&lt;43,IF(F6344="女",IF(Q6344="",0,VLOOKUP(Q6344,标准!I$108:J$138,2,TRUE)),IF(Q6344="",0,VLOOKUP(Q6344,标准!I$74:J$104,2,TRUE))),IF(F6344="女",IF(Q6344="",0,VLOOKUP(Q6344,标准!I$39:J$69,2,TRUE)),IF(Q6344="",0,VLOOKUP(Q6344,标准!I$3:J$33,2,TRUE)))))</f>
        <v>66</v>
      </c>
      <c r="S6344" s="126">
        <v>50</v>
      </c>
      <c r="T6344" s="71">
        <f>IF(A6344&lt;43,IF(F6344="女",VLOOKUP(S6344,标准!G$108:H$138,2,TRUE),VLOOKUP(S6344,标准!G$74:H$99,2,TRUE)),IF(F6344="女",VLOOKUP(S6344,标准!G$39:H$69,2,TRUE),VLOOKUP(S6344,标准!G$3:H$28,2,TRUE)))</f>
        <v>85</v>
      </c>
      <c r="U6344" s="127">
        <v>8.4</v>
      </c>
      <c r="V6344" s="71">
        <f>IF(U6344=0,0,IF(A6344&lt;43,IF(F6344="女",IF(U6344="",0,VLOOKUP(U6344,标准!A$108:B$128,2,TRUE)),IF(U6344="",0,VLOOKUP(U6344,标准!A$74:B$94,2,TRUE))),IF(F6344="女",IF(U6344="",0,VLOOKUP(U6344,标准!A$39:B$59,2,TRUE)),IF(U6344="",0,VLOOKUP(U6344,标准!A$3:B$23,2,TRUE)))))</f>
        <v>78</v>
      </c>
      <c r="W6344" s="86">
        <f t="shared" si="99"/>
        <v>78.9</v>
      </c>
      <c r="X6344" s="87">
        <v>3.9</v>
      </c>
      <c r="Y6344" s="87">
        <v>3.7</v>
      </c>
      <c r="Z6344" s="91"/>
      <c r="AA6344" s="92"/>
    </row>
    <row r="6345" customHeight="1" spans="1:27">
      <c r="A6345" s="62">
        <v>42</v>
      </c>
      <c r="B6345" s="91">
        <v>6385</v>
      </c>
      <c r="C6345" s="154" t="s">
        <v>12787</v>
      </c>
      <c r="D6345" s="154" t="s">
        <v>12785</v>
      </c>
      <c r="E6345" s="154" t="s">
        <v>3606</v>
      </c>
      <c r="F6345" s="154" t="s">
        <v>34</v>
      </c>
      <c r="G6345" s="155" t="s">
        <v>12788</v>
      </c>
      <c r="H6345" s="68">
        <v>169.8</v>
      </c>
      <c r="I6345" s="68">
        <v>81.4</v>
      </c>
      <c r="J6345" s="71">
        <f>IF(F6345="女",IF(H6345=0,0,VLOOKUP(I6345/(H6345*H6345/10000),标准!M$108:N$112,2,TRUE)),IF(H6345=0,0,VLOOKUP(I6345/(H6345*H6345/10000),标准!M$74:N$78,2,TRUE)))</f>
        <v>60</v>
      </c>
      <c r="K6345" s="72">
        <v>2958</v>
      </c>
      <c r="L6345" s="71">
        <f>IF(A6345&lt;43,IF(F6345="女",VLOOKUP(K6345,标准!K$108:L$128,2,TRUE),VLOOKUP(K6345,标准!K$74:L$94,2,TRUE)),IF(F6345="女",VLOOKUP(K6345,标准!K$39:L$59,2,TRUE),VLOOKUP(K6345,标准!K$3:L$23,2,TRUE)))</f>
        <v>78</v>
      </c>
      <c r="M6345" s="68">
        <v>18</v>
      </c>
      <c r="N6345" s="71">
        <f>IF(M6345="",0,IF(A6345&lt;43,IF(F6345="女",VLOOKUP(M6345,标准!C$108:D$128,2,TRUE),VLOOKUP(M6345,标准!C$74:D$94,2,TRUE)),IF(F6345="女",VLOOKUP(M6345,标准!C$39:D$59,2,TRUE),VLOOKUP(M6345,标准!C$3:D$23,2,TRUE))))</f>
        <v>78</v>
      </c>
      <c r="O6345" s="124">
        <v>192</v>
      </c>
      <c r="P6345" s="71">
        <f>IF(A6345&lt;43,IF(F6345="女",VLOOKUP(O6345/100,标准!E$108:F$128,2,TRUE),VLOOKUP(O6345/100,标准!E$74:F$94,2,TRUE)),IF(F6345="女",VLOOKUP(O6345/100,标准!E$39:F$59,2,TRUE),VLOOKUP(O6345/100,标准!E$3:F$23,2,TRUE)))</f>
        <v>85</v>
      </c>
      <c r="Q6345" s="125">
        <v>3.5</v>
      </c>
      <c r="R6345" s="71">
        <f>IF(Q6345=0,0,IF(A6345&lt;43,IF(F6345="女",IF(Q6345="",0,VLOOKUP(Q6345,标准!I$108:J$138,2,TRUE)),IF(Q6345="",0,VLOOKUP(Q6345,标准!I$74:J$104,2,TRUE))),IF(F6345="女",IF(Q6345="",0,VLOOKUP(Q6345,标准!I$39:J$69,2,TRUE)),IF(Q6345="",0,VLOOKUP(Q6345,标准!I$3:J$33,2,TRUE)))))</f>
        <v>76</v>
      </c>
      <c r="S6345" s="126">
        <v>30</v>
      </c>
      <c r="T6345" s="71">
        <f>IF(A6345&lt;43,IF(F6345="女",VLOOKUP(S6345,标准!G$108:H$138,2,TRUE),VLOOKUP(S6345,标准!G$74:H$99,2,TRUE)),IF(F6345="女",VLOOKUP(S6345,标准!G$39:H$69,2,TRUE),VLOOKUP(S6345,标准!G$3:H$28,2,TRUE)))</f>
        <v>64</v>
      </c>
      <c r="U6345" s="127">
        <v>8.5</v>
      </c>
      <c r="V6345" s="71">
        <f>IF(U6345=0,0,IF(A6345&lt;43,IF(F6345="女",IF(U6345="",0,VLOOKUP(U6345,标准!A$108:B$128,2,TRUE)),IF(U6345="",0,VLOOKUP(U6345,标准!A$74:B$94,2,TRUE))),IF(F6345="女",IF(U6345="",0,VLOOKUP(U6345,标准!A$39:B$59,2,TRUE)),IF(U6345="",0,VLOOKUP(U6345,标准!A$3:B$23,2,TRUE)))))</f>
        <v>78</v>
      </c>
      <c r="W6345" s="86">
        <f t="shared" si="99"/>
        <v>74.2</v>
      </c>
      <c r="X6345" s="87">
        <v>4.5</v>
      </c>
      <c r="Y6345" s="87">
        <v>4.3</v>
      </c>
      <c r="Z6345" s="91"/>
      <c r="AA6345" s="92"/>
    </row>
    <row r="6346" customHeight="1" spans="1:27">
      <c r="A6346" s="62">
        <v>42</v>
      </c>
      <c r="B6346" s="91">
        <v>6386</v>
      </c>
      <c r="C6346" s="154" t="s">
        <v>12789</v>
      </c>
      <c r="D6346" s="154" t="s">
        <v>12785</v>
      </c>
      <c r="E6346" s="154" t="s">
        <v>3606</v>
      </c>
      <c r="F6346" s="154" t="s">
        <v>34</v>
      </c>
      <c r="G6346" s="155" t="s">
        <v>12790</v>
      </c>
      <c r="H6346" s="68">
        <v>158.6</v>
      </c>
      <c r="I6346" s="68">
        <v>47</v>
      </c>
      <c r="J6346" s="71">
        <f>IF(F6346="女",IF(H6346=0,0,VLOOKUP(I6346/(H6346*H6346/10000),标准!M$108:N$112,2,TRUE)),IF(H6346=0,0,VLOOKUP(I6346/(H6346*H6346/10000),标准!M$74:N$78,2,TRUE)))</f>
        <v>100</v>
      </c>
      <c r="K6346" s="72">
        <v>2421</v>
      </c>
      <c r="L6346" s="71">
        <f>IF(A6346&lt;43,IF(F6346="女",VLOOKUP(K6346,标准!K$108:L$128,2,TRUE),VLOOKUP(K6346,标准!K$74:L$94,2,TRUE)),IF(F6346="女",VLOOKUP(K6346,标准!K$39:L$59,2,TRUE),VLOOKUP(K6346,标准!K$3:L$23,2,TRUE)))</f>
        <v>68</v>
      </c>
      <c r="M6346" s="68">
        <v>26.4</v>
      </c>
      <c r="N6346" s="71">
        <f>IF(M6346="",0,IF(A6346&lt;43,IF(F6346="女",VLOOKUP(M6346,标准!C$108:D$128,2,TRUE),VLOOKUP(M6346,标准!C$74:D$94,2,TRUE)),IF(F6346="女",VLOOKUP(M6346,标准!C$39:D$59,2,TRUE),VLOOKUP(M6346,标准!C$3:D$23,2,TRUE))))</f>
        <v>100</v>
      </c>
      <c r="O6346" s="124">
        <v>155</v>
      </c>
      <c r="P6346" s="71">
        <f>IF(A6346&lt;43,IF(F6346="女",VLOOKUP(O6346/100,标准!E$108:F$128,2,TRUE),VLOOKUP(O6346/100,标准!E$74:F$94,2,TRUE)),IF(F6346="女",VLOOKUP(O6346/100,标准!E$39:F$59,2,TRUE),VLOOKUP(O6346/100,标准!E$3:F$23,2,TRUE)))</f>
        <v>62</v>
      </c>
      <c r="Q6346" s="125">
        <v>5.39</v>
      </c>
      <c r="R6346" s="71">
        <f>IF(Q6346=0,0,IF(A6346&lt;43,IF(F6346="女",IF(Q6346="",0,VLOOKUP(Q6346,标准!I$108:J$138,2,TRUE)),IF(Q6346="",0,VLOOKUP(Q6346,标准!I$74:J$104,2,TRUE))),IF(F6346="女",IF(Q6346="",0,VLOOKUP(Q6346,标准!I$39:J$69,2,TRUE)),IF(Q6346="",0,VLOOKUP(Q6346,标准!I$3:J$33,2,TRUE)))))</f>
        <v>0</v>
      </c>
      <c r="S6346" s="126">
        <v>30</v>
      </c>
      <c r="T6346" s="71">
        <f>IF(A6346&lt;43,IF(F6346="女",VLOOKUP(S6346,标准!G$108:H$138,2,TRUE),VLOOKUP(S6346,标准!G$74:H$99,2,TRUE)),IF(F6346="女",VLOOKUP(S6346,标准!G$39:H$69,2,TRUE),VLOOKUP(S6346,标准!G$3:H$28,2,TRUE)))</f>
        <v>64</v>
      </c>
      <c r="U6346" s="127">
        <v>9.1</v>
      </c>
      <c r="V6346" s="71">
        <f>IF(U6346=0,0,IF(A6346&lt;43,IF(F6346="女",IF(U6346="",0,VLOOKUP(U6346,标准!A$108:B$128,2,TRUE)),IF(U6346="",0,VLOOKUP(U6346,标准!A$74:B$94,2,TRUE))),IF(F6346="女",IF(U6346="",0,VLOOKUP(U6346,标准!A$39:B$59,2,TRUE)),IF(U6346="",0,VLOOKUP(U6346,标准!A$3:B$23,2,TRUE)))))</f>
        <v>72</v>
      </c>
      <c r="W6346" s="86">
        <f t="shared" si="99"/>
        <v>62.2</v>
      </c>
      <c r="X6346" s="87">
        <v>4.1</v>
      </c>
      <c r="Y6346" s="87">
        <v>4.2</v>
      </c>
      <c r="Z6346" s="91"/>
      <c r="AA6346" s="92"/>
    </row>
    <row r="6347" customHeight="1" spans="1:27">
      <c r="A6347" s="62">
        <v>42</v>
      </c>
      <c r="B6347" s="91">
        <v>6387</v>
      </c>
      <c r="C6347" s="154" t="s">
        <v>12791</v>
      </c>
      <c r="D6347" s="154" t="s">
        <v>12785</v>
      </c>
      <c r="E6347" s="154" t="s">
        <v>3606</v>
      </c>
      <c r="F6347" s="154" t="s">
        <v>34</v>
      </c>
      <c r="G6347" s="155" t="s">
        <v>12792</v>
      </c>
      <c r="H6347" s="68">
        <v>147.8</v>
      </c>
      <c r="I6347" s="68">
        <v>56.7</v>
      </c>
      <c r="J6347" s="71">
        <f>IF(F6347="女",IF(H6347=0,0,VLOOKUP(I6347/(H6347*H6347/10000),标准!M$108:N$112,2,TRUE)),IF(H6347=0,0,VLOOKUP(I6347/(H6347*H6347/10000),标准!M$74:N$78,2,TRUE)))</f>
        <v>80</v>
      </c>
      <c r="K6347" s="72">
        <v>2800</v>
      </c>
      <c r="L6347" s="71">
        <f>IF(A6347&lt;43,IF(F6347="女",VLOOKUP(K6347,标准!K$108:L$128,2,TRUE),VLOOKUP(K6347,标准!K$74:L$94,2,TRUE)),IF(F6347="女",VLOOKUP(K6347,标准!K$39:L$59,2,TRUE),VLOOKUP(K6347,标准!K$3:L$23,2,TRUE)))</f>
        <v>76</v>
      </c>
      <c r="M6347" s="68">
        <v>20.8</v>
      </c>
      <c r="N6347" s="71">
        <f>IF(M6347="",0,IF(A6347&lt;43,IF(F6347="女",VLOOKUP(M6347,标准!C$108:D$128,2,TRUE),VLOOKUP(M6347,标准!C$74:D$94,2,TRUE)),IF(F6347="女",VLOOKUP(M6347,标准!C$39:D$59,2,TRUE),VLOOKUP(M6347,标准!C$3:D$23,2,TRUE))))</f>
        <v>85</v>
      </c>
      <c r="O6347" s="124">
        <v>170</v>
      </c>
      <c r="P6347" s="71">
        <f>IF(A6347&lt;43,IF(F6347="女",VLOOKUP(O6347/100,标准!E$108:F$128,2,TRUE),VLOOKUP(O6347/100,标准!E$74:F$94,2,TRUE)),IF(F6347="女",VLOOKUP(O6347/100,标准!E$39:F$59,2,TRUE),VLOOKUP(O6347/100,标准!E$3:F$23,2,TRUE)))</f>
        <v>72</v>
      </c>
      <c r="Q6347" s="125">
        <v>5.15</v>
      </c>
      <c r="R6347" s="71">
        <f>IF(Q6347=0,0,IF(A6347&lt;43,IF(F6347="女",IF(Q6347="",0,VLOOKUP(Q6347,标准!I$108:J$138,2,TRUE)),IF(Q6347="",0,VLOOKUP(Q6347,标准!I$74:J$104,2,TRUE))),IF(F6347="女",IF(Q6347="",0,VLOOKUP(Q6347,标准!I$39:J$69,2,TRUE)),IF(Q6347="",0,VLOOKUP(Q6347,标准!I$3:J$33,2,TRUE)))))</f>
        <v>10</v>
      </c>
      <c r="S6347" s="126">
        <v>35</v>
      </c>
      <c r="T6347" s="71">
        <f>IF(A6347&lt;43,IF(F6347="女",VLOOKUP(S6347,标准!G$108:H$138,2,TRUE),VLOOKUP(S6347,标准!G$74:H$99,2,TRUE)),IF(F6347="女",VLOOKUP(S6347,标准!G$39:H$69,2,TRUE),VLOOKUP(S6347,标准!G$3:H$28,2,TRUE)))</f>
        <v>68</v>
      </c>
      <c r="U6347" s="127">
        <v>9.5</v>
      </c>
      <c r="V6347" s="71">
        <f>IF(U6347=0,0,IF(A6347&lt;43,IF(F6347="女",IF(U6347="",0,VLOOKUP(U6347,标准!A$108:B$128,2,TRUE)),IF(U6347="",0,VLOOKUP(U6347,标准!A$74:B$94,2,TRUE))),IF(F6347="女",IF(U6347="",0,VLOOKUP(U6347,标准!A$39:B$59,2,TRUE)),IF(U6347="",0,VLOOKUP(U6347,标准!A$3:B$23,2,TRUE)))))</f>
        <v>68</v>
      </c>
      <c r="W6347" s="86">
        <f t="shared" si="99"/>
        <v>61.5</v>
      </c>
      <c r="X6347" s="87">
        <v>3.9</v>
      </c>
      <c r="Y6347" s="87">
        <v>3.7</v>
      </c>
      <c r="Z6347" s="91"/>
      <c r="AA6347" s="92"/>
    </row>
    <row r="6348" customHeight="1" spans="1:27">
      <c r="A6348" s="62">
        <v>42</v>
      </c>
      <c r="B6348" s="91">
        <v>6388</v>
      </c>
      <c r="C6348" s="154" t="s">
        <v>12793</v>
      </c>
      <c r="D6348" s="154" t="s">
        <v>12785</v>
      </c>
      <c r="E6348" s="154" t="s">
        <v>3606</v>
      </c>
      <c r="F6348" s="154" t="s">
        <v>34</v>
      </c>
      <c r="G6348" s="155" t="s">
        <v>12794</v>
      </c>
      <c r="H6348" s="68">
        <v>158.9</v>
      </c>
      <c r="I6348" s="68">
        <v>51.3</v>
      </c>
      <c r="J6348" s="71">
        <f>IF(F6348="女",IF(H6348=0,0,VLOOKUP(I6348/(H6348*H6348/10000),标准!M$108:N$112,2,TRUE)),IF(H6348=0,0,VLOOKUP(I6348/(H6348*H6348/10000),标准!M$74:N$78,2,TRUE)))</f>
        <v>100</v>
      </c>
      <c r="K6348" s="72">
        <v>2955</v>
      </c>
      <c r="L6348" s="71">
        <f>IF(A6348&lt;43,IF(F6348="女",VLOOKUP(K6348,标准!K$108:L$128,2,TRUE),VLOOKUP(K6348,标准!K$74:L$94,2,TRUE)),IF(F6348="女",VLOOKUP(K6348,标准!K$39:L$59,2,TRUE),VLOOKUP(K6348,标准!K$3:L$23,2,TRUE)))</f>
        <v>78</v>
      </c>
      <c r="M6348" s="68">
        <v>16</v>
      </c>
      <c r="N6348" s="71">
        <f>IF(M6348="",0,IF(A6348&lt;43,IF(F6348="女",VLOOKUP(M6348,标准!C$108:D$128,2,TRUE),VLOOKUP(M6348,标准!C$74:D$94,2,TRUE)),IF(F6348="女",VLOOKUP(M6348,标准!C$39:D$59,2,TRUE),VLOOKUP(M6348,标准!C$3:D$23,2,TRUE))))</f>
        <v>74</v>
      </c>
      <c r="O6348" s="124">
        <v>150</v>
      </c>
      <c r="P6348" s="71">
        <f>IF(A6348&lt;43,IF(F6348="女",VLOOKUP(O6348/100,标准!E$108:F$128,2,TRUE),VLOOKUP(O6348/100,标准!E$74:F$94,2,TRUE)),IF(F6348="女",VLOOKUP(O6348/100,标准!E$39:F$59,2,TRUE),VLOOKUP(O6348/100,标准!E$3:F$23,2,TRUE)))</f>
        <v>50</v>
      </c>
      <c r="Q6348" s="125">
        <v>5.02</v>
      </c>
      <c r="R6348" s="71">
        <f>IF(Q6348=0,0,IF(A6348&lt;43,IF(F6348="女",IF(Q6348="",0,VLOOKUP(Q6348,标准!I$108:J$138,2,TRUE)),IF(Q6348="",0,VLOOKUP(Q6348,标准!I$74:J$104,2,TRUE))),IF(F6348="女",IF(Q6348="",0,VLOOKUP(Q6348,标准!I$39:J$69,2,TRUE)),IF(Q6348="",0,VLOOKUP(Q6348,标准!I$3:J$33,2,TRUE)))))</f>
        <v>30</v>
      </c>
      <c r="S6348" s="126">
        <v>58</v>
      </c>
      <c r="T6348" s="71">
        <f>IF(A6348&lt;43,IF(F6348="女",VLOOKUP(S6348,标准!G$108:H$138,2,TRUE),VLOOKUP(S6348,标准!G$74:H$99,2,TRUE)),IF(F6348="女",VLOOKUP(S6348,标准!G$39:H$69,2,TRUE),VLOOKUP(S6348,标准!G$3:H$28,2,TRUE)))</f>
        <v>101</v>
      </c>
      <c r="U6348" s="127">
        <v>10</v>
      </c>
      <c r="V6348" s="71">
        <f>IF(U6348=0,0,IF(A6348&lt;43,IF(F6348="女",IF(U6348="",0,VLOOKUP(U6348,标准!A$108:B$128,2,TRUE)),IF(U6348="",0,VLOOKUP(U6348,标准!A$74:B$94,2,TRUE))),IF(F6348="女",IF(U6348="",0,VLOOKUP(U6348,标准!A$39:B$59,2,TRUE)),IF(U6348="",0,VLOOKUP(U6348,标准!A$3:B$23,2,TRUE)))))</f>
        <v>62</v>
      </c>
      <c r="W6348" s="86">
        <f t="shared" si="99"/>
        <v>67.6</v>
      </c>
      <c r="X6348" s="87">
        <v>4</v>
      </c>
      <c r="Y6348" s="87">
        <v>3.8</v>
      </c>
      <c r="Z6348" s="91"/>
      <c r="AA6348" s="92"/>
    </row>
    <row r="6349" customHeight="1" spans="1:27">
      <c r="A6349" s="62">
        <v>42</v>
      </c>
      <c r="B6349" s="91">
        <v>6389</v>
      </c>
      <c r="C6349" s="154" t="s">
        <v>12795</v>
      </c>
      <c r="D6349" s="154" t="s">
        <v>12785</v>
      </c>
      <c r="E6349" s="154" t="s">
        <v>3606</v>
      </c>
      <c r="F6349" s="154" t="s">
        <v>34</v>
      </c>
      <c r="G6349" s="155" t="s">
        <v>12796</v>
      </c>
      <c r="H6349" s="68">
        <v>164.1</v>
      </c>
      <c r="I6349" s="68">
        <v>56.4</v>
      </c>
      <c r="J6349" s="71">
        <f>IF(F6349="女",IF(H6349=0,0,VLOOKUP(I6349/(H6349*H6349/10000),标准!M$108:N$112,2,TRUE)),IF(H6349=0,0,VLOOKUP(I6349/(H6349*H6349/10000),标准!M$74:N$78,2,TRUE)))</f>
        <v>100</v>
      </c>
      <c r="K6349" s="72">
        <v>2567</v>
      </c>
      <c r="L6349" s="71">
        <f>IF(A6349&lt;43,IF(F6349="女",VLOOKUP(K6349,标准!K$108:L$128,2,TRUE),VLOOKUP(K6349,标准!K$74:L$94,2,TRUE)),IF(F6349="女",VLOOKUP(K6349,标准!K$39:L$59,2,TRUE),VLOOKUP(K6349,标准!K$3:L$23,2,TRUE)))</f>
        <v>70</v>
      </c>
      <c r="M6349" s="68">
        <v>21.5</v>
      </c>
      <c r="N6349" s="71">
        <f>IF(M6349="",0,IF(A6349&lt;43,IF(F6349="女",VLOOKUP(M6349,标准!C$108:D$128,2,TRUE),VLOOKUP(M6349,标准!C$74:D$94,2,TRUE)),IF(F6349="女",VLOOKUP(M6349,标准!C$39:D$59,2,TRUE),VLOOKUP(M6349,标准!C$3:D$23,2,TRUE))))</f>
        <v>85</v>
      </c>
      <c r="O6349" s="124">
        <v>165</v>
      </c>
      <c r="P6349" s="71">
        <f>IF(A6349&lt;43,IF(F6349="女",VLOOKUP(O6349/100,标准!E$108:F$128,2,TRUE),VLOOKUP(O6349/100,标准!E$74:F$94,2,TRUE)),IF(F6349="女",VLOOKUP(O6349/100,标准!E$39:F$59,2,TRUE),VLOOKUP(O6349/100,标准!E$3:F$23,2,TRUE)))</f>
        <v>68</v>
      </c>
      <c r="Q6349" s="125">
        <v>5.03</v>
      </c>
      <c r="R6349" s="71">
        <f>IF(Q6349=0,0,IF(A6349&lt;43,IF(F6349="女",IF(Q6349="",0,VLOOKUP(Q6349,标准!I$108:J$138,2,TRUE)),IF(Q6349="",0,VLOOKUP(Q6349,标准!I$74:J$104,2,TRUE))),IF(F6349="女",IF(Q6349="",0,VLOOKUP(Q6349,标准!I$39:J$69,2,TRUE)),IF(Q6349="",0,VLOOKUP(Q6349,标准!I$3:J$33,2,TRUE)))))</f>
        <v>30</v>
      </c>
      <c r="S6349" s="126">
        <v>55</v>
      </c>
      <c r="T6349" s="71">
        <f>IF(A6349&lt;43,IF(F6349="女",VLOOKUP(S6349,标准!G$108:H$138,2,TRUE),VLOOKUP(S6349,标准!G$74:H$99,2,TRUE)),IF(F6349="女",VLOOKUP(S6349,标准!G$39:H$69,2,TRUE),VLOOKUP(S6349,标准!G$3:H$28,2,TRUE)))</f>
        <v>95</v>
      </c>
      <c r="U6349" s="127">
        <v>9.6</v>
      </c>
      <c r="V6349" s="71">
        <f>IF(U6349=0,0,IF(A6349&lt;43,IF(F6349="女",IF(U6349="",0,VLOOKUP(U6349,标准!A$108:B$128,2,TRUE)),IF(U6349="",0,VLOOKUP(U6349,标准!A$74:B$94,2,TRUE))),IF(F6349="女",IF(U6349="",0,VLOOKUP(U6349,标准!A$39:B$59,2,TRUE)),IF(U6349="",0,VLOOKUP(U6349,标准!A$3:B$23,2,TRUE)))))</f>
        <v>66</v>
      </c>
      <c r="W6349" s="86">
        <f t="shared" si="99"/>
        <v>69.5</v>
      </c>
      <c r="X6349" s="87">
        <v>4.2</v>
      </c>
      <c r="Y6349" s="87">
        <v>4</v>
      </c>
      <c r="Z6349" s="91"/>
      <c r="AA6349" s="92"/>
    </row>
    <row r="6350" customHeight="1" spans="1:27">
      <c r="A6350" s="62">
        <v>42</v>
      </c>
      <c r="B6350" s="91">
        <v>6390</v>
      </c>
      <c r="C6350" s="154" t="s">
        <v>12797</v>
      </c>
      <c r="D6350" s="154" t="s">
        <v>12785</v>
      </c>
      <c r="E6350" s="154" t="s">
        <v>3606</v>
      </c>
      <c r="F6350" s="154" t="s">
        <v>34</v>
      </c>
      <c r="G6350" s="155" t="s">
        <v>12798</v>
      </c>
      <c r="H6350" s="68">
        <v>156</v>
      </c>
      <c r="I6350" s="68">
        <v>41.5</v>
      </c>
      <c r="J6350" s="71">
        <f>IF(F6350="女",IF(H6350=0,0,VLOOKUP(I6350/(H6350*H6350/10000),标准!M$108:N$112,2,TRUE)),IF(H6350=0,0,VLOOKUP(I6350/(H6350*H6350/10000),标准!M$74:N$78,2,TRUE)))</f>
        <v>80</v>
      </c>
      <c r="K6350" s="72">
        <v>3275</v>
      </c>
      <c r="L6350" s="71">
        <f>IF(A6350&lt;43,IF(F6350="女",VLOOKUP(K6350,标准!K$108:L$128,2,TRUE),VLOOKUP(K6350,标准!K$74:L$94,2,TRUE)),IF(F6350="女",VLOOKUP(K6350,标准!K$39:L$59,2,TRUE),VLOOKUP(K6350,标准!K$3:L$23,2,TRUE)))</f>
        <v>85</v>
      </c>
      <c r="M6350" s="68">
        <v>22.6</v>
      </c>
      <c r="N6350" s="71">
        <f>IF(M6350="",0,IF(A6350&lt;43,IF(F6350="女",VLOOKUP(M6350,标准!C$108:D$128,2,TRUE),VLOOKUP(M6350,标准!C$74:D$94,2,TRUE)),IF(F6350="女",VLOOKUP(M6350,标准!C$39:D$59,2,TRUE),VLOOKUP(M6350,标准!C$3:D$23,2,TRUE))))</f>
        <v>90</v>
      </c>
      <c r="O6350" s="124">
        <v>170</v>
      </c>
      <c r="P6350" s="71">
        <f>IF(A6350&lt;43,IF(F6350="女",VLOOKUP(O6350/100,标准!E$108:F$128,2,TRUE),VLOOKUP(O6350/100,标准!E$74:F$94,2,TRUE)),IF(F6350="女",VLOOKUP(O6350/100,标准!E$39:F$59,2,TRUE),VLOOKUP(O6350/100,标准!E$3:F$23,2,TRUE)))</f>
        <v>72</v>
      </c>
      <c r="Q6350" s="125">
        <v>4.38</v>
      </c>
      <c r="R6350" s="71">
        <f>IF(Q6350=0,0,IF(A6350&lt;43,IF(F6350="女",IF(Q6350="",0,VLOOKUP(Q6350,标准!I$108:J$138,2,TRUE)),IF(Q6350="",0,VLOOKUP(Q6350,标准!I$74:J$104,2,TRUE))),IF(F6350="女",IF(Q6350="",0,VLOOKUP(Q6350,标准!I$39:J$69,2,TRUE)),IF(Q6350="",0,VLOOKUP(Q6350,标准!I$3:J$33,2,TRUE)))))</f>
        <v>50</v>
      </c>
      <c r="S6350" s="126">
        <v>38</v>
      </c>
      <c r="T6350" s="71">
        <f>IF(A6350&lt;43,IF(F6350="女",VLOOKUP(S6350,标准!G$108:H$138,2,TRUE),VLOOKUP(S6350,标准!G$74:H$99,2,TRUE)),IF(F6350="女",VLOOKUP(S6350,标准!G$39:H$69,2,TRUE),VLOOKUP(S6350,标准!G$3:H$28,2,TRUE)))</f>
        <v>72</v>
      </c>
      <c r="U6350" s="127">
        <v>9.2</v>
      </c>
      <c r="V6350" s="71">
        <f>IF(U6350=0,0,IF(A6350&lt;43,IF(F6350="女",IF(U6350="",0,VLOOKUP(U6350,标准!A$108:B$128,2,TRUE)),IF(U6350="",0,VLOOKUP(U6350,标准!A$74:B$94,2,TRUE))),IF(F6350="女",IF(U6350="",0,VLOOKUP(U6350,标准!A$39:B$59,2,TRUE)),IF(U6350="",0,VLOOKUP(U6350,标准!A$3:B$23,2,TRUE)))))</f>
        <v>70</v>
      </c>
      <c r="W6350" s="86">
        <f t="shared" si="99"/>
        <v>72.15</v>
      </c>
      <c r="X6350" s="87">
        <v>4.1</v>
      </c>
      <c r="Y6350" s="87">
        <v>3.7</v>
      </c>
      <c r="Z6350" s="91"/>
      <c r="AA6350" s="92"/>
    </row>
    <row r="6351" customHeight="1" spans="1:27">
      <c r="A6351" s="62">
        <v>42</v>
      </c>
      <c r="B6351" s="91">
        <v>6391</v>
      </c>
      <c r="C6351" s="154" t="s">
        <v>12799</v>
      </c>
      <c r="D6351" s="154" t="s">
        <v>12785</v>
      </c>
      <c r="E6351" s="154" t="s">
        <v>3606</v>
      </c>
      <c r="F6351" s="154" t="s">
        <v>34</v>
      </c>
      <c r="G6351" s="155" t="s">
        <v>12800</v>
      </c>
      <c r="H6351" s="68">
        <v>161.5</v>
      </c>
      <c r="I6351" s="68">
        <v>53.5</v>
      </c>
      <c r="J6351" s="71">
        <f>IF(F6351="女",IF(H6351=0,0,VLOOKUP(I6351/(H6351*H6351/10000),标准!M$108:N$112,2,TRUE)),IF(H6351=0,0,VLOOKUP(I6351/(H6351*H6351/10000),标准!M$74:N$78,2,TRUE)))</f>
        <v>100</v>
      </c>
      <c r="K6351" s="72">
        <v>3311</v>
      </c>
      <c r="L6351" s="71">
        <f>IF(A6351&lt;43,IF(F6351="女",VLOOKUP(K6351,标准!K$108:L$128,2,TRUE),VLOOKUP(K6351,标准!K$74:L$94,2,TRUE)),IF(F6351="女",VLOOKUP(K6351,标准!K$39:L$59,2,TRUE),VLOOKUP(K6351,标准!K$3:L$23,2,TRUE)))</f>
        <v>90</v>
      </c>
      <c r="M6351" s="68">
        <v>25</v>
      </c>
      <c r="N6351" s="71">
        <f>IF(M6351="",0,IF(A6351&lt;43,IF(F6351="女",VLOOKUP(M6351,标准!C$108:D$128,2,TRUE),VLOOKUP(M6351,标准!C$74:D$94,2,TRUE)),IF(F6351="女",VLOOKUP(M6351,标准!C$39:D$59,2,TRUE),VLOOKUP(M6351,标准!C$3:D$23,2,TRUE))))</f>
        <v>95</v>
      </c>
      <c r="O6351" s="124">
        <v>180</v>
      </c>
      <c r="P6351" s="71">
        <f>IF(A6351&lt;43,IF(F6351="女",VLOOKUP(O6351/100,标准!E$108:F$128,2,TRUE),VLOOKUP(O6351/100,标准!E$74:F$94,2,TRUE)),IF(F6351="女",VLOOKUP(O6351/100,标准!E$39:F$59,2,TRUE),VLOOKUP(O6351/100,标准!E$3:F$23,2,TRUE)))</f>
        <v>78</v>
      </c>
      <c r="Q6351" s="125">
        <v>4.25</v>
      </c>
      <c r="R6351" s="71">
        <f>IF(Q6351=0,0,IF(A6351&lt;43,IF(F6351="女",IF(Q6351="",0,VLOOKUP(Q6351,标准!I$108:J$138,2,TRUE)),IF(Q6351="",0,VLOOKUP(Q6351,标准!I$74:J$104,2,TRUE))),IF(F6351="女",IF(Q6351="",0,VLOOKUP(Q6351,标准!I$39:J$69,2,TRUE)),IF(Q6351="",0,VLOOKUP(Q6351,标准!I$3:J$33,2,TRUE)))))</f>
        <v>62</v>
      </c>
      <c r="S6351" s="126">
        <v>37</v>
      </c>
      <c r="T6351" s="71">
        <f>IF(A6351&lt;43,IF(F6351="女",VLOOKUP(S6351,标准!G$108:H$138,2,TRUE),VLOOKUP(S6351,标准!G$74:H$99,2,TRUE)),IF(F6351="女",VLOOKUP(S6351,标准!G$39:H$69,2,TRUE),VLOOKUP(S6351,标准!G$3:H$28,2,TRUE)))</f>
        <v>70</v>
      </c>
      <c r="U6351" s="127">
        <v>8.7</v>
      </c>
      <c r="V6351" s="71">
        <f>IF(U6351=0,0,IF(A6351&lt;43,IF(F6351="女",IF(U6351="",0,VLOOKUP(U6351,标准!A$108:B$128,2,TRUE)),IF(U6351="",0,VLOOKUP(U6351,标准!A$74:B$94,2,TRUE))),IF(F6351="女",IF(U6351="",0,VLOOKUP(U6351,标准!A$39:B$59,2,TRUE)),IF(U6351="",0,VLOOKUP(U6351,标准!A$3:B$23,2,TRUE)))))</f>
        <v>76</v>
      </c>
      <c r="W6351" s="86">
        <f t="shared" si="99"/>
        <v>80.4</v>
      </c>
      <c r="X6351" s="87">
        <v>4</v>
      </c>
      <c r="Y6351" s="87">
        <v>3.7</v>
      </c>
      <c r="Z6351" s="91"/>
      <c r="AA6351" s="92"/>
    </row>
    <row r="6352" customHeight="1" spans="1:27">
      <c r="A6352" s="62">
        <v>42</v>
      </c>
      <c r="B6352" s="91">
        <v>6392</v>
      </c>
      <c r="C6352" s="154" t="s">
        <v>12801</v>
      </c>
      <c r="D6352" s="154" t="s">
        <v>12785</v>
      </c>
      <c r="E6352" s="154" t="s">
        <v>3606</v>
      </c>
      <c r="F6352" s="154" t="s">
        <v>30</v>
      </c>
      <c r="G6352" s="155" t="s">
        <v>12802</v>
      </c>
      <c r="H6352" s="68">
        <v>176.1</v>
      </c>
      <c r="I6352" s="68">
        <v>49.8</v>
      </c>
      <c r="J6352" s="71">
        <f>IF(F6352="女",IF(H6352=0,0,VLOOKUP(I6352/(H6352*H6352/10000),标准!M$108:N$112,2,TRUE)),IF(H6352=0,0,VLOOKUP(I6352/(H6352*H6352/10000),标准!M$74:N$78,2,TRUE)))</f>
        <v>80</v>
      </c>
      <c r="K6352" s="72">
        <v>2899</v>
      </c>
      <c r="L6352" s="71">
        <f>IF(A6352&lt;43,IF(F6352="女",VLOOKUP(K6352,标准!K$108:L$128,2,TRUE),VLOOKUP(K6352,标准!K$74:L$94,2,TRUE)),IF(F6352="女",VLOOKUP(K6352,标准!K$39:L$59,2,TRUE),VLOOKUP(K6352,标准!K$3:L$23,2,TRUE)))</f>
        <v>40</v>
      </c>
      <c r="M6352" s="68">
        <v>6.5</v>
      </c>
      <c r="N6352" s="71">
        <f>IF(M6352="",0,IF(A6352&lt;43,IF(F6352="女",VLOOKUP(M6352,标准!C$108:D$128,2,TRUE),VLOOKUP(M6352,标准!C$74:D$94,2,TRUE)),IF(F6352="女",VLOOKUP(M6352,标准!C$39:D$59,2,TRUE),VLOOKUP(M6352,标准!C$3:D$23,2,TRUE))))</f>
        <v>64</v>
      </c>
      <c r="O6352" s="124">
        <v>210</v>
      </c>
      <c r="P6352" s="71">
        <f>IF(A6352&lt;43,IF(F6352="女",VLOOKUP(O6352/100,标准!E$108:F$128,2,TRUE),VLOOKUP(O6352/100,标准!E$74:F$94,2,TRUE)),IF(F6352="女",VLOOKUP(O6352/100,标准!E$39:F$59,2,TRUE),VLOOKUP(O6352/100,标准!E$3:F$23,2,TRUE)))</f>
        <v>60</v>
      </c>
      <c r="Q6352" s="125">
        <v>4.44</v>
      </c>
      <c r="R6352" s="71">
        <f>IF(Q6352=0,0,IF(A6352&lt;43,IF(F6352="女",IF(Q6352="",0,VLOOKUP(Q6352,标准!I$108:J$138,2,TRUE)),IF(Q6352="",0,VLOOKUP(Q6352,标准!I$74:J$104,2,TRUE))),IF(F6352="女",IF(Q6352="",0,VLOOKUP(Q6352,标准!I$39:J$69,2,TRUE)),IF(Q6352="",0,VLOOKUP(Q6352,标准!I$3:J$33,2,TRUE)))))</f>
        <v>50</v>
      </c>
      <c r="S6352" s="126">
        <v>6</v>
      </c>
      <c r="T6352" s="71">
        <f>IF(A6352&lt;43,IF(F6352="女",VLOOKUP(S6352,标准!G$108:H$138,2,TRUE),VLOOKUP(S6352,标准!G$74:H$99,2,TRUE)),IF(F6352="女",VLOOKUP(S6352,标准!G$39:H$69,2,TRUE),VLOOKUP(S6352,标准!G$3:H$28,2,TRUE)))</f>
        <v>20</v>
      </c>
      <c r="U6352" s="127">
        <v>7.8</v>
      </c>
      <c r="V6352" s="71">
        <f>IF(U6352=0,0,IF(A6352&lt;43,IF(F6352="女",IF(U6352="",0,VLOOKUP(U6352,标准!A$108:B$128,2,TRUE)),IF(U6352="",0,VLOOKUP(U6352,标准!A$74:B$94,2,TRUE))),IF(F6352="女",IF(U6352="",0,VLOOKUP(U6352,标准!A$39:B$59,2,TRUE)),IF(U6352="",0,VLOOKUP(U6352,标准!A$3:B$23,2,TRUE)))))</f>
        <v>72</v>
      </c>
      <c r="W6352" s="86">
        <f t="shared" si="99"/>
        <v>56.8</v>
      </c>
      <c r="X6352" s="87">
        <v>4</v>
      </c>
      <c r="Y6352" s="87">
        <v>4.1</v>
      </c>
      <c r="Z6352" s="91"/>
      <c r="AA6352" s="92"/>
    </row>
    <row r="6353" customHeight="1" spans="1:27">
      <c r="A6353" s="62">
        <v>42</v>
      </c>
      <c r="B6353" s="91">
        <v>6393</v>
      </c>
      <c r="C6353" s="154" t="s">
        <v>12803</v>
      </c>
      <c r="D6353" s="154" t="s">
        <v>12785</v>
      </c>
      <c r="E6353" s="154" t="s">
        <v>3606</v>
      </c>
      <c r="F6353" s="154" t="s">
        <v>34</v>
      </c>
      <c r="G6353" s="155" t="s">
        <v>12804</v>
      </c>
      <c r="H6353" s="68">
        <v>149.4</v>
      </c>
      <c r="I6353" s="68">
        <v>55.7</v>
      </c>
      <c r="J6353" s="71">
        <f>IF(F6353="女",IF(H6353=0,0,VLOOKUP(I6353/(H6353*H6353/10000),标准!M$108:N$112,2,TRUE)),IF(H6353=0,0,VLOOKUP(I6353/(H6353*H6353/10000),标准!M$74:N$78,2,TRUE)))</f>
        <v>80</v>
      </c>
      <c r="K6353" s="72">
        <v>3289</v>
      </c>
      <c r="L6353" s="71">
        <f>IF(A6353&lt;43,IF(F6353="女",VLOOKUP(K6353,标准!K$108:L$128,2,TRUE),VLOOKUP(K6353,标准!K$74:L$94,2,TRUE)),IF(F6353="女",VLOOKUP(K6353,标准!K$39:L$59,2,TRUE),VLOOKUP(K6353,标准!K$3:L$23,2,TRUE)))</f>
        <v>85</v>
      </c>
      <c r="M6353" s="68">
        <v>20</v>
      </c>
      <c r="N6353" s="71">
        <f>IF(M6353="",0,IF(A6353&lt;43,IF(F6353="女",VLOOKUP(M6353,标准!C$108:D$128,2,TRUE),VLOOKUP(M6353,标准!C$74:D$94,2,TRUE)),IF(F6353="女",VLOOKUP(M6353,标准!C$39:D$59,2,TRUE),VLOOKUP(M6353,标准!C$3:D$23,2,TRUE))))</f>
        <v>80</v>
      </c>
      <c r="O6353" s="124">
        <v>152</v>
      </c>
      <c r="P6353" s="71">
        <f>IF(A6353&lt;43,IF(F6353="女",VLOOKUP(O6353/100,标准!E$108:F$128,2,TRUE),VLOOKUP(O6353/100,标准!E$74:F$94,2,TRUE)),IF(F6353="女",VLOOKUP(O6353/100,标准!E$39:F$59,2,TRUE),VLOOKUP(O6353/100,标准!E$3:F$23,2,TRUE)))</f>
        <v>60</v>
      </c>
      <c r="Q6353" s="125">
        <v>4.23</v>
      </c>
      <c r="R6353" s="71">
        <f>IF(Q6353=0,0,IF(A6353&lt;43,IF(F6353="女",IF(Q6353="",0,VLOOKUP(Q6353,标准!I$108:J$138,2,TRUE)),IF(Q6353="",0,VLOOKUP(Q6353,标准!I$74:J$104,2,TRUE))),IF(F6353="女",IF(Q6353="",0,VLOOKUP(Q6353,标准!I$39:J$69,2,TRUE)),IF(Q6353="",0,VLOOKUP(Q6353,标准!I$3:J$33,2,TRUE)))))</f>
        <v>64</v>
      </c>
      <c r="S6353" s="126">
        <v>38</v>
      </c>
      <c r="T6353" s="71">
        <f>IF(A6353&lt;43,IF(F6353="女",VLOOKUP(S6353,标准!G$108:H$138,2,TRUE),VLOOKUP(S6353,标准!G$74:H$99,2,TRUE)),IF(F6353="女",VLOOKUP(S6353,标准!G$39:H$69,2,TRUE),VLOOKUP(S6353,标准!G$3:H$28,2,TRUE)))</f>
        <v>72</v>
      </c>
      <c r="U6353" s="127">
        <v>9.9</v>
      </c>
      <c r="V6353" s="71">
        <f>IF(U6353=0,0,IF(A6353&lt;43,IF(F6353="女",IF(U6353="",0,VLOOKUP(U6353,标准!A$108:B$128,2,TRUE)),IF(U6353="",0,VLOOKUP(U6353,标准!A$74:B$94,2,TRUE))),IF(F6353="女",IF(U6353="",0,VLOOKUP(U6353,标准!A$39:B$59,2,TRUE)),IF(U6353="",0,VLOOKUP(U6353,标准!A$3:B$23,2,TRUE)))))</f>
        <v>64</v>
      </c>
      <c r="W6353" s="86">
        <f t="shared" si="99"/>
        <v>71.55</v>
      </c>
      <c r="X6353" s="87">
        <v>3.7</v>
      </c>
      <c r="Y6353" s="87">
        <v>3.7</v>
      </c>
      <c r="Z6353" s="91"/>
      <c r="AA6353" s="92"/>
    </row>
    <row r="6354" customHeight="1" spans="1:27">
      <c r="A6354" s="62">
        <v>42</v>
      </c>
      <c r="B6354" s="91">
        <v>6394</v>
      </c>
      <c r="C6354" s="154" t="s">
        <v>12805</v>
      </c>
      <c r="D6354" s="154" t="s">
        <v>12785</v>
      </c>
      <c r="E6354" s="154" t="s">
        <v>3606</v>
      </c>
      <c r="F6354" s="154" t="s">
        <v>30</v>
      </c>
      <c r="G6354" s="155" t="s">
        <v>12806</v>
      </c>
      <c r="H6354" s="68">
        <v>179.5</v>
      </c>
      <c r="I6354" s="68">
        <v>70</v>
      </c>
      <c r="J6354" s="71">
        <f>IF(F6354="女",IF(H6354=0,0,VLOOKUP(I6354/(H6354*H6354/10000),标准!M$108:N$112,2,TRUE)),IF(H6354=0,0,VLOOKUP(I6354/(H6354*H6354/10000),标准!M$74:N$78,2,TRUE)))</f>
        <v>100</v>
      </c>
      <c r="K6354" s="72">
        <v>4851</v>
      </c>
      <c r="L6354" s="71">
        <f>IF(A6354&lt;43,IF(F6354="女",VLOOKUP(K6354,标准!K$108:L$128,2,TRUE),VLOOKUP(K6354,标准!K$74:L$94,2,TRUE)),IF(F6354="女",VLOOKUP(K6354,标准!K$39:L$59,2,TRUE),VLOOKUP(K6354,标准!K$3:L$23,2,TRUE)))</f>
        <v>90</v>
      </c>
      <c r="M6354" s="68">
        <v>8.5</v>
      </c>
      <c r="N6354" s="71">
        <f>IF(M6354="",0,IF(A6354&lt;43,IF(F6354="女",VLOOKUP(M6354,标准!C$108:D$128,2,TRUE),VLOOKUP(M6354,标准!C$74:D$94,2,TRUE)),IF(F6354="女",VLOOKUP(M6354,标准!C$39:D$59,2,TRUE),VLOOKUP(M6354,标准!C$3:D$23,2,TRUE))))</f>
        <v>66</v>
      </c>
      <c r="O6354" s="124">
        <v>230</v>
      </c>
      <c r="P6354" s="71">
        <f>IF(A6354&lt;43,IF(F6354="女",VLOOKUP(O6354/100,标准!E$108:F$128,2,TRUE),VLOOKUP(O6354/100,标准!E$74:F$94,2,TRUE)),IF(F6354="女",VLOOKUP(O6354/100,标准!E$39:F$59,2,TRUE),VLOOKUP(O6354/100,标准!E$3:F$23,2,TRUE)))</f>
        <v>70</v>
      </c>
      <c r="Q6354" s="125">
        <v>4.1</v>
      </c>
      <c r="R6354" s="71">
        <f>IF(Q6354=0,0,IF(A6354&lt;43,IF(F6354="女",IF(Q6354="",0,VLOOKUP(Q6354,标准!I$108:J$138,2,TRUE)),IF(Q6354="",0,VLOOKUP(Q6354,标准!I$74:J$104,2,TRUE))),IF(F6354="女",IF(Q6354="",0,VLOOKUP(Q6354,标准!I$39:J$69,2,TRUE)),IF(Q6354="",0,VLOOKUP(Q6354,标准!I$3:J$33,2,TRUE)))))</f>
        <v>68</v>
      </c>
      <c r="S6354" s="126">
        <v>0</v>
      </c>
      <c r="T6354" s="71">
        <f>IF(A6354&lt;43,IF(F6354="女",VLOOKUP(S6354,标准!G$108:H$138,2,TRUE),VLOOKUP(S6354,标准!G$74:H$99,2,TRUE)),IF(F6354="女",VLOOKUP(S6354,标准!G$39:H$69,2,TRUE),VLOOKUP(S6354,标准!G$3:H$28,2,TRUE)))</f>
        <v>0</v>
      </c>
      <c r="U6354" s="127">
        <v>7.8</v>
      </c>
      <c r="V6354" s="71">
        <f>IF(U6354=0,0,IF(A6354&lt;43,IF(F6354="女",IF(U6354="",0,VLOOKUP(U6354,标准!A$108:B$128,2,TRUE)),IF(U6354="",0,VLOOKUP(U6354,标准!A$74:B$94,2,TRUE))),IF(F6354="女",IF(U6354="",0,VLOOKUP(U6354,标准!A$39:B$59,2,TRUE)),IF(U6354="",0,VLOOKUP(U6354,标准!A$3:B$23,2,TRUE)))))</f>
        <v>72</v>
      </c>
      <c r="W6354" s="86">
        <f t="shared" si="99"/>
        <v>70.1</v>
      </c>
      <c r="X6354" s="87">
        <v>4.5</v>
      </c>
      <c r="Y6354" s="87">
        <v>4.1</v>
      </c>
      <c r="Z6354" s="91"/>
      <c r="AA6354" s="92"/>
    </row>
    <row r="6355" customHeight="1" spans="1:27">
      <c r="A6355" s="62">
        <v>42</v>
      </c>
      <c r="B6355" s="91">
        <v>6395</v>
      </c>
      <c r="C6355" s="154" t="s">
        <v>12807</v>
      </c>
      <c r="D6355" s="154" t="s">
        <v>12785</v>
      </c>
      <c r="E6355" s="154" t="s">
        <v>3606</v>
      </c>
      <c r="F6355" s="154" t="s">
        <v>34</v>
      </c>
      <c r="G6355" s="155" t="s">
        <v>12808</v>
      </c>
      <c r="H6355" s="68">
        <v>161.2</v>
      </c>
      <c r="I6355" s="68">
        <v>44.1</v>
      </c>
      <c r="J6355" s="71">
        <f>IF(F6355="女",IF(H6355=0,0,VLOOKUP(I6355/(H6355*H6355/10000),标准!M$108:N$112,2,TRUE)),IF(H6355=0,0,VLOOKUP(I6355/(H6355*H6355/10000),标准!M$74:N$78,2,TRUE)))</f>
        <v>80</v>
      </c>
      <c r="K6355" s="72">
        <v>3903</v>
      </c>
      <c r="L6355" s="71">
        <f>IF(A6355&lt;43,IF(F6355="女",VLOOKUP(K6355,标准!K$108:L$128,2,TRUE),VLOOKUP(K6355,标准!K$74:L$94,2,TRUE)),IF(F6355="女",VLOOKUP(K6355,标准!K$39:L$59,2,TRUE),VLOOKUP(K6355,标准!K$3:L$23,2,TRUE)))</f>
        <v>100</v>
      </c>
      <c r="M6355" s="68">
        <v>26</v>
      </c>
      <c r="N6355" s="71">
        <f>IF(M6355="",0,IF(A6355&lt;43,IF(F6355="女",VLOOKUP(M6355,标准!C$108:D$128,2,TRUE),VLOOKUP(M6355,标准!C$74:D$94,2,TRUE)),IF(F6355="女",VLOOKUP(M6355,标准!C$39:D$59,2,TRUE),VLOOKUP(M6355,标准!C$3:D$23,2,TRUE))))</f>
        <v>100</v>
      </c>
      <c r="O6355" s="124">
        <v>170</v>
      </c>
      <c r="P6355" s="71">
        <f>IF(A6355&lt;43,IF(F6355="女",VLOOKUP(O6355/100,标准!E$108:F$128,2,TRUE),VLOOKUP(O6355/100,标准!E$74:F$94,2,TRUE)),IF(F6355="女",VLOOKUP(O6355/100,标准!E$39:F$59,2,TRUE),VLOOKUP(O6355/100,标准!E$3:F$23,2,TRUE)))</f>
        <v>72</v>
      </c>
      <c r="Q6355" s="125">
        <v>4.27</v>
      </c>
      <c r="R6355" s="71">
        <f>IF(Q6355=0,0,IF(A6355&lt;43,IF(F6355="女",IF(Q6355="",0,VLOOKUP(Q6355,标准!I$108:J$138,2,TRUE)),IF(Q6355="",0,VLOOKUP(Q6355,标准!I$74:J$104,2,TRUE))),IF(F6355="女",IF(Q6355="",0,VLOOKUP(Q6355,标准!I$39:J$69,2,TRUE)),IF(Q6355="",0,VLOOKUP(Q6355,标准!I$3:J$33,2,TRUE)))))</f>
        <v>62</v>
      </c>
      <c r="S6355" s="126">
        <v>43</v>
      </c>
      <c r="T6355" s="71">
        <f>IF(A6355&lt;43,IF(F6355="女",VLOOKUP(S6355,标准!G$108:H$138,2,TRUE),VLOOKUP(S6355,标准!G$74:H$99,2,TRUE)),IF(F6355="女",VLOOKUP(S6355,标准!G$39:H$69,2,TRUE),VLOOKUP(S6355,标准!G$3:H$28,2,TRUE)))</f>
        <v>76</v>
      </c>
      <c r="U6355" s="127">
        <v>8.6</v>
      </c>
      <c r="V6355" s="71">
        <f>IF(U6355=0,0,IF(A6355&lt;43,IF(F6355="女",IF(U6355="",0,VLOOKUP(U6355,标准!A$108:B$128,2,TRUE)),IF(U6355="",0,VLOOKUP(U6355,标准!A$74:B$94,2,TRUE))),IF(F6355="女",IF(U6355="",0,VLOOKUP(U6355,标准!A$39:B$59,2,TRUE)),IF(U6355="",0,VLOOKUP(U6355,标准!A$3:B$23,2,TRUE)))))</f>
        <v>76</v>
      </c>
      <c r="W6355" s="86">
        <f t="shared" si="99"/>
        <v>79.4</v>
      </c>
      <c r="X6355" s="87">
        <v>4</v>
      </c>
      <c r="Y6355" s="87">
        <v>4.2</v>
      </c>
      <c r="Z6355" s="91"/>
      <c r="AA6355" s="92"/>
    </row>
    <row r="6356" customHeight="1" spans="1:27">
      <c r="A6356" s="62">
        <v>42</v>
      </c>
      <c r="B6356" s="91">
        <v>6396</v>
      </c>
      <c r="C6356" s="154" t="s">
        <v>12809</v>
      </c>
      <c r="D6356" s="154" t="s">
        <v>12785</v>
      </c>
      <c r="E6356" s="154" t="s">
        <v>3606</v>
      </c>
      <c r="F6356" s="154" t="s">
        <v>30</v>
      </c>
      <c r="G6356" s="155" t="s">
        <v>12810</v>
      </c>
      <c r="H6356" s="68">
        <v>175.7</v>
      </c>
      <c r="I6356" s="68">
        <v>64</v>
      </c>
      <c r="J6356" s="71">
        <f>IF(F6356="女",IF(H6356=0,0,VLOOKUP(I6356/(H6356*H6356/10000),标准!M$108:N$112,2,TRUE)),IF(H6356=0,0,VLOOKUP(I6356/(H6356*H6356/10000),标准!M$74:N$78,2,TRUE)))</f>
        <v>100</v>
      </c>
      <c r="K6356" s="72">
        <v>5094</v>
      </c>
      <c r="L6356" s="71">
        <f>IF(A6356&lt;43,IF(F6356="女",VLOOKUP(K6356,标准!K$108:L$128,2,TRUE),VLOOKUP(K6356,标准!K$74:L$94,2,TRUE)),IF(F6356="女",VLOOKUP(K6356,标准!K$39:L$59,2,TRUE),VLOOKUP(K6356,标准!K$3:L$23,2,TRUE)))</f>
        <v>100</v>
      </c>
      <c r="M6356" s="68">
        <v>18.7</v>
      </c>
      <c r="N6356" s="71">
        <f>IF(M6356="",0,IF(A6356&lt;43,IF(F6356="女",VLOOKUP(M6356,标准!C$108:D$128,2,TRUE),VLOOKUP(M6356,标准!C$74:D$94,2,TRUE)),IF(F6356="女",VLOOKUP(M6356,标准!C$39:D$59,2,TRUE),VLOOKUP(M6356,标准!C$3:D$23,2,TRUE))))</f>
        <v>80</v>
      </c>
      <c r="O6356" s="124">
        <v>240</v>
      </c>
      <c r="P6356" s="71">
        <f>IF(A6356&lt;43,IF(F6356="女",VLOOKUP(O6356/100,标准!E$108:F$128,2,TRUE),VLOOKUP(O6356/100,标准!E$74:F$94,2,TRUE)),IF(F6356="女",VLOOKUP(O6356/100,标准!E$39:F$59,2,TRUE),VLOOKUP(O6356/100,标准!E$3:F$23,2,TRUE)))</f>
        <v>76</v>
      </c>
      <c r="Q6356" s="125">
        <v>3.59</v>
      </c>
      <c r="R6356" s="71">
        <f>IF(Q6356=0,0,IF(A6356&lt;43,IF(F6356="女",IF(Q6356="",0,VLOOKUP(Q6356,标准!I$108:J$138,2,TRUE)),IF(Q6356="",0,VLOOKUP(Q6356,标准!I$74:J$104,2,TRUE))),IF(F6356="女",IF(Q6356="",0,VLOOKUP(Q6356,标准!I$39:J$69,2,TRUE)),IF(Q6356="",0,VLOOKUP(Q6356,标准!I$3:J$33,2,TRUE)))))</f>
        <v>72</v>
      </c>
      <c r="S6356" s="126">
        <v>3</v>
      </c>
      <c r="T6356" s="71">
        <f>IF(A6356&lt;43,IF(F6356="女",VLOOKUP(S6356,标准!G$108:H$138,2,TRUE),VLOOKUP(S6356,标准!G$74:H$99,2,TRUE)),IF(F6356="女",VLOOKUP(S6356,标准!G$39:H$69,2,TRUE),VLOOKUP(S6356,标准!G$3:H$28,2,TRUE)))</f>
        <v>0</v>
      </c>
      <c r="U6356" s="127">
        <v>7.1</v>
      </c>
      <c r="V6356" s="71">
        <f>IF(U6356=0,0,IF(A6356&lt;43,IF(F6356="女",IF(U6356="",0,VLOOKUP(U6356,标准!A$108:B$128,2,TRUE)),IF(U6356="",0,VLOOKUP(U6356,标准!A$74:B$94,2,TRUE))),IF(F6356="女",IF(U6356="",0,VLOOKUP(U6356,标准!A$39:B$59,2,TRUE)),IF(U6356="",0,VLOOKUP(U6356,标准!A$3:B$23,2,TRUE)))))</f>
        <v>80</v>
      </c>
      <c r="W6356" s="86">
        <f t="shared" si="99"/>
        <v>76</v>
      </c>
      <c r="X6356" s="87">
        <v>4.1</v>
      </c>
      <c r="Y6356" s="87">
        <v>4.2</v>
      </c>
      <c r="Z6356" s="91"/>
      <c r="AA6356" s="92"/>
    </row>
    <row r="6357" customHeight="1" spans="1:27">
      <c r="A6357" s="62">
        <v>42</v>
      </c>
      <c r="B6357" s="91">
        <v>6397</v>
      </c>
      <c r="C6357" s="154" t="s">
        <v>12811</v>
      </c>
      <c r="D6357" s="154" t="s">
        <v>12785</v>
      </c>
      <c r="E6357" s="154" t="s">
        <v>3606</v>
      </c>
      <c r="F6357" s="154" t="s">
        <v>34</v>
      </c>
      <c r="G6357" s="155" t="s">
        <v>12812</v>
      </c>
      <c r="H6357" s="68">
        <v>153.7</v>
      </c>
      <c r="I6357" s="68">
        <v>48.4</v>
      </c>
      <c r="J6357" s="71">
        <f>IF(F6357="女",IF(H6357=0,0,VLOOKUP(I6357/(H6357*H6357/10000),标准!M$108:N$112,2,TRUE)),IF(H6357=0,0,VLOOKUP(I6357/(H6357*H6357/10000),标准!M$74:N$78,2,TRUE)))</f>
        <v>100</v>
      </c>
      <c r="K6357" s="72">
        <v>3303</v>
      </c>
      <c r="L6357" s="71">
        <f>IF(A6357&lt;43,IF(F6357="女",VLOOKUP(K6357,标准!K$108:L$128,2,TRUE),VLOOKUP(K6357,标准!K$74:L$94,2,TRUE)),IF(F6357="女",VLOOKUP(K6357,标准!K$39:L$59,2,TRUE),VLOOKUP(K6357,标准!K$3:L$23,2,TRUE)))</f>
        <v>90</v>
      </c>
      <c r="M6357" s="68">
        <v>26.4</v>
      </c>
      <c r="N6357" s="71">
        <f>IF(M6357="",0,IF(A6357&lt;43,IF(F6357="女",VLOOKUP(M6357,标准!C$108:D$128,2,TRUE),VLOOKUP(M6357,标准!C$74:D$94,2,TRUE)),IF(F6357="女",VLOOKUP(M6357,标准!C$39:D$59,2,TRUE),VLOOKUP(M6357,标准!C$3:D$23,2,TRUE))))</f>
        <v>100</v>
      </c>
      <c r="O6357" s="124">
        <v>163</v>
      </c>
      <c r="P6357" s="71">
        <f>IF(A6357&lt;43,IF(F6357="女",VLOOKUP(O6357/100,标准!E$108:F$128,2,TRUE),VLOOKUP(O6357/100,标准!E$74:F$94,2,TRUE)),IF(F6357="女",VLOOKUP(O6357/100,标准!E$39:F$59,2,TRUE),VLOOKUP(O6357/100,标准!E$3:F$23,2,TRUE)))</f>
        <v>68</v>
      </c>
      <c r="Q6357" s="125">
        <v>4.28</v>
      </c>
      <c r="R6357" s="71">
        <f>IF(Q6357=0,0,IF(A6357&lt;43,IF(F6357="女",IF(Q6357="",0,VLOOKUP(Q6357,标准!I$108:J$138,2,TRUE)),IF(Q6357="",0,VLOOKUP(Q6357,标准!I$74:J$104,2,TRUE))),IF(F6357="女",IF(Q6357="",0,VLOOKUP(Q6357,标准!I$39:J$69,2,TRUE)),IF(Q6357="",0,VLOOKUP(Q6357,标准!I$3:J$33,2,TRUE)))))</f>
        <v>62</v>
      </c>
      <c r="S6357" s="126">
        <v>15</v>
      </c>
      <c r="T6357" s="71">
        <f>IF(A6357&lt;43,IF(F6357="女",VLOOKUP(S6357,标准!G$108:H$138,2,TRUE),VLOOKUP(S6357,标准!G$74:H$99,2,TRUE)),IF(F6357="女",VLOOKUP(S6357,标准!G$39:H$69,2,TRUE),VLOOKUP(S6357,标准!G$3:H$28,2,TRUE)))</f>
        <v>0</v>
      </c>
      <c r="U6357" s="127">
        <v>9.3</v>
      </c>
      <c r="V6357" s="71">
        <f>IF(U6357=0,0,IF(A6357&lt;43,IF(F6357="女",IF(U6357="",0,VLOOKUP(U6357,标准!A$108:B$128,2,TRUE)),IF(U6357="",0,VLOOKUP(U6357,标准!A$74:B$94,2,TRUE))),IF(F6357="女",IF(U6357="",0,VLOOKUP(U6357,标准!A$39:B$59,2,TRUE)),IF(U6357="",0,VLOOKUP(U6357,标准!A$3:B$23,2,TRUE)))))</f>
        <v>70</v>
      </c>
      <c r="W6357" s="86">
        <f t="shared" si="99"/>
        <v>71.7</v>
      </c>
      <c r="X6357" s="87">
        <v>4.1</v>
      </c>
      <c r="Y6357" s="87">
        <v>4</v>
      </c>
      <c r="Z6357" s="91"/>
      <c r="AA6357" s="92"/>
    </row>
    <row r="6358" customHeight="1" spans="1:27">
      <c r="A6358" s="62">
        <v>42</v>
      </c>
      <c r="B6358" s="91">
        <v>6398</v>
      </c>
      <c r="C6358" s="154" t="s">
        <v>12813</v>
      </c>
      <c r="D6358" s="154" t="s">
        <v>12814</v>
      </c>
      <c r="E6358" s="154" t="s">
        <v>3606</v>
      </c>
      <c r="F6358" s="154" t="s">
        <v>34</v>
      </c>
      <c r="G6358" s="155" t="s">
        <v>12815</v>
      </c>
      <c r="H6358" s="68">
        <v>160.5</v>
      </c>
      <c r="I6358" s="68">
        <v>63</v>
      </c>
      <c r="J6358" s="71">
        <f>IF(F6358="女",IF(H6358=0,0,VLOOKUP(I6358/(H6358*H6358/10000),标准!M$108:N$112,2,TRUE)),IF(H6358=0,0,VLOOKUP(I6358/(H6358*H6358/10000),标准!M$74:N$78,2,TRUE)))</f>
        <v>80</v>
      </c>
      <c r="K6358" s="72">
        <v>3732</v>
      </c>
      <c r="L6358" s="71">
        <f>IF(A6358&lt;43,IF(F6358="女",VLOOKUP(K6358,标准!K$108:L$128,2,TRUE),VLOOKUP(K6358,标准!K$74:L$94,2,TRUE)),IF(F6358="女",VLOOKUP(K6358,标准!K$39:L$59,2,TRUE),VLOOKUP(K6358,标准!K$3:L$23,2,TRUE)))</f>
        <v>100</v>
      </c>
      <c r="M6358" s="68">
        <v>14.5</v>
      </c>
      <c r="N6358" s="71">
        <f>IF(M6358="",0,IF(A6358&lt;43,IF(F6358="女",VLOOKUP(M6358,标准!C$108:D$128,2,TRUE),VLOOKUP(M6358,标准!C$74:D$94,2,TRUE)),IF(F6358="女",VLOOKUP(M6358,标准!C$39:D$59,2,TRUE),VLOOKUP(M6358,标准!C$3:D$23,2,TRUE))))</f>
        <v>72</v>
      </c>
      <c r="O6358" s="124">
        <v>180</v>
      </c>
      <c r="P6358" s="71">
        <f>IF(A6358&lt;43,IF(F6358="女",VLOOKUP(O6358/100,标准!E$108:F$128,2,TRUE),VLOOKUP(O6358/100,标准!E$74:F$94,2,TRUE)),IF(F6358="女",VLOOKUP(O6358/100,标准!E$39:F$59,2,TRUE),VLOOKUP(O6358/100,标准!E$3:F$23,2,TRUE)))</f>
        <v>78</v>
      </c>
      <c r="Q6358" s="125">
        <v>5.33</v>
      </c>
      <c r="R6358" s="71">
        <f>IF(Q6358=0,0,IF(A6358&lt;43,IF(F6358="女",IF(Q6358="",0,VLOOKUP(Q6358,标准!I$108:J$138,2,TRUE)),IF(Q6358="",0,VLOOKUP(Q6358,标准!I$74:J$104,2,TRUE))),IF(F6358="女",IF(Q6358="",0,VLOOKUP(Q6358,标准!I$39:J$69,2,TRUE)),IF(Q6358="",0,VLOOKUP(Q6358,标准!I$3:J$33,2,TRUE)))))</f>
        <v>0</v>
      </c>
      <c r="S6358" s="126">
        <v>46</v>
      </c>
      <c r="T6358" s="71">
        <f>IF(A6358&lt;43,IF(F6358="女",VLOOKUP(S6358,标准!G$108:H$138,2,TRUE),VLOOKUP(S6358,标准!G$74:H$99,2,TRUE)),IF(F6358="女",VLOOKUP(S6358,标准!G$39:H$69,2,TRUE),VLOOKUP(S6358,标准!G$3:H$28,2,TRUE)))</f>
        <v>80</v>
      </c>
      <c r="U6358" s="127">
        <v>9.8</v>
      </c>
      <c r="V6358" s="71">
        <f>IF(U6358=0,0,IF(A6358&lt;43,IF(F6358="女",IF(U6358="",0,VLOOKUP(U6358,标准!A$108:B$128,2,TRUE)),IF(U6358="",0,VLOOKUP(U6358,标准!A$74:B$94,2,TRUE))),IF(F6358="女",IF(U6358="",0,VLOOKUP(U6358,标准!A$39:B$59,2,TRUE)),IF(U6358="",0,VLOOKUP(U6358,标准!A$3:B$23,2,TRUE)))))</f>
        <v>64</v>
      </c>
      <c r="W6358" s="86">
        <f t="shared" si="99"/>
        <v>62.8</v>
      </c>
      <c r="X6358" s="87">
        <v>3.7</v>
      </c>
      <c r="Y6358" s="87">
        <v>3.9</v>
      </c>
      <c r="Z6358" s="91"/>
      <c r="AA6358" s="92"/>
    </row>
    <row r="6359" customHeight="1" spans="1:27">
      <c r="A6359" s="62">
        <v>42</v>
      </c>
      <c r="B6359" s="91">
        <v>6399</v>
      </c>
      <c r="C6359" s="154" t="s">
        <v>12816</v>
      </c>
      <c r="D6359" s="154" t="s">
        <v>12814</v>
      </c>
      <c r="E6359" s="154" t="s">
        <v>3606</v>
      </c>
      <c r="F6359" s="154" t="s">
        <v>34</v>
      </c>
      <c r="G6359" s="155" t="s">
        <v>12817</v>
      </c>
      <c r="H6359" s="68">
        <v>148.2</v>
      </c>
      <c r="I6359" s="68">
        <v>47.3</v>
      </c>
      <c r="J6359" s="71">
        <f>IF(F6359="女",IF(H6359=0,0,VLOOKUP(I6359/(H6359*H6359/10000),标准!M$108:N$112,2,TRUE)),IF(H6359=0,0,VLOOKUP(I6359/(H6359*H6359/10000),标准!M$74:N$78,2,TRUE)))</f>
        <v>100</v>
      </c>
      <c r="K6359" s="72">
        <v>2633</v>
      </c>
      <c r="L6359" s="71">
        <f>IF(A6359&lt;43,IF(F6359="女",VLOOKUP(K6359,标准!K$108:L$128,2,TRUE),VLOOKUP(K6359,标准!K$74:L$94,2,TRUE)),IF(F6359="女",VLOOKUP(K6359,标准!K$39:L$59,2,TRUE),VLOOKUP(K6359,标准!K$3:L$23,2,TRUE)))</f>
        <v>72</v>
      </c>
      <c r="M6359" s="68">
        <v>23</v>
      </c>
      <c r="N6359" s="71">
        <f>IF(M6359="",0,IF(A6359&lt;43,IF(F6359="女",VLOOKUP(M6359,标准!C$108:D$128,2,TRUE),VLOOKUP(M6359,标准!C$74:D$94,2,TRUE)),IF(F6359="女",VLOOKUP(M6359,标准!C$39:D$59,2,TRUE),VLOOKUP(M6359,标准!C$3:D$23,2,TRUE))))</f>
        <v>90</v>
      </c>
      <c r="O6359" s="124">
        <v>185</v>
      </c>
      <c r="P6359" s="71">
        <f>IF(A6359&lt;43,IF(F6359="女",VLOOKUP(O6359/100,标准!E$108:F$128,2,TRUE),VLOOKUP(O6359/100,标准!E$74:F$94,2,TRUE)),IF(F6359="女",VLOOKUP(O6359/100,标准!E$39:F$59,2,TRUE),VLOOKUP(O6359/100,标准!E$3:F$23,2,TRUE)))</f>
        <v>80</v>
      </c>
      <c r="Q6359" s="125">
        <v>3.47</v>
      </c>
      <c r="R6359" s="71">
        <f>IF(Q6359=0,0,IF(A6359&lt;43,IF(F6359="女",IF(Q6359="",0,VLOOKUP(Q6359,标准!I$108:J$138,2,TRUE)),IF(Q6359="",0,VLOOKUP(Q6359,标准!I$74:J$104,2,TRUE))),IF(F6359="女",IF(Q6359="",0,VLOOKUP(Q6359,标准!I$39:J$69,2,TRUE)),IF(Q6359="",0,VLOOKUP(Q6359,标准!I$3:J$33,2,TRUE)))))</f>
        <v>78</v>
      </c>
      <c r="S6359" s="126">
        <v>43</v>
      </c>
      <c r="T6359" s="71">
        <f>IF(A6359&lt;43,IF(F6359="女",VLOOKUP(S6359,标准!G$108:H$138,2,TRUE),VLOOKUP(S6359,标准!G$74:H$99,2,TRUE)),IF(F6359="女",VLOOKUP(S6359,标准!G$39:H$69,2,TRUE),VLOOKUP(S6359,标准!G$3:H$28,2,TRUE)))</f>
        <v>76</v>
      </c>
      <c r="U6359" s="127">
        <v>8.6</v>
      </c>
      <c r="V6359" s="71">
        <f>IF(U6359=0,0,IF(A6359&lt;43,IF(F6359="女",IF(U6359="",0,VLOOKUP(U6359,标准!A$108:B$128,2,TRUE)),IF(U6359="",0,VLOOKUP(U6359,标准!A$74:B$94,2,TRUE))),IF(F6359="女",IF(U6359="",0,VLOOKUP(U6359,标准!A$39:B$59,2,TRUE)),IF(U6359="",0,VLOOKUP(U6359,标准!A$3:B$23,2,TRUE)))))</f>
        <v>76</v>
      </c>
      <c r="W6359" s="86">
        <f t="shared" si="99"/>
        <v>81.2</v>
      </c>
      <c r="X6359" s="87">
        <v>3.8</v>
      </c>
      <c r="Y6359" s="87">
        <v>3.8</v>
      </c>
      <c r="Z6359" s="91"/>
      <c r="AA6359" s="92"/>
    </row>
    <row r="6360" customHeight="1" spans="1:27">
      <c r="A6360" s="62">
        <v>42</v>
      </c>
      <c r="B6360" s="91">
        <v>6400</v>
      </c>
      <c r="C6360" s="154" t="s">
        <v>12818</v>
      </c>
      <c r="D6360" s="154" t="s">
        <v>12814</v>
      </c>
      <c r="E6360" s="154" t="s">
        <v>3606</v>
      </c>
      <c r="F6360" s="154" t="s">
        <v>34</v>
      </c>
      <c r="G6360" s="155" t="s">
        <v>12819</v>
      </c>
      <c r="H6360" s="68">
        <v>156.5</v>
      </c>
      <c r="I6360" s="68">
        <v>69.2</v>
      </c>
      <c r="J6360" s="71">
        <f>IF(F6360="女",IF(H6360=0,0,VLOOKUP(I6360/(H6360*H6360/10000),标准!M$108:N$112,2,TRUE)),IF(H6360=0,0,VLOOKUP(I6360/(H6360*H6360/10000),标准!M$74:N$78,2,TRUE)))</f>
        <v>60</v>
      </c>
      <c r="K6360" s="72">
        <v>3110</v>
      </c>
      <c r="L6360" s="71">
        <f>IF(A6360&lt;43,IF(F6360="女",VLOOKUP(K6360,标准!K$108:L$128,2,TRUE),VLOOKUP(K6360,标准!K$74:L$94,2,TRUE)),IF(F6360="女",VLOOKUP(K6360,标准!K$39:L$59,2,TRUE),VLOOKUP(K6360,标准!K$3:L$23,2,TRUE)))</f>
        <v>80</v>
      </c>
      <c r="M6360" s="68">
        <v>12.1</v>
      </c>
      <c r="N6360" s="71">
        <f>IF(M6360="",0,IF(A6360&lt;43,IF(F6360="女",VLOOKUP(M6360,标准!C$108:D$128,2,TRUE),VLOOKUP(M6360,标准!C$74:D$94,2,TRUE)),IF(F6360="女",VLOOKUP(M6360,标准!C$39:D$59,2,TRUE),VLOOKUP(M6360,标准!C$3:D$23,2,TRUE))))</f>
        <v>68</v>
      </c>
      <c r="O6360" s="124">
        <v>156</v>
      </c>
      <c r="P6360" s="71">
        <f>IF(A6360&lt;43,IF(F6360="女",VLOOKUP(O6360/100,标准!E$108:F$128,2,TRUE),VLOOKUP(O6360/100,标准!E$74:F$94,2,TRUE)),IF(F6360="女",VLOOKUP(O6360/100,标准!E$39:F$59,2,TRUE),VLOOKUP(O6360/100,标准!E$3:F$23,2,TRUE)))</f>
        <v>62</v>
      </c>
      <c r="Q6360" s="125">
        <v>4.32</v>
      </c>
      <c r="R6360" s="71">
        <f>IF(Q6360=0,0,IF(A6360&lt;43,IF(F6360="女",IF(Q6360="",0,VLOOKUP(Q6360,标准!I$108:J$138,2,TRUE)),IF(Q6360="",0,VLOOKUP(Q6360,标准!I$74:J$104,2,TRUE))),IF(F6360="女",IF(Q6360="",0,VLOOKUP(Q6360,标准!I$39:J$69,2,TRUE)),IF(Q6360="",0,VLOOKUP(Q6360,标准!I$3:J$33,2,TRUE)))))</f>
        <v>60</v>
      </c>
      <c r="S6360" s="126">
        <v>21</v>
      </c>
      <c r="T6360" s="71">
        <f>IF(A6360&lt;43,IF(F6360="女",VLOOKUP(S6360,标准!G$108:H$138,2,TRUE),VLOOKUP(S6360,标准!G$74:H$99,2,TRUE)),IF(F6360="女",VLOOKUP(S6360,标准!G$39:H$69,2,TRUE),VLOOKUP(S6360,标准!G$3:H$28,2,TRUE)))</f>
        <v>30</v>
      </c>
      <c r="U6360" s="127">
        <v>9.5</v>
      </c>
      <c r="V6360" s="71">
        <f>IF(U6360=0,0,IF(A6360&lt;43,IF(F6360="女",IF(U6360="",0,VLOOKUP(U6360,标准!A$108:B$128,2,TRUE)),IF(U6360="",0,VLOOKUP(U6360,标准!A$74:B$94,2,TRUE))),IF(F6360="女",IF(U6360="",0,VLOOKUP(U6360,标准!A$39:B$59,2,TRUE)),IF(U6360="",0,VLOOKUP(U6360,标准!A$3:B$23,2,TRUE)))))</f>
        <v>68</v>
      </c>
      <c r="W6360" s="86">
        <f t="shared" si="99"/>
        <v>62.6</v>
      </c>
      <c r="X6360" s="87">
        <v>3.7</v>
      </c>
      <c r="Y6360" s="87">
        <v>3.7</v>
      </c>
      <c r="Z6360" s="91"/>
      <c r="AA6360" s="92"/>
    </row>
    <row r="6361" customHeight="1" spans="1:27">
      <c r="A6361" s="62">
        <v>42</v>
      </c>
      <c r="B6361" s="91">
        <v>6401</v>
      </c>
      <c r="C6361" s="154" t="s">
        <v>12820</v>
      </c>
      <c r="D6361" s="154" t="s">
        <v>12814</v>
      </c>
      <c r="E6361" s="154" t="s">
        <v>3606</v>
      </c>
      <c r="F6361" s="154" t="s">
        <v>34</v>
      </c>
      <c r="G6361" s="155" t="s">
        <v>12821</v>
      </c>
      <c r="H6361" s="68">
        <v>159.3</v>
      </c>
      <c r="I6361" s="68">
        <v>53.4</v>
      </c>
      <c r="J6361" s="71">
        <f>IF(F6361="女",IF(H6361=0,0,VLOOKUP(I6361/(H6361*H6361/10000),标准!M$108:N$112,2,TRUE)),IF(H6361=0,0,VLOOKUP(I6361/(H6361*H6361/10000),标准!M$74:N$78,2,TRUE)))</f>
        <v>100</v>
      </c>
      <c r="K6361" s="72">
        <v>3676</v>
      </c>
      <c r="L6361" s="71">
        <f>IF(A6361&lt;43,IF(F6361="女",VLOOKUP(K6361,标准!K$108:L$128,2,TRUE),VLOOKUP(K6361,标准!K$74:L$94,2,TRUE)),IF(F6361="女",VLOOKUP(K6361,标准!K$39:L$59,2,TRUE),VLOOKUP(K6361,标准!K$3:L$23,2,TRUE)))</f>
        <v>100</v>
      </c>
      <c r="M6361" s="68">
        <v>20</v>
      </c>
      <c r="N6361" s="71">
        <f>IF(M6361="",0,IF(A6361&lt;43,IF(F6361="女",VLOOKUP(M6361,标准!C$108:D$128,2,TRUE),VLOOKUP(M6361,标准!C$74:D$94,2,TRUE)),IF(F6361="女",VLOOKUP(M6361,标准!C$39:D$59,2,TRUE),VLOOKUP(M6361,标准!C$3:D$23,2,TRUE))))</f>
        <v>80</v>
      </c>
      <c r="O6361" s="124">
        <v>165</v>
      </c>
      <c r="P6361" s="71">
        <f>IF(A6361&lt;43,IF(F6361="女",VLOOKUP(O6361/100,标准!E$108:F$128,2,TRUE),VLOOKUP(O6361/100,标准!E$74:F$94,2,TRUE)),IF(F6361="女",VLOOKUP(O6361/100,标准!E$39:F$59,2,TRUE),VLOOKUP(O6361/100,标准!E$3:F$23,2,TRUE)))</f>
        <v>68</v>
      </c>
      <c r="Q6361" s="125">
        <v>4.52</v>
      </c>
      <c r="R6361" s="71">
        <f>IF(Q6361=0,0,IF(A6361&lt;43,IF(F6361="女",IF(Q6361="",0,VLOOKUP(Q6361,标准!I$108:J$138,2,TRUE)),IF(Q6361="",0,VLOOKUP(Q6361,标准!I$74:J$104,2,TRUE))),IF(F6361="女",IF(Q6361="",0,VLOOKUP(Q6361,标准!I$39:J$69,2,TRUE)),IF(Q6361="",0,VLOOKUP(Q6361,标准!I$3:J$33,2,TRUE)))))</f>
        <v>40</v>
      </c>
      <c r="S6361" s="126">
        <v>44</v>
      </c>
      <c r="T6361" s="71">
        <f>IF(A6361&lt;43,IF(F6361="女",VLOOKUP(S6361,标准!G$108:H$138,2,TRUE),VLOOKUP(S6361,标准!G$74:H$99,2,TRUE)),IF(F6361="女",VLOOKUP(S6361,标准!G$39:H$69,2,TRUE),VLOOKUP(S6361,标准!G$3:H$28,2,TRUE)))</f>
        <v>78</v>
      </c>
      <c r="U6361" s="127">
        <v>8.8</v>
      </c>
      <c r="V6361" s="71">
        <f>IF(U6361=0,0,IF(A6361&lt;43,IF(F6361="女",IF(U6361="",0,VLOOKUP(U6361,标准!A$108:B$128,2,TRUE)),IF(U6361="",0,VLOOKUP(U6361,标准!A$74:B$94,2,TRUE))),IF(F6361="女",IF(U6361="",0,VLOOKUP(U6361,标准!A$39:B$59,2,TRUE)),IF(U6361="",0,VLOOKUP(U6361,标准!A$3:B$23,2,TRUE)))))</f>
        <v>74</v>
      </c>
      <c r="W6361" s="86">
        <f t="shared" si="99"/>
        <v>75.4</v>
      </c>
      <c r="X6361" s="87">
        <v>3.7</v>
      </c>
      <c r="Y6361" s="87">
        <v>3.7</v>
      </c>
      <c r="Z6361" s="91"/>
      <c r="AA6361" s="92"/>
    </row>
    <row r="6362" customHeight="1" spans="1:27">
      <c r="A6362" s="62">
        <v>42</v>
      </c>
      <c r="B6362" s="91">
        <v>6402</v>
      </c>
      <c r="C6362" s="154" t="s">
        <v>12822</v>
      </c>
      <c r="D6362" s="154" t="s">
        <v>12814</v>
      </c>
      <c r="E6362" s="154" t="s">
        <v>3606</v>
      </c>
      <c r="F6362" s="154" t="s">
        <v>30</v>
      </c>
      <c r="G6362" s="155" t="s">
        <v>12823</v>
      </c>
      <c r="H6362" s="68">
        <v>181.9</v>
      </c>
      <c r="I6362" s="68">
        <v>75</v>
      </c>
      <c r="J6362" s="71">
        <f>IF(F6362="女",IF(H6362=0,0,VLOOKUP(I6362/(H6362*H6362/10000),标准!M$108:N$112,2,TRUE)),IF(H6362=0,0,VLOOKUP(I6362/(H6362*H6362/10000),标准!M$74:N$78,2,TRUE)))</f>
        <v>100</v>
      </c>
      <c r="K6362" s="72">
        <v>4072</v>
      </c>
      <c r="L6362" s="71">
        <f>IF(A6362&lt;43,IF(F6362="女",VLOOKUP(K6362,标准!K$108:L$128,2,TRUE),VLOOKUP(K6362,标准!K$74:L$94,2,TRUE)),IF(F6362="女",VLOOKUP(K6362,标准!K$39:L$59,2,TRUE),VLOOKUP(K6362,标准!K$3:L$23,2,TRUE)))</f>
        <v>76</v>
      </c>
      <c r="M6362" s="68">
        <v>3</v>
      </c>
      <c r="N6362" s="71">
        <f>IF(M6362="",0,IF(A6362&lt;43,IF(F6362="女",VLOOKUP(M6362,标准!C$108:D$128,2,TRUE),VLOOKUP(M6362,标准!C$74:D$94,2,TRUE)),IF(F6362="女",VLOOKUP(M6362,标准!C$39:D$59,2,TRUE),VLOOKUP(M6362,标准!C$3:D$23,2,TRUE))))</f>
        <v>50</v>
      </c>
      <c r="O6362" s="124">
        <v>230</v>
      </c>
      <c r="P6362" s="71">
        <f>IF(A6362&lt;43,IF(F6362="女",VLOOKUP(O6362/100,标准!E$108:F$128,2,TRUE),VLOOKUP(O6362/100,标准!E$74:F$94,2,TRUE)),IF(F6362="女",VLOOKUP(O6362/100,标准!E$39:F$59,2,TRUE),VLOOKUP(O6362/100,标准!E$3:F$23,2,TRUE)))</f>
        <v>70</v>
      </c>
      <c r="Q6362" s="125">
        <v>4.26</v>
      </c>
      <c r="R6362" s="71">
        <f>IF(Q6362=0,0,IF(A6362&lt;43,IF(F6362="女",IF(Q6362="",0,VLOOKUP(Q6362,标准!I$108:J$138,2,TRUE)),IF(Q6362="",0,VLOOKUP(Q6362,标准!I$74:J$104,2,TRUE))),IF(F6362="女",IF(Q6362="",0,VLOOKUP(Q6362,标准!I$39:J$69,2,TRUE)),IF(Q6362="",0,VLOOKUP(Q6362,标准!I$3:J$33,2,TRUE)))))</f>
        <v>62</v>
      </c>
      <c r="S6362" s="126">
        <v>6</v>
      </c>
      <c r="T6362" s="71">
        <f>IF(A6362&lt;43,IF(F6362="女",VLOOKUP(S6362,标准!G$108:H$138,2,TRUE),VLOOKUP(S6362,标准!G$74:H$99,2,TRUE)),IF(F6362="女",VLOOKUP(S6362,标准!G$39:H$69,2,TRUE),VLOOKUP(S6362,标准!G$3:H$28,2,TRUE)))</f>
        <v>20</v>
      </c>
      <c r="U6362" s="127">
        <v>7.3</v>
      </c>
      <c r="V6362" s="71">
        <f>IF(U6362=0,0,IF(A6362&lt;43,IF(F6362="女",IF(U6362="",0,VLOOKUP(U6362,标准!A$108:B$128,2,TRUE)),IF(U6362="",0,VLOOKUP(U6362,标准!A$74:B$94,2,TRUE))),IF(F6362="女",IF(U6362="",0,VLOOKUP(U6362,标准!A$39:B$59,2,TRUE)),IF(U6362="",0,VLOOKUP(U6362,标准!A$3:B$23,2,TRUE)))))</f>
        <v>78</v>
      </c>
      <c r="W6362" s="86">
        <f t="shared" si="99"/>
        <v>68.4</v>
      </c>
      <c r="X6362" s="87">
        <v>3.7</v>
      </c>
      <c r="Y6362" s="87">
        <v>3.7</v>
      </c>
      <c r="Z6362" s="91"/>
      <c r="AA6362" s="92"/>
    </row>
    <row r="6363" customHeight="1" spans="1:27">
      <c r="A6363" s="62">
        <v>42</v>
      </c>
      <c r="B6363" s="91">
        <v>6403</v>
      </c>
      <c r="C6363" s="154" t="s">
        <v>12824</v>
      </c>
      <c r="D6363" s="154" t="s">
        <v>12814</v>
      </c>
      <c r="E6363" s="154" t="s">
        <v>3606</v>
      </c>
      <c r="F6363" s="154" t="s">
        <v>30</v>
      </c>
      <c r="G6363" s="155" t="s">
        <v>12825</v>
      </c>
      <c r="H6363" s="68">
        <v>185.7</v>
      </c>
      <c r="I6363" s="68">
        <v>83.7</v>
      </c>
      <c r="J6363" s="71">
        <f>IF(F6363="女",IF(H6363=0,0,VLOOKUP(I6363/(H6363*H6363/10000),标准!M$108:N$112,2,TRUE)),IF(H6363=0,0,VLOOKUP(I6363/(H6363*H6363/10000),标准!M$74:N$78,2,TRUE)))</f>
        <v>80</v>
      </c>
      <c r="K6363" s="72">
        <v>5140</v>
      </c>
      <c r="L6363" s="71">
        <f>IF(A6363&lt;43,IF(F6363="女",VLOOKUP(K6363,标准!K$108:L$128,2,TRUE),VLOOKUP(K6363,标准!K$74:L$94,2,TRUE)),IF(F6363="女",VLOOKUP(K6363,标准!K$39:L$59,2,TRUE),VLOOKUP(K6363,标准!K$3:L$23,2,TRUE)))</f>
        <v>100</v>
      </c>
      <c r="M6363" s="68">
        <v>8.7</v>
      </c>
      <c r="N6363" s="71">
        <f>IF(M6363="",0,IF(A6363&lt;43,IF(F6363="女",VLOOKUP(M6363,标准!C$108:D$128,2,TRUE),VLOOKUP(M6363,标准!C$74:D$94,2,TRUE)),IF(F6363="女",VLOOKUP(M6363,标准!C$39:D$59,2,TRUE),VLOOKUP(M6363,标准!C$3:D$23,2,TRUE))))</f>
        <v>66</v>
      </c>
      <c r="O6363" s="124">
        <v>248</v>
      </c>
      <c r="P6363" s="71">
        <f>IF(A6363&lt;43,IF(F6363="女",VLOOKUP(O6363/100,标准!E$108:F$128,2,TRUE),VLOOKUP(O6363/100,标准!E$74:F$94,2,TRUE)),IF(F6363="女",VLOOKUP(O6363/100,标准!E$39:F$59,2,TRUE),VLOOKUP(O6363/100,标准!E$3:F$23,2,TRUE)))</f>
        <v>80</v>
      </c>
      <c r="Q6363" s="125">
        <v>3.45</v>
      </c>
      <c r="R6363" s="71">
        <f>IF(Q6363=0,0,IF(A6363&lt;43,IF(F6363="女",IF(Q6363="",0,VLOOKUP(Q6363,标准!I$108:J$138,2,TRUE)),IF(Q6363="",0,VLOOKUP(Q6363,标准!I$74:J$104,2,TRUE))),IF(F6363="女",IF(Q6363="",0,VLOOKUP(Q6363,标准!I$39:J$69,2,TRUE)),IF(Q6363="",0,VLOOKUP(Q6363,标准!I$3:J$33,2,TRUE)))))</f>
        <v>78</v>
      </c>
      <c r="S6363" s="126">
        <v>6</v>
      </c>
      <c r="T6363" s="71">
        <f>IF(A6363&lt;43,IF(F6363="女",VLOOKUP(S6363,标准!G$108:H$138,2,TRUE),VLOOKUP(S6363,标准!G$74:H$99,2,TRUE)),IF(F6363="女",VLOOKUP(S6363,标准!G$39:H$69,2,TRUE),VLOOKUP(S6363,标准!G$3:H$28,2,TRUE)))</f>
        <v>20</v>
      </c>
      <c r="U6363" s="127">
        <v>6.7</v>
      </c>
      <c r="V6363" s="71">
        <f>IF(U6363=0,0,IF(A6363&lt;43,IF(F6363="女",IF(U6363="",0,VLOOKUP(U6363,标准!A$108:B$128,2,TRUE)),IF(U6363="",0,VLOOKUP(U6363,标准!A$74:B$94,2,TRUE))),IF(F6363="女",IF(U6363="",0,VLOOKUP(U6363,标准!A$39:B$59,2,TRUE)),IF(U6363="",0,VLOOKUP(U6363,标准!A$3:B$23,2,TRUE)))))</f>
        <v>100</v>
      </c>
      <c r="W6363" s="86">
        <f t="shared" si="99"/>
        <v>79.2</v>
      </c>
      <c r="X6363" s="87">
        <v>4.4</v>
      </c>
      <c r="Y6363" s="87">
        <v>4.1</v>
      </c>
      <c r="Z6363" s="91"/>
      <c r="AA6363" s="92"/>
    </row>
    <row r="6364" customHeight="1" spans="1:27">
      <c r="A6364" s="62">
        <v>42</v>
      </c>
      <c r="B6364" s="91">
        <v>6404</v>
      </c>
      <c r="C6364" s="154" t="s">
        <v>12826</v>
      </c>
      <c r="D6364" s="154" t="s">
        <v>12814</v>
      </c>
      <c r="E6364" s="154" t="s">
        <v>3606</v>
      </c>
      <c r="F6364" s="154" t="s">
        <v>34</v>
      </c>
      <c r="G6364" s="155" t="s">
        <v>12827</v>
      </c>
      <c r="H6364" s="68">
        <v>159</v>
      </c>
      <c r="I6364" s="68">
        <v>54.7</v>
      </c>
      <c r="J6364" s="71">
        <f>IF(F6364="女",IF(H6364=0,0,VLOOKUP(I6364/(H6364*H6364/10000),标准!M$108:N$112,2,TRUE)),IF(H6364=0,0,VLOOKUP(I6364/(H6364*H6364/10000),标准!M$74:N$78,2,TRUE)))</f>
        <v>100</v>
      </c>
      <c r="K6364" s="72">
        <v>2713</v>
      </c>
      <c r="L6364" s="71">
        <f>IF(A6364&lt;43,IF(F6364="女",VLOOKUP(K6364,标准!K$108:L$128,2,TRUE),VLOOKUP(K6364,标准!K$74:L$94,2,TRUE)),IF(F6364="女",VLOOKUP(K6364,标准!K$39:L$59,2,TRUE),VLOOKUP(K6364,标准!K$3:L$23,2,TRUE)))</f>
        <v>74</v>
      </c>
      <c r="M6364" s="68">
        <v>19</v>
      </c>
      <c r="N6364" s="71">
        <f>IF(M6364="",0,IF(A6364&lt;43,IF(F6364="女",VLOOKUP(M6364,标准!C$108:D$128,2,TRUE),VLOOKUP(M6364,标准!C$74:D$94,2,TRUE)),IF(F6364="女",VLOOKUP(M6364,标准!C$39:D$59,2,TRUE),VLOOKUP(M6364,标准!C$3:D$23,2,TRUE))))</f>
        <v>80</v>
      </c>
      <c r="O6364" s="124">
        <v>150</v>
      </c>
      <c r="P6364" s="71">
        <f>IF(A6364&lt;43,IF(F6364="女",VLOOKUP(O6364/100,标准!E$108:F$128,2,TRUE),VLOOKUP(O6364/100,标准!E$74:F$94,2,TRUE)),IF(F6364="女",VLOOKUP(O6364/100,标准!E$39:F$59,2,TRUE),VLOOKUP(O6364/100,标准!E$3:F$23,2,TRUE)))</f>
        <v>50</v>
      </c>
      <c r="Q6364" s="125">
        <v>4.36</v>
      </c>
      <c r="R6364" s="71">
        <f>IF(Q6364=0,0,IF(A6364&lt;43,IF(F6364="女",IF(Q6364="",0,VLOOKUP(Q6364,标准!I$108:J$138,2,TRUE)),IF(Q6364="",0,VLOOKUP(Q6364,标准!I$74:J$104,2,TRUE))),IF(F6364="女",IF(Q6364="",0,VLOOKUP(Q6364,标准!I$39:J$69,2,TRUE)),IF(Q6364="",0,VLOOKUP(Q6364,标准!I$3:J$33,2,TRUE)))))</f>
        <v>50</v>
      </c>
      <c r="S6364" s="126">
        <v>37</v>
      </c>
      <c r="T6364" s="71">
        <f>IF(A6364&lt;43,IF(F6364="女",VLOOKUP(S6364,标准!G$108:H$138,2,TRUE),VLOOKUP(S6364,标准!G$74:H$99,2,TRUE)),IF(F6364="女",VLOOKUP(S6364,标准!G$39:H$69,2,TRUE),VLOOKUP(S6364,标准!G$3:H$28,2,TRUE)))</f>
        <v>70</v>
      </c>
      <c r="U6364" s="127">
        <v>10.5</v>
      </c>
      <c r="V6364" s="71">
        <f>IF(U6364=0,0,IF(A6364&lt;43,IF(F6364="女",IF(U6364="",0,VLOOKUP(U6364,标准!A$108:B$128,2,TRUE)),IF(U6364="",0,VLOOKUP(U6364,标准!A$74:B$94,2,TRUE))),IF(F6364="女",IF(U6364="",0,VLOOKUP(U6364,标准!A$39:B$59,2,TRUE)),IF(U6364="",0,VLOOKUP(U6364,标准!A$3:B$23,2,TRUE)))))</f>
        <v>50</v>
      </c>
      <c r="W6364" s="86">
        <f t="shared" si="99"/>
        <v>66.1</v>
      </c>
      <c r="X6364" s="87">
        <v>4</v>
      </c>
      <c r="Y6364" s="87">
        <v>3.9</v>
      </c>
      <c r="Z6364" s="91"/>
      <c r="AA6364" s="92"/>
    </row>
    <row r="6365" customHeight="1" spans="1:27">
      <c r="A6365" s="62">
        <v>42</v>
      </c>
      <c r="B6365" s="91">
        <v>6405</v>
      </c>
      <c r="C6365" s="154" t="s">
        <v>12828</v>
      </c>
      <c r="D6365" s="154" t="s">
        <v>12814</v>
      </c>
      <c r="E6365" s="154" t="s">
        <v>3606</v>
      </c>
      <c r="F6365" s="154" t="s">
        <v>34</v>
      </c>
      <c r="G6365" s="155" t="s">
        <v>12829</v>
      </c>
      <c r="H6365" s="68">
        <v>159.8</v>
      </c>
      <c r="I6365" s="68">
        <v>54.3</v>
      </c>
      <c r="J6365" s="71">
        <f>IF(F6365="女",IF(H6365=0,0,VLOOKUP(I6365/(H6365*H6365/10000),标准!M$108:N$112,2,TRUE)),IF(H6365=0,0,VLOOKUP(I6365/(H6365*H6365/10000),标准!M$74:N$78,2,TRUE)))</f>
        <v>100</v>
      </c>
      <c r="K6365" s="72">
        <v>3024</v>
      </c>
      <c r="L6365" s="71">
        <f>IF(A6365&lt;43,IF(F6365="女",VLOOKUP(K6365,标准!K$108:L$128,2,TRUE),VLOOKUP(K6365,标准!K$74:L$94,2,TRUE)),IF(F6365="女",VLOOKUP(K6365,标准!K$39:L$59,2,TRUE),VLOOKUP(K6365,标准!K$3:L$23,2,TRUE)))</f>
        <v>80</v>
      </c>
      <c r="M6365" s="68">
        <v>14.5</v>
      </c>
      <c r="N6365" s="71">
        <f>IF(M6365="",0,IF(A6365&lt;43,IF(F6365="女",VLOOKUP(M6365,标准!C$108:D$128,2,TRUE),VLOOKUP(M6365,标准!C$74:D$94,2,TRUE)),IF(F6365="女",VLOOKUP(M6365,标准!C$39:D$59,2,TRUE),VLOOKUP(M6365,标准!C$3:D$23,2,TRUE))))</f>
        <v>72</v>
      </c>
      <c r="O6365" s="124">
        <v>162</v>
      </c>
      <c r="P6365" s="71">
        <f>IF(A6365&lt;43,IF(F6365="女",VLOOKUP(O6365/100,标准!E$108:F$128,2,TRUE),VLOOKUP(O6365/100,标准!E$74:F$94,2,TRUE)),IF(F6365="女",VLOOKUP(O6365/100,标准!E$39:F$59,2,TRUE),VLOOKUP(O6365/100,标准!E$3:F$23,2,TRUE)))</f>
        <v>66</v>
      </c>
      <c r="Q6365" s="125">
        <v>4.51</v>
      </c>
      <c r="R6365" s="71">
        <f>IF(Q6365=0,0,IF(A6365&lt;43,IF(F6365="女",IF(Q6365="",0,VLOOKUP(Q6365,标准!I$108:J$138,2,TRUE)),IF(Q6365="",0,VLOOKUP(Q6365,标准!I$74:J$104,2,TRUE))),IF(F6365="女",IF(Q6365="",0,VLOOKUP(Q6365,标准!I$39:J$69,2,TRUE)),IF(Q6365="",0,VLOOKUP(Q6365,标准!I$3:J$33,2,TRUE)))))</f>
        <v>40</v>
      </c>
      <c r="S6365" s="126">
        <v>38</v>
      </c>
      <c r="T6365" s="71">
        <f>IF(A6365&lt;43,IF(F6365="女",VLOOKUP(S6365,标准!G$108:H$138,2,TRUE),VLOOKUP(S6365,标准!G$74:H$99,2,TRUE)),IF(F6365="女",VLOOKUP(S6365,标准!G$39:H$69,2,TRUE),VLOOKUP(S6365,标准!G$3:H$28,2,TRUE)))</f>
        <v>72</v>
      </c>
      <c r="U6365" s="127">
        <v>9.2</v>
      </c>
      <c r="V6365" s="71">
        <f>IF(U6365=0,0,IF(A6365&lt;43,IF(F6365="女",IF(U6365="",0,VLOOKUP(U6365,标准!A$108:B$128,2,TRUE)),IF(U6365="",0,VLOOKUP(U6365,标准!A$74:B$94,2,TRUE))),IF(F6365="女",IF(U6365="",0,VLOOKUP(U6365,标准!A$39:B$59,2,TRUE)),IF(U6365="",0,VLOOKUP(U6365,标准!A$3:B$23,2,TRUE)))))</f>
        <v>70</v>
      </c>
      <c r="W6365" s="86">
        <f t="shared" si="99"/>
        <v>70</v>
      </c>
      <c r="X6365" s="87">
        <v>4.1</v>
      </c>
      <c r="Y6365" s="87">
        <v>4.1</v>
      </c>
      <c r="Z6365" s="91"/>
      <c r="AA6365" s="92"/>
    </row>
    <row r="6366" customHeight="1" spans="1:27">
      <c r="A6366" s="62">
        <v>42</v>
      </c>
      <c r="B6366" s="91">
        <v>6406</v>
      </c>
      <c r="C6366" s="154" t="s">
        <v>12830</v>
      </c>
      <c r="D6366" s="154" t="s">
        <v>12814</v>
      </c>
      <c r="E6366" s="154" t="s">
        <v>3606</v>
      </c>
      <c r="F6366" s="154" t="s">
        <v>30</v>
      </c>
      <c r="G6366" s="155" t="s">
        <v>12831</v>
      </c>
      <c r="H6366" s="68"/>
      <c r="I6366" s="68"/>
      <c r="J6366" s="71">
        <f>IF(F6366="女",IF(H6366=0,0,VLOOKUP(I6366/(H6366*H6366/10000),标准!M$108:N$112,2,TRUE)),IF(H6366=0,0,VLOOKUP(I6366/(H6366*H6366/10000),标准!M$74:N$78,2,TRUE)))</f>
        <v>0</v>
      </c>
      <c r="K6366" s="72"/>
      <c r="L6366" s="71">
        <f>IF(A6366&lt;43,IF(F6366="女",VLOOKUP(K6366,标准!K$108:L$128,2,TRUE),VLOOKUP(K6366,标准!K$74:L$94,2,TRUE)),IF(F6366="女",VLOOKUP(K6366,标准!K$39:L$59,2,TRUE),VLOOKUP(K6366,标准!K$3:L$23,2,TRUE)))</f>
        <v>0</v>
      </c>
      <c r="M6366" s="68">
        <v>9</v>
      </c>
      <c r="N6366" s="71">
        <f>IF(M6366="",0,IF(A6366&lt;43,IF(F6366="女",VLOOKUP(M6366,标准!C$108:D$128,2,TRUE),VLOOKUP(M6366,标准!C$74:D$94,2,TRUE)),IF(F6366="女",VLOOKUP(M6366,标准!C$39:D$59,2,TRUE),VLOOKUP(M6366,标准!C$3:D$23,2,TRUE))))</f>
        <v>66</v>
      </c>
      <c r="O6366" s="124">
        <v>260</v>
      </c>
      <c r="P6366" s="71">
        <f>IF(A6366&lt;43,IF(F6366="女",VLOOKUP(O6366/100,标准!E$108:F$128,2,TRUE),VLOOKUP(O6366/100,标准!E$74:F$94,2,TRUE)),IF(F6366="女",VLOOKUP(O6366/100,标准!E$39:F$59,2,TRUE),VLOOKUP(O6366/100,标准!E$3:F$23,2,TRUE)))</f>
        <v>85</v>
      </c>
      <c r="Q6366" s="125">
        <v>5.48</v>
      </c>
      <c r="R6366" s="71">
        <f>IF(Q6366=0,0,IF(A6366&lt;43,IF(F6366="女",IF(Q6366="",0,VLOOKUP(Q6366,标准!I$108:J$138,2,TRUE)),IF(Q6366="",0,VLOOKUP(Q6366,标准!I$74:J$104,2,TRUE))),IF(F6366="女",IF(Q6366="",0,VLOOKUP(Q6366,标准!I$39:J$69,2,TRUE)),IF(Q6366="",0,VLOOKUP(Q6366,标准!I$3:J$33,2,TRUE)))))</f>
        <v>20</v>
      </c>
      <c r="S6366" s="126">
        <v>2</v>
      </c>
      <c r="T6366" s="71">
        <f>IF(A6366&lt;43,IF(F6366="女",VLOOKUP(S6366,标准!G$108:H$138,2,TRUE),VLOOKUP(S6366,标准!G$74:H$99,2,TRUE)),IF(F6366="女",VLOOKUP(S6366,标准!G$39:H$69,2,TRUE),VLOOKUP(S6366,标准!G$3:H$28,2,TRUE)))</f>
        <v>0</v>
      </c>
      <c r="U6366" s="127">
        <v>6.7</v>
      </c>
      <c r="V6366" s="71">
        <f>IF(U6366=0,0,IF(A6366&lt;43,IF(F6366="女",IF(U6366="",0,VLOOKUP(U6366,标准!A$108:B$128,2,TRUE)),IF(U6366="",0,VLOOKUP(U6366,标准!A$74:B$94,2,TRUE))),IF(F6366="女",IF(U6366="",0,VLOOKUP(U6366,标准!A$39:B$59,2,TRUE)),IF(U6366="",0,VLOOKUP(U6366,标准!A$3:B$23,2,TRUE)))))</f>
        <v>100</v>
      </c>
      <c r="W6366" s="86">
        <f t="shared" si="99"/>
        <v>39.1</v>
      </c>
      <c r="X6366" s="87"/>
      <c r="Y6366" s="87"/>
      <c r="Z6366" s="91"/>
      <c r="AA6366" s="92"/>
    </row>
    <row r="6367" customHeight="1" spans="1:27">
      <c r="A6367" s="62">
        <v>42</v>
      </c>
      <c r="B6367" s="91">
        <v>6407</v>
      </c>
      <c r="C6367" s="154" t="s">
        <v>12832</v>
      </c>
      <c r="D6367" s="154" t="s">
        <v>12814</v>
      </c>
      <c r="E6367" s="154" t="s">
        <v>3606</v>
      </c>
      <c r="F6367" s="154" t="s">
        <v>30</v>
      </c>
      <c r="G6367" s="155" t="s">
        <v>12833</v>
      </c>
      <c r="H6367" s="68">
        <v>177.2</v>
      </c>
      <c r="I6367" s="68">
        <v>59.2</v>
      </c>
      <c r="J6367" s="71">
        <f>IF(F6367="女",IF(H6367=0,0,VLOOKUP(I6367/(H6367*H6367/10000),标准!M$108:N$112,2,TRUE)),IF(H6367=0,0,VLOOKUP(I6367/(H6367*H6367/10000),标准!M$74:N$78,2,TRUE)))</f>
        <v>100</v>
      </c>
      <c r="K6367" s="72">
        <v>5233</v>
      </c>
      <c r="L6367" s="71">
        <f>IF(A6367&lt;43,IF(F6367="女",VLOOKUP(K6367,标准!K$108:L$128,2,TRUE),VLOOKUP(K6367,标准!K$74:L$94,2,TRUE)),IF(F6367="女",VLOOKUP(K6367,标准!K$39:L$59,2,TRUE),VLOOKUP(K6367,标准!K$3:L$23,2,TRUE)))</f>
        <v>100</v>
      </c>
      <c r="M6367" s="68">
        <v>22</v>
      </c>
      <c r="N6367" s="71">
        <f>IF(M6367="",0,IF(A6367&lt;43,IF(F6367="女",VLOOKUP(M6367,标准!C$108:D$128,2,TRUE),VLOOKUP(M6367,标准!C$74:D$94,2,TRUE)),IF(F6367="女",VLOOKUP(M6367,标准!C$39:D$59,2,TRUE),VLOOKUP(M6367,标准!C$3:D$23,2,TRUE))))</f>
        <v>90</v>
      </c>
      <c r="O6367" s="124">
        <v>264</v>
      </c>
      <c r="P6367" s="71">
        <f>IF(A6367&lt;43,IF(F6367="女",VLOOKUP(O6367/100,标准!E$108:F$128,2,TRUE),VLOOKUP(O6367/100,标准!E$74:F$94,2,TRUE)),IF(F6367="女",VLOOKUP(O6367/100,标准!E$39:F$59,2,TRUE),VLOOKUP(O6367/100,标准!E$3:F$23,2,TRUE)))</f>
        <v>90</v>
      </c>
      <c r="Q6367" s="125">
        <v>4.23</v>
      </c>
      <c r="R6367" s="71">
        <f>IF(Q6367=0,0,IF(A6367&lt;43,IF(F6367="女",IF(Q6367="",0,VLOOKUP(Q6367,标准!I$108:J$138,2,TRUE)),IF(Q6367="",0,VLOOKUP(Q6367,标准!I$74:J$104,2,TRUE))),IF(F6367="女",IF(Q6367="",0,VLOOKUP(Q6367,标准!I$39:J$69,2,TRUE)),IF(Q6367="",0,VLOOKUP(Q6367,标准!I$3:J$33,2,TRUE)))))</f>
        <v>62</v>
      </c>
      <c r="S6367" s="126">
        <v>15</v>
      </c>
      <c r="T6367" s="71">
        <f>IF(A6367&lt;43,IF(F6367="女",VLOOKUP(S6367,标准!G$108:H$138,2,TRUE),VLOOKUP(S6367,标准!G$74:H$99,2,TRUE)),IF(F6367="女",VLOOKUP(S6367,标准!G$39:H$69,2,TRUE),VLOOKUP(S6367,标准!G$3:H$28,2,TRUE)))</f>
        <v>80</v>
      </c>
      <c r="U6367" s="127">
        <v>6.7</v>
      </c>
      <c r="V6367" s="71">
        <f>IF(U6367=0,0,IF(A6367&lt;43,IF(F6367="女",IF(U6367="",0,VLOOKUP(U6367,标准!A$108:B$128,2,TRUE)),IF(U6367="",0,VLOOKUP(U6367,标准!A$74:B$94,2,TRUE))),IF(F6367="女",IF(U6367="",0,VLOOKUP(U6367,标准!A$39:B$59,2,TRUE)),IF(U6367="",0,VLOOKUP(U6367,标准!A$3:B$23,2,TRUE)))))</f>
        <v>100</v>
      </c>
      <c r="W6367" s="86">
        <f t="shared" si="99"/>
        <v>88.4</v>
      </c>
      <c r="X6367" s="87">
        <v>3.7</v>
      </c>
      <c r="Y6367" s="87">
        <v>3.7</v>
      </c>
      <c r="Z6367" s="91"/>
      <c r="AA6367" s="92"/>
    </row>
    <row r="6368" customHeight="1" spans="1:27">
      <c r="A6368" s="62">
        <v>42</v>
      </c>
      <c r="B6368" s="91">
        <v>6408</v>
      </c>
      <c r="C6368" s="154" t="s">
        <v>12834</v>
      </c>
      <c r="D6368" s="154" t="s">
        <v>12814</v>
      </c>
      <c r="E6368" s="154" t="s">
        <v>3606</v>
      </c>
      <c r="F6368" s="154" t="s">
        <v>34</v>
      </c>
      <c r="G6368" s="155" t="s">
        <v>12835</v>
      </c>
      <c r="H6368" s="68">
        <v>154.4</v>
      </c>
      <c r="I6368" s="68">
        <v>84.1</v>
      </c>
      <c r="J6368" s="71">
        <f>IF(F6368="女",IF(H6368=0,0,VLOOKUP(I6368/(H6368*H6368/10000),标准!M$108:N$112,2,TRUE)),IF(H6368=0,0,VLOOKUP(I6368/(H6368*H6368/10000),标准!M$74:N$78,2,TRUE)))</f>
        <v>60</v>
      </c>
      <c r="K6368" s="72">
        <v>3638</v>
      </c>
      <c r="L6368" s="71">
        <f>IF(A6368&lt;43,IF(F6368="女",VLOOKUP(K6368,标准!K$108:L$128,2,TRUE),VLOOKUP(K6368,标准!K$74:L$94,2,TRUE)),IF(F6368="女",VLOOKUP(K6368,标准!K$39:L$59,2,TRUE),VLOOKUP(K6368,标准!K$3:L$23,2,TRUE)))</f>
        <v>100</v>
      </c>
      <c r="M6368" s="68">
        <v>20</v>
      </c>
      <c r="N6368" s="71">
        <f>IF(M6368="",0,IF(A6368&lt;43,IF(F6368="女",VLOOKUP(M6368,标准!C$108:D$128,2,TRUE),VLOOKUP(M6368,标准!C$74:D$94,2,TRUE)),IF(F6368="女",VLOOKUP(M6368,标准!C$39:D$59,2,TRUE),VLOOKUP(M6368,标准!C$3:D$23,2,TRUE))))</f>
        <v>80</v>
      </c>
      <c r="O6368" s="124">
        <v>160</v>
      </c>
      <c r="P6368" s="71">
        <f>IF(A6368&lt;43,IF(F6368="女",VLOOKUP(O6368/100,标准!E$108:F$128,2,TRUE),VLOOKUP(O6368/100,标准!E$74:F$94,2,TRUE)),IF(F6368="女",VLOOKUP(O6368/100,标准!E$39:F$59,2,TRUE),VLOOKUP(O6368/100,标准!E$3:F$23,2,TRUE)))</f>
        <v>66</v>
      </c>
      <c r="Q6368" s="125">
        <v>5.04</v>
      </c>
      <c r="R6368" s="71">
        <f>IF(Q6368=0,0,IF(A6368&lt;43,IF(F6368="女",IF(Q6368="",0,VLOOKUP(Q6368,标准!I$108:J$138,2,TRUE)),IF(Q6368="",0,VLOOKUP(Q6368,标准!I$74:J$104,2,TRUE))),IF(F6368="女",IF(Q6368="",0,VLOOKUP(Q6368,标准!I$39:J$69,2,TRUE)),IF(Q6368="",0,VLOOKUP(Q6368,标准!I$3:J$33,2,TRUE)))))</f>
        <v>30</v>
      </c>
      <c r="S6368" s="126">
        <v>9</v>
      </c>
      <c r="T6368" s="71">
        <f>IF(A6368&lt;43,IF(F6368="女",VLOOKUP(S6368,标准!G$108:H$138,2,TRUE),VLOOKUP(S6368,标准!G$74:H$99,2,TRUE)),IF(F6368="女",VLOOKUP(S6368,标准!G$39:H$69,2,TRUE),VLOOKUP(S6368,标准!G$3:H$28,2,TRUE)))</f>
        <v>0</v>
      </c>
      <c r="U6368" s="127">
        <v>9.5</v>
      </c>
      <c r="V6368" s="71">
        <f>IF(U6368=0,0,IF(A6368&lt;43,IF(F6368="女",IF(U6368="",0,VLOOKUP(U6368,标准!A$108:B$128,2,TRUE)),IF(U6368="",0,VLOOKUP(U6368,标准!A$74:B$94,2,TRUE))),IF(F6368="女",IF(U6368="",0,VLOOKUP(U6368,标准!A$39:B$59,2,TRUE)),IF(U6368="",0,VLOOKUP(U6368,标准!A$3:B$23,2,TRUE)))))</f>
        <v>68</v>
      </c>
      <c r="W6368" s="86">
        <f t="shared" si="99"/>
        <v>58.2</v>
      </c>
      <c r="X6368" s="87">
        <v>3.7</v>
      </c>
      <c r="Y6368" s="87">
        <v>3.9</v>
      </c>
      <c r="Z6368" s="91"/>
      <c r="AA6368" s="92"/>
    </row>
    <row r="6369" customHeight="1" spans="1:27">
      <c r="A6369" s="62">
        <v>42</v>
      </c>
      <c r="B6369" s="91">
        <v>6409</v>
      </c>
      <c r="C6369" s="154" t="s">
        <v>12836</v>
      </c>
      <c r="D6369" s="154" t="s">
        <v>12814</v>
      </c>
      <c r="E6369" s="154" t="s">
        <v>3606</v>
      </c>
      <c r="F6369" s="154" t="s">
        <v>34</v>
      </c>
      <c r="G6369" s="155" t="s">
        <v>12837</v>
      </c>
      <c r="H6369" s="68"/>
      <c r="I6369" s="68"/>
      <c r="J6369" s="71">
        <f>IF(F6369="女",IF(H6369=0,0,VLOOKUP(I6369/(H6369*H6369/10000),标准!M$108:N$112,2,TRUE)),IF(H6369=0,0,VLOOKUP(I6369/(H6369*H6369/10000),标准!M$74:N$78,2,TRUE)))</f>
        <v>0</v>
      </c>
      <c r="K6369" s="72">
        <v>3328</v>
      </c>
      <c r="L6369" s="71">
        <f>IF(A6369&lt;43,IF(F6369="女",VLOOKUP(K6369,标准!K$108:L$128,2,TRUE),VLOOKUP(K6369,标准!K$74:L$94,2,TRUE)),IF(F6369="女",VLOOKUP(K6369,标准!K$39:L$59,2,TRUE),VLOOKUP(K6369,标准!K$3:L$23,2,TRUE)))</f>
        <v>90</v>
      </c>
      <c r="M6369" s="68">
        <v>0</v>
      </c>
      <c r="N6369" s="71">
        <f>IF(M6369="",0,IF(A6369&lt;43,IF(F6369="女",VLOOKUP(M6369,标准!C$108:D$128,2,TRUE),VLOOKUP(M6369,标准!C$74:D$94,2,TRUE)),IF(F6369="女",VLOOKUP(M6369,标准!C$39:D$59,2,TRUE),VLOOKUP(M6369,标准!C$3:D$23,2,TRUE))))</f>
        <v>0</v>
      </c>
      <c r="O6369" s="75"/>
      <c r="P6369" s="71">
        <f>IF(A6369&lt;43,IF(F6369="女",VLOOKUP(O6369/100,标准!E$108:F$128,2,TRUE),VLOOKUP(O6369/100,标准!E$74:F$94,2,TRUE)),IF(F6369="女",VLOOKUP(O6369/100,标准!E$39:F$59,2,TRUE),VLOOKUP(O6369/100,标准!E$3:F$23,2,TRUE)))</f>
        <v>0</v>
      </c>
      <c r="Q6369" s="79"/>
      <c r="R6369" s="71">
        <f>IF(Q6369=0,0,IF(A6369&lt;43,IF(F6369="女",IF(Q6369="",0,VLOOKUP(Q6369,标准!I$108:J$138,2,TRUE)),IF(Q6369="",0,VLOOKUP(Q6369,标准!I$74:J$104,2,TRUE))),IF(F6369="女",IF(Q6369="",0,VLOOKUP(Q6369,标准!I$39:J$69,2,TRUE)),IF(Q6369="",0,VLOOKUP(Q6369,标准!I$3:J$33,2,TRUE)))))</f>
        <v>0</v>
      </c>
      <c r="S6369" s="80"/>
      <c r="T6369" s="71">
        <f>IF(A6369&lt;43,IF(F6369="女",VLOOKUP(S6369,标准!G$108:H$138,2,TRUE),VLOOKUP(S6369,标准!G$74:H$99,2,TRUE)),IF(F6369="女",VLOOKUP(S6369,标准!G$39:H$69,2,TRUE),VLOOKUP(S6369,标准!G$3:H$28,2,TRUE)))</f>
        <v>0</v>
      </c>
      <c r="U6369" s="86"/>
      <c r="V6369" s="71">
        <f>IF(U6369=0,0,IF(A6369&lt;43,IF(F6369="女",IF(U6369="",0,VLOOKUP(U6369,标准!A$108:B$128,2,TRUE)),IF(U6369="",0,VLOOKUP(U6369,标准!A$74:B$94,2,TRUE))),IF(F6369="女",IF(U6369="",0,VLOOKUP(U6369,标准!A$39:B$59,2,TRUE)),IF(U6369="",0,VLOOKUP(U6369,标准!A$3:B$23,2,TRUE)))))</f>
        <v>0</v>
      </c>
      <c r="W6369" s="86">
        <v>60</v>
      </c>
      <c r="X6369" s="87"/>
      <c r="Y6369" s="87"/>
      <c r="Z6369" s="91"/>
      <c r="AA6369" s="92" t="s">
        <v>144</v>
      </c>
    </row>
    <row r="6370" customHeight="1" spans="1:27">
      <c r="A6370" s="62">
        <v>42</v>
      </c>
      <c r="B6370" s="91">
        <v>6410</v>
      </c>
      <c r="C6370" s="154" t="s">
        <v>12838</v>
      </c>
      <c r="D6370" s="154" t="s">
        <v>12814</v>
      </c>
      <c r="E6370" s="154" t="s">
        <v>3606</v>
      </c>
      <c r="F6370" s="154" t="s">
        <v>34</v>
      </c>
      <c r="G6370" s="155" t="s">
        <v>12839</v>
      </c>
      <c r="H6370" s="68">
        <v>166.3</v>
      </c>
      <c r="I6370" s="68">
        <v>54</v>
      </c>
      <c r="J6370" s="71">
        <f>IF(F6370="女",IF(H6370=0,0,VLOOKUP(I6370/(H6370*H6370/10000),标准!M$108:N$112,2,TRUE)),IF(H6370=0,0,VLOOKUP(I6370/(H6370*H6370/10000),标准!M$74:N$78,2,TRUE)))</f>
        <v>100</v>
      </c>
      <c r="K6370" s="72">
        <v>3328</v>
      </c>
      <c r="L6370" s="71">
        <f>IF(A6370&lt;43,IF(F6370="女",VLOOKUP(K6370,标准!K$108:L$128,2,TRUE),VLOOKUP(K6370,标准!K$74:L$94,2,TRUE)),IF(F6370="女",VLOOKUP(K6370,标准!K$39:L$59,2,TRUE),VLOOKUP(K6370,标准!K$3:L$23,2,TRUE)))</f>
        <v>90</v>
      </c>
      <c r="M6370" s="68">
        <v>26</v>
      </c>
      <c r="N6370" s="71">
        <f>IF(M6370="",0,IF(A6370&lt;43,IF(F6370="女",VLOOKUP(M6370,标准!C$108:D$128,2,TRUE),VLOOKUP(M6370,标准!C$74:D$94,2,TRUE)),IF(F6370="女",VLOOKUP(M6370,标准!C$39:D$59,2,TRUE),VLOOKUP(M6370,标准!C$3:D$23,2,TRUE))))</f>
        <v>100</v>
      </c>
      <c r="O6370" s="124">
        <v>175</v>
      </c>
      <c r="P6370" s="71">
        <f>IF(A6370&lt;43,IF(F6370="女",VLOOKUP(O6370/100,标准!E$108:F$128,2,TRUE),VLOOKUP(O6370/100,标准!E$74:F$94,2,TRUE)),IF(F6370="女",VLOOKUP(O6370/100,标准!E$39:F$59,2,TRUE),VLOOKUP(O6370/100,标准!E$3:F$23,2,TRUE)))</f>
        <v>76</v>
      </c>
      <c r="Q6370" s="125">
        <v>5.09</v>
      </c>
      <c r="R6370" s="71">
        <f>IF(Q6370=0,0,IF(A6370&lt;43,IF(F6370="女",IF(Q6370="",0,VLOOKUP(Q6370,标准!I$108:J$138,2,TRUE)),IF(Q6370="",0,VLOOKUP(Q6370,标准!I$74:J$104,2,TRUE))),IF(F6370="女",IF(Q6370="",0,VLOOKUP(Q6370,标准!I$39:J$69,2,TRUE)),IF(Q6370="",0,VLOOKUP(Q6370,标准!I$3:J$33,2,TRUE)))))</f>
        <v>20</v>
      </c>
      <c r="S6370" s="126">
        <v>29</v>
      </c>
      <c r="T6370" s="71">
        <f>IF(A6370&lt;43,IF(F6370="女",VLOOKUP(S6370,标准!G$108:H$138,2,TRUE),VLOOKUP(S6370,标准!G$74:H$99,2,TRUE)),IF(F6370="女",VLOOKUP(S6370,标准!G$39:H$69,2,TRUE),VLOOKUP(S6370,标准!G$3:H$28,2,TRUE)))</f>
        <v>62</v>
      </c>
      <c r="U6370" s="127">
        <v>9.6</v>
      </c>
      <c r="V6370" s="71">
        <f>IF(U6370=0,0,IF(A6370&lt;43,IF(F6370="女",IF(U6370="",0,VLOOKUP(U6370,标准!A$108:B$128,2,TRUE)),IF(U6370="",0,VLOOKUP(U6370,标准!A$74:B$94,2,TRUE))),IF(F6370="女",IF(U6370="",0,VLOOKUP(U6370,标准!A$39:B$59,2,TRUE)),IF(U6370="",0,VLOOKUP(U6370,标准!A$3:B$23,2,TRUE)))))</f>
        <v>66</v>
      </c>
      <c r="W6370" s="86">
        <f t="shared" si="99"/>
        <v>69.5</v>
      </c>
      <c r="X6370" s="87">
        <v>4.2</v>
      </c>
      <c r="Y6370" s="87">
        <v>4.1</v>
      </c>
      <c r="Z6370" s="91"/>
      <c r="AA6370" s="92"/>
    </row>
    <row r="6371" customHeight="1" spans="1:27">
      <c r="A6371" s="62">
        <v>42</v>
      </c>
      <c r="B6371" s="91">
        <v>6411</v>
      </c>
      <c r="C6371" s="154" t="s">
        <v>10245</v>
      </c>
      <c r="D6371" s="154" t="s">
        <v>12814</v>
      </c>
      <c r="E6371" s="154" t="s">
        <v>3606</v>
      </c>
      <c r="F6371" s="154" t="s">
        <v>34</v>
      </c>
      <c r="G6371" s="155" t="s">
        <v>12840</v>
      </c>
      <c r="H6371" s="68">
        <v>157.7</v>
      </c>
      <c r="I6371" s="68">
        <v>46.7</v>
      </c>
      <c r="J6371" s="71">
        <f>IF(F6371="女",IF(H6371=0,0,VLOOKUP(I6371/(H6371*H6371/10000),标准!M$108:N$112,2,TRUE)),IF(H6371=0,0,VLOOKUP(I6371/(H6371*H6371/10000),标准!M$74:N$78,2,TRUE)))</f>
        <v>100</v>
      </c>
      <c r="K6371" s="72">
        <v>2507</v>
      </c>
      <c r="L6371" s="71">
        <f>IF(A6371&lt;43,IF(F6371="女",VLOOKUP(K6371,标准!K$108:L$128,2,TRUE),VLOOKUP(K6371,标准!K$74:L$94,2,TRUE)),IF(F6371="女",VLOOKUP(K6371,标准!K$39:L$59,2,TRUE),VLOOKUP(K6371,标准!K$3:L$23,2,TRUE)))</f>
        <v>70</v>
      </c>
      <c r="M6371" s="68">
        <v>26</v>
      </c>
      <c r="N6371" s="71">
        <f>IF(M6371="",0,IF(A6371&lt;43,IF(F6371="女",VLOOKUP(M6371,标准!C$108:D$128,2,TRUE),VLOOKUP(M6371,标准!C$74:D$94,2,TRUE)),IF(F6371="女",VLOOKUP(M6371,标准!C$39:D$59,2,TRUE),VLOOKUP(M6371,标准!C$3:D$23,2,TRUE))))</f>
        <v>100</v>
      </c>
      <c r="O6371" s="124">
        <v>160</v>
      </c>
      <c r="P6371" s="71">
        <f>IF(A6371&lt;43,IF(F6371="女",VLOOKUP(O6371/100,标准!E$108:F$128,2,TRUE),VLOOKUP(O6371/100,标准!E$74:F$94,2,TRUE)),IF(F6371="女",VLOOKUP(O6371/100,标准!E$39:F$59,2,TRUE),VLOOKUP(O6371/100,标准!E$3:F$23,2,TRUE)))</f>
        <v>66</v>
      </c>
      <c r="Q6371" s="125">
        <v>4.26</v>
      </c>
      <c r="R6371" s="71">
        <f>IF(Q6371=0,0,IF(A6371&lt;43,IF(F6371="女",IF(Q6371="",0,VLOOKUP(Q6371,标准!I$108:J$138,2,TRUE)),IF(Q6371="",0,VLOOKUP(Q6371,标准!I$74:J$104,2,TRUE))),IF(F6371="女",IF(Q6371="",0,VLOOKUP(Q6371,标准!I$39:J$69,2,TRUE)),IF(Q6371="",0,VLOOKUP(Q6371,标准!I$3:J$33,2,TRUE)))))</f>
        <v>62</v>
      </c>
      <c r="S6371" s="126">
        <v>39</v>
      </c>
      <c r="T6371" s="71">
        <f>IF(A6371&lt;43,IF(F6371="女",VLOOKUP(S6371,标准!G$108:H$138,2,TRUE),VLOOKUP(S6371,标准!G$74:H$99,2,TRUE)),IF(F6371="女",VLOOKUP(S6371,标准!G$39:H$69,2,TRUE),VLOOKUP(S6371,标准!G$3:H$28,2,TRUE)))</f>
        <v>72</v>
      </c>
      <c r="U6371" s="127">
        <v>9.6</v>
      </c>
      <c r="V6371" s="71">
        <f>IF(U6371=0,0,IF(A6371&lt;43,IF(F6371="女",IF(U6371="",0,VLOOKUP(U6371,标准!A$108:B$128,2,TRUE)),IF(U6371="",0,VLOOKUP(U6371,标准!A$74:B$94,2,TRUE))),IF(F6371="女",IF(U6371="",0,VLOOKUP(U6371,标准!A$39:B$59,2,TRUE)),IF(U6371="",0,VLOOKUP(U6371,标准!A$3:B$23,2,TRUE)))))</f>
        <v>66</v>
      </c>
      <c r="W6371" s="86">
        <f t="shared" si="99"/>
        <v>74.9</v>
      </c>
      <c r="X6371" s="87">
        <v>3.9</v>
      </c>
      <c r="Y6371" s="87">
        <v>3.8</v>
      </c>
      <c r="Z6371" s="91"/>
      <c r="AA6371" s="92"/>
    </row>
    <row r="6372" customHeight="1" spans="1:27">
      <c r="A6372" s="62">
        <v>42</v>
      </c>
      <c r="B6372" s="91">
        <v>6412</v>
      </c>
      <c r="C6372" s="154" t="s">
        <v>12841</v>
      </c>
      <c r="D6372" s="154" t="s">
        <v>12842</v>
      </c>
      <c r="E6372" s="154" t="s">
        <v>3606</v>
      </c>
      <c r="F6372" s="154" t="s">
        <v>30</v>
      </c>
      <c r="G6372" s="155" t="s">
        <v>12843</v>
      </c>
      <c r="H6372" s="68">
        <v>167.8</v>
      </c>
      <c r="I6372" s="68">
        <v>56.6</v>
      </c>
      <c r="J6372" s="71">
        <f>IF(F6372="女",IF(H6372=0,0,VLOOKUP(I6372/(H6372*H6372/10000),标准!M$108:N$112,2,TRUE)),IF(H6372=0,0,VLOOKUP(I6372/(H6372*H6372/10000),标准!M$74:N$78,2,TRUE)))</f>
        <v>100</v>
      </c>
      <c r="K6372" s="72"/>
      <c r="L6372" s="71">
        <f>IF(A6372&lt;43,IF(F6372="女",VLOOKUP(K6372,标准!K$108:L$128,2,TRUE),VLOOKUP(K6372,标准!K$74:L$94,2,TRUE)),IF(F6372="女",VLOOKUP(K6372,标准!K$39:L$59,2,TRUE),VLOOKUP(K6372,标准!K$3:L$23,2,TRUE)))</f>
        <v>0</v>
      </c>
      <c r="M6372" s="68">
        <v>0</v>
      </c>
      <c r="N6372" s="71">
        <f>IF(M6372="",0,IF(A6372&lt;43,IF(F6372="女",VLOOKUP(M6372,标准!C$108:D$128,2,TRUE),VLOOKUP(M6372,标准!C$74:D$94,2,TRUE)),IF(F6372="女",VLOOKUP(M6372,标准!C$39:D$59,2,TRUE),VLOOKUP(M6372,标准!C$3:D$23,2,TRUE))))</f>
        <v>20</v>
      </c>
      <c r="O6372" s="72"/>
      <c r="P6372" s="71">
        <f>IF(A6372&lt;43,IF(F6372="女",VLOOKUP(O6372/100,标准!E$108:F$128,2,TRUE),VLOOKUP(O6372/100,标准!E$74:F$94,2,TRUE)),IF(F6372="女",VLOOKUP(O6372/100,标准!E$39:F$59,2,TRUE),VLOOKUP(O6372/100,标准!E$3:F$23,2,TRUE)))</f>
        <v>0</v>
      </c>
      <c r="Q6372" s="82"/>
      <c r="R6372" s="71">
        <f>IF(Q6372=0,0,IF(A6372&lt;43,IF(F6372="女",IF(Q6372="",0,VLOOKUP(Q6372,标准!I$108:J$138,2,TRUE)),IF(Q6372="",0,VLOOKUP(Q6372,标准!I$74:J$104,2,TRUE))),IF(F6372="女",IF(Q6372="",0,VLOOKUP(Q6372,标准!I$39:J$69,2,TRUE)),IF(Q6372="",0,VLOOKUP(Q6372,标准!I$3:J$33,2,TRUE)))))</f>
        <v>0</v>
      </c>
      <c r="S6372" s="83"/>
      <c r="T6372" s="71">
        <f>IF(A6372&lt;43,IF(F6372="女",VLOOKUP(S6372,标准!G$108:H$138,2,TRUE),VLOOKUP(S6372,标准!G$74:H$99,2,TRUE)),IF(F6372="女",VLOOKUP(S6372,标准!G$39:H$69,2,TRUE),VLOOKUP(S6372,标准!G$3:H$28,2,TRUE)))</f>
        <v>0</v>
      </c>
      <c r="U6372" s="89"/>
      <c r="V6372" s="71">
        <f>IF(U6372=0,0,IF(A6372&lt;43,IF(F6372="女",IF(U6372="",0,VLOOKUP(U6372,标准!A$108:B$128,2,TRUE)),IF(U6372="",0,VLOOKUP(U6372,标准!A$74:B$94,2,TRUE))),IF(F6372="女",IF(U6372="",0,VLOOKUP(U6372,标准!A$39:B$59,2,TRUE)),IF(U6372="",0,VLOOKUP(U6372,标准!A$3:B$23,2,TRUE)))))</f>
        <v>0</v>
      </c>
      <c r="W6372" s="86">
        <f t="shared" si="99"/>
        <v>17</v>
      </c>
      <c r="X6372" s="87"/>
      <c r="Y6372" s="87"/>
      <c r="Z6372" s="91"/>
      <c r="AA6372" s="92"/>
    </row>
    <row r="6373" customHeight="1" spans="1:27">
      <c r="A6373" s="62">
        <v>42</v>
      </c>
      <c r="B6373" s="91">
        <v>6413</v>
      </c>
      <c r="C6373" s="154" t="s">
        <v>12844</v>
      </c>
      <c r="D6373" s="154" t="s">
        <v>12842</v>
      </c>
      <c r="E6373" s="154" t="s">
        <v>3606</v>
      </c>
      <c r="F6373" s="154" t="s">
        <v>30</v>
      </c>
      <c r="G6373" s="155" t="s">
        <v>12845</v>
      </c>
      <c r="H6373" s="68">
        <v>169.2</v>
      </c>
      <c r="I6373" s="68">
        <v>53.9</v>
      </c>
      <c r="J6373" s="71">
        <f>IF(F6373="女",IF(H6373=0,0,VLOOKUP(I6373/(H6373*H6373/10000),标准!M$108:N$112,2,TRUE)),IF(H6373=0,0,VLOOKUP(I6373/(H6373*H6373/10000),标准!M$74:N$78,2,TRUE)))</f>
        <v>100</v>
      </c>
      <c r="K6373" s="72">
        <v>4876</v>
      </c>
      <c r="L6373" s="71">
        <f>IF(A6373&lt;43,IF(F6373="女",VLOOKUP(K6373,标准!K$108:L$128,2,TRUE),VLOOKUP(K6373,标准!K$74:L$94,2,TRUE)),IF(F6373="女",VLOOKUP(K6373,标准!K$39:L$59,2,TRUE),VLOOKUP(K6373,标准!K$3:L$23,2,TRUE)))</f>
        <v>90</v>
      </c>
      <c r="M6373" s="68">
        <v>12</v>
      </c>
      <c r="N6373" s="71">
        <f>IF(M6373="",0,IF(A6373&lt;43,IF(F6373="女",VLOOKUP(M6373,标准!C$108:D$128,2,TRUE),VLOOKUP(M6373,标准!C$74:D$94,2,TRUE)),IF(F6373="女",VLOOKUP(M6373,标准!C$39:D$59,2,TRUE),VLOOKUP(M6373,标准!C$3:D$23,2,TRUE))))</f>
        <v>70</v>
      </c>
      <c r="O6373" s="124">
        <v>220</v>
      </c>
      <c r="P6373" s="71">
        <f>IF(A6373&lt;43,IF(F6373="女",VLOOKUP(O6373/100,标准!E$108:F$128,2,TRUE),VLOOKUP(O6373/100,标准!E$74:F$94,2,TRUE)),IF(F6373="女",VLOOKUP(O6373/100,标准!E$39:F$59,2,TRUE),VLOOKUP(O6373/100,标准!E$3:F$23,2,TRUE)))</f>
        <v>66</v>
      </c>
      <c r="Q6373" s="125">
        <v>4.23</v>
      </c>
      <c r="R6373" s="71">
        <f>IF(Q6373=0,0,IF(A6373&lt;43,IF(F6373="女",IF(Q6373="",0,VLOOKUP(Q6373,标准!I$108:J$138,2,TRUE)),IF(Q6373="",0,VLOOKUP(Q6373,标准!I$74:J$104,2,TRUE))),IF(F6373="女",IF(Q6373="",0,VLOOKUP(Q6373,标准!I$39:J$69,2,TRUE)),IF(Q6373="",0,VLOOKUP(Q6373,标准!I$3:J$33,2,TRUE)))))</f>
        <v>62</v>
      </c>
      <c r="S6373" s="126">
        <v>9</v>
      </c>
      <c r="T6373" s="71">
        <f>IF(A6373&lt;43,IF(F6373="女",VLOOKUP(S6373,标准!G$108:H$138,2,TRUE),VLOOKUP(S6373,标准!G$74:H$99,2,TRUE)),IF(F6373="女",VLOOKUP(S6373,标准!G$39:H$69,2,TRUE),VLOOKUP(S6373,标准!G$3:H$28,2,TRUE)))</f>
        <v>50</v>
      </c>
      <c r="U6373" s="127">
        <v>7.3</v>
      </c>
      <c r="V6373" s="71">
        <f>IF(U6373=0,0,IF(A6373&lt;43,IF(F6373="女",IF(U6373="",0,VLOOKUP(U6373,标准!A$108:B$128,2,TRUE)),IF(U6373="",0,VLOOKUP(U6373,标准!A$74:B$94,2,TRUE))),IF(F6373="女",IF(U6373="",0,VLOOKUP(U6373,标准!A$39:B$59,2,TRUE)),IF(U6373="",0,VLOOKUP(U6373,标准!A$3:B$23,2,TRUE)))))</f>
        <v>78</v>
      </c>
      <c r="W6373" s="86">
        <f t="shared" si="99"/>
        <v>75.1</v>
      </c>
      <c r="X6373" s="87">
        <v>4.3</v>
      </c>
      <c r="Y6373" s="87">
        <v>4.3</v>
      </c>
      <c r="Z6373" s="91"/>
      <c r="AA6373" s="92"/>
    </row>
    <row r="6374" customHeight="1" spans="1:27">
      <c r="A6374" s="62">
        <v>42</v>
      </c>
      <c r="B6374" s="91">
        <v>6414</v>
      </c>
      <c r="C6374" s="154" t="s">
        <v>12846</v>
      </c>
      <c r="D6374" s="154" t="s">
        <v>12842</v>
      </c>
      <c r="E6374" s="154" t="s">
        <v>3606</v>
      </c>
      <c r="F6374" s="154" t="s">
        <v>30</v>
      </c>
      <c r="G6374" s="155" t="s">
        <v>12847</v>
      </c>
      <c r="H6374" s="68"/>
      <c r="I6374" s="68"/>
      <c r="J6374" s="71">
        <f>IF(F6374="女",IF(H6374=0,0,VLOOKUP(I6374/(H6374*H6374/10000),标准!M$108:N$112,2,TRUE)),IF(H6374=0,0,VLOOKUP(I6374/(H6374*H6374/10000),标准!M$74:N$78,2,TRUE)))</f>
        <v>0</v>
      </c>
      <c r="K6374" s="72">
        <v>4632</v>
      </c>
      <c r="L6374" s="71">
        <f>IF(A6374&lt;43,IF(F6374="女",VLOOKUP(K6374,标准!K$108:L$128,2,TRUE),VLOOKUP(K6374,标准!K$74:L$94,2,TRUE)),IF(F6374="女",VLOOKUP(K6374,标准!K$39:L$59,2,TRUE),VLOOKUP(K6374,标准!K$3:L$23,2,TRUE)))</f>
        <v>85</v>
      </c>
      <c r="M6374" s="68">
        <v>0</v>
      </c>
      <c r="N6374" s="71">
        <f>IF(M6374="",0,IF(A6374&lt;43,IF(F6374="女",VLOOKUP(M6374,标准!C$108:D$128,2,TRUE),VLOOKUP(M6374,标准!C$74:D$94,2,TRUE)),IF(F6374="女",VLOOKUP(M6374,标准!C$39:D$59,2,TRUE),VLOOKUP(M6374,标准!C$3:D$23,2,TRUE))))</f>
        <v>20</v>
      </c>
      <c r="O6374" s="124">
        <v>220</v>
      </c>
      <c r="P6374" s="71">
        <f>IF(A6374&lt;43,IF(F6374="女",VLOOKUP(O6374/100,标准!E$108:F$128,2,TRUE),VLOOKUP(O6374/100,标准!E$74:F$94,2,TRUE)),IF(F6374="女",VLOOKUP(O6374/100,标准!E$39:F$59,2,TRUE),VLOOKUP(O6374/100,标准!E$3:F$23,2,TRUE)))</f>
        <v>66</v>
      </c>
      <c r="Q6374" s="125">
        <v>4.21</v>
      </c>
      <c r="R6374" s="71">
        <f>IF(Q6374=0,0,IF(A6374&lt;43,IF(F6374="女",IF(Q6374="",0,VLOOKUP(Q6374,标准!I$108:J$138,2,TRUE)),IF(Q6374="",0,VLOOKUP(Q6374,标准!I$74:J$104,2,TRUE))),IF(F6374="女",IF(Q6374="",0,VLOOKUP(Q6374,标准!I$39:J$69,2,TRUE)),IF(Q6374="",0,VLOOKUP(Q6374,标准!I$3:J$33,2,TRUE)))))</f>
        <v>64</v>
      </c>
      <c r="S6374" s="126">
        <v>15</v>
      </c>
      <c r="T6374" s="71">
        <f>IF(A6374&lt;43,IF(F6374="女",VLOOKUP(S6374,标准!G$108:H$138,2,TRUE),VLOOKUP(S6374,标准!G$74:H$99,2,TRUE)),IF(F6374="女",VLOOKUP(S6374,标准!G$39:H$69,2,TRUE),VLOOKUP(S6374,标准!G$3:H$28,2,TRUE)))</f>
        <v>80</v>
      </c>
      <c r="U6374" s="127">
        <v>7.5</v>
      </c>
      <c r="V6374" s="71">
        <f>IF(U6374=0,0,IF(A6374&lt;43,IF(F6374="女",IF(U6374="",0,VLOOKUP(U6374,标准!A$108:B$128,2,TRUE)),IF(U6374="",0,VLOOKUP(U6374,标准!A$74:B$94,2,TRUE))),IF(F6374="女",IF(U6374="",0,VLOOKUP(U6374,标准!A$39:B$59,2,TRUE)),IF(U6374="",0,VLOOKUP(U6374,标准!A$3:B$23,2,TRUE)))))</f>
        <v>76</v>
      </c>
      <c r="W6374" s="86">
        <f t="shared" si="99"/>
        <v>57.35</v>
      </c>
      <c r="X6374" s="87">
        <v>4</v>
      </c>
      <c r="Y6374" s="87">
        <v>3.8</v>
      </c>
      <c r="Z6374" s="91"/>
      <c r="AA6374" s="92"/>
    </row>
    <row r="6375" customHeight="1" spans="1:27">
      <c r="A6375" s="62">
        <v>42</v>
      </c>
      <c r="B6375" s="91">
        <v>6415</v>
      </c>
      <c r="C6375" s="154" t="s">
        <v>12848</v>
      </c>
      <c r="D6375" s="154" t="s">
        <v>12842</v>
      </c>
      <c r="E6375" s="154" t="s">
        <v>3606</v>
      </c>
      <c r="F6375" s="154" t="s">
        <v>34</v>
      </c>
      <c r="G6375" s="155" t="s">
        <v>12849</v>
      </c>
      <c r="H6375" s="68">
        <v>163.7</v>
      </c>
      <c r="I6375" s="68">
        <v>52</v>
      </c>
      <c r="J6375" s="71">
        <f>IF(F6375="女",IF(H6375=0,0,VLOOKUP(I6375/(H6375*H6375/10000),标准!M$108:N$112,2,TRUE)),IF(H6375=0,0,VLOOKUP(I6375/(H6375*H6375/10000),标准!M$74:N$78,2,TRUE)))</f>
        <v>100</v>
      </c>
      <c r="K6375" s="72">
        <v>2471</v>
      </c>
      <c r="L6375" s="71">
        <f>IF(A6375&lt;43,IF(F6375="女",VLOOKUP(K6375,标准!K$108:L$128,2,TRUE),VLOOKUP(K6375,标准!K$74:L$94,2,TRUE)),IF(F6375="女",VLOOKUP(K6375,标准!K$39:L$59,2,TRUE),VLOOKUP(K6375,标准!K$3:L$23,2,TRUE)))</f>
        <v>68</v>
      </c>
      <c r="M6375" s="68">
        <v>17.7</v>
      </c>
      <c r="N6375" s="71">
        <f>IF(M6375="",0,IF(A6375&lt;43,IF(F6375="女",VLOOKUP(M6375,标准!C$108:D$128,2,TRUE),VLOOKUP(M6375,标准!C$74:D$94,2,TRUE)),IF(F6375="女",VLOOKUP(M6375,标准!C$39:D$59,2,TRUE),VLOOKUP(M6375,标准!C$3:D$23,2,TRUE))))</f>
        <v>78</v>
      </c>
      <c r="O6375" s="124">
        <v>180</v>
      </c>
      <c r="P6375" s="71">
        <f>IF(A6375&lt;43,IF(F6375="女",VLOOKUP(O6375/100,标准!E$108:F$128,2,TRUE),VLOOKUP(O6375/100,标准!E$74:F$94,2,TRUE)),IF(F6375="女",VLOOKUP(O6375/100,标准!E$39:F$59,2,TRUE),VLOOKUP(O6375/100,标准!E$3:F$23,2,TRUE)))</f>
        <v>78</v>
      </c>
      <c r="Q6375" s="125">
        <v>4.16</v>
      </c>
      <c r="R6375" s="71">
        <f>IF(Q6375=0,0,IF(A6375&lt;43,IF(F6375="女",IF(Q6375="",0,VLOOKUP(Q6375,标准!I$108:J$138,2,TRUE)),IF(Q6375="",0,VLOOKUP(Q6375,标准!I$74:J$104,2,TRUE))),IF(F6375="女",IF(Q6375="",0,VLOOKUP(Q6375,标准!I$39:J$69,2,TRUE)),IF(Q6375="",0,VLOOKUP(Q6375,标准!I$3:J$33,2,TRUE)))))</f>
        <v>66</v>
      </c>
      <c r="S6375" s="126">
        <v>35</v>
      </c>
      <c r="T6375" s="71">
        <f>IF(A6375&lt;43,IF(F6375="女",VLOOKUP(S6375,标准!G$108:H$138,2,TRUE),VLOOKUP(S6375,标准!G$74:H$99,2,TRUE)),IF(F6375="女",VLOOKUP(S6375,标准!G$39:H$69,2,TRUE),VLOOKUP(S6375,标准!G$3:H$28,2,TRUE)))</f>
        <v>68</v>
      </c>
      <c r="U6375" s="127">
        <v>8.3</v>
      </c>
      <c r="V6375" s="71">
        <f>IF(U6375=0,0,IF(A6375&lt;43,IF(F6375="女",IF(U6375="",0,VLOOKUP(U6375,标准!A$108:B$128,2,TRUE)),IF(U6375="",0,VLOOKUP(U6375,标准!A$74:B$94,2,TRUE))),IF(F6375="女",IF(U6375="",0,VLOOKUP(U6375,标准!A$39:B$59,2,TRUE)),IF(U6375="",0,VLOOKUP(U6375,标准!A$3:B$23,2,TRUE)))))</f>
        <v>80</v>
      </c>
      <c r="W6375" s="86">
        <f t="shared" si="99"/>
        <v>76.8</v>
      </c>
      <c r="X6375" s="87">
        <v>4.6</v>
      </c>
      <c r="Y6375" s="87">
        <v>4.6</v>
      </c>
      <c r="Z6375" s="91"/>
      <c r="AA6375" s="92"/>
    </row>
    <row r="6376" customHeight="1" spans="1:27">
      <c r="A6376" s="62">
        <v>42</v>
      </c>
      <c r="B6376" s="91">
        <v>6416</v>
      </c>
      <c r="C6376" s="154" t="s">
        <v>12850</v>
      </c>
      <c r="D6376" s="154" t="s">
        <v>12842</v>
      </c>
      <c r="E6376" s="154" t="s">
        <v>3606</v>
      </c>
      <c r="F6376" s="154" t="s">
        <v>34</v>
      </c>
      <c r="G6376" s="155" t="s">
        <v>12851</v>
      </c>
      <c r="H6376" s="68">
        <v>161.3</v>
      </c>
      <c r="I6376" s="68">
        <v>50.3</v>
      </c>
      <c r="J6376" s="71">
        <f>IF(F6376="女",IF(H6376=0,0,VLOOKUP(I6376/(H6376*H6376/10000),标准!M$108:N$112,2,TRUE)),IF(H6376=0,0,VLOOKUP(I6376/(H6376*H6376/10000),标准!M$74:N$78,2,TRUE)))</f>
        <v>100</v>
      </c>
      <c r="K6376" s="72">
        <v>3709</v>
      </c>
      <c r="L6376" s="71">
        <f>IF(A6376&lt;43,IF(F6376="女",VLOOKUP(K6376,标准!K$108:L$128,2,TRUE),VLOOKUP(K6376,标准!K$74:L$94,2,TRUE)),IF(F6376="女",VLOOKUP(K6376,标准!K$39:L$59,2,TRUE),VLOOKUP(K6376,标准!K$3:L$23,2,TRUE)))</f>
        <v>100</v>
      </c>
      <c r="M6376" s="68">
        <v>18</v>
      </c>
      <c r="N6376" s="71">
        <f>IF(M6376="",0,IF(A6376&lt;43,IF(F6376="女",VLOOKUP(M6376,标准!C$108:D$128,2,TRUE),VLOOKUP(M6376,标准!C$74:D$94,2,TRUE)),IF(F6376="女",VLOOKUP(M6376,标准!C$39:D$59,2,TRUE),VLOOKUP(M6376,标准!C$3:D$23,2,TRUE))))</f>
        <v>78</v>
      </c>
      <c r="O6376" s="124">
        <v>170</v>
      </c>
      <c r="P6376" s="71">
        <f>IF(A6376&lt;43,IF(F6376="女",VLOOKUP(O6376/100,标准!E$108:F$128,2,TRUE),VLOOKUP(O6376/100,标准!E$74:F$94,2,TRUE)),IF(F6376="女",VLOOKUP(O6376/100,标准!E$39:F$59,2,TRUE),VLOOKUP(O6376/100,标准!E$3:F$23,2,TRUE)))</f>
        <v>72</v>
      </c>
      <c r="Q6376" s="125">
        <v>4.53</v>
      </c>
      <c r="R6376" s="71">
        <f>IF(Q6376=0,0,IF(A6376&lt;43,IF(F6376="女",IF(Q6376="",0,VLOOKUP(Q6376,标准!I$108:J$138,2,TRUE)),IF(Q6376="",0,VLOOKUP(Q6376,标准!I$74:J$104,2,TRUE))),IF(F6376="女",IF(Q6376="",0,VLOOKUP(Q6376,标准!I$39:J$69,2,TRUE)),IF(Q6376="",0,VLOOKUP(Q6376,标准!I$3:J$33,2,TRUE)))))</f>
        <v>40</v>
      </c>
      <c r="S6376" s="126">
        <v>34</v>
      </c>
      <c r="T6376" s="71">
        <f>IF(A6376&lt;43,IF(F6376="女",VLOOKUP(S6376,标准!G$108:H$138,2,TRUE),VLOOKUP(S6376,标准!G$74:H$99,2,TRUE)),IF(F6376="女",VLOOKUP(S6376,标准!G$39:H$69,2,TRUE),VLOOKUP(S6376,标准!G$3:H$28,2,TRUE)))</f>
        <v>68</v>
      </c>
      <c r="U6376" s="127">
        <v>9.2</v>
      </c>
      <c r="V6376" s="71">
        <f>IF(U6376=0,0,IF(A6376&lt;43,IF(F6376="女",IF(U6376="",0,VLOOKUP(U6376,标准!A$108:B$128,2,TRUE)),IF(U6376="",0,VLOOKUP(U6376,标准!A$74:B$94,2,TRUE))),IF(F6376="女",IF(U6376="",0,VLOOKUP(U6376,标准!A$39:B$59,2,TRUE)),IF(U6376="",0,VLOOKUP(U6376,标准!A$3:B$23,2,TRUE)))))</f>
        <v>70</v>
      </c>
      <c r="W6376" s="86">
        <f t="shared" si="99"/>
        <v>73.8</v>
      </c>
      <c r="X6376" s="87">
        <v>4</v>
      </c>
      <c r="Y6376" s="87">
        <v>3.8</v>
      </c>
      <c r="Z6376" s="91"/>
      <c r="AA6376" s="92"/>
    </row>
    <row r="6377" customHeight="1" spans="1:27">
      <c r="A6377" s="62">
        <v>42</v>
      </c>
      <c r="B6377" s="91">
        <v>6417</v>
      </c>
      <c r="C6377" s="154" t="s">
        <v>12852</v>
      </c>
      <c r="D6377" s="154" t="s">
        <v>12842</v>
      </c>
      <c r="E6377" s="154" t="s">
        <v>3606</v>
      </c>
      <c r="F6377" s="154" t="s">
        <v>34</v>
      </c>
      <c r="G6377" s="155" t="s">
        <v>12853</v>
      </c>
      <c r="H6377" s="68">
        <v>155.7</v>
      </c>
      <c r="I6377" s="68">
        <v>46.3</v>
      </c>
      <c r="J6377" s="71">
        <f>IF(F6377="女",IF(H6377=0,0,VLOOKUP(I6377/(H6377*H6377/10000),标准!M$108:N$112,2,TRUE)),IF(H6377=0,0,VLOOKUP(I6377/(H6377*H6377/10000),标准!M$74:N$78,2,TRUE)))</f>
        <v>100</v>
      </c>
      <c r="K6377" s="72">
        <v>3181</v>
      </c>
      <c r="L6377" s="71">
        <f>IF(A6377&lt;43,IF(F6377="女",VLOOKUP(K6377,标准!K$108:L$128,2,TRUE),VLOOKUP(K6377,标准!K$74:L$94,2,TRUE)),IF(F6377="女",VLOOKUP(K6377,标准!K$39:L$59,2,TRUE),VLOOKUP(K6377,标准!K$3:L$23,2,TRUE)))</f>
        <v>85</v>
      </c>
      <c r="M6377" s="68">
        <v>17.5</v>
      </c>
      <c r="N6377" s="71">
        <f>IF(M6377="",0,IF(A6377&lt;43,IF(F6377="女",VLOOKUP(M6377,标准!C$108:D$128,2,TRUE),VLOOKUP(M6377,标准!C$74:D$94,2,TRUE)),IF(F6377="女",VLOOKUP(M6377,标准!C$39:D$59,2,TRUE),VLOOKUP(M6377,标准!C$3:D$23,2,TRUE))))</f>
        <v>76</v>
      </c>
      <c r="O6377" s="124">
        <v>190</v>
      </c>
      <c r="P6377" s="71">
        <f>IF(A6377&lt;43,IF(F6377="女",VLOOKUP(O6377/100,标准!E$108:F$128,2,TRUE),VLOOKUP(O6377/100,标准!E$74:F$94,2,TRUE)),IF(F6377="女",VLOOKUP(O6377/100,标准!E$39:F$59,2,TRUE),VLOOKUP(O6377/100,标准!E$3:F$23,2,TRUE)))</f>
        <v>85</v>
      </c>
      <c r="Q6377" s="125">
        <v>3.55</v>
      </c>
      <c r="R6377" s="71">
        <f>IF(Q6377=0,0,IF(A6377&lt;43,IF(F6377="女",IF(Q6377="",0,VLOOKUP(Q6377,标准!I$108:J$138,2,TRUE)),IF(Q6377="",0,VLOOKUP(Q6377,标准!I$74:J$104,2,TRUE))),IF(F6377="女",IF(Q6377="",0,VLOOKUP(Q6377,标准!I$39:J$69,2,TRUE)),IF(Q6377="",0,VLOOKUP(Q6377,标准!I$3:J$33,2,TRUE)))))</f>
        <v>74</v>
      </c>
      <c r="S6377" s="126">
        <v>43</v>
      </c>
      <c r="T6377" s="71">
        <f>IF(A6377&lt;43,IF(F6377="女",VLOOKUP(S6377,标准!G$108:H$138,2,TRUE),VLOOKUP(S6377,标准!G$74:H$99,2,TRUE)),IF(F6377="女",VLOOKUP(S6377,标准!G$39:H$69,2,TRUE),VLOOKUP(S6377,标准!G$3:H$28,2,TRUE)))</f>
        <v>76</v>
      </c>
      <c r="U6377" s="127">
        <v>8.4</v>
      </c>
      <c r="V6377" s="71">
        <f>IF(U6377=0,0,IF(A6377&lt;43,IF(F6377="女",IF(U6377="",0,VLOOKUP(U6377,标准!A$108:B$128,2,TRUE)),IF(U6377="",0,VLOOKUP(U6377,标准!A$74:B$94,2,TRUE))),IF(F6377="女",IF(U6377="",0,VLOOKUP(U6377,标准!A$39:B$59,2,TRUE)),IF(U6377="",0,VLOOKUP(U6377,标准!A$3:B$23,2,TRUE)))))</f>
        <v>78</v>
      </c>
      <c r="W6377" s="86">
        <f t="shared" si="99"/>
        <v>81.85</v>
      </c>
      <c r="X6377" s="87">
        <v>3.7</v>
      </c>
      <c r="Y6377" s="87">
        <v>3.8</v>
      </c>
      <c r="Z6377" s="91"/>
      <c r="AA6377" s="92"/>
    </row>
    <row r="6378" customHeight="1" spans="1:27">
      <c r="A6378" s="62">
        <v>42</v>
      </c>
      <c r="B6378" s="91">
        <v>6418</v>
      </c>
      <c r="C6378" s="154" t="s">
        <v>12854</v>
      </c>
      <c r="D6378" s="154" t="s">
        <v>12842</v>
      </c>
      <c r="E6378" s="154" t="s">
        <v>3606</v>
      </c>
      <c r="F6378" s="154" t="s">
        <v>34</v>
      </c>
      <c r="G6378" s="155" t="s">
        <v>12855</v>
      </c>
      <c r="H6378" s="68">
        <v>159</v>
      </c>
      <c r="I6378" s="68">
        <v>50.1</v>
      </c>
      <c r="J6378" s="71">
        <f>IF(F6378="女",IF(H6378=0,0,VLOOKUP(I6378/(H6378*H6378/10000),标准!M$108:N$112,2,TRUE)),IF(H6378=0,0,VLOOKUP(I6378/(H6378*H6378/10000),标准!M$74:N$78,2,TRUE)))</f>
        <v>100</v>
      </c>
      <c r="K6378" s="72">
        <v>3411</v>
      </c>
      <c r="L6378" s="71">
        <f>IF(A6378&lt;43,IF(F6378="女",VLOOKUP(K6378,标准!K$108:L$128,2,TRUE),VLOOKUP(K6378,标准!K$74:L$94,2,TRUE)),IF(F6378="女",VLOOKUP(K6378,标准!K$39:L$59,2,TRUE),VLOOKUP(K6378,标准!K$3:L$23,2,TRUE)))</f>
        <v>100</v>
      </c>
      <c r="M6378" s="68">
        <v>19</v>
      </c>
      <c r="N6378" s="71">
        <f>IF(M6378="",0,IF(A6378&lt;43,IF(F6378="女",VLOOKUP(M6378,标准!C$108:D$128,2,TRUE),VLOOKUP(M6378,标准!C$74:D$94,2,TRUE)),IF(F6378="女",VLOOKUP(M6378,标准!C$39:D$59,2,TRUE),VLOOKUP(M6378,标准!C$3:D$23,2,TRUE))))</f>
        <v>80</v>
      </c>
      <c r="O6378" s="124">
        <v>163</v>
      </c>
      <c r="P6378" s="71">
        <f>IF(A6378&lt;43,IF(F6378="女",VLOOKUP(O6378/100,标准!E$108:F$128,2,TRUE),VLOOKUP(O6378/100,标准!E$74:F$94,2,TRUE)),IF(F6378="女",VLOOKUP(O6378/100,标准!E$39:F$59,2,TRUE),VLOOKUP(O6378/100,标准!E$3:F$23,2,TRUE)))</f>
        <v>68</v>
      </c>
      <c r="Q6378" s="125">
        <v>4.46</v>
      </c>
      <c r="R6378" s="71">
        <f>IF(Q6378=0,0,IF(A6378&lt;43,IF(F6378="女",IF(Q6378="",0,VLOOKUP(Q6378,标准!I$108:J$138,2,TRUE)),IF(Q6378="",0,VLOOKUP(Q6378,标准!I$74:J$104,2,TRUE))),IF(F6378="女",IF(Q6378="",0,VLOOKUP(Q6378,标准!I$39:J$69,2,TRUE)),IF(Q6378="",0,VLOOKUP(Q6378,标准!I$3:J$33,2,TRUE)))))</f>
        <v>40</v>
      </c>
      <c r="S6378" s="126">
        <v>39</v>
      </c>
      <c r="T6378" s="71">
        <f>IF(A6378&lt;43,IF(F6378="女",VLOOKUP(S6378,标准!G$108:H$138,2,TRUE),VLOOKUP(S6378,标准!G$74:H$99,2,TRUE)),IF(F6378="女",VLOOKUP(S6378,标准!G$39:H$69,2,TRUE),VLOOKUP(S6378,标准!G$3:H$28,2,TRUE)))</f>
        <v>72</v>
      </c>
      <c r="U6378" s="127">
        <v>8.5</v>
      </c>
      <c r="V6378" s="71">
        <f>IF(U6378=0,0,IF(A6378&lt;43,IF(F6378="女",IF(U6378="",0,VLOOKUP(U6378,标准!A$108:B$128,2,TRUE)),IF(U6378="",0,VLOOKUP(U6378,标准!A$74:B$94,2,TRUE))),IF(F6378="女",IF(U6378="",0,VLOOKUP(U6378,标准!A$39:B$59,2,TRUE)),IF(U6378="",0,VLOOKUP(U6378,标准!A$3:B$23,2,TRUE)))))</f>
        <v>78</v>
      </c>
      <c r="W6378" s="86">
        <f t="shared" si="99"/>
        <v>75.6</v>
      </c>
      <c r="X6378" s="87">
        <v>4.5</v>
      </c>
      <c r="Y6378" s="87">
        <v>4.4</v>
      </c>
      <c r="Z6378" s="91"/>
      <c r="AA6378" s="92"/>
    </row>
    <row r="6379" customHeight="1" spans="1:27">
      <c r="A6379" s="62">
        <v>42</v>
      </c>
      <c r="B6379" s="91">
        <v>6419</v>
      </c>
      <c r="C6379" s="154" t="s">
        <v>12856</v>
      </c>
      <c r="D6379" s="154" t="s">
        <v>12842</v>
      </c>
      <c r="E6379" s="154" t="s">
        <v>3606</v>
      </c>
      <c r="F6379" s="154" t="s">
        <v>34</v>
      </c>
      <c r="G6379" s="155" t="s">
        <v>12857</v>
      </c>
      <c r="H6379" s="68">
        <v>153.2</v>
      </c>
      <c r="I6379" s="68">
        <v>42.7</v>
      </c>
      <c r="J6379" s="71">
        <f>IF(F6379="女",IF(H6379=0,0,VLOOKUP(I6379/(H6379*H6379/10000),标准!M$108:N$112,2,TRUE)),IF(H6379=0,0,VLOOKUP(I6379/(H6379*H6379/10000),标准!M$74:N$78,2,TRUE)))</f>
        <v>100</v>
      </c>
      <c r="K6379" s="72">
        <v>3098</v>
      </c>
      <c r="L6379" s="71">
        <f>IF(A6379&lt;43,IF(F6379="女",VLOOKUP(K6379,标准!K$108:L$128,2,TRUE),VLOOKUP(K6379,标准!K$74:L$94,2,TRUE)),IF(F6379="女",VLOOKUP(K6379,标准!K$39:L$59,2,TRUE),VLOOKUP(K6379,标准!K$3:L$23,2,TRUE)))</f>
        <v>80</v>
      </c>
      <c r="M6379" s="68">
        <v>21.5</v>
      </c>
      <c r="N6379" s="71">
        <f>IF(M6379="",0,IF(A6379&lt;43,IF(F6379="女",VLOOKUP(M6379,标准!C$108:D$128,2,TRUE),VLOOKUP(M6379,标准!C$74:D$94,2,TRUE)),IF(F6379="女",VLOOKUP(M6379,标准!C$39:D$59,2,TRUE),VLOOKUP(M6379,标准!C$3:D$23,2,TRUE))))</f>
        <v>85</v>
      </c>
      <c r="O6379" s="124">
        <v>163</v>
      </c>
      <c r="P6379" s="71">
        <f>IF(A6379&lt;43,IF(F6379="女",VLOOKUP(O6379/100,标准!E$108:F$128,2,TRUE),VLOOKUP(O6379/100,标准!E$74:F$94,2,TRUE)),IF(F6379="女",VLOOKUP(O6379/100,标准!E$39:F$59,2,TRUE),VLOOKUP(O6379/100,标准!E$3:F$23,2,TRUE)))</f>
        <v>68</v>
      </c>
      <c r="Q6379" s="125">
        <v>4.32</v>
      </c>
      <c r="R6379" s="71">
        <f>IF(Q6379=0,0,IF(A6379&lt;43,IF(F6379="女",IF(Q6379="",0,VLOOKUP(Q6379,标准!I$108:J$138,2,TRUE)),IF(Q6379="",0,VLOOKUP(Q6379,标准!I$74:J$104,2,TRUE))),IF(F6379="女",IF(Q6379="",0,VLOOKUP(Q6379,标准!I$39:J$69,2,TRUE)),IF(Q6379="",0,VLOOKUP(Q6379,标准!I$3:J$33,2,TRUE)))))</f>
        <v>60</v>
      </c>
      <c r="S6379" s="126">
        <v>43</v>
      </c>
      <c r="T6379" s="71">
        <f>IF(A6379&lt;43,IF(F6379="女",VLOOKUP(S6379,标准!G$108:H$138,2,TRUE),VLOOKUP(S6379,标准!G$74:H$99,2,TRUE)),IF(F6379="女",VLOOKUP(S6379,标准!G$39:H$69,2,TRUE),VLOOKUP(S6379,标准!G$3:H$28,2,TRUE)))</f>
        <v>76</v>
      </c>
      <c r="U6379" s="127">
        <v>8.9</v>
      </c>
      <c r="V6379" s="71">
        <f>IF(U6379=0,0,IF(A6379&lt;43,IF(F6379="女",IF(U6379="",0,VLOOKUP(U6379,标准!A$108:B$128,2,TRUE)),IF(U6379="",0,VLOOKUP(U6379,标准!A$74:B$94,2,TRUE))),IF(F6379="女",IF(U6379="",0,VLOOKUP(U6379,标准!A$39:B$59,2,TRUE)),IF(U6379="",0,VLOOKUP(U6379,标准!A$3:B$23,2,TRUE)))))</f>
        <v>74</v>
      </c>
      <c r="W6379" s="86">
        <f t="shared" si="99"/>
        <v>76.7</v>
      </c>
      <c r="X6379" s="87">
        <v>3.8</v>
      </c>
      <c r="Y6379" s="87">
        <v>3.7</v>
      </c>
      <c r="Z6379" s="91"/>
      <c r="AA6379" s="92"/>
    </row>
    <row r="6380" customHeight="1" spans="1:27">
      <c r="A6380" s="62">
        <v>42</v>
      </c>
      <c r="B6380" s="91">
        <v>6420</v>
      </c>
      <c r="C6380" s="154" t="s">
        <v>12858</v>
      </c>
      <c r="D6380" s="154" t="s">
        <v>12842</v>
      </c>
      <c r="E6380" s="154" t="s">
        <v>3606</v>
      </c>
      <c r="F6380" s="154" t="s">
        <v>34</v>
      </c>
      <c r="G6380" s="155" t="s">
        <v>12859</v>
      </c>
      <c r="H6380" s="68">
        <v>165.8</v>
      </c>
      <c r="I6380" s="68">
        <v>55.5</v>
      </c>
      <c r="J6380" s="71">
        <f>IF(F6380="女",IF(H6380=0,0,VLOOKUP(I6380/(H6380*H6380/10000),标准!M$108:N$112,2,TRUE)),IF(H6380=0,0,VLOOKUP(I6380/(H6380*H6380/10000),标准!M$74:N$78,2,TRUE)))</f>
        <v>100</v>
      </c>
      <c r="K6380" s="72">
        <v>3588</v>
      </c>
      <c r="L6380" s="71">
        <f>IF(A6380&lt;43,IF(F6380="女",VLOOKUP(K6380,标准!K$108:L$128,2,TRUE),VLOOKUP(K6380,标准!K$74:L$94,2,TRUE)),IF(F6380="女",VLOOKUP(K6380,标准!K$39:L$59,2,TRUE),VLOOKUP(K6380,标准!K$3:L$23,2,TRUE)))</f>
        <v>100</v>
      </c>
      <c r="M6380" s="68">
        <v>16.5</v>
      </c>
      <c r="N6380" s="71">
        <f>IF(M6380="",0,IF(A6380&lt;43,IF(F6380="女",VLOOKUP(M6380,标准!C$108:D$128,2,TRUE),VLOOKUP(M6380,标准!C$74:D$94,2,TRUE)),IF(F6380="女",VLOOKUP(M6380,标准!C$39:D$59,2,TRUE),VLOOKUP(M6380,标准!C$3:D$23,2,TRUE))))</f>
        <v>76</v>
      </c>
      <c r="O6380" s="124">
        <v>155</v>
      </c>
      <c r="P6380" s="71">
        <f>IF(A6380&lt;43,IF(F6380="女",VLOOKUP(O6380/100,标准!E$108:F$128,2,TRUE),VLOOKUP(O6380/100,标准!E$74:F$94,2,TRUE)),IF(F6380="女",VLOOKUP(O6380/100,标准!E$39:F$59,2,TRUE),VLOOKUP(O6380/100,标准!E$3:F$23,2,TRUE)))</f>
        <v>62</v>
      </c>
      <c r="Q6380" s="125">
        <v>4.29</v>
      </c>
      <c r="R6380" s="71">
        <f>IF(Q6380=0,0,IF(A6380&lt;43,IF(F6380="女",IF(Q6380="",0,VLOOKUP(Q6380,标准!I$108:J$138,2,TRUE)),IF(Q6380="",0,VLOOKUP(Q6380,标准!I$74:J$104,2,TRUE))),IF(F6380="女",IF(Q6380="",0,VLOOKUP(Q6380,标准!I$39:J$69,2,TRUE)),IF(Q6380="",0,VLOOKUP(Q6380,标准!I$3:J$33,2,TRUE)))))</f>
        <v>62</v>
      </c>
      <c r="S6380" s="126">
        <v>36</v>
      </c>
      <c r="T6380" s="71">
        <f>IF(A6380&lt;43,IF(F6380="女",VLOOKUP(S6380,标准!G$108:H$138,2,TRUE),VLOOKUP(S6380,标准!G$74:H$99,2,TRUE)),IF(F6380="女",VLOOKUP(S6380,标准!G$39:H$69,2,TRUE),VLOOKUP(S6380,标准!G$3:H$28,2,TRUE)))</f>
        <v>70</v>
      </c>
      <c r="U6380" s="127">
        <v>9.5</v>
      </c>
      <c r="V6380" s="71">
        <f>IF(U6380=0,0,IF(A6380&lt;43,IF(F6380="女",IF(U6380="",0,VLOOKUP(U6380,标准!A$108:B$128,2,TRUE)),IF(U6380="",0,VLOOKUP(U6380,标准!A$74:B$94,2,TRUE))),IF(F6380="女",IF(U6380="",0,VLOOKUP(U6380,标准!A$39:B$59,2,TRUE)),IF(U6380="",0,VLOOKUP(U6380,标准!A$3:B$23,2,TRUE)))))</f>
        <v>68</v>
      </c>
      <c r="W6380" s="86">
        <f t="shared" si="99"/>
        <v>76.8</v>
      </c>
      <c r="X6380" s="87">
        <v>4.4</v>
      </c>
      <c r="Y6380" s="87">
        <v>4.1</v>
      </c>
      <c r="Z6380" s="91"/>
      <c r="AA6380" s="92"/>
    </row>
    <row r="6381" customHeight="1" spans="1:27">
      <c r="A6381" s="62">
        <v>42</v>
      </c>
      <c r="B6381" s="91">
        <v>6421</v>
      </c>
      <c r="C6381" s="154" t="s">
        <v>12860</v>
      </c>
      <c r="D6381" s="154" t="s">
        <v>12842</v>
      </c>
      <c r="E6381" s="154" t="s">
        <v>3606</v>
      </c>
      <c r="F6381" s="154" t="s">
        <v>34</v>
      </c>
      <c r="G6381" s="155" t="s">
        <v>12861</v>
      </c>
      <c r="H6381" s="68">
        <v>154.2</v>
      </c>
      <c r="I6381" s="68">
        <v>46.6</v>
      </c>
      <c r="J6381" s="71">
        <f>IF(F6381="女",IF(H6381=0,0,VLOOKUP(I6381/(H6381*H6381/10000),标准!M$108:N$112,2,TRUE)),IF(H6381=0,0,VLOOKUP(I6381/(H6381*H6381/10000),标准!M$74:N$78,2,TRUE)))</f>
        <v>100</v>
      </c>
      <c r="K6381" s="72">
        <v>2527</v>
      </c>
      <c r="L6381" s="71">
        <f>IF(A6381&lt;43,IF(F6381="女",VLOOKUP(K6381,标准!K$108:L$128,2,TRUE),VLOOKUP(K6381,标准!K$74:L$94,2,TRUE)),IF(F6381="女",VLOOKUP(K6381,标准!K$39:L$59,2,TRUE),VLOOKUP(K6381,标准!K$3:L$23,2,TRUE)))</f>
        <v>70</v>
      </c>
      <c r="M6381" s="68">
        <v>-5</v>
      </c>
      <c r="N6381" s="71">
        <f>IF(M6381="",0,IF(A6381&lt;43,IF(F6381="女",VLOOKUP(M6381,标准!C$108:D$128,2,TRUE),VLOOKUP(M6381,标准!C$74:D$94,2,TRUE)),IF(F6381="女",VLOOKUP(M6381,标准!C$39:D$59,2,TRUE),VLOOKUP(M6381,标准!C$3:D$23,2,TRUE))))</f>
        <v>0</v>
      </c>
      <c r="O6381" s="124">
        <v>194</v>
      </c>
      <c r="P6381" s="71">
        <f>IF(A6381&lt;43,IF(F6381="女",VLOOKUP(O6381/100,标准!E$108:F$128,2,TRUE),VLOOKUP(O6381/100,标准!E$74:F$94,2,TRUE)),IF(F6381="女",VLOOKUP(O6381/100,标准!E$39:F$59,2,TRUE),VLOOKUP(O6381/100,标准!E$3:F$23,2,TRUE)))</f>
        <v>85</v>
      </c>
      <c r="Q6381" s="125">
        <v>4.09</v>
      </c>
      <c r="R6381" s="71">
        <f>IF(Q6381=0,0,IF(A6381&lt;43,IF(F6381="女",IF(Q6381="",0,VLOOKUP(Q6381,标准!I$108:J$138,2,TRUE)),IF(Q6381="",0,VLOOKUP(Q6381,标准!I$74:J$104,2,TRUE))),IF(F6381="女",IF(Q6381="",0,VLOOKUP(Q6381,标准!I$39:J$69,2,TRUE)),IF(Q6381="",0,VLOOKUP(Q6381,标准!I$3:J$33,2,TRUE)))))</f>
        <v>70</v>
      </c>
      <c r="S6381" s="126">
        <v>39</v>
      </c>
      <c r="T6381" s="71">
        <f>IF(A6381&lt;43,IF(F6381="女",VLOOKUP(S6381,标准!G$108:H$138,2,TRUE),VLOOKUP(S6381,标准!G$74:H$99,2,TRUE)),IF(F6381="女",VLOOKUP(S6381,标准!G$39:H$69,2,TRUE),VLOOKUP(S6381,标准!G$3:H$28,2,TRUE)))</f>
        <v>72</v>
      </c>
      <c r="U6381" s="127">
        <v>8.3</v>
      </c>
      <c r="V6381" s="71">
        <f>IF(U6381=0,0,IF(A6381&lt;43,IF(F6381="女",IF(U6381="",0,VLOOKUP(U6381,标准!A$108:B$128,2,TRUE)),IF(U6381="",0,VLOOKUP(U6381,标准!A$74:B$94,2,TRUE))),IF(F6381="女",IF(U6381="",0,VLOOKUP(U6381,标准!A$39:B$59,2,TRUE)),IF(U6381="",0,VLOOKUP(U6381,标准!A$3:B$23,2,TRUE)))))</f>
        <v>80</v>
      </c>
      <c r="W6381" s="86">
        <f t="shared" si="99"/>
        <v>71.2</v>
      </c>
      <c r="X6381" s="87">
        <v>3.9</v>
      </c>
      <c r="Y6381" s="87">
        <v>3.7</v>
      </c>
      <c r="Z6381" s="91"/>
      <c r="AA6381" s="92"/>
    </row>
    <row r="6382" customHeight="1" spans="1:27">
      <c r="A6382" s="62">
        <v>42</v>
      </c>
      <c r="B6382" s="91">
        <v>6422</v>
      </c>
      <c r="C6382" s="154" t="s">
        <v>12862</v>
      </c>
      <c r="D6382" s="154" t="s">
        <v>12842</v>
      </c>
      <c r="E6382" s="154" t="s">
        <v>3606</v>
      </c>
      <c r="F6382" s="154" t="s">
        <v>34</v>
      </c>
      <c r="G6382" s="155" t="s">
        <v>12863</v>
      </c>
      <c r="H6382" s="68">
        <v>160</v>
      </c>
      <c r="I6382" s="68">
        <v>48.6</v>
      </c>
      <c r="J6382" s="71">
        <f>IF(F6382="女",IF(H6382=0,0,VLOOKUP(I6382/(H6382*H6382/10000),标准!M$108:N$112,2,TRUE)),IF(H6382=0,0,VLOOKUP(I6382/(H6382*H6382/10000),标准!M$74:N$78,2,TRUE)))</f>
        <v>100</v>
      </c>
      <c r="K6382" s="72">
        <v>3808</v>
      </c>
      <c r="L6382" s="71">
        <f>IF(A6382&lt;43,IF(F6382="女",VLOOKUP(K6382,标准!K$108:L$128,2,TRUE),VLOOKUP(K6382,标准!K$74:L$94,2,TRUE)),IF(F6382="女",VLOOKUP(K6382,标准!K$39:L$59,2,TRUE),VLOOKUP(K6382,标准!K$3:L$23,2,TRUE)))</f>
        <v>100</v>
      </c>
      <c r="M6382" s="68">
        <v>30</v>
      </c>
      <c r="N6382" s="71">
        <f>IF(M6382="",0,IF(A6382&lt;43,IF(F6382="女",VLOOKUP(M6382,标准!C$108:D$128,2,TRUE),VLOOKUP(M6382,标准!C$74:D$94,2,TRUE)),IF(F6382="女",VLOOKUP(M6382,标准!C$39:D$59,2,TRUE),VLOOKUP(M6382,标准!C$3:D$23,2,TRUE))))</f>
        <v>100</v>
      </c>
      <c r="O6382" s="124">
        <v>175</v>
      </c>
      <c r="P6382" s="71">
        <f>IF(A6382&lt;43,IF(F6382="女",VLOOKUP(O6382/100,标准!E$108:F$128,2,TRUE),VLOOKUP(O6382/100,标准!E$74:F$94,2,TRUE)),IF(F6382="女",VLOOKUP(O6382/100,标准!E$39:F$59,2,TRUE),VLOOKUP(O6382/100,标准!E$3:F$23,2,TRUE)))</f>
        <v>76</v>
      </c>
      <c r="Q6382" s="125">
        <v>4.19</v>
      </c>
      <c r="R6382" s="71">
        <f>IF(Q6382=0,0,IF(A6382&lt;43,IF(F6382="女",IF(Q6382="",0,VLOOKUP(Q6382,标准!I$108:J$138,2,TRUE)),IF(Q6382="",0,VLOOKUP(Q6382,标准!I$74:J$104,2,TRUE))),IF(F6382="女",IF(Q6382="",0,VLOOKUP(Q6382,标准!I$39:J$69,2,TRUE)),IF(Q6382="",0,VLOOKUP(Q6382,标准!I$3:J$33,2,TRUE)))))</f>
        <v>66</v>
      </c>
      <c r="S6382" s="126">
        <v>46</v>
      </c>
      <c r="T6382" s="71">
        <f>IF(A6382&lt;43,IF(F6382="女",VLOOKUP(S6382,标准!G$108:H$138,2,TRUE),VLOOKUP(S6382,标准!G$74:H$99,2,TRUE)),IF(F6382="女",VLOOKUP(S6382,标准!G$39:H$69,2,TRUE),VLOOKUP(S6382,标准!G$3:H$28,2,TRUE)))</f>
        <v>80</v>
      </c>
      <c r="U6382" s="127">
        <v>9.5</v>
      </c>
      <c r="V6382" s="71">
        <f>IF(U6382=0,0,IF(A6382&lt;43,IF(F6382="女",IF(U6382="",0,VLOOKUP(U6382,标准!A$108:B$128,2,TRUE)),IF(U6382="",0,VLOOKUP(U6382,标准!A$74:B$94,2,TRUE))),IF(F6382="女",IF(U6382="",0,VLOOKUP(U6382,标准!A$39:B$59,2,TRUE)),IF(U6382="",0,VLOOKUP(U6382,标准!A$3:B$23,2,TRUE)))))</f>
        <v>68</v>
      </c>
      <c r="W6382" s="86">
        <f t="shared" si="99"/>
        <v>82.4</v>
      </c>
      <c r="X6382" s="87">
        <v>4.8</v>
      </c>
      <c r="Y6382" s="87">
        <v>4.6</v>
      </c>
      <c r="Z6382" s="91"/>
      <c r="AA6382" s="92"/>
    </row>
    <row r="6383" customHeight="1" spans="1:27">
      <c r="A6383" s="62">
        <v>42</v>
      </c>
      <c r="B6383" s="91">
        <v>6423</v>
      </c>
      <c r="C6383" s="154" t="s">
        <v>12864</v>
      </c>
      <c r="D6383" s="154" t="s">
        <v>12842</v>
      </c>
      <c r="E6383" s="154" t="s">
        <v>3606</v>
      </c>
      <c r="F6383" s="154" t="s">
        <v>34</v>
      </c>
      <c r="G6383" s="155" t="s">
        <v>12865</v>
      </c>
      <c r="H6383" s="68">
        <v>156.3</v>
      </c>
      <c r="I6383" s="68">
        <v>43.8</v>
      </c>
      <c r="J6383" s="71">
        <f>IF(F6383="女",IF(H6383=0,0,VLOOKUP(I6383/(H6383*H6383/10000),标准!M$108:N$112,2,TRUE)),IF(H6383=0,0,VLOOKUP(I6383/(H6383*H6383/10000),标准!M$74:N$78,2,TRUE)))</f>
        <v>100</v>
      </c>
      <c r="K6383" s="72">
        <v>2659</v>
      </c>
      <c r="L6383" s="71">
        <f>IF(A6383&lt;43,IF(F6383="女",VLOOKUP(K6383,标准!K$108:L$128,2,TRUE),VLOOKUP(K6383,标准!K$74:L$94,2,TRUE)),IF(F6383="女",VLOOKUP(K6383,标准!K$39:L$59,2,TRUE),VLOOKUP(K6383,标准!K$3:L$23,2,TRUE)))</f>
        <v>72</v>
      </c>
      <c r="M6383" s="68">
        <v>18.5</v>
      </c>
      <c r="N6383" s="71">
        <f>IF(M6383="",0,IF(A6383&lt;43,IF(F6383="女",VLOOKUP(M6383,标准!C$108:D$128,2,TRUE),VLOOKUP(M6383,标准!C$74:D$94,2,TRUE)),IF(F6383="女",VLOOKUP(M6383,标准!C$39:D$59,2,TRUE),VLOOKUP(M6383,标准!C$3:D$23,2,TRUE))))</f>
        <v>78</v>
      </c>
      <c r="O6383" s="124">
        <v>170</v>
      </c>
      <c r="P6383" s="71">
        <f>IF(A6383&lt;43,IF(F6383="女",VLOOKUP(O6383/100,标准!E$108:F$128,2,TRUE),VLOOKUP(O6383/100,标准!E$74:F$94,2,TRUE)),IF(F6383="女",VLOOKUP(O6383/100,标准!E$39:F$59,2,TRUE),VLOOKUP(O6383/100,标准!E$3:F$23,2,TRUE)))</f>
        <v>72</v>
      </c>
      <c r="Q6383" s="125">
        <v>4.06</v>
      </c>
      <c r="R6383" s="71">
        <f>IF(Q6383=0,0,IF(A6383&lt;43,IF(F6383="女",IF(Q6383="",0,VLOOKUP(Q6383,标准!I$108:J$138,2,TRUE)),IF(Q6383="",0,VLOOKUP(Q6383,标准!I$74:J$104,2,TRUE))),IF(F6383="女",IF(Q6383="",0,VLOOKUP(Q6383,标准!I$39:J$69,2,TRUE)),IF(Q6383="",0,VLOOKUP(Q6383,标准!I$3:J$33,2,TRUE)))))</f>
        <v>70</v>
      </c>
      <c r="S6383" s="126">
        <v>48</v>
      </c>
      <c r="T6383" s="71">
        <f>IF(A6383&lt;43,IF(F6383="女",VLOOKUP(S6383,标准!G$108:H$138,2,TRUE),VLOOKUP(S6383,标准!G$74:H$99,2,TRUE)),IF(F6383="女",VLOOKUP(S6383,标准!G$39:H$69,2,TRUE),VLOOKUP(S6383,标准!G$3:H$28,2,TRUE)))</f>
        <v>80</v>
      </c>
      <c r="U6383" s="127">
        <v>9</v>
      </c>
      <c r="V6383" s="71">
        <f>IF(U6383=0,0,IF(A6383&lt;43,IF(F6383="女",IF(U6383="",0,VLOOKUP(U6383,标准!A$108:B$128,2,TRUE)),IF(U6383="",0,VLOOKUP(U6383,标准!A$74:B$94,2,TRUE))),IF(F6383="女",IF(U6383="",0,VLOOKUP(U6383,标准!A$39:B$59,2,TRUE)),IF(U6383="",0,VLOOKUP(U6383,标准!A$3:B$23,2,TRUE)))))</f>
        <v>72</v>
      </c>
      <c r="W6383" s="86">
        <f t="shared" si="99"/>
        <v>77.2</v>
      </c>
      <c r="X6383" s="87">
        <v>3.8</v>
      </c>
      <c r="Y6383" s="87">
        <v>3.8</v>
      </c>
      <c r="Z6383" s="91"/>
      <c r="AA6383" s="92"/>
    </row>
    <row r="6384" customHeight="1" spans="1:27">
      <c r="A6384" s="62">
        <v>42</v>
      </c>
      <c r="B6384" s="91">
        <v>6424</v>
      </c>
      <c r="C6384" s="154" t="s">
        <v>12866</v>
      </c>
      <c r="D6384" s="154" t="s">
        <v>12842</v>
      </c>
      <c r="E6384" s="154" t="s">
        <v>3606</v>
      </c>
      <c r="F6384" s="154" t="s">
        <v>34</v>
      </c>
      <c r="G6384" s="155" t="s">
        <v>12867</v>
      </c>
      <c r="H6384" s="68">
        <v>162.2</v>
      </c>
      <c r="I6384" s="68">
        <v>48.9</v>
      </c>
      <c r="J6384" s="71">
        <f>IF(F6384="女",IF(H6384=0,0,VLOOKUP(I6384/(H6384*H6384/10000),标准!M$108:N$112,2,TRUE)),IF(H6384=0,0,VLOOKUP(I6384/(H6384*H6384/10000),标准!M$74:N$78,2,TRUE)))</f>
        <v>100</v>
      </c>
      <c r="K6384" s="72">
        <v>2952</v>
      </c>
      <c r="L6384" s="71">
        <f>IF(A6384&lt;43,IF(F6384="女",VLOOKUP(K6384,标准!K$108:L$128,2,TRUE),VLOOKUP(K6384,标准!K$74:L$94,2,TRUE)),IF(F6384="女",VLOOKUP(K6384,标准!K$39:L$59,2,TRUE),VLOOKUP(K6384,标准!K$3:L$23,2,TRUE)))</f>
        <v>78</v>
      </c>
      <c r="M6384" s="68">
        <v>31</v>
      </c>
      <c r="N6384" s="71">
        <f>IF(M6384="",0,IF(A6384&lt;43,IF(F6384="女",VLOOKUP(M6384,标准!C$108:D$128,2,TRUE),VLOOKUP(M6384,标准!C$74:D$94,2,TRUE)),IF(F6384="女",VLOOKUP(M6384,标准!C$39:D$59,2,TRUE),VLOOKUP(M6384,标准!C$3:D$23,2,TRUE))))</f>
        <v>100</v>
      </c>
      <c r="O6384" s="124">
        <v>165</v>
      </c>
      <c r="P6384" s="71">
        <f>IF(A6384&lt;43,IF(F6384="女",VLOOKUP(O6384/100,标准!E$108:F$128,2,TRUE),VLOOKUP(O6384/100,标准!E$74:F$94,2,TRUE)),IF(F6384="女",VLOOKUP(O6384/100,标准!E$39:F$59,2,TRUE),VLOOKUP(O6384/100,标准!E$3:F$23,2,TRUE)))</f>
        <v>68</v>
      </c>
      <c r="Q6384" s="125">
        <v>4.25</v>
      </c>
      <c r="R6384" s="71">
        <f>IF(Q6384=0,0,IF(A6384&lt;43,IF(F6384="女",IF(Q6384="",0,VLOOKUP(Q6384,标准!I$108:J$138,2,TRUE)),IF(Q6384="",0,VLOOKUP(Q6384,标准!I$74:J$104,2,TRUE))),IF(F6384="女",IF(Q6384="",0,VLOOKUP(Q6384,标准!I$39:J$69,2,TRUE)),IF(Q6384="",0,VLOOKUP(Q6384,标准!I$3:J$33,2,TRUE)))))</f>
        <v>62</v>
      </c>
      <c r="S6384" s="126">
        <v>50</v>
      </c>
      <c r="T6384" s="71">
        <f>IF(A6384&lt;43,IF(F6384="女",VLOOKUP(S6384,标准!G$108:H$138,2,TRUE),VLOOKUP(S6384,标准!G$74:H$99,2,TRUE)),IF(F6384="女",VLOOKUP(S6384,标准!G$39:H$69,2,TRUE),VLOOKUP(S6384,标准!G$3:H$28,2,TRUE)))</f>
        <v>85</v>
      </c>
      <c r="U6384" s="127">
        <v>9</v>
      </c>
      <c r="V6384" s="71">
        <f>IF(U6384=0,0,IF(A6384&lt;43,IF(F6384="女",IF(U6384="",0,VLOOKUP(U6384,标准!A$108:B$128,2,TRUE)),IF(U6384="",0,VLOOKUP(U6384,标准!A$74:B$94,2,TRUE))),IF(F6384="女",IF(U6384="",0,VLOOKUP(U6384,标准!A$39:B$59,2,TRUE)),IF(U6384="",0,VLOOKUP(U6384,标准!A$3:B$23,2,TRUE)))))</f>
        <v>72</v>
      </c>
      <c r="W6384" s="86">
        <f t="shared" si="99"/>
        <v>78.8</v>
      </c>
      <c r="X6384" s="87">
        <v>4.8</v>
      </c>
      <c r="Y6384" s="87">
        <v>4.6</v>
      </c>
      <c r="Z6384" s="91"/>
      <c r="AA6384" s="92"/>
    </row>
    <row r="6385" customHeight="1" spans="1:27">
      <c r="A6385" s="62">
        <v>42</v>
      </c>
      <c r="B6385" s="91">
        <v>6425</v>
      </c>
      <c r="C6385" s="154" t="s">
        <v>12868</v>
      </c>
      <c r="D6385" s="154" t="s">
        <v>12842</v>
      </c>
      <c r="E6385" s="154" t="s">
        <v>3606</v>
      </c>
      <c r="F6385" s="154" t="s">
        <v>34</v>
      </c>
      <c r="G6385" s="155" t="s">
        <v>12869</v>
      </c>
      <c r="H6385" s="68">
        <v>163.9</v>
      </c>
      <c r="I6385" s="68">
        <v>42</v>
      </c>
      <c r="J6385" s="71">
        <f>IF(F6385="女",IF(H6385=0,0,VLOOKUP(I6385/(H6385*H6385/10000),标准!M$108:N$112,2,TRUE)),IF(H6385=0,0,VLOOKUP(I6385/(H6385*H6385/10000),标准!M$74:N$78,2,TRUE)))</f>
        <v>80</v>
      </c>
      <c r="K6385" s="72">
        <v>2556</v>
      </c>
      <c r="L6385" s="71">
        <f>IF(A6385&lt;43,IF(F6385="女",VLOOKUP(K6385,标准!K$108:L$128,2,TRUE),VLOOKUP(K6385,标准!K$74:L$94,2,TRUE)),IF(F6385="女",VLOOKUP(K6385,标准!K$39:L$59,2,TRUE),VLOOKUP(K6385,标准!K$3:L$23,2,TRUE)))</f>
        <v>70</v>
      </c>
      <c r="M6385" s="68">
        <v>16.5</v>
      </c>
      <c r="N6385" s="71">
        <f>IF(M6385="",0,IF(A6385&lt;43,IF(F6385="女",VLOOKUP(M6385,标准!C$108:D$128,2,TRUE),VLOOKUP(M6385,标准!C$74:D$94,2,TRUE)),IF(F6385="女",VLOOKUP(M6385,标准!C$39:D$59,2,TRUE),VLOOKUP(M6385,标准!C$3:D$23,2,TRUE))))</f>
        <v>76</v>
      </c>
      <c r="O6385" s="124">
        <v>163</v>
      </c>
      <c r="P6385" s="71">
        <f>IF(A6385&lt;43,IF(F6385="女",VLOOKUP(O6385/100,标准!E$108:F$128,2,TRUE),VLOOKUP(O6385/100,标准!E$74:F$94,2,TRUE)),IF(F6385="女",VLOOKUP(O6385/100,标准!E$39:F$59,2,TRUE),VLOOKUP(O6385/100,标准!E$3:F$23,2,TRUE)))</f>
        <v>68</v>
      </c>
      <c r="Q6385" s="125">
        <v>6.11</v>
      </c>
      <c r="R6385" s="71">
        <f>IF(Q6385=0,0,IF(A6385&lt;43,IF(F6385="女",IF(Q6385="",0,VLOOKUP(Q6385,标准!I$108:J$138,2,TRUE)),IF(Q6385="",0,VLOOKUP(Q6385,标准!I$74:J$104,2,TRUE))),IF(F6385="女",IF(Q6385="",0,VLOOKUP(Q6385,标准!I$39:J$69,2,TRUE)),IF(Q6385="",0,VLOOKUP(Q6385,标准!I$3:J$33,2,TRUE)))))</f>
        <v>0</v>
      </c>
      <c r="S6385" s="126">
        <v>33</v>
      </c>
      <c r="T6385" s="71">
        <f>IF(A6385&lt;43,IF(F6385="女",VLOOKUP(S6385,标准!G$108:H$138,2,TRUE),VLOOKUP(S6385,标准!G$74:H$99,2,TRUE)),IF(F6385="女",VLOOKUP(S6385,标准!G$39:H$69,2,TRUE),VLOOKUP(S6385,标准!G$3:H$28,2,TRUE)))</f>
        <v>66</v>
      </c>
      <c r="U6385" s="127">
        <v>11.4</v>
      </c>
      <c r="V6385" s="71">
        <f>IF(U6385=0,0,IF(A6385&lt;43,IF(F6385="女",IF(U6385="",0,VLOOKUP(U6385,标准!A$108:B$128,2,TRUE)),IF(U6385="",0,VLOOKUP(U6385,标准!A$74:B$94,2,TRUE))),IF(F6385="女",IF(U6385="",0,VLOOKUP(U6385,标准!A$39:B$59,2,TRUE)),IF(U6385="",0,VLOOKUP(U6385,标准!A$3:B$23,2,TRUE)))))</f>
        <v>0</v>
      </c>
      <c r="W6385" s="86">
        <f t="shared" si="99"/>
        <v>43.5</v>
      </c>
      <c r="X6385" s="87">
        <v>4.5</v>
      </c>
      <c r="Y6385" s="87">
        <v>4.5</v>
      </c>
      <c r="Z6385" s="91"/>
      <c r="AA6385" s="92"/>
    </row>
    <row r="6386" customHeight="1" spans="1:27">
      <c r="A6386" s="62">
        <v>42</v>
      </c>
      <c r="B6386" s="91">
        <v>6426</v>
      </c>
      <c r="C6386" s="154" t="s">
        <v>12870</v>
      </c>
      <c r="D6386" s="154" t="s">
        <v>12842</v>
      </c>
      <c r="E6386" s="154" t="s">
        <v>3606</v>
      </c>
      <c r="F6386" s="154" t="s">
        <v>34</v>
      </c>
      <c r="G6386" s="155" t="s">
        <v>12871</v>
      </c>
      <c r="H6386" s="68">
        <v>161.8</v>
      </c>
      <c r="I6386" s="68">
        <v>47.3</v>
      </c>
      <c r="J6386" s="71">
        <f>IF(F6386="女",IF(H6386=0,0,VLOOKUP(I6386/(H6386*H6386/10000),标准!M$108:N$112,2,TRUE)),IF(H6386=0,0,VLOOKUP(I6386/(H6386*H6386/10000),标准!M$74:N$78,2,TRUE)))</f>
        <v>100</v>
      </c>
      <c r="K6386" s="72">
        <v>3834</v>
      </c>
      <c r="L6386" s="71">
        <f>IF(A6386&lt;43,IF(F6386="女",VLOOKUP(K6386,标准!K$108:L$128,2,TRUE),VLOOKUP(K6386,标准!K$74:L$94,2,TRUE)),IF(F6386="女",VLOOKUP(K6386,标准!K$39:L$59,2,TRUE),VLOOKUP(K6386,标准!K$3:L$23,2,TRUE)))</f>
        <v>100</v>
      </c>
      <c r="M6386" s="68">
        <v>27.5</v>
      </c>
      <c r="N6386" s="71">
        <f>IF(M6386="",0,IF(A6386&lt;43,IF(F6386="女",VLOOKUP(M6386,标准!C$108:D$128,2,TRUE),VLOOKUP(M6386,标准!C$74:D$94,2,TRUE)),IF(F6386="女",VLOOKUP(M6386,标准!C$39:D$59,2,TRUE),VLOOKUP(M6386,标准!C$3:D$23,2,TRUE))))</f>
        <v>100</v>
      </c>
      <c r="O6386" s="124">
        <v>190</v>
      </c>
      <c r="P6386" s="71">
        <f>IF(A6386&lt;43,IF(F6386="女",VLOOKUP(O6386/100,标准!E$108:F$128,2,TRUE),VLOOKUP(O6386/100,标准!E$74:F$94,2,TRUE)),IF(F6386="女",VLOOKUP(O6386/100,标准!E$39:F$59,2,TRUE),VLOOKUP(O6386/100,标准!E$3:F$23,2,TRUE)))</f>
        <v>85</v>
      </c>
      <c r="Q6386" s="125">
        <v>4.17</v>
      </c>
      <c r="R6386" s="71">
        <f>IF(Q6386=0,0,IF(A6386&lt;43,IF(F6386="女",IF(Q6386="",0,VLOOKUP(Q6386,标准!I$108:J$138,2,TRUE)),IF(Q6386="",0,VLOOKUP(Q6386,标准!I$74:J$104,2,TRUE))),IF(F6386="女",IF(Q6386="",0,VLOOKUP(Q6386,标准!I$39:J$69,2,TRUE)),IF(Q6386="",0,VLOOKUP(Q6386,标准!I$3:J$33,2,TRUE)))))</f>
        <v>66</v>
      </c>
      <c r="S6386" s="126">
        <v>36</v>
      </c>
      <c r="T6386" s="71">
        <f>IF(A6386&lt;43,IF(F6386="女",VLOOKUP(S6386,标准!G$108:H$138,2,TRUE),VLOOKUP(S6386,标准!G$74:H$99,2,TRUE)),IF(F6386="女",VLOOKUP(S6386,标准!G$39:H$69,2,TRUE),VLOOKUP(S6386,标准!G$3:H$28,2,TRUE)))</f>
        <v>70</v>
      </c>
      <c r="U6386" s="127">
        <v>8.7</v>
      </c>
      <c r="V6386" s="71">
        <f>IF(U6386=0,0,IF(A6386&lt;43,IF(F6386="女",IF(U6386="",0,VLOOKUP(U6386,标准!A$108:B$128,2,TRUE)),IF(U6386="",0,VLOOKUP(U6386,标准!A$74:B$94,2,TRUE))),IF(F6386="女",IF(U6386="",0,VLOOKUP(U6386,标准!A$39:B$59,2,TRUE)),IF(U6386="",0,VLOOKUP(U6386,标准!A$3:B$23,2,TRUE)))))</f>
        <v>76</v>
      </c>
      <c r="W6386" s="86">
        <f t="shared" si="99"/>
        <v>83.9</v>
      </c>
      <c r="X6386" s="87">
        <v>4.1</v>
      </c>
      <c r="Y6386" s="87">
        <v>4.1</v>
      </c>
      <c r="Z6386" s="91"/>
      <c r="AA6386" s="92"/>
    </row>
    <row r="6387" customHeight="1" spans="1:27">
      <c r="A6387" s="62">
        <v>42</v>
      </c>
      <c r="B6387" s="91">
        <v>6427</v>
      </c>
      <c r="C6387" s="154" t="s">
        <v>12872</v>
      </c>
      <c r="D6387" s="154" t="s">
        <v>12842</v>
      </c>
      <c r="E6387" s="154" t="s">
        <v>3606</v>
      </c>
      <c r="F6387" s="154" t="s">
        <v>34</v>
      </c>
      <c r="G6387" s="155" t="s">
        <v>12873</v>
      </c>
      <c r="H6387" s="68">
        <v>161.2</v>
      </c>
      <c r="I6387" s="68">
        <v>50.1</v>
      </c>
      <c r="J6387" s="71">
        <f>IF(F6387="女",IF(H6387=0,0,VLOOKUP(I6387/(H6387*H6387/10000),标准!M$108:N$112,2,TRUE)),IF(H6387=0,0,VLOOKUP(I6387/(H6387*H6387/10000),标准!M$74:N$78,2,TRUE)))</f>
        <v>100</v>
      </c>
      <c r="K6387" s="72">
        <v>3299</v>
      </c>
      <c r="L6387" s="71">
        <f>IF(A6387&lt;43,IF(F6387="女",VLOOKUP(K6387,标准!K$108:L$128,2,TRUE),VLOOKUP(K6387,标准!K$74:L$94,2,TRUE)),IF(F6387="女",VLOOKUP(K6387,标准!K$39:L$59,2,TRUE),VLOOKUP(K6387,标准!K$3:L$23,2,TRUE)))</f>
        <v>85</v>
      </c>
      <c r="M6387" s="68">
        <v>23.9</v>
      </c>
      <c r="N6387" s="71">
        <f>IF(M6387="",0,IF(A6387&lt;43,IF(F6387="女",VLOOKUP(M6387,标准!C$108:D$128,2,TRUE),VLOOKUP(M6387,标准!C$74:D$94,2,TRUE)),IF(F6387="女",VLOOKUP(M6387,标准!C$39:D$59,2,TRUE),VLOOKUP(M6387,标准!C$3:D$23,2,TRUE))))</f>
        <v>90</v>
      </c>
      <c r="O6387" s="124">
        <v>170</v>
      </c>
      <c r="P6387" s="71">
        <f>IF(A6387&lt;43,IF(F6387="女",VLOOKUP(O6387/100,标准!E$108:F$128,2,TRUE),VLOOKUP(O6387/100,标准!E$74:F$94,2,TRUE)),IF(F6387="女",VLOOKUP(O6387/100,标准!E$39:F$59,2,TRUE),VLOOKUP(O6387/100,标准!E$3:F$23,2,TRUE)))</f>
        <v>72</v>
      </c>
      <c r="Q6387" s="125">
        <v>4.19</v>
      </c>
      <c r="R6387" s="71">
        <f>IF(Q6387=0,0,IF(A6387&lt;43,IF(F6387="女",IF(Q6387="",0,VLOOKUP(Q6387,标准!I$108:J$138,2,TRUE)),IF(Q6387="",0,VLOOKUP(Q6387,标准!I$74:J$104,2,TRUE))),IF(F6387="女",IF(Q6387="",0,VLOOKUP(Q6387,标准!I$39:J$69,2,TRUE)),IF(Q6387="",0,VLOOKUP(Q6387,标准!I$3:J$33,2,TRUE)))))</f>
        <v>66</v>
      </c>
      <c r="S6387" s="126">
        <v>45</v>
      </c>
      <c r="T6387" s="71">
        <f>IF(A6387&lt;43,IF(F6387="女",VLOOKUP(S6387,标准!G$108:H$138,2,TRUE),VLOOKUP(S6387,标准!G$74:H$99,2,TRUE)),IF(F6387="女",VLOOKUP(S6387,标准!G$39:H$69,2,TRUE),VLOOKUP(S6387,标准!G$3:H$28,2,TRUE)))</f>
        <v>78</v>
      </c>
      <c r="U6387" s="127">
        <v>8.8</v>
      </c>
      <c r="V6387" s="71">
        <f>IF(U6387=0,0,IF(A6387&lt;43,IF(F6387="女",IF(U6387="",0,VLOOKUP(U6387,标准!A$108:B$128,2,TRUE)),IF(U6387="",0,VLOOKUP(U6387,标准!A$74:B$94,2,TRUE))),IF(F6387="女",IF(U6387="",0,VLOOKUP(U6387,标准!A$39:B$59,2,TRUE)),IF(U6387="",0,VLOOKUP(U6387,标准!A$3:B$23,2,TRUE)))))</f>
        <v>74</v>
      </c>
      <c r="W6387" s="86">
        <f t="shared" si="99"/>
        <v>79.75</v>
      </c>
      <c r="X6387" s="87">
        <v>4.7</v>
      </c>
      <c r="Y6387" s="87">
        <v>4.6</v>
      </c>
      <c r="Z6387" s="91"/>
      <c r="AA6387" s="92"/>
    </row>
    <row r="6388" customHeight="1" spans="1:27">
      <c r="A6388" s="62">
        <v>42</v>
      </c>
      <c r="B6388" s="91">
        <v>6428</v>
      </c>
      <c r="C6388" s="154" t="s">
        <v>12874</v>
      </c>
      <c r="D6388" s="154" t="s">
        <v>12875</v>
      </c>
      <c r="E6388" s="154" t="s">
        <v>3606</v>
      </c>
      <c r="F6388" s="154" t="s">
        <v>34</v>
      </c>
      <c r="G6388" s="155" t="s">
        <v>12876</v>
      </c>
      <c r="H6388" s="68">
        <v>155.4</v>
      </c>
      <c r="I6388" s="68">
        <v>39.9</v>
      </c>
      <c r="J6388" s="71">
        <f>IF(F6388="女",IF(H6388=0,0,VLOOKUP(I6388/(H6388*H6388/10000),标准!M$108:N$112,2,TRUE)),IF(H6388=0,0,VLOOKUP(I6388/(H6388*H6388/10000),标准!M$74:N$78,2,TRUE)))</f>
        <v>80</v>
      </c>
      <c r="K6388" s="72">
        <v>2552</v>
      </c>
      <c r="L6388" s="71">
        <f>IF(A6388&lt;43,IF(F6388="女",VLOOKUP(K6388,标准!K$108:L$128,2,TRUE),VLOOKUP(K6388,标准!K$74:L$94,2,TRUE)),IF(F6388="女",VLOOKUP(K6388,标准!K$39:L$59,2,TRUE),VLOOKUP(K6388,标准!K$3:L$23,2,TRUE)))</f>
        <v>70</v>
      </c>
      <c r="M6388" s="68">
        <v>30</v>
      </c>
      <c r="N6388" s="71">
        <f>IF(M6388="",0,IF(A6388&lt;43,IF(F6388="女",VLOOKUP(M6388,标准!C$108:D$128,2,TRUE),VLOOKUP(M6388,标准!C$74:D$94,2,TRUE)),IF(F6388="女",VLOOKUP(M6388,标准!C$39:D$59,2,TRUE),VLOOKUP(M6388,标准!C$3:D$23,2,TRUE))))</f>
        <v>100</v>
      </c>
      <c r="O6388" s="124">
        <v>180</v>
      </c>
      <c r="P6388" s="71">
        <f>IF(A6388&lt;43,IF(F6388="女",VLOOKUP(O6388/100,标准!E$108:F$128,2,TRUE),VLOOKUP(O6388/100,标准!E$74:F$94,2,TRUE)),IF(F6388="女",VLOOKUP(O6388/100,标准!E$39:F$59,2,TRUE),VLOOKUP(O6388/100,标准!E$3:F$23,2,TRUE)))</f>
        <v>78</v>
      </c>
      <c r="Q6388" s="125">
        <v>3.58</v>
      </c>
      <c r="R6388" s="71">
        <f>IF(Q6388=0,0,IF(A6388&lt;43,IF(F6388="女",IF(Q6388="",0,VLOOKUP(Q6388,标准!I$108:J$138,2,TRUE)),IF(Q6388="",0,VLOOKUP(Q6388,标准!I$74:J$104,2,TRUE))),IF(F6388="女",IF(Q6388="",0,VLOOKUP(Q6388,标准!I$39:J$69,2,TRUE)),IF(Q6388="",0,VLOOKUP(Q6388,标准!I$3:J$33,2,TRUE)))))</f>
        <v>74</v>
      </c>
      <c r="S6388" s="126">
        <v>52</v>
      </c>
      <c r="T6388" s="71">
        <f>IF(A6388&lt;43,IF(F6388="女",VLOOKUP(S6388,标准!G$108:H$138,2,TRUE),VLOOKUP(S6388,标准!G$74:H$99,2,TRUE)),IF(F6388="女",VLOOKUP(S6388,标准!G$39:H$69,2,TRUE),VLOOKUP(S6388,标准!G$3:H$28,2,TRUE)))</f>
        <v>90</v>
      </c>
      <c r="U6388" s="127">
        <v>8.1</v>
      </c>
      <c r="V6388" s="71">
        <f>IF(U6388=0,0,IF(A6388&lt;43,IF(F6388="女",IF(U6388="",0,VLOOKUP(U6388,标准!A$108:B$128,2,TRUE)),IF(U6388="",0,VLOOKUP(U6388,标准!A$74:B$94,2,TRUE))),IF(F6388="女",IF(U6388="",0,VLOOKUP(U6388,标准!A$39:B$59,2,TRUE)),IF(U6388="",0,VLOOKUP(U6388,标准!A$3:B$23,2,TRUE)))))</f>
        <v>80</v>
      </c>
      <c r="W6388" s="86">
        <f t="shared" si="99"/>
        <v>80.1</v>
      </c>
      <c r="X6388" s="87">
        <v>4.1</v>
      </c>
      <c r="Y6388" s="87">
        <v>4.1</v>
      </c>
      <c r="Z6388" s="91"/>
      <c r="AA6388" s="92"/>
    </row>
    <row r="6389" customHeight="1" spans="1:27">
      <c r="A6389" s="62">
        <v>42</v>
      </c>
      <c r="B6389" s="91">
        <v>6429</v>
      </c>
      <c r="C6389" s="154" t="s">
        <v>12877</v>
      </c>
      <c r="D6389" s="154" t="s">
        <v>12875</v>
      </c>
      <c r="E6389" s="154" t="s">
        <v>3606</v>
      </c>
      <c r="F6389" s="154" t="s">
        <v>34</v>
      </c>
      <c r="G6389" s="155" t="s">
        <v>12878</v>
      </c>
      <c r="H6389" s="68">
        <v>162.1</v>
      </c>
      <c r="I6389" s="68">
        <v>54.2</v>
      </c>
      <c r="J6389" s="71">
        <f>IF(F6389="女",IF(H6389=0,0,VLOOKUP(I6389/(H6389*H6389/10000),标准!M$108:N$112,2,TRUE)),IF(H6389=0,0,VLOOKUP(I6389/(H6389*H6389/10000),标准!M$74:N$78,2,TRUE)))</f>
        <v>100</v>
      </c>
      <c r="K6389" s="72">
        <v>2239</v>
      </c>
      <c r="L6389" s="71">
        <f>IF(A6389&lt;43,IF(F6389="女",VLOOKUP(K6389,标准!K$108:L$128,2,TRUE),VLOOKUP(K6389,标准!K$74:L$94,2,TRUE)),IF(F6389="女",VLOOKUP(K6389,标准!K$39:L$59,2,TRUE),VLOOKUP(K6389,标准!K$3:L$23,2,TRUE)))</f>
        <v>64</v>
      </c>
      <c r="M6389" s="68">
        <v>19</v>
      </c>
      <c r="N6389" s="71">
        <f>IF(M6389="",0,IF(A6389&lt;43,IF(F6389="女",VLOOKUP(M6389,标准!C$108:D$128,2,TRUE),VLOOKUP(M6389,标准!C$74:D$94,2,TRUE)),IF(F6389="女",VLOOKUP(M6389,标准!C$39:D$59,2,TRUE),VLOOKUP(M6389,标准!C$3:D$23,2,TRUE))))</f>
        <v>80</v>
      </c>
      <c r="O6389" s="124">
        <v>152</v>
      </c>
      <c r="P6389" s="71">
        <f>IF(A6389&lt;43,IF(F6389="女",VLOOKUP(O6389/100,标准!E$108:F$128,2,TRUE),VLOOKUP(O6389/100,标准!E$74:F$94,2,TRUE)),IF(F6389="女",VLOOKUP(O6389/100,标准!E$39:F$59,2,TRUE),VLOOKUP(O6389/100,标准!E$3:F$23,2,TRUE)))</f>
        <v>60</v>
      </c>
      <c r="Q6389" s="125">
        <v>4.09</v>
      </c>
      <c r="R6389" s="71">
        <f>IF(Q6389=0,0,IF(A6389&lt;43,IF(F6389="女",IF(Q6389="",0,VLOOKUP(Q6389,标准!I$108:J$138,2,TRUE)),IF(Q6389="",0,VLOOKUP(Q6389,标准!I$74:J$104,2,TRUE))),IF(F6389="女",IF(Q6389="",0,VLOOKUP(Q6389,标准!I$39:J$69,2,TRUE)),IF(Q6389="",0,VLOOKUP(Q6389,标准!I$3:J$33,2,TRUE)))))</f>
        <v>70</v>
      </c>
      <c r="S6389" s="126">
        <v>53</v>
      </c>
      <c r="T6389" s="71">
        <f>IF(A6389&lt;43,IF(F6389="女",VLOOKUP(S6389,标准!G$108:H$138,2,TRUE),VLOOKUP(S6389,标准!G$74:H$99,2,TRUE)),IF(F6389="女",VLOOKUP(S6389,标准!G$39:H$69,2,TRUE),VLOOKUP(S6389,标准!G$3:H$28,2,TRUE)))</f>
        <v>90</v>
      </c>
      <c r="U6389" s="127">
        <v>9.8</v>
      </c>
      <c r="V6389" s="71">
        <f>IF(U6389=0,0,IF(A6389&lt;43,IF(F6389="女",IF(U6389="",0,VLOOKUP(U6389,标准!A$108:B$128,2,TRUE)),IF(U6389="",0,VLOOKUP(U6389,标准!A$74:B$94,2,TRUE))),IF(F6389="女",IF(U6389="",0,VLOOKUP(U6389,标准!A$39:B$59,2,TRUE)),IF(U6389="",0,VLOOKUP(U6389,标准!A$3:B$23,2,TRUE)))))</f>
        <v>64</v>
      </c>
      <c r="W6389" s="86">
        <f t="shared" si="99"/>
        <v>74.4</v>
      </c>
      <c r="X6389" s="87">
        <v>4.2</v>
      </c>
      <c r="Y6389" s="87">
        <v>4.3</v>
      </c>
      <c r="Z6389" s="91"/>
      <c r="AA6389" s="92"/>
    </row>
    <row r="6390" customHeight="1" spans="1:27">
      <c r="A6390" s="62">
        <v>42</v>
      </c>
      <c r="B6390" s="91">
        <v>6430</v>
      </c>
      <c r="C6390" s="154" t="s">
        <v>12879</v>
      </c>
      <c r="D6390" s="154" t="s">
        <v>12875</v>
      </c>
      <c r="E6390" s="154" t="s">
        <v>3606</v>
      </c>
      <c r="F6390" s="154" t="s">
        <v>30</v>
      </c>
      <c r="G6390" s="155" t="s">
        <v>12880</v>
      </c>
      <c r="H6390" s="68">
        <v>173.3</v>
      </c>
      <c r="I6390" s="68">
        <v>74.9</v>
      </c>
      <c r="J6390" s="71">
        <f>IF(F6390="女",IF(H6390=0,0,VLOOKUP(I6390/(H6390*H6390/10000),标准!M$108:N$112,2,TRUE)),IF(H6390=0,0,VLOOKUP(I6390/(H6390*H6390/10000),标准!M$74:N$78,2,TRUE)))</f>
        <v>80</v>
      </c>
      <c r="K6390" s="72">
        <v>4824</v>
      </c>
      <c r="L6390" s="71">
        <f>IF(A6390&lt;43,IF(F6390="女",VLOOKUP(K6390,标准!K$108:L$128,2,TRUE),VLOOKUP(K6390,标准!K$74:L$94,2,TRUE)),IF(F6390="女",VLOOKUP(K6390,标准!K$39:L$59,2,TRUE),VLOOKUP(K6390,标准!K$3:L$23,2,TRUE)))</f>
        <v>90</v>
      </c>
      <c r="M6390" s="68">
        <v>0</v>
      </c>
      <c r="N6390" s="71">
        <f>IF(M6390="",0,IF(A6390&lt;43,IF(F6390="女",VLOOKUP(M6390,标准!C$108:D$128,2,TRUE),VLOOKUP(M6390,标准!C$74:D$94,2,TRUE)),IF(F6390="女",VLOOKUP(M6390,标准!C$39:D$59,2,TRUE),VLOOKUP(M6390,标准!C$3:D$23,2,TRUE))))</f>
        <v>20</v>
      </c>
      <c r="O6390" s="124">
        <v>250</v>
      </c>
      <c r="P6390" s="71">
        <f>IF(A6390&lt;43,IF(F6390="女",VLOOKUP(O6390/100,标准!E$108:F$128,2,TRUE),VLOOKUP(O6390/100,标准!E$74:F$94,2,TRUE)),IF(F6390="女",VLOOKUP(O6390/100,标准!E$39:F$59,2,TRUE),VLOOKUP(O6390/100,标准!E$3:F$23,2,TRUE)))</f>
        <v>80</v>
      </c>
      <c r="Q6390" s="125">
        <v>3.44</v>
      </c>
      <c r="R6390" s="71">
        <f>IF(Q6390=0,0,IF(A6390&lt;43,IF(F6390="女",IF(Q6390="",0,VLOOKUP(Q6390,标准!I$108:J$138,2,TRUE)),IF(Q6390="",0,VLOOKUP(Q6390,标准!I$74:J$104,2,TRUE))),IF(F6390="女",IF(Q6390="",0,VLOOKUP(Q6390,标准!I$39:J$69,2,TRUE)),IF(Q6390="",0,VLOOKUP(Q6390,标准!I$3:J$33,2,TRUE)))))</f>
        <v>78</v>
      </c>
      <c r="S6390" s="126">
        <v>12</v>
      </c>
      <c r="T6390" s="71">
        <f>IF(A6390&lt;43,IF(F6390="女",VLOOKUP(S6390,标准!G$108:H$138,2,TRUE),VLOOKUP(S6390,标准!G$74:H$99,2,TRUE)),IF(F6390="女",VLOOKUP(S6390,标准!G$39:H$69,2,TRUE),VLOOKUP(S6390,标准!G$3:H$28,2,TRUE)))</f>
        <v>68</v>
      </c>
      <c r="U6390" s="127">
        <v>7</v>
      </c>
      <c r="V6390" s="71">
        <f>IF(U6390=0,0,IF(A6390&lt;43,IF(F6390="女",IF(U6390="",0,VLOOKUP(U6390,标准!A$108:B$128,2,TRUE)),IF(U6390="",0,VLOOKUP(U6390,标准!A$74:B$94,2,TRUE))),IF(F6390="女",IF(U6390="",0,VLOOKUP(U6390,标准!A$39:B$59,2,TRUE)),IF(U6390="",0,VLOOKUP(U6390,标准!A$3:B$23,2,TRUE)))))</f>
        <v>85</v>
      </c>
      <c r="W6390" s="86">
        <f t="shared" si="99"/>
        <v>74.9</v>
      </c>
      <c r="X6390" s="87">
        <v>4.5</v>
      </c>
      <c r="Y6390" s="87">
        <v>4.7</v>
      </c>
      <c r="Z6390" s="91"/>
      <c r="AA6390" s="92"/>
    </row>
    <row r="6391" customHeight="1" spans="1:27">
      <c r="A6391" s="62">
        <v>42</v>
      </c>
      <c r="B6391" s="91">
        <v>6431</v>
      </c>
      <c r="C6391" s="154" t="s">
        <v>12881</v>
      </c>
      <c r="D6391" s="154" t="s">
        <v>12875</v>
      </c>
      <c r="E6391" s="154" t="s">
        <v>3606</v>
      </c>
      <c r="F6391" s="154" t="s">
        <v>34</v>
      </c>
      <c r="G6391" s="155" t="s">
        <v>12882</v>
      </c>
      <c r="H6391" s="68">
        <v>154.6</v>
      </c>
      <c r="I6391" s="68">
        <v>53.3</v>
      </c>
      <c r="J6391" s="71">
        <f>IF(F6391="女",IF(H6391=0,0,VLOOKUP(I6391/(H6391*H6391/10000),标准!M$108:N$112,2,TRUE)),IF(H6391=0,0,VLOOKUP(I6391/(H6391*H6391/10000),标准!M$74:N$78,2,TRUE)))</f>
        <v>100</v>
      </c>
      <c r="K6391" s="72">
        <v>2754</v>
      </c>
      <c r="L6391" s="71">
        <f>IF(A6391&lt;43,IF(F6391="女",VLOOKUP(K6391,标准!K$108:L$128,2,TRUE),VLOOKUP(K6391,标准!K$74:L$94,2,TRUE)),IF(F6391="女",VLOOKUP(K6391,标准!K$39:L$59,2,TRUE),VLOOKUP(K6391,标准!K$3:L$23,2,TRUE)))</f>
        <v>74</v>
      </c>
      <c r="M6391" s="68">
        <v>23.3</v>
      </c>
      <c r="N6391" s="71">
        <f>IF(M6391="",0,IF(A6391&lt;43,IF(F6391="女",VLOOKUP(M6391,标准!C$108:D$128,2,TRUE),VLOOKUP(M6391,标准!C$74:D$94,2,TRUE)),IF(F6391="女",VLOOKUP(M6391,标准!C$39:D$59,2,TRUE),VLOOKUP(M6391,标准!C$3:D$23,2,TRUE))))</f>
        <v>90</v>
      </c>
      <c r="O6391" s="124">
        <v>170</v>
      </c>
      <c r="P6391" s="71">
        <f>IF(A6391&lt;43,IF(F6391="女",VLOOKUP(O6391/100,标准!E$108:F$128,2,TRUE),VLOOKUP(O6391/100,标准!E$74:F$94,2,TRUE)),IF(F6391="女",VLOOKUP(O6391/100,标准!E$39:F$59,2,TRUE),VLOOKUP(O6391/100,标准!E$3:F$23,2,TRUE)))</f>
        <v>72</v>
      </c>
      <c r="Q6391" s="125">
        <v>4.07</v>
      </c>
      <c r="R6391" s="71">
        <f>IF(Q6391=0,0,IF(A6391&lt;43,IF(F6391="女",IF(Q6391="",0,VLOOKUP(Q6391,标准!I$108:J$138,2,TRUE)),IF(Q6391="",0,VLOOKUP(Q6391,标准!I$74:J$104,2,TRUE))),IF(F6391="女",IF(Q6391="",0,VLOOKUP(Q6391,标准!I$39:J$69,2,TRUE)),IF(Q6391="",0,VLOOKUP(Q6391,标准!I$3:J$33,2,TRUE)))))</f>
        <v>70</v>
      </c>
      <c r="S6391" s="126">
        <v>35</v>
      </c>
      <c r="T6391" s="71">
        <f>IF(A6391&lt;43,IF(F6391="女",VLOOKUP(S6391,标准!G$108:H$138,2,TRUE),VLOOKUP(S6391,标准!G$74:H$99,2,TRUE)),IF(F6391="女",VLOOKUP(S6391,标准!G$39:H$69,2,TRUE),VLOOKUP(S6391,标准!G$3:H$28,2,TRUE)))</f>
        <v>68</v>
      </c>
      <c r="U6391" s="127">
        <v>9</v>
      </c>
      <c r="V6391" s="71">
        <f>IF(U6391=0,0,IF(A6391&lt;43,IF(F6391="女",IF(U6391="",0,VLOOKUP(U6391,标准!A$108:B$128,2,TRUE)),IF(U6391="",0,VLOOKUP(U6391,标准!A$74:B$94,2,TRUE))),IF(F6391="女",IF(U6391="",0,VLOOKUP(U6391,标准!A$39:B$59,2,TRUE)),IF(U6391="",0,VLOOKUP(U6391,标准!A$3:B$23,2,TRUE)))))</f>
        <v>72</v>
      </c>
      <c r="W6391" s="86">
        <f t="shared" si="99"/>
        <v>77.5</v>
      </c>
      <c r="X6391" s="87">
        <v>4.2</v>
      </c>
      <c r="Y6391" s="87">
        <v>3.7</v>
      </c>
      <c r="Z6391" s="91"/>
      <c r="AA6391" s="92"/>
    </row>
    <row r="6392" customHeight="1" spans="1:27">
      <c r="A6392" s="62">
        <v>42</v>
      </c>
      <c r="B6392" s="91">
        <v>6432</v>
      </c>
      <c r="C6392" s="154" t="s">
        <v>12883</v>
      </c>
      <c r="D6392" s="154" t="s">
        <v>12875</v>
      </c>
      <c r="E6392" s="154" t="s">
        <v>3606</v>
      </c>
      <c r="F6392" s="154" t="s">
        <v>34</v>
      </c>
      <c r="G6392" s="155" t="s">
        <v>12884</v>
      </c>
      <c r="H6392" s="68">
        <v>163.5</v>
      </c>
      <c r="I6392" s="68">
        <v>52.4</v>
      </c>
      <c r="J6392" s="71">
        <f>IF(F6392="女",IF(H6392=0,0,VLOOKUP(I6392/(H6392*H6392/10000),标准!M$108:N$112,2,TRUE)),IF(H6392=0,0,VLOOKUP(I6392/(H6392*H6392/10000),标准!M$74:N$78,2,TRUE)))</f>
        <v>100</v>
      </c>
      <c r="K6392" s="72">
        <v>2873</v>
      </c>
      <c r="L6392" s="71">
        <f>IF(A6392&lt;43,IF(F6392="女",VLOOKUP(K6392,标准!K$108:L$128,2,TRUE),VLOOKUP(K6392,标准!K$74:L$94,2,TRUE)),IF(F6392="女",VLOOKUP(K6392,标准!K$39:L$59,2,TRUE),VLOOKUP(K6392,标准!K$3:L$23,2,TRUE)))</f>
        <v>76</v>
      </c>
      <c r="M6392" s="68">
        <v>26.5</v>
      </c>
      <c r="N6392" s="71">
        <f>IF(M6392="",0,IF(A6392&lt;43,IF(F6392="女",VLOOKUP(M6392,标准!C$108:D$128,2,TRUE),VLOOKUP(M6392,标准!C$74:D$94,2,TRUE)),IF(F6392="女",VLOOKUP(M6392,标准!C$39:D$59,2,TRUE),VLOOKUP(M6392,标准!C$3:D$23,2,TRUE))))</f>
        <v>100</v>
      </c>
      <c r="O6392" s="124">
        <v>170</v>
      </c>
      <c r="P6392" s="71">
        <f>IF(A6392&lt;43,IF(F6392="女",VLOOKUP(O6392/100,标准!E$108:F$128,2,TRUE),VLOOKUP(O6392/100,标准!E$74:F$94,2,TRUE)),IF(F6392="女",VLOOKUP(O6392/100,标准!E$39:F$59,2,TRUE),VLOOKUP(O6392/100,标准!E$3:F$23,2,TRUE)))</f>
        <v>72</v>
      </c>
      <c r="Q6392" s="125">
        <v>4.35</v>
      </c>
      <c r="R6392" s="71">
        <f>IF(Q6392=0,0,IF(A6392&lt;43,IF(F6392="女",IF(Q6392="",0,VLOOKUP(Q6392,标准!I$108:J$138,2,TRUE)),IF(Q6392="",0,VLOOKUP(Q6392,标准!I$74:J$104,2,TRUE))),IF(F6392="女",IF(Q6392="",0,VLOOKUP(Q6392,标准!I$39:J$69,2,TRUE)),IF(Q6392="",0,VLOOKUP(Q6392,标准!I$3:J$33,2,TRUE)))))</f>
        <v>50</v>
      </c>
      <c r="S6392" s="126">
        <v>47</v>
      </c>
      <c r="T6392" s="71">
        <f>IF(A6392&lt;43,IF(F6392="女",VLOOKUP(S6392,标准!G$108:H$138,2,TRUE),VLOOKUP(S6392,标准!G$74:H$99,2,TRUE)),IF(F6392="女",VLOOKUP(S6392,标准!G$39:H$69,2,TRUE),VLOOKUP(S6392,标准!G$3:H$28,2,TRUE)))</f>
        <v>80</v>
      </c>
      <c r="U6392" s="127">
        <v>8.6</v>
      </c>
      <c r="V6392" s="71">
        <f>IF(U6392=0,0,IF(A6392&lt;43,IF(F6392="女",IF(U6392="",0,VLOOKUP(U6392,标准!A$108:B$128,2,TRUE)),IF(U6392="",0,VLOOKUP(U6392,标准!A$74:B$94,2,TRUE))),IF(F6392="女",IF(U6392="",0,VLOOKUP(U6392,标准!A$39:B$59,2,TRUE)),IF(U6392="",0,VLOOKUP(U6392,标准!A$3:B$23,2,TRUE)))))</f>
        <v>76</v>
      </c>
      <c r="W6392" s="86">
        <f t="shared" si="99"/>
        <v>76.8</v>
      </c>
      <c r="X6392" s="87">
        <v>5</v>
      </c>
      <c r="Y6392" s="87">
        <v>4.8</v>
      </c>
      <c r="Z6392" s="91"/>
      <c r="AA6392" s="92"/>
    </row>
    <row r="6393" customHeight="1" spans="1:27">
      <c r="A6393" s="62">
        <v>42</v>
      </c>
      <c r="B6393" s="91">
        <v>6433</v>
      </c>
      <c r="C6393" s="154" t="s">
        <v>12885</v>
      </c>
      <c r="D6393" s="154" t="s">
        <v>12875</v>
      </c>
      <c r="E6393" s="154" t="s">
        <v>3606</v>
      </c>
      <c r="F6393" s="154" t="s">
        <v>34</v>
      </c>
      <c r="G6393" s="155" t="s">
        <v>12886</v>
      </c>
      <c r="H6393" s="68">
        <v>152.9</v>
      </c>
      <c r="I6393" s="68">
        <v>41</v>
      </c>
      <c r="J6393" s="71">
        <f>IF(F6393="女",IF(H6393=0,0,VLOOKUP(I6393/(H6393*H6393/10000),标准!M$108:N$112,2,TRUE)),IF(H6393=0,0,VLOOKUP(I6393/(H6393*H6393/10000),标准!M$74:N$78,2,TRUE)))</f>
        <v>100</v>
      </c>
      <c r="K6393" s="72">
        <v>2331</v>
      </c>
      <c r="L6393" s="71">
        <f>IF(A6393&lt;43,IF(F6393="女",VLOOKUP(K6393,标准!K$108:L$128,2,TRUE),VLOOKUP(K6393,标准!K$74:L$94,2,TRUE)),IF(F6393="女",VLOOKUP(K6393,标准!K$39:L$59,2,TRUE),VLOOKUP(K6393,标准!K$3:L$23,2,TRUE)))</f>
        <v>66</v>
      </c>
      <c r="M6393" s="68">
        <v>13</v>
      </c>
      <c r="N6393" s="71">
        <f>IF(M6393="",0,IF(A6393&lt;43,IF(F6393="女",VLOOKUP(M6393,标准!C$108:D$128,2,TRUE),VLOOKUP(M6393,标准!C$74:D$94,2,TRUE)),IF(F6393="女",VLOOKUP(M6393,标准!C$39:D$59,2,TRUE),VLOOKUP(M6393,标准!C$3:D$23,2,TRUE))))</f>
        <v>70</v>
      </c>
      <c r="O6393" s="75"/>
      <c r="P6393" s="71">
        <f>IF(A6393&lt;43,IF(F6393="女",VLOOKUP(O6393/100,标准!E$108:F$128,2,TRUE),VLOOKUP(O6393/100,标准!E$74:F$94,2,TRUE)),IF(F6393="女",VLOOKUP(O6393/100,标准!E$39:F$59,2,TRUE),VLOOKUP(O6393/100,标准!E$3:F$23,2,TRUE)))</f>
        <v>0</v>
      </c>
      <c r="Q6393" s="79"/>
      <c r="R6393" s="71">
        <f>IF(Q6393=0,0,IF(A6393&lt;43,IF(F6393="女",IF(Q6393="",0,VLOOKUP(Q6393,标准!I$108:J$138,2,TRUE)),IF(Q6393="",0,VLOOKUP(Q6393,标准!I$74:J$104,2,TRUE))),IF(F6393="女",IF(Q6393="",0,VLOOKUP(Q6393,标准!I$39:J$69,2,TRUE)),IF(Q6393="",0,VLOOKUP(Q6393,标准!I$3:J$33,2,TRUE)))))</f>
        <v>0</v>
      </c>
      <c r="S6393" s="80"/>
      <c r="T6393" s="71">
        <f>IF(A6393&lt;43,IF(F6393="女",VLOOKUP(S6393,标准!G$108:H$138,2,TRUE),VLOOKUP(S6393,标准!G$74:H$99,2,TRUE)),IF(F6393="女",VLOOKUP(S6393,标准!G$39:H$69,2,TRUE),VLOOKUP(S6393,标准!G$3:H$28,2,TRUE)))</f>
        <v>0</v>
      </c>
      <c r="U6393" s="86"/>
      <c r="V6393" s="71">
        <f>IF(U6393=0,0,IF(A6393&lt;43,IF(F6393="女",IF(U6393="",0,VLOOKUP(U6393,标准!A$108:B$128,2,TRUE)),IF(U6393="",0,VLOOKUP(U6393,标准!A$74:B$94,2,TRUE))),IF(F6393="女",IF(U6393="",0,VLOOKUP(U6393,标准!A$39:B$59,2,TRUE)),IF(U6393="",0,VLOOKUP(U6393,标准!A$3:B$23,2,TRUE)))))</f>
        <v>0</v>
      </c>
      <c r="W6393" s="86">
        <v>60</v>
      </c>
      <c r="X6393" s="87">
        <v>4.4</v>
      </c>
      <c r="Y6393" s="87">
        <v>4.7</v>
      </c>
      <c r="Z6393" s="91">
        <v>1</v>
      </c>
      <c r="AA6393" s="92" t="s">
        <v>144</v>
      </c>
    </row>
    <row r="6394" customHeight="1" spans="1:27">
      <c r="A6394" s="62">
        <v>42</v>
      </c>
      <c r="B6394" s="91">
        <v>6434</v>
      </c>
      <c r="C6394" s="154" t="s">
        <v>12887</v>
      </c>
      <c r="D6394" s="154" t="s">
        <v>12875</v>
      </c>
      <c r="E6394" s="154" t="s">
        <v>3606</v>
      </c>
      <c r="F6394" s="154" t="s">
        <v>30</v>
      </c>
      <c r="G6394" s="155" t="s">
        <v>12888</v>
      </c>
      <c r="H6394" s="68">
        <v>171</v>
      </c>
      <c r="I6394" s="68">
        <v>57.6</v>
      </c>
      <c r="J6394" s="71">
        <f>IF(F6394="女",IF(H6394=0,0,VLOOKUP(I6394/(H6394*H6394/10000),标准!M$108:N$112,2,TRUE)),IF(H6394=0,0,VLOOKUP(I6394/(H6394*H6394/10000),标准!M$74:N$78,2,TRUE)))</f>
        <v>100</v>
      </c>
      <c r="K6394" s="72">
        <v>4935</v>
      </c>
      <c r="L6394" s="71">
        <f>IF(A6394&lt;43,IF(F6394="女",VLOOKUP(K6394,标准!K$108:L$128,2,TRUE),VLOOKUP(K6394,标准!K$74:L$94,2,TRUE)),IF(F6394="女",VLOOKUP(K6394,标准!K$39:L$59,2,TRUE),VLOOKUP(K6394,标准!K$3:L$23,2,TRUE)))</f>
        <v>95</v>
      </c>
      <c r="M6394" s="68">
        <v>18</v>
      </c>
      <c r="N6394" s="71">
        <f>IF(M6394="",0,IF(A6394&lt;43,IF(F6394="女",VLOOKUP(M6394,标准!C$108:D$128,2,TRUE),VLOOKUP(M6394,标准!C$74:D$94,2,TRUE)),IF(F6394="女",VLOOKUP(M6394,标准!C$39:D$59,2,TRUE),VLOOKUP(M6394,标准!C$3:D$23,2,TRUE))))</f>
        <v>80</v>
      </c>
      <c r="O6394" s="124">
        <v>245</v>
      </c>
      <c r="P6394" s="71">
        <f>IF(A6394&lt;43,IF(F6394="女",VLOOKUP(O6394/100,标准!E$108:F$128,2,TRUE),VLOOKUP(O6394/100,标准!E$74:F$94,2,TRUE)),IF(F6394="女",VLOOKUP(O6394/100,标准!E$39:F$59,2,TRUE),VLOOKUP(O6394/100,标准!E$3:F$23,2,TRUE)))</f>
        <v>78</v>
      </c>
      <c r="Q6394" s="125">
        <v>3.43</v>
      </c>
      <c r="R6394" s="71">
        <f>IF(Q6394=0,0,IF(A6394&lt;43,IF(F6394="女",IF(Q6394="",0,VLOOKUP(Q6394,标准!I$108:J$138,2,TRUE)),IF(Q6394="",0,VLOOKUP(Q6394,标准!I$74:J$104,2,TRUE))),IF(F6394="女",IF(Q6394="",0,VLOOKUP(Q6394,标准!I$39:J$69,2,TRUE)),IF(Q6394="",0,VLOOKUP(Q6394,标准!I$3:J$33,2,TRUE)))))</f>
        <v>78</v>
      </c>
      <c r="S6394" s="126">
        <v>6</v>
      </c>
      <c r="T6394" s="71">
        <f>IF(A6394&lt;43,IF(F6394="女",VLOOKUP(S6394,标准!G$108:H$138,2,TRUE),VLOOKUP(S6394,标准!G$74:H$99,2,TRUE)),IF(F6394="女",VLOOKUP(S6394,标准!G$39:H$69,2,TRUE),VLOOKUP(S6394,标准!G$3:H$28,2,TRUE)))</f>
        <v>20</v>
      </c>
      <c r="U6394" s="127">
        <v>6.6</v>
      </c>
      <c r="V6394" s="71">
        <f>IF(U6394=0,0,IF(A6394&lt;43,IF(F6394="女",IF(U6394="",0,VLOOKUP(U6394,标准!A$108:B$128,2,TRUE)),IF(U6394="",0,VLOOKUP(U6394,标准!A$74:B$94,2,TRUE))),IF(F6394="女",IF(U6394="",0,VLOOKUP(U6394,标准!A$39:B$59,2,TRUE)),IF(U6394="",0,VLOOKUP(U6394,标准!A$3:B$23,2,TRUE)))))</f>
        <v>100</v>
      </c>
      <c r="W6394" s="86">
        <f t="shared" si="99"/>
        <v>82.65</v>
      </c>
      <c r="X6394" s="87">
        <v>3.7</v>
      </c>
      <c r="Y6394" s="87">
        <v>4.1</v>
      </c>
      <c r="Z6394" s="91"/>
      <c r="AA6394" s="92"/>
    </row>
    <row r="6395" customHeight="1" spans="1:27">
      <c r="A6395" s="62">
        <v>42</v>
      </c>
      <c r="B6395" s="91">
        <v>6435</v>
      </c>
      <c r="C6395" s="154" t="s">
        <v>12889</v>
      </c>
      <c r="D6395" s="154" t="s">
        <v>12875</v>
      </c>
      <c r="E6395" s="154" t="s">
        <v>3606</v>
      </c>
      <c r="F6395" s="154" t="s">
        <v>34</v>
      </c>
      <c r="G6395" s="155" t="s">
        <v>12890</v>
      </c>
      <c r="H6395" s="68">
        <v>161</v>
      </c>
      <c r="I6395" s="68">
        <v>43</v>
      </c>
      <c r="J6395" s="71">
        <f>IF(F6395="女",IF(H6395=0,0,VLOOKUP(I6395/(H6395*H6395/10000),标准!M$108:N$112,2,TRUE)),IF(H6395=0,0,VLOOKUP(I6395/(H6395*H6395/10000),标准!M$74:N$78,2,TRUE)))</f>
        <v>80</v>
      </c>
      <c r="K6395" s="72">
        <v>2695</v>
      </c>
      <c r="L6395" s="71">
        <f>IF(A6395&lt;43,IF(F6395="女",VLOOKUP(K6395,标准!K$108:L$128,2,TRUE),VLOOKUP(K6395,标准!K$74:L$94,2,TRUE)),IF(F6395="女",VLOOKUP(K6395,标准!K$39:L$59,2,TRUE),VLOOKUP(K6395,标准!K$3:L$23,2,TRUE)))</f>
        <v>72</v>
      </c>
      <c r="M6395" s="68">
        <v>26.2</v>
      </c>
      <c r="N6395" s="71">
        <f>IF(M6395="",0,IF(A6395&lt;43,IF(F6395="女",VLOOKUP(M6395,标准!C$108:D$128,2,TRUE),VLOOKUP(M6395,标准!C$74:D$94,2,TRUE)),IF(F6395="女",VLOOKUP(M6395,标准!C$39:D$59,2,TRUE),VLOOKUP(M6395,标准!C$3:D$23,2,TRUE))))</f>
        <v>100</v>
      </c>
      <c r="O6395" s="124">
        <v>160</v>
      </c>
      <c r="P6395" s="71">
        <f>IF(A6395&lt;43,IF(F6395="女",VLOOKUP(O6395/100,标准!E$108:F$128,2,TRUE),VLOOKUP(O6395/100,标准!E$74:F$94,2,TRUE)),IF(F6395="女",VLOOKUP(O6395/100,标准!E$39:F$59,2,TRUE),VLOOKUP(O6395/100,标准!E$3:F$23,2,TRUE)))</f>
        <v>66</v>
      </c>
      <c r="Q6395" s="125">
        <v>3.48</v>
      </c>
      <c r="R6395" s="71">
        <f>IF(Q6395=0,0,IF(A6395&lt;43,IF(F6395="女",IF(Q6395="",0,VLOOKUP(Q6395,标准!I$108:J$138,2,TRUE)),IF(Q6395="",0,VLOOKUP(Q6395,标准!I$74:J$104,2,TRUE))),IF(F6395="女",IF(Q6395="",0,VLOOKUP(Q6395,标准!I$39:J$69,2,TRUE)),IF(Q6395="",0,VLOOKUP(Q6395,标准!I$3:J$33,2,TRUE)))))</f>
        <v>78</v>
      </c>
      <c r="S6395" s="126">
        <v>41</v>
      </c>
      <c r="T6395" s="71">
        <f>IF(A6395&lt;43,IF(F6395="女",VLOOKUP(S6395,标准!G$108:H$138,2,TRUE),VLOOKUP(S6395,标准!G$74:H$99,2,TRUE)),IF(F6395="女",VLOOKUP(S6395,标准!G$39:H$69,2,TRUE),VLOOKUP(S6395,标准!G$3:H$28,2,TRUE)))</f>
        <v>74</v>
      </c>
      <c r="U6395" s="127">
        <v>9.8</v>
      </c>
      <c r="V6395" s="71">
        <f>IF(U6395=0,0,IF(A6395&lt;43,IF(F6395="女",IF(U6395="",0,VLOOKUP(U6395,标准!A$108:B$128,2,TRUE)),IF(U6395="",0,VLOOKUP(U6395,标准!A$74:B$94,2,TRUE))),IF(F6395="女",IF(U6395="",0,VLOOKUP(U6395,标准!A$39:B$59,2,TRUE)),IF(U6395="",0,VLOOKUP(U6395,标准!A$3:B$23,2,TRUE)))))</f>
        <v>64</v>
      </c>
      <c r="W6395" s="86">
        <f t="shared" si="99"/>
        <v>75.2</v>
      </c>
      <c r="X6395" s="87">
        <v>4.9</v>
      </c>
      <c r="Y6395" s="87">
        <v>4.9</v>
      </c>
      <c r="Z6395" s="91"/>
      <c r="AA6395" s="92"/>
    </row>
    <row r="6396" customHeight="1" spans="1:27">
      <c r="A6396" s="62">
        <v>42</v>
      </c>
      <c r="B6396" s="91">
        <v>6436</v>
      </c>
      <c r="C6396" s="154" t="s">
        <v>12891</v>
      </c>
      <c r="D6396" s="154" t="s">
        <v>12875</v>
      </c>
      <c r="E6396" s="154" t="s">
        <v>3606</v>
      </c>
      <c r="F6396" s="154" t="s">
        <v>34</v>
      </c>
      <c r="G6396" s="155" t="s">
        <v>12892</v>
      </c>
      <c r="H6396" s="68">
        <v>160.4</v>
      </c>
      <c r="I6396" s="68">
        <v>48</v>
      </c>
      <c r="J6396" s="71">
        <f>IF(F6396="女",IF(H6396=0,0,VLOOKUP(I6396/(H6396*H6396/10000),标准!M$108:N$112,2,TRUE)),IF(H6396=0,0,VLOOKUP(I6396/(H6396*H6396/10000),标准!M$74:N$78,2,TRUE)))</f>
        <v>100</v>
      </c>
      <c r="K6396" s="72">
        <v>3504</v>
      </c>
      <c r="L6396" s="71">
        <f>IF(A6396&lt;43,IF(F6396="女",VLOOKUP(K6396,标准!K$108:L$128,2,TRUE),VLOOKUP(K6396,标准!K$74:L$94,2,TRUE)),IF(F6396="女",VLOOKUP(K6396,标准!K$39:L$59,2,TRUE),VLOOKUP(K6396,标准!K$3:L$23,2,TRUE)))</f>
        <v>100</v>
      </c>
      <c r="M6396" s="68">
        <v>25.2</v>
      </c>
      <c r="N6396" s="71">
        <f>IF(M6396="",0,IF(A6396&lt;43,IF(F6396="女",VLOOKUP(M6396,标准!C$108:D$128,2,TRUE),VLOOKUP(M6396,标准!C$74:D$94,2,TRUE)),IF(F6396="女",VLOOKUP(M6396,标准!C$39:D$59,2,TRUE),VLOOKUP(M6396,标准!C$3:D$23,2,TRUE))))</f>
        <v>95</v>
      </c>
      <c r="O6396" s="124">
        <v>205</v>
      </c>
      <c r="P6396" s="71">
        <f>IF(A6396&lt;43,IF(F6396="女",VLOOKUP(O6396/100,标准!E$108:F$128,2,TRUE),VLOOKUP(O6396/100,标准!E$74:F$94,2,TRUE)),IF(F6396="女",VLOOKUP(O6396/100,标准!E$39:F$59,2,TRUE),VLOOKUP(O6396/100,标准!E$3:F$23,2,TRUE)))</f>
        <v>95</v>
      </c>
      <c r="Q6396" s="125">
        <v>4.2</v>
      </c>
      <c r="R6396" s="71">
        <f>IF(Q6396=0,0,IF(A6396&lt;43,IF(F6396="女",IF(Q6396="",0,VLOOKUP(Q6396,标准!I$108:J$138,2,TRUE)),IF(Q6396="",0,VLOOKUP(Q6396,标准!I$74:J$104,2,TRUE))),IF(F6396="女",IF(Q6396="",0,VLOOKUP(Q6396,标准!I$39:J$69,2,TRUE)),IF(Q6396="",0,VLOOKUP(Q6396,标准!I$3:J$33,2,TRUE)))))</f>
        <v>64</v>
      </c>
      <c r="S6396" s="126">
        <v>42</v>
      </c>
      <c r="T6396" s="71">
        <f>IF(A6396&lt;43,IF(F6396="女",VLOOKUP(S6396,标准!G$108:H$138,2,TRUE),VLOOKUP(S6396,标准!G$74:H$99,2,TRUE)),IF(F6396="女",VLOOKUP(S6396,标准!G$39:H$69,2,TRUE),VLOOKUP(S6396,标准!G$3:H$28,2,TRUE)))</f>
        <v>76</v>
      </c>
      <c r="U6396" s="127">
        <v>9.5</v>
      </c>
      <c r="V6396" s="71">
        <f>IF(U6396=0,0,IF(A6396&lt;43,IF(F6396="女",IF(U6396="",0,VLOOKUP(U6396,标准!A$108:B$128,2,TRUE)),IF(U6396="",0,VLOOKUP(U6396,标准!A$74:B$94,2,TRUE))),IF(F6396="女",IF(U6396="",0,VLOOKUP(U6396,标准!A$39:B$59,2,TRUE)),IF(U6396="",0,VLOOKUP(U6396,标准!A$3:B$23,2,TRUE)))))</f>
        <v>68</v>
      </c>
      <c r="W6396" s="86">
        <f t="shared" si="99"/>
        <v>83</v>
      </c>
      <c r="X6396" s="87">
        <v>4.4</v>
      </c>
      <c r="Y6396" s="87">
        <v>4.6</v>
      </c>
      <c r="Z6396" s="91"/>
      <c r="AA6396" s="92"/>
    </row>
    <row r="6397" customHeight="1" spans="1:27">
      <c r="A6397" s="62">
        <v>42</v>
      </c>
      <c r="B6397" s="91">
        <v>6437</v>
      </c>
      <c r="C6397" s="154" t="s">
        <v>12893</v>
      </c>
      <c r="D6397" s="154" t="s">
        <v>12875</v>
      </c>
      <c r="E6397" s="154" t="s">
        <v>3606</v>
      </c>
      <c r="F6397" s="154" t="s">
        <v>34</v>
      </c>
      <c r="G6397" s="155" t="s">
        <v>12894</v>
      </c>
      <c r="H6397" s="68">
        <v>158.7</v>
      </c>
      <c r="I6397" s="68">
        <v>53.8</v>
      </c>
      <c r="J6397" s="71">
        <f>IF(F6397="女",IF(H6397=0,0,VLOOKUP(I6397/(H6397*H6397/10000),标准!M$108:N$112,2,TRUE)),IF(H6397=0,0,VLOOKUP(I6397/(H6397*H6397/10000),标准!M$74:N$78,2,TRUE)))</f>
        <v>100</v>
      </c>
      <c r="K6397" s="72">
        <v>2436</v>
      </c>
      <c r="L6397" s="71">
        <f>IF(A6397&lt;43,IF(F6397="女",VLOOKUP(K6397,标准!K$108:L$128,2,TRUE),VLOOKUP(K6397,标准!K$74:L$94,2,TRUE)),IF(F6397="女",VLOOKUP(K6397,标准!K$39:L$59,2,TRUE),VLOOKUP(K6397,标准!K$3:L$23,2,TRUE)))</f>
        <v>68</v>
      </c>
      <c r="M6397" s="68">
        <v>27</v>
      </c>
      <c r="N6397" s="71">
        <f>IF(M6397="",0,IF(A6397&lt;43,IF(F6397="女",VLOOKUP(M6397,标准!C$108:D$128,2,TRUE),VLOOKUP(M6397,标准!C$74:D$94,2,TRUE)),IF(F6397="女",VLOOKUP(M6397,标准!C$39:D$59,2,TRUE),VLOOKUP(M6397,标准!C$3:D$23,2,TRUE))))</f>
        <v>100</v>
      </c>
      <c r="O6397" s="124"/>
      <c r="P6397" s="71">
        <f>IF(A6397&lt;43,IF(F6397="女",VLOOKUP(O6397/100,标准!E$108:F$128,2,TRUE),VLOOKUP(O6397/100,标准!E$74:F$94,2,TRUE)),IF(F6397="女",VLOOKUP(O6397/100,标准!E$39:F$59,2,TRUE),VLOOKUP(O6397/100,标准!E$3:F$23,2,TRUE)))</f>
        <v>0</v>
      </c>
      <c r="Q6397" s="125"/>
      <c r="R6397" s="71">
        <f>IF(Q6397=0,0,IF(A6397&lt;43,IF(F6397="女",IF(Q6397="",0,VLOOKUP(Q6397,标准!I$108:J$138,2,TRUE)),IF(Q6397="",0,VLOOKUP(Q6397,标准!I$74:J$104,2,TRUE))),IF(F6397="女",IF(Q6397="",0,VLOOKUP(Q6397,标准!I$39:J$69,2,TRUE)),IF(Q6397="",0,VLOOKUP(Q6397,标准!I$3:J$33,2,TRUE)))))</f>
        <v>0</v>
      </c>
      <c r="S6397" s="126"/>
      <c r="T6397" s="71">
        <f>IF(A6397&lt;43,IF(F6397="女",VLOOKUP(S6397,标准!G$108:H$138,2,TRUE),VLOOKUP(S6397,标准!G$74:H$99,2,TRUE)),IF(F6397="女",VLOOKUP(S6397,标准!G$39:H$69,2,TRUE),VLOOKUP(S6397,标准!G$3:H$28,2,TRUE)))</f>
        <v>0</v>
      </c>
      <c r="U6397" s="127"/>
      <c r="V6397" s="71">
        <f>IF(U6397=0,0,IF(A6397&lt;43,IF(F6397="女",IF(U6397="",0,VLOOKUP(U6397,标准!A$108:B$128,2,TRUE)),IF(U6397="",0,VLOOKUP(U6397,标准!A$74:B$94,2,TRUE))),IF(F6397="女",IF(U6397="",0,VLOOKUP(U6397,标准!A$39:B$59,2,TRUE)),IF(U6397="",0,VLOOKUP(U6397,标准!A$3:B$23,2,TRUE)))))</f>
        <v>0</v>
      </c>
      <c r="W6397" s="86">
        <v>60</v>
      </c>
      <c r="X6397" s="87">
        <v>4.8</v>
      </c>
      <c r="Y6397" s="87">
        <v>4.8</v>
      </c>
      <c r="Z6397" s="91"/>
      <c r="AA6397" s="92" t="s">
        <v>144</v>
      </c>
    </row>
    <row r="6398" customHeight="1" spans="1:27">
      <c r="A6398" s="62">
        <v>42</v>
      </c>
      <c r="B6398" s="91">
        <v>6438</v>
      </c>
      <c r="C6398" s="154" t="s">
        <v>12895</v>
      </c>
      <c r="D6398" s="154" t="s">
        <v>12875</v>
      </c>
      <c r="E6398" s="154" t="s">
        <v>3606</v>
      </c>
      <c r="F6398" s="154" t="s">
        <v>34</v>
      </c>
      <c r="G6398" s="155" t="s">
        <v>12896</v>
      </c>
      <c r="H6398" s="68">
        <v>158.4</v>
      </c>
      <c r="I6398" s="68">
        <v>42.2</v>
      </c>
      <c r="J6398" s="71">
        <f>IF(F6398="女",IF(H6398=0,0,VLOOKUP(I6398/(H6398*H6398/10000),标准!M$108:N$112,2,TRUE)),IF(H6398=0,0,VLOOKUP(I6398/(H6398*H6398/10000),标准!M$74:N$78,2,TRUE)))</f>
        <v>80</v>
      </c>
      <c r="K6398" s="72">
        <v>2986</v>
      </c>
      <c r="L6398" s="71">
        <f>IF(A6398&lt;43,IF(F6398="女",VLOOKUP(K6398,标准!K$108:L$128,2,TRUE),VLOOKUP(K6398,标准!K$74:L$94,2,TRUE)),IF(F6398="女",VLOOKUP(K6398,标准!K$39:L$59,2,TRUE),VLOOKUP(K6398,标准!K$3:L$23,2,TRUE)))</f>
        <v>78</v>
      </c>
      <c r="M6398" s="68">
        <v>17</v>
      </c>
      <c r="N6398" s="71">
        <f>IF(M6398="",0,IF(A6398&lt;43,IF(F6398="女",VLOOKUP(M6398,标准!C$108:D$128,2,TRUE),VLOOKUP(M6398,标准!C$74:D$94,2,TRUE)),IF(F6398="女",VLOOKUP(M6398,标准!C$39:D$59,2,TRUE),VLOOKUP(M6398,标准!C$3:D$23,2,TRUE))))</f>
        <v>76</v>
      </c>
      <c r="O6398" s="124">
        <v>160</v>
      </c>
      <c r="P6398" s="71">
        <f>IF(A6398&lt;43,IF(F6398="女",VLOOKUP(O6398/100,标准!E$108:F$128,2,TRUE),VLOOKUP(O6398/100,标准!E$74:F$94,2,TRUE)),IF(F6398="女",VLOOKUP(O6398/100,标准!E$39:F$59,2,TRUE),VLOOKUP(O6398/100,标准!E$3:F$23,2,TRUE)))</f>
        <v>66</v>
      </c>
      <c r="Q6398" s="125">
        <v>4.21</v>
      </c>
      <c r="R6398" s="71">
        <f>IF(Q6398=0,0,IF(A6398&lt;43,IF(F6398="女",IF(Q6398="",0,VLOOKUP(Q6398,标准!I$108:J$138,2,TRUE)),IF(Q6398="",0,VLOOKUP(Q6398,标准!I$74:J$104,2,TRUE))),IF(F6398="女",IF(Q6398="",0,VLOOKUP(Q6398,标准!I$39:J$69,2,TRUE)),IF(Q6398="",0,VLOOKUP(Q6398,标准!I$3:J$33,2,TRUE)))))</f>
        <v>64</v>
      </c>
      <c r="S6398" s="126">
        <v>43</v>
      </c>
      <c r="T6398" s="71">
        <f>IF(A6398&lt;43,IF(F6398="女",VLOOKUP(S6398,标准!G$108:H$138,2,TRUE),VLOOKUP(S6398,标准!G$74:H$99,2,TRUE)),IF(F6398="女",VLOOKUP(S6398,标准!G$39:H$69,2,TRUE),VLOOKUP(S6398,标准!G$3:H$28,2,TRUE)))</f>
        <v>76</v>
      </c>
      <c r="U6398" s="127">
        <v>8.6</v>
      </c>
      <c r="V6398" s="71">
        <f>IF(U6398=0,0,IF(A6398&lt;43,IF(F6398="女",IF(U6398="",0,VLOOKUP(U6398,标准!A$108:B$128,2,TRUE)),IF(U6398="",0,VLOOKUP(U6398,标准!A$74:B$94,2,TRUE))),IF(F6398="女",IF(U6398="",0,VLOOKUP(U6398,标准!A$39:B$59,2,TRUE)),IF(U6398="",0,VLOOKUP(U6398,标准!A$3:B$23,2,TRUE)))))</f>
        <v>76</v>
      </c>
      <c r="W6398" s="86">
        <f t="shared" si="99"/>
        <v>73.5</v>
      </c>
      <c r="X6398" s="87">
        <v>4.8</v>
      </c>
      <c r="Y6398" s="87">
        <v>4.8</v>
      </c>
      <c r="Z6398" s="91"/>
      <c r="AA6398" s="92"/>
    </row>
    <row r="6399" customHeight="1" spans="1:27">
      <c r="A6399" s="62">
        <v>42</v>
      </c>
      <c r="B6399" s="91">
        <v>6439</v>
      </c>
      <c r="C6399" s="154" t="s">
        <v>12897</v>
      </c>
      <c r="D6399" s="154" t="s">
        <v>12875</v>
      </c>
      <c r="E6399" s="154" t="s">
        <v>3606</v>
      </c>
      <c r="F6399" s="154" t="s">
        <v>30</v>
      </c>
      <c r="G6399" s="155" t="s">
        <v>12898</v>
      </c>
      <c r="H6399" s="68">
        <v>170</v>
      </c>
      <c r="I6399" s="68">
        <v>64.8</v>
      </c>
      <c r="J6399" s="71">
        <f>IF(F6399="女",IF(H6399=0,0,VLOOKUP(I6399/(H6399*H6399/10000),标准!M$108:N$112,2,TRUE)),IF(H6399=0,0,VLOOKUP(I6399/(H6399*H6399/10000),标准!M$74:N$78,2,TRUE)))</f>
        <v>100</v>
      </c>
      <c r="K6399" s="72">
        <v>4271</v>
      </c>
      <c r="L6399" s="71">
        <f>IF(A6399&lt;43,IF(F6399="女",VLOOKUP(K6399,标准!K$108:L$128,2,TRUE),VLOOKUP(K6399,标准!K$74:L$94,2,TRUE)),IF(F6399="女",VLOOKUP(K6399,标准!K$39:L$59,2,TRUE),VLOOKUP(K6399,标准!K$3:L$23,2,TRUE)))</f>
        <v>78</v>
      </c>
      <c r="M6399" s="68">
        <v>8</v>
      </c>
      <c r="N6399" s="71">
        <f>IF(M6399="",0,IF(A6399&lt;43,IF(F6399="女",VLOOKUP(M6399,标准!C$108:D$128,2,TRUE),VLOOKUP(M6399,标准!C$74:D$94,2,TRUE)),IF(F6399="女",VLOOKUP(M6399,标准!C$39:D$59,2,TRUE),VLOOKUP(M6399,标准!C$3:D$23,2,TRUE))))</f>
        <v>66</v>
      </c>
      <c r="O6399" s="124">
        <v>214</v>
      </c>
      <c r="P6399" s="71">
        <f>IF(A6399&lt;43,IF(F6399="女",VLOOKUP(O6399/100,标准!E$108:F$128,2,TRUE),VLOOKUP(O6399/100,标准!E$74:F$94,2,TRUE)),IF(F6399="女",VLOOKUP(O6399/100,标准!E$39:F$59,2,TRUE),VLOOKUP(O6399/100,标准!E$3:F$23,2,TRUE)))</f>
        <v>62</v>
      </c>
      <c r="Q6399" s="125">
        <v>4.5</v>
      </c>
      <c r="R6399" s="71">
        <f>IF(Q6399=0,0,IF(A6399&lt;43,IF(F6399="女",IF(Q6399="",0,VLOOKUP(Q6399,标准!I$108:J$138,2,TRUE)),IF(Q6399="",0,VLOOKUP(Q6399,标准!I$74:J$104,2,TRUE))),IF(F6399="女",IF(Q6399="",0,VLOOKUP(Q6399,标准!I$39:J$69,2,TRUE)),IF(Q6399="",0,VLOOKUP(Q6399,标准!I$3:J$33,2,TRUE)))))</f>
        <v>50</v>
      </c>
      <c r="S6399" s="126">
        <v>6</v>
      </c>
      <c r="T6399" s="71">
        <f>IF(A6399&lt;43,IF(F6399="女",VLOOKUP(S6399,标准!G$108:H$138,2,TRUE),VLOOKUP(S6399,标准!G$74:H$99,2,TRUE)),IF(F6399="女",VLOOKUP(S6399,标准!G$39:H$69,2,TRUE),VLOOKUP(S6399,标准!G$3:H$28,2,TRUE)))</f>
        <v>20</v>
      </c>
      <c r="U6399" s="127">
        <v>9.3</v>
      </c>
      <c r="V6399" s="71">
        <f>IF(U6399=0,0,IF(A6399&lt;43,IF(F6399="女",IF(U6399="",0,VLOOKUP(U6399,标准!A$108:B$128,2,TRUE)),IF(U6399="",0,VLOOKUP(U6399,标准!A$74:B$94,2,TRUE))),IF(F6399="女",IF(U6399="",0,VLOOKUP(U6399,标准!A$39:B$59,2,TRUE)),IF(U6399="",0,VLOOKUP(U6399,标准!A$3:B$23,2,TRUE)))))</f>
        <v>50</v>
      </c>
      <c r="W6399" s="86">
        <f t="shared" si="99"/>
        <v>61.5</v>
      </c>
      <c r="X6399" s="87">
        <v>3.7</v>
      </c>
      <c r="Y6399" s="87">
        <v>3.7</v>
      </c>
      <c r="Z6399" s="91"/>
      <c r="AA6399" s="92"/>
    </row>
    <row r="6400" customHeight="1" spans="1:27">
      <c r="A6400" s="62">
        <v>42</v>
      </c>
      <c r="B6400" s="91">
        <v>6440</v>
      </c>
      <c r="C6400" s="154" t="s">
        <v>12899</v>
      </c>
      <c r="D6400" s="154" t="s">
        <v>12875</v>
      </c>
      <c r="E6400" s="154" t="s">
        <v>3606</v>
      </c>
      <c r="F6400" s="154" t="s">
        <v>34</v>
      </c>
      <c r="G6400" s="155" t="s">
        <v>12900</v>
      </c>
      <c r="H6400" s="68">
        <v>157.9</v>
      </c>
      <c r="I6400" s="68">
        <v>60.4</v>
      </c>
      <c r="J6400" s="71">
        <f>IF(F6400="女",IF(H6400=0,0,VLOOKUP(I6400/(H6400*H6400/10000),标准!M$108:N$112,2,TRUE)),IF(H6400=0,0,VLOOKUP(I6400/(H6400*H6400/10000),标准!M$74:N$78,2,TRUE)))</f>
        <v>80</v>
      </c>
      <c r="K6400" s="72">
        <v>2353</v>
      </c>
      <c r="L6400" s="71">
        <f>IF(A6400&lt;43,IF(F6400="女",VLOOKUP(K6400,标准!K$108:L$128,2,TRUE),VLOOKUP(K6400,标准!K$74:L$94,2,TRUE)),IF(F6400="女",VLOOKUP(K6400,标准!K$39:L$59,2,TRUE),VLOOKUP(K6400,标准!K$3:L$23,2,TRUE)))</f>
        <v>66</v>
      </c>
      <c r="M6400" s="68">
        <v>23.2</v>
      </c>
      <c r="N6400" s="71">
        <f>IF(M6400="",0,IF(A6400&lt;43,IF(F6400="女",VLOOKUP(M6400,标准!C$108:D$128,2,TRUE),VLOOKUP(M6400,标准!C$74:D$94,2,TRUE)),IF(F6400="女",VLOOKUP(M6400,标准!C$39:D$59,2,TRUE),VLOOKUP(M6400,标准!C$3:D$23,2,TRUE))))</f>
        <v>90</v>
      </c>
      <c r="O6400" s="124">
        <v>155</v>
      </c>
      <c r="P6400" s="71">
        <f>IF(A6400&lt;43,IF(F6400="女",VLOOKUP(O6400/100,标准!E$108:F$128,2,TRUE),VLOOKUP(O6400/100,标准!E$74:F$94,2,TRUE)),IF(F6400="女",VLOOKUP(O6400/100,标准!E$39:F$59,2,TRUE),VLOOKUP(O6400/100,标准!E$3:F$23,2,TRUE)))</f>
        <v>62</v>
      </c>
      <c r="Q6400" s="125">
        <v>4.16</v>
      </c>
      <c r="R6400" s="71">
        <f>IF(Q6400=0,0,IF(A6400&lt;43,IF(F6400="女",IF(Q6400="",0,VLOOKUP(Q6400,标准!I$108:J$138,2,TRUE)),IF(Q6400="",0,VLOOKUP(Q6400,标准!I$74:J$104,2,TRUE))),IF(F6400="女",IF(Q6400="",0,VLOOKUP(Q6400,标准!I$39:J$69,2,TRUE)),IF(Q6400="",0,VLOOKUP(Q6400,标准!I$3:J$33,2,TRUE)))))</f>
        <v>66</v>
      </c>
      <c r="S6400" s="126">
        <v>55</v>
      </c>
      <c r="T6400" s="71">
        <f>IF(A6400&lt;43,IF(F6400="女",VLOOKUP(S6400,标准!G$108:H$138,2,TRUE),VLOOKUP(S6400,标准!G$74:H$99,2,TRUE)),IF(F6400="女",VLOOKUP(S6400,标准!G$39:H$69,2,TRUE),VLOOKUP(S6400,标准!G$3:H$28,2,TRUE)))</f>
        <v>95</v>
      </c>
      <c r="U6400" s="127">
        <v>9.2</v>
      </c>
      <c r="V6400" s="71">
        <f>IF(U6400=0,0,IF(A6400&lt;43,IF(F6400="女",IF(U6400="",0,VLOOKUP(U6400,标准!A$108:B$128,2,TRUE)),IF(U6400="",0,VLOOKUP(U6400,标准!A$74:B$94,2,TRUE))),IF(F6400="女",IF(U6400="",0,VLOOKUP(U6400,标准!A$39:B$59,2,TRUE)),IF(U6400="",0,VLOOKUP(U6400,标准!A$3:B$23,2,TRUE)))))</f>
        <v>70</v>
      </c>
      <c r="W6400" s="86">
        <f t="shared" si="99"/>
        <v>73.8</v>
      </c>
      <c r="X6400" s="87">
        <v>4.6</v>
      </c>
      <c r="Y6400" s="87">
        <v>4.7</v>
      </c>
      <c r="Z6400" s="91">
        <v>1</v>
      </c>
      <c r="AA6400" s="92"/>
    </row>
    <row r="6401" customHeight="1" spans="1:27">
      <c r="A6401" s="62">
        <v>42</v>
      </c>
      <c r="B6401" s="91">
        <v>6441</v>
      </c>
      <c r="C6401" s="154" t="s">
        <v>12901</v>
      </c>
      <c r="D6401" s="154" t="s">
        <v>12875</v>
      </c>
      <c r="E6401" s="154" t="s">
        <v>3606</v>
      </c>
      <c r="F6401" s="154" t="s">
        <v>34</v>
      </c>
      <c r="G6401" s="155" t="s">
        <v>12902</v>
      </c>
      <c r="H6401" s="68">
        <v>157.9</v>
      </c>
      <c r="I6401" s="68">
        <v>50.3</v>
      </c>
      <c r="J6401" s="71">
        <f>IF(F6401="女",IF(H6401=0,0,VLOOKUP(I6401/(H6401*H6401/10000),标准!M$108:N$112,2,TRUE)),IF(H6401=0,0,VLOOKUP(I6401/(H6401*H6401/10000),标准!M$74:N$78,2,TRUE)))</f>
        <v>100</v>
      </c>
      <c r="K6401" s="72">
        <v>2989</v>
      </c>
      <c r="L6401" s="71">
        <f>IF(A6401&lt;43,IF(F6401="女",VLOOKUP(K6401,标准!K$108:L$128,2,TRUE),VLOOKUP(K6401,标准!K$74:L$94,2,TRUE)),IF(F6401="女",VLOOKUP(K6401,标准!K$39:L$59,2,TRUE),VLOOKUP(K6401,标准!K$3:L$23,2,TRUE)))</f>
        <v>78</v>
      </c>
      <c r="M6401" s="68">
        <v>8.8</v>
      </c>
      <c r="N6401" s="71">
        <f>IF(M6401="",0,IF(A6401&lt;43,IF(F6401="女",VLOOKUP(M6401,标准!C$108:D$128,2,TRUE),VLOOKUP(M6401,标准!C$74:D$94,2,TRUE)),IF(F6401="女",VLOOKUP(M6401,标准!C$39:D$59,2,TRUE),VLOOKUP(M6401,标准!C$3:D$23,2,TRUE))))</f>
        <v>64</v>
      </c>
      <c r="O6401" s="124">
        <v>150</v>
      </c>
      <c r="P6401" s="71">
        <f>IF(A6401&lt;43,IF(F6401="女",VLOOKUP(O6401/100,标准!E$108:F$128,2,TRUE),VLOOKUP(O6401/100,标准!E$74:F$94,2,TRUE)),IF(F6401="女",VLOOKUP(O6401/100,标准!E$39:F$59,2,TRUE),VLOOKUP(O6401/100,标准!E$3:F$23,2,TRUE)))</f>
        <v>50</v>
      </c>
      <c r="Q6401" s="125">
        <v>4.11</v>
      </c>
      <c r="R6401" s="71">
        <f>IF(Q6401=0,0,IF(A6401&lt;43,IF(F6401="女",IF(Q6401="",0,VLOOKUP(Q6401,标准!I$108:J$138,2,TRUE)),IF(Q6401="",0,VLOOKUP(Q6401,标准!I$74:J$104,2,TRUE))),IF(F6401="女",IF(Q6401="",0,VLOOKUP(Q6401,标准!I$39:J$69,2,TRUE)),IF(Q6401="",0,VLOOKUP(Q6401,标准!I$3:J$33,2,TRUE)))))</f>
        <v>68</v>
      </c>
      <c r="S6401" s="126">
        <v>48</v>
      </c>
      <c r="T6401" s="71">
        <f>IF(A6401&lt;43,IF(F6401="女",VLOOKUP(S6401,标准!G$108:H$138,2,TRUE),VLOOKUP(S6401,标准!G$74:H$99,2,TRUE)),IF(F6401="女",VLOOKUP(S6401,标准!G$39:H$69,2,TRUE),VLOOKUP(S6401,标准!G$3:H$28,2,TRUE)))</f>
        <v>80</v>
      </c>
      <c r="U6401" s="127">
        <v>9.4</v>
      </c>
      <c r="V6401" s="71">
        <f>IF(U6401=0,0,IF(A6401&lt;43,IF(F6401="女",IF(U6401="",0,VLOOKUP(U6401,标准!A$108:B$128,2,TRUE)),IF(U6401="",0,VLOOKUP(U6401,标准!A$74:B$94,2,TRUE))),IF(F6401="女",IF(U6401="",0,VLOOKUP(U6401,标准!A$39:B$59,2,TRUE)),IF(U6401="",0,VLOOKUP(U6401,标准!A$3:B$23,2,TRUE)))))</f>
        <v>68</v>
      </c>
      <c r="W6401" s="86">
        <f t="shared" si="99"/>
        <v>73.3</v>
      </c>
      <c r="X6401" s="87">
        <v>4.6</v>
      </c>
      <c r="Y6401" s="87">
        <v>4.5</v>
      </c>
      <c r="Z6401" s="91"/>
      <c r="AA6401" s="92"/>
    </row>
    <row r="6402" customHeight="1" spans="1:27">
      <c r="A6402" s="62">
        <v>42</v>
      </c>
      <c r="B6402" s="91">
        <v>6442</v>
      </c>
      <c r="C6402" s="154" t="s">
        <v>12903</v>
      </c>
      <c r="D6402" s="154" t="s">
        <v>12875</v>
      </c>
      <c r="E6402" s="154" t="s">
        <v>3606</v>
      </c>
      <c r="F6402" s="154" t="s">
        <v>34</v>
      </c>
      <c r="G6402" s="155" t="s">
        <v>12904</v>
      </c>
      <c r="H6402" s="68">
        <v>163.6</v>
      </c>
      <c r="I6402" s="68">
        <v>46.6</v>
      </c>
      <c r="J6402" s="71">
        <f>IF(F6402="女",IF(H6402=0,0,VLOOKUP(I6402/(H6402*H6402/10000),标准!M$108:N$112,2,TRUE)),IF(H6402=0,0,VLOOKUP(I6402/(H6402*H6402/10000),标准!M$74:N$78,2,TRUE)))</f>
        <v>100</v>
      </c>
      <c r="K6402" s="72">
        <v>2444</v>
      </c>
      <c r="L6402" s="71">
        <f>IF(A6402&lt;43,IF(F6402="女",VLOOKUP(K6402,标准!K$108:L$128,2,TRUE),VLOOKUP(K6402,标准!K$74:L$94,2,TRUE)),IF(F6402="女",VLOOKUP(K6402,标准!K$39:L$59,2,TRUE),VLOOKUP(K6402,标准!K$3:L$23,2,TRUE)))</f>
        <v>68</v>
      </c>
      <c r="M6402" s="68">
        <v>22</v>
      </c>
      <c r="N6402" s="71">
        <f>IF(M6402="",0,IF(A6402&lt;43,IF(F6402="女",VLOOKUP(M6402,标准!C$108:D$128,2,TRUE),VLOOKUP(M6402,标准!C$74:D$94,2,TRUE)),IF(F6402="女",VLOOKUP(M6402,标准!C$39:D$59,2,TRUE),VLOOKUP(M6402,标准!C$3:D$23,2,TRUE))))</f>
        <v>85</v>
      </c>
      <c r="O6402" s="124">
        <v>180</v>
      </c>
      <c r="P6402" s="71">
        <f>IF(A6402&lt;43,IF(F6402="女",VLOOKUP(O6402/100,标准!E$108:F$128,2,TRUE),VLOOKUP(O6402/100,标准!E$74:F$94,2,TRUE)),IF(F6402="女",VLOOKUP(O6402/100,标准!E$39:F$59,2,TRUE),VLOOKUP(O6402/100,标准!E$3:F$23,2,TRUE)))</f>
        <v>78</v>
      </c>
      <c r="Q6402" s="125">
        <v>3.51</v>
      </c>
      <c r="R6402" s="71">
        <f>IF(Q6402=0,0,IF(A6402&lt;43,IF(F6402="女",IF(Q6402="",0,VLOOKUP(Q6402,标准!I$108:J$138,2,TRUE)),IF(Q6402="",0,VLOOKUP(Q6402,标准!I$74:J$104,2,TRUE))),IF(F6402="女",IF(Q6402="",0,VLOOKUP(Q6402,标准!I$39:J$69,2,TRUE)),IF(Q6402="",0,VLOOKUP(Q6402,标准!I$3:J$33,2,TRUE)))))</f>
        <v>76</v>
      </c>
      <c r="S6402" s="126">
        <v>55</v>
      </c>
      <c r="T6402" s="71">
        <f>IF(A6402&lt;43,IF(F6402="女",VLOOKUP(S6402,标准!G$108:H$138,2,TRUE),VLOOKUP(S6402,标准!G$74:H$99,2,TRUE)),IF(F6402="女",VLOOKUP(S6402,标准!G$39:H$69,2,TRUE),VLOOKUP(S6402,标准!G$3:H$28,2,TRUE)))</f>
        <v>95</v>
      </c>
      <c r="U6402" s="127">
        <v>8.4</v>
      </c>
      <c r="V6402" s="71">
        <f>IF(U6402=0,0,IF(A6402&lt;43,IF(F6402="女",IF(U6402="",0,VLOOKUP(U6402,标准!A$108:B$128,2,TRUE)),IF(U6402="",0,VLOOKUP(U6402,标准!A$74:B$94,2,TRUE))),IF(F6402="女",IF(U6402="",0,VLOOKUP(U6402,标准!A$39:B$59,2,TRUE)),IF(U6402="",0,VLOOKUP(U6402,标准!A$3:B$23,2,TRUE)))))</f>
        <v>78</v>
      </c>
      <c r="W6402" s="86">
        <f t="shared" ref="W6402:W6465" si="100">V6402*0.2+N6402*0.1+P6402*0.1+T6402*0.1+R6402*0.2+J6402*0.15+L6402*0.15</f>
        <v>81.8</v>
      </c>
      <c r="X6402" s="87">
        <v>4.5</v>
      </c>
      <c r="Y6402" s="87">
        <v>4.5</v>
      </c>
      <c r="Z6402" s="91"/>
      <c r="AA6402" s="92"/>
    </row>
    <row r="6403" customHeight="1" spans="1:27">
      <c r="A6403" s="62">
        <v>42</v>
      </c>
      <c r="B6403" s="91">
        <v>6443</v>
      </c>
      <c r="C6403" s="154" t="s">
        <v>12905</v>
      </c>
      <c r="D6403" s="154" t="s">
        <v>12875</v>
      </c>
      <c r="E6403" s="154" t="s">
        <v>3606</v>
      </c>
      <c r="F6403" s="154" t="s">
        <v>30</v>
      </c>
      <c r="G6403" s="155" t="s">
        <v>12906</v>
      </c>
      <c r="H6403" s="68">
        <v>164.1</v>
      </c>
      <c r="I6403" s="68">
        <v>73.7</v>
      </c>
      <c r="J6403" s="71">
        <f>IF(F6403="女",IF(H6403=0,0,VLOOKUP(I6403/(H6403*H6403/10000),标准!M$108:N$112,2,TRUE)),IF(H6403=0,0,VLOOKUP(I6403/(H6403*H6403/10000),标准!M$74:N$78,2,TRUE)))</f>
        <v>80</v>
      </c>
      <c r="K6403" s="72">
        <v>4818</v>
      </c>
      <c r="L6403" s="71">
        <f>IF(A6403&lt;43,IF(F6403="女",VLOOKUP(K6403,标准!K$108:L$128,2,TRUE),VLOOKUP(K6403,标准!K$74:L$94,2,TRUE)),IF(F6403="女",VLOOKUP(K6403,标准!K$39:L$59,2,TRUE),VLOOKUP(K6403,标准!K$3:L$23,2,TRUE)))</f>
        <v>90</v>
      </c>
      <c r="M6403" s="68">
        <v>5</v>
      </c>
      <c r="N6403" s="71">
        <f>IF(M6403="",0,IF(A6403&lt;43,IF(F6403="女",VLOOKUP(M6403,标准!C$108:D$128,2,TRUE),VLOOKUP(M6403,标准!C$74:D$94,2,TRUE)),IF(F6403="女",VLOOKUP(M6403,标准!C$39:D$59,2,TRUE),VLOOKUP(M6403,标准!C$3:D$23,2,TRUE))))</f>
        <v>60</v>
      </c>
      <c r="O6403" s="124">
        <v>195</v>
      </c>
      <c r="P6403" s="71">
        <f>IF(A6403&lt;43,IF(F6403="女",VLOOKUP(O6403/100,标准!E$108:F$128,2,TRUE),VLOOKUP(O6403/100,标准!E$74:F$94,2,TRUE)),IF(F6403="女",VLOOKUP(O6403/100,标准!E$39:F$59,2,TRUE),VLOOKUP(O6403/100,标准!E$3:F$23,2,TRUE)))</f>
        <v>30</v>
      </c>
      <c r="Q6403" s="125">
        <v>5.06</v>
      </c>
      <c r="R6403" s="71">
        <f>IF(Q6403=0,0,IF(A6403&lt;43,IF(F6403="女",IF(Q6403="",0,VLOOKUP(Q6403,标准!I$108:J$138,2,TRUE)),IF(Q6403="",0,VLOOKUP(Q6403,标准!I$74:J$104,2,TRUE))),IF(F6403="女",IF(Q6403="",0,VLOOKUP(Q6403,标准!I$39:J$69,2,TRUE)),IF(Q6403="",0,VLOOKUP(Q6403,标准!I$3:J$33,2,TRUE)))))</f>
        <v>40</v>
      </c>
      <c r="S6403" s="126">
        <v>2</v>
      </c>
      <c r="T6403" s="71">
        <f>IF(A6403&lt;43,IF(F6403="女",VLOOKUP(S6403,标准!G$108:H$138,2,TRUE),VLOOKUP(S6403,标准!G$74:H$99,2,TRUE)),IF(F6403="女",VLOOKUP(S6403,标准!G$39:H$69,2,TRUE),VLOOKUP(S6403,标准!G$3:H$28,2,TRUE)))</f>
        <v>0</v>
      </c>
      <c r="U6403" s="127">
        <v>7.6</v>
      </c>
      <c r="V6403" s="71">
        <f>IF(U6403=0,0,IF(A6403&lt;43,IF(F6403="女",IF(U6403="",0,VLOOKUP(U6403,标准!A$108:B$128,2,TRUE)),IF(U6403="",0,VLOOKUP(U6403,标准!A$74:B$94,2,TRUE))),IF(F6403="女",IF(U6403="",0,VLOOKUP(U6403,标准!A$39:B$59,2,TRUE)),IF(U6403="",0,VLOOKUP(U6403,标准!A$3:B$23,2,TRUE)))))</f>
        <v>74</v>
      </c>
      <c r="W6403" s="86">
        <f t="shared" si="100"/>
        <v>57.3</v>
      </c>
      <c r="X6403" s="87">
        <v>3.7</v>
      </c>
      <c r="Y6403" s="87">
        <v>3.8</v>
      </c>
      <c r="Z6403" s="91"/>
      <c r="AA6403" s="92"/>
    </row>
    <row r="6404" customHeight="1" spans="1:27">
      <c r="A6404" s="62">
        <v>42</v>
      </c>
      <c r="B6404" s="91">
        <v>6444</v>
      </c>
      <c r="C6404" s="154" t="s">
        <v>12907</v>
      </c>
      <c r="D6404" s="154" t="s">
        <v>12875</v>
      </c>
      <c r="E6404" s="154" t="s">
        <v>3606</v>
      </c>
      <c r="F6404" s="154" t="s">
        <v>34</v>
      </c>
      <c r="G6404" s="155" t="s">
        <v>12908</v>
      </c>
      <c r="H6404" s="68">
        <v>168.8</v>
      </c>
      <c r="I6404" s="68">
        <v>65.7</v>
      </c>
      <c r="J6404" s="71">
        <f>IF(F6404="女",IF(H6404=0,0,VLOOKUP(I6404/(H6404*H6404/10000),标准!M$108:N$112,2,TRUE)),IF(H6404=0,0,VLOOKUP(I6404/(H6404*H6404/10000),标准!M$74:N$78,2,TRUE)))</f>
        <v>100</v>
      </c>
      <c r="K6404" s="72">
        <v>3768</v>
      </c>
      <c r="L6404" s="71">
        <f>IF(A6404&lt;43,IF(F6404="女",VLOOKUP(K6404,标准!K$108:L$128,2,TRUE),VLOOKUP(K6404,标准!K$74:L$94,2,TRUE)),IF(F6404="女",VLOOKUP(K6404,标准!K$39:L$59,2,TRUE),VLOOKUP(K6404,标准!K$3:L$23,2,TRUE)))</f>
        <v>100</v>
      </c>
      <c r="M6404" s="68">
        <v>23</v>
      </c>
      <c r="N6404" s="71">
        <f>IF(M6404="",0,IF(A6404&lt;43,IF(F6404="女",VLOOKUP(M6404,标准!C$108:D$128,2,TRUE),VLOOKUP(M6404,标准!C$74:D$94,2,TRUE)),IF(F6404="女",VLOOKUP(M6404,标准!C$39:D$59,2,TRUE),VLOOKUP(M6404,标准!C$3:D$23,2,TRUE))))</f>
        <v>90</v>
      </c>
      <c r="O6404" s="124">
        <v>190</v>
      </c>
      <c r="P6404" s="71">
        <f>IF(A6404&lt;43,IF(F6404="女",VLOOKUP(O6404/100,标准!E$108:F$128,2,TRUE),VLOOKUP(O6404/100,标准!E$74:F$94,2,TRUE)),IF(F6404="女",VLOOKUP(O6404/100,标准!E$39:F$59,2,TRUE),VLOOKUP(O6404/100,标准!E$3:F$23,2,TRUE)))</f>
        <v>85</v>
      </c>
      <c r="Q6404" s="125">
        <v>3.38</v>
      </c>
      <c r="R6404" s="71">
        <f>IF(Q6404=0,0,IF(A6404&lt;43,IF(F6404="女",IF(Q6404="",0,VLOOKUP(Q6404,标准!I$108:J$138,2,TRUE)),IF(Q6404="",0,VLOOKUP(Q6404,标准!I$74:J$104,2,TRUE))),IF(F6404="女",IF(Q6404="",0,VLOOKUP(Q6404,标准!I$39:J$69,2,TRUE)),IF(Q6404="",0,VLOOKUP(Q6404,标准!I$3:J$33,2,TRUE)))))</f>
        <v>80</v>
      </c>
      <c r="S6404" s="126">
        <v>39</v>
      </c>
      <c r="T6404" s="71">
        <f>IF(A6404&lt;43,IF(F6404="女",VLOOKUP(S6404,标准!G$108:H$138,2,TRUE),VLOOKUP(S6404,标准!G$74:H$99,2,TRUE)),IF(F6404="女",VLOOKUP(S6404,标准!G$39:H$69,2,TRUE),VLOOKUP(S6404,标准!G$3:H$28,2,TRUE)))</f>
        <v>72</v>
      </c>
      <c r="U6404" s="127">
        <v>8.2</v>
      </c>
      <c r="V6404" s="71">
        <f>IF(U6404=0,0,IF(A6404&lt;43,IF(F6404="女",IF(U6404="",0,VLOOKUP(U6404,标准!A$108:B$128,2,TRUE)),IF(U6404="",0,VLOOKUP(U6404,标准!A$74:B$94,2,TRUE))),IF(F6404="女",IF(U6404="",0,VLOOKUP(U6404,标准!A$39:B$59,2,TRUE)),IF(U6404="",0,VLOOKUP(U6404,标准!A$3:B$23,2,TRUE)))))</f>
        <v>80</v>
      </c>
      <c r="W6404" s="86">
        <f t="shared" si="100"/>
        <v>86.7</v>
      </c>
      <c r="X6404" s="87">
        <v>4.9</v>
      </c>
      <c r="Y6404" s="87">
        <v>4.9</v>
      </c>
      <c r="Z6404" s="91"/>
      <c r="AA6404" s="92"/>
    </row>
    <row r="6405" customHeight="1" spans="1:27">
      <c r="A6405" s="62">
        <v>42</v>
      </c>
      <c r="B6405" s="91">
        <v>6445</v>
      </c>
      <c r="C6405" s="154" t="s">
        <v>12909</v>
      </c>
      <c r="D6405" s="154" t="s">
        <v>12875</v>
      </c>
      <c r="E6405" s="154" t="s">
        <v>3606</v>
      </c>
      <c r="F6405" s="154" t="s">
        <v>34</v>
      </c>
      <c r="G6405" s="155" t="s">
        <v>12910</v>
      </c>
      <c r="H6405" s="68">
        <v>165.4</v>
      </c>
      <c r="I6405" s="68">
        <v>51.4</v>
      </c>
      <c r="J6405" s="71">
        <f>IF(F6405="女",IF(H6405=0,0,VLOOKUP(I6405/(H6405*H6405/10000),标准!M$108:N$112,2,TRUE)),IF(H6405=0,0,VLOOKUP(I6405/(H6405*H6405/10000),标准!M$74:N$78,2,TRUE)))</f>
        <v>100</v>
      </c>
      <c r="K6405" s="72">
        <v>3228</v>
      </c>
      <c r="L6405" s="71">
        <f>IF(A6405&lt;43,IF(F6405="女",VLOOKUP(K6405,标准!K$108:L$128,2,TRUE),VLOOKUP(K6405,标准!K$74:L$94,2,TRUE)),IF(F6405="女",VLOOKUP(K6405,标准!K$39:L$59,2,TRUE),VLOOKUP(K6405,标准!K$3:L$23,2,TRUE)))</f>
        <v>85</v>
      </c>
      <c r="M6405" s="68">
        <v>11.5</v>
      </c>
      <c r="N6405" s="71">
        <f>IF(M6405="",0,IF(A6405&lt;43,IF(F6405="女",VLOOKUP(M6405,标准!C$108:D$128,2,TRUE),VLOOKUP(M6405,标准!C$74:D$94,2,TRUE)),IF(F6405="女",VLOOKUP(M6405,标准!C$39:D$59,2,TRUE),VLOOKUP(M6405,标准!C$3:D$23,2,TRUE))))</f>
        <v>68</v>
      </c>
      <c r="O6405" s="124">
        <v>175</v>
      </c>
      <c r="P6405" s="71">
        <f>IF(A6405&lt;43,IF(F6405="女",VLOOKUP(O6405/100,标准!E$108:F$128,2,TRUE),VLOOKUP(O6405/100,标准!E$74:F$94,2,TRUE)),IF(F6405="女",VLOOKUP(O6405/100,标准!E$39:F$59,2,TRUE),VLOOKUP(O6405/100,标准!E$3:F$23,2,TRUE)))</f>
        <v>76</v>
      </c>
      <c r="Q6405" s="125">
        <v>4.15</v>
      </c>
      <c r="R6405" s="71">
        <f>IF(Q6405=0,0,IF(A6405&lt;43,IF(F6405="女",IF(Q6405="",0,VLOOKUP(Q6405,标准!I$108:J$138,2,TRUE)),IF(Q6405="",0,VLOOKUP(Q6405,标准!I$74:J$104,2,TRUE))),IF(F6405="女",IF(Q6405="",0,VLOOKUP(Q6405,标准!I$39:J$69,2,TRUE)),IF(Q6405="",0,VLOOKUP(Q6405,标准!I$3:J$33,2,TRUE)))))</f>
        <v>66</v>
      </c>
      <c r="S6405" s="126">
        <v>30</v>
      </c>
      <c r="T6405" s="71">
        <f>IF(A6405&lt;43,IF(F6405="女",VLOOKUP(S6405,标准!G$108:H$138,2,TRUE),VLOOKUP(S6405,标准!G$74:H$99,2,TRUE)),IF(F6405="女",VLOOKUP(S6405,标准!G$39:H$69,2,TRUE),VLOOKUP(S6405,标准!G$3:H$28,2,TRUE)))</f>
        <v>64</v>
      </c>
      <c r="U6405" s="127">
        <v>8.7</v>
      </c>
      <c r="V6405" s="71">
        <f>IF(U6405=0,0,IF(A6405&lt;43,IF(F6405="女",IF(U6405="",0,VLOOKUP(U6405,标准!A$108:B$128,2,TRUE)),IF(U6405="",0,VLOOKUP(U6405,标准!A$74:B$94,2,TRUE))),IF(F6405="女",IF(U6405="",0,VLOOKUP(U6405,标准!A$39:B$59,2,TRUE)),IF(U6405="",0,VLOOKUP(U6405,标准!A$3:B$23,2,TRUE)))))</f>
        <v>76</v>
      </c>
      <c r="W6405" s="86">
        <f t="shared" si="100"/>
        <v>76.95</v>
      </c>
      <c r="X6405" s="87">
        <v>4.7</v>
      </c>
      <c r="Y6405" s="87">
        <v>4.8</v>
      </c>
      <c r="Z6405" s="91"/>
      <c r="AA6405" s="92"/>
    </row>
    <row r="6406" customHeight="1" spans="1:27">
      <c r="A6406" s="62">
        <v>42</v>
      </c>
      <c r="B6406" s="91">
        <v>6446</v>
      </c>
      <c r="C6406" s="154" t="s">
        <v>12911</v>
      </c>
      <c r="D6406" s="154" t="s">
        <v>12875</v>
      </c>
      <c r="E6406" s="154" t="s">
        <v>3606</v>
      </c>
      <c r="F6406" s="154" t="s">
        <v>34</v>
      </c>
      <c r="G6406" s="155" t="s">
        <v>12912</v>
      </c>
      <c r="H6406" s="68">
        <v>163.3</v>
      </c>
      <c r="I6406" s="68">
        <v>60</v>
      </c>
      <c r="J6406" s="71">
        <f>IF(F6406="女",IF(H6406=0,0,VLOOKUP(I6406/(H6406*H6406/10000),标准!M$108:N$112,2,TRUE)),IF(H6406=0,0,VLOOKUP(I6406/(H6406*H6406/10000),标准!M$74:N$78,2,TRUE)))</f>
        <v>100</v>
      </c>
      <c r="K6406" s="72">
        <v>3351</v>
      </c>
      <c r="L6406" s="71">
        <f>IF(A6406&lt;43,IF(F6406="女",VLOOKUP(K6406,标准!K$108:L$128,2,TRUE),VLOOKUP(K6406,标准!K$74:L$94,2,TRUE)),IF(F6406="女",VLOOKUP(K6406,标准!K$39:L$59,2,TRUE),VLOOKUP(K6406,标准!K$3:L$23,2,TRUE)))</f>
        <v>95</v>
      </c>
      <c r="M6406" s="68">
        <v>18</v>
      </c>
      <c r="N6406" s="71">
        <f>IF(M6406="",0,IF(A6406&lt;43,IF(F6406="女",VLOOKUP(M6406,标准!C$108:D$128,2,TRUE),VLOOKUP(M6406,标准!C$74:D$94,2,TRUE)),IF(F6406="女",VLOOKUP(M6406,标准!C$39:D$59,2,TRUE),VLOOKUP(M6406,标准!C$3:D$23,2,TRUE))))</f>
        <v>78</v>
      </c>
      <c r="O6406" s="124">
        <v>180</v>
      </c>
      <c r="P6406" s="71">
        <f>IF(A6406&lt;43,IF(F6406="女",VLOOKUP(O6406/100,标准!E$108:F$128,2,TRUE),VLOOKUP(O6406/100,标准!E$74:F$94,2,TRUE)),IF(F6406="女",VLOOKUP(O6406/100,标准!E$39:F$59,2,TRUE),VLOOKUP(O6406/100,标准!E$3:F$23,2,TRUE)))</f>
        <v>78</v>
      </c>
      <c r="Q6406" s="125">
        <v>3.54</v>
      </c>
      <c r="R6406" s="71">
        <f>IF(Q6406=0,0,IF(A6406&lt;43,IF(F6406="女",IF(Q6406="",0,VLOOKUP(Q6406,标准!I$108:J$138,2,TRUE)),IF(Q6406="",0,VLOOKUP(Q6406,标准!I$74:J$104,2,TRUE))),IF(F6406="女",IF(Q6406="",0,VLOOKUP(Q6406,标准!I$39:J$69,2,TRUE)),IF(Q6406="",0,VLOOKUP(Q6406,标准!I$3:J$33,2,TRUE)))))</f>
        <v>76</v>
      </c>
      <c r="S6406" s="126">
        <v>54</v>
      </c>
      <c r="T6406" s="71">
        <f>IF(A6406&lt;43,IF(F6406="女",VLOOKUP(S6406,标准!G$108:H$138,2,TRUE),VLOOKUP(S6406,标准!G$74:H$99,2,TRUE)),IF(F6406="女",VLOOKUP(S6406,标准!G$39:H$69,2,TRUE),VLOOKUP(S6406,标准!G$3:H$28,2,TRUE)))</f>
        <v>95</v>
      </c>
      <c r="U6406" s="127">
        <v>9.2</v>
      </c>
      <c r="V6406" s="71">
        <f>IF(U6406=0,0,IF(A6406&lt;43,IF(F6406="女",IF(U6406="",0,VLOOKUP(U6406,标准!A$108:B$128,2,TRUE)),IF(U6406="",0,VLOOKUP(U6406,标准!A$74:B$94,2,TRUE))),IF(F6406="女",IF(U6406="",0,VLOOKUP(U6406,标准!A$39:B$59,2,TRUE)),IF(U6406="",0,VLOOKUP(U6406,标准!A$3:B$23,2,TRUE)))))</f>
        <v>70</v>
      </c>
      <c r="W6406" s="86">
        <f t="shared" si="100"/>
        <v>83.55</v>
      </c>
      <c r="X6406" s="87">
        <v>4.8</v>
      </c>
      <c r="Y6406" s="87">
        <v>4.9</v>
      </c>
      <c r="Z6406" s="91"/>
      <c r="AA6406" s="92"/>
    </row>
    <row r="6407" customHeight="1" spans="1:27">
      <c r="A6407" s="62">
        <v>42</v>
      </c>
      <c r="B6407" s="91">
        <v>6447</v>
      </c>
      <c r="C6407" s="154" t="s">
        <v>12913</v>
      </c>
      <c r="D6407" s="154" t="s">
        <v>12875</v>
      </c>
      <c r="E6407" s="154" t="s">
        <v>3606</v>
      </c>
      <c r="F6407" s="154" t="s">
        <v>34</v>
      </c>
      <c r="G6407" s="155" t="s">
        <v>12914</v>
      </c>
      <c r="H6407" s="68">
        <v>164.2</v>
      </c>
      <c r="I6407" s="68">
        <v>53.4</v>
      </c>
      <c r="J6407" s="71">
        <f>IF(F6407="女",IF(H6407=0,0,VLOOKUP(I6407/(H6407*H6407/10000),标准!M$108:N$112,2,TRUE)),IF(H6407=0,0,VLOOKUP(I6407/(H6407*H6407/10000),标准!M$74:N$78,2,TRUE)))</f>
        <v>100</v>
      </c>
      <c r="K6407" s="72">
        <v>3920</v>
      </c>
      <c r="L6407" s="71">
        <f>IF(A6407&lt;43,IF(F6407="女",VLOOKUP(K6407,标准!K$108:L$128,2,TRUE),VLOOKUP(K6407,标准!K$74:L$94,2,TRUE)),IF(F6407="女",VLOOKUP(K6407,标准!K$39:L$59,2,TRUE),VLOOKUP(K6407,标准!K$3:L$23,2,TRUE)))</f>
        <v>100</v>
      </c>
      <c r="M6407" s="68">
        <v>17.5</v>
      </c>
      <c r="N6407" s="71">
        <f>IF(M6407="",0,IF(A6407&lt;43,IF(F6407="女",VLOOKUP(M6407,标准!C$108:D$128,2,TRUE),VLOOKUP(M6407,标准!C$74:D$94,2,TRUE)),IF(F6407="女",VLOOKUP(M6407,标准!C$39:D$59,2,TRUE),VLOOKUP(M6407,标准!C$3:D$23,2,TRUE))))</f>
        <v>76</v>
      </c>
      <c r="O6407" s="124">
        <v>160</v>
      </c>
      <c r="P6407" s="71">
        <f>IF(A6407&lt;43,IF(F6407="女",VLOOKUP(O6407/100,标准!E$108:F$128,2,TRUE),VLOOKUP(O6407/100,标准!E$74:F$94,2,TRUE)),IF(F6407="女",VLOOKUP(O6407/100,标准!E$39:F$59,2,TRUE),VLOOKUP(O6407/100,标准!E$3:F$23,2,TRUE)))</f>
        <v>66</v>
      </c>
      <c r="Q6407" s="125">
        <v>3.58</v>
      </c>
      <c r="R6407" s="71">
        <f>IF(Q6407=0,0,IF(A6407&lt;43,IF(F6407="女",IF(Q6407="",0,VLOOKUP(Q6407,标准!I$108:J$138,2,TRUE)),IF(Q6407="",0,VLOOKUP(Q6407,标准!I$74:J$104,2,TRUE))),IF(F6407="女",IF(Q6407="",0,VLOOKUP(Q6407,标准!I$39:J$69,2,TRUE)),IF(Q6407="",0,VLOOKUP(Q6407,标准!I$3:J$33,2,TRUE)))))</f>
        <v>74</v>
      </c>
      <c r="S6407" s="126">
        <v>36</v>
      </c>
      <c r="T6407" s="71">
        <f>IF(A6407&lt;43,IF(F6407="女",VLOOKUP(S6407,标准!G$108:H$138,2,TRUE),VLOOKUP(S6407,标准!G$74:H$99,2,TRUE)),IF(F6407="女",VLOOKUP(S6407,标准!G$39:H$69,2,TRUE),VLOOKUP(S6407,标准!G$3:H$28,2,TRUE)))</f>
        <v>70</v>
      </c>
      <c r="U6407" s="127">
        <v>9.2</v>
      </c>
      <c r="V6407" s="71">
        <f>IF(U6407=0,0,IF(A6407&lt;43,IF(F6407="女",IF(U6407="",0,VLOOKUP(U6407,标准!A$108:B$128,2,TRUE)),IF(U6407="",0,VLOOKUP(U6407,标准!A$74:B$94,2,TRUE))),IF(F6407="女",IF(U6407="",0,VLOOKUP(U6407,标准!A$39:B$59,2,TRUE)),IF(U6407="",0,VLOOKUP(U6407,标准!A$3:B$23,2,TRUE)))))</f>
        <v>70</v>
      </c>
      <c r="W6407" s="86">
        <f t="shared" si="100"/>
        <v>80</v>
      </c>
      <c r="X6407" s="87">
        <v>3.9</v>
      </c>
      <c r="Y6407" s="87">
        <v>4.1</v>
      </c>
      <c r="Z6407" s="91"/>
      <c r="AA6407" s="92"/>
    </row>
    <row r="6408" customHeight="1" spans="1:27">
      <c r="A6408" s="62">
        <v>42</v>
      </c>
      <c r="B6408" s="91">
        <v>6448</v>
      </c>
      <c r="C6408" s="154" t="s">
        <v>12915</v>
      </c>
      <c r="D6408" s="154" t="s">
        <v>12875</v>
      </c>
      <c r="E6408" s="154" t="s">
        <v>3606</v>
      </c>
      <c r="F6408" s="154" t="s">
        <v>34</v>
      </c>
      <c r="G6408" s="155" t="s">
        <v>12916</v>
      </c>
      <c r="H6408" s="68">
        <v>162</v>
      </c>
      <c r="I6408" s="68">
        <v>57.4</v>
      </c>
      <c r="J6408" s="71">
        <f>IF(F6408="女",IF(H6408=0,0,VLOOKUP(I6408/(H6408*H6408/10000),标准!M$108:N$112,2,TRUE)),IF(H6408=0,0,VLOOKUP(I6408/(H6408*H6408/10000),标准!M$74:N$78,2,TRUE)))</f>
        <v>100</v>
      </c>
      <c r="K6408" s="72">
        <v>3382</v>
      </c>
      <c r="L6408" s="71">
        <f>IF(A6408&lt;43,IF(F6408="女",VLOOKUP(K6408,标准!K$108:L$128,2,TRUE),VLOOKUP(K6408,标准!K$74:L$94,2,TRUE)),IF(F6408="女",VLOOKUP(K6408,标准!K$39:L$59,2,TRUE),VLOOKUP(K6408,标准!K$3:L$23,2,TRUE)))</f>
        <v>95</v>
      </c>
      <c r="M6408" s="68">
        <v>26.3</v>
      </c>
      <c r="N6408" s="71">
        <f>IF(M6408="",0,IF(A6408&lt;43,IF(F6408="女",VLOOKUP(M6408,标准!C$108:D$128,2,TRUE),VLOOKUP(M6408,标准!C$74:D$94,2,TRUE)),IF(F6408="女",VLOOKUP(M6408,标准!C$39:D$59,2,TRUE),VLOOKUP(M6408,标准!C$3:D$23,2,TRUE))))</f>
        <v>100</v>
      </c>
      <c r="O6408" s="124">
        <v>155</v>
      </c>
      <c r="P6408" s="71">
        <f>IF(A6408&lt;43,IF(F6408="女",VLOOKUP(O6408/100,标准!E$108:F$128,2,TRUE),VLOOKUP(O6408/100,标准!E$74:F$94,2,TRUE)),IF(F6408="女",VLOOKUP(O6408/100,标准!E$39:F$59,2,TRUE),VLOOKUP(O6408/100,标准!E$3:F$23,2,TRUE)))</f>
        <v>62</v>
      </c>
      <c r="Q6408" s="125">
        <v>4.23</v>
      </c>
      <c r="R6408" s="71">
        <f>IF(Q6408=0,0,IF(A6408&lt;43,IF(F6408="女",IF(Q6408="",0,VLOOKUP(Q6408,标准!I$108:J$138,2,TRUE)),IF(Q6408="",0,VLOOKUP(Q6408,标准!I$74:J$104,2,TRUE))),IF(F6408="女",IF(Q6408="",0,VLOOKUP(Q6408,标准!I$39:J$69,2,TRUE)),IF(Q6408="",0,VLOOKUP(Q6408,标准!I$3:J$33,2,TRUE)))))</f>
        <v>64</v>
      </c>
      <c r="S6408" s="126">
        <v>31</v>
      </c>
      <c r="T6408" s="71">
        <f>IF(A6408&lt;43,IF(F6408="女",VLOOKUP(S6408,标准!G$108:H$138,2,TRUE),VLOOKUP(S6408,标准!G$74:H$99,2,TRUE)),IF(F6408="女",VLOOKUP(S6408,标准!G$39:H$69,2,TRUE),VLOOKUP(S6408,标准!G$3:H$28,2,TRUE)))</f>
        <v>64</v>
      </c>
      <c r="U6408" s="127">
        <v>9.2</v>
      </c>
      <c r="V6408" s="71">
        <f>IF(U6408=0,0,IF(A6408&lt;43,IF(F6408="女",IF(U6408="",0,VLOOKUP(U6408,标准!A$108:B$128,2,TRUE)),IF(U6408="",0,VLOOKUP(U6408,标准!A$74:B$94,2,TRUE))),IF(F6408="女",IF(U6408="",0,VLOOKUP(U6408,标准!A$39:B$59,2,TRUE)),IF(U6408="",0,VLOOKUP(U6408,标准!A$3:B$23,2,TRUE)))))</f>
        <v>70</v>
      </c>
      <c r="W6408" s="86">
        <f t="shared" si="100"/>
        <v>78.65</v>
      </c>
      <c r="X6408" s="87">
        <v>4.6</v>
      </c>
      <c r="Y6408" s="87">
        <v>4.6</v>
      </c>
      <c r="Z6408" s="91"/>
      <c r="AA6408" s="92"/>
    </row>
    <row r="6409" customHeight="1" spans="1:27">
      <c r="A6409" s="62">
        <v>42</v>
      </c>
      <c r="B6409" s="91">
        <v>6449</v>
      </c>
      <c r="C6409" s="154" t="s">
        <v>12917</v>
      </c>
      <c r="D6409" s="154" t="s">
        <v>12875</v>
      </c>
      <c r="E6409" s="154" t="s">
        <v>3606</v>
      </c>
      <c r="F6409" s="154" t="s">
        <v>34</v>
      </c>
      <c r="G6409" s="155" t="s">
        <v>12918</v>
      </c>
      <c r="H6409" s="68">
        <v>158.7</v>
      </c>
      <c r="I6409" s="68">
        <v>61.6</v>
      </c>
      <c r="J6409" s="71">
        <f>IF(F6409="女",IF(H6409=0,0,VLOOKUP(I6409/(H6409*H6409/10000),标准!M$108:N$112,2,TRUE)),IF(H6409=0,0,VLOOKUP(I6409/(H6409*H6409/10000),标准!M$74:N$78,2,TRUE)))</f>
        <v>80</v>
      </c>
      <c r="K6409" s="72">
        <v>4039</v>
      </c>
      <c r="L6409" s="71">
        <f>IF(A6409&lt;43,IF(F6409="女",VLOOKUP(K6409,标准!K$108:L$128,2,TRUE),VLOOKUP(K6409,标准!K$74:L$94,2,TRUE)),IF(F6409="女",VLOOKUP(K6409,标准!K$39:L$59,2,TRUE),VLOOKUP(K6409,标准!K$3:L$23,2,TRUE)))</f>
        <v>100</v>
      </c>
      <c r="M6409" s="68">
        <v>13</v>
      </c>
      <c r="N6409" s="71">
        <f>IF(M6409="",0,IF(A6409&lt;43,IF(F6409="女",VLOOKUP(M6409,标准!C$108:D$128,2,TRUE),VLOOKUP(M6409,标准!C$74:D$94,2,TRUE)),IF(F6409="女",VLOOKUP(M6409,标准!C$39:D$59,2,TRUE),VLOOKUP(M6409,标准!C$3:D$23,2,TRUE))))</f>
        <v>70</v>
      </c>
      <c r="O6409" s="124">
        <v>172</v>
      </c>
      <c r="P6409" s="71">
        <f>IF(A6409&lt;43,IF(F6409="女",VLOOKUP(O6409/100,标准!E$108:F$128,2,TRUE),VLOOKUP(O6409/100,标准!E$74:F$94,2,TRUE)),IF(F6409="女",VLOOKUP(O6409/100,标准!E$39:F$59,2,TRUE),VLOOKUP(O6409/100,标准!E$3:F$23,2,TRUE)))</f>
        <v>74</v>
      </c>
      <c r="Q6409" s="125">
        <v>4.45</v>
      </c>
      <c r="R6409" s="71">
        <f>IF(Q6409=0,0,IF(A6409&lt;43,IF(F6409="女",IF(Q6409="",0,VLOOKUP(Q6409,标准!I$108:J$138,2,TRUE)),IF(Q6409="",0,VLOOKUP(Q6409,标准!I$74:J$104,2,TRUE))),IF(F6409="女",IF(Q6409="",0,VLOOKUP(Q6409,标准!I$39:J$69,2,TRUE)),IF(Q6409="",0,VLOOKUP(Q6409,标准!I$3:J$33,2,TRUE)))))</f>
        <v>40</v>
      </c>
      <c r="S6409" s="126">
        <v>36</v>
      </c>
      <c r="T6409" s="71">
        <f>IF(A6409&lt;43,IF(F6409="女",VLOOKUP(S6409,标准!G$108:H$138,2,TRUE),VLOOKUP(S6409,标准!G$74:H$99,2,TRUE)),IF(F6409="女",VLOOKUP(S6409,标准!G$39:H$69,2,TRUE),VLOOKUP(S6409,标准!G$3:H$28,2,TRUE)))</f>
        <v>70</v>
      </c>
      <c r="U6409" s="127">
        <v>8.5</v>
      </c>
      <c r="V6409" s="71">
        <f>IF(U6409=0,0,IF(A6409&lt;43,IF(F6409="女",IF(U6409="",0,VLOOKUP(U6409,标准!A$108:B$128,2,TRUE)),IF(U6409="",0,VLOOKUP(U6409,标准!A$74:B$94,2,TRUE))),IF(F6409="女",IF(U6409="",0,VLOOKUP(U6409,标准!A$39:B$59,2,TRUE)),IF(U6409="",0,VLOOKUP(U6409,标准!A$3:B$23,2,TRUE)))))</f>
        <v>78</v>
      </c>
      <c r="W6409" s="86">
        <f t="shared" si="100"/>
        <v>72</v>
      </c>
      <c r="X6409" s="87">
        <v>4.4</v>
      </c>
      <c r="Y6409" s="87">
        <v>4.3</v>
      </c>
      <c r="Z6409" s="91"/>
      <c r="AA6409" s="92"/>
    </row>
    <row r="6410" customHeight="1" spans="1:27">
      <c r="A6410" s="62">
        <v>42</v>
      </c>
      <c r="B6410" s="91">
        <v>6450</v>
      </c>
      <c r="C6410" s="154" t="s">
        <v>12919</v>
      </c>
      <c r="D6410" s="154" t="s">
        <v>12875</v>
      </c>
      <c r="E6410" s="154" t="s">
        <v>3606</v>
      </c>
      <c r="F6410" s="154" t="s">
        <v>34</v>
      </c>
      <c r="G6410" s="155" t="s">
        <v>12920</v>
      </c>
      <c r="H6410" s="68">
        <v>163.5</v>
      </c>
      <c r="I6410" s="68">
        <v>45.7</v>
      </c>
      <c r="J6410" s="71">
        <f>IF(F6410="女",IF(H6410=0,0,VLOOKUP(I6410/(H6410*H6410/10000),标准!M$108:N$112,2,TRUE)),IF(H6410=0,0,VLOOKUP(I6410/(H6410*H6410/10000),标准!M$74:N$78,2,TRUE)))</f>
        <v>80</v>
      </c>
      <c r="K6410" s="72">
        <v>3185</v>
      </c>
      <c r="L6410" s="71">
        <f>IF(A6410&lt;43,IF(F6410="女",VLOOKUP(K6410,标准!K$108:L$128,2,TRUE),VLOOKUP(K6410,标准!K$74:L$94,2,TRUE)),IF(F6410="女",VLOOKUP(K6410,标准!K$39:L$59,2,TRUE),VLOOKUP(K6410,标准!K$3:L$23,2,TRUE)))</f>
        <v>85</v>
      </c>
      <c r="M6410" s="68">
        <v>13</v>
      </c>
      <c r="N6410" s="71">
        <f>IF(M6410="",0,IF(A6410&lt;43,IF(F6410="女",VLOOKUP(M6410,标准!C$108:D$128,2,TRUE),VLOOKUP(M6410,标准!C$74:D$94,2,TRUE)),IF(F6410="女",VLOOKUP(M6410,标准!C$39:D$59,2,TRUE),VLOOKUP(M6410,标准!C$3:D$23,2,TRUE))))</f>
        <v>70</v>
      </c>
      <c r="O6410" s="124">
        <v>175</v>
      </c>
      <c r="P6410" s="71">
        <f>IF(A6410&lt;43,IF(F6410="女",VLOOKUP(O6410/100,标准!E$108:F$128,2,TRUE),VLOOKUP(O6410/100,标准!E$74:F$94,2,TRUE)),IF(F6410="女",VLOOKUP(O6410/100,标准!E$39:F$59,2,TRUE),VLOOKUP(O6410/100,标准!E$3:F$23,2,TRUE)))</f>
        <v>76</v>
      </c>
      <c r="Q6410" s="125">
        <v>4.18</v>
      </c>
      <c r="R6410" s="71">
        <f>IF(Q6410=0,0,IF(A6410&lt;43,IF(F6410="女",IF(Q6410="",0,VLOOKUP(Q6410,标准!I$108:J$138,2,TRUE)),IF(Q6410="",0,VLOOKUP(Q6410,标准!I$74:J$104,2,TRUE))),IF(F6410="女",IF(Q6410="",0,VLOOKUP(Q6410,标准!I$39:J$69,2,TRUE)),IF(Q6410="",0,VLOOKUP(Q6410,标准!I$3:J$33,2,TRUE)))))</f>
        <v>66</v>
      </c>
      <c r="S6410" s="126">
        <v>50</v>
      </c>
      <c r="T6410" s="71">
        <f>IF(A6410&lt;43,IF(F6410="女",VLOOKUP(S6410,标准!G$108:H$138,2,TRUE),VLOOKUP(S6410,标准!G$74:H$99,2,TRUE)),IF(F6410="女",VLOOKUP(S6410,标准!G$39:H$69,2,TRUE),VLOOKUP(S6410,标准!G$3:H$28,2,TRUE)))</f>
        <v>85</v>
      </c>
      <c r="U6410" s="127">
        <v>8.9</v>
      </c>
      <c r="V6410" s="71">
        <f>IF(U6410=0,0,IF(A6410&lt;43,IF(F6410="女",IF(U6410="",0,VLOOKUP(U6410,标准!A$108:B$128,2,TRUE)),IF(U6410="",0,VLOOKUP(U6410,标准!A$74:B$94,2,TRUE))),IF(F6410="女",IF(U6410="",0,VLOOKUP(U6410,标准!A$39:B$59,2,TRUE)),IF(U6410="",0,VLOOKUP(U6410,标准!A$3:B$23,2,TRUE)))))</f>
        <v>74</v>
      </c>
      <c r="W6410" s="86">
        <f t="shared" si="100"/>
        <v>75.85</v>
      </c>
      <c r="X6410" s="87">
        <v>4.7</v>
      </c>
      <c r="Y6410" s="87">
        <v>4.8</v>
      </c>
      <c r="Z6410" s="91">
        <v>1</v>
      </c>
      <c r="AA6410" s="92"/>
    </row>
    <row r="6411" customHeight="1" spans="1:27">
      <c r="A6411" s="62">
        <v>42</v>
      </c>
      <c r="B6411" s="91">
        <v>6451</v>
      </c>
      <c r="C6411" s="154" t="s">
        <v>12921</v>
      </c>
      <c r="D6411" s="154" t="s">
        <v>12875</v>
      </c>
      <c r="E6411" s="154" t="s">
        <v>3606</v>
      </c>
      <c r="F6411" s="154" t="s">
        <v>34</v>
      </c>
      <c r="G6411" s="155" t="s">
        <v>12922</v>
      </c>
      <c r="H6411" s="68">
        <v>166.1</v>
      </c>
      <c r="I6411" s="68">
        <v>49.8</v>
      </c>
      <c r="J6411" s="71">
        <f>IF(F6411="女",IF(H6411=0,0,VLOOKUP(I6411/(H6411*H6411/10000),标准!M$108:N$112,2,TRUE)),IF(H6411=0,0,VLOOKUP(I6411/(H6411*H6411/10000),标准!M$74:N$78,2,TRUE)))</f>
        <v>100</v>
      </c>
      <c r="K6411" s="72">
        <v>2780</v>
      </c>
      <c r="L6411" s="71">
        <f>IF(A6411&lt;43,IF(F6411="女",VLOOKUP(K6411,标准!K$108:L$128,2,TRUE),VLOOKUP(K6411,标准!K$74:L$94,2,TRUE)),IF(F6411="女",VLOOKUP(K6411,标准!K$39:L$59,2,TRUE),VLOOKUP(K6411,标准!K$3:L$23,2,TRUE)))</f>
        <v>74</v>
      </c>
      <c r="M6411" s="68">
        <v>24</v>
      </c>
      <c r="N6411" s="71">
        <f>IF(M6411="",0,IF(A6411&lt;43,IF(F6411="女",VLOOKUP(M6411,标准!C$108:D$128,2,TRUE),VLOOKUP(M6411,标准!C$74:D$94,2,TRUE)),IF(F6411="女",VLOOKUP(M6411,标准!C$39:D$59,2,TRUE),VLOOKUP(M6411,标准!C$3:D$23,2,TRUE))))</f>
        <v>95</v>
      </c>
      <c r="O6411" s="124">
        <v>198</v>
      </c>
      <c r="P6411" s="71">
        <f>IF(A6411&lt;43,IF(F6411="女",VLOOKUP(O6411/100,标准!E$108:F$128,2,TRUE),VLOOKUP(O6411/100,标准!E$74:F$94,2,TRUE)),IF(F6411="女",VLOOKUP(O6411/100,标准!E$39:F$59,2,TRUE),VLOOKUP(O6411/100,标准!E$3:F$23,2,TRUE)))</f>
        <v>90</v>
      </c>
      <c r="Q6411" s="125">
        <v>4.18</v>
      </c>
      <c r="R6411" s="71">
        <f>IF(Q6411=0,0,IF(A6411&lt;43,IF(F6411="女",IF(Q6411="",0,VLOOKUP(Q6411,标准!I$108:J$138,2,TRUE)),IF(Q6411="",0,VLOOKUP(Q6411,标准!I$74:J$104,2,TRUE))),IF(F6411="女",IF(Q6411="",0,VLOOKUP(Q6411,标准!I$39:J$69,2,TRUE)),IF(Q6411="",0,VLOOKUP(Q6411,标准!I$3:J$33,2,TRUE)))))</f>
        <v>66</v>
      </c>
      <c r="S6411" s="126">
        <v>50</v>
      </c>
      <c r="T6411" s="71">
        <f>IF(A6411&lt;43,IF(F6411="女",VLOOKUP(S6411,标准!G$108:H$138,2,TRUE),VLOOKUP(S6411,标准!G$74:H$99,2,TRUE)),IF(F6411="女",VLOOKUP(S6411,标准!G$39:H$69,2,TRUE),VLOOKUP(S6411,标准!G$3:H$28,2,TRUE)))</f>
        <v>85</v>
      </c>
      <c r="U6411" s="127">
        <v>8.6</v>
      </c>
      <c r="V6411" s="71">
        <f>IF(U6411=0,0,IF(A6411&lt;43,IF(F6411="女",IF(U6411="",0,VLOOKUP(U6411,标准!A$108:B$128,2,TRUE)),IF(U6411="",0,VLOOKUP(U6411,标准!A$74:B$94,2,TRUE))),IF(F6411="女",IF(U6411="",0,VLOOKUP(U6411,标准!A$39:B$59,2,TRUE)),IF(U6411="",0,VLOOKUP(U6411,标准!A$3:B$23,2,TRUE)))))</f>
        <v>76</v>
      </c>
      <c r="W6411" s="86">
        <f t="shared" si="100"/>
        <v>81.5</v>
      </c>
      <c r="X6411" s="87">
        <v>5</v>
      </c>
      <c r="Y6411" s="87">
        <v>4.9</v>
      </c>
      <c r="Z6411" s="91"/>
      <c r="AA6411" s="92"/>
    </row>
    <row r="6412" customHeight="1" spans="1:27">
      <c r="A6412" s="62">
        <v>42</v>
      </c>
      <c r="B6412" s="91">
        <v>6452</v>
      </c>
      <c r="C6412" s="154" t="s">
        <v>12923</v>
      </c>
      <c r="D6412" s="154" t="s">
        <v>12875</v>
      </c>
      <c r="E6412" s="154" t="s">
        <v>3606</v>
      </c>
      <c r="F6412" s="154" t="s">
        <v>30</v>
      </c>
      <c r="G6412" s="155" t="s">
        <v>12924</v>
      </c>
      <c r="H6412" s="68">
        <v>164</v>
      </c>
      <c r="I6412" s="68">
        <v>63.1</v>
      </c>
      <c r="J6412" s="71">
        <f>IF(F6412="女",IF(H6412=0,0,VLOOKUP(I6412/(H6412*H6412/10000),标准!M$108:N$112,2,TRUE)),IF(H6412=0,0,VLOOKUP(I6412/(H6412*H6412/10000),标准!M$74:N$78,2,TRUE)))</f>
        <v>100</v>
      </c>
      <c r="K6412" s="72">
        <v>4537</v>
      </c>
      <c r="L6412" s="71">
        <f>IF(A6412&lt;43,IF(F6412="女",VLOOKUP(K6412,标准!K$108:L$128,2,TRUE),VLOOKUP(K6412,标准!K$74:L$94,2,TRUE)),IF(F6412="女",VLOOKUP(K6412,标准!K$39:L$59,2,TRUE),VLOOKUP(K6412,标准!K$3:L$23,2,TRUE)))</f>
        <v>80</v>
      </c>
      <c r="M6412" s="68">
        <v>14.2</v>
      </c>
      <c r="N6412" s="71">
        <f>IF(M6412="",0,IF(A6412&lt;43,IF(F6412="女",VLOOKUP(M6412,标准!C$108:D$128,2,TRUE),VLOOKUP(M6412,标准!C$74:D$94,2,TRUE)),IF(F6412="女",VLOOKUP(M6412,标准!C$39:D$59,2,TRUE),VLOOKUP(M6412,标准!C$3:D$23,2,TRUE))))</f>
        <v>74</v>
      </c>
      <c r="O6412" s="124">
        <v>213</v>
      </c>
      <c r="P6412" s="71">
        <f>IF(A6412&lt;43,IF(F6412="女",VLOOKUP(O6412/100,标准!E$108:F$128,2,TRUE),VLOOKUP(O6412/100,标准!E$74:F$94,2,TRUE)),IF(F6412="女",VLOOKUP(O6412/100,标准!E$39:F$59,2,TRUE),VLOOKUP(O6412/100,标准!E$3:F$23,2,TRUE)))</f>
        <v>62</v>
      </c>
      <c r="Q6412" s="125"/>
      <c r="R6412" s="71">
        <f>IF(Q6412=0,0,IF(A6412&lt;43,IF(F6412="女",IF(Q6412="",0,VLOOKUP(Q6412,标准!I$108:J$138,2,TRUE)),IF(Q6412="",0,VLOOKUP(Q6412,标准!I$74:J$104,2,TRUE))),IF(F6412="女",IF(Q6412="",0,VLOOKUP(Q6412,标准!I$39:J$69,2,TRUE)),IF(Q6412="",0,VLOOKUP(Q6412,标准!I$3:J$33,2,TRUE)))))</f>
        <v>0</v>
      </c>
      <c r="S6412" s="126">
        <v>1</v>
      </c>
      <c r="T6412" s="71">
        <f>IF(A6412&lt;43,IF(F6412="女",VLOOKUP(S6412,标准!G$108:H$138,2,TRUE),VLOOKUP(S6412,标准!G$74:H$99,2,TRUE)),IF(F6412="女",VLOOKUP(S6412,标准!G$39:H$69,2,TRUE),VLOOKUP(S6412,标准!G$3:H$28,2,TRUE)))</f>
        <v>0</v>
      </c>
      <c r="U6412" s="127">
        <v>7.8</v>
      </c>
      <c r="V6412" s="71">
        <f>IF(U6412=0,0,IF(A6412&lt;43,IF(F6412="女",IF(U6412="",0,VLOOKUP(U6412,标准!A$108:B$128,2,TRUE)),IF(U6412="",0,VLOOKUP(U6412,标准!A$74:B$94,2,TRUE))),IF(F6412="女",IF(U6412="",0,VLOOKUP(U6412,标准!A$39:B$59,2,TRUE)),IF(U6412="",0,VLOOKUP(U6412,标准!A$3:B$23,2,TRUE)))))</f>
        <v>72</v>
      </c>
      <c r="W6412" s="86">
        <v>60</v>
      </c>
      <c r="X6412" s="87">
        <v>5</v>
      </c>
      <c r="Y6412" s="87">
        <v>4.1</v>
      </c>
      <c r="Z6412" s="91"/>
      <c r="AA6412" s="135" t="s">
        <v>108</v>
      </c>
    </row>
    <row r="6413" customHeight="1" spans="1:27">
      <c r="A6413" s="62">
        <v>42</v>
      </c>
      <c r="B6413" s="91">
        <v>6453</v>
      </c>
      <c r="C6413" s="154" t="s">
        <v>12925</v>
      </c>
      <c r="D6413" s="154" t="s">
        <v>12875</v>
      </c>
      <c r="E6413" s="154" t="s">
        <v>3606</v>
      </c>
      <c r="F6413" s="154" t="s">
        <v>34</v>
      </c>
      <c r="G6413" s="155" t="s">
        <v>12926</v>
      </c>
      <c r="H6413" s="68">
        <v>162.5</v>
      </c>
      <c r="I6413" s="68">
        <v>67</v>
      </c>
      <c r="J6413" s="71">
        <f>IF(F6413="女",IF(H6413=0,0,VLOOKUP(I6413/(H6413*H6413/10000),标准!M$108:N$112,2,TRUE)),IF(H6413=0,0,VLOOKUP(I6413/(H6413*H6413/10000),标准!M$74:N$78,2,TRUE)))</f>
        <v>80</v>
      </c>
      <c r="K6413" s="72">
        <v>3271</v>
      </c>
      <c r="L6413" s="71">
        <f>IF(A6413&lt;43,IF(F6413="女",VLOOKUP(K6413,标准!K$108:L$128,2,TRUE),VLOOKUP(K6413,标准!K$74:L$94,2,TRUE)),IF(F6413="女",VLOOKUP(K6413,标准!K$39:L$59,2,TRUE),VLOOKUP(K6413,标准!K$3:L$23,2,TRUE)))</f>
        <v>85</v>
      </c>
      <c r="M6413" s="68">
        <v>17</v>
      </c>
      <c r="N6413" s="71">
        <f>IF(M6413="",0,IF(A6413&lt;43,IF(F6413="女",VLOOKUP(M6413,标准!C$108:D$128,2,TRUE),VLOOKUP(M6413,标准!C$74:D$94,2,TRUE)),IF(F6413="女",VLOOKUP(M6413,标准!C$39:D$59,2,TRUE),VLOOKUP(M6413,标准!C$3:D$23,2,TRUE))))</f>
        <v>76</v>
      </c>
      <c r="O6413" s="124">
        <v>185</v>
      </c>
      <c r="P6413" s="71">
        <f>IF(A6413&lt;43,IF(F6413="女",VLOOKUP(O6413/100,标准!E$108:F$128,2,TRUE),VLOOKUP(O6413/100,标准!E$74:F$94,2,TRUE)),IF(F6413="女",VLOOKUP(O6413/100,标准!E$39:F$59,2,TRUE),VLOOKUP(O6413/100,标准!E$3:F$23,2,TRUE)))</f>
        <v>80</v>
      </c>
      <c r="Q6413" s="125">
        <v>5.07</v>
      </c>
      <c r="R6413" s="71">
        <f>IF(Q6413=0,0,IF(A6413&lt;43,IF(F6413="女",IF(Q6413="",0,VLOOKUP(Q6413,标准!I$108:J$138,2,TRUE)),IF(Q6413="",0,VLOOKUP(Q6413,标准!I$74:J$104,2,TRUE))),IF(F6413="女",IF(Q6413="",0,VLOOKUP(Q6413,标准!I$39:J$69,2,TRUE)),IF(Q6413="",0,VLOOKUP(Q6413,标准!I$3:J$33,2,TRUE)))))</f>
        <v>20</v>
      </c>
      <c r="S6413" s="126">
        <v>30</v>
      </c>
      <c r="T6413" s="71">
        <f>IF(A6413&lt;43,IF(F6413="女",VLOOKUP(S6413,标准!G$108:H$138,2,TRUE),VLOOKUP(S6413,标准!G$74:H$99,2,TRUE)),IF(F6413="女",VLOOKUP(S6413,标准!G$39:H$69,2,TRUE),VLOOKUP(S6413,标准!G$3:H$28,2,TRUE)))</f>
        <v>64</v>
      </c>
      <c r="U6413" s="127"/>
      <c r="V6413" s="71">
        <f>IF(U6413=0,0,IF(A6413&lt;43,IF(F6413="女",IF(U6413="",0,VLOOKUP(U6413,标准!A$108:B$128,2,TRUE)),IF(U6413="",0,VLOOKUP(U6413,标准!A$74:B$94,2,TRUE))),IF(F6413="女",IF(U6413="",0,VLOOKUP(U6413,标准!A$39:B$59,2,TRUE)),IF(U6413="",0,VLOOKUP(U6413,标准!A$3:B$23,2,TRUE)))))</f>
        <v>0</v>
      </c>
      <c r="W6413" s="86">
        <f t="shared" si="100"/>
        <v>50.75</v>
      </c>
      <c r="X6413" s="87">
        <v>4</v>
      </c>
      <c r="Y6413" s="87">
        <v>4.3</v>
      </c>
      <c r="Z6413" s="91"/>
      <c r="AA6413" s="92"/>
    </row>
    <row r="6414" customHeight="1" spans="1:27">
      <c r="A6414" s="62">
        <v>42</v>
      </c>
      <c r="B6414" s="91">
        <v>6454</v>
      </c>
      <c r="C6414" s="154" t="s">
        <v>12927</v>
      </c>
      <c r="D6414" s="154" t="s">
        <v>12875</v>
      </c>
      <c r="E6414" s="154" t="s">
        <v>3606</v>
      </c>
      <c r="F6414" s="154" t="s">
        <v>34</v>
      </c>
      <c r="G6414" s="155" t="s">
        <v>12928</v>
      </c>
      <c r="H6414" s="68">
        <v>163</v>
      </c>
      <c r="I6414" s="68">
        <v>49</v>
      </c>
      <c r="J6414" s="71">
        <f>IF(F6414="女",IF(H6414=0,0,VLOOKUP(I6414/(H6414*H6414/10000),标准!M$108:N$112,2,TRUE)),IF(H6414=0,0,VLOOKUP(I6414/(H6414*H6414/10000),标准!M$74:N$78,2,TRUE)))</f>
        <v>100</v>
      </c>
      <c r="K6414" s="72">
        <v>3714</v>
      </c>
      <c r="L6414" s="71">
        <f>IF(A6414&lt;43,IF(F6414="女",VLOOKUP(K6414,标准!K$108:L$128,2,TRUE),VLOOKUP(K6414,标准!K$74:L$94,2,TRUE)),IF(F6414="女",VLOOKUP(K6414,标准!K$39:L$59,2,TRUE),VLOOKUP(K6414,标准!K$3:L$23,2,TRUE)))</f>
        <v>100</v>
      </c>
      <c r="M6414" s="68">
        <v>20</v>
      </c>
      <c r="N6414" s="71">
        <f>IF(M6414="",0,IF(A6414&lt;43,IF(F6414="女",VLOOKUP(M6414,标准!C$108:D$128,2,TRUE),VLOOKUP(M6414,标准!C$74:D$94,2,TRUE)),IF(F6414="女",VLOOKUP(M6414,标准!C$39:D$59,2,TRUE),VLOOKUP(M6414,标准!C$3:D$23,2,TRUE))))</f>
        <v>80</v>
      </c>
      <c r="O6414" s="124">
        <v>180</v>
      </c>
      <c r="P6414" s="71">
        <f>IF(A6414&lt;43,IF(F6414="女",VLOOKUP(O6414/100,标准!E$108:F$128,2,TRUE),VLOOKUP(O6414/100,标准!E$74:F$94,2,TRUE)),IF(F6414="女",VLOOKUP(O6414/100,标准!E$39:F$59,2,TRUE),VLOOKUP(O6414/100,标准!E$3:F$23,2,TRUE)))</f>
        <v>78</v>
      </c>
      <c r="Q6414" s="125">
        <v>4</v>
      </c>
      <c r="R6414" s="71">
        <f>IF(Q6414=0,0,IF(A6414&lt;43,IF(F6414="女",IF(Q6414="",0,VLOOKUP(Q6414,标准!I$108:J$138,2,TRUE)),IF(Q6414="",0,VLOOKUP(Q6414,标准!I$74:J$104,2,TRUE))),IF(F6414="女",IF(Q6414="",0,VLOOKUP(Q6414,标准!I$39:J$69,2,TRUE)),IF(Q6414="",0,VLOOKUP(Q6414,标准!I$3:J$33,2,TRUE)))))</f>
        <v>72</v>
      </c>
      <c r="S6414" s="126">
        <v>36</v>
      </c>
      <c r="T6414" s="71">
        <f>IF(A6414&lt;43,IF(F6414="女",VLOOKUP(S6414,标准!G$108:H$138,2,TRUE),VLOOKUP(S6414,标准!G$74:H$99,2,TRUE)),IF(F6414="女",VLOOKUP(S6414,标准!G$39:H$69,2,TRUE),VLOOKUP(S6414,标准!G$3:H$28,2,TRUE)))</f>
        <v>70</v>
      </c>
      <c r="U6414" s="127">
        <v>8.4</v>
      </c>
      <c r="V6414" s="71">
        <f>IF(U6414=0,0,IF(A6414&lt;43,IF(F6414="女",IF(U6414="",0,VLOOKUP(U6414,标准!A$108:B$128,2,TRUE)),IF(U6414="",0,VLOOKUP(U6414,标准!A$74:B$94,2,TRUE))),IF(F6414="女",IF(U6414="",0,VLOOKUP(U6414,标准!A$39:B$59,2,TRUE)),IF(U6414="",0,VLOOKUP(U6414,标准!A$3:B$23,2,TRUE)))))</f>
        <v>78</v>
      </c>
      <c r="W6414" s="86">
        <f t="shared" si="100"/>
        <v>82.8</v>
      </c>
      <c r="X6414" s="87">
        <v>4.2</v>
      </c>
      <c r="Y6414" s="87">
        <v>4.4</v>
      </c>
      <c r="Z6414" s="91"/>
      <c r="AA6414" s="92"/>
    </row>
    <row r="6415" customHeight="1" spans="1:27">
      <c r="A6415" s="62">
        <v>42</v>
      </c>
      <c r="B6415" s="91">
        <v>6455</v>
      </c>
      <c r="C6415" s="154" t="s">
        <v>12929</v>
      </c>
      <c r="D6415" s="154" t="s">
        <v>12875</v>
      </c>
      <c r="E6415" s="154" t="s">
        <v>3606</v>
      </c>
      <c r="F6415" s="154" t="s">
        <v>34</v>
      </c>
      <c r="G6415" s="155" t="s">
        <v>12930</v>
      </c>
      <c r="H6415" s="68">
        <v>160.7</v>
      </c>
      <c r="I6415" s="68">
        <v>64.2</v>
      </c>
      <c r="J6415" s="71">
        <f>IF(F6415="女",IF(H6415=0,0,VLOOKUP(I6415/(H6415*H6415/10000),标准!M$108:N$112,2,TRUE)),IF(H6415=0,0,VLOOKUP(I6415/(H6415*H6415/10000),标准!M$74:N$78,2,TRUE)))</f>
        <v>80</v>
      </c>
      <c r="K6415" s="72">
        <v>3928</v>
      </c>
      <c r="L6415" s="71">
        <f>IF(A6415&lt;43,IF(F6415="女",VLOOKUP(K6415,标准!K$108:L$128,2,TRUE),VLOOKUP(K6415,标准!K$74:L$94,2,TRUE)),IF(F6415="女",VLOOKUP(K6415,标准!K$39:L$59,2,TRUE),VLOOKUP(K6415,标准!K$3:L$23,2,TRUE)))</f>
        <v>100</v>
      </c>
      <c r="M6415" s="68">
        <v>22</v>
      </c>
      <c r="N6415" s="71">
        <f>IF(M6415="",0,IF(A6415&lt;43,IF(F6415="女",VLOOKUP(M6415,标准!C$108:D$128,2,TRUE),VLOOKUP(M6415,标准!C$74:D$94,2,TRUE)),IF(F6415="女",VLOOKUP(M6415,标准!C$39:D$59,2,TRUE),VLOOKUP(M6415,标准!C$3:D$23,2,TRUE))))</f>
        <v>85</v>
      </c>
      <c r="O6415" s="124">
        <v>160</v>
      </c>
      <c r="P6415" s="71">
        <f>IF(A6415&lt;43,IF(F6415="女",VLOOKUP(O6415/100,标准!E$108:F$128,2,TRUE),VLOOKUP(O6415/100,标准!E$74:F$94,2,TRUE)),IF(F6415="女",VLOOKUP(O6415/100,标准!E$39:F$59,2,TRUE),VLOOKUP(O6415/100,标准!E$3:F$23,2,TRUE)))</f>
        <v>66</v>
      </c>
      <c r="Q6415" s="125">
        <v>4.22</v>
      </c>
      <c r="R6415" s="71">
        <f>IF(Q6415=0,0,IF(A6415&lt;43,IF(F6415="女",IF(Q6415="",0,VLOOKUP(Q6415,标准!I$108:J$138,2,TRUE)),IF(Q6415="",0,VLOOKUP(Q6415,标准!I$74:J$104,2,TRUE))),IF(F6415="女",IF(Q6415="",0,VLOOKUP(Q6415,标准!I$39:J$69,2,TRUE)),IF(Q6415="",0,VLOOKUP(Q6415,标准!I$3:J$33,2,TRUE)))))</f>
        <v>64</v>
      </c>
      <c r="S6415" s="126">
        <v>34</v>
      </c>
      <c r="T6415" s="71">
        <f>IF(A6415&lt;43,IF(F6415="女",VLOOKUP(S6415,标准!G$108:H$138,2,TRUE),VLOOKUP(S6415,标准!G$74:H$99,2,TRUE)),IF(F6415="女",VLOOKUP(S6415,标准!G$39:H$69,2,TRUE),VLOOKUP(S6415,标准!G$3:H$28,2,TRUE)))</f>
        <v>68</v>
      </c>
      <c r="U6415" s="127">
        <v>8.8</v>
      </c>
      <c r="V6415" s="71">
        <f>IF(U6415=0,0,IF(A6415&lt;43,IF(F6415="女",IF(U6415="",0,VLOOKUP(U6415,标准!A$108:B$128,2,TRUE)),IF(U6415="",0,VLOOKUP(U6415,标准!A$74:B$94,2,TRUE))),IF(F6415="女",IF(U6415="",0,VLOOKUP(U6415,标准!A$39:B$59,2,TRUE)),IF(U6415="",0,VLOOKUP(U6415,标准!A$3:B$23,2,TRUE)))))</f>
        <v>74</v>
      </c>
      <c r="W6415" s="86">
        <f t="shared" si="100"/>
        <v>76.5</v>
      </c>
      <c r="X6415" s="87">
        <v>5.2</v>
      </c>
      <c r="Y6415" s="87">
        <v>5.2</v>
      </c>
      <c r="Z6415" s="91"/>
      <c r="AA6415" s="92"/>
    </row>
    <row r="6416" customHeight="1" spans="1:27">
      <c r="A6416" s="62">
        <v>42</v>
      </c>
      <c r="B6416" s="91">
        <v>6456</v>
      </c>
      <c r="C6416" s="154" t="s">
        <v>12931</v>
      </c>
      <c r="D6416" s="154" t="s">
        <v>12875</v>
      </c>
      <c r="E6416" s="154" t="s">
        <v>3606</v>
      </c>
      <c r="F6416" s="154" t="s">
        <v>34</v>
      </c>
      <c r="G6416" s="155" t="s">
        <v>12932</v>
      </c>
      <c r="H6416" s="68">
        <v>157.7</v>
      </c>
      <c r="I6416" s="68">
        <v>60.8</v>
      </c>
      <c r="J6416" s="71">
        <f>IF(F6416="女",IF(H6416=0,0,VLOOKUP(I6416/(H6416*H6416/10000),标准!M$108:N$112,2,TRUE)),IF(H6416=0,0,VLOOKUP(I6416/(H6416*H6416/10000),标准!M$74:N$78,2,TRUE)))</f>
        <v>80</v>
      </c>
      <c r="K6416" s="72">
        <v>2593</v>
      </c>
      <c r="L6416" s="71">
        <f>IF(A6416&lt;43,IF(F6416="女",VLOOKUP(K6416,标准!K$108:L$128,2,TRUE),VLOOKUP(K6416,标准!K$74:L$94,2,TRUE)),IF(F6416="女",VLOOKUP(K6416,标准!K$39:L$59,2,TRUE),VLOOKUP(K6416,标准!K$3:L$23,2,TRUE)))</f>
        <v>70</v>
      </c>
      <c r="M6416" s="68">
        <v>19</v>
      </c>
      <c r="N6416" s="71">
        <f>IF(M6416="",0,IF(A6416&lt;43,IF(F6416="女",VLOOKUP(M6416,标准!C$108:D$128,2,TRUE),VLOOKUP(M6416,标准!C$74:D$94,2,TRUE)),IF(F6416="女",VLOOKUP(M6416,标准!C$39:D$59,2,TRUE),VLOOKUP(M6416,标准!C$3:D$23,2,TRUE))))</f>
        <v>80</v>
      </c>
      <c r="O6416" s="124">
        <v>178</v>
      </c>
      <c r="P6416" s="71">
        <f>IF(A6416&lt;43,IF(F6416="女",VLOOKUP(O6416/100,标准!E$108:F$128,2,TRUE),VLOOKUP(O6416/100,标准!E$74:F$94,2,TRUE)),IF(F6416="女",VLOOKUP(O6416/100,标准!E$39:F$59,2,TRUE),VLOOKUP(O6416/100,标准!E$3:F$23,2,TRUE)))</f>
        <v>78</v>
      </c>
      <c r="Q6416" s="125">
        <v>3.56</v>
      </c>
      <c r="R6416" s="71">
        <f>IF(Q6416=0,0,IF(A6416&lt;43,IF(F6416="女",IF(Q6416="",0,VLOOKUP(Q6416,标准!I$108:J$138,2,TRUE)),IF(Q6416="",0,VLOOKUP(Q6416,标准!I$74:J$104,2,TRUE))),IF(F6416="女",IF(Q6416="",0,VLOOKUP(Q6416,标准!I$39:J$69,2,TRUE)),IF(Q6416="",0,VLOOKUP(Q6416,标准!I$3:J$33,2,TRUE)))))</f>
        <v>74</v>
      </c>
      <c r="S6416" s="126">
        <v>27</v>
      </c>
      <c r="T6416" s="71">
        <f>IF(A6416&lt;43,IF(F6416="女",VLOOKUP(S6416,标准!G$108:H$138,2,TRUE),VLOOKUP(S6416,标准!G$74:H$99,2,TRUE)),IF(F6416="女",VLOOKUP(S6416,标准!G$39:H$69,2,TRUE),VLOOKUP(S6416,标准!G$3:H$28,2,TRUE)))</f>
        <v>60</v>
      </c>
      <c r="U6416" s="127">
        <v>9</v>
      </c>
      <c r="V6416" s="71">
        <f>IF(U6416=0,0,IF(A6416&lt;43,IF(F6416="女",IF(U6416="",0,VLOOKUP(U6416,标准!A$108:B$128,2,TRUE)),IF(U6416="",0,VLOOKUP(U6416,标准!A$74:B$94,2,TRUE))),IF(F6416="女",IF(U6416="",0,VLOOKUP(U6416,标准!A$39:B$59,2,TRUE)),IF(U6416="",0,VLOOKUP(U6416,标准!A$3:B$23,2,TRUE)))))</f>
        <v>72</v>
      </c>
      <c r="W6416" s="86">
        <f t="shared" si="100"/>
        <v>73.5</v>
      </c>
      <c r="X6416" s="87">
        <v>3.7</v>
      </c>
      <c r="Y6416" s="87">
        <v>3.7</v>
      </c>
      <c r="Z6416" s="91"/>
      <c r="AA6416" s="92"/>
    </row>
    <row r="6417" customHeight="1" spans="1:27">
      <c r="A6417" s="62">
        <v>42</v>
      </c>
      <c r="B6417" s="91">
        <v>6457</v>
      </c>
      <c r="C6417" s="154" t="s">
        <v>12933</v>
      </c>
      <c r="D6417" s="154" t="s">
        <v>12934</v>
      </c>
      <c r="E6417" s="154" t="s">
        <v>4025</v>
      </c>
      <c r="F6417" s="154" t="s">
        <v>30</v>
      </c>
      <c r="G6417" s="155" t="s">
        <v>12935</v>
      </c>
      <c r="H6417" s="68">
        <v>186.7</v>
      </c>
      <c r="I6417" s="68">
        <v>69.9</v>
      </c>
      <c r="J6417" s="71">
        <f>IF(F6417="女",IF(H6417=0,0,VLOOKUP(I6417/(H6417*H6417/10000),标准!M$108:N$112,2,TRUE)),IF(H6417=0,0,VLOOKUP(I6417/(H6417*H6417/10000),标准!M$74:N$78,2,TRUE)))</f>
        <v>100</v>
      </c>
      <c r="K6417" s="72">
        <v>4663</v>
      </c>
      <c r="L6417" s="71">
        <f>IF(A6417&lt;43,IF(F6417="女",VLOOKUP(K6417,标准!K$108:L$128,2,TRUE),VLOOKUP(K6417,标准!K$74:L$94,2,TRUE)),IF(F6417="女",VLOOKUP(K6417,标准!K$39:L$59,2,TRUE),VLOOKUP(K6417,标准!K$3:L$23,2,TRUE)))</f>
        <v>85</v>
      </c>
      <c r="M6417" s="68">
        <v>13.1</v>
      </c>
      <c r="N6417" s="71">
        <f>IF(M6417="",0,IF(A6417&lt;43,IF(F6417="女",VLOOKUP(M6417,标准!C$108:D$128,2,TRUE),VLOOKUP(M6417,标准!C$74:D$94,2,TRUE)),IF(F6417="女",VLOOKUP(M6417,标准!C$39:D$59,2,TRUE),VLOOKUP(M6417,标准!C$3:D$23,2,TRUE))))</f>
        <v>72</v>
      </c>
      <c r="O6417" s="124">
        <v>210</v>
      </c>
      <c r="P6417" s="71">
        <f>IF(A6417&lt;43,IF(F6417="女",VLOOKUP(O6417/100,标准!E$108:F$128,2,TRUE),VLOOKUP(O6417/100,标准!E$74:F$94,2,TRUE)),IF(F6417="女",VLOOKUP(O6417/100,标准!E$39:F$59,2,TRUE),VLOOKUP(O6417/100,标准!E$3:F$23,2,TRUE)))</f>
        <v>60</v>
      </c>
      <c r="Q6417" s="125">
        <v>5.28</v>
      </c>
      <c r="R6417" s="71">
        <f>IF(Q6417=0,0,IF(A6417&lt;43,IF(F6417="女",IF(Q6417="",0,VLOOKUP(Q6417,标准!I$108:J$138,2,TRUE)),IF(Q6417="",0,VLOOKUP(Q6417,标准!I$74:J$104,2,TRUE))),IF(F6417="女",IF(Q6417="",0,VLOOKUP(Q6417,标准!I$39:J$69,2,TRUE)),IF(Q6417="",0,VLOOKUP(Q6417,标准!I$3:J$33,2,TRUE)))))</f>
        <v>30</v>
      </c>
      <c r="S6417" s="126">
        <v>0</v>
      </c>
      <c r="T6417" s="71">
        <f>IF(A6417&lt;43,IF(F6417="女",VLOOKUP(S6417,标准!G$108:H$138,2,TRUE),VLOOKUP(S6417,标准!G$74:H$99,2,TRUE)),IF(F6417="女",VLOOKUP(S6417,标准!G$39:H$69,2,TRUE),VLOOKUP(S6417,标准!G$3:H$28,2,TRUE)))</f>
        <v>0</v>
      </c>
      <c r="U6417" s="127">
        <v>8.1</v>
      </c>
      <c r="V6417" s="71">
        <f>IF(U6417=0,0,IF(A6417&lt;43,IF(F6417="女",IF(U6417="",0,VLOOKUP(U6417,标准!A$108:B$128,2,TRUE)),IF(U6417="",0,VLOOKUP(U6417,标准!A$74:B$94,2,TRUE))),IF(F6417="女",IF(U6417="",0,VLOOKUP(U6417,标准!A$39:B$59,2,TRUE)),IF(U6417="",0,VLOOKUP(U6417,标准!A$3:B$23,2,TRUE)))))</f>
        <v>70</v>
      </c>
      <c r="W6417" s="86">
        <f t="shared" si="100"/>
        <v>60.95</v>
      </c>
      <c r="X6417" s="87">
        <v>4.4</v>
      </c>
      <c r="Y6417" s="87">
        <v>3.7</v>
      </c>
      <c r="Z6417" s="91"/>
      <c r="AA6417" s="92"/>
    </row>
    <row r="6418" customHeight="1" spans="1:27">
      <c r="A6418" s="62">
        <v>42</v>
      </c>
      <c r="B6418" s="91">
        <v>6458</v>
      </c>
      <c r="C6418" s="154" t="s">
        <v>12936</v>
      </c>
      <c r="D6418" s="154" t="s">
        <v>12934</v>
      </c>
      <c r="E6418" s="154" t="s">
        <v>4025</v>
      </c>
      <c r="F6418" s="154" t="s">
        <v>34</v>
      </c>
      <c r="G6418" s="155" t="s">
        <v>12937</v>
      </c>
      <c r="H6418" s="68">
        <v>152.7</v>
      </c>
      <c r="I6418" s="68">
        <v>47.5</v>
      </c>
      <c r="J6418" s="71">
        <f>IF(F6418="女",IF(H6418=0,0,VLOOKUP(I6418/(H6418*H6418/10000),标准!M$108:N$112,2,TRUE)),IF(H6418=0,0,VLOOKUP(I6418/(H6418*H6418/10000),标准!M$74:N$78,2,TRUE)))</f>
        <v>100</v>
      </c>
      <c r="K6418" s="72">
        <v>3154</v>
      </c>
      <c r="L6418" s="71">
        <f>IF(A6418&lt;43,IF(F6418="女",VLOOKUP(K6418,标准!K$108:L$128,2,TRUE),VLOOKUP(K6418,标准!K$74:L$94,2,TRUE)),IF(F6418="女",VLOOKUP(K6418,标准!K$39:L$59,2,TRUE),VLOOKUP(K6418,标准!K$3:L$23,2,TRUE)))</f>
        <v>85</v>
      </c>
      <c r="M6418" s="68">
        <v>29.2</v>
      </c>
      <c r="N6418" s="71">
        <f>IF(M6418="",0,IF(A6418&lt;43,IF(F6418="女",VLOOKUP(M6418,标准!C$108:D$128,2,TRUE),VLOOKUP(M6418,标准!C$74:D$94,2,TRUE)),IF(F6418="女",VLOOKUP(M6418,标准!C$39:D$59,2,TRUE),VLOOKUP(M6418,标准!C$3:D$23,2,TRUE))))</f>
        <v>100</v>
      </c>
      <c r="O6418" s="124">
        <v>165</v>
      </c>
      <c r="P6418" s="71">
        <f>IF(A6418&lt;43,IF(F6418="女",VLOOKUP(O6418/100,标准!E$108:F$128,2,TRUE),VLOOKUP(O6418/100,标准!E$74:F$94,2,TRUE)),IF(F6418="女",VLOOKUP(O6418/100,标准!E$39:F$59,2,TRUE),VLOOKUP(O6418/100,标准!E$3:F$23,2,TRUE)))</f>
        <v>68</v>
      </c>
      <c r="Q6418" s="125">
        <v>4.15</v>
      </c>
      <c r="R6418" s="71">
        <f>IF(Q6418=0,0,IF(A6418&lt;43,IF(F6418="女",IF(Q6418="",0,VLOOKUP(Q6418,标准!I$108:J$138,2,TRUE)),IF(Q6418="",0,VLOOKUP(Q6418,标准!I$74:J$104,2,TRUE))),IF(F6418="女",IF(Q6418="",0,VLOOKUP(Q6418,标准!I$39:J$69,2,TRUE)),IF(Q6418="",0,VLOOKUP(Q6418,标准!I$3:J$33,2,TRUE)))))</f>
        <v>66</v>
      </c>
      <c r="S6418" s="126">
        <v>43</v>
      </c>
      <c r="T6418" s="71">
        <f>IF(A6418&lt;43,IF(F6418="女",VLOOKUP(S6418,标准!G$108:H$138,2,TRUE),VLOOKUP(S6418,标准!G$74:H$99,2,TRUE)),IF(F6418="女",VLOOKUP(S6418,标准!G$39:H$69,2,TRUE),VLOOKUP(S6418,标准!G$3:H$28,2,TRUE)))</f>
        <v>76</v>
      </c>
      <c r="U6418" s="127">
        <v>9.2</v>
      </c>
      <c r="V6418" s="71">
        <f>IF(U6418=0,0,IF(A6418&lt;43,IF(F6418="女",IF(U6418="",0,VLOOKUP(U6418,标准!A$108:B$128,2,TRUE)),IF(U6418="",0,VLOOKUP(U6418,标准!A$74:B$94,2,TRUE))),IF(F6418="女",IF(U6418="",0,VLOOKUP(U6418,标准!A$39:B$59,2,TRUE)),IF(U6418="",0,VLOOKUP(U6418,标准!A$3:B$23,2,TRUE)))))</f>
        <v>70</v>
      </c>
      <c r="W6418" s="86">
        <f t="shared" si="100"/>
        <v>79.35</v>
      </c>
      <c r="X6418" s="87">
        <v>4.1</v>
      </c>
      <c r="Y6418" s="87">
        <v>3.7</v>
      </c>
      <c r="Z6418" s="91"/>
      <c r="AA6418" s="92"/>
    </row>
    <row r="6419" customHeight="1" spans="1:27">
      <c r="A6419" s="62">
        <v>42</v>
      </c>
      <c r="B6419" s="91">
        <v>6459</v>
      </c>
      <c r="C6419" s="154" t="s">
        <v>12938</v>
      </c>
      <c r="D6419" s="154" t="s">
        <v>12934</v>
      </c>
      <c r="E6419" s="154" t="s">
        <v>4025</v>
      </c>
      <c r="F6419" s="154" t="s">
        <v>30</v>
      </c>
      <c r="G6419" s="155" t="s">
        <v>12939</v>
      </c>
      <c r="H6419" s="68">
        <v>169</v>
      </c>
      <c r="I6419" s="68">
        <v>76.1</v>
      </c>
      <c r="J6419" s="71">
        <f>IF(F6419="女",IF(H6419=0,0,VLOOKUP(I6419/(H6419*H6419/10000),标准!M$108:N$112,2,TRUE)),IF(H6419=0,0,VLOOKUP(I6419/(H6419*H6419/10000),标准!M$74:N$78,2,TRUE)))</f>
        <v>80</v>
      </c>
      <c r="K6419" s="72">
        <v>4474</v>
      </c>
      <c r="L6419" s="71">
        <f>IF(A6419&lt;43,IF(F6419="女",VLOOKUP(K6419,标准!K$108:L$128,2,TRUE),VLOOKUP(K6419,标准!K$74:L$94,2,TRUE)),IF(F6419="女",VLOOKUP(K6419,标准!K$39:L$59,2,TRUE),VLOOKUP(K6419,标准!K$3:L$23,2,TRUE)))</f>
        <v>80</v>
      </c>
      <c r="M6419" s="68">
        <v>17.5</v>
      </c>
      <c r="N6419" s="71">
        <f>IF(M6419="",0,IF(A6419&lt;43,IF(F6419="女",VLOOKUP(M6419,标准!C$108:D$128,2,TRUE),VLOOKUP(M6419,标准!C$74:D$94,2,TRUE)),IF(F6419="女",VLOOKUP(M6419,标准!C$39:D$59,2,TRUE),VLOOKUP(M6419,标准!C$3:D$23,2,TRUE))))</f>
        <v>78</v>
      </c>
      <c r="O6419" s="124">
        <v>224</v>
      </c>
      <c r="P6419" s="71">
        <f>IF(A6419&lt;43,IF(F6419="女",VLOOKUP(O6419/100,标准!E$108:F$128,2,TRUE),VLOOKUP(O6419/100,标准!E$74:F$94,2,TRUE)),IF(F6419="女",VLOOKUP(O6419/100,标准!E$39:F$59,2,TRUE),VLOOKUP(O6419/100,标准!E$3:F$23,2,TRUE)))</f>
        <v>68</v>
      </c>
      <c r="Q6419" s="125">
        <v>5.34</v>
      </c>
      <c r="R6419" s="71">
        <f>IF(Q6419=0,0,IF(A6419&lt;43,IF(F6419="女",IF(Q6419="",0,VLOOKUP(Q6419,标准!I$108:J$138,2,TRUE)),IF(Q6419="",0,VLOOKUP(Q6419,标准!I$74:J$104,2,TRUE))),IF(F6419="女",IF(Q6419="",0,VLOOKUP(Q6419,标准!I$39:J$69,2,TRUE)),IF(Q6419="",0,VLOOKUP(Q6419,标准!I$3:J$33,2,TRUE)))))</f>
        <v>20</v>
      </c>
      <c r="S6419" s="126">
        <v>3</v>
      </c>
      <c r="T6419" s="71">
        <f>IF(A6419&lt;43,IF(F6419="女",VLOOKUP(S6419,标准!G$108:H$138,2,TRUE),VLOOKUP(S6419,标准!G$74:H$99,2,TRUE)),IF(F6419="女",VLOOKUP(S6419,标准!G$39:H$69,2,TRUE),VLOOKUP(S6419,标准!G$3:H$28,2,TRUE)))</f>
        <v>0</v>
      </c>
      <c r="U6419" s="127">
        <v>7.9</v>
      </c>
      <c r="V6419" s="71">
        <f>IF(U6419=0,0,IF(A6419&lt;43,IF(F6419="女",IF(U6419="",0,VLOOKUP(U6419,标准!A$108:B$128,2,TRUE)),IF(U6419="",0,VLOOKUP(U6419,标准!A$74:B$94,2,TRUE))),IF(F6419="女",IF(U6419="",0,VLOOKUP(U6419,标准!A$39:B$59,2,TRUE)),IF(U6419="",0,VLOOKUP(U6419,标准!A$3:B$23,2,TRUE)))))</f>
        <v>72</v>
      </c>
      <c r="W6419" s="86">
        <f t="shared" si="100"/>
        <v>57</v>
      </c>
      <c r="X6419" s="87"/>
      <c r="Y6419" s="87"/>
      <c r="Z6419" s="91"/>
      <c r="AA6419" s="92"/>
    </row>
    <row r="6420" customHeight="1" spans="1:27">
      <c r="A6420" s="62">
        <v>42</v>
      </c>
      <c r="B6420" s="91">
        <v>6460</v>
      </c>
      <c r="C6420" s="154" t="s">
        <v>12940</v>
      </c>
      <c r="D6420" s="154" t="s">
        <v>12934</v>
      </c>
      <c r="E6420" s="154" t="s">
        <v>4025</v>
      </c>
      <c r="F6420" s="154" t="s">
        <v>30</v>
      </c>
      <c r="G6420" s="155" t="s">
        <v>12941</v>
      </c>
      <c r="H6420" s="68">
        <v>165.7</v>
      </c>
      <c r="I6420" s="68">
        <v>62</v>
      </c>
      <c r="J6420" s="71">
        <f>IF(F6420="女",IF(H6420=0,0,VLOOKUP(I6420/(H6420*H6420/10000),标准!M$108:N$112,2,TRUE)),IF(H6420=0,0,VLOOKUP(I6420/(H6420*H6420/10000),标准!M$74:N$78,2,TRUE)))</f>
        <v>100</v>
      </c>
      <c r="K6420" s="72">
        <v>5099</v>
      </c>
      <c r="L6420" s="71">
        <f>IF(A6420&lt;43,IF(F6420="女",VLOOKUP(K6420,标准!K$108:L$128,2,TRUE),VLOOKUP(K6420,标准!K$74:L$94,2,TRUE)),IF(F6420="女",VLOOKUP(K6420,标准!K$39:L$59,2,TRUE),VLOOKUP(K6420,标准!K$3:L$23,2,TRUE)))</f>
        <v>100</v>
      </c>
      <c r="M6420" s="68">
        <v>23</v>
      </c>
      <c r="N6420" s="71">
        <f>IF(M6420="",0,IF(A6420&lt;43,IF(F6420="女",VLOOKUP(M6420,标准!C$108:D$128,2,TRUE),VLOOKUP(M6420,标准!C$74:D$94,2,TRUE)),IF(F6420="女",VLOOKUP(M6420,标准!C$39:D$59,2,TRUE),VLOOKUP(M6420,标准!C$3:D$23,2,TRUE))))</f>
        <v>90</v>
      </c>
      <c r="O6420" s="124">
        <v>220</v>
      </c>
      <c r="P6420" s="71">
        <f>IF(A6420&lt;43,IF(F6420="女",VLOOKUP(O6420/100,标准!E$108:F$128,2,TRUE),VLOOKUP(O6420/100,标准!E$74:F$94,2,TRUE)),IF(F6420="女",VLOOKUP(O6420/100,标准!E$39:F$59,2,TRUE),VLOOKUP(O6420/100,标准!E$3:F$23,2,TRUE)))</f>
        <v>66</v>
      </c>
      <c r="Q6420" s="125">
        <v>4.12</v>
      </c>
      <c r="R6420" s="71">
        <f>IF(Q6420=0,0,IF(A6420&lt;43,IF(F6420="女",IF(Q6420="",0,VLOOKUP(Q6420,标准!I$108:J$138,2,TRUE)),IF(Q6420="",0,VLOOKUP(Q6420,标准!I$74:J$104,2,TRUE))),IF(F6420="女",IF(Q6420="",0,VLOOKUP(Q6420,标准!I$39:J$69,2,TRUE)),IF(Q6420="",0,VLOOKUP(Q6420,标准!I$3:J$33,2,TRUE)))))</f>
        <v>68</v>
      </c>
      <c r="S6420" s="126">
        <v>11</v>
      </c>
      <c r="T6420" s="71">
        <f>IF(A6420&lt;43,IF(F6420="女",VLOOKUP(S6420,标准!G$108:H$138,2,TRUE),VLOOKUP(S6420,标准!G$74:H$99,2,TRUE)),IF(F6420="女",VLOOKUP(S6420,标准!G$39:H$69,2,TRUE),VLOOKUP(S6420,标准!G$3:H$28,2,TRUE)))</f>
        <v>64</v>
      </c>
      <c r="U6420" s="127">
        <v>7.1</v>
      </c>
      <c r="V6420" s="71">
        <f>IF(U6420=0,0,IF(A6420&lt;43,IF(F6420="女",IF(U6420="",0,VLOOKUP(U6420,标准!A$108:B$128,2,TRUE)),IF(U6420="",0,VLOOKUP(U6420,标准!A$74:B$94,2,TRUE))),IF(F6420="女",IF(U6420="",0,VLOOKUP(U6420,标准!A$39:B$59,2,TRUE)),IF(U6420="",0,VLOOKUP(U6420,标准!A$3:B$23,2,TRUE)))))</f>
        <v>80</v>
      </c>
      <c r="W6420" s="86">
        <f t="shared" si="100"/>
        <v>81.6</v>
      </c>
      <c r="X6420" s="87">
        <v>3.9</v>
      </c>
      <c r="Y6420" s="87">
        <v>3.9</v>
      </c>
      <c r="Z6420" s="91"/>
      <c r="AA6420" s="92"/>
    </row>
    <row r="6421" customHeight="1" spans="1:27">
      <c r="A6421" s="62">
        <v>42</v>
      </c>
      <c r="B6421" s="91">
        <v>6461</v>
      </c>
      <c r="C6421" s="154" t="s">
        <v>12942</v>
      </c>
      <c r="D6421" s="154" t="s">
        <v>12934</v>
      </c>
      <c r="E6421" s="154" t="s">
        <v>4025</v>
      </c>
      <c r="F6421" s="154" t="s">
        <v>34</v>
      </c>
      <c r="G6421" s="155" t="s">
        <v>12943</v>
      </c>
      <c r="H6421" s="68">
        <v>164</v>
      </c>
      <c r="I6421" s="68">
        <v>69.9</v>
      </c>
      <c r="J6421" s="71">
        <f>IF(F6421="女",IF(H6421=0,0,VLOOKUP(I6421/(H6421*H6421/10000),标准!M$108:N$112,2,TRUE)),IF(H6421=0,0,VLOOKUP(I6421/(H6421*H6421/10000),标准!M$74:N$78,2,TRUE)))</f>
        <v>80</v>
      </c>
      <c r="K6421" s="72">
        <v>2919</v>
      </c>
      <c r="L6421" s="71">
        <f>IF(A6421&lt;43,IF(F6421="女",VLOOKUP(K6421,标准!K$108:L$128,2,TRUE),VLOOKUP(K6421,标准!K$74:L$94,2,TRUE)),IF(F6421="女",VLOOKUP(K6421,标准!K$39:L$59,2,TRUE),VLOOKUP(K6421,标准!K$3:L$23,2,TRUE)))</f>
        <v>78</v>
      </c>
      <c r="M6421" s="68">
        <v>17</v>
      </c>
      <c r="N6421" s="71">
        <f>IF(M6421="",0,IF(A6421&lt;43,IF(F6421="女",VLOOKUP(M6421,标准!C$108:D$128,2,TRUE),VLOOKUP(M6421,标准!C$74:D$94,2,TRUE)),IF(F6421="女",VLOOKUP(M6421,标准!C$39:D$59,2,TRUE),VLOOKUP(M6421,标准!C$3:D$23,2,TRUE))))</f>
        <v>76</v>
      </c>
      <c r="O6421" s="124">
        <v>170</v>
      </c>
      <c r="P6421" s="71">
        <f>IF(A6421&lt;43,IF(F6421="女",VLOOKUP(O6421/100,标准!E$108:F$128,2,TRUE),VLOOKUP(O6421/100,标准!E$74:F$94,2,TRUE)),IF(F6421="女",VLOOKUP(O6421/100,标准!E$39:F$59,2,TRUE),VLOOKUP(O6421/100,标准!E$3:F$23,2,TRUE)))</f>
        <v>72</v>
      </c>
      <c r="Q6421" s="125">
        <v>4.29</v>
      </c>
      <c r="R6421" s="71">
        <f>IF(Q6421=0,0,IF(A6421&lt;43,IF(F6421="女",IF(Q6421="",0,VLOOKUP(Q6421,标准!I$108:J$138,2,TRUE)),IF(Q6421="",0,VLOOKUP(Q6421,标准!I$74:J$104,2,TRUE))),IF(F6421="女",IF(Q6421="",0,VLOOKUP(Q6421,标准!I$39:J$69,2,TRUE)),IF(Q6421="",0,VLOOKUP(Q6421,标准!I$3:J$33,2,TRUE)))))</f>
        <v>62</v>
      </c>
      <c r="S6421" s="126">
        <v>27</v>
      </c>
      <c r="T6421" s="71">
        <f>IF(A6421&lt;43,IF(F6421="女",VLOOKUP(S6421,标准!G$108:H$138,2,TRUE),VLOOKUP(S6421,标准!G$74:H$99,2,TRUE)),IF(F6421="女",VLOOKUP(S6421,标准!G$39:H$69,2,TRUE),VLOOKUP(S6421,标准!G$3:H$28,2,TRUE)))</f>
        <v>60</v>
      </c>
      <c r="U6421" s="127">
        <v>8.4</v>
      </c>
      <c r="V6421" s="71">
        <f>IF(U6421=0,0,IF(A6421&lt;43,IF(F6421="女",IF(U6421="",0,VLOOKUP(U6421,标准!A$108:B$128,2,TRUE)),IF(U6421="",0,VLOOKUP(U6421,标准!A$74:B$94,2,TRUE))),IF(F6421="女",IF(U6421="",0,VLOOKUP(U6421,标准!A$39:B$59,2,TRUE)),IF(U6421="",0,VLOOKUP(U6421,标准!A$3:B$23,2,TRUE)))))</f>
        <v>78</v>
      </c>
      <c r="W6421" s="86">
        <f t="shared" si="100"/>
        <v>72.5</v>
      </c>
      <c r="X6421" s="87">
        <v>4</v>
      </c>
      <c r="Y6421" s="87">
        <v>4</v>
      </c>
      <c r="Z6421" s="91"/>
      <c r="AA6421" s="92"/>
    </row>
    <row r="6422" customHeight="1" spans="1:27">
      <c r="A6422" s="62">
        <v>42</v>
      </c>
      <c r="B6422" s="91">
        <v>6462</v>
      </c>
      <c r="C6422" s="154" t="s">
        <v>12944</v>
      </c>
      <c r="D6422" s="154" t="s">
        <v>12934</v>
      </c>
      <c r="E6422" s="154" t="s">
        <v>4025</v>
      </c>
      <c r="F6422" s="154" t="s">
        <v>34</v>
      </c>
      <c r="G6422" s="155" t="s">
        <v>12945</v>
      </c>
      <c r="H6422" s="68">
        <v>156.4</v>
      </c>
      <c r="I6422" s="68">
        <v>64.3</v>
      </c>
      <c r="J6422" s="71">
        <f>IF(F6422="女",IF(H6422=0,0,VLOOKUP(I6422/(H6422*H6422/10000),标准!M$108:N$112,2,TRUE)),IF(H6422=0,0,VLOOKUP(I6422/(H6422*H6422/10000),标准!M$74:N$78,2,TRUE)))</f>
        <v>80</v>
      </c>
      <c r="K6422" s="72">
        <v>2193</v>
      </c>
      <c r="L6422" s="71">
        <f>IF(A6422&lt;43,IF(F6422="女",VLOOKUP(K6422,标准!K$108:L$128,2,TRUE),VLOOKUP(K6422,标准!K$74:L$94,2,TRUE)),IF(F6422="女",VLOOKUP(K6422,标准!K$39:L$59,2,TRUE),VLOOKUP(K6422,标准!K$3:L$23,2,TRUE)))</f>
        <v>62</v>
      </c>
      <c r="M6422" s="68">
        <v>21</v>
      </c>
      <c r="N6422" s="71">
        <f>IF(M6422="",0,IF(A6422&lt;43,IF(F6422="女",VLOOKUP(M6422,标准!C$108:D$128,2,TRUE),VLOOKUP(M6422,标准!C$74:D$94,2,TRUE)),IF(F6422="女",VLOOKUP(M6422,标准!C$39:D$59,2,TRUE),VLOOKUP(M6422,标准!C$3:D$23,2,TRUE))))</f>
        <v>85</v>
      </c>
      <c r="O6422" s="124">
        <v>150</v>
      </c>
      <c r="P6422" s="71">
        <f>IF(A6422&lt;43,IF(F6422="女",VLOOKUP(O6422/100,标准!E$108:F$128,2,TRUE),VLOOKUP(O6422/100,标准!E$74:F$94,2,TRUE)),IF(F6422="女",VLOOKUP(O6422/100,标准!E$39:F$59,2,TRUE),VLOOKUP(O6422/100,标准!E$3:F$23,2,TRUE)))</f>
        <v>50</v>
      </c>
      <c r="Q6422" s="125">
        <v>4.32</v>
      </c>
      <c r="R6422" s="71">
        <f>IF(Q6422=0,0,IF(A6422&lt;43,IF(F6422="女",IF(Q6422="",0,VLOOKUP(Q6422,标准!I$108:J$138,2,TRUE)),IF(Q6422="",0,VLOOKUP(Q6422,标准!I$74:J$104,2,TRUE))),IF(F6422="女",IF(Q6422="",0,VLOOKUP(Q6422,标准!I$39:J$69,2,TRUE)),IF(Q6422="",0,VLOOKUP(Q6422,标准!I$3:J$33,2,TRUE)))))</f>
        <v>60</v>
      </c>
      <c r="S6422" s="126">
        <v>33</v>
      </c>
      <c r="T6422" s="71">
        <f>IF(A6422&lt;43,IF(F6422="女",VLOOKUP(S6422,标准!G$108:H$138,2,TRUE),VLOOKUP(S6422,标准!G$74:H$99,2,TRUE)),IF(F6422="女",VLOOKUP(S6422,标准!G$39:H$69,2,TRUE),VLOOKUP(S6422,标准!G$3:H$28,2,TRUE)))</f>
        <v>66</v>
      </c>
      <c r="U6422" s="127">
        <v>10</v>
      </c>
      <c r="V6422" s="71">
        <f>IF(U6422=0,0,IF(A6422&lt;43,IF(F6422="女",IF(U6422="",0,VLOOKUP(U6422,标准!A$108:B$128,2,TRUE)),IF(U6422="",0,VLOOKUP(U6422,标准!A$74:B$94,2,TRUE))),IF(F6422="女",IF(U6422="",0,VLOOKUP(U6422,标准!A$39:B$59,2,TRUE)),IF(U6422="",0,VLOOKUP(U6422,标准!A$3:B$23,2,TRUE)))))</f>
        <v>62</v>
      </c>
      <c r="W6422" s="86">
        <f t="shared" si="100"/>
        <v>65.8</v>
      </c>
      <c r="X6422" s="87">
        <v>3.9</v>
      </c>
      <c r="Y6422" s="87">
        <v>3.9</v>
      </c>
      <c r="Z6422" s="91"/>
      <c r="AA6422" s="92"/>
    </row>
    <row r="6423" customHeight="1" spans="1:27">
      <c r="A6423" s="62">
        <v>42</v>
      </c>
      <c r="B6423" s="91">
        <v>6463</v>
      </c>
      <c r="C6423" s="154" t="s">
        <v>12946</v>
      </c>
      <c r="D6423" s="154" t="s">
        <v>12934</v>
      </c>
      <c r="E6423" s="154" t="s">
        <v>4025</v>
      </c>
      <c r="F6423" s="154" t="s">
        <v>34</v>
      </c>
      <c r="G6423" s="155" t="s">
        <v>12947</v>
      </c>
      <c r="H6423" s="68">
        <v>161</v>
      </c>
      <c r="I6423" s="68">
        <v>55.9</v>
      </c>
      <c r="J6423" s="71">
        <f>IF(F6423="女",IF(H6423=0,0,VLOOKUP(I6423/(H6423*H6423/10000),标准!M$108:N$112,2,TRUE)),IF(H6423=0,0,VLOOKUP(I6423/(H6423*H6423/10000),标准!M$74:N$78,2,TRUE)))</f>
        <v>100</v>
      </c>
      <c r="K6423" s="72">
        <v>2973</v>
      </c>
      <c r="L6423" s="71">
        <f>IF(A6423&lt;43,IF(F6423="女",VLOOKUP(K6423,标准!K$108:L$128,2,TRUE),VLOOKUP(K6423,标准!K$74:L$94,2,TRUE)),IF(F6423="女",VLOOKUP(K6423,标准!K$39:L$59,2,TRUE),VLOOKUP(K6423,标准!K$3:L$23,2,TRUE)))</f>
        <v>78</v>
      </c>
      <c r="M6423" s="68">
        <v>24.3</v>
      </c>
      <c r="N6423" s="71">
        <f>IF(M6423="",0,IF(A6423&lt;43,IF(F6423="女",VLOOKUP(M6423,标准!C$108:D$128,2,TRUE),VLOOKUP(M6423,标准!C$74:D$94,2,TRUE)),IF(F6423="女",VLOOKUP(M6423,标准!C$39:D$59,2,TRUE),VLOOKUP(M6423,标准!C$3:D$23,2,TRUE))))</f>
        <v>95</v>
      </c>
      <c r="O6423" s="124">
        <v>184</v>
      </c>
      <c r="P6423" s="71">
        <f>IF(A6423&lt;43,IF(F6423="女",VLOOKUP(O6423/100,标准!E$108:F$128,2,TRUE),VLOOKUP(O6423/100,标准!E$74:F$94,2,TRUE)),IF(F6423="女",VLOOKUP(O6423/100,标准!E$39:F$59,2,TRUE),VLOOKUP(O6423/100,标准!E$3:F$23,2,TRUE)))</f>
        <v>80</v>
      </c>
      <c r="Q6423" s="125">
        <v>3.23</v>
      </c>
      <c r="R6423" s="71">
        <f>IF(Q6423=0,0,IF(A6423&lt;43,IF(F6423="女",IF(Q6423="",0,VLOOKUP(Q6423,标准!I$108:J$138,2,TRUE)),IF(Q6423="",0,VLOOKUP(Q6423,标准!I$74:J$104,2,TRUE))),IF(F6423="女",IF(Q6423="",0,VLOOKUP(Q6423,标准!I$39:J$69,2,TRUE)),IF(Q6423="",0,VLOOKUP(Q6423,标准!I$3:J$33,2,TRUE)))))</f>
        <v>95</v>
      </c>
      <c r="S6423" s="126">
        <v>40</v>
      </c>
      <c r="T6423" s="71">
        <f>IF(A6423&lt;43,IF(F6423="女",VLOOKUP(S6423,标准!G$108:H$138,2,TRUE),VLOOKUP(S6423,标准!G$74:H$99,2,TRUE)),IF(F6423="女",VLOOKUP(S6423,标准!G$39:H$69,2,TRUE),VLOOKUP(S6423,标准!G$3:H$28,2,TRUE)))</f>
        <v>74</v>
      </c>
      <c r="U6423" s="127">
        <v>8.3</v>
      </c>
      <c r="V6423" s="71">
        <f>IF(U6423=0,0,IF(A6423&lt;43,IF(F6423="女",IF(U6423="",0,VLOOKUP(U6423,标准!A$108:B$128,2,TRUE)),IF(U6423="",0,VLOOKUP(U6423,标准!A$74:B$94,2,TRUE))),IF(F6423="女",IF(U6423="",0,VLOOKUP(U6423,标准!A$39:B$59,2,TRUE)),IF(U6423="",0,VLOOKUP(U6423,标准!A$3:B$23,2,TRUE)))))</f>
        <v>80</v>
      </c>
      <c r="W6423" s="86">
        <f t="shared" si="100"/>
        <v>86.6</v>
      </c>
      <c r="X6423" s="87">
        <v>4.1</v>
      </c>
      <c r="Y6423" s="87">
        <v>3.7</v>
      </c>
      <c r="Z6423" s="91"/>
      <c r="AA6423" s="92"/>
    </row>
    <row r="6424" customHeight="1" spans="1:27">
      <c r="A6424" s="62">
        <v>42</v>
      </c>
      <c r="B6424" s="91">
        <v>6464</v>
      </c>
      <c r="C6424" s="154" t="s">
        <v>12948</v>
      </c>
      <c r="D6424" s="154" t="s">
        <v>12934</v>
      </c>
      <c r="E6424" s="154" t="s">
        <v>4025</v>
      </c>
      <c r="F6424" s="154" t="s">
        <v>30</v>
      </c>
      <c r="G6424" s="155" t="s">
        <v>12949</v>
      </c>
      <c r="H6424" s="68">
        <v>169.7</v>
      </c>
      <c r="I6424" s="68">
        <v>59.9</v>
      </c>
      <c r="J6424" s="71">
        <f>IF(F6424="女",IF(H6424=0,0,VLOOKUP(I6424/(H6424*H6424/10000),标准!M$108:N$112,2,TRUE)),IF(H6424=0,0,VLOOKUP(I6424/(H6424*H6424/10000),标准!M$74:N$78,2,TRUE)))</f>
        <v>100</v>
      </c>
      <c r="K6424" s="72">
        <v>5341</v>
      </c>
      <c r="L6424" s="71">
        <f>IF(A6424&lt;43,IF(F6424="女",VLOOKUP(K6424,标准!K$108:L$128,2,TRUE),VLOOKUP(K6424,标准!K$74:L$94,2,TRUE)),IF(F6424="女",VLOOKUP(K6424,标准!K$39:L$59,2,TRUE),VLOOKUP(K6424,标准!K$3:L$23,2,TRUE)))</f>
        <v>100</v>
      </c>
      <c r="M6424" s="68">
        <v>8</v>
      </c>
      <c r="N6424" s="71">
        <f>IF(M6424="",0,IF(A6424&lt;43,IF(F6424="女",VLOOKUP(M6424,标准!C$108:D$128,2,TRUE),VLOOKUP(M6424,标准!C$74:D$94,2,TRUE)),IF(F6424="女",VLOOKUP(M6424,标准!C$39:D$59,2,TRUE),VLOOKUP(M6424,标准!C$3:D$23,2,TRUE))))</f>
        <v>66</v>
      </c>
      <c r="O6424" s="124">
        <v>250</v>
      </c>
      <c r="P6424" s="71">
        <f>IF(A6424&lt;43,IF(F6424="女",VLOOKUP(O6424/100,标准!E$108:F$128,2,TRUE),VLOOKUP(O6424/100,标准!E$74:F$94,2,TRUE)),IF(F6424="女",VLOOKUP(O6424/100,标准!E$39:F$59,2,TRUE),VLOOKUP(O6424/100,标准!E$3:F$23,2,TRUE)))</f>
        <v>80</v>
      </c>
      <c r="Q6424" s="125">
        <v>3.49</v>
      </c>
      <c r="R6424" s="71">
        <f>IF(Q6424=0,0,IF(A6424&lt;43,IF(F6424="女",IF(Q6424="",0,VLOOKUP(Q6424,标准!I$108:J$138,2,TRUE)),IF(Q6424="",0,VLOOKUP(Q6424,标准!I$74:J$104,2,TRUE))),IF(F6424="女",IF(Q6424="",0,VLOOKUP(Q6424,标准!I$39:J$69,2,TRUE)),IF(Q6424="",0,VLOOKUP(Q6424,标准!I$3:J$33,2,TRUE)))))</f>
        <v>76</v>
      </c>
      <c r="S6424" s="126">
        <v>4</v>
      </c>
      <c r="T6424" s="71">
        <f>IF(A6424&lt;43,IF(F6424="女",VLOOKUP(S6424,标准!G$108:H$138,2,TRUE),VLOOKUP(S6424,标准!G$74:H$99,2,TRUE)),IF(F6424="女",VLOOKUP(S6424,标准!G$39:H$69,2,TRUE),VLOOKUP(S6424,标准!G$3:H$28,2,TRUE)))</f>
        <v>0</v>
      </c>
      <c r="U6424" s="127">
        <v>6.6</v>
      </c>
      <c r="V6424" s="71">
        <f>IF(U6424=0,0,IF(A6424&lt;43,IF(F6424="女",IF(U6424="",0,VLOOKUP(U6424,标准!A$108:B$128,2,TRUE)),IF(U6424="",0,VLOOKUP(U6424,标准!A$74:B$94,2,TRUE))),IF(F6424="女",IF(U6424="",0,VLOOKUP(U6424,标准!A$39:B$59,2,TRUE)),IF(U6424="",0,VLOOKUP(U6424,标准!A$3:B$23,2,TRUE)))))</f>
        <v>100</v>
      </c>
      <c r="W6424" s="86">
        <f t="shared" si="100"/>
        <v>79.8</v>
      </c>
      <c r="X6424" s="87">
        <v>3.7</v>
      </c>
      <c r="Y6424" s="87">
        <v>3.7</v>
      </c>
      <c r="Z6424" s="91"/>
      <c r="AA6424" s="92"/>
    </row>
    <row r="6425" customHeight="1" spans="1:27">
      <c r="A6425" s="62">
        <v>42</v>
      </c>
      <c r="B6425" s="91">
        <v>6465</v>
      </c>
      <c r="C6425" s="154" t="s">
        <v>12950</v>
      </c>
      <c r="D6425" s="154" t="s">
        <v>12934</v>
      </c>
      <c r="E6425" s="154" t="s">
        <v>4025</v>
      </c>
      <c r="F6425" s="154" t="s">
        <v>34</v>
      </c>
      <c r="G6425" s="155" t="s">
        <v>12951</v>
      </c>
      <c r="H6425" s="68">
        <v>169.6</v>
      </c>
      <c r="I6425" s="68">
        <v>59.3</v>
      </c>
      <c r="J6425" s="71">
        <f>IF(F6425="女",IF(H6425=0,0,VLOOKUP(I6425/(H6425*H6425/10000),标准!M$108:N$112,2,TRUE)),IF(H6425=0,0,VLOOKUP(I6425/(H6425*H6425/10000),标准!M$74:N$78,2,TRUE)))</f>
        <v>100</v>
      </c>
      <c r="K6425" s="72">
        <v>3678</v>
      </c>
      <c r="L6425" s="71">
        <f>IF(A6425&lt;43,IF(F6425="女",VLOOKUP(K6425,标准!K$108:L$128,2,TRUE),VLOOKUP(K6425,标准!K$74:L$94,2,TRUE)),IF(F6425="女",VLOOKUP(K6425,标准!K$39:L$59,2,TRUE),VLOOKUP(K6425,标准!K$3:L$23,2,TRUE)))</f>
        <v>100</v>
      </c>
      <c r="M6425" s="68">
        <v>14.5</v>
      </c>
      <c r="N6425" s="71">
        <f>IF(M6425="",0,IF(A6425&lt;43,IF(F6425="女",VLOOKUP(M6425,标准!C$108:D$128,2,TRUE),VLOOKUP(M6425,标准!C$74:D$94,2,TRUE)),IF(F6425="女",VLOOKUP(M6425,标准!C$39:D$59,2,TRUE),VLOOKUP(M6425,标准!C$3:D$23,2,TRUE))))</f>
        <v>72</v>
      </c>
      <c r="O6425" s="124">
        <v>195</v>
      </c>
      <c r="P6425" s="71">
        <f>IF(A6425&lt;43,IF(F6425="女",VLOOKUP(O6425/100,标准!E$108:F$128,2,TRUE),VLOOKUP(O6425/100,标准!E$74:F$94,2,TRUE)),IF(F6425="女",VLOOKUP(O6425/100,标准!E$39:F$59,2,TRUE),VLOOKUP(O6425/100,标准!E$3:F$23,2,TRUE)))</f>
        <v>90</v>
      </c>
      <c r="Q6425" s="125">
        <v>4.1</v>
      </c>
      <c r="R6425" s="71">
        <f>IF(Q6425=0,0,IF(A6425&lt;43,IF(F6425="女",IF(Q6425="",0,VLOOKUP(Q6425,标准!I$108:J$138,2,TRUE)),IF(Q6425="",0,VLOOKUP(Q6425,标准!I$74:J$104,2,TRUE))),IF(F6425="女",IF(Q6425="",0,VLOOKUP(Q6425,标准!I$39:J$69,2,TRUE)),IF(Q6425="",0,VLOOKUP(Q6425,标准!I$3:J$33,2,TRUE)))))</f>
        <v>68</v>
      </c>
      <c r="S6425" s="126">
        <v>35</v>
      </c>
      <c r="T6425" s="71">
        <f>IF(A6425&lt;43,IF(F6425="女",VLOOKUP(S6425,标准!G$108:H$138,2,TRUE),VLOOKUP(S6425,标准!G$74:H$99,2,TRUE)),IF(F6425="女",VLOOKUP(S6425,标准!G$39:H$69,2,TRUE),VLOOKUP(S6425,标准!G$3:H$28,2,TRUE)))</f>
        <v>68</v>
      </c>
      <c r="U6425" s="127">
        <v>8.6</v>
      </c>
      <c r="V6425" s="71">
        <f>IF(U6425=0,0,IF(A6425&lt;43,IF(F6425="女",IF(U6425="",0,VLOOKUP(U6425,标准!A$108:B$128,2,TRUE)),IF(U6425="",0,VLOOKUP(U6425,标准!A$74:B$94,2,TRUE))),IF(F6425="女",IF(U6425="",0,VLOOKUP(U6425,标准!A$39:B$59,2,TRUE)),IF(U6425="",0,VLOOKUP(U6425,标准!A$3:B$23,2,TRUE)))))</f>
        <v>76</v>
      </c>
      <c r="W6425" s="86">
        <f t="shared" si="100"/>
        <v>81.8</v>
      </c>
      <c r="X6425" s="87">
        <v>4.8</v>
      </c>
      <c r="Y6425" s="87">
        <v>4.1</v>
      </c>
      <c r="Z6425" s="91"/>
      <c r="AA6425" s="92"/>
    </row>
    <row r="6426" customHeight="1" spans="1:27">
      <c r="A6426" s="62">
        <v>42</v>
      </c>
      <c r="B6426" s="91">
        <v>6466</v>
      </c>
      <c r="C6426" s="154" t="s">
        <v>12952</v>
      </c>
      <c r="D6426" s="154" t="s">
        <v>12934</v>
      </c>
      <c r="E6426" s="154" t="s">
        <v>4025</v>
      </c>
      <c r="F6426" s="154" t="s">
        <v>30</v>
      </c>
      <c r="G6426" s="155" t="s">
        <v>12953</v>
      </c>
      <c r="H6426" s="68">
        <v>165.1</v>
      </c>
      <c r="I6426" s="68">
        <v>52.2</v>
      </c>
      <c r="J6426" s="71">
        <f>IF(F6426="女",IF(H6426=0,0,VLOOKUP(I6426/(H6426*H6426/10000),标准!M$108:N$112,2,TRUE)),IF(H6426=0,0,VLOOKUP(I6426/(H6426*H6426/10000),标准!M$74:N$78,2,TRUE)))</f>
        <v>100</v>
      </c>
      <c r="K6426" s="72">
        <v>3925</v>
      </c>
      <c r="L6426" s="71">
        <f>IF(A6426&lt;43,IF(F6426="女",VLOOKUP(K6426,标准!K$108:L$128,2,TRUE),VLOOKUP(K6426,标准!K$74:L$94,2,TRUE)),IF(F6426="女",VLOOKUP(K6426,标准!K$39:L$59,2,TRUE),VLOOKUP(K6426,标准!K$3:L$23,2,TRUE)))</f>
        <v>72</v>
      </c>
      <c r="M6426" s="68">
        <v>18.5</v>
      </c>
      <c r="N6426" s="71">
        <f>IF(M6426="",0,IF(A6426&lt;43,IF(F6426="女",VLOOKUP(M6426,标准!C$108:D$128,2,TRUE),VLOOKUP(M6426,标准!C$74:D$94,2,TRUE)),IF(F6426="女",VLOOKUP(M6426,标准!C$39:D$59,2,TRUE),VLOOKUP(M6426,标准!C$3:D$23,2,TRUE))))</f>
        <v>80</v>
      </c>
      <c r="O6426" s="124">
        <v>215</v>
      </c>
      <c r="P6426" s="71">
        <f>IF(A6426&lt;43,IF(F6426="女",VLOOKUP(O6426/100,标准!E$108:F$128,2,TRUE),VLOOKUP(O6426/100,标准!E$74:F$94,2,TRUE)),IF(F6426="女",VLOOKUP(O6426/100,标准!E$39:F$59,2,TRUE),VLOOKUP(O6426/100,标准!E$3:F$23,2,TRUE)))</f>
        <v>62</v>
      </c>
      <c r="Q6426" s="125">
        <v>4.38</v>
      </c>
      <c r="R6426" s="71">
        <f>IF(Q6426=0,0,IF(A6426&lt;43,IF(F6426="女",IF(Q6426="",0,VLOOKUP(Q6426,标准!I$108:J$138,2,TRUE)),IF(Q6426="",0,VLOOKUP(Q6426,标准!I$74:J$104,2,TRUE))),IF(F6426="女",IF(Q6426="",0,VLOOKUP(Q6426,标准!I$39:J$69,2,TRUE)),IF(Q6426="",0,VLOOKUP(Q6426,标准!I$3:J$33,2,TRUE)))))</f>
        <v>50</v>
      </c>
      <c r="S6426" s="126">
        <v>14</v>
      </c>
      <c r="T6426" s="71">
        <f>IF(A6426&lt;43,IF(F6426="女",VLOOKUP(S6426,标准!G$108:H$138,2,TRUE),VLOOKUP(S6426,标准!G$74:H$99,2,TRUE)),IF(F6426="女",VLOOKUP(S6426,标准!G$39:H$69,2,TRUE),VLOOKUP(S6426,标准!G$3:H$28,2,TRUE)))</f>
        <v>76</v>
      </c>
      <c r="U6426" s="127">
        <v>7.2</v>
      </c>
      <c r="V6426" s="71">
        <f>IF(U6426=0,0,IF(A6426&lt;43,IF(F6426="女",IF(U6426="",0,VLOOKUP(U6426,标准!A$108:B$128,2,TRUE)),IF(U6426="",0,VLOOKUP(U6426,标准!A$74:B$94,2,TRUE))),IF(F6426="女",IF(U6426="",0,VLOOKUP(U6426,标准!A$39:B$59,2,TRUE)),IF(U6426="",0,VLOOKUP(U6426,标准!A$3:B$23,2,TRUE)))))</f>
        <v>78</v>
      </c>
      <c r="W6426" s="86">
        <f t="shared" si="100"/>
        <v>73.2</v>
      </c>
      <c r="X6426" s="87">
        <v>3.9</v>
      </c>
      <c r="Y6426" s="87">
        <v>3.9</v>
      </c>
      <c r="Z6426" s="91"/>
      <c r="AA6426" s="92"/>
    </row>
    <row r="6427" customHeight="1" spans="1:27">
      <c r="A6427" s="62">
        <v>42</v>
      </c>
      <c r="B6427" s="91">
        <v>6467</v>
      </c>
      <c r="C6427" s="154" t="s">
        <v>12954</v>
      </c>
      <c r="D6427" s="154" t="s">
        <v>12934</v>
      </c>
      <c r="E6427" s="154" t="s">
        <v>4025</v>
      </c>
      <c r="F6427" s="154" t="s">
        <v>30</v>
      </c>
      <c r="G6427" s="155" t="s">
        <v>12955</v>
      </c>
      <c r="H6427" s="68">
        <v>172</v>
      </c>
      <c r="I6427" s="68">
        <v>64.7</v>
      </c>
      <c r="J6427" s="71">
        <f>IF(F6427="女",IF(H6427=0,0,VLOOKUP(I6427/(H6427*H6427/10000),标准!M$108:N$112,2,TRUE)),IF(H6427=0,0,VLOOKUP(I6427/(H6427*H6427/10000),标准!M$74:N$78,2,TRUE)))</f>
        <v>100</v>
      </c>
      <c r="K6427" s="72">
        <v>4787</v>
      </c>
      <c r="L6427" s="71">
        <f>IF(A6427&lt;43,IF(F6427="女",VLOOKUP(K6427,标准!K$108:L$128,2,TRUE),VLOOKUP(K6427,标准!K$74:L$94,2,TRUE)),IF(F6427="女",VLOOKUP(K6427,标准!K$39:L$59,2,TRUE),VLOOKUP(K6427,标准!K$3:L$23,2,TRUE)))</f>
        <v>85</v>
      </c>
      <c r="M6427" s="68">
        <v>23.3</v>
      </c>
      <c r="N6427" s="71">
        <f>IF(M6427="",0,IF(A6427&lt;43,IF(F6427="女",VLOOKUP(M6427,标准!C$108:D$128,2,TRUE),VLOOKUP(M6427,标准!C$74:D$94,2,TRUE)),IF(F6427="女",VLOOKUP(M6427,标准!C$39:D$59,2,TRUE),VLOOKUP(M6427,标准!C$3:D$23,2,TRUE))))</f>
        <v>95</v>
      </c>
      <c r="O6427" s="124">
        <v>235</v>
      </c>
      <c r="P6427" s="71">
        <f>IF(A6427&lt;43,IF(F6427="女",VLOOKUP(O6427/100,标准!E$108:F$128,2,TRUE),VLOOKUP(O6427/100,标准!E$74:F$94,2,TRUE)),IF(F6427="女",VLOOKUP(O6427/100,标准!E$39:F$59,2,TRUE),VLOOKUP(O6427/100,标准!E$3:F$23,2,TRUE)))</f>
        <v>72</v>
      </c>
      <c r="Q6427" s="125">
        <v>4.33</v>
      </c>
      <c r="R6427" s="71">
        <f>IF(Q6427=0,0,IF(A6427&lt;43,IF(F6427="女",IF(Q6427="",0,VLOOKUP(Q6427,标准!I$108:J$138,2,TRUE)),IF(Q6427="",0,VLOOKUP(Q6427,标准!I$74:J$104,2,TRUE))),IF(F6427="女",IF(Q6427="",0,VLOOKUP(Q6427,标准!I$39:J$69,2,TRUE)),IF(Q6427="",0,VLOOKUP(Q6427,标准!I$3:J$33,2,TRUE)))))</f>
        <v>50</v>
      </c>
      <c r="S6427" s="126">
        <v>7</v>
      </c>
      <c r="T6427" s="71">
        <f>IF(A6427&lt;43,IF(F6427="女",VLOOKUP(S6427,标准!G$108:H$138,2,TRUE),VLOOKUP(S6427,标准!G$74:H$99,2,TRUE)),IF(F6427="女",VLOOKUP(S6427,标准!G$39:H$69,2,TRUE),VLOOKUP(S6427,标准!G$3:H$28,2,TRUE)))</f>
        <v>30</v>
      </c>
      <c r="U6427" s="127">
        <v>7.1</v>
      </c>
      <c r="V6427" s="71">
        <f>IF(U6427=0,0,IF(A6427&lt;43,IF(F6427="女",IF(U6427="",0,VLOOKUP(U6427,标准!A$108:B$128,2,TRUE)),IF(U6427="",0,VLOOKUP(U6427,标准!A$74:B$94,2,TRUE))),IF(F6427="女",IF(U6427="",0,VLOOKUP(U6427,标准!A$39:B$59,2,TRUE)),IF(U6427="",0,VLOOKUP(U6427,标准!A$3:B$23,2,TRUE)))))</f>
        <v>80</v>
      </c>
      <c r="W6427" s="86">
        <f t="shared" si="100"/>
        <v>73.45</v>
      </c>
      <c r="X6427" s="87">
        <v>3.7</v>
      </c>
      <c r="Y6427" s="87">
        <v>3.7</v>
      </c>
      <c r="Z6427" s="91"/>
      <c r="AA6427" s="92"/>
    </row>
    <row r="6428" customHeight="1" spans="1:27">
      <c r="A6428" s="62">
        <v>42</v>
      </c>
      <c r="B6428" s="91">
        <v>6468</v>
      </c>
      <c r="C6428" s="154" t="s">
        <v>12956</v>
      </c>
      <c r="D6428" s="154" t="s">
        <v>12934</v>
      </c>
      <c r="E6428" s="154" t="s">
        <v>4025</v>
      </c>
      <c r="F6428" s="154" t="s">
        <v>34</v>
      </c>
      <c r="G6428" s="155" t="s">
        <v>12957</v>
      </c>
      <c r="H6428" s="68">
        <v>162.9</v>
      </c>
      <c r="I6428" s="68">
        <v>44.3</v>
      </c>
      <c r="J6428" s="71">
        <f>IF(F6428="女",IF(H6428=0,0,VLOOKUP(I6428/(H6428*H6428/10000),标准!M$108:N$112,2,TRUE)),IF(H6428=0,0,VLOOKUP(I6428/(H6428*H6428/10000),标准!M$74:N$78,2,TRUE)))</f>
        <v>80</v>
      </c>
      <c r="K6428" s="72">
        <v>2155</v>
      </c>
      <c r="L6428" s="71">
        <f>IF(A6428&lt;43,IF(F6428="女",VLOOKUP(K6428,标准!K$108:L$128,2,TRUE),VLOOKUP(K6428,标准!K$74:L$94,2,TRUE)),IF(F6428="女",VLOOKUP(K6428,标准!K$39:L$59,2,TRUE),VLOOKUP(K6428,标准!K$3:L$23,2,TRUE)))</f>
        <v>62</v>
      </c>
      <c r="M6428" s="68">
        <v>13</v>
      </c>
      <c r="N6428" s="71">
        <f>IF(M6428="",0,IF(A6428&lt;43,IF(F6428="女",VLOOKUP(M6428,标准!C$108:D$128,2,TRUE),VLOOKUP(M6428,标准!C$74:D$94,2,TRUE)),IF(F6428="女",VLOOKUP(M6428,标准!C$39:D$59,2,TRUE),VLOOKUP(M6428,标准!C$3:D$23,2,TRUE))))</f>
        <v>70</v>
      </c>
      <c r="O6428" s="124">
        <v>190</v>
      </c>
      <c r="P6428" s="71">
        <f>IF(A6428&lt;43,IF(F6428="女",VLOOKUP(O6428/100,标准!E$108:F$128,2,TRUE),VLOOKUP(O6428/100,标准!E$74:F$94,2,TRUE)),IF(F6428="女",VLOOKUP(O6428/100,标准!E$39:F$59,2,TRUE),VLOOKUP(O6428/100,标准!E$3:F$23,2,TRUE)))</f>
        <v>85</v>
      </c>
      <c r="Q6428" s="125">
        <v>4.24</v>
      </c>
      <c r="R6428" s="71">
        <f>IF(Q6428=0,0,IF(A6428&lt;43,IF(F6428="女",IF(Q6428="",0,VLOOKUP(Q6428,标准!I$108:J$138,2,TRUE)),IF(Q6428="",0,VLOOKUP(Q6428,标准!I$74:J$104,2,TRUE))),IF(F6428="女",IF(Q6428="",0,VLOOKUP(Q6428,标准!I$39:J$69,2,TRUE)),IF(Q6428="",0,VLOOKUP(Q6428,标准!I$3:J$33,2,TRUE)))))</f>
        <v>64</v>
      </c>
      <c r="S6428" s="126">
        <v>44</v>
      </c>
      <c r="T6428" s="71">
        <f>IF(A6428&lt;43,IF(F6428="女",VLOOKUP(S6428,标准!G$108:H$138,2,TRUE),VLOOKUP(S6428,标准!G$74:H$99,2,TRUE)),IF(F6428="女",VLOOKUP(S6428,标准!G$39:H$69,2,TRUE),VLOOKUP(S6428,标准!G$3:H$28,2,TRUE)))</f>
        <v>78</v>
      </c>
      <c r="U6428" s="127">
        <v>9.5</v>
      </c>
      <c r="V6428" s="71">
        <f>IF(U6428=0,0,IF(A6428&lt;43,IF(F6428="女",IF(U6428="",0,VLOOKUP(U6428,标准!A$108:B$128,2,TRUE)),IF(U6428="",0,VLOOKUP(U6428,标准!A$74:B$94,2,TRUE))),IF(F6428="女",IF(U6428="",0,VLOOKUP(U6428,标准!A$39:B$59,2,TRUE)),IF(U6428="",0,VLOOKUP(U6428,标准!A$3:B$23,2,TRUE)))))</f>
        <v>68</v>
      </c>
      <c r="W6428" s="86">
        <f t="shared" si="100"/>
        <v>71</v>
      </c>
      <c r="X6428" s="87">
        <v>4</v>
      </c>
      <c r="Y6428" s="87">
        <v>3.9</v>
      </c>
      <c r="Z6428" s="91"/>
      <c r="AA6428" s="92"/>
    </row>
    <row r="6429" customHeight="1" spans="1:27">
      <c r="A6429" s="62">
        <v>42</v>
      </c>
      <c r="B6429" s="91">
        <v>6469</v>
      </c>
      <c r="C6429" s="154" t="s">
        <v>12958</v>
      </c>
      <c r="D6429" s="154" t="s">
        <v>12934</v>
      </c>
      <c r="E6429" s="154" t="s">
        <v>4025</v>
      </c>
      <c r="F6429" s="154" t="s">
        <v>34</v>
      </c>
      <c r="G6429" s="155" t="s">
        <v>12959</v>
      </c>
      <c r="H6429" s="68">
        <v>150.1</v>
      </c>
      <c r="I6429" s="68">
        <v>48.9</v>
      </c>
      <c r="J6429" s="71">
        <f>IF(F6429="女",IF(H6429=0,0,VLOOKUP(I6429/(H6429*H6429/10000),标准!M$108:N$112,2,TRUE)),IF(H6429=0,0,VLOOKUP(I6429/(H6429*H6429/10000),标准!M$74:N$78,2,TRUE)))</f>
        <v>100</v>
      </c>
      <c r="K6429" s="72">
        <v>1699</v>
      </c>
      <c r="L6429" s="71">
        <f>IF(A6429&lt;43,IF(F6429="女",VLOOKUP(K6429,标准!K$108:L$128,2,TRUE),VLOOKUP(K6429,标准!K$74:L$94,2,TRUE)),IF(F6429="女",VLOOKUP(K6429,标准!K$39:L$59,2,TRUE),VLOOKUP(K6429,标准!K$3:L$23,2,TRUE)))</f>
        <v>0</v>
      </c>
      <c r="M6429" s="68">
        <v>7</v>
      </c>
      <c r="N6429" s="71">
        <f>IF(M6429="",0,IF(A6429&lt;43,IF(F6429="女",VLOOKUP(M6429,标准!C$108:D$128,2,TRUE),VLOOKUP(M6429,标准!C$74:D$94,2,TRUE)),IF(F6429="女",VLOOKUP(M6429,标准!C$39:D$59,2,TRUE),VLOOKUP(M6429,标准!C$3:D$23,2,TRUE))))</f>
        <v>60</v>
      </c>
      <c r="O6429" s="124">
        <v>150</v>
      </c>
      <c r="P6429" s="71">
        <f>IF(A6429&lt;43,IF(F6429="女",VLOOKUP(O6429/100,标准!E$108:F$128,2,TRUE),VLOOKUP(O6429/100,标准!E$74:F$94,2,TRUE)),IF(F6429="女",VLOOKUP(O6429/100,标准!E$39:F$59,2,TRUE),VLOOKUP(O6429/100,标准!E$3:F$23,2,TRUE)))</f>
        <v>50</v>
      </c>
      <c r="Q6429" s="125">
        <v>4.11</v>
      </c>
      <c r="R6429" s="71">
        <f>IF(Q6429=0,0,IF(A6429&lt;43,IF(F6429="女",IF(Q6429="",0,VLOOKUP(Q6429,标准!I$108:J$138,2,TRUE)),IF(Q6429="",0,VLOOKUP(Q6429,标准!I$74:J$104,2,TRUE))),IF(F6429="女",IF(Q6429="",0,VLOOKUP(Q6429,标准!I$39:J$69,2,TRUE)),IF(Q6429="",0,VLOOKUP(Q6429,标准!I$3:J$33,2,TRUE)))))</f>
        <v>68</v>
      </c>
      <c r="S6429" s="126">
        <v>42</v>
      </c>
      <c r="T6429" s="71">
        <f>IF(A6429&lt;43,IF(F6429="女",VLOOKUP(S6429,标准!G$108:H$138,2,TRUE),VLOOKUP(S6429,标准!G$74:H$99,2,TRUE)),IF(F6429="女",VLOOKUP(S6429,标准!G$39:H$69,2,TRUE),VLOOKUP(S6429,标准!G$3:H$28,2,TRUE)))</f>
        <v>76</v>
      </c>
      <c r="U6429" s="127">
        <v>8.5</v>
      </c>
      <c r="V6429" s="71">
        <f>IF(U6429=0,0,IF(A6429&lt;43,IF(F6429="女",IF(U6429="",0,VLOOKUP(U6429,标准!A$108:B$128,2,TRUE)),IF(U6429="",0,VLOOKUP(U6429,标准!A$74:B$94,2,TRUE))),IF(F6429="女",IF(U6429="",0,VLOOKUP(U6429,标准!A$39:B$59,2,TRUE)),IF(U6429="",0,VLOOKUP(U6429,标准!A$3:B$23,2,TRUE)))))</f>
        <v>78</v>
      </c>
      <c r="W6429" s="86">
        <f t="shared" si="100"/>
        <v>62.8</v>
      </c>
      <c r="X6429" s="87">
        <v>3.7</v>
      </c>
      <c r="Y6429" s="87">
        <v>3.7</v>
      </c>
      <c r="Z6429" s="91"/>
      <c r="AA6429" s="92"/>
    </row>
    <row r="6430" customHeight="1" spans="1:27">
      <c r="A6430" s="62">
        <v>42</v>
      </c>
      <c r="B6430" s="91">
        <v>6470</v>
      </c>
      <c r="C6430" s="154" t="s">
        <v>12960</v>
      </c>
      <c r="D6430" s="154" t="s">
        <v>12934</v>
      </c>
      <c r="E6430" s="154" t="s">
        <v>4025</v>
      </c>
      <c r="F6430" s="154" t="s">
        <v>34</v>
      </c>
      <c r="G6430" s="155" t="s">
        <v>12961</v>
      </c>
      <c r="H6430" s="68">
        <v>160.4</v>
      </c>
      <c r="I6430" s="68">
        <v>42.8</v>
      </c>
      <c r="J6430" s="71">
        <f>IF(F6430="女",IF(H6430=0,0,VLOOKUP(I6430/(H6430*H6430/10000),标准!M$108:N$112,2,TRUE)),IF(H6430=0,0,VLOOKUP(I6430/(H6430*H6430/10000),标准!M$74:N$78,2,TRUE)))</f>
        <v>80</v>
      </c>
      <c r="K6430" s="72"/>
      <c r="L6430" s="71">
        <f>IF(A6430&lt;43,IF(F6430="女",VLOOKUP(K6430,标准!K$108:L$128,2,TRUE),VLOOKUP(K6430,标准!K$74:L$94,2,TRUE)),IF(F6430="女",VLOOKUP(K6430,标准!K$39:L$59,2,TRUE),VLOOKUP(K6430,标准!K$3:L$23,2,TRUE)))</f>
        <v>0</v>
      </c>
      <c r="M6430" s="68">
        <v>25.3</v>
      </c>
      <c r="N6430" s="71">
        <f>IF(M6430="",0,IF(A6430&lt;43,IF(F6430="女",VLOOKUP(M6430,标准!C$108:D$128,2,TRUE),VLOOKUP(M6430,标准!C$74:D$94,2,TRUE)),IF(F6430="女",VLOOKUP(M6430,标准!C$39:D$59,2,TRUE),VLOOKUP(M6430,标准!C$3:D$23,2,TRUE))))</f>
        <v>95</v>
      </c>
      <c r="O6430" s="124">
        <v>175</v>
      </c>
      <c r="P6430" s="71">
        <f>IF(A6430&lt;43,IF(F6430="女",VLOOKUP(O6430/100,标准!E$108:F$128,2,TRUE),VLOOKUP(O6430/100,标准!E$74:F$94,2,TRUE)),IF(F6430="女",VLOOKUP(O6430/100,标准!E$39:F$59,2,TRUE),VLOOKUP(O6430/100,标准!E$3:F$23,2,TRUE)))</f>
        <v>76</v>
      </c>
      <c r="Q6430" s="125">
        <v>4.05</v>
      </c>
      <c r="R6430" s="71">
        <f>IF(Q6430=0,0,IF(A6430&lt;43,IF(F6430="女",IF(Q6430="",0,VLOOKUP(Q6430,标准!I$108:J$138,2,TRUE)),IF(Q6430="",0,VLOOKUP(Q6430,标准!I$74:J$104,2,TRUE))),IF(F6430="女",IF(Q6430="",0,VLOOKUP(Q6430,标准!I$39:J$69,2,TRUE)),IF(Q6430="",0,VLOOKUP(Q6430,标准!I$3:J$33,2,TRUE)))))</f>
        <v>70</v>
      </c>
      <c r="S6430" s="126">
        <v>46</v>
      </c>
      <c r="T6430" s="71">
        <f>IF(A6430&lt;43,IF(F6430="女",VLOOKUP(S6430,标准!G$108:H$138,2,TRUE),VLOOKUP(S6430,标准!G$74:H$99,2,TRUE)),IF(F6430="女",VLOOKUP(S6430,标准!G$39:H$69,2,TRUE),VLOOKUP(S6430,标准!G$3:H$28,2,TRUE)))</f>
        <v>80</v>
      </c>
      <c r="U6430" s="127">
        <v>8.9</v>
      </c>
      <c r="V6430" s="71">
        <f>IF(U6430=0,0,IF(A6430&lt;43,IF(F6430="女",IF(U6430="",0,VLOOKUP(U6430,标准!A$108:B$128,2,TRUE)),IF(U6430="",0,VLOOKUP(U6430,标准!A$74:B$94,2,TRUE))),IF(F6430="女",IF(U6430="",0,VLOOKUP(U6430,标准!A$39:B$59,2,TRUE)),IF(U6430="",0,VLOOKUP(U6430,标准!A$3:B$23,2,TRUE)))))</f>
        <v>74</v>
      </c>
      <c r="W6430" s="86">
        <f t="shared" si="100"/>
        <v>65.9</v>
      </c>
      <c r="X6430" s="87">
        <v>4</v>
      </c>
      <c r="Y6430" s="87">
        <v>4</v>
      </c>
      <c r="Z6430" s="91"/>
      <c r="AA6430" s="92"/>
    </row>
    <row r="6431" customHeight="1" spans="1:27">
      <c r="A6431" s="62">
        <v>42</v>
      </c>
      <c r="B6431" s="91">
        <v>6471</v>
      </c>
      <c r="C6431" s="154" t="s">
        <v>12962</v>
      </c>
      <c r="D6431" s="154" t="s">
        <v>12934</v>
      </c>
      <c r="E6431" s="154" t="s">
        <v>4025</v>
      </c>
      <c r="F6431" s="154" t="s">
        <v>34</v>
      </c>
      <c r="G6431" s="155" t="s">
        <v>12963</v>
      </c>
      <c r="H6431" s="68">
        <v>157.7</v>
      </c>
      <c r="I6431" s="68">
        <v>44.6</v>
      </c>
      <c r="J6431" s="71">
        <f>IF(F6431="女",IF(H6431=0,0,VLOOKUP(I6431/(H6431*H6431/10000),标准!M$108:N$112,2,TRUE)),IF(H6431=0,0,VLOOKUP(I6431/(H6431*H6431/10000),标准!M$74:N$78,2,TRUE)))</f>
        <v>100</v>
      </c>
      <c r="K6431" s="72">
        <v>2984</v>
      </c>
      <c r="L6431" s="71">
        <f>IF(A6431&lt;43,IF(F6431="女",VLOOKUP(K6431,标准!K$108:L$128,2,TRUE),VLOOKUP(K6431,标准!K$74:L$94,2,TRUE)),IF(F6431="女",VLOOKUP(K6431,标准!K$39:L$59,2,TRUE),VLOOKUP(K6431,标准!K$3:L$23,2,TRUE)))</f>
        <v>78</v>
      </c>
      <c r="M6431" s="68">
        <v>15</v>
      </c>
      <c r="N6431" s="71">
        <f>IF(M6431="",0,IF(A6431&lt;43,IF(F6431="女",VLOOKUP(M6431,标准!C$108:D$128,2,TRUE),VLOOKUP(M6431,标准!C$74:D$94,2,TRUE)),IF(F6431="女",VLOOKUP(M6431,标准!C$39:D$59,2,TRUE),VLOOKUP(M6431,标准!C$3:D$23,2,TRUE))))</f>
        <v>72</v>
      </c>
      <c r="O6431" s="124">
        <v>174</v>
      </c>
      <c r="P6431" s="71">
        <f>IF(A6431&lt;43,IF(F6431="女",VLOOKUP(O6431/100,标准!E$108:F$128,2,TRUE),VLOOKUP(O6431/100,标准!E$74:F$94,2,TRUE)),IF(F6431="女",VLOOKUP(O6431/100,标准!E$39:F$59,2,TRUE),VLOOKUP(O6431/100,标准!E$3:F$23,2,TRUE)))</f>
        <v>74</v>
      </c>
      <c r="Q6431" s="125">
        <v>4.3</v>
      </c>
      <c r="R6431" s="71">
        <f>IF(Q6431=0,0,IF(A6431&lt;43,IF(F6431="女",IF(Q6431="",0,VLOOKUP(Q6431,标准!I$108:J$138,2,TRUE)),IF(Q6431="",0,VLOOKUP(Q6431,标准!I$74:J$104,2,TRUE))),IF(F6431="女",IF(Q6431="",0,VLOOKUP(Q6431,标准!I$39:J$69,2,TRUE)),IF(Q6431="",0,VLOOKUP(Q6431,标准!I$3:J$33,2,TRUE)))))</f>
        <v>60</v>
      </c>
      <c r="S6431" s="126">
        <v>38</v>
      </c>
      <c r="T6431" s="71">
        <f>IF(A6431&lt;43,IF(F6431="女",VLOOKUP(S6431,标准!G$108:H$138,2,TRUE),VLOOKUP(S6431,标准!G$74:H$99,2,TRUE)),IF(F6431="女",VLOOKUP(S6431,标准!G$39:H$69,2,TRUE),VLOOKUP(S6431,标准!G$3:H$28,2,TRUE)))</f>
        <v>72</v>
      </c>
      <c r="U6431" s="127">
        <v>8.9</v>
      </c>
      <c r="V6431" s="71">
        <f>IF(U6431=0,0,IF(A6431&lt;43,IF(F6431="女",IF(U6431="",0,VLOOKUP(U6431,标准!A$108:B$128,2,TRUE)),IF(U6431="",0,VLOOKUP(U6431,标准!A$74:B$94,2,TRUE))),IF(F6431="女",IF(U6431="",0,VLOOKUP(U6431,标准!A$39:B$59,2,TRUE)),IF(U6431="",0,VLOOKUP(U6431,标准!A$3:B$23,2,TRUE)))))</f>
        <v>74</v>
      </c>
      <c r="W6431" s="86">
        <f t="shared" si="100"/>
        <v>75.3</v>
      </c>
      <c r="X6431" s="87">
        <v>4.6</v>
      </c>
      <c r="Y6431" s="87">
        <v>4.6</v>
      </c>
      <c r="Z6431" s="91"/>
      <c r="AA6431" s="92"/>
    </row>
    <row r="6432" customHeight="1" spans="1:27">
      <c r="A6432" s="62">
        <v>42</v>
      </c>
      <c r="B6432" s="91">
        <v>6472</v>
      </c>
      <c r="C6432" s="154" t="s">
        <v>12964</v>
      </c>
      <c r="D6432" s="154" t="s">
        <v>12934</v>
      </c>
      <c r="E6432" s="154" t="s">
        <v>4025</v>
      </c>
      <c r="F6432" s="154" t="s">
        <v>34</v>
      </c>
      <c r="G6432" s="155" t="s">
        <v>12965</v>
      </c>
      <c r="H6432" s="68">
        <v>159.1</v>
      </c>
      <c r="I6432" s="68">
        <v>52.1</v>
      </c>
      <c r="J6432" s="71">
        <f>IF(F6432="女",IF(H6432=0,0,VLOOKUP(I6432/(H6432*H6432/10000),标准!M$108:N$112,2,TRUE)),IF(H6432=0,0,VLOOKUP(I6432/(H6432*H6432/10000),标准!M$74:N$78,2,TRUE)))</f>
        <v>100</v>
      </c>
      <c r="K6432" s="72">
        <v>2480</v>
      </c>
      <c r="L6432" s="71">
        <f>IF(A6432&lt;43,IF(F6432="女",VLOOKUP(K6432,标准!K$108:L$128,2,TRUE),VLOOKUP(K6432,标准!K$74:L$94,2,TRUE)),IF(F6432="女",VLOOKUP(K6432,标准!K$39:L$59,2,TRUE),VLOOKUP(K6432,标准!K$3:L$23,2,TRUE)))</f>
        <v>68</v>
      </c>
      <c r="M6432" s="68">
        <v>8.8</v>
      </c>
      <c r="N6432" s="71">
        <f>IF(M6432="",0,IF(A6432&lt;43,IF(F6432="女",VLOOKUP(M6432,标准!C$108:D$128,2,TRUE),VLOOKUP(M6432,标准!C$74:D$94,2,TRUE)),IF(F6432="女",VLOOKUP(M6432,标准!C$39:D$59,2,TRUE),VLOOKUP(M6432,标准!C$3:D$23,2,TRUE))))</f>
        <v>64</v>
      </c>
      <c r="O6432" s="124">
        <v>175</v>
      </c>
      <c r="P6432" s="71">
        <f>IF(A6432&lt;43,IF(F6432="女",VLOOKUP(O6432/100,标准!E$108:F$128,2,TRUE),VLOOKUP(O6432/100,标准!E$74:F$94,2,TRUE)),IF(F6432="女",VLOOKUP(O6432/100,标准!E$39:F$59,2,TRUE),VLOOKUP(O6432/100,标准!E$3:F$23,2,TRUE)))</f>
        <v>76</v>
      </c>
      <c r="Q6432" s="125">
        <v>4.03</v>
      </c>
      <c r="R6432" s="71">
        <f>IF(Q6432=0,0,IF(A6432&lt;43,IF(F6432="女",IF(Q6432="",0,VLOOKUP(Q6432,标准!I$108:J$138,2,TRUE)),IF(Q6432="",0,VLOOKUP(Q6432,标准!I$74:J$104,2,TRUE))),IF(F6432="女",IF(Q6432="",0,VLOOKUP(Q6432,标准!I$39:J$69,2,TRUE)),IF(Q6432="",0,VLOOKUP(Q6432,标准!I$3:J$33,2,TRUE)))))</f>
        <v>72</v>
      </c>
      <c r="S6432" s="126">
        <v>45</v>
      </c>
      <c r="T6432" s="71">
        <f>IF(A6432&lt;43,IF(F6432="女",VLOOKUP(S6432,标准!G$108:H$138,2,TRUE),VLOOKUP(S6432,标准!G$74:H$99,2,TRUE)),IF(F6432="女",VLOOKUP(S6432,标准!G$39:H$69,2,TRUE),VLOOKUP(S6432,标准!G$3:H$28,2,TRUE)))</f>
        <v>78</v>
      </c>
      <c r="U6432" s="127">
        <v>9</v>
      </c>
      <c r="V6432" s="71">
        <f>IF(U6432=0,0,IF(A6432&lt;43,IF(F6432="女",IF(U6432="",0,VLOOKUP(U6432,标准!A$108:B$128,2,TRUE)),IF(U6432="",0,VLOOKUP(U6432,标准!A$74:B$94,2,TRUE))),IF(F6432="女",IF(U6432="",0,VLOOKUP(U6432,标准!A$39:B$59,2,TRUE)),IF(U6432="",0,VLOOKUP(U6432,标准!A$3:B$23,2,TRUE)))))</f>
        <v>72</v>
      </c>
      <c r="W6432" s="86">
        <f t="shared" si="100"/>
        <v>75.8</v>
      </c>
      <c r="X6432" s="87">
        <v>4</v>
      </c>
      <c r="Y6432" s="87">
        <v>4</v>
      </c>
      <c r="Z6432" s="91"/>
      <c r="AA6432" s="92"/>
    </row>
    <row r="6433" customHeight="1" spans="1:27">
      <c r="A6433" s="62">
        <v>42</v>
      </c>
      <c r="B6433" s="91">
        <v>6473</v>
      </c>
      <c r="C6433" s="154" t="s">
        <v>12966</v>
      </c>
      <c r="D6433" s="154" t="s">
        <v>12934</v>
      </c>
      <c r="E6433" s="154" t="s">
        <v>4025</v>
      </c>
      <c r="F6433" s="154" t="s">
        <v>34</v>
      </c>
      <c r="G6433" s="155" t="s">
        <v>12967</v>
      </c>
      <c r="H6433" s="68">
        <v>163.2</v>
      </c>
      <c r="I6433" s="68">
        <v>50.8</v>
      </c>
      <c r="J6433" s="71">
        <f>IF(F6433="女",IF(H6433=0,0,VLOOKUP(I6433/(H6433*H6433/10000),标准!M$108:N$112,2,TRUE)),IF(H6433=0,0,VLOOKUP(I6433/(H6433*H6433/10000),标准!M$74:N$78,2,TRUE)))</f>
        <v>100</v>
      </c>
      <c r="K6433" s="72">
        <v>3298</v>
      </c>
      <c r="L6433" s="71">
        <f>IF(A6433&lt;43,IF(F6433="女",VLOOKUP(K6433,标准!K$108:L$128,2,TRUE),VLOOKUP(K6433,标准!K$74:L$94,2,TRUE)),IF(F6433="女",VLOOKUP(K6433,标准!K$39:L$59,2,TRUE),VLOOKUP(K6433,标准!K$3:L$23,2,TRUE)))</f>
        <v>85</v>
      </c>
      <c r="M6433" s="68">
        <v>12</v>
      </c>
      <c r="N6433" s="71">
        <f>IF(M6433="",0,IF(A6433&lt;43,IF(F6433="女",VLOOKUP(M6433,标准!C$108:D$128,2,TRUE),VLOOKUP(M6433,标准!C$74:D$94,2,TRUE)),IF(F6433="女",VLOOKUP(M6433,标准!C$39:D$59,2,TRUE),VLOOKUP(M6433,标准!C$3:D$23,2,TRUE))))</f>
        <v>68</v>
      </c>
      <c r="O6433" s="124">
        <v>170</v>
      </c>
      <c r="P6433" s="71">
        <f>IF(A6433&lt;43,IF(F6433="女",VLOOKUP(O6433/100,标准!E$108:F$128,2,TRUE),VLOOKUP(O6433/100,标准!E$74:F$94,2,TRUE)),IF(F6433="女",VLOOKUP(O6433/100,标准!E$39:F$59,2,TRUE),VLOOKUP(O6433/100,标准!E$3:F$23,2,TRUE)))</f>
        <v>72</v>
      </c>
      <c r="Q6433" s="125">
        <v>4.1</v>
      </c>
      <c r="R6433" s="71">
        <f>IF(Q6433=0,0,IF(A6433&lt;43,IF(F6433="女",IF(Q6433="",0,VLOOKUP(Q6433,标准!I$108:J$138,2,TRUE)),IF(Q6433="",0,VLOOKUP(Q6433,标准!I$74:J$104,2,TRUE))),IF(F6433="女",IF(Q6433="",0,VLOOKUP(Q6433,标准!I$39:J$69,2,TRUE)),IF(Q6433="",0,VLOOKUP(Q6433,标准!I$3:J$33,2,TRUE)))))</f>
        <v>68</v>
      </c>
      <c r="S6433" s="126">
        <v>55</v>
      </c>
      <c r="T6433" s="71">
        <f>IF(A6433&lt;43,IF(F6433="女",VLOOKUP(S6433,标准!G$108:H$138,2,TRUE),VLOOKUP(S6433,标准!G$74:H$99,2,TRUE)),IF(F6433="女",VLOOKUP(S6433,标准!G$39:H$69,2,TRUE),VLOOKUP(S6433,标准!G$3:H$28,2,TRUE)))</f>
        <v>95</v>
      </c>
      <c r="U6433" s="127">
        <v>8.2</v>
      </c>
      <c r="V6433" s="71">
        <f>IF(U6433=0,0,IF(A6433&lt;43,IF(F6433="女",IF(U6433="",0,VLOOKUP(U6433,标准!A$108:B$128,2,TRUE)),IF(U6433="",0,VLOOKUP(U6433,标准!A$74:B$94,2,TRUE))),IF(F6433="女",IF(U6433="",0,VLOOKUP(U6433,标准!A$39:B$59,2,TRUE)),IF(U6433="",0,VLOOKUP(U6433,标准!A$3:B$23,2,TRUE)))))</f>
        <v>80</v>
      </c>
      <c r="W6433" s="86">
        <f t="shared" si="100"/>
        <v>80.85</v>
      </c>
      <c r="X6433" s="87">
        <v>4.3</v>
      </c>
      <c r="Y6433" s="87">
        <v>4.2</v>
      </c>
      <c r="Z6433" s="91"/>
      <c r="AA6433" s="92"/>
    </row>
    <row r="6434" customHeight="1" spans="1:27">
      <c r="A6434" s="62">
        <v>42</v>
      </c>
      <c r="B6434" s="91">
        <v>6474</v>
      </c>
      <c r="C6434" s="154" t="s">
        <v>12968</v>
      </c>
      <c r="D6434" s="154" t="s">
        <v>12934</v>
      </c>
      <c r="E6434" s="154" t="s">
        <v>4025</v>
      </c>
      <c r="F6434" s="154" t="s">
        <v>34</v>
      </c>
      <c r="G6434" s="155" t="s">
        <v>12969</v>
      </c>
      <c r="H6434" s="68">
        <v>157</v>
      </c>
      <c r="I6434" s="68">
        <v>57.1</v>
      </c>
      <c r="J6434" s="71">
        <f>IF(F6434="女",IF(H6434=0,0,VLOOKUP(I6434/(H6434*H6434/10000),标准!M$108:N$112,2,TRUE)),IF(H6434=0,0,VLOOKUP(I6434/(H6434*H6434/10000),标准!M$74:N$78,2,TRUE)))</f>
        <v>100</v>
      </c>
      <c r="K6434" s="72">
        <v>2868</v>
      </c>
      <c r="L6434" s="71">
        <f>IF(A6434&lt;43,IF(F6434="女",VLOOKUP(K6434,标准!K$108:L$128,2,TRUE),VLOOKUP(K6434,标准!K$74:L$94,2,TRUE)),IF(F6434="女",VLOOKUP(K6434,标准!K$39:L$59,2,TRUE),VLOOKUP(K6434,标准!K$3:L$23,2,TRUE)))</f>
        <v>76</v>
      </c>
      <c r="M6434" s="68">
        <v>20.8</v>
      </c>
      <c r="N6434" s="71">
        <f>IF(M6434="",0,IF(A6434&lt;43,IF(F6434="女",VLOOKUP(M6434,标准!C$108:D$128,2,TRUE),VLOOKUP(M6434,标准!C$74:D$94,2,TRUE)),IF(F6434="女",VLOOKUP(M6434,标准!C$39:D$59,2,TRUE),VLOOKUP(M6434,标准!C$3:D$23,2,TRUE))))</f>
        <v>85</v>
      </c>
      <c r="O6434" s="124">
        <v>205</v>
      </c>
      <c r="P6434" s="71">
        <f>IF(A6434&lt;43,IF(F6434="女",VLOOKUP(O6434/100,标准!E$108:F$128,2,TRUE),VLOOKUP(O6434/100,标准!E$74:F$94,2,TRUE)),IF(F6434="女",VLOOKUP(O6434/100,标准!E$39:F$59,2,TRUE),VLOOKUP(O6434/100,标准!E$3:F$23,2,TRUE)))</f>
        <v>95</v>
      </c>
      <c r="Q6434" s="125">
        <v>4.01</v>
      </c>
      <c r="R6434" s="71">
        <f>IF(Q6434=0,0,IF(A6434&lt;43,IF(F6434="女",IF(Q6434="",0,VLOOKUP(Q6434,标准!I$108:J$138,2,TRUE)),IF(Q6434="",0,VLOOKUP(Q6434,标准!I$74:J$104,2,TRUE))),IF(F6434="女",IF(Q6434="",0,VLOOKUP(Q6434,标准!I$39:J$69,2,TRUE)),IF(Q6434="",0,VLOOKUP(Q6434,标准!I$3:J$33,2,TRUE)))))</f>
        <v>72</v>
      </c>
      <c r="S6434" s="126">
        <v>50</v>
      </c>
      <c r="T6434" s="71">
        <f>IF(A6434&lt;43,IF(F6434="女",VLOOKUP(S6434,标准!G$108:H$138,2,TRUE),VLOOKUP(S6434,标准!G$74:H$99,2,TRUE)),IF(F6434="女",VLOOKUP(S6434,标准!G$39:H$69,2,TRUE),VLOOKUP(S6434,标准!G$3:H$28,2,TRUE)))</f>
        <v>85</v>
      </c>
      <c r="U6434" s="127">
        <v>8.4</v>
      </c>
      <c r="V6434" s="71">
        <f>IF(U6434=0,0,IF(A6434&lt;43,IF(F6434="女",IF(U6434="",0,VLOOKUP(U6434,标准!A$108:B$128,2,TRUE)),IF(U6434="",0,VLOOKUP(U6434,标准!A$74:B$94,2,TRUE))),IF(F6434="女",IF(U6434="",0,VLOOKUP(U6434,标准!A$39:B$59,2,TRUE)),IF(U6434="",0,VLOOKUP(U6434,标准!A$3:B$23,2,TRUE)))))</f>
        <v>78</v>
      </c>
      <c r="W6434" s="86">
        <f t="shared" si="100"/>
        <v>82.9</v>
      </c>
      <c r="X6434" s="87">
        <v>3.8</v>
      </c>
      <c r="Y6434" s="87">
        <v>3.7</v>
      </c>
      <c r="Z6434" s="91"/>
      <c r="AA6434" s="92"/>
    </row>
    <row r="6435" customHeight="1" spans="1:27">
      <c r="A6435" s="62">
        <v>42</v>
      </c>
      <c r="B6435" s="91">
        <v>6475</v>
      </c>
      <c r="C6435" s="154" t="s">
        <v>12970</v>
      </c>
      <c r="D6435" s="154" t="s">
        <v>12934</v>
      </c>
      <c r="E6435" s="154" t="s">
        <v>4025</v>
      </c>
      <c r="F6435" s="154" t="s">
        <v>34</v>
      </c>
      <c r="G6435" s="155" t="s">
        <v>12971</v>
      </c>
      <c r="H6435" s="68">
        <v>171.5</v>
      </c>
      <c r="I6435" s="68">
        <v>61.2</v>
      </c>
      <c r="J6435" s="71">
        <f>IF(F6435="女",IF(H6435=0,0,VLOOKUP(I6435/(H6435*H6435/10000),标准!M$108:N$112,2,TRUE)),IF(H6435=0,0,VLOOKUP(I6435/(H6435*H6435/10000),标准!M$74:N$78,2,TRUE)))</f>
        <v>100</v>
      </c>
      <c r="K6435" s="72">
        <v>3894</v>
      </c>
      <c r="L6435" s="71">
        <f>IF(A6435&lt;43,IF(F6435="女",VLOOKUP(K6435,标准!K$108:L$128,2,TRUE),VLOOKUP(K6435,标准!K$74:L$94,2,TRUE)),IF(F6435="女",VLOOKUP(K6435,标准!K$39:L$59,2,TRUE),VLOOKUP(K6435,标准!K$3:L$23,2,TRUE)))</f>
        <v>100</v>
      </c>
      <c r="M6435" s="68">
        <v>32.5</v>
      </c>
      <c r="N6435" s="71">
        <f>IF(M6435="",0,IF(A6435&lt;43,IF(F6435="女",VLOOKUP(M6435,标准!C$108:D$128,2,TRUE),VLOOKUP(M6435,标准!C$74:D$94,2,TRUE)),IF(F6435="女",VLOOKUP(M6435,标准!C$39:D$59,2,TRUE),VLOOKUP(M6435,标准!C$3:D$23,2,TRUE))))</f>
        <v>100</v>
      </c>
      <c r="O6435" s="124">
        <v>180</v>
      </c>
      <c r="P6435" s="71">
        <f>IF(A6435&lt;43,IF(F6435="女",VLOOKUP(O6435/100,标准!E$108:F$128,2,TRUE),VLOOKUP(O6435/100,标准!E$74:F$94,2,TRUE)),IF(F6435="女",VLOOKUP(O6435/100,标准!E$39:F$59,2,TRUE),VLOOKUP(O6435/100,标准!E$3:F$23,2,TRUE)))</f>
        <v>78</v>
      </c>
      <c r="Q6435" s="125">
        <v>3.58</v>
      </c>
      <c r="R6435" s="71">
        <f>IF(Q6435=0,0,IF(A6435&lt;43,IF(F6435="女",IF(Q6435="",0,VLOOKUP(Q6435,标准!I$108:J$138,2,TRUE)),IF(Q6435="",0,VLOOKUP(Q6435,标准!I$74:J$104,2,TRUE))),IF(F6435="女",IF(Q6435="",0,VLOOKUP(Q6435,标准!I$39:J$69,2,TRUE)),IF(Q6435="",0,VLOOKUP(Q6435,标准!I$3:J$33,2,TRUE)))))</f>
        <v>74</v>
      </c>
      <c r="S6435" s="126">
        <v>18</v>
      </c>
      <c r="T6435" s="71">
        <f>IF(A6435&lt;43,IF(F6435="女",VLOOKUP(S6435,标准!G$108:H$138,2,TRUE),VLOOKUP(S6435,标准!G$74:H$99,2,TRUE)),IF(F6435="女",VLOOKUP(S6435,标准!G$39:H$69,2,TRUE),VLOOKUP(S6435,标准!G$3:H$28,2,TRUE)))</f>
        <v>20</v>
      </c>
      <c r="U6435" s="127">
        <v>8.6</v>
      </c>
      <c r="V6435" s="71">
        <f>IF(U6435=0,0,IF(A6435&lt;43,IF(F6435="女",IF(U6435="",0,VLOOKUP(U6435,标准!A$108:B$128,2,TRUE)),IF(U6435="",0,VLOOKUP(U6435,标准!A$74:B$94,2,TRUE))),IF(F6435="女",IF(U6435="",0,VLOOKUP(U6435,标准!A$39:B$59,2,TRUE)),IF(U6435="",0,VLOOKUP(U6435,标准!A$3:B$23,2,TRUE)))))</f>
        <v>76</v>
      </c>
      <c r="W6435" s="86">
        <f t="shared" si="100"/>
        <v>79.8</v>
      </c>
      <c r="X6435" s="87">
        <v>4.2</v>
      </c>
      <c r="Y6435" s="87">
        <v>4.2</v>
      </c>
      <c r="Z6435" s="91"/>
      <c r="AA6435" s="92"/>
    </row>
    <row r="6436" customHeight="1" spans="1:27">
      <c r="A6436" s="62">
        <v>42</v>
      </c>
      <c r="B6436" s="91">
        <v>6476</v>
      </c>
      <c r="C6436" s="154" t="s">
        <v>12972</v>
      </c>
      <c r="D6436" s="154" t="s">
        <v>12934</v>
      </c>
      <c r="E6436" s="154" t="s">
        <v>4025</v>
      </c>
      <c r="F6436" s="154" t="s">
        <v>34</v>
      </c>
      <c r="G6436" s="155" t="s">
        <v>12973</v>
      </c>
      <c r="H6436" s="68">
        <v>157.1</v>
      </c>
      <c r="I6436" s="68">
        <v>55.4</v>
      </c>
      <c r="J6436" s="71">
        <f>IF(F6436="女",IF(H6436=0,0,VLOOKUP(I6436/(H6436*H6436/10000),标准!M$108:N$112,2,TRUE)),IF(H6436=0,0,VLOOKUP(I6436/(H6436*H6436/10000),标准!M$74:N$78,2,TRUE)))</f>
        <v>100</v>
      </c>
      <c r="K6436" s="72">
        <v>3658</v>
      </c>
      <c r="L6436" s="71">
        <f>IF(A6436&lt;43,IF(F6436="女",VLOOKUP(K6436,标准!K$108:L$128,2,TRUE),VLOOKUP(K6436,标准!K$74:L$94,2,TRUE)),IF(F6436="女",VLOOKUP(K6436,标准!K$39:L$59,2,TRUE),VLOOKUP(K6436,标准!K$3:L$23,2,TRUE)))</f>
        <v>100</v>
      </c>
      <c r="M6436" s="68">
        <v>22</v>
      </c>
      <c r="N6436" s="71">
        <f>IF(M6436="",0,IF(A6436&lt;43,IF(F6436="女",VLOOKUP(M6436,标准!C$108:D$128,2,TRUE),VLOOKUP(M6436,标准!C$74:D$94,2,TRUE)),IF(F6436="女",VLOOKUP(M6436,标准!C$39:D$59,2,TRUE),VLOOKUP(M6436,标准!C$3:D$23,2,TRUE))))</f>
        <v>85</v>
      </c>
      <c r="O6436" s="124">
        <v>200</v>
      </c>
      <c r="P6436" s="71">
        <f>IF(A6436&lt;43,IF(F6436="女",VLOOKUP(O6436/100,标准!E$108:F$128,2,TRUE),VLOOKUP(O6436/100,标准!E$74:F$94,2,TRUE)),IF(F6436="女",VLOOKUP(O6436/100,标准!E$39:F$59,2,TRUE),VLOOKUP(O6436/100,标准!E$3:F$23,2,TRUE)))</f>
        <v>90</v>
      </c>
      <c r="Q6436" s="125">
        <v>3.04</v>
      </c>
      <c r="R6436" s="71">
        <f>IF(Q6436=0,0,IF(A6436&lt;43,IF(F6436="女",IF(Q6436="",0,VLOOKUP(Q6436,标准!I$108:J$138,2,TRUE)),IF(Q6436="",0,VLOOKUP(Q6436,标准!I$74:J$104,2,TRUE))),IF(F6436="女",IF(Q6436="",0,VLOOKUP(Q6436,标准!I$39:J$69,2,TRUE)),IF(Q6436="",0,VLOOKUP(Q6436,标准!I$3:J$33,2,TRUE)))))</f>
        <v>102</v>
      </c>
      <c r="S6436" s="126">
        <v>55</v>
      </c>
      <c r="T6436" s="71">
        <f>IF(A6436&lt;43,IF(F6436="女",VLOOKUP(S6436,标准!G$108:H$138,2,TRUE),VLOOKUP(S6436,标准!G$74:H$99,2,TRUE)),IF(F6436="女",VLOOKUP(S6436,标准!G$39:H$69,2,TRUE),VLOOKUP(S6436,标准!G$3:H$28,2,TRUE)))</f>
        <v>95</v>
      </c>
      <c r="U6436" s="127">
        <v>7.5</v>
      </c>
      <c r="V6436" s="71">
        <f>IF(U6436=0,0,IF(A6436&lt;43,IF(F6436="女",IF(U6436="",0,VLOOKUP(U6436,标准!A$108:B$128,2,TRUE)),IF(U6436="",0,VLOOKUP(U6436,标准!A$74:B$94,2,TRUE))),IF(F6436="女",IF(U6436="",0,VLOOKUP(U6436,标准!A$39:B$59,2,TRUE)),IF(U6436="",0,VLOOKUP(U6436,标准!A$3:B$23,2,TRUE)))))</f>
        <v>100</v>
      </c>
      <c r="W6436" s="86">
        <f t="shared" si="100"/>
        <v>97.4</v>
      </c>
      <c r="X6436" s="87">
        <v>3.8</v>
      </c>
      <c r="Y6436" s="87">
        <v>3.9</v>
      </c>
      <c r="Z6436" s="91"/>
      <c r="AA6436" s="92"/>
    </row>
    <row r="6437" customHeight="1" spans="1:27">
      <c r="A6437" s="62">
        <v>42</v>
      </c>
      <c r="B6437" s="91">
        <v>6477</v>
      </c>
      <c r="C6437" s="154" t="s">
        <v>12974</v>
      </c>
      <c r="D6437" s="154" t="s">
        <v>12934</v>
      </c>
      <c r="E6437" s="154" t="s">
        <v>4025</v>
      </c>
      <c r="F6437" s="154" t="s">
        <v>34</v>
      </c>
      <c r="G6437" s="155" t="s">
        <v>12975</v>
      </c>
      <c r="H6437" s="68">
        <v>165.2</v>
      </c>
      <c r="I6437" s="68">
        <v>64.2</v>
      </c>
      <c r="J6437" s="71">
        <f>IF(F6437="女",IF(H6437=0,0,VLOOKUP(I6437/(H6437*H6437/10000),标准!M$108:N$112,2,TRUE)),IF(H6437=0,0,VLOOKUP(I6437/(H6437*H6437/10000),标准!M$74:N$78,2,TRUE)))</f>
        <v>100</v>
      </c>
      <c r="K6437" s="72">
        <v>3905</v>
      </c>
      <c r="L6437" s="71">
        <f>IF(A6437&lt;43,IF(F6437="女",VLOOKUP(K6437,标准!K$108:L$128,2,TRUE),VLOOKUP(K6437,标准!K$74:L$94,2,TRUE)),IF(F6437="女",VLOOKUP(K6437,标准!K$39:L$59,2,TRUE),VLOOKUP(K6437,标准!K$3:L$23,2,TRUE)))</f>
        <v>100</v>
      </c>
      <c r="M6437" s="68">
        <v>13</v>
      </c>
      <c r="N6437" s="71">
        <f>IF(M6437="",0,IF(A6437&lt;43,IF(F6437="女",VLOOKUP(M6437,标准!C$108:D$128,2,TRUE),VLOOKUP(M6437,标准!C$74:D$94,2,TRUE)),IF(F6437="女",VLOOKUP(M6437,标准!C$39:D$59,2,TRUE),VLOOKUP(M6437,标准!C$3:D$23,2,TRUE))))</f>
        <v>70</v>
      </c>
      <c r="O6437" s="124">
        <v>200</v>
      </c>
      <c r="P6437" s="71">
        <f>IF(A6437&lt;43,IF(F6437="女",VLOOKUP(O6437/100,标准!E$108:F$128,2,TRUE),VLOOKUP(O6437/100,标准!E$74:F$94,2,TRUE)),IF(F6437="女",VLOOKUP(O6437/100,标准!E$39:F$59,2,TRUE),VLOOKUP(O6437/100,标准!E$3:F$23,2,TRUE)))</f>
        <v>90</v>
      </c>
      <c r="Q6437" s="125">
        <v>5.46</v>
      </c>
      <c r="R6437" s="71">
        <f>IF(Q6437=0,0,IF(A6437&lt;43,IF(F6437="女",IF(Q6437="",0,VLOOKUP(Q6437,标准!I$108:J$138,2,TRUE)),IF(Q6437="",0,VLOOKUP(Q6437,标准!I$74:J$104,2,TRUE))),IF(F6437="女",IF(Q6437="",0,VLOOKUP(Q6437,标准!I$39:J$69,2,TRUE)),IF(Q6437="",0,VLOOKUP(Q6437,标准!I$3:J$33,2,TRUE)))))</f>
        <v>0</v>
      </c>
      <c r="S6437" s="126">
        <v>40</v>
      </c>
      <c r="T6437" s="71">
        <f>IF(A6437&lt;43,IF(F6437="女",VLOOKUP(S6437,标准!G$108:H$138,2,TRUE),VLOOKUP(S6437,标准!G$74:H$99,2,TRUE)),IF(F6437="女",VLOOKUP(S6437,标准!G$39:H$69,2,TRUE),VLOOKUP(S6437,标准!G$3:H$28,2,TRUE)))</f>
        <v>74</v>
      </c>
      <c r="U6437" s="127">
        <v>8</v>
      </c>
      <c r="V6437" s="71">
        <f>IF(U6437=0,0,IF(A6437&lt;43,IF(F6437="女",IF(U6437="",0,VLOOKUP(U6437,标准!A$108:B$128,2,TRUE)),IF(U6437="",0,VLOOKUP(U6437,标准!A$74:B$94,2,TRUE))),IF(F6437="女",IF(U6437="",0,VLOOKUP(U6437,标准!A$39:B$59,2,TRUE)),IF(U6437="",0,VLOOKUP(U6437,标准!A$3:B$23,2,TRUE)))))</f>
        <v>85</v>
      </c>
      <c r="W6437" s="86">
        <f t="shared" si="100"/>
        <v>70.4</v>
      </c>
      <c r="X6437" s="87">
        <v>4.2</v>
      </c>
      <c r="Y6437" s="87">
        <v>4.2</v>
      </c>
      <c r="Z6437" s="91"/>
      <c r="AA6437" s="92"/>
    </row>
    <row r="6438" customHeight="1" spans="1:27">
      <c r="A6438" s="62">
        <v>42</v>
      </c>
      <c r="B6438" s="91">
        <v>6478</v>
      </c>
      <c r="C6438" s="154" t="s">
        <v>5962</v>
      </c>
      <c r="D6438" s="154" t="s">
        <v>12934</v>
      </c>
      <c r="E6438" s="154" t="s">
        <v>4025</v>
      </c>
      <c r="F6438" s="154" t="s">
        <v>34</v>
      </c>
      <c r="G6438" s="155" t="s">
        <v>12976</v>
      </c>
      <c r="H6438" s="68">
        <v>150.6</v>
      </c>
      <c r="I6438" s="68">
        <v>41.1</v>
      </c>
      <c r="J6438" s="71">
        <f>IF(F6438="女",IF(H6438=0,0,VLOOKUP(I6438/(H6438*H6438/10000),标准!M$108:N$112,2,TRUE)),IF(H6438=0,0,VLOOKUP(I6438/(H6438*H6438/10000),标准!M$74:N$78,2,TRUE)))</f>
        <v>100</v>
      </c>
      <c r="K6438" s="72">
        <v>3068</v>
      </c>
      <c r="L6438" s="71">
        <f>IF(A6438&lt;43,IF(F6438="女",VLOOKUP(K6438,标准!K$108:L$128,2,TRUE),VLOOKUP(K6438,标准!K$74:L$94,2,TRUE)),IF(F6438="女",VLOOKUP(K6438,标准!K$39:L$59,2,TRUE),VLOOKUP(K6438,标准!K$3:L$23,2,TRUE)))</f>
        <v>80</v>
      </c>
      <c r="M6438" s="68">
        <v>8</v>
      </c>
      <c r="N6438" s="71">
        <f>IF(M6438="",0,IF(A6438&lt;43,IF(F6438="女",VLOOKUP(M6438,标准!C$108:D$128,2,TRUE),VLOOKUP(M6438,标准!C$74:D$94,2,TRUE)),IF(F6438="女",VLOOKUP(M6438,标准!C$39:D$59,2,TRUE),VLOOKUP(M6438,标准!C$3:D$23,2,TRUE))))</f>
        <v>62</v>
      </c>
      <c r="O6438" s="124">
        <v>155</v>
      </c>
      <c r="P6438" s="71">
        <f>IF(A6438&lt;43,IF(F6438="女",VLOOKUP(O6438/100,标准!E$108:F$128,2,TRUE),VLOOKUP(O6438/100,标准!E$74:F$94,2,TRUE)),IF(F6438="女",VLOOKUP(O6438/100,标准!E$39:F$59,2,TRUE),VLOOKUP(O6438/100,标准!E$3:F$23,2,TRUE)))</f>
        <v>62</v>
      </c>
      <c r="Q6438" s="125">
        <v>4.13</v>
      </c>
      <c r="R6438" s="71">
        <f>IF(Q6438=0,0,IF(A6438&lt;43,IF(F6438="女",IF(Q6438="",0,VLOOKUP(Q6438,标准!I$108:J$138,2,TRUE)),IF(Q6438="",0,VLOOKUP(Q6438,标准!I$74:J$104,2,TRUE))),IF(F6438="女",IF(Q6438="",0,VLOOKUP(Q6438,标准!I$39:J$69,2,TRUE)),IF(Q6438="",0,VLOOKUP(Q6438,标准!I$3:J$33,2,TRUE)))))</f>
        <v>68</v>
      </c>
      <c r="S6438" s="126">
        <v>55</v>
      </c>
      <c r="T6438" s="71">
        <f>IF(A6438&lt;43,IF(F6438="女",VLOOKUP(S6438,标准!G$108:H$138,2,TRUE),VLOOKUP(S6438,标准!G$74:H$99,2,TRUE)),IF(F6438="女",VLOOKUP(S6438,标准!G$39:H$69,2,TRUE),VLOOKUP(S6438,标准!G$3:H$28,2,TRUE)))</f>
        <v>95</v>
      </c>
      <c r="U6438" s="127">
        <v>9.3</v>
      </c>
      <c r="V6438" s="71">
        <f>IF(U6438=0,0,IF(A6438&lt;43,IF(F6438="女",IF(U6438="",0,VLOOKUP(U6438,标准!A$108:B$128,2,TRUE)),IF(U6438="",0,VLOOKUP(U6438,标准!A$74:B$94,2,TRUE))),IF(F6438="女",IF(U6438="",0,VLOOKUP(U6438,标准!A$39:B$59,2,TRUE)),IF(U6438="",0,VLOOKUP(U6438,标准!A$3:B$23,2,TRUE)))))</f>
        <v>70</v>
      </c>
      <c r="W6438" s="86">
        <f t="shared" si="100"/>
        <v>76.5</v>
      </c>
      <c r="X6438" s="87">
        <v>4.2</v>
      </c>
      <c r="Y6438" s="87">
        <v>4.1</v>
      </c>
      <c r="Z6438" s="91"/>
      <c r="AA6438" s="92"/>
    </row>
    <row r="6439" customHeight="1" spans="1:27">
      <c r="A6439" s="62">
        <v>42</v>
      </c>
      <c r="B6439" s="91">
        <v>6479</v>
      </c>
      <c r="C6439" s="154" t="s">
        <v>12977</v>
      </c>
      <c r="D6439" s="154" t="s">
        <v>12934</v>
      </c>
      <c r="E6439" s="154" t="s">
        <v>4025</v>
      </c>
      <c r="F6439" s="154" t="s">
        <v>34</v>
      </c>
      <c r="G6439" s="155" t="s">
        <v>12978</v>
      </c>
      <c r="H6439" s="68">
        <v>158</v>
      </c>
      <c r="I6439" s="68">
        <v>50</v>
      </c>
      <c r="J6439" s="71">
        <f>IF(F6439="女",IF(H6439=0,0,VLOOKUP(I6439/(H6439*H6439/10000),标准!M$108:N$112,2,TRUE)),IF(H6439=0,0,VLOOKUP(I6439/(H6439*H6439/10000),标准!M$74:N$78,2,TRUE)))</f>
        <v>100</v>
      </c>
      <c r="K6439" s="72">
        <v>2368</v>
      </c>
      <c r="L6439" s="71">
        <f>IF(A6439&lt;43,IF(F6439="女",VLOOKUP(K6439,标准!K$108:L$128,2,TRUE),VLOOKUP(K6439,标准!K$74:L$94,2,TRUE)),IF(F6439="女",VLOOKUP(K6439,标准!K$39:L$59,2,TRUE),VLOOKUP(K6439,标准!K$3:L$23,2,TRUE)))</f>
        <v>66</v>
      </c>
      <c r="M6439" s="68">
        <v>17.5</v>
      </c>
      <c r="N6439" s="71">
        <f>IF(M6439="",0,IF(A6439&lt;43,IF(F6439="女",VLOOKUP(M6439,标准!C$108:D$128,2,TRUE),VLOOKUP(M6439,标准!C$74:D$94,2,TRUE)),IF(F6439="女",VLOOKUP(M6439,标准!C$39:D$59,2,TRUE),VLOOKUP(M6439,标准!C$3:D$23,2,TRUE))))</f>
        <v>76</v>
      </c>
      <c r="O6439" s="124">
        <v>155</v>
      </c>
      <c r="P6439" s="71">
        <f>IF(A6439&lt;43,IF(F6439="女",VLOOKUP(O6439/100,标准!E$108:F$128,2,TRUE),VLOOKUP(O6439/100,标准!E$74:F$94,2,TRUE)),IF(F6439="女",VLOOKUP(O6439/100,标准!E$39:F$59,2,TRUE),VLOOKUP(O6439/100,标准!E$3:F$23,2,TRUE)))</f>
        <v>62</v>
      </c>
      <c r="Q6439" s="125">
        <v>3.36</v>
      </c>
      <c r="R6439" s="71">
        <f>IF(Q6439=0,0,IF(A6439&lt;43,IF(F6439="女",IF(Q6439="",0,VLOOKUP(Q6439,标准!I$108:J$138,2,TRUE)),IF(Q6439="",0,VLOOKUP(Q6439,标准!I$74:J$104,2,TRUE))),IF(F6439="女",IF(Q6439="",0,VLOOKUP(Q6439,标准!I$39:J$69,2,TRUE)),IF(Q6439="",0,VLOOKUP(Q6439,标准!I$3:J$33,2,TRUE)))))</f>
        <v>85</v>
      </c>
      <c r="S6439" s="126">
        <v>49</v>
      </c>
      <c r="T6439" s="71">
        <f>IF(A6439&lt;43,IF(F6439="女",VLOOKUP(S6439,标准!G$108:H$138,2,TRUE),VLOOKUP(S6439,标准!G$74:H$99,2,TRUE)),IF(F6439="女",VLOOKUP(S6439,标准!G$39:H$69,2,TRUE),VLOOKUP(S6439,标准!G$3:H$28,2,TRUE)))</f>
        <v>85</v>
      </c>
      <c r="U6439" s="127">
        <v>9.5</v>
      </c>
      <c r="V6439" s="71">
        <f>IF(U6439=0,0,IF(A6439&lt;43,IF(F6439="女",IF(U6439="",0,VLOOKUP(U6439,标准!A$108:B$128,2,TRUE)),IF(U6439="",0,VLOOKUP(U6439,标准!A$74:B$94,2,TRUE))),IF(F6439="女",IF(U6439="",0,VLOOKUP(U6439,标准!A$39:B$59,2,TRUE)),IF(U6439="",0,VLOOKUP(U6439,标准!A$3:B$23,2,TRUE)))))</f>
        <v>68</v>
      </c>
      <c r="W6439" s="86">
        <f t="shared" si="100"/>
        <v>77.8</v>
      </c>
      <c r="X6439" s="87">
        <v>3.8</v>
      </c>
      <c r="Y6439" s="87">
        <v>3.9</v>
      </c>
      <c r="Z6439" s="91"/>
      <c r="AA6439" s="92"/>
    </row>
    <row r="6440" customHeight="1" spans="1:27">
      <c r="A6440" s="62">
        <v>42</v>
      </c>
      <c r="B6440" s="91">
        <v>6480</v>
      </c>
      <c r="C6440" s="154" t="s">
        <v>12979</v>
      </c>
      <c r="D6440" s="154" t="s">
        <v>12934</v>
      </c>
      <c r="E6440" s="154" t="s">
        <v>4025</v>
      </c>
      <c r="F6440" s="154" t="s">
        <v>30</v>
      </c>
      <c r="G6440" s="155" t="s">
        <v>12980</v>
      </c>
      <c r="H6440" s="68"/>
      <c r="I6440" s="68"/>
      <c r="J6440" s="71">
        <f>IF(F6440="女",IF(H6440=0,0,VLOOKUP(I6440/(H6440*H6440/10000),标准!M$108:N$112,2,TRUE)),IF(H6440=0,0,VLOOKUP(I6440/(H6440*H6440/10000),标准!M$74:N$78,2,TRUE)))</f>
        <v>0</v>
      </c>
      <c r="K6440" s="72"/>
      <c r="L6440" s="71">
        <f>IF(A6440&lt;43,IF(F6440="女",VLOOKUP(K6440,标准!K$108:L$128,2,TRUE),VLOOKUP(K6440,标准!K$74:L$94,2,TRUE)),IF(F6440="女",VLOOKUP(K6440,标准!K$39:L$59,2,TRUE),VLOOKUP(K6440,标准!K$3:L$23,2,TRUE)))</f>
        <v>0</v>
      </c>
      <c r="M6440" s="68">
        <v>3</v>
      </c>
      <c r="N6440" s="71">
        <f>IF(M6440="",0,IF(A6440&lt;43,IF(F6440="女",VLOOKUP(M6440,标准!C$108:D$128,2,TRUE),VLOOKUP(M6440,标准!C$74:D$94,2,TRUE)),IF(F6440="女",VLOOKUP(M6440,标准!C$39:D$59,2,TRUE),VLOOKUP(M6440,标准!C$3:D$23,2,TRUE))))</f>
        <v>50</v>
      </c>
      <c r="O6440" s="124">
        <v>210</v>
      </c>
      <c r="P6440" s="71">
        <f>IF(A6440&lt;43,IF(F6440="女",VLOOKUP(O6440/100,标准!E$108:F$128,2,TRUE),VLOOKUP(O6440/100,标准!E$74:F$94,2,TRUE)),IF(F6440="女",VLOOKUP(O6440/100,标准!E$39:F$59,2,TRUE),VLOOKUP(O6440/100,标准!E$3:F$23,2,TRUE)))</f>
        <v>60</v>
      </c>
      <c r="Q6440" s="125">
        <v>4.03</v>
      </c>
      <c r="R6440" s="71">
        <f>IF(Q6440=0,0,IF(A6440&lt;43,IF(F6440="女",IF(Q6440="",0,VLOOKUP(Q6440,标准!I$108:J$138,2,TRUE)),IF(Q6440="",0,VLOOKUP(Q6440,标准!I$74:J$104,2,TRUE))),IF(F6440="女",IF(Q6440="",0,VLOOKUP(Q6440,标准!I$39:J$69,2,TRUE)),IF(Q6440="",0,VLOOKUP(Q6440,标准!I$3:J$33,2,TRUE)))))</f>
        <v>70</v>
      </c>
      <c r="S6440" s="126">
        <v>0</v>
      </c>
      <c r="T6440" s="71">
        <f>IF(A6440&lt;43,IF(F6440="女",VLOOKUP(S6440,标准!G$108:H$138,2,TRUE),VLOOKUP(S6440,标准!G$74:H$99,2,TRUE)),IF(F6440="女",VLOOKUP(S6440,标准!G$39:H$69,2,TRUE),VLOOKUP(S6440,标准!G$3:H$28,2,TRUE)))</f>
        <v>0</v>
      </c>
      <c r="U6440" s="127">
        <v>7.2</v>
      </c>
      <c r="V6440" s="71">
        <f>IF(U6440=0,0,IF(A6440&lt;43,IF(F6440="女",IF(U6440="",0,VLOOKUP(U6440,标准!A$108:B$128,2,TRUE)),IF(U6440="",0,VLOOKUP(U6440,标准!A$74:B$94,2,TRUE))),IF(F6440="女",IF(U6440="",0,VLOOKUP(U6440,标准!A$39:B$59,2,TRUE)),IF(U6440="",0,VLOOKUP(U6440,标准!A$3:B$23,2,TRUE)))))</f>
        <v>78</v>
      </c>
      <c r="W6440" s="86">
        <f t="shared" si="100"/>
        <v>40.6</v>
      </c>
      <c r="X6440" s="87"/>
      <c r="Y6440" s="87"/>
      <c r="Z6440" s="91"/>
      <c r="AA6440" s="92"/>
    </row>
    <row r="6441" customHeight="1" spans="1:27">
      <c r="A6441" s="62">
        <v>42</v>
      </c>
      <c r="B6441" s="91">
        <v>6481</v>
      </c>
      <c r="C6441" s="154" t="s">
        <v>12981</v>
      </c>
      <c r="D6441" s="154" t="s">
        <v>12934</v>
      </c>
      <c r="E6441" s="154" t="s">
        <v>4025</v>
      </c>
      <c r="F6441" s="154" t="s">
        <v>30</v>
      </c>
      <c r="G6441" s="155" t="s">
        <v>12982</v>
      </c>
      <c r="H6441" s="68">
        <v>167.7</v>
      </c>
      <c r="I6441" s="68">
        <v>77.7</v>
      </c>
      <c r="J6441" s="71">
        <f>IF(F6441="女",IF(H6441=0,0,VLOOKUP(I6441/(H6441*H6441/10000),标准!M$108:N$112,2,TRUE)),IF(H6441=0,0,VLOOKUP(I6441/(H6441*H6441/10000),标准!M$74:N$78,2,TRUE)))</f>
        <v>80</v>
      </c>
      <c r="K6441" s="72">
        <v>3905</v>
      </c>
      <c r="L6441" s="71">
        <f>IF(A6441&lt;43,IF(F6441="女",VLOOKUP(K6441,标准!K$108:L$128,2,TRUE),VLOOKUP(K6441,标准!K$74:L$94,2,TRUE)),IF(F6441="女",VLOOKUP(K6441,标准!K$39:L$59,2,TRUE),VLOOKUP(K6441,标准!K$3:L$23,2,TRUE)))</f>
        <v>72</v>
      </c>
      <c r="M6441" s="68">
        <v>10.9</v>
      </c>
      <c r="N6441" s="71">
        <f>IF(M6441="",0,IF(A6441&lt;43,IF(F6441="女",VLOOKUP(M6441,标准!C$108:D$128,2,TRUE),VLOOKUP(M6441,标准!C$74:D$94,2,TRUE)),IF(F6441="女",VLOOKUP(M6441,标准!C$39:D$59,2,TRUE),VLOOKUP(M6441,标准!C$3:D$23,2,TRUE))))</f>
        <v>70</v>
      </c>
      <c r="O6441" s="124"/>
      <c r="P6441" s="71">
        <f>IF(A6441&lt;43,IF(F6441="女",VLOOKUP(O6441/100,标准!E$108:F$128,2,TRUE),VLOOKUP(O6441/100,标准!E$74:F$94,2,TRUE)),IF(F6441="女",VLOOKUP(O6441/100,标准!E$39:F$59,2,TRUE),VLOOKUP(O6441/100,标准!E$3:F$23,2,TRUE)))</f>
        <v>0</v>
      </c>
      <c r="Q6441" s="125"/>
      <c r="R6441" s="71">
        <f>IF(Q6441=0,0,IF(A6441&lt;43,IF(F6441="女",IF(Q6441="",0,VLOOKUP(Q6441,标准!I$108:J$138,2,TRUE)),IF(Q6441="",0,VLOOKUP(Q6441,标准!I$74:J$104,2,TRUE))),IF(F6441="女",IF(Q6441="",0,VLOOKUP(Q6441,标准!I$39:J$69,2,TRUE)),IF(Q6441="",0,VLOOKUP(Q6441,标准!I$3:J$33,2,TRUE)))))</f>
        <v>0</v>
      </c>
      <c r="S6441" s="126">
        <v>2</v>
      </c>
      <c r="T6441" s="71">
        <f>IF(A6441&lt;43,IF(F6441="女",VLOOKUP(S6441,标准!G$108:H$138,2,TRUE),VLOOKUP(S6441,标准!G$74:H$99,2,TRUE)),IF(F6441="女",VLOOKUP(S6441,标准!G$39:H$69,2,TRUE),VLOOKUP(S6441,标准!G$3:H$28,2,TRUE)))</f>
        <v>0</v>
      </c>
      <c r="U6441" s="127">
        <v>8.3</v>
      </c>
      <c r="V6441" s="71">
        <f>IF(U6441=0,0,IF(A6441&lt;43,IF(F6441="女",IF(U6441="",0,VLOOKUP(U6441,标准!A$108:B$128,2,TRUE)),IF(U6441="",0,VLOOKUP(U6441,标准!A$74:B$94,2,TRUE))),IF(F6441="女",IF(U6441="",0,VLOOKUP(U6441,标准!A$39:B$59,2,TRUE)),IF(U6441="",0,VLOOKUP(U6441,标准!A$3:B$23,2,TRUE)))))</f>
        <v>68</v>
      </c>
      <c r="W6441" s="86">
        <f t="shared" si="100"/>
        <v>43.4</v>
      </c>
      <c r="X6441" s="87">
        <v>4.2</v>
      </c>
      <c r="Y6441" s="87">
        <v>4.2</v>
      </c>
      <c r="Z6441" s="91"/>
      <c r="AA6441" s="92"/>
    </row>
    <row r="6442" customHeight="1" spans="1:27">
      <c r="A6442" s="62">
        <v>42</v>
      </c>
      <c r="B6442" s="91">
        <v>6482</v>
      </c>
      <c r="C6442" s="154" t="s">
        <v>12983</v>
      </c>
      <c r="D6442" s="154" t="s">
        <v>12934</v>
      </c>
      <c r="E6442" s="154" t="s">
        <v>4025</v>
      </c>
      <c r="F6442" s="154" t="s">
        <v>30</v>
      </c>
      <c r="G6442" s="155" t="s">
        <v>12984</v>
      </c>
      <c r="H6442" s="68">
        <v>163.3</v>
      </c>
      <c r="I6442" s="68">
        <v>57.1</v>
      </c>
      <c r="J6442" s="71">
        <f>IF(F6442="女",IF(H6442=0,0,VLOOKUP(I6442/(H6442*H6442/10000),标准!M$108:N$112,2,TRUE)),IF(H6442=0,0,VLOOKUP(I6442/(H6442*H6442/10000),标准!M$74:N$78,2,TRUE)))</f>
        <v>100</v>
      </c>
      <c r="K6442" s="72">
        <v>2366</v>
      </c>
      <c r="L6442" s="71">
        <f>IF(A6442&lt;43,IF(F6442="女",VLOOKUP(K6442,标准!K$108:L$128,2,TRUE),VLOOKUP(K6442,标准!K$74:L$94,2,TRUE)),IF(F6442="女",VLOOKUP(K6442,标准!K$39:L$59,2,TRUE),VLOOKUP(K6442,标准!K$3:L$23,2,TRUE)))</f>
        <v>10</v>
      </c>
      <c r="M6442" s="68">
        <v>23.5</v>
      </c>
      <c r="N6442" s="71">
        <f>IF(M6442="",0,IF(A6442&lt;43,IF(F6442="女",VLOOKUP(M6442,标准!C$108:D$128,2,TRUE),VLOOKUP(M6442,标准!C$74:D$94,2,TRUE)),IF(F6442="女",VLOOKUP(M6442,标准!C$39:D$59,2,TRUE),VLOOKUP(M6442,标准!C$3:D$23,2,TRUE))))</f>
        <v>95</v>
      </c>
      <c r="O6442" s="124">
        <v>190</v>
      </c>
      <c r="P6442" s="71">
        <f>IF(A6442&lt;43,IF(F6442="女",VLOOKUP(O6442/100,标准!E$108:F$128,2,TRUE),VLOOKUP(O6442/100,标准!E$74:F$94,2,TRUE)),IF(F6442="女",VLOOKUP(O6442/100,标准!E$39:F$59,2,TRUE),VLOOKUP(O6442/100,标准!E$3:F$23,2,TRUE)))</f>
        <v>20</v>
      </c>
      <c r="Q6442" s="125">
        <v>4.43</v>
      </c>
      <c r="R6442" s="71">
        <f>IF(Q6442=0,0,IF(A6442&lt;43,IF(F6442="女",IF(Q6442="",0,VLOOKUP(Q6442,标准!I$108:J$138,2,TRUE)),IF(Q6442="",0,VLOOKUP(Q6442,标准!I$74:J$104,2,TRUE))),IF(F6442="女",IF(Q6442="",0,VLOOKUP(Q6442,标准!I$39:J$69,2,TRUE)),IF(Q6442="",0,VLOOKUP(Q6442,标准!I$3:J$33,2,TRUE)))))</f>
        <v>50</v>
      </c>
      <c r="S6442" s="126">
        <v>0</v>
      </c>
      <c r="T6442" s="71">
        <f>IF(A6442&lt;43,IF(F6442="女",VLOOKUP(S6442,标准!G$108:H$138,2,TRUE),VLOOKUP(S6442,标准!G$74:H$99,2,TRUE)),IF(F6442="女",VLOOKUP(S6442,标准!G$39:H$69,2,TRUE),VLOOKUP(S6442,标准!G$3:H$28,2,TRUE)))</f>
        <v>0</v>
      </c>
      <c r="U6442" s="127">
        <v>7.4</v>
      </c>
      <c r="V6442" s="71">
        <f>IF(U6442=0,0,IF(A6442&lt;43,IF(F6442="女",IF(U6442="",0,VLOOKUP(U6442,标准!A$108:B$128,2,TRUE)),IF(U6442="",0,VLOOKUP(U6442,标准!A$74:B$94,2,TRUE))),IF(F6442="女",IF(U6442="",0,VLOOKUP(U6442,标准!A$39:B$59,2,TRUE)),IF(U6442="",0,VLOOKUP(U6442,标准!A$3:B$23,2,TRUE)))))</f>
        <v>76</v>
      </c>
      <c r="W6442" s="86">
        <f t="shared" si="100"/>
        <v>53.2</v>
      </c>
      <c r="X6442" s="87">
        <v>4.3</v>
      </c>
      <c r="Y6442" s="87">
        <v>4.7</v>
      </c>
      <c r="Z6442" s="91"/>
      <c r="AA6442" s="92"/>
    </row>
    <row r="6443" customHeight="1" spans="1:27">
      <c r="A6443" s="62">
        <v>42</v>
      </c>
      <c r="B6443" s="91">
        <v>6483</v>
      </c>
      <c r="C6443" s="154" t="s">
        <v>12985</v>
      </c>
      <c r="D6443" s="154" t="s">
        <v>12934</v>
      </c>
      <c r="E6443" s="154" t="s">
        <v>4025</v>
      </c>
      <c r="F6443" s="154" t="s">
        <v>30</v>
      </c>
      <c r="G6443" s="155" t="s">
        <v>12986</v>
      </c>
      <c r="H6443" s="68">
        <v>177.8</v>
      </c>
      <c r="I6443" s="68">
        <v>73.4</v>
      </c>
      <c r="J6443" s="71">
        <f>IF(F6443="女",IF(H6443=0,0,VLOOKUP(I6443/(H6443*H6443/10000),标准!M$108:N$112,2,TRUE)),IF(H6443=0,0,VLOOKUP(I6443/(H6443*H6443/10000),标准!M$74:N$78,2,TRUE)))</f>
        <v>100</v>
      </c>
      <c r="K6443" s="72">
        <v>4915</v>
      </c>
      <c r="L6443" s="71">
        <f>IF(A6443&lt;43,IF(F6443="女",VLOOKUP(K6443,标准!K$108:L$128,2,TRUE),VLOOKUP(K6443,标准!K$74:L$94,2,TRUE)),IF(F6443="女",VLOOKUP(K6443,标准!K$39:L$59,2,TRUE),VLOOKUP(K6443,标准!K$3:L$23,2,TRUE)))</f>
        <v>90</v>
      </c>
      <c r="M6443" s="68">
        <v>15.7</v>
      </c>
      <c r="N6443" s="71">
        <f>IF(M6443="",0,IF(A6443&lt;43,IF(F6443="女",VLOOKUP(M6443,标准!C$108:D$128,2,TRUE),VLOOKUP(M6443,标准!C$74:D$94,2,TRUE)),IF(F6443="女",VLOOKUP(M6443,标准!C$39:D$59,2,TRUE),VLOOKUP(M6443,标准!C$3:D$23,2,TRUE))))</f>
        <v>76</v>
      </c>
      <c r="O6443" s="124">
        <v>225</v>
      </c>
      <c r="P6443" s="71">
        <f>IF(A6443&lt;43,IF(F6443="女",VLOOKUP(O6443/100,标准!E$108:F$128,2,TRUE),VLOOKUP(O6443/100,标准!E$74:F$94,2,TRUE)),IF(F6443="女",VLOOKUP(O6443/100,标准!E$39:F$59,2,TRUE),VLOOKUP(O6443/100,标准!E$3:F$23,2,TRUE)))</f>
        <v>68</v>
      </c>
      <c r="Q6443" s="125">
        <v>5</v>
      </c>
      <c r="R6443" s="71">
        <f>IF(Q6443=0,0,IF(A6443&lt;43,IF(F6443="女",IF(Q6443="",0,VLOOKUP(Q6443,标准!I$108:J$138,2,TRUE)),IF(Q6443="",0,VLOOKUP(Q6443,标准!I$74:J$104,2,TRUE))),IF(F6443="女",IF(Q6443="",0,VLOOKUP(Q6443,标准!I$39:J$69,2,TRUE)),IF(Q6443="",0,VLOOKUP(Q6443,标准!I$3:J$33,2,TRUE)))))</f>
        <v>40</v>
      </c>
      <c r="S6443" s="126">
        <v>0</v>
      </c>
      <c r="T6443" s="71">
        <f>IF(A6443&lt;43,IF(F6443="女",VLOOKUP(S6443,标准!G$108:H$138,2,TRUE),VLOOKUP(S6443,标准!G$74:H$99,2,TRUE)),IF(F6443="女",VLOOKUP(S6443,标准!G$39:H$69,2,TRUE),VLOOKUP(S6443,标准!G$3:H$28,2,TRUE)))</f>
        <v>0</v>
      </c>
      <c r="U6443" s="127">
        <v>7.2</v>
      </c>
      <c r="V6443" s="71">
        <f>IF(U6443=0,0,IF(A6443&lt;43,IF(F6443="女",IF(U6443="",0,VLOOKUP(U6443,标准!A$108:B$128,2,TRUE)),IF(U6443="",0,VLOOKUP(U6443,标准!A$74:B$94,2,TRUE))),IF(F6443="女",IF(U6443="",0,VLOOKUP(U6443,标准!A$39:B$59,2,TRUE)),IF(U6443="",0,VLOOKUP(U6443,标准!A$3:B$23,2,TRUE)))))</f>
        <v>78</v>
      </c>
      <c r="W6443" s="86">
        <f t="shared" si="100"/>
        <v>66.5</v>
      </c>
      <c r="X6443" s="87">
        <v>3.9</v>
      </c>
      <c r="Y6443" s="87">
        <v>3.9</v>
      </c>
      <c r="Z6443" s="91"/>
      <c r="AA6443" s="92"/>
    </row>
    <row r="6444" customHeight="1" spans="1:27">
      <c r="A6444" s="62">
        <v>42</v>
      </c>
      <c r="B6444" s="91">
        <v>6484</v>
      </c>
      <c r="C6444" s="154" t="s">
        <v>12987</v>
      </c>
      <c r="D6444" s="154" t="s">
        <v>12934</v>
      </c>
      <c r="E6444" s="154" t="s">
        <v>4025</v>
      </c>
      <c r="F6444" s="154" t="s">
        <v>34</v>
      </c>
      <c r="G6444" s="155" t="s">
        <v>12988</v>
      </c>
      <c r="H6444" s="68">
        <v>154.9</v>
      </c>
      <c r="I6444" s="68">
        <v>48</v>
      </c>
      <c r="J6444" s="71">
        <f>IF(F6444="女",IF(H6444=0,0,VLOOKUP(I6444/(H6444*H6444/10000),标准!M$108:N$112,2,TRUE)),IF(H6444=0,0,VLOOKUP(I6444/(H6444*H6444/10000),标准!M$74:N$78,2,TRUE)))</f>
        <v>100</v>
      </c>
      <c r="K6444" s="72">
        <v>2696</v>
      </c>
      <c r="L6444" s="71">
        <f>IF(A6444&lt;43,IF(F6444="女",VLOOKUP(K6444,标准!K$108:L$128,2,TRUE),VLOOKUP(K6444,标准!K$74:L$94,2,TRUE)),IF(F6444="女",VLOOKUP(K6444,标准!K$39:L$59,2,TRUE),VLOOKUP(K6444,标准!K$3:L$23,2,TRUE)))</f>
        <v>72</v>
      </c>
      <c r="M6444" s="68">
        <v>20</v>
      </c>
      <c r="N6444" s="71">
        <f>IF(M6444="",0,IF(A6444&lt;43,IF(F6444="女",VLOOKUP(M6444,标准!C$108:D$128,2,TRUE),VLOOKUP(M6444,标准!C$74:D$94,2,TRUE)),IF(F6444="女",VLOOKUP(M6444,标准!C$39:D$59,2,TRUE),VLOOKUP(M6444,标准!C$3:D$23,2,TRUE))))</f>
        <v>80</v>
      </c>
      <c r="O6444" s="124"/>
      <c r="P6444" s="71">
        <f>IF(A6444&lt;43,IF(F6444="女",VLOOKUP(O6444/100,标准!E$108:F$128,2,TRUE),VLOOKUP(O6444/100,标准!E$74:F$94,2,TRUE)),IF(F6444="女",VLOOKUP(O6444/100,标准!E$39:F$59,2,TRUE),VLOOKUP(O6444/100,标准!E$3:F$23,2,TRUE)))</f>
        <v>0</v>
      </c>
      <c r="Q6444" s="125">
        <v>3.48</v>
      </c>
      <c r="R6444" s="71">
        <f>IF(Q6444=0,0,IF(A6444&lt;43,IF(F6444="女",IF(Q6444="",0,VLOOKUP(Q6444,标准!I$108:J$138,2,TRUE)),IF(Q6444="",0,VLOOKUP(Q6444,标准!I$74:J$104,2,TRUE))),IF(F6444="女",IF(Q6444="",0,VLOOKUP(Q6444,标准!I$39:J$69,2,TRUE)),IF(Q6444="",0,VLOOKUP(Q6444,标准!I$3:J$33,2,TRUE)))))</f>
        <v>78</v>
      </c>
      <c r="S6444" s="126">
        <v>50</v>
      </c>
      <c r="T6444" s="71">
        <f>IF(A6444&lt;43,IF(F6444="女",VLOOKUP(S6444,标准!G$108:H$138,2,TRUE),VLOOKUP(S6444,标准!G$74:H$99,2,TRUE)),IF(F6444="女",VLOOKUP(S6444,标准!G$39:H$69,2,TRUE),VLOOKUP(S6444,标准!G$3:H$28,2,TRUE)))</f>
        <v>85</v>
      </c>
      <c r="U6444" s="127">
        <v>8.1</v>
      </c>
      <c r="V6444" s="71">
        <f>IF(U6444=0,0,IF(A6444&lt;43,IF(F6444="女",IF(U6444="",0,VLOOKUP(U6444,标准!A$108:B$128,2,TRUE)),IF(U6444="",0,VLOOKUP(U6444,标准!A$74:B$94,2,TRUE))),IF(F6444="女",IF(U6444="",0,VLOOKUP(U6444,标准!A$39:B$59,2,TRUE)),IF(U6444="",0,VLOOKUP(U6444,标准!A$3:B$23,2,TRUE)))))</f>
        <v>80</v>
      </c>
      <c r="W6444" s="86">
        <f t="shared" si="100"/>
        <v>73.9</v>
      </c>
      <c r="X6444" s="87">
        <v>4.7</v>
      </c>
      <c r="Y6444" s="87">
        <v>4.1</v>
      </c>
      <c r="Z6444" s="91"/>
      <c r="AA6444" s="92"/>
    </row>
    <row r="6445" customHeight="1" spans="1:27">
      <c r="A6445" s="62">
        <v>42</v>
      </c>
      <c r="B6445" s="91">
        <v>6485</v>
      </c>
      <c r="C6445" s="154" t="s">
        <v>12989</v>
      </c>
      <c r="D6445" s="154" t="s">
        <v>12934</v>
      </c>
      <c r="E6445" s="154" t="s">
        <v>4025</v>
      </c>
      <c r="F6445" s="154" t="s">
        <v>30</v>
      </c>
      <c r="G6445" s="155" t="s">
        <v>12990</v>
      </c>
      <c r="H6445" s="68">
        <v>167</v>
      </c>
      <c r="I6445" s="68">
        <v>60.9</v>
      </c>
      <c r="J6445" s="71">
        <f>IF(F6445="女",IF(H6445=0,0,VLOOKUP(I6445/(H6445*H6445/10000),标准!M$108:N$112,2,TRUE)),IF(H6445=0,0,VLOOKUP(I6445/(H6445*H6445/10000),标准!M$74:N$78,2,TRUE)))</f>
        <v>100</v>
      </c>
      <c r="K6445" s="72">
        <v>4649</v>
      </c>
      <c r="L6445" s="71">
        <f>IF(A6445&lt;43,IF(F6445="女",VLOOKUP(K6445,标准!K$108:L$128,2,TRUE),VLOOKUP(K6445,标准!K$74:L$94,2,TRUE)),IF(F6445="女",VLOOKUP(K6445,标准!K$39:L$59,2,TRUE),VLOOKUP(K6445,标准!K$3:L$23,2,TRUE)))</f>
        <v>85</v>
      </c>
      <c r="M6445" s="68">
        <v>14</v>
      </c>
      <c r="N6445" s="71">
        <f>IF(M6445="",0,IF(A6445&lt;43,IF(F6445="女",VLOOKUP(M6445,标准!C$108:D$128,2,TRUE),VLOOKUP(M6445,标准!C$74:D$94,2,TRUE)),IF(F6445="女",VLOOKUP(M6445,标准!C$39:D$59,2,TRUE),VLOOKUP(M6445,标准!C$3:D$23,2,TRUE))))</f>
        <v>74</v>
      </c>
      <c r="O6445" s="124">
        <v>222</v>
      </c>
      <c r="P6445" s="71">
        <f>IF(A6445&lt;43,IF(F6445="女",VLOOKUP(O6445/100,标准!E$108:F$128,2,TRUE),VLOOKUP(O6445/100,标准!E$74:F$94,2,TRUE)),IF(F6445="女",VLOOKUP(O6445/100,标准!E$39:F$59,2,TRUE),VLOOKUP(O6445/100,标准!E$3:F$23,2,TRUE)))</f>
        <v>66</v>
      </c>
      <c r="Q6445" s="125">
        <v>5.01</v>
      </c>
      <c r="R6445" s="71">
        <f>IF(Q6445=0,0,IF(A6445&lt;43,IF(F6445="女",IF(Q6445="",0,VLOOKUP(Q6445,标准!I$108:J$138,2,TRUE)),IF(Q6445="",0,VLOOKUP(Q6445,标准!I$74:J$104,2,TRUE))),IF(F6445="女",IF(Q6445="",0,VLOOKUP(Q6445,标准!I$39:J$69,2,TRUE)),IF(Q6445="",0,VLOOKUP(Q6445,标准!I$3:J$33,2,TRUE)))))</f>
        <v>40</v>
      </c>
      <c r="S6445" s="126">
        <v>0</v>
      </c>
      <c r="T6445" s="71">
        <f>IF(A6445&lt;43,IF(F6445="女",VLOOKUP(S6445,标准!G$108:H$138,2,TRUE),VLOOKUP(S6445,标准!G$74:H$99,2,TRUE)),IF(F6445="女",VLOOKUP(S6445,标准!G$39:H$69,2,TRUE),VLOOKUP(S6445,标准!G$3:H$28,2,TRUE)))</f>
        <v>0</v>
      </c>
      <c r="U6445" s="127">
        <v>7.2</v>
      </c>
      <c r="V6445" s="71">
        <f>IF(U6445=0,0,IF(A6445&lt;43,IF(F6445="女",IF(U6445="",0,VLOOKUP(U6445,标准!A$108:B$128,2,TRUE)),IF(U6445="",0,VLOOKUP(U6445,标准!A$74:B$94,2,TRUE))),IF(F6445="女",IF(U6445="",0,VLOOKUP(U6445,标准!A$39:B$59,2,TRUE)),IF(U6445="",0,VLOOKUP(U6445,标准!A$3:B$23,2,TRUE)))))</f>
        <v>78</v>
      </c>
      <c r="W6445" s="86">
        <f t="shared" si="100"/>
        <v>65.35</v>
      </c>
      <c r="X6445" s="87">
        <v>4.5</v>
      </c>
      <c r="Y6445" s="87">
        <v>4</v>
      </c>
      <c r="Z6445" s="91"/>
      <c r="AA6445" s="92"/>
    </row>
    <row r="6446" customHeight="1" spans="1:27">
      <c r="A6446" s="62">
        <v>42</v>
      </c>
      <c r="B6446" s="91">
        <v>6486</v>
      </c>
      <c r="C6446" s="154" t="s">
        <v>12991</v>
      </c>
      <c r="D6446" s="154" t="s">
        <v>12934</v>
      </c>
      <c r="E6446" s="154" t="s">
        <v>4025</v>
      </c>
      <c r="F6446" s="154" t="s">
        <v>30</v>
      </c>
      <c r="G6446" s="155" t="s">
        <v>12992</v>
      </c>
      <c r="H6446" s="68">
        <v>158.3</v>
      </c>
      <c r="I6446" s="68">
        <v>66</v>
      </c>
      <c r="J6446" s="71">
        <f>IF(F6446="女",IF(H6446=0,0,VLOOKUP(I6446/(H6446*H6446/10000),标准!M$108:N$112,2,TRUE)),IF(H6446=0,0,VLOOKUP(I6446/(H6446*H6446/10000),标准!M$74:N$78,2,TRUE)))</f>
        <v>80</v>
      </c>
      <c r="K6446" s="72">
        <v>3990</v>
      </c>
      <c r="L6446" s="71">
        <f>IF(A6446&lt;43,IF(F6446="女",VLOOKUP(K6446,标准!K$108:L$128,2,TRUE),VLOOKUP(K6446,标准!K$74:L$94,2,TRUE)),IF(F6446="女",VLOOKUP(K6446,标准!K$39:L$59,2,TRUE),VLOOKUP(K6446,标准!K$3:L$23,2,TRUE)))</f>
        <v>74</v>
      </c>
      <c r="M6446" s="68">
        <v>7.5</v>
      </c>
      <c r="N6446" s="71">
        <f>IF(M6446="",0,IF(A6446&lt;43,IF(F6446="女",VLOOKUP(M6446,标准!C$108:D$128,2,TRUE),VLOOKUP(M6446,标准!C$74:D$94,2,TRUE)),IF(F6446="女",VLOOKUP(M6446,标准!C$39:D$59,2,TRUE),VLOOKUP(M6446,标准!C$3:D$23,2,TRUE))))</f>
        <v>64</v>
      </c>
      <c r="O6446" s="124">
        <v>205</v>
      </c>
      <c r="P6446" s="71">
        <f>IF(A6446&lt;43,IF(F6446="女",VLOOKUP(O6446/100,标准!E$108:F$128,2,TRUE),VLOOKUP(O6446/100,标准!E$74:F$94,2,TRUE)),IF(F6446="女",VLOOKUP(O6446/100,标准!E$39:F$59,2,TRUE),VLOOKUP(O6446/100,标准!E$3:F$23,2,TRUE)))</f>
        <v>50</v>
      </c>
      <c r="Q6446" s="125">
        <v>5.13</v>
      </c>
      <c r="R6446" s="71">
        <f>IF(Q6446=0,0,IF(A6446&lt;43,IF(F6446="女",IF(Q6446="",0,VLOOKUP(Q6446,标准!I$108:J$138,2,TRUE)),IF(Q6446="",0,VLOOKUP(Q6446,标准!I$74:J$104,2,TRUE))),IF(F6446="女",IF(Q6446="",0,VLOOKUP(Q6446,标准!I$39:J$69,2,TRUE)),IF(Q6446="",0,VLOOKUP(Q6446,标准!I$3:J$33,2,TRUE)))))</f>
        <v>30</v>
      </c>
      <c r="S6446" s="126">
        <v>0</v>
      </c>
      <c r="T6446" s="71">
        <f>IF(A6446&lt;43,IF(F6446="女",VLOOKUP(S6446,标准!G$108:H$138,2,TRUE),VLOOKUP(S6446,标准!G$74:H$99,2,TRUE)),IF(F6446="女",VLOOKUP(S6446,标准!G$39:H$69,2,TRUE),VLOOKUP(S6446,标准!G$3:H$28,2,TRUE)))</f>
        <v>0</v>
      </c>
      <c r="U6446" s="127">
        <v>6.9</v>
      </c>
      <c r="V6446" s="71">
        <f>IF(U6446=0,0,IF(A6446&lt;43,IF(F6446="女",IF(U6446="",0,VLOOKUP(U6446,标准!A$108:B$128,2,TRUE)),IF(U6446="",0,VLOOKUP(U6446,标准!A$74:B$94,2,TRUE))),IF(F6446="女",IF(U6446="",0,VLOOKUP(U6446,标准!A$39:B$59,2,TRUE)),IF(U6446="",0,VLOOKUP(U6446,标准!A$3:B$23,2,TRUE)))))</f>
        <v>90</v>
      </c>
      <c r="W6446" s="86">
        <f t="shared" si="100"/>
        <v>58.5</v>
      </c>
      <c r="X6446" s="87">
        <v>4.6</v>
      </c>
      <c r="Y6446" s="87">
        <v>4.5</v>
      </c>
      <c r="Z6446" s="91"/>
      <c r="AA6446" s="92"/>
    </row>
    <row r="6447" customHeight="1" spans="1:27">
      <c r="A6447" s="62">
        <v>42</v>
      </c>
      <c r="B6447" s="91">
        <v>6487</v>
      </c>
      <c r="C6447" s="154" t="s">
        <v>12993</v>
      </c>
      <c r="D6447" s="154" t="s">
        <v>12934</v>
      </c>
      <c r="E6447" s="154" t="s">
        <v>4025</v>
      </c>
      <c r="F6447" s="154" t="s">
        <v>30</v>
      </c>
      <c r="G6447" s="155" t="s">
        <v>12994</v>
      </c>
      <c r="H6447" s="68">
        <v>171.7</v>
      </c>
      <c r="I6447" s="68">
        <v>63.1</v>
      </c>
      <c r="J6447" s="71">
        <f>IF(F6447="女",IF(H6447=0,0,VLOOKUP(I6447/(H6447*H6447/10000),标准!M$108:N$112,2,TRUE)),IF(H6447=0,0,VLOOKUP(I6447/(H6447*H6447/10000),标准!M$74:N$78,2,TRUE)))</f>
        <v>100</v>
      </c>
      <c r="K6447" s="72">
        <v>4661</v>
      </c>
      <c r="L6447" s="71">
        <f>IF(A6447&lt;43,IF(F6447="女",VLOOKUP(K6447,标准!K$108:L$128,2,TRUE),VLOOKUP(K6447,标准!K$74:L$94,2,TRUE)),IF(F6447="女",VLOOKUP(K6447,标准!K$39:L$59,2,TRUE),VLOOKUP(K6447,标准!K$3:L$23,2,TRUE)))</f>
        <v>85</v>
      </c>
      <c r="M6447" s="68">
        <v>26</v>
      </c>
      <c r="N6447" s="71">
        <f>IF(M6447="",0,IF(A6447&lt;43,IF(F6447="女",VLOOKUP(M6447,标准!C$108:D$128,2,TRUE),VLOOKUP(M6447,标准!C$74:D$94,2,TRUE)),IF(F6447="女",VLOOKUP(M6447,标准!C$39:D$59,2,TRUE),VLOOKUP(M6447,标准!C$3:D$23,2,TRUE))))</f>
        <v>100</v>
      </c>
      <c r="O6447" s="124">
        <v>255</v>
      </c>
      <c r="P6447" s="71">
        <f>IF(A6447&lt;43,IF(F6447="女",VLOOKUP(O6447/100,标准!E$108:F$128,2,TRUE),VLOOKUP(O6447/100,标准!E$74:F$94,2,TRUE)),IF(F6447="女",VLOOKUP(O6447/100,标准!E$39:F$59,2,TRUE),VLOOKUP(O6447/100,标准!E$3:F$23,2,TRUE)))</f>
        <v>80</v>
      </c>
      <c r="Q6447" s="125">
        <v>4.17</v>
      </c>
      <c r="R6447" s="71">
        <f>IF(Q6447=0,0,IF(A6447&lt;43,IF(F6447="女",IF(Q6447="",0,VLOOKUP(Q6447,标准!I$108:J$138,2,TRUE)),IF(Q6447="",0,VLOOKUP(Q6447,标准!I$74:J$104,2,TRUE))),IF(F6447="女",IF(Q6447="",0,VLOOKUP(Q6447,标准!I$39:J$69,2,TRUE)),IF(Q6447="",0,VLOOKUP(Q6447,标准!I$3:J$33,2,TRUE)))))</f>
        <v>66</v>
      </c>
      <c r="S6447" s="126">
        <v>0</v>
      </c>
      <c r="T6447" s="71">
        <f>IF(A6447&lt;43,IF(F6447="女",VLOOKUP(S6447,标准!G$108:H$138,2,TRUE),VLOOKUP(S6447,标准!G$74:H$99,2,TRUE)),IF(F6447="女",VLOOKUP(S6447,标准!G$39:H$69,2,TRUE),VLOOKUP(S6447,标准!G$3:H$28,2,TRUE)))</f>
        <v>0</v>
      </c>
      <c r="U6447" s="127">
        <v>6.9</v>
      </c>
      <c r="V6447" s="71">
        <f>IF(U6447=0,0,IF(A6447&lt;43,IF(F6447="女",IF(U6447="",0,VLOOKUP(U6447,标准!A$108:B$128,2,TRUE)),IF(U6447="",0,VLOOKUP(U6447,标准!A$74:B$94,2,TRUE))),IF(F6447="女",IF(U6447="",0,VLOOKUP(U6447,标准!A$39:B$59,2,TRUE)),IF(U6447="",0,VLOOKUP(U6447,标准!A$3:B$23,2,TRUE)))))</f>
        <v>90</v>
      </c>
      <c r="W6447" s="86">
        <f t="shared" si="100"/>
        <v>76.95</v>
      </c>
      <c r="X6447" s="87">
        <v>4.4</v>
      </c>
      <c r="Y6447" s="87">
        <v>4.2</v>
      </c>
      <c r="Z6447" s="91"/>
      <c r="AA6447" s="92"/>
    </row>
    <row r="6448" customHeight="1" spans="1:27">
      <c r="A6448" s="62">
        <v>42</v>
      </c>
      <c r="B6448" s="91">
        <v>6488</v>
      </c>
      <c r="C6448" s="154" t="s">
        <v>12995</v>
      </c>
      <c r="D6448" s="154" t="s">
        <v>12934</v>
      </c>
      <c r="E6448" s="154" t="s">
        <v>4025</v>
      </c>
      <c r="F6448" s="154" t="s">
        <v>30</v>
      </c>
      <c r="G6448" s="155" t="s">
        <v>12996</v>
      </c>
      <c r="H6448" s="68"/>
      <c r="I6448" s="68"/>
      <c r="J6448" s="71">
        <f>IF(F6448="女",IF(H6448=0,0,VLOOKUP(I6448/(H6448*H6448/10000),标准!M$108:N$112,2,TRUE)),IF(H6448=0,0,VLOOKUP(I6448/(H6448*H6448/10000),标准!M$74:N$78,2,TRUE)))</f>
        <v>0</v>
      </c>
      <c r="K6448" s="72"/>
      <c r="L6448" s="71">
        <f>IF(A6448&lt;43,IF(F6448="女",VLOOKUP(K6448,标准!K$108:L$128,2,TRUE),VLOOKUP(K6448,标准!K$74:L$94,2,TRUE)),IF(F6448="女",VLOOKUP(K6448,标准!K$39:L$59,2,TRUE),VLOOKUP(K6448,标准!K$3:L$23,2,TRUE)))</f>
        <v>0</v>
      </c>
      <c r="M6448" s="68">
        <v>31.5</v>
      </c>
      <c r="N6448" s="71">
        <f>IF(M6448="",0,IF(A6448&lt;43,IF(F6448="女",VLOOKUP(M6448,标准!C$108:D$128,2,TRUE),VLOOKUP(M6448,标准!C$74:D$94,2,TRUE)),IF(F6448="女",VLOOKUP(M6448,标准!C$39:D$59,2,TRUE),VLOOKUP(M6448,标准!C$3:D$23,2,TRUE))))</f>
        <v>100</v>
      </c>
      <c r="O6448" s="124">
        <v>246</v>
      </c>
      <c r="P6448" s="71">
        <f>IF(A6448&lt;43,IF(F6448="女",VLOOKUP(O6448/100,标准!E$108:F$128,2,TRUE),VLOOKUP(O6448/100,标准!E$74:F$94,2,TRUE)),IF(F6448="女",VLOOKUP(O6448/100,标准!E$39:F$59,2,TRUE),VLOOKUP(O6448/100,标准!E$3:F$23,2,TRUE)))</f>
        <v>78</v>
      </c>
      <c r="Q6448" s="125">
        <v>4.07</v>
      </c>
      <c r="R6448" s="71">
        <f>IF(Q6448=0,0,IF(A6448&lt;43,IF(F6448="女",IF(Q6448="",0,VLOOKUP(Q6448,标准!I$108:J$138,2,TRUE)),IF(Q6448="",0,VLOOKUP(Q6448,标准!I$74:J$104,2,TRUE))),IF(F6448="女",IF(Q6448="",0,VLOOKUP(Q6448,标准!I$39:J$69,2,TRUE)),IF(Q6448="",0,VLOOKUP(Q6448,标准!I$3:J$33,2,TRUE)))))</f>
        <v>70</v>
      </c>
      <c r="S6448" s="126">
        <v>14</v>
      </c>
      <c r="T6448" s="71">
        <f>IF(A6448&lt;43,IF(F6448="女",VLOOKUP(S6448,标准!G$108:H$138,2,TRUE),VLOOKUP(S6448,标准!G$74:H$99,2,TRUE)),IF(F6448="女",VLOOKUP(S6448,标准!G$39:H$69,2,TRUE),VLOOKUP(S6448,标准!G$3:H$28,2,TRUE)))</f>
        <v>76</v>
      </c>
      <c r="U6448" s="127">
        <v>6.9</v>
      </c>
      <c r="V6448" s="71">
        <f>IF(U6448=0,0,IF(A6448&lt;43,IF(F6448="女",IF(U6448="",0,VLOOKUP(U6448,标准!A$108:B$128,2,TRUE)),IF(U6448="",0,VLOOKUP(U6448,标准!A$74:B$94,2,TRUE))),IF(F6448="女",IF(U6448="",0,VLOOKUP(U6448,标准!A$39:B$59,2,TRUE)),IF(U6448="",0,VLOOKUP(U6448,标准!A$3:B$23,2,TRUE)))))</f>
        <v>90</v>
      </c>
      <c r="W6448" s="86">
        <f t="shared" si="100"/>
        <v>57.4</v>
      </c>
      <c r="X6448" s="87"/>
      <c r="Y6448" s="87"/>
      <c r="Z6448" s="91"/>
      <c r="AA6448" s="92"/>
    </row>
    <row r="6449" customHeight="1" spans="1:27">
      <c r="A6449" s="62">
        <v>42</v>
      </c>
      <c r="B6449" s="91">
        <v>6489</v>
      </c>
      <c r="C6449" s="154" t="s">
        <v>12997</v>
      </c>
      <c r="D6449" s="154" t="s">
        <v>12934</v>
      </c>
      <c r="E6449" s="154" t="s">
        <v>4025</v>
      </c>
      <c r="F6449" s="154" t="s">
        <v>30</v>
      </c>
      <c r="G6449" s="155" t="s">
        <v>12998</v>
      </c>
      <c r="H6449" s="68"/>
      <c r="I6449" s="68"/>
      <c r="J6449" s="71">
        <f>IF(F6449="女",IF(H6449=0,0,VLOOKUP(I6449/(H6449*H6449/10000),标准!M$108:N$112,2,TRUE)),IF(H6449=0,0,VLOOKUP(I6449/(H6449*H6449/10000),标准!M$74:N$78,2,TRUE)))</f>
        <v>0</v>
      </c>
      <c r="K6449" s="72"/>
      <c r="L6449" s="71">
        <f>IF(A6449&lt;43,IF(F6449="女",VLOOKUP(K6449,标准!K$108:L$128,2,TRUE),VLOOKUP(K6449,标准!K$74:L$94,2,TRUE)),IF(F6449="女",VLOOKUP(K6449,标准!K$39:L$59,2,TRUE),VLOOKUP(K6449,标准!K$3:L$23,2,TRUE)))</f>
        <v>0</v>
      </c>
      <c r="M6449" s="68">
        <v>11.1</v>
      </c>
      <c r="N6449" s="71">
        <f>IF(M6449="",0,IF(A6449&lt;43,IF(F6449="女",VLOOKUP(M6449,标准!C$108:D$128,2,TRUE),VLOOKUP(M6449,标准!C$74:D$94,2,TRUE)),IF(F6449="女",VLOOKUP(M6449,标准!C$39:D$59,2,TRUE),VLOOKUP(M6449,标准!C$3:D$23,2,TRUE))))</f>
        <v>70</v>
      </c>
      <c r="O6449" s="124"/>
      <c r="P6449" s="71">
        <f>IF(A6449&lt;43,IF(F6449="女",VLOOKUP(O6449/100,标准!E$108:F$128,2,TRUE),VLOOKUP(O6449/100,标准!E$74:F$94,2,TRUE)),IF(F6449="女",VLOOKUP(O6449/100,标准!E$39:F$59,2,TRUE),VLOOKUP(O6449/100,标准!E$3:F$23,2,TRUE)))</f>
        <v>0</v>
      </c>
      <c r="Q6449" s="125">
        <v>4.04</v>
      </c>
      <c r="R6449" s="71">
        <f>IF(Q6449=0,0,IF(A6449&lt;43,IF(F6449="女",IF(Q6449="",0,VLOOKUP(Q6449,标准!I$108:J$138,2,TRUE)),IF(Q6449="",0,VLOOKUP(Q6449,标准!I$74:J$104,2,TRUE))),IF(F6449="女",IF(Q6449="",0,VLOOKUP(Q6449,标准!I$39:J$69,2,TRUE)),IF(Q6449="",0,VLOOKUP(Q6449,标准!I$3:J$33,2,TRUE)))))</f>
        <v>70</v>
      </c>
      <c r="S6449" s="126">
        <v>18</v>
      </c>
      <c r="T6449" s="71">
        <f>IF(A6449&lt;43,IF(F6449="女",VLOOKUP(S6449,标准!G$108:H$138,2,TRUE),VLOOKUP(S6449,标准!G$74:H$99,2,TRUE)),IF(F6449="女",VLOOKUP(S6449,标准!G$39:H$69,2,TRUE),VLOOKUP(S6449,标准!G$3:H$28,2,TRUE)))</f>
        <v>95</v>
      </c>
      <c r="U6449" s="127">
        <v>7.4</v>
      </c>
      <c r="V6449" s="71">
        <f>IF(U6449=0,0,IF(A6449&lt;43,IF(F6449="女",IF(U6449="",0,VLOOKUP(U6449,标准!A$108:B$128,2,TRUE)),IF(U6449="",0,VLOOKUP(U6449,标准!A$74:B$94,2,TRUE))),IF(F6449="女",IF(U6449="",0,VLOOKUP(U6449,标准!A$39:B$59,2,TRUE)),IF(U6449="",0,VLOOKUP(U6449,标准!A$3:B$23,2,TRUE)))))</f>
        <v>76</v>
      </c>
      <c r="W6449" s="86">
        <f t="shared" si="100"/>
        <v>45.7</v>
      </c>
      <c r="X6449" s="87"/>
      <c r="Y6449" s="87"/>
      <c r="Z6449" s="91"/>
      <c r="AA6449" s="92"/>
    </row>
    <row r="6450" customHeight="1" spans="1:27">
      <c r="A6450" s="62">
        <v>42</v>
      </c>
      <c r="B6450" s="91">
        <v>6490</v>
      </c>
      <c r="C6450" s="154" t="s">
        <v>12999</v>
      </c>
      <c r="D6450" s="154" t="s">
        <v>12934</v>
      </c>
      <c r="E6450" s="154" t="s">
        <v>4025</v>
      </c>
      <c r="F6450" s="154" t="s">
        <v>34</v>
      </c>
      <c r="G6450" s="155" t="s">
        <v>13000</v>
      </c>
      <c r="H6450" s="68">
        <v>154.7</v>
      </c>
      <c r="I6450" s="68">
        <v>50</v>
      </c>
      <c r="J6450" s="71">
        <f>IF(F6450="女",IF(H6450=0,0,VLOOKUP(I6450/(H6450*H6450/10000),标准!M$108:N$112,2,TRUE)),IF(H6450=0,0,VLOOKUP(I6450/(H6450*H6450/10000),标准!M$74:N$78,2,TRUE)))</f>
        <v>100</v>
      </c>
      <c r="K6450" s="72">
        <v>2044</v>
      </c>
      <c r="L6450" s="71">
        <f>IF(A6450&lt;43,IF(F6450="女",VLOOKUP(K6450,标准!K$108:L$128,2,TRUE),VLOOKUP(K6450,标准!K$74:L$94,2,TRUE)),IF(F6450="女",VLOOKUP(K6450,标准!K$39:L$59,2,TRUE),VLOOKUP(K6450,标准!K$3:L$23,2,TRUE)))</f>
        <v>60</v>
      </c>
      <c r="M6450" s="68">
        <v>23.5</v>
      </c>
      <c r="N6450" s="71">
        <f>IF(M6450="",0,IF(A6450&lt;43,IF(F6450="女",VLOOKUP(M6450,标准!C$108:D$128,2,TRUE),VLOOKUP(M6450,标准!C$74:D$94,2,TRUE)),IF(F6450="女",VLOOKUP(M6450,标准!C$39:D$59,2,TRUE),VLOOKUP(M6450,标准!C$3:D$23,2,TRUE))))</f>
        <v>90</v>
      </c>
      <c r="O6450" s="124">
        <v>185</v>
      </c>
      <c r="P6450" s="71">
        <f>IF(A6450&lt;43,IF(F6450="女",VLOOKUP(O6450/100,标准!E$108:F$128,2,TRUE),VLOOKUP(O6450/100,标准!E$74:F$94,2,TRUE)),IF(F6450="女",VLOOKUP(O6450/100,标准!E$39:F$59,2,TRUE),VLOOKUP(O6450/100,标准!E$3:F$23,2,TRUE)))</f>
        <v>80</v>
      </c>
      <c r="Q6450" s="125">
        <v>4.07</v>
      </c>
      <c r="R6450" s="71">
        <f>IF(Q6450=0,0,IF(A6450&lt;43,IF(F6450="女",IF(Q6450="",0,VLOOKUP(Q6450,标准!I$108:J$138,2,TRUE)),IF(Q6450="",0,VLOOKUP(Q6450,标准!I$74:J$104,2,TRUE))),IF(F6450="女",IF(Q6450="",0,VLOOKUP(Q6450,标准!I$39:J$69,2,TRUE)),IF(Q6450="",0,VLOOKUP(Q6450,标准!I$3:J$33,2,TRUE)))))</f>
        <v>70</v>
      </c>
      <c r="S6450" s="126">
        <v>42</v>
      </c>
      <c r="T6450" s="71">
        <f>IF(A6450&lt;43,IF(F6450="女",VLOOKUP(S6450,标准!G$108:H$138,2,TRUE),VLOOKUP(S6450,标准!G$74:H$99,2,TRUE)),IF(F6450="女",VLOOKUP(S6450,标准!G$39:H$69,2,TRUE),VLOOKUP(S6450,标准!G$3:H$28,2,TRUE)))</f>
        <v>76</v>
      </c>
      <c r="U6450" s="127">
        <v>8.7</v>
      </c>
      <c r="V6450" s="71">
        <f>IF(U6450=0,0,IF(A6450&lt;43,IF(F6450="女",IF(U6450="",0,VLOOKUP(U6450,标准!A$108:B$128,2,TRUE)),IF(U6450="",0,VLOOKUP(U6450,标准!A$74:B$94,2,TRUE))),IF(F6450="女",IF(U6450="",0,VLOOKUP(U6450,标准!A$39:B$59,2,TRUE)),IF(U6450="",0,VLOOKUP(U6450,标准!A$3:B$23,2,TRUE)))))</f>
        <v>76</v>
      </c>
      <c r="W6450" s="86">
        <f t="shared" si="100"/>
        <v>77.8</v>
      </c>
      <c r="X6450" s="87">
        <v>4.8</v>
      </c>
      <c r="Y6450" s="87">
        <v>4.9</v>
      </c>
      <c r="Z6450" s="91"/>
      <c r="AA6450" s="92"/>
    </row>
    <row r="6451" customHeight="1" spans="1:27">
      <c r="A6451" s="62">
        <v>42</v>
      </c>
      <c r="B6451" s="91">
        <v>6491</v>
      </c>
      <c r="C6451" s="154" t="s">
        <v>13001</v>
      </c>
      <c r="D6451" s="154" t="s">
        <v>12934</v>
      </c>
      <c r="E6451" s="154" t="s">
        <v>4025</v>
      </c>
      <c r="F6451" s="154" t="s">
        <v>30</v>
      </c>
      <c r="G6451" s="155" t="s">
        <v>13002</v>
      </c>
      <c r="H6451" s="68">
        <v>172.1</v>
      </c>
      <c r="I6451" s="68">
        <v>49.1</v>
      </c>
      <c r="J6451" s="71">
        <f>IF(F6451="女",IF(H6451=0,0,VLOOKUP(I6451/(H6451*H6451/10000),标准!M$108:N$112,2,TRUE)),IF(H6451=0,0,VLOOKUP(I6451/(H6451*H6451/10000),标准!M$74:N$78,2,TRUE)))</f>
        <v>80</v>
      </c>
      <c r="K6451" s="72">
        <v>3780</v>
      </c>
      <c r="L6451" s="71">
        <f>IF(A6451&lt;43,IF(F6451="女",VLOOKUP(K6451,标准!K$108:L$128,2,TRUE),VLOOKUP(K6451,标准!K$74:L$94,2,TRUE)),IF(F6451="女",VLOOKUP(K6451,标准!K$39:L$59,2,TRUE),VLOOKUP(K6451,标准!K$3:L$23,2,TRUE)))</f>
        <v>70</v>
      </c>
      <c r="M6451" s="68">
        <v>7.5</v>
      </c>
      <c r="N6451" s="71">
        <f>IF(M6451="",0,IF(A6451&lt;43,IF(F6451="女",VLOOKUP(M6451,标准!C$108:D$128,2,TRUE),VLOOKUP(M6451,标准!C$74:D$94,2,TRUE)),IF(F6451="女",VLOOKUP(M6451,标准!C$39:D$59,2,TRUE),VLOOKUP(M6451,标准!C$3:D$23,2,TRUE))))</f>
        <v>64</v>
      </c>
      <c r="O6451" s="124">
        <v>210</v>
      </c>
      <c r="P6451" s="71">
        <f>IF(A6451&lt;43,IF(F6451="女",VLOOKUP(O6451/100,标准!E$108:F$128,2,TRUE),VLOOKUP(O6451/100,标准!E$74:F$94,2,TRUE)),IF(F6451="女",VLOOKUP(O6451/100,标准!E$39:F$59,2,TRUE),VLOOKUP(O6451/100,标准!E$3:F$23,2,TRUE)))</f>
        <v>60</v>
      </c>
      <c r="Q6451" s="125">
        <v>4.31</v>
      </c>
      <c r="R6451" s="71">
        <f>IF(Q6451=0,0,IF(A6451&lt;43,IF(F6451="女",IF(Q6451="",0,VLOOKUP(Q6451,标准!I$108:J$138,2,TRUE)),IF(Q6451="",0,VLOOKUP(Q6451,标准!I$74:J$104,2,TRUE))),IF(F6451="女",IF(Q6451="",0,VLOOKUP(Q6451,标准!I$39:J$69,2,TRUE)),IF(Q6451="",0,VLOOKUP(Q6451,标准!I$3:J$33,2,TRUE)))))</f>
        <v>60</v>
      </c>
      <c r="S6451" s="126">
        <v>2</v>
      </c>
      <c r="T6451" s="71">
        <f>IF(A6451&lt;43,IF(F6451="女",VLOOKUP(S6451,标准!G$108:H$138,2,TRUE),VLOOKUP(S6451,标准!G$74:H$99,2,TRUE)),IF(F6451="女",VLOOKUP(S6451,标准!G$39:H$69,2,TRUE),VLOOKUP(S6451,标准!G$3:H$28,2,TRUE)))</f>
        <v>0</v>
      </c>
      <c r="U6451" s="127">
        <v>7.7</v>
      </c>
      <c r="V6451" s="71">
        <f>IF(U6451=0,0,IF(A6451&lt;43,IF(F6451="女",IF(U6451="",0,VLOOKUP(U6451,标准!A$108:B$128,2,TRUE)),IF(U6451="",0,VLOOKUP(U6451,标准!A$74:B$94,2,TRUE))),IF(F6451="女",IF(U6451="",0,VLOOKUP(U6451,标准!A$39:B$59,2,TRUE)),IF(U6451="",0,VLOOKUP(U6451,标准!A$3:B$23,2,TRUE)))))</f>
        <v>74</v>
      </c>
      <c r="W6451" s="86">
        <f t="shared" si="100"/>
        <v>61.7</v>
      </c>
      <c r="X6451" s="87">
        <v>3.7</v>
      </c>
      <c r="Y6451" s="87">
        <v>3.8</v>
      </c>
      <c r="Z6451" s="91"/>
      <c r="AA6451" s="92"/>
    </row>
    <row r="6452" customHeight="1" spans="1:27">
      <c r="A6452" s="62">
        <v>42</v>
      </c>
      <c r="B6452" s="91">
        <v>6492</v>
      </c>
      <c r="C6452" s="154" t="s">
        <v>13003</v>
      </c>
      <c r="D6452" s="154" t="s">
        <v>12934</v>
      </c>
      <c r="E6452" s="154" t="s">
        <v>4025</v>
      </c>
      <c r="F6452" s="154" t="s">
        <v>30</v>
      </c>
      <c r="G6452" s="155" t="s">
        <v>13004</v>
      </c>
      <c r="H6452" s="68">
        <v>176.2</v>
      </c>
      <c r="I6452" s="68">
        <v>63.1</v>
      </c>
      <c r="J6452" s="71">
        <f>IF(F6452="女",IF(H6452=0,0,VLOOKUP(I6452/(H6452*H6452/10000),标准!M$108:N$112,2,TRUE)),IF(H6452=0,0,VLOOKUP(I6452/(H6452*H6452/10000),标准!M$74:N$78,2,TRUE)))</f>
        <v>100</v>
      </c>
      <c r="K6452" s="72">
        <v>4793</v>
      </c>
      <c r="L6452" s="71">
        <f>IF(A6452&lt;43,IF(F6452="女",VLOOKUP(K6452,标准!K$108:L$128,2,TRUE),VLOOKUP(K6452,标准!K$74:L$94,2,TRUE)),IF(F6452="女",VLOOKUP(K6452,标准!K$39:L$59,2,TRUE),VLOOKUP(K6452,标准!K$3:L$23,2,TRUE)))</f>
        <v>85</v>
      </c>
      <c r="M6452" s="68">
        <v>14.5</v>
      </c>
      <c r="N6452" s="71">
        <f>IF(M6452="",0,IF(A6452&lt;43,IF(F6452="女",VLOOKUP(M6452,标准!C$108:D$128,2,TRUE),VLOOKUP(M6452,标准!C$74:D$94,2,TRUE)),IF(F6452="女",VLOOKUP(M6452,标准!C$39:D$59,2,TRUE),VLOOKUP(M6452,标准!C$3:D$23,2,TRUE))))</f>
        <v>74</v>
      </c>
      <c r="O6452" s="124">
        <v>220</v>
      </c>
      <c r="P6452" s="71">
        <f>IF(A6452&lt;43,IF(F6452="女",VLOOKUP(O6452/100,标准!E$108:F$128,2,TRUE),VLOOKUP(O6452/100,标准!E$74:F$94,2,TRUE)),IF(F6452="女",VLOOKUP(O6452/100,标准!E$39:F$59,2,TRUE),VLOOKUP(O6452/100,标准!E$3:F$23,2,TRUE)))</f>
        <v>66</v>
      </c>
      <c r="Q6452" s="125">
        <v>4.45</v>
      </c>
      <c r="R6452" s="71">
        <f>IF(Q6452=0,0,IF(A6452&lt;43,IF(F6452="女",IF(Q6452="",0,VLOOKUP(Q6452,标准!I$108:J$138,2,TRUE)),IF(Q6452="",0,VLOOKUP(Q6452,标准!I$74:J$104,2,TRUE))),IF(F6452="女",IF(Q6452="",0,VLOOKUP(Q6452,标准!I$39:J$69,2,TRUE)),IF(Q6452="",0,VLOOKUP(Q6452,标准!I$3:J$33,2,TRUE)))))</f>
        <v>50</v>
      </c>
      <c r="S6452" s="126">
        <v>0</v>
      </c>
      <c r="T6452" s="71">
        <f>IF(A6452&lt;43,IF(F6452="女",VLOOKUP(S6452,标准!G$108:H$138,2,TRUE),VLOOKUP(S6452,标准!G$74:H$99,2,TRUE)),IF(F6452="女",VLOOKUP(S6452,标准!G$39:H$69,2,TRUE),VLOOKUP(S6452,标准!G$3:H$28,2,TRUE)))</f>
        <v>0</v>
      </c>
      <c r="U6452" s="127">
        <v>7.8</v>
      </c>
      <c r="V6452" s="71">
        <f>IF(U6452=0,0,IF(A6452&lt;43,IF(F6452="女",IF(U6452="",0,VLOOKUP(U6452,标准!A$108:B$128,2,TRUE)),IF(U6452="",0,VLOOKUP(U6452,标准!A$74:B$94,2,TRUE))),IF(F6452="女",IF(U6452="",0,VLOOKUP(U6452,标准!A$39:B$59,2,TRUE)),IF(U6452="",0,VLOOKUP(U6452,标准!A$3:B$23,2,TRUE)))))</f>
        <v>72</v>
      </c>
      <c r="W6452" s="86">
        <f t="shared" si="100"/>
        <v>66.15</v>
      </c>
      <c r="X6452" s="87">
        <v>4.1</v>
      </c>
      <c r="Y6452" s="87">
        <v>4</v>
      </c>
      <c r="Z6452" s="91"/>
      <c r="AA6452" s="92"/>
    </row>
    <row r="6453" customHeight="1" spans="1:27">
      <c r="A6453" s="62">
        <v>42</v>
      </c>
      <c r="B6453" s="91">
        <v>6493</v>
      </c>
      <c r="C6453" s="154" t="s">
        <v>13005</v>
      </c>
      <c r="D6453" s="154" t="s">
        <v>12934</v>
      </c>
      <c r="E6453" s="154" t="s">
        <v>4025</v>
      </c>
      <c r="F6453" s="154" t="s">
        <v>34</v>
      </c>
      <c r="G6453" s="155" t="s">
        <v>13006</v>
      </c>
      <c r="H6453" s="68">
        <v>154.3</v>
      </c>
      <c r="I6453" s="68">
        <v>49.3</v>
      </c>
      <c r="J6453" s="71">
        <f>IF(F6453="女",IF(H6453=0,0,VLOOKUP(I6453/(H6453*H6453/10000),标准!M$108:N$112,2,TRUE)),IF(H6453=0,0,VLOOKUP(I6453/(H6453*H6453/10000),标准!M$74:N$78,2,TRUE)))</f>
        <v>100</v>
      </c>
      <c r="K6453" s="72">
        <v>2248</v>
      </c>
      <c r="L6453" s="71">
        <f>IF(A6453&lt;43,IF(F6453="女",VLOOKUP(K6453,标准!K$108:L$128,2,TRUE),VLOOKUP(K6453,标准!K$74:L$94,2,TRUE)),IF(F6453="女",VLOOKUP(K6453,标准!K$39:L$59,2,TRUE),VLOOKUP(K6453,标准!K$3:L$23,2,TRUE)))</f>
        <v>64</v>
      </c>
      <c r="M6453" s="68">
        <v>12.8</v>
      </c>
      <c r="N6453" s="71">
        <f>IF(M6453="",0,IF(A6453&lt;43,IF(F6453="女",VLOOKUP(M6453,标准!C$108:D$128,2,TRUE),VLOOKUP(M6453,标准!C$74:D$94,2,TRUE)),IF(F6453="女",VLOOKUP(M6453,标准!C$39:D$59,2,TRUE),VLOOKUP(M6453,标准!C$3:D$23,2,TRUE))))</f>
        <v>70</v>
      </c>
      <c r="O6453" s="124">
        <v>175</v>
      </c>
      <c r="P6453" s="71">
        <f>IF(A6453&lt;43,IF(F6453="女",VLOOKUP(O6453/100,标准!E$108:F$128,2,TRUE),VLOOKUP(O6453/100,标准!E$74:F$94,2,TRUE)),IF(F6453="女",VLOOKUP(O6453/100,标准!E$39:F$59,2,TRUE),VLOOKUP(O6453/100,标准!E$3:F$23,2,TRUE)))</f>
        <v>76</v>
      </c>
      <c r="Q6453" s="125">
        <v>4.14</v>
      </c>
      <c r="R6453" s="71">
        <f>IF(Q6453=0,0,IF(A6453&lt;43,IF(F6453="女",IF(Q6453="",0,VLOOKUP(Q6453,标准!I$108:J$138,2,TRUE)),IF(Q6453="",0,VLOOKUP(Q6453,标准!I$74:J$104,2,TRUE))),IF(F6453="女",IF(Q6453="",0,VLOOKUP(Q6453,标准!I$39:J$69,2,TRUE)),IF(Q6453="",0,VLOOKUP(Q6453,标准!I$3:J$33,2,TRUE)))))</f>
        <v>68</v>
      </c>
      <c r="S6453" s="126">
        <v>39</v>
      </c>
      <c r="T6453" s="71">
        <f>IF(A6453&lt;43,IF(F6453="女",VLOOKUP(S6453,标准!G$108:H$138,2,TRUE),VLOOKUP(S6453,标准!G$74:H$99,2,TRUE)),IF(F6453="女",VLOOKUP(S6453,标准!G$39:H$69,2,TRUE),VLOOKUP(S6453,标准!G$3:H$28,2,TRUE)))</f>
        <v>72</v>
      </c>
      <c r="U6453" s="127">
        <v>9.1</v>
      </c>
      <c r="V6453" s="71">
        <f>IF(U6453=0,0,IF(A6453&lt;43,IF(F6453="女",IF(U6453="",0,VLOOKUP(U6453,标准!A$108:B$128,2,TRUE)),IF(U6453="",0,VLOOKUP(U6453,标准!A$74:B$94,2,TRUE))),IF(F6453="女",IF(U6453="",0,VLOOKUP(U6453,标准!A$39:B$59,2,TRUE)),IF(U6453="",0,VLOOKUP(U6453,标准!A$3:B$23,2,TRUE)))))</f>
        <v>72</v>
      </c>
      <c r="W6453" s="86">
        <f t="shared" si="100"/>
        <v>74.4</v>
      </c>
      <c r="X6453" s="87">
        <v>3.7</v>
      </c>
      <c r="Y6453" s="87">
        <v>3.7</v>
      </c>
      <c r="Z6453" s="91"/>
      <c r="AA6453" s="92"/>
    </row>
    <row r="6454" customHeight="1" spans="1:27">
      <c r="A6454" s="62">
        <v>42</v>
      </c>
      <c r="B6454" s="91">
        <v>6494</v>
      </c>
      <c r="C6454" s="154" t="s">
        <v>13007</v>
      </c>
      <c r="D6454" s="154" t="s">
        <v>12934</v>
      </c>
      <c r="E6454" s="154" t="s">
        <v>4025</v>
      </c>
      <c r="F6454" s="154" t="s">
        <v>34</v>
      </c>
      <c r="G6454" s="155" t="s">
        <v>13008</v>
      </c>
      <c r="H6454" s="68">
        <v>154.6</v>
      </c>
      <c r="I6454" s="68">
        <v>54.5</v>
      </c>
      <c r="J6454" s="71">
        <f>IF(F6454="女",IF(H6454=0,0,VLOOKUP(I6454/(H6454*H6454/10000),标准!M$108:N$112,2,TRUE)),IF(H6454=0,0,VLOOKUP(I6454/(H6454*H6454/10000),标准!M$74:N$78,2,TRUE)))</f>
        <v>100</v>
      </c>
      <c r="K6454" s="72">
        <v>2392</v>
      </c>
      <c r="L6454" s="71">
        <f>IF(A6454&lt;43,IF(F6454="女",VLOOKUP(K6454,标准!K$108:L$128,2,TRUE),VLOOKUP(K6454,标准!K$74:L$94,2,TRUE)),IF(F6454="女",VLOOKUP(K6454,标准!K$39:L$59,2,TRUE),VLOOKUP(K6454,标准!K$3:L$23,2,TRUE)))</f>
        <v>66</v>
      </c>
      <c r="M6454" s="68">
        <v>25.8</v>
      </c>
      <c r="N6454" s="71">
        <f>IF(M6454="",0,IF(A6454&lt;43,IF(F6454="女",VLOOKUP(M6454,标准!C$108:D$128,2,TRUE),VLOOKUP(M6454,标准!C$74:D$94,2,TRUE)),IF(F6454="女",VLOOKUP(M6454,标准!C$39:D$59,2,TRUE),VLOOKUP(M6454,标准!C$3:D$23,2,TRUE))))</f>
        <v>100</v>
      </c>
      <c r="O6454" s="124">
        <v>175</v>
      </c>
      <c r="P6454" s="71">
        <f>IF(A6454&lt;43,IF(F6454="女",VLOOKUP(O6454/100,标准!E$108:F$128,2,TRUE),VLOOKUP(O6454/100,标准!E$74:F$94,2,TRUE)),IF(F6454="女",VLOOKUP(O6454/100,标准!E$39:F$59,2,TRUE),VLOOKUP(O6454/100,标准!E$3:F$23,2,TRUE)))</f>
        <v>76</v>
      </c>
      <c r="Q6454" s="125">
        <v>5.49</v>
      </c>
      <c r="R6454" s="71">
        <f>IF(Q6454=0,0,IF(A6454&lt;43,IF(F6454="女",IF(Q6454="",0,VLOOKUP(Q6454,标准!I$108:J$138,2,TRUE)),IF(Q6454="",0,VLOOKUP(Q6454,标准!I$74:J$104,2,TRUE))),IF(F6454="女",IF(Q6454="",0,VLOOKUP(Q6454,标准!I$39:J$69,2,TRUE)),IF(Q6454="",0,VLOOKUP(Q6454,标准!I$3:J$33,2,TRUE)))))</f>
        <v>0</v>
      </c>
      <c r="S6454" s="126">
        <v>0</v>
      </c>
      <c r="T6454" s="71">
        <f>IF(A6454&lt;43,IF(F6454="女",VLOOKUP(S6454,标准!G$108:H$138,2,TRUE),VLOOKUP(S6454,标准!G$74:H$99,2,TRUE)),IF(F6454="女",VLOOKUP(S6454,标准!G$39:H$69,2,TRUE),VLOOKUP(S6454,标准!G$3:H$28,2,TRUE)))</f>
        <v>0</v>
      </c>
      <c r="U6454" s="127">
        <v>9.2</v>
      </c>
      <c r="V6454" s="71">
        <f>IF(U6454=0,0,IF(A6454&lt;43,IF(F6454="女",IF(U6454="",0,VLOOKUP(U6454,标准!A$108:B$128,2,TRUE)),IF(U6454="",0,VLOOKUP(U6454,标准!A$74:B$94,2,TRUE))),IF(F6454="女",IF(U6454="",0,VLOOKUP(U6454,标准!A$39:B$59,2,TRUE)),IF(U6454="",0,VLOOKUP(U6454,标准!A$3:B$23,2,TRUE)))))</f>
        <v>70</v>
      </c>
      <c r="W6454" s="86">
        <f t="shared" si="100"/>
        <v>56.5</v>
      </c>
      <c r="X6454" s="87">
        <v>4.3</v>
      </c>
      <c r="Y6454" s="87">
        <v>4.2</v>
      </c>
      <c r="Z6454" s="91"/>
      <c r="AA6454" s="92"/>
    </row>
    <row r="6455" customHeight="1" spans="1:27">
      <c r="A6455" s="62">
        <v>42</v>
      </c>
      <c r="B6455" s="91">
        <v>6495</v>
      </c>
      <c r="C6455" s="154" t="s">
        <v>13009</v>
      </c>
      <c r="D6455" s="154" t="s">
        <v>12934</v>
      </c>
      <c r="E6455" s="154" t="s">
        <v>4025</v>
      </c>
      <c r="F6455" s="154" t="s">
        <v>34</v>
      </c>
      <c r="G6455" s="155" t="s">
        <v>13010</v>
      </c>
      <c r="H6455" s="68">
        <v>156.6</v>
      </c>
      <c r="I6455" s="68">
        <v>52.4</v>
      </c>
      <c r="J6455" s="71">
        <f>IF(F6455="女",IF(H6455=0,0,VLOOKUP(I6455/(H6455*H6455/10000),标准!M$108:N$112,2,TRUE)),IF(H6455=0,0,VLOOKUP(I6455/(H6455*H6455/10000),标准!M$74:N$78,2,TRUE)))</f>
        <v>100</v>
      </c>
      <c r="K6455" s="72">
        <v>2800</v>
      </c>
      <c r="L6455" s="71">
        <f>IF(A6455&lt;43,IF(F6455="女",VLOOKUP(K6455,标准!K$108:L$128,2,TRUE),VLOOKUP(K6455,标准!K$74:L$94,2,TRUE)),IF(F6455="女",VLOOKUP(K6455,标准!K$39:L$59,2,TRUE),VLOOKUP(K6455,标准!K$3:L$23,2,TRUE)))</f>
        <v>76</v>
      </c>
      <c r="M6455" s="68">
        <v>15.5</v>
      </c>
      <c r="N6455" s="71">
        <f>IF(M6455="",0,IF(A6455&lt;43,IF(F6455="女",VLOOKUP(M6455,标准!C$108:D$128,2,TRUE),VLOOKUP(M6455,标准!C$74:D$94,2,TRUE)),IF(F6455="女",VLOOKUP(M6455,标准!C$39:D$59,2,TRUE),VLOOKUP(M6455,标准!C$3:D$23,2,TRUE))))</f>
        <v>74</v>
      </c>
      <c r="O6455" s="124">
        <v>160</v>
      </c>
      <c r="P6455" s="71">
        <f>IF(A6455&lt;43,IF(F6455="女",VLOOKUP(O6455/100,标准!E$108:F$128,2,TRUE),VLOOKUP(O6455/100,标准!E$74:F$94,2,TRUE)),IF(F6455="女",VLOOKUP(O6455/100,标准!E$39:F$59,2,TRUE),VLOOKUP(O6455/100,标准!E$3:F$23,2,TRUE)))</f>
        <v>66</v>
      </c>
      <c r="Q6455" s="125">
        <v>4.19</v>
      </c>
      <c r="R6455" s="71">
        <f>IF(Q6455=0,0,IF(A6455&lt;43,IF(F6455="女",IF(Q6455="",0,VLOOKUP(Q6455,标准!I$108:J$138,2,TRUE)),IF(Q6455="",0,VLOOKUP(Q6455,标准!I$74:J$104,2,TRUE))),IF(F6455="女",IF(Q6455="",0,VLOOKUP(Q6455,标准!I$39:J$69,2,TRUE)),IF(Q6455="",0,VLOOKUP(Q6455,标准!I$3:J$33,2,TRUE)))))</f>
        <v>66</v>
      </c>
      <c r="S6455" s="126">
        <v>33</v>
      </c>
      <c r="T6455" s="71">
        <f>IF(A6455&lt;43,IF(F6455="女",VLOOKUP(S6455,标准!G$108:H$138,2,TRUE),VLOOKUP(S6455,标准!G$74:H$99,2,TRUE)),IF(F6455="女",VLOOKUP(S6455,标准!G$39:H$69,2,TRUE),VLOOKUP(S6455,标准!G$3:H$28,2,TRUE)))</f>
        <v>66</v>
      </c>
      <c r="U6455" s="127">
        <v>9.4</v>
      </c>
      <c r="V6455" s="71">
        <f>IF(U6455=0,0,IF(A6455&lt;43,IF(F6455="女",IF(U6455="",0,VLOOKUP(U6455,标准!A$108:B$128,2,TRUE)),IF(U6455="",0,VLOOKUP(U6455,标准!A$74:B$94,2,TRUE))),IF(F6455="女",IF(U6455="",0,VLOOKUP(U6455,标准!A$39:B$59,2,TRUE)),IF(U6455="",0,VLOOKUP(U6455,标准!A$3:B$23,2,TRUE)))))</f>
        <v>68</v>
      </c>
      <c r="W6455" s="86">
        <f t="shared" si="100"/>
        <v>73.8</v>
      </c>
      <c r="X6455" s="87">
        <v>4</v>
      </c>
      <c r="Y6455" s="87">
        <v>3.8</v>
      </c>
      <c r="Z6455" s="91"/>
      <c r="AA6455" s="92"/>
    </row>
    <row r="6456" customHeight="1" spans="1:27">
      <c r="A6456" s="62">
        <v>42</v>
      </c>
      <c r="B6456" s="91">
        <v>6496</v>
      </c>
      <c r="C6456" s="154" t="s">
        <v>13011</v>
      </c>
      <c r="D6456" s="154" t="s">
        <v>12934</v>
      </c>
      <c r="E6456" s="154" t="s">
        <v>4025</v>
      </c>
      <c r="F6456" s="154" t="s">
        <v>34</v>
      </c>
      <c r="G6456" s="155" t="s">
        <v>13012</v>
      </c>
      <c r="H6456" s="68">
        <v>160.7</v>
      </c>
      <c r="I6456" s="68">
        <v>52.2</v>
      </c>
      <c r="J6456" s="71">
        <f>IF(F6456="女",IF(H6456=0,0,VLOOKUP(I6456/(H6456*H6456/10000),标准!M$108:N$112,2,TRUE)),IF(H6456=0,0,VLOOKUP(I6456/(H6456*H6456/10000),标准!M$74:N$78,2,TRUE)))</f>
        <v>100</v>
      </c>
      <c r="K6456" s="72">
        <v>2592</v>
      </c>
      <c r="L6456" s="71">
        <f>IF(A6456&lt;43,IF(F6456="女",VLOOKUP(K6456,标准!K$108:L$128,2,TRUE),VLOOKUP(K6456,标准!K$74:L$94,2,TRUE)),IF(F6456="女",VLOOKUP(K6456,标准!K$39:L$59,2,TRUE),VLOOKUP(K6456,标准!K$3:L$23,2,TRUE)))</f>
        <v>70</v>
      </c>
      <c r="M6456" s="68">
        <v>25.5</v>
      </c>
      <c r="N6456" s="71">
        <f>IF(M6456="",0,IF(A6456&lt;43,IF(F6456="女",VLOOKUP(M6456,标准!C$108:D$128,2,TRUE),VLOOKUP(M6456,标准!C$74:D$94,2,TRUE)),IF(F6456="女",VLOOKUP(M6456,标准!C$39:D$59,2,TRUE),VLOOKUP(M6456,标准!C$3:D$23,2,TRUE))))</f>
        <v>95</v>
      </c>
      <c r="O6456" s="124">
        <v>190</v>
      </c>
      <c r="P6456" s="71">
        <f>IF(A6456&lt;43,IF(F6456="女",VLOOKUP(O6456/100,标准!E$108:F$128,2,TRUE),VLOOKUP(O6456/100,标准!E$74:F$94,2,TRUE)),IF(F6456="女",VLOOKUP(O6456/100,标准!E$39:F$59,2,TRUE),VLOOKUP(O6456/100,标准!E$3:F$23,2,TRUE)))</f>
        <v>85</v>
      </c>
      <c r="Q6456" s="125">
        <v>4.28</v>
      </c>
      <c r="R6456" s="71">
        <f>IF(Q6456=0,0,IF(A6456&lt;43,IF(F6456="女",IF(Q6456="",0,VLOOKUP(Q6456,标准!I$108:J$138,2,TRUE)),IF(Q6456="",0,VLOOKUP(Q6456,标准!I$74:J$104,2,TRUE))),IF(F6456="女",IF(Q6456="",0,VLOOKUP(Q6456,标准!I$39:J$69,2,TRUE)),IF(Q6456="",0,VLOOKUP(Q6456,标准!I$3:J$33,2,TRUE)))))</f>
        <v>62</v>
      </c>
      <c r="S6456" s="126">
        <v>46</v>
      </c>
      <c r="T6456" s="71">
        <f>IF(A6456&lt;43,IF(F6456="女",VLOOKUP(S6456,标准!G$108:H$138,2,TRUE),VLOOKUP(S6456,标准!G$74:H$99,2,TRUE)),IF(F6456="女",VLOOKUP(S6456,标准!G$39:H$69,2,TRUE),VLOOKUP(S6456,标准!G$3:H$28,2,TRUE)))</f>
        <v>80</v>
      </c>
      <c r="U6456" s="127">
        <v>8.5</v>
      </c>
      <c r="V6456" s="71">
        <f>IF(U6456=0,0,IF(A6456&lt;43,IF(F6456="女",IF(U6456="",0,VLOOKUP(U6456,标准!A$108:B$128,2,TRUE)),IF(U6456="",0,VLOOKUP(U6456,标准!A$74:B$94,2,TRUE))),IF(F6456="女",IF(U6456="",0,VLOOKUP(U6456,标准!A$39:B$59,2,TRUE)),IF(U6456="",0,VLOOKUP(U6456,标准!A$3:B$23,2,TRUE)))))</f>
        <v>78</v>
      </c>
      <c r="W6456" s="86">
        <f t="shared" si="100"/>
        <v>79.5</v>
      </c>
      <c r="X6456" s="87">
        <v>4.1</v>
      </c>
      <c r="Y6456" s="87">
        <v>3.8</v>
      </c>
      <c r="Z6456" s="91"/>
      <c r="AA6456" s="92"/>
    </row>
    <row r="6457" customHeight="1" spans="1:27">
      <c r="A6457" s="62">
        <v>42</v>
      </c>
      <c r="B6457" s="91">
        <v>6497</v>
      </c>
      <c r="C6457" s="154" t="s">
        <v>13013</v>
      </c>
      <c r="D6457" s="154" t="s">
        <v>12934</v>
      </c>
      <c r="E6457" s="154" t="s">
        <v>4025</v>
      </c>
      <c r="F6457" s="154" t="s">
        <v>34</v>
      </c>
      <c r="G6457" s="155" t="s">
        <v>13014</v>
      </c>
      <c r="H6457" s="68">
        <v>157.1</v>
      </c>
      <c r="I6457" s="68">
        <v>53.2</v>
      </c>
      <c r="J6457" s="71">
        <f>IF(F6457="女",IF(H6457=0,0,VLOOKUP(I6457/(H6457*H6457/10000),标准!M$108:N$112,2,TRUE)),IF(H6457=0,0,VLOOKUP(I6457/(H6457*H6457/10000),标准!M$74:N$78,2,TRUE)))</f>
        <v>100</v>
      </c>
      <c r="K6457" s="72">
        <v>3307</v>
      </c>
      <c r="L6457" s="71">
        <f>IF(A6457&lt;43,IF(F6457="女",VLOOKUP(K6457,标准!K$108:L$128,2,TRUE),VLOOKUP(K6457,标准!K$74:L$94,2,TRUE)),IF(F6457="女",VLOOKUP(K6457,标准!K$39:L$59,2,TRUE),VLOOKUP(K6457,标准!K$3:L$23,2,TRUE)))</f>
        <v>90</v>
      </c>
      <c r="M6457" s="68">
        <v>13.3</v>
      </c>
      <c r="N6457" s="71">
        <f>IF(M6457="",0,IF(A6457&lt;43,IF(F6457="女",VLOOKUP(M6457,标准!C$108:D$128,2,TRUE),VLOOKUP(M6457,标准!C$74:D$94,2,TRUE)),IF(F6457="女",VLOOKUP(M6457,标准!C$39:D$59,2,TRUE),VLOOKUP(M6457,标准!C$3:D$23,2,TRUE))))</f>
        <v>70</v>
      </c>
      <c r="O6457" s="124">
        <v>160</v>
      </c>
      <c r="P6457" s="71">
        <f>IF(A6457&lt;43,IF(F6457="女",VLOOKUP(O6457/100,标准!E$108:F$128,2,TRUE),VLOOKUP(O6457/100,标准!E$74:F$94,2,TRUE)),IF(F6457="女",VLOOKUP(O6457/100,标准!E$39:F$59,2,TRUE),VLOOKUP(O6457/100,标准!E$3:F$23,2,TRUE)))</f>
        <v>66</v>
      </c>
      <c r="Q6457" s="125">
        <v>4.54</v>
      </c>
      <c r="R6457" s="71">
        <f>IF(Q6457=0,0,IF(A6457&lt;43,IF(F6457="女",IF(Q6457="",0,VLOOKUP(Q6457,标准!I$108:J$138,2,TRUE)),IF(Q6457="",0,VLOOKUP(Q6457,标准!I$74:J$104,2,TRUE))),IF(F6457="女",IF(Q6457="",0,VLOOKUP(Q6457,标准!I$39:J$69,2,TRUE)),IF(Q6457="",0,VLOOKUP(Q6457,标准!I$3:J$33,2,TRUE)))))</f>
        <v>40</v>
      </c>
      <c r="S6457" s="126">
        <v>34</v>
      </c>
      <c r="T6457" s="71">
        <f>IF(A6457&lt;43,IF(F6457="女",VLOOKUP(S6457,标准!G$108:H$138,2,TRUE),VLOOKUP(S6457,标准!G$74:H$99,2,TRUE)),IF(F6457="女",VLOOKUP(S6457,标准!G$39:H$69,2,TRUE),VLOOKUP(S6457,标准!G$3:H$28,2,TRUE)))</f>
        <v>68</v>
      </c>
      <c r="U6457" s="127">
        <v>9.8</v>
      </c>
      <c r="V6457" s="71">
        <f>IF(U6457=0,0,IF(A6457&lt;43,IF(F6457="女",IF(U6457="",0,VLOOKUP(U6457,标准!A$108:B$128,2,TRUE)),IF(U6457="",0,VLOOKUP(U6457,标准!A$74:B$94,2,TRUE))),IF(F6457="女",IF(U6457="",0,VLOOKUP(U6457,标准!A$39:B$59,2,TRUE)),IF(U6457="",0,VLOOKUP(U6457,标准!A$3:B$23,2,TRUE)))))</f>
        <v>64</v>
      </c>
      <c r="W6457" s="86">
        <f t="shared" si="100"/>
        <v>69.7</v>
      </c>
      <c r="X6457" s="87">
        <v>4.3</v>
      </c>
      <c r="Y6457" s="87">
        <v>3.9</v>
      </c>
      <c r="Z6457" s="91"/>
      <c r="AA6457" s="92"/>
    </row>
    <row r="6458" customHeight="1" spans="1:27">
      <c r="A6458" s="62">
        <v>42</v>
      </c>
      <c r="B6458" s="91">
        <v>6498</v>
      </c>
      <c r="C6458" s="154" t="s">
        <v>8007</v>
      </c>
      <c r="D6458" s="154" t="s">
        <v>12934</v>
      </c>
      <c r="E6458" s="154" t="s">
        <v>4025</v>
      </c>
      <c r="F6458" s="154" t="s">
        <v>34</v>
      </c>
      <c r="G6458" s="155" t="s">
        <v>13015</v>
      </c>
      <c r="H6458" s="68">
        <v>163</v>
      </c>
      <c r="I6458" s="68">
        <v>57</v>
      </c>
      <c r="J6458" s="71">
        <f>IF(F6458="女",IF(H6458=0,0,VLOOKUP(I6458/(H6458*H6458/10000),标准!M$108:N$112,2,TRUE)),IF(H6458=0,0,VLOOKUP(I6458/(H6458*H6458/10000),标准!M$74:N$78,2,TRUE)))</f>
        <v>100</v>
      </c>
      <c r="K6458" s="72">
        <v>2424</v>
      </c>
      <c r="L6458" s="71">
        <f>IF(A6458&lt;43,IF(F6458="女",VLOOKUP(K6458,标准!K$108:L$128,2,TRUE),VLOOKUP(K6458,标准!K$74:L$94,2,TRUE)),IF(F6458="女",VLOOKUP(K6458,标准!K$39:L$59,2,TRUE),VLOOKUP(K6458,标准!K$3:L$23,2,TRUE)))</f>
        <v>68</v>
      </c>
      <c r="M6458" s="68">
        <v>23</v>
      </c>
      <c r="N6458" s="71">
        <f>IF(M6458="",0,IF(A6458&lt;43,IF(F6458="女",VLOOKUP(M6458,标准!C$108:D$128,2,TRUE),VLOOKUP(M6458,标准!C$74:D$94,2,TRUE)),IF(F6458="女",VLOOKUP(M6458,标准!C$39:D$59,2,TRUE),VLOOKUP(M6458,标准!C$3:D$23,2,TRUE))))</f>
        <v>90</v>
      </c>
      <c r="O6458" s="124">
        <v>185</v>
      </c>
      <c r="P6458" s="71">
        <f>IF(A6458&lt;43,IF(F6458="女",VLOOKUP(O6458/100,标准!E$108:F$128,2,TRUE),VLOOKUP(O6458/100,标准!E$74:F$94,2,TRUE)),IF(F6458="女",VLOOKUP(O6458/100,标准!E$39:F$59,2,TRUE),VLOOKUP(O6458/100,标准!E$3:F$23,2,TRUE)))</f>
        <v>80</v>
      </c>
      <c r="Q6458" s="125">
        <v>4.06</v>
      </c>
      <c r="R6458" s="71">
        <f>IF(Q6458=0,0,IF(A6458&lt;43,IF(F6458="女",IF(Q6458="",0,VLOOKUP(Q6458,标准!I$108:J$138,2,TRUE)),IF(Q6458="",0,VLOOKUP(Q6458,标准!I$74:J$104,2,TRUE))),IF(F6458="女",IF(Q6458="",0,VLOOKUP(Q6458,标准!I$39:J$69,2,TRUE)),IF(Q6458="",0,VLOOKUP(Q6458,标准!I$3:J$33,2,TRUE)))))</f>
        <v>70</v>
      </c>
      <c r="S6458" s="126">
        <v>35</v>
      </c>
      <c r="T6458" s="71">
        <f>IF(A6458&lt;43,IF(F6458="女",VLOOKUP(S6458,标准!G$108:H$138,2,TRUE),VLOOKUP(S6458,标准!G$74:H$99,2,TRUE)),IF(F6458="女",VLOOKUP(S6458,标准!G$39:H$69,2,TRUE),VLOOKUP(S6458,标准!G$3:H$28,2,TRUE)))</f>
        <v>68</v>
      </c>
      <c r="U6458" s="127">
        <v>8.5</v>
      </c>
      <c r="V6458" s="71">
        <f>IF(U6458=0,0,IF(A6458&lt;43,IF(F6458="女",IF(U6458="",0,VLOOKUP(U6458,标准!A$108:B$128,2,TRUE)),IF(U6458="",0,VLOOKUP(U6458,标准!A$74:B$94,2,TRUE))),IF(F6458="女",IF(U6458="",0,VLOOKUP(U6458,标准!A$39:B$59,2,TRUE)),IF(U6458="",0,VLOOKUP(U6458,标准!A$3:B$23,2,TRUE)))))</f>
        <v>78</v>
      </c>
      <c r="W6458" s="86">
        <f t="shared" si="100"/>
        <v>78.6</v>
      </c>
      <c r="X6458" s="87">
        <v>5</v>
      </c>
      <c r="Y6458" s="87">
        <v>5</v>
      </c>
      <c r="Z6458" s="91"/>
      <c r="AA6458" s="92"/>
    </row>
    <row r="6459" customHeight="1" spans="1:27">
      <c r="A6459" s="62">
        <v>42</v>
      </c>
      <c r="B6459" s="91">
        <v>6499</v>
      </c>
      <c r="C6459" s="154" t="s">
        <v>13016</v>
      </c>
      <c r="D6459" s="154" t="s">
        <v>12934</v>
      </c>
      <c r="E6459" s="154" t="s">
        <v>4025</v>
      </c>
      <c r="F6459" s="154" t="s">
        <v>34</v>
      </c>
      <c r="G6459" s="155" t="s">
        <v>13017</v>
      </c>
      <c r="H6459" s="68">
        <v>161.2</v>
      </c>
      <c r="I6459" s="68">
        <v>52</v>
      </c>
      <c r="J6459" s="71">
        <f>IF(F6459="女",IF(H6459=0,0,VLOOKUP(I6459/(H6459*H6459/10000),标准!M$108:N$112,2,TRUE)),IF(H6459=0,0,VLOOKUP(I6459/(H6459*H6459/10000),标准!M$74:N$78,2,TRUE)))</f>
        <v>100</v>
      </c>
      <c r="K6459" s="72">
        <v>3311</v>
      </c>
      <c r="L6459" s="71">
        <f>IF(A6459&lt;43,IF(F6459="女",VLOOKUP(K6459,标准!K$108:L$128,2,TRUE),VLOOKUP(K6459,标准!K$74:L$94,2,TRUE)),IF(F6459="女",VLOOKUP(K6459,标准!K$39:L$59,2,TRUE),VLOOKUP(K6459,标准!K$3:L$23,2,TRUE)))</f>
        <v>90</v>
      </c>
      <c r="M6459" s="68">
        <v>23</v>
      </c>
      <c r="N6459" s="71">
        <f>IF(M6459="",0,IF(A6459&lt;43,IF(F6459="女",VLOOKUP(M6459,标准!C$108:D$128,2,TRUE),VLOOKUP(M6459,标准!C$74:D$94,2,TRUE)),IF(F6459="女",VLOOKUP(M6459,标准!C$39:D$59,2,TRUE),VLOOKUP(M6459,标准!C$3:D$23,2,TRUE))))</f>
        <v>90</v>
      </c>
      <c r="O6459" s="124">
        <v>165</v>
      </c>
      <c r="P6459" s="71">
        <f>IF(A6459&lt;43,IF(F6459="女",VLOOKUP(O6459/100,标准!E$108:F$128,2,TRUE),VLOOKUP(O6459/100,标准!E$74:F$94,2,TRUE)),IF(F6459="女",VLOOKUP(O6459/100,标准!E$39:F$59,2,TRUE),VLOOKUP(O6459/100,标准!E$3:F$23,2,TRUE)))</f>
        <v>68</v>
      </c>
      <c r="Q6459" s="125">
        <v>4.19</v>
      </c>
      <c r="R6459" s="71">
        <f>IF(Q6459=0,0,IF(A6459&lt;43,IF(F6459="女",IF(Q6459="",0,VLOOKUP(Q6459,标准!I$108:J$138,2,TRUE)),IF(Q6459="",0,VLOOKUP(Q6459,标准!I$74:J$104,2,TRUE))),IF(F6459="女",IF(Q6459="",0,VLOOKUP(Q6459,标准!I$39:J$69,2,TRUE)),IF(Q6459="",0,VLOOKUP(Q6459,标准!I$3:J$33,2,TRUE)))))</f>
        <v>66</v>
      </c>
      <c r="S6459" s="126">
        <v>22</v>
      </c>
      <c r="T6459" s="71">
        <f>IF(A6459&lt;43,IF(F6459="女",VLOOKUP(S6459,标准!G$108:H$138,2,TRUE),VLOOKUP(S6459,标准!G$74:H$99,2,TRUE)),IF(F6459="女",VLOOKUP(S6459,标准!G$39:H$69,2,TRUE),VLOOKUP(S6459,标准!G$3:H$28,2,TRUE)))</f>
        <v>40</v>
      </c>
      <c r="U6459" s="127">
        <v>9.3</v>
      </c>
      <c r="V6459" s="71">
        <f>IF(U6459=0,0,IF(A6459&lt;43,IF(F6459="女",IF(U6459="",0,VLOOKUP(U6459,标准!A$108:B$128,2,TRUE)),IF(U6459="",0,VLOOKUP(U6459,标准!A$74:B$94,2,TRUE))),IF(F6459="女",IF(U6459="",0,VLOOKUP(U6459,标准!A$39:B$59,2,TRUE)),IF(U6459="",0,VLOOKUP(U6459,标准!A$3:B$23,2,TRUE)))))</f>
        <v>70</v>
      </c>
      <c r="W6459" s="86">
        <f t="shared" si="100"/>
        <v>75.5</v>
      </c>
      <c r="X6459" s="87">
        <v>4.4</v>
      </c>
      <c r="Y6459" s="87">
        <v>3.9</v>
      </c>
      <c r="Z6459" s="91"/>
      <c r="AA6459" s="92"/>
    </row>
    <row r="6460" customHeight="1" spans="1:27">
      <c r="A6460" s="62">
        <v>42</v>
      </c>
      <c r="B6460" s="91">
        <v>6500</v>
      </c>
      <c r="C6460" s="154" t="s">
        <v>13018</v>
      </c>
      <c r="D6460" s="154" t="s">
        <v>12934</v>
      </c>
      <c r="E6460" s="154" t="s">
        <v>4025</v>
      </c>
      <c r="F6460" s="154" t="s">
        <v>34</v>
      </c>
      <c r="G6460" s="155" t="s">
        <v>13019</v>
      </c>
      <c r="H6460" s="68">
        <v>149.5</v>
      </c>
      <c r="I6460" s="68">
        <v>40.2</v>
      </c>
      <c r="J6460" s="71">
        <f>IF(F6460="女",IF(H6460=0,0,VLOOKUP(I6460/(H6460*H6460/10000),标准!M$108:N$112,2,TRUE)),IF(H6460=0,0,VLOOKUP(I6460/(H6460*H6460/10000),标准!M$74:N$78,2,TRUE)))</f>
        <v>100</v>
      </c>
      <c r="K6460" s="72">
        <v>3160</v>
      </c>
      <c r="L6460" s="71">
        <f>IF(A6460&lt;43,IF(F6460="女",VLOOKUP(K6460,标准!K$108:L$128,2,TRUE),VLOOKUP(K6460,标准!K$74:L$94,2,TRUE)),IF(F6460="女",VLOOKUP(K6460,标准!K$39:L$59,2,TRUE),VLOOKUP(K6460,标准!K$3:L$23,2,TRUE)))</f>
        <v>85</v>
      </c>
      <c r="M6460" s="68">
        <v>25.5</v>
      </c>
      <c r="N6460" s="71">
        <f>IF(M6460="",0,IF(A6460&lt;43,IF(F6460="女",VLOOKUP(M6460,标准!C$108:D$128,2,TRUE),VLOOKUP(M6460,标准!C$74:D$94,2,TRUE)),IF(F6460="女",VLOOKUP(M6460,标准!C$39:D$59,2,TRUE),VLOOKUP(M6460,标准!C$3:D$23,2,TRUE))))</f>
        <v>95</v>
      </c>
      <c r="O6460" s="124">
        <v>178</v>
      </c>
      <c r="P6460" s="71">
        <f>IF(A6460&lt;43,IF(F6460="女",VLOOKUP(O6460/100,标准!E$108:F$128,2,TRUE),VLOOKUP(O6460/100,标准!E$74:F$94,2,TRUE)),IF(F6460="女",VLOOKUP(O6460/100,标准!E$39:F$59,2,TRUE),VLOOKUP(O6460/100,标准!E$3:F$23,2,TRUE)))</f>
        <v>78</v>
      </c>
      <c r="Q6460" s="125">
        <v>4.37</v>
      </c>
      <c r="R6460" s="71">
        <f>IF(Q6460=0,0,IF(A6460&lt;43,IF(F6460="女",IF(Q6460="",0,VLOOKUP(Q6460,标准!I$108:J$138,2,TRUE)),IF(Q6460="",0,VLOOKUP(Q6460,标准!I$74:J$104,2,TRUE))),IF(F6460="女",IF(Q6460="",0,VLOOKUP(Q6460,标准!I$39:J$69,2,TRUE)),IF(Q6460="",0,VLOOKUP(Q6460,标准!I$3:J$33,2,TRUE)))))</f>
        <v>50</v>
      </c>
      <c r="S6460" s="126">
        <v>27</v>
      </c>
      <c r="T6460" s="71">
        <f>IF(A6460&lt;43,IF(F6460="女",VLOOKUP(S6460,标准!G$108:H$138,2,TRUE),VLOOKUP(S6460,标准!G$74:H$99,2,TRUE)),IF(F6460="女",VLOOKUP(S6460,标准!G$39:H$69,2,TRUE),VLOOKUP(S6460,标准!G$3:H$28,2,TRUE)))</f>
        <v>60</v>
      </c>
      <c r="U6460" s="127">
        <v>9.4</v>
      </c>
      <c r="V6460" s="71">
        <f>IF(U6460=0,0,IF(A6460&lt;43,IF(F6460="女",IF(U6460="",0,VLOOKUP(U6460,标准!A$108:B$128,2,TRUE)),IF(U6460="",0,VLOOKUP(U6460,标准!A$74:B$94,2,TRUE))),IF(F6460="女",IF(U6460="",0,VLOOKUP(U6460,标准!A$39:B$59,2,TRUE)),IF(U6460="",0,VLOOKUP(U6460,标准!A$3:B$23,2,TRUE)))))</f>
        <v>68</v>
      </c>
      <c r="W6460" s="86">
        <f t="shared" si="100"/>
        <v>74.65</v>
      </c>
      <c r="X6460" s="87">
        <v>4.4</v>
      </c>
      <c r="Y6460" s="87">
        <v>4.3</v>
      </c>
      <c r="Z6460" s="91"/>
      <c r="AA6460" s="92"/>
    </row>
    <row r="6461" customHeight="1" spans="1:27">
      <c r="A6461" s="62">
        <v>42</v>
      </c>
      <c r="B6461" s="91">
        <v>6501</v>
      </c>
      <c r="C6461" s="154" t="s">
        <v>13020</v>
      </c>
      <c r="D6461" s="154" t="s">
        <v>12934</v>
      </c>
      <c r="E6461" s="154" t="s">
        <v>4025</v>
      </c>
      <c r="F6461" s="154" t="s">
        <v>34</v>
      </c>
      <c r="G6461" s="155" t="s">
        <v>13021</v>
      </c>
      <c r="H6461" s="68">
        <v>161.5</v>
      </c>
      <c r="I6461" s="68">
        <v>74.1</v>
      </c>
      <c r="J6461" s="71">
        <f>IF(F6461="女",IF(H6461=0,0,VLOOKUP(I6461/(H6461*H6461/10000),标准!M$108:N$112,2,TRUE)),IF(H6461=0,0,VLOOKUP(I6461/(H6461*H6461/10000),标准!M$74:N$78,2,TRUE)))</f>
        <v>60</v>
      </c>
      <c r="K6461" s="72">
        <v>2833</v>
      </c>
      <c r="L6461" s="71">
        <f>IF(A6461&lt;43,IF(F6461="女",VLOOKUP(K6461,标准!K$108:L$128,2,TRUE),VLOOKUP(K6461,标准!K$74:L$94,2,TRUE)),IF(F6461="女",VLOOKUP(K6461,标准!K$39:L$59,2,TRUE),VLOOKUP(K6461,标准!K$3:L$23,2,TRUE)))</f>
        <v>76</v>
      </c>
      <c r="M6461" s="68">
        <v>16</v>
      </c>
      <c r="N6461" s="71">
        <f>IF(M6461="",0,IF(A6461&lt;43,IF(F6461="女",VLOOKUP(M6461,标准!C$108:D$128,2,TRUE),VLOOKUP(M6461,标准!C$74:D$94,2,TRUE)),IF(F6461="女",VLOOKUP(M6461,标准!C$39:D$59,2,TRUE),VLOOKUP(M6461,标准!C$3:D$23,2,TRUE))))</f>
        <v>74</v>
      </c>
      <c r="O6461" s="124">
        <v>155</v>
      </c>
      <c r="P6461" s="71">
        <f>IF(A6461&lt;43,IF(F6461="女",VLOOKUP(O6461/100,标准!E$108:F$128,2,TRUE),VLOOKUP(O6461/100,标准!E$74:F$94,2,TRUE)),IF(F6461="女",VLOOKUP(O6461/100,标准!E$39:F$59,2,TRUE),VLOOKUP(O6461/100,标准!E$3:F$23,2,TRUE)))</f>
        <v>62</v>
      </c>
      <c r="Q6461" s="125">
        <v>4.1</v>
      </c>
      <c r="R6461" s="71">
        <f>IF(Q6461=0,0,IF(A6461&lt;43,IF(F6461="女",IF(Q6461="",0,VLOOKUP(Q6461,标准!I$108:J$138,2,TRUE)),IF(Q6461="",0,VLOOKUP(Q6461,标准!I$74:J$104,2,TRUE))),IF(F6461="女",IF(Q6461="",0,VLOOKUP(Q6461,标准!I$39:J$69,2,TRUE)),IF(Q6461="",0,VLOOKUP(Q6461,标准!I$3:J$33,2,TRUE)))))</f>
        <v>68</v>
      </c>
      <c r="S6461" s="126">
        <v>40</v>
      </c>
      <c r="T6461" s="71">
        <f>IF(A6461&lt;43,IF(F6461="女",VLOOKUP(S6461,标准!G$108:H$138,2,TRUE),VLOOKUP(S6461,标准!G$74:H$99,2,TRUE)),IF(F6461="女",VLOOKUP(S6461,标准!G$39:H$69,2,TRUE),VLOOKUP(S6461,标准!G$3:H$28,2,TRUE)))</f>
        <v>74</v>
      </c>
      <c r="U6461" s="127">
        <v>8.9</v>
      </c>
      <c r="V6461" s="71">
        <f>IF(U6461=0,0,IF(A6461&lt;43,IF(F6461="女",IF(U6461="",0,VLOOKUP(U6461,标准!A$108:B$128,2,TRUE)),IF(U6461="",0,VLOOKUP(U6461,标准!A$74:B$94,2,TRUE))),IF(F6461="女",IF(U6461="",0,VLOOKUP(U6461,标准!A$39:B$59,2,TRUE)),IF(U6461="",0,VLOOKUP(U6461,标准!A$3:B$23,2,TRUE)))))</f>
        <v>74</v>
      </c>
      <c r="W6461" s="86">
        <f t="shared" si="100"/>
        <v>69.8</v>
      </c>
      <c r="X6461" s="87">
        <v>4.2</v>
      </c>
      <c r="Y6461" s="87">
        <v>4.1</v>
      </c>
      <c r="Z6461" s="91"/>
      <c r="AA6461" s="92"/>
    </row>
    <row r="6462" customHeight="1" spans="1:27">
      <c r="A6462" s="62">
        <v>42</v>
      </c>
      <c r="B6462" s="91">
        <v>6502</v>
      </c>
      <c r="C6462" s="154" t="s">
        <v>13022</v>
      </c>
      <c r="D6462" s="154" t="s">
        <v>12934</v>
      </c>
      <c r="E6462" s="154" t="s">
        <v>4025</v>
      </c>
      <c r="F6462" s="154" t="s">
        <v>34</v>
      </c>
      <c r="G6462" s="155" t="s">
        <v>13023</v>
      </c>
      <c r="H6462" s="68">
        <v>162</v>
      </c>
      <c r="I6462" s="68">
        <v>45.6</v>
      </c>
      <c r="J6462" s="71">
        <f>IF(F6462="女",IF(H6462=0,0,VLOOKUP(I6462/(H6462*H6462/10000),标准!M$108:N$112,2,TRUE)),IF(H6462=0,0,VLOOKUP(I6462/(H6462*H6462/10000),标准!M$74:N$78,2,TRUE)))</f>
        <v>100</v>
      </c>
      <c r="K6462" s="72">
        <v>2787</v>
      </c>
      <c r="L6462" s="71">
        <f>IF(A6462&lt;43,IF(F6462="女",VLOOKUP(K6462,标准!K$108:L$128,2,TRUE),VLOOKUP(K6462,标准!K$74:L$94,2,TRUE)),IF(F6462="女",VLOOKUP(K6462,标准!K$39:L$59,2,TRUE),VLOOKUP(K6462,标准!K$3:L$23,2,TRUE)))</f>
        <v>74</v>
      </c>
      <c r="M6462" s="68">
        <v>9.5</v>
      </c>
      <c r="N6462" s="71">
        <f>IF(M6462="",0,IF(A6462&lt;43,IF(F6462="女",VLOOKUP(M6462,标准!C$108:D$128,2,TRUE),VLOOKUP(M6462,标准!C$74:D$94,2,TRUE)),IF(F6462="女",VLOOKUP(M6462,标准!C$39:D$59,2,TRUE),VLOOKUP(M6462,标准!C$3:D$23,2,TRUE))))</f>
        <v>64</v>
      </c>
      <c r="O6462" s="124">
        <v>172</v>
      </c>
      <c r="P6462" s="71">
        <f>IF(A6462&lt;43,IF(F6462="女",VLOOKUP(O6462/100,标准!E$108:F$128,2,TRUE),VLOOKUP(O6462/100,标准!E$74:F$94,2,TRUE)),IF(F6462="女",VLOOKUP(O6462/100,标准!E$39:F$59,2,TRUE),VLOOKUP(O6462/100,标准!E$3:F$23,2,TRUE)))</f>
        <v>74</v>
      </c>
      <c r="Q6462" s="125">
        <v>4.12</v>
      </c>
      <c r="R6462" s="71">
        <f>IF(Q6462=0,0,IF(A6462&lt;43,IF(F6462="女",IF(Q6462="",0,VLOOKUP(Q6462,标准!I$108:J$138,2,TRUE)),IF(Q6462="",0,VLOOKUP(Q6462,标准!I$74:J$104,2,TRUE))),IF(F6462="女",IF(Q6462="",0,VLOOKUP(Q6462,标准!I$39:J$69,2,TRUE)),IF(Q6462="",0,VLOOKUP(Q6462,标准!I$3:J$33,2,TRUE)))))</f>
        <v>68</v>
      </c>
      <c r="S6462" s="126">
        <v>47</v>
      </c>
      <c r="T6462" s="71">
        <f>IF(A6462&lt;43,IF(F6462="女",VLOOKUP(S6462,标准!G$108:H$138,2,TRUE),VLOOKUP(S6462,标准!G$74:H$99,2,TRUE)),IF(F6462="女",VLOOKUP(S6462,标准!G$39:H$69,2,TRUE),VLOOKUP(S6462,标准!G$3:H$28,2,TRUE)))</f>
        <v>80</v>
      </c>
      <c r="U6462" s="127">
        <v>8.7</v>
      </c>
      <c r="V6462" s="71">
        <f>IF(U6462=0,0,IF(A6462&lt;43,IF(F6462="女",IF(U6462="",0,VLOOKUP(U6462,标准!A$108:B$128,2,TRUE)),IF(U6462="",0,VLOOKUP(U6462,标准!A$74:B$94,2,TRUE))),IF(F6462="女",IF(U6462="",0,VLOOKUP(U6462,标准!A$39:B$59,2,TRUE)),IF(U6462="",0,VLOOKUP(U6462,标准!A$3:B$23,2,TRUE)))))</f>
        <v>76</v>
      </c>
      <c r="W6462" s="86">
        <f t="shared" si="100"/>
        <v>76.7</v>
      </c>
      <c r="X6462" s="87">
        <v>3.7</v>
      </c>
      <c r="Y6462" s="87">
        <v>3.8</v>
      </c>
      <c r="Z6462" s="91"/>
      <c r="AA6462" s="92"/>
    </row>
    <row r="6463" customHeight="1" spans="1:27">
      <c r="A6463" s="62">
        <v>42</v>
      </c>
      <c r="B6463" s="91">
        <v>6503</v>
      </c>
      <c r="C6463" s="154" t="s">
        <v>13024</v>
      </c>
      <c r="D6463" s="154" t="s">
        <v>12934</v>
      </c>
      <c r="E6463" s="154" t="s">
        <v>4025</v>
      </c>
      <c r="F6463" s="154" t="s">
        <v>34</v>
      </c>
      <c r="G6463" s="155" t="s">
        <v>13025</v>
      </c>
      <c r="H6463" s="68">
        <v>158.4</v>
      </c>
      <c r="I6463" s="68">
        <v>53</v>
      </c>
      <c r="J6463" s="71">
        <f>IF(F6463="女",IF(H6463=0,0,VLOOKUP(I6463/(H6463*H6463/10000),标准!M$108:N$112,2,TRUE)),IF(H6463=0,0,VLOOKUP(I6463/(H6463*H6463/10000),标准!M$74:N$78,2,TRUE)))</f>
        <v>100</v>
      </c>
      <c r="K6463" s="72">
        <v>3229</v>
      </c>
      <c r="L6463" s="71">
        <f>IF(A6463&lt;43,IF(F6463="女",VLOOKUP(K6463,标准!K$108:L$128,2,TRUE),VLOOKUP(K6463,标准!K$74:L$94,2,TRUE)),IF(F6463="女",VLOOKUP(K6463,标准!K$39:L$59,2,TRUE),VLOOKUP(K6463,标准!K$3:L$23,2,TRUE)))</f>
        <v>85</v>
      </c>
      <c r="M6463" s="68">
        <v>19</v>
      </c>
      <c r="N6463" s="71">
        <f>IF(M6463="",0,IF(A6463&lt;43,IF(F6463="女",VLOOKUP(M6463,标准!C$108:D$128,2,TRUE),VLOOKUP(M6463,标准!C$74:D$94,2,TRUE)),IF(F6463="女",VLOOKUP(M6463,标准!C$39:D$59,2,TRUE),VLOOKUP(M6463,标准!C$3:D$23,2,TRUE))))</f>
        <v>80</v>
      </c>
      <c r="O6463" s="124">
        <v>180</v>
      </c>
      <c r="P6463" s="71">
        <f>IF(A6463&lt;43,IF(F6463="女",VLOOKUP(O6463/100,标准!E$108:F$128,2,TRUE),VLOOKUP(O6463/100,标准!E$74:F$94,2,TRUE)),IF(F6463="女",VLOOKUP(O6463/100,标准!E$39:F$59,2,TRUE),VLOOKUP(O6463/100,标准!E$3:F$23,2,TRUE)))</f>
        <v>78</v>
      </c>
      <c r="Q6463" s="125">
        <v>4.07</v>
      </c>
      <c r="R6463" s="71">
        <f>IF(Q6463=0,0,IF(A6463&lt;43,IF(F6463="女",IF(Q6463="",0,VLOOKUP(Q6463,标准!I$108:J$138,2,TRUE)),IF(Q6463="",0,VLOOKUP(Q6463,标准!I$74:J$104,2,TRUE))),IF(F6463="女",IF(Q6463="",0,VLOOKUP(Q6463,标准!I$39:J$69,2,TRUE)),IF(Q6463="",0,VLOOKUP(Q6463,标准!I$3:J$33,2,TRUE)))))</f>
        <v>70</v>
      </c>
      <c r="S6463" s="126">
        <v>43</v>
      </c>
      <c r="T6463" s="71">
        <f>IF(A6463&lt;43,IF(F6463="女",VLOOKUP(S6463,标准!G$108:H$138,2,TRUE),VLOOKUP(S6463,标准!G$74:H$99,2,TRUE)),IF(F6463="女",VLOOKUP(S6463,标准!G$39:H$69,2,TRUE),VLOOKUP(S6463,标准!G$3:H$28,2,TRUE)))</f>
        <v>76</v>
      </c>
      <c r="U6463" s="127">
        <v>8.6</v>
      </c>
      <c r="V6463" s="71">
        <f>IF(U6463=0,0,IF(A6463&lt;43,IF(F6463="女",IF(U6463="",0,VLOOKUP(U6463,标准!A$108:B$128,2,TRUE)),IF(U6463="",0,VLOOKUP(U6463,标准!A$74:B$94,2,TRUE))),IF(F6463="女",IF(U6463="",0,VLOOKUP(U6463,标准!A$39:B$59,2,TRUE)),IF(U6463="",0,VLOOKUP(U6463,标准!A$3:B$23,2,TRUE)))))</f>
        <v>76</v>
      </c>
      <c r="W6463" s="86">
        <f t="shared" si="100"/>
        <v>80.35</v>
      </c>
      <c r="X6463" s="87">
        <v>4.6</v>
      </c>
      <c r="Y6463" s="87">
        <v>4.9</v>
      </c>
      <c r="Z6463" s="91"/>
      <c r="AA6463" s="92"/>
    </row>
    <row r="6464" customHeight="1" spans="1:27">
      <c r="A6464" s="62">
        <v>42</v>
      </c>
      <c r="B6464" s="91">
        <v>6504</v>
      </c>
      <c r="C6464" s="154" t="s">
        <v>13026</v>
      </c>
      <c r="D6464" s="154" t="s">
        <v>13027</v>
      </c>
      <c r="E6464" s="154" t="s">
        <v>4025</v>
      </c>
      <c r="F6464" s="154" t="s">
        <v>34</v>
      </c>
      <c r="G6464" s="155" t="s">
        <v>13028</v>
      </c>
      <c r="H6464" s="68">
        <v>159.3</v>
      </c>
      <c r="I6464" s="68">
        <v>53</v>
      </c>
      <c r="J6464" s="71">
        <f>IF(F6464="女",IF(H6464=0,0,VLOOKUP(I6464/(H6464*H6464/10000),标准!M$108:N$112,2,TRUE)),IF(H6464=0,0,VLOOKUP(I6464/(H6464*H6464/10000),标准!M$74:N$78,2,TRUE)))</f>
        <v>100</v>
      </c>
      <c r="K6464" s="72">
        <v>3287</v>
      </c>
      <c r="L6464" s="71">
        <f>IF(A6464&lt;43,IF(F6464="女",VLOOKUP(K6464,标准!K$108:L$128,2,TRUE),VLOOKUP(K6464,标准!K$74:L$94,2,TRUE)),IF(F6464="女",VLOOKUP(K6464,标准!K$39:L$59,2,TRUE),VLOOKUP(K6464,标准!K$3:L$23,2,TRUE)))</f>
        <v>85</v>
      </c>
      <c r="M6464" s="68">
        <v>26.1</v>
      </c>
      <c r="N6464" s="71">
        <f>IF(M6464="",0,IF(A6464&lt;43,IF(F6464="女",VLOOKUP(M6464,标准!C$108:D$128,2,TRUE),VLOOKUP(M6464,标准!C$74:D$94,2,TRUE)),IF(F6464="女",VLOOKUP(M6464,标准!C$39:D$59,2,TRUE),VLOOKUP(M6464,标准!C$3:D$23,2,TRUE))))</f>
        <v>100</v>
      </c>
      <c r="O6464" s="124">
        <v>188</v>
      </c>
      <c r="P6464" s="71">
        <f>IF(A6464&lt;43,IF(F6464="女",VLOOKUP(O6464/100,标准!E$108:F$128,2,TRUE),VLOOKUP(O6464/100,标准!E$74:F$94,2,TRUE)),IF(F6464="女",VLOOKUP(O6464/100,标准!E$39:F$59,2,TRUE),VLOOKUP(O6464/100,标准!E$3:F$23,2,TRUE)))</f>
        <v>85</v>
      </c>
      <c r="Q6464" s="125">
        <v>4.07</v>
      </c>
      <c r="R6464" s="71">
        <f>IF(Q6464=0,0,IF(A6464&lt;43,IF(F6464="女",IF(Q6464="",0,VLOOKUP(Q6464,标准!I$108:J$138,2,TRUE)),IF(Q6464="",0,VLOOKUP(Q6464,标准!I$74:J$104,2,TRUE))),IF(F6464="女",IF(Q6464="",0,VLOOKUP(Q6464,标准!I$39:J$69,2,TRUE)),IF(Q6464="",0,VLOOKUP(Q6464,标准!I$3:J$33,2,TRUE)))))</f>
        <v>70</v>
      </c>
      <c r="S6464" s="126">
        <v>43</v>
      </c>
      <c r="T6464" s="71">
        <f>IF(A6464&lt;43,IF(F6464="女",VLOOKUP(S6464,标准!G$108:H$138,2,TRUE),VLOOKUP(S6464,标准!G$74:H$99,2,TRUE)),IF(F6464="女",VLOOKUP(S6464,标准!G$39:H$69,2,TRUE),VLOOKUP(S6464,标准!G$3:H$28,2,TRUE)))</f>
        <v>76</v>
      </c>
      <c r="U6464" s="127">
        <v>8.8</v>
      </c>
      <c r="V6464" s="71">
        <f>IF(U6464=0,0,IF(A6464&lt;43,IF(F6464="女",IF(U6464="",0,VLOOKUP(U6464,标准!A$108:B$128,2,TRUE)),IF(U6464="",0,VLOOKUP(U6464,标准!A$74:B$94,2,TRUE))),IF(F6464="女",IF(U6464="",0,VLOOKUP(U6464,标准!A$39:B$59,2,TRUE)),IF(U6464="",0,VLOOKUP(U6464,标准!A$3:B$23,2,TRUE)))))</f>
        <v>74</v>
      </c>
      <c r="W6464" s="86">
        <f t="shared" si="100"/>
        <v>82.65</v>
      </c>
      <c r="X6464" s="87">
        <v>4.8</v>
      </c>
      <c r="Y6464" s="87">
        <v>4.6</v>
      </c>
      <c r="Z6464" s="91"/>
      <c r="AA6464" s="92"/>
    </row>
    <row r="6465" customHeight="1" spans="1:27">
      <c r="A6465" s="62">
        <v>42</v>
      </c>
      <c r="B6465" s="91">
        <v>6505</v>
      </c>
      <c r="C6465" s="154" t="s">
        <v>13029</v>
      </c>
      <c r="D6465" s="154" t="s">
        <v>13027</v>
      </c>
      <c r="E6465" s="154" t="s">
        <v>4025</v>
      </c>
      <c r="F6465" s="154" t="s">
        <v>34</v>
      </c>
      <c r="G6465" s="155" t="s">
        <v>13030</v>
      </c>
      <c r="H6465" s="68">
        <v>156</v>
      </c>
      <c r="I6465" s="68">
        <v>45.7</v>
      </c>
      <c r="J6465" s="71">
        <f>IF(F6465="女",IF(H6465=0,0,VLOOKUP(I6465/(H6465*H6465/10000),标准!M$108:N$112,2,TRUE)),IF(H6465=0,0,VLOOKUP(I6465/(H6465*H6465/10000),标准!M$74:N$78,2,TRUE)))</f>
        <v>100</v>
      </c>
      <c r="K6465" s="72">
        <v>3430</v>
      </c>
      <c r="L6465" s="71">
        <f>IF(A6465&lt;43,IF(F6465="女",VLOOKUP(K6465,标准!K$108:L$128,2,TRUE),VLOOKUP(K6465,标准!K$74:L$94,2,TRUE)),IF(F6465="女",VLOOKUP(K6465,标准!K$39:L$59,2,TRUE),VLOOKUP(K6465,标准!K$3:L$23,2,TRUE)))</f>
        <v>100</v>
      </c>
      <c r="M6465" s="68">
        <v>26.5</v>
      </c>
      <c r="N6465" s="71">
        <f>IF(M6465="",0,IF(A6465&lt;43,IF(F6465="女",VLOOKUP(M6465,标准!C$108:D$128,2,TRUE),VLOOKUP(M6465,标准!C$74:D$94,2,TRUE)),IF(F6465="女",VLOOKUP(M6465,标准!C$39:D$59,2,TRUE),VLOOKUP(M6465,标准!C$3:D$23,2,TRUE))))</f>
        <v>100</v>
      </c>
      <c r="O6465" s="124">
        <v>160</v>
      </c>
      <c r="P6465" s="71">
        <f>IF(A6465&lt;43,IF(F6465="女",VLOOKUP(O6465/100,标准!E$108:F$128,2,TRUE),VLOOKUP(O6465/100,标准!E$74:F$94,2,TRUE)),IF(F6465="女",VLOOKUP(O6465/100,标准!E$39:F$59,2,TRUE),VLOOKUP(O6465/100,标准!E$3:F$23,2,TRUE)))</f>
        <v>66</v>
      </c>
      <c r="Q6465" s="125">
        <v>4.15</v>
      </c>
      <c r="R6465" s="71">
        <f>IF(Q6465=0,0,IF(A6465&lt;43,IF(F6465="女",IF(Q6465="",0,VLOOKUP(Q6465,标准!I$108:J$138,2,TRUE)),IF(Q6465="",0,VLOOKUP(Q6465,标准!I$74:J$104,2,TRUE))),IF(F6465="女",IF(Q6465="",0,VLOOKUP(Q6465,标准!I$39:J$69,2,TRUE)),IF(Q6465="",0,VLOOKUP(Q6465,标准!I$3:J$33,2,TRUE)))))</f>
        <v>66</v>
      </c>
      <c r="S6465" s="126">
        <v>42</v>
      </c>
      <c r="T6465" s="71">
        <f>IF(A6465&lt;43,IF(F6465="女",VLOOKUP(S6465,标准!G$108:H$138,2,TRUE),VLOOKUP(S6465,标准!G$74:H$99,2,TRUE)),IF(F6465="女",VLOOKUP(S6465,标准!G$39:H$69,2,TRUE),VLOOKUP(S6465,标准!G$3:H$28,2,TRUE)))</f>
        <v>76</v>
      </c>
      <c r="U6465" s="127">
        <v>8.8</v>
      </c>
      <c r="V6465" s="71">
        <f>IF(U6465=0,0,IF(A6465&lt;43,IF(F6465="女",IF(U6465="",0,VLOOKUP(U6465,标准!A$108:B$128,2,TRUE)),IF(U6465="",0,VLOOKUP(U6465,标准!A$74:B$94,2,TRUE))),IF(F6465="女",IF(U6465="",0,VLOOKUP(U6465,标准!A$39:B$59,2,TRUE)),IF(U6465="",0,VLOOKUP(U6465,标准!A$3:B$23,2,TRUE)))))</f>
        <v>74</v>
      </c>
      <c r="W6465" s="86">
        <f t="shared" si="100"/>
        <v>82.2</v>
      </c>
      <c r="X6465" s="87">
        <v>4.7</v>
      </c>
      <c r="Y6465" s="87">
        <v>4.6</v>
      </c>
      <c r="Z6465" s="91"/>
      <c r="AA6465" s="92"/>
    </row>
    <row r="6466" customHeight="1" spans="1:27">
      <c r="A6466" s="62">
        <v>42</v>
      </c>
      <c r="B6466" s="91">
        <v>6506</v>
      </c>
      <c r="C6466" s="154" t="s">
        <v>13031</v>
      </c>
      <c r="D6466" s="154" t="s">
        <v>13027</v>
      </c>
      <c r="E6466" s="154" t="s">
        <v>4025</v>
      </c>
      <c r="F6466" s="154" t="s">
        <v>34</v>
      </c>
      <c r="G6466" s="155" t="s">
        <v>13032</v>
      </c>
      <c r="H6466" s="68">
        <v>158.6</v>
      </c>
      <c r="I6466" s="68">
        <v>43.3</v>
      </c>
      <c r="J6466" s="71">
        <f>IF(F6466="女",IF(H6466=0,0,VLOOKUP(I6466/(H6466*H6466/10000),标准!M$108:N$112,2,TRUE)),IF(H6466=0,0,VLOOKUP(I6466/(H6466*H6466/10000),标准!M$74:N$78,2,TRUE)))</f>
        <v>100</v>
      </c>
      <c r="K6466" s="72">
        <v>3071</v>
      </c>
      <c r="L6466" s="71">
        <f>IF(A6466&lt;43,IF(F6466="女",VLOOKUP(K6466,标准!K$108:L$128,2,TRUE),VLOOKUP(K6466,标准!K$74:L$94,2,TRUE)),IF(F6466="女",VLOOKUP(K6466,标准!K$39:L$59,2,TRUE),VLOOKUP(K6466,标准!K$3:L$23,2,TRUE)))</f>
        <v>80</v>
      </c>
      <c r="M6466" s="68">
        <v>18.5</v>
      </c>
      <c r="N6466" s="71">
        <f>IF(M6466="",0,IF(A6466&lt;43,IF(F6466="女",VLOOKUP(M6466,标准!C$108:D$128,2,TRUE),VLOOKUP(M6466,标准!C$74:D$94,2,TRUE)),IF(F6466="女",VLOOKUP(M6466,标准!C$39:D$59,2,TRUE),VLOOKUP(M6466,标准!C$3:D$23,2,TRUE))))</f>
        <v>78</v>
      </c>
      <c r="O6466" s="124">
        <v>163</v>
      </c>
      <c r="P6466" s="71">
        <f>IF(A6466&lt;43,IF(F6466="女",VLOOKUP(O6466/100,标准!E$108:F$128,2,TRUE),VLOOKUP(O6466/100,标准!E$74:F$94,2,TRUE)),IF(F6466="女",VLOOKUP(O6466/100,标准!E$39:F$59,2,TRUE),VLOOKUP(O6466/100,标准!E$3:F$23,2,TRUE)))</f>
        <v>68</v>
      </c>
      <c r="Q6466" s="125">
        <v>4.17</v>
      </c>
      <c r="R6466" s="71">
        <f>IF(Q6466=0,0,IF(A6466&lt;43,IF(F6466="女",IF(Q6466="",0,VLOOKUP(Q6466,标准!I$108:J$138,2,TRUE)),IF(Q6466="",0,VLOOKUP(Q6466,标准!I$74:J$104,2,TRUE))),IF(F6466="女",IF(Q6466="",0,VLOOKUP(Q6466,标准!I$39:J$69,2,TRUE)),IF(Q6466="",0,VLOOKUP(Q6466,标准!I$3:J$33,2,TRUE)))))</f>
        <v>66</v>
      </c>
      <c r="S6466" s="126">
        <v>40</v>
      </c>
      <c r="T6466" s="71">
        <f>IF(A6466&lt;43,IF(F6466="女",VLOOKUP(S6466,标准!G$108:H$138,2,TRUE),VLOOKUP(S6466,标准!G$74:H$99,2,TRUE)),IF(F6466="女",VLOOKUP(S6466,标准!G$39:H$69,2,TRUE),VLOOKUP(S6466,标准!G$3:H$28,2,TRUE)))</f>
        <v>74</v>
      </c>
      <c r="U6466" s="127">
        <v>8.6</v>
      </c>
      <c r="V6466" s="71">
        <f>IF(U6466=0,0,IF(A6466&lt;43,IF(F6466="女",IF(U6466="",0,VLOOKUP(U6466,标准!A$108:B$128,2,TRUE)),IF(U6466="",0,VLOOKUP(U6466,标准!A$74:B$94,2,TRUE))),IF(F6466="女",IF(U6466="",0,VLOOKUP(U6466,标准!A$39:B$59,2,TRUE)),IF(U6466="",0,VLOOKUP(U6466,标准!A$3:B$23,2,TRUE)))))</f>
        <v>76</v>
      </c>
      <c r="W6466" s="86">
        <f t="shared" ref="W6466:W6529" si="101">V6466*0.2+N6466*0.1+P6466*0.1+T6466*0.1+R6466*0.2+J6466*0.15+L6466*0.15</f>
        <v>77.4</v>
      </c>
      <c r="X6466" s="87">
        <v>3.7</v>
      </c>
      <c r="Y6466" s="87">
        <v>3.7</v>
      </c>
      <c r="Z6466" s="91"/>
      <c r="AA6466" s="92"/>
    </row>
    <row r="6467" customHeight="1" spans="1:27">
      <c r="A6467" s="62">
        <v>42</v>
      </c>
      <c r="B6467" s="91">
        <v>6507</v>
      </c>
      <c r="C6467" s="154" t="s">
        <v>13033</v>
      </c>
      <c r="D6467" s="154" t="s">
        <v>13027</v>
      </c>
      <c r="E6467" s="154" t="s">
        <v>4025</v>
      </c>
      <c r="F6467" s="154" t="s">
        <v>34</v>
      </c>
      <c r="G6467" s="155" t="s">
        <v>13034</v>
      </c>
      <c r="H6467" s="68">
        <v>170.3</v>
      </c>
      <c r="I6467" s="68">
        <v>44.3</v>
      </c>
      <c r="J6467" s="71">
        <f>IF(F6467="女",IF(H6467=0,0,VLOOKUP(I6467/(H6467*H6467/10000),标准!M$108:N$112,2,TRUE)),IF(H6467=0,0,VLOOKUP(I6467/(H6467*H6467/10000),标准!M$74:N$78,2,TRUE)))</f>
        <v>80</v>
      </c>
      <c r="K6467" s="72">
        <v>2752</v>
      </c>
      <c r="L6467" s="71">
        <f>IF(A6467&lt;43,IF(F6467="女",VLOOKUP(K6467,标准!K$108:L$128,2,TRUE),VLOOKUP(K6467,标准!K$74:L$94,2,TRUE)),IF(F6467="女",VLOOKUP(K6467,标准!K$39:L$59,2,TRUE),VLOOKUP(K6467,标准!K$3:L$23,2,TRUE)))</f>
        <v>74</v>
      </c>
      <c r="M6467" s="68">
        <v>19.5</v>
      </c>
      <c r="N6467" s="71">
        <f>IF(M6467="",0,IF(A6467&lt;43,IF(F6467="女",VLOOKUP(M6467,标准!C$108:D$128,2,TRUE),VLOOKUP(M6467,标准!C$74:D$94,2,TRUE)),IF(F6467="女",VLOOKUP(M6467,标准!C$39:D$59,2,TRUE),VLOOKUP(M6467,标准!C$3:D$23,2,TRUE))))</f>
        <v>80</v>
      </c>
      <c r="O6467" s="124">
        <v>158</v>
      </c>
      <c r="P6467" s="71">
        <f>IF(A6467&lt;43,IF(F6467="女",VLOOKUP(O6467/100,标准!E$108:F$128,2,TRUE),VLOOKUP(O6467/100,标准!E$74:F$94,2,TRUE)),IF(F6467="女",VLOOKUP(O6467/100,标准!E$39:F$59,2,TRUE),VLOOKUP(O6467/100,标准!E$3:F$23,2,TRUE)))</f>
        <v>64</v>
      </c>
      <c r="Q6467" s="125">
        <v>5.18</v>
      </c>
      <c r="R6467" s="71">
        <f>IF(Q6467=0,0,IF(A6467&lt;43,IF(F6467="女",IF(Q6467="",0,VLOOKUP(Q6467,标准!I$108:J$138,2,TRUE)),IF(Q6467="",0,VLOOKUP(Q6467,标准!I$74:J$104,2,TRUE))),IF(F6467="女",IF(Q6467="",0,VLOOKUP(Q6467,标准!I$39:J$69,2,TRUE)),IF(Q6467="",0,VLOOKUP(Q6467,标准!I$3:J$33,2,TRUE)))))</f>
        <v>10</v>
      </c>
      <c r="S6467" s="126">
        <v>32</v>
      </c>
      <c r="T6467" s="71">
        <f>IF(A6467&lt;43,IF(F6467="女",VLOOKUP(S6467,标准!G$108:H$138,2,TRUE),VLOOKUP(S6467,标准!G$74:H$99,2,TRUE)),IF(F6467="女",VLOOKUP(S6467,标准!G$39:H$69,2,TRUE),VLOOKUP(S6467,标准!G$3:H$28,2,TRUE)))</f>
        <v>66</v>
      </c>
      <c r="U6467" s="127">
        <v>9.5</v>
      </c>
      <c r="V6467" s="71">
        <f>IF(U6467=0,0,IF(A6467&lt;43,IF(F6467="女",IF(U6467="",0,VLOOKUP(U6467,标准!A$108:B$128,2,TRUE)),IF(U6467="",0,VLOOKUP(U6467,标准!A$74:B$94,2,TRUE))),IF(F6467="女",IF(U6467="",0,VLOOKUP(U6467,标准!A$39:B$59,2,TRUE)),IF(U6467="",0,VLOOKUP(U6467,标准!A$3:B$23,2,TRUE)))))</f>
        <v>68</v>
      </c>
      <c r="W6467" s="86">
        <f t="shared" si="101"/>
        <v>59.7</v>
      </c>
      <c r="X6467" s="87">
        <v>4.4</v>
      </c>
      <c r="Y6467" s="87">
        <v>4</v>
      </c>
      <c r="Z6467" s="91"/>
      <c r="AA6467" s="92"/>
    </row>
    <row r="6468" customHeight="1" spans="1:27">
      <c r="A6468" s="62">
        <v>42</v>
      </c>
      <c r="B6468" s="91">
        <v>6508</v>
      </c>
      <c r="C6468" s="154" t="s">
        <v>13035</v>
      </c>
      <c r="D6468" s="154" t="s">
        <v>13027</v>
      </c>
      <c r="E6468" s="154" t="s">
        <v>4025</v>
      </c>
      <c r="F6468" s="154" t="s">
        <v>34</v>
      </c>
      <c r="G6468" s="155" t="s">
        <v>13036</v>
      </c>
      <c r="H6468" s="68">
        <v>160.5</v>
      </c>
      <c r="I6468" s="68">
        <v>53.7</v>
      </c>
      <c r="J6468" s="71">
        <f>IF(F6468="女",IF(H6468=0,0,VLOOKUP(I6468/(H6468*H6468/10000),标准!M$108:N$112,2,TRUE)),IF(H6468=0,0,VLOOKUP(I6468/(H6468*H6468/10000),标准!M$74:N$78,2,TRUE)))</f>
        <v>100</v>
      </c>
      <c r="K6468" s="72">
        <v>3448</v>
      </c>
      <c r="L6468" s="71">
        <f>IF(A6468&lt;43,IF(F6468="女",VLOOKUP(K6468,标准!K$108:L$128,2,TRUE),VLOOKUP(K6468,标准!K$74:L$94,2,TRUE)),IF(F6468="女",VLOOKUP(K6468,标准!K$39:L$59,2,TRUE),VLOOKUP(K6468,标准!K$3:L$23,2,TRUE)))</f>
        <v>100</v>
      </c>
      <c r="M6468" s="68">
        <v>8.8</v>
      </c>
      <c r="N6468" s="71">
        <f>IF(M6468="",0,IF(A6468&lt;43,IF(F6468="女",VLOOKUP(M6468,标准!C$108:D$128,2,TRUE),VLOOKUP(M6468,标准!C$74:D$94,2,TRUE)),IF(F6468="女",VLOOKUP(M6468,标准!C$39:D$59,2,TRUE),VLOOKUP(M6468,标准!C$3:D$23,2,TRUE))))</f>
        <v>64</v>
      </c>
      <c r="O6468" s="124">
        <v>185</v>
      </c>
      <c r="P6468" s="71">
        <f>IF(A6468&lt;43,IF(F6468="女",VLOOKUP(O6468/100,标准!E$108:F$128,2,TRUE),VLOOKUP(O6468/100,标准!E$74:F$94,2,TRUE)),IF(F6468="女",VLOOKUP(O6468/100,标准!E$39:F$59,2,TRUE),VLOOKUP(O6468/100,标准!E$3:F$23,2,TRUE)))</f>
        <v>80</v>
      </c>
      <c r="Q6468" s="125">
        <v>4.28</v>
      </c>
      <c r="R6468" s="71">
        <f>IF(Q6468=0,0,IF(A6468&lt;43,IF(F6468="女",IF(Q6468="",0,VLOOKUP(Q6468,标准!I$108:J$138,2,TRUE)),IF(Q6468="",0,VLOOKUP(Q6468,标准!I$74:J$104,2,TRUE))),IF(F6468="女",IF(Q6468="",0,VLOOKUP(Q6468,标准!I$39:J$69,2,TRUE)),IF(Q6468="",0,VLOOKUP(Q6468,标准!I$3:J$33,2,TRUE)))))</f>
        <v>62</v>
      </c>
      <c r="S6468" s="126">
        <v>47</v>
      </c>
      <c r="T6468" s="71">
        <f>IF(A6468&lt;43,IF(F6468="女",VLOOKUP(S6468,标准!G$108:H$138,2,TRUE),VLOOKUP(S6468,标准!G$74:H$99,2,TRUE)),IF(F6468="女",VLOOKUP(S6468,标准!G$39:H$69,2,TRUE),VLOOKUP(S6468,标准!G$3:H$28,2,TRUE)))</f>
        <v>80</v>
      </c>
      <c r="U6468" s="127">
        <v>8.6</v>
      </c>
      <c r="V6468" s="71">
        <f>IF(U6468=0,0,IF(A6468&lt;43,IF(F6468="女",IF(U6468="",0,VLOOKUP(U6468,标准!A$108:B$128,2,TRUE)),IF(U6468="",0,VLOOKUP(U6468,标准!A$74:B$94,2,TRUE))),IF(F6468="女",IF(U6468="",0,VLOOKUP(U6468,标准!A$39:B$59,2,TRUE)),IF(U6468="",0,VLOOKUP(U6468,标准!A$3:B$23,2,TRUE)))))</f>
        <v>76</v>
      </c>
      <c r="W6468" s="86">
        <f t="shared" si="101"/>
        <v>80</v>
      </c>
      <c r="X6468" s="87">
        <v>4.2</v>
      </c>
      <c r="Y6468" s="87">
        <v>4.4</v>
      </c>
      <c r="Z6468" s="91"/>
      <c r="AA6468" s="92"/>
    </row>
    <row r="6469" customHeight="1" spans="1:27">
      <c r="A6469" s="62">
        <v>42</v>
      </c>
      <c r="B6469" s="91">
        <v>6509</v>
      </c>
      <c r="C6469" s="154" t="s">
        <v>13037</v>
      </c>
      <c r="D6469" s="154" t="s">
        <v>13027</v>
      </c>
      <c r="E6469" s="154" t="s">
        <v>4025</v>
      </c>
      <c r="F6469" s="154" t="s">
        <v>34</v>
      </c>
      <c r="G6469" s="155" t="s">
        <v>13038</v>
      </c>
      <c r="H6469" s="68">
        <v>163</v>
      </c>
      <c r="I6469" s="68">
        <v>61</v>
      </c>
      <c r="J6469" s="71">
        <f>IF(F6469="女",IF(H6469=0,0,VLOOKUP(I6469/(H6469*H6469/10000),标准!M$108:N$112,2,TRUE)),IF(H6469=0,0,VLOOKUP(I6469/(H6469*H6469/10000),标准!M$74:N$78,2,TRUE)))</f>
        <v>100</v>
      </c>
      <c r="K6469" s="72">
        <v>3653</v>
      </c>
      <c r="L6469" s="71">
        <f>IF(A6469&lt;43,IF(F6469="女",VLOOKUP(K6469,标准!K$108:L$128,2,TRUE),VLOOKUP(K6469,标准!K$74:L$94,2,TRUE)),IF(F6469="女",VLOOKUP(K6469,标准!K$39:L$59,2,TRUE),VLOOKUP(K6469,标准!K$3:L$23,2,TRUE)))</f>
        <v>100</v>
      </c>
      <c r="M6469" s="68">
        <v>6.5</v>
      </c>
      <c r="N6469" s="71">
        <f>IF(M6469="",0,IF(A6469&lt;43,IF(F6469="女",VLOOKUP(M6469,标准!C$108:D$128,2,TRUE),VLOOKUP(M6469,标准!C$74:D$94,2,TRUE)),IF(F6469="女",VLOOKUP(M6469,标准!C$39:D$59,2,TRUE),VLOOKUP(M6469,标准!C$3:D$23,2,TRUE))))</f>
        <v>60</v>
      </c>
      <c r="O6469" s="124">
        <v>200</v>
      </c>
      <c r="P6469" s="71">
        <f>IF(A6469&lt;43,IF(F6469="女",VLOOKUP(O6469/100,标准!E$108:F$128,2,TRUE),VLOOKUP(O6469/100,标准!E$74:F$94,2,TRUE)),IF(F6469="女",VLOOKUP(O6469/100,标准!E$39:F$59,2,TRUE),VLOOKUP(O6469/100,标准!E$3:F$23,2,TRUE)))</f>
        <v>90</v>
      </c>
      <c r="Q6469" s="125">
        <v>3.55</v>
      </c>
      <c r="R6469" s="71">
        <f>IF(Q6469=0,0,IF(A6469&lt;43,IF(F6469="女",IF(Q6469="",0,VLOOKUP(Q6469,标准!I$108:J$138,2,TRUE)),IF(Q6469="",0,VLOOKUP(Q6469,标准!I$74:J$104,2,TRUE))),IF(F6469="女",IF(Q6469="",0,VLOOKUP(Q6469,标准!I$39:J$69,2,TRUE)),IF(Q6469="",0,VLOOKUP(Q6469,标准!I$3:J$33,2,TRUE)))))</f>
        <v>74</v>
      </c>
      <c r="S6469" s="126">
        <v>45</v>
      </c>
      <c r="T6469" s="71">
        <f>IF(A6469&lt;43,IF(F6469="女",VLOOKUP(S6469,标准!G$108:H$138,2,TRUE),VLOOKUP(S6469,标准!G$74:H$99,2,TRUE)),IF(F6469="女",VLOOKUP(S6469,标准!G$39:H$69,2,TRUE),VLOOKUP(S6469,标准!G$3:H$28,2,TRUE)))</f>
        <v>78</v>
      </c>
      <c r="U6469" s="127">
        <v>8.4</v>
      </c>
      <c r="V6469" s="71">
        <f>IF(U6469=0,0,IF(A6469&lt;43,IF(F6469="女",IF(U6469="",0,VLOOKUP(U6469,标准!A$108:B$128,2,TRUE)),IF(U6469="",0,VLOOKUP(U6469,标准!A$74:B$94,2,TRUE))),IF(F6469="女",IF(U6469="",0,VLOOKUP(U6469,标准!A$39:B$59,2,TRUE)),IF(U6469="",0,VLOOKUP(U6469,标准!A$3:B$23,2,TRUE)))))</f>
        <v>78</v>
      </c>
      <c r="W6469" s="86">
        <f t="shared" si="101"/>
        <v>83.2</v>
      </c>
      <c r="X6469" s="87">
        <v>4</v>
      </c>
      <c r="Y6469" s="87">
        <v>4</v>
      </c>
      <c r="Z6469" s="91"/>
      <c r="AA6469" s="92"/>
    </row>
    <row r="6470" customHeight="1" spans="1:27">
      <c r="A6470" s="62">
        <v>42</v>
      </c>
      <c r="B6470" s="91">
        <v>6510</v>
      </c>
      <c r="C6470" s="154" t="s">
        <v>13039</v>
      </c>
      <c r="D6470" s="154" t="s">
        <v>13027</v>
      </c>
      <c r="E6470" s="154" t="s">
        <v>4025</v>
      </c>
      <c r="F6470" s="154" t="s">
        <v>34</v>
      </c>
      <c r="G6470" s="155" t="s">
        <v>13040</v>
      </c>
      <c r="H6470" s="68">
        <v>158.7</v>
      </c>
      <c r="I6470" s="68">
        <v>56.1</v>
      </c>
      <c r="J6470" s="71">
        <f>IF(F6470="女",IF(H6470=0,0,VLOOKUP(I6470/(H6470*H6470/10000),标准!M$108:N$112,2,TRUE)),IF(H6470=0,0,VLOOKUP(I6470/(H6470*H6470/10000),标准!M$74:N$78,2,TRUE)))</f>
        <v>100</v>
      </c>
      <c r="K6470" s="72">
        <v>3214</v>
      </c>
      <c r="L6470" s="71">
        <f>IF(A6470&lt;43,IF(F6470="女",VLOOKUP(K6470,标准!K$108:L$128,2,TRUE),VLOOKUP(K6470,标准!K$74:L$94,2,TRUE)),IF(F6470="女",VLOOKUP(K6470,标准!K$39:L$59,2,TRUE),VLOOKUP(K6470,标准!K$3:L$23,2,TRUE)))</f>
        <v>85</v>
      </c>
      <c r="M6470" s="68">
        <v>23</v>
      </c>
      <c r="N6470" s="71">
        <f>IF(M6470="",0,IF(A6470&lt;43,IF(F6470="女",VLOOKUP(M6470,标准!C$108:D$128,2,TRUE),VLOOKUP(M6470,标准!C$74:D$94,2,TRUE)),IF(F6470="女",VLOOKUP(M6470,标准!C$39:D$59,2,TRUE),VLOOKUP(M6470,标准!C$3:D$23,2,TRUE))))</f>
        <v>90</v>
      </c>
      <c r="O6470" s="124">
        <v>160</v>
      </c>
      <c r="P6470" s="71">
        <f>IF(A6470&lt;43,IF(F6470="女",VLOOKUP(O6470/100,标准!E$108:F$128,2,TRUE),VLOOKUP(O6470/100,标准!E$74:F$94,2,TRUE)),IF(F6470="女",VLOOKUP(O6470/100,标准!E$39:F$59,2,TRUE),VLOOKUP(O6470/100,标准!E$3:F$23,2,TRUE)))</f>
        <v>66</v>
      </c>
      <c r="Q6470" s="125">
        <v>4.11</v>
      </c>
      <c r="R6470" s="71">
        <f>IF(Q6470=0,0,IF(A6470&lt;43,IF(F6470="女",IF(Q6470="",0,VLOOKUP(Q6470,标准!I$108:J$138,2,TRUE)),IF(Q6470="",0,VLOOKUP(Q6470,标准!I$74:J$104,2,TRUE))),IF(F6470="女",IF(Q6470="",0,VLOOKUP(Q6470,标准!I$39:J$69,2,TRUE)),IF(Q6470="",0,VLOOKUP(Q6470,标准!I$3:J$33,2,TRUE)))))</f>
        <v>68</v>
      </c>
      <c r="S6470" s="126">
        <v>45</v>
      </c>
      <c r="T6470" s="71">
        <f>IF(A6470&lt;43,IF(F6470="女",VLOOKUP(S6470,标准!G$108:H$138,2,TRUE),VLOOKUP(S6470,标准!G$74:H$99,2,TRUE)),IF(F6470="女",VLOOKUP(S6470,标准!G$39:H$69,2,TRUE),VLOOKUP(S6470,标准!G$3:H$28,2,TRUE)))</f>
        <v>78</v>
      </c>
      <c r="U6470" s="127">
        <v>9.5</v>
      </c>
      <c r="V6470" s="71">
        <f>IF(U6470=0,0,IF(A6470&lt;43,IF(F6470="女",IF(U6470="",0,VLOOKUP(U6470,标准!A$108:B$128,2,TRUE)),IF(U6470="",0,VLOOKUP(U6470,标准!A$74:B$94,2,TRUE))),IF(F6470="女",IF(U6470="",0,VLOOKUP(U6470,标准!A$39:B$59,2,TRUE)),IF(U6470="",0,VLOOKUP(U6470,标准!A$3:B$23,2,TRUE)))))</f>
        <v>68</v>
      </c>
      <c r="W6470" s="86">
        <f t="shared" si="101"/>
        <v>78.35</v>
      </c>
      <c r="X6470" s="87">
        <v>3.7</v>
      </c>
      <c r="Y6470" s="87">
        <v>3.7</v>
      </c>
      <c r="Z6470" s="91"/>
      <c r="AA6470" s="92"/>
    </row>
    <row r="6471" customHeight="1" spans="1:27">
      <c r="A6471" s="62">
        <v>42</v>
      </c>
      <c r="B6471" s="91">
        <v>6511</v>
      </c>
      <c r="C6471" s="154" t="s">
        <v>13041</v>
      </c>
      <c r="D6471" s="154" t="s">
        <v>13027</v>
      </c>
      <c r="E6471" s="154" t="s">
        <v>4025</v>
      </c>
      <c r="F6471" s="154" t="s">
        <v>34</v>
      </c>
      <c r="G6471" s="155" t="s">
        <v>13042</v>
      </c>
      <c r="H6471" s="68">
        <v>162.4</v>
      </c>
      <c r="I6471" s="68">
        <v>56.4</v>
      </c>
      <c r="J6471" s="71">
        <f>IF(F6471="女",IF(H6471=0,0,VLOOKUP(I6471/(H6471*H6471/10000),标准!M$108:N$112,2,TRUE)),IF(H6471=0,0,VLOOKUP(I6471/(H6471*H6471/10000),标准!M$74:N$78,2,TRUE)))</f>
        <v>100</v>
      </c>
      <c r="K6471" s="72">
        <v>3210</v>
      </c>
      <c r="L6471" s="71">
        <f>IF(A6471&lt;43,IF(F6471="女",VLOOKUP(K6471,标准!K$108:L$128,2,TRUE),VLOOKUP(K6471,标准!K$74:L$94,2,TRUE)),IF(F6471="女",VLOOKUP(K6471,标准!K$39:L$59,2,TRUE),VLOOKUP(K6471,标准!K$3:L$23,2,TRUE)))</f>
        <v>85</v>
      </c>
      <c r="M6471" s="68">
        <v>15</v>
      </c>
      <c r="N6471" s="71">
        <f>IF(M6471="",0,IF(A6471&lt;43,IF(F6471="女",VLOOKUP(M6471,标准!C$108:D$128,2,TRUE),VLOOKUP(M6471,标准!C$74:D$94,2,TRUE)),IF(F6471="女",VLOOKUP(M6471,标准!C$39:D$59,2,TRUE),VLOOKUP(M6471,标准!C$3:D$23,2,TRUE))))</f>
        <v>72</v>
      </c>
      <c r="O6471" s="124">
        <v>162</v>
      </c>
      <c r="P6471" s="71">
        <f>IF(A6471&lt;43,IF(F6471="女",VLOOKUP(O6471/100,标准!E$108:F$128,2,TRUE),VLOOKUP(O6471/100,标准!E$74:F$94,2,TRUE)),IF(F6471="女",VLOOKUP(O6471/100,标准!E$39:F$59,2,TRUE),VLOOKUP(O6471/100,标准!E$3:F$23,2,TRUE)))</f>
        <v>66</v>
      </c>
      <c r="Q6471" s="125">
        <v>4.29</v>
      </c>
      <c r="R6471" s="71">
        <f>IF(Q6471=0,0,IF(A6471&lt;43,IF(F6471="女",IF(Q6471="",0,VLOOKUP(Q6471,标准!I$108:J$138,2,TRUE)),IF(Q6471="",0,VLOOKUP(Q6471,标准!I$74:J$104,2,TRUE))),IF(F6471="女",IF(Q6471="",0,VLOOKUP(Q6471,标准!I$39:J$69,2,TRUE)),IF(Q6471="",0,VLOOKUP(Q6471,标准!I$3:J$33,2,TRUE)))))</f>
        <v>62</v>
      </c>
      <c r="S6471" s="126">
        <v>46</v>
      </c>
      <c r="T6471" s="71">
        <f>IF(A6471&lt;43,IF(F6471="女",VLOOKUP(S6471,标准!G$108:H$138,2,TRUE),VLOOKUP(S6471,标准!G$74:H$99,2,TRUE)),IF(F6471="女",VLOOKUP(S6471,标准!G$39:H$69,2,TRUE),VLOOKUP(S6471,标准!G$3:H$28,2,TRUE)))</f>
        <v>80</v>
      </c>
      <c r="U6471" s="127">
        <v>9.9</v>
      </c>
      <c r="V6471" s="71">
        <f>IF(U6471=0,0,IF(A6471&lt;43,IF(F6471="女",IF(U6471="",0,VLOOKUP(U6471,标准!A$108:B$128,2,TRUE)),IF(U6471="",0,VLOOKUP(U6471,标准!A$74:B$94,2,TRUE))),IF(F6471="女",IF(U6471="",0,VLOOKUP(U6471,标准!A$39:B$59,2,TRUE)),IF(U6471="",0,VLOOKUP(U6471,标准!A$3:B$23,2,TRUE)))))</f>
        <v>64</v>
      </c>
      <c r="W6471" s="86">
        <f t="shared" si="101"/>
        <v>74.75</v>
      </c>
      <c r="X6471" s="87">
        <v>4.1</v>
      </c>
      <c r="Y6471" s="87">
        <v>4.2</v>
      </c>
      <c r="Z6471" s="91"/>
      <c r="AA6471" s="92"/>
    </row>
    <row r="6472" customHeight="1" spans="1:27">
      <c r="A6472" s="62">
        <v>42</v>
      </c>
      <c r="B6472" s="91">
        <v>6512</v>
      </c>
      <c r="C6472" s="154" t="s">
        <v>13043</v>
      </c>
      <c r="D6472" s="154" t="s">
        <v>13027</v>
      </c>
      <c r="E6472" s="154" t="s">
        <v>4025</v>
      </c>
      <c r="F6472" s="154" t="s">
        <v>30</v>
      </c>
      <c r="G6472" s="155" t="s">
        <v>13044</v>
      </c>
      <c r="H6472" s="68">
        <v>163.2</v>
      </c>
      <c r="I6472" s="68">
        <v>60.9</v>
      </c>
      <c r="J6472" s="71">
        <f>IF(F6472="女",IF(H6472=0,0,VLOOKUP(I6472/(H6472*H6472/10000),标准!M$108:N$112,2,TRUE)),IF(H6472=0,0,VLOOKUP(I6472/(H6472*H6472/10000),标准!M$74:N$78,2,TRUE)))</f>
        <v>100</v>
      </c>
      <c r="K6472" s="72">
        <v>3865</v>
      </c>
      <c r="L6472" s="71">
        <f>IF(A6472&lt;43,IF(F6472="女",VLOOKUP(K6472,标准!K$108:L$128,2,TRUE),VLOOKUP(K6472,标准!K$74:L$94,2,TRUE)),IF(F6472="女",VLOOKUP(K6472,标准!K$39:L$59,2,TRUE),VLOOKUP(K6472,标准!K$3:L$23,2,TRUE)))</f>
        <v>72</v>
      </c>
      <c r="M6472" s="68">
        <v>30</v>
      </c>
      <c r="N6472" s="71">
        <f>IF(M6472="",0,IF(A6472&lt;43,IF(F6472="女",VLOOKUP(M6472,标准!C$108:D$128,2,TRUE),VLOOKUP(M6472,标准!C$74:D$94,2,TRUE)),IF(F6472="女",VLOOKUP(M6472,标准!C$39:D$59,2,TRUE),VLOOKUP(M6472,标准!C$3:D$23,2,TRUE))))</f>
        <v>100</v>
      </c>
      <c r="O6472" s="124">
        <v>224</v>
      </c>
      <c r="P6472" s="71">
        <f>IF(A6472&lt;43,IF(F6472="女",VLOOKUP(O6472/100,标准!E$108:F$128,2,TRUE),VLOOKUP(O6472/100,标准!E$74:F$94,2,TRUE)),IF(F6472="女",VLOOKUP(O6472/100,标准!E$39:F$59,2,TRUE),VLOOKUP(O6472/100,标准!E$3:F$23,2,TRUE)))</f>
        <v>68</v>
      </c>
      <c r="Q6472" s="125">
        <v>5.03</v>
      </c>
      <c r="R6472" s="71">
        <f>IF(Q6472=0,0,IF(A6472&lt;43,IF(F6472="女",IF(Q6472="",0,VLOOKUP(Q6472,标准!I$108:J$138,2,TRUE)),IF(Q6472="",0,VLOOKUP(Q6472,标准!I$74:J$104,2,TRUE))),IF(F6472="女",IF(Q6472="",0,VLOOKUP(Q6472,标准!I$39:J$69,2,TRUE)),IF(Q6472="",0,VLOOKUP(Q6472,标准!I$3:J$33,2,TRUE)))))</f>
        <v>40</v>
      </c>
      <c r="S6472" s="126">
        <v>9</v>
      </c>
      <c r="T6472" s="71">
        <f>IF(A6472&lt;43,IF(F6472="女",VLOOKUP(S6472,标准!G$108:H$138,2,TRUE),VLOOKUP(S6472,标准!G$74:H$99,2,TRUE)),IF(F6472="女",VLOOKUP(S6472,标准!G$39:H$69,2,TRUE),VLOOKUP(S6472,标准!G$3:H$28,2,TRUE)))</f>
        <v>50</v>
      </c>
      <c r="U6472" s="127">
        <v>6.9</v>
      </c>
      <c r="V6472" s="71">
        <f>IF(U6472=0,0,IF(A6472&lt;43,IF(F6472="女",IF(U6472="",0,VLOOKUP(U6472,标准!A$108:B$128,2,TRUE)),IF(U6472="",0,VLOOKUP(U6472,标准!A$74:B$94,2,TRUE))),IF(F6472="女",IF(U6472="",0,VLOOKUP(U6472,标准!A$39:B$59,2,TRUE)),IF(U6472="",0,VLOOKUP(U6472,标准!A$3:B$23,2,TRUE)))))</f>
        <v>90</v>
      </c>
      <c r="W6472" s="86">
        <f t="shared" si="101"/>
        <v>73.6</v>
      </c>
      <c r="X6472" s="87">
        <v>3.7</v>
      </c>
      <c r="Y6472" s="87">
        <v>3.8</v>
      </c>
      <c r="Z6472" s="91"/>
      <c r="AA6472" s="92"/>
    </row>
    <row r="6473" customHeight="1" spans="1:27">
      <c r="A6473" s="62">
        <v>42</v>
      </c>
      <c r="B6473" s="91">
        <v>6513</v>
      </c>
      <c r="C6473" s="154" t="s">
        <v>13045</v>
      </c>
      <c r="D6473" s="154" t="s">
        <v>13027</v>
      </c>
      <c r="E6473" s="154" t="s">
        <v>4025</v>
      </c>
      <c r="F6473" s="154" t="s">
        <v>30</v>
      </c>
      <c r="G6473" s="155" t="s">
        <v>13046</v>
      </c>
      <c r="H6473" s="68">
        <v>181.1</v>
      </c>
      <c r="I6473" s="68">
        <v>77.5</v>
      </c>
      <c r="J6473" s="71">
        <f>IF(F6473="女",IF(H6473=0,0,VLOOKUP(I6473/(H6473*H6473/10000),标准!M$108:N$112,2,TRUE)),IF(H6473=0,0,VLOOKUP(I6473/(H6473*H6473/10000),标准!M$74:N$78,2,TRUE)))</f>
        <v>100</v>
      </c>
      <c r="K6473" s="72"/>
      <c r="L6473" s="71">
        <f>IF(A6473&lt;43,IF(F6473="女",VLOOKUP(K6473,标准!K$108:L$128,2,TRUE),VLOOKUP(K6473,标准!K$74:L$94,2,TRUE)),IF(F6473="女",VLOOKUP(K6473,标准!K$39:L$59,2,TRUE),VLOOKUP(K6473,标准!K$3:L$23,2,TRUE)))</f>
        <v>0</v>
      </c>
      <c r="M6473" s="68">
        <v>15</v>
      </c>
      <c r="N6473" s="71">
        <f>IF(M6473="",0,IF(A6473&lt;43,IF(F6473="女",VLOOKUP(M6473,标准!C$108:D$128,2,TRUE),VLOOKUP(M6473,标准!C$74:D$94,2,TRUE)),IF(F6473="女",VLOOKUP(M6473,标准!C$39:D$59,2,TRUE),VLOOKUP(M6473,标准!C$3:D$23,2,TRUE))))</f>
        <v>76</v>
      </c>
      <c r="O6473" s="124">
        <v>205</v>
      </c>
      <c r="P6473" s="71">
        <f>IF(A6473&lt;43,IF(F6473="女",VLOOKUP(O6473/100,标准!E$108:F$128,2,TRUE),VLOOKUP(O6473/100,标准!E$74:F$94,2,TRUE)),IF(F6473="女",VLOOKUP(O6473/100,标准!E$39:F$59,2,TRUE),VLOOKUP(O6473/100,标准!E$3:F$23,2,TRUE)))</f>
        <v>50</v>
      </c>
      <c r="Q6473" s="125">
        <v>3.54</v>
      </c>
      <c r="R6473" s="71">
        <f>IF(Q6473=0,0,IF(A6473&lt;43,IF(F6473="女",IF(Q6473="",0,VLOOKUP(Q6473,标准!I$108:J$138,2,TRUE)),IF(Q6473="",0,VLOOKUP(Q6473,标准!I$74:J$104,2,TRUE))),IF(F6473="女",IF(Q6473="",0,VLOOKUP(Q6473,标准!I$39:J$69,2,TRUE)),IF(Q6473="",0,VLOOKUP(Q6473,标准!I$3:J$33,2,TRUE)))))</f>
        <v>74</v>
      </c>
      <c r="S6473" s="126">
        <v>0</v>
      </c>
      <c r="T6473" s="71">
        <f>IF(A6473&lt;43,IF(F6473="女",VLOOKUP(S6473,标准!G$108:H$138,2,TRUE),VLOOKUP(S6473,标准!G$74:H$99,2,TRUE)),IF(F6473="女",VLOOKUP(S6473,标准!G$39:H$69,2,TRUE),VLOOKUP(S6473,标准!G$3:H$28,2,TRUE)))</f>
        <v>0</v>
      </c>
      <c r="U6473" s="127">
        <v>7.5</v>
      </c>
      <c r="V6473" s="71">
        <f>IF(U6473=0,0,IF(A6473&lt;43,IF(F6473="女",IF(U6473="",0,VLOOKUP(U6473,标准!A$108:B$128,2,TRUE)),IF(U6473="",0,VLOOKUP(U6473,标准!A$74:B$94,2,TRUE))),IF(F6473="女",IF(U6473="",0,VLOOKUP(U6473,标准!A$39:B$59,2,TRUE)),IF(U6473="",0,VLOOKUP(U6473,标准!A$3:B$23,2,TRUE)))))</f>
        <v>76</v>
      </c>
      <c r="W6473" s="86">
        <f t="shared" si="101"/>
        <v>57.6</v>
      </c>
      <c r="X6473" s="87">
        <v>3.7</v>
      </c>
      <c r="Y6473" s="87">
        <v>3.7</v>
      </c>
      <c r="Z6473" s="91"/>
      <c r="AA6473" s="92"/>
    </row>
    <row r="6474" customHeight="1" spans="1:27">
      <c r="A6474" s="62">
        <v>42</v>
      </c>
      <c r="B6474" s="91">
        <v>6514</v>
      </c>
      <c r="C6474" s="154" t="s">
        <v>13047</v>
      </c>
      <c r="D6474" s="154" t="s">
        <v>13027</v>
      </c>
      <c r="E6474" s="154" t="s">
        <v>4025</v>
      </c>
      <c r="F6474" s="154" t="s">
        <v>34</v>
      </c>
      <c r="G6474" s="155" t="s">
        <v>13048</v>
      </c>
      <c r="H6474" s="68">
        <v>165.9</v>
      </c>
      <c r="I6474" s="68">
        <v>58.1</v>
      </c>
      <c r="J6474" s="71">
        <f>IF(F6474="女",IF(H6474=0,0,VLOOKUP(I6474/(H6474*H6474/10000),标准!M$108:N$112,2,TRUE)),IF(H6474=0,0,VLOOKUP(I6474/(H6474*H6474/10000),标准!M$74:N$78,2,TRUE)))</f>
        <v>100</v>
      </c>
      <c r="K6474" s="72">
        <v>3594</v>
      </c>
      <c r="L6474" s="71">
        <f>IF(A6474&lt;43,IF(F6474="女",VLOOKUP(K6474,标准!K$108:L$128,2,TRUE),VLOOKUP(K6474,标准!K$74:L$94,2,TRUE)),IF(F6474="女",VLOOKUP(K6474,标准!K$39:L$59,2,TRUE),VLOOKUP(K6474,标准!K$3:L$23,2,TRUE)))</f>
        <v>100</v>
      </c>
      <c r="M6474" s="68">
        <v>23</v>
      </c>
      <c r="N6474" s="71">
        <f>IF(M6474="",0,IF(A6474&lt;43,IF(F6474="女",VLOOKUP(M6474,标准!C$108:D$128,2,TRUE),VLOOKUP(M6474,标准!C$74:D$94,2,TRUE)),IF(F6474="女",VLOOKUP(M6474,标准!C$39:D$59,2,TRUE),VLOOKUP(M6474,标准!C$3:D$23,2,TRUE))))</f>
        <v>90</v>
      </c>
      <c r="O6474" s="124">
        <v>170</v>
      </c>
      <c r="P6474" s="71">
        <f>IF(A6474&lt;43,IF(F6474="女",VLOOKUP(O6474/100,标准!E$108:F$128,2,TRUE),VLOOKUP(O6474/100,标准!E$74:F$94,2,TRUE)),IF(F6474="女",VLOOKUP(O6474/100,标准!E$39:F$59,2,TRUE),VLOOKUP(O6474/100,标准!E$3:F$23,2,TRUE)))</f>
        <v>72</v>
      </c>
      <c r="Q6474" s="125">
        <v>3.53</v>
      </c>
      <c r="R6474" s="71">
        <f>IF(Q6474=0,0,IF(A6474&lt;43,IF(F6474="女",IF(Q6474="",0,VLOOKUP(Q6474,标准!I$108:J$138,2,TRUE)),IF(Q6474="",0,VLOOKUP(Q6474,标准!I$74:J$104,2,TRUE))),IF(F6474="女",IF(Q6474="",0,VLOOKUP(Q6474,标准!I$39:J$69,2,TRUE)),IF(Q6474="",0,VLOOKUP(Q6474,标准!I$3:J$33,2,TRUE)))))</f>
        <v>76</v>
      </c>
      <c r="S6474" s="126">
        <v>52</v>
      </c>
      <c r="T6474" s="71">
        <f>IF(A6474&lt;43,IF(F6474="女",VLOOKUP(S6474,标准!G$108:H$138,2,TRUE),VLOOKUP(S6474,标准!G$74:H$99,2,TRUE)),IF(F6474="女",VLOOKUP(S6474,标准!G$39:H$69,2,TRUE),VLOOKUP(S6474,标准!G$3:H$28,2,TRUE)))</f>
        <v>90</v>
      </c>
      <c r="U6474" s="127">
        <v>8.9</v>
      </c>
      <c r="V6474" s="71">
        <f>IF(U6474=0,0,IF(A6474&lt;43,IF(F6474="女",IF(U6474="",0,VLOOKUP(U6474,标准!A$108:B$128,2,TRUE)),IF(U6474="",0,VLOOKUP(U6474,标准!A$74:B$94,2,TRUE))),IF(F6474="女",IF(U6474="",0,VLOOKUP(U6474,标准!A$39:B$59,2,TRUE)),IF(U6474="",0,VLOOKUP(U6474,标准!A$3:B$23,2,TRUE)))))</f>
        <v>74</v>
      </c>
      <c r="W6474" s="86">
        <f t="shared" si="101"/>
        <v>85.2</v>
      </c>
      <c r="X6474" s="87">
        <v>4.3</v>
      </c>
      <c r="Y6474" s="87">
        <v>4.2</v>
      </c>
      <c r="Z6474" s="91"/>
      <c r="AA6474" s="92"/>
    </row>
    <row r="6475" customHeight="1" spans="1:27">
      <c r="A6475" s="62">
        <v>42</v>
      </c>
      <c r="B6475" s="91">
        <v>6515</v>
      </c>
      <c r="C6475" s="154" t="s">
        <v>13049</v>
      </c>
      <c r="D6475" s="154" t="s">
        <v>13027</v>
      </c>
      <c r="E6475" s="154" t="s">
        <v>4025</v>
      </c>
      <c r="F6475" s="154" t="s">
        <v>30</v>
      </c>
      <c r="G6475" s="155" t="s">
        <v>13050</v>
      </c>
      <c r="H6475" s="68">
        <v>167</v>
      </c>
      <c r="I6475" s="68">
        <v>57</v>
      </c>
      <c r="J6475" s="71">
        <f>IF(F6475="女",IF(H6475=0,0,VLOOKUP(I6475/(H6475*H6475/10000),标准!M$108:N$112,2,TRUE)),IF(H6475=0,0,VLOOKUP(I6475/(H6475*H6475/10000),标准!M$74:N$78,2,TRUE)))</f>
        <v>100</v>
      </c>
      <c r="K6475" s="72">
        <v>3898</v>
      </c>
      <c r="L6475" s="71">
        <f>IF(A6475&lt;43,IF(F6475="女",VLOOKUP(K6475,标准!K$108:L$128,2,TRUE),VLOOKUP(K6475,标准!K$74:L$94,2,TRUE)),IF(F6475="女",VLOOKUP(K6475,标准!K$39:L$59,2,TRUE),VLOOKUP(K6475,标准!K$3:L$23,2,TRUE)))</f>
        <v>72</v>
      </c>
      <c r="M6475" s="68">
        <v>21.5</v>
      </c>
      <c r="N6475" s="71">
        <f>IF(M6475="",0,IF(A6475&lt;43,IF(F6475="女",VLOOKUP(M6475,标准!C$108:D$128,2,TRUE),VLOOKUP(M6475,标准!C$74:D$94,2,TRUE)),IF(F6475="女",VLOOKUP(M6475,标准!C$39:D$59,2,TRUE),VLOOKUP(M6475,标准!C$3:D$23,2,TRUE))))</f>
        <v>90</v>
      </c>
      <c r="O6475" s="124">
        <v>210</v>
      </c>
      <c r="P6475" s="71">
        <f>IF(A6475&lt;43,IF(F6475="女",VLOOKUP(O6475/100,标准!E$108:F$128,2,TRUE),VLOOKUP(O6475/100,标准!E$74:F$94,2,TRUE)),IF(F6475="女",VLOOKUP(O6475/100,标准!E$39:F$59,2,TRUE),VLOOKUP(O6475/100,标准!E$3:F$23,2,TRUE)))</f>
        <v>60</v>
      </c>
      <c r="Q6475" s="125">
        <v>4.25</v>
      </c>
      <c r="R6475" s="71">
        <f>IF(Q6475=0,0,IF(A6475&lt;43,IF(F6475="女",IF(Q6475="",0,VLOOKUP(Q6475,标准!I$108:J$138,2,TRUE)),IF(Q6475="",0,VLOOKUP(Q6475,标准!I$74:J$104,2,TRUE))),IF(F6475="女",IF(Q6475="",0,VLOOKUP(Q6475,标准!I$39:J$69,2,TRUE)),IF(Q6475="",0,VLOOKUP(Q6475,标准!I$3:J$33,2,TRUE)))))</f>
        <v>62</v>
      </c>
      <c r="S6475" s="126">
        <v>0</v>
      </c>
      <c r="T6475" s="71">
        <f>IF(A6475&lt;43,IF(F6475="女",VLOOKUP(S6475,标准!G$108:H$138,2,TRUE),VLOOKUP(S6475,标准!G$74:H$99,2,TRUE)),IF(F6475="女",VLOOKUP(S6475,标准!G$39:H$69,2,TRUE),VLOOKUP(S6475,标准!G$3:H$28,2,TRUE)))</f>
        <v>0</v>
      </c>
      <c r="U6475" s="127">
        <v>8</v>
      </c>
      <c r="V6475" s="71">
        <f>IF(U6475=0,0,IF(A6475&lt;43,IF(F6475="女",IF(U6475="",0,VLOOKUP(U6475,标准!A$108:B$128,2,TRUE)),IF(U6475="",0,VLOOKUP(U6475,标准!A$74:B$94,2,TRUE))),IF(F6475="女",IF(U6475="",0,VLOOKUP(U6475,标准!A$39:B$59,2,TRUE)),IF(U6475="",0,VLOOKUP(U6475,标准!A$3:B$23,2,TRUE)))))</f>
        <v>70</v>
      </c>
      <c r="W6475" s="86">
        <f t="shared" si="101"/>
        <v>67.2</v>
      </c>
      <c r="X6475" s="87">
        <v>4.1</v>
      </c>
      <c r="Y6475" s="87">
        <v>4.1</v>
      </c>
      <c r="Z6475" s="91"/>
      <c r="AA6475" s="92"/>
    </row>
    <row r="6476" customHeight="1" spans="1:27">
      <c r="A6476" s="62">
        <v>42</v>
      </c>
      <c r="B6476" s="91">
        <v>6516</v>
      </c>
      <c r="C6476" s="154" t="s">
        <v>13051</v>
      </c>
      <c r="D6476" s="154" t="s">
        <v>13027</v>
      </c>
      <c r="E6476" s="154" t="s">
        <v>4025</v>
      </c>
      <c r="F6476" s="154" t="s">
        <v>34</v>
      </c>
      <c r="G6476" s="155" t="s">
        <v>13052</v>
      </c>
      <c r="H6476" s="68">
        <v>165.7</v>
      </c>
      <c r="I6476" s="68">
        <v>49.2</v>
      </c>
      <c r="J6476" s="71">
        <f>IF(F6476="女",IF(H6476=0,0,VLOOKUP(I6476/(H6476*H6476/10000),标准!M$108:N$112,2,TRUE)),IF(H6476=0,0,VLOOKUP(I6476/(H6476*H6476/10000),标准!M$74:N$78,2,TRUE)))</f>
        <v>100</v>
      </c>
      <c r="K6476" s="72">
        <v>3560</v>
      </c>
      <c r="L6476" s="71">
        <f>IF(A6476&lt;43,IF(F6476="女",VLOOKUP(K6476,标准!K$108:L$128,2,TRUE),VLOOKUP(K6476,标准!K$74:L$94,2,TRUE)),IF(F6476="女",VLOOKUP(K6476,标准!K$39:L$59,2,TRUE),VLOOKUP(K6476,标准!K$3:L$23,2,TRUE)))</f>
        <v>100</v>
      </c>
      <c r="M6476" s="68">
        <v>13</v>
      </c>
      <c r="N6476" s="71">
        <f>IF(M6476="",0,IF(A6476&lt;43,IF(F6476="女",VLOOKUP(M6476,标准!C$108:D$128,2,TRUE),VLOOKUP(M6476,标准!C$74:D$94,2,TRUE)),IF(F6476="女",VLOOKUP(M6476,标准!C$39:D$59,2,TRUE),VLOOKUP(M6476,标准!C$3:D$23,2,TRUE))))</f>
        <v>70</v>
      </c>
      <c r="O6476" s="124">
        <v>190</v>
      </c>
      <c r="P6476" s="71">
        <f>IF(A6476&lt;43,IF(F6476="女",VLOOKUP(O6476/100,标准!E$108:F$128,2,TRUE),VLOOKUP(O6476/100,标准!E$74:F$94,2,TRUE)),IF(F6476="女",VLOOKUP(O6476/100,标准!E$39:F$59,2,TRUE),VLOOKUP(O6476/100,标准!E$3:F$23,2,TRUE)))</f>
        <v>85</v>
      </c>
      <c r="Q6476" s="125">
        <v>4.03</v>
      </c>
      <c r="R6476" s="71">
        <f>IF(Q6476=0,0,IF(A6476&lt;43,IF(F6476="女",IF(Q6476="",0,VLOOKUP(Q6476,标准!I$108:J$138,2,TRUE)),IF(Q6476="",0,VLOOKUP(Q6476,标准!I$74:J$104,2,TRUE))),IF(F6476="女",IF(Q6476="",0,VLOOKUP(Q6476,标准!I$39:J$69,2,TRUE)),IF(Q6476="",0,VLOOKUP(Q6476,标准!I$3:J$33,2,TRUE)))))</f>
        <v>72</v>
      </c>
      <c r="S6476" s="126">
        <v>54</v>
      </c>
      <c r="T6476" s="71">
        <f>IF(A6476&lt;43,IF(F6476="女",VLOOKUP(S6476,标准!G$108:H$138,2,TRUE),VLOOKUP(S6476,标准!G$74:H$99,2,TRUE)),IF(F6476="女",VLOOKUP(S6476,标准!G$39:H$69,2,TRUE),VLOOKUP(S6476,标准!G$3:H$28,2,TRUE)))</f>
        <v>95</v>
      </c>
      <c r="U6476" s="127">
        <v>8.7</v>
      </c>
      <c r="V6476" s="71">
        <f>IF(U6476=0,0,IF(A6476&lt;43,IF(F6476="女",IF(U6476="",0,VLOOKUP(U6476,标准!A$108:B$128,2,TRUE)),IF(U6476="",0,VLOOKUP(U6476,标准!A$74:B$94,2,TRUE))),IF(F6476="女",IF(U6476="",0,VLOOKUP(U6476,标准!A$39:B$59,2,TRUE)),IF(U6476="",0,VLOOKUP(U6476,标准!A$3:B$23,2,TRUE)))))</f>
        <v>76</v>
      </c>
      <c r="W6476" s="86">
        <f t="shared" si="101"/>
        <v>84.6</v>
      </c>
      <c r="X6476" s="87">
        <v>4.4</v>
      </c>
      <c r="Y6476" s="87">
        <v>4</v>
      </c>
      <c r="Z6476" s="91"/>
      <c r="AA6476" s="92"/>
    </row>
    <row r="6477" customHeight="1" spans="1:27">
      <c r="A6477" s="62">
        <v>42</v>
      </c>
      <c r="B6477" s="91">
        <v>6517</v>
      </c>
      <c r="C6477" s="154" t="s">
        <v>13053</v>
      </c>
      <c r="D6477" s="154" t="s">
        <v>13027</v>
      </c>
      <c r="E6477" s="154" t="s">
        <v>4025</v>
      </c>
      <c r="F6477" s="154" t="s">
        <v>30</v>
      </c>
      <c r="G6477" s="155" t="s">
        <v>13054</v>
      </c>
      <c r="H6477" s="68">
        <v>171.3</v>
      </c>
      <c r="I6477" s="68">
        <v>70.1</v>
      </c>
      <c r="J6477" s="71">
        <f>IF(F6477="女",IF(H6477=0,0,VLOOKUP(I6477/(H6477*H6477/10000),标准!M$108:N$112,2,TRUE)),IF(H6477=0,0,VLOOKUP(I6477/(H6477*H6477/10000),标准!M$74:N$78,2,TRUE)))</f>
        <v>100</v>
      </c>
      <c r="K6477" s="72">
        <v>4354</v>
      </c>
      <c r="L6477" s="71">
        <f>IF(A6477&lt;43,IF(F6477="女",VLOOKUP(K6477,标准!K$108:L$128,2,TRUE),VLOOKUP(K6477,标准!K$74:L$94,2,TRUE)),IF(F6477="女",VLOOKUP(K6477,标准!K$39:L$59,2,TRUE),VLOOKUP(K6477,标准!K$3:L$23,2,TRUE)))</f>
        <v>80</v>
      </c>
      <c r="M6477" s="68">
        <v>8</v>
      </c>
      <c r="N6477" s="71">
        <f>IF(M6477="",0,IF(A6477&lt;43,IF(F6477="女",VLOOKUP(M6477,标准!C$108:D$128,2,TRUE),VLOOKUP(M6477,标准!C$74:D$94,2,TRUE)),IF(F6477="女",VLOOKUP(M6477,标准!C$39:D$59,2,TRUE),VLOOKUP(M6477,标准!C$3:D$23,2,TRUE))))</f>
        <v>66</v>
      </c>
      <c r="O6477" s="124">
        <v>245</v>
      </c>
      <c r="P6477" s="71">
        <f>IF(A6477&lt;43,IF(F6477="女",VLOOKUP(O6477/100,标准!E$108:F$128,2,TRUE),VLOOKUP(O6477/100,标准!E$74:F$94,2,TRUE)),IF(F6477="女",VLOOKUP(O6477/100,标准!E$39:F$59,2,TRUE),VLOOKUP(O6477/100,标准!E$3:F$23,2,TRUE)))</f>
        <v>78</v>
      </c>
      <c r="Q6477" s="125">
        <v>5.11</v>
      </c>
      <c r="R6477" s="71">
        <f>IF(Q6477=0,0,IF(A6477&lt;43,IF(F6477="女",IF(Q6477="",0,VLOOKUP(Q6477,标准!I$108:J$138,2,TRUE)),IF(Q6477="",0,VLOOKUP(Q6477,标准!I$74:J$104,2,TRUE))),IF(F6477="女",IF(Q6477="",0,VLOOKUP(Q6477,标准!I$39:J$69,2,TRUE)),IF(Q6477="",0,VLOOKUP(Q6477,标准!I$3:J$33,2,TRUE)))))</f>
        <v>40</v>
      </c>
      <c r="S6477" s="126">
        <v>2</v>
      </c>
      <c r="T6477" s="71">
        <f>IF(A6477&lt;43,IF(F6477="女",VLOOKUP(S6477,标准!G$108:H$138,2,TRUE),VLOOKUP(S6477,标准!G$74:H$99,2,TRUE)),IF(F6477="女",VLOOKUP(S6477,标准!G$39:H$69,2,TRUE),VLOOKUP(S6477,标准!G$3:H$28,2,TRUE)))</f>
        <v>0</v>
      </c>
      <c r="U6477" s="127"/>
      <c r="V6477" s="71">
        <f>IF(U6477=0,0,IF(A6477&lt;43,IF(F6477="女",IF(U6477="",0,VLOOKUP(U6477,标准!A$108:B$128,2,TRUE)),IF(U6477="",0,VLOOKUP(U6477,标准!A$74:B$94,2,TRUE))),IF(F6477="女",IF(U6477="",0,VLOOKUP(U6477,标准!A$39:B$59,2,TRUE)),IF(U6477="",0,VLOOKUP(U6477,标准!A$3:B$23,2,TRUE)))))</f>
        <v>0</v>
      </c>
      <c r="W6477" s="86">
        <f t="shared" si="101"/>
        <v>49.4</v>
      </c>
      <c r="X6477" s="87">
        <v>3.7</v>
      </c>
      <c r="Y6477" s="87">
        <v>3.7</v>
      </c>
      <c r="Z6477" s="91"/>
      <c r="AA6477" s="92"/>
    </row>
    <row r="6478" customHeight="1" spans="1:27">
      <c r="A6478" s="62">
        <v>42</v>
      </c>
      <c r="B6478" s="91">
        <v>6518</v>
      </c>
      <c r="C6478" s="154" t="s">
        <v>13055</v>
      </c>
      <c r="D6478" s="154" t="s">
        <v>13027</v>
      </c>
      <c r="E6478" s="154" t="s">
        <v>4025</v>
      </c>
      <c r="F6478" s="154" t="s">
        <v>34</v>
      </c>
      <c r="G6478" s="155" t="s">
        <v>13056</v>
      </c>
      <c r="H6478" s="68">
        <v>152.8</v>
      </c>
      <c r="I6478" s="68">
        <v>49.4</v>
      </c>
      <c r="J6478" s="71">
        <f>IF(F6478="女",IF(H6478=0,0,VLOOKUP(I6478/(H6478*H6478/10000),标准!M$108:N$112,2,TRUE)),IF(H6478=0,0,VLOOKUP(I6478/(H6478*H6478/10000),标准!M$74:N$78,2,TRUE)))</f>
        <v>100</v>
      </c>
      <c r="K6478" s="72">
        <v>3306</v>
      </c>
      <c r="L6478" s="71">
        <f>IF(A6478&lt;43,IF(F6478="女",VLOOKUP(K6478,标准!K$108:L$128,2,TRUE),VLOOKUP(K6478,标准!K$74:L$94,2,TRUE)),IF(F6478="女",VLOOKUP(K6478,标准!K$39:L$59,2,TRUE),VLOOKUP(K6478,标准!K$3:L$23,2,TRUE)))</f>
        <v>90</v>
      </c>
      <c r="M6478" s="68">
        <v>22</v>
      </c>
      <c r="N6478" s="71">
        <f>IF(M6478="",0,IF(A6478&lt;43,IF(F6478="女",VLOOKUP(M6478,标准!C$108:D$128,2,TRUE),VLOOKUP(M6478,标准!C$74:D$94,2,TRUE)),IF(F6478="女",VLOOKUP(M6478,标准!C$39:D$59,2,TRUE),VLOOKUP(M6478,标准!C$3:D$23,2,TRUE))))</f>
        <v>85</v>
      </c>
      <c r="O6478" s="124">
        <v>180</v>
      </c>
      <c r="P6478" s="71">
        <f>IF(A6478&lt;43,IF(F6478="女",VLOOKUP(O6478/100,标准!E$108:F$128,2,TRUE),VLOOKUP(O6478/100,标准!E$74:F$94,2,TRUE)),IF(F6478="女",VLOOKUP(O6478/100,标准!E$39:F$59,2,TRUE),VLOOKUP(O6478/100,标准!E$3:F$23,2,TRUE)))</f>
        <v>78</v>
      </c>
      <c r="Q6478" s="125">
        <v>4.17</v>
      </c>
      <c r="R6478" s="71">
        <f>IF(Q6478=0,0,IF(A6478&lt;43,IF(F6478="女",IF(Q6478="",0,VLOOKUP(Q6478,标准!I$108:J$138,2,TRUE)),IF(Q6478="",0,VLOOKUP(Q6478,标准!I$74:J$104,2,TRUE))),IF(F6478="女",IF(Q6478="",0,VLOOKUP(Q6478,标准!I$39:J$69,2,TRUE)),IF(Q6478="",0,VLOOKUP(Q6478,标准!I$3:J$33,2,TRUE)))))</f>
        <v>66</v>
      </c>
      <c r="S6478" s="126">
        <v>30</v>
      </c>
      <c r="T6478" s="71">
        <f>IF(A6478&lt;43,IF(F6478="女",VLOOKUP(S6478,标准!G$108:H$138,2,TRUE),VLOOKUP(S6478,标准!G$74:H$99,2,TRUE)),IF(F6478="女",VLOOKUP(S6478,标准!G$39:H$69,2,TRUE),VLOOKUP(S6478,标准!G$3:H$28,2,TRUE)))</f>
        <v>64</v>
      </c>
      <c r="U6478" s="127">
        <v>8.5</v>
      </c>
      <c r="V6478" s="71">
        <f>IF(U6478=0,0,IF(A6478&lt;43,IF(F6478="女",IF(U6478="",0,VLOOKUP(U6478,标准!A$108:B$128,2,TRUE)),IF(U6478="",0,VLOOKUP(U6478,标准!A$74:B$94,2,TRUE))),IF(F6478="女",IF(U6478="",0,VLOOKUP(U6478,标准!A$39:B$59,2,TRUE)),IF(U6478="",0,VLOOKUP(U6478,标准!A$3:B$23,2,TRUE)))))</f>
        <v>78</v>
      </c>
      <c r="W6478" s="86">
        <f t="shared" si="101"/>
        <v>80</v>
      </c>
      <c r="X6478" s="87">
        <v>3.9</v>
      </c>
      <c r="Y6478" s="87">
        <v>4.3</v>
      </c>
      <c r="Z6478" s="91"/>
      <c r="AA6478" s="92"/>
    </row>
    <row r="6479" customHeight="1" spans="1:27">
      <c r="A6479" s="62">
        <v>42</v>
      </c>
      <c r="B6479" s="91">
        <v>6519</v>
      </c>
      <c r="C6479" s="154" t="s">
        <v>13057</v>
      </c>
      <c r="D6479" s="154" t="s">
        <v>13027</v>
      </c>
      <c r="E6479" s="154" t="s">
        <v>4025</v>
      </c>
      <c r="F6479" s="154" t="s">
        <v>34</v>
      </c>
      <c r="G6479" s="155" t="s">
        <v>13058</v>
      </c>
      <c r="H6479" s="68">
        <v>159.2</v>
      </c>
      <c r="I6479" s="68">
        <v>58.3</v>
      </c>
      <c r="J6479" s="71">
        <f>IF(F6479="女",IF(H6479=0,0,VLOOKUP(I6479/(H6479*H6479/10000),标准!M$108:N$112,2,TRUE)),IF(H6479=0,0,VLOOKUP(I6479/(H6479*H6479/10000),标准!M$74:N$78,2,TRUE)))</f>
        <v>100</v>
      </c>
      <c r="K6479" s="72">
        <v>3275</v>
      </c>
      <c r="L6479" s="71">
        <f>IF(A6479&lt;43,IF(F6479="女",VLOOKUP(K6479,标准!K$108:L$128,2,TRUE),VLOOKUP(K6479,标准!K$74:L$94,2,TRUE)),IF(F6479="女",VLOOKUP(K6479,标准!K$39:L$59,2,TRUE),VLOOKUP(K6479,标准!K$3:L$23,2,TRUE)))</f>
        <v>85</v>
      </c>
      <c r="M6479" s="68">
        <v>27.3</v>
      </c>
      <c r="N6479" s="71">
        <f>IF(M6479="",0,IF(A6479&lt;43,IF(F6479="女",VLOOKUP(M6479,标准!C$108:D$128,2,TRUE),VLOOKUP(M6479,标准!C$74:D$94,2,TRUE)),IF(F6479="女",VLOOKUP(M6479,标准!C$39:D$59,2,TRUE),VLOOKUP(M6479,标准!C$3:D$23,2,TRUE))))</f>
        <v>100</v>
      </c>
      <c r="O6479" s="124">
        <v>178</v>
      </c>
      <c r="P6479" s="71">
        <f>IF(A6479&lt;43,IF(F6479="女",VLOOKUP(O6479/100,标准!E$108:F$128,2,TRUE),VLOOKUP(O6479/100,标准!E$74:F$94,2,TRUE)),IF(F6479="女",VLOOKUP(O6479/100,标准!E$39:F$59,2,TRUE),VLOOKUP(O6479/100,标准!E$3:F$23,2,TRUE)))</f>
        <v>78</v>
      </c>
      <c r="Q6479" s="125">
        <v>3.37</v>
      </c>
      <c r="R6479" s="71">
        <f>IF(Q6479=0,0,IF(A6479&lt;43,IF(F6479="女",IF(Q6479="",0,VLOOKUP(Q6479,标准!I$108:J$138,2,TRUE)),IF(Q6479="",0,VLOOKUP(Q6479,标准!I$74:J$104,2,TRUE))),IF(F6479="女",IF(Q6479="",0,VLOOKUP(Q6479,标准!I$39:J$69,2,TRUE)),IF(Q6479="",0,VLOOKUP(Q6479,标准!I$3:J$33,2,TRUE)))))</f>
        <v>85</v>
      </c>
      <c r="S6479" s="126">
        <v>56</v>
      </c>
      <c r="T6479" s="71">
        <f>IF(A6479&lt;43,IF(F6479="女",VLOOKUP(S6479,标准!G$108:H$138,2,TRUE),VLOOKUP(S6479,标准!G$74:H$99,2,TRUE)),IF(F6479="女",VLOOKUP(S6479,标准!G$39:H$69,2,TRUE),VLOOKUP(S6479,标准!G$3:H$28,2,TRUE)))</f>
        <v>100</v>
      </c>
      <c r="U6479" s="127">
        <v>7.4</v>
      </c>
      <c r="V6479" s="71">
        <f>IF(U6479=0,0,IF(A6479&lt;43,IF(F6479="女",IF(U6479="",0,VLOOKUP(U6479,标准!A$108:B$128,2,TRUE)),IF(U6479="",0,VLOOKUP(U6479,标准!A$74:B$94,2,TRUE))),IF(F6479="女",IF(U6479="",0,VLOOKUP(U6479,标准!A$39:B$59,2,TRUE)),IF(U6479="",0,VLOOKUP(U6479,标准!A$3:B$23,2,TRUE)))))</f>
        <v>100</v>
      </c>
      <c r="W6479" s="86">
        <f t="shared" si="101"/>
        <v>92.55</v>
      </c>
      <c r="X6479" s="87">
        <v>4.3</v>
      </c>
      <c r="Y6479" s="87">
        <v>4.5</v>
      </c>
      <c r="Z6479" s="91"/>
      <c r="AA6479" s="92"/>
    </row>
    <row r="6480" customHeight="1" spans="1:27">
      <c r="A6480" s="62">
        <v>42</v>
      </c>
      <c r="B6480" s="91">
        <v>6520</v>
      </c>
      <c r="C6480" s="154" t="s">
        <v>13059</v>
      </c>
      <c r="D6480" s="154" t="s">
        <v>13027</v>
      </c>
      <c r="E6480" s="154" t="s">
        <v>4025</v>
      </c>
      <c r="F6480" s="154" t="s">
        <v>34</v>
      </c>
      <c r="G6480" s="155" t="s">
        <v>13060</v>
      </c>
      <c r="H6480" s="68">
        <v>163</v>
      </c>
      <c r="I6480" s="68">
        <v>44</v>
      </c>
      <c r="J6480" s="71">
        <f>IF(F6480="女",IF(H6480=0,0,VLOOKUP(I6480/(H6480*H6480/10000),标准!M$108:N$112,2,TRUE)),IF(H6480=0,0,VLOOKUP(I6480/(H6480*H6480/10000),标准!M$74:N$78,2,TRUE)))</f>
        <v>80</v>
      </c>
      <c r="K6480" s="72">
        <v>3804</v>
      </c>
      <c r="L6480" s="71">
        <f>IF(A6480&lt;43,IF(F6480="女",VLOOKUP(K6480,标准!K$108:L$128,2,TRUE),VLOOKUP(K6480,标准!K$74:L$94,2,TRUE)),IF(F6480="女",VLOOKUP(K6480,标准!K$39:L$59,2,TRUE),VLOOKUP(K6480,标准!K$3:L$23,2,TRUE)))</f>
        <v>100</v>
      </c>
      <c r="M6480" s="68">
        <v>23</v>
      </c>
      <c r="N6480" s="71">
        <f>IF(M6480="",0,IF(A6480&lt;43,IF(F6480="女",VLOOKUP(M6480,标准!C$108:D$128,2,TRUE),VLOOKUP(M6480,标准!C$74:D$94,2,TRUE)),IF(F6480="女",VLOOKUP(M6480,标准!C$39:D$59,2,TRUE),VLOOKUP(M6480,标准!C$3:D$23,2,TRUE))))</f>
        <v>90</v>
      </c>
      <c r="O6480" s="124">
        <v>170</v>
      </c>
      <c r="P6480" s="71">
        <f>IF(A6480&lt;43,IF(F6480="女",VLOOKUP(O6480/100,标准!E$108:F$128,2,TRUE),VLOOKUP(O6480/100,标准!E$74:F$94,2,TRUE)),IF(F6480="女",VLOOKUP(O6480/100,标准!E$39:F$59,2,TRUE),VLOOKUP(O6480/100,标准!E$3:F$23,2,TRUE)))</f>
        <v>72</v>
      </c>
      <c r="Q6480" s="125">
        <v>4.17</v>
      </c>
      <c r="R6480" s="71">
        <f>IF(Q6480=0,0,IF(A6480&lt;43,IF(F6480="女",IF(Q6480="",0,VLOOKUP(Q6480,标准!I$108:J$138,2,TRUE)),IF(Q6480="",0,VLOOKUP(Q6480,标准!I$74:J$104,2,TRUE))),IF(F6480="女",IF(Q6480="",0,VLOOKUP(Q6480,标准!I$39:J$69,2,TRUE)),IF(Q6480="",0,VLOOKUP(Q6480,标准!I$3:J$33,2,TRUE)))))</f>
        <v>66</v>
      </c>
      <c r="S6480" s="126">
        <v>48</v>
      </c>
      <c r="T6480" s="71">
        <f>IF(A6480&lt;43,IF(F6480="女",VLOOKUP(S6480,标准!G$108:H$138,2,TRUE),VLOOKUP(S6480,标准!G$74:H$99,2,TRUE)),IF(F6480="女",VLOOKUP(S6480,标准!G$39:H$69,2,TRUE),VLOOKUP(S6480,标准!G$3:H$28,2,TRUE)))</f>
        <v>80</v>
      </c>
      <c r="U6480" s="127">
        <v>9.8</v>
      </c>
      <c r="V6480" s="71">
        <f>IF(U6480=0,0,IF(A6480&lt;43,IF(F6480="女",IF(U6480="",0,VLOOKUP(U6480,标准!A$108:B$128,2,TRUE)),IF(U6480="",0,VLOOKUP(U6480,标准!A$74:B$94,2,TRUE))),IF(F6480="女",IF(U6480="",0,VLOOKUP(U6480,标准!A$39:B$59,2,TRUE)),IF(U6480="",0,VLOOKUP(U6480,标准!A$3:B$23,2,TRUE)))))</f>
        <v>64</v>
      </c>
      <c r="W6480" s="86">
        <f t="shared" si="101"/>
        <v>77.2</v>
      </c>
      <c r="X6480" s="87">
        <v>4.5</v>
      </c>
      <c r="Y6480" s="87">
        <v>4.4</v>
      </c>
      <c r="Z6480" s="91"/>
      <c r="AA6480" s="92"/>
    </row>
    <row r="6481" customHeight="1" spans="1:27">
      <c r="A6481" s="62">
        <v>42</v>
      </c>
      <c r="B6481" s="91">
        <v>6521</v>
      </c>
      <c r="C6481" s="154" t="s">
        <v>13061</v>
      </c>
      <c r="D6481" s="154" t="s">
        <v>13027</v>
      </c>
      <c r="E6481" s="154" t="s">
        <v>4025</v>
      </c>
      <c r="F6481" s="154" t="s">
        <v>34</v>
      </c>
      <c r="G6481" s="155" t="s">
        <v>13062</v>
      </c>
      <c r="H6481" s="68">
        <v>160.5</v>
      </c>
      <c r="I6481" s="68">
        <v>49</v>
      </c>
      <c r="J6481" s="71">
        <f>IF(F6481="女",IF(H6481=0,0,VLOOKUP(I6481/(H6481*H6481/10000),标准!M$108:N$112,2,TRUE)),IF(H6481=0,0,VLOOKUP(I6481/(H6481*H6481/10000),标准!M$74:N$78,2,TRUE)))</f>
        <v>100</v>
      </c>
      <c r="K6481" s="72">
        <v>3471</v>
      </c>
      <c r="L6481" s="71">
        <f>IF(A6481&lt;43,IF(F6481="女",VLOOKUP(K6481,标准!K$108:L$128,2,TRUE),VLOOKUP(K6481,标准!K$74:L$94,2,TRUE)),IF(F6481="女",VLOOKUP(K6481,标准!K$39:L$59,2,TRUE),VLOOKUP(K6481,标准!K$3:L$23,2,TRUE)))</f>
        <v>100</v>
      </c>
      <c r="M6481" s="68">
        <v>29</v>
      </c>
      <c r="N6481" s="71">
        <f>IF(M6481="",0,IF(A6481&lt;43,IF(F6481="女",VLOOKUP(M6481,标准!C$108:D$128,2,TRUE),VLOOKUP(M6481,标准!C$74:D$94,2,TRUE)),IF(F6481="女",VLOOKUP(M6481,标准!C$39:D$59,2,TRUE),VLOOKUP(M6481,标准!C$3:D$23,2,TRUE))))</f>
        <v>100</v>
      </c>
      <c r="O6481" s="124">
        <v>170</v>
      </c>
      <c r="P6481" s="71">
        <f>IF(A6481&lt;43,IF(F6481="女",VLOOKUP(O6481/100,标准!E$108:F$128,2,TRUE),VLOOKUP(O6481/100,标准!E$74:F$94,2,TRUE)),IF(F6481="女",VLOOKUP(O6481/100,标准!E$39:F$59,2,TRUE),VLOOKUP(O6481/100,标准!E$3:F$23,2,TRUE)))</f>
        <v>72</v>
      </c>
      <c r="Q6481" s="125">
        <v>4.19</v>
      </c>
      <c r="R6481" s="71">
        <f>IF(Q6481=0,0,IF(A6481&lt;43,IF(F6481="女",IF(Q6481="",0,VLOOKUP(Q6481,标准!I$108:J$138,2,TRUE)),IF(Q6481="",0,VLOOKUP(Q6481,标准!I$74:J$104,2,TRUE))),IF(F6481="女",IF(Q6481="",0,VLOOKUP(Q6481,标准!I$39:J$69,2,TRUE)),IF(Q6481="",0,VLOOKUP(Q6481,标准!I$3:J$33,2,TRUE)))))</f>
        <v>66</v>
      </c>
      <c r="S6481" s="126">
        <v>38</v>
      </c>
      <c r="T6481" s="71">
        <f>IF(A6481&lt;43,IF(F6481="女",VLOOKUP(S6481,标准!G$108:H$138,2,TRUE),VLOOKUP(S6481,标准!G$74:H$99,2,TRUE)),IF(F6481="女",VLOOKUP(S6481,标准!G$39:H$69,2,TRUE),VLOOKUP(S6481,标准!G$3:H$28,2,TRUE)))</f>
        <v>72</v>
      </c>
      <c r="U6481" s="127">
        <v>8.6</v>
      </c>
      <c r="V6481" s="71">
        <f>IF(U6481=0,0,IF(A6481&lt;43,IF(F6481="女",IF(U6481="",0,VLOOKUP(U6481,标准!A$108:B$128,2,TRUE)),IF(U6481="",0,VLOOKUP(U6481,标准!A$74:B$94,2,TRUE))),IF(F6481="女",IF(U6481="",0,VLOOKUP(U6481,标准!A$39:B$59,2,TRUE)),IF(U6481="",0,VLOOKUP(U6481,标准!A$3:B$23,2,TRUE)))))</f>
        <v>76</v>
      </c>
      <c r="W6481" s="86">
        <f t="shared" si="101"/>
        <v>82.8</v>
      </c>
      <c r="X6481" s="87">
        <v>4.3</v>
      </c>
      <c r="Y6481" s="87">
        <v>4.4</v>
      </c>
      <c r="Z6481" s="91"/>
      <c r="AA6481" s="92"/>
    </row>
    <row r="6482" customHeight="1" spans="1:27">
      <c r="A6482" s="62">
        <v>42</v>
      </c>
      <c r="B6482" s="91">
        <v>6522</v>
      </c>
      <c r="C6482" s="154" t="s">
        <v>13063</v>
      </c>
      <c r="D6482" s="154" t="s">
        <v>13027</v>
      </c>
      <c r="E6482" s="154" t="s">
        <v>4025</v>
      </c>
      <c r="F6482" s="154" t="s">
        <v>34</v>
      </c>
      <c r="G6482" s="155" t="s">
        <v>13064</v>
      </c>
      <c r="H6482" s="68">
        <v>148.5</v>
      </c>
      <c r="I6482" s="68">
        <v>41.1</v>
      </c>
      <c r="J6482" s="71">
        <f>IF(F6482="女",IF(H6482=0,0,VLOOKUP(I6482/(H6482*H6482/10000),标准!M$108:N$112,2,TRUE)),IF(H6482=0,0,VLOOKUP(I6482/(H6482*H6482/10000),标准!M$74:N$78,2,TRUE)))</f>
        <v>100</v>
      </c>
      <c r="K6482" s="72">
        <v>2884</v>
      </c>
      <c r="L6482" s="71">
        <f>IF(A6482&lt;43,IF(F6482="女",VLOOKUP(K6482,标准!K$108:L$128,2,TRUE),VLOOKUP(K6482,标准!K$74:L$94,2,TRUE)),IF(F6482="女",VLOOKUP(K6482,标准!K$39:L$59,2,TRUE),VLOOKUP(K6482,标准!K$3:L$23,2,TRUE)))</f>
        <v>76</v>
      </c>
      <c r="M6482" s="68">
        <v>31</v>
      </c>
      <c r="N6482" s="71">
        <f>IF(M6482="",0,IF(A6482&lt;43,IF(F6482="女",VLOOKUP(M6482,标准!C$108:D$128,2,TRUE),VLOOKUP(M6482,标准!C$74:D$94,2,TRUE)),IF(F6482="女",VLOOKUP(M6482,标准!C$39:D$59,2,TRUE),VLOOKUP(M6482,标准!C$3:D$23,2,TRUE))))</f>
        <v>100</v>
      </c>
      <c r="O6482" s="124">
        <v>160</v>
      </c>
      <c r="P6482" s="71">
        <f>IF(A6482&lt;43,IF(F6482="女",VLOOKUP(O6482/100,标准!E$108:F$128,2,TRUE),VLOOKUP(O6482/100,标准!E$74:F$94,2,TRUE)),IF(F6482="女",VLOOKUP(O6482/100,标准!E$39:F$59,2,TRUE),VLOOKUP(O6482/100,标准!E$3:F$23,2,TRUE)))</f>
        <v>66</v>
      </c>
      <c r="Q6482" s="125">
        <v>3.51</v>
      </c>
      <c r="R6482" s="71">
        <f>IF(Q6482=0,0,IF(A6482&lt;43,IF(F6482="女",IF(Q6482="",0,VLOOKUP(Q6482,标准!I$108:J$138,2,TRUE)),IF(Q6482="",0,VLOOKUP(Q6482,标准!I$74:J$104,2,TRUE))),IF(F6482="女",IF(Q6482="",0,VLOOKUP(Q6482,标准!I$39:J$69,2,TRUE)),IF(Q6482="",0,VLOOKUP(Q6482,标准!I$3:J$33,2,TRUE)))))</f>
        <v>76</v>
      </c>
      <c r="S6482" s="126">
        <v>48</v>
      </c>
      <c r="T6482" s="71">
        <f>IF(A6482&lt;43,IF(F6482="女",VLOOKUP(S6482,标准!G$108:H$138,2,TRUE),VLOOKUP(S6482,标准!G$74:H$99,2,TRUE)),IF(F6482="女",VLOOKUP(S6482,标准!G$39:H$69,2,TRUE),VLOOKUP(S6482,标准!G$3:H$28,2,TRUE)))</f>
        <v>80</v>
      </c>
      <c r="U6482" s="127">
        <v>9.1</v>
      </c>
      <c r="V6482" s="71">
        <f>IF(U6482=0,0,IF(A6482&lt;43,IF(F6482="女",IF(U6482="",0,VLOOKUP(U6482,标准!A$108:B$128,2,TRUE)),IF(U6482="",0,VLOOKUP(U6482,标准!A$74:B$94,2,TRUE))),IF(F6482="女",IF(U6482="",0,VLOOKUP(U6482,标准!A$39:B$59,2,TRUE)),IF(U6482="",0,VLOOKUP(U6482,标准!A$3:B$23,2,TRUE)))))</f>
        <v>72</v>
      </c>
      <c r="W6482" s="86">
        <f t="shared" si="101"/>
        <v>80.6</v>
      </c>
      <c r="X6482" s="87">
        <v>4.6</v>
      </c>
      <c r="Y6482" s="87">
        <v>4.8</v>
      </c>
      <c r="Z6482" s="91"/>
      <c r="AA6482" s="92"/>
    </row>
    <row r="6483" customHeight="1" spans="1:27">
      <c r="A6483" s="62">
        <v>42</v>
      </c>
      <c r="B6483" s="91">
        <v>6523</v>
      </c>
      <c r="C6483" s="154" t="s">
        <v>9733</v>
      </c>
      <c r="D6483" s="154" t="s">
        <v>13027</v>
      </c>
      <c r="E6483" s="154" t="s">
        <v>4025</v>
      </c>
      <c r="F6483" s="154" t="s">
        <v>34</v>
      </c>
      <c r="G6483" s="155" t="s">
        <v>13065</v>
      </c>
      <c r="H6483" s="68">
        <v>164.2</v>
      </c>
      <c r="I6483" s="68">
        <v>70.3</v>
      </c>
      <c r="J6483" s="71">
        <f>IF(F6483="女",IF(H6483=0,0,VLOOKUP(I6483/(H6483*H6483/10000),标准!M$108:N$112,2,TRUE)),IF(H6483=0,0,VLOOKUP(I6483/(H6483*H6483/10000),标准!M$74:N$78,2,TRUE)))</f>
        <v>80</v>
      </c>
      <c r="K6483" s="72">
        <v>3752</v>
      </c>
      <c r="L6483" s="71">
        <f>IF(A6483&lt;43,IF(F6483="女",VLOOKUP(K6483,标准!K$108:L$128,2,TRUE),VLOOKUP(K6483,标准!K$74:L$94,2,TRUE)),IF(F6483="女",VLOOKUP(K6483,标准!K$39:L$59,2,TRUE),VLOOKUP(K6483,标准!K$3:L$23,2,TRUE)))</f>
        <v>100</v>
      </c>
      <c r="M6483" s="68">
        <v>30.3</v>
      </c>
      <c r="N6483" s="71">
        <f>IF(M6483="",0,IF(A6483&lt;43,IF(F6483="女",VLOOKUP(M6483,标准!C$108:D$128,2,TRUE),VLOOKUP(M6483,标准!C$74:D$94,2,TRUE)),IF(F6483="女",VLOOKUP(M6483,标准!C$39:D$59,2,TRUE),VLOOKUP(M6483,标准!C$3:D$23,2,TRUE))))</f>
        <v>100</v>
      </c>
      <c r="O6483" s="124">
        <v>152</v>
      </c>
      <c r="P6483" s="71">
        <f>IF(A6483&lt;43,IF(F6483="女",VLOOKUP(O6483/100,标准!E$108:F$128,2,TRUE),VLOOKUP(O6483/100,标准!E$74:F$94,2,TRUE)),IF(F6483="女",VLOOKUP(O6483/100,标准!E$39:F$59,2,TRUE),VLOOKUP(O6483/100,标准!E$3:F$23,2,TRUE)))</f>
        <v>60</v>
      </c>
      <c r="Q6483" s="125">
        <v>6.1</v>
      </c>
      <c r="R6483" s="71">
        <f>IF(Q6483=0,0,IF(A6483&lt;43,IF(F6483="女",IF(Q6483="",0,VLOOKUP(Q6483,标准!I$108:J$138,2,TRUE)),IF(Q6483="",0,VLOOKUP(Q6483,标准!I$74:J$104,2,TRUE))),IF(F6483="女",IF(Q6483="",0,VLOOKUP(Q6483,标准!I$39:J$69,2,TRUE)),IF(Q6483="",0,VLOOKUP(Q6483,标准!I$3:J$33,2,TRUE)))))</f>
        <v>0</v>
      </c>
      <c r="S6483" s="126">
        <v>39</v>
      </c>
      <c r="T6483" s="71">
        <f>IF(A6483&lt;43,IF(F6483="女",VLOOKUP(S6483,标准!G$108:H$138,2,TRUE),VLOOKUP(S6483,标准!G$74:H$99,2,TRUE)),IF(F6483="女",VLOOKUP(S6483,标准!G$39:H$69,2,TRUE),VLOOKUP(S6483,标准!G$3:H$28,2,TRUE)))</f>
        <v>72</v>
      </c>
      <c r="U6483" s="127">
        <v>9.3</v>
      </c>
      <c r="V6483" s="71">
        <f>IF(U6483=0,0,IF(A6483&lt;43,IF(F6483="女",IF(U6483="",0,VLOOKUP(U6483,标准!A$108:B$128,2,TRUE)),IF(U6483="",0,VLOOKUP(U6483,标准!A$74:B$94,2,TRUE))),IF(F6483="女",IF(U6483="",0,VLOOKUP(U6483,标准!A$39:B$59,2,TRUE)),IF(U6483="",0,VLOOKUP(U6483,标准!A$3:B$23,2,TRUE)))))</f>
        <v>70</v>
      </c>
      <c r="W6483" s="86">
        <f t="shared" si="101"/>
        <v>64.2</v>
      </c>
      <c r="X6483" s="87">
        <v>3.8</v>
      </c>
      <c r="Y6483" s="87">
        <v>3.9</v>
      </c>
      <c r="Z6483" s="91"/>
      <c r="AA6483" s="92"/>
    </row>
    <row r="6484" customHeight="1" spans="1:27">
      <c r="A6484" s="62">
        <v>42</v>
      </c>
      <c r="B6484" s="91">
        <v>6524</v>
      </c>
      <c r="C6484" s="154" t="s">
        <v>13066</v>
      </c>
      <c r="D6484" s="154" t="s">
        <v>13027</v>
      </c>
      <c r="E6484" s="154" t="s">
        <v>4025</v>
      </c>
      <c r="F6484" s="154" t="s">
        <v>30</v>
      </c>
      <c r="G6484" s="155" t="s">
        <v>13067</v>
      </c>
      <c r="H6484" s="68">
        <v>172.2</v>
      </c>
      <c r="I6484" s="68">
        <v>75.9</v>
      </c>
      <c r="J6484" s="71">
        <f>IF(F6484="女",IF(H6484=0,0,VLOOKUP(I6484/(H6484*H6484/10000),标准!M$108:N$112,2,TRUE)),IF(H6484=0,0,VLOOKUP(I6484/(H6484*H6484/10000),标准!M$74:N$78,2,TRUE)))</f>
        <v>80</v>
      </c>
      <c r="K6484" s="72">
        <v>5100</v>
      </c>
      <c r="L6484" s="71">
        <f>IF(A6484&lt;43,IF(F6484="女",VLOOKUP(K6484,标准!K$108:L$128,2,TRUE),VLOOKUP(K6484,标准!K$74:L$94,2,TRUE)),IF(F6484="女",VLOOKUP(K6484,标准!K$39:L$59,2,TRUE),VLOOKUP(K6484,标准!K$3:L$23,2,TRUE)))</f>
        <v>100</v>
      </c>
      <c r="M6484" s="68">
        <v>14.5</v>
      </c>
      <c r="N6484" s="71">
        <f>IF(M6484="",0,IF(A6484&lt;43,IF(F6484="女",VLOOKUP(M6484,标准!C$108:D$128,2,TRUE),VLOOKUP(M6484,标准!C$74:D$94,2,TRUE)),IF(F6484="女",VLOOKUP(M6484,标准!C$39:D$59,2,TRUE),VLOOKUP(M6484,标准!C$3:D$23,2,TRUE))))</f>
        <v>74</v>
      </c>
      <c r="O6484" s="124">
        <v>225</v>
      </c>
      <c r="P6484" s="71">
        <f>IF(A6484&lt;43,IF(F6484="女",VLOOKUP(O6484/100,标准!E$108:F$128,2,TRUE),VLOOKUP(O6484/100,标准!E$74:F$94,2,TRUE)),IF(F6484="女",VLOOKUP(O6484/100,标准!E$39:F$59,2,TRUE),VLOOKUP(O6484/100,标准!E$3:F$23,2,TRUE)))</f>
        <v>68</v>
      </c>
      <c r="Q6484" s="125">
        <v>4.59</v>
      </c>
      <c r="R6484" s="71">
        <f>IF(Q6484=0,0,IF(A6484&lt;43,IF(F6484="女",IF(Q6484="",0,VLOOKUP(Q6484,标准!I$108:J$138,2,TRUE)),IF(Q6484="",0,VLOOKUP(Q6484,标准!I$74:J$104,2,TRUE))),IF(F6484="女",IF(Q6484="",0,VLOOKUP(Q6484,标准!I$39:J$69,2,TRUE)),IF(Q6484="",0,VLOOKUP(Q6484,标准!I$3:J$33,2,TRUE)))))</f>
        <v>40</v>
      </c>
      <c r="S6484" s="126">
        <v>1</v>
      </c>
      <c r="T6484" s="71">
        <f>IF(A6484&lt;43,IF(F6484="女",VLOOKUP(S6484,标准!G$108:H$138,2,TRUE),VLOOKUP(S6484,标准!G$74:H$99,2,TRUE)),IF(F6484="女",VLOOKUP(S6484,标准!G$39:H$69,2,TRUE),VLOOKUP(S6484,标准!G$3:H$28,2,TRUE)))</f>
        <v>0</v>
      </c>
      <c r="U6484" s="127">
        <v>7.4</v>
      </c>
      <c r="V6484" s="71">
        <f>IF(U6484=0,0,IF(A6484&lt;43,IF(F6484="女",IF(U6484="",0,VLOOKUP(U6484,标准!A$108:B$128,2,TRUE)),IF(U6484="",0,VLOOKUP(U6484,标准!A$74:B$94,2,TRUE))),IF(F6484="女",IF(U6484="",0,VLOOKUP(U6484,标准!A$39:B$59,2,TRUE)),IF(U6484="",0,VLOOKUP(U6484,标准!A$3:B$23,2,TRUE)))))</f>
        <v>76</v>
      </c>
      <c r="W6484" s="86">
        <f t="shared" si="101"/>
        <v>64.4</v>
      </c>
      <c r="X6484" s="87">
        <v>4</v>
      </c>
      <c r="Y6484" s="87">
        <v>3.9</v>
      </c>
      <c r="Z6484" s="91"/>
      <c r="AA6484" s="92"/>
    </row>
    <row r="6485" customHeight="1" spans="1:27">
      <c r="A6485" s="62">
        <v>42</v>
      </c>
      <c r="B6485" s="91">
        <v>6525</v>
      </c>
      <c r="C6485" s="154" t="s">
        <v>13068</v>
      </c>
      <c r="D6485" s="154" t="s">
        <v>13027</v>
      </c>
      <c r="E6485" s="154" t="s">
        <v>4025</v>
      </c>
      <c r="F6485" s="154" t="s">
        <v>30</v>
      </c>
      <c r="G6485" s="155" t="s">
        <v>13069</v>
      </c>
      <c r="H6485" s="68">
        <v>184.8</v>
      </c>
      <c r="I6485" s="68">
        <v>75.3</v>
      </c>
      <c r="J6485" s="71">
        <f>IF(F6485="女",IF(H6485=0,0,VLOOKUP(I6485/(H6485*H6485/10000),标准!M$108:N$112,2,TRUE)),IF(H6485=0,0,VLOOKUP(I6485/(H6485*H6485/10000),标准!M$74:N$78,2,TRUE)))</f>
        <v>100</v>
      </c>
      <c r="K6485" s="72">
        <v>5477</v>
      </c>
      <c r="L6485" s="71">
        <f>IF(A6485&lt;43,IF(F6485="女",VLOOKUP(K6485,标准!K$108:L$128,2,TRUE),VLOOKUP(K6485,标准!K$74:L$94,2,TRUE)),IF(F6485="女",VLOOKUP(K6485,标准!K$39:L$59,2,TRUE),VLOOKUP(K6485,标准!K$3:L$23,2,TRUE)))</f>
        <v>100</v>
      </c>
      <c r="M6485" s="68">
        <v>13.5</v>
      </c>
      <c r="N6485" s="71">
        <f>IF(M6485="",0,IF(A6485&lt;43,IF(F6485="女",VLOOKUP(M6485,标准!C$108:D$128,2,TRUE),VLOOKUP(M6485,标准!C$74:D$94,2,TRUE)),IF(F6485="女",VLOOKUP(M6485,标准!C$39:D$59,2,TRUE),VLOOKUP(M6485,标准!C$3:D$23,2,TRUE))))</f>
        <v>74</v>
      </c>
      <c r="O6485" s="124">
        <v>270</v>
      </c>
      <c r="P6485" s="71">
        <f>IF(A6485&lt;43,IF(F6485="女",VLOOKUP(O6485/100,标准!E$108:F$128,2,TRUE),VLOOKUP(O6485/100,标准!E$74:F$94,2,TRUE)),IF(F6485="女",VLOOKUP(O6485/100,标准!E$39:F$59,2,TRUE),VLOOKUP(O6485/100,标准!E$3:F$23,2,TRUE)))</f>
        <v>95</v>
      </c>
      <c r="Q6485" s="125">
        <v>3.44</v>
      </c>
      <c r="R6485" s="71">
        <f>IF(Q6485=0,0,IF(A6485&lt;43,IF(F6485="女",IF(Q6485="",0,VLOOKUP(Q6485,标准!I$108:J$138,2,TRUE)),IF(Q6485="",0,VLOOKUP(Q6485,标准!I$74:J$104,2,TRUE))),IF(F6485="女",IF(Q6485="",0,VLOOKUP(Q6485,标准!I$39:J$69,2,TRUE)),IF(Q6485="",0,VLOOKUP(Q6485,标准!I$3:J$33,2,TRUE)))))</f>
        <v>78</v>
      </c>
      <c r="S6485" s="126">
        <v>4</v>
      </c>
      <c r="T6485" s="71">
        <f>IF(A6485&lt;43,IF(F6485="女",VLOOKUP(S6485,标准!G$108:H$138,2,TRUE),VLOOKUP(S6485,标准!G$74:H$99,2,TRUE)),IF(F6485="女",VLOOKUP(S6485,标准!G$39:H$69,2,TRUE),VLOOKUP(S6485,标准!G$3:H$28,2,TRUE)))</f>
        <v>0</v>
      </c>
      <c r="U6485" s="127">
        <v>6.4</v>
      </c>
      <c r="V6485" s="71">
        <f>IF(U6485=0,0,IF(A6485&lt;43,IF(F6485="女",IF(U6485="",0,VLOOKUP(U6485,标准!A$108:B$128,2,TRUE)),IF(U6485="",0,VLOOKUP(U6485,标准!A$74:B$94,2,TRUE))),IF(F6485="女",IF(U6485="",0,VLOOKUP(U6485,标准!A$39:B$59,2,TRUE)),IF(U6485="",0,VLOOKUP(U6485,标准!A$3:B$23,2,TRUE)))))</f>
        <v>100</v>
      </c>
      <c r="W6485" s="86">
        <f t="shared" si="101"/>
        <v>82.5</v>
      </c>
      <c r="X6485" s="87">
        <v>4</v>
      </c>
      <c r="Y6485" s="87">
        <v>4.1</v>
      </c>
      <c r="Z6485" s="91"/>
      <c r="AA6485" s="92"/>
    </row>
    <row r="6486" customHeight="1" spans="1:27">
      <c r="A6486" s="62">
        <v>42</v>
      </c>
      <c r="B6486" s="91">
        <v>6526</v>
      </c>
      <c r="C6486" s="154" t="s">
        <v>13070</v>
      </c>
      <c r="D6486" s="154" t="s">
        <v>13027</v>
      </c>
      <c r="E6486" s="154" t="s">
        <v>4025</v>
      </c>
      <c r="F6486" s="154" t="s">
        <v>30</v>
      </c>
      <c r="G6486" s="155" t="s">
        <v>13071</v>
      </c>
      <c r="H6486" s="68">
        <v>174</v>
      </c>
      <c r="I6486" s="68">
        <v>76.2</v>
      </c>
      <c r="J6486" s="71">
        <f>IF(F6486="女",IF(H6486=0,0,VLOOKUP(I6486/(H6486*H6486/10000),标准!M$108:N$112,2,TRUE)),IF(H6486=0,0,VLOOKUP(I6486/(H6486*H6486/10000),标准!M$74:N$78,2,TRUE)))</f>
        <v>80</v>
      </c>
      <c r="K6486" s="72">
        <v>3515</v>
      </c>
      <c r="L6486" s="71">
        <f>IF(A6486&lt;43,IF(F6486="女",VLOOKUP(K6486,标准!K$108:L$128,2,TRUE),VLOOKUP(K6486,标准!K$74:L$94,2,TRUE)),IF(F6486="女",VLOOKUP(K6486,标准!K$39:L$59,2,TRUE),VLOOKUP(K6486,标准!K$3:L$23,2,TRUE)))</f>
        <v>66</v>
      </c>
      <c r="M6486" s="68">
        <v>9.3</v>
      </c>
      <c r="N6486" s="71">
        <f>IF(M6486="",0,IF(A6486&lt;43,IF(F6486="女",VLOOKUP(M6486,标准!C$108:D$128,2,TRUE),VLOOKUP(M6486,标准!C$74:D$94,2,TRUE)),IF(F6486="女",VLOOKUP(M6486,标准!C$39:D$59,2,TRUE),VLOOKUP(M6486,标准!C$3:D$23,2,TRUE))))</f>
        <v>68</v>
      </c>
      <c r="O6486" s="124">
        <v>250</v>
      </c>
      <c r="P6486" s="71">
        <f>IF(A6486&lt;43,IF(F6486="女",VLOOKUP(O6486/100,标准!E$108:F$128,2,TRUE),VLOOKUP(O6486/100,标准!E$74:F$94,2,TRUE)),IF(F6486="女",VLOOKUP(O6486/100,标准!E$39:F$59,2,TRUE),VLOOKUP(O6486/100,标准!E$3:F$23,2,TRUE)))</f>
        <v>80</v>
      </c>
      <c r="Q6486" s="125">
        <v>4.29</v>
      </c>
      <c r="R6486" s="71">
        <f>IF(Q6486=0,0,IF(A6486&lt;43,IF(F6486="女",IF(Q6486="",0,VLOOKUP(Q6486,标准!I$108:J$138,2,TRUE)),IF(Q6486="",0,VLOOKUP(Q6486,标准!I$74:J$104,2,TRUE))),IF(F6486="女",IF(Q6486="",0,VLOOKUP(Q6486,标准!I$39:J$69,2,TRUE)),IF(Q6486="",0,VLOOKUP(Q6486,标准!I$3:J$33,2,TRUE)))))</f>
        <v>60</v>
      </c>
      <c r="S6486" s="126">
        <v>0</v>
      </c>
      <c r="T6486" s="71">
        <f>IF(A6486&lt;43,IF(F6486="女",VLOOKUP(S6486,标准!G$108:H$138,2,TRUE),VLOOKUP(S6486,标准!G$74:H$99,2,TRUE)),IF(F6486="女",VLOOKUP(S6486,标准!G$39:H$69,2,TRUE),VLOOKUP(S6486,标准!G$3:H$28,2,TRUE)))</f>
        <v>0</v>
      </c>
      <c r="U6486" s="127">
        <v>7.4</v>
      </c>
      <c r="V6486" s="71">
        <f>IF(U6486=0,0,IF(A6486&lt;43,IF(F6486="女",IF(U6486="",0,VLOOKUP(U6486,标准!A$108:B$128,2,TRUE)),IF(U6486="",0,VLOOKUP(U6486,标准!A$74:B$94,2,TRUE))),IF(F6486="女",IF(U6486="",0,VLOOKUP(U6486,标准!A$39:B$59,2,TRUE)),IF(U6486="",0,VLOOKUP(U6486,标准!A$3:B$23,2,TRUE)))))</f>
        <v>76</v>
      </c>
      <c r="W6486" s="86">
        <f t="shared" si="101"/>
        <v>63.9</v>
      </c>
      <c r="X6486" s="87">
        <v>3.8</v>
      </c>
      <c r="Y6486" s="87">
        <v>3.7</v>
      </c>
      <c r="Z6486" s="91"/>
      <c r="AA6486" s="92"/>
    </row>
    <row r="6487" customHeight="1" spans="1:27">
      <c r="A6487" s="62">
        <v>42</v>
      </c>
      <c r="B6487" s="91">
        <v>6527</v>
      </c>
      <c r="C6487" s="154" t="s">
        <v>13072</v>
      </c>
      <c r="D6487" s="154" t="s">
        <v>13027</v>
      </c>
      <c r="E6487" s="154" t="s">
        <v>4025</v>
      </c>
      <c r="F6487" s="154" t="s">
        <v>30</v>
      </c>
      <c r="G6487" s="155" t="s">
        <v>13073</v>
      </c>
      <c r="H6487" s="68">
        <v>170</v>
      </c>
      <c r="I6487" s="68">
        <v>59.1</v>
      </c>
      <c r="J6487" s="71">
        <f>IF(F6487="女",IF(H6487=0,0,VLOOKUP(I6487/(H6487*H6487/10000),标准!M$108:N$112,2,TRUE)),IF(H6487=0,0,VLOOKUP(I6487/(H6487*H6487/10000),标准!M$74:N$78,2,TRUE)))</f>
        <v>100</v>
      </c>
      <c r="K6487" s="72">
        <v>3661</v>
      </c>
      <c r="L6487" s="71">
        <f>IF(A6487&lt;43,IF(F6487="女",VLOOKUP(K6487,标准!K$108:L$128,2,TRUE),VLOOKUP(K6487,标准!K$74:L$94,2,TRUE)),IF(F6487="女",VLOOKUP(K6487,标准!K$39:L$59,2,TRUE),VLOOKUP(K6487,标准!K$3:L$23,2,TRUE)))</f>
        <v>68</v>
      </c>
      <c r="M6487" s="68">
        <v>16.5</v>
      </c>
      <c r="N6487" s="71">
        <f>IF(M6487="",0,IF(A6487&lt;43,IF(F6487="女",VLOOKUP(M6487,标准!C$108:D$128,2,TRUE),VLOOKUP(M6487,标准!C$74:D$94,2,TRUE)),IF(F6487="女",VLOOKUP(M6487,标准!C$39:D$59,2,TRUE),VLOOKUP(M6487,标准!C$3:D$23,2,TRUE))))</f>
        <v>78</v>
      </c>
      <c r="O6487" s="124">
        <v>230</v>
      </c>
      <c r="P6487" s="71">
        <f>IF(A6487&lt;43,IF(F6487="女",VLOOKUP(O6487/100,标准!E$108:F$128,2,TRUE),VLOOKUP(O6487/100,标准!E$74:F$94,2,TRUE)),IF(F6487="女",VLOOKUP(O6487/100,标准!E$39:F$59,2,TRUE),VLOOKUP(O6487/100,标准!E$3:F$23,2,TRUE)))</f>
        <v>70</v>
      </c>
      <c r="Q6487" s="125">
        <v>4.31</v>
      </c>
      <c r="R6487" s="71">
        <f>IF(Q6487=0,0,IF(A6487&lt;43,IF(F6487="女",IF(Q6487="",0,VLOOKUP(Q6487,标准!I$108:J$138,2,TRUE)),IF(Q6487="",0,VLOOKUP(Q6487,标准!I$74:J$104,2,TRUE))),IF(F6487="女",IF(Q6487="",0,VLOOKUP(Q6487,标准!I$39:J$69,2,TRUE)),IF(Q6487="",0,VLOOKUP(Q6487,标准!I$3:J$33,2,TRUE)))))</f>
        <v>60</v>
      </c>
      <c r="S6487" s="126">
        <v>12</v>
      </c>
      <c r="T6487" s="71">
        <f>IF(A6487&lt;43,IF(F6487="女",VLOOKUP(S6487,标准!G$108:H$138,2,TRUE),VLOOKUP(S6487,标准!G$74:H$99,2,TRUE)),IF(F6487="女",VLOOKUP(S6487,标准!G$39:H$69,2,TRUE),VLOOKUP(S6487,标准!G$3:H$28,2,TRUE)))</f>
        <v>68</v>
      </c>
      <c r="U6487" s="127">
        <v>7.3</v>
      </c>
      <c r="V6487" s="71">
        <f>IF(U6487=0,0,IF(A6487&lt;43,IF(F6487="女",IF(U6487="",0,VLOOKUP(U6487,标准!A$108:B$128,2,TRUE)),IF(U6487="",0,VLOOKUP(U6487,标准!A$74:B$94,2,TRUE))),IF(F6487="女",IF(U6487="",0,VLOOKUP(U6487,标准!A$39:B$59,2,TRUE)),IF(U6487="",0,VLOOKUP(U6487,标准!A$3:B$23,2,TRUE)))))</f>
        <v>78</v>
      </c>
      <c r="W6487" s="86">
        <f t="shared" si="101"/>
        <v>74.4</v>
      </c>
      <c r="X6487" s="87">
        <v>4</v>
      </c>
      <c r="Y6487" s="87">
        <v>4.1</v>
      </c>
      <c r="Z6487" s="91"/>
      <c r="AA6487" s="92"/>
    </row>
    <row r="6488" customHeight="1" spans="1:27">
      <c r="A6488" s="62">
        <v>42</v>
      </c>
      <c r="B6488" s="91">
        <v>6528</v>
      </c>
      <c r="C6488" s="154" t="s">
        <v>13074</v>
      </c>
      <c r="D6488" s="154" t="s">
        <v>13027</v>
      </c>
      <c r="E6488" s="154" t="s">
        <v>4025</v>
      </c>
      <c r="F6488" s="154" t="s">
        <v>34</v>
      </c>
      <c r="G6488" s="155" t="s">
        <v>13075</v>
      </c>
      <c r="H6488" s="68">
        <v>160.5</v>
      </c>
      <c r="I6488" s="68">
        <v>52.7</v>
      </c>
      <c r="J6488" s="71">
        <f>IF(F6488="女",IF(H6488=0,0,VLOOKUP(I6488/(H6488*H6488/10000),标准!M$108:N$112,2,TRUE)),IF(H6488=0,0,VLOOKUP(I6488/(H6488*H6488/10000),标准!M$74:N$78,2,TRUE)))</f>
        <v>100</v>
      </c>
      <c r="K6488" s="72">
        <v>3116</v>
      </c>
      <c r="L6488" s="71">
        <f>IF(A6488&lt;43,IF(F6488="女",VLOOKUP(K6488,标准!K$108:L$128,2,TRUE),VLOOKUP(K6488,标准!K$74:L$94,2,TRUE)),IF(F6488="女",VLOOKUP(K6488,标准!K$39:L$59,2,TRUE),VLOOKUP(K6488,标准!K$3:L$23,2,TRUE)))</f>
        <v>80</v>
      </c>
      <c r="M6488" s="68">
        <v>12.9</v>
      </c>
      <c r="N6488" s="71">
        <f>IF(M6488="",0,IF(A6488&lt;43,IF(F6488="女",VLOOKUP(M6488,标准!C$108:D$128,2,TRUE),VLOOKUP(M6488,标准!C$74:D$94,2,TRUE)),IF(F6488="女",VLOOKUP(M6488,标准!C$39:D$59,2,TRUE),VLOOKUP(M6488,标准!C$3:D$23,2,TRUE))))</f>
        <v>70</v>
      </c>
      <c r="O6488" s="124">
        <v>156</v>
      </c>
      <c r="P6488" s="71">
        <f>IF(A6488&lt;43,IF(F6488="女",VLOOKUP(O6488/100,标准!E$108:F$128,2,TRUE),VLOOKUP(O6488/100,标准!E$74:F$94,2,TRUE)),IF(F6488="女",VLOOKUP(O6488/100,标准!E$39:F$59,2,TRUE),VLOOKUP(O6488/100,标准!E$3:F$23,2,TRUE)))</f>
        <v>62</v>
      </c>
      <c r="Q6488" s="125">
        <v>4.04</v>
      </c>
      <c r="R6488" s="71">
        <f>IF(Q6488=0,0,IF(A6488&lt;43,IF(F6488="女",IF(Q6488="",0,VLOOKUP(Q6488,标准!I$108:J$138,2,TRUE)),IF(Q6488="",0,VLOOKUP(Q6488,标准!I$74:J$104,2,TRUE))),IF(F6488="女",IF(Q6488="",0,VLOOKUP(Q6488,标准!I$39:J$69,2,TRUE)),IF(Q6488="",0,VLOOKUP(Q6488,标准!I$3:J$33,2,TRUE)))))</f>
        <v>72</v>
      </c>
      <c r="S6488" s="126">
        <v>44</v>
      </c>
      <c r="T6488" s="71">
        <f>IF(A6488&lt;43,IF(F6488="女",VLOOKUP(S6488,标准!G$108:H$138,2,TRUE),VLOOKUP(S6488,标准!G$74:H$99,2,TRUE)),IF(F6488="女",VLOOKUP(S6488,标准!G$39:H$69,2,TRUE),VLOOKUP(S6488,标准!G$3:H$28,2,TRUE)))</f>
        <v>78</v>
      </c>
      <c r="U6488" s="127">
        <v>8.1</v>
      </c>
      <c r="V6488" s="71">
        <f>IF(U6488=0,0,IF(A6488&lt;43,IF(F6488="女",IF(U6488="",0,VLOOKUP(U6488,标准!A$108:B$128,2,TRUE)),IF(U6488="",0,VLOOKUP(U6488,标准!A$74:B$94,2,TRUE))),IF(F6488="女",IF(U6488="",0,VLOOKUP(U6488,标准!A$39:B$59,2,TRUE)),IF(U6488="",0,VLOOKUP(U6488,标准!A$3:B$23,2,TRUE)))))</f>
        <v>80</v>
      </c>
      <c r="W6488" s="86">
        <f t="shared" si="101"/>
        <v>78.4</v>
      </c>
      <c r="X6488" s="87">
        <v>4.9</v>
      </c>
      <c r="Y6488" s="87">
        <v>4.8</v>
      </c>
      <c r="Z6488" s="91"/>
      <c r="AA6488" s="92"/>
    </row>
    <row r="6489" customHeight="1" spans="1:27">
      <c r="A6489" s="62">
        <v>42</v>
      </c>
      <c r="B6489" s="91">
        <v>6529</v>
      </c>
      <c r="C6489" s="154" t="s">
        <v>13076</v>
      </c>
      <c r="D6489" s="154" t="s">
        <v>13027</v>
      </c>
      <c r="E6489" s="154" t="s">
        <v>4025</v>
      </c>
      <c r="F6489" s="154" t="s">
        <v>30</v>
      </c>
      <c r="G6489" s="155" t="s">
        <v>13077</v>
      </c>
      <c r="H6489" s="68">
        <v>176.1</v>
      </c>
      <c r="I6489" s="68">
        <v>57.1</v>
      </c>
      <c r="J6489" s="71">
        <f>IF(F6489="女",IF(H6489=0,0,VLOOKUP(I6489/(H6489*H6489/10000),标准!M$108:N$112,2,TRUE)),IF(H6489=0,0,VLOOKUP(I6489/(H6489*H6489/10000),标准!M$74:N$78,2,TRUE)))</f>
        <v>100</v>
      </c>
      <c r="K6489" s="72">
        <v>5155</v>
      </c>
      <c r="L6489" s="71">
        <f>IF(A6489&lt;43,IF(F6489="女",VLOOKUP(K6489,标准!K$108:L$128,2,TRUE),VLOOKUP(K6489,标准!K$74:L$94,2,TRUE)),IF(F6489="女",VLOOKUP(K6489,标准!K$39:L$59,2,TRUE),VLOOKUP(K6489,标准!K$3:L$23,2,TRUE)))</f>
        <v>100</v>
      </c>
      <c r="M6489" s="68">
        <v>12.5</v>
      </c>
      <c r="N6489" s="71">
        <f>IF(M6489="",0,IF(A6489&lt;43,IF(F6489="女",VLOOKUP(M6489,标准!C$108:D$128,2,TRUE),VLOOKUP(M6489,标准!C$74:D$94,2,TRUE)),IF(F6489="女",VLOOKUP(M6489,标准!C$39:D$59,2,TRUE),VLOOKUP(M6489,标准!C$3:D$23,2,TRUE))))</f>
        <v>72</v>
      </c>
      <c r="O6489" s="124">
        <v>210</v>
      </c>
      <c r="P6489" s="71">
        <f>IF(A6489&lt;43,IF(F6489="女",VLOOKUP(O6489/100,标准!E$108:F$128,2,TRUE),VLOOKUP(O6489/100,标准!E$74:F$94,2,TRUE)),IF(F6489="女",VLOOKUP(O6489/100,标准!E$39:F$59,2,TRUE),VLOOKUP(O6489/100,标准!E$3:F$23,2,TRUE)))</f>
        <v>60</v>
      </c>
      <c r="Q6489" s="125">
        <v>4.09</v>
      </c>
      <c r="R6489" s="71">
        <f>IF(Q6489=0,0,IF(A6489&lt;43,IF(F6489="女",IF(Q6489="",0,VLOOKUP(Q6489,标准!I$108:J$138,2,TRUE)),IF(Q6489="",0,VLOOKUP(Q6489,标准!I$74:J$104,2,TRUE))),IF(F6489="女",IF(Q6489="",0,VLOOKUP(Q6489,标准!I$39:J$69,2,TRUE)),IF(Q6489="",0,VLOOKUP(Q6489,标准!I$3:J$33,2,TRUE)))))</f>
        <v>68</v>
      </c>
      <c r="S6489" s="126">
        <v>1</v>
      </c>
      <c r="T6489" s="71">
        <f>IF(A6489&lt;43,IF(F6489="女",VLOOKUP(S6489,标准!G$108:H$138,2,TRUE),VLOOKUP(S6489,标准!G$74:H$99,2,TRUE)),IF(F6489="女",VLOOKUP(S6489,标准!G$39:H$69,2,TRUE),VLOOKUP(S6489,标准!G$3:H$28,2,TRUE)))</f>
        <v>0</v>
      </c>
      <c r="U6489" s="127">
        <v>7.4</v>
      </c>
      <c r="V6489" s="71">
        <f>IF(U6489=0,0,IF(A6489&lt;43,IF(F6489="女",IF(U6489="",0,VLOOKUP(U6489,标准!A$108:B$128,2,TRUE)),IF(U6489="",0,VLOOKUP(U6489,标准!A$74:B$94,2,TRUE))),IF(F6489="女",IF(U6489="",0,VLOOKUP(U6489,标准!A$39:B$59,2,TRUE)),IF(U6489="",0,VLOOKUP(U6489,标准!A$3:B$23,2,TRUE)))))</f>
        <v>76</v>
      </c>
      <c r="W6489" s="86">
        <f t="shared" si="101"/>
        <v>72</v>
      </c>
      <c r="X6489" s="87">
        <v>4.9</v>
      </c>
      <c r="Y6489" s="87">
        <v>4</v>
      </c>
      <c r="Z6489" s="91"/>
      <c r="AA6489" s="92"/>
    </row>
    <row r="6490" customHeight="1" spans="1:27">
      <c r="A6490" s="62">
        <v>42</v>
      </c>
      <c r="B6490" s="91">
        <v>6530</v>
      </c>
      <c r="C6490" s="154" t="s">
        <v>13078</v>
      </c>
      <c r="D6490" s="154" t="s">
        <v>13027</v>
      </c>
      <c r="E6490" s="154" t="s">
        <v>4025</v>
      </c>
      <c r="F6490" s="154" t="s">
        <v>34</v>
      </c>
      <c r="G6490" s="155" t="s">
        <v>13079</v>
      </c>
      <c r="H6490" s="68">
        <v>153.5</v>
      </c>
      <c r="I6490" s="68">
        <v>57.1</v>
      </c>
      <c r="J6490" s="71">
        <f>IF(F6490="女",IF(H6490=0,0,VLOOKUP(I6490/(H6490*H6490/10000),标准!M$108:N$112,2,TRUE)),IF(H6490=0,0,VLOOKUP(I6490/(H6490*H6490/10000),标准!M$74:N$78,2,TRUE)))</f>
        <v>80</v>
      </c>
      <c r="K6490" s="72">
        <v>2538</v>
      </c>
      <c r="L6490" s="71">
        <f>IF(A6490&lt;43,IF(F6490="女",VLOOKUP(K6490,标准!K$108:L$128,2,TRUE),VLOOKUP(K6490,标准!K$74:L$94,2,TRUE)),IF(F6490="女",VLOOKUP(K6490,标准!K$39:L$59,2,TRUE),VLOOKUP(K6490,标准!K$3:L$23,2,TRUE)))</f>
        <v>70</v>
      </c>
      <c r="M6490" s="68">
        <v>22.5</v>
      </c>
      <c r="N6490" s="71">
        <f>IF(M6490="",0,IF(A6490&lt;43,IF(F6490="女",VLOOKUP(M6490,标准!C$108:D$128,2,TRUE),VLOOKUP(M6490,标准!C$74:D$94,2,TRUE)),IF(F6490="女",VLOOKUP(M6490,标准!C$39:D$59,2,TRUE),VLOOKUP(M6490,标准!C$3:D$23,2,TRUE))))</f>
        <v>90</v>
      </c>
      <c r="O6490" s="124">
        <v>160</v>
      </c>
      <c r="P6490" s="71">
        <f>IF(A6490&lt;43,IF(F6490="女",VLOOKUP(O6490/100,标准!E$108:F$128,2,TRUE),VLOOKUP(O6490/100,标准!E$74:F$94,2,TRUE)),IF(F6490="女",VLOOKUP(O6490/100,标准!E$39:F$59,2,TRUE),VLOOKUP(O6490/100,标准!E$3:F$23,2,TRUE)))</f>
        <v>66</v>
      </c>
      <c r="Q6490" s="125">
        <v>4.12</v>
      </c>
      <c r="R6490" s="71">
        <f>IF(Q6490=0,0,IF(A6490&lt;43,IF(F6490="女",IF(Q6490="",0,VLOOKUP(Q6490,标准!I$108:J$138,2,TRUE)),IF(Q6490="",0,VLOOKUP(Q6490,标准!I$74:J$104,2,TRUE))),IF(F6490="女",IF(Q6490="",0,VLOOKUP(Q6490,标准!I$39:J$69,2,TRUE)),IF(Q6490="",0,VLOOKUP(Q6490,标准!I$3:J$33,2,TRUE)))))</f>
        <v>68</v>
      </c>
      <c r="S6490" s="126">
        <v>45</v>
      </c>
      <c r="T6490" s="71">
        <f>IF(A6490&lt;43,IF(F6490="女",VLOOKUP(S6490,标准!G$108:H$138,2,TRUE),VLOOKUP(S6490,标准!G$74:H$99,2,TRUE)),IF(F6490="女",VLOOKUP(S6490,标准!G$39:H$69,2,TRUE),VLOOKUP(S6490,标准!G$3:H$28,2,TRUE)))</f>
        <v>78</v>
      </c>
      <c r="U6490" s="127">
        <v>9.9</v>
      </c>
      <c r="V6490" s="71">
        <f>IF(U6490=0,0,IF(A6490&lt;43,IF(F6490="女",IF(U6490="",0,VLOOKUP(U6490,标准!A$108:B$128,2,TRUE)),IF(U6490="",0,VLOOKUP(U6490,标准!A$74:B$94,2,TRUE))),IF(F6490="女",IF(U6490="",0,VLOOKUP(U6490,标准!A$39:B$59,2,TRUE)),IF(U6490="",0,VLOOKUP(U6490,标准!A$3:B$23,2,TRUE)))))</f>
        <v>64</v>
      </c>
      <c r="W6490" s="86">
        <f t="shared" si="101"/>
        <v>72.3</v>
      </c>
      <c r="X6490" s="87">
        <v>4.5</v>
      </c>
      <c r="Y6490" s="87">
        <v>4.5</v>
      </c>
      <c r="Z6490" s="91"/>
      <c r="AA6490" s="92"/>
    </row>
    <row r="6491" customHeight="1" spans="1:27">
      <c r="A6491" s="62">
        <v>42</v>
      </c>
      <c r="B6491" s="91">
        <v>6531</v>
      </c>
      <c r="C6491" s="154" t="s">
        <v>13080</v>
      </c>
      <c r="D6491" s="154" t="s">
        <v>13027</v>
      </c>
      <c r="E6491" s="154" t="s">
        <v>4025</v>
      </c>
      <c r="F6491" s="154" t="s">
        <v>34</v>
      </c>
      <c r="G6491" s="155" t="s">
        <v>13081</v>
      </c>
      <c r="H6491" s="68">
        <v>156.5</v>
      </c>
      <c r="I6491" s="68">
        <v>59</v>
      </c>
      <c r="J6491" s="71">
        <f>IF(F6491="女",IF(H6491=0,0,VLOOKUP(I6491/(H6491*H6491/10000),标准!M$108:N$112,2,TRUE)),IF(H6491=0,0,VLOOKUP(I6491/(H6491*H6491/10000),标准!M$74:N$78,2,TRUE)))</f>
        <v>80</v>
      </c>
      <c r="K6491" s="72">
        <v>3371</v>
      </c>
      <c r="L6491" s="71">
        <f>IF(A6491&lt;43,IF(F6491="女",VLOOKUP(K6491,标准!K$108:L$128,2,TRUE),VLOOKUP(K6491,标准!K$74:L$94,2,TRUE)),IF(F6491="女",VLOOKUP(K6491,标准!K$39:L$59,2,TRUE),VLOOKUP(K6491,标准!K$3:L$23,2,TRUE)))</f>
        <v>95</v>
      </c>
      <c r="M6491" s="68">
        <v>19.6</v>
      </c>
      <c r="N6491" s="71">
        <f>IF(M6491="",0,IF(A6491&lt;43,IF(F6491="女",VLOOKUP(M6491,标准!C$108:D$128,2,TRUE),VLOOKUP(M6491,标准!C$74:D$94,2,TRUE)),IF(F6491="女",VLOOKUP(M6491,标准!C$39:D$59,2,TRUE),VLOOKUP(M6491,标准!C$3:D$23,2,TRUE))))</f>
        <v>80</v>
      </c>
      <c r="O6491" s="124">
        <v>168</v>
      </c>
      <c r="P6491" s="71">
        <f>IF(A6491&lt;43,IF(F6491="女",VLOOKUP(O6491/100,标准!E$108:F$128,2,TRUE),VLOOKUP(O6491/100,标准!E$74:F$94,2,TRUE)),IF(F6491="女",VLOOKUP(O6491/100,标准!E$39:F$59,2,TRUE),VLOOKUP(O6491/100,标准!E$3:F$23,2,TRUE)))</f>
        <v>70</v>
      </c>
      <c r="Q6491" s="125">
        <v>4.35</v>
      </c>
      <c r="R6491" s="71">
        <f>IF(Q6491=0,0,IF(A6491&lt;43,IF(F6491="女",IF(Q6491="",0,VLOOKUP(Q6491,标准!I$108:J$138,2,TRUE)),IF(Q6491="",0,VLOOKUP(Q6491,标准!I$74:J$104,2,TRUE))),IF(F6491="女",IF(Q6491="",0,VLOOKUP(Q6491,标准!I$39:J$69,2,TRUE)),IF(Q6491="",0,VLOOKUP(Q6491,标准!I$3:J$33,2,TRUE)))))</f>
        <v>50</v>
      </c>
      <c r="S6491" s="126">
        <v>32</v>
      </c>
      <c r="T6491" s="71">
        <f>IF(A6491&lt;43,IF(F6491="女",VLOOKUP(S6491,标准!G$108:H$138,2,TRUE),VLOOKUP(S6491,标准!G$74:H$99,2,TRUE)),IF(F6491="女",VLOOKUP(S6491,标准!G$39:H$69,2,TRUE),VLOOKUP(S6491,标准!G$3:H$28,2,TRUE)))</f>
        <v>66</v>
      </c>
      <c r="U6491" s="127">
        <v>9.2</v>
      </c>
      <c r="V6491" s="71">
        <f>IF(U6491=0,0,IF(A6491&lt;43,IF(F6491="女",IF(U6491="",0,VLOOKUP(U6491,标准!A$108:B$128,2,TRUE)),IF(U6491="",0,VLOOKUP(U6491,标准!A$74:B$94,2,TRUE))),IF(F6491="女",IF(U6491="",0,VLOOKUP(U6491,标准!A$39:B$59,2,TRUE)),IF(U6491="",0,VLOOKUP(U6491,标准!A$3:B$23,2,TRUE)))))</f>
        <v>70</v>
      </c>
      <c r="W6491" s="86">
        <f t="shared" si="101"/>
        <v>71.85</v>
      </c>
      <c r="X6491" s="87">
        <v>4</v>
      </c>
      <c r="Y6491" s="87">
        <v>3.8</v>
      </c>
      <c r="Z6491" s="91"/>
      <c r="AA6491" s="92"/>
    </row>
    <row r="6492" customHeight="1" spans="1:27">
      <c r="A6492" s="62">
        <v>42</v>
      </c>
      <c r="B6492" s="91">
        <v>6532</v>
      </c>
      <c r="C6492" s="154" t="s">
        <v>13082</v>
      </c>
      <c r="D6492" s="154" t="s">
        <v>13027</v>
      </c>
      <c r="E6492" s="154" t="s">
        <v>4025</v>
      </c>
      <c r="F6492" s="154" t="s">
        <v>34</v>
      </c>
      <c r="G6492" s="155" t="s">
        <v>13083</v>
      </c>
      <c r="H6492" s="68">
        <v>160.8</v>
      </c>
      <c r="I6492" s="68">
        <v>55.3</v>
      </c>
      <c r="J6492" s="71">
        <f>IF(F6492="女",IF(H6492=0,0,VLOOKUP(I6492/(H6492*H6492/10000),标准!M$108:N$112,2,TRUE)),IF(H6492=0,0,VLOOKUP(I6492/(H6492*H6492/10000),标准!M$74:N$78,2,TRUE)))</f>
        <v>100</v>
      </c>
      <c r="K6492" s="72">
        <v>3897</v>
      </c>
      <c r="L6492" s="71">
        <f>IF(A6492&lt;43,IF(F6492="女",VLOOKUP(K6492,标准!K$108:L$128,2,TRUE),VLOOKUP(K6492,标准!K$74:L$94,2,TRUE)),IF(F6492="女",VLOOKUP(K6492,标准!K$39:L$59,2,TRUE),VLOOKUP(K6492,标准!K$3:L$23,2,TRUE)))</f>
        <v>100</v>
      </c>
      <c r="M6492" s="68">
        <v>24.5</v>
      </c>
      <c r="N6492" s="71">
        <f>IF(M6492="",0,IF(A6492&lt;43,IF(F6492="女",VLOOKUP(M6492,标准!C$108:D$128,2,TRUE),VLOOKUP(M6492,标准!C$74:D$94,2,TRUE)),IF(F6492="女",VLOOKUP(M6492,标准!C$39:D$59,2,TRUE),VLOOKUP(M6492,标准!C$3:D$23,2,TRUE))))</f>
        <v>95</v>
      </c>
      <c r="O6492" s="124">
        <v>181</v>
      </c>
      <c r="P6492" s="71">
        <f>IF(A6492&lt;43,IF(F6492="女",VLOOKUP(O6492/100,标准!E$108:F$128,2,TRUE),VLOOKUP(O6492/100,标准!E$74:F$94,2,TRUE)),IF(F6492="女",VLOOKUP(O6492/100,标准!E$39:F$59,2,TRUE),VLOOKUP(O6492/100,标准!E$3:F$23,2,TRUE)))</f>
        <v>80</v>
      </c>
      <c r="Q6492" s="125">
        <v>4.27</v>
      </c>
      <c r="R6492" s="71">
        <f>IF(Q6492=0,0,IF(A6492&lt;43,IF(F6492="女",IF(Q6492="",0,VLOOKUP(Q6492,标准!I$108:J$138,2,TRUE)),IF(Q6492="",0,VLOOKUP(Q6492,标准!I$74:J$104,2,TRUE))),IF(F6492="女",IF(Q6492="",0,VLOOKUP(Q6492,标准!I$39:J$69,2,TRUE)),IF(Q6492="",0,VLOOKUP(Q6492,标准!I$3:J$33,2,TRUE)))))</f>
        <v>62</v>
      </c>
      <c r="S6492" s="126">
        <v>41</v>
      </c>
      <c r="T6492" s="71">
        <f>IF(A6492&lt;43,IF(F6492="女",VLOOKUP(S6492,标准!G$108:H$138,2,TRUE),VLOOKUP(S6492,标准!G$74:H$99,2,TRUE)),IF(F6492="女",VLOOKUP(S6492,标准!G$39:H$69,2,TRUE),VLOOKUP(S6492,标准!G$3:H$28,2,TRUE)))</f>
        <v>74</v>
      </c>
      <c r="U6492" s="127">
        <v>9.1</v>
      </c>
      <c r="V6492" s="71">
        <f>IF(U6492=0,0,IF(A6492&lt;43,IF(F6492="女",IF(U6492="",0,VLOOKUP(U6492,标准!A$108:B$128,2,TRUE)),IF(U6492="",0,VLOOKUP(U6492,标准!A$74:B$94,2,TRUE))),IF(F6492="女",IF(U6492="",0,VLOOKUP(U6492,标准!A$39:B$59,2,TRUE)),IF(U6492="",0,VLOOKUP(U6492,标准!A$3:B$23,2,TRUE)))))</f>
        <v>72</v>
      </c>
      <c r="W6492" s="86">
        <f t="shared" si="101"/>
        <v>81.7</v>
      </c>
      <c r="X6492" s="87">
        <v>4.6</v>
      </c>
      <c r="Y6492" s="87">
        <v>4.6</v>
      </c>
      <c r="Z6492" s="91"/>
      <c r="AA6492" s="92"/>
    </row>
    <row r="6493" customHeight="1" spans="1:27">
      <c r="A6493" s="62">
        <v>42</v>
      </c>
      <c r="B6493" s="91">
        <v>6533</v>
      </c>
      <c r="C6493" s="154" t="s">
        <v>13084</v>
      </c>
      <c r="D6493" s="154" t="s">
        <v>13027</v>
      </c>
      <c r="E6493" s="154" t="s">
        <v>4025</v>
      </c>
      <c r="F6493" s="154" t="s">
        <v>34</v>
      </c>
      <c r="G6493" s="155" t="s">
        <v>13085</v>
      </c>
      <c r="H6493" s="68">
        <v>155.4</v>
      </c>
      <c r="I6493" s="68">
        <v>49.9</v>
      </c>
      <c r="J6493" s="71">
        <f>IF(F6493="女",IF(H6493=0,0,VLOOKUP(I6493/(H6493*H6493/10000),标准!M$108:N$112,2,TRUE)),IF(H6493=0,0,VLOOKUP(I6493/(H6493*H6493/10000),标准!M$74:N$78,2,TRUE)))</f>
        <v>100</v>
      </c>
      <c r="K6493" s="72"/>
      <c r="L6493" s="71">
        <f>IF(A6493&lt;43,IF(F6493="女",VLOOKUP(K6493,标准!K$108:L$128,2,TRUE),VLOOKUP(K6493,标准!K$74:L$94,2,TRUE)),IF(F6493="女",VLOOKUP(K6493,标准!K$39:L$59,2,TRUE),VLOOKUP(K6493,标准!K$3:L$23,2,TRUE)))</f>
        <v>0</v>
      </c>
      <c r="M6493" s="68">
        <v>23</v>
      </c>
      <c r="N6493" s="71">
        <f>IF(M6493="",0,IF(A6493&lt;43,IF(F6493="女",VLOOKUP(M6493,标准!C$108:D$128,2,TRUE),VLOOKUP(M6493,标准!C$74:D$94,2,TRUE)),IF(F6493="女",VLOOKUP(M6493,标准!C$39:D$59,2,TRUE),VLOOKUP(M6493,标准!C$3:D$23,2,TRUE))))</f>
        <v>90</v>
      </c>
      <c r="O6493" s="124">
        <v>192</v>
      </c>
      <c r="P6493" s="71">
        <f>IF(A6493&lt;43,IF(F6493="女",VLOOKUP(O6493/100,标准!E$108:F$128,2,TRUE),VLOOKUP(O6493/100,标准!E$74:F$94,2,TRUE)),IF(F6493="女",VLOOKUP(O6493/100,标准!E$39:F$59,2,TRUE),VLOOKUP(O6493/100,标准!E$3:F$23,2,TRUE)))</f>
        <v>85</v>
      </c>
      <c r="Q6493" s="125">
        <v>4.03</v>
      </c>
      <c r="R6493" s="71">
        <f>IF(Q6493=0,0,IF(A6493&lt;43,IF(F6493="女",IF(Q6493="",0,VLOOKUP(Q6493,标准!I$108:J$138,2,TRUE)),IF(Q6493="",0,VLOOKUP(Q6493,标准!I$74:J$104,2,TRUE))),IF(F6493="女",IF(Q6493="",0,VLOOKUP(Q6493,标准!I$39:J$69,2,TRUE)),IF(Q6493="",0,VLOOKUP(Q6493,标准!I$3:J$33,2,TRUE)))))</f>
        <v>72</v>
      </c>
      <c r="S6493" s="126">
        <v>36</v>
      </c>
      <c r="T6493" s="71">
        <f>IF(A6493&lt;43,IF(F6493="女",VLOOKUP(S6493,标准!G$108:H$138,2,TRUE),VLOOKUP(S6493,标准!G$74:H$99,2,TRUE)),IF(F6493="女",VLOOKUP(S6493,标准!G$39:H$69,2,TRUE),VLOOKUP(S6493,标准!G$3:H$28,2,TRUE)))</f>
        <v>70</v>
      </c>
      <c r="U6493" s="127">
        <v>8.5</v>
      </c>
      <c r="V6493" s="71">
        <f>IF(U6493=0,0,IF(A6493&lt;43,IF(F6493="女",IF(U6493="",0,VLOOKUP(U6493,标准!A$108:B$128,2,TRUE)),IF(U6493="",0,VLOOKUP(U6493,标准!A$74:B$94,2,TRUE))),IF(F6493="女",IF(U6493="",0,VLOOKUP(U6493,标准!A$39:B$59,2,TRUE)),IF(U6493="",0,VLOOKUP(U6493,标准!A$3:B$23,2,TRUE)))))</f>
        <v>78</v>
      </c>
      <c r="W6493" s="86">
        <f t="shared" si="101"/>
        <v>69.5</v>
      </c>
      <c r="X6493" s="87">
        <v>4.4</v>
      </c>
      <c r="Y6493" s="87">
        <v>4.8</v>
      </c>
      <c r="Z6493" s="91"/>
      <c r="AA6493" s="92"/>
    </row>
    <row r="6494" customHeight="1" spans="1:27">
      <c r="A6494" s="62">
        <v>42</v>
      </c>
      <c r="B6494" s="91">
        <v>6534</v>
      </c>
      <c r="C6494" s="154" t="s">
        <v>13086</v>
      </c>
      <c r="D6494" s="154" t="s">
        <v>13027</v>
      </c>
      <c r="E6494" s="154" t="s">
        <v>4025</v>
      </c>
      <c r="F6494" s="154" t="s">
        <v>34</v>
      </c>
      <c r="G6494" s="155" t="s">
        <v>13087</v>
      </c>
      <c r="H6494" s="68">
        <v>164</v>
      </c>
      <c r="I6494" s="68">
        <v>50</v>
      </c>
      <c r="J6494" s="71">
        <f>IF(F6494="女",IF(H6494=0,0,VLOOKUP(I6494/(H6494*H6494/10000),标准!M$108:N$112,2,TRUE)),IF(H6494=0,0,VLOOKUP(I6494/(H6494*H6494/10000),标准!M$74:N$78,2,TRUE)))</f>
        <v>100</v>
      </c>
      <c r="K6494" s="72">
        <v>3152</v>
      </c>
      <c r="L6494" s="71">
        <f>IF(A6494&lt;43,IF(F6494="女",VLOOKUP(K6494,标准!K$108:L$128,2,TRUE),VLOOKUP(K6494,标准!K$74:L$94,2,TRUE)),IF(F6494="女",VLOOKUP(K6494,标准!K$39:L$59,2,TRUE),VLOOKUP(K6494,标准!K$3:L$23,2,TRUE)))</f>
        <v>85</v>
      </c>
      <c r="M6494" s="68">
        <v>18</v>
      </c>
      <c r="N6494" s="71">
        <f>IF(M6494="",0,IF(A6494&lt;43,IF(F6494="女",VLOOKUP(M6494,标准!C$108:D$128,2,TRUE),VLOOKUP(M6494,标准!C$74:D$94,2,TRUE)),IF(F6494="女",VLOOKUP(M6494,标准!C$39:D$59,2,TRUE),VLOOKUP(M6494,标准!C$3:D$23,2,TRUE))))</f>
        <v>78</v>
      </c>
      <c r="O6494" s="124">
        <v>185</v>
      </c>
      <c r="P6494" s="71">
        <f>IF(A6494&lt;43,IF(F6494="女",VLOOKUP(O6494/100,标准!E$108:F$128,2,TRUE),VLOOKUP(O6494/100,标准!E$74:F$94,2,TRUE)),IF(F6494="女",VLOOKUP(O6494/100,标准!E$39:F$59,2,TRUE),VLOOKUP(O6494/100,标准!E$3:F$23,2,TRUE)))</f>
        <v>80</v>
      </c>
      <c r="Q6494" s="125">
        <v>4.41</v>
      </c>
      <c r="R6494" s="71">
        <f>IF(Q6494=0,0,IF(A6494&lt;43,IF(F6494="女",IF(Q6494="",0,VLOOKUP(Q6494,标准!I$108:J$138,2,TRUE)),IF(Q6494="",0,VLOOKUP(Q6494,标准!I$74:J$104,2,TRUE))),IF(F6494="女",IF(Q6494="",0,VLOOKUP(Q6494,标准!I$39:J$69,2,TRUE)),IF(Q6494="",0,VLOOKUP(Q6494,标准!I$3:J$33,2,TRUE)))))</f>
        <v>50</v>
      </c>
      <c r="S6494" s="126">
        <v>47</v>
      </c>
      <c r="T6494" s="71">
        <f>IF(A6494&lt;43,IF(F6494="女",VLOOKUP(S6494,标准!G$108:H$138,2,TRUE),VLOOKUP(S6494,标准!G$74:H$99,2,TRUE)),IF(F6494="女",VLOOKUP(S6494,标准!G$39:H$69,2,TRUE),VLOOKUP(S6494,标准!G$3:H$28,2,TRUE)))</f>
        <v>80</v>
      </c>
      <c r="U6494" s="127">
        <v>8.6</v>
      </c>
      <c r="V6494" s="71">
        <f>IF(U6494=0,0,IF(A6494&lt;43,IF(F6494="女",IF(U6494="",0,VLOOKUP(U6494,标准!A$108:B$128,2,TRUE)),IF(U6494="",0,VLOOKUP(U6494,标准!A$74:B$94,2,TRUE))),IF(F6494="女",IF(U6494="",0,VLOOKUP(U6494,标准!A$39:B$59,2,TRUE)),IF(U6494="",0,VLOOKUP(U6494,标准!A$3:B$23,2,TRUE)))))</f>
        <v>76</v>
      </c>
      <c r="W6494" s="86">
        <f t="shared" si="101"/>
        <v>76.75</v>
      </c>
      <c r="X6494" s="87">
        <v>4.6</v>
      </c>
      <c r="Y6494" s="87">
        <v>4.7</v>
      </c>
      <c r="Z6494" s="91"/>
      <c r="AA6494" s="92"/>
    </row>
    <row r="6495" customHeight="1" spans="1:27">
      <c r="A6495" s="62">
        <v>42</v>
      </c>
      <c r="B6495" s="91">
        <v>6535</v>
      </c>
      <c r="C6495" s="154" t="s">
        <v>13088</v>
      </c>
      <c r="D6495" s="154" t="s">
        <v>13027</v>
      </c>
      <c r="E6495" s="154" t="s">
        <v>4025</v>
      </c>
      <c r="F6495" s="154" t="s">
        <v>30</v>
      </c>
      <c r="G6495" s="155" t="s">
        <v>13089</v>
      </c>
      <c r="H6495" s="68">
        <v>169.1</v>
      </c>
      <c r="I6495" s="68">
        <v>61.1</v>
      </c>
      <c r="J6495" s="71">
        <f>IF(F6495="女",IF(H6495=0,0,VLOOKUP(I6495/(H6495*H6495/10000),标准!M$108:N$112,2,TRUE)),IF(H6495=0,0,VLOOKUP(I6495/(H6495*H6495/10000),标准!M$74:N$78,2,TRUE)))</f>
        <v>100</v>
      </c>
      <c r="K6495" s="72">
        <v>3852</v>
      </c>
      <c r="L6495" s="71">
        <f>IF(A6495&lt;43,IF(F6495="女",VLOOKUP(K6495,标准!K$108:L$128,2,TRUE),VLOOKUP(K6495,标准!K$74:L$94,2,TRUE)),IF(F6495="女",VLOOKUP(K6495,标准!K$39:L$59,2,TRUE),VLOOKUP(K6495,标准!K$3:L$23,2,TRUE)))</f>
        <v>72</v>
      </c>
      <c r="M6495" s="68">
        <v>18</v>
      </c>
      <c r="N6495" s="71">
        <f>IF(M6495="",0,IF(A6495&lt;43,IF(F6495="女",VLOOKUP(M6495,标准!C$108:D$128,2,TRUE),VLOOKUP(M6495,标准!C$74:D$94,2,TRUE)),IF(F6495="女",VLOOKUP(M6495,标准!C$39:D$59,2,TRUE),VLOOKUP(M6495,标准!C$3:D$23,2,TRUE))))</f>
        <v>80</v>
      </c>
      <c r="O6495" s="124">
        <v>272</v>
      </c>
      <c r="P6495" s="71">
        <f>IF(A6495&lt;43,IF(F6495="女",VLOOKUP(O6495/100,标准!E$108:F$128,2,TRUE),VLOOKUP(O6495/100,标准!E$74:F$94,2,TRUE)),IF(F6495="女",VLOOKUP(O6495/100,标准!E$39:F$59,2,TRUE),VLOOKUP(O6495/100,标准!E$3:F$23,2,TRUE)))</f>
        <v>95</v>
      </c>
      <c r="Q6495" s="125">
        <v>4.01</v>
      </c>
      <c r="R6495" s="71">
        <f>IF(Q6495=0,0,IF(A6495&lt;43,IF(F6495="女",IF(Q6495="",0,VLOOKUP(Q6495,标准!I$108:J$138,2,TRUE)),IF(Q6495="",0,VLOOKUP(Q6495,标准!I$74:J$104,2,TRUE))),IF(F6495="女",IF(Q6495="",0,VLOOKUP(Q6495,标准!I$39:J$69,2,TRUE)),IF(Q6495="",0,VLOOKUP(Q6495,标准!I$3:J$33,2,TRUE)))))</f>
        <v>72</v>
      </c>
      <c r="S6495" s="126">
        <v>11</v>
      </c>
      <c r="T6495" s="71">
        <f>IF(A6495&lt;43,IF(F6495="女",VLOOKUP(S6495,标准!G$108:H$138,2,TRUE),VLOOKUP(S6495,标准!G$74:H$99,2,TRUE)),IF(F6495="女",VLOOKUP(S6495,标准!G$39:H$69,2,TRUE),VLOOKUP(S6495,标准!G$3:H$28,2,TRUE)))</f>
        <v>64</v>
      </c>
      <c r="U6495" s="127">
        <v>6.5</v>
      </c>
      <c r="V6495" s="71">
        <f>IF(U6495=0,0,IF(A6495&lt;43,IF(F6495="女",IF(U6495="",0,VLOOKUP(U6495,标准!A$108:B$128,2,TRUE)),IF(U6495="",0,VLOOKUP(U6495,标准!A$74:B$94,2,TRUE))),IF(F6495="女",IF(U6495="",0,VLOOKUP(U6495,标准!A$39:B$59,2,TRUE)),IF(U6495="",0,VLOOKUP(U6495,标准!A$3:B$23,2,TRUE)))))</f>
        <v>100</v>
      </c>
      <c r="W6495" s="86">
        <f t="shared" si="101"/>
        <v>84.1</v>
      </c>
      <c r="X6495" s="87">
        <v>3.9</v>
      </c>
      <c r="Y6495" s="87">
        <v>3.9</v>
      </c>
      <c r="Z6495" s="91"/>
      <c r="AA6495" s="92"/>
    </row>
    <row r="6496" customHeight="1" spans="1:27">
      <c r="A6496" s="62">
        <v>42</v>
      </c>
      <c r="B6496" s="91">
        <v>6536</v>
      </c>
      <c r="C6496" s="154" t="s">
        <v>13090</v>
      </c>
      <c r="D6496" s="154" t="s">
        <v>13027</v>
      </c>
      <c r="E6496" s="154" t="s">
        <v>4025</v>
      </c>
      <c r="F6496" s="154" t="s">
        <v>30</v>
      </c>
      <c r="G6496" s="155" t="s">
        <v>13091</v>
      </c>
      <c r="H6496" s="68">
        <v>181.6</v>
      </c>
      <c r="I6496" s="68">
        <v>70.5</v>
      </c>
      <c r="J6496" s="71">
        <f>IF(F6496="女",IF(H6496=0,0,VLOOKUP(I6496/(H6496*H6496/10000),标准!M$108:N$112,2,TRUE)),IF(H6496=0,0,VLOOKUP(I6496/(H6496*H6496/10000),标准!M$74:N$78,2,TRUE)))</f>
        <v>100</v>
      </c>
      <c r="K6496" s="72">
        <v>5180</v>
      </c>
      <c r="L6496" s="71">
        <f>IF(A6496&lt;43,IF(F6496="女",VLOOKUP(K6496,标准!K$108:L$128,2,TRUE),VLOOKUP(K6496,标准!K$74:L$94,2,TRUE)),IF(F6496="女",VLOOKUP(K6496,标准!K$39:L$59,2,TRUE),VLOOKUP(K6496,标准!K$3:L$23,2,TRUE)))</f>
        <v>100</v>
      </c>
      <c r="M6496" s="68">
        <v>16.5</v>
      </c>
      <c r="N6496" s="71">
        <f>IF(M6496="",0,IF(A6496&lt;43,IF(F6496="女",VLOOKUP(M6496,标准!C$108:D$128,2,TRUE),VLOOKUP(M6496,标准!C$74:D$94,2,TRUE)),IF(F6496="女",VLOOKUP(M6496,标准!C$39:D$59,2,TRUE),VLOOKUP(M6496,标准!C$3:D$23,2,TRUE))))</f>
        <v>78</v>
      </c>
      <c r="O6496" s="124">
        <v>215</v>
      </c>
      <c r="P6496" s="71">
        <f>IF(A6496&lt;43,IF(F6496="女",VLOOKUP(O6496/100,标准!E$108:F$128,2,TRUE),VLOOKUP(O6496/100,标准!E$74:F$94,2,TRUE)),IF(F6496="女",VLOOKUP(O6496/100,标准!E$39:F$59,2,TRUE),VLOOKUP(O6496/100,标准!E$3:F$23,2,TRUE)))</f>
        <v>62</v>
      </c>
      <c r="Q6496" s="125">
        <v>4.08</v>
      </c>
      <c r="R6496" s="71">
        <f>IF(Q6496=0,0,IF(A6496&lt;43,IF(F6496="女",IF(Q6496="",0,VLOOKUP(Q6496,标准!I$108:J$138,2,TRUE)),IF(Q6496="",0,VLOOKUP(Q6496,标准!I$74:J$104,2,TRUE))),IF(F6496="女",IF(Q6496="",0,VLOOKUP(Q6496,标准!I$39:J$69,2,TRUE)),IF(Q6496="",0,VLOOKUP(Q6496,标准!I$3:J$33,2,TRUE)))))</f>
        <v>68</v>
      </c>
      <c r="S6496" s="126">
        <v>1</v>
      </c>
      <c r="T6496" s="71">
        <f>IF(A6496&lt;43,IF(F6496="女",VLOOKUP(S6496,标准!G$108:H$138,2,TRUE),VLOOKUP(S6496,标准!G$74:H$99,2,TRUE)),IF(F6496="女",VLOOKUP(S6496,标准!G$39:H$69,2,TRUE),VLOOKUP(S6496,标准!G$3:H$28,2,TRUE)))</f>
        <v>0</v>
      </c>
      <c r="U6496" s="127">
        <v>7.3</v>
      </c>
      <c r="V6496" s="71">
        <f>IF(U6496=0,0,IF(A6496&lt;43,IF(F6496="女",IF(U6496="",0,VLOOKUP(U6496,标准!A$108:B$128,2,TRUE)),IF(U6496="",0,VLOOKUP(U6496,标准!A$74:B$94,2,TRUE))),IF(F6496="女",IF(U6496="",0,VLOOKUP(U6496,标准!A$39:B$59,2,TRUE)),IF(U6496="",0,VLOOKUP(U6496,标准!A$3:B$23,2,TRUE)))))</f>
        <v>78</v>
      </c>
      <c r="W6496" s="86">
        <f t="shared" si="101"/>
        <v>73.2</v>
      </c>
      <c r="X6496" s="87">
        <v>4.5</v>
      </c>
      <c r="Y6496" s="87">
        <v>4.4</v>
      </c>
      <c r="Z6496" s="91"/>
      <c r="AA6496" s="92"/>
    </row>
    <row r="6497" customHeight="1" spans="1:27">
      <c r="A6497" s="62">
        <v>42</v>
      </c>
      <c r="B6497" s="91">
        <v>6537</v>
      </c>
      <c r="C6497" s="154" t="s">
        <v>13092</v>
      </c>
      <c r="D6497" s="154" t="s">
        <v>13027</v>
      </c>
      <c r="E6497" s="154" t="s">
        <v>4025</v>
      </c>
      <c r="F6497" s="154" t="s">
        <v>30</v>
      </c>
      <c r="G6497" s="155" t="s">
        <v>13093</v>
      </c>
      <c r="H6497" s="68">
        <v>164.7</v>
      </c>
      <c r="I6497" s="68">
        <v>51.8</v>
      </c>
      <c r="J6497" s="71">
        <f>IF(F6497="女",IF(H6497=0,0,VLOOKUP(I6497/(H6497*H6497/10000),标准!M$108:N$112,2,TRUE)),IF(H6497=0,0,VLOOKUP(I6497/(H6497*H6497/10000),标准!M$74:N$78,2,TRUE)))</f>
        <v>100</v>
      </c>
      <c r="K6497" s="72"/>
      <c r="L6497" s="71">
        <f>IF(A6497&lt;43,IF(F6497="女",VLOOKUP(K6497,标准!K$108:L$128,2,TRUE),VLOOKUP(K6497,标准!K$74:L$94,2,TRUE)),IF(F6497="女",VLOOKUP(K6497,标准!K$39:L$59,2,TRUE),VLOOKUP(K6497,标准!K$3:L$23,2,TRUE)))</f>
        <v>0</v>
      </c>
      <c r="M6497" s="68">
        <v>20.5</v>
      </c>
      <c r="N6497" s="71">
        <f>IF(M6497="",0,IF(A6497&lt;43,IF(F6497="女",VLOOKUP(M6497,标准!C$108:D$128,2,TRUE),VLOOKUP(M6497,标准!C$74:D$94,2,TRUE)),IF(F6497="女",VLOOKUP(M6497,标准!C$39:D$59,2,TRUE),VLOOKUP(M6497,标准!C$3:D$23,2,TRUE))))</f>
        <v>85</v>
      </c>
      <c r="O6497" s="124">
        <v>230</v>
      </c>
      <c r="P6497" s="71">
        <f>IF(A6497&lt;43,IF(F6497="女",VLOOKUP(O6497/100,标准!E$108:F$128,2,TRUE),VLOOKUP(O6497/100,标准!E$74:F$94,2,TRUE)),IF(F6497="女",VLOOKUP(O6497/100,标准!E$39:F$59,2,TRUE),VLOOKUP(O6497/100,标准!E$3:F$23,2,TRUE)))</f>
        <v>70</v>
      </c>
      <c r="Q6497" s="125">
        <v>4.26</v>
      </c>
      <c r="R6497" s="71">
        <f>IF(Q6497=0,0,IF(A6497&lt;43,IF(F6497="女",IF(Q6497="",0,VLOOKUP(Q6497,标准!I$108:J$138,2,TRUE)),IF(Q6497="",0,VLOOKUP(Q6497,标准!I$74:J$104,2,TRUE))),IF(F6497="女",IF(Q6497="",0,VLOOKUP(Q6497,标准!I$39:J$69,2,TRUE)),IF(Q6497="",0,VLOOKUP(Q6497,标准!I$3:J$33,2,TRUE)))))</f>
        <v>62</v>
      </c>
      <c r="S6497" s="126">
        <v>14</v>
      </c>
      <c r="T6497" s="71">
        <f>IF(A6497&lt;43,IF(F6497="女",VLOOKUP(S6497,标准!G$108:H$138,2,TRUE),VLOOKUP(S6497,标准!G$74:H$99,2,TRUE)),IF(F6497="女",VLOOKUP(S6497,标准!G$39:H$69,2,TRUE),VLOOKUP(S6497,标准!G$3:H$28,2,TRUE)))</f>
        <v>76</v>
      </c>
      <c r="U6497" s="127">
        <v>7</v>
      </c>
      <c r="V6497" s="71">
        <f>IF(U6497=0,0,IF(A6497&lt;43,IF(F6497="女",IF(U6497="",0,VLOOKUP(U6497,标准!A$108:B$128,2,TRUE)),IF(U6497="",0,VLOOKUP(U6497,标准!A$74:B$94,2,TRUE))),IF(F6497="女",IF(U6497="",0,VLOOKUP(U6497,标准!A$39:B$59,2,TRUE)),IF(U6497="",0,VLOOKUP(U6497,标准!A$3:B$23,2,TRUE)))))</f>
        <v>85</v>
      </c>
      <c r="W6497" s="86">
        <f t="shared" si="101"/>
        <v>67.5</v>
      </c>
      <c r="X6497" s="87">
        <v>4.9</v>
      </c>
      <c r="Y6497" s="87">
        <v>4.8</v>
      </c>
      <c r="Z6497" s="91"/>
      <c r="AA6497" s="92"/>
    </row>
    <row r="6498" customHeight="1" spans="1:27">
      <c r="A6498" s="62">
        <v>42</v>
      </c>
      <c r="B6498" s="91">
        <v>6538</v>
      </c>
      <c r="C6498" s="154" t="s">
        <v>13094</v>
      </c>
      <c r="D6498" s="154" t="s">
        <v>13027</v>
      </c>
      <c r="E6498" s="154" t="s">
        <v>4025</v>
      </c>
      <c r="F6498" s="154" t="s">
        <v>34</v>
      </c>
      <c r="G6498" s="155" t="s">
        <v>13095</v>
      </c>
      <c r="H6498" s="68">
        <v>164.8</v>
      </c>
      <c r="I6498" s="68">
        <v>54.4</v>
      </c>
      <c r="J6498" s="71">
        <f>IF(F6498="女",IF(H6498=0,0,VLOOKUP(I6498/(H6498*H6498/10000),标准!M$108:N$112,2,TRUE)),IF(H6498=0,0,VLOOKUP(I6498/(H6498*H6498/10000),标准!M$74:N$78,2,TRUE)))</f>
        <v>100</v>
      </c>
      <c r="K6498" s="72">
        <v>4037</v>
      </c>
      <c r="L6498" s="71">
        <f>IF(A6498&lt;43,IF(F6498="女",VLOOKUP(K6498,标准!K$108:L$128,2,TRUE),VLOOKUP(K6498,标准!K$74:L$94,2,TRUE)),IF(F6498="女",VLOOKUP(K6498,标准!K$39:L$59,2,TRUE),VLOOKUP(K6498,标准!K$3:L$23,2,TRUE)))</f>
        <v>100</v>
      </c>
      <c r="M6498" s="68">
        <v>26</v>
      </c>
      <c r="N6498" s="71">
        <f>IF(M6498="",0,IF(A6498&lt;43,IF(F6498="女",VLOOKUP(M6498,标准!C$108:D$128,2,TRUE),VLOOKUP(M6498,标准!C$74:D$94,2,TRUE)),IF(F6498="女",VLOOKUP(M6498,标准!C$39:D$59,2,TRUE),VLOOKUP(M6498,标准!C$3:D$23,2,TRUE))))</f>
        <v>100</v>
      </c>
      <c r="O6498" s="124">
        <v>205</v>
      </c>
      <c r="P6498" s="71">
        <f>IF(A6498&lt;43,IF(F6498="女",VLOOKUP(O6498/100,标准!E$108:F$128,2,TRUE),VLOOKUP(O6498/100,标准!E$74:F$94,2,TRUE)),IF(F6498="女",VLOOKUP(O6498/100,标准!E$39:F$59,2,TRUE),VLOOKUP(O6498/100,标准!E$3:F$23,2,TRUE)))</f>
        <v>95</v>
      </c>
      <c r="Q6498" s="125">
        <v>4.15</v>
      </c>
      <c r="R6498" s="71">
        <f>IF(Q6498=0,0,IF(A6498&lt;43,IF(F6498="女",IF(Q6498="",0,VLOOKUP(Q6498,标准!I$108:J$138,2,TRUE)),IF(Q6498="",0,VLOOKUP(Q6498,标准!I$74:J$104,2,TRUE))),IF(F6498="女",IF(Q6498="",0,VLOOKUP(Q6498,标准!I$39:J$69,2,TRUE)),IF(Q6498="",0,VLOOKUP(Q6498,标准!I$3:J$33,2,TRUE)))))</f>
        <v>66</v>
      </c>
      <c r="S6498" s="126">
        <v>33</v>
      </c>
      <c r="T6498" s="71">
        <f>IF(A6498&lt;43,IF(F6498="女",VLOOKUP(S6498,标准!G$108:H$138,2,TRUE),VLOOKUP(S6498,标准!G$74:H$99,2,TRUE)),IF(F6498="女",VLOOKUP(S6498,标准!G$39:H$69,2,TRUE),VLOOKUP(S6498,标准!G$3:H$28,2,TRUE)))</f>
        <v>66</v>
      </c>
      <c r="U6498" s="127">
        <v>8.4</v>
      </c>
      <c r="V6498" s="71">
        <f>IF(U6498=0,0,IF(A6498&lt;43,IF(F6498="女",IF(U6498="",0,VLOOKUP(U6498,标准!A$108:B$128,2,TRUE)),IF(U6498="",0,VLOOKUP(U6498,标准!A$74:B$94,2,TRUE))),IF(F6498="女",IF(U6498="",0,VLOOKUP(U6498,标准!A$39:B$59,2,TRUE)),IF(U6498="",0,VLOOKUP(U6498,标准!A$3:B$23,2,TRUE)))))</f>
        <v>78</v>
      </c>
      <c r="W6498" s="86">
        <f t="shared" si="101"/>
        <v>84.9</v>
      </c>
      <c r="X6498" s="87">
        <v>4.5</v>
      </c>
      <c r="Y6498" s="87">
        <v>4.6</v>
      </c>
      <c r="Z6498" s="91"/>
      <c r="AA6498" s="92"/>
    </row>
    <row r="6499" customHeight="1" spans="1:27">
      <c r="A6499" s="62">
        <v>42</v>
      </c>
      <c r="B6499" s="91">
        <v>6539</v>
      </c>
      <c r="C6499" s="154" t="s">
        <v>13096</v>
      </c>
      <c r="D6499" s="154" t="s">
        <v>13027</v>
      </c>
      <c r="E6499" s="154" t="s">
        <v>4025</v>
      </c>
      <c r="F6499" s="154" t="s">
        <v>30</v>
      </c>
      <c r="G6499" s="155" t="s">
        <v>13097</v>
      </c>
      <c r="H6499" s="68">
        <v>166.7</v>
      </c>
      <c r="I6499" s="68">
        <v>68.2</v>
      </c>
      <c r="J6499" s="71">
        <f>IF(F6499="女",IF(H6499=0,0,VLOOKUP(I6499/(H6499*H6499/10000),标准!M$108:N$112,2,TRUE)),IF(H6499=0,0,VLOOKUP(I6499/(H6499*H6499/10000),标准!M$74:N$78,2,TRUE)))</f>
        <v>80</v>
      </c>
      <c r="K6499" s="72">
        <v>2921</v>
      </c>
      <c r="L6499" s="71">
        <f>IF(A6499&lt;43,IF(F6499="女",VLOOKUP(K6499,标准!K$108:L$128,2,TRUE),VLOOKUP(K6499,标准!K$74:L$94,2,TRUE)),IF(F6499="女",VLOOKUP(K6499,标准!K$39:L$59,2,TRUE),VLOOKUP(K6499,标准!K$3:L$23,2,TRUE)))</f>
        <v>40</v>
      </c>
      <c r="M6499" s="68">
        <v>18</v>
      </c>
      <c r="N6499" s="71">
        <f>IF(M6499="",0,IF(A6499&lt;43,IF(F6499="女",VLOOKUP(M6499,标准!C$108:D$128,2,TRUE),VLOOKUP(M6499,标准!C$74:D$94,2,TRUE)),IF(F6499="女",VLOOKUP(M6499,标准!C$39:D$59,2,TRUE),VLOOKUP(M6499,标准!C$3:D$23,2,TRUE))))</f>
        <v>80</v>
      </c>
      <c r="O6499" s="124">
        <v>240</v>
      </c>
      <c r="P6499" s="71">
        <f>IF(A6499&lt;43,IF(F6499="女",VLOOKUP(O6499/100,标准!E$108:F$128,2,TRUE),VLOOKUP(O6499/100,标准!E$74:F$94,2,TRUE)),IF(F6499="女",VLOOKUP(O6499/100,标准!E$39:F$59,2,TRUE),VLOOKUP(O6499/100,标准!E$3:F$23,2,TRUE)))</f>
        <v>76</v>
      </c>
      <c r="Q6499" s="125">
        <v>4.19</v>
      </c>
      <c r="R6499" s="71">
        <f>IF(Q6499=0,0,IF(A6499&lt;43,IF(F6499="女",IF(Q6499="",0,VLOOKUP(Q6499,标准!I$108:J$138,2,TRUE)),IF(Q6499="",0,VLOOKUP(Q6499,标准!I$74:J$104,2,TRUE))),IF(F6499="女",IF(Q6499="",0,VLOOKUP(Q6499,标准!I$39:J$69,2,TRUE)),IF(Q6499="",0,VLOOKUP(Q6499,标准!I$3:J$33,2,TRUE)))))</f>
        <v>64</v>
      </c>
      <c r="S6499" s="126">
        <v>5</v>
      </c>
      <c r="T6499" s="71">
        <f>IF(A6499&lt;43,IF(F6499="女",VLOOKUP(S6499,标准!G$108:H$138,2,TRUE),VLOOKUP(S6499,标准!G$74:H$99,2,TRUE)),IF(F6499="女",VLOOKUP(S6499,标准!G$39:H$69,2,TRUE),VLOOKUP(S6499,标准!G$3:H$28,2,TRUE)))</f>
        <v>10</v>
      </c>
      <c r="U6499" s="127">
        <v>6.7</v>
      </c>
      <c r="V6499" s="71">
        <f>IF(U6499=0,0,IF(A6499&lt;43,IF(F6499="女",IF(U6499="",0,VLOOKUP(U6499,标准!A$108:B$128,2,TRUE)),IF(U6499="",0,VLOOKUP(U6499,标准!A$74:B$94,2,TRUE))),IF(F6499="女",IF(U6499="",0,VLOOKUP(U6499,标准!A$39:B$59,2,TRUE)),IF(U6499="",0,VLOOKUP(U6499,标准!A$3:B$23,2,TRUE)))))</f>
        <v>100</v>
      </c>
      <c r="W6499" s="86">
        <f t="shared" si="101"/>
        <v>67.4</v>
      </c>
      <c r="X6499" s="87">
        <v>3.7</v>
      </c>
      <c r="Y6499" s="87">
        <v>3.7</v>
      </c>
      <c r="Z6499" s="91"/>
      <c r="AA6499" s="92"/>
    </row>
    <row r="6500" customHeight="1" spans="1:27">
      <c r="A6500" s="62">
        <v>42</v>
      </c>
      <c r="B6500" s="91">
        <v>6540</v>
      </c>
      <c r="C6500" s="154" t="s">
        <v>13098</v>
      </c>
      <c r="D6500" s="154" t="s">
        <v>13027</v>
      </c>
      <c r="E6500" s="154" t="s">
        <v>4025</v>
      </c>
      <c r="F6500" s="154" t="s">
        <v>30</v>
      </c>
      <c r="G6500" s="155" t="s">
        <v>13099</v>
      </c>
      <c r="H6500" s="68">
        <v>168.2</v>
      </c>
      <c r="I6500" s="68">
        <v>62.9</v>
      </c>
      <c r="J6500" s="71">
        <f>IF(F6500="女",IF(H6500=0,0,VLOOKUP(I6500/(H6500*H6500/10000),标准!M$108:N$112,2,TRUE)),IF(H6500=0,0,VLOOKUP(I6500/(H6500*H6500/10000),标准!M$74:N$78,2,TRUE)))</f>
        <v>100</v>
      </c>
      <c r="K6500" s="72">
        <v>3137</v>
      </c>
      <c r="L6500" s="71">
        <f>IF(A6500&lt;43,IF(F6500="女",VLOOKUP(K6500,标准!K$108:L$128,2,TRUE),VLOOKUP(K6500,标准!K$74:L$94,2,TRUE)),IF(F6500="女",VLOOKUP(K6500,标准!K$39:L$59,2,TRUE),VLOOKUP(K6500,标准!K$3:L$23,2,TRUE)))</f>
        <v>60</v>
      </c>
      <c r="M6500" s="68">
        <v>7.8</v>
      </c>
      <c r="N6500" s="71">
        <f>IF(M6500="",0,IF(A6500&lt;43,IF(F6500="女",VLOOKUP(M6500,标准!C$108:D$128,2,TRUE),VLOOKUP(M6500,标准!C$74:D$94,2,TRUE)),IF(F6500="女",VLOOKUP(M6500,标准!C$39:D$59,2,TRUE),VLOOKUP(M6500,标准!C$3:D$23,2,TRUE))))</f>
        <v>64</v>
      </c>
      <c r="O6500" s="124">
        <v>212</v>
      </c>
      <c r="P6500" s="71">
        <f>IF(A6500&lt;43,IF(F6500="女",VLOOKUP(O6500/100,标准!E$108:F$128,2,TRUE),VLOOKUP(O6500/100,标准!E$74:F$94,2,TRUE)),IF(F6500="女",VLOOKUP(O6500/100,标准!E$39:F$59,2,TRUE),VLOOKUP(O6500/100,标准!E$3:F$23,2,TRUE)))</f>
        <v>62</v>
      </c>
      <c r="Q6500" s="125">
        <v>4.22</v>
      </c>
      <c r="R6500" s="71">
        <f>IF(Q6500=0,0,IF(A6500&lt;43,IF(F6500="女",IF(Q6500="",0,VLOOKUP(Q6500,标准!I$108:J$138,2,TRUE)),IF(Q6500="",0,VLOOKUP(Q6500,标准!I$74:J$104,2,TRUE))),IF(F6500="女",IF(Q6500="",0,VLOOKUP(Q6500,标准!I$39:J$69,2,TRUE)),IF(Q6500="",0,VLOOKUP(Q6500,标准!I$3:J$33,2,TRUE)))))</f>
        <v>64</v>
      </c>
      <c r="S6500" s="126">
        <v>10</v>
      </c>
      <c r="T6500" s="71">
        <f>IF(A6500&lt;43,IF(F6500="女",VLOOKUP(S6500,标准!G$108:H$138,2,TRUE),VLOOKUP(S6500,标准!G$74:H$99,2,TRUE)),IF(F6500="女",VLOOKUP(S6500,标准!G$39:H$69,2,TRUE),VLOOKUP(S6500,标准!G$3:H$28,2,TRUE)))</f>
        <v>60</v>
      </c>
      <c r="U6500" s="127">
        <v>7</v>
      </c>
      <c r="V6500" s="71">
        <f>IF(U6500=0,0,IF(A6500&lt;43,IF(F6500="女",IF(U6500="",0,VLOOKUP(U6500,标准!A$108:B$128,2,TRUE)),IF(U6500="",0,VLOOKUP(U6500,标准!A$74:B$94,2,TRUE))),IF(F6500="女",IF(U6500="",0,VLOOKUP(U6500,标准!A$39:B$59,2,TRUE)),IF(U6500="",0,VLOOKUP(U6500,标准!A$3:B$23,2,TRUE)))))</f>
        <v>85</v>
      </c>
      <c r="W6500" s="86">
        <f t="shared" si="101"/>
        <v>72.4</v>
      </c>
      <c r="X6500" s="87">
        <v>4</v>
      </c>
      <c r="Y6500" s="87">
        <v>3.7</v>
      </c>
      <c r="Z6500" s="91"/>
      <c r="AA6500" s="92"/>
    </row>
    <row r="6501" customHeight="1" spans="1:27">
      <c r="A6501" s="62">
        <v>42</v>
      </c>
      <c r="B6501" s="91">
        <v>6541</v>
      </c>
      <c r="C6501" s="154" t="s">
        <v>13100</v>
      </c>
      <c r="D6501" s="154" t="s">
        <v>13027</v>
      </c>
      <c r="E6501" s="154" t="s">
        <v>4025</v>
      </c>
      <c r="F6501" s="154" t="s">
        <v>34</v>
      </c>
      <c r="G6501" s="155" t="s">
        <v>13101</v>
      </c>
      <c r="H6501" s="68">
        <v>155.7</v>
      </c>
      <c r="I6501" s="68">
        <v>61.1</v>
      </c>
      <c r="J6501" s="71">
        <f>IF(F6501="女",IF(H6501=0,0,VLOOKUP(I6501/(H6501*H6501/10000),标准!M$108:N$112,2,TRUE)),IF(H6501=0,0,VLOOKUP(I6501/(H6501*H6501/10000),标准!M$74:N$78,2,TRUE)))</f>
        <v>80</v>
      </c>
      <c r="K6501" s="72">
        <v>2942</v>
      </c>
      <c r="L6501" s="71">
        <f>IF(A6501&lt;43,IF(F6501="女",VLOOKUP(K6501,标准!K$108:L$128,2,TRUE),VLOOKUP(K6501,标准!K$74:L$94,2,TRUE)),IF(F6501="女",VLOOKUP(K6501,标准!K$39:L$59,2,TRUE),VLOOKUP(K6501,标准!K$3:L$23,2,TRUE)))</f>
        <v>78</v>
      </c>
      <c r="M6501" s="68">
        <v>16</v>
      </c>
      <c r="N6501" s="71">
        <f>IF(M6501="",0,IF(A6501&lt;43,IF(F6501="女",VLOOKUP(M6501,标准!C$108:D$128,2,TRUE),VLOOKUP(M6501,标准!C$74:D$94,2,TRUE)),IF(F6501="女",VLOOKUP(M6501,标准!C$39:D$59,2,TRUE),VLOOKUP(M6501,标准!C$3:D$23,2,TRUE))))</f>
        <v>74</v>
      </c>
      <c r="O6501" s="124">
        <v>150</v>
      </c>
      <c r="P6501" s="71">
        <f>IF(A6501&lt;43,IF(F6501="女",VLOOKUP(O6501/100,标准!E$108:F$128,2,TRUE),VLOOKUP(O6501/100,标准!E$74:F$94,2,TRUE)),IF(F6501="女",VLOOKUP(O6501/100,标准!E$39:F$59,2,TRUE),VLOOKUP(O6501/100,标准!E$3:F$23,2,TRUE)))</f>
        <v>50</v>
      </c>
      <c r="Q6501" s="125">
        <v>5.21</v>
      </c>
      <c r="R6501" s="71">
        <f>IF(Q6501=0,0,IF(A6501&lt;43,IF(F6501="女",IF(Q6501="",0,VLOOKUP(Q6501,标准!I$108:J$138,2,TRUE)),IF(Q6501="",0,VLOOKUP(Q6501,标准!I$74:J$104,2,TRUE))),IF(F6501="女",IF(Q6501="",0,VLOOKUP(Q6501,标准!I$39:J$69,2,TRUE)),IF(Q6501="",0,VLOOKUP(Q6501,标准!I$3:J$33,2,TRUE)))))</f>
        <v>10</v>
      </c>
      <c r="S6501" s="126">
        <v>30</v>
      </c>
      <c r="T6501" s="71">
        <f>IF(A6501&lt;43,IF(F6501="女",VLOOKUP(S6501,标准!G$108:H$138,2,TRUE),VLOOKUP(S6501,标准!G$74:H$99,2,TRUE)),IF(F6501="女",VLOOKUP(S6501,标准!G$39:H$69,2,TRUE),VLOOKUP(S6501,标准!G$3:H$28,2,TRUE)))</f>
        <v>64</v>
      </c>
      <c r="U6501" s="127">
        <v>9.8</v>
      </c>
      <c r="V6501" s="71">
        <f>IF(U6501=0,0,IF(A6501&lt;43,IF(F6501="女",IF(U6501="",0,VLOOKUP(U6501,标准!A$108:B$128,2,TRUE)),IF(U6501="",0,VLOOKUP(U6501,标准!A$74:B$94,2,TRUE))),IF(F6501="女",IF(U6501="",0,VLOOKUP(U6501,标准!A$39:B$59,2,TRUE)),IF(U6501="",0,VLOOKUP(U6501,标准!A$3:B$23,2,TRUE)))))</f>
        <v>64</v>
      </c>
      <c r="W6501" s="86">
        <f t="shared" si="101"/>
        <v>57.3</v>
      </c>
      <c r="X6501" s="87">
        <v>4.7</v>
      </c>
      <c r="Y6501" s="87">
        <v>4.5</v>
      </c>
      <c r="Z6501" s="91"/>
      <c r="AA6501" s="92"/>
    </row>
    <row r="6502" customHeight="1" spans="1:27">
      <c r="A6502" s="62">
        <v>42</v>
      </c>
      <c r="B6502" s="91">
        <v>6542</v>
      </c>
      <c r="C6502" s="154" t="s">
        <v>13102</v>
      </c>
      <c r="D6502" s="154" t="s">
        <v>13027</v>
      </c>
      <c r="E6502" s="154" t="s">
        <v>4025</v>
      </c>
      <c r="F6502" s="154" t="s">
        <v>34</v>
      </c>
      <c r="G6502" s="155" t="s">
        <v>13103</v>
      </c>
      <c r="H6502" s="68">
        <v>159.4</v>
      </c>
      <c r="I6502" s="68">
        <v>51.6</v>
      </c>
      <c r="J6502" s="71">
        <f>IF(F6502="女",IF(H6502=0,0,VLOOKUP(I6502/(H6502*H6502/10000),标准!M$108:N$112,2,TRUE)),IF(H6502=0,0,VLOOKUP(I6502/(H6502*H6502/10000),标准!M$74:N$78,2,TRUE)))</f>
        <v>100</v>
      </c>
      <c r="K6502" s="72">
        <v>3236</v>
      </c>
      <c r="L6502" s="71">
        <f>IF(A6502&lt;43,IF(F6502="女",VLOOKUP(K6502,标准!K$108:L$128,2,TRUE),VLOOKUP(K6502,标准!K$74:L$94,2,TRUE)),IF(F6502="女",VLOOKUP(K6502,标准!K$39:L$59,2,TRUE),VLOOKUP(K6502,标准!K$3:L$23,2,TRUE)))</f>
        <v>85</v>
      </c>
      <c r="M6502" s="68">
        <v>20</v>
      </c>
      <c r="N6502" s="71">
        <f>IF(M6502="",0,IF(A6502&lt;43,IF(F6502="女",VLOOKUP(M6502,标准!C$108:D$128,2,TRUE),VLOOKUP(M6502,标准!C$74:D$94,2,TRUE)),IF(F6502="女",VLOOKUP(M6502,标准!C$39:D$59,2,TRUE),VLOOKUP(M6502,标准!C$3:D$23,2,TRUE))))</f>
        <v>80</v>
      </c>
      <c r="O6502" s="124">
        <v>149</v>
      </c>
      <c r="P6502" s="71">
        <f>IF(A6502&lt;43,IF(F6502="女",VLOOKUP(O6502/100,标准!E$108:F$128,2,TRUE),VLOOKUP(O6502/100,标准!E$74:F$94,2,TRUE)),IF(F6502="女",VLOOKUP(O6502/100,标准!E$39:F$59,2,TRUE),VLOOKUP(O6502/100,标准!E$3:F$23,2,TRUE)))</f>
        <v>50</v>
      </c>
      <c r="Q6502" s="125">
        <v>5.03</v>
      </c>
      <c r="R6502" s="71">
        <f>IF(Q6502=0,0,IF(A6502&lt;43,IF(F6502="女",IF(Q6502="",0,VLOOKUP(Q6502,标准!I$108:J$138,2,TRUE)),IF(Q6502="",0,VLOOKUP(Q6502,标准!I$74:J$104,2,TRUE))),IF(F6502="女",IF(Q6502="",0,VLOOKUP(Q6502,标准!I$39:J$69,2,TRUE)),IF(Q6502="",0,VLOOKUP(Q6502,标准!I$3:J$33,2,TRUE)))))</f>
        <v>30</v>
      </c>
      <c r="S6502" s="126">
        <v>29</v>
      </c>
      <c r="T6502" s="71">
        <f>IF(A6502&lt;43,IF(F6502="女",VLOOKUP(S6502,标准!G$108:H$138,2,TRUE),VLOOKUP(S6502,标准!G$74:H$99,2,TRUE)),IF(F6502="女",VLOOKUP(S6502,标准!G$39:H$69,2,TRUE),VLOOKUP(S6502,标准!G$3:H$28,2,TRUE)))</f>
        <v>62</v>
      </c>
      <c r="U6502" s="127">
        <v>9.3</v>
      </c>
      <c r="V6502" s="71">
        <f>IF(U6502=0,0,IF(A6502&lt;43,IF(F6502="女",IF(U6502="",0,VLOOKUP(U6502,标准!A$108:B$128,2,TRUE)),IF(U6502="",0,VLOOKUP(U6502,标准!A$74:B$94,2,TRUE))),IF(F6502="女",IF(U6502="",0,VLOOKUP(U6502,标准!A$39:B$59,2,TRUE)),IF(U6502="",0,VLOOKUP(U6502,标准!A$3:B$23,2,TRUE)))))</f>
        <v>70</v>
      </c>
      <c r="W6502" s="86">
        <f t="shared" si="101"/>
        <v>66.95</v>
      </c>
      <c r="X6502" s="87">
        <v>4.2</v>
      </c>
      <c r="Y6502" s="87">
        <v>4.1</v>
      </c>
      <c r="Z6502" s="91"/>
      <c r="AA6502" s="92"/>
    </row>
    <row r="6503" customHeight="1" spans="1:27">
      <c r="A6503" s="62">
        <v>42</v>
      </c>
      <c r="B6503" s="91">
        <v>6543</v>
      </c>
      <c r="C6503" s="154" t="s">
        <v>13104</v>
      </c>
      <c r="D6503" s="154" t="s">
        <v>13027</v>
      </c>
      <c r="E6503" s="154" t="s">
        <v>4025</v>
      </c>
      <c r="F6503" s="154" t="s">
        <v>30</v>
      </c>
      <c r="G6503" s="155" t="s">
        <v>13105</v>
      </c>
      <c r="H6503" s="68">
        <v>176.4</v>
      </c>
      <c r="I6503" s="68">
        <v>77.5</v>
      </c>
      <c r="J6503" s="71">
        <f>IF(F6503="女",IF(H6503=0,0,VLOOKUP(I6503/(H6503*H6503/10000),标准!M$108:N$112,2,TRUE)),IF(H6503=0,0,VLOOKUP(I6503/(H6503*H6503/10000),标准!M$74:N$78,2,TRUE)))</f>
        <v>80</v>
      </c>
      <c r="K6503" s="72">
        <v>5433</v>
      </c>
      <c r="L6503" s="71">
        <f>IF(A6503&lt;43,IF(F6503="女",VLOOKUP(K6503,标准!K$108:L$128,2,TRUE),VLOOKUP(K6503,标准!K$74:L$94,2,TRUE)),IF(F6503="女",VLOOKUP(K6503,标准!K$39:L$59,2,TRUE),VLOOKUP(K6503,标准!K$3:L$23,2,TRUE)))</f>
        <v>100</v>
      </c>
      <c r="M6503" s="68">
        <v>27.5</v>
      </c>
      <c r="N6503" s="71">
        <f>IF(M6503="",0,IF(A6503&lt;43,IF(F6503="女",VLOOKUP(M6503,标准!C$108:D$128,2,TRUE),VLOOKUP(M6503,标准!C$74:D$94,2,TRUE)),IF(F6503="女",VLOOKUP(M6503,标准!C$39:D$59,2,TRUE),VLOOKUP(M6503,标准!C$3:D$23,2,TRUE))))</f>
        <v>100</v>
      </c>
      <c r="O6503" s="124">
        <v>225</v>
      </c>
      <c r="P6503" s="71">
        <f>IF(A6503&lt;43,IF(F6503="女",VLOOKUP(O6503/100,标准!E$108:F$128,2,TRUE),VLOOKUP(O6503/100,标准!E$74:F$94,2,TRUE)),IF(F6503="女",VLOOKUP(O6503/100,标准!E$39:F$59,2,TRUE),VLOOKUP(O6503/100,标准!E$3:F$23,2,TRUE)))</f>
        <v>68</v>
      </c>
      <c r="Q6503" s="125">
        <v>4.15</v>
      </c>
      <c r="R6503" s="71">
        <f>IF(Q6503=0,0,IF(A6503&lt;43,IF(F6503="女",IF(Q6503="",0,VLOOKUP(Q6503,标准!I$108:J$138,2,TRUE)),IF(Q6503="",0,VLOOKUP(Q6503,标准!I$74:J$104,2,TRUE))),IF(F6503="女",IF(Q6503="",0,VLOOKUP(Q6503,标准!I$39:J$69,2,TRUE)),IF(Q6503="",0,VLOOKUP(Q6503,标准!I$3:J$33,2,TRUE)))))</f>
        <v>66</v>
      </c>
      <c r="S6503" s="126">
        <v>4</v>
      </c>
      <c r="T6503" s="71">
        <f>IF(A6503&lt;43,IF(F6503="女",VLOOKUP(S6503,标准!G$108:H$138,2,TRUE),VLOOKUP(S6503,标准!G$74:H$99,2,TRUE)),IF(F6503="女",VLOOKUP(S6503,标准!G$39:H$69,2,TRUE),VLOOKUP(S6503,标准!G$3:H$28,2,TRUE)))</f>
        <v>0</v>
      </c>
      <c r="U6503" s="127">
        <v>7.7</v>
      </c>
      <c r="V6503" s="71">
        <f>IF(U6503=0,0,IF(A6503&lt;43,IF(F6503="女",IF(U6503="",0,VLOOKUP(U6503,标准!A$108:B$128,2,TRUE)),IF(U6503="",0,VLOOKUP(U6503,标准!A$74:B$94,2,TRUE))),IF(F6503="女",IF(U6503="",0,VLOOKUP(U6503,标准!A$39:B$59,2,TRUE)),IF(U6503="",0,VLOOKUP(U6503,标准!A$3:B$23,2,TRUE)))))</f>
        <v>74</v>
      </c>
      <c r="W6503" s="86">
        <f t="shared" si="101"/>
        <v>71.8</v>
      </c>
      <c r="X6503" s="87">
        <v>4.8</v>
      </c>
      <c r="Y6503" s="87">
        <v>4.8</v>
      </c>
      <c r="Z6503" s="91"/>
      <c r="AA6503" s="92"/>
    </row>
    <row r="6504" customHeight="1" spans="1:27">
      <c r="A6504" s="62">
        <v>42</v>
      </c>
      <c r="B6504" s="91">
        <v>6544</v>
      </c>
      <c r="C6504" s="154" t="s">
        <v>13106</v>
      </c>
      <c r="D6504" s="154" t="s">
        <v>13027</v>
      </c>
      <c r="E6504" s="154" t="s">
        <v>4025</v>
      </c>
      <c r="F6504" s="154" t="s">
        <v>34</v>
      </c>
      <c r="G6504" s="155" t="s">
        <v>13107</v>
      </c>
      <c r="H6504" s="68">
        <v>158.4</v>
      </c>
      <c r="I6504" s="68">
        <v>57.3</v>
      </c>
      <c r="J6504" s="71">
        <f>IF(F6504="女",IF(H6504=0,0,VLOOKUP(I6504/(H6504*H6504/10000),标准!M$108:N$112,2,TRUE)),IF(H6504=0,0,VLOOKUP(I6504/(H6504*H6504/10000),标准!M$74:N$78,2,TRUE)))</f>
        <v>100</v>
      </c>
      <c r="K6504" s="72">
        <v>2424</v>
      </c>
      <c r="L6504" s="71">
        <f>IF(A6504&lt;43,IF(F6504="女",VLOOKUP(K6504,标准!K$108:L$128,2,TRUE),VLOOKUP(K6504,标准!K$74:L$94,2,TRUE)),IF(F6504="女",VLOOKUP(K6504,标准!K$39:L$59,2,TRUE),VLOOKUP(K6504,标准!K$3:L$23,2,TRUE)))</f>
        <v>68</v>
      </c>
      <c r="M6504" s="68">
        <v>26</v>
      </c>
      <c r="N6504" s="71">
        <f>IF(M6504="",0,IF(A6504&lt;43,IF(F6504="女",VLOOKUP(M6504,标准!C$108:D$128,2,TRUE),VLOOKUP(M6504,标准!C$74:D$94,2,TRUE)),IF(F6504="女",VLOOKUP(M6504,标准!C$39:D$59,2,TRUE),VLOOKUP(M6504,标准!C$3:D$23,2,TRUE))))</f>
        <v>100</v>
      </c>
      <c r="O6504" s="124">
        <v>167</v>
      </c>
      <c r="P6504" s="71">
        <f>IF(A6504&lt;43,IF(F6504="女",VLOOKUP(O6504/100,标准!E$108:F$128,2,TRUE),VLOOKUP(O6504/100,标准!E$74:F$94,2,TRUE)),IF(F6504="女",VLOOKUP(O6504/100,标准!E$39:F$59,2,TRUE),VLOOKUP(O6504/100,标准!E$3:F$23,2,TRUE)))</f>
        <v>70</v>
      </c>
      <c r="Q6504" s="125">
        <v>5.23</v>
      </c>
      <c r="R6504" s="71">
        <f>IF(Q6504=0,0,IF(A6504&lt;43,IF(F6504="女",IF(Q6504="",0,VLOOKUP(Q6504,标准!I$108:J$138,2,TRUE)),IF(Q6504="",0,VLOOKUP(Q6504,标准!I$74:J$104,2,TRUE))),IF(F6504="女",IF(Q6504="",0,VLOOKUP(Q6504,标准!I$39:J$69,2,TRUE)),IF(Q6504="",0,VLOOKUP(Q6504,标准!I$3:J$33,2,TRUE)))))</f>
        <v>10</v>
      </c>
      <c r="S6504" s="126">
        <v>38</v>
      </c>
      <c r="T6504" s="71">
        <f>IF(A6504&lt;43,IF(F6504="女",VLOOKUP(S6504,标准!G$108:H$138,2,TRUE),VLOOKUP(S6504,标准!G$74:H$99,2,TRUE)),IF(F6504="女",VLOOKUP(S6504,标准!G$39:H$69,2,TRUE),VLOOKUP(S6504,标准!G$3:H$28,2,TRUE)))</f>
        <v>72</v>
      </c>
      <c r="U6504" s="127">
        <v>9.8</v>
      </c>
      <c r="V6504" s="71">
        <f>IF(U6504=0,0,IF(A6504&lt;43,IF(F6504="女",IF(U6504="",0,VLOOKUP(U6504,标准!A$108:B$128,2,TRUE)),IF(U6504="",0,VLOOKUP(U6504,标准!A$74:B$94,2,TRUE))),IF(F6504="女",IF(U6504="",0,VLOOKUP(U6504,标准!A$39:B$59,2,TRUE)),IF(U6504="",0,VLOOKUP(U6504,标准!A$3:B$23,2,TRUE)))))</f>
        <v>64</v>
      </c>
      <c r="W6504" s="86">
        <f t="shared" si="101"/>
        <v>64.2</v>
      </c>
      <c r="X6504" s="87">
        <v>4.1</v>
      </c>
      <c r="Y6504" s="87">
        <v>3.8</v>
      </c>
      <c r="Z6504" s="91"/>
      <c r="AA6504" s="92"/>
    </row>
    <row r="6505" customHeight="1" spans="1:27">
      <c r="A6505" s="62">
        <v>42</v>
      </c>
      <c r="B6505" s="91">
        <v>6545</v>
      </c>
      <c r="C6505" s="154" t="s">
        <v>13108</v>
      </c>
      <c r="D6505" s="154" t="s">
        <v>13027</v>
      </c>
      <c r="E6505" s="154" t="s">
        <v>4025</v>
      </c>
      <c r="F6505" s="154" t="s">
        <v>34</v>
      </c>
      <c r="G6505" s="155" t="s">
        <v>13109</v>
      </c>
      <c r="H6505" s="68">
        <v>165.8</v>
      </c>
      <c r="I6505" s="68">
        <v>55.3</v>
      </c>
      <c r="J6505" s="71">
        <f>IF(F6505="女",IF(H6505=0,0,VLOOKUP(I6505/(H6505*H6505/10000),标准!M$108:N$112,2,TRUE)),IF(H6505=0,0,VLOOKUP(I6505/(H6505*H6505/10000),标准!M$74:N$78,2,TRUE)))</f>
        <v>100</v>
      </c>
      <c r="K6505" s="72">
        <v>5990</v>
      </c>
      <c r="L6505" s="71">
        <f>IF(A6505&lt;43,IF(F6505="女",VLOOKUP(K6505,标准!K$108:L$128,2,TRUE),VLOOKUP(K6505,标准!K$74:L$94,2,TRUE)),IF(F6505="女",VLOOKUP(K6505,标准!K$39:L$59,2,TRUE),VLOOKUP(K6505,标准!K$3:L$23,2,TRUE)))</f>
        <v>100</v>
      </c>
      <c r="M6505" s="68">
        <v>24.5</v>
      </c>
      <c r="N6505" s="71">
        <f>IF(M6505="",0,IF(A6505&lt;43,IF(F6505="女",VLOOKUP(M6505,标准!C$108:D$128,2,TRUE),VLOOKUP(M6505,标准!C$74:D$94,2,TRUE)),IF(F6505="女",VLOOKUP(M6505,标准!C$39:D$59,2,TRUE),VLOOKUP(M6505,标准!C$3:D$23,2,TRUE))))</f>
        <v>95</v>
      </c>
      <c r="O6505" s="124">
        <v>175</v>
      </c>
      <c r="P6505" s="71">
        <f>IF(A6505&lt;43,IF(F6505="女",VLOOKUP(O6505/100,标准!E$108:F$128,2,TRUE),VLOOKUP(O6505/100,标准!E$74:F$94,2,TRUE)),IF(F6505="女",VLOOKUP(O6505/100,标准!E$39:F$59,2,TRUE),VLOOKUP(O6505/100,标准!E$3:F$23,2,TRUE)))</f>
        <v>76</v>
      </c>
      <c r="Q6505" s="125">
        <v>4.41</v>
      </c>
      <c r="R6505" s="71">
        <f>IF(Q6505=0,0,IF(A6505&lt;43,IF(F6505="女",IF(Q6505="",0,VLOOKUP(Q6505,标准!I$108:J$138,2,TRUE)),IF(Q6505="",0,VLOOKUP(Q6505,标准!I$74:J$104,2,TRUE))),IF(F6505="女",IF(Q6505="",0,VLOOKUP(Q6505,标准!I$39:J$69,2,TRUE)),IF(Q6505="",0,VLOOKUP(Q6505,标准!I$3:J$33,2,TRUE)))))</f>
        <v>50</v>
      </c>
      <c r="S6505" s="126">
        <v>31</v>
      </c>
      <c r="T6505" s="71">
        <f>IF(A6505&lt;43,IF(F6505="女",VLOOKUP(S6505,标准!G$108:H$138,2,TRUE),VLOOKUP(S6505,标准!G$74:H$99,2,TRUE)),IF(F6505="女",VLOOKUP(S6505,标准!G$39:H$69,2,TRUE),VLOOKUP(S6505,标准!G$3:H$28,2,TRUE)))</f>
        <v>64</v>
      </c>
      <c r="U6505" s="127">
        <v>9.6</v>
      </c>
      <c r="V6505" s="71">
        <f>IF(U6505=0,0,IF(A6505&lt;43,IF(F6505="女",IF(U6505="",0,VLOOKUP(U6505,标准!A$108:B$128,2,TRUE)),IF(U6505="",0,VLOOKUP(U6505,标准!A$74:B$94,2,TRUE))),IF(F6505="女",IF(U6505="",0,VLOOKUP(U6505,标准!A$39:B$59,2,TRUE)),IF(U6505="",0,VLOOKUP(U6505,标准!A$3:B$23,2,TRUE)))))</f>
        <v>66</v>
      </c>
      <c r="W6505" s="86">
        <f t="shared" si="101"/>
        <v>76.7</v>
      </c>
      <c r="X6505" s="87">
        <v>4.9</v>
      </c>
      <c r="Y6505" s="87">
        <v>4.7</v>
      </c>
      <c r="Z6505" s="91"/>
      <c r="AA6505" s="92"/>
    </row>
    <row r="6506" customHeight="1" spans="1:27">
      <c r="A6506" s="62">
        <v>42</v>
      </c>
      <c r="B6506" s="91">
        <v>6546</v>
      </c>
      <c r="C6506" s="154" t="s">
        <v>13110</v>
      </c>
      <c r="D6506" s="154" t="s">
        <v>13027</v>
      </c>
      <c r="E6506" s="154" t="s">
        <v>4025</v>
      </c>
      <c r="F6506" s="154" t="s">
        <v>30</v>
      </c>
      <c r="G6506" s="155" t="s">
        <v>13111</v>
      </c>
      <c r="H6506" s="68">
        <v>185.7</v>
      </c>
      <c r="I6506" s="68">
        <v>77.1</v>
      </c>
      <c r="J6506" s="71">
        <f>IF(F6506="女",IF(H6506=0,0,VLOOKUP(I6506/(H6506*H6506/10000),标准!M$108:N$112,2,TRUE)),IF(H6506=0,0,VLOOKUP(I6506/(H6506*H6506/10000),标准!M$74:N$78,2,TRUE)))</f>
        <v>100</v>
      </c>
      <c r="K6506" s="72"/>
      <c r="L6506" s="71">
        <f>IF(A6506&lt;43,IF(F6506="女",VLOOKUP(K6506,标准!K$108:L$128,2,TRUE),VLOOKUP(K6506,标准!K$74:L$94,2,TRUE)),IF(F6506="女",VLOOKUP(K6506,标准!K$39:L$59,2,TRUE),VLOOKUP(K6506,标准!K$3:L$23,2,TRUE)))</f>
        <v>0</v>
      </c>
      <c r="M6506" s="68">
        <v>23.5</v>
      </c>
      <c r="N6506" s="71">
        <f>IF(M6506="",0,IF(A6506&lt;43,IF(F6506="女",VLOOKUP(M6506,标准!C$108:D$128,2,TRUE),VLOOKUP(M6506,标准!C$74:D$94,2,TRUE)),IF(F6506="女",VLOOKUP(M6506,标准!C$39:D$59,2,TRUE),VLOOKUP(M6506,标准!C$3:D$23,2,TRUE))))</f>
        <v>95</v>
      </c>
      <c r="O6506" s="124">
        <v>224</v>
      </c>
      <c r="P6506" s="71">
        <f>IF(A6506&lt;43,IF(F6506="女",VLOOKUP(O6506/100,标准!E$108:F$128,2,TRUE),VLOOKUP(O6506/100,标准!E$74:F$94,2,TRUE)),IF(F6506="女",VLOOKUP(O6506/100,标准!E$39:F$59,2,TRUE),VLOOKUP(O6506/100,标准!E$3:F$23,2,TRUE)))</f>
        <v>68</v>
      </c>
      <c r="Q6506" s="125">
        <v>4.18</v>
      </c>
      <c r="R6506" s="71">
        <f>IF(Q6506=0,0,IF(A6506&lt;43,IF(F6506="女",IF(Q6506="",0,VLOOKUP(Q6506,标准!I$108:J$138,2,TRUE)),IF(Q6506="",0,VLOOKUP(Q6506,标准!I$74:J$104,2,TRUE))),IF(F6506="女",IF(Q6506="",0,VLOOKUP(Q6506,标准!I$39:J$69,2,TRUE)),IF(Q6506="",0,VLOOKUP(Q6506,标准!I$3:J$33,2,TRUE)))))</f>
        <v>64</v>
      </c>
      <c r="S6506" s="126">
        <v>2</v>
      </c>
      <c r="T6506" s="71">
        <f>IF(A6506&lt;43,IF(F6506="女",VLOOKUP(S6506,标准!G$108:H$138,2,TRUE),VLOOKUP(S6506,标准!G$74:H$99,2,TRUE)),IF(F6506="女",VLOOKUP(S6506,标准!G$39:H$69,2,TRUE),VLOOKUP(S6506,标准!G$3:H$28,2,TRUE)))</f>
        <v>0</v>
      </c>
      <c r="U6506" s="127">
        <v>6.9</v>
      </c>
      <c r="V6506" s="71">
        <f>IF(U6506=0,0,IF(A6506&lt;43,IF(F6506="女",IF(U6506="",0,VLOOKUP(U6506,标准!A$108:B$128,2,TRUE)),IF(U6506="",0,VLOOKUP(U6506,标准!A$74:B$94,2,TRUE))),IF(F6506="女",IF(U6506="",0,VLOOKUP(U6506,标准!A$39:B$59,2,TRUE)),IF(U6506="",0,VLOOKUP(U6506,标准!A$3:B$23,2,TRUE)))))</f>
        <v>90</v>
      </c>
      <c r="W6506" s="86">
        <f t="shared" si="101"/>
        <v>62.1</v>
      </c>
      <c r="X6506" s="87">
        <v>4.1</v>
      </c>
      <c r="Y6506" s="87">
        <v>3.9</v>
      </c>
      <c r="Z6506" s="91"/>
      <c r="AA6506" s="92"/>
    </row>
    <row r="6507" customHeight="1" spans="1:27">
      <c r="A6507" s="62">
        <v>42</v>
      </c>
      <c r="B6507" s="91">
        <v>6547</v>
      </c>
      <c r="C6507" s="154" t="s">
        <v>13112</v>
      </c>
      <c r="D6507" s="154" t="s">
        <v>13027</v>
      </c>
      <c r="E6507" s="154" t="s">
        <v>4025</v>
      </c>
      <c r="F6507" s="154" t="s">
        <v>34</v>
      </c>
      <c r="G6507" s="155" t="s">
        <v>13113</v>
      </c>
      <c r="H6507" s="68">
        <v>170.2</v>
      </c>
      <c r="I6507" s="68">
        <v>63.6</v>
      </c>
      <c r="J6507" s="71">
        <f>IF(F6507="女",IF(H6507=0,0,VLOOKUP(I6507/(H6507*H6507/10000),标准!M$108:N$112,2,TRUE)),IF(H6507=0,0,VLOOKUP(I6507/(H6507*H6507/10000),标准!M$74:N$78,2,TRUE)))</f>
        <v>100</v>
      </c>
      <c r="K6507" s="72">
        <v>4008</v>
      </c>
      <c r="L6507" s="71">
        <f>IF(A6507&lt;43,IF(F6507="女",VLOOKUP(K6507,标准!K$108:L$128,2,TRUE),VLOOKUP(K6507,标准!K$74:L$94,2,TRUE)),IF(F6507="女",VLOOKUP(K6507,标准!K$39:L$59,2,TRUE),VLOOKUP(K6507,标准!K$3:L$23,2,TRUE)))</f>
        <v>100</v>
      </c>
      <c r="M6507" s="68">
        <v>16</v>
      </c>
      <c r="N6507" s="71">
        <f>IF(M6507="",0,IF(A6507&lt;43,IF(F6507="女",VLOOKUP(M6507,标准!C$108:D$128,2,TRUE),VLOOKUP(M6507,标准!C$74:D$94,2,TRUE)),IF(F6507="女",VLOOKUP(M6507,标准!C$39:D$59,2,TRUE),VLOOKUP(M6507,标准!C$3:D$23,2,TRUE))))</f>
        <v>74</v>
      </c>
      <c r="O6507" s="124">
        <v>180</v>
      </c>
      <c r="P6507" s="71">
        <f>IF(A6507&lt;43,IF(F6507="女",VLOOKUP(O6507/100,标准!E$108:F$128,2,TRUE),VLOOKUP(O6507/100,标准!E$74:F$94,2,TRUE)),IF(F6507="女",VLOOKUP(O6507/100,标准!E$39:F$59,2,TRUE),VLOOKUP(O6507/100,标准!E$3:F$23,2,TRUE)))</f>
        <v>78</v>
      </c>
      <c r="Q6507" s="125">
        <v>4.54</v>
      </c>
      <c r="R6507" s="71">
        <f>IF(Q6507=0,0,IF(A6507&lt;43,IF(F6507="女",IF(Q6507="",0,VLOOKUP(Q6507,标准!I$108:J$138,2,TRUE)),IF(Q6507="",0,VLOOKUP(Q6507,标准!I$74:J$104,2,TRUE))),IF(F6507="女",IF(Q6507="",0,VLOOKUP(Q6507,标准!I$39:J$69,2,TRUE)),IF(Q6507="",0,VLOOKUP(Q6507,标准!I$3:J$33,2,TRUE)))))</f>
        <v>40</v>
      </c>
      <c r="S6507" s="126">
        <v>44</v>
      </c>
      <c r="T6507" s="71">
        <f>IF(A6507&lt;43,IF(F6507="女",VLOOKUP(S6507,标准!G$108:H$138,2,TRUE),VLOOKUP(S6507,标准!G$74:H$99,2,TRUE)),IF(F6507="女",VLOOKUP(S6507,标准!G$39:H$69,2,TRUE),VLOOKUP(S6507,标准!G$3:H$28,2,TRUE)))</f>
        <v>78</v>
      </c>
      <c r="U6507" s="127">
        <v>9.1</v>
      </c>
      <c r="V6507" s="71">
        <f>IF(U6507=0,0,IF(A6507&lt;43,IF(F6507="女",IF(U6507="",0,VLOOKUP(U6507,标准!A$108:B$128,2,TRUE)),IF(U6507="",0,VLOOKUP(U6507,标准!A$74:B$94,2,TRUE))),IF(F6507="女",IF(U6507="",0,VLOOKUP(U6507,标准!A$39:B$59,2,TRUE)),IF(U6507="",0,VLOOKUP(U6507,标准!A$3:B$23,2,TRUE)))))</f>
        <v>72</v>
      </c>
      <c r="W6507" s="86">
        <f t="shared" si="101"/>
        <v>75.4</v>
      </c>
      <c r="X6507" s="87">
        <v>4.9</v>
      </c>
      <c r="Y6507" s="87">
        <v>4.7</v>
      </c>
      <c r="Z6507" s="91"/>
      <c r="AA6507" s="92"/>
    </row>
    <row r="6508" customHeight="1" spans="1:27">
      <c r="A6508" s="62">
        <v>42</v>
      </c>
      <c r="B6508" s="91">
        <v>6548</v>
      </c>
      <c r="C6508" s="154" t="s">
        <v>13114</v>
      </c>
      <c r="D6508" s="154" t="s">
        <v>13027</v>
      </c>
      <c r="E6508" s="154" t="s">
        <v>4025</v>
      </c>
      <c r="F6508" s="154" t="s">
        <v>30</v>
      </c>
      <c r="G6508" s="155" t="s">
        <v>13115</v>
      </c>
      <c r="H6508" s="68">
        <v>175.7</v>
      </c>
      <c r="I6508" s="68">
        <v>57.5</v>
      </c>
      <c r="J6508" s="71">
        <f>IF(F6508="女",IF(H6508=0,0,VLOOKUP(I6508/(H6508*H6508/10000),标准!M$108:N$112,2,TRUE)),IF(H6508=0,0,VLOOKUP(I6508/(H6508*H6508/10000),标准!M$74:N$78,2,TRUE)))</f>
        <v>100</v>
      </c>
      <c r="K6508" s="72">
        <v>4777</v>
      </c>
      <c r="L6508" s="71">
        <f>IF(A6508&lt;43,IF(F6508="女",VLOOKUP(K6508,标准!K$108:L$128,2,TRUE),VLOOKUP(K6508,标准!K$74:L$94,2,TRUE)),IF(F6508="女",VLOOKUP(K6508,标准!K$39:L$59,2,TRUE),VLOOKUP(K6508,标准!K$3:L$23,2,TRUE)))</f>
        <v>85</v>
      </c>
      <c r="M6508" s="68">
        <v>6</v>
      </c>
      <c r="N6508" s="71">
        <f>IF(M6508="",0,IF(A6508&lt;43,IF(F6508="女",VLOOKUP(M6508,标准!C$108:D$128,2,TRUE),VLOOKUP(M6508,标准!C$74:D$94,2,TRUE)),IF(F6508="女",VLOOKUP(M6508,标准!C$39:D$59,2,TRUE),VLOOKUP(M6508,标准!C$3:D$23,2,TRUE))))</f>
        <v>62</v>
      </c>
      <c r="O6508" s="124">
        <v>235</v>
      </c>
      <c r="P6508" s="71">
        <f>IF(A6508&lt;43,IF(F6508="女",VLOOKUP(O6508/100,标准!E$108:F$128,2,TRUE),VLOOKUP(O6508/100,标准!E$74:F$94,2,TRUE)),IF(F6508="女",VLOOKUP(O6508/100,标准!E$39:F$59,2,TRUE),VLOOKUP(O6508/100,标准!E$3:F$23,2,TRUE)))</f>
        <v>72</v>
      </c>
      <c r="Q6508" s="125">
        <v>4.21</v>
      </c>
      <c r="R6508" s="71">
        <f>IF(Q6508=0,0,IF(A6508&lt;43,IF(F6508="女",IF(Q6508="",0,VLOOKUP(Q6508,标准!I$108:J$138,2,TRUE)),IF(Q6508="",0,VLOOKUP(Q6508,标准!I$74:J$104,2,TRUE))),IF(F6508="女",IF(Q6508="",0,VLOOKUP(Q6508,标准!I$39:J$69,2,TRUE)),IF(Q6508="",0,VLOOKUP(Q6508,标准!I$3:J$33,2,TRUE)))))</f>
        <v>64</v>
      </c>
      <c r="S6508" s="126">
        <v>6</v>
      </c>
      <c r="T6508" s="71">
        <f>IF(A6508&lt;43,IF(F6508="女",VLOOKUP(S6508,标准!G$108:H$138,2,TRUE),VLOOKUP(S6508,标准!G$74:H$99,2,TRUE)),IF(F6508="女",VLOOKUP(S6508,标准!G$39:H$69,2,TRUE),VLOOKUP(S6508,标准!G$3:H$28,2,TRUE)))</f>
        <v>20</v>
      </c>
      <c r="U6508" s="127">
        <v>7.2</v>
      </c>
      <c r="V6508" s="71">
        <f>IF(U6508=0,0,IF(A6508&lt;43,IF(F6508="女",IF(U6508="",0,VLOOKUP(U6508,标准!A$108:B$128,2,TRUE)),IF(U6508="",0,VLOOKUP(U6508,标准!A$74:B$94,2,TRUE))),IF(F6508="女",IF(U6508="",0,VLOOKUP(U6508,标准!A$39:B$59,2,TRUE)),IF(U6508="",0,VLOOKUP(U6508,标准!A$3:B$23,2,TRUE)))))</f>
        <v>78</v>
      </c>
      <c r="W6508" s="86">
        <f t="shared" si="101"/>
        <v>71.55</v>
      </c>
      <c r="X6508" s="87">
        <v>4.1</v>
      </c>
      <c r="Y6508" s="87">
        <v>4.2</v>
      </c>
      <c r="Z6508" s="91"/>
      <c r="AA6508" s="92"/>
    </row>
    <row r="6509" customHeight="1" spans="1:27">
      <c r="A6509" s="62">
        <v>42</v>
      </c>
      <c r="B6509" s="91">
        <v>6549</v>
      </c>
      <c r="C6509" s="154" t="s">
        <v>13116</v>
      </c>
      <c r="D6509" s="154" t="s">
        <v>13027</v>
      </c>
      <c r="E6509" s="154" t="s">
        <v>4025</v>
      </c>
      <c r="F6509" s="154" t="s">
        <v>34</v>
      </c>
      <c r="G6509" s="155" t="s">
        <v>13117</v>
      </c>
      <c r="H6509" s="68">
        <v>153.9</v>
      </c>
      <c r="I6509" s="68">
        <v>53.4</v>
      </c>
      <c r="J6509" s="71">
        <f>IF(F6509="女",IF(H6509=0,0,VLOOKUP(I6509/(H6509*H6509/10000),标准!M$108:N$112,2,TRUE)),IF(H6509=0,0,VLOOKUP(I6509/(H6509*H6509/10000),标准!M$74:N$78,2,TRUE)))</f>
        <v>100</v>
      </c>
      <c r="K6509" s="72">
        <v>3077</v>
      </c>
      <c r="L6509" s="71">
        <f>IF(A6509&lt;43,IF(F6509="女",VLOOKUP(K6509,标准!K$108:L$128,2,TRUE),VLOOKUP(K6509,标准!K$74:L$94,2,TRUE)),IF(F6509="女",VLOOKUP(K6509,标准!K$39:L$59,2,TRUE),VLOOKUP(K6509,标准!K$3:L$23,2,TRUE)))</f>
        <v>80</v>
      </c>
      <c r="M6509" s="68">
        <v>26.5</v>
      </c>
      <c r="N6509" s="71">
        <f>IF(M6509="",0,IF(A6509&lt;43,IF(F6509="女",VLOOKUP(M6509,标准!C$108:D$128,2,TRUE),VLOOKUP(M6509,标准!C$74:D$94,2,TRUE)),IF(F6509="女",VLOOKUP(M6509,标准!C$39:D$59,2,TRUE),VLOOKUP(M6509,标准!C$3:D$23,2,TRUE))))</f>
        <v>100</v>
      </c>
      <c r="O6509" s="124">
        <v>192</v>
      </c>
      <c r="P6509" s="71">
        <f>IF(A6509&lt;43,IF(F6509="女",VLOOKUP(O6509/100,标准!E$108:F$128,2,TRUE),VLOOKUP(O6509/100,标准!E$74:F$94,2,TRUE)),IF(F6509="女",VLOOKUP(O6509/100,标准!E$39:F$59,2,TRUE),VLOOKUP(O6509/100,标准!E$3:F$23,2,TRUE)))</f>
        <v>85</v>
      </c>
      <c r="Q6509" s="125">
        <v>3.27</v>
      </c>
      <c r="R6509" s="71">
        <f>IF(Q6509=0,0,IF(A6509&lt;43,IF(F6509="女",IF(Q6509="",0,VLOOKUP(Q6509,标准!I$108:J$138,2,TRUE)),IF(Q6509="",0,VLOOKUP(Q6509,标准!I$74:J$104,2,TRUE))),IF(F6509="女",IF(Q6509="",0,VLOOKUP(Q6509,标准!I$39:J$69,2,TRUE)),IF(Q6509="",0,VLOOKUP(Q6509,标准!I$3:J$33,2,TRUE)))))</f>
        <v>90</v>
      </c>
      <c r="S6509" s="126">
        <v>33</v>
      </c>
      <c r="T6509" s="71">
        <f>IF(A6509&lt;43,IF(F6509="女",VLOOKUP(S6509,标准!G$108:H$138,2,TRUE),VLOOKUP(S6509,标准!G$74:H$99,2,TRUE)),IF(F6509="女",VLOOKUP(S6509,标准!G$39:H$69,2,TRUE),VLOOKUP(S6509,标准!G$3:H$28,2,TRUE)))</f>
        <v>66</v>
      </c>
      <c r="U6509" s="127">
        <v>8.5</v>
      </c>
      <c r="V6509" s="71">
        <f>IF(U6509=0,0,IF(A6509&lt;43,IF(F6509="女",IF(U6509="",0,VLOOKUP(U6509,标准!A$108:B$128,2,TRUE)),IF(U6509="",0,VLOOKUP(U6509,标准!A$74:B$94,2,TRUE))),IF(F6509="女",IF(U6509="",0,VLOOKUP(U6509,标准!A$39:B$59,2,TRUE)),IF(U6509="",0,VLOOKUP(U6509,标准!A$3:B$23,2,TRUE)))))</f>
        <v>78</v>
      </c>
      <c r="W6509" s="86">
        <f t="shared" si="101"/>
        <v>85.7</v>
      </c>
      <c r="X6509" s="87">
        <v>4.4</v>
      </c>
      <c r="Y6509" s="87">
        <v>4.3</v>
      </c>
      <c r="Z6509" s="91"/>
      <c r="AA6509" s="92"/>
    </row>
    <row r="6510" customHeight="1" spans="1:27">
      <c r="A6510" s="62">
        <v>42</v>
      </c>
      <c r="B6510" s="91">
        <v>6550</v>
      </c>
      <c r="C6510" s="154" t="s">
        <v>13118</v>
      </c>
      <c r="D6510" s="154" t="s">
        <v>13119</v>
      </c>
      <c r="E6510" s="154" t="s">
        <v>4025</v>
      </c>
      <c r="F6510" s="154" t="s">
        <v>30</v>
      </c>
      <c r="G6510" s="155" t="s">
        <v>13120</v>
      </c>
      <c r="H6510" s="68">
        <v>168.7</v>
      </c>
      <c r="I6510" s="68">
        <v>77.9</v>
      </c>
      <c r="J6510" s="71">
        <f>IF(F6510="女",IF(H6510=0,0,VLOOKUP(I6510/(H6510*H6510/10000),标准!M$108:N$112,2,TRUE)),IF(H6510=0,0,VLOOKUP(I6510/(H6510*H6510/10000),标准!M$74:N$78,2,TRUE)))</f>
        <v>80</v>
      </c>
      <c r="K6510" s="72">
        <v>4351</v>
      </c>
      <c r="L6510" s="71">
        <f>IF(A6510&lt;43,IF(F6510="女",VLOOKUP(K6510,标准!K$108:L$128,2,TRUE),VLOOKUP(K6510,标准!K$74:L$94,2,TRUE)),IF(F6510="女",VLOOKUP(K6510,标准!K$39:L$59,2,TRUE),VLOOKUP(K6510,标准!K$3:L$23,2,TRUE)))</f>
        <v>80</v>
      </c>
      <c r="M6510" s="68">
        <v>14.1</v>
      </c>
      <c r="N6510" s="71">
        <f>IF(M6510="",0,IF(A6510&lt;43,IF(F6510="女",VLOOKUP(M6510,标准!C$108:D$128,2,TRUE),VLOOKUP(M6510,标准!C$74:D$94,2,TRUE)),IF(F6510="女",VLOOKUP(M6510,标准!C$39:D$59,2,TRUE),VLOOKUP(M6510,标准!C$3:D$23,2,TRUE))))</f>
        <v>74</v>
      </c>
      <c r="O6510" s="124">
        <v>235</v>
      </c>
      <c r="P6510" s="71">
        <f>IF(A6510&lt;43,IF(F6510="女",VLOOKUP(O6510/100,标准!E$108:F$128,2,TRUE),VLOOKUP(O6510/100,标准!E$74:F$94,2,TRUE)),IF(F6510="女",VLOOKUP(O6510/100,标准!E$39:F$59,2,TRUE),VLOOKUP(O6510/100,标准!E$3:F$23,2,TRUE)))</f>
        <v>72</v>
      </c>
      <c r="Q6510" s="125">
        <v>4.46</v>
      </c>
      <c r="R6510" s="71">
        <f>IF(Q6510=0,0,IF(A6510&lt;43,IF(F6510="女",IF(Q6510="",0,VLOOKUP(Q6510,标准!I$108:J$138,2,TRUE)),IF(Q6510="",0,VLOOKUP(Q6510,标准!I$74:J$104,2,TRUE))),IF(F6510="女",IF(Q6510="",0,VLOOKUP(Q6510,标准!I$39:J$69,2,TRUE)),IF(Q6510="",0,VLOOKUP(Q6510,标准!I$3:J$33,2,TRUE)))))</f>
        <v>50</v>
      </c>
      <c r="S6510" s="126">
        <v>0</v>
      </c>
      <c r="T6510" s="71">
        <f>IF(A6510&lt;43,IF(F6510="女",VLOOKUP(S6510,标准!G$108:H$138,2,TRUE),VLOOKUP(S6510,标准!G$74:H$99,2,TRUE)),IF(F6510="女",VLOOKUP(S6510,标准!G$39:H$69,2,TRUE),VLOOKUP(S6510,标准!G$3:H$28,2,TRUE)))</f>
        <v>0</v>
      </c>
      <c r="U6510" s="127">
        <v>7.1</v>
      </c>
      <c r="V6510" s="71">
        <f>IF(U6510=0,0,IF(A6510&lt;43,IF(F6510="女",IF(U6510="",0,VLOOKUP(U6510,标准!A$108:B$128,2,TRUE)),IF(U6510="",0,VLOOKUP(U6510,标准!A$74:B$94,2,TRUE))),IF(F6510="女",IF(U6510="",0,VLOOKUP(U6510,标准!A$39:B$59,2,TRUE)),IF(U6510="",0,VLOOKUP(U6510,标准!A$3:B$23,2,TRUE)))))</f>
        <v>80</v>
      </c>
      <c r="W6510" s="86">
        <f t="shared" si="101"/>
        <v>64.6</v>
      </c>
      <c r="X6510" s="87">
        <v>3.7</v>
      </c>
      <c r="Y6510" s="87">
        <v>3.7</v>
      </c>
      <c r="Z6510" s="91"/>
      <c r="AA6510" s="92"/>
    </row>
    <row r="6511" customHeight="1" spans="1:27">
      <c r="A6511" s="62">
        <v>42</v>
      </c>
      <c r="B6511" s="91">
        <v>6551</v>
      </c>
      <c r="C6511" s="154" t="s">
        <v>13121</v>
      </c>
      <c r="D6511" s="154" t="s">
        <v>13119</v>
      </c>
      <c r="E6511" s="154" t="s">
        <v>4025</v>
      </c>
      <c r="F6511" s="154" t="s">
        <v>34</v>
      </c>
      <c r="G6511" s="155" t="s">
        <v>13122</v>
      </c>
      <c r="H6511" s="68">
        <v>156</v>
      </c>
      <c r="I6511" s="68">
        <v>49</v>
      </c>
      <c r="J6511" s="71">
        <f>IF(F6511="女",IF(H6511=0,0,VLOOKUP(I6511/(H6511*H6511/10000),标准!M$108:N$112,2,TRUE)),IF(H6511=0,0,VLOOKUP(I6511/(H6511*H6511/10000),标准!M$74:N$78,2,TRUE)))</f>
        <v>100</v>
      </c>
      <c r="K6511" s="72">
        <v>3348</v>
      </c>
      <c r="L6511" s="71">
        <f>IF(A6511&lt;43,IF(F6511="女",VLOOKUP(K6511,标准!K$108:L$128,2,TRUE),VLOOKUP(K6511,标准!K$74:L$94,2,TRUE)),IF(F6511="女",VLOOKUP(K6511,标准!K$39:L$59,2,TRUE),VLOOKUP(K6511,标准!K$3:L$23,2,TRUE)))</f>
        <v>90</v>
      </c>
      <c r="M6511" s="68">
        <v>18</v>
      </c>
      <c r="N6511" s="71">
        <f>IF(M6511="",0,IF(A6511&lt;43,IF(F6511="女",VLOOKUP(M6511,标准!C$108:D$128,2,TRUE),VLOOKUP(M6511,标准!C$74:D$94,2,TRUE)),IF(F6511="女",VLOOKUP(M6511,标准!C$39:D$59,2,TRUE),VLOOKUP(M6511,标准!C$3:D$23,2,TRUE))))</f>
        <v>78</v>
      </c>
      <c r="O6511" s="124">
        <v>174</v>
      </c>
      <c r="P6511" s="71">
        <f>IF(A6511&lt;43,IF(F6511="女",VLOOKUP(O6511/100,标准!E$108:F$128,2,TRUE),VLOOKUP(O6511/100,标准!E$74:F$94,2,TRUE)),IF(F6511="女",VLOOKUP(O6511/100,标准!E$39:F$59,2,TRUE),VLOOKUP(O6511/100,标准!E$3:F$23,2,TRUE)))</f>
        <v>74</v>
      </c>
      <c r="Q6511" s="125">
        <v>3.41</v>
      </c>
      <c r="R6511" s="71">
        <f>IF(Q6511=0,0,IF(A6511&lt;43,IF(F6511="女",IF(Q6511="",0,VLOOKUP(Q6511,标准!I$108:J$138,2,TRUE)),IF(Q6511="",0,VLOOKUP(Q6511,标准!I$74:J$104,2,TRUE))),IF(F6511="女",IF(Q6511="",0,VLOOKUP(Q6511,标准!I$39:J$69,2,TRUE)),IF(Q6511="",0,VLOOKUP(Q6511,标准!I$3:J$33,2,TRUE)))))</f>
        <v>80</v>
      </c>
      <c r="S6511" s="126">
        <v>46</v>
      </c>
      <c r="T6511" s="71">
        <f>IF(A6511&lt;43,IF(F6511="女",VLOOKUP(S6511,标准!G$108:H$138,2,TRUE),VLOOKUP(S6511,标准!G$74:H$99,2,TRUE)),IF(F6511="女",VLOOKUP(S6511,标准!G$39:H$69,2,TRUE),VLOOKUP(S6511,标准!G$3:H$28,2,TRUE)))</f>
        <v>80</v>
      </c>
      <c r="U6511" s="127">
        <v>8.7</v>
      </c>
      <c r="V6511" s="71">
        <f>IF(U6511=0,0,IF(A6511&lt;43,IF(F6511="女",IF(U6511="",0,VLOOKUP(U6511,标准!A$108:B$128,2,TRUE)),IF(U6511="",0,VLOOKUP(U6511,标准!A$74:B$94,2,TRUE))),IF(F6511="女",IF(U6511="",0,VLOOKUP(U6511,标准!A$39:B$59,2,TRUE)),IF(U6511="",0,VLOOKUP(U6511,标准!A$3:B$23,2,TRUE)))))</f>
        <v>76</v>
      </c>
      <c r="W6511" s="86">
        <f t="shared" si="101"/>
        <v>82.9</v>
      </c>
      <c r="X6511" s="87">
        <v>3.9</v>
      </c>
      <c r="Y6511" s="87">
        <v>3.9</v>
      </c>
      <c r="Z6511" s="91"/>
      <c r="AA6511" s="92"/>
    </row>
    <row r="6512" customHeight="1" spans="1:27">
      <c r="A6512" s="62">
        <v>42</v>
      </c>
      <c r="B6512" s="91">
        <v>6552</v>
      </c>
      <c r="C6512" s="154" t="s">
        <v>13123</v>
      </c>
      <c r="D6512" s="154" t="s">
        <v>13119</v>
      </c>
      <c r="E6512" s="154" t="s">
        <v>4025</v>
      </c>
      <c r="F6512" s="154" t="s">
        <v>30</v>
      </c>
      <c r="G6512" s="155" t="s">
        <v>13124</v>
      </c>
      <c r="H6512" s="68">
        <v>175.8</v>
      </c>
      <c r="I6512" s="68">
        <v>68</v>
      </c>
      <c r="J6512" s="71">
        <f>IF(F6512="女",IF(H6512=0,0,VLOOKUP(I6512/(H6512*H6512/10000),标准!M$108:N$112,2,TRUE)),IF(H6512=0,0,VLOOKUP(I6512/(H6512*H6512/10000),标准!M$74:N$78,2,TRUE)))</f>
        <v>100</v>
      </c>
      <c r="K6512" s="72">
        <v>3696</v>
      </c>
      <c r="L6512" s="71">
        <f>IF(A6512&lt;43,IF(F6512="女",VLOOKUP(K6512,标准!K$108:L$128,2,TRUE),VLOOKUP(K6512,标准!K$74:L$94,2,TRUE)),IF(F6512="女",VLOOKUP(K6512,标准!K$39:L$59,2,TRUE),VLOOKUP(K6512,标准!K$3:L$23,2,TRUE)))</f>
        <v>68</v>
      </c>
      <c r="M6512" s="68">
        <v>14.1</v>
      </c>
      <c r="N6512" s="71">
        <f>IF(M6512="",0,IF(A6512&lt;43,IF(F6512="女",VLOOKUP(M6512,标准!C$108:D$128,2,TRUE),VLOOKUP(M6512,标准!C$74:D$94,2,TRUE)),IF(F6512="女",VLOOKUP(M6512,标准!C$39:D$59,2,TRUE),VLOOKUP(M6512,标准!C$3:D$23,2,TRUE))))</f>
        <v>74</v>
      </c>
      <c r="O6512" s="124">
        <v>227</v>
      </c>
      <c r="P6512" s="71">
        <f>IF(A6512&lt;43,IF(F6512="女",VLOOKUP(O6512/100,标准!E$108:F$128,2,TRUE),VLOOKUP(O6512/100,标准!E$74:F$94,2,TRUE)),IF(F6512="女",VLOOKUP(O6512/100,标准!E$39:F$59,2,TRUE),VLOOKUP(O6512/100,标准!E$3:F$23,2,TRUE)))</f>
        <v>68</v>
      </c>
      <c r="Q6512" s="125">
        <v>4.14</v>
      </c>
      <c r="R6512" s="71">
        <f>IF(Q6512=0,0,IF(A6512&lt;43,IF(F6512="女",IF(Q6512="",0,VLOOKUP(Q6512,标准!I$108:J$138,2,TRUE)),IF(Q6512="",0,VLOOKUP(Q6512,标准!I$74:J$104,2,TRUE))),IF(F6512="女",IF(Q6512="",0,VLOOKUP(Q6512,标准!I$39:J$69,2,TRUE)),IF(Q6512="",0,VLOOKUP(Q6512,标准!I$3:J$33,2,TRUE)))))</f>
        <v>66</v>
      </c>
      <c r="S6512" s="126">
        <v>5</v>
      </c>
      <c r="T6512" s="71">
        <f>IF(A6512&lt;43,IF(F6512="女",VLOOKUP(S6512,标准!G$108:H$138,2,TRUE),VLOOKUP(S6512,标准!G$74:H$99,2,TRUE)),IF(F6512="女",VLOOKUP(S6512,标准!G$39:H$69,2,TRUE),VLOOKUP(S6512,标准!G$3:H$28,2,TRUE)))</f>
        <v>10</v>
      </c>
      <c r="U6512" s="127">
        <v>7</v>
      </c>
      <c r="V6512" s="71">
        <f>IF(U6512=0,0,IF(A6512&lt;43,IF(F6512="女",IF(U6512="",0,VLOOKUP(U6512,标准!A$108:B$128,2,TRUE)),IF(U6512="",0,VLOOKUP(U6512,标准!A$74:B$94,2,TRUE))),IF(F6512="女",IF(U6512="",0,VLOOKUP(U6512,标准!A$39:B$59,2,TRUE)),IF(U6512="",0,VLOOKUP(U6512,标准!A$3:B$23,2,TRUE)))))</f>
        <v>85</v>
      </c>
      <c r="W6512" s="86">
        <f t="shared" si="101"/>
        <v>70.6</v>
      </c>
      <c r="X6512" s="87"/>
      <c r="Y6512" s="87"/>
      <c r="Z6512" s="91"/>
      <c r="AA6512" s="92"/>
    </row>
    <row r="6513" customHeight="1" spans="1:27">
      <c r="A6513" s="62">
        <v>42</v>
      </c>
      <c r="B6513" s="91">
        <v>6553</v>
      </c>
      <c r="C6513" s="154" t="s">
        <v>13125</v>
      </c>
      <c r="D6513" s="154" t="s">
        <v>13119</v>
      </c>
      <c r="E6513" s="154" t="s">
        <v>4025</v>
      </c>
      <c r="F6513" s="154" t="s">
        <v>30</v>
      </c>
      <c r="G6513" s="155" t="s">
        <v>13126</v>
      </c>
      <c r="H6513" s="68">
        <v>170.4</v>
      </c>
      <c r="I6513" s="68">
        <v>71.5</v>
      </c>
      <c r="J6513" s="71">
        <f>IF(F6513="女",IF(H6513=0,0,VLOOKUP(I6513/(H6513*H6513/10000),标准!M$108:N$112,2,TRUE)),IF(H6513=0,0,VLOOKUP(I6513/(H6513*H6513/10000),标准!M$74:N$78,2,TRUE)))</f>
        <v>80</v>
      </c>
      <c r="K6513" s="72">
        <v>3860</v>
      </c>
      <c r="L6513" s="71">
        <f>IF(A6513&lt;43,IF(F6513="女",VLOOKUP(K6513,标准!K$108:L$128,2,TRUE),VLOOKUP(K6513,标准!K$74:L$94,2,TRUE)),IF(F6513="女",VLOOKUP(K6513,标准!K$39:L$59,2,TRUE),VLOOKUP(K6513,标准!K$3:L$23,2,TRUE)))</f>
        <v>72</v>
      </c>
      <c r="M6513" s="68">
        <v>16</v>
      </c>
      <c r="N6513" s="71">
        <f>IF(M6513="",0,IF(A6513&lt;43,IF(F6513="女",VLOOKUP(M6513,标准!C$108:D$128,2,TRUE),VLOOKUP(M6513,标准!C$74:D$94,2,TRUE)),IF(F6513="女",VLOOKUP(M6513,标准!C$39:D$59,2,TRUE),VLOOKUP(M6513,标准!C$3:D$23,2,TRUE))))</f>
        <v>76</v>
      </c>
      <c r="O6513" s="124">
        <v>210</v>
      </c>
      <c r="P6513" s="71">
        <f>IF(A6513&lt;43,IF(F6513="女",VLOOKUP(O6513/100,标准!E$108:F$128,2,TRUE),VLOOKUP(O6513/100,标准!E$74:F$94,2,TRUE)),IF(F6513="女",VLOOKUP(O6513/100,标准!E$39:F$59,2,TRUE),VLOOKUP(O6513/100,标准!E$3:F$23,2,TRUE)))</f>
        <v>60</v>
      </c>
      <c r="Q6513" s="125">
        <v>5.37</v>
      </c>
      <c r="R6513" s="71">
        <f>IF(Q6513=0,0,IF(A6513&lt;43,IF(F6513="女",IF(Q6513="",0,VLOOKUP(Q6513,标准!I$108:J$138,2,TRUE)),IF(Q6513="",0,VLOOKUP(Q6513,标准!I$74:J$104,2,TRUE))),IF(F6513="女",IF(Q6513="",0,VLOOKUP(Q6513,标准!I$39:J$69,2,TRUE)),IF(Q6513="",0,VLOOKUP(Q6513,标准!I$3:J$33,2,TRUE)))))</f>
        <v>20</v>
      </c>
      <c r="S6513" s="126">
        <v>11</v>
      </c>
      <c r="T6513" s="71">
        <f>IF(A6513&lt;43,IF(F6513="女",VLOOKUP(S6513,标准!G$108:H$138,2,TRUE),VLOOKUP(S6513,标准!G$74:H$99,2,TRUE)),IF(F6513="女",VLOOKUP(S6513,标准!G$39:H$69,2,TRUE),VLOOKUP(S6513,标准!G$3:H$28,2,TRUE)))</f>
        <v>64</v>
      </c>
      <c r="U6513" s="127">
        <v>7.3</v>
      </c>
      <c r="V6513" s="71">
        <f>IF(U6513=0,0,IF(A6513&lt;43,IF(F6513="女",IF(U6513="",0,VLOOKUP(U6513,标准!A$108:B$128,2,TRUE)),IF(U6513="",0,VLOOKUP(U6513,标准!A$74:B$94,2,TRUE))),IF(F6513="女",IF(U6513="",0,VLOOKUP(U6513,标准!A$39:B$59,2,TRUE)),IF(U6513="",0,VLOOKUP(U6513,标准!A$3:B$23,2,TRUE)))))</f>
        <v>78</v>
      </c>
      <c r="W6513" s="86">
        <f t="shared" si="101"/>
        <v>62.4</v>
      </c>
      <c r="X6513" s="87">
        <v>4</v>
      </c>
      <c r="Y6513" s="87">
        <v>3.9</v>
      </c>
      <c r="Z6513" s="91"/>
      <c r="AA6513" s="92"/>
    </row>
    <row r="6514" customHeight="1" spans="1:27">
      <c r="A6514" s="62">
        <v>42</v>
      </c>
      <c r="B6514" s="91">
        <v>6554</v>
      </c>
      <c r="C6514" s="154" t="s">
        <v>13127</v>
      </c>
      <c r="D6514" s="154" t="s">
        <v>13119</v>
      </c>
      <c r="E6514" s="154" t="s">
        <v>4025</v>
      </c>
      <c r="F6514" s="154" t="s">
        <v>30</v>
      </c>
      <c r="G6514" s="155" t="s">
        <v>13128</v>
      </c>
      <c r="H6514" s="68">
        <v>168.1</v>
      </c>
      <c r="I6514" s="68">
        <v>59.4</v>
      </c>
      <c r="J6514" s="71">
        <f>IF(F6514="女",IF(H6514=0,0,VLOOKUP(I6514/(H6514*H6514/10000),标准!M$108:N$112,2,TRUE)),IF(H6514=0,0,VLOOKUP(I6514/(H6514*H6514/10000),标准!M$74:N$78,2,TRUE)))</f>
        <v>100</v>
      </c>
      <c r="K6514" s="72">
        <v>4476</v>
      </c>
      <c r="L6514" s="71">
        <f>IF(A6514&lt;43,IF(F6514="女",VLOOKUP(K6514,标准!K$108:L$128,2,TRUE),VLOOKUP(K6514,标准!K$74:L$94,2,TRUE)),IF(F6514="女",VLOOKUP(K6514,标准!K$39:L$59,2,TRUE),VLOOKUP(K6514,标准!K$3:L$23,2,TRUE)))</f>
        <v>80</v>
      </c>
      <c r="M6514" s="68">
        <v>9</v>
      </c>
      <c r="N6514" s="71">
        <f>IF(M6514="",0,IF(A6514&lt;43,IF(F6514="女",VLOOKUP(M6514,标准!C$108:D$128,2,TRUE),VLOOKUP(M6514,标准!C$74:D$94,2,TRUE)),IF(F6514="女",VLOOKUP(M6514,标准!C$39:D$59,2,TRUE),VLOOKUP(M6514,标准!C$3:D$23,2,TRUE))))</f>
        <v>66</v>
      </c>
      <c r="O6514" s="124">
        <v>193</v>
      </c>
      <c r="P6514" s="71">
        <f>IF(A6514&lt;43,IF(F6514="女",VLOOKUP(O6514/100,标准!E$108:F$128,2,TRUE),VLOOKUP(O6514/100,标准!E$74:F$94,2,TRUE)),IF(F6514="女",VLOOKUP(O6514/100,标准!E$39:F$59,2,TRUE),VLOOKUP(O6514/100,标准!E$3:F$23,2,TRUE)))</f>
        <v>30</v>
      </c>
      <c r="Q6514" s="125">
        <v>4.31</v>
      </c>
      <c r="R6514" s="71">
        <f>IF(Q6514=0,0,IF(A6514&lt;43,IF(F6514="女",IF(Q6514="",0,VLOOKUP(Q6514,标准!I$108:J$138,2,TRUE)),IF(Q6514="",0,VLOOKUP(Q6514,标准!I$74:J$104,2,TRUE))),IF(F6514="女",IF(Q6514="",0,VLOOKUP(Q6514,标准!I$39:J$69,2,TRUE)),IF(Q6514="",0,VLOOKUP(Q6514,标准!I$3:J$33,2,TRUE)))))</f>
        <v>60</v>
      </c>
      <c r="S6514" s="126">
        <v>2</v>
      </c>
      <c r="T6514" s="71">
        <f>IF(A6514&lt;43,IF(F6514="女",VLOOKUP(S6514,标准!G$108:H$138,2,TRUE),VLOOKUP(S6514,标准!G$74:H$99,2,TRUE)),IF(F6514="女",VLOOKUP(S6514,标准!G$39:H$69,2,TRUE),VLOOKUP(S6514,标准!G$3:H$28,2,TRUE)))</f>
        <v>0</v>
      </c>
      <c r="U6514" s="127">
        <v>7.5</v>
      </c>
      <c r="V6514" s="71">
        <f>IF(U6514=0,0,IF(A6514&lt;43,IF(F6514="女",IF(U6514="",0,VLOOKUP(U6514,标准!A$108:B$128,2,TRUE)),IF(U6514="",0,VLOOKUP(U6514,标准!A$74:B$94,2,TRUE))),IF(F6514="女",IF(U6514="",0,VLOOKUP(U6514,标准!A$39:B$59,2,TRUE)),IF(U6514="",0,VLOOKUP(U6514,标准!A$3:B$23,2,TRUE)))))</f>
        <v>76</v>
      </c>
      <c r="W6514" s="86">
        <f t="shared" si="101"/>
        <v>63.8</v>
      </c>
      <c r="X6514" s="87"/>
      <c r="Y6514" s="87"/>
      <c r="Z6514" s="91"/>
      <c r="AA6514" s="92"/>
    </row>
    <row r="6515" customHeight="1" spans="1:27">
      <c r="A6515" s="62">
        <v>42</v>
      </c>
      <c r="B6515" s="91">
        <v>6555</v>
      </c>
      <c r="C6515" s="154" t="s">
        <v>13129</v>
      </c>
      <c r="D6515" s="154" t="s">
        <v>13119</v>
      </c>
      <c r="E6515" s="154" t="s">
        <v>4025</v>
      </c>
      <c r="F6515" s="154" t="s">
        <v>34</v>
      </c>
      <c r="G6515" s="155" t="s">
        <v>13130</v>
      </c>
      <c r="H6515" s="68">
        <v>164.3</v>
      </c>
      <c r="I6515" s="68">
        <v>57.7</v>
      </c>
      <c r="J6515" s="71">
        <f>IF(F6515="女",IF(H6515=0,0,VLOOKUP(I6515/(H6515*H6515/10000),标准!M$108:N$112,2,TRUE)),IF(H6515=0,0,VLOOKUP(I6515/(H6515*H6515/10000),标准!M$74:N$78,2,TRUE)))</f>
        <v>100</v>
      </c>
      <c r="K6515" s="72">
        <v>3845</v>
      </c>
      <c r="L6515" s="71">
        <f>IF(A6515&lt;43,IF(F6515="女",VLOOKUP(K6515,标准!K$108:L$128,2,TRUE),VLOOKUP(K6515,标准!K$74:L$94,2,TRUE)),IF(F6515="女",VLOOKUP(K6515,标准!K$39:L$59,2,TRUE),VLOOKUP(K6515,标准!K$3:L$23,2,TRUE)))</f>
        <v>100</v>
      </c>
      <c r="M6515" s="68">
        <v>19</v>
      </c>
      <c r="N6515" s="71">
        <f>IF(M6515="",0,IF(A6515&lt;43,IF(F6515="女",VLOOKUP(M6515,标准!C$108:D$128,2,TRUE),VLOOKUP(M6515,标准!C$74:D$94,2,TRUE)),IF(F6515="女",VLOOKUP(M6515,标准!C$39:D$59,2,TRUE),VLOOKUP(M6515,标准!C$3:D$23,2,TRUE))))</f>
        <v>80</v>
      </c>
      <c r="O6515" s="124">
        <v>158</v>
      </c>
      <c r="P6515" s="71">
        <f>IF(A6515&lt;43,IF(F6515="女",VLOOKUP(O6515/100,标准!E$108:F$128,2,TRUE),VLOOKUP(O6515/100,标准!E$74:F$94,2,TRUE)),IF(F6515="女",VLOOKUP(O6515/100,标准!E$39:F$59,2,TRUE),VLOOKUP(O6515/100,标准!E$3:F$23,2,TRUE)))</f>
        <v>64</v>
      </c>
      <c r="Q6515" s="125">
        <v>5.09</v>
      </c>
      <c r="R6515" s="71">
        <f>IF(Q6515=0,0,IF(A6515&lt;43,IF(F6515="女",IF(Q6515="",0,VLOOKUP(Q6515,标准!I$108:J$138,2,TRUE)),IF(Q6515="",0,VLOOKUP(Q6515,标准!I$74:J$104,2,TRUE))),IF(F6515="女",IF(Q6515="",0,VLOOKUP(Q6515,标准!I$39:J$69,2,TRUE)),IF(Q6515="",0,VLOOKUP(Q6515,标准!I$3:J$33,2,TRUE)))))</f>
        <v>20</v>
      </c>
      <c r="S6515" s="126">
        <v>23</v>
      </c>
      <c r="T6515" s="71">
        <f>IF(A6515&lt;43,IF(F6515="女",VLOOKUP(S6515,标准!G$108:H$138,2,TRUE),VLOOKUP(S6515,标准!G$74:H$99,2,TRUE)),IF(F6515="女",VLOOKUP(S6515,标准!G$39:H$69,2,TRUE),VLOOKUP(S6515,标准!G$3:H$28,2,TRUE)))</f>
        <v>40</v>
      </c>
      <c r="U6515" s="127">
        <v>9.5</v>
      </c>
      <c r="V6515" s="71">
        <f>IF(U6515=0,0,IF(A6515&lt;43,IF(F6515="女",IF(U6515="",0,VLOOKUP(U6515,标准!A$108:B$128,2,TRUE)),IF(U6515="",0,VLOOKUP(U6515,标准!A$74:B$94,2,TRUE))),IF(F6515="女",IF(U6515="",0,VLOOKUP(U6515,标准!A$39:B$59,2,TRUE)),IF(U6515="",0,VLOOKUP(U6515,标准!A$3:B$23,2,TRUE)))))</f>
        <v>68</v>
      </c>
      <c r="W6515" s="86">
        <f t="shared" si="101"/>
        <v>66</v>
      </c>
      <c r="X6515" s="87">
        <v>4</v>
      </c>
      <c r="Y6515" s="87">
        <v>3.8</v>
      </c>
      <c r="Z6515" s="91"/>
      <c r="AA6515" s="92"/>
    </row>
    <row r="6516" customHeight="1" spans="1:27">
      <c r="A6516" s="62">
        <v>42</v>
      </c>
      <c r="B6516" s="91">
        <v>6556</v>
      </c>
      <c r="C6516" s="154" t="s">
        <v>13131</v>
      </c>
      <c r="D6516" s="154" t="s">
        <v>13119</v>
      </c>
      <c r="E6516" s="154" t="s">
        <v>4025</v>
      </c>
      <c r="F6516" s="154" t="s">
        <v>30</v>
      </c>
      <c r="G6516" s="155" t="s">
        <v>13132</v>
      </c>
      <c r="H6516" s="68">
        <v>165</v>
      </c>
      <c r="I6516" s="68">
        <v>58.6</v>
      </c>
      <c r="J6516" s="71">
        <f>IF(F6516="女",IF(H6516=0,0,VLOOKUP(I6516/(H6516*H6516/10000),标准!M$108:N$112,2,TRUE)),IF(H6516=0,0,VLOOKUP(I6516/(H6516*H6516/10000),标准!M$74:N$78,2,TRUE)))</f>
        <v>100</v>
      </c>
      <c r="K6516" s="72">
        <v>5435</v>
      </c>
      <c r="L6516" s="71">
        <f>IF(A6516&lt;43,IF(F6516="女",VLOOKUP(K6516,标准!K$108:L$128,2,TRUE),VLOOKUP(K6516,标准!K$74:L$94,2,TRUE)),IF(F6516="女",VLOOKUP(K6516,标准!K$39:L$59,2,TRUE),VLOOKUP(K6516,标准!K$3:L$23,2,TRUE)))</f>
        <v>100</v>
      </c>
      <c r="M6516" s="68">
        <v>18.5</v>
      </c>
      <c r="N6516" s="71">
        <f>IF(M6516="",0,IF(A6516&lt;43,IF(F6516="女",VLOOKUP(M6516,标准!C$108:D$128,2,TRUE),VLOOKUP(M6516,标准!C$74:D$94,2,TRUE)),IF(F6516="女",VLOOKUP(M6516,标准!C$39:D$59,2,TRUE),VLOOKUP(M6516,标准!C$3:D$23,2,TRUE))))</f>
        <v>80</v>
      </c>
      <c r="O6516" s="124">
        <v>268</v>
      </c>
      <c r="P6516" s="71">
        <f>IF(A6516&lt;43,IF(F6516="女",VLOOKUP(O6516/100,标准!E$108:F$128,2,TRUE),VLOOKUP(O6516/100,标准!E$74:F$94,2,TRUE)),IF(F6516="女",VLOOKUP(O6516/100,标准!E$39:F$59,2,TRUE),VLOOKUP(O6516/100,标准!E$3:F$23,2,TRUE)))</f>
        <v>95</v>
      </c>
      <c r="Q6516" s="125">
        <v>5.03</v>
      </c>
      <c r="R6516" s="71">
        <f>IF(Q6516=0,0,IF(A6516&lt;43,IF(F6516="女",IF(Q6516="",0,VLOOKUP(Q6516,标准!I$108:J$138,2,TRUE)),IF(Q6516="",0,VLOOKUP(Q6516,标准!I$74:J$104,2,TRUE))),IF(F6516="女",IF(Q6516="",0,VLOOKUP(Q6516,标准!I$39:J$69,2,TRUE)),IF(Q6516="",0,VLOOKUP(Q6516,标准!I$3:J$33,2,TRUE)))))</f>
        <v>40</v>
      </c>
      <c r="S6516" s="126">
        <v>8</v>
      </c>
      <c r="T6516" s="71">
        <f>IF(A6516&lt;43,IF(F6516="女",VLOOKUP(S6516,标准!G$108:H$138,2,TRUE),VLOOKUP(S6516,标准!G$74:H$99,2,TRUE)),IF(F6516="女",VLOOKUP(S6516,标准!G$39:H$69,2,TRUE),VLOOKUP(S6516,标准!G$3:H$28,2,TRUE)))</f>
        <v>40</v>
      </c>
      <c r="U6516" s="127">
        <v>6.9</v>
      </c>
      <c r="V6516" s="71">
        <f>IF(U6516=0,0,IF(A6516&lt;43,IF(F6516="女",IF(U6516="",0,VLOOKUP(U6516,标准!A$108:B$128,2,TRUE)),IF(U6516="",0,VLOOKUP(U6516,标准!A$74:B$94,2,TRUE))),IF(F6516="女",IF(U6516="",0,VLOOKUP(U6516,标准!A$39:B$59,2,TRUE)),IF(U6516="",0,VLOOKUP(U6516,标准!A$3:B$23,2,TRUE)))))</f>
        <v>90</v>
      </c>
      <c r="W6516" s="86">
        <f t="shared" si="101"/>
        <v>77.5</v>
      </c>
      <c r="X6516" s="87">
        <v>4.5</v>
      </c>
      <c r="Y6516" s="87">
        <v>4.1</v>
      </c>
      <c r="Z6516" s="91"/>
      <c r="AA6516" s="92"/>
    </row>
    <row r="6517" customHeight="1" spans="1:27">
      <c r="A6517" s="62">
        <v>42</v>
      </c>
      <c r="B6517" s="91">
        <v>6557</v>
      </c>
      <c r="C6517" s="154" t="s">
        <v>13133</v>
      </c>
      <c r="D6517" s="154" t="s">
        <v>13119</v>
      </c>
      <c r="E6517" s="154" t="s">
        <v>4025</v>
      </c>
      <c r="F6517" s="154" t="s">
        <v>34</v>
      </c>
      <c r="G6517" s="155" t="s">
        <v>13134</v>
      </c>
      <c r="H6517" s="68">
        <v>154.7</v>
      </c>
      <c r="I6517" s="68">
        <v>48.5</v>
      </c>
      <c r="J6517" s="71">
        <f>IF(F6517="女",IF(H6517=0,0,VLOOKUP(I6517/(H6517*H6517/10000),标准!M$108:N$112,2,TRUE)),IF(H6517=0,0,VLOOKUP(I6517/(H6517*H6517/10000),标准!M$74:N$78,2,TRUE)))</f>
        <v>100</v>
      </c>
      <c r="K6517" s="72">
        <v>3425</v>
      </c>
      <c r="L6517" s="71">
        <f>IF(A6517&lt;43,IF(F6517="女",VLOOKUP(K6517,标准!K$108:L$128,2,TRUE),VLOOKUP(K6517,标准!K$74:L$94,2,TRUE)),IF(F6517="女",VLOOKUP(K6517,标准!K$39:L$59,2,TRUE),VLOOKUP(K6517,标准!K$3:L$23,2,TRUE)))</f>
        <v>100</v>
      </c>
      <c r="M6517" s="68">
        <v>27.5</v>
      </c>
      <c r="N6517" s="71">
        <f>IF(M6517="",0,IF(A6517&lt;43,IF(F6517="女",VLOOKUP(M6517,标准!C$108:D$128,2,TRUE),VLOOKUP(M6517,标准!C$74:D$94,2,TRUE)),IF(F6517="女",VLOOKUP(M6517,标准!C$39:D$59,2,TRUE),VLOOKUP(M6517,标准!C$3:D$23,2,TRUE))))</f>
        <v>100</v>
      </c>
      <c r="O6517" s="124">
        <v>200</v>
      </c>
      <c r="P6517" s="71">
        <f>IF(A6517&lt;43,IF(F6517="女",VLOOKUP(O6517/100,标准!E$108:F$128,2,TRUE),VLOOKUP(O6517/100,标准!E$74:F$94,2,TRUE)),IF(F6517="女",VLOOKUP(O6517/100,标准!E$39:F$59,2,TRUE),VLOOKUP(O6517/100,标准!E$3:F$23,2,TRUE)))</f>
        <v>90</v>
      </c>
      <c r="Q6517" s="125">
        <v>4.05</v>
      </c>
      <c r="R6517" s="71">
        <f>IF(Q6517=0,0,IF(A6517&lt;43,IF(F6517="女",IF(Q6517="",0,VLOOKUP(Q6517,标准!I$108:J$138,2,TRUE)),IF(Q6517="",0,VLOOKUP(Q6517,标准!I$74:J$104,2,TRUE))),IF(F6517="女",IF(Q6517="",0,VLOOKUP(Q6517,标准!I$39:J$69,2,TRUE)),IF(Q6517="",0,VLOOKUP(Q6517,标准!I$3:J$33,2,TRUE)))))</f>
        <v>70</v>
      </c>
      <c r="S6517" s="126">
        <v>50</v>
      </c>
      <c r="T6517" s="71">
        <f>IF(A6517&lt;43,IF(F6517="女",VLOOKUP(S6517,标准!G$108:H$138,2,TRUE),VLOOKUP(S6517,标准!G$74:H$99,2,TRUE)),IF(F6517="女",VLOOKUP(S6517,标准!G$39:H$69,2,TRUE),VLOOKUP(S6517,标准!G$3:H$28,2,TRUE)))</f>
        <v>85</v>
      </c>
      <c r="U6517" s="127">
        <v>8.3</v>
      </c>
      <c r="V6517" s="71">
        <f>IF(U6517=0,0,IF(A6517&lt;43,IF(F6517="女",IF(U6517="",0,VLOOKUP(U6517,标准!A$108:B$128,2,TRUE)),IF(U6517="",0,VLOOKUP(U6517,标准!A$74:B$94,2,TRUE))),IF(F6517="女",IF(U6517="",0,VLOOKUP(U6517,标准!A$39:B$59,2,TRUE)),IF(U6517="",0,VLOOKUP(U6517,标准!A$3:B$23,2,TRUE)))))</f>
        <v>80</v>
      </c>
      <c r="W6517" s="86">
        <f t="shared" si="101"/>
        <v>87.5</v>
      </c>
      <c r="X6517" s="87">
        <v>4.1</v>
      </c>
      <c r="Y6517" s="87">
        <v>3.8</v>
      </c>
      <c r="Z6517" s="91"/>
      <c r="AA6517" s="92"/>
    </row>
    <row r="6518" customHeight="1" spans="1:27">
      <c r="A6518" s="62">
        <v>42</v>
      </c>
      <c r="B6518" s="91">
        <v>6558</v>
      </c>
      <c r="C6518" s="154" t="s">
        <v>13135</v>
      </c>
      <c r="D6518" s="154" t="s">
        <v>13119</v>
      </c>
      <c r="E6518" s="154" t="s">
        <v>4025</v>
      </c>
      <c r="F6518" s="154" t="s">
        <v>30</v>
      </c>
      <c r="G6518" s="155" t="s">
        <v>13136</v>
      </c>
      <c r="H6518" s="68">
        <v>174.2</v>
      </c>
      <c r="I6518" s="68">
        <v>99</v>
      </c>
      <c r="J6518" s="71">
        <f>IF(F6518="女",IF(H6518=0,0,VLOOKUP(I6518/(H6518*H6518/10000),标准!M$108:N$112,2,TRUE)),IF(H6518=0,0,VLOOKUP(I6518/(H6518*H6518/10000),标准!M$74:N$78,2,TRUE)))</f>
        <v>60</v>
      </c>
      <c r="K6518" s="72">
        <v>4330</v>
      </c>
      <c r="L6518" s="71">
        <f>IF(A6518&lt;43,IF(F6518="女",VLOOKUP(K6518,标准!K$108:L$128,2,TRUE),VLOOKUP(K6518,标准!K$74:L$94,2,TRUE)),IF(F6518="女",VLOOKUP(K6518,标准!K$39:L$59,2,TRUE),VLOOKUP(K6518,标准!K$3:L$23,2,TRUE)))</f>
        <v>80</v>
      </c>
      <c r="M6518" s="68">
        <v>12.5</v>
      </c>
      <c r="N6518" s="71">
        <f>IF(M6518="",0,IF(A6518&lt;43,IF(F6518="女",VLOOKUP(M6518,标准!C$108:D$128,2,TRUE),VLOOKUP(M6518,标准!C$74:D$94,2,TRUE)),IF(F6518="女",VLOOKUP(M6518,标准!C$39:D$59,2,TRUE),VLOOKUP(M6518,标准!C$3:D$23,2,TRUE))))</f>
        <v>72</v>
      </c>
      <c r="O6518" s="124">
        <v>202</v>
      </c>
      <c r="P6518" s="71">
        <f>IF(A6518&lt;43,IF(F6518="女",VLOOKUP(O6518/100,标准!E$108:F$128,2,TRUE),VLOOKUP(O6518/100,标准!E$74:F$94,2,TRUE)),IF(F6518="女",VLOOKUP(O6518/100,标准!E$39:F$59,2,TRUE),VLOOKUP(O6518/100,标准!E$3:F$23,2,TRUE)))</f>
        <v>40</v>
      </c>
      <c r="Q6518" s="125">
        <v>5.56</v>
      </c>
      <c r="R6518" s="71">
        <f>IF(Q6518=0,0,IF(A6518&lt;43,IF(F6518="女",IF(Q6518="",0,VLOOKUP(Q6518,标准!I$108:J$138,2,TRUE)),IF(Q6518="",0,VLOOKUP(Q6518,标准!I$74:J$104,2,TRUE))),IF(F6518="女",IF(Q6518="",0,VLOOKUP(Q6518,标准!I$39:J$69,2,TRUE)),IF(Q6518="",0,VLOOKUP(Q6518,标准!I$3:J$33,2,TRUE)))))</f>
        <v>10</v>
      </c>
      <c r="S6518" s="126">
        <v>0</v>
      </c>
      <c r="T6518" s="71">
        <f>IF(A6518&lt;43,IF(F6518="女",VLOOKUP(S6518,标准!G$108:H$138,2,TRUE),VLOOKUP(S6518,标准!G$74:H$99,2,TRUE)),IF(F6518="女",VLOOKUP(S6518,标准!G$39:H$69,2,TRUE),VLOOKUP(S6518,标准!G$3:H$28,2,TRUE)))</f>
        <v>0</v>
      </c>
      <c r="U6518" s="127">
        <v>8</v>
      </c>
      <c r="V6518" s="71">
        <f>IF(U6518=0,0,IF(A6518&lt;43,IF(F6518="女",IF(U6518="",0,VLOOKUP(U6518,标准!A$108:B$128,2,TRUE)),IF(U6518="",0,VLOOKUP(U6518,标准!A$74:B$94,2,TRUE))),IF(F6518="女",IF(U6518="",0,VLOOKUP(U6518,标准!A$39:B$59,2,TRUE)),IF(U6518="",0,VLOOKUP(U6518,标准!A$3:B$23,2,TRUE)))))</f>
        <v>70</v>
      </c>
      <c r="W6518" s="86">
        <f t="shared" si="101"/>
        <v>48.2</v>
      </c>
      <c r="X6518" s="87">
        <v>4.3</v>
      </c>
      <c r="Y6518" s="87">
        <v>4.3</v>
      </c>
      <c r="Z6518" s="91"/>
      <c r="AA6518" s="92"/>
    </row>
    <row r="6519" customHeight="1" spans="1:27">
      <c r="A6519" s="62">
        <v>42</v>
      </c>
      <c r="B6519" s="91">
        <v>6559</v>
      </c>
      <c r="C6519" s="154" t="s">
        <v>13137</v>
      </c>
      <c r="D6519" s="154" t="s">
        <v>13119</v>
      </c>
      <c r="E6519" s="154" t="s">
        <v>4025</v>
      </c>
      <c r="F6519" s="154" t="s">
        <v>30</v>
      </c>
      <c r="G6519" s="155" t="s">
        <v>13138</v>
      </c>
      <c r="H6519" s="68">
        <v>163.3</v>
      </c>
      <c r="I6519" s="68">
        <v>54.9</v>
      </c>
      <c r="J6519" s="71">
        <f>IF(F6519="女",IF(H6519=0,0,VLOOKUP(I6519/(H6519*H6519/10000),标准!M$108:N$112,2,TRUE)),IF(H6519=0,0,VLOOKUP(I6519/(H6519*H6519/10000),标准!M$74:N$78,2,TRUE)))</f>
        <v>100</v>
      </c>
      <c r="K6519" s="72">
        <v>4882</v>
      </c>
      <c r="L6519" s="71">
        <f>IF(A6519&lt;43,IF(F6519="女",VLOOKUP(K6519,标准!K$108:L$128,2,TRUE),VLOOKUP(K6519,标准!K$74:L$94,2,TRUE)),IF(F6519="女",VLOOKUP(K6519,标准!K$39:L$59,2,TRUE),VLOOKUP(K6519,标准!K$3:L$23,2,TRUE)))</f>
        <v>90</v>
      </c>
      <c r="M6519" s="68">
        <v>20</v>
      </c>
      <c r="N6519" s="71">
        <f>IF(M6519="",0,IF(A6519&lt;43,IF(F6519="女",VLOOKUP(M6519,标准!C$108:D$128,2,TRUE),VLOOKUP(M6519,标准!C$74:D$94,2,TRUE)),IF(F6519="女",VLOOKUP(M6519,标准!C$39:D$59,2,TRUE),VLOOKUP(M6519,标准!C$3:D$23,2,TRUE))))</f>
        <v>85</v>
      </c>
      <c r="O6519" s="124">
        <v>228</v>
      </c>
      <c r="P6519" s="71">
        <f>IF(A6519&lt;43,IF(F6519="女",VLOOKUP(O6519/100,标准!E$108:F$128,2,TRUE),VLOOKUP(O6519/100,标准!E$74:F$94,2,TRUE)),IF(F6519="女",VLOOKUP(O6519/100,标准!E$39:F$59,2,TRUE),VLOOKUP(O6519/100,标准!E$3:F$23,2,TRUE)))</f>
        <v>70</v>
      </c>
      <c r="Q6519" s="125">
        <v>4.33</v>
      </c>
      <c r="R6519" s="71">
        <f>IF(Q6519=0,0,IF(A6519&lt;43,IF(F6519="女",IF(Q6519="",0,VLOOKUP(Q6519,标准!I$108:J$138,2,TRUE)),IF(Q6519="",0,VLOOKUP(Q6519,标准!I$74:J$104,2,TRUE))),IF(F6519="女",IF(Q6519="",0,VLOOKUP(Q6519,标准!I$39:J$69,2,TRUE)),IF(Q6519="",0,VLOOKUP(Q6519,标准!I$3:J$33,2,TRUE)))))</f>
        <v>50</v>
      </c>
      <c r="S6519" s="126">
        <v>8</v>
      </c>
      <c r="T6519" s="71">
        <f>IF(A6519&lt;43,IF(F6519="女",VLOOKUP(S6519,标准!G$108:H$138,2,TRUE),VLOOKUP(S6519,标准!G$74:H$99,2,TRUE)),IF(F6519="女",VLOOKUP(S6519,标准!G$39:H$69,2,TRUE),VLOOKUP(S6519,标准!G$3:H$28,2,TRUE)))</f>
        <v>40</v>
      </c>
      <c r="U6519" s="127">
        <v>7.7</v>
      </c>
      <c r="V6519" s="71">
        <f>IF(U6519=0,0,IF(A6519&lt;43,IF(F6519="女",IF(U6519="",0,VLOOKUP(U6519,标准!A$108:B$128,2,TRUE)),IF(U6519="",0,VLOOKUP(U6519,标准!A$74:B$94,2,TRUE))),IF(F6519="女",IF(U6519="",0,VLOOKUP(U6519,标准!A$39:B$59,2,TRUE)),IF(U6519="",0,VLOOKUP(U6519,标准!A$3:B$23,2,TRUE)))))</f>
        <v>74</v>
      </c>
      <c r="W6519" s="86">
        <f t="shared" si="101"/>
        <v>72.8</v>
      </c>
      <c r="X6519" s="87">
        <v>4</v>
      </c>
      <c r="Y6519" s="87">
        <v>3.7</v>
      </c>
      <c r="Z6519" s="91"/>
      <c r="AA6519" s="92"/>
    </row>
    <row r="6520" customHeight="1" spans="1:27">
      <c r="A6520" s="62">
        <v>42</v>
      </c>
      <c r="B6520" s="91">
        <v>6560</v>
      </c>
      <c r="C6520" s="154" t="s">
        <v>13139</v>
      </c>
      <c r="D6520" s="154" t="s">
        <v>13119</v>
      </c>
      <c r="E6520" s="154" t="s">
        <v>4025</v>
      </c>
      <c r="F6520" s="154" t="s">
        <v>30</v>
      </c>
      <c r="G6520" s="155" t="s">
        <v>13140</v>
      </c>
      <c r="H6520" s="68">
        <v>169.7</v>
      </c>
      <c r="I6520" s="68">
        <v>50.1</v>
      </c>
      <c r="J6520" s="71">
        <f>IF(F6520="女",IF(H6520=0,0,VLOOKUP(I6520/(H6520*H6520/10000),标准!M$108:N$112,2,TRUE)),IF(H6520=0,0,VLOOKUP(I6520/(H6520*H6520/10000),标准!M$74:N$78,2,TRUE)))</f>
        <v>80</v>
      </c>
      <c r="K6520" s="72">
        <v>4664</v>
      </c>
      <c r="L6520" s="71">
        <f>IF(A6520&lt;43,IF(F6520="女",VLOOKUP(K6520,标准!K$108:L$128,2,TRUE),VLOOKUP(K6520,标准!K$74:L$94,2,TRUE)),IF(F6520="女",VLOOKUP(K6520,标准!K$39:L$59,2,TRUE),VLOOKUP(K6520,标准!K$3:L$23,2,TRUE)))</f>
        <v>85</v>
      </c>
      <c r="M6520" s="68">
        <v>22.3</v>
      </c>
      <c r="N6520" s="71">
        <f>IF(M6520="",0,IF(A6520&lt;43,IF(F6520="女",VLOOKUP(M6520,标准!C$108:D$128,2,TRUE),VLOOKUP(M6520,标准!C$74:D$94,2,TRUE)),IF(F6520="女",VLOOKUP(M6520,标准!C$39:D$59,2,TRUE),VLOOKUP(M6520,标准!C$3:D$23,2,TRUE))))</f>
        <v>90</v>
      </c>
      <c r="O6520" s="124">
        <v>225</v>
      </c>
      <c r="P6520" s="71">
        <f>IF(A6520&lt;43,IF(F6520="女",VLOOKUP(O6520/100,标准!E$108:F$128,2,TRUE),VLOOKUP(O6520/100,标准!E$74:F$94,2,TRUE)),IF(F6520="女",VLOOKUP(O6520/100,标准!E$39:F$59,2,TRUE),VLOOKUP(O6520/100,标准!E$3:F$23,2,TRUE)))</f>
        <v>68</v>
      </c>
      <c r="Q6520" s="125">
        <v>4.38</v>
      </c>
      <c r="R6520" s="71">
        <f>IF(Q6520=0,0,IF(A6520&lt;43,IF(F6520="女",IF(Q6520="",0,VLOOKUP(Q6520,标准!I$108:J$138,2,TRUE)),IF(Q6520="",0,VLOOKUP(Q6520,标准!I$74:J$104,2,TRUE))),IF(F6520="女",IF(Q6520="",0,VLOOKUP(Q6520,标准!I$39:J$69,2,TRUE)),IF(Q6520="",0,VLOOKUP(Q6520,标准!I$3:J$33,2,TRUE)))))</f>
        <v>50</v>
      </c>
      <c r="S6520" s="126">
        <v>11</v>
      </c>
      <c r="T6520" s="71">
        <f>IF(A6520&lt;43,IF(F6520="女",VLOOKUP(S6520,标准!G$108:H$138,2,TRUE),VLOOKUP(S6520,标准!G$74:H$99,2,TRUE)),IF(F6520="女",VLOOKUP(S6520,标准!G$39:H$69,2,TRUE),VLOOKUP(S6520,标准!G$3:H$28,2,TRUE)))</f>
        <v>64</v>
      </c>
      <c r="U6520" s="127">
        <v>7.5</v>
      </c>
      <c r="V6520" s="71">
        <f>IF(U6520=0,0,IF(A6520&lt;43,IF(F6520="女",IF(U6520="",0,VLOOKUP(U6520,标准!A$108:B$128,2,TRUE)),IF(U6520="",0,VLOOKUP(U6520,标准!A$74:B$94,2,TRUE))),IF(F6520="女",IF(U6520="",0,VLOOKUP(U6520,标准!A$39:B$59,2,TRUE)),IF(U6520="",0,VLOOKUP(U6520,标准!A$3:B$23,2,TRUE)))))</f>
        <v>76</v>
      </c>
      <c r="W6520" s="86">
        <f t="shared" si="101"/>
        <v>72.15</v>
      </c>
      <c r="X6520" s="87">
        <v>3.8</v>
      </c>
      <c r="Y6520" s="87">
        <v>3.8</v>
      </c>
      <c r="Z6520" s="91"/>
      <c r="AA6520" s="92"/>
    </row>
    <row r="6521" customHeight="1" spans="1:27">
      <c r="A6521" s="62">
        <v>42</v>
      </c>
      <c r="B6521" s="91">
        <v>6561</v>
      </c>
      <c r="C6521" s="154" t="s">
        <v>13141</v>
      </c>
      <c r="D6521" s="154" t="s">
        <v>13119</v>
      </c>
      <c r="E6521" s="154" t="s">
        <v>4025</v>
      </c>
      <c r="F6521" s="154" t="s">
        <v>30</v>
      </c>
      <c r="G6521" s="155" t="s">
        <v>13142</v>
      </c>
      <c r="H6521" s="68">
        <v>177.8</v>
      </c>
      <c r="I6521" s="68">
        <v>71.8</v>
      </c>
      <c r="J6521" s="71">
        <f>IF(F6521="女",IF(H6521=0,0,VLOOKUP(I6521/(H6521*H6521/10000),标准!M$108:N$112,2,TRUE)),IF(H6521=0,0,VLOOKUP(I6521/(H6521*H6521/10000),标准!M$74:N$78,2,TRUE)))</f>
        <v>100</v>
      </c>
      <c r="K6521" s="72">
        <v>5472</v>
      </c>
      <c r="L6521" s="71">
        <f>IF(A6521&lt;43,IF(F6521="女",VLOOKUP(K6521,标准!K$108:L$128,2,TRUE),VLOOKUP(K6521,标准!K$74:L$94,2,TRUE)),IF(F6521="女",VLOOKUP(K6521,标准!K$39:L$59,2,TRUE),VLOOKUP(K6521,标准!K$3:L$23,2,TRUE)))</f>
        <v>100</v>
      </c>
      <c r="M6521" s="68">
        <v>20.5</v>
      </c>
      <c r="N6521" s="71">
        <f>IF(M6521="",0,IF(A6521&lt;43,IF(F6521="女",VLOOKUP(M6521,标准!C$108:D$128,2,TRUE),VLOOKUP(M6521,标准!C$74:D$94,2,TRUE)),IF(F6521="女",VLOOKUP(M6521,标准!C$39:D$59,2,TRUE),VLOOKUP(M6521,标准!C$3:D$23,2,TRUE))))</f>
        <v>85</v>
      </c>
      <c r="O6521" s="124">
        <v>232</v>
      </c>
      <c r="P6521" s="71">
        <f>IF(A6521&lt;43,IF(F6521="女",VLOOKUP(O6521/100,标准!E$108:F$128,2,TRUE),VLOOKUP(O6521/100,标准!E$74:F$94,2,TRUE)),IF(F6521="女",VLOOKUP(O6521/100,标准!E$39:F$59,2,TRUE),VLOOKUP(O6521/100,标准!E$3:F$23,2,TRUE)))</f>
        <v>72</v>
      </c>
      <c r="Q6521" s="125">
        <v>4.05</v>
      </c>
      <c r="R6521" s="71">
        <f>IF(Q6521=0,0,IF(A6521&lt;43,IF(F6521="女",IF(Q6521="",0,VLOOKUP(Q6521,标准!I$108:J$138,2,TRUE)),IF(Q6521="",0,VLOOKUP(Q6521,标准!I$74:J$104,2,TRUE))),IF(F6521="女",IF(Q6521="",0,VLOOKUP(Q6521,标准!I$39:J$69,2,TRUE)),IF(Q6521="",0,VLOOKUP(Q6521,标准!I$3:J$33,2,TRUE)))))</f>
        <v>70</v>
      </c>
      <c r="S6521" s="126">
        <v>4</v>
      </c>
      <c r="T6521" s="71">
        <f>IF(A6521&lt;43,IF(F6521="女",VLOOKUP(S6521,标准!G$108:H$138,2,TRUE),VLOOKUP(S6521,标准!G$74:H$99,2,TRUE)),IF(F6521="女",VLOOKUP(S6521,标准!G$39:H$69,2,TRUE),VLOOKUP(S6521,标准!G$3:H$28,2,TRUE)))</f>
        <v>0</v>
      </c>
      <c r="U6521" s="127">
        <v>7.2</v>
      </c>
      <c r="V6521" s="71">
        <f>IF(U6521=0,0,IF(A6521&lt;43,IF(F6521="女",IF(U6521="",0,VLOOKUP(U6521,标准!A$108:B$128,2,TRUE)),IF(U6521="",0,VLOOKUP(U6521,标准!A$74:B$94,2,TRUE))),IF(F6521="女",IF(U6521="",0,VLOOKUP(U6521,标准!A$39:B$59,2,TRUE)),IF(U6521="",0,VLOOKUP(U6521,标准!A$3:B$23,2,TRUE)))))</f>
        <v>78</v>
      </c>
      <c r="W6521" s="86">
        <f t="shared" si="101"/>
        <v>75.3</v>
      </c>
      <c r="X6521" s="87">
        <v>4.8</v>
      </c>
      <c r="Y6521" s="87">
        <v>4.1</v>
      </c>
      <c r="Z6521" s="91"/>
      <c r="AA6521" s="92"/>
    </row>
    <row r="6522" customHeight="1" spans="1:27">
      <c r="A6522" s="62">
        <v>42</v>
      </c>
      <c r="B6522" s="91">
        <v>6562</v>
      </c>
      <c r="C6522" s="154" t="s">
        <v>13143</v>
      </c>
      <c r="D6522" s="154" t="s">
        <v>13119</v>
      </c>
      <c r="E6522" s="154" t="s">
        <v>4025</v>
      </c>
      <c r="F6522" s="154" t="s">
        <v>34</v>
      </c>
      <c r="G6522" s="155" t="s">
        <v>13144</v>
      </c>
      <c r="H6522" s="68">
        <v>166.7</v>
      </c>
      <c r="I6522" s="68">
        <v>68.2</v>
      </c>
      <c r="J6522" s="71">
        <f>IF(F6522="女",IF(H6522=0,0,VLOOKUP(I6522/(H6522*H6522/10000),标准!M$108:N$112,2,TRUE)),IF(H6522=0,0,VLOOKUP(I6522/(H6522*H6522/10000),标准!M$74:N$78,2,TRUE)))</f>
        <v>80</v>
      </c>
      <c r="K6522" s="72"/>
      <c r="L6522" s="71">
        <f>IF(A6522&lt;43,IF(F6522="女",VLOOKUP(K6522,标准!K$108:L$128,2,TRUE),VLOOKUP(K6522,标准!K$74:L$94,2,TRUE)),IF(F6522="女",VLOOKUP(K6522,标准!K$39:L$59,2,TRUE),VLOOKUP(K6522,标准!K$3:L$23,2,TRUE)))</f>
        <v>0</v>
      </c>
      <c r="M6522" s="68">
        <v>15.4</v>
      </c>
      <c r="N6522" s="71">
        <f>IF(M6522="",0,IF(A6522&lt;43,IF(F6522="女",VLOOKUP(M6522,标准!C$108:D$128,2,TRUE),VLOOKUP(M6522,标准!C$74:D$94,2,TRUE)),IF(F6522="女",VLOOKUP(M6522,标准!C$39:D$59,2,TRUE),VLOOKUP(M6522,标准!C$3:D$23,2,TRUE))))</f>
        <v>74</v>
      </c>
      <c r="O6522" s="124">
        <v>175</v>
      </c>
      <c r="P6522" s="71">
        <f>IF(A6522&lt;43,IF(F6522="女",VLOOKUP(O6522/100,标准!E$108:F$128,2,TRUE),VLOOKUP(O6522/100,标准!E$74:F$94,2,TRUE)),IF(F6522="女",VLOOKUP(O6522/100,标准!E$39:F$59,2,TRUE),VLOOKUP(O6522/100,标准!E$3:F$23,2,TRUE)))</f>
        <v>76</v>
      </c>
      <c r="Q6522" s="125">
        <v>4.18</v>
      </c>
      <c r="R6522" s="71">
        <f>IF(Q6522=0,0,IF(A6522&lt;43,IF(F6522="女",IF(Q6522="",0,VLOOKUP(Q6522,标准!I$108:J$138,2,TRUE)),IF(Q6522="",0,VLOOKUP(Q6522,标准!I$74:J$104,2,TRUE))),IF(F6522="女",IF(Q6522="",0,VLOOKUP(Q6522,标准!I$39:J$69,2,TRUE)),IF(Q6522="",0,VLOOKUP(Q6522,标准!I$3:J$33,2,TRUE)))))</f>
        <v>66</v>
      </c>
      <c r="S6522" s="126">
        <v>32</v>
      </c>
      <c r="T6522" s="71">
        <f>IF(A6522&lt;43,IF(F6522="女",VLOOKUP(S6522,标准!G$108:H$138,2,TRUE),VLOOKUP(S6522,标准!G$74:H$99,2,TRUE)),IF(F6522="女",VLOOKUP(S6522,标准!G$39:H$69,2,TRUE),VLOOKUP(S6522,标准!G$3:H$28,2,TRUE)))</f>
        <v>66</v>
      </c>
      <c r="U6522" s="127">
        <v>8.2</v>
      </c>
      <c r="V6522" s="71">
        <f>IF(U6522=0,0,IF(A6522&lt;43,IF(F6522="女",IF(U6522="",0,VLOOKUP(U6522,标准!A$108:B$128,2,TRUE)),IF(U6522="",0,VLOOKUP(U6522,标准!A$74:B$94,2,TRUE))),IF(F6522="女",IF(U6522="",0,VLOOKUP(U6522,标准!A$39:B$59,2,TRUE)),IF(U6522="",0,VLOOKUP(U6522,标准!A$3:B$23,2,TRUE)))))</f>
        <v>80</v>
      </c>
      <c r="W6522" s="86">
        <f t="shared" si="101"/>
        <v>62.8</v>
      </c>
      <c r="X6522" s="87">
        <v>4</v>
      </c>
      <c r="Y6522" s="87">
        <v>4.2</v>
      </c>
      <c r="Z6522" s="91"/>
      <c r="AA6522" s="92"/>
    </row>
    <row r="6523" customHeight="1" spans="1:27">
      <c r="A6523" s="62">
        <v>42</v>
      </c>
      <c r="B6523" s="91">
        <v>6563</v>
      </c>
      <c r="C6523" s="154" t="s">
        <v>13145</v>
      </c>
      <c r="D6523" s="154" t="s">
        <v>13119</v>
      </c>
      <c r="E6523" s="154" t="s">
        <v>4025</v>
      </c>
      <c r="F6523" s="154" t="s">
        <v>30</v>
      </c>
      <c r="G6523" s="155" t="s">
        <v>13146</v>
      </c>
      <c r="H6523" s="68">
        <v>189.3</v>
      </c>
      <c r="I6523" s="68">
        <v>130.5</v>
      </c>
      <c r="J6523" s="71">
        <f>IF(F6523="女",IF(H6523=0,0,VLOOKUP(I6523/(H6523*H6523/10000),标准!M$108:N$112,2,TRUE)),IF(H6523=0,0,VLOOKUP(I6523/(H6523*H6523/10000),标准!M$74:N$78,2,TRUE)))</f>
        <v>60</v>
      </c>
      <c r="K6523" s="72">
        <v>6618</v>
      </c>
      <c r="L6523" s="71">
        <f>IF(A6523&lt;43,IF(F6523="女",VLOOKUP(K6523,标准!K$108:L$128,2,TRUE),VLOOKUP(K6523,标准!K$74:L$94,2,TRUE)),IF(F6523="女",VLOOKUP(K6523,标准!K$39:L$59,2,TRUE),VLOOKUP(K6523,标准!K$3:L$23,2,TRUE)))</f>
        <v>100</v>
      </c>
      <c r="M6523" s="68">
        <v>14.2</v>
      </c>
      <c r="N6523" s="71">
        <f>IF(M6523="",0,IF(A6523&lt;43,IF(F6523="女",VLOOKUP(M6523,标准!C$108:D$128,2,TRUE),VLOOKUP(M6523,标准!C$74:D$94,2,TRUE)),IF(F6523="女",VLOOKUP(M6523,标准!C$39:D$59,2,TRUE),VLOOKUP(M6523,标准!C$3:D$23,2,TRUE))))</f>
        <v>74</v>
      </c>
      <c r="O6523" s="124">
        <v>180</v>
      </c>
      <c r="P6523" s="71">
        <f>IF(A6523&lt;43,IF(F6523="女",VLOOKUP(O6523/100,标准!E$108:F$128,2,TRUE),VLOOKUP(O6523/100,标准!E$74:F$94,2,TRUE)),IF(F6523="女",VLOOKUP(O6523/100,标准!E$39:F$59,2,TRUE),VLOOKUP(O6523/100,标准!E$3:F$23,2,TRUE)))</f>
        <v>0</v>
      </c>
      <c r="Q6523" s="125">
        <v>8</v>
      </c>
      <c r="R6523" s="71">
        <f>IF(Q6523=0,0,IF(A6523&lt;43,IF(F6523="女",IF(Q6523="",0,VLOOKUP(Q6523,标准!I$108:J$138,2,TRUE)),IF(Q6523="",0,VLOOKUP(Q6523,标准!I$74:J$104,2,TRUE))),IF(F6523="女",IF(Q6523="",0,VLOOKUP(Q6523,标准!I$39:J$69,2,TRUE)),IF(Q6523="",0,VLOOKUP(Q6523,标准!I$3:J$33,2,TRUE)))))</f>
        <v>0</v>
      </c>
      <c r="S6523" s="126">
        <v>0</v>
      </c>
      <c r="T6523" s="71">
        <f>IF(A6523&lt;43,IF(F6523="女",VLOOKUP(S6523,标准!G$108:H$138,2,TRUE),VLOOKUP(S6523,标准!G$74:H$99,2,TRUE)),IF(F6523="女",VLOOKUP(S6523,标准!G$39:H$69,2,TRUE),VLOOKUP(S6523,标准!G$3:H$28,2,TRUE)))</f>
        <v>0</v>
      </c>
      <c r="U6523" s="127">
        <v>9.5</v>
      </c>
      <c r="V6523" s="71">
        <f>IF(U6523=0,0,IF(A6523&lt;43,IF(F6523="女",IF(U6523="",0,VLOOKUP(U6523,标准!A$108:B$128,2,TRUE)),IF(U6523="",0,VLOOKUP(U6523,标准!A$74:B$94,2,TRUE))),IF(F6523="女",IF(U6523="",0,VLOOKUP(U6523,标准!A$39:B$59,2,TRUE)),IF(U6523="",0,VLOOKUP(U6523,标准!A$3:B$23,2,TRUE)))))</f>
        <v>40</v>
      </c>
      <c r="W6523" s="86">
        <f t="shared" si="101"/>
        <v>39.4</v>
      </c>
      <c r="X6523" s="87">
        <v>3.9</v>
      </c>
      <c r="Y6523" s="87">
        <v>4</v>
      </c>
      <c r="Z6523" s="91"/>
      <c r="AA6523" s="92"/>
    </row>
    <row r="6524" customHeight="1" spans="1:27">
      <c r="A6524" s="62">
        <v>42</v>
      </c>
      <c r="B6524" s="91">
        <v>6564</v>
      </c>
      <c r="C6524" s="154" t="s">
        <v>13147</v>
      </c>
      <c r="D6524" s="154" t="s">
        <v>13119</v>
      </c>
      <c r="E6524" s="154" t="s">
        <v>4025</v>
      </c>
      <c r="F6524" s="154" t="s">
        <v>34</v>
      </c>
      <c r="G6524" s="155" t="s">
        <v>13148</v>
      </c>
      <c r="H6524" s="68">
        <v>166.6</v>
      </c>
      <c r="I6524" s="68">
        <v>65.4</v>
      </c>
      <c r="J6524" s="71">
        <f>IF(F6524="女",IF(H6524=0,0,VLOOKUP(I6524/(H6524*H6524/10000),标准!M$108:N$112,2,TRUE)),IF(H6524=0,0,VLOOKUP(I6524/(H6524*H6524/10000),标准!M$74:N$78,2,TRUE)))</f>
        <v>100</v>
      </c>
      <c r="K6524" s="72">
        <v>3372</v>
      </c>
      <c r="L6524" s="71">
        <f>IF(A6524&lt;43,IF(F6524="女",VLOOKUP(K6524,标准!K$108:L$128,2,TRUE),VLOOKUP(K6524,标准!K$74:L$94,2,TRUE)),IF(F6524="女",VLOOKUP(K6524,标准!K$39:L$59,2,TRUE),VLOOKUP(K6524,标准!K$3:L$23,2,TRUE)))</f>
        <v>95</v>
      </c>
      <c r="M6524" s="68">
        <v>20.5</v>
      </c>
      <c r="N6524" s="71">
        <f>IF(M6524="",0,IF(A6524&lt;43,IF(F6524="女",VLOOKUP(M6524,标准!C$108:D$128,2,TRUE),VLOOKUP(M6524,标准!C$74:D$94,2,TRUE)),IF(F6524="女",VLOOKUP(M6524,标准!C$39:D$59,2,TRUE),VLOOKUP(M6524,标准!C$3:D$23,2,TRUE))))</f>
        <v>80</v>
      </c>
      <c r="O6524" s="124">
        <v>151</v>
      </c>
      <c r="P6524" s="71">
        <f>IF(A6524&lt;43,IF(F6524="女",VLOOKUP(O6524/100,标准!E$108:F$128,2,TRUE),VLOOKUP(O6524/100,标准!E$74:F$94,2,TRUE)),IF(F6524="女",VLOOKUP(O6524/100,标准!E$39:F$59,2,TRUE),VLOOKUP(O6524/100,标准!E$3:F$23,2,TRUE)))</f>
        <v>60</v>
      </c>
      <c r="Q6524" s="125">
        <v>4.49</v>
      </c>
      <c r="R6524" s="71">
        <f>IF(Q6524=0,0,IF(A6524&lt;43,IF(F6524="女",IF(Q6524="",0,VLOOKUP(Q6524,标准!I$108:J$138,2,TRUE)),IF(Q6524="",0,VLOOKUP(Q6524,标准!I$74:J$104,2,TRUE))),IF(F6524="女",IF(Q6524="",0,VLOOKUP(Q6524,标准!I$39:J$69,2,TRUE)),IF(Q6524="",0,VLOOKUP(Q6524,标准!I$3:J$33,2,TRUE)))))</f>
        <v>40</v>
      </c>
      <c r="S6524" s="126">
        <v>33</v>
      </c>
      <c r="T6524" s="71">
        <f>IF(A6524&lt;43,IF(F6524="女",VLOOKUP(S6524,标准!G$108:H$138,2,TRUE),VLOOKUP(S6524,标准!G$74:H$99,2,TRUE)),IF(F6524="女",VLOOKUP(S6524,标准!G$39:H$69,2,TRUE),VLOOKUP(S6524,标准!G$3:H$28,2,TRUE)))</f>
        <v>66</v>
      </c>
      <c r="U6524" s="127"/>
      <c r="V6524" s="71">
        <f>IF(U6524=0,0,IF(A6524&lt;43,IF(F6524="女",IF(U6524="",0,VLOOKUP(U6524,标准!A$108:B$128,2,TRUE)),IF(U6524="",0,VLOOKUP(U6524,标准!A$74:B$94,2,TRUE))),IF(F6524="女",IF(U6524="",0,VLOOKUP(U6524,标准!A$39:B$59,2,TRUE)),IF(U6524="",0,VLOOKUP(U6524,标准!A$3:B$23,2,TRUE)))))</f>
        <v>0</v>
      </c>
      <c r="W6524" s="86">
        <f t="shared" si="101"/>
        <v>57.85</v>
      </c>
      <c r="X6524" s="87">
        <v>3.7</v>
      </c>
      <c r="Y6524" s="87">
        <v>3.7</v>
      </c>
      <c r="Z6524" s="91"/>
      <c r="AA6524" s="92"/>
    </row>
    <row r="6525" customHeight="1" spans="1:27">
      <c r="A6525" s="62">
        <v>42</v>
      </c>
      <c r="B6525" s="91">
        <v>6565</v>
      </c>
      <c r="C6525" s="154" t="s">
        <v>13149</v>
      </c>
      <c r="D6525" s="154" t="s">
        <v>13119</v>
      </c>
      <c r="E6525" s="154" t="s">
        <v>4025</v>
      </c>
      <c r="F6525" s="154" t="s">
        <v>34</v>
      </c>
      <c r="G6525" s="155" t="s">
        <v>13150</v>
      </c>
      <c r="H6525" s="68">
        <v>158.7</v>
      </c>
      <c r="I6525" s="68">
        <v>48.2</v>
      </c>
      <c r="J6525" s="71">
        <f>IF(F6525="女",IF(H6525=0,0,VLOOKUP(I6525/(H6525*H6525/10000),标准!M$108:N$112,2,TRUE)),IF(H6525=0,0,VLOOKUP(I6525/(H6525*H6525/10000),标准!M$74:N$78,2,TRUE)))</f>
        <v>100</v>
      </c>
      <c r="K6525" s="72">
        <v>2442</v>
      </c>
      <c r="L6525" s="71">
        <f>IF(A6525&lt;43,IF(F6525="女",VLOOKUP(K6525,标准!K$108:L$128,2,TRUE),VLOOKUP(K6525,标准!K$74:L$94,2,TRUE)),IF(F6525="女",VLOOKUP(K6525,标准!K$39:L$59,2,TRUE),VLOOKUP(K6525,标准!K$3:L$23,2,TRUE)))</f>
        <v>68</v>
      </c>
      <c r="M6525" s="68">
        <v>21.9</v>
      </c>
      <c r="N6525" s="71">
        <f>IF(M6525="",0,IF(A6525&lt;43,IF(F6525="女",VLOOKUP(M6525,标准!C$108:D$128,2,TRUE),VLOOKUP(M6525,标准!C$74:D$94,2,TRUE)),IF(F6525="女",VLOOKUP(M6525,标准!C$39:D$59,2,TRUE),VLOOKUP(M6525,标准!C$3:D$23,2,TRUE))))</f>
        <v>85</v>
      </c>
      <c r="O6525" s="124">
        <v>159</v>
      </c>
      <c r="P6525" s="71">
        <f>IF(A6525&lt;43,IF(F6525="女",VLOOKUP(O6525/100,标准!E$108:F$128,2,TRUE),VLOOKUP(O6525/100,标准!E$74:F$94,2,TRUE)),IF(F6525="女",VLOOKUP(O6525/100,标准!E$39:F$59,2,TRUE),VLOOKUP(O6525/100,标准!E$3:F$23,2,TRUE)))</f>
        <v>64</v>
      </c>
      <c r="Q6525" s="125">
        <v>4.24</v>
      </c>
      <c r="R6525" s="71">
        <f>IF(Q6525=0,0,IF(A6525&lt;43,IF(F6525="女",IF(Q6525="",0,VLOOKUP(Q6525,标准!I$108:J$138,2,TRUE)),IF(Q6525="",0,VLOOKUP(Q6525,标准!I$74:J$104,2,TRUE))),IF(F6525="女",IF(Q6525="",0,VLOOKUP(Q6525,标准!I$39:J$69,2,TRUE)),IF(Q6525="",0,VLOOKUP(Q6525,标准!I$3:J$33,2,TRUE)))))</f>
        <v>64</v>
      </c>
      <c r="S6525" s="126">
        <v>35</v>
      </c>
      <c r="T6525" s="71">
        <f>IF(A6525&lt;43,IF(F6525="女",VLOOKUP(S6525,标准!G$108:H$138,2,TRUE),VLOOKUP(S6525,标准!G$74:H$99,2,TRUE)),IF(F6525="女",VLOOKUP(S6525,标准!G$39:H$69,2,TRUE),VLOOKUP(S6525,标准!G$3:H$28,2,TRUE)))</f>
        <v>68</v>
      </c>
      <c r="U6525" s="127">
        <v>9.2</v>
      </c>
      <c r="V6525" s="71">
        <f>IF(U6525=0,0,IF(A6525&lt;43,IF(F6525="女",IF(U6525="",0,VLOOKUP(U6525,标准!A$108:B$128,2,TRUE)),IF(U6525="",0,VLOOKUP(U6525,标准!A$74:B$94,2,TRUE))),IF(F6525="女",IF(U6525="",0,VLOOKUP(U6525,标准!A$39:B$59,2,TRUE)),IF(U6525="",0,VLOOKUP(U6525,标准!A$3:B$23,2,TRUE)))))</f>
        <v>70</v>
      </c>
      <c r="W6525" s="86">
        <f t="shared" si="101"/>
        <v>73.7</v>
      </c>
      <c r="X6525" s="87">
        <v>4.2</v>
      </c>
      <c r="Y6525" s="87">
        <v>4.2</v>
      </c>
      <c r="Z6525" s="91"/>
      <c r="AA6525" s="92"/>
    </row>
    <row r="6526" customHeight="1" spans="1:27">
      <c r="A6526" s="62">
        <v>42</v>
      </c>
      <c r="B6526" s="91">
        <v>6566</v>
      </c>
      <c r="C6526" s="154" t="s">
        <v>13151</v>
      </c>
      <c r="D6526" s="154" t="s">
        <v>13119</v>
      </c>
      <c r="E6526" s="154" t="s">
        <v>4025</v>
      </c>
      <c r="F6526" s="154" t="s">
        <v>30</v>
      </c>
      <c r="G6526" s="155" t="s">
        <v>13152</v>
      </c>
      <c r="H6526" s="68">
        <v>170</v>
      </c>
      <c r="I6526" s="68">
        <v>69.5</v>
      </c>
      <c r="J6526" s="71">
        <f>IF(F6526="女",IF(H6526=0,0,VLOOKUP(I6526/(H6526*H6526/10000),标准!M$108:N$112,2,TRUE)),IF(H6526=0,0,VLOOKUP(I6526/(H6526*H6526/10000),标准!M$74:N$78,2,TRUE)))</f>
        <v>80</v>
      </c>
      <c r="K6526" s="72">
        <v>4350</v>
      </c>
      <c r="L6526" s="71">
        <f>IF(A6526&lt;43,IF(F6526="女",VLOOKUP(K6526,标准!K$108:L$128,2,TRUE),VLOOKUP(K6526,标准!K$74:L$94,2,TRUE)),IF(F6526="女",VLOOKUP(K6526,标准!K$39:L$59,2,TRUE),VLOOKUP(K6526,标准!K$3:L$23,2,TRUE)))</f>
        <v>80</v>
      </c>
      <c r="M6526" s="68">
        <v>4</v>
      </c>
      <c r="N6526" s="71">
        <f>IF(M6526="",0,IF(A6526&lt;43,IF(F6526="女",VLOOKUP(M6526,标准!C$108:D$128,2,TRUE),VLOOKUP(M6526,标准!C$74:D$94,2,TRUE)),IF(F6526="女",VLOOKUP(M6526,标准!C$39:D$59,2,TRUE),VLOOKUP(M6526,标准!C$3:D$23,2,TRUE))))</f>
        <v>60</v>
      </c>
      <c r="O6526" s="124">
        <v>215</v>
      </c>
      <c r="P6526" s="71">
        <f>IF(A6526&lt;43,IF(F6526="女",VLOOKUP(O6526/100,标准!E$108:F$128,2,TRUE),VLOOKUP(O6526/100,标准!E$74:F$94,2,TRUE)),IF(F6526="女",VLOOKUP(O6526/100,标准!E$39:F$59,2,TRUE),VLOOKUP(O6526/100,标准!E$3:F$23,2,TRUE)))</f>
        <v>62</v>
      </c>
      <c r="Q6526" s="125">
        <v>4.25</v>
      </c>
      <c r="R6526" s="71">
        <f>IF(Q6526=0,0,IF(A6526&lt;43,IF(F6526="女",IF(Q6526="",0,VLOOKUP(Q6526,标准!I$108:J$138,2,TRUE)),IF(Q6526="",0,VLOOKUP(Q6526,标准!I$74:J$104,2,TRUE))),IF(F6526="女",IF(Q6526="",0,VLOOKUP(Q6526,标准!I$39:J$69,2,TRUE)),IF(Q6526="",0,VLOOKUP(Q6526,标准!I$3:J$33,2,TRUE)))))</f>
        <v>62</v>
      </c>
      <c r="S6526" s="126">
        <v>0</v>
      </c>
      <c r="T6526" s="71">
        <f>IF(A6526&lt;43,IF(F6526="女",VLOOKUP(S6526,标准!G$108:H$138,2,TRUE),VLOOKUP(S6526,标准!G$74:H$99,2,TRUE)),IF(F6526="女",VLOOKUP(S6526,标准!G$39:H$69,2,TRUE),VLOOKUP(S6526,标准!G$3:H$28,2,TRUE)))</f>
        <v>0</v>
      </c>
      <c r="U6526" s="127">
        <v>7.5</v>
      </c>
      <c r="V6526" s="71">
        <f>IF(U6526=0,0,IF(A6526&lt;43,IF(F6526="女",IF(U6526="",0,VLOOKUP(U6526,标准!A$108:B$128,2,TRUE)),IF(U6526="",0,VLOOKUP(U6526,标准!A$74:B$94,2,TRUE))),IF(F6526="女",IF(U6526="",0,VLOOKUP(U6526,标准!A$39:B$59,2,TRUE)),IF(U6526="",0,VLOOKUP(U6526,标准!A$3:B$23,2,TRUE)))))</f>
        <v>76</v>
      </c>
      <c r="W6526" s="86">
        <f t="shared" si="101"/>
        <v>63.8</v>
      </c>
      <c r="X6526" s="87">
        <v>3.7</v>
      </c>
      <c r="Y6526" s="87">
        <v>3.7</v>
      </c>
      <c r="Z6526" s="91"/>
      <c r="AA6526" s="92"/>
    </row>
    <row r="6527" customHeight="1" spans="1:27">
      <c r="A6527" s="62">
        <v>42</v>
      </c>
      <c r="B6527" s="91">
        <v>6567</v>
      </c>
      <c r="C6527" s="154" t="s">
        <v>13153</v>
      </c>
      <c r="D6527" s="154" t="s">
        <v>13119</v>
      </c>
      <c r="E6527" s="154" t="s">
        <v>4025</v>
      </c>
      <c r="F6527" s="154" t="s">
        <v>34</v>
      </c>
      <c r="G6527" s="155" t="s">
        <v>13154</v>
      </c>
      <c r="H6527" s="68"/>
      <c r="I6527" s="68"/>
      <c r="J6527" s="71">
        <f>IF(F6527="女",IF(H6527=0,0,VLOOKUP(I6527/(H6527*H6527/10000),标准!M$108:N$112,2,TRUE)),IF(H6527=0,0,VLOOKUP(I6527/(H6527*H6527/10000),标准!M$74:N$78,2,TRUE)))</f>
        <v>0</v>
      </c>
      <c r="K6527" s="72"/>
      <c r="L6527" s="71">
        <f>IF(A6527&lt;43,IF(F6527="女",VLOOKUP(K6527,标准!K$108:L$128,2,TRUE),VLOOKUP(K6527,标准!K$74:L$94,2,TRUE)),IF(F6527="女",VLOOKUP(K6527,标准!K$39:L$59,2,TRUE),VLOOKUP(K6527,标准!K$3:L$23,2,TRUE)))</f>
        <v>0</v>
      </c>
      <c r="M6527" s="68">
        <v>12.2</v>
      </c>
      <c r="N6527" s="71">
        <f>IF(M6527="",0,IF(A6527&lt;43,IF(F6527="女",VLOOKUP(M6527,标准!C$108:D$128,2,TRUE),VLOOKUP(M6527,标准!C$74:D$94,2,TRUE)),IF(F6527="女",VLOOKUP(M6527,标准!C$39:D$59,2,TRUE),VLOOKUP(M6527,标准!C$3:D$23,2,TRUE))))</f>
        <v>68</v>
      </c>
      <c r="O6527" s="124">
        <v>150</v>
      </c>
      <c r="P6527" s="71">
        <f>IF(A6527&lt;43,IF(F6527="女",VLOOKUP(O6527/100,标准!E$108:F$128,2,TRUE),VLOOKUP(O6527/100,标准!E$74:F$94,2,TRUE)),IF(F6527="女",VLOOKUP(O6527/100,标准!E$39:F$59,2,TRUE),VLOOKUP(O6527/100,标准!E$3:F$23,2,TRUE)))</f>
        <v>50</v>
      </c>
      <c r="Q6527" s="125">
        <v>4.21</v>
      </c>
      <c r="R6527" s="71">
        <f>IF(Q6527=0,0,IF(A6527&lt;43,IF(F6527="女",IF(Q6527="",0,VLOOKUP(Q6527,标准!I$108:J$138,2,TRUE)),IF(Q6527="",0,VLOOKUP(Q6527,标准!I$74:J$104,2,TRUE))),IF(F6527="女",IF(Q6527="",0,VLOOKUP(Q6527,标准!I$39:J$69,2,TRUE)),IF(Q6527="",0,VLOOKUP(Q6527,标准!I$3:J$33,2,TRUE)))))</f>
        <v>64</v>
      </c>
      <c r="S6527" s="126">
        <v>48</v>
      </c>
      <c r="T6527" s="71">
        <f>IF(A6527&lt;43,IF(F6527="女",VLOOKUP(S6527,标准!G$108:H$138,2,TRUE),VLOOKUP(S6527,标准!G$74:H$99,2,TRUE)),IF(F6527="女",VLOOKUP(S6527,标准!G$39:H$69,2,TRUE),VLOOKUP(S6527,标准!G$3:H$28,2,TRUE)))</f>
        <v>80</v>
      </c>
      <c r="U6527" s="127">
        <v>9.3</v>
      </c>
      <c r="V6527" s="71">
        <f>IF(U6527=0,0,IF(A6527&lt;43,IF(F6527="女",IF(U6527="",0,VLOOKUP(U6527,标准!A$108:B$128,2,TRUE)),IF(U6527="",0,VLOOKUP(U6527,标准!A$74:B$94,2,TRUE))),IF(F6527="女",IF(U6527="",0,VLOOKUP(U6527,标准!A$39:B$59,2,TRUE)),IF(U6527="",0,VLOOKUP(U6527,标准!A$3:B$23,2,TRUE)))))</f>
        <v>70</v>
      </c>
      <c r="W6527" s="86">
        <f t="shared" si="101"/>
        <v>46.6</v>
      </c>
      <c r="X6527" s="87"/>
      <c r="Y6527" s="87"/>
      <c r="Z6527" s="91"/>
      <c r="AA6527" s="92"/>
    </row>
    <row r="6528" customHeight="1" spans="1:27">
      <c r="A6528" s="62">
        <v>42</v>
      </c>
      <c r="B6528" s="91">
        <v>6568</v>
      </c>
      <c r="C6528" s="154" t="s">
        <v>13155</v>
      </c>
      <c r="D6528" s="154" t="s">
        <v>13119</v>
      </c>
      <c r="E6528" s="154" t="s">
        <v>4025</v>
      </c>
      <c r="F6528" s="154" t="s">
        <v>30</v>
      </c>
      <c r="G6528" s="155" t="s">
        <v>13156</v>
      </c>
      <c r="H6528" s="68">
        <v>173.9</v>
      </c>
      <c r="I6528" s="68">
        <v>71.1</v>
      </c>
      <c r="J6528" s="71">
        <f>IF(F6528="女",IF(H6528=0,0,VLOOKUP(I6528/(H6528*H6528/10000),标准!M$108:N$112,2,TRUE)),IF(H6528=0,0,VLOOKUP(I6528/(H6528*H6528/10000),标准!M$74:N$78,2,TRUE)))</f>
        <v>100</v>
      </c>
      <c r="K6528" s="72">
        <v>4662</v>
      </c>
      <c r="L6528" s="71">
        <f>IF(A6528&lt;43,IF(F6528="女",VLOOKUP(K6528,标准!K$108:L$128,2,TRUE),VLOOKUP(K6528,标准!K$74:L$94,2,TRUE)),IF(F6528="女",VLOOKUP(K6528,标准!K$39:L$59,2,TRUE),VLOOKUP(K6528,标准!K$3:L$23,2,TRUE)))</f>
        <v>85</v>
      </c>
      <c r="M6528" s="68">
        <v>4</v>
      </c>
      <c r="N6528" s="71">
        <f>IF(M6528="",0,IF(A6528&lt;43,IF(F6528="女",VLOOKUP(M6528,标准!C$108:D$128,2,TRUE),VLOOKUP(M6528,标准!C$74:D$94,2,TRUE)),IF(F6528="女",VLOOKUP(M6528,标准!C$39:D$59,2,TRUE),VLOOKUP(M6528,标准!C$3:D$23,2,TRUE))))</f>
        <v>60</v>
      </c>
      <c r="O6528" s="124">
        <v>215</v>
      </c>
      <c r="P6528" s="71">
        <f>IF(A6528&lt;43,IF(F6528="女",VLOOKUP(O6528/100,标准!E$108:F$128,2,TRUE),VLOOKUP(O6528/100,标准!E$74:F$94,2,TRUE)),IF(F6528="女",VLOOKUP(O6528/100,标准!E$39:F$59,2,TRUE),VLOOKUP(O6528/100,标准!E$3:F$23,2,TRUE)))</f>
        <v>62</v>
      </c>
      <c r="Q6528" s="125">
        <v>4.15</v>
      </c>
      <c r="R6528" s="71">
        <f>IF(Q6528=0,0,IF(A6528&lt;43,IF(F6528="女",IF(Q6528="",0,VLOOKUP(Q6528,标准!I$108:J$138,2,TRUE)),IF(Q6528="",0,VLOOKUP(Q6528,标准!I$74:J$104,2,TRUE))),IF(F6528="女",IF(Q6528="",0,VLOOKUP(Q6528,标准!I$39:J$69,2,TRUE)),IF(Q6528="",0,VLOOKUP(Q6528,标准!I$3:J$33,2,TRUE)))))</f>
        <v>66</v>
      </c>
      <c r="S6528" s="126">
        <v>2</v>
      </c>
      <c r="T6528" s="71">
        <f>IF(A6528&lt;43,IF(F6528="女",VLOOKUP(S6528,标准!G$108:H$138,2,TRUE),VLOOKUP(S6528,标准!G$74:H$99,2,TRUE)),IF(F6528="女",VLOOKUP(S6528,标准!G$39:H$69,2,TRUE),VLOOKUP(S6528,标准!G$3:H$28,2,TRUE)))</f>
        <v>0</v>
      </c>
      <c r="U6528" s="127">
        <v>7.5</v>
      </c>
      <c r="V6528" s="71">
        <f>IF(U6528=0,0,IF(A6528&lt;43,IF(F6528="女",IF(U6528="",0,VLOOKUP(U6528,标准!A$108:B$128,2,TRUE)),IF(U6528="",0,VLOOKUP(U6528,标准!A$74:B$94,2,TRUE))),IF(F6528="女",IF(U6528="",0,VLOOKUP(U6528,标准!A$39:B$59,2,TRUE)),IF(U6528="",0,VLOOKUP(U6528,标准!A$3:B$23,2,TRUE)))))</f>
        <v>76</v>
      </c>
      <c r="W6528" s="86">
        <f t="shared" si="101"/>
        <v>68.35</v>
      </c>
      <c r="X6528" s="87">
        <v>4</v>
      </c>
      <c r="Y6528" s="87">
        <v>3.9</v>
      </c>
      <c r="Z6528" s="91"/>
      <c r="AA6528" s="92"/>
    </row>
    <row r="6529" customHeight="1" spans="1:27">
      <c r="A6529" s="62">
        <v>42</v>
      </c>
      <c r="B6529" s="91">
        <v>6569</v>
      </c>
      <c r="C6529" s="154" t="s">
        <v>13157</v>
      </c>
      <c r="D6529" s="154" t="s">
        <v>13119</v>
      </c>
      <c r="E6529" s="154" t="s">
        <v>4025</v>
      </c>
      <c r="F6529" s="154" t="s">
        <v>34</v>
      </c>
      <c r="G6529" s="155" t="s">
        <v>13158</v>
      </c>
      <c r="H6529" s="68">
        <v>159.2</v>
      </c>
      <c r="I6529" s="68">
        <v>55.2</v>
      </c>
      <c r="J6529" s="71">
        <f>IF(F6529="女",IF(H6529=0,0,VLOOKUP(I6529/(H6529*H6529/10000),标准!M$108:N$112,2,TRUE)),IF(H6529=0,0,VLOOKUP(I6529/(H6529*H6529/10000),标准!M$74:N$78,2,TRUE)))</f>
        <v>100</v>
      </c>
      <c r="K6529" s="72">
        <v>2923</v>
      </c>
      <c r="L6529" s="71">
        <f>IF(A6529&lt;43,IF(F6529="女",VLOOKUP(K6529,标准!K$108:L$128,2,TRUE),VLOOKUP(K6529,标准!K$74:L$94,2,TRUE)),IF(F6529="女",VLOOKUP(K6529,标准!K$39:L$59,2,TRUE),VLOOKUP(K6529,标准!K$3:L$23,2,TRUE)))</f>
        <v>78</v>
      </c>
      <c r="M6529" s="68">
        <v>26.5</v>
      </c>
      <c r="N6529" s="71">
        <f>IF(M6529="",0,IF(A6529&lt;43,IF(F6529="女",VLOOKUP(M6529,标准!C$108:D$128,2,TRUE),VLOOKUP(M6529,标准!C$74:D$94,2,TRUE)),IF(F6529="女",VLOOKUP(M6529,标准!C$39:D$59,2,TRUE),VLOOKUP(M6529,标准!C$3:D$23,2,TRUE))))</f>
        <v>100</v>
      </c>
      <c r="O6529" s="124">
        <v>155</v>
      </c>
      <c r="P6529" s="71">
        <f>IF(A6529&lt;43,IF(F6529="女",VLOOKUP(O6529/100,标准!E$108:F$128,2,TRUE),VLOOKUP(O6529/100,标准!E$74:F$94,2,TRUE)),IF(F6529="女",VLOOKUP(O6529/100,标准!E$39:F$59,2,TRUE),VLOOKUP(O6529/100,标准!E$3:F$23,2,TRUE)))</f>
        <v>62</v>
      </c>
      <c r="Q6529" s="125">
        <v>5.17</v>
      </c>
      <c r="R6529" s="71">
        <f>IF(Q6529=0,0,IF(A6529&lt;43,IF(F6529="女",IF(Q6529="",0,VLOOKUP(Q6529,标准!I$108:J$138,2,TRUE)),IF(Q6529="",0,VLOOKUP(Q6529,标准!I$74:J$104,2,TRUE))),IF(F6529="女",IF(Q6529="",0,VLOOKUP(Q6529,标准!I$39:J$69,2,TRUE)),IF(Q6529="",0,VLOOKUP(Q6529,标准!I$3:J$33,2,TRUE)))))</f>
        <v>10</v>
      </c>
      <c r="S6529" s="126">
        <v>35</v>
      </c>
      <c r="T6529" s="71">
        <f>IF(A6529&lt;43,IF(F6529="女",VLOOKUP(S6529,标准!G$108:H$138,2,TRUE),VLOOKUP(S6529,标准!G$74:H$99,2,TRUE)),IF(F6529="女",VLOOKUP(S6529,标准!G$39:H$69,2,TRUE),VLOOKUP(S6529,标准!G$3:H$28,2,TRUE)))</f>
        <v>68</v>
      </c>
      <c r="U6529" s="127">
        <v>10.1</v>
      </c>
      <c r="V6529" s="71">
        <f>IF(U6529=0,0,IF(A6529&lt;43,IF(F6529="女",IF(U6529="",0,VLOOKUP(U6529,标准!A$108:B$128,2,TRUE)),IF(U6529="",0,VLOOKUP(U6529,标准!A$74:B$94,2,TRUE))),IF(F6529="女",IF(U6529="",0,VLOOKUP(U6529,标准!A$39:B$59,2,TRUE)),IF(U6529="",0,VLOOKUP(U6529,标准!A$3:B$23,2,TRUE)))))</f>
        <v>62</v>
      </c>
      <c r="W6529" s="86">
        <f t="shared" si="101"/>
        <v>64.1</v>
      </c>
      <c r="X6529" s="87">
        <v>3.8</v>
      </c>
      <c r="Y6529" s="87">
        <v>3.8</v>
      </c>
      <c r="Z6529" s="91"/>
      <c r="AA6529" s="92"/>
    </row>
    <row r="6530" customHeight="1" spans="1:27">
      <c r="A6530" s="62">
        <v>42</v>
      </c>
      <c r="B6530" s="91">
        <v>6570</v>
      </c>
      <c r="C6530" s="154" t="s">
        <v>13159</v>
      </c>
      <c r="D6530" s="154" t="s">
        <v>13119</v>
      </c>
      <c r="E6530" s="154" t="s">
        <v>4025</v>
      </c>
      <c r="F6530" s="154" t="s">
        <v>30</v>
      </c>
      <c r="G6530" s="155" t="s">
        <v>13160</v>
      </c>
      <c r="H6530" s="68">
        <v>181.4</v>
      </c>
      <c r="I6530" s="68">
        <v>64.6</v>
      </c>
      <c r="J6530" s="71">
        <f>IF(F6530="女",IF(H6530=0,0,VLOOKUP(I6530/(H6530*H6530/10000),标准!M$108:N$112,2,TRUE)),IF(H6530=0,0,VLOOKUP(I6530/(H6530*H6530/10000),标准!M$74:N$78,2,TRUE)))</f>
        <v>100</v>
      </c>
      <c r="K6530" s="72">
        <v>4769</v>
      </c>
      <c r="L6530" s="71">
        <f>IF(A6530&lt;43,IF(F6530="女",VLOOKUP(K6530,标准!K$108:L$128,2,TRUE),VLOOKUP(K6530,标准!K$74:L$94,2,TRUE)),IF(F6530="女",VLOOKUP(K6530,标准!K$39:L$59,2,TRUE),VLOOKUP(K6530,标准!K$3:L$23,2,TRUE)))</f>
        <v>85</v>
      </c>
      <c r="M6530" s="68">
        <v>26.7</v>
      </c>
      <c r="N6530" s="71">
        <f>IF(M6530="",0,IF(A6530&lt;43,IF(F6530="女",VLOOKUP(M6530,标准!C$108:D$128,2,TRUE),VLOOKUP(M6530,标准!C$74:D$94,2,TRUE)),IF(F6530="女",VLOOKUP(M6530,标准!C$39:D$59,2,TRUE),VLOOKUP(M6530,标准!C$3:D$23,2,TRUE))))</f>
        <v>100</v>
      </c>
      <c r="O6530" s="124">
        <v>185</v>
      </c>
      <c r="P6530" s="71">
        <f>IF(A6530&lt;43,IF(F6530="女",VLOOKUP(O6530/100,标准!E$108:F$128,2,TRUE),VLOOKUP(O6530/100,标准!E$74:F$94,2,TRUE)),IF(F6530="女",VLOOKUP(O6530/100,标准!E$39:F$59,2,TRUE),VLOOKUP(O6530/100,标准!E$3:F$23,2,TRUE)))</f>
        <v>10</v>
      </c>
      <c r="Q6530" s="125">
        <v>3.41</v>
      </c>
      <c r="R6530" s="71">
        <f>IF(Q6530=0,0,IF(A6530&lt;43,IF(F6530="女",IF(Q6530="",0,VLOOKUP(Q6530,标准!I$108:J$138,2,TRUE)),IF(Q6530="",0,VLOOKUP(Q6530,标准!I$74:J$104,2,TRUE))),IF(F6530="女",IF(Q6530="",0,VLOOKUP(Q6530,标准!I$39:J$69,2,TRUE)),IF(Q6530="",0,VLOOKUP(Q6530,标准!I$3:J$33,2,TRUE)))))</f>
        <v>80</v>
      </c>
      <c r="S6530" s="126">
        <v>6</v>
      </c>
      <c r="T6530" s="71">
        <f>IF(A6530&lt;43,IF(F6530="女",VLOOKUP(S6530,标准!G$108:H$138,2,TRUE),VLOOKUP(S6530,标准!G$74:H$99,2,TRUE)),IF(F6530="女",VLOOKUP(S6530,标准!G$39:H$69,2,TRUE),VLOOKUP(S6530,标准!G$3:H$28,2,TRUE)))</f>
        <v>20</v>
      </c>
      <c r="U6530" s="127">
        <v>6.5</v>
      </c>
      <c r="V6530" s="71">
        <f>IF(U6530=0,0,IF(A6530&lt;43,IF(F6530="女",IF(U6530="",0,VLOOKUP(U6530,标准!A$108:B$128,2,TRUE)),IF(U6530="",0,VLOOKUP(U6530,标准!A$74:B$94,2,TRUE))),IF(F6530="女",IF(U6530="",0,VLOOKUP(U6530,标准!A$39:B$59,2,TRUE)),IF(U6530="",0,VLOOKUP(U6530,标准!A$3:B$23,2,TRUE)))))</f>
        <v>100</v>
      </c>
      <c r="W6530" s="86">
        <f t="shared" ref="W6530:W6593" si="102">V6530*0.2+N6530*0.1+P6530*0.1+T6530*0.1+R6530*0.2+J6530*0.15+L6530*0.15</f>
        <v>76.75</v>
      </c>
      <c r="X6530" s="87">
        <v>4.4</v>
      </c>
      <c r="Y6530" s="87">
        <v>4.5</v>
      </c>
      <c r="Z6530" s="91"/>
      <c r="AA6530" s="92"/>
    </row>
    <row r="6531" customHeight="1" spans="1:27">
      <c r="A6531" s="62">
        <v>42</v>
      </c>
      <c r="B6531" s="91">
        <v>6571</v>
      </c>
      <c r="C6531" s="154" t="s">
        <v>13161</v>
      </c>
      <c r="D6531" s="154" t="s">
        <v>13119</v>
      </c>
      <c r="E6531" s="154" t="s">
        <v>4025</v>
      </c>
      <c r="F6531" s="154" t="s">
        <v>30</v>
      </c>
      <c r="G6531" s="155" t="s">
        <v>13162</v>
      </c>
      <c r="H6531" s="68">
        <v>182.8</v>
      </c>
      <c r="I6531" s="68">
        <v>66</v>
      </c>
      <c r="J6531" s="71">
        <f>IF(F6531="女",IF(H6531=0,0,VLOOKUP(I6531/(H6531*H6531/10000),标准!M$108:N$112,2,TRUE)),IF(H6531=0,0,VLOOKUP(I6531/(H6531*H6531/10000),标准!M$74:N$78,2,TRUE)))</f>
        <v>100</v>
      </c>
      <c r="K6531" s="72">
        <v>4792</v>
      </c>
      <c r="L6531" s="71">
        <f>IF(A6531&lt;43,IF(F6531="女",VLOOKUP(K6531,标准!K$108:L$128,2,TRUE),VLOOKUP(K6531,标准!K$74:L$94,2,TRUE)),IF(F6531="女",VLOOKUP(K6531,标准!K$39:L$59,2,TRUE),VLOOKUP(K6531,标准!K$3:L$23,2,TRUE)))</f>
        <v>85</v>
      </c>
      <c r="M6531" s="68">
        <v>27.3</v>
      </c>
      <c r="N6531" s="71">
        <f>IF(M6531="",0,IF(A6531&lt;43,IF(F6531="女",VLOOKUP(M6531,标准!C$108:D$128,2,TRUE),VLOOKUP(M6531,标准!C$74:D$94,2,TRUE)),IF(F6531="女",VLOOKUP(M6531,标准!C$39:D$59,2,TRUE),VLOOKUP(M6531,标准!C$3:D$23,2,TRUE))))</f>
        <v>100</v>
      </c>
      <c r="O6531" s="124">
        <v>139</v>
      </c>
      <c r="P6531" s="71">
        <f>IF(A6531&lt;43,IF(F6531="女",VLOOKUP(O6531/100,标准!E$108:F$128,2,TRUE),VLOOKUP(O6531/100,标准!E$74:F$94,2,TRUE)),IF(F6531="女",VLOOKUP(O6531/100,标准!E$39:F$59,2,TRUE),VLOOKUP(O6531/100,标准!E$3:F$23,2,TRUE)))</f>
        <v>0</v>
      </c>
      <c r="Q6531" s="125">
        <v>5.37</v>
      </c>
      <c r="R6531" s="71">
        <f>IF(Q6531=0,0,IF(A6531&lt;43,IF(F6531="女",IF(Q6531="",0,VLOOKUP(Q6531,标准!I$108:J$138,2,TRUE)),IF(Q6531="",0,VLOOKUP(Q6531,标准!I$74:J$104,2,TRUE))),IF(F6531="女",IF(Q6531="",0,VLOOKUP(Q6531,标准!I$39:J$69,2,TRUE)),IF(Q6531="",0,VLOOKUP(Q6531,标准!I$3:J$33,2,TRUE)))))</f>
        <v>20</v>
      </c>
      <c r="S6531" s="126">
        <v>3</v>
      </c>
      <c r="T6531" s="71">
        <f>IF(A6531&lt;43,IF(F6531="女",VLOOKUP(S6531,标准!G$108:H$138,2,TRUE),VLOOKUP(S6531,标准!G$74:H$99,2,TRUE)),IF(F6531="女",VLOOKUP(S6531,标准!G$39:H$69,2,TRUE),VLOOKUP(S6531,标准!G$3:H$28,2,TRUE)))</f>
        <v>0</v>
      </c>
      <c r="U6531" s="127">
        <v>7.2</v>
      </c>
      <c r="V6531" s="71">
        <f>IF(U6531=0,0,IF(A6531&lt;43,IF(F6531="女",IF(U6531="",0,VLOOKUP(U6531,标准!A$108:B$128,2,TRUE)),IF(U6531="",0,VLOOKUP(U6531,标准!A$74:B$94,2,TRUE))),IF(F6531="女",IF(U6531="",0,VLOOKUP(U6531,标准!A$39:B$59,2,TRUE)),IF(U6531="",0,VLOOKUP(U6531,标准!A$3:B$23,2,TRUE)))))</f>
        <v>78</v>
      </c>
      <c r="W6531" s="86">
        <f t="shared" si="102"/>
        <v>57.35</v>
      </c>
      <c r="X6531" s="87">
        <v>4.1</v>
      </c>
      <c r="Y6531" s="87">
        <v>4.2</v>
      </c>
      <c r="Z6531" s="91"/>
      <c r="AA6531" s="92"/>
    </row>
    <row r="6532" customHeight="1" spans="1:27">
      <c r="A6532" s="62">
        <v>42</v>
      </c>
      <c r="B6532" s="91">
        <v>6572</v>
      </c>
      <c r="C6532" s="154" t="s">
        <v>13163</v>
      </c>
      <c r="D6532" s="154" t="s">
        <v>13119</v>
      </c>
      <c r="E6532" s="154" t="s">
        <v>4025</v>
      </c>
      <c r="F6532" s="154" t="s">
        <v>34</v>
      </c>
      <c r="G6532" s="155" t="s">
        <v>13164</v>
      </c>
      <c r="H6532" s="68">
        <v>148.5</v>
      </c>
      <c r="I6532" s="68">
        <v>44.1</v>
      </c>
      <c r="J6532" s="71">
        <f>IF(F6532="女",IF(H6532=0,0,VLOOKUP(I6532/(H6532*H6532/10000),标准!M$108:N$112,2,TRUE)),IF(H6532=0,0,VLOOKUP(I6532/(H6532*H6532/10000),标准!M$74:N$78,2,TRUE)))</f>
        <v>100</v>
      </c>
      <c r="K6532" s="72">
        <v>2773</v>
      </c>
      <c r="L6532" s="71">
        <f>IF(A6532&lt;43,IF(F6532="女",VLOOKUP(K6532,标准!K$108:L$128,2,TRUE),VLOOKUP(K6532,标准!K$74:L$94,2,TRUE)),IF(F6532="女",VLOOKUP(K6532,标准!K$39:L$59,2,TRUE),VLOOKUP(K6532,标准!K$3:L$23,2,TRUE)))</f>
        <v>74</v>
      </c>
      <c r="M6532" s="68">
        <v>24.5</v>
      </c>
      <c r="N6532" s="71">
        <f>IF(M6532="",0,IF(A6532&lt;43,IF(F6532="女",VLOOKUP(M6532,标准!C$108:D$128,2,TRUE),VLOOKUP(M6532,标准!C$74:D$94,2,TRUE)),IF(F6532="女",VLOOKUP(M6532,标准!C$39:D$59,2,TRUE),VLOOKUP(M6532,标准!C$3:D$23,2,TRUE))))</f>
        <v>95</v>
      </c>
      <c r="O6532" s="124">
        <v>140</v>
      </c>
      <c r="P6532" s="71">
        <f>IF(A6532&lt;43,IF(F6532="女",VLOOKUP(O6532/100,标准!E$108:F$128,2,TRUE),VLOOKUP(O6532/100,标准!E$74:F$94,2,TRUE)),IF(F6532="女",VLOOKUP(O6532/100,标准!E$39:F$59,2,TRUE),VLOOKUP(O6532/100,标准!E$3:F$23,2,TRUE)))</f>
        <v>30</v>
      </c>
      <c r="Q6532" s="125">
        <v>5.7</v>
      </c>
      <c r="R6532" s="71">
        <f>IF(Q6532=0,0,IF(A6532&lt;43,IF(F6532="女",IF(Q6532="",0,VLOOKUP(Q6532,标准!I$108:J$138,2,TRUE)),IF(Q6532="",0,VLOOKUP(Q6532,标准!I$74:J$104,2,TRUE))),IF(F6532="女",IF(Q6532="",0,VLOOKUP(Q6532,标准!I$39:J$69,2,TRUE)),IF(Q6532="",0,VLOOKUP(Q6532,标准!I$3:J$33,2,TRUE)))))</f>
        <v>0</v>
      </c>
      <c r="S6532" s="126">
        <v>48</v>
      </c>
      <c r="T6532" s="71">
        <f>IF(A6532&lt;43,IF(F6532="女",VLOOKUP(S6532,标准!G$108:H$138,2,TRUE),VLOOKUP(S6532,标准!G$74:H$99,2,TRUE)),IF(F6532="女",VLOOKUP(S6532,标准!G$39:H$69,2,TRUE),VLOOKUP(S6532,标准!G$3:H$28,2,TRUE)))</f>
        <v>80</v>
      </c>
      <c r="U6532" s="127">
        <v>9.5</v>
      </c>
      <c r="V6532" s="71">
        <f>IF(U6532=0,0,IF(A6532&lt;43,IF(F6532="女",IF(U6532="",0,VLOOKUP(U6532,标准!A$108:B$128,2,TRUE)),IF(U6532="",0,VLOOKUP(U6532,标准!A$74:B$94,2,TRUE))),IF(F6532="女",IF(U6532="",0,VLOOKUP(U6532,标准!A$39:B$59,2,TRUE)),IF(U6532="",0,VLOOKUP(U6532,标准!A$3:B$23,2,TRUE)))))</f>
        <v>68</v>
      </c>
      <c r="W6532" s="86">
        <f t="shared" si="102"/>
        <v>60.2</v>
      </c>
      <c r="X6532" s="87">
        <v>4</v>
      </c>
      <c r="Y6532" s="87">
        <v>3.8</v>
      </c>
      <c r="Z6532" s="91"/>
      <c r="AA6532" s="92"/>
    </row>
    <row r="6533" customHeight="1" spans="1:27">
      <c r="A6533" s="62">
        <v>42</v>
      </c>
      <c r="B6533" s="91">
        <v>6573</v>
      </c>
      <c r="C6533" s="154" t="s">
        <v>13165</v>
      </c>
      <c r="D6533" s="154" t="s">
        <v>13119</v>
      </c>
      <c r="E6533" s="154" t="s">
        <v>4025</v>
      </c>
      <c r="F6533" s="154" t="s">
        <v>30</v>
      </c>
      <c r="G6533" s="155" t="s">
        <v>13166</v>
      </c>
      <c r="H6533" s="68">
        <v>165.8</v>
      </c>
      <c r="I6533" s="68">
        <v>69.7</v>
      </c>
      <c r="J6533" s="71">
        <f>IF(F6533="女",IF(H6533=0,0,VLOOKUP(I6533/(H6533*H6533/10000),标准!M$108:N$112,2,TRUE)),IF(H6533=0,0,VLOOKUP(I6533/(H6533*H6533/10000),标准!M$74:N$78,2,TRUE)))</f>
        <v>80</v>
      </c>
      <c r="K6533" s="72">
        <v>4332</v>
      </c>
      <c r="L6533" s="71">
        <f>IF(A6533&lt;43,IF(F6533="女",VLOOKUP(K6533,标准!K$108:L$128,2,TRUE),VLOOKUP(K6533,标准!K$74:L$94,2,TRUE)),IF(F6533="女",VLOOKUP(K6533,标准!K$39:L$59,2,TRUE),VLOOKUP(K6533,标准!K$3:L$23,2,TRUE)))</f>
        <v>80</v>
      </c>
      <c r="M6533" s="68">
        <v>11.4</v>
      </c>
      <c r="N6533" s="71">
        <f>IF(M6533="",0,IF(A6533&lt;43,IF(F6533="女",VLOOKUP(M6533,标准!C$108:D$128,2,TRUE),VLOOKUP(M6533,标准!C$74:D$94,2,TRUE)),IF(F6533="女",VLOOKUP(M6533,标准!C$39:D$59,2,TRUE),VLOOKUP(M6533,标准!C$3:D$23,2,TRUE))))</f>
        <v>70</v>
      </c>
      <c r="O6533" s="124">
        <v>220</v>
      </c>
      <c r="P6533" s="71">
        <f>IF(A6533&lt;43,IF(F6533="女",VLOOKUP(O6533/100,标准!E$108:F$128,2,TRUE),VLOOKUP(O6533/100,标准!E$74:F$94,2,TRUE)),IF(F6533="女",VLOOKUP(O6533/100,标准!E$39:F$59,2,TRUE),VLOOKUP(O6533/100,标准!E$3:F$23,2,TRUE)))</f>
        <v>66</v>
      </c>
      <c r="Q6533" s="125">
        <v>4.3</v>
      </c>
      <c r="R6533" s="71">
        <f>IF(Q6533=0,0,IF(A6533&lt;43,IF(F6533="女",IF(Q6533="",0,VLOOKUP(Q6533,标准!I$108:J$138,2,TRUE)),IF(Q6533="",0,VLOOKUP(Q6533,标准!I$74:J$104,2,TRUE))),IF(F6533="女",IF(Q6533="",0,VLOOKUP(Q6533,标准!I$39:J$69,2,TRUE)),IF(Q6533="",0,VLOOKUP(Q6533,标准!I$3:J$33,2,TRUE)))))</f>
        <v>60</v>
      </c>
      <c r="S6533" s="126">
        <v>6</v>
      </c>
      <c r="T6533" s="71">
        <f>IF(A6533&lt;43,IF(F6533="女",VLOOKUP(S6533,标准!G$108:H$138,2,TRUE),VLOOKUP(S6533,标准!G$74:H$99,2,TRUE)),IF(F6533="女",VLOOKUP(S6533,标准!G$39:H$69,2,TRUE),VLOOKUP(S6533,标准!G$3:H$28,2,TRUE)))</f>
        <v>20</v>
      </c>
      <c r="U6533" s="127">
        <v>7.1</v>
      </c>
      <c r="V6533" s="71">
        <f>IF(U6533=0,0,IF(A6533&lt;43,IF(F6533="女",IF(U6533="",0,VLOOKUP(U6533,标准!A$108:B$128,2,TRUE)),IF(U6533="",0,VLOOKUP(U6533,标准!A$74:B$94,2,TRUE))),IF(F6533="女",IF(U6533="",0,VLOOKUP(U6533,标准!A$39:B$59,2,TRUE)),IF(U6533="",0,VLOOKUP(U6533,标准!A$3:B$23,2,TRUE)))))</f>
        <v>80</v>
      </c>
      <c r="W6533" s="86">
        <f t="shared" si="102"/>
        <v>67.6</v>
      </c>
      <c r="X6533" s="87">
        <v>3.7</v>
      </c>
      <c r="Y6533" s="87">
        <v>4.8</v>
      </c>
      <c r="Z6533" s="91"/>
      <c r="AA6533" s="92"/>
    </row>
    <row r="6534" customHeight="1" spans="1:27">
      <c r="A6534" s="62">
        <v>42</v>
      </c>
      <c r="B6534" s="91">
        <v>6574</v>
      </c>
      <c r="C6534" s="154" t="s">
        <v>13167</v>
      </c>
      <c r="D6534" s="154" t="s">
        <v>13119</v>
      </c>
      <c r="E6534" s="154" t="s">
        <v>4025</v>
      </c>
      <c r="F6534" s="154" t="s">
        <v>30</v>
      </c>
      <c r="G6534" s="155" t="s">
        <v>13168</v>
      </c>
      <c r="H6534" s="68">
        <v>172.5</v>
      </c>
      <c r="I6534" s="68">
        <v>76.3</v>
      </c>
      <c r="J6534" s="71">
        <f>IF(F6534="女",IF(H6534=0,0,VLOOKUP(I6534/(H6534*H6534/10000),标准!M$108:N$112,2,TRUE)),IF(H6534=0,0,VLOOKUP(I6534/(H6534*H6534/10000),标准!M$74:N$78,2,TRUE)))</f>
        <v>80</v>
      </c>
      <c r="K6534" s="72">
        <v>4583</v>
      </c>
      <c r="L6534" s="71">
        <f>IF(A6534&lt;43,IF(F6534="女",VLOOKUP(K6534,标准!K$108:L$128,2,TRUE),VLOOKUP(K6534,标准!K$74:L$94,2,TRUE)),IF(F6534="女",VLOOKUP(K6534,标准!K$39:L$59,2,TRUE),VLOOKUP(K6534,标准!K$3:L$23,2,TRUE)))</f>
        <v>85</v>
      </c>
      <c r="M6534" s="68">
        <v>12.7</v>
      </c>
      <c r="N6534" s="71">
        <f>IF(M6534="",0,IF(A6534&lt;43,IF(F6534="女",VLOOKUP(M6534,标准!C$108:D$128,2,TRUE),VLOOKUP(M6534,标准!C$74:D$94,2,TRUE)),IF(F6534="女",VLOOKUP(M6534,标准!C$39:D$59,2,TRUE),VLOOKUP(M6534,标准!C$3:D$23,2,TRUE))))</f>
        <v>72</v>
      </c>
      <c r="O6534" s="124">
        <v>225</v>
      </c>
      <c r="P6534" s="71">
        <f>IF(A6534&lt;43,IF(F6534="女",VLOOKUP(O6534/100,标准!E$108:F$128,2,TRUE),VLOOKUP(O6534/100,标准!E$74:F$94,2,TRUE)),IF(F6534="女",VLOOKUP(O6534/100,标准!E$39:F$59,2,TRUE),VLOOKUP(O6534/100,标准!E$3:F$23,2,TRUE)))</f>
        <v>68</v>
      </c>
      <c r="Q6534" s="125">
        <v>4.22</v>
      </c>
      <c r="R6534" s="71">
        <f>IF(Q6534=0,0,IF(A6534&lt;43,IF(F6534="女",IF(Q6534="",0,VLOOKUP(Q6534,标准!I$108:J$138,2,TRUE)),IF(Q6534="",0,VLOOKUP(Q6534,标准!I$74:J$104,2,TRUE))),IF(F6534="女",IF(Q6534="",0,VLOOKUP(Q6534,标准!I$39:J$69,2,TRUE)),IF(Q6534="",0,VLOOKUP(Q6534,标准!I$3:J$33,2,TRUE)))))</f>
        <v>64</v>
      </c>
      <c r="S6534" s="126">
        <v>0</v>
      </c>
      <c r="T6534" s="71">
        <f>IF(A6534&lt;43,IF(F6534="女",VLOOKUP(S6534,标准!G$108:H$138,2,TRUE),VLOOKUP(S6534,标准!G$74:H$99,2,TRUE)),IF(F6534="女",VLOOKUP(S6534,标准!G$39:H$69,2,TRUE),VLOOKUP(S6534,标准!G$3:H$28,2,TRUE)))</f>
        <v>0</v>
      </c>
      <c r="U6534" s="127">
        <v>7.5</v>
      </c>
      <c r="V6534" s="71">
        <f>IF(U6534=0,0,IF(A6534&lt;43,IF(F6534="女",IF(U6534="",0,VLOOKUP(U6534,标准!A$108:B$128,2,TRUE)),IF(U6534="",0,VLOOKUP(U6534,标准!A$74:B$94,2,TRUE))),IF(F6534="女",IF(U6534="",0,VLOOKUP(U6534,标准!A$39:B$59,2,TRUE)),IF(U6534="",0,VLOOKUP(U6534,标准!A$3:B$23,2,TRUE)))))</f>
        <v>76</v>
      </c>
      <c r="W6534" s="86">
        <f t="shared" si="102"/>
        <v>66.75</v>
      </c>
      <c r="X6534" s="87">
        <v>4.6</v>
      </c>
      <c r="Y6534" s="87">
        <v>4.6</v>
      </c>
      <c r="Z6534" s="91"/>
      <c r="AA6534" s="92"/>
    </row>
    <row r="6535" customHeight="1" spans="1:27">
      <c r="A6535" s="62">
        <v>42</v>
      </c>
      <c r="B6535" s="91">
        <v>6575</v>
      </c>
      <c r="C6535" s="154" t="s">
        <v>13169</v>
      </c>
      <c r="D6535" s="154" t="s">
        <v>13119</v>
      </c>
      <c r="E6535" s="154" t="s">
        <v>4025</v>
      </c>
      <c r="F6535" s="154" t="s">
        <v>34</v>
      </c>
      <c r="G6535" s="155" t="s">
        <v>13170</v>
      </c>
      <c r="H6535" s="68">
        <v>150.5</v>
      </c>
      <c r="I6535" s="68">
        <v>45.2</v>
      </c>
      <c r="J6535" s="71">
        <f>IF(F6535="女",IF(H6535=0,0,VLOOKUP(I6535/(H6535*H6535/10000),标准!M$108:N$112,2,TRUE)),IF(H6535=0,0,VLOOKUP(I6535/(H6535*H6535/10000),标准!M$74:N$78,2,TRUE)))</f>
        <v>100</v>
      </c>
      <c r="K6535" s="72">
        <v>2962</v>
      </c>
      <c r="L6535" s="71">
        <f>IF(A6535&lt;43,IF(F6535="女",VLOOKUP(K6535,标准!K$108:L$128,2,TRUE),VLOOKUP(K6535,标准!K$74:L$94,2,TRUE)),IF(F6535="女",VLOOKUP(K6535,标准!K$39:L$59,2,TRUE),VLOOKUP(K6535,标准!K$3:L$23,2,TRUE)))</f>
        <v>78</v>
      </c>
      <c r="M6535" s="68">
        <v>12.5</v>
      </c>
      <c r="N6535" s="71">
        <f>IF(M6535="",0,IF(A6535&lt;43,IF(F6535="女",VLOOKUP(M6535,标准!C$108:D$128,2,TRUE),VLOOKUP(M6535,标准!C$74:D$94,2,TRUE)),IF(F6535="女",VLOOKUP(M6535,标准!C$39:D$59,2,TRUE),VLOOKUP(M6535,标准!C$3:D$23,2,TRUE))))</f>
        <v>70</v>
      </c>
      <c r="O6535" s="124">
        <v>160</v>
      </c>
      <c r="P6535" s="71">
        <f>IF(A6535&lt;43,IF(F6535="女",VLOOKUP(O6535/100,标准!E$108:F$128,2,TRUE),VLOOKUP(O6535/100,标准!E$74:F$94,2,TRUE)),IF(F6535="女",VLOOKUP(O6535/100,标准!E$39:F$59,2,TRUE),VLOOKUP(O6535/100,标准!E$3:F$23,2,TRUE)))</f>
        <v>66</v>
      </c>
      <c r="Q6535" s="125">
        <v>4.18</v>
      </c>
      <c r="R6535" s="71">
        <f>IF(Q6535=0,0,IF(A6535&lt;43,IF(F6535="女",IF(Q6535="",0,VLOOKUP(Q6535,标准!I$108:J$138,2,TRUE)),IF(Q6535="",0,VLOOKUP(Q6535,标准!I$74:J$104,2,TRUE))),IF(F6535="女",IF(Q6535="",0,VLOOKUP(Q6535,标准!I$39:J$69,2,TRUE)),IF(Q6535="",0,VLOOKUP(Q6535,标准!I$3:J$33,2,TRUE)))))</f>
        <v>66</v>
      </c>
      <c r="S6535" s="126">
        <v>20</v>
      </c>
      <c r="T6535" s="71">
        <f>IF(A6535&lt;43,IF(F6535="女",VLOOKUP(S6535,标准!G$108:H$138,2,TRUE),VLOOKUP(S6535,标准!G$74:H$99,2,TRUE)),IF(F6535="女",VLOOKUP(S6535,标准!G$39:H$69,2,TRUE),VLOOKUP(S6535,标准!G$3:H$28,2,TRUE)))</f>
        <v>30</v>
      </c>
      <c r="U6535" s="127">
        <v>9.2</v>
      </c>
      <c r="V6535" s="71">
        <f>IF(U6535=0,0,IF(A6535&lt;43,IF(F6535="女",IF(U6535="",0,VLOOKUP(U6535,标准!A$108:B$128,2,TRUE)),IF(U6535="",0,VLOOKUP(U6535,标准!A$74:B$94,2,TRUE))),IF(F6535="女",IF(U6535="",0,VLOOKUP(U6535,标准!A$39:B$59,2,TRUE)),IF(U6535="",0,VLOOKUP(U6535,标准!A$3:B$23,2,TRUE)))))</f>
        <v>70</v>
      </c>
      <c r="W6535" s="86">
        <f t="shared" si="102"/>
        <v>70.5</v>
      </c>
      <c r="X6535" s="87">
        <v>4.5</v>
      </c>
      <c r="Y6535" s="87">
        <v>3.9</v>
      </c>
      <c r="Z6535" s="91"/>
      <c r="AA6535" s="92"/>
    </row>
    <row r="6536" customHeight="1" spans="1:27">
      <c r="A6536" s="62">
        <v>42</v>
      </c>
      <c r="B6536" s="91">
        <v>6576</v>
      </c>
      <c r="C6536" s="154" t="s">
        <v>13171</v>
      </c>
      <c r="D6536" s="154" t="s">
        <v>13172</v>
      </c>
      <c r="E6536" s="154" t="s">
        <v>4025</v>
      </c>
      <c r="F6536" s="154" t="s">
        <v>30</v>
      </c>
      <c r="G6536" s="155" t="s">
        <v>13173</v>
      </c>
      <c r="H6536" s="68"/>
      <c r="I6536" s="68"/>
      <c r="J6536" s="71">
        <f>IF(F6536="女",IF(H6536=0,0,VLOOKUP(I6536/(H6536*H6536/10000),标准!M$108:N$112,2,TRUE)),IF(H6536=0,0,VLOOKUP(I6536/(H6536*H6536/10000),标准!M$74:N$78,2,TRUE)))</f>
        <v>0</v>
      </c>
      <c r="K6536" s="72"/>
      <c r="L6536" s="71">
        <f>IF(A6536&lt;43,IF(F6536="女",VLOOKUP(K6536,标准!K$108:L$128,2,TRUE),VLOOKUP(K6536,标准!K$74:L$94,2,TRUE)),IF(F6536="女",VLOOKUP(K6536,标准!K$39:L$59,2,TRUE),VLOOKUP(K6536,标准!K$3:L$23,2,TRUE)))</f>
        <v>0</v>
      </c>
      <c r="M6536" s="68">
        <v>0</v>
      </c>
      <c r="N6536" s="71">
        <f>IF(M6536="",0,IF(A6536&lt;43,IF(F6536="女",VLOOKUP(M6536,标准!C$108:D$128,2,TRUE),VLOOKUP(M6536,标准!C$74:D$94,2,TRUE)),IF(F6536="女",VLOOKUP(M6536,标准!C$39:D$59,2,TRUE),VLOOKUP(M6536,标准!C$3:D$23,2,TRUE))))</f>
        <v>20</v>
      </c>
      <c r="O6536" s="124"/>
      <c r="P6536" s="71">
        <f>IF(A6536&lt;43,IF(F6536="女",VLOOKUP(O6536/100,标准!E$108:F$128,2,TRUE),VLOOKUP(O6536/100,标准!E$74:F$94,2,TRUE)),IF(F6536="女",VLOOKUP(O6536/100,标准!E$39:F$59,2,TRUE),VLOOKUP(O6536/100,标准!E$3:F$23,2,TRUE)))</f>
        <v>0</v>
      </c>
      <c r="Q6536" s="125"/>
      <c r="R6536" s="71">
        <f>IF(Q6536=0,0,IF(A6536&lt;43,IF(F6536="女",IF(Q6536="",0,VLOOKUP(Q6536,标准!I$108:J$138,2,TRUE)),IF(Q6536="",0,VLOOKUP(Q6536,标准!I$74:J$104,2,TRUE))),IF(F6536="女",IF(Q6536="",0,VLOOKUP(Q6536,标准!I$39:J$69,2,TRUE)),IF(Q6536="",0,VLOOKUP(Q6536,标准!I$3:J$33,2,TRUE)))))</f>
        <v>0</v>
      </c>
      <c r="S6536" s="126"/>
      <c r="T6536" s="71">
        <f>IF(A6536&lt;43,IF(F6536="女",VLOOKUP(S6536,标准!G$108:H$138,2,TRUE),VLOOKUP(S6536,标准!G$74:H$99,2,TRUE)),IF(F6536="女",VLOOKUP(S6536,标准!G$39:H$69,2,TRUE),VLOOKUP(S6536,标准!G$3:H$28,2,TRUE)))</f>
        <v>0</v>
      </c>
      <c r="U6536" s="127"/>
      <c r="V6536" s="71">
        <f>IF(U6536=0,0,IF(A6536&lt;43,IF(F6536="女",IF(U6536="",0,VLOOKUP(U6536,标准!A$108:B$128,2,TRUE)),IF(U6536="",0,VLOOKUP(U6536,标准!A$74:B$94,2,TRUE))),IF(F6536="女",IF(U6536="",0,VLOOKUP(U6536,标准!A$39:B$59,2,TRUE)),IF(U6536="",0,VLOOKUP(U6536,标准!A$3:B$23,2,TRUE)))))</f>
        <v>0</v>
      </c>
      <c r="W6536" s="86">
        <v>80</v>
      </c>
      <c r="X6536" s="87"/>
      <c r="Y6536" s="87"/>
      <c r="Z6536" s="91"/>
      <c r="AA6536" s="92" t="s">
        <v>32</v>
      </c>
    </row>
    <row r="6537" customHeight="1" spans="1:27">
      <c r="A6537" s="62">
        <v>42</v>
      </c>
      <c r="B6537" s="91">
        <v>6577</v>
      </c>
      <c r="C6537" s="154" t="s">
        <v>13174</v>
      </c>
      <c r="D6537" s="154" t="s">
        <v>13172</v>
      </c>
      <c r="E6537" s="154" t="s">
        <v>4025</v>
      </c>
      <c r="F6537" s="154" t="s">
        <v>30</v>
      </c>
      <c r="G6537" s="155" t="s">
        <v>13175</v>
      </c>
      <c r="H6537" s="68">
        <v>170.7</v>
      </c>
      <c r="I6537" s="68">
        <v>88.9</v>
      </c>
      <c r="J6537" s="71">
        <f>IF(F6537="女",IF(H6537=0,0,VLOOKUP(I6537/(H6537*H6537/10000),标准!M$108:N$112,2,TRUE)),IF(H6537=0,0,VLOOKUP(I6537/(H6537*H6537/10000),标准!M$74:N$78,2,TRUE)))</f>
        <v>60</v>
      </c>
      <c r="K6537" s="72">
        <v>4350</v>
      </c>
      <c r="L6537" s="71">
        <f>IF(A6537&lt;43,IF(F6537="女",VLOOKUP(K6537,标准!K$108:L$128,2,TRUE),VLOOKUP(K6537,标准!K$74:L$94,2,TRUE)),IF(F6537="女",VLOOKUP(K6537,标准!K$39:L$59,2,TRUE),VLOOKUP(K6537,标准!K$3:L$23,2,TRUE)))</f>
        <v>80</v>
      </c>
      <c r="M6537" s="68">
        <v>6.3</v>
      </c>
      <c r="N6537" s="71">
        <f>IF(M6537="",0,IF(A6537&lt;43,IF(F6537="女",VLOOKUP(M6537,标准!C$108:D$128,2,TRUE),VLOOKUP(M6537,标准!C$74:D$94,2,TRUE)),IF(F6537="女",VLOOKUP(M6537,标准!C$39:D$59,2,TRUE),VLOOKUP(M6537,标准!C$3:D$23,2,TRUE))))</f>
        <v>62</v>
      </c>
      <c r="O6537" s="124">
        <v>205</v>
      </c>
      <c r="P6537" s="71">
        <f>IF(A6537&lt;43,IF(F6537="女",VLOOKUP(O6537/100,标准!E$108:F$128,2,TRUE),VLOOKUP(O6537/100,标准!E$74:F$94,2,TRUE)),IF(F6537="女",VLOOKUP(O6537/100,标准!E$39:F$59,2,TRUE),VLOOKUP(O6537/100,标准!E$3:F$23,2,TRUE)))</f>
        <v>50</v>
      </c>
      <c r="Q6537" s="125">
        <v>5.43</v>
      </c>
      <c r="R6537" s="71">
        <f>IF(Q6537=0,0,IF(A6537&lt;43,IF(F6537="女",IF(Q6537="",0,VLOOKUP(Q6537,标准!I$108:J$138,2,TRUE)),IF(Q6537="",0,VLOOKUP(Q6537,标准!I$74:J$104,2,TRUE))),IF(F6537="女",IF(Q6537="",0,VLOOKUP(Q6537,标准!I$39:J$69,2,TRUE)),IF(Q6537="",0,VLOOKUP(Q6537,标准!I$3:J$33,2,TRUE)))))</f>
        <v>20</v>
      </c>
      <c r="S6537" s="126">
        <v>0</v>
      </c>
      <c r="T6537" s="71">
        <f>IF(A6537&lt;43,IF(F6537="女",VLOOKUP(S6537,标准!G$108:H$138,2,TRUE),VLOOKUP(S6537,标准!G$74:H$99,2,TRUE)),IF(F6537="女",VLOOKUP(S6537,标准!G$39:H$69,2,TRUE),VLOOKUP(S6537,标准!G$3:H$28,2,TRUE)))</f>
        <v>0</v>
      </c>
      <c r="U6537" s="127">
        <v>8.3</v>
      </c>
      <c r="V6537" s="71">
        <f>IF(U6537=0,0,IF(A6537&lt;43,IF(F6537="女",IF(U6537="",0,VLOOKUP(U6537,标准!A$108:B$128,2,TRUE)),IF(U6537="",0,VLOOKUP(U6537,标准!A$74:B$94,2,TRUE))),IF(F6537="女",IF(U6537="",0,VLOOKUP(U6537,标准!A$39:B$59,2,TRUE)),IF(U6537="",0,VLOOKUP(U6537,标准!A$3:B$23,2,TRUE)))))</f>
        <v>68</v>
      </c>
      <c r="W6537" s="86">
        <f t="shared" si="102"/>
        <v>49.8</v>
      </c>
      <c r="X6537" s="87">
        <v>4.5</v>
      </c>
      <c r="Y6537" s="87">
        <v>4.5</v>
      </c>
      <c r="Z6537" s="91"/>
      <c r="AA6537" s="92"/>
    </row>
    <row r="6538" customHeight="1" spans="1:27">
      <c r="A6538" s="62">
        <v>42</v>
      </c>
      <c r="B6538" s="91">
        <v>6578</v>
      </c>
      <c r="C6538" s="154" t="s">
        <v>13176</v>
      </c>
      <c r="D6538" s="154" t="s">
        <v>13172</v>
      </c>
      <c r="E6538" s="154" t="s">
        <v>4025</v>
      </c>
      <c r="F6538" s="154" t="s">
        <v>30</v>
      </c>
      <c r="G6538" s="155" t="s">
        <v>13177</v>
      </c>
      <c r="H6538" s="68">
        <v>166</v>
      </c>
      <c r="I6538" s="68">
        <v>67.5</v>
      </c>
      <c r="J6538" s="71">
        <f>IF(F6538="女",IF(H6538=0,0,VLOOKUP(I6538/(H6538*H6538/10000),标准!M$108:N$112,2,TRUE)),IF(H6538=0,0,VLOOKUP(I6538/(H6538*H6538/10000),标准!M$74:N$78,2,TRUE)))</f>
        <v>80</v>
      </c>
      <c r="K6538" s="72">
        <v>4331</v>
      </c>
      <c r="L6538" s="71">
        <f>IF(A6538&lt;43,IF(F6538="女",VLOOKUP(K6538,标准!K$108:L$128,2,TRUE),VLOOKUP(K6538,标准!K$74:L$94,2,TRUE)),IF(F6538="女",VLOOKUP(K6538,标准!K$39:L$59,2,TRUE),VLOOKUP(K6538,标准!K$3:L$23,2,TRUE)))</f>
        <v>80</v>
      </c>
      <c r="M6538" s="68">
        <v>18.1</v>
      </c>
      <c r="N6538" s="71">
        <f>IF(M6538="",0,IF(A6538&lt;43,IF(F6538="女",VLOOKUP(M6538,标准!C$108:D$128,2,TRUE),VLOOKUP(M6538,标准!C$74:D$94,2,TRUE)),IF(F6538="女",VLOOKUP(M6538,标准!C$39:D$59,2,TRUE),VLOOKUP(M6538,标准!C$3:D$23,2,TRUE))))</f>
        <v>80</v>
      </c>
      <c r="O6538" s="124">
        <v>230</v>
      </c>
      <c r="P6538" s="71">
        <f>IF(A6538&lt;43,IF(F6538="女",VLOOKUP(O6538/100,标准!E$108:F$128,2,TRUE),VLOOKUP(O6538/100,标准!E$74:F$94,2,TRUE)),IF(F6538="女",VLOOKUP(O6538/100,标准!E$39:F$59,2,TRUE),VLOOKUP(O6538/100,标准!E$3:F$23,2,TRUE)))</f>
        <v>70</v>
      </c>
      <c r="Q6538" s="125">
        <v>4.39</v>
      </c>
      <c r="R6538" s="71">
        <f>IF(Q6538=0,0,IF(A6538&lt;43,IF(F6538="女",IF(Q6538="",0,VLOOKUP(Q6538,标准!I$108:J$138,2,TRUE)),IF(Q6538="",0,VLOOKUP(Q6538,标准!I$74:J$104,2,TRUE))),IF(F6538="女",IF(Q6538="",0,VLOOKUP(Q6538,标准!I$39:J$69,2,TRUE)),IF(Q6538="",0,VLOOKUP(Q6538,标准!I$3:J$33,2,TRUE)))))</f>
        <v>50</v>
      </c>
      <c r="S6538" s="126">
        <v>1</v>
      </c>
      <c r="T6538" s="71">
        <f>IF(A6538&lt;43,IF(F6538="女",VLOOKUP(S6538,标准!G$108:H$138,2,TRUE),VLOOKUP(S6538,标准!G$74:H$99,2,TRUE)),IF(F6538="女",VLOOKUP(S6538,标准!G$39:H$69,2,TRUE),VLOOKUP(S6538,标准!G$3:H$28,2,TRUE)))</f>
        <v>0</v>
      </c>
      <c r="U6538" s="127">
        <v>7.7</v>
      </c>
      <c r="V6538" s="71">
        <f>IF(U6538=0,0,IF(A6538&lt;43,IF(F6538="女",IF(U6538="",0,VLOOKUP(U6538,标准!A$108:B$128,2,TRUE)),IF(U6538="",0,VLOOKUP(U6538,标准!A$74:B$94,2,TRUE))),IF(F6538="女",IF(U6538="",0,VLOOKUP(U6538,标准!A$39:B$59,2,TRUE)),IF(U6538="",0,VLOOKUP(U6538,标准!A$3:B$23,2,TRUE)))))</f>
        <v>74</v>
      </c>
      <c r="W6538" s="86">
        <f t="shared" si="102"/>
        <v>63.8</v>
      </c>
      <c r="X6538" s="87">
        <v>4.6</v>
      </c>
      <c r="Y6538" s="87">
        <v>4.7</v>
      </c>
      <c r="Z6538" s="91"/>
      <c r="AA6538" s="92"/>
    </row>
    <row r="6539" customHeight="1" spans="1:27">
      <c r="A6539" s="62">
        <v>42</v>
      </c>
      <c r="B6539" s="91">
        <v>6579</v>
      </c>
      <c r="C6539" s="154" t="s">
        <v>13178</v>
      </c>
      <c r="D6539" s="154" t="s">
        <v>13172</v>
      </c>
      <c r="E6539" s="154" t="s">
        <v>4025</v>
      </c>
      <c r="F6539" s="154" t="s">
        <v>30</v>
      </c>
      <c r="G6539" s="155" t="s">
        <v>13179</v>
      </c>
      <c r="H6539" s="68">
        <v>172.2</v>
      </c>
      <c r="I6539" s="68">
        <v>58.5</v>
      </c>
      <c r="J6539" s="71">
        <f>IF(F6539="女",IF(H6539=0,0,VLOOKUP(I6539/(H6539*H6539/10000),标准!M$108:N$112,2,TRUE)),IF(H6539=0,0,VLOOKUP(I6539/(H6539*H6539/10000),标准!M$74:N$78,2,TRUE)))</f>
        <v>100</v>
      </c>
      <c r="K6539" s="72">
        <v>4750</v>
      </c>
      <c r="L6539" s="71">
        <f>IF(A6539&lt;43,IF(F6539="女",VLOOKUP(K6539,标准!K$108:L$128,2,TRUE),VLOOKUP(K6539,标准!K$74:L$94,2,TRUE)),IF(F6539="女",VLOOKUP(K6539,标准!K$39:L$59,2,TRUE),VLOOKUP(K6539,标准!K$3:L$23,2,TRUE)))</f>
        <v>85</v>
      </c>
      <c r="M6539" s="68">
        <v>5</v>
      </c>
      <c r="N6539" s="71">
        <f>IF(M6539="",0,IF(A6539&lt;43,IF(F6539="女",VLOOKUP(M6539,标准!C$108:D$128,2,TRUE),VLOOKUP(M6539,标准!C$74:D$94,2,TRUE)),IF(F6539="女",VLOOKUP(M6539,标准!C$39:D$59,2,TRUE),VLOOKUP(M6539,标准!C$3:D$23,2,TRUE))))</f>
        <v>60</v>
      </c>
      <c r="O6539" s="124">
        <v>208</v>
      </c>
      <c r="P6539" s="71">
        <f>IF(A6539&lt;43,IF(F6539="女",VLOOKUP(O6539/100,标准!E$108:F$128,2,TRUE),VLOOKUP(O6539/100,标准!E$74:F$94,2,TRUE)),IF(F6539="女",VLOOKUP(O6539/100,标准!E$39:F$59,2,TRUE),VLOOKUP(O6539/100,标准!E$3:F$23,2,TRUE)))</f>
        <v>60</v>
      </c>
      <c r="Q6539" s="125">
        <v>4.37</v>
      </c>
      <c r="R6539" s="71">
        <f>IF(Q6539=0,0,IF(A6539&lt;43,IF(F6539="女",IF(Q6539="",0,VLOOKUP(Q6539,标准!I$108:J$138,2,TRUE)),IF(Q6539="",0,VLOOKUP(Q6539,标准!I$74:J$104,2,TRUE))),IF(F6539="女",IF(Q6539="",0,VLOOKUP(Q6539,标准!I$39:J$69,2,TRUE)),IF(Q6539="",0,VLOOKUP(Q6539,标准!I$3:J$33,2,TRUE)))))</f>
        <v>50</v>
      </c>
      <c r="S6539" s="126">
        <v>5</v>
      </c>
      <c r="T6539" s="71">
        <f>IF(A6539&lt;43,IF(F6539="女",VLOOKUP(S6539,标准!G$108:H$138,2,TRUE),VLOOKUP(S6539,标准!G$74:H$99,2,TRUE)),IF(F6539="女",VLOOKUP(S6539,标准!G$39:H$69,2,TRUE),VLOOKUP(S6539,标准!G$3:H$28,2,TRUE)))</f>
        <v>10</v>
      </c>
      <c r="U6539" s="127">
        <v>7.2</v>
      </c>
      <c r="V6539" s="71">
        <f>IF(U6539=0,0,IF(A6539&lt;43,IF(F6539="女",IF(U6539="",0,VLOOKUP(U6539,标准!A$108:B$128,2,TRUE)),IF(U6539="",0,VLOOKUP(U6539,标准!A$74:B$94,2,TRUE))),IF(F6539="女",IF(U6539="",0,VLOOKUP(U6539,标准!A$39:B$59,2,TRUE)),IF(U6539="",0,VLOOKUP(U6539,标准!A$3:B$23,2,TRUE)))))</f>
        <v>78</v>
      </c>
      <c r="W6539" s="86">
        <f t="shared" si="102"/>
        <v>66.35</v>
      </c>
      <c r="X6539" s="87">
        <v>4.3</v>
      </c>
      <c r="Y6539" s="87">
        <v>4.6</v>
      </c>
      <c r="Z6539" s="91"/>
      <c r="AA6539" s="92"/>
    </row>
    <row r="6540" customHeight="1" spans="1:27">
      <c r="A6540" s="62">
        <v>42</v>
      </c>
      <c r="B6540" s="91">
        <v>6580</v>
      </c>
      <c r="C6540" s="154" t="s">
        <v>13180</v>
      </c>
      <c r="D6540" s="154" t="s">
        <v>13172</v>
      </c>
      <c r="E6540" s="154" t="s">
        <v>4025</v>
      </c>
      <c r="F6540" s="154" t="s">
        <v>30</v>
      </c>
      <c r="G6540" s="155" t="s">
        <v>13181</v>
      </c>
      <c r="H6540" s="68">
        <v>182.9</v>
      </c>
      <c r="I6540" s="68">
        <v>74.3</v>
      </c>
      <c r="J6540" s="71">
        <f>IF(F6540="女",IF(H6540=0,0,VLOOKUP(I6540/(H6540*H6540/10000),标准!M$108:N$112,2,TRUE)),IF(H6540=0,0,VLOOKUP(I6540/(H6540*H6540/10000),标准!M$74:N$78,2,TRUE)))</f>
        <v>100</v>
      </c>
      <c r="K6540" s="72">
        <v>6907</v>
      </c>
      <c r="L6540" s="71">
        <f>IF(A6540&lt;43,IF(F6540="女",VLOOKUP(K6540,标准!K$108:L$128,2,TRUE),VLOOKUP(K6540,标准!K$74:L$94,2,TRUE)),IF(F6540="女",VLOOKUP(K6540,标准!K$39:L$59,2,TRUE),VLOOKUP(K6540,标准!K$3:L$23,2,TRUE)))</f>
        <v>100</v>
      </c>
      <c r="M6540" s="68">
        <v>18.1</v>
      </c>
      <c r="N6540" s="71">
        <f>IF(M6540="",0,IF(A6540&lt;43,IF(F6540="女",VLOOKUP(M6540,标准!C$108:D$128,2,TRUE),VLOOKUP(M6540,标准!C$74:D$94,2,TRUE)),IF(F6540="女",VLOOKUP(M6540,标准!C$39:D$59,2,TRUE),VLOOKUP(M6540,标准!C$3:D$23,2,TRUE))))</f>
        <v>80</v>
      </c>
      <c r="O6540" s="124">
        <v>265</v>
      </c>
      <c r="P6540" s="71">
        <f>IF(A6540&lt;43,IF(F6540="女",VLOOKUP(O6540/100,标准!E$108:F$128,2,TRUE),VLOOKUP(O6540/100,标准!E$74:F$94,2,TRUE)),IF(F6540="女",VLOOKUP(O6540/100,标准!E$39:F$59,2,TRUE),VLOOKUP(O6540/100,标准!E$3:F$23,2,TRUE)))</f>
        <v>90</v>
      </c>
      <c r="Q6540" s="125">
        <v>4.31</v>
      </c>
      <c r="R6540" s="71">
        <f>IF(Q6540=0,0,IF(A6540&lt;43,IF(F6540="女",IF(Q6540="",0,VLOOKUP(Q6540,标准!I$108:J$138,2,TRUE)),IF(Q6540="",0,VLOOKUP(Q6540,标准!I$74:J$104,2,TRUE))),IF(F6540="女",IF(Q6540="",0,VLOOKUP(Q6540,标准!I$39:J$69,2,TRUE)),IF(Q6540="",0,VLOOKUP(Q6540,标准!I$3:J$33,2,TRUE)))))</f>
        <v>60</v>
      </c>
      <c r="S6540" s="126">
        <v>4</v>
      </c>
      <c r="T6540" s="71">
        <f>IF(A6540&lt;43,IF(F6540="女",VLOOKUP(S6540,标准!G$108:H$138,2,TRUE),VLOOKUP(S6540,标准!G$74:H$99,2,TRUE)),IF(F6540="女",VLOOKUP(S6540,标准!G$39:H$69,2,TRUE),VLOOKUP(S6540,标准!G$3:H$28,2,TRUE)))</f>
        <v>0</v>
      </c>
      <c r="U6540" s="127">
        <v>6.9</v>
      </c>
      <c r="V6540" s="71">
        <f>IF(U6540=0,0,IF(A6540&lt;43,IF(F6540="女",IF(U6540="",0,VLOOKUP(U6540,标准!A$108:B$128,2,TRUE)),IF(U6540="",0,VLOOKUP(U6540,标准!A$74:B$94,2,TRUE))),IF(F6540="女",IF(U6540="",0,VLOOKUP(U6540,标准!A$39:B$59,2,TRUE)),IF(U6540="",0,VLOOKUP(U6540,标准!A$3:B$23,2,TRUE)))))</f>
        <v>90</v>
      </c>
      <c r="W6540" s="86">
        <f t="shared" si="102"/>
        <v>77</v>
      </c>
      <c r="X6540" s="87">
        <v>5</v>
      </c>
      <c r="Y6540" s="87">
        <v>5</v>
      </c>
      <c r="Z6540" s="91"/>
      <c r="AA6540" s="92"/>
    </row>
    <row r="6541" customHeight="1" spans="1:27">
      <c r="A6541" s="62">
        <v>42</v>
      </c>
      <c r="B6541" s="91">
        <v>6581</v>
      </c>
      <c r="C6541" s="154" t="s">
        <v>13182</v>
      </c>
      <c r="D6541" s="154" t="s">
        <v>13172</v>
      </c>
      <c r="E6541" s="154" t="s">
        <v>4025</v>
      </c>
      <c r="F6541" s="154" t="s">
        <v>30</v>
      </c>
      <c r="G6541" s="155" t="s">
        <v>13183</v>
      </c>
      <c r="H6541" s="68">
        <v>167.1</v>
      </c>
      <c r="I6541" s="68">
        <v>57.9</v>
      </c>
      <c r="J6541" s="71">
        <f>IF(F6541="女",IF(H6541=0,0,VLOOKUP(I6541/(H6541*H6541/10000),标准!M$108:N$112,2,TRUE)),IF(H6541=0,0,VLOOKUP(I6541/(H6541*H6541/10000),标准!M$74:N$78,2,TRUE)))</f>
        <v>100</v>
      </c>
      <c r="K6541" s="72">
        <v>4301</v>
      </c>
      <c r="L6541" s="71">
        <f>IF(A6541&lt;43,IF(F6541="女",VLOOKUP(K6541,标准!K$108:L$128,2,TRUE),VLOOKUP(K6541,标准!K$74:L$94,2,TRUE)),IF(F6541="女",VLOOKUP(K6541,标准!K$39:L$59,2,TRUE),VLOOKUP(K6541,标准!K$3:L$23,2,TRUE)))</f>
        <v>80</v>
      </c>
      <c r="M6541" s="68">
        <v>10.5</v>
      </c>
      <c r="N6541" s="71">
        <f>IF(M6541="",0,IF(A6541&lt;43,IF(F6541="女",VLOOKUP(M6541,标准!C$108:D$128,2,TRUE),VLOOKUP(M6541,标准!C$74:D$94,2,TRUE)),IF(F6541="女",VLOOKUP(M6541,标准!C$39:D$59,2,TRUE),VLOOKUP(M6541,标准!C$3:D$23,2,TRUE))))</f>
        <v>68</v>
      </c>
      <c r="O6541" s="124">
        <v>250</v>
      </c>
      <c r="P6541" s="71">
        <f>IF(A6541&lt;43,IF(F6541="女",VLOOKUP(O6541/100,标准!E$108:F$128,2,TRUE),VLOOKUP(O6541/100,标准!E$74:F$94,2,TRUE)),IF(F6541="女",VLOOKUP(O6541/100,标准!E$39:F$59,2,TRUE),VLOOKUP(O6541/100,标准!E$3:F$23,2,TRUE)))</f>
        <v>80</v>
      </c>
      <c r="Q6541" s="125">
        <v>4.37</v>
      </c>
      <c r="R6541" s="71">
        <f>IF(Q6541=0,0,IF(A6541&lt;43,IF(F6541="女",IF(Q6541="",0,VLOOKUP(Q6541,标准!I$108:J$138,2,TRUE)),IF(Q6541="",0,VLOOKUP(Q6541,标准!I$74:J$104,2,TRUE))),IF(F6541="女",IF(Q6541="",0,VLOOKUP(Q6541,标准!I$39:J$69,2,TRUE)),IF(Q6541="",0,VLOOKUP(Q6541,标准!I$3:J$33,2,TRUE)))))</f>
        <v>50</v>
      </c>
      <c r="S6541" s="126">
        <v>6</v>
      </c>
      <c r="T6541" s="71">
        <f>IF(A6541&lt;43,IF(F6541="女",VLOOKUP(S6541,标准!G$108:H$138,2,TRUE),VLOOKUP(S6541,标准!G$74:H$99,2,TRUE)),IF(F6541="女",VLOOKUP(S6541,标准!G$39:H$69,2,TRUE),VLOOKUP(S6541,标准!G$3:H$28,2,TRUE)))</f>
        <v>20</v>
      </c>
      <c r="U6541" s="127">
        <v>7.3</v>
      </c>
      <c r="V6541" s="71">
        <f>IF(U6541=0,0,IF(A6541&lt;43,IF(F6541="女",IF(U6541="",0,VLOOKUP(U6541,标准!A$108:B$128,2,TRUE)),IF(U6541="",0,VLOOKUP(U6541,标准!A$74:B$94,2,TRUE))),IF(F6541="女",IF(U6541="",0,VLOOKUP(U6541,标准!A$39:B$59,2,TRUE)),IF(U6541="",0,VLOOKUP(U6541,标准!A$3:B$23,2,TRUE)))))</f>
        <v>78</v>
      </c>
      <c r="W6541" s="86">
        <f t="shared" si="102"/>
        <v>69.4</v>
      </c>
      <c r="X6541" s="87">
        <v>4</v>
      </c>
      <c r="Y6541" s="87">
        <v>4</v>
      </c>
      <c r="Z6541" s="91"/>
      <c r="AA6541" s="92"/>
    </row>
    <row r="6542" customHeight="1" spans="1:27">
      <c r="A6542" s="62">
        <v>42</v>
      </c>
      <c r="B6542" s="91">
        <v>6582</v>
      </c>
      <c r="C6542" s="154" t="s">
        <v>13184</v>
      </c>
      <c r="D6542" s="154" t="s">
        <v>13172</v>
      </c>
      <c r="E6542" s="154" t="s">
        <v>4025</v>
      </c>
      <c r="F6542" s="154" t="s">
        <v>30</v>
      </c>
      <c r="G6542" s="155" t="s">
        <v>13185</v>
      </c>
      <c r="H6542" s="68">
        <v>169.1</v>
      </c>
      <c r="I6542" s="68">
        <v>62.5</v>
      </c>
      <c r="J6542" s="71">
        <f>IF(F6542="女",IF(H6542=0,0,VLOOKUP(I6542/(H6542*H6542/10000),标准!M$108:N$112,2,TRUE)),IF(H6542=0,0,VLOOKUP(I6542/(H6542*H6542/10000),标准!M$74:N$78,2,TRUE)))</f>
        <v>100</v>
      </c>
      <c r="K6542" s="72">
        <v>4021</v>
      </c>
      <c r="L6542" s="71">
        <f>IF(A6542&lt;43,IF(F6542="女",VLOOKUP(K6542,标准!K$108:L$128,2,TRUE),VLOOKUP(K6542,标准!K$74:L$94,2,TRUE)),IF(F6542="女",VLOOKUP(K6542,标准!K$39:L$59,2,TRUE),VLOOKUP(K6542,标准!K$3:L$23,2,TRUE)))</f>
        <v>74</v>
      </c>
      <c r="M6542" s="68">
        <v>18</v>
      </c>
      <c r="N6542" s="71">
        <f>IF(M6542="",0,IF(A6542&lt;43,IF(F6542="女",VLOOKUP(M6542,标准!C$108:D$128,2,TRUE),VLOOKUP(M6542,标准!C$74:D$94,2,TRUE)),IF(F6542="女",VLOOKUP(M6542,标准!C$39:D$59,2,TRUE),VLOOKUP(M6542,标准!C$3:D$23,2,TRUE))))</f>
        <v>80</v>
      </c>
      <c r="O6542" s="124">
        <v>220</v>
      </c>
      <c r="P6542" s="71">
        <f>IF(A6542&lt;43,IF(F6542="女",VLOOKUP(O6542/100,标准!E$108:F$128,2,TRUE),VLOOKUP(O6542/100,标准!E$74:F$94,2,TRUE)),IF(F6542="女",VLOOKUP(O6542/100,标准!E$39:F$59,2,TRUE),VLOOKUP(O6542/100,标准!E$3:F$23,2,TRUE)))</f>
        <v>66</v>
      </c>
      <c r="Q6542" s="125">
        <v>4.35</v>
      </c>
      <c r="R6542" s="71">
        <f>IF(Q6542=0,0,IF(A6542&lt;43,IF(F6542="女",IF(Q6542="",0,VLOOKUP(Q6542,标准!I$108:J$138,2,TRUE)),IF(Q6542="",0,VLOOKUP(Q6542,标准!I$74:J$104,2,TRUE))),IF(F6542="女",IF(Q6542="",0,VLOOKUP(Q6542,标准!I$39:J$69,2,TRUE)),IF(Q6542="",0,VLOOKUP(Q6542,标准!I$3:J$33,2,TRUE)))))</f>
        <v>50</v>
      </c>
      <c r="S6542" s="126">
        <v>3</v>
      </c>
      <c r="T6542" s="71">
        <f>IF(A6542&lt;43,IF(F6542="女",VLOOKUP(S6542,标准!G$108:H$138,2,TRUE),VLOOKUP(S6542,标准!G$74:H$99,2,TRUE)),IF(F6542="女",VLOOKUP(S6542,标准!G$39:H$69,2,TRUE),VLOOKUP(S6542,标准!G$3:H$28,2,TRUE)))</f>
        <v>0</v>
      </c>
      <c r="U6542" s="127">
        <v>7.5</v>
      </c>
      <c r="V6542" s="71">
        <f>IF(U6542=0,0,IF(A6542&lt;43,IF(F6542="女",IF(U6542="",0,VLOOKUP(U6542,标准!A$108:B$128,2,TRUE)),IF(U6542="",0,VLOOKUP(U6542,标准!A$74:B$94,2,TRUE))),IF(F6542="女",IF(U6542="",0,VLOOKUP(U6542,标准!A$39:B$59,2,TRUE)),IF(U6542="",0,VLOOKUP(U6542,标准!A$3:B$23,2,TRUE)))))</f>
        <v>76</v>
      </c>
      <c r="W6542" s="86">
        <f t="shared" si="102"/>
        <v>65.9</v>
      </c>
      <c r="X6542" s="87">
        <v>5</v>
      </c>
      <c r="Y6542" s="87">
        <v>4</v>
      </c>
      <c r="Z6542" s="91"/>
      <c r="AA6542" s="92"/>
    </row>
    <row r="6543" customHeight="1" spans="1:27">
      <c r="A6543" s="62">
        <v>42</v>
      </c>
      <c r="B6543" s="91">
        <v>6583</v>
      </c>
      <c r="C6543" s="154" t="s">
        <v>13186</v>
      </c>
      <c r="D6543" s="154" t="s">
        <v>13172</v>
      </c>
      <c r="E6543" s="154" t="s">
        <v>4025</v>
      </c>
      <c r="F6543" s="154" t="s">
        <v>30</v>
      </c>
      <c r="G6543" s="155" t="s">
        <v>13187</v>
      </c>
      <c r="H6543" s="68">
        <v>170.8</v>
      </c>
      <c r="I6543" s="68">
        <v>67.5</v>
      </c>
      <c r="J6543" s="71">
        <f>IF(F6543="女",IF(H6543=0,0,VLOOKUP(I6543/(H6543*H6543/10000),标准!M$108:N$112,2,TRUE)),IF(H6543=0,0,VLOOKUP(I6543/(H6543*H6543/10000),标准!M$74:N$78,2,TRUE)))</f>
        <v>100</v>
      </c>
      <c r="K6543" s="72">
        <v>4753</v>
      </c>
      <c r="L6543" s="71">
        <f>IF(A6543&lt;43,IF(F6543="女",VLOOKUP(K6543,标准!K$108:L$128,2,TRUE),VLOOKUP(K6543,标准!K$74:L$94,2,TRUE)),IF(F6543="女",VLOOKUP(K6543,标准!K$39:L$59,2,TRUE),VLOOKUP(K6543,标准!K$3:L$23,2,TRUE)))</f>
        <v>85</v>
      </c>
      <c r="M6543" s="68">
        <v>18</v>
      </c>
      <c r="N6543" s="71">
        <f>IF(M6543="",0,IF(A6543&lt;43,IF(F6543="女",VLOOKUP(M6543,标准!C$108:D$128,2,TRUE),VLOOKUP(M6543,标准!C$74:D$94,2,TRUE)),IF(F6543="女",VLOOKUP(M6543,标准!C$39:D$59,2,TRUE),VLOOKUP(M6543,标准!C$3:D$23,2,TRUE))))</f>
        <v>80</v>
      </c>
      <c r="O6543" s="124">
        <v>220</v>
      </c>
      <c r="P6543" s="71">
        <f>IF(A6543&lt;43,IF(F6543="女",VLOOKUP(O6543/100,标准!E$108:F$128,2,TRUE),VLOOKUP(O6543/100,标准!E$74:F$94,2,TRUE)),IF(F6543="女",VLOOKUP(O6543/100,标准!E$39:F$59,2,TRUE),VLOOKUP(O6543/100,标准!E$3:F$23,2,TRUE)))</f>
        <v>66</v>
      </c>
      <c r="Q6543" s="125">
        <v>4.31</v>
      </c>
      <c r="R6543" s="71">
        <f>IF(Q6543=0,0,IF(A6543&lt;43,IF(F6543="女",IF(Q6543="",0,VLOOKUP(Q6543,标准!I$108:J$138,2,TRUE)),IF(Q6543="",0,VLOOKUP(Q6543,标准!I$74:J$104,2,TRUE))),IF(F6543="女",IF(Q6543="",0,VLOOKUP(Q6543,标准!I$39:J$69,2,TRUE)),IF(Q6543="",0,VLOOKUP(Q6543,标准!I$3:J$33,2,TRUE)))))</f>
        <v>60</v>
      </c>
      <c r="S6543" s="126">
        <v>4</v>
      </c>
      <c r="T6543" s="71">
        <f>IF(A6543&lt;43,IF(F6543="女",VLOOKUP(S6543,标准!G$108:H$138,2,TRUE),VLOOKUP(S6543,标准!G$74:H$99,2,TRUE)),IF(F6543="女",VLOOKUP(S6543,标准!G$39:H$69,2,TRUE),VLOOKUP(S6543,标准!G$3:H$28,2,TRUE)))</f>
        <v>0</v>
      </c>
      <c r="U6543" s="127">
        <v>7.2</v>
      </c>
      <c r="V6543" s="71">
        <f>IF(U6543=0,0,IF(A6543&lt;43,IF(F6543="女",IF(U6543="",0,VLOOKUP(U6543,标准!A$108:B$128,2,TRUE)),IF(U6543="",0,VLOOKUP(U6543,标准!A$74:B$94,2,TRUE))),IF(F6543="女",IF(U6543="",0,VLOOKUP(U6543,标准!A$39:B$59,2,TRUE)),IF(U6543="",0,VLOOKUP(U6543,标准!A$3:B$23,2,TRUE)))))</f>
        <v>78</v>
      </c>
      <c r="W6543" s="86">
        <f t="shared" si="102"/>
        <v>69.95</v>
      </c>
      <c r="X6543" s="87">
        <v>4</v>
      </c>
      <c r="Y6543" s="87">
        <v>3.9</v>
      </c>
      <c r="Z6543" s="91"/>
      <c r="AA6543" s="92"/>
    </row>
    <row r="6544" customHeight="1" spans="1:27">
      <c r="A6544" s="62">
        <v>42</v>
      </c>
      <c r="B6544" s="91">
        <v>6584</v>
      </c>
      <c r="C6544" s="154" t="s">
        <v>13188</v>
      </c>
      <c r="D6544" s="154" t="s">
        <v>13172</v>
      </c>
      <c r="E6544" s="154" t="s">
        <v>4025</v>
      </c>
      <c r="F6544" s="154" t="s">
        <v>30</v>
      </c>
      <c r="G6544" s="155" t="s">
        <v>13189</v>
      </c>
      <c r="H6544" s="68">
        <v>167.8</v>
      </c>
      <c r="I6544" s="68">
        <v>72.9</v>
      </c>
      <c r="J6544" s="71">
        <f>IF(F6544="女",IF(H6544=0,0,VLOOKUP(I6544/(H6544*H6544/10000),标准!M$108:N$112,2,TRUE)),IF(H6544=0,0,VLOOKUP(I6544/(H6544*H6544/10000),标准!M$74:N$78,2,TRUE)))</f>
        <v>80</v>
      </c>
      <c r="K6544" s="72">
        <v>4496</v>
      </c>
      <c r="L6544" s="71">
        <f>IF(A6544&lt;43,IF(F6544="女",VLOOKUP(K6544,标准!K$108:L$128,2,TRUE),VLOOKUP(K6544,标准!K$74:L$94,2,TRUE)),IF(F6544="女",VLOOKUP(K6544,标准!K$39:L$59,2,TRUE),VLOOKUP(K6544,标准!K$3:L$23,2,TRUE)))</f>
        <v>80</v>
      </c>
      <c r="M6544" s="68">
        <v>10</v>
      </c>
      <c r="N6544" s="71">
        <f>IF(M6544="",0,IF(A6544&lt;43,IF(F6544="女",VLOOKUP(M6544,标准!C$108:D$128,2,TRUE),VLOOKUP(M6544,标准!C$74:D$94,2,TRUE)),IF(F6544="女",VLOOKUP(M6544,标准!C$39:D$59,2,TRUE),VLOOKUP(M6544,标准!C$3:D$23,2,TRUE))))</f>
        <v>68</v>
      </c>
      <c r="O6544" s="124">
        <v>245</v>
      </c>
      <c r="P6544" s="71">
        <f>IF(A6544&lt;43,IF(F6544="女",VLOOKUP(O6544/100,标准!E$108:F$128,2,TRUE),VLOOKUP(O6544/100,标准!E$74:F$94,2,TRUE)),IF(F6544="女",VLOOKUP(O6544/100,标准!E$39:F$59,2,TRUE),VLOOKUP(O6544/100,标准!E$3:F$23,2,TRUE)))</f>
        <v>78</v>
      </c>
      <c r="Q6544" s="125">
        <v>4.45</v>
      </c>
      <c r="R6544" s="71">
        <f>IF(Q6544=0,0,IF(A6544&lt;43,IF(F6544="女",IF(Q6544="",0,VLOOKUP(Q6544,标准!I$108:J$138,2,TRUE)),IF(Q6544="",0,VLOOKUP(Q6544,标准!I$74:J$104,2,TRUE))),IF(F6544="女",IF(Q6544="",0,VLOOKUP(Q6544,标准!I$39:J$69,2,TRUE)),IF(Q6544="",0,VLOOKUP(Q6544,标准!I$3:J$33,2,TRUE)))))</f>
        <v>50</v>
      </c>
      <c r="S6544" s="126">
        <v>0</v>
      </c>
      <c r="T6544" s="71">
        <f>IF(A6544&lt;43,IF(F6544="女",VLOOKUP(S6544,标准!G$108:H$138,2,TRUE),VLOOKUP(S6544,标准!G$74:H$99,2,TRUE)),IF(F6544="女",VLOOKUP(S6544,标准!G$39:H$69,2,TRUE),VLOOKUP(S6544,标准!G$3:H$28,2,TRUE)))</f>
        <v>0</v>
      </c>
      <c r="U6544" s="127">
        <v>7.5</v>
      </c>
      <c r="V6544" s="71">
        <f>IF(U6544=0,0,IF(A6544&lt;43,IF(F6544="女",IF(U6544="",0,VLOOKUP(U6544,标准!A$108:B$128,2,TRUE)),IF(U6544="",0,VLOOKUP(U6544,标准!A$74:B$94,2,TRUE))),IF(F6544="女",IF(U6544="",0,VLOOKUP(U6544,标准!A$39:B$59,2,TRUE)),IF(U6544="",0,VLOOKUP(U6544,标准!A$3:B$23,2,TRUE)))))</f>
        <v>76</v>
      </c>
      <c r="W6544" s="86">
        <f t="shared" si="102"/>
        <v>63.8</v>
      </c>
      <c r="X6544" s="87">
        <v>4.8</v>
      </c>
      <c r="Y6544" s="87">
        <v>4.7</v>
      </c>
      <c r="Z6544" s="91"/>
      <c r="AA6544" s="92"/>
    </row>
    <row r="6545" customHeight="1" spans="1:27">
      <c r="A6545" s="62">
        <v>42</v>
      </c>
      <c r="B6545" s="91">
        <v>6585</v>
      </c>
      <c r="C6545" s="154" t="s">
        <v>13190</v>
      </c>
      <c r="D6545" s="154" t="s">
        <v>13172</v>
      </c>
      <c r="E6545" s="154" t="s">
        <v>4025</v>
      </c>
      <c r="F6545" s="154" t="s">
        <v>34</v>
      </c>
      <c r="G6545" s="155" t="s">
        <v>13191</v>
      </c>
      <c r="H6545" s="68">
        <v>153.1</v>
      </c>
      <c r="I6545" s="68">
        <v>53</v>
      </c>
      <c r="J6545" s="71">
        <f>IF(F6545="女",IF(H6545=0,0,VLOOKUP(I6545/(H6545*H6545/10000),标准!M$108:N$112,2,TRUE)),IF(H6545=0,0,VLOOKUP(I6545/(H6545*H6545/10000),标准!M$74:N$78,2,TRUE)))</f>
        <v>100</v>
      </c>
      <c r="K6545" s="72">
        <v>3537</v>
      </c>
      <c r="L6545" s="71">
        <f>IF(A6545&lt;43,IF(F6545="女",VLOOKUP(K6545,标准!K$108:L$128,2,TRUE),VLOOKUP(K6545,标准!K$74:L$94,2,TRUE)),IF(F6545="女",VLOOKUP(K6545,标准!K$39:L$59,2,TRUE),VLOOKUP(K6545,标准!K$3:L$23,2,TRUE)))</f>
        <v>100</v>
      </c>
      <c r="M6545" s="68">
        <v>18</v>
      </c>
      <c r="N6545" s="71">
        <f>IF(M6545="",0,IF(A6545&lt;43,IF(F6545="女",VLOOKUP(M6545,标准!C$108:D$128,2,TRUE),VLOOKUP(M6545,标准!C$74:D$94,2,TRUE)),IF(F6545="女",VLOOKUP(M6545,标准!C$39:D$59,2,TRUE),VLOOKUP(M6545,标准!C$3:D$23,2,TRUE))))</f>
        <v>78</v>
      </c>
      <c r="O6545" s="124">
        <v>145</v>
      </c>
      <c r="P6545" s="71">
        <f>IF(A6545&lt;43,IF(F6545="女",VLOOKUP(O6545/100,标准!E$108:F$128,2,TRUE),VLOOKUP(O6545/100,标准!E$74:F$94,2,TRUE)),IF(F6545="女",VLOOKUP(O6545/100,标准!E$39:F$59,2,TRUE),VLOOKUP(O6545/100,标准!E$3:F$23,2,TRUE)))</f>
        <v>40</v>
      </c>
      <c r="Q6545" s="125">
        <v>4.42</v>
      </c>
      <c r="R6545" s="71">
        <f>IF(Q6545=0,0,IF(A6545&lt;43,IF(F6545="女",IF(Q6545="",0,VLOOKUP(Q6545,标准!I$108:J$138,2,TRUE)),IF(Q6545="",0,VLOOKUP(Q6545,标准!I$74:J$104,2,TRUE))),IF(F6545="女",IF(Q6545="",0,VLOOKUP(Q6545,标准!I$39:J$69,2,TRUE)),IF(Q6545="",0,VLOOKUP(Q6545,标准!I$3:J$33,2,TRUE)))))</f>
        <v>50</v>
      </c>
      <c r="S6545" s="126">
        <v>36</v>
      </c>
      <c r="T6545" s="71">
        <f>IF(A6545&lt;43,IF(F6545="女",VLOOKUP(S6545,标准!G$108:H$138,2,TRUE),VLOOKUP(S6545,标准!G$74:H$99,2,TRUE)),IF(F6545="女",VLOOKUP(S6545,标准!G$39:H$69,2,TRUE),VLOOKUP(S6545,标准!G$3:H$28,2,TRUE)))</f>
        <v>70</v>
      </c>
      <c r="U6545" s="127">
        <v>10.3</v>
      </c>
      <c r="V6545" s="71">
        <f>IF(U6545=0,0,IF(A6545&lt;43,IF(F6545="女",IF(U6545="",0,VLOOKUP(U6545,标准!A$108:B$128,2,TRUE)),IF(U6545="",0,VLOOKUP(U6545,标准!A$74:B$94,2,TRUE))),IF(F6545="女",IF(U6545="",0,VLOOKUP(U6545,标准!A$39:B$59,2,TRUE)),IF(U6545="",0,VLOOKUP(U6545,标准!A$3:B$23,2,TRUE)))))</f>
        <v>60</v>
      </c>
      <c r="W6545" s="86">
        <f t="shared" si="102"/>
        <v>70.8</v>
      </c>
      <c r="X6545" s="87">
        <v>4.1</v>
      </c>
      <c r="Y6545" s="87">
        <v>4.9</v>
      </c>
      <c r="Z6545" s="91"/>
      <c r="AA6545" s="92"/>
    </row>
    <row r="6546" customHeight="1" spans="1:27">
      <c r="A6546" s="62">
        <v>42</v>
      </c>
      <c r="B6546" s="91">
        <v>6586</v>
      </c>
      <c r="C6546" s="154" t="s">
        <v>13192</v>
      </c>
      <c r="D6546" s="154" t="s">
        <v>13172</v>
      </c>
      <c r="E6546" s="154" t="s">
        <v>4025</v>
      </c>
      <c r="F6546" s="154" t="s">
        <v>34</v>
      </c>
      <c r="G6546" s="155" t="s">
        <v>13193</v>
      </c>
      <c r="H6546" s="68">
        <v>164</v>
      </c>
      <c r="I6546" s="68">
        <v>55.2</v>
      </c>
      <c r="J6546" s="71">
        <f>IF(F6546="女",IF(H6546=0,0,VLOOKUP(I6546/(H6546*H6546/10000),标准!M$108:N$112,2,TRUE)),IF(H6546=0,0,VLOOKUP(I6546/(H6546*H6546/10000),标准!M$74:N$78,2,TRUE)))</f>
        <v>100</v>
      </c>
      <c r="K6546" s="72">
        <v>3171</v>
      </c>
      <c r="L6546" s="71">
        <f>IF(A6546&lt;43,IF(F6546="女",VLOOKUP(K6546,标准!K$108:L$128,2,TRUE),VLOOKUP(K6546,标准!K$74:L$94,2,TRUE)),IF(F6546="女",VLOOKUP(K6546,标准!K$39:L$59,2,TRUE),VLOOKUP(K6546,标准!K$3:L$23,2,TRUE)))</f>
        <v>85</v>
      </c>
      <c r="M6546" s="68">
        <v>12</v>
      </c>
      <c r="N6546" s="71">
        <f>IF(M6546="",0,IF(A6546&lt;43,IF(F6546="女",VLOOKUP(M6546,标准!C$108:D$128,2,TRUE),VLOOKUP(M6546,标准!C$74:D$94,2,TRUE)),IF(F6546="女",VLOOKUP(M6546,标准!C$39:D$59,2,TRUE),VLOOKUP(M6546,标准!C$3:D$23,2,TRUE))))</f>
        <v>68</v>
      </c>
      <c r="O6546" s="124">
        <v>165</v>
      </c>
      <c r="P6546" s="71">
        <f>IF(A6546&lt;43,IF(F6546="女",VLOOKUP(O6546/100,标准!E$108:F$128,2,TRUE),VLOOKUP(O6546/100,标准!E$74:F$94,2,TRUE)),IF(F6546="女",VLOOKUP(O6546/100,标准!E$39:F$59,2,TRUE),VLOOKUP(O6546/100,标准!E$3:F$23,2,TRUE)))</f>
        <v>68</v>
      </c>
      <c r="Q6546" s="125">
        <v>4.37</v>
      </c>
      <c r="R6546" s="71">
        <f>IF(Q6546=0,0,IF(A6546&lt;43,IF(F6546="女",IF(Q6546="",0,VLOOKUP(Q6546,标准!I$108:J$138,2,TRUE)),IF(Q6546="",0,VLOOKUP(Q6546,标准!I$74:J$104,2,TRUE))),IF(F6546="女",IF(Q6546="",0,VLOOKUP(Q6546,标准!I$39:J$69,2,TRUE)),IF(Q6546="",0,VLOOKUP(Q6546,标准!I$3:J$33,2,TRUE)))))</f>
        <v>50</v>
      </c>
      <c r="S6546" s="126">
        <v>29</v>
      </c>
      <c r="T6546" s="71">
        <f>IF(A6546&lt;43,IF(F6546="女",VLOOKUP(S6546,标准!G$108:H$138,2,TRUE),VLOOKUP(S6546,标准!G$74:H$99,2,TRUE)),IF(F6546="女",VLOOKUP(S6546,标准!G$39:H$69,2,TRUE),VLOOKUP(S6546,标准!G$3:H$28,2,TRUE)))</f>
        <v>62</v>
      </c>
      <c r="U6546" s="127">
        <v>8.6</v>
      </c>
      <c r="V6546" s="71">
        <f>IF(U6546=0,0,IF(A6546&lt;43,IF(F6546="女",IF(U6546="",0,VLOOKUP(U6546,标准!A$108:B$128,2,TRUE)),IF(U6546="",0,VLOOKUP(U6546,标准!A$74:B$94,2,TRUE))),IF(F6546="女",IF(U6546="",0,VLOOKUP(U6546,标准!A$39:B$59,2,TRUE)),IF(U6546="",0,VLOOKUP(U6546,标准!A$3:B$23,2,TRUE)))))</f>
        <v>76</v>
      </c>
      <c r="W6546" s="86">
        <f t="shared" si="102"/>
        <v>72.75</v>
      </c>
      <c r="X6546" s="87">
        <v>3.9</v>
      </c>
      <c r="Y6546" s="87">
        <v>4</v>
      </c>
      <c r="Z6546" s="91"/>
      <c r="AA6546" s="92"/>
    </row>
    <row r="6547" customHeight="1" spans="1:27">
      <c r="A6547" s="62">
        <v>42</v>
      </c>
      <c r="B6547" s="91">
        <v>6587</v>
      </c>
      <c r="C6547" s="154" t="s">
        <v>13194</v>
      </c>
      <c r="D6547" s="154" t="s">
        <v>13172</v>
      </c>
      <c r="E6547" s="154" t="s">
        <v>4025</v>
      </c>
      <c r="F6547" s="154" t="s">
        <v>34</v>
      </c>
      <c r="G6547" s="155" t="s">
        <v>13195</v>
      </c>
      <c r="H6547" s="68">
        <v>157.6</v>
      </c>
      <c r="I6547" s="68">
        <v>61.8</v>
      </c>
      <c r="J6547" s="71">
        <f>IF(F6547="女",IF(H6547=0,0,VLOOKUP(I6547/(H6547*H6547/10000),标准!M$108:N$112,2,TRUE)),IF(H6547=0,0,VLOOKUP(I6547/(H6547*H6547/10000),标准!M$74:N$78,2,TRUE)))</f>
        <v>80</v>
      </c>
      <c r="K6547" s="72">
        <v>2751</v>
      </c>
      <c r="L6547" s="71">
        <f>IF(A6547&lt;43,IF(F6547="女",VLOOKUP(K6547,标准!K$108:L$128,2,TRUE),VLOOKUP(K6547,标准!K$74:L$94,2,TRUE)),IF(F6547="女",VLOOKUP(K6547,标准!K$39:L$59,2,TRUE),VLOOKUP(K6547,标准!K$3:L$23,2,TRUE)))</f>
        <v>74</v>
      </c>
      <c r="M6547" s="68">
        <v>11</v>
      </c>
      <c r="N6547" s="71">
        <f>IF(M6547="",0,IF(A6547&lt;43,IF(F6547="女",VLOOKUP(M6547,标准!C$108:D$128,2,TRUE),VLOOKUP(M6547,标准!C$74:D$94,2,TRUE)),IF(F6547="女",VLOOKUP(M6547,标准!C$39:D$59,2,TRUE),VLOOKUP(M6547,标准!C$3:D$23,2,TRUE))))</f>
        <v>66</v>
      </c>
      <c r="O6547" s="124">
        <v>150</v>
      </c>
      <c r="P6547" s="71">
        <f>IF(A6547&lt;43,IF(F6547="女",VLOOKUP(O6547/100,标准!E$108:F$128,2,TRUE),VLOOKUP(O6547/100,标准!E$74:F$94,2,TRUE)),IF(F6547="女",VLOOKUP(O6547/100,标准!E$39:F$59,2,TRUE),VLOOKUP(O6547/100,标准!E$3:F$23,2,TRUE)))</f>
        <v>50</v>
      </c>
      <c r="Q6547" s="125">
        <v>5.39</v>
      </c>
      <c r="R6547" s="71">
        <f>IF(Q6547=0,0,IF(A6547&lt;43,IF(F6547="女",IF(Q6547="",0,VLOOKUP(Q6547,标准!I$108:J$138,2,TRUE)),IF(Q6547="",0,VLOOKUP(Q6547,标准!I$74:J$104,2,TRUE))),IF(F6547="女",IF(Q6547="",0,VLOOKUP(Q6547,标准!I$39:J$69,2,TRUE)),IF(Q6547="",0,VLOOKUP(Q6547,标准!I$3:J$33,2,TRUE)))))</f>
        <v>0</v>
      </c>
      <c r="S6547" s="126">
        <v>42</v>
      </c>
      <c r="T6547" s="71">
        <f>IF(A6547&lt;43,IF(F6547="女",VLOOKUP(S6547,标准!G$108:H$138,2,TRUE),VLOOKUP(S6547,标准!G$74:H$99,2,TRUE)),IF(F6547="女",VLOOKUP(S6547,标准!G$39:H$69,2,TRUE),VLOOKUP(S6547,标准!G$3:H$28,2,TRUE)))</f>
        <v>76</v>
      </c>
      <c r="U6547" s="127">
        <v>9.6</v>
      </c>
      <c r="V6547" s="71">
        <f>IF(U6547=0,0,IF(A6547&lt;43,IF(F6547="女",IF(U6547="",0,VLOOKUP(U6547,标准!A$108:B$128,2,TRUE)),IF(U6547="",0,VLOOKUP(U6547,标准!A$74:B$94,2,TRUE))),IF(F6547="女",IF(U6547="",0,VLOOKUP(U6547,标准!A$39:B$59,2,TRUE)),IF(U6547="",0,VLOOKUP(U6547,标准!A$3:B$23,2,TRUE)))))</f>
        <v>66</v>
      </c>
      <c r="W6547" s="86">
        <f t="shared" si="102"/>
        <v>55.5</v>
      </c>
      <c r="X6547" s="87">
        <v>4</v>
      </c>
      <c r="Y6547" s="87">
        <v>3.7</v>
      </c>
      <c r="Z6547" s="91"/>
      <c r="AA6547" s="92"/>
    </row>
    <row r="6548" customHeight="1" spans="1:27">
      <c r="A6548" s="62">
        <v>42</v>
      </c>
      <c r="B6548" s="91">
        <v>6588</v>
      </c>
      <c r="C6548" s="154" t="s">
        <v>13196</v>
      </c>
      <c r="D6548" s="154" t="s">
        <v>13172</v>
      </c>
      <c r="E6548" s="154" t="s">
        <v>4025</v>
      </c>
      <c r="F6548" s="154" t="s">
        <v>30</v>
      </c>
      <c r="G6548" s="155" t="s">
        <v>13197</v>
      </c>
      <c r="H6548" s="68">
        <v>184.6</v>
      </c>
      <c r="I6548" s="68">
        <v>70.9</v>
      </c>
      <c r="J6548" s="71">
        <f>IF(F6548="女",IF(H6548=0,0,VLOOKUP(I6548/(H6548*H6548/10000),标准!M$108:N$112,2,TRUE)),IF(H6548=0,0,VLOOKUP(I6548/(H6548*H6548/10000),标准!M$74:N$78,2,TRUE)))</f>
        <v>100</v>
      </c>
      <c r="K6548" s="72">
        <v>3587</v>
      </c>
      <c r="L6548" s="71">
        <f>IF(A6548&lt;43,IF(F6548="女",VLOOKUP(K6548,标准!K$108:L$128,2,TRUE),VLOOKUP(K6548,标准!K$74:L$94,2,TRUE)),IF(F6548="女",VLOOKUP(K6548,标准!K$39:L$59,2,TRUE),VLOOKUP(K6548,标准!K$3:L$23,2,TRUE)))</f>
        <v>68</v>
      </c>
      <c r="M6548" s="68">
        <v>15.5</v>
      </c>
      <c r="N6548" s="71">
        <f>IF(M6548="",0,IF(A6548&lt;43,IF(F6548="女",VLOOKUP(M6548,标准!C$108:D$128,2,TRUE),VLOOKUP(M6548,标准!C$74:D$94,2,TRUE)),IF(F6548="女",VLOOKUP(M6548,标准!C$39:D$59,2,TRUE),VLOOKUP(M6548,标准!C$3:D$23,2,TRUE))))</f>
        <v>76</v>
      </c>
      <c r="O6548" s="124">
        <v>235</v>
      </c>
      <c r="P6548" s="71">
        <f>IF(A6548&lt;43,IF(F6548="女",VLOOKUP(O6548/100,标准!E$108:F$128,2,TRUE),VLOOKUP(O6548/100,标准!E$74:F$94,2,TRUE)),IF(F6548="女",VLOOKUP(O6548/100,标准!E$39:F$59,2,TRUE),VLOOKUP(O6548/100,标准!E$3:F$23,2,TRUE)))</f>
        <v>72</v>
      </c>
      <c r="Q6548" s="125">
        <v>4.28</v>
      </c>
      <c r="R6548" s="71">
        <f>IF(Q6548=0,0,IF(A6548&lt;43,IF(F6548="女",IF(Q6548="",0,VLOOKUP(Q6548,标准!I$108:J$138,2,TRUE)),IF(Q6548="",0,VLOOKUP(Q6548,标准!I$74:J$104,2,TRUE))),IF(F6548="女",IF(Q6548="",0,VLOOKUP(Q6548,标准!I$39:J$69,2,TRUE)),IF(Q6548="",0,VLOOKUP(Q6548,标准!I$3:J$33,2,TRUE)))))</f>
        <v>60</v>
      </c>
      <c r="S6548" s="126">
        <v>0</v>
      </c>
      <c r="T6548" s="71">
        <f>IF(A6548&lt;43,IF(F6548="女",VLOOKUP(S6548,标准!G$108:H$138,2,TRUE),VLOOKUP(S6548,标准!G$74:H$99,2,TRUE)),IF(F6548="女",VLOOKUP(S6548,标准!G$39:H$69,2,TRUE),VLOOKUP(S6548,标准!G$3:H$28,2,TRUE)))</f>
        <v>0</v>
      </c>
      <c r="U6548" s="127">
        <v>7.5</v>
      </c>
      <c r="V6548" s="71">
        <f>IF(U6548=0,0,IF(A6548&lt;43,IF(F6548="女",IF(U6548="",0,VLOOKUP(U6548,标准!A$108:B$128,2,TRUE)),IF(U6548="",0,VLOOKUP(U6548,标准!A$74:B$94,2,TRUE))),IF(F6548="女",IF(U6548="",0,VLOOKUP(U6548,标准!A$39:B$59,2,TRUE)),IF(U6548="",0,VLOOKUP(U6548,标准!A$3:B$23,2,TRUE)))))</f>
        <v>76</v>
      </c>
      <c r="W6548" s="86">
        <f t="shared" si="102"/>
        <v>67.2</v>
      </c>
      <c r="X6548" s="87">
        <v>4.5</v>
      </c>
      <c r="Y6548" s="87">
        <v>4.5</v>
      </c>
      <c r="Z6548" s="91"/>
      <c r="AA6548" s="92"/>
    </row>
    <row r="6549" customHeight="1" spans="1:27">
      <c r="A6549" s="62">
        <v>42</v>
      </c>
      <c r="B6549" s="91">
        <v>6589</v>
      </c>
      <c r="C6549" s="154" t="s">
        <v>13198</v>
      </c>
      <c r="D6549" s="154" t="s">
        <v>13172</v>
      </c>
      <c r="E6549" s="154" t="s">
        <v>4025</v>
      </c>
      <c r="F6549" s="154" t="s">
        <v>30</v>
      </c>
      <c r="G6549" s="155" t="s">
        <v>13199</v>
      </c>
      <c r="H6549" s="68">
        <v>165.3</v>
      </c>
      <c r="I6549" s="68">
        <v>57.1</v>
      </c>
      <c r="J6549" s="71">
        <f>IF(F6549="女",IF(H6549=0,0,VLOOKUP(I6549/(H6549*H6549/10000),标准!M$108:N$112,2,TRUE)),IF(H6549=0,0,VLOOKUP(I6549/(H6549*H6549/10000),标准!M$74:N$78,2,TRUE)))</f>
        <v>100</v>
      </c>
      <c r="K6549" s="72">
        <v>4169</v>
      </c>
      <c r="L6549" s="71">
        <f>IF(A6549&lt;43,IF(F6549="女",VLOOKUP(K6549,标准!K$108:L$128,2,TRUE),VLOOKUP(K6549,标准!K$74:L$94,2,TRUE)),IF(F6549="女",VLOOKUP(K6549,标准!K$39:L$59,2,TRUE),VLOOKUP(K6549,标准!K$3:L$23,2,TRUE)))</f>
        <v>76</v>
      </c>
      <c r="M6549" s="68">
        <v>4.9</v>
      </c>
      <c r="N6549" s="71">
        <f>IF(M6549="",0,IF(A6549&lt;43,IF(F6549="女",VLOOKUP(M6549,标准!C$108:D$128,2,TRUE),VLOOKUP(M6549,标准!C$74:D$94,2,TRUE)),IF(F6549="女",VLOOKUP(M6549,标准!C$39:D$59,2,TRUE),VLOOKUP(M6549,标准!C$3:D$23,2,TRUE))))</f>
        <v>60</v>
      </c>
      <c r="O6549" s="124">
        <v>195</v>
      </c>
      <c r="P6549" s="71">
        <f>IF(A6549&lt;43,IF(F6549="女",VLOOKUP(O6549/100,标准!E$108:F$128,2,TRUE),VLOOKUP(O6549/100,标准!E$74:F$94,2,TRUE)),IF(F6549="女",VLOOKUP(O6549/100,标准!E$39:F$59,2,TRUE),VLOOKUP(O6549/100,标准!E$3:F$23,2,TRUE)))</f>
        <v>30</v>
      </c>
      <c r="Q6549" s="125">
        <v>4.22</v>
      </c>
      <c r="R6549" s="71">
        <f>IF(Q6549=0,0,IF(A6549&lt;43,IF(F6549="女",IF(Q6549="",0,VLOOKUP(Q6549,标准!I$108:J$138,2,TRUE)),IF(Q6549="",0,VLOOKUP(Q6549,标准!I$74:J$104,2,TRUE))),IF(F6549="女",IF(Q6549="",0,VLOOKUP(Q6549,标准!I$39:J$69,2,TRUE)),IF(Q6549="",0,VLOOKUP(Q6549,标准!I$3:J$33,2,TRUE)))))</f>
        <v>64</v>
      </c>
      <c r="S6549" s="126">
        <v>6</v>
      </c>
      <c r="T6549" s="71">
        <f>IF(A6549&lt;43,IF(F6549="女",VLOOKUP(S6549,标准!G$108:H$138,2,TRUE),VLOOKUP(S6549,标准!G$74:H$99,2,TRUE)),IF(F6549="女",VLOOKUP(S6549,标准!G$39:H$69,2,TRUE),VLOOKUP(S6549,标准!G$3:H$28,2,TRUE)))</f>
        <v>20</v>
      </c>
      <c r="U6549" s="127">
        <v>7.2</v>
      </c>
      <c r="V6549" s="71">
        <f>IF(U6549=0,0,IF(A6549&lt;43,IF(F6549="女",IF(U6549="",0,VLOOKUP(U6549,标准!A$108:B$128,2,TRUE)),IF(U6549="",0,VLOOKUP(U6549,标准!A$74:B$94,2,TRUE))),IF(F6549="女",IF(U6549="",0,VLOOKUP(U6549,标准!A$39:B$59,2,TRUE)),IF(U6549="",0,VLOOKUP(U6549,标准!A$3:B$23,2,TRUE)))))</f>
        <v>78</v>
      </c>
      <c r="W6549" s="86">
        <f t="shared" si="102"/>
        <v>65.8</v>
      </c>
      <c r="X6549" s="87">
        <v>3.7</v>
      </c>
      <c r="Y6549" s="87">
        <v>3.7</v>
      </c>
      <c r="Z6549" s="91"/>
      <c r="AA6549" s="92"/>
    </row>
    <row r="6550" customHeight="1" spans="1:27">
      <c r="A6550" s="62">
        <v>42</v>
      </c>
      <c r="B6550" s="91">
        <v>6590</v>
      </c>
      <c r="C6550" s="154" t="s">
        <v>13200</v>
      </c>
      <c r="D6550" s="154" t="s">
        <v>13172</v>
      </c>
      <c r="E6550" s="154" t="s">
        <v>4025</v>
      </c>
      <c r="F6550" s="154" t="s">
        <v>30</v>
      </c>
      <c r="G6550" s="155" t="s">
        <v>13201</v>
      </c>
      <c r="H6550" s="68">
        <v>177.6</v>
      </c>
      <c r="I6550" s="68">
        <v>61.7</v>
      </c>
      <c r="J6550" s="71">
        <f>IF(F6550="女",IF(H6550=0,0,VLOOKUP(I6550/(H6550*H6550/10000),标准!M$108:N$112,2,TRUE)),IF(H6550=0,0,VLOOKUP(I6550/(H6550*H6550/10000),标准!M$74:N$78,2,TRUE)))</f>
        <v>100</v>
      </c>
      <c r="K6550" s="72">
        <v>3823</v>
      </c>
      <c r="L6550" s="71">
        <f>IF(A6550&lt;43,IF(F6550="女",VLOOKUP(K6550,标准!K$108:L$128,2,TRUE),VLOOKUP(K6550,标准!K$74:L$94,2,TRUE)),IF(F6550="女",VLOOKUP(K6550,标准!K$39:L$59,2,TRUE),VLOOKUP(K6550,标准!K$3:L$23,2,TRUE)))</f>
        <v>72</v>
      </c>
      <c r="M6550" s="68">
        <v>19.9</v>
      </c>
      <c r="N6550" s="71">
        <f>IF(M6550="",0,IF(A6550&lt;43,IF(F6550="女",VLOOKUP(M6550,标准!C$108:D$128,2,TRUE),VLOOKUP(M6550,标准!C$74:D$94,2,TRUE)),IF(F6550="女",VLOOKUP(M6550,标准!C$39:D$59,2,TRUE),VLOOKUP(M6550,标准!C$3:D$23,2,TRUE))))</f>
        <v>85</v>
      </c>
      <c r="O6550" s="124">
        <v>245</v>
      </c>
      <c r="P6550" s="71">
        <f>IF(A6550&lt;43,IF(F6550="女",VLOOKUP(O6550/100,标准!E$108:F$128,2,TRUE),VLOOKUP(O6550/100,标准!E$74:F$94,2,TRUE)),IF(F6550="女",VLOOKUP(O6550/100,标准!E$39:F$59,2,TRUE),VLOOKUP(O6550/100,标准!E$3:F$23,2,TRUE)))</f>
        <v>78</v>
      </c>
      <c r="Q6550" s="125">
        <v>4.21</v>
      </c>
      <c r="R6550" s="71">
        <f>IF(Q6550=0,0,IF(A6550&lt;43,IF(F6550="女",IF(Q6550="",0,VLOOKUP(Q6550,标准!I$108:J$138,2,TRUE)),IF(Q6550="",0,VLOOKUP(Q6550,标准!I$74:J$104,2,TRUE))),IF(F6550="女",IF(Q6550="",0,VLOOKUP(Q6550,标准!I$39:J$69,2,TRUE)),IF(Q6550="",0,VLOOKUP(Q6550,标准!I$3:J$33,2,TRUE)))))</f>
        <v>64</v>
      </c>
      <c r="S6550" s="126">
        <v>10</v>
      </c>
      <c r="T6550" s="71">
        <f>IF(A6550&lt;43,IF(F6550="女",VLOOKUP(S6550,标准!G$108:H$138,2,TRUE),VLOOKUP(S6550,标准!G$74:H$99,2,TRUE)),IF(F6550="女",VLOOKUP(S6550,标准!G$39:H$69,2,TRUE),VLOOKUP(S6550,标准!G$3:H$28,2,TRUE)))</f>
        <v>60</v>
      </c>
      <c r="U6550" s="127">
        <v>7.1</v>
      </c>
      <c r="V6550" s="71">
        <f>IF(U6550=0,0,IF(A6550&lt;43,IF(F6550="女",IF(U6550="",0,VLOOKUP(U6550,标准!A$108:B$128,2,TRUE)),IF(U6550="",0,VLOOKUP(U6550,标准!A$74:B$94,2,TRUE))),IF(F6550="女",IF(U6550="",0,VLOOKUP(U6550,标准!A$39:B$59,2,TRUE)),IF(U6550="",0,VLOOKUP(U6550,标准!A$3:B$23,2,TRUE)))))</f>
        <v>80</v>
      </c>
      <c r="W6550" s="86">
        <f t="shared" si="102"/>
        <v>76.9</v>
      </c>
      <c r="X6550" s="87">
        <v>3.8</v>
      </c>
      <c r="Y6550" s="87">
        <v>3.8</v>
      </c>
      <c r="Z6550" s="91"/>
      <c r="AA6550" s="92"/>
    </row>
    <row r="6551" customHeight="1" spans="1:27">
      <c r="A6551" s="62">
        <v>42</v>
      </c>
      <c r="B6551" s="91">
        <v>6591</v>
      </c>
      <c r="C6551" s="154" t="s">
        <v>13202</v>
      </c>
      <c r="D6551" s="154" t="s">
        <v>13172</v>
      </c>
      <c r="E6551" s="154" t="s">
        <v>4025</v>
      </c>
      <c r="F6551" s="154" t="s">
        <v>34</v>
      </c>
      <c r="G6551" s="155" t="s">
        <v>13203</v>
      </c>
      <c r="H6551" s="68">
        <v>166.9</v>
      </c>
      <c r="I6551" s="68">
        <v>77.4</v>
      </c>
      <c r="J6551" s="71">
        <f>IF(F6551="女",IF(H6551=0,0,VLOOKUP(I6551/(H6551*H6551/10000),标准!M$108:N$112,2,TRUE)),IF(H6551=0,0,VLOOKUP(I6551/(H6551*H6551/10000),标准!M$74:N$78,2,TRUE)))</f>
        <v>80</v>
      </c>
      <c r="K6551" s="72">
        <v>4036</v>
      </c>
      <c r="L6551" s="71">
        <f>IF(A6551&lt;43,IF(F6551="女",VLOOKUP(K6551,标准!K$108:L$128,2,TRUE),VLOOKUP(K6551,标准!K$74:L$94,2,TRUE)),IF(F6551="女",VLOOKUP(K6551,标准!K$39:L$59,2,TRUE),VLOOKUP(K6551,标准!K$3:L$23,2,TRUE)))</f>
        <v>100</v>
      </c>
      <c r="M6551" s="68">
        <v>26</v>
      </c>
      <c r="N6551" s="71">
        <f>IF(M6551="",0,IF(A6551&lt;43,IF(F6551="女",VLOOKUP(M6551,标准!C$108:D$128,2,TRUE),VLOOKUP(M6551,标准!C$74:D$94,2,TRUE)),IF(F6551="女",VLOOKUP(M6551,标准!C$39:D$59,2,TRUE),VLOOKUP(M6551,标准!C$3:D$23,2,TRUE))))</f>
        <v>100</v>
      </c>
      <c r="O6551" s="124">
        <v>170</v>
      </c>
      <c r="P6551" s="71">
        <f>IF(A6551&lt;43,IF(F6551="女",VLOOKUP(O6551/100,标准!E$108:F$128,2,TRUE),VLOOKUP(O6551/100,标准!E$74:F$94,2,TRUE)),IF(F6551="女",VLOOKUP(O6551/100,标准!E$39:F$59,2,TRUE),VLOOKUP(O6551/100,标准!E$3:F$23,2,TRUE)))</f>
        <v>72</v>
      </c>
      <c r="Q6551" s="125">
        <v>4.4</v>
      </c>
      <c r="R6551" s="71">
        <f>IF(Q6551=0,0,IF(A6551&lt;43,IF(F6551="女",IF(Q6551="",0,VLOOKUP(Q6551,标准!I$108:J$138,2,TRUE)),IF(Q6551="",0,VLOOKUP(Q6551,标准!I$74:J$104,2,TRUE))),IF(F6551="女",IF(Q6551="",0,VLOOKUP(Q6551,标准!I$39:J$69,2,TRUE)),IF(Q6551="",0,VLOOKUP(Q6551,标准!I$3:J$33,2,TRUE)))))</f>
        <v>50</v>
      </c>
      <c r="S6551" s="126">
        <v>37</v>
      </c>
      <c r="T6551" s="71">
        <f>IF(A6551&lt;43,IF(F6551="女",VLOOKUP(S6551,标准!G$108:H$138,2,TRUE),VLOOKUP(S6551,标准!G$74:H$99,2,TRUE)),IF(F6551="女",VLOOKUP(S6551,标准!G$39:H$69,2,TRUE),VLOOKUP(S6551,标准!G$3:H$28,2,TRUE)))</f>
        <v>70</v>
      </c>
      <c r="U6551" s="127">
        <v>8</v>
      </c>
      <c r="V6551" s="71">
        <f>IF(U6551=0,0,IF(A6551&lt;43,IF(F6551="女",IF(U6551="",0,VLOOKUP(U6551,标准!A$108:B$128,2,TRUE)),IF(U6551="",0,VLOOKUP(U6551,标准!A$74:B$94,2,TRUE))),IF(F6551="女",IF(U6551="",0,VLOOKUP(U6551,标准!A$39:B$59,2,TRUE)),IF(U6551="",0,VLOOKUP(U6551,标准!A$3:B$23,2,TRUE)))))</f>
        <v>85</v>
      </c>
      <c r="W6551" s="86">
        <f t="shared" si="102"/>
        <v>78.2</v>
      </c>
      <c r="X6551" s="87">
        <v>4.2</v>
      </c>
      <c r="Y6551" s="87">
        <v>4.2</v>
      </c>
      <c r="Z6551" s="91"/>
      <c r="AA6551" s="92"/>
    </row>
    <row r="6552" customHeight="1" spans="1:27">
      <c r="A6552" s="62">
        <v>42</v>
      </c>
      <c r="B6552" s="91">
        <v>6592</v>
      </c>
      <c r="C6552" s="154" t="s">
        <v>13204</v>
      </c>
      <c r="D6552" s="154" t="s">
        <v>13172</v>
      </c>
      <c r="E6552" s="154" t="s">
        <v>4025</v>
      </c>
      <c r="F6552" s="154" t="s">
        <v>34</v>
      </c>
      <c r="G6552" s="155" t="s">
        <v>13205</v>
      </c>
      <c r="H6552" s="68">
        <v>152.9</v>
      </c>
      <c r="I6552" s="68">
        <v>47.1</v>
      </c>
      <c r="J6552" s="71">
        <f>IF(F6552="女",IF(H6552=0,0,VLOOKUP(I6552/(H6552*H6552/10000),标准!M$108:N$112,2,TRUE)),IF(H6552=0,0,VLOOKUP(I6552/(H6552*H6552/10000),标准!M$74:N$78,2,TRUE)))</f>
        <v>100</v>
      </c>
      <c r="K6552" s="72">
        <v>2620</v>
      </c>
      <c r="L6552" s="71">
        <f>IF(A6552&lt;43,IF(F6552="女",VLOOKUP(K6552,标准!K$108:L$128,2,TRUE),VLOOKUP(K6552,标准!K$74:L$94,2,TRUE)),IF(F6552="女",VLOOKUP(K6552,标准!K$39:L$59,2,TRUE),VLOOKUP(K6552,标准!K$3:L$23,2,TRUE)))</f>
        <v>72</v>
      </c>
      <c r="M6552" s="68">
        <v>16.2</v>
      </c>
      <c r="N6552" s="71">
        <f>IF(M6552="",0,IF(A6552&lt;43,IF(F6552="女",VLOOKUP(M6552,标准!C$108:D$128,2,TRUE),VLOOKUP(M6552,标准!C$74:D$94,2,TRUE)),IF(F6552="女",VLOOKUP(M6552,标准!C$39:D$59,2,TRUE),VLOOKUP(M6552,标准!C$3:D$23,2,TRUE))))</f>
        <v>74</v>
      </c>
      <c r="O6552" s="124">
        <v>160</v>
      </c>
      <c r="P6552" s="71">
        <f>IF(A6552&lt;43,IF(F6552="女",VLOOKUP(O6552/100,标准!E$108:F$128,2,TRUE),VLOOKUP(O6552/100,标准!E$74:F$94,2,TRUE)),IF(F6552="女",VLOOKUP(O6552/100,标准!E$39:F$59,2,TRUE),VLOOKUP(O6552/100,标准!E$3:F$23,2,TRUE)))</f>
        <v>66</v>
      </c>
      <c r="Q6552" s="125">
        <v>4.35</v>
      </c>
      <c r="R6552" s="71">
        <f>IF(Q6552=0,0,IF(A6552&lt;43,IF(F6552="女",IF(Q6552="",0,VLOOKUP(Q6552,标准!I$108:J$138,2,TRUE)),IF(Q6552="",0,VLOOKUP(Q6552,标准!I$74:J$104,2,TRUE))),IF(F6552="女",IF(Q6552="",0,VLOOKUP(Q6552,标准!I$39:J$69,2,TRUE)),IF(Q6552="",0,VLOOKUP(Q6552,标准!I$3:J$33,2,TRUE)))))</f>
        <v>50</v>
      </c>
      <c r="S6552" s="126">
        <v>40</v>
      </c>
      <c r="T6552" s="71">
        <f>IF(A6552&lt;43,IF(F6552="女",VLOOKUP(S6552,标准!G$108:H$138,2,TRUE),VLOOKUP(S6552,标准!G$74:H$99,2,TRUE)),IF(F6552="女",VLOOKUP(S6552,标准!G$39:H$69,2,TRUE),VLOOKUP(S6552,标准!G$3:H$28,2,TRUE)))</f>
        <v>74</v>
      </c>
      <c r="U6552" s="127">
        <v>9.8</v>
      </c>
      <c r="V6552" s="71">
        <f>IF(U6552=0,0,IF(A6552&lt;43,IF(F6552="女",IF(U6552="",0,VLOOKUP(U6552,标准!A$108:B$128,2,TRUE)),IF(U6552="",0,VLOOKUP(U6552,标准!A$74:B$94,2,TRUE))),IF(F6552="女",IF(U6552="",0,VLOOKUP(U6552,标准!A$39:B$59,2,TRUE)),IF(U6552="",0,VLOOKUP(U6552,标准!A$3:B$23,2,TRUE)))))</f>
        <v>64</v>
      </c>
      <c r="W6552" s="86">
        <f t="shared" si="102"/>
        <v>70</v>
      </c>
      <c r="X6552" s="87">
        <v>4</v>
      </c>
      <c r="Y6552" s="87">
        <v>3.9</v>
      </c>
      <c r="Z6552" s="91"/>
      <c r="AA6552" s="92"/>
    </row>
    <row r="6553" customHeight="1" spans="1:27">
      <c r="A6553" s="62">
        <v>42</v>
      </c>
      <c r="B6553" s="91">
        <v>6593</v>
      </c>
      <c r="C6553" s="154" t="s">
        <v>13206</v>
      </c>
      <c r="D6553" s="154" t="s">
        <v>13172</v>
      </c>
      <c r="E6553" s="154" t="s">
        <v>4025</v>
      </c>
      <c r="F6553" s="154" t="s">
        <v>30</v>
      </c>
      <c r="G6553" s="155" t="s">
        <v>13207</v>
      </c>
      <c r="H6553" s="68">
        <v>177.3</v>
      </c>
      <c r="I6553" s="68">
        <v>72.2</v>
      </c>
      <c r="J6553" s="71">
        <f>IF(F6553="女",IF(H6553=0,0,VLOOKUP(I6553/(H6553*H6553/10000),标准!M$108:N$112,2,TRUE)),IF(H6553=0,0,VLOOKUP(I6553/(H6553*H6553/10000),标准!M$74:N$78,2,TRUE)))</f>
        <v>100</v>
      </c>
      <c r="K6553" s="72">
        <v>5322</v>
      </c>
      <c r="L6553" s="71">
        <f>IF(A6553&lt;43,IF(F6553="女",VLOOKUP(K6553,标准!K$108:L$128,2,TRUE),VLOOKUP(K6553,标准!K$74:L$94,2,TRUE)),IF(F6553="女",VLOOKUP(K6553,标准!K$39:L$59,2,TRUE),VLOOKUP(K6553,标准!K$3:L$23,2,TRUE)))</f>
        <v>100</v>
      </c>
      <c r="M6553" s="68">
        <v>16.7</v>
      </c>
      <c r="N6553" s="71">
        <f>IF(M6553="",0,IF(A6553&lt;43,IF(F6553="女",VLOOKUP(M6553,标准!C$108:D$128,2,TRUE),VLOOKUP(M6553,标准!C$74:D$94,2,TRUE)),IF(F6553="女",VLOOKUP(M6553,标准!C$39:D$59,2,TRUE),VLOOKUP(M6553,标准!C$3:D$23,2,TRUE))))</f>
        <v>78</v>
      </c>
      <c r="O6553" s="124">
        <v>190</v>
      </c>
      <c r="P6553" s="71">
        <f>IF(A6553&lt;43,IF(F6553="女",VLOOKUP(O6553/100,标准!E$108:F$128,2,TRUE),VLOOKUP(O6553/100,标准!E$74:F$94,2,TRUE)),IF(F6553="女",VLOOKUP(O6553/100,标准!E$39:F$59,2,TRUE),VLOOKUP(O6553/100,标准!E$3:F$23,2,TRUE)))</f>
        <v>20</v>
      </c>
      <c r="Q6553" s="125">
        <v>4.44</v>
      </c>
      <c r="R6553" s="71">
        <f>IF(Q6553=0,0,IF(A6553&lt;43,IF(F6553="女",IF(Q6553="",0,VLOOKUP(Q6553,标准!I$108:J$138,2,TRUE)),IF(Q6553="",0,VLOOKUP(Q6553,标准!I$74:J$104,2,TRUE))),IF(F6553="女",IF(Q6553="",0,VLOOKUP(Q6553,标准!I$39:J$69,2,TRUE)),IF(Q6553="",0,VLOOKUP(Q6553,标准!I$3:J$33,2,TRUE)))))</f>
        <v>50</v>
      </c>
      <c r="S6553" s="126">
        <v>0</v>
      </c>
      <c r="T6553" s="71">
        <f>IF(A6553&lt;43,IF(F6553="女",VLOOKUP(S6553,标准!G$108:H$138,2,TRUE),VLOOKUP(S6553,标准!G$74:H$99,2,TRUE)),IF(F6553="女",VLOOKUP(S6553,标准!G$39:H$69,2,TRUE),VLOOKUP(S6553,标准!G$3:H$28,2,TRUE)))</f>
        <v>0</v>
      </c>
      <c r="U6553" s="127">
        <v>7.5</v>
      </c>
      <c r="V6553" s="71">
        <f>IF(U6553=0,0,IF(A6553&lt;43,IF(F6553="女",IF(U6553="",0,VLOOKUP(U6553,标准!A$108:B$128,2,TRUE)),IF(U6553="",0,VLOOKUP(U6553,标准!A$74:B$94,2,TRUE))),IF(F6553="女",IF(U6553="",0,VLOOKUP(U6553,标准!A$39:B$59,2,TRUE)),IF(U6553="",0,VLOOKUP(U6553,标准!A$3:B$23,2,TRUE)))))</f>
        <v>76</v>
      </c>
      <c r="W6553" s="86">
        <f t="shared" si="102"/>
        <v>65</v>
      </c>
      <c r="X6553" s="87">
        <v>4.1</v>
      </c>
      <c r="Y6553" s="87">
        <v>3.7</v>
      </c>
      <c r="Z6553" s="91"/>
      <c r="AA6553" s="92"/>
    </row>
    <row r="6554" customHeight="1" spans="1:27">
      <c r="A6554" s="62">
        <v>42</v>
      </c>
      <c r="B6554" s="91">
        <v>6594</v>
      </c>
      <c r="C6554" s="154" t="s">
        <v>13208</v>
      </c>
      <c r="D6554" s="154" t="s">
        <v>13172</v>
      </c>
      <c r="E6554" s="154" t="s">
        <v>4025</v>
      </c>
      <c r="F6554" s="154" t="s">
        <v>30</v>
      </c>
      <c r="G6554" s="155" t="s">
        <v>13209</v>
      </c>
      <c r="H6554" s="68">
        <v>166.2</v>
      </c>
      <c r="I6554" s="68">
        <v>82.1</v>
      </c>
      <c r="J6554" s="71">
        <f>IF(F6554="女",IF(H6554=0,0,VLOOKUP(I6554/(H6554*H6554/10000),标准!M$108:N$112,2,TRUE)),IF(H6554=0,0,VLOOKUP(I6554/(H6554*H6554/10000),标准!M$74:N$78,2,TRUE)))</f>
        <v>60</v>
      </c>
      <c r="K6554" s="72">
        <v>5018</v>
      </c>
      <c r="L6554" s="71">
        <f>IF(A6554&lt;43,IF(F6554="女",VLOOKUP(K6554,标准!K$108:L$128,2,TRUE),VLOOKUP(K6554,标准!K$74:L$94,2,TRUE)),IF(F6554="女",VLOOKUP(K6554,标准!K$39:L$59,2,TRUE),VLOOKUP(K6554,标准!K$3:L$23,2,TRUE)))</f>
        <v>95</v>
      </c>
      <c r="M6554" s="68">
        <v>19</v>
      </c>
      <c r="N6554" s="71">
        <f>IF(M6554="",0,IF(A6554&lt;43,IF(F6554="女",VLOOKUP(M6554,标准!C$108:D$128,2,TRUE),VLOOKUP(M6554,标准!C$74:D$94,2,TRUE)),IF(F6554="女",VLOOKUP(M6554,标准!C$39:D$59,2,TRUE),VLOOKUP(M6554,标准!C$3:D$23,2,TRUE))))</f>
        <v>80</v>
      </c>
      <c r="O6554" s="124">
        <v>212</v>
      </c>
      <c r="P6554" s="71">
        <f>IF(A6554&lt;43,IF(F6554="女",VLOOKUP(O6554/100,标准!E$108:F$128,2,TRUE),VLOOKUP(O6554/100,标准!E$74:F$94,2,TRUE)),IF(F6554="女",VLOOKUP(O6554/100,标准!E$39:F$59,2,TRUE),VLOOKUP(O6554/100,标准!E$3:F$23,2,TRUE)))</f>
        <v>62</v>
      </c>
      <c r="Q6554" s="125">
        <v>4.59</v>
      </c>
      <c r="R6554" s="71">
        <f>IF(Q6554=0,0,IF(A6554&lt;43,IF(F6554="女",IF(Q6554="",0,VLOOKUP(Q6554,标准!I$108:J$138,2,TRUE)),IF(Q6554="",0,VLOOKUP(Q6554,标准!I$74:J$104,2,TRUE))),IF(F6554="女",IF(Q6554="",0,VLOOKUP(Q6554,标准!I$39:J$69,2,TRUE)),IF(Q6554="",0,VLOOKUP(Q6554,标准!I$3:J$33,2,TRUE)))))</f>
        <v>40</v>
      </c>
      <c r="S6554" s="126">
        <v>2</v>
      </c>
      <c r="T6554" s="71">
        <f>IF(A6554&lt;43,IF(F6554="女",VLOOKUP(S6554,标准!G$108:H$138,2,TRUE),VLOOKUP(S6554,标准!G$74:H$99,2,TRUE)),IF(F6554="女",VLOOKUP(S6554,标准!G$39:H$69,2,TRUE),VLOOKUP(S6554,标准!G$3:H$28,2,TRUE)))</f>
        <v>0</v>
      </c>
      <c r="U6554" s="127">
        <v>7.6</v>
      </c>
      <c r="V6554" s="71">
        <f>IF(U6554=0,0,IF(A6554&lt;43,IF(F6554="女",IF(U6554="",0,VLOOKUP(U6554,标准!A$108:B$128,2,TRUE)),IF(U6554="",0,VLOOKUP(U6554,标准!A$74:B$94,2,TRUE))),IF(F6554="女",IF(U6554="",0,VLOOKUP(U6554,标准!A$39:B$59,2,TRUE)),IF(U6554="",0,VLOOKUP(U6554,标准!A$3:B$23,2,TRUE)))))</f>
        <v>74</v>
      </c>
      <c r="W6554" s="86">
        <f t="shared" si="102"/>
        <v>60.25</v>
      </c>
      <c r="X6554" s="87">
        <v>3.7</v>
      </c>
      <c r="Y6554" s="87">
        <v>3.8</v>
      </c>
      <c r="Z6554" s="91"/>
      <c r="AA6554" s="92"/>
    </row>
    <row r="6555" customHeight="1" spans="1:27">
      <c r="A6555" s="62">
        <v>42</v>
      </c>
      <c r="B6555" s="91">
        <v>6595</v>
      </c>
      <c r="C6555" s="154" t="s">
        <v>4991</v>
      </c>
      <c r="D6555" s="154" t="s">
        <v>13172</v>
      </c>
      <c r="E6555" s="154" t="s">
        <v>4025</v>
      </c>
      <c r="F6555" s="154" t="s">
        <v>30</v>
      </c>
      <c r="G6555" s="155" t="s">
        <v>13210</v>
      </c>
      <c r="H6555" s="68">
        <v>173.6</v>
      </c>
      <c r="I6555" s="68">
        <v>71.4</v>
      </c>
      <c r="J6555" s="71">
        <f>IF(F6555="女",IF(H6555=0,0,VLOOKUP(I6555/(H6555*H6555/10000),标准!M$108:N$112,2,TRUE)),IF(H6555=0,0,VLOOKUP(I6555/(H6555*H6555/10000),标准!M$74:N$78,2,TRUE)))</f>
        <v>100</v>
      </c>
      <c r="K6555" s="72">
        <v>5506</v>
      </c>
      <c r="L6555" s="71">
        <f>IF(A6555&lt;43,IF(F6555="女",VLOOKUP(K6555,标准!K$108:L$128,2,TRUE),VLOOKUP(K6555,标准!K$74:L$94,2,TRUE)),IF(F6555="女",VLOOKUP(K6555,标准!K$39:L$59,2,TRUE),VLOOKUP(K6555,标准!K$3:L$23,2,TRUE)))</f>
        <v>100</v>
      </c>
      <c r="M6555" s="68">
        <v>15</v>
      </c>
      <c r="N6555" s="71">
        <f>IF(M6555="",0,IF(A6555&lt;43,IF(F6555="女",VLOOKUP(M6555,标准!C$108:D$128,2,TRUE),VLOOKUP(M6555,标准!C$74:D$94,2,TRUE)),IF(F6555="女",VLOOKUP(M6555,标准!C$39:D$59,2,TRUE),VLOOKUP(M6555,标准!C$3:D$23,2,TRUE))))</f>
        <v>76</v>
      </c>
      <c r="O6555" s="124">
        <v>240</v>
      </c>
      <c r="P6555" s="71">
        <f>IF(A6555&lt;43,IF(F6555="女",VLOOKUP(O6555/100,标准!E$108:F$128,2,TRUE),VLOOKUP(O6555/100,标准!E$74:F$94,2,TRUE)),IF(F6555="女",VLOOKUP(O6555/100,标准!E$39:F$59,2,TRUE),VLOOKUP(O6555/100,标准!E$3:F$23,2,TRUE)))</f>
        <v>76</v>
      </c>
      <c r="Q6555" s="125">
        <v>4.23</v>
      </c>
      <c r="R6555" s="71">
        <f>IF(Q6555=0,0,IF(A6555&lt;43,IF(F6555="女",IF(Q6555="",0,VLOOKUP(Q6555,标准!I$108:J$138,2,TRUE)),IF(Q6555="",0,VLOOKUP(Q6555,标准!I$74:J$104,2,TRUE))),IF(F6555="女",IF(Q6555="",0,VLOOKUP(Q6555,标准!I$39:J$69,2,TRUE)),IF(Q6555="",0,VLOOKUP(Q6555,标准!I$3:J$33,2,TRUE)))))</f>
        <v>62</v>
      </c>
      <c r="S6555" s="126">
        <v>7</v>
      </c>
      <c r="T6555" s="71">
        <f>IF(A6555&lt;43,IF(F6555="女",VLOOKUP(S6555,标准!G$108:H$138,2,TRUE),VLOOKUP(S6555,标准!G$74:H$99,2,TRUE)),IF(F6555="女",VLOOKUP(S6555,标准!G$39:H$69,2,TRUE),VLOOKUP(S6555,标准!G$3:H$28,2,TRUE)))</f>
        <v>30</v>
      </c>
      <c r="U6555" s="127">
        <v>6.7</v>
      </c>
      <c r="V6555" s="71">
        <f>IF(U6555=0,0,IF(A6555&lt;43,IF(F6555="女",IF(U6555="",0,VLOOKUP(U6555,标准!A$108:B$128,2,TRUE)),IF(U6555="",0,VLOOKUP(U6555,标准!A$74:B$94,2,TRUE))),IF(F6555="女",IF(U6555="",0,VLOOKUP(U6555,标准!A$39:B$59,2,TRUE)),IF(U6555="",0,VLOOKUP(U6555,标准!A$3:B$23,2,TRUE)))))</f>
        <v>100</v>
      </c>
      <c r="W6555" s="86">
        <f t="shared" si="102"/>
        <v>80.6</v>
      </c>
      <c r="X6555" s="87">
        <v>4.2</v>
      </c>
      <c r="Y6555" s="87">
        <v>4.3</v>
      </c>
      <c r="Z6555" s="91"/>
      <c r="AA6555" s="92"/>
    </row>
    <row r="6556" customHeight="1" spans="1:27">
      <c r="A6556" s="62">
        <v>42</v>
      </c>
      <c r="B6556" s="91">
        <v>6596</v>
      </c>
      <c r="C6556" s="154" t="s">
        <v>13211</v>
      </c>
      <c r="D6556" s="154" t="s">
        <v>13172</v>
      </c>
      <c r="E6556" s="154" t="s">
        <v>4025</v>
      </c>
      <c r="F6556" s="154" t="s">
        <v>34</v>
      </c>
      <c r="G6556" s="155" t="s">
        <v>13212</v>
      </c>
      <c r="H6556" s="68">
        <v>165</v>
      </c>
      <c r="I6556" s="68">
        <v>43.6</v>
      </c>
      <c r="J6556" s="71">
        <f>IF(F6556="女",IF(H6556=0,0,VLOOKUP(I6556/(H6556*H6556/10000),标准!M$108:N$112,2,TRUE)),IF(H6556=0,0,VLOOKUP(I6556/(H6556*H6556/10000),标准!M$74:N$78,2,TRUE)))</f>
        <v>80</v>
      </c>
      <c r="K6556" s="72">
        <v>3195</v>
      </c>
      <c r="L6556" s="71">
        <f>IF(A6556&lt;43,IF(F6556="女",VLOOKUP(K6556,标准!K$108:L$128,2,TRUE),VLOOKUP(K6556,标准!K$74:L$94,2,TRUE)),IF(F6556="女",VLOOKUP(K6556,标准!K$39:L$59,2,TRUE),VLOOKUP(K6556,标准!K$3:L$23,2,TRUE)))</f>
        <v>85</v>
      </c>
      <c r="M6556" s="68">
        <v>23</v>
      </c>
      <c r="N6556" s="71">
        <f>IF(M6556="",0,IF(A6556&lt;43,IF(F6556="女",VLOOKUP(M6556,标准!C$108:D$128,2,TRUE),VLOOKUP(M6556,标准!C$74:D$94,2,TRUE)),IF(F6556="女",VLOOKUP(M6556,标准!C$39:D$59,2,TRUE),VLOOKUP(M6556,标准!C$3:D$23,2,TRUE))))</f>
        <v>90</v>
      </c>
      <c r="O6556" s="124">
        <v>180</v>
      </c>
      <c r="P6556" s="71">
        <f>IF(A6556&lt;43,IF(F6556="女",VLOOKUP(O6556/100,标准!E$108:F$128,2,TRUE),VLOOKUP(O6556/100,标准!E$74:F$94,2,TRUE)),IF(F6556="女",VLOOKUP(O6556/100,标准!E$39:F$59,2,TRUE),VLOOKUP(O6556/100,标准!E$3:F$23,2,TRUE)))</f>
        <v>78</v>
      </c>
      <c r="Q6556" s="125">
        <v>3.53</v>
      </c>
      <c r="R6556" s="71">
        <f>IF(Q6556=0,0,IF(A6556&lt;43,IF(F6556="女",IF(Q6556="",0,VLOOKUP(Q6556,标准!I$108:J$138,2,TRUE)),IF(Q6556="",0,VLOOKUP(Q6556,标准!I$74:J$104,2,TRUE))),IF(F6556="女",IF(Q6556="",0,VLOOKUP(Q6556,标准!I$39:J$69,2,TRUE)),IF(Q6556="",0,VLOOKUP(Q6556,标准!I$3:J$33,2,TRUE)))))</f>
        <v>76</v>
      </c>
      <c r="S6556" s="126">
        <v>42</v>
      </c>
      <c r="T6556" s="71">
        <f>IF(A6556&lt;43,IF(F6556="女",VLOOKUP(S6556,标准!G$108:H$138,2,TRUE),VLOOKUP(S6556,标准!G$74:H$99,2,TRUE)),IF(F6556="女",VLOOKUP(S6556,标准!G$39:H$69,2,TRUE),VLOOKUP(S6556,标准!G$3:H$28,2,TRUE)))</f>
        <v>76</v>
      </c>
      <c r="U6556" s="127">
        <v>8.6</v>
      </c>
      <c r="V6556" s="71">
        <f>IF(U6556=0,0,IF(A6556&lt;43,IF(F6556="女",IF(U6556="",0,VLOOKUP(U6556,标准!A$108:B$128,2,TRUE)),IF(U6556="",0,VLOOKUP(U6556,标准!A$74:B$94,2,TRUE))),IF(F6556="女",IF(U6556="",0,VLOOKUP(U6556,标准!A$39:B$59,2,TRUE)),IF(U6556="",0,VLOOKUP(U6556,标准!A$3:B$23,2,TRUE)))))</f>
        <v>76</v>
      </c>
      <c r="W6556" s="86">
        <f t="shared" si="102"/>
        <v>79.55</v>
      </c>
      <c r="X6556" s="87">
        <v>4</v>
      </c>
      <c r="Y6556" s="87">
        <v>4.6</v>
      </c>
      <c r="Z6556" s="91"/>
      <c r="AA6556" s="92"/>
    </row>
    <row r="6557" customHeight="1" spans="1:27">
      <c r="A6557" s="62">
        <v>42</v>
      </c>
      <c r="B6557" s="91">
        <v>6597</v>
      </c>
      <c r="C6557" s="154" t="s">
        <v>13213</v>
      </c>
      <c r="D6557" s="154" t="s">
        <v>13172</v>
      </c>
      <c r="E6557" s="154" t="s">
        <v>4025</v>
      </c>
      <c r="F6557" s="154" t="s">
        <v>34</v>
      </c>
      <c r="G6557" s="155" t="s">
        <v>13214</v>
      </c>
      <c r="H6557" s="68">
        <v>158.5</v>
      </c>
      <c r="I6557" s="68">
        <v>55.8</v>
      </c>
      <c r="J6557" s="71">
        <f>IF(F6557="女",IF(H6557=0,0,VLOOKUP(I6557/(H6557*H6557/10000),标准!M$108:N$112,2,TRUE)),IF(H6557=0,0,VLOOKUP(I6557/(H6557*H6557/10000),标准!M$74:N$78,2,TRUE)))</f>
        <v>100</v>
      </c>
      <c r="K6557" s="72">
        <v>3344</v>
      </c>
      <c r="L6557" s="71">
        <f>IF(A6557&lt;43,IF(F6557="女",VLOOKUP(K6557,标准!K$108:L$128,2,TRUE),VLOOKUP(K6557,标准!K$74:L$94,2,TRUE)),IF(F6557="女",VLOOKUP(K6557,标准!K$39:L$59,2,TRUE),VLOOKUP(K6557,标准!K$3:L$23,2,TRUE)))</f>
        <v>90</v>
      </c>
      <c r="M6557" s="68">
        <v>23.7</v>
      </c>
      <c r="N6557" s="71">
        <f>IF(M6557="",0,IF(A6557&lt;43,IF(F6557="女",VLOOKUP(M6557,标准!C$108:D$128,2,TRUE),VLOOKUP(M6557,标准!C$74:D$94,2,TRUE)),IF(F6557="女",VLOOKUP(M6557,标准!C$39:D$59,2,TRUE),VLOOKUP(M6557,标准!C$3:D$23,2,TRUE))))</f>
        <v>90</v>
      </c>
      <c r="O6557" s="124">
        <v>160</v>
      </c>
      <c r="P6557" s="71">
        <f>IF(A6557&lt;43,IF(F6557="女",VLOOKUP(O6557/100,标准!E$108:F$128,2,TRUE),VLOOKUP(O6557/100,标准!E$74:F$94,2,TRUE)),IF(F6557="女",VLOOKUP(O6557/100,标准!E$39:F$59,2,TRUE),VLOOKUP(O6557/100,标准!E$3:F$23,2,TRUE)))</f>
        <v>66</v>
      </c>
      <c r="Q6557" s="125">
        <v>4.12</v>
      </c>
      <c r="R6557" s="71">
        <f>IF(Q6557=0,0,IF(A6557&lt;43,IF(F6557="女",IF(Q6557="",0,VLOOKUP(Q6557,标准!I$108:J$138,2,TRUE)),IF(Q6557="",0,VLOOKUP(Q6557,标准!I$74:J$104,2,TRUE))),IF(F6557="女",IF(Q6557="",0,VLOOKUP(Q6557,标准!I$39:J$69,2,TRUE)),IF(Q6557="",0,VLOOKUP(Q6557,标准!I$3:J$33,2,TRUE)))))</f>
        <v>68</v>
      </c>
      <c r="S6557" s="126">
        <v>38</v>
      </c>
      <c r="T6557" s="71">
        <f>IF(A6557&lt;43,IF(F6557="女",VLOOKUP(S6557,标准!G$108:H$138,2,TRUE),VLOOKUP(S6557,标准!G$74:H$99,2,TRUE)),IF(F6557="女",VLOOKUP(S6557,标准!G$39:H$69,2,TRUE),VLOOKUP(S6557,标准!G$3:H$28,2,TRUE)))</f>
        <v>72</v>
      </c>
      <c r="U6557" s="127">
        <v>9.4</v>
      </c>
      <c r="V6557" s="71">
        <f>IF(U6557=0,0,IF(A6557&lt;43,IF(F6557="女",IF(U6557="",0,VLOOKUP(U6557,标准!A$108:B$128,2,TRUE)),IF(U6557="",0,VLOOKUP(U6557,标准!A$74:B$94,2,TRUE))),IF(F6557="女",IF(U6557="",0,VLOOKUP(U6557,标准!A$39:B$59,2,TRUE)),IF(U6557="",0,VLOOKUP(U6557,标准!A$3:B$23,2,TRUE)))))</f>
        <v>68</v>
      </c>
      <c r="W6557" s="86">
        <f t="shared" si="102"/>
        <v>78.5</v>
      </c>
      <c r="X6557" s="87">
        <v>3.9</v>
      </c>
      <c r="Y6557" s="87">
        <v>3.9</v>
      </c>
      <c r="Z6557" s="91"/>
      <c r="AA6557" s="92"/>
    </row>
    <row r="6558" customHeight="1" spans="1:27">
      <c r="A6558" s="62">
        <v>42</v>
      </c>
      <c r="B6558" s="91">
        <v>6598</v>
      </c>
      <c r="C6558" s="154" t="s">
        <v>13215</v>
      </c>
      <c r="D6558" s="154" t="s">
        <v>13172</v>
      </c>
      <c r="E6558" s="154" t="s">
        <v>4025</v>
      </c>
      <c r="F6558" s="154" t="s">
        <v>34</v>
      </c>
      <c r="G6558" s="155" t="s">
        <v>13216</v>
      </c>
      <c r="H6558" s="68">
        <v>157.1</v>
      </c>
      <c r="I6558" s="68">
        <v>43.1</v>
      </c>
      <c r="J6558" s="71">
        <f>IF(F6558="女",IF(H6558=0,0,VLOOKUP(I6558/(H6558*H6558/10000),标准!M$108:N$112,2,TRUE)),IF(H6558=0,0,VLOOKUP(I6558/(H6558*H6558/10000),标准!M$74:N$78,2,TRUE)))</f>
        <v>100</v>
      </c>
      <c r="K6558" s="72">
        <v>2338</v>
      </c>
      <c r="L6558" s="71">
        <f>IF(A6558&lt;43,IF(F6558="女",VLOOKUP(K6558,标准!K$108:L$128,2,TRUE),VLOOKUP(K6558,标准!K$74:L$94,2,TRUE)),IF(F6558="女",VLOOKUP(K6558,标准!K$39:L$59,2,TRUE),VLOOKUP(K6558,标准!K$3:L$23,2,TRUE)))</f>
        <v>66</v>
      </c>
      <c r="M6558" s="68">
        <v>13</v>
      </c>
      <c r="N6558" s="71">
        <f>IF(M6558="",0,IF(A6558&lt;43,IF(F6558="女",VLOOKUP(M6558,标准!C$108:D$128,2,TRUE),VLOOKUP(M6558,标准!C$74:D$94,2,TRUE)),IF(F6558="女",VLOOKUP(M6558,标准!C$39:D$59,2,TRUE),VLOOKUP(M6558,标准!C$3:D$23,2,TRUE))))</f>
        <v>70</v>
      </c>
      <c r="O6558" s="124">
        <v>160</v>
      </c>
      <c r="P6558" s="71">
        <f>IF(A6558&lt;43,IF(F6558="女",VLOOKUP(O6558/100,标准!E$108:F$128,2,TRUE),VLOOKUP(O6558/100,标准!E$74:F$94,2,TRUE)),IF(F6558="女",VLOOKUP(O6558/100,标准!E$39:F$59,2,TRUE),VLOOKUP(O6558/100,标准!E$3:F$23,2,TRUE)))</f>
        <v>66</v>
      </c>
      <c r="Q6558" s="125">
        <v>4.23</v>
      </c>
      <c r="R6558" s="71">
        <f>IF(Q6558=0,0,IF(A6558&lt;43,IF(F6558="女",IF(Q6558="",0,VLOOKUP(Q6558,标准!I$108:J$138,2,TRUE)),IF(Q6558="",0,VLOOKUP(Q6558,标准!I$74:J$104,2,TRUE))),IF(F6558="女",IF(Q6558="",0,VLOOKUP(Q6558,标准!I$39:J$69,2,TRUE)),IF(Q6558="",0,VLOOKUP(Q6558,标准!I$3:J$33,2,TRUE)))))</f>
        <v>64</v>
      </c>
      <c r="S6558" s="126">
        <v>31</v>
      </c>
      <c r="T6558" s="71">
        <f>IF(A6558&lt;43,IF(F6558="女",VLOOKUP(S6558,标准!G$108:H$138,2,TRUE),VLOOKUP(S6558,标准!G$74:H$99,2,TRUE)),IF(F6558="女",VLOOKUP(S6558,标准!G$39:H$69,2,TRUE),VLOOKUP(S6558,标准!G$3:H$28,2,TRUE)))</f>
        <v>64</v>
      </c>
      <c r="U6558" s="127">
        <v>9.6</v>
      </c>
      <c r="V6558" s="71">
        <f>IF(U6558=0,0,IF(A6558&lt;43,IF(F6558="女",IF(U6558="",0,VLOOKUP(U6558,标准!A$108:B$128,2,TRUE)),IF(U6558="",0,VLOOKUP(U6558,标准!A$74:B$94,2,TRUE))),IF(F6558="女",IF(U6558="",0,VLOOKUP(U6558,标准!A$39:B$59,2,TRUE)),IF(U6558="",0,VLOOKUP(U6558,标准!A$3:B$23,2,TRUE)))))</f>
        <v>66</v>
      </c>
      <c r="W6558" s="86">
        <f t="shared" si="102"/>
        <v>70.9</v>
      </c>
      <c r="X6558" s="87">
        <v>4.5</v>
      </c>
      <c r="Y6558" s="87">
        <v>4</v>
      </c>
      <c r="Z6558" s="91"/>
      <c r="AA6558" s="92"/>
    </row>
    <row r="6559" customHeight="1" spans="1:27">
      <c r="A6559" s="62">
        <v>42</v>
      </c>
      <c r="B6559" s="91">
        <v>6599</v>
      </c>
      <c r="C6559" s="154" t="s">
        <v>13217</v>
      </c>
      <c r="D6559" s="154" t="s">
        <v>13172</v>
      </c>
      <c r="E6559" s="154" t="s">
        <v>4025</v>
      </c>
      <c r="F6559" s="154" t="s">
        <v>30</v>
      </c>
      <c r="G6559" s="155" t="s">
        <v>13218</v>
      </c>
      <c r="H6559" s="68">
        <v>162</v>
      </c>
      <c r="I6559" s="68">
        <v>63.5</v>
      </c>
      <c r="J6559" s="71">
        <f>IF(F6559="女",IF(H6559=0,0,VLOOKUP(I6559/(H6559*H6559/10000),标准!M$108:N$112,2,TRUE)),IF(H6559=0,0,VLOOKUP(I6559/(H6559*H6559/10000),标准!M$74:N$78,2,TRUE)))</f>
        <v>80</v>
      </c>
      <c r="K6559" s="72">
        <v>5298</v>
      </c>
      <c r="L6559" s="71">
        <f>IF(A6559&lt;43,IF(F6559="女",VLOOKUP(K6559,标准!K$108:L$128,2,TRUE),VLOOKUP(K6559,标准!K$74:L$94,2,TRUE)),IF(F6559="女",VLOOKUP(K6559,标准!K$39:L$59,2,TRUE),VLOOKUP(K6559,标准!K$3:L$23,2,TRUE)))</f>
        <v>100</v>
      </c>
      <c r="M6559" s="68">
        <v>13</v>
      </c>
      <c r="N6559" s="71">
        <f>IF(M6559="",0,IF(A6559&lt;43,IF(F6559="女",VLOOKUP(M6559,标准!C$108:D$128,2,TRUE),VLOOKUP(M6559,标准!C$74:D$94,2,TRUE)),IF(F6559="女",VLOOKUP(M6559,标准!C$39:D$59,2,TRUE),VLOOKUP(M6559,标准!C$3:D$23,2,TRUE))))</f>
        <v>72</v>
      </c>
      <c r="O6559" s="124">
        <v>245</v>
      </c>
      <c r="P6559" s="71">
        <f>IF(A6559&lt;43,IF(F6559="女",VLOOKUP(O6559/100,标准!E$108:F$128,2,TRUE),VLOOKUP(O6559/100,标准!E$74:F$94,2,TRUE)),IF(F6559="女",VLOOKUP(O6559/100,标准!E$39:F$59,2,TRUE),VLOOKUP(O6559/100,标准!E$3:F$23,2,TRUE)))</f>
        <v>78</v>
      </c>
      <c r="Q6559" s="125">
        <v>5.23</v>
      </c>
      <c r="R6559" s="71">
        <f>IF(Q6559=0,0,IF(A6559&lt;43,IF(F6559="女",IF(Q6559="",0,VLOOKUP(Q6559,标准!I$108:J$138,2,TRUE)),IF(Q6559="",0,VLOOKUP(Q6559,标准!I$74:J$104,2,TRUE))),IF(F6559="女",IF(Q6559="",0,VLOOKUP(Q6559,标准!I$39:J$69,2,TRUE)),IF(Q6559="",0,VLOOKUP(Q6559,标准!I$3:J$33,2,TRUE)))))</f>
        <v>30</v>
      </c>
      <c r="S6559" s="126">
        <v>5</v>
      </c>
      <c r="T6559" s="71">
        <f>IF(A6559&lt;43,IF(F6559="女",VLOOKUP(S6559,标准!G$108:H$138,2,TRUE),VLOOKUP(S6559,标准!G$74:H$99,2,TRUE)),IF(F6559="女",VLOOKUP(S6559,标准!G$39:H$69,2,TRUE),VLOOKUP(S6559,标准!G$3:H$28,2,TRUE)))</f>
        <v>10</v>
      </c>
      <c r="U6559" s="127">
        <v>7.6</v>
      </c>
      <c r="V6559" s="71">
        <f>IF(U6559=0,0,IF(A6559&lt;43,IF(F6559="女",IF(U6559="",0,VLOOKUP(U6559,标准!A$108:B$128,2,TRUE)),IF(U6559="",0,VLOOKUP(U6559,标准!A$74:B$94,2,TRUE))),IF(F6559="女",IF(U6559="",0,VLOOKUP(U6559,标准!A$39:B$59,2,TRUE)),IF(U6559="",0,VLOOKUP(U6559,标准!A$3:B$23,2,TRUE)))))</f>
        <v>74</v>
      </c>
      <c r="W6559" s="86">
        <f t="shared" si="102"/>
        <v>63.8</v>
      </c>
      <c r="X6559" s="87">
        <v>4.3</v>
      </c>
      <c r="Y6559" s="87">
        <v>4.6</v>
      </c>
      <c r="Z6559" s="91"/>
      <c r="AA6559" s="92"/>
    </row>
    <row r="6560" customHeight="1" spans="1:27">
      <c r="A6560" s="62">
        <v>42</v>
      </c>
      <c r="B6560" s="91">
        <v>6600</v>
      </c>
      <c r="C6560" s="154" t="s">
        <v>13219</v>
      </c>
      <c r="D6560" s="154" t="s">
        <v>13172</v>
      </c>
      <c r="E6560" s="154" t="s">
        <v>4025</v>
      </c>
      <c r="F6560" s="154" t="s">
        <v>30</v>
      </c>
      <c r="G6560" s="155" t="s">
        <v>13220</v>
      </c>
      <c r="H6560" s="68">
        <v>174.9</v>
      </c>
      <c r="I6560" s="68">
        <v>54.3</v>
      </c>
      <c r="J6560" s="71">
        <f>IF(F6560="女",IF(H6560=0,0,VLOOKUP(I6560/(H6560*H6560/10000),标准!M$108:N$112,2,TRUE)),IF(H6560=0,0,VLOOKUP(I6560/(H6560*H6560/10000),标准!M$74:N$78,2,TRUE)))</f>
        <v>80</v>
      </c>
      <c r="K6560" s="72">
        <v>4274</v>
      </c>
      <c r="L6560" s="71">
        <f>IF(A6560&lt;43,IF(F6560="女",VLOOKUP(K6560,标准!K$108:L$128,2,TRUE),VLOOKUP(K6560,标准!K$74:L$94,2,TRUE)),IF(F6560="女",VLOOKUP(K6560,标准!K$39:L$59,2,TRUE),VLOOKUP(K6560,标准!K$3:L$23,2,TRUE)))</f>
        <v>78</v>
      </c>
      <c r="M6560" s="68">
        <v>7.5</v>
      </c>
      <c r="N6560" s="71">
        <f>IF(M6560="",0,IF(A6560&lt;43,IF(F6560="女",VLOOKUP(M6560,标准!C$108:D$128,2,TRUE),VLOOKUP(M6560,标准!C$74:D$94,2,TRUE)),IF(F6560="女",VLOOKUP(M6560,标准!C$39:D$59,2,TRUE),VLOOKUP(M6560,标准!C$3:D$23,2,TRUE))))</f>
        <v>64</v>
      </c>
      <c r="O6560" s="124">
        <v>224</v>
      </c>
      <c r="P6560" s="71">
        <f>IF(A6560&lt;43,IF(F6560="女",VLOOKUP(O6560/100,标准!E$108:F$128,2,TRUE),VLOOKUP(O6560/100,标准!E$74:F$94,2,TRUE)),IF(F6560="女",VLOOKUP(O6560/100,标准!E$39:F$59,2,TRUE),VLOOKUP(O6560/100,标准!E$3:F$23,2,TRUE)))</f>
        <v>68</v>
      </c>
      <c r="Q6560" s="125">
        <v>5.26</v>
      </c>
      <c r="R6560" s="71">
        <f>IF(Q6560=0,0,IF(A6560&lt;43,IF(F6560="女",IF(Q6560="",0,VLOOKUP(Q6560,标准!I$108:J$138,2,TRUE)),IF(Q6560="",0,VLOOKUP(Q6560,标准!I$74:J$104,2,TRUE))),IF(F6560="女",IF(Q6560="",0,VLOOKUP(Q6560,标准!I$39:J$69,2,TRUE)),IF(Q6560="",0,VLOOKUP(Q6560,标准!I$3:J$33,2,TRUE)))))</f>
        <v>30</v>
      </c>
      <c r="S6560" s="126">
        <v>1</v>
      </c>
      <c r="T6560" s="71">
        <f>IF(A6560&lt;43,IF(F6560="女",VLOOKUP(S6560,标准!G$108:H$138,2,TRUE),VLOOKUP(S6560,标准!G$74:H$99,2,TRUE)),IF(F6560="女",VLOOKUP(S6560,标准!G$39:H$69,2,TRUE),VLOOKUP(S6560,标准!G$3:H$28,2,TRUE)))</f>
        <v>0</v>
      </c>
      <c r="U6560" s="127">
        <v>8</v>
      </c>
      <c r="V6560" s="71">
        <f>IF(U6560=0,0,IF(A6560&lt;43,IF(F6560="女",IF(U6560="",0,VLOOKUP(U6560,标准!A$108:B$128,2,TRUE)),IF(U6560="",0,VLOOKUP(U6560,标准!A$74:B$94,2,TRUE))),IF(F6560="女",IF(U6560="",0,VLOOKUP(U6560,标准!A$39:B$59,2,TRUE)),IF(U6560="",0,VLOOKUP(U6560,标准!A$3:B$23,2,TRUE)))))</f>
        <v>70</v>
      </c>
      <c r="W6560" s="86">
        <f t="shared" si="102"/>
        <v>56.9</v>
      </c>
      <c r="X6560" s="87">
        <v>4.3</v>
      </c>
      <c r="Y6560" s="87">
        <v>4.2</v>
      </c>
      <c r="Z6560" s="91"/>
      <c r="AA6560" s="92"/>
    </row>
    <row r="6561" customHeight="1" spans="1:27">
      <c r="A6561" s="62">
        <v>42</v>
      </c>
      <c r="B6561" s="91">
        <v>6601</v>
      </c>
      <c r="C6561" s="154" t="s">
        <v>13221</v>
      </c>
      <c r="D6561" s="154" t="s">
        <v>13172</v>
      </c>
      <c r="E6561" s="154" t="s">
        <v>4025</v>
      </c>
      <c r="F6561" s="154" t="s">
        <v>30</v>
      </c>
      <c r="G6561" s="155" t="s">
        <v>13222</v>
      </c>
      <c r="H6561" s="68">
        <v>175.7</v>
      </c>
      <c r="I6561" s="68">
        <v>78.9</v>
      </c>
      <c r="J6561" s="71">
        <f>IF(F6561="女",IF(H6561=0,0,VLOOKUP(I6561/(H6561*H6561/10000),标准!M$108:N$112,2,TRUE)),IF(H6561=0,0,VLOOKUP(I6561/(H6561*H6561/10000),标准!M$74:N$78,2,TRUE)))</f>
        <v>80</v>
      </c>
      <c r="K6561" s="72">
        <v>5469</v>
      </c>
      <c r="L6561" s="71">
        <f>IF(A6561&lt;43,IF(F6561="女",VLOOKUP(K6561,标准!K$108:L$128,2,TRUE),VLOOKUP(K6561,标准!K$74:L$94,2,TRUE)),IF(F6561="女",VLOOKUP(K6561,标准!K$39:L$59,2,TRUE),VLOOKUP(K6561,标准!K$3:L$23,2,TRUE)))</f>
        <v>100</v>
      </c>
      <c r="M6561" s="68">
        <v>4.8</v>
      </c>
      <c r="N6561" s="71">
        <f>IF(M6561="",0,IF(A6561&lt;43,IF(F6561="女",VLOOKUP(M6561,标准!C$108:D$128,2,TRUE),VLOOKUP(M6561,标准!C$74:D$94,2,TRUE)),IF(F6561="女",VLOOKUP(M6561,标准!C$39:D$59,2,TRUE),VLOOKUP(M6561,标准!C$3:D$23,2,TRUE))))</f>
        <v>60</v>
      </c>
      <c r="O6561" s="124">
        <v>255</v>
      </c>
      <c r="P6561" s="71">
        <f>IF(A6561&lt;43,IF(F6561="女",VLOOKUP(O6561/100,标准!E$108:F$128,2,TRUE),VLOOKUP(O6561/100,标准!E$74:F$94,2,TRUE)),IF(F6561="女",VLOOKUP(O6561/100,标准!E$39:F$59,2,TRUE),VLOOKUP(O6561/100,标准!E$3:F$23,2,TRUE)))</f>
        <v>80</v>
      </c>
      <c r="Q6561" s="125">
        <v>4.38</v>
      </c>
      <c r="R6561" s="71">
        <f>IF(Q6561=0,0,IF(A6561&lt;43,IF(F6561="女",IF(Q6561="",0,VLOOKUP(Q6561,标准!I$108:J$138,2,TRUE)),IF(Q6561="",0,VLOOKUP(Q6561,标准!I$74:J$104,2,TRUE))),IF(F6561="女",IF(Q6561="",0,VLOOKUP(Q6561,标准!I$39:J$69,2,TRUE)),IF(Q6561="",0,VLOOKUP(Q6561,标准!I$3:J$33,2,TRUE)))))</f>
        <v>50</v>
      </c>
      <c r="S6561" s="126">
        <v>0</v>
      </c>
      <c r="T6561" s="71">
        <f>IF(A6561&lt;43,IF(F6561="女",VLOOKUP(S6561,标准!G$108:H$138,2,TRUE),VLOOKUP(S6561,标准!G$74:H$99,2,TRUE)),IF(F6561="女",VLOOKUP(S6561,标准!G$39:H$69,2,TRUE),VLOOKUP(S6561,标准!G$3:H$28,2,TRUE)))</f>
        <v>0</v>
      </c>
      <c r="U6561" s="127">
        <v>7</v>
      </c>
      <c r="V6561" s="71">
        <f>IF(U6561=0,0,IF(A6561&lt;43,IF(F6561="女",IF(U6561="",0,VLOOKUP(U6561,标准!A$108:B$128,2,TRUE)),IF(U6561="",0,VLOOKUP(U6561,标准!A$74:B$94,2,TRUE))),IF(F6561="女",IF(U6561="",0,VLOOKUP(U6561,标准!A$39:B$59,2,TRUE)),IF(U6561="",0,VLOOKUP(U6561,标准!A$3:B$23,2,TRUE)))))</f>
        <v>85</v>
      </c>
      <c r="W6561" s="86">
        <f t="shared" si="102"/>
        <v>68</v>
      </c>
      <c r="X6561" s="87">
        <v>4</v>
      </c>
      <c r="Y6561" s="87">
        <v>3.9</v>
      </c>
      <c r="Z6561" s="91"/>
      <c r="AA6561" s="92"/>
    </row>
    <row r="6562" customHeight="1" spans="1:27">
      <c r="A6562" s="62">
        <v>42</v>
      </c>
      <c r="B6562" s="91">
        <v>6602</v>
      </c>
      <c r="C6562" s="154" t="s">
        <v>13223</v>
      </c>
      <c r="D6562" s="154" t="s">
        <v>13172</v>
      </c>
      <c r="E6562" s="154" t="s">
        <v>4025</v>
      </c>
      <c r="F6562" s="154" t="s">
        <v>30</v>
      </c>
      <c r="G6562" s="155" t="s">
        <v>13224</v>
      </c>
      <c r="H6562" s="68">
        <v>166</v>
      </c>
      <c r="I6562" s="68">
        <v>67</v>
      </c>
      <c r="J6562" s="71">
        <f>IF(F6562="女",IF(H6562=0,0,VLOOKUP(I6562/(H6562*H6562/10000),标准!M$108:N$112,2,TRUE)),IF(H6562=0,0,VLOOKUP(I6562/(H6562*H6562/10000),标准!M$74:N$78,2,TRUE)))</f>
        <v>80</v>
      </c>
      <c r="K6562" s="72">
        <v>5550</v>
      </c>
      <c r="L6562" s="71">
        <f>IF(A6562&lt;43,IF(F6562="女",VLOOKUP(K6562,标准!K$108:L$128,2,TRUE),VLOOKUP(K6562,标准!K$74:L$94,2,TRUE)),IF(F6562="女",VLOOKUP(K6562,标准!K$39:L$59,2,TRUE),VLOOKUP(K6562,标准!K$3:L$23,2,TRUE)))</f>
        <v>100</v>
      </c>
      <c r="M6562" s="68">
        <v>22.5</v>
      </c>
      <c r="N6562" s="71">
        <f>IF(M6562="",0,IF(A6562&lt;43,IF(F6562="女",VLOOKUP(M6562,标准!C$108:D$128,2,TRUE),VLOOKUP(M6562,标准!C$74:D$94,2,TRUE)),IF(F6562="女",VLOOKUP(M6562,标准!C$39:D$59,2,TRUE),VLOOKUP(M6562,标准!C$3:D$23,2,TRUE))))</f>
        <v>90</v>
      </c>
      <c r="O6562" s="124">
        <v>228</v>
      </c>
      <c r="P6562" s="71">
        <f>IF(A6562&lt;43,IF(F6562="女",VLOOKUP(O6562/100,标准!E$108:F$128,2,TRUE),VLOOKUP(O6562/100,标准!E$74:F$94,2,TRUE)),IF(F6562="女",VLOOKUP(O6562/100,标准!E$39:F$59,2,TRUE),VLOOKUP(O6562/100,标准!E$3:F$23,2,TRUE)))</f>
        <v>70</v>
      </c>
      <c r="Q6562" s="125">
        <v>4.58</v>
      </c>
      <c r="R6562" s="71">
        <f>IF(Q6562=0,0,IF(A6562&lt;43,IF(F6562="女",IF(Q6562="",0,VLOOKUP(Q6562,标准!I$108:J$138,2,TRUE)),IF(Q6562="",0,VLOOKUP(Q6562,标准!I$74:J$104,2,TRUE))),IF(F6562="女",IF(Q6562="",0,VLOOKUP(Q6562,标准!I$39:J$69,2,TRUE)),IF(Q6562="",0,VLOOKUP(Q6562,标准!I$3:J$33,2,TRUE)))))</f>
        <v>40</v>
      </c>
      <c r="S6562" s="126">
        <v>10</v>
      </c>
      <c r="T6562" s="71">
        <f>IF(A6562&lt;43,IF(F6562="女",VLOOKUP(S6562,标准!G$108:H$138,2,TRUE),VLOOKUP(S6562,标准!G$74:H$99,2,TRUE)),IF(F6562="女",VLOOKUP(S6562,标准!G$39:H$69,2,TRUE),VLOOKUP(S6562,标准!G$3:H$28,2,TRUE)))</f>
        <v>60</v>
      </c>
      <c r="U6562" s="127">
        <v>7.4</v>
      </c>
      <c r="V6562" s="71">
        <f>IF(U6562=0,0,IF(A6562&lt;43,IF(F6562="女",IF(U6562="",0,VLOOKUP(U6562,标准!A$108:B$128,2,TRUE)),IF(U6562="",0,VLOOKUP(U6562,标准!A$74:B$94,2,TRUE))),IF(F6562="女",IF(U6562="",0,VLOOKUP(U6562,标准!A$39:B$59,2,TRUE)),IF(U6562="",0,VLOOKUP(U6562,标准!A$3:B$23,2,TRUE)))))</f>
        <v>76</v>
      </c>
      <c r="W6562" s="86">
        <f t="shared" si="102"/>
        <v>72.2</v>
      </c>
      <c r="X6562" s="87">
        <v>3.8</v>
      </c>
      <c r="Y6562" s="87">
        <v>4</v>
      </c>
      <c r="Z6562" s="91"/>
      <c r="AA6562" s="92"/>
    </row>
    <row r="6563" customHeight="1" spans="1:27">
      <c r="A6563" s="62">
        <v>42</v>
      </c>
      <c r="B6563" s="91">
        <v>6603</v>
      </c>
      <c r="C6563" s="154" t="s">
        <v>13225</v>
      </c>
      <c r="D6563" s="154" t="s">
        <v>13172</v>
      </c>
      <c r="E6563" s="154" t="s">
        <v>4025</v>
      </c>
      <c r="F6563" s="154" t="s">
        <v>30</v>
      </c>
      <c r="G6563" s="155" t="s">
        <v>13226</v>
      </c>
      <c r="H6563" s="68">
        <v>166.1</v>
      </c>
      <c r="I6563" s="68">
        <v>63.4</v>
      </c>
      <c r="J6563" s="71">
        <f>IF(F6563="女",IF(H6563=0,0,VLOOKUP(I6563/(H6563*H6563/10000),标准!M$108:N$112,2,TRUE)),IF(H6563=0,0,VLOOKUP(I6563/(H6563*H6563/10000),标准!M$74:N$78,2,TRUE)))</f>
        <v>100</v>
      </c>
      <c r="K6563" s="72">
        <v>3963</v>
      </c>
      <c r="L6563" s="71">
        <f>IF(A6563&lt;43,IF(F6563="女",VLOOKUP(K6563,标准!K$108:L$128,2,TRUE),VLOOKUP(K6563,标准!K$74:L$94,2,TRUE)),IF(F6563="女",VLOOKUP(K6563,标准!K$39:L$59,2,TRUE),VLOOKUP(K6563,标准!K$3:L$23,2,TRUE)))</f>
        <v>74</v>
      </c>
      <c r="M6563" s="68">
        <v>17</v>
      </c>
      <c r="N6563" s="71">
        <f>IF(M6563="",0,IF(A6563&lt;43,IF(F6563="女",VLOOKUP(M6563,标准!C$108:D$128,2,TRUE),VLOOKUP(M6563,标准!C$74:D$94,2,TRUE)),IF(F6563="女",VLOOKUP(M6563,标准!C$39:D$59,2,TRUE),VLOOKUP(M6563,标准!C$3:D$23,2,TRUE))))</f>
        <v>78</v>
      </c>
      <c r="O6563" s="124">
        <v>200</v>
      </c>
      <c r="P6563" s="71">
        <f>IF(A6563&lt;43,IF(F6563="女",VLOOKUP(O6563/100,标准!E$108:F$128,2,TRUE),VLOOKUP(O6563/100,标准!E$74:F$94,2,TRUE)),IF(F6563="女",VLOOKUP(O6563/100,标准!E$39:F$59,2,TRUE),VLOOKUP(O6563/100,标准!E$3:F$23,2,TRUE)))</f>
        <v>40</v>
      </c>
      <c r="Q6563" s="125">
        <v>5.16</v>
      </c>
      <c r="R6563" s="71">
        <f>IF(Q6563=0,0,IF(A6563&lt;43,IF(F6563="女",IF(Q6563="",0,VLOOKUP(Q6563,标准!I$108:J$138,2,TRUE)),IF(Q6563="",0,VLOOKUP(Q6563,标准!I$74:J$104,2,TRUE))),IF(F6563="女",IF(Q6563="",0,VLOOKUP(Q6563,标准!I$39:J$69,2,TRUE)),IF(Q6563="",0,VLOOKUP(Q6563,标准!I$3:J$33,2,TRUE)))))</f>
        <v>30</v>
      </c>
      <c r="S6563" s="126">
        <v>0</v>
      </c>
      <c r="T6563" s="71">
        <f>IF(A6563&lt;43,IF(F6563="女",VLOOKUP(S6563,标准!G$108:H$138,2,TRUE),VLOOKUP(S6563,标准!G$74:H$99,2,TRUE)),IF(F6563="女",VLOOKUP(S6563,标准!G$39:H$69,2,TRUE),VLOOKUP(S6563,标准!G$3:H$28,2,TRUE)))</f>
        <v>0</v>
      </c>
      <c r="U6563" s="127">
        <v>8.2</v>
      </c>
      <c r="V6563" s="71">
        <f>IF(U6563=0,0,IF(A6563&lt;43,IF(F6563="女",IF(U6563="",0,VLOOKUP(U6563,标准!A$108:B$128,2,TRUE)),IF(U6563="",0,VLOOKUP(U6563,标准!A$74:B$94,2,TRUE))),IF(F6563="女",IF(U6563="",0,VLOOKUP(U6563,标准!A$39:B$59,2,TRUE)),IF(U6563="",0,VLOOKUP(U6563,标准!A$3:B$23,2,TRUE)))))</f>
        <v>68</v>
      </c>
      <c r="W6563" s="86">
        <f t="shared" si="102"/>
        <v>57.5</v>
      </c>
      <c r="X6563" s="87">
        <v>4.3</v>
      </c>
      <c r="Y6563" s="87">
        <v>4.2</v>
      </c>
      <c r="Z6563" s="91"/>
      <c r="AA6563" s="92"/>
    </row>
    <row r="6564" customHeight="1" spans="1:27">
      <c r="A6564" s="62">
        <v>42</v>
      </c>
      <c r="B6564" s="91">
        <v>6604</v>
      </c>
      <c r="C6564" s="154" t="s">
        <v>13227</v>
      </c>
      <c r="D6564" s="154" t="s">
        <v>13172</v>
      </c>
      <c r="E6564" s="154" t="s">
        <v>4025</v>
      </c>
      <c r="F6564" s="154" t="s">
        <v>30</v>
      </c>
      <c r="G6564" s="155" t="s">
        <v>13228</v>
      </c>
      <c r="H6564" s="68">
        <v>167.3</v>
      </c>
      <c r="I6564" s="68">
        <v>64.4</v>
      </c>
      <c r="J6564" s="71">
        <f>IF(F6564="女",IF(H6564=0,0,VLOOKUP(I6564/(H6564*H6564/10000),标准!M$108:N$112,2,TRUE)),IF(H6564=0,0,VLOOKUP(I6564/(H6564*H6564/10000),标准!M$74:N$78,2,TRUE)))</f>
        <v>100</v>
      </c>
      <c r="K6564" s="72">
        <v>4359</v>
      </c>
      <c r="L6564" s="71">
        <f>IF(A6564&lt;43,IF(F6564="女",VLOOKUP(K6564,标准!K$108:L$128,2,TRUE),VLOOKUP(K6564,标准!K$74:L$94,2,TRUE)),IF(F6564="女",VLOOKUP(K6564,标准!K$39:L$59,2,TRUE),VLOOKUP(K6564,标准!K$3:L$23,2,TRUE)))</f>
        <v>80</v>
      </c>
      <c r="M6564" s="68">
        <v>4.8</v>
      </c>
      <c r="N6564" s="71">
        <f>IF(M6564="",0,IF(A6564&lt;43,IF(F6564="女",VLOOKUP(M6564,标准!C$108:D$128,2,TRUE),VLOOKUP(M6564,标准!C$74:D$94,2,TRUE)),IF(F6564="女",VLOOKUP(M6564,标准!C$39:D$59,2,TRUE),VLOOKUP(M6564,标准!C$3:D$23,2,TRUE))))</f>
        <v>60</v>
      </c>
      <c r="O6564" s="124">
        <v>200</v>
      </c>
      <c r="P6564" s="71">
        <f>IF(A6564&lt;43,IF(F6564="女",VLOOKUP(O6564/100,标准!E$108:F$128,2,TRUE),VLOOKUP(O6564/100,标准!E$74:F$94,2,TRUE)),IF(F6564="女",VLOOKUP(O6564/100,标准!E$39:F$59,2,TRUE),VLOOKUP(O6564/100,标准!E$3:F$23,2,TRUE)))</f>
        <v>40</v>
      </c>
      <c r="Q6564" s="125">
        <v>4.44</v>
      </c>
      <c r="R6564" s="71">
        <f>IF(Q6564=0,0,IF(A6564&lt;43,IF(F6564="女",IF(Q6564="",0,VLOOKUP(Q6564,标准!I$108:J$138,2,TRUE)),IF(Q6564="",0,VLOOKUP(Q6564,标准!I$74:J$104,2,TRUE))),IF(F6564="女",IF(Q6564="",0,VLOOKUP(Q6564,标准!I$39:J$69,2,TRUE)),IF(Q6564="",0,VLOOKUP(Q6564,标准!I$3:J$33,2,TRUE)))))</f>
        <v>50</v>
      </c>
      <c r="S6564" s="126">
        <v>6</v>
      </c>
      <c r="T6564" s="71">
        <f>IF(A6564&lt;43,IF(F6564="女",VLOOKUP(S6564,标准!G$108:H$138,2,TRUE),VLOOKUP(S6564,标准!G$74:H$99,2,TRUE)),IF(F6564="女",VLOOKUP(S6564,标准!G$39:H$69,2,TRUE),VLOOKUP(S6564,标准!G$3:H$28,2,TRUE)))</f>
        <v>20</v>
      </c>
      <c r="U6564" s="127">
        <v>7.2</v>
      </c>
      <c r="V6564" s="71">
        <f>IF(U6564=0,0,IF(A6564&lt;43,IF(F6564="女",IF(U6564="",0,VLOOKUP(U6564,标准!A$108:B$128,2,TRUE)),IF(U6564="",0,VLOOKUP(U6564,标准!A$74:B$94,2,TRUE))),IF(F6564="女",IF(U6564="",0,VLOOKUP(U6564,标准!A$39:B$59,2,TRUE)),IF(U6564="",0,VLOOKUP(U6564,标准!A$3:B$23,2,TRUE)))))</f>
        <v>78</v>
      </c>
      <c r="W6564" s="86">
        <f t="shared" si="102"/>
        <v>64.6</v>
      </c>
      <c r="X6564" s="87">
        <v>4.6</v>
      </c>
      <c r="Y6564" s="87">
        <v>4.5</v>
      </c>
      <c r="Z6564" s="91"/>
      <c r="AA6564" s="92"/>
    </row>
    <row r="6565" customHeight="1" spans="1:27">
      <c r="A6565" s="62">
        <v>42</v>
      </c>
      <c r="B6565" s="91">
        <v>6605</v>
      </c>
      <c r="C6565" s="154" t="s">
        <v>13229</v>
      </c>
      <c r="D6565" s="154" t="s">
        <v>13172</v>
      </c>
      <c r="E6565" s="154" t="s">
        <v>4025</v>
      </c>
      <c r="F6565" s="154" t="s">
        <v>30</v>
      </c>
      <c r="G6565" s="155" t="s">
        <v>13230</v>
      </c>
      <c r="H6565" s="68">
        <v>158.4</v>
      </c>
      <c r="I6565" s="68">
        <v>50.4</v>
      </c>
      <c r="J6565" s="71">
        <f>IF(F6565="女",IF(H6565=0,0,VLOOKUP(I6565/(H6565*H6565/10000),标准!M$108:N$112,2,TRUE)),IF(H6565=0,0,VLOOKUP(I6565/(H6565*H6565/10000),标准!M$74:N$78,2,TRUE)))</f>
        <v>100</v>
      </c>
      <c r="K6565" s="72">
        <v>3965</v>
      </c>
      <c r="L6565" s="71">
        <f>IF(A6565&lt;43,IF(F6565="女",VLOOKUP(K6565,标准!K$108:L$128,2,TRUE),VLOOKUP(K6565,标准!K$74:L$94,2,TRUE)),IF(F6565="女",VLOOKUP(K6565,标准!K$39:L$59,2,TRUE),VLOOKUP(K6565,标准!K$3:L$23,2,TRUE)))</f>
        <v>74</v>
      </c>
      <c r="M6565" s="68">
        <v>10</v>
      </c>
      <c r="N6565" s="71">
        <f>IF(M6565="",0,IF(A6565&lt;43,IF(F6565="女",VLOOKUP(M6565,标准!C$108:D$128,2,TRUE),VLOOKUP(M6565,标准!C$74:D$94,2,TRUE)),IF(F6565="女",VLOOKUP(M6565,标准!C$39:D$59,2,TRUE),VLOOKUP(M6565,标准!C$3:D$23,2,TRUE))))</f>
        <v>68</v>
      </c>
      <c r="O6565" s="124">
        <v>228</v>
      </c>
      <c r="P6565" s="71">
        <f>IF(A6565&lt;43,IF(F6565="女",VLOOKUP(O6565/100,标准!E$108:F$128,2,TRUE),VLOOKUP(O6565/100,标准!E$74:F$94,2,TRUE)),IF(F6565="女",VLOOKUP(O6565/100,标准!E$39:F$59,2,TRUE),VLOOKUP(O6565/100,标准!E$3:F$23,2,TRUE)))</f>
        <v>70</v>
      </c>
      <c r="Q6565" s="125">
        <v>4.39</v>
      </c>
      <c r="R6565" s="71">
        <f>IF(Q6565=0,0,IF(A6565&lt;43,IF(F6565="女",IF(Q6565="",0,VLOOKUP(Q6565,标准!I$108:J$138,2,TRUE)),IF(Q6565="",0,VLOOKUP(Q6565,标准!I$74:J$104,2,TRUE))),IF(F6565="女",IF(Q6565="",0,VLOOKUP(Q6565,标准!I$39:J$69,2,TRUE)),IF(Q6565="",0,VLOOKUP(Q6565,标准!I$3:J$33,2,TRUE)))))</f>
        <v>50</v>
      </c>
      <c r="S6565" s="126">
        <v>11</v>
      </c>
      <c r="T6565" s="71">
        <f>IF(A6565&lt;43,IF(F6565="女",VLOOKUP(S6565,标准!G$108:H$138,2,TRUE),VLOOKUP(S6565,标准!G$74:H$99,2,TRUE)),IF(F6565="女",VLOOKUP(S6565,标准!G$39:H$69,2,TRUE),VLOOKUP(S6565,标准!G$3:H$28,2,TRUE)))</f>
        <v>64</v>
      </c>
      <c r="U6565" s="127">
        <v>7.2</v>
      </c>
      <c r="V6565" s="71">
        <f>IF(U6565=0,0,IF(A6565&lt;43,IF(F6565="女",IF(U6565="",0,VLOOKUP(U6565,标准!A$108:B$128,2,TRUE)),IF(U6565="",0,VLOOKUP(U6565,标准!A$74:B$94,2,TRUE))),IF(F6565="女",IF(U6565="",0,VLOOKUP(U6565,标准!A$39:B$59,2,TRUE)),IF(U6565="",0,VLOOKUP(U6565,标准!A$3:B$23,2,TRUE)))))</f>
        <v>78</v>
      </c>
      <c r="W6565" s="86">
        <f t="shared" si="102"/>
        <v>71.9</v>
      </c>
      <c r="X6565" s="87">
        <v>4</v>
      </c>
      <c r="Y6565" s="87">
        <v>4.5</v>
      </c>
      <c r="Z6565" s="91"/>
      <c r="AA6565" s="92"/>
    </row>
    <row r="6566" customHeight="1" spans="1:27">
      <c r="A6566" s="62">
        <v>42</v>
      </c>
      <c r="B6566" s="91">
        <v>6606</v>
      </c>
      <c r="C6566" s="154" t="s">
        <v>13231</v>
      </c>
      <c r="D6566" s="154" t="s">
        <v>13172</v>
      </c>
      <c r="E6566" s="154" t="s">
        <v>4025</v>
      </c>
      <c r="F6566" s="154" t="s">
        <v>30</v>
      </c>
      <c r="G6566" s="155" t="s">
        <v>13232</v>
      </c>
      <c r="H6566" s="68">
        <v>163.4</v>
      </c>
      <c r="I6566" s="68">
        <v>54.8</v>
      </c>
      <c r="J6566" s="71">
        <f>IF(F6566="女",IF(H6566=0,0,VLOOKUP(I6566/(H6566*H6566/10000),标准!M$108:N$112,2,TRUE)),IF(H6566=0,0,VLOOKUP(I6566/(H6566*H6566/10000),标准!M$74:N$78,2,TRUE)))</f>
        <v>100</v>
      </c>
      <c r="K6566" s="72">
        <v>4269</v>
      </c>
      <c r="L6566" s="71">
        <f>IF(A6566&lt;43,IF(F6566="女",VLOOKUP(K6566,标准!K$108:L$128,2,TRUE),VLOOKUP(K6566,标准!K$74:L$94,2,TRUE)),IF(F6566="女",VLOOKUP(K6566,标准!K$39:L$59,2,TRUE),VLOOKUP(K6566,标准!K$3:L$23,2,TRUE)))</f>
        <v>78</v>
      </c>
      <c r="M6566" s="68">
        <v>7</v>
      </c>
      <c r="N6566" s="71">
        <f>IF(M6566="",0,IF(A6566&lt;43,IF(F6566="女",VLOOKUP(M6566,标准!C$108:D$128,2,TRUE),VLOOKUP(M6566,标准!C$74:D$94,2,TRUE)),IF(F6566="女",VLOOKUP(M6566,标准!C$39:D$59,2,TRUE),VLOOKUP(M6566,标准!C$3:D$23,2,TRUE))))</f>
        <v>64</v>
      </c>
      <c r="O6566" s="124">
        <v>215</v>
      </c>
      <c r="P6566" s="71">
        <f>IF(A6566&lt;43,IF(F6566="女",VLOOKUP(O6566/100,标准!E$108:F$128,2,TRUE),VLOOKUP(O6566/100,标准!E$74:F$94,2,TRUE)),IF(F6566="女",VLOOKUP(O6566/100,标准!E$39:F$59,2,TRUE),VLOOKUP(O6566/100,标准!E$3:F$23,2,TRUE)))</f>
        <v>62</v>
      </c>
      <c r="Q6566" s="125">
        <v>4.33</v>
      </c>
      <c r="R6566" s="71">
        <f>IF(Q6566=0,0,IF(A6566&lt;43,IF(F6566="女",IF(Q6566="",0,VLOOKUP(Q6566,标准!I$108:J$138,2,TRUE)),IF(Q6566="",0,VLOOKUP(Q6566,标准!I$74:J$104,2,TRUE))),IF(F6566="女",IF(Q6566="",0,VLOOKUP(Q6566,标准!I$39:J$69,2,TRUE)),IF(Q6566="",0,VLOOKUP(Q6566,标准!I$3:J$33,2,TRUE)))))</f>
        <v>50</v>
      </c>
      <c r="S6566" s="126">
        <v>7</v>
      </c>
      <c r="T6566" s="71">
        <f>IF(A6566&lt;43,IF(F6566="女",VLOOKUP(S6566,标准!G$108:H$138,2,TRUE),VLOOKUP(S6566,标准!G$74:H$99,2,TRUE)),IF(F6566="女",VLOOKUP(S6566,标准!G$39:H$69,2,TRUE),VLOOKUP(S6566,标准!G$3:H$28,2,TRUE)))</f>
        <v>30</v>
      </c>
      <c r="U6566" s="127">
        <v>7.1</v>
      </c>
      <c r="V6566" s="71">
        <f>IF(U6566=0,0,IF(A6566&lt;43,IF(F6566="女",IF(U6566="",0,VLOOKUP(U6566,标准!A$108:B$128,2,TRUE)),IF(U6566="",0,VLOOKUP(U6566,标准!A$74:B$94,2,TRUE))),IF(F6566="女",IF(U6566="",0,VLOOKUP(U6566,标准!A$39:B$59,2,TRUE)),IF(U6566="",0,VLOOKUP(U6566,标准!A$3:B$23,2,TRUE)))))</f>
        <v>80</v>
      </c>
      <c r="W6566" s="86">
        <f t="shared" si="102"/>
        <v>68.3</v>
      </c>
      <c r="X6566" s="87">
        <v>4.6</v>
      </c>
      <c r="Y6566" s="87">
        <v>4.9</v>
      </c>
      <c r="Z6566" s="91"/>
      <c r="AA6566" s="92"/>
    </row>
    <row r="6567" customHeight="1" spans="1:27">
      <c r="A6567" s="62">
        <v>42</v>
      </c>
      <c r="B6567" s="91">
        <v>6607</v>
      </c>
      <c r="C6567" s="154" t="s">
        <v>13233</v>
      </c>
      <c r="D6567" s="154" t="s">
        <v>13172</v>
      </c>
      <c r="E6567" s="154" t="s">
        <v>4025</v>
      </c>
      <c r="F6567" s="154" t="s">
        <v>30</v>
      </c>
      <c r="G6567" s="155" t="s">
        <v>13234</v>
      </c>
      <c r="H6567" s="68">
        <v>160</v>
      </c>
      <c r="I6567" s="68">
        <v>56.8</v>
      </c>
      <c r="J6567" s="71">
        <f>IF(F6567="女",IF(H6567=0,0,VLOOKUP(I6567/(H6567*H6567/10000),标准!M$108:N$112,2,TRUE)),IF(H6567=0,0,VLOOKUP(I6567/(H6567*H6567/10000),标准!M$74:N$78,2,TRUE)))</f>
        <v>100</v>
      </c>
      <c r="K6567" s="72">
        <v>3587</v>
      </c>
      <c r="L6567" s="71">
        <f>IF(A6567&lt;43,IF(F6567="女",VLOOKUP(K6567,标准!K$108:L$128,2,TRUE),VLOOKUP(K6567,标准!K$74:L$94,2,TRUE)),IF(F6567="女",VLOOKUP(K6567,标准!K$39:L$59,2,TRUE),VLOOKUP(K6567,标准!K$3:L$23,2,TRUE)))</f>
        <v>68</v>
      </c>
      <c r="M6567" s="68">
        <v>8</v>
      </c>
      <c r="N6567" s="71">
        <f>IF(M6567="",0,IF(A6567&lt;43,IF(F6567="女",VLOOKUP(M6567,标准!C$108:D$128,2,TRUE),VLOOKUP(M6567,标准!C$74:D$94,2,TRUE)),IF(F6567="女",VLOOKUP(M6567,标准!C$39:D$59,2,TRUE),VLOOKUP(M6567,标准!C$3:D$23,2,TRUE))))</f>
        <v>66</v>
      </c>
      <c r="O6567" s="124">
        <v>210</v>
      </c>
      <c r="P6567" s="71">
        <f>IF(A6567&lt;43,IF(F6567="女",VLOOKUP(O6567/100,标准!E$108:F$128,2,TRUE),VLOOKUP(O6567/100,标准!E$74:F$94,2,TRUE)),IF(F6567="女",VLOOKUP(O6567/100,标准!E$39:F$59,2,TRUE),VLOOKUP(O6567/100,标准!E$3:F$23,2,TRUE)))</f>
        <v>60</v>
      </c>
      <c r="Q6567" s="125">
        <v>4.53</v>
      </c>
      <c r="R6567" s="71">
        <f>IF(Q6567=0,0,IF(A6567&lt;43,IF(F6567="女",IF(Q6567="",0,VLOOKUP(Q6567,标准!I$108:J$138,2,TRUE)),IF(Q6567="",0,VLOOKUP(Q6567,标准!I$74:J$104,2,TRUE))),IF(F6567="女",IF(Q6567="",0,VLOOKUP(Q6567,标准!I$39:J$69,2,TRUE)),IF(Q6567="",0,VLOOKUP(Q6567,标准!I$3:J$33,2,TRUE)))))</f>
        <v>40</v>
      </c>
      <c r="S6567" s="126">
        <v>6</v>
      </c>
      <c r="T6567" s="71">
        <f>IF(A6567&lt;43,IF(F6567="女",VLOOKUP(S6567,标准!G$108:H$138,2,TRUE),VLOOKUP(S6567,标准!G$74:H$99,2,TRUE)),IF(F6567="女",VLOOKUP(S6567,标准!G$39:H$69,2,TRUE),VLOOKUP(S6567,标准!G$3:H$28,2,TRUE)))</f>
        <v>20</v>
      </c>
      <c r="U6567" s="127">
        <v>7.3</v>
      </c>
      <c r="V6567" s="71">
        <f>IF(U6567=0,0,IF(A6567&lt;43,IF(F6567="女",IF(U6567="",0,VLOOKUP(U6567,标准!A$108:B$128,2,TRUE)),IF(U6567="",0,VLOOKUP(U6567,标准!A$74:B$94,2,TRUE))),IF(F6567="女",IF(U6567="",0,VLOOKUP(U6567,标准!A$39:B$59,2,TRUE)),IF(U6567="",0,VLOOKUP(U6567,标准!A$3:B$23,2,TRUE)))))</f>
        <v>78</v>
      </c>
      <c r="W6567" s="86">
        <f t="shared" si="102"/>
        <v>63.4</v>
      </c>
      <c r="X6567" s="87">
        <v>4.8</v>
      </c>
      <c r="Y6567" s="87">
        <v>4.7</v>
      </c>
      <c r="Z6567" s="91"/>
      <c r="AA6567" s="92"/>
    </row>
    <row r="6568" customHeight="1" spans="1:27">
      <c r="A6568" s="62">
        <v>42</v>
      </c>
      <c r="B6568" s="91">
        <v>6608</v>
      </c>
      <c r="C6568" s="154" t="s">
        <v>13235</v>
      </c>
      <c r="D6568" s="154" t="s">
        <v>13172</v>
      </c>
      <c r="E6568" s="154" t="s">
        <v>4025</v>
      </c>
      <c r="F6568" s="154" t="s">
        <v>30</v>
      </c>
      <c r="G6568" s="155" t="s">
        <v>13236</v>
      </c>
      <c r="H6568" s="68">
        <v>175.7</v>
      </c>
      <c r="I6568" s="68">
        <v>103.8</v>
      </c>
      <c r="J6568" s="71">
        <f>IF(F6568="女",IF(H6568=0,0,VLOOKUP(I6568/(H6568*H6568/10000),标准!M$108:N$112,2,TRUE)),IF(H6568=0,0,VLOOKUP(I6568/(H6568*H6568/10000),标准!M$74:N$78,2,TRUE)))</f>
        <v>60</v>
      </c>
      <c r="K6568" s="72">
        <v>5284</v>
      </c>
      <c r="L6568" s="71">
        <f>IF(A6568&lt;43,IF(F6568="女",VLOOKUP(K6568,标准!K$108:L$128,2,TRUE),VLOOKUP(K6568,标准!K$74:L$94,2,TRUE)),IF(F6568="女",VLOOKUP(K6568,标准!K$39:L$59,2,TRUE),VLOOKUP(K6568,标准!K$3:L$23,2,TRUE)))</f>
        <v>100</v>
      </c>
      <c r="M6568" s="68">
        <v>13.4</v>
      </c>
      <c r="N6568" s="71">
        <f>IF(M6568="",0,IF(A6568&lt;43,IF(F6568="女",VLOOKUP(M6568,标准!C$108:D$128,2,TRUE),VLOOKUP(M6568,标准!C$74:D$94,2,TRUE)),IF(F6568="女",VLOOKUP(M6568,标准!C$39:D$59,2,TRUE),VLOOKUP(M6568,标准!C$3:D$23,2,TRUE))))</f>
        <v>72</v>
      </c>
      <c r="O6568" s="124">
        <v>210</v>
      </c>
      <c r="P6568" s="71">
        <f>IF(A6568&lt;43,IF(F6568="女",VLOOKUP(O6568/100,标准!E$108:F$128,2,TRUE),VLOOKUP(O6568/100,标准!E$74:F$94,2,TRUE)),IF(F6568="女",VLOOKUP(O6568/100,标准!E$39:F$59,2,TRUE),VLOOKUP(O6568/100,标准!E$3:F$23,2,TRUE)))</f>
        <v>60</v>
      </c>
      <c r="Q6568" s="125">
        <v>4.09</v>
      </c>
      <c r="R6568" s="71">
        <f>IF(Q6568=0,0,IF(A6568&lt;43,IF(F6568="女",IF(Q6568="",0,VLOOKUP(Q6568,标准!I$108:J$138,2,TRUE)),IF(Q6568="",0,VLOOKUP(Q6568,标准!I$74:J$104,2,TRUE))),IF(F6568="女",IF(Q6568="",0,VLOOKUP(Q6568,标准!I$39:J$69,2,TRUE)),IF(Q6568="",0,VLOOKUP(Q6568,标准!I$3:J$33,2,TRUE)))))</f>
        <v>68</v>
      </c>
      <c r="S6568" s="126">
        <v>0</v>
      </c>
      <c r="T6568" s="71">
        <f>IF(A6568&lt;43,IF(F6568="女",VLOOKUP(S6568,标准!G$108:H$138,2,TRUE),VLOOKUP(S6568,标准!G$74:H$99,2,TRUE)),IF(F6568="女",VLOOKUP(S6568,标准!G$39:H$69,2,TRUE),VLOOKUP(S6568,标准!G$3:H$28,2,TRUE)))</f>
        <v>0</v>
      </c>
      <c r="U6568" s="127">
        <v>8</v>
      </c>
      <c r="V6568" s="71">
        <f>IF(U6568=0,0,IF(A6568&lt;43,IF(F6568="女",IF(U6568="",0,VLOOKUP(U6568,标准!A$108:B$128,2,TRUE)),IF(U6568="",0,VLOOKUP(U6568,标准!A$74:B$94,2,TRUE))),IF(F6568="女",IF(U6568="",0,VLOOKUP(U6568,标准!A$39:B$59,2,TRUE)),IF(U6568="",0,VLOOKUP(U6568,标准!A$3:B$23,2,TRUE)))))</f>
        <v>70</v>
      </c>
      <c r="W6568" s="86">
        <f t="shared" si="102"/>
        <v>64.8</v>
      </c>
      <c r="X6568" s="87">
        <v>4.5</v>
      </c>
      <c r="Y6568" s="87">
        <v>4.3</v>
      </c>
      <c r="Z6568" s="91"/>
      <c r="AA6568" s="92"/>
    </row>
    <row r="6569" customHeight="1" spans="1:27">
      <c r="A6569" s="62">
        <v>42</v>
      </c>
      <c r="B6569" s="91">
        <v>6609</v>
      </c>
      <c r="C6569" s="154" t="s">
        <v>9007</v>
      </c>
      <c r="D6569" s="154" t="s">
        <v>13172</v>
      </c>
      <c r="E6569" s="154" t="s">
        <v>4025</v>
      </c>
      <c r="F6569" s="154" t="s">
        <v>30</v>
      </c>
      <c r="G6569" s="155" t="s">
        <v>13237</v>
      </c>
      <c r="H6569" s="68">
        <v>177</v>
      </c>
      <c r="I6569" s="68">
        <v>61.5</v>
      </c>
      <c r="J6569" s="71">
        <f>IF(F6569="女",IF(H6569=0,0,VLOOKUP(I6569/(H6569*H6569/10000),标准!M$108:N$112,2,TRUE)),IF(H6569=0,0,VLOOKUP(I6569/(H6569*H6569/10000),标准!M$74:N$78,2,TRUE)))</f>
        <v>100</v>
      </c>
      <c r="K6569" s="72">
        <v>4041</v>
      </c>
      <c r="L6569" s="71">
        <f>IF(A6569&lt;43,IF(F6569="女",VLOOKUP(K6569,标准!K$108:L$128,2,TRUE),VLOOKUP(K6569,标准!K$74:L$94,2,TRUE)),IF(F6569="女",VLOOKUP(K6569,标准!K$39:L$59,2,TRUE),VLOOKUP(K6569,标准!K$3:L$23,2,TRUE)))</f>
        <v>74</v>
      </c>
      <c r="M6569" s="68">
        <v>13</v>
      </c>
      <c r="N6569" s="71">
        <f>IF(M6569="",0,IF(A6569&lt;43,IF(F6569="女",VLOOKUP(M6569,标准!C$108:D$128,2,TRUE),VLOOKUP(M6569,标准!C$74:D$94,2,TRUE)),IF(F6569="女",VLOOKUP(M6569,标准!C$39:D$59,2,TRUE),VLOOKUP(M6569,标准!C$3:D$23,2,TRUE))))</f>
        <v>72</v>
      </c>
      <c r="O6569" s="124">
        <v>250</v>
      </c>
      <c r="P6569" s="71">
        <f>IF(A6569&lt;43,IF(F6569="女",VLOOKUP(O6569/100,标准!E$108:F$128,2,TRUE),VLOOKUP(O6569/100,标准!E$74:F$94,2,TRUE)),IF(F6569="女",VLOOKUP(O6569/100,标准!E$39:F$59,2,TRUE),VLOOKUP(O6569/100,标准!E$3:F$23,2,TRUE)))</f>
        <v>80</v>
      </c>
      <c r="Q6569" s="125">
        <v>4.53</v>
      </c>
      <c r="R6569" s="71">
        <f>IF(Q6569=0,0,IF(A6569&lt;43,IF(F6569="女",IF(Q6569="",0,VLOOKUP(Q6569,标准!I$108:J$138,2,TRUE)),IF(Q6569="",0,VLOOKUP(Q6569,标准!I$74:J$104,2,TRUE))),IF(F6569="女",IF(Q6569="",0,VLOOKUP(Q6569,标准!I$39:J$69,2,TRUE)),IF(Q6569="",0,VLOOKUP(Q6569,标准!I$3:J$33,2,TRUE)))))</f>
        <v>40</v>
      </c>
      <c r="S6569" s="126">
        <v>7</v>
      </c>
      <c r="T6569" s="71">
        <f>IF(A6569&lt;43,IF(F6569="女",VLOOKUP(S6569,标准!G$108:H$138,2,TRUE),VLOOKUP(S6569,标准!G$74:H$99,2,TRUE)),IF(F6569="女",VLOOKUP(S6569,标准!G$39:H$69,2,TRUE),VLOOKUP(S6569,标准!G$3:H$28,2,TRUE)))</f>
        <v>30</v>
      </c>
      <c r="U6569" s="127">
        <v>7.3</v>
      </c>
      <c r="V6569" s="71">
        <f>IF(U6569=0,0,IF(A6569&lt;43,IF(F6569="女",IF(U6569="",0,VLOOKUP(U6569,标准!A$108:B$128,2,TRUE)),IF(U6569="",0,VLOOKUP(U6569,标准!A$74:B$94,2,TRUE))),IF(F6569="女",IF(U6569="",0,VLOOKUP(U6569,标准!A$39:B$59,2,TRUE)),IF(U6569="",0,VLOOKUP(U6569,标准!A$3:B$23,2,TRUE)))))</f>
        <v>78</v>
      </c>
      <c r="W6569" s="86">
        <f t="shared" si="102"/>
        <v>67.9</v>
      </c>
      <c r="X6569" s="87">
        <v>4.4</v>
      </c>
      <c r="Y6569" s="87">
        <v>4.1</v>
      </c>
      <c r="Z6569" s="91"/>
      <c r="AA6569" s="92"/>
    </row>
    <row r="6570" customHeight="1" spans="1:27">
      <c r="A6570" s="62">
        <v>42</v>
      </c>
      <c r="B6570" s="91">
        <v>6610</v>
      </c>
      <c r="C6570" s="154" t="s">
        <v>13238</v>
      </c>
      <c r="D6570" s="154" t="s">
        <v>13172</v>
      </c>
      <c r="E6570" s="154" t="s">
        <v>4025</v>
      </c>
      <c r="F6570" s="154" t="s">
        <v>30</v>
      </c>
      <c r="G6570" s="155" t="s">
        <v>13239</v>
      </c>
      <c r="H6570" s="68">
        <v>169.8</v>
      </c>
      <c r="I6570" s="68">
        <v>67.6</v>
      </c>
      <c r="J6570" s="71">
        <f>IF(F6570="女",IF(H6570=0,0,VLOOKUP(I6570/(H6570*H6570/10000),标准!M$108:N$112,2,TRUE)),IF(H6570=0,0,VLOOKUP(I6570/(H6570*H6570/10000),标准!M$74:N$78,2,TRUE)))</f>
        <v>100</v>
      </c>
      <c r="K6570" s="72">
        <v>4645</v>
      </c>
      <c r="L6570" s="71">
        <f>IF(A6570&lt;43,IF(F6570="女",VLOOKUP(K6570,标准!K$108:L$128,2,TRUE),VLOOKUP(K6570,标准!K$74:L$94,2,TRUE)),IF(F6570="女",VLOOKUP(K6570,标准!K$39:L$59,2,TRUE),VLOOKUP(K6570,标准!K$3:L$23,2,TRUE)))</f>
        <v>85</v>
      </c>
      <c r="M6570" s="68">
        <v>11.7</v>
      </c>
      <c r="N6570" s="71">
        <f>IF(M6570="",0,IF(A6570&lt;43,IF(F6570="女",VLOOKUP(M6570,标准!C$108:D$128,2,TRUE),VLOOKUP(M6570,标准!C$74:D$94,2,TRUE)),IF(F6570="女",VLOOKUP(M6570,标准!C$39:D$59,2,TRUE),VLOOKUP(M6570,标准!C$3:D$23,2,TRUE))))</f>
        <v>70</v>
      </c>
      <c r="O6570" s="124">
        <v>234</v>
      </c>
      <c r="P6570" s="71">
        <f>IF(A6570&lt;43,IF(F6570="女",VLOOKUP(O6570/100,标准!E$108:F$128,2,TRUE),VLOOKUP(O6570/100,标准!E$74:F$94,2,TRUE)),IF(F6570="女",VLOOKUP(O6570/100,标准!E$39:F$59,2,TRUE),VLOOKUP(O6570/100,标准!E$3:F$23,2,TRUE)))</f>
        <v>72</v>
      </c>
      <c r="Q6570" s="125">
        <v>5.02</v>
      </c>
      <c r="R6570" s="71">
        <f>IF(Q6570=0,0,IF(A6570&lt;43,IF(F6570="女",IF(Q6570="",0,VLOOKUP(Q6570,标准!I$108:J$138,2,TRUE)),IF(Q6570="",0,VLOOKUP(Q6570,标准!I$74:J$104,2,TRUE))),IF(F6570="女",IF(Q6570="",0,VLOOKUP(Q6570,标准!I$39:J$69,2,TRUE)),IF(Q6570="",0,VLOOKUP(Q6570,标准!I$3:J$33,2,TRUE)))))</f>
        <v>40</v>
      </c>
      <c r="S6570" s="126">
        <v>2</v>
      </c>
      <c r="T6570" s="71">
        <f>IF(A6570&lt;43,IF(F6570="女",VLOOKUP(S6570,标准!G$108:H$138,2,TRUE),VLOOKUP(S6570,标准!G$74:H$99,2,TRUE)),IF(F6570="女",VLOOKUP(S6570,标准!G$39:H$69,2,TRUE),VLOOKUP(S6570,标准!G$3:H$28,2,TRUE)))</f>
        <v>0</v>
      </c>
      <c r="U6570" s="127">
        <v>6.7</v>
      </c>
      <c r="V6570" s="71">
        <f>IF(U6570=0,0,IF(A6570&lt;43,IF(F6570="女",IF(U6570="",0,VLOOKUP(U6570,标准!A$108:B$128,2,TRUE)),IF(U6570="",0,VLOOKUP(U6570,标准!A$74:B$94,2,TRUE))),IF(F6570="女",IF(U6570="",0,VLOOKUP(U6570,标准!A$39:B$59,2,TRUE)),IF(U6570="",0,VLOOKUP(U6570,标准!A$3:B$23,2,TRUE)))))</f>
        <v>100</v>
      </c>
      <c r="W6570" s="86">
        <f t="shared" si="102"/>
        <v>69.95</v>
      </c>
      <c r="X6570" s="87">
        <v>4.9</v>
      </c>
      <c r="Y6570" s="87">
        <v>4.9</v>
      </c>
      <c r="Z6570" s="91"/>
      <c r="AA6570" s="92"/>
    </row>
    <row r="6571" customHeight="1" spans="1:27">
      <c r="A6571" s="62">
        <v>42</v>
      </c>
      <c r="B6571" s="91">
        <v>6611</v>
      </c>
      <c r="C6571" s="154" t="s">
        <v>13240</v>
      </c>
      <c r="D6571" s="154" t="s">
        <v>13172</v>
      </c>
      <c r="E6571" s="154" t="s">
        <v>4025</v>
      </c>
      <c r="F6571" s="154" t="s">
        <v>30</v>
      </c>
      <c r="G6571" s="155" t="s">
        <v>13241</v>
      </c>
      <c r="H6571" s="68">
        <v>168.7</v>
      </c>
      <c r="I6571" s="68">
        <v>69.2</v>
      </c>
      <c r="J6571" s="71">
        <f>IF(F6571="女",IF(H6571=0,0,VLOOKUP(I6571/(H6571*H6571/10000),标准!M$108:N$112,2,TRUE)),IF(H6571=0,0,VLOOKUP(I6571/(H6571*H6571/10000),标准!M$74:N$78,2,TRUE)))</f>
        <v>80</v>
      </c>
      <c r="K6571" s="72">
        <v>2473</v>
      </c>
      <c r="L6571" s="71">
        <f>IF(A6571&lt;43,IF(F6571="女",VLOOKUP(K6571,标准!K$108:L$128,2,TRUE),VLOOKUP(K6571,标准!K$74:L$94,2,TRUE)),IF(F6571="女",VLOOKUP(K6571,标准!K$39:L$59,2,TRUE),VLOOKUP(K6571,标准!K$3:L$23,2,TRUE)))</f>
        <v>20</v>
      </c>
      <c r="M6571" s="68">
        <v>4.9</v>
      </c>
      <c r="N6571" s="71">
        <f>IF(M6571="",0,IF(A6571&lt;43,IF(F6571="女",VLOOKUP(M6571,标准!C$108:D$128,2,TRUE),VLOOKUP(M6571,标准!C$74:D$94,2,TRUE)),IF(F6571="女",VLOOKUP(M6571,标准!C$39:D$59,2,TRUE),VLOOKUP(M6571,标准!C$3:D$23,2,TRUE))))</f>
        <v>60</v>
      </c>
      <c r="O6571" s="124">
        <v>210</v>
      </c>
      <c r="P6571" s="71">
        <f>IF(A6571&lt;43,IF(F6571="女",VLOOKUP(O6571/100,标准!E$108:F$128,2,TRUE),VLOOKUP(O6571/100,标准!E$74:F$94,2,TRUE)),IF(F6571="女",VLOOKUP(O6571/100,标准!E$39:F$59,2,TRUE),VLOOKUP(O6571/100,标准!E$3:F$23,2,TRUE)))</f>
        <v>60</v>
      </c>
      <c r="Q6571" s="125">
        <v>5.05</v>
      </c>
      <c r="R6571" s="71">
        <f>IF(Q6571=0,0,IF(A6571&lt;43,IF(F6571="女",IF(Q6571="",0,VLOOKUP(Q6571,标准!I$108:J$138,2,TRUE)),IF(Q6571="",0,VLOOKUP(Q6571,标准!I$74:J$104,2,TRUE))),IF(F6571="女",IF(Q6571="",0,VLOOKUP(Q6571,标准!I$39:J$69,2,TRUE)),IF(Q6571="",0,VLOOKUP(Q6571,标准!I$3:J$33,2,TRUE)))))</f>
        <v>40</v>
      </c>
      <c r="S6571" s="126">
        <v>0</v>
      </c>
      <c r="T6571" s="71">
        <f>IF(A6571&lt;43,IF(F6571="女",VLOOKUP(S6571,标准!G$108:H$138,2,TRUE),VLOOKUP(S6571,标准!G$74:H$99,2,TRUE)),IF(F6571="女",VLOOKUP(S6571,标准!G$39:H$69,2,TRUE),VLOOKUP(S6571,标准!G$3:H$28,2,TRUE)))</f>
        <v>0</v>
      </c>
      <c r="U6571" s="127">
        <v>7.2</v>
      </c>
      <c r="V6571" s="71">
        <f>IF(U6571=0,0,IF(A6571&lt;43,IF(F6571="女",IF(U6571="",0,VLOOKUP(U6571,标准!A$108:B$128,2,TRUE)),IF(U6571="",0,VLOOKUP(U6571,标准!A$74:B$94,2,TRUE))),IF(F6571="女",IF(U6571="",0,VLOOKUP(U6571,标准!A$39:B$59,2,TRUE)),IF(U6571="",0,VLOOKUP(U6571,标准!A$3:B$23,2,TRUE)))))</f>
        <v>78</v>
      </c>
      <c r="W6571" s="86">
        <f t="shared" si="102"/>
        <v>50.6</v>
      </c>
      <c r="X6571" s="87">
        <v>4</v>
      </c>
      <c r="Y6571" s="87">
        <v>4.2</v>
      </c>
      <c r="Z6571" s="91"/>
      <c r="AA6571" s="92"/>
    </row>
    <row r="6572" customHeight="1" spans="1:27">
      <c r="A6572" s="62">
        <v>42</v>
      </c>
      <c r="B6572" s="91">
        <v>6612</v>
      </c>
      <c r="C6572" s="154" t="s">
        <v>13242</v>
      </c>
      <c r="D6572" s="154" t="s">
        <v>13172</v>
      </c>
      <c r="E6572" s="154" t="s">
        <v>4025</v>
      </c>
      <c r="F6572" s="154" t="s">
        <v>30</v>
      </c>
      <c r="G6572" s="155" t="s">
        <v>13243</v>
      </c>
      <c r="H6572" s="68">
        <v>180.9</v>
      </c>
      <c r="I6572" s="68">
        <v>68.8</v>
      </c>
      <c r="J6572" s="71">
        <f>IF(F6572="女",IF(H6572=0,0,VLOOKUP(I6572/(H6572*H6572/10000),标准!M$108:N$112,2,TRUE)),IF(H6572=0,0,VLOOKUP(I6572/(H6572*H6572/10000),标准!M$74:N$78,2,TRUE)))</f>
        <v>100</v>
      </c>
      <c r="K6572" s="72">
        <v>4681</v>
      </c>
      <c r="L6572" s="71">
        <f>IF(A6572&lt;43,IF(F6572="女",VLOOKUP(K6572,标准!K$108:L$128,2,TRUE),VLOOKUP(K6572,标准!K$74:L$94,2,TRUE)),IF(F6572="女",VLOOKUP(K6572,标准!K$39:L$59,2,TRUE),VLOOKUP(K6572,标准!K$3:L$23,2,TRUE)))</f>
        <v>85</v>
      </c>
      <c r="M6572" s="68">
        <v>7.7</v>
      </c>
      <c r="N6572" s="71">
        <f>IF(M6572="",0,IF(A6572&lt;43,IF(F6572="女",VLOOKUP(M6572,标准!C$108:D$128,2,TRUE),VLOOKUP(M6572,标准!C$74:D$94,2,TRUE)),IF(F6572="女",VLOOKUP(M6572,标准!C$39:D$59,2,TRUE),VLOOKUP(M6572,标准!C$3:D$23,2,TRUE))))</f>
        <v>64</v>
      </c>
      <c r="O6572" s="124">
        <v>230</v>
      </c>
      <c r="P6572" s="71">
        <f>IF(A6572&lt;43,IF(F6572="女",VLOOKUP(O6572/100,标准!E$108:F$128,2,TRUE),VLOOKUP(O6572/100,标准!E$74:F$94,2,TRUE)),IF(F6572="女",VLOOKUP(O6572/100,标准!E$39:F$59,2,TRUE),VLOOKUP(O6572/100,标准!E$3:F$23,2,TRUE)))</f>
        <v>70</v>
      </c>
      <c r="Q6572" s="125">
        <v>4.22</v>
      </c>
      <c r="R6572" s="71">
        <f>IF(Q6572=0,0,IF(A6572&lt;43,IF(F6572="女",IF(Q6572="",0,VLOOKUP(Q6572,标准!I$108:J$138,2,TRUE)),IF(Q6572="",0,VLOOKUP(Q6572,标准!I$74:J$104,2,TRUE))),IF(F6572="女",IF(Q6572="",0,VLOOKUP(Q6572,标准!I$39:J$69,2,TRUE)),IF(Q6572="",0,VLOOKUP(Q6572,标准!I$3:J$33,2,TRUE)))))</f>
        <v>64</v>
      </c>
      <c r="S6572" s="126">
        <v>9</v>
      </c>
      <c r="T6572" s="71">
        <f>IF(A6572&lt;43,IF(F6572="女",VLOOKUP(S6572,标准!G$108:H$138,2,TRUE),VLOOKUP(S6572,标准!G$74:H$99,2,TRUE)),IF(F6572="女",VLOOKUP(S6572,标准!G$39:H$69,2,TRUE),VLOOKUP(S6572,标准!G$3:H$28,2,TRUE)))</f>
        <v>50</v>
      </c>
      <c r="U6572" s="127">
        <v>6.8</v>
      </c>
      <c r="V6572" s="71">
        <f>IF(U6572=0,0,IF(A6572&lt;43,IF(F6572="女",IF(U6572="",0,VLOOKUP(U6572,标准!A$108:B$128,2,TRUE)),IF(U6572="",0,VLOOKUP(U6572,标准!A$74:B$94,2,TRUE))),IF(F6572="女",IF(U6572="",0,VLOOKUP(U6572,标准!A$39:B$59,2,TRUE)),IF(U6572="",0,VLOOKUP(U6572,标准!A$3:B$23,2,TRUE)))))</f>
        <v>95</v>
      </c>
      <c r="W6572" s="86">
        <f t="shared" si="102"/>
        <v>77.95</v>
      </c>
      <c r="X6572" s="87">
        <v>3.7</v>
      </c>
      <c r="Y6572" s="87">
        <v>3.7</v>
      </c>
      <c r="Z6572" s="91"/>
      <c r="AA6572" s="92"/>
    </row>
    <row r="6573" customHeight="1" spans="1:27">
      <c r="A6573" s="62">
        <v>42</v>
      </c>
      <c r="B6573" s="91">
        <v>6613</v>
      </c>
      <c r="C6573" s="154" t="s">
        <v>13244</v>
      </c>
      <c r="D6573" s="154" t="s">
        <v>13172</v>
      </c>
      <c r="E6573" s="154" t="s">
        <v>4025</v>
      </c>
      <c r="F6573" s="154" t="s">
        <v>30</v>
      </c>
      <c r="G6573" s="155" t="s">
        <v>13245</v>
      </c>
      <c r="H6573" s="68">
        <v>176.2</v>
      </c>
      <c r="I6573" s="68">
        <v>71.4</v>
      </c>
      <c r="J6573" s="71">
        <f>IF(F6573="女",IF(H6573=0,0,VLOOKUP(I6573/(H6573*H6573/10000),标准!M$108:N$112,2,TRUE)),IF(H6573=0,0,VLOOKUP(I6573/(H6573*H6573/10000),标准!M$74:N$78,2,TRUE)))</f>
        <v>100</v>
      </c>
      <c r="K6573" s="72">
        <v>4556</v>
      </c>
      <c r="L6573" s="71">
        <f>IF(A6573&lt;43,IF(F6573="女",VLOOKUP(K6573,标准!K$108:L$128,2,TRUE),VLOOKUP(K6573,标准!K$74:L$94,2,TRUE)),IF(F6573="女",VLOOKUP(K6573,标准!K$39:L$59,2,TRUE),VLOOKUP(K6573,标准!K$3:L$23,2,TRUE)))</f>
        <v>85</v>
      </c>
      <c r="M6573" s="68">
        <v>7</v>
      </c>
      <c r="N6573" s="71">
        <f>IF(M6573="",0,IF(A6573&lt;43,IF(F6573="女",VLOOKUP(M6573,标准!C$108:D$128,2,TRUE),VLOOKUP(M6573,标准!C$74:D$94,2,TRUE)),IF(F6573="女",VLOOKUP(M6573,标准!C$39:D$59,2,TRUE),VLOOKUP(M6573,标准!C$3:D$23,2,TRUE))))</f>
        <v>64</v>
      </c>
      <c r="O6573" s="124">
        <v>215</v>
      </c>
      <c r="P6573" s="71">
        <f>IF(A6573&lt;43,IF(F6573="女",VLOOKUP(O6573/100,标准!E$108:F$128,2,TRUE),VLOOKUP(O6573/100,标准!E$74:F$94,2,TRUE)),IF(F6573="女",VLOOKUP(O6573/100,标准!E$39:F$59,2,TRUE),VLOOKUP(O6573/100,标准!E$3:F$23,2,TRUE)))</f>
        <v>62</v>
      </c>
      <c r="Q6573" s="125">
        <v>4.34</v>
      </c>
      <c r="R6573" s="71">
        <f>IF(Q6573=0,0,IF(A6573&lt;43,IF(F6573="女",IF(Q6573="",0,VLOOKUP(Q6573,标准!I$108:J$138,2,TRUE)),IF(Q6573="",0,VLOOKUP(Q6573,标准!I$74:J$104,2,TRUE))),IF(F6573="女",IF(Q6573="",0,VLOOKUP(Q6573,标准!I$39:J$69,2,TRUE)),IF(Q6573="",0,VLOOKUP(Q6573,标准!I$3:J$33,2,TRUE)))))</f>
        <v>50</v>
      </c>
      <c r="S6573" s="126">
        <v>0</v>
      </c>
      <c r="T6573" s="71">
        <f>IF(A6573&lt;43,IF(F6573="女",VLOOKUP(S6573,标准!G$108:H$138,2,TRUE),VLOOKUP(S6573,标准!G$74:H$99,2,TRUE)),IF(F6573="女",VLOOKUP(S6573,标准!G$39:H$69,2,TRUE),VLOOKUP(S6573,标准!G$3:H$28,2,TRUE)))</f>
        <v>0</v>
      </c>
      <c r="U6573" s="127">
        <v>7.5</v>
      </c>
      <c r="V6573" s="71">
        <f>IF(U6573=0,0,IF(A6573&lt;43,IF(F6573="女",IF(U6573="",0,VLOOKUP(U6573,标准!A$108:B$128,2,TRUE)),IF(U6573="",0,VLOOKUP(U6573,标准!A$74:B$94,2,TRUE))),IF(F6573="女",IF(U6573="",0,VLOOKUP(U6573,标准!A$39:B$59,2,TRUE)),IF(U6573="",0,VLOOKUP(U6573,标准!A$3:B$23,2,TRUE)))))</f>
        <v>76</v>
      </c>
      <c r="W6573" s="86">
        <f t="shared" si="102"/>
        <v>65.55</v>
      </c>
      <c r="X6573" s="87">
        <v>4.6</v>
      </c>
      <c r="Y6573" s="87">
        <v>3.8</v>
      </c>
      <c r="Z6573" s="91"/>
      <c r="AA6573" s="92"/>
    </row>
    <row r="6574" customHeight="1" spans="1:27">
      <c r="A6574" s="62">
        <v>42</v>
      </c>
      <c r="B6574" s="91">
        <v>6614</v>
      </c>
      <c r="C6574" s="154" t="s">
        <v>13246</v>
      </c>
      <c r="D6574" s="154" t="s">
        <v>13172</v>
      </c>
      <c r="E6574" s="154" t="s">
        <v>4025</v>
      </c>
      <c r="F6574" s="154" t="s">
        <v>30</v>
      </c>
      <c r="G6574" s="155" t="s">
        <v>13247</v>
      </c>
      <c r="H6574" s="68">
        <v>175.2</v>
      </c>
      <c r="I6574" s="68">
        <v>72</v>
      </c>
      <c r="J6574" s="71">
        <f>IF(F6574="女",IF(H6574=0,0,VLOOKUP(I6574/(H6574*H6574/10000),标准!M$108:N$112,2,TRUE)),IF(H6574=0,0,VLOOKUP(I6574/(H6574*H6574/10000),标准!M$74:N$78,2,TRUE)))</f>
        <v>100</v>
      </c>
      <c r="K6574" s="72">
        <v>4620</v>
      </c>
      <c r="L6574" s="71">
        <f>IF(A6574&lt;43,IF(F6574="女",VLOOKUP(K6574,标准!K$108:L$128,2,TRUE),VLOOKUP(K6574,标准!K$74:L$94,2,TRUE)),IF(F6574="女",VLOOKUP(K6574,标准!K$39:L$59,2,TRUE),VLOOKUP(K6574,标准!K$3:L$23,2,TRUE)))</f>
        <v>85</v>
      </c>
      <c r="M6574" s="68">
        <v>17.5</v>
      </c>
      <c r="N6574" s="71">
        <f>IF(M6574="",0,IF(A6574&lt;43,IF(F6574="女",VLOOKUP(M6574,标准!C$108:D$128,2,TRUE),VLOOKUP(M6574,标准!C$74:D$94,2,TRUE)),IF(F6574="女",VLOOKUP(M6574,标准!C$39:D$59,2,TRUE),VLOOKUP(M6574,标准!C$3:D$23,2,TRUE))))</f>
        <v>78</v>
      </c>
      <c r="O6574" s="124">
        <v>220</v>
      </c>
      <c r="P6574" s="71">
        <f>IF(A6574&lt;43,IF(F6574="女",VLOOKUP(O6574/100,标准!E$108:F$128,2,TRUE),VLOOKUP(O6574/100,标准!E$74:F$94,2,TRUE)),IF(F6574="女",VLOOKUP(O6574/100,标准!E$39:F$59,2,TRUE),VLOOKUP(O6574/100,标准!E$3:F$23,2,TRUE)))</f>
        <v>66</v>
      </c>
      <c r="Q6574" s="125">
        <v>5.31</v>
      </c>
      <c r="R6574" s="71">
        <f>IF(Q6574=0,0,IF(A6574&lt;43,IF(F6574="女",IF(Q6574="",0,VLOOKUP(Q6574,标准!I$108:J$138,2,TRUE)),IF(Q6574="",0,VLOOKUP(Q6574,标准!I$74:J$104,2,TRUE))),IF(F6574="女",IF(Q6574="",0,VLOOKUP(Q6574,标准!I$39:J$69,2,TRUE)),IF(Q6574="",0,VLOOKUP(Q6574,标准!I$3:J$33,2,TRUE)))))</f>
        <v>30</v>
      </c>
      <c r="S6574" s="126">
        <v>0</v>
      </c>
      <c r="T6574" s="71">
        <f>IF(A6574&lt;43,IF(F6574="女",VLOOKUP(S6574,标准!G$108:H$138,2,TRUE),VLOOKUP(S6574,标准!G$74:H$99,2,TRUE)),IF(F6574="女",VLOOKUP(S6574,标准!G$39:H$69,2,TRUE),VLOOKUP(S6574,标准!G$3:H$28,2,TRUE)))</f>
        <v>0</v>
      </c>
      <c r="U6574" s="127">
        <v>7.4</v>
      </c>
      <c r="V6574" s="71">
        <f>IF(U6574=0,0,IF(A6574&lt;43,IF(F6574="女",IF(U6574="",0,VLOOKUP(U6574,标准!A$108:B$128,2,TRUE)),IF(U6574="",0,VLOOKUP(U6574,标准!A$74:B$94,2,TRUE))),IF(F6574="女",IF(U6574="",0,VLOOKUP(U6574,标准!A$39:B$59,2,TRUE)),IF(U6574="",0,VLOOKUP(U6574,标准!A$3:B$23,2,TRUE)))))</f>
        <v>76</v>
      </c>
      <c r="W6574" s="86">
        <f t="shared" si="102"/>
        <v>63.35</v>
      </c>
      <c r="X6574" s="87">
        <v>3.7</v>
      </c>
      <c r="Y6574" s="87">
        <v>3.7</v>
      </c>
      <c r="Z6574" s="91"/>
      <c r="AA6574" s="92"/>
    </row>
    <row r="6575" customHeight="1" spans="1:27">
      <c r="A6575" s="62">
        <v>42</v>
      </c>
      <c r="B6575" s="91">
        <v>6615</v>
      </c>
      <c r="C6575" s="154" t="s">
        <v>13248</v>
      </c>
      <c r="D6575" s="154" t="s">
        <v>13172</v>
      </c>
      <c r="E6575" s="154" t="s">
        <v>4025</v>
      </c>
      <c r="F6575" s="154" t="s">
        <v>30</v>
      </c>
      <c r="G6575" s="155" t="s">
        <v>13249</v>
      </c>
      <c r="H6575" s="68">
        <v>166.4</v>
      </c>
      <c r="I6575" s="68">
        <v>63</v>
      </c>
      <c r="J6575" s="71">
        <f>IF(F6575="女",IF(H6575=0,0,VLOOKUP(I6575/(H6575*H6575/10000),标准!M$108:N$112,2,TRUE)),IF(H6575=0,0,VLOOKUP(I6575/(H6575*H6575/10000),标准!M$74:N$78,2,TRUE)))</f>
        <v>100</v>
      </c>
      <c r="K6575" s="72">
        <v>4153</v>
      </c>
      <c r="L6575" s="71">
        <f>IF(A6575&lt;43,IF(F6575="女",VLOOKUP(K6575,标准!K$108:L$128,2,TRUE),VLOOKUP(K6575,标准!K$74:L$94,2,TRUE)),IF(F6575="女",VLOOKUP(K6575,标准!K$39:L$59,2,TRUE),VLOOKUP(K6575,标准!K$3:L$23,2,TRUE)))</f>
        <v>76</v>
      </c>
      <c r="M6575" s="68">
        <v>9</v>
      </c>
      <c r="N6575" s="71">
        <f>IF(M6575="",0,IF(A6575&lt;43,IF(F6575="女",VLOOKUP(M6575,标准!C$108:D$128,2,TRUE),VLOOKUP(M6575,标准!C$74:D$94,2,TRUE)),IF(F6575="女",VLOOKUP(M6575,标准!C$39:D$59,2,TRUE),VLOOKUP(M6575,标准!C$3:D$23,2,TRUE))))</f>
        <v>66</v>
      </c>
      <c r="O6575" s="75"/>
      <c r="P6575" s="71">
        <f>IF(A6575&lt;43,IF(F6575="女",VLOOKUP(O6575/100,标准!E$108:F$128,2,TRUE),VLOOKUP(O6575/100,标准!E$74:F$94,2,TRUE)),IF(F6575="女",VLOOKUP(O6575/100,标准!E$39:F$59,2,TRUE),VLOOKUP(O6575/100,标准!E$3:F$23,2,TRUE)))</f>
        <v>0</v>
      </c>
      <c r="Q6575" s="79"/>
      <c r="R6575" s="71">
        <f>IF(Q6575=0,0,IF(A6575&lt;43,IF(F6575="女",IF(Q6575="",0,VLOOKUP(Q6575,标准!I$108:J$138,2,TRUE)),IF(Q6575="",0,VLOOKUP(Q6575,标准!I$74:J$104,2,TRUE))),IF(F6575="女",IF(Q6575="",0,VLOOKUP(Q6575,标准!I$39:J$69,2,TRUE)),IF(Q6575="",0,VLOOKUP(Q6575,标准!I$3:J$33,2,TRUE)))))</f>
        <v>0</v>
      </c>
      <c r="S6575" s="80"/>
      <c r="T6575" s="71">
        <f>IF(A6575&lt;43,IF(F6575="女",VLOOKUP(S6575,标准!G$108:H$138,2,TRUE),VLOOKUP(S6575,标准!G$74:H$99,2,TRUE)),IF(F6575="女",VLOOKUP(S6575,标准!G$39:H$69,2,TRUE),VLOOKUP(S6575,标准!G$3:H$28,2,TRUE)))</f>
        <v>0</v>
      </c>
      <c r="U6575" s="86"/>
      <c r="V6575" s="71">
        <f>IF(U6575=0,0,IF(A6575&lt;43,IF(F6575="女",IF(U6575="",0,VLOOKUP(U6575,标准!A$108:B$128,2,TRUE)),IF(U6575="",0,VLOOKUP(U6575,标准!A$74:B$94,2,TRUE))),IF(F6575="女",IF(U6575="",0,VLOOKUP(U6575,标准!A$39:B$59,2,TRUE)),IF(U6575="",0,VLOOKUP(U6575,标准!A$3:B$23,2,TRUE)))))</f>
        <v>0</v>
      </c>
      <c r="W6575" s="86">
        <v>60</v>
      </c>
      <c r="X6575" s="87">
        <v>4.6</v>
      </c>
      <c r="Y6575" s="87">
        <v>4.5</v>
      </c>
      <c r="Z6575" s="91"/>
      <c r="AA6575" s="135" t="s">
        <v>108</v>
      </c>
    </row>
    <row r="6576" customHeight="1" spans="1:27">
      <c r="A6576" s="62">
        <v>42</v>
      </c>
      <c r="B6576" s="91">
        <v>6616</v>
      </c>
      <c r="C6576" s="154" t="s">
        <v>13250</v>
      </c>
      <c r="D6576" s="154" t="s">
        <v>13172</v>
      </c>
      <c r="E6576" s="154" t="s">
        <v>4025</v>
      </c>
      <c r="F6576" s="154" t="s">
        <v>30</v>
      </c>
      <c r="G6576" s="155" t="s">
        <v>13251</v>
      </c>
      <c r="H6576" s="68">
        <v>158.1</v>
      </c>
      <c r="I6576" s="68">
        <v>46.6</v>
      </c>
      <c r="J6576" s="71">
        <f>IF(F6576="女",IF(H6576=0,0,VLOOKUP(I6576/(H6576*H6576/10000),标准!M$108:N$112,2,TRUE)),IF(H6576=0,0,VLOOKUP(I6576/(H6576*H6576/10000),标准!M$74:N$78,2,TRUE)))</f>
        <v>100</v>
      </c>
      <c r="K6576" s="72">
        <v>2819</v>
      </c>
      <c r="L6576" s="71">
        <f>IF(A6576&lt;43,IF(F6576="女",VLOOKUP(K6576,标准!K$108:L$128,2,TRUE),VLOOKUP(K6576,标准!K$74:L$94,2,TRUE)),IF(F6576="女",VLOOKUP(K6576,标准!K$39:L$59,2,TRUE),VLOOKUP(K6576,标准!K$3:L$23,2,TRUE)))</f>
        <v>40</v>
      </c>
      <c r="M6576" s="68">
        <v>14</v>
      </c>
      <c r="N6576" s="71">
        <f>IF(M6576="",0,IF(A6576&lt;43,IF(F6576="女",VLOOKUP(M6576,标准!C$108:D$128,2,TRUE),VLOOKUP(M6576,标准!C$74:D$94,2,TRUE)),IF(F6576="女",VLOOKUP(M6576,标准!C$39:D$59,2,TRUE),VLOOKUP(M6576,标准!C$3:D$23,2,TRUE))))</f>
        <v>74</v>
      </c>
      <c r="O6576" s="124">
        <v>210</v>
      </c>
      <c r="P6576" s="71">
        <f>IF(A6576&lt;43,IF(F6576="女",VLOOKUP(O6576/100,标准!E$108:F$128,2,TRUE),VLOOKUP(O6576/100,标准!E$74:F$94,2,TRUE)),IF(F6576="女",VLOOKUP(O6576/100,标准!E$39:F$59,2,TRUE),VLOOKUP(O6576/100,标准!E$3:F$23,2,TRUE)))</f>
        <v>60</v>
      </c>
      <c r="Q6576" s="125">
        <v>5.14</v>
      </c>
      <c r="R6576" s="71">
        <f>IF(Q6576=0,0,IF(A6576&lt;43,IF(F6576="女",IF(Q6576="",0,VLOOKUP(Q6576,标准!I$108:J$138,2,TRUE)),IF(Q6576="",0,VLOOKUP(Q6576,标准!I$74:J$104,2,TRUE))),IF(F6576="女",IF(Q6576="",0,VLOOKUP(Q6576,标准!I$39:J$69,2,TRUE)),IF(Q6576="",0,VLOOKUP(Q6576,标准!I$3:J$33,2,TRUE)))))</f>
        <v>30</v>
      </c>
      <c r="S6576" s="126">
        <v>17</v>
      </c>
      <c r="T6576" s="71">
        <f>IF(A6576&lt;43,IF(F6576="女",VLOOKUP(S6576,标准!G$108:H$138,2,TRUE),VLOOKUP(S6576,标准!G$74:H$99,2,TRUE)),IF(F6576="女",VLOOKUP(S6576,标准!G$39:H$69,2,TRUE),VLOOKUP(S6576,标准!G$3:H$28,2,TRUE)))</f>
        <v>90</v>
      </c>
      <c r="U6576" s="127">
        <v>7.4</v>
      </c>
      <c r="V6576" s="71">
        <f>IF(U6576=0,0,IF(A6576&lt;43,IF(F6576="女",IF(U6576="",0,VLOOKUP(U6576,标准!A$108:B$128,2,TRUE)),IF(U6576="",0,VLOOKUP(U6576,标准!A$74:B$94,2,TRUE))),IF(F6576="女",IF(U6576="",0,VLOOKUP(U6576,标准!A$39:B$59,2,TRUE)),IF(U6576="",0,VLOOKUP(U6576,标准!A$3:B$23,2,TRUE)))))</f>
        <v>76</v>
      </c>
      <c r="W6576" s="86">
        <f t="shared" si="102"/>
        <v>64.6</v>
      </c>
      <c r="X6576" s="87">
        <v>4.1</v>
      </c>
      <c r="Y6576" s="87">
        <v>4</v>
      </c>
      <c r="Z6576" s="91"/>
      <c r="AA6576" s="92"/>
    </row>
    <row r="6577" customHeight="1" spans="1:27">
      <c r="A6577" s="62">
        <v>42</v>
      </c>
      <c r="B6577" s="91">
        <v>6617</v>
      </c>
      <c r="C6577" s="154" t="s">
        <v>13252</v>
      </c>
      <c r="D6577" s="154" t="s">
        <v>13172</v>
      </c>
      <c r="E6577" s="154" t="s">
        <v>4025</v>
      </c>
      <c r="F6577" s="154" t="s">
        <v>30</v>
      </c>
      <c r="G6577" s="155" t="s">
        <v>13253</v>
      </c>
      <c r="H6577" s="68">
        <v>178.3</v>
      </c>
      <c r="I6577" s="68">
        <v>72.4</v>
      </c>
      <c r="J6577" s="71">
        <f>IF(F6577="女",IF(H6577=0,0,VLOOKUP(I6577/(H6577*H6577/10000),标准!M$108:N$112,2,TRUE)),IF(H6577=0,0,VLOOKUP(I6577/(H6577*H6577/10000),标准!M$74:N$78,2,TRUE)))</f>
        <v>100</v>
      </c>
      <c r="K6577" s="72">
        <v>4338</v>
      </c>
      <c r="L6577" s="71">
        <f>IF(A6577&lt;43,IF(F6577="女",VLOOKUP(K6577,标准!K$108:L$128,2,TRUE),VLOOKUP(K6577,标准!K$74:L$94,2,TRUE)),IF(F6577="女",VLOOKUP(K6577,标准!K$39:L$59,2,TRUE),VLOOKUP(K6577,标准!K$3:L$23,2,TRUE)))</f>
        <v>80</v>
      </c>
      <c r="M6577" s="68">
        <v>15.4</v>
      </c>
      <c r="N6577" s="71">
        <f>IF(M6577="",0,IF(A6577&lt;43,IF(F6577="女",VLOOKUP(M6577,标准!C$108:D$128,2,TRUE),VLOOKUP(M6577,标准!C$74:D$94,2,TRUE)),IF(F6577="女",VLOOKUP(M6577,标准!C$39:D$59,2,TRUE),VLOOKUP(M6577,标准!C$3:D$23,2,TRUE))))</f>
        <v>76</v>
      </c>
      <c r="O6577" s="124">
        <v>230</v>
      </c>
      <c r="P6577" s="71">
        <f>IF(A6577&lt;43,IF(F6577="女",VLOOKUP(O6577/100,标准!E$108:F$128,2,TRUE),VLOOKUP(O6577/100,标准!E$74:F$94,2,TRUE)),IF(F6577="女",VLOOKUP(O6577/100,标准!E$39:F$59,2,TRUE),VLOOKUP(O6577/100,标准!E$3:F$23,2,TRUE)))</f>
        <v>70</v>
      </c>
      <c r="Q6577" s="125">
        <v>5.25</v>
      </c>
      <c r="R6577" s="71">
        <f>IF(Q6577=0,0,IF(A6577&lt;43,IF(F6577="女",IF(Q6577="",0,VLOOKUP(Q6577,标准!I$108:J$138,2,TRUE)),IF(Q6577="",0,VLOOKUP(Q6577,标准!I$74:J$104,2,TRUE))),IF(F6577="女",IF(Q6577="",0,VLOOKUP(Q6577,标准!I$39:J$69,2,TRUE)),IF(Q6577="",0,VLOOKUP(Q6577,标准!I$3:J$33,2,TRUE)))))</f>
        <v>30</v>
      </c>
      <c r="S6577" s="126">
        <v>0</v>
      </c>
      <c r="T6577" s="71">
        <f>IF(A6577&lt;43,IF(F6577="女",VLOOKUP(S6577,标准!G$108:H$138,2,TRUE),VLOOKUP(S6577,标准!G$74:H$99,2,TRUE)),IF(F6577="女",VLOOKUP(S6577,标准!G$39:H$69,2,TRUE),VLOOKUP(S6577,标准!G$3:H$28,2,TRUE)))</f>
        <v>0</v>
      </c>
      <c r="U6577" s="127">
        <v>8</v>
      </c>
      <c r="V6577" s="71">
        <f>IF(U6577=0,0,IF(A6577&lt;43,IF(F6577="女",IF(U6577="",0,VLOOKUP(U6577,标准!A$108:B$128,2,TRUE)),IF(U6577="",0,VLOOKUP(U6577,标准!A$74:B$94,2,TRUE))),IF(F6577="女",IF(U6577="",0,VLOOKUP(U6577,标准!A$39:B$59,2,TRUE)),IF(U6577="",0,VLOOKUP(U6577,标准!A$3:B$23,2,TRUE)))))</f>
        <v>70</v>
      </c>
      <c r="W6577" s="86">
        <f t="shared" si="102"/>
        <v>61.6</v>
      </c>
      <c r="X6577" s="87">
        <v>3.8</v>
      </c>
      <c r="Y6577" s="87">
        <v>3.8</v>
      </c>
      <c r="Z6577" s="91"/>
      <c r="AA6577" s="92"/>
    </row>
    <row r="6578" customHeight="1" spans="1:27">
      <c r="A6578" s="62">
        <v>42</v>
      </c>
      <c r="B6578" s="91">
        <v>6618</v>
      </c>
      <c r="C6578" s="154" t="s">
        <v>13254</v>
      </c>
      <c r="D6578" s="154" t="s">
        <v>13172</v>
      </c>
      <c r="E6578" s="154" t="s">
        <v>4025</v>
      </c>
      <c r="F6578" s="154" t="s">
        <v>30</v>
      </c>
      <c r="G6578" s="155" t="s">
        <v>13255</v>
      </c>
      <c r="H6578" s="68">
        <v>170</v>
      </c>
      <c r="I6578" s="68">
        <v>103.3</v>
      </c>
      <c r="J6578" s="71">
        <f>IF(F6578="女",IF(H6578=0,0,VLOOKUP(I6578/(H6578*H6578/10000),标准!M$108:N$112,2,TRUE)),IF(H6578=0,0,VLOOKUP(I6578/(H6578*H6578/10000),标准!M$74:N$78,2,TRUE)))</f>
        <v>60</v>
      </c>
      <c r="K6578" s="72">
        <v>3519</v>
      </c>
      <c r="L6578" s="71">
        <f>IF(A6578&lt;43,IF(F6578="女",VLOOKUP(K6578,标准!K$108:L$128,2,TRUE),VLOOKUP(K6578,标准!K$74:L$94,2,TRUE)),IF(F6578="女",VLOOKUP(K6578,标准!K$39:L$59,2,TRUE),VLOOKUP(K6578,标准!K$3:L$23,2,TRUE)))</f>
        <v>66</v>
      </c>
      <c r="M6578" s="68">
        <v>12.5</v>
      </c>
      <c r="N6578" s="71">
        <f>IF(M6578="",0,IF(A6578&lt;43,IF(F6578="女",VLOOKUP(M6578,标准!C$108:D$128,2,TRUE),VLOOKUP(M6578,标准!C$74:D$94,2,TRUE)),IF(F6578="女",VLOOKUP(M6578,标准!C$39:D$59,2,TRUE),VLOOKUP(M6578,标准!C$3:D$23,2,TRUE))))</f>
        <v>72</v>
      </c>
      <c r="O6578" s="124">
        <v>210</v>
      </c>
      <c r="P6578" s="71">
        <f>IF(A6578&lt;43,IF(F6578="女",VLOOKUP(O6578/100,标准!E$108:F$128,2,TRUE),VLOOKUP(O6578/100,标准!E$74:F$94,2,TRUE)),IF(F6578="女",VLOOKUP(O6578/100,标准!E$39:F$59,2,TRUE),VLOOKUP(O6578/100,标准!E$3:F$23,2,TRUE)))</f>
        <v>60</v>
      </c>
      <c r="Q6578" s="125">
        <v>5.17</v>
      </c>
      <c r="R6578" s="71">
        <f>IF(Q6578=0,0,IF(A6578&lt;43,IF(F6578="女",IF(Q6578="",0,VLOOKUP(Q6578,标准!I$108:J$138,2,TRUE)),IF(Q6578="",0,VLOOKUP(Q6578,标准!I$74:J$104,2,TRUE))),IF(F6578="女",IF(Q6578="",0,VLOOKUP(Q6578,标准!I$39:J$69,2,TRUE)),IF(Q6578="",0,VLOOKUP(Q6578,标准!I$3:J$33,2,TRUE)))))</f>
        <v>30</v>
      </c>
      <c r="S6578" s="126">
        <v>0</v>
      </c>
      <c r="T6578" s="71">
        <f>IF(A6578&lt;43,IF(F6578="女",VLOOKUP(S6578,标准!G$108:H$138,2,TRUE),VLOOKUP(S6578,标准!G$74:H$99,2,TRUE)),IF(F6578="女",VLOOKUP(S6578,标准!G$39:H$69,2,TRUE),VLOOKUP(S6578,标准!G$3:H$28,2,TRUE)))</f>
        <v>0</v>
      </c>
      <c r="U6578" s="127">
        <v>7.1</v>
      </c>
      <c r="V6578" s="71">
        <f>IF(U6578=0,0,IF(A6578&lt;43,IF(F6578="女",IF(U6578="",0,VLOOKUP(U6578,标准!A$108:B$128,2,TRUE)),IF(U6578="",0,VLOOKUP(U6578,标准!A$74:B$94,2,TRUE))),IF(F6578="女",IF(U6578="",0,VLOOKUP(U6578,标准!A$39:B$59,2,TRUE)),IF(U6578="",0,VLOOKUP(U6578,标准!A$3:B$23,2,TRUE)))))</f>
        <v>80</v>
      </c>
      <c r="W6578" s="86">
        <f t="shared" si="102"/>
        <v>54.1</v>
      </c>
      <c r="X6578" s="87">
        <v>4.1</v>
      </c>
      <c r="Y6578" s="87">
        <v>3.9</v>
      </c>
      <c r="Z6578" s="91"/>
      <c r="AA6578" s="92"/>
    </row>
    <row r="6579" customHeight="1" spans="1:27">
      <c r="A6579" s="62">
        <v>42</v>
      </c>
      <c r="B6579" s="91">
        <v>6619</v>
      </c>
      <c r="C6579" s="154" t="s">
        <v>13256</v>
      </c>
      <c r="D6579" s="154" t="s">
        <v>13172</v>
      </c>
      <c r="E6579" s="154" t="s">
        <v>4025</v>
      </c>
      <c r="F6579" s="154" t="s">
        <v>34</v>
      </c>
      <c r="G6579" s="155" t="s">
        <v>13257</v>
      </c>
      <c r="H6579" s="68">
        <v>158.5</v>
      </c>
      <c r="I6579" s="68">
        <v>43.6</v>
      </c>
      <c r="J6579" s="71">
        <f>IF(F6579="女",IF(H6579=0,0,VLOOKUP(I6579/(H6579*H6579/10000),标准!M$108:N$112,2,TRUE)),IF(H6579=0,0,VLOOKUP(I6579/(H6579*H6579/10000),标准!M$74:N$78,2,TRUE)))</f>
        <v>100</v>
      </c>
      <c r="K6579" s="72">
        <v>2694</v>
      </c>
      <c r="L6579" s="71">
        <f>IF(A6579&lt;43,IF(F6579="女",VLOOKUP(K6579,标准!K$108:L$128,2,TRUE),VLOOKUP(K6579,标准!K$74:L$94,2,TRUE)),IF(F6579="女",VLOOKUP(K6579,标准!K$39:L$59,2,TRUE),VLOOKUP(K6579,标准!K$3:L$23,2,TRUE)))</f>
        <v>72</v>
      </c>
      <c r="M6579" s="68">
        <v>27.3</v>
      </c>
      <c r="N6579" s="71">
        <f>IF(M6579="",0,IF(A6579&lt;43,IF(F6579="女",VLOOKUP(M6579,标准!C$108:D$128,2,TRUE),VLOOKUP(M6579,标准!C$74:D$94,2,TRUE)),IF(F6579="女",VLOOKUP(M6579,标准!C$39:D$59,2,TRUE),VLOOKUP(M6579,标准!C$3:D$23,2,TRUE))))</f>
        <v>100</v>
      </c>
      <c r="O6579" s="124">
        <v>178</v>
      </c>
      <c r="P6579" s="71">
        <f>IF(A6579&lt;43,IF(F6579="女",VLOOKUP(O6579/100,标准!E$108:F$128,2,TRUE),VLOOKUP(O6579/100,标准!E$74:F$94,2,TRUE)),IF(F6579="女",VLOOKUP(O6579/100,标准!E$39:F$59,2,TRUE),VLOOKUP(O6579/100,标准!E$3:F$23,2,TRUE)))</f>
        <v>78</v>
      </c>
      <c r="Q6579" s="125">
        <v>5.37</v>
      </c>
      <c r="R6579" s="71">
        <f>IF(Q6579=0,0,IF(A6579&lt;43,IF(F6579="女",IF(Q6579="",0,VLOOKUP(Q6579,标准!I$108:J$138,2,TRUE)),IF(Q6579="",0,VLOOKUP(Q6579,标准!I$74:J$104,2,TRUE))),IF(F6579="女",IF(Q6579="",0,VLOOKUP(Q6579,标准!I$39:J$69,2,TRUE)),IF(Q6579="",0,VLOOKUP(Q6579,标准!I$3:J$33,2,TRUE)))))</f>
        <v>0</v>
      </c>
      <c r="S6579" s="126">
        <v>50</v>
      </c>
      <c r="T6579" s="71">
        <f>IF(A6579&lt;43,IF(F6579="女",VLOOKUP(S6579,标准!G$108:H$138,2,TRUE),VLOOKUP(S6579,标准!G$74:H$99,2,TRUE)),IF(F6579="女",VLOOKUP(S6579,标准!G$39:H$69,2,TRUE),VLOOKUP(S6579,标准!G$3:H$28,2,TRUE)))</f>
        <v>85</v>
      </c>
      <c r="U6579" s="127">
        <v>8.9</v>
      </c>
      <c r="V6579" s="71">
        <f>IF(U6579=0,0,IF(A6579&lt;43,IF(F6579="女",IF(U6579="",0,VLOOKUP(U6579,标准!A$108:B$128,2,TRUE)),IF(U6579="",0,VLOOKUP(U6579,标准!A$74:B$94,2,TRUE))),IF(F6579="女",IF(U6579="",0,VLOOKUP(U6579,标准!A$39:B$59,2,TRUE)),IF(U6579="",0,VLOOKUP(U6579,标准!A$3:B$23,2,TRUE)))))</f>
        <v>74</v>
      </c>
      <c r="W6579" s="86">
        <f t="shared" si="102"/>
        <v>66.9</v>
      </c>
      <c r="X6579" s="87">
        <v>3.8</v>
      </c>
      <c r="Y6579" s="87">
        <v>3.8</v>
      </c>
      <c r="Z6579" s="91"/>
      <c r="AA6579" s="92"/>
    </row>
    <row r="6580" customHeight="1" spans="1:27">
      <c r="A6580" s="62">
        <v>42</v>
      </c>
      <c r="B6580" s="91">
        <v>6620</v>
      </c>
      <c r="C6580" s="154" t="s">
        <v>13258</v>
      </c>
      <c r="D6580" s="154" t="s">
        <v>13172</v>
      </c>
      <c r="E6580" s="154" t="s">
        <v>4025</v>
      </c>
      <c r="F6580" s="154" t="s">
        <v>30</v>
      </c>
      <c r="G6580" s="155" t="s">
        <v>13259</v>
      </c>
      <c r="H6580" s="68">
        <v>171.5</v>
      </c>
      <c r="I6580" s="68">
        <v>58.6</v>
      </c>
      <c r="J6580" s="71">
        <f>IF(F6580="女",IF(H6580=0,0,VLOOKUP(I6580/(H6580*H6580/10000),标准!M$108:N$112,2,TRUE)),IF(H6580=0,0,VLOOKUP(I6580/(H6580*H6580/10000),标准!M$74:N$78,2,TRUE)))</f>
        <v>100</v>
      </c>
      <c r="K6580" s="72">
        <v>3590</v>
      </c>
      <c r="L6580" s="71">
        <f>IF(A6580&lt;43,IF(F6580="女",VLOOKUP(K6580,标准!K$108:L$128,2,TRUE),VLOOKUP(K6580,标准!K$74:L$94,2,TRUE)),IF(F6580="女",VLOOKUP(K6580,标准!K$39:L$59,2,TRUE),VLOOKUP(K6580,标准!K$3:L$23,2,TRUE)))</f>
        <v>68</v>
      </c>
      <c r="M6580" s="68">
        <v>0</v>
      </c>
      <c r="N6580" s="71">
        <f>IF(M6580="",0,IF(A6580&lt;43,IF(F6580="女",VLOOKUP(M6580,标准!C$108:D$128,2,TRUE),VLOOKUP(M6580,标准!C$74:D$94,2,TRUE)),IF(F6580="女",VLOOKUP(M6580,标准!C$39:D$59,2,TRUE),VLOOKUP(M6580,标准!C$3:D$23,2,TRUE))))</f>
        <v>20</v>
      </c>
      <c r="O6580" s="124">
        <v>210</v>
      </c>
      <c r="P6580" s="71">
        <f>IF(A6580&lt;43,IF(F6580="女",VLOOKUP(O6580/100,标准!E$108:F$128,2,TRUE),VLOOKUP(O6580/100,标准!E$74:F$94,2,TRUE)),IF(F6580="女",VLOOKUP(O6580/100,标准!E$39:F$59,2,TRUE),VLOOKUP(O6580/100,标准!E$3:F$23,2,TRUE)))</f>
        <v>60</v>
      </c>
      <c r="Q6580" s="125">
        <v>4.33</v>
      </c>
      <c r="R6580" s="71">
        <f>IF(Q6580=0,0,IF(A6580&lt;43,IF(F6580="女",IF(Q6580="",0,VLOOKUP(Q6580,标准!I$108:J$138,2,TRUE)),IF(Q6580="",0,VLOOKUP(Q6580,标准!I$74:J$104,2,TRUE))),IF(F6580="女",IF(Q6580="",0,VLOOKUP(Q6580,标准!I$39:J$69,2,TRUE)),IF(Q6580="",0,VLOOKUP(Q6580,标准!I$3:J$33,2,TRUE)))))</f>
        <v>50</v>
      </c>
      <c r="S6580" s="126">
        <v>1</v>
      </c>
      <c r="T6580" s="71">
        <f>IF(A6580&lt;43,IF(F6580="女",VLOOKUP(S6580,标准!G$108:H$138,2,TRUE),VLOOKUP(S6580,标准!G$74:H$99,2,TRUE)),IF(F6580="女",VLOOKUP(S6580,标准!G$39:H$69,2,TRUE),VLOOKUP(S6580,标准!G$3:H$28,2,TRUE)))</f>
        <v>0</v>
      </c>
      <c r="U6580" s="127">
        <v>7.5</v>
      </c>
      <c r="V6580" s="71">
        <f>IF(U6580=0,0,IF(A6580&lt;43,IF(F6580="女",IF(U6580="",0,VLOOKUP(U6580,标准!A$108:B$128,2,TRUE)),IF(U6580="",0,VLOOKUP(U6580,标准!A$74:B$94,2,TRUE))),IF(F6580="女",IF(U6580="",0,VLOOKUP(U6580,标准!A$39:B$59,2,TRUE)),IF(U6580="",0,VLOOKUP(U6580,标准!A$3:B$23,2,TRUE)))))</f>
        <v>76</v>
      </c>
      <c r="W6580" s="86">
        <f t="shared" si="102"/>
        <v>58.4</v>
      </c>
      <c r="X6580" s="87">
        <v>4.1</v>
      </c>
      <c r="Y6580" s="87">
        <v>4.2</v>
      </c>
      <c r="Z6580" s="91"/>
      <c r="AA6580" s="92"/>
    </row>
    <row r="6581" customHeight="1" spans="1:27">
      <c r="A6581" s="62">
        <v>42</v>
      </c>
      <c r="B6581" s="91">
        <v>6621</v>
      </c>
      <c r="C6581" s="154" t="s">
        <v>13260</v>
      </c>
      <c r="D6581" s="154" t="s">
        <v>13172</v>
      </c>
      <c r="E6581" s="154" t="s">
        <v>4025</v>
      </c>
      <c r="F6581" s="154" t="s">
        <v>30</v>
      </c>
      <c r="G6581" s="155" t="s">
        <v>13261</v>
      </c>
      <c r="H6581" s="68">
        <v>174.1</v>
      </c>
      <c r="I6581" s="68">
        <v>66.1</v>
      </c>
      <c r="J6581" s="71">
        <f>IF(F6581="女",IF(H6581=0,0,VLOOKUP(I6581/(H6581*H6581/10000),标准!M$108:N$112,2,TRUE)),IF(H6581=0,0,VLOOKUP(I6581/(H6581*H6581/10000),标准!M$74:N$78,2,TRUE)))</f>
        <v>100</v>
      </c>
      <c r="K6581" s="72">
        <v>4247</v>
      </c>
      <c r="L6581" s="71">
        <f>IF(A6581&lt;43,IF(F6581="女",VLOOKUP(K6581,标准!K$108:L$128,2,TRUE),VLOOKUP(K6581,标准!K$74:L$94,2,TRUE)),IF(F6581="女",VLOOKUP(K6581,标准!K$39:L$59,2,TRUE),VLOOKUP(K6581,标准!K$3:L$23,2,TRUE)))</f>
        <v>78</v>
      </c>
      <c r="M6581" s="68">
        <v>9</v>
      </c>
      <c r="N6581" s="71">
        <f>IF(M6581="",0,IF(A6581&lt;43,IF(F6581="女",VLOOKUP(M6581,标准!C$108:D$128,2,TRUE),VLOOKUP(M6581,标准!C$74:D$94,2,TRUE)),IF(F6581="女",VLOOKUP(M6581,标准!C$39:D$59,2,TRUE),VLOOKUP(M6581,标准!C$3:D$23,2,TRUE))))</f>
        <v>66</v>
      </c>
      <c r="O6581" s="124">
        <v>201</v>
      </c>
      <c r="P6581" s="71">
        <f>IF(A6581&lt;43,IF(F6581="女",VLOOKUP(O6581/100,标准!E$108:F$128,2,TRUE),VLOOKUP(O6581/100,标准!E$74:F$94,2,TRUE)),IF(F6581="女",VLOOKUP(O6581/100,标准!E$39:F$59,2,TRUE),VLOOKUP(O6581/100,标准!E$3:F$23,2,TRUE)))</f>
        <v>40</v>
      </c>
      <c r="Q6581" s="125">
        <v>3.55</v>
      </c>
      <c r="R6581" s="71">
        <f>IF(Q6581=0,0,IF(A6581&lt;43,IF(F6581="女",IF(Q6581="",0,VLOOKUP(Q6581,标准!I$108:J$138,2,TRUE)),IF(Q6581="",0,VLOOKUP(Q6581,标准!I$74:J$104,2,TRUE))),IF(F6581="女",IF(Q6581="",0,VLOOKUP(Q6581,标准!I$39:J$69,2,TRUE)),IF(Q6581="",0,VLOOKUP(Q6581,标准!I$3:J$33,2,TRUE)))))</f>
        <v>74</v>
      </c>
      <c r="S6581" s="126">
        <v>5</v>
      </c>
      <c r="T6581" s="71">
        <f>IF(A6581&lt;43,IF(F6581="女",VLOOKUP(S6581,标准!G$108:H$138,2,TRUE),VLOOKUP(S6581,标准!G$74:H$99,2,TRUE)),IF(F6581="女",VLOOKUP(S6581,标准!G$39:H$69,2,TRUE),VLOOKUP(S6581,标准!G$3:H$28,2,TRUE)))</f>
        <v>10</v>
      </c>
      <c r="U6581" s="127">
        <v>7.7</v>
      </c>
      <c r="V6581" s="71">
        <f>IF(U6581=0,0,IF(A6581&lt;43,IF(F6581="女",IF(U6581="",0,VLOOKUP(U6581,标准!A$108:B$128,2,TRUE)),IF(U6581="",0,VLOOKUP(U6581,标准!A$74:B$94,2,TRUE))),IF(F6581="女",IF(U6581="",0,VLOOKUP(U6581,标准!A$39:B$59,2,TRUE)),IF(U6581="",0,VLOOKUP(U6581,标准!A$3:B$23,2,TRUE)))))</f>
        <v>74</v>
      </c>
      <c r="W6581" s="86">
        <f t="shared" si="102"/>
        <v>67.9</v>
      </c>
      <c r="X6581" s="87">
        <v>3.9</v>
      </c>
      <c r="Y6581" s="87">
        <v>4.1</v>
      </c>
      <c r="Z6581" s="91"/>
      <c r="AA6581" s="92"/>
    </row>
    <row r="6582" customHeight="1" spans="1:27">
      <c r="A6582" s="62">
        <v>42</v>
      </c>
      <c r="B6582" s="91">
        <v>6622</v>
      </c>
      <c r="C6582" s="154" t="s">
        <v>13262</v>
      </c>
      <c r="D6582" s="154" t="s">
        <v>13172</v>
      </c>
      <c r="E6582" s="154" t="s">
        <v>4025</v>
      </c>
      <c r="F6582" s="154" t="s">
        <v>30</v>
      </c>
      <c r="G6582" s="155" t="s">
        <v>13263</v>
      </c>
      <c r="H6582" s="68">
        <v>167.5</v>
      </c>
      <c r="I6582" s="68">
        <v>57.5</v>
      </c>
      <c r="J6582" s="71">
        <f>IF(F6582="女",IF(H6582=0,0,VLOOKUP(I6582/(H6582*H6582/10000),标准!M$108:N$112,2,TRUE)),IF(H6582=0,0,VLOOKUP(I6582/(H6582*H6582/10000),标准!M$74:N$78,2,TRUE)))</f>
        <v>100</v>
      </c>
      <c r="K6582" s="72">
        <v>4421</v>
      </c>
      <c r="L6582" s="71">
        <f>IF(A6582&lt;43,IF(F6582="女",VLOOKUP(K6582,标准!K$108:L$128,2,TRUE),VLOOKUP(K6582,标准!K$74:L$94,2,TRUE)),IF(F6582="女",VLOOKUP(K6582,标准!K$39:L$59,2,TRUE),VLOOKUP(K6582,标准!K$3:L$23,2,TRUE)))</f>
        <v>80</v>
      </c>
      <c r="M6582" s="68">
        <v>18</v>
      </c>
      <c r="N6582" s="71">
        <f>IF(M6582="",0,IF(A6582&lt;43,IF(F6582="女",VLOOKUP(M6582,标准!C$108:D$128,2,TRUE),VLOOKUP(M6582,标准!C$74:D$94,2,TRUE)),IF(F6582="女",VLOOKUP(M6582,标准!C$39:D$59,2,TRUE),VLOOKUP(M6582,标准!C$3:D$23,2,TRUE))))</f>
        <v>80</v>
      </c>
      <c r="O6582" s="124">
        <v>222</v>
      </c>
      <c r="P6582" s="71">
        <f>IF(A6582&lt;43,IF(F6582="女",VLOOKUP(O6582/100,标准!E$108:F$128,2,TRUE),VLOOKUP(O6582/100,标准!E$74:F$94,2,TRUE)),IF(F6582="女",VLOOKUP(O6582/100,标准!E$39:F$59,2,TRUE),VLOOKUP(O6582/100,标准!E$3:F$23,2,TRUE)))</f>
        <v>66</v>
      </c>
      <c r="Q6582" s="125">
        <v>5.59</v>
      </c>
      <c r="R6582" s="71">
        <f>IF(Q6582=0,0,IF(A6582&lt;43,IF(F6582="女",IF(Q6582="",0,VLOOKUP(Q6582,标准!I$108:J$138,2,TRUE)),IF(Q6582="",0,VLOOKUP(Q6582,标准!I$74:J$104,2,TRUE))),IF(F6582="女",IF(Q6582="",0,VLOOKUP(Q6582,标准!I$39:J$69,2,TRUE)),IF(Q6582="",0,VLOOKUP(Q6582,标准!I$3:J$33,2,TRUE)))))</f>
        <v>10</v>
      </c>
      <c r="S6582" s="126">
        <v>6</v>
      </c>
      <c r="T6582" s="71">
        <f>IF(A6582&lt;43,IF(F6582="女",VLOOKUP(S6582,标准!G$108:H$138,2,TRUE),VLOOKUP(S6582,标准!G$74:H$99,2,TRUE)),IF(F6582="女",VLOOKUP(S6582,标准!G$39:H$69,2,TRUE),VLOOKUP(S6582,标准!G$3:H$28,2,TRUE)))</f>
        <v>20</v>
      </c>
      <c r="U6582" s="127">
        <v>7.7</v>
      </c>
      <c r="V6582" s="71">
        <f>IF(U6582=0,0,IF(A6582&lt;43,IF(F6582="女",IF(U6582="",0,VLOOKUP(U6582,标准!A$108:B$128,2,TRUE)),IF(U6582="",0,VLOOKUP(U6582,标准!A$74:B$94,2,TRUE))),IF(F6582="女",IF(U6582="",0,VLOOKUP(U6582,标准!A$39:B$59,2,TRUE)),IF(U6582="",0,VLOOKUP(U6582,标准!A$3:B$23,2,TRUE)))))</f>
        <v>74</v>
      </c>
      <c r="W6582" s="86">
        <f t="shared" si="102"/>
        <v>60.4</v>
      </c>
      <c r="X6582" s="87">
        <v>4.2</v>
      </c>
      <c r="Y6582" s="87">
        <v>4.1</v>
      </c>
      <c r="Z6582" s="91"/>
      <c r="AA6582" s="92"/>
    </row>
    <row r="6583" customHeight="1" spans="1:27">
      <c r="A6583" s="62">
        <v>42</v>
      </c>
      <c r="B6583" s="91">
        <v>6623</v>
      </c>
      <c r="C6583" s="154" t="s">
        <v>13264</v>
      </c>
      <c r="D6583" s="154" t="s">
        <v>13265</v>
      </c>
      <c r="E6583" s="154" t="s">
        <v>4025</v>
      </c>
      <c r="F6583" s="154" t="s">
        <v>30</v>
      </c>
      <c r="G6583" s="155" t="s">
        <v>13266</v>
      </c>
      <c r="H6583" s="68"/>
      <c r="I6583" s="68"/>
      <c r="J6583" s="71">
        <f>IF(F6583="女",IF(H6583=0,0,VLOOKUP(I6583/(H6583*H6583/10000),标准!M$108:N$112,2,TRUE)),IF(H6583=0,0,VLOOKUP(I6583/(H6583*H6583/10000),标准!M$74:N$78,2,TRUE)))</f>
        <v>0</v>
      </c>
      <c r="K6583" s="72"/>
      <c r="L6583" s="71">
        <f>IF(A6583&lt;43,IF(F6583="女",VLOOKUP(K6583,标准!K$108:L$128,2,TRUE),VLOOKUP(K6583,标准!K$74:L$94,2,TRUE)),IF(F6583="女",VLOOKUP(K6583,标准!K$39:L$59,2,TRUE),VLOOKUP(K6583,标准!K$3:L$23,2,TRUE)))</f>
        <v>0</v>
      </c>
      <c r="M6583" s="68">
        <v>0</v>
      </c>
      <c r="N6583" s="71">
        <f>IF(M6583="",0,IF(A6583&lt;43,IF(F6583="女",VLOOKUP(M6583,标准!C$108:D$128,2,TRUE),VLOOKUP(M6583,标准!C$74:D$94,2,TRUE)),IF(F6583="女",VLOOKUP(M6583,标准!C$39:D$59,2,TRUE),VLOOKUP(M6583,标准!C$3:D$23,2,TRUE))))</f>
        <v>20</v>
      </c>
      <c r="O6583" s="75"/>
      <c r="P6583" s="71">
        <f>IF(A6583&lt;43,IF(F6583="女",VLOOKUP(O6583/100,标准!E$108:F$128,2,TRUE),VLOOKUP(O6583/100,标准!E$74:F$94,2,TRUE)),IF(F6583="女",VLOOKUP(O6583/100,标准!E$39:F$59,2,TRUE),VLOOKUP(O6583/100,标准!E$3:F$23,2,TRUE)))</f>
        <v>0</v>
      </c>
      <c r="Q6583" s="79"/>
      <c r="R6583" s="71">
        <f>IF(Q6583=0,0,IF(A6583&lt;43,IF(F6583="女",IF(Q6583="",0,VLOOKUP(Q6583,标准!I$108:J$138,2,TRUE)),IF(Q6583="",0,VLOOKUP(Q6583,标准!I$74:J$104,2,TRUE))),IF(F6583="女",IF(Q6583="",0,VLOOKUP(Q6583,标准!I$39:J$69,2,TRUE)),IF(Q6583="",0,VLOOKUP(Q6583,标准!I$3:J$33,2,TRUE)))))</f>
        <v>0</v>
      </c>
      <c r="S6583" s="80"/>
      <c r="T6583" s="71">
        <f>IF(A6583&lt;43,IF(F6583="女",VLOOKUP(S6583,标准!G$108:H$138,2,TRUE),VLOOKUP(S6583,标准!G$74:H$99,2,TRUE)),IF(F6583="女",VLOOKUP(S6583,标准!G$39:H$69,2,TRUE),VLOOKUP(S6583,标准!G$3:H$28,2,TRUE)))</f>
        <v>0</v>
      </c>
      <c r="U6583" s="86"/>
      <c r="V6583" s="71">
        <f>IF(U6583=0,0,IF(A6583&lt;43,IF(F6583="女",IF(U6583="",0,VLOOKUP(U6583,标准!A$108:B$128,2,TRUE)),IF(U6583="",0,VLOOKUP(U6583,标准!A$74:B$94,2,TRUE))),IF(F6583="女",IF(U6583="",0,VLOOKUP(U6583,标准!A$39:B$59,2,TRUE)),IF(U6583="",0,VLOOKUP(U6583,标准!A$3:B$23,2,TRUE)))))</f>
        <v>0</v>
      </c>
      <c r="W6583" s="86">
        <f t="shared" si="102"/>
        <v>2</v>
      </c>
      <c r="X6583" s="87"/>
      <c r="Y6583" s="87"/>
      <c r="Z6583" s="91"/>
      <c r="AA6583" s="92"/>
    </row>
    <row r="6584" customHeight="1" spans="1:27">
      <c r="A6584" s="62">
        <v>42</v>
      </c>
      <c r="B6584" s="91">
        <v>6624</v>
      </c>
      <c r="C6584" s="154" t="s">
        <v>13267</v>
      </c>
      <c r="D6584" s="154" t="s">
        <v>13265</v>
      </c>
      <c r="E6584" s="154" t="s">
        <v>4025</v>
      </c>
      <c r="F6584" s="154" t="s">
        <v>30</v>
      </c>
      <c r="G6584" s="155" t="s">
        <v>13268</v>
      </c>
      <c r="H6584" s="68"/>
      <c r="I6584" s="68"/>
      <c r="J6584" s="71">
        <f>IF(F6584="女",IF(H6584=0,0,VLOOKUP(I6584/(H6584*H6584/10000),标准!M$108:N$112,2,TRUE)),IF(H6584=0,0,VLOOKUP(I6584/(H6584*H6584/10000),标准!M$74:N$78,2,TRUE)))</f>
        <v>0</v>
      </c>
      <c r="K6584" s="72"/>
      <c r="L6584" s="71">
        <f>IF(A6584&lt;43,IF(F6584="女",VLOOKUP(K6584,标准!K$108:L$128,2,TRUE),VLOOKUP(K6584,标准!K$74:L$94,2,TRUE)),IF(F6584="女",VLOOKUP(K6584,标准!K$39:L$59,2,TRUE),VLOOKUP(K6584,标准!K$3:L$23,2,TRUE)))</f>
        <v>0</v>
      </c>
      <c r="M6584" s="68">
        <v>0</v>
      </c>
      <c r="N6584" s="71">
        <f>IF(M6584="",0,IF(A6584&lt;43,IF(F6584="女",VLOOKUP(M6584,标准!C$108:D$128,2,TRUE),VLOOKUP(M6584,标准!C$74:D$94,2,TRUE)),IF(F6584="女",VLOOKUP(M6584,标准!C$39:D$59,2,TRUE),VLOOKUP(M6584,标准!C$3:D$23,2,TRUE))))</f>
        <v>20</v>
      </c>
      <c r="O6584" s="75"/>
      <c r="P6584" s="71">
        <f>IF(A6584&lt;43,IF(F6584="女",VLOOKUP(O6584/100,标准!E$108:F$128,2,TRUE),VLOOKUP(O6584/100,标准!E$74:F$94,2,TRUE)),IF(F6584="女",VLOOKUP(O6584/100,标准!E$39:F$59,2,TRUE),VLOOKUP(O6584/100,标准!E$3:F$23,2,TRUE)))</f>
        <v>0</v>
      </c>
      <c r="Q6584" s="79"/>
      <c r="R6584" s="71">
        <f>IF(Q6584=0,0,IF(A6584&lt;43,IF(F6584="女",IF(Q6584="",0,VLOOKUP(Q6584,标准!I$108:J$138,2,TRUE)),IF(Q6584="",0,VLOOKUP(Q6584,标准!I$74:J$104,2,TRUE))),IF(F6584="女",IF(Q6584="",0,VLOOKUP(Q6584,标准!I$39:J$69,2,TRUE)),IF(Q6584="",0,VLOOKUP(Q6584,标准!I$3:J$33,2,TRUE)))))</f>
        <v>0</v>
      </c>
      <c r="S6584" s="80"/>
      <c r="T6584" s="71">
        <f>IF(A6584&lt;43,IF(F6584="女",VLOOKUP(S6584,标准!G$108:H$138,2,TRUE),VLOOKUP(S6584,标准!G$74:H$99,2,TRUE)),IF(F6584="女",VLOOKUP(S6584,标准!G$39:H$69,2,TRUE),VLOOKUP(S6584,标准!G$3:H$28,2,TRUE)))</f>
        <v>0</v>
      </c>
      <c r="U6584" s="86"/>
      <c r="V6584" s="71">
        <f>IF(U6584=0,0,IF(A6584&lt;43,IF(F6584="女",IF(U6584="",0,VLOOKUP(U6584,标准!A$108:B$128,2,TRUE)),IF(U6584="",0,VLOOKUP(U6584,标准!A$74:B$94,2,TRUE))),IF(F6584="女",IF(U6584="",0,VLOOKUP(U6584,标准!A$39:B$59,2,TRUE)),IF(U6584="",0,VLOOKUP(U6584,标准!A$3:B$23,2,TRUE)))))</f>
        <v>0</v>
      </c>
      <c r="W6584" s="86">
        <f t="shared" si="102"/>
        <v>2</v>
      </c>
      <c r="X6584" s="87"/>
      <c r="Y6584" s="87"/>
      <c r="Z6584" s="91"/>
      <c r="AA6584" s="92"/>
    </row>
    <row r="6585" customHeight="1" spans="1:27">
      <c r="A6585" s="62">
        <v>42</v>
      </c>
      <c r="B6585" s="91">
        <v>6625</v>
      </c>
      <c r="C6585" s="154" t="s">
        <v>13269</v>
      </c>
      <c r="D6585" s="154" t="s">
        <v>13265</v>
      </c>
      <c r="E6585" s="154" t="s">
        <v>4025</v>
      </c>
      <c r="F6585" s="154" t="s">
        <v>30</v>
      </c>
      <c r="G6585" s="155" t="s">
        <v>13270</v>
      </c>
      <c r="H6585" s="68">
        <v>171.3</v>
      </c>
      <c r="I6585" s="68">
        <v>105.4</v>
      </c>
      <c r="J6585" s="71">
        <f>IF(F6585="女",IF(H6585=0,0,VLOOKUP(I6585/(H6585*H6585/10000),标准!M$108:N$112,2,TRUE)),IF(H6585=0,0,VLOOKUP(I6585/(H6585*H6585/10000),标准!M$74:N$78,2,TRUE)))</f>
        <v>60</v>
      </c>
      <c r="K6585" s="72">
        <v>5881</v>
      </c>
      <c r="L6585" s="71">
        <f>IF(A6585&lt;43,IF(F6585="女",VLOOKUP(K6585,标准!K$108:L$128,2,TRUE),VLOOKUP(K6585,标准!K$74:L$94,2,TRUE)),IF(F6585="女",VLOOKUP(K6585,标准!K$39:L$59,2,TRUE),VLOOKUP(K6585,标准!K$3:L$23,2,TRUE)))</f>
        <v>100</v>
      </c>
      <c r="M6585" s="68">
        <v>11</v>
      </c>
      <c r="N6585" s="71">
        <f>IF(M6585="",0,IF(A6585&lt;43,IF(F6585="女",VLOOKUP(M6585,标准!C$108:D$128,2,TRUE),VLOOKUP(M6585,标准!C$74:D$94,2,TRUE)),IF(F6585="女",VLOOKUP(M6585,标准!C$39:D$59,2,TRUE),VLOOKUP(M6585,标准!C$3:D$23,2,TRUE))))</f>
        <v>70</v>
      </c>
      <c r="O6585" s="124">
        <v>198</v>
      </c>
      <c r="P6585" s="71">
        <f>IF(A6585&lt;43,IF(F6585="女",VLOOKUP(O6585/100,标准!E$108:F$128,2,TRUE),VLOOKUP(O6585/100,标准!E$74:F$94,2,TRUE)),IF(F6585="女",VLOOKUP(O6585/100,标准!E$39:F$59,2,TRUE),VLOOKUP(O6585/100,标准!E$3:F$23,2,TRUE)))</f>
        <v>40</v>
      </c>
      <c r="Q6585" s="125">
        <v>6.18</v>
      </c>
      <c r="R6585" s="71">
        <f>IF(Q6585=0,0,IF(A6585&lt;43,IF(F6585="女",IF(Q6585="",0,VLOOKUP(Q6585,标准!I$108:J$138,2,TRUE)),IF(Q6585="",0,VLOOKUP(Q6585,标准!I$74:J$104,2,TRUE))),IF(F6585="女",IF(Q6585="",0,VLOOKUP(Q6585,标准!I$39:J$69,2,TRUE)),IF(Q6585="",0,VLOOKUP(Q6585,标准!I$3:J$33,2,TRUE)))))</f>
        <v>0</v>
      </c>
      <c r="S6585" s="126">
        <v>0</v>
      </c>
      <c r="T6585" s="71">
        <f>IF(A6585&lt;43,IF(F6585="女",VLOOKUP(S6585,标准!G$108:H$138,2,TRUE),VLOOKUP(S6585,标准!G$74:H$99,2,TRUE)),IF(F6585="女",VLOOKUP(S6585,标准!G$39:H$69,2,TRUE),VLOOKUP(S6585,标准!G$3:H$28,2,TRUE)))</f>
        <v>0</v>
      </c>
      <c r="U6585" s="127">
        <v>8.1</v>
      </c>
      <c r="V6585" s="71">
        <f>IF(U6585=0,0,IF(A6585&lt;43,IF(F6585="女",IF(U6585="",0,VLOOKUP(U6585,标准!A$108:B$128,2,TRUE)),IF(U6585="",0,VLOOKUP(U6585,标准!A$74:B$94,2,TRUE))),IF(F6585="女",IF(U6585="",0,VLOOKUP(U6585,标准!A$39:B$59,2,TRUE)),IF(U6585="",0,VLOOKUP(U6585,标准!A$3:B$23,2,TRUE)))))</f>
        <v>70</v>
      </c>
      <c r="W6585" s="86">
        <v>60</v>
      </c>
      <c r="X6585" s="87">
        <v>4.3</v>
      </c>
      <c r="Y6585" s="87">
        <v>4.1</v>
      </c>
      <c r="Z6585" s="91"/>
      <c r="AA6585" s="92" t="s">
        <v>144</v>
      </c>
    </row>
    <row r="6586" customHeight="1" spans="1:27">
      <c r="A6586" s="62">
        <v>42</v>
      </c>
      <c r="B6586" s="91">
        <v>6626</v>
      </c>
      <c r="C6586" s="154" t="s">
        <v>13271</v>
      </c>
      <c r="D6586" s="154" t="s">
        <v>13265</v>
      </c>
      <c r="E6586" s="154" t="s">
        <v>4025</v>
      </c>
      <c r="F6586" s="154" t="s">
        <v>30</v>
      </c>
      <c r="G6586" s="155" t="s">
        <v>13272</v>
      </c>
      <c r="H6586" s="68">
        <v>172.4</v>
      </c>
      <c r="I6586" s="68">
        <v>50.8</v>
      </c>
      <c r="J6586" s="71">
        <f>IF(F6586="女",IF(H6586=0,0,VLOOKUP(I6586/(H6586*H6586/10000),标准!M$108:N$112,2,TRUE)),IF(H6586=0,0,VLOOKUP(I6586/(H6586*H6586/10000),标准!M$74:N$78,2,TRUE)))</f>
        <v>80</v>
      </c>
      <c r="K6586" s="72">
        <v>3977</v>
      </c>
      <c r="L6586" s="71">
        <f>IF(A6586&lt;43,IF(F6586="女",VLOOKUP(K6586,标准!K$108:L$128,2,TRUE),VLOOKUP(K6586,标准!K$74:L$94,2,TRUE)),IF(F6586="女",VLOOKUP(K6586,标准!K$39:L$59,2,TRUE),VLOOKUP(K6586,标准!K$3:L$23,2,TRUE)))</f>
        <v>74</v>
      </c>
      <c r="M6586" s="68">
        <v>17</v>
      </c>
      <c r="N6586" s="71">
        <f>IF(M6586="",0,IF(A6586&lt;43,IF(F6586="女",VLOOKUP(M6586,标准!C$108:D$128,2,TRUE),VLOOKUP(M6586,标准!C$74:D$94,2,TRUE)),IF(F6586="女",VLOOKUP(M6586,标准!C$39:D$59,2,TRUE),VLOOKUP(M6586,标准!C$3:D$23,2,TRUE))))</f>
        <v>78</v>
      </c>
      <c r="O6586" s="124">
        <v>265</v>
      </c>
      <c r="P6586" s="71">
        <f>IF(A6586&lt;43,IF(F6586="女",VLOOKUP(O6586/100,标准!E$108:F$128,2,TRUE),VLOOKUP(O6586/100,标准!E$74:F$94,2,TRUE)),IF(F6586="女",VLOOKUP(O6586/100,标准!E$39:F$59,2,TRUE),VLOOKUP(O6586/100,标准!E$3:F$23,2,TRUE)))</f>
        <v>90</v>
      </c>
      <c r="Q6586" s="125">
        <v>4.47</v>
      </c>
      <c r="R6586" s="71">
        <f>IF(Q6586=0,0,IF(A6586&lt;43,IF(F6586="女",IF(Q6586="",0,VLOOKUP(Q6586,标准!I$108:J$138,2,TRUE)),IF(Q6586="",0,VLOOKUP(Q6586,标准!I$74:J$104,2,TRUE))),IF(F6586="女",IF(Q6586="",0,VLOOKUP(Q6586,标准!I$39:J$69,2,TRUE)),IF(Q6586="",0,VLOOKUP(Q6586,标准!I$3:J$33,2,TRUE)))))</f>
        <v>50</v>
      </c>
      <c r="S6586" s="126">
        <v>20</v>
      </c>
      <c r="T6586" s="71">
        <f>IF(A6586&lt;43,IF(F6586="女",VLOOKUP(S6586,标准!G$108:H$138,2,TRUE),VLOOKUP(S6586,标准!G$74:H$99,2,TRUE)),IF(F6586="女",VLOOKUP(S6586,标准!G$39:H$69,2,TRUE),VLOOKUP(S6586,标准!G$3:H$28,2,TRUE)))</f>
        <v>101</v>
      </c>
      <c r="U6586" s="127">
        <v>6.9</v>
      </c>
      <c r="V6586" s="71">
        <f>IF(U6586=0,0,IF(A6586&lt;43,IF(F6586="女",IF(U6586="",0,VLOOKUP(U6586,标准!A$108:B$128,2,TRUE)),IF(U6586="",0,VLOOKUP(U6586,标准!A$74:B$94,2,TRUE))),IF(F6586="女",IF(U6586="",0,VLOOKUP(U6586,标准!A$39:B$59,2,TRUE)),IF(U6586="",0,VLOOKUP(U6586,标准!A$3:B$23,2,TRUE)))))</f>
        <v>90</v>
      </c>
      <c r="W6586" s="86">
        <f t="shared" si="102"/>
        <v>78</v>
      </c>
      <c r="X6586" s="87">
        <v>4.9</v>
      </c>
      <c r="Y6586" s="87">
        <v>4.7</v>
      </c>
      <c r="Z6586" s="91"/>
      <c r="AA6586" s="92"/>
    </row>
    <row r="6587" customHeight="1" spans="1:27">
      <c r="A6587" s="62">
        <v>42</v>
      </c>
      <c r="B6587" s="91">
        <v>6627</v>
      </c>
      <c r="C6587" s="154" t="s">
        <v>13273</v>
      </c>
      <c r="D6587" s="154" t="s">
        <v>13265</v>
      </c>
      <c r="E6587" s="154" t="s">
        <v>4025</v>
      </c>
      <c r="F6587" s="154" t="s">
        <v>30</v>
      </c>
      <c r="G6587" s="155" t="s">
        <v>13274</v>
      </c>
      <c r="H6587" s="68">
        <v>170</v>
      </c>
      <c r="I6587" s="68">
        <v>51.4</v>
      </c>
      <c r="J6587" s="71">
        <f>IF(F6587="女",IF(H6587=0,0,VLOOKUP(I6587/(H6587*H6587/10000),标准!M$108:N$112,2,TRUE)),IF(H6587=0,0,VLOOKUP(I6587/(H6587*H6587/10000),标准!M$74:N$78,2,TRUE)))</f>
        <v>80</v>
      </c>
      <c r="K6587" s="72">
        <v>4737</v>
      </c>
      <c r="L6587" s="71">
        <f>IF(A6587&lt;43,IF(F6587="女",VLOOKUP(K6587,标准!K$108:L$128,2,TRUE),VLOOKUP(K6587,标准!K$74:L$94,2,TRUE)),IF(F6587="女",VLOOKUP(K6587,标准!K$39:L$59,2,TRUE),VLOOKUP(K6587,标准!K$3:L$23,2,TRUE)))</f>
        <v>85</v>
      </c>
      <c r="M6587" s="68">
        <v>11.5</v>
      </c>
      <c r="N6587" s="71">
        <f>IF(M6587="",0,IF(A6587&lt;43,IF(F6587="女",VLOOKUP(M6587,标准!C$108:D$128,2,TRUE),VLOOKUP(M6587,标准!C$74:D$94,2,TRUE)),IF(F6587="女",VLOOKUP(M6587,标准!C$39:D$59,2,TRUE),VLOOKUP(M6587,标准!C$3:D$23,2,TRUE))))</f>
        <v>70</v>
      </c>
      <c r="O6587" s="124">
        <v>218</v>
      </c>
      <c r="P6587" s="71">
        <f>IF(A6587&lt;43,IF(F6587="女",VLOOKUP(O6587/100,标准!E$108:F$128,2,TRUE),VLOOKUP(O6587/100,标准!E$74:F$94,2,TRUE)),IF(F6587="女",VLOOKUP(O6587/100,标准!E$39:F$59,2,TRUE),VLOOKUP(O6587/100,标准!E$3:F$23,2,TRUE)))</f>
        <v>64</v>
      </c>
      <c r="Q6587" s="125">
        <v>5.18</v>
      </c>
      <c r="R6587" s="71">
        <f>IF(Q6587=0,0,IF(A6587&lt;43,IF(F6587="女",IF(Q6587="",0,VLOOKUP(Q6587,标准!I$108:J$138,2,TRUE)),IF(Q6587="",0,VLOOKUP(Q6587,标准!I$74:J$104,2,TRUE))),IF(F6587="女",IF(Q6587="",0,VLOOKUP(Q6587,标准!I$39:J$69,2,TRUE)),IF(Q6587="",0,VLOOKUP(Q6587,标准!I$3:J$33,2,TRUE)))))</f>
        <v>30</v>
      </c>
      <c r="S6587" s="126">
        <v>6</v>
      </c>
      <c r="T6587" s="71">
        <f>IF(A6587&lt;43,IF(F6587="女",VLOOKUP(S6587,标准!G$108:H$138,2,TRUE),VLOOKUP(S6587,标准!G$74:H$99,2,TRUE)),IF(F6587="女",VLOOKUP(S6587,标准!G$39:H$69,2,TRUE),VLOOKUP(S6587,标准!G$3:H$28,2,TRUE)))</f>
        <v>20</v>
      </c>
      <c r="U6587" s="127">
        <v>7.4</v>
      </c>
      <c r="V6587" s="71">
        <f>IF(U6587=0,0,IF(A6587&lt;43,IF(F6587="女",IF(U6587="",0,VLOOKUP(U6587,标准!A$108:B$128,2,TRUE)),IF(U6587="",0,VLOOKUP(U6587,标准!A$74:B$94,2,TRUE))),IF(F6587="女",IF(U6587="",0,VLOOKUP(U6587,标准!A$39:B$59,2,TRUE)),IF(U6587="",0,VLOOKUP(U6587,标准!A$3:B$23,2,TRUE)))))</f>
        <v>76</v>
      </c>
      <c r="W6587" s="86">
        <f t="shared" si="102"/>
        <v>61.35</v>
      </c>
      <c r="X6587" s="87">
        <v>3.7</v>
      </c>
      <c r="Y6587" s="87">
        <v>3.7</v>
      </c>
      <c r="Z6587" s="91"/>
      <c r="AA6587" s="92"/>
    </row>
    <row r="6588" customHeight="1" spans="1:27">
      <c r="A6588" s="62">
        <v>42</v>
      </c>
      <c r="B6588" s="91">
        <v>6628</v>
      </c>
      <c r="C6588" s="154" t="s">
        <v>13275</v>
      </c>
      <c r="D6588" s="154" t="s">
        <v>13265</v>
      </c>
      <c r="E6588" s="154" t="s">
        <v>4025</v>
      </c>
      <c r="F6588" s="154" t="s">
        <v>30</v>
      </c>
      <c r="G6588" s="155" t="s">
        <v>13276</v>
      </c>
      <c r="H6588" s="68">
        <v>187.8</v>
      </c>
      <c r="I6588" s="68">
        <v>75.4</v>
      </c>
      <c r="J6588" s="71">
        <f>IF(F6588="女",IF(H6588=0,0,VLOOKUP(I6588/(H6588*H6588/10000),标准!M$108:N$112,2,TRUE)),IF(H6588=0,0,VLOOKUP(I6588/(H6588*H6588/10000),标准!M$74:N$78,2,TRUE)))</f>
        <v>100</v>
      </c>
      <c r="K6588" s="72">
        <v>5609</v>
      </c>
      <c r="L6588" s="71">
        <f>IF(A6588&lt;43,IF(F6588="女",VLOOKUP(K6588,标准!K$108:L$128,2,TRUE),VLOOKUP(K6588,标准!K$74:L$94,2,TRUE)),IF(F6588="女",VLOOKUP(K6588,标准!K$39:L$59,2,TRUE),VLOOKUP(K6588,标准!K$3:L$23,2,TRUE)))</f>
        <v>100</v>
      </c>
      <c r="M6588" s="68">
        <v>16</v>
      </c>
      <c r="N6588" s="71">
        <f>IF(M6588="",0,IF(A6588&lt;43,IF(F6588="女",VLOOKUP(M6588,标准!C$108:D$128,2,TRUE),VLOOKUP(M6588,标准!C$74:D$94,2,TRUE)),IF(F6588="女",VLOOKUP(M6588,标准!C$39:D$59,2,TRUE),VLOOKUP(M6588,标准!C$3:D$23,2,TRUE))))</f>
        <v>76</v>
      </c>
      <c r="O6588" s="124">
        <v>245</v>
      </c>
      <c r="P6588" s="71">
        <f>IF(A6588&lt;43,IF(F6588="女",VLOOKUP(O6588/100,标准!E$108:F$128,2,TRUE),VLOOKUP(O6588/100,标准!E$74:F$94,2,TRUE)),IF(F6588="女",VLOOKUP(O6588/100,标准!E$39:F$59,2,TRUE),VLOOKUP(O6588/100,标准!E$3:F$23,2,TRUE)))</f>
        <v>78</v>
      </c>
      <c r="Q6588" s="125">
        <v>4.19</v>
      </c>
      <c r="R6588" s="71">
        <f>IF(Q6588=0,0,IF(A6588&lt;43,IF(F6588="女",IF(Q6588="",0,VLOOKUP(Q6588,标准!I$108:J$138,2,TRUE)),IF(Q6588="",0,VLOOKUP(Q6588,标准!I$74:J$104,2,TRUE))),IF(F6588="女",IF(Q6588="",0,VLOOKUP(Q6588,标准!I$39:J$69,2,TRUE)),IF(Q6588="",0,VLOOKUP(Q6588,标准!I$3:J$33,2,TRUE)))))</f>
        <v>64</v>
      </c>
      <c r="S6588" s="126">
        <v>10</v>
      </c>
      <c r="T6588" s="71">
        <f>IF(A6588&lt;43,IF(F6588="女",VLOOKUP(S6588,标准!G$108:H$138,2,TRUE),VLOOKUP(S6588,标准!G$74:H$99,2,TRUE)),IF(F6588="女",VLOOKUP(S6588,标准!G$39:H$69,2,TRUE),VLOOKUP(S6588,标准!G$3:H$28,2,TRUE)))</f>
        <v>60</v>
      </c>
      <c r="U6588" s="127">
        <v>6.7</v>
      </c>
      <c r="V6588" s="71">
        <f>IF(U6588=0,0,IF(A6588&lt;43,IF(F6588="女",IF(U6588="",0,VLOOKUP(U6588,标准!A$108:B$128,2,TRUE)),IF(U6588="",0,VLOOKUP(U6588,标准!A$74:B$94,2,TRUE))),IF(F6588="女",IF(U6588="",0,VLOOKUP(U6588,标准!A$39:B$59,2,TRUE)),IF(U6588="",0,VLOOKUP(U6588,标准!A$3:B$23,2,TRUE)))))</f>
        <v>100</v>
      </c>
      <c r="W6588" s="86">
        <f t="shared" si="102"/>
        <v>84.2</v>
      </c>
      <c r="X6588" s="87">
        <v>3.8</v>
      </c>
      <c r="Y6588" s="87">
        <v>4.3</v>
      </c>
      <c r="Z6588" s="91"/>
      <c r="AA6588" s="92"/>
    </row>
    <row r="6589" customHeight="1" spans="1:27">
      <c r="A6589" s="62">
        <v>42</v>
      </c>
      <c r="B6589" s="91">
        <v>6629</v>
      </c>
      <c r="C6589" s="154" t="s">
        <v>13277</v>
      </c>
      <c r="D6589" s="154" t="s">
        <v>13265</v>
      </c>
      <c r="E6589" s="154" t="s">
        <v>4025</v>
      </c>
      <c r="F6589" s="154" t="s">
        <v>30</v>
      </c>
      <c r="G6589" s="155" t="s">
        <v>13278</v>
      </c>
      <c r="H6589" s="68">
        <v>165.8</v>
      </c>
      <c r="I6589" s="68">
        <v>60</v>
      </c>
      <c r="J6589" s="71">
        <f>IF(F6589="女",IF(H6589=0,0,VLOOKUP(I6589/(H6589*H6589/10000),标准!M$108:N$112,2,TRUE)),IF(H6589=0,0,VLOOKUP(I6589/(H6589*H6589/10000),标准!M$74:N$78,2,TRUE)))</f>
        <v>100</v>
      </c>
      <c r="K6589" s="72">
        <v>5386</v>
      </c>
      <c r="L6589" s="71">
        <f>IF(A6589&lt;43,IF(F6589="女",VLOOKUP(K6589,标准!K$108:L$128,2,TRUE),VLOOKUP(K6589,标准!K$74:L$94,2,TRUE)),IF(F6589="女",VLOOKUP(K6589,标准!K$39:L$59,2,TRUE),VLOOKUP(K6589,标准!K$3:L$23,2,TRUE)))</f>
        <v>100</v>
      </c>
      <c r="M6589" s="68">
        <v>10.7</v>
      </c>
      <c r="N6589" s="71">
        <f>IF(M6589="",0,IF(A6589&lt;43,IF(F6589="女",VLOOKUP(M6589,标准!C$108:D$128,2,TRUE),VLOOKUP(M6589,标准!C$74:D$94,2,TRUE)),IF(F6589="女",VLOOKUP(M6589,标准!C$39:D$59,2,TRUE),VLOOKUP(M6589,标准!C$3:D$23,2,TRUE))))</f>
        <v>70</v>
      </c>
      <c r="O6589" s="124">
        <v>203</v>
      </c>
      <c r="P6589" s="71">
        <f>IF(A6589&lt;43,IF(F6589="女",VLOOKUP(O6589/100,标准!E$108:F$128,2,TRUE),VLOOKUP(O6589/100,标准!E$74:F$94,2,TRUE)),IF(F6589="女",VLOOKUP(O6589/100,标准!E$39:F$59,2,TRUE),VLOOKUP(O6589/100,标准!E$3:F$23,2,TRUE)))</f>
        <v>50</v>
      </c>
      <c r="Q6589" s="125">
        <v>5.19</v>
      </c>
      <c r="R6589" s="71">
        <f>IF(Q6589=0,0,IF(A6589&lt;43,IF(F6589="女",IF(Q6589="",0,VLOOKUP(Q6589,标准!I$108:J$138,2,TRUE)),IF(Q6589="",0,VLOOKUP(Q6589,标准!I$74:J$104,2,TRUE))),IF(F6589="女",IF(Q6589="",0,VLOOKUP(Q6589,标准!I$39:J$69,2,TRUE)),IF(Q6589="",0,VLOOKUP(Q6589,标准!I$3:J$33,2,TRUE)))))</f>
        <v>30</v>
      </c>
      <c r="S6589" s="126">
        <v>8</v>
      </c>
      <c r="T6589" s="71">
        <f>IF(A6589&lt;43,IF(F6589="女",VLOOKUP(S6589,标准!G$108:H$138,2,TRUE),VLOOKUP(S6589,标准!G$74:H$99,2,TRUE)),IF(F6589="女",VLOOKUP(S6589,标准!G$39:H$69,2,TRUE),VLOOKUP(S6589,标准!G$3:H$28,2,TRUE)))</f>
        <v>40</v>
      </c>
      <c r="U6589" s="127">
        <v>7.1</v>
      </c>
      <c r="V6589" s="71">
        <f>IF(U6589=0,0,IF(A6589&lt;43,IF(F6589="女",IF(U6589="",0,VLOOKUP(U6589,标准!A$108:B$128,2,TRUE)),IF(U6589="",0,VLOOKUP(U6589,标准!A$74:B$94,2,TRUE))),IF(F6589="女",IF(U6589="",0,VLOOKUP(U6589,标准!A$39:B$59,2,TRUE)),IF(U6589="",0,VLOOKUP(U6589,标准!A$3:B$23,2,TRUE)))))</f>
        <v>80</v>
      </c>
      <c r="W6589" s="86">
        <f t="shared" si="102"/>
        <v>68</v>
      </c>
      <c r="X6589" s="87">
        <v>4</v>
      </c>
      <c r="Y6589" s="87">
        <v>4.1</v>
      </c>
      <c r="Z6589" s="91"/>
      <c r="AA6589" s="92"/>
    </row>
    <row r="6590" customHeight="1" spans="1:27">
      <c r="A6590" s="62">
        <v>42</v>
      </c>
      <c r="B6590" s="91">
        <v>6630</v>
      </c>
      <c r="C6590" s="154" t="s">
        <v>13279</v>
      </c>
      <c r="D6590" s="154" t="s">
        <v>13265</v>
      </c>
      <c r="E6590" s="154" t="s">
        <v>4025</v>
      </c>
      <c r="F6590" s="154" t="s">
        <v>30</v>
      </c>
      <c r="G6590" s="155" t="s">
        <v>13280</v>
      </c>
      <c r="H6590" s="68">
        <v>173.7</v>
      </c>
      <c r="I6590" s="68">
        <v>67.9</v>
      </c>
      <c r="J6590" s="71">
        <f>IF(F6590="女",IF(H6590=0,0,VLOOKUP(I6590/(H6590*H6590/10000),标准!M$108:N$112,2,TRUE)),IF(H6590=0,0,VLOOKUP(I6590/(H6590*H6590/10000),标准!M$74:N$78,2,TRUE)))</f>
        <v>100</v>
      </c>
      <c r="K6590" s="72">
        <v>4606</v>
      </c>
      <c r="L6590" s="71">
        <f>IF(A6590&lt;43,IF(F6590="女",VLOOKUP(K6590,标准!K$108:L$128,2,TRUE),VLOOKUP(K6590,标准!K$74:L$94,2,TRUE)),IF(F6590="女",VLOOKUP(K6590,标准!K$39:L$59,2,TRUE),VLOOKUP(K6590,标准!K$3:L$23,2,TRUE)))</f>
        <v>85</v>
      </c>
      <c r="M6590" s="68">
        <v>12.7</v>
      </c>
      <c r="N6590" s="71">
        <f>IF(M6590="",0,IF(A6590&lt;43,IF(F6590="女",VLOOKUP(M6590,标准!C$108:D$128,2,TRUE),VLOOKUP(M6590,标准!C$74:D$94,2,TRUE)),IF(F6590="女",VLOOKUP(M6590,标准!C$39:D$59,2,TRUE),VLOOKUP(M6590,标准!C$3:D$23,2,TRUE))))</f>
        <v>72</v>
      </c>
      <c r="O6590" s="124">
        <v>250</v>
      </c>
      <c r="P6590" s="71">
        <f>IF(A6590&lt;43,IF(F6590="女",VLOOKUP(O6590/100,标准!E$108:F$128,2,TRUE),VLOOKUP(O6590/100,标准!E$74:F$94,2,TRUE)),IF(F6590="女",VLOOKUP(O6590/100,标准!E$39:F$59,2,TRUE),VLOOKUP(O6590/100,标准!E$3:F$23,2,TRUE)))</f>
        <v>80</v>
      </c>
      <c r="Q6590" s="125">
        <v>4.28</v>
      </c>
      <c r="R6590" s="71">
        <f>IF(Q6590=0,0,IF(A6590&lt;43,IF(F6590="女",IF(Q6590="",0,VLOOKUP(Q6590,标准!I$108:J$138,2,TRUE)),IF(Q6590="",0,VLOOKUP(Q6590,标准!I$74:J$104,2,TRUE))),IF(F6590="女",IF(Q6590="",0,VLOOKUP(Q6590,标准!I$39:J$69,2,TRUE)),IF(Q6590="",0,VLOOKUP(Q6590,标准!I$3:J$33,2,TRUE)))))</f>
        <v>60</v>
      </c>
      <c r="S6590" s="126">
        <v>0</v>
      </c>
      <c r="T6590" s="71">
        <f>IF(A6590&lt;43,IF(F6590="女",VLOOKUP(S6590,标准!G$108:H$138,2,TRUE),VLOOKUP(S6590,标准!G$74:H$99,2,TRUE)),IF(F6590="女",VLOOKUP(S6590,标准!G$39:H$69,2,TRUE),VLOOKUP(S6590,标准!G$3:H$28,2,TRUE)))</f>
        <v>0</v>
      </c>
      <c r="U6590" s="127">
        <v>6.9</v>
      </c>
      <c r="V6590" s="71">
        <f>IF(U6590=0,0,IF(A6590&lt;43,IF(F6590="女",IF(U6590="",0,VLOOKUP(U6590,标准!A$108:B$128,2,TRUE)),IF(U6590="",0,VLOOKUP(U6590,标准!A$74:B$94,2,TRUE))),IF(F6590="女",IF(U6590="",0,VLOOKUP(U6590,标准!A$39:B$59,2,TRUE)),IF(U6590="",0,VLOOKUP(U6590,标准!A$3:B$23,2,TRUE)))))</f>
        <v>90</v>
      </c>
      <c r="W6590" s="86">
        <f t="shared" si="102"/>
        <v>72.95</v>
      </c>
      <c r="X6590" s="87">
        <v>3.7</v>
      </c>
      <c r="Y6590" s="87">
        <v>3.7</v>
      </c>
      <c r="Z6590" s="91"/>
      <c r="AA6590" s="92"/>
    </row>
    <row r="6591" customHeight="1" spans="1:27">
      <c r="A6591" s="62">
        <v>42</v>
      </c>
      <c r="B6591" s="91">
        <v>6631</v>
      </c>
      <c r="C6591" s="154" t="s">
        <v>13281</v>
      </c>
      <c r="D6591" s="154" t="s">
        <v>13265</v>
      </c>
      <c r="E6591" s="154" t="s">
        <v>4025</v>
      </c>
      <c r="F6591" s="154" t="s">
        <v>30</v>
      </c>
      <c r="G6591" s="155" t="s">
        <v>13282</v>
      </c>
      <c r="H6591" s="68">
        <v>176.4</v>
      </c>
      <c r="I6591" s="68">
        <v>64.9</v>
      </c>
      <c r="J6591" s="71">
        <f>IF(F6591="女",IF(H6591=0,0,VLOOKUP(I6591/(H6591*H6591/10000),标准!M$108:N$112,2,TRUE)),IF(H6591=0,0,VLOOKUP(I6591/(H6591*H6591/10000),标准!M$74:N$78,2,TRUE)))</f>
        <v>100</v>
      </c>
      <c r="K6591" s="72">
        <v>5408</v>
      </c>
      <c r="L6591" s="71">
        <f>IF(A6591&lt;43,IF(F6591="女",VLOOKUP(K6591,标准!K$108:L$128,2,TRUE),VLOOKUP(K6591,标准!K$74:L$94,2,TRUE)),IF(F6591="女",VLOOKUP(K6591,标准!K$39:L$59,2,TRUE),VLOOKUP(K6591,标准!K$3:L$23,2,TRUE)))</f>
        <v>100</v>
      </c>
      <c r="M6591" s="68">
        <v>16.6</v>
      </c>
      <c r="N6591" s="71">
        <f>IF(M6591="",0,IF(A6591&lt;43,IF(F6591="女",VLOOKUP(M6591,标准!C$108:D$128,2,TRUE),VLOOKUP(M6591,标准!C$74:D$94,2,TRUE)),IF(F6591="女",VLOOKUP(M6591,标准!C$39:D$59,2,TRUE),VLOOKUP(M6591,标准!C$3:D$23,2,TRUE))))</f>
        <v>78</v>
      </c>
      <c r="O6591" s="124">
        <v>250</v>
      </c>
      <c r="P6591" s="71">
        <f>IF(A6591&lt;43,IF(F6591="女",VLOOKUP(O6591/100,标准!E$108:F$128,2,TRUE),VLOOKUP(O6591/100,标准!E$74:F$94,2,TRUE)),IF(F6591="女",VLOOKUP(O6591/100,标准!E$39:F$59,2,TRUE),VLOOKUP(O6591/100,标准!E$3:F$23,2,TRUE)))</f>
        <v>80</v>
      </c>
      <c r="Q6591" s="125">
        <v>3.5</v>
      </c>
      <c r="R6591" s="71">
        <f>IF(Q6591=0,0,IF(A6591&lt;43,IF(F6591="女",IF(Q6591="",0,VLOOKUP(Q6591,标准!I$108:J$138,2,TRUE)),IF(Q6591="",0,VLOOKUP(Q6591,标准!I$74:J$104,2,TRUE))),IF(F6591="女",IF(Q6591="",0,VLOOKUP(Q6591,标准!I$39:J$69,2,TRUE)),IF(Q6591="",0,VLOOKUP(Q6591,标准!I$3:J$33,2,TRUE)))))</f>
        <v>76</v>
      </c>
      <c r="S6591" s="126">
        <v>4</v>
      </c>
      <c r="T6591" s="71">
        <f>IF(A6591&lt;43,IF(F6591="女",VLOOKUP(S6591,标准!G$108:H$138,2,TRUE),VLOOKUP(S6591,标准!G$74:H$99,2,TRUE)),IF(F6591="女",VLOOKUP(S6591,标准!G$39:H$69,2,TRUE),VLOOKUP(S6591,标准!G$3:H$28,2,TRUE)))</f>
        <v>0</v>
      </c>
      <c r="U6591" s="127">
        <v>6.8</v>
      </c>
      <c r="V6591" s="71">
        <f>IF(U6591=0,0,IF(A6591&lt;43,IF(F6591="女",IF(U6591="",0,VLOOKUP(U6591,标准!A$108:B$128,2,TRUE)),IF(U6591="",0,VLOOKUP(U6591,标准!A$74:B$94,2,TRUE))),IF(F6591="女",IF(U6591="",0,VLOOKUP(U6591,标准!A$39:B$59,2,TRUE)),IF(U6591="",0,VLOOKUP(U6591,标准!A$3:B$23,2,TRUE)))))</f>
        <v>95</v>
      </c>
      <c r="W6591" s="86">
        <f t="shared" si="102"/>
        <v>80</v>
      </c>
      <c r="X6591" s="87">
        <v>4.3</v>
      </c>
      <c r="Y6591" s="87">
        <v>4.6</v>
      </c>
      <c r="Z6591" s="91"/>
      <c r="AA6591" s="92"/>
    </row>
    <row r="6592" customHeight="1" spans="1:27">
      <c r="A6592" s="62">
        <v>42</v>
      </c>
      <c r="B6592" s="91">
        <v>6632</v>
      </c>
      <c r="C6592" s="154" t="s">
        <v>13283</v>
      </c>
      <c r="D6592" s="154" t="s">
        <v>13265</v>
      </c>
      <c r="E6592" s="154" t="s">
        <v>4025</v>
      </c>
      <c r="F6592" s="154" t="s">
        <v>30</v>
      </c>
      <c r="G6592" s="155" t="s">
        <v>13284</v>
      </c>
      <c r="H6592" s="68">
        <v>173.6</v>
      </c>
      <c r="I6592" s="68">
        <v>63.6</v>
      </c>
      <c r="J6592" s="71">
        <f>IF(F6592="女",IF(H6592=0,0,VLOOKUP(I6592/(H6592*H6592/10000),标准!M$108:N$112,2,TRUE)),IF(H6592=0,0,VLOOKUP(I6592/(H6592*H6592/10000),标准!M$74:N$78,2,TRUE)))</f>
        <v>100</v>
      </c>
      <c r="K6592" s="72">
        <v>3943</v>
      </c>
      <c r="L6592" s="71">
        <f>IF(A6592&lt;43,IF(F6592="女",VLOOKUP(K6592,标准!K$108:L$128,2,TRUE),VLOOKUP(K6592,标准!K$74:L$94,2,TRUE)),IF(F6592="女",VLOOKUP(K6592,标准!K$39:L$59,2,TRUE),VLOOKUP(K6592,标准!K$3:L$23,2,TRUE)))</f>
        <v>74</v>
      </c>
      <c r="M6592" s="68">
        <v>-1.9</v>
      </c>
      <c r="N6592" s="71">
        <f>IF(M6592="",0,IF(A6592&lt;43,IF(F6592="女",VLOOKUP(M6592,标准!C$108:D$128,2,TRUE),VLOOKUP(M6592,标准!C$74:D$94,2,TRUE)),IF(F6592="女",VLOOKUP(M6592,标准!C$39:D$59,2,TRUE),VLOOKUP(M6592,标准!C$3:D$23,2,TRUE))))</f>
        <v>0</v>
      </c>
      <c r="O6592" s="124">
        <v>220</v>
      </c>
      <c r="P6592" s="71">
        <f>IF(A6592&lt;43,IF(F6592="女",VLOOKUP(O6592/100,标准!E$108:F$128,2,TRUE),VLOOKUP(O6592/100,标准!E$74:F$94,2,TRUE)),IF(F6592="女",VLOOKUP(O6592/100,标准!E$39:F$59,2,TRUE),VLOOKUP(O6592/100,标准!E$3:F$23,2,TRUE)))</f>
        <v>66</v>
      </c>
      <c r="Q6592" s="125">
        <v>4.23</v>
      </c>
      <c r="R6592" s="71">
        <f>IF(Q6592=0,0,IF(A6592&lt;43,IF(F6592="女",IF(Q6592="",0,VLOOKUP(Q6592,标准!I$108:J$138,2,TRUE)),IF(Q6592="",0,VLOOKUP(Q6592,标准!I$74:J$104,2,TRUE))),IF(F6592="女",IF(Q6592="",0,VLOOKUP(Q6592,标准!I$39:J$69,2,TRUE)),IF(Q6592="",0,VLOOKUP(Q6592,标准!I$3:J$33,2,TRUE)))))</f>
        <v>62</v>
      </c>
      <c r="S6592" s="126">
        <v>0</v>
      </c>
      <c r="T6592" s="71">
        <f>IF(A6592&lt;43,IF(F6592="女",VLOOKUP(S6592,标准!G$108:H$138,2,TRUE),VLOOKUP(S6592,标准!G$74:H$99,2,TRUE)),IF(F6592="女",VLOOKUP(S6592,标准!G$39:H$69,2,TRUE),VLOOKUP(S6592,标准!G$3:H$28,2,TRUE)))</f>
        <v>0</v>
      </c>
      <c r="U6592" s="127">
        <v>6.2</v>
      </c>
      <c r="V6592" s="71">
        <f>IF(U6592=0,0,IF(A6592&lt;43,IF(F6592="女",IF(U6592="",0,VLOOKUP(U6592,标准!A$108:B$128,2,TRUE)),IF(U6592="",0,VLOOKUP(U6592,标准!A$74:B$94,2,TRUE))),IF(F6592="女",IF(U6592="",0,VLOOKUP(U6592,标准!A$39:B$59,2,TRUE)),IF(U6592="",0,VLOOKUP(U6592,标准!A$3:B$23,2,TRUE)))))</f>
        <v>100</v>
      </c>
      <c r="W6592" s="86">
        <f t="shared" si="102"/>
        <v>65.1</v>
      </c>
      <c r="X6592" s="87">
        <v>5</v>
      </c>
      <c r="Y6592" s="87">
        <v>4.9</v>
      </c>
      <c r="Z6592" s="91"/>
      <c r="AA6592" s="92"/>
    </row>
    <row r="6593" customHeight="1" spans="1:27">
      <c r="A6593" s="62">
        <v>42</v>
      </c>
      <c r="B6593" s="91">
        <v>6633</v>
      </c>
      <c r="C6593" s="154" t="s">
        <v>13285</v>
      </c>
      <c r="D6593" s="154" t="s">
        <v>13265</v>
      </c>
      <c r="E6593" s="154" t="s">
        <v>4025</v>
      </c>
      <c r="F6593" s="154" t="s">
        <v>30</v>
      </c>
      <c r="G6593" s="155" t="s">
        <v>13286</v>
      </c>
      <c r="H6593" s="68">
        <v>176.4</v>
      </c>
      <c r="I6593" s="68">
        <v>74.2</v>
      </c>
      <c r="J6593" s="71">
        <f>IF(F6593="女",IF(H6593=0,0,VLOOKUP(I6593/(H6593*H6593/10000),标准!M$108:N$112,2,TRUE)),IF(H6593=0,0,VLOOKUP(I6593/(H6593*H6593/10000),标准!M$74:N$78,2,TRUE)))</f>
        <v>100</v>
      </c>
      <c r="K6593" s="72">
        <v>5038</v>
      </c>
      <c r="L6593" s="71">
        <f>IF(A6593&lt;43,IF(F6593="女",VLOOKUP(K6593,标准!K$108:L$128,2,TRUE),VLOOKUP(K6593,标准!K$74:L$94,2,TRUE)),IF(F6593="女",VLOOKUP(K6593,标准!K$39:L$59,2,TRUE),VLOOKUP(K6593,标准!K$3:L$23,2,TRUE)))</f>
        <v>95</v>
      </c>
      <c r="M6593" s="68">
        <v>1.9</v>
      </c>
      <c r="N6593" s="71">
        <f>IF(M6593="",0,IF(A6593&lt;43,IF(F6593="女",VLOOKUP(M6593,标准!C$108:D$128,2,TRUE),VLOOKUP(M6593,标准!C$74:D$94,2,TRUE)),IF(F6593="女",VLOOKUP(M6593,标准!C$39:D$59,2,TRUE),VLOOKUP(M6593,标准!C$3:D$23,2,TRUE))))</f>
        <v>40</v>
      </c>
      <c r="O6593" s="124">
        <v>220</v>
      </c>
      <c r="P6593" s="71">
        <f>IF(A6593&lt;43,IF(F6593="女",VLOOKUP(O6593/100,标准!E$108:F$128,2,TRUE),VLOOKUP(O6593/100,标准!E$74:F$94,2,TRUE)),IF(F6593="女",VLOOKUP(O6593/100,标准!E$39:F$59,2,TRUE),VLOOKUP(O6593/100,标准!E$3:F$23,2,TRUE)))</f>
        <v>66</v>
      </c>
      <c r="Q6593" s="125">
        <v>4.52</v>
      </c>
      <c r="R6593" s="71">
        <f>IF(Q6593=0,0,IF(A6593&lt;43,IF(F6593="女",IF(Q6593="",0,VLOOKUP(Q6593,标准!I$108:J$138,2,TRUE)),IF(Q6593="",0,VLOOKUP(Q6593,标准!I$74:J$104,2,TRUE))),IF(F6593="女",IF(Q6593="",0,VLOOKUP(Q6593,标准!I$39:J$69,2,TRUE)),IF(Q6593="",0,VLOOKUP(Q6593,标准!I$3:J$33,2,TRUE)))))</f>
        <v>50</v>
      </c>
      <c r="S6593" s="126">
        <v>0</v>
      </c>
      <c r="T6593" s="71">
        <f>IF(A6593&lt;43,IF(F6593="女",VLOOKUP(S6593,标准!G$108:H$138,2,TRUE),VLOOKUP(S6593,标准!G$74:H$99,2,TRUE)),IF(F6593="女",VLOOKUP(S6593,标准!G$39:H$69,2,TRUE),VLOOKUP(S6593,标准!G$3:H$28,2,TRUE)))</f>
        <v>0</v>
      </c>
      <c r="U6593" s="127">
        <v>7.1</v>
      </c>
      <c r="V6593" s="71">
        <f>IF(U6593=0,0,IF(A6593&lt;43,IF(F6593="女",IF(U6593="",0,VLOOKUP(U6593,标准!A$108:B$128,2,TRUE)),IF(U6593="",0,VLOOKUP(U6593,标准!A$74:B$94,2,TRUE))),IF(F6593="女",IF(U6593="",0,VLOOKUP(U6593,标准!A$39:B$59,2,TRUE)),IF(U6593="",0,VLOOKUP(U6593,标准!A$3:B$23,2,TRUE)))))</f>
        <v>80</v>
      </c>
      <c r="W6593" s="86">
        <f t="shared" si="102"/>
        <v>65.85</v>
      </c>
      <c r="X6593" s="87">
        <v>3.9</v>
      </c>
      <c r="Y6593" s="87">
        <v>3.8</v>
      </c>
      <c r="Z6593" s="91"/>
      <c r="AA6593" s="92"/>
    </row>
    <row r="6594" customHeight="1" spans="1:27">
      <c r="A6594" s="62">
        <v>42</v>
      </c>
      <c r="B6594" s="91">
        <v>6634</v>
      </c>
      <c r="C6594" s="154" t="s">
        <v>13287</v>
      </c>
      <c r="D6594" s="154" t="s">
        <v>13265</v>
      </c>
      <c r="E6594" s="154" t="s">
        <v>4025</v>
      </c>
      <c r="F6594" s="154" t="s">
        <v>34</v>
      </c>
      <c r="G6594" s="155" t="s">
        <v>13288</v>
      </c>
      <c r="H6594" s="68">
        <v>165.9</v>
      </c>
      <c r="I6594" s="68">
        <v>47.7</v>
      </c>
      <c r="J6594" s="71">
        <f>IF(F6594="女",IF(H6594=0,0,VLOOKUP(I6594/(H6594*H6594/10000),标准!M$108:N$112,2,TRUE)),IF(H6594=0,0,VLOOKUP(I6594/(H6594*H6594/10000),标准!M$74:N$78,2,TRUE)))</f>
        <v>100</v>
      </c>
      <c r="K6594" s="72">
        <v>2686</v>
      </c>
      <c r="L6594" s="71">
        <f>IF(A6594&lt;43,IF(F6594="女",VLOOKUP(K6594,标准!K$108:L$128,2,TRUE),VLOOKUP(K6594,标准!K$74:L$94,2,TRUE)),IF(F6594="女",VLOOKUP(K6594,标准!K$39:L$59,2,TRUE),VLOOKUP(K6594,标准!K$3:L$23,2,TRUE)))</f>
        <v>72</v>
      </c>
      <c r="M6594" s="68">
        <v>10</v>
      </c>
      <c r="N6594" s="71">
        <f>IF(M6594="",0,IF(A6594&lt;43,IF(F6594="女",VLOOKUP(M6594,标准!C$108:D$128,2,TRUE),VLOOKUP(M6594,标准!C$74:D$94,2,TRUE)),IF(F6594="女",VLOOKUP(M6594,标准!C$39:D$59,2,TRUE),VLOOKUP(M6594,标准!C$3:D$23,2,TRUE))))</f>
        <v>66</v>
      </c>
      <c r="O6594" s="124">
        <v>158</v>
      </c>
      <c r="P6594" s="71">
        <f>IF(A6594&lt;43,IF(F6594="女",VLOOKUP(O6594/100,标准!E$108:F$128,2,TRUE),VLOOKUP(O6594/100,标准!E$74:F$94,2,TRUE)),IF(F6594="女",VLOOKUP(O6594/100,标准!E$39:F$59,2,TRUE),VLOOKUP(O6594/100,标准!E$3:F$23,2,TRUE)))</f>
        <v>64</v>
      </c>
      <c r="Q6594" s="125">
        <v>4.26</v>
      </c>
      <c r="R6594" s="71">
        <f>IF(Q6594=0,0,IF(A6594&lt;43,IF(F6594="女",IF(Q6594="",0,VLOOKUP(Q6594,标准!I$108:J$138,2,TRUE)),IF(Q6594="",0,VLOOKUP(Q6594,标准!I$74:J$104,2,TRUE))),IF(F6594="女",IF(Q6594="",0,VLOOKUP(Q6594,标准!I$39:J$69,2,TRUE)),IF(Q6594="",0,VLOOKUP(Q6594,标准!I$3:J$33,2,TRUE)))))</f>
        <v>62</v>
      </c>
      <c r="S6594" s="126">
        <v>49</v>
      </c>
      <c r="T6594" s="71">
        <f>IF(A6594&lt;43,IF(F6594="女",VLOOKUP(S6594,标准!G$108:H$138,2,TRUE),VLOOKUP(S6594,标准!G$74:H$99,2,TRUE)),IF(F6594="女",VLOOKUP(S6594,标准!G$39:H$69,2,TRUE),VLOOKUP(S6594,标准!G$3:H$28,2,TRUE)))</f>
        <v>85</v>
      </c>
      <c r="U6594" s="127">
        <v>7.6</v>
      </c>
      <c r="V6594" s="71">
        <f>IF(U6594=0,0,IF(A6594&lt;43,IF(F6594="女",IF(U6594="",0,VLOOKUP(U6594,标准!A$108:B$128,2,TRUE)),IF(U6594="",0,VLOOKUP(U6594,标准!A$74:B$94,2,TRUE))),IF(F6594="女",IF(U6594="",0,VLOOKUP(U6594,标准!A$39:B$59,2,TRUE)),IF(U6594="",0,VLOOKUP(U6594,标准!A$3:B$23,2,TRUE)))))</f>
        <v>95</v>
      </c>
      <c r="W6594" s="86">
        <f t="shared" ref="W6594:W6657" si="103">V6594*0.2+N6594*0.1+P6594*0.1+T6594*0.1+R6594*0.2+J6594*0.15+L6594*0.15</f>
        <v>78.7</v>
      </c>
      <c r="X6594" s="87">
        <v>4.7</v>
      </c>
      <c r="Y6594" s="87">
        <v>3.8</v>
      </c>
      <c r="Z6594" s="91"/>
      <c r="AA6594" s="92"/>
    </row>
    <row r="6595" customHeight="1" spans="1:27">
      <c r="A6595" s="62">
        <v>42</v>
      </c>
      <c r="B6595" s="91">
        <v>6635</v>
      </c>
      <c r="C6595" s="154" t="s">
        <v>13289</v>
      </c>
      <c r="D6595" s="154" t="s">
        <v>13265</v>
      </c>
      <c r="E6595" s="154" t="s">
        <v>4025</v>
      </c>
      <c r="F6595" s="154" t="s">
        <v>34</v>
      </c>
      <c r="G6595" s="155" t="s">
        <v>13290</v>
      </c>
      <c r="H6595" s="68">
        <v>162.2</v>
      </c>
      <c r="I6595" s="68">
        <v>64.4</v>
      </c>
      <c r="J6595" s="71">
        <f>IF(F6595="女",IF(H6595=0,0,VLOOKUP(I6595/(H6595*H6595/10000),标准!M$108:N$112,2,TRUE)),IF(H6595=0,0,VLOOKUP(I6595/(H6595*H6595/10000),标准!M$74:N$78,2,TRUE)))</f>
        <v>80</v>
      </c>
      <c r="K6595" s="72">
        <v>3191</v>
      </c>
      <c r="L6595" s="71">
        <f>IF(A6595&lt;43,IF(F6595="女",VLOOKUP(K6595,标准!K$108:L$128,2,TRUE),VLOOKUP(K6595,标准!K$74:L$94,2,TRUE)),IF(F6595="女",VLOOKUP(K6595,标准!K$39:L$59,2,TRUE),VLOOKUP(K6595,标准!K$3:L$23,2,TRUE)))</f>
        <v>85</v>
      </c>
      <c r="M6595" s="68">
        <v>18</v>
      </c>
      <c r="N6595" s="71">
        <f>IF(M6595="",0,IF(A6595&lt;43,IF(F6595="女",VLOOKUP(M6595,标准!C$108:D$128,2,TRUE),VLOOKUP(M6595,标准!C$74:D$94,2,TRUE)),IF(F6595="女",VLOOKUP(M6595,标准!C$39:D$59,2,TRUE),VLOOKUP(M6595,标准!C$3:D$23,2,TRUE))))</f>
        <v>78</v>
      </c>
      <c r="O6595" s="124">
        <v>200</v>
      </c>
      <c r="P6595" s="71">
        <f>IF(A6595&lt;43,IF(F6595="女",VLOOKUP(O6595/100,标准!E$108:F$128,2,TRUE),VLOOKUP(O6595/100,标准!E$74:F$94,2,TRUE)),IF(F6595="女",VLOOKUP(O6595/100,标准!E$39:F$59,2,TRUE),VLOOKUP(O6595/100,标准!E$3:F$23,2,TRUE)))</f>
        <v>90</v>
      </c>
      <c r="Q6595" s="125">
        <v>3.59</v>
      </c>
      <c r="R6595" s="71">
        <f>IF(Q6595=0,0,IF(A6595&lt;43,IF(F6595="女",IF(Q6595="",0,VLOOKUP(Q6595,标准!I$108:J$138,2,TRUE)),IF(Q6595="",0,VLOOKUP(Q6595,标准!I$74:J$104,2,TRUE))),IF(F6595="女",IF(Q6595="",0,VLOOKUP(Q6595,标准!I$39:J$69,2,TRUE)),IF(Q6595="",0,VLOOKUP(Q6595,标准!I$3:J$33,2,TRUE)))))</f>
        <v>74</v>
      </c>
      <c r="S6595" s="126">
        <v>49</v>
      </c>
      <c r="T6595" s="71">
        <f>IF(A6595&lt;43,IF(F6595="女",VLOOKUP(S6595,标准!G$108:H$138,2,TRUE),VLOOKUP(S6595,标准!G$74:H$99,2,TRUE)),IF(F6595="女",VLOOKUP(S6595,标准!G$39:H$69,2,TRUE),VLOOKUP(S6595,标准!G$3:H$28,2,TRUE)))</f>
        <v>85</v>
      </c>
      <c r="U6595" s="127">
        <v>8.7</v>
      </c>
      <c r="V6595" s="71">
        <f>IF(U6595=0,0,IF(A6595&lt;43,IF(F6595="女",IF(U6595="",0,VLOOKUP(U6595,标准!A$108:B$128,2,TRUE)),IF(U6595="",0,VLOOKUP(U6595,标准!A$74:B$94,2,TRUE))),IF(F6595="女",IF(U6595="",0,VLOOKUP(U6595,标准!A$39:B$59,2,TRUE)),IF(U6595="",0,VLOOKUP(U6595,标准!A$3:B$23,2,TRUE)))))</f>
        <v>76</v>
      </c>
      <c r="W6595" s="86">
        <f t="shared" si="103"/>
        <v>80.05</v>
      </c>
      <c r="X6595" s="87">
        <v>4.3</v>
      </c>
      <c r="Y6595" s="87">
        <v>4.1</v>
      </c>
      <c r="Z6595" s="91"/>
      <c r="AA6595" s="92"/>
    </row>
    <row r="6596" customHeight="1" spans="1:27">
      <c r="A6596" s="62">
        <v>42</v>
      </c>
      <c r="B6596" s="91">
        <v>6636</v>
      </c>
      <c r="C6596" s="154" t="s">
        <v>13291</v>
      </c>
      <c r="D6596" s="154" t="s">
        <v>13265</v>
      </c>
      <c r="E6596" s="154" t="s">
        <v>4025</v>
      </c>
      <c r="F6596" s="154" t="s">
        <v>34</v>
      </c>
      <c r="G6596" s="155" t="s">
        <v>13292</v>
      </c>
      <c r="H6596" s="68">
        <v>153.9</v>
      </c>
      <c r="I6596" s="68">
        <v>50.2</v>
      </c>
      <c r="J6596" s="71">
        <f>IF(F6596="女",IF(H6596=0,0,VLOOKUP(I6596/(H6596*H6596/10000),标准!M$108:N$112,2,TRUE)),IF(H6596=0,0,VLOOKUP(I6596/(H6596*H6596/10000),标准!M$74:N$78,2,TRUE)))</f>
        <v>100</v>
      </c>
      <c r="K6596" s="72">
        <v>2010</v>
      </c>
      <c r="L6596" s="71">
        <f>IF(A6596&lt;43,IF(F6596="女",VLOOKUP(K6596,标准!K$108:L$128,2,TRUE),VLOOKUP(K6596,标准!K$74:L$94,2,TRUE)),IF(F6596="女",VLOOKUP(K6596,标准!K$39:L$59,2,TRUE),VLOOKUP(K6596,标准!K$3:L$23,2,TRUE)))</f>
        <v>60</v>
      </c>
      <c r="M6596" s="68">
        <v>18.5</v>
      </c>
      <c r="N6596" s="71">
        <f>IF(M6596="",0,IF(A6596&lt;43,IF(F6596="女",VLOOKUP(M6596,标准!C$108:D$128,2,TRUE),VLOOKUP(M6596,标准!C$74:D$94,2,TRUE)),IF(F6596="女",VLOOKUP(M6596,标准!C$39:D$59,2,TRUE),VLOOKUP(M6596,标准!C$3:D$23,2,TRUE))))</f>
        <v>78</v>
      </c>
      <c r="O6596" s="124">
        <v>178</v>
      </c>
      <c r="P6596" s="71">
        <f>IF(A6596&lt;43,IF(F6596="女",VLOOKUP(O6596/100,标准!E$108:F$128,2,TRUE),VLOOKUP(O6596/100,标准!E$74:F$94,2,TRUE)),IF(F6596="女",VLOOKUP(O6596/100,标准!E$39:F$59,2,TRUE),VLOOKUP(O6596/100,标准!E$3:F$23,2,TRUE)))</f>
        <v>78</v>
      </c>
      <c r="Q6596" s="125">
        <v>4.13</v>
      </c>
      <c r="R6596" s="71">
        <f>IF(Q6596=0,0,IF(A6596&lt;43,IF(F6596="女",IF(Q6596="",0,VLOOKUP(Q6596,标准!I$108:J$138,2,TRUE)),IF(Q6596="",0,VLOOKUP(Q6596,标准!I$74:J$104,2,TRUE))),IF(F6596="女",IF(Q6596="",0,VLOOKUP(Q6596,标准!I$39:J$69,2,TRUE)),IF(Q6596="",0,VLOOKUP(Q6596,标准!I$3:J$33,2,TRUE)))))</f>
        <v>68</v>
      </c>
      <c r="S6596" s="126">
        <v>38</v>
      </c>
      <c r="T6596" s="71">
        <f>IF(A6596&lt;43,IF(F6596="女",VLOOKUP(S6596,标准!G$108:H$138,2,TRUE),VLOOKUP(S6596,标准!G$74:H$99,2,TRUE)),IF(F6596="女",VLOOKUP(S6596,标准!G$39:H$69,2,TRUE),VLOOKUP(S6596,标准!G$3:H$28,2,TRUE)))</f>
        <v>72</v>
      </c>
      <c r="U6596" s="127">
        <v>8.7</v>
      </c>
      <c r="V6596" s="71">
        <f>IF(U6596=0,0,IF(A6596&lt;43,IF(F6596="女",IF(U6596="",0,VLOOKUP(U6596,标准!A$108:B$128,2,TRUE)),IF(U6596="",0,VLOOKUP(U6596,标准!A$74:B$94,2,TRUE))),IF(F6596="女",IF(U6596="",0,VLOOKUP(U6596,标准!A$39:B$59,2,TRUE)),IF(U6596="",0,VLOOKUP(U6596,标准!A$3:B$23,2,TRUE)))))</f>
        <v>76</v>
      </c>
      <c r="W6596" s="86">
        <f t="shared" si="103"/>
        <v>75.6</v>
      </c>
      <c r="X6596" s="87">
        <v>3.8</v>
      </c>
      <c r="Y6596" s="87">
        <v>3.8</v>
      </c>
      <c r="Z6596" s="91"/>
      <c r="AA6596" s="92"/>
    </row>
    <row r="6597" customHeight="1" spans="1:27">
      <c r="A6597" s="62">
        <v>42</v>
      </c>
      <c r="B6597" s="91">
        <v>6637</v>
      </c>
      <c r="C6597" s="154" t="s">
        <v>13293</v>
      </c>
      <c r="D6597" s="154" t="s">
        <v>13265</v>
      </c>
      <c r="E6597" s="154" t="s">
        <v>4025</v>
      </c>
      <c r="F6597" s="154" t="s">
        <v>30</v>
      </c>
      <c r="G6597" s="155" t="s">
        <v>13294</v>
      </c>
      <c r="H6597" s="68">
        <v>168.5</v>
      </c>
      <c r="I6597" s="68">
        <v>47.1</v>
      </c>
      <c r="J6597" s="71">
        <f>IF(F6597="女",IF(H6597=0,0,VLOOKUP(I6597/(H6597*H6597/10000),标准!M$108:N$112,2,TRUE)),IF(H6597=0,0,VLOOKUP(I6597/(H6597*H6597/10000),标准!M$74:N$78,2,TRUE)))</f>
        <v>80</v>
      </c>
      <c r="K6597" s="72">
        <v>3631</v>
      </c>
      <c r="L6597" s="71">
        <f>IF(A6597&lt;43,IF(F6597="女",VLOOKUP(K6597,标准!K$108:L$128,2,TRUE),VLOOKUP(K6597,标准!K$74:L$94,2,TRUE)),IF(F6597="女",VLOOKUP(K6597,标准!K$39:L$59,2,TRUE),VLOOKUP(K6597,标准!K$3:L$23,2,TRUE)))</f>
        <v>68</v>
      </c>
      <c r="M6597" s="68">
        <v>7.6</v>
      </c>
      <c r="N6597" s="71">
        <f>IF(M6597="",0,IF(A6597&lt;43,IF(F6597="女",VLOOKUP(M6597,标准!C$108:D$128,2,TRUE),VLOOKUP(M6597,标准!C$74:D$94,2,TRUE)),IF(F6597="女",VLOOKUP(M6597,标准!C$39:D$59,2,TRUE),VLOOKUP(M6597,标准!C$3:D$23,2,TRUE))))</f>
        <v>64</v>
      </c>
      <c r="O6597" s="124">
        <v>245</v>
      </c>
      <c r="P6597" s="71">
        <f>IF(A6597&lt;43,IF(F6597="女",VLOOKUP(O6597/100,标准!E$108:F$128,2,TRUE),VLOOKUP(O6597/100,标准!E$74:F$94,2,TRUE)),IF(F6597="女",VLOOKUP(O6597/100,标准!E$39:F$59,2,TRUE),VLOOKUP(O6597/100,标准!E$3:F$23,2,TRUE)))</f>
        <v>78</v>
      </c>
      <c r="Q6597" s="125">
        <v>4.37</v>
      </c>
      <c r="R6597" s="71">
        <f>IF(Q6597=0,0,IF(A6597&lt;43,IF(F6597="女",IF(Q6597="",0,VLOOKUP(Q6597,标准!I$108:J$138,2,TRUE)),IF(Q6597="",0,VLOOKUP(Q6597,标准!I$74:J$104,2,TRUE))),IF(F6597="女",IF(Q6597="",0,VLOOKUP(Q6597,标准!I$39:J$69,2,TRUE)),IF(Q6597="",0,VLOOKUP(Q6597,标准!I$3:J$33,2,TRUE)))))</f>
        <v>50</v>
      </c>
      <c r="S6597" s="126">
        <v>10</v>
      </c>
      <c r="T6597" s="71">
        <f>IF(A6597&lt;43,IF(F6597="女",VLOOKUP(S6597,标准!G$108:H$138,2,TRUE),VLOOKUP(S6597,标准!G$74:H$99,2,TRUE)),IF(F6597="女",VLOOKUP(S6597,标准!G$39:H$69,2,TRUE),VLOOKUP(S6597,标准!G$3:H$28,2,TRUE)))</f>
        <v>60</v>
      </c>
      <c r="U6597" s="127">
        <v>6.9</v>
      </c>
      <c r="V6597" s="71">
        <f>IF(U6597=0,0,IF(A6597&lt;43,IF(F6597="女",IF(U6597="",0,VLOOKUP(U6597,标准!A$108:B$128,2,TRUE)),IF(U6597="",0,VLOOKUP(U6597,标准!A$74:B$94,2,TRUE))),IF(F6597="女",IF(U6597="",0,VLOOKUP(U6597,标准!A$39:B$59,2,TRUE)),IF(U6597="",0,VLOOKUP(U6597,标准!A$3:B$23,2,TRUE)))))</f>
        <v>90</v>
      </c>
      <c r="W6597" s="86">
        <f t="shared" si="103"/>
        <v>70.4</v>
      </c>
      <c r="X6597" s="87">
        <v>3.7</v>
      </c>
      <c r="Y6597" s="87">
        <v>3.7</v>
      </c>
      <c r="Z6597" s="91"/>
      <c r="AA6597" s="92"/>
    </row>
    <row r="6598" customHeight="1" spans="1:27">
      <c r="A6598" s="62">
        <v>42</v>
      </c>
      <c r="B6598" s="91">
        <v>6638</v>
      </c>
      <c r="C6598" s="154" t="s">
        <v>13295</v>
      </c>
      <c r="D6598" s="154" t="s">
        <v>13265</v>
      </c>
      <c r="E6598" s="154" t="s">
        <v>4025</v>
      </c>
      <c r="F6598" s="154" t="s">
        <v>30</v>
      </c>
      <c r="G6598" s="155" t="s">
        <v>13296</v>
      </c>
      <c r="H6598" s="68">
        <v>160.7</v>
      </c>
      <c r="I6598" s="68">
        <v>71</v>
      </c>
      <c r="J6598" s="71">
        <f>IF(F6598="女",IF(H6598=0,0,VLOOKUP(I6598/(H6598*H6598/10000),标准!M$108:N$112,2,TRUE)),IF(H6598=0,0,VLOOKUP(I6598/(H6598*H6598/10000),标准!M$74:N$78,2,TRUE)))</f>
        <v>80</v>
      </c>
      <c r="K6598" s="72">
        <v>3537</v>
      </c>
      <c r="L6598" s="71">
        <f>IF(A6598&lt;43,IF(F6598="女",VLOOKUP(K6598,标准!K$108:L$128,2,TRUE),VLOOKUP(K6598,标准!K$74:L$94,2,TRUE)),IF(F6598="女",VLOOKUP(K6598,标准!K$39:L$59,2,TRUE),VLOOKUP(K6598,标准!K$3:L$23,2,TRUE)))</f>
        <v>66</v>
      </c>
      <c r="M6598" s="68">
        <v>13.5</v>
      </c>
      <c r="N6598" s="71">
        <f>IF(M6598="",0,IF(A6598&lt;43,IF(F6598="女",VLOOKUP(M6598,标准!C$108:D$128,2,TRUE),VLOOKUP(M6598,标准!C$74:D$94,2,TRUE)),IF(F6598="女",VLOOKUP(M6598,标准!C$39:D$59,2,TRUE),VLOOKUP(M6598,标准!C$3:D$23,2,TRUE))))</f>
        <v>74</v>
      </c>
      <c r="O6598" s="124">
        <v>215</v>
      </c>
      <c r="P6598" s="71">
        <f>IF(A6598&lt;43,IF(F6598="女",VLOOKUP(O6598/100,标准!E$108:F$128,2,TRUE),VLOOKUP(O6598/100,标准!E$74:F$94,2,TRUE)),IF(F6598="女",VLOOKUP(O6598/100,标准!E$39:F$59,2,TRUE),VLOOKUP(O6598/100,标准!E$3:F$23,2,TRUE)))</f>
        <v>62</v>
      </c>
      <c r="Q6598" s="125">
        <v>5.26</v>
      </c>
      <c r="R6598" s="71">
        <f>IF(Q6598=0,0,IF(A6598&lt;43,IF(F6598="女",IF(Q6598="",0,VLOOKUP(Q6598,标准!I$108:J$138,2,TRUE)),IF(Q6598="",0,VLOOKUP(Q6598,标准!I$74:J$104,2,TRUE))),IF(F6598="女",IF(Q6598="",0,VLOOKUP(Q6598,标准!I$39:J$69,2,TRUE)),IF(Q6598="",0,VLOOKUP(Q6598,标准!I$3:J$33,2,TRUE)))))</f>
        <v>30</v>
      </c>
      <c r="S6598" s="126">
        <v>0</v>
      </c>
      <c r="T6598" s="71">
        <f>IF(A6598&lt;43,IF(F6598="女",VLOOKUP(S6598,标准!G$108:H$138,2,TRUE),VLOOKUP(S6598,标准!G$74:H$99,2,TRUE)),IF(F6598="女",VLOOKUP(S6598,标准!G$39:H$69,2,TRUE),VLOOKUP(S6598,标准!G$3:H$28,2,TRUE)))</f>
        <v>0</v>
      </c>
      <c r="U6598" s="127">
        <v>7.7</v>
      </c>
      <c r="V6598" s="71">
        <f>IF(U6598=0,0,IF(A6598&lt;43,IF(F6598="女",IF(U6598="",0,VLOOKUP(U6598,标准!A$108:B$128,2,TRUE)),IF(U6598="",0,VLOOKUP(U6598,标准!A$74:B$94,2,TRUE))),IF(F6598="女",IF(U6598="",0,VLOOKUP(U6598,标准!A$39:B$59,2,TRUE)),IF(U6598="",0,VLOOKUP(U6598,标准!A$3:B$23,2,TRUE)))))</f>
        <v>74</v>
      </c>
      <c r="W6598" s="86">
        <f t="shared" si="103"/>
        <v>56.3</v>
      </c>
      <c r="X6598" s="87">
        <v>3.8</v>
      </c>
      <c r="Y6598" s="87">
        <v>3.9</v>
      </c>
      <c r="Z6598" s="91"/>
      <c r="AA6598" s="92"/>
    </row>
    <row r="6599" customHeight="1" spans="1:27">
      <c r="A6599" s="62">
        <v>42</v>
      </c>
      <c r="B6599" s="91">
        <v>6639</v>
      </c>
      <c r="C6599" s="154" t="s">
        <v>13297</v>
      </c>
      <c r="D6599" s="154" t="s">
        <v>13265</v>
      </c>
      <c r="E6599" s="154" t="s">
        <v>4025</v>
      </c>
      <c r="F6599" s="154" t="s">
        <v>30</v>
      </c>
      <c r="G6599" s="155" t="s">
        <v>13298</v>
      </c>
      <c r="H6599" s="68">
        <v>174.8</v>
      </c>
      <c r="I6599" s="68">
        <v>92.9</v>
      </c>
      <c r="J6599" s="71">
        <f>IF(F6599="女",IF(H6599=0,0,VLOOKUP(I6599/(H6599*H6599/10000),标准!M$108:N$112,2,TRUE)),IF(H6599=0,0,VLOOKUP(I6599/(H6599*H6599/10000),标准!M$74:N$78,2,TRUE)))</f>
        <v>60</v>
      </c>
      <c r="K6599" s="72">
        <v>5036</v>
      </c>
      <c r="L6599" s="71">
        <f>IF(A6599&lt;43,IF(F6599="女",VLOOKUP(K6599,标准!K$108:L$128,2,TRUE),VLOOKUP(K6599,标准!K$74:L$94,2,TRUE)),IF(F6599="女",VLOOKUP(K6599,标准!K$39:L$59,2,TRUE),VLOOKUP(K6599,标准!K$3:L$23,2,TRUE)))</f>
        <v>95</v>
      </c>
      <c r="M6599" s="68">
        <v>6.3</v>
      </c>
      <c r="N6599" s="71">
        <f>IF(M6599="",0,IF(A6599&lt;43,IF(F6599="女",VLOOKUP(M6599,标准!C$108:D$128,2,TRUE),VLOOKUP(M6599,标准!C$74:D$94,2,TRUE)),IF(F6599="女",VLOOKUP(M6599,标准!C$39:D$59,2,TRUE),VLOOKUP(M6599,标准!C$3:D$23,2,TRUE))))</f>
        <v>62</v>
      </c>
      <c r="O6599" s="124">
        <v>238</v>
      </c>
      <c r="P6599" s="71">
        <f>IF(A6599&lt;43,IF(F6599="女",VLOOKUP(O6599/100,标准!E$108:F$128,2,TRUE),VLOOKUP(O6599/100,标准!E$74:F$94,2,TRUE)),IF(F6599="女",VLOOKUP(O6599/100,标准!E$39:F$59,2,TRUE),VLOOKUP(O6599/100,标准!E$3:F$23,2,TRUE)))</f>
        <v>74</v>
      </c>
      <c r="Q6599" s="125">
        <v>5.3</v>
      </c>
      <c r="R6599" s="71">
        <f>IF(Q6599=0,0,IF(A6599&lt;43,IF(F6599="女",IF(Q6599="",0,VLOOKUP(Q6599,标准!I$108:J$138,2,TRUE)),IF(Q6599="",0,VLOOKUP(Q6599,标准!I$74:J$104,2,TRUE))),IF(F6599="女",IF(Q6599="",0,VLOOKUP(Q6599,标准!I$39:J$69,2,TRUE)),IF(Q6599="",0,VLOOKUP(Q6599,标准!I$3:J$33,2,TRUE)))))</f>
        <v>30</v>
      </c>
      <c r="S6599" s="126">
        <v>0</v>
      </c>
      <c r="T6599" s="71">
        <f>IF(A6599&lt;43,IF(F6599="女",VLOOKUP(S6599,标准!G$108:H$138,2,TRUE),VLOOKUP(S6599,标准!G$74:H$99,2,TRUE)),IF(F6599="女",VLOOKUP(S6599,标准!G$39:H$69,2,TRUE),VLOOKUP(S6599,标准!G$3:H$28,2,TRUE)))</f>
        <v>0</v>
      </c>
      <c r="U6599" s="127">
        <v>6.9</v>
      </c>
      <c r="V6599" s="71">
        <f>IF(U6599=0,0,IF(A6599&lt;43,IF(F6599="女",IF(U6599="",0,VLOOKUP(U6599,标准!A$108:B$128,2,TRUE)),IF(U6599="",0,VLOOKUP(U6599,标准!A$74:B$94,2,TRUE))),IF(F6599="女",IF(U6599="",0,VLOOKUP(U6599,标准!A$39:B$59,2,TRUE)),IF(U6599="",0,VLOOKUP(U6599,标准!A$3:B$23,2,TRUE)))))</f>
        <v>90</v>
      </c>
      <c r="W6599" s="86">
        <f t="shared" si="103"/>
        <v>60.85</v>
      </c>
      <c r="X6599" s="87">
        <v>3.7</v>
      </c>
      <c r="Y6599" s="87">
        <v>3.7</v>
      </c>
      <c r="Z6599" s="91"/>
      <c r="AA6599" s="92"/>
    </row>
    <row r="6600" customHeight="1" spans="1:27">
      <c r="A6600" s="62">
        <v>42</v>
      </c>
      <c r="B6600" s="91">
        <v>6640</v>
      </c>
      <c r="C6600" s="154" t="s">
        <v>13299</v>
      </c>
      <c r="D6600" s="154" t="s">
        <v>13265</v>
      </c>
      <c r="E6600" s="154" t="s">
        <v>4025</v>
      </c>
      <c r="F6600" s="154" t="s">
        <v>30</v>
      </c>
      <c r="G6600" s="155" t="s">
        <v>13300</v>
      </c>
      <c r="H6600" s="68">
        <v>169.9</v>
      </c>
      <c r="I6600" s="68">
        <v>64.5</v>
      </c>
      <c r="J6600" s="71">
        <f>IF(F6600="女",IF(H6600=0,0,VLOOKUP(I6600/(H6600*H6600/10000),标准!M$108:N$112,2,TRUE)),IF(H6600=0,0,VLOOKUP(I6600/(H6600*H6600/10000),标准!M$74:N$78,2,TRUE)))</f>
        <v>100</v>
      </c>
      <c r="K6600" s="72">
        <v>3336</v>
      </c>
      <c r="L6600" s="71">
        <f>IF(A6600&lt;43,IF(F6600="女",VLOOKUP(K6600,标准!K$108:L$128,2,TRUE),VLOOKUP(K6600,标准!K$74:L$94,2,TRUE)),IF(F6600="女",VLOOKUP(K6600,标准!K$39:L$59,2,TRUE),VLOOKUP(K6600,标准!K$3:L$23,2,TRUE)))</f>
        <v>62</v>
      </c>
      <c r="M6600" s="68">
        <v>7.9</v>
      </c>
      <c r="N6600" s="71">
        <f>IF(M6600="",0,IF(A6600&lt;43,IF(F6600="女",VLOOKUP(M6600,标准!C$108:D$128,2,TRUE),VLOOKUP(M6600,标准!C$74:D$94,2,TRUE)),IF(F6600="女",VLOOKUP(M6600,标准!C$39:D$59,2,TRUE),VLOOKUP(M6600,标准!C$3:D$23,2,TRUE))))</f>
        <v>66</v>
      </c>
      <c r="O6600" s="124">
        <v>235</v>
      </c>
      <c r="P6600" s="71">
        <f>IF(A6600&lt;43,IF(F6600="女",VLOOKUP(O6600/100,标准!E$108:F$128,2,TRUE),VLOOKUP(O6600/100,标准!E$74:F$94,2,TRUE)),IF(F6600="女",VLOOKUP(O6600/100,标准!E$39:F$59,2,TRUE),VLOOKUP(O6600/100,标准!E$3:F$23,2,TRUE)))</f>
        <v>72</v>
      </c>
      <c r="Q6600" s="125">
        <v>4.23</v>
      </c>
      <c r="R6600" s="71">
        <f>IF(Q6600=0,0,IF(A6600&lt;43,IF(F6600="女",IF(Q6600="",0,VLOOKUP(Q6600,标准!I$108:J$138,2,TRUE)),IF(Q6600="",0,VLOOKUP(Q6600,标准!I$74:J$104,2,TRUE))),IF(F6600="女",IF(Q6600="",0,VLOOKUP(Q6600,标准!I$39:J$69,2,TRUE)),IF(Q6600="",0,VLOOKUP(Q6600,标准!I$3:J$33,2,TRUE)))))</f>
        <v>62</v>
      </c>
      <c r="S6600" s="126">
        <v>6</v>
      </c>
      <c r="T6600" s="71">
        <f>IF(A6600&lt;43,IF(F6600="女",VLOOKUP(S6600,标准!G$108:H$138,2,TRUE),VLOOKUP(S6600,标准!G$74:H$99,2,TRUE)),IF(F6600="女",VLOOKUP(S6600,标准!G$39:H$69,2,TRUE),VLOOKUP(S6600,标准!G$3:H$28,2,TRUE)))</f>
        <v>20</v>
      </c>
      <c r="U6600" s="127">
        <v>7.2</v>
      </c>
      <c r="V6600" s="71">
        <f>IF(U6600=0,0,IF(A6600&lt;43,IF(F6600="女",IF(U6600="",0,VLOOKUP(U6600,标准!A$108:B$128,2,TRUE)),IF(U6600="",0,VLOOKUP(U6600,标准!A$74:B$94,2,TRUE))),IF(F6600="女",IF(U6600="",0,VLOOKUP(U6600,标准!A$39:B$59,2,TRUE)),IF(U6600="",0,VLOOKUP(U6600,标准!A$3:B$23,2,TRUE)))))</f>
        <v>78</v>
      </c>
      <c r="W6600" s="86">
        <f t="shared" si="103"/>
        <v>68.1</v>
      </c>
      <c r="X6600" s="87">
        <v>4</v>
      </c>
      <c r="Y6600" s="87">
        <v>4.1</v>
      </c>
      <c r="Z6600" s="91"/>
      <c r="AA6600" s="92"/>
    </row>
    <row r="6601" customHeight="1" spans="1:27">
      <c r="A6601" s="62">
        <v>42</v>
      </c>
      <c r="B6601" s="91">
        <v>6641</v>
      </c>
      <c r="C6601" s="154" t="s">
        <v>13301</v>
      </c>
      <c r="D6601" s="154" t="s">
        <v>13265</v>
      </c>
      <c r="E6601" s="154" t="s">
        <v>4025</v>
      </c>
      <c r="F6601" s="154" t="s">
        <v>30</v>
      </c>
      <c r="G6601" s="155" t="s">
        <v>13302</v>
      </c>
      <c r="H6601" s="68">
        <v>176.6</v>
      </c>
      <c r="I6601" s="68">
        <v>85.7</v>
      </c>
      <c r="J6601" s="71">
        <f>IF(F6601="女",IF(H6601=0,0,VLOOKUP(I6601/(H6601*H6601/10000),标准!M$108:N$112,2,TRUE)),IF(H6601=0,0,VLOOKUP(I6601/(H6601*H6601/10000),标准!M$74:N$78,2,TRUE)))</f>
        <v>80</v>
      </c>
      <c r="K6601" s="72">
        <v>4012</v>
      </c>
      <c r="L6601" s="71">
        <f>IF(A6601&lt;43,IF(F6601="女",VLOOKUP(K6601,标准!K$108:L$128,2,TRUE),VLOOKUP(K6601,标准!K$74:L$94,2,TRUE)),IF(F6601="女",VLOOKUP(K6601,标准!K$39:L$59,2,TRUE),VLOOKUP(K6601,标准!K$3:L$23,2,TRUE)))</f>
        <v>74</v>
      </c>
      <c r="M6601" s="68">
        <v>9</v>
      </c>
      <c r="N6601" s="71">
        <f>IF(M6601="",0,IF(A6601&lt;43,IF(F6601="女",VLOOKUP(M6601,标准!C$108:D$128,2,TRUE),VLOOKUP(M6601,标准!C$74:D$94,2,TRUE)),IF(F6601="女",VLOOKUP(M6601,标准!C$39:D$59,2,TRUE),VLOOKUP(M6601,标准!C$3:D$23,2,TRUE))))</f>
        <v>66</v>
      </c>
      <c r="O6601" s="124">
        <v>195</v>
      </c>
      <c r="P6601" s="71">
        <f>IF(A6601&lt;43,IF(F6601="女",VLOOKUP(O6601/100,标准!E$108:F$128,2,TRUE),VLOOKUP(O6601/100,标准!E$74:F$94,2,TRUE)),IF(F6601="女",VLOOKUP(O6601/100,标准!E$39:F$59,2,TRUE),VLOOKUP(O6601/100,标准!E$3:F$23,2,TRUE)))</f>
        <v>30</v>
      </c>
      <c r="Q6601" s="125">
        <v>5.11</v>
      </c>
      <c r="R6601" s="71">
        <f>IF(Q6601=0,0,IF(A6601&lt;43,IF(F6601="女",IF(Q6601="",0,VLOOKUP(Q6601,标准!I$108:J$138,2,TRUE)),IF(Q6601="",0,VLOOKUP(Q6601,标准!I$74:J$104,2,TRUE))),IF(F6601="女",IF(Q6601="",0,VLOOKUP(Q6601,标准!I$39:J$69,2,TRUE)),IF(Q6601="",0,VLOOKUP(Q6601,标准!I$3:J$33,2,TRUE)))))</f>
        <v>40</v>
      </c>
      <c r="S6601" s="126">
        <v>0</v>
      </c>
      <c r="T6601" s="71">
        <f>IF(A6601&lt;43,IF(F6601="女",VLOOKUP(S6601,标准!G$108:H$138,2,TRUE),VLOOKUP(S6601,标准!G$74:H$99,2,TRUE)),IF(F6601="女",VLOOKUP(S6601,标准!G$39:H$69,2,TRUE),VLOOKUP(S6601,标准!G$3:H$28,2,TRUE)))</f>
        <v>0</v>
      </c>
      <c r="U6601" s="127">
        <v>7.6</v>
      </c>
      <c r="V6601" s="71">
        <f>IF(U6601=0,0,IF(A6601&lt;43,IF(F6601="女",IF(U6601="",0,VLOOKUP(U6601,标准!A$108:B$128,2,TRUE)),IF(U6601="",0,VLOOKUP(U6601,标准!A$74:B$94,2,TRUE))),IF(F6601="女",IF(U6601="",0,VLOOKUP(U6601,标准!A$39:B$59,2,TRUE)),IF(U6601="",0,VLOOKUP(U6601,标准!A$3:B$23,2,TRUE)))))</f>
        <v>74</v>
      </c>
      <c r="W6601" s="86">
        <f t="shared" si="103"/>
        <v>55.5</v>
      </c>
      <c r="X6601" s="87">
        <v>3.7</v>
      </c>
      <c r="Y6601" s="87">
        <v>3.7</v>
      </c>
      <c r="Z6601" s="91"/>
      <c r="AA6601" s="92"/>
    </row>
    <row r="6602" customHeight="1" spans="1:27">
      <c r="A6602" s="62">
        <v>42</v>
      </c>
      <c r="B6602" s="91">
        <v>6642</v>
      </c>
      <c r="C6602" s="154" t="s">
        <v>13303</v>
      </c>
      <c r="D6602" s="154" t="s">
        <v>13265</v>
      </c>
      <c r="E6602" s="154" t="s">
        <v>4025</v>
      </c>
      <c r="F6602" s="154" t="s">
        <v>30</v>
      </c>
      <c r="G6602" s="155" t="s">
        <v>13304</v>
      </c>
      <c r="H6602" s="68">
        <v>170.1</v>
      </c>
      <c r="I6602" s="68">
        <v>48.5</v>
      </c>
      <c r="J6602" s="71">
        <f>IF(F6602="女",IF(H6602=0,0,VLOOKUP(I6602/(H6602*H6602/10000),标准!M$108:N$112,2,TRUE)),IF(H6602=0,0,VLOOKUP(I6602/(H6602*H6602/10000),标准!M$74:N$78,2,TRUE)))</f>
        <v>80</v>
      </c>
      <c r="K6602" s="72">
        <v>3599</v>
      </c>
      <c r="L6602" s="71">
        <f>IF(A6602&lt;43,IF(F6602="女",VLOOKUP(K6602,标准!K$108:L$128,2,TRUE),VLOOKUP(K6602,标准!K$74:L$94,2,TRUE)),IF(F6602="女",VLOOKUP(K6602,标准!K$39:L$59,2,TRUE),VLOOKUP(K6602,标准!K$3:L$23,2,TRUE)))</f>
        <v>68</v>
      </c>
      <c r="M6602" s="68">
        <v>0</v>
      </c>
      <c r="N6602" s="71">
        <f>IF(M6602="",0,IF(A6602&lt;43,IF(F6602="女",VLOOKUP(M6602,标准!C$108:D$128,2,TRUE),VLOOKUP(M6602,标准!C$74:D$94,2,TRUE)),IF(F6602="女",VLOOKUP(M6602,标准!C$39:D$59,2,TRUE),VLOOKUP(M6602,标准!C$3:D$23,2,TRUE))))</f>
        <v>20</v>
      </c>
      <c r="O6602" s="124">
        <v>225</v>
      </c>
      <c r="P6602" s="71">
        <f>IF(A6602&lt;43,IF(F6602="女",VLOOKUP(O6602/100,标准!E$108:F$128,2,TRUE),VLOOKUP(O6602/100,标准!E$74:F$94,2,TRUE)),IF(F6602="女",VLOOKUP(O6602/100,标准!E$39:F$59,2,TRUE),VLOOKUP(O6602/100,标准!E$3:F$23,2,TRUE)))</f>
        <v>68</v>
      </c>
      <c r="Q6602" s="125">
        <v>5.35</v>
      </c>
      <c r="R6602" s="71">
        <f>IF(Q6602=0,0,IF(A6602&lt;43,IF(F6602="女",IF(Q6602="",0,VLOOKUP(Q6602,标准!I$108:J$138,2,TRUE)),IF(Q6602="",0,VLOOKUP(Q6602,标准!I$74:J$104,2,TRUE))),IF(F6602="女",IF(Q6602="",0,VLOOKUP(Q6602,标准!I$39:J$69,2,TRUE)),IF(Q6602="",0,VLOOKUP(Q6602,标准!I$3:J$33,2,TRUE)))))</f>
        <v>20</v>
      </c>
      <c r="S6602" s="126">
        <v>6</v>
      </c>
      <c r="T6602" s="71">
        <f>IF(A6602&lt;43,IF(F6602="女",VLOOKUP(S6602,标准!G$108:H$138,2,TRUE),VLOOKUP(S6602,标准!G$74:H$99,2,TRUE)),IF(F6602="女",VLOOKUP(S6602,标准!G$39:H$69,2,TRUE),VLOOKUP(S6602,标准!G$3:H$28,2,TRUE)))</f>
        <v>20</v>
      </c>
      <c r="U6602" s="127">
        <v>7.3</v>
      </c>
      <c r="V6602" s="71">
        <f>IF(U6602=0,0,IF(A6602&lt;43,IF(F6602="女",IF(U6602="",0,VLOOKUP(U6602,标准!A$108:B$128,2,TRUE)),IF(U6602="",0,VLOOKUP(U6602,标准!A$74:B$94,2,TRUE))),IF(F6602="女",IF(U6602="",0,VLOOKUP(U6602,标准!A$39:B$59,2,TRUE)),IF(U6602="",0,VLOOKUP(U6602,标准!A$3:B$23,2,TRUE)))))</f>
        <v>78</v>
      </c>
      <c r="W6602" s="86">
        <f t="shared" si="103"/>
        <v>52.6</v>
      </c>
      <c r="X6602" s="87">
        <v>3.7</v>
      </c>
      <c r="Y6602" s="87">
        <v>3.7</v>
      </c>
      <c r="Z6602" s="91"/>
      <c r="AA6602" s="92"/>
    </row>
    <row r="6603" customHeight="1" spans="1:27">
      <c r="A6603" s="62">
        <v>42</v>
      </c>
      <c r="B6603" s="91">
        <v>6643</v>
      </c>
      <c r="C6603" s="154" t="s">
        <v>13305</v>
      </c>
      <c r="D6603" s="154" t="s">
        <v>13265</v>
      </c>
      <c r="E6603" s="154" t="s">
        <v>4025</v>
      </c>
      <c r="F6603" s="154" t="s">
        <v>30</v>
      </c>
      <c r="G6603" s="155" t="s">
        <v>13306</v>
      </c>
      <c r="H6603" s="68">
        <v>183.2</v>
      </c>
      <c r="I6603" s="68">
        <v>97.2</v>
      </c>
      <c r="J6603" s="71">
        <f>IF(F6603="女",IF(H6603=0,0,VLOOKUP(I6603/(H6603*H6603/10000),标准!M$108:N$112,2,TRUE)),IF(H6603=0,0,VLOOKUP(I6603/(H6603*H6603/10000),标准!M$74:N$78,2,TRUE)))</f>
        <v>60</v>
      </c>
      <c r="K6603" s="72">
        <v>5383</v>
      </c>
      <c r="L6603" s="71">
        <f>IF(A6603&lt;43,IF(F6603="女",VLOOKUP(K6603,标准!K$108:L$128,2,TRUE),VLOOKUP(K6603,标准!K$74:L$94,2,TRUE)),IF(F6603="女",VLOOKUP(K6603,标准!K$39:L$59,2,TRUE),VLOOKUP(K6603,标准!K$3:L$23,2,TRUE)))</f>
        <v>100</v>
      </c>
      <c r="M6603" s="68">
        <v>16.4</v>
      </c>
      <c r="N6603" s="71">
        <f>IF(M6603="",0,IF(A6603&lt;43,IF(F6603="女",VLOOKUP(M6603,标准!C$108:D$128,2,TRUE),VLOOKUP(M6603,标准!C$74:D$94,2,TRUE)),IF(F6603="女",VLOOKUP(M6603,标准!C$39:D$59,2,TRUE),VLOOKUP(M6603,标准!C$3:D$23,2,TRUE))))</f>
        <v>78</v>
      </c>
      <c r="O6603" s="124">
        <v>210</v>
      </c>
      <c r="P6603" s="71">
        <f>IF(A6603&lt;43,IF(F6603="女",VLOOKUP(O6603/100,标准!E$108:F$128,2,TRUE),VLOOKUP(O6603/100,标准!E$74:F$94,2,TRUE)),IF(F6603="女",VLOOKUP(O6603/100,标准!E$39:F$59,2,TRUE),VLOOKUP(O6603/100,标准!E$3:F$23,2,TRUE)))</f>
        <v>60</v>
      </c>
      <c r="Q6603" s="125">
        <v>4.26</v>
      </c>
      <c r="R6603" s="71">
        <f>IF(Q6603=0,0,IF(A6603&lt;43,IF(F6603="女",IF(Q6603="",0,VLOOKUP(Q6603,标准!I$108:J$138,2,TRUE)),IF(Q6603="",0,VLOOKUP(Q6603,标准!I$74:J$104,2,TRUE))),IF(F6603="女",IF(Q6603="",0,VLOOKUP(Q6603,标准!I$39:J$69,2,TRUE)),IF(Q6603="",0,VLOOKUP(Q6603,标准!I$3:J$33,2,TRUE)))))</f>
        <v>62</v>
      </c>
      <c r="S6603" s="126">
        <v>0</v>
      </c>
      <c r="T6603" s="71">
        <f>IF(A6603&lt;43,IF(F6603="女",VLOOKUP(S6603,标准!G$108:H$138,2,TRUE),VLOOKUP(S6603,标准!G$74:H$99,2,TRUE)),IF(F6603="女",VLOOKUP(S6603,标准!G$39:H$69,2,TRUE),VLOOKUP(S6603,标准!G$3:H$28,2,TRUE)))</f>
        <v>0</v>
      </c>
      <c r="U6603" s="127">
        <v>7.6</v>
      </c>
      <c r="V6603" s="71">
        <f>IF(U6603=0,0,IF(A6603&lt;43,IF(F6603="女",IF(U6603="",0,VLOOKUP(U6603,标准!A$108:B$128,2,TRUE)),IF(U6603="",0,VLOOKUP(U6603,标准!A$74:B$94,2,TRUE))),IF(F6603="女",IF(U6603="",0,VLOOKUP(U6603,标准!A$39:B$59,2,TRUE)),IF(U6603="",0,VLOOKUP(U6603,标准!A$3:B$23,2,TRUE)))))</f>
        <v>74</v>
      </c>
      <c r="W6603" s="86">
        <f t="shared" si="103"/>
        <v>65</v>
      </c>
      <c r="X6603" s="87">
        <v>4.1</v>
      </c>
      <c r="Y6603" s="87">
        <v>4.5</v>
      </c>
      <c r="Z6603" s="91"/>
      <c r="AA6603" s="92"/>
    </row>
    <row r="6604" customHeight="1" spans="1:27">
      <c r="A6604" s="62">
        <v>42</v>
      </c>
      <c r="B6604" s="91">
        <v>6644</v>
      </c>
      <c r="C6604" s="154" t="s">
        <v>13307</v>
      </c>
      <c r="D6604" s="154" t="s">
        <v>13265</v>
      </c>
      <c r="E6604" s="154" t="s">
        <v>4025</v>
      </c>
      <c r="F6604" s="154" t="s">
        <v>30</v>
      </c>
      <c r="G6604" s="155" t="s">
        <v>13308</v>
      </c>
      <c r="H6604" s="68">
        <v>167.5</v>
      </c>
      <c r="I6604" s="68">
        <v>70.7</v>
      </c>
      <c r="J6604" s="71">
        <f>IF(F6604="女",IF(H6604=0,0,VLOOKUP(I6604/(H6604*H6604/10000),标准!M$108:N$112,2,TRUE)),IF(H6604=0,0,VLOOKUP(I6604/(H6604*H6604/10000),标准!M$74:N$78,2,TRUE)))</f>
        <v>80</v>
      </c>
      <c r="K6604" s="72">
        <v>3264</v>
      </c>
      <c r="L6604" s="71">
        <f>IF(A6604&lt;43,IF(F6604="女",VLOOKUP(K6604,标准!K$108:L$128,2,TRUE),VLOOKUP(K6604,标准!K$74:L$94,2,TRUE)),IF(F6604="女",VLOOKUP(K6604,标准!K$39:L$59,2,TRUE),VLOOKUP(K6604,标准!K$3:L$23,2,TRUE)))</f>
        <v>62</v>
      </c>
      <c r="M6604" s="68">
        <v>0</v>
      </c>
      <c r="N6604" s="71">
        <f>IF(M6604="",0,IF(A6604&lt;43,IF(F6604="女",VLOOKUP(M6604,标准!C$108:D$128,2,TRUE),VLOOKUP(M6604,标准!C$74:D$94,2,TRUE)),IF(F6604="女",VLOOKUP(M6604,标准!C$39:D$59,2,TRUE),VLOOKUP(M6604,标准!C$3:D$23,2,TRUE))))</f>
        <v>20</v>
      </c>
      <c r="O6604" s="124">
        <v>165</v>
      </c>
      <c r="P6604" s="71">
        <f>IF(A6604&lt;43,IF(F6604="女",VLOOKUP(O6604/100,标准!E$108:F$128,2,TRUE),VLOOKUP(O6604/100,标准!E$74:F$94,2,TRUE)),IF(F6604="女",VLOOKUP(O6604/100,标准!E$39:F$59,2,TRUE),VLOOKUP(O6604/100,标准!E$3:F$23,2,TRUE)))</f>
        <v>0</v>
      </c>
      <c r="Q6604" s="125">
        <v>5.45</v>
      </c>
      <c r="R6604" s="71">
        <f>IF(Q6604=0,0,IF(A6604&lt;43,IF(F6604="女",IF(Q6604="",0,VLOOKUP(Q6604,标准!I$108:J$138,2,TRUE)),IF(Q6604="",0,VLOOKUP(Q6604,标准!I$74:J$104,2,TRUE))),IF(F6604="女",IF(Q6604="",0,VLOOKUP(Q6604,标准!I$39:J$69,2,TRUE)),IF(Q6604="",0,VLOOKUP(Q6604,标准!I$3:J$33,2,TRUE)))))</f>
        <v>20</v>
      </c>
      <c r="S6604" s="126">
        <v>0</v>
      </c>
      <c r="T6604" s="71">
        <f>IF(A6604&lt;43,IF(F6604="女",VLOOKUP(S6604,标准!G$108:H$138,2,TRUE),VLOOKUP(S6604,标准!G$74:H$99,2,TRUE)),IF(F6604="女",VLOOKUP(S6604,标准!G$39:H$69,2,TRUE),VLOOKUP(S6604,标准!G$3:H$28,2,TRUE)))</f>
        <v>0</v>
      </c>
      <c r="U6604" s="127">
        <v>8.2</v>
      </c>
      <c r="V6604" s="71">
        <f>IF(U6604=0,0,IF(A6604&lt;43,IF(F6604="女",IF(U6604="",0,VLOOKUP(U6604,标准!A$108:B$128,2,TRUE)),IF(U6604="",0,VLOOKUP(U6604,标准!A$74:B$94,2,TRUE))),IF(F6604="女",IF(U6604="",0,VLOOKUP(U6604,标准!A$39:B$59,2,TRUE)),IF(U6604="",0,VLOOKUP(U6604,标准!A$3:B$23,2,TRUE)))))</f>
        <v>68</v>
      </c>
      <c r="W6604" s="86">
        <f t="shared" si="103"/>
        <v>40.9</v>
      </c>
      <c r="X6604" s="87">
        <v>3.8</v>
      </c>
      <c r="Y6604" s="87">
        <v>3.8</v>
      </c>
      <c r="Z6604" s="91"/>
      <c r="AA6604" s="92"/>
    </row>
    <row r="6605" customHeight="1" spans="1:27">
      <c r="A6605" s="62">
        <v>42</v>
      </c>
      <c r="B6605" s="91">
        <v>6645</v>
      </c>
      <c r="C6605" s="154" t="s">
        <v>13309</v>
      </c>
      <c r="D6605" s="154" t="s">
        <v>13265</v>
      </c>
      <c r="E6605" s="154" t="s">
        <v>4025</v>
      </c>
      <c r="F6605" s="154" t="s">
        <v>30</v>
      </c>
      <c r="G6605" s="155" t="s">
        <v>13310</v>
      </c>
      <c r="H6605" s="68">
        <v>170.5</v>
      </c>
      <c r="I6605" s="68">
        <v>51.6</v>
      </c>
      <c r="J6605" s="71">
        <f>IF(F6605="女",IF(H6605=0,0,VLOOKUP(I6605/(H6605*H6605/10000),标准!M$108:N$112,2,TRUE)),IF(H6605=0,0,VLOOKUP(I6605/(H6605*H6605/10000),标准!M$74:N$78,2,TRUE)))</f>
        <v>80</v>
      </c>
      <c r="K6605" s="72">
        <v>3542</v>
      </c>
      <c r="L6605" s="71">
        <f>IF(A6605&lt;43,IF(F6605="女",VLOOKUP(K6605,标准!K$108:L$128,2,TRUE),VLOOKUP(K6605,标准!K$74:L$94,2,TRUE)),IF(F6605="女",VLOOKUP(K6605,标准!K$39:L$59,2,TRUE),VLOOKUP(K6605,标准!K$3:L$23,2,TRUE)))</f>
        <v>66</v>
      </c>
      <c r="M6605" s="68">
        <v>14.5</v>
      </c>
      <c r="N6605" s="71">
        <f>IF(M6605="",0,IF(A6605&lt;43,IF(F6605="女",VLOOKUP(M6605,标准!C$108:D$128,2,TRUE),VLOOKUP(M6605,标准!C$74:D$94,2,TRUE)),IF(F6605="女",VLOOKUP(M6605,标准!C$39:D$59,2,TRUE),VLOOKUP(M6605,标准!C$3:D$23,2,TRUE))))</f>
        <v>74</v>
      </c>
      <c r="O6605" s="124">
        <v>250</v>
      </c>
      <c r="P6605" s="71">
        <f>IF(A6605&lt;43,IF(F6605="女",VLOOKUP(O6605/100,标准!E$108:F$128,2,TRUE),VLOOKUP(O6605/100,标准!E$74:F$94,2,TRUE)),IF(F6605="女",VLOOKUP(O6605/100,标准!E$39:F$59,2,TRUE),VLOOKUP(O6605/100,标准!E$3:F$23,2,TRUE)))</f>
        <v>80</v>
      </c>
      <c r="Q6605" s="125">
        <v>4.51</v>
      </c>
      <c r="R6605" s="71">
        <f>IF(Q6605=0,0,IF(A6605&lt;43,IF(F6605="女",IF(Q6605="",0,VLOOKUP(Q6605,标准!I$108:J$138,2,TRUE)),IF(Q6605="",0,VLOOKUP(Q6605,标准!I$74:J$104,2,TRUE))),IF(F6605="女",IF(Q6605="",0,VLOOKUP(Q6605,标准!I$39:J$69,2,TRUE)),IF(Q6605="",0,VLOOKUP(Q6605,标准!I$3:J$33,2,TRUE)))))</f>
        <v>50</v>
      </c>
      <c r="S6605" s="126">
        <v>6</v>
      </c>
      <c r="T6605" s="71">
        <f>IF(A6605&lt;43,IF(F6605="女",VLOOKUP(S6605,标准!G$108:H$138,2,TRUE),VLOOKUP(S6605,标准!G$74:H$99,2,TRUE)),IF(F6605="女",VLOOKUP(S6605,标准!G$39:H$69,2,TRUE),VLOOKUP(S6605,标准!G$3:H$28,2,TRUE)))</f>
        <v>20</v>
      </c>
      <c r="U6605" s="127">
        <v>6.9</v>
      </c>
      <c r="V6605" s="71">
        <f>IF(U6605=0,0,IF(A6605&lt;43,IF(F6605="女",IF(U6605="",0,VLOOKUP(U6605,标准!A$108:B$128,2,TRUE)),IF(U6605="",0,VLOOKUP(U6605,标准!A$74:B$94,2,TRUE))),IF(F6605="女",IF(U6605="",0,VLOOKUP(U6605,标准!A$39:B$59,2,TRUE)),IF(U6605="",0,VLOOKUP(U6605,标准!A$3:B$23,2,TRUE)))))</f>
        <v>90</v>
      </c>
      <c r="W6605" s="86">
        <f t="shared" si="103"/>
        <v>67.3</v>
      </c>
      <c r="X6605" s="87">
        <v>4.4</v>
      </c>
      <c r="Y6605" s="87">
        <v>4.1</v>
      </c>
      <c r="Z6605" s="91"/>
      <c r="AA6605" s="92"/>
    </row>
    <row r="6606" customHeight="1" spans="1:27">
      <c r="A6606" s="62">
        <v>42</v>
      </c>
      <c r="B6606" s="91">
        <v>6646</v>
      </c>
      <c r="C6606" s="154" t="s">
        <v>13311</v>
      </c>
      <c r="D6606" s="154" t="s">
        <v>13265</v>
      </c>
      <c r="E6606" s="154" t="s">
        <v>4025</v>
      </c>
      <c r="F6606" s="154" t="s">
        <v>30</v>
      </c>
      <c r="G6606" s="155" t="s">
        <v>13312</v>
      </c>
      <c r="H6606" s="68">
        <v>172.5</v>
      </c>
      <c r="I6606" s="68">
        <v>68.3</v>
      </c>
      <c r="J6606" s="71">
        <f>IF(F6606="女",IF(H6606=0,0,VLOOKUP(I6606/(H6606*H6606/10000),标准!M$108:N$112,2,TRUE)),IF(H6606=0,0,VLOOKUP(I6606/(H6606*H6606/10000),标准!M$74:N$78,2,TRUE)))</f>
        <v>100</v>
      </c>
      <c r="K6606" s="72">
        <v>5005</v>
      </c>
      <c r="L6606" s="71">
        <f>IF(A6606&lt;43,IF(F6606="女",VLOOKUP(K6606,标准!K$108:L$128,2,TRUE),VLOOKUP(K6606,标准!K$74:L$94,2,TRUE)),IF(F6606="女",VLOOKUP(K6606,标准!K$39:L$59,2,TRUE),VLOOKUP(K6606,标准!K$3:L$23,2,TRUE)))</f>
        <v>95</v>
      </c>
      <c r="M6606" s="68">
        <v>16.5</v>
      </c>
      <c r="N6606" s="71">
        <f>IF(M6606="",0,IF(A6606&lt;43,IF(F6606="女",VLOOKUP(M6606,标准!C$108:D$128,2,TRUE),VLOOKUP(M6606,标准!C$74:D$94,2,TRUE)),IF(F6606="女",VLOOKUP(M6606,标准!C$39:D$59,2,TRUE),VLOOKUP(M6606,标准!C$3:D$23,2,TRUE))))</f>
        <v>78</v>
      </c>
      <c r="O6606" s="124">
        <v>215</v>
      </c>
      <c r="P6606" s="71">
        <f>IF(A6606&lt;43,IF(F6606="女",VLOOKUP(O6606/100,标准!E$108:F$128,2,TRUE),VLOOKUP(O6606/100,标准!E$74:F$94,2,TRUE)),IF(F6606="女",VLOOKUP(O6606/100,标准!E$39:F$59,2,TRUE),VLOOKUP(O6606/100,标准!E$3:F$23,2,TRUE)))</f>
        <v>62</v>
      </c>
      <c r="Q6606" s="125">
        <v>4.46</v>
      </c>
      <c r="R6606" s="71">
        <f>IF(Q6606=0,0,IF(A6606&lt;43,IF(F6606="女",IF(Q6606="",0,VLOOKUP(Q6606,标准!I$108:J$138,2,TRUE)),IF(Q6606="",0,VLOOKUP(Q6606,标准!I$74:J$104,2,TRUE))),IF(F6606="女",IF(Q6606="",0,VLOOKUP(Q6606,标准!I$39:J$69,2,TRUE)),IF(Q6606="",0,VLOOKUP(Q6606,标准!I$3:J$33,2,TRUE)))))</f>
        <v>50</v>
      </c>
      <c r="S6606" s="126">
        <v>4</v>
      </c>
      <c r="T6606" s="71">
        <f>IF(A6606&lt;43,IF(F6606="女",VLOOKUP(S6606,标准!G$108:H$138,2,TRUE),VLOOKUP(S6606,标准!G$74:H$99,2,TRUE)),IF(F6606="女",VLOOKUP(S6606,标准!G$39:H$69,2,TRUE),VLOOKUP(S6606,标准!G$3:H$28,2,TRUE)))</f>
        <v>0</v>
      </c>
      <c r="U6606" s="127">
        <v>7.8</v>
      </c>
      <c r="V6606" s="71">
        <f>IF(U6606=0,0,IF(A6606&lt;43,IF(F6606="女",IF(U6606="",0,VLOOKUP(U6606,标准!A$108:B$128,2,TRUE)),IF(U6606="",0,VLOOKUP(U6606,标准!A$74:B$94,2,TRUE))),IF(F6606="女",IF(U6606="",0,VLOOKUP(U6606,标准!A$39:B$59,2,TRUE)),IF(U6606="",0,VLOOKUP(U6606,标准!A$3:B$23,2,TRUE)))))</f>
        <v>72</v>
      </c>
      <c r="W6606" s="86">
        <f t="shared" si="103"/>
        <v>67.65</v>
      </c>
      <c r="X6606" s="87">
        <v>4.1</v>
      </c>
      <c r="Y6606" s="87">
        <v>4.1</v>
      </c>
      <c r="Z6606" s="91"/>
      <c r="AA6606" s="92"/>
    </row>
    <row r="6607" customHeight="1" spans="1:27">
      <c r="A6607" s="62">
        <v>42</v>
      </c>
      <c r="B6607" s="91">
        <v>6647</v>
      </c>
      <c r="C6607" s="154" t="s">
        <v>13313</v>
      </c>
      <c r="D6607" s="154" t="s">
        <v>13265</v>
      </c>
      <c r="E6607" s="154" t="s">
        <v>4025</v>
      </c>
      <c r="F6607" s="154" t="s">
        <v>30</v>
      </c>
      <c r="G6607" s="155" t="s">
        <v>13314</v>
      </c>
      <c r="H6607" s="68">
        <v>186.8</v>
      </c>
      <c r="I6607" s="68">
        <v>74.9</v>
      </c>
      <c r="J6607" s="71">
        <f>IF(F6607="女",IF(H6607=0,0,VLOOKUP(I6607/(H6607*H6607/10000),标准!M$108:N$112,2,TRUE)),IF(H6607=0,0,VLOOKUP(I6607/(H6607*H6607/10000),标准!M$74:N$78,2,TRUE)))</f>
        <v>100</v>
      </c>
      <c r="K6607" s="72">
        <v>6294</v>
      </c>
      <c r="L6607" s="71">
        <f>IF(A6607&lt;43,IF(F6607="女",VLOOKUP(K6607,标准!K$108:L$128,2,TRUE),VLOOKUP(K6607,标准!K$74:L$94,2,TRUE)),IF(F6607="女",VLOOKUP(K6607,标准!K$39:L$59,2,TRUE),VLOOKUP(K6607,标准!K$3:L$23,2,TRUE)))</f>
        <v>100</v>
      </c>
      <c r="M6607" s="68">
        <v>15</v>
      </c>
      <c r="N6607" s="71">
        <f>IF(M6607="",0,IF(A6607&lt;43,IF(F6607="女",VLOOKUP(M6607,标准!C$108:D$128,2,TRUE),VLOOKUP(M6607,标准!C$74:D$94,2,TRUE)),IF(F6607="女",VLOOKUP(M6607,标准!C$39:D$59,2,TRUE),VLOOKUP(M6607,标准!C$3:D$23,2,TRUE))))</f>
        <v>76</v>
      </c>
      <c r="O6607" s="124">
        <v>240</v>
      </c>
      <c r="P6607" s="71">
        <f>IF(A6607&lt;43,IF(F6607="女",VLOOKUP(O6607/100,标准!E$108:F$128,2,TRUE),VLOOKUP(O6607/100,标准!E$74:F$94,2,TRUE)),IF(F6607="女",VLOOKUP(O6607/100,标准!E$39:F$59,2,TRUE),VLOOKUP(O6607/100,标准!E$3:F$23,2,TRUE)))</f>
        <v>76</v>
      </c>
      <c r="Q6607" s="125">
        <v>4.13</v>
      </c>
      <c r="R6607" s="71">
        <f>IF(Q6607=0,0,IF(A6607&lt;43,IF(F6607="女",IF(Q6607="",0,VLOOKUP(Q6607,标准!I$108:J$138,2,TRUE)),IF(Q6607="",0,VLOOKUP(Q6607,标准!I$74:J$104,2,TRUE))),IF(F6607="女",IF(Q6607="",0,VLOOKUP(Q6607,标准!I$39:J$69,2,TRUE)),IF(Q6607="",0,VLOOKUP(Q6607,标准!I$3:J$33,2,TRUE)))))</f>
        <v>66</v>
      </c>
      <c r="S6607" s="126">
        <v>1</v>
      </c>
      <c r="T6607" s="71">
        <f>IF(A6607&lt;43,IF(F6607="女",VLOOKUP(S6607,标准!G$108:H$138,2,TRUE),VLOOKUP(S6607,标准!G$74:H$99,2,TRUE)),IF(F6607="女",VLOOKUP(S6607,标准!G$39:H$69,2,TRUE),VLOOKUP(S6607,标准!G$3:H$28,2,TRUE)))</f>
        <v>0</v>
      </c>
      <c r="U6607" s="127">
        <v>7.2</v>
      </c>
      <c r="V6607" s="71">
        <f>IF(U6607=0,0,IF(A6607&lt;43,IF(F6607="女",IF(U6607="",0,VLOOKUP(U6607,标准!A$108:B$128,2,TRUE)),IF(U6607="",0,VLOOKUP(U6607,标准!A$74:B$94,2,TRUE))),IF(F6607="女",IF(U6607="",0,VLOOKUP(U6607,标准!A$39:B$59,2,TRUE)),IF(U6607="",0,VLOOKUP(U6607,标准!A$3:B$23,2,TRUE)))))</f>
        <v>78</v>
      </c>
      <c r="W6607" s="86">
        <f t="shared" si="103"/>
        <v>74</v>
      </c>
      <c r="X6607" s="87">
        <v>3.9</v>
      </c>
      <c r="Y6607" s="87">
        <v>3.9</v>
      </c>
      <c r="Z6607" s="91"/>
      <c r="AA6607" s="92"/>
    </row>
    <row r="6608" customHeight="1" spans="1:27">
      <c r="A6608" s="62">
        <v>42</v>
      </c>
      <c r="B6608" s="91">
        <v>6648</v>
      </c>
      <c r="C6608" s="154" t="s">
        <v>13315</v>
      </c>
      <c r="D6608" s="154" t="s">
        <v>13265</v>
      </c>
      <c r="E6608" s="154" t="s">
        <v>4025</v>
      </c>
      <c r="F6608" s="154" t="s">
        <v>30</v>
      </c>
      <c r="G6608" s="155" t="s">
        <v>13316</v>
      </c>
      <c r="H6608" s="68">
        <v>168.5</v>
      </c>
      <c r="I6608" s="68">
        <v>77.3</v>
      </c>
      <c r="J6608" s="71">
        <f>IF(F6608="女",IF(H6608=0,0,VLOOKUP(I6608/(H6608*H6608/10000),标准!M$108:N$112,2,TRUE)),IF(H6608=0,0,VLOOKUP(I6608/(H6608*H6608/10000),标准!M$74:N$78,2,TRUE)))</f>
        <v>80</v>
      </c>
      <c r="K6608" s="72">
        <v>4640</v>
      </c>
      <c r="L6608" s="71">
        <f>IF(A6608&lt;43,IF(F6608="女",VLOOKUP(K6608,标准!K$108:L$128,2,TRUE),VLOOKUP(K6608,标准!K$74:L$94,2,TRUE)),IF(F6608="女",VLOOKUP(K6608,标准!K$39:L$59,2,TRUE),VLOOKUP(K6608,标准!K$3:L$23,2,TRUE)))</f>
        <v>85</v>
      </c>
      <c r="M6608" s="68">
        <v>23.5</v>
      </c>
      <c r="N6608" s="71">
        <f>IF(M6608="",0,IF(A6608&lt;43,IF(F6608="女",VLOOKUP(M6608,标准!C$108:D$128,2,TRUE),VLOOKUP(M6608,标准!C$74:D$94,2,TRUE)),IF(F6608="女",VLOOKUP(M6608,标准!C$39:D$59,2,TRUE),VLOOKUP(M6608,标准!C$3:D$23,2,TRUE))))</f>
        <v>95</v>
      </c>
      <c r="O6608" s="124">
        <v>210</v>
      </c>
      <c r="P6608" s="71">
        <f>IF(A6608&lt;43,IF(F6608="女",VLOOKUP(O6608/100,标准!E$108:F$128,2,TRUE),VLOOKUP(O6608/100,标准!E$74:F$94,2,TRUE)),IF(F6608="女",VLOOKUP(O6608/100,标准!E$39:F$59,2,TRUE),VLOOKUP(O6608/100,标准!E$3:F$23,2,TRUE)))</f>
        <v>60</v>
      </c>
      <c r="Q6608" s="125">
        <v>4.33</v>
      </c>
      <c r="R6608" s="71">
        <f>IF(Q6608=0,0,IF(A6608&lt;43,IF(F6608="女",IF(Q6608="",0,VLOOKUP(Q6608,标准!I$108:J$138,2,TRUE)),IF(Q6608="",0,VLOOKUP(Q6608,标准!I$74:J$104,2,TRUE))),IF(F6608="女",IF(Q6608="",0,VLOOKUP(Q6608,标准!I$39:J$69,2,TRUE)),IF(Q6608="",0,VLOOKUP(Q6608,标准!I$3:J$33,2,TRUE)))))</f>
        <v>50</v>
      </c>
      <c r="S6608" s="126">
        <v>0</v>
      </c>
      <c r="T6608" s="71">
        <f>IF(A6608&lt;43,IF(F6608="女",VLOOKUP(S6608,标准!G$108:H$138,2,TRUE),VLOOKUP(S6608,标准!G$74:H$99,2,TRUE)),IF(F6608="女",VLOOKUP(S6608,标准!G$39:H$69,2,TRUE),VLOOKUP(S6608,标准!G$3:H$28,2,TRUE)))</f>
        <v>0</v>
      </c>
      <c r="U6608" s="127">
        <v>7.4</v>
      </c>
      <c r="V6608" s="71">
        <f>IF(U6608=0,0,IF(A6608&lt;43,IF(F6608="女",IF(U6608="",0,VLOOKUP(U6608,标准!A$108:B$128,2,TRUE)),IF(U6608="",0,VLOOKUP(U6608,标准!A$74:B$94,2,TRUE))),IF(F6608="女",IF(U6608="",0,VLOOKUP(U6608,标准!A$39:B$59,2,TRUE)),IF(U6608="",0,VLOOKUP(U6608,标准!A$3:B$23,2,TRUE)))))</f>
        <v>76</v>
      </c>
      <c r="W6608" s="86">
        <f t="shared" si="103"/>
        <v>65.45</v>
      </c>
      <c r="X6608" s="87">
        <v>3.9</v>
      </c>
      <c r="Y6608" s="87">
        <v>4.1</v>
      </c>
      <c r="Z6608" s="91"/>
      <c r="AA6608" s="92"/>
    </row>
    <row r="6609" customHeight="1" spans="1:27">
      <c r="A6609" s="62">
        <v>42</v>
      </c>
      <c r="B6609" s="91">
        <v>6649</v>
      </c>
      <c r="C6609" s="154" t="s">
        <v>13317</v>
      </c>
      <c r="D6609" s="154" t="s">
        <v>13265</v>
      </c>
      <c r="E6609" s="154" t="s">
        <v>4025</v>
      </c>
      <c r="F6609" s="154" t="s">
        <v>34</v>
      </c>
      <c r="G6609" s="155" t="s">
        <v>13318</v>
      </c>
      <c r="H6609" s="68">
        <v>160.8</v>
      </c>
      <c r="I6609" s="68">
        <v>55.8</v>
      </c>
      <c r="J6609" s="71">
        <f>IF(F6609="女",IF(H6609=0,0,VLOOKUP(I6609/(H6609*H6609/10000),标准!M$108:N$112,2,TRUE)),IF(H6609=0,0,VLOOKUP(I6609/(H6609*H6609/10000),标准!M$74:N$78,2,TRUE)))</f>
        <v>100</v>
      </c>
      <c r="K6609" s="72">
        <v>3334</v>
      </c>
      <c r="L6609" s="71">
        <f>IF(A6609&lt;43,IF(F6609="女",VLOOKUP(K6609,标准!K$108:L$128,2,TRUE),VLOOKUP(K6609,标准!K$74:L$94,2,TRUE)),IF(F6609="女",VLOOKUP(K6609,标准!K$39:L$59,2,TRUE),VLOOKUP(K6609,标准!K$3:L$23,2,TRUE)))</f>
        <v>90</v>
      </c>
      <c r="M6609" s="68">
        <v>14</v>
      </c>
      <c r="N6609" s="71">
        <f>IF(M6609="",0,IF(A6609&lt;43,IF(F6609="女",VLOOKUP(M6609,标准!C$108:D$128,2,TRUE),VLOOKUP(M6609,标准!C$74:D$94,2,TRUE)),IF(F6609="女",VLOOKUP(M6609,标准!C$39:D$59,2,TRUE),VLOOKUP(M6609,标准!C$3:D$23,2,TRUE))))</f>
        <v>72</v>
      </c>
      <c r="O6609" s="124">
        <v>165</v>
      </c>
      <c r="P6609" s="71">
        <f>IF(A6609&lt;43,IF(F6609="女",VLOOKUP(O6609/100,标准!E$108:F$128,2,TRUE),VLOOKUP(O6609/100,标准!E$74:F$94,2,TRUE)),IF(F6609="女",VLOOKUP(O6609/100,标准!E$39:F$59,2,TRUE),VLOOKUP(O6609/100,标准!E$3:F$23,2,TRUE)))</f>
        <v>68</v>
      </c>
      <c r="Q6609" s="125">
        <v>4.2</v>
      </c>
      <c r="R6609" s="71">
        <f>IF(Q6609=0,0,IF(A6609&lt;43,IF(F6609="女",IF(Q6609="",0,VLOOKUP(Q6609,标准!I$108:J$138,2,TRUE)),IF(Q6609="",0,VLOOKUP(Q6609,标准!I$74:J$104,2,TRUE))),IF(F6609="女",IF(Q6609="",0,VLOOKUP(Q6609,标准!I$39:J$69,2,TRUE)),IF(Q6609="",0,VLOOKUP(Q6609,标准!I$3:J$33,2,TRUE)))))</f>
        <v>64</v>
      </c>
      <c r="S6609" s="126">
        <v>38</v>
      </c>
      <c r="T6609" s="71">
        <f>IF(A6609&lt;43,IF(F6609="女",VLOOKUP(S6609,标准!G$108:H$138,2,TRUE),VLOOKUP(S6609,标准!G$74:H$99,2,TRUE)),IF(F6609="女",VLOOKUP(S6609,标准!G$39:H$69,2,TRUE),VLOOKUP(S6609,标准!G$3:H$28,2,TRUE)))</f>
        <v>72</v>
      </c>
      <c r="U6609" s="127">
        <v>9.3</v>
      </c>
      <c r="V6609" s="71">
        <f>IF(U6609=0,0,IF(A6609&lt;43,IF(F6609="女",IF(U6609="",0,VLOOKUP(U6609,标准!A$108:B$128,2,TRUE)),IF(U6609="",0,VLOOKUP(U6609,标准!A$74:B$94,2,TRUE))),IF(F6609="女",IF(U6609="",0,VLOOKUP(U6609,标准!A$39:B$59,2,TRUE)),IF(U6609="",0,VLOOKUP(U6609,标准!A$3:B$23,2,TRUE)))))</f>
        <v>70</v>
      </c>
      <c r="W6609" s="86">
        <f t="shared" si="103"/>
        <v>76.5</v>
      </c>
      <c r="X6609" s="87">
        <v>3.7</v>
      </c>
      <c r="Y6609" s="87">
        <v>3.7</v>
      </c>
      <c r="Z6609" s="91"/>
      <c r="AA6609" s="92"/>
    </row>
    <row r="6610" customHeight="1" spans="1:27">
      <c r="A6610" s="62">
        <v>42</v>
      </c>
      <c r="B6610" s="91">
        <v>6650</v>
      </c>
      <c r="C6610" s="154" t="s">
        <v>13319</v>
      </c>
      <c r="D6610" s="154" t="s">
        <v>13265</v>
      </c>
      <c r="E6610" s="154" t="s">
        <v>4025</v>
      </c>
      <c r="F6610" s="154" t="s">
        <v>34</v>
      </c>
      <c r="G6610" s="155" t="s">
        <v>13320</v>
      </c>
      <c r="H6610" s="68">
        <v>154.5</v>
      </c>
      <c r="I6610" s="68">
        <v>46.6</v>
      </c>
      <c r="J6610" s="71">
        <f>IF(F6610="女",IF(H6610=0,0,VLOOKUP(I6610/(H6610*H6610/10000),标准!M$108:N$112,2,TRUE)),IF(H6610=0,0,VLOOKUP(I6610/(H6610*H6610/10000),标准!M$74:N$78,2,TRUE)))</f>
        <v>100</v>
      </c>
      <c r="K6610" s="72">
        <v>3039</v>
      </c>
      <c r="L6610" s="71">
        <f>IF(A6610&lt;43,IF(F6610="女",VLOOKUP(K6610,标准!K$108:L$128,2,TRUE),VLOOKUP(K6610,标准!K$74:L$94,2,TRUE)),IF(F6610="女",VLOOKUP(K6610,标准!K$39:L$59,2,TRUE),VLOOKUP(K6610,标准!K$3:L$23,2,TRUE)))</f>
        <v>80</v>
      </c>
      <c r="M6610" s="68">
        <v>15</v>
      </c>
      <c r="N6610" s="71">
        <f>IF(M6610="",0,IF(A6610&lt;43,IF(F6610="女",VLOOKUP(M6610,标准!C$108:D$128,2,TRUE),VLOOKUP(M6610,标准!C$74:D$94,2,TRUE)),IF(F6610="女",VLOOKUP(M6610,标准!C$39:D$59,2,TRUE),VLOOKUP(M6610,标准!C$3:D$23,2,TRUE))))</f>
        <v>72</v>
      </c>
      <c r="O6610" s="124">
        <v>175</v>
      </c>
      <c r="P6610" s="71">
        <f>IF(A6610&lt;43,IF(F6610="女",VLOOKUP(O6610/100,标准!E$108:F$128,2,TRUE),VLOOKUP(O6610/100,标准!E$74:F$94,2,TRUE)),IF(F6610="女",VLOOKUP(O6610/100,标准!E$39:F$59,2,TRUE),VLOOKUP(O6610/100,标准!E$3:F$23,2,TRUE)))</f>
        <v>76</v>
      </c>
      <c r="Q6610" s="125">
        <v>3.57</v>
      </c>
      <c r="R6610" s="71">
        <f>IF(Q6610=0,0,IF(A6610&lt;43,IF(F6610="女",IF(Q6610="",0,VLOOKUP(Q6610,标准!I$108:J$138,2,TRUE)),IF(Q6610="",0,VLOOKUP(Q6610,标准!I$74:J$104,2,TRUE))),IF(F6610="女",IF(Q6610="",0,VLOOKUP(Q6610,标准!I$39:J$69,2,TRUE)),IF(Q6610="",0,VLOOKUP(Q6610,标准!I$3:J$33,2,TRUE)))))</f>
        <v>74</v>
      </c>
      <c r="S6610" s="126">
        <v>55</v>
      </c>
      <c r="T6610" s="71">
        <f>IF(A6610&lt;43,IF(F6610="女",VLOOKUP(S6610,标准!G$108:H$138,2,TRUE),VLOOKUP(S6610,标准!G$74:H$99,2,TRUE)),IF(F6610="女",VLOOKUP(S6610,标准!G$39:H$69,2,TRUE),VLOOKUP(S6610,标准!G$3:H$28,2,TRUE)))</f>
        <v>95</v>
      </c>
      <c r="U6610" s="127">
        <v>8.3</v>
      </c>
      <c r="V6610" s="71">
        <f>IF(U6610=0,0,IF(A6610&lt;43,IF(F6610="女",IF(U6610="",0,VLOOKUP(U6610,标准!A$108:B$128,2,TRUE)),IF(U6610="",0,VLOOKUP(U6610,标准!A$74:B$94,2,TRUE))),IF(F6610="女",IF(U6610="",0,VLOOKUP(U6610,标准!A$39:B$59,2,TRUE)),IF(U6610="",0,VLOOKUP(U6610,标准!A$3:B$23,2,TRUE)))))</f>
        <v>80</v>
      </c>
      <c r="W6610" s="86">
        <f t="shared" si="103"/>
        <v>82.1</v>
      </c>
      <c r="X6610" s="87">
        <v>4.9</v>
      </c>
      <c r="Y6610" s="87">
        <v>4</v>
      </c>
      <c r="Z6610" s="91"/>
      <c r="AA6610" s="92"/>
    </row>
    <row r="6611" customHeight="1" spans="1:27">
      <c r="A6611" s="62">
        <v>42</v>
      </c>
      <c r="B6611" s="91">
        <v>6651</v>
      </c>
      <c r="C6611" s="154" t="s">
        <v>13321</v>
      </c>
      <c r="D6611" s="154" t="s">
        <v>13265</v>
      </c>
      <c r="E6611" s="154" t="s">
        <v>4025</v>
      </c>
      <c r="F6611" s="154" t="s">
        <v>30</v>
      </c>
      <c r="G6611" s="155" t="s">
        <v>13322</v>
      </c>
      <c r="H6611" s="68">
        <v>173.5</v>
      </c>
      <c r="I6611" s="68">
        <v>67</v>
      </c>
      <c r="J6611" s="71">
        <f>IF(F6611="女",IF(H6611=0,0,VLOOKUP(I6611/(H6611*H6611/10000),标准!M$108:N$112,2,TRUE)),IF(H6611=0,0,VLOOKUP(I6611/(H6611*H6611/10000),标准!M$74:N$78,2,TRUE)))</f>
        <v>100</v>
      </c>
      <c r="K6611" s="72">
        <v>4916</v>
      </c>
      <c r="L6611" s="71">
        <f>IF(A6611&lt;43,IF(F6611="女",VLOOKUP(K6611,标准!K$108:L$128,2,TRUE),VLOOKUP(K6611,标准!K$74:L$94,2,TRUE)),IF(F6611="女",VLOOKUP(K6611,标准!K$39:L$59,2,TRUE),VLOOKUP(K6611,标准!K$3:L$23,2,TRUE)))</f>
        <v>90</v>
      </c>
      <c r="M6611" s="68">
        <v>12</v>
      </c>
      <c r="N6611" s="71">
        <f>IF(M6611="",0,IF(A6611&lt;43,IF(F6611="女",VLOOKUP(M6611,标准!C$108:D$128,2,TRUE),VLOOKUP(M6611,标准!C$74:D$94,2,TRUE)),IF(F6611="女",VLOOKUP(M6611,标准!C$39:D$59,2,TRUE),VLOOKUP(M6611,标准!C$3:D$23,2,TRUE))))</f>
        <v>70</v>
      </c>
      <c r="O6611" s="124">
        <v>200</v>
      </c>
      <c r="P6611" s="71">
        <f>IF(A6611&lt;43,IF(F6611="女",VLOOKUP(O6611/100,标准!E$108:F$128,2,TRUE),VLOOKUP(O6611/100,标准!E$74:F$94,2,TRUE)),IF(F6611="女",VLOOKUP(O6611/100,标准!E$39:F$59,2,TRUE),VLOOKUP(O6611/100,标准!E$3:F$23,2,TRUE)))</f>
        <v>40</v>
      </c>
      <c r="Q6611" s="125">
        <v>5.11</v>
      </c>
      <c r="R6611" s="71">
        <f>IF(Q6611=0,0,IF(A6611&lt;43,IF(F6611="女",IF(Q6611="",0,VLOOKUP(Q6611,标准!I$108:J$138,2,TRUE)),IF(Q6611="",0,VLOOKUP(Q6611,标准!I$74:J$104,2,TRUE))),IF(F6611="女",IF(Q6611="",0,VLOOKUP(Q6611,标准!I$39:J$69,2,TRUE)),IF(Q6611="",0,VLOOKUP(Q6611,标准!I$3:J$33,2,TRUE)))))</f>
        <v>40</v>
      </c>
      <c r="S6611" s="126">
        <v>0</v>
      </c>
      <c r="T6611" s="71">
        <f>IF(A6611&lt;43,IF(F6611="女",VLOOKUP(S6611,标准!G$108:H$138,2,TRUE),VLOOKUP(S6611,标准!G$74:H$99,2,TRUE)),IF(F6611="女",VLOOKUP(S6611,标准!G$39:H$69,2,TRUE),VLOOKUP(S6611,标准!G$3:H$28,2,TRUE)))</f>
        <v>0</v>
      </c>
      <c r="U6611" s="127">
        <v>8.3</v>
      </c>
      <c r="V6611" s="71">
        <f>IF(U6611=0,0,IF(A6611&lt;43,IF(F6611="女",IF(U6611="",0,VLOOKUP(U6611,标准!A$108:B$128,2,TRUE)),IF(U6611="",0,VLOOKUP(U6611,标准!A$74:B$94,2,TRUE))),IF(F6611="女",IF(U6611="",0,VLOOKUP(U6611,标准!A$39:B$59,2,TRUE)),IF(U6611="",0,VLOOKUP(U6611,标准!A$3:B$23,2,TRUE)))))</f>
        <v>68</v>
      </c>
      <c r="W6611" s="86">
        <f t="shared" si="103"/>
        <v>61.1</v>
      </c>
      <c r="X6611" s="87">
        <v>3.7</v>
      </c>
      <c r="Y6611" s="87">
        <v>3.7</v>
      </c>
      <c r="Z6611" s="91"/>
      <c r="AA6611" s="92"/>
    </row>
    <row r="6612" customHeight="1" spans="1:27">
      <c r="A6612" s="62">
        <v>42</v>
      </c>
      <c r="B6612" s="91">
        <v>6652</v>
      </c>
      <c r="C6612" s="154" t="s">
        <v>13323</v>
      </c>
      <c r="D6612" s="154" t="s">
        <v>13265</v>
      </c>
      <c r="E6612" s="154" t="s">
        <v>4025</v>
      </c>
      <c r="F6612" s="154" t="s">
        <v>30</v>
      </c>
      <c r="G6612" s="155" t="s">
        <v>13324</v>
      </c>
      <c r="H6612" s="68">
        <v>175.8</v>
      </c>
      <c r="I6612" s="68">
        <v>65.8</v>
      </c>
      <c r="J6612" s="71">
        <f>IF(F6612="女",IF(H6612=0,0,VLOOKUP(I6612/(H6612*H6612/10000),标准!M$108:N$112,2,TRUE)),IF(H6612=0,0,VLOOKUP(I6612/(H6612*H6612/10000),标准!M$74:N$78,2,TRUE)))</f>
        <v>100</v>
      </c>
      <c r="K6612" s="72">
        <v>4492</v>
      </c>
      <c r="L6612" s="71">
        <f>IF(A6612&lt;43,IF(F6612="女",VLOOKUP(K6612,标准!K$108:L$128,2,TRUE),VLOOKUP(K6612,标准!K$74:L$94,2,TRUE)),IF(F6612="女",VLOOKUP(K6612,标准!K$39:L$59,2,TRUE),VLOOKUP(K6612,标准!K$3:L$23,2,TRUE)))</f>
        <v>80</v>
      </c>
      <c r="M6612" s="68">
        <v>12</v>
      </c>
      <c r="N6612" s="71">
        <f>IF(M6612="",0,IF(A6612&lt;43,IF(F6612="女",VLOOKUP(M6612,标准!C$108:D$128,2,TRUE),VLOOKUP(M6612,标准!C$74:D$94,2,TRUE)),IF(F6612="女",VLOOKUP(M6612,标准!C$39:D$59,2,TRUE),VLOOKUP(M6612,标准!C$3:D$23,2,TRUE))))</f>
        <v>70</v>
      </c>
      <c r="O6612" s="124">
        <v>205</v>
      </c>
      <c r="P6612" s="71">
        <f>IF(A6612&lt;43,IF(F6612="女",VLOOKUP(O6612/100,标准!E$108:F$128,2,TRUE),VLOOKUP(O6612/100,标准!E$74:F$94,2,TRUE)),IF(F6612="女",VLOOKUP(O6612/100,标准!E$39:F$59,2,TRUE),VLOOKUP(O6612/100,标准!E$3:F$23,2,TRUE)))</f>
        <v>50</v>
      </c>
      <c r="Q6612" s="125">
        <v>4.44</v>
      </c>
      <c r="R6612" s="71">
        <f>IF(Q6612=0,0,IF(A6612&lt;43,IF(F6612="女",IF(Q6612="",0,VLOOKUP(Q6612,标准!I$108:J$138,2,TRUE)),IF(Q6612="",0,VLOOKUP(Q6612,标准!I$74:J$104,2,TRUE))),IF(F6612="女",IF(Q6612="",0,VLOOKUP(Q6612,标准!I$39:J$69,2,TRUE)),IF(Q6612="",0,VLOOKUP(Q6612,标准!I$3:J$33,2,TRUE)))))</f>
        <v>50</v>
      </c>
      <c r="S6612" s="126">
        <v>0</v>
      </c>
      <c r="T6612" s="71">
        <f>IF(A6612&lt;43,IF(F6612="女",VLOOKUP(S6612,标准!G$108:H$138,2,TRUE),VLOOKUP(S6612,标准!G$74:H$99,2,TRUE)),IF(F6612="女",VLOOKUP(S6612,标准!G$39:H$69,2,TRUE),VLOOKUP(S6612,标准!G$3:H$28,2,TRUE)))</f>
        <v>0</v>
      </c>
      <c r="U6612" s="127">
        <v>7.9</v>
      </c>
      <c r="V6612" s="71">
        <f>IF(U6612=0,0,IF(A6612&lt;43,IF(F6612="女",IF(U6612="",0,VLOOKUP(U6612,标准!A$108:B$128,2,TRUE)),IF(U6612="",0,VLOOKUP(U6612,标准!A$74:B$94,2,TRUE))),IF(F6612="女",IF(U6612="",0,VLOOKUP(U6612,标准!A$39:B$59,2,TRUE)),IF(U6612="",0,VLOOKUP(U6612,标准!A$3:B$23,2,TRUE)))))</f>
        <v>72</v>
      </c>
      <c r="W6612" s="86">
        <f t="shared" si="103"/>
        <v>63.4</v>
      </c>
      <c r="X6612" s="87">
        <v>5</v>
      </c>
      <c r="Y6612" s="87">
        <v>4.9</v>
      </c>
      <c r="Z6612" s="91"/>
      <c r="AA6612" s="92"/>
    </row>
    <row r="6613" customHeight="1" spans="1:27">
      <c r="A6613" s="62">
        <v>42</v>
      </c>
      <c r="B6613" s="91">
        <v>6653</v>
      </c>
      <c r="C6613" s="154" t="s">
        <v>13325</v>
      </c>
      <c r="D6613" s="154" t="s">
        <v>13265</v>
      </c>
      <c r="E6613" s="154" t="s">
        <v>4025</v>
      </c>
      <c r="F6613" s="154" t="s">
        <v>34</v>
      </c>
      <c r="G6613" s="155" t="s">
        <v>13326</v>
      </c>
      <c r="H6613" s="68">
        <v>165</v>
      </c>
      <c r="I6613" s="68">
        <v>64.2</v>
      </c>
      <c r="J6613" s="71">
        <f>IF(F6613="女",IF(H6613=0,0,VLOOKUP(I6613/(H6613*H6613/10000),标准!M$108:N$112,2,TRUE)),IF(H6613=0,0,VLOOKUP(I6613/(H6613*H6613/10000),标准!M$74:N$78,2,TRUE)))</f>
        <v>100</v>
      </c>
      <c r="K6613" s="72">
        <v>3227</v>
      </c>
      <c r="L6613" s="71">
        <f>IF(A6613&lt;43,IF(F6613="女",VLOOKUP(K6613,标准!K$108:L$128,2,TRUE),VLOOKUP(K6613,标准!K$74:L$94,2,TRUE)),IF(F6613="女",VLOOKUP(K6613,标准!K$39:L$59,2,TRUE),VLOOKUP(K6613,标准!K$3:L$23,2,TRUE)))</f>
        <v>85</v>
      </c>
      <c r="M6613" s="68">
        <v>27.4</v>
      </c>
      <c r="N6613" s="71">
        <f>IF(M6613="",0,IF(A6613&lt;43,IF(F6613="女",VLOOKUP(M6613,标准!C$108:D$128,2,TRUE),VLOOKUP(M6613,标准!C$74:D$94,2,TRUE)),IF(F6613="女",VLOOKUP(M6613,标准!C$39:D$59,2,TRUE),VLOOKUP(M6613,标准!C$3:D$23,2,TRUE))))</f>
        <v>100</v>
      </c>
      <c r="O6613" s="124">
        <v>175</v>
      </c>
      <c r="P6613" s="71">
        <f>IF(A6613&lt;43,IF(F6613="女",VLOOKUP(O6613/100,标准!E$108:F$128,2,TRUE),VLOOKUP(O6613/100,标准!E$74:F$94,2,TRUE)),IF(F6613="女",VLOOKUP(O6613/100,标准!E$39:F$59,2,TRUE),VLOOKUP(O6613/100,标准!E$3:F$23,2,TRUE)))</f>
        <v>76</v>
      </c>
      <c r="Q6613" s="125">
        <v>4.2</v>
      </c>
      <c r="R6613" s="71">
        <f>IF(Q6613=0,0,IF(A6613&lt;43,IF(F6613="女",IF(Q6613="",0,VLOOKUP(Q6613,标准!I$108:J$138,2,TRUE)),IF(Q6613="",0,VLOOKUP(Q6613,标准!I$74:J$104,2,TRUE))),IF(F6613="女",IF(Q6613="",0,VLOOKUP(Q6613,标准!I$39:J$69,2,TRUE)),IF(Q6613="",0,VLOOKUP(Q6613,标准!I$3:J$33,2,TRUE)))))</f>
        <v>64</v>
      </c>
      <c r="S6613" s="126">
        <v>39</v>
      </c>
      <c r="T6613" s="71">
        <f>IF(A6613&lt;43,IF(F6613="女",VLOOKUP(S6613,标准!G$108:H$138,2,TRUE),VLOOKUP(S6613,标准!G$74:H$99,2,TRUE)),IF(F6613="女",VLOOKUP(S6613,标准!G$39:H$69,2,TRUE),VLOOKUP(S6613,标准!G$3:H$28,2,TRUE)))</f>
        <v>72</v>
      </c>
      <c r="U6613" s="127">
        <v>9.4</v>
      </c>
      <c r="V6613" s="71">
        <f>IF(U6613=0,0,IF(A6613&lt;43,IF(F6613="女",IF(U6613="",0,VLOOKUP(U6613,标准!A$108:B$128,2,TRUE)),IF(U6613="",0,VLOOKUP(U6613,标准!A$74:B$94,2,TRUE))),IF(F6613="女",IF(U6613="",0,VLOOKUP(U6613,标准!A$39:B$59,2,TRUE)),IF(U6613="",0,VLOOKUP(U6613,标准!A$3:B$23,2,TRUE)))))</f>
        <v>68</v>
      </c>
      <c r="W6613" s="86">
        <f t="shared" si="103"/>
        <v>78.95</v>
      </c>
      <c r="X6613" s="87">
        <v>4.4</v>
      </c>
      <c r="Y6613" s="87">
        <v>4.8</v>
      </c>
      <c r="Z6613" s="91"/>
      <c r="AA6613" s="92"/>
    </row>
    <row r="6614" customHeight="1" spans="1:27">
      <c r="A6614" s="62">
        <v>42</v>
      </c>
      <c r="B6614" s="91">
        <v>6654</v>
      </c>
      <c r="C6614" s="154" t="s">
        <v>13327</v>
      </c>
      <c r="D6614" s="154" t="s">
        <v>13265</v>
      </c>
      <c r="E6614" s="154" t="s">
        <v>4025</v>
      </c>
      <c r="F6614" s="154" t="s">
        <v>30</v>
      </c>
      <c r="G6614" s="155" t="s">
        <v>13328</v>
      </c>
      <c r="H6614" s="68">
        <v>184.5</v>
      </c>
      <c r="I6614" s="68">
        <v>68.3</v>
      </c>
      <c r="J6614" s="71">
        <f>IF(F6614="女",IF(H6614=0,0,VLOOKUP(I6614/(H6614*H6614/10000),标准!M$108:N$112,2,TRUE)),IF(H6614=0,0,VLOOKUP(I6614/(H6614*H6614/10000),标准!M$74:N$78,2,TRUE)))</f>
        <v>100</v>
      </c>
      <c r="K6614" s="72">
        <v>4348</v>
      </c>
      <c r="L6614" s="71">
        <f>IF(A6614&lt;43,IF(F6614="女",VLOOKUP(K6614,标准!K$108:L$128,2,TRUE),VLOOKUP(K6614,标准!K$74:L$94,2,TRUE)),IF(F6614="女",VLOOKUP(K6614,标准!K$39:L$59,2,TRUE),VLOOKUP(K6614,标准!K$3:L$23,2,TRUE)))</f>
        <v>80</v>
      </c>
      <c r="M6614" s="68">
        <v>9</v>
      </c>
      <c r="N6614" s="71">
        <f>IF(M6614="",0,IF(A6614&lt;43,IF(F6614="女",VLOOKUP(M6614,标准!C$108:D$128,2,TRUE),VLOOKUP(M6614,标准!C$74:D$94,2,TRUE)),IF(F6614="女",VLOOKUP(M6614,标准!C$39:D$59,2,TRUE),VLOOKUP(M6614,标准!C$3:D$23,2,TRUE))))</f>
        <v>66</v>
      </c>
      <c r="O6614" s="124">
        <v>215</v>
      </c>
      <c r="P6614" s="71">
        <f>IF(A6614&lt;43,IF(F6614="女",VLOOKUP(O6614/100,标准!E$108:F$128,2,TRUE),VLOOKUP(O6614/100,标准!E$74:F$94,2,TRUE)),IF(F6614="女",VLOOKUP(O6614/100,标准!E$39:F$59,2,TRUE),VLOOKUP(O6614/100,标准!E$3:F$23,2,TRUE)))</f>
        <v>62</v>
      </c>
      <c r="Q6614" s="125">
        <v>5.34</v>
      </c>
      <c r="R6614" s="71">
        <f>IF(Q6614=0,0,IF(A6614&lt;43,IF(F6614="女",IF(Q6614="",0,VLOOKUP(Q6614,标准!I$108:J$138,2,TRUE)),IF(Q6614="",0,VLOOKUP(Q6614,标准!I$74:J$104,2,TRUE))),IF(F6614="女",IF(Q6614="",0,VLOOKUP(Q6614,标准!I$39:J$69,2,TRUE)),IF(Q6614="",0,VLOOKUP(Q6614,标准!I$3:J$33,2,TRUE)))))</f>
        <v>20</v>
      </c>
      <c r="S6614" s="126">
        <v>0</v>
      </c>
      <c r="T6614" s="71">
        <f>IF(A6614&lt;43,IF(F6614="女",VLOOKUP(S6614,标准!G$108:H$138,2,TRUE),VLOOKUP(S6614,标准!G$74:H$99,2,TRUE)),IF(F6614="女",VLOOKUP(S6614,标准!G$39:H$69,2,TRUE),VLOOKUP(S6614,标准!G$3:H$28,2,TRUE)))</f>
        <v>0</v>
      </c>
      <c r="U6614" s="127">
        <v>7.5</v>
      </c>
      <c r="V6614" s="71">
        <f>IF(U6614=0,0,IF(A6614&lt;43,IF(F6614="女",IF(U6614="",0,VLOOKUP(U6614,标准!A$108:B$128,2,TRUE)),IF(U6614="",0,VLOOKUP(U6614,标准!A$74:B$94,2,TRUE))),IF(F6614="女",IF(U6614="",0,VLOOKUP(U6614,标准!A$39:B$59,2,TRUE)),IF(U6614="",0,VLOOKUP(U6614,标准!A$3:B$23,2,TRUE)))))</f>
        <v>76</v>
      </c>
      <c r="W6614" s="86">
        <f t="shared" si="103"/>
        <v>59</v>
      </c>
      <c r="X6614" s="87">
        <v>4.3</v>
      </c>
      <c r="Y6614" s="87">
        <v>4.2</v>
      </c>
      <c r="Z6614" s="91"/>
      <c r="AA6614" s="92"/>
    </row>
    <row r="6615" customHeight="1" spans="1:27">
      <c r="A6615" s="62">
        <v>42</v>
      </c>
      <c r="B6615" s="91">
        <v>6655</v>
      </c>
      <c r="C6615" s="154" t="s">
        <v>13329</v>
      </c>
      <c r="D6615" s="154" t="s">
        <v>13265</v>
      </c>
      <c r="E6615" s="154" t="s">
        <v>4025</v>
      </c>
      <c r="F6615" s="154" t="s">
        <v>30</v>
      </c>
      <c r="G6615" s="155" t="s">
        <v>13330</v>
      </c>
      <c r="H6615" s="68">
        <v>175.1</v>
      </c>
      <c r="I6615" s="68">
        <v>60</v>
      </c>
      <c r="J6615" s="71">
        <f>IF(F6615="女",IF(H6615=0,0,VLOOKUP(I6615/(H6615*H6615/10000),标准!M$108:N$112,2,TRUE)),IF(H6615=0,0,VLOOKUP(I6615/(H6615*H6615/10000),标准!M$74:N$78,2,TRUE)))</f>
        <v>100</v>
      </c>
      <c r="K6615" s="72">
        <v>4788</v>
      </c>
      <c r="L6615" s="71">
        <f>IF(A6615&lt;43,IF(F6615="女",VLOOKUP(K6615,标准!K$108:L$128,2,TRUE),VLOOKUP(K6615,标准!K$74:L$94,2,TRUE)),IF(F6615="女",VLOOKUP(K6615,标准!K$39:L$59,2,TRUE),VLOOKUP(K6615,标准!K$3:L$23,2,TRUE)))</f>
        <v>85</v>
      </c>
      <c r="M6615" s="68">
        <v>6.6</v>
      </c>
      <c r="N6615" s="71">
        <f>IF(M6615="",0,IF(A6615&lt;43,IF(F6615="女",VLOOKUP(M6615,标准!C$108:D$128,2,TRUE),VLOOKUP(M6615,标准!C$74:D$94,2,TRUE)),IF(F6615="女",VLOOKUP(M6615,标准!C$39:D$59,2,TRUE),VLOOKUP(M6615,标准!C$3:D$23,2,TRUE))))</f>
        <v>64</v>
      </c>
      <c r="O6615" s="124">
        <v>240</v>
      </c>
      <c r="P6615" s="71">
        <f>IF(A6615&lt;43,IF(F6615="女",VLOOKUP(O6615/100,标准!E$108:F$128,2,TRUE),VLOOKUP(O6615/100,标准!E$74:F$94,2,TRUE)),IF(F6615="女",VLOOKUP(O6615/100,标准!E$39:F$59,2,TRUE),VLOOKUP(O6615/100,标准!E$3:F$23,2,TRUE)))</f>
        <v>76</v>
      </c>
      <c r="Q6615" s="125">
        <v>5.17</v>
      </c>
      <c r="R6615" s="71">
        <f>IF(Q6615=0,0,IF(A6615&lt;43,IF(F6615="女",IF(Q6615="",0,VLOOKUP(Q6615,标准!I$108:J$138,2,TRUE)),IF(Q6615="",0,VLOOKUP(Q6615,标准!I$74:J$104,2,TRUE))),IF(F6615="女",IF(Q6615="",0,VLOOKUP(Q6615,标准!I$39:J$69,2,TRUE)),IF(Q6615="",0,VLOOKUP(Q6615,标准!I$3:J$33,2,TRUE)))))</f>
        <v>30</v>
      </c>
      <c r="S6615" s="126">
        <v>0</v>
      </c>
      <c r="T6615" s="71">
        <f>IF(A6615&lt;43,IF(F6615="女",VLOOKUP(S6615,标准!G$108:H$138,2,TRUE),VLOOKUP(S6615,标准!G$74:H$99,2,TRUE)),IF(F6615="女",VLOOKUP(S6615,标准!G$39:H$69,2,TRUE),VLOOKUP(S6615,标准!G$3:H$28,2,TRUE)))</f>
        <v>0</v>
      </c>
      <c r="U6615" s="127">
        <v>7.7</v>
      </c>
      <c r="V6615" s="71">
        <f>IF(U6615=0,0,IF(A6615&lt;43,IF(F6615="女",IF(U6615="",0,VLOOKUP(U6615,标准!A$108:B$128,2,TRUE)),IF(U6615="",0,VLOOKUP(U6615,标准!A$74:B$94,2,TRUE))),IF(F6615="女",IF(U6615="",0,VLOOKUP(U6615,标准!A$39:B$59,2,TRUE)),IF(U6615="",0,VLOOKUP(U6615,标准!A$3:B$23,2,TRUE)))))</f>
        <v>74</v>
      </c>
      <c r="W6615" s="86">
        <f t="shared" si="103"/>
        <v>62.55</v>
      </c>
      <c r="X6615" s="87">
        <v>4</v>
      </c>
      <c r="Y6615" s="87">
        <v>4.1</v>
      </c>
      <c r="Z6615" s="91"/>
      <c r="AA6615" s="92"/>
    </row>
    <row r="6616" customHeight="1" spans="1:27">
      <c r="A6616" s="62">
        <v>42</v>
      </c>
      <c r="B6616" s="91">
        <v>6656</v>
      </c>
      <c r="C6616" s="154" t="s">
        <v>13331</v>
      </c>
      <c r="D6616" s="154" t="s">
        <v>13265</v>
      </c>
      <c r="E6616" s="154" t="s">
        <v>4025</v>
      </c>
      <c r="F6616" s="154" t="s">
        <v>34</v>
      </c>
      <c r="G6616" s="155" t="s">
        <v>13332</v>
      </c>
      <c r="H6616" s="68">
        <v>164</v>
      </c>
      <c r="I6616" s="68">
        <v>88.4</v>
      </c>
      <c r="J6616" s="71">
        <f>IF(F6616="女",IF(H6616=0,0,VLOOKUP(I6616/(H6616*H6616/10000),标准!M$108:N$112,2,TRUE)),IF(H6616=0,0,VLOOKUP(I6616/(H6616*H6616/10000),标准!M$74:N$78,2,TRUE)))</f>
        <v>60</v>
      </c>
      <c r="K6616" s="72">
        <v>3339</v>
      </c>
      <c r="L6616" s="71">
        <f>IF(A6616&lt;43,IF(F6616="女",VLOOKUP(K6616,标准!K$108:L$128,2,TRUE),VLOOKUP(K6616,标准!K$74:L$94,2,TRUE)),IF(F6616="女",VLOOKUP(K6616,标准!K$39:L$59,2,TRUE),VLOOKUP(K6616,标准!K$3:L$23,2,TRUE)))</f>
        <v>90</v>
      </c>
      <c r="M6616" s="68">
        <v>9.5</v>
      </c>
      <c r="N6616" s="71">
        <f>IF(M6616="",0,IF(A6616&lt;43,IF(F6616="女",VLOOKUP(M6616,标准!C$108:D$128,2,TRUE),VLOOKUP(M6616,标准!C$74:D$94,2,TRUE)),IF(F6616="女",VLOOKUP(M6616,标准!C$39:D$59,2,TRUE),VLOOKUP(M6616,标准!C$3:D$23,2,TRUE))))</f>
        <v>64</v>
      </c>
      <c r="O6616" s="124">
        <v>157</v>
      </c>
      <c r="P6616" s="71">
        <f>IF(A6616&lt;43,IF(F6616="女",VLOOKUP(O6616/100,标准!E$108:F$128,2,TRUE),VLOOKUP(O6616/100,标准!E$74:F$94,2,TRUE)),IF(F6616="女",VLOOKUP(O6616/100,标准!E$39:F$59,2,TRUE),VLOOKUP(O6616/100,标准!E$3:F$23,2,TRUE)))</f>
        <v>64</v>
      </c>
      <c r="Q6616" s="125">
        <v>5.03</v>
      </c>
      <c r="R6616" s="71">
        <f>IF(Q6616=0,0,IF(A6616&lt;43,IF(F6616="女",IF(Q6616="",0,VLOOKUP(Q6616,标准!I$108:J$138,2,TRUE)),IF(Q6616="",0,VLOOKUP(Q6616,标准!I$74:J$104,2,TRUE))),IF(F6616="女",IF(Q6616="",0,VLOOKUP(Q6616,标准!I$39:J$69,2,TRUE)),IF(Q6616="",0,VLOOKUP(Q6616,标准!I$3:J$33,2,TRUE)))))</f>
        <v>30</v>
      </c>
      <c r="S6616" s="126">
        <v>31</v>
      </c>
      <c r="T6616" s="71">
        <f>IF(A6616&lt;43,IF(F6616="女",VLOOKUP(S6616,标准!G$108:H$138,2,TRUE),VLOOKUP(S6616,标准!G$74:H$99,2,TRUE)),IF(F6616="女",VLOOKUP(S6616,标准!G$39:H$69,2,TRUE),VLOOKUP(S6616,标准!G$3:H$28,2,TRUE)))</f>
        <v>64</v>
      </c>
      <c r="U6616" s="127">
        <v>9.5</v>
      </c>
      <c r="V6616" s="71">
        <f>IF(U6616=0,0,IF(A6616&lt;43,IF(F6616="女",IF(U6616="",0,VLOOKUP(U6616,标准!A$108:B$128,2,TRUE)),IF(U6616="",0,VLOOKUP(U6616,标准!A$74:B$94,2,TRUE))),IF(F6616="女",IF(U6616="",0,VLOOKUP(U6616,标准!A$39:B$59,2,TRUE)),IF(U6616="",0,VLOOKUP(U6616,标准!A$3:B$23,2,TRUE)))))</f>
        <v>68</v>
      </c>
      <c r="W6616" s="86">
        <f t="shared" si="103"/>
        <v>61.3</v>
      </c>
      <c r="X6616" s="87">
        <v>4</v>
      </c>
      <c r="Y6616" s="87">
        <v>3.7</v>
      </c>
      <c r="Z6616" s="91"/>
      <c r="AA6616" s="92"/>
    </row>
    <row r="6617" customHeight="1" spans="1:27">
      <c r="A6617" s="62">
        <v>42</v>
      </c>
      <c r="B6617" s="91">
        <v>6657</v>
      </c>
      <c r="C6617" s="154" t="s">
        <v>13333</v>
      </c>
      <c r="D6617" s="154" t="s">
        <v>13265</v>
      </c>
      <c r="E6617" s="154" t="s">
        <v>4025</v>
      </c>
      <c r="F6617" s="154" t="s">
        <v>34</v>
      </c>
      <c r="G6617" s="155" t="s">
        <v>13334</v>
      </c>
      <c r="H6617" s="68">
        <v>159.9</v>
      </c>
      <c r="I6617" s="68">
        <v>49</v>
      </c>
      <c r="J6617" s="71">
        <f>IF(F6617="女",IF(H6617=0,0,VLOOKUP(I6617/(H6617*H6617/10000),标准!M$108:N$112,2,TRUE)),IF(H6617=0,0,VLOOKUP(I6617/(H6617*H6617/10000),标准!M$74:N$78,2,TRUE)))</f>
        <v>100</v>
      </c>
      <c r="K6617" s="72">
        <v>3335</v>
      </c>
      <c r="L6617" s="71">
        <f>IF(A6617&lt;43,IF(F6617="女",VLOOKUP(K6617,标准!K$108:L$128,2,TRUE),VLOOKUP(K6617,标准!K$74:L$94,2,TRUE)),IF(F6617="女",VLOOKUP(K6617,标准!K$39:L$59,2,TRUE),VLOOKUP(K6617,标准!K$3:L$23,2,TRUE)))</f>
        <v>90</v>
      </c>
      <c r="M6617" s="68">
        <v>25.3</v>
      </c>
      <c r="N6617" s="71">
        <f>IF(M6617="",0,IF(A6617&lt;43,IF(F6617="女",VLOOKUP(M6617,标准!C$108:D$128,2,TRUE),VLOOKUP(M6617,标准!C$74:D$94,2,TRUE)),IF(F6617="女",VLOOKUP(M6617,标准!C$39:D$59,2,TRUE),VLOOKUP(M6617,标准!C$3:D$23,2,TRUE))))</f>
        <v>95</v>
      </c>
      <c r="O6617" s="124">
        <v>190</v>
      </c>
      <c r="P6617" s="71">
        <f>IF(A6617&lt;43,IF(F6617="女",VLOOKUP(O6617/100,标准!E$108:F$128,2,TRUE),VLOOKUP(O6617/100,标准!E$74:F$94,2,TRUE)),IF(F6617="女",VLOOKUP(O6617/100,标准!E$39:F$59,2,TRUE),VLOOKUP(O6617/100,标准!E$3:F$23,2,TRUE)))</f>
        <v>85</v>
      </c>
      <c r="Q6617" s="125">
        <v>4.32</v>
      </c>
      <c r="R6617" s="71">
        <f>IF(Q6617=0,0,IF(A6617&lt;43,IF(F6617="女",IF(Q6617="",0,VLOOKUP(Q6617,标准!I$108:J$138,2,TRUE)),IF(Q6617="",0,VLOOKUP(Q6617,标准!I$74:J$104,2,TRUE))),IF(F6617="女",IF(Q6617="",0,VLOOKUP(Q6617,标准!I$39:J$69,2,TRUE)),IF(Q6617="",0,VLOOKUP(Q6617,标准!I$3:J$33,2,TRUE)))))</f>
        <v>60</v>
      </c>
      <c r="S6617" s="126">
        <v>53</v>
      </c>
      <c r="T6617" s="71">
        <f>IF(A6617&lt;43,IF(F6617="女",VLOOKUP(S6617,标准!G$108:H$138,2,TRUE),VLOOKUP(S6617,标准!G$74:H$99,2,TRUE)),IF(F6617="女",VLOOKUP(S6617,标准!G$39:H$69,2,TRUE),VLOOKUP(S6617,标准!G$3:H$28,2,TRUE)))</f>
        <v>90</v>
      </c>
      <c r="U6617" s="127">
        <v>8.4</v>
      </c>
      <c r="V6617" s="71">
        <f>IF(U6617=0,0,IF(A6617&lt;43,IF(F6617="女",IF(U6617="",0,VLOOKUP(U6617,标准!A$108:B$128,2,TRUE)),IF(U6617="",0,VLOOKUP(U6617,标准!A$74:B$94,2,TRUE))),IF(F6617="女",IF(U6617="",0,VLOOKUP(U6617,标准!A$39:B$59,2,TRUE)),IF(U6617="",0,VLOOKUP(U6617,标准!A$3:B$23,2,TRUE)))))</f>
        <v>78</v>
      </c>
      <c r="W6617" s="86">
        <f t="shared" si="103"/>
        <v>83.1</v>
      </c>
      <c r="X6617" s="87">
        <v>4.2</v>
      </c>
      <c r="Y6617" s="87">
        <v>4.2</v>
      </c>
      <c r="Z6617" s="91"/>
      <c r="AA6617" s="92"/>
    </row>
    <row r="6618" customHeight="1" spans="1:27">
      <c r="A6618" s="62">
        <v>42</v>
      </c>
      <c r="B6618" s="91">
        <v>6658</v>
      </c>
      <c r="C6618" s="154" t="s">
        <v>13335</v>
      </c>
      <c r="D6618" s="154" t="s">
        <v>13265</v>
      </c>
      <c r="E6618" s="154" t="s">
        <v>4025</v>
      </c>
      <c r="F6618" s="154" t="s">
        <v>30</v>
      </c>
      <c r="G6618" s="155" t="s">
        <v>13336</v>
      </c>
      <c r="H6618" s="68">
        <v>163.1</v>
      </c>
      <c r="I6618" s="68">
        <v>59.2</v>
      </c>
      <c r="J6618" s="71">
        <f>IF(F6618="女",IF(H6618=0,0,VLOOKUP(I6618/(H6618*H6618/10000),标准!M$108:N$112,2,TRUE)),IF(H6618=0,0,VLOOKUP(I6618/(H6618*H6618/10000),标准!M$74:N$78,2,TRUE)))</f>
        <v>100</v>
      </c>
      <c r="K6618" s="72">
        <v>4046</v>
      </c>
      <c r="L6618" s="71">
        <f>IF(A6618&lt;43,IF(F6618="女",VLOOKUP(K6618,标准!K$108:L$128,2,TRUE),VLOOKUP(K6618,标准!K$74:L$94,2,TRUE)),IF(F6618="女",VLOOKUP(K6618,标准!K$39:L$59,2,TRUE),VLOOKUP(K6618,标准!K$3:L$23,2,TRUE)))</f>
        <v>74</v>
      </c>
      <c r="M6618" s="68">
        <v>8</v>
      </c>
      <c r="N6618" s="71">
        <f>IF(M6618="",0,IF(A6618&lt;43,IF(F6618="女",VLOOKUP(M6618,标准!C$108:D$128,2,TRUE),VLOOKUP(M6618,标准!C$74:D$94,2,TRUE)),IF(F6618="女",VLOOKUP(M6618,标准!C$39:D$59,2,TRUE),VLOOKUP(M6618,标准!C$3:D$23,2,TRUE))))</f>
        <v>66</v>
      </c>
      <c r="O6618" s="124">
        <v>194</v>
      </c>
      <c r="P6618" s="71">
        <f>IF(A6618&lt;43,IF(F6618="女",VLOOKUP(O6618/100,标准!E$108:F$128,2,TRUE),VLOOKUP(O6618/100,标准!E$74:F$94,2,TRUE)),IF(F6618="女",VLOOKUP(O6618/100,标准!E$39:F$59,2,TRUE),VLOOKUP(O6618/100,标准!E$3:F$23,2,TRUE)))</f>
        <v>30</v>
      </c>
      <c r="Q6618" s="125">
        <v>6.42</v>
      </c>
      <c r="R6618" s="71">
        <f>IF(Q6618=0,0,IF(A6618&lt;43,IF(F6618="女",IF(Q6618="",0,VLOOKUP(Q6618,标准!I$108:J$138,2,TRUE)),IF(Q6618="",0,VLOOKUP(Q6618,标准!I$74:J$104,2,TRUE))),IF(F6618="女",IF(Q6618="",0,VLOOKUP(Q6618,标准!I$39:J$69,2,TRUE)),IF(Q6618="",0,VLOOKUP(Q6618,标准!I$3:J$33,2,TRUE)))))</f>
        <v>0</v>
      </c>
      <c r="S6618" s="126">
        <v>0</v>
      </c>
      <c r="T6618" s="71">
        <f>IF(A6618&lt;43,IF(F6618="女",VLOOKUP(S6618,标准!G$108:H$138,2,TRUE),VLOOKUP(S6618,标准!G$74:H$99,2,TRUE)),IF(F6618="女",VLOOKUP(S6618,标准!G$39:H$69,2,TRUE),VLOOKUP(S6618,标准!G$3:H$28,2,TRUE)))</f>
        <v>0</v>
      </c>
      <c r="U6618" s="127">
        <v>8.4</v>
      </c>
      <c r="V6618" s="71">
        <f>IF(U6618=0,0,IF(A6618&lt;43,IF(F6618="女",IF(U6618="",0,VLOOKUP(U6618,标准!A$108:B$128,2,TRUE)),IF(U6618="",0,VLOOKUP(U6618,标准!A$74:B$94,2,TRUE))),IF(F6618="女",IF(U6618="",0,VLOOKUP(U6618,标准!A$39:B$59,2,TRUE)),IF(U6618="",0,VLOOKUP(U6618,标准!A$3:B$23,2,TRUE)))))</f>
        <v>66</v>
      </c>
      <c r="W6618" s="86">
        <f t="shared" si="103"/>
        <v>48.9</v>
      </c>
      <c r="X6618" s="87">
        <v>3.7</v>
      </c>
      <c r="Y6618" s="87">
        <v>3.7</v>
      </c>
      <c r="Z6618" s="91"/>
      <c r="AA6618" s="92"/>
    </row>
    <row r="6619" customHeight="1" spans="1:27">
      <c r="A6619" s="62">
        <v>42</v>
      </c>
      <c r="B6619" s="91">
        <v>6659</v>
      </c>
      <c r="C6619" s="154" t="s">
        <v>13337</v>
      </c>
      <c r="D6619" s="154" t="s">
        <v>13265</v>
      </c>
      <c r="E6619" s="154" t="s">
        <v>4025</v>
      </c>
      <c r="F6619" s="154" t="s">
        <v>30</v>
      </c>
      <c r="G6619" s="155" t="s">
        <v>13338</v>
      </c>
      <c r="H6619" s="68">
        <v>170</v>
      </c>
      <c r="I6619" s="68">
        <v>68.5</v>
      </c>
      <c r="J6619" s="71">
        <f>IF(F6619="女",IF(H6619=0,0,VLOOKUP(I6619/(H6619*H6619/10000),标准!M$108:N$112,2,TRUE)),IF(H6619=0,0,VLOOKUP(I6619/(H6619*H6619/10000),标准!M$74:N$78,2,TRUE)))</f>
        <v>100</v>
      </c>
      <c r="K6619" s="72">
        <v>4407</v>
      </c>
      <c r="L6619" s="71">
        <f>IF(A6619&lt;43,IF(F6619="女",VLOOKUP(K6619,标准!K$108:L$128,2,TRUE),VLOOKUP(K6619,标准!K$74:L$94,2,TRUE)),IF(F6619="女",VLOOKUP(K6619,标准!K$39:L$59,2,TRUE),VLOOKUP(K6619,标准!K$3:L$23,2,TRUE)))</f>
        <v>80</v>
      </c>
      <c r="M6619" s="68">
        <v>26</v>
      </c>
      <c r="N6619" s="71">
        <f>IF(M6619="",0,IF(A6619&lt;43,IF(F6619="女",VLOOKUP(M6619,标准!C$108:D$128,2,TRUE),VLOOKUP(M6619,标准!C$74:D$94,2,TRUE)),IF(F6619="女",VLOOKUP(M6619,标准!C$39:D$59,2,TRUE),VLOOKUP(M6619,标准!C$3:D$23,2,TRUE))))</f>
        <v>100</v>
      </c>
      <c r="O6619" s="124">
        <v>240</v>
      </c>
      <c r="P6619" s="71">
        <f>IF(A6619&lt;43,IF(F6619="女",VLOOKUP(O6619/100,标准!E$108:F$128,2,TRUE),VLOOKUP(O6619/100,标准!E$74:F$94,2,TRUE)),IF(F6619="女",VLOOKUP(O6619/100,标准!E$39:F$59,2,TRUE),VLOOKUP(O6619/100,标准!E$3:F$23,2,TRUE)))</f>
        <v>76</v>
      </c>
      <c r="Q6619" s="125">
        <v>5.18</v>
      </c>
      <c r="R6619" s="71">
        <f>IF(Q6619=0,0,IF(A6619&lt;43,IF(F6619="女",IF(Q6619="",0,VLOOKUP(Q6619,标准!I$108:J$138,2,TRUE)),IF(Q6619="",0,VLOOKUP(Q6619,标准!I$74:J$104,2,TRUE))),IF(F6619="女",IF(Q6619="",0,VLOOKUP(Q6619,标准!I$39:J$69,2,TRUE)),IF(Q6619="",0,VLOOKUP(Q6619,标准!I$3:J$33,2,TRUE)))))</f>
        <v>30</v>
      </c>
      <c r="S6619" s="126">
        <v>0</v>
      </c>
      <c r="T6619" s="71">
        <f>IF(A6619&lt;43,IF(F6619="女",VLOOKUP(S6619,标准!G$108:H$138,2,TRUE),VLOOKUP(S6619,标准!G$74:H$99,2,TRUE)),IF(F6619="女",VLOOKUP(S6619,标准!G$39:H$69,2,TRUE),VLOOKUP(S6619,标准!G$3:H$28,2,TRUE)))</f>
        <v>0</v>
      </c>
      <c r="U6619" s="127">
        <v>7.1</v>
      </c>
      <c r="V6619" s="71">
        <f>IF(U6619=0,0,IF(A6619&lt;43,IF(F6619="女",IF(U6619="",0,VLOOKUP(U6619,标准!A$108:B$128,2,TRUE)),IF(U6619="",0,VLOOKUP(U6619,标准!A$74:B$94,2,TRUE))),IF(F6619="女",IF(U6619="",0,VLOOKUP(U6619,标准!A$39:B$59,2,TRUE)),IF(U6619="",0,VLOOKUP(U6619,标准!A$3:B$23,2,TRUE)))))</f>
        <v>80</v>
      </c>
      <c r="W6619" s="86">
        <f t="shared" si="103"/>
        <v>66.6</v>
      </c>
      <c r="X6619" s="87">
        <v>3.7</v>
      </c>
      <c r="Y6619" s="87">
        <v>3.7</v>
      </c>
      <c r="Z6619" s="91"/>
      <c r="AA6619" s="92"/>
    </row>
    <row r="6620" customHeight="1" spans="1:27">
      <c r="A6620" s="62">
        <v>42</v>
      </c>
      <c r="B6620" s="91">
        <v>6660</v>
      </c>
      <c r="C6620" s="154" t="s">
        <v>13339</v>
      </c>
      <c r="D6620" s="154" t="s">
        <v>13265</v>
      </c>
      <c r="E6620" s="154" t="s">
        <v>4025</v>
      </c>
      <c r="F6620" s="154" t="s">
        <v>34</v>
      </c>
      <c r="G6620" s="155" t="s">
        <v>13340</v>
      </c>
      <c r="H6620" s="68">
        <v>158.4</v>
      </c>
      <c r="I6620" s="68">
        <v>51.4</v>
      </c>
      <c r="J6620" s="71">
        <f>IF(F6620="女",IF(H6620=0,0,VLOOKUP(I6620/(H6620*H6620/10000),标准!M$108:N$112,2,TRUE)),IF(H6620=0,0,VLOOKUP(I6620/(H6620*H6620/10000),标准!M$74:N$78,2,TRUE)))</f>
        <v>100</v>
      </c>
      <c r="K6620" s="72">
        <v>1993</v>
      </c>
      <c r="L6620" s="71">
        <f>IF(A6620&lt;43,IF(F6620="女",VLOOKUP(K6620,标准!K$108:L$128,2,TRUE),VLOOKUP(K6620,标准!K$74:L$94,2,TRUE)),IF(F6620="女",VLOOKUP(K6620,标准!K$39:L$59,2,TRUE),VLOOKUP(K6620,标准!K$3:L$23,2,TRUE)))</f>
        <v>50</v>
      </c>
      <c r="M6620" s="68">
        <v>12.5</v>
      </c>
      <c r="N6620" s="71">
        <f>IF(M6620="",0,IF(A6620&lt;43,IF(F6620="女",VLOOKUP(M6620,标准!C$108:D$128,2,TRUE),VLOOKUP(M6620,标准!C$74:D$94,2,TRUE)),IF(F6620="女",VLOOKUP(M6620,标准!C$39:D$59,2,TRUE),VLOOKUP(M6620,标准!C$3:D$23,2,TRUE))))</f>
        <v>70</v>
      </c>
      <c r="O6620" s="124">
        <v>145</v>
      </c>
      <c r="P6620" s="71">
        <f>IF(A6620&lt;43,IF(F6620="女",VLOOKUP(O6620/100,标准!E$108:F$128,2,TRUE),VLOOKUP(O6620/100,标准!E$74:F$94,2,TRUE)),IF(F6620="女",VLOOKUP(O6620/100,标准!E$39:F$59,2,TRUE),VLOOKUP(O6620/100,标准!E$3:F$23,2,TRUE)))</f>
        <v>40</v>
      </c>
      <c r="Q6620" s="125">
        <v>4.35</v>
      </c>
      <c r="R6620" s="71">
        <f>IF(Q6620=0,0,IF(A6620&lt;43,IF(F6620="女",IF(Q6620="",0,VLOOKUP(Q6620,标准!I$108:J$138,2,TRUE)),IF(Q6620="",0,VLOOKUP(Q6620,标准!I$74:J$104,2,TRUE))),IF(F6620="女",IF(Q6620="",0,VLOOKUP(Q6620,标准!I$39:J$69,2,TRUE)),IF(Q6620="",0,VLOOKUP(Q6620,标准!I$3:J$33,2,TRUE)))))</f>
        <v>50</v>
      </c>
      <c r="S6620" s="126">
        <v>20</v>
      </c>
      <c r="T6620" s="71">
        <f>IF(A6620&lt;43,IF(F6620="女",VLOOKUP(S6620,标准!G$108:H$138,2,TRUE),VLOOKUP(S6620,标准!G$74:H$99,2,TRUE)),IF(F6620="女",VLOOKUP(S6620,标准!G$39:H$69,2,TRUE),VLOOKUP(S6620,标准!G$3:H$28,2,TRUE)))</f>
        <v>30</v>
      </c>
      <c r="U6620" s="127">
        <v>10.3</v>
      </c>
      <c r="V6620" s="71">
        <f>IF(U6620=0,0,IF(A6620&lt;43,IF(F6620="女",IF(U6620="",0,VLOOKUP(U6620,标准!A$108:B$128,2,TRUE)),IF(U6620="",0,VLOOKUP(U6620,标准!A$74:B$94,2,TRUE))),IF(F6620="女",IF(U6620="",0,VLOOKUP(U6620,标准!A$39:B$59,2,TRUE)),IF(U6620="",0,VLOOKUP(U6620,标准!A$3:B$23,2,TRUE)))))</f>
        <v>60</v>
      </c>
      <c r="W6620" s="86">
        <f t="shared" si="103"/>
        <v>58.5</v>
      </c>
      <c r="X6620" s="87">
        <v>3.7</v>
      </c>
      <c r="Y6620" s="87">
        <v>3.8</v>
      </c>
      <c r="Z6620" s="91"/>
      <c r="AA6620" s="92"/>
    </row>
    <row r="6621" customHeight="1" spans="1:27">
      <c r="A6621" s="62">
        <v>42</v>
      </c>
      <c r="B6621" s="91">
        <v>6661</v>
      </c>
      <c r="C6621" s="154" t="s">
        <v>13341</v>
      </c>
      <c r="D6621" s="154" t="s">
        <v>13265</v>
      </c>
      <c r="E6621" s="154" t="s">
        <v>4025</v>
      </c>
      <c r="F6621" s="154" t="s">
        <v>30</v>
      </c>
      <c r="G6621" s="155" t="s">
        <v>13342</v>
      </c>
      <c r="H6621" s="68">
        <v>177.1</v>
      </c>
      <c r="I6621" s="68">
        <v>75</v>
      </c>
      <c r="J6621" s="71">
        <f>IF(F6621="女",IF(H6621=0,0,VLOOKUP(I6621/(H6621*H6621/10000),标准!M$108:N$112,2,TRUE)),IF(H6621=0,0,VLOOKUP(I6621/(H6621*H6621/10000),标准!M$74:N$78,2,TRUE)))</f>
        <v>80</v>
      </c>
      <c r="K6621" s="72">
        <v>4175</v>
      </c>
      <c r="L6621" s="71">
        <f>IF(A6621&lt;43,IF(F6621="女",VLOOKUP(K6621,标准!K$108:L$128,2,TRUE),VLOOKUP(K6621,标准!K$74:L$94,2,TRUE)),IF(F6621="女",VLOOKUP(K6621,标准!K$39:L$59,2,TRUE),VLOOKUP(K6621,标准!K$3:L$23,2,TRUE)))</f>
        <v>76</v>
      </c>
      <c r="M6621" s="68">
        <v>18.6</v>
      </c>
      <c r="N6621" s="71">
        <f>IF(M6621="",0,IF(A6621&lt;43,IF(F6621="女",VLOOKUP(M6621,标准!C$108:D$128,2,TRUE),VLOOKUP(M6621,标准!C$74:D$94,2,TRUE)),IF(F6621="女",VLOOKUP(M6621,标准!C$39:D$59,2,TRUE),VLOOKUP(M6621,标准!C$3:D$23,2,TRUE))))</f>
        <v>80</v>
      </c>
      <c r="O6621" s="124">
        <v>230</v>
      </c>
      <c r="P6621" s="71">
        <f>IF(A6621&lt;43,IF(F6621="女",VLOOKUP(O6621/100,标准!E$108:F$128,2,TRUE),VLOOKUP(O6621/100,标准!E$74:F$94,2,TRUE)),IF(F6621="女",VLOOKUP(O6621/100,标准!E$39:F$59,2,TRUE),VLOOKUP(O6621/100,标准!E$3:F$23,2,TRUE)))</f>
        <v>70</v>
      </c>
      <c r="Q6621" s="125">
        <v>3.58</v>
      </c>
      <c r="R6621" s="71">
        <f>IF(Q6621=0,0,IF(A6621&lt;43,IF(F6621="女",IF(Q6621="",0,VLOOKUP(Q6621,标准!I$108:J$138,2,TRUE)),IF(Q6621="",0,VLOOKUP(Q6621,标准!I$74:J$104,2,TRUE))),IF(F6621="女",IF(Q6621="",0,VLOOKUP(Q6621,标准!I$39:J$69,2,TRUE)),IF(Q6621="",0,VLOOKUP(Q6621,标准!I$3:J$33,2,TRUE)))))</f>
        <v>72</v>
      </c>
      <c r="S6621" s="126">
        <v>0</v>
      </c>
      <c r="T6621" s="71">
        <f>IF(A6621&lt;43,IF(F6621="女",VLOOKUP(S6621,标准!G$108:H$138,2,TRUE),VLOOKUP(S6621,标准!G$74:H$99,2,TRUE)),IF(F6621="女",VLOOKUP(S6621,标准!G$39:H$69,2,TRUE),VLOOKUP(S6621,标准!G$3:H$28,2,TRUE)))</f>
        <v>0</v>
      </c>
      <c r="U6621" s="127">
        <v>7.2</v>
      </c>
      <c r="V6621" s="71">
        <f>IF(U6621=0,0,IF(A6621&lt;43,IF(F6621="女",IF(U6621="",0,VLOOKUP(U6621,标准!A$108:B$128,2,TRUE)),IF(U6621="",0,VLOOKUP(U6621,标准!A$74:B$94,2,TRUE))),IF(F6621="女",IF(U6621="",0,VLOOKUP(U6621,标准!A$39:B$59,2,TRUE)),IF(U6621="",0,VLOOKUP(U6621,标准!A$3:B$23,2,TRUE)))))</f>
        <v>78</v>
      </c>
      <c r="W6621" s="86">
        <f t="shared" si="103"/>
        <v>68.4</v>
      </c>
      <c r="X6621" s="87">
        <v>4.2</v>
      </c>
      <c r="Y6621" s="87">
        <v>3.8</v>
      </c>
      <c r="Z6621" s="91"/>
      <c r="AA6621" s="92"/>
    </row>
    <row r="6622" customHeight="1" spans="1:27">
      <c r="A6622" s="62">
        <v>42</v>
      </c>
      <c r="B6622" s="91">
        <v>6662</v>
      </c>
      <c r="C6622" s="154" t="s">
        <v>13343</v>
      </c>
      <c r="D6622" s="154" t="s">
        <v>13265</v>
      </c>
      <c r="E6622" s="154" t="s">
        <v>4025</v>
      </c>
      <c r="F6622" s="154" t="s">
        <v>30</v>
      </c>
      <c r="G6622" s="155" t="s">
        <v>13344</v>
      </c>
      <c r="H6622" s="68">
        <v>179.8</v>
      </c>
      <c r="I6622" s="68">
        <v>82.3</v>
      </c>
      <c r="J6622" s="71">
        <f>IF(F6622="女",IF(H6622=0,0,VLOOKUP(I6622/(H6622*H6622/10000),标准!M$108:N$112,2,TRUE)),IF(H6622=0,0,VLOOKUP(I6622/(H6622*H6622/10000),标准!M$74:N$78,2,TRUE)))</f>
        <v>80</v>
      </c>
      <c r="K6622" s="72">
        <v>5743</v>
      </c>
      <c r="L6622" s="71">
        <f>IF(A6622&lt;43,IF(F6622="女",VLOOKUP(K6622,标准!K$108:L$128,2,TRUE),VLOOKUP(K6622,标准!K$74:L$94,2,TRUE)),IF(F6622="女",VLOOKUP(K6622,标准!K$39:L$59,2,TRUE),VLOOKUP(K6622,标准!K$3:L$23,2,TRUE)))</f>
        <v>100</v>
      </c>
      <c r="M6622" s="68">
        <v>26</v>
      </c>
      <c r="N6622" s="71">
        <f>IF(M6622="",0,IF(A6622&lt;43,IF(F6622="女",VLOOKUP(M6622,标准!C$108:D$128,2,TRUE),VLOOKUP(M6622,标准!C$74:D$94,2,TRUE)),IF(F6622="女",VLOOKUP(M6622,标准!C$39:D$59,2,TRUE),VLOOKUP(M6622,标准!C$3:D$23,2,TRUE))))</f>
        <v>100</v>
      </c>
      <c r="O6622" s="124">
        <v>230</v>
      </c>
      <c r="P6622" s="71">
        <f>IF(A6622&lt;43,IF(F6622="女",VLOOKUP(O6622/100,标准!E$108:F$128,2,TRUE),VLOOKUP(O6622/100,标准!E$74:F$94,2,TRUE)),IF(F6622="女",VLOOKUP(O6622/100,标准!E$39:F$59,2,TRUE),VLOOKUP(O6622/100,标准!E$3:F$23,2,TRUE)))</f>
        <v>70</v>
      </c>
      <c r="Q6622" s="125">
        <v>3.34</v>
      </c>
      <c r="R6622" s="71">
        <f>IF(Q6622=0,0,IF(A6622&lt;43,IF(F6622="女",IF(Q6622="",0,VLOOKUP(Q6622,标准!I$108:J$138,2,TRUE)),IF(Q6622="",0,VLOOKUP(Q6622,标准!I$74:J$104,2,TRUE))),IF(F6622="女",IF(Q6622="",0,VLOOKUP(Q6622,标准!I$39:J$69,2,TRUE)),IF(Q6622="",0,VLOOKUP(Q6622,标准!I$3:J$33,2,TRUE)))))</f>
        <v>85</v>
      </c>
      <c r="S6622" s="126">
        <v>3</v>
      </c>
      <c r="T6622" s="71">
        <f>IF(A6622&lt;43,IF(F6622="女",VLOOKUP(S6622,标准!G$108:H$138,2,TRUE),VLOOKUP(S6622,标准!G$74:H$99,2,TRUE)),IF(F6622="女",VLOOKUP(S6622,标准!G$39:H$69,2,TRUE),VLOOKUP(S6622,标准!G$3:H$28,2,TRUE)))</f>
        <v>0</v>
      </c>
      <c r="U6622" s="127">
        <v>6.7</v>
      </c>
      <c r="V6622" s="71">
        <f>IF(U6622=0,0,IF(A6622&lt;43,IF(F6622="女",IF(U6622="",0,VLOOKUP(U6622,标准!A$108:B$128,2,TRUE)),IF(U6622="",0,VLOOKUP(U6622,标准!A$74:B$94,2,TRUE))),IF(F6622="女",IF(U6622="",0,VLOOKUP(U6622,标准!A$39:B$59,2,TRUE)),IF(U6622="",0,VLOOKUP(U6622,标准!A$3:B$23,2,TRUE)))))</f>
        <v>100</v>
      </c>
      <c r="W6622" s="86">
        <f t="shared" si="103"/>
        <v>81</v>
      </c>
      <c r="X6622" s="87">
        <v>4.2</v>
      </c>
      <c r="Y6622" s="87">
        <v>4.1</v>
      </c>
      <c r="Z6622" s="91"/>
      <c r="AA6622" s="92"/>
    </row>
    <row r="6623" customHeight="1" spans="1:27">
      <c r="A6623" s="62">
        <v>42</v>
      </c>
      <c r="B6623" s="91">
        <v>6663</v>
      </c>
      <c r="C6623" s="154" t="s">
        <v>13345</v>
      </c>
      <c r="D6623" s="154" t="s">
        <v>13265</v>
      </c>
      <c r="E6623" s="154" t="s">
        <v>4025</v>
      </c>
      <c r="F6623" s="154" t="s">
        <v>30</v>
      </c>
      <c r="G6623" s="155" t="s">
        <v>13346</v>
      </c>
      <c r="H6623" s="68">
        <v>168.4</v>
      </c>
      <c r="I6623" s="68">
        <v>56.3</v>
      </c>
      <c r="J6623" s="71">
        <f>IF(F6623="女",IF(H6623=0,0,VLOOKUP(I6623/(H6623*H6623/10000),标准!M$108:N$112,2,TRUE)),IF(H6623=0,0,VLOOKUP(I6623/(H6623*H6623/10000),标准!M$74:N$78,2,TRUE)))</f>
        <v>100</v>
      </c>
      <c r="K6623" s="72">
        <v>4747</v>
      </c>
      <c r="L6623" s="71">
        <f>IF(A6623&lt;43,IF(F6623="女",VLOOKUP(K6623,标准!K$108:L$128,2,TRUE),VLOOKUP(K6623,标准!K$74:L$94,2,TRUE)),IF(F6623="女",VLOOKUP(K6623,标准!K$39:L$59,2,TRUE),VLOOKUP(K6623,标准!K$3:L$23,2,TRUE)))</f>
        <v>85</v>
      </c>
      <c r="M6623" s="68">
        <v>12.9</v>
      </c>
      <c r="N6623" s="71">
        <f>IF(M6623="",0,IF(A6623&lt;43,IF(F6623="女",VLOOKUP(M6623,标准!C$108:D$128,2,TRUE),VLOOKUP(M6623,标准!C$74:D$94,2,TRUE)),IF(F6623="女",VLOOKUP(M6623,标准!C$39:D$59,2,TRUE),VLOOKUP(M6623,标准!C$3:D$23,2,TRUE))))</f>
        <v>72</v>
      </c>
      <c r="O6623" s="124">
        <v>240</v>
      </c>
      <c r="P6623" s="71">
        <f>IF(A6623&lt;43,IF(F6623="女",VLOOKUP(O6623/100,标准!E$108:F$128,2,TRUE),VLOOKUP(O6623/100,标准!E$74:F$94,2,TRUE)),IF(F6623="女",VLOOKUP(O6623/100,标准!E$39:F$59,2,TRUE),VLOOKUP(O6623/100,标准!E$3:F$23,2,TRUE)))</f>
        <v>76</v>
      </c>
      <c r="Q6623" s="125">
        <v>3.43</v>
      </c>
      <c r="R6623" s="71">
        <f>IF(Q6623=0,0,IF(A6623&lt;43,IF(F6623="女",IF(Q6623="",0,VLOOKUP(Q6623,标准!I$108:J$138,2,TRUE)),IF(Q6623="",0,VLOOKUP(Q6623,标准!I$74:J$104,2,TRUE))),IF(F6623="女",IF(Q6623="",0,VLOOKUP(Q6623,标准!I$39:J$69,2,TRUE)),IF(Q6623="",0,VLOOKUP(Q6623,标准!I$3:J$33,2,TRUE)))))</f>
        <v>78</v>
      </c>
      <c r="S6623" s="126">
        <v>10</v>
      </c>
      <c r="T6623" s="71">
        <f>IF(A6623&lt;43,IF(F6623="女",VLOOKUP(S6623,标准!G$108:H$138,2,TRUE),VLOOKUP(S6623,标准!G$74:H$99,2,TRUE)),IF(F6623="女",VLOOKUP(S6623,标准!G$39:H$69,2,TRUE),VLOOKUP(S6623,标准!G$3:H$28,2,TRUE)))</f>
        <v>60</v>
      </c>
      <c r="U6623" s="127">
        <v>7.1</v>
      </c>
      <c r="V6623" s="71">
        <f>IF(U6623=0,0,IF(A6623&lt;43,IF(F6623="女",IF(U6623="",0,VLOOKUP(U6623,标准!A$108:B$128,2,TRUE)),IF(U6623="",0,VLOOKUP(U6623,标准!A$74:B$94,2,TRUE))),IF(F6623="女",IF(U6623="",0,VLOOKUP(U6623,标准!A$39:B$59,2,TRUE)),IF(U6623="",0,VLOOKUP(U6623,标准!A$3:B$23,2,TRUE)))))</f>
        <v>80</v>
      </c>
      <c r="W6623" s="86">
        <f t="shared" si="103"/>
        <v>80.15</v>
      </c>
      <c r="X6623" s="87">
        <v>4.3</v>
      </c>
      <c r="Y6623" s="87">
        <v>4.3</v>
      </c>
      <c r="Z6623" s="91"/>
      <c r="AA6623" s="92"/>
    </row>
    <row r="6624" customHeight="1" spans="1:27">
      <c r="A6624" s="62">
        <v>42</v>
      </c>
      <c r="B6624" s="91">
        <v>6664</v>
      </c>
      <c r="C6624" s="154" t="s">
        <v>13347</v>
      </c>
      <c r="D6624" s="154" t="s">
        <v>13265</v>
      </c>
      <c r="E6624" s="154" t="s">
        <v>4025</v>
      </c>
      <c r="F6624" s="154" t="s">
        <v>30</v>
      </c>
      <c r="G6624" s="155" t="s">
        <v>13348</v>
      </c>
      <c r="H6624" s="68">
        <v>167</v>
      </c>
      <c r="I6624" s="68">
        <v>59.3</v>
      </c>
      <c r="J6624" s="71">
        <f>IF(F6624="女",IF(H6624=0,0,VLOOKUP(I6624/(H6624*H6624/10000),标准!M$108:N$112,2,TRUE)),IF(H6624=0,0,VLOOKUP(I6624/(H6624*H6624/10000),标准!M$74:N$78,2,TRUE)))</f>
        <v>100</v>
      </c>
      <c r="K6624" s="72">
        <v>4691</v>
      </c>
      <c r="L6624" s="71">
        <f>IF(A6624&lt;43,IF(F6624="女",VLOOKUP(K6624,标准!K$108:L$128,2,TRUE),VLOOKUP(K6624,标准!K$74:L$94,2,TRUE)),IF(F6624="女",VLOOKUP(K6624,标准!K$39:L$59,2,TRUE),VLOOKUP(K6624,标准!K$3:L$23,2,TRUE)))</f>
        <v>85</v>
      </c>
      <c r="M6624" s="68">
        <v>23</v>
      </c>
      <c r="N6624" s="71">
        <f>IF(M6624="",0,IF(A6624&lt;43,IF(F6624="女",VLOOKUP(M6624,标准!C$108:D$128,2,TRUE),VLOOKUP(M6624,标准!C$74:D$94,2,TRUE)),IF(F6624="女",VLOOKUP(M6624,标准!C$39:D$59,2,TRUE),VLOOKUP(M6624,标准!C$3:D$23,2,TRUE))))</f>
        <v>90</v>
      </c>
      <c r="O6624" s="124">
        <v>250</v>
      </c>
      <c r="P6624" s="71">
        <f>IF(A6624&lt;43,IF(F6624="女",VLOOKUP(O6624/100,标准!E$108:F$128,2,TRUE),VLOOKUP(O6624/100,标准!E$74:F$94,2,TRUE)),IF(F6624="女",VLOOKUP(O6624/100,标准!E$39:F$59,2,TRUE),VLOOKUP(O6624/100,标准!E$3:F$23,2,TRUE)))</f>
        <v>80</v>
      </c>
      <c r="Q6624" s="125">
        <v>4.16</v>
      </c>
      <c r="R6624" s="71">
        <f>IF(Q6624=0,0,IF(A6624&lt;43,IF(F6624="女",IF(Q6624="",0,VLOOKUP(Q6624,标准!I$108:J$138,2,TRUE)),IF(Q6624="",0,VLOOKUP(Q6624,标准!I$74:J$104,2,TRUE))),IF(F6624="女",IF(Q6624="",0,VLOOKUP(Q6624,标准!I$39:J$69,2,TRUE)),IF(Q6624="",0,VLOOKUP(Q6624,标准!I$3:J$33,2,TRUE)))))</f>
        <v>66</v>
      </c>
      <c r="S6624" s="126">
        <v>15</v>
      </c>
      <c r="T6624" s="71">
        <f>IF(A6624&lt;43,IF(F6624="女",VLOOKUP(S6624,标准!G$108:H$138,2,TRUE),VLOOKUP(S6624,标准!G$74:H$99,2,TRUE)),IF(F6624="女",VLOOKUP(S6624,标准!G$39:H$69,2,TRUE),VLOOKUP(S6624,标准!G$3:H$28,2,TRUE)))</f>
        <v>80</v>
      </c>
      <c r="U6624" s="127">
        <v>7.6</v>
      </c>
      <c r="V6624" s="71">
        <f>IF(U6624=0,0,IF(A6624&lt;43,IF(F6624="女",IF(U6624="",0,VLOOKUP(U6624,标准!A$108:B$128,2,TRUE)),IF(U6624="",0,VLOOKUP(U6624,标准!A$74:B$94,2,TRUE))),IF(F6624="女",IF(U6624="",0,VLOOKUP(U6624,标准!A$39:B$59,2,TRUE)),IF(U6624="",0,VLOOKUP(U6624,标准!A$3:B$23,2,TRUE)))))</f>
        <v>74</v>
      </c>
      <c r="W6624" s="86">
        <f t="shared" si="103"/>
        <v>80.75</v>
      </c>
      <c r="X6624" s="87">
        <v>3.9</v>
      </c>
      <c r="Y6624" s="87">
        <v>3.7</v>
      </c>
      <c r="Z6624" s="91"/>
      <c r="AA6624" s="92"/>
    </row>
    <row r="6625" customHeight="1" spans="1:27">
      <c r="A6625" s="62">
        <v>42</v>
      </c>
      <c r="B6625" s="91">
        <v>6665</v>
      </c>
      <c r="C6625" s="154" t="s">
        <v>13349</v>
      </c>
      <c r="D6625" s="154" t="s">
        <v>13265</v>
      </c>
      <c r="E6625" s="154" t="s">
        <v>4025</v>
      </c>
      <c r="F6625" s="154" t="s">
        <v>30</v>
      </c>
      <c r="G6625" s="155" t="s">
        <v>13350</v>
      </c>
      <c r="H6625" s="68">
        <v>168.3</v>
      </c>
      <c r="I6625" s="68">
        <v>56.3</v>
      </c>
      <c r="J6625" s="71">
        <f>IF(F6625="女",IF(H6625=0,0,VLOOKUP(I6625/(H6625*H6625/10000),标准!M$108:N$112,2,TRUE)),IF(H6625=0,0,VLOOKUP(I6625/(H6625*H6625/10000),标准!M$74:N$78,2,TRUE)))</f>
        <v>100</v>
      </c>
      <c r="K6625" s="72">
        <v>4017</v>
      </c>
      <c r="L6625" s="71">
        <f>IF(A6625&lt;43,IF(F6625="女",VLOOKUP(K6625,标准!K$108:L$128,2,TRUE),VLOOKUP(K6625,标准!K$74:L$94,2,TRUE)),IF(F6625="女",VLOOKUP(K6625,标准!K$39:L$59,2,TRUE),VLOOKUP(K6625,标准!K$3:L$23,2,TRUE)))</f>
        <v>74</v>
      </c>
      <c r="M6625" s="68">
        <v>13</v>
      </c>
      <c r="N6625" s="71">
        <f>IF(M6625="",0,IF(A6625&lt;43,IF(F6625="女",VLOOKUP(M6625,标准!C$108:D$128,2,TRUE),VLOOKUP(M6625,标准!C$74:D$94,2,TRUE)),IF(F6625="女",VLOOKUP(M6625,标准!C$39:D$59,2,TRUE),VLOOKUP(M6625,标准!C$3:D$23,2,TRUE))))</f>
        <v>72</v>
      </c>
      <c r="O6625" s="124">
        <v>223</v>
      </c>
      <c r="P6625" s="71">
        <f>IF(A6625&lt;43,IF(F6625="女",VLOOKUP(O6625/100,标准!E$108:F$128,2,TRUE),VLOOKUP(O6625/100,标准!E$74:F$94,2,TRUE)),IF(F6625="女",VLOOKUP(O6625/100,标准!E$39:F$59,2,TRUE),VLOOKUP(O6625/100,标准!E$3:F$23,2,TRUE)))</f>
        <v>66</v>
      </c>
      <c r="Q6625" s="125">
        <v>4.37</v>
      </c>
      <c r="R6625" s="71">
        <f>IF(Q6625=0,0,IF(A6625&lt;43,IF(F6625="女",IF(Q6625="",0,VLOOKUP(Q6625,标准!I$108:J$138,2,TRUE)),IF(Q6625="",0,VLOOKUP(Q6625,标准!I$74:J$104,2,TRUE))),IF(F6625="女",IF(Q6625="",0,VLOOKUP(Q6625,标准!I$39:J$69,2,TRUE)),IF(Q6625="",0,VLOOKUP(Q6625,标准!I$3:J$33,2,TRUE)))))</f>
        <v>50</v>
      </c>
      <c r="S6625" s="126">
        <v>6</v>
      </c>
      <c r="T6625" s="71">
        <f>IF(A6625&lt;43,IF(F6625="女",VLOOKUP(S6625,标准!G$108:H$138,2,TRUE),VLOOKUP(S6625,标准!G$74:H$99,2,TRUE)),IF(F6625="女",VLOOKUP(S6625,标准!G$39:H$69,2,TRUE),VLOOKUP(S6625,标准!G$3:H$28,2,TRUE)))</f>
        <v>20</v>
      </c>
      <c r="U6625" s="127">
        <v>7.3</v>
      </c>
      <c r="V6625" s="71">
        <f>IF(U6625=0,0,IF(A6625&lt;43,IF(F6625="女",IF(U6625="",0,VLOOKUP(U6625,标准!A$108:B$128,2,TRUE)),IF(U6625="",0,VLOOKUP(U6625,标准!A$74:B$94,2,TRUE))),IF(F6625="女",IF(U6625="",0,VLOOKUP(U6625,标准!A$39:B$59,2,TRUE)),IF(U6625="",0,VLOOKUP(U6625,标准!A$3:B$23,2,TRUE)))))</f>
        <v>78</v>
      </c>
      <c r="W6625" s="86">
        <f t="shared" si="103"/>
        <v>67.5</v>
      </c>
      <c r="X6625" s="87">
        <v>4.2</v>
      </c>
      <c r="Y6625" s="87">
        <v>4</v>
      </c>
      <c r="Z6625" s="91"/>
      <c r="AA6625" s="92"/>
    </row>
    <row r="6626" customHeight="1" spans="1:27">
      <c r="A6626" s="62">
        <v>42</v>
      </c>
      <c r="B6626" s="91">
        <v>6666</v>
      </c>
      <c r="C6626" s="154" t="s">
        <v>13351</v>
      </c>
      <c r="D6626" s="154" t="s">
        <v>13265</v>
      </c>
      <c r="E6626" s="154" t="s">
        <v>4025</v>
      </c>
      <c r="F6626" s="154" t="s">
        <v>30</v>
      </c>
      <c r="G6626" s="155" t="s">
        <v>13352</v>
      </c>
      <c r="H6626" s="68">
        <v>173.5</v>
      </c>
      <c r="I6626" s="68">
        <v>64.1</v>
      </c>
      <c r="J6626" s="71">
        <f>IF(F6626="女",IF(H6626=0,0,VLOOKUP(I6626/(H6626*H6626/10000),标准!M$108:N$112,2,TRUE)),IF(H6626=0,0,VLOOKUP(I6626/(H6626*H6626/10000),标准!M$74:N$78,2,TRUE)))</f>
        <v>100</v>
      </c>
      <c r="K6626" s="72">
        <v>4599</v>
      </c>
      <c r="L6626" s="71">
        <f>IF(A6626&lt;43,IF(F6626="女",VLOOKUP(K6626,标准!K$108:L$128,2,TRUE),VLOOKUP(K6626,标准!K$74:L$94,2,TRUE)),IF(F6626="女",VLOOKUP(K6626,标准!K$39:L$59,2,TRUE),VLOOKUP(K6626,标准!K$3:L$23,2,TRUE)))</f>
        <v>85</v>
      </c>
      <c r="M6626" s="68">
        <v>7.5</v>
      </c>
      <c r="N6626" s="71">
        <f>IF(M6626="",0,IF(A6626&lt;43,IF(F6626="女",VLOOKUP(M6626,标准!C$108:D$128,2,TRUE),VLOOKUP(M6626,标准!C$74:D$94,2,TRUE)),IF(F6626="女",VLOOKUP(M6626,标准!C$39:D$59,2,TRUE),VLOOKUP(M6626,标准!C$3:D$23,2,TRUE))))</f>
        <v>64</v>
      </c>
      <c r="O6626" s="124">
        <v>235</v>
      </c>
      <c r="P6626" s="71">
        <f>IF(A6626&lt;43,IF(F6626="女",VLOOKUP(O6626/100,标准!E$108:F$128,2,TRUE),VLOOKUP(O6626/100,标准!E$74:F$94,2,TRUE)),IF(F6626="女",VLOOKUP(O6626/100,标准!E$39:F$59,2,TRUE),VLOOKUP(O6626/100,标准!E$3:F$23,2,TRUE)))</f>
        <v>72</v>
      </c>
      <c r="Q6626" s="125">
        <v>4.39</v>
      </c>
      <c r="R6626" s="71">
        <f>IF(Q6626=0,0,IF(A6626&lt;43,IF(F6626="女",IF(Q6626="",0,VLOOKUP(Q6626,标准!I$108:J$138,2,TRUE)),IF(Q6626="",0,VLOOKUP(Q6626,标准!I$74:J$104,2,TRUE))),IF(F6626="女",IF(Q6626="",0,VLOOKUP(Q6626,标准!I$39:J$69,2,TRUE)),IF(Q6626="",0,VLOOKUP(Q6626,标准!I$3:J$33,2,TRUE)))))</f>
        <v>50</v>
      </c>
      <c r="S6626" s="126">
        <v>10</v>
      </c>
      <c r="T6626" s="71">
        <f>IF(A6626&lt;43,IF(F6626="女",VLOOKUP(S6626,标准!G$108:H$138,2,TRUE),VLOOKUP(S6626,标准!G$74:H$99,2,TRUE)),IF(F6626="女",VLOOKUP(S6626,标准!G$39:H$69,2,TRUE),VLOOKUP(S6626,标准!G$3:H$28,2,TRUE)))</f>
        <v>60</v>
      </c>
      <c r="U6626" s="127">
        <v>7.2</v>
      </c>
      <c r="V6626" s="71">
        <f>IF(U6626=0,0,IF(A6626&lt;43,IF(F6626="女",IF(U6626="",0,VLOOKUP(U6626,标准!A$108:B$128,2,TRUE)),IF(U6626="",0,VLOOKUP(U6626,标准!A$74:B$94,2,TRUE))),IF(F6626="女",IF(U6626="",0,VLOOKUP(U6626,标准!A$39:B$59,2,TRUE)),IF(U6626="",0,VLOOKUP(U6626,标准!A$3:B$23,2,TRUE)))))</f>
        <v>78</v>
      </c>
      <c r="W6626" s="86">
        <f t="shared" si="103"/>
        <v>72.95</v>
      </c>
      <c r="X6626" s="87">
        <v>4</v>
      </c>
      <c r="Y6626" s="87">
        <v>3.8</v>
      </c>
      <c r="Z6626" s="91"/>
      <c r="AA6626" s="92"/>
    </row>
    <row r="6627" customHeight="1" spans="1:27">
      <c r="A6627" s="62">
        <v>42</v>
      </c>
      <c r="B6627" s="91">
        <v>6667</v>
      </c>
      <c r="C6627" s="154" t="s">
        <v>13353</v>
      </c>
      <c r="D6627" s="154" t="s">
        <v>13265</v>
      </c>
      <c r="E6627" s="154" t="s">
        <v>4025</v>
      </c>
      <c r="F6627" s="154" t="s">
        <v>30</v>
      </c>
      <c r="G6627" s="155" t="s">
        <v>13354</v>
      </c>
      <c r="H6627" s="68">
        <v>162.1</v>
      </c>
      <c r="I6627" s="68">
        <v>72.2</v>
      </c>
      <c r="J6627" s="71">
        <f>IF(F6627="女",IF(H6627=0,0,VLOOKUP(I6627/(H6627*H6627/10000),标准!M$108:N$112,2,TRUE)),IF(H6627=0,0,VLOOKUP(I6627/(H6627*H6627/10000),标准!M$74:N$78,2,TRUE)))</f>
        <v>80</v>
      </c>
      <c r="K6627" s="72">
        <v>4222</v>
      </c>
      <c r="L6627" s="71">
        <f>IF(A6627&lt;43,IF(F6627="女",VLOOKUP(K6627,标准!K$108:L$128,2,TRUE),VLOOKUP(K6627,标准!K$74:L$94,2,TRUE)),IF(F6627="女",VLOOKUP(K6627,标准!K$39:L$59,2,TRUE),VLOOKUP(K6627,标准!K$3:L$23,2,TRUE)))</f>
        <v>78</v>
      </c>
      <c r="M6627" s="68">
        <v>4.8</v>
      </c>
      <c r="N6627" s="71">
        <f>IF(M6627="",0,IF(A6627&lt;43,IF(F6627="女",VLOOKUP(M6627,标准!C$108:D$128,2,TRUE),VLOOKUP(M6627,标准!C$74:D$94,2,TRUE)),IF(F6627="女",VLOOKUP(M6627,标准!C$39:D$59,2,TRUE),VLOOKUP(M6627,标准!C$3:D$23,2,TRUE))))</f>
        <v>60</v>
      </c>
      <c r="O6627" s="124">
        <v>215</v>
      </c>
      <c r="P6627" s="71">
        <f>IF(A6627&lt;43,IF(F6627="女",VLOOKUP(O6627/100,标准!E$108:F$128,2,TRUE),VLOOKUP(O6627/100,标准!E$74:F$94,2,TRUE)),IF(F6627="女",VLOOKUP(O6627/100,标准!E$39:F$59,2,TRUE),VLOOKUP(O6627/100,标准!E$3:F$23,2,TRUE)))</f>
        <v>62</v>
      </c>
      <c r="Q6627" s="125">
        <v>5.09</v>
      </c>
      <c r="R6627" s="71">
        <f>IF(Q6627=0,0,IF(A6627&lt;43,IF(F6627="女",IF(Q6627="",0,VLOOKUP(Q6627,标准!I$108:J$138,2,TRUE)),IF(Q6627="",0,VLOOKUP(Q6627,标准!I$74:J$104,2,TRUE))),IF(F6627="女",IF(Q6627="",0,VLOOKUP(Q6627,标准!I$39:J$69,2,TRUE)),IF(Q6627="",0,VLOOKUP(Q6627,标准!I$3:J$33,2,TRUE)))))</f>
        <v>40</v>
      </c>
      <c r="S6627" s="126">
        <v>1</v>
      </c>
      <c r="T6627" s="71">
        <f>IF(A6627&lt;43,IF(F6627="女",VLOOKUP(S6627,标准!G$108:H$138,2,TRUE),VLOOKUP(S6627,标准!G$74:H$99,2,TRUE)),IF(F6627="女",VLOOKUP(S6627,标准!G$39:H$69,2,TRUE),VLOOKUP(S6627,标准!G$3:H$28,2,TRUE)))</f>
        <v>0</v>
      </c>
      <c r="U6627" s="127">
        <v>7.4</v>
      </c>
      <c r="V6627" s="71">
        <f>IF(U6627=0,0,IF(A6627&lt;43,IF(F6627="女",IF(U6627="",0,VLOOKUP(U6627,标准!A$108:B$128,2,TRUE)),IF(U6627="",0,VLOOKUP(U6627,标准!A$74:B$94,2,TRUE))),IF(F6627="女",IF(U6627="",0,VLOOKUP(U6627,标准!A$39:B$59,2,TRUE)),IF(U6627="",0,VLOOKUP(U6627,标准!A$3:B$23,2,TRUE)))))</f>
        <v>76</v>
      </c>
      <c r="W6627" s="86">
        <f t="shared" si="103"/>
        <v>59.1</v>
      </c>
      <c r="X6627" s="87">
        <v>3.8</v>
      </c>
      <c r="Y6627" s="87">
        <v>3.8</v>
      </c>
      <c r="Z6627" s="91"/>
      <c r="AA6627" s="92"/>
    </row>
    <row r="6628" customHeight="1" spans="1:27">
      <c r="A6628" s="62">
        <v>42</v>
      </c>
      <c r="B6628" s="91">
        <v>6668</v>
      </c>
      <c r="C6628" s="154" t="s">
        <v>13355</v>
      </c>
      <c r="D6628" s="154" t="s">
        <v>13265</v>
      </c>
      <c r="E6628" s="154" t="s">
        <v>4025</v>
      </c>
      <c r="F6628" s="154" t="s">
        <v>30</v>
      </c>
      <c r="G6628" s="155" t="s">
        <v>13356</v>
      </c>
      <c r="H6628" s="68">
        <v>165.2</v>
      </c>
      <c r="I6628" s="68">
        <v>62.3</v>
      </c>
      <c r="J6628" s="71">
        <f>IF(F6628="女",IF(H6628=0,0,VLOOKUP(I6628/(H6628*H6628/10000),标准!M$108:N$112,2,TRUE)),IF(H6628=0,0,VLOOKUP(I6628/(H6628*H6628/10000),标准!M$74:N$78,2,TRUE)))</f>
        <v>100</v>
      </c>
      <c r="K6628" s="72">
        <v>4746</v>
      </c>
      <c r="L6628" s="71">
        <f>IF(A6628&lt;43,IF(F6628="女",VLOOKUP(K6628,标准!K$108:L$128,2,TRUE),VLOOKUP(K6628,标准!K$74:L$94,2,TRUE)),IF(F6628="女",VLOOKUP(K6628,标准!K$39:L$59,2,TRUE),VLOOKUP(K6628,标准!K$3:L$23,2,TRUE)))</f>
        <v>85</v>
      </c>
      <c r="M6628" s="68">
        <v>12.7</v>
      </c>
      <c r="N6628" s="71">
        <f>IF(M6628="",0,IF(A6628&lt;43,IF(F6628="女",VLOOKUP(M6628,标准!C$108:D$128,2,TRUE),VLOOKUP(M6628,标准!C$74:D$94,2,TRUE)),IF(F6628="女",VLOOKUP(M6628,标准!C$39:D$59,2,TRUE),VLOOKUP(M6628,标准!C$3:D$23,2,TRUE))))</f>
        <v>72</v>
      </c>
      <c r="O6628" s="124">
        <v>250</v>
      </c>
      <c r="P6628" s="71">
        <f>IF(A6628&lt;43,IF(F6628="女",VLOOKUP(O6628/100,标准!E$108:F$128,2,TRUE),VLOOKUP(O6628/100,标准!E$74:F$94,2,TRUE)),IF(F6628="女",VLOOKUP(O6628/100,标准!E$39:F$59,2,TRUE),VLOOKUP(O6628/100,标准!E$3:F$23,2,TRUE)))</f>
        <v>80</v>
      </c>
      <c r="Q6628" s="125">
        <v>4.04</v>
      </c>
      <c r="R6628" s="71">
        <f>IF(Q6628=0,0,IF(A6628&lt;43,IF(F6628="女",IF(Q6628="",0,VLOOKUP(Q6628,标准!I$108:J$138,2,TRUE)),IF(Q6628="",0,VLOOKUP(Q6628,标准!I$74:J$104,2,TRUE))),IF(F6628="女",IF(Q6628="",0,VLOOKUP(Q6628,标准!I$39:J$69,2,TRUE)),IF(Q6628="",0,VLOOKUP(Q6628,标准!I$3:J$33,2,TRUE)))))</f>
        <v>70</v>
      </c>
      <c r="S6628" s="126">
        <v>5</v>
      </c>
      <c r="T6628" s="71">
        <f>IF(A6628&lt;43,IF(F6628="女",VLOOKUP(S6628,标准!G$108:H$138,2,TRUE),VLOOKUP(S6628,标准!G$74:H$99,2,TRUE)),IF(F6628="女",VLOOKUP(S6628,标准!G$39:H$69,2,TRUE),VLOOKUP(S6628,标准!G$3:H$28,2,TRUE)))</f>
        <v>10</v>
      </c>
      <c r="U6628" s="127">
        <v>6.9</v>
      </c>
      <c r="V6628" s="71">
        <f>IF(U6628=0,0,IF(A6628&lt;43,IF(F6628="女",IF(U6628="",0,VLOOKUP(U6628,标准!A$108:B$128,2,TRUE)),IF(U6628="",0,VLOOKUP(U6628,标准!A$74:B$94,2,TRUE))),IF(F6628="女",IF(U6628="",0,VLOOKUP(U6628,标准!A$39:B$59,2,TRUE)),IF(U6628="",0,VLOOKUP(U6628,标准!A$3:B$23,2,TRUE)))))</f>
        <v>90</v>
      </c>
      <c r="W6628" s="86">
        <f t="shared" si="103"/>
        <v>75.95</v>
      </c>
      <c r="X6628" s="87">
        <v>3.7</v>
      </c>
      <c r="Y6628" s="87">
        <v>3.7</v>
      </c>
      <c r="Z6628" s="91"/>
      <c r="AA6628" s="92"/>
    </row>
    <row r="6629" customHeight="1" spans="1:27">
      <c r="A6629" s="62">
        <v>42</v>
      </c>
      <c r="B6629" s="91">
        <v>6669</v>
      </c>
      <c r="C6629" s="154" t="s">
        <v>13357</v>
      </c>
      <c r="D6629" s="154" t="s">
        <v>13265</v>
      </c>
      <c r="E6629" s="154" t="s">
        <v>4025</v>
      </c>
      <c r="F6629" s="154" t="s">
        <v>30</v>
      </c>
      <c r="G6629" s="155" t="s">
        <v>13358</v>
      </c>
      <c r="H6629" s="68">
        <v>174.6</v>
      </c>
      <c r="I6629" s="68">
        <v>61.6</v>
      </c>
      <c r="J6629" s="71">
        <f>IF(F6629="女",IF(H6629=0,0,VLOOKUP(I6629/(H6629*H6629/10000),标准!M$108:N$112,2,TRUE)),IF(H6629=0,0,VLOOKUP(I6629/(H6629*H6629/10000),标准!M$74:N$78,2,TRUE)))</f>
        <v>100</v>
      </c>
      <c r="K6629" s="72">
        <v>4180</v>
      </c>
      <c r="L6629" s="71">
        <f>IF(A6629&lt;43,IF(F6629="女",VLOOKUP(K6629,标准!K$108:L$128,2,TRUE),VLOOKUP(K6629,标准!K$74:L$94,2,TRUE)),IF(F6629="女",VLOOKUP(K6629,标准!K$39:L$59,2,TRUE),VLOOKUP(K6629,标准!K$3:L$23,2,TRUE)))</f>
        <v>78</v>
      </c>
      <c r="M6629" s="68">
        <v>3</v>
      </c>
      <c r="N6629" s="71">
        <f>IF(M6629="",0,IF(A6629&lt;43,IF(F6629="女",VLOOKUP(M6629,标准!C$108:D$128,2,TRUE),VLOOKUP(M6629,标准!C$74:D$94,2,TRUE)),IF(F6629="女",VLOOKUP(M6629,标准!C$39:D$59,2,TRUE),VLOOKUP(M6629,标准!C$3:D$23,2,TRUE))))</f>
        <v>50</v>
      </c>
      <c r="O6629" s="124">
        <v>200</v>
      </c>
      <c r="P6629" s="71">
        <f>IF(A6629&lt;43,IF(F6629="女",VLOOKUP(O6629/100,标准!E$108:F$128,2,TRUE),VLOOKUP(O6629/100,标准!E$74:F$94,2,TRUE)),IF(F6629="女",VLOOKUP(O6629/100,标准!E$39:F$59,2,TRUE),VLOOKUP(O6629/100,标准!E$3:F$23,2,TRUE)))</f>
        <v>40</v>
      </c>
      <c r="Q6629" s="125">
        <v>4.2</v>
      </c>
      <c r="R6629" s="71">
        <f>IF(Q6629=0,0,IF(A6629&lt;43,IF(F6629="女",IF(Q6629="",0,VLOOKUP(Q6629,标准!I$108:J$138,2,TRUE)),IF(Q6629="",0,VLOOKUP(Q6629,标准!I$74:J$104,2,TRUE))),IF(F6629="女",IF(Q6629="",0,VLOOKUP(Q6629,标准!I$39:J$69,2,TRUE)),IF(Q6629="",0,VLOOKUP(Q6629,标准!I$3:J$33,2,TRUE)))))</f>
        <v>64</v>
      </c>
      <c r="S6629" s="126">
        <v>0</v>
      </c>
      <c r="T6629" s="71">
        <f>IF(A6629&lt;43,IF(F6629="女",VLOOKUP(S6629,标准!G$108:H$138,2,TRUE),VLOOKUP(S6629,标准!G$74:H$99,2,TRUE)),IF(F6629="女",VLOOKUP(S6629,标准!G$39:H$69,2,TRUE),VLOOKUP(S6629,标准!G$3:H$28,2,TRUE)))</f>
        <v>0</v>
      </c>
      <c r="U6629" s="127">
        <v>7.6</v>
      </c>
      <c r="V6629" s="71">
        <f>IF(U6629=0,0,IF(A6629&lt;43,IF(F6629="女",IF(U6629="",0,VLOOKUP(U6629,标准!A$108:B$128,2,TRUE)),IF(U6629="",0,VLOOKUP(U6629,标准!A$74:B$94,2,TRUE))),IF(F6629="女",IF(U6629="",0,VLOOKUP(U6629,标准!A$39:B$59,2,TRUE)),IF(U6629="",0,VLOOKUP(U6629,标准!A$3:B$23,2,TRUE)))))</f>
        <v>74</v>
      </c>
      <c r="W6629" s="86">
        <f t="shared" si="103"/>
        <v>63.3</v>
      </c>
      <c r="X6629" s="87">
        <v>3.8</v>
      </c>
      <c r="Y6629" s="87">
        <v>3.8</v>
      </c>
      <c r="Z6629" s="91"/>
      <c r="AA6629" s="92"/>
    </row>
    <row r="6630" customHeight="1" spans="1:27">
      <c r="A6630" s="62">
        <v>42</v>
      </c>
      <c r="B6630" s="91">
        <v>6670</v>
      </c>
      <c r="C6630" s="154" t="s">
        <v>13359</v>
      </c>
      <c r="D6630" s="154" t="s">
        <v>13265</v>
      </c>
      <c r="E6630" s="154" t="s">
        <v>4025</v>
      </c>
      <c r="F6630" s="154" t="s">
        <v>30</v>
      </c>
      <c r="G6630" s="155" t="s">
        <v>13360</v>
      </c>
      <c r="H6630" s="68">
        <v>170.3</v>
      </c>
      <c r="I6630" s="68">
        <v>75.4</v>
      </c>
      <c r="J6630" s="71">
        <f>IF(F6630="女",IF(H6630=0,0,VLOOKUP(I6630/(H6630*H6630/10000),标准!M$108:N$112,2,TRUE)),IF(H6630=0,0,VLOOKUP(I6630/(H6630*H6630/10000),标准!M$74:N$78,2,TRUE)))</f>
        <v>80</v>
      </c>
      <c r="K6630" s="72">
        <v>3889</v>
      </c>
      <c r="L6630" s="71">
        <f>IF(A6630&lt;43,IF(F6630="女",VLOOKUP(K6630,标准!K$108:L$128,2,TRUE),VLOOKUP(K6630,标准!K$74:L$94,2,TRUE)),IF(F6630="女",VLOOKUP(K6630,标准!K$39:L$59,2,TRUE),VLOOKUP(K6630,标准!K$3:L$23,2,TRUE)))</f>
        <v>72</v>
      </c>
      <c r="M6630" s="68">
        <v>6</v>
      </c>
      <c r="N6630" s="71">
        <f>IF(M6630="",0,IF(A6630&lt;43,IF(F6630="女",VLOOKUP(M6630,标准!C$108:D$128,2,TRUE),VLOOKUP(M6630,标准!C$74:D$94,2,TRUE)),IF(F6630="女",VLOOKUP(M6630,标准!C$39:D$59,2,TRUE),VLOOKUP(M6630,标准!C$3:D$23,2,TRUE))))</f>
        <v>62</v>
      </c>
      <c r="O6630" s="124">
        <v>210</v>
      </c>
      <c r="P6630" s="71">
        <f>IF(A6630&lt;43,IF(F6630="女",VLOOKUP(O6630/100,标准!E$108:F$128,2,TRUE),VLOOKUP(O6630/100,标准!E$74:F$94,2,TRUE)),IF(F6630="女",VLOOKUP(O6630/100,标准!E$39:F$59,2,TRUE),VLOOKUP(O6630/100,标准!E$3:F$23,2,TRUE)))</f>
        <v>60</v>
      </c>
      <c r="Q6630" s="125">
        <v>4.48</v>
      </c>
      <c r="R6630" s="71">
        <f>IF(Q6630=0,0,IF(A6630&lt;43,IF(F6630="女",IF(Q6630="",0,VLOOKUP(Q6630,标准!I$108:J$138,2,TRUE)),IF(Q6630="",0,VLOOKUP(Q6630,标准!I$74:J$104,2,TRUE))),IF(F6630="女",IF(Q6630="",0,VLOOKUP(Q6630,标准!I$39:J$69,2,TRUE)),IF(Q6630="",0,VLOOKUP(Q6630,标准!I$3:J$33,2,TRUE)))))</f>
        <v>50</v>
      </c>
      <c r="S6630" s="126">
        <v>0</v>
      </c>
      <c r="T6630" s="71">
        <f>IF(A6630&lt;43,IF(F6630="女",VLOOKUP(S6630,标准!G$108:H$138,2,TRUE),VLOOKUP(S6630,标准!G$74:H$99,2,TRUE)),IF(F6630="女",VLOOKUP(S6630,标准!G$39:H$69,2,TRUE),VLOOKUP(S6630,标准!G$3:H$28,2,TRUE)))</f>
        <v>0</v>
      </c>
      <c r="U6630" s="127">
        <v>7.3</v>
      </c>
      <c r="V6630" s="71">
        <f>IF(U6630=0,0,IF(A6630&lt;43,IF(F6630="女",IF(U6630="",0,VLOOKUP(U6630,标准!A$108:B$128,2,TRUE)),IF(U6630="",0,VLOOKUP(U6630,标准!A$74:B$94,2,TRUE))),IF(F6630="女",IF(U6630="",0,VLOOKUP(U6630,标准!A$39:B$59,2,TRUE)),IF(U6630="",0,VLOOKUP(U6630,标准!A$3:B$23,2,TRUE)))))</f>
        <v>78</v>
      </c>
      <c r="W6630" s="86">
        <f t="shared" si="103"/>
        <v>60.6</v>
      </c>
      <c r="X6630" s="87">
        <v>3.7</v>
      </c>
      <c r="Y6630" s="87">
        <v>3.7</v>
      </c>
      <c r="Z6630" s="91"/>
      <c r="AA6630" s="92"/>
    </row>
    <row r="6631" customHeight="1" spans="1:27">
      <c r="A6631" s="62">
        <v>42</v>
      </c>
      <c r="B6631" s="91">
        <v>6671</v>
      </c>
      <c r="C6631" s="154" t="s">
        <v>13361</v>
      </c>
      <c r="D6631" s="154" t="s">
        <v>13265</v>
      </c>
      <c r="E6631" s="154" t="s">
        <v>4025</v>
      </c>
      <c r="F6631" s="154" t="s">
        <v>30</v>
      </c>
      <c r="G6631" s="155" t="s">
        <v>13362</v>
      </c>
      <c r="H6631" s="68">
        <v>170.8</v>
      </c>
      <c r="I6631" s="68">
        <v>63.9</v>
      </c>
      <c r="J6631" s="71">
        <f>IF(F6631="女",IF(H6631=0,0,VLOOKUP(I6631/(H6631*H6631/10000),标准!M$108:N$112,2,TRUE)),IF(H6631=0,0,VLOOKUP(I6631/(H6631*H6631/10000),标准!M$74:N$78,2,TRUE)))</f>
        <v>100</v>
      </c>
      <c r="K6631" s="72">
        <v>4857</v>
      </c>
      <c r="L6631" s="71">
        <f>IF(A6631&lt;43,IF(F6631="女",VLOOKUP(K6631,标准!K$108:L$128,2,TRUE),VLOOKUP(K6631,标准!K$74:L$94,2,TRUE)),IF(F6631="女",VLOOKUP(K6631,标准!K$39:L$59,2,TRUE),VLOOKUP(K6631,标准!K$3:L$23,2,TRUE)))</f>
        <v>90</v>
      </c>
      <c r="M6631" s="68">
        <v>-6.4</v>
      </c>
      <c r="N6631" s="71">
        <f>IF(M6631="",0,IF(A6631&lt;43,IF(F6631="女",VLOOKUP(M6631,标准!C$108:D$128,2,TRUE),VLOOKUP(M6631,标准!C$74:D$94,2,TRUE)),IF(F6631="女",VLOOKUP(M6631,标准!C$39:D$59,2,TRUE),VLOOKUP(M6631,标准!C$3:D$23,2,TRUE))))</f>
        <v>0</v>
      </c>
      <c r="O6631" s="124">
        <v>205</v>
      </c>
      <c r="P6631" s="71">
        <f>IF(A6631&lt;43,IF(F6631="女",VLOOKUP(O6631/100,标准!E$108:F$128,2,TRUE),VLOOKUP(O6631/100,标准!E$74:F$94,2,TRUE)),IF(F6631="女",VLOOKUP(O6631/100,标准!E$39:F$59,2,TRUE),VLOOKUP(O6631/100,标准!E$3:F$23,2,TRUE)))</f>
        <v>50</v>
      </c>
      <c r="Q6631" s="125">
        <v>4.01</v>
      </c>
      <c r="R6631" s="71">
        <f>IF(Q6631=0,0,IF(A6631&lt;43,IF(F6631="女",IF(Q6631="",0,VLOOKUP(Q6631,标准!I$108:J$138,2,TRUE)),IF(Q6631="",0,VLOOKUP(Q6631,标准!I$74:J$104,2,TRUE))),IF(F6631="女",IF(Q6631="",0,VLOOKUP(Q6631,标准!I$39:J$69,2,TRUE)),IF(Q6631="",0,VLOOKUP(Q6631,标准!I$3:J$33,2,TRUE)))))</f>
        <v>72</v>
      </c>
      <c r="S6631" s="126">
        <v>3</v>
      </c>
      <c r="T6631" s="71">
        <f>IF(A6631&lt;43,IF(F6631="女",VLOOKUP(S6631,标准!G$108:H$138,2,TRUE),VLOOKUP(S6631,标准!G$74:H$99,2,TRUE)),IF(F6631="女",VLOOKUP(S6631,标准!G$39:H$69,2,TRUE),VLOOKUP(S6631,标准!G$3:H$28,2,TRUE)))</f>
        <v>0</v>
      </c>
      <c r="U6631" s="127">
        <v>7.2</v>
      </c>
      <c r="V6631" s="71">
        <f>IF(U6631=0,0,IF(A6631&lt;43,IF(F6631="女",IF(U6631="",0,VLOOKUP(U6631,标准!A$108:B$128,2,TRUE)),IF(U6631="",0,VLOOKUP(U6631,标准!A$74:B$94,2,TRUE))),IF(F6631="女",IF(U6631="",0,VLOOKUP(U6631,标准!A$39:B$59,2,TRUE)),IF(U6631="",0,VLOOKUP(U6631,标准!A$3:B$23,2,TRUE)))))</f>
        <v>78</v>
      </c>
      <c r="W6631" s="86">
        <f t="shared" si="103"/>
        <v>63.5</v>
      </c>
      <c r="X6631" s="87">
        <v>4.5</v>
      </c>
      <c r="Y6631" s="87">
        <v>4.5</v>
      </c>
      <c r="Z6631" s="91"/>
      <c r="AA6631" s="92"/>
    </row>
    <row r="6632" customHeight="1" spans="1:27">
      <c r="A6632" s="62">
        <v>42</v>
      </c>
      <c r="B6632" s="91">
        <v>6672</v>
      </c>
      <c r="C6632" s="154" t="s">
        <v>10873</v>
      </c>
      <c r="D6632" s="154" t="s">
        <v>13265</v>
      </c>
      <c r="E6632" s="154" t="s">
        <v>4025</v>
      </c>
      <c r="F6632" s="154" t="s">
        <v>34</v>
      </c>
      <c r="G6632" s="155" t="s">
        <v>13363</v>
      </c>
      <c r="H6632" s="68">
        <v>160.6</v>
      </c>
      <c r="I6632" s="68">
        <v>52.4</v>
      </c>
      <c r="J6632" s="71">
        <f>IF(F6632="女",IF(H6632=0,0,VLOOKUP(I6632/(H6632*H6632/10000),标准!M$108:N$112,2,TRUE)),IF(H6632=0,0,VLOOKUP(I6632/(H6632*H6632/10000),标准!M$74:N$78,2,TRUE)))</f>
        <v>100</v>
      </c>
      <c r="K6632" s="72">
        <v>2081</v>
      </c>
      <c r="L6632" s="71">
        <f>IF(A6632&lt;43,IF(F6632="女",VLOOKUP(K6632,标准!K$108:L$128,2,TRUE),VLOOKUP(K6632,标准!K$74:L$94,2,TRUE)),IF(F6632="女",VLOOKUP(K6632,标准!K$39:L$59,2,TRUE),VLOOKUP(K6632,标准!K$3:L$23,2,TRUE)))</f>
        <v>60</v>
      </c>
      <c r="M6632" s="68">
        <v>21</v>
      </c>
      <c r="N6632" s="71">
        <f>IF(M6632="",0,IF(A6632&lt;43,IF(F6632="女",VLOOKUP(M6632,标准!C$108:D$128,2,TRUE),VLOOKUP(M6632,标准!C$74:D$94,2,TRUE)),IF(F6632="女",VLOOKUP(M6632,标准!C$39:D$59,2,TRUE),VLOOKUP(M6632,标准!C$3:D$23,2,TRUE))))</f>
        <v>85</v>
      </c>
      <c r="O6632" s="124">
        <v>160</v>
      </c>
      <c r="P6632" s="71">
        <f>IF(A6632&lt;43,IF(F6632="女",VLOOKUP(O6632/100,标准!E$108:F$128,2,TRUE),VLOOKUP(O6632/100,标准!E$74:F$94,2,TRUE)),IF(F6632="女",VLOOKUP(O6632/100,标准!E$39:F$59,2,TRUE),VLOOKUP(O6632/100,标准!E$3:F$23,2,TRUE)))</f>
        <v>66</v>
      </c>
      <c r="Q6632" s="125">
        <v>4.39</v>
      </c>
      <c r="R6632" s="71">
        <f>IF(Q6632=0,0,IF(A6632&lt;43,IF(F6632="女",IF(Q6632="",0,VLOOKUP(Q6632,标准!I$108:J$138,2,TRUE)),IF(Q6632="",0,VLOOKUP(Q6632,标准!I$74:J$104,2,TRUE))),IF(F6632="女",IF(Q6632="",0,VLOOKUP(Q6632,标准!I$39:J$69,2,TRUE)),IF(Q6632="",0,VLOOKUP(Q6632,标准!I$3:J$33,2,TRUE)))))</f>
        <v>50</v>
      </c>
      <c r="S6632" s="126">
        <v>39</v>
      </c>
      <c r="T6632" s="71">
        <f>IF(A6632&lt;43,IF(F6632="女",VLOOKUP(S6632,标准!G$108:H$138,2,TRUE),VLOOKUP(S6632,标准!G$74:H$99,2,TRUE)),IF(F6632="女",VLOOKUP(S6632,标准!G$39:H$69,2,TRUE),VLOOKUP(S6632,标准!G$3:H$28,2,TRUE)))</f>
        <v>72</v>
      </c>
      <c r="U6632" s="127">
        <v>9.8</v>
      </c>
      <c r="V6632" s="71">
        <f>IF(U6632=0,0,IF(A6632&lt;43,IF(F6632="女",IF(U6632="",0,VLOOKUP(U6632,标准!A$108:B$128,2,TRUE)),IF(U6632="",0,VLOOKUP(U6632,标准!A$74:B$94,2,TRUE))),IF(F6632="女",IF(U6632="",0,VLOOKUP(U6632,标准!A$39:B$59,2,TRUE)),IF(U6632="",0,VLOOKUP(U6632,标准!A$3:B$23,2,TRUE)))))</f>
        <v>64</v>
      </c>
      <c r="W6632" s="86">
        <f t="shared" si="103"/>
        <v>69.1</v>
      </c>
      <c r="X6632" s="87">
        <v>3.8</v>
      </c>
      <c r="Y6632" s="87">
        <v>3.7</v>
      </c>
      <c r="Z6632" s="91"/>
      <c r="AA6632" s="92"/>
    </row>
    <row r="6633" customHeight="1" spans="1:27">
      <c r="A6633" s="62">
        <v>42</v>
      </c>
      <c r="B6633" s="91">
        <v>6673</v>
      </c>
      <c r="C6633" s="154" t="s">
        <v>13364</v>
      </c>
      <c r="D6633" s="154" t="s">
        <v>13265</v>
      </c>
      <c r="E6633" s="154" t="s">
        <v>4025</v>
      </c>
      <c r="F6633" s="154" t="s">
        <v>34</v>
      </c>
      <c r="G6633" s="155" t="s">
        <v>13365</v>
      </c>
      <c r="H6633" s="68">
        <v>153.4</v>
      </c>
      <c r="I6633" s="68">
        <v>51.7</v>
      </c>
      <c r="J6633" s="71">
        <f>IF(F6633="女",IF(H6633=0,0,VLOOKUP(I6633/(H6633*H6633/10000),标准!M$108:N$112,2,TRUE)),IF(H6633=0,0,VLOOKUP(I6633/(H6633*H6633/10000),标准!M$74:N$78,2,TRUE)))</f>
        <v>100</v>
      </c>
      <c r="K6633" s="72">
        <v>2868</v>
      </c>
      <c r="L6633" s="71">
        <f>IF(A6633&lt;43,IF(F6633="女",VLOOKUP(K6633,标准!K$108:L$128,2,TRUE),VLOOKUP(K6633,标准!K$74:L$94,2,TRUE)),IF(F6633="女",VLOOKUP(K6633,标准!K$39:L$59,2,TRUE),VLOOKUP(K6633,标准!K$3:L$23,2,TRUE)))</f>
        <v>76</v>
      </c>
      <c r="M6633" s="68">
        <v>16.5</v>
      </c>
      <c r="N6633" s="71">
        <f>IF(M6633="",0,IF(A6633&lt;43,IF(F6633="女",VLOOKUP(M6633,标准!C$108:D$128,2,TRUE),VLOOKUP(M6633,标准!C$74:D$94,2,TRUE)),IF(F6633="女",VLOOKUP(M6633,标准!C$39:D$59,2,TRUE),VLOOKUP(M6633,标准!C$3:D$23,2,TRUE))))</f>
        <v>76</v>
      </c>
      <c r="O6633" s="124">
        <v>170</v>
      </c>
      <c r="P6633" s="71">
        <f>IF(A6633&lt;43,IF(F6633="女",VLOOKUP(O6633/100,标准!E$108:F$128,2,TRUE),VLOOKUP(O6633/100,标准!E$74:F$94,2,TRUE)),IF(F6633="女",VLOOKUP(O6633/100,标准!E$39:F$59,2,TRUE),VLOOKUP(O6633/100,标准!E$3:F$23,2,TRUE)))</f>
        <v>72</v>
      </c>
      <c r="Q6633" s="125">
        <v>5.07</v>
      </c>
      <c r="R6633" s="71">
        <f>IF(Q6633=0,0,IF(A6633&lt;43,IF(F6633="女",IF(Q6633="",0,VLOOKUP(Q6633,标准!I$108:J$138,2,TRUE)),IF(Q6633="",0,VLOOKUP(Q6633,标准!I$74:J$104,2,TRUE))),IF(F6633="女",IF(Q6633="",0,VLOOKUP(Q6633,标准!I$39:J$69,2,TRUE)),IF(Q6633="",0,VLOOKUP(Q6633,标准!I$3:J$33,2,TRUE)))))</f>
        <v>20</v>
      </c>
      <c r="S6633" s="126">
        <v>30</v>
      </c>
      <c r="T6633" s="71">
        <f>IF(A6633&lt;43,IF(F6633="女",VLOOKUP(S6633,标准!G$108:H$138,2,TRUE),VLOOKUP(S6633,标准!G$74:H$99,2,TRUE)),IF(F6633="女",VLOOKUP(S6633,标准!G$39:H$69,2,TRUE),VLOOKUP(S6633,标准!G$3:H$28,2,TRUE)))</f>
        <v>64</v>
      </c>
      <c r="U6633" s="127">
        <v>9.4</v>
      </c>
      <c r="V6633" s="71">
        <f>IF(U6633=0,0,IF(A6633&lt;43,IF(F6633="女",IF(U6633="",0,VLOOKUP(U6633,标准!A$108:B$128,2,TRUE)),IF(U6633="",0,VLOOKUP(U6633,标准!A$74:B$94,2,TRUE))),IF(F6633="女",IF(U6633="",0,VLOOKUP(U6633,标准!A$39:B$59,2,TRUE)),IF(U6633="",0,VLOOKUP(U6633,标准!A$3:B$23,2,TRUE)))))</f>
        <v>68</v>
      </c>
      <c r="W6633" s="86">
        <f t="shared" si="103"/>
        <v>65.2</v>
      </c>
      <c r="X6633" s="87">
        <v>4</v>
      </c>
      <c r="Y6633" s="87">
        <v>4.1</v>
      </c>
      <c r="Z6633" s="91"/>
      <c r="AA6633" s="92"/>
    </row>
    <row r="6634" customHeight="1" spans="1:27">
      <c r="A6634" s="62">
        <v>42</v>
      </c>
      <c r="B6634" s="91">
        <v>6674</v>
      </c>
      <c r="C6634" s="154" t="s">
        <v>13366</v>
      </c>
      <c r="D6634" s="154" t="s">
        <v>13367</v>
      </c>
      <c r="E6634" s="154" t="s">
        <v>4025</v>
      </c>
      <c r="F6634" s="154" t="s">
        <v>30</v>
      </c>
      <c r="G6634" s="155" t="s">
        <v>13368</v>
      </c>
      <c r="H6634" s="68"/>
      <c r="I6634" s="68"/>
      <c r="J6634" s="71">
        <f>IF(F6634="女",IF(H6634=0,0,VLOOKUP(I6634/(H6634*H6634/10000),标准!M$108:N$112,2,TRUE)),IF(H6634=0,0,VLOOKUP(I6634/(H6634*H6634/10000),标准!M$74:N$78,2,TRUE)))</f>
        <v>0</v>
      </c>
      <c r="K6634" s="72"/>
      <c r="L6634" s="71">
        <f>IF(A6634&lt;43,IF(F6634="女",VLOOKUP(K6634,标准!K$108:L$128,2,TRUE),VLOOKUP(K6634,标准!K$74:L$94,2,TRUE)),IF(F6634="女",VLOOKUP(K6634,标准!K$39:L$59,2,TRUE),VLOOKUP(K6634,标准!K$3:L$23,2,TRUE)))</f>
        <v>0</v>
      </c>
      <c r="M6634" s="68">
        <v>0</v>
      </c>
      <c r="N6634" s="71">
        <f>IF(M6634="",0,IF(A6634&lt;43,IF(F6634="女",VLOOKUP(M6634,标准!C$108:D$128,2,TRUE),VLOOKUP(M6634,标准!C$74:D$94,2,TRUE)),IF(F6634="女",VLOOKUP(M6634,标准!C$39:D$59,2,TRUE),VLOOKUP(M6634,标准!C$3:D$23,2,TRUE))))</f>
        <v>20</v>
      </c>
      <c r="O6634" s="124"/>
      <c r="P6634" s="71">
        <f>IF(A6634&lt;43,IF(F6634="女",VLOOKUP(O6634/100,标准!E$108:F$128,2,TRUE),VLOOKUP(O6634/100,标准!E$74:F$94,2,TRUE)),IF(F6634="女",VLOOKUP(O6634/100,标准!E$39:F$59,2,TRUE),VLOOKUP(O6634/100,标准!E$3:F$23,2,TRUE)))</f>
        <v>0</v>
      </c>
      <c r="Q6634" s="125"/>
      <c r="R6634" s="71">
        <f>IF(Q6634=0,0,IF(A6634&lt;43,IF(F6634="女",IF(Q6634="",0,VLOOKUP(Q6634,标准!I$108:J$138,2,TRUE)),IF(Q6634="",0,VLOOKUP(Q6634,标准!I$74:J$104,2,TRUE))),IF(F6634="女",IF(Q6634="",0,VLOOKUP(Q6634,标准!I$39:J$69,2,TRUE)),IF(Q6634="",0,VLOOKUP(Q6634,标准!I$3:J$33,2,TRUE)))))</f>
        <v>0</v>
      </c>
      <c r="S6634" s="126"/>
      <c r="T6634" s="71">
        <f>IF(A6634&lt;43,IF(F6634="女",VLOOKUP(S6634,标准!G$108:H$138,2,TRUE),VLOOKUP(S6634,标准!G$74:H$99,2,TRUE)),IF(F6634="女",VLOOKUP(S6634,标准!G$39:H$69,2,TRUE),VLOOKUP(S6634,标准!G$3:H$28,2,TRUE)))</f>
        <v>0</v>
      </c>
      <c r="U6634" s="127"/>
      <c r="V6634" s="71">
        <f>IF(U6634=0,0,IF(A6634&lt;43,IF(F6634="女",IF(U6634="",0,VLOOKUP(U6634,标准!A$108:B$128,2,TRUE)),IF(U6634="",0,VLOOKUP(U6634,标准!A$74:B$94,2,TRUE))),IF(F6634="女",IF(U6634="",0,VLOOKUP(U6634,标准!A$39:B$59,2,TRUE)),IF(U6634="",0,VLOOKUP(U6634,标准!A$3:B$23,2,TRUE)))))</f>
        <v>0</v>
      </c>
      <c r="W6634" s="86">
        <f t="shared" si="103"/>
        <v>2</v>
      </c>
      <c r="X6634" s="87"/>
      <c r="Y6634" s="87"/>
      <c r="Z6634" s="91"/>
      <c r="AA6634" s="92"/>
    </row>
    <row r="6635" customHeight="1" spans="1:27">
      <c r="A6635" s="62">
        <v>42</v>
      </c>
      <c r="B6635" s="91">
        <v>6675</v>
      </c>
      <c r="C6635" s="154" t="s">
        <v>8394</v>
      </c>
      <c r="D6635" s="154" t="s">
        <v>13367</v>
      </c>
      <c r="E6635" s="154" t="s">
        <v>4025</v>
      </c>
      <c r="F6635" s="154" t="s">
        <v>34</v>
      </c>
      <c r="G6635" s="155" t="s">
        <v>13369</v>
      </c>
      <c r="H6635" s="68">
        <v>163.3</v>
      </c>
      <c r="I6635" s="68">
        <v>60.7</v>
      </c>
      <c r="J6635" s="71">
        <f>IF(F6635="女",IF(H6635=0,0,VLOOKUP(I6635/(H6635*H6635/10000),标准!M$108:N$112,2,TRUE)),IF(H6635=0,0,VLOOKUP(I6635/(H6635*H6635/10000),标准!M$74:N$78,2,TRUE)))</f>
        <v>100</v>
      </c>
      <c r="K6635" s="72">
        <v>3536</v>
      </c>
      <c r="L6635" s="71">
        <f>IF(A6635&lt;43,IF(F6635="女",VLOOKUP(K6635,标准!K$108:L$128,2,TRUE),VLOOKUP(K6635,标准!K$74:L$94,2,TRUE)),IF(F6635="女",VLOOKUP(K6635,标准!K$39:L$59,2,TRUE),VLOOKUP(K6635,标准!K$3:L$23,2,TRUE)))</f>
        <v>100</v>
      </c>
      <c r="M6635" s="68">
        <v>36</v>
      </c>
      <c r="N6635" s="71">
        <f>IF(M6635="",0,IF(A6635&lt;43,IF(F6635="女",VLOOKUP(M6635,标准!C$108:D$128,2,TRUE),VLOOKUP(M6635,标准!C$74:D$94,2,TRUE)),IF(F6635="女",VLOOKUP(M6635,标准!C$39:D$59,2,TRUE),VLOOKUP(M6635,标准!C$3:D$23,2,TRUE))))</f>
        <v>100</v>
      </c>
      <c r="O6635" s="124">
        <v>165</v>
      </c>
      <c r="P6635" s="71">
        <f>IF(A6635&lt;43,IF(F6635="女",VLOOKUP(O6635/100,标准!E$108:F$128,2,TRUE),VLOOKUP(O6635/100,标准!E$74:F$94,2,TRUE)),IF(F6635="女",VLOOKUP(O6635/100,标准!E$39:F$59,2,TRUE),VLOOKUP(O6635/100,标准!E$3:F$23,2,TRUE)))</f>
        <v>68</v>
      </c>
      <c r="Q6635" s="125">
        <v>4.54</v>
      </c>
      <c r="R6635" s="71">
        <f>IF(Q6635=0,0,IF(A6635&lt;43,IF(F6635="女",IF(Q6635="",0,VLOOKUP(Q6635,标准!I$108:J$138,2,TRUE)),IF(Q6635="",0,VLOOKUP(Q6635,标准!I$74:J$104,2,TRUE))),IF(F6635="女",IF(Q6635="",0,VLOOKUP(Q6635,标准!I$39:J$69,2,TRUE)),IF(Q6635="",0,VLOOKUP(Q6635,标准!I$3:J$33,2,TRUE)))))</f>
        <v>40</v>
      </c>
      <c r="S6635" s="126">
        <v>38</v>
      </c>
      <c r="T6635" s="71">
        <f>IF(A6635&lt;43,IF(F6635="女",VLOOKUP(S6635,标准!G$108:H$138,2,TRUE),VLOOKUP(S6635,标准!G$74:H$99,2,TRUE)),IF(F6635="女",VLOOKUP(S6635,标准!G$39:H$69,2,TRUE),VLOOKUP(S6635,标准!G$3:H$28,2,TRUE)))</f>
        <v>72</v>
      </c>
      <c r="U6635" s="127">
        <v>9</v>
      </c>
      <c r="V6635" s="71">
        <f>IF(U6635=0,0,IF(A6635&lt;43,IF(F6635="女",IF(U6635="",0,VLOOKUP(U6635,标准!A$108:B$128,2,TRUE)),IF(U6635="",0,VLOOKUP(U6635,标准!A$74:B$94,2,TRUE))),IF(F6635="女",IF(U6635="",0,VLOOKUP(U6635,标准!A$39:B$59,2,TRUE)),IF(U6635="",0,VLOOKUP(U6635,标准!A$3:B$23,2,TRUE)))))</f>
        <v>72</v>
      </c>
      <c r="W6635" s="86">
        <f t="shared" si="103"/>
        <v>76.4</v>
      </c>
      <c r="X6635" s="87">
        <v>4.9</v>
      </c>
      <c r="Y6635" s="87">
        <v>4.9</v>
      </c>
      <c r="Z6635" s="91"/>
      <c r="AA6635" s="92"/>
    </row>
    <row r="6636" customHeight="1" spans="1:27">
      <c r="A6636" s="62">
        <v>42</v>
      </c>
      <c r="B6636" s="91">
        <v>6676</v>
      </c>
      <c r="C6636" s="154" t="s">
        <v>13370</v>
      </c>
      <c r="D6636" s="154" t="s">
        <v>13367</v>
      </c>
      <c r="E6636" s="154" t="s">
        <v>4025</v>
      </c>
      <c r="F6636" s="154" t="s">
        <v>34</v>
      </c>
      <c r="G6636" s="155" t="s">
        <v>13371</v>
      </c>
      <c r="H6636" s="68">
        <v>163.2</v>
      </c>
      <c r="I6636" s="68">
        <v>56</v>
      </c>
      <c r="J6636" s="71">
        <f>IF(F6636="女",IF(H6636=0,0,VLOOKUP(I6636/(H6636*H6636/10000),标准!M$108:N$112,2,TRUE)),IF(H6636=0,0,VLOOKUP(I6636/(H6636*H6636/10000),标准!M$74:N$78,2,TRUE)))</f>
        <v>100</v>
      </c>
      <c r="K6636" s="72">
        <v>2460</v>
      </c>
      <c r="L6636" s="71">
        <f>IF(A6636&lt;43,IF(F6636="女",VLOOKUP(K6636,标准!K$108:L$128,2,TRUE),VLOOKUP(K6636,标准!K$74:L$94,2,TRUE)),IF(F6636="女",VLOOKUP(K6636,标准!K$39:L$59,2,TRUE),VLOOKUP(K6636,标准!K$3:L$23,2,TRUE)))</f>
        <v>68</v>
      </c>
      <c r="M6636" s="68">
        <v>28</v>
      </c>
      <c r="N6636" s="71">
        <f>IF(M6636="",0,IF(A6636&lt;43,IF(F6636="女",VLOOKUP(M6636,标准!C$108:D$128,2,TRUE),VLOOKUP(M6636,标准!C$74:D$94,2,TRUE)),IF(F6636="女",VLOOKUP(M6636,标准!C$39:D$59,2,TRUE),VLOOKUP(M6636,标准!C$3:D$23,2,TRUE))))</f>
        <v>100</v>
      </c>
      <c r="O6636" s="124">
        <v>180</v>
      </c>
      <c r="P6636" s="71">
        <f>IF(A6636&lt;43,IF(F6636="女",VLOOKUP(O6636/100,标准!E$108:F$128,2,TRUE),VLOOKUP(O6636/100,标准!E$74:F$94,2,TRUE)),IF(F6636="女",VLOOKUP(O6636/100,标准!E$39:F$59,2,TRUE),VLOOKUP(O6636/100,标准!E$3:F$23,2,TRUE)))</f>
        <v>78</v>
      </c>
      <c r="Q6636" s="125">
        <v>3.45</v>
      </c>
      <c r="R6636" s="71">
        <f>IF(Q6636=0,0,IF(A6636&lt;43,IF(F6636="女",IF(Q6636="",0,VLOOKUP(Q6636,标准!I$108:J$138,2,TRUE)),IF(Q6636="",0,VLOOKUP(Q6636,标准!I$74:J$104,2,TRUE))),IF(F6636="女",IF(Q6636="",0,VLOOKUP(Q6636,标准!I$39:J$69,2,TRUE)),IF(Q6636="",0,VLOOKUP(Q6636,标准!I$3:J$33,2,TRUE)))))</f>
        <v>78</v>
      </c>
      <c r="S6636" s="126">
        <v>41</v>
      </c>
      <c r="T6636" s="71">
        <f>IF(A6636&lt;43,IF(F6636="女",VLOOKUP(S6636,标准!G$108:H$138,2,TRUE),VLOOKUP(S6636,标准!G$74:H$99,2,TRUE)),IF(F6636="女",VLOOKUP(S6636,标准!G$39:H$69,2,TRUE),VLOOKUP(S6636,标准!G$3:H$28,2,TRUE)))</f>
        <v>74</v>
      </c>
      <c r="U6636" s="127">
        <v>8.5</v>
      </c>
      <c r="V6636" s="71">
        <f>IF(U6636=0,0,IF(A6636&lt;43,IF(F6636="女",IF(U6636="",0,VLOOKUP(U6636,标准!A$108:B$128,2,TRUE)),IF(U6636="",0,VLOOKUP(U6636,标准!A$74:B$94,2,TRUE))),IF(F6636="女",IF(U6636="",0,VLOOKUP(U6636,标准!A$39:B$59,2,TRUE)),IF(U6636="",0,VLOOKUP(U6636,标准!A$3:B$23,2,TRUE)))))</f>
        <v>78</v>
      </c>
      <c r="W6636" s="86">
        <f t="shared" si="103"/>
        <v>81.6</v>
      </c>
      <c r="X6636" s="87">
        <v>4.5</v>
      </c>
      <c r="Y6636" s="87">
        <v>4.5</v>
      </c>
      <c r="Z6636" s="91"/>
      <c r="AA6636" s="92"/>
    </row>
    <row r="6637" customHeight="1" spans="1:27">
      <c r="A6637" s="62">
        <v>42</v>
      </c>
      <c r="B6637" s="91">
        <v>6677</v>
      </c>
      <c r="C6637" s="154" t="s">
        <v>13372</v>
      </c>
      <c r="D6637" s="154" t="s">
        <v>13367</v>
      </c>
      <c r="E6637" s="154" t="s">
        <v>4025</v>
      </c>
      <c r="F6637" s="154" t="s">
        <v>30</v>
      </c>
      <c r="G6637" s="155" t="s">
        <v>13373</v>
      </c>
      <c r="H6637" s="68">
        <v>185.8</v>
      </c>
      <c r="I6637" s="68">
        <v>72.8</v>
      </c>
      <c r="J6637" s="71">
        <f>IF(F6637="女",IF(H6637=0,0,VLOOKUP(I6637/(H6637*H6637/10000),标准!M$108:N$112,2,TRUE)),IF(H6637=0,0,VLOOKUP(I6637/(H6637*H6637/10000),标准!M$74:N$78,2,TRUE)))</f>
        <v>100</v>
      </c>
      <c r="K6637" s="72">
        <v>4724</v>
      </c>
      <c r="L6637" s="71">
        <f>IF(A6637&lt;43,IF(F6637="女",VLOOKUP(K6637,标准!K$108:L$128,2,TRUE),VLOOKUP(K6637,标准!K$74:L$94,2,TRUE)),IF(F6637="女",VLOOKUP(K6637,标准!K$39:L$59,2,TRUE),VLOOKUP(K6637,标准!K$3:L$23,2,TRUE)))</f>
        <v>85</v>
      </c>
      <c r="M6637" s="68">
        <v>-6</v>
      </c>
      <c r="N6637" s="71">
        <f>IF(M6637="",0,IF(A6637&lt;43,IF(F6637="女",VLOOKUP(M6637,标准!C$108:D$128,2,TRUE),VLOOKUP(M6637,标准!C$74:D$94,2,TRUE)),IF(F6637="女",VLOOKUP(M6637,标准!C$39:D$59,2,TRUE),VLOOKUP(M6637,标准!C$3:D$23,2,TRUE))))</f>
        <v>0</v>
      </c>
      <c r="O6637" s="124">
        <v>210</v>
      </c>
      <c r="P6637" s="71">
        <f>IF(A6637&lt;43,IF(F6637="女",VLOOKUP(O6637/100,标准!E$108:F$128,2,TRUE),VLOOKUP(O6637/100,标准!E$74:F$94,2,TRUE)),IF(F6637="女",VLOOKUP(O6637/100,标准!E$39:F$59,2,TRUE),VLOOKUP(O6637/100,标准!E$3:F$23,2,TRUE)))</f>
        <v>60</v>
      </c>
      <c r="Q6637" s="125">
        <v>4.19</v>
      </c>
      <c r="R6637" s="71">
        <f>IF(Q6637=0,0,IF(A6637&lt;43,IF(F6637="女",IF(Q6637="",0,VLOOKUP(Q6637,标准!I$108:J$138,2,TRUE)),IF(Q6637="",0,VLOOKUP(Q6637,标准!I$74:J$104,2,TRUE))),IF(F6637="女",IF(Q6637="",0,VLOOKUP(Q6637,标准!I$39:J$69,2,TRUE)),IF(Q6637="",0,VLOOKUP(Q6637,标准!I$3:J$33,2,TRUE)))))</f>
        <v>64</v>
      </c>
      <c r="S6637" s="126">
        <v>0</v>
      </c>
      <c r="T6637" s="71">
        <f>IF(A6637&lt;43,IF(F6637="女",VLOOKUP(S6637,标准!G$108:H$138,2,TRUE),VLOOKUP(S6637,标准!G$74:H$99,2,TRUE)),IF(F6637="女",VLOOKUP(S6637,标准!G$39:H$69,2,TRUE),VLOOKUP(S6637,标准!G$3:H$28,2,TRUE)))</f>
        <v>0</v>
      </c>
      <c r="U6637" s="127">
        <v>7.2</v>
      </c>
      <c r="V6637" s="71">
        <f>IF(U6637=0,0,IF(A6637&lt;43,IF(F6637="女",IF(U6637="",0,VLOOKUP(U6637,标准!A$108:B$128,2,TRUE)),IF(U6637="",0,VLOOKUP(U6637,标准!A$74:B$94,2,TRUE))),IF(F6637="女",IF(U6637="",0,VLOOKUP(U6637,标准!A$39:B$59,2,TRUE)),IF(U6637="",0,VLOOKUP(U6637,标准!A$3:B$23,2,TRUE)))))</f>
        <v>78</v>
      </c>
      <c r="W6637" s="86">
        <f t="shared" si="103"/>
        <v>62.15</v>
      </c>
      <c r="X6637" s="87">
        <v>3.9</v>
      </c>
      <c r="Y6637" s="87">
        <v>3.9</v>
      </c>
      <c r="Z6637" s="91"/>
      <c r="AA6637" s="92"/>
    </row>
    <row r="6638" customHeight="1" spans="1:27">
      <c r="A6638" s="62">
        <v>42</v>
      </c>
      <c r="B6638" s="91">
        <v>6678</v>
      </c>
      <c r="C6638" s="154" t="s">
        <v>13374</v>
      </c>
      <c r="D6638" s="154" t="s">
        <v>13367</v>
      </c>
      <c r="E6638" s="154" t="s">
        <v>4025</v>
      </c>
      <c r="F6638" s="154" t="s">
        <v>30</v>
      </c>
      <c r="G6638" s="155" t="s">
        <v>13375</v>
      </c>
      <c r="H6638" s="68">
        <v>179.4</v>
      </c>
      <c r="I6638" s="68">
        <v>65.7</v>
      </c>
      <c r="J6638" s="71">
        <f>IF(F6638="女",IF(H6638=0,0,VLOOKUP(I6638/(H6638*H6638/10000),标准!M$108:N$112,2,TRUE)),IF(H6638=0,0,VLOOKUP(I6638/(H6638*H6638/10000),标准!M$74:N$78,2,TRUE)))</f>
        <v>100</v>
      </c>
      <c r="K6638" s="72">
        <v>4610</v>
      </c>
      <c r="L6638" s="71">
        <f>IF(A6638&lt;43,IF(F6638="女",VLOOKUP(K6638,标准!K$108:L$128,2,TRUE),VLOOKUP(K6638,标准!K$74:L$94,2,TRUE)),IF(F6638="女",VLOOKUP(K6638,标准!K$39:L$59,2,TRUE),VLOOKUP(K6638,标准!K$3:L$23,2,TRUE)))</f>
        <v>85</v>
      </c>
      <c r="M6638" s="68">
        <v>17</v>
      </c>
      <c r="N6638" s="71">
        <f>IF(M6638="",0,IF(A6638&lt;43,IF(F6638="女",VLOOKUP(M6638,标准!C$108:D$128,2,TRUE),VLOOKUP(M6638,标准!C$74:D$94,2,TRUE)),IF(F6638="女",VLOOKUP(M6638,标准!C$39:D$59,2,TRUE),VLOOKUP(M6638,标准!C$3:D$23,2,TRUE))))</f>
        <v>78</v>
      </c>
      <c r="O6638" s="124">
        <v>230</v>
      </c>
      <c r="P6638" s="71">
        <f>IF(A6638&lt;43,IF(F6638="女",VLOOKUP(O6638/100,标准!E$108:F$128,2,TRUE),VLOOKUP(O6638/100,标准!E$74:F$94,2,TRUE)),IF(F6638="女",VLOOKUP(O6638/100,标准!E$39:F$59,2,TRUE),VLOOKUP(O6638/100,标准!E$3:F$23,2,TRUE)))</f>
        <v>70</v>
      </c>
      <c r="Q6638" s="125">
        <v>5.36</v>
      </c>
      <c r="R6638" s="71">
        <f>IF(Q6638=0,0,IF(A6638&lt;43,IF(F6638="女",IF(Q6638="",0,VLOOKUP(Q6638,标准!I$108:J$138,2,TRUE)),IF(Q6638="",0,VLOOKUP(Q6638,标准!I$74:J$104,2,TRUE))),IF(F6638="女",IF(Q6638="",0,VLOOKUP(Q6638,标准!I$39:J$69,2,TRUE)),IF(Q6638="",0,VLOOKUP(Q6638,标准!I$3:J$33,2,TRUE)))))</f>
        <v>20</v>
      </c>
      <c r="S6638" s="126">
        <v>10</v>
      </c>
      <c r="T6638" s="71">
        <f>IF(A6638&lt;43,IF(F6638="女",VLOOKUP(S6638,标准!G$108:H$138,2,TRUE),VLOOKUP(S6638,标准!G$74:H$99,2,TRUE)),IF(F6638="女",VLOOKUP(S6638,标准!G$39:H$69,2,TRUE),VLOOKUP(S6638,标准!G$3:H$28,2,TRUE)))</f>
        <v>60</v>
      </c>
      <c r="U6638" s="127">
        <v>7.3</v>
      </c>
      <c r="V6638" s="71">
        <f>IF(U6638=0,0,IF(A6638&lt;43,IF(F6638="女",IF(U6638="",0,VLOOKUP(U6638,标准!A$108:B$128,2,TRUE)),IF(U6638="",0,VLOOKUP(U6638,标准!A$74:B$94,2,TRUE))),IF(F6638="女",IF(U6638="",0,VLOOKUP(U6638,标准!A$39:B$59,2,TRUE)),IF(U6638="",0,VLOOKUP(U6638,标准!A$3:B$23,2,TRUE)))))</f>
        <v>78</v>
      </c>
      <c r="W6638" s="86">
        <f t="shared" si="103"/>
        <v>68.15</v>
      </c>
      <c r="X6638" s="87">
        <v>4.5</v>
      </c>
      <c r="Y6638" s="87">
        <v>4.2</v>
      </c>
      <c r="Z6638" s="91"/>
      <c r="AA6638" s="92"/>
    </row>
    <row r="6639" customHeight="1" spans="1:27">
      <c r="A6639" s="62">
        <v>42</v>
      </c>
      <c r="B6639" s="91">
        <v>6679</v>
      </c>
      <c r="C6639" s="154" t="s">
        <v>13376</v>
      </c>
      <c r="D6639" s="154" t="s">
        <v>13367</v>
      </c>
      <c r="E6639" s="154" t="s">
        <v>4025</v>
      </c>
      <c r="F6639" s="154" t="s">
        <v>30</v>
      </c>
      <c r="G6639" s="155" t="s">
        <v>13377</v>
      </c>
      <c r="H6639" s="68">
        <v>170.6</v>
      </c>
      <c r="I6639" s="68">
        <v>68.4</v>
      </c>
      <c r="J6639" s="71">
        <f>IF(F6639="女",IF(H6639=0,0,VLOOKUP(I6639/(H6639*H6639/10000),标准!M$108:N$112,2,TRUE)),IF(H6639=0,0,VLOOKUP(I6639/(H6639*H6639/10000),标准!M$74:N$78,2,TRUE)))</f>
        <v>100</v>
      </c>
      <c r="K6639" s="72">
        <v>4879</v>
      </c>
      <c r="L6639" s="71">
        <f>IF(A6639&lt;43,IF(F6639="女",VLOOKUP(K6639,标准!K$108:L$128,2,TRUE),VLOOKUP(K6639,标准!K$74:L$94,2,TRUE)),IF(F6639="女",VLOOKUP(K6639,标准!K$39:L$59,2,TRUE),VLOOKUP(K6639,标准!K$3:L$23,2,TRUE)))</f>
        <v>90</v>
      </c>
      <c r="M6639" s="68">
        <v>11.5</v>
      </c>
      <c r="N6639" s="71">
        <f>IF(M6639="",0,IF(A6639&lt;43,IF(F6639="女",VLOOKUP(M6639,标准!C$108:D$128,2,TRUE),VLOOKUP(M6639,标准!C$74:D$94,2,TRUE)),IF(F6639="女",VLOOKUP(M6639,标准!C$39:D$59,2,TRUE),VLOOKUP(M6639,标准!C$3:D$23,2,TRUE))))</f>
        <v>70</v>
      </c>
      <c r="O6639" s="124">
        <v>220</v>
      </c>
      <c r="P6639" s="71">
        <f>IF(A6639&lt;43,IF(F6639="女",VLOOKUP(O6639/100,标准!E$108:F$128,2,TRUE),VLOOKUP(O6639/100,标准!E$74:F$94,2,TRUE)),IF(F6639="女",VLOOKUP(O6639/100,标准!E$39:F$59,2,TRUE),VLOOKUP(O6639/100,标准!E$3:F$23,2,TRUE)))</f>
        <v>66</v>
      </c>
      <c r="Q6639" s="125">
        <v>4.26</v>
      </c>
      <c r="R6639" s="71">
        <f>IF(Q6639=0,0,IF(A6639&lt;43,IF(F6639="女",IF(Q6639="",0,VLOOKUP(Q6639,标准!I$108:J$138,2,TRUE)),IF(Q6639="",0,VLOOKUP(Q6639,标准!I$74:J$104,2,TRUE))),IF(F6639="女",IF(Q6639="",0,VLOOKUP(Q6639,标准!I$39:J$69,2,TRUE)),IF(Q6639="",0,VLOOKUP(Q6639,标准!I$3:J$33,2,TRUE)))))</f>
        <v>62</v>
      </c>
      <c r="S6639" s="126">
        <v>0</v>
      </c>
      <c r="T6639" s="71">
        <f>IF(A6639&lt;43,IF(F6639="女",VLOOKUP(S6639,标准!G$108:H$138,2,TRUE),VLOOKUP(S6639,标准!G$74:H$99,2,TRUE)),IF(F6639="女",VLOOKUP(S6639,标准!G$39:H$69,2,TRUE),VLOOKUP(S6639,标准!G$3:H$28,2,TRUE)))</f>
        <v>0</v>
      </c>
      <c r="U6639" s="127">
        <v>7.4</v>
      </c>
      <c r="V6639" s="71">
        <f>IF(U6639=0,0,IF(A6639&lt;43,IF(F6639="女",IF(U6639="",0,VLOOKUP(U6639,标准!A$108:B$128,2,TRUE)),IF(U6639="",0,VLOOKUP(U6639,标准!A$74:B$94,2,TRUE))),IF(F6639="女",IF(U6639="",0,VLOOKUP(U6639,标准!A$39:B$59,2,TRUE)),IF(U6639="",0,VLOOKUP(U6639,标准!A$3:B$23,2,TRUE)))))</f>
        <v>76</v>
      </c>
      <c r="W6639" s="86">
        <f t="shared" si="103"/>
        <v>69.7</v>
      </c>
      <c r="X6639" s="87">
        <v>4.3</v>
      </c>
      <c r="Y6639" s="87">
        <v>4.2</v>
      </c>
      <c r="Z6639" s="91"/>
      <c r="AA6639" s="92"/>
    </row>
    <row r="6640" customHeight="1" spans="1:27">
      <c r="A6640" s="62">
        <v>42</v>
      </c>
      <c r="B6640" s="91">
        <v>6680</v>
      </c>
      <c r="C6640" s="154" t="s">
        <v>13378</v>
      </c>
      <c r="D6640" s="154" t="s">
        <v>13367</v>
      </c>
      <c r="E6640" s="154" t="s">
        <v>4025</v>
      </c>
      <c r="F6640" s="154" t="s">
        <v>34</v>
      </c>
      <c r="G6640" s="155" t="s">
        <v>13379</v>
      </c>
      <c r="H6640" s="68">
        <v>165.4</v>
      </c>
      <c r="I6640" s="68">
        <v>50.2</v>
      </c>
      <c r="J6640" s="71">
        <f>IF(F6640="女",IF(H6640=0,0,VLOOKUP(I6640/(H6640*H6640/10000),标准!M$108:N$112,2,TRUE)),IF(H6640=0,0,VLOOKUP(I6640/(H6640*H6640/10000),标准!M$74:N$78,2,TRUE)))</f>
        <v>100</v>
      </c>
      <c r="K6640" s="72">
        <v>3408</v>
      </c>
      <c r="L6640" s="71">
        <f>IF(A6640&lt;43,IF(F6640="女",VLOOKUP(K6640,标准!K$108:L$128,2,TRUE),VLOOKUP(K6640,标准!K$74:L$94,2,TRUE)),IF(F6640="女",VLOOKUP(K6640,标准!K$39:L$59,2,TRUE),VLOOKUP(K6640,标准!K$3:L$23,2,TRUE)))</f>
        <v>100</v>
      </c>
      <c r="M6640" s="68">
        <v>8</v>
      </c>
      <c r="N6640" s="71">
        <f>IF(M6640="",0,IF(A6640&lt;43,IF(F6640="女",VLOOKUP(M6640,标准!C$108:D$128,2,TRUE),VLOOKUP(M6640,标准!C$74:D$94,2,TRUE)),IF(F6640="女",VLOOKUP(M6640,标准!C$39:D$59,2,TRUE),VLOOKUP(M6640,标准!C$3:D$23,2,TRUE))))</f>
        <v>62</v>
      </c>
      <c r="O6640" s="124">
        <v>165</v>
      </c>
      <c r="P6640" s="71">
        <f>IF(A6640&lt;43,IF(F6640="女",VLOOKUP(O6640/100,标准!E$108:F$128,2,TRUE),VLOOKUP(O6640/100,标准!E$74:F$94,2,TRUE)),IF(F6640="女",VLOOKUP(O6640/100,标准!E$39:F$59,2,TRUE),VLOOKUP(O6640/100,标准!E$3:F$23,2,TRUE)))</f>
        <v>68</v>
      </c>
      <c r="Q6640" s="125">
        <v>3.55</v>
      </c>
      <c r="R6640" s="71">
        <f>IF(Q6640=0,0,IF(A6640&lt;43,IF(F6640="女",IF(Q6640="",0,VLOOKUP(Q6640,标准!I$108:J$138,2,TRUE)),IF(Q6640="",0,VLOOKUP(Q6640,标准!I$74:J$104,2,TRUE))),IF(F6640="女",IF(Q6640="",0,VLOOKUP(Q6640,标准!I$39:J$69,2,TRUE)),IF(Q6640="",0,VLOOKUP(Q6640,标准!I$3:J$33,2,TRUE)))))</f>
        <v>74</v>
      </c>
      <c r="S6640" s="126">
        <v>46</v>
      </c>
      <c r="T6640" s="71">
        <f>IF(A6640&lt;43,IF(F6640="女",VLOOKUP(S6640,标准!G$108:H$138,2,TRUE),VLOOKUP(S6640,标准!G$74:H$99,2,TRUE)),IF(F6640="女",VLOOKUP(S6640,标准!G$39:H$69,2,TRUE),VLOOKUP(S6640,标准!G$3:H$28,2,TRUE)))</f>
        <v>80</v>
      </c>
      <c r="U6640" s="127">
        <v>8.6</v>
      </c>
      <c r="V6640" s="71">
        <f>IF(U6640=0,0,IF(A6640&lt;43,IF(F6640="女",IF(U6640="",0,VLOOKUP(U6640,标准!A$108:B$128,2,TRUE)),IF(U6640="",0,VLOOKUP(U6640,标准!A$74:B$94,2,TRUE))),IF(F6640="女",IF(U6640="",0,VLOOKUP(U6640,标准!A$39:B$59,2,TRUE)),IF(U6640="",0,VLOOKUP(U6640,标准!A$3:B$23,2,TRUE)))))</f>
        <v>76</v>
      </c>
      <c r="W6640" s="86">
        <f t="shared" si="103"/>
        <v>81</v>
      </c>
      <c r="X6640" s="87">
        <v>4.6</v>
      </c>
      <c r="Y6640" s="87">
        <v>4.1</v>
      </c>
      <c r="Z6640" s="91"/>
      <c r="AA6640" s="92"/>
    </row>
    <row r="6641" customHeight="1" spans="1:27">
      <c r="A6641" s="62">
        <v>42</v>
      </c>
      <c r="B6641" s="91">
        <v>6681</v>
      </c>
      <c r="C6641" s="154" t="s">
        <v>13380</v>
      </c>
      <c r="D6641" s="154" t="s">
        <v>13367</v>
      </c>
      <c r="E6641" s="154" t="s">
        <v>4025</v>
      </c>
      <c r="F6641" s="154" t="s">
        <v>30</v>
      </c>
      <c r="G6641" s="155" t="s">
        <v>13381</v>
      </c>
      <c r="H6641" s="68">
        <v>174.5</v>
      </c>
      <c r="I6641" s="68">
        <v>71.2</v>
      </c>
      <c r="J6641" s="71">
        <f>IF(F6641="女",IF(H6641=0,0,VLOOKUP(I6641/(H6641*H6641/10000),标准!M$108:N$112,2,TRUE)),IF(H6641=0,0,VLOOKUP(I6641/(H6641*H6641/10000),标准!M$74:N$78,2,TRUE)))</f>
        <v>100</v>
      </c>
      <c r="K6641" s="72">
        <v>4572</v>
      </c>
      <c r="L6641" s="71">
        <f>IF(A6641&lt;43,IF(F6641="女",VLOOKUP(K6641,标准!K$108:L$128,2,TRUE),VLOOKUP(K6641,标准!K$74:L$94,2,TRUE)),IF(F6641="女",VLOOKUP(K6641,标准!K$39:L$59,2,TRUE),VLOOKUP(K6641,标准!K$3:L$23,2,TRUE)))</f>
        <v>85</v>
      </c>
      <c r="M6641" s="68">
        <v>16.7</v>
      </c>
      <c r="N6641" s="71">
        <f>IF(M6641="",0,IF(A6641&lt;43,IF(F6641="女",VLOOKUP(M6641,标准!C$108:D$128,2,TRUE),VLOOKUP(M6641,标准!C$74:D$94,2,TRUE)),IF(F6641="女",VLOOKUP(M6641,标准!C$39:D$59,2,TRUE),VLOOKUP(M6641,标准!C$3:D$23,2,TRUE))))</f>
        <v>78</v>
      </c>
      <c r="O6641" s="124"/>
      <c r="P6641" s="71">
        <f>IF(A6641&lt;43,IF(F6641="女",VLOOKUP(O6641/100,标准!E$108:F$128,2,TRUE),VLOOKUP(O6641/100,标准!E$74:F$94,2,TRUE)),IF(F6641="女",VLOOKUP(O6641/100,标准!E$39:F$59,2,TRUE),VLOOKUP(O6641/100,标准!E$3:F$23,2,TRUE)))</f>
        <v>0</v>
      </c>
      <c r="Q6641" s="125">
        <v>4.32</v>
      </c>
      <c r="R6641" s="71">
        <f>IF(Q6641=0,0,IF(A6641&lt;43,IF(F6641="女",IF(Q6641="",0,VLOOKUP(Q6641,标准!I$108:J$138,2,TRUE)),IF(Q6641="",0,VLOOKUP(Q6641,标准!I$74:J$104,2,TRUE))),IF(F6641="女",IF(Q6641="",0,VLOOKUP(Q6641,标准!I$39:J$69,2,TRUE)),IF(Q6641="",0,VLOOKUP(Q6641,标准!I$3:J$33,2,TRUE)))))</f>
        <v>60</v>
      </c>
      <c r="S6641" s="126">
        <v>0</v>
      </c>
      <c r="T6641" s="71">
        <f>IF(A6641&lt;43,IF(F6641="女",VLOOKUP(S6641,标准!G$108:H$138,2,TRUE),VLOOKUP(S6641,标准!G$74:H$99,2,TRUE)),IF(F6641="女",VLOOKUP(S6641,标准!G$39:H$69,2,TRUE),VLOOKUP(S6641,标准!G$3:H$28,2,TRUE)))</f>
        <v>0</v>
      </c>
      <c r="U6641" s="127">
        <v>6.9</v>
      </c>
      <c r="V6641" s="71">
        <f>IF(U6641=0,0,IF(A6641&lt;43,IF(F6641="女",IF(U6641="",0,VLOOKUP(U6641,标准!A$108:B$128,2,TRUE)),IF(U6641="",0,VLOOKUP(U6641,标准!A$74:B$94,2,TRUE))),IF(F6641="女",IF(U6641="",0,VLOOKUP(U6641,标准!A$39:B$59,2,TRUE)),IF(U6641="",0,VLOOKUP(U6641,标准!A$3:B$23,2,TRUE)))))</f>
        <v>90</v>
      </c>
      <c r="W6641" s="86">
        <f t="shared" si="103"/>
        <v>65.55</v>
      </c>
      <c r="X6641" s="87">
        <v>4.1</v>
      </c>
      <c r="Y6641" s="87">
        <v>4.1</v>
      </c>
      <c r="Z6641" s="91"/>
      <c r="AA6641" s="92"/>
    </row>
    <row r="6642" customHeight="1" spans="1:27">
      <c r="A6642" s="62">
        <v>42</v>
      </c>
      <c r="B6642" s="91">
        <v>6682</v>
      </c>
      <c r="C6642" s="154" t="s">
        <v>13382</v>
      </c>
      <c r="D6642" s="154" t="s">
        <v>13367</v>
      </c>
      <c r="E6642" s="154" t="s">
        <v>4025</v>
      </c>
      <c r="F6642" s="154" t="s">
        <v>34</v>
      </c>
      <c r="G6642" s="155" t="s">
        <v>13383</v>
      </c>
      <c r="H6642" s="68">
        <v>160.3</v>
      </c>
      <c r="I6642" s="68">
        <v>53.8</v>
      </c>
      <c r="J6642" s="71">
        <f>IF(F6642="女",IF(H6642=0,0,VLOOKUP(I6642/(H6642*H6642/10000),标准!M$108:N$112,2,TRUE)),IF(H6642=0,0,VLOOKUP(I6642/(H6642*H6642/10000),标准!M$74:N$78,2,TRUE)))</f>
        <v>100</v>
      </c>
      <c r="K6642" s="72">
        <v>4018</v>
      </c>
      <c r="L6642" s="71">
        <f>IF(A6642&lt;43,IF(F6642="女",VLOOKUP(K6642,标准!K$108:L$128,2,TRUE),VLOOKUP(K6642,标准!K$74:L$94,2,TRUE)),IF(F6642="女",VLOOKUP(K6642,标准!K$39:L$59,2,TRUE),VLOOKUP(K6642,标准!K$3:L$23,2,TRUE)))</f>
        <v>100</v>
      </c>
      <c r="M6642" s="68">
        <v>26.5</v>
      </c>
      <c r="N6642" s="71">
        <f>IF(M6642="",0,IF(A6642&lt;43,IF(F6642="女",VLOOKUP(M6642,标准!C$108:D$128,2,TRUE),VLOOKUP(M6642,标准!C$74:D$94,2,TRUE)),IF(F6642="女",VLOOKUP(M6642,标准!C$39:D$59,2,TRUE),VLOOKUP(M6642,标准!C$3:D$23,2,TRUE))))</f>
        <v>100</v>
      </c>
      <c r="O6642" s="124">
        <v>195</v>
      </c>
      <c r="P6642" s="71">
        <f>IF(A6642&lt;43,IF(F6642="女",VLOOKUP(O6642/100,标准!E$108:F$128,2,TRUE),VLOOKUP(O6642/100,标准!E$74:F$94,2,TRUE)),IF(F6642="女",VLOOKUP(O6642/100,标准!E$39:F$59,2,TRUE),VLOOKUP(O6642/100,标准!E$3:F$23,2,TRUE)))</f>
        <v>90</v>
      </c>
      <c r="Q6642" s="125">
        <v>4.06</v>
      </c>
      <c r="R6642" s="71">
        <f>IF(Q6642=0,0,IF(A6642&lt;43,IF(F6642="女",IF(Q6642="",0,VLOOKUP(Q6642,标准!I$108:J$138,2,TRUE)),IF(Q6642="",0,VLOOKUP(Q6642,标准!I$74:J$104,2,TRUE))),IF(F6642="女",IF(Q6642="",0,VLOOKUP(Q6642,标准!I$39:J$69,2,TRUE)),IF(Q6642="",0,VLOOKUP(Q6642,标准!I$3:J$33,2,TRUE)))))</f>
        <v>70</v>
      </c>
      <c r="S6642" s="126">
        <v>47</v>
      </c>
      <c r="T6642" s="71">
        <f>IF(A6642&lt;43,IF(F6642="女",VLOOKUP(S6642,标准!G$108:H$138,2,TRUE),VLOOKUP(S6642,标准!G$74:H$99,2,TRUE)),IF(F6642="女",VLOOKUP(S6642,标准!G$39:H$69,2,TRUE),VLOOKUP(S6642,标准!G$3:H$28,2,TRUE)))</f>
        <v>80</v>
      </c>
      <c r="U6642" s="127">
        <v>8.5</v>
      </c>
      <c r="V6642" s="71">
        <f>IF(U6642=0,0,IF(A6642&lt;43,IF(F6642="女",IF(U6642="",0,VLOOKUP(U6642,标准!A$108:B$128,2,TRUE)),IF(U6642="",0,VLOOKUP(U6642,标准!A$74:B$94,2,TRUE))),IF(F6642="女",IF(U6642="",0,VLOOKUP(U6642,标准!A$39:B$59,2,TRUE)),IF(U6642="",0,VLOOKUP(U6642,标准!A$3:B$23,2,TRUE)))))</f>
        <v>78</v>
      </c>
      <c r="W6642" s="86">
        <f t="shared" si="103"/>
        <v>86.6</v>
      </c>
      <c r="X6642" s="87">
        <v>4.4</v>
      </c>
      <c r="Y6642" s="87">
        <v>4.2</v>
      </c>
      <c r="Z6642" s="91"/>
      <c r="AA6642" s="92"/>
    </row>
    <row r="6643" customHeight="1" spans="1:27">
      <c r="A6643" s="62">
        <v>42</v>
      </c>
      <c r="B6643" s="91">
        <v>6683</v>
      </c>
      <c r="C6643" s="154" t="s">
        <v>13384</v>
      </c>
      <c r="D6643" s="154" t="s">
        <v>13367</v>
      </c>
      <c r="E6643" s="154" t="s">
        <v>4025</v>
      </c>
      <c r="F6643" s="154" t="s">
        <v>30</v>
      </c>
      <c r="G6643" s="155" t="s">
        <v>13385</v>
      </c>
      <c r="H6643" s="68">
        <v>185.8</v>
      </c>
      <c r="I6643" s="68">
        <v>73.9</v>
      </c>
      <c r="J6643" s="71">
        <f>IF(F6643="女",IF(H6643=0,0,VLOOKUP(I6643/(H6643*H6643/10000),标准!M$108:N$112,2,TRUE)),IF(H6643=0,0,VLOOKUP(I6643/(H6643*H6643/10000),标准!M$74:N$78,2,TRUE)))</f>
        <v>100</v>
      </c>
      <c r="K6643" s="72">
        <v>6282</v>
      </c>
      <c r="L6643" s="71">
        <f>IF(A6643&lt;43,IF(F6643="女",VLOOKUP(K6643,标准!K$108:L$128,2,TRUE),VLOOKUP(K6643,标准!K$74:L$94,2,TRUE)),IF(F6643="女",VLOOKUP(K6643,标准!K$39:L$59,2,TRUE),VLOOKUP(K6643,标准!K$3:L$23,2,TRUE)))</f>
        <v>100</v>
      </c>
      <c r="M6643" s="68">
        <v>6</v>
      </c>
      <c r="N6643" s="71">
        <f>IF(M6643="",0,IF(A6643&lt;43,IF(F6643="女",VLOOKUP(M6643,标准!C$108:D$128,2,TRUE),VLOOKUP(M6643,标准!C$74:D$94,2,TRUE)),IF(F6643="女",VLOOKUP(M6643,标准!C$39:D$59,2,TRUE),VLOOKUP(M6643,标准!C$3:D$23,2,TRUE))))</f>
        <v>62</v>
      </c>
      <c r="O6643" s="124">
        <v>240</v>
      </c>
      <c r="P6643" s="71">
        <f>IF(A6643&lt;43,IF(F6643="女",VLOOKUP(O6643/100,标准!E$108:F$128,2,TRUE),VLOOKUP(O6643/100,标准!E$74:F$94,2,TRUE)),IF(F6643="女",VLOOKUP(O6643/100,标准!E$39:F$59,2,TRUE),VLOOKUP(O6643/100,标准!E$3:F$23,2,TRUE)))</f>
        <v>76</v>
      </c>
      <c r="Q6643" s="125">
        <v>4.11</v>
      </c>
      <c r="R6643" s="71">
        <f>IF(Q6643=0,0,IF(A6643&lt;43,IF(F6643="女",IF(Q6643="",0,VLOOKUP(Q6643,标准!I$108:J$138,2,TRUE)),IF(Q6643="",0,VLOOKUP(Q6643,标准!I$74:J$104,2,TRUE))),IF(F6643="女",IF(Q6643="",0,VLOOKUP(Q6643,标准!I$39:J$69,2,TRUE)),IF(Q6643="",0,VLOOKUP(Q6643,标准!I$3:J$33,2,TRUE)))))</f>
        <v>68</v>
      </c>
      <c r="S6643" s="126">
        <v>0</v>
      </c>
      <c r="T6643" s="71">
        <f>IF(A6643&lt;43,IF(F6643="女",VLOOKUP(S6643,标准!G$108:H$138,2,TRUE),VLOOKUP(S6643,标准!G$74:H$99,2,TRUE)),IF(F6643="女",VLOOKUP(S6643,标准!G$39:H$69,2,TRUE),VLOOKUP(S6643,标准!G$3:H$28,2,TRUE)))</f>
        <v>0</v>
      </c>
      <c r="U6643" s="127">
        <v>7.3</v>
      </c>
      <c r="V6643" s="71">
        <f>IF(U6643=0,0,IF(A6643&lt;43,IF(F6643="女",IF(U6643="",0,VLOOKUP(U6643,标准!A$108:B$128,2,TRUE)),IF(U6643="",0,VLOOKUP(U6643,标准!A$74:B$94,2,TRUE))),IF(F6643="女",IF(U6643="",0,VLOOKUP(U6643,标准!A$39:B$59,2,TRUE)),IF(U6643="",0,VLOOKUP(U6643,标准!A$3:B$23,2,TRUE)))))</f>
        <v>78</v>
      </c>
      <c r="W6643" s="86">
        <f t="shared" si="103"/>
        <v>73</v>
      </c>
      <c r="X6643" s="87">
        <v>3.7</v>
      </c>
      <c r="Y6643" s="87">
        <v>3.7</v>
      </c>
      <c r="Z6643" s="91"/>
      <c r="AA6643" s="92"/>
    </row>
    <row r="6644" customHeight="1" spans="1:27">
      <c r="A6644" s="62">
        <v>42</v>
      </c>
      <c r="B6644" s="91">
        <v>6684</v>
      </c>
      <c r="C6644" s="154" t="s">
        <v>13386</v>
      </c>
      <c r="D6644" s="154" t="s">
        <v>13367</v>
      </c>
      <c r="E6644" s="154" t="s">
        <v>4025</v>
      </c>
      <c r="F6644" s="154" t="s">
        <v>30</v>
      </c>
      <c r="G6644" s="155" t="s">
        <v>13387</v>
      </c>
      <c r="H6644" s="68">
        <v>171.2</v>
      </c>
      <c r="I6644" s="68">
        <v>51.8</v>
      </c>
      <c r="J6644" s="71">
        <f>IF(F6644="女",IF(H6644=0,0,VLOOKUP(I6644/(H6644*H6644/10000),标准!M$108:N$112,2,TRUE)),IF(H6644=0,0,VLOOKUP(I6644/(H6644*H6644/10000),标准!M$74:N$78,2,TRUE)))</f>
        <v>80</v>
      </c>
      <c r="K6644" s="72">
        <v>4864</v>
      </c>
      <c r="L6644" s="71">
        <f>IF(A6644&lt;43,IF(F6644="女",VLOOKUP(K6644,标准!K$108:L$128,2,TRUE),VLOOKUP(K6644,标准!K$74:L$94,2,TRUE)),IF(F6644="女",VLOOKUP(K6644,标准!K$39:L$59,2,TRUE),VLOOKUP(K6644,标准!K$3:L$23,2,TRUE)))</f>
        <v>90</v>
      </c>
      <c r="M6644" s="68">
        <v>15.9</v>
      </c>
      <c r="N6644" s="71">
        <f>IF(M6644="",0,IF(A6644&lt;43,IF(F6644="女",VLOOKUP(M6644,标准!C$108:D$128,2,TRUE),VLOOKUP(M6644,标准!C$74:D$94,2,TRUE)),IF(F6644="女",VLOOKUP(M6644,标准!C$39:D$59,2,TRUE),VLOOKUP(M6644,标准!C$3:D$23,2,TRUE))))</f>
        <v>76</v>
      </c>
      <c r="O6644" s="124">
        <v>240</v>
      </c>
      <c r="P6644" s="71">
        <f>IF(A6644&lt;43,IF(F6644="女",VLOOKUP(O6644/100,标准!E$108:F$128,2,TRUE),VLOOKUP(O6644/100,标准!E$74:F$94,2,TRUE)),IF(F6644="女",VLOOKUP(O6644/100,标准!E$39:F$59,2,TRUE),VLOOKUP(O6644/100,标准!E$3:F$23,2,TRUE)))</f>
        <v>76</v>
      </c>
      <c r="Q6644" s="125">
        <v>5.37</v>
      </c>
      <c r="R6644" s="71">
        <f>IF(Q6644=0,0,IF(A6644&lt;43,IF(F6644="女",IF(Q6644="",0,VLOOKUP(Q6644,标准!I$108:J$138,2,TRUE)),IF(Q6644="",0,VLOOKUP(Q6644,标准!I$74:J$104,2,TRUE))),IF(F6644="女",IF(Q6644="",0,VLOOKUP(Q6644,标准!I$39:J$69,2,TRUE)),IF(Q6644="",0,VLOOKUP(Q6644,标准!I$3:J$33,2,TRUE)))))</f>
        <v>20</v>
      </c>
      <c r="S6644" s="126">
        <v>0</v>
      </c>
      <c r="T6644" s="71">
        <f>IF(A6644&lt;43,IF(F6644="女",VLOOKUP(S6644,标准!G$108:H$138,2,TRUE),VLOOKUP(S6644,标准!G$74:H$99,2,TRUE)),IF(F6644="女",VLOOKUP(S6644,标准!G$39:H$69,2,TRUE),VLOOKUP(S6644,标准!G$3:H$28,2,TRUE)))</f>
        <v>0</v>
      </c>
      <c r="U6644" s="127">
        <v>6.9</v>
      </c>
      <c r="V6644" s="71">
        <f>IF(U6644=0,0,IF(A6644&lt;43,IF(F6644="女",IF(U6644="",0,VLOOKUP(U6644,标准!A$108:B$128,2,TRUE)),IF(U6644="",0,VLOOKUP(U6644,标准!A$74:B$94,2,TRUE))),IF(F6644="女",IF(U6644="",0,VLOOKUP(U6644,标准!A$39:B$59,2,TRUE)),IF(U6644="",0,VLOOKUP(U6644,标准!A$3:B$23,2,TRUE)))))</f>
        <v>90</v>
      </c>
      <c r="W6644" s="86">
        <f t="shared" si="103"/>
        <v>62.7</v>
      </c>
      <c r="X6644" s="87">
        <v>3.7</v>
      </c>
      <c r="Y6644" s="87">
        <v>3.7</v>
      </c>
      <c r="Z6644" s="91"/>
      <c r="AA6644" s="92"/>
    </row>
    <row r="6645" customHeight="1" spans="1:27">
      <c r="A6645" s="62">
        <v>42</v>
      </c>
      <c r="B6645" s="91">
        <v>6685</v>
      </c>
      <c r="C6645" s="154" t="s">
        <v>13388</v>
      </c>
      <c r="D6645" s="154" t="s">
        <v>13367</v>
      </c>
      <c r="E6645" s="154" t="s">
        <v>4025</v>
      </c>
      <c r="F6645" s="154" t="s">
        <v>34</v>
      </c>
      <c r="G6645" s="155" t="s">
        <v>13389</v>
      </c>
      <c r="H6645" s="68">
        <v>158.6</v>
      </c>
      <c r="I6645" s="68">
        <v>50.7</v>
      </c>
      <c r="J6645" s="71">
        <f>IF(F6645="女",IF(H6645=0,0,VLOOKUP(I6645/(H6645*H6645/10000),标准!M$108:N$112,2,TRUE)),IF(H6645=0,0,VLOOKUP(I6645/(H6645*H6645/10000),标准!M$74:N$78,2,TRUE)))</f>
        <v>100</v>
      </c>
      <c r="K6645" s="72">
        <v>3258</v>
      </c>
      <c r="L6645" s="71">
        <f>IF(A6645&lt;43,IF(F6645="女",VLOOKUP(K6645,标准!K$108:L$128,2,TRUE),VLOOKUP(K6645,标准!K$74:L$94,2,TRUE)),IF(F6645="女",VLOOKUP(K6645,标准!K$39:L$59,2,TRUE),VLOOKUP(K6645,标准!K$3:L$23,2,TRUE)))</f>
        <v>85</v>
      </c>
      <c r="M6645" s="68">
        <v>29.9</v>
      </c>
      <c r="N6645" s="71">
        <f>IF(M6645="",0,IF(A6645&lt;43,IF(F6645="女",VLOOKUP(M6645,标准!C$108:D$128,2,TRUE),VLOOKUP(M6645,标准!C$74:D$94,2,TRUE)),IF(F6645="女",VLOOKUP(M6645,标准!C$39:D$59,2,TRUE),VLOOKUP(M6645,标准!C$3:D$23,2,TRUE))))</f>
        <v>100</v>
      </c>
      <c r="O6645" s="124">
        <v>165</v>
      </c>
      <c r="P6645" s="71">
        <f>IF(A6645&lt;43,IF(F6645="女",VLOOKUP(O6645/100,标准!E$108:F$128,2,TRUE),VLOOKUP(O6645/100,标准!E$74:F$94,2,TRUE)),IF(F6645="女",VLOOKUP(O6645/100,标准!E$39:F$59,2,TRUE),VLOOKUP(O6645/100,标准!E$3:F$23,2,TRUE)))</f>
        <v>68</v>
      </c>
      <c r="Q6645" s="125">
        <v>3.58</v>
      </c>
      <c r="R6645" s="71">
        <f>IF(Q6645=0,0,IF(A6645&lt;43,IF(F6645="女",IF(Q6645="",0,VLOOKUP(Q6645,标准!I$108:J$138,2,TRUE)),IF(Q6645="",0,VLOOKUP(Q6645,标准!I$74:J$104,2,TRUE))),IF(F6645="女",IF(Q6645="",0,VLOOKUP(Q6645,标准!I$39:J$69,2,TRUE)),IF(Q6645="",0,VLOOKUP(Q6645,标准!I$3:J$33,2,TRUE)))))</f>
        <v>74</v>
      </c>
      <c r="S6645" s="126">
        <v>43</v>
      </c>
      <c r="T6645" s="71">
        <f>IF(A6645&lt;43,IF(F6645="女",VLOOKUP(S6645,标准!G$108:H$138,2,TRUE),VLOOKUP(S6645,标准!G$74:H$99,2,TRUE)),IF(F6645="女",VLOOKUP(S6645,标准!G$39:H$69,2,TRUE),VLOOKUP(S6645,标准!G$3:H$28,2,TRUE)))</f>
        <v>76</v>
      </c>
      <c r="U6645" s="127">
        <v>9.2</v>
      </c>
      <c r="V6645" s="71">
        <f>IF(U6645=0,0,IF(A6645&lt;43,IF(F6645="女",IF(U6645="",0,VLOOKUP(U6645,标准!A$108:B$128,2,TRUE)),IF(U6645="",0,VLOOKUP(U6645,标准!A$74:B$94,2,TRUE))),IF(F6645="女",IF(U6645="",0,VLOOKUP(U6645,标准!A$39:B$59,2,TRUE)),IF(U6645="",0,VLOOKUP(U6645,标准!A$3:B$23,2,TRUE)))))</f>
        <v>70</v>
      </c>
      <c r="W6645" s="86">
        <f t="shared" si="103"/>
        <v>80.95</v>
      </c>
      <c r="X6645" s="87">
        <v>3.7</v>
      </c>
      <c r="Y6645" s="87">
        <v>3.7</v>
      </c>
      <c r="Z6645" s="91"/>
      <c r="AA6645" s="92"/>
    </row>
    <row r="6646" customHeight="1" spans="1:27">
      <c r="A6646" s="62">
        <v>42</v>
      </c>
      <c r="B6646" s="91">
        <v>6686</v>
      </c>
      <c r="C6646" s="154" t="s">
        <v>13390</v>
      </c>
      <c r="D6646" s="154" t="s">
        <v>13367</v>
      </c>
      <c r="E6646" s="154" t="s">
        <v>4025</v>
      </c>
      <c r="F6646" s="154" t="s">
        <v>34</v>
      </c>
      <c r="G6646" s="155" t="s">
        <v>13391</v>
      </c>
      <c r="H6646" s="68">
        <v>163.4</v>
      </c>
      <c r="I6646" s="68">
        <v>42.6</v>
      </c>
      <c r="J6646" s="71">
        <f>IF(F6646="女",IF(H6646=0,0,VLOOKUP(I6646/(H6646*H6646/10000),标准!M$108:N$112,2,TRUE)),IF(H6646=0,0,VLOOKUP(I6646/(H6646*H6646/10000),标准!M$74:N$78,2,TRUE)))</f>
        <v>80</v>
      </c>
      <c r="K6646" s="72">
        <v>2931</v>
      </c>
      <c r="L6646" s="71">
        <f>IF(A6646&lt;43,IF(F6646="女",VLOOKUP(K6646,标准!K$108:L$128,2,TRUE),VLOOKUP(K6646,标准!K$74:L$94,2,TRUE)),IF(F6646="女",VLOOKUP(K6646,标准!K$39:L$59,2,TRUE),VLOOKUP(K6646,标准!K$3:L$23,2,TRUE)))</f>
        <v>78</v>
      </c>
      <c r="M6646" s="68">
        <v>17.8</v>
      </c>
      <c r="N6646" s="71">
        <f>IF(M6646="",0,IF(A6646&lt;43,IF(F6646="女",VLOOKUP(M6646,标准!C$108:D$128,2,TRUE),VLOOKUP(M6646,标准!C$74:D$94,2,TRUE)),IF(F6646="女",VLOOKUP(M6646,标准!C$39:D$59,2,TRUE),VLOOKUP(M6646,标准!C$3:D$23,2,TRUE))))</f>
        <v>78</v>
      </c>
      <c r="O6646" s="124">
        <v>155</v>
      </c>
      <c r="P6646" s="71">
        <f>IF(A6646&lt;43,IF(F6646="女",VLOOKUP(O6646/100,标准!E$108:F$128,2,TRUE),VLOOKUP(O6646/100,标准!E$74:F$94,2,TRUE)),IF(F6646="女",VLOOKUP(O6646/100,标准!E$39:F$59,2,TRUE),VLOOKUP(O6646/100,标准!E$3:F$23,2,TRUE)))</f>
        <v>62</v>
      </c>
      <c r="Q6646" s="125">
        <v>4.18</v>
      </c>
      <c r="R6646" s="71">
        <f>IF(Q6646=0,0,IF(A6646&lt;43,IF(F6646="女",IF(Q6646="",0,VLOOKUP(Q6646,标准!I$108:J$138,2,TRUE)),IF(Q6646="",0,VLOOKUP(Q6646,标准!I$74:J$104,2,TRUE))),IF(F6646="女",IF(Q6646="",0,VLOOKUP(Q6646,标准!I$39:J$69,2,TRUE)),IF(Q6646="",0,VLOOKUP(Q6646,标准!I$3:J$33,2,TRUE)))))</f>
        <v>66</v>
      </c>
      <c r="S6646" s="126">
        <v>49</v>
      </c>
      <c r="T6646" s="71">
        <f>IF(A6646&lt;43,IF(F6646="女",VLOOKUP(S6646,标准!G$108:H$138,2,TRUE),VLOOKUP(S6646,标准!G$74:H$99,2,TRUE)),IF(F6646="女",VLOOKUP(S6646,标准!G$39:H$69,2,TRUE),VLOOKUP(S6646,标准!G$3:H$28,2,TRUE)))</f>
        <v>85</v>
      </c>
      <c r="U6646" s="127">
        <v>9.4</v>
      </c>
      <c r="V6646" s="71">
        <f>IF(U6646=0,0,IF(A6646&lt;43,IF(F6646="女",IF(U6646="",0,VLOOKUP(U6646,标准!A$108:B$128,2,TRUE)),IF(U6646="",0,VLOOKUP(U6646,标准!A$74:B$94,2,TRUE))),IF(F6646="女",IF(U6646="",0,VLOOKUP(U6646,标准!A$39:B$59,2,TRUE)),IF(U6646="",0,VLOOKUP(U6646,标准!A$3:B$23,2,TRUE)))))</f>
        <v>68</v>
      </c>
      <c r="W6646" s="86">
        <f t="shared" si="103"/>
        <v>73</v>
      </c>
      <c r="X6646" s="87">
        <v>4.8</v>
      </c>
      <c r="Y6646" s="87">
        <v>4</v>
      </c>
      <c r="Z6646" s="91"/>
      <c r="AA6646" s="92"/>
    </row>
    <row r="6647" customHeight="1" spans="1:27">
      <c r="A6647" s="62">
        <v>42</v>
      </c>
      <c r="B6647" s="91">
        <v>6687</v>
      </c>
      <c r="C6647" s="154" t="s">
        <v>13392</v>
      </c>
      <c r="D6647" s="154" t="s">
        <v>13367</v>
      </c>
      <c r="E6647" s="154" t="s">
        <v>4025</v>
      </c>
      <c r="F6647" s="154" t="s">
        <v>34</v>
      </c>
      <c r="G6647" s="155" t="s">
        <v>13393</v>
      </c>
      <c r="H6647" s="68">
        <v>160.9</v>
      </c>
      <c r="I6647" s="68">
        <v>52.1</v>
      </c>
      <c r="J6647" s="71">
        <f>IF(F6647="女",IF(H6647=0,0,VLOOKUP(I6647/(H6647*H6647/10000),标准!M$108:N$112,2,TRUE)),IF(H6647=0,0,VLOOKUP(I6647/(H6647*H6647/10000),标准!M$74:N$78,2,TRUE)))</f>
        <v>100</v>
      </c>
      <c r="K6647" s="72">
        <v>3136</v>
      </c>
      <c r="L6647" s="71">
        <f>IF(A6647&lt;43,IF(F6647="女",VLOOKUP(K6647,标准!K$108:L$128,2,TRUE),VLOOKUP(K6647,标准!K$74:L$94,2,TRUE)),IF(F6647="女",VLOOKUP(K6647,标准!K$39:L$59,2,TRUE),VLOOKUP(K6647,标准!K$3:L$23,2,TRUE)))</f>
        <v>80</v>
      </c>
      <c r="M6647" s="68">
        <v>22.2</v>
      </c>
      <c r="N6647" s="71">
        <f>IF(M6647="",0,IF(A6647&lt;43,IF(F6647="女",VLOOKUP(M6647,标准!C$108:D$128,2,TRUE),VLOOKUP(M6647,标准!C$74:D$94,2,TRUE)),IF(F6647="女",VLOOKUP(M6647,标准!C$39:D$59,2,TRUE),VLOOKUP(M6647,标准!C$3:D$23,2,TRUE))))</f>
        <v>90</v>
      </c>
      <c r="O6647" s="124">
        <v>195</v>
      </c>
      <c r="P6647" s="71">
        <f>IF(A6647&lt;43,IF(F6647="女",VLOOKUP(O6647/100,标准!E$108:F$128,2,TRUE),VLOOKUP(O6647/100,标准!E$74:F$94,2,TRUE)),IF(F6647="女",VLOOKUP(O6647/100,标准!E$39:F$59,2,TRUE),VLOOKUP(O6647/100,标准!E$3:F$23,2,TRUE)))</f>
        <v>90</v>
      </c>
      <c r="Q6647" s="125">
        <v>4.33</v>
      </c>
      <c r="R6647" s="71">
        <f>IF(Q6647=0,0,IF(A6647&lt;43,IF(F6647="女",IF(Q6647="",0,VLOOKUP(Q6647,标准!I$108:J$138,2,TRUE)),IF(Q6647="",0,VLOOKUP(Q6647,标准!I$74:J$104,2,TRUE))),IF(F6647="女",IF(Q6647="",0,VLOOKUP(Q6647,标准!I$39:J$69,2,TRUE)),IF(Q6647="",0,VLOOKUP(Q6647,标准!I$3:J$33,2,TRUE)))))</f>
        <v>60</v>
      </c>
      <c r="S6647" s="126">
        <v>47</v>
      </c>
      <c r="T6647" s="71">
        <f>IF(A6647&lt;43,IF(F6647="女",VLOOKUP(S6647,标准!G$108:H$138,2,TRUE),VLOOKUP(S6647,标准!G$74:H$99,2,TRUE)),IF(F6647="女",VLOOKUP(S6647,标准!G$39:H$69,2,TRUE),VLOOKUP(S6647,标准!G$3:H$28,2,TRUE)))</f>
        <v>80</v>
      </c>
      <c r="U6647" s="127">
        <v>8.4</v>
      </c>
      <c r="V6647" s="71">
        <f>IF(U6647=0,0,IF(A6647&lt;43,IF(F6647="女",IF(U6647="",0,VLOOKUP(U6647,标准!A$108:B$128,2,TRUE)),IF(U6647="",0,VLOOKUP(U6647,标准!A$74:B$94,2,TRUE))),IF(F6647="女",IF(U6647="",0,VLOOKUP(U6647,标准!A$39:B$59,2,TRUE)),IF(U6647="",0,VLOOKUP(U6647,标准!A$3:B$23,2,TRUE)))))</f>
        <v>78</v>
      </c>
      <c r="W6647" s="86">
        <f t="shared" si="103"/>
        <v>80.6</v>
      </c>
      <c r="X6647" s="87">
        <v>4.6</v>
      </c>
      <c r="Y6647" s="87">
        <v>4.7</v>
      </c>
      <c r="Z6647" s="91"/>
      <c r="AA6647" s="92"/>
    </row>
    <row r="6648" customHeight="1" spans="1:27">
      <c r="A6648" s="62">
        <v>42</v>
      </c>
      <c r="B6648" s="91">
        <v>6688</v>
      </c>
      <c r="C6648" s="154" t="s">
        <v>13394</v>
      </c>
      <c r="D6648" s="154" t="s">
        <v>13367</v>
      </c>
      <c r="E6648" s="154" t="s">
        <v>4025</v>
      </c>
      <c r="F6648" s="154" t="s">
        <v>34</v>
      </c>
      <c r="G6648" s="155" t="s">
        <v>13395</v>
      </c>
      <c r="H6648" s="68">
        <v>159.8</v>
      </c>
      <c r="I6648" s="68">
        <v>59.9</v>
      </c>
      <c r="J6648" s="71">
        <f>IF(F6648="女",IF(H6648=0,0,VLOOKUP(I6648/(H6648*H6648/10000),标准!M$108:N$112,2,TRUE)),IF(H6648=0,0,VLOOKUP(I6648/(H6648*H6648/10000),标准!M$74:N$78,2,TRUE)))</f>
        <v>100</v>
      </c>
      <c r="K6648" s="72">
        <v>3287</v>
      </c>
      <c r="L6648" s="71">
        <f>IF(A6648&lt;43,IF(F6648="女",VLOOKUP(K6648,标准!K$108:L$128,2,TRUE),VLOOKUP(K6648,标准!K$74:L$94,2,TRUE)),IF(F6648="女",VLOOKUP(K6648,标准!K$39:L$59,2,TRUE),VLOOKUP(K6648,标准!K$3:L$23,2,TRUE)))</f>
        <v>85</v>
      </c>
      <c r="M6648" s="68">
        <v>15.3</v>
      </c>
      <c r="N6648" s="71">
        <f>IF(M6648="",0,IF(A6648&lt;43,IF(F6648="女",VLOOKUP(M6648,标准!C$108:D$128,2,TRUE),VLOOKUP(M6648,标准!C$74:D$94,2,TRUE)),IF(F6648="女",VLOOKUP(M6648,标准!C$39:D$59,2,TRUE),VLOOKUP(M6648,标准!C$3:D$23,2,TRUE))))</f>
        <v>74</v>
      </c>
      <c r="O6648" s="124">
        <v>155</v>
      </c>
      <c r="P6648" s="71">
        <f>IF(A6648&lt;43,IF(F6648="女",VLOOKUP(O6648/100,标准!E$108:F$128,2,TRUE),VLOOKUP(O6648/100,标准!E$74:F$94,2,TRUE)),IF(F6648="女",VLOOKUP(O6648/100,标准!E$39:F$59,2,TRUE),VLOOKUP(O6648/100,标准!E$3:F$23,2,TRUE)))</f>
        <v>62</v>
      </c>
      <c r="Q6648" s="125">
        <v>5.14</v>
      </c>
      <c r="R6648" s="71">
        <f>IF(Q6648=0,0,IF(A6648&lt;43,IF(F6648="女",IF(Q6648="",0,VLOOKUP(Q6648,标准!I$108:J$138,2,TRUE)),IF(Q6648="",0,VLOOKUP(Q6648,标准!I$74:J$104,2,TRUE))),IF(F6648="女",IF(Q6648="",0,VLOOKUP(Q6648,标准!I$39:J$69,2,TRUE)),IF(Q6648="",0,VLOOKUP(Q6648,标准!I$3:J$33,2,TRUE)))))</f>
        <v>20</v>
      </c>
      <c r="S6648" s="126">
        <v>24</v>
      </c>
      <c r="T6648" s="71">
        <f>IF(A6648&lt;43,IF(F6648="女",VLOOKUP(S6648,标准!G$108:H$138,2,TRUE),VLOOKUP(S6648,标准!G$74:H$99,2,TRUE)),IF(F6648="女",VLOOKUP(S6648,标准!G$39:H$69,2,TRUE),VLOOKUP(S6648,标准!G$3:H$28,2,TRUE)))</f>
        <v>50</v>
      </c>
      <c r="U6648" s="127">
        <v>9</v>
      </c>
      <c r="V6648" s="71">
        <f>IF(U6648=0,0,IF(A6648&lt;43,IF(F6648="女",IF(U6648="",0,VLOOKUP(U6648,标准!A$108:B$128,2,TRUE)),IF(U6648="",0,VLOOKUP(U6648,标准!A$74:B$94,2,TRUE))),IF(F6648="女",IF(U6648="",0,VLOOKUP(U6648,标准!A$39:B$59,2,TRUE)),IF(U6648="",0,VLOOKUP(U6648,标准!A$3:B$23,2,TRUE)))))</f>
        <v>72</v>
      </c>
      <c r="W6648" s="86">
        <f t="shared" si="103"/>
        <v>64.75</v>
      </c>
      <c r="X6648" s="87">
        <v>3.9</v>
      </c>
      <c r="Y6648" s="87">
        <v>3.7</v>
      </c>
      <c r="Z6648" s="91"/>
      <c r="AA6648" s="92"/>
    </row>
    <row r="6649" customHeight="1" spans="1:27">
      <c r="A6649" s="62">
        <v>42</v>
      </c>
      <c r="B6649" s="91">
        <v>6689</v>
      </c>
      <c r="C6649" s="154" t="s">
        <v>13396</v>
      </c>
      <c r="D6649" s="154" t="s">
        <v>13367</v>
      </c>
      <c r="E6649" s="154" t="s">
        <v>4025</v>
      </c>
      <c r="F6649" s="154" t="s">
        <v>30</v>
      </c>
      <c r="G6649" s="155" t="s">
        <v>13397</v>
      </c>
      <c r="H6649" s="68">
        <v>168</v>
      </c>
      <c r="I6649" s="68">
        <v>54.3</v>
      </c>
      <c r="J6649" s="71">
        <f>IF(F6649="女",IF(H6649=0,0,VLOOKUP(I6649/(H6649*H6649/10000),标准!M$108:N$112,2,TRUE)),IF(H6649=0,0,VLOOKUP(I6649/(H6649*H6649/10000),标准!M$74:N$78,2,TRUE)))</f>
        <v>100</v>
      </c>
      <c r="K6649" s="72">
        <v>3145</v>
      </c>
      <c r="L6649" s="71">
        <f>IF(A6649&lt;43,IF(F6649="女",VLOOKUP(K6649,标准!K$108:L$128,2,TRUE),VLOOKUP(K6649,标准!K$74:L$94,2,TRUE)),IF(F6649="女",VLOOKUP(K6649,标准!K$39:L$59,2,TRUE),VLOOKUP(K6649,标准!K$3:L$23,2,TRUE)))</f>
        <v>60</v>
      </c>
      <c r="M6649" s="68">
        <v>13</v>
      </c>
      <c r="N6649" s="71">
        <f>IF(M6649="",0,IF(A6649&lt;43,IF(F6649="女",VLOOKUP(M6649,标准!C$108:D$128,2,TRUE),VLOOKUP(M6649,标准!C$74:D$94,2,TRUE)),IF(F6649="女",VLOOKUP(M6649,标准!C$39:D$59,2,TRUE),VLOOKUP(M6649,标准!C$3:D$23,2,TRUE))))</f>
        <v>72</v>
      </c>
      <c r="O6649" s="124">
        <v>211</v>
      </c>
      <c r="P6649" s="71">
        <f>IF(A6649&lt;43,IF(F6649="女",VLOOKUP(O6649/100,标准!E$108:F$128,2,TRUE),VLOOKUP(O6649/100,标准!E$74:F$94,2,TRUE)),IF(F6649="女",VLOOKUP(O6649/100,标准!E$39:F$59,2,TRUE),VLOOKUP(O6649/100,标准!E$3:F$23,2,TRUE)))</f>
        <v>60</v>
      </c>
      <c r="Q6649" s="125">
        <v>4.39</v>
      </c>
      <c r="R6649" s="71">
        <f>IF(Q6649=0,0,IF(A6649&lt;43,IF(F6649="女",IF(Q6649="",0,VLOOKUP(Q6649,标准!I$108:J$138,2,TRUE)),IF(Q6649="",0,VLOOKUP(Q6649,标准!I$74:J$104,2,TRUE))),IF(F6649="女",IF(Q6649="",0,VLOOKUP(Q6649,标准!I$39:J$69,2,TRUE)),IF(Q6649="",0,VLOOKUP(Q6649,标准!I$3:J$33,2,TRUE)))))</f>
        <v>50</v>
      </c>
      <c r="S6649" s="126">
        <v>0</v>
      </c>
      <c r="T6649" s="71">
        <f>IF(A6649&lt;43,IF(F6649="女",VLOOKUP(S6649,标准!G$108:H$138,2,TRUE),VLOOKUP(S6649,标准!G$74:H$99,2,TRUE)),IF(F6649="女",VLOOKUP(S6649,标准!G$39:H$69,2,TRUE),VLOOKUP(S6649,标准!G$3:H$28,2,TRUE)))</f>
        <v>0</v>
      </c>
      <c r="U6649" s="127">
        <v>7.4</v>
      </c>
      <c r="V6649" s="71">
        <f>IF(U6649=0,0,IF(A6649&lt;43,IF(F6649="女",IF(U6649="",0,VLOOKUP(U6649,标准!A$108:B$128,2,TRUE)),IF(U6649="",0,VLOOKUP(U6649,标准!A$74:B$94,2,TRUE))),IF(F6649="女",IF(U6649="",0,VLOOKUP(U6649,标准!A$39:B$59,2,TRUE)),IF(U6649="",0,VLOOKUP(U6649,标准!A$3:B$23,2,TRUE)))))</f>
        <v>76</v>
      </c>
      <c r="W6649" s="86">
        <f t="shared" si="103"/>
        <v>62.4</v>
      </c>
      <c r="X6649" s="87">
        <v>3.9</v>
      </c>
      <c r="Y6649" s="87">
        <v>3.7</v>
      </c>
      <c r="Z6649" s="91"/>
      <c r="AA6649" s="92"/>
    </row>
    <row r="6650" customHeight="1" spans="1:27">
      <c r="A6650" s="62">
        <v>42</v>
      </c>
      <c r="B6650" s="91">
        <v>6690</v>
      </c>
      <c r="C6650" s="154" t="s">
        <v>13398</v>
      </c>
      <c r="D6650" s="154" t="s">
        <v>13367</v>
      </c>
      <c r="E6650" s="154" t="s">
        <v>4025</v>
      </c>
      <c r="F6650" s="154" t="s">
        <v>30</v>
      </c>
      <c r="G6650" s="155" t="s">
        <v>13399</v>
      </c>
      <c r="H6650" s="68">
        <v>176.9</v>
      </c>
      <c r="I6650" s="68">
        <v>66.3</v>
      </c>
      <c r="J6650" s="71">
        <f>IF(F6650="女",IF(H6650=0,0,VLOOKUP(I6650/(H6650*H6650/10000),标准!M$108:N$112,2,TRUE)),IF(H6650=0,0,VLOOKUP(I6650/(H6650*H6650/10000),标准!M$74:N$78,2,TRUE)))</f>
        <v>100</v>
      </c>
      <c r="K6650" s="72">
        <v>4111</v>
      </c>
      <c r="L6650" s="71">
        <f>IF(A6650&lt;43,IF(F6650="女",VLOOKUP(K6650,标准!K$108:L$128,2,TRUE),VLOOKUP(K6650,标准!K$74:L$94,2,TRUE)),IF(F6650="女",VLOOKUP(K6650,标准!K$39:L$59,2,TRUE),VLOOKUP(K6650,标准!K$3:L$23,2,TRUE)))</f>
        <v>76</v>
      </c>
      <c r="M6650" s="68">
        <v>9.5</v>
      </c>
      <c r="N6650" s="71">
        <f>IF(M6650="",0,IF(A6650&lt;43,IF(F6650="女",VLOOKUP(M6650,标准!C$108:D$128,2,TRUE),VLOOKUP(M6650,标准!C$74:D$94,2,TRUE)),IF(F6650="女",VLOOKUP(M6650,标准!C$39:D$59,2,TRUE),VLOOKUP(M6650,标准!C$3:D$23,2,TRUE))))</f>
        <v>68</v>
      </c>
      <c r="O6650" s="124">
        <v>255</v>
      </c>
      <c r="P6650" s="71">
        <f>IF(A6650&lt;43,IF(F6650="女",VLOOKUP(O6650/100,标准!E$108:F$128,2,TRUE),VLOOKUP(O6650/100,标准!E$74:F$94,2,TRUE)),IF(F6650="女",VLOOKUP(O6650/100,标准!E$39:F$59,2,TRUE),VLOOKUP(O6650/100,标准!E$3:F$23,2,TRUE)))</f>
        <v>80</v>
      </c>
      <c r="Q6650" s="125">
        <v>7.27</v>
      </c>
      <c r="R6650" s="71">
        <f>IF(Q6650=0,0,IF(A6650&lt;43,IF(F6650="女",IF(Q6650="",0,VLOOKUP(Q6650,标准!I$108:J$138,2,TRUE)),IF(Q6650="",0,VLOOKUP(Q6650,标准!I$74:J$104,2,TRUE))),IF(F6650="女",IF(Q6650="",0,VLOOKUP(Q6650,标准!I$39:J$69,2,TRUE)),IF(Q6650="",0,VLOOKUP(Q6650,标准!I$3:J$33,2,TRUE)))))</f>
        <v>0</v>
      </c>
      <c r="S6650" s="126">
        <v>6</v>
      </c>
      <c r="T6650" s="71">
        <f>IF(A6650&lt;43,IF(F6650="女",VLOOKUP(S6650,标准!G$108:H$138,2,TRUE),VLOOKUP(S6650,标准!G$74:H$99,2,TRUE)),IF(F6650="女",VLOOKUP(S6650,标准!G$39:H$69,2,TRUE),VLOOKUP(S6650,标准!G$3:H$28,2,TRUE)))</f>
        <v>20</v>
      </c>
      <c r="U6650" s="127">
        <v>6.7</v>
      </c>
      <c r="V6650" s="71">
        <f>IF(U6650=0,0,IF(A6650&lt;43,IF(F6650="女",IF(U6650="",0,VLOOKUP(U6650,标准!A$108:B$128,2,TRUE)),IF(U6650="",0,VLOOKUP(U6650,标准!A$74:B$94,2,TRUE))),IF(F6650="女",IF(U6650="",0,VLOOKUP(U6650,标准!A$39:B$59,2,TRUE)),IF(U6650="",0,VLOOKUP(U6650,标准!A$3:B$23,2,TRUE)))))</f>
        <v>100</v>
      </c>
      <c r="W6650" s="86">
        <f t="shared" si="103"/>
        <v>63.2</v>
      </c>
      <c r="X6650" s="87">
        <v>3.9</v>
      </c>
      <c r="Y6650" s="87">
        <v>3.9</v>
      </c>
      <c r="Z6650" s="91"/>
      <c r="AA6650" s="92"/>
    </row>
    <row r="6651" customHeight="1" spans="1:27">
      <c r="A6651" s="62">
        <v>42</v>
      </c>
      <c r="B6651" s="91">
        <v>6691</v>
      </c>
      <c r="C6651" s="154" t="s">
        <v>13400</v>
      </c>
      <c r="D6651" s="154" t="s">
        <v>13367</v>
      </c>
      <c r="E6651" s="154" t="s">
        <v>4025</v>
      </c>
      <c r="F6651" s="154" t="s">
        <v>30</v>
      </c>
      <c r="G6651" s="155" t="s">
        <v>13401</v>
      </c>
      <c r="H6651" s="68">
        <v>163.5</v>
      </c>
      <c r="I6651" s="68">
        <v>75.1</v>
      </c>
      <c r="J6651" s="71">
        <f>IF(F6651="女",IF(H6651=0,0,VLOOKUP(I6651/(H6651*H6651/10000),标准!M$108:N$112,2,TRUE)),IF(H6651=0,0,VLOOKUP(I6651/(H6651*H6651/10000),标准!M$74:N$78,2,TRUE)))</f>
        <v>60</v>
      </c>
      <c r="K6651" s="72">
        <v>5130</v>
      </c>
      <c r="L6651" s="71">
        <f>IF(A6651&lt;43,IF(F6651="女",VLOOKUP(K6651,标准!K$108:L$128,2,TRUE),VLOOKUP(K6651,标准!K$74:L$94,2,TRUE)),IF(F6651="女",VLOOKUP(K6651,标准!K$39:L$59,2,TRUE),VLOOKUP(K6651,标准!K$3:L$23,2,TRUE)))</f>
        <v>100</v>
      </c>
      <c r="M6651" s="68">
        <v>12</v>
      </c>
      <c r="N6651" s="71">
        <f>IF(M6651="",0,IF(A6651&lt;43,IF(F6651="女",VLOOKUP(M6651,标准!C$108:D$128,2,TRUE),VLOOKUP(M6651,标准!C$74:D$94,2,TRUE)),IF(F6651="女",VLOOKUP(M6651,标准!C$39:D$59,2,TRUE),VLOOKUP(M6651,标准!C$3:D$23,2,TRUE))))</f>
        <v>70</v>
      </c>
      <c r="O6651" s="124">
        <v>195</v>
      </c>
      <c r="P6651" s="71">
        <f>IF(A6651&lt;43,IF(F6651="女",VLOOKUP(O6651/100,标准!E$108:F$128,2,TRUE),VLOOKUP(O6651/100,标准!E$74:F$94,2,TRUE)),IF(F6651="女",VLOOKUP(O6651/100,标准!E$39:F$59,2,TRUE),VLOOKUP(O6651/100,标准!E$3:F$23,2,TRUE)))</f>
        <v>30</v>
      </c>
      <c r="Q6651" s="125">
        <v>5.4</v>
      </c>
      <c r="R6651" s="71">
        <f>IF(Q6651=0,0,IF(A6651&lt;43,IF(F6651="女",IF(Q6651="",0,VLOOKUP(Q6651,标准!I$108:J$138,2,TRUE)),IF(Q6651="",0,VLOOKUP(Q6651,标准!I$74:J$104,2,TRUE))),IF(F6651="女",IF(Q6651="",0,VLOOKUP(Q6651,标准!I$39:J$69,2,TRUE)),IF(Q6651="",0,VLOOKUP(Q6651,标准!I$3:J$33,2,TRUE)))))</f>
        <v>20</v>
      </c>
      <c r="S6651" s="126">
        <v>0</v>
      </c>
      <c r="T6651" s="71">
        <f>IF(A6651&lt;43,IF(F6651="女",VLOOKUP(S6651,标准!G$108:H$138,2,TRUE),VLOOKUP(S6651,标准!G$74:H$99,2,TRUE)),IF(F6651="女",VLOOKUP(S6651,标准!G$39:H$69,2,TRUE),VLOOKUP(S6651,标准!G$3:H$28,2,TRUE)))</f>
        <v>0</v>
      </c>
      <c r="U6651" s="127">
        <v>8</v>
      </c>
      <c r="V6651" s="71">
        <f>IF(U6651=0,0,IF(A6651&lt;43,IF(F6651="女",IF(U6651="",0,VLOOKUP(U6651,标准!A$108:B$128,2,TRUE)),IF(U6651="",0,VLOOKUP(U6651,标准!A$74:B$94,2,TRUE))),IF(F6651="女",IF(U6651="",0,VLOOKUP(U6651,标准!A$39:B$59,2,TRUE)),IF(U6651="",0,VLOOKUP(U6651,标准!A$3:B$23,2,TRUE)))))</f>
        <v>70</v>
      </c>
      <c r="W6651" s="86">
        <f t="shared" si="103"/>
        <v>52</v>
      </c>
      <c r="X6651" s="87">
        <v>3.8</v>
      </c>
      <c r="Y6651" s="87">
        <v>3.9</v>
      </c>
      <c r="Z6651" s="91"/>
      <c r="AA6651" s="92"/>
    </row>
    <row r="6652" customHeight="1" spans="1:27">
      <c r="A6652" s="62">
        <v>42</v>
      </c>
      <c r="B6652" s="91">
        <v>6692</v>
      </c>
      <c r="C6652" s="154" t="s">
        <v>13402</v>
      </c>
      <c r="D6652" s="154" t="s">
        <v>13367</v>
      </c>
      <c r="E6652" s="154" t="s">
        <v>4025</v>
      </c>
      <c r="F6652" s="154" t="s">
        <v>30</v>
      </c>
      <c r="G6652" s="155" t="s">
        <v>13403</v>
      </c>
      <c r="H6652" s="68">
        <v>170</v>
      </c>
      <c r="I6652" s="68">
        <v>86.2</v>
      </c>
      <c r="J6652" s="71">
        <f>IF(F6652="女",IF(H6652=0,0,VLOOKUP(I6652/(H6652*H6652/10000),标准!M$108:N$112,2,TRUE)),IF(H6652=0,0,VLOOKUP(I6652/(H6652*H6652/10000),标准!M$74:N$78,2,TRUE)))</f>
        <v>60</v>
      </c>
      <c r="K6652" s="72">
        <v>5219</v>
      </c>
      <c r="L6652" s="71">
        <f>IF(A6652&lt;43,IF(F6652="女",VLOOKUP(K6652,标准!K$108:L$128,2,TRUE),VLOOKUP(K6652,标准!K$74:L$94,2,TRUE)),IF(F6652="女",VLOOKUP(K6652,标准!K$39:L$59,2,TRUE),VLOOKUP(K6652,标准!K$3:L$23,2,TRUE)))</f>
        <v>100</v>
      </c>
      <c r="M6652" s="68">
        <v>9</v>
      </c>
      <c r="N6652" s="71">
        <f>IF(M6652="",0,IF(A6652&lt;43,IF(F6652="女",VLOOKUP(M6652,标准!C$108:D$128,2,TRUE),VLOOKUP(M6652,标准!C$74:D$94,2,TRUE)),IF(F6652="女",VLOOKUP(M6652,标准!C$39:D$59,2,TRUE),VLOOKUP(M6652,标准!C$3:D$23,2,TRUE))))</f>
        <v>66</v>
      </c>
      <c r="O6652" s="124">
        <v>210</v>
      </c>
      <c r="P6652" s="71">
        <f>IF(A6652&lt;43,IF(F6652="女",VLOOKUP(O6652/100,标准!E$108:F$128,2,TRUE),VLOOKUP(O6652/100,标准!E$74:F$94,2,TRUE)),IF(F6652="女",VLOOKUP(O6652/100,标准!E$39:F$59,2,TRUE),VLOOKUP(O6652/100,标准!E$3:F$23,2,TRUE)))</f>
        <v>60</v>
      </c>
      <c r="Q6652" s="125">
        <v>4.15</v>
      </c>
      <c r="R6652" s="71">
        <f>IF(Q6652=0,0,IF(A6652&lt;43,IF(F6652="女",IF(Q6652="",0,VLOOKUP(Q6652,标准!I$108:J$138,2,TRUE)),IF(Q6652="",0,VLOOKUP(Q6652,标准!I$74:J$104,2,TRUE))),IF(F6652="女",IF(Q6652="",0,VLOOKUP(Q6652,标准!I$39:J$69,2,TRUE)),IF(Q6652="",0,VLOOKUP(Q6652,标准!I$3:J$33,2,TRUE)))))</f>
        <v>66</v>
      </c>
      <c r="S6652" s="126">
        <v>0</v>
      </c>
      <c r="T6652" s="71">
        <f>IF(A6652&lt;43,IF(F6652="女",VLOOKUP(S6652,标准!G$108:H$138,2,TRUE),VLOOKUP(S6652,标准!G$74:H$99,2,TRUE)),IF(F6652="女",VLOOKUP(S6652,标准!G$39:H$69,2,TRUE),VLOOKUP(S6652,标准!G$3:H$28,2,TRUE)))</f>
        <v>0</v>
      </c>
      <c r="U6652" s="127">
        <v>7.2</v>
      </c>
      <c r="V6652" s="71">
        <f>IF(U6652=0,0,IF(A6652&lt;43,IF(F6652="女",IF(U6652="",0,VLOOKUP(U6652,标准!A$108:B$128,2,TRUE)),IF(U6652="",0,VLOOKUP(U6652,标准!A$74:B$94,2,TRUE))),IF(F6652="女",IF(U6652="",0,VLOOKUP(U6652,标准!A$39:B$59,2,TRUE)),IF(U6652="",0,VLOOKUP(U6652,标准!A$3:B$23,2,TRUE)))))</f>
        <v>78</v>
      </c>
      <c r="W6652" s="86">
        <f t="shared" si="103"/>
        <v>65.4</v>
      </c>
      <c r="X6652" s="87">
        <v>3.9</v>
      </c>
      <c r="Y6652" s="87">
        <v>4.4</v>
      </c>
      <c r="Z6652" s="91"/>
      <c r="AA6652" s="92"/>
    </row>
    <row r="6653" customHeight="1" spans="1:27">
      <c r="A6653" s="62">
        <v>42</v>
      </c>
      <c r="B6653" s="91">
        <v>6693</v>
      </c>
      <c r="C6653" s="154" t="s">
        <v>13404</v>
      </c>
      <c r="D6653" s="154" t="s">
        <v>13367</v>
      </c>
      <c r="E6653" s="154" t="s">
        <v>4025</v>
      </c>
      <c r="F6653" s="154" t="s">
        <v>30</v>
      </c>
      <c r="G6653" s="155" t="s">
        <v>13405</v>
      </c>
      <c r="H6653" s="68">
        <v>174</v>
      </c>
      <c r="I6653" s="68">
        <v>68.3</v>
      </c>
      <c r="J6653" s="71">
        <f>IF(F6653="女",IF(H6653=0,0,VLOOKUP(I6653/(H6653*H6653/10000),标准!M$108:N$112,2,TRUE)),IF(H6653=0,0,VLOOKUP(I6653/(H6653*H6653/10000),标准!M$74:N$78,2,TRUE)))</f>
        <v>100</v>
      </c>
      <c r="K6653" s="72">
        <v>4423</v>
      </c>
      <c r="L6653" s="71">
        <f>IF(A6653&lt;43,IF(F6653="女",VLOOKUP(K6653,标准!K$108:L$128,2,TRUE),VLOOKUP(K6653,标准!K$74:L$94,2,TRUE)),IF(F6653="女",VLOOKUP(K6653,标准!K$39:L$59,2,TRUE),VLOOKUP(K6653,标准!K$3:L$23,2,TRUE)))</f>
        <v>80</v>
      </c>
      <c r="M6653" s="68">
        <v>11</v>
      </c>
      <c r="N6653" s="71">
        <f>IF(M6653="",0,IF(A6653&lt;43,IF(F6653="女",VLOOKUP(M6653,标准!C$108:D$128,2,TRUE),VLOOKUP(M6653,标准!C$74:D$94,2,TRUE)),IF(F6653="女",VLOOKUP(M6653,标准!C$39:D$59,2,TRUE),VLOOKUP(M6653,标准!C$3:D$23,2,TRUE))))</f>
        <v>70</v>
      </c>
      <c r="O6653" s="124">
        <v>254</v>
      </c>
      <c r="P6653" s="71">
        <f>IF(A6653&lt;43,IF(F6653="女",VLOOKUP(O6653/100,标准!E$108:F$128,2,TRUE),VLOOKUP(O6653/100,标准!E$74:F$94,2,TRUE)),IF(F6653="女",VLOOKUP(O6653/100,标准!E$39:F$59,2,TRUE),VLOOKUP(O6653/100,标准!E$3:F$23,2,TRUE)))</f>
        <v>80</v>
      </c>
      <c r="Q6653" s="125">
        <v>4.11</v>
      </c>
      <c r="R6653" s="71">
        <f>IF(Q6653=0,0,IF(A6653&lt;43,IF(F6653="女",IF(Q6653="",0,VLOOKUP(Q6653,标准!I$108:J$138,2,TRUE)),IF(Q6653="",0,VLOOKUP(Q6653,标准!I$74:J$104,2,TRUE))),IF(F6653="女",IF(Q6653="",0,VLOOKUP(Q6653,标准!I$39:J$69,2,TRUE)),IF(Q6653="",0,VLOOKUP(Q6653,标准!I$3:J$33,2,TRUE)))))</f>
        <v>68</v>
      </c>
      <c r="S6653" s="126">
        <v>0</v>
      </c>
      <c r="T6653" s="71">
        <f>IF(A6653&lt;43,IF(F6653="女",VLOOKUP(S6653,标准!G$108:H$138,2,TRUE),VLOOKUP(S6653,标准!G$74:H$99,2,TRUE)),IF(F6653="女",VLOOKUP(S6653,标准!G$39:H$69,2,TRUE),VLOOKUP(S6653,标准!G$3:H$28,2,TRUE)))</f>
        <v>0</v>
      </c>
      <c r="U6653" s="127">
        <v>6.8</v>
      </c>
      <c r="V6653" s="71">
        <f>IF(U6653=0,0,IF(A6653&lt;43,IF(F6653="女",IF(U6653="",0,VLOOKUP(U6653,标准!A$108:B$128,2,TRUE)),IF(U6653="",0,VLOOKUP(U6653,标准!A$74:B$94,2,TRUE))),IF(F6653="女",IF(U6653="",0,VLOOKUP(U6653,标准!A$39:B$59,2,TRUE)),IF(U6653="",0,VLOOKUP(U6653,标准!A$3:B$23,2,TRUE)))))</f>
        <v>95</v>
      </c>
      <c r="W6653" s="86">
        <f t="shared" si="103"/>
        <v>74.6</v>
      </c>
      <c r="X6653" s="87">
        <v>3.7</v>
      </c>
      <c r="Y6653" s="87">
        <v>3.7</v>
      </c>
      <c r="Z6653" s="91"/>
      <c r="AA6653" s="92"/>
    </row>
    <row r="6654" customHeight="1" spans="1:27">
      <c r="A6654" s="62">
        <v>42</v>
      </c>
      <c r="B6654" s="91">
        <v>6694</v>
      </c>
      <c r="C6654" s="154" t="s">
        <v>7032</v>
      </c>
      <c r="D6654" s="154" t="s">
        <v>13367</v>
      </c>
      <c r="E6654" s="154" t="s">
        <v>4025</v>
      </c>
      <c r="F6654" s="154" t="s">
        <v>30</v>
      </c>
      <c r="G6654" s="155" t="s">
        <v>13406</v>
      </c>
      <c r="H6654" s="68">
        <v>171.1</v>
      </c>
      <c r="I6654" s="68">
        <v>83.7</v>
      </c>
      <c r="J6654" s="71">
        <f>IF(F6654="女",IF(H6654=0,0,VLOOKUP(I6654/(H6654*H6654/10000),标准!M$108:N$112,2,TRUE)),IF(H6654=0,0,VLOOKUP(I6654/(H6654*H6654/10000),标准!M$74:N$78,2,TRUE)))</f>
        <v>60</v>
      </c>
      <c r="K6654" s="72">
        <v>6643</v>
      </c>
      <c r="L6654" s="71">
        <f>IF(A6654&lt;43,IF(F6654="女",VLOOKUP(K6654,标准!K$108:L$128,2,TRUE),VLOOKUP(K6654,标准!K$74:L$94,2,TRUE)),IF(F6654="女",VLOOKUP(K6654,标准!K$39:L$59,2,TRUE),VLOOKUP(K6654,标准!K$3:L$23,2,TRUE)))</f>
        <v>100</v>
      </c>
      <c r="M6654" s="68">
        <v>24</v>
      </c>
      <c r="N6654" s="71">
        <f>IF(M6654="",0,IF(A6654&lt;43,IF(F6654="女",VLOOKUP(M6654,标准!C$108:D$128,2,TRUE),VLOOKUP(M6654,标准!C$74:D$94,2,TRUE)),IF(F6654="女",VLOOKUP(M6654,标准!C$39:D$59,2,TRUE),VLOOKUP(M6654,标准!C$3:D$23,2,TRUE))))</f>
        <v>95</v>
      </c>
      <c r="O6654" s="124">
        <v>195</v>
      </c>
      <c r="P6654" s="71">
        <f>IF(A6654&lt;43,IF(F6654="女",VLOOKUP(O6654/100,标准!E$108:F$128,2,TRUE),VLOOKUP(O6654/100,标准!E$74:F$94,2,TRUE)),IF(F6654="女",VLOOKUP(O6654/100,标准!E$39:F$59,2,TRUE),VLOOKUP(O6654/100,标准!E$3:F$23,2,TRUE)))</f>
        <v>30</v>
      </c>
      <c r="Q6654" s="125">
        <v>4.53</v>
      </c>
      <c r="R6654" s="71">
        <f>IF(Q6654=0,0,IF(A6654&lt;43,IF(F6654="女",IF(Q6654="",0,VLOOKUP(Q6654,标准!I$108:J$138,2,TRUE)),IF(Q6654="",0,VLOOKUP(Q6654,标准!I$74:J$104,2,TRUE))),IF(F6654="女",IF(Q6654="",0,VLOOKUP(Q6654,标准!I$39:J$69,2,TRUE)),IF(Q6654="",0,VLOOKUP(Q6654,标准!I$3:J$33,2,TRUE)))))</f>
        <v>40</v>
      </c>
      <c r="S6654" s="126">
        <v>0</v>
      </c>
      <c r="T6654" s="71">
        <f>IF(A6654&lt;43,IF(F6654="女",VLOOKUP(S6654,标准!G$108:H$138,2,TRUE),VLOOKUP(S6654,标准!G$74:H$99,2,TRUE)),IF(F6654="女",VLOOKUP(S6654,标准!G$39:H$69,2,TRUE),VLOOKUP(S6654,标准!G$3:H$28,2,TRUE)))</f>
        <v>0</v>
      </c>
      <c r="U6654" s="127">
        <v>7.9</v>
      </c>
      <c r="V6654" s="71">
        <f>IF(U6654=0,0,IF(A6654&lt;43,IF(F6654="女",IF(U6654="",0,VLOOKUP(U6654,标准!A$108:B$128,2,TRUE)),IF(U6654="",0,VLOOKUP(U6654,标准!A$74:B$94,2,TRUE))),IF(F6654="女",IF(U6654="",0,VLOOKUP(U6654,标准!A$39:B$59,2,TRUE)),IF(U6654="",0,VLOOKUP(U6654,标准!A$3:B$23,2,TRUE)))))</f>
        <v>72</v>
      </c>
      <c r="W6654" s="86">
        <f t="shared" si="103"/>
        <v>58.9</v>
      </c>
      <c r="X6654" s="87">
        <v>4.7</v>
      </c>
      <c r="Y6654" s="87">
        <v>4.7</v>
      </c>
      <c r="Z6654" s="91"/>
      <c r="AA6654" s="92"/>
    </row>
    <row r="6655" customHeight="1" spans="1:27">
      <c r="A6655" s="62">
        <v>42</v>
      </c>
      <c r="B6655" s="91">
        <v>6695</v>
      </c>
      <c r="C6655" s="154" t="s">
        <v>13407</v>
      </c>
      <c r="D6655" s="154" t="s">
        <v>13367</v>
      </c>
      <c r="E6655" s="154" t="s">
        <v>4025</v>
      </c>
      <c r="F6655" s="154" t="s">
        <v>30</v>
      </c>
      <c r="G6655" s="155" t="s">
        <v>13408</v>
      </c>
      <c r="H6655" s="68">
        <v>169</v>
      </c>
      <c r="I6655" s="68">
        <v>65.7</v>
      </c>
      <c r="J6655" s="71">
        <f>IF(F6655="女",IF(H6655=0,0,VLOOKUP(I6655/(H6655*H6655/10000),标准!M$108:N$112,2,TRUE)),IF(H6655=0,0,VLOOKUP(I6655/(H6655*H6655/10000),标准!M$74:N$78,2,TRUE)))</f>
        <v>100</v>
      </c>
      <c r="K6655" s="72">
        <v>5181</v>
      </c>
      <c r="L6655" s="71">
        <f>IF(A6655&lt;43,IF(F6655="女",VLOOKUP(K6655,标准!K$108:L$128,2,TRUE),VLOOKUP(K6655,标准!K$74:L$94,2,TRUE)),IF(F6655="女",VLOOKUP(K6655,标准!K$39:L$59,2,TRUE),VLOOKUP(K6655,标准!K$3:L$23,2,TRUE)))</f>
        <v>100</v>
      </c>
      <c r="M6655" s="68">
        <v>18.4</v>
      </c>
      <c r="N6655" s="71">
        <f>IF(M6655="",0,IF(A6655&lt;43,IF(F6655="女",VLOOKUP(M6655,标准!C$108:D$128,2,TRUE),VLOOKUP(M6655,标准!C$74:D$94,2,TRUE)),IF(F6655="女",VLOOKUP(M6655,标准!C$39:D$59,2,TRUE),VLOOKUP(M6655,标准!C$3:D$23,2,TRUE))))</f>
        <v>80</v>
      </c>
      <c r="O6655" s="124">
        <v>218</v>
      </c>
      <c r="P6655" s="71">
        <f>IF(A6655&lt;43,IF(F6655="女",VLOOKUP(O6655/100,标准!E$108:F$128,2,TRUE),VLOOKUP(O6655/100,标准!E$74:F$94,2,TRUE)),IF(F6655="女",VLOOKUP(O6655/100,标准!E$39:F$59,2,TRUE),VLOOKUP(O6655/100,标准!E$3:F$23,2,TRUE)))</f>
        <v>64</v>
      </c>
      <c r="Q6655" s="125">
        <v>4.26</v>
      </c>
      <c r="R6655" s="71">
        <f>IF(Q6655=0,0,IF(A6655&lt;43,IF(F6655="女",IF(Q6655="",0,VLOOKUP(Q6655,标准!I$108:J$138,2,TRUE)),IF(Q6655="",0,VLOOKUP(Q6655,标准!I$74:J$104,2,TRUE))),IF(F6655="女",IF(Q6655="",0,VLOOKUP(Q6655,标准!I$39:J$69,2,TRUE)),IF(Q6655="",0,VLOOKUP(Q6655,标准!I$3:J$33,2,TRUE)))))</f>
        <v>62</v>
      </c>
      <c r="S6655" s="126">
        <v>0</v>
      </c>
      <c r="T6655" s="71">
        <f>IF(A6655&lt;43,IF(F6655="女",VLOOKUP(S6655,标准!G$108:H$138,2,TRUE),VLOOKUP(S6655,标准!G$74:H$99,2,TRUE)),IF(F6655="女",VLOOKUP(S6655,标准!G$39:H$69,2,TRUE),VLOOKUP(S6655,标准!G$3:H$28,2,TRUE)))</f>
        <v>0</v>
      </c>
      <c r="U6655" s="127">
        <v>7.6</v>
      </c>
      <c r="V6655" s="71">
        <f>IF(U6655=0,0,IF(A6655&lt;43,IF(F6655="女",IF(U6655="",0,VLOOKUP(U6655,标准!A$108:B$128,2,TRUE)),IF(U6655="",0,VLOOKUP(U6655,标准!A$74:B$94,2,TRUE))),IF(F6655="女",IF(U6655="",0,VLOOKUP(U6655,标准!A$39:B$59,2,TRUE)),IF(U6655="",0,VLOOKUP(U6655,标准!A$3:B$23,2,TRUE)))))</f>
        <v>74</v>
      </c>
      <c r="W6655" s="86">
        <f t="shared" si="103"/>
        <v>71.6</v>
      </c>
      <c r="X6655" s="87">
        <v>4.7</v>
      </c>
      <c r="Y6655" s="87">
        <v>4.7</v>
      </c>
      <c r="Z6655" s="91"/>
      <c r="AA6655" s="92"/>
    </row>
    <row r="6656" customHeight="1" spans="1:27">
      <c r="A6656" s="62">
        <v>42</v>
      </c>
      <c r="B6656" s="91">
        <v>6696</v>
      </c>
      <c r="C6656" s="154" t="s">
        <v>13409</v>
      </c>
      <c r="D6656" s="154" t="s">
        <v>13367</v>
      </c>
      <c r="E6656" s="154" t="s">
        <v>4025</v>
      </c>
      <c r="F6656" s="154" t="s">
        <v>30</v>
      </c>
      <c r="G6656" s="155" t="s">
        <v>13410</v>
      </c>
      <c r="H6656" s="68">
        <v>170.6</v>
      </c>
      <c r="I6656" s="68">
        <v>55.3</v>
      </c>
      <c r="J6656" s="71">
        <f>IF(F6656="女",IF(H6656=0,0,VLOOKUP(I6656/(H6656*H6656/10000),标准!M$108:N$112,2,TRUE)),IF(H6656=0,0,VLOOKUP(I6656/(H6656*H6656/10000),标准!M$74:N$78,2,TRUE)))</f>
        <v>100</v>
      </c>
      <c r="K6656" s="72">
        <v>3457</v>
      </c>
      <c r="L6656" s="71">
        <f>IF(A6656&lt;43,IF(F6656="女",VLOOKUP(K6656,标准!K$108:L$128,2,TRUE),VLOOKUP(K6656,标准!K$74:L$94,2,TRUE)),IF(F6656="女",VLOOKUP(K6656,标准!K$39:L$59,2,TRUE),VLOOKUP(K6656,标准!K$3:L$23,2,TRUE)))</f>
        <v>64</v>
      </c>
      <c r="M6656" s="68">
        <v>8</v>
      </c>
      <c r="N6656" s="71">
        <f>IF(M6656="",0,IF(A6656&lt;43,IF(F6656="女",VLOOKUP(M6656,标准!C$108:D$128,2,TRUE),VLOOKUP(M6656,标准!C$74:D$94,2,TRUE)),IF(F6656="女",VLOOKUP(M6656,标准!C$39:D$59,2,TRUE),VLOOKUP(M6656,标准!C$3:D$23,2,TRUE))))</f>
        <v>66</v>
      </c>
      <c r="O6656" s="124">
        <v>210</v>
      </c>
      <c r="P6656" s="71">
        <f>IF(A6656&lt;43,IF(F6656="女",VLOOKUP(O6656/100,标准!E$108:F$128,2,TRUE),VLOOKUP(O6656/100,标准!E$74:F$94,2,TRUE)),IF(F6656="女",VLOOKUP(O6656/100,标准!E$39:F$59,2,TRUE),VLOOKUP(O6656/100,标准!E$3:F$23,2,TRUE)))</f>
        <v>60</v>
      </c>
      <c r="Q6656" s="125">
        <v>4.52</v>
      </c>
      <c r="R6656" s="71">
        <f>IF(Q6656=0,0,IF(A6656&lt;43,IF(F6656="女",IF(Q6656="",0,VLOOKUP(Q6656,标准!I$108:J$138,2,TRUE)),IF(Q6656="",0,VLOOKUP(Q6656,标准!I$74:J$104,2,TRUE))),IF(F6656="女",IF(Q6656="",0,VLOOKUP(Q6656,标准!I$39:J$69,2,TRUE)),IF(Q6656="",0,VLOOKUP(Q6656,标准!I$3:J$33,2,TRUE)))))</f>
        <v>50</v>
      </c>
      <c r="S6656" s="126">
        <v>3</v>
      </c>
      <c r="T6656" s="71">
        <f>IF(A6656&lt;43,IF(F6656="女",VLOOKUP(S6656,标准!G$108:H$138,2,TRUE),VLOOKUP(S6656,标准!G$74:H$99,2,TRUE)),IF(F6656="女",VLOOKUP(S6656,标准!G$39:H$69,2,TRUE),VLOOKUP(S6656,标准!G$3:H$28,2,TRUE)))</f>
        <v>0</v>
      </c>
      <c r="U6656" s="127">
        <v>7.8</v>
      </c>
      <c r="V6656" s="71">
        <f>IF(U6656=0,0,IF(A6656&lt;43,IF(F6656="女",IF(U6656="",0,VLOOKUP(U6656,标准!A$108:B$128,2,TRUE)),IF(U6656="",0,VLOOKUP(U6656,标准!A$74:B$94,2,TRUE))),IF(F6656="女",IF(U6656="",0,VLOOKUP(U6656,标准!A$39:B$59,2,TRUE)),IF(U6656="",0,VLOOKUP(U6656,标准!A$3:B$23,2,TRUE)))))</f>
        <v>72</v>
      </c>
      <c r="W6656" s="86">
        <f t="shared" si="103"/>
        <v>61.6</v>
      </c>
      <c r="X6656" s="87"/>
      <c r="Y6656" s="87"/>
      <c r="Z6656" s="91"/>
      <c r="AA6656" s="92"/>
    </row>
    <row r="6657" customHeight="1" spans="1:27">
      <c r="A6657" s="62">
        <v>42</v>
      </c>
      <c r="B6657" s="91">
        <v>6697</v>
      </c>
      <c r="C6657" s="154" t="s">
        <v>13411</v>
      </c>
      <c r="D6657" s="154" t="s">
        <v>13367</v>
      </c>
      <c r="E6657" s="154" t="s">
        <v>4025</v>
      </c>
      <c r="F6657" s="154" t="s">
        <v>30</v>
      </c>
      <c r="G6657" s="155" t="s">
        <v>13412</v>
      </c>
      <c r="H6657" s="68">
        <v>168.5</v>
      </c>
      <c r="I6657" s="68">
        <v>55.6</v>
      </c>
      <c r="J6657" s="71">
        <f>IF(F6657="女",IF(H6657=0,0,VLOOKUP(I6657/(H6657*H6657/10000),标准!M$108:N$112,2,TRUE)),IF(H6657=0,0,VLOOKUP(I6657/(H6657*H6657/10000),标准!M$74:N$78,2,TRUE)))</f>
        <v>100</v>
      </c>
      <c r="K6657" s="72">
        <v>4110</v>
      </c>
      <c r="L6657" s="71">
        <f>IF(A6657&lt;43,IF(F6657="女",VLOOKUP(K6657,标准!K$108:L$128,2,TRUE),VLOOKUP(K6657,标准!K$74:L$94,2,TRUE)),IF(F6657="女",VLOOKUP(K6657,标准!K$39:L$59,2,TRUE),VLOOKUP(K6657,标准!K$3:L$23,2,TRUE)))</f>
        <v>76</v>
      </c>
      <c r="M6657" s="68">
        <v>19</v>
      </c>
      <c r="N6657" s="71">
        <f>IF(M6657="",0,IF(A6657&lt;43,IF(F6657="女",VLOOKUP(M6657,标准!C$108:D$128,2,TRUE),VLOOKUP(M6657,标准!C$74:D$94,2,TRUE)),IF(F6657="女",VLOOKUP(M6657,标准!C$39:D$59,2,TRUE),VLOOKUP(M6657,标准!C$3:D$23,2,TRUE))))</f>
        <v>80</v>
      </c>
      <c r="O6657" s="124">
        <v>228</v>
      </c>
      <c r="P6657" s="71">
        <f>IF(A6657&lt;43,IF(F6657="女",VLOOKUP(O6657/100,标准!E$108:F$128,2,TRUE),VLOOKUP(O6657/100,标准!E$74:F$94,2,TRUE)),IF(F6657="女",VLOOKUP(O6657/100,标准!E$39:F$59,2,TRUE),VLOOKUP(O6657/100,标准!E$3:F$23,2,TRUE)))</f>
        <v>70</v>
      </c>
      <c r="Q6657" s="125">
        <v>4.15</v>
      </c>
      <c r="R6657" s="71">
        <f>IF(Q6657=0,0,IF(A6657&lt;43,IF(F6657="女",IF(Q6657="",0,VLOOKUP(Q6657,标准!I$108:J$138,2,TRUE)),IF(Q6657="",0,VLOOKUP(Q6657,标准!I$74:J$104,2,TRUE))),IF(F6657="女",IF(Q6657="",0,VLOOKUP(Q6657,标准!I$39:J$69,2,TRUE)),IF(Q6657="",0,VLOOKUP(Q6657,标准!I$3:J$33,2,TRUE)))))</f>
        <v>66</v>
      </c>
      <c r="S6657" s="126">
        <v>12</v>
      </c>
      <c r="T6657" s="71">
        <f>IF(A6657&lt;43,IF(F6657="女",VLOOKUP(S6657,标准!G$108:H$138,2,TRUE),VLOOKUP(S6657,标准!G$74:H$99,2,TRUE)),IF(F6657="女",VLOOKUP(S6657,标准!G$39:H$69,2,TRUE),VLOOKUP(S6657,标准!G$3:H$28,2,TRUE)))</f>
        <v>68</v>
      </c>
      <c r="U6657" s="127">
        <v>6.8</v>
      </c>
      <c r="V6657" s="71">
        <f>IF(U6657=0,0,IF(A6657&lt;43,IF(F6657="女",IF(U6657="",0,VLOOKUP(U6657,标准!A$108:B$128,2,TRUE)),IF(U6657="",0,VLOOKUP(U6657,标准!A$74:B$94,2,TRUE))),IF(F6657="女",IF(U6657="",0,VLOOKUP(U6657,标准!A$39:B$59,2,TRUE)),IF(U6657="",0,VLOOKUP(U6657,标准!A$3:B$23,2,TRUE)))))</f>
        <v>95</v>
      </c>
      <c r="W6657" s="86">
        <f t="shared" si="103"/>
        <v>80.4</v>
      </c>
      <c r="X6657" s="87">
        <v>3.7</v>
      </c>
      <c r="Y6657" s="87">
        <v>3.7</v>
      </c>
      <c r="Z6657" s="91"/>
      <c r="AA6657" s="92"/>
    </row>
    <row r="6658" customHeight="1" spans="1:27">
      <c r="A6658" s="62">
        <v>42</v>
      </c>
      <c r="B6658" s="91">
        <v>6698</v>
      </c>
      <c r="C6658" s="154" t="s">
        <v>13413</v>
      </c>
      <c r="D6658" s="154" t="s">
        <v>13367</v>
      </c>
      <c r="E6658" s="154" t="s">
        <v>4025</v>
      </c>
      <c r="F6658" s="154" t="s">
        <v>30</v>
      </c>
      <c r="G6658" s="155" t="s">
        <v>13414</v>
      </c>
      <c r="H6658" s="68">
        <v>174.6</v>
      </c>
      <c r="I6658" s="68">
        <v>71.5</v>
      </c>
      <c r="J6658" s="71">
        <f>IF(F6658="女",IF(H6658=0,0,VLOOKUP(I6658/(H6658*H6658/10000),标准!M$108:N$112,2,TRUE)),IF(H6658=0,0,VLOOKUP(I6658/(H6658*H6658/10000),标准!M$74:N$78,2,TRUE)))</f>
        <v>100</v>
      </c>
      <c r="K6658" s="72">
        <v>4737</v>
      </c>
      <c r="L6658" s="71">
        <f>IF(A6658&lt;43,IF(F6658="女",VLOOKUP(K6658,标准!K$108:L$128,2,TRUE),VLOOKUP(K6658,标准!K$74:L$94,2,TRUE)),IF(F6658="女",VLOOKUP(K6658,标准!K$39:L$59,2,TRUE),VLOOKUP(K6658,标准!K$3:L$23,2,TRUE)))</f>
        <v>85</v>
      </c>
      <c r="M6658" s="68">
        <v>6</v>
      </c>
      <c r="N6658" s="71">
        <f>IF(M6658="",0,IF(A6658&lt;43,IF(F6658="女",VLOOKUP(M6658,标准!C$108:D$128,2,TRUE),VLOOKUP(M6658,标准!C$74:D$94,2,TRUE)),IF(F6658="女",VLOOKUP(M6658,标准!C$39:D$59,2,TRUE),VLOOKUP(M6658,标准!C$3:D$23,2,TRUE))))</f>
        <v>62</v>
      </c>
      <c r="O6658" s="124">
        <v>207</v>
      </c>
      <c r="P6658" s="71">
        <f>IF(A6658&lt;43,IF(F6658="女",VLOOKUP(O6658/100,标准!E$108:F$128,2,TRUE),VLOOKUP(O6658/100,标准!E$74:F$94,2,TRUE)),IF(F6658="女",VLOOKUP(O6658/100,标准!E$39:F$59,2,TRUE),VLOOKUP(O6658/100,标准!E$3:F$23,2,TRUE)))</f>
        <v>50</v>
      </c>
      <c r="Q6658" s="125">
        <v>4.12</v>
      </c>
      <c r="R6658" s="71">
        <f>IF(Q6658=0,0,IF(A6658&lt;43,IF(F6658="女",IF(Q6658="",0,VLOOKUP(Q6658,标准!I$108:J$138,2,TRUE)),IF(Q6658="",0,VLOOKUP(Q6658,标准!I$74:J$104,2,TRUE))),IF(F6658="女",IF(Q6658="",0,VLOOKUP(Q6658,标准!I$39:J$69,2,TRUE)),IF(Q6658="",0,VLOOKUP(Q6658,标准!I$3:J$33,2,TRUE)))))</f>
        <v>68</v>
      </c>
      <c r="S6658" s="126">
        <v>2</v>
      </c>
      <c r="T6658" s="71">
        <f>IF(A6658&lt;43,IF(F6658="女",VLOOKUP(S6658,标准!G$108:H$138,2,TRUE),VLOOKUP(S6658,标准!G$74:H$99,2,TRUE)),IF(F6658="女",VLOOKUP(S6658,标准!G$39:H$69,2,TRUE),VLOOKUP(S6658,标准!G$3:H$28,2,TRUE)))</f>
        <v>0</v>
      </c>
      <c r="U6658" s="127">
        <v>7.8</v>
      </c>
      <c r="V6658" s="71">
        <f>IF(U6658=0,0,IF(A6658&lt;43,IF(F6658="女",IF(U6658="",0,VLOOKUP(U6658,标准!A$108:B$128,2,TRUE)),IF(U6658="",0,VLOOKUP(U6658,标准!A$74:B$94,2,TRUE))),IF(F6658="女",IF(U6658="",0,VLOOKUP(U6658,标准!A$39:B$59,2,TRUE)),IF(U6658="",0,VLOOKUP(U6658,标准!A$3:B$23,2,TRUE)))))</f>
        <v>72</v>
      </c>
      <c r="W6658" s="86">
        <f t="shared" ref="W6658:W6721" si="104">V6658*0.2+N6658*0.1+P6658*0.1+T6658*0.1+R6658*0.2+J6658*0.15+L6658*0.15</f>
        <v>66.95</v>
      </c>
      <c r="X6658" s="87">
        <v>4.9</v>
      </c>
      <c r="Y6658" s="87">
        <v>4.9</v>
      </c>
      <c r="Z6658" s="91"/>
      <c r="AA6658" s="92"/>
    </row>
    <row r="6659" customHeight="1" spans="1:27">
      <c r="A6659" s="62">
        <v>42</v>
      </c>
      <c r="B6659" s="91">
        <v>6699</v>
      </c>
      <c r="C6659" s="154" t="s">
        <v>13415</v>
      </c>
      <c r="D6659" s="154" t="s">
        <v>13367</v>
      </c>
      <c r="E6659" s="154" t="s">
        <v>4025</v>
      </c>
      <c r="F6659" s="154" t="s">
        <v>30</v>
      </c>
      <c r="G6659" s="155" t="s">
        <v>13416</v>
      </c>
      <c r="H6659" s="68">
        <v>172</v>
      </c>
      <c r="I6659" s="68">
        <v>70.5</v>
      </c>
      <c r="J6659" s="71">
        <f>IF(F6659="女",IF(H6659=0,0,VLOOKUP(I6659/(H6659*H6659/10000),标准!M$108:N$112,2,TRUE)),IF(H6659=0,0,VLOOKUP(I6659/(H6659*H6659/10000),标准!M$74:N$78,2,TRUE)))</f>
        <v>100</v>
      </c>
      <c r="K6659" s="72">
        <v>5253</v>
      </c>
      <c r="L6659" s="71">
        <f>IF(A6659&lt;43,IF(F6659="女",VLOOKUP(K6659,标准!K$108:L$128,2,TRUE),VLOOKUP(K6659,标准!K$74:L$94,2,TRUE)),IF(F6659="女",VLOOKUP(K6659,标准!K$39:L$59,2,TRUE),VLOOKUP(K6659,标准!K$3:L$23,2,TRUE)))</f>
        <v>100</v>
      </c>
      <c r="M6659" s="68">
        <v>22.3</v>
      </c>
      <c r="N6659" s="71">
        <f>IF(M6659="",0,IF(A6659&lt;43,IF(F6659="女",VLOOKUP(M6659,标准!C$108:D$128,2,TRUE),VLOOKUP(M6659,标准!C$74:D$94,2,TRUE)),IF(F6659="女",VLOOKUP(M6659,标准!C$39:D$59,2,TRUE),VLOOKUP(M6659,标准!C$3:D$23,2,TRUE))))</f>
        <v>90</v>
      </c>
      <c r="O6659" s="124">
        <v>225</v>
      </c>
      <c r="P6659" s="71">
        <f>IF(A6659&lt;43,IF(F6659="女",VLOOKUP(O6659/100,标准!E$108:F$128,2,TRUE),VLOOKUP(O6659/100,标准!E$74:F$94,2,TRUE)),IF(F6659="女",VLOOKUP(O6659/100,标准!E$39:F$59,2,TRUE),VLOOKUP(O6659/100,标准!E$3:F$23,2,TRUE)))</f>
        <v>68</v>
      </c>
      <c r="Q6659" s="125">
        <v>5.04</v>
      </c>
      <c r="R6659" s="71">
        <f>IF(Q6659=0,0,IF(A6659&lt;43,IF(F6659="女",IF(Q6659="",0,VLOOKUP(Q6659,标准!I$108:J$138,2,TRUE)),IF(Q6659="",0,VLOOKUP(Q6659,标准!I$74:J$104,2,TRUE))),IF(F6659="女",IF(Q6659="",0,VLOOKUP(Q6659,标准!I$39:J$69,2,TRUE)),IF(Q6659="",0,VLOOKUP(Q6659,标准!I$3:J$33,2,TRUE)))))</f>
        <v>40</v>
      </c>
      <c r="S6659" s="126">
        <v>1</v>
      </c>
      <c r="T6659" s="71">
        <f>IF(A6659&lt;43,IF(F6659="女",VLOOKUP(S6659,标准!G$108:H$138,2,TRUE),VLOOKUP(S6659,标准!G$74:H$99,2,TRUE)),IF(F6659="女",VLOOKUP(S6659,标准!G$39:H$69,2,TRUE),VLOOKUP(S6659,标准!G$3:H$28,2,TRUE)))</f>
        <v>0</v>
      </c>
      <c r="U6659" s="127">
        <v>6.9</v>
      </c>
      <c r="V6659" s="71">
        <f>IF(U6659=0,0,IF(A6659&lt;43,IF(F6659="女",IF(U6659="",0,VLOOKUP(U6659,标准!A$108:B$128,2,TRUE)),IF(U6659="",0,VLOOKUP(U6659,标准!A$74:B$94,2,TRUE))),IF(F6659="女",IF(U6659="",0,VLOOKUP(U6659,标准!A$39:B$59,2,TRUE)),IF(U6659="",0,VLOOKUP(U6659,标准!A$3:B$23,2,TRUE)))))</f>
        <v>90</v>
      </c>
      <c r="W6659" s="86">
        <f t="shared" si="104"/>
        <v>71.8</v>
      </c>
      <c r="X6659" s="87">
        <v>3.8</v>
      </c>
      <c r="Y6659" s="87">
        <v>4.5</v>
      </c>
      <c r="Z6659" s="91"/>
      <c r="AA6659" s="92"/>
    </row>
    <row r="6660" customHeight="1" spans="1:27">
      <c r="A6660" s="62">
        <v>42</v>
      </c>
      <c r="B6660" s="91">
        <v>6700</v>
      </c>
      <c r="C6660" s="154" t="s">
        <v>13417</v>
      </c>
      <c r="D6660" s="154" t="s">
        <v>13367</v>
      </c>
      <c r="E6660" s="154" t="s">
        <v>4025</v>
      </c>
      <c r="F6660" s="154" t="s">
        <v>30</v>
      </c>
      <c r="G6660" s="155" t="s">
        <v>13418</v>
      </c>
      <c r="H6660" s="68">
        <v>186.7</v>
      </c>
      <c r="I6660" s="68">
        <v>83.6</v>
      </c>
      <c r="J6660" s="71">
        <f>IF(F6660="女",IF(H6660=0,0,VLOOKUP(I6660/(H6660*H6660/10000),标准!M$108:N$112,2,TRUE)),IF(H6660=0,0,VLOOKUP(I6660/(H6660*H6660/10000),标准!M$74:N$78,2,TRUE)))</f>
        <v>80</v>
      </c>
      <c r="K6660" s="72">
        <v>5427</v>
      </c>
      <c r="L6660" s="71">
        <f>IF(A6660&lt;43,IF(F6660="女",VLOOKUP(K6660,标准!K$108:L$128,2,TRUE),VLOOKUP(K6660,标准!K$74:L$94,2,TRUE)),IF(F6660="女",VLOOKUP(K6660,标准!K$39:L$59,2,TRUE),VLOOKUP(K6660,标准!K$3:L$23,2,TRUE)))</f>
        <v>100</v>
      </c>
      <c r="M6660" s="68">
        <v>2</v>
      </c>
      <c r="N6660" s="71">
        <f>IF(M6660="",0,IF(A6660&lt;43,IF(F6660="女",VLOOKUP(M6660,标准!C$108:D$128,2,TRUE),VLOOKUP(M6660,标准!C$74:D$94,2,TRUE)),IF(F6660="女",VLOOKUP(M6660,标准!C$39:D$59,2,TRUE),VLOOKUP(M6660,标准!C$3:D$23,2,TRUE))))</f>
        <v>40</v>
      </c>
      <c r="O6660" s="124">
        <v>205</v>
      </c>
      <c r="P6660" s="71">
        <f>IF(A6660&lt;43,IF(F6660="女",VLOOKUP(O6660/100,标准!E$108:F$128,2,TRUE),VLOOKUP(O6660/100,标准!E$74:F$94,2,TRUE)),IF(F6660="女",VLOOKUP(O6660/100,标准!E$39:F$59,2,TRUE),VLOOKUP(O6660/100,标准!E$3:F$23,2,TRUE)))</f>
        <v>50</v>
      </c>
      <c r="Q6660" s="125">
        <v>4.1</v>
      </c>
      <c r="R6660" s="71">
        <f>IF(Q6660=0,0,IF(A6660&lt;43,IF(F6660="女",IF(Q6660="",0,VLOOKUP(Q6660,标准!I$108:J$138,2,TRUE)),IF(Q6660="",0,VLOOKUP(Q6660,标准!I$74:J$104,2,TRUE))),IF(F6660="女",IF(Q6660="",0,VLOOKUP(Q6660,标准!I$39:J$69,2,TRUE)),IF(Q6660="",0,VLOOKUP(Q6660,标准!I$3:J$33,2,TRUE)))))</f>
        <v>68</v>
      </c>
      <c r="S6660" s="126">
        <v>0</v>
      </c>
      <c r="T6660" s="71">
        <f>IF(A6660&lt;43,IF(F6660="女",VLOOKUP(S6660,标准!G$108:H$138,2,TRUE),VLOOKUP(S6660,标准!G$74:H$99,2,TRUE)),IF(F6660="女",VLOOKUP(S6660,标准!G$39:H$69,2,TRUE),VLOOKUP(S6660,标准!G$3:H$28,2,TRUE)))</f>
        <v>0</v>
      </c>
      <c r="U6660" s="127">
        <v>7.8</v>
      </c>
      <c r="V6660" s="71">
        <f>IF(U6660=0,0,IF(A6660&lt;43,IF(F6660="女",IF(U6660="",0,VLOOKUP(U6660,标准!A$108:B$128,2,TRUE)),IF(U6660="",0,VLOOKUP(U6660,标准!A$74:B$94,2,TRUE))),IF(F6660="女",IF(U6660="",0,VLOOKUP(U6660,标准!A$39:B$59,2,TRUE)),IF(U6660="",0,VLOOKUP(U6660,标准!A$3:B$23,2,TRUE)))))</f>
        <v>72</v>
      </c>
      <c r="W6660" s="86">
        <f t="shared" si="104"/>
        <v>64</v>
      </c>
      <c r="X6660" s="87">
        <v>4.2</v>
      </c>
      <c r="Y6660" s="87">
        <v>4.1</v>
      </c>
      <c r="Z6660" s="91"/>
      <c r="AA6660" s="92"/>
    </row>
    <row r="6661" customHeight="1" spans="1:27">
      <c r="A6661" s="62">
        <v>42</v>
      </c>
      <c r="B6661" s="91">
        <v>6701</v>
      </c>
      <c r="C6661" s="154" t="s">
        <v>13419</v>
      </c>
      <c r="D6661" s="154" t="s">
        <v>13367</v>
      </c>
      <c r="E6661" s="154" t="s">
        <v>4025</v>
      </c>
      <c r="F6661" s="154" t="s">
        <v>30</v>
      </c>
      <c r="G6661" s="155" t="s">
        <v>13420</v>
      </c>
      <c r="H6661" s="68">
        <v>175.3</v>
      </c>
      <c r="I6661" s="68">
        <v>74.1</v>
      </c>
      <c r="J6661" s="71">
        <f>IF(F6661="女",IF(H6661=0,0,VLOOKUP(I6661/(H6661*H6661/10000),标准!M$108:N$112,2,TRUE)),IF(H6661=0,0,VLOOKUP(I6661/(H6661*H6661/10000),标准!M$74:N$78,2,TRUE)))</f>
        <v>80</v>
      </c>
      <c r="K6661" s="72">
        <v>5039</v>
      </c>
      <c r="L6661" s="71">
        <f>IF(A6661&lt;43,IF(F6661="女",VLOOKUP(K6661,标准!K$108:L$128,2,TRUE),VLOOKUP(K6661,标准!K$74:L$94,2,TRUE)),IF(F6661="女",VLOOKUP(K6661,标准!K$39:L$59,2,TRUE),VLOOKUP(K6661,标准!K$3:L$23,2,TRUE)))</f>
        <v>95</v>
      </c>
      <c r="M6661" s="68">
        <v>22</v>
      </c>
      <c r="N6661" s="71">
        <f>IF(M6661="",0,IF(A6661&lt;43,IF(F6661="女",VLOOKUP(M6661,标准!C$108:D$128,2,TRUE),VLOOKUP(M6661,标准!C$74:D$94,2,TRUE)),IF(F6661="女",VLOOKUP(M6661,标准!C$39:D$59,2,TRUE),VLOOKUP(M6661,标准!C$3:D$23,2,TRUE))))</f>
        <v>90</v>
      </c>
      <c r="O6661" s="124">
        <v>230</v>
      </c>
      <c r="P6661" s="71">
        <f>IF(A6661&lt;43,IF(F6661="女",VLOOKUP(O6661/100,标准!E$108:F$128,2,TRUE),VLOOKUP(O6661/100,标准!E$74:F$94,2,TRUE)),IF(F6661="女",VLOOKUP(O6661/100,标准!E$39:F$59,2,TRUE),VLOOKUP(O6661/100,标准!E$3:F$23,2,TRUE)))</f>
        <v>70</v>
      </c>
      <c r="Q6661" s="125">
        <v>4.5</v>
      </c>
      <c r="R6661" s="71">
        <f>IF(Q6661=0,0,IF(A6661&lt;43,IF(F6661="女",IF(Q6661="",0,VLOOKUP(Q6661,标准!I$108:J$138,2,TRUE)),IF(Q6661="",0,VLOOKUP(Q6661,标准!I$74:J$104,2,TRUE))),IF(F6661="女",IF(Q6661="",0,VLOOKUP(Q6661,标准!I$39:J$69,2,TRUE)),IF(Q6661="",0,VLOOKUP(Q6661,标准!I$3:J$33,2,TRUE)))))</f>
        <v>50</v>
      </c>
      <c r="S6661" s="126">
        <v>0</v>
      </c>
      <c r="T6661" s="71">
        <f>IF(A6661&lt;43,IF(F6661="女",VLOOKUP(S6661,标准!G$108:H$138,2,TRUE),VLOOKUP(S6661,标准!G$74:H$99,2,TRUE)),IF(F6661="女",VLOOKUP(S6661,标准!G$39:H$69,2,TRUE),VLOOKUP(S6661,标准!G$3:H$28,2,TRUE)))</f>
        <v>0</v>
      </c>
      <c r="U6661" s="127">
        <v>7.8</v>
      </c>
      <c r="V6661" s="71">
        <f>IF(U6661=0,0,IF(A6661&lt;43,IF(F6661="女",IF(U6661="",0,VLOOKUP(U6661,标准!A$108:B$128,2,TRUE)),IF(U6661="",0,VLOOKUP(U6661,标准!A$74:B$94,2,TRUE))),IF(F6661="女",IF(U6661="",0,VLOOKUP(U6661,标准!A$39:B$59,2,TRUE)),IF(U6661="",0,VLOOKUP(U6661,标准!A$3:B$23,2,TRUE)))))</f>
        <v>72</v>
      </c>
      <c r="W6661" s="86">
        <f t="shared" si="104"/>
        <v>66.65</v>
      </c>
      <c r="X6661" s="87">
        <v>3.7</v>
      </c>
      <c r="Y6661" s="87">
        <v>3.7</v>
      </c>
      <c r="Z6661" s="91"/>
      <c r="AA6661" s="92"/>
    </row>
    <row r="6662" customHeight="1" spans="1:27">
      <c r="A6662" s="62">
        <v>42</v>
      </c>
      <c r="B6662" s="91">
        <v>6702</v>
      </c>
      <c r="C6662" s="154" t="s">
        <v>13421</v>
      </c>
      <c r="D6662" s="154" t="s">
        <v>13367</v>
      </c>
      <c r="E6662" s="154" t="s">
        <v>4025</v>
      </c>
      <c r="F6662" s="154" t="s">
        <v>30</v>
      </c>
      <c r="G6662" s="155" t="s">
        <v>13422</v>
      </c>
      <c r="H6662" s="68">
        <v>166.2</v>
      </c>
      <c r="I6662" s="68">
        <v>62.5</v>
      </c>
      <c r="J6662" s="71">
        <f>IF(F6662="女",IF(H6662=0,0,VLOOKUP(I6662/(H6662*H6662/10000),标准!M$108:N$112,2,TRUE)),IF(H6662=0,0,VLOOKUP(I6662/(H6662*H6662/10000),标准!M$74:N$78,2,TRUE)))</f>
        <v>100</v>
      </c>
      <c r="K6662" s="72">
        <v>4305</v>
      </c>
      <c r="L6662" s="71">
        <f>IF(A6662&lt;43,IF(F6662="女",VLOOKUP(K6662,标准!K$108:L$128,2,TRUE),VLOOKUP(K6662,标准!K$74:L$94,2,TRUE)),IF(F6662="女",VLOOKUP(K6662,标准!K$39:L$59,2,TRUE),VLOOKUP(K6662,标准!K$3:L$23,2,TRUE)))</f>
        <v>80</v>
      </c>
      <c r="M6662" s="68">
        <v>17</v>
      </c>
      <c r="N6662" s="71">
        <f>IF(M6662="",0,IF(A6662&lt;43,IF(F6662="女",VLOOKUP(M6662,标准!C$108:D$128,2,TRUE),VLOOKUP(M6662,标准!C$74:D$94,2,TRUE)),IF(F6662="女",VLOOKUP(M6662,标准!C$39:D$59,2,TRUE),VLOOKUP(M6662,标准!C$3:D$23,2,TRUE))))</f>
        <v>78</v>
      </c>
      <c r="O6662" s="124">
        <v>200</v>
      </c>
      <c r="P6662" s="71">
        <f>IF(A6662&lt;43,IF(F6662="女",VLOOKUP(O6662/100,标准!E$108:F$128,2,TRUE),VLOOKUP(O6662/100,标准!E$74:F$94,2,TRUE)),IF(F6662="女",VLOOKUP(O6662/100,标准!E$39:F$59,2,TRUE),VLOOKUP(O6662/100,标准!E$3:F$23,2,TRUE)))</f>
        <v>40</v>
      </c>
      <c r="Q6662" s="125">
        <v>5.1</v>
      </c>
      <c r="R6662" s="71">
        <f>IF(Q6662=0,0,IF(A6662&lt;43,IF(F6662="女",IF(Q6662="",0,VLOOKUP(Q6662,标准!I$108:J$138,2,TRUE)),IF(Q6662="",0,VLOOKUP(Q6662,标准!I$74:J$104,2,TRUE))),IF(F6662="女",IF(Q6662="",0,VLOOKUP(Q6662,标准!I$39:J$69,2,TRUE)),IF(Q6662="",0,VLOOKUP(Q6662,标准!I$3:J$33,2,TRUE)))))</f>
        <v>40</v>
      </c>
      <c r="S6662" s="126">
        <v>7</v>
      </c>
      <c r="T6662" s="71">
        <f>IF(A6662&lt;43,IF(F6662="女",VLOOKUP(S6662,标准!G$108:H$138,2,TRUE),VLOOKUP(S6662,标准!G$74:H$99,2,TRUE)),IF(F6662="女",VLOOKUP(S6662,标准!G$39:H$69,2,TRUE),VLOOKUP(S6662,标准!G$3:H$28,2,TRUE)))</f>
        <v>30</v>
      </c>
      <c r="U6662" s="127">
        <v>7.8</v>
      </c>
      <c r="V6662" s="71">
        <f>IF(U6662=0,0,IF(A6662&lt;43,IF(F6662="女",IF(U6662="",0,VLOOKUP(U6662,标准!A$108:B$128,2,TRUE)),IF(U6662="",0,VLOOKUP(U6662,标准!A$74:B$94,2,TRUE))),IF(F6662="女",IF(U6662="",0,VLOOKUP(U6662,标准!A$39:B$59,2,TRUE)),IF(U6662="",0,VLOOKUP(U6662,标准!A$3:B$23,2,TRUE)))))</f>
        <v>72</v>
      </c>
      <c r="W6662" s="86">
        <f t="shared" si="104"/>
        <v>64.2</v>
      </c>
      <c r="X6662" s="87">
        <v>4.2</v>
      </c>
      <c r="Y6662" s="87">
        <v>4.9</v>
      </c>
      <c r="Z6662" s="91"/>
      <c r="AA6662" s="92"/>
    </row>
    <row r="6663" customHeight="1" spans="1:27">
      <c r="A6663" s="62">
        <v>42</v>
      </c>
      <c r="B6663" s="91">
        <v>6703</v>
      </c>
      <c r="C6663" s="154" t="s">
        <v>13423</v>
      </c>
      <c r="D6663" s="154" t="s">
        <v>13367</v>
      </c>
      <c r="E6663" s="154" t="s">
        <v>4025</v>
      </c>
      <c r="F6663" s="154" t="s">
        <v>30</v>
      </c>
      <c r="G6663" s="155" t="s">
        <v>13424</v>
      </c>
      <c r="H6663" s="68">
        <v>163</v>
      </c>
      <c r="I6663" s="68">
        <v>77.8</v>
      </c>
      <c r="J6663" s="71">
        <f>IF(F6663="女",IF(H6663=0,0,VLOOKUP(I6663/(H6663*H6663/10000),标准!M$108:N$112,2,TRUE)),IF(H6663=0,0,VLOOKUP(I6663/(H6663*H6663/10000),标准!M$74:N$78,2,TRUE)))</f>
        <v>60</v>
      </c>
      <c r="K6663" s="72">
        <v>3336</v>
      </c>
      <c r="L6663" s="71">
        <f>IF(A6663&lt;43,IF(F6663="女",VLOOKUP(K6663,标准!K$108:L$128,2,TRUE),VLOOKUP(K6663,标准!K$74:L$94,2,TRUE)),IF(F6663="女",VLOOKUP(K6663,标准!K$39:L$59,2,TRUE),VLOOKUP(K6663,标准!K$3:L$23,2,TRUE)))</f>
        <v>62</v>
      </c>
      <c r="M6663" s="68">
        <v>16.5</v>
      </c>
      <c r="N6663" s="71">
        <f>IF(M6663="",0,IF(A6663&lt;43,IF(F6663="女",VLOOKUP(M6663,标准!C$108:D$128,2,TRUE),VLOOKUP(M6663,标准!C$74:D$94,2,TRUE)),IF(F6663="女",VLOOKUP(M6663,标准!C$39:D$59,2,TRUE),VLOOKUP(M6663,标准!C$3:D$23,2,TRUE))))</f>
        <v>78</v>
      </c>
      <c r="O6663" s="124">
        <v>205</v>
      </c>
      <c r="P6663" s="71">
        <f>IF(A6663&lt;43,IF(F6663="女",VLOOKUP(O6663/100,标准!E$108:F$128,2,TRUE),VLOOKUP(O6663/100,标准!E$74:F$94,2,TRUE)),IF(F6663="女",VLOOKUP(O6663/100,标准!E$39:F$59,2,TRUE),VLOOKUP(O6663/100,标准!E$3:F$23,2,TRUE)))</f>
        <v>50</v>
      </c>
      <c r="Q6663" s="125">
        <v>5.03</v>
      </c>
      <c r="R6663" s="71">
        <f>IF(Q6663=0,0,IF(A6663&lt;43,IF(F6663="女",IF(Q6663="",0,VLOOKUP(Q6663,标准!I$108:J$138,2,TRUE)),IF(Q6663="",0,VLOOKUP(Q6663,标准!I$74:J$104,2,TRUE))),IF(F6663="女",IF(Q6663="",0,VLOOKUP(Q6663,标准!I$39:J$69,2,TRUE)),IF(Q6663="",0,VLOOKUP(Q6663,标准!I$3:J$33,2,TRUE)))))</f>
        <v>40</v>
      </c>
      <c r="S6663" s="126">
        <v>0</v>
      </c>
      <c r="T6663" s="71">
        <f>IF(A6663&lt;43,IF(F6663="女",VLOOKUP(S6663,标准!G$108:H$138,2,TRUE),VLOOKUP(S6663,标准!G$74:H$99,2,TRUE)),IF(F6663="女",VLOOKUP(S6663,标准!G$39:H$69,2,TRUE),VLOOKUP(S6663,标准!G$3:H$28,2,TRUE)))</f>
        <v>0</v>
      </c>
      <c r="U6663" s="127">
        <v>7.7</v>
      </c>
      <c r="V6663" s="71">
        <f>IF(U6663=0,0,IF(A6663&lt;43,IF(F6663="女",IF(U6663="",0,VLOOKUP(U6663,标准!A$108:B$128,2,TRUE)),IF(U6663="",0,VLOOKUP(U6663,标准!A$74:B$94,2,TRUE))),IF(F6663="女",IF(U6663="",0,VLOOKUP(U6663,标准!A$39:B$59,2,TRUE)),IF(U6663="",0,VLOOKUP(U6663,标准!A$3:B$23,2,TRUE)))))</f>
        <v>74</v>
      </c>
      <c r="W6663" s="86">
        <f t="shared" si="104"/>
        <v>53.9</v>
      </c>
      <c r="X6663" s="87">
        <v>3.8</v>
      </c>
      <c r="Y6663" s="87">
        <v>3.8</v>
      </c>
      <c r="Z6663" s="91"/>
      <c r="AA6663" s="92"/>
    </row>
    <row r="6664" customHeight="1" spans="1:27">
      <c r="A6664" s="62">
        <v>42</v>
      </c>
      <c r="B6664" s="91">
        <v>6704</v>
      </c>
      <c r="C6664" s="154" t="s">
        <v>13425</v>
      </c>
      <c r="D6664" s="154" t="s">
        <v>13367</v>
      </c>
      <c r="E6664" s="154" t="s">
        <v>4025</v>
      </c>
      <c r="F6664" s="154" t="s">
        <v>30</v>
      </c>
      <c r="G6664" s="155" t="s">
        <v>13426</v>
      </c>
      <c r="H6664" s="68">
        <v>170</v>
      </c>
      <c r="I6664" s="68">
        <v>48</v>
      </c>
      <c r="J6664" s="71">
        <f>IF(F6664="女",IF(H6664=0,0,VLOOKUP(I6664/(H6664*H6664/10000),标准!M$108:N$112,2,TRUE)),IF(H6664=0,0,VLOOKUP(I6664/(H6664*H6664/10000),标准!M$74:N$78,2,TRUE)))</f>
        <v>80</v>
      </c>
      <c r="K6664" s="72">
        <v>4722</v>
      </c>
      <c r="L6664" s="71">
        <f>IF(A6664&lt;43,IF(F6664="女",VLOOKUP(K6664,标准!K$108:L$128,2,TRUE),VLOOKUP(K6664,标准!K$74:L$94,2,TRUE)),IF(F6664="女",VLOOKUP(K6664,标准!K$39:L$59,2,TRUE),VLOOKUP(K6664,标准!K$3:L$23,2,TRUE)))</f>
        <v>85</v>
      </c>
      <c r="M6664" s="68">
        <v>26</v>
      </c>
      <c r="N6664" s="71">
        <f>IF(M6664="",0,IF(A6664&lt;43,IF(F6664="女",VLOOKUP(M6664,标准!C$108:D$128,2,TRUE),VLOOKUP(M6664,标准!C$74:D$94,2,TRUE)),IF(F6664="女",VLOOKUP(M6664,标准!C$39:D$59,2,TRUE),VLOOKUP(M6664,标准!C$3:D$23,2,TRUE))))</f>
        <v>100</v>
      </c>
      <c r="O6664" s="124">
        <v>235</v>
      </c>
      <c r="P6664" s="71">
        <f>IF(A6664&lt;43,IF(F6664="女",VLOOKUP(O6664/100,标准!E$108:F$128,2,TRUE),VLOOKUP(O6664/100,标准!E$74:F$94,2,TRUE)),IF(F6664="女",VLOOKUP(O6664/100,标准!E$39:F$59,2,TRUE),VLOOKUP(O6664/100,标准!E$3:F$23,2,TRUE)))</f>
        <v>72</v>
      </c>
      <c r="Q6664" s="125">
        <v>5.52</v>
      </c>
      <c r="R6664" s="71">
        <f>IF(Q6664=0,0,IF(A6664&lt;43,IF(F6664="女",IF(Q6664="",0,VLOOKUP(Q6664,标准!I$108:J$138,2,TRUE)),IF(Q6664="",0,VLOOKUP(Q6664,标准!I$74:J$104,2,TRUE))),IF(F6664="女",IF(Q6664="",0,VLOOKUP(Q6664,标准!I$39:J$69,2,TRUE)),IF(Q6664="",0,VLOOKUP(Q6664,标准!I$3:J$33,2,TRUE)))))</f>
        <v>20</v>
      </c>
      <c r="S6664" s="126">
        <v>8</v>
      </c>
      <c r="T6664" s="71">
        <f>IF(A6664&lt;43,IF(F6664="女",VLOOKUP(S6664,标准!G$108:H$138,2,TRUE),VLOOKUP(S6664,标准!G$74:H$99,2,TRUE)),IF(F6664="女",VLOOKUP(S6664,标准!G$39:H$69,2,TRUE),VLOOKUP(S6664,标准!G$3:H$28,2,TRUE)))</f>
        <v>40</v>
      </c>
      <c r="U6664" s="127">
        <v>7.2</v>
      </c>
      <c r="V6664" s="71">
        <f>IF(U6664=0,0,IF(A6664&lt;43,IF(F6664="女",IF(U6664="",0,VLOOKUP(U6664,标准!A$108:B$128,2,TRUE)),IF(U6664="",0,VLOOKUP(U6664,标准!A$74:B$94,2,TRUE))),IF(F6664="女",IF(U6664="",0,VLOOKUP(U6664,标准!A$39:B$59,2,TRUE)),IF(U6664="",0,VLOOKUP(U6664,标准!A$3:B$23,2,TRUE)))))</f>
        <v>78</v>
      </c>
      <c r="W6664" s="86">
        <f t="shared" si="104"/>
        <v>65.55</v>
      </c>
      <c r="X6664" s="87">
        <v>4.1</v>
      </c>
      <c r="Y6664" s="87">
        <v>4.1</v>
      </c>
      <c r="Z6664" s="91"/>
      <c r="AA6664" s="92"/>
    </row>
    <row r="6665" customHeight="1" spans="1:27">
      <c r="A6665" s="62">
        <v>42</v>
      </c>
      <c r="B6665" s="91">
        <v>6705</v>
      </c>
      <c r="C6665" s="154" t="s">
        <v>13427</v>
      </c>
      <c r="D6665" s="154" t="s">
        <v>13367</v>
      </c>
      <c r="E6665" s="154" t="s">
        <v>4025</v>
      </c>
      <c r="F6665" s="154" t="s">
        <v>30</v>
      </c>
      <c r="G6665" s="155" t="s">
        <v>13428</v>
      </c>
      <c r="H6665" s="68">
        <v>186.1</v>
      </c>
      <c r="I6665" s="68">
        <v>75</v>
      </c>
      <c r="J6665" s="71">
        <f>IF(F6665="女",IF(H6665=0,0,VLOOKUP(I6665/(H6665*H6665/10000),标准!M$108:N$112,2,TRUE)),IF(H6665=0,0,VLOOKUP(I6665/(H6665*H6665/10000),标准!M$74:N$78,2,TRUE)))</f>
        <v>100</v>
      </c>
      <c r="K6665" s="72">
        <v>4430</v>
      </c>
      <c r="L6665" s="71">
        <f>IF(A6665&lt;43,IF(F6665="女",VLOOKUP(K6665,标准!K$108:L$128,2,TRUE),VLOOKUP(K6665,标准!K$74:L$94,2,TRUE)),IF(F6665="女",VLOOKUP(K6665,标准!K$39:L$59,2,TRUE),VLOOKUP(K6665,标准!K$3:L$23,2,TRUE)))</f>
        <v>80</v>
      </c>
      <c r="M6665" s="68">
        <v>18</v>
      </c>
      <c r="N6665" s="71">
        <f>IF(M6665="",0,IF(A6665&lt;43,IF(F6665="女",VLOOKUP(M6665,标准!C$108:D$128,2,TRUE),VLOOKUP(M6665,标准!C$74:D$94,2,TRUE)),IF(F6665="女",VLOOKUP(M6665,标准!C$39:D$59,2,TRUE),VLOOKUP(M6665,标准!C$3:D$23,2,TRUE))))</f>
        <v>80</v>
      </c>
      <c r="O6665" s="124">
        <v>220</v>
      </c>
      <c r="P6665" s="71">
        <f>IF(A6665&lt;43,IF(F6665="女",VLOOKUP(O6665/100,标准!E$108:F$128,2,TRUE),VLOOKUP(O6665/100,标准!E$74:F$94,2,TRUE)),IF(F6665="女",VLOOKUP(O6665/100,标准!E$39:F$59,2,TRUE),VLOOKUP(O6665/100,标准!E$3:F$23,2,TRUE)))</f>
        <v>66</v>
      </c>
      <c r="Q6665" s="125">
        <v>3.55</v>
      </c>
      <c r="R6665" s="71">
        <f>IF(Q6665=0,0,IF(A6665&lt;43,IF(F6665="女",IF(Q6665="",0,VLOOKUP(Q6665,标准!I$108:J$138,2,TRUE)),IF(Q6665="",0,VLOOKUP(Q6665,标准!I$74:J$104,2,TRUE))),IF(F6665="女",IF(Q6665="",0,VLOOKUP(Q6665,标准!I$39:J$69,2,TRUE)),IF(Q6665="",0,VLOOKUP(Q6665,标准!I$3:J$33,2,TRUE)))))</f>
        <v>74</v>
      </c>
      <c r="S6665" s="126">
        <v>2</v>
      </c>
      <c r="T6665" s="71">
        <f>IF(A6665&lt;43,IF(F6665="女",VLOOKUP(S6665,标准!G$108:H$138,2,TRUE),VLOOKUP(S6665,标准!G$74:H$99,2,TRUE)),IF(F6665="女",VLOOKUP(S6665,标准!G$39:H$69,2,TRUE),VLOOKUP(S6665,标准!G$3:H$28,2,TRUE)))</f>
        <v>0</v>
      </c>
      <c r="U6665" s="127">
        <v>6.7</v>
      </c>
      <c r="V6665" s="71">
        <f>IF(U6665=0,0,IF(A6665&lt;43,IF(F6665="女",IF(U6665="",0,VLOOKUP(U6665,标准!A$108:B$128,2,TRUE)),IF(U6665="",0,VLOOKUP(U6665,标准!A$74:B$94,2,TRUE))),IF(F6665="女",IF(U6665="",0,VLOOKUP(U6665,标准!A$39:B$59,2,TRUE)),IF(U6665="",0,VLOOKUP(U6665,标准!A$3:B$23,2,TRUE)))))</f>
        <v>100</v>
      </c>
      <c r="W6665" s="86">
        <f t="shared" si="104"/>
        <v>76.4</v>
      </c>
      <c r="X6665" s="87">
        <v>4.4</v>
      </c>
      <c r="Y6665" s="87">
        <v>4.6</v>
      </c>
      <c r="Z6665" s="91"/>
      <c r="AA6665" s="92"/>
    </row>
    <row r="6666" customHeight="1" spans="1:27">
      <c r="A6666" s="62">
        <v>42</v>
      </c>
      <c r="B6666" s="91">
        <v>6706</v>
      </c>
      <c r="C6666" s="154" t="s">
        <v>13429</v>
      </c>
      <c r="D6666" s="154" t="s">
        <v>13367</v>
      </c>
      <c r="E6666" s="154" t="s">
        <v>4025</v>
      </c>
      <c r="F6666" s="154" t="s">
        <v>30</v>
      </c>
      <c r="G6666" s="155" t="s">
        <v>13430</v>
      </c>
      <c r="H6666" s="68">
        <v>173.5</v>
      </c>
      <c r="I6666" s="68">
        <v>50.6</v>
      </c>
      <c r="J6666" s="71">
        <f>IF(F6666="女",IF(H6666=0,0,VLOOKUP(I6666/(H6666*H6666/10000),标准!M$108:N$112,2,TRUE)),IF(H6666=0,0,VLOOKUP(I6666/(H6666*H6666/10000),标准!M$74:N$78,2,TRUE)))</f>
        <v>80</v>
      </c>
      <c r="K6666" s="72"/>
      <c r="L6666" s="71">
        <f>IF(A6666&lt;43,IF(F6666="女",VLOOKUP(K6666,标准!K$108:L$128,2,TRUE),VLOOKUP(K6666,标准!K$74:L$94,2,TRUE)),IF(F6666="女",VLOOKUP(K6666,标准!K$39:L$59,2,TRUE),VLOOKUP(K6666,标准!K$3:L$23,2,TRUE)))</f>
        <v>0</v>
      </c>
      <c r="M6666" s="68">
        <v>17</v>
      </c>
      <c r="N6666" s="71">
        <f>IF(M6666="",0,IF(A6666&lt;43,IF(F6666="女",VLOOKUP(M6666,标准!C$108:D$128,2,TRUE),VLOOKUP(M6666,标准!C$74:D$94,2,TRUE)),IF(F6666="女",VLOOKUP(M6666,标准!C$39:D$59,2,TRUE),VLOOKUP(M6666,标准!C$3:D$23,2,TRUE))))</f>
        <v>78</v>
      </c>
      <c r="O6666" s="124">
        <v>245</v>
      </c>
      <c r="P6666" s="71">
        <f>IF(A6666&lt;43,IF(F6666="女",VLOOKUP(O6666/100,标准!E$108:F$128,2,TRUE),VLOOKUP(O6666/100,标准!E$74:F$94,2,TRUE)),IF(F6666="女",VLOOKUP(O6666/100,标准!E$39:F$59,2,TRUE),VLOOKUP(O6666/100,标准!E$3:F$23,2,TRUE)))</f>
        <v>78</v>
      </c>
      <c r="Q6666" s="125">
        <v>4.24</v>
      </c>
      <c r="R6666" s="71">
        <f>IF(Q6666=0,0,IF(A6666&lt;43,IF(F6666="女",IF(Q6666="",0,VLOOKUP(Q6666,标准!I$108:J$138,2,TRUE)),IF(Q6666="",0,VLOOKUP(Q6666,标准!I$74:J$104,2,TRUE))),IF(F6666="女",IF(Q6666="",0,VLOOKUP(Q6666,标准!I$39:J$69,2,TRUE)),IF(Q6666="",0,VLOOKUP(Q6666,标准!I$3:J$33,2,TRUE)))))</f>
        <v>62</v>
      </c>
      <c r="S6666" s="126">
        <v>5</v>
      </c>
      <c r="T6666" s="71">
        <f>IF(A6666&lt;43,IF(F6666="女",VLOOKUP(S6666,标准!G$108:H$138,2,TRUE),VLOOKUP(S6666,标准!G$74:H$99,2,TRUE)),IF(F6666="女",VLOOKUP(S6666,标准!G$39:H$69,2,TRUE),VLOOKUP(S6666,标准!G$3:H$28,2,TRUE)))</f>
        <v>10</v>
      </c>
      <c r="U6666" s="127">
        <v>7</v>
      </c>
      <c r="V6666" s="71">
        <f>IF(U6666=0,0,IF(A6666&lt;43,IF(F6666="女",IF(U6666="",0,VLOOKUP(U6666,标准!A$108:B$128,2,TRUE)),IF(U6666="",0,VLOOKUP(U6666,标准!A$74:B$94,2,TRUE))),IF(F6666="女",IF(U6666="",0,VLOOKUP(U6666,标准!A$39:B$59,2,TRUE)),IF(U6666="",0,VLOOKUP(U6666,标准!A$3:B$23,2,TRUE)))))</f>
        <v>85</v>
      </c>
      <c r="W6666" s="86">
        <f t="shared" si="104"/>
        <v>58</v>
      </c>
      <c r="X6666" s="87">
        <v>3.8</v>
      </c>
      <c r="Y6666" s="87">
        <v>3.8</v>
      </c>
      <c r="Z6666" s="91"/>
      <c r="AA6666" s="92"/>
    </row>
    <row r="6667" customHeight="1" spans="1:27">
      <c r="A6667" s="62">
        <v>42</v>
      </c>
      <c r="B6667" s="91">
        <v>6707</v>
      </c>
      <c r="C6667" s="154" t="s">
        <v>13431</v>
      </c>
      <c r="D6667" s="154" t="s">
        <v>13367</v>
      </c>
      <c r="E6667" s="154" t="s">
        <v>4025</v>
      </c>
      <c r="F6667" s="154" t="s">
        <v>30</v>
      </c>
      <c r="G6667" s="155" t="s">
        <v>13432</v>
      </c>
      <c r="H6667" s="68">
        <v>178</v>
      </c>
      <c r="I6667" s="68">
        <v>77.7</v>
      </c>
      <c r="J6667" s="71">
        <f>IF(F6667="女",IF(H6667=0,0,VLOOKUP(I6667/(H6667*H6667/10000),标准!M$108:N$112,2,TRUE)),IF(H6667=0,0,VLOOKUP(I6667/(H6667*H6667/10000),标准!M$74:N$78,2,TRUE)))</f>
        <v>80</v>
      </c>
      <c r="K6667" s="72">
        <v>4793</v>
      </c>
      <c r="L6667" s="71">
        <f>IF(A6667&lt;43,IF(F6667="女",VLOOKUP(K6667,标准!K$108:L$128,2,TRUE),VLOOKUP(K6667,标准!K$74:L$94,2,TRUE)),IF(F6667="女",VLOOKUP(K6667,标准!K$39:L$59,2,TRUE),VLOOKUP(K6667,标准!K$3:L$23,2,TRUE)))</f>
        <v>85</v>
      </c>
      <c r="M6667" s="68">
        <v>26</v>
      </c>
      <c r="N6667" s="71">
        <f>IF(M6667="",0,IF(A6667&lt;43,IF(F6667="女",VLOOKUP(M6667,标准!C$108:D$128,2,TRUE),VLOOKUP(M6667,标准!C$74:D$94,2,TRUE)),IF(F6667="女",VLOOKUP(M6667,标准!C$39:D$59,2,TRUE),VLOOKUP(M6667,标准!C$3:D$23,2,TRUE))))</f>
        <v>100</v>
      </c>
      <c r="O6667" s="124">
        <v>240</v>
      </c>
      <c r="P6667" s="71">
        <f>IF(A6667&lt;43,IF(F6667="女",VLOOKUP(O6667/100,标准!E$108:F$128,2,TRUE),VLOOKUP(O6667/100,标准!E$74:F$94,2,TRUE)),IF(F6667="女",VLOOKUP(O6667/100,标准!E$39:F$59,2,TRUE),VLOOKUP(O6667/100,标准!E$3:F$23,2,TRUE)))</f>
        <v>76</v>
      </c>
      <c r="Q6667" s="125">
        <v>3.54</v>
      </c>
      <c r="R6667" s="71">
        <f>IF(Q6667=0,0,IF(A6667&lt;43,IF(F6667="女",IF(Q6667="",0,VLOOKUP(Q6667,标准!I$108:J$138,2,TRUE)),IF(Q6667="",0,VLOOKUP(Q6667,标准!I$74:J$104,2,TRUE))),IF(F6667="女",IF(Q6667="",0,VLOOKUP(Q6667,标准!I$39:J$69,2,TRUE)),IF(Q6667="",0,VLOOKUP(Q6667,标准!I$3:J$33,2,TRUE)))))</f>
        <v>74</v>
      </c>
      <c r="S6667" s="126">
        <v>15</v>
      </c>
      <c r="T6667" s="71">
        <f>IF(A6667&lt;43,IF(F6667="女",VLOOKUP(S6667,标准!G$108:H$138,2,TRUE),VLOOKUP(S6667,标准!G$74:H$99,2,TRUE)),IF(F6667="女",VLOOKUP(S6667,标准!G$39:H$69,2,TRUE),VLOOKUP(S6667,标准!G$3:H$28,2,TRUE)))</f>
        <v>80</v>
      </c>
      <c r="U6667" s="127">
        <v>6.4</v>
      </c>
      <c r="V6667" s="71">
        <f>IF(U6667=0,0,IF(A6667&lt;43,IF(F6667="女",IF(U6667="",0,VLOOKUP(U6667,标准!A$108:B$128,2,TRUE)),IF(U6667="",0,VLOOKUP(U6667,标准!A$74:B$94,2,TRUE))),IF(F6667="女",IF(U6667="",0,VLOOKUP(U6667,标准!A$39:B$59,2,TRUE)),IF(U6667="",0,VLOOKUP(U6667,标准!A$3:B$23,2,TRUE)))))</f>
        <v>100</v>
      </c>
      <c r="W6667" s="86">
        <f t="shared" si="104"/>
        <v>85.15</v>
      </c>
      <c r="X6667" s="87">
        <v>4.1</v>
      </c>
      <c r="Y6667" s="87">
        <v>4.1</v>
      </c>
      <c r="Z6667" s="91"/>
      <c r="AA6667" s="92"/>
    </row>
    <row r="6668" customHeight="1" spans="1:27">
      <c r="A6668" s="62">
        <v>42</v>
      </c>
      <c r="B6668" s="91">
        <v>6708</v>
      </c>
      <c r="C6668" s="154" t="s">
        <v>13433</v>
      </c>
      <c r="D6668" s="154" t="s">
        <v>13367</v>
      </c>
      <c r="E6668" s="154" t="s">
        <v>4025</v>
      </c>
      <c r="F6668" s="154" t="s">
        <v>30</v>
      </c>
      <c r="G6668" s="155" t="s">
        <v>13434</v>
      </c>
      <c r="H6668" s="68">
        <v>174.5</v>
      </c>
      <c r="I6668" s="68">
        <v>60.7</v>
      </c>
      <c r="J6668" s="71">
        <f>IF(F6668="女",IF(H6668=0,0,VLOOKUP(I6668/(H6668*H6668/10000),标准!M$108:N$112,2,TRUE)),IF(H6668=0,0,VLOOKUP(I6668/(H6668*H6668/10000),标准!M$74:N$78,2,TRUE)))</f>
        <v>100</v>
      </c>
      <c r="K6668" s="72">
        <v>5142</v>
      </c>
      <c r="L6668" s="71">
        <f>IF(A6668&lt;43,IF(F6668="女",VLOOKUP(K6668,标准!K$108:L$128,2,TRUE),VLOOKUP(K6668,标准!K$74:L$94,2,TRUE)),IF(F6668="女",VLOOKUP(K6668,标准!K$39:L$59,2,TRUE),VLOOKUP(K6668,标准!K$3:L$23,2,TRUE)))</f>
        <v>100</v>
      </c>
      <c r="M6668" s="68">
        <v>13</v>
      </c>
      <c r="N6668" s="71">
        <f>IF(M6668="",0,IF(A6668&lt;43,IF(F6668="女",VLOOKUP(M6668,标准!C$108:D$128,2,TRUE),VLOOKUP(M6668,标准!C$74:D$94,2,TRUE)),IF(F6668="女",VLOOKUP(M6668,标准!C$39:D$59,2,TRUE),VLOOKUP(M6668,标准!C$3:D$23,2,TRUE))))</f>
        <v>72</v>
      </c>
      <c r="O6668" s="124">
        <v>267</v>
      </c>
      <c r="P6668" s="71">
        <f>IF(A6668&lt;43,IF(F6668="女",VLOOKUP(O6668/100,标准!E$108:F$128,2,TRUE),VLOOKUP(O6668/100,标准!E$74:F$94,2,TRUE)),IF(F6668="女",VLOOKUP(O6668/100,标准!E$39:F$59,2,TRUE),VLOOKUP(O6668/100,标准!E$3:F$23,2,TRUE)))</f>
        <v>90</v>
      </c>
      <c r="Q6668" s="125">
        <v>4.18</v>
      </c>
      <c r="R6668" s="71">
        <f>IF(Q6668=0,0,IF(A6668&lt;43,IF(F6668="女",IF(Q6668="",0,VLOOKUP(Q6668,标准!I$108:J$138,2,TRUE)),IF(Q6668="",0,VLOOKUP(Q6668,标准!I$74:J$104,2,TRUE))),IF(F6668="女",IF(Q6668="",0,VLOOKUP(Q6668,标准!I$39:J$69,2,TRUE)),IF(Q6668="",0,VLOOKUP(Q6668,标准!I$3:J$33,2,TRUE)))))</f>
        <v>64</v>
      </c>
      <c r="S6668" s="126">
        <v>9</v>
      </c>
      <c r="T6668" s="71">
        <f>IF(A6668&lt;43,IF(F6668="女",VLOOKUP(S6668,标准!G$108:H$138,2,TRUE),VLOOKUP(S6668,标准!G$74:H$99,2,TRUE)),IF(F6668="女",VLOOKUP(S6668,标准!G$39:H$69,2,TRUE),VLOOKUP(S6668,标准!G$3:H$28,2,TRUE)))</f>
        <v>50</v>
      </c>
      <c r="U6668" s="127">
        <v>6.4</v>
      </c>
      <c r="V6668" s="71">
        <f>IF(U6668=0,0,IF(A6668&lt;43,IF(F6668="女",IF(U6668="",0,VLOOKUP(U6668,标准!A$108:B$128,2,TRUE)),IF(U6668="",0,VLOOKUP(U6668,标准!A$74:B$94,2,TRUE))),IF(F6668="女",IF(U6668="",0,VLOOKUP(U6668,标准!A$39:B$59,2,TRUE)),IF(U6668="",0,VLOOKUP(U6668,标准!A$3:B$23,2,TRUE)))))</f>
        <v>100</v>
      </c>
      <c r="W6668" s="86">
        <f t="shared" si="104"/>
        <v>84</v>
      </c>
      <c r="X6668" s="87">
        <v>4.1</v>
      </c>
      <c r="Y6668" s="87">
        <v>4</v>
      </c>
      <c r="Z6668" s="91"/>
      <c r="AA6668" s="92"/>
    </row>
    <row r="6669" customHeight="1" spans="1:27">
      <c r="A6669" s="62">
        <v>42</v>
      </c>
      <c r="B6669" s="91">
        <v>6709</v>
      </c>
      <c r="C6669" s="154" t="s">
        <v>13435</v>
      </c>
      <c r="D6669" s="154" t="s">
        <v>13367</v>
      </c>
      <c r="E6669" s="154" t="s">
        <v>4025</v>
      </c>
      <c r="F6669" s="154" t="s">
        <v>30</v>
      </c>
      <c r="G6669" s="155" t="s">
        <v>13436</v>
      </c>
      <c r="H6669" s="68">
        <v>167.1</v>
      </c>
      <c r="I6669" s="68">
        <v>66.2</v>
      </c>
      <c r="J6669" s="71">
        <f>IF(F6669="女",IF(H6669=0,0,VLOOKUP(I6669/(H6669*H6669/10000),标准!M$108:N$112,2,TRUE)),IF(H6669=0,0,VLOOKUP(I6669/(H6669*H6669/10000),标准!M$74:N$78,2,TRUE)))</f>
        <v>100</v>
      </c>
      <c r="K6669" s="72">
        <v>4089</v>
      </c>
      <c r="L6669" s="71">
        <f>IF(A6669&lt;43,IF(F6669="女",VLOOKUP(K6669,标准!K$108:L$128,2,TRUE),VLOOKUP(K6669,标准!K$74:L$94,2,TRUE)),IF(F6669="女",VLOOKUP(K6669,标准!K$39:L$59,2,TRUE),VLOOKUP(K6669,标准!K$3:L$23,2,TRUE)))</f>
        <v>76</v>
      </c>
      <c r="M6669" s="68">
        <v>19.5</v>
      </c>
      <c r="N6669" s="71">
        <f>IF(M6669="",0,IF(A6669&lt;43,IF(F6669="女",VLOOKUP(M6669,标准!C$108:D$128,2,TRUE),VLOOKUP(M6669,标准!C$74:D$94,2,TRUE)),IF(F6669="女",VLOOKUP(M6669,标准!C$39:D$59,2,TRUE),VLOOKUP(M6669,标准!C$3:D$23,2,TRUE))))</f>
        <v>85</v>
      </c>
      <c r="O6669" s="124">
        <v>265</v>
      </c>
      <c r="P6669" s="71">
        <f>IF(A6669&lt;43,IF(F6669="女",VLOOKUP(O6669/100,标准!E$108:F$128,2,TRUE),VLOOKUP(O6669/100,标准!E$74:F$94,2,TRUE)),IF(F6669="女",VLOOKUP(O6669/100,标准!E$39:F$59,2,TRUE),VLOOKUP(O6669/100,标准!E$3:F$23,2,TRUE)))</f>
        <v>90</v>
      </c>
      <c r="Q6669" s="125">
        <v>4</v>
      </c>
      <c r="R6669" s="71">
        <f>IF(Q6669=0,0,IF(A6669&lt;43,IF(F6669="女",IF(Q6669="",0,VLOOKUP(Q6669,标准!I$108:J$138,2,TRUE)),IF(Q6669="",0,VLOOKUP(Q6669,标准!I$74:J$104,2,TRUE))),IF(F6669="女",IF(Q6669="",0,VLOOKUP(Q6669,标准!I$39:J$69,2,TRUE)),IF(Q6669="",0,VLOOKUP(Q6669,标准!I$3:J$33,2,TRUE)))))</f>
        <v>72</v>
      </c>
      <c r="S6669" s="126">
        <v>13</v>
      </c>
      <c r="T6669" s="71">
        <f>IF(A6669&lt;43,IF(F6669="女",VLOOKUP(S6669,标准!G$108:H$138,2,TRUE),VLOOKUP(S6669,标准!G$74:H$99,2,TRUE)),IF(F6669="女",VLOOKUP(S6669,标准!G$39:H$69,2,TRUE),VLOOKUP(S6669,标准!G$3:H$28,2,TRUE)))</f>
        <v>72</v>
      </c>
      <c r="U6669" s="127">
        <v>6.5</v>
      </c>
      <c r="V6669" s="71">
        <f>IF(U6669=0,0,IF(A6669&lt;43,IF(F6669="女",IF(U6669="",0,VLOOKUP(U6669,标准!A$108:B$128,2,TRUE)),IF(U6669="",0,VLOOKUP(U6669,标准!A$74:B$94,2,TRUE))),IF(F6669="女",IF(U6669="",0,VLOOKUP(U6669,标准!A$39:B$59,2,TRUE)),IF(U6669="",0,VLOOKUP(U6669,标准!A$3:B$23,2,TRUE)))))</f>
        <v>100</v>
      </c>
      <c r="W6669" s="86">
        <f t="shared" si="104"/>
        <v>85.5</v>
      </c>
      <c r="X6669" s="87">
        <v>4.7</v>
      </c>
      <c r="Y6669" s="87">
        <v>4</v>
      </c>
      <c r="Z6669" s="91"/>
      <c r="AA6669" s="92"/>
    </row>
    <row r="6670" customHeight="1" spans="1:27">
      <c r="A6670" s="62">
        <v>42</v>
      </c>
      <c r="B6670" s="91">
        <v>6710</v>
      </c>
      <c r="C6670" s="154" t="s">
        <v>13437</v>
      </c>
      <c r="D6670" s="154" t="s">
        <v>13367</v>
      </c>
      <c r="E6670" s="154" t="s">
        <v>4025</v>
      </c>
      <c r="F6670" s="154" t="s">
        <v>30</v>
      </c>
      <c r="G6670" s="155" t="s">
        <v>13438</v>
      </c>
      <c r="H6670" s="68">
        <v>184.8</v>
      </c>
      <c r="I6670" s="68">
        <v>105</v>
      </c>
      <c r="J6670" s="71">
        <f>IF(F6670="女",IF(H6670=0,0,VLOOKUP(I6670/(H6670*H6670/10000),标准!M$108:N$112,2,TRUE)),IF(H6670=0,0,VLOOKUP(I6670/(H6670*H6670/10000),标准!M$74:N$78,2,TRUE)))</f>
        <v>60</v>
      </c>
      <c r="K6670" s="72">
        <v>5042</v>
      </c>
      <c r="L6670" s="71">
        <f>IF(A6670&lt;43,IF(F6670="女",VLOOKUP(K6670,标准!K$108:L$128,2,TRUE),VLOOKUP(K6670,标准!K$74:L$94,2,TRUE)),IF(F6670="女",VLOOKUP(K6670,标准!K$39:L$59,2,TRUE),VLOOKUP(K6670,标准!K$3:L$23,2,TRUE)))</f>
        <v>100</v>
      </c>
      <c r="M6670" s="68">
        <v>13</v>
      </c>
      <c r="N6670" s="71">
        <f>IF(M6670="",0,IF(A6670&lt;43,IF(F6670="女",VLOOKUP(M6670,标准!C$108:D$128,2,TRUE),VLOOKUP(M6670,标准!C$74:D$94,2,TRUE)),IF(F6670="女",VLOOKUP(M6670,标准!C$39:D$59,2,TRUE),VLOOKUP(M6670,标准!C$3:D$23,2,TRUE))))</f>
        <v>72</v>
      </c>
      <c r="O6670" s="124">
        <v>217</v>
      </c>
      <c r="P6670" s="71">
        <f>IF(A6670&lt;43,IF(F6670="女",VLOOKUP(O6670/100,标准!E$108:F$128,2,TRUE),VLOOKUP(O6670/100,标准!E$74:F$94,2,TRUE)),IF(F6670="女",VLOOKUP(O6670/100,标准!E$39:F$59,2,TRUE),VLOOKUP(O6670/100,标准!E$3:F$23,2,TRUE)))</f>
        <v>64</v>
      </c>
      <c r="Q6670" s="125">
        <v>5.16</v>
      </c>
      <c r="R6670" s="71">
        <f>IF(Q6670=0,0,IF(A6670&lt;43,IF(F6670="女",IF(Q6670="",0,VLOOKUP(Q6670,标准!I$108:J$138,2,TRUE)),IF(Q6670="",0,VLOOKUP(Q6670,标准!I$74:J$104,2,TRUE))),IF(F6670="女",IF(Q6670="",0,VLOOKUP(Q6670,标准!I$39:J$69,2,TRUE)),IF(Q6670="",0,VLOOKUP(Q6670,标准!I$3:J$33,2,TRUE)))))</f>
        <v>30</v>
      </c>
      <c r="S6670" s="126">
        <v>0</v>
      </c>
      <c r="T6670" s="71">
        <f>IF(A6670&lt;43,IF(F6670="女",VLOOKUP(S6670,标准!G$108:H$138,2,TRUE),VLOOKUP(S6670,标准!G$74:H$99,2,TRUE)),IF(F6670="女",VLOOKUP(S6670,标准!G$39:H$69,2,TRUE),VLOOKUP(S6670,标准!G$3:H$28,2,TRUE)))</f>
        <v>0</v>
      </c>
      <c r="U6670" s="127">
        <v>7.4</v>
      </c>
      <c r="V6670" s="71">
        <f>IF(U6670=0,0,IF(A6670&lt;43,IF(F6670="女",IF(U6670="",0,VLOOKUP(U6670,标准!A$108:B$128,2,TRUE)),IF(U6670="",0,VLOOKUP(U6670,标准!A$74:B$94,2,TRUE))),IF(F6670="女",IF(U6670="",0,VLOOKUP(U6670,标准!A$39:B$59,2,TRUE)),IF(U6670="",0,VLOOKUP(U6670,标准!A$3:B$23,2,TRUE)))))</f>
        <v>76</v>
      </c>
      <c r="W6670" s="86">
        <f t="shared" si="104"/>
        <v>58.8</v>
      </c>
      <c r="X6670" s="87">
        <v>3.7</v>
      </c>
      <c r="Y6670" s="87">
        <v>3.7</v>
      </c>
      <c r="Z6670" s="91"/>
      <c r="AA6670" s="92"/>
    </row>
    <row r="6671" customHeight="1" spans="1:27">
      <c r="A6671" s="62">
        <v>42</v>
      </c>
      <c r="B6671" s="91">
        <v>6711</v>
      </c>
      <c r="C6671" s="154" t="s">
        <v>13439</v>
      </c>
      <c r="D6671" s="154" t="s">
        <v>13367</v>
      </c>
      <c r="E6671" s="154" t="s">
        <v>4025</v>
      </c>
      <c r="F6671" s="154" t="s">
        <v>30</v>
      </c>
      <c r="G6671" s="155" t="s">
        <v>13440</v>
      </c>
      <c r="H6671" s="68">
        <v>171</v>
      </c>
      <c r="I6671" s="68">
        <v>71.2</v>
      </c>
      <c r="J6671" s="71">
        <f>IF(F6671="女",IF(H6671=0,0,VLOOKUP(I6671/(H6671*H6671/10000),标准!M$108:N$112,2,TRUE)),IF(H6671=0,0,VLOOKUP(I6671/(H6671*H6671/10000),标准!M$74:N$78,2,TRUE)))</f>
        <v>80</v>
      </c>
      <c r="K6671" s="72">
        <v>4983</v>
      </c>
      <c r="L6671" s="71">
        <f>IF(A6671&lt;43,IF(F6671="女",VLOOKUP(K6671,标准!K$108:L$128,2,TRUE),VLOOKUP(K6671,标准!K$74:L$94,2,TRUE)),IF(F6671="女",VLOOKUP(K6671,标准!K$39:L$59,2,TRUE),VLOOKUP(K6671,标准!K$3:L$23,2,TRUE)))</f>
        <v>95</v>
      </c>
      <c r="M6671" s="68">
        <v>6.8</v>
      </c>
      <c r="N6671" s="71">
        <f>IF(M6671="",0,IF(A6671&lt;43,IF(F6671="女",VLOOKUP(M6671,标准!C$108:D$128,2,TRUE),VLOOKUP(M6671,标准!C$74:D$94,2,TRUE)),IF(F6671="女",VLOOKUP(M6671,标准!C$39:D$59,2,TRUE),VLOOKUP(M6671,标准!C$3:D$23,2,TRUE))))</f>
        <v>64</v>
      </c>
      <c r="O6671" s="124">
        <v>153</v>
      </c>
      <c r="P6671" s="71">
        <f>IF(A6671&lt;43,IF(F6671="女",VLOOKUP(O6671/100,标准!E$108:F$128,2,TRUE),VLOOKUP(O6671/100,标准!E$74:F$94,2,TRUE)),IF(F6671="女",VLOOKUP(O6671/100,标准!E$39:F$59,2,TRUE),VLOOKUP(O6671/100,标准!E$3:F$23,2,TRUE)))</f>
        <v>0</v>
      </c>
      <c r="Q6671" s="125">
        <v>5.52</v>
      </c>
      <c r="R6671" s="71">
        <f>IF(Q6671=0,0,IF(A6671&lt;43,IF(F6671="女",IF(Q6671="",0,VLOOKUP(Q6671,标准!I$108:J$138,2,TRUE)),IF(Q6671="",0,VLOOKUP(Q6671,标准!I$74:J$104,2,TRUE))),IF(F6671="女",IF(Q6671="",0,VLOOKUP(Q6671,标准!I$39:J$69,2,TRUE)),IF(Q6671="",0,VLOOKUP(Q6671,标准!I$3:J$33,2,TRUE)))))</f>
        <v>20</v>
      </c>
      <c r="S6671" s="126">
        <v>0</v>
      </c>
      <c r="T6671" s="71">
        <f>IF(A6671&lt;43,IF(F6671="女",VLOOKUP(S6671,标准!G$108:H$138,2,TRUE),VLOOKUP(S6671,标准!G$74:H$99,2,TRUE)),IF(F6671="女",VLOOKUP(S6671,标准!G$39:H$69,2,TRUE),VLOOKUP(S6671,标准!G$3:H$28,2,TRUE)))</f>
        <v>0</v>
      </c>
      <c r="U6671" s="127">
        <v>8.1</v>
      </c>
      <c r="V6671" s="71">
        <f>IF(U6671=0,0,IF(A6671&lt;43,IF(F6671="女",IF(U6671="",0,VLOOKUP(U6671,标准!A$108:B$128,2,TRUE)),IF(U6671="",0,VLOOKUP(U6671,标准!A$74:B$94,2,TRUE))),IF(F6671="女",IF(U6671="",0,VLOOKUP(U6671,标准!A$39:B$59,2,TRUE)),IF(U6671="",0,VLOOKUP(U6671,标准!A$3:B$23,2,TRUE)))))</f>
        <v>70</v>
      </c>
      <c r="W6671" s="86">
        <f t="shared" si="104"/>
        <v>50.65</v>
      </c>
      <c r="X6671" s="87">
        <v>3.9</v>
      </c>
      <c r="Y6671" s="87">
        <v>3.9</v>
      </c>
      <c r="Z6671" s="91"/>
      <c r="AA6671" s="92"/>
    </row>
    <row r="6672" customHeight="1" spans="1:27">
      <c r="A6672" s="62">
        <v>42</v>
      </c>
      <c r="B6672" s="91">
        <v>6712</v>
      </c>
      <c r="C6672" s="154" t="s">
        <v>2364</v>
      </c>
      <c r="D6672" s="154" t="s">
        <v>13367</v>
      </c>
      <c r="E6672" s="154" t="s">
        <v>4025</v>
      </c>
      <c r="F6672" s="154" t="s">
        <v>30</v>
      </c>
      <c r="G6672" s="155" t="s">
        <v>13441</v>
      </c>
      <c r="H6672" s="68">
        <v>169.2</v>
      </c>
      <c r="I6672" s="68">
        <v>56.5</v>
      </c>
      <c r="J6672" s="71">
        <f>IF(F6672="女",IF(H6672=0,0,VLOOKUP(I6672/(H6672*H6672/10000),标准!M$108:N$112,2,TRUE)),IF(H6672=0,0,VLOOKUP(I6672/(H6672*H6672/10000),标准!M$74:N$78,2,TRUE)))</f>
        <v>100</v>
      </c>
      <c r="K6672" s="72">
        <v>4647</v>
      </c>
      <c r="L6672" s="71">
        <f>IF(A6672&lt;43,IF(F6672="女",VLOOKUP(K6672,标准!K$108:L$128,2,TRUE),VLOOKUP(K6672,标准!K$74:L$94,2,TRUE)),IF(F6672="女",VLOOKUP(K6672,标准!K$39:L$59,2,TRUE),VLOOKUP(K6672,标准!K$3:L$23,2,TRUE)))</f>
        <v>85</v>
      </c>
      <c r="M6672" s="68">
        <v>22</v>
      </c>
      <c r="N6672" s="71">
        <f>IF(M6672="",0,IF(A6672&lt;43,IF(F6672="女",VLOOKUP(M6672,标准!C$108:D$128,2,TRUE),VLOOKUP(M6672,标准!C$74:D$94,2,TRUE)),IF(F6672="女",VLOOKUP(M6672,标准!C$39:D$59,2,TRUE),VLOOKUP(M6672,标准!C$3:D$23,2,TRUE))))</f>
        <v>90</v>
      </c>
      <c r="O6672" s="124">
        <v>245</v>
      </c>
      <c r="P6672" s="71">
        <f>IF(A6672&lt;43,IF(F6672="女",VLOOKUP(O6672/100,标准!E$108:F$128,2,TRUE),VLOOKUP(O6672/100,标准!E$74:F$94,2,TRUE)),IF(F6672="女",VLOOKUP(O6672/100,标准!E$39:F$59,2,TRUE),VLOOKUP(O6672/100,标准!E$3:F$23,2,TRUE)))</f>
        <v>78</v>
      </c>
      <c r="Q6672" s="125">
        <v>4.11</v>
      </c>
      <c r="R6672" s="71">
        <f>IF(Q6672=0,0,IF(A6672&lt;43,IF(F6672="女",IF(Q6672="",0,VLOOKUP(Q6672,标准!I$108:J$138,2,TRUE)),IF(Q6672="",0,VLOOKUP(Q6672,标准!I$74:J$104,2,TRUE))),IF(F6672="女",IF(Q6672="",0,VLOOKUP(Q6672,标准!I$39:J$69,2,TRUE)),IF(Q6672="",0,VLOOKUP(Q6672,标准!I$3:J$33,2,TRUE)))))</f>
        <v>68</v>
      </c>
      <c r="S6672" s="126">
        <v>7</v>
      </c>
      <c r="T6672" s="71">
        <f>IF(A6672&lt;43,IF(F6672="女",VLOOKUP(S6672,标准!G$108:H$138,2,TRUE),VLOOKUP(S6672,标准!G$74:H$99,2,TRUE)),IF(F6672="女",VLOOKUP(S6672,标准!G$39:H$69,2,TRUE),VLOOKUP(S6672,标准!G$3:H$28,2,TRUE)))</f>
        <v>30</v>
      </c>
      <c r="U6672" s="127">
        <v>7.3</v>
      </c>
      <c r="V6672" s="71">
        <f>IF(U6672=0,0,IF(A6672&lt;43,IF(F6672="女",IF(U6672="",0,VLOOKUP(U6672,标准!A$108:B$128,2,TRUE)),IF(U6672="",0,VLOOKUP(U6672,标准!A$74:B$94,2,TRUE))),IF(F6672="女",IF(U6672="",0,VLOOKUP(U6672,标准!A$39:B$59,2,TRUE)),IF(U6672="",0,VLOOKUP(U6672,标准!A$3:B$23,2,TRUE)))))</f>
        <v>78</v>
      </c>
      <c r="W6672" s="86">
        <f t="shared" si="104"/>
        <v>76.75</v>
      </c>
      <c r="X6672" s="87">
        <v>4.1</v>
      </c>
      <c r="Y6672" s="87">
        <v>4.1</v>
      </c>
      <c r="Z6672" s="91"/>
      <c r="AA6672" s="92"/>
    </row>
    <row r="6673" customHeight="1" spans="1:27">
      <c r="A6673" s="62">
        <v>42</v>
      </c>
      <c r="B6673" s="91">
        <v>6713</v>
      </c>
      <c r="C6673" s="154" t="s">
        <v>13442</v>
      </c>
      <c r="D6673" s="154" t="s">
        <v>13367</v>
      </c>
      <c r="E6673" s="154" t="s">
        <v>4025</v>
      </c>
      <c r="F6673" s="154" t="s">
        <v>30</v>
      </c>
      <c r="G6673" s="155" t="s">
        <v>13443</v>
      </c>
      <c r="H6673" s="68">
        <v>189.5</v>
      </c>
      <c r="I6673" s="68">
        <v>62.2</v>
      </c>
      <c r="J6673" s="71">
        <f>IF(F6673="女",IF(H6673=0,0,VLOOKUP(I6673/(H6673*H6673/10000),标准!M$108:N$112,2,TRUE)),IF(H6673=0,0,VLOOKUP(I6673/(H6673*H6673/10000),标准!M$74:N$78,2,TRUE)))</f>
        <v>80</v>
      </c>
      <c r="K6673" s="72">
        <v>4446</v>
      </c>
      <c r="L6673" s="71">
        <f>IF(A6673&lt;43,IF(F6673="女",VLOOKUP(K6673,标准!K$108:L$128,2,TRUE),VLOOKUP(K6673,标准!K$74:L$94,2,TRUE)),IF(F6673="女",VLOOKUP(K6673,标准!K$39:L$59,2,TRUE),VLOOKUP(K6673,标准!K$3:L$23,2,TRUE)))</f>
        <v>80</v>
      </c>
      <c r="M6673" s="68">
        <v>23.5</v>
      </c>
      <c r="N6673" s="71">
        <f>IF(M6673="",0,IF(A6673&lt;43,IF(F6673="女",VLOOKUP(M6673,标准!C$108:D$128,2,TRUE),VLOOKUP(M6673,标准!C$74:D$94,2,TRUE)),IF(F6673="女",VLOOKUP(M6673,标准!C$39:D$59,2,TRUE),VLOOKUP(M6673,标准!C$3:D$23,2,TRUE))))</f>
        <v>95</v>
      </c>
      <c r="O6673" s="124">
        <v>226</v>
      </c>
      <c r="P6673" s="71">
        <f>IF(A6673&lt;43,IF(F6673="女",VLOOKUP(O6673/100,标准!E$108:F$128,2,TRUE),VLOOKUP(O6673/100,标准!E$74:F$94,2,TRUE)),IF(F6673="女",VLOOKUP(O6673/100,标准!E$39:F$59,2,TRUE),VLOOKUP(O6673/100,标准!E$3:F$23,2,TRUE)))</f>
        <v>68</v>
      </c>
      <c r="Q6673" s="125">
        <v>5.08</v>
      </c>
      <c r="R6673" s="71">
        <f>IF(Q6673=0,0,IF(A6673&lt;43,IF(F6673="女",IF(Q6673="",0,VLOOKUP(Q6673,标准!I$108:J$138,2,TRUE)),IF(Q6673="",0,VLOOKUP(Q6673,标准!I$74:J$104,2,TRUE))),IF(F6673="女",IF(Q6673="",0,VLOOKUP(Q6673,标准!I$39:J$69,2,TRUE)),IF(Q6673="",0,VLOOKUP(Q6673,标准!I$3:J$33,2,TRUE)))))</f>
        <v>40</v>
      </c>
      <c r="S6673" s="126">
        <v>1</v>
      </c>
      <c r="T6673" s="71">
        <f>IF(A6673&lt;43,IF(F6673="女",VLOOKUP(S6673,标准!G$108:H$138,2,TRUE),VLOOKUP(S6673,标准!G$74:H$99,2,TRUE)),IF(F6673="女",VLOOKUP(S6673,标准!G$39:H$69,2,TRUE),VLOOKUP(S6673,标准!G$3:H$28,2,TRUE)))</f>
        <v>0</v>
      </c>
      <c r="U6673" s="127">
        <v>6.9</v>
      </c>
      <c r="V6673" s="71">
        <f>IF(U6673=0,0,IF(A6673&lt;43,IF(F6673="女",IF(U6673="",0,VLOOKUP(U6673,标准!A$108:B$128,2,TRUE)),IF(U6673="",0,VLOOKUP(U6673,标准!A$74:B$94,2,TRUE))),IF(F6673="女",IF(U6673="",0,VLOOKUP(U6673,标准!A$39:B$59,2,TRUE)),IF(U6673="",0,VLOOKUP(U6673,标准!A$3:B$23,2,TRUE)))))</f>
        <v>90</v>
      </c>
      <c r="W6673" s="86">
        <f t="shared" si="104"/>
        <v>66.3</v>
      </c>
      <c r="X6673" s="87">
        <v>3.9</v>
      </c>
      <c r="Y6673" s="87">
        <v>4</v>
      </c>
      <c r="Z6673" s="91"/>
      <c r="AA6673" s="92"/>
    </row>
    <row r="6674" customHeight="1" spans="1:27">
      <c r="A6674" s="62">
        <v>42</v>
      </c>
      <c r="B6674" s="91">
        <v>6714</v>
      </c>
      <c r="C6674" s="154" t="s">
        <v>13444</v>
      </c>
      <c r="D6674" s="154" t="s">
        <v>13367</v>
      </c>
      <c r="E6674" s="154" t="s">
        <v>4025</v>
      </c>
      <c r="F6674" s="154" t="s">
        <v>30</v>
      </c>
      <c r="G6674" s="155" t="s">
        <v>13445</v>
      </c>
      <c r="H6674" s="68">
        <v>175.4</v>
      </c>
      <c r="I6674" s="68">
        <v>89.5</v>
      </c>
      <c r="J6674" s="71">
        <f>IF(F6674="女",IF(H6674=0,0,VLOOKUP(I6674/(H6674*H6674/10000),标准!M$108:N$112,2,TRUE)),IF(H6674=0,0,VLOOKUP(I6674/(H6674*H6674/10000),标准!M$74:N$78,2,TRUE)))</f>
        <v>60</v>
      </c>
      <c r="K6674" s="72">
        <v>5814</v>
      </c>
      <c r="L6674" s="71">
        <f>IF(A6674&lt;43,IF(F6674="女",VLOOKUP(K6674,标准!K$108:L$128,2,TRUE),VLOOKUP(K6674,标准!K$74:L$94,2,TRUE)),IF(F6674="女",VLOOKUP(K6674,标准!K$39:L$59,2,TRUE),VLOOKUP(K6674,标准!K$3:L$23,2,TRUE)))</f>
        <v>100</v>
      </c>
      <c r="M6674" s="68">
        <v>23</v>
      </c>
      <c r="N6674" s="71">
        <f>IF(M6674="",0,IF(A6674&lt;43,IF(F6674="女",VLOOKUP(M6674,标准!C$108:D$128,2,TRUE),VLOOKUP(M6674,标准!C$74:D$94,2,TRUE)),IF(F6674="女",VLOOKUP(M6674,标准!C$39:D$59,2,TRUE),VLOOKUP(M6674,标准!C$3:D$23,2,TRUE))))</f>
        <v>90</v>
      </c>
      <c r="O6674" s="124">
        <v>210</v>
      </c>
      <c r="P6674" s="71">
        <f>IF(A6674&lt;43,IF(F6674="女",VLOOKUP(O6674/100,标准!E$108:F$128,2,TRUE),VLOOKUP(O6674/100,标准!E$74:F$94,2,TRUE)),IF(F6674="女",VLOOKUP(O6674/100,标准!E$39:F$59,2,TRUE),VLOOKUP(O6674/100,标准!E$3:F$23,2,TRUE)))</f>
        <v>60</v>
      </c>
      <c r="Q6674" s="125">
        <v>4.44</v>
      </c>
      <c r="R6674" s="71">
        <f>IF(Q6674=0,0,IF(A6674&lt;43,IF(F6674="女",IF(Q6674="",0,VLOOKUP(Q6674,标准!I$108:J$138,2,TRUE)),IF(Q6674="",0,VLOOKUP(Q6674,标准!I$74:J$104,2,TRUE))),IF(F6674="女",IF(Q6674="",0,VLOOKUP(Q6674,标准!I$39:J$69,2,TRUE)),IF(Q6674="",0,VLOOKUP(Q6674,标准!I$3:J$33,2,TRUE)))))</f>
        <v>50</v>
      </c>
      <c r="S6674" s="126">
        <v>1</v>
      </c>
      <c r="T6674" s="71">
        <f>IF(A6674&lt;43,IF(F6674="女",VLOOKUP(S6674,标准!G$108:H$138,2,TRUE),VLOOKUP(S6674,标准!G$74:H$99,2,TRUE)),IF(F6674="女",VLOOKUP(S6674,标准!G$39:H$69,2,TRUE),VLOOKUP(S6674,标准!G$3:H$28,2,TRUE)))</f>
        <v>0</v>
      </c>
      <c r="U6674" s="127">
        <v>7.4</v>
      </c>
      <c r="V6674" s="71">
        <f>IF(U6674=0,0,IF(A6674&lt;43,IF(F6674="女",IF(U6674="",0,VLOOKUP(U6674,标准!A$108:B$128,2,TRUE)),IF(U6674="",0,VLOOKUP(U6674,标准!A$74:B$94,2,TRUE))),IF(F6674="女",IF(U6674="",0,VLOOKUP(U6674,标准!A$39:B$59,2,TRUE)),IF(U6674="",0,VLOOKUP(U6674,标准!A$3:B$23,2,TRUE)))))</f>
        <v>76</v>
      </c>
      <c r="W6674" s="86">
        <f t="shared" si="104"/>
        <v>64.2</v>
      </c>
      <c r="X6674" s="87">
        <v>4.6</v>
      </c>
      <c r="Y6674" s="87">
        <v>4.6</v>
      </c>
      <c r="Z6674" s="91"/>
      <c r="AA6674" s="92"/>
    </row>
    <row r="6675" customHeight="1" spans="1:27">
      <c r="A6675" s="62">
        <v>42</v>
      </c>
      <c r="B6675" s="91">
        <v>6715</v>
      </c>
      <c r="C6675" s="154" t="s">
        <v>13446</v>
      </c>
      <c r="D6675" s="154" t="s">
        <v>13367</v>
      </c>
      <c r="E6675" s="154" t="s">
        <v>4025</v>
      </c>
      <c r="F6675" s="154" t="s">
        <v>30</v>
      </c>
      <c r="G6675" s="155" t="s">
        <v>13447</v>
      </c>
      <c r="H6675" s="68">
        <v>185.2</v>
      </c>
      <c r="I6675" s="68">
        <v>114.8</v>
      </c>
      <c r="J6675" s="71">
        <f>IF(F6675="女",IF(H6675=0,0,VLOOKUP(I6675/(H6675*H6675/10000),标准!M$108:N$112,2,TRUE)),IF(H6675=0,0,VLOOKUP(I6675/(H6675*H6675/10000),标准!M$74:N$78,2,TRUE)))</f>
        <v>60</v>
      </c>
      <c r="K6675" s="72">
        <v>5828</v>
      </c>
      <c r="L6675" s="71">
        <f>IF(A6675&lt;43,IF(F6675="女",VLOOKUP(K6675,标准!K$108:L$128,2,TRUE),VLOOKUP(K6675,标准!K$74:L$94,2,TRUE)),IF(F6675="女",VLOOKUP(K6675,标准!K$39:L$59,2,TRUE),VLOOKUP(K6675,标准!K$3:L$23,2,TRUE)))</f>
        <v>100</v>
      </c>
      <c r="M6675" s="68">
        <v>8.5</v>
      </c>
      <c r="N6675" s="71">
        <f>IF(M6675="",0,IF(A6675&lt;43,IF(F6675="女",VLOOKUP(M6675,标准!C$108:D$128,2,TRUE),VLOOKUP(M6675,标准!C$74:D$94,2,TRUE)),IF(F6675="女",VLOOKUP(M6675,标准!C$39:D$59,2,TRUE),VLOOKUP(M6675,标准!C$3:D$23,2,TRUE))))</f>
        <v>66</v>
      </c>
      <c r="O6675" s="75"/>
      <c r="P6675" s="71">
        <f>IF(A6675&lt;43,IF(F6675="女",VLOOKUP(O6675/100,标准!E$108:F$128,2,TRUE),VLOOKUP(O6675/100,标准!E$74:F$94,2,TRUE)),IF(F6675="女",VLOOKUP(O6675/100,标准!E$39:F$59,2,TRUE),VLOOKUP(O6675/100,标准!E$3:F$23,2,TRUE)))</f>
        <v>0</v>
      </c>
      <c r="Q6675" s="79"/>
      <c r="R6675" s="71">
        <f>IF(Q6675=0,0,IF(A6675&lt;43,IF(F6675="女",IF(Q6675="",0,VLOOKUP(Q6675,标准!I$108:J$138,2,TRUE)),IF(Q6675="",0,VLOOKUP(Q6675,标准!I$74:J$104,2,TRUE))),IF(F6675="女",IF(Q6675="",0,VLOOKUP(Q6675,标准!I$39:J$69,2,TRUE)),IF(Q6675="",0,VLOOKUP(Q6675,标准!I$3:J$33,2,TRUE)))))</f>
        <v>0</v>
      </c>
      <c r="S6675" s="80"/>
      <c r="T6675" s="71">
        <f>IF(A6675&lt;43,IF(F6675="女",VLOOKUP(S6675,标准!G$108:H$138,2,TRUE),VLOOKUP(S6675,标准!G$74:H$99,2,TRUE)),IF(F6675="女",VLOOKUP(S6675,标准!G$39:H$69,2,TRUE),VLOOKUP(S6675,标准!G$3:H$28,2,TRUE)))</f>
        <v>0</v>
      </c>
      <c r="U6675" s="86"/>
      <c r="V6675" s="71">
        <f>IF(U6675=0,0,IF(A6675&lt;43,IF(F6675="女",IF(U6675="",0,VLOOKUP(U6675,标准!A$108:B$128,2,TRUE)),IF(U6675="",0,VLOOKUP(U6675,标准!A$74:B$94,2,TRUE))),IF(F6675="女",IF(U6675="",0,VLOOKUP(U6675,标准!A$39:B$59,2,TRUE)),IF(U6675="",0,VLOOKUP(U6675,标准!A$3:B$23,2,TRUE)))))</f>
        <v>0</v>
      </c>
      <c r="W6675" s="86">
        <v>60</v>
      </c>
      <c r="X6675" s="87">
        <v>4.3</v>
      </c>
      <c r="Y6675" s="87">
        <v>4.1</v>
      </c>
      <c r="Z6675" s="91"/>
      <c r="AA6675" s="92" t="s">
        <v>144</v>
      </c>
    </row>
    <row r="6676" customHeight="1" spans="1:27">
      <c r="A6676" s="62">
        <v>42</v>
      </c>
      <c r="B6676" s="91">
        <v>6716</v>
      </c>
      <c r="C6676" s="154" t="s">
        <v>13448</v>
      </c>
      <c r="D6676" s="154" t="s">
        <v>13367</v>
      </c>
      <c r="E6676" s="154" t="s">
        <v>4025</v>
      </c>
      <c r="F6676" s="154" t="s">
        <v>30</v>
      </c>
      <c r="G6676" s="155" t="s">
        <v>13449</v>
      </c>
      <c r="H6676" s="68">
        <v>166</v>
      </c>
      <c r="I6676" s="68">
        <v>59.4</v>
      </c>
      <c r="J6676" s="71">
        <f>IF(F6676="女",IF(H6676=0,0,VLOOKUP(I6676/(H6676*H6676/10000),标准!M$108:N$112,2,TRUE)),IF(H6676=0,0,VLOOKUP(I6676/(H6676*H6676/10000),标准!M$74:N$78,2,TRUE)))</f>
        <v>100</v>
      </c>
      <c r="K6676" s="72">
        <v>4640</v>
      </c>
      <c r="L6676" s="71">
        <f>IF(A6676&lt;43,IF(F6676="女",VLOOKUP(K6676,标准!K$108:L$128,2,TRUE),VLOOKUP(K6676,标准!K$74:L$94,2,TRUE)),IF(F6676="女",VLOOKUP(K6676,标准!K$39:L$59,2,TRUE),VLOOKUP(K6676,标准!K$3:L$23,2,TRUE)))</f>
        <v>85</v>
      </c>
      <c r="M6676" s="68">
        <v>23</v>
      </c>
      <c r="N6676" s="71">
        <f>IF(M6676="",0,IF(A6676&lt;43,IF(F6676="女",VLOOKUP(M6676,标准!C$108:D$128,2,TRUE),VLOOKUP(M6676,标准!C$74:D$94,2,TRUE)),IF(F6676="女",VLOOKUP(M6676,标准!C$39:D$59,2,TRUE),VLOOKUP(M6676,标准!C$3:D$23,2,TRUE))))</f>
        <v>90</v>
      </c>
      <c r="O6676" s="124">
        <v>238</v>
      </c>
      <c r="P6676" s="71">
        <f>IF(A6676&lt;43,IF(F6676="女",VLOOKUP(O6676/100,标准!E$108:F$128,2,TRUE),VLOOKUP(O6676/100,标准!E$74:F$94,2,TRUE)),IF(F6676="女",VLOOKUP(O6676/100,标准!E$39:F$59,2,TRUE),VLOOKUP(O6676/100,标准!E$3:F$23,2,TRUE)))</f>
        <v>74</v>
      </c>
      <c r="Q6676" s="125">
        <v>4.01</v>
      </c>
      <c r="R6676" s="71">
        <f>IF(Q6676=0,0,IF(A6676&lt;43,IF(F6676="女",IF(Q6676="",0,VLOOKUP(Q6676,标准!I$108:J$138,2,TRUE)),IF(Q6676="",0,VLOOKUP(Q6676,标准!I$74:J$104,2,TRUE))),IF(F6676="女",IF(Q6676="",0,VLOOKUP(Q6676,标准!I$39:J$69,2,TRUE)),IF(Q6676="",0,VLOOKUP(Q6676,标准!I$3:J$33,2,TRUE)))))</f>
        <v>72</v>
      </c>
      <c r="S6676" s="126">
        <v>9</v>
      </c>
      <c r="T6676" s="71">
        <f>IF(A6676&lt;43,IF(F6676="女",VLOOKUP(S6676,标准!G$108:H$138,2,TRUE),VLOOKUP(S6676,标准!G$74:H$99,2,TRUE)),IF(F6676="女",VLOOKUP(S6676,标准!G$39:H$69,2,TRUE),VLOOKUP(S6676,标准!G$3:H$28,2,TRUE)))</f>
        <v>50</v>
      </c>
      <c r="U6676" s="127">
        <v>6.9</v>
      </c>
      <c r="V6676" s="71">
        <f>IF(U6676=0,0,IF(A6676&lt;43,IF(F6676="女",IF(U6676="",0,VLOOKUP(U6676,标准!A$108:B$128,2,TRUE)),IF(U6676="",0,VLOOKUP(U6676,标准!A$74:B$94,2,TRUE))),IF(F6676="女",IF(U6676="",0,VLOOKUP(U6676,标准!A$39:B$59,2,TRUE)),IF(U6676="",0,VLOOKUP(U6676,标准!A$3:B$23,2,TRUE)))))</f>
        <v>90</v>
      </c>
      <c r="W6676" s="86">
        <f t="shared" si="104"/>
        <v>81.55</v>
      </c>
      <c r="X6676" s="87">
        <v>3.9</v>
      </c>
      <c r="Y6676" s="87">
        <v>3.8</v>
      </c>
      <c r="Z6676" s="91"/>
      <c r="AA6676" s="92"/>
    </row>
    <row r="6677" customHeight="1" spans="1:27">
      <c r="A6677" s="62">
        <v>42</v>
      </c>
      <c r="B6677" s="91">
        <v>6717</v>
      </c>
      <c r="C6677" s="154" t="s">
        <v>13450</v>
      </c>
      <c r="D6677" s="154" t="s">
        <v>13367</v>
      </c>
      <c r="E6677" s="154" t="s">
        <v>4025</v>
      </c>
      <c r="F6677" s="154" t="s">
        <v>30</v>
      </c>
      <c r="G6677" s="155" t="s">
        <v>13451</v>
      </c>
      <c r="H6677" s="68">
        <v>175.7</v>
      </c>
      <c r="I6677" s="68">
        <v>64.6</v>
      </c>
      <c r="J6677" s="71">
        <f>IF(F6677="女",IF(H6677=0,0,VLOOKUP(I6677/(H6677*H6677/10000),标准!M$108:N$112,2,TRUE)),IF(H6677=0,0,VLOOKUP(I6677/(H6677*H6677/10000),标准!M$74:N$78,2,TRUE)))</f>
        <v>100</v>
      </c>
      <c r="K6677" s="72">
        <v>5579</v>
      </c>
      <c r="L6677" s="71">
        <f>IF(A6677&lt;43,IF(F6677="女",VLOOKUP(K6677,标准!K$108:L$128,2,TRUE),VLOOKUP(K6677,标准!K$74:L$94,2,TRUE)),IF(F6677="女",VLOOKUP(K6677,标准!K$39:L$59,2,TRUE),VLOOKUP(K6677,标准!K$3:L$23,2,TRUE)))</f>
        <v>100</v>
      </c>
      <c r="M6677" s="68">
        <v>16.7</v>
      </c>
      <c r="N6677" s="71">
        <f>IF(M6677="",0,IF(A6677&lt;43,IF(F6677="女",VLOOKUP(M6677,标准!C$108:D$128,2,TRUE),VLOOKUP(M6677,标准!C$74:D$94,2,TRUE)),IF(F6677="女",VLOOKUP(M6677,标准!C$39:D$59,2,TRUE),VLOOKUP(M6677,标准!C$3:D$23,2,TRUE))))</f>
        <v>78</v>
      </c>
      <c r="O6677" s="124">
        <v>232</v>
      </c>
      <c r="P6677" s="71">
        <f>IF(A6677&lt;43,IF(F6677="女",VLOOKUP(O6677/100,标准!E$108:F$128,2,TRUE),VLOOKUP(O6677/100,标准!E$74:F$94,2,TRUE)),IF(F6677="女",VLOOKUP(O6677/100,标准!E$39:F$59,2,TRUE),VLOOKUP(O6677/100,标准!E$3:F$23,2,TRUE)))</f>
        <v>72</v>
      </c>
      <c r="Q6677" s="125"/>
      <c r="R6677" s="71">
        <f>IF(Q6677=0,0,IF(A6677&lt;43,IF(F6677="女",IF(Q6677="",0,VLOOKUP(Q6677,标准!I$108:J$138,2,TRUE)),IF(Q6677="",0,VLOOKUP(Q6677,标准!I$74:J$104,2,TRUE))),IF(F6677="女",IF(Q6677="",0,VLOOKUP(Q6677,标准!I$39:J$69,2,TRUE)),IF(Q6677="",0,VLOOKUP(Q6677,标准!I$3:J$33,2,TRUE)))))</f>
        <v>0</v>
      </c>
      <c r="S6677" s="126">
        <v>7</v>
      </c>
      <c r="T6677" s="71">
        <f>IF(A6677&lt;43,IF(F6677="女",VLOOKUP(S6677,标准!G$108:H$138,2,TRUE),VLOOKUP(S6677,标准!G$74:H$99,2,TRUE)),IF(F6677="女",VLOOKUP(S6677,标准!G$39:H$69,2,TRUE),VLOOKUP(S6677,标准!G$3:H$28,2,TRUE)))</f>
        <v>30</v>
      </c>
      <c r="U6677" s="127">
        <v>7</v>
      </c>
      <c r="V6677" s="71">
        <f>IF(U6677=0,0,IF(A6677&lt;43,IF(F6677="女",IF(U6677="",0,VLOOKUP(U6677,标准!A$108:B$128,2,TRUE)),IF(U6677="",0,VLOOKUP(U6677,标准!A$74:B$94,2,TRUE))),IF(F6677="女",IF(U6677="",0,VLOOKUP(U6677,标准!A$39:B$59,2,TRUE)),IF(U6677="",0,VLOOKUP(U6677,标准!A$3:B$23,2,TRUE)))))</f>
        <v>85</v>
      </c>
      <c r="W6677" s="86">
        <f t="shared" si="104"/>
        <v>65</v>
      </c>
      <c r="X6677" s="87">
        <v>4.9</v>
      </c>
      <c r="Y6677" s="87">
        <v>4.9</v>
      </c>
      <c r="Z6677" s="91"/>
      <c r="AA6677" s="92"/>
    </row>
    <row r="6678" customHeight="1" spans="1:27">
      <c r="A6678" s="62">
        <v>42</v>
      </c>
      <c r="B6678" s="91">
        <v>6718</v>
      </c>
      <c r="C6678" s="154" t="s">
        <v>13452</v>
      </c>
      <c r="D6678" s="154" t="s">
        <v>13367</v>
      </c>
      <c r="E6678" s="154" t="s">
        <v>4025</v>
      </c>
      <c r="F6678" s="154" t="s">
        <v>34</v>
      </c>
      <c r="G6678" s="155" t="s">
        <v>13453</v>
      </c>
      <c r="H6678" s="68">
        <v>151.7</v>
      </c>
      <c r="I6678" s="68">
        <v>70</v>
      </c>
      <c r="J6678" s="71">
        <f>IF(F6678="女",IF(H6678=0,0,VLOOKUP(I6678/(H6678*H6678/10000),标准!M$108:N$112,2,TRUE)),IF(H6678=0,0,VLOOKUP(I6678/(H6678*H6678/10000),标准!M$74:N$78,2,TRUE)))</f>
        <v>60</v>
      </c>
      <c r="K6678" s="72">
        <v>2701</v>
      </c>
      <c r="L6678" s="71">
        <f>IF(A6678&lt;43,IF(F6678="女",VLOOKUP(K6678,标准!K$108:L$128,2,TRUE),VLOOKUP(K6678,标准!K$74:L$94,2,TRUE)),IF(F6678="女",VLOOKUP(K6678,标准!K$39:L$59,2,TRUE),VLOOKUP(K6678,标准!K$3:L$23,2,TRUE)))</f>
        <v>74</v>
      </c>
      <c r="M6678" s="68">
        <v>18.1</v>
      </c>
      <c r="N6678" s="71">
        <f>IF(M6678="",0,IF(A6678&lt;43,IF(F6678="女",VLOOKUP(M6678,标准!C$108:D$128,2,TRUE),VLOOKUP(M6678,标准!C$74:D$94,2,TRUE)),IF(F6678="女",VLOOKUP(M6678,标准!C$39:D$59,2,TRUE),VLOOKUP(M6678,标准!C$3:D$23,2,TRUE))))</f>
        <v>78</v>
      </c>
      <c r="O6678" s="124">
        <v>155</v>
      </c>
      <c r="P6678" s="71">
        <f>IF(A6678&lt;43,IF(F6678="女",VLOOKUP(O6678/100,标准!E$108:F$128,2,TRUE),VLOOKUP(O6678/100,标准!E$74:F$94,2,TRUE)),IF(F6678="女",VLOOKUP(O6678/100,标准!E$39:F$59,2,TRUE),VLOOKUP(O6678/100,标准!E$3:F$23,2,TRUE)))</f>
        <v>62</v>
      </c>
      <c r="Q6678" s="125">
        <v>4.02</v>
      </c>
      <c r="R6678" s="71">
        <f>IF(Q6678=0,0,IF(A6678&lt;43,IF(F6678="女",IF(Q6678="",0,VLOOKUP(Q6678,标准!I$108:J$138,2,TRUE)),IF(Q6678="",0,VLOOKUP(Q6678,标准!I$74:J$104,2,TRUE))),IF(F6678="女",IF(Q6678="",0,VLOOKUP(Q6678,标准!I$39:J$69,2,TRUE)),IF(Q6678="",0,VLOOKUP(Q6678,标准!I$3:J$33,2,TRUE)))))</f>
        <v>72</v>
      </c>
      <c r="S6678" s="126">
        <v>33</v>
      </c>
      <c r="T6678" s="71">
        <f>IF(A6678&lt;43,IF(F6678="女",VLOOKUP(S6678,标准!G$108:H$138,2,TRUE),VLOOKUP(S6678,标准!G$74:H$99,2,TRUE)),IF(F6678="女",VLOOKUP(S6678,标准!G$39:H$69,2,TRUE),VLOOKUP(S6678,标准!G$3:H$28,2,TRUE)))</f>
        <v>66</v>
      </c>
      <c r="U6678" s="127">
        <v>9.9</v>
      </c>
      <c r="V6678" s="71">
        <f>IF(U6678=0,0,IF(A6678&lt;43,IF(F6678="女",IF(U6678="",0,VLOOKUP(U6678,标准!A$108:B$128,2,TRUE)),IF(U6678="",0,VLOOKUP(U6678,标准!A$74:B$94,2,TRUE))),IF(F6678="女",IF(U6678="",0,VLOOKUP(U6678,标准!A$39:B$59,2,TRUE)),IF(U6678="",0,VLOOKUP(U6678,标准!A$3:B$23,2,TRUE)))))</f>
        <v>64</v>
      </c>
      <c r="W6678" s="86">
        <f t="shared" si="104"/>
        <v>67.9</v>
      </c>
      <c r="X6678" s="87">
        <v>3.7</v>
      </c>
      <c r="Y6678" s="87">
        <v>3.7</v>
      </c>
      <c r="Z6678" s="91"/>
      <c r="AA6678" s="92"/>
    </row>
    <row r="6679" customHeight="1" spans="1:27">
      <c r="A6679" s="62">
        <v>42</v>
      </c>
      <c r="B6679" s="91">
        <v>6719</v>
      </c>
      <c r="C6679" s="154" t="s">
        <v>13454</v>
      </c>
      <c r="D6679" s="154" t="s">
        <v>13367</v>
      </c>
      <c r="E6679" s="154" t="s">
        <v>4025</v>
      </c>
      <c r="F6679" s="154" t="s">
        <v>34</v>
      </c>
      <c r="G6679" s="155" t="s">
        <v>13455</v>
      </c>
      <c r="H6679" s="68">
        <v>160.9</v>
      </c>
      <c r="I6679" s="68">
        <v>55.8</v>
      </c>
      <c r="J6679" s="71">
        <f>IF(F6679="女",IF(H6679=0,0,VLOOKUP(I6679/(H6679*H6679/10000),标准!M$108:N$112,2,TRUE)),IF(H6679=0,0,VLOOKUP(I6679/(H6679*H6679/10000),标准!M$74:N$78,2,TRUE)))</f>
        <v>100</v>
      </c>
      <c r="K6679" s="72">
        <v>3708</v>
      </c>
      <c r="L6679" s="71">
        <f>IF(A6679&lt;43,IF(F6679="女",VLOOKUP(K6679,标准!K$108:L$128,2,TRUE),VLOOKUP(K6679,标准!K$74:L$94,2,TRUE)),IF(F6679="女",VLOOKUP(K6679,标准!K$39:L$59,2,TRUE),VLOOKUP(K6679,标准!K$3:L$23,2,TRUE)))</f>
        <v>100</v>
      </c>
      <c r="M6679" s="68">
        <v>20.5</v>
      </c>
      <c r="N6679" s="71">
        <f>IF(M6679="",0,IF(A6679&lt;43,IF(F6679="女",VLOOKUP(M6679,标准!C$108:D$128,2,TRUE),VLOOKUP(M6679,标准!C$74:D$94,2,TRUE)),IF(F6679="女",VLOOKUP(M6679,标准!C$39:D$59,2,TRUE),VLOOKUP(M6679,标准!C$3:D$23,2,TRUE))))</f>
        <v>80</v>
      </c>
      <c r="O6679" s="124">
        <v>160</v>
      </c>
      <c r="P6679" s="71">
        <f>IF(A6679&lt;43,IF(F6679="女",VLOOKUP(O6679/100,标准!E$108:F$128,2,TRUE),VLOOKUP(O6679/100,标准!E$74:F$94,2,TRUE)),IF(F6679="女",VLOOKUP(O6679/100,标准!E$39:F$59,2,TRUE),VLOOKUP(O6679/100,标准!E$3:F$23,2,TRUE)))</f>
        <v>66</v>
      </c>
      <c r="Q6679" s="125">
        <v>4.12</v>
      </c>
      <c r="R6679" s="71">
        <f>IF(Q6679=0,0,IF(A6679&lt;43,IF(F6679="女",IF(Q6679="",0,VLOOKUP(Q6679,标准!I$108:J$138,2,TRUE)),IF(Q6679="",0,VLOOKUP(Q6679,标准!I$74:J$104,2,TRUE))),IF(F6679="女",IF(Q6679="",0,VLOOKUP(Q6679,标准!I$39:J$69,2,TRUE)),IF(Q6679="",0,VLOOKUP(Q6679,标准!I$3:J$33,2,TRUE)))))</f>
        <v>68</v>
      </c>
      <c r="S6679" s="126">
        <v>38</v>
      </c>
      <c r="T6679" s="71">
        <f>IF(A6679&lt;43,IF(F6679="女",VLOOKUP(S6679,标准!G$108:H$138,2,TRUE),VLOOKUP(S6679,标准!G$74:H$99,2,TRUE)),IF(F6679="女",VLOOKUP(S6679,标准!G$39:H$69,2,TRUE),VLOOKUP(S6679,标准!G$3:H$28,2,TRUE)))</f>
        <v>72</v>
      </c>
      <c r="U6679" s="127">
        <v>8.9</v>
      </c>
      <c r="V6679" s="71">
        <f>IF(U6679=0,0,IF(A6679&lt;43,IF(F6679="女",IF(U6679="",0,VLOOKUP(U6679,标准!A$108:B$128,2,TRUE)),IF(U6679="",0,VLOOKUP(U6679,标准!A$74:B$94,2,TRUE))),IF(F6679="女",IF(U6679="",0,VLOOKUP(U6679,标准!A$39:B$59,2,TRUE)),IF(U6679="",0,VLOOKUP(U6679,标准!A$3:B$23,2,TRUE)))))</f>
        <v>74</v>
      </c>
      <c r="W6679" s="86">
        <f t="shared" si="104"/>
        <v>80.2</v>
      </c>
      <c r="X6679" s="87">
        <v>3.9</v>
      </c>
      <c r="Y6679" s="87">
        <v>3.9</v>
      </c>
      <c r="Z6679" s="91"/>
      <c r="AA6679" s="92"/>
    </row>
    <row r="6680" customHeight="1" spans="1:27">
      <c r="A6680" s="62">
        <v>42</v>
      </c>
      <c r="B6680" s="91">
        <v>6720</v>
      </c>
      <c r="C6680" s="154" t="s">
        <v>13456</v>
      </c>
      <c r="D6680" s="154" t="s">
        <v>13367</v>
      </c>
      <c r="E6680" s="154" t="s">
        <v>4025</v>
      </c>
      <c r="F6680" s="154" t="s">
        <v>34</v>
      </c>
      <c r="G6680" s="155" t="s">
        <v>13457</v>
      </c>
      <c r="H6680" s="68">
        <v>154.6</v>
      </c>
      <c r="I6680" s="68">
        <v>60.6</v>
      </c>
      <c r="J6680" s="71">
        <f>IF(F6680="女",IF(H6680=0,0,VLOOKUP(I6680/(H6680*H6680/10000),标准!M$108:N$112,2,TRUE)),IF(H6680=0,0,VLOOKUP(I6680/(H6680*H6680/10000),标准!M$74:N$78,2,TRUE)))</f>
        <v>80</v>
      </c>
      <c r="K6680" s="72">
        <v>2832</v>
      </c>
      <c r="L6680" s="71">
        <f>IF(A6680&lt;43,IF(F6680="女",VLOOKUP(K6680,标准!K$108:L$128,2,TRUE),VLOOKUP(K6680,标准!K$74:L$94,2,TRUE)),IF(F6680="女",VLOOKUP(K6680,标准!K$39:L$59,2,TRUE),VLOOKUP(K6680,标准!K$3:L$23,2,TRUE)))</f>
        <v>76</v>
      </c>
      <c r="M6680" s="68">
        <v>17</v>
      </c>
      <c r="N6680" s="71">
        <f>IF(M6680="",0,IF(A6680&lt;43,IF(F6680="女",VLOOKUP(M6680,标准!C$108:D$128,2,TRUE),VLOOKUP(M6680,标准!C$74:D$94,2,TRUE)),IF(F6680="女",VLOOKUP(M6680,标准!C$39:D$59,2,TRUE),VLOOKUP(M6680,标准!C$3:D$23,2,TRUE))))</f>
        <v>76</v>
      </c>
      <c r="O6680" s="124">
        <v>152</v>
      </c>
      <c r="P6680" s="71">
        <f>IF(A6680&lt;43,IF(F6680="女",VLOOKUP(O6680/100,标准!E$108:F$128,2,TRUE),VLOOKUP(O6680/100,标准!E$74:F$94,2,TRUE)),IF(F6680="女",VLOOKUP(O6680/100,标准!E$39:F$59,2,TRUE),VLOOKUP(O6680/100,标准!E$3:F$23,2,TRUE)))</f>
        <v>60</v>
      </c>
      <c r="Q6680" s="125">
        <v>3.58</v>
      </c>
      <c r="R6680" s="71">
        <f>IF(Q6680=0,0,IF(A6680&lt;43,IF(F6680="女",IF(Q6680="",0,VLOOKUP(Q6680,标准!I$108:J$138,2,TRUE)),IF(Q6680="",0,VLOOKUP(Q6680,标准!I$74:J$104,2,TRUE))),IF(F6680="女",IF(Q6680="",0,VLOOKUP(Q6680,标准!I$39:J$69,2,TRUE)),IF(Q6680="",0,VLOOKUP(Q6680,标准!I$3:J$33,2,TRUE)))))</f>
        <v>74</v>
      </c>
      <c r="S6680" s="126">
        <v>38</v>
      </c>
      <c r="T6680" s="71">
        <f>IF(A6680&lt;43,IF(F6680="女",VLOOKUP(S6680,标准!G$108:H$138,2,TRUE),VLOOKUP(S6680,标准!G$74:H$99,2,TRUE)),IF(F6680="女",VLOOKUP(S6680,标准!G$39:H$69,2,TRUE),VLOOKUP(S6680,标准!G$3:H$28,2,TRUE)))</f>
        <v>72</v>
      </c>
      <c r="U6680" s="127">
        <v>9.2</v>
      </c>
      <c r="V6680" s="71">
        <f>IF(U6680=0,0,IF(A6680&lt;43,IF(F6680="女",IF(U6680="",0,VLOOKUP(U6680,标准!A$108:B$128,2,TRUE)),IF(U6680="",0,VLOOKUP(U6680,标准!A$74:B$94,2,TRUE))),IF(F6680="女",IF(U6680="",0,VLOOKUP(U6680,标准!A$39:B$59,2,TRUE)),IF(U6680="",0,VLOOKUP(U6680,标准!A$3:B$23,2,TRUE)))))</f>
        <v>70</v>
      </c>
      <c r="W6680" s="86">
        <f t="shared" si="104"/>
        <v>73</v>
      </c>
      <c r="X6680" s="87">
        <v>4.2</v>
      </c>
      <c r="Y6680" s="87">
        <v>4.3</v>
      </c>
      <c r="Z6680" s="91"/>
      <c r="AA6680" s="92"/>
    </row>
    <row r="6681" customHeight="1" spans="1:27">
      <c r="A6681" s="62">
        <v>42</v>
      </c>
      <c r="B6681" s="91">
        <v>6721</v>
      </c>
      <c r="C6681" s="154" t="s">
        <v>13458</v>
      </c>
      <c r="D6681" s="154" t="s">
        <v>13367</v>
      </c>
      <c r="E6681" s="154" t="s">
        <v>4025</v>
      </c>
      <c r="F6681" s="154" t="s">
        <v>30</v>
      </c>
      <c r="G6681" s="155" t="s">
        <v>13459</v>
      </c>
      <c r="H6681" s="68">
        <v>176.8</v>
      </c>
      <c r="I6681" s="68">
        <v>66.7</v>
      </c>
      <c r="J6681" s="71">
        <f>IF(F6681="女",IF(H6681=0,0,VLOOKUP(I6681/(H6681*H6681/10000),标准!M$108:N$112,2,TRUE)),IF(H6681=0,0,VLOOKUP(I6681/(H6681*H6681/10000),标准!M$74:N$78,2,TRUE)))</f>
        <v>100</v>
      </c>
      <c r="K6681" s="72">
        <v>5420</v>
      </c>
      <c r="L6681" s="71">
        <f>IF(A6681&lt;43,IF(F6681="女",VLOOKUP(K6681,标准!K$108:L$128,2,TRUE),VLOOKUP(K6681,标准!K$74:L$94,2,TRUE)),IF(F6681="女",VLOOKUP(K6681,标准!K$39:L$59,2,TRUE),VLOOKUP(K6681,标准!K$3:L$23,2,TRUE)))</f>
        <v>100</v>
      </c>
      <c r="M6681" s="68">
        <v>23</v>
      </c>
      <c r="N6681" s="71">
        <f>IF(M6681="",0,IF(A6681&lt;43,IF(F6681="女",VLOOKUP(M6681,标准!C$108:D$128,2,TRUE),VLOOKUP(M6681,标准!C$74:D$94,2,TRUE)),IF(F6681="女",VLOOKUP(M6681,标准!C$39:D$59,2,TRUE),VLOOKUP(M6681,标准!C$3:D$23,2,TRUE))))</f>
        <v>90</v>
      </c>
      <c r="O6681" s="124">
        <v>220</v>
      </c>
      <c r="P6681" s="71">
        <f>IF(A6681&lt;43,IF(F6681="女",VLOOKUP(O6681/100,标准!E$108:F$128,2,TRUE),VLOOKUP(O6681/100,标准!E$74:F$94,2,TRUE)),IF(F6681="女",VLOOKUP(O6681/100,标准!E$39:F$59,2,TRUE),VLOOKUP(O6681/100,标准!E$3:F$23,2,TRUE)))</f>
        <v>66</v>
      </c>
      <c r="Q6681" s="125">
        <v>4.08</v>
      </c>
      <c r="R6681" s="71">
        <f>IF(Q6681=0,0,IF(A6681&lt;43,IF(F6681="女",IF(Q6681="",0,VLOOKUP(Q6681,标准!I$108:J$138,2,TRUE)),IF(Q6681="",0,VLOOKUP(Q6681,标准!I$74:J$104,2,TRUE))),IF(F6681="女",IF(Q6681="",0,VLOOKUP(Q6681,标准!I$39:J$69,2,TRUE)),IF(Q6681="",0,VLOOKUP(Q6681,标准!I$3:J$33,2,TRUE)))))</f>
        <v>68</v>
      </c>
      <c r="S6681" s="126">
        <v>12</v>
      </c>
      <c r="T6681" s="71">
        <f>IF(A6681&lt;43,IF(F6681="女",VLOOKUP(S6681,标准!G$108:H$138,2,TRUE),VLOOKUP(S6681,标准!G$74:H$99,2,TRUE)),IF(F6681="女",VLOOKUP(S6681,标准!G$39:H$69,2,TRUE),VLOOKUP(S6681,标准!G$3:H$28,2,TRUE)))</f>
        <v>68</v>
      </c>
      <c r="U6681" s="127">
        <v>7.2</v>
      </c>
      <c r="V6681" s="71">
        <f>IF(U6681=0,0,IF(A6681&lt;43,IF(F6681="女",IF(U6681="",0,VLOOKUP(U6681,标准!A$108:B$128,2,TRUE)),IF(U6681="",0,VLOOKUP(U6681,标准!A$74:B$94,2,TRUE))),IF(F6681="女",IF(U6681="",0,VLOOKUP(U6681,标准!A$39:B$59,2,TRUE)),IF(U6681="",0,VLOOKUP(U6681,标准!A$3:B$23,2,TRUE)))))</f>
        <v>78</v>
      </c>
      <c r="W6681" s="86">
        <f t="shared" si="104"/>
        <v>81.6</v>
      </c>
      <c r="X6681" s="87">
        <v>3.8</v>
      </c>
      <c r="Y6681" s="87">
        <v>3.8</v>
      </c>
      <c r="Z6681" s="91"/>
      <c r="AA6681" s="92"/>
    </row>
    <row r="6682" customHeight="1" spans="1:27">
      <c r="A6682" s="62">
        <v>42</v>
      </c>
      <c r="B6682" s="91">
        <v>6722</v>
      </c>
      <c r="C6682" s="154" t="s">
        <v>13460</v>
      </c>
      <c r="D6682" s="154" t="s">
        <v>13367</v>
      </c>
      <c r="E6682" s="154" t="s">
        <v>4025</v>
      </c>
      <c r="F6682" s="154" t="s">
        <v>34</v>
      </c>
      <c r="G6682" s="155" t="s">
        <v>13461</v>
      </c>
      <c r="H6682" s="68">
        <v>155.1</v>
      </c>
      <c r="I6682" s="68">
        <v>48.6</v>
      </c>
      <c r="J6682" s="71">
        <f>IF(F6682="女",IF(H6682=0,0,VLOOKUP(I6682/(H6682*H6682/10000),标准!M$108:N$112,2,TRUE)),IF(H6682=0,0,VLOOKUP(I6682/(H6682*H6682/10000),标准!M$74:N$78,2,TRUE)))</f>
        <v>100</v>
      </c>
      <c r="K6682" s="72">
        <v>4809</v>
      </c>
      <c r="L6682" s="71">
        <f>IF(A6682&lt;43,IF(F6682="女",VLOOKUP(K6682,标准!K$108:L$128,2,TRUE),VLOOKUP(K6682,标准!K$74:L$94,2,TRUE)),IF(F6682="女",VLOOKUP(K6682,标准!K$39:L$59,2,TRUE),VLOOKUP(K6682,标准!K$3:L$23,2,TRUE)))</f>
        <v>100</v>
      </c>
      <c r="M6682" s="68">
        <v>23.4</v>
      </c>
      <c r="N6682" s="71">
        <f>IF(M6682="",0,IF(A6682&lt;43,IF(F6682="女",VLOOKUP(M6682,标准!C$108:D$128,2,TRUE),VLOOKUP(M6682,标准!C$74:D$94,2,TRUE)),IF(F6682="女",VLOOKUP(M6682,标准!C$39:D$59,2,TRUE),VLOOKUP(M6682,标准!C$3:D$23,2,TRUE))))</f>
        <v>90</v>
      </c>
      <c r="O6682" s="124">
        <v>180</v>
      </c>
      <c r="P6682" s="71">
        <f>IF(A6682&lt;43,IF(F6682="女",VLOOKUP(O6682/100,标准!E$108:F$128,2,TRUE),VLOOKUP(O6682/100,标准!E$74:F$94,2,TRUE)),IF(F6682="女",VLOOKUP(O6682/100,标准!E$39:F$59,2,TRUE),VLOOKUP(O6682/100,标准!E$3:F$23,2,TRUE)))</f>
        <v>78</v>
      </c>
      <c r="Q6682" s="125">
        <v>3.29</v>
      </c>
      <c r="R6682" s="71">
        <f>IF(Q6682=0,0,IF(A6682&lt;43,IF(F6682="女",IF(Q6682="",0,VLOOKUP(Q6682,标准!I$108:J$138,2,TRUE)),IF(Q6682="",0,VLOOKUP(Q6682,标准!I$74:J$104,2,TRUE))),IF(F6682="女",IF(Q6682="",0,VLOOKUP(Q6682,标准!I$39:J$69,2,TRUE)),IF(Q6682="",0,VLOOKUP(Q6682,标准!I$3:J$33,2,TRUE)))))</f>
        <v>90</v>
      </c>
      <c r="S6682" s="126">
        <v>50</v>
      </c>
      <c r="T6682" s="71">
        <f>IF(A6682&lt;43,IF(F6682="女",VLOOKUP(S6682,标准!G$108:H$138,2,TRUE),VLOOKUP(S6682,标准!G$74:H$99,2,TRUE)),IF(F6682="女",VLOOKUP(S6682,标准!G$39:H$69,2,TRUE),VLOOKUP(S6682,标准!G$3:H$28,2,TRUE)))</f>
        <v>85</v>
      </c>
      <c r="U6682" s="127">
        <v>8.4</v>
      </c>
      <c r="V6682" s="71">
        <f>IF(U6682=0,0,IF(A6682&lt;43,IF(F6682="女",IF(U6682="",0,VLOOKUP(U6682,标准!A$108:B$128,2,TRUE)),IF(U6682="",0,VLOOKUP(U6682,标准!A$74:B$94,2,TRUE))),IF(F6682="女",IF(U6682="",0,VLOOKUP(U6682,标准!A$39:B$59,2,TRUE)),IF(U6682="",0,VLOOKUP(U6682,标准!A$3:B$23,2,TRUE)))))</f>
        <v>78</v>
      </c>
      <c r="W6682" s="86">
        <f t="shared" si="104"/>
        <v>88.9</v>
      </c>
      <c r="X6682" s="87">
        <v>4.3</v>
      </c>
      <c r="Y6682" s="87">
        <v>4.5</v>
      </c>
      <c r="Z6682" s="91"/>
      <c r="AA6682" s="92"/>
    </row>
    <row r="6683" customHeight="1" spans="1:27">
      <c r="A6683" s="62">
        <v>42</v>
      </c>
      <c r="B6683" s="91">
        <v>6723</v>
      </c>
      <c r="C6683" s="154" t="s">
        <v>13462</v>
      </c>
      <c r="D6683" s="154" t="s">
        <v>13367</v>
      </c>
      <c r="E6683" s="154" t="s">
        <v>4025</v>
      </c>
      <c r="F6683" s="154" t="s">
        <v>30</v>
      </c>
      <c r="G6683" s="155" t="s">
        <v>13463</v>
      </c>
      <c r="H6683" s="68">
        <v>182</v>
      </c>
      <c r="I6683" s="68">
        <v>64.3</v>
      </c>
      <c r="J6683" s="71">
        <f>IF(F6683="女",IF(H6683=0,0,VLOOKUP(I6683/(H6683*H6683/10000),标准!M$108:N$112,2,TRUE)),IF(H6683=0,0,VLOOKUP(I6683/(H6683*H6683/10000),标准!M$74:N$78,2,TRUE)))</f>
        <v>100</v>
      </c>
      <c r="K6683" s="72">
        <v>5147</v>
      </c>
      <c r="L6683" s="71">
        <f>IF(A6683&lt;43,IF(F6683="女",VLOOKUP(K6683,标准!K$108:L$128,2,TRUE),VLOOKUP(K6683,标准!K$74:L$94,2,TRUE)),IF(F6683="女",VLOOKUP(K6683,标准!K$39:L$59,2,TRUE),VLOOKUP(K6683,标准!K$3:L$23,2,TRUE)))</f>
        <v>100</v>
      </c>
      <c r="M6683" s="68">
        <v>15.5</v>
      </c>
      <c r="N6683" s="71">
        <f>IF(M6683="",0,IF(A6683&lt;43,IF(F6683="女",VLOOKUP(M6683,标准!C$108:D$128,2,TRUE),VLOOKUP(M6683,标准!C$74:D$94,2,TRUE)),IF(F6683="女",VLOOKUP(M6683,标准!C$39:D$59,2,TRUE),VLOOKUP(M6683,标准!C$3:D$23,2,TRUE))))</f>
        <v>76</v>
      </c>
      <c r="O6683" s="124">
        <v>210</v>
      </c>
      <c r="P6683" s="71">
        <f>IF(A6683&lt;43,IF(F6683="女",VLOOKUP(O6683/100,标准!E$108:F$128,2,TRUE),VLOOKUP(O6683/100,标准!E$74:F$94,2,TRUE)),IF(F6683="女",VLOOKUP(O6683/100,标准!E$39:F$59,2,TRUE),VLOOKUP(O6683/100,标准!E$3:F$23,2,TRUE)))</f>
        <v>60</v>
      </c>
      <c r="Q6683" s="125">
        <v>4.43</v>
      </c>
      <c r="R6683" s="71">
        <f>IF(Q6683=0,0,IF(A6683&lt;43,IF(F6683="女",IF(Q6683="",0,VLOOKUP(Q6683,标准!I$108:J$138,2,TRUE)),IF(Q6683="",0,VLOOKUP(Q6683,标准!I$74:J$104,2,TRUE))),IF(F6683="女",IF(Q6683="",0,VLOOKUP(Q6683,标准!I$39:J$69,2,TRUE)),IF(Q6683="",0,VLOOKUP(Q6683,标准!I$3:J$33,2,TRUE)))))</f>
        <v>50</v>
      </c>
      <c r="S6683" s="126">
        <v>12</v>
      </c>
      <c r="T6683" s="71">
        <f>IF(A6683&lt;43,IF(F6683="女",VLOOKUP(S6683,标准!G$108:H$138,2,TRUE),VLOOKUP(S6683,标准!G$74:H$99,2,TRUE)),IF(F6683="女",VLOOKUP(S6683,标准!G$39:H$69,2,TRUE),VLOOKUP(S6683,标准!G$3:H$28,2,TRUE)))</f>
        <v>68</v>
      </c>
      <c r="U6683" s="127">
        <v>7.7</v>
      </c>
      <c r="V6683" s="71">
        <f>IF(U6683=0,0,IF(A6683&lt;43,IF(F6683="女",IF(U6683="",0,VLOOKUP(U6683,标准!A$108:B$128,2,TRUE)),IF(U6683="",0,VLOOKUP(U6683,标准!A$74:B$94,2,TRUE))),IF(F6683="女",IF(U6683="",0,VLOOKUP(U6683,标准!A$39:B$59,2,TRUE)),IF(U6683="",0,VLOOKUP(U6683,标准!A$3:B$23,2,TRUE)))))</f>
        <v>74</v>
      </c>
      <c r="W6683" s="86">
        <f t="shared" si="104"/>
        <v>75.2</v>
      </c>
      <c r="X6683" s="87">
        <v>3.8</v>
      </c>
      <c r="Y6683" s="87">
        <v>3.8</v>
      </c>
      <c r="Z6683" s="91"/>
      <c r="AA6683" s="92"/>
    </row>
    <row r="6684" customHeight="1" spans="1:27">
      <c r="A6684" s="62">
        <v>42</v>
      </c>
      <c r="B6684" s="91">
        <v>6724</v>
      </c>
      <c r="C6684" s="154" t="s">
        <v>13464</v>
      </c>
      <c r="D6684" s="154" t="s">
        <v>13367</v>
      </c>
      <c r="E6684" s="154" t="s">
        <v>4025</v>
      </c>
      <c r="F6684" s="154" t="s">
        <v>30</v>
      </c>
      <c r="G6684" s="155" t="s">
        <v>13465</v>
      </c>
      <c r="H6684" s="68"/>
      <c r="I6684" s="68"/>
      <c r="J6684" s="71">
        <f>IF(F6684="女",IF(H6684=0,0,VLOOKUP(I6684/(H6684*H6684/10000),标准!M$108:N$112,2,TRUE)),IF(H6684=0,0,VLOOKUP(I6684/(H6684*H6684/10000),标准!M$74:N$78,2,TRUE)))</f>
        <v>0</v>
      </c>
      <c r="K6684" s="72"/>
      <c r="L6684" s="71">
        <f>IF(A6684&lt;43,IF(F6684="女",VLOOKUP(K6684,标准!K$108:L$128,2,TRUE),VLOOKUP(K6684,标准!K$74:L$94,2,TRUE)),IF(F6684="女",VLOOKUP(K6684,标准!K$39:L$59,2,TRUE),VLOOKUP(K6684,标准!K$3:L$23,2,TRUE)))</f>
        <v>0</v>
      </c>
      <c r="M6684" s="68">
        <v>0</v>
      </c>
      <c r="N6684" s="71">
        <f>IF(M6684="",0,IF(A6684&lt;43,IF(F6684="女",VLOOKUP(M6684,标准!C$108:D$128,2,TRUE),VLOOKUP(M6684,标准!C$74:D$94,2,TRUE)),IF(F6684="女",VLOOKUP(M6684,标准!C$39:D$59,2,TRUE),VLOOKUP(M6684,标准!C$3:D$23,2,TRUE))))</f>
        <v>20</v>
      </c>
      <c r="O6684" s="75"/>
      <c r="P6684" s="71">
        <f>IF(A6684&lt;43,IF(F6684="女",VLOOKUP(O6684/100,标准!E$108:F$128,2,TRUE),VLOOKUP(O6684/100,标准!E$74:F$94,2,TRUE)),IF(F6684="女",VLOOKUP(O6684/100,标准!E$39:F$59,2,TRUE),VLOOKUP(O6684/100,标准!E$3:F$23,2,TRUE)))</f>
        <v>0</v>
      </c>
      <c r="Q6684" s="79"/>
      <c r="R6684" s="71">
        <f>IF(Q6684=0,0,IF(A6684&lt;43,IF(F6684="女",IF(Q6684="",0,VLOOKUP(Q6684,标准!I$108:J$138,2,TRUE)),IF(Q6684="",0,VLOOKUP(Q6684,标准!I$74:J$104,2,TRUE))),IF(F6684="女",IF(Q6684="",0,VLOOKUP(Q6684,标准!I$39:J$69,2,TRUE)),IF(Q6684="",0,VLOOKUP(Q6684,标准!I$3:J$33,2,TRUE)))))</f>
        <v>0</v>
      </c>
      <c r="S6684" s="80"/>
      <c r="T6684" s="71">
        <f>IF(A6684&lt;43,IF(F6684="女",VLOOKUP(S6684,标准!G$108:H$138,2,TRUE),VLOOKUP(S6684,标准!G$74:H$99,2,TRUE)),IF(F6684="女",VLOOKUP(S6684,标准!G$39:H$69,2,TRUE),VLOOKUP(S6684,标准!G$3:H$28,2,TRUE)))</f>
        <v>0</v>
      </c>
      <c r="U6684" s="86"/>
      <c r="V6684" s="71">
        <f>IF(U6684=0,0,IF(A6684&lt;43,IF(F6684="女",IF(U6684="",0,VLOOKUP(U6684,标准!A$108:B$128,2,TRUE)),IF(U6684="",0,VLOOKUP(U6684,标准!A$74:B$94,2,TRUE))),IF(F6684="女",IF(U6684="",0,VLOOKUP(U6684,标准!A$39:B$59,2,TRUE)),IF(U6684="",0,VLOOKUP(U6684,标准!A$3:B$23,2,TRUE)))))</f>
        <v>0</v>
      </c>
      <c r="W6684" s="86">
        <v>60</v>
      </c>
      <c r="X6684" s="87"/>
      <c r="Y6684" s="87"/>
      <c r="Z6684" s="91"/>
      <c r="AA6684" s="92" t="s">
        <v>144</v>
      </c>
    </row>
    <row r="6685" customHeight="1" spans="1:27">
      <c r="A6685" s="62">
        <v>42</v>
      </c>
      <c r="B6685" s="91">
        <v>6725</v>
      </c>
      <c r="C6685" s="154" t="s">
        <v>13466</v>
      </c>
      <c r="D6685" s="154" t="s">
        <v>13467</v>
      </c>
      <c r="E6685" s="154" t="s">
        <v>4025</v>
      </c>
      <c r="F6685" s="154" t="s">
        <v>30</v>
      </c>
      <c r="G6685" s="155" t="s">
        <v>13468</v>
      </c>
      <c r="H6685" s="68"/>
      <c r="I6685" s="68"/>
      <c r="J6685" s="71">
        <f>IF(F6685="女",IF(H6685=0,0,VLOOKUP(I6685/(H6685*H6685/10000),标准!M$108:N$112,2,TRUE)),IF(H6685=0,0,VLOOKUP(I6685/(H6685*H6685/10000),标准!M$74:N$78,2,TRUE)))</f>
        <v>0</v>
      </c>
      <c r="K6685" s="72"/>
      <c r="L6685" s="71">
        <f>IF(A6685&lt;43,IF(F6685="女",VLOOKUP(K6685,标准!K$108:L$128,2,TRUE),VLOOKUP(K6685,标准!K$74:L$94,2,TRUE)),IF(F6685="女",VLOOKUP(K6685,标准!K$39:L$59,2,TRUE),VLOOKUP(K6685,标准!K$3:L$23,2,TRUE)))</f>
        <v>0</v>
      </c>
      <c r="M6685" s="68">
        <v>0</v>
      </c>
      <c r="N6685" s="71">
        <f>IF(M6685="",0,IF(A6685&lt;43,IF(F6685="女",VLOOKUP(M6685,标准!C$108:D$128,2,TRUE),VLOOKUP(M6685,标准!C$74:D$94,2,TRUE)),IF(F6685="女",VLOOKUP(M6685,标准!C$39:D$59,2,TRUE),VLOOKUP(M6685,标准!C$3:D$23,2,TRUE))))</f>
        <v>20</v>
      </c>
      <c r="O6685" s="75"/>
      <c r="P6685" s="71">
        <f>IF(A6685&lt;43,IF(F6685="女",VLOOKUP(O6685/100,标准!E$108:F$128,2,TRUE),VLOOKUP(O6685/100,标准!E$74:F$94,2,TRUE)),IF(F6685="女",VLOOKUP(O6685/100,标准!E$39:F$59,2,TRUE),VLOOKUP(O6685/100,标准!E$3:F$23,2,TRUE)))</f>
        <v>0</v>
      </c>
      <c r="Q6685" s="79"/>
      <c r="R6685" s="71">
        <f>IF(Q6685=0,0,IF(A6685&lt;43,IF(F6685="女",IF(Q6685="",0,VLOOKUP(Q6685,标准!I$108:J$138,2,TRUE)),IF(Q6685="",0,VLOOKUP(Q6685,标准!I$74:J$104,2,TRUE))),IF(F6685="女",IF(Q6685="",0,VLOOKUP(Q6685,标准!I$39:J$69,2,TRUE)),IF(Q6685="",0,VLOOKUP(Q6685,标准!I$3:J$33,2,TRUE)))))</f>
        <v>0</v>
      </c>
      <c r="S6685" s="80"/>
      <c r="T6685" s="71">
        <f>IF(A6685&lt;43,IF(F6685="女",VLOOKUP(S6685,标准!G$108:H$138,2,TRUE),VLOOKUP(S6685,标准!G$74:H$99,2,TRUE)),IF(F6685="女",VLOOKUP(S6685,标准!G$39:H$69,2,TRUE),VLOOKUP(S6685,标准!G$3:H$28,2,TRUE)))</f>
        <v>0</v>
      </c>
      <c r="U6685" s="86"/>
      <c r="V6685" s="71">
        <f>IF(U6685=0,0,IF(A6685&lt;43,IF(F6685="女",IF(U6685="",0,VLOOKUP(U6685,标准!A$108:B$128,2,TRUE)),IF(U6685="",0,VLOOKUP(U6685,标准!A$74:B$94,2,TRUE))),IF(F6685="女",IF(U6685="",0,VLOOKUP(U6685,标准!A$39:B$59,2,TRUE)),IF(U6685="",0,VLOOKUP(U6685,标准!A$3:B$23,2,TRUE)))))</f>
        <v>0</v>
      </c>
      <c r="W6685" s="86">
        <v>80</v>
      </c>
      <c r="X6685" s="87"/>
      <c r="Y6685" s="87"/>
      <c r="Z6685" s="91"/>
      <c r="AA6685" s="92" t="s">
        <v>32</v>
      </c>
    </row>
    <row r="6686" customHeight="1" spans="1:27">
      <c r="A6686" s="62">
        <v>42</v>
      </c>
      <c r="B6686" s="91">
        <v>6726</v>
      </c>
      <c r="C6686" s="154" t="s">
        <v>13469</v>
      </c>
      <c r="D6686" s="154" t="s">
        <v>13467</v>
      </c>
      <c r="E6686" s="154" t="s">
        <v>4025</v>
      </c>
      <c r="F6686" s="154" t="s">
        <v>30</v>
      </c>
      <c r="G6686" s="155" t="s">
        <v>13470</v>
      </c>
      <c r="H6686" s="68"/>
      <c r="I6686" s="68"/>
      <c r="J6686" s="71">
        <f>IF(F6686="女",IF(H6686=0,0,VLOOKUP(I6686/(H6686*H6686/10000),标准!M$108:N$112,2,TRUE)),IF(H6686=0,0,VLOOKUP(I6686/(H6686*H6686/10000),标准!M$74:N$78,2,TRUE)))</f>
        <v>0</v>
      </c>
      <c r="K6686" s="72"/>
      <c r="L6686" s="71">
        <f>IF(A6686&lt;43,IF(F6686="女",VLOOKUP(K6686,标准!K$108:L$128,2,TRUE),VLOOKUP(K6686,标准!K$74:L$94,2,TRUE)),IF(F6686="女",VLOOKUP(K6686,标准!K$39:L$59,2,TRUE),VLOOKUP(K6686,标准!K$3:L$23,2,TRUE)))</f>
        <v>0</v>
      </c>
      <c r="M6686" s="68">
        <v>0</v>
      </c>
      <c r="N6686" s="71">
        <f>IF(M6686="",0,IF(A6686&lt;43,IF(F6686="女",VLOOKUP(M6686,标准!C$108:D$128,2,TRUE),VLOOKUP(M6686,标准!C$74:D$94,2,TRUE)),IF(F6686="女",VLOOKUP(M6686,标准!C$39:D$59,2,TRUE),VLOOKUP(M6686,标准!C$3:D$23,2,TRUE))))</f>
        <v>20</v>
      </c>
      <c r="O6686" s="75"/>
      <c r="P6686" s="71">
        <f>IF(A6686&lt;43,IF(F6686="女",VLOOKUP(O6686/100,标准!E$108:F$128,2,TRUE),VLOOKUP(O6686/100,标准!E$74:F$94,2,TRUE)),IF(F6686="女",VLOOKUP(O6686/100,标准!E$39:F$59,2,TRUE),VLOOKUP(O6686/100,标准!E$3:F$23,2,TRUE)))</f>
        <v>0</v>
      </c>
      <c r="Q6686" s="79"/>
      <c r="R6686" s="71">
        <f>IF(Q6686=0,0,IF(A6686&lt;43,IF(F6686="女",IF(Q6686="",0,VLOOKUP(Q6686,标准!I$108:J$138,2,TRUE)),IF(Q6686="",0,VLOOKUP(Q6686,标准!I$74:J$104,2,TRUE))),IF(F6686="女",IF(Q6686="",0,VLOOKUP(Q6686,标准!I$39:J$69,2,TRUE)),IF(Q6686="",0,VLOOKUP(Q6686,标准!I$3:J$33,2,TRUE)))))</f>
        <v>0</v>
      </c>
      <c r="S6686" s="80"/>
      <c r="T6686" s="71">
        <f>IF(A6686&lt;43,IF(F6686="女",VLOOKUP(S6686,标准!G$108:H$138,2,TRUE),VLOOKUP(S6686,标准!G$74:H$99,2,TRUE)),IF(F6686="女",VLOOKUP(S6686,标准!G$39:H$69,2,TRUE),VLOOKUP(S6686,标准!G$3:H$28,2,TRUE)))</f>
        <v>0</v>
      </c>
      <c r="U6686" s="86"/>
      <c r="V6686" s="71">
        <f>IF(U6686=0,0,IF(A6686&lt;43,IF(F6686="女",IF(U6686="",0,VLOOKUP(U6686,标准!A$108:B$128,2,TRUE)),IF(U6686="",0,VLOOKUP(U6686,标准!A$74:B$94,2,TRUE))),IF(F6686="女",IF(U6686="",0,VLOOKUP(U6686,标准!A$39:B$59,2,TRUE)),IF(U6686="",0,VLOOKUP(U6686,标准!A$3:B$23,2,TRUE)))))</f>
        <v>0</v>
      </c>
      <c r="W6686" s="86">
        <v>80</v>
      </c>
      <c r="X6686" s="87"/>
      <c r="Y6686" s="87"/>
      <c r="Z6686" s="91"/>
      <c r="AA6686" s="92" t="s">
        <v>32</v>
      </c>
    </row>
    <row r="6687" customHeight="1" spans="1:27">
      <c r="A6687" s="62">
        <v>42</v>
      </c>
      <c r="B6687" s="91">
        <v>6727</v>
      </c>
      <c r="C6687" s="154" t="s">
        <v>13471</v>
      </c>
      <c r="D6687" s="154" t="s">
        <v>13467</v>
      </c>
      <c r="E6687" s="154" t="s">
        <v>4025</v>
      </c>
      <c r="F6687" s="154" t="s">
        <v>30</v>
      </c>
      <c r="G6687" s="155" t="s">
        <v>13472</v>
      </c>
      <c r="H6687" s="68"/>
      <c r="I6687" s="68"/>
      <c r="J6687" s="71">
        <f>IF(F6687="女",IF(H6687=0,0,VLOOKUP(I6687/(H6687*H6687/10000),标准!M$108:N$112,2,TRUE)),IF(H6687=0,0,VLOOKUP(I6687/(H6687*H6687/10000),标准!M$74:N$78,2,TRUE)))</f>
        <v>0</v>
      </c>
      <c r="K6687" s="72"/>
      <c r="L6687" s="71">
        <f>IF(A6687&lt;43,IF(F6687="女",VLOOKUP(K6687,标准!K$108:L$128,2,TRUE),VLOOKUP(K6687,标准!K$74:L$94,2,TRUE)),IF(F6687="女",VLOOKUP(K6687,标准!K$39:L$59,2,TRUE),VLOOKUP(K6687,标准!K$3:L$23,2,TRUE)))</f>
        <v>0</v>
      </c>
      <c r="M6687" s="68">
        <v>0</v>
      </c>
      <c r="N6687" s="71">
        <f>IF(M6687="",0,IF(A6687&lt;43,IF(F6687="女",VLOOKUP(M6687,标准!C$108:D$128,2,TRUE),VLOOKUP(M6687,标准!C$74:D$94,2,TRUE)),IF(F6687="女",VLOOKUP(M6687,标准!C$39:D$59,2,TRUE),VLOOKUP(M6687,标准!C$3:D$23,2,TRUE))))</f>
        <v>20</v>
      </c>
      <c r="O6687" s="75"/>
      <c r="P6687" s="71">
        <f>IF(A6687&lt;43,IF(F6687="女",VLOOKUP(O6687/100,标准!E$108:F$128,2,TRUE),VLOOKUP(O6687/100,标准!E$74:F$94,2,TRUE)),IF(F6687="女",VLOOKUP(O6687/100,标准!E$39:F$59,2,TRUE),VLOOKUP(O6687/100,标准!E$3:F$23,2,TRUE)))</f>
        <v>0</v>
      </c>
      <c r="Q6687" s="79"/>
      <c r="R6687" s="71">
        <f>IF(Q6687=0,0,IF(A6687&lt;43,IF(F6687="女",IF(Q6687="",0,VLOOKUP(Q6687,标准!I$108:J$138,2,TRUE)),IF(Q6687="",0,VLOOKUP(Q6687,标准!I$74:J$104,2,TRUE))),IF(F6687="女",IF(Q6687="",0,VLOOKUP(Q6687,标准!I$39:J$69,2,TRUE)),IF(Q6687="",0,VLOOKUP(Q6687,标准!I$3:J$33,2,TRUE)))))</f>
        <v>0</v>
      </c>
      <c r="S6687" s="80"/>
      <c r="T6687" s="71">
        <f>IF(A6687&lt;43,IF(F6687="女",VLOOKUP(S6687,标准!G$108:H$138,2,TRUE),VLOOKUP(S6687,标准!G$74:H$99,2,TRUE)),IF(F6687="女",VLOOKUP(S6687,标准!G$39:H$69,2,TRUE),VLOOKUP(S6687,标准!G$3:H$28,2,TRUE)))</f>
        <v>0</v>
      </c>
      <c r="U6687" s="86"/>
      <c r="V6687" s="71">
        <f>IF(U6687=0,0,IF(A6687&lt;43,IF(F6687="女",IF(U6687="",0,VLOOKUP(U6687,标准!A$108:B$128,2,TRUE)),IF(U6687="",0,VLOOKUP(U6687,标准!A$74:B$94,2,TRUE))),IF(F6687="女",IF(U6687="",0,VLOOKUP(U6687,标准!A$39:B$59,2,TRUE)),IF(U6687="",0,VLOOKUP(U6687,标准!A$3:B$23,2,TRUE)))))</f>
        <v>0</v>
      </c>
      <c r="W6687" s="86">
        <v>80</v>
      </c>
      <c r="X6687" s="87"/>
      <c r="Y6687" s="87"/>
      <c r="Z6687" s="91"/>
      <c r="AA6687" s="92" t="s">
        <v>32</v>
      </c>
    </row>
    <row r="6688" customHeight="1" spans="1:27">
      <c r="A6688" s="62">
        <v>42</v>
      </c>
      <c r="B6688" s="91">
        <v>6728</v>
      </c>
      <c r="C6688" s="154" t="s">
        <v>13473</v>
      </c>
      <c r="D6688" s="154" t="s">
        <v>13467</v>
      </c>
      <c r="E6688" s="154" t="s">
        <v>4025</v>
      </c>
      <c r="F6688" s="154" t="s">
        <v>30</v>
      </c>
      <c r="G6688" s="155" t="s">
        <v>13474</v>
      </c>
      <c r="H6688" s="68"/>
      <c r="I6688" s="68"/>
      <c r="J6688" s="71">
        <f>IF(F6688="女",IF(H6688=0,0,VLOOKUP(I6688/(H6688*H6688/10000),标准!M$108:N$112,2,TRUE)),IF(H6688=0,0,VLOOKUP(I6688/(H6688*H6688/10000),标准!M$74:N$78,2,TRUE)))</f>
        <v>0</v>
      </c>
      <c r="K6688" s="72"/>
      <c r="L6688" s="71">
        <f>IF(A6688&lt;43,IF(F6688="女",VLOOKUP(K6688,标准!K$108:L$128,2,TRUE),VLOOKUP(K6688,标准!K$74:L$94,2,TRUE)),IF(F6688="女",VLOOKUP(K6688,标准!K$39:L$59,2,TRUE),VLOOKUP(K6688,标准!K$3:L$23,2,TRUE)))</f>
        <v>0</v>
      </c>
      <c r="M6688" s="68">
        <v>0</v>
      </c>
      <c r="N6688" s="71">
        <f>IF(M6688="",0,IF(A6688&lt;43,IF(F6688="女",VLOOKUP(M6688,标准!C$108:D$128,2,TRUE),VLOOKUP(M6688,标准!C$74:D$94,2,TRUE)),IF(F6688="女",VLOOKUP(M6688,标准!C$39:D$59,2,TRUE),VLOOKUP(M6688,标准!C$3:D$23,2,TRUE))))</f>
        <v>20</v>
      </c>
      <c r="O6688" s="75"/>
      <c r="P6688" s="71">
        <f>IF(A6688&lt;43,IF(F6688="女",VLOOKUP(O6688/100,标准!E$108:F$128,2,TRUE),VLOOKUP(O6688/100,标准!E$74:F$94,2,TRUE)),IF(F6688="女",VLOOKUP(O6688/100,标准!E$39:F$59,2,TRUE),VLOOKUP(O6688/100,标准!E$3:F$23,2,TRUE)))</f>
        <v>0</v>
      </c>
      <c r="Q6688" s="79"/>
      <c r="R6688" s="71">
        <f>IF(Q6688=0,0,IF(A6688&lt;43,IF(F6688="女",IF(Q6688="",0,VLOOKUP(Q6688,标准!I$108:J$138,2,TRUE)),IF(Q6688="",0,VLOOKUP(Q6688,标准!I$74:J$104,2,TRUE))),IF(F6688="女",IF(Q6688="",0,VLOOKUP(Q6688,标准!I$39:J$69,2,TRUE)),IF(Q6688="",0,VLOOKUP(Q6688,标准!I$3:J$33,2,TRUE)))))</f>
        <v>0</v>
      </c>
      <c r="S6688" s="80"/>
      <c r="T6688" s="71">
        <f>IF(A6688&lt;43,IF(F6688="女",VLOOKUP(S6688,标准!G$108:H$138,2,TRUE),VLOOKUP(S6688,标准!G$74:H$99,2,TRUE)),IF(F6688="女",VLOOKUP(S6688,标准!G$39:H$69,2,TRUE),VLOOKUP(S6688,标准!G$3:H$28,2,TRUE)))</f>
        <v>0</v>
      </c>
      <c r="U6688" s="86"/>
      <c r="V6688" s="71">
        <f>IF(U6688=0,0,IF(A6688&lt;43,IF(F6688="女",IF(U6688="",0,VLOOKUP(U6688,标准!A$108:B$128,2,TRUE)),IF(U6688="",0,VLOOKUP(U6688,标准!A$74:B$94,2,TRUE))),IF(F6688="女",IF(U6688="",0,VLOOKUP(U6688,标准!A$39:B$59,2,TRUE)),IF(U6688="",0,VLOOKUP(U6688,标准!A$3:B$23,2,TRUE)))))</f>
        <v>0</v>
      </c>
      <c r="W6688" s="86">
        <v>80</v>
      </c>
      <c r="X6688" s="87"/>
      <c r="Y6688" s="87"/>
      <c r="Z6688" s="91"/>
      <c r="AA6688" s="135" t="s">
        <v>32</v>
      </c>
    </row>
    <row r="6689" customHeight="1" spans="1:27">
      <c r="A6689" s="62">
        <v>42</v>
      </c>
      <c r="B6689" s="91">
        <v>6729</v>
      </c>
      <c r="C6689" s="154" t="s">
        <v>13475</v>
      </c>
      <c r="D6689" s="154" t="s">
        <v>13467</v>
      </c>
      <c r="E6689" s="154" t="s">
        <v>4025</v>
      </c>
      <c r="F6689" s="154" t="s">
        <v>30</v>
      </c>
      <c r="G6689" s="155" t="s">
        <v>13476</v>
      </c>
      <c r="H6689" s="68">
        <v>168</v>
      </c>
      <c r="I6689" s="68">
        <v>80.9</v>
      </c>
      <c r="J6689" s="71">
        <f>IF(F6689="女",IF(H6689=0,0,VLOOKUP(I6689/(H6689*H6689/10000),标准!M$108:N$112,2,TRUE)),IF(H6689=0,0,VLOOKUP(I6689/(H6689*H6689/10000),标准!M$74:N$78,2,TRUE)))</f>
        <v>60</v>
      </c>
      <c r="K6689" s="72">
        <v>4193</v>
      </c>
      <c r="L6689" s="71">
        <f>IF(A6689&lt;43,IF(F6689="女",VLOOKUP(K6689,标准!K$108:L$128,2,TRUE),VLOOKUP(K6689,标准!K$74:L$94,2,TRUE)),IF(F6689="女",VLOOKUP(K6689,标准!K$39:L$59,2,TRUE),VLOOKUP(K6689,标准!K$3:L$23,2,TRUE)))</f>
        <v>78</v>
      </c>
      <c r="M6689" s="68">
        <v>12.6</v>
      </c>
      <c r="N6689" s="71">
        <f>IF(M6689="",0,IF(A6689&lt;43,IF(F6689="女",VLOOKUP(M6689,标准!C$108:D$128,2,TRUE),VLOOKUP(M6689,标准!C$74:D$94,2,TRUE)),IF(F6689="女",VLOOKUP(M6689,标准!C$39:D$59,2,TRUE),VLOOKUP(M6689,标准!C$3:D$23,2,TRUE))))</f>
        <v>72</v>
      </c>
      <c r="O6689" s="124">
        <v>200</v>
      </c>
      <c r="P6689" s="71">
        <f>IF(A6689&lt;43,IF(F6689="女",VLOOKUP(O6689/100,标准!E$108:F$128,2,TRUE),VLOOKUP(O6689/100,标准!E$74:F$94,2,TRUE)),IF(F6689="女",VLOOKUP(O6689/100,标准!E$39:F$59,2,TRUE),VLOOKUP(O6689/100,标准!E$3:F$23,2,TRUE)))</f>
        <v>40</v>
      </c>
      <c r="Q6689" s="125">
        <v>4.52</v>
      </c>
      <c r="R6689" s="71">
        <f>IF(Q6689=0,0,IF(A6689&lt;43,IF(F6689="女",IF(Q6689="",0,VLOOKUP(Q6689,标准!I$108:J$138,2,TRUE)),IF(Q6689="",0,VLOOKUP(Q6689,标准!I$74:J$104,2,TRUE))),IF(F6689="女",IF(Q6689="",0,VLOOKUP(Q6689,标准!I$39:J$69,2,TRUE)),IF(Q6689="",0,VLOOKUP(Q6689,标准!I$3:J$33,2,TRUE)))))</f>
        <v>50</v>
      </c>
      <c r="S6689" s="126">
        <v>2</v>
      </c>
      <c r="T6689" s="71">
        <f>IF(A6689&lt;43,IF(F6689="女",VLOOKUP(S6689,标准!G$108:H$138,2,TRUE),VLOOKUP(S6689,标准!G$74:H$99,2,TRUE)),IF(F6689="女",VLOOKUP(S6689,标准!G$39:H$69,2,TRUE),VLOOKUP(S6689,标准!G$3:H$28,2,TRUE)))</f>
        <v>0</v>
      </c>
      <c r="U6689" s="127"/>
      <c r="V6689" s="71">
        <f>IF(U6689=0,0,IF(A6689&lt;43,IF(F6689="女",IF(U6689="",0,VLOOKUP(U6689,标准!A$108:B$128,2,TRUE)),IF(U6689="",0,VLOOKUP(U6689,标准!A$74:B$94,2,TRUE))),IF(F6689="女",IF(U6689="",0,VLOOKUP(U6689,标准!A$39:B$59,2,TRUE)),IF(U6689="",0,VLOOKUP(U6689,标准!A$3:B$23,2,TRUE)))))</f>
        <v>0</v>
      </c>
      <c r="W6689" s="86">
        <f t="shared" si="104"/>
        <v>41.9</v>
      </c>
      <c r="X6689" s="87">
        <v>3.8</v>
      </c>
      <c r="Y6689" s="87">
        <v>4</v>
      </c>
      <c r="Z6689" s="91"/>
      <c r="AA6689" s="92"/>
    </row>
    <row r="6690" customHeight="1" spans="1:27">
      <c r="A6690" s="62">
        <v>42</v>
      </c>
      <c r="B6690" s="91">
        <v>6730</v>
      </c>
      <c r="C6690" s="154" t="s">
        <v>13477</v>
      </c>
      <c r="D6690" s="154" t="s">
        <v>13467</v>
      </c>
      <c r="E6690" s="154" t="s">
        <v>4025</v>
      </c>
      <c r="F6690" s="154" t="s">
        <v>30</v>
      </c>
      <c r="G6690" s="155" t="s">
        <v>13478</v>
      </c>
      <c r="H6690" s="68">
        <v>172.4</v>
      </c>
      <c r="I6690" s="68">
        <v>59.6</v>
      </c>
      <c r="J6690" s="71">
        <f>IF(F6690="女",IF(H6690=0,0,VLOOKUP(I6690/(H6690*H6690/10000),标准!M$108:N$112,2,TRUE)),IF(H6690=0,0,VLOOKUP(I6690/(H6690*H6690/10000),标准!M$74:N$78,2,TRUE)))</f>
        <v>100</v>
      </c>
      <c r="K6690" s="72">
        <v>4842</v>
      </c>
      <c r="L6690" s="71">
        <f>IF(A6690&lt;43,IF(F6690="女",VLOOKUP(K6690,标准!K$108:L$128,2,TRUE),VLOOKUP(K6690,标准!K$74:L$94,2,TRUE)),IF(F6690="女",VLOOKUP(K6690,标准!K$39:L$59,2,TRUE),VLOOKUP(K6690,标准!K$3:L$23,2,TRUE)))</f>
        <v>90</v>
      </c>
      <c r="M6690" s="68">
        <v>2</v>
      </c>
      <c r="N6690" s="71">
        <f>IF(M6690="",0,IF(A6690&lt;43,IF(F6690="女",VLOOKUP(M6690,标准!C$108:D$128,2,TRUE),VLOOKUP(M6690,标准!C$74:D$94,2,TRUE)),IF(F6690="女",VLOOKUP(M6690,标准!C$39:D$59,2,TRUE),VLOOKUP(M6690,标准!C$3:D$23,2,TRUE))))</f>
        <v>40</v>
      </c>
      <c r="O6690" s="124">
        <v>224</v>
      </c>
      <c r="P6690" s="71">
        <f>IF(A6690&lt;43,IF(F6690="女",VLOOKUP(O6690/100,标准!E$108:F$128,2,TRUE),VLOOKUP(O6690/100,标准!E$74:F$94,2,TRUE)),IF(F6690="女",VLOOKUP(O6690/100,标准!E$39:F$59,2,TRUE),VLOOKUP(O6690/100,标准!E$3:F$23,2,TRUE)))</f>
        <v>68</v>
      </c>
      <c r="Q6690" s="125">
        <v>4.56</v>
      </c>
      <c r="R6690" s="71">
        <f>IF(Q6690=0,0,IF(A6690&lt;43,IF(F6690="女",IF(Q6690="",0,VLOOKUP(Q6690,标准!I$108:J$138,2,TRUE)),IF(Q6690="",0,VLOOKUP(Q6690,标准!I$74:J$104,2,TRUE))),IF(F6690="女",IF(Q6690="",0,VLOOKUP(Q6690,标准!I$39:J$69,2,TRUE)),IF(Q6690="",0,VLOOKUP(Q6690,标准!I$3:J$33,2,TRUE)))))</f>
        <v>40</v>
      </c>
      <c r="S6690" s="126">
        <v>9</v>
      </c>
      <c r="T6690" s="71">
        <f>IF(A6690&lt;43,IF(F6690="女",VLOOKUP(S6690,标准!G$108:H$138,2,TRUE),VLOOKUP(S6690,标准!G$74:H$99,2,TRUE)),IF(F6690="女",VLOOKUP(S6690,标准!G$39:H$69,2,TRUE),VLOOKUP(S6690,标准!G$3:H$28,2,TRUE)))</f>
        <v>50</v>
      </c>
      <c r="U6690" s="127">
        <v>7.8</v>
      </c>
      <c r="V6690" s="71">
        <f>IF(U6690=0,0,IF(A6690&lt;43,IF(F6690="女",IF(U6690="",0,VLOOKUP(U6690,标准!A$108:B$128,2,TRUE)),IF(U6690="",0,VLOOKUP(U6690,标准!A$74:B$94,2,TRUE))),IF(F6690="女",IF(U6690="",0,VLOOKUP(U6690,标准!A$39:B$59,2,TRUE)),IF(U6690="",0,VLOOKUP(U6690,标准!A$3:B$23,2,TRUE)))))</f>
        <v>72</v>
      </c>
      <c r="W6690" s="86">
        <f t="shared" si="104"/>
        <v>66.7</v>
      </c>
      <c r="X6690" s="87">
        <v>3.8</v>
      </c>
      <c r="Y6690" s="87">
        <v>3.8</v>
      </c>
      <c r="Z6690" s="91"/>
      <c r="AA6690" s="92"/>
    </row>
    <row r="6691" customHeight="1" spans="1:27">
      <c r="A6691" s="62">
        <v>42</v>
      </c>
      <c r="B6691" s="91">
        <v>6731</v>
      </c>
      <c r="C6691" s="154" t="s">
        <v>13479</v>
      </c>
      <c r="D6691" s="154" t="s">
        <v>13467</v>
      </c>
      <c r="E6691" s="154" t="s">
        <v>4025</v>
      </c>
      <c r="F6691" s="154" t="s">
        <v>34</v>
      </c>
      <c r="G6691" s="155" t="s">
        <v>13480</v>
      </c>
      <c r="H6691" s="68">
        <v>160.8</v>
      </c>
      <c r="I6691" s="68">
        <v>53.1</v>
      </c>
      <c r="J6691" s="71">
        <f>IF(F6691="女",IF(H6691=0,0,VLOOKUP(I6691/(H6691*H6691/10000),标准!M$108:N$112,2,TRUE)),IF(H6691=0,0,VLOOKUP(I6691/(H6691*H6691/10000),标准!M$74:N$78,2,TRUE)))</f>
        <v>100</v>
      </c>
      <c r="K6691" s="72">
        <v>3024</v>
      </c>
      <c r="L6691" s="71">
        <f>IF(A6691&lt;43,IF(F6691="女",VLOOKUP(K6691,标准!K$108:L$128,2,TRUE),VLOOKUP(K6691,标准!K$74:L$94,2,TRUE)),IF(F6691="女",VLOOKUP(K6691,标准!K$39:L$59,2,TRUE),VLOOKUP(K6691,标准!K$3:L$23,2,TRUE)))</f>
        <v>80</v>
      </c>
      <c r="M6691" s="68">
        <v>12.9</v>
      </c>
      <c r="N6691" s="71">
        <f>IF(M6691="",0,IF(A6691&lt;43,IF(F6691="女",VLOOKUP(M6691,标准!C$108:D$128,2,TRUE),VLOOKUP(M6691,标准!C$74:D$94,2,TRUE)),IF(F6691="女",VLOOKUP(M6691,标准!C$39:D$59,2,TRUE),VLOOKUP(M6691,标准!C$3:D$23,2,TRUE))))</f>
        <v>70</v>
      </c>
      <c r="O6691" s="124">
        <v>190</v>
      </c>
      <c r="P6691" s="71">
        <f>IF(A6691&lt;43,IF(F6691="女",VLOOKUP(O6691/100,标准!E$108:F$128,2,TRUE),VLOOKUP(O6691/100,标准!E$74:F$94,2,TRUE)),IF(F6691="女",VLOOKUP(O6691/100,标准!E$39:F$59,2,TRUE),VLOOKUP(O6691/100,标准!E$3:F$23,2,TRUE)))</f>
        <v>85</v>
      </c>
      <c r="Q6691" s="125"/>
      <c r="R6691" s="71">
        <f>IF(Q6691=0,0,IF(A6691&lt;43,IF(F6691="女",IF(Q6691="",0,VLOOKUP(Q6691,标准!I$108:J$138,2,TRUE)),IF(Q6691="",0,VLOOKUP(Q6691,标准!I$74:J$104,2,TRUE))),IF(F6691="女",IF(Q6691="",0,VLOOKUP(Q6691,标准!I$39:J$69,2,TRUE)),IF(Q6691="",0,VLOOKUP(Q6691,标准!I$3:J$33,2,TRUE)))))</f>
        <v>0</v>
      </c>
      <c r="S6691" s="126">
        <v>43</v>
      </c>
      <c r="T6691" s="71">
        <f>IF(A6691&lt;43,IF(F6691="女",VLOOKUP(S6691,标准!G$108:H$138,2,TRUE),VLOOKUP(S6691,标准!G$74:H$99,2,TRUE)),IF(F6691="女",VLOOKUP(S6691,标准!G$39:H$69,2,TRUE),VLOOKUP(S6691,标准!G$3:H$28,2,TRUE)))</f>
        <v>76</v>
      </c>
      <c r="U6691" s="127">
        <v>8.8</v>
      </c>
      <c r="V6691" s="71">
        <f>IF(U6691=0,0,IF(A6691&lt;43,IF(F6691="女",IF(U6691="",0,VLOOKUP(U6691,标准!A$108:B$128,2,TRUE)),IF(U6691="",0,VLOOKUP(U6691,标准!A$74:B$94,2,TRUE))),IF(F6691="女",IF(U6691="",0,VLOOKUP(U6691,标准!A$39:B$59,2,TRUE)),IF(U6691="",0,VLOOKUP(U6691,标准!A$3:B$23,2,TRUE)))))</f>
        <v>74</v>
      </c>
      <c r="W6691" s="86">
        <f t="shared" si="104"/>
        <v>64.9</v>
      </c>
      <c r="X6691" s="87">
        <v>4.5</v>
      </c>
      <c r="Y6691" s="87">
        <v>4.8</v>
      </c>
      <c r="Z6691" s="91"/>
      <c r="AA6691" s="92"/>
    </row>
    <row r="6692" customHeight="1" spans="1:27">
      <c r="A6692" s="62">
        <v>42</v>
      </c>
      <c r="B6692" s="91">
        <v>6732</v>
      </c>
      <c r="C6692" s="154" t="s">
        <v>13481</v>
      </c>
      <c r="D6692" s="154" t="s">
        <v>13467</v>
      </c>
      <c r="E6692" s="154" t="s">
        <v>4025</v>
      </c>
      <c r="F6692" s="154" t="s">
        <v>30</v>
      </c>
      <c r="G6692" s="155" t="s">
        <v>13482</v>
      </c>
      <c r="H6692" s="68">
        <v>176</v>
      </c>
      <c r="I6692" s="68">
        <v>72.9</v>
      </c>
      <c r="J6692" s="71">
        <f>IF(F6692="女",IF(H6692=0,0,VLOOKUP(I6692/(H6692*H6692/10000),标准!M$108:N$112,2,TRUE)),IF(H6692=0,0,VLOOKUP(I6692/(H6692*H6692/10000),标准!M$74:N$78,2,TRUE)))</f>
        <v>100</v>
      </c>
      <c r="K6692" s="72">
        <v>4973</v>
      </c>
      <c r="L6692" s="71">
        <f>IF(A6692&lt;43,IF(F6692="女",VLOOKUP(K6692,标准!K$108:L$128,2,TRUE),VLOOKUP(K6692,标准!K$74:L$94,2,TRUE)),IF(F6692="女",VLOOKUP(K6692,标准!K$39:L$59,2,TRUE),VLOOKUP(K6692,标准!K$3:L$23,2,TRUE)))</f>
        <v>95</v>
      </c>
      <c r="M6692" s="68">
        <v>25.5</v>
      </c>
      <c r="N6692" s="71">
        <f>IF(M6692="",0,IF(A6692&lt;43,IF(F6692="女",VLOOKUP(M6692,标准!C$108:D$128,2,TRUE),VLOOKUP(M6692,标准!C$74:D$94,2,TRUE)),IF(F6692="女",VLOOKUP(M6692,标准!C$39:D$59,2,TRUE),VLOOKUP(M6692,标准!C$3:D$23,2,TRUE))))</f>
        <v>100</v>
      </c>
      <c r="O6692" s="124">
        <v>214</v>
      </c>
      <c r="P6692" s="71">
        <f>IF(A6692&lt;43,IF(F6692="女",VLOOKUP(O6692/100,标准!E$108:F$128,2,TRUE),VLOOKUP(O6692/100,标准!E$74:F$94,2,TRUE)),IF(F6692="女",VLOOKUP(O6692/100,标准!E$39:F$59,2,TRUE),VLOOKUP(O6692/100,标准!E$3:F$23,2,TRUE)))</f>
        <v>62</v>
      </c>
      <c r="Q6692" s="125">
        <v>4.03</v>
      </c>
      <c r="R6692" s="71">
        <f>IF(Q6692=0,0,IF(A6692&lt;43,IF(F6692="女",IF(Q6692="",0,VLOOKUP(Q6692,标准!I$108:J$138,2,TRUE)),IF(Q6692="",0,VLOOKUP(Q6692,标准!I$74:J$104,2,TRUE))),IF(F6692="女",IF(Q6692="",0,VLOOKUP(Q6692,标准!I$39:J$69,2,TRUE)),IF(Q6692="",0,VLOOKUP(Q6692,标准!I$3:J$33,2,TRUE)))))</f>
        <v>70</v>
      </c>
      <c r="S6692" s="126">
        <v>8</v>
      </c>
      <c r="T6692" s="71">
        <f>IF(A6692&lt;43,IF(F6692="女",VLOOKUP(S6692,标准!G$108:H$138,2,TRUE),VLOOKUP(S6692,标准!G$74:H$99,2,TRUE)),IF(F6692="女",VLOOKUP(S6692,标准!G$39:H$69,2,TRUE),VLOOKUP(S6692,标准!G$3:H$28,2,TRUE)))</f>
        <v>40</v>
      </c>
      <c r="U6692" s="127">
        <v>7.2</v>
      </c>
      <c r="V6692" s="71">
        <f>IF(U6692=0,0,IF(A6692&lt;43,IF(F6692="女",IF(U6692="",0,VLOOKUP(U6692,标准!A$108:B$128,2,TRUE)),IF(U6692="",0,VLOOKUP(U6692,标准!A$74:B$94,2,TRUE))),IF(F6692="女",IF(U6692="",0,VLOOKUP(U6692,标准!A$39:B$59,2,TRUE)),IF(U6692="",0,VLOOKUP(U6692,标准!A$3:B$23,2,TRUE)))))</f>
        <v>78</v>
      </c>
      <c r="W6692" s="86">
        <f t="shared" si="104"/>
        <v>79.05</v>
      </c>
      <c r="X6692" s="87">
        <v>4</v>
      </c>
      <c r="Y6692" s="87">
        <v>4</v>
      </c>
      <c r="Z6692" s="91"/>
      <c r="AA6692" s="92"/>
    </row>
    <row r="6693" customHeight="1" spans="1:27">
      <c r="A6693" s="62">
        <v>42</v>
      </c>
      <c r="B6693" s="91">
        <v>6733</v>
      </c>
      <c r="C6693" s="154" t="s">
        <v>13483</v>
      </c>
      <c r="D6693" s="154" t="s">
        <v>13467</v>
      </c>
      <c r="E6693" s="154" t="s">
        <v>4025</v>
      </c>
      <c r="F6693" s="154" t="s">
        <v>30</v>
      </c>
      <c r="G6693" s="155" t="s">
        <v>13484</v>
      </c>
      <c r="H6693" s="68">
        <v>162.4</v>
      </c>
      <c r="I6693" s="68">
        <v>71.5</v>
      </c>
      <c r="J6693" s="71">
        <f>IF(F6693="女",IF(H6693=0,0,VLOOKUP(I6693/(H6693*H6693/10000),标准!M$108:N$112,2,TRUE)),IF(H6693=0,0,VLOOKUP(I6693/(H6693*H6693/10000),标准!M$74:N$78,2,TRUE)))</f>
        <v>80</v>
      </c>
      <c r="K6693" s="72">
        <v>3419</v>
      </c>
      <c r="L6693" s="71">
        <f>IF(A6693&lt;43,IF(F6693="女",VLOOKUP(K6693,标准!K$108:L$128,2,TRUE),VLOOKUP(K6693,标准!K$74:L$94,2,TRUE)),IF(F6693="女",VLOOKUP(K6693,标准!K$39:L$59,2,TRUE),VLOOKUP(K6693,标准!K$3:L$23,2,TRUE)))</f>
        <v>64</v>
      </c>
      <c r="M6693" s="68">
        <v>15</v>
      </c>
      <c r="N6693" s="71">
        <f>IF(M6693="",0,IF(A6693&lt;43,IF(F6693="女",VLOOKUP(M6693,标准!C$108:D$128,2,TRUE),VLOOKUP(M6693,标准!C$74:D$94,2,TRUE)),IF(F6693="女",VLOOKUP(M6693,标准!C$39:D$59,2,TRUE),VLOOKUP(M6693,标准!C$3:D$23,2,TRUE))))</f>
        <v>76</v>
      </c>
      <c r="O6693" s="124">
        <v>195</v>
      </c>
      <c r="P6693" s="71">
        <f>IF(A6693&lt;43,IF(F6693="女",VLOOKUP(O6693/100,标准!E$108:F$128,2,TRUE),VLOOKUP(O6693/100,标准!E$74:F$94,2,TRUE)),IF(F6693="女",VLOOKUP(O6693/100,标准!E$39:F$59,2,TRUE),VLOOKUP(O6693/100,标准!E$3:F$23,2,TRUE)))</f>
        <v>30</v>
      </c>
      <c r="Q6693" s="125">
        <v>5.26</v>
      </c>
      <c r="R6693" s="71">
        <f>IF(Q6693=0,0,IF(A6693&lt;43,IF(F6693="女",IF(Q6693="",0,VLOOKUP(Q6693,标准!I$108:J$138,2,TRUE)),IF(Q6693="",0,VLOOKUP(Q6693,标准!I$74:J$104,2,TRUE))),IF(F6693="女",IF(Q6693="",0,VLOOKUP(Q6693,标准!I$39:J$69,2,TRUE)),IF(Q6693="",0,VLOOKUP(Q6693,标准!I$3:J$33,2,TRUE)))))</f>
        <v>30</v>
      </c>
      <c r="S6693" s="126">
        <v>0</v>
      </c>
      <c r="T6693" s="71">
        <f>IF(A6693&lt;43,IF(F6693="女",VLOOKUP(S6693,标准!G$108:H$138,2,TRUE),VLOOKUP(S6693,标准!G$74:H$99,2,TRUE)),IF(F6693="女",VLOOKUP(S6693,标准!G$39:H$69,2,TRUE),VLOOKUP(S6693,标准!G$3:H$28,2,TRUE)))</f>
        <v>0</v>
      </c>
      <c r="U6693" s="127">
        <v>8.5</v>
      </c>
      <c r="V6693" s="71">
        <f>IF(U6693=0,0,IF(A6693&lt;43,IF(F6693="女",IF(U6693="",0,VLOOKUP(U6693,标准!A$108:B$128,2,TRUE)),IF(U6693="",0,VLOOKUP(U6693,标准!A$74:B$94,2,TRUE))),IF(F6693="女",IF(U6693="",0,VLOOKUP(U6693,标准!A$39:B$59,2,TRUE)),IF(U6693="",0,VLOOKUP(U6693,标准!A$3:B$23,2,TRUE)))))</f>
        <v>66</v>
      </c>
      <c r="W6693" s="86">
        <f t="shared" si="104"/>
        <v>51.4</v>
      </c>
      <c r="X6693" s="87">
        <v>4.1</v>
      </c>
      <c r="Y6693" s="87">
        <v>3.8</v>
      </c>
      <c r="Z6693" s="91"/>
      <c r="AA6693" s="92"/>
    </row>
    <row r="6694" customHeight="1" spans="1:27">
      <c r="A6694" s="62">
        <v>42</v>
      </c>
      <c r="B6694" s="91">
        <v>6734</v>
      </c>
      <c r="C6694" s="154" t="s">
        <v>13485</v>
      </c>
      <c r="D6694" s="154" t="s">
        <v>13467</v>
      </c>
      <c r="E6694" s="154" t="s">
        <v>4025</v>
      </c>
      <c r="F6694" s="154" t="s">
        <v>30</v>
      </c>
      <c r="G6694" s="155" t="s">
        <v>13486</v>
      </c>
      <c r="H6694" s="68">
        <v>158.1</v>
      </c>
      <c r="I6694" s="68">
        <v>47.5</v>
      </c>
      <c r="J6694" s="71">
        <f>IF(F6694="女",IF(H6694=0,0,VLOOKUP(I6694/(H6694*H6694/10000),标准!M$108:N$112,2,TRUE)),IF(H6694=0,0,VLOOKUP(I6694/(H6694*H6694/10000),标准!M$74:N$78,2,TRUE)))</f>
        <v>100</v>
      </c>
      <c r="K6694" s="72">
        <v>3217</v>
      </c>
      <c r="L6694" s="71">
        <f>IF(A6694&lt;43,IF(F6694="女",VLOOKUP(K6694,标准!K$108:L$128,2,TRUE),VLOOKUP(K6694,标准!K$74:L$94,2,TRUE)),IF(F6694="女",VLOOKUP(K6694,标准!K$39:L$59,2,TRUE),VLOOKUP(K6694,标准!K$3:L$23,2,TRUE)))</f>
        <v>60</v>
      </c>
      <c r="M6694" s="68">
        <v>20.3</v>
      </c>
      <c r="N6694" s="71">
        <f>IF(M6694="",0,IF(A6694&lt;43,IF(F6694="女",VLOOKUP(M6694,标准!C$108:D$128,2,TRUE),VLOOKUP(M6694,标准!C$74:D$94,2,TRUE)),IF(F6694="女",VLOOKUP(M6694,标准!C$39:D$59,2,TRUE),VLOOKUP(M6694,标准!C$3:D$23,2,TRUE))))</f>
        <v>85</v>
      </c>
      <c r="O6694" s="124">
        <v>218</v>
      </c>
      <c r="P6694" s="71">
        <f>IF(A6694&lt;43,IF(F6694="女",VLOOKUP(O6694/100,标准!E$108:F$128,2,TRUE),VLOOKUP(O6694/100,标准!E$74:F$94,2,TRUE)),IF(F6694="女",VLOOKUP(O6694/100,标准!E$39:F$59,2,TRUE),VLOOKUP(O6694/100,标准!E$3:F$23,2,TRUE)))</f>
        <v>64</v>
      </c>
      <c r="Q6694" s="125">
        <v>5.26</v>
      </c>
      <c r="R6694" s="71">
        <f>IF(Q6694=0,0,IF(A6694&lt;43,IF(F6694="女",IF(Q6694="",0,VLOOKUP(Q6694,标准!I$108:J$138,2,TRUE)),IF(Q6694="",0,VLOOKUP(Q6694,标准!I$74:J$104,2,TRUE))),IF(F6694="女",IF(Q6694="",0,VLOOKUP(Q6694,标准!I$39:J$69,2,TRUE)),IF(Q6694="",0,VLOOKUP(Q6694,标准!I$3:J$33,2,TRUE)))))</f>
        <v>30</v>
      </c>
      <c r="S6694" s="126">
        <v>18</v>
      </c>
      <c r="T6694" s="71">
        <f>IF(A6694&lt;43,IF(F6694="女",VLOOKUP(S6694,标准!G$108:H$138,2,TRUE),VLOOKUP(S6694,标准!G$74:H$99,2,TRUE)),IF(F6694="女",VLOOKUP(S6694,标准!G$39:H$69,2,TRUE),VLOOKUP(S6694,标准!G$3:H$28,2,TRUE)))</f>
        <v>95</v>
      </c>
      <c r="U6694" s="127">
        <v>7.5</v>
      </c>
      <c r="V6694" s="71">
        <f>IF(U6694=0,0,IF(A6694&lt;43,IF(F6694="女",IF(U6694="",0,VLOOKUP(U6694,标准!A$108:B$128,2,TRUE)),IF(U6694="",0,VLOOKUP(U6694,标准!A$74:B$94,2,TRUE))),IF(F6694="女",IF(U6694="",0,VLOOKUP(U6694,标准!A$39:B$59,2,TRUE)),IF(U6694="",0,VLOOKUP(U6694,标准!A$3:B$23,2,TRUE)))))</f>
        <v>76</v>
      </c>
      <c r="W6694" s="86">
        <f t="shared" si="104"/>
        <v>69.6</v>
      </c>
      <c r="X6694" s="87">
        <v>4</v>
      </c>
      <c r="Y6694" s="87">
        <v>3.7</v>
      </c>
      <c r="Z6694" s="91"/>
      <c r="AA6694" s="92"/>
    </row>
    <row r="6695" customHeight="1" spans="1:27">
      <c r="A6695" s="62">
        <v>42</v>
      </c>
      <c r="B6695" s="91">
        <v>6735</v>
      </c>
      <c r="C6695" s="154" t="s">
        <v>13487</v>
      </c>
      <c r="D6695" s="154" t="s">
        <v>13467</v>
      </c>
      <c r="E6695" s="154" t="s">
        <v>4025</v>
      </c>
      <c r="F6695" s="154" t="s">
        <v>30</v>
      </c>
      <c r="G6695" s="155" t="s">
        <v>13488</v>
      </c>
      <c r="H6695" s="68">
        <v>168.5</v>
      </c>
      <c r="I6695" s="68">
        <v>61.6</v>
      </c>
      <c r="J6695" s="71">
        <f>IF(F6695="女",IF(H6695=0,0,VLOOKUP(I6695/(H6695*H6695/10000),标准!M$108:N$112,2,TRUE)),IF(H6695=0,0,VLOOKUP(I6695/(H6695*H6695/10000),标准!M$74:N$78,2,TRUE)))</f>
        <v>100</v>
      </c>
      <c r="K6695" s="72">
        <v>4749</v>
      </c>
      <c r="L6695" s="71">
        <f>IF(A6695&lt;43,IF(F6695="女",VLOOKUP(K6695,标准!K$108:L$128,2,TRUE),VLOOKUP(K6695,标准!K$74:L$94,2,TRUE)),IF(F6695="女",VLOOKUP(K6695,标准!K$39:L$59,2,TRUE),VLOOKUP(K6695,标准!K$3:L$23,2,TRUE)))</f>
        <v>85</v>
      </c>
      <c r="M6695" s="68">
        <v>25</v>
      </c>
      <c r="N6695" s="71">
        <f>IF(M6695="",0,IF(A6695&lt;43,IF(F6695="女",VLOOKUP(M6695,标准!C$108:D$128,2,TRUE),VLOOKUP(M6695,标准!C$74:D$94,2,TRUE)),IF(F6695="女",VLOOKUP(M6695,标准!C$39:D$59,2,TRUE),VLOOKUP(M6695,标准!C$3:D$23,2,TRUE))))</f>
        <v>100</v>
      </c>
      <c r="O6695" s="124">
        <v>233</v>
      </c>
      <c r="P6695" s="71">
        <f>IF(A6695&lt;43,IF(F6695="女",VLOOKUP(O6695/100,标准!E$108:F$128,2,TRUE),VLOOKUP(O6695/100,标准!E$74:F$94,2,TRUE)),IF(F6695="女",VLOOKUP(O6695/100,标准!E$39:F$59,2,TRUE),VLOOKUP(O6695/100,标准!E$3:F$23,2,TRUE)))</f>
        <v>72</v>
      </c>
      <c r="Q6695" s="125">
        <v>3.54</v>
      </c>
      <c r="R6695" s="71">
        <f>IF(Q6695=0,0,IF(A6695&lt;43,IF(F6695="女",IF(Q6695="",0,VLOOKUP(Q6695,标准!I$108:J$138,2,TRUE)),IF(Q6695="",0,VLOOKUP(Q6695,标准!I$74:J$104,2,TRUE))),IF(F6695="女",IF(Q6695="",0,VLOOKUP(Q6695,标准!I$39:J$69,2,TRUE)),IF(Q6695="",0,VLOOKUP(Q6695,标准!I$3:J$33,2,TRUE)))))</f>
        <v>74</v>
      </c>
      <c r="S6695" s="126">
        <v>9</v>
      </c>
      <c r="T6695" s="71">
        <f>IF(A6695&lt;43,IF(F6695="女",VLOOKUP(S6695,标准!G$108:H$138,2,TRUE),VLOOKUP(S6695,标准!G$74:H$99,2,TRUE)),IF(F6695="女",VLOOKUP(S6695,标准!G$39:H$69,2,TRUE),VLOOKUP(S6695,标准!G$3:H$28,2,TRUE)))</f>
        <v>50</v>
      </c>
      <c r="U6695" s="127">
        <v>7.2</v>
      </c>
      <c r="V6695" s="71">
        <f>IF(U6695=0,0,IF(A6695&lt;43,IF(F6695="女",IF(U6695="",0,VLOOKUP(U6695,标准!A$108:B$128,2,TRUE)),IF(U6695="",0,VLOOKUP(U6695,标准!A$74:B$94,2,TRUE))),IF(F6695="女",IF(U6695="",0,VLOOKUP(U6695,标准!A$39:B$59,2,TRUE)),IF(U6695="",0,VLOOKUP(U6695,标准!A$3:B$23,2,TRUE)))))</f>
        <v>78</v>
      </c>
      <c r="W6695" s="86">
        <f t="shared" si="104"/>
        <v>80.35</v>
      </c>
      <c r="X6695" s="87">
        <v>4.1</v>
      </c>
      <c r="Y6695" s="87">
        <v>3.9</v>
      </c>
      <c r="Z6695" s="91"/>
      <c r="AA6695" s="92"/>
    </row>
    <row r="6696" customHeight="1" spans="1:27">
      <c r="A6696" s="62">
        <v>42</v>
      </c>
      <c r="B6696" s="91">
        <v>6736</v>
      </c>
      <c r="C6696" s="154" t="s">
        <v>13489</v>
      </c>
      <c r="D6696" s="154" t="s">
        <v>13467</v>
      </c>
      <c r="E6696" s="154" t="s">
        <v>4025</v>
      </c>
      <c r="F6696" s="154" t="s">
        <v>30</v>
      </c>
      <c r="G6696" s="155" t="s">
        <v>13490</v>
      </c>
      <c r="H6696" s="68">
        <v>174.7</v>
      </c>
      <c r="I6696" s="68">
        <v>81.5</v>
      </c>
      <c r="J6696" s="71">
        <f>IF(F6696="女",IF(H6696=0,0,VLOOKUP(I6696/(H6696*H6696/10000),标准!M$108:N$112,2,TRUE)),IF(H6696=0,0,VLOOKUP(I6696/(H6696*H6696/10000),标准!M$74:N$78,2,TRUE)))</f>
        <v>80</v>
      </c>
      <c r="K6696" s="72">
        <v>3594</v>
      </c>
      <c r="L6696" s="71">
        <f>IF(A6696&lt;43,IF(F6696="女",VLOOKUP(K6696,标准!K$108:L$128,2,TRUE),VLOOKUP(K6696,标准!K$74:L$94,2,TRUE)),IF(F6696="女",VLOOKUP(K6696,标准!K$39:L$59,2,TRUE),VLOOKUP(K6696,标准!K$3:L$23,2,TRUE)))</f>
        <v>68</v>
      </c>
      <c r="M6696" s="68">
        <v>22</v>
      </c>
      <c r="N6696" s="71">
        <f>IF(M6696="",0,IF(A6696&lt;43,IF(F6696="女",VLOOKUP(M6696,标准!C$108:D$128,2,TRUE),VLOOKUP(M6696,标准!C$74:D$94,2,TRUE)),IF(F6696="女",VLOOKUP(M6696,标准!C$39:D$59,2,TRUE),VLOOKUP(M6696,标准!C$3:D$23,2,TRUE))))</f>
        <v>90</v>
      </c>
      <c r="O6696" s="124">
        <v>244</v>
      </c>
      <c r="P6696" s="71">
        <f>IF(A6696&lt;43,IF(F6696="女",VLOOKUP(O6696/100,标准!E$108:F$128,2,TRUE),VLOOKUP(O6696/100,标准!E$74:F$94,2,TRUE)),IF(F6696="女",VLOOKUP(O6696/100,标准!E$39:F$59,2,TRUE),VLOOKUP(O6696/100,标准!E$3:F$23,2,TRUE)))</f>
        <v>78</v>
      </c>
      <c r="Q6696" s="125">
        <v>4.59</v>
      </c>
      <c r="R6696" s="71">
        <f>IF(Q6696=0,0,IF(A6696&lt;43,IF(F6696="女",IF(Q6696="",0,VLOOKUP(Q6696,标准!I$108:J$138,2,TRUE)),IF(Q6696="",0,VLOOKUP(Q6696,标准!I$74:J$104,2,TRUE))),IF(F6696="女",IF(Q6696="",0,VLOOKUP(Q6696,标准!I$39:J$69,2,TRUE)),IF(Q6696="",0,VLOOKUP(Q6696,标准!I$3:J$33,2,TRUE)))))</f>
        <v>40</v>
      </c>
      <c r="S6696" s="126">
        <v>0</v>
      </c>
      <c r="T6696" s="71">
        <f>IF(A6696&lt;43,IF(F6696="女",VLOOKUP(S6696,标准!G$108:H$138,2,TRUE),VLOOKUP(S6696,标准!G$74:H$99,2,TRUE)),IF(F6696="女",VLOOKUP(S6696,标准!G$39:H$69,2,TRUE),VLOOKUP(S6696,标准!G$3:H$28,2,TRUE)))</f>
        <v>0</v>
      </c>
      <c r="U6696" s="127">
        <v>7.2</v>
      </c>
      <c r="V6696" s="71">
        <f>IF(U6696=0,0,IF(A6696&lt;43,IF(F6696="女",IF(U6696="",0,VLOOKUP(U6696,标准!A$108:B$128,2,TRUE)),IF(U6696="",0,VLOOKUP(U6696,标准!A$74:B$94,2,TRUE))),IF(F6696="女",IF(U6696="",0,VLOOKUP(U6696,标准!A$39:B$59,2,TRUE)),IF(U6696="",0,VLOOKUP(U6696,标准!A$3:B$23,2,TRUE)))))</f>
        <v>78</v>
      </c>
      <c r="W6696" s="86">
        <f t="shared" si="104"/>
        <v>62.6</v>
      </c>
      <c r="X6696" s="87">
        <v>4.8</v>
      </c>
      <c r="Y6696" s="87">
        <v>4.8</v>
      </c>
      <c r="Z6696" s="91"/>
      <c r="AA6696" s="92"/>
    </row>
    <row r="6697" customHeight="1" spans="1:27">
      <c r="A6697" s="62">
        <v>42</v>
      </c>
      <c r="B6697" s="91">
        <v>6737</v>
      </c>
      <c r="C6697" s="154" t="s">
        <v>13491</v>
      </c>
      <c r="D6697" s="154" t="s">
        <v>13467</v>
      </c>
      <c r="E6697" s="154" t="s">
        <v>4025</v>
      </c>
      <c r="F6697" s="154" t="s">
        <v>30</v>
      </c>
      <c r="G6697" s="155" t="s">
        <v>13492</v>
      </c>
      <c r="H6697" s="68">
        <v>173.3</v>
      </c>
      <c r="I6697" s="68">
        <v>67.7</v>
      </c>
      <c r="J6697" s="71">
        <f>IF(F6697="女",IF(H6697=0,0,VLOOKUP(I6697/(H6697*H6697/10000),标准!M$108:N$112,2,TRUE)),IF(H6697=0,0,VLOOKUP(I6697/(H6697*H6697/10000),标准!M$74:N$78,2,TRUE)))</f>
        <v>100</v>
      </c>
      <c r="K6697" s="72">
        <v>3914</v>
      </c>
      <c r="L6697" s="71">
        <f>IF(A6697&lt;43,IF(F6697="女",VLOOKUP(K6697,标准!K$108:L$128,2,TRUE),VLOOKUP(K6697,标准!K$74:L$94,2,TRUE)),IF(F6697="女",VLOOKUP(K6697,标准!K$39:L$59,2,TRUE),VLOOKUP(K6697,标准!K$3:L$23,2,TRUE)))</f>
        <v>72</v>
      </c>
      <c r="M6697" s="68">
        <v>12</v>
      </c>
      <c r="N6697" s="71">
        <f>IF(M6697="",0,IF(A6697&lt;43,IF(F6697="女",VLOOKUP(M6697,标准!C$108:D$128,2,TRUE),VLOOKUP(M6697,标准!C$74:D$94,2,TRUE)),IF(F6697="女",VLOOKUP(M6697,标准!C$39:D$59,2,TRUE),VLOOKUP(M6697,标准!C$3:D$23,2,TRUE))))</f>
        <v>70</v>
      </c>
      <c r="O6697" s="124">
        <v>223</v>
      </c>
      <c r="P6697" s="71">
        <f>IF(A6697&lt;43,IF(F6697="女",VLOOKUP(O6697/100,标准!E$108:F$128,2,TRUE),VLOOKUP(O6697/100,标准!E$74:F$94,2,TRUE)),IF(F6697="女",VLOOKUP(O6697/100,标准!E$39:F$59,2,TRUE),VLOOKUP(O6697/100,标准!E$3:F$23,2,TRUE)))</f>
        <v>66</v>
      </c>
      <c r="Q6697" s="125">
        <v>4.21</v>
      </c>
      <c r="R6697" s="71">
        <f>IF(Q6697=0,0,IF(A6697&lt;43,IF(F6697="女",IF(Q6697="",0,VLOOKUP(Q6697,标准!I$108:J$138,2,TRUE)),IF(Q6697="",0,VLOOKUP(Q6697,标准!I$74:J$104,2,TRUE))),IF(F6697="女",IF(Q6697="",0,VLOOKUP(Q6697,标准!I$39:J$69,2,TRUE)),IF(Q6697="",0,VLOOKUP(Q6697,标准!I$3:J$33,2,TRUE)))))</f>
        <v>64</v>
      </c>
      <c r="S6697" s="126">
        <v>7</v>
      </c>
      <c r="T6697" s="71">
        <f>IF(A6697&lt;43,IF(F6697="女",VLOOKUP(S6697,标准!G$108:H$138,2,TRUE),VLOOKUP(S6697,标准!G$74:H$99,2,TRUE)),IF(F6697="女",VLOOKUP(S6697,标准!G$39:H$69,2,TRUE),VLOOKUP(S6697,标准!G$3:H$28,2,TRUE)))</f>
        <v>30</v>
      </c>
      <c r="U6697" s="127">
        <v>7.2</v>
      </c>
      <c r="V6697" s="71">
        <f>IF(U6697=0,0,IF(A6697&lt;43,IF(F6697="女",IF(U6697="",0,VLOOKUP(U6697,标准!A$108:B$128,2,TRUE)),IF(U6697="",0,VLOOKUP(U6697,标准!A$74:B$94,2,TRUE))),IF(F6697="女",IF(U6697="",0,VLOOKUP(U6697,标准!A$39:B$59,2,TRUE)),IF(U6697="",0,VLOOKUP(U6697,标准!A$3:B$23,2,TRUE)))))</f>
        <v>78</v>
      </c>
      <c r="W6697" s="86">
        <f t="shared" si="104"/>
        <v>70.8</v>
      </c>
      <c r="X6697" s="87">
        <v>3.7</v>
      </c>
      <c r="Y6697" s="87">
        <v>3.8</v>
      </c>
      <c r="Z6697" s="91"/>
      <c r="AA6697" s="92"/>
    </row>
    <row r="6698" customHeight="1" spans="1:27">
      <c r="A6698" s="62">
        <v>42</v>
      </c>
      <c r="B6698" s="91">
        <v>6738</v>
      </c>
      <c r="C6698" s="154" t="s">
        <v>13493</v>
      </c>
      <c r="D6698" s="154" t="s">
        <v>13467</v>
      </c>
      <c r="E6698" s="154" t="s">
        <v>4025</v>
      </c>
      <c r="F6698" s="154" t="s">
        <v>30</v>
      </c>
      <c r="G6698" s="155" t="s">
        <v>13494</v>
      </c>
      <c r="H6698" s="68">
        <v>173.3</v>
      </c>
      <c r="I6698" s="68">
        <v>72</v>
      </c>
      <c r="J6698" s="71">
        <f>IF(F6698="女",IF(H6698=0,0,VLOOKUP(I6698/(H6698*H6698/10000),标准!M$108:N$112,2,TRUE)),IF(H6698=0,0,VLOOKUP(I6698/(H6698*H6698/10000),标准!M$74:N$78,2,TRUE)))</f>
        <v>80</v>
      </c>
      <c r="K6698" s="72">
        <v>5471</v>
      </c>
      <c r="L6698" s="71">
        <f>IF(A6698&lt;43,IF(F6698="女",VLOOKUP(K6698,标准!K$108:L$128,2,TRUE),VLOOKUP(K6698,标准!K$74:L$94,2,TRUE)),IF(F6698="女",VLOOKUP(K6698,标准!K$39:L$59,2,TRUE),VLOOKUP(K6698,标准!K$3:L$23,2,TRUE)))</f>
        <v>100</v>
      </c>
      <c r="M6698" s="68">
        <v>16.2</v>
      </c>
      <c r="N6698" s="71">
        <f>IF(M6698="",0,IF(A6698&lt;43,IF(F6698="女",VLOOKUP(M6698,标准!C$108:D$128,2,TRUE),VLOOKUP(M6698,标准!C$74:D$94,2,TRUE)),IF(F6698="女",VLOOKUP(M6698,标准!C$39:D$59,2,TRUE),VLOOKUP(M6698,标准!C$3:D$23,2,TRUE))))</f>
        <v>76</v>
      </c>
      <c r="O6698" s="124">
        <v>260</v>
      </c>
      <c r="P6698" s="71">
        <f>IF(A6698&lt;43,IF(F6698="女",VLOOKUP(O6698/100,标准!E$108:F$128,2,TRUE),VLOOKUP(O6698/100,标准!E$74:F$94,2,TRUE)),IF(F6698="女",VLOOKUP(O6698/100,标准!E$39:F$59,2,TRUE),VLOOKUP(O6698/100,标准!E$3:F$23,2,TRUE)))</f>
        <v>85</v>
      </c>
      <c r="Q6698" s="125"/>
      <c r="R6698" s="71">
        <f>IF(Q6698=0,0,IF(A6698&lt;43,IF(F6698="女",IF(Q6698="",0,VLOOKUP(Q6698,标准!I$108:J$138,2,TRUE)),IF(Q6698="",0,VLOOKUP(Q6698,标准!I$74:J$104,2,TRUE))),IF(F6698="女",IF(Q6698="",0,VLOOKUP(Q6698,标准!I$39:J$69,2,TRUE)),IF(Q6698="",0,VLOOKUP(Q6698,标准!I$3:J$33,2,TRUE)))))</f>
        <v>0</v>
      </c>
      <c r="S6698" s="126">
        <v>6</v>
      </c>
      <c r="T6698" s="71">
        <f>IF(A6698&lt;43,IF(F6698="女",VLOOKUP(S6698,标准!G$108:H$138,2,TRUE),VLOOKUP(S6698,标准!G$74:H$99,2,TRUE)),IF(F6698="女",VLOOKUP(S6698,标准!G$39:H$69,2,TRUE),VLOOKUP(S6698,标准!G$3:H$28,2,TRUE)))</f>
        <v>20</v>
      </c>
      <c r="U6698" s="127">
        <v>7</v>
      </c>
      <c r="V6698" s="71">
        <f>IF(U6698=0,0,IF(A6698&lt;43,IF(F6698="女",IF(U6698="",0,VLOOKUP(U6698,标准!A$108:B$128,2,TRUE)),IF(U6698="",0,VLOOKUP(U6698,标准!A$74:B$94,2,TRUE))),IF(F6698="女",IF(U6698="",0,VLOOKUP(U6698,标准!A$39:B$59,2,TRUE)),IF(U6698="",0,VLOOKUP(U6698,标准!A$3:B$23,2,TRUE)))))</f>
        <v>85</v>
      </c>
      <c r="W6698" s="86">
        <f t="shared" si="104"/>
        <v>62.1</v>
      </c>
      <c r="X6698" s="87">
        <v>4.2</v>
      </c>
      <c r="Y6698" s="87">
        <v>4</v>
      </c>
      <c r="Z6698" s="91"/>
      <c r="AA6698" s="92"/>
    </row>
    <row r="6699" customHeight="1" spans="1:27">
      <c r="A6699" s="62">
        <v>42</v>
      </c>
      <c r="B6699" s="91">
        <v>6739</v>
      </c>
      <c r="C6699" s="154" t="s">
        <v>13495</v>
      </c>
      <c r="D6699" s="154" t="s">
        <v>13467</v>
      </c>
      <c r="E6699" s="154" t="s">
        <v>4025</v>
      </c>
      <c r="F6699" s="154" t="s">
        <v>30</v>
      </c>
      <c r="G6699" s="155" t="s">
        <v>13496</v>
      </c>
      <c r="H6699" s="68">
        <v>169.1</v>
      </c>
      <c r="I6699" s="68">
        <v>80.7</v>
      </c>
      <c r="J6699" s="71">
        <f>IF(F6699="女",IF(H6699=0,0,VLOOKUP(I6699/(H6699*H6699/10000),标准!M$108:N$112,2,TRUE)),IF(H6699=0,0,VLOOKUP(I6699/(H6699*H6699/10000),标准!M$74:N$78,2,TRUE)))</f>
        <v>60</v>
      </c>
      <c r="K6699" s="72">
        <v>4832</v>
      </c>
      <c r="L6699" s="71">
        <f>IF(A6699&lt;43,IF(F6699="女",VLOOKUP(K6699,标准!K$108:L$128,2,TRUE),VLOOKUP(K6699,标准!K$74:L$94,2,TRUE)),IF(F6699="女",VLOOKUP(K6699,标准!K$39:L$59,2,TRUE),VLOOKUP(K6699,标准!K$3:L$23,2,TRUE)))</f>
        <v>90</v>
      </c>
      <c r="M6699" s="68">
        <v>11</v>
      </c>
      <c r="N6699" s="71">
        <f>IF(M6699="",0,IF(A6699&lt;43,IF(F6699="女",VLOOKUP(M6699,标准!C$108:D$128,2,TRUE),VLOOKUP(M6699,标准!C$74:D$94,2,TRUE)),IF(F6699="女",VLOOKUP(M6699,标准!C$39:D$59,2,TRUE),VLOOKUP(M6699,标准!C$3:D$23,2,TRUE))))</f>
        <v>70</v>
      </c>
      <c r="O6699" s="124">
        <v>215</v>
      </c>
      <c r="P6699" s="71">
        <f>IF(A6699&lt;43,IF(F6699="女",VLOOKUP(O6699/100,标准!E$108:F$128,2,TRUE),VLOOKUP(O6699/100,标准!E$74:F$94,2,TRUE)),IF(F6699="女",VLOOKUP(O6699/100,标准!E$39:F$59,2,TRUE),VLOOKUP(O6699/100,标准!E$3:F$23,2,TRUE)))</f>
        <v>62</v>
      </c>
      <c r="Q6699" s="125">
        <v>4.44</v>
      </c>
      <c r="R6699" s="71">
        <f>IF(Q6699=0,0,IF(A6699&lt;43,IF(F6699="女",IF(Q6699="",0,VLOOKUP(Q6699,标准!I$108:J$138,2,TRUE)),IF(Q6699="",0,VLOOKUP(Q6699,标准!I$74:J$104,2,TRUE))),IF(F6699="女",IF(Q6699="",0,VLOOKUP(Q6699,标准!I$39:J$69,2,TRUE)),IF(Q6699="",0,VLOOKUP(Q6699,标准!I$3:J$33,2,TRUE)))))</f>
        <v>50</v>
      </c>
      <c r="S6699" s="126">
        <v>0</v>
      </c>
      <c r="T6699" s="71">
        <f>IF(A6699&lt;43,IF(F6699="女",VLOOKUP(S6699,标准!G$108:H$138,2,TRUE),VLOOKUP(S6699,标准!G$74:H$99,2,TRUE)),IF(F6699="女",VLOOKUP(S6699,标准!G$39:H$69,2,TRUE),VLOOKUP(S6699,标准!G$3:H$28,2,TRUE)))</f>
        <v>0</v>
      </c>
      <c r="U6699" s="127">
        <v>7.3</v>
      </c>
      <c r="V6699" s="71">
        <f>IF(U6699=0,0,IF(A6699&lt;43,IF(F6699="女",IF(U6699="",0,VLOOKUP(U6699,标准!A$108:B$128,2,TRUE)),IF(U6699="",0,VLOOKUP(U6699,标准!A$74:B$94,2,TRUE))),IF(F6699="女",IF(U6699="",0,VLOOKUP(U6699,标准!A$39:B$59,2,TRUE)),IF(U6699="",0,VLOOKUP(U6699,标准!A$3:B$23,2,TRUE)))))</f>
        <v>78</v>
      </c>
      <c r="W6699" s="86">
        <f t="shared" si="104"/>
        <v>61.3</v>
      </c>
      <c r="X6699" s="87">
        <v>3.9</v>
      </c>
      <c r="Y6699" s="87">
        <v>3.7</v>
      </c>
      <c r="Z6699" s="91"/>
      <c r="AA6699" s="92"/>
    </row>
    <row r="6700" customHeight="1" spans="1:27">
      <c r="A6700" s="62">
        <v>42</v>
      </c>
      <c r="B6700" s="91">
        <v>6740</v>
      </c>
      <c r="C6700" s="154" t="s">
        <v>784</v>
      </c>
      <c r="D6700" s="154" t="s">
        <v>13467</v>
      </c>
      <c r="E6700" s="154" t="s">
        <v>4025</v>
      </c>
      <c r="F6700" s="154" t="s">
        <v>30</v>
      </c>
      <c r="G6700" s="155" t="s">
        <v>13497</v>
      </c>
      <c r="H6700" s="68">
        <v>164.2</v>
      </c>
      <c r="I6700" s="68">
        <v>54</v>
      </c>
      <c r="J6700" s="71">
        <f>IF(F6700="女",IF(H6700=0,0,VLOOKUP(I6700/(H6700*H6700/10000),标准!M$108:N$112,2,TRUE)),IF(H6700=0,0,VLOOKUP(I6700/(H6700*H6700/10000),标准!M$74:N$78,2,TRUE)))</f>
        <v>100</v>
      </c>
      <c r="K6700" s="72">
        <v>4684</v>
      </c>
      <c r="L6700" s="71">
        <f>IF(A6700&lt;43,IF(F6700="女",VLOOKUP(K6700,标准!K$108:L$128,2,TRUE),VLOOKUP(K6700,标准!K$74:L$94,2,TRUE)),IF(F6700="女",VLOOKUP(K6700,标准!K$39:L$59,2,TRUE),VLOOKUP(K6700,标准!K$3:L$23,2,TRUE)))</f>
        <v>85</v>
      </c>
      <c r="M6700" s="68">
        <v>15</v>
      </c>
      <c r="N6700" s="71">
        <f>IF(M6700="",0,IF(A6700&lt;43,IF(F6700="女",VLOOKUP(M6700,标准!C$108:D$128,2,TRUE),VLOOKUP(M6700,标准!C$74:D$94,2,TRUE)),IF(F6700="女",VLOOKUP(M6700,标准!C$39:D$59,2,TRUE),VLOOKUP(M6700,标准!C$3:D$23,2,TRUE))))</f>
        <v>76</v>
      </c>
      <c r="O6700" s="124">
        <v>234</v>
      </c>
      <c r="P6700" s="71">
        <f>IF(A6700&lt;43,IF(F6700="女",VLOOKUP(O6700/100,标准!E$108:F$128,2,TRUE),VLOOKUP(O6700/100,标准!E$74:F$94,2,TRUE)),IF(F6700="女",VLOOKUP(O6700/100,标准!E$39:F$59,2,TRUE),VLOOKUP(O6700/100,标准!E$3:F$23,2,TRUE)))</f>
        <v>72</v>
      </c>
      <c r="Q6700" s="125"/>
      <c r="R6700" s="71">
        <f>IF(Q6700=0,0,IF(A6700&lt;43,IF(F6700="女",IF(Q6700="",0,VLOOKUP(Q6700,标准!I$108:J$138,2,TRUE)),IF(Q6700="",0,VLOOKUP(Q6700,标准!I$74:J$104,2,TRUE))),IF(F6700="女",IF(Q6700="",0,VLOOKUP(Q6700,标准!I$39:J$69,2,TRUE)),IF(Q6700="",0,VLOOKUP(Q6700,标准!I$3:J$33,2,TRUE)))))</f>
        <v>0</v>
      </c>
      <c r="S6700" s="126">
        <v>0</v>
      </c>
      <c r="T6700" s="71">
        <f>IF(A6700&lt;43,IF(F6700="女",VLOOKUP(S6700,标准!G$108:H$138,2,TRUE),VLOOKUP(S6700,标准!G$74:H$99,2,TRUE)),IF(F6700="女",VLOOKUP(S6700,标准!G$39:H$69,2,TRUE),VLOOKUP(S6700,标准!G$3:H$28,2,TRUE)))</f>
        <v>0</v>
      </c>
      <c r="U6700" s="127">
        <v>6.7</v>
      </c>
      <c r="V6700" s="71">
        <f>IF(U6700=0,0,IF(A6700&lt;43,IF(F6700="女",IF(U6700="",0,VLOOKUP(U6700,标准!A$108:B$128,2,TRUE)),IF(U6700="",0,VLOOKUP(U6700,标准!A$74:B$94,2,TRUE))),IF(F6700="女",IF(U6700="",0,VLOOKUP(U6700,标准!A$39:B$59,2,TRUE)),IF(U6700="",0,VLOOKUP(U6700,标准!A$3:B$23,2,TRUE)))))</f>
        <v>100</v>
      </c>
      <c r="W6700" s="86">
        <f t="shared" si="104"/>
        <v>62.55</v>
      </c>
      <c r="X6700" s="87">
        <v>3.8</v>
      </c>
      <c r="Y6700" s="87">
        <v>3.8</v>
      </c>
      <c r="Z6700" s="91"/>
      <c r="AA6700" s="92"/>
    </row>
    <row r="6701" customHeight="1" spans="1:27">
      <c r="A6701" s="62">
        <v>42</v>
      </c>
      <c r="B6701" s="91">
        <v>6741</v>
      </c>
      <c r="C6701" s="154" t="s">
        <v>13498</v>
      </c>
      <c r="D6701" s="154" t="s">
        <v>13467</v>
      </c>
      <c r="E6701" s="154" t="s">
        <v>4025</v>
      </c>
      <c r="F6701" s="154" t="s">
        <v>30</v>
      </c>
      <c r="G6701" s="155" t="s">
        <v>13499</v>
      </c>
      <c r="H6701" s="68">
        <v>171.4</v>
      </c>
      <c r="I6701" s="68">
        <v>79</v>
      </c>
      <c r="J6701" s="71">
        <f>IF(F6701="女",IF(H6701=0,0,VLOOKUP(I6701/(H6701*H6701/10000),标准!M$108:N$112,2,TRUE)),IF(H6701=0,0,VLOOKUP(I6701/(H6701*H6701/10000),标准!M$74:N$78,2,TRUE)))</f>
        <v>80</v>
      </c>
      <c r="K6701" s="72">
        <v>4223</v>
      </c>
      <c r="L6701" s="71">
        <f>IF(A6701&lt;43,IF(F6701="女",VLOOKUP(K6701,标准!K$108:L$128,2,TRUE),VLOOKUP(K6701,标准!K$74:L$94,2,TRUE)),IF(F6701="女",VLOOKUP(K6701,标准!K$39:L$59,2,TRUE),VLOOKUP(K6701,标准!K$3:L$23,2,TRUE)))</f>
        <v>78</v>
      </c>
      <c r="M6701" s="68">
        <v>6</v>
      </c>
      <c r="N6701" s="71">
        <f>IF(M6701="",0,IF(A6701&lt;43,IF(F6701="女",VLOOKUP(M6701,标准!C$108:D$128,2,TRUE),VLOOKUP(M6701,标准!C$74:D$94,2,TRUE)),IF(F6701="女",VLOOKUP(M6701,标准!C$39:D$59,2,TRUE),VLOOKUP(M6701,标准!C$3:D$23,2,TRUE))))</f>
        <v>62</v>
      </c>
      <c r="O6701" s="124">
        <v>232</v>
      </c>
      <c r="P6701" s="71">
        <f>IF(A6701&lt;43,IF(F6701="女",VLOOKUP(O6701/100,标准!E$108:F$128,2,TRUE),VLOOKUP(O6701/100,标准!E$74:F$94,2,TRUE)),IF(F6701="女",VLOOKUP(O6701/100,标准!E$39:F$59,2,TRUE),VLOOKUP(O6701/100,标准!E$3:F$23,2,TRUE)))</f>
        <v>72</v>
      </c>
      <c r="Q6701" s="125">
        <v>5.07</v>
      </c>
      <c r="R6701" s="71">
        <f>IF(Q6701=0,0,IF(A6701&lt;43,IF(F6701="女",IF(Q6701="",0,VLOOKUP(Q6701,标准!I$108:J$138,2,TRUE)),IF(Q6701="",0,VLOOKUP(Q6701,标准!I$74:J$104,2,TRUE))),IF(F6701="女",IF(Q6701="",0,VLOOKUP(Q6701,标准!I$39:J$69,2,TRUE)),IF(Q6701="",0,VLOOKUP(Q6701,标准!I$3:J$33,2,TRUE)))))</f>
        <v>40</v>
      </c>
      <c r="S6701" s="126">
        <v>0</v>
      </c>
      <c r="T6701" s="71">
        <f>IF(A6701&lt;43,IF(F6701="女",VLOOKUP(S6701,标准!G$108:H$138,2,TRUE),VLOOKUP(S6701,标准!G$74:H$99,2,TRUE)),IF(F6701="女",VLOOKUP(S6701,标准!G$39:H$69,2,TRUE),VLOOKUP(S6701,标准!G$3:H$28,2,TRUE)))</f>
        <v>0</v>
      </c>
      <c r="U6701" s="127">
        <v>7.8</v>
      </c>
      <c r="V6701" s="71">
        <f>IF(U6701=0,0,IF(A6701&lt;43,IF(F6701="女",IF(U6701="",0,VLOOKUP(U6701,标准!A$108:B$128,2,TRUE)),IF(U6701="",0,VLOOKUP(U6701,标准!A$74:B$94,2,TRUE))),IF(F6701="女",IF(U6701="",0,VLOOKUP(U6701,标准!A$39:B$59,2,TRUE)),IF(U6701="",0,VLOOKUP(U6701,标准!A$3:B$23,2,TRUE)))))</f>
        <v>72</v>
      </c>
      <c r="W6701" s="86">
        <f t="shared" si="104"/>
        <v>59.5</v>
      </c>
      <c r="X6701" s="87">
        <v>4.4</v>
      </c>
      <c r="Y6701" s="87">
        <v>4.2</v>
      </c>
      <c r="Z6701" s="91"/>
      <c r="AA6701" s="92"/>
    </row>
    <row r="6702" customHeight="1" spans="1:27">
      <c r="A6702" s="62">
        <v>42</v>
      </c>
      <c r="B6702" s="91">
        <v>6742</v>
      </c>
      <c r="C6702" s="154" t="s">
        <v>13500</v>
      </c>
      <c r="D6702" s="154" t="s">
        <v>13467</v>
      </c>
      <c r="E6702" s="154" t="s">
        <v>4025</v>
      </c>
      <c r="F6702" s="154" t="s">
        <v>30</v>
      </c>
      <c r="G6702" s="155" t="s">
        <v>13501</v>
      </c>
      <c r="H6702" s="68">
        <v>173.6</v>
      </c>
      <c r="I6702" s="68">
        <v>72.4</v>
      </c>
      <c r="J6702" s="71">
        <f>IF(F6702="女",IF(H6702=0,0,VLOOKUP(I6702/(H6702*H6702/10000),标准!M$108:N$112,2,TRUE)),IF(H6702=0,0,VLOOKUP(I6702/(H6702*H6702/10000),标准!M$74:N$78,2,TRUE)))</f>
        <v>80</v>
      </c>
      <c r="K6702" s="72">
        <v>5287</v>
      </c>
      <c r="L6702" s="71">
        <f>IF(A6702&lt;43,IF(F6702="女",VLOOKUP(K6702,标准!K$108:L$128,2,TRUE),VLOOKUP(K6702,标准!K$74:L$94,2,TRUE)),IF(F6702="女",VLOOKUP(K6702,标准!K$39:L$59,2,TRUE),VLOOKUP(K6702,标准!K$3:L$23,2,TRUE)))</f>
        <v>100</v>
      </c>
      <c r="M6702" s="68">
        <v>0</v>
      </c>
      <c r="N6702" s="71">
        <f>IF(M6702="",0,IF(A6702&lt;43,IF(F6702="女",VLOOKUP(M6702,标准!C$108:D$128,2,TRUE),VLOOKUP(M6702,标准!C$74:D$94,2,TRUE)),IF(F6702="女",VLOOKUP(M6702,标准!C$39:D$59,2,TRUE),VLOOKUP(M6702,标准!C$3:D$23,2,TRUE))))</f>
        <v>20</v>
      </c>
      <c r="O6702" s="124">
        <v>202</v>
      </c>
      <c r="P6702" s="71">
        <f>IF(A6702&lt;43,IF(F6702="女",VLOOKUP(O6702/100,标准!E$108:F$128,2,TRUE),VLOOKUP(O6702/100,标准!E$74:F$94,2,TRUE)),IF(F6702="女",VLOOKUP(O6702/100,标准!E$39:F$59,2,TRUE),VLOOKUP(O6702/100,标准!E$3:F$23,2,TRUE)))</f>
        <v>40</v>
      </c>
      <c r="Q6702" s="125"/>
      <c r="R6702" s="71">
        <f>IF(Q6702=0,0,IF(A6702&lt;43,IF(F6702="女",IF(Q6702="",0,VLOOKUP(Q6702,标准!I$108:J$138,2,TRUE)),IF(Q6702="",0,VLOOKUP(Q6702,标准!I$74:J$104,2,TRUE))),IF(F6702="女",IF(Q6702="",0,VLOOKUP(Q6702,标准!I$39:J$69,2,TRUE)),IF(Q6702="",0,VLOOKUP(Q6702,标准!I$3:J$33,2,TRUE)))))</f>
        <v>0</v>
      </c>
      <c r="S6702" s="126">
        <v>0</v>
      </c>
      <c r="T6702" s="71">
        <f>IF(A6702&lt;43,IF(F6702="女",VLOOKUP(S6702,标准!G$108:H$138,2,TRUE),VLOOKUP(S6702,标准!G$74:H$99,2,TRUE)),IF(F6702="女",VLOOKUP(S6702,标准!G$39:H$69,2,TRUE),VLOOKUP(S6702,标准!G$3:H$28,2,TRUE)))</f>
        <v>0</v>
      </c>
      <c r="U6702" s="127">
        <v>7.8</v>
      </c>
      <c r="V6702" s="71">
        <f>IF(U6702=0,0,IF(A6702&lt;43,IF(F6702="女",IF(U6702="",0,VLOOKUP(U6702,标准!A$108:B$128,2,TRUE)),IF(U6702="",0,VLOOKUP(U6702,标准!A$74:B$94,2,TRUE))),IF(F6702="女",IF(U6702="",0,VLOOKUP(U6702,标准!A$39:B$59,2,TRUE)),IF(U6702="",0,VLOOKUP(U6702,标准!A$3:B$23,2,TRUE)))))</f>
        <v>72</v>
      </c>
      <c r="W6702" s="86">
        <f t="shared" si="104"/>
        <v>47.4</v>
      </c>
      <c r="X6702" s="87">
        <v>3.8</v>
      </c>
      <c r="Y6702" s="87">
        <v>3.9</v>
      </c>
      <c r="Z6702" s="91"/>
      <c r="AA6702" s="92"/>
    </row>
    <row r="6703" customHeight="1" spans="1:27">
      <c r="A6703" s="62">
        <v>42</v>
      </c>
      <c r="B6703" s="91">
        <v>6743</v>
      </c>
      <c r="C6703" s="154" t="s">
        <v>13502</v>
      </c>
      <c r="D6703" s="154" t="s">
        <v>13467</v>
      </c>
      <c r="E6703" s="154" t="s">
        <v>4025</v>
      </c>
      <c r="F6703" s="154" t="s">
        <v>34</v>
      </c>
      <c r="G6703" s="155" t="s">
        <v>13503</v>
      </c>
      <c r="H6703" s="68">
        <v>161.5</v>
      </c>
      <c r="I6703" s="68">
        <v>47.2</v>
      </c>
      <c r="J6703" s="71">
        <f>IF(F6703="女",IF(H6703=0,0,VLOOKUP(I6703/(H6703*H6703/10000),标准!M$108:N$112,2,TRUE)),IF(H6703=0,0,VLOOKUP(I6703/(H6703*H6703/10000),标准!M$74:N$78,2,TRUE)))</f>
        <v>100</v>
      </c>
      <c r="K6703" s="72">
        <v>2127</v>
      </c>
      <c r="L6703" s="71">
        <f>IF(A6703&lt;43,IF(F6703="女",VLOOKUP(K6703,标准!K$108:L$128,2,TRUE),VLOOKUP(K6703,标准!K$74:L$94,2,TRUE)),IF(F6703="女",VLOOKUP(K6703,标准!K$39:L$59,2,TRUE),VLOOKUP(K6703,标准!K$3:L$23,2,TRUE)))</f>
        <v>62</v>
      </c>
      <c r="M6703" s="68">
        <v>31.5</v>
      </c>
      <c r="N6703" s="71">
        <f>IF(M6703="",0,IF(A6703&lt;43,IF(F6703="女",VLOOKUP(M6703,标准!C$108:D$128,2,TRUE),VLOOKUP(M6703,标准!C$74:D$94,2,TRUE)),IF(F6703="女",VLOOKUP(M6703,标准!C$39:D$59,2,TRUE),VLOOKUP(M6703,标准!C$3:D$23,2,TRUE))))</f>
        <v>100</v>
      </c>
      <c r="O6703" s="124">
        <v>179</v>
      </c>
      <c r="P6703" s="71">
        <f>IF(A6703&lt;43,IF(F6703="女",VLOOKUP(O6703/100,标准!E$108:F$128,2,TRUE),VLOOKUP(O6703/100,标准!E$74:F$94,2,TRUE)),IF(F6703="女",VLOOKUP(O6703/100,标准!E$39:F$59,2,TRUE),VLOOKUP(O6703/100,标准!E$3:F$23,2,TRUE)))</f>
        <v>78</v>
      </c>
      <c r="Q6703" s="125">
        <v>5.06</v>
      </c>
      <c r="R6703" s="71">
        <f>IF(Q6703=0,0,IF(A6703&lt;43,IF(F6703="女",IF(Q6703="",0,VLOOKUP(Q6703,标准!I$108:J$138,2,TRUE)),IF(Q6703="",0,VLOOKUP(Q6703,标准!I$74:J$104,2,TRUE))),IF(F6703="女",IF(Q6703="",0,VLOOKUP(Q6703,标准!I$39:J$69,2,TRUE)),IF(Q6703="",0,VLOOKUP(Q6703,标准!I$3:J$33,2,TRUE)))))</f>
        <v>20</v>
      </c>
      <c r="S6703" s="126">
        <v>27</v>
      </c>
      <c r="T6703" s="71">
        <f>IF(A6703&lt;43,IF(F6703="女",VLOOKUP(S6703,标准!G$108:H$138,2,TRUE),VLOOKUP(S6703,标准!G$74:H$99,2,TRUE)),IF(F6703="女",VLOOKUP(S6703,标准!G$39:H$69,2,TRUE),VLOOKUP(S6703,标准!G$3:H$28,2,TRUE)))</f>
        <v>60</v>
      </c>
      <c r="U6703" s="127">
        <v>9.6</v>
      </c>
      <c r="V6703" s="71">
        <f>IF(U6703=0,0,IF(A6703&lt;43,IF(F6703="女",IF(U6703="",0,VLOOKUP(U6703,标准!A$108:B$128,2,TRUE)),IF(U6703="",0,VLOOKUP(U6703,标准!A$74:B$94,2,TRUE))),IF(F6703="女",IF(U6703="",0,VLOOKUP(U6703,标准!A$39:B$59,2,TRUE)),IF(U6703="",0,VLOOKUP(U6703,标准!A$3:B$23,2,TRUE)))))</f>
        <v>66</v>
      </c>
      <c r="W6703" s="86">
        <f t="shared" si="104"/>
        <v>65.3</v>
      </c>
      <c r="X6703" s="87">
        <v>4.1</v>
      </c>
      <c r="Y6703" s="87">
        <v>4.2</v>
      </c>
      <c r="Z6703" s="91"/>
      <c r="AA6703" s="92"/>
    </row>
    <row r="6704" customHeight="1" spans="1:27">
      <c r="A6704" s="62">
        <v>42</v>
      </c>
      <c r="B6704" s="91">
        <v>6744</v>
      </c>
      <c r="C6704" s="154" t="s">
        <v>13504</v>
      </c>
      <c r="D6704" s="154" t="s">
        <v>13467</v>
      </c>
      <c r="E6704" s="154" t="s">
        <v>4025</v>
      </c>
      <c r="F6704" s="154" t="s">
        <v>30</v>
      </c>
      <c r="G6704" s="155" t="s">
        <v>13505</v>
      </c>
      <c r="H6704" s="68">
        <v>171.2</v>
      </c>
      <c r="I6704" s="68">
        <v>57.2</v>
      </c>
      <c r="J6704" s="71">
        <f>IF(F6704="女",IF(H6704=0,0,VLOOKUP(I6704/(H6704*H6704/10000),标准!M$108:N$112,2,TRUE)),IF(H6704=0,0,VLOOKUP(I6704/(H6704*H6704/10000),标准!M$74:N$78,2,TRUE)))</f>
        <v>100</v>
      </c>
      <c r="K6704" s="72">
        <v>5596</v>
      </c>
      <c r="L6704" s="71">
        <f>IF(A6704&lt;43,IF(F6704="女",VLOOKUP(K6704,标准!K$108:L$128,2,TRUE),VLOOKUP(K6704,标准!K$74:L$94,2,TRUE)),IF(F6704="女",VLOOKUP(K6704,标准!K$39:L$59,2,TRUE),VLOOKUP(K6704,标准!K$3:L$23,2,TRUE)))</f>
        <v>100</v>
      </c>
      <c r="M6704" s="68">
        <v>15.5</v>
      </c>
      <c r="N6704" s="71">
        <f>IF(M6704="",0,IF(A6704&lt;43,IF(F6704="女",VLOOKUP(M6704,标准!C$108:D$128,2,TRUE),VLOOKUP(M6704,标准!C$74:D$94,2,TRUE)),IF(F6704="女",VLOOKUP(M6704,标准!C$39:D$59,2,TRUE),VLOOKUP(M6704,标准!C$3:D$23,2,TRUE))))</f>
        <v>76</v>
      </c>
      <c r="O6704" s="124">
        <v>255</v>
      </c>
      <c r="P6704" s="71">
        <f>IF(A6704&lt;43,IF(F6704="女",VLOOKUP(O6704/100,标准!E$108:F$128,2,TRUE),VLOOKUP(O6704/100,标准!E$74:F$94,2,TRUE)),IF(F6704="女",VLOOKUP(O6704/100,标准!E$39:F$59,2,TRUE),VLOOKUP(O6704/100,标准!E$3:F$23,2,TRUE)))</f>
        <v>80</v>
      </c>
      <c r="Q6704" s="125">
        <v>5.02</v>
      </c>
      <c r="R6704" s="71">
        <f>IF(Q6704=0,0,IF(A6704&lt;43,IF(F6704="女",IF(Q6704="",0,VLOOKUP(Q6704,标准!I$108:J$138,2,TRUE)),IF(Q6704="",0,VLOOKUP(Q6704,标准!I$74:J$104,2,TRUE))),IF(F6704="女",IF(Q6704="",0,VLOOKUP(Q6704,标准!I$39:J$69,2,TRUE)),IF(Q6704="",0,VLOOKUP(Q6704,标准!I$3:J$33,2,TRUE)))))</f>
        <v>40</v>
      </c>
      <c r="S6704" s="126">
        <v>3</v>
      </c>
      <c r="T6704" s="71">
        <f>IF(A6704&lt;43,IF(F6704="女",VLOOKUP(S6704,标准!G$108:H$138,2,TRUE),VLOOKUP(S6704,标准!G$74:H$99,2,TRUE)),IF(F6704="女",VLOOKUP(S6704,标准!G$39:H$69,2,TRUE),VLOOKUP(S6704,标准!G$3:H$28,2,TRUE)))</f>
        <v>0</v>
      </c>
      <c r="U6704" s="127">
        <v>7.4</v>
      </c>
      <c r="V6704" s="71">
        <f>IF(U6704=0,0,IF(A6704&lt;43,IF(F6704="女",IF(U6704="",0,VLOOKUP(U6704,标准!A$108:B$128,2,TRUE)),IF(U6704="",0,VLOOKUP(U6704,标准!A$74:B$94,2,TRUE))),IF(F6704="女",IF(U6704="",0,VLOOKUP(U6704,标准!A$39:B$59,2,TRUE)),IF(U6704="",0,VLOOKUP(U6704,标准!A$3:B$23,2,TRUE)))))</f>
        <v>76</v>
      </c>
      <c r="W6704" s="86">
        <f t="shared" si="104"/>
        <v>68.8</v>
      </c>
      <c r="X6704" s="87">
        <v>3.7</v>
      </c>
      <c r="Y6704" s="87">
        <v>3.7</v>
      </c>
      <c r="Z6704" s="91"/>
      <c r="AA6704" s="92"/>
    </row>
    <row r="6705" customHeight="1" spans="1:27">
      <c r="A6705" s="62">
        <v>42</v>
      </c>
      <c r="B6705" s="91">
        <v>6745</v>
      </c>
      <c r="C6705" s="154" t="s">
        <v>13506</v>
      </c>
      <c r="D6705" s="154" t="s">
        <v>13467</v>
      </c>
      <c r="E6705" s="154" t="s">
        <v>4025</v>
      </c>
      <c r="F6705" s="154" t="s">
        <v>30</v>
      </c>
      <c r="G6705" s="155" t="s">
        <v>13507</v>
      </c>
      <c r="H6705" s="68">
        <v>178.8</v>
      </c>
      <c r="I6705" s="68">
        <v>64.8</v>
      </c>
      <c r="J6705" s="71">
        <f>IF(F6705="女",IF(H6705=0,0,VLOOKUP(I6705/(H6705*H6705/10000),标准!M$108:N$112,2,TRUE)),IF(H6705=0,0,VLOOKUP(I6705/(H6705*H6705/10000),标准!M$74:N$78,2,TRUE)))</f>
        <v>100</v>
      </c>
      <c r="K6705" s="72">
        <v>4899</v>
      </c>
      <c r="L6705" s="71">
        <f>IF(A6705&lt;43,IF(F6705="女",VLOOKUP(K6705,标准!K$108:L$128,2,TRUE),VLOOKUP(K6705,标准!K$74:L$94,2,TRUE)),IF(F6705="女",VLOOKUP(K6705,标准!K$39:L$59,2,TRUE),VLOOKUP(K6705,标准!K$3:L$23,2,TRUE)))</f>
        <v>90</v>
      </c>
      <c r="M6705" s="68">
        <v>18.7</v>
      </c>
      <c r="N6705" s="71">
        <f>IF(M6705="",0,IF(A6705&lt;43,IF(F6705="女",VLOOKUP(M6705,标准!C$108:D$128,2,TRUE),VLOOKUP(M6705,标准!C$74:D$94,2,TRUE)),IF(F6705="女",VLOOKUP(M6705,标准!C$39:D$59,2,TRUE),VLOOKUP(M6705,标准!C$3:D$23,2,TRUE))))</f>
        <v>80</v>
      </c>
      <c r="O6705" s="124">
        <v>245</v>
      </c>
      <c r="P6705" s="71">
        <f>IF(A6705&lt;43,IF(F6705="女",VLOOKUP(O6705/100,标准!E$108:F$128,2,TRUE),VLOOKUP(O6705/100,标准!E$74:F$94,2,TRUE)),IF(F6705="女",VLOOKUP(O6705/100,标准!E$39:F$59,2,TRUE),VLOOKUP(O6705/100,标准!E$3:F$23,2,TRUE)))</f>
        <v>78</v>
      </c>
      <c r="Q6705" s="125">
        <v>5.03</v>
      </c>
      <c r="R6705" s="71">
        <f>IF(Q6705=0,0,IF(A6705&lt;43,IF(F6705="女",IF(Q6705="",0,VLOOKUP(Q6705,标准!I$108:J$138,2,TRUE)),IF(Q6705="",0,VLOOKUP(Q6705,标准!I$74:J$104,2,TRUE))),IF(F6705="女",IF(Q6705="",0,VLOOKUP(Q6705,标准!I$39:J$69,2,TRUE)),IF(Q6705="",0,VLOOKUP(Q6705,标准!I$3:J$33,2,TRUE)))))</f>
        <v>40</v>
      </c>
      <c r="S6705" s="126">
        <v>9</v>
      </c>
      <c r="T6705" s="71">
        <f>IF(A6705&lt;43,IF(F6705="女",VLOOKUP(S6705,标准!G$108:H$138,2,TRUE),VLOOKUP(S6705,标准!G$74:H$99,2,TRUE)),IF(F6705="女",VLOOKUP(S6705,标准!G$39:H$69,2,TRUE),VLOOKUP(S6705,标准!G$3:H$28,2,TRUE)))</f>
        <v>50</v>
      </c>
      <c r="U6705" s="127">
        <v>7.6</v>
      </c>
      <c r="V6705" s="71">
        <f>IF(U6705=0,0,IF(A6705&lt;43,IF(F6705="女",IF(U6705="",0,VLOOKUP(U6705,标准!A$108:B$128,2,TRUE)),IF(U6705="",0,VLOOKUP(U6705,标准!A$74:B$94,2,TRUE))),IF(F6705="女",IF(U6705="",0,VLOOKUP(U6705,标准!A$39:B$59,2,TRUE)),IF(U6705="",0,VLOOKUP(U6705,标准!A$3:B$23,2,TRUE)))))</f>
        <v>74</v>
      </c>
      <c r="W6705" s="86">
        <f t="shared" si="104"/>
        <v>72.1</v>
      </c>
      <c r="X6705" s="87">
        <v>4.3</v>
      </c>
      <c r="Y6705" s="87">
        <v>3.9</v>
      </c>
      <c r="Z6705" s="91"/>
      <c r="AA6705" s="92"/>
    </row>
    <row r="6706" customHeight="1" spans="1:27">
      <c r="A6706" s="62">
        <v>42</v>
      </c>
      <c r="B6706" s="91">
        <v>6746</v>
      </c>
      <c r="C6706" s="154" t="s">
        <v>13508</v>
      </c>
      <c r="D6706" s="154" t="s">
        <v>13467</v>
      </c>
      <c r="E6706" s="154" t="s">
        <v>4025</v>
      </c>
      <c r="F6706" s="154" t="s">
        <v>30</v>
      </c>
      <c r="G6706" s="155" t="s">
        <v>13509</v>
      </c>
      <c r="H6706" s="68">
        <v>182.8</v>
      </c>
      <c r="I6706" s="68">
        <v>117</v>
      </c>
      <c r="J6706" s="71">
        <f>IF(F6706="女",IF(H6706=0,0,VLOOKUP(I6706/(H6706*H6706/10000),标准!M$108:N$112,2,TRUE)),IF(H6706=0,0,VLOOKUP(I6706/(H6706*H6706/10000),标准!M$74:N$78,2,TRUE)))</f>
        <v>60</v>
      </c>
      <c r="K6706" s="72">
        <v>5474</v>
      </c>
      <c r="L6706" s="71">
        <f>IF(A6706&lt;43,IF(F6706="女",VLOOKUP(K6706,标准!K$108:L$128,2,TRUE),VLOOKUP(K6706,标准!K$74:L$94,2,TRUE)),IF(F6706="女",VLOOKUP(K6706,标准!K$39:L$59,2,TRUE),VLOOKUP(K6706,标准!K$3:L$23,2,TRUE)))</f>
        <v>100</v>
      </c>
      <c r="M6706" s="68">
        <v>16.5</v>
      </c>
      <c r="N6706" s="71">
        <f>IF(M6706="",0,IF(A6706&lt;43,IF(F6706="女",VLOOKUP(M6706,标准!C$108:D$128,2,TRUE),VLOOKUP(M6706,标准!C$74:D$94,2,TRUE)),IF(F6706="女",VLOOKUP(M6706,标准!C$39:D$59,2,TRUE),VLOOKUP(M6706,标准!C$3:D$23,2,TRUE))))</f>
        <v>78</v>
      </c>
      <c r="O6706" s="124">
        <v>205</v>
      </c>
      <c r="P6706" s="71">
        <f>IF(A6706&lt;43,IF(F6706="女",VLOOKUP(O6706/100,标准!E$108:F$128,2,TRUE),VLOOKUP(O6706/100,标准!E$74:F$94,2,TRUE)),IF(F6706="女",VLOOKUP(O6706/100,标准!E$39:F$59,2,TRUE),VLOOKUP(O6706/100,标准!E$3:F$23,2,TRUE)))</f>
        <v>50</v>
      </c>
      <c r="Q6706" s="125">
        <v>5.33</v>
      </c>
      <c r="R6706" s="71">
        <f>IF(Q6706=0,0,IF(A6706&lt;43,IF(F6706="女",IF(Q6706="",0,VLOOKUP(Q6706,标准!I$108:J$138,2,TRUE)),IF(Q6706="",0,VLOOKUP(Q6706,标准!I$74:J$104,2,TRUE))),IF(F6706="女",IF(Q6706="",0,VLOOKUP(Q6706,标准!I$39:J$69,2,TRUE)),IF(Q6706="",0,VLOOKUP(Q6706,标准!I$3:J$33,2,TRUE)))))</f>
        <v>20</v>
      </c>
      <c r="S6706" s="126">
        <v>0</v>
      </c>
      <c r="T6706" s="71">
        <f>IF(A6706&lt;43,IF(F6706="女",VLOOKUP(S6706,标准!G$108:H$138,2,TRUE),VLOOKUP(S6706,标准!G$74:H$99,2,TRUE)),IF(F6706="女",VLOOKUP(S6706,标准!G$39:H$69,2,TRUE),VLOOKUP(S6706,标准!G$3:H$28,2,TRUE)))</f>
        <v>0</v>
      </c>
      <c r="U6706" s="127">
        <v>8.6</v>
      </c>
      <c r="V6706" s="71">
        <f>IF(U6706=0,0,IF(A6706&lt;43,IF(F6706="女",IF(U6706="",0,VLOOKUP(U6706,标准!A$108:B$128,2,TRUE)),IF(U6706="",0,VLOOKUP(U6706,标准!A$74:B$94,2,TRUE))),IF(F6706="女",IF(U6706="",0,VLOOKUP(U6706,标准!A$39:B$59,2,TRUE)),IF(U6706="",0,VLOOKUP(U6706,标准!A$3:B$23,2,TRUE)))))</f>
        <v>64</v>
      </c>
      <c r="W6706" s="86">
        <f t="shared" si="104"/>
        <v>53.6</v>
      </c>
      <c r="X6706" s="87">
        <v>3.9</v>
      </c>
      <c r="Y6706" s="87">
        <v>4</v>
      </c>
      <c r="Z6706" s="91"/>
      <c r="AA6706" s="92"/>
    </row>
    <row r="6707" customHeight="1" spans="1:27">
      <c r="A6707" s="62">
        <v>42</v>
      </c>
      <c r="B6707" s="91">
        <v>6747</v>
      </c>
      <c r="C6707" s="154" t="s">
        <v>13510</v>
      </c>
      <c r="D6707" s="154" t="s">
        <v>13467</v>
      </c>
      <c r="E6707" s="154" t="s">
        <v>4025</v>
      </c>
      <c r="F6707" s="154" t="s">
        <v>30</v>
      </c>
      <c r="G6707" s="155" t="s">
        <v>13511</v>
      </c>
      <c r="H6707" s="68">
        <v>169.6</v>
      </c>
      <c r="I6707" s="68">
        <v>54.1</v>
      </c>
      <c r="J6707" s="71">
        <f>IF(F6707="女",IF(H6707=0,0,VLOOKUP(I6707/(H6707*H6707/10000),标准!M$108:N$112,2,TRUE)),IF(H6707=0,0,VLOOKUP(I6707/(H6707*H6707/10000),标准!M$74:N$78,2,TRUE)))</f>
        <v>100</v>
      </c>
      <c r="K6707" s="72">
        <v>3517</v>
      </c>
      <c r="L6707" s="71">
        <f>IF(A6707&lt;43,IF(F6707="女",VLOOKUP(K6707,标准!K$108:L$128,2,TRUE),VLOOKUP(K6707,标准!K$74:L$94,2,TRUE)),IF(F6707="女",VLOOKUP(K6707,标准!K$39:L$59,2,TRUE),VLOOKUP(K6707,标准!K$3:L$23,2,TRUE)))</f>
        <v>66</v>
      </c>
      <c r="M6707" s="68">
        <v>9.8</v>
      </c>
      <c r="N6707" s="71">
        <f>IF(M6707="",0,IF(A6707&lt;43,IF(F6707="女",VLOOKUP(M6707,标准!C$108:D$128,2,TRUE),VLOOKUP(M6707,标准!C$74:D$94,2,TRUE)),IF(F6707="女",VLOOKUP(M6707,标准!C$39:D$59,2,TRUE),VLOOKUP(M6707,标准!C$3:D$23,2,TRUE))))</f>
        <v>68</v>
      </c>
      <c r="O6707" s="124">
        <v>250</v>
      </c>
      <c r="P6707" s="71">
        <f>IF(A6707&lt;43,IF(F6707="女",VLOOKUP(O6707/100,标准!E$108:F$128,2,TRUE),VLOOKUP(O6707/100,标准!E$74:F$94,2,TRUE)),IF(F6707="女",VLOOKUP(O6707/100,标准!E$39:F$59,2,TRUE),VLOOKUP(O6707/100,标准!E$3:F$23,2,TRUE)))</f>
        <v>80</v>
      </c>
      <c r="Q6707" s="125">
        <v>4.14</v>
      </c>
      <c r="R6707" s="71">
        <f>IF(Q6707=0,0,IF(A6707&lt;43,IF(F6707="女",IF(Q6707="",0,VLOOKUP(Q6707,标准!I$108:J$138,2,TRUE)),IF(Q6707="",0,VLOOKUP(Q6707,标准!I$74:J$104,2,TRUE))),IF(F6707="女",IF(Q6707="",0,VLOOKUP(Q6707,标准!I$39:J$69,2,TRUE)),IF(Q6707="",0,VLOOKUP(Q6707,标准!I$3:J$33,2,TRUE)))))</f>
        <v>66</v>
      </c>
      <c r="S6707" s="126">
        <v>2</v>
      </c>
      <c r="T6707" s="71">
        <f>IF(A6707&lt;43,IF(F6707="女",VLOOKUP(S6707,标准!G$108:H$138,2,TRUE),VLOOKUP(S6707,标准!G$74:H$99,2,TRUE)),IF(F6707="女",VLOOKUP(S6707,标准!G$39:H$69,2,TRUE),VLOOKUP(S6707,标准!G$3:H$28,2,TRUE)))</f>
        <v>0</v>
      </c>
      <c r="U6707" s="127">
        <v>7.6</v>
      </c>
      <c r="V6707" s="71">
        <f>IF(U6707=0,0,IF(A6707&lt;43,IF(F6707="女",IF(U6707="",0,VLOOKUP(U6707,标准!A$108:B$128,2,TRUE)),IF(U6707="",0,VLOOKUP(U6707,标准!A$74:B$94,2,TRUE))),IF(F6707="女",IF(U6707="",0,VLOOKUP(U6707,标准!A$39:B$59,2,TRUE)),IF(U6707="",0,VLOOKUP(U6707,标准!A$3:B$23,2,TRUE)))))</f>
        <v>74</v>
      </c>
      <c r="W6707" s="86">
        <f t="shared" si="104"/>
        <v>67.7</v>
      </c>
      <c r="X6707" s="87">
        <v>3.8</v>
      </c>
      <c r="Y6707" s="87">
        <v>3.8</v>
      </c>
      <c r="Z6707" s="91"/>
      <c r="AA6707" s="92"/>
    </row>
    <row r="6708" customHeight="1" spans="1:27">
      <c r="A6708" s="62">
        <v>42</v>
      </c>
      <c r="B6708" s="91">
        <v>6748</v>
      </c>
      <c r="C6708" s="154" t="s">
        <v>13512</v>
      </c>
      <c r="D6708" s="154" t="s">
        <v>13467</v>
      </c>
      <c r="E6708" s="154" t="s">
        <v>4025</v>
      </c>
      <c r="F6708" s="154" t="s">
        <v>34</v>
      </c>
      <c r="G6708" s="155" t="s">
        <v>13513</v>
      </c>
      <c r="H6708" s="68">
        <v>157.3</v>
      </c>
      <c r="I6708" s="68">
        <v>48.4</v>
      </c>
      <c r="J6708" s="71">
        <f>IF(F6708="女",IF(H6708=0,0,VLOOKUP(I6708/(H6708*H6708/10000),标准!M$108:N$112,2,TRUE)),IF(H6708=0,0,VLOOKUP(I6708/(H6708*H6708/10000),标准!M$74:N$78,2,TRUE)))</f>
        <v>100</v>
      </c>
      <c r="K6708" s="72">
        <v>3438</v>
      </c>
      <c r="L6708" s="71">
        <f>IF(A6708&lt;43,IF(F6708="女",VLOOKUP(K6708,标准!K$108:L$128,2,TRUE),VLOOKUP(K6708,标准!K$74:L$94,2,TRUE)),IF(F6708="女",VLOOKUP(K6708,标准!K$39:L$59,2,TRUE),VLOOKUP(K6708,标准!K$3:L$23,2,TRUE)))</f>
        <v>100</v>
      </c>
      <c r="M6708" s="68">
        <v>25</v>
      </c>
      <c r="N6708" s="71">
        <f>IF(M6708="",0,IF(A6708&lt;43,IF(F6708="女",VLOOKUP(M6708,标准!C$108:D$128,2,TRUE),VLOOKUP(M6708,标准!C$74:D$94,2,TRUE)),IF(F6708="女",VLOOKUP(M6708,标准!C$39:D$59,2,TRUE),VLOOKUP(M6708,标准!C$3:D$23,2,TRUE))))</f>
        <v>95</v>
      </c>
      <c r="O6708" s="124">
        <v>170</v>
      </c>
      <c r="P6708" s="71">
        <f>IF(A6708&lt;43,IF(F6708="女",VLOOKUP(O6708/100,标准!E$108:F$128,2,TRUE),VLOOKUP(O6708/100,标准!E$74:F$94,2,TRUE)),IF(F6708="女",VLOOKUP(O6708/100,标准!E$39:F$59,2,TRUE),VLOOKUP(O6708/100,标准!E$3:F$23,2,TRUE)))</f>
        <v>72</v>
      </c>
      <c r="Q6708" s="125">
        <v>4.53</v>
      </c>
      <c r="R6708" s="71">
        <f>IF(Q6708=0,0,IF(A6708&lt;43,IF(F6708="女",IF(Q6708="",0,VLOOKUP(Q6708,标准!I$108:J$138,2,TRUE)),IF(Q6708="",0,VLOOKUP(Q6708,标准!I$74:J$104,2,TRUE))),IF(F6708="女",IF(Q6708="",0,VLOOKUP(Q6708,标准!I$39:J$69,2,TRUE)),IF(Q6708="",0,VLOOKUP(Q6708,标准!I$3:J$33,2,TRUE)))))</f>
        <v>40</v>
      </c>
      <c r="S6708" s="126">
        <v>37</v>
      </c>
      <c r="T6708" s="71">
        <f>IF(A6708&lt;43,IF(F6708="女",VLOOKUP(S6708,标准!G$108:H$138,2,TRUE),VLOOKUP(S6708,标准!G$74:H$99,2,TRUE)),IF(F6708="女",VLOOKUP(S6708,标准!G$39:H$69,2,TRUE),VLOOKUP(S6708,标准!G$3:H$28,2,TRUE)))</f>
        <v>70</v>
      </c>
      <c r="U6708" s="127">
        <v>9.5</v>
      </c>
      <c r="V6708" s="71">
        <f>IF(U6708=0,0,IF(A6708&lt;43,IF(F6708="女",IF(U6708="",0,VLOOKUP(U6708,标准!A$108:B$128,2,TRUE)),IF(U6708="",0,VLOOKUP(U6708,标准!A$74:B$94,2,TRUE))),IF(F6708="女",IF(U6708="",0,VLOOKUP(U6708,标准!A$39:B$59,2,TRUE)),IF(U6708="",0,VLOOKUP(U6708,标准!A$3:B$23,2,TRUE)))))</f>
        <v>68</v>
      </c>
      <c r="W6708" s="86">
        <f t="shared" si="104"/>
        <v>75.3</v>
      </c>
      <c r="X6708" s="87">
        <v>4.7</v>
      </c>
      <c r="Y6708" s="87">
        <v>4.6</v>
      </c>
      <c r="Z6708" s="91">
        <v>1</v>
      </c>
      <c r="AA6708" s="92"/>
    </row>
    <row r="6709" customHeight="1" spans="1:27">
      <c r="A6709" s="62">
        <v>42</v>
      </c>
      <c r="B6709" s="91">
        <v>6749</v>
      </c>
      <c r="C6709" s="154" t="s">
        <v>13514</v>
      </c>
      <c r="D6709" s="154" t="s">
        <v>13467</v>
      </c>
      <c r="E6709" s="154" t="s">
        <v>4025</v>
      </c>
      <c r="F6709" s="154" t="s">
        <v>30</v>
      </c>
      <c r="G6709" s="155" t="s">
        <v>13515</v>
      </c>
      <c r="H6709" s="68">
        <v>159.8</v>
      </c>
      <c r="I6709" s="68">
        <v>51.7</v>
      </c>
      <c r="J6709" s="71">
        <f>IF(F6709="女",IF(H6709=0,0,VLOOKUP(I6709/(H6709*H6709/10000),标准!M$108:N$112,2,TRUE)),IF(H6709=0,0,VLOOKUP(I6709/(H6709*H6709/10000),标准!M$74:N$78,2,TRUE)))</f>
        <v>100</v>
      </c>
      <c r="K6709" s="72">
        <v>3490</v>
      </c>
      <c r="L6709" s="71">
        <f>IF(A6709&lt;43,IF(F6709="女",VLOOKUP(K6709,标准!K$108:L$128,2,TRUE),VLOOKUP(K6709,标准!K$74:L$94,2,TRUE)),IF(F6709="女",VLOOKUP(K6709,标准!K$39:L$59,2,TRUE),VLOOKUP(K6709,标准!K$3:L$23,2,TRUE)))</f>
        <v>66</v>
      </c>
      <c r="M6709" s="68">
        <v>13</v>
      </c>
      <c r="N6709" s="71">
        <f>IF(M6709="",0,IF(A6709&lt;43,IF(F6709="女",VLOOKUP(M6709,标准!C$108:D$128,2,TRUE),VLOOKUP(M6709,标准!C$74:D$94,2,TRUE)),IF(F6709="女",VLOOKUP(M6709,标准!C$39:D$59,2,TRUE),VLOOKUP(M6709,标准!C$3:D$23,2,TRUE))))</f>
        <v>72</v>
      </c>
      <c r="O6709" s="124">
        <v>213</v>
      </c>
      <c r="P6709" s="71">
        <f>IF(A6709&lt;43,IF(F6709="女",VLOOKUP(O6709/100,标准!E$108:F$128,2,TRUE),VLOOKUP(O6709/100,标准!E$74:F$94,2,TRUE)),IF(F6709="女",VLOOKUP(O6709/100,标准!E$39:F$59,2,TRUE),VLOOKUP(O6709/100,标准!E$3:F$23,2,TRUE)))</f>
        <v>62</v>
      </c>
      <c r="Q6709" s="125">
        <v>4.49</v>
      </c>
      <c r="R6709" s="71">
        <f>IF(Q6709=0,0,IF(A6709&lt;43,IF(F6709="女",IF(Q6709="",0,VLOOKUP(Q6709,标准!I$108:J$138,2,TRUE)),IF(Q6709="",0,VLOOKUP(Q6709,标准!I$74:J$104,2,TRUE))),IF(F6709="女",IF(Q6709="",0,VLOOKUP(Q6709,标准!I$39:J$69,2,TRUE)),IF(Q6709="",0,VLOOKUP(Q6709,标准!I$3:J$33,2,TRUE)))))</f>
        <v>50</v>
      </c>
      <c r="S6709" s="126">
        <v>12</v>
      </c>
      <c r="T6709" s="71">
        <f>IF(A6709&lt;43,IF(F6709="女",VLOOKUP(S6709,标准!G$108:H$138,2,TRUE),VLOOKUP(S6709,标准!G$74:H$99,2,TRUE)),IF(F6709="女",VLOOKUP(S6709,标准!G$39:H$69,2,TRUE),VLOOKUP(S6709,标准!G$3:H$28,2,TRUE)))</f>
        <v>68</v>
      </c>
      <c r="U6709" s="127">
        <v>7.5</v>
      </c>
      <c r="V6709" s="71">
        <f>IF(U6709=0,0,IF(A6709&lt;43,IF(F6709="女",IF(U6709="",0,VLOOKUP(U6709,标准!A$108:B$128,2,TRUE)),IF(U6709="",0,VLOOKUP(U6709,标准!A$74:B$94,2,TRUE))),IF(F6709="女",IF(U6709="",0,VLOOKUP(U6709,标准!A$39:B$59,2,TRUE)),IF(U6709="",0,VLOOKUP(U6709,标准!A$3:B$23,2,TRUE)))))</f>
        <v>76</v>
      </c>
      <c r="W6709" s="86">
        <f t="shared" si="104"/>
        <v>70.3</v>
      </c>
      <c r="X6709" s="87">
        <v>4.3</v>
      </c>
      <c r="Y6709" s="87">
        <v>4.2</v>
      </c>
      <c r="Z6709" s="91"/>
      <c r="AA6709" s="92"/>
    </row>
    <row r="6710" customHeight="1" spans="1:27">
      <c r="A6710" s="62">
        <v>42</v>
      </c>
      <c r="B6710" s="91">
        <v>6750</v>
      </c>
      <c r="C6710" s="154" t="s">
        <v>13516</v>
      </c>
      <c r="D6710" s="154" t="s">
        <v>13467</v>
      </c>
      <c r="E6710" s="154" t="s">
        <v>4025</v>
      </c>
      <c r="F6710" s="154" t="s">
        <v>30</v>
      </c>
      <c r="G6710" s="155" t="s">
        <v>13517</v>
      </c>
      <c r="H6710" s="68">
        <v>170</v>
      </c>
      <c r="I6710" s="68">
        <v>56.7</v>
      </c>
      <c r="J6710" s="71">
        <f>IF(F6710="女",IF(H6710=0,0,VLOOKUP(I6710/(H6710*H6710/10000),标准!M$108:N$112,2,TRUE)),IF(H6710=0,0,VLOOKUP(I6710/(H6710*H6710/10000),标准!M$74:N$78,2,TRUE)))</f>
        <v>100</v>
      </c>
      <c r="K6710" s="72">
        <v>4177</v>
      </c>
      <c r="L6710" s="71">
        <f>IF(A6710&lt;43,IF(F6710="女",VLOOKUP(K6710,标准!K$108:L$128,2,TRUE),VLOOKUP(K6710,标准!K$74:L$94,2,TRUE)),IF(F6710="女",VLOOKUP(K6710,标准!K$39:L$59,2,TRUE),VLOOKUP(K6710,标准!K$3:L$23,2,TRUE)))</f>
        <v>76</v>
      </c>
      <c r="M6710" s="68">
        <v>12</v>
      </c>
      <c r="N6710" s="71">
        <f>IF(M6710="",0,IF(A6710&lt;43,IF(F6710="女",VLOOKUP(M6710,标准!C$108:D$128,2,TRUE),VLOOKUP(M6710,标准!C$74:D$94,2,TRUE)),IF(F6710="女",VLOOKUP(M6710,标准!C$39:D$59,2,TRUE),VLOOKUP(M6710,标准!C$3:D$23,2,TRUE))))</f>
        <v>70</v>
      </c>
      <c r="O6710" s="124">
        <v>220</v>
      </c>
      <c r="P6710" s="71">
        <f>IF(A6710&lt;43,IF(F6710="女",VLOOKUP(O6710/100,标准!E$108:F$128,2,TRUE),VLOOKUP(O6710/100,标准!E$74:F$94,2,TRUE)),IF(F6710="女",VLOOKUP(O6710/100,标准!E$39:F$59,2,TRUE),VLOOKUP(O6710/100,标准!E$3:F$23,2,TRUE)))</f>
        <v>66</v>
      </c>
      <c r="Q6710" s="125">
        <v>4.57</v>
      </c>
      <c r="R6710" s="71">
        <f>IF(Q6710=0,0,IF(A6710&lt;43,IF(F6710="女",IF(Q6710="",0,VLOOKUP(Q6710,标准!I$108:J$138,2,TRUE)),IF(Q6710="",0,VLOOKUP(Q6710,标准!I$74:J$104,2,TRUE))),IF(F6710="女",IF(Q6710="",0,VLOOKUP(Q6710,标准!I$39:J$69,2,TRUE)),IF(Q6710="",0,VLOOKUP(Q6710,标准!I$3:J$33,2,TRUE)))))</f>
        <v>40</v>
      </c>
      <c r="S6710" s="126">
        <v>15</v>
      </c>
      <c r="T6710" s="71">
        <f>IF(A6710&lt;43,IF(F6710="女",VLOOKUP(S6710,标准!G$108:H$138,2,TRUE),VLOOKUP(S6710,标准!G$74:H$99,2,TRUE)),IF(F6710="女",VLOOKUP(S6710,标准!G$39:H$69,2,TRUE),VLOOKUP(S6710,标准!G$3:H$28,2,TRUE)))</f>
        <v>80</v>
      </c>
      <c r="U6710" s="127">
        <v>7.5</v>
      </c>
      <c r="V6710" s="71">
        <f>IF(U6710=0,0,IF(A6710&lt;43,IF(F6710="女",IF(U6710="",0,VLOOKUP(U6710,标准!A$108:B$128,2,TRUE)),IF(U6710="",0,VLOOKUP(U6710,标准!A$74:B$94,2,TRUE))),IF(F6710="女",IF(U6710="",0,VLOOKUP(U6710,标准!A$39:B$59,2,TRUE)),IF(U6710="",0,VLOOKUP(U6710,标准!A$3:B$23,2,TRUE)))))</f>
        <v>76</v>
      </c>
      <c r="W6710" s="86">
        <f t="shared" si="104"/>
        <v>71.2</v>
      </c>
      <c r="X6710" s="87">
        <v>4.1</v>
      </c>
      <c r="Y6710" s="87">
        <v>4.2</v>
      </c>
      <c r="Z6710" s="91"/>
      <c r="AA6710" s="92"/>
    </row>
    <row r="6711" customHeight="1" spans="1:27">
      <c r="A6711" s="62">
        <v>42</v>
      </c>
      <c r="B6711" s="91">
        <v>6751</v>
      </c>
      <c r="C6711" s="154" t="s">
        <v>13518</v>
      </c>
      <c r="D6711" s="154" t="s">
        <v>13467</v>
      </c>
      <c r="E6711" s="154" t="s">
        <v>4025</v>
      </c>
      <c r="F6711" s="154" t="s">
        <v>30</v>
      </c>
      <c r="G6711" s="155" t="s">
        <v>13519</v>
      </c>
      <c r="H6711" s="68">
        <v>176</v>
      </c>
      <c r="I6711" s="68">
        <v>63.3</v>
      </c>
      <c r="J6711" s="71">
        <f>IF(F6711="女",IF(H6711=0,0,VLOOKUP(I6711/(H6711*H6711/10000),标准!M$108:N$112,2,TRUE)),IF(H6711=0,0,VLOOKUP(I6711/(H6711*H6711/10000),标准!M$74:N$78,2,TRUE)))</f>
        <v>100</v>
      </c>
      <c r="K6711" s="72">
        <v>4176</v>
      </c>
      <c r="L6711" s="71">
        <f>IF(A6711&lt;43,IF(F6711="女",VLOOKUP(K6711,标准!K$108:L$128,2,TRUE),VLOOKUP(K6711,标准!K$74:L$94,2,TRUE)),IF(F6711="女",VLOOKUP(K6711,标准!K$39:L$59,2,TRUE),VLOOKUP(K6711,标准!K$3:L$23,2,TRUE)))</f>
        <v>76</v>
      </c>
      <c r="M6711" s="68">
        <v>17</v>
      </c>
      <c r="N6711" s="71">
        <f>IF(M6711="",0,IF(A6711&lt;43,IF(F6711="女",VLOOKUP(M6711,标准!C$108:D$128,2,TRUE),VLOOKUP(M6711,标准!C$74:D$94,2,TRUE)),IF(F6711="女",VLOOKUP(M6711,标准!C$39:D$59,2,TRUE),VLOOKUP(M6711,标准!C$3:D$23,2,TRUE))))</f>
        <v>78</v>
      </c>
      <c r="O6711" s="124">
        <v>237</v>
      </c>
      <c r="P6711" s="71">
        <f>IF(A6711&lt;43,IF(F6711="女",VLOOKUP(O6711/100,标准!E$108:F$128,2,TRUE),VLOOKUP(O6711/100,标准!E$74:F$94,2,TRUE)),IF(F6711="女",VLOOKUP(O6711/100,标准!E$39:F$59,2,TRUE),VLOOKUP(O6711/100,标准!E$3:F$23,2,TRUE)))</f>
        <v>74</v>
      </c>
      <c r="Q6711" s="125">
        <v>4.56</v>
      </c>
      <c r="R6711" s="71">
        <f>IF(Q6711=0,0,IF(A6711&lt;43,IF(F6711="女",IF(Q6711="",0,VLOOKUP(Q6711,标准!I$108:J$138,2,TRUE)),IF(Q6711="",0,VLOOKUP(Q6711,标准!I$74:J$104,2,TRUE))),IF(F6711="女",IF(Q6711="",0,VLOOKUP(Q6711,标准!I$39:J$69,2,TRUE)),IF(Q6711="",0,VLOOKUP(Q6711,标准!I$3:J$33,2,TRUE)))))</f>
        <v>40</v>
      </c>
      <c r="S6711" s="126">
        <v>13</v>
      </c>
      <c r="T6711" s="71">
        <f>IF(A6711&lt;43,IF(F6711="女",VLOOKUP(S6711,标准!G$108:H$138,2,TRUE),VLOOKUP(S6711,标准!G$74:H$99,2,TRUE)),IF(F6711="女",VLOOKUP(S6711,标准!G$39:H$69,2,TRUE),VLOOKUP(S6711,标准!G$3:H$28,2,TRUE)))</f>
        <v>72</v>
      </c>
      <c r="U6711" s="127">
        <v>6.9</v>
      </c>
      <c r="V6711" s="71">
        <f>IF(U6711=0,0,IF(A6711&lt;43,IF(F6711="女",IF(U6711="",0,VLOOKUP(U6711,标准!A$108:B$128,2,TRUE)),IF(U6711="",0,VLOOKUP(U6711,标准!A$74:B$94,2,TRUE))),IF(F6711="女",IF(U6711="",0,VLOOKUP(U6711,标准!A$39:B$59,2,TRUE)),IF(U6711="",0,VLOOKUP(U6711,标准!A$3:B$23,2,TRUE)))))</f>
        <v>90</v>
      </c>
      <c r="W6711" s="86">
        <f t="shared" si="104"/>
        <v>74.8</v>
      </c>
      <c r="X6711" s="87">
        <v>4.1</v>
      </c>
      <c r="Y6711" s="87">
        <v>4.3</v>
      </c>
      <c r="Z6711" s="91"/>
      <c r="AA6711" s="92"/>
    </row>
    <row r="6712" customHeight="1" spans="1:27">
      <c r="A6712" s="62">
        <v>42</v>
      </c>
      <c r="B6712" s="91">
        <v>6752</v>
      </c>
      <c r="C6712" s="154" t="s">
        <v>13520</v>
      </c>
      <c r="D6712" s="154" t="s">
        <v>13467</v>
      </c>
      <c r="E6712" s="154" t="s">
        <v>4025</v>
      </c>
      <c r="F6712" s="154" t="s">
        <v>30</v>
      </c>
      <c r="G6712" s="155" t="s">
        <v>13521</v>
      </c>
      <c r="H6712" s="68">
        <v>172.6</v>
      </c>
      <c r="I6712" s="68">
        <v>57.7</v>
      </c>
      <c r="J6712" s="71">
        <f>IF(F6712="女",IF(H6712=0,0,VLOOKUP(I6712/(H6712*H6712/10000),标准!M$108:N$112,2,TRUE)),IF(H6712=0,0,VLOOKUP(I6712/(H6712*H6712/10000),标准!M$74:N$78,2,TRUE)))</f>
        <v>100</v>
      </c>
      <c r="K6712" s="72">
        <v>3912</v>
      </c>
      <c r="L6712" s="71">
        <f>IF(A6712&lt;43,IF(F6712="女",VLOOKUP(K6712,标准!K$108:L$128,2,TRUE),VLOOKUP(K6712,标准!K$74:L$94,2,TRUE)),IF(F6712="女",VLOOKUP(K6712,标准!K$39:L$59,2,TRUE),VLOOKUP(K6712,标准!K$3:L$23,2,TRUE)))</f>
        <v>72</v>
      </c>
      <c r="M6712" s="68">
        <v>27</v>
      </c>
      <c r="N6712" s="71">
        <f>IF(M6712="",0,IF(A6712&lt;43,IF(F6712="女",VLOOKUP(M6712,标准!C$108:D$128,2,TRUE),VLOOKUP(M6712,标准!C$74:D$94,2,TRUE)),IF(F6712="女",VLOOKUP(M6712,标准!C$39:D$59,2,TRUE),VLOOKUP(M6712,标准!C$3:D$23,2,TRUE))))</f>
        <v>100</v>
      </c>
      <c r="O6712" s="75"/>
      <c r="P6712" s="71">
        <f>IF(A6712&lt;43,IF(F6712="女",VLOOKUP(O6712/100,标准!E$108:F$128,2,TRUE),VLOOKUP(O6712/100,标准!E$74:F$94,2,TRUE)),IF(F6712="女",VLOOKUP(O6712/100,标准!E$39:F$59,2,TRUE),VLOOKUP(O6712/100,标准!E$3:F$23,2,TRUE)))</f>
        <v>0</v>
      </c>
      <c r="Q6712" s="79"/>
      <c r="R6712" s="71">
        <f>IF(Q6712=0,0,IF(A6712&lt;43,IF(F6712="女",IF(Q6712="",0,VLOOKUP(Q6712,标准!I$108:J$138,2,TRUE)),IF(Q6712="",0,VLOOKUP(Q6712,标准!I$74:J$104,2,TRUE))),IF(F6712="女",IF(Q6712="",0,VLOOKUP(Q6712,标准!I$39:J$69,2,TRUE)),IF(Q6712="",0,VLOOKUP(Q6712,标准!I$3:J$33,2,TRUE)))))</f>
        <v>0</v>
      </c>
      <c r="S6712" s="80"/>
      <c r="T6712" s="71">
        <f>IF(A6712&lt;43,IF(F6712="女",VLOOKUP(S6712,标准!G$108:H$138,2,TRUE),VLOOKUP(S6712,标准!G$74:H$99,2,TRUE)),IF(F6712="女",VLOOKUP(S6712,标准!G$39:H$69,2,TRUE),VLOOKUP(S6712,标准!G$3:H$28,2,TRUE)))</f>
        <v>0</v>
      </c>
      <c r="U6712" s="86"/>
      <c r="V6712" s="71">
        <f>IF(U6712=0,0,IF(A6712&lt;43,IF(F6712="女",IF(U6712="",0,VLOOKUP(U6712,标准!A$108:B$128,2,TRUE)),IF(U6712="",0,VLOOKUP(U6712,标准!A$74:B$94,2,TRUE))),IF(F6712="女",IF(U6712="",0,VLOOKUP(U6712,标准!A$39:B$59,2,TRUE)),IF(U6712="",0,VLOOKUP(U6712,标准!A$3:B$23,2,TRUE)))))</f>
        <v>0</v>
      </c>
      <c r="W6712" s="86">
        <v>60</v>
      </c>
      <c r="X6712" s="87">
        <v>4.4</v>
      </c>
      <c r="Y6712" s="87">
        <v>4.3</v>
      </c>
      <c r="Z6712" s="91"/>
      <c r="AA6712" s="135" t="s">
        <v>108</v>
      </c>
    </row>
    <row r="6713" customHeight="1" spans="1:27">
      <c r="A6713" s="62">
        <v>42</v>
      </c>
      <c r="B6713" s="91">
        <v>6753</v>
      </c>
      <c r="C6713" s="154" t="s">
        <v>13522</v>
      </c>
      <c r="D6713" s="154" t="s">
        <v>13467</v>
      </c>
      <c r="E6713" s="154" t="s">
        <v>4025</v>
      </c>
      <c r="F6713" s="154" t="s">
        <v>30</v>
      </c>
      <c r="G6713" s="155" t="s">
        <v>13523</v>
      </c>
      <c r="H6713" s="68">
        <v>169.2</v>
      </c>
      <c r="I6713" s="68">
        <v>61.5</v>
      </c>
      <c r="J6713" s="71">
        <f>IF(F6713="女",IF(H6713=0,0,VLOOKUP(I6713/(H6713*H6713/10000),标准!M$108:N$112,2,TRUE)),IF(H6713=0,0,VLOOKUP(I6713/(H6713*H6713/10000),标准!M$74:N$78,2,TRUE)))</f>
        <v>100</v>
      </c>
      <c r="K6713" s="72">
        <v>3538</v>
      </c>
      <c r="L6713" s="71">
        <f>IF(A6713&lt;43,IF(F6713="女",VLOOKUP(K6713,标准!K$108:L$128,2,TRUE),VLOOKUP(K6713,标准!K$74:L$94,2,TRUE)),IF(F6713="女",VLOOKUP(K6713,标准!K$39:L$59,2,TRUE),VLOOKUP(K6713,标准!K$3:L$23,2,TRUE)))</f>
        <v>66</v>
      </c>
      <c r="M6713" s="68">
        <v>6</v>
      </c>
      <c r="N6713" s="71">
        <f>IF(M6713="",0,IF(A6713&lt;43,IF(F6713="女",VLOOKUP(M6713,标准!C$108:D$128,2,TRUE),VLOOKUP(M6713,标准!C$74:D$94,2,TRUE)),IF(F6713="女",VLOOKUP(M6713,标准!C$39:D$59,2,TRUE),VLOOKUP(M6713,标准!C$3:D$23,2,TRUE))))</f>
        <v>62</v>
      </c>
      <c r="O6713" s="124">
        <v>230</v>
      </c>
      <c r="P6713" s="71">
        <f>IF(A6713&lt;43,IF(F6713="女",VLOOKUP(O6713/100,标准!E$108:F$128,2,TRUE),VLOOKUP(O6713/100,标准!E$74:F$94,2,TRUE)),IF(F6713="女",VLOOKUP(O6713/100,标准!E$39:F$59,2,TRUE),VLOOKUP(O6713/100,标准!E$3:F$23,2,TRUE)))</f>
        <v>70</v>
      </c>
      <c r="Q6713" s="125">
        <v>5</v>
      </c>
      <c r="R6713" s="71">
        <f>IF(Q6713=0,0,IF(A6713&lt;43,IF(F6713="女",IF(Q6713="",0,VLOOKUP(Q6713,标准!I$108:J$138,2,TRUE)),IF(Q6713="",0,VLOOKUP(Q6713,标准!I$74:J$104,2,TRUE))),IF(F6713="女",IF(Q6713="",0,VLOOKUP(Q6713,标准!I$39:J$69,2,TRUE)),IF(Q6713="",0,VLOOKUP(Q6713,标准!I$3:J$33,2,TRUE)))))</f>
        <v>40</v>
      </c>
      <c r="S6713" s="126"/>
      <c r="T6713" s="71">
        <f>IF(A6713&lt;43,IF(F6713="女",VLOOKUP(S6713,标准!G$108:H$138,2,TRUE),VLOOKUP(S6713,标准!G$74:H$99,2,TRUE)),IF(F6713="女",VLOOKUP(S6713,标准!G$39:H$69,2,TRUE),VLOOKUP(S6713,标准!G$3:H$28,2,TRUE)))</f>
        <v>0</v>
      </c>
      <c r="U6713" s="127">
        <v>8</v>
      </c>
      <c r="V6713" s="71">
        <f>IF(U6713=0,0,IF(A6713&lt;43,IF(F6713="女",IF(U6713="",0,VLOOKUP(U6713,标准!A$108:B$128,2,TRUE)),IF(U6713="",0,VLOOKUP(U6713,标准!A$74:B$94,2,TRUE))),IF(F6713="女",IF(U6713="",0,VLOOKUP(U6713,标准!A$39:B$59,2,TRUE)),IF(U6713="",0,VLOOKUP(U6713,标准!A$3:B$23,2,TRUE)))))</f>
        <v>70</v>
      </c>
      <c r="W6713" s="86">
        <f t="shared" si="104"/>
        <v>60.1</v>
      </c>
      <c r="X6713" s="87">
        <v>4</v>
      </c>
      <c r="Y6713" s="87">
        <v>4</v>
      </c>
      <c r="Z6713" s="91"/>
      <c r="AA6713" s="92"/>
    </row>
    <row r="6714" customHeight="1" spans="1:27">
      <c r="A6714" s="62">
        <v>42</v>
      </c>
      <c r="B6714" s="91">
        <v>6754</v>
      </c>
      <c r="C6714" s="154" t="s">
        <v>13524</v>
      </c>
      <c r="D6714" s="154" t="s">
        <v>13467</v>
      </c>
      <c r="E6714" s="154" t="s">
        <v>4025</v>
      </c>
      <c r="F6714" s="154" t="s">
        <v>30</v>
      </c>
      <c r="G6714" s="155" t="s">
        <v>13525</v>
      </c>
      <c r="H6714" s="68">
        <v>171.2</v>
      </c>
      <c r="I6714" s="68">
        <v>70.2</v>
      </c>
      <c r="J6714" s="71">
        <f>IF(F6714="女",IF(H6714=0,0,VLOOKUP(I6714/(H6714*H6714/10000),标准!M$108:N$112,2,TRUE)),IF(H6714=0,0,VLOOKUP(I6714/(H6714*H6714/10000),标准!M$74:N$78,2,TRUE)))</f>
        <v>80</v>
      </c>
      <c r="K6714" s="72">
        <v>4964</v>
      </c>
      <c r="L6714" s="71">
        <f>IF(A6714&lt;43,IF(F6714="女",VLOOKUP(K6714,标准!K$108:L$128,2,TRUE),VLOOKUP(K6714,标准!K$74:L$94,2,TRUE)),IF(F6714="女",VLOOKUP(K6714,标准!K$39:L$59,2,TRUE),VLOOKUP(K6714,标准!K$3:L$23,2,TRUE)))</f>
        <v>95</v>
      </c>
      <c r="M6714" s="68">
        <v>16</v>
      </c>
      <c r="N6714" s="71">
        <f>IF(M6714="",0,IF(A6714&lt;43,IF(F6714="女",VLOOKUP(M6714,标准!C$108:D$128,2,TRUE),VLOOKUP(M6714,标准!C$74:D$94,2,TRUE)),IF(F6714="女",VLOOKUP(M6714,标准!C$39:D$59,2,TRUE),VLOOKUP(M6714,标准!C$3:D$23,2,TRUE))))</f>
        <v>76</v>
      </c>
      <c r="O6714" s="124">
        <v>245</v>
      </c>
      <c r="P6714" s="71">
        <f>IF(A6714&lt;43,IF(F6714="女",VLOOKUP(O6714/100,标准!E$108:F$128,2,TRUE),VLOOKUP(O6714/100,标准!E$74:F$94,2,TRUE)),IF(F6714="女",VLOOKUP(O6714/100,标准!E$39:F$59,2,TRUE),VLOOKUP(O6714/100,标准!E$3:F$23,2,TRUE)))</f>
        <v>78</v>
      </c>
      <c r="Q6714" s="125">
        <v>4.06</v>
      </c>
      <c r="R6714" s="71">
        <f>IF(Q6714=0,0,IF(A6714&lt;43,IF(F6714="女",IF(Q6714="",0,VLOOKUP(Q6714,标准!I$108:J$138,2,TRUE)),IF(Q6714="",0,VLOOKUP(Q6714,标准!I$74:J$104,2,TRUE))),IF(F6714="女",IF(Q6714="",0,VLOOKUP(Q6714,标准!I$39:J$69,2,TRUE)),IF(Q6714="",0,VLOOKUP(Q6714,标准!I$3:J$33,2,TRUE)))))</f>
        <v>70</v>
      </c>
      <c r="S6714" s="126">
        <v>0</v>
      </c>
      <c r="T6714" s="71">
        <f>IF(A6714&lt;43,IF(F6714="女",VLOOKUP(S6714,标准!G$108:H$138,2,TRUE),VLOOKUP(S6714,标准!G$74:H$99,2,TRUE)),IF(F6714="女",VLOOKUP(S6714,标准!G$39:H$69,2,TRUE),VLOOKUP(S6714,标准!G$3:H$28,2,TRUE)))</f>
        <v>0</v>
      </c>
      <c r="U6714" s="127">
        <v>7.6</v>
      </c>
      <c r="V6714" s="71">
        <f>IF(U6714=0,0,IF(A6714&lt;43,IF(F6714="女",IF(U6714="",0,VLOOKUP(U6714,标准!A$108:B$128,2,TRUE)),IF(U6714="",0,VLOOKUP(U6714,标准!A$74:B$94,2,TRUE))),IF(F6714="女",IF(U6714="",0,VLOOKUP(U6714,标准!A$39:B$59,2,TRUE)),IF(U6714="",0,VLOOKUP(U6714,标准!A$3:B$23,2,TRUE)))))</f>
        <v>74</v>
      </c>
      <c r="W6714" s="86">
        <f t="shared" si="104"/>
        <v>70.45</v>
      </c>
      <c r="X6714" s="87">
        <v>4.9</v>
      </c>
      <c r="Y6714" s="87">
        <v>4.5</v>
      </c>
      <c r="Z6714" s="91"/>
      <c r="AA6714" s="92"/>
    </row>
    <row r="6715" customHeight="1" spans="1:27">
      <c r="A6715" s="62">
        <v>42</v>
      </c>
      <c r="B6715" s="91">
        <v>6755</v>
      </c>
      <c r="C6715" s="154" t="s">
        <v>13526</v>
      </c>
      <c r="D6715" s="154" t="s">
        <v>13467</v>
      </c>
      <c r="E6715" s="154" t="s">
        <v>4025</v>
      </c>
      <c r="F6715" s="154" t="s">
        <v>30</v>
      </c>
      <c r="G6715" s="155" t="s">
        <v>13527</v>
      </c>
      <c r="H6715" s="68">
        <v>169.5</v>
      </c>
      <c r="I6715" s="68">
        <v>78.2</v>
      </c>
      <c r="J6715" s="71">
        <f>IF(F6715="女",IF(H6715=0,0,VLOOKUP(I6715/(H6715*H6715/10000),标准!M$108:N$112,2,TRUE)),IF(H6715=0,0,VLOOKUP(I6715/(H6715*H6715/10000),标准!M$74:N$78,2,TRUE)))</f>
        <v>80</v>
      </c>
      <c r="K6715" s="72">
        <v>4633</v>
      </c>
      <c r="L6715" s="71">
        <f>IF(A6715&lt;43,IF(F6715="女",VLOOKUP(K6715,标准!K$108:L$128,2,TRUE),VLOOKUP(K6715,标准!K$74:L$94,2,TRUE)),IF(F6715="女",VLOOKUP(K6715,标准!K$39:L$59,2,TRUE),VLOOKUP(K6715,标准!K$3:L$23,2,TRUE)))</f>
        <v>85</v>
      </c>
      <c r="M6715" s="68">
        <v>16.5</v>
      </c>
      <c r="N6715" s="71">
        <f>IF(M6715="",0,IF(A6715&lt;43,IF(F6715="女",VLOOKUP(M6715,标准!C$108:D$128,2,TRUE),VLOOKUP(M6715,标准!C$74:D$94,2,TRUE)),IF(F6715="女",VLOOKUP(M6715,标准!C$39:D$59,2,TRUE),VLOOKUP(M6715,标准!C$3:D$23,2,TRUE))))</f>
        <v>78</v>
      </c>
      <c r="O6715" s="124">
        <v>210</v>
      </c>
      <c r="P6715" s="71">
        <f>IF(A6715&lt;43,IF(F6715="女",VLOOKUP(O6715/100,标准!E$108:F$128,2,TRUE),VLOOKUP(O6715/100,标准!E$74:F$94,2,TRUE)),IF(F6715="女",VLOOKUP(O6715/100,标准!E$39:F$59,2,TRUE),VLOOKUP(O6715/100,标准!E$3:F$23,2,TRUE)))</f>
        <v>60</v>
      </c>
      <c r="Q6715" s="125">
        <v>4.25</v>
      </c>
      <c r="R6715" s="71">
        <f>IF(Q6715=0,0,IF(A6715&lt;43,IF(F6715="女",IF(Q6715="",0,VLOOKUP(Q6715,标准!I$108:J$138,2,TRUE)),IF(Q6715="",0,VLOOKUP(Q6715,标准!I$74:J$104,2,TRUE))),IF(F6715="女",IF(Q6715="",0,VLOOKUP(Q6715,标准!I$39:J$69,2,TRUE)),IF(Q6715="",0,VLOOKUP(Q6715,标准!I$3:J$33,2,TRUE)))))</f>
        <v>62</v>
      </c>
      <c r="S6715" s="126">
        <v>6</v>
      </c>
      <c r="T6715" s="71">
        <f>IF(A6715&lt;43,IF(F6715="女",VLOOKUP(S6715,标准!G$108:H$138,2,TRUE),VLOOKUP(S6715,标准!G$74:H$99,2,TRUE)),IF(F6715="女",VLOOKUP(S6715,标准!G$39:H$69,2,TRUE),VLOOKUP(S6715,标准!G$3:H$28,2,TRUE)))</f>
        <v>20</v>
      </c>
      <c r="U6715" s="127">
        <v>7.6</v>
      </c>
      <c r="V6715" s="71">
        <f>IF(U6715=0,0,IF(A6715&lt;43,IF(F6715="女",IF(U6715="",0,VLOOKUP(U6715,标准!A$108:B$128,2,TRUE)),IF(U6715="",0,VLOOKUP(U6715,标准!A$74:B$94,2,TRUE))),IF(F6715="女",IF(U6715="",0,VLOOKUP(U6715,标准!A$39:B$59,2,TRUE)),IF(U6715="",0,VLOOKUP(U6715,标准!A$3:B$23,2,TRUE)))))</f>
        <v>74</v>
      </c>
      <c r="W6715" s="86">
        <f t="shared" si="104"/>
        <v>67.75</v>
      </c>
      <c r="X6715" s="87">
        <v>4.3</v>
      </c>
      <c r="Y6715" s="87">
        <v>4.3</v>
      </c>
      <c r="Z6715" s="91"/>
      <c r="AA6715" s="92"/>
    </row>
    <row r="6716" customHeight="1" spans="1:27">
      <c r="A6716" s="62">
        <v>42</v>
      </c>
      <c r="B6716" s="91">
        <v>6756</v>
      </c>
      <c r="C6716" s="154" t="s">
        <v>13528</v>
      </c>
      <c r="D6716" s="154" t="s">
        <v>13467</v>
      </c>
      <c r="E6716" s="154" t="s">
        <v>4025</v>
      </c>
      <c r="F6716" s="154" t="s">
        <v>30</v>
      </c>
      <c r="G6716" s="155" t="s">
        <v>13529</v>
      </c>
      <c r="H6716" s="68">
        <v>179.9</v>
      </c>
      <c r="I6716" s="68">
        <v>52.6</v>
      </c>
      <c r="J6716" s="71">
        <f>IF(F6716="女",IF(H6716=0,0,VLOOKUP(I6716/(H6716*H6716/10000),标准!M$108:N$112,2,TRUE)),IF(H6716=0,0,VLOOKUP(I6716/(H6716*H6716/10000),标准!M$74:N$78,2,TRUE)))</f>
        <v>80</v>
      </c>
      <c r="K6716" s="72">
        <v>3633</v>
      </c>
      <c r="L6716" s="71">
        <f>IF(A6716&lt;43,IF(F6716="女",VLOOKUP(K6716,标准!K$108:L$128,2,TRUE),VLOOKUP(K6716,标准!K$74:L$94,2,TRUE)),IF(F6716="女",VLOOKUP(K6716,标准!K$39:L$59,2,TRUE),VLOOKUP(K6716,标准!K$3:L$23,2,TRUE)))</f>
        <v>68</v>
      </c>
      <c r="M6716" s="68">
        <v>10</v>
      </c>
      <c r="N6716" s="71">
        <f>IF(M6716="",0,IF(A6716&lt;43,IF(F6716="女",VLOOKUP(M6716,标准!C$108:D$128,2,TRUE),VLOOKUP(M6716,标准!C$74:D$94,2,TRUE)),IF(F6716="女",VLOOKUP(M6716,标准!C$39:D$59,2,TRUE),VLOOKUP(M6716,标准!C$3:D$23,2,TRUE))))</f>
        <v>68</v>
      </c>
      <c r="O6716" s="124">
        <v>224</v>
      </c>
      <c r="P6716" s="71">
        <f>IF(A6716&lt;43,IF(F6716="女",VLOOKUP(O6716/100,标准!E$108:F$128,2,TRUE),VLOOKUP(O6716/100,标准!E$74:F$94,2,TRUE)),IF(F6716="女",VLOOKUP(O6716/100,标准!E$39:F$59,2,TRUE),VLOOKUP(O6716/100,标准!E$3:F$23,2,TRUE)))</f>
        <v>68</v>
      </c>
      <c r="Q6716" s="125">
        <v>4.52</v>
      </c>
      <c r="R6716" s="71">
        <f>IF(Q6716=0,0,IF(A6716&lt;43,IF(F6716="女",IF(Q6716="",0,VLOOKUP(Q6716,标准!I$108:J$138,2,TRUE)),IF(Q6716="",0,VLOOKUP(Q6716,标准!I$74:J$104,2,TRUE))),IF(F6716="女",IF(Q6716="",0,VLOOKUP(Q6716,标准!I$39:J$69,2,TRUE)),IF(Q6716="",0,VLOOKUP(Q6716,标准!I$3:J$33,2,TRUE)))))</f>
        <v>50</v>
      </c>
      <c r="S6716" s="126">
        <v>13</v>
      </c>
      <c r="T6716" s="71">
        <f>IF(A6716&lt;43,IF(F6716="女",VLOOKUP(S6716,标准!G$108:H$138,2,TRUE),VLOOKUP(S6716,标准!G$74:H$99,2,TRUE)),IF(F6716="女",VLOOKUP(S6716,标准!G$39:H$69,2,TRUE),VLOOKUP(S6716,标准!G$3:H$28,2,TRUE)))</f>
        <v>72</v>
      </c>
      <c r="U6716" s="127">
        <v>8.2</v>
      </c>
      <c r="V6716" s="71">
        <f>IF(U6716=0,0,IF(A6716&lt;43,IF(F6716="女",IF(U6716="",0,VLOOKUP(U6716,标准!A$108:B$128,2,TRUE)),IF(U6716="",0,VLOOKUP(U6716,标准!A$74:B$94,2,TRUE))),IF(F6716="女",IF(U6716="",0,VLOOKUP(U6716,标准!A$39:B$59,2,TRUE)),IF(U6716="",0,VLOOKUP(U6716,标准!A$3:B$23,2,TRUE)))))</f>
        <v>68</v>
      </c>
      <c r="W6716" s="86">
        <f t="shared" si="104"/>
        <v>66.6</v>
      </c>
      <c r="X6716" s="87">
        <v>3.7</v>
      </c>
      <c r="Y6716" s="87">
        <v>3.8</v>
      </c>
      <c r="Z6716" s="91"/>
      <c r="AA6716" s="92"/>
    </row>
    <row r="6717" customHeight="1" spans="1:27">
      <c r="A6717" s="62">
        <v>42</v>
      </c>
      <c r="B6717" s="91">
        <v>6757</v>
      </c>
      <c r="C6717" s="154" t="s">
        <v>13530</v>
      </c>
      <c r="D6717" s="154" t="s">
        <v>13467</v>
      </c>
      <c r="E6717" s="154" t="s">
        <v>4025</v>
      </c>
      <c r="F6717" s="154" t="s">
        <v>30</v>
      </c>
      <c r="G6717" s="155" t="s">
        <v>13531</v>
      </c>
      <c r="H6717" s="68">
        <v>174.5</v>
      </c>
      <c r="I6717" s="68">
        <v>84.1</v>
      </c>
      <c r="J6717" s="71">
        <f>IF(F6717="女",IF(H6717=0,0,VLOOKUP(I6717/(H6717*H6717/10000),标准!M$108:N$112,2,TRUE)),IF(H6717=0,0,VLOOKUP(I6717/(H6717*H6717/10000),标准!M$74:N$78,2,TRUE)))</f>
        <v>80</v>
      </c>
      <c r="K6717" s="72">
        <v>5552</v>
      </c>
      <c r="L6717" s="71">
        <f>IF(A6717&lt;43,IF(F6717="女",VLOOKUP(K6717,标准!K$108:L$128,2,TRUE),VLOOKUP(K6717,标准!K$74:L$94,2,TRUE)),IF(F6717="女",VLOOKUP(K6717,标准!K$39:L$59,2,TRUE),VLOOKUP(K6717,标准!K$3:L$23,2,TRUE)))</f>
        <v>100</v>
      </c>
      <c r="M6717" s="68">
        <v>13.3</v>
      </c>
      <c r="N6717" s="71">
        <f>IF(M6717="",0,IF(A6717&lt;43,IF(F6717="女",VLOOKUP(M6717,标准!C$108:D$128,2,TRUE),VLOOKUP(M6717,标准!C$74:D$94,2,TRUE)),IF(F6717="女",VLOOKUP(M6717,标准!C$39:D$59,2,TRUE),VLOOKUP(M6717,标准!C$3:D$23,2,TRUE))))</f>
        <v>72</v>
      </c>
      <c r="O6717" s="124">
        <v>215</v>
      </c>
      <c r="P6717" s="71">
        <f>IF(A6717&lt;43,IF(F6717="女",VLOOKUP(O6717/100,标准!E$108:F$128,2,TRUE),VLOOKUP(O6717/100,标准!E$74:F$94,2,TRUE)),IF(F6717="女",VLOOKUP(O6717/100,标准!E$39:F$59,2,TRUE),VLOOKUP(O6717/100,标准!E$3:F$23,2,TRUE)))</f>
        <v>62</v>
      </c>
      <c r="Q6717" s="125">
        <v>3.58</v>
      </c>
      <c r="R6717" s="71">
        <f>IF(Q6717=0,0,IF(A6717&lt;43,IF(F6717="女",IF(Q6717="",0,VLOOKUP(Q6717,标准!I$108:J$138,2,TRUE)),IF(Q6717="",0,VLOOKUP(Q6717,标准!I$74:J$104,2,TRUE))),IF(F6717="女",IF(Q6717="",0,VLOOKUP(Q6717,标准!I$39:J$69,2,TRUE)),IF(Q6717="",0,VLOOKUP(Q6717,标准!I$3:J$33,2,TRUE)))))</f>
        <v>72</v>
      </c>
      <c r="S6717" s="126">
        <v>1</v>
      </c>
      <c r="T6717" s="71">
        <f>IF(A6717&lt;43,IF(F6717="女",VLOOKUP(S6717,标准!G$108:H$138,2,TRUE),VLOOKUP(S6717,标准!G$74:H$99,2,TRUE)),IF(F6717="女",VLOOKUP(S6717,标准!G$39:H$69,2,TRUE),VLOOKUP(S6717,标准!G$3:H$28,2,TRUE)))</f>
        <v>0</v>
      </c>
      <c r="U6717" s="127">
        <v>7.6</v>
      </c>
      <c r="V6717" s="71">
        <f>IF(U6717=0,0,IF(A6717&lt;43,IF(F6717="女",IF(U6717="",0,VLOOKUP(U6717,标准!A$108:B$128,2,TRUE)),IF(U6717="",0,VLOOKUP(U6717,标准!A$74:B$94,2,TRUE))),IF(F6717="女",IF(U6717="",0,VLOOKUP(U6717,标准!A$39:B$59,2,TRUE)),IF(U6717="",0,VLOOKUP(U6717,标准!A$3:B$23,2,TRUE)))))</f>
        <v>74</v>
      </c>
      <c r="W6717" s="86">
        <f t="shared" si="104"/>
        <v>69.6</v>
      </c>
      <c r="X6717" s="87">
        <v>4.2</v>
      </c>
      <c r="Y6717" s="87">
        <v>4.1</v>
      </c>
      <c r="Z6717" s="91"/>
      <c r="AA6717" s="92"/>
    </row>
    <row r="6718" customHeight="1" spans="1:27">
      <c r="A6718" s="62">
        <v>42</v>
      </c>
      <c r="B6718" s="91">
        <v>6758</v>
      </c>
      <c r="C6718" s="154" t="s">
        <v>13532</v>
      </c>
      <c r="D6718" s="154" t="s">
        <v>13467</v>
      </c>
      <c r="E6718" s="154" t="s">
        <v>4025</v>
      </c>
      <c r="F6718" s="154" t="s">
        <v>30</v>
      </c>
      <c r="G6718" s="155" t="s">
        <v>13533</v>
      </c>
      <c r="H6718" s="68">
        <v>171.6</v>
      </c>
      <c r="I6718" s="68">
        <v>69.9</v>
      </c>
      <c r="J6718" s="71">
        <f>IF(F6718="女",IF(H6718=0,0,VLOOKUP(I6718/(H6718*H6718/10000),标准!M$108:N$112,2,TRUE)),IF(H6718=0,0,VLOOKUP(I6718/(H6718*H6718/10000),标准!M$74:N$78,2,TRUE)))</f>
        <v>100</v>
      </c>
      <c r="K6718" s="72">
        <v>3907</v>
      </c>
      <c r="L6718" s="71">
        <f>IF(A6718&lt;43,IF(F6718="女",VLOOKUP(K6718,标准!K$108:L$128,2,TRUE),VLOOKUP(K6718,标准!K$74:L$94,2,TRUE)),IF(F6718="女",VLOOKUP(K6718,标准!K$39:L$59,2,TRUE),VLOOKUP(K6718,标准!K$3:L$23,2,TRUE)))</f>
        <v>72</v>
      </c>
      <c r="M6718" s="68">
        <v>23</v>
      </c>
      <c r="N6718" s="71">
        <f>IF(M6718="",0,IF(A6718&lt;43,IF(F6718="女",VLOOKUP(M6718,标准!C$108:D$128,2,TRUE),VLOOKUP(M6718,标准!C$74:D$94,2,TRUE)),IF(F6718="女",VLOOKUP(M6718,标准!C$39:D$59,2,TRUE),VLOOKUP(M6718,标准!C$3:D$23,2,TRUE))))</f>
        <v>90</v>
      </c>
      <c r="O6718" s="124">
        <v>194</v>
      </c>
      <c r="P6718" s="71">
        <f>IF(A6718&lt;43,IF(F6718="女",VLOOKUP(O6718/100,标准!E$108:F$128,2,TRUE),VLOOKUP(O6718/100,标准!E$74:F$94,2,TRUE)),IF(F6718="女",VLOOKUP(O6718/100,标准!E$39:F$59,2,TRUE),VLOOKUP(O6718/100,标准!E$3:F$23,2,TRUE)))</f>
        <v>30</v>
      </c>
      <c r="Q6718" s="125">
        <v>4.41</v>
      </c>
      <c r="R6718" s="71">
        <f>IF(Q6718=0,0,IF(A6718&lt;43,IF(F6718="女",IF(Q6718="",0,VLOOKUP(Q6718,标准!I$108:J$138,2,TRUE)),IF(Q6718="",0,VLOOKUP(Q6718,标准!I$74:J$104,2,TRUE))),IF(F6718="女",IF(Q6718="",0,VLOOKUP(Q6718,标准!I$39:J$69,2,TRUE)),IF(Q6718="",0,VLOOKUP(Q6718,标准!I$3:J$33,2,TRUE)))))</f>
        <v>50</v>
      </c>
      <c r="S6718" s="126">
        <v>0</v>
      </c>
      <c r="T6718" s="71">
        <f>IF(A6718&lt;43,IF(F6718="女",VLOOKUP(S6718,标准!G$108:H$138,2,TRUE),VLOOKUP(S6718,标准!G$74:H$99,2,TRUE)),IF(F6718="女",VLOOKUP(S6718,标准!G$39:H$69,2,TRUE),VLOOKUP(S6718,标准!G$3:H$28,2,TRUE)))</f>
        <v>0</v>
      </c>
      <c r="U6718" s="127">
        <v>7.6</v>
      </c>
      <c r="V6718" s="71">
        <f>IF(U6718=0,0,IF(A6718&lt;43,IF(F6718="女",IF(U6718="",0,VLOOKUP(U6718,标准!A$108:B$128,2,TRUE)),IF(U6718="",0,VLOOKUP(U6718,标准!A$74:B$94,2,TRUE))),IF(F6718="女",IF(U6718="",0,VLOOKUP(U6718,标准!A$39:B$59,2,TRUE)),IF(U6718="",0,VLOOKUP(U6718,标准!A$3:B$23,2,TRUE)))))</f>
        <v>74</v>
      </c>
      <c r="W6718" s="86">
        <f t="shared" si="104"/>
        <v>62.6</v>
      </c>
      <c r="X6718" s="87">
        <v>4.2</v>
      </c>
      <c r="Y6718" s="87">
        <v>4</v>
      </c>
      <c r="Z6718" s="91"/>
      <c r="AA6718" s="92"/>
    </row>
    <row r="6719" customHeight="1" spans="1:27">
      <c r="A6719" s="62">
        <v>42</v>
      </c>
      <c r="B6719" s="91">
        <v>6759</v>
      </c>
      <c r="C6719" s="154" t="s">
        <v>13534</v>
      </c>
      <c r="D6719" s="154" t="s">
        <v>13467</v>
      </c>
      <c r="E6719" s="154" t="s">
        <v>4025</v>
      </c>
      <c r="F6719" s="154" t="s">
        <v>30</v>
      </c>
      <c r="G6719" s="155" t="s">
        <v>13535</v>
      </c>
      <c r="H6719" s="68">
        <v>180.2</v>
      </c>
      <c r="I6719" s="68">
        <v>77.55</v>
      </c>
      <c r="J6719" s="71">
        <f>IF(F6719="女",IF(H6719=0,0,VLOOKUP(I6719/(H6719*H6719/10000),标准!M$108:N$112,2,TRUE)),IF(H6719=0,0,VLOOKUP(I6719/(H6719*H6719/10000),标准!M$74:N$78,2,TRUE)))</f>
        <v>100</v>
      </c>
      <c r="K6719" s="72">
        <v>5393</v>
      </c>
      <c r="L6719" s="71">
        <f>IF(A6719&lt;43,IF(F6719="女",VLOOKUP(K6719,标准!K$108:L$128,2,TRUE),VLOOKUP(K6719,标准!K$74:L$94,2,TRUE)),IF(F6719="女",VLOOKUP(K6719,标准!K$39:L$59,2,TRUE),VLOOKUP(K6719,标准!K$3:L$23,2,TRUE)))</f>
        <v>100</v>
      </c>
      <c r="M6719" s="68">
        <v>3</v>
      </c>
      <c r="N6719" s="71">
        <f>IF(M6719="",0,IF(A6719&lt;43,IF(F6719="女",VLOOKUP(M6719,标准!C$108:D$128,2,TRUE),VLOOKUP(M6719,标准!C$74:D$94,2,TRUE)),IF(F6719="女",VLOOKUP(M6719,标准!C$39:D$59,2,TRUE),VLOOKUP(M6719,标准!C$3:D$23,2,TRUE))))</f>
        <v>50</v>
      </c>
      <c r="O6719" s="124">
        <v>237</v>
      </c>
      <c r="P6719" s="71">
        <f>IF(A6719&lt;43,IF(F6719="女",VLOOKUP(O6719/100,标准!E$108:F$128,2,TRUE),VLOOKUP(O6719/100,标准!E$74:F$94,2,TRUE)),IF(F6719="女",VLOOKUP(O6719/100,标准!E$39:F$59,2,TRUE),VLOOKUP(O6719/100,标准!E$3:F$23,2,TRUE)))</f>
        <v>74</v>
      </c>
      <c r="Q6719" s="125">
        <v>5.18</v>
      </c>
      <c r="R6719" s="71">
        <f>IF(Q6719=0,0,IF(A6719&lt;43,IF(F6719="女",IF(Q6719="",0,VLOOKUP(Q6719,标准!I$108:J$138,2,TRUE)),IF(Q6719="",0,VLOOKUP(Q6719,标准!I$74:J$104,2,TRUE))),IF(F6719="女",IF(Q6719="",0,VLOOKUP(Q6719,标准!I$39:J$69,2,TRUE)),IF(Q6719="",0,VLOOKUP(Q6719,标准!I$3:J$33,2,TRUE)))))</f>
        <v>30</v>
      </c>
      <c r="S6719" s="126">
        <v>0</v>
      </c>
      <c r="T6719" s="71">
        <f>IF(A6719&lt;43,IF(F6719="女",VLOOKUP(S6719,标准!G$108:H$138,2,TRUE),VLOOKUP(S6719,标准!G$74:H$99,2,TRUE)),IF(F6719="女",VLOOKUP(S6719,标准!G$39:H$69,2,TRUE),VLOOKUP(S6719,标准!G$3:H$28,2,TRUE)))</f>
        <v>0</v>
      </c>
      <c r="U6719" s="127">
        <v>7.6</v>
      </c>
      <c r="V6719" s="71">
        <f>IF(U6719=0,0,IF(A6719&lt;43,IF(F6719="女",IF(U6719="",0,VLOOKUP(U6719,标准!A$108:B$128,2,TRUE)),IF(U6719="",0,VLOOKUP(U6719,标准!A$74:B$94,2,TRUE))),IF(F6719="女",IF(U6719="",0,VLOOKUP(U6719,标准!A$39:B$59,2,TRUE)),IF(U6719="",0,VLOOKUP(U6719,标准!A$3:B$23,2,TRUE)))))</f>
        <v>74</v>
      </c>
      <c r="W6719" s="86">
        <f t="shared" si="104"/>
        <v>63.2</v>
      </c>
      <c r="X6719" s="87">
        <v>3.7</v>
      </c>
      <c r="Y6719" s="87">
        <v>3.7</v>
      </c>
      <c r="Z6719" s="91"/>
      <c r="AA6719" s="92"/>
    </row>
    <row r="6720" customHeight="1" spans="1:27">
      <c r="A6720" s="62">
        <v>42</v>
      </c>
      <c r="B6720" s="91">
        <v>6760</v>
      </c>
      <c r="C6720" s="154" t="s">
        <v>13536</v>
      </c>
      <c r="D6720" s="154" t="s">
        <v>13467</v>
      </c>
      <c r="E6720" s="154" t="s">
        <v>4025</v>
      </c>
      <c r="F6720" s="154" t="s">
        <v>30</v>
      </c>
      <c r="G6720" s="155" t="s">
        <v>13537</v>
      </c>
      <c r="H6720" s="68">
        <v>172.6</v>
      </c>
      <c r="I6720" s="68">
        <v>81</v>
      </c>
      <c r="J6720" s="71">
        <f>IF(F6720="女",IF(H6720=0,0,VLOOKUP(I6720/(H6720*H6720/10000),标准!M$108:N$112,2,TRUE)),IF(H6720=0,0,VLOOKUP(I6720/(H6720*H6720/10000),标准!M$74:N$78,2,TRUE)))</f>
        <v>80</v>
      </c>
      <c r="K6720" s="72">
        <v>4638</v>
      </c>
      <c r="L6720" s="71">
        <f>IF(A6720&lt;43,IF(F6720="女",VLOOKUP(K6720,标准!K$108:L$128,2,TRUE),VLOOKUP(K6720,标准!K$74:L$94,2,TRUE)),IF(F6720="女",VLOOKUP(K6720,标准!K$39:L$59,2,TRUE),VLOOKUP(K6720,标准!K$3:L$23,2,TRUE)))</f>
        <v>85</v>
      </c>
      <c r="M6720" s="68">
        <v>-2</v>
      </c>
      <c r="N6720" s="71">
        <f>IF(M6720="",0,IF(A6720&lt;43,IF(F6720="女",VLOOKUP(M6720,标准!C$108:D$128,2,TRUE),VLOOKUP(M6720,标准!C$74:D$94,2,TRUE)),IF(F6720="女",VLOOKUP(M6720,标准!C$39:D$59,2,TRUE),VLOOKUP(M6720,标准!C$3:D$23,2,TRUE))))</f>
        <v>0</v>
      </c>
      <c r="O6720" s="124">
        <v>195</v>
      </c>
      <c r="P6720" s="71">
        <f>IF(A6720&lt;43,IF(F6720="女",VLOOKUP(O6720/100,标准!E$108:F$128,2,TRUE),VLOOKUP(O6720/100,标准!E$74:F$94,2,TRUE)),IF(F6720="女",VLOOKUP(O6720/100,标准!E$39:F$59,2,TRUE),VLOOKUP(O6720/100,标准!E$3:F$23,2,TRUE)))</f>
        <v>30</v>
      </c>
      <c r="Q6720" s="125">
        <v>4.4</v>
      </c>
      <c r="R6720" s="71">
        <f>IF(Q6720=0,0,IF(A6720&lt;43,IF(F6720="女",IF(Q6720="",0,VLOOKUP(Q6720,标准!I$108:J$138,2,TRUE)),IF(Q6720="",0,VLOOKUP(Q6720,标准!I$74:J$104,2,TRUE))),IF(F6720="女",IF(Q6720="",0,VLOOKUP(Q6720,标准!I$39:J$69,2,TRUE)),IF(Q6720="",0,VLOOKUP(Q6720,标准!I$3:J$33,2,TRUE)))))</f>
        <v>50</v>
      </c>
      <c r="S6720" s="126">
        <v>2</v>
      </c>
      <c r="T6720" s="71">
        <f>IF(A6720&lt;43,IF(F6720="女",VLOOKUP(S6720,标准!G$108:H$138,2,TRUE),VLOOKUP(S6720,标准!G$74:H$99,2,TRUE)),IF(F6720="女",VLOOKUP(S6720,标准!G$39:H$69,2,TRUE),VLOOKUP(S6720,标准!G$3:H$28,2,TRUE)))</f>
        <v>0</v>
      </c>
      <c r="U6720" s="127">
        <v>8.7</v>
      </c>
      <c r="V6720" s="71">
        <f>IF(U6720=0,0,IF(A6720&lt;43,IF(F6720="女",IF(U6720="",0,VLOOKUP(U6720,标准!A$108:B$128,2,TRUE)),IF(U6720="",0,VLOOKUP(U6720,标准!A$74:B$94,2,TRUE))),IF(F6720="女",IF(U6720="",0,VLOOKUP(U6720,标准!A$39:B$59,2,TRUE)),IF(U6720="",0,VLOOKUP(U6720,标准!A$3:B$23,2,TRUE)))))</f>
        <v>64</v>
      </c>
      <c r="W6720" s="86">
        <f t="shared" si="104"/>
        <v>50.55</v>
      </c>
      <c r="X6720" s="87">
        <v>4.6</v>
      </c>
      <c r="Y6720" s="87">
        <v>4.6</v>
      </c>
      <c r="Z6720" s="91"/>
      <c r="AA6720" s="92"/>
    </row>
    <row r="6721" customHeight="1" spans="1:27">
      <c r="A6721" s="62">
        <v>42</v>
      </c>
      <c r="B6721" s="91">
        <v>6761</v>
      </c>
      <c r="C6721" s="154" t="s">
        <v>13538</v>
      </c>
      <c r="D6721" s="154" t="s">
        <v>13467</v>
      </c>
      <c r="E6721" s="154" t="s">
        <v>4025</v>
      </c>
      <c r="F6721" s="154" t="s">
        <v>30</v>
      </c>
      <c r="G6721" s="155" t="s">
        <v>13539</v>
      </c>
      <c r="H6721" s="68">
        <v>163.2</v>
      </c>
      <c r="I6721" s="68">
        <v>61.4</v>
      </c>
      <c r="J6721" s="71">
        <f>IF(F6721="女",IF(H6721=0,0,VLOOKUP(I6721/(H6721*H6721/10000),标准!M$108:N$112,2,TRUE)),IF(H6721=0,0,VLOOKUP(I6721/(H6721*H6721/10000),标准!M$74:N$78,2,TRUE)))</f>
        <v>100</v>
      </c>
      <c r="K6721" s="72">
        <v>3791</v>
      </c>
      <c r="L6721" s="71">
        <f>IF(A6721&lt;43,IF(F6721="女",VLOOKUP(K6721,标准!K$108:L$128,2,TRUE),VLOOKUP(K6721,标准!K$74:L$94,2,TRUE)),IF(F6721="女",VLOOKUP(K6721,标准!K$39:L$59,2,TRUE),VLOOKUP(K6721,标准!K$3:L$23,2,TRUE)))</f>
        <v>70</v>
      </c>
      <c r="M6721" s="68">
        <v>4.6</v>
      </c>
      <c r="N6721" s="71">
        <f>IF(M6721="",0,IF(A6721&lt;43,IF(F6721="女",VLOOKUP(M6721,标准!C$108:D$128,2,TRUE),VLOOKUP(M6721,标准!C$74:D$94,2,TRUE)),IF(F6721="女",VLOOKUP(M6721,标准!C$39:D$59,2,TRUE),VLOOKUP(M6721,标准!C$3:D$23,2,TRUE))))</f>
        <v>60</v>
      </c>
      <c r="O6721" s="124">
        <v>195</v>
      </c>
      <c r="P6721" s="71">
        <f>IF(A6721&lt;43,IF(F6721="女",VLOOKUP(O6721/100,标准!E$108:F$128,2,TRUE),VLOOKUP(O6721/100,标准!E$74:F$94,2,TRUE)),IF(F6721="女",VLOOKUP(O6721/100,标准!E$39:F$59,2,TRUE),VLOOKUP(O6721/100,标准!E$3:F$23,2,TRUE)))</f>
        <v>30</v>
      </c>
      <c r="Q6721" s="125">
        <v>4.19</v>
      </c>
      <c r="R6721" s="71">
        <f>IF(Q6721=0,0,IF(A6721&lt;43,IF(F6721="女",IF(Q6721="",0,VLOOKUP(Q6721,标准!I$108:J$138,2,TRUE)),IF(Q6721="",0,VLOOKUP(Q6721,标准!I$74:J$104,2,TRUE))),IF(F6721="女",IF(Q6721="",0,VLOOKUP(Q6721,标准!I$39:J$69,2,TRUE)),IF(Q6721="",0,VLOOKUP(Q6721,标准!I$3:J$33,2,TRUE)))))</f>
        <v>64</v>
      </c>
      <c r="S6721" s="126">
        <v>9</v>
      </c>
      <c r="T6721" s="71">
        <f>IF(A6721&lt;43,IF(F6721="女",VLOOKUP(S6721,标准!G$108:H$138,2,TRUE),VLOOKUP(S6721,标准!G$74:H$99,2,TRUE)),IF(F6721="女",VLOOKUP(S6721,标准!G$39:H$69,2,TRUE),VLOOKUP(S6721,标准!G$3:H$28,2,TRUE)))</f>
        <v>50</v>
      </c>
      <c r="U6721" s="127">
        <v>7.1</v>
      </c>
      <c r="V6721" s="71">
        <f>IF(U6721=0,0,IF(A6721&lt;43,IF(F6721="女",IF(U6721="",0,VLOOKUP(U6721,标准!A$108:B$128,2,TRUE)),IF(U6721="",0,VLOOKUP(U6721,标准!A$74:B$94,2,TRUE))),IF(F6721="女",IF(U6721="",0,VLOOKUP(U6721,标准!A$39:B$59,2,TRUE)),IF(U6721="",0,VLOOKUP(U6721,标准!A$3:B$23,2,TRUE)))))</f>
        <v>80</v>
      </c>
      <c r="W6721" s="86">
        <f t="shared" si="104"/>
        <v>68.3</v>
      </c>
      <c r="X6721" s="87">
        <v>3.8</v>
      </c>
      <c r="Y6721" s="87">
        <v>3.8</v>
      </c>
      <c r="Z6721" s="91"/>
      <c r="AA6721" s="92"/>
    </row>
    <row r="6722" customHeight="1" spans="1:27">
      <c r="A6722" s="62">
        <v>42</v>
      </c>
      <c r="B6722" s="91">
        <v>6762</v>
      </c>
      <c r="C6722" s="154" t="s">
        <v>13540</v>
      </c>
      <c r="D6722" s="154" t="s">
        <v>13467</v>
      </c>
      <c r="E6722" s="154" t="s">
        <v>4025</v>
      </c>
      <c r="F6722" s="154" t="s">
        <v>30</v>
      </c>
      <c r="G6722" s="155" t="s">
        <v>13541</v>
      </c>
      <c r="H6722" s="68">
        <v>166.7</v>
      </c>
      <c r="I6722" s="68">
        <v>68.3</v>
      </c>
      <c r="J6722" s="71">
        <f>IF(F6722="女",IF(H6722=0,0,VLOOKUP(I6722/(H6722*H6722/10000),标准!M$108:N$112,2,TRUE)),IF(H6722=0,0,VLOOKUP(I6722/(H6722*H6722/10000),标准!M$74:N$78,2,TRUE)))</f>
        <v>80</v>
      </c>
      <c r="K6722" s="72">
        <v>3062</v>
      </c>
      <c r="L6722" s="71">
        <f>IF(A6722&lt;43,IF(F6722="女",VLOOKUP(K6722,标准!K$108:L$128,2,TRUE),VLOOKUP(K6722,标准!K$74:L$94,2,TRUE)),IF(F6722="女",VLOOKUP(K6722,标准!K$39:L$59,2,TRUE),VLOOKUP(K6722,标准!K$3:L$23,2,TRUE)))</f>
        <v>50</v>
      </c>
      <c r="M6722" s="68">
        <v>11.2</v>
      </c>
      <c r="N6722" s="71">
        <f>IF(M6722="",0,IF(A6722&lt;43,IF(F6722="女",VLOOKUP(M6722,标准!C$108:D$128,2,TRUE),VLOOKUP(M6722,标准!C$74:D$94,2,TRUE)),IF(F6722="女",VLOOKUP(M6722,标准!C$39:D$59,2,TRUE),VLOOKUP(M6722,标准!C$3:D$23,2,TRUE))))</f>
        <v>70</v>
      </c>
      <c r="O6722" s="124">
        <v>220</v>
      </c>
      <c r="P6722" s="71">
        <f>IF(A6722&lt;43,IF(F6722="女",VLOOKUP(O6722/100,标准!E$108:F$128,2,TRUE),VLOOKUP(O6722/100,标准!E$74:F$94,2,TRUE)),IF(F6722="女",VLOOKUP(O6722/100,标准!E$39:F$59,2,TRUE),VLOOKUP(O6722/100,标准!E$3:F$23,2,TRUE)))</f>
        <v>66</v>
      </c>
      <c r="Q6722" s="125">
        <v>6.19</v>
      </c>
      <c r="R6722" s="71">
        <f>IF(Q6722=0,0,IF(A6722&lt;43,IF(F6722="女",IF(Q6722="",0,VLOOKUP(Q6722,标准!I$108:J$138,2,TRUE)),IF(Q6722="",0,VLOOKUP(Q6722,标准!I$74:J$104,2,TRUE))),IF(F6722="女",IF(Q6722="",0,VLOOKUP(Q6722,标准!I$39:J$69,2,TRUE)),IF(Q6722="",0,VLOOKUP(Q6722,标准!I$3:J$33,2,TRUE)))))</f>
        <v>0</v>
      </c>
      <c r="S6722" s="126">
        <v>0</v>
      </c>
      <c r="T6722" s="71">
        <f>IF(A6722&lt;43,IF(F6722="女",VLOOKUP(S6722,标准!G$108:H$138,2,TRUE),VLOOKUP(S6722,标准!G$74:H$99,2,TRUE)),IF(F6722="女",VLOOKUP(S6722,标准!G$39:H$69,2,TRUE),VLOOKUP(S6722,标准!G$3:H$28,2,TRUE)))</f>
        <v>0</v>
      </c>
      <c r="U6722" s="127">
        <v>7.4</v>
      </c>
      <c r="V6722" s="71">
        <f>IF(U6722=0,0,IF(A6722&lt;43,IF(F6722="女",IF(U6722="",0,VLOOKUP(U6722,标准!A$108:B$128,2,TRUE)),IF(U6722="",0,VLOOKUP(U6722,标准!A$74:B$94,2,TRUE))),IF(F6722="女",IF(U6722="",0,VLOOKUP(U6722,标准!A$39:B$59,2,TRUE)),IF(U6722="",0,VLOOKUP(U6722,标准!A$3:B$23,2,TRUE)))))</f>
        <v>76</v>
      </c>
      <c r="W6722" s="86">
        <f t="shared" ref="W6722:W6785" si="105">V6722*0.2+N6722*0.1+P6722*0.1+T6722*0.1+R6722*0.2+J6722*0.15+L6722*0.15</f>
        <v>48.3</v>
      </c>
      <c r="X6722" s="87">
        <v>4.3</v>
      </c>
      <c r="Y6722" s="87">
        <v>3.9</v>
      </c>
      <c r="Z6722" s="91"/>
      <c r="AA6722" s="92"/>
    </row>
    <row r="6723" customHeight="1" spans="1:27">
      <c r="A6723" s="62">
        <v>42</v>
      </c>
      <c r="B6723" s="91">
        <v>6763</v>
      </c>
      <c r="C6723" s="154" t="s">
        <v>13542</v>
      </c>
      <c r="D6723" s="154" t="s">
        <v>13467</v>
      </c>
      <c r="E6723" s="154" t="s">
        <v>4025</v>
      </c>
      <c r="F6723" s="154" t="s">
        <v>30</v>
      </c>
      <c r="G6723" s="155" t="s">
        <v>13543</v>
      </c>
      <c r="H6723" s="68">
        <v>179.4</v>
      </c>
      <c r="I6723" s="68">
        <v>69.8</v>
      </c>
      <c r="J6723" s="71">
        <f>IF(F6723="女",IF(H6723=0,0,VLOOKUP(I6723/(H6723*H6723/10000),标准!M$108:N$112,2,TRUE)),IF(H6723=0,0,VLOOKUP(I6723/(H6723*H6723/10000),标准!M$74:N$78,2,TRUE)))</f>
        <v>100</v>
      </c>
      <c r="K6723" s="72">
        <v>5083</v>
      </c>
      <c r="L6723" s="71">
        <f>IF(A6723&lt;43,IF(F6723="女",VLOOKUP(K6723,标准!K$108:L$128,2,TRUE),VLOOKUP(K6723,标准!K$74:L$94,2,TRUE)),IF(F6723="女",VLOOKUP(K6723,标准!K$39:L$59,2,TRUE),VLOOKUP(K6723,标准!K$3:L$23,2,TRUE)))</f>
        <v>100</v>
      </c>
      <c r="M6723" s="68">
        <v>4</v>
      </c>
      <c r="N6723" s="71">
        <f>IF(M6723="",0,IF(A6723&lt;43,IF(F6723="女",VLOOKUP(M6723,标准!C$108:D$128,2,TRUE),VLOOKUP(M6723,标准!C$74:D$94,2,TRUE)),IF(F6723="女",VLOOKUP(M6723,标准!C$39:D$59,2,TRUE),VLOOKUP(M6723,标准!C$3:D$23,2,TRUE))))</f>
        <v>60</v>
      </c>
      <c r="O6723" s="124">
        <v>240</v>
      </c>
      <c r="P6723" s="71">
        <f>IF(A6723&lt;43,IF(F6723="女",VLOOKUP(O6723/100,标准!E$108:F$128,2,TRUE),VLOOKUP(O6723/100,标准!E$74:F$94,2,TRUE)),IF(F6723="女",VLOOKUP(O6723/100,标准!E$39:F$59,2,TRUE),VLOOKUP(O6723/100,标准!E$3:F$23,2,TRUE)))</f>
        <v>76</v>
      </c>
      <c r="Q6723" s="125">
        <v>4.27</v>
      </c>
      <c r="R6723" s="71">
        <f>IF(Q6723=0,0,IF(A6723&lt;43,IF(F6723="女",IF(Q6723="",0,VLOOKUP(Q6723,标准!I$108:J$138,2,TRUE)),IF(Q6723="",0,VLOOKUP(Q6723,标准!I$74:J$104,2,TRUE))),IF(F6723="女",IF(Q6723="",0,VLOOKUP(Q6723,标准!I$39:J$69,2,TRUE)),IF(Q6723="",0,VLOOKUP(Q6723,标准!I$3:J$33,2,TRUE)))))</f>
        <v>62</v>
      </c>
      <c r="S6723" s="126">
        <v>8</v>
      </c>
      <c r="T6723" s="71">
        <f>IF(A6723&lt;43,IF(F6723="女",VLOOKUP(S6723,标准!G$108:H$138,2,TRUE),VLOOKUP(S6723,标准!G$74:H$99,2,TRUE)),IF(F6723="女",VLOOKUP(S6723,标准!G$39:H$69,2,TRUE),VLOOKUP(S6723,标准!G$3:H$28,2,TRUE)))</f>
        <v>40</v>
      </c>
      <c r="U6723" s="127">
        <v>7.3</v>
      </c>
      <c r="V6723" s="71">
        <f>IF(U6723=0,0,IF(A6723&lt;43,IF(F6723="女",IF(U6723="",0,VLOOKUP(U6723,标准!A$108:B$128,2,TRUE)),IF(U6723="",0,VLOOKUP(U6723,标准!A$74:B$94,2,TRUE))),IF(F6723="女",IF(U6723="",0,VLOOKUP(U6723,标准!A$39:B$59,2,TRUE)),IF(U6723="",0,VLOOKUP(U6723,标准!A$3:B$23,2,TRUE)))))</f>
        <v>78</v>
      </c>
      <c r="W6723" s="86">
        <f t="shared" si="105"/>
        <v>75.6</v>
      </c>
      <c r="X6723" s="87">
        <v>3.8</v>
      </c>
      <c r="Y6723" s="87">
        <v>3.8</v>
      </c>
      <c r="Z6723" s="91"/>
      <c r="AA6723" s="92"/>
    </row>
    <row r="6724" customHeight="1" spans="1:27">
      <c r="A6724" s="62">
        <v>42</v>
      </c>
      <c r="B6724" s="91">
        <v>6764</v>
      </c>
      <c r="C6724" s="154" t="s">
        <v>13544</v>
      </c>
      <c r="D6724" s="154" t="s">
        <v>13467</v>
      </c>
      <c r="E6724" s="154" t="s">
        <v>4025</v>
      </c>
      <c r="F6724" s="154" t="s">
        <v>30</v>
      </c>
      <c r="G6724" s="155" t="s">
        <v>13545</v>
      </c>
      <c r="H6724" s="68">
        <v>167.5</v>
      </c>
      <c r="I6724" s="68">
        <v>51.6</v>
      </c>
      <c r="J6724" s="71">
        <f>IF(F6724="女",IF(H6724=0,0,VLOOKUP(I6724/(H6724*H6724/10000),标准!M$108:N$112,2,TRUE)),IF(H6724=0,0,VLOOKUP(I6724/(H6724*H6724/10000),标准!M$74:N$78,2,TRUE)))</f>
        <v>100</v>
      </c>
      <c r="K6724" s="72">
        <v>3620</v>
      </c>
      <c r="L6724" s="71">
        <f>IF(A6724&lt;43,IF(F6724="女",VLOOKUP(K6724,标准!K$108:L$128,2,TRUE),VLOOKUP(K6724,标准!K$74:L$94,2,TRUE)),IF(F6724="女",VLOOKUP(K6724,标准!K$39:L$59,2,TRUE),VLOOKUP(K6724,标准!K$3:L$23,2,TRUE)))</f>
        <v>68</v>
      </c>
      <c r="M6724" s="68">
        <v>6.2</v>
      </c>
      <c r="N6724" s="71">
        <f>IF(M6724="",0,IF(A6724&lt;43,IF(F6724="女",VLOOKUP(M6724,标准!C$108:D$128,2,TRUE),VLOOKUP(M6724,标准!C$74:D$94,2,TRUE)),IF(F6724="女",VLOOKUP(M6724,标准!C$39:D$59,2,TRUE),VLOOKUP(M6724,标准!C$3:D$23,2,TRUE))))</f>
        <v>62</v>
      </c>
      <c r="O6724" s="124">
        <v>220</v>
      </c>
      <c r="P6724" s="71">
        <f>IF(A6724&lt;43,IF(F6724="女",VLOOKUP(O6724/100,标准!E$108:F$128,2,TRUE),VLOOKUP(O6724/100,标准!E$74:F$94,2,TRUE)),IF(F6724="女",VLOOKUP(O6724/100,标准!E$39:F$59,2,TRUE),VLOOKUP(O6724/100,标准!E$3:F$23,2,TRUE)))</f>
        <v>66</v>
      </c>
      <c r="Q6724" s="125">
        <v>4.3</v>
      </c>
      <c r="R6724" s="71">
        <f>IF(Q6724=0,0,IF(A6724&lt;43,IF(F6724="女",IF(Q6724="",0,VLOOKUP(Q6724,标准!I$108:J$138,2,TRUE)),IF(Q6724="",0,VLOOKUP(Q6724,标准!I$74:J$104,2,TRUE))),IF(F6724="女",IF(Q6724="",0,VLOOKUP(Q6724,标准!I$39:J$69,2,TRUE)),IF(Q6724="",0,VLOOKUP(Q6724,标准!I$3:J$33,2,TRUE)))))</f>
        <v>60</v>
      </c>
      <c r="S6724" s="126">
        <v>14</v>
      </c>
      <c r="T6724" s="71">
        <f>IF(A6724&lt;43,IF(F6724="女",VLOOKUP(S6724,标准!G$108:H$138,2,TRUE),VLOOKUP(S6724,标准!G$74:H$99,2,TRUE)),IF(F6724="女",VLOOKUP(S6724,标准!G$39:H$69,2,TRUE),VLOOKUP(S6724,标准!G$3:H$28,2,TRUE)))</f>
        <v>76</v>
      </c>
      <c r="U6724" s="127">
        <v>6.8</v>
      </c>
      <c r="V6724" s="71">
        <f>IF(U6724=0,0,IF(A6724&lt;43,IF(F6724="女",IF(U6724="",0,VLOOKUP(U6724,标准!A$108:B$128,2,TRUE)),IF(U6724="",0,VLOOKUP(U6724,标准!A$74:B$94,2,TRUE))),IF(F6724="女",IF(U6724="",0,VLOOKUP(U6724,标准!A$39:B$59,2,TRUE)),IF(U6724="",0,VLOOKUP(U6724,标准!A$3:B$23,2,TRUE)))))</f>
        <v>95</v>
      </c>
      <c r="W6724" s="86">
        <f t="shared" si="105"/>
        <v>76.6</v>
      </c>
      <c r="X6724" s="87">
        <v>4.1</v>
      </c>
      <c r="Y6724" s="87">
        <v>3.7</v>
      </c>
      <c r="Z6724" s="91"/>
      <c r="AA6724" s="92"/>
    </row>
    <row r="6725" customHeight="1" spans="1:27">
      <c r="A6725" s="62">
        <v>42</v>
      </c>
      <c r="B6725" s="91">
        <v>6765</v>
      </c>
      <c r="C6725" s="154" t="s">
        <v>13546</v>
      </c>
      <c r="D6725" s="154" t="s">
        <v>13467</v>
      </c>
      <c r="E6725" s="154" t="s">
        <v>4025</v>
      </c>
      <c r="F6725" s="154" t="s">
        <v>30</v>
      </c>
      <c r="G6725" s="155" t="s">
        <v>13547</v>
      </c>
      <c r="H6725" s="68">
        <v>164.9</v>
      </c>
      <c r="I6725" s="68">
        <v>74.4</v>
      </c>
      <c r="J6725" s="71">
        <f>IF(F6725="女",IF(H6725=0,0,VLOOKUP(I6725/(H6725*H6725/10000),标准!M$108:N$112,2,TRUE)),IF(H6725=0,0,VLOOKUP(I6725/(H6725*H6725/10000),标准!M$74:N$78,2,TRUE)))</f>
        <v>80</v>
      </c>
      <c r="K6725" s="72">
        <v>5077</v>
      </c>
      <c r="L6725" s="71">
        <f>IF(A6725&lt;43,IF(F6725="女",VLOOKUP(K6725,标准!K$108:L$128,2,TRUE),VLOOKUP(K6725,标准!K$74:L$94,2,TRUE)),IF(F6725="女",VLOOKUP(K6725,标准!K$39:L$59,2,TRUE),VLOOKUP(K6725,标准!K$3:L$23,2,TRUE)))</f>
        <v>100</v>
      </c>
      <c r="M6725" s="68">
        <v>46</v>
      </c>
      <c r="N6725" s="71">
        <f>IF(M6725="",0,IF(A6725&lt;43,IF(F6725="女",VLOOKUP(M6725,标准!C$108:D$128,2,TRUE),VLOOKUP(M6725,标准!C$74:D$94,2,TRUE)),IF(F6725="女",VLOOKUP(M6725,标准!C$39:D$59,2,TRUE),VLOOKUP(M6725,标准!C$3:D$23,2,TRUE))))</f>
        <v>100</v>
      </c>
      <c r="O6725" s="124">
        <v>233</v>
      </c>
      <c r="P6725" s="71">
        <f>IF(A6725&lt;43,IF(F6725="女",VLOOKUP(O6725/100,标准!E$108:F$128,2,TRUE),VLOOKUP(O6725/100,标准!E$74:F$94,2,TRUE)),IF(F6725="女",VLOOKUP(O6725/100,标准!E$39:F$59,2,TRUE),VLOOKUP(O6725/100,标准!E$3:F$23,2,TRUE)))</f>
        <v>72</v>
      </c>
      <c r="Q6725" s="125">
        <v>4.28</v>
      </c>
      <c r="R6725" s="71">
        <f>IF(Q6725=0,0,IF(A6725&lt;43,IF(F6725="女",IF(Q6725="",0,VLOOKUP(Q6725,标准!I$108:J$138,2,TRUE)),IF(Q6725="",0,VLOOKUP(Q6725,标准!I$74:J$104,2,TRUE))),IF(F6725="女",IF(Q6725="",0,VLOOKUP(Q6725,标准!I$39:J$69,2,TRUE)),IF(Q6725="",0,VLOOKUP(Q6725,标准!I$3:J$33,2,TRUE)))))</f>
        <v>60</v>
      </c>
      <c r="S6725" s="126">
        <v>4</v>
      </c>
      <c r="T6725" s="71">
        <f>IF(A6725&lt;43,IF(F6725="女",VLOOKUP(S6725,标准!G$108:H$138,2,TRUE),VLOOKUP(S6725,标准!G$74:H$99,2,TRUE)),IF(F6725="女",VLOOKUP(S6725,标准!G$39:H$69,2,TRUE),VLOOKUP(S6725,标准!G$3:H$28,2,TRUE)))</f>
        <v>0</v>
      </c>
      <c r="U6725" s="127">
        <v>7</v>
      </c>
      <c r="V6725" s="71">
        <f>IF(U6725=0,0,IF(A6725&lt;43,IF(F6725="女",IF(U6725="",0,VLOOKUP(U6725,标准!A$108:B$128,2,TRUE)),IF(U6725="",0,VLOOKUP(U6725,标准!A$74:B$94,2,TRUE))),IF(F6725="女",IF(U6725="",0,VLOOKUP(U6725,标准!A$39:B$59,2,TRUE)),IF(U6725="",0,VLOOKUP(U6725,标准!A$3:B$23,2,TRUE)))))</f>
        <v>85</v>
      </c>
      <c r="W6725" s="86">
        <f t="shared" si="105"/>
        <v>73.2</v>
      </c>
      <c r="X6725" s="87">
        <v>4.3</v>
      </c>
      <c r="Y6725" s="87">
        <v>4.1</v>
      </c>
      <c r="Z6725" s="91"/>
      <c r="AA6725" s="92"/>
    </row>
    <row r="6726" customHeight="1" spans="1:27">
      <c r="A6726" s="62">
        <v>42</v>
      </c>
      <c r="B6726" s="91">
        <v>6766</v>
      </c>
      <c r="C6726" s="154" t="s">
        <v>13548</v>
      </c>
      <c r="D6726" s="154" t="s">
        <v>13467</v>
      </c>
      <c r="E6726" s="154" t="s">
        <v>4025</v>
      </c>
      <c r="F6726" s="154" t="s">
        <v>30</v>
      </c>
      <c r="G6726" s="155" t="s">
        <v>13549</v>
      </c>
      <c r="H6726" s="68">
        <v>169.8</v>
      </c>
      <c r="I6726" s="68">
        <v>65</v>
      </c>
      <c r="J6726" s="71">
        <f>IF(F6726="女",IF(H6726=0,0,VLOOKUP(I6726/(H6726*H6726/10000),标准!M$108:N$112,2,TRUE)),IF(H6726=0,0,VLOOKUP(I6726/(H6726*H6726/10000),标准!M$74:N$78,2,TRUE)))</f>
        <v>100</v>
      </c>
      <c r="K6726" s="72">
        <v>4220</v>
      </c>
      <c r="L6726" s="71">
        <f>IF(A6726&lt;43,IF(F6726="女",VLOOKUP(K6726,标准!K$108:L$128,2,TRUE),VLOOKUP(K6726,标准!K$74:L$94,2,TRUE)),IF(F6726="女",VLOOKUP(K6726,标准!K$39:L$59,2,TRUE),VLOOKUP(K6726,标准!K$3:L$23,2,TRUE)))</f>
        <v>78</v>
      </c>
      <c r="M6726" s="68">
        <v>14.5</v>
      </c>
      <c r="N6726" s="71">
        <f>IF(M6726="",0,IF(A6726&lt;43,IF(F6726="女",VLOOKUP(M6726,标准!C$108:D$128,2,TRUE),VLOOKUP(M6726,标准!C$74:D$94,2,TRUE)),IF(F6726="女",VLOOKUP(M6726,标准!C$39:D$59,2,TRUE),VLOOKUP(M6726,标准!C$3:D$23,2,TRUE))))</f>
        <v>74</v>
      </c>
      <c r="O6726" s="124">
        <v>232</v>
      </c>
      <c r="P6726" s="71">
        <f>IF(A6726&lt;43,IF(F6726="女",VLOOKUP(O6726/100,标准!E$108:F$128,2,TRUE),VLOOKUP(O6726/100,标准!E$74:F$94,2,TRUE)),IF(F6726="女",VLOOKUP(O6726/100,标准!E$39:F$59,2,TRUE),VLOOKUP(O6726/100,标准!E$3:F$23,2,TRUE)))</f>
        <v>72</v>
      </c>
      <c r="Q6726" s="125">
        <v>4.3</v>
      </c>
      <c r="R6726" s="71">
        <f>IF(Q6726=0,0,IF(A6726&lt;43,IF(F6726="女",IF(Q6726="",0,VLOOKUP(Q6726,标准!I$108:J$138,2,TRUE)),IF(Q6726="",0,VLOOKUP(Q6726,标准!I$74:J$104,2,TRUE))),IF(F6726="女",IF(Q6726="",0,VLOOKUP(Q6726,标准!I$39:J$69,2,TRUE)),IF(Q6726="",0,VLOOKUP(Q6726,标准!I$3:J$33,2,TRUE)))))</f>
        <v>60</v>
      </c>
      <c r="S6726" s="126">
        <v>6</v>
      </c>
      <c r="T6726" s="71">
        <f>IF(A6726&lt;43,IF(F6726="女",VLOOKUP(S6726,标准!G$108:H$138,2,TRUE),VLOOKUP(S6726,标准!G$74:H$99,2,TRUE)),IF(F6726="女",VLOOKUP(S6726,标准!G$39:H$69,2,TRUE),VLOOKUP(S6726,标准!G$3:H$28,2,TRUE)))</f>
        <v>20</v>
      </c>
      <c r="U6726" s="127">
        <v>7.5</v>
      </c>
      <c r="V6726" s="71">
        <f>IF(U6726=0,0,IF(A6726&lt;43,IF(F6726="女",IF(U6726="",0,VLOOKUP(U6726,标准!A$108:B$128,2,TRUE)),IF(U6726="",0,VLOOKUP(U6726,标准!A$74:B$94,2,TRUE))),IF(F6726="女",IF(U6726="",0,VLOOKUP(U6726,标准!A$39:B$59,2,TRUE)),IF(U6726="",0,VLOOKUP(U6726,标准!A$3:B$23,2,TRUE)))))</f>
        <v>76</v>
      </c>
      <c r="W6726" s="86">
        <f t="shared" si="105"/>
        <v>70.5</v>
      </c>
      <c r="X6726" s="87">
        <v>4.3</v>
      </c>
      <c r="Y6726" s="87">
        <v>4.4</v>
      </c>
      <c r="Z6726" s="91"/>
      <c r="AA6726" s="92"/>
    </row>
    <row r="6727" customHeight="1" spans="1:27">
      <c r="A6727" s="62">
        <v>42</v>
      </c>
      <c r="B6727" s="91">
        <v>6767</v>
      </c>
      <c r="C6727" s="154" t="s">
        <v>13550</v>
      </c>
      <c r="D6727" s="154" t="s">
        <v>13467</v>
      </c>
      <c r="E6727" s="154" t="s">
        <v>4025</v>
      </c>
      <c r="F6727" s="154" t="s">
        <v>30</v>
      </c>
      <c r="G6727" s="155" t="s">
        <v>13551</v>
      </c>
      <c r="H6727" s="68">
        <v>182.9</v>
      </c>
      <c r="I6727" s="68">
        <v>62</v>
      </c>
      <c r="J6727" s="71">
        <f>IF(F6727="女",IF(H6727=0,0,VLOOKUP(I6727/(H6727*H6727/10000),标准!M$108:N$112,2,TRUE)),IF(H6727=0,0,VLOOKUP(I6727/(H6727*H6727/10000),标准!M$74:N$78,2,TRUE)))</f>
        <v>100</v>
      </c>
      <c r="K6727" s="72">
        <v>4812</v>
      </c>
      <c r="L6727" s="71">
        <f>IF(A6727&lt;43,IF(F6727="女",VLOOKUP(K6727,标准!K$108:L$128,2,TRUE),VLOOKUP(K6727,标准!K$74:L$94,2,TRUE)),IF(F6727="女",VLOOKUP(K6727,标准!K$39:L$59,2,TRUE),VLOOKUP(K6727,标准!K$3:L$23,2,TRUE)))</f>
        <v>90</v>
      </c>
      <c r="M6727" s="68">
        <v>24.4</v>
      </c>
      <c r="N6727" s="71">
        <f>IF(M6727="",0,IF(A6727&lt;43,IF(F6727="女",VLOOKUP(M6727,标准!C$108:D$128,2,TRUE),VLOOKUP(M6727,标准!C$74:D$94,2,TRUE)),IF(F6727="女",VLOOKUP(M6727,标准!C$39:D$59,2,TRUE),VLOOKUP(M6727,标准!C$3:D$23,2,TRUE))))</f>
        <v>95</v>
      </c>
      <c r="O6727" s="124">
        <v>256</v>
      </c>
      <c r="P6727" s="71">
        <f>IF(A6727&lt;43,IF(F6727="女",VLOOKUP(O6727/100,标准!E$108:F$128,2,TRUE),VLOOKUP(O6727/100,标准!E$74:F$94,2,TRUE)),IF(F6727="女",VLOOKUP(O6727/100,标准!E$39:F$59,2,TRUE),VLOOKUP(O6727/100,标准!E$3:F$23,2,TRUE)))</f>
        <v>85</v>
      </c>
      <c r="Q6727" s="125">
        <v>4.1</v>
      </c>
      <c r="R6727" s="71">
        <f>IF(Q6727=0,0,IF(A6727&lt;43,IF(F6727="女",IF(Q6727="",0,VLOOKUP(Q6727,标准!I$108:J$138,2,TRUE)),IF(Q6727="",0,VLOOKUP(Q6727,标准!I$74:J$104,2,TRUE))),IF(F6727="女",IF(Q6727="",0,VLOOKUP(Q6727,标准!I$39:J$69,2,TRUE)),IF(Q6727="",0,VLOOKUP(Q6727,标准!I$3:J$33,2,TRUE)))))</f>
        <v>68</v>
      </c>
      <c r="S6727" s="126">
        <v>9</v>
      </c>
      <c r="T6727" s="71">
        <f>IF(A6727&lt;43,IF(F6727="女",VLOOKUP(S6727,标准!G$108:H$138,2,TRUE),VLOOKUP(S6727,标准!G$74:H$99,2,TRUE)),IF(F6727="女",VLOOKUP(S6727,标准!G$39:H$69,2,TRUE),VLOOKUP(S6727,标准!G$3:H$28,2,TRUE)))</f>
        <v>50</v>
      </c>
      <c r="U6727" s="127">
        <v>6.8</v>
      </c>
      <c r="V6727" s="71">
        <f>IF(U6727=0,0,IF(A6727&lt;43,IF(F6727="女",IF(U6727="",0,VLOOKUP(U6727,标准!A$108:B$128,2,TRUE)),IF(U6727="",0,VLOOKUP(U6727,标准!A$74:B$94,2,TRUE))),IF(F6727="女",IF(U6727="",0,VLOOKUP(U6727,标准!A$39:B$59,2,TRUE)),IF(U6727="",0,VLOOKUP(U6727,标准!A$3:B$23,2,TRUE)))))</f>
        <v>95</v>
      </c>
      <c r="W6727" s="86">
        <f t="shared" si="105"/>
        <v>84.1</v>
      </c>
      <c r="X6727" s="87">
        <v>3.9</v>
      </c>
      <c r="Y6727" s="87">
        <v>4</v>
      </c>
      <c r="Z6727" s="91"/>
      <c r="AA6727" s="92"/>
    </row>
    <row r="6728" customHeight="1" spans="1:27">
      <c r="A6728" s="62">
        <v>42</v>
      </c>
      <c r="B6728" s="91">
        <v>6768</v>
      </c>
      <c r="C6728" s="154" t="s">
        <v>13552</v>
      </c>
      <c r="D6728" s="154" t="s">
        <v>13467</v>
      </c>
      <c r="E6728" s="154" t="s">
        <v>4025</v>
      </c>
      <c r="F6728" s="154" t="s">
        <v>34</v>
      </c>
      <c r="G6728" s="155" t="s">
        <v>13553</v>
      </c>
      <c r="H6728" s="68">
        <v>158.6</v>
      </c>
      <c r="I6728" s="68">
        <v>55.7</v>
      </c>
      <c r="J6728" s="71">
        <f>IF(F6728="女",IF(H6728=0,0,VLOOKUP(I6728/(H6728*H6728/10000),标准!M$108:N$112,2,TRUE)),IF(H6728=0,0,VLOOKUP(I6728/(H6728*H6728/10000),标准!M$74:N$78,2,TRUE)))</f>
        <v>100</v>
      </c>
      <c r="K6728" s="72">
        <v>2718</v>
      </c>
      <c r="L6728" s="71">
        <f>IF(A6728&lt;43,IF(F6728="女",VLOOKUP(K6728,标准!K$108:L$128,2,TRUE),VLOOKUP(K6728,标准!K$74:L$94,2,TRUE)),IF(F6728="女",VLOOKUP(K6728,标准!K$39:L$59,2,TRUE),VLOOKUP(K6728,标准!K$3:L$23,2,TRUE)))</f>
        <v>74</v>
      </c>
      <c r="M6728" s="68">
        <v>20</v>
      </c>
      <c r="N6728" s="71">
        <f>IF(M6728="",0,IF(A6728&lt;43,IF(F6728="女",VLOOKUP(M6728,标准!C$108:D$128,2,TRUE),VLOOKUP(M6728,标准!C$74:D$94,2,TRUE)),IF(F6728="女",VLOOKUP(M6728,标准!C$39:D$59,2,TRUE),VLOOKUP(M6728,标准!C$3:D$23,2,TRUE))))</f>
        <v>80</v>
      </c>
      <c r="O6728" s="124">
        <v>160</v>
      </c>
      <c r="P6728" s="71">
        <f>IF(A6728&lt;43,IF(F6728="女",VLOOKUP(O6728/100,标准!E$108:F$128,2,TRUE),VLOOKUP(O6728/100,标准!E$74:F$94,2,TRUE)),IF(F6728="女",VLOOKUP(O6728/100,标准!E$39:F$59,2,TRUE),VLOOKUP(O6728/100,标准!E$3:F$23,2,TRUE)))</f>
        <v>66</v>
      </c>
      <c r="Q6728" s="125">
        <v>3.58</v>
      </c>
      <c r="R6728" s="71">
        <f>IF(Q6728=0,0,IF(A6728&lt;43,IF(F6728="女",IF(Q6728="",0,VLOOKUP(Q6728,标准!I$108:J$138,2,TRUE)),IF(Q6728="",0,VLOOKUP(Q6728,标准!I$74:J$104,2,TRUE))),IF(F6728="女",IF(Q6728="",0,VLOOKUP(Q6728,标准!I$39:J$69,2,TRUE)),IF(Q6728="",0,VLOOKUP(Q6728,标准!I$3:J$33,2,TRUE)))))</f>
        <v>74</v>
      </c>
      <c r="S6728" s="126">
        <v>27</v>
      </c>
      <c r="T6728" s="71">
        <f>IF(A6728&lt;43,IF(F6728="女",VLOOKUP(S6728,标准!G$108:H$138,2,TRUE),VLOOKUP(S6728,标准!G$74:H$99,2,TRUE)),IF(F6728="女",VLOOKUP(S6728,标准!G$39:H$69,2,TRUE),VLOOKUP(S6728,标准!G$3:H$28,2,TRUE)))</f>
        <v>60</v>
      </c>
      <c r="U6728" s="127">
        <v>10</v>
      </c>
      <c r="V6728" s="71">
        <f>IF(U6728=0,0,IF(A6728&lt;43,IF(F6728="女",IF(U6728="",0,VLOOKUP(U6728,标准!A$108:B$128,2,TRUE)),IF(U6728="",0,VLOOKUP(U6728,标准!A$74:B$94,2,TRUE))),IF(F6728="女",IF(U6728="",0,VLOOKUP(U6728,标准!A$39:B$59,2,TRUE)),IF(U6728="",0,VLOOKUP(U6728,标准!A$3:B$23,2,TRUE)))))</f>
        <v>62</v>
      </c>
      <c r="W6728" s="86">
        <f t="shared" si="105"/>
        <v>73.9</v>
      </c>
      <c r="X6728" s="87">
        <v>4.9</v>
      </c>
      <c r="Y6728" s="87">
        <v>4.8</v>
      </c>
      <c r="Z6728" s="91"/>
      <c r="AA6728" s="92"/>
    </row>
    <row r="6729" customHeight="1" spans="1:27">
      <c r="A6729" s="62">
        <v>42</v>
      </c>
      <c r="B6729" s="91">
        <v>6769</v>
      </c>
      <c r="C6729" s="154" t="s">
        <v>3694</v>
      </c>
      <c r="D6729" s="154" t="s">
        <v>13467</v>
      </c>
      <c r="E6729" s="154" t="s">
        <v>4025</v>
      </c>
      <c r="F6729" s="154" t="s">
        <v>34</v>
      </c>
      <c r="G6729" s="155" t="s">
        <v>13554</v>
      </c>
      <c r="H6729" s="68">
        <v>167.2</v>
      </c>
      <c r="I6729" s="68">
        <v>57.8</v>
      </c>
      <c r="J6729" s="71">
        <f>IF(F6729="女",IF(H6729=0,0,VLOOKUP(I6729/(H6729*H6729/10000),标准!M$108:N$112,2,TRUE)),IF(H6729=0,0,VLOOKUP(I6729/(H6729*H6729/10000),标准!M$74:N$78,2,TRUE)))</f>
        <v>100</v>
      </c>
      <c r="K6729" s="72">
        <v>2844</v>
      </c>
      <c r="L6729" s="71">
        <f>IF(A6729&lt;43,IF(F6729="女",VLOOKUP(K6729,标准!K$108:L$128,2,TRUE),VLOOKUP(K6729,标准!K$74:L$94,2,TRUE)),IF(F6729="女",VLOOKUP(K6729,标准!K$39:L$59,2,TRUE),VLOOKUP(K6729,标准!K$3:L$23,2,TRUE)))</f>
        <v>76</v>
      </c>
      <c r="M6729" s="68">
        <v>15</v>
      </c>
      <c r="N6729" s="71">
        <f>IF(M6729="",0,IF(A6729&lt;43,IF(F6729="女",VLOOKUP(M6729,标准!C$108:D$128,2,TRUE),VLOOKUP(M6729,标准!C$74:D$94,2,TRUE)),IF(F6729="女",VLOOKUP(M6729,标准!C$39:D$59,2,TRUE),VLOOKUP(M6729,标准!C$3:D$23,2,TRUE))))</f>
        <v>72</v>
      </c>
      <c r="O6729" s="124">
        <v>185</v>
      </c>
      <c r="P6729" s="71">
        <f>IF(A6729&lt;43,IF(F6729="女",VLOOKUP(O6729/100,标准!E$108:F$128,2,TRUE),VLOOKUP(O6729/100,标准!E$74:F$94,2,TRUE)),IF(F6729="女",VLOOKUP(O6729/100,标准!E$39:F$59,2,TRUE),VLOOKUP(O6729/100,标准!E$3:F$23,2,TRUE)))</f>
        <v>80</v>
      </c>
      <c r="Q6729" s="125">
        <v>4.39</v>
      </c>
      <c r="R6729" s="71">
        <f>IF(Q6729=0,0,IF(A6729&lt;43,IF(F6729="女",IF(Q6729="",0,VLOOKUP(Q6729,标准!I$108:J$138,2,TRUE)),IF(Q6729="",0,VLOOKUP(Q6729,标准!I$74:J$104,2,TRUE))),IF(F6729="女",IF(Q6729="",0,VLOOKUP(Q6729,标准!I$39:J$69,2,TRUE)),IF(Q6729="",0,VLOOKUP(Q6729,标准!I$3:J$33,2,TRUE)))))</f>
        <v>50</v>
      </c>
      <c r="S6729" s="126">
        <v>39</v>
      </c>
      <c r="T6729" s="71">
        <f>IF(A6729&lt;43,IF(F6729="女",VLOOKUP(S6729,标准!G$108:H$138,2,TRUE),VLOOKUP(S6729,标准!G$74:H$99,2,TRUE)),IF(F6729="女",VLOOKUP(S6729,标准!G$39:H$69,2,TRUE),VLOOKUP(S6729,标准!G$3:H$28,2,TRUE)))</f>
        <v>72</v>
      </c>
      <c r="U6729" s="127">
        <v>9.7</v>
      </c>
      <c r="V6729" s="71">
        <f>IF(U6729=0,0,IF(A6729&lt;43,IF(F6729="女",IF(U6729="",0,VLOOKUP(U6729,标准!A$108:B$128,2,TRUE)),IF(U6729="",0,VLOOKUP(U6729,标准!A$74:B$94,2,TRUE))),IF(F6729="女",IF(U6729="",0,VLOOKUP(U6729,标准!A$39:B$59,2,TRUE)),IF(U6729="",0,VLOOKUP(U6729,标准!A$3:B$23,2,TRUE)))))</f>
        <v>66</v>
      </c>
      <c r="W6729" s="86">
        <f t="shared" si="105"/>
        <v>72</v>
      </c>
      <c r="X6729" s="87">
        <v>4.4</v>
      </c>
      <c r="Y6729" s="87">
        <v>4.7</v>
      </c>
      <c r="Z6729" s="91"/>
      <c r="AA6729" s="92"/>
    </row>
    <row r="6730" customHeight="1" spans="1:27">
      <c r="A6730" s="62">
        <v>42</v>
      </c>
      <c r="B6730" s="91">
        <v>6770</v>
      </c>
      <c r="C6730" s="154" t="s">
        <v>13555</v>
      </c>
      <c r="D6730" s="154" t="s">
        <v>13467</v>
      </c>
      <c r="E6730" s="154" t="s">
        <v>4025</v>
      </c>
      <c r="F6730" s="154" t="s">
        <v>34</v>
      </c>
      <c r="G6730" s="155" t="s">
        <v>13556</v>
      </c>
      <c r="H6730" s="68">
        <v>155.2</v>
      </c>
      <c r="I6730" s="68">
        <v>62</v>
      </c>
      <c r="J6730" s="71">
        <f>IF(F6730="女",IF(H6730=0,0,VLOOKUP(I6730/(H6730*H6730/10000),标准!M$108:N$112,2,TRUE)),IF(H6730=0,0,VLOOKUP(I6730/(H6730*H6730/10000),标准!M$74:N$78,2,TRUE)))</f>
        <v>80</v>
      </c>
      <c r="K6730" s="72">
        <v>2799</v>
      </c>
      <c r="L6730" s="71">
        <f>IF(A6730&lt;43,IF(F6730="女",VLOOKUP(K6730,标准!K$108:L$128,2,TRUE),VLOOKUP(K6730,标准!K$74:L$94,2,TRUE)),IF(F6730="女",VLOOKUP(K6730,标准!K$39:L$59,2,TRUE),VLOOKUP(K6730,标准!K$3:L$23,2,TRUE)))</f>
        <v>74</v>
      </c>
      <c r="M6730" s="68">
        <v>22.3</v>
      </c>
      <c r="N6730" s="71">
        <f>IF(M6730="",0,IF(A6730&lt;43,IF(F6730="女",VLOOKUP(M6730,标准!C$108:D$128,2,TRUE),VLOOKUP(M6730,标准!C$74:D$94,2,TRUE)),IF(F6730="女",VLOOKUP(M6730,标准!C$39:D$59,2,TRUE),VLOOKUP(M6730,标准!C$3:D$23,2,TRUE))))</f>
        <v>90</v>
      </c>
      <c r="O6730" s="124">
        <v>150</v>
      </c>
      <c r="P6730" s="71">
        <f>IF(A6730&lt;43,IF(F6730="女",VLOOKUP(O6730/100,标准!E$108:F$128,2,TRUE),VLOOKUP(O6730/100,标准!E$74:F$94,2,TRUE)),IF(F6730="女",VLOOKUP(O6730/100,标准!E$39:F$59,2,TRUE),VLOOKUP(O6730/100,标准!E$3:F$23,2,TRUE)))</f>
        <v>50</v>
      </c>
      <c r="Q6730" s="125">
        <v>4.07</v>
      </c>
      <c r="R6730" s="71">
        <f>IF(Q6730=0,0,IF(A6730&lt;43,IF(F6730="女",IF(Q6730="",0,VLOOKUP(Q6730,标准!I$108:J$138,2,TRUE)),IF(Q6730="",0,VLOOKUP(Q6730,标准!I$74:J$104,2,TRUE))),IF(F6730="女",IF(Q6730="",0,VLOOKUP(Q6730,标准!I$39:J$69,2,TRUE)),IF(Q6730="",0,VLOOKUP(Q6730,标准!I$3:J$33,2,TRUE)))))</f>
        <v>70</v>
      </c>
      <c r="S6730" s="126">
        <v>27</v>
      </c>
      <c r="T6730" s="71">
        <f>IF(A6730&lt;43,IF(F6730="女",VLOOKUP(S6730,标准!G$108:H$138,2,TRUE),VLOOKUP(S6730,标准!G$74:H$99,2,TRUE)),IF(F6730="女",VLOOKUP(S6730,标准!G$39:H$69,2,TRUE),VLOOKUP(S6730,标准!G$3:H$28,2,TRUE)))</f>
        <v>60</v>
      </c>
      <c r="U6730" s="127">
        <v>11</v>
      </c>
      <c r="V6730" s="71">
        <f>IF(U6730=0,0,IF(A6730&lt;43,IF(F6730="女",IF(U6730="",0,VLOOKUP(U6730,标准!A$108:B$128,2,TRUE)),IF(U6730="",0,VLOOKUP(U6730,标准!A$74:B$94,2,TRUE))),IF(F6730="女",IF(U6730="",0,VLOOKUP(U6730,标准!A$39:B$59,2,TRUE)),IF(U6730="",0,VLOOKUP(U6730,标准!A$3:B$23,2,TRUE)))))</f>
        <v>20</v>
      </c>
      <c r="W6730" s="86">
        <f t="shared" si="105"/>
        <v>61.1</v>
      </c>
      <c r="X6730" s="87">
        <v>4</v>
      </c>
      <c r="Y6730" s="87">
        <v>3.7</v>
      </c>
      <c r="Z6730" s="91"/>
      <c r="AA6730" s="92"/>
    </row>
    <row r="6731" customHeight="1" spans="1:27">
      <c r="A6731" s="62">
        <v>42</v>
      </c>
      <c r="B6731" s="91">
        <v>6771</v>
      </c>
      <c r="C6731" s="154" t="s">
        <v>13557</v>
      </c>
      <c r="D6731" s="154" t="s">
        <v>13467</v>
      </c>
      <c r="E6731" s="154" t="s">
        <v>4025</v>
      </c>
      <c r="F6731" s="154" t="s">
        <v>30</v>
      </c>
      <c r="G6731" s="155" t="s">
        <v>13558</v>
      </c>
      <c r="H6731" s="68">
        <v>171.2</v>
      </c>
      <c r="I6731" s="68">
        <v>64.8</v>
      </c>
      <c r="J6731" s="71">
        <f>IF(F6731="女",IF(H6731=0,0,VLOOKUP(I6731/(H6731*H6731/10000),标准!M$108:N$112,2,TRUE)),IF(H6731=0,0,VLOOKUP(I6731/(H6731*H6731/10000),标准!M$74:N$78,2,TRUE)))</f>
        <v>100</v>
      </c>
      <c r="K6731" s="72">
        <v>5255</v>
      </c>
      <c r="L6731" s="71">
        <f>IF(A6731&lt;43,IF(F6731="女",VLOOKUP(K6731,标准!K$108:L$128,2,TRUE),VLOOKUP(K6731,标准!K$74:L$94,2,TRUE)),IF(F6731="女",VLOOKUP(K6731,标准!K$39:L$59,2,TRUE),VLOOKUP(K6731,标准!K$3:L$23,2,TRUE)))</f>
        <v>100</v>
      </c>
      <c r="M6731" s="68">
        <v>20</v>
      </c>
      <c r="N6731" s="71">
        <f>IF(M6731="",0,IF(A6731&lt;43,IF(F6731="女",VLOOKUP(M6731,标准!C$108:D$128,2,TRUE),VLOOKUP(M6731,标准!C$74:D$94,2,TRUE)),IF(F6731="女",VLOOKUP(M6731,标准!C$39:D$59,2,TRUE),VLOOKUP(M6731,标准!C$3:D$23,2,TRUE))))</f>
        <v>85</v>
      </c>
      <c r="O6731" s="124">
        <v>240</v>
      </c>
      <c r="P6731" s="71">
        <f>IF(A6731&lt;43,IF(F6731="女",VLOOKUP(O6731/100,标准!E$108:F$128,2,TRUE),VLOOKUP(O6731/100,标准!E$74:F$94,2,TRUE)),IF(F6731="女",VLOOKUP(O6731/100,标准!E$39:F$59,2,TRUE),VLOOKUP(O6731/100,标准!E$3:F$23,2,TRUE)))</f>
        <v>76</v>
      </c>
      <c r="Q6731" s="125">
        <v>4.33</v>
      </c>
      <c r="R6731" s="71">
        <f>IF(Q6731=0,0,IF(A6731&lt;43,IF(F6731="女",IF(Q6731="",0,VLOOKUP(Q6731,标准!I$108:J$138,2,TRUE)),IF(Q6731="",0,VLOOKUP(Q6731,标准!I$74:J$104,2,TRUE))),IF(F6731="女",IF(Q6731="",0,VLOOKUP(Q6731,标准!I$39:J$69,2,TRUE)),IF(Q6731="",0,VLOOKUP(Q6731,标准!I$3:J$33,2,TRUE)))))</f>
        <v>50</v>
      </c>
      <c r="S6731" s="126">
        <v>2</v>
      </c>
      <c r="T6731" s="71">
        <f>IF(A6731&lt;43,IF(F6731="女",VLOOKUP(S6731,标准!G$108:H$138,2,TRUE),VLOOKUP(S6731,标准!G$74:H$99,2,TRUE)),IF(F6731="女",VLOOKUP(S6731,标准!G$39:H$69,2,TRUE),VLOOKUP(S6731,标准!G$3:H$28,2,TRUE)))</f>
        <v>0</v>
      </c>
      <c r="U6731" s="127">
        <v>6.5</v>
      </c>
      <c r="V6731" s="71">
        <f>IF(U6731=0,0,IF(A6731&lt;43,IF(F6731="女",IF(U6731="",0,VLOOKUP(U6731,标准!A$108:B$128,2,TRUE)),IF(U6731="",0,VLOOKUP(U6731,标准!A$74:B$94,2,TRUE))),IF(F6731="女",IF(U6731="",0,VLOOKUP(U6731,标准!A$39:B$59,2,TRUE)),IF(U6731="",0,VLOOKUP(U6731,标准!A$3:B$23,2,TRUE)))))</f>
        <v>100</v>
      </c>
      <c r="W6731" s="86">
        <f t="shared" si="105"/>
        <v>76.1</v>
      </c>
      <c r="X6731" s="87">
        <v>4.6</v>
      </c>
      <c r="Y6731" s="87">
        <v>3.9</v>
      </c>
      <c r="Z6731" s="91"/>
      <c r="AA6731" s="92"/>
    </row>
    <row r="6732" customHeight="1" spans="1:27">
      <c r="A6732" s="62">
        <v>42</v>
      </c>
      <c r="B6732" s="91">
        <v>6772</v>
      </c>
      <c r="C6732" s="154" t="s">
        <v>13559</v>
      </c>
      <c r="D6732" s="154" t="s">
        <v>13467</v>
      </c>
      <c r="E6732" s="154" t="s">
        <v>4025</v>
      </c>
      <c r="F6732" s="154" t="s">
        <v>30</v>
      </c>
      <c r="G6732" s="155" t="s">
        <v>13560</v>
      </c>
      <c r="H6732" s="68">
        <v>163</v>
      </c>
      <c r="I6732" s="68">
        <v>51</v>
      </c>
      <c r="J6732" s="71">
        <f>IF(F6732="女",IF(H6732=0,0,VLOOKUP(I6732/(H6732*H6732/10000),标准!M$108:N$112,2,TRUE)),IF(H6732=0,0,VLOOKUP(I6732/(H6732*H6732/10000),标准!M$74:N$78,2,TRUE)))</f>
        <v>100</v>
      </c>
      <c r="K6732" s="72">
        <v>4143</v>
      </c>
      <c r="L6732" s="71">
        <f>IF(A6732&lt;43,IF(F6732="女",VLOOKUP(K6732,标准!K$108:L$128,2,TRUE),VLOOKUP(K6732,标准!K$74:L$94,2,TRUE)),IF(F6732="女",VLOOKUP(K6732,标准!K$39:L$59,2,TRUE),VLOOKUP(K6732,标准!K$3:L$23,2,TRUE)))</f>
        <v>76</v>
      </c>
      <c r="M6732" s="68">
        <v>17</v>
      </c>
      <c r="N6732" s="71">
        <f>IF(M6732="",0,IF(A6732&lt;43,IF(F6732="女",VLOOKUP(M6732,标准!C$108:D$128,2,TRUE),VLOOKUP(M6732,标准!C$74:D$94,2,TRUE)),IF(F6732="女",VLOOKUP(M6732,标准!C$39:D$59,2,TRUE),VLOOKUP(M6732,标准!C$3:D$23,2,TRUE))))</f>
        <v>78</v>
      </c>
      <c r="O6732" s="124">
        <v>218</v>
      </c>
      <c r="P6732" s="71">
        <f>IF(A6732&lt;43,IF(F6732="女",VLOOKUP(O6732/100,标准!E$108:F$128,2,TRUE),VLOOKUP(O6732/100,标准!E$74:F$94,2,TRUE)),IF(F6732="女",VLOOKUP(O6732/100,标准!E$39:F$59,2,TRUE),VLOOKUP(O6732/100,标准!E$3:F$23,2,TRUE)))</f>
        <v>64</v>
      </c>
      <c r="Q6732" s="125">
        <v>4.17</v>
      </c>
      <c r="R6732" s="71">
        <f>IF(Q6732=0,0,IF(A6732&lt;43,IF(F6732="女",IF(Q6732="",0,VLOOKUP(Q6732,标准!I$108:J$138,2,TRUE)),IF(Q6732="",0,VLOOKUP(Q6732,标准!I$74:J$104,2,TRUE))),IF(F6732="女",IF(Q6732="",0,VLOOKUP(Q6732,标准!I$39:J$69,2,TRUE)),IF(Q6732="",0,VLOOKUP(Q6732,标准!I$3:J$33,2,TRUE)))))</f>
        <v>66</v>
      </c>
      <c r="S6732" s="126">
        <v>5</v>
      </c>
      <c r="T6732" s="71">
        <f>IF(A6732&lt;43,IF(F6732="女",VLOOKUP(S6732,标准!G$108:H$138,2,TRUE),VLOOKUP(S6732,标准!G$74:H$99,2,TRUE)),IF(F6732="女",VLOOKUP(S6732,标准!G$39:H$69,2,TRUE),VLOOKUP(S6732,标准!G$3:H$28,2,TRUE)))</f>
        <v>10</v>
      </c>
      <c r="U6732" s="127">
        <v>7.2</v>
      </c>
      <c r="V6732" s="71">
        <f>IF(U6732=0,0,IF(A6732&lt;43,IF(F6732="女",IF(U6732="",0,VLOOKUP(U6732,标准!A$108:B$128,2,TRUE)),IF(U6732="",0,VLOOKUP(U6732,标准!A$74:B$94,2,TRUE))),IF(F6732="女",IF(U6732="",0,VLOOKUP(U6732,标准!A$39:B$59,2,TRUE)),IF(U6732="",0,VLOOKUP(U6732,标准!A$3:B$23,2,TRUE)))))</f>
        <v>78</v>
      </c>
      <c r="W6732" s="86">
        <f t="shared" si="105"/>
        <v>70.4</v>
      </c>
      <c r="X6732" s="87">
        <v>5</v>
      </c>
      <c r="Y6732" s="87">
        <v>5</v>
      </c>
      <c r="Z6732" s="91"/>
      <c r="AA6732" s="92"/>
    </row>
    <row r="6733" customHeight="1" spans="1:27">
      <c r="A6733" s="62">
        <v>42</v>
      </c>
      <c r="B6733" s="91">
        <v>6773</v>
      </c>
      <c r="C6733" s="154" t="s">
        <v>13561</v>
      </c>
      <c r="D6733" s="154" t="s">
        <v>13467</v>
      </c>
      <c r="E6733" s="154" t="s">
        <v>4025</v>
      </c>
      <c r="F6733" s="154" t="s">
        <v>30</v>
      </c>
      <c r="G6733" s="155" t="s">
        <v>13562</v>
      </c>
      <c r="H6733" s="68">
        <v>182.4</v>
      </c>
      <c r="I6733" s="68">
        <v>62.9</v>
      </c>
      <c r="J6733" s="71">
        <f>IF(F6733="女",IF(H6733=0,0,VLOOKUP(I6733/(H6733*H6733/10000),标准!M$108:N$112,2,TRUE)),IF(H6733=0,0,VLOOKUP(I6733/(H6733*H6733/10000),标准!M$74:N$78,2,TRUE)))</f>
        <v>100</v>
      </c>
      <c r="K6733" s="72">
        <v>4525</v>
      </c>
      <c r="L6733" s="71">
        <f>IF(A6733&lt;43,IF(F6733="女",VLOOKUP(K6733,标准!K$108:L$128,2,TRUE),VLOOKUP(K6733,标准!K$74:L$94,2,TRUE)),IF(F6733="女",VLOOKUP(K6733,标准!K$39:L$59,2,TRUE),VLOOKUP(K6733,标准!K$3:L$23,2,TRUE)))</f>
        <v>80</v>
      </c>
      <c r="M6733" s="68">
        <v>16.5</v>
      </c>
      <c r="N6733" s="71">
        <f>IF(M6733="",0,IF(A6733&lt;43,IF(F6733="女",VLOOKUP(M6733,标准!C$108:D$128,2,TRUE),VLOOKUP(M6733,标准!C$74:D$94,2,TRUE)),IF(F6733="女",VLOOKUP(M6733,标准!C$39:D$59,2,TRUE),VLOOKUP(M6733,标准!C$3:D$23,2,TRUE))))</f>
        <v>78</v>
      </c>
      <c r="O6733" s="124">
        <v>230</v>
      </c>
      <c r="P6733" s="71">
        <f>IF(A6733&lt;43,IF(F6733="女",VLOOKUP(O6733/100,标准!E$108:F$128,2,TRUE),VLOOKUP(O6733/100,标准!E$74:F$94,2,TRUE)),IF(F6733="女",VLOOKUP(O6733/100,标准!E$39:F$59,2,TRUE),VLOOKUP(O6733/100,标准!E$3:F$23,2,TRUE)))</f>
        <v>70</v>
      </c>
      <c r="Q6733" s="125">
        <v>4.35</v>
      </c>
      <c r="R6733" s="71">
        <f>IF(Q6733=0,0,IF(A6733&lt;43,IF(F6733="女",IF(Q6733="",0,VLOOKUP(Q6733,标准!I$108:J$138,2,TRUE)),IF(Q6733="",0,VLOOKUP(Q6733,标准!I$74:J$104,2,TRUE))),IF(F6733="女",IF(Q6733="",0,VLOOKUP(Q6733,标准!I$39:J$69,2,TRUE)),IF(Q6733="",0,VLOOKUP(Q6733,标准!I$3:J$33,2,TRUE)))))</f>
        <v>50</v>
      </c>
      <c r="S6733" s="126">
        <v>2</v>
      </c>
      <c r="T6733" s="71">
        <f>IF(A6733&lt;43,IF(F6733="女",VLOOKUP(S6733,标准!G$108:H$138,2,TRUE),VLOOKUP(S6733,标准!G$74:H$99,2,TRUE)),IF(F6733="女",VLOOKUP(S6733,标准!G$39:H$69,2,TRUE),VLOOKUP(S6733,标准!G$3:H$28,2,TRUE)))</f>
        <v>0</v>
      </c>
      <c r="U6733" s="127">
        <v>7.4</v>
      </c>
      <c r="V6733" s="71">
        <f>IF(U6733=0,0,IF(A6733&lt;43,IF(F6733="女",IF(U6733="",0,VLOOKUP(U6733,标准!A$108:B$128,2,TRUE)),IF(U6733="",0,VLOOKUP(U6733,标准!A$74:B$94,2,TRUE))),IF(F6733="女",IF(U6733="",0,VLOOKUP(U6733,标准!A$39:B$59,2,TRUE)),IF(U6733="",0,VLOOKUP(U6733,标准!A$3:B$23,2,TRUE)))))</f>
        <v>76</v>
      </c>
      <c r="W6733" s="86">
        <f t="shared" si="105"/>
        <v>67</v>
      </c>
      <c r="X6733" s="87">
        <v>4.2</v>
      </c>
      <c r="Y6733" s="87">
        <v>3.9</v>
      </c>
      <c r="Z6733" s="91"/>
      <c r="AA6733" s="92"/>
    </row>
    <row r="6734" customHeight="1" spans="1:27">
      <c r="A6734" s="62">
        <v>42</v>
      </c>
      <c r="B6734" s="91">
        <v>6774</v>
      </c>
      <c r="C6734" s="154" t="s">
        <v>13563</v>
      </c>
      <c r="D6734" s="154" t="s">
        <v>13467</v>
      </c>
      <c r="E6734" s="154" t="s">
        <v>4025</v>
      </c>
      <c r="F6734" s="154" t="s">
        <v>30</v>
      </c>
      <c r="G6734" s="155" t="s">
        <v>13564</v>
      </c>
      <c r="H6734" s="68">
        <v>167.1</v>
      </c>
      <c r="I6734" s="68">
        <v>78.4</v>
      </c>
      <c r="J6734" s="71">
        <f>IF(F6734="女",IF(H6734=0,0,VLOOKUP(I6734/(H6734*H6734/10000),标准!M$108:N$112,2,TRUE)),IF(H6734=0,0,VLOOKUP(I6734/(H6734*H6734/10000),标准!M$74:N$78,2,TRUE)))</f>
        <v>60</v>
      </c>
      <c r="K6734" s="72">
        <v>4669</v>
      </c>
      <c r="L6734" s="71">
        <f>IF(A6734&lt;43,IF(F6734="女",VLOOKUP(K6734,标准!K$108:L$128,2,TRUE),VLOOKUP(K6734,标准!K$74:L$94,2,TRUE)),IF(F6734="女",VLOOKUP(K6734,标准!K$39:L$59,2,TRUE),VLOOKUP(K6734,标准!K$3:L$23,2,TRUE)))</f>
        <v>85</v>
      </c>
      <c r="M6734" s="68">
        <v>26</v>
      </c>
      <c r="N6734" s="71">
        <f>IF(M6734="",0,IF(A6734&lt;43,IF(F6734="女",VLOOKUP(M6734,标准!C$108:D$128,2,TRUE),VLOOKUP(M6734,标准!C$74:D$94,2,TRUE)),IF(F6734="女",VLOOKUP(M6734,标准!C$39:D$59,2,TRUE),VLOOKUP(M6734,标准!C$3:D$23,2,TRUE))))</f>
        <v>100</v>
      </c>
      <c r="O6734" s="124">
        <v>220</v>
      </c>
      <c r="P6734" s="71">
        <f>IF(A6734&lt;43,IF(F6734="女",VLOOKUP(O6734/100,标准!E$108:F$128,2,TRUE),VLOOKUP(O6734/100,标准!E$74:F$94,2,TRUE)),IF(F6734="女",VLOOKUP(O6734/100,标准!E$39:F$59,2,TRUE),VLOOKUP(O6734/100,标准!E$3:F$23,2,TRUE)))</f>
        <v>66</v>
      </c>
      <c r="Q6734" s="125">
        <v>4.53</v>
      </c>
      <c r="R6734" s="71">
        <f>IF(Q6734=0,0,IF(A6734&lt;43,IF(F6734="女",IF(Q6734="",0,VLOOKUP(Q6734,标准!I$108:J$138,2,TRUE)),IF(Q6734="",0,VLOOKUP(Q6734,标准!I$74:J$104,2,TRUE))),IF(F6734="女",IF(Q6734="",0,VLOOKUP(Q6734,标准!I$39:J$69,2,TRUE)),IF(Q6734="",0,VLOOKUP(Q6734,标准!I$3:J$33,2,TRUE)))))</f>
        <v>40</v>
      </c>
      <c r="S6734" s="126">
        <v>1</v>
      </c>
      <c r="T6734" s="71">
        <f>IF(A6734&lt;43,IF(F6734="女",VLOOKUP(S6734,标准!G$108:H$138,2,TRUE),VLOOKUP(S6734,标准!G$74:H$99,2,TRUE)),IF(F6734="女",VLOOKUP(S6734,标准!G$39:H$69,2,TRUE),VLOOKUP(S6734,标准!G$3:H$28,2,TRUE)))</f>
        <v>0</v>
      </c>
      <c r="U6734" s="127">
        <v>6.9</v>
      </c>
      <c r="V6734" s="71">
        <f>IF(U6734=0,0,IF(A6734&lt;43,IF(F6734="女",IF(U6734="",0,VLOOKUP(U6734,标准!A$108:B$128,2,TRUE)),IF(U6734="",0,VLOOKUP(U6734,标准!A$74:B$94,2,TRUE))),IF(F6734="女",IF(U6734="",0,VLOOKUP(U6734,标准!A$39:B$59,2,TRUE)),IF(U6734="",0,VLOOKUP(U6734,标准!A$3:B$23,2,TRUE)))))</f>
        <v>90</v>
      </c>
      <c r="W6734" s="86">
        <f t="shared" si="105"/>
        <v>64.35</v>
      </c>
      <c r="X6734" s="87">
        <v>3.9</v>
      </c>
      <c r="Y6734" s="87">
        <v>3.9</v>
      </c>
      <c r="Z6734" s="91"/>
      <c r="AA6734" s="92"/>
    </row>
    <row r="6735" customHeight="1" spans="1:27">
      <c r="A6735" s="62">
        <v>42</v>
      </c>
      <c r="B6735" s="91">
        <v>6775</v>
      </c>
      <c r="C6735" s="154" t="s">
        <v>13565</v>
      </c>
      <c r="D6735" s="154" t="s">
        <v>13566</v>
      </c>
      <c r="E6735" s="154" t="s">
        <v>4025</v>
      </c>
      <c r="F6735" s="154" t="s">
        <v>34</v>
      </c>
      <c r="G6735" s="155" t="s">
        <v>13567</v>
      </c>
      <c r="H6735" s="68">
        <v>165.2</v>
      </c>
      <c r="I6735" s="68">
        <v>48.2</v>
      </c>
      <c r="J6735" s="71">
        <f>IF(F6735="女",IF(H6735=0,0,VLOOKUP(I6735/(H6735*H6735/10000),标准!M$108:N$112,2,TRUE)),IF(H6735=0,0,VLOOKUP(I6735/(H6735*H6735/10000),标准!M$74:N$78,2,TRUE)))</f>
        <v>100</v>
      </c>
      <c r="K6735" s="72">
        <v>3029</v>
      </c>
      <c r="L6735" s="71">
        <f>IF(A6735&lt;43,IF(F6735="女",VLOOKUP(K6735,标准!K$108:L$128,2,TRUE),VLOOKUP(K6735,标准!K$74:L$94,2,TRUE)),IF(F6735="女",VLOOKUP(K6735,标准!K$39:L$59,2,TRUE),VLOOKUP(K6735,标准!K$3:L$23,2,TRUE)))</f>
        <v>80</v>
      </c>
      <c r="M6735" s="68">
        <v>18.5</v>
      </c>
      <c r="N6735" s="71">
        <f>IF(M6735="",0,IF(A6735&lt;43,IF(F6735="女",VLOOKUP(M6735,标准!C$108:D$128,2,TRUE),VLOOKUP(M6735,标准!C$74:D$94,2,TRUE)),IF(F6735="女",VLOOKUP(M6735,标准!C$39:D$59,2,TRUE),VLOOKUP(M6735,标准!C$3:D$23,2,TRUE))))</f>
        <v>78</v>
      </c>
      <c r="O6735" s="75"/>
      <c r="P6735" s="71">
        <f>IF(A6735&lt;43,IF(F6735="女",VLOOKUP(O6735/100,标准!E$108:F$128,2,TRUE),VLOOKUP(O6735/100,标准!E$74:F$94,2,TRUE)),IF(F6735="女",VLOOKUP(O6735/100,标准!E$39:F$59,2,TRUE),VLOOKUP(O6735/100,标准!E$3:F$23,2,TRUE)))</f>
        <v>0</v>
      </c>
      <c r="Q6735" s="79"/>
      <c r="R6735" s="71">
        <f>IF(Q6735=0,0,IF(A6735&lt;43,IF(F6735="女",IF(Q6735="",0,VLOOKUP(Q6735,标准!I$108:J$138,2,TRUE)),IF(Q6735="",0,VLOOKUP(Q6735,标准!I$74:J$104,2,TRUE))),IF(F6735="女",IF(Q6735="",0,VLOOKUP(Q6735,标准!I$39:J$69,2,TRUE)),IF(Q6735="",0,VLOOKUP(Q6735,标准!I$3:J$33,2,TRUE)))))</f>
        <v>0</v>
      </c>
      <c r="S6735" s="80"/>
      <c r="T6735" s="71">
        <f>IF(A6735&lt;43,IF(F6735="女",VLOOKUP(S6735,标准!G$108:H$138,2,TRUE),VLOOKUP(S6735,标准!G$74:H$99,2,TRUE)),IF(F6735="女",VLOOKUP(S6735,标准!G$39:H$69,2,TRUE),VLOOKUP(S6735,标准!G$3:H$28,2,TRUE)))</f>
        <v>0</v>
      </c>
      <c r="U6735" s="86"/>
      <c r="V6735" s="71">
        <f>IF(U6735=0,0,IF(A6735&lt;43,IF(F6735="女",IF(U6735="",0,VLOOKUP(U6735,标准!A$108:B$128,2,TRUE)),IF(U6735="",0,VLOOKUP(U6735,标准!A$74:B$94,2,TRUE))),IF(F6735="女",IF(U6735="",0,VLOOKUP(U6735,标准!A$39:B$59,2,TRUE)),IF(U6735="",0,VLOOKUP(U6735,标准!A$3:B$23,2,TRUE)))))</f>
        <v>0</v>
      </c>
      <c r="W6735" s="86">
        <v>60</v>
      </c>
      <c r="X6735" s="87">
        <v>4.2</v>
      </c>
      <c r="Y6735" s="87">
        <v>4.7</v>
      </c>
      <c r="Z6735" s="91"/>
      <c r="AA6735" s="148" t="s">
        <v>108</v>
      </c>
    </row>
    <row r="6736" customHeight="1" spans="1:27">
      <c r="A6736" s="62">
        <v>42</v>
      </c>
      <c r="B6736" s="91">
        <v>6776</v>
      </c>
      <c r="C6736" s="154" t="s">
        <v>13568</v>
      </c>
      <c r="D6736" s="154" t="s">
        <v>13566</v>
      </c>
      <c r="E6736" s="154" t="s">
        <v>4025</v>
      </c>
      <c r="F6736" s="154" t="s">
        <v>34</v>
      </c>
      <c r="G6736" s="155" t="s">
        <v>13569</v>
      </c>
      <c r="H6736" s="68">
        <v>153.8</v>
      </c>
      <c r="I6736" s="68">
        <v>52.6</v>
      </c>
      <c r="J6736" s="71">
        <f>IF(F6736="女",IF(H6736=0,0,VLOOKUP(I6736/(H6736*H6736/10000),标准!M$108:N$112,2,TRUE)),IF(H6736=0,0,VLOOKUP(I6736/(H6736*H6736/10000),标准!M$74:N$78,2,TRUE)))</f>
        <v>100</v>
      </c>
      <c r="K6736" s="72">
        <v>3115</v>
      </c>
      <c r="L6736" s="71">
        <f>IF(A6736&lt;43,IF(F6736="女",VLOOKUP(K6736,标准!K$108:L$128,2,TRUE),VLOOKUP(K6736,标准!K$74:L$94,2,TRUE)),IF(F6736="女",VLOOKUP(K6736,标准!K$39:L$59,2,TRUE),VLOOKUP(K6736,标准!K$3:L$23,2,TRUE)))</f>
        <v>80</v>
      </c>
      <c r="M6736" s="68">
        <v>19.5</v>
      </c>
      <c r="N6736" s="71">
        <f>IF(M6736="",0,IF(A6736&lt;43,IF(F6736="女",VLOOKUP(M6736,标准!C$108:D$128,2,TRUE),VLOOKUP(M6736,标准!C$74:D$94,2,TRUE)),IF(F6736="女",VLOOKUP(M6736,标准!C$39:D$59,2,TRUE),VLOOKUP(M6736,标准!C$3:D$23,2,TRUE))))</f>
        <v>80</v>
      </c>
      <c r="O6736" s="124">
        <v>155</v>
      </c>
      <c r="P6736" s="71">
        <f>IF(A6736&lt;43,IF(F6736="女",VLOOKUP(O6736/100,标准!E$108:F$128,2,TRUE),VLOOKUP(O6736/100,标准!E$74:F$94,2,TRUE)),IF(F6736="女",VLOOKUP(O6736/100,标准!E$39:F$59,2,TRUE),VLOOKUP(O6736/100,标准!E$3:F$23,2,TRUE)))</f>
        <v>62</v>
      </c>
      <c r="Q6736" s="125">
        <v>4.32</v>
      </c>
      <c r="R6736" s="71">
        <f>IF(Q6736=0,0,IF(A6736&lt;43,IF(F6736="女",IF(Q6736="",0,VLOOKUP(Q6736,标准!I$108:J$138,2,TRUE)),IF(Q6736="",0,VLOOKUP(Q6736,标准!I$74:J$104,2,TRUE))),IF(F6736="女",IF(Q6736="",0,VLOOKUP(Q6736,标准!I$39:J$69,2,TRUE)),IF(Q6736="",0,VLOOKUP(Q6736,标准!I$3:J$33,2,TRUE)))))</f>
        <v>60</v>
      </c>
      <c r="S6736" s="126">
        <v>43</v>
      </c>
      <c r="T6736" s="71">
        <f>IF(A6736&lt;43,IF(F6736="女",VLOOKUP(S6736,标准!G$108:H$138,2,TRUE),VLOOKUP(S6736,标准!G$74:H$99,2,TRUE)),IF(F6736="女",VLOOKUP(S6736,标准!G$39:H$69,2,TRUE),VLOOKUP(S6736,标准!G$3:H$28,2,TRUE)))</f>
        <v>76</v>
      </c>
      <c r="U6736" s="127">
        <v>9.7</v>
      </c>
      <c r="V6736" s="71">
        <f>IF(U6736=0,0,IF(A6736&lt;43,IF(F6736="女",IF(U6736="",0,VLOOKUP(U6736,标准!A$108:B$128,2,TRUE)),IF(U6736="",0,VLOOKUP(U6736,标准!A$74:B$94,2,TRUE))),IF(F6736="女",IF(U6736="",0,VLOOKUP(U6736,标准!A$39:B$59,2,TRUE)),IF(U6736="",0,VLOOKUP(U6736,标准!A$3:B$23,2,TRUE)))))</f>
        <v>66</v>
      </c>
      <c r="W6736" s="86">
        <f t="shared" si="105"/>
        <v>74</v>
      </c>
      <c r="X6736" s="87">
        <v>3.9</v>
      </c>
      <c r="Y6736" s="87">
        <v>3.8</v>
      </c>
      <c r="Z6736" s="91"/>
      <c r="AA6736" s="92"/>
    </row>
    <row r="6737" customHeight="1" spans="1:27">
      <c r="A6737" s="62">
        <v>42</v>
      </c>
      <c r="B6737" s="91">
        <v>6777</v>
      </c>
      <c r="C6737" s="154" t="s">
        <v>13570</v>
      </c>
      <c r="D6737" s="154" t="s">
        <v>13566</v>
      </c>
      <c r="E6737" s="154" t="s">
        <v>4025</v>
      </c>
      <c r="F6737" s="154" t="s">
        <v>34</v>
      </c>
      <c r="G6737" s="155" t="s">
        <v>13571</v>
      </c>
      <c r="H6737" s="68">
        <v>158.4</v>
      </c>
      <c r="I6737" s="68">
        <v>49.4</v>
      </c>
      <c r="J6737" s="71">
        <f>IF(F6737="女",IF(H6737=0,0,VLOOKUP(I6737/(H6737*H6737/10000),标准!M$108:N$112,2,TRUE)),IF(H6737=0,0,VLOOKUP(I6737/(H6737*H6737/10000),标准!M$74:N$78,2,TRUE)))</f>
        <v>100</v>
      </c>
      <c r="K6737" s="72">
        <v>2935</v>
      </c>
      <c r="L6737" s="71">
        <f>IF(A6737&lt;43,IF(F6737="女",VLOOKUP(K6737,标准!K$108:L$128,2,TRUE),VLOOKUP(K6737,标准!K$74:L$94,2,TRUE)),IF(F6737="女",VLOOKUP(K6737,标准!K$39:L$59,2,TRUE),VLOOKUP(K6737,标准!K$3:L$23,2,TRUE)))</f>
        <v>78</v>
      </c>
      <c r="M6737" s="68">
        <v>11.3</v>
      </c>
      <c r="N6737" s="71">
        <f>IF(M6737="",0,IF(A6737&lt;43,IF(F6737="女",VLOOKUP(M6737,标准!C$108:D$128,2,TRUE),VLOOKUP(M6737,标准!C$74:D$94,2,TRUE)),IF(F6737="女",VLOOKUP(M6737,标准!C$39:D$59,2,TRUE),VLOOKUP(M6737,标准!C$3:D$23,2,TRUE))))</f>
        <v>68</v>
      </c>
      <c r="O6737" s="124">
        <v>190</v>
      </c>
      <c r="P6737" s="71">
        <f>IF(A6737&lt;43,IF(F6737="女",VLOOKUP(O6737/100,标准!E$108:F$128,2,TRUE),VLOOKUP(O6737/100,标准!E$74:F$94,2,TRUE)),IF(F6737="女",VLOOKUP(O6737/100,标准!E$39:F$59,2,TRUE),VLOOKUP(O6737/100,标准!E$3:F$23,2,TRUE)))</f>
        <v>85</v>
      </c>
      <c r="Q6737" s="125">
        <v>3.52</v>
      </c>
      <c r="R6737" s="71">
        <f>IF(Q6737=0,0,IF(A6737&lt;43,IF(F6737="女",IF(Q6737="",0,VLOOKUP(Q6737,标准!I$108:J$138,2,TRUE)),IF(Q6737="",0,VLOOKUP(Q6737,标准!I$74:J$104,2,TRUE))),IF(F6737="女",IF(Q6737="",0,VLOOKUP(Q6737,标准!I$39:J$69,2,TRUE)),IF(Q6737="",0,VLOOKUP(Q6737,标准!I$3:J$33,2,TRUE)))))</f>
        <v>76</v>
      </c>
      <c r="S6737" s="126">
        <v>60</v>
      </c>
      <c r="T6737" s="71">
        <f>IF(A6737&lt;43,IF(F6737="女",VLOOKUP(S6737,标准!G$108:H$138,2,TRUE),VLOOKUP(S6737,标准!G$74:H$99,2,TRUE)),IF(F6737="女",VLOOKUP(S6737,标准!G$39:H$69,2,TRUE),VLOOKUP(S6737,标准!G$3:H$28,2,TRUE)))</f>
        <v>102</v>
      </c>
      <c r="U6737" s="127">
        <v>8.6</v>
      </c>
      <c r="V6737" s="71">
        <f>IF(U6737=0,0,IF(A6737&lt;43,IF(F6737="女",IF(U6737="",0,VLOOKUP(U6737,标准!A$108:B$128,2,TRUE)),IF(U6737="",0,VLOOKUP(U6737,标准!A$74:B$94,2,TRUE))),IF(F6737="女",IF(U6737="",0,VLOOKUP(U6737,标准!A$39:B$59,2,TRUE)),IF(U6737="",0,VLOOKUP(U6737,标准!A$3:B$23,2,TRUE)))))</f>
        <v>76</v>
      </c>
      <c r="W6737" s="86">
        <f t="shared" si="105"/>
        <v>82.6</v>
      </c>
      <c r="X6737" s="87">
        <v>3.7</v>
      </c>
      <c r="Y6737" s="87">
        <v>3.7</v>
      </c>
      <c r="Z6737" s="91"/>
      <c r="AA6737" s="92"/>
    </row>
    <row r="6738" customHeight="1" spans="1:27">
      <c r="A6738" s="62">
        <v>42</v>
      </c>
      <c r="B6738" s="91">
        <v>6778</v>
      </c>
      <c r="C6738" s="154" t="s">
        <v>13572</v>
      </c>
      <c r="D6738" s="154" t="s">
        <v>13566</v>
      </c>
      <c r="E6738" s="154" t="s">
        <v>4025</v>
      </c>
      <c r="F6738" s="154" t="s">
        <v>34</v>
      </c>
      <c r="G6738" s="155" t="s">
        <v>13573</v>
      </c>
      <c r="H6738" s="68">
        <v>161.6</v>
      </c>
      <c r="I6738" s="68">
        <v>60.6</v>
      </c>
      <c r="J6738" s="71">
        <f>IF(F6738="女",IF(H6738=0,0,VLOOKUP(I6738/(H6738*H6738/10000),标准!M$108:N$112,2,TRUE)),IF(H6738=0,0,VLOOKUP(I6738/(H6738*H6738/10000),标准!M$74:N$78,2,TRUE)))</f>
        <v>100</v>
      </c>
      <c r="K6738" s="72">
        <v>3617</v>
      </c>
      <c r="L6738" s="71">
        <f>IF(A6738&lt;43,IF(F6738="女",VLOOKUP(K6738,标准!K$108:L$128,2,TRUE),VLOOKUP(K6738,标准!K$74:L$94,2,TRUE)),IF(F6738="女",VLOOKUP(K6738,标准!K$39:L$59,2,TRUE),VLOOKUP(K6738,标准!K$3:L$23,2,TRUE)))</f>
        <v>100</v>
      </c>
      <c r="M6738" s="68">
        <v>16.5</v>
      </c>
      <c r="N6738" s="71">
        <f>IF(M6738="",0,IF(A6738&lt;43,IF(F6738="女",VLOOKUP(M6738,标准!C$108:D$128,2,TRUE),VLOOKUP(M6738,标准!C$74:D$94,2,TRUE)),IF(F6738="女",VLOOKUP(M6738,标准!C$39:D$59,2,TRUE),VLOOKUP(M6738,标准!C$3:D$23,2,TRUE))))</f>
        <v>76</v>
      </c>
      <c r="O6738" s="124">
        <v>165</v>
      </c>
      <c r="P6738" s="71">
        <f>IF(A6738&lt;43,IF(F6738="女",VLOOKUP(O6738/100,标准!E$108:F$128,2,TRUE),VLOOKUP(O6738/100,标准!E$74:F$94,2,TRUE)),IF(F6738="女",VLOOKUP(O6738/100,标准!E$39:F$59,2,TRUE),VLOOKUP(O6738/100,标准!E$3:F$23,2,TRUE)))</f>
        <v>68</v>
      </c>
      <c r="Q6738" s="125">
        <v>4.09</v>
      </c>
      <c r="R6738" s="71">
        <f>IF(Q6738=0,0,IF(A6738&lt;43,IF(F6738="女",IF(Q6738="",0,VLOOKUP(Q6738,标准!I$108:J$138,2,TRUE)),IF(Q6738="",0,VLOOKUP(Q6738,标准!I$74:J$104,2,TRUE))),IF(F6738="女",IF(Q6738="",0,VLOOKUP(Q6738,标准!I$39:J$69,2,TRUE)),IF(Q6738="",0,VLOOKUP(Q6738,标准!I$3:J$33,2,TRUE)))))</f>
        <v>70</v>
      </c>
      <c r="S6738" s="126">
        <v>30</v>
      </c>
      <c r="T6738" s="71">
        <f>IF(A6738&lt;43,IF(F6738="女",VLOOKUP(S6738,标准!G$108:H$138,2,TRUE),VLOOKUP(S6738,标准!G$74:H$99,2,TRUE)),IF(F6738="女",VLOOKUP(S6738,标准!G$39:H$69,2,TRUE),VLOOKUP(S6738,标准!G$3:H$28,2,TRUE)))</f>
        <v>64</v>
      </c>
      <c r="U6738" s="127">
        <v>8.7</v>
      </c>
      <c r="V6738" s="71">
        <f>IF(U6738=0,0,IF(A6738&lt;43,IF(F6738="女",IF(U6738="",0,VLOOKUP(U6738,标准!A$108:B$128,2,TRUE)),IF(U6738="",0,VLOOKUP(U6738,标准!A$74:B$94,2,TRUE))),IF(F6738="女",IF(U6738="",0,VLOOKUP(U6738,标准!A$39:B$59,2,TRUE)),IF(U6738="",0,VLOOKUP(U6738,标准!A$3:B$23,2,TRUE)))))</f>
        <v>76</v>
      </c>
      <c r="W6738" s="86">
        <f t="shared" si="105"/>
        <v>80</v>
      </c>
      <c r="X6738" s="87">
        <v>3.8</v>
      </c>
      <c r="Y6738" s="87">
        <v>3.9</v>
      </c>
      <c r="Z6738" s="91"/>
      <c r="AA6738" s="92"/>
    </row>
    <row r="6739" customHeight="1" spans="1:27">
      <c r="A6739" s="62">
        <v>42</v>
      </c>
      <c r="B6739" s="91">
        <v>6779</v>
      </c>
      <c r="C6739" s="154" t="s">
        <v>13574</v>
      </c>
      <c r="D6739" s="154" t="s">
        <v>13566</v>
      </c>
      <c r="E6739" s="154" t="s">
        <v>4025</v>
      </c>
      <c r="F6739" s="154" t="s">
        <v>34</v>
      </c>
      <c r="G6739" s="155" t="s">
        <v>13575</v>
      </c>
      <c r="H6739" s="68">
        <v>158.7</v>
      </c>
      <c r="I6739" s="68">
        <v>43.4</v>
      </c>
      <c r="J6739" s="71">
        <f>IF(F6739="女",IF(H6739=0,0,VLOOKUP(I6739/(H6739*H6739/10000),标准!M$108:N$112,2,TRUE)),IF(H6739=0,0,VLOOKUP(I6739/(H6739*H6739/10000),标准!M$74:N$78,2,TRUE)))</f>
        <v>100</v>
      </c>
      <c r="K6739" s="72">
        <v>3168</v>
      </c>
      <c r="L6739" s="71">
        <f>IF(A6739&lt;43,IF(F6739="女",VLOOKUP(K6739,标准!K$108:L$128,2,TRUE),VLOOKUP(K6739,标准!K$74:L$94,2,TRUE)),IF(F6739="女",VLOOKUP(K6739,标准!K$39:L$59,2,TRUE),VLOOKUP(K6739,标准!K$3:L$23,2,TRUE)))</f>
        <v>85</v>
      </c>
      <c r="M6739" s="68">
        <v>23.9</v>
      </c>
      <c r="N6739" s="71">
        <f>IF(M6739="",0,IF(A6739&lt;43,IF(F6739="女",VLOOKUP(M6739,标准!C$108:D$128,2,TRUE),VLOOKUP(M6739,标准!C$74:D$94,2,TRUE)),IF(F6739="女",VLOOKUP(M6739,标准!C$39:D$59,2,TRUE),VLOOKUP(M6739,标准!C$3:D$23,2,TRUE))))</f>
        <v>90</v>
      </c>
      <c r="O6739" s="124">
        <v>170</v>
      </c>
      <c r="P6739" s="71">
        <f>IF(A6739&lt;43,IF(F6739="女",VLOOKUP(O6739/100,标准!E$108:F$128,2,TRUE),VLOOKUP(O6739/100,标准!E$74:F$94,2,TRUE)),IF(F6739="女",VLOOKUP(O6739/100,标准!E$39:F$59,2,TRUE),VLOOKUP(O6739/100,标准!E$3:F$23,2,TRUE)))</f>
        <v>72</v>
      </c>
      <c r="Q6739" s="125">
        <v>4.08</v>
      </c>
      <c r="R6739" s="71">
        <f>IF(Q6739=0,0,IF(A6739&lt;43,IF(F6739="女",IF(Q6739="",0,VLOOKUP(Q6739,标准!I$108:J$138,2,TRUE)),IF(Q6739="",0,VLOOKUP(Q6739,标准!I$74:J$104,2,TRUE))),IF(F6739="女",IF(Q6739="",0,VLOOKUP(Q6739,标准!I$39:J$69,2,TRUE)),IF(Q6739="",0,VLOOKUP(Q6739,标准!I$3:J$33,2,TRUE)))))</f>
        <v>70</v>
      </c>
      <c r="S6739" s="126">
        <v>40</v>
      </c>
      <c r="T6739" s="71">
        <f>IF(A6739&lt;43,IF(F6739="女",VLOOKUP(S6739,标准!G$108:H$138,2,TRUE),VLOOKUP(S6739,标准!G$74:H$99,2,TRUE)),IF(F6739="女",VLOOKUP(S6739,标准!G$39:H$69,2,TRUE),VLOOKUP(S6739,标准!G$3:H$28,2,TRUE)))</f>
        <v>74</v>
      </c>
      <c r="U6739" s="127">
        <v>8.2</v>
      </c>
      <c r="V6739" s="71">
        <f>IF(U6739=0,0,IF(A6739&lt;43,IF(F6739="女",IF(U6739="",0,VLOOKUP(U6739,标准!A$108:B$128,2,TRUE)),IF(U6739="",0,VLOOKUP(U6739,标准!A$74:B$94,2,TRUE))),IF(F6739="女",IF(U6739="",0,VLOOKUP(U6739,标准!A$39:B$59,2,TRUE)),IF(U6739="",0,VLOOKUP(U6739,标准!A$3:B$23,2,TRUE)))))</f>
        <v>80</v>
      </c>
      <c r="W6739" s="86">
        <f t="shared" si="105"/>
        <v>81.35</v>
      </c>
      <c r="X6739" s="87">
        <v>4</v>
      </c>
      <c r="Y6739" s="87">
        <v>4.3</v>
      </c>
      <c r="Z6739" s="91"/>
      <c r="AA6739" s="92"/>
    </row>
    <row r="6740" customHeight="1" spans="1:27">
      <c r="A6740" s="62">
        <v>42</v>
      </c>
      <c r="B6740" s="91">
        <v>6780</v>
      </c>
      <c r="C6740" s="154" t="s">
        <v>13576</v>
      </c>
      <c r="D6740" s="154" t="s">
        <v>13566</v>
      </c>
      <c r="E6740" s="154" t="s">
        <v>4025</v>
      </c>
      <c r="F6740" s="154" t="s">
        <v>34</v>
      </c>
      <c r="G6740" s="155" t="s">
        <v>13577</v>
      </c>
      <c r="H6740" s="68">
        <v>160.3</v>
      </c>
      <c r="I6740" s="68">
        <v>43.9</v>
      </c>
      <c r="J6740" s="71">
        <f>IF(F6740="女",IF(H6740=0,0,VLOOKUP(I6740/(H6740*H6740/10000),标准!M$108:N$112,2,TRUE)),IF(H6740=0,0,VLOOKUP(I6740/(H6740*H6740/10000),标准!M$74:N$78,2,TRUE)))</f>
        <v>80</v>
      </c>
      <c r="K6740" s="72">
        <v>2473</v>
      </c>
      <c r="L6740" s="71">
        <f>IF(A6740&lt;43,IF(F6740="女",VLOOKUP(K6740,标准!K$108:L$128,2,TRUE),VLOOKUP(K6740,标准!K$74:L$94,2,TRUE)),IF(F6740="女",VLOOKUP(K6740,标准!K$39:L$59,2,TRUE),VLOOKUP(K6740,标准!K$3:L$23,2,TRUE)))</f>
        <v>68</v>
      </c>
      <c r="M6740" s="68">
        <v>10.7</v>
      </c>
      <c r="N6740" s="71">
        <f>IF(M6740="",0,IF(A6740&lt;43,IF(F6740="女",VLOOKUP(M6740,标准!C$108:D$128,2,TRUE),VLOOKUP(M6740,标准!C$74:D$94,2,TRUE)),IF(F6740="女",VLOOKUP(M6740,标准!C$39:D$59,2,TRUE),VLOOKUP(M6740,标准!C$3:D$23,2,TRUE))))</f>
        <v>66</v>
      </c>
      <c r="O6740" s="124"/>
      <c r="P6740" s="71">
        <f>IF(A6740&lt;43,IF(F6740="女",VLOOKUP(O6740/100,标准!E$108:F$128,2,TRUE),VLOOKUP(O6740/100,标准!E$74:F$94,2,TRUE)),IF(F6740="女",VLOOKUP(O6740/100,标准!E$39:F$59,2,TRUE),VLOOKUP(O6740/100,标准!E$3:F$23,2,TRUE)))</f>
        <v>0</v>
      </c>
      <c r="Q6740" s="125">
        <v>5.4</v>
      </c>
      <c r="R6740" s="71">
        <f>IF(Q6740=0,0,IF(A6740&lt;43,IF(F6740="女",IF(Q6740="",0,VLOOKUP(Q6740,标准!I$108:J$138,2,TRUE)),IF(Q6740="",0,VLOOKUP(Q6740,标准!I$74:J$104,2,TRUE))),IF(F6740="女",IF(Q6740="",0,VLOOKUP(Q6740,标准!I$39:J$69,2,TRUE)),IF(Q6740="",0,VLOOKUP(Q6740,标准!I$3:J$33,2,TRUE)))))</f>
        <v>0</v>
      </c>
      <c r="S6740" s="126">
        <v>30</v>
      </c>
      <c r="T6740" s="71">
        <f>IF(A6740&lt;43,IF(F6740="女",VLOOKUP(S6740,标准!G$108:H$138,2,TRUE),VLOOKUP(S6740,标准!G$74:H$99,2,TRUE)),IF(F6740="女",VLOOKUP(S6740,标准!G$39:H$69,2,TRUE),VLOOKUP(S6740,标准!G$3:H$28,2,TRUE)))</f>
        <v>64</v>
      </c>
      <c r="U6740" s="127">
        <v>9.2</v>
      </c>
      <c r="V6740" s="71">
        <f>IF(U6740=0,0,IF(A6740&lt;43,IF(F6740="女",IF(U6740="",0,VLOOKUP(U6740,标准!A$108:B$128,2,TRUE)),IF(U6740="",0,VLOOKUP(U6740,标准!A$74:B$94,2,TRUE))),IF(F6740="女",IF(U6740="",0,VLOOKUP(U6740,标准!A$39:B$59,2,TRUE)),IF(U6740="",0,VLOOKUP(U6740,标准!A$3:B$23,2,TRUE)))))</f>
        <v>70</v>
      </c>
      <c r="W6740" s="86">
        <f t="shared" si="105"/>
        <v>49.2</v>
      </c>
      <c r="X6740" s="87">
        <v>3.9</v>
      </c>
      <c r="Y6740" s="87">
        <v>4.4</v>
      </c>
      <c r="Z6740" s="91"/>
      <c r="AA6740" s="92"/>
    </row>
    <row r="6741" customHeight="1" spans="1:27">
      <c r="A6741" s="62">
        <v>42</v>
      </c>
      <c r="B6741" s="91">
        <v>6781</v>
      </c>
      <c r="C6741" s="154" t="s">
        <v>13578</v>
      </c>
      <c r="D6741" s="154" t="s">
        <v>13566</v>
      </c>
      <c r="E6741" s="154" t="s">
        <v>4025</v>
      </c>
      <c r="F6741" s="154" t="s">
        <v>34</v>
      </c>
      <c r="G6741" s="155" t="s">
        <v>13579</v>
      </c>
      <c r="H6741" s="68">
        <v>166.1</v>
      </c>
      <c r="I6741" s="68">
        <v>48.5</v>
      </c>
      <c r="J6741" s="71">
        <f>IF(F6741="女",IF(H6741=0,0,VLOOKUP(I6741/(H6741*H6741/10000),标准!M$108:N$112,2,TRUE)),IF(H6741=0,0,VLOOKUP(I6741/(H6741*H6741/10000),标准!M$74:N$78,2,TRUE)))</f>
        <v>100</v>
      </c>
      <c r="K6741" s="72">
        <v>2986</v>
      </c>
      <c r="L6741" s="71">
        <f>IF(A6741&lt;43,IF(F6741="女",VLOOKUP(K6741,标准!K$108:L$128,2,TRUE),VLOOKUP(K6741,标准!K$74:L$94,2,TRUE)),IF(F6741="女",VLOOKUP(K6741,标准!K$39:L$59,2,TRUE),VLOOKUP(K6741,标准!K$3:L$23,2,TRUE)))</f>
        <v>78</v>
      </c>
      <c r="M6741" s="68">
        <v>15</v>
      </c>
      <c r="N6741" s="71">
        <f>IF(M6741="",0,IF(A6741&lt;43,IF(F6741="女",VLOOKUP(M6741,标准!C$108:D$128,2,TRUE),VLOOKUP(M6741,标准!C$74:D$94,2,TRUE)),IF(F6741="女",VLOOKUP(M6741,标准!C$39:D$59,2,TRUE),VLOOKUP(M6741,标准!C$3:D$23,2,TRUE))))</f>
        <v>72</v>
      </c>
      <c r="O6741" s="124">
        <v>198</v>
      </c>
      <c r="P6741" s="71">
        <f>IF(A6741&lt;43,IF(F6741="女",VLOOKUP(O6741/100,标准!E$108:F$128,2,TRUE),VLOOKUP(O6741/100,标准!E$74:F$94,2,TRUE)),IF(F6741="女",VLOOKUP(O6741/100,标准!E$39:F$59,2,TRUE),VLOOKUP(O6741/100,标准!E$3:F$23,2,TRUE)))</f>
        <v>90</v>
      </c>
      <c r="Q6741" s="125">
        <v>4.43</v>
      </c>
      <c r="R6741" s="71">
        <f>IF(Q6741=0,0,IF(A6741&lt;43,IF(F6741="女",IF(Q6741="",0,VLOOKUP(Q6741,标准!I$108:J$138,2,TRUE)),IF(Q6741="",0,VLOOKUP(Q6741,标准!I$74:J$104,2,TRUE))),IF(F6741="女",IF(Q6741="",0,VLOOKUP(Q6741,标准!I$39:J$69,2,TRUE)),IF(Q6741="",0,VLOOKUP(Q6741,标准!I$3:J$33,2,TRUE)))))</f>
        <v>50</v>
      </c>
      <c r="S6741" s="126">
        <v>42</v>
      </c>
      <c r="T6741" s="71">
        <f>IF(A6741&lt;43,IF(F6741="女",VLOOKUP(S6741,标准!G$108:H$138,2,TRUE),VLOOKUP(S6741,标准!G$74:H$99,2,TRUE)),IF(F6741="女",VLOOKUP(S6741,标准!G$39:H$69,2,TRUE),VLOOKUP(S6741,标准!G$3:H$28,2,TRUE)))</f>
        <v>76</v>
      </c>
      <c r="U6741" s="127">
        <v>8.8</v>
      </c>
      <c r="V6741" s="71">
        <f>IF(U6741=0,0,IF(A6741&lt;43,IF(F6741="女",IF(U6741="",0,VLOOKUP(U6741,标准!A$108:B$128,2,TRUE)),IF(U6741="",0,VLOOKUP(U6741,标准!A$74:B$94,2,TRUE))),IF(F6741="女",IF(U6741="",0,VLOOKUP(U6741,标准!A$39:B$59,2,TRUE)),IF(U6741="",0,VLOOKUP(U6741,标准!A$3:B$23,2,TRUE)))))</f>
        <v>74</v>
      </c>
      <c r="W6741" s="86">
        <f t="shared" si="105"/>
        <v>75.3</v>
      </c>
      <c r="X6741" s="87">
        <v>3.8</v>
      </c>
      <c r="Y6741" s="87">
        <v>4</v>
      </c>
      <c r="Z6741" s="91"/>
      <c r="AA6741" s="92"/>
    </row>
    <row r="6742" customHeight="1" spans="1:27">
      <c r="A6742" s="62">
        <v>42</v>
      </c>
      <c r="B6742" s="91">
        <v>6782</v>
      </c>
      <c r="C6742" s="154" t="s">
        <v>13580</v>
      </c>
      <c r="D6742" s="154" t="s">
        <v>13566</v>
      </c>
      <c r="E6742" s="154" t="s">
        <v>4025</v>
      </c>
      <c r="F6742" s="154" t="s">
        <v>30</v>
      </c>
      <c r="G6742" s="155" t="s">
        <v>13581</v>
      </c>
      <c r="H6742" s="68">
        <v>167.1</v>
      </c>
      <c r="I6742" s="68">
        <v>71.1</v>
      </c>
      <c r="J6742" s="71">
        <f>IF(F6742="女",IF(H6742=0,0,VLOOKUP(I6742/(H6742*H6742/10000),标准!M$108:N$112,2,TRUE)),IF(H6742=0,0,VLOOKUP(I6742/(H6742*H6742/10000),标准!M$74:N$78,2,TRUE)))</f>
        <v>80</v>
      </c>
      <c r="K6742" s="72">
        <v>5031</v>
      </c>
      <c r="L6742" s="71">
        <f>IF(A6742&lt;43,IF(F6742="女",VLOOKUP(K6742,标准!K$108:L$128,2,TRUE),VLOOKUP(K6742,标准!K$74:L$94,2,TRUE)),IF(F6742="女",VLOOKUP(K6742,标准!K$39:L$59,2,TRUE),VLOOKUP(K6742,标准!K$3:L$23,2,TRUE)))</f>
        <v>95</v>
      </c>
      <c r="M6742" s="68">
        <v>7</v>
      </c>
      <c r="N6742" s="71">
        <f>IF(M6742="",0,IF(A6742&lt;43,IF(F6742="女",VLOOKUP(M6742,标准!C$108:D$128,2,TRUE),VLOOKUP(M6742,标准!C$74:D$94,2,TRUE)),IF(F6742="女",VLOOKUP(M6742,标准!C$39:D$59,2,TRUE),VLOOKUP(M6742,标准!C$3:D$23,2,TRUE))))</f>
        <v>64</v>
      </c>
      <c r="O6742" s="124">
        <v>224</v>
      </c>
      <c r="P6742" s="71">
        <f>IF(A6742&lt;43,IF(F6742="女",VLOOKUP(O6742/100,标准!E$108:F$128,2,TRUE),VLOOKUP(O6742/100,标准!E$74:F$94,2,TRUE)),IF(F6742="女",VLOOKUP(O6742/100,标准!E$39:F$59,2,TRUE),VLOOKUP(O6742/100,标准!E$3:F$23,2,TRUE)))</f>
        <v>68</v>
      </c>
      <c r="Q6742" s="125">
        <v>4.34</v>
      </c>
      <c r="R6742" s="71">
        <f>IF(Q6742=0,0,IF(A6742&lt;43,IF(F6742="女",IF(Q6742="",0,VLOOKUP(Q6742,标准!I$108:J$138,2,TRUE)),IF(Q6742="",0,VLOOKUP(Q6742,标准!I$74:J$104,2,TRUE))),IF(F6742="女",IF(Q6742="",0,VLOOKUP(Q6742,标准!I$39:J$69,2,TRUE)),IF(Q6742="",0,VLOOKUP(Q6742,标准!I$3:J$33,2,TRUE)))))</f>
        <v>50</v>
      </c>
      <c r="S6742" s="126">
        <v>7</v>
      </c>
      <c r="T6742" s="71">
        <f>IF(A6742&lt;43,IF(F6742="女",VLOOKUP(S6742,标准!G$108:H$138,2,TRUE),VLOOKUP(S6742,标准!G$74:H$99,2,TRUE)),IF(F6742="女",VLOOKUP(S6742,标准!G$39:H$69,2,TRUE),VLOOKUP(S6742,标准!G$3:H$28,2,TRUE)))</f>
        <v>30</v>
      </c>
      <c r="U6742" s="127">
        <v>7.2</v>
      </c>
      <c r="V6742" s="71">
        <f>IF(U6742=0,0,IF(A6742&lt;43,IF(F6742="女",IF(U6742="",0,VLOOKUP(U6742,标准!A$108:B$128,2,TRUE)),IF(U6742="",0,VLOOKUP(U6742,标准!A$74:B$94,2,TRUE))),IF(F6742="女",IF(U6742="",0,VLOOKUP(U6742,标准!A$39:B$59,2,TRUE)),IF(U6742="",0,VLOOKUP(U6742,标准!A$3:B$23,2,TRUE)))))</f>
        <v>78</v>
      </c>
      <c r="W6742" s="86">
        <f t="shared" si="105"/>
        <v>68.05</v>
      </c>
      <c r="X6742" s="87">
        <v>3.7</v>
      </c>
      <c r="Y6742" s="87">
        <v>3.7</v>
      </c>
      <c r="Z6742" s="91"/>
      <c r="AA6742" s="92"/>
    </row>
    <row r="6743" customHeight="1" spans="1:27">
      <c r="A6743" s="62">
        <v>42</v>
      </c>
      <c r="B6743" s="91">
        <v>6783</v>
      </c>
      <c r="C6743" s="154" t="s">
        <v>13582</v>
      </c>
      <c r="D6743" s="154" t="s">
        <v>13566</v>
      </c>
      <c r="E6743" s="154" t="s">
        <v>4025</v>
      </c>
      <c r="F6743" s="154" t="s">
        <v>30</v>
      </c>
      <c r="G6743" s="155" t="s">
        <v>13583</v>
      </c>
      <c r="H6743" s="68">
        <v>165.6</v>
      </c>
      <c r="I6743" s="68">
        <v>68.9</v>
      </c>
      <c r="J6743" s="71">
        <f>IF(F6743="女",IF(H6743=0,0,VLOOKUP(I6743/(H6743*H6743/10000),标准!M$108:N$112,2,TRUE)),IF(H6743=0,0,VLOOKUP(I6743/(H6743*H6743/10000),标准!M$74:N$78,2,TRUE)))</f>
        <v>80</v>
      </c>
      <c r="K6743" s="72">
        <v>4810</v>
      </c>
      <c r="L6743" s="71">
        <f>IF(A6743&lt;43,IF(F6743="女",VLOOKUP(K6743,标准!K$108:L$128,2,TRUE),VLOOKUP(K6743,标准!K$74:L$94,2,TRUE)),IF(F6743="女",VLOOKUP(K6743,标准!K$39:L$59,2,TRUE),VLOOKUP(K6743,标准!K$3:L$23,2,TRUE)))</f>
        <v>90</v>
      </c>
      <c r="M6743" s="68">
        <v>19.5</v>
      </c>
      <c r="N6743" s="71">
        <f>IF(M6743="",0,IF(A6743&lt;43,IF(F6743="女",VLOOKUP(M6743,标准!C$108:D$128,2,TRUE),VLOOKUP(M6743,标准!C$74:D$94,2,TRUE)),IF(F6743="女",VLOOKUP(M6743,标准!C$39:D$59,2,TRUE),VLOOKUP(M6743,标准!C$3:D$23,2,TRUE))))</f>
        <v>85</v>
      </c>
      <c r="O6743" s="124">
        <v>220</v>
      </c>
      <c r="P6743" s="71">
        <f>IF(A6743&lt;43,IF(F6743="女",VLOOKUP(O6743/100,标准!E$108:F$128,2,TRUE),VLOOKUP(O6743/100,标准!E$74:F$94,2,TRUE)),IF(F6743="女",VLOOKUP(O6743/100,标准!E$39:F$59,2,TRUE),VLOOKUP(O6743/100,标准!E$3:F$23,2,TRUE)))</f>
        <v>66</v>
      </c>
      <c r="Q6743" s="125">
        <v>4.23</v>
      </c>
      <c r="R6743" s="71">
        <f>IF(Q6743=0,0,IF(A6743&lt;43,IF(F6743="女",IF(Q6743="",0,VLOOKUP(Q6743,标准!I$108:J$138,2,TRUE)),IF(Q6743="",0,VLOOKUP(Q6743,标准!I$74:J$104,2,TRUE))),IF(F6743="女",IF(Q6743="",0,VLOOKUP(Q6743,标准!I$39:J$69,2,TRUE)),IF(Q6743="",0,VLOOKUP(Q6743,标准!I$3:J$33,2,TRUE)))))</f>
        <v>62</v>
      </c>
      <c r="S6743" s="126">
        <v>3</v>
      </c>
      <c r="T6743" s="71">
        <f>IF(A6743&lt;43,IF(F6743="女",VLOOKUP(S6743,标准!G$108:H$138,2,TRUE),VLOOKUP(S6743,标准!G$74:H$99,2,TRUE)),IF(F6743="女",VLOOKUP(S6743,标准!G$39:H$69,2,TRUE),VLOOKUP(S6743,标准!G$3:H$28,2,TRUE)))</f>
        <v>0</v>
      </c>
      <c r="U6743" s="127">
        <v>7.6</v>
      </c>
      <c r="V6743" s="71">
        <f>IF(U6743=0,0,IF(A6743&lt;43,IF(F6743="女",IF(U6743="",0,VLOOKUP(U6743,标准!A$108:B$128,2,TRUE)),IF(U6743="",0,VLOOKUP(U6743,标准!A$74:B$94,2,TRUE))),IF(F6743="女",IF(U6743="",0,VLOOKUP(U6743,标准!A$39:B$59,2,TRUE)),IF(U6743="",0,VLOOKUP(U6743,标准!A$3:B$23,2,TRUE)))))</f>
        <v>74</v>
      </c>
      <c r="W6743" s="86">
        <f t="shared" si="105"/>
        <v>67.8</v>
      </c>
      <c r="X6743" s="87">
        <v>3.7</v>
      </c>
      <c r="Y6743" s="87">
        <v>3.7</v>
      </c>
      <c r="Z6743" s="91"/>
      <c r="AA6743" s="92"/>
    </row>
    <row r="6744" customHeight="1" spans="1:27">
      <c r="A6744" s="62">
        <v>42</v>
      </c>
      <c r="B6744" s="91">
        <v>6784</v>
      </c>
      <c r="C6744" s="154" t="s">
        <v>13584</v>
      </c>
      <c r="D6744" s="154" t="s">
        <v>13566</v>
      </c>
      <c r="E6744" s="154" t="s">
        <v>4025</v>
      </c>
      <c r="F6744" s="154" t="s">
        <v>34</v>
      </c>
      <c r="G6744" s="155" t="s">
        <v>13585</v>
      </c>
      <c r="H6744" s="68">
        <v>163.5</v>
      </c>
      <c r="I6744" s="68">
        <v>73.1</v>
      </c>
      <c r="J6744" s="71">
        <f>IF(F6744="女",IF(H6744=0,0,VLOOKUP(I6744/(H6744*H6744/10000),标准!M$108:N$112,2,TRUE)),IF(H6744=0,0,VLOOKUP(I6744/(H6744*H6744/10000),标准!M$74:N$78,2,TRUE)))</f>
        <v>80</v>
      </c>
      <c r="K6744" s="72">
        <v>3515</v>
      </c>
      <c r="L6744" s="71">
        <f>IF(A6744&lt;43,IF(F6744="女",VLOOKUP(K6744,标准!K$108:L$128,2,TRUE),VLOOKUP(K6744,标准!K$74:L$94,2,TRUE)),IF(F6744="女",VLOOKUP(K6744,标准!K$39:L$59,2,TRUE),VLOOKUP(K6744,标准!K$3:L$23,2,TRUE)))</f>
        <v>100</v>
      </c>
      <c r="M6744" s="68">
        <v>26</v>
      </c>
      <c r="N6744" s="71">
        <f>IF(M6744="",0,IF(A6744&lt;43,IF(F6744="女",VLOOKUP(M6744,标准!C$108:D$128,2,TRUE),VLOOKUP(M6744,标准!C$74:D$94,2,TRUE)),IF(F6744="女",VLOOKUP(M6744,标准!C$39:D$59,2,TRUE),VLOOKUP(M6744,标准!C$3:D$23,2,TRUE))))</f>
        <v>100</v>
      </c>
      <c r="O6744" s="124">
        <v>165</v>
      </c>
      <c r="P6744" s="71">
        <f>IF(A6744&lt;43,IF(F6744="女",VLOOKUP(O6744/100,标准!E$108:F$128,2,TRUE),VLOOKUP(O6744/100,标准!E$74:F$94,2,TRUE)),IF(F6744="女",VLOOKUP(O6744/100,标准!E$39:F$59,2,TRUE),VLOOKUP(O6744/100,标准!E$3:F$23,2,TRUE)))</f>
        <v>68</v>
      </c>
      <c r="Q6744" s="125">
        <v>4.13</v>
      </c>
      <c r="R6744" s="71">
        <f>IF(Q6744=0,0,IF(A6744&lt;43,IF(F6744="女",IF(Q6744="",0,VLOOKUP(Q6744,标准!I$108:J$138,2,TRUE)),IF(Q6744="",0,VLOOKUP(Q6744,标准!I$74:J$104,2,TRUE))),IF(F6744="女",IF(Q6744="",0,VLOOKUP(Q6744,标准!I$39:J$69,2,TRUE)),IF(Q6744="",0,VLOOKUP(Q6744,标准!I$3:J$33,2,TRUE)))))</f>
        <v>68</v>
      </c>
      <c r="S6744" s="126">
        <v>30</v>
      </c>
      <c r="T6744" s="71">
        <f>IF(A6744&lt;43,IF(F6744="女",VLOOKUP(S6744,标准!G$108:H$138,2,TRUE),VLOOKUP(S6744,标准!G$74:H$99,2,TRUE)),IF(F6744="女",VLOOKUP(S6744,标准!G$39:H$69,2,TRUE),VLOOKUP(S6744,标准!G$3:H$28,2,TRUE)))</f>
        <v>64</v>
      </c>
      <c r="U6744" s="127">
        <v>9</v>
      </c>
      <c r="V6744" s="71">
        <f>IF(U6744=0,0,IF(A6744&lt;43,IF(F6744="女",IF(U6744="",0,VLOOKUP(U6744,标准!A$108:B$128,2,TRUE)),IF(U6744="",0,VLOOKUP(U6744,标准!A$74:B$94,2,TRUE))),IF(F6744="女",IF(U6744="",0,VLOOKUP(U6744,标准!A$39:B$59,2,TRUE)),IF(U6744="",0,VLOOKUP(U6744,标准!A$3:B$23,2,TRUE)))))</f>
        <v>72</v>
      </c>
      <c r="W6744" s="86">
        <f t="shared" si="105"/>
        <v>78.2</v>
      </c>
      <c r="X6744" s="87">
        <v>4.9</v>
      </c>
      <c r="Y6744" s="87">
        <v>3.9</v>
      </c>
      <c r="Z6744" s="91"/>
      <c r="AA6744" s="92"/>
    </row>
    <row r="6745" customHeight="1" spans="1:27">
      <c r="A6745" s="62">
        <v>42</v>
      </c>
      <c r="B6745" s="91">
        <v>6785</v>
      </c>
      <c r="C6745" s="154" t="s">
        <v>13586</v>
      </c>
      <c r="D6745" s="154" t="s">
        <v>13566</v>
      </c>
      <c r="E6745" s="154" t="s">
        <v>4025</v>
      </c>
      <c r="F6745" s="154" t="s">
        <v>34</v>
      </c>
      <c r="G6745" s="155" t="s">
        <v>13587</v>
      </c>
      <c r="H6745" s="68">
        <v>162</v>
      </c>
      <c r="I6745" s="68">
        <v>54.1</v>
      </c>
      <c r="J6745" s="71">
        <f>IF(F6745="女",IF(H6745=0,0,VLOOKUP(I6745/(H6745*H6745/10000),标准!M$108:N$112,2,TRUE)),IF(H6745=0,0,VLOOKUP(I6745/(H6745*H6745/10000),标准!M$74:N$78,2,TRUE)))</f>
        <v>100</v>
      </c>
      <c r="K6745" s="72">
        <v>3184</v>
      </c>
      <c r="L6745" s="71">
        <f>IF(A6745&lt;43,IF(F6745="女",VLOOKUP(K6745,标准!K$108:L$128,2,TRUE),VLOOKUP(K6745,标准!K$74:L$94,2,TRUE)),IF(F6745="女",VLOOKUP(K6745,标准!K$39:L$59,2,TRUE),VLOOKUP(K6745,标准!K$3:L$23,2,TRUE)))</f>
        <v>85</v>
      </c>
      <c r="M6745" s="68">
        <v>25.5</v>
      </c>
      <c r="N6745" s="71">
        <f>IF(M6745="",0,IF(A6745&lt;43,IF(F6745="女",VLOOKUP(M6745,标准!C$108:D$128,2,TRUE),VLOOKUP(M6745,标准!C$74:D$94,2,TRUE)),IF(F6745="女",VLOOKUP(M6745,标准!C$39:D$59,2,TRUE),VLOOKUP(M6745,标准!C$3:D$23,2,TRUE))))</f>
        <v>95</v>
      </c>
      <c r="O6745" s="124">
        <v>170</v>
      </c>
      <c r="P6745" s="71">
        <f>IF(A6745&lt;43,IF(F6745="女",VLOOKUP(O6745/100,标准!E$108:F$128,2,TRUE),VLOOKUP(O6745/100,标准!E$74:F$94,2,TRUE)),IF(F6745="女",VLOOKUP(O6745/100,标准!E$39:F$59,2,TRUE),VLOOKUP(O6745/100,标准!E$3:F$23,2,TRUE)))</f>
        <v>72</v>
      </c>
      <c r="Q6745" s="125">
        <v>4.29</v>
      </c>
      <c r="R6745" s="71">
        <f>IF(Q6745=0,0,IF(A6745&lt;43,IF(F6745="女",IF(Q6745="",0,VLOOKUP(Q6745,标准!I$108:J$138,2,TRUE)),IF(Q6745="",0,VLOOKUP(Q6745,标准!I$74:J$104,2,TRUE))),IF(F6745="女",IF(Q6745="",0,VLOOKUP(Q6745,标准!I$39:J$69,2,TRUE)),IF(Q6745="",0,VLOOKUP(Q6745,标准!I$3:J$33,2,TRUE)))))</f>
        <v>62</v>
      </c>
      <c r="S6745" s="126">
        <v>35</v>
      </c>
      <c r="T6745" s="71">
        <f>IF(A6745&lt;43,IF(F6745="女",VLOOKUP(S6745,标准!G$108:H$138,2,TRUE),VLOOKUP(S6745,标准!G$74:H$99,2,TRUE)),IF(F6745="女",VLOOKUP(S6745,标准!G$39:H$69,2,TRUE),VLOOKUP(S6745,标准!G$3:H$28,2,TRUE)))</f>
        <v>68</v>
      </c>
      <c r="U6745" s="127">
        <v>8.8</v>
      </c>
      <c r="V6745" s="71">
        <f>IF(U6745=0,0,IF(A6745&lt;43,IF(F6745="女",IF(U6745="",0,VLOOKUP(U6745,标准!A$108:B$128,2,TRUE)),IF(U6745="",0,VLOOKUP(U6745,标准!A$74:B$94,2,TRUE))),IF(F6745="女",IF(U6745="",0,VLOOKUP(U6745,标准!A$39:B$59,2,TRUE)),IF(U6745="",0,VLOOKUP(U6745,标准!A$3:B$23,2,TRUE)))))</f>
        <v>74</v>
      </c>
      <c r="W6745" s="86">
        <f t="shared" si="105"/>
        <v>78.45</v>
      </c>
      <c r="X6745" s="87">
        <v>4.5</v>
      </c>
      <c r="Y6745" s="87">
        <v>4.5</v>
      </c>
      <c r="Z6745" s="91"/>
      <c r="AA6745" s="92"/>
    </row>
    <row r="6746" customHeight="1" spans="1:27">
      <c r="A6746" s="62">
        <v>42</v>
      </c>
      <c r="B6746" s="91">
        <v>6786</v>
      </c>
      <c r="C6746" s="154" t="s">
        <v>13588</v>
      </c>
      <c r="D6746" s="154" t="s">
        <v>13566</v>
      </c>
      <c r="E6746" s="154" t="s">
        <v>4025</v>
      </c>
      <c r="F6746" s="154" t="s">
        <v>30</v>
      </c>
      <c r="G6746" s="155" t="s">
        <v>13589</v>
      </c>
      <c r="H6746" s="68">
        <v>170</v>
      </c>
      <c r="I6746" s="68">
        <v>57.8</v>
      </c>
      <c r="J6746" s="71">
        <f>IF(F6746="女",IF(H6746=0,0,VLOOKUP(I6746/(H6746*H6746/10000),标准!M$108:N$112,2,TRUE)),IF(H6746=0,0,VLOOKUP(I6746/(H6746*H6746/10000),标准!M$74:N$78,2,TRUE)))</f>
        <v>100</v>
      </c>
      <c r="K6746" s="72">
        <v>4125</v>
      </c>
      <c r="L6746" s="71">
        <f>IF(A6746&lt;43,IF(F6746="女",VLOOKUP(K6746,标准!K$108:L$128,2,TRUE),VLOOKUP(K6746,标准!K$74:L$94,2,TRUE)),IF(F6746="女",VLOOKUP(K6746,标准!K$39:L$59,2,TRUE),VLOOKUP(K6746,标准!K$3:L$23,2,TRUE)))</f>
        <v>76</v>
      </c>
      <c r="M6746" s="68">
        <v>13</v>
      </c>
      <c r="N6746" s="71">
        <f>IF(M6746="",0,IF(A6746&lt;43,IF(F6746="女",VLOOKUP(M6746,标准!C$108:D$128,2,TRUE),VLOOKUP(M6746,标准!C$74:D$94,2,TRUE)),IF(F6746="女",VLOOKUP(M6746,标准!C$39:D$59,2,TRUE),VLOOKUP(M6746,标准!C$3:D$23,2,TRUE))))</f>
        <v>72</v>
      </c>
      <c r="O6746" s="124">
        <v>250</v>
      </c>
      <c r="P6746" s="71">
        <f>IF(A6746&lt;43,IF(F6746="女",VLOOKUP(O6746/100,标准!E$108:F$128,2,TRUE),VLOOKUP(O6746/100,标准!E$74:F$94,2,TRUE)),IF(F6746="女",VLOOKUP(O6746/100,标准!E$39:F$59,2,TRUE),VLOOKUP(O6746/100,标准!E$3:F$23,2,TRUE)))</f>
        <v>80</v>
      </c>
      <c r="Q6746" s="125">
        <v>4.44</v>
      </c>
      <c r="R6746" s="71">
        <f>IF(Q6746=0,0,IF(A6746&lt;43,IF(F6746="女",IF(Q6746="",0,VLOOKUP(Q6746,标准!I$108:J$138,2,TRUE)),IF(Q6746="",0,VLOOKUP(Q6746,标准!I$74:J$104,2,TRUE))),IF(F6746="女",IF(Q6746="",0,VLOOKUP(Q6746,标准!I$39:J$69,2,TRUE)),IF(Q6746="",0,VLOOKUP(Q6746,标准!I$3:J$33,2,TRUE)))))</f>
        <v>50</v>
      </c>
      <c r="S6746" s="126">
        <v>9</v>
      </c>
      <c r="T6746" s="71">
        <f>IF(A6746&lt;43,IF(F6746="女",VLOOKUP(S6746,标准!G$108:H$138,2,TRUE),VLOOKUP(S6746,标准!G$74:H$99,2,TRUE)),IF(F6746="女",VLOOKUP(S6746,标准!G$39:H$69,2,TRUE),VLOOKUP(S6746,标准!G$3:H$28,2,TRUE)))</f>
        <v>50</v>
      </c>
      <c r="U6746" s="127">
        <v>7</v>
      </c>
      <c r="V6746" s="71">
        <f>IF(U6746=0,0,IF(A6746&lt;43,IF(F6746="女",IF(U6746="",0,VLOOKUP(U6746,标准!A$108:B$128,2,TRUE)),IF(U6746="",0,VLOOKUP(U6746,标准!A$74:B$94,2,TRUE))),IF(F6746="女",IF(U6746="",0,VLOOKUP(U6746,标准!A$39:B$59,2,TRUE)),IF(U6746="",0,VLOOKUP(U6746,标准!A$3:B$23,2,TRUE)))))</f>
        <v>85</v>
      </c>
      <c r="W6746" s="86">
        <f t="shared" si="105"/>
        <v>73.6</v>
      </c>
      <c r="X6746" s="87">
        <v>4.9</v>
      </c>
      <c r="Y6746" s="87">
        <v>4.9</v>
      </c>
      <c r="Z6746" s="91"/>
      <c r="AA6746" s="92"/>
    </row>
    <row r="6747" customHeight="1" spans="1:27">
      <c r="A6747" s="62">
        <v>42</v>
      </c>
      <c r="B6747" s="91">
        <v>6787</v>
      </c>
      <c r="C6747" s="154" t="s">
        <v>13590</v>
      </c>
      <c r="D6747" s="154" t="s">
        <v>13566</v>
      </c>
      <c r="E6747" s="154" t="s">
        <v>4025</v>
      </c>
      <c r="F6747" s="154" t="s">
        <v>30</v>
      </c>
      <c r="G6747" s="155" t="s">
        <v>13591</v>
      </c>
      <c r="H6747" s="68">
        <v>169.3</v>
      </c>
      <c r="I6747" s="68">
        <v>67.2</v>
      </c>
      <c r="J6747" s="71">
        <f>IF(F6747="女",IF(H6747=0,0,VLOOKUP(I6747/(H6747*H6747/10000),标准!M$108:N$112,2,TRUE)),IF(H6747=0,0,VLOOKUP(I6747/(H6747*H6747/10000),标准!M$74:N$78,2,TRUE)))</f>
        <v>100</v>
      </c>
      <c r="K6747" s="72">
        <v>4632</v>
      </c>
      <c r="L6747" s="71">
        <f>IF(A6747&lt;43,IF(F6747="女",VLOOKUP(K6747,标准!K$108:L$128,2,TRUE),VLOOKUP(K6747,标准!K$74:L$94,2,TRUE)),IF(F6747="女",VLOOKUP(K6747,标准!K$39:L$59,2,TRUE),VLOOKUP(K6747,标准!K$3:L$23,2,TRUE)))</f>
        <v>85</v>
      </c>
      <c r="M6747" s="68">
        <v>15.7</v>
      </c>
      <c r="N6747" s="71">
        <f>IF(M6747="",0,IF(A6747&lt;43,IF(F6747="女",VLOOKUP(M6747,标准!C$108:D$128,2,TRUE),VLOOKUP(M6747,标准!C$74:D$94,2,TRUE)),IF(F6747="女",VLOOKUP(M6747,标准!C$39:D$59,2,TRUE),VLOOKUP(M6747,标准!C$3:D$23,2,TRUE))))</f>
        <v>76</v>
      </c>
      <c r="O6747" s="124">
        <v>215</v>
      </c>
      <c r="P6747" s="71">
        <f>IF(A6747&lt;43,IF(F6747="女",VLOOKUP(O6747/100,标准!E$108:F$128,2,TRUE),VLOOKUP(O6747/100,标准!E$74:F$94,2,TRUE)),IF(F6747="女",VLOOKUP(O6747/100,标准!E$39:F$59,2,TRUE),VLOOKUP(O6747/100,标准!E$3:F$23,2,TRUE)))</f>
        <v>62</v>
      </c>
      <c r="Q6747" s="125">
        <v>4.55</v>
      </c>
      <c r="R6747" s="71">
        <f>IF(Q6747=0,0,IF(A6747&lt;43,IF(F6747="女",IF(Q6747="",0,VLOOKUP(Q6747,标准!I$108:J$138,2,TRUE)),IF(Q6747="",0,VLOOKUP(Q6747,标准!I$74:J$104,2,TRUE))),IF(F6747="女",IF(Q6747="",0,VLOOKUP(Q6747,标准!I$39:J$69,2,TRUE)),IF(Q6747="",0,VLOOKUP(Q6747,标准!I$3:J$33,2,TRUE)))))</f>
        <v>40</v>
      </c>
      <c r="S6747" s="126">
        <v>0</v>
      </c>
      <c r="T6747" s="71">
        <f>IF(A6747&lt;43,IF(F6747="女",VLOOKUP(S6747,标准!G$108:H$138,2,TRUE),VLOOKUP(S6747,标准!G$74:H$99,2,TRUE)),IF(F6747="女",VLOOKUP(S6747,标准!G$39:H$69,2,TRUE),VLOOKUP(S6747,标准!G$3:H$28,2,TRUE)))</f>
        <v>0</v>
      </c>
      <c r="U6747" s="127">
        <v>7.6</v>
      </c>
      <c r="V6747" s="71">
        <f>IF(U6747=0,0,IF(A6747&lt;43,IF(F6747="女",IF(U6747="",0,VLOOKUP(U6747,标准!A$108:B$128,2,TRUE)),IF(U6747="",0,VLOOKUP(U6747,标准!A$74:B$94,2,TRUE))),IF(F6747="女",IF(U6747="",0,VLOOKUP(U6747,标准!A$39:B$59,2,TRUE)),IF(U6747="",0,VLOOKUP(U6747,标准!A$3:B$23,2,TRUE)))))</f>
        <v>74</v>
      </c>
      <c r="W6747" s="86">
        <f t="shared" si="105"/>
        <v>64.35</v>
      </c>
      <c r="X6747" s="87">
        <v>4</v>
      </c>
      <c r="Y6747" s="87">
        <v>4</v>
      </c>
      <c r="Z6747" s="91"/>
      <c r="AA6747" s="92"/>
    </row>
    <row r="6748" customHeight="1" spans="1:27">
      <c r="A6748" s="62">
        <v>42</v>
      </c>
      <c r="B6748" s="91">
        <v>6788</v>
      </c>
      <c r="C6748" s="154" t="s">
        <v>13592</v>
      </c>
      <c r="D6748" s="154" t="s">
        <v>13566</v>
      </c>
      <c r="E6748" s="154" t="s">
        <v>4025</v>
      </c>
      <c r="F6748" s="154" t="s">
        <v>30</v>
      </c>
      <c r="G6748" s="155" t="s">
        <v>13593</v>
      </c>
      <c r="H6748" s="68">
        <v>169.4</v>
      </c>
      <c r="I6748" s="68">
        <v>70.5</v>
      </c>
      <c r="J6748" s="71">
        <f>IF(F6748="女",IF(H6748=0,0,VLOOKUP(I6748/(H6748*H6748/10000),标准!M$108:N$112,2,TRUE)),IF(H6748=0,0,VLOOKUP(I6748/(H6748*H6748/10000),标准!M$74:N$78,2,TRUE)))</f>
        <v>80</v>
      </c>
      <c r="K6748" s="72">
        <v>4911</v>
      </c>
      <c r="L6748" s="71">
        <f>IF(A6748&lt;43,IF(F6748="女",VLOOKUP(K6748,标准!K$108:L$128,2,TRUE),VLOOKUP(K6748,标准!K$74:L$94,2,TRUE)),IF(F6748="女",VLOOKUP(K6748,标准!K$39:L$59,2,TRUE),VLOOKUP(K6748,标准!K$3:L$23,2,TRUE)))</f>
        <v>90</v>
      </c>
      <c r="M6748" s="68">
        <v>22</v>
      </c>
      <c r="N6748" s="71">
        <f>IF(M6748="",0,IF(A6748&lt;43,IF(F6748="女",VLOOKUP(M6748,标准!C$108:D$128,2,TRUE),VLOOKUP(M6748,标准!C$74:D$94,2,TRUE)),IF(F6748="女",VLOOKUP(M6748,标准!C$39:D$59,2,TRUE),VLOOKUP(M6748,标准!C$3:D$23,2,TRUE))))</f>
        <v>90</v>
      </c>
      <c r="O6748" s="124">
        <v>235</v>
      </c>
      <c r="P6748" s="71">
        <f>IF(A6748&lt;43,IF(F6748="女",VLOOKUP(O6748/100,标准!E$108:F$128,2,TRUE),VLOOKUP(O6748/100,标准!E$74:F$94,2,TRUE)),IF(F6748="女",VLOOKUP(O6748/100,标准!E$39:F$59,2,TRUE),VLOOKUP(O6748/100,标准!E$3:F$23,2,TRUE)))</f>
        <v>72</v>
      </c>
      <c r="Q6748" s="125">
        <v>3.57</v>
      </c>
      <c r="R6748" s="71">
        <f>IF(Q6748=0,0,IF(A6748&lt;43,IF(F6748="女",IF(Q6748="",0,VLOOKUP(Q6748,标准!I$108:J$138,2,TRUE)),IF(Q6748="",0,VLOOKUP(Q6748,标准!I$74:J$104,2,TRUE))),IF(F6748="女",IF(Q6748="",0,VLOOKUP(Q6748,标准!I$39:J$69,2,TRUE)),IF(Q6748="",0,VLOOKUP(Q6748,标准!I$3:J$33,2,TRUE)))))</f>
        <v>74</v>
      </c>
      <c r="S6748" s="126">
        <v>0</v>
      </c>
      <c r="T6748" s="71">
        <f>IF(A6748&lt;43,IF(F6748="女",VLOOKUP(S6748,标准!G$108:H$138,2,TRUE),VLOOKUP(S6748,标准!G$74:H$99,2,TRUE)),IF(F6748="女",VLOOKUP(S6748,标准!G$39:H$69,2,TRUE),VLOOKUP(S6748,标准!G$3:H$28,2,TRUE)))</f>
        <v>0</v>
      </c>
      <c r="U6748" s="127">
        <v>7.1</v>
      </c>
      <c r="V6748" s="71">
        <f>IF(U6748=0,0,IF(A6748&lt;43,IF(F6748="女",IF(U6748="",0,VLOOKUP(U6748,标准!A$108:B$128,2,TRUE)),IF(U6748="",0,VLOOKUP(U6748,标准!A$74:B$94,2,TRUE))),IF(F6748="女",IF(U6748="",0,VLOOKUP(U6748,标准!A$39:B$59,2,TRUE)),IF(U6748="",0,VLOOKUP(U6748,标准!A$3:B$23,2,TRUE)))))</f>
        <v>80</v>
      </c>
      <c r="W6748" s="86">
        <f t="shared" si="105"/>
        <v>72.5</v>
      </c>
      <c r="X6748" s="87">
        <v>4.2</v>
      </c>
      <c r="Y6748" s="87">
        <v>4.2</v>
      </c>
      <c r="Z6748" s="91"/>
      <c r="AA6748" s="92"/>
    </row>
    <row r="6749" customHeight="1" spans="1:27">
      <c r="A6749" s="62">
        <v>42</v>
      </c>
      <c r="B6749" s="91">
        <v>6789</v>
      </c>
      <c r="C6749" s="154" t="s">
        <v>13594</v>
      </c>
      <c r="D6749" s="154" t="s">
        <v>13566</v>
      </c>
      <c r="E6749" s="154" t="s">
        <v>4025</v>
      </c>
      <c r="F6749" s="154" t="s">
        <v>34</v>
      </c>
      <c r="G6749" s="155" t="s">
        <v>13595</v>
      </c>
      <c r="H6749" s="68">
        <v>165</v>
      </c>
      <c r="I6749" s="68">
        <v>55.9</v>
      </c>
      <c r="J6749" s="71">
        <f>IF(F6749="女",IF(H6749=0,0,VLOOKUP(I6749/(H6749*H6749/10000),标准!M$108:N$112,2,TRUE)),IF(H6749=0,0,VLOOKUP(I6749/(H6749*H6749/10000),标准!M$74:N$78,2,TRUE)))</f>
        <v>100</v>
      </c>
      <c r="K6749" s="72">
        <v>2661</v>
      </c>
      <c r="L6749" s="71">
        <f>IF(A6749&lt;43,IF(F6749="女",VLOOKUP(K6749,标准!K$108:L$128,2,TRUE),VLOOKUP(K6749,标准!K$74:L$94,2,TRUE)),IF(F6749="女",VLOOKUP(K6749,标准!K$39:L$59,2,TRUE),VLOOKUP(K6749,标准!K$3:L$23,2,TRUE)))</f>
        <v>72</v>
      </c>
      <c r="M6749" s="68">
        <v>24</v>
      </c>
      <c r="N6749" s="71">
        <f>IF(M6749="",0,IF(A6749&lt;43,IF(F6749="女",VLOOKUP(M6749,标准!C$108:D$128,2,TRUE),VLOOKUP(M6749,标准!C$74:D$94,2,TRUE)),IF(F6749="女",VLOOKUP(M6749,标准!C$39:D$59,2,TRUE),VLOOKUP(M6749,标准!C$3:D$23,2,TRUE))))</f>
        <v>95</v>
      </c>
      <c r="O6749" s="124">
        <v>175</v>
      </c>
      <c r="P6749" s="71">
        <f>IF(A6749&lt;43,IF(F6749="女",VLOOKUP(O6749/100,标准!E$108:F$128,2,TRUE),VLOOKUP(O6749/100,标准!E$74:F$94,2,TRUE)),IF(F6749="女",VLOOKUP(O6749/100,标准!E$39:F$59,2,TRUE),VLOOKUP(O6749/100,标准!E$3:F$23,2,TRUE)))</f>
        <v>76</v>
      </c>
      <c r="Q6749" s="125">
        <v>3.51</v>
      </c>
      <c r="R6749" s="71">
        <f>IF(Q6749=0,0,IF(A6749&lt;43,IF(F6749="女",IF(Q6749="",0,VLOOKUP(Q6749,标准!I$108:J$138,2,TRUE)),IF(Q6749="",0,VLOOKUP(Q6749,标准!I$74:J$104,2,TRUE))),IF(F6749="女",IF(Q6749="",0,VLOOKUP(Q6749,标准!I$39:J$69,2,TRUE)),IF(Q6749="",0,VLOOKUP(Q6749,标准!I$3:J$33,2,TRUE)))))</f>
        <v>76</v>
      </c>
      <c r="S6749" s="126">
        <v>39</v>
      </c>
      <c r="T6749" s="71">
        <f>IF(A6749&lt;43,IF(F6749="女",VLOOKUP(S6749,标准!G$108:H$138,2,TRUE),VLOOKUP(S6749,标准!G$74:H$99,2,TRUE)),IF(F6749="女",VLOOKUP(S6749,标准!G$39:H$69,2,TRUE),VLOOKUP(S6749,标准!G$3:H$28,2,TRUE)))</f>
        <v>72</v>
      </c>
      <c r="U6749" s="127">
        <v>8.5</v>
      </c>
      <c r="V6749" s="71">
        <f>IF(U6749=0,0,IF(A6749&lt;43,IF(F6749="女",IF(U6749="",0,VLOOKUP(U6749,标准!A$108:B$128,2,TRUE)),IF(U6749="",0,VLOOKUP(U6749,标准!A$74:B$94,2,TRUE))),IF(F6749="女",IF(U6749="",0,VLOOKUP(U6749,标准!A$39:B$59,2,TRUE)),IF(U6749="",0,VLOOKUP(U6749,标准!A$3:B$23,2,TRUE)))))</f>
        <v>78</v>
      </c>
      <c r="W6749" s="86">
        <f t="shared" si="105"/>
        <v>80.9</v>
      </c>
      <c r="X6749" s="87">
        <v>4.1</v>
      </c>
      <c r="Y6749" s="87">
        <v>4</v>
      </c>
      <c r="Z6749" s="91"/>
      <c r="AA6749" s="92"/>
    </row>
    <row r="6750" customHeight="1" spans="1:27">
      <c r="A6750" s="62">
        <v>42</v>
      </c>
      <c r="B6750" s="91">
        <v>6790</v>
      </c>
      <c r="C6750" s="154" t="s">
        <v>13596</v>
      </c>
      <c r="D6750" s="154" t="s">
        <v>13566</v>
      </c>
      <c r="E6750" s="154" t="s">
        <v>4025</v>
      </c>
      <c r="F6750" s="154" t="s">
        <v>30</v>
      </c>
      <c r="G6750" s="155" t="s">
        <v>13597</v>
      </c>
      <c r="H6750" s="68">
        <v>174</v>
      </c>
      <c r="I6750" s="68">
        <v>63.5</v>
      </c>
      <c r="J6750" s="71">
        <f>IF(F6750="女",IF(H6750=0,0,VLOOKUP(I6750/(H6750*H6750/10000),标准!M$108:N$112,2,TRUE)),IF(H6750=0,0,VLOOKUP(I6750/(H6750*H6750/10000),标准!M$74:N$78,2,TRUE)))</f>
        <v>100</v>
      </c>
      <c r="K6750" s="72">
        <v>4129</v>
      </c>
      <c r="L6750" s="71">
        <f>IF(A6750&lt;43,IF(F6750="女",VLOOKUP(K6750,标准!K$108:L$128,2,TRUE),VLOOKUP(K6750,标准!K$74:L$94,2,TRUE)),IF(F6750="女",VLOOKUP(K6750,标准!K$39:L$59,2,TRUE),VLOOKUP(K6750,标准!K$3:L$23,2,TRUE)))</f>
        <v>76</v>
      </c>
      <c r="M6750" s="68">
        <v>12.5</v>
      </c>
      <c r="N6750" s="71">
        <f>IF(M6750="",0,IF(A6750&lt;43,IF(F6750="女",VLOOKUP(M6750,标准!C$108:D$128,2,TRUE),VLOOKUP(M6750,标准!C$74:D$94,2,TRUE)),IF(F6750="女",VLOOKUP(M6750,标准!C$39:D$59,2,TRUE),VLOOKUP(M6750,标准!C$3:D$23,2,TRUE))))</f>
        <v>72</v>
      </c>
      <c r="O6750" s="124">
        <v>210</v>
      </c>
      <c r="P6750" s="71">
        <f>IF(A6750&lt;43,IF(F6750="女",VLOOKUP(O6750/100,标准!E$108:F$128,2,TRUE),VLOOKUP(O6750/100,标准!E$74:F$94,2,TRUE)),IF(F6750="女",VLOOKUP(O6750/100,标准!E$39:F$59,2,TRUE),VLOOKUP(O6750/100,标准!E$3:F$23,2,TRUE)))</f>
        <v>60</v>
      </c>
      <c r="Q6750" s="125">
        <v>5.12</v>
      </c>
      <c r="R6750" s="71">
        <f>IF(Q6750=0,0,IF(A6750&lt;43,IF(F6750="女",IF(Q6750="",0,VLOOKUP(Q6750,标准!I$108:J$138,2,TRUE)),IF(Q6750="",0,VLOOKUP(Q6750,标准!I$74:J$104,2,TRUE))),IF(F6750="女",IF(Q6750="",0,VLOOKUP(Q6750,标准!I$39:J$69,2,TRUE)),IF(Q6750="",0,VLOOKUP(Q6750,标准!I$3:J$33,2,TRUE)))))</f>
        <v>40</v>
      </c>
      <c r="S6750" s="126">
        <v>0</v>
      </c>
      <c r="T6750" s="71">
        <f>IF(A6750&lt;43,IF(F6750="女",VLOOKUP(S6750,标准!G$108:H$138,2,TRUE),VLOOKUP(S6750,标准!G$74:H$99,2,TRUE)),IF(F6750="女",VLOOKUP(S6750,标准!G$39:H$69,2,TRUE),VLOOKUP(S6750,标准!G$3:H$28,2,TRUE)))</f>
        <v>0</v>
      </c>
      <c r="U6750" s="127">
        <v>7.9</v>
      </c>
      <c r="V6750" s="71">
        <f>IF(U6750=0,0,IF(A6750&lt;43,IF(F6750="女",IF(U6750="",0,VLOOKUP(U6750,标准!A$108:B$128,2,TRUE)),IF(U6750="",0,VLOOKUP(U6750,标准!A$74:B$94,2,TRUE))),IF(F6750="女",IF(U6750="",0,VLOOKUP(U6750,标准!A$39:B$59,2,TRUE)),IF(U6750="",0,VLOOKUP(U6750,标准!A$3:B$23,2,TRUE)))))</f>
        <v>72</v>
      </c>
      <c r="W6750" s="86">
        <f t="shared" si="105"/>
        <v>62</v>
      </c>
      <c r="X6750" s="87">
        <v>4</v>
      </c>
      <c r="Y6750" s="87">
        <v>3.7</v>
      </c>
      <c r="Z6750" s="91"/>
      <c r="AA6750" s="92"/>
    </row>
    <row r="6751" customHeight="1" spans="1:27">
      <c r="A6751" s="62">
        <v>42</v>
      </c>
      <c r="B6751" s="91">
        <v>6791</v>
      </c>
      <c r="C6751" s="154" t="s">
        <v>13598</v>
      </c>
      <c r="D6751" s="154" t="s">
        <v>13566</v>
      </c>
      <c r="E6751" s="154" t="s">
        <v>4025</v>
      </c>
      <c r="F6751" s="154" t="s">
        <v>34</v>
      </c>
      <c r="G6751" s="155" t="s">
        <v>13599</v>
      </c>
      <c r="H6751" s="68">
        <v>162.5</v>
      </c>
      <c r="I6751" s="68">
        <v>58.4</v>
      </c>
      <c r="J6751" s="71">
        <f>IF(F6751="女",IF(H6751=0,0,VLOOKUP(I6751/(H6751*H6751/10000),标准!M$108:N$112,2,TRUE)),IF(H6751=0,0,VLOOKUP(I6751/(H6751*H6751/10000),标准!M$74:N$78,2,TRUE)))</f>
        <v>100</v>
      </c>
      <c r="K6751" s="72">
        <v>3988</v>
      </c>
      <c r="L6751" s="71">
        <f>IF(A6751&lt;43,IF(F6751="女",VLOOKUP(K6751,标准!K$108:L$128,2,TRUE),VLOOKUP(K6751,标准!K$74:L$94,2,TRUE)),IF(F6751="女",VLOOKUP(K6751,标准!K$39:L$59,2,TRUE),VLOOKUP(K6751,标准!K$3:L$23,2,TRUE)))</f>
        <v>100</v>
      </c>
      <c r="M6751" s="68">
        <v>23</v>
      </c>
      <c r="N6751" s="71">
        <f>IF(M6751="",0,IF(A6751&lt;43,IF(F6751="女",VLOOKUP(M6751,标准!C$108:D$128,2,TRUE),VLOOKUP(M6751,标准!C$74:D$94,2,TRUE)),IF(F6751="女",VLOOKUP(M6751,标准!C$39:D$59,2,TRUE),VLOOKUP(M6751,标准!C$3:D$23,2,TRUE))))</f>
        <v>90</v>
      </c>
      <c r="O6751" s="124">
        <v>190</v>
      </c>
      <c r="P6751" s="71">
        <f>IF(A6751&lt;43,IF(F6751="女",VLOOKUP(O6751/100,标准!E$108:F$128,2,TRUE),VLOOKUP(O6751/100,标准!E$74:F$94,2,TRUE)),IF(F6751="女",VLOOKUP(O6751/100,标准!E$39:F$59,2,TRUE),VLOOKUP(O6751/100,标准!E$3:F$23,2,TRUE)))</f>
        <v>85</v>
      </c>
      <c r="Q6751" s="125">
        <v>3.49</v>
      </c>
      <c r="R6751" s="71">
        <f>IF(Q6751=0,0,IF(A6751&lt;43,IF(F6751="女",IF(Q6751="",0,VLOOKUP(Q6751,标准!I$108:J$138,2,TRUE)),IF(Q6751="",0,VLOOKUP(Q6751,标准!I$74:J$104,2,TRUE))),IF(F6751="女",IF(Q6751="",0,VLOOKUP(Q6751,标准!I$39:J$69,2,TRUE)),IF(Q6751="",0,VLOOKUP(Q6751,标准!I$3:J$33,2,TRUE)))))</f>
        <v>78</v>
      </c>
      <c r="S6751" s="126">
        <v>54</v>
      </c>
      <c r="T6751" s="71">
        <f>IF(A6751&lt;43,IF(F6751="女",VLOOKUP(S6751,标准!G$108:H$138,2,TRUE),VLOOKUP(S6751,标准!G$74:H$99,2,TRUE)),IF(F6751="女",VLOOKUP(S6751,标准!G$39:H$69,2,TRUE),VLOOKUP(S6751,标准!G$3:H$28,2,TRUE)))</f>
        <v>95</v>
      </c>
      <c r="U6751" s="127">
        <v>8.8</v>
      </c>
      <c r="V6751" s="71">
        <f>IF(U6751=0,0,IF(A6751&lt;43,IF(F6751="女",IF(U6751="",0,VLOOKUP(U6751,标准!A$108:B$128,2,TRUE)),IF(U6751="",0,VLOOKUP(U6751,标准!A$74:B$94,2,TRUE))),IF(F6751="女",IF(U6751="",0,VLOOKUP(U6751,标准!A$39:B$59,2,TRUE)),IF(U6751="",0,VLOOKUP(U6751,标准!A$3:B$23,2,TRUE)))))</f>
        <v>74</v>
      </c>
      <c r="W6751" s="86">
        <f t="shared" si="105"/>
        <v>87.4</v>
      </c>
      <c r="X6751" s="87">
        <v>3.8</v>
      </c>
      <c r="Y6751" s="87">
        <v>4</v>
      </c>
      <c r="Z6751" s="91"/>
      <c r="AA6751" s="92"/>
    </row>
    <row r="6752" customHeight="1" spans="1:27">
      <c r="A6752" s="62">
        <v>42</v>
      </c>
      <c r="B6752" s="91">
        <v>6792</v>
      </c>
      <c r="C6752" s="154" t="s">
        <v>13600</v>
      </c>
      <c r="D6752" s="154" t="s">
        <v>13566</v>
      </c>
      <c r="E6752" s="154" t="s">
        <v>4025</v>
      </c>
      <c r="F6752" s="154" t="s">
        <v>34</v>
      </c>
      <c r="G6752" s="155" t="s">
        <v>13601</v>
      </c>
      <c r="H6752" s="68">
        <v>158.5</v>
      </c>
      <c r="I6752" s="68">
        <v>63.5</v>
      </c>
      <c r="J6752" s="71">
        <f>IF(F6752="女",IF(H6752=0,0,VLOOKUP(I6752/(H6752*H6752/10000),标准!M$108:N$112,2,TRUE)),IF(H6752=0,0,VLOOKUP(I6752/(H6752*H6752/10000),标准!M$74:N$78,2,TRUE)))</f>
        <v>80</v>
      </c>
      <c r="K6752" s="72">
        <v>2717</v>
      </c>
      <c r="L6752" s="71">
        <f>IF(A6752&lt;43,IF(F6752="女",VLOOKUP(K6752,标准!K$108:L$128,2,TRUE),VLOOKUP(K6752,标准!K$74:L$94,2,TRUE)),IF(F6752="女",VLOOKUP(K6752,标准!K$39:L$59,2,TRUE),VLOOKUP(K6752,标准!K$3:L$23,2,TRUE)))</f>
        <v>74</v>
      </c>
      <c r="M6752" s="68">
        <v>18</v>
      </c>
      <c r="N6752" s="71">
        <f>IF(M6752="",0,IF(A6752&lt;43,IF(F6752="女",VLOOKUP(M6752,标准!C$108:D$128,2,TRUE),VLOOKUP(M6752,标准!C$74:D$94,2,TRUE)),IF(F6752="女",VLOOKUP(M6752,标准!C$39:D$59,2,TRUE),VLOOKUP(M6752,标准!C$3:D$23,2,TRUE))))</f>
        <v>78</v>
      </c>
      <c r="O6752" s="124">
        <v>185</v>
      </c>
      <c r="P6752" s="71">
        <f>IF(A6752&lt;43,IF(F6752="女",VLOOKUP(O6752/100,标准!E$108:F$128,2,TRUE),VLOOKUP(O6752/100,标准!E$74:F$94,2,TRUE)),IF(F6752="女",VLOOKUP(O6752/100,标准!E$39:F$59,2,TRUE),VLOOKUP(O6752/100,标准!E$3:F$23,2,TRUE)))</f>
        <v>80</v>
      </c>
      <c r="Q6752" s="125">
        <v>4.23</v>
      </c>
      <c r="R6752" s="71">
        <f>IF(Q6752=0,0,IF(A6752&lt;43,IF(F6752="女",IF(Q6752="",0,VLOOKUP(Q6752,标准!I$108:J$138,2,TRUE)),IF(Q6752="",0,VLOOKUP(Q6752,标准!I$74:J$104,2,TRUE))),IF(F6752="女",IF(Q6752="",0,VLOOKUP(Q6752,标准!I$39:J$69,2,TRUE)),IF(Q6752="",0,VLOOKUP(Q6752,标准!I$3:J$33,2,TRUE)))))</f>
        <v>64</v>
      </c>
      <c r="S6752" s="126">
        <v>34</v>
      </c>
      <c r="T6752" s="71">
        <f>IF(A6752&lt;43,IF(F6752="女",VLOOKUP(S6752,标准!G$108:H$138,2,TRUE),VLOOKUP(S6752,标准!G$74:H$99,2,TRUE)),IF(F6752="女",VLOOKUP(S6752,标准!G$39:H$69,2,TRUE),VLOOKUP(S6752,标准!G$3:H$28,2,TRUE)))</f>
        <v>68</v>
      </c>
      <c r="U6752" s="127">
        <v>8.8</v>
      </c>
      <c r="V6752" s="71">
        <f>IF(U6752=0,0,IF(A6752&lt;43,IF(F6752="女",IF(U6752="",0,VLOOKUP(U6752,标准!A$108:B$128,2,TRUE)),IF(U6752="",0,VLOOKUP(U6752,标准!A$74:B$94,2,TRUE))),IF(F6752="女",IF(U6752="",0,VLOOKUP(U6752,标准!A$39:B$59,2,TRUE)),IF(U6752="",0,VLOOKUP(U6752,标准!A$3:B$23,2,TRUE)))))</f>
        <v>74</v>
      </c>
      <c r="W6752" s="86">
        <f t="shared" si="105"/>
        <v>73.3</v>
      </c>
      <c r="X6752" s="87">
        <v>4</v>
      </c>
      <c r="Y6752" s="87">
        <v>4.2</v>
      </c>
      <c r="Z6752" s="91"/>
      <c r="AA6752" s="92"/>
    </row>
    <row r="6753" customHeight="1" spans="1:27">
      <c r="A6753" s="62">
        <v>42</v>
      </c>
      <c r="B6753" s="91">
        <v>6793</v>
      </c>
      <c r="C6753" s="154" t="s">
        <v>13602</v>
      </c>
      <c r="D6753" s="154" t="s">
        <v>13566</v>
      </c>
      <c r="E6753" s="154" t="s">
        <v>4025</v>
      </c>
      <c r="F6753" s="154" t="s">
        <v>34</v>
      </c>
      <c r="G6753" s="155" t="s">
        <v>13603</v>
      </c>
      <c r="H6753" s="68">
        <v>161.6</v>
      </c>
      <c r="I6753" s="68">
        <v>47.8</v>
      </c>
      <c r="J6753" s="71">
        <f>IF(F6753="女",IF(H6753=0,0,VLOOKUP(I6753/(H6753*H6753/10000),标准!M$108:N$112,2,TRUE)),IF(H6753=0,0,VLOOKUP(I6753/(H6753*H6753/10000),标准!M$74:N$78,2,TRUE)))</f>
        <v>100</v>
      </c>
      <c r="K6753" s="72">
        <v>2204</v>
      </c>
      <c r="L6753" s="71">
        <f>IF(A6753&lt;43,IF(F6753="女",VLOOKUP(K6753,标准!K$108:L$128,2,TRUE),VLOOKUP(K6753,标准!K$74:L$94,2,TRUE)),IF(F6753="女",VLOOKUP(K6753,标准!K$39:L$59,2,TRUE),VLOOKUP(K6753,标准!K$3:L$23,2,TRUE)))</f>
        <v>64</v>
      </c>
      <c r="M6753" s="68">
        <v>16</v>
      </c>
      <c r="N6753" s="71">
        <f>IF(M6753="",0,IF(A6753&lt;43,IF(F6753="女",VLOOKUP(M6753,标准!C$108:D$128,2,TRUE),VLOOKUP(M6753,标准!C$74:D$94,2,TRUE)),IF(F6753="女",VLOOKUP(M6753,标准!C$39:D$59,2,TRUE),VLOOKUP(M6753,标准!C$3:D$23,2,TRUE))))</f>
        <v>74</v>
      </c>
      <c r="O6753" s="124">
        <v>158</v>
      </c>
      <c r="P6753" s="71">
        <f>IF(A6753&lt;43,IF(F6753="女",VLOOKUP(O6753/100,标准!E$108:F$128,2,TRUE),VLOOKUP(O6753/100,标准!E$74:F$94,2,TRUE)),IF(F6753="女",VLOOKUP(O6753/100,标准!E$39:F$59,2,TRUE),VLOOKUP(O6753/100,标准!E$3:F$23,2,TRUE)))</f>
        <v>64</v>
      </c>
      <c r="Q6753" s="125">
        <v>4.36</v>
      </c>
      <c r="R6753" s="71">
        <f>IF(Q6753=0,0,IF(A6753&lt;43,IF(F6753="女",IF(Q6753="",0,VLOOKUP(Q6753,标准!I$108:J$138,2,TRUE)),IF(Q6753="",0,VLOOKUP(Q6753,标准!I$74:J$104,2,TRUE))),IF(F6753="女",IF(Q6753="",0,VLOOKUP(Q6753,标准!I$39:J$69,2,TRUE)),IF(Q6753="",0,VLOOKUP(Q6753,标准!I$3:J$33,2,TRUE)))))</f>
        <v>50</v>
      </c>
      <c r="S6753" s="126">
        <v>32</v>
      </c>
      <c r="T6753" s="71">
        <f>IF(A6753&lt;43,IF(F6753="女",VLOOKUP(S6753,标准!G$108:H$138,2,TRUE),VLOOKUP(S6753,标准!G$74:H$99,2,TRUE)),IF(F6753="女",VLOOKUP(S6753,标准!G$39:H$69,2,TRUE),VLOOKUP(S6753,标准!G$3:H$28,2,TRUE)))</f>
        <v>66</v>
      </c>
      <c r="U6753" s="127">
        <v>9.1</v>
      </c>
      <c r="V6753" s="71">
        <f>IF(U6753=0,0,IF(A6753&lt;43,IF(F6753="女",IF(U6753="",0,VLOOKUP(U6753,标准!A$108:B$128,2,TRUE)),IF(U6753="",0,VLOOKUP(U6753,标准!A$74:B$94,2,TRUE))),IF(F6753="女",IF(U6753="",0,VLOOKUP(U6753,标准!A$39:B$59,2,TRUE)),IF(U6753="",0,VLOOKUP(U6753,标准!A$3:B$23,2,TRUE)))))</f>
        <v>72</v>
      </c>
      <c r="W6753" s="86">
        <f t="shared" si="105"/>
        <v>69.4</v>
      </c>
      <c r="X6753" s="87">
        <v>4.1</v>
      </c>
      <c r="Y6753" s="87">
        <v>4</v>
      </c>
      <c r="Z6753" s="91"/>
      <c r="AA6753" s="92"/>
    </row>
    <row r="6754" customHeight="1" spans="1:27">
      <c r="A6754" s="62">
        <v>42</v>
      </c>
      <c r="B6754" s="91">
        <v>6794</v>
      </c>
      <c r="C6754" s="154" t="s">
        <v>7836</v>
      </c>
      <c r="D6754" s="154" t="s">
        <v>13566</v>
      </c>
      <c r="E6754" s="154" t="s">
        <v>4025</v>
      </c>
      <c r="F6754" s="154" t="s">
        <v>34</v>
      </c>
      <c r="G6754" s="155" t="s">
        <v>13604</v>
      </c>
      <c r="H6754" s="68">
        <v>165.4</v>
      </c>
      <c r="I6754" s="68">
        <v>49.6</v>
      </c>
      <c r="J6754" s="71">
        <f>IF(F6754="女",IF(H6754=0,0,VLOOKUP(I6754/(H6754*H6754/10000),标准!M$108:N$112,2,TRUE)),IF(H6754=0,0,VLOOKUP(I6754/(H6754*H6754/10000),标准!M$74:N$78,2,TRUE)))</f>
        <v>100</v>
      </c>
      <c r="K6754" s="72">
        <v>2892</v>
      </c>
      <c r="L6754" s="71">
        <f>IF(A6754&lt;43,IF(F6754="女",VLOOKUP(K6754,标准!K$108:L$128,2,TRUE),VLOOKUP(K6754,标准!K$74:L$94,2,TRUE)),IF(F6754="女",VLOOKUP(K6754,标准!K$39:L$59,2,TRUE),VLOOKUP(K6754,标准!K$3:L$23,2,TRUE)))</f>
        <v>76</v>
      </c>
      <c r="M6754" s="68">
        <v>25</v>
      </c>
      <c r="N6754" s="71">
        <f>IF(M6754="",0,IF(A6754&lt;43,IF(F6754="女",VLOOKUP(M6754,标准!C$108:D$128,2,TRUE),VLOOKUP(M6754,标准!C$74:D$94,2,TRUE)),IF(F6754="女",VLOOKUP(M6754,标准!C$39:D$59,2,TRUE),VLOOKUP(M6754,标准!C$3:D$23,2,TRUE))))</f>
        <v>95</v>
      </c>
      <c r="O6754" s="124">
        <v>165</v>
      </c>
      <c r="P6754" s="71">
        <f>IF(A6754&lt;43,IF(F6754="女",VLOOKUP(O6754/100,标准!E$108:F$128,2,TRUE),VLOOKUP(O6754/100,标准!E$74:F$94,2,TRUE)),IF(F6754="女",VLOOKUP(O6754/100,标准!E$39:F$59,2,TRUE),VLOOKUP(O6754/100,标准!E$3:F$23,2,TRUE)))</f>
        <v>68</v>
      </c>
      <c r="Q6754" s="125">
        <v>4.26</v>
      </c>
      <c r="R6754" s="71">
        <f>IF(Q6754=0,0,IF(A6754&lt;43,IF(F6754="女",IF(Q6754="",0,VLOOKUP(Q6754,标准!I$108:J$138,2,TRUE)),IF(Q6754="",0,VLOOKUP(Q6754,标准!I$74:J$104,2,TRUE))),IF(F6754="女",IF(Q6754="",0,VLOOKUP(Q6754,标准!I$39:J$69,2,TRUE)),IF(Q6754="",0,VLOOKUP(Q6754,标准!I$3:J$33,2,TRUE)))))</f>
        <v>62</v>
      </c>
      <c r="S6754" s="126">
        <v>32</v>
      </c>
      <c r="T6754" s="71">
        <f>IF(A6754&lt;43,IF(F6754="女",VLOOKUP(S6754,标准!G$108:H$138,2,TRUE),VLOOKUP(S6754,标准!G$74:H$99,2,TRUE)),IF(F6754="女",VLOOKUP(S6754,标准!G$39:H$69,2,TRUE),VLOOKUP(S6754,标准!G$3:H$28,2,TRUE)))</f>
        <v>66</v>
      </c>
      <c r="U6754" s="127">
        <v>9.1</v>
      </c>
      <c r="V6754" s="71">
        <f>IF(U6754=0,0,IF(A6754&lt;43,IF(F6754="女",IF(U6754="",0,VLOOKUP(U6754,标准!A$108:B$128,2,TRUE)),IF(U6754="",0,VLOOKUP(U6754,标准!A$74:B$94,2,TRUE))),IF(F6754="女",IF(U6754="",0,VLOOKUP(U6754,标准!A$39:B$59,2,TRUE)),IF(U6754="",0,VLOOKUP(U6754,标准!A$3:B$23,2,TRUE)))))</f>
        <v>72</v>
      </c>
      <c r="W6754" s="86">
        <f t="shared" si="105"/>
        <v>76.1</v>
      </c>
      <c r="X6754" s="87">
        <v>3.7</v>
      </c>
      <c r="Y6754" s="87">
        <v>3.7</v>
      </c>
      <c r="Z6754" s="91"/>
      <c r="AA6754" s="92"/>
    </row>
    <row r="6755" customHeight="1" spans="1:27">
      <c r="A6755" s="62">
        <v>42</v>
      </c>
      <c r="B6755" s="91">
        <v>6795</v>
      </c>
      <c r="C6755" s="154" t="s">
        <v>13605</v>
      </c>
      <c r="D6755" s="154" t="s">
        <v>13566</v>
      </c>
      <c r="E6755" s="154" t="s">
        <v>4025</v>
      </c>
      <c r="F6755" s="154" t="s">
        <v>34</v>
      </c>
      <c r="G6755" s="155" t="s">
        <v>13606</v>
      </c>
      <c r="H6755" s="68">
        <v>156.5</v>
      </c>
      <c r="I6755" s="68">
        <v>56.6</v>
      </c>
      <c r="J6755" s="71">
        <f>IF(F6755="女",IF(H6755=0,0,VLOOKUP(I6755/(H6755*H6755/10000),标准!M$108:N$112,2,TRUE)),IF(H6755=0,0,VLOOKUP(I6755/(H6755*H6755/10000),标准!M$74:N$78,2,TRUE)))</f>
        <v>100</v>
      </c>
      <c r="K6755" s="72">
        <v>3831</v>
      </c>
      <c r="L6755" s="71">
        <f>IF(A6755&lt;43,IF(F6755="女",VLOOKUP(K6755,标准!K$108:L$128,2,TRUE),VLOOKUP(K6755,标准!K$74:L$94,2,TRUE)),IF(F6755="女",VLOOKUP(K6755,标准!K$39:L$59,2,TRUE),VLOOKUP(K6755,标准!K$3:L$23,2,TRUE)))</f>
        <v>100</v>
      </c>
      <c r="M6755" s="68">
        <v>25</v>
      </c>
      <c r="N6755" s="71">
        <f>IF(M6755="",0,IF(A6755&lt;43,IF(F6755="女",VLOOKUP(M6755,标准!C$108:D$128,2,TRUE),VLOOKUP(M6755,标准!C$74:D$94,2,TRUE)),IF(F6755="女",VLOOKUP(M6755,标准!C$39:D$59,2,TRUE),VLOOKUP(M6755,标准!C$3:D$23,2,TRUE))))</f>
        <v>95</v>
      </c>
      <c r="O6755" s="124">
        <v>155</v>
      </c>
      <c r="P6755" s="71">
        <f>IF(A6755&lt;43,IF(F6755="女",VLOOKUP(O6755/100,标准!E$108:F$128,2,TRUE),VLOOKUP(O6755/100,标准!E$74:F$94,2,TRUE)),IF(F6755="女",VLOOKUP(O6755/100,标准!E$39:F$59,2,TRUE),VLOOKUP(O6755/100,标准!E$3:F$23,2,TRUE)))</f>
        <v>62</v>
      </c>
      <c r="Q6755" s="125">
        <v>4.41</v>
      </c>
      <c r="R6755" s="71">
        <f>IF(Q6755=0,0,IF(A6755&lt;43,IF(F6755="女",IF(Q6755="",0,VLOOKUP(Q6755,标准!I$108:J$138,2,TRUE)),IF(Q6755="",0,VLOOKUP(Q6755,标准!I$74:J$104,2,TRUE))),IF(F6755="女",IF(Q6755="",0,VLOOKUP(Q6755,标准!I$39:J$69,2,TRUE)),IF(Q6755="",0,VLOOKUP(Q6755,标准!I$3:J$33,2,TRUE)))))</f>
        <v>50</v>
      </c>
      <c r="S6755" s="126">
        <v>35</v>
      </c>
      <c r="T6755" s="71">
        <f>IF(A6755&lt;43,IF(F6755="女",VLOOKUP(S6755,标准!G$108:H$138,2,TRUE),VLOOKUP(S6755,标准!G$74:H$99,2,TRUE)),IF(F6755="女",VLOOKUP(S6755,标准!G$39:H$69,2,TRUE),VLOOKUP(S6755,标准!G$3:H$28,2,TRUE)))</f>
        <v>68</v>
      </c>
      <c r="U6755" s="127">
        <v>9.4</v>
      </c>
      <c r="V6755" s="71">
        <f>IF(U6755=0,0,IF(A6755&lt;43,IF(F6755="女",IF(U6755="",0,VLOOKUP(U6755,标准!A$108:B$128,2,TRUE)),IF(U6755="",0,VLOOKUP(U6755,标准!A$74:B$94,2,TRUE))),IF(F6755="女",IF(U6755="",0,VLOOKUP(U6755,标准!A$39:B$59,2,TRUE)),IF(U6755="",0,VLOOKUP(U6755,标准!A$3:B$23,2,TRUE)))))</f>
        <v>68</v>
      </c>
      <c r="W6755" s="86">
        <f t="shared" si="105"/>
        <v>76.1</v>
      </c>
      <c r="X6755" s="87">
        <v>4.1</v>
      </c>
      <c r="Y6755" s="87">
        <v>4.1</v>
      </c>
      <c r="Z6755" s="91"/>
      <c r="AA6755" s="92"/>
    </row>
    <row r="6756" customHeight="1" spans="1:27">
      <c r="A6756" s="62">
        <v>42</v>
      </c>
      <c r="B6756" s="91">
        <v>6796</v>
      </c>
      <c r="C6756" s="154" t="s">
        <v>13607</v>
      </c>
      <c r="D6756" s="154" t="s">
        <v>13566</v>
      </c>
      <c r="E6756" s="154" t="s">
        <v>4025</v>
      </c>
      <c r="F6756" s="154" t="s">
        <v>34</v>
      </c>
      <c r="G6756" s="155" t="s">
        <v>13608</v>
      </c>
      <c r="H6756" s="68">
        <v>165.3</v>
      </c>
      <c r="I6756" s="68">
        <v>60</v>
      </c>
      <c r="J6756" s="71">
        <f>IF(F6756="女",IF(H6756=0,0,VLOOKUP(I6756/(H6756*H6756/10000),标准!M$108:N$112,2,TRUE)),IF(H6756=0,0,VLOOKUP(I6756/(H6756*H6756/10000),标准!M$74:N$78,2,TRUE)))</f>
        <v>100</v>
      </c>
      <c r="K6756" s="72">
        <v>3150</v>
      </c>
      <c r="L6756" s="71">
        <f>IF(A6756&lt;43,IF(F6756="女",VLOOKUP(K6756,标准!K$108:L$128,2,TRUE),VLOOKUP(K6756,标准!K$74:L$94,2,TRUE)),IF(F6756="女",VLOOKUP(K6756,标准!K$39:L$59,2,TRUE),VLOOKUP(K6756,标准!K$3:L$23,2,TRUE)))</f>
        <v>85</v>
      </c>
      <c r="M6756" s="68">
        <v>23</v>
      </c>
      <c r="N6756" s="71">
        <f>IF(M6756="",0,IF(A6756&lt;43,IF(F6756="女",VLOOKUP(M6756,标准!C$108:D$128,2,TRUE),VLOOKUP(M6756,标准!C$74:D$94,2,TRUE)),IF(F6756="女",VLOOKUP(M6756,标准!C$39:D$59,2,TRUE),VLOOKUP(M6756,标准!C$3:D$23,2,TRUE))))</f>
        <v>90</v>
      </c>
      <c r="O6756" s="124">
        <v>205</v>
      </c>
      <c r="P6756" s="71">
        <f>IF(A6756&lt;43,IF(F6756="女",VLOOKUP(O6756/100,标准!E$108:F$128,2,TRUE),VLOOKUP(O6756/100,标准!E$74:F$94,2,TRUE)),IF(F6756="女",VLOOKUP(O6756/100,标准!E$39:F$59,2,TRUE),VLOOKUP(O6756/100,标准!E$3:F$23,2,TRUE)))</f>
        <v>95</v>
      </c>
      <c r="Q6756" s="125">
        <v>4.07</v>
      </c>
      <c r="R6756" s="71">
        <f>IF(Q6756=0,0,IF(A6756&lt;43,IF(F6756="女",IF(Q6756="",0,VLOOKUP(Q6756,标准!I$108:J$138,2,TRUE)),IF(Q6756="",0,VLOOKUP(Q6756,标准!I$74:J$104,2,TRUE))),IF(F6756="女",IF(Q6756="",0,VLOOKUP(Q6756,标准!I$39:J$69,2,TRUE)),IF(Q6756="",0,VLOOKUP(Q6756,标准!I$3:J$33,2,TRUE)))))</f>
        <v>70</v>
      </c>
      <c r="S6756" s="126">
        <v>37</v>
      </c>
      <c r="T6756" s="71">
        <f>IF(A6756&lt;43,IF(F6756="女",VLOOKUP(S6756,标准!G$108:H$138,2,TRUE),VLOOKUP(S6756,标准!G$74:H$99,2,TRUE)),IF(F6756="女",VLOOKUP(S6756,标准!G$39:H$69,2,TRUE),VLOOKUP(S6756,标准!G$3:H$28,2,TRUE)))</f>
        <v>70</v>
      </c>
      <c r="U6756" s="127">
        <v>9.6</v>
      </c>
      <c r="V6756" s="71">
        <f>IF(U6756=0,0,IF(A6756&lt;43,IF(F6756="女",IF(U6756="",0,VLOOKUP(U6756,标准!A$108:B$128,2,TRUE)),IF(U6756="",0,VLOOKUP(U6756,标准!A$74:B$94,2,TRUE))),IF(F6756="女",IF(U6756="",0,VLOOKUP(U6756,标准!A$39:B$59,2,TRUE)),IF(U6756="",0,VLOOKUP(U6756,标准!A$3:B$23,2,TRUE)))))</f>
        <v>66</v>
      </c>
      <c r="W6756" s="86">
        <f t="shared" si="105"/>
        <v>80.45</v>
      </c>
      <c r="X6756" s="87">
        <v>4.6</v>
      </c>
      <c r="Y6756" s="87">
        <v>4.6</v>
      </c>
      <c r="Z6756" s="91"/>
      <c r="AA6756" s="92"/>
    </row>
    <row r="6757" customHeight="1" spans="1:27">
      <c r="A6757" s="62">
        <v>42</v>
      </c>
      <c r="B6757" s="91">
        <v>6797</v>
      </c>
      <c r="C6757" s="154" t="s">
        <v>13609</v>
      </c>
      <c r="D6757" s="154" t="s">
        <v>13566</v>
      </c>
      <c r="E6757" s="154" t="s">
        <v>4025</v>
      </c>
      <c r="F6757" s="154" t="s">
        <v>34</v>
      </c>
      <c r="G6757" s="155" t="s">
        <v>13610</v>
      </c>
      <c r="H6757" s="68">
        <v>161.4</v>
      </c>
      <c r="I6757" s="68">
        <v>46.7</v>
      </c>
      <c r="J6757" s="71">
        <f>IF(F6757="女",IF(H6757=0,0,VLOOKUP(I6757/(H6757*H6757/10000),标准!M$108:N$112,2,TRUE)),IF(H6757=0,0,VLOOKUP(I6757/(H6757*H6757/10000),标准!M$74:N$78,2,TRUE)))</f>
        <v>100</v>
      </c>
      <c r="K6757" s="72">
        <v>3164</v>
      </c>
      <c r="L6757" s="71">
        <f>IF(A6757&lt;43,IF(F6757="女",VLOOKUP(K6757,标准!K$108:L$128,2,TRUE),VLOOKUP(K6757,标准!K$74:L$94,2,TRUE)),IF(F6757="女",VLOOKUP(K6757,标准!K$39:L$59,2,TRUE),VLOOKUP(K6757,标准!K$3:L$23,2,TRUE)))</f>
        <v>85</v>
      </c>
      <c r="M6757" s="68">
        <v>18</v>
      </c>
      <c r="N6757" s="71">
        <f>IF(M6757="",0,IF(A6757&lt;43,IF(F6757="女",VLOOKUP(M6757,标准!C$108:D$128,2,TRUE),VLOOKUP(M6757,标准!C$74:D$94,2,TRUE)),IF(F6757="女",VLOOKUP(M6757,标准!C$39:D$59,2,TRUE),VLOOKUP(M6757,标准!C$3:D$23,2,TRUE))))</f>
        <v>78</v>
      </c>
      <c r="O6757" s="124">
        <v>160</v>
      </c>
      <c r="P6757" s="71">
        <f>IF(A6757&lt;43,IF(F6757="女",VLOOKUP(O6757/100,标准!E$108:F$128,2,TRUE),VLOOKUP(O6757/100,标准!E$74:F$94,2,TRUE)),IF(F6757="女",VLOOKUP(O6757/100,标准!E$39:F$59,2,TRUE),VLOOKUP(O6757/100,标准!E$3:F$23,2,TRUE)))</f>
        <v>66</v>
      </c>
      <c r="Q6757" s="125">
        <v>4.45</v>
      </c>
      <c r="R6757" s="71">
        <f>IF(Q6757=0,0,IF(A6757&lt;43,IF(F6757="女",IF(Q6757="",0,VLOOKUP(Q6757,标准!I$108:J$138,2,TRUE)),IF(Q6757="",0,VLOOKUP(Q6757,标准!I$74:J$104,2,TRUE))),IF(F6757="女",IF(Q6757="",0,VLOOKUP(Q6757,标准!I$39:J$69,2,TRUE)),IF(Q6757="",0,VLOOKUP(Q6757,标准!I$3:J$33,2,TRUE)))))</f>
        <v>40</v>
      </c>
      <c r="S6757" s="126">
        <v>48</v>
      </c>
      <c r="T6757" s="71">
        <f>IF(A6757&lt;43,IF(F6757="女",VLOOKUP(S6757,标准!G$108:H$138,2,TRUE),VLOOKUP(S6757,标准!G$74:H$99,2,TRUE)),IF(F6757="女",VLOOKUP(S6757,标准!G$39:H$69,2,TRUE),VLOOKUP(S6757,标准!G$3:H$28,2,TRUE)))</f>
        <v>80</v>
      </c>
      <c r="U6757" s="127">
        <v>8.2</v>
      </c>
      <c r="V6757" s="71">
        <f>IF(U6757=0,0,IF(A6757&lt;43,IF(F6757="女",IF(U6757="",0,VLOOKUP(U6757,标准!A$108:B$128,2,TRUE)),IF(U6757="",0,VLOOKUP(U6757,标准!A$74:B$94,2,TRUE))),IF(F6757="女",IF(U6757="",0,VLOOKUP(U6757,标准!A$39:B$59,2,TRUE)),IF(U6757="",0,VLOOKUP(U6757,标准!A$3:B$23,2,TRUE)))))</f>
        <v>80</v>
      </c>
      <c r="W6757" s="86">
        <f t="shared" si="105"/>
        <v>74.15</v>
      </c>
      <c r="X6757" s="87">
        <v>3.7</v>
      </c>
      <c r="Y6757" s="87">
        <v>3.7</v>
      </c>
      <c r="Z6757" s="91"/>
      <c r="AA6757" s="92"/>
    </row>
    <row r="6758" customHeight="1" spans="1:27">
      <c r="A6758" s="62">
        <v>42</v>
      </c>
      <c r="B6758" s="91">
        <v>6798</v>
      </c>
      <c r="C6758" s="154" t="s">
        <v>13611</v>
      </c>
      <c r="D6758" s="154" t="s">
        <v>13566</v>
      </c>
      <c r="E6758" s="154" t="s">
        <v>4025</v>
      </c>
      <c r="F6758" s="154" t="s">
        <v>30</v>
      </c>
      <c r="G6758" s="155" t="s">
        <v>13612</v>
      </c>
      <c r="H6758" s="68">
        <v>165.1</v>
      </c>
      <c r="I6758" s="68">
        <v>67</v>
      </c>
      <c r="J6758" s="71">
        <f>IF(F6758="女",IF(H6758=0,0,VLOOKUP(I6758/(H6758*H6758/10000),标准!M$108:N$112,2,TRUE)),IF(H6758=0,0,VLOOKUP(I6758/(H6758*H6758/10000),标准!M$74:N$78,2,TRUE)))</f>
        <v>80</v>
      </c>
      <c r="K6758" s="72">
        <v>4195</v>
      </c>
      <c r="L6758" s="71">
        <f>IF(A6758&lt;43,IF(F6758="女",VLOOKUP(K6758,标准!K$108:L$128,2,TRUE),VLOOKUP(K6758,标准!K$74:L$94,2,TRUE)),IF(F6758="女",VLOOKUP(K6758,标准!K$39:L$59,2,TRUE),VLOOKUP(K6758,标准!K$3:L$23,2,TRUE)))</f>
        <v>78</v>
      </c>
      <c r="M6758" s="68">
        <v>15.2</v>
      </c>
      <c r="N6758" s="71">
        <f>IF(M6758="",0,IF(A6758&lt;43,IF(F6758="女",VLOOKUP(M6758,标准!C$108:D$128,2,TRUE),VLOOKUP(M6758,标准!C$74:D$94,2,TRUE)),IF(F6758="女",VLOOKUP(M6758,标准!C$39:D$59,2,TRUE),VLOOKUP(M6758,标准!C$3:D$23,2,TRUE))))</f>
        <v>76</v>
      </c>
      <c r="O6758" s="124">
        <v>210</v>
      </c>
      <c r="P6758" s="71">
        <f>IF(A6758&lt;43,IF(F6758="女",VLOOKUP(O6758/100,标准!E$108:F$128,2,TRUE),VLOOKUP(O6758/100,标准!E$74:F$94,2,TRUE)),IF(F6758="女",VLOOKUP(O6758/100,标准!E$39:F$59,2,TRUE),VLOOKUP(O6758/100,标准!E$3:F$23,2,TRUE)))</f>
        <v>60</v>
      </c>
      <c r="Q6758" s="125">
        <v>6.37</v>
      </c>
      <c r="R6758" s="71">
        <f>IF(Q6758=0,0,IF(A6758&lt;43,IF(F6758="女",IF(Q6758="",0,VLOOKUP(Q6758,标准!I$108:J$138,2,TRUE)),IF(Q6758="",0,VLOOKUP(Q6758,标准!I$74:J$104,2,TRUE))),IF(F6758="女",IF(Q6758="",0,VLOOKUP(Q6758,标准!I$39:J$69,2,TRUE)),IF(Q6758="",0,VLOOKUP(Q6758,标准!I$3:J$33,2,TRUE)))))</f>
        <v>0</v>
      </c>
      <c r="S6758" s="126">
        <v>0</v>
      </c>
      <c r="T6758" s="71">
        <f>IF(A6758&lt;43,IF(F6758="女",VLOOKUP(S6758,标准!G$108:H$138,2,TRUE),VLOOKUP(S6758,标准!G$74:H$99,2,TRUE)),IF(F6758="女",VLOOKUP(S6758,标准!G$39:H$69,2,TRUE),VLOOKUP(S6758,标准!G$3:H$28,2,TRUE)))</f>
        <v>0</v>
      </c>
      <c r="U6758" s="127">
        <v>8.6</v>
      </c>
      <c r="V6758" s="71">
        <f>IF(U6758=0,0,IF(A6758&lt;43,IF(F6758="女",IF(U6758="",0,VLOOKUP(U6758,标准!A$108:B$128,2,TRUE)),IF(U6758="",0,VLOOKUP(U6758,标准!A$74:B$94,2,TRUE))),IF(F6758="女",IF(U6758="",0,VLOOKUP(U6758,标准!A$39:B$59,2,TRUE)),IF(U6758="",0,VLOOKUP(U6758,标准!A$3:B$23,2,TRUE)))))</f>
        <v>64</v>
      </c>
      <c r="W6758" s="86">
        <f t="shared" si="105"/>
        <v>50.1</v>
      </c>
      <c r="X6758" s="87">
        <v>4.6</v>
      </c>
      <c r="Y6758" s="87">
        <v>4.6</v>
      </c>
      <c r="Z6758" s="91"/>
      <c r="AA6758" s="92"/>
    </row>
    <row r="6759" customHeight="1" spans="1:27">
      <c r="A6759" s="62">
        <v>42</v>
      </c>
      <c r="B6759" s="91">
        <v>6799</v>
      </c>
      <c r="C6759" s="154" t="s">
        <v>13613</v>
      </c>
      <c r="D6759" s="154" t="s">
        <v>13566</v>
      </c>
      <c r="E6759" s="154" t="s">
        <v>4025</v>
      </c>
      <c r="F6759" s="154" t="s">
        <v>30</v>
      </c>
      <c r="G6759" s="155" t="s">
        <v>13614</v>
      </c>
      <c r="H6759" s="68">
        <v>161</v>
      </c>
      <c r="I6759" s="68">
        <v>51.4</v>
      </c>
      <c r="J6759" s="71">
        <f>IF(F6759="女",IF(H6759=0,0,VLOOKUP(I6759/(H6759*H6759/10000),标准!M$108:N$112,2,TRUE)),IF(H6759=0,0,VLOOKUP(I6759/(H6759*H6759/10000),标准!M$74:N$78,2,TRUE)))</f>
        <v>100</v>
      </c>
      <c r="K6759" s="72">
        <v>3108</v>
      </c>
      <c r="L6759" s="71">
        <f>IF(A6759&lt;43,IF(F6759="女",VLOOKUP(K6759,标准!K$108:L$128,2,TRUE),VLOOKUP(K6759,标准!K$74:L$94,2,TRUE)),IF(F6759="女",VLOOKUP(K6759,标准!K$39:L$59,2,TRUE),VLOOKUP(K6759,标准!K$3:L$23,2,TRUE)))</f>
        <v>60</v>
      </c>
      <c r="M6759" s="68">
        <v>14.9</v>
      </c>
      <c r="N6759" s="71">
        <f>IF(M6759="",0,IF(A6759&lt;43,IF(F6759="女",VLOOKUP(M6759,标准!C$108:D$128,2,TRUE),VLOOKUP(M6759,标准!C$74:D$94,2,TRUE)),IF(F6759="女",VLOOKUP(M6759,标准!C$39:D$59,2,TRUE),VLOOKUP(M6759,标准!C$3:D$23,2,TRUE))))</f>
        <v>76</v>
      </c>
      <c r="O6759" s="124">
        <v>240</v>
      </c>
      <c r="P6759" s="71">
        <f>IF(A6759&lt;43,IF(F6759="女",VLOOKUP(O6759/100,标准!E$108:F$128,2,TRUE),VLOOKUP(O6759/100,标准!E$74:F$94,2,TRUE)),IF(F6759="女",VLOOKUP(O6759/100,标准!E$39:F$59,2,TRUE),VLOOKUP(O6759/100,标准!E$3:F$23,2,TRUE)))</f>
        <v>76</v>
      </c>
      <c r="Q6759" s="125">
        <v>4.43</v>
      </c>
      <c r="R6759" s="71">
        <f>IF(Q6759=0,0,IF(A6759&lt;43,IF(F6759="女",IF(Q6759="",0,VLOOKUP(Q6759,标准!I$108:J$138,2,TRUE)),IF(Q6759="",0,VLOOKUP(Q6759,标准!I$74:J$104,2,TRUE))),IF(F6759="女",IF(Q6759="",0,VLOOKUP(Q6759,标准!I$39:J$69,2,TRUE)),IF(Q6759="",0,VLOOKUP(Q6759,标准!I$3:J$33,2,TRUE)))))</f>
        <v>50</v>
      </c>
      <c r="S6759" s="126">
        <v>7</v>
      </c>
      <c r="T6759" s="71">
        <f>IF(A6759&lt;43,IF(F6759="女",VLOOKUP(S6759,标准!G$108:H$138,2,TRUE),VLOOKUP(S6759,标准!G$74:H$99,2,TRUE)),IF(F6759="女",VLOOKUP(S6759,标准!G$39:H$69,2,TRUE),VLOOKUP(S6759,标准!G$3:H$28,2,TRUE)))</f>
        <v>30</v>
      </c>
      <c r="U6759" s="127">
        <v>7.1</v>
      </c>
      <c r="V6759" s="71">
        <f>IF(U6759=0,0,IF(A6759&lt;43,IF(F6759="女",IF(U6759="",0,VLOOKUP(U6759,标准!A$108:B$128,2,TRUE)),IF(U6759="",0,VLOOKUP(U6759,标准!A$74:B$94,2,TRUE))),IF(F6759="女",IF(U6759="",0,VLOOKUP(U6759,标准!A$39:B$59,2,TRUE)),IF(U6759="",0,VLOOKUP(U6759,标准!A$3:B$23,2,TRUE)))))</f>
        <v>80</v>
      </c>
      <c r="W6759" s="86">
        <f t="shared" si="105"/>
        <v>68.2</v>
      </c>
      <c r="X6759" s="87">
        <v>4.9</v>
      </c>
      <c r="Y6759" s="87">
        <v>4.3</v>
      </c>
      <c r="Z6759" s="91"/>
      <c r="AA6759" s="92"/>
    </row>
    <row r="6760" customHeight="1" spans="1:27">
      <c r="A6760" s="62">
        <v>42</v>
      </c>
      <c r="B6760" s="91">
        <v>6800</v>
      </c>
      <c r="C6760" s="154" t="s">
        <v>13615</v>
      </c>
      <c r="D6760" s="154" t="s">
        <v>13566</v>
      </c>
      <c r="E6760" s="154" t="s">
        <v>4025</v>
      </c>
      <c r="F6760" s="154" t="s">
        <v>30</v>
      </c>
      <c r="G6760" s="155" t="s">
        <v>13616</v>
      </c>
      <c r="H6760" s="68">
        <v>161.6</v>
      </c>
      <c r="I6760" s="68">
        <v>54</v>
      </c>
      <c r="J6760" s="71">
        <f>IF(F6760="女",IF(H6760=0,0,VLOOKUP(I6760/(H6760*H6760/10000),标准!M$108:N$112,2,TRUE)),IF(H6760=0,0,VLOOKUP(I6760/(H6760*H6760/10000),标准!M$74:N$78,2,TRUE)))</f>
        <v>100</v>
      </c>
      <c r="K6760" s="72">
        <v>3033</v>
      </c>
      <c r="L6760" s="71">
        <f>IF(A6760&lt;43,IF(F6760="女",VLOOKUP(K6760,标准!K$108:L$128,2,TRUE),VLOOKUP(K6760,标准!K$74:L$94,2,TRUE)),IF(F6760="女",VLOOKUP(K6760,标准!K$39:L$59,2,TRUE),VLOOKUP(K6760,标准!K$3:L$23,2,TRUE)))</f>
        <v>50</v>
      </c>
      <c r="M6760" s="68">
        <v>20.5</v>
      </c>
      <c r="N6760" s="71">
        <f>IF(M6760="",0,IF(A6760&lt;43,IF(F6760="女",VLOOKUP(M6760,标准!C$108:D$128,2,TRUE),VLOOKUP(M6760,标准!C$74:D$94,2,TRUE)),IF(F6760="女",VLOOKUP(M6760,标准!C$39:D$59,2,TRUE),VLOOKUP(M6760,标准!C$3:D$23,2,TRUE))))</f>
        <v>85</v>
      </c>
      <c r="O6760" s="124">
        <v>215</v>
      </c>
      <c r="P6760" s="71">
        <f>IF(A6760&lt;43,IF(F6760="女",VLOOKUP(O6760/100,标准!E$108:F$128,2,TRUE),VLOOKUP(O6760/100,标准!E$74:F$94,2,TRUE)),IF(F6760="女",VLOOKUP(O6760/100,标准!E$39:F$59,2,TRUE),VLOOKUP(O6760/100,标准!E$3:F$23,2,TRUE)))</f>
        <v>62</v>
      </c>
      <c r="Q6760" s="125">
        <v>5.4</v>
      </c>
      <c r="R6760" s="71">
        <f>IF(Q6760=0,0,IF(A6760&lt;43,IF(F6760="女",IF(Q6760="",0,VLOOKUP(Q6760,标准!I$108:J$138,2,TRUE)),IF(Q6760="",0,VLOOKUP(Q6760,标准!I$74:J$104,2,TRUE))),IF(F6760="女",IF(Q6760="",0,VLOOKUP(Q6760,标准!I$39:J$69,2,TRUE)),IF(Q6760="",0,VLOOKUP(Q6760,标准!I$3:J$33,2,TRUE)))))</f>
        <v>20</v>
      </c>
      <c r="S6760" s="126">
        <v>22</v>
      </c>
      <c r="T6760" s="71">
        <f>IF(A6760&lt;43,IF(F6760="女",VLOOKUP(S6760,标准!G$108:H$138,2,TRUE),VLOOKUP(S6760,标准!G$74:H$99,2,TRUE)),IF(F6760="女",VLOOKUP(S6760,标准!G$39:H$69,2,TRUE),VLOOKUP(S6760,标准!G$3:H$28,2,TRUE)))</f>
        <v>103</v>
      </c>
      <c r="U6760" s="127">
        <v>8.1</v>
      </c>
      <c r="V6760" s="71">
        <f>IF(U6760=0,0,IF(A6760&lt;43,IF(F6760="女",IF(U6760="",0,VLOOKUP(U6760,标准!A$108:B$128,2,TRUE)),IF(U6760="",0,VLOOKUP(U6760,标准!A$74:B$94,2,TRUE))),IF(F6760="女",IF(U6760="",0,VLOOKUP(U6760,标准!A$39:B$59,2,TRUE)),IF(U6760="",0,VLOOKUP(U6760,标准!A$3:B$23,2,TRUE)))))</f>
        <v>70</v>
      </c>
      <c r="W6760" s="86">
        <f t="shared" si="105"/>
        <v>65.5</v>
      </c>
      <c r="X6760" s="87">
        <v>4.7</v>
      </c>
      <c r="Y6760" s="87">
        <v>5</v>
      </c>
      <c r="Z6760" s="91"/>
      <c r="AA6760" s="92"/>
    </row>
    <row r="6761" customHeight="1" spans="1:27">
      <c r="A6761" s="62">
        <v>42</v>
      </c>
      <c r="B6761" s="91">
        <v>6801</v>
      </c>
      <c r="C6761" s="154" t="s">
        <v>13617</v>
      </c>
      <c r="D6761" s="154" t="s">
        <v>13566</v>
      </c>
      <c r="E6761" s="154" t="s">
        <v>4025</v>
      </c>
      <c r="F6761" s="154" t="s">
        <v>30</v>
      </c>
      <c r="G6761" s="155" t="s">
        <v>13618</v>
      </c>
      <c r="H6761" s="68">
        <v>163</v>
      </c>
      <c r="I6761" s="68">
        <v>69.9</v>
      </c>
      <c r="J6761" s="71">
        <f>IF(F6761="女",IF(H6761=0,0,VLOOKUP(I6761/(H6761*H6761/10000),标准!M$108:N$112,2,TRUE)),IF(H6761=0,0,VLOOKUP(I6761/(H6761*H6761/10000),标准!M$74:N$78,2,TRUE)))</f>
        <v>80</v>
      </c>
      <c r="K6761" s="72">
        <v>4661</v>
      </c>
      <c r="L6761" s="71">
        <f>IF(A6761&lt;43,IF(F6761="女",VLOOKUP(K6761,标准!K$108:L$128,2,TRUE),VLOOKUP(K6761,标准!K$74:L$94,2,TRUE)),IF(F6761="女",VLOOKUP(K6761,标准!K$39:L$59,2,TRUE),VLOOKUP(K6761,标准!K$3:L$23,2,TRUE)))</f>
        <v>85</v>
      </c>
      <c r="M6761" s="68">
        <v>2</v>
      </c>
      <c r="N6761" s="71">
        <f>IF(M6761="",0,IF(A6761&lt;43,IF(F6761="女",VLOOKUP(M6761,标准!C$108:D$128,2,TRUE),VLOOKUP(M6761,标准!C$74:D$94,2,TRUE)),IF(F6761="女",VLOOKUP(M6761,标准!C$39:D$59,2,TRUE),VLOOKUP(M6761,标准!C$3:D$23,2,TRUE))))</f>
        <v>40</v>
      </c>
      <c r="O6761" s="75"/>
      <c r="P6761" s="71">
        <f>IF(A6761&lt;43,IF(F6761="女",VLOOKUP(O6761/100,标准!E$108:F$128,2,TRUE),VLOOKUP(O6761/100,标准!E$74:F$94,2,TRUE)),IF(F6761="女",VLOOKUP(O6761/100,标准!E$39:F$59,2,TRUE),VLOOKUP(O6761/100,标准!E$3:F$23,2,TRUE)))</f>
        <v>0</v>
      </c>
      <c r="Q6761" s="79"/>
      <c r="R6761" s="71">
        <f>IF(Q6761=0,0,IF(A6761&lt;43,IF(F6761="女",IF(Q6761="",0,VLOOKUP(Q6761,标准!I$108:J$138,2,TRUE)),IF(Q6761="",0,VLOOKUP(Q6761,标准!I$74:J$104,2,TRUE))),IF(F6761="女",IF(Q6761="",0,VLOOKUP(Q6761,标准!I$39:J$69,2,TRUE)),IF(Q6761="",0,VLOOKUP(Q6761,标准!I$3:J$33,2,TRUE)))))</f>
        <v>0</v>
      </c>
      <c r="S6761" s="80"/>
      <c r="T6761" s="71">
        <f>IF(A6761&lt;43,IF(F6761="女",VLOOKUP(S6761,标准!G$108:H$138,2,TRUE),VLOOKUP(S6761,标准!G$74:H$99,2,TRUE)),IF(F6761="女",VLOOKUP(S6761,标准!G$39:H$69,2,TRUE),VLOOKUP(S6761,标准!G$3:H$28,2,TRUE)))</f>
        <v>0</v>
      </c>
      <c r="U6761" s="86"/>
      <c r="V6761" s="71">
        <f>IF(U6761=0,0,IF(A6761&lt;43,IF(F6761="女",IF(U6761="",0,VLOOKUP(U6761,标准!A$108:B$128,2,TRUE)),IF(U6761="",0,VLOOKUP(U6761,标准!A$74:B$94,2,TRUE))),IF(F6761="女",IF(U6761="",0,VLOOKUP(U6761,标准!A$39:B$59,2,TRUE)),IF(U6761="",0,VLOOKUP(U6761,标准!A$3:B$23,2,TRUE)))))</f>
        <v>0</v>
      </c>
      <c r="W6761" s="86">
        <v>60</v>
      </c>
      <c r="X6761" s="87">
        <v>4.1</v>
      </c>
      <c r="Y6761" s="87">
        <v>4.1</v>
      </c>
      <c r="Z6761" s="91"/>
      <c r="AA6761" s="92" t="s">
        <v>108</v>
      </c>
    </row>
    <row r="6762" customHeight="1" spans="1:27">
      <c r="A6762" s="62">
        <v>42</v>
      </c>
      <c r="B6762" s="91">
        <v>6802</v>
      </c>
      <c r="C6762" s="154" t="s">
        <v>13619</v>
      </c>
      <c r="D6762" s="154" t="s">
        <v>13566</v>
      </c>
      <c r="E6762" s="154" t="s">
        <v>4025</v>
      </c>
      <c r="F6762" s="154" t="s">
        <v>30</v>
      </c>
      <c r="G6762" s="155" t="s">
        <v>13620</v>
      </c>
      <c r="H6762" s="68">
        <v>183.9</v>
      </c>
      <c r="I6762" s="68">
        <v>66.7</v>
      </c>
      <c r="J6762" s="71">
        <f>IF(F6762="女",IF(H6762=0,0,VLOOKUP(I6762/(H6762*H6762/10000),标准!M$108:N$112,2,TRUE)),IF(H6762=0,0,VLOOKUP(I6762/(H6762*H6762/10000),标准!M$74:N$78,2,TRUE)))</f>
        <v>100</v>
      </c>
      <c r="K6762" s="72">
        <v>5311</v>
      </c>
      <c r="L6762" s="71">
        <f>IF(A6762&lt;43,IF(F6762="女",VLOOKUP(K6762,标准!K$108:L$128,2,TRUE),VLOOKUP(K6762,标准!K$74:L$94,2,TRUE)),IF(F6762="女",VLOOKUP(K6762,标准!K$39:L$59,2,TRUE),VLOOKUP(K6762,标准!K$3:L$23,2,TRUE)))</f>
        <v>100</v>
      </c>
      <c r="M6762" s="68">
        <v>10</v>
      </c>
      <c r="N6762" s="71">
        <f>IF(M6762="",0,IF(A6762&lt;43,IF(F6762="女",VLOOKUP(M6762,标准!C$108:D$128,2,TRUE),VLOOKUP(M6762,标准!C$74:D$94,2,TRUE)),IF(F6762="女",VLOOKUP(M6762,标准!C$39:D$59,2,TRUE),VLOOKUP(M6762,标准!C$3:D$23,2,TRUE))))</f>
        <v>68</v>
      </c>
      <c r="O6762" s="124">
        <v>270</v>
      </c>
      <c r="P6762" s="71">
        <f>IF(A6762&lt;43,IF(F6762="女",VLOOKUP(O6762/100,标准!E$108:F$128,2,TRUE),VLOOKUP(O6762/100,标准!E$74:F$94,2,TRUE)),IF(F6762="女",VLOOKUP(O6762/100,标准!E$39:F$59,2,TRUE),VLOOKUP(O6762/100,标准!E$3:F$23,2,TRUE)))</f>
        <v>95</v>
      </c>
      <c r="Q6762" s="125">
        <v>5.2</v>
      </c>
      <c r="R6762" s="71">
        <f>IF(Q6762=0,0,IF(A6762&lt;43,IF(F6762="女",IF(Q6762="",0,VLOOKUP(Q6762,标准!I$108:J$138,2,TRUE)),IF(Q6762="",0,VLOOKUP(Q6762,标准!I$74:J$104,2,TRUE))),IF(F6762="女",IF(Q6762="",0,VLOOKUP(Q6762,标准!I$39:J$69,2,TRUE)),IF(Q6762="",0,VLOOKUP(Q6762,标准!I$3:J$33,2,TRUE)))))</f>
        <v>30</v>
      </c>
      <c r="S6762" s="126">
        <v>0</v>
      </c>
      <c r="T6762" s="71">
        <f>IF(A6762&lt;43,IF(F6762="女",VLOOKUP(S6762,标准!G$108:H$138,2,TRUE),VLOOKUP(S6762,标准!G$74:H$99,2,TRUE)),IF(F6762="女",VLOOKUP(S6762,标准!G$39:H$69,2,TRUE),VLOOKUP(S6762,标准!G$3:H$28,2,TRUE)))</f>
        <v>0</v>
      </c>
      <c r="U6762" s="127">
        <v>7.3</v>
      </c>
      <c r="V6762" s="71">
        <f>IF(U6762=0,0,IF(A6762&lt;43,IF(F6762="女",IF(U6762="",0,VLOOKUP(U6762,标准!A$108:B$128,2,TRUE)),IF(U6762="",0,VLOOKUP(U6762,标准!A$74:B$94,2,TRUE))),IF(F6762="女",IF(U6762="",0,VLOOKUP(U6762,标准!A$39:B$59,2,TRUE)),IF(U6762="",0,VLOOKUP(U6762,标准!A$3:B$23,2,TRUE)))))</f>
        <v>78</v>
      </c>
      <c r="W6762" s="86">
        <f t="shared" si="105"/>
        <v>67.9</v>
      </c>
      <c r="X6762" s="87">
        <v>3.7</v>
      </c>
      <c r="Y6762" s="87">
        <v>3.7</v>
      </c>
      <c r="Z6762" s="91"/>
      <c r="AA6762" s="92"/>
    </row>
    <row r="6763" customHeight="1" spans="1:27">
      <c r="A6763" s="62">
        <v>42</v>
      </c>
      <c r="B6763" s="91">
        <v>6803</v>
      </c>
      <c r="C6763" s="154" t="s">
        <v>13621</v>
      </c>
      <c r="D6763" s="154" t="s">
        <v>13566</v>
      </c>
      <c r="E6763" s="154" t="s">
        <v>4025</v>
      </c>
      <c r="F6763" s="154" t="s">
        <v>30</v>
      </c>
      <c r="G6763" s="155" t="s">
        <v>13622</v>
      </c>
      <c r="H6763" s="68">
        <v>173.7</v>
      </c>
      <c r="I6763" s="68">
        <v>63.7</v>
      </c>
      <c r="J6763" s="71">
        <f>IF(F6763="女",IF(H6763=0,0,VLOOKUP(I6763/(H6763*H6763/10000),标准!M$108:N$112,2,TRUE)),IF(H6763=0,0,VLOOKUP(I6763/(H6763*H6763/10000),标准!M$74:N$78,2,TRUE)))</f>
        <v>100</v>
      </c>
      <c r="K6763" s="72">
        <v>3916</v>
      </c>
      <c r="L6763" s="71">
        <f>IF(A6763&lt;43,IF(F6763="女",VLOOKUP(K6763,标准!K$108:L$128,2,TRUE),VLOOKUP(K6763,标准!K$74:L$94,2,TRUE)),IF(F6763="女",VLOOKUP(K6763,标准!K$39:L$59,2,TRUE),VLOOKUP(K6763,标准!K$3:L$23,2,TRUE)))</f>
        <v>72</v>
      </c>
      <c r="M6763" s="68">
        <v>20</v>
      </c>
      <c r="N6763" s="71">
        <f>IF(M6763="",0,IF(A6763&lt;43,IF(F6763="女",VLOOKUP(M6763,标准!C$108:D$128,2,TRUE),VLOOKUP(M6763,标准!C$74:D$94,2,TRUE)),IF(F6763="女",VLOOKUP(M6763,标准!C$39:D$59,2,TRUE),VLOOKUP(M6763,标准!C$3:D$23,2,TRUE))))</f>
        <v>85</v>
      </c>
      <c r="O6763" s="124">
        <v>225</v>
      </c>
      <c r="P6763" s="71">
        <f>IF(A6763&lt;43,IF(F6763="女",VLOOKUP(O6763/100,标准!E$108:F$128,2,TRUE),VLOOKUP(O6763/100,标准!E$74:F$94,2,TRUE)),IF(F6763="女",VLOOKUP(O6763/100,标准!E$39:F$59,2,TRUE),VLOOKUP(O6763/100,标准!E$3:F$23,2,TRUE)))</f>
        <v>68</v>
      </c>
      <c r="Q6763" s="125">
        <v>4.26</v>
      </c>
      <c r="R6763" s="71">
        <f>IF(Q6763=0,0,IF(A6763&lt;43,IF(F6763="女",IF(Q6763="",0,VLOOKUP(Q6763,标准!I$108:J$138,2,TRUE)),IF(Q6763="",0,VLOOKUP(Q6763,标准!I$74:J$104,2,TRUE))),IF(F6763="女",IF(Q6763="",0,VLOOKUP(Q6763,标准!I$39:J$69,2,TRUE)),IF(Q6763="",0,VLOOKUP(Q6763,标准!I$3:J$33,2,TRUE)))))</f>
        <v>62</v>
      </c>
      <c r="S6763" s="126">
        <v>7</v>
      </c>
      <c r="T6763" s="71">
        <f>IF(A6763&lt;43,IF(F6763="女",VLOOKUP(S6763,标准!G$108:H$138,2,TRUE),VLOOKUP(S6763,标准!G$74:H$99,2,TRUE)),IF(F6763="女",VLOOKUP(S6763,标准!G$39:H$69,2,TRUE),VLOOKUP(S6763,标准!G$3:H$28,2,TRUE)))</f>
        <v>30</v>
      </c>
      <c r="U6763" s="127">
        <v>7.8</v>
      </c>
      <c r="V6763" s="71">
        <f>IF(U6763=0,0,IF(A6763&lt;43,IF(F6763="女",IF(U6763="",0,VLOOKUP(U6763,标准!A$108:B$128,2,TRUE)),IF(U6763="",0,VLOOKUP(U6763,标准!A$74:B$94,2,TRUE))),IF(F6763="女",IF(U6763="",0,VLOOKUP(U6763,标准!A$39:B$59,2,TRUE)),IF(U6763="",0,VLOOKUP(U6763,标准!A$3:B$23,2,TRUE)))))</f>
        <v>72</v>
      </c>
      <c r="W6763" s="86">
        <f t="shared" si="105"/>
        <v>70.9</v>
      </c>
      <c r="X6763" s="87">
        <v>3.9</v>
      </c>
      <c r="Y6763" s="87">
        <v>3.9</v>
      </c>
      <c r="Z6763" s="91"/>
      <c r="AA6763" s="92"/>
    </row>
    <row r="6764" customHeight="1" spans="1:27">
      <c r="A6764" s="62">
        <v>42</v>
      </c>
      <c r="B6764" s="91">
        <v>6804</v>
      </c>
      <c r="C6764" s="154" t="s">
        <v>13623</v>
      </c>
      <c r="D6764" s="154" t="s">
        <v>13566</v>
      </c>
      <c r="E6764" s="154" t="s">
        <v>4025</v>
      </c>
      <c r="F6764" s="154" t="s">
        <v>34</v>
      </c>
      <c r="G6764" s="155" t="s">
        <v>13624</v>
      </c>
      <c r="H6764" s="68">
        <v>158.1</v>
      </c>
      <c r="I6764" s="68">
        <v>47.9</v>
      </c>
      <c r="J6764" s="71">
        <f>IF(F6764="女",IF(H6764=0,0,VLOOKUP(I6764/(H6764*H6764/10000),标准!M$108:N$112,2,TRUE)),IF(H6764=0,0,VLOOKUP(I6764/(H6764*H6764/10000),标准!M$74:N$78,2,TRUE)))</f>
        <v>100</v>
      </c>
      <c r="K6764" s="72">
        <v>2379</v>
      </c>
      <c r="L6764" s="71">
        <f>IF(A6764&lt;43,IF(F6764="女",VLOOKUP(K6764,标准!K$108:L$128,2,TRUE),VLOOKUP(K6764,标准!K$74:L$94,2,TRUE)),IF(F6764="女",VLOOKUP(K6764,标准!K$39:L$59,2,TRUE),VLOOKUP(K6764,标准!K$3:L$23,2,TRUE)))</f>
        <v>66</v>
      </c>
      <c r="M6764" s="68">
        <v>15.4</v>
      </c>
      <c r="N6764" s="71">
        <f>IF(M6764="",0,IF(A6764&lt;43,IF(F6764="女",VLOOKUP(M6764,标准!C$108:D$128,2,TRUE),VLOOKUP(M6764,标准!C$74:D$94,2,TRUE)),IF(F6764="女",VLOOKUP(M6764,标准!C$39:D$59,2,TRUE),VLOOKUP(M6764,标准!C$3:D$23,2,TRUE))))</f>
        <v>74</v>
      </c>
      <c r="O6764" s="124">
        <v>160</v>
      </c>
      <c r="P6764" s="71">
        <f>IF(A6764&lt;43,IF(F6764="女",VLOOKUP(O6764/100,标准!E$108:F$128,2,TRUE),VLOOKUP(O6764/100,标准!E$74:F$94,2,TRUE)),IF(F6764="女",VLOOKUP(O6764/100,标准!E$39:F$59,2,TRUE),VLOOKUP(O6764/100,标准!E$3:F$23,2,TRUE)))</f>
        <v>66</v>
      </c>
      <c r="Q6764" s="125">
        <v>4.08</v>
      </c>
      <c r="R6764" s="71">
        <f>IF(Q6764=0,0,IF(A6764&lt;43,IF(F6764="女",IF(Q6764="",0,VLOOKUP(Q6764,标准!I$108:J$138,2,TRUE)),IF(Q6764="",0,VLOOKUP(Q6764,标准!I$74:J$104,2,TRUE))),IF(F6764="女",IF(Q6764="",0,VLOOKUP(Q6764,标准!I$39:J$69,2,TRUE)),IF(Q6764="",0,VLOOKUP(Q6764,标准!I$3:J$33,2,TRUE)))))</f>
        <v>70</v>
      </c>
      <c r="S6764" s="126">
        <v>33</v>
      </c>
      <c r="T6764" s="71">
        <f>IF(A6764&lt;43,IF(F6764="女",VLOOKUP(S6764,标准!G$108:H$138,2,TRUE),VLOOKUP(S6764,标准!G$74:H$99,2,TRUE)),IF(F6764="女",VLOOKUP(S6764,标准!G$39:H$69,2,TRUE),VLOOKUP(S6764,标准!G$3:H$28,2,TRUE)))</f>
        <v>66</v>
      </c>
      <c r="U6764" s="127">
        <v>9.4</v>
      </c>
      <c r="V6764" s="71">
        <f>IF(U6764=0,0,IF(A6764&lt;43,IF(F6764="女",IF(U6764="",0,VLOOKUP(U6764,标准!A$108:B$128,2,TRUE)),IF(U6764="",0,VLOOKUP(U6764,标准!A$74:B$94,2,TRUE))),IF(F6764="女",IF(U6764="",0,VLOOKUP(U6764,标准!A$39:B$59,2,TRUE)),IF(U6764="",0,VLOOKUP(U6764,标准!A$3:B$23,2,TRUE)))))</f>
        <v>68</v>
      </c>
      <c r="W6764" s="86">
        <f t="shared" si="105"/>
        <v>73.1</v>
      </c>
      <c r="X6764" s="87">
        <v>4</v>
      </c>
      <c r="Y6764" s="87">
        <v>3.9</v>
      </c>
      <c r="Z6764" s="91"/>
      <c r="AA6764" s="92"/>
    </row>
    <row r="6765" customHeight="1" spans="1:27">
      <c r="A6765" s="62">
        <v>42</v>
      </c>
      <c r="B6765" s="91">
        <v>6805</v>
      </c>
      <c r="C6765" s="154" t="s">
        <v>13625</v>
      </c>
      <c r="D6765" s="154" t="s">
        <v>13566</v>
      </c>
      <c r="E6765" s="154" t="s">
        <v>4025</v>
      </c>
      <c r="F6765" s="154" t="s">
        <v>30</v>
      </c>
      <c r="G6765" s="155" t="s">
        <v>13626</v>
      </c>
      <c r="H6765" s="68">
        <v>169.8</v>
      </c>
      <c r="I6765" s="68">
        <v>58.4</v>
      </c>
      <c r="J6765" s="71">
        <f>IF(F6765="女",IF(H6765=0,0,VLOOKUP(I6765/(H6765*H6765/10000),标准!M$108:N$112,2,TRUE)),IF(H6765=0,0,VLOOKUP(I6765/(H6765*H6765/10000),标准!M$74:N$78,2,TRUE)))</f>
        <v>100</v>
      </c>
      <c r="K6765" s="72">
        <v>4132</v>
      </c>
      <c r="L6765" s="71">
        <f>IF(A6765&lt;43,IF(F6765="女",VLOOKUP(K6765,标准!K$108:L$128,2,TRUE),VLOOKUP(K6765,标准!K$74:L$94,2,TRUE)),IF(F6765="女",VLOOKUP(K6765,标准!K$39:L$59,2,TRUE),VLOOKUP(K6765,标准!K$3:L$23,2,TRUE)))</f>
        <v>76</v>
      </c>
      <c r="M6765" s="68">
        <v>8</v>
      </c>
      <c r="N6765" s="71">
        <f>IF(M6765="",0,IF(A6765&lt;43,IF(F6765="女",VLOOKUP(M6765,标准!C$108:D$128,2,TRUE),VLOOKUP(M6765,标准!C$74:D$94,2,TRUE)),IF(F6765="女",VLOOKUP(M6765,标准!C$39:D$59,2,TRUE),VLOOKUP(M6765,标准!C$3:D$23,2,TRUE))))</f>
        <v>66</v>
      </c>
      <c r="O6765" s="124">
        <v>220</v>
      </c>
      <c r="P6765" s="71">
        <f>IF(A6765&lt;43,IF(F6765="女",VLOOKUP(O6765/100,标准!E$108:F$128,2,TRUE),VLOOKUP(O6765/100,标准!E$74:F$94,2,TRUE)),IF(F6765="女",VLOOKUP(O6765/100,标准!E$39:F$59,2,TRUE),VLOOKUP(O6765/100,标准!E$3:F$23,2,TRUE)))</f>
        <v>66</v>
      </c>
      <c r="Q6765" s="125">
        <v>4.17</v>
      </c>
      <c r="R6765" s="71">
        <f>IF(Q6765=0,0,IF(A6765&lt;43,IF(F6765="女",IF(Q6765="",0,VLOOKUP(Q6765,标准!I$108:J$138,2,TRUE)),IF(Q6765="",0,VLOOKUP(Q6765,标准!I$74:J$104,2,TRUE))),IF(F6765="女",IF(Q6765="",0,VLOOKUP(Q6765,标准!I$39:J$69,2,TRUE)),IF(Q6765="",0,VLOOKUP(Q6765,标准!I$3:J$33,2,TRUE)))))</f>
        <v>66</v>
      </c>
      <c r="S6765" s="126">
        <v>9</v>
      </c>
      <c r="T6765" s="71">
        <f>IF(A6765&lt;43,IF(F6765="女",VLOOKUP(S6765,标准!G$108:H$138,2,TRUE),VLOOKUP(S6765,标准!G$74:H$99,2,TRUE)),IF(F6765="女",VLOOKUP(S6765,标准!G$39:H$69,2,TRUE),VLOOKUP(S6765,标准!G$3:H$28,2,TRUE)))</f>
        <v>50</v>
      </c>
      <c r="U6765" s="127">
        <v>7.3</v>
      </c>
      <c r="V6765" s="71">
        <f>IF(U6765=0,0,IF(A6765&lt;43,IF(F6765="女",IF(U6765="",0,VLOOKUP(U6765,标准!A$108:B$128,2,TRUE)),IF(U6765="",0,VLOOKUP(U6765,标准!A$74:B$94,2,TRUE))),IF(F6765="女",IF(U6765="",0,VLOOKUP(U6765,标准!A$39:B$59,2,TRUE)),IF(U6765="",0,VLOOKUP(U6765,标准!A$3:B$23,2,TRUE)))))</f>
        <v>78</v>
      </c>
      <c r="W6765" s="86">
        <f t="shared" si="105"/>
        <v>73.4</v>
      </c>
      <c r="X6765" s="87">
        <v>4.3</v>
      </c>
      <c r="Y6765" s="87">
        <v>4.5</v>
      </c>
      <c r="Z6765" s="91"/>
      <c r="AA6765" s="92"/>
    </row>
    <row r="6766" customHeight="1" spans="1:27">
      <c r="A6766" s="62">
        <v>42</v>
      </c>
      <c r="B6766" s="91">
        <v>6806</v>
      </c>
      <c r="C6766" s="154" t="s">
        <v>13627</v>
      </c>
      <c r="D6766" s="154" t="s">
        <v>13566</v>
      </c>
      <c r="E6766" s="154" t="s">
        <v>4025</v>
      </c>
      <c r="F6766" s="154" t="s">
        <v>30</v>
      </c>
      <c r="G6766" s="155" t="s">
        <v>13628</v>
      </c>
      <c r="H6766" s="68">
        <v>176.5</v>
      </c>
      <c r="I6766" s="68">
        <v>50</v>
      </c>
      <c r="J6766" s="71">
        <f>IF(F6766="女",IF(H6766=0,0,VLOOKUP(I6766/(H6766*H6766/10000),标准!M$108:N$112,2,TRUE)),IF(H6766=0,0,VLOOKUP(I6766/(H6766*H6766/10000),标准!M$74:N$78,2,TRUE)))</f>
        <v>80</v>
      </c>
      <c r="K6766" s="72">
        <v>3188</v>
      </c>
      <c r="L6766" s="71">
        <f>IF(A6766&lt;43,IF(F6766="女",VLOOKUP(K6766,标准!K$108:L$128,2,TRUE),VLOOKUP(K6766,标准!K$74:L$94,2,TRUE)),IF(F6766="女",VLOOKUP(K6766,标准!K$39:L$59,2,TRUE),VLOOKUP(K6766,标准!K$3:L$23,2,TRUE)))</f>
        <v>60</v>
      </c>
      <c r="M6766" s="68">
        <v>3.5</v>
      </c>
      <c r="N6766" s="71">
        <f>IF(M6766="",0,IF(A6766&lt;43,IF(F6766="女",VLOOKUP(M6766,标准!C$108:D$128,2,TRUE),VLOOKUP(M6766,标准!C$74:D$94,2,TRUE)),IF(F6766="女",VLOOKUP(M6766,标准!C$39:D$59,2,TRUE),VLOOKUP(M6766,标准!C$3:D$23,2,TRUE))))</f>
        <v>50</v>
      </c>
      <c r="O6766" s="124">
        <v>220</v>
      </c>
      <c r="P6766" s="71">
        <f>IF(A6766&lt;43,IF(F6766="女",VLOOKUP(O6766/100,标准!E$108:F$128,2,TRUE),VLOOKUP(O6766/100,标准!E$74:F$94,2,TRUE)),IF(F6766="女",VLOOKUP(O6766/100,标准!E$39:F$59,2,TRUE),VLOOKUP(O6766/100,标准!E$3:F$23,2,TRUE)))</f>
        <v>66</v>
      </c>
      <c r="Q6766" s="125"/>
      <c r="R6766" s="71">
        <f>IF(Q6766=0,0,IF(A6766&lt;43,IF(F6766="女",IF(Q6766="",0,VLOOKUP(Q6766,标准!I$108:J$138,2,TRUE)),IF(Q6766="",0,VLOOKUP(Q6766,标准!I$74:J$104,2,TRUE))),IF(F6766="女",IF(Q6766="",0,VLOOKUP(Q6766,标准!I$39:J$69,2,TRUE)),IF(Q6766="",0,VLOOKUP(Q6766,标准!I$3:J$33,2,TRUE)))))</f>
        <v>0</v>
      </c>
      <c r="S6766" s="126">
        <v>10</v>
      </c>
      <c r="T6766" s="71">
        <f>IF(A6766&lt;43,IF(F6766="女",VLOOKUP(S6766,标准!G$108:H$138,2,TRUE),VLOOKUP(S6766,标准!G$74:H$99,2,TRUE)),IF(F6766="女",VLOOKUP(S6766,标准!G$39:H$69,2,TRUE),VLOOKUP(S6766,标准!G$3:H$28,2,TRUE)))</f>
        <v>60</v>
      </c>
      <c r="U6766" s="127">
        <v>7.8</v>
      </c>
      <c r="V6766" s="71">
        <f>IF(U6766=0,0,IF(A6766&lt;43,IF(F6766="女",IF(U6766="",0,VLOOKUP(U6766,标准!A$108:B$128,2,TRUE)),IF(U6766="",0,VLOOKUP(U6766,标准!A$74:B$94,2,TRUE))),IF(F6766="女",IF(U6766="",0,VLOOKUP(U6766,标准!A$39:B$59,2,TRUE)),IF(U6766="",0,VLOOKUP(U6766,标准!A$3:B$23,2,TRUE)))))</f>
        <v>72</v>
      </c>
      <c r="W6766" s="86">
        <f t="shared" si="105"/>
        <v>53</v>
      </c>
      <c r="X6766" s="87">
        <v>4</v>
      </c>
      <c r="Y6766" s="87">
        <v>3.9</v>
      </c>
      <c r="Z6766" s="91"/>
      <c r="AA6766" s="92"/>
    </row>
    <row r="6767" customHeight="1" spans="1:27">
      <c r="A6767" s="62">
        <v>42</v>
      </c>
      <c r="B6767" s="91">
        <v>6807</v>
      </c>
      <c r="C6767" s="154" t="s">
        <v>13629</v>
      </c>
      <c r="D6767" s="154" t="s">
        <v>13630</v>
      </c>
      <c r="E6767" s="154" t="s">
        <v>4025</v>
      </c>
      <c r="F6767" s="154" t="s">
        <v>30</v>
      </c>
      <c r="G6767" s="155" t="s">
        <v>13631</v>
      </c>
      <c r="H6767" s="68">
        <v>177.3</v>
      </c>
      <c r="I6767" s="68">
        <v>63.2</v>
      </c>
      <c r="J6767" s="71">
        <f>IF(F6767="女",IF(H6767=0,0,VLOOKUP(I6767/(H6767*H6767/10000),标准!M$108:N$112,2,TRUE)),IF(H6767=0,0,VLOOKUP(I6767/(H6767*H6767/10000),标准!M$74:N$78,2,TRUE)))</f>
        <v>100</v>
      </c>
      <c r="K6767" s="72">
        <v>6343</v>
      </c>
      <c r="L6767" s="71">
        <f>IF(A6767&lt;43,IF(F6767="女",VLOOKUP(K6767,标准!K$108:L$128,2,TRUE),VLOOKUP(K6767,标准!K$74:L$94,2,TRUE)),IF(F6767="女",VLOOKUP(K6767,标准!K$39:L$59,2,TRUE),VLOOKUP(K6767,标准!K$3:L$23,2,TRUE)))</f>
        <v>100</v>
      </c>
      <c r="M6767" s="68">
        <v>24</v>
      </c>
      <c r="N6767" s="71">
        <f>IF(M6767="",0,IF(A6767&lt;43,IF(F6767="女",VLOOKUP(M6767,标准!C$108:D$128,2,TRUE),VLOOKUP(M6767,标准!C$74:D$94,2,TRUE)),IF(F6767="女",VLOOKUP(M6767,标准!C$39:D$59,2,TRUE),VLOOKUP(M6767,标准!C$3:D$23,2,TRUE))))</f>
        <v>95</v>
      </c>
      <c r="O6767" s="124">
        <v>255</v>
      </c>
      <c r="P6767" s="71">
        <f>IF(A6767&lt;43,IF(F6767="女",VLOOKUP(O6767/100,标准!E$108:F$128,2,TRUE),VLOOKUP(O6767/100,标准!E$74:F$94,2,TRUE)),IF(F6767="女",VLOOKUP(O6767/100,标准!E$39:F$59,2,TRUE),VLOOKUP(O6767/100,标准!E$3:F$23,2,TRUE)))</f>
        <v>80</v>
      </c>
      <c r="Q6767" s="125">
        <v>3.41</v>
      </c>
      <c r="R6767" s="71">
        <f>IF(Q6767=0,0,IF(A6767&lt;43,IF(F6767="女",IF(Q6767="",0,VLOOKUP(Q6767,标准!I$108:J$138,2,TRUE)),IF(Q6767="",0,VLOOKUP(Q6767,标准!I$74:J$104,2,TRUE))),IF(F6767="女",IF(Q6767="",0,VLOOKUP(Q6767,标准!I$39:J$69,2,TRUE)),IF(Q6767="",0,VLOOKUP(Q6767,标准!I$3:J$33,2,TRUE)))))</f>
        <v>80</v>
      </c>
      <c r="S6767" s="126"/>
      <c r="T6767" s="71">
        <f>IF(A6767&lt;43,IF(F6767="女",VLOOKUP(S6767,标准!G$108:H$138,2,TRUE),VLOOKUP(S6767,标准!G$74:H$99,2,TRUE)),IF(F6767="女",VLOOKUP(S6767,标准!G$39:H$69,2,TRUE),VLOOKUP(S6767,标准!G$3:H$28,2,TRUE)))</f>
        <v>0</v>
      </c>
      <c r="U6767" s="127">
        <v>6.9</v>
      </c>
      <c r="V6767" s="71">
        <f>IF(U6767=0,0,IF(A6767&lt;43,IF(F6767="女",IF(U6767="",0,VLOOKUP(U6767,标准!A$108:B$128,2,TRUE)),IF(U6767="",0,VLOOKUP(U6767,标准!A$74:B$94,2,TRUE))),IF(F6767="女",IF(U6767="",0,VLOOKUP(U6767,标准!A$39:B$59,2,TRUE)),IF(U6767="",0,VLOOKUP(U6767,标准!A$3:B$23,2,TRUE)))))</f>
        <v>90</v>
      </c>
      <c r="W6767" s="86">
        <f t="shared" si="105"/>
        <v>81.5</v>
      </c>
      <c r="X6767" s="87">
        <v>4.7</v>
      </c>
      <c r="Y6767" s="87">
        <v>5</v>
      </c>
      <c r="Z6767" s="91"/>
      <c r="AA6767" s="92"/>
    </row>
    <row r="6768" customHeight="1" spans="1:27">
      <c r="A6768" s="62">
        <v>42</v>
      </c>
      <c r="B6768" s="91">
        <v>6808</v>
      </c>
      <c r="C6768" s="154" t="s">
        <v>1152</v>
      </c>
      <c r="D6768" s="154" t="s">
        <v>13630</v>
      </c>
      <c r="E6768" s="154" t="s">
        <v>4025</v>
      </c>
      <c r="F6768" s="154" t="s">
        <v>30</v>
      </c>
      <c r="G6768" s="155" t="s">
        <v>13632</v>
      </c>
      <c r="H6768" s="68">
        <v>172.4</v>
      </c>
      <c r="I6768" s="68">
        <v>70.5</v>
      </c>
      <c r="J6768" s="71">
        <f>IF(F6768="女",IF(H6768=0,0,VLOOKUP(I6768/(H6768*H6768/10000),标准!M$108:N$112,2,TRUE)),IF(H6768=0,0,VLOOKUP(I6768/(H6768*H6768/10000),标准!M$74:N$78,2,TRUE)))</f>
        <v>100</v>
      </c>
      <c r="K6768" s="72"/>
      <c r="L6768" s="71">
        <f>IF(A6768&lt;43,IF(F6768="女",VLOOKUP(K6768,标准!K$108:L$128,2,TRUE),VLOOKUP(K6768,标准!K$74:L$94,2,TRUE)),IF(F6768="女",VLOOKUP(K6768,标准!K$39:L$59,2,TRUE),VLOOKUP(K6768,标准!K$3:L$23,2,TRUE)))</f>
        <v>0</v>
      </c>
      <c r="M6768" s="68">
        <v>10</v>
      </c>
      <c r="N6768" s="71">
        <f>IF(M6768="",0,IF(A6768&lt;43,IF(F6768="女",VLOOKUP(M6768,标准!C$108:D$128,2,TRUE),VLOOKUP(M6768,标准!C$74:D$94,2,TRUE)),IF(F6768="女",VLOOKUP(M6768,标准!C$39:D$59,2,TRUE),VLOOKUP(M6768,标准!C$3:D$23,2,TRUE))))</f>
        <v>68</v>
      </c>
      <c r="O6768" s="124">
        <v>235</v>
      </c>
      <c r="P6768" s="71">
        <f>IF(A6768&lt;43,IF(F6768="女",VLOOKUP(O6768/100,标准!E$108:F$128,2,TRUE),VLOOKUP(O6768/100,标准!E$74:F$94,2,TRUE)),IF(F6768="女",VLOOKUP(O6768/100,标准!E$39:F$59,2,TRUE),VLOOKUP(O6768/100,标准!E$3:F$23,2,TRUE)))</f>
        <v>72</v>
      </c>
      <c r="Q6768" s="125">
        <v>4.24</v>
      </c>
      <c r="R6768" s="71">
        <f>IF(Q6768=0,0,IF(A6768&lt;43,IF(F6768="女",IF(Q6768="",0,VLOOKUP(Q6768,标准!I$108:J$138,2,TRUE)),IF(Q6768="",0,VLOOKUP(Q6768,标准!I$74:J$104,2,TRUE))),IF(F6768="女",IF(Q6768="",0,VLOOKUP(Q6768,标准!I$39:J$69,2,TRUE)),IF(Q6768="",0,VLOOKUP(Q6768,标准!I$3:J$33,2,TRUE)))))</f>
        <v>62</v>
      </c>
      <c r="S6768" s="126">
        <v>0</v>
      </c>
      <c r="T6768" s="71">
        <f>IF(A6768&lt;43,IF(F6768="女",VLOOKUP(S6768,标准!G$108:H$138,2,TRUE),VLOOKUP(S6768,标准!G$74:H$99,2,TRUE)),IF(F6768="女",VLOOKUP(S6768,标准!G$39:H$69,2,TRUE),VLOOKUP(S6768,标准!G$3:H$28,2,TRUE)))</f>
        <v>0</v>
      </c>
      <c r="U6768" s="127">
        <v>7.4</v>
      </c>
      <c r="V6768" s="71">
        <f>IF(U6768=0,0,IF(A6768&lt;43,IF(F6768="女",IF(U6768="",0,VLOOKUP(U6768,标准!A$108:B$128,2,TRUE)),IF(U6768="",0,VLOOKUP(U6768,标准!A$74:B$94,2,TRUE))),IF(F6768="女",IF(U6768="",0,VLOOKUP(U6768,标准!A$39:B$59,2,TRUE)),IF(U6768="",0,VLOOKUP(U6768,标准!A$3:B$23,2,TRUE)))))</f>
        <v>76</v>
      </c>
      <c r="W6768" s="86">
        <f t="shared" si="105"/>
        <v>56.6</v>
      </c>
      <c r="X6768" s="87">
        <v>3.7</v>
      </c>
      <c r="Y6768" s="87">
        <v>3.7</v>
      </c>
      <c r="Z6768" s="91"/>
      <c r="AA6768" s="92"/>
    </row>
    <row r="6769" customHeight="1" spans="1:27">
      <c r="A6769" s="62">
        <v>42</v>
      </c>
      <c r="B6769" s="91">
        <v>6809</v>
      </c>
      <c r="C6769" s="154" t="s">
        <v>13633</v>
      </c>
      <c r="D6769" s="154" t="s">
        <v>13630</v>
      </c>
      <c r="E6769" s="154" t="s">
        <v>4025</v>
      </c>
      <c r="F6769" s="154" t="s">
        <v>30</v>
      </c>
      <c r="G6769" s="155" t="s">
        <v>13634</v>
      </c>
      <c r="H6769" s="68">
        <v>182.6</v>
      </c>
      <c r="I6769" s="68">
        <v>89.8</v>
      </c>
      <c r="J6769" s="71">
        <f>IF(F6769="女",IF(H6769=0,0,VLOOKUP(I6769/(H6769*H6769/10000),标准!M$108:N$112,2,TRUE)),IF(H6769=0,0,VLOOKUP(I6769/(H6769*H6769/10000),标准!M$74:N$78,2,TRUE)))</f>
        <v>80</v>
      </c>
      <c r="K6769" s="72">
        <v>5593</v>
      </c>
      <c r="L6769" s="71">
        <f>IF(A6769&lt;43,IF(F6769="女",VLOOKUP(K6769,标准!K$108:L$128,2,TRUE),VLOOKUP(K6769,标准!K$74:L$94,2,TRUE)),IF(F6769="女",VLOOKUP(K6769,标准!K$39:L$59,2,TRUE),VLOOKUP(K6769,标准!K$3:L$23,2,TRUE)))</f>
        <v>100</v>
      </c>
      <c r="M6769" s="68">
        <v>11.5</v>
      </c>
      <c r="N6769" s="71">
        <f>IF(M6769="",0,IF(A6769&lt;43,IF(F6769="女",VLOOKUP(M6769,标准!C$108:D$128,2,TRUE),VLOOKUP(M6769,标准!C$74:D$94,2,TRUE)),IF(F6769="女",VLOOKUP(M6769,标准!C$39:D$59,2,TRUE),VLOOKUP(M6769,标准!C$3:D$23,2,TRUE))))</f>
        <v>70</v>
      </c>
      <c r="O6769" s="124">
        <v>230</v>
      </c>
      <c r="P6769" s="71">
        <f>IF(A6769&lt;43,IF(F6769="女",VLOOKUP(O6769/100,标准!E$108:F$128,2,TRUE),VLOOKUP(O6769/100,标准!E$74:F$94,2,TRUE)),IF(F6769="女",VLOOKUP(O6769/100,标准!E$39:F$59,2,TRUE),VLOOKUP(O6769/100,标准!E$3:F$23,2,TRUE)))</f>
        <v>70</v>
      </c>
      <c r="Q6769" s="125">
        <v>4.24</v>
      </c>
      <c r="R6769" s="71">
        <f>IF(Q6769=0,0,IF(A6769&lt;43,IF(F6769="女",IF(Q6769="",0,VLOOKUP(Q6769,标准!I$108:J$138,2,TRUE)),IF(Q6769="",0,VLOOKUP(Q6769,标准!I$74:J$104,2,TRUE))),IF(F6769="女",IF(Q6769="",0,VLOOKUP(Q6769,标准!I$39:J$69,2,TRUE)),IF(Q6769="",0,VLOOKUP(Q6769,标准!I$3:J$33,2,TRUE)))))</f>
        <v>62</v>
      </c>
      <c r="S6769" s="126">
        <v>0</v>
      </c>
      <c r="T6769" s="71">
        <f>IF(A6769&lt;43,IF(F6769="女",VLOOKUP(S6769,标准!G$108:H$138,2,TRUE),VLOOKUP(S6769,标准!G$74:H$99,2,TRUE)),IF(F6769="女",VLOOKUP(S6769,标准!G$39:H$69,2,TRUE),VLOOKUP(S6769,标准!G$3:H$28,2,TRUE)))</f>
        <v>0</v>
      </c>
      <c r="U6769" s="127">
        <v>7.8</v>
      </c>
      <c r="V6769" s="71">
        <f>IF(U6769=0,0,IF(A6769&lt;43,IF(F6769="女",IF(U6769="",0,VLOOKUP(U6769,标准!A$108:B$128,2,TRUE)),IF(U6769="",0,VLOOKUP(U6769,标准!A$74:B$94,2,TRUE))),IF(F6769="女",IF(U6769="",0,VLOOKUP(U6769,标准!A$39:B$59,2,TRUE)),IF(U6769="",0,VLOOKUP(U6769,标准!A$3:B$23,2,TRUE)))))</f>
        <v>72</v>
      </c>
      <c r="W6769" s="86">
        <f t="shared" si="105"/>
        <v>67.8</v>
      </c>
      <c r="X6769" s="87">
        <v>4.8</v>
      </c>
      <c r="Y6769" s="87">
        <v>4.8</v>
      </c>
      <c r="Z6769" s="91"/>
      <c r="AA6769" s="92"/>
    </row>
    <row r="6770" customHeight="1" spans="1:27">
      <c r="A6770" s="62">
        <v>42</v>
      </c>
      <c r="B6770" s="91">
        <v>6810</v>
      </c>
      <c r="C6770" s="154" t="s">
        <v>13635</v>
      </c>
      <c r="D6770" s="154" t="s">
        <v>13630</v>
      </c>
      <c r="E6770" s="154" t="s">
        <v>4025</v>
      </c>
      <c r="F6770" s="154" t="s">
        <v>30</v>
      </c>
      <c r="G6770" s="155" t="s">
        <v>13636</v>
      </c>
      <c r="H6770" s="68">
        <v>169.3</v>
      </c>
      <c r="I6770" s="68">
        <v>47.5</v>
      </c>
      <c r="J6770" s="71">
        <f>IF(F6770="女",IF(H6770=0,0,VLOOKUP(I6770/(H6770*H6770/10000),标准!M$108:N$112,2,TRUE)),IF(H6770=0,0,VLOOKUP(I6770/(H6770*H6770/10000),标准!M$74:N$78,2,TRUE)))</f>
        <v>80</v>
      </c>
      <c r="K6770" s="72">
        <v>4286</v>
      </c>
      <c r="L6770" s="71">
        <f>IF(A6770&lt;43,IF(F6770="女",VLOOKUP(K6770,标准!K$108:L$128,2,TRUE),VLOOKUP(K6770,标准!K$74:L$94,2,TRUE)),IF(F6770="女",VLOOKUP(K6770,标准!K$39:L$59,2,TRUE),VLOOKUP(K6770,标准!K$3:L$23,2,TRUE)))</f>
        <v>78</v>
      </c>
      <c r="M6770" s="68">
        <v>8</v>
      </c>
      <c r="N6770" s="71">
        <f>IF(M6770="",0,IF(A6770&lt;43,IF(F6770="女",VLOOKUP(M6770,标准!C$108:D$128,2,TRUE),VLOOKUP(M6770,标准!C$74:D$94,2,TRUE)),IF(F6770="女",VLOOKUP(M6770,标准!C$39:D$59,2,TRUE),VLOOKUP(M6770,标准!C$3:D$23,2,TRUE))))</f>
        <v>66</v>
      </c>
      <c r="O6770" s="124">
        <v>225</v>
      </c>
      <c r="P6770" s="71">
        <f>IF(A6770&lt;43,IF(F6770="女",VLOOKUP(O6770/100,标准!E$108:F$128,2,TRUE),VLOOKUP(O6770/100,标准!E$74:F$94,2,TRUE)),IF(F6770="女",VLOOKUP(O6770/100,标准!E$39:F$59,2,TRUE),VLOOKUP(O6770/100,标准!E$3:F$23,2,TRUE)))</f>
        <v>68</v>
      </c>
      <c r="Q6770" s="125">
        <v>4.34</v>
      </c>
      <c r="R6770" s="71">
        <f>IF(Q6770=0,0,IF(A6770&lt;43,IF(F6770="女",IF(Q6770="",0,VLOOKUP(Q6770,标准!I$108:J$138,2,TRUE)),IF(Q6770="",0,VLOOKUP(Q6770,标准!I$74:J$104,2,TRUE))),IF(F6770="女",IF(Q6770="",0,VLOOKUP(Q6770,标准!I$39:J$69,2,TRUE)),IF(Q6770="",0,VLOOKUP(Q6770,标准!I$3:J$33,2,TRUE)))))</f>
        <v>50</v>
      </c>
      <c r="S6770" s="126">
        <v>7</v>
      </c>
      <c r="T6770" s="71">
        <f>IF(A6770&lt;43,IF(F6770="女",VLOOKUP(S6770,标准!G$108:H$138,2,TRUE),VLOOKUP(S6770,标准!G$74:H$99,2,TRUE)),IF(F6770="女",VLOOKUP(S6770,标准!G$39:H$69,2,TRUE),VLOOKUP(S6770,标准!G$3:H$28,2,TRUE)))</f>
        <v>30</v>
      </c>
      <c r="U6770" s="127">
        <v>7.2</v>
      </c>
      <c r="V6770" s="71">
        <f>IF(U6770=0,0,IF(A6770&lt;43,IF(F6770="女",IF(U6770="",0,VLOOKUP(U6770,标准!A$108:B$128,2,TRUE)),IF(U6770="",0,VLOOKUP(U6770,标准!A$74:B$94,2,TRUE))),IF(F6770="女",IF(U6770="",0,VLOOKUP(U6770,标准!A$39:B$59,2,TRUE)),IF(U6770="",0,VLOOKUP(U6770,标准!A$3:B$23,2,TRUE)))))</f>
        <v>78</v>
      </c>
      <c r="W6770" s="86">
        <f t="shared" si="105"/>
        <v>65.7</v>
      </c>
      <c r="X6770" s="87">
        <v>4</v>
      </c>
      <c r="Y6770" s="87">
        <v>4.4</v>
      </c>
      <c r="Z6770" s="91"/>
      <c r="AA6770" s="92"/>
    </row>
    <row r="6771" customHeight="1" spans="1:27">
      <c r="A6771" s="62">
        <v>42</v>
      </c>
      <c r="B6771" s="91">
        <v>6811</v>
      </c>
      <c r="C6771" s="154" t="s">
        <v>13637</v>
      </c>
      <c r="D6771" s="154" t="s">
        <v>13630</v>
      </c>
      <c r="E6771" s="154" t="s">
        <v>4025</v>
      </c>
      <c r="F6771" s="154" t="s">
        <v>30</v>
      </c>
      <c r="G6771" s="155" t="s">
        <v>13638</v>
      </c>
      <c r="H6771" s="68">
        <v>167.1</v>
      </c>
      <c r="I6771" s="68">
        <v>68.2</v>
      </c>
      <c r="J6771" s="71">
        <f>IF(F6771="女",IF(H6771=0,0,VLOOKUP(I6771/(H6771*H6771/10000),标准!M$108:N$112,2,TRUE)),IF(H6771=0,0,VLOOKUP(I6771/(H6771*H6771/10000),标准!M$74:N$78,2,TRUE)))</f>
        <v>80</v>
      </c>
      <c r="K6771" s="72">
        <v>4407</v>
      </c>
      <c r="L6771" s="71">
        <f>IF(A6771&lt;43,IF(F6771="女",VLOOKUP(K6771,标准!K$108:L$128,2,TRUE),VLOOKUP(K6771,标准!K$74:L$94,2,TRUE)),IF(F6771="女",VLOOKUP(K6771,标准!K$39:L$59,2,TRUE),VLOOKUP(K6771,标准!K$3:L$23,2,TRUE)))</f>
        <v>80</v>
      </c>
      <c r="M6771" s="68">
        <v>5.5</v>
      </c>
      <c r="N6771" s="71">
        <f>IF(M6771="",0,IF(A6771&lt;43,IF(F6771="女",VLOOKUP(M6771,标准!C$108:D$128,2,TRUE),VLOOKUP(M6771,标准!C$74:D$94,2,TRUE)),IF(F6771="女",VLOOKUP(M6771,标准!C$39:D$59,2,TRUE),VLOOKUP(M6771,标准!C$3:D$23,2,TRUE))))</f>
        <v>62</v>
      </c>
      <c r="O6771" s="124">
        <v>200</v>
      </c>
      <c r="P6771" s="71">
        <f>IF(A6771&lt;43,IF(F6771="女",VLOOKUP(O6771/100,标准!E$108:F$128,2,TRUE),VLOOKUP(O6771/100,标准!E$74:F$94,2,TRUE)),IF(F6771="女",VLOOKUP(O6771/100,标准!E$39:F$59,2,TRUE),VLOOKUP(O6771/100,标准!E$3:F$23,2,TRUE)))</f>
        <v>40</v>
      </c>
      <c r="Q6771" s="125">
        <v>5.35</v>
      </c>
      <c r="R6771" s="71">
        <f>IF(Q6771=0,0,IF(A6771&lt;43,IF(F6771="女",IF(Q6771="",0,VLOOKUP(Q6771,标准!I$108:J$138,2,TRUE)),IF(Q6771="",0,VLOOKUP(Q6771,标准!I$74:J$104,2,TRUE))),IF(F6771="女",IF(Q6771="",0,VLOOKUP(Q6771,标准!I$39:J$69,2,TRUE)),IF(Q6771="",0,VLOOKUP(Q6771,标准!I$3:J$33,2,TRUE)))))</f>
        <v>20</v>
      </c>
      <c r="S6771" s="126">
        <v>6</v>
      </c>
      <c r="T6771" s="71">
        <f>IF(A6771&lt;43,IF(F6771="女",VLOOKUP(S6771,标准!G$108:H$138,2,TRUE),VLOOKUP(S6771,标准!G$74:H$99,2,TRUE)),IF(F6771="女",VLOOKUP(S6771,标准!G$39:H$69,2,TRUE),VLOOKUP(S6771,标准!G$3:H$28,2,TRUE)))</f>
        <v>20</v>
      </c>
      <c r="U6771" s="127">
        <v>8.3</v>
      </c>
      <c r="V6771" s="71">
        <f>IF(U6771=0,0,IF(A6771&lt;43,IF(F6771="女",IF(U6771="",0,VLOOKUP(U6771,标准!A$108:B$128,2,TRUE)),IF(U6771="",0,VLOOKUP(U6771,标准!A$74:B$94,2,TRUE))),IF(F6771="女",IF(U6771="",0,VLOOKUP(U6771,标准!A$39:B$59,2,TRUE)),IF(U6771="",0,VLOOKUP(U6771,标准!A$3:B$23,2,TRUE)))))</f>
        <v>68</v>
      </c>
      <c r="W6771" s="86">
        <f t="shared" si="105"/>
        <v>53.8</v>
      </c>
      <c r="X6771" s="87">
        <v>3.7</v>
      </c>
      <c r="Y6771" s="87">
        <v>3.7</v>
      </c>
      <c r="Z6771" s="91"/>
      <c r="AA6771" s="92"/>
    </row>
    <row r="6772" customHeight="1" spans="1:27">
      <c r="A6772" s="62">
        <v>42</v>
      </c>
      <c r="B6772" s="91">
        <v>6812</v>
      </c>
      <c r="C6772" s="154" t="s">
        <v>13639</v>
      </c>
      <c r="D6772" s="154" t="s">
        <v>13630</v>
      </c>
      <c r="E6772" s="154" t="s">
        <v>4025</v>
      </c>
      <c r="F6772" s="154" t="s">
        <v>30</v>
      </c>
      <c r="G6772" s="155" t="s">
        <v>13640</v>
      </c>
      <c r="H6772" s="68">
        <v>171.7</v>
      </c>
      <c r="I6772" s="68">
        <v>66.2</v>
      </c>
      <c r="J6772" s="71">
        <f>IF(F6772="女",IF(H6772=0,0,VLOOKUP(I6772/(H6772*H6772/10000),标准!M$108:N$112,2,TRUE)),IF(H6772=0,0,VLOOKUP(I6772/(H6772*H6772/10000),标准!M$74:N$78,2,TRUE)))</f>
        <v>100</v>
      </c>
      <c r="K6772" s="72">
        <v>4692</v>
      </c>
      <c r="L6772" s="71">
        <f>IF(A6772&lt;43,IF(F6772="女",VLOOKUP(K6772,标准!K$108:L$128,2,TRUE),VLOOKUP(K6772,标准!K$74:L$94,2,TRUE)),IF(F6772="女",VLOOKUP(K6772,标准!K$39:L$59,2,TRUE),VLOOKUP(K6772,标准!K$3:L$23,2,TRUE)))</f>
        <v>85</v>
      </c>
      <c r="M6772" s="68">
        <v>9.1</v>
      </c>
      <c r="N6772" s="71">
        <f>IF(M6772="",0,IF(A6772&lt;43,IF(F6772="女",VLOOKUP(M6772,标准!C$108:D$128,2,TRUE),VLOOKUP(M6772,标准!C$74:D$94,2,TRUE)),IF(F6772="女",VLOOKUP(M6772,标准!C$39:D$59,2,TRUE),VLOOKUP(M6772,标准!C$3:D$23,2,TRUE))))</f>
        <v>66</v>
      </c>
      <c r="O6772" s="124">
        <v>220</v>
      </c>
      <c r="P6772" s="71">
        <f>IF(A6772&lt;43,IF(F6772="女",VLOOKUP(O6772/100,标准!E$108:F$128,2,TRUE),VLOOKUP(O6772/100,标准!E$74:F$94,2,TRUE)),IF(F6772="女",VLOOKUP(O6772/100,标准!E$39:F$59,2,TRUE),VLOOKUP(O6772/100,标准!E$3:F$23,2,TRUE)))</f>
        <v>66</v>
      </c>
      <c r="Q6772" s="125">
        <v>4.45</v>
      </c>
      <c r="R6772" s="71">
        <f>IF(Q6772=0,0,IF(A6772&lt;43,IF(F6772="女",IF(Q6772="",0,VLOOKUP(Q6772,标准!I$108:J$138,2,TRUE)),IF(Q6772="",0,VLOOKUP(Q6772,标准!I$74:J$104,2,TRUE))),IF(F6772="女",IF(Q6772="",0,VLOOKUP(Q6772,标准!I$39:J$69,2,TRUE)),IF(Q6772="",0,VLOOKUP(Q6772,标准!I$3:J$33,2,TRUE)))))</f>
        <v>50</v>
      </c>
      <c r="S6772" s="126">
        <v>0</v>
      </c>
      <c r="T6772" s="71">
        <f>IF(A6772&lt;43,IF(F6772="女",VLOOKUP(S6772,标准!G$108:H$138,2,TRUE),VLOOKUP(S6772,标准!G$74:H$99,2,TRUE)),IF(F6772="女",VLOOKUP(S6772,标准!G$39:H$69,2,TRUE),VLOOKUP(S6772,标准!G$3:H$28,2,TRUE)))</f>
        <v>0</v>
      </c>
      <c r="U6772" s="127">
        <v>7.6</v>
      </c>
      <c r="V6772" s="71">
        <f>IF(U6772=0,0,IF(A6772&lt;43,IF(F6772="女",IF(U6772="",0,VLOOKUP(U6772,标准!A$108:B$128,2,TRUE)),IF(U6772="",0,VLOOKUP(U6772,标准!A$74:B$94,2,TRUE))),IF(F6772="女",IF(U6772="",0,VLOOKUP(U6772,标准!A$39:B$59,2,TRUE)),IF(U6772="",0,VLOOKUP(U6772,标准!A$3:B$23,2,TRUE)))))</f>
        <v>74</v>
      </c>
      <c r="W6772" s="86">
        <f t="shared" si="105"/>
        <v>65.75</v>
      </c>
      <c r="X6772" s="87">
        <v>3.7</v>
      </c>
      <c r="Y6772" s="87">
        <v>3.9</v>
      </c>
      <c r="Z6772" s="91"/>
      <c r="AA6772" s="92"/>
    </row>
    <row r="6773" customHeight="1" spans="1:27">
      <c r="A6773" s="62">
        <v>42</v>
      </c>
      <c r="B6773" s="91">
        <v>6813</v>
      </c>
      <c r="C6773" s="154" t="s">
        <v>13641</v>
      </c>
      <c r="D6773" s="154" t="s">
        <v>13630</v>
      </c>
      <c r="E6773" s="154" t="s">
        <v>4025</v>
      </c>
      <c r="F6773" s="154" t="s">
        <v>34</v>
      </c>
      <c r="G6773" s="155" t="s">
        <v>13642</v>
      </c>
      <c r="H6773" s="68">
        <v>162</v>
      </c>
      <c r="I6773" s="68">
        <v>52.1</v>
      </c>
      <c r="J6773" s="71">
        <f>IF(F6773="女",IF(H6773=0,0,VLOOKUP(I6773/(H6773*H6773/10000),标准!M$108:N$112,2,TRUE)),IF(H6773=0,0,VLOOKUP(I6773/(H6773*H6773/10000),标准!M$74:N$78,2,TRUE)))</f>
        <v>100</v>
      </c>
      <c r="K6773" s="72">
        <v>3812</v>
      </c>
      <c r="L6773" s="71">
        <f>IF(A6773&lt;43,IF(F6773="女",VLOOKUP(K6773,标准!K$108:L$128,2,TRUE),VLOOKUP(K6773,标准!K$74:L$94,2,TRUE)),IF(F6773="女",VLOOKUP(K6773,标准!K$39:L$59,2,TRUE),VLOOKUP(K6773,标准!K$3:L$23,2,TRUE)))</f>
        <v>100</v>
      </c>
      <c r="M6773" s="68">
        <v>20</v>
      </c>
      <c r="N6773" s="71">
        <f>IF(M6773="",0,IF(A6773&lt;43,IF(F6773="女",VLOOKUP(M6773,标准!C$108:D$128,2,TRUE),VLOOKUP(M6773,标准!C$74:D$94,2,TRUE)),IF(F6773="女",VLOOKUP(M6773,标准!C$39:D$59,2,TRUE),VLOOKUP(M6773,标准!C$3:D$23,2,TRUE))))</f>
        <v>80</v>
      </c>
      <c r="O6773" s="124">
        <v>180</v>
      </c>
      <c r="P6773" s="71">
        <f>IF(A6773&lt;43,IF(F6773="女",VLOOKUP(O6773/100,标准!E$108:F$128,2,TRUE),VLOOKUP(O6773/100,标准!E$74:F$94,2,TRUE)),IF(F6773="女",VLOOKUP(O6773/100,标准!E$39:F$59,2,TRUE),VLOOKUP(O6773/100,标准!E$3:F$23,2,TRUE)))</f>
        <v>78</v>
      </c>
      <c r="Q6773" s="125">
        <v>4.1</v>
      </c>
      <c r="R6773" s="71">
        <f>IF(Q6773=0,0,IF(A6773&lt;43,IF(F6773="女",IF(Q6773="",0,VLOOKUP(Q6773,标准!I$108:J$138,2,TRUE)),IF(Q6773="",0,VLOOKUP(Q6773,标准!I$74:J$104,2,TRUE))),IF(F6773="女",IF(Q6773="",0,VLOOKUP(Q6773,标准!I$39:J$69,2,TRUE)),IF(Q6773="",0,VLOOKUP(Q6773,标准!I$3:J$33,2,TRUE)))))</f>
        <v>68</v>
      </c>
      <c r="S6773" s="126">
        <v>52</v>
      </c>
      <c r="T6773" s="71">
        <f>IF(A6773&lt;43,IF(F6773="女",VLOOKUP(S6773,标准!G$108:H$138,2,TRUE),VLOOKUP(S6773,标准!G$74:H$99,2,TRUE)),IF(F6773="女",VLOOKUP(S6773,标准!G$39:H$69,2,TRUE),VLOOKUP(S6773,标准!G$3:H$28,2,TRUE)))</f>
        <v>90</v>
      </c>
      <c r="U6773" s="127">
        <v>8.8</v>
      </c>
      <c r="V6773" s="71">
        <f>IF(U6773=0,0,IF(A6773&lt;43,IF(F6773="女",IF(U6773="",0,VLOOKUP(U6773,标准!A$108:B$128,2,TRUE)),IF(U6773="",0,VLOOKUP(U6773,标准!A$74:B$94,2,TRUE))),IF(F6773="女",IF(U6773="",0,VLOOKUP(U6773,标准!A$39:B$59,2,TRUE)),IF(U6773="",0,VLOOKUP(U6773,标准!A$3:B$23,2,TRUE)))))</f>
        <v>74</v>
      </c>
      <c r="W6773" s="86">
        <f t="shared" si="105"/>
        <v>83.2</v>
      </c>
      <c r="X6773" s="87">
        <v>4.4</v>
      </c>
      <c r="Y6773" s="87">
        <v>4.4</v>
      </c>
      <c r="Z6773" s="91"/>
      <c r="AA6773" s="92"/>
    </row>
    <row r="6774" customHeight="1" spans="1:27">
      <c r="A6774" s="62">
        <v>42</v>
      </c>
      <c r="B6774" s="91">
        <v>6814</v>
      </c>
      <c r="C6774" s="154" t="s">
        <v>13643</v>
      </c>
      <c r="D6774" s="154" t="s">
        <v>13630</v>
      </c>
      <c r="E6774" s="154" t="s">
        <v>4025</v>
      </c>
      <c r="F6774" s="154" t="s">
        <v>30</v>
      </c>
      <c r="G6774" s="155" t="s">
        <v>13644</v>
      </c>
      <c r="H6774" s="68">
        <v>175.8</v>
      </c>
      <c r="I6774" s="68">
        <v>74.4</v>
      </c>
      <c r="J6774" s="71">
        <f>IF(F6774="女",IF(H6774=0,0,VLOOKUP(I6774/(H6774*H6774/10000),标准!M$108:N$112,2,TRUE)),IF(H6774=0,0,VLOOKUP(I6774/(H6774*H6774/10000),标准!M$74:N$78,2,TRUE)))</f>
        <v>80</v>
      </c>
      <c r="K6774" s="72">
        <v>5600</v>
      </c>
      <c r="L6774" s="71">
        <f>IF(A6774&lt;43,IF(F6774="女",VLOOKUP(K6774,标准!K$108:L$128,2,TRUE),VLOOKUP(K6774,标准!K$74:L$94,2,TRUE)),IF(F6774="女",VLOOKUP(K6774,标准!K$39:L$59,2,TRUE),VLOOKUP(K6774,标准!K$3:L$23,2,TRUE)))</f>
        <v>100</v>
      </c>
      <c r="M6774" s="68">
        <v>5</v>
      </c>
      <c r="N6774" s="71">
        <f>IF(M6774="",0,IF(A6774&lt;43,IF(F6774="女",VLOOKUP(M6774,标准!C$108:D$128,2,TRUE),VLOOKUP(M6774,标准!C$74:D$94,2,TRUE)),IF(F6774="女",VLOOKUP(M6774,标准!C$39:D$59,2,TRUE),VLOOKUP(M6774,标准!C$3:D$23,2,TRUE))))</f>
        <v>60</v>
      </c>
      <c r="O6774" s="124">
        <v>250</v>
      </c>
      <c r="P6774" s="71">
        <f>IF(A6774&lt;43,IF(F6774="女",VLOOKUP(O6774/100,标准!E$108:F$128,2,TRUE),VLOOKUP(O6774/100,标准!E$74:F$94,2,TRUE)),IF(F6774="女",VLOOKUP(O6774/100,标准!E$39:F$59,2,TRUE),VLOOKUP(O6774/100,标准!E$3:F$23,2,TRUE)))</f>
        <v>80</v>
      </c>
      <c r="Q6774" s="125">
        <v>3.41</v>
      </c>
      <c r="R6774" s="71">
        <f>IF(Q6774=0,0,IF(A6774&lt;43,IF(F6774="女",IF(Q6774="",0,VLOOKUP(Q6774,标准!I$108:J$138,2,TRUE)),IF(Q6774="",0,VLOOKUP(Q6774,标准!I$74:J$104,2,TRUE))),IF(F6774="女",IF(Q6774="",0,VLOOKUP(Q6774,标准!I$39:J$69,2,TRUE)),IF(Q6774="",0,VLOOKUP(Q6774,标准!I$3:J$33,2,TRUE)))))</f>
        <v>80</v>
      </c>
      <c r="S6774" s="126">
        <v>15</v>
      </c>
      <c r="T6774" s="71">
        <f>IF(A6774&lt;43,IF(F6774="女",VLOOKUP(S6774,标准!G$108:H$138,2,TRUE),VLOOKUP(S6774,标准!G$74:H$99,2,TRUE)),IF(F6774="女",VLOOKUP(S6774,标准!G$39:H$69,2,TRUE),VLOOKUP(S6774,标准!G$3:H$28,2,TRUE)))</f>
        <v>80</v>
      </c>
      <c r="U6774" s="127">
        <v>6.9</v>
      </c>
      <c r="V6774" s="71">
        <f>IF(U6774=0,0,IF(A6774&lt;43,IF(F6774="女",IF(U6774="",0,VLOOKUP(U6774,标准!A$108:B$128,2,TRUE)),IF(U6774="",0,VLOOKUP(U6774,标准!A$74:B$94,2,TRUE))),IF(F6774="女",IF(U6774="",0,VLOOKUP(U6774,标准!A$39:B$59,2,TRUE)),IF(U6774="",0,VLOOKUP(U6774,标准!A$3:B$23,2,TRUE)))))</f>
        <v>90</v>
      </c>
      <c r="W6774" s="86">
        <f t="shared" si="105"/>
        <v>83</v>
      </c>
      <c r="X6774" s="87">
        <v>4.1</v>
      </c>
      <c r="Y6774" s="87">
        <v>4.3</v>
      </c>
      <c r="Z6774" s="91"/>
      <c r="AA6774" s="92"/>
    </row>
    <row r="6775" customHeight="1" spans="1:27">
      <c r="A6775" s="62">
        <v>42</v>
      </c>
      <c r="B6775" s="91">
        <v>6815</v>
      </c>
      <c r="C6775" s="154" t="s">
        <v>3812</v>
      </c>
      <c r="D6775" s="154" t="s">
        <v>13630</v>
      </c>
      <c r="E6775" s="154" t="s">
        <v>4025</v>
      </c>
      <c r="F6775" s="154" t="s">
        <v>34</v>
      </c>
      <c r="G6775" s="155" t="s">
        <v>13645</v>
      </c>
      <c r="H6775" s="68">
        <v>158.8</v>
      </c>
      <c r="I6775" s="68">
        <v>47.9</v>
      </c>
      <c r="J6775" s="71">
        <f>IF(F6775="女",IF(H6775=0,0,VLOOKUP(I6775/(H6775*H6775/10000),标准!M$108:N$112,2,TRUE)),IF(H6775=0,0,VLOOKUP(I6775/(H6775*H6775/10000),标准!M$74:N$78,2,TRUE)))</f>
        <v>100</v>
      </c>
      <c r="K6775" s="72">
        <v>3515</v>
      </c>
      <c r="L6775" s="71">
        <f>IF(A6775&lt;43,IF(F6775="女",VLOOKUP(K6775,标准!K$108:L$128,2,TRUE),VLOOKUP(K6775,标准!K$74:L$94,2,TRUE)),IF(F6775="女",VLOOKUP(K6775,标准!K$39:L$59,2,TRUE),VLOOKUP(K6775,标准!K$3:L$23,2,TRUE)))</f>
        <v>100</v>
      </c>
      <c r="M6775" s="68">
        <v>25</v>
      </c>
      <c r="N6775" s="71">
        <f>IF(M6775="",0,IF(A6775&lt;43,IF(F6775="女",VLOOKUP(M6775,标准!C$108:D$128,2,TRUE),VLOOKUP(M6775,标准!C$74:D$94,2,TRUE)),IF(F6775="女",VLOOKUP(M6775,标准!C$39:D$59,2,TRUE),VLOOKUP(M6775,标准!C$3:D$23,2,TRUE))))</f>
        <v>95</v>
      </c>
      <c r="O6775" s="124">
        <v>200</v>
      </c>
      <c r="P6775" s="71">
        <f>IF(A6775&lt;43,IF(F6775="女",VLOOKUP(O6775/100,标准!E$108:F$128,2,TRUE),VLOOKUP(O6775/100,标准!E$74:F$94,2,TRUE)),IF(F6775="女",VLOOKUP(O6775/100,标准!E$39:F$59,2,TRUE),VLOOKUP(O6775/100,标准!E$3:F$23,2,TRUE)))</f>
        <v>90</v>
      </c>
      <c r="Q6775" s="125">
        <v>4.32</v>
      </c>
      <c r="R6775" s="71">
        <f>IF(Q6775=0,0,IF(A6775&lt;43,IF(F6775="女",IF(Q6775="",0,VLOOKUP(Q6775,标准!I$108:J$138,2,TRUE)),IF(Q6775="",0,VLOOKUP(Q6775,标准!I$74:J$104,2,TRUE))),IF(F6775="女",IF(Q6775="",0,VLOOKUP(Q6775,标准!I$39:J$69,2,TRUE)),IF(Q6775="",0,VLOOKUP(Q6775,标准!I$3:J$33,2,TRUE)))))</f>
        <v>60</v>
      </c>
      <c r="S6775" s="126">
        <v>40</v>
      </c>
      <c r="T6775" s="71">
        <f>IF(A6775&lt;43,IF(F6775="女",VLOOKUP(S6775,标准!G$108:H$138,2,TRUE),VLOOKUP(S6775,标准!G$74:H$99,2,TRUE)),IF(F6775="女",VLOOKUP(S6775,标准!G$39:H$69,2,TRUE),VLOOKUP(S6775,标准!G$3:H$28,2,TRUE)))</f>
        <v>74</v>
      </c>
      <c r="U6775" s="127">
        <v>9</v>
      </c>
      <c r="V6775" s="71">
        <f>IF(U6775=0,0,IF(A6775&lt;43,IF(F6775="女",IF(U6775="",0,VLOOKUP(U6775,标准!A$108:B$128,2,TRUE)),IF(U6775="",0,VLOOKUP(U6775,标准!A$74:B$94,2,TRUE))),IF(F6775="女",IF(U6775="",0,VLOOKUP(U6775,标准!A$39:B$59,2,TRUE)),IF(U6775="",0,VLOOKUP(U6775,标准!A$3:B$23,2,TRUE)))))</f>
        <v>72</v>
      </c>
      <c r="W6775" s="86">
        <f t="shared" si="105"/>
        <v>82.3</v>
      </c>
      <c r="X6775" s="87">
        <v>4.6</v>
      </c>
      <c r="Y6775" s="87">
        <v>4.7</v>
      </c>
      <c r="Z6775" s="91"/>
      <c r="AA6775" s="92"/>
    </row>
    <row r="6776" customHeight="1" spans="1:27">
      <c r="A6776" s="62">
        <v>42</v>
      </c>
      <c r="B6776" s="91">
        <v>6816</v>
      </c>
      <c r="C6776" s="154" t="s">
        <v>13646</v>
      </c>
      <c r="D6776" s="154" t="s">
        <v>13630</v>
      </c>
      <c r="E6776" s="154" t="s">
        <v>4025</v>
      </c>
      <c r="F6776" s="154" t="s">
        <v>34</v>
      </c>
      <c r="G6776" s="155" t="s">
        <v>13647</v>
      </c>
      <c r="H6776" s="68">
        <v>166.5</v>
      </c>
      <c r="I6776" s="68">
        <v>54.7</v>
      </c>
      <c r="J6776" s="71">
        <f>IF(F6776="女",IF(H6776=0,0,VLOOKUP(I6776/(H6776*H6776/10000),标准!M$108:N$112,2,TRUE)),IF(H6776=0,0,VLOOKUP(I6776/(H6776*H6776/10000),标准!M$74:N$78,2,TRUE)))</f>
        <v>100</v>
      </c>
      <c r="K6776" s="72">
        <v>3518</v>
      </c>
      <c r="L6776" s="71">
        <f>IF(A6776&lt;43,IF(F6776="女",VLOOKUP(K6776,标准!K$108:L$128,2,TRUE),VLOOKUP(K6776,标准!K$74:L$94,2,TRUE)),IF(F6776="女",VLOOKUP(K6776,标准!K$39:L$59,2,TRUE),VLOOKUP(K6776,标准!K$3:L$23,2,TRUE)))</f>
        <v>100</v>
      </c>
      <c r="M6776" s="68">
        <v>20</v>
      </c>
      <c r="N6776" s="71">
        <f>IF(M6776="",0,IF(A6776&lt;43,IF(F6776="女",VLOOKUP(M6776,标准!C$108:D$128,2,TRUE),VLOOKUP(M6776,标准!C$74:D$94,2,TRUE)),IF(F6776="女",VLOOKUP(M6776,标准!C$39:D$59,2,TRUE),VLOOKUP(M6776,标准!C$3:D$23,2,TRUE))))</f>
        <v>80</v>
      </c>
      <c r="O6776" s="124">
        <v>165</v>
      </c>
      <c r="P6776" s="71">
        <f>IF(A6776&lt;43,IF(F6776="女",VLOOKUP(O6776/100,标准!E$108:F$128,2,TRUE),VLOOKUP(O6776/100,标准!E$74:F$94,2,TRUE)),IF(F6776="女",VLOOKUP(O6776/100,标准!E$39:F$59,2,TRUE),VLOOKUP(O6776/100,标准!E$3:F$23,2,TRUE)))</f>
        <v>68</v>
      </c>
      <c r="Q6776" s="125">
        <v>4.22</v>
      </c>
      <c r="R6776" s="71">
        <f>IF(Q6776=0,0,IF(A6776&lt;43,IF(F6776="女",IF(Q6776="",0,VLOOKUP(Q6776,标准!I$108:J$138,2,TRUE)),IF(Q6776="",0,VLOOKUP(Q6776,标准!I$74:J$104,2,TRUE))),IF(F6776="女",IF(Q6776="",0,VLOOKUP(Q6776,标准!I$39:J$69,2,TRUE)),IF(Q6776="",0,VLOOKUP(Q6776,标准!I$3:J$33,2,TRUE)))))</f>
        <v>64</v>
      </c>
      <c r="S6776" s="126">
        <v>42</v>
      </c>
      <c r="T6776" s="71">
        <f>IF(A6776&lt;43,IF(F6776="女",VLOOKUP(S6776,标准!G$108:H$138,2,TRUE),VLOOKUP(S6776,标准!G$74:H$99,2,TRUE)),IF(F6776="女",VLOOKUP(S6776,标准!G$39:H$69,2,TRUE),VLOOKUP(S6776,标准!G$3:H$28,2,TRUE)))</f>
        <v>76</v>
      </c>
      <c r="U6776" s="127">
        <v>9.1</v>
      </c>
      <c r="V6776" s="71">
        <f>IF(U6776=0,0,IF(A6776&lt;43,IF(F6776="女",IF(U6776="",0,VLOOKUP(U6776,标准!A$108:B$128,2,TRUE)),IF(U6776="",0,VLOOKUP(U6776,标准!A$74:B$94,2,TRUE))),IF(F6776="女",IF(U6776="",0,VLOOKUP(U6776,标准!A$39:B$59,2,TRUE)),IF(U6776="",0,VLOOKUP(U6776,标准!A$3:B$23,2,TRUE)))))</f>
        <v>72</v>
      </c>
      <c r="W6776" s="86">
        <f t="shared" si="105"/>
        <v>79.6</v>
      </c>
      <c r="X6776" s="87">
        <v>4.6</v>
      </c>
      <c r="Y6776" s="87">
        <v>4.6</v>
      </c>
      <c r="Z6776" s="91"/>
      <c r="AA6776" s="92"/>
    </row>
    <row r="6777" customHeight="1" spans="1:27">
      <c r="A6777" s="62">
        <v>42</v>
      </c>
      <c r="B6777" s="91">
        <v>6817</v>
      </c>
      <c r="C6777" s="154" t="s">
        <v>13648</v>
      </c>
      <c r="D6777" s="154" t="s">
        <v>13630</v>
      </c>
      <c r="E6777" s="154" t="s">
        <v>4025</v>
      </c>
      <c r="F6777" s="154" t="s">
        <v>34</v>
      </c>
      <c r="G6777" s="155" t="s">
        <v>13649</v>
      </c>
      <c r="H6777" s="68">
        <v>164.1</v>
      </c>
      <c r="I6777" s="68">
        <v>51.4</v>
      </c>
      <c r="J6777" s="71">
        <f>IF(F6777="女",IF(H6777=0,0,VLOOKUP(I6777/(H6777*H6777/10000),标准!M$108:N$112,2,TRUE)),IF(H6777=0,0,VLOOKUP(I6777/(H6777*H6777/10000),标准!M$74:N$78,2,TRUE)))</f>
        <v>100</v>
      </c>
      <c r="K6777" s="72">
        <v>3168</v>
      </c>
      <c r="L6777" s="71">
        <f>IF(A6777&lt;43,IF(F6777="女",VLOOKUP(K6777,标准!K$108:L$128,2,TRUE),VLOOKUP(K6777,标准!K$74:L$94,2,TRUE)),IF(F6777="女",VLOOKUP(K6777,标准!K$39:L$59,2,TRUE),VLOOKUP(K6777,标准!K$3:L$23,2,TRUE)))</f>
        <v>85</v>
      </c>
      <c r="M6777" s="68">
        <v>10.5</v>
      </c>
      <c r="N6777" s="71">
        <f>IF(M6777="",0,IF(A6777&lt;43,IF(F6777="女",VLOOKUP(M6777,标准!C$108:D$128,2,TRUE),VLOOKUP(M6777,标准!C$74:D$94,2,TRUE)),IF(F6777="女",VLOOKUP(M6777,标准!C$39:D$59,2,TRUE),VLOOKUP(M6777,标准!C$3:D$23,2,TRUE))))</f>
        <v>66</v>
      </c>
      <c r="O6777" s="124">
        <v>160</v>
      </c>
      <c r="P6777" s="71">
        <f>IF(A6777&lt;43,IF(F6777="女",VLOOKUP(O6777/100,标准!E$108:F$128,2,TRUE),VLOOKUP(O6777/100,标准!E$74:F$94,2,TRUE)),IF(F6777="女",VLOOKUP(O6777/100,标准!E$39:F$59,2,TRUE),VLOOKUP(O6777/100,标准!E$3:F$23,2,TRUE)))</f>
        <v>66</v>
      </c>
      <c r="Q6777" s="125">
        <v>4.29</v>
      </c>
      <c r="R6777" s="71">
        <f>IF(Q6777=0,0,IF(A6777&lt;43,IF(F6777="女",IF(Q6777="",0,VLOOKUP(Q6777,标准!I$108:J$138,2,TRUE)),IF(Q6777="",0,VLOOKUP(Q6777,标准!I$74:J$104,2,TRUE))),IF(F6777="女",IF(Q6777="",0,VLOOKUP(Q6777,标准!I$39:J$69,2,TRUE)),IF(Q6777="",0,VLOOKUP(Q6777,标准!I$3:J$33,2,TRUE)))))</f>
        <v>62</v>
      </c>
      <c r="S6777" s="126">
        <v>36</v>
      </c>
      <c r="T6777" s="71">
        <f>IF(A6777&lt;43,IF(F6777="女",VLOOKUP(S6777,标准!G$108:H$138,2,TRUE),VLOOKUP(S6777,标准!G$74:H$99,2,TRUE)),IF(F6777="女",VLOOKUP(S6777,标准!G$39:H$69,2,TRUE),VLOOKUP(S6777,标准!G$3:H$28,2,TRUE)))</f>
        <v>70</v>
      </c>
      <c r="U6777" s="127">
        <v>9</v>
      </c>
      <c r="V6777" s="71">
        <f>IF(U6777=0,0,IF(A6777&lt;43,IF(F6777="女",IF(U6777="",0,VLOOKUP(U6777,标准!A$108:B$128,2,TRUE)),IF(U6777="",0,VLOOKUP(U6777,标准!A$74:B$94,2,TRUE))),IF(F6777="女",IF(U6777="",0,VLOOKUP(U6777,标准!A$39:B$59,2,TRUE)),IF(U6777="",0,VLOOKUP(U6777,标准!A$3:B$23,2,TRUE)))))</f>
        <v>72</v>
      </c>
      <c r="W6777" s="86">
        <f t="shared" si="105"/>
        <v>74.75</v>
      </c>
      <c r="X6777" s="87">
        <v>4.5</v>
      </c>
      <c r="Y6777" s="87">
        <v>4.5</v>
      </c>
      <c r="Z6777" s="91"/>
      <c r="AA6777" s="92"/>
    </row>
    <row r="6778" customHeight="1" spans="1:27">
      <c r="A6778" s="62">
        <v>42</v>
      </c>
      <c r="B6778" s="91">
        <v>6818</v>
      </c>
      <c r="C6778" s="154" t="s">
        <v>13650</v>
      </c>
      <c r="D6778" s="154" t="s">
        <v>13630</v>
      </c>
      <c r="E6778" s="154" t="s">
        <v>4025</v>
      </c>
      <c r="F6778" s="154" t="s">
        <v>30</v>
      </c>
      <c r="G6778" s="155" t="s">
        <v>13651</v>
      </c>
      <c r="H6778" s="68"/>
      <c r="I6778" s="68"/>
      <c r="J6778" s="71">
        <f>IF(F6778="女",IF(H6778=0,0,VLOOKUP(I6778/(H6778*H6778/10000),标准!M$108:N$112,2,TRUE)),IF(H6778=0,0,VLOOKUP(I6778/(H6778*H6778/10000),标准!M$74:N$78,2,TRUE)))</f>
        <v>0</v>
      </c>
      <c r="K6778" s="72"/>
      <c r="L6778" s="71">
        <f>IF(A6778&lt;43,IF(F6778="女",VLOOKUP(K6778,标准!K$108:L$128,2,TRUE),VLOOKUP(K6778,标准!K$74:L$94,2,TRUE)),IF(F6778="女",VLOOKUP(K6778,标准!K$39:L$59,2,TRUE),VLOOKUP(K6778,标准!K$3:L$23,2,TRUE)))</f>
        <v>0</v>
      </c>
      <c r="M6778" s="68">
        <v>11</v>
      </c>
      <c r="N6778" s="71">
        <f>IF(M6778="",0,IF(A6778&lt;43,IF(F6778="女",VLOOKUP(M6778,标准!C$108:D$128,2,TRUE),VLOOKUP(M6778,标准!C$74:D$94,2,TRUE)),IF(F6778="女",VLOOKUP(M6778,标准!C$39:D$59,2,TRUE),VLOOKUP(M6778,标准!C$3:D$23,2,TRUE))))</f>
        <v>70</v>
      </c>
      <c r="O6778" s="124">
        <v>200</v>
      </c>
      <c r="P6778" s="71">
        <f>IF(A6778&lt;43,IF(F6778="女",VLOOKUP(O6778/100,标准!E$108:F$128,2,TRUE),VLOOKUP(O6778/100,标准!E$74:F$94,2,TRUE)),IF(F6778="女",VLOOKUP(O6778/100,标准!E$39:F$59,2,TRUE),VLOOKUP(O6778/100,标准!E$3:F$23,2,TRUE)))</f>
        <v>40</v>
      </c>
      <c r="Q6778" s="125">
        <v>6.32</v>
      </c>
      <c r="R6778" s="71">
        <f>IF(Q6778=0,0,IF(A6778&lt;43,IF(F6778="女",IF(Q6778="",0,VLOOKUP(Q6778,标准!I$108:J$138,2,TRUE)),IF(Q6778="",0,VLOOKUP(Q6778,标准!I$74:J$104,2,TRUE))),IF(F6778="女",IF(Q6778="",0,VLOOKUP(Q6778,标准!I$39:J$69,2,TRUE)),IF(Q6778="",0,VLOOKUP(Q6778,标准!I$3:J$33,2,TRUE)))))</f>
        <v>0</v>
      </c>
      <c r="S6778" s="126">
        <v>0</v>
      </c>
      <c r="T6778" s="71">
        <f>IF(A6778&lt;43,IF(F6778="女",VLOOKUP(S6778,标准!G$108:H$138,2,TRUE),VLOOKUP(S6778,标准!G$74:H$99,2,TRUE)),IF(F6778="女",VLOOKUP(S6778,标准!G$39:H$69,2,TRUE),VLOOKUP(S6778,标准!G$3:H$28,2,TRUE)))</f>
        <v>0</v>
      </c>
      <c r="U6778" s="127">
        <v>8</v>
      </c>
      <c r="V6778" s="71">
        <f>IF(U6778=0,0,IF(A6778&lt;43,IF(F6778="女",IF(U6778="",0,VLOOKUP(U6778,标准!A$108:B$128,2,TRUE)),IF(U6778="",0,VLOOKUP(U6778,标准!A$74:B$94,2,TRUE))),IF(F6778="女",IF(U6778="",0,VLOOKUP(U6778,标准!A$39:B$59,2,TRUE)),IF(U6778="",0,VLOOKUP(U6778,标准!A$3:B$23,2,TRUE)))))</f>
        <v>70</v>
      </c>
      <c r="W6778" s="86">
        <f t="shared" si="105"/>
        <v>25</v>
      </c>
      <c r="X6778" s="87"/>
      <c r="Y6778" s="87"/>
      <c r="Z6778" s="91"/>
      <c r="AA6778" s="92"/>
    </row>
    <row r="6779" customHeight="1" spans="1:27">
      <c r="A6779" s="62">
        <v>42</v>
      </c>
      <c r="B6779" s="91">
        <v>6819</v>
      </c>
      <c r="C6779" s="154" t="s">
        <v>13652</v>
      </c>
      <c r="D6779" s="154" t="s">
        <v>13630</v>
      </c>
      <c r="E6779" s="154" t="s">
        <v>4025</v>
      </c>
      <c r="F6779" s="154" t="s">
        <v>34</v>
      </c>
      <c r="G6779" s="155" t="s">
        <v>13653</v>
      </c>
      <c r="H6779" s="68">
        <v>168.8</v>
      </c>
      <c r="I6779" s="68">
        <v>63.9</v>
      </c>
      <c r="J6779" s="71">
        <f>IF(F6779="女",IF(H6779=0,0,VLOOKUP(I6779/(H6779*H6779/10000),标准!M$108:N$112,2,TRUE)),IF(H6779=0,0,VLOOKUP(I6779/(H6779*H6779/10000),标准!M$74:N$78,2,TRUE)))</f>
        <v>100</v>
      </c>
      <c r="K6779" s="72">
        <v>3079</v>
      </c>
      <c r="L6779" s="71">
        <f>IF(A6779&lt;43,IF(F6779="女",VLOOKUP(K6779,标准!K$108:L$128,2,TRUE),VLOOKUP(K6779,标准!K$74:L$94,2,TRUE)),IF(F6779="女",VLOOKUP(K6779,标准!K$39:L$59,2,TRUE),VLOOKUP(K6779,标准!K$3:L$23,2,TRUE)))</f>
        <v>80</v>
      </c>
      <c r="M6779" s="68">
        <v>23</v>
      </c>
      <c r="N6779" s="71">
        <f>IF(M6779="",0,IF(A6779&lt;43,IF(F6779="女",VLOOKUP(M6779,标准!C$108:D$128,2,TRUE),VLOOKUP(M6779,标准!C$74:D$94,2,TRUE)),IF(F6779="女",VLOOKUP(M6779,标准!C$39:D$59,2,TRUE),VLOOKUP(M6779,标准!C$3:D$23,2,TRUE))))</f>
        <v>90</v>
      </c>
      <c r="O6779" s="124">
        <v>180</v>
      </c>
      <c r="P6779" s="71">
        <f>IF(A6779&lt;43,IF(F6779="女",VLOOKUP(O6779/100,标准!E$108:F$128,2,TRUE),VLOOKUP(O6779/100,标准!E$74:F$94,2,TRUE)),IF(F6779="女",VLOOKUP(O6779/100,标准!E$39:F$59,2,TRUE),VLOOKUP(O6779/100,标准!E$3:F$23,2,TRUE)))</f>
        <v>78</v>
      </c>
      <c r="Q6779" s="125">
        <v>4.06</v>
      </c>
      <c r="R6779" s="71">
        <f>IF(Q6779=0,0,IF(A6779&lt;43,IF(F6779="女",IF(Q6779="",0,VLOOKUP(Q6779,标准!I$108:J$138,2,TRUE)),IF(Q6779="",0,VLOOKUP(Q6779,标准!I$74:J$104,2,TRUE))),IF(F6779="女",IF(Q6779="",0,VLOOKUP(Q6779,标准!I$39:J$69,2,TRUE)),IF(Q6779="",0,VLOOKUP(Q6779,标准!I$3:J$33,2,TRUE)))))</f>
        <v>70</v>
      </c>
      <c r="S6779" s="126">
        <v>41</v>
      </c>
      <c r="T6779" s="71">
        <f>IF(A6779&lt;43,IF(F6779="女",VLOOKUP(S6779,标准!G$108:H$138,2,TRUE),VLOOKUP(S6779,标准!G$74:H$99,2,TRUE)),IF(F6779="女",VLOOKUP(S6779,标准!G$39:H$69,2,TRUE),VLOOKUP(S6779,标准!G$3:H$28,2,TRUE)))</f>
        <v>74</v>
      </c>
      <c r="U6779" s="127">
        <v>8.6</v>
      </c>
      <c r="V6779" s="71">
        <f>IF(U6779=0,0,IF(A6779&lt;43,IF(F6779="女",IF(U6779="",0,VLOOKUP(U6779,标准!A$108:B$128,2,TRUE)),IF(U6779="",0,VLOOKUP(U6779,标准!A$74:B$94,2,TRUE))),IF(F6779="女",IF(U6779="",0,VLOOKUP(U6779,标准!A$39:B$59,2,TRUE)),IF(U6779="",0,VLOOKUP(U6779,标准!A$3:B$23,2,TRUE)))))</f>
        <v>76</v>
      </c>
      <c r="W6779" s="86">
        <f t="shared" si="105"/>
        <v>80.4</v>
      </c>
      <c r="X6779" s="87">
        <v>4.1</v>
      </c>
      <c r="Y6779" s="87">
        <v>4.1</v>
      </c>
      <c r="Z6779" s="91"/>
      <c r="AA6779" s="92"/>
    </row>
    <row r="6780" customHeight="1" spans="1:27">
      <c r="A6780" s="62">
        <v>42</v>
      </c>
      <c r="B6780" s="91">
        <v>6820</v>
      </c>
      <c r="C6780" s="154" t="s">
        <v>13654</v>
      </c>
      <c r="D6780" s="154" t="s">
        <v>13630</v>
      </c>
      <c r="E6780" s="154" t="s">
        <v>4025</v>
      </c>
      <c r="F6780" s="154" t="s">
        <v>34</v>
      </c>
      <c r="G6780" s="155" t="s">
        <v>13655</v>
      </c>
      <c r="H6780" s="68">
        <v>162.2</v>
      </c>
      <c r="I6780" s="68">
        <v>59.4</v>
      </c>
      <c r="J6780" s="71">
        <f>IF(F6780="女",IF(H6780=0,0,VLOOKUP(I6780/(H6780*H6780/10000),标准!M$108:N$112,2,TRUE)),IF(H6780=0,0,VLOOKUP(I6780/(H6780*H6780/10000),标准!M$74:N$78,2,TRUE)))</f>
        <v>100</v>
      </c>
      <c r="K6780" s="72">
        <v>3711</v>
      </c>
      <c r="L6780" s="71">
        <f>IF(A6780&lt;43,IF(F6780="女",VLOOKUP(K6780,标准!K$108:L$128,2,TRUE),VLOOKUP(K6780,标准!K$74:L$94,2,TRUE)),IF(F6780="女",VLOOKUP(K6780,标准!K$39:L$59,2,TRUE),VLOOKUP(K6780,标准!K$3:L$23,2,TRUE)))</f>
        <v>100</v>
      </c>
      <c r="M6780" s="68">
        <v>24.2</v>
      </c>
      <c r="N6780" s="71">
        <f>IF(M6780="",0,IF(A6780&lt;43,IF(F6780="女",VLOOKUP(M6780,标准!C$108:D$128,2,TRUE),VLOOKUP(M6780,标准!C$74:D$94,2,TRUE)),IF(F6780="女",VLOOKUP(M6780,标准!C$39:D$59,2,TRUE),VLOOKUP(M6780,标准!C$3:D$23,2,TRUE))))</f>
        <v>95</v>
      </c>
      <c r="O6780" s="124">
        <v>170</v>
      </c>
      <c r="P6780" s="71">
        <f>IF(A6780&lt;43,IF(F6780="女",VLOOKUP(O6780/100,标准!E$108:F$128,2,TRUE),VLOOKUP(O6780/100,标准!E$74:F$94,2,TRUE)),IF(F6780="女",VLOOKUP(O6780/100,标准!E$39:F$59,2,TRUE),VLOOKUP(O6780/100,标准!E$3:F$23,2,TRUE)))</f>
        <v>72</v>
      </c>
      <c r="Q6780" s="125">
        <v>4.48</v>
      </c>
      <c r="R6780" s="71">
        <f>IF(Q6780=0,0,IF(A6780&lt;43,IF(F6780="女",IF(Q6780="",0,VLOOKUP(Q6780,标准!I$108:J$138,2,TRUE)),IF(Q6780="",0,VLOOKUP(Q6780,标准!I$74:J$104,2,TRUE))),IF(F6780="女",IF(Q6780="",0,VLOOKUP(Q6780,标准!I$39:J$69,2,TRUE)),IF(Q6780="",0,VLOOKUP(Q6780,标准!I$3:J$33,2,TRUE)))))</f>
        <v>40</v>
      </c>
      <c r="S6780" s="126">
        <v>28</v>
      </c>
      <c r="T6780" s="71">
        <f>IF(A6780&lt;43,IF(F6780="女",VLOOKUP(S6780,标准!G$108:H$138,2,TRUE),VLOOKUP(S6780,标准!G$74:H$99,2,TRUE)),IF(F6780="女",VLOOKUP(S6780,标准!G$39:H$69,2,TRUE),VLOOKUP(S6780,标准!G$3:H$28,2,TRUE)))</f>
        <v>62</v>
      </c>
      <c r="U6780" s="127">
        <v>9.5</v>
      </c>
      <c r="V6780" s="71">
        <f>IF(U6780=0,0,IF(A6780&lt;43,IF(F6780="女",IF(U6780="",0,VLOOKUP(U6780,标准!A$108:B$128,2,TRUE)),IF(U6780="",0,VLOOKUP(U6780,标准!A$74:B$94,2,TRUE))),IF(F6780="女",IF(U6780="",0,VLOOKUP(U6780,标准!A$39:B$59,2,TRUE)),IF(U6780="",0,VLOOKUP(U6780,标准!A$3:B$23,2,TRUE)))))</f>
        <v>68</v>
      </c>
      <c r="W6780" s="86">
        <f t="shared" si="105"/>
        <v>74.5</v>
      </c>
      <c r="X6780" s="87">
        <v>4.1</v>
      </c>
      <c r="Y6780" s="87">
        <v>4.2</v>
      </c>
      <c r="Z6780" s="91"/>
      <c r="AA6780" s="92"/>
    </row>
    <row r="6781" customHeight="1" spans="1:27">
      <c r="A6781" s="62">
        <v>42</v>
      </c>
      <c r="B6781" s="91">
        <v>6821</v>
      </c>
      <c r="C6781" s="154" t="s">
        <v>10229</v>
      </c>
      <c r="D6781" s="154" t="s">
        <v>13630</v>
      </c>
      <c r="E6781" s="154" t="s">
        <v>4025</v>
      </c>
      <c r="F6781" s="154" t="s">
        <v>30</v>
      </c>
      <c r="G6781" s="155" t="s">
        <v>13656</v>
      </c>
      <c r="H6781" s="68">
        <v>168.9</v>
      </c>
      <c r="I6781" s="68">
        <v>69.3</v>
      </c>
      <c r="J6781" s="71">
        <f>IF(F6781="女",IF(H6781=0,0,VLOOKUP(I6781/(H6781*H6781/10000),标准!M$108:N$112,2,TRUE)),IF(H6781=0,0,VLOOKUP(I6781/(H6781*H6781/10000),标准!M$74:N$78,2,TRUE)))</f>
        <v>80</v>
      </c>
      <c r="K6781" s="72">
        <v>3828</v>
      </c>
      <c r="L6781" s="71">
        <f>IF(A6781&lt;43,IF(F6781="女",VLOOKUP(K6781,标准!K$108:L$128,2,TRUE),VLOOKUP(K6781,标准!K$74:L$94,2,TRUE)),IF(F6781="女",VLOOKUP(K6781,标准!K$39:L$59,2,TRUE),VLOOKUP(K6781,标准!K$3:L$23,2,TRUE)))</f>
        <v>72</v>
      </c>
      <c r="M6781" s="68">
        <v>17</v>
      </c>
      <c r="N6781" s="71">
        <f>IF(M6781="",0,IF(A6781&lt;43,IF(F6781="女",VLOOKUP(M6781,标准!C$108:D$128,2,TRUE),VLOOKUP(M6781,标准!C$74:D$94,2,TRUE)),IF(F6781="女",VLOOKUP(M6781,标准!C$39:D$59,2,TRUE),VLOOKUP(M6781,标准!C$3:D$23,2,TRUE))))</f>
        <v>78</v>
      </c>
      <c r="O6781" s="124">
        <v>208</v>
      </c>
      <c r="P6781" s="71">
        <f>IF(A6781&lt;43,IF(F6781="女",VLOOKUP(O6781/100,标准!E$108:F$128,2,TRUE),VLOOKUP(O6781/100,标准!E$74:F$94,2,TRUE)),IF(F6781="女",VLOOKUP(O6781/100,标准!E$39:F$59,2,TRUE),VLOOKUP(O6781/100,标准!E$3:F$23,2,TRUE)))</f>
        <v>60</v>
      </c>
      <c r="Q6781" s="125">
        <v>5.04</v>
      </c>
      <c r="R6781" s="71">
        <f>IF(Q6781=0,0,IF(A6781&lt;43,IF(F6781="女",IF(Q6781="",0,VLOOKUP(Q6781,标准!I$108:J$138,2,TRUE)),IF(Q6781="",0,VLOOKUP(Q6781,标准!I$74:J$104,2,TRUE))),IF(F6781="女",IF(Q6781="",0,VLOOKUP(Q6781,标准!I$39:J$69,2,TRUE)),IF(Q6781="",0,VLOOKUP(Q6781,标准!I$3:J$33,2,TRUE)))))</f>
        <v>40</v>
      </c>
      <c r="S6781" s="126">
        <v>0</v>
      </c>
      <c r="T6781" s="71">
        <f>IF(A6781&lt;43,IF(F6781="女",VLOOKUP(S6781,标准!G$108:H$138,2,TRUE),VLOOKUP(S6781,标准!G$74:H$99,2,TRUE)),IF(F6781="女",VLOOKUP(S6781,标准!G$39:H$69,2,TRUE),VLOOKUP(S6781,标准!G$3:H$28,2,TRUE)))</f>
        <v>0</v>
      </c>
      <c r="U6781" s="127">
        <v>7.6</v>
      </c>
      <c r="V6781" s="71">
        <f>IF(U6781=0,0,IF(A6781&lt;43,IF(F6781="女",IF(U6781="",0,VLOOKUP(U6781,标准!A$108:B$128,2,TRUE)),IF(U6781="",0,VLOOKUP(U6781,标准!A$74:B$94,2,TRUE))),IF(F6781="女",IF(U6781="",0,VLOOKUP(U6781,标准!A$39:B$59,2,TRUE)),IF(U6781="",0,VLOOKUP(U6781,标准!A$3:B$23,2,TRUE)))))</f>
        <v>74</v>
      </c>
      <c r="W6781" s="86">
        <f t="shared" si="105"/>
        <v>59.4</v>
      </c>
      <c r="X6781" s="87">
        <v>5</v>
      </c>
      <c r="Y6781" s="87">
        <v>4.5</v>
      </c>
      <c r="Z6781" s="91"/>
      <c r="AA6781" s="92"/>
    </row>
    <row r="6782" customHeight="1" spans="1:27">
      <c r="A6782" s="62">
        <v>42</v>
      </c>
      <c r="B6782" s="91">
        <v>6822</v>
      </c>
      <c r="C6782" s="154" t="s">
        <v>13657</v>
      </c>
      <c r="D6782" s="154" t="s">
        <v>13630</v>
      </c>
      <c r="E6782" s="154" t="s">
        <v>4025</v>
      </c>
      <c r="F6782" s="154" t="s">
        <v>30</v>
      </c>
      <c r="G6782" s="155" t="s">
        <v>13658</v>
      </c>
      <c r="H6782" s="68">
        <v>177.7</v>
      </c>
      <c r="I6782" s="68">
        <v>66.2</v>
      </c>
      <c r="J6782" s="71">
        <f>IF(F6782="女",IF(H6782=0,0,VLOOKUP(I6782/(H6782*H6782/10000),标准!M$108:N$112,2,TRUE)),IF(H6782=0,0,VLOOKUP(I6782/(H6782*H6782/10000),标准!M$74:N$78,2,TRUE)))</f>
        <v>100</v>
      </c>
      <c r="K6782" s="72">
        <v>5173</v>
      </c>
      <c r="L6782" s="71">
        <f>IF(A6782&lt;43,IF(F6782="女",VLOOKUP(K6782,标准!K$108:L$128,2,TRUE),VLOOKUP(K6782,标准!K$74:L$94,2,TRUE)),IF(F6782="女",VLOOKUP(K6782,标准!K$39:L$59,2,TRUE),VLOOKUP(K6782,标准!K$3:L$23,2,TRUE)))</f>
        <v>100</v>
      </c>
      <c r="M6782" s="68">
        <v>15.6</v>
      </c>
      <c r="N6782" s="71">
        <f>IF(M6782="",0,IF(A6782&lt;43,IF(F6782="女",VLOOKUP(M6782,标准!C$108:D$128,2,TRUE),VLOOKUP(M6782,标准!C$74:D$94,2,TRUE)),IF(F6782="女",VLOOKUP(M6782,标准!C$39:D$59,2,TRUE),VLOOKUP(M6782,标准!C$3:D$23,2,TRUE))))</f>
        <v>76</v>
      </c>
      <c r="O6782" s="124">
        <v>254</v>
      </c>
      <c r="P6782" s="71">
        <f>IF(A6782&lt;43,IF(F6782="女",VLOOKUP(O6782/100,标准!E$108:F$128,2,TRUE),VLOOKUP(O6782/100,标准!E$74:F$94,2,TRUE)),IF(F6782="女",VLOOKUP(O6782/100,标准!E$39:F$59,2,TRUE),VLOOKUP(O6782/100,标准!E$3:F$23,2,TRUE)))</f>
        <v>80</v>
      </c>
      <c r="Q6782" s="125">
        <v>4.44</v>
      </c>
      <c r="R6782" s="71">
        <f>IF(Q6782=0,0,IF(A6782&lt;43,IF(F6782="女",IF(Q6782="",0,VLOOKUP(Q6782,标准!I$108:J$138,2,TRUE)),IF(Q6782="",0,VLOOKUP(Q6782,标准!I$74:J$104,2,TRUE))),IF(F6782="女",IF(Q6782="",0,VLOOKUP(Q6782,标准!I$39:J$69,2,TRUE)),IF(Q6782="",0,VLOOKUP(Q6782,标准!I$3:J$33,2,TRUE)))))</f>
        <v>50</v>
      </c>
      <c r="S6782" s="126">
        <v>10</v>
      </c>
      <c r="T6782" s="71">
        <f>IF(A6782&lt;43,IF(F6782="女",VLOOKUP(S6782,标准!G$108:H$138,2,TRUE),VLOOKUP(S6782,标准!G$74:H$99,2,TRUE)),IF(F6782="女",VLOOKUP(S6782,标准!G$39:H$69,2,TRUE),VLOOKUP(S6782,标准!G$3:H$28,2,TRUE)))</f>
        <v>60</v>
      </c>
      <c r="U6782" s="127">
        <v>6.8</v>
      </c>
      <c r="V6782" s="71">
        <f>IF(U6782=0,0,IF(A6782&lt;43,IF(F6782="女",IF(U6782="",0,VLOOKUP(U6782,标准!A$108:B$128,2,TRUE)),IF(U6782="",0,VLOOKUP(U6782,标准!A$74:B$94,2,TRUE))),IF(F6782="女",IF(U6782="",0,VLOOKUP(U6782,标准!A$39:B$59,2,TRUE)),IF(U6782="",0,VLOOKUP(U6782,标准!A$3:B$23,2,TRUE)))))</f>
        <v>95</v>
      </c>
      <c r="W6782" s="86">
        <f t="shared" si="105"/>
        <v>80.6</v>
      </c>
      <c r="X6782" s="87">
        <v>4.8</v>
      </c>
      <c r="Y6782" s="87">
        <v>4.6</v>
      </c>
      <c r="Z6782" s="91"/>
      <c r="AA6782" s="92"/>
    </row>
    <row r="6783" customHeight="1" spans="1:27">
      <c r="A6783" s="62">
        <v>42</v>
      </c>
      <c r="B6783" s="91">
        <v>6823</v>
      </c>
      <c r="C6783" s="154" t="s">
        <v>13659</v>
      </c>
      <c r="D6783" s="154" t="s">
        <v>13630</v>
      </c>
      <c r="E6783" s="154" t="s">
        <v>4025</v>
      </c>
      <c r="F6783" s="154" t="s">
        <v>30</v>
      </c>
      <c r="G6783" s="155" t="s">
        <v>13660</v>
      </c>
      <c r="H6783" s="68">
        <v>166.1</v>
      </c>
      <c r="I6783" s="68">
        <v>62.8</v>
      </c>
      <c r="J6783" s="71">
        <f>IF(F6783="女",IF(H6783=0,0,VLOOKUP(I6783/(H6783*H6783/10000),标准!M$108:N$112,2,TRUE)),IF(H6783=0,0,VLOOKUP(I6783/(H6783*H6783/10000),标准!M$74:N$78,2,TRUE)))</f>
        <v>100</v>
      </c>
      <c r="K6783" s="72">
        <v>4305</v>
      </c>
      <c r="L6783" s="71">
        <f>IF(A6783&lt;43,IF(F6783="女",VLOOKUP(K6783,标准!K$108:L$128,2,TRUE),VLOOKUP(K6783,标准!K$74:L$94,2,TRUE)),IF(F6783="女",VLOOKUP(K6783,标准!K$39:L$59,2,TRUE),VLOOKUP(K6783,标准!K$3:L$23,2,TRUE)))</f>
        <v>80</v>
      </c>
      <c r="M6783" s="68">
        <v>10</v>
      </c>
      <c r="N6783" s="71">
        <f>IF(M6783="",0,IF(A6783&lt;43,IF(F6783="女",VLOOKUP(M6783,标准!C$108:D$128,2,TRUE),VLOOKUP(M6783,标准!C$74:D$94,2,TRUE)),IF(F6783="女",VLOOKUP(M6783,标准!C$39:D$59,2,TRUE),VLOOKUP(M6783,标准!C$3:D$23,2,TRUE))))</f>
        <v>68</v>
      </c>
      <c r="O6783" s="124">
        <v>222</v>
      </c>
      <c r="P6783" s="71">
        <f>IF(A6783&lt;43,IF(F6783="女",VLOOKUP(O6783/100,标准!E$108:F$128,2,TRUE),VLOOKUP(O6783/100,标准!E$74:F$94,2,TRUE)),IF(F6783="女",VLOOKUP(O6783/100,标准!E$39:F$59,2,TRUE),VLOOKUP(O6783/100,标准!E$3:F$23,2,TRUE)))</f>
        <v>66</v>
      </c>
      <c r="Q6783" s="125">
        <v>4.59</v>
      </c>
      <c r="R6783" s="71">
        <f>IF(Q6783=0,0,IF(A6783&lt;43,IF(F6783="女",IF(Q6783="",0,VLOOKUP(Q6783,标准!I$108:J$138,2,TRUE)),IF(Q6783="",0,VLOOKUP(Q6783,标准!I$74:J$104,2,TRUE))),IF(F6783="女",IF(Q6783="",0,VLOOKUP(Q6783,标准!I$39:J$69,2,TRUE)),IF(Q6783="",0,VLOOKUP(Q6783,标准!I$3:J$33,2,TRUE)))))</f>
        <v>40</v>
      </c>
      <c r="S6783" s="126">
        <v>0</v>
      </c>
      <c r="T6783" s="71">
        <f>IF(A6783&lt;43,IF(F6783="女",VLOOKUP(S6783,标准!G$108:H$138,2,TRUE),VLOOKUP(S6783,标准!G$74:H$99,2,TRUE)),IF(F6783="女",VLOOKUP(S6783,标准!G$39:H$69,2,TRUE),VLOOKUP(S6783,标准!G$3:H$28,2,TRUE)))</f>
        <v>0</v>
      </c>
      <c r="U6783" s="127">
        <v>7.9</v>
      </c>
      <c r="V6783" s="71">
        <f>IF(U6783=0,0,IF(A6783&lt;43,IF(F6783="女",IF(U6783="",0,VLOOKUP(U6783,标准!A$108:B$128,2,TRUE)),IF(U6783="",0,VLOOKUP(U6783,标准!A$74:B$94,2,TRUE))),IF(F6783="女",IF(U6783="",0,VLOOKUP(U6783,标准!A$39:B$59,2,TRUE)),IF(U6783="",0,VLOOKUP(U6783,标准!A$3:B$23,2,TRUE)))))</f>
        <v>72</v>
      </c>
      <c r="W6783" s="86">
        <f t="shared" si="105"/>
        <v>62.8</v>
      </c>
      <c r="X6783" s="87">
        <v>4.3</v>
      </c>
      <c r="Y6783" s="87">
        <v>3.7</v>
      </c>
      <c r="Z6783" s="91"/>
      <c r="AA6783" s="92"/>
    </row>
    <row r="6784" customHeight="1" spans="1:27">
      <c r="A6784" s="62">
        <v>42</v>
      </c>
      <c r="B6784" s="91">
        <v>6824</v>
      </c>
      <c r="C6784" s="154" t="s">
        <v>13661</v>
      </c>
      <c r="D6784" s="154" t="s">
        <v>13630</v>
      </c>
      <c r="E6784" s="154" t="s">
        <v>4025</v>
      </c>
      <c r="F6784" s="154" t="s">
        <v>30</v>
      </c>
      <c r="G6784" s="155" t="s">
        <v>13662</v>
      </c>
      <c r="H6784" s="68">
        <v>179.3</v>
      </c>
      <c r="I6784" s="68">
        <v>91.2</v>
      </c>
      <c r="J6784" s="71">
        <f>IF(F6784="女",IF(H6784=0,0,VLOOKUP(I6784/(H6784*H6784/10000),标准!M$108:N$112,2,TRUE)),IF(H6784=0,0,VLOOKUP(I6784/(H6784*H6784/10000),标准!M$74:N$78,2,TRUE)))</f>
        <v>60</v>
      </c>
      <c r="K6784" s="72">
        <v>5250</v>
      </c>
      <c r="L6784" s="71">
        <f>IF(A6784&lt;43,IF(F6784="女",VLOOKUP(K6784,标准!K$108:L$128,2,TRUE),VLOOKUP(K6784,标准!K$74:L$94,2,TRUE)),IF(F6784="女",VLOOKUP(K6784,标准!K$39:L$59,2,TRUE),VLOOKUP(K6784,标准!K$3:L$23,2,TRUE)))</f>
        <v>100</v>
      </c>
      <c r="M6784" s="68">
        <v>5.5</v>
      </c>
      <c r="N6784" s="71">
        <f>IF(M6784="",0,IF(A6784&lt;43,IF(F6784="女",VLOOKUP(M6784,标准!C$108:D$128,2,TRUE),VLOOKUP(M6784,标准!C$74:D$94,2,TRUE)),IF(F6784="女",VLOOKUP(M6784,标准!C$39:D$59,2,TRUE),VLOOKUP(M6784,标准!C$3:D$23,2,TRUE))))</f>
        <v>62</v>
      </c>
      <c r="O6784" s="124">
        <v>215</v>
      </c>
      <c r="P6784" s="71">
        <f>IF(A6784&lt;43,IF(F6784="女",VLOOKUP(O6784/100,标准!E$108:F$128,2,TRUE),VLOOKUP(O6784/100,标准!E$74:F$94,2,TRUE)),IF(F6784="女",VLOOKUP(O6784/100,标准!E$39:F$59,2,TRUE),VLOOKUP(O6784/100,标准!E$3:F$23,2,TRUE)))</f>
        <v>62</v>
      </c>
      <c r="Q6784" s="125">
        <v>4.17</v>
      </c>
      <c r="R6784" s="71">
        <f>IF(Q6784=0,0,IF(A6784&lt;43,IF(F6784="女",IF(Q6784="",0,VLOOKUP(Q6784,标准!I$108:J$138,2,TRUE)),IF(Q6784="",0,VLOOKUP(Q6784,标准!I$74:J$104,2,TRUE))),IF(F6784="女",IF(Q6784="",0,VLOOKUP(Q6784,标准!I$39:J$69,2,TRUE)),IF(Q6784="",0,VLOOKUP(Q6784,标准!I$3:J$33,2,TRUE)))))</f>
        <v>66</v>
      </c>
      <c r="S6784" s="126">
        <v>0</v>
      </c>
      <c r="T6784" s="71">
        <f>IF(A6784&lt;43,IF(F6784="女",VLOOKUP(S6784,标准!G$108:H$138,2,TRUE),VLOOKUP(S6784,标准!G$74:H$99,2,TRUE)),IF(F6784="女",VLOOKUP(S6784,标准!G$39:H$69,2,TRUE),VLOOKUP(S6784,标准!G$3:H$28,2,TRUE)))</f>
        <v>0</v>
      </c>
      <c r="U6784" s="127">
        <v>7.1</v>
      </c>
      <c r="V6784" s="71">
        <f>IF(U6784=0,0,IF(A6784&lt;43,IF(F6784="女",IF(U6784="",0,VLOOKUP(U6784,标准!A$108:B$128,2,TRUE)),IF(U6784="",0,VLOOKUP(U6784,标准!A$74:B$94,2,TRUE))),IF(F6784="女",IF(U6784="",0,VLOOKUP(U6784,标准!A$39:B$59,2,TRUE)),IF(U6784="",0,VLOOKUP(U6784,标准!A$3:B$23,2,TRUE)))))</f>
        <v>80</v>
      </c>
      <c r="W6784" s="86">
        <f t="shared" si="105"/>
        <v>65.6</v>
      </c>
      <c r="X6784" s="87">
        <v>3.8</v>
      </c>
      <c r="Y6784" s="87">
        <v>3.9</v>
      </c>
      <c r="Z6784" s="91"/>
      <c r="AA6784" s="92"/>
    </row>
    <row r="6785" customHeight="1" spans="1:27">
      <c r="A6785" s="62">
        <v>42</v>
      </c>
      <c r="B6785" s="91">
        <v>6825</v>
      </c>
      <c r="C6785" s="154" t="s">
        <v>13663</v>
      </c>
      <c r="D6785" s="154" t="s">
        <v>13630</v>
      </c>
      <c r="E6785" s="154" t="s">
        <v>4025</v>
      </c>
      <c r="F6785" s="154" t="s">
        <v>30</v>
      </c>
      <c r="G6785" s="155" t="s">
        <v>13664</v>
      </c>
      <c r="H6785" s="68">
        <v>156.5</v>
      </c>
      <c r="I6785" s="68">
        <v>53.5</v>
      </c>
      <c r="J6785" s="71">
        <f>IF(F6785="女",IF(H6785=0,0,VLOOKUP(I6785/(H6785*H6785/10000),标准!M$108:N$112,2,TRUE)),IF(H6785=0,0,VLOOKUP(I6785/(H6785*H6785/10000),标准!M$74:N$78,2,TRUE)))</f>
        <v>100</v>
      </c>
      <c r="K6785" s="72">
        <v>2889</v>
      </c>
      <c r="L6785" s="71">
        <f>IF(A6785&lt;43,IF(F6785="女",VLOOKUP(K6785,标准!K$108:L$128,2,TRUE),VLOOKUP(K6785,标准!K$74:L$94,2,TRUE)),IF(F6785="女",VLOOKUP(K6785,标准!K$39:L$59,2,TRUE),VLOOKUP(K6785,标准!K$3:L$23,2,TRUE)))</f>
        <v>40</v>
      </c>
      <c r="M6785" s="68">
        <v>9.5</v>
      </c>
      <c r="N6785" s="71">
        <f>IF(M6785="",0,IF(A6785&lt;43,IF(F6785="女",VLOOKUP(M6785,标准!C$108:D$128,2,TRUE),VLOOKUP(M6785,标准!C$74:D$94,2,TRUE)),IF(F6785="女",VLOOKUP(M6785,标准!C$39:D$59,2,TRUE),VLOOKUP(M6785,标准!C$3:D$23,2,TRUE))))</f>
        <v>68</v>
      </c>
      <c r="O6785" s="124">
        <v>200</v>
      </c>
      <c r="P6785" s="71">
        <f>IF(A6785&lt;43,IF(F6785="女",VLOOKUP(O6785/100,标准!E$108:F$128,2,TRUE),VLOOKUP(O6785/100,标准!E$74:F$94,2,TRUE)),IF(F6785="女",VLOOKUP(O6785/100,标准!E$39:F$59,2,TRUE),VLOOKUP(O6785/100,标准!E$3:F$23,2,TRUE)))</f>
        <v>40</v>
      </c>
      <c r="Q6785" s="125">
        <v>6.57</v>
      </c>
      <c r="R6785" s="71">
        <f>IF(Q6785=0,0,IF(A6785&lt;43,IF(F6785="女",IF(Q6785="",0,VLOOKUP(Q6785,标准!I$108:J$138,2,TRUE)),IF(Q6785="",0,VLOOKUP(Q6785,标准!I$74:J$104,2,TRUE))),IF(F6785="女",IF(Q6785="",0,VLOOKUP(Q6785,标准!I$39:J$69,2,TRUE)),IF(Q6785="",0,VLOOKUP(Q6785,标准!I$3:J$33,2,TRUE)))))</f>
        <v>0</v>
      </c>
      <c r="S6785" s="126">
        <v>2</v>
      </c>
      <c r="T6785" s="71">
        <f>IF(A6785&lt;43,IF(F6785="女",VLOOKUP(S6785,标准!G$108:H$138,2,TRUE),VLOOKUP(S6785,标准!G$74:H$99,2,TRUE)),IF(F6785="女",VLOOKUP(S6785,标准!G$39:H$69,2,TRUE),VLOOKUP(S6785,标准!G$3:H$28,2,TRUE)))</f>
        <v>0</v>
      </c>
      <c r="U6785" s="127">
        <v>7.7</v>
      </c>
      <c r="V6785" s="71">
        <f>IF(U6785=0,0,IF(A6785&lt;43,IF(F6785="女",IF(U6785="",0,VLOOKUP(U6785,标准!A$108:B$128,2,TRUE)),IF(U6785="",0,VLOOKUP(U6785,标准!A$74:B$94,2,TRUE))),IF(F6785="女",IF(U6785="",0,VLOOKUP(U6785,标准!A$39:B$59,2,TRUE)),IF(U6785="",0,VLOOKUP(U6785,标准!A$3:B$23,2,TRUE)))))</f>
        <v>74</v>
      </c>
      <c r="W6785" s="86">
        <f t="shared" si="105"/>
        <v>46.6</v>
      </c>
      <c r="X6785" s="87">
        <v>4.1</v>
      </c>
      <c r="Y6785" s="87">
        <v>4.1</v>
      </c>
      <c r="Z6785" s="91"/>
      <c r="AA6785" s="92"/>
    </row>
    <row r="6786" customHeight="1" spans="1:27">
      <c r="A6786" s="62">
        <v>42</v>
      </c>
      <c r="B6786" s="91">
        <v>6826</v>
      </c>
      <c r="C6786" s="154" t="s">
        <v>13665</v>
      </c>
      <c r="D6786" s="154" t="s">
        <v>13630</v>
      </c>
      <c r="E6786" s="154" t="s">
        <v>4025</v>
      </c>
      <c r="F6786" s="154" t="s">
        <v>30</v>
      </c>
      <c r="G6786" s="155" t="s">
        <v>13666</v>
      </c>
      <c r="H6786" s="68">
        <v>167.8</v>
      </c>
      <c r="I6786" s="68">
        <v>74.8</v>
      </c>
      <c r="J6786" s="71">
        <f>IF(F6786="女",IF(H6786=0,0,VLOOKUP(I6786/(H6786*H6786/10000),标准!M$108:N$112,2,TRUE)),IF(H6786=0,0,VLOOKUP(I6786/(H6786*H6786/10000),标准!M$74:N$78,2,TRUE)))</f>
        <v>80</v>
      </c>
      <c r="K6786" s="72">
        <v>5611</v>
      </c>
      <c r="L6786" s="71">
        <f>IF(A6786&lt;43,IF(F6786="女",VLOOKUP(K6786,标准!K$108:L$128,2,TRUE),VLOOKUP(K6786,标准!K$74:L$94,2,TRUE)),IF(F6786="女",VLOOKUP(K6786,标准!K$39:L$59,2,TRUE),VLOOKUP(K6786,标准!K$3:L$23,2,TRUE)))</f>
        <v>100</v>
      </c>
      <c r="M6786" s="68">
        <v>20</v>
      </c>
      <c r="N6786" s="71">
        <f>IF(M6786="",0,IF(A6786&lt;43,IF(F6786="女",VLOOKUP(M6786,标准!C$108:D$128,2,TRUE),VLOOKUP(M6786,标准!C$74:D$94,2,TRUE)),IF(F6786="女",VLOOKUP(M6786,标准!C$39:D$59,2,TRUE),VLOOKUP(M6786,标准!C$3:D$23,2,TRUE))))</f>
        <v>85</v>
      </c>
      <c r="O6786" s="124">
        <v>230</v>
      </c>
      <c r="P6786" s="71">
        <f>IF(A6786&lt;43,IF(F6786="女",VLOOKUP(O6786/100,标准!E$108:F$128,2,TRUE),VLOOKUP(O6786/100,标准!E$74:F$94,2,TRUE)),IF(F6786="女",VLOOKUP(O6786/100,标准!E$39:F$59,2,TRUE),VLOOKUP(O6786/100,标准!E$3:F$23,2,TRUE)))</f>
        <v>70</v>
      </c>
      <c r="Q6786" s="125">
        <v>4.34</v>
      </c>
      <c r="R6786" s="71">
        <f>IF(Q6786=0,0,IF(A6786&lt;43,IF(F6786="女",IF(Q6786="",0,VLOOKUP(Q6786,标准!I$108:J$138,2,TRUE)),IF(Q6786="",0,VLOOKUP(Q6786,标准!I$74:J$104,2,TRUE))),IF(F6786="女",IF(Q6786="",0,VLOOKUP(Q6786,标准!I$39:J$69,2,TRUE)),IF(Q6786="",0,VLOOKUP(Q6786,标准!I$3:J$33,2,TRUE)))))</f>
        <v>50</v>
      </c>
      <c r="S6786" s="126">
        <v>0</v>
      </c>
      <c r="T6786" s="71">
        <f>IF(A6786&lt;43,IF(F6786="女",VLOOKUP(S6786,标准!G$108:H$138,2,TRUE),VLOOKUP(S6786,标准!G$74:H$99,2,TRUE)),IF(F6786="女",VLOOKUP(S6786,标准!G$39:H$69,2,TRUE),VLOOKUP(S6786,标准!G$3:H$28,2,TRUE)))</f>
        <v>0</v>
      </c>
      <c r="U6786" s="127">
        <v>7.1</v>
      </c>
      <c r="V6786" s="71">
        <f>IF(U6786=0,0,IF(A6786&lt;43,IF(F6786="女",IF(U6786="",0,VLOOKUP(U6786,标准!A$108:B$128,2,TRUE)),IF(U6786="",0,VLOOKUP(U6786,标准!A$74:B$94,2,TRUE))),IF(F6786="女",IF(U6786="",0,VLOOKUP(U6786,标准!A$39:B$59,2,TRUE)),IF(U6786="",0,VLOOKUP(U6786,标准!A$3:B$23,2,TRUE)))))</f>
        <v>80</v>
      </c>
      <c r="W6786" s="86">
        <f t="shared" ref="W6786:W6849" si="106">V6786*0.2+N6786*0.1+P6786*0.1+T6786*0.1+R6786*0.2+J6786*0.15+L6786*0.15</f>
        <v>68.5</v>
      </c>
      <c r="X6786" s="87">
        <v>4.7</v>
      </c>
      <c r="Y6786" s="87">
        <v>4.6</v>
      </c>
      <c r="Z6786" s="91"/>
      <c r="AA6786" s="92"/>
    </row>
    <row r="6787" customHeight="1" spans="1:27">
      <c r="A6787" s="62">
        <v>42</v>
      </c>
      <c r="B6787" s="91">
        <v>6827</v>
      </c>
      <c r="C6787" s="154" t="s">
        <v>13667</v>
      </c>
      <c r="D6787" s="154" t="s">
        <v>13630</v>
      </c>
      <c r="E6787" s="154" t="s">
        <v>4025</v>
      </c>
      <c r="F6787" s="154" t="s">
        <v>30</v>
      </c>
      <c r="G6787" s="155" t="s">
        <v>13668</v>
      </c>
      <c r="H6787" s="68">
        <v>175.6</v>
      </c>
      <c r="I6787" s="68">
        <v>60</v>
      </c>
      <c r="J6787" s="71">
        <f>IF(F6787="女",IF(H6787=0,0,VLOOKUP(I6787/(H6787*H6787/10000),标准!M$108:N$112,2,TRUE)),IF(H6787=0,0,VLOOKUP(I6787/(H6787*H6787/10000),标准!M$74:N$78,2,TRUE)))</f>
        <v>100</v>
      </c>
      <c r="K6787" s="72">
        <v>5842</v>
      </c>
      <c r="L6787" s="71">
        <f>IF(A6787&lt;43,IF(F6787="女",VLOOKUP(K6787,标准!K$108:L$128,2,TRUE),VLOOKUP(K6787,标准!K$74:L$94,2,TRUE)),IF(F6787="女",VLOOKUP(K6787,标准!K$39:L$59,2,TRUE),VLOOKUP(K6787,标准!K$3:L$23,2,TRUE)))</f>
        <v>100</v>
      </c>
      <c r="M6787" s="68">
        <v>17.5</v>
      </c>
      <c r="N6787" s="71">
        <f>IF(M6787="",0,IF(A6787&lt;43,IF(F6787="女",VLOOKUP(M6787,标准!C$108:D$128,2,TRUE),VLOOKUP(M6787,标准!C$74:D$94,2,TRUE)),IF(F6787="女",VLOOKUP(M6787,标准!C$39:D$59,2,TRUE),VLOOKUP(M6787,标准!C$3:D$23,2,TRUE))))</f>
        <v>78</v>
      </c>
      <c r="O6787" s="124">
        <v>225</v>
      </c>
      <c r="P6787" s="71">
        <f>IF(A6787&lt;43,IF(F6787="女",VLOOKUP(O6787/100,标准!E$108:F$128,2,TRUE),VLOOKUP(O6787/100,标准!E$74:F$94,2,TRUE)),IF(F6787="女",VLOOKUP(O6787/100,标准!E$39:F$59,2,TRUE),VLOOKUP(O6787/100,标准!E$3:F$23,2,TRUE)))</f>
        <v>68</v>
      </c>
      <c r="Q6787" s="125">
        <v>4.18</v>
      </c>
      <c r="R6787" s="71">
        <f>IF(Q6787=0,0,IF(A6787&lt;43,IF(F6787="女",IF(Q6787="",0,VLOOKUP(Q6787,标准!I$108:J$138,2,TRUE)),IF(Q6787="",0,VLOOKUP(Q6787,标准!I$74:J$104,2,TRUE))),IF(F6787="女",IF(Q6787="",0,VLOOKUP(Q6787,标准!I$39:J$69,2,TRUE)),IF(Q6787="",0,VLOOKUP(Q6787,标准!I$3:J$33,2,TRUE)))))</f>
        <v>64</v>
      </c>
      <c r="S6787" s="126">
        <v>6</v>
      </c>
      <c r="T6787" s="71">
        <f>IF(A6787&lt;43,IF(F6787="女",VLOOKUP(S6787,标准!G$108:H$138,2,TRUE),VLOOKUP(S6787,标准!G$74:H$99,2,TRUE)),IF(F6787="女",VLOOKUP(S6787,标准!G$39:H$69,2,TRUE),VLOOKUP(S6787,标准!G$3:H$28,2,TRUE)))</f>
        <v>20</v>
      </c>
      <c r="U6787" s="127">
        <v>7.1</v>
      </c>
      <c r="V6787" s="71">
        <f>IF(U6787=0,0,IF(A6787&lt;43,IF(F6787="女",IF(U6787="",0,VLOOKUP(U6787,标准!A$108:B$128,2,TRUE)),IF(U6787="",0,VLOOKUP(U6787,标准!A$74:B$94,2,TRUE))),IF(F6787="女",IF(U6787="",0,VLOOKUP(U6787,标准!A$39:B$59,2,TRUE)),IF(U6787="",0,VLOOKUP(U6787,标准!A$3:B$23,2,TRUE)))))</f>
        <v>80</v>
      </c>
      <c r="W6787" s="86">
        <f t="shared" si="106"/>
        <v>75.4</v>
      </c>
      <c r="X6787" s="87">
        <v>4.6</v>
      </c>
      <c r="Y6787" s="87">
        <v>4.3</v>
      </c>
      <c r="Z6787" s="91"/>
      <c r="AA6787" s="92"/>
    </row>
    <row r="6788" customHeight="1" spans="1:27">
      <c r="A6788" s="62">
        <v>42</v>
      </c>
      <c r="B6788" s="91">
        <v>6828</v>
      </c>
      <c r="C6788" s="154" t="s">
        <v>13669</v>
      </c>
      <c r="D6788" s="154" t="s">
        <v>13630</v>
      </c>
      <c r="E6788" s="154" t="s">
        <v>4025</v>
      </c>
      <c r="F6788" s="154" t="s">
        <v>30</v>
      </c>
      <c r="G6788" s="155" t="s">
        <v>13670</v>
      </c>
      <c r="H6788" s="68">
        <v>165.6</v>
      </c>
      <c r="I6788" s="68">
        <v>55.7</v>
      </c>
      <c r="J6788" s="71">
        <f>IF(F6788="女",IF(H6788=0,0,VLOOKUP(I6788/(H6788*H6788/10000),标准!M$108:N$112,2,TRUE)),IF(H6788=0,0,VLOOKUP(I6788/(H6788*H6788/10000),标准!M$74:N$78,2,TRUE)))</f>
        <v>100</v>
      </c>
      <c r="K6788" s="72">
        <v>3823</v>
      </c>
      <c r="L6788" s="71">
        <f>IF(A6788&lt;43,IF(F6788="女",VLOOKUP(K6788,标准!K$108:L$128,2,TRUE),VLOOKUP(K6788,标准!K$74:L$94,2,TRUE)),IF(F6788="女",VLOOKUP(K6788,标准!K$39:L$59,2,TRUE),VLOOKUP(K6788,标准!K$3:L$23,2,TRUE)))</f>
        <v>72</v>
      </c>
      <c r="M6788" s="68">
        <v>11</v>
      </c>
      <c r="N6788" s="71">
        <f>IF(M6788="",0,IF(A6788&lt;43,IF(F6788="女",VLOOKUP(M6788,标准!C$108:D$128,2,TRUE),VLOOKUP(M6788,标准!C$74:D$94,2,TRUE)),IF(F6788="女",VLOOKUP(M6788,标准!C$39:D$59,2,TRUE),VLOOKUP(M6788,标准!C$3:D$23,2,TRUE))))</f>
        <v>70</v>
      </c>
      <c r="O6788" s="124">
        <v>205</v>
      </c>
      <c r="P6788" s="71">
        <f>IF(A6788&lt;43,IF(F6788="女",VLOOKUP(O6788/100,标准!E$108:F$128,2,TRUE),VLOOKUP(O6788/100,标准!E$74:F$94,2,TRUE)),IF(F6788="女",VLOOKUP(O6788/100,标准!E$39:F$59,2,TRUE),VLOOKUP(O6788/100,标准!E$3:F$23,2,TRUE)))</f>
        <v>50</v>
      </c>
      <c r="Q6788" s="125">
        <v>6.09</v>
      </c>
      <c r="R6788" s="71">
        <f>IF(Q6788=0,0,IF(A6788&lt;43,IF(F6788="女",IF(Q6788="",0,VLOOKUP(Q6788,标准!I$108:J$138,2,TRUE)),IF(Q6788="",0,VLOOKUP(Q6788,标准!I$74:J$104,2,TRUE))),IF(F6788="女",IF(Q6788="",0,VLOOKUP(Q6788,标准!I$39:J$69,2,TRUE)),IF(Q6788="",0,VLOOKUP(Q6788,标准!I$3:J$33,2,TRUE)))))</f>
        <v>10</v>
      </c>
      <c r="S6788" s="126">
        <v>0</v>
      </c>
      <c r="T6788" s="71">
        <f>IF(A6788&lt;43,IF(F6788="女",VLOOKUP(S6788,标准!G$108:H$138,2,TRUE),VLOOKUP(S6788,标准!G$74:H$99,2,TRUE)),IF(F6788="女",VLOOKUP(S6788,标准!G$39:H$69,2,TRUE),VLOOKUP(S6788,标准!G$3:H$28,2,TRUE)))</f>
        <v>0</v>
      </c>
      <c r="U6788" s="127">
        <v>9.5</v>
      </c>
      <c r="V6788" s="71">
        <f>IF(U6788=0,0,IF(A6788&lt;43,IF(F6788="女",IF(U6788="",0,VLOOKUP(U6788,标准!A$108:B$128,2,TRUE)),IF(U6788="",0,VLOOKUP(U6788,标准!A$74:B$94,2,TRUE))),IF(F6788="女",IF(U6788="",0,VLOOKUP(U6788,标准!A$39:B$59,2,TRUE)),IF(U6788="",0,VLOOKUP(U6788,标准!A$3:B$23,2,TRUE)))))</f>
        <v>40</v>
      </c>
      <c r="W6788" s="86">
        <f t="shared" si="106"/>
        <v>47.8</v>
      </c>
      <c r="X6788" s="87">
        <v>4</v>
      </c>
      <c r="Y6788" s="87">
        <v>4.1</v>
      </c>
      <c r="Z6788" s="91"/>
      <c r="AA6788" s="92"/>
    </row>
    <row r="6789" customHeight="1" spans="1:27">
      <c r="A6789" s="62">
        <v>42</v>
      </c>
      <c r="B6789" s="91">
        <v>6829</v>
      </c>
      <c r="C6789" s="154" t="s">
        <v>13671</v>
      </c>
      <c r="D6789" s="154" t="s">
        <v>13630</v>
      </c>
      <c r="E6789" s="154" t="s">
        <v>4025</v>
      </c>
      <c r="F6789" s="154" t="s">
        <v>34</v>
      </c>
      <c r="G6789" s="155" t="s">
        <v>13672</v>
      </c>
      <c r="H6789" s="68">
        <v>155.5</v>
      </c>
      <c r="I6789" s="68">
        <v>37.3</v>
      </c>
      <c r="J6789" s="71">
        <f>IF(F6789="女",IF(H6789=0,0,VLOOKUP(I6789/(H6789*H6789/10000),标准!M$108:N$112,2,TRUE)),IF(H6789=0,0,VLOOKUP(I6789/(H6789*H6789/10000),标准!M$74:N$78,2,TRUE)))</f>
        <v>80</v>
      </c>
      <c r="K6789" s="72">
        <v>1682</v>
      </c>
      <c r="L6789" s="71">
        <f>IF(A6789&lt;43,IF(F6789="女",VLOOKUP(K6789,标准!K$108:L$128,2,TRUE),VLOOKUP(K6789,标准!K$74:L$94,2,TRUE)),IF(F6789="女",VLOOKUP(K6789,标准!K$39:L$59,2,TRUE),VLOOKUP(K6789,标准!K$3:L$23,2,TRUE)))</f>
        <v>0</v>
      </c>
      <c r="M6789" s="68">
        <v>15</v>
      </c>
      <c r="N6789" s="71">
        <f>IF(M6789="",0,IF(A6789&lt;43,IF(F6789="女",VLOOKUP(M6789,标准!C$108:D$128,2,TRUE),VLOOKUP(M6789,标准!C$74:D$94,2,TRUE)),IF(F6789="女",VLOOKUP(M6789,标准!C$39:D$59,2,TRUE),VLOOKUP(M6789,标准!C$3:D$23,2,TRUE))))</f>
        <v>72</v>
      </c>
      <c r="O6789" s="124">
        <v>170</v>
      </c>
      <c r="P6789" s="71">
        <f>IF(A6789&lt;43,IF(F6789="女",VLOOKUP(O6789/100,标准!E$108:F$128,2,TRUE),VLOOKUP(O6789/100,标准!E$74:F$94,2,TRUE)),IF(F6789="女",VLOOKUP(O6789/100,标准!E$39:F$59,2,TRUE),VLOOKUP(O6789/100,标准!E$3:F$23,2,TRUE)))</f>
        <v>72</v>
      </c>
      <c r="Q6789" s="125">
        <v>4.28</v>
      </c>
      <c r="R6789" s="71">
        <f>IF(Q6789=0,0,IF(A6789&lt;43,IF(F6789="女",IF(Q6789="",0,VLOOKUP(Q6789,标准!I$108:J$138,2,TRUE)),IF(Q6789="",0,VLOOKUP(Q6789,标准!I$74:J$104,2,TRUE))),IF(F6789="女",IF(Q6789="",0,VLOOKUP(Q6789,标准!I$39:J$69,2,TRUE)),IF(Q6789="",0,VLOOKUP(Q6789,标准!I$3:J$33,2,TRUE)))))</f>
        <v>62</v>
      </c>
      <c r="S6789" s="126">
        <v>39</v>
      </c>
      <c r="T6789" s="71">
        <f>IF(A6789&lt;43,IF(F6789="女",VLOOKUP(S6789,标准!G$108:H$138,2,TRUE),VLOOKUP(S6789,标准!G$74:H$99,2,TRUE)),IF(F6789="女",VLOOKUP(S6789,标准!G$39:H$69,2,TRUE),VLOOKUP(S6789,标准!G$3:H$28,2,TRUE)))</f>
        <v>72</v>
      </c>
      <c r="U6789" s="127">
        <v>9.6</v>
      </c>
      <c r="V6789" s="71">
        <f>IF(U6789=0,0,IF(A6789&lt;43,IF(F6789="女",IF(U6789="",0,VLOOKUP(U6789,标准!A$108:B$128,2,TRUE)),IF(U6789="",0,VLOOKUP(U6789,标准!A$74:B$94,2,TRUE))),IF(F6789="女",IF(U6789="",0,VLOOKUP(U6789,标准!A$39:B$59,2,TRUE)),IF(U6789="",0,VLOOKUP(U6789,标准!A$3:B$23,2,TRUE)))))</f>
        <v>66</v>
      </c>
      <c r="W6789" s="86">
        <f t="shared" si="106"/>
        <v>59.2</v>
      </c>
      <c r="X6789" s="87">
        <v>4.9</v>
      </c>
      <c r="Y6789" s="87">
        <v>4.8</v>
      </c>
      <c r="Z6789" s="91">
        <v>1</v>
      </c>
      <c r="AA6789" s="92"/>
    </row>
    <row r="6790" customHeight="1" spans="1:27">
      <c r="A6790" s="62">
        <v>42</v>
      </c>
      <c r="B6790" s="91">
        <v>6830</v>
      </c>
      <c r="C6790" s="154" t="s">
        <v>13673</v>
      </c>
      <c r="D6790" s="154" t="s">
        <v>13630</v>
      </c>
      <c r="E6790" s="154" t="s">
        <v>4025</v>
      </c>
      <c r="F6790" s="154" t="s">
        <v>30</v>
      </c>
      <c r="G6790" s="155" t="s">
        <v>13674</v>
      </c>
      <c r="H6790" s="68">
        <v>176.7</v>
      </c>
      <c r="I6790" s="68">
        <v>64.3</v>
      </c>
      <c r="J6790" s="71">
        <f>IF(F6790="女",IF(H6790=0,0,VLOOKUP(I6790/(H6790*H6790/10000),标准!M$108:N$112,2,TRUE)),IF(H6790=0,0,VLOOKUP(I6790/(H6790*H6790/10000),标准!M$74:N$78,2,TRUE)))</f>
        <v>100</v>
      </c>
      <c r="K6790" s="72">
        <v>4723</v>
      </c>
      <c r="L6790" s="71">
        <f>IF(A6790&lt;43,IF(F6790="女",VLOOKUP(K6790,标准!K$108:L$128,2,TRUE),VLOOKUP(K6790,标准!K$74:L$94,2,TRUE)),IF(F6790="女",VLOOKUP(K6790,标准!K$39:L$59,2,TRUE),VLOOKUP(K6790,标准!K$3:L$23,2,TRUE)))</f>
        <v>85</v>
      </c>
      <c r="M6790" s="68">
        <v>9.9</v>
      </c>
      <c r="N6790" s="71">
        <f>IF(M6790="",0,IF(A6790&lt;43,IF(F6790="女",VLOOKUP(M6790,标准!C$108:D$128,2,TRUE),VLOOKUP(M6790,标准!C$74:D$94,2,TRUE)),IF(F6790="女",VLOOKUP(M6790,标准!C$39:D$59,2,TRUE),VLOOKUP(M6790,标准!C$3:D$23,2,TRUE))))</f>
        <v>68</v>
      </c>
      <c r="O6790" s="124"/>
      <c r="P6790" s="71">
        <f>IF(A6790&lt;43,IF(F6790="女",VLOOKUP(O6790/100,标准!E$108:F$128,2,TRUE),VLOOKUP(O6790/100,标准!E$74:F$94,2,TRUE)),IF(F6790="女",VLOOKUP(O6790/100,标准!E$39:F$59,2,TRUE),VLOOKUP(O6790/100,标准!E$3:F$23,2,TRUE)))</f>
        <v>0</v>
      </c>
      <c r="Q6790" s="125">
        <v>4.08</v>
      </c>
      <c r="R6790" s="71">
        <f>IF(Q6790=0,0,IF(A6790&lt;43,IF(F6790="女",IF(Q6790="",0,VLOOKUP(Q6790,标准!I$108:J$138,2,TRUE)),IF(Q6790="",0,VLOOKUP(Q6790,标准!I$74:J$104,2,TRUE))),IF(F6790="女",IF(Q6790="",0,VLOOKUP(Q6790,标准!I$39:J$69,2,TRUE)),IF(Q6790="",0,VLOOKUP(Q6790,标准!I$3:J$33,2,TRUE)))))</f>
        <v>68</v>
      </c>
      <c r="S6790" s="126">
        <v>5</v>
      </c>
      <c r="T6790" s="71">
        <f>IF(A6790&lt;43,IF(F6790="女",VLOOKUP(S6790,标准!G$108:H$138,2,TRUE),VLOOKUP(S6790,标准!G$74:H$99,2,TRUE)),IF(F6790="女",VLOOKUP(S6790,标准!G$39:H$69,2,TRUE),VLOOKUP(S6790,标准!G$3:H$28,2,TRUE)))</f>
        <v>10</v>
      </c>
      <c r="U6790" s="127">
        <v>7</v>
      </c>
      <c r="V6790" s="71">
        <f>IF(U6790=0,0,IF(A6790&lt;43,IF(F6790="女",IF(U6790="",0,VLOOKUP(U6790,标准!A$108:B$128,2,TRUE)),IF(U6790="",0,VLOOKUP(U6790,标准!A$74:B$94,2,TRUE))),IF(F6790="女",IF(U6790="",0,VLOOKUP(U6790,标准!A$39:B$59,2,TRUE)),IF(U6790="",0,VLOOKUP(U6790,标准!A$3:B$23,2,TRUE)))))</f>
        <v>85</v>
      </c>
      <c r="W6790" s="86">
        <f t="shared" si="106"/>
        <v>66.15</v>
      </c>
      <c r="X6790" s="87">
        <v>3.7</v>
      </c>
      <c r="Y6790" s="87">
        <v>3.7</v>
      </c>
      <c r="Z6790" s="91"/>
      <c r="AA6790" s="92"/>
    </row>
    <row r="6791" customHeight="1" spans="1:27">
      <c r="A6791" s="62">
        <v>42</v>
      </c>
      <c r="B6791" s="91">
        <v>6831</v>
      </c>
      <c r="C6791" s="154" t="s">
        <v>13675</v>
      </c>
      <c r="D6791" s="154" t="s">
        <v>13630</v>
      </c>
      <c r="E6791" s="154" t="s">
        <v>4025</v>
      </c>
      <c r="F6791" s="154" t="s">
        <v>34</v>
      </c>
      <c r="G6791" s="155" t="s">
        <v>13676</v>
      </c>
      <c r="H6791" s="68">
        <v>145.4</v>
      </c>
      <c r="I6791" s="68">
        <v>48.6</v>
      </c>
      <c r="J6791" s="71">
        <f>IF(F6791="女",IF(H6791=0,0,VLOOKUP(I6791/(H6791*H6791/10000),标准!M$108:N$112,2,TRUE)),IF(H6791=0,0,VLOOKUP(I6791/(H6791*H6791/10000),标准!M$74:N$78,2,TRUE)))</f>
        <v>100</v>
      </c>
      <c r="K6791" s="72">
        <v>2061</v>
      </c>
      <c r="L6791" s="71">
        <f>IF(A6791&lt;43,IF(F6791="女",VLOOKUP(K6791,标准!K$108:L$128,2,TRUE),VLOOKUP(K6791,标准!K$74:L$94,2,TRUE)),IF(F6791="女",VLOOKUP(K6791,标准!K$39:L$59,2,TRUE),VLOOKUP(K6791,标准!K$3:L$23,2,TRUE)))</f>
        <v>60</v>
      </c>
      <c r="M6791" s="68">
        <v>16.5</v>
      </c>
      <c r="N6791" s="71">
        <f>IF(M6791="",0,IF(A6791&lt;43,IF(F6791="女",VLOOKUP(M6791,标准!C$108:D$128,2,TRUE),VLOOKUP(M6791,标准!C$74:D$94,2,TRUE)),IF(F6791="女",VLOOKUP(M6791,标准!C$39:D$59,2,TRUE),VLOOKUP(M6791,标准!C$3:D$23,2,TRUE))))</f>
        <v>76</v>
      </c>
      <c r="O6791" s="124">
        <v>185</v>
      </c>
      <c r="P6791" s="71">
        <f>IF(A6791&lt;43,IF(F6791="女",VLOOKUP(O6791/100,标准!E$108:F$128,2,TRUE),VLOOKUP(O6791/100,标准!E$74:F$94,2,TRUE)),IF(F6791="女",VLOOKUP(O6791/100,标准!E$39:F$59,2,TRUE),VLOOKUP(O6791/100,标准!E$3:F$23,2,TRUE)))</f>
        <v>80</v>
      </c>
      <c r="Q6791" s="125">
        <v>4.16</v>
      </c>
      <c r="R6791" s="71">
        <f>IF(Q6791=0,0,IF(A6791&lt;43,IF(F6791="女",IF(Q6791="",0,VLOOKUP(Q6791,标准!I$108:J$138,2,TRUE)),IF(Q6791="",0,VLOOKUP(Q6791,标准!I$74:J$104,2,TRUE))),IF(F6791="女",IF(Q6791="",0,VLOOKUP(Q6791,标准!I$39:J$69,2,TRUE)),IF(Q6791="",0,VLOOKUP(Q6791,标准!I$3:J$33,2,TRUE)))))</f>
        <v>66</v>
      </c>
      <c r="S6791" s="126">
        <v>37</v>
      </c>
      <c r="T6791" s="71">
        <f>IF(A6791&lt;43,IF(F6791="女",VLOOKUP(S6791,标准!G$108:H$138,2,TRUE),VLOOKUP(S6791,标准!G$74:H$99,2,TRUE)),IF(F6791="女",VLOOKUP(S6791,标准!G$39:H$69,2,TRUE),VLOOKUP(S6791,标准!G$3:H$28,2,TRUE)))</f>
        <v>70</v>
      </c>
      <c r="U6791" s="127">
        <v>8.6</v>
      </c>
      <c r="V6791" s="71">
        <f>IF(U6791=0,0,IF(A6791&lt;43,IF(F6791="女",IF(U6791="",0,VLOOKUP(U6791,标准!A$108:B$128,2,TRUE)),IF(U6791="",0,VLOOKUP(U6791,标准!A$74:B$94,2,TRUE))),IF(F6791="女",IF(U6791="",0,VLOOKUP(U6791,标准!A$39:B$59,2,TRUE)),IF(U6791="",0,VLOOKUP(U6791,标准!A$3:B$23,2,TRUE)))))</f>
        <v>76</v>
      </c>
      <c r="W6791" s="86">
        <f t="shared" si="106"/>
        <v>75</v>
      </c>
      <c r="X6791" s="87">
        <v>4.6</v>
      </c>
      <c r="Y6791" s="87">
        <v>4.7</v>
      </c>
      <c r="Z6791" s="91"/>
      <c r="AA6791" s="92"/>
    </row>
    <row r="6792" customHeight="1" spans="1:27">
      <c r="A6792" s="62">
        <v>42</v>
      </c>
      <c r="B6792" s="91">
        <v>6832</v>
      </c>
      <c r="C6792" s="154" t="s">
        <v>13677</v>
      </c>
      <c r="D6792" s="154" t="s">
        <v>13630</v>
      </c>
      <c r="E6792" s="154" t="s">
        <v>4025</v>
      </c>
      <c r="F6792" s="154" t="s">
        <v>30</v>
      </c>
      <c r="G6792" s="155" t="s">
        <v>13678</v>
      </c>
      <c r="H6792" s="68">
        <v>168.5</v>
      </c>
      <c r="I6792" s="68">
        <v>64.1</v>
      </c>
      <c r="J6792" s="71">
        <f>IF(F6792="女",IF(H6792=0,0,VLOOKUP(I6792/(H6792*H6792/10000),标准!M$108:N$112,2,TRUE)),IF(H6792=0,0,VLOOKUP(I6792/(H6792*H6792/10000),标准!M$74:N$78,2,TRUE)))</f>
        <v>100</v>
      </c>
      <c r="K6792" s="72">
        <v>5230</v>
      </c>
      <c r="L6792" s="71">
        <f>IF(A6792&lt;43,IF(F6792="女",VLOOKUP(K6792,标准!K$108:L$128,2,TRUE),VLOOKUP(K6792,标准!K$74:L$94,2,TRUE)),IF(F6792="女",VLOOKUP(K6792,标准!K$39:L$59,2,TRUE),VLOOKUP(K6792,标准!K$3:L$23,2,TRUE)))</f>
        <v>100</v>
      </c>
      <c r="M6792" s="68">
        <v>27</v>
      </c>
      <c r="N6792" s="71">
        <f>IF(M6792="",0,IF(A6792&lt;43,IF(F6792="女",VLOOKUP(M6792,标准!C$108:D$128,2,TRUE),VLOOKUP(M6792,标准!C$74:D$94,2,TRUE)),IF(F6792="女",VLOOKUP(M6792,标准!C$39:D$59,2,TRUE),VLOOKUP(M6792,标准!C$3:D$23,2,TRUE))))</f>
        <v>100</v>
      </c>
      <c r="O6792" s="124">
        <v>261</v>
      </c>
      <c r="P6792" s="71">
        <f>IF(A6792&lt;43,IF(F6792="女",VLOOKUP(O6792/100,标准!E$108:F$128,2,TRUE),VLOOKUP(O6792/100,标准!E$74:F$94,2,TRUE)),IF(F6792="女",VLOOKUP(O6792/100,标准!E$39:F$59,2,TRUE),VLOOKUP(O6792/100,标准!E$3:F$23,2,TRUE)))</f>
        <v>85</v>
      </c>
      <c r="Q6792" s="125">
        <v>4.26</v>
      </c>
      <c r="R6792" s="71">
        <f>IF(Q6792=0,0,IF(A6792&lt;43,IF(F6792="女",IF(Q6792="",0,VLOOKUP(Q6792,标准!I$108:J$138,2,TRUE)),IF(Q6792="",0,VLOOKUP(Q6792,标准!I$74:J$104,2,TRUE))),IF(F6792="女",IF(Q6792="",0,VLOOKUP(Q6792,标准!I$39:J$69,2,TRUE)),IF(Q6792="",0,VLOOKUP(Q6792,标准!I$3:J$33,2,TRUE)))))</f>
        <v>62</v>
      </c>
      <c r="S6792" s="126">
        <v>14</v>
      </c>
      <c r="T6792" s="71">
        <f>IF(A6792&lt;43,IF(F6792="女",VLOOKUP(S6792,标准!G$108:H$138,2,TRUE),VLOOKUP(S6792,标准!G$74:H$99,2,TRUE)),IF(F6792="女",VLOOKUP(S6792,标准!G$39:H$69,2,TRUE),VLOOKUP(S6792,标准!G$3:H$28,2,TRUE)))</f>
        <v>76</v>
      </c>
      <c r="U6792" s="127">
        <v>7.1</v>
      </c>
      <c r="V6792" s="71">
        <f>IF(U6792=0,0,IF(A6792&lt;43,IF(F6792="女",IF(U6792="",0,VLOOKUP(U6792,标准!A$108:B$128,2,TRUE)),IF(U6792="",0,VLOOKUP(U6792,标准!A$74:B$94,2,TRUE))),IF(F6792="女",IF(U6792="",0,VLOOKUP(U6792,标准!A$39:B$59,2,TRUE)),IF(U6792="",0,VLOOKUP(U6792,标准!A$3:B$23,2,TRUE)))))</f>
        <v>80</v>
      </c>
      <c r="W6792" s="86">
        <f t="shared" si="106"/>
        <v>84.5</v>
      </c>
      <c r="X6792" s="87">
        <v>4</v>
      </c>
      <c r="Y6792" s="87">
        <v>4.1</v>
      </c>
      <c r="Z6792" s="91"/>
      <c r="AA6792" s="92"/>
    </row>
    <row r="6793" customHeight="1" spans="1:27">
      <c r="A6793" s="62">
        <v>42</v>
      </c>
      <c r="B6793" s="91">
        <v>6833</v>
      </c>
      <c r="C6793" s="154" t="s">
        <v>13679</v>
      </c>
      <c r="D6793" s="154" t="s">
        <v>13630</v>
      </c>
      <c r="E6793" s="154" t="s">
        <v>4025</v>
      </c>
      <c r="F6793" s="154" t="s">
        <v>30</v>
      </c>
      <c r="G6793" s="155" t="s">
        <v>13680</v>
      </c>
      <c r="H6793" s="68">
        <v>165.8</v>
      </c>
      <c r="I6793" s="68">
        <v>63.3</v>
      </c>
      <c r="J6793" s="71">
        <f>IF(F6793="女",IF(H6793=0,0,VLOOKUP(I6793/(H6793*H6793/10000),标准!M$108:N$112,2,TRUE)),IF(H6793=0,0,VLOOKUP(I6793/(H6793*H6793/10000),标准!M$74:N$78,2,TRUE)))</f>
        <v>100</v>
      </c>
      <c r="K6793" s="72">
        <v>3838</v>
      </c>
      <c r="L6793" s="71">
        <f>IF(A6793&lt;43,IF(F6793="女",VLOOKUP(K6793,标准!K$108:L$128,2,TRUE),VLOOKUP(K6793,标准!K$74:L$94,2,TRUE)),IF(F6793="女",VLOOKUP(K6793,标准!K$39:L$59,2,TRUE),VLOOKUP(K6793,标准!K$3:L$23,2,TRUE)))</f>
        <v>72</v>
      </c>
      <c r="M6793" s="68">
        <v>17.5</v>
      </c>
      <c r="N6793" s="71">
        <f>IF(M6793="",0,IF(A6793&lt;43,IF(F6793="女",VLOOKUP(M6793,标准!C$108:D$128,2,TRUE),VLOOKUP(M6793,标准!C$74:D$94,2,TRUE)),IF(F6793="女",VLOOKUP(M6793,标准!C$39:D$59,2,TRUE),VLOOKUP(M6793,标准!C$3:D$23,2,TRUE))))</f>
        <v>78</v>
      </c>
      <c r="O6793" s="124"/>
      <c r="P6793" s="71">
        <f>IF(A6793&lt;43,IF(F6793="女",VLOOKUP(O6793/100,标准!E$108:F$128,2,TRUE),VLOOKUP(O6793/100,标准!E$74:F$94,2,TRUE)),IF(F6793="女",VLOOKUP(O6793/100,标准!E$39:F$59,2,TRUE),VLOOKUP(O6793/100,标准!E$3:F$23,2,TRUE)))</f>
        <v>0</v>
      </c>
      <c r="Q6793" s="125">
        <v>3.57</v>
      </c>
      <c r="R6793" s="71">
        <f>IF(Q6793=0,0,IF(A6793&lt;43,IF(F6793="女",IF(Q6793="",0,VLOOKUP(Q6793,标准!I$108:J$138,2,TRUE)),IF(Q6793="",0,VLOOKUP(Q6793,标准!I$74:J$104,2,TRUE))),IF(F6793="女",IF(Q6793="",0,VLOOKUP(Q6793,标准!I$39:J$69,2,TRUE)),IF(Q6793="",0,VLOOKUP(Q6793,标准!I$3:J$33,2,TRUE)))))</f>
        <v>74</v>
      </c>
      <c r="S6793" s="126">
        <v>3</v>
      </c>
      <c r="T6793" s="71">
        <f>IF(A6793&lt;43,IF(F6793="女",VLOOKUP(S6793,标准!G$108:H$138,2,TRUE),VLOOKUP(S6793,标准!G$74:H$99,2,TRUE)),IF(F6793="女",VLOOKUP(S6793,标准!G$39:H$69,2,TRUE),VLOOKUP(S6793,标准!G$3:H$28,2,TRUE)))</f>
        <v>0</v>
      </c>
      <c r="U6793" s="127">
        <v>7.3</v>
      </c>
      <c r="V6793" s="71">
        <f>IF(U6793=0,0,IF(A6793&lt;43,IF(F6793="女",IF(U6793="",0,VLOOKUP(U6793,标准!A$108:B$128,2,TRUE)),IF(U6793="",0,VLOOKUP(U6793,标准!A$74:B$94,2,TRUE))),IF(F6793="女",IF(U6793="",0,VLOOKUP(U6793,标准!A$39:B$59,2,TRUE)),IF(U6793="",0,VLOOKUP(U6793,标准!A$3:B$23,2,TRUE)))))</f>
        <v>78</v>
      </c>
      <c r="W6793" s="86">
        <f t="shared" si="106"/>
        <v>64</v>
      </c>
      <c r="X6793" s="87">
        <v>4.9</v>
      </c>
      <c r="Y6793" s="87">
        <v>5</v>
      </c>
      <c r="Z6793" s="91"/>
      <c r="AA6793" s="92"/>
    </row>
    <row r="6794" customHeight="1" spans="1:27">
      <c r="A6794" s="62">
        <v>42</v>
      </c>
      <c r="B6794" s="91">
        <v>6834</v>
      </c>
      <c r="C6794" s="154" t="s">
        <v>13681</v>
      </c>
      <c r="D6794" s="154" t="s">
        <v>13630</v>
      </c>
      <c r="E6794" s="154" t="s">
        <v>4025</v>
      </c>
      <c r="F6794" s="154" t="s">
        <v>34</v>
      </c>
      <c r="G6794" s="155" t="s">
        <v>13682</v>
      </c>
      <c r="H6794" s="68">
        <v>151.2</v>
      </c>
      <c r="I6794" s="68">
        <v>42.6</v>
      </c>
      <c r="J6794" s="71">
        <f>IF(F6794="女",IF(H6794=0,0,VLOOKUP(I6794/(H6794*H6794/10000),标准!M$108:N$112,2,TRUE)),IF(H6794=0,0,VLOOKUP(I6794/(H6794*H6794/10000),标准!M$74:N$78,2,TRUE)))</f>
        <v>100</v>
      </c>
      <c r="K6794" s="72">
        <v>3155</v>
      </c>
      <c r="L6794" s="71">
        <f>IF(A6794&lt;43,IF(F6794="女",VLOOKUP(K6794,标准!K$108:L$128,2,TRUE),VLOOKUP(K6794,标准!K$74:L$94,2,TRUE)),IF(F6794="女",VLOOKUP(K6794,标准!K$39:L$59,2,TRUE),VLOOKUP(K6794,标准!K$3:L$23,2,TRUE)))</f>
        <v>85</v>
      </c>
      <c r="M6794" s="68">
        <v>29</v>
      </c>
      <c r="N6794" s="71">
        <f>IF(M6794="",0,IF(A6794&lt;43,IF(F6794="女",VLOOKUP(M6794,标准!C$108:D$128,2,TRUE),VLOOKUP(M6794,标准!C$74:D$94,2,TRUE)),IF(F6794="女",VLOOKUP(M6794,标准!C$39:D$59,2,TRUE),VLOOKUP(M6794,标准!C$3:D$23,2,TRUE))))</f>
        <v>100</v>
      </c>
      <c r="O6794" s="124">
        <v>160</v>
      </c>
      <c r="P6794" s="71">
        <f>IF(A6794&lt;43,IF(F6794="女",VLOOKUP(O6794/100,标准!E$108:F$128,2,TRUE),VLOOKUP(O6794/100,标准!E$74:F$94,2,TRUE)),IF(F6794="女",VLOOKUP(O6794/100,标准!E$39:F$59,2,TRUE),VLOOKUP(O6794/100,标准!E$3:F$23,2,TRUE)))</f>
        <v>66</v>
      </c>
      <c r="Q6794" s="125">
        <v>4.21</v>
      </c>
      <c r="R6794" s="71">
        <f>IF(Q6794=0,0,IF(A6794&lt;43,IF(F6794="女",IF(Q6794="",0,VLOOKUP(Q6794,标准!I$108:J$138,2,TRUE)),IF(Q6794="",0,VLOOKUP(Q6794,标准!I$74:J$104,2,TRUE))),IF(F6794="女",IF(Q6794="",0,VLOOKUP(Q6794,标准!I$39:J$69,2,TRUE)),IF(Q6794="",0,VLOOKUP(Q6794,标准!I$3:J$33,2,TRUE)))))</f>
        <v>64</v>
      </c>
      <c r="S6794" s="126">
        <v>33</v>
      </c>
      <c r="T6794" s="71">
        <f>IF(A6794&lt;43,IF(F6794="女",VLOOKUP(S6794,标准!G$108:H$138,2,TRUE),VLOOKUP(S6794,标准!G$74:H$99,2,TRUE)),IF(F6794="女",VLOOKUP(S6794,标准!G$39:H$69,2,TRUE),VLOOKUP(S6794,标准!G$3:H$28,2,TRUE)))</f>
        <v>66</v>
      </c>
      <c r="U6794" s="127">
        <v>9.4</v>
      </c>
      <c r="V6794" s="71">
        <f>IF(U6794=0,0,IF(A6794&lt;43,IF(F6794="女",IF(U6794="",0,VLOOKUP(U6794,标准!A$108:B$128,2,TRUE)),IF(U6794="",0,VLOOKUP(U6794,标准!A$74:B$94,2,TRUE))),IF(F6794="女",IF(U6794="",0,VLOOKUP(U6794,标准!A$39:B$59,2,TRUE)),IF(U6794="",0,VLOOKUP(U6794,标准!A$3:B$23,2,TRUE)))))</f>
        <v>68</v>
      </c>
      <c r="W6794" s="86">
        <f t="shared" si="106"/>
        <v>77.35</v>
      </c>
      <c r="X6794" s="87">
        <v>4.2</v>
      </c>
      <c r="Y6794" s="87">
        <v>3.8</v>
      </c>
      <c r="Z6794" s="91"/>
      <c r="AA6794" s="92"/>
    </row>
    <row r="6795" customHeight="1" spans="1:27">
      <c r="A6795" s="62">
        <v>42</v>
      </c>
      <c r="B6795" s="91">
        <v>6835</v>
      </c>
      <c r="C6795" s="154" t="s">
        <v>13683</v>
      </c>
      <c r="D6795" s="154" t="s">
        <v>13630</v>
      </c>
      <c r="E6795" s="154" t="s">
        <v>4025</v>
      </c>
      <c r="F6795" s="154" t="s">
        <v>30</v>
      </c>
      <c r="G6795" s="155" t="s">
        <v>13684</v>
      </c>
      <c r="H6795" s="68">
        <v>165.1</v>
      </c>
      <c r="I6795" s="68">
        <v>65.6</v>
      </c>
      <c r="J6795" s="71">
        <f>IF(F6795="女",IF(H6795=0,0,VLOOKUP(I6795/(H6795*H6795/10000),标准!M$108:N$112,2,TRUE)),IF(H6795=0,0,VLOOKUP(I6795/(H6795*H6795/10000),标准!M$74:N$78,2,TRUE)))</f>
        <v>80</v>
      </c>
      <c r="K6795" s="72">
        <v>4034</v>
      </c>
      <c r="L6795" s="71">
        <f>IF(A6795&lt;43,IF(F6795="女",VLOOKUP(K6795,标准!K$108:L$128,2,TRUE),VLOOKUP(K6795,标准!K$74:L$94,2,TRUE)),IF(F6795="女",VLOOKUP(K6795,标准!K$39:L$59,2,TRUE),VLOOKUP(K6795,标准!K$3:L$23,2,TRUE)))</f>
        <v>74</v>
      </c>
      <c r="M6795" s="68">
        <v>12</v>
      </c>
      <c r="N6795" s="71">
        <f>IF(M6795="",0,IF(A6795&lt;43,IF(F6795="女",VLOOKUP(M6795,标准!C$108:D$128,2,TRUE),VLOOKUP(M6795,标准!C$74:D$94,2,TRUE)),IF(F6795="女",VLOOKUP(M6795,标准!C$39:D$59,2,TRUE),VLOOKUP(M6795,标准!C$3:D$23,2,TRUE))))</f>
        <v>70</v>
      </c>
      <c r="O6795" s="124"/>
      <c r="P6795" s="71">
        <f>IF(A6795&lt;43,IF(F6795="女",VLOOKUP(O6795/100,标准!E$108:F$128,2,TRUE),VLOOKUP(O6795/100,标准!E$74:F$94,2,TRUE)),IF(F6795="女",VLOOKUP(O6795/100,标准!E$39:F$59,2,TRUE),VLOOKUP(O6795/100,标准!E$3:F$23,2,TRUE)))</f>
        <v>0</v>
      </c>
      <c r="Q6795" s="125">
        <v>3.51</v>
      </c>
      <c r="R6795" s="71">
        <f>IF(Q6795=0,0,IF(A6795&lt;43,IF(F6795="女",IF(Q6795="",0,VLOOKUP(Q6795,标准!I$108:J$138,2,TRUE)),IF(Q6795="",0,VLOOKUP(Q6795,标准!I$74:J$104,2,TRUE))),IF(F6795="女",IF(Q6795="",0,VLOOKUP(Q6795,标准!I$39:J$69,2,TRUE)),IF(Q6795="",0,VLOOKUP(Q6795,标准!I$3:J$33,2,TRUE)))))</f>
        <v>76</v>
      </c>
      <c r="S6795" s="126">
        <v>7</v>
      </c>
      <c r="T6795" s="71">
        <f>IF(A6795&lt;43,IF(F6795="女",VLOOKUP(S6795,标准!G$108:H$138,2,TRUE),VLOOKUP(S6795,标准!G$74:H$99,2,TRUE)),IF(F6795="女",VLOOKUP(S6795,标准!G$39:H$69,2,TRUE),VLOOKUP(S6795,标准!G$3:H$28,2,TRUE)))</f>
        <v>30</v>
      </c>
      <c r="U6795" s="127">
        <v>7.4</v>
      </c>
      <c r="V6795" s="71">
        <f>IF(U6795=0,0,IF(A6795&lt;43,IF(F6795="女",IF(U6795="",0,VLOOKUP(U6795,标准!A$108:B$128,2,TRUE)),IF(U6795="",0,VLOOKUP(U6795,标准!A$74:B$94,2,TRUE))),IF(F6795="女",IF(U6795="",0,VLOOKUP(U6795,标准!A$39:B$59,2,TRUE)),IF(U6795="",0,VLOOKUP(U6795,标准!A$3:B$23,2,TRUE)))))</f>
        <v>76</v>
      </c>
      <c r="W6795" s="86">
        <f t="shared" si="106"/>
        <v>63.5</v>
      </c>
      <c r="X6795" s="87">
        <v>4.8</v>
      </c>
      <c r="Y6795" s="87">
        <v>4.6</v>
      </c>
      <c r="Z6795" s="91"/>
      <c r="AA6795" s="92"/>
    </row>
    <row r="6796" customHeight="1" spans="1:27">
      <c r="A6796" s="62">
        <v>42</v>
      </c>
      <c r="B6796" s="91">
        <v>6836</v>
      </c>
      <c r="C6796" s="154" t="s">
        <v>13685</v>
      </c>
      <c r="D6796" s="154" t="s">
        <v>13630</v>
      </c>
      <c r="E6796" s="154" t="s">
        <v>4025</v>
      </c>
      <c r="F6796" s="154" t="s">
        <v>34</v>
      </c>
      <c r="G6796" s="155" t="s">
        <v>13686</v>
      </c>
      <c r="H6796" s="68">
        <v>162.4</v>
      </c>
      <c r="I6796" s="68">
        <v>59.9</v>
      </c>
      <c r="J6796" s="71">
        <f>IF(F6796="女",IF(H6796=0,0,VLOOKUP(I6796/(H6796*H6796/10000),标准!M$108:N$112,2,TRUE)),IF(H6796=0,0,VLOOKUP(I6796/(H6796*H6796/10000),标准!M$74:N$78,2,TRUE)))</f>
        <v>100</v>
      </c>
      <c r="K6796" s="72">
        <v>3164</v>
      </c>
      <c r="L6796" s="71">
        <f>IF(A6796&lt;43,IF(F6796="女",VLOOKUP(K6796,标准!K$108:L$128,2,TRUE),VLOOKUP(K6796,标准!K$74:L$94,2,TRUE)),IF(F6796="女",VLOOKUP(K6796,标准!K$39:L$59,2,TRUE),VLOOKUP(K6796,标准!K$3:L$23,2,TRUE)))</f>
        <v>85</v>
      </c>
      <c r="M6796" s="68">
        <v>14</v>
      </c>
      <c r="N6796" s="71">
        <f>IF(M6796="",0,IF(A6796&lt;43,IF(F6796="女",VLOOKUP(M6796,标准!C$108:D$128,2,TRUE),VLOOKUP(M6796,标准!C$74:D$94,2,TRUE)),IF(F6796="女",VLOOKUP(M6796,标准!C$39:D$59,2,TRUE),VLOOKUP(M6796,标准!C$3:D$23,2,TRUE))))</f>
        <v>72</v>
      </c>
      <c r="O6796" s="124">
        <v>155</v>
      </c>
      <c r="P6796" s="71">
        <f>IF(A6796&lt;43,IF(F6796="女",VLOOKUP(O6796/100,标准!E$108:F$128,2,TRUE),VLOOKUP(O6796/100,标准!E$74:F$94,2,TRUE)),IF(F6796="女",VLOOKUP(O6796/100,标准!E$39:F$59,2,TRUE),VLOOKUP(O6796/100,标准!E$3:F$23,2,TRUE)))</f>
        <v>62</v>
      </c>
      <c r="Q6796" s="125">
        <v>4.24</v>
      </c>
      <c r="R6796" s="71">
        <f>IF(Q6796=0,0,IF(A6796&lt;43,IF(F6796="女",IF(Q6796="",0,VLOOKUP(Q6796,标准!I$108:J$138,2,TRUE)),IF(Q6796="",0,VLOOKUP(Q6796,标准!I$74:J$104,2,TRUE))),IF(F6796="女",IF(Q6796="",0,VLOOKUP(Q6796,标准!I$39:J$69,2,TRUE)),IF(Q6796="",0,VLOOKUP(Q6796,标准!I$3:J$33,2,TRUE)))))</f>
        <v>64</v>
      </c>
      <c r="S6796" s="126">
        <v>35</v>
      </c>
      <c r="T6796" s="71">
        <f>IF(A6796&lt;43,IF(F6796="女",VLOOKUP(S6796,标准!G$108:H$138,2,TRUE),VLOOKUP(S6796,标准!G$74:H$99,2,TRUE)),IF(F6796="女",VLOOKUP(S6796,标准!G$39:H$69,2,TRUE),VLOOKUP(S6796,标准!G$3:H$28,2,TRUE)))</f>
        <v>68</v>
      </c>
      <c r="U6796" s="127">
        <v>9.7</v>
      </c>
      <c r="V6796" s="71">
        <f>IF(U6796=0,0,IF(A6796&lt;43,IF(F6796="女",IF(U6796="",0,VLOOKUP(U6796,标准!A$108:B$128,2,TRUE)),IF(U6796="",0,VLOOKUP(U6796,标准!A$74:B$94,2,TRUE))),IF(F6796="女",IF(U6796="",0,VLOOKUP(U6796,标准!A$39:B$59,2,TRUE)),IF(U6796="",0,VLOOKUP(U6796,标准!A$3:B$23,2,TRUE)))))</f>
        <v>66</v>
      </c>
      <c r="W6796" s="86">
        <f t="shared" si="106"/>
        <v>73.95</v>
      </c>
      <c r="X6796" s="87">
        <v>4.7</v>
      </c>
      <c r="Y6796" s="87">
        <v>4</v>
      </c>
      <c r="Z6796" s="91"/>
      <c r="AA6796" s="92"/>
    </row>
    <row r="6797" customHeight="1" spans="1:27">
      <c r="A6797" s="62">
        <v>42</v>
      </c>
      <c r="B6797" s="91">
        <v>6837</v>
      </c>
      <c r="C6797" s="154" t="s">
        <v>13687</v>
      </c>
      <c r="D6797" s="154" t="s">
        <v>13630</v>
      </c>
      <c r="E6797" s="154" t="s">
        <v>4025</v>
      </c>
      <c r="F6797" s="154" t="s">
        <v>34</v>
      </c>
      <c r="G6797" s="155" t="s">
        <v>13688</v>
      </c>
      <c r="H6797" s="68">
        <v>152.5</v>
      </c>
      <c r="I6797" s="68">
        <v>47</v>
      </c>
      <c r="J6797" s="71">
        <f>IF(F6797="女",IF(H6797=0,0,VLOOKUP(I6797/(H6797*H6797/10000),标准!M$108:N$112,2,TRUE)),IF(H6797=0,0,VLOOKUP(I6797/(H6797*H6797/10000),标准!M$74:N$78,2,TRUE)))</f>
        <v>100</v>
      </c>
      <c r="K6797" s="72">
        <v>3117</v>
      </c>
      <c r="L6797" s="71">
        <f>IF(A6797&lt;43,IF(F6797="女",VLOOKUP(K6797,标准!K$108:L$128,2,TRUE),VLOOKUP(K6797,标准!K$74:L$94,2,TRUE)),IF(F6797="女",VLOOKUP(K6797,标准!K$39:L$59,2,TRUE),VLOOKUP(K6797,标准!K$3:L$23,2,TRUE)))</f>
        <v>80</v>
      </c>
      <c r="M6797" s="68">
        <v>11</v>
      </c>
      <c r="N6797" s="71">
        <f>IF(M6797="",0,IF(A6797&lt;43,IF(F6797="女",VLOOKUP(M6797,标准!C$108:D$128,2,TRUE),VLOOKUP(M6797,标准!C$74:D$94,2,TRUE)),IF(F6797="女",VLOOKUP(M6797,标准!C$39:D$59,2,TRUE),VLOOKUP(M6797,标准!C$3:D$23,2,TRUE))))</f>
        <v>66</v>
      </c>
      <c r="O6797" s="124">
        <v>160</v>
      </c>
      <c r="P6797" s="71">
        <f>IF(A6797&lt;43,IF(F6797="女",VLOOKUP(O6797/100,标准!E$108:F$128,2,TRUE),VLOOKUP(O6797/100,标准!E$74:F$94,2,TRUE)),IF(F6797="女",VLOOKUP(O6797/100,标准!E$39:F$59,2,TRUE),VLOOKUP(O6797/100,标准!E$3:F$23,2,TRUE)))</f>
        <v>66</v>
      </c>
      <c r="Q6797" s="125">
        <v>3.58</v>
      </c>
      <c r="R6797" s="71">
        <f>IF(Q6797=0,0,IF(A6797&lt;43,IF(F6797="女",IF(Q6797="",0,VLOOKUP(Q6797,标准!I$108:J$138,2,TRUE)),IF(Q6797="",0,VLOOKUP(Q6797,标准!I$74:J$104,2,TRUE))),IF(F6797="女",IF(Q6797="",0,VLOOKUP(Q6797,标准!I$39:J$69,2,TRUE)),IF(Q6797="",0,VLOOKUP(Q6797,标准!I$3:J$33,2,TRUE)))))</f>
        <v>74</v>
      </c>
      <c r="S6797" s="126">
        <v>41</v>
      </c>
      <c r="T6797" s="71">
        <f>IF(A6797&lt;43,IF(F6797="女",VLOOKUP(S6797,标准!G$108:H$138,2,TRUE),VLOOKUP(S6797,标准!G$74:H$99,2,TRUE)),IF(F6797="女",VLOOKUP(S6797,标准!G$39:H$69,2,TRUE),VLOOKUP(S6797,标准!G$3:H$28,2,TRUE)))</f>
        <v>74</v>
      </c>
      <c r="U6797" s="127">
        <v>9.3</v>
      </c>
      <c r="V6797" s="71">
        <f>IF(U6797=0,0,IF(A6797&lt;43,IF(F6797="女",IF(U6797="",0,VLOOKUP(U6797,标准!A$108:B$128,2,TRUE)),IF(U6797="",0,VLOOKUP(U6797,标准!A$74:B$94,2,TRUE))),IF(F6797="女",IF(U6797="",0,VLOOKUP(U6797,标准!A$39:B$59,2,TRUE)),IF(U6797="",0,VLOOKUP(U6797,标准!A$3:B$23,2,TRUE)))))</f>
        <v>70</v>
      </c>
      <c r="W6797" s="86">
        <f t="shared" si="106"/>
        <v>76.4</v>
      </c>
      <c r="X6797" s="87">
        <v>4</v>
      </c>
      <c r="Y6797" s="87">
        <v>4.1</v>
      </c>
      <c r="Z6797" s="91"/>
      <c r="AA6797" s="92"/>
    </row>
    <row r="6798" customHeight="1" spans="1:27">
      <c r="A6798" s="62">
        <v>42</v>
      </c>
      <c r="B6798" s="91">
        <v>6838</v>
      </c>
      <c r="C6798" s="154" t="s">
        <v>13689</v>
      </c>
      <c r="D6798" s="154" t="s">
        <v>13630</v>
      </c>
      <c r="E6798" s="154" t="s">
        <v>4025</v>
      </c>
      <c r="F6798" s="154" t="s">
        <v>34</v>
      </c>
      <c r="G6798" s="155" t="s">
        <v>13690</v>
      </c>
      <c r="H6798" s="68">
        <v>163</v>
      </c>
      <c r="I6798" s="68">
        <v>56</v>
      </c>
      <c r="J6798" s="71">
        <f>IF(F6798="女",IF(H6798=0,0,VLOOKUP(I6798/(H6798*H6798/10000),标准!M$108:N$112,2,TRUE)),IF(H6798=0,0,VLOOKUP(I6798/(H6798*H6798/10000),标准!M$74:N$78,2,TRUE)))</f>
        <v>100</v>
      </c>
      <c r="K6798" s="72">
        <v>3213</v>
      </c>
      <c r="L6798" s="71">
        <f>IF(A6798&lt;43,IF(F6798="女",VLOOKUP(K6798,标准!K$108:L$128,2,TRUE),VLOOKUP(K6798,标准!K$74:L$94,2,TRUE)),IF(F6798="女",VLOOKUP(K6798,标准!K$39:L$59,2,TRUE),VLOOKUP(K6798,标准!K$3:L$23,2,TRUE)))</f>
        <v>85</v>
      </c>
      <c r="M6798" s="68">
        <v>20</v>
      </c>
      <c r="N6798" s="71">
        <f>IF(M6798="",0,IF(A6798&lt;43,IF(F6798="女",VLOOKUP(M6798,标准!C$108:D$128,2,TRUE),VLOOKUP(M6798,标准!C$74:D$94,2,TRUE)),IF(F6798="女",VLOOKUP(M6798,标准!C$39:D$59,2,TRUE),VLOOKUP(M6798,标准!C$3:D$23,2,TRUE))))</f>
        <v>80</v>
      </c>
      <c r="O6798" s="124">
        <v>168</v>
      </c>
      <c r="P6798" s="71">
        <f>IF(A6798&lt;43,IF(F6798="女",VLOOKUP(O6798/100,标准!E$108:F$128,2,TRUE),VLOOKUP(O6798/100,标准!E$74:F$94,2,TRUE)),IF(F6798="女",VLOOKUP(O6798/100,标准!E$39:F$59,2,TRUE),VLOOKUP(O6798/100,标准!E$3:F$23,2,TRUE)))</f>
        <v>70</v>
      </c>
      <c r="Q6798" s="125">
        <v>4.38</v>
      </c>
      <c r="R6798" s="71">
        <f>IF(Q6798=0,0,IF(A6798&lt;43,IF(F6798="女",IF(Q6798="",0,VLOOKUP(Q6798,标准!I$108:J$138,2,TRUE)),IF(Q6798="",0,VLOOKUP(Q6798,标准!I$74:J$104,2,TRUE))),IF(F6798="女",IF(Q6798="",0,VLOOKUP(Q6798,标准!I$39:J$69,2,TRUE)),IF(Q6798="",0,VLOOKUP(Q6798,标准!I$3:J$33,2,TRUE)))))</f>
        <v>50</v>
      </c>
      <c r="S6798" s="126">
        <v>27</v>
      </c>
      <c r="T6798" s="71">
        <f>IF(A6798&lt;43,IF(F6798="女",VLOOKUP(S6798,标准!G$108:H$138,2,TRUE),VLOOKUP(S6798,标准!G$74:H$99,2,TRUE)),IF(F6798="女",VLOOKUP(S6798,标准!G$39:H$69,2,TRUE),VLOOKUP(S6798,标准!G$3:H$28,2,TRUE)))</f>
        <v>60</v>
      </c>
      <c r="U6798" s="127">
        <v>8.9</v>
      </c>
      <c r="V6798" s="71">
        <f>IF(U6798=0,0,IF(A6798&lt;43,IF(F6798="女",IF(U6798="",0,VLOOKUP(U6798,标准!A$108:B$128,2,TRUE)),IF(U6798="",0,VLOOKUP(U6798,标准!A$74:B$94,2,TRUE))),IF(F6798="女",IF(U6798="",0,VLOOKUP(U6798,标准!A$39:B$59,2,TRUE)),IF(U6798="",0,VLOOKUP(U6798,标准!A$3:B$23,2,TRUE)))))</f>
        <v>74</v>
      </c>
      <c r="W6798" s="86">
        <f t="shared" si="106"/>
        <v>73.55</v>
      </c>
      <c r="X6798" s="87">
        <v>4.6</v>
      </c>
      <c r="Y6798" s="87">
        <v>4.7</v>
      </c>
      <c r="Z6798" s="91">
        <v>1</v>
      </c>
      <c r="AA6798" s="92"/>
    </row>
    <row r="6799" customHeight="1" spans="1:27">
      <c r="A6799" s="62">
        <v>42</v>
      </c>
      <c r="B6799" s="91">
        <v>6839</v>
      </c>
      <c r="C6799" s="154" t="s">
        <v>8408</v>
      </c>
      <c r="D6799" s="154" t="s">
        <v>13630</v>
      </c>
      <c r="E6799" s="154" t="s">
        <v>4025</v>
      </c>
      <c r="F6799" s="154" t="s">
        <v>34</v>
      </c>
      <c r="G6799" s="155" t="s">
        <v>13691</v>
      </c>
      <c r="H6799" s="68">
        <v>160.3</v>
      </c>
      <c r="I6799" s="68">
        <v>60.9</v>
      </c>
      <c r="J6799" s="71">
        <f>IF(F6799="女",IF(H6799=0,0,VLOOKUP(I6799/(H6799*H6799/10000),标准!M$108:N$112,2,TRUE)),IF(H6799=0,0,VLOOKUP(I6799/(H6799*H6799/10000),标准!M$74:N$78,2,TRUE)))</f>
        <v>100</v>
      </c>
      <c r="K6799" s="72">
        <v>2343</v>
      </c>
      <c r="L6799" s="71">
        <f>IF(A6799&lt;43,IF(F6799="女",VLOOKUP(K6799,标准!K$108:L$128,2,TRUE),VLOOKUP(K6799,标准!K$74:L$94,2,TRUE)),IF(F6799="女",VLOOKUP(K6799,标准!K$39:L$59,2,TRUE),VLOOKUP(K6799,标准!K$3:L$23,2,TRUE)))</f>
        <v>66</v>
      </c>
      <c r="M6799" s="68">
        <v>18.4</v>
      </c>
      <c r="N6799" s="71">
        <f>IF(M6799="",0,IF(A6799&lt;43,IF(F6799="女",VLOOKUP(M6799,标准!C$108:D$128,2,TRUE),VLOOKUP(M6799,标准!C$74:D$94,2,TRUE)),IF(F6799="女",VLOOKUP(M6799,标准!C$39:D$59,2,TRUE),VLOOKUP(M6799,标准!C$3:D$23,2,TRUE))))</f>
        <v>78</v>
      </c>
      <c r="O6799" s="124">
        <v>158</v>
      </c>
      <c r="P6799" s="71">
        <f>IF(A6799&lt;43,IF(F6799="女",VLOOKUP(O6799/100,标准!E$108:F$128,2,TRUE),VLOOKUP(O6799/100,标准!E$74:F$94,2,TRUE)),IF(F6799="女",VLOOKUP(O6799/100,标准!E$39:F$59,2,TRUE),VLOOKUP(O6799/100,标准!E$3:F$23,2,TRUE)))</f>
        <v>64</v>
      </c>
      <c r="Q6799" s="125">
        <v>4.57</v>
      </c>
      <c r="R6799" s="71">
        <f>IF(Q6799=0,0,IF(A6799&lt;43,IF(F6799="女",IF(Q6799="",0,VLOOKUP(Q6799,标准!I$108:J$138,2,TRUE)),IF(Q6799="",0,VLOOKUP(Q6799,标准!I$74:J$104,2,TRUE))),IF(F6799="女",IF(Q6799="",0,VLOOKUP(Q6799,标准!I$39:J$69,2,TRUE)),IF(Q6799="",0,VLOOKUP(Q6799,标准!I$3:J$33,2,TRUE)))))</f>
        <v>30</v>
      </c>
      <c r="S6799" s="126">
        <v>17</v>
      </c>
      <c r="T6799" s="71">
        <f>IF(A6799&lt;43,IF(F6799="女",VLOOKUP(S6799,标准!G$108:H$138,2,TRUE),VLOOKUP(S6799,标准!G$74:H$99,2,TRUE)),IF(F6799="女",VLOOKUP(S6799,标准!G$39:H$69,2,TRUE),VLOOKUP(S6799,标准!G$3:H$28,2,TRUE)))</f>
        <v>10</v>
      </c>
      <c r="U6799" s="127">
        <v>9.7</v>
      </c>
      <c r="V6799" s="71">
        <f>IF(U6799=0,0,IF(A6799&lt;43,IF(F6799="女",IF(U6799="",0,VLOOKUP(U6799,标准!A$108:B$128,2,TRUE)),IF(U6799="",0,VLOOKUP(U6799,标准!A$74:B$94,2,TRUE))),IF(F6799="女",IF(U6799="",0,VLOOKUP(U6799,标准!A$39:B$59,2,TRUE)),IF(U6799="",0,VLOOKUP(U6799,标准!A$3:B$23,2,TRUE)))))</f>
        <v>66</v>
      </c>
      <c r="W6799" s="86">
        <f t="shared" si="106"/>
        <v>59.3</v>
      </c>
      <c r="X6799" s="87">
        <v>4.6</v>
      </c>
      <c r="Y6799" s="87">
        <v>4.8</v>
      </c>
      <c r="Z6799" s="91"/>
      <c r="AA6799" s="92"/>
    </row>
    <row r="6800" customHeight="1" spans="1:27">
      <c r="A6800" s="62">
        <v>42</v>
      </c>
      <c r="B6800" s="91">
        <v>6840</v>
      </c>
      <c r="C6800" s="154" t="s">
        <v>13692</v>
      </c>
      <c r="D6800" s="154" t="s">
        <v>13693</v>
      </c>
      <c r="E6800" s="154" t="s">
        <v>4835</v>
      </c>
      <c r="F6800" s="154" t="s">
        <v>34</v>
      </c>
      <c r="G6800" s="155" t="s">
        <v>13694</v>
      </c>
      <c r="H6800" s="68">
        <v>149.3</v>
      </c>
      <c r="I6800" s="68">
        <v>49.6</v>
      </c>
      <c r="J6800" s="71">
        <f>IF(F6800="女",IF(H6800=0,0,VLOOKUP(I6800/(H6800*H6800/10000),标准!M$108:N$112,2,TRUE)),IF(H6800=0,0,VLOOKUP(I6800/(H6800*H6800/10000),标准!M$74:N$78,2,TRUE)))</f>
        <v>100</v>
      </c>
      <c r="K6800" s="72">
        <v>2204</v>
      </c>
      <c r="L6800" s="71">
        <f>IF(A6800&lt;43,IF(F6800="女",VLOOKUP(K6800,标准!K$108:L$128,2,TRUE),VLOOKUP(K6800,标准!K$74:L$94,2,TRUE)),IF(F6800="女",VLOOKUP(K6800,标准!K$39:L$59,2,TRUE),VLOOKUP(K6800,标准!K$3:L$23,2,TRUE)))</f>
        <v>64</v>
      </c>
      <c r="M6800" s="68">
        <v>18.6</v>
      </c>
      <c r="N6800" s="71">
        <f>IF(M6800="",0,IF(A6800&lt;43,IF(F6800="女",VLOOKUP(M6800,标准!C$108:D$128,2,TRUE),VLOOKUP(M6800,标准!C$74:D$94,2,TRUE)),IF(F6800="女",VLOOKUP(M6800,标准!C$39:D$59,2,TRUE),VLOOKUP(M6800,标准!C$3:D$23,2,TRUE))))</f>
        <v>78</v>
      </c>
      <c r="O6800" s="124">
        <v>165</v>
      </c>
      <c r="P6800" s="71">
        <f>IF(A6800&lt;43,IF(F6800="女",VLOOKUP(O6800/100,标准!E$108:F$128,2,TRUE),VLOOKUP(O6800/100,标准!E$74:F$94,2,TRUE)),IF(F6800="女",VLOOKUP(O6800/100,标准!E$39:F$59,2,TRUE),VLOOKUP(O6800/100,标准!E$3:F$23,2,TRUE)))</f>
        <v>68</v>
      </c>
      <c r="Q6800" s="125">
        <v>4.02</v>
      </c>
      <c r="R6800" s="71">
        <f>IF(Q6800=0,0,IF(A6800&lt;43,IF(F6800="女",IF(Q6800="",0,VLOOKUP(Q6800,标准!I$108:J$138,2,TRUE)),IF(Q6800="",0,VLOOKUP(Q6800,标准!I$74:J$104,2,TRUE))),IF(F6800="女",IF(Q6800="",0,VLOOKUP(Q6800,标准!I$39:J$69,2,TRUE)),IF(Q6800="",0,VLOOKUP(Q6800,标准!I$3:J$33,2,TRUE)))))</f>
        <v>72</v>
      </c>
      <c r="S6800" s="126">
        <v>42</v>
      </c>
      <c r="T6800" s="71">
        <f>IF(A6800&lt;43,IF(F6800="女",VLOOKUP(S6800,标准!G$108:H$138,2,TRUE),VLOOKUP(S6800,标准!G$74:H$99,2,TRUE)),IF(F6800="女",VLOOKUP(S6800,标准!G$39:H$69,2,TRUE),VLOOKUP(S6800,标准!G$3:H$28,2,TRUE)))</f>
        <v>76</v>
      </c>
      <c r="U6800" s="127">
        <v>9.1</v>
      </c>
      <c r="V6800" s="71">
        <f>IF(U6800=0,0,IF(A6800&lt;43,IF(F6800="女",IF(U6800="",0,VLOOKUP(U6800,标准!A$108:B$128,2,TRUE)),IF(U6800="",0,VLOOKUP(U6800,标准!A$74:B$94,2,TRUE))),IF(F6800="女",IF(U6800="",0,VLOOKUP(U6800,标准!A$39:B$59,2,TRUE)),IF(U6800="",0,VLOOKUP(U6800,标准!A$3:B$23,2,TRUE)))))</f>
        <v>72</v>
      </c>
      <c r="W6800" s="86">
        <f t="shared" si="106"/>
        <v>75.6</v>
      </c>
      <c r="X6800" s="87">
        <v>4.6</v>
      </c>
      <c r="Y6800" s="87">
        <v>4.4</v>
      </c>
      <c r="Z6800" s="91"/>
      <c r="AA6800" s="92"/>
    </row>
    <row r="6801" customHeight="1" spans="1:27">
      <c r="A6801" s="62">
        <v>42</v>
      </c>
      <c r="B6801" s="91">
        <v>6841</v>
      </c>
      <c r="C6801" s="154" t="s">
        <v>13695</v>
      </c>
      <c r="D6801" s="154" t="s">
        <v>13693</v>
      </c>
      <c r="E6801" s="154" t="s">
        <v>4835</v>
      </c>
      <c r="F6801" s="154" t="s">
        <v>30</v>
      </c>
      <c r="G6801" s="155" t="s">
        <v>13696</v>
      </c>
      <c r="H6801" s="68">
        <v>189</v>
      </c>
      <c r="I6801" s="68">
        <v>93</v>
      </c>
      <c r="J6801" s="71">
        <f>IF(F6801="女",IF(H6801=0,0,VLOOKUP(I6801/(H6801*H6801/10000),标准!M$108:N$112,2,TRUE)),IF(H6801=0,0,VLOOKUP(I6801/(H6801*H6801/10000),标准!M$74:N$78,2,TRUE)))</f>
        <v>80</v>
      </c>
      <c r="K6801" s="72">
        <v>4257</v>
      </c>
      <c r="L6801" s="71">
        <f>IF(A6801&lt;43,IF(F6801="女",VLOOKUP(K6801,标准!K$108:L$128,2,TRUE),VLOOKUP(K6801,标准!K$74:L$94,2,TRUE)),IF(F6801="女",VLOOKUP(K6801,标准!K$39:L$59,2,TRUE),VLOOKUP(K6801,标准!K$3:L$23,2,TRUE)))</f>
        <v>78</v>
      </c>
      <c r="M6801" s="68">
        <v>17</v>
      </c>
      <c r="N6801" s="71">
        <f>IF(M6801="",0,IF(A6801&lt;43,IF(F6801="女",VLOOKUP(M6801,标准!C$108:D$128,2,TRUE),VLOOKUP(M6801,标准!C$74:D$94,2,TRUE)),IF(F6801="女",VLOOKUP(M6801,标准!C$39:D$59,2,TRUE),VLOOKUP(M6801,标准!C$3:D$23,2,TRUE))))</f>
        <v>78</v>
      </c>
      <c r="O6801" s="124">
        <v>230</v>
      </c>
      <c r="P6801" s="71">
        <f>IF(A6801&lt;43,IF(F6801="女",VLOOKUP(O6801/100,标准!E$108:F$128,2,TRUE),VLOOKUP(O6801/100,标准!E$74:F$94,2,TRUE)),IF(F6801="女",VLOOKUP(O6801/100,标准!E$39:F$59,2,TRUE),VLOOKUP(O6801/100,标准!E$3:F$23,2,TRUE)))</f>
        <v>70</v>
      </c>
      <c r="Q6801" s="125">
        <v>5.14</v>
      </c>
      <c r="R6801" s="71">
        <f>IF(Q6801=0,0,IF(A6801&lt;43,IF(F6801="女",IF(Q6801="",0,VLOOKUP(Q6801,标准!I$108:J$138,2,TRUE)),IF(Q6801="",0,VLOOKUP(Q6801,标准!I$74:J$104,2,TRUE))),IF(F6801="女",IF(Q6801="",0,VLOOKUP(Q6801,标准!I$39:J$69,2,TRUE)),IF(Q6801="",0,VLOOKUP(Q6801,标准!I$3:J$33,2,TRUE)))))</f>
        <v>30</v>
      </c>
      <c r="S6801" s="126">
        <v>2</v>
      </c>
      <c r="T6801" s="71">
        <f>IF(A6801&lt;43,IF(F6801="女",VLOOKUP(S6801,标准!G$108:H$138,2,TRUE),VLOOKUP(S6801,标准!G$74:H$99,2,TRUE)),IF(F6801="女",VLOOKUP(S6801,标准!G$39:H$69,2,TRUE),VLOOKUP(S6801,标准!G$3:H$28,2,TRUE)))</f>
        <v>0</v>
      </c>
      <c r="U6801" s="127">
        <v>7.7</v>
      </c>
      <c r="V6801" s="71">
        <f>IF(U6801=0,0,IF(A6801&lt;43,IF(F6801="女",IF(U6801="",0,VLOOKUP(U6801,标准!A$108:B$128,2,TRUE)),IF(U6801="",0,VLOOKUP(U6801,标准!A$74:B$94,2,TRUE))),IF(F6801="女",IF(U6801="",0,VLOOKUP(U6801,标准!A$39:B$59,2,TRUE)),IF(U6801="",0,VLOOKUP(U6801,标准!A$3:B$23,2,TRUE)))))</f>
        <v>74</v>
      </c>
      <c r="W6801" s="86">
        <f t="shared" si="106"/>
        <v>59.3</v>
      </c>
      <c r="X6801" s="87">
        <v>4.9</v>
      </c>
      <c r="Y6801" s="87">
        <v>4.2</v>
      </c>
      <c r="Z6801" s="91"/>
      <c r="AA6801" s="92"/>
    </row>
    <row r="6802" customHeight="1" spans="1:27">
      <c r="A6802" s="62">
        <v>42</v>
      </c>
      <c r="B6802" s="91">
        <v>6842</v>
      </c>
      <c r="C6802" s="154" t="s">
        <v>13697</v>
      </c>
      <c r="D6802" s="154" t="s">
        <v>13693</v>
      </c>
      <c r="E6802" s="154" t="s">
        <v>4835</v>
      </c>
      <c r="F6802" s="154" t="s">
        <v>34</v>
      </c>
      <c r="G6802" s="155" t="s">
        <v>13698</v>
      </c>
      <c r="H6802" s="68">
        <v>156.3</v>
      </c>
      <c r="I6802" s="68">
        <v>48.2</v>
      </c>
      <c r="J6802" s="71">
        <f>IF(F6802="女",IF(H6802=0,0,VLOOKUP(I6802/(H6802*H6802/10000),标准!M$108:N$112,2,TRUE)),IF(H6802=0,0,VLOOKUP(I6802/(H6802*H6802/10000),标准!M$74:N$78,2,TRUE)))</f>
        <v>100</v>
      </c>
      <c r="K6802" s="72">
        <v>2537</v>
      </c>
      <c r="L6802" s="71">
        <f>IF(A6802&lt;43,IF(F6802="女",VLOOKUP(K6802,标准!K$108:L$128,2,TRUE),VLOOKUP(K6802,标准!K$74:L$94,2,TRUE)),IF(F6802="女",VLOOKUP(K6802,标准!K$39:L$59,2,TRUE),VLOOKUP(K6802,标准!K$3:L$23,2,TRUE)))</f>
        <v>70</v>
      </c>
      <c r="M6802" s="68">
        <v>21</v>
      </c>
      <c r="N6802" s="71">
        <f>IF(M6802="",0,IF(A6802&lt;43,IF(F6802="女",VLOOKUP(M6802,标准!C$108:D$128,2,TRUE),VLOOKUP(M6802,标准!C$74:D$94,2,TRUE)),IF(F6802="女",VLOOKUP(M6802,标准!C$39:D$59,2,TRUE),VLOOKUP(M6802,标准!C$3:D$23,2,TRUE))))</f>
        <v>85</v>
      </c>
      <c r="O6802" s="124">
        <v>165</v>
      </c>
      <c r="P6802" s="71">
        <f>IF(A6802&lt;43,IF(F6802="女",VLOOKUP(O6802/100,标准!E$108:F$128,2,TRUE),VLOOKUP(O6802/100,标准!E$74:F$94,2,TRUE)),IF(F6802="女",VLOOKUP(O6802/100,标准!E$39:F$59,2,TRUE),VLOOKUP(O6802/100,标准!E$3:F$23,2,TRUE)))</f>
        <v>68</v>
      </c>
      <c r="Q6802" s="125">
        <v>4.56</v>
      </c>
      <c r="R6802" s="71">
        <f>IF(Q6802=0,0,IF(A6802&lt;43,IF(F6802="女",IF(Q6802="",0,VLOOKUP(Q6802,标准!I$108:J$138,2,TRUE)),IF(Q6802="",0,VLOOKUP(Q6802,标准!I$74:J$104,2,TRUE))),IF(F6802="女",IF(Q6802="",0,VLOOKUP(Q6802,标准!I$39:J$69,2,TRUE)),IF(Q6802="",0,VLOOKUP(Q6802,标准!I$3:J$33,2,TRUE)))))</f>
        <v>30</v>
      </c>
      <c r="S6802" s="126">
        <v>55</v>
      </c>
      <c r="T6802" s="71">
        <f>IF(A6802&lt;43,IF(F6802="女",VLOOKUP(S6802,标准!G$108:H$138,2,TRUE),VLOOKUP(S6802,标准!G$74:H$99,2,TRUE)),IF(F6802="女",VLOOKUP(S6802,标准!G$39:H$69,2,TRUE),VLOOKUP(S6802,标准!G$3:H$28,2,TRUE)))</f>
        <v>95</v>
      </c>
      <c r="U6802" s="127">
        <v>9.2</v>
      </c>
      <c r="V6802" s="71">
        <f>IF(U6802=0,0,IF(A6802&lt;43,IF(F6802="女",IF(U6802="",0,VLOOKUP(U6802,标准!A$108:B$128,2,TRUE)),IF(U6802="",0,VLOOKUP(U6802,标准!A$74:B$94,2,TRUE))),IF(F6802="女",IF(U6802="",0,VLOOKUP(U6802,标准!A$39:B$59,2,TRUE)),IF(U6802="",0,VLOOKUP(U6802,标准!A$3:B$23,2,TRUE)))))</f>
        <v>70</v>
      </c>
      <c r="W6802" s="86">
        <f t="shared" si="106"/>
        <v>70.3</v>
      </c>
      <c r="X6802" s="87">
        <v>4.1</v>
      </c>
      <c r="Y6802" s="87">
        <v>4.2</v>
      </c>
      <c r="Z6802" s="91"/>
      <c r="AA6802" s="92"/>
    </row>
    <row r="6803" customHeight="1" spans="1:27">
      <c r="A6803" s="62">
        <v>42</v>
      </c>
      <c r="B6803" s="91">
        <v>6843</v>
      </c>
      <c r="C6803" s="154" t="s">
        <v>13699</v>
      </c>
      <c r="D6803" s="154" t="s">
        <v>13693</v>
      </c>
      <c r="E6803" s="154" t="s">
        <v>4835</v>
      </c>
      <c r="F6803" s="154" t="s">
        <v>34</v>
      </c>
      <c r="G6803" s="155" t="s">
        <v>13700</v>
      </c>
      <c r="H6803" s="68">
        <v>155.4</v>
      </c>
      <c r="I6803" s="68">
        <v>78.9</v>
      </c>
      <c r="J6803" s="71">
        <f>IF(F6803="女",IF(H6803=0,0,VLOOKUP(I6803/(H6803*H6803/10000),标准!M$108:N$112,2,TRUE)),IF(H6803=0,0,VLOOKUP(I6803/(H6803*H6803/10000),标准!M$74:N$78,2,TRUE)))</f>
        <v>60</v>
      </c>
      <c r="K6803" s="72">
        <v>2943</v>
      </c>
      <c r="L6803" s="71">
        <f>IF(A6803&lt;43,IF(F6803="女",VLOOKUP(K6803,标准!K$108:L$128,2,TRUE),VLOOKUP(K6803,标准!K$74:L$94,2,TRUE)),IF(F6803="女",VLOOKUP(K6803,标准!K$39:L$59,2,TRUE),VLOOKUP(K6803,标准!K$3:L$23,2,TRUE)))</f>
        <v>78</v>
      </c>
      <c r="M6803" s="68">
        <v>25.5</v>
      </c>
      <c r="N6803" s="71">
        <f>IF(M6803="",0,IF(A6803&lt;43,IF(F6803="女",VLOOKUP(M6803,标准!C$108:D$128,2,TRUE),VLOOKUP(M6803,标准!C$74:D$94,2,TRUE)),IF(F6803="女",VLOOKUP(M6803,标准!C$39:D$59,2,TRUE),VLOOKUP(M6803,标准!C$3:D$23,2,TRUE))))</f>
        <v>95</v>
      </c>
      <c r="O6803" s="124">
        <v>158</v>
      </c>
      <c r="P6803" s="71">
        <f>IF(A6803&lt;43,IF(F6803="女",VLOOKUP(O6803/100,标准!E$108:F$128,2,TRUE),VLOOKUP(O6803/100,标准!E$74:F$94,2,TRUE)),IF(F6803="女",VLOOKUP(O6803/100,标准!E$39:F$59,2,TRUE),VLOOKUP(O6803/100,标准!E$3:F$23,2,TRUE)))</f>
        <v>64</v>
      </c>
      <c r="Q6803" s="125">
        <v>4.11</v>
      </c>
      <c r="R6803" s="71">
        <f>IF(Q6803=0,0,IF(A6803&lt;43,IF(F6803="女",IF(Q6803="",0,VLOOKUP(Q6803,标准!I$108:J$138,2,TRUE)),IF(Q6803="",0,VLOOKUP(Q6803,标准!I$74:J$104,2,TRUE))),IF(F6803="女",IF(Q6803="",0,VLOOKUP(Q6803,标准!I$39:J$69,2,TRUE)),IF(Q6803="",0,VLOOKUP(Q6803,标准!I$3:J$33,2,TRUE)))))</f>
        <v>68</v>
      </c>
      <c r="S6803" s="126">
        <v>27</v>
      </c>
      <c r="T6803" s="71">
        <f>IF(A6803&lt;43,IF(F6803="女",VLOOKUP(S6803,标准!G$108:H$138,2,TRUE),VLOOKUP(S6803,标准!G$74:H$99,2,TRUE)),IF(F6803="女",VLOOKUP(S6803,标准!G$39:H$69,2,TRUE),VLOOKUP(S6803,标准!G$3:H$28,2,TRUE)))</f>
        <v>60</v>
      </c>
      <c r="U6803" s="127">
        <v>9.3</v>
      </c>
      <c r="V6803" s="71">
        <f>IF(U6803=0,0,IF(A6803&lt;43,IF(F6803="女",IF(U6803="",0,VLOOKUP(U6803,标准!A$108:B$128,2,TRUE)),IF(U6803="",0,VLOOKUP(U6803,标准!A$74:B$94,2,TRUE))),IF(F6803="女",IF(U6803="",0,VLOOKUP(U6803,标准!A$39:B$59,2,TRUE)),IF(U6803="",0,VLOOKUP(U6803,标准!A$3:B$23,2,TRUE)))))</f>
        <v>70</v>
      </c>
      <c r="W6803" s="86">
        <f t="shared" si="106"/>
        <v>70.2</v>
      </c>
      <c r="X6803" s="87">
        <v>4</v>
      </c>
      <c r="Y6803" s="87">
        <v>4.1</v>
      </c>
      <c r="Z6803" s="91"/>
      <c r="AA6803" s="92"/>
    </row>
    <row r="6804" customHeight="1" spans="1:27">
      <c r="A6804" s="62">
        <v>42</v>
      </c>
      <c r="B6804" s="91">
        <v>6844</v>
      </c>
      <c r="C6804" s="154" t="s">
        <v>13701</v>
      </c>
      <c r="D6804" s="154" t="s">
        <v>13693</v>
      </c>
      <c r="E6804" s="154" t="s">
        <v>4835</v>
      </c>
      <c r="F6804" s="154" t="s">
        <v>34</v>
      </c>
      <c r="G6804" s="155" t="s">
        <v>13702</v>
      </c>
      <c r="H6804" s="68">
        <v>157.8</v>
      </c>
      <c r="I6804" s="68">
        <v>45.1</v>
      </c>
      <c r="J6804" s="71">
        <f>IF(F6804="女",IF(H6804=0,0,VLOOKUP(I6804/(H6804*H6804/10000),标准!M$108:N$112,2,TRUE)),IF(H6804=0,0,VLOOKUP(I6804/(H6804*H6804/10000),标准!M$74:N$78,2,TRUE)))</f>
        <v>100</v>
      </c>
      <c r="K6804" s="72">
        <v>2177</v>
      </c>
      <c r="L6804" s="71">
        <f>IF(A6804&lt;43,IF(F6804="女",VLOOKUP(K6804,标准!K$108:L$128,2,TRUE),VLOOKUP(K6804,标准!K$74:L$94,2,TRUE)),IF(F6804="女",VLOOKUP(K6804,标准!K$39:L$59,2,TRUE),VLOOKUP(K6804,标准!K$3:L$23,2,TRUE)))</f>
        <v>62</v>
      </c>
      <c r="M6804" s="68">
        <v>33.3</v>
      </c>
      <c r="N6804" s="71">
        <f>IF(M6804="",0,IF(A6804&lt;43,IF(F6804="女",VLOOKUP(M6804,标准!C$108:D$128,2,TRUE),VLOOKUP(M6804,标准!C$74:D$94,2,TRUE)),IF(F6804="女",VLOOKUP(M6804,标准!C$39:D$59,2,TRUE),VLOOKUP(M6804,标准!C$3:D$23,2,TRUE))))</f>
        <v>100</v>
      </c>
      <c r="O6804" s="124">
        <v>180</v>
      </c>
      <c r="P6804" s="71">
        <f>IF(A6804&lt;43,IF(F6804="女",VLOOKUP(O6804/100,标准!E$108:F$128,2,TRUE),VLOOKUP(O6804/100,标准!E$74:F$94,2,TRUE)),IF(F6804="女",VLOOKUP(O6804/100,标准!E$39:F$59,2,TRUE),VLOOKUP(O6804/100,标准!E$3:F$23,2,TRUE)))</f>
        <v>78</v>
      </c>
      <c r="Q6804" s="125">
        <v>5.02</v>
      </c>
      <c r="R6804" s="71">
        <f>IF(Q6804=0,0,IF(A6804&lt;43,IF(F6804="女",IF(Q6804="",0,VLOOKUP(Q6804,标准!I$108:J$138,2,TRUE)),IF(Q6804="",0,VLOOKUP(Q6804,标准!I$74:J$104,2,TRUE))),IF(F6804="女",IF(Q6804="",0,VLOOKUP(Q6804,标准!I$39:J$69,2,TRUE)),IF(Q6804="",0,VLOOKUP(Q6804,标准!I$3:J$33,2,TRUE)))))</f>
        <v>30</v>
      </c>
      <c r="S6804" s="126">
        <v>36</v>
      </c>
      <c r="T6804" s="71">
        <f>IF(A6804&lt;43,IF(F6804="女",VLOOKUP(S6804,标准!G$108:H$138,2,TRUE),VLOOKUP(S6804,标准!G$74:H$99,2,TRUE)),IF(F6804="女",VLOOKUP(S6804,标准!G$39:H$69,2,TRUE),VLOOKUP(S6804,标准!G$3:H$28,2,TRUE)))</f>
        <v>70</v>
      </c>
      <c r="U6804" s="127">
        <v>9.3</v>
      </c>
      <c r="V6804" s="71">
        <f>IF(U6804=0,0,IF(A6804&lt;43,IF(F6804="女",IF(U6804="",0,VLOOKUP(U6804,标准!A$108:B$128,2,TRUE)),IF(U6804="",0,VLOOKUP(U6804,标准!A$74:B$94,2,TRUE))),IF(F6804="女",IF(U6804="",0,VLOOKUP(U6804,标准!A$39:B$59,2,TRUE)),IF(U6804="",0,VLOOKUP(U6804,标准!A$3:B$23,2,TRUE)))))</f>
        <v>70</v>
      </c>
      <c r="W6804" s="86">
        <f t="shared" si="106"/>
        <v>69.1</v>
      </c>
      <c r="X6804" s="87">
        <v>4.3</v>
      </c>
      <c r="Y6804" s="87">
        <v>4.3</v>
      </c>
      <c r="Z6804" s="91"/>
      <c r="AA6804" s="92"/>
    </row>
    <row r="6805" customHeight="1" spans="1:27">
      <c r="A6805" s="62">
        <v>42</v>
      </c>
      <c r="B6805" s="91">
        <v>6845</v>
      </c>
      <c r="C6805" s="154" t="s">
        <v>13703</v>
      </c>
      <c r="D6805" s="154" t="s">
        <v>13693</v>
      </c>
      <c r="E6805" s="154" t="s">
        <v>4835</v>
      </c>
      <c r="F6805" s="154" t="s">
        <v>34</v>
      </c>
      <c r="G6805" s="155" t="s">
        <v>13704</v>
      </c>
      <c r="H6805" s="68">
        <v>163.7</v>
      </c>
      <c r="I6805" s="68">
        <v>46.6</v>
      </c>
      <c r="J6805" s="71">
        <f>IF(F6805="女",IF(H6805=0,0,VLOOKUP(I6805/(H6805*H6805/10000),标准!M$108:N$112,2,TRUE)),IF(H6805=0,0,VLOOKUP(I6805/(H6805*H6805/10000),标准!M$74:N$78,2,TRUE)))</f>
        <v>100</v>
      </c>
      <c r="K6805" s="72">
        <v>2880</v>
      </c>
      <c r="L6805" s="71">
        <f>IF(A6805&lt;43,IF(F6805="女",VLOOKUP(K6805,标准!K$108:L$128,2,TRUE),VLOOKUP(K6805,标准!K$74:L$94,2,TRUE)),IF(F6805="女",VLOOKUP(K6805,标准!K$39:L$59,2,TRUE),VLOOKUP(K6805,标准!K$3:L$23,2,TRUE)))</f>
        <v>76</v>
      </c>
      <c r="M6805" s="68">
        <v>13</v>
      </c>
      <c r="N6805" s="71">
        <f>IF(M6805="",0,IF(A6805&lt;43,IF(F6805="女",VLOOKUP(M6805,标准!C$108:D$128,2,TRUE),VLOOKUP(M6805,标准!C$74:D$94,2,TRUE)),IF(F6805="女",VLOOKUP(M6805,标准!C$39:D$59,2,TRUE),VLOOKUP(M6805,标准!C$3:D$23,2,TRUE))))</f>
        <v>70</v>
      </c>
      <c r="O6805" s="124">
        <v>155</v>
      </c>
      <c r="P6805" s="71">
        <f>IF(A6805&lt;43,IF(F6805="女",VLOOKUP(O6805/100,标准!E$108:F$128,2,TRUE),VLOOKUP(O6805/100,标准!E$74:F$94,2,TRUE)),IF(F6805="女",VLOOKUP(O6805/100,标准!E$39:F$59,2,TRUE),VLOOKUP(O6805/100,标准!E$3:F$23,2,TRUE)))</f>
        <v>62</v>
      </c>
      <c r="Q6805" s="125">
        <v>4.48</v>
      </c>
      <c r="R6805" s="71">
        <f>IF(Q6805=0,0,IF(A6805&lt;43,IF(F6805="女",IF(Q6805="",0,VLOOKUP(Q6805,标准!I$108:J$138,2,TRUE)),IF(Q6805="",0,VLOOKUP(Q6805,标准!I$74:J$104,2,TRUE))),IF(F6805="女",IF(Q6805="",0,VLOOKUP(Q6805,标准!I$39:J$69,2,TRUE)),IF(Q6805="",0,VLOOKUP(Q6805,标准!I$3:J$33,2,TRUE)))))</f>
        <v>40</v>
      </c>
      <c r="S6805" s="126">
        <v>10</v>
      </c>
      <c r="T6805" s="71">
        <f>IF(A6805&lt;43,IF(F6805="女",VLOOKUP(S6805,标准!G$108:H$138,2,TRUE),VLOOKUP(S6805,标准!G$74:H$99,2,TRUE)),IF(F6805="女",VLOOKUP(S6805,标准!G$39:H$69,2,TRUE),VLOOKUP(S6805,标准!G$3:H$28,2,TRUE)))</f>
        <v>0</v>
      </c>
      <c r="U6805" s="127">
        <v>8.9</v>
      </c>
      <c r="V6805" s="71">
        <f>IF(U6805=0,0,IF(A6805&lt;43,IF(F6805="女",IF(U6805="",0,VLOOKUP(U6805,标准!A$108:B$128,2,TRUE)),IF(U6805="",0,VLOOKUP(U6805,标准!A$74:B$94,2,TRUE))),IF(F6805="女",IF(U6805="",0,VLOOKUP(U6805,标准!A$39:B$59,2,TRUE)),IF(U6805="",0,VLOOKUP(U6805,标准!A$3:B$23,2,TRUE)))))</f>
        <v>74</v>
      </c>
      <c r="W6805" s="86">
        <f t="shared" si="106"/>
        <v>62.4</v>
      </c>
      <c r="X6805" s="87">
        <v>3.8</v>
      </c>
      <c r="Y6805" s="87">
        <v>3.7</v>
      </c>
      <c r="Z6805" s="91"/>
      <c r="AA6805" s="92"/>
    </row>
    <row r="6806" customHeight="1" spans="1:27">
      <c r="A6806" s="62">
        <v>42</v>
      </c>
      <c r="B6806" s="91">
        <v>6846</v>
      </c>
      <c r="C6806" s="154" t="s">
        <v>13705</v>
      </c>
      <c r="D6806" s="154" t="s">
        <v>13693</v>
      </c>
      <c r="E6806" s="154" t="s">
        <v>4835</v>
      </c>
      <c r="F6806" s="154" t="s">
        <v>34</v>
      </c>
      <c r="G6806" s="155" t="s">
        <v>13706</v>
      </c>
      <c r="H6806" s="68">
        <v>163.9</v>
      </c>
      <c r="I6806" s="68">
        <v>48.8</v>
      </c>
      <c r="J6806" s="71">
        <f>IF(F6806="女",IF(H6806=0,0,VLOOKUP(I6806/(H6806*H6806/10000),标准!M$108:N$112,2,TRUE)),IF(H6806=0,0,VLOOKUP(I6806/(H6806*H6806/10000),标准!M$74:N$78,2,TRUE)))</f>
        <v>100</v>
      </c>
      <c r="K6806" s="72">
        <v>3628</v>
      </c>
      <c r="L6806" s="71">
        <f>IF(A6806&lt;43,IF(F6806="女",VLOOKUP(K6806,标准!K$108:L$128,2,TRUE),VLOOKUP(K6806,标准!K$74:L$94,2,TRUE)),IF(F6806="女",VLOOKUP(K6806,标准!K$39:L$59,2,TRUE),VLOOKUP(K6806,标准!K$3:L$23,2,TRUE)))</f>
        <v>100</v>
      </c>
      <c r="M6806" s="68">
        <v>18</v>
      </c>
      <c r="N6806" s="71">
        <f>IF(M6806="",0,IF(A6806&lt;43,IF(F6806="女",VLOOKUP(M6806,标准!C$108:D$128,2,TRUE),VLOOKUP(M6806,标准!C$74:D$94,2,TRUE)),IF(F6806="女",VLOOKUP(M6806,标准!C$39:D$59,2,TRUE),VLOOKUP(M6806,标准!C$3:D$23,2,TRUE))))</f>
        <v>78</v>
      </c>
      <c r="O6806" s="124">
        <v>180</v>
      </c>
      <c r="P6806" s="71">
        <f>IF(A6806&lt;43,IF(F6806="女",VLOOKUP(O6806/100,标准!E$108:F$128,2,TRUE),VLOOKUP(O6806/100,标准!E$74:F$94,2,TRUE)),IF(F6806="女",VLOOKUP(O6806/100,标准!E$39:F$59,2,TRUE),VLOOKUP(O6806/100,标准!E$3:F$23,2,TRUE)))</f>
        <v>78</v>
      </c>
      <c r="Q6806" s="125">
        <v>3.4</v>
      </c>
      <c r="R6806" s="71">
        <f>IF(Q6806=0,0,IF(A6806&lt;43,IF(F6806="女",IF(Q6806="",0,VLOOKUP(Q6806,标准!I$108:J$138,2,TRUE)),IF(Q6806="",0,VLOOKUP(Q6806,标准!I$74:J$104,2,TRUE))),IF(F6806="女",IF(Q6806="",0,VLOOKUP(Q6806,标准!I$39:J$69,2,TRUE)),IF(Q6806="",0,VLOOKUP(Q6806,标准!I$3:J$33,2,TRUE)))))</f>
        <v>80</v>
      </c>
      <c r="S6806" s="126">
        <v>47</v>
      </c>
      <c r="T6806" s="71">
        <f>IF(A6806&lt;43,IF(F6806="女",VLOOKUP(S6806,标准!G$108:H$138,2,TRUE),VLOOKUP(S6806,标准!G$74:H$99,2,TRUE)),IF(F6806="女",VLOOKUP(S6806,标准!G$39:H$69,2,TRUE),VLOOKUP(S6806,标准!G$3:H$28,2,TRUE)))</f>
        <v>80</v>
      </c>
      <c r="U6806" s="127">
        <v>8.1</v>
      </c>
      <c r="V6806" s="71">
        <f>IF(U6806=0,0,IF(A6806&lt;43,IF(F6806="女",IF(U6806="",0,VLOOKUP(U6806,标准!A$108:B$128,2,TRUE)),IF(U6806="",0,VLOOKUP(U6806,标准!A$74:B$94,2,TRUE))),IF(F6806="女",IF(U6806="",0,VLOOKUP(U6806,标准!A$39:B$59,2,TRUE)),IF(U6806="",0,VLOOKUP(U6806,标准!A$3:B$23,2,TRUE)))))</f>
        <v>80</v>
      </c>
      <c r="W6806" s="86">
        <f t="shared" si="106"/>
        <v>85.6</v>
      </c>
      <c r="X6806" s="87">
        <v>4.1</v>
      </c>
      <c r="Y6806" s="87">
        <v>4.2</v>
      </c>
      <c r="Z6806" s="91"/>
      <c r="AA6806" s="92"/>
    </row>
    <row r="6807" customHeight="1" spans="1:27">
      <c r="A6807" s="62">
        <v>42</v>
      </c>
      <c r="B6807" s="91">
        <v>6847</v>
      </c>
      <c r="C6807" s="154" t="s">
        <v>13707</v>
      </c>
      <c r="D6807" s="154" t="s">
        <v>13693</v>
      </c>
      <c r="E6807" s="154" t="s">
        <v>4835</v>
      </c>
      <c r="F6807" s="154" t="s">
        <v>34</v>
      </c>
      <c r="G6807" s="155" t="s">
        <v>13708</v>
      </c>
      <c r="H6807" s="68">
        <v>164.1</v>
      </c>
      <c r="I6807" s="68">
        <v>48.6</v>
      </c>
      <c r="J6807" s="71">
        <f>IF(F6807="女",IF(H6807=0,0,VLOOKUP(I6807/(H6807*H6807/10000),标准!M$108:N$112,2,TRUE)),IF(H6807=0,0,VLOOKUP(I6807/(H6807*H6807/10000),标准!M$74:N$78,2,TRUE)))</f>
        <v>100</v>
      </c>
      <c r="K6807" s="72">
        <v>3191</v>
      </c>
      <c r="L6807" s="71">
        <f>IF(A6807&lt;43,IF(F6807="女",VLOOKUP(K6807,标准!K$108:L$128,2,TRUE),VLOOKUP(K6807,标准!K$74:L$94,2,TRUE)),IF(F6807="女",VLOOKUP(K6807,标准!K$39:L$59,2,TRUE),VLOOKUP(K6807,标准!K$3:L$23,2,TRUE)))</f>
        <v>85</v>
      </c>
      <c r="M6807" s="68">
        <v>29.8</v>
      </c>
      <c r="N6807" s="71">
        <f>IF(M6807="",0,IF(A6807&lt;43,IF(F6807="女",VLOOKUP(M6807,标准!C$108:D$128,2,TRUE),VLOOKUP(M6807,标准!C$74:D$94,2,TRUE)),IF(F6807="女",VLOOKUP(M6807,标准!C$39:D$59,2,TRUE),VLOOKUP(M6807,标准!C$3:D$23,2,TRUE))))</f>
        <v>100</v>
      </c>
      <c r="O6807" s="124">
        <v>175</v>
      </c>
      <c r="P6807" s="71">
        <f>IF(A6807&lt;43,IF(F6807="女",VLOOKUP(O6807/100,标准!E$108:F$128,2,TRUE),VLOOKUP(O6807/100,标准!E$74:F$94,2,TRUE)),IF(F6807="女",VLOOKUP(O6807/100,标准!E$39:F$59,2,TRUE),VLOOKUP(O6807/100,标准!E$3:F$23,2,TRUE)))</f>
        <v>76</v>
      </c>
      <c r="Q6807" s="125">
        <v>3.31</v>
      </c>
      <c r="R6807" s="71">
        <f>IF(Q6807=0,0,IF(A6807&lt;43,IF(F6807="女",IF(Q6807="",0,VLOOKUP(Q6807,标准!I$108:J$138,2,TRUE)),IF(Q6807="",0,VLOOKUP(Q6807,标准!I$74:J$104,2,TRUE))),IF(F6807="女",IF(Q6807="",0,VLOOKUP(Q6807,标准!I$39:J$69,2,TRUE)),IF(Q6807="",0,VLOOKUP(Q6807,标准!I$3:J$33,2,TRUE)))))</f>
        <v>85</v>
      </c>
      <c r="S6807" s="126">
        <v>48</v>
      </c>
      <c r="T6807" s="71">
        <f>IF(A6807&lt;43,IF(F6807="女",VLOOKUP(S6807,标准!G$108:H$138,2,TRUE),VLOOKUP(S6807,标准!G$74:H$99,2,TRUE)),IF(F6807="女",VLOOKUP(S6807,标准!G$39:H$69,2,TRUE),VLOOKUP(S6807,标准!G$3:H$28,2,TRUE)))</f>
        <v>80</v>
      </c>
      <c r="U6807" s="127">
        <v>8.1</v>
      </c>
      <c r="V6807" s="71">
        <f>IF(U6807=0,0,IF(A6807&lt;43,IF(F6807="女",IF(U6807="",0,VLOOKUP(U6807,标准!A$108:B$128,2,TRUE)),IF(U6807="",0,VLOOKUP(U6807,标准!A$74:B$94,2,TRUE))),IF(F6807="女",IF(U6807="",0,VLOOKUP(U6807,标准!A$39:B$59,2,TRUE)),IF(U6807="",0,VLOOKUP(U6807,标准!A$3:B$23,2,TRUE)))))</f>
        <v>80</v>
      </c>
      <c r="W6807" s="86">
        <f t="shared" si="106"/>
        <v>86.35</v>
      </c>
      <c r="X6807" s="87">
        <v>4</v>
      </c>
      <c r="Y6807" s="87">
        <v>4.1</v>
      </c>
      <c r="Z6807" s="91"/>
      <c r="AA6807" s="92"/>
    </row>
    <row r="6808" customHeight="1" spans="1:27">
      <c r="A6808" s="62">
        <v>42</v>
      </c>
      <c r="B6808" s="91">
        <v>6848</v>
      </c>
      <c r="C6808" s="154" t="s">
        <v>13709</v>
      </c>
      <c r="D6808" s="154" t="s">
        <v>13693</v>
      </c>
      <c r="E6808" s="154" t="s">
        <v>4835</v>
      </c>
      <c r="F6808" s="154" t="s">
        <v>30</v>
      </c>
      <c r="G6808" s="155" t="s">
        <v>13710</v>
      </c>
      <c r="H6808" s="68">
        <v>184.7</v>
      </c>
      <c r="I6808" s="68">
        <v>83.1</v>
      </c>
      <c r="J6808" s="71">
        <f>IF(F6808="女",IF(H6808=0,0,VLOOKUP(I6808/(H6808*H6808/10000),标准!M$108:N$112,2,TRUE)),IF(H6808=0,0,VLOOKUP(I6808/(H6808*H6808/10000),标准!M$74:N$78,2,TRUE)))</f>
        <v>80</v>
      </c>
      <c r="K6808" s="72">
        <v>6260</v>
      </c>
      <c r="L6808" s="71">
        <f>IF(A6808&lt;43,IF(F6808="女",VLOOKUP(K6808,标准!K$108:L$128,2,TRUE),VLOOKUP(K6808,标准!K$74:L$94,2,TRUE)),IF(F6808="女",VLOOKUP(K6808,标准!K$39:L$59,2,TRUE),VLOOKUP(K6808,标准!K$3:L$23,2,TRUE)))</f>
        <v>100</v>
      </c>
      <c r="M6808" s="68">
        <v>-2</v>
      </c>
      <c r="N6808" s="71">
        <f>IF(M6808="",0,IF(A6808&lt;43,IF(F6808="女",VLOOKUP(M6808,标准!C$108:D$128,2,TRUE),VLOOKUP(M6808,标准!C$74:D$94,2,TRUE)),IF(F6808="女",VLOOKUP(M6808,标准!C$39:D$59,2,TRUE),VLOOKUP(M6808,标准!C$3:D$23,2,TRUE))))</f>
        <v>0</v>
      </c>
      <c r="O6808" s="124">
        <v>215</v>
      </c>
      <c r="P6808" s="71">
        <f>IF(A6808&lt;43,IF(F6808="女",VLOOKUP(O6808/100,标准!E$108:F$128,2,TRUE),VLOOKUP(O6808/100,标准!E$74:F$94,2,TRUE)),IF(F6808="女",VLOOKUP(O6808/100,标准!E$39:F$59,2,TRUE),VLOOKUP(O6808/100,标准!E$3:F$23,2,TRUE)))</f>
        <v>62</v>
      </c>
      <c r="Q6808" s="125">
        <v>4.32</v>
      </c>
      <c r="R6808" s="71">
        <f>IF(Q6808=0,0,IF(A6808&lt;43,IF(F6808="女",IF(Q6808="",0,VLOOKUP(Q6808,标准!I$108:J$138,2,TRUE)),IF(Q6808="",0,VLOOKUP(Q6808,标准!I$74:J$104,2,TRUE))),IF(F6808="女",IF(Q6808="",0,VLOOKUP(Q6808,标准!I$39:J$69,2,TRUE)),IF(Q6808="",0,VLOOKUP(Q6808,标准!I$3:J$33,2,TRUE)))))</f>
        <v>60</v>
      </c>
      <c r="S6808" s="126">
        <v>0</v>
      </c>
      <c r="T6808" s="71">
        <f>IF(A6808&lt;43,IF(F6808="女",VLOOKUP(S6808,标准!G$108:H$138,2,TRUE),VLOOKUP(S6808,标准!G$74:H$99,2,TRUE)),IF(F6808="女",VLOOKUP(S6808,标准!G$39:H$69,2,TRUE),VLOOKUP(S6808,标准!G$3:H$28,2,TRUE)))</f>
        <v>0</v>
      </c>
      <c r="U6808" s="127">
        <v>7.5</v>
      </c>
      <c r="V6808" s="71">
        <f>IF(U6808=0,0,IF(A6808&lt;43,IF(F6808="女",IF(U6808="",0,VLOOKUP(U6808,标准!A$108:B$128,2,TRUE)),IF(U6808="",0,VLOOKUP(U6808,标准!A$74:B$94,2,TRUE))),IF(F6808="女",IF(U6808="",0,VLOOKUP(U6808,标准!A$39:B$59,2,TRUE)),IF(U6808="",0,VLOOKUP(U6808,标准!A$3:B$23,2,TRUE)))))</f>
        <v>76</v>
      </c>
      <c r="W6808" s="86">
        <f t="shared" si="106"/>
        <v>60.4</v>
      </c>
      <c r="X6808" s="87">
        <v>4.4</v>
      </c>
      <c r="Y6808" s="87">
        <v>4.5</v>
      </c>
      <c r="Z6808" s="91"/>
      <c r="AA6808" s="92"/>
    </row>
    <row r="6809" customHeight="1" spans="1:27">
      <c r="A6809" s="62">
        <v>42</v>
      </c>
      <c r="B6809" s="91">
        <v>6849</v>
      </c>
      <c r="C6809" s="154" t="s">
        <v>13711</v>
      </c>
      <c r="D6809" s="154" t="s">
        <v>13693</v>
      </c>
      <c r="E6809" s="154" t="s">
        <v>4835</v>
      </c>
      <c r="F6809" s="154" t="s">
        <v>30</v>
      </c>
      <c r="G6809" s="155" t="s">
        <v>13712</v>
      </c>
      <c r="H6809" s="68">
        <v>168.7</v>
      </c>
      <c r="I6809" s="68">
        <v>111.5</v>
      </c>
      <c r="J6809" s="71">
        <f>IF(F6809="女",IF(H6809=0,0,VLOOKUP(I6809/(H6809*H6809/10000),标准!M$108:N$112,2,TRUE)),IF(H6809=0,0,VLOOKUP(I6809/(H6809*H6809/10000),标准!M$74:N$78,2,TRUE)))</f>
        <v>60</v>
      </c>
      <c r="K6809" s="72">
        <v>4389</v>
      </c>
      <c r="L6809" s="71">
        <f>IF(A6809&lt;43,IF(F6809="女",VLOOKUP(K6809,标准!K$108:L$128,2,TRUE),VLOOKUP(K6809,标准!K$74:L$94,2,TRUE)),IF(F6809="女",VLOOKUP(K6809,标准!K$39:L$59,2,TRUE),VLOOKUP(K6809,标准!K$3:L$23,2,TRUE)))</f>
        <v>80</v>
      </c>
      <c r="M6809" s="68">
        <v>10</v>
      </c>
      <c r="N6809" s="71">
        <f>IF(M6809="",0,IF(A6809&lt;43,IF(F6809="女",VLOOKUP(M6809,标准!C$108:D$128,2,TRUE),VLOOKUP(M6809,标准!C$74:D$94,2,TRUE)),IF(F6809="女",VLOOKUP(M6809,标准!C$39:D$59,2,TRUE),VLOOKUP(M6809,标准!C$3:D$23,2,TRUE))))</f>
        <v>68</v>
      </c>
      <c r="O6809" s="124"/>
      <c r="P6809" s="71">
        <f>IF(A6809&lt;43,IF(F6809="女",VLOOKUP(O6809/100,标准!E$108:F$128,2,TRUE),VLOOKUP(O6809/100,标准!E$74:F$94,2,TRUE)),IF(F6809="女",VLOOKUP(O6809/100,标准!E$39:F$59,2,TRUE),VLOOKUP(O6809/100,标准!E$3:F$23,2,TRUE)))</f>
        <v>0</v>
      </c>
      <c r="Q6809" s="125"/>
      <c r="R6809" s="71">
        <f>IF(Q6809=0,0,IF(A6809&lt;43,IF(F6809="女",IF(Q6809="",0,VLOOKUP(Q6809,标准!I$108:J$138,2,TRUE)),IF(Q6809="",0,VLOOKUP(Q6809,标准!I$74:J$104,2,TRUE))),IF(F6809="女",IF(Q6809="",0,VLOOKUP(Q6809,标准!I$39:J$69,2,TRUE)),IF(Q6809="",0,VLOOKUP(Q6809,标准!I$3:J$33,2,TRUE)))))</f>
        <v>0</v>
      </c>
      <c r="S6809" s="126"/>
      <c r="T6809" s="71">
        <f>IF(A6809&lt;43,IF(F6809="女",VLOOKUP(S6809,标准!G$108:H$138,2,TRUE),VLOOKUP(S6809,标准!G$74:H$99,2,TRUE)),IF(F6809="女",VLOOKUP(S6809,标准!G$39:H$69,2,TRUE),VLOOKUP(S6809,标准!G$3:H$28,2,TRUE)))</f>
        <v>0</v>
      </c>
      <c r="U6809" s="127">
        <v>7</v>
      </c>
      <c r="V6809" s="71">
        <f>IF(U6809=0,0,IF(A6809&lt;43,IF(F6809="女",IF(U6809="",0,VLOOKUP(U6809,标准!A$108:B$128,2,TRUE)),IF(U6809="",0,VLOOKUP(U6809,标准!A$74:B$94,2,TRUE))),IF(F6809="女",IF(U6809="",0,VLOOKUP(U6809,标准!A$39:B$59,2,TRUE)),IF(U6809="",0,VLOOKUP(U6809,标准!A$3:B$23,2,TRUE)))))</f>
        <v>85</v>
      </c>
      <c r="W6809" s="86">
        <v>60</v>
      </c>
      <c r="X6809" s="87">
        <v>4.6</v>
      </c>
      <c r="Y6809" s="87">
        <v>4.6</v>
      </c>
      <c r="Z6809" s="91"/>
      <c r="AA6809" s="92" t="s">
        <v>144</v>
      </c>
    </row>
    <row r="6810" customHeight="1" spans="1:27">
      <c r="A6810" s="62">
        <v>42</v>
      </c>
      <c r="B6810" s="91">
        <v>6850</v>
      </c>
      <c r="C6810" s="154" t="s">
        <v>13713</v>
      </c>
      <c r="D6810" s="154" t="s">
        <v>13693</v>
      </c>
      <c r="E6810" s="154" t="s">
        <v>4835</v>
      </c>
      <c r="F6810" s="154" t="s">
        <v>30</v>
      </c>
      <c r="G6810" s="155" t="s">
        <v>13714</v>
      </c>
      <c r="H6810" s="68">
        <v>175</v>
      </c>
      <c r="I6810" s="68">
        <v>54.3</v>
      </c>
      <c r="J6810" s="71">
        <f>IF(F6810="女",IF(H6810=0,0,VLOOKUP(I6810/(H6810*H6810/10000),标准!M$108:N$112,2,TRUE)),IF(H6810=0,0,VLOOKUP(I6810/(H6810*H6810/10000),标准!M$74:N$78,2,TRUE)))</f>
        <v>80</v>
      </c>
      <c r="K6810" s="72">
        <v>5242</v>
      </c>
      <c r="L6810" s="71">
        <f>IF(A6810&lt;43,IF(F6810="女",VLOOKUP(K6810,标准!K$108:L$128,2,TRUE),VLOOKUP(K6810,标准!K$74:L$94,2,TRUE)),IF(F6810="女",VLOOKUP(K6810,标准!K$39:L$59,2,TRUE),VLOOKUP(K6810,标准!K$3:L$23,2,TRUE)))</f>
        <v>100</v>
      </c>
      <c r="M6810" s="68">
        <v>19.9</v>
      </c>
      <c r="N6810" s="71">
        <f>IF(M6810="",0,IF(A6810&lt;43,IF(F6810="女",VLOOKUP(M6810,标准!C$108:D$128,2,TRUE),VLOOKUP(M6810,标准!C$74:D$94,2,TRUE)),IF(F6810="女",VLOOKUP(M6810,标准!C$39:D$59,2,TRUE),VLOOKUP(M6810,标准!C$3:D$23,2,TRUE))))</f>
        <v>85</v>
      </c>
      <c r="O6810" s="124">
        <v>235</v>
      </c>
      <c r="P6810" s="71">
        <f>IF(A6810&lt;43,IF(F6810="女",VLOOKUP(O6810/100,标准!E$108:F$128,2,TRUE),VLOOKUP(O6810/100,标准!E$74:F$94,2,TRUE)),IF(F6810="女",VLOOKUP(O6810/100,标准!E$39:F$59,2,TRUE),VLOOKUP(O6810/100,标准!E$3:F$23,2,TRUE)))</f>
        <v>72</v>
      </c>
      <c r="Q6810" s="125">
        <v>5.59</v>
      </c>
      <c r="R6810" s="71">
        <f>IF(Q6810=0,0,IF(A6810&lt;43,IF(F6810="女",IF(Q6810="",0,VLOOKUP(Q6810,标准!I$108:J$138,2,TRUE)),IF(Q6810="",0,VLOOKUP(Q6810,标准!I$74:J$104,2,TRUE))),IF(F6810="女",IF(Q6810="",0,VLOOKUP(Q6810,标准!I$39:J$69,2,TRUE)),IF(Q6810="",0,VLOOKUP(Q6810,标准!I$3:J$33,2,TRUE)))))</f>
        <v>10</v>
      </c>
      <c r="S6810" s="126">
        <v>7</v>
      </c>
      <c r="T6810" s="71">
        <f>IF(A6810&lt;43,IF(F6810="女",VLOOKUP(S6810,标准!G$108:H$138,2,TRUE),VLOOKUP(S6810,标准!G$74:H$99,2,TRUE)),IF(F6810="女",VLOOKUP(S6810,标准!G$39:H$69,2,TRUE),VLOOKUP(S6810,标准!G$3:H$28,2,TRUE)))</f>
        <v>30</v>
      </c>
      <c r="U6810" s="127">
        <v>6.7</v>
      </c>
      <c r="V6810" s="71">
        <f>IF(U6810=0,0,IF(A6810&lt;43,IF(F6810="女",IF(U6810="",0,VLOOKUP(U6810,标准!A$108:B$128,2,TRUE)),IF(U6810="",0,VLOOKUP(U6810,标准!A$74:B$94,2,TRUE))),IF(F6810="女",IF(U6810="",0,VLOOKUP(U6810,标准!A$39:B$59,2,TRUE)),IF(U6810="",0,VLOOKUP(U6810,标准!A$3:B$23,2,TRUE)))))</f>
        <v>100</v>
      </c>
      <c r="W6810" s="86">
        <f t="shared" si="106"/>
        <v>67.7</v>
      </c>
      <c r="X6810" s="87">
        <v>4.3</v>
      </c>
      <c r="Y6810" s="87">
        <v>4.3</v>
      </c>
      <c r="Z6810" s="91"/>
      <c r="AA6810" s="92"/>
    </row>
    <row r="6811" customHeight="1" spans="1:27">
      <c r="A6811" s="62">
        <v>42</v>
      </c>
      <c r="B6811" s="91">
        <v>6851</v>
      </c>
      <c r="C6811" s="154" t="s">
        <v>6387</v>
      </c>
      <c r="D6811" s="154" t="s">
        <v>13693</v>
      </c>
      <c r="E6811" s="154" t="s">
        <v>4835</v>
      </c>
      <c r="F6811" s="154" t="s">
        <v>30</v>
      </c>
      <c r="G6811" s="155" t="s">
        <v>13715</v>
      </c>
      <c r="H6811" s="68">
        <v>170.2</v>
      </c>
      <c r="I6811" s="68">
        <v>79.1</v>
      </c>
      <c r="J6811" s="71">
        <f>IF(F6811="女",IF(H6811=0,0,VLOOKUP(I6811/(H6811*H6811/10000),标准!M$108:N$112,2,TRUE)),IF(H6811=0,0,VLOOKUP(I6811/(H6811*H6811/10000),标准!M$74:N$78,2,TRUE)))</f>
        <v>80</v>
      </c>
      <c r="K6811" s="72">
        <v>4519</v>
      </c>
      <c r="L6811" s="71">
        <f>IF(A6811&lt;43,IF(F6811="女",VLOOKUP(K6811,标准!K$108:L$128,2,TRUE),VLOOKUP(K6811,标准!K$74:L$94,2,TRUE)),IF(F6811="女",VLOOKUP(K6811,标准!K$39:L$59,2,TRUE),VLOOKUP(K6811,标准!K$3:L$23,2,TRUE)))</f>
        <v>80</v>
      </c>
      <c r="M6811" s="68">
        <v>23</v>
      </c>
      <c r="N6811" s="71">
        <f>IF(M6811="",0,IF(A6811&lt;43,IF(F6811="女",VLOOKUP(M6811,标准!C$108:D$128,2,TRUE),VLOOKUP(M6811,标准!C$74:D$94,2,TRUE)),IF(F6811="女",VLOOKUP(M6811,标准!C$39:D$59,2,TRUE),VLOOKUP(M6811,标准!C$3:D$23,2,TRUE))))</f>
        <v>90</v>
      </c>
      <c r="O6811" s="124">
        <v>240</v>
      </c>
      <c r="P6811" s="71">
        <f>IF(A6811&lt;43,IF(F6811="女",VLOOKUP(O6811/100,标准!E$108:F$128,2,TRUE),VLOOKUP(O6811/100,标准!E$74:F$94,2,TRUE)),IF(F6811="女",VLOOKUP(O6811/100,标准!E$39:F$59,2,TRUE),VLOOKUP(O6811/100,标准!E$3:F$23,2,TRUE)))</f>
        <v>76</v>
      </c>
      <c r="Q6811" s="125">
        <v>3.31</v>
      </c>
      <c r="R6811" s="71">
        <f>IF(Q6811=0,0,IF(A6811&lt;43,IF(F6811="女",IF(Q6811="",0,VLOOKUP(Q6811,标准!I$108:J$138,2,TRUE)),IF(Q6811="",0,VLOOKUP(Q6811,标准!I$74:J$104,2,TRUE))),IF(F6811="女",IF(Q6811="",0,VLOOKUP(Q6811,标准!I$39:J$69,2,TRUE)),IF(Q6811="",0,VLOOKUP(Q6811,标准!I$3:J$33,2,TRUE)))))</f>
        <v>85</v>
      </c>
      <c r="S6811" s="126">
        <v>7</v>
      </c>
      <c r="T6811" s="71">
        <f>IF(A6811&lt;43,IF(F6811="女",VLOOKUP(S6811,标准!G$108:H$138,2,TRUE),VLOOKUP(S6811,标准!G$74:H$99,2,TRUE)),IF(F6811="女",VLOOKUP(S6811,标准!G$39:H$69,2,TRUE),VLOOKUP(S6811,标准!G$3:H$28,2,TRUE)))</f>
        <v>30</v>
      </c>
      <c r="U6811" s="127">
        <v>7.1</v>
      </c>
      <c r="V6811" s="71">
        <f>IF(U6811=0,0,IF(A6811&lt;43,IF(F6811="女",IF(U6811="",0,VLOOKUP(U6811,标准!A$108:B$128,2,TRUE)),IF(U6811="",0,VLOOKUP(U6811,标准!A$74:B$94,2,TRUE))),IF(F6811="女",IF(U6811="",0,VLOOKUP(U6811,标准!A$39:B$59,2,TRUE)),IF(U6811="",0,VLOOKUP(U6811,标准!A$3:B$23,2,TRUE)))))</f>
        <v>80</v>
      </c>
      <c r="W6811" s="86">
        <f t="shared" si="106"/>
        <v>76.6</v>
      </c>
      <c r="X6811" s="87">
        <v>3.9</v>
      </c>
      <c r="Y6811" s="87">
        <v>3.8</v>
      </c>
      <c r="Z6811" s="91"/>
      <c r="AA6811" s="92"/>
    </row>
    <row r="6812" customHeight="1" spans="1:27">
      <c r="A6812" s="62">
        <v>42</v>
      </c>
      <c r="B6812" s="91">
        <v>6852</v>
      </c>
      <c r="C6812" s="154" t="s">
        <v>13716</v>
      </c>
      <c r="D6812" s="154" t="s">
        <v>13693</v>
      </c>
      <c r="E6812" s="154" t="s">
        <v>4835</v>
      </c>
      <c r="F6812" s="154" t="s">
        <v>30</v>
      </c>
      <c r="G6812" s="155" t="s">
        <v>13717</v>
      </c>
      <c r="H6812" s="68">
        <v>181.8</v>
      </c>
      <c r="I6812" s="68">
        <v>87.1</v>
      </c>
      <c r="J6812" s="71">
        <f>IF(F6812="女",IF(H6812=0,0,VLOOKUP(I6812/(H6812*H6812/10000),标准!M$108:N$112,2,TRUE)),IF(H6812=0,0,VLOOKUP(I6812/(H6812*H6812/10000),标准!M$74:N$78,2,TRUE)))</f>
        <v>80</v>
      </c>
      <c r="K6812" s="72">
        <v>4640</v>
      </c>
      <c r="L6812" s="71">
        <f>IF(A6812&lt;43,IF(F6812="女",VLOOKUP(K6812,标准!K$108:L$128,2,TRUE),VLOOKUP(K6812,标准!K$74:L$94,2,TRUE)),IF(F6812="女",VLOOKUP(K6812,标准!K$39:L$59,2,TRUE),VLOOKUP(K6812,标准!K$3:L$23,2,TRUE)))</f>
        <v>85</v>
      </c>
      <c r="M6812" s="68">
        <v>18.5</v>
      </c>
      <c r="N6812" s="71">
        <f>IF(M6812="",0,IF(A6812&lt;43,IF(F6812="女",VLOOKUP(M6812,标准!C$108:D$128,2,TRUE),VLOOKUP(M6812,标准!C$74:D$94,2,TRUE)),IF(F6812="女",VLOOKUP(M6812,标准!C$39:D$59,2,TRUE),VLOOKUP(M6812,标准!C$3:D$23,2,TRUE))))</f>
        <v>80</v>
      </c>
      <c r="O6812" s="124">
        <v>230</v>
      </c>
      <c r="P6812" s="71">
        <f>IF(A6812&lt;43,IF(F6812="女",VLOOKUP(O6812/100,标准!E$108:F$128,2,TRUE),VLOOKUP(O6812/100,标准!E$74:F$94,2,TRUE)),IF(F6812="女",VLOOKUP(O6812/100,标准!E$39:F$59,2,TRUE),VLOOKUP(O6812/100,标准!E$3:F$23,2,TRUE)))</f>
        <v>70</v>
      </c>
      <c r="Q6812" s="125">
        <v>4.07</v>
      </c>
      <c r="R6812" s="71">
        <f>IF(Q6812=0,0,IF(A6812&lt;43,IF(F6812="女",IF(Q6812="",0,VLOOKUP(Q6812,标准!I$108:J$138,2,TRUE)),IF(Q6812="",0,VLOOKUP(Q6812,标准!I$74:J$104,2,TRUE))),IF(F6812="女",IF(Q6812="",0,VLOOKUP(Q6812,标准!I$39:J$69,2,TRUE)),IF(Q6812="",0,VLOOKUP(Q6812,标准!I$3:J$33,2,TRUE)))))</f>
        <v>70</v>
      </c>
      <c r="S6812" s="126">
        <v>0</v>
      </c>
      <c r="T6812" s="71">
        <f>IF(A6812&lt;43,IF(F6812="女",VLOOKUP(S6812,标准!G$108:H$138,2,TRUE),VLOOKUP(S6812,标准!G$74:H$99,2,TRUE)),IF(F6812="女",VLOOKUP(S6812,标准!G$39:H$69,2,TRUE),VLOOKUP(S6812,标准!G$3:H$28,2,TRUE)))</f>
        <v>0</v>
      </c>
      <c r="U6812" s="127"/>
      <c r="V6812" s="71">
        <f>IF(U6812=0,0,IF(A6812&lt;43,IF(F6812="女",IF(U6812="",0,VLOOKUP(U6812,标准!A$108:B$128,2,TRUE)),IF(U6812="",0,VLOOKUP(U6812,标准!A$74:B$94,2,TRUE))),IF(F6812="女",IF(U6812="",0,VLOOKUP(U6812,标准!A$39:B$59,2,TRUE)),IF(U6812="",0,VLOOKUP(U6812,标准!A$3:B$23,2,TRUE)))))</f>
        <v>0</v>
      </c>
      <c r="W6812" s="86">
        <f t="shared" si="106"/>
        <v>53.75</v>
      </c>
      <c r="X6812" s="87">
        <v>3.7</v>
      </c>
      <c r="Y6812" s="87">
        <v>3.8</v>
      </c>
      <c r="Z6812" s="91"/>
      <c r="AA6812" s="92"/>
    </row>
    <row r="6813" customHeight="1" spans="1:27">
      <c r="A6813" s="62">
        <v>42</v>
      </c>
      <c r="B6813" s="91">
        <v>6853</v>
      </c>
      <c r="C6813" s="154" t="s">
        <v>13718</v>
      </c>
      <c r="D6813" s="154" t="s">
        <v>13693</v>
      </c>
      <c r="E6813" s="154" t="s">
        <v>4835</v>
      </c>
      <c r="F6813" s="154" t="s">
        <v>34</v>
      </c>
      <c r="G6813" s="155" t="s">
        <v>13719</v>
      </c>
      <c r="H6813" s="68">
        <v>151.3</v>
      </c>
      <c r="I6813" s="68">
        <v>50.8</v>
      </c>
      <c r="J6813" s="71">
        <f>IF(F6813="女",IF(H6813=0,0,VLOOKUP(I6813/(H6813*H6813/10000),标准!M$108:N$112,2,TRUE)),IF(H6813=0,0,VLOOKUP(I6813/(H6813*H6813/10000),标准!M$74:N$78,2,TRUE)))</f>
        <v>100</v>
      </c>
      <c r="K6813" s="72">
        <v>2844</v>
      </c>
      <c r="L6813" s="71">
        <f>IF(A6813&lt;43,IF(F6813="女",VLOOKUP(K6813,标准!K$108:L$128,2,TRUE),VLOOKUP(K6813,标准!K$74:L$94,2,TRUE)),IF(F6813="女",VLOOKUP(K6813,标准!K$39:L$59,2,TRUE),VLOOKUP(K6813,标准!K$3:L$23,2,TRUE)))</f>
        <v>76</v>
      </c>
      <c r="M6813" s="68">
        <v>27</v>
      </c>
      <c r="N6813" s="71">
        <f>IF(M6813="",0,IF(A6813&lt;43,IF(F6813="女",VLOOKUP(M6813,标准!C$108:D$128,2,TRUE),VLOOKUP(M6813,标准!C$74:D$94,2,TRUE)),IF(F6813="女",VLOOKUP(M6813,标准!C$39:D$59,2,TRUE),VLOOKUP(M6813,标准!C$3:D$23,2,TRUE))))</f>
        <v>100</v>
      </c>
      <c r="O6813" s="124">
        <v>157</v>
      </c>
      <c r="P6813" s="71">
        <f>IF(A6813&lt;43,IF(F6813="女",VLOOKUP(O6813/100,标准!E$108:F$128,2,TRUE),VLOOKUP(O6813/100,标准!E$74:F$94,2,TRUE)),IF(F6813="女",VLOOKUP(O6813/100,标准!E$39:F$59,2,TRUE),VLOOKUP(O6813/100,标准!E$3:F$23,2,TRUE)))</f>
        <v>64</v>
      </c>
      <c r="Q6813" s="125">
        <v>3.57</v>
      </c>
      <c r="R6813" s="71">
        <f>IF(Q6813=0,0,IF(A6813&lt;43,IF(F6813="女",IF(Q6813="",0,VLOOKUP(Q6813,标准!I$108:J$138,2,TRUE)),IF(Q6813="",0,VLOOKUP(Q6813,标准!I$74:J$104,2,TRUE))),IF(F6813="女",IF(Q6813="",0,VLOOKUP(Q6813,标准!I$39:J$69,2,TRUE)),IF(Q6813="",0,VLOOKUP(Q6813,标准!I$3:J$33,2,TRUE)))))</f>
        <v>74</v>
      </c>
      <c r="S6813" s="126">
        <v>50</v>
      </c>
      <c r="T6813" s="71">
        <f>IF(A6813&lt;43,IF(F6813="女",VLOOKUP(S6813,标准!G$108:H$138,2,TRUE),VLOOKUP(S6813,标准!G$74:H$99,2,TRUE)),IF(F6813="女",VLOOKUP(S6813,标准!G$39:H$69,2,TRUE),VLOOKUP(S6813,标准!G$3:H$28,2,TRUE)))</f>
        <v>85</v>
      </c>
      <c r="U6813" s="127">
        <v>9.5</v>
      </c>
      <c r="V6813" s="71">
        <f>IF(U6813=0,0,IF(A6813&lt;43,IF(F6813="女",IF(U6813="",0,VLOOKUP(U6813,标准!A$108:B$128,2,TRUE)),IF(U6813="",0,VLOOKUP(U6813,标准!A$74:B$94,2,TRUE))),IF(F6813="女",IF(U6813="",0,VLOOKUP(U6813,标准!A$39:B$59,2,TRUE)),IF(U6813="",0,VLOOKUP(U6813,标准!A$3:B$23,2,TRUE)))))</f>
        <v>68</v>
      </c>
      <c r="W6813" s="86">
        <f t="shared" si="106"/>
        <v>79.7</v>
      </c>
      <c r="X6813" s="87">
        <v>4.1</v>
      </c>
      <c r="Y6813" s="87">
        <v>4.4</v>
      </c>
      <c r="Z6813" s="91"/>
      <c r="AA6813" s="92"/>
    </row>
    <row r="6814" customHeight="1" spans="1:27">
      <c r="A6814" s="62">
        <v>42</v>
      </c>
      <c r="B6814" s="91">
        <v>6854</v>
      </c>
      <c r="C6814" s="154" t="s">
        <v>13720</v>
      </c>
      <c r="D6814" s="154" t="s">
        <v>13693</v>
      </c>
      <c r="E6814" s="154" t="s">
        <v>4835</v>
      </c>
      <c r="F6814" s="154" t="s">
        <v>34</v>
      </c>
      <c r="G6814" s="155" t="s">
        <v>13721</v>
      </c>
      <c r="H6814" s="68">
        <v>167.9</v>
      </c>
      <c r="I6814" s="68">
        <v>55</v>
      </c>
      <c r="J6814" s="71">
        <f>IF(F6814="女",IF(H6814=0,0,VLOOKUP(I6814/(H6814*H6814/10000),标准!M$108:N$112,2,TRUE)),IF(H6814=0,0,VLOOKUP(I6814/(H6814*H6814/10000),标准!M$74:N$78,2,TRUE)))</f>
        <v>100</v>
      </c>
      <c r="K6814" s="72">
        <v>3332</v>
      </c>
      <c r="L6814" s="71">
        <f>IF(A6814&lt;43,IF(F6814="女",VLOOKUP(K6814,标准!K$108:L$128,2,TRUE),VLOOKUP(K6814,标准!K$74:L$94,2,TRUE)),IF(F6814="女",VLOOKUP(K6814,标准!K$39:L$59,2,TRUE),VLOOKUP(K6814,标准!K$3:L$23,2,TRUE)))</f>
        <v>90</v>
      </c>
      <c r="M6814" s="68">
        <v>28</v>
      </c>
      <c r="N6814" s="71">
        <f>IF(M6814="",0,IF(A6814&lt;43,IF(F6814="女",VLOOKUP(M6814,标准!C$108:D$128,2,TRUE),VLOOKUP(M6814,标准!C$74:D$94,2,TRUE)),IF(F6814="女",VLOOKUP(M6814,标准!C$39:D$59,2,TRUE),VLOOKUP(M6814,标准!C$3:D$23,2,TRUE))))</f>
        <v>100</v>
      </c>
      <c r="O6814" s="124">
        <v>160</v>
      </c>
      <c r="P6814" s="71">
        <f>IF(A6814&lt;43,IF(F6814="女",VLOOKUP(O6814/100,标准!E$108:F$128,2,TRUE),VLOOKUP(O6814/100,标准!E$74:F$94,2,TRUE)),IF(F6814="女",VLOOKUP(O6814/100,标准!E$39:F$59,2,TRUE),VLOOKUP(O6814/100,标准!E$3:F$23,2,TRUE)))</f>
        <v>66</v>
      </c>
      <c r="Q6814" s="125">
        <v>5.03</v>
      </c>
      <c r="R6814" s="71">
        <f>IF(Q6814=0,0,IF(A6814&lt;43,IF(F6814="女",IF(Q6814="",0,VLOOKUP(Q6814,标准!I$108:J$138,2,TRUE)),IF(Q6814="",0,VLOOKUP(Q6814,标准!I$74:J$104,2,TRUE))),IF(F6814="女",IF(Q6814="",0,VLOOKUP(Q6814,标准!I$39:J$69,2,TRUE)),IF(Q6814="",0,VLOOKUP(Q6814,标准!I$3:J$33,2,TRUE)))))</f>
        <v>30</v>
      </c>
      <c r="S6814" s="126">
        <v>29</v>
      </c>
      <c r="T6814" s="71">
        <f>IF(A6814&lt;43,IF(F6814="女",VLOOKUP(S6814,标准!G$108:H$138,2,TRUE),VLOOKUP(S6814,标准!G$74:H$99,2,TRUE)),IF(F6814="女",VLOOKUP(S6814,标准!G$39:H$69,2,TRUE),VLOOKUP(S6814,标准!G$3:H$28,2,TRUE)))</f>
        <v>62</v>
      </c>
      <c r="U6814" s="127">
        <v>9.4</v>
      </c>
      <c r="V6814" s="71">
        <f>IF(U6814=0,0,IF(A6814&lt;43,IF(F6814="女",IF(U6814="",0,VLOOKUP(U6814,标准!A$108:B$128,2,TRUE)),IF(U6814="",0,VLOOKUP(U6814,标准!A$74:B$94,2,TRUE))),IF(F6814="女",IF(U6814="",0,VLOOKUP(U6814,标准!A$39:B$59,2,TRUE)),IF(U6814="",0,VLOOKUP(U6814,标准!A$3:B$23,2,TRUE)))))</f>
        <v>68</v>
      </c>
      <c r="W6814" s="86">
        <f t="shared" si="106"/>
        <v>70.9</v>
      </c>
      <c r="X6814" s="87">
        <v>4</v>
      </c>
      <c r="Y6814" s="87">
        <v>4</v>
      </c>
      <c r="Z6814" s="91"/>
      <c r="AA6814" s="92"/>
    </row>
    <row r="6815" customHeight="1" spans="1:27">
      <c r="A6815" s="62">
        <v>42</v>
      </c>
      <c r="B6815" s="91">
        <v>6855</v>
      </c>
      <c r="C6815" s="154" t="s">
        <v>13722</v>
      </c>
      <c r="D6815" s="154" t="s">
        <v>13693</v>
      </c>
      <c r="E6815" s="154" t="s">
        <v>4835</v>
      </c>
      <c r="F6815" s="154" t="s">
        <v>34</v>
      </c>
      <c r="G6815" s="155" t="s">
        <v>13723</v>
      </c>
      <c r="H6815" s="68">
        <v>157.9</v>
      </c>
      <c r="I6815" s="68">
        <v>51.8</v>
      </c>
      <c r="J6815" s="71">
        <f>IF(F6815="女",IF(H6815=0,0,VLOOKUP(I6815/(H6815*H6815/10000),标准!M$108:N$112,2,TRUE)),IF(H6815=0,0,VLOOKUP(I6815/(H6815*H6815/10000),标准!M$74:N$78,2,TRUE)))</f>
        <v>100</v>
      </c>
      <c r="K6815" s="72">
        <v>2993</v>
      </c>
      <c r="L6815" s="71">
        <f>IF(A6815&lt;43,IF(F6815="女",VLOOKUP(K6815,标准!K$108:L$128,2,TRUE),VLOOKUP(K6815,标准!K$74:L$94,2,TRUE)),IF(F6815="女",VLOOKUP(K6815,标准!K$39:L$59,2,TRUE),VLOOKUP(K6815,标准!K$3:L$23,2,TRUE)))</f>
        <v>78</v>
      </c>
      <c r="M6815" s="68">
        <v>17</v>
      </c>
      <c r="N6815" s="71">
        <f>IF(M6815="",0,IF(A6815&lt;43,IF(F6815="女",VLOOKUP(M6815,标准!C$108:D$128,2,TRUE),VLOOKUP(M6815,标准!C$74:D$94,2,TRUE)),IF(F6815="女",VLOOKUP(M6815,标准!C$39:D$59,2,TRUE),VLOOKUP(M6815,标准!C$3:D$23,2,TRUE))))</f>
        <v>76</v>
      </c>
      <c r="O6815" s="124">
        <v>161</v>
      </c>
      <c r="P6815" s="71">
        <f>IF(A6815&lt;43,IF(F6815="女",VLOOKUP(O6815/100,标准!E$108:F$128,2,TRUE),VLOOKUP(O6815/100,标准!E$74:F$94,2,TRUE)),IF(F6815="女",VLOOKUP(O6815/100,标准!E$39:F$59,2,TRUE),VLOOKUP(O6815/100,标准!E$3:F$23,2,TRUE)))</f>
        <v>66</v>
      </c>
      <c r="Q6815" s="125">
        <v>4.18</v>
      </c>
      <c r="R6815" s="71">
        <f>IF(Q6815=0,0,IF(A6815&lt;43,IF(F6815="女",IF(Q6815="",0,VLOOKUP(Q6815,标准!I$108:J$138,2,TRUE)),IF(Q6815="",0,VLOOKUP(Q6815,标准!I$74:J$104,2,TRUE))),IF(F6815="女",IF(Q6815="",0,VLOOKUP(Q6815,标准!I$39:J$69,2,TRUE)),IF(Q6815="",0,VLOOKUP(Q6815,标准!I$3:J$33,2,TRUE)))))</f>
        <v>66</v>
      </c>
      <c r="S6815" s="126">
        <v>50</v>
      </c>
      <c r="T6815" s="71">
        <f>IF(A6815&lt;43,IF(F6815="女",VLOOKUP(S6815,标准!G$108:H$138,2,TRUE),VLOOKUP(S6815,标准!G$74:H$99,2,TRUE)),IF(F6815="女",VLOOKUP(S6815,标准!G$39:H$69,2,TRUE),VLOOKUP(S6815,标准!G$3:H$28,2,TRUE)))</f>
        <v>85</v>
      </c>
      <c r="U6815" s="127">
        <v>9.5</v>
      </c>
      <c r="V6815" s="71">
        <f>IF(U6815=0,0,IF(A6815&lt;43,IF(F6815="女",IF(U6815="",0,VLOOKUP(U6815,标准!A$108:B$128,2,TRUE)),IF(U6815="",0,VLOOKUP(U6815,标准!A$74:B$94,2,TRUE))),IF(F6815="女",IF(U6815="",0,VLOOKUP(U6815,标准!A$39:B$59,2,TRUE)),IF(U6815="",0,VLOOKUP(U6815,标准!A$3:B$23,2,TRUE)))))</f>
        <v>68</v>
      </c>
      <c r="W6815" s="86">
        <f t="shared" si="106"/>
        <v>76.2</v>
      </c>
      <c r="X6815" s="87">
        <v>3.7</v>
      </c>
      <c r="Y6815" s="87">
        <v>3.7</v>
      </c>
      <c r="Z6815" s="91"/>
      <c r="AA6815" s="92"/>
    </row>
    <row r="6816" customHeight="1" spans="1:27">
      <c r="A6816" s="62">
        <v>42</v>
      </c>
      <c r="B6816" s="91">
        <v>6856</v>
      </c>
      <c r="C6816" s="154" t="s">
        <v>13724</v>
      </c>
      <c r="D6816" s="154" t="s">
        <v>13693</v>
      </c>
      <c r="E6816" s="154" t="s">
        <v>4835</v>
      </c>
      <c r="F6816" s="154" t="s">
        <v>34</v>
      </c>
      <c r="G6816" s="155" t="s">
        <v>13725</v>
      </c>
      <c r="H6816" s="68">
        <v>159.8</v>
      </c>
      <c r="I6816" s="68">
        <v>62.7</v>
      </c>
      <c r="J6816" s="71">
        <f>IF(F6816="女",IF(H6816=0,0,VLOOKUP(I6816/(H6816*H6816/10000),标准!M$108:N$112,2,TRUE)),IF(H6816=0,0,VLOOKUP(I6816/(H6816*H6816/10000),标准!M$74:N$78,2,TRUE)))</f>
        <v>80</v>
      </c>
      <c r="K6816" s="72">
        <v>3267</v>
      </c>
      <c r="L6816" s="71">
        <f>IF(A6816&lt;43,IF(F6816="女",VLOOKUP(K6816,标准!K$108:L$128,2,TRUE),VLOOKUP(K6816,标准!K$74:L$94,2,TRUE)),IF(F6816="女",VLOOKUP(K6816,标准!K$39:L$59,2,TRUE),VLOOKUP(K6816,标准!K$3:L$23,2,TRUE)))</f>
        <v>85</v>
      </c>
      <c r="M6816" s="68">
        <v>18</v>
      </c>
      <c r="N6816" s="71">
        <f>IF(M6816="",0,IF(A6816&lt;43,IF(F6816="女",VLOOKUP(M6816,标准!C$108:D$128,2,TRUE),VLOOKUP(M6816,标准!C$74:D$94,2,TRUE)),IF(F6816="女",VLOOKUP(M6816,标准!C$39:D$59,2,TRUE),VLOOKUP(M6816,标准!C$3:D$23,2,TRUE))))</f>
        <v>78</v>
      </c>
      <c r="O6816" s="124">
        <v>164</v>
      </c>
      <c r="P6816" s="71">
        <f>IF(A6816&lt;43,IF(F6816="女",VLOOKUP(O6816/100,标准!E$108:F$128,2,TRUE),VLOOKUP(O6816/100,标准!E$74:F$94,2,TRUE)),IF(F6816="女",VLOOKUP(O6816/100,标准!E$39:F$59,2,TRUE),VLOOKUP(O6816/100,标准!E$3:F$23,2,TRUE)))</f>
        <v>68</v>
      </c>
      <c r="Q6816" s="125">
        <v>4.28</v>
      </c>
      <c r="R6816" s="71">
        <f>IF(Q6816=0,0,IF(A6816&lt;43,IF(F6816="女",IF(Q6816="",0,VLOOKUP(Q6816,标准!I$108:J$138,2,TRUE)),IF(Q6816="",0,VLOOKUP(Q6816,标准!I$74:J$104,2,TRUE))),IF(F6816="女",IF(Q6816="",0,VLOOKUP(Q6816,标准!I$39:J$69,2,TRUE)),IF(Q6816="",0,VLOOKUP(Q6816,标准!I$3:J$33,2,TRUE)))))</f>
        <v>62</v>
      </c>
      <c r="S6816" s="126">
        <v>38</v>
      </c>
      <c r="T6816" s="71">
        <f>IF(A6816&lt;43,IF(F6816="女",VLOOKUP(S6816,标准!G$108:H$138,2,TRUE),VLOOKUP(S6816,标准!G$74:H$99,2,TRUE)),IF(F6816="女",VLOOKUP(S6816,标准!G$39:H$69,2,TRUE),VLOOKUP(S6816,标准!G$3:H$28,2,TRUE)))</f>
        <v>72</v>
      </c>
      <c r="U6816" s="127">
        <v>9</v>
      </c>
      <c r="V6816" s="71">
        <f>IF(U6816=0,0,IF(A6816&lt;43,IF(F6816="女",IF(U6816="",0,VLOOKUP(U6816,标准!A$108:B$128,2,TRUE)),IF(U6816="",0,VLOOKUP(U6816,标准!A$74:B$94,2,TRUE))),IF(F6816="女",IF(U6816="",0,VLOOKUP(U6816,标准!A$39:B$59,2,TRUE)),IF(U6816="",0,VLOOKUP(U6816,标准!A$3:B$23,2,TRUE)))))</f>
        <v>72</v>
      </c>
      <c r="W6816" s="86">
        <f t="shared" si="106"/>
        <v>73.35</v>
      </c>
      <c r="X6816" s="87">
        <v>4.6</v>
      </c>
      <c r="Y6816" s="87">
        <v>4</v>
      </c>
      <c r="Z6816" s="91"/>
      <c r="AA6816" s="92"/>
    </row>
    <row r="6817" customHeight="1" spans="1:27">
      <c r="A6817" s="62">
        <v>42</v>
      </c>
      <c r="B6817" s="91">
        <v>6857</v>
      </c>
      <c r="C6817" s="154" t="s">
        <v>13726</v>
      </c>
      <c r="D6817" s="154" t="s">
        <v>13693</v>
      </c>
      <c r="E6817" s="154" t="s">
        <v>4835</v>
      </c>
      <c r="F6817" s="154" t="s">
        <v>34</v>
      </c>
      <c r="G6817" s="155" t="s">
        <v>13727</v>
      </c>
      <c r="H6817" s="68">
        <v>162.4</v>
      </c>
      <c r="I6817" s="68">
        <v>57.2</v>
      </c>
      <c r="J6817" s="71">
        <f>IF(F6817="女",IF(H6817=0,0,VLOOKUP(I6817/(H6817*H6817/10000),标准!M$108:N$112,2,TRUE)),IF(H6817=0,0,VLOOKUP(I6817/(H6817*H6817/10000),标准!M$74:N$78,2,TRUE)))</f>
        <v>100</v>
      </c>
      <c r="K6817" s="72">
        <v>3766</v>
      </c>
      <c r="L6817" s="71">
        <f>IF(A6817&lt;43,IF(F6817="女",VLOOKUP(K6817,标准!K$108:L$128,2,TRUE),VLOOKUP(K6817,标准!K$74:L$94,2,TRUE)),IF(F6817="女",VLOOKUP(K6817,标准!K$39:L$59,2,TRUE),VLOOKUP(K6817,标准!K$3:L$23,2,TRUE)))</f>
        <v>100</v>
      </c>
      <c r="M6817" s="68">
        <v>30.4</v>
      </c>
      <c r="N6817" s="71">
        <f>IF(M6817="",0,IF(A6817&lt;43,IF(F6817="女",VLOOKUP(M6817,标准!C$108:D$128,2,TRUE),VLOOKUP(M6817,标准!C$74:D$94,2,TRUE)),IF(F6817="女",VLOOKUP(M6817,标准!C$39:D$59,2,TRUE),VLOOKUP(M6817,标准!C$3:D$23,2,TRUE))))</f>
        <v>100</v>
      </c>
      <c r="O6817" s="124">
        <v>157</v>
      </c>
      <c r="P6817" s="71">
        <f>IF(A6817&lt;43,IF(F6817="女",VLOOKUP(O6817/100,标准!E$108:F$128,2,TRUE),VLOOKUP(O6817/100,标准!E$74:F$94,2,TRUE)),IF(F6817="女",VLOOKUP(O6817/100,标准!E$39:F$59,2,TRUE),VLOOKUP(O6817/100,标准!E$3:F$23,2,TRUE)))</f>
        <v>64</v>
      </c>
      <c r="Q6817" s="125">
        <v>3.44</v>
      </c>
      <c r="R6817" s="71">
        <f>IF(Q6817=0,0,IF(A6817&lt;43,IF(F6817="女",IF(Q6817="",0,VLOOKUP(Q6817,标准!I$108:J$138,2,TRUE)),IF(Q6817="",0,VLOOKUP(Q6817,标准!I$74:J$104,2,TRUE))),IF(F6817="女",IF(Q6817="",0,VLOOKUP(Q6817,标准!I$39:J$69,2,TRUE)),IF(Q6817="",0,VLOOKUP(Q6817,标准!I$3:J$33,2,TRUE)))))</f>
        <v>80</v>
      </c>
      <c r="S6817" s="126">
        <v>41</v>
      </c>
      <c r="T6817" s="71">
        <f>IF(A6817&lt;43,IF(F6817="女",VLOOKUP(S6817,标准!G$108:H$138,2,TRUE),VLOOKUP(S6817,标准!G$74:H$99,2,TRUE)),IF(F6817="女",VLOOKUP(S6817,标准!G$39:H$69,2,TRUE),VLOOKUP(S6817,标准!G$3:H$28,2,TRUE)))</f>
        <v>74</v>
      </c>
      <c r="U6817" s="127">
        <v>9.7</v>
      </c>
      <c r="V6817" s="71">
        <f>IF(U6817=0,0,IF(A6817&lt;43,IF(F6817="女",IF(U6817="",0,VLOOKUP(U6817,标准!A$108:B$128,2,TRUE)),IF(U6817="",0,VLOOKUP(U6817,标准!A$74:B$94,2,TRUE))),IF(F6817="女",IF(U6817="",0,VLOOKUP(U6817,标准!A$39:B$59,2,TRUE)),IF(U6817="",0,VLOOKUP(U6817,标准!A$3:B$23,2,TRUE)))))</f>
        <v>66</v>
      </c>
      <c r="W6817" s="86">
        <f t="shared" si="106"/>
        <v>83</v>
      </c>
      <c r="X6817" s="87">
        <v>3.7</v>
      </c>
      <c r="Y6817" s="87">
        <v>3.7</v>
      </c>
      <c r="Z6817" s="91"/>
      <c r="AA6817" s="92"/>
    </row>
    <row r="6818" customHeight="1" spans="1:27">
      <c r="A6818" s="62">
        <v>42</v>
      </c>
      <c r="B6818" s="91">
        <v>6858</v>
      </c>
      <c r="C6818" s="154" t="s">
        <v>13728</v>
      </c>
      <c r="D6818" s="154" t="s">
        <v>13693</v>
      </c>
      <c r="E6818" s="154" t="s">
        <v>4835</v>
      </c>
      <c r="F6818" s="154" t="s">
        <v>34</v>
      </c>
      <c r="G6818" s="155" t="s">
        <v>13729</v>
      </c>
      <c r="H6818" s="68">
        <v>170.3</v>
      </c>
      <c r="I6818" s="68">
        <v>53.3</v>
      </c>
      <c r="J6818" s="71">
        <f>IF(F6818="女",IF(H6818=0,0,VLOOKUP(I6818/(H6818*H6818/10000),标准!M$108:N$112,2,TRUE)),IF(H6818=0,0,VLOOKUP(I6818/(H6818*H6818/10000),标准!M$74:N$78,2,TRUE)))</f>
        <v>100</v>
      </c>
      <c r="K6818" s="72">
        <v>2839</v>
      </c>
      <c r="L6818" s="71">
        <f>IF(A6818&lt;43,IF(F6818="女",VLOOKUP(K6818,标准!K$108:L$128,2,TRUE),VLOOKUP(K6818,标准!K$74:L$94,2,TRUE)),IF(F6818="女",VLOOKUP(K6818,标准!K$39:L$59,2,TRUE),VLOOKUP(K6818,标准!K$3:L$23,2,TRUE)))</f>
        <v>76</v>
      </c>
      <c r="M6818" s="68">
        <v>24</v>
      </c>
      <c r="N6818" s="71">
        <f>IF(M6818="",0,IF(A6818&lt;43,IF(F6818="女",VLOOKUP(M6818,标准!C$108:D$128,2,TRUE),VLOOKUP(M6818,标准!C$74:D$94,2,TRUE)),IF(F6818="女",VLOOKUP(M6818,标准!C$39:D$59,2,TRUE),VLOOKUP(M6818,标准!C$3:D$23,2,TRUE))))</f>
        <v>95</v>
      </c>
      <c r="O6818" s="124">
        <v>185</v>
      </c>
      <c r="P6818" s="71">
        <f>IF(A6818&lt;43,IF(F6818="女",VLOOKUP(O6818/100,标准!E$108:F$128,2,TRUE),VLOOKUP(O6818/100,标准!E$74:F$94,2,TRUE)),IF(F6818="女",VLOOKUP(O6818/100,标准!E$39:F$59,2,TRUE),VLOOKUP(O6818/100,标准!E$3:F$23,2,TRUE)))</f>
        <v>80</v>
      </c>
      <c r="Q6818" s="125">
        <v>4.06</v>
      </c>
      <c r="R6818" s="71">
        <f>IF(Q6818=0,0,IF(A6818&lt;43,IF(F6818="女",IF(Q6818="",0,VLOOKUP(Q6818,标准!I$108:J$138,2,TRUE)),IF(Q6818="",0,VLOOKUP(Q6818,标准!I$74:J$104,2,TRUE))),IF(F6818="女",IF(Q6818="",0,VLOOKUP(Q6818,标准!I$39:J$69,2,TRUE)),IF(Q6818="",0,VLOOKUP(Q6818,标准!I$3:J$33,2,TRUE)))))</f>
        <v>70</v>
      </c>
      <c r="S6818" s="126">
        <v>60</v>
      </c>
      <c r="T6818" s="71">
        <f>IF(A6818&lt;43,IF(F6818="女",VLOOKUP(S6818,标准!G$108:H$138,2,TRUE),VLOOKUP(S6818,标准!G$74:H$99,2,TRUE)),IF(F6818="女",VLOOKUP(S6818,标准!G$39:H$69,2,TRUE),VLOOKUP(S6818,标准!G$3:H$28,2,TRUE)))</f>
        <v>102</v>
      </c>
      <c r="U6818" s="127">
        <v>10</v>
      </c>
      <c r="V6818" s="71">
        <f>IF(U6818=0,0,IF(A6818&lt;43,IF(F6818="女",IF(U6818="",0,VLOOKUP(U6818,标准!A$108:B$128,2,TRUE)),IF(U6818="",0,VLOOKUP(U6818,标准!A$74:B$94,2,TRUE))),IF(F6818="女",IF(U6818="",0,VLOOKUP(U6818,标准!A$39:B$59,2,TRUE)),IF(U6818="",0,VLOOKUP(U6818,标准!A$3:B$23,2,TRUE)))))</f>
        <v>62</v>
      </c>
      <c r="W6818" s="86">
        <f t="shared" si="106"/>
        <v>80.5</v>
      </c>
      <c r="X6818" s="87">
        <v>3.9</v>
      </c>
      <c r="Y6818" s="87">
        <v>3.7</v>
      </c>
      <c r="Z6818" s="91"/>
      <c r="AA6818" s="92"/>
    </row>
    <row r="6819" customHeight="1" spans="1:27">
      <c r="A6819" s="62">
        <v>42</v>
      </c>
      <c r="B6819" s="91">
        <v>6859</v>
      </c>
      <c r="C6819" s="154" t="s">
        <v>13730</v>
      </c>
      <c r="D6819" s="154" t="s">
        <v>13693</v>
      </c>
      <c r="E6819" s="154" t="s">
        <v>4835</v>
      </c>
      <c r="F6819" s="154" t="s">
        <v>34</v>
      </c>
      <c r="G6819" s="155" t="s">
        <v>13731</v>
      </c>
      <c r="H6819" s="68">
        <v>156.4</v>
      </c>
      <c r="I6819" s="68">
        <v>42.9</v>
      </c>
      <c r="J6819" s="71">
        <f>IF(F6819="女",IF(H6819=0,0,VLOOKUP(I6819/(H6819*H6819/10000),标准!M$108:N$112,2,TRUE)),IF(H6819=0,0,VLOOKUP(I6819/(H6819*H6819/10000),标准!M$74:N$78,2,TRUE)))</f>
        <v>100</v>
      </c>
      <c r="K6819" s="72">
        <v>2324</v>
      </c>
      <c r="L6819" s="71">
        <f>IF(A6819&lt;43,IF(F6819="女",VLOOKUP(K6819,标准!K$108:L$128,2,TRUE),VLOOKUP(K6819,标准!K$74:L$94,2,TRUE)),IF(F6819="女",VLOOKUP(K6819,标准!K$39:L$59,2,TRUE),VLOOKUP(K6819,标准!K$3:L$23,2,TRUE)))</f>
        <v>66</v>
      </c>
      <c r="M6819" s="68">
        <v>17.8</v>
      </c>
      <c r="N6819" s="71">
        <f>IF(M6819="",0,IF(A6819&lt;43,IF(F6819="女",VLOOKUP(M6819,标准!C$108:D$128,2,TRUE),VLOOKUP(M6819,标准!C$74:D$94,2,TRUE)),IF(F6819="女",VLOOKUP(M6819,标准!C$39:D$59,2,TRUE),VLOOKUP(M6819,标准!C$3:D$23,2,TRUE))))</f>
        <v>78</v>
      </c>
      <c r="O6819" s="124">
        <v>169</v>
      </c>
      <c r="P6819" s="71">
        <f>IF(A6819&lt;43,IF(F6819="女",VLOOKUP(O6819/100,标准!E$108:F$128,2,TRUE),VLOOKUP(O6819/100,标准!E$74:F$94,2,TRUE)),IF(F6819="女",VLOOKUP(O6819/100,标准!E$39:F$59,2,TRUE),VLOOKUP(O6819/100,标准!E$3:F$23,2,TRUE)))</f>
        <v>72</v>
      </c>
      <c r="Q6819" s="125">
        <v>4.08</v>
      </c>
      <c r="R6819" s="71">
        <f>IF(Q6819=0,0,IF(A6819&lt;43,IF(F6819="女",IF(Q6819="",0,VLOOKUP(Q6819,标准!I$108:J$138,2,TRUE)),IF(Q6819="",0,VLOOKUP(Q6819,标准!I$74:J$104,2,TRUE))),IF(F6819="女",IF(Q6819="",0,VLOOKUP(Q6819,标准!I$39:J$69,2,TRUE)),IF(Q6819="",0,VLOOKUP(Q6819,标准!I$3:J$33,2,TRUE)))))</f>
        <v>70</v>
      </c>
      <c r="S6819" s="126">
        <v>47</v>
      </c>
      <c r="T6819" s="71">
        <f>IF(A6819&lt;43,IF(F6819="女",VLOOKUP(S6819,标准!G$108:H$138,2,TRUE),VLOOKUP(S6819,标准!G$74:H$99,2,TRUE)),IF(F6819="女",VLOOKUP(S6819,标准!G$39:H$69,2,TRUE),VLOOKUP(S6819,标准!G$3:H$28,2,TRUE)))</f>
        <v>80</v>
      </c>
      <c r="U6819" s="127">
        <v>8.8</v>
      </c>
      <c r="V6819" s="71">
        <f>IF(U6819=0,0,IF(A6819&lt;43,IF(F6819="女",IF(U6819="",0,VLOOKUP(U6819,标准!A$108:B$128,2,TRUE)),IF(U6819="",0,VLOOKUP(U6819,标准!A$74:B$94,2,TRUE))),IF(F6819="女",IF(U6819="",0,VLOOKUP(U6819,标准!A$39:B$59,2,TRUE)),IF(U6819="",0,VLOOKUP(U6819,标准!A$3:B$23,2,TRUE)))))</f>
        <v>74</v>
      </c>
      <c r="W6819" s="86">
        <f t="shared" si="106"/>
        <v>76.7</v>
      </c>
      <c r="X6819" s="87">
        <v>3.7</v>
      </c>
      <c r="Y6819" s="87">
        <v>3.7</v>
      </c>
      <c r="Z6819" s="91"/>
      <c r="AA6819" s="92"/>
    </row>
    <row r="6820" customHeight="1" spans="1:27">
      <c r="A6820" s="62">
        <v>42</v>
      </c>
      <c r="B6820" s="91">
        <v>6860</v>
      </c>
      <c r="C6820" s="154" t="s">
        <v>13732</v>
      </c>
      <c r="D6820" s="154" t="s">
        <v>13693</v>
      </c>
      <c r="E6820" s="154" t="s">
        <v>4835</v>
      </c>
      <c r="F6820" s="154" t="s">
        <v>34</v>
      </c>
      <c r="G6820" s="155" t="s">
        <v>13733</v>
      </c>
      <c r="H6820" s="68">
        <v>161.9</v>
      </c>
      <c r="I6820" s="68">
        <v>47.9</v>
      </c>
      <c r="J6820" s="71">
        <f>IF(F6820="女",IF(H6820=0,0,VLOOKUP(I6820/(H6820*H6820/10000),标准!M$108:N$112,2,TRUE)),IF(H6820=0,0,VLOOKUP(I6820/(H6820*H6820/10000),标准!M$74:N$78,2,TRUE)))</f>
        <v>100</v>
      </c>
      <c r="K6820" s="72">
        <v>2245</v>
      </c>
      <c r="L6820" s="71">
        <f>IF(A6820&lt;43,IF(F6820="女",VLOOKUP(K6820,标准!K$108:L$128,2,TRUE),VLOOKUP(K6820,标准!K$74:L$94,2,TRUE)),IF(F6820="女",VLOOKUP(K6820,标准!K$39:L$59,2,TRUE),VLOOKUP(K6820,标准!K$3:L$23,2,TRUE)))</f>
        <v>64</v>
      </c>
      <c r="M6820" s="68">
        <v>9</v>
      </c>
      <c r="N6820" s="71">
        <f>IF(M6820="",0,IF(A6820&lt;43,IF(F6820="女",VLOOKUP(M6820,标准!C$108:D$128,2,TRUE),VLOOKUP(M6820,标准!C$74:D$94,2,TRUE)),IF(F6820="女",VLOOKUP(M6820,标准!C$39:D$59,2,TRUE),VLOOKUP(M6820,标准!C$3:D$23,2,TRUE))))</f>
        <v>64</v>
      </c>
      <c r="O6820" s="124">
        <v>160</v>
      </c>
      <c r="P6820" s="71">
        <f>IF(A6820&lt;43,IF(F6820="女",VLOOKUP(O6820/100,标准!E$108:F$128,2,TRUE),VLOOKUP(O6820/100,标准!E$74:F$94,2,TRUE)),IF(F6820="女",VLOOKUP(O6820/100,标准!E$39:F$59,2,TRUE),VLOOKUP(O6820/100,标准!E$3:F$23,2,TRUE)))</f>
        <v>66</v>
      </c>
      <c r="Q6820" s="125">
        <v>5.03</v>
      </c>
      <c r="R6820" s="71">
        <f>IF(Q6820=0,0,IF(A6820&lt;43,IF(F6820="女",IF(Q6820="",0,VLOOKUP(Q6820,标准!I$108:J$138,2,TRUE)),IF(Q6820="",0,VLOOKUP(Q6820,标准!I$74:J$104,2,TRUE))),IF(F6820="女",IF(Q6820="",0,VLOOKUP(Q6820,标准!I$39:J$69,2,TRUE)),IF(Q6820="",0,VLOOKUP(Q6820,标准!I$3:J$33,2,TRUE)))))</f>
        <v>30</v>
      </c>
      <c r="S6820" s="126">
        <v>36</v>
      </c>
      <c r="T6820" s="71">
        <f>IF(A6820&lt;43,IF(F6820="女",VLOOKUP(S6820,标准!G$108:H$138,2,TRUE),VLOOKUP(S6820,标准!G$74:H$99,2,TRUE)),IF(F6820="女",VLOOKUP(S6820,标准!G$39:H$69,2,TRUE),VLOOKUP(S6820,标准!G$3:H$28,2,TRUE)))</f>
        <v>70</v>
      </c>
      <c r="U6820" s="127">
        <v>9.8</v>
      </c>
      <c r="V6820" s="71">
        <f>IF(U6820=0,0,IF(A6820&lt;43,IF(F6820="女",IF(U6820="",0,VLOOKUP(U6820,标准!A$108:B$128,2,TRUE)),IF(U6820="",0,VLOOKUP(U6820,标准!A$74:B$94,2,TRUE))),IF(F6820="女",IF(U6820="",0,VLOOKUP(U6820,标准!A$39:B$59,2,TRUE)),IF(U6820="",0,VLOOKUP(U6820,标准!A$3:B$23,2,TRUE)))))</f>
        <v>64</v>
      </c>
      <c r="W6820" s="86">
        <f t="shared" si="106"/>
        <v>63.4</v>
      </c>
      <c r="X6820" s="87">
        <v>3.7</v>
      </c>
      <c r="Y6820" s="87">
        <v>4.3</v>
      </c>
      <c r="Z6820" s="91"/>
      <c r="AA6820" s="92"/>
    </row>
    <row r="6821" customHeight="1" spans="1:27">
      <c r="A6821" s="62">
        <v>42</v>
      </c>
      <c r="B6821" s="91">
        <v>6861</v>
      </c>
      <c r="C6821" s="154" t="s">
        <v>13734</v>
      </c>
      <c r="D6821" s="154" t="s">
        <v>13693</v>
      </c>
      <c r="E6821" s="154" t="s">
        <v>4835</v>
      </c>
      <c r="F6821" s="154" t="s">
        <v>34</v>
      </c>
      <c r="G6821" s="155" t="s">
        <v>13735</v>
      </c>
      <c r="H6821" s="68">
        <v>155.2</v>
      </c>
      <c r="I6821" s="68">
        <v>44.1</v>
      </c>
      <c r="J6821" s="71">
        <f>IF(F6821="女",IF(H6821=0,0,VLOOKUP(I6821/(H6821*H6821/10000),标准!M$108:N$112,2,TRUE)),IF(H6821=0,0,VLOOKUP(I6821/(H6821*H6821/10000),标准!M$74:N$78,2,TRUE)))</f>
        <v>100</v>
      </c>
      <c r="K6821" s="72">
        <v>3033</v>
      </c>
      <c r="L6821" s="71">
        <f>IF(A6821&lt;43,IF(F6821="女",VLOOKUP(K6821,标准!K$108:L$128,2,TRUE),VLOOKUP(K6821,标准!K$74:L$94,2,TRUE)),IF(F6821="女",VLOOKUP(K6821,标准!K$39:L$59,2,TRUE),VLOOKUP(K6821,标准!K$3:L$23,2,TRUE)))</f>
        <v>80</v>
      </c>
      <c r="M6821" s="68">
        <v>17</v>
      </c>
      <c r="N6821" s="71">
        <f>IF(M6821="",0,IF(A6821&lt;43,IF(F6821="女",VLOOKUP(M6821,标准!C$108:D$128,2,TRUE),VLOOKUP(M6821,标准!C$74:D$94,2,TRUE)),IF(F6821="女",VLOOKUP(M6821,标准!C$39:D$59,2,TRUE),VLOOKUP(M6821,标准!C$3:D$23,2,TRUE))))</f>
        <v>76</v>
      </c>
      <c r="O6821" s="124">
        <v>170</v>
      </c>
      <c r="P6821" s="71">
        <f>IF(A6821&lt;43,IF(F6821="女",VLOOKUP(O6821/100,标准!E$108:F$128,2,TRUE),VLOOKUP(O6821/100,标准!E$74:F$94,2,TRUE)),IF(F6821="女",VLOOKUP(O6821/100,标准!E$39:F$59,2,TRUE),VLOOKUP(O6821/100,标准!E$3:F$23,2,TRUE)))</f>
        <v>72</v>
      </c>
      <c r="Q6821" s="125">
        <v>4.45</v>
      </c>
      <c r="R6821" s="71">
        <f>IF(Q6821=0,0,IF(A6821&lt;43,IF(F6821="女",IF(Q6821="",0,VLOOKUP(Q6821,标准!I$108:J$138,2,TRUE)),IF(Q6821="",0,VLOOKUP(Q6821,标准!I$74:J$104,2,TRUE))),IF(F6821="女",IF(Q6821="",0,VLOOKUP(Q6821,标准!I$39:J$69,2,TRUE)),IF(Q6821="",0,VLOOKUP(Q6821,标准!I$3:J$33,2,TRUE)))))</f>
        <v>40</v>
      </c>
      <c r="S6821" s="126">
        <v>44</v>
      </c>
      <c r="T6821" s="71">
        <f>IF(A6821&lt;43,IF(F6821="女",VLOOKUP(S6821,标准!G$108:H$138,2,TRUE),VLOOKUP(S6821,标准!G$74:H$99,2,TRUE)),IF(F6821="女",VLOOKUP(S6821,标准!G$39:H$69,2,TRUE),VLOOKUP(S6821,标准!G$3:H$28,2,TRUE)))</f>
        <v>78</v>
      </c>
      <c r="U6821" s="127">
        <v>9.5</v>
      </c>
      <c r="V6821" s="71">
        <f>IF(U6821=0,0,IF(A6821&lt;43,IF(F6821="女",IF(U6821="",0,VLOOKUP(U6821,标准!A$108:B$128,2,TRUE)),IF(U6821="",0,VLOOKUP(U6821,标准!A$74:B$94,2,TRUE))),IF(F6821="女",IF(U6821="",0,VLOOKUP(U6821,标准!A$39:B$59,2,TRUE)),IF(U6821="",0,VLOOKUP(U6821,标准!A$3:B$23,2,TRUE)))))</f>
        <v>68</v>
      </c>
      <c r="W6821" s="86">
        <f t="shared" si="106"/>
        <v>71.2</v>
      </c>
      <c r="X6821" s="87">
        <v>4.1</v>
      </c>
      <c r="Y6821" s="87">
        <v>4</v>
      </c>
      <c r="Z6821" s="91"/>
      <c r="AA6821" s="92"/>
    </row>
    <row r="6822" customHeight="1" spans="1:27">
      <c r="A6822" s="62">
        <v>42</v>
      </c>
      <c r="B6822" s="91">
        <v>6862</v>
      </c>
      <c r="C6822" s="154" t="s">
        <v>13736</v>
      </c>
      <c r="D6822" s="154" t="s">
        <v>13693</v>
      </c>
      <c r="E6822" s="154" t="s">
        <v>4835</v>
      </c>
      <c r="F6822" s="154" t="s">
        <v>34</v>
      </c>
      <c r="G6822" s="155" t="s">
        <v>13737</v>
      </c>
      <c r="H6822" s="68">
        <v>162.3</v>
      </c>
      <c r="I6822" s="68">
        <v>49.8</v>
      </c>
      <c r="J6822" s="71">
        <f>IF(F6822="女",IF(H6822=0,0,VLOOKUP(I6822/(H6822*H6822/10000),标准!M$108:N$112,2,TRUE)),IF(H6822=0,0,VLOOKUP(I6822/(H6822*H6822/10000),标准!M$74:N$78,2,TRUE)))</f>
        <v>100</v>
      </c>
      <c r="K6822" s="72">
        <v>2443</v>
      </c>
      <c r="L6822" s="71">
        <f>IF(A6822&lt;43,IF(F6822="女",VLOOKUP(K6822,标准!K$108:L$128,2,TRUE),VLOOKUP(K6822,标准!K$74:L$94,2,TRUE)),IF(F6822="女",VLOOKUP(K6822,标准!K$39:L$59,2,TRUE),VLOOKUP(K6822,标准!K$3:L$23,2,TRUE)))</f>
        <v>68</v>
      </c>
      <c r="M6822" s="68">
        <v>13.5</v>
      </c>
      <c r="N6822" s="71">
        <f>IF(M6822="",0,IF(A6822&lt;43,IF(F6822="女",VLOOKUP(M6822,标准!C$108:D$128,2,TRUE),VLOOKUP(M6822,标准!C$74:D$94,2,TRUE)),IF(F6822="女",VLOOKUP(M6822,标准!C$39:D$59,2,TRUE),VLOOKUP(M6822,标准!C$3:D$23,2,TRUE))))</f>
        <v>70</v>
      </c>
      <c r="O6822" s="124">
        <v>150</v>
      </c>
      <c r="P6822" s="71">
        <f>IF(A6822&lt;43,IF(F6822="女",VLOOKUP(O6822/100,标准!E$108:F$128,2,TRUE),VLOOKUP(O6822/100,标准!E$74:F$94,2,TRUE)),IF(F6822="女",VLOOKUP(O6822/100,标准!E$39:F$59,2,TRUE),VLOOKUP(O6822/100,标准!E$3:F$23,2,TRUE)))</f>
        <v>50</v>
      </c>
      <c r="Q6822" s="125">
        <v>5.03</v>
      </c>
      <c r="R6822" s="71">
        <f>IF(Q6822=0,0,IF(A6822&lt;43,IF(F6822="女",IF(Q6822="",0,VLOOKUP(Q6822,标准!I$108:J$138,2,TRUE)),IF(Q6822="",0,VLOOKUP(Q6822,标准!I$74:J$104,2,TRUE))),IF(F6822="女",IF(Q6822="",0,VLOOKUP(Q6822,标准!I$39:J$69,2,TRUE)),IF(Q6822="",0,VLOOKUP(Q6822,标准!I$3:J$33,2,TRUE)))))</f>
        <v>30</v>
      </c>
      <c r="S6822" s="126">
        <v>33</v>
      </c>
      <c r="T6822" s="71">
        <f>IF(A6822&lt;43,IF(F6822="女",VLOOKUP(S6822,标准!G$108:H$138,2,TRUE),VLOOKUP(S6822,标准!G$74:H$99,2,TRUE)),IF(F6822="女",VLOOKUP(S6822,标准!G$39:H$69,2,TRUE),VLOOKUP(S6822,标准!G$3:H$28,2,TRUE)))</f>
        <v>66</v>
      </c>
      <c r="U6822" s="127">
        <v>10.9</v>
      </c>
      <c r="V6822" s="71">
        <f>IF(U6822=0,0,IF(A6822&lt;43,IF(F6822="女",IF(U6822="",0,VLOOKUP(U6822,标准!A$108:B$128,2,TRUE)),IF(U6822="",0,VLOOKUP(U6822,标准!A$74:B$94,2,TRUE))),IF(F6822="女",IF(U6822="",0,VLOOKUP(U6822,标准!A$39:B$59,2,TRUE)),IF(U6822="",0,VLOOKUP(U6822,标准!A$3:B$23,2,TRUE)))))</f>
        <v>30</v>
      </c>
      <c r="W6822" s="86">
        <f t="shared" si="106"/>
        <v>55.8</v>
      </c>
      <c r="X6822" s="87">
        <v>3.7</v>
      </c>
      <c r="Y6822" s="87">
        <v>3.7</v>
      </c>
      <c r="Z6822" s="91"/>
      <c r="AA6822" s="92"/>
    </row>
    <row r="6823" customHeight="1" spans="1:27">
      <c r="A6823" s="62">
        <v>42</v>
      </c>
      <c r="B6823" s="91">
        <v>6863</v>
      </c>
      <c r="C6823" s="154" t="s">
        <v>13738</v>
      </c>
      <c r="D6823" s="154" t="s">
        <v>13693</v>
      </c>
      <c r="E6823" s="154" t="s">
        <v>4835</v>
      </c>
      <c r="F6823" s="154" t="s">
        <v>34</v>
      </c>
      <c r="G6823" s="155" t="s">
        <v>13739</v>
      </c>
      <c r="H6823" s="68">
        <v>155.2</v>
      </c>
      <c r="I6823" s="68">
        <v>42.1</v>
      </c>
      <c r="J6823" s="71">
        <f>IF(F6823="女",IF(H6823=0,0,VLOOKUP(I6823/(H6823*H6823/10000),标准!M$108:N$112,2,TRUE)),IF(H6823=0,0,VLOOKUP(I6823/(H6823*H6823/10000),标准!M$74:N$78,2,TRUE)))</f>
        <v>100</v>
      </c>
      <c r="K6823" s="72">
        <v>2380</v>
      </c>
      <c r="L6823" s="71">
        <f>IF(A6823&lt;43,IF(F6823="女",VLOOKUP(K6823,标准!K$108:L$128,2,TRUE),VLOOKUP(K6823,标准!K$74:L$94,2,TRUE)),IF(F6823="女",VLOOKUP(K6823,标准!K$39:L$59,2,TRUE),VLOOKUP(K6823,标准!K$3:L$23,2,TRUE)))</f>
        <v>66</v>
      </c>
      <c r="M6823" s="68">
        <v>9</v>
      </c>
      <c r="N6823" s="71">
        <f>IF(M6823="",0,IF(A6823&lt;43,IF(F6823="女",VLOOKUP(M6823,标准!C$108:D$128,2,TRUE),VLOOKUP(M6823,标准!C$74:D$94,2,TRUE)),IF(F6823="女",VLOOKUP(M6823,标准!C$39:D$59,2,TRUE),VLOOKUP(M6823,标准!C$3:D$23,2,TRUE))))</f>
        <v>64</v>
      </c>
      <c r="O6823" s="124">
        <v>160</v>
      </c>
      <c r="P6823" s="71">
        <f>IF(A6823&lt;43,IF(F6823="女",VLOOKUP(O6823/100,标准!E$108:F$128,2,TRUE),VLOOKUP(O6823/100,标准!E$74:F$94,2,TRUE)),IF(F6823="女",VLOOKUP(O6823/100,标准!E$39:F$59,2,TRUE),VLOOKUP(O6823/100,标准!E$3:F$23,2,TRUE)))</f>
        <v>66</v>
      </c>
      <c r="Q6823" s="125">
        <v>4.48</v>
      </c>
      <c r="R6823" s="71">
        <f>IF(Q6823=0,0,IF(A6823&lt;43,IF(F6823="女",IF(Q6823="",0,VLOOKUP(Q6823,标准!I$108:J$138,2,TRUE)),IF(Q6823="",0,VLOOKUP(Q6823,标准!I$74:J$104,2,TRUE))),IF(F6823="女",IF(Q6823="",0,VLOOKUP(Q6823,标准!I$39:J$69,2,TRUE)),IF(Q6823="",0,VLOOKUP(Q6823,标准!I$3:J$33,2,TRUE)))))</f>
        <v>40</v>
      </c>
      <c r="S6823" s="126">
        <v>20</v>
      </c>
      <c r="T6823" s="71">
        <f>IF(A6823&lt;43,IF(F6823="女",VLOOKUP(S6823,标准!G$108:H$138,2,TRUE),VLOOKUP(S6823,标准!G$74:H$99,2,TRUE)),IF(F6823="女",VLOOKUP(S6823,标准!G$39:H$69,2,TRUE),VLOOKUP(S6823,标准!G$3:H$28,2,TRUE)))</f>
        <v>30</v>
      </c>
      <c r="U6823" s="127">
        <v>9</v>
      </c>
      <c r="V6823" s="71">
        <f>IF(U6823=0,0,IF(A6823&lt;43,IF(F6823="女",IF(U6823="",0,VLOOKUP(U6823,标准!A$108:B$128,2,TRUE)),IF(U6823="",0,VLOOKUP(U6823,标准!A$74:B$94,2,TRUE))),IF(F6823="女",IF(U6823="",0,VLOOKUP(U6823,标准!A$39:B$59,2,TRUE)),IF(U6823="",0,VLOOKUP(U6823,标准!A$3:B$23,2,TRUE)))))</f>
        <v>72</v>
      </c>
      <c r="W6823" s="86">
        <f t="shared" si="106"/>
        <v>63.3</v>
      </c>
      <c r="X6823" s="87">
        <v>3.9</v>
      </c>
      <c r="Y6823" s="87">
        <v>4.1</v>
      </c>
      <c r="Z6823" s="91"/>
      <c r="AA6823" s="92"/>
    </row>
    <row r="6824" customHeight="1" spans="1:27">
      <c r="A6824" s="62">
        <v>42</v>
      </c>
      <c r="B6824" s="91">
        <v>6864</v>
      </c>
      <c r="C6824" s="154" t="s">
        <v>13740</v>
      </c>
      <c r="D6824" s="154" t="s">
        <v>13693</v>
      </c>
      <c r="E6824" s="154" t="s">
        <v>4835</v>
      </c>
      <c r="F6824" s="154" t="s">
        <v>34</v>
      </c>
      <c r="G6824" s="155" t="s">
        <v>13741</v>
      </c>
      <c r="H6824" s="68">
        <v>159.5</v>
      </c>
      <c r="I6824" s="68">
        <v>61.6</v>
      </c>
      <c r="J6824" s="71">
        <f>IF(F6824="女",IF(H6824=0,0,VLOOKUP(I6824/(H6824*H6824/10000),标准!M$108:N$112,2,TRUE)),IF(H6824=0,0,VLOOKUP(I6824/(H6824*H6824/10000),标准!M$74:N$78,2,TRUE)))</f>
        <v>80</v>
      </c>
      <c r="K6824" s="72">
        <v>3696</v>
      </c>
      <c r="L6824" s="71">
        <f>IF(A6824&lt;43,IF(F6824="女",VLOOKUP(K6824,标准!K$108:L$128,2,TRUE),VLOOKUP(K6824,标准!K$74:L$94,2,TRUE)),IF(F6824="女",VLOOKUP(K6824,标准!K$39:L$59,2,TRUE),VLOOKUP(K6824,标准!K$3:L$23,2,TRUE)))</f>
        <v>100</v>
      </c>
      <c r="M6824" s="68">
        <v>14.7</v>
      </c>
      <c r="N6824" s="71">
        <f>IF(M6824="",0,IF(A6824&lt;43,IF(F6824="女",VLOOKUP(M6824,标准!C$108:D$128,2,TRUE),VLOOKUP(M6824,标准!C$74:D$94,2,TRUE)),IF(F6824="女",VLOOKUP(M6824,标准!C$39:D$59,2,TRUE),VLOOKUP(M6824,标准!C$3:D$23,2,TRUE))))</f>
        <v>72</v>
      </c>
      <c r="O6824" s="124">
        <v>168</v>
      </c>
      <c r="P6824" s="71">
        <f>IF(A6824&lt;43,IF(F6824="女",VLOOKUP(O6824/100,标准!E$108:F$128,2,TRUE),VLOOKUP(O6824/100,标准!E$74:F$94,2,TRUE)),IF(F6824="女",VLOOKUP(O6824/100,标准!E$39:F$59,2,TRUE),VLOOKUP(O6824/100,标准!E$3:F$23,2,TRUE)))</f>
        <v>70</v>
      </c>
      <c r="Q6824" s="125">
        <v>4.53</v>
      </c>
      <c r="R6824" s="71">
        <f>IF(Q6824=0,0,IF(A6824&lt;43,IF(F6824="女",IF(Q6824="",0,VLOOKUP(Q6824,标准!I$108:J$138,2,TRUE)),IF(Q6824="",0,VLOOKUP(Q6824,标准!I$74:J$104,2,TRUE))),IF(F6824="女",IF(Q6824="",0,VLOOKUP(Q6824,标准!I$39:J$69,2,TRUE)),IF(Q6824="",0,VLOOKUP(Q6824,标准!I$3:J$33,2,TRUE)))))</f>
        <v>40</v>
      </c>
      <c r="S6824" s="126">
        <v>42</v>
      </c>
      <c r="T6824" s="71">
        <f>IF(A6824&lt;43,IF(F6824="女",VLOOKUP(S6824,标准!G$108:H$138,2,TRUE),VLOOKUP(S6824,标准!G$74:H$99,2,TRUE)),IF(F6824="女",VLOOKUP(S6824,标准!G$39:H$69,2,TRUE),VLOOKUP(S6824,标准!G$3:H$28,2,TRUE)))</f>
        <v>76</v>
      </c>
      <c r="U6824" s="127">
        <v>9.4</v>
      </c>
      <c r="V6824" s="71">
        <f>IF(U6824=0,0,IF(A6824&lt;43,IF(F6824="女",IF(U6824="",0,VLOOKUP(U6824,标准!A$108:B$128,2,TRUE)),IF(U6824="",0,VLOOKUP(U6824,标准!A$74:B$94,2,TRUE))),IF(F6824="女",IF(U6824="",0,VLOOKUP(U6824,标准!A$39:B$59,2,TRUE)),IF(U6824="",0,VLOOKUP(U6824,标准!A$3:B$23,2,TRUE)))))</f>
        <v>68</v>
      </c>
      <c r="W6824" s="86">
        <f t="shared" si="106"/>
        <v>70.4</v>
      </c>
      <c r="X6824" s="87">
        <v>4.6</v>
      </c>
      <c r="Y6824" s="87">
        <v>4.5</v>
      </c>
      <c r="Z6824" s="91"/>
      <c r="AA6824" s="92"/>
    </row>
    <row r="6825" customHeight="1" spans="1:27">
      <c r="A6825" s="62">
        <v>42</v>
      </c>
      <c r="B6825" s="91">
        <v>6865</v>
      </c>
      <c r="C6825" s="154" t="s">
        <v>13742</v>
      </c>
      <c r="D6825" s="154" t="s">
        <v>13693</v>
      </c>
      <c r="E6825" s="154" t="s">
        <v>4835</v>
      </c>
      <c r="F6825" s="154" t="s">
        <v>34</v>
      </c>
      <c r="G6825" s="155" t="s">
        <v>13743</v>
      </c>
      <c r="H6825" s="68">
        <v>159.9</v>
      </c>
      <c r="I6825" s="68">
        <v>49.8</v>
      </c>
      <c r="J6825" s="71">
        <f>IF(F6825="女",IF(H6825=0,0,VLOOKUP(I6825/(H6825*H6825/10000),标准!M$108:N$112,2,TRUE)),IF(H6825=0,0,VLOOKUP(I6825/(H6825*H6825/10000),标准!M$74:N$78,2,TRUE)))</f>
        <v>100</v>
      </c>
      <c r="K6825" s="72">
        <v>3321</v>
      </c>
      <c r="L6825" s="71">
        <f>IF(A6825&lt;43,IF(F6825="女",VLOOKUP(K6825,标准!K$108:L$128,2,TRUE),VLOOKUP(K6825,标准!K$74:L$94,2,TRUE)),IF(F6825="女",VLOOKUP(K6825,标准!K$39:L$59,2,TRUE),VLOOKUP(K6825,标准!K$3:L$23,2,TRUE)))</f>
        <v>90</v>
      </c>
      <c r="M6825" s="68">
        <v>16.8</v>
      </c>
      <c r="N6825" s="71">
        <f>IF(M6825="",0,IF(A6825&lt;43,IF(F6825="女",VLOOKUP(M6825,标准!C$108:D$128,2,TRUE),VLOOKUP(M6825,标准!C$74:D$94,2,TRUE)),IF(F6825="女",VLOOKUP(M6825,标准!C$39:D$59,2,TRUE),VLOOKUP(M6825,标准!C$3:D$23,2,TRUE))))</f>
        <v>76</v>
      </c>
      <c r="O6825" s="124">
        <v>160</v>
      </c>
      <c r="P6825" s="71">
        <f>IF(A6825&lt;43,IF(F6825="女",VLOOKUP(O6825/100,标准!E$108:F$128,2,TRUE),VLOOKUP(O6825/100,标准!E$74:F$94,2,TRUE)),IF(F6825="女",VLOOKUP(O6825/100,标准!E$39:F$59,2,TRUE),VLOOKUP(O6825/100,标准!E$3:F$23,2,TRUE)))</f>
        <v>66</v>
      </c>
      <c r="Q6825" s="125">
        <v>4.15</v>
      </c>
      <c r="R6825" s="71">
        <f>IF(Q6825=0,0,IF(A6825&lt;43,IF(F6825="女",IF(Q6825="",0,VLOOKUP(Q6825,标准!I$108:J$138,2,TRUE)),IF(Q6825="",0,VLOOKUP(Q6825,标准!I$74:J$104,2,TRUE))),IF(F6825="女",IF(Q6825="",0,VLOOKUP(Q6825,标准!I$39:J$69,2,TRUE)),IF(Q6825="",0,VLOOKUP(Q6825,标准!I$3:J$33,2,TRUE)))))</f>
        <v>66</v>
      </c>
      <c r="S6825" s="126">
        <v>40</v>
      </c>
      <c r="T6825" s="71">
        <f>IF(A6825&lt;43,IF(F6825="女",VLOOKUP(S6825,标准!G$108:H$138,2,TRUE),VLOOKUP(S6825,标准!G$74:H$99,2,TRUE)),IF(F6825="女",VLOOKUP(S6825,标准!G$39:H$69,2,TRUE),VLOOKUP(S6825,标准!G$3:H$28,2,TRUE)))</f>
        <v>74</v>
      </c>
      <c r="U6825" s="127">
        <v>8.8</v>
      </c>
      <c r="V6825" s="71">
        <f>IF(U6825=0,0,IF(A6825&lt;43,IF(F6825="女",IF(U6825="",0,VLOOKUP(U6825,标准!A$108:B$128,2,TRUE)),IF(U6825="",0,VLOOKUP(U6825,标准!A$74:B$94,2,TRUE))),IF(F6825="女",IF(U6825="",0,VLOOKUP(U6825,标准!A$39:B$59,2,TRUE)),IF(U6825="",0,VLOOKUP(U6825,标准!A$3:B$23,2,TRUE)))))</f>
        <v>74</v>
      </c>
      <c r="W6825" s="86">
        <f t="shared" si="106"/>
        <v>78.1</v>
      </c>
      <c r="X6825" s="87">
        <v>3.8</v>
      </c>
      <c r="Y6825" s="87">
        <v>3.7</v>
      </c>
      <c r="Z6825" s="91"/>
      <c r="AA6825" s="92"/>
    </row>
    <row r="6826" customHeight="1" spans="1:27">
      <c r="A6826" s="62">
        <v>42</v>
      </c>
      <c r="B6826" s="91">
        <v>6866</v>
      </c>
      <c r="C6826" s="154" t="s">
        <v>13744</v>
      </c>
      <c r="D6826" s="154" t="s">
        <v>13693</v>
      </c>
      <c r="E6826" s="154" t="s">
        <v>4835</v>
      </c>
      <c r="F6826" s="154" t="s">
        <v>34</v>
      </c>
      <c r="G6826" s="155" t="s">
        <v>13745</v>
      </c>
      <c r="H6826" s="68">
        <v>154.5</v>
      </c>
      <c r="I6826" s="68">
        <v>39.4</v>
      </c>
      <c r="J6826" s="71">
        <f>IF(F6826="女",IF(H6826=0,0,VLOOKUP(I6826/(H6826*H6826/10000),标准!M$108:N$112,2,TRUE)),IF(H6826=0,0,VLOOKUP(I6826/(H6826*H6826/10000),标准!M$74:N$78,2,TRUE)))</f>
        <v>80</v>
      </c>
      <c r="K6826" s="72">
        <v>3039</v>
      </c>
      <c r="L6826" s="71">
        <f>IF(A6826&lt;43,IF(F6826="女",VLOOKUP(K6826,标准!K$108:L$128,2,TRUE),VLOOKUP(K6826,标准!K$74:L$94,2,TRUE)),IF(F6826="女",VLOOKUP(K6826,标准!K$39:L$59,2,TRUE),VLOOKUP(K6826,标准!K$3:L$23,2,TRUE)))</f>
        <v>80</v>
      </c>
      <c r="M6826" s="68">
        <v>11</v>
      </c>
      <c r="N6826" s="71">
        <f>IF(M6826="",0,IF(A6826&lt;43,IF(F6826="女",VLOOKUP(M6826,标准!C$108:D$128,2,TRUE),VLOOKUP(M6826,标准!C$74:D$94,2,TRUE)),IF(F6826="女",VLOOKUP(M6826,标准!C$39:D$59,2,TRUE),VLOOKUP(M6826,标准!C$3:D$23,2,TRUE))))</f>
        <v>66</v>
      </c>
      <c r="O6826" s="124">
        <v>160</v>
      </c>
      <c r="P6826" s="71">
        <f>IF(A6826&lt;43,IF(F6826="女",VLOOKUP(O6826/100,标准!E$108:F$128,2,TRUE),VLOOKUP(O6826/100,标准!E$74:F$94,2,TRUE)),IF(F6826="女",VLOOKUP(O6826/100,标准!E$39:F$59,2,TRUE),VLOOKUP(O6826/100,标准!E$3:F$23,2,TRUE)))</f>
        <v>66</v>
      </c>
      <c r="Q6826" s="125">
        <v>3.47</v>
      </c>
      <c r="R6826" s="71">
        <f>IF(Q6826=0,0,IF(A6826&lt;43,IF(F6826="女",IF(Q6826="",0,VLOOKUP(Q6826,标准!I$108:J$138,2,TRUE)),IF(Q6826="",0,VLOOKUP(Q6826,标准!I$74:J$104,2,TRUE))),IF(F6826="女",IF(Q6826="",0,VLOOKUP(Q6826,标准!I$39:J$69,2,TRUE)),IF(Q6826="",0,VLOOKUP(Q6826,标准!I$3:J$33,2,TRUE)))))</f>
        <v>78</v>
      </c>
      <c r="S6826" s="126">
        <v>65</v>
      </c>
      <c r="T6826" s="71">
        <f>IF(A6826&lt;43,IF(F6826="女",VLOOKUP(S6826,标准!G$108:H$138,2,TRUE),VLOOKUP(S6826,标准!G$74:H$99,2,TRUE)),IF(F6826="女",VLOOKUP(S6826,标准!G$39:H$69,2,TRUE),VLOOKUP(S6826,标准!G$3:H$28,2,TRUE)))</f>
        <v>106</v>
      </c>
      <c r="U6826" s="127">
        <v>9.3</v>
      </c>
      <c r="V6826" s="71">
        <f>IF(U6826=0,0,IF(A6826&lt;43,IF(F6826="女",IF(U6826="",0,VLOOKUP(U6826,标准!A$108:B$128,2,TRUE)),IF(U6826="",0,VLOOKUP(U6826,标准!A$74:B$94,2,TRUE))),IF(F6826="女",IF(U6826="",0,VLOOKUP(U6826,标准!A$39:B$59,2,TRUE)),IF(U6826="",0,VLOOKUP(U6826,标准!A$3:B$23,2,TRUE)))))</f>
        <v>70</v>
      </c>
      <c r="W6826" s="86">
        <f t="shared" si="106"/>
        <v>77.4</v>
      </c>
      <c r="X6826" s="87">
        <v>3.7</v>
      </c>
      <c r="Y6826" s="87">
        <v>4.7</v>
      </c>
      <c r="Z6826" s="91"/>
      <c r="AA6826" s="92"/>
    </row>
    <row r="6827" customHeight="1" spans="1:27">
      <c r="A6827" s="62">
        <v>42</v>
      </c>
      <c r="B6827" s="91">
        <v>6867</v>
      </c>
      <c r="C6827" s="154" t="s">
        <v>13746</v>
      </c>
      <c r="D6827" s="154" t="s">
        <v>13693</v>
      </c>
      <c r="E6827" s="154" t="s">
        <v>4835</v>
      </c>
      <c r="F6827" s="154" t="s">
        <v>34</v>
      </c>
      <c r="G6827" s="155" t="s">
        <v>13747</v>
      </c>
      <c r="H6827" s="68">
        <v>152.2</v>
      </c>
      <c r="I6827" s="68">
        <v>46.1</v>
      </c>
      <c r="J6827" s="71">
        <f>IF(F6827="女",IF(H6827=0,0,VLOOKUP(I6827/(H6827*H6827/10000),标准!M$108:N$112,2,TRUE)),IF(H6827=0,0,VLOOKUP(I6827/(H6827*H6827/10000),标准!M$74:N$78,2,TRUE)))</f>
        <v>100</v>
      </c>
      <c r="K6827" s="72">
        <v>2503</v>
      </c>
      <c r="L6827" s="71">
        <f>IF(A6827&lt;43,IF(F6827="女",VLOOKUP(K6827,标准!K$108:L$128,2,TRUE),VLOOKUP(K6827,标准!K$74:L$94,2,TRUE)),IF(F6827="女",VLOOKUP(K6827,标准!K$39:L$59,2,TRUE),VLOOKUP(K6827,标准!K$3:L$23,2,TRUE)))</f>
        <v>70</v>
      </c>
      <c r="M6827" s="68">
        <v>24</v>
      </c>
      <c r="N6827" s="71">
        <f>IF(M6827="",0,IF(A6827&lt;43,IF(F6827="女",VLOOKUP(M6827,标准!C$108:D$128,2,TRUE),VLOOKUP(M6827,标准!C$74:D$94,2,TRUE)),IF(F6827="女",VLOOKUP(M6827,标准!C$39:D$59,2,TRUE),VLOOKUP(M6827,标准!C$3:D$23,2,TRUE))))</f>
        <v>95</v>
      </c>
      <c r="O6827" s="124">
        <v>155</v>
      </c>
      <c r="P6827" s="71">
        <f>IF(A6827&lt;43,IF(F6827="女",VLOOKUP(O6827/100,标准!E$108:F$128,2,TRUE),VLOOKUP(O6827/100,标准!E$74:F$94,2,TRUE)),IF(F6827="女",VLOOKUP(O6827/100,标准!E$39:F$59,2,TRUE),VLOOKUP(O6827/100,标准!E$3:F$23,2,TRUE)))</f>
        <v>62</v>
      </c>
      <c r="Q6827" s="125">
        <v>4.44</v>
      </c>
      <c r="R6827" s="71">
        <f>IF(Q6827=0,0,IF(A6827&lt;43,IF(F6827="女",IF(Q6827="",0,VLOOKUP(Q6827,标准!I$108:J$138,2,TRUE)),IF(Q6827="",0,VLOOKUP(Q6827,标准!I$74:J$104,2,TRUE))),IF(F6827="女",IF(Q6827="",0,VLOOKUP(Q6827,标准!I$39:J$69,2,TRUE)),IF(Q6827="",0,VLOOKUP(Q6827,标准!I$3:J$33,2,TRUE)))))</f>
        <v>50</v>
      </c>
      <c r="S6827" s="126">
        <v>33</v>
      </c>
      <c r="T6827" s="71">
        <f>IF(A6827&lt;43,IF(F6827="女",VLOOKUP(S6827,标准!G$108:H$138,2,TRUE),VLOOKUP(S6827,标准!G$74:H$99,2,TRUE)),IF(F6827="女",VLOOKUP(S6827,标准!G$39:H$69,2,TRUE),VLOOKUP(S6827,标准!G$3:H$28,2,TRUE)))</f>
        <v>66</v>
      </c>
      <c r="U6827" s="127">
        <v>9.7</v>
      </c>
      <c r="V6827" s="71">
        <f>IF(U6827=0,0,IF(A6827&lt;43,IF(F6827="女",IF(U6827="",0,VLOOKUP(U6827,标准!A$108:B$128,2,TRUE)),IF(U6827="",0,VLOOKUP(U6827,标准!A$74:B$94,2,TRUE))),IF(F6827="女",IF(U6827="",0,VLOOKUP(U6827,标准!A$39:B$59,2,TRUE)),IF(U6827="",0,VLOOKUP(U6827,标准!A$3:B$23,2,TRUE)))))</f>
        <v>66</v>
      </c>
      <c r="W6827" s="86">
        <f t="shared" si="106"/>
        <v>71</v>
      </c>
      <c r="X6827" s="87">
        <v>3.8</v>
      </c>
      <c r="Y6827" s="87">
        <v>4.1</v>
      </c>
      <c r="Z6827" s="91"/>
      <c r="AA6827" s="92"/>
    </row>
    <row r="6828" customHeight="1" spans="1:27">
      <c r="A6828" s="62">
        <v>42</v>
      </c>
      <c r="B6828" s="91">
        <v>6868</v>
      </c>
      <c r="C6828" s="154" t="s">
        <v>13748</v>
      </c>
      <c r="D6828" s="154" t="s">
        <v>13693</v>
      </c>
      <c r="E6828" s="154" t="s">
        <v>4835</v>
      </c>
      <c r="F6828" s="154" t="s">
        <v>34</v>
      </c>
      <c r="G6828" s="155" t="s">
        <v>13749</v>
      </c>
      <c r="H6828" s="68">
        <v>149.8</v>
      </c>
      <c r="I6828" s="68">
        <v>50</v>
      </c>
      <c r="J6828" s="71">
        <f>IF(F6828="女",IF(H6828=0,0,VLOOKUP(I6828/(H6828*H6828/10000),标准!M$108:N$112,2,TRUE)),IF(H6828=0,0,VLOOKUP(I6828/(H6828*H6828/10000),标准!M$74:N$78,2,TRUE)))</f>
        <v>100</v>
      </c>
      <c r="K6828" s="72">
        <v>3061</v>
      </c>
      <c r="L6828" s="71">
        <f>IF(A6828&lt;43,IF(F6828="女",VLOOKUP(K6828,标准!K$108:L$128,2,TRUE),VLOOKUP(K6828,标准!K$74:L$94,2,TRUE)),IF(F6828="女",VLOOKUP(K6828,标准!K$39:L$59,2,TRUE),VLOOKUP(K6828,标准!K$3:L$23,2,TRUE)))</f>
        <v>80</v>
      </c>
      <c r="M6828" s="68">
        <v>29</v>
      </c>
      <c r="N6828" s="71">
        <f>IF(M6828="",0,IF(A6828&lt;43,IF(F6828="女",VLOOKUP(M6828,标准!C$108:D$128,2,TRUE),VLOOKUP(M6828,标准!C$74:D$94,2,TRUE)),IF(F6828="女",VLOOKUP(M6828,标准!C$39:D$59,2,TRUE),VLOOKUP(M6828,标准!C$3:D$23,2,TRUE))))</f>
        <v>100</v>
      </c>
      <c r="O6828" s="124">
        <v>160</v>
      </c>
      <c r="P6828" s="71">
        <f>IF(A6828&lt;43,IF(F6828="女",VLOOKUP(O6828/100,标准!E$108:F$128,2,TRUE),VLOOKUP(O6828/100,标准!E$74:F$94,2,TRUE)),IF(F6828="女",VLOOKUP(O6828/100,标准!E$39:F$59,2,TRUE),VLOOKUP(O6828/100,标准!E$3:F$23,2,TRUE)))</f>
        <v>66</v>
      </c>
      <c r="Q6828" s="125">
        <v>4.17</v>
      </c>
      <c r="R6828" s="71">
        <f>IF(Q6828=0,0,IF(A6828&lt;43,IF(F6828="女",IF(Q6828="",0,VLOOKUP(Q6828,标准!I$108:J$138,2,TRUE)),IF(Q6828="",0,VLOOKUP(Q6828,标准!I$74:J$104,2,TRUE))),IF(F6828="女",IF(Q6828="",0,VLOOKUP(Q6828,标准!I$39:J$69,2,TRUE)),IF(Q6828="",0,VLOOKUP(Q6828,标准!I$3:J$33,2,TRUE)))))</f>
        <v>66</v>
      </c>
      <c r="S6828" s="126">
        <v>35</v>
      </c>
      <c r="T6828" s="71">
        <f>IF(A6828&lt;43,IF(F6828="女",VLOOKUP(S6828,标准!G$108:H$138,2,TRUE),VLOOKUP(S6828,标准!G$74:H$99,2,TRUE)),IF(F6828="女",VLOOKUP(S6828,标准!G$39:H$69,2,TRUE),VLOOKUP(S6828,标准!G$3:H$28,2,TRUE)))</f>
        <v>68</v>
      </c>
      <c r="U6828" s="127">
        <v>8.8</v>
      </c>
      <c r="V6828" s="71">
        <f>IF(U6828=0,0,IF(A6828&lt;43,IF(F6828="女",IF(U6828="",0,VLOOKUP(U6828,标准!A$108:B$128,2,TRUE)),IF(U6828="",0,VLOOKUP(U6828,标准!A$74:B$94,2,TRUE))),IF(F6828="女",IF(U6828="",0,VLOOKUP(U6828,标准!A$39:B$59,2,TRUE)),IF(U6828="",0,VLOOKUP(U6828,标准!A$3:B$23,2,TRUE)))))</f>
        <v>74</v>
      </c>
      <c r="W6828" s="86">
        <f t="shared" si="106"/>
        <v>78.4</v>
      </c>
      <c r="X6828" s="87">
        <v>3.8</v>
      </c>
      <c r="Y6828" s="87">
        <v>3.8</v>
      </c>
      <c r="Z6828" s="91"/>
      <c r="AA6828" s="92"/>
    </row>
    <row r="6829" customHeight="1" spans="1:27">
      <c r="A6829" s="62">
        <v>42</v>
      </c>
      <c r="B6829" s="91">
        <v>6869</v>
      </c>
      <c r="C6829" s="154" t="s">
        <v>13750</v>
      </c>
      <c r="D6829" s="154" t="s">
        <v>13693</v>
      </c>
      <c r="E6829" s="154" t="s">
        <v>4835</v>
      </c>
      <c r="F6829" s="154" t="s">
        <v>34</v>
      </c>
      <c r="G6829" s="155" t="s">
        <v>13751</v>
      </c>
      <c r="H6829" s="68">
        <v>156.1</v>
      </c>
      <c r="I6829" s="68">
        <v>51.1</v>
      </c>
      <c r="J6829" s="71">
        <f>IF(F6829="女",IF(H6829=0,0,VLOOKUP(I6829/(H6829*H6829/10000),标准!M$108:N$112,2,TRUE)),IF(H6829=0,0,VLOOKUP(I6829/(H6829*H6829/10000),标准!M$74:N$78,2,TRUE)))</f>
        <v>100</v>
      </c>
      <c r="K6829" s="72">
        <v>2325</v>
      </c>
      <c r="L6829" s="71">
        <f>IF(A6829&lt;43,IF(F6829="女",VLOOKUP(K6829,标准!K$108:L$128,2,TRUE),VLOOKUP(K6829,标准!K$74:L$94,2,TRUE)),IF(F6829="女",VLOOKUP(K6829,标准!K$39:L$59,2,TRUE),VLOOKUP(K6829,标准!K$3:L$23,2,TRUE)))</f>
        <v>66</v>
      </c>
      <c r="M6829" s="68">
        <v>28</v>
      </c>
      <c r="N6829" s="71">
        <f>IF(M6829="",0,IF(A6829&lt;43,IF(F6829="女",VLOOKUP(M6829,标准!C$108:D$128,2,TRUE),VLOOKUP(M6829,标准!C$74:D$94,2,TRUE)),IF(F6829="女",VLOOKUP(M6829,标准!C$39:D$59,2,TRUE),VLOOKUP(M6829,标准!C$3:D$23,2,TRUE))))</f>
        <v>100</v>
      </c>
      <c r="O6829" s="124">
        <v>165</v>
      </c>
      <c r="P6829" s="71">
        <f>IF(A6829&lt;43,IF(F6829="女",VLOOKUP(O6829/100,标准!E$108:F$128,2,TRUE),VLOOKUP(O6829/100,标准!E$74:F$94,2,TRUE)),IF(F6829="女",VLOOKUP(O6829/100,标准!E$39:F$59,2,TRUE),VLOOKUP(O6829/100,标准!E$3:F$23,2,TRUE)))</f>
        <v>68</v>
      </c>
      <c r="Q6829" s="125">
        <v>3.47</v>
      </c>
      <c r="R6829" s="71">
        <f>IF(Q6829=0,0,IF(A6829&lt;43,IF(F6829="女",IF(Q6829="",0,VLOOKUP(Q6829,标准!I$108:J$138,2,TRUE)),IF(Q6829="",0,VLOOKUP(Q6829,标准!I$74:J$104,2,TRUE))),IF(F6829="女",IF(Q6829="",0,VLOOKUP(Q6829,标准!I$39:J$69,2,TRUE)),IF(Q6829="",0,VLOOKUP(Q6829,标准!I$3:J$33,2,TRUE)))))</f>
        <v>78</v>
      </c>
      <c r="S6829" s="126">
        <v>36</v>
      </c>
      <c r="T6829" s="71">
        <f>IF(A6829&lt;43,IF(F6829="女",VLOOKUP(S6829,标准!G$108:H$138,2,TRUE),VLOOKUP(S6829,标准!G$74:H$99,2,TRUE)),IF(F6829="女",VLOOKUP(S6829,标准!G$39:H$69,2,TRUE),VLOOKUP(S6829,标准!G$3:H$28,2,TRUE)))</f>
        <v>70</v>
      </c>
      <c r="U6829" s="127">
        <v>8.8</v>
      </c>
      <c r="V6829" s="71">
        <f>IF(U6829=0,0,IF(A6829&lt;43,IF(F6829="女",IF(U6829="",0,VLOOKUP(U6829,标准!A$108:B$128,2,TRUE)),IF(U6829="",0,VLOOKUP(U6829,标准!A$74:B$94,2,TRUE))),IF(F6829="女",IF(U6829="",0,VLOOKUP(U6829,标准!A$39:B$59,2,TRUE)),IF(U6829="",0,VLOOKUP(U6829,标准!A$3:B$23,2,TRUE)))))</f>
        <v>74</v>
      </c>
      <c r="W6829" s="86">
        <f t="shared" si="106"/>
        <v>79.1</v>
      </c>
      <c r="X6829" s="87">
        <v>4.3</v>
      </c>
      <c r="Y6829" s="87">
        <v>4.1</v>
      </c>
      <c r="Z6829" s="91"/>
      <c r="AA6829" s="92"/>
    </row>
    <row r="6830" customHeight="1" spans="1:27">
      <c r="A6830" s="62">
        <v>42</v>
      </c>
      <c r="B6830" s="91">
        <v>6870</v>
      </c>
      <c r="C6830" s="154" t="s">
        <v>13752</v>
      </c>
      <c r="D6830" s="154" t="s">
        <v>13693</v>
      </c>
      <c r="E6830" s="154" t="s">
        <v>4835</v>
      </c>
      <c r="F6830" s="154" t="s">
        <v>34</v>
      </c>
      <c r="G6830" s="155" t="s">
        <v>13753</v>
      </c>
      <c r="H6830" s="68">
        <v>155.5</v>
      </c>
      <c r="I6830" s="68">
        <v>43.3</v>
      </c>
      <c r="J6830" s="71">
        <f>IF(F6830="女",IF(H6830=0,0,VLOOKUP(I6830/(H6830*H6830/10000),标准!M$108:N$112,2,TRUE)),IF(H6830=0,0,VLOOKUP(I6830/(H6830*H6830/10000),标准!M$74:N$78,2,TRUE)))</f>
        <v>100</v>
      </c>
      <c r="K6830" s="72">
        <v>2768</v>
      </c>
      <c r="L6830" s="71">
        <f>IF(A6830&lt;43,IF(F6830="女",VLOOKUP(K6830,标准!K$108:L$128,2,TRUE),VLOOKUP(K6830,标准!K$74:L$94,2,TRUE)),IF(F6830="女",VLOOKUP(K6830,标准!K$39:L$59,2,TRUE),VLOOKUP(K6830,标准!K$3:L$23,2,TRUE)))</f>
        <v>74</v>
      </c>
      <c r="M6830" s="68">
        <v>18.4</v>
      </c>
      <c r="N6830" s="71">
        <f>IF(M6830="",0,IF(A6830&lt;43,IF(F6830="女",VLOOKUP(M6830,标准!C$108:D$128,2,TRUE),VLOOKUP(M6830,标准!C$74:D$94,2,TRUE)),IF(F6830="女",VLOOKUP(M6830,标准!C$39:D$59,2,TRUE),VLOOKUP(M6830,标准!C$3:D$23,2,TRUE))))</f>
        <v>78</v>
      </c>
      <c r="O6830" s="124">
        <v>165</v>
      </c>
      <c r="P6830" s="71">
        <f>IF(A6830&lt;43,IF(F6830="女",VLOOKUP(O6830/100,标准!E$108:F$128,2,TRUE),VLOOKUP(O6830/100,标准!E$74:F$94,2,TRUE)),IF(F6830="女",VLOOKUP(O6830/100,标准!E$39:F$59,2,TRUE),VLOOKUP(O6830/100,标准!E$3:F$23,2,TRUE)))</f>
        <v>68</v>
      </c>
      <c r="Q6830" s="125">
        <v>4.56</v>
      </c>
      <c r="R6830" s="71">
        <f>IF(Q6830=0,0,IF(A6830&lt;43,IF(F6830="女",IF(Q6830="",0,VLOOKUP(Q6830,标准!I$108:J$138,2,TRUE)),IF(Q6830="",0,VLOOKUP(Q6830,标准!I$74:J$104,2,TRUE))),IF(F6830="女",IF(Q6830="",0,VLOOKUP(Q6830,标准!I$39:J$69,2,TRUE)),IF(Q6830="",0,VLOOKUP(Q6830,标准!I$3:J$33,2,TRUE)))))</f>
        <v>30</v>
      </c>
      <c r="S6830" s="126">
        <v>56</v>
      </c>
      <c r="T6830" s="71">
        <f>IF(A6830&lt;43,IF(F6830="女",VLOOKUP(S6830,标准!G$108:H$138,2,TRUE),VLOOKUP(S6830,标准!G$74:H$99,2,TRUE)),IF(F6830="女",VLOOKUP(S6830,标准!G$39:H$69,2,TRUE),VLOOKUP(S6830,标准!G$3:H$28,2,TRUE)))</f>
        <v>100</v>
      </c>
      <c r="U6830" s="127">
        <v>9.3</v>
      </c>
      <c r="V6830" s="71">
        <f>IF(U6830=0,0,IF(A6830&lt;43,IF(F6830="女",IF(U6830="",0,VLOOKUP(U6830,标准!A$108:B$128,2,TRUE)),IF(U6830="",0,VLOOKUP(U6830,标准!A$74:B$94,2,TRUE))),IF(F6830="女",IF(U6830="",0,VLOOKUP(U6830,标准!A$39:B$59,2,TRUE)),IF(U6830="",0,VLOOKUP(U6830,标准!A$3:B$23,2,TRUE)))))</f>
        <v>70</v>
      </c>
      <c r="W6830" s="86">
        <f t="shared" si="106"/>
        <v>70.7</v>
      </c>
      <c r="X6830" s="87">
        <v>4.3</v>
      </c>
      <c r="Y6830" s="87">
        <v>4.4</v>
      </c>
      <c r="Z6830" s="91"/>
      <c r="AA6830" s="92"/>
    </row>
    <row r="6831" customHeight="1" spans="1:27">
      <c r="A6831" s="62">
        <v>42</v>
      </c>
      <c r="B6831" s="91">
        <v>6871</v>
      </c>
      <c r="C6831" s="154" t="s">
        <v>13754</v>
      </c>
      <c r="D6831" s="154" t="s">
        <v>13693</v>
      </c>
      <c r="E6831" s="154" t="s">
        <v>4835</v>
      </c>
      <c r="F6831" s="154" t="s">
        <v>34</v>
      </c>
      <c r="G6831" s="155" t="s">
        <v>13755</v>
      </c>
      <c r="H6831" s="68">
        <v>159.9</v>
      </c>
      <c r="I6831" s="68">
        <v>52.6</v>
      </c>
      <c r="J6831" s="71">
        <f>IF(F6831="女",IF(H6831=0,0,VLOOKUP(I6831/(H6831*H6831/10000),标准!M$108:N$112,2,TRUE)),IF(H6831=0,0,VLOOKUP(I6831/(H6831*H6831/10000),标准!M$74:N$78,2,TRUE)))</f>
        <v>100</v>
      </c>
      <c r="K6831" s="72">
        <v>3136</v>
      </c>
      <c r="L6831" s="71">
        <f>IF(A6831&lt;43,IF(F6831="女",VLOOKUP(K6831,标准!K$108:L$128,2,TRUE),VLOOKUP(K6831,标准!K$74:L$94,2,TRUE)),IF(F6831="女",VLOOKUP(K6831,标准!K$39:L$59,2,TRUE),VLOOKUP(K6831,标准!K$3:L$23,2,TRUE)))</f>
        <v>80</v>
      </c>
      <c r="M6831" s="68">
        <v>16.5</v>
      </c>
      <c r="N6831" s="71">
        <f>IF(M6831="",0,IF(A6831&lt;43,IF(F6831="女",VLOOKUP(M6831,标准!C$108:D$128,2,TRUE),VLOOKUP(M6831,标准!C$74:D$94,2,TRUE)),IF(F6831="女",VLOOKUP(M6831,标准!C$39:D$59,2,TRUE),VLOOKUP(M6831,标准!C$3:D$23,2,TRUE))))</f>
        <v>76</v>
      </c>
      <c r="O6831" s="124">
        <v>172</v>
      </c>
      <c r="P6831" s="71">
        <f>IF(A6831&lt;43,IF(F6831="女",VLOOKUP(O6831/100,标准!E$108:F$128,2,TRUE),VLOOKUP(O6831/100,标准!E$74:F$94,2,TRUE)),IF(F6831="女",VLOOKUP(O6831/100,标准!E$39:F$59,2,TRUE),VLOOKUP(O6831/100,标准!E$3:F$23,2,TRUE)))</f>
        <v>74</v>
      </c>
      <c r="Q6831" s="125">
        <v>4.55</v>
      </c>
      <c r="R6831" s="71">
        <f>IF(Q6831=0,0,IF(A6831&lt;43,IF(F6831="女",IF(Q6831="",0,VLOOKUP(Q6831,标准!I$108:J$138,2,TRUE)),IF(Q6831="",0,VLOOKUP(Q6831,标准!I$74:J$104,2,TRUE))),IF(F6831="女",IF(Q6831="",0,VLOOKUP(Q6831,标准!I$39:J$69,2,TRUE)),IF(Q6831="",0,VLOOKUP(Q6831,标准!I$3:J$33,2,TRUE)))))</f>
        <v>30</v>
      </c>
      <c r="S6831" s="126">
        <v>23</v>
      </c>
      <c r="T6831" s="71">
        <f>IF(A6831&lt;43,IF(F6831="女",VLOOKUP(S6831,标准!G$108:H$138,2,TRUE),VLOOKUP(S6831,标准!G$74:H$99,2,TRUE)),IF(F6831="女",VLOOKUP(S6831,标准!G$39:H$69,2,TRUE),VLOOKUP(S6831,标准!G$3:H$28,2,TRUE)))</f>
        <v>40</v>
      </c>
      <c r="U6831" s="127">
        <v>10.7</v>
      </c>
      <c r="V6831" s="71">
        <f>IF(U6831=0,0,IF(A6831&lt;43,IF(F6831="女",IF(U6831="",0,VLOOKUP(U6831,标准!A$108:B$128,2,TRUE)),IF(U6831="",0,VLOOKUP(U6831,标准!A$74:B$94,2,TRUE))),IF(F6831="女",IF(U6831="",0,VLOOKUP(U6831,标准!A$39:B$59,2,TRUE)),IF(U6831="",0,VLOOKUP(U6831,标准!A$3:B$23,2,TRUE)))))</f>
        <v>40</v>
      </c>
      <c r="W6831" s="86">
        <f t="shared" si="106"/>
        <v>60</v>
      </c>
      <c r="X6831" s="87">
        <v>4.2</v>
      </c>
      <c r="Y6831" s="87">
        <v>4.2</v>
      </c>
      <c r="Z6831" s="91"/>
      <c r="AA6831" s="92"/>
    </row>
    <row r="6832" customHeight="1" spans="1:27">
      <c r="A6832" s="62">
        <v>42</v>
      </c>
      <c r="B6832" s="91">
        <v>6872</v>
      </c>
      <c r="C6832" s="154" t="s">
        <v>13756</v>
      </c>
      <c r="D6832" s="154" t="s">
        <v>13693</v>
      </c>
      <c r="E6832" s="154" t="s">
        <v>4835</v>
      </c>
      <c r="F6832" s="154" t="s">
        <v>34</v>
      </c>
      <c r="G6832" s="155" t="s">
        <v>13757</v>
      </c>
      <c r="H6832" s="68">
        <v>167.2</v>
      </c>
      <c r="I6832" s="68">
        <v>55.6</v>
      </c>
      <c r="J6832" s="71">
        <f>IF(F6832="女",IF(H6832=0,0,VLOOKUP(I6832/(H6832*H6832/10000),标准!M$108:N$112,2,TRUE)),IF(H6832=0,0,VLOOKUP(I6832/(H6832*H6832/10000),标准!M$74:N$78,2,TRUE)))</f>
        <v>100</v>
      </c>
      <c r="K6832" s="72">
        <v>2363</v>
      </c>
      <c r="L6832" s="71">
        <f>IF(A6832&lt;43,IF(F6832="女",VLOOKUP(K6832,标准!K$108:L$128,2,TRUE),VLOOKUP(K6832,标准!K$74:L$94,2,TRUE)),IF(F6832="女",VLOOKUP(K6832,标准!K$39:L$59,2,TRUE),VLOOKUP(K6832,标准!K$3:L$23,2,TRUE)))</f>
        <v>66</v>
      </c>
      <c r="M6832" s="68">
        <v>26</v>
      </c>
      <c r="N6832" s="71">
        <f>IF(M6832="",0,IF(A6832&lt;43,IF(F6832="女",VLOOKUP(M6832,标准!C$108:D$128,2,TRUE),VLOOKUP(M6832,标准!C$74:D$94,2,TRUE)),IF(F6832="女",VLOOKUP(M6832,标准!C$39:D$59,2,TRUE),VLOOKUP(M6832,标准!C$3:D$23,2,TRUE))))</f>
        <v>100</v>
      </c>
      <c r="O6832" s="124">
        <v>152</v>
      </c>
      <c r="P6832" s="71">
        <f>IF(A6832&lt;43,IF(F6832="女",VLOOKUP(O6832/100,标准!E$108:F$128,2,TRUE),VLOOKUP(O6832/100,标准!E$74:F$94,2,TRUE)),IF(F6832="女",VLOOKUP(O6832/100,标准!E$39:F$59,2,TRUE),VLOOKUP(O6832/100,标准!E$3:F$23,2,TRUE)))</f>
        <v>60</v>
      </c>
      <c r="Q6832" s="125">
        <v>6</v>
      </c>
      <c r="R6832" s="71">
        <f>IF(Q6832=0,0,IF(A6832&lt;43,IF(F6832="女",IF(Q6832="",0,VLOOKUP(Q6832,标准!I$108:J$138,2,TRUE)),IF(Q6832="",0,VLOOKUP(Q6832,标准!I$74:J$104,2,TRUE))),IF(F6832="女",IF(Q6832="",0,VLOOKUP(Q6832,标准!I$39:J$69,2,TRUE)),IF(Q6832="",0,VLOOKUP(Q6832,标准!I$3:J$33,2,TRUE)))))</f>
        <v>0</v>
      </c>
      <c r="S6832" s="126">
        <v>38</v>
      </c>
      <c r="T6832" s="71">
        <f>IF(A6832&lt;43,IF(F6832="女",VLOOKUP(S6832,标准!G$108:H$138,2,TRUE),VLOOKUP(S6832,标准!G$74:H$99,2,TRUE)),IF(F6832="女",VLOOKUP(S6832,标准!G$39:H$69,2,TRUE),VLOOKUP(S6832,标准!G$3:H$28,2,TRUE)))</f>
        <v>72</v>
      </c>
      <c r="U6832" s="127">
        <v>10.3</v>
      </c>
      <c r="V6832" s="71">
        <f>IF(U6832=0,0,IF(A6832&lt;43,IF(F6832="女",IF(U6832="",0,VLOOKUP(U6832,标准!A$108:B$128,2,TRUE)),IF(U6832="",0,VLOOKUP(U6832,标准!A$74:B$94,2,TRUE))),IF(F6832="女",IF(U6832="",0,VLOOKUP(U6832,标准!A$39:B$59,2,TRUE)),IF(U6832="",0,VLOOKUP(U6832,标准!A$3:B$23,2,TRUE)))))</f>
        <v>60</v>
      </c>
      <c r="W6832" s="86">
        <f t="shared" si="106"/>
        <v>60.1</v>
      </c>
      <c r="X6832" s="87">
        <v>3.9</v>
      </c>
      <c r="Y6832" s="87">
        <v>4</v>
      </c>
      <c r="Z6832" s="91"/>
      <c r="AA6832" s="92"/>
    </row>
    <row r="6833" customHeight="1" spans="1:27">
      <c r="A6833" s="62">
        <v>42</v>
      </c>
      <c r="B6833" s="91">
        <v>6873</v>
      </c>
      <c r="C6833" s="154" t="s">
        <v>13758</v>
      </c>
      <c r="D6833" s="154" t="s">
        <v>13693</v>
      </c>
      <c r="E6833" s="154" t="s">
        <v>4835</v>
      </c>
      <c r="F6833" s="154" t="s">
        <v>34</v>
      </c>
      <c r="G6833" s="155" t="s">
        <v>13759</v>
      </c>
      <c r="H6833" s="68">
        <v>154.5</v>
      </c>
      <c r="I6833" s="68">
        <v>44.9</v>
      </c>
      <c r="J6833" s="71">
        <f>IF(F6833="女",IF(H6833=0,0,VLOOKUP(I6833/(H6833*H6833/10000),标准!M$108:N$112,2,TRUE)),IF(H6833=0,0,VLOOKUP(I6833/(H6833*H6833/10000),标准!M$74:N$78,2,TRUE)))</f>
        <v>100</v>
      </c>
      <c r="K6833" s="72">
        <v>3063</v>
      </c>
      <c r="L6833" s="71">
        <f>IF(A6833&lt;43,IF(F6833="女",VLOOKUP(K6833,标准!K$108:L$128,2,TRUE),VLOOKUP(K6833,标准!K$74:L$94,2,TRUE)),IF(F6833="女",VLOOKUP(K6833,标准!K$39:L$59,2,TRUE),VLOOKUP(K6833,标准!K$3:L$23,2,TRUE)))</f>
        <v>80</v>
      </c>
      <c r="M6833" s="68">
        <v>16.7</v>
      </c>
      <c r="N6833" s="71">
        <f>IF(M6833="",0,IF(A6833&lt;43,IF(F6833="女",VLOOKUP(M6833,标准!C$108:D$128,2,TRUE),VLOOKUP(M6833,标准!C$74:D$94,2,TRUE)),IF(F6833="女",VLOOKUP(M6833,标准!C$39:D$59,2,TRUE),VLOOKUP(M6833,标准!C$3:D$23,2,TRUE))))</f>
        <v>76</v>
      </c>
      <c r="O6833" s="124">
        <v>163</v>
      </c>
      <c r="P6833" s="71">
        <f>IF(A6833&lt;43,IF(F6833="女",VLOOKUP(O6833/100,标准!E$108:F$128,2,TRUE),VLOOKUP(O6833/100,标准!E$74:F$94,2,TRUE)),IF(F6833="女",VLOOKUP(O6833/100,标准!E$39:F$59,2,TRUE),VLOOKUP(O6833/100,标准!E$3:F$23,2,TRUE)))</f>
        <v>68</v>
      </c>
      <c r="Q6833" s="125">
        <v>4.16</v>
      </c>
      <c r="R6833" s="71">
        <f>IF(Q6833=0,0,IF(A6833&lt;43,IF(F6833="女",IF(Q6833="",0,VLOOKUP(Q6833,标准!I$108:J$138,2,TRUE)),IF(Q6833="",0,VLOOKUP(Q6833,标准!I$74:J$104,2,TRUE))),IF(F6833="女",IF(Q6833="",0,VLOOKUP(Q6833,标准!I$39:J$69,2,TRUE)),IF(Q6833="",0,VLOOKUP(Q6833,标准!I$3:J$33,2,TRUE)))))</f>
        <v>66</v>
      </c>
      <c r="S6833" s="126">
        <v>38</v>
      </c>
      <c r="T6833" s="71">
        <f>IF(A6833&lt;43,IF(F6833="女",VLOOKUP(S6833,标准!G$108:H$138,2,TRUE),VLOOKUP(S6833,标准!G$74:H$99,2,TRUE)),IF(F6833="女",VLOOKUP(S6833,标准!G$39:H$69,2,TRUE),VLOOKUP(S6833,标准!G$3:H$28,2,TRUE)))</f>
        <v>72</v>
      </c>
      <c r="U6833" s="127">
        <v>9.7</v>
      </c>
      <c r="V6833" s="71">
        <f>IF(U6833=0,0,IF(A6833&lt;43,IF(F6833="女",IF(U6833="",0,VLOOKUP(U6833,标准!A$108:B$128,2,TRUE)),IF(U6833="",0,VLOOKUP(U6833,标准!A$74:B$94,2,TRUE))),IF(F6833="女",IF(U6833="",0,VLOOKUP(U6833,标准!A$39:B$59,2,TRUE)),IF(U6833="",0,VLOOKUP(U6833,标准!A$3:B$23,2,TRUE)))))</f>
        <v>66</v>
      </c>
      <c r="W6833" s="86">
        <f t="shared" si="106"/>
        <v>75</v>
      </c>
      <c r="X6833" s="87">
        <v>4.5</v>
      </c>
      <c r="Y6833" s="87">
        <v>4.2</v>
      </c>
      <c r="Z6833" s="91"/>
      <c r="AA6833" s="92"/>
    </row>
    <row r="6834" customHeight="1" spans="1:27">
      <c r="A6834" s="62">
        <v>42</v>
      </c>
      <c r="B6834" s="91">
        <v>6874</v>
      </c>
      <c r="C6834" s="154" t="s">
        <v>13760</v>
      </c>
      <c r="D6834" s="154" t="s">
        <v>13693</v>
      </c>
      <c r="E6834" s="154" t="s">
        <v>4835</v>
      </c>
      <c r="F6834" s="154" t="s">
        <v>34</v>
      </c>
      <c r="G6834" s="155" t="s">
        <v>13761</v>
      </c>
      <c r="H6834" s="68">
        <v>151.9</v>
      </c>
      <c r="I6834" s="68">
        <v>51.4</v>
      </c>
      <c r="J6834" s="71">
        <f>IF(F6834="女",IF(H6834=0,0,VLOOKUP(I6834/(H6834*H6834/10000),标准!M$108:N$112,2,TRUE)),IF(H6834=0,0,VLOOKUP(I6834/(H6834*H6834/10000),标准!M$74:N$78,2,TRUE)))</f>
        <v>100</v>
      </c>
      <c r="K6834" s="72">
        <v>2305</v>
      </c>
      <c r="L6834" s="71">
        <f>IF(A6834&lt;43,IF(F6834="女",VLOOKUP(K6834,标准!K$108:L$128,2,TRUE),VLOOKUP(K6834,标准!K$74:L$94,2,TRUE)),IF(F6834="女",VLOOKUP(K6834,标准!K$39:L$59,2,TRUE),VLOOKUP(K6834,标准!K$3:L$23,2,TRUE)))</f>
        <v>66</v>
      </c>
      <c r="M6834" s="68">
        <v>28</v>
      </c>
      <c r="N6834" s="71">
        <f>IF(M6834="",0,IF(A6834&lt;43,IF(F6834="女",VLOOKUP(M6834,标准!C$108:D$128,2,TRUE),VLOOKUP(M6834,标准!C$74:D$94,2,TRUE)),IF(F6834="女",VLOOKUP(M6834,标准!C$39:D$59,2,TRUE),VLOOKUP(M6834,标准!C$3:D$23,2,TRUE))))</f>
        <v>100</v>
      </c>
      <c r="O6834" s="124">
        <v>169</v>
      </c>
      <c r="P6834" s="71">
        <f>IF(A6834&lt;43,IF(F6834="女",VLOOKUP(O6834/100,标准!E$108:F$128,2,TRUE),VLOOKUP(O6834/100,标准!E$74:F$94,2,TRUE)),IF(F6834="女",VLOOKUP(O6834/100,标准!E$39:F$59,2,TRUE),VLOOKUP(O6834/100,标准!E$3:F$23,2,TRUE)))</f>
        <v>72</v>
      </c>
      <c r="Q6834" s="125">
        <v>4.27</v>
      </c>
      <c r="R6834" s="71">
        <f>IF(Q6834=0,0,IF(A6834&lt;43,IF(F6834="女",IF(Q6834="",0,VLOOKUP(Q6834,标准!I$108:J$138,2,TRUE)),IF(Q6834="",0,VLOOKUP(Q6834,标准!I$74:J$104,2,TRUE))),IF(F6834="女",IF(Q6834="",0,VLOOKUP(Q6834,标准!I$39:J$69,2,TRUE)),IF(Q6834="",0,VLOOKUP(Q6834,标准!I$3:J$33,2,TRUE)))))</f>
        <v>62</v>
      </c>
      <c r="S6834" s="126">
        <v>33</v>
      </c>
      <c r="T6834" s="71">
        <f>IF(A6834&lt;43,IF(F6834="女",VLOOKUP(S6834,标准!G$108:H$138,2,TRUE),VLOOKUP(S6834,标准!G$74:H$99,2,TRUE)),IF(F6834="女",VLOOKUP(S6834,标准!G$39:H$69,2,TRUE),VLOOKUP(S6834,标准!G$3:H$28,2,TRUE)))</f>
        <v>66</v>
      </c>
      <c r="U6834" s="127">
        <v>9.3</v>
      </c>
      <c r="V6834" s="71">
        <f>IF(U6834=0,0,IF(A6834&lt;43,IF(F6834="女",IF(U6834="",0,VLOOKUP(U6834,标准!A$108:B$128,2,TRUE)),IF(U6834="",0,VLOOKUP(U6834,标准!A$74:B$94,2,TRUE))),IF(F6834="女",IF(U6834="",0,VLOOKUP(U6834,标准!A$39:B$59,2,TRUE)),IF(U6834="",0,VLOOKUP(U6834,标准!A$3:B$23,2,TRUE)))))</f>
        <v>70</v>
      </c>
      <c r="W6834" s="86">
        <f t="shared" si="106"/>
        <v>75.1</v>
      </c>
      <c r="X6834" s="87">
        <v>4.2</v>
      </c>
      <c r="Y6834" s="87">
        <v>4.5</v>
      </c>
      <c r="Z6834" s="91"/>
      <c r="AA6834" s="92"/>
    </row>
    <row r="6835" customHeight="1" spans="1:27">
      <c r="A6835" s="62">
        <v>42</v>
      </c>
      <c r="B6835" s="91">
        <v>6875</v>
      </c>
      <c r="C6835" s="154" t="s">
        <v>13762</v>
      </c>
      <c r="D6835" s="154" t="s">
        <v>13693</v>
      </c>
      <c r="E6835" s="154" t="s">
        <v>4835</v>
      </c>
      <c r="F6835" s="154" t="s">
        <v>34</v>
      </c>
      <c r="G6835" s="155" t="s">
        <v>13763</v>
      </c>
      <c r="H6835" s="68">
        <v>156.2</v>
      </c>
      <c r="I6835" s="68">
        <v>51.1</v>
      </c>
      <c r="J6835" s="71">
        <f>IF(F6835="女",IF(H6835=0,0,VLOOKUP(I6835/(H6835*H6835/10000),标准!M$108:N$112,2,TRUE)),IF(H6835=0,0,VLOOKUP(I6835/(H6835*H6835/10000),标准!M$74:N$78,2,TRUE)))</f>
        <v>100</v>
      </c>
      <c r="K6835" s="72">
        <v>3015</v>
      </c>
      <c r="L6835" s="71">
        <f>IF(A6835&lt;43,IF(F6835="女",VLOOKUP(K6835,标准!K$108:L$128,2,TRUE),VLOOKUP(K6835,标准!K$74:L$94,2,TRUE)),IF(F6835="女",VLOOKUP(K6835,标准!K$39:L$59,2,TRUE),VLOOKUP(K6835,标准!K$3:L$23,2,TRUE)))</f>
        <v>80</v>
      </c>
      <c r="M6835" s="68">
        <v>17</v>
      </c>
      <c r="N6835" s="71">
        <f>IF(M6835="",0,IF(A6835&lt;43,IF(F6835="女",VLOOKUP(M6835,标准!C$108:D$128,2,TRUE),VLOOKUP(M6835,标准!C$74:D$94,2,TRUE)),IF(F6835="女",VLOOKUP(M6835,标准!C$39:D$59,2,TRUE),VLOOKUP(M6835,标准!C$3:D$23,2,TRUE))))</f>
        <v>76</v>
      </c>
      <c r="O6835" s="124">
        <v>152</v>
      </c>
      <c r="P6835" s="71">
        <f>IF(A6835&lt;43,IF(F6835="女",VLOOKUP(O6835/100,标准!E$108:F$128,2,TRUE),VLOOKUP(O6835/100,标准!E$74:F$94,2,TRUE)),IF(F6835="女",VLOOKUP(O6835/100,标准!E$39:F$59,2,TRUE),VLOOKUP(O6835/100,标准!E$3:F$23,2,TRUE)))</f>
        <v>60</v>
      </c>
      <c r="Q6835" s="125">
        <v>4.35</v>
      </c>
      <c r="R6835" s="71">
        <f>IF(Q6835=0,0,IF(A6835&lt;43,IF(F6835="女",IF(Q6835="",0,VLOOKUP(Q6835,标准!I$108:J$138,2,TRUE)),IF(Q6835="",0,VLOOKUP(Q6835,标准!I$74:J$104,2,TRUE))),IF(F6835="女",IF(Q6835="",0,VLOOKUP(Q6835,标准!I$39:J$69,2,TRUE)),IF(Q6835="",0,VLOOKUP(Q6835,标准!I$3:J$33,2,TRUE)))))</f>
        <v>50</v>
      </c>
      <c r="S6835" s="126">
        <v>31</v>
      </c>
      <c r="T6835" s="71">
        <f>IF(A6835&lt;43,IF(F6835="女",VLOOKUP(S6835,标准!G$108:H$138,2,TRUE),VLOOKUP(S6835,标准!G$74:H$99,2,TRUE)),IF(F6835="女",VLOOKUP(S6835,标准!G$39:H$69,2,TRUE),VLOOKUP(S6835,标准!G$3:H$28,2,TRUE)))</f>
        <v>64</v>
      </c>
      <c r="U6835" s="127">
        <v>8.9</v>
      </c>
      <c r="V6835" s="71">
        <f>IF(U6835=0,0,IF(A6835&lt;43,IF(F6835="女",IF(U6835="",0,VLOOKUP(U6835,标准!A$108:B$128,2,TRUE)),IF(U6835="",0,VLOOKUP(U6835,标准!A$74:B$94,2,TRUE))),IF(F6835="女",IF(U6835="",0,VLOOKUP(U6835,标准!A$39:B$59,2,TRUE)),IF(U6835="",0,VLOOKUP(U6835,标准!A$3:B$23,2,TRUE)))))</f>
        <v>74</v>
      </c>
      <c r="W6835" s="86">
        <f t="shared" si="106"/>
        <v>71.8</v>
      </c>
      <c r="X6835" s="87">
        <v>3.9</v>
      </c>
      <c r="Y6835" s="87">
        <v>3.9</v>
      </c>
      <c r="Z6835" s="91"/>
      <c r="AA6835" s="92"/>
    </row>
    <row r="6836" customHeight="1" spans="1:27">
      <c r="A6836" s="62">
        <v>42</v>
      </c>
      <c r="B6836" s="91">
        <v>6876</v>
      </c>
      <c r="C6836" s="154" t="s">
        <v>13764</v>
      </c>
      <c r="D6836" s="154" t="s">
        <v>13693</v>
      </c>
      <c r="E6836" s="154" t="s">
        <v>4835</v>
      </c>
      <c r="F6836" s="154" t="s">
        <v>34</v>
      </c>
      <c r="G6836" s="155" t="s">
        <v>13765</v>
      </c>
      <c r="H6836" s="68">
        <v>160.2</v>
      </c>
      <c r="I6836" s="68">
        <v>63</v>
      </c>
      <c r="J6836" s="71">
        <f>IF(F6836="女",IF(H6836=0,0,VLOOKUP(I6836/(H6836*H6836/10000),标准!M$108:N$112,2,TRUE)),IF(H6836=0,0,VLOOKUP(I6836/(H6836*H6836/10000),标准!M$74:N$78,2,TRUE)))</f>
        <v>80</v>
      </c>
      <c r="K6836" s="72">
        <v>2672</v>
      </c>
      <c r="L6836" s="71">
        <f>IF(A6836&lt;43,IF(F6836="女",VLOOKUP(K6836,标准!K$108:L$128,2,TRUE),VLOOKUP(K6836,标准!K$74:L$94,2,TRUE)),IF(F6836="女",VLOOKUP(K6836,标准!K$39:L$59,2,TRUE),VLOOKUP(K6836,标准!K$3:L$23,2,TRUE)))</f>
        <v>72</v>
      </c>
      <c r="M6836" s="68">
        <v>23.3</v>
      </c>
      <c r="N6836" s="71">
        <f>IF(M6836="",0,IF(A6836&lt;43,IF(F6836="女",VLOOKUP(M6836,标准!C$108:D$128,2,TRUE),VLOOKUP(M6836,标准!C$74:D$94,2,TRUE)),IF(F6836="女",VLOOKUP(M6836,标准!C$39:D$59,2,TRUE),VLOOKUP(M6836,标准!C$3:D$23,2,TRUE))))</f>
        <v>90</v>
      </c>
      <c r="O6836" s="124">
        <v>176</v>
      </c>
      <c r="P6836" s="71">
        <f>IF(A6836&lt;43,IF(F6836="女",VLOOKUP(O6836/100,标准!E$108:F$128,2,TRUE),VLOOKUP(O6836/100,标准!E$74:F$94,2,TRUE)),IF(F6836="女",VLOOKUP(O6836/100,标准!E$39:F$59,2,TRUE),VLOOKUP(O6836/100,标准!E$3:F$23,2,TRUE)))</f>
        <v>76</v>
      </c>
      <c r="Q6836" s="125">
        <v>3.46</v>
      </c>
      <c r="R6836" s="71">
        <f>IF(Q6836=0,0,IF(A6836&lt;43,IF(F6836="女",IF(Q6836="",0,VLOOKUP(Q6836,标准!I$108:J$138,2,TRUE)),IF(Q6836="",0,VLOOKUP(Q6836,标准!I$74:J$104,2,TRUE))),IF(F6836="女",IF(Q6836="",0,VLOOKUP(Q6836,标准!I$39:J$69,2,TRUE)),IF(Q6836="",0,VLOOKUP(Q6836,标准!I$3:J$33,2,TRUE)))))</f>
        <v>78</v>
      </c>
      <c r="S6836" s="126">
        <v>31</v>
      </c>
      <c r="T6836" s="71">
        <f>IF(A6836&lt;43,IF(F6836="女",VLOOKUP(S6836,标准!G$108:H$138,2,TRUE),VLOOKUP(S6836,标准!G$74:H$99,2,TRUE)),IF(F6836="女",VLOOKUP(S6836,标准!G$39:H$69,2,TRUE),VLOOKUP(S6836,标准!G$3:H$28,2,TRUE)))</f>
        <v>64</v>
      </c>
      <c r="U6836" s="127">
        <v>8.4</v>
      </c>
      <c r="V6836" s="71">
        <f>IF(U6836=0,0,IF(A6836&lt;43,IF(F6836="女",IF(U6836="",0,VLOOKUP(U6836,标准!A$108:B$128,2,TRUE)),IF(U6836="",0,VLOOKUP(U6836,标准!A$74:B$94,2,TRUE))),IF(F6836="女",IF(U6836="",0,VLOOKUP(U6836,标准!A$39:B$59,2,TRUE)),IF(U6836="",0,VLOOKUP(U6836,标准!A$3:B$23,2,TRUE)))))</f>
        <v>78</v>
      </c>
      <c r="W6836" s="86">
        <f t="shared" si="106"/>
        <v>77</v>
      </c>
      <c r="X6836" s="87">
        <v>4.7</v>
      </c>
      <c r="Y6836" s="87">
        <v>4.6</v>
      </c>
      <c r="Z6836" s="91"/>
      <c r="AA6836" s="92"/>
    </row>
    <row r="6837" customHeight="1" spans="1:27">
      <c r="A6837" s="62">
        <v>42</v>
      </c>
      <c r="B6837" s="91">
        <v>6877</v>
      </c>
      <c r="C6837" s="154" t="s">
        <v>13766</v>
      </c>
      <c r="D6837" s="154" t="s">
        <v>13767</v>
      </c>
      <c r="E6837" s="154" t="s">
        <v>4835</v>
      </c>
      <c r="F6837" s="154" t="s">
        <v>34</v>
      </c>
      <c r="G6837" s="155" t="s">
        <v>13768</v>
      </c>
      <c r="H6837" s="68"/>
      <c r="I6837" s="68"/>
      <c r="J6837" s="71">
        <f>IF(F6837="女",IF(H6837=0,0,VLOOKUP(I6837/(H6837*H6837/10000),标准!M$108:N$112,2,TRUE)),IF(H6837=0,0,VLOOKUP(I6837/(H6837*H6837/10000),标准!M$74:N$78,2,TRUE)))</f>
        <v>0</v>
      </c>
      <c r="K6837" s="72"/>
      <c r="L6837" s="71">
        <f>IF(A6837&lt;43,IF(F6837="女",VLOOKUP(K6837,标准!K$108:L$128,2,TRUE),VLOOKUP(K6837,标准!K$74:L$94,2,TRUE)),IF(F6837="女",VLOOKUP(K6837,标准!K$39:L$59,2,TRUE),VLOOKUP(K6837,标准!K$3:L$23,2,TRUE)))</f>
        <v>0</v>
      </c>
      <c r="M6837" s="68">
        <v>0</v>
      </c>
      <c r="N6837" s="71">
        <f>IF(M6837="",0,IF(A6837&lt;43,IF(F6837="女",VLOOKUP(M6837,标准!C$108:D$128,2,TRUE),VLOOKUP(M6837,标准!C$74:D$94,2,TRUE)),IF(F6837="女",VLOOKUP(M6837,标准!C$39:D$59,2,TRUE),VLOOKUP(M6837,标准!C$3:D$23,2,TRUE))))</f>
        <v>0</v>
      </c>
      <c r="O6837" s="75"/>
      <c r="P6837" s="71">
        <f>IF(A6837&lt;43,IF(F6837="女",VLOOKUP(O6837/100,标准!E$108:F$128,2,TRUE),VLOOKUP(O6837/100,标准!E$74:F$94,2,TRUE)),IF(F6837="女",VLOOKUP(O6837/100,标准!E$39:F$59,2,TRUE),VLOOKUP(O6837/100,标准!E$3:F$23,2,TRUE)))</f>
        <v>0</v>
      </c>
      <c r="Q6837" s="79"/>
      <c r="R6837" s="71">
        <f>IF(Q6837=0,0,IF(A6837&lt;43,IF(F6837="女",IF(Q6837="",0,VLOOKUP(Q6837,标准!I$108:J$138,2,TRUE)),IF(Q6837="",0,VLOOKUP(Q6837,标准!I$74:J$104,2,TRUE))),IF(F6837="女",IF(Q6837="",0,VLOOKUP(Q6837,标准!I$39:J$69,2,TRUE)),IF(Q6837="",0,VLOOKUP(Q6837,标准!I$3:J$33,2,TRUE)))))</f>
        <v>0</v>
      </c>
      <c r="S6837" s="80"/>
      <c r="T6837" s="71">
        <f>IF(A6837&lt;43,IF(F6837="女",VLOOKUP(S6837,标准!G$108:H$138,2,TRUE),VLOOKUP(S6837,标准!G$74:H$99,2,TRUE)),IF(F6837="女",VLOOKUP(S6837,标准!G$39:H$69,2,TRUE),VLOOKUP(S6837,标准!G$3:H$28,2,TRUE)))</f>
        <v>0</v>
      </c>
      <c r="U6837" s="86"/>
      <c r="V6837" s="71">
        <f>IF(U6837=0,0,IF(A6837&lt;43,IF(F6837="女",IF(U6837="",0,VLOOKUP(U6837,标准!A$108:B$128,2,TRUE)),IF(U6837="",0,VLOOKUP(U6837,标准!A$74:B$94,2,TRUE))),IF(F6837="女",IF(U6837="",0,VLOOKUP(U6837,标准!A$39:B$59,2,TRUE)),IF(U6837="",0,VLOOKUP(U6837,标准!A$3:B$23,2,TRUE)))))</f>
        <v>0</v>
      </c>
      <c r="W6837" s="86">
        <v>60</v>
      </c>
      <c r="X6837" s="87"/>
      <c r="Y6837" s="87"/>
      <c r="Z6837" s="91"/>
      <c r="AA6837" s="92" t="s">
        <v>144</v>
      </c>
    </row>
    <row r="6838" customHeight="1" spans="1:27">
      <c r="A6838" s="62">
        <v>42</v>
      </c>
      <c r="B6838" s="91">
        <v>6878</v>
      </c>
      <c r="C6838" s="154" t="s">
        <v>13769</v>
      </c>
      <c r="D6838" s="154" t="s">
        <v>13767</v>
      </c>
      <c r="E6838" s="154" t="s">
        <v>4835</v>
      </c>
      <c r="F6838" s="154" t="s">
        <v>34</v>
      </c>
      <c r="G6838" s="155" t="s">
        <v>13770</v>
      </c>
      <c r="H6838" s="68">
        <v>161.6</v>
      </c>
      <c r="I6838" s="68">
        <v>55</v>
      </c>
      <c r="J6838" s="71">
        <f>IF(F6838="女",IF(H6838=0,0,VLOOKUP(I6838/(H6838*H6838/10000),标准!M$108:N$112,2,TRUE)),IF(H6838=0,0,VLOOKUP(I6838/(H6838*H6838/10000),标准!M$74:N$78,2,TRUE)))</f>
        <v>100</v>
      </c>
      <c r="K6838" s="72">
        <v>3375</v>
      </c>
      <c r="L6838" s="71">
        <f>IF(A6838&lt;43,IF(F6838="女",VLOOKUP(K6838,标准!K$108:L$128,2,TRUE),VLOOKUP(K6838,标准!K$74:L$94,2,TRUE)),IF(F6838="女",VLOOKUP(K6838,标准!K$39:L$59,2,TRUE),VLOOKUP(K6838,标准!K$3:L$23,2,TRUE)))</f>
        <v>95</v>
      </c>
      <c r="M6838" s="68">
        <v>22</v>
      </c>
      <c r="N6838" s="71">
        <f>IF(M6838="",0,IF(A6838&lt;43,IF(F6838="女",VLOOKUP(M6838,标准!C$108:D$128,2,TRUE),VLOOKUP(M6838,标准!C$74:D$94,2,TRUE)),IF(F6838="女",VLOOKUP(M6838,标准!C$39:D$59,2,TRUE),VLOOKUP(M6838,标准!C$3:D$23,2,TRUE))))</f>
        <v>85</v>
      </c>
      <c r="O6838" s="124">
        <v>158</v>
      </c>
      <c r="P6838" s="71">
        <f>IF(A6838&lt;43,IF(F6838="女",VLOOKUP(O6838/100,标准!E$108:F$128,2,TRUE),VLOOKUP(O6838/100,标准!E$74:F$94,2,TRUE)),IF(F6838="女",VLOOKUP(O6838/100,标准!E$39:F$59,2,TRUE),VLOOKUP(O6838/100,标准!E$3:F$23,2,TRUE)))</f>
        <v>64</v>
      </c>
      <c r="Q6838" s="125">
        <v>4.41</v>
      </c>
      <c r="R6838" s="71">
        <f>IF(Q6838=0,0,IF(A6838&lt;43,IF(F6838="女",IF(Q6838="",0,VLOOKUP(Q6838,标准!I$108:J$138,2,TRUE)),IF(Q6838="",0,VLOOKUP(Q6838,标准!I$74:J$104,2,TRUE))),IF(F6838="女",IF(Q6838="",0,VLOOKUP(Q6838,标准!I$39:J$69,2,TRUE)),IF(Q6838="",0,VLOOKUP(Q6838,标准!I$3:J$33,2,TRUE)))))</f>
        <v>50</v>
      </c>
      <c r="S6838" s="126">
        <v>38</v>
      </c>
      <c r="T6838" s="71">
        <f>IF(A6838&lt;43,IF(F6838="女",VLOOKUP(S6838,标准!G$108:H$138,2,TRUE),VLOOKUP(S6838,标准!G$74:H$99,2,TRUE)),IF(F6838="女",VLOOKUP(S6838,标准!G$39:H$69,2,TRUE),VLOOKUP(S6838,标准!G$3:H$28,2,TRUE)))</f>
        <v>72</v>
      </c>
      <c r="U6838" s="127">
        <v>8.8</v>
      </c>
      <c r="V6838" s="71">
        <f>IF(U6838=0,0,IF(A6838&lt;43,IF(F6838="女",IF(U6838="",0,VLOOKUP(U6838,标准!A$108:B$128,2,TRUE)),IF(U6838="",0,VLOOKUP(U6838,标准!A$74:B$94,2,TRUE))),IF(F6838="女",IF(U6838="",0,VLOOKUP(U6838,标准!A$39:B$59,2,TRUE)),IF(U6838="",0,VLOOKUP(U6838,标准!A$3:B$23,2,TRUE)))))</f>
        <v>74</v>
      </c>
      <c r="W6838" s="86">
        <f t="shared" si="106"/>
        <v>76.15</v>
      </c>
      <c r="X6838" s="87">
        <v>4.3</v>
      </c>
      <c r="Y6838" s="87">
        <v>4.5</v>
      </c>
      <c r="Z6838" s="91"/>
      <c r="AA6838" s="92"/>
    </row>
    <row r="6839" customHeight="1" spans="1:27">
      <c r="A6839" s="62">
        <v>42</v>
      </c>
      <c r="B6839" s="91">
        <v>6879</v>
      </c>
      <c r="C6839" s="154" t="s">
        <v>13771</v>
      </c>
      <c r="D6839" s="154" t="s">
        <v>13767</v>
      </c>
      <c r="E6839" s="154" t="s">
        <v>4835</v>
      </c>
      <c r="F6839" s="154" t="s">
        <v>34</v>
      </c>
      <c r="G6839" s="155" t="s">
        <v>13772</v>
      </c>
      <c r="H6839" s="68">
        <v>172.3</v>
      </c>
      <c r="I6839" s="68">
        <v>50.6</v>
      </c>
      <c r="J6839" s="71">
        <f>IF(F6839="女",IF(H6839=0,0,VLOOKUP(I6839/(H6839*H6839/10000),标准!M$108:N$112,2,TRUE)),IF(H6839=0,0,VLOOKUP(I6839/(H6839*H6839/10000),标准!M$74:N$78,2,TRUE)))</f>
        <v>80</v>
      </c>
      <c r="K6839" s="72">
        <v>3282</v>
      </c>
      <c r="L6839" s="71">
        <f>IF(A6839&lt;43,IF(F6839="女",VLOOKUP(K6839,标准!K$108:L$128,2,TRUE),VLOOKUP(K6839,标准!K$74:L$94,2,TRUE)),IF(F6839="女",VLOOKUP(K6839,标准!K$39:L$59,2,TRUE),VLOOKUP(K6839,标准!K$3:L$23,2,TRUE)))</f>
        <v>85</v>
      </c>
      <c r="M6839" s="68">
        <v>35.56</v>
      </c>
      <c r="N6839" s="71">
        <f>IF(M6839="",0,IF(A6839&lt;43,IF(F6839="女",VLOOKUP(M6839,标准!C$108:D$128,2,TRUE),VLOOKUP(M6839,标准!C$74:D$94,2,TRUE)),IF(F6839="女",VLOOKUP(M6839,标准!C$39:D$59,2,TRUE),VLOOKUP(M6839,标准!C$3:D$23,2,TRUE))))</f>
        <v>100</v>
      </c>
      <c r="O6839" s="124">
        <v>212</v>
      </c>
      <c r="P6839" s="71">
        <f>IF(A6839&lt;43,IF(F6839="女",VLOOKUP(O6839/100,标准!E$108:F$128,2,TRUE),VLOOKUP(O6839/100,标准!E$74:F$94,2,TRUE)),IF(F6839="女",VLOOKUP(O6839/100,标准!E$39:F$59,2,TRUE),VLOOKUP(O6839/100,标准!E$3:F$23,2,TRUE)))</f>
        <v>100</v>
      </c>
      <c r="Q6839" s="125">
        <v>3.09</v>
      </c>
      <c r="R6839" s="71">
        <f>IF(Q6839=0,0,IF(A6839&lt;43,IF(F6839="女",IF(Q6839="",0,VLOOKUP(Q6839,标准!I$108:J$138,2,TRUE)),IF(Q6839="",0,VLOOKUP(Q6839,标准!I$74:J$104,2,TRUE))),IF(F6839="女",IF(Q6839="",0,VLOOKUP(Q6839,标准!I$39:J$69,2,TRUE)),IF(Q6839="",0,VLOOKUP(Q6839,标准!I$3:J$33,2,TRUE)))))</f>
        <v>101</v>
      </c>
      <c r="S6839" s="126">
        <v>40</v>
      </c>
      <c r="T6839" s="71">
        <f>IF(A6839&lt;43,IF(F6839="女",VLOOKUP(S6839,标准!G$108:H$138,2,TRUE),VLOOKUP(S6839,标准!G$74:H$99,2,TRUE)),IF(F6839="女",VLOOKUP(S6839,标准!G$39:H$69,2,TRUE),VLOOKUP(S6839,标准!G$3:H$28,2,TRUE)))</f>
        <v>74</v>
      </c>
      <c r="U6839" s="127">
        <v>8.9</v>
      </c>
      <c r="V6839" s="71">
        <f>IF(U6839=0,0,IF(A6839&lt;43,IF(F6839="女",IF(U6839="",0,VLOOKUP(U6839,标准!A$108:B$128,2,TRUE)),IF(U6839="",0,VLOOKUP(U6839,标准!A$74:B$94,2,TRUE))),IF(F6839="女",IF(U6839="",0,VLOOKUP(U6839,标准!A$39:B$59,2,TRUE)),IF(U6839="",0,VLOOKUP(U6839,标准!A$3:B$23,2,TRUE)))))</f>
        <v>74</v>
      </c>
      <c r="W6839" s="86">
        <f t="shared" si="106"/>
        <v>87.15</v>
      </c>
      <c r="X6839" s="87">
        <v>4.3</v>
      </c>
      <c r="Y6839" s="87">
        <v>4.3</v>
      </c>
      <c r="Z6839" s="91"/>
      <c r="AA6839" s="92"/>
    </row>
    <row r="6840" customHeight="1" spans="1:27">
      <c r="A6840" s="62">
        <v>42</v>
      </c>
      <c r="B6840" s="91">
        <v>6880</v>
      </c>
      <c r="C6840" s="154" t="s">
        <v>13773</v>
      </c>
      <c r="D6840" s="154" t="s">
        <v>13767</v>
      </c>
      <c r="E6840" s="154" t="s">
        <v>4835</v>
      </c>
      <c r="F6840" s="154" t="s">
        <v>34</v>
      </c>
      <c r="G6840" s="155" t="s">
        <v>13774</v>
      </c>
      <c r="H6840" s="68">
        <v>160.2</v>
      </c>
      <c r="I6840" s="68">
        <v>50.6</v>
      </c>
      <c r="J6840" s="71">
        <f>IF(F6840="女",IF(H6840=0,0,VLOOKUP(I6840/(H6840*H6840/10000),标准!M$108:N$112,2,TRUE)),IF(H6840=0,0,VLOOKUP(I6840/(H6840*H6840/10000),标准!M$74:N$78,2,TRUE)))</f>
        <v>100</v>
      </c>
      <c r="K6840" s="72">
        <v>2913</v>
      </c>
      <c r="L6840" s="71">
        <f>IF(A6840&lt;43,IF(F6840="女",VLOOKUP(K6840,标准!K$108:L$128,2,TRUE),VLOOKUP(K6840,标准!K$74:L$94,2,TRUE)),IF(F6840="女",VLOOKUP(K6840,标准!K$39:L$59,2,TRUE),VLOOKUP(K6840,标准!K$3:L$23,2,TRUE)))</f>
        <v>78</v>
      </c>
      <c r="M6840" s="68">
        <v>22</v>
      </c>
      <c r="N6840" s="71">
        <f>IF(M6840="",0,IF(A6840&lt;43,IF(F6840="女",VLOOKUP(M6840,标准!C$108:D$128,2,TRUE),VLOOKUP(M6840,标准!C$74:D$94,2,TRUE)),IF(F6840="女",VLOOKUP(M6840,标准!C$39:D$59,2,TRUE),VLOOKUP(M6840,标准!C$3:D$23,2,TRUE))))</f>
        <v>85</v>
      </c>
      <c r="O6840" s="124">
        <v>145</v>
      </c>
      <c r="P6840" s="71">
        <f>IF(A6840&lt;43,IF(F6840="女",VLOOKUP(O6840/100,标准!E$108:F$128,2,TRUE),VLOOKUP(O6840/100,标准!E$74:F$94,2,TRUE)),IF(F6840="女",VLOOKUP(O6840/100,标准!E$39:F$59,2,TRUE),VLOOKUP(O6840/100,标准!E$3:F$23,2,TRUE)))</f>
        <v>40</v>
      </c>
      <c r="Q6840" s="125">
        <v>4.44</v>
      </c>
      <c r="R6840" s="71">
        <f>IF(Q6840=0,0,IF(A6840&lt;43,IF(F6840="女",IF(Q6840="",0,VLOOKUP(Q6840,标准!I$108:J$138,2,TRUE)),IF(Q6840="",0,VLOOKUP(Q6840,标准!I$74:J$104,2,TRUE))),IF(F6840="女",IF(Q6840="",0,VLOOKUP(Q6840,标准!I$39:J$69,2,TRUE)),IF(Q6840="",0,VLOOKUP(Q6840,标准!I$3:J$33,2,TRUE)))))</f>
        <v>50</v>
      </c>
      <c r="S6840" s="126">
        <v>41</v>
      </c>
      <c r="T6840" s="71">
        <f>IF(A6840&lt;43,IF(F6840="女",VLOOKUP(S6840,标准!G$108:H$138,2,TRUE),VLOOKUP(S6840,标准!G$74:H$99,2,TRUE)),IF(F6840="女",VLOOKUP(S6840,标准!G$39:H$69,2,TRUE),VLOOKUP(S6840,标准!G$3:H$28,2,TRUE)))</f>
        <v>74</v>
      </c>
      <c r="U6840" s="127">
        <v>9.7</v>
      </c>
      <c r="V6840" s="71">
        <f>IF(U6840=0,0,IF(A6840&lt;43,IF(F6840="女",IF(U6840="",0,VLOOKUP(U6840,标准!A$108:B$128,2,TRUE)),IF(U6840="",0,VLOOKUP(U6840,标准!A$74:B$94,2,TRUE))),IF(F6840="女",IF(U6840="",0,VLOOKUP(U6840,标准!A$39:B$59,2,TRUE)),IF(U6840="",0,VLOOKUP(U6840,标准!A$3:B$23,2,TRUE)))))</f>
        <v>66</v>
      </c>
      <c r="W6840" s="86">
        <f t="shared" si="106"/>
        <v>69.8</v>
      </c>
      <c r="X6840" s="87">
        <v>4.6</v>
      </c>
      <c r="Y6840" s="87">
        <v>4.6</v>
      </c>
      <c r="Z6840" s="91"/>
      <c r="AA6840" s="92"/>
    </row>
    <row r="6841" customHeight="1" spans="1:27">
      <c r="A6841" s="62">
        <v>42</v>
      </c>
      <c r="B6841" s="91">
        <v>6881</v>
      </c>
      <c r="C6841" s="154" t="s">
        <v>13775</v>
      </c>
      <c r="D6841" s="154" t="s">
        <v>13767</v>
      </c>
      <c r="E6841" s="154" t="s">
        <v>4835</v>
      </c>
      <c r="F6841" s="154" t="s">
        <v>34</v>
      </c>
      <c r="G6841" s="155" t="s">
        <v>13776</v>
      </c>
      <c r="H6841" s="68">
        <v>156.6</v>
      </c>
      <c r="I6841" s="68">
        <v>51.6</v>
      </c>
      <c r="J6841" s="71">
        <f>IF(F6841="女",IF(H6841=0,0,VLOOKUP(I6841/(H6841*H6841/10000),标准!M$108:N$112,2,TRUE)),IF(H6841=0,0,VLOOKUP(I6841/(H6841*H6841/10000),标准!M$74:N$78,2,TRUE)))</f>
        <v>100</v>
      </c>
      <c r="K6841" s="72">
        <v>2364</v>
      </c>
      <c r="L6841" s="71">
        <f>IF(A6841&lt;43,IF(F6841="女",VLOOKUP(K6841,标准!K$108:L$128,2,TRUE),VLOOKUP(K6841,标准!K$74:L$94,2,TRUE)),IF(F6841="女",VLOOKUP(K6841,标准!K$39:L$59,2,TRUE),VLOOKUP(K6841,标准!K$3:L$23,2,TRUE)))</f>
        <v>66</v>
      </c>
      <c r="M6841" s="68">
        <v>20.9</v>
      </c>
      <c r="N6841" s="71">
        <f>IF(M6841="",0,IF(A6841&lt;43,IF(F6841="女",VLOOKUP(M6841,标准!C$108:D$128,2,TRUE),VLOOKUP(M6841,标准!C$74:D$94,2,TRUE)),IF(F6841="女",VLOOKUP(M6841,标准!C$39:D$59,2,TRUE),VLOOKUP(M6841,标准!C$3:D$23,2,TRUE))))</f>
        <v>85</v>
      </c>
      <c r="O6841" s="124">
        <v>180</v>
      </c>
      <c r="P6841" s="71">
        <f>IF(A6841&lt;43,IF(F6841="女",VLOOKUP(O6841/100,标准!E$108:F$128,2,TRUE),VLOOKUP(O6841/100,标准!E$74:F$94,2,TRUE)),IF(F6841="女",VLOOKUP(O6841/100,标准!E$39:F$59,2,TRUE),VLOOKUP(O6841/100,标准!E$3:F$23,2,TRUE)))</f>
        <v>78</v>
      </c>
      <c r="Q6841" s="125">
        <v>4.09</v>
      </c>
      <c r="R6841" s="71">
        <f>IF(Q6841=0,0,IF(A6841&lt;43,IF(F6841="女",IF(Q6841="",0,VLOOKUP(Q6841,标准!I$108:J$138,2,TRUE)),IF(Q6841="",0,VLOOKUP(Q6841,标准!I$74:J$104,2,TRUE))),IF(F6841="女",IF(Q6841="",0,VLOOKUP(Q6841,标准!I$39:J$69,2,TRUE)),IF(Q6841="",0,VLOOKUP(Q6841,标准!I$3:J$33,2,TRUE)))))</f>
        <v>70</v>
      </c>
      <c r="S6841" s="126">
        <v>42</v>
      </c>
      <c r="T6841" s="71">
        <f>IF(A6841&lt;43,IF(F6841="女",VLOOKUP(S6841,标准!G$108:H$138,2,TRUE),VLOOKUP(S6841,标准!G$74:H$99,2,TRUE)),IF(F6841="女",VLOOKUP(S6841,标准!G$39:H$69,2,TRUE),VLOOKUP(S6841,标准!G$3:H$28,2,TRUE)))</f>
        <v>76</v>
      </c>
      <c r="U6841" s="127">
        <v>9.4</v>
      </c>
      <c r="V6841" s="71">
        <f>IF(U6841=0,0,IF(A6841&lt;43,IF(F6841="女",IF(U6841="",0,VLOOKUP(U6841,标准!A$108:B$128,2,TRUE)),IF(U6841="",0,VLOOKUP(U6841,标准!A$74:B$94,2,TRUE))),IF(F6841="女",IF(U6841="",0,VLOOKUP(U6841,标准!A$39:B$59,2,TRUE)),IF(U6841="",0,VLOOKUP(U6841,标准!A$3:B$23,2,TRUE)))))</f>
        <v>68</v>
      </c>
      <c r="W6841" s="86">
        <f t="shared" si="106"/>
        <v>76.4</v>
      </c>
      <c r="X6841" s="87">
        <v>4.1</v>
      </c>
      <c r="Y6841" s="87">
        <v>3.9</v>
      </c>
      <c r="Z6841" s="91"/>
      <c r="AA6841" s="92"/>
    </row>
    <row r="6842" customHeight="1" spans="1:27">
      <c r="A6842" s="62">
        <v>42</v>
      </c>
      <c r="B6842" s="91">
        <v>6882</v>
      </c>
      <c r="C6842" s="154" t="s">
        <v>13777</v>
      </c>
      <c r="D6842" s="154" t="s">
        <v>13767</v>
      </c>
      <c r="E6842" s="154" t="s">
        <v>4835</v>
      </c>
      <c r="F6842" s="154" t="s">
        <v>34</v>
      </c>
      <c r="G6842" s="155" t="s">
        <v>13778</v>
      </c>
      <c r="H6842" s="68">
        <v>153</v>
      </c>
      <c r="I6842" s="68">
        <v>42.1</v>
      </c>
      <c r="J6842" s="71">
        <f>IF(F6842="女",IF(H6842=0,0,VLOOKUP(I6842/(H6842*H6842/10000),标准!M$108:N$112,2,TRUE)),IF(H6842=0,0,VLOOKUP(I6842/(H6842*H6842/10000),标准!M$74:N$78,2,TRUE)))</f>
        <v>100</v>
      </c>
      <c r="K6842" s="72">
        <v>2369</v>
      </c>
      <c r="L6842" s="71">
        <f>IF(A6842&lt;43,IF(F6842="女",VLOOKUP(K6842,标准!K$108:L$128,2,TRUE),VLOOKUP(K6842,标准!K$74:L$94,2,TRUE)),IF(F6842="女",VLOOKUP(K6842,标准!K$39:L$59,2,TRUE),VLOOKUP(K6842,标准!K$3:L$23,2,TRUE)))</f>
        <v>66</v>
      </c>
      <c r="M6842" s="68">
        <v>22.5</v>
      </c>
      <c r="N6842" s="71">
        <f>IF(M6842="",0,IF(A6842&lt;43,IF(F6842="女",VLOOKUP(M6842,标准!C$108:D$128,2,TRUE),VLOOKUP(M6842,标准!C$74:D$94,2,TRUE)),IF(F6842="女",VLOOKUP(M6842,标准!C$39:D$59,2,TRUE),VLOOKUP(M6842,标准!C$3:D$23,2,TRUE))))</f>
        <v>90</v>
      </c>
      <c r="O6842" s="75"/>
      <c r="P6842" s="71">
        <f>IF(A6842&lt;43,IF(F6842="女",VLOOKUP(O6842/100,标准!E$108:F$128,2,TRUE),VLOOKUP(O6842/100,标准!E$74:F$94,2,TRUE)),IF(F6842="女",VLOOKUP(O6842/100,标准!E$39:F$59,2,TRUE),VLOOKUP(O6842/100,标准!E$3:F$23,2,TRUE)))</f>
        <v>0</v>
      </c>
      <c r="Q6842" s="79"/>
      <c r="R6842" s="71">
        <f>IF(Q6842=0,0,IF(A6842&lt;43,IF(F6842="女",IF(Q6842="",0,VLOOKUP(Q6842,标准!I$108:J$138,2,TRUE)),IF(Q6842="",0,VLOOKUP(Q6842,标准!I$74:J$104,2,TRUE))),IF(F6842="女",IF(Q6842="",0,VLOOKUP(Q6842,标准!I$39:J$69,2,TRUE)),IF(Q6842="",0,VLOOKUP(Q6842,标准!I$3:J$33,2,TRUE)))))</f>
        <v>0</v>
      </c>
      <c r="S6842" s="80"/>
      <c r="T6842" s="71">
        <f>IF(A6842&lt;43,IF(F6842="女",VLOOKUP(S6842,标准!G$108:H$138,2,TRUE),VLOOKUP(S6842,标准!G$74:H$99,2,TRUE)),IF(F6842="女",VLOOKUP(S6842,标准!G$39:H$69,2,TRUE),VLOOKUP(S6842,标准!G$3:H$28,2,TRUE)))</f>
        <v>0</v>
      </c>
      <c r="U6842" s="86"/>
      <c r="V6842" s="71">
        <f>IF(U6842=0,0,IF(A6842&lt;43,IF(F6842="女",IF(U6842="",0,VLOOKUP(U6842,标准!A$108:B$128,2,TRUE)),IF(U6842="",0,VLOOKUP(U6842,标准!A$74:B$94,2,TRUE))),IF(F6842="女",IF(U6842="",0,VLOOKUP(U6842,标准!A$39:B$59,2,TRUE)),IF(U6842="",0,VLOOKUP(U6842,标准!A$3:B$23,2,TRUE)))))</f>
        <v>0</v>
      </c>
      <c r="W6842" s="86">
        <v>60</v>
      </c>
      <c r="X6842" s="87">
        <v>3.9</v>
      </c>
      <c r="Y6842" s="87">
        <v>4.3</v>
      </c>
      <c r="Z6842" s="91"/>
      <c r="AA6842" s="92" t="s">
        <v>144</v>
      </c>
    </row>
    <row r="6843" customHeight="1" spans="1:27">
      <c r="A6843" s="62">
        <v>42</v>
      </c>
      <c r="B6843" s="91">
        <v>6883</v>
      </c>
      <c r="C6843" s="154" t="s">
        <v>13779</v>
      </c>
      <c r="D6843" s="154" t="s">
        <v>13767</v>
      </c>
      <c r="E6843" s="154" t="s">
        <v>4835</v>
      </c>
      <c r="F6843" s="154" t="s">
        <v>34</v>
      </c>
      <c r="G6843" s="155" t="s">
        <v>13780</v>
      </c>
      <c r="H6843" s="68">
        <v>169.5</v>
      </c>
      <c r="I6843" s="68">
        <v>56.5</v>
      </c>
      <c r="J6843" s="71">
        <f>IF(F6843="女",IF(H6843=0,0,VLOOKUP(I6843/(H6843*H6843/10000),标准!M$108:N$112,2,TRUE)),IF(H6843=0,0,VLOOKUP(I6843/(H6843*H6843/10000),标准!M$74:N$78,2,TRUE)))</f>
        <v>100</v>
      </c>
      <c r="K6843" s="72">
        <v>1743</v>
      </c>
      <c r="L6843" s="71">
        <f>IF(A6843&lt;43,IF(F6843="女",VLOOKUP(K6843,标准!K$108:L$128,2,TRUE),VLOOKUP(K6843,标准!K$74:L$94,2,TRUE)),IF(F6843="女",VLOOKUP(K6843,标准!K$39:L$59,2,TRUE),VLOOKUP(K6843,标准!K$3:L$23,2,TRUE)))</f>
        <v>0</v>
      </c>
      <c r="M6843" s="68">
        <v>17.1</v>
      </c>
      <c r="N6843" s="71">
        <f>IF(M6843="",0,IF(A6843&lt;43,IF(F6843="女",VLOOKUP(M6843,标准!C$108:D$128,2,TRUE),VLOOKUP(M6843,标准!C$74:D$94,2,TRUE)),IF(F6843="女",VLOOKUP(M6843,标准!C$39:D$59,2,TRUE),VLOOKUP(M6843,标准!C$3:D$23,2,TRUE))))</f>
        <v>76</v>
      </c>
      <c r="O6843" s="124">
        <v>158</v>
      </c>
      <c r="P6843" s="71">
        <f>IF(A6843&lt;43,IF(F6843="女",VLOOKUP(O6843/100,标准!E$108:F$128,2,TRUE),VLOOKUP(O6843/100,标准!E$74:F$94,2,TRUE)),IF(F6843="女",VLOOKUP(O6843/100,标准!E$39:F$59,2,TRUE),VLOOKUP(O6843/100,标准!E$3:F$23,2,TRUE)))</f>
        <v>64</v>
      </c>
      <c r="Q6843" s="125">
        <v>4.27</v>
      </c>
      <c r="R6843" s="71">
        <f>IF(Q6843=0,0,IF(A6843&lt;43,IF(F6843="女",IF(Q6843="",0,VLOOKUP(Q6843,标准!I$108:J$138,2,TRUE)),IF(Q6843="",0,VLOOKUP(Q6843,标准!I$74:J$104,2,TRUE))),IF(F6843="女",IF(Q6843="",0,VLOOKUP(Q6843,标准!I$39:J$69,2,TRUE)),IF(Q6843="",0,VLOOKUP(Q6843,标准!I$3:J$33,2,TRUE)))))</f>
        <v>62</v>
      </c>
      <c r="S6843" s="126">
        <v>45</v>
      </c>
      <c r="T6843" s="71">
        <f>IF(A6843&lt;43,IF(F6843="女",VLOOKUP(S6843,标准!G$108:H$138,2,TRUE),VLOOKUP(S6843,标准!G$74:H$99,2,TRUE)),IF(F6843="女",VLOOKUP(S6843,标准!G$39:H$69,2,TRUE),VLOOKUP(S6843,标准!G$3:H$28,2,TRUE)))</f>
        <v>78</v>
      </c>
      <c r="U6843" s="127">
        <v>9</v>
      </c>
      <c r="V6843" s="71">
        <f>IF(U6843=0,0,IF(A6843&lt;43,IF(F6843="女",IF(U6843="",0,VLOOKUP(U6843,标准!A$108:B$128,2,TRUE)),IF(U6843="",0,VLOOKUP(U6843,标准!A$74:B$94,2,TRUE))),IF(F6843="女",IF(U6843="",0,VLOOKUP(U6843,标准!A$39:B$59,2,TRUE)),IF(U6843="",0,VLOOKUP(U6843,标准!A$3:B$23,2,TRUE)))))</f>
        <v>72</v>
      </c>
      <c r="W6843" s="86">
        <f t="shared" si="106"/>
        <v>63.6</v>
      </c>
      <c r="X6843" s="87">
        <v>3.7</v>
      </c>
      <c r="Y6843" s="87">
        <v>3.7</v>
      </c>
      <c r="Z6843" s="91"/>
      <c r="AA6843" s="92"/>
    </row>
    <row r="6844" customHeight="1" spans="1:27">
      <c r="A6844" s="62">
        <v>42</v>
      </c>
      <c r="B6844" s="91">
        <v>6884</v>
      </c>
      <c r="C6844" s="154" t="s">
        <v>13781</v>
      </c>
      <c r="D6844" s="154" t="s">
        <v>13767</v>
      </c>
      <c r="E6844" s="154" t="s">
        <v>4835</v>
      </c>
      <c r="F6844" s="154" t="s">
        <v>34</v>
      </c>
      <c r="G6844" s="155" t="s">
        <v>13782</v>
      </c>
      <c r="H6844" s="68">
        <v>154</v>
      </c>
      <c r="I6844" s="68">
        <v>58</v>
      </c>
      <c r="J6844" s="71">
        <f>IF(F6844="女",IF(H6844=0,0,VLOOKUP(I6844/(H6844*H6844/10000),标准!M$108:N$112,2,TRUE)),IF(H6844=0,0,VLOOKUP(I6844/(H6844*H6844/10000),标准!M$74:N$78,2,TRUE)))</f>
        <v>80</v>
      </c>
      <c r="K6844" s="72">
        <v>3396</v>
      </c>
      <c r="L6844" s="71">
        <f>IF(A6844&lt;43,IF(F6844="女",VLOOKUP(K6844,标准!K$108:L$128,2,TRUE),VLOOKUP(K6844,标准!K$74:L$94,2,TRUE)),IF(F6844="女",VLOOKUP(K6844,标准!K$39:L$59,2,TRUE),VLOOKUP(K6844,标准!K$3:L$23,2,TRUE)))</f>
        <v>95</v>
      </c>
      <c r="M6844" s="68">
        <v>25</v>
      </c>
      <c r="N6844" s="71">
        <f>IF(M6844="",0,IF(A6844&lt;43,IF(F6844="女",VLOOKUP(M6844,标准!C$108:D$128,2,TRUE),VLOOKUP(M6844,标准!C$74:D$94,2,TRUE)),IF(F6844="女",VLOOKUP(M6844,标准!C$39:D$59,2,TRUE),VLOOKUP(M6844,标准!C$3:D$23,2,TRUE))))</f>
        <v>95</v>
      </c>
      <c r="O6844" s="124">
        <v>178</v>
      </c>
      <c r="P6844" s="71">
        <f>IF(A6844&lt;43,IF(F6844="女",VLOOKUP(O6844/100,标准!E$108:F$128,2,TRUE),VLOOKUP(O6844/100,标准!E$74:F$94,2,TRUE)),IF(F6844="女",VLOOKUP(O6844/100,标准!E$39:F$59,2,TRUE),VLOOKUP(O6844/100,标准!E$3:F$23,2,TRUE)))</f>
        <v>78</v>
      </c>
      <c r="Q6844" s="125">
        <v>4.07</v>
      </c>
      <c r="R6844" s="71">
        <f>IF(Q6844=0,0,IF(A6844&lt;43,IF(F6844="女",IF(Q6844="",0,VLOOKUP(Q6844,标准!I$108:J$138,2,TRUE)),IF(Q6844="",0,VLOOKUP(Q6844,标准!I$74:J$104,2,TRUE))),IF(F6844="女",IF(Q6844="",0,VLOOKUP(Q6844,标准!I$39:J$69,2,TRUE)),IF(Q6844="",0,VLOOKUP(Q6844,标准!I$3:J$33,2,TRUE)))))</f>
        <v>70</v>
      </c>
      <c r="S6844" s="126">
        <v>44</v>
      </c>
      <c r="T6844" s="71">
        <f>IF(A6844&lt;43,IF(F6844="女",VLOOKUP(S6844,标准!G$108:H$138,2,TRUE),VLOOKUP(S6844,标准!G$74:H$99,2,TRUE)),IF(F6844="女",VLOOKUP(S6844,标准!G$39:H$69,2,TRUE),VLOOKUP(S6844,标准!G$3:H$28,2,TRUE)))</f>
        <v>78</v>
      </c>
      <c r="U6844" s="127">
        <v>8.7</v>
      </c>
      <c r="V6844" s="71">
        <f>IF(U6844=0,0,IF(A6844&lt;43,IF(F6844="女",IF(U6844="",0,VLOOKUP(U6844,标准!A$108:B$128,2,TRUE)),IF(U6844="",0,VLOOKUP(U6844,标准!A$74:B$94,2,TRUE))),IF(F6844="女",IF(U6844="",0,VLOOKUP(U6844,标准!A$39:B$59,2,TRUE)),IF(U6844="",0,VLOOKUP(U6844,标准!A$3:B$23,2,TRUE)))))</f>
        <v>76</v>
      </c>
      <c r="W6844" s="86">
        <f t="shared" si="106"/>
        <v>80.55</v>
      </c>
      <c r="X6844" s="87">
        <v>3.7</v>
      </c>
      <c r="Y6844" s="87">
        <v>3.7</v>
      </c>
      <c r="Z6844" s="91"/>
      <c r="AA6844" s="92"/>
    </row>
    <row r="6845" customHeight="1" spans="1:27">
      <c r="A6845" s="62">
        <v>42</v>
      </c>
      <c r="B6845" s="91">
        <v>6885</v>
      </c>
      <c r="C6845" s="154" t="s">
        <v>13783</v>
      </c>
      <c r="D6845" s="154" t="s">
        <v>13767</v>
      </c>
      <c r="E6845" s="154" t="s">
        <v>4835</v>
      </c>
      <c r="F6845" s="154" t="s">
        <v>34</v>
      </c>
      <c r="G6845" s="155" t="s">
        <v>13784</v>
      </c>
      <c r="H6845" s="68">
        <v>167</v>
      </c>
      <c r="I6845" s="68">
        <v>47</v>
      </c>
      <c r="J6845" s="71">
        <f>IF(F6845="女",IF(H6845=0,0,VLOOKUP(I6845/(H6845*H6845/10000),标准!M$108:N$112,2,TRUE)),IF(H6845=0,0,VLOOKUP(I6845/(H6845*H6845/10000),标准!M$74:N$78,2,TRUE)))</f>
        <v>80</v>
      </c>
      <c r="K6845" s="72">
        <v>3264</v>
      </c>
      <c r="L6845" s="71">
        <f>IF(A6845&lt;43,IF(F6845="女",VLOOKUP(K6845,标准!K$108:L$128,2,TRUE),VLOOKUP(K6845,标准!K$74:L$94,2,TRUE)),IF(F6845="女",VLOOKUP(K6845,标准!K$39:L$59,2,TRUE),VLOOKUP(K6845,标准!K$3:L$23,2,TRUE)))</f>
        <v>85</v>
      </c>
      <c r="M6845" s="68">
        <v>18.5</v>
      </c>
      <c r="N6845" s="71">
        <f>IF(M6845="",0,IF(A6845&lt;43,IF(F6845="女",VLOOKUP(M6845,标准!C$108:D$128,2,TRUE),VLOOKUP(M6845,标准!C$74:D$94,2,TRUE)),IF(F6845="女",VLOOKUP(M6845,标准!C$39:D$59,2,TRUE),VLOOKUP(M6845,标准!C$3:D$23,2,TRUE))))</f>
        <v>78</v>
      </c>
      <c r="O6845" s="124">
        <v>180</v>
      </c>
      <c r="P6845" s="71">
        <f>IF(A6845&lt;43,IF(F6845="女",VLOOKUP(O6845/100,标准!E$108:F$128,2,TRUE),VLOOKUP(O6845/100,标准!E$74:F$94,2,TRUE)),IF(F6845="女",VLOOKUP(O6845/100,标准!E$39:F$59,2,TRUE),VLOOKUP(O6845/100,标准!E$3:F$23,2,TRUE)))</f>
        <v>78</v>
      </c>
      <c r="Q6845" s="125">
        <v>4.13</v>
      </c>
      <c r="R6845" s="71">
        <f>IF(Q6845=0,0,IF(A6845&lt;43,IF(F6845="女",IF(Q6845="",0,VLOOKUP(Q6845,标准!I$108:J$138,2,TRUE)),IF(Q6845="",0,VLOOKUP(Q6845,标准!I$74:J$104,2,TRUE))),IF(F6845="女",IF(Q6845="",0,VLOOKUP(Q6845,标准!I$39:J$69,2,TRUE)),IF(Q6845="",0,VLOOKUP(Q6845,标准!I$3:J$33,2,TRUE)))))</f>
        <v>68</v>
      </c>
      <c r="S6845" s="126">
        <v>45</v>
      </c>
      <c r="T6845" s="71">
        <f>IF(A6845&lt;43,IF(F6845="女",VLOOKUP(S6845,标准!G$108:H$138,2,TRUE),VLOOKUP(S6845,标准!G$74:H$99,2,TRUE)),IF(F6845="女",VLOOKUP(S6845,标准!G$39:H$69,2,TRUE),VLOOKUP(S6845,标准!G$3:H$28,2,TRUE)))</f>
        <v>78</v>
      </c>
      <c r="U6845" s="127">
        <v>9</v>
      </c>
      <c r="V6845" s="71">
        <f>IF(U6845=0,0,IF(A6845&lt;43,IF(F6845="女",IF(U6845="",0,VLOOKUP(U6845,标准!A$108:B$128,2,TRUE)),IF(U6845="",0,VLOOKUP(U6845,标准!A$74:B$94,2,TRUE))),IF(F6845="女",IF(U6845="",0,VLOOKUP(U6845,标准!A$39:B$59,2,TRUE)),IF(U6845="",0,VLOOKUP(U6845,标准!A$3:B$23,2,TRUE)))))</f>
        <v>72</v>
      </c>
      <c r="W6845" s="86">
        <f t="shared" si="106"/>
        <v>76.15</v>
      </c>
      <c r="X6845" s="87">
        <v>4</v>
      </c>
      <c r="Y6845" s="87">
        <v>4</v>
      </c>
      <c r="Z6845" s="91"/>
      <c r="AA6845" s="92"/>
    </row>
    <row r="6846" customHeight="1" spans="1:27">
      <c r="A6846" s="62">
        <v>42</v>
      </c>
      <c r="B6846" s="91">
        <v>6886</v>
      </c>
      <c r="C6846" s="154" t="s">
        <v>13785</v>
      </c>
      <c r="D6846" s="154" t="s">
        <v>13767</v>
      </c>
      <c r="E6846" s="154" t="s">
        <v>4835</v>
      </c>
      <c r="F6846" s="154" t="s">
        <v>34</v>
      </c>
      <c r="G6846" s="155" t="s">
        <v>13786</v>
      </c>
      <c r="H6846" s="68">
        <v>173.9</v>
      </c>
      <c r="I6846" s="68">
        <v>61.2</v>
      </c>
      <c r="J6846" s="71">
        <f>IF(F6846="女",IF(H6846=0,0,VLOOKUP(I6846/(H6846*H6846/10000),标准!M$108:N$112,2,TRUE)),IF(H6846=0,0,VLOOKUP(I6846/(H6846*H6846/10000),标准!M$74:N$78,2,TRUE)))</f>
        <v>100</v>
      </c>
      <c r="K6846" s="72">
        <v>3380</v>
      </c>
      <c r="L6846" s="71">
        <f>IF(A6846&lt;43,IF(F6846="女",VLOOKUP(K6846,标准!K$108:L$128,2,TRUE),VLOOKUP(K6846,标准!K$74:L$94,2,TRUE)),IF(F6846="女",VLOOKUP(K6846,标准!K$39:L$59,2,TRUE),VLOOKUP(K6846,标准!K$3:L$23,2,TRUE)))</f>
        <v>95</v>
      </c>
      <c r="M6846" s="68">
        <v>22</v>
      </c>
      <c r="N6846" s="71">
        <f>IF(M6846="",0,IF(A6846&lt;43,IF(F6846="女",VLOOKUP(M6846,标准!C$108:D$128,2,TRUE),VLOOKUP(M6846,标准!C$74:D$94,2,TRUE)),IF(F6846="女",VLOOKUP(M6846,标准!C$39:D$59,2,TRUE),VLOOKUP(M6846,标准!C$3:D$23,2,TRUE))))</f>
        <v>85</v>
      </c>
      <c r="O6846" s="124">
        <v>150</v>
      </c>
      <c r="P6846" s="71">
        <f>IF(A6846&lt;43,IF(F6846="女",VLOOKUP(O6846/100,标准!E$108:F$128,2,TRUE),VLOOKUP(O6846/100,标准!E$74:F$94,2,TRUE)),IF(F6846="女",VLOOKUP(O6846/100,标准!E$39:F$59,2,TRUE),VLOOKUP(O6846/100,标准!E$3:F$23,2,TRUE)))</f>
        <v>50</v>
      </c>
      <c r="Q6846" s="125">
        <v>4.06</v>
      </c>
      <c r="R6846" s="71">
        <f>IF(Q6846=0,0,IF(A6846&lt;43,IF(F6846="女",IF(Q6846="",0,VLOOKUP(Q6846,标准!I$108:J$138,2,TRUE)),IF(Q6846="",0,VLOOKUP(Q6846,标准!I$74:J$104,2,TRUE))),IF(F6846="女",IF(Q6846="",0,VLOOKUP(Q6846,标准!I$39:J$69,2,TRUE)),IF(Q6846="",0,VLOOKUP(Q6846,标准!I$3:J$33,2,TRUE)))))</f>
        <v>70</v>
      </c>
      <c r="S6846" s="126">
        <v>49</v>
      </c>
      <c r="T6846" s="71">
        <f>IF(A6846&lt;43,IF(F6846="女",VLOOKUP(S6846,标准!G$108:H$138,2,TRUE),VLOOKUP(S6846,标准!G$74:H$99,2,TRUE)),IF(F6846="女",VLOOKUP(S6846,标准!G$39:H$69,2,TRUE),VLOOKUP(S6846,标准!G$3:H$28,2,TRUE)))</f>
        <v>85</v>
      </c>
      <c r="U6846" s="127">
        <v>8.9</v>
      </c>
      <c r="V6846" s="71">
        <f>IF(U6846=0,0,IF(A6846&lt;43,IF(F6846="女",IF(U6846="",0,VLOOKUP(U6846,标准!A$108:B$128,2,TRUE)),IF(U6846="",0,VLOOKUP(U6846,标准!A$74:B$94,2,TRUE))),IF(F6846="女",IF(U6846="",0,VLOOKUP(U6846,标准!A$39:B$59,2,TRUE)),IF(U6846="",0,VLOOKUP(U6846,标准!A$3:B$23,2,TRUE)))))</f>
        <v>74</v>
      </c>
      <c r="W6846" s="86">
        <f t="shared" si="106"/>
        <v>80.05</v>
      </c>
      <c r="X6846" s="87">
        <v>4.1</v>
      </c>
      <c r="Y6846" s="87">
        <v>4.2</v>
      </c>
      <c r="Z6846" s="91"/>
      <c r="AA6846" s="92"/>
    </row>
    <row r="6847" customHeight="1" spans="1:27">
      <c r="A6847" s="62">
        <v>42</v>
      </c>
      <c r="B6847" s="91">
        <v>6887</v>
      </c>
      <c r="C6847" s="154" t="s">
        <v>13787</v>
      </c>
      <c r="D6847" s="154" t="s">
        <v>13767</v>
      </c>
      <c r="E6847" s="154" t="s">
        <v>4835</v>
      </c>
      <c r="F6847" s="154" t="s">
        <v>34</v>
      </c>
      <c r="G6847" s="155" t="s">
        <v>13788</v>
      </c>
      <c r="H6847" s="68">
        <v>154.3</v>
      </c>
      <c r="I6847" s="68">
        <v>55.9</v>
      </c>
      <c r="J6847" s="71">
        <f>IF(F6847="女",IF(H6847=0,0,VLOOKUP(I6847/(H6847*H6847/10000),标准!M$108:N$112,2,TRUE)),IF(H6847=0,0,VLOOKUP(I6847/(H6847*H6847/10000),标准!M$74:N$78,2,TRUE)))</f>
        <v>100</v>
      </c>
      <c r="K6847" s="72">
        <v>2973</v>
      </c>
      <c r="L6847" s="71">
        <f>IF(A6847&lt;43,IF(F6847="女",VLOOKUP(K6847,标准!K$108:L$128,2,TRUE),VLOOKUP(K6847,标准!K$74:L$94,2,TRUE)),IF(F6847="女",VLOOKUP(K6847,标准!K$39:L$59,2,TRUE),VLOOKUP(K6847,标准!K$3:L$23,2,TRUE)))</f>
        <v>78</v>
      </c>
      <c r="M6847" s="68">
        <v>24</v>
      </c>
      <c r="N6847" s="71">
        <f>IF(M6847="",0,IF(A6847&lt;43,IF(F6847="女",VLOOKUP(M6847,标准!C$108:D$128,2,TRUE),VLOOKUP(M6847,标准!C$74:D$94,2,TRUE)),IF(F6847="女",VLOOKUP(M6847,标准!C$39:D$59,2,TRUE),VLOOKUP(M6847,标准!C$3:D$23,2,TRUE))))</f>
        <v>95</v>
      </c>
      <c r="O6847" s="124">
        <v>155</v>
      </c>
      <c r="P6847" s="71">
        <f>IF(A6847&lt;43,IF(F6847="女",VLOOKUP(O6847/100,标准!E$108:F$128,2,TRUE),VLOOKUP(O6847/100,标准!E$74:F$94,2,TRUE)),IF(F6847="女",VLOOKUP(O6847/100,标准!E$39:F$59,2,TRUE),VLOOKUP(O6847/100,标准!E$3:F$23,2,TRUE)))</f>
        <v>62</v>
      </c>
      <c r="Q6847" s="125">
        <v>3.44</v>
      </c>
      <c r="R6847" s="71">
        <f>IF(Q6847=0,0,IF(A6847&lt;43,IF(F6847="女",IF(Q6847="",0,VLOOKUP(Q6847,标准!I$108:J$138,2,TRUE)),IF(Q6847="",0,VLOOKUP(Q6847,标准!I$74:J$104,2,TRUE))),IF(F6847="女",IF(Q6847="",0,VLOOKUP(Q6847,标准!I$39:J$69,2,TRUE)),IF(Q6847="",0,VLOOKUP(Q6847,标准!I$3:J$33,2,TRUE)))))</f>
        <v>80</v>
      </c>
      <c r="S6847" s="126">
        <v>47</v>
      </c>
      <c r="T6847" s="71">
        <f>IF(A6847&lt;43,IF(F6847="女",VLOOKUP(S6847,标准!G$108:H$138,2,TRUE),VLOOKUP(S6847,标准!G$74:H$99,2,TRUE)),IF(F6847="女",VLOOKUP(S6847,标准!G$39:H$69,2,TRUE),VLOOKUP(S6847,标准!G$3:H$28,2,TRUE)))</f>
        <v>80</v>
      </c>
      <c r="U6847" s="127">
        <v>9.7</v>
      </c>
      <c r="V6847" s="71">
        <f>IF(U6847=0,0,IF(A6847&lt;43,IF(F6847="女",IF(U6847="",0,VLOOKUP(U6847,标准!A$108:B$128,2,TRUE)),IF(U6847="",0,VLOOKUP(U6847,标准!A$74:B$94,2,TRUE))),IF(F6847="女",IF(U6847="",0,VLOOKUP(U6847,标准!A$39:B$59,2,TRUE)),IF(U6847="",0,VLOOKUP(U6847,标准!A$3:B$23,2,TRUE)))))</f>
        <v>66</v>
      </c>
      <c r="W6847" s="86">
        <f t="shared" si="106"/>
        <v>79.6</v>
      </c>
      <c r="X6847" s="87">
        <v>4</v>
      </c>
      <c r="Y6847" s="87">
        <v>4.1</v>
      </c>
      <c r="Z6847" s="91"/>
      <c r="AA6847" s="92"/>
    </row>
    <row r="6848" customHeight="1" spans="1:27">
      <c r="A6848" s="62">
        <v>42</v>
      </c>
      <c r="B6848" s="91">
        <v>6888</v>
      </c>
      <c r="C6848" s="154" t="s">
        <v>13789</v>
      </c>
      <c r="D6848" s="154" t="s">
        <v>13767</v>
      </c>
      <c r="E6848" s="154" t="s">
        <v>4835</v>
      </c>
      <c r="F6848" s="154" t="s">
        <v>34</v>
      </c>
      <c r="G6848" s="155" t="s">
        <v>13790</v>
      </c>
      <c r="H6848" s="68">
        <v>160.7</v>
      </c>
      <c r="I6848" s="68">
        <v>55.4</v>
      </c>
      <c r="J6848" s="71">
        <f>IF(F6848="女",IF(H6848=0,0,VLOOKUP(I6848/(H6848*H6848/10000),标准!M$108:N$112,2,TRUE)),IF(H6848=0,0,VLOOKUP(I6848/(H6848*H6848/10000),标准!M$74:N$78,2,TRUE)))</f>
        <v>100</v>
      </c>
      <c r="K6848" s="72">
        <v>3209</v>
      </c>
      <c r="L6848" s="71">
        <f>IF(A6848&lt;43,IF(F6848="女",VLOOKUP(K6848,标准!K$108:L$128,2,TRUE),VLOOKUP(K6848,标准!K$74:L$94,2,TRUE)),IF(F6848="女",VLOOKUP(K6848,标准!K$39:L$59,2,TRUE),VLOOKUP(K6848,标准!K$3:L$23,2,TRUE)))</f>
        <v>85</v>
      </c>
      <c r="M6848" s="68">
        <v>8</v>
      </c>
      <c r="N6848" s="71">
        <f>IF(M6848="",0,IF(A6848&lt;43,IF(F6848="女",VLOOKUP(M6848,标准!C$108:D$128,2,TRUE),VLOOKUP(M6848,标准!C$74:D$94,2,TRUE)),IF(F6848="女",VLOOKUP(M6848,标准!C$39:D$59,2,TRUE),VLOOKUP(M6848,标准!C$3:D$23,2,TRUE))))</f>
        <v>62</v>
      </c>
      <c r="O6848" s="124">
        <v>165</v>
      </c>
      <c r="P6848" s="71">
        <f>IF(A6848&lt;43,IF(F6848="女",VLOOKUP(O6848/100,标准!E$108:F$128,2,TRUE),VLOOKUP(O6848/100,标准!E$74:F$94,2,TRUE)),IF(F6848="女",VLOOKUP(O6848/100,标准!E$39:F$59,2,TRUE),VLOOKUP(O6848/100,标准!E$3:F$23,2,TRUE)))</f>
        <v>68</v>
      </c>
      <c r="Q6848" s="125">
        <v>3.56</v>
      </c>
      <c r="R6848" s="71">
        <f>IF(Q6848=0,0,IF(A6848&lt;43,IF(F6848="女",IF(Q6848="",0,VLOOKUP(Q6848,标准!I$108:J$138,2,TRUE)),IF(Q6848="",0,VLOOKUP(Q6848,标准!I$74:J$104,2,TRUE))),IF(F6848="女",IF(Q6848="",0,VLOOKUP(Q6848,标准!I$39:J$69,2,TRUE)),IF(Q6848="",0,VLOOKUP(Q6848,标准!I$3:J$33,2,TRUE)))))</f>
        <v>74</v>
      </c>
      <c r="S6848" s="126">
        <v>41</v>
      </c>
      <c r="T6848" s="71">
        <f>IF(A6848&lt;43,IF(F6848="女",VLOOKUP(S6848,标准!G$108:H$138,2,TRUE),VLOOKUP(S6848,标准!G$74:H$99,2,TRUE)),IF(F6848="女",VLOOKUP(S6848,标准!G$39:H$69,2,TRUE),VLOOKUP(S6848,标准!G$3:H$28,2,TRUE)))</f>
        <v>74</v>
      </c>
      <c r="U6848" s="127">
        <v>8.7</v>
      </c>
      <c r="V6848" s="71">
        <f>IF(U6848=0,0,IF(A6848&lt;43,IF(F6848="女",IF(U6848="",0,VLOOKUP(U6848,标准!A$108:B$128,2,TRUE)),IF(U6848="",0,VLOOKUP(U6848,标准!A$74:B$94,2,TRUE))),IF(F6848="女",IF(U6848="",0,VLOOKUP(U6848,标准!A$39:B$59,2,TRUE)),IF(U6848="",0,VLOOKUP(U6848,标准!A$3:B$23,2,TRUE)))))</f>
        <v>76</v>
      </c>
      <c r="W6848" s="86">
        <f t="shared" si="106"/>
        <v>78.15</v>
      </c>
      <c r="X6848" s="87">
        <v>3.7</v>
      </c>
      <c r="Y6848" s="87">
        <v>3.7</v>
      </c>
      <c r="Z6848" s="91"/>
      <c r="AA6848" s="92"/>
    </row>
    <row r="6849" customHeight="1" spans="1:27">
      <c r="A6849" s="62">
        <v>42</v>
      </c>
      <c r="B6849" s="91">
        <v>6889</v>
      </c>
      <c r="C6849" s="154" t="s">
        <v>13791</v>
      </c>
      <c r="D6849" s="154" t="s">
        <v>13767</v>
      </c>
      <c r="E6849" s="154" t="s">
        <v>4835</v>
      </c>
      <c r="F6849" s="154" t="s">
        <v>34</v>
      </c>
      <c r="G6849" s="155" t="s">
        <v>13792</v>
      </c>
      <c r="H6849" s="68">
        <v>165.7</v>
      </c>
      <c r="I6849" s="68">
        <v>46.4</v>
      </c>
      <c r="J6849" s="71">
        <f>IF(F6849="女",IF(H6849=0,0,VLOOKUP(I6849/(H6849*H6849/10000),标准!M$108:N$112,2,TRUE)),IF(H6849=0,0,VLOOKUP(I6849/(H6849*H6849/10000),标准!M$74:N$78,2,TRUE)))</f>
        <v>80</v>
      </c>
      <c r="K6849" s="72">
        <v>2989</v>
      </c>
      <c r="L6849" s="71">
        <f>IF(A6849&lt;43,IF(F6849="女",VLOOKUP(K6849,标准!K$108:L$128,2,TRUE),VLOOKUP(K6849,标准!K$74:L$94,2,TRUE)),IF(F6849="女",VLOOKUP(K6849,标准!K$39:L$59,2,TRUE),VLOOKUP(K6849,标准!K$3:L$23,2,TRUE)))</f>
        <v>78</v>
      </c>
      <c r="M6849" s="68">
        <v>17.8</v>
      </c>
      <c r="N6849" s="71">
        <f>IF(M6849="",0,IF(A6849&lt;43,IF(F6849="女",VLOOKUP(M6849,标准!C$108:D$128,2,TRUE),VLOOKUP(M6849,标准!C$74:D$94,2,TRUE)),IF(F6849="女",VLOOKUP(M6849,标准!C$39:D$59,2,TRUE),VLOOKUP(M6849,标准!C$3:D$23,2,TRUE))))</f>
        <v>78</v>
      </c>
      <c r="O6849" s="124">
        <v>195</v>
      </c>
      <c r="P6849" s="71">
        <f>IF(A6849&lt;43,IF(F6849="女",VLOOKUP(O6849/100,标准!E$108:F$128,2,TRUE),VLOOKUP(O6849/100,标准!E$74:F$94,2,TRUE)),IF(F6849="女",VLOOKUP(O6849/100,标准!E$39:F$59,2,TRUE),VLOOKUP(O6849/100,标准!E$3:F$23,2,TRUE)))</f>
        <v>90</v>
      </c>
      <c r="Q6849" s="125">
        <v>4.18</v>
      </c>
      <c r="R6849" s="71">
        <f>IF(Q6849=0,0,IF(A6849&lt;43,IF(F6849="女",IF(Q6849="",0,VLOOKUP(Q6849,标准!I$108:J$138,2,TRUE)),IF(Q6849="",0,VLOOKUP(Q6849,标准!I$74:J$104,2,TRUE))),IF(F6849="女",IF(Q6849="",0,VLOOKUP(Q6849,标准!I$39:J$69,2,TRUE)),IF(Q6849="",0,VLOOKUP(Q6849,标准!I$3:J$33,2,TRUE)))))</f>
        <v>66</v>
      </c>
      <c r="S6849" s="126">
        <v>17</v>
      </c>
      <c r="T6849" s="71">
        <f>IF(A6849&lt;43,IF(F6849="女",VLOOKUP(S6849,标准!G$108:H$138,2,TRUE),VLOOKUP(S6849,标准!G$74:H$99,2,TRUE)),IF(F6849="女",VLOOKUP(S6849,标准!G$39:H$69,2,TRUE),VLOOKUP(S6849,标准!G$3:H$28,2,TRUE)))</f>
        <v>10</v>
      </c>
      <c r="U6849" s="127">
        <v>8.3</v>
      </c>
      <c r="V6849" s="71">
        <f>IF(U6849=0,0,IF(A6849&lt;43,IF(F6849="女",IF(U6849="",0,VLOOKUP(U6849,标准!A$108:B$128,2,TRUE)),IF(U6849="",0,VLOOKUP(U6849,标准!A$74:B$94,2,TRUE))),IF(F6849="女",IF(U6849="",0,VLOOKUP(U6849,标准!A$39:B$59,2,TRUE)),IF(U6849="",0,VLOOKUP(U6849,标准!A$3:B$23,2,TRUE)))))</f>
        <v>80</v>
      </c>
      <c r="W6849" s="86">
        <f t="shared" si="106"/>
        <v>70.7</v>
      </c>
      <c r="X6849" s="87">
        <v>4.9</v>
      </c>
      <c r="Y6849" s="87">
        <v>4.7</v>
      </c>
      <c r="Z6849" s="91"/>
      <c r="AA6849" s="92"/>
    </row>
    <row r="6850" customHeight="1" spans="1:27">
      <c r="A6850" s="62">
        <v>42</v>
      </c>
      <c r="B6850" s="91">
        <v>6890</v>
      </c>
      <c r="C6850" s="154" t="s">
        <v>13793</v>
      </c>
      <c r="D6850" s="154" t="s">
        <v>13767</v>
      </c>
      <c r="E6850" s="154" t="s">
        <v>4835</v>
      </c>
      <c r="F6850" s="154" t="s">
        <v>34</v>
      </c>
      <c r="G6850" s="155" t="s">
        <v>13794</v>
      </c>
      <c r="H6850" s="68">
        <v>168.6</v>
      </c>
      <c r="I6850" s="68">
        <v>77.1</v>
      </c>
      <c r="J6850" s="71">
        <f>IF(F6850="女",IF(H6850=0,0,VLOOKUP(I6850/(H6850*H6850/10000),标准!M$108:N$112,2,TRUE)),IF(H6850=0,0,VLOOKUP(I6850/(H6850*H6850/10000),标准!M$74:N$78,2,TRUE)))</f>
        <v>80</v>
      </c>
      <c r="K6850" s="72">
        <v>3536</v>
      </c>
      <c r="L6850" s="71">
        <f>IF(A6850&lt;43,IF(F6850="女",VLOOKUP(K6850,标准!K$108:L$128,2,TRUE),VLOOKUP(K6850,标准!K$74:L$94,2,TRUE)),IF(F6850="女",VLOOKUP(K6850,标准!K$39:L$59,2,TRUE),VLOOKUP(K6850,标准!K$3:L$23,2,TRUE)))</f>
        <v>100</v>
      </c>
      <c r="M6850" s="68">
        <v>20</v>
      </c>
      <c r="N6850" s="71">
        <f>IF(M6850="",0,IF(A6850&lt;43,IF(F6850="女",VLOOKUP(M6850,标准!C$108:D$128,2,TRUE),VLOOKUP(M6850,标准!C$74:D$94,2,TRUE)),IF(F6850="女",VLOOKUP(M6850,标准!C$39:D$59,2,TRUE),VLOOKUP(M6850,标准!C$3:D$23,2,TRUE))))</f>
        <v>80</v>
      </c>
      <c r="O6850" s="124">
        <v>190</v>
      </c>
      <c r="P6850" s="71">
        <f>IF(A6850&lt;43,IF(F6850="女",VLOOKUP(O6850/100,标准!E$108:F$128,2,TRUE),VLOOKUP(O6850/100,标准!E$74:F$94,2,TRUE)),IF(F6850="女",VLOOKUP(O6850/100,标准!E$39:F$59,2,TRUE),VLOOKUP(O6850/100,标准!E$3:F$23,2,TRUE)))</f>
        <v>85</v>
      </c>
      <c r="Q6850" s="125">
        <v>4.44</v>
      </c>
      <c r="R6850" s="71">
        <f>IF(Q6850=0,0,IF(A6850&lt;43,IF(F6850="女",IF(Q6850="",0,VLOOKUP(Q6850,标准!I$108:J$138,2,TRUE)),IF(Q6850="",0,VLOOKUP(Q6850,标准!I$74:J$104,2,TRUE))),IF(F6850="女",IF(Q6850="",0,VLOOKUP(Q6850,标准!I$39:J$69,2,TRUE)),IF(Q6850="",0,VLOOKUP(Q6850,标准!I$3:J$33,2,TRUE)))))</f>
        <v>50</v>
      </c>
      <c r="S6850" s="126">
        <v>45</v>
      </c>
      <c r="T6850" s="71">
        <f>IF(A6850&lt;43,IF(F6850="女",VLOOKUP(S6850,标准!G$108:H$138,2,TRUE),VLOOKUP(S6850,标准!G$74:H$99,2,TRUE)),IF(F6850="女",VLOOKUP(S6850,标准!G$39:H$69,2,TRUE),VLOOKUP(S6850,标准!G$3:H$28,2,TRUE)))</f>
        <v>78</v>
      </c>
      <c r="U6850" s="127">
        <v>8.8</v>
      </c>
      <c r="V6850" s="71">
        <f>IF(U6850=0,0,IF(A6850&lt;43,IF(F6850="女",IF(U6850="",0,VLOOKUP(U6850,标准!A$108:B$128,2,TRUE)),IF(U6850="",0,VLOOKUP(U6850,标准!A$74:B$94,2,TRUE))),IF(F6850="女",IF(U6850="",0,VLOOKUP(U6850,标准!A$39:B$59,2,TRUE)),IF(U6850="",0,VLOOKUP(U6850,标准!A$3:B$23,2,TRUE)))))</f>
        <v>74</v>
      </c>
      <c r="W6850" s="86">
        <f t="shared" ref="W6850:W6913" si="107">V6850*0.2+N6850*0.1+P6850*0.1+T6850*0.1+R6850*0.2+J6850*0.15+L6850*0.15</f>
        <v>76.1</v>
      </c>
      <c r="X6850" s="87">
        <v>3.9</v>
      </c>
      <c r="Y6850" s="87">
        <v>4</v>
      </c>
      <c r="Z6850" s="91"/>
      <c r="AA6850" s="92"/>
    </row>
    <row r="6851" customHeight="1" spans="1:27">
      <c r="A6851" s="62">
        <v>42</v>
      </c>
      <c r="B6851" s="91">
        <v>6891</v>
      </c>
      <c r="C6851" s="154" t="s">
        <v>13795</v>
      </c>
      <c r="D6851" s="154" t="s">
        <v>13767</v>
      </c>
      <c r="E6851" s="154" t="s">
        <v>4835</v>
      </c>
      <c r="F6851" s="154" t="s">
        <v>34</v>
      </c>
      <c r="G6851" s="155" t="s">
        <v>13796</v>
      </c>
      <c r="H6851" s="68">
        <v>155.3</v>
      </c>
      <c r="I6851" s="68">
        <v>50.2</v>
      </c>
      <c r="J6851" s="71">
        <f>IF(F6851="女",IF(H6851=0,0,VLOOKUP(I6851/(H6851*H6851/10000),标准!M$108:N$112,2,TRUE)),IF(H6851=0,0,VLOOKUP(I6851/(H6851*H6851/10000),标准!M$74:N$78,2,TRUE)))</f>
        <v>100</v>
      </c>
      <c r="K6851" s="72">
        <v>2929</v>
      </c>
      <c r="L6851" s="71">
        <f>IF(A6851&lt;43,IF(F6851="女",VLOOKUP(K6851,标准!K$108:L$128,2,TRUE),VLOOKUP(K6851,标准!K$74:L$94,2,TRUE)),IF(F6851="女",VLOOKUP(K6851,标准!K$39:L$59,2,TRUE),VLOOKUP(K6851,标准!K$3:L$23,2,TRUE)))</f>
        <v>78</v>
      </c>
      <c r="M6851" s="68">
        <v>32.5</v>
      </c>
      <c r="N6851" s="71">
        <f>IF(M6851="",0,IF(A6851&lt;43,IF(F6851="女",VLOOKUP(M6851,标准!C$108:D$128,2,TRUE),VLOOKUP(M6851,标准!C$74:D$94,2,TRUE)),IF(F6851="女",VLOOKUP(M6851,标准!C$39:D$59,2,TRUE),VLOOKUP(M6851,标准!C$3:D$23,2,TRUE))))</f>
        <v>100</v>
      </c>
      <c r="O6851" s="124">
        <v>180</v>
      </c>
      <c r="P6851" s="71">
        <f>IF(A6851&lt;43,IF(F6851="女",VLOOKUP(O6851/100,标准!E$108:F$128,2,TRUE),VLOOKUP(O6851/100,标准!E$74:F$94,2,TRUE)),IF(F6851="女",VLOOKUP(O6851/100,标准!E$39:F$59,2,TRUE),VLOOKUP(O6851/100,标准!E$3:F$23,2,TRUE)))</f>
        <v>78</v>
      </c>
      <c r="Q6851" s="125">
        <v>3.36</v>
      </c>
      <c r="R6851" s="71">
        <f>IF(Q6851=0,0,IF(A6851&lt;43,IF(F6851="女",IF(Q6851="",0,VLOOKUP(Q6851,标准!I$108:J$138,2,TRUE)),IF(Q6851="",0,VLOOKUP(Q6851,标准!I$74:J$104,2,TRUE))),IF(F6851="女",IF(Q6851="",0,VLOOKUP(Q6851,标准!I$39:J$69,2,TRUE)),IF(Q6851="",0,VLOOKUP(Q6851,标准!I$3:J$33,2,TRUE)))))</f>
        <v>85</v>
      </c>
      <c r="S6851" s="126">
        <v>49</v>
      </c>
      <c r="T6851" s="71">
        <f>IF(A6851&lt;43,IF(F6851="女",VLOOKUP(S6851,标准!G$108:H$138,2,TRUE),VLOOKUP(S6851,标准!G$74:H$99,2,TRUE)),IF(F6851="女",VLOOKUP(S6851,标准!G$39:H$69,2,TRUE),VLOOKUP(S6851,标准!G$3:H$28,2,TRUE)))</f>
        <v>85</v>
      </c>
      <c r="U6851" s="127">
        <v>8.1</v>
      </c>
      <c r="V6851" s="71">
        <f>IF(U6851=0,0,IF(A6851&lt;43,IF(F6851="女",IF(U6851="",0,VLOOKUP(U6851,标准!A$108:B$128,2,TRUE)),IF(U6851="",0,VLOOKUP(U6851,标准!A$74:B$94,2,TRUE))),IF(F6851="女",IF(U6851="",0,VLOOKUP(U6851,标准!A$39:B$59,2,TRUE)),IF(U6851="",0,VLOOKUP(U6851,标准!A$3:B$23,2,TRUE)))))</f>
        <v>80</v>
      </c>
      <c r="W6851" s="86">
        <f t="shared" si="107"/>
        <v>86</v>
      </c>
      <c r="X6851" s="87">
        <v>4.9</v>
      </c>
      <c r="Y6851" s="87">
        <v>5</v>
      </c>
      <c r="Z6851" s="91"/>
      <c r="AA6851" s="92"/>
    </row>
    <row r="6852" customHeight="1" spans="1:27">
      <c r="A6852" s="62">
        <v>42</v>
      </c>
      <c r="B6852" s="91">
        <v>6892</v>
      </c>
      <c r="C6852" s="154" t="s">
        <v>13797</v>
      </c>
      <c r="D6852" s="154" t="s">
        <v>13767</v>
      </c>
      <c r="E6852" s="154" t="s">
        <v>4835</v>
      </c>
      <c r="F6852" s="154" t="s">
        <v>34</v>
      </c>
      <c r="G6852" s="155" t="s">
        <v>13798</v>
      </c>
      <c r="H6852" s="68">
        <v>162.1</v>
      </c>
      <c r="I6852" s="68">
        <v>48.1</v>
      </c>
      <c r="J6852" s="71">
        <f>IF(F6852="女",IF(H6852=0,0,VLOOKUP(I6852/(H6852*H6852/10000),标准!M$108:N$112,2,TRUE)),IF(H6852=0,0,VLOOKUP(I6852/(H6852*H6852/10000),标准!M$74:N$78,2,TRUE)))</f>
        <v>100</v>
      </c>
      <c r="K6852" s="72">
        <v>2633</v>
      </c>
      <c r="L6852" s="71">
        <f>IF(A6852&lt;43,IF(F6852="女",VLOOKUP(K6852,标准!K$108:L$128,2,TRUE),VLOOKUP(K6852,标准!K$74:L$94,2,TRUE)),IF(F6852="女",VLOOKUP(K6852,标准!K$39:L$59,2,TRUE),VLOOKUP(K6852,标准!K$3:L$23,2,TRUE)))</f>
        <v>72</v>
      </c>
      <c r="M6852" s="68">
        <v>15.3</v>
      </c>
      <c r="N6852" s="71">
        <f>IF(M6852="",0,IF(A6852&lt;43,IF(F6852="女",VLOOKUP(M6852,标准!C$108:D$128,2,TRUE),VLOOKUP(M6852,标准!C$74:D$94,2,TRUE)),IF(F6852="女",VLOOKUP(M6852,标准!C$39:D$59,2,TRUE),VLOOKUP(M6852,标准!C$3:D$23,2,TRUE))))</f>
        <v>74</v>
      </c>
      <c r="O6852" s="124">
        <v>175</v>
      </c>
      <c r="P6852" s="71">
        <f>IF(A6852&lt;43,IF(F6852="女",VLOOKUP(O6852/100,标准!E$108:F$128,2,TRUE),VLOOKUP(O6852/100,标准!E$74:F$94,2,TRUE)),IF(F6852="女",VLOOKUP(O6852/100,标准!E$39:F$59,2,TRUE),VLOOKUP(O6852/100,标准!E$3:F$23,2,TRUE)))</f>
        <v>76</v>
      </c>
      <c r="Q6852" s="125">
        <v>4.02</v>
      </c>
      <c r="R6852" s="71">
        <f>IF(Q6852=0,0,IF(A6852&lt;43,IF(F6852="女",IF(Q6852="",0,VLOOKUP(Q6852,标准!I$108:J$138,2,TRUE)),IF(Q6852="",0,VLOOKUP(Q6852,标准!I$74:J$104,2,TRUE))),IF(F6852="女",IF(Q6852="",0,VLOOKUP(Q6852,标准!I$39:J$69,2,TRUE)),IF(Q6852="",0,VLOOKUP(Q6852,标准!I$3:J$33,2,TRUE)))))</f>
        <v>72</v>
      </c>
      <c r="S6852" s="126">
        <v>39</v>
      </c>
      <c r="T6852" s="71">
        <f>IF(A6852&lt;43,IF(F6852="女",VLOOKUP(S6852,标准!G$108:H$138,2,TRUE),VLOOKUP(S6852,标准!G$74:H$99,2,TRUE)),IF(F6852="女",VLOOKUP(S6852,标准!G$39:H$69,2,TRUE),VLOOKUP(S6852,标准!G$3:H$28,2,TRUE)))</f>
        <v>72</v>
      </c>
      <c r="U6852" s="127">
        <v>8.8</v>
      </c>
      <c r="V6852" s="71">
        <f>IF(U6852=0,0,IF(A6852&lt;43,IF(F6852="女",IF(U6852="",0,VLOOKUP(U6852,标准!A$108:B$128,2,TRUE)),IF(U6852="",0,VLOOKUP(U6852,标准!A$74:B$94,2,TRUE))),IF(F6852="女",IF(U6852="",0,VLOOKUP(U6852,标准!A$39:B$59,2,TRUE)),IF(U6852="",0,VLOOKUP(U6852,标准!A$3:B$23,2,TRUE)))))</f>
        <v>74</v>
      </c>
      <c r="W6852" s="86">
        <f t="shared" si="107"/>
        <v>77.2</v>
      </c>
      <c r="X6852" s="87">
        <v>4.3</v>
      </c>
      <c r="Y6852" s="87">
        <v>4.5</v>
      </c>
      <c r="Z6852" s="91"/>
      <c r="AA6852" s="92"/>
    </row>
    <row r="6853" customHeight="1" spans="1:27">
      <c r="A6853" s="62">
        <v>42</v>
      </c>
      <c r="B6853" s="91">
        <v>6893</v>
      </c>
      <c r="C6853" s="154" t="s">
        <v>13799</v>
      </c>
      <c r="D6853" s="154" t="s">
        <v>13767</v>
      </c>
      <c r="E6853" s="154" t="s">
        <v>4835</v>
      </c>
      <c r="F6853" s="154" t="s">
        <v>34</v>
      </c>
      <c r="G6853" s="155" t="s">
        <v>13800</v>
      </c>
      <c r="H6853" s="68">
        <v>158.5</v>
      </c>
      <c r="I6853" s="68">
        <v>45.9</v>
      </c>
      <c r="J6853" s="71">
        <f>IF(F6853="女",IF(H6853=0,0,VLOOKUP(I6853/(H6853*H6853/10000),标准!M$108:N$112,2,TRUE)),IF(H6853=0,0,VLOOKUP(I6853/(H6853*H6853/10000),标准!M$74:N$78,2,TRUE)))</f>
        <v>100</v>
      </c>
      <c r="K6853" s="72">
        <v>3121</v>
      </c>
      <c r="L6853" s="71">
        <f>IF(A6853&lt;43,IF(F6853="女",VLOOKUP(K6853,标准!K$108:L$128,2,TRUE),VLOOKUP(K6853,标准!K$74:L$94,2,TRUE)),IF(F6853="女",VLOOKUP(K6853,标准!K$39:L$59,2,TRUE),VLOOKUP(K6853,标准!K$3:L$23,2,TRUE)))</f>
        <v>80</v>
      </c>
      <c r="M6853" s="68">
        <v>27</v>
      </c>
      <c r="N6853" s="71">
        <f>IF(M6853="",0,IF(A6853&lt;43,IF(F6853="女",VLOOKUP(M6853,标准!C$108:D$128,2,TRUE),VLOOKUP(M6853,标准!C$74:D$94,2,TRUE)),IF(F6853="女",VLOOKUP(M6853,标准!C$39:D$59,2,TRUE),VLOOKUP(M6853,标准!C$3:D$23,2,TRUE))))</f>
        <v>100</v>
      </c>
      <c r="O6853" s="124">
        <v>180</v>
      </c>
      <c r="P6853" s="71">
        <f>IF(A6853&lt;43,IF(F6853="女",VLOOKUP(O6853/100,标准!E$108:F$128,2,TRUE),VLOOKUP(O6853/100,标准!E$74:F$94,2,TRUE)),IF(F6853="女",VLOOKUP(O6853/100,标准!E$39:F$59,2,TRUE),VLOOKUP(O6853/100,标准!E$3:F$23,2,TRUE)))</f>
        <v>78</v>
      </c>
      <c r="Q6853" s="125">
        <v>3.58</v>
      </c>
      <c r="R6853" s="71">
        <f>IF(Q6853=0,0,IF(A6853&lt;43,IF(F6853="女",IF(Q6853="",0,VLOOKUP(Q6853,标准!I$108:J$138,2,TRUE)),IF(Q6853="",0,VLOOKUP(Q6853,标准!I$74:J$104,2,TRUE))),IF(F6853="女",IF(Q6853="",0,VLOOKUP(Q6853,标准!I$39:J$69,2,TRUE)),IF(Q6853="",0,VLOOKUP(Q6853,标准!I$3:J$33,2,TRUE)))))</f>
        <v>74</v>
      </c>
      <c r="S6853" s="126">
        <v>31</v>
      </c>
      <c r="T6853" s="71">
        <f>IF(A6853&lt;43,IF(F6853="女",VLOOKUP(S6853,标准!G$108:H$138,2,TRUE),VLOOKUP(S6853,标准!G$74:H$99,2,TRUE)),IF(F6853="女",VLOOKUP(S6853,标准!G$39:H$69,2,TRUE),VLOOKUP(S6853,标准!G$3:H$28,2,TRUE)))</f>
        <v>64</v>
      </c>
      <c r="U6853" s="127">
        <v>9.1</v>
      </c>
      <c r="V6853" s="71">
        <f>IF(U6853=0,0,IF(A6853&lt;43,IF(F6853="女",IF(U6853="",0,VLOOKUP(U6853,标准!A$108:B$128,2,TRUE)),IF(U6853="",0,VLOOKUP(U6853,标准!A$74:B$94,2,TRUE))),IF(F6853="女",IF(U6853="",0,VLOOKUP(U6853,标准!A$39:B$59,2,TRUE)),IF(U6853="",0,VLOOKUP(U6853,标准!A$3:B$23,2,TRUE)))))</f>
        <v>72</v>
      </c>
      <c r="W6853" s="86">
        <f t="shared" si="107"/>
        <v>80.4</v>
      </c>
      <c r="X6853" s="87">
        <v>3.7</v>
      </c>
      <c r="Y6853" s="87">
        <v>3.7</v>
      </c>
      <c r="Z6853" s="91"/>
      <c r="AA6853" s="92"/>
    </row>
    <row r="6854" customHeight="1" spans="1:27">
      <c r="A6854" s="62">
        <v>42</v>
      </c>
      <c r="B6854" s="91">
        <v>6894</v>
      </c>
      <c r="C6854" s="154" t="s">
        <v>13801</v>
      </c>
      <c r="D6854" s="154" t="s">
        <v>13767</v>
      </c>
      <c r="E6854" s="154" t="s">
        <v>4835</v>
      </c>
      <c r="F6854" s="154" t="s">
        <v>34</v>
      </c>
      <c r="G6854" s="155" t="s">
        <v>13802</v>
      </c>
      <c r="H6854" s="68">
        <v>159.2</v>
      </c>
      <c r="I6854" s="68">
        <v>52.2</v>
      </c>
      <c r="J6854" s="71">
        <f>IF(F6854="女",IF(H6854=0,0,VLOOKUP(I6854/(H6854*H6854/10000),标准!M$108:N$112,2,TRUE)),IF(H6854=0,0,VLOOKUP(I6854/(H6854*H6854/10000),标准!M$74:N$78,2,TRUE)))</f>
        <v>100</v>
      </c>
      <c r="K6854" s="72">
        <v>3147</v>
      </c>
      <c r="L6854" s="71">
        <f>IF(A6854&lt;43,IF(F6854="女",VLOOKUP(K6854,标准!K$108:L$128,2,TRUE),VLOOKUP(K6854,标准!K$74:L$94,2,TRUE)),IF(F6854="女",VLOOKUP(K6854,标准!K$39:L$59,2,TRUE),VLOOKUP(K6854,标准!K$3:L$23,2,TRUE)))</f>
        <v>80</v>
      </c>
      <c r="M6854" s="68">
        <v>20</v>
      </c>
      <c r="N6854" s="71">
        <f>IF(M6854="",0,IF(A6854&lt;43,IF(F6854="女",VLOOKUP(M6854,标准!C$108:D$128,2,TRUE),VLOOKUP(M6854,标准!C$74:D$94,2,TRUE)),IF(F6854="女",VLOOKUP(M6854,标准!C$39:D$59,2,TRUE),VLOOKUP(M6854,标准!C$3:D$23,2,TRUE))))</f>
        <v>80</v>
      </c>
      <c r="O6854" s="124">
        <v>190</v>
      </c>
      <c r="P6854" s="71">
        <f>IF(A6854&lt;43,IF(F6854="女",VLOOKUP(O6854/100,标准!E$108:F$128,2,TRUE),VLOOKUP(O6854/100,标准!E$74:F$94,2,TRUE)),IF(F6854="女",VLOOKUP(O6854/100,标准!E$39:F$59,2,TRUE),VLOOKUP(O6854/100,标准!E$3:F$23,2,TRUE)))</f>
        <v>85</v>
      </c>
      <c r="Q6854" s="125">
        <v>3.51</v>
      </c>
      <c r="R6854" s="71">
        <f>IF(Q6854=0,0,IF(A6854&lt;43,IF(F6854="女",IF(Q6854="",0,VLOOKUP(Q6854,标准!I$108:J$138,2,TRUE)),IF(Q6854="",0,VLOOKUP(Q6854,标准!I$74:J$104,2,TRUE))),IF(F6854="女",IF(Q6854="",0,VLOOKUP(Q6854,标准!I$39:J$69,2,TRUE)),IF(Q6854="",0,VLOOKUP(Q6854,标准!I$3:J$33,2,TRUE)))))</f>
        <v>76</v>
      </c>
      <c r="S6854" s="126">
        <v>44</v>
      </c>
      <c r="T6854" s="71">
        <f>IF(A6854&lt;43,IF(F6854="女",VLOOKUP(S6854,标准!G$108:H$138,2,TRUE),VLOOKUP(S6854,标准!G$74:H$99,2,TRUE)),IF(F6854="女",VLOOKUP(S6854,标准!G$39:H$69,2,TRUE),VLOOKUP(S6854,标准!G$3:H$28,2,TRUE)))</f>
        <v>78</v>
      </c>
      <c r="U6854" s="127">
        <v>8.1</v>
      </c>
      <c r="V6854" s="71">
        <f>IF(U6854=0,0,IF(A6854&lt;43,IF(F6854="女",IF(U6854="",0,VLOOKUP(U6854,标准!A$108:B$128,2,TRUE)),IF(U6854="",0,VLOOKUP(U6854,标准!A$74:B$94,2,TRUE))),IF(F6854="女",IF(U6854="",0,VLOOKUP(U6854,标准!A$39:B$59,2,TRUE)),IF(U6854="",0,VLOOKUP(U6854,标准!A$3:B$23,2,TRUE)))))</f>
        <v>80</v>
      </c>
      <c r="W6854" s="86">
        <f t="shared" si="107"/>
        <v>82.5</v>
      </c>
      <c r="X6854" s="87">
        <v>3.9</v>
      </c>
      <c r="Y6854" s="87">
        <v>3.8</v>
      </c>
      <c r="Z6854" s="91"/>
      <c r="AA6854" s="92"/>
    </row>
    <row r="6855" customHeight="1" spans="1:27">
      <c r="A6855" s="62">
        <v>42</v>
      </c>
      <c r="B6855" s="91">
        <v>6895</v>
      </c>
      <c r="C6855" s="154" t="s">
        <v>896</v>
      </c>
      <c r="D6855" s="154" t="s">
        <v>13767</v>
      </c>
      <c r="E6855" s="154" t="s">
        <v>4835</v>
      </c>
      <c r="F6855" s="154" t="s">
        <v>34</v>
      </c>
      <c r="G6855" s="155" t="s">
        <v>13803</v>
      </c>
      <c r="H6855" s="68">
        <v>162</v>
      </c>
      <c r="I6855" s="68">
        <v>54.8</v>
      </c>
      <c r="J6855" s="71">
        <f>IF(F6855="女",IF(H6855=0,0,VLOOKUP(I6855/(H6855*H6855/10000),标准!M$108:N$112,2,TRUE)),IF(H6855=0,0,VLOOKUP(I6855/(H6855*H6855/10000),标准!M$74:N$78,2,TRUE)))</f>
        <v>100</v>
      </c>
      <c r="K6855" s="72">
        <v>2244</v>
      </c>
      <c r="L6855" s="71">
        <f>IF(A6855&lt;43,IF(F6855="女",VLOOKUP(K6855,标准!K$108:L$128,2,TRUE),VLOOKUP(K6855,标准!K$74:L$94,2,TRUE)),IF(F6855="女",VLOOKUP(K6855,标准!K$39:L$59,2,TRUE),VLOOKUP(K6855,标准!K$3:L$23,2,TRUE)))</f>
        <v>64</v>
      </c>
      <c r="M6855" s="68">
        <v>21</v>
      </c>
      <c r="N6855" s="71">
        <f>IF(M6855="",0,IF(A6855&lt;43,IF(F6855="女",VLOOKUP(M6855,标准!C$108:D$128,2,TRUE),VLOOKUP(M6855,标准!C$74:D$94,2,TRUE)),IF(F6855="女",VLOOKUP(M6855,标准!C$39:D$59,2,TRUE),VLOOKUP(M6855,标准!C$3:D$23,2,TRUE))))</f>
        <v>85</v>
      </c>
      <c r="O6855" s="124">
        <v>138</v>
      </c>
      <c r="P6855" s="71">
        <f>IF(A6855&lt;43,IF(F6855="女",VLOOKUP(O6855/100,标准!E$108:F$128,2,TRUE),VLOOKUP(O6855/100,标准!E$74:F$94,2,TRUE)),IF(F6855="女",VLOOKUP(O6855/100,标准!E$39:F$59,2,TRUE),VLOOKUP(O6855/100,标准!E$3:F$23,2,TRUE)))</f>
        <v>30</v>
      </c>
      <c r="Q6855" s="125">
        <v>4.41</v>
      </c>
      <c r="R6855" s="71">
        <f>IF(Q6855=0,0,IF(A6855&lt;43,IF(F6855="女",IF(Q6855="",0,VLOOKUP(Q6855,标准!I$108:J$138,2,TRUE)),IF(Q6855="",0,VLOOKUP(Q6855,标准!I$74:J$104,2,TRUE))),IF(F6855="女",IF(Q6855="",0,VLOOKUP(Q6855,标准!I$39:J$69,2,TRUE)),IF(Q6855="",0,VLOOKUP(Q6855,标准!I$3:J$33,2,TRUE)))))</f>
        <v>50</v>
      </c>
      <c r="S6855" s="126">
        <v>22</v>
      </c>
      <c r="T6855" s="71">
        <f>IF(A6855&lt;43,IF(F6855="女",VLOOKUP(S6855,标准!G$108:H$138,2,TRUE),VLOOKUP(S6855,标准!G$74:H$99,2,TRUE)),IF(F6855="女",VLOOKUP(S6855,标准!G$39:H$69,2,TRUE),VLOOKUP(S6855,标准!G$3:H$28,2,TRUE)))</f>
        <v>40</v>
      </c>
      <c r="U6855" s="127">
        <v>9.9</v>
      </c>
      <c r="V6855" s="71">
        <f>IF(U6855=0,0,IF(A6855&lt;43,IF(F6855="女",IF(U6855="",0,VLOOKUP(U6855,标准!A$108:B$128,2,TRUE)),IF(U6855="",0,VLOOKUP(U6855,标准!A$74:B$94,2,TRUE))),IF(F6855="女",IF(U6855="",0,VLOOKUP(U6855,标准!A$39:B$59,2,TRUE)),IF(U6855="",0,VLOOKUP(U6855,标准!A$3:B$23,2,TRUE)))))</f>
        <v>64</v>
      </c>
      <c r="W6855" s="86">
        <f t="shared" si="107"/>
        <v>62.9</v>
      </c>
      <c r="X6855" s="87">
        <v>3.9</v>
      </c>
      <c r="Y6855" s="87">
        <v>3.9</v>
      </c>
      <c r="Z6855" s="91"/>
      <c r="AA6855" s="92"/>
    </row>
    <row r="6856" customHeight="1" spans="1:27">
      <c r="A6856" s="62">
        <v>42</v>
      </c>
      <c r="B6856" s="91">
        <v>6896</v>
      </c>
      <c r="C6856" s="154" t="s">
        <v>13804</v>
      </c>
      <c r="D6856" s="154" t="s">
        <v>13767</v>
      </c>
      <c r="E6856" s="154" t="s">
        <v>4835</v>
      </c>
      <c r="F6856" s="154" t="s">
        <v>34</v>
      </c>
      <c r="G6856" s="155" t="s">
        <v>13805</v>
      </c>
      <c r="H6856" s="68">
        <v>160.1</v>
      </c>
      <c r="I6856" s="68">
        <v>52.1</v>
      </c>
      <c r="J6856" s="71">
        <f>IF(F6856="女",IF(H6856=0,0,VLOOKUP(I6856/(H6856*H6856/10000),标准!M$108:N$112,2,TRUE)),IF(H6856=0,0,VLOOKUP(I6856/(H6856*H6856/10000),标准!M$74:N$78,2,TRUE)))</f>
        <v>100</v>
      </c>
      <c r="K6856" s="72">
        <v>3186</v>
      </c>
      <c r="L6856" s="71">
        <f>IF(A6856&lt;43,IF(F6856="女",VLOOKUP(K6856,标准!K$108:L$128,2,TRUE),VLOOKUP(K6856,标准!K$74:L$94,2,TRUE)),IF(F6856="女",VLOOKUP(K6856,标准!K$39:L$59,2,TRUE),VLOOKUP(K6856,标准!K$3:L$23,2,TRUE)))</f>
        <v>85</v>
      </c>
      <c r="M6856" s="68">
        <v>28.5</v>
      </c>
      <c r="N6856" s="71">
        <f>IF(M6856="",0,IF(A6856&lt;43,IF(F6856="女",VLOOKUP(M6856,标准!C$108:D$128,2,TRUE),VLOOKUP(M6856,标准!C$74:D$94,2,TRUE)),IF(F6856="女",VLOOKUP(M6856,标准!C$39:D$59,2,TRUE),VLOOKUP(M6856,标准!C$3:D$23,2,TRUE))))</f>
        <v>100</v>
      </c>
      <c r="O6856" s="124">
        <v>162</v>
      </c>
      <c r="P6856" s="71">
        <f>IF(A6856&lt;43,IF(F6856="女",VLOOKUP(O6856/100,标准!E$108:F$128,2,TRUE),VLOOKUP(O6856/100,标准!E$74:F$94,2,TRUE)),IF(F6856="女",VLOOKUP(O6856/100,标准!E$39:F$59,2,TRUE),VLOOKUP(O6856/100,标准!E$3:F$23,2,TRUE)))</f>
        <v>66</v>
      </c>
      <c r="Q6856" s="125">
        <v>4.29</v>
      </c>
      <c r="R6856" s="71">
        <f>IF(Q6856=0,0,IF(A6856&lt;43,IF(F6856="女",IF(Q6856="",0,VLOOKUP(Q6856,标准!I$108:J$138,2,TRUE)),IF(Q6856="",0,VLOOKUP(Q6856,标准!I$74:J$104,2,TRUE))),IF(F6856="女",IF(Q6856="",0,VLOOKUP(Q6856,标准!I$39:J$69,2,TRUE)),IF(Q6856="",0,VLOOKUP(Q6856,标准!I$3:J$33,2,TRUE)))))</f>
        <v>62</v>
      </c>
      <c r="S6856" s="126">
        <v>46</v>
      </c>
      <c r="T6856" s="71">
        <f>IF(A6856&lt;43,IF(F6856="女",VLOOKUP(S6856,标准!G$108:H$138,2,TRUE),VLOOKUP(S6856,标准!G$74:H$99,2,TRUE)),IF(F6856="女",VLOOKUP(S6856,标准!G$39:H$69,2,TRUE),VLOOKUP(S6856,标准!G$3:H$28,2,TRUE)))</f>
        <v>80</v>
      </c>
      <c r="U6856" s="127">
        <v>9.2</v>
      </c>
      <c r="V6856" s="71">
        <f>IF(U6856=0,0,IF(A6856&lt;43,IF(F6856="女",IF(U6856="",0,VLOOKUP(U6856,标准!A$108:B$128,2,TRUE)),IF(U6856="",0,VLOOKUP(U6856,标准!A$74:B$94,2,TRUE))),IF(F6856="女",IF(U6856="",0,VLOOKUP(U6856,标准!A$39:B$59,2,TRUE)),IF(U6856="",0,VLOOKUP(U6856,标准!A$3:B$23,2,TRUE)))))</f>
        <v>70</v>
      </c>
      <c r="W6856" s="86">
        <f t="shared" si="107"/>
        <v>78.75</v>
      </c>
      <c r="X6856" s="87">
        <v>4</v>
      </c>
      <c r="Y6856" s="87">
        <v>3.9</v>
      </c>
      <c r="Z6856" s="91"/>
      <c r="AA6856" s="92"/>
    </row>
    <row r="6857" customHeight="1" spans="1:27">
      <c r="A6857" s="62">
        <v>42</v>
      </c>
      <c r="B6857" s="91">
        <v>6897</v>
      </c>
      <c r="C6857" s="154" t="s">
        <v>13806</v>
      </c>
      <c r="D6857" s="154" t="s">
        <v>13767</v>
      </c>
      <c r="E6857" s="154" t="s">
        <v>4835</v>
      </c>
      <c r="F6857" s="154" t="s">
        <v>34</v>
      </c>
      <c r="G6857" s="155" t="s">
        <v>13807</v>
      </c>
      <c r="H6857" s="68">
        <v>152.9</v>
      </c>
      <c r="I6857" s="68">
        <v>46.2</v>
      </c>
      <c r="J6857" s="71">
        <f>IF(F6857="女",IF(H6857=0,0,VLOOKUP(I6857/(H6857*H6857/10000),标准!M$108:N$112,2,TRUE)),IF(H6857=0,0,VLOOKUP(I6857/(H6857*H6857/10000),标准!M$74:N$78,2,TRUE)))</f>
        <v>100</v>
      </c>
      <c r="K6857" s="72">
        <v>3142</v>
      </c>
      <c r="L6857" s="71">
        <f>IF(A6857&lt;43,IF(F6857="女",VLOOKUP(K6857,标准!K$108:L$128,2,TRUE),VLOOKUP(K6857,标准!K$74:L$94,2,TRUE)),IF(F6857="女",VLOOKUP(K6857,标准!K$39:L$59,2,TRUE),VLOOKUP(K6857,标准!K$3:L$23,2,TRUE)))</f>
        <v>80</v>
      </c>
      <c r="M6857" s="68">
        <v>21</v>
      </c>
      <c r="N6857" s="71">
        <f>IF(M6857="",0,IF(A6857&lt;43,IF(F6857="女",VLOOKUP(M6857,标准!C$108:D$128,2,TRUE),VLOOKUP(M6857,标准!C$74:D$94,2,TRUE)),IF(F6857="女",VLOOKUP(M6857,标准!C$39:D$59,2,TRUE),VLOOKUP(M6857,标准!C$3:D$23,2,TRUE))))</f>
        <v>85</v>
      </c>
      <c r="O6857" s="124">
        <v>160</v>
      </c>
      <c r="P6857" s="71">
        <f>IF(A6857&lt;43,IF(F6857="女",VLOOKUP(O6857/100,标准!E$108:F$128,2,TRUE),VLOOKUP(O6857/100,标准!E$74:F$94,2,TRUE)),IF(F6857="女",VLOOKUP(O6857/100,标准!E$39:F$59,2,TRUE),VLOOKUP(O6857/100,标准!E$3:F$23,2,TRUE)))</f>
        <v>66</v>
      </c>
      <c r="Q6857" s="125">
        <v>4.14</v>
      </c>
      <c r="R6857" s="71">
        <f>IF(Q6857=0,0,IF(A6857&lt;43,IF(F6857="女",IF(Q6857="",0,VLOOKUP(Q6857,标准!I$108:J$138,2,TRUE)),IF(Q6857="",0,VLOOKUP(Q6857,标准!I$74:J$104,2,TRUE))),IF(F6857="女",IF(Q6857="",0,VLOOKUP(Q6857,标准!I$39:J$69,2,TRUE)),IF(Q6857="",0,VLOOKUP(Q6857,标准!I$3:J$33,2,TRUE)))))</f>
        <v>68</v>
      </c>
      <c r="S6857" s="126">
        <v>40</v>
      </c>
      <c r="T6857" s="71">
        <f>IF(A6857&lt;43,IF(F6857="女",VLOOKUP(S6857,标准!G$108:H$138,2,TRUE),VLOOKUP(S6857,标准!G$74:H$99,2,TRUE)),IF(F6857="女",VLOOKUP(S6857,标准!G$39:H$69,2,TRUE),VLOOKUP(S6857,标准!G$3:H$28,2,TRUE)))</f>
        <v>74</v>
      </c>
      <c r="U6857" s="127">
        <v>9.1</v>
      </c>
      <c r="V6857" s="71">
        <f>IF(U6857=0,0,IF(A6857&lt;43,IF(F6857="女",IF(U6857="",0,VLOOKUP(U6857,标准!A$108:B$128,2,TRUE)),IF(U6857="",0,VLOOKUP(U6857,标准!A$74:B$94,2,TRUE))),IF(F6857="女",IF(U6857="",0,VLOOKUP(U6857,标准!A$39:B$59,2,TRUE)),IF(U6857="",0,VLOOKUP(U6857,标准!A$3:B$23,2,TRUE)))))</f>
        <v>72</v>
      </c>
      <c r="W6857" s="86">
        <f t="shared" si="107"/>
        <v>77.5</v>
      </c>
      <c r="X6857" s="87">
        <v>4</v>
      </c>
      <c r="Y6857" s="87">
        <v>3.8</v>
      </c>
      <c r="Z6857" s="91"/>
      <c r="AA6857" s="92"/>
    </row>
    <row r="6858" customHeight="1" spans="1:27">
      <c r="A6858" s="62">
        <v>42</v>
      </c>
      <c r="B6858" s="91">
        <v>6898</v>
      </c>
      <c r="C6858" s="154" t="s">
        <v>13808</v>
      </c>
      <c r="D6858" s="154" t="s">
        <v>13767</v>
      </c>
      <c r="E6858" s="154" t="s">
        <v>4835</v>
      </c>
      <c r="F6858" s="154" t="s">
        <v>34</v>
      </c>
      <c r="G6858" s="155" t="s">
        <v>13809</v>
      </c>
      <c r="H6858" s="68">
        <v>157.9</v>
      </c>
      <c r="I6858" s="68">
        <v>44.2</v>
      </c>
      <c r="J6858" s="71">
        <f>IF(F6858="女",IF(H6858=0,0,VLOOKUP(I6858/(H6858*H6858/10000),标准!M$108:N$112,2,TRUE)),IF(H6858=0,0,VLOOKUP(I6858/(H6858*H6858/10000),标准!M$74:N$78,2,TRUE)))</f>
        <v>100</v>
      </c>
      <c r="K6858" s="72">
        <v>3593</v>
      </c>
      <c r="L6858" s="71">
        <f>IF(A6858&lt;43,IF(F6858="女",VLOOKUP(K6858,标准!K$108:L$128,2,TRUE),VLOOKUP(K6858,标准!K$74:L$94,2,TRUE)),IF(F6858="女",VLOOKUP(K6858,标准!K$39:L$59,2,TRUE),VLOOKUP(K6858,标准!K$3:L$23,2,TRUE)))</f>
        <v>100</v>
      </c>
      <c r="M6858" s="68">
        <v>18.5</v>
      </c>
      <c r="N6858" s="71">
        <f>IF(M6858="",0,IF(A6858&lt;43,IF(F6858="女",VLOOKUP(M6858,标准!C$108:D$128,2,TRUE),VLOOKUP(M6858,标准!C$74:D$94,2,TRUE)),IF(F6858="女",VLOOKUP(M6858,标准!C$39:D$59,2,TRUE),VLOOKUP(M6858,标准!C$3:D$23,2,TRUE))))</f>
        <v>78</v>
      </c>
      <c r="O6858" s="124">
        <v>180</v>
      </c>
      <c r="P6858" s="71">
        <f>IF(A6858&lt;43,IF(F6858="女",VLOOKUP(O6858/100,标准!E$108:F$128,2,TRUE),VLOOKUP(O6858/100,标准!E$74:F$94,2,TRUE)),IF(F6858="女",VLOOKUP(O6858/100,标准!E$39:F$59,2,TRUE),VLOOKUP(O6858/100,标准!E$3:F$23,2,TRUE)))</f>
        <v>78</v>
      </c>
      <c r="Q6858" s="125">
        <v>4.1</v>
      </c>
      <c r="R6858" s="71">
        <f>IF(Q6858=0,0,IF(A6858&lt;43,IF(F6858="女",IF(Q6858="",0,VLOOKUP(Q6858,标准!I$108:J$138,2,TRUE)),IF(Q6858="",0,VLOOKUP(Q6858,标准!I$74:J$104,2,TRUE))),IF(F6858="女",IF(Q6858="",0,VLOOKUP(Q6858,标准!I$39:J$69,2,TRUE)),IF(Q6858="",0,VLOOKUP(Q6858,标准!I$3:J$33,2,TRUE)))))</f>
        <v>68</v>
      </c>
      <c r="S6858" s="126">
        <v>45</v>
      </c>
      <c r="T6858" s="71">
        <f>IF(A6858&lt;43,IF(F6858="女",VLOOKUP(S6858,标准!G$108:H$138,2,TRUE),VLOOKUP(S6858,标准!G$74:H$99,2,TRUE)),IF(F6858="女",VLOOKUP(S6858,标准!G$39:H$69,2,TRUE),VLOOKUP(S6858,标准!G$3:H$28,2,TRUE)))</f>
        <v>78</v>
      </c>
      <c r="U6858" s="127">
        <v>8.9</v>
      </c>
      <c r="V6858" s="71">
        <f>IF(U6858=0,0,IF(A6858&lt;43,IF(F6858="女",IF(U6858="",0,VLOOKUP(U6858,标准!A$108:B$128,2,TRUE)),IF(U6858="",0,VLOOKUP(U6858,标准!A$74:B$94,2,TRUE))),IF(F6858="女",IF(U6858="",0,VLOOKUP(U6858,标准!A$39:B$59,2,TRUE)),IF(U6858="",0,VLOOKUP(U6858,标准!A$3:B$23,2,TRUE)))))</f>
        <v>74</v>
      </c>
      <c r="W6858" s="86">
        <f t="shared" si="107"/>
        <v>81.8</v>
      </c>
      <c r="X6858" s="87">
        <v>4.4</v>
      </c>
      <c r="Y6858" s="87">
        <v>3.8</v>
      </c>
      <c r="Z6858" s="91"/>
      <c r="AA6858" s="92"/>
    </row>
    <row r="6859" customHeight="1" spans="1:27">
      <c r="A6859" s="62">
        <v>42</v>
      </c>
      <c r="B6859" s="91">
        <v>6899</v>
      </c>
      <c r="C6859" s="154" t="s">
        <v>13810</v>
      </c>
      <c r="D6859" s="154" t="s">
        <v>13767</v>
      </c>
      <c r="E6859" s="154" t="s">
        <v>4835</v>
      </c>
      <c r="F6859" s="154" t="s">
        <v>34</v>
      </c>
      <c r="G6859" s="155" t="s">
        <v>13811</v>
      </c>
      <c r="H6859" s="68">
        <v>150.9</v>
      </c>
      <c r="I6859" s="68">
        <v>44.8</v>
      </c>
      <c r="J6859" s="71">
        <f>IF(F6859="女",IF(H6859=0,0,VLOOKUP(I6859/(H6859*H6859/10000),标准!M$108:N$112,2,TRUE)),IF(H6859=0,0,VLOOKUP(I6859/(H6859*H6859/10000),标准!M$74:N$78,2,TRUE)))</f>
        <v>100</v>
      </c>
      <c r="K6859" s="72">
        <v>2008</v>
      </c>
      <c r="L6859" s="71">
        <f>IF(A6859&lt;43,IF(F6859="女",VLOOKUP(K6859,标准!K$108:L$128,2,TRUE),VLOOKUP(K6859,标准!K$74:L$94,2,TRUE)),IF(F6859="女",VLOOKUP(K6859,标准!K$39:L$59,2,TRUE),VLOOKUP(K6859,标准!K$3:L$23,2,TRUE)))</f>
        <v>60</v>
      </c>
      <c r="M6859" s="68">
        <v>24</v>
      </c>
      <c r="N6859" s="71">
        <f>IF(M6859="",0,IF(A6859&lt;43,IF(F6859="女",VLOOKUP(M6859,标准!C$108:D$128,2,TRUE),VLOOKUP(M6859,标准!C$74:D$94,2,TRUE)),IF(F6859="女",VLOOKUP(M6859,标准!C$39:D$59,2,TRUE),VLOOKUP(M6859,标准!C$3:D$23,2,TRUE))))</f>
        <v>95</v>
      </c>
      <c r="O6859" s="124">
        <v>180</v>
      </c>
      <c r="P6859" s="71">
        <f>IF(A6859&lt;43,IF(F6859="女",VLOOKUP(O6859/100,标准!E$108:F$128,2,TRUE),VLOOKUP(O6859/100,标准!E$74:F$94,2,TRUE)),IF(F6859="女",VLOOKUP(O6859/100,标准!E$39:F$59,2,TRUE),VLOOKUP(O6859/100,标准!E$3:F$23,2,TRUE)))</f>
        <v>78</v>
      </c>
      <c r="Q6859" s="125">
        <v>3.59</v>
      </c>
      <c r="R6859" s="71">
        <f>IF(Q6859=0,0,IF(A6859&lt;43,IF(F6859="女",IF(Q6859="",0,VLOOKUP(Q6859,标准!I$108:J$138,2,TRUE)),IF(Q6859="",0,VLOOKUP(Q6859,标准!I$74:J$104,2,TRUE))),IF(F6859="女",IF(Q6859="",0,VLOOKUP(Q6859,标准!I$39:J$69,2,TRUE)),IF(Q6859="",0,VLOOKUP(Q6859,标准!I$3:J$33,2,TRUE)))))</f>
        <v>74</v>
      </c>
      <c r="S6859" s="126">
        <v>54</v>
      </c>
      <c r="T6859" s="71">
        <f>IF(A6859&lt;43,IF(F6859="女",VLOOKUP(S6859,标准!G$108:H$138,2,TRUE),VLOOKUP(S6859,标准!G$74:H$99,2,TRUE)),IF(F6859="女",VLOOKUP(S6859,标准!G$39:H$69,2,TRUE),VLOOKUP(S6859,标准!G$3:H$28,2,TRUE)))</f>
        <v>95</v>
      </c>
      <c r="U6859" s="127">
        <v>9.2</v>
      </c>
      <c r="V6859" s="71">
        <f>IF(U6859=0,0,IF(A6859&lt;43,IF(F6859="女",IF(U6859="",0,VLOOKUP(U6859,标准!A$108:B$128,2,TRUE)),IF(U6859="",0,VLOOKUP(U6859,标准!A$74:B$94,2,TRUE))),IF(F6859="女",IF(U6859="",0,VLOOKUP(U6859,标准!A$39:B$59,2,TRUE)),IF(U6859="",0,VLOOKUP(U6859,标准!A$3:B$23,2,TRUE)))))</f>
        <v>70</v>
      </c>
      <c r="W6859" s="86">
        <f t="shared" si="107"/>
        <v>79.6</v>
      </c>
      <c r="X6859" s="87">
        <v>3.7</v>
      </c>
      <c r="Y6859" s="87">
        <v>4.1</v>
      </c>
      <c r="Z6859" s="91"/>
      <c r="AA6859" s="92"/>
    </row>
    <row r="6860" customHeight="1" spans="1:27">
      <c r="A6860" s="62">
        <v>42</v>
      </c>
      <c r="B6860" s="91">
        <v>6900</v>
      </c>
      <c r="C6860" s="154" t="s">
        <v>13812</v>
      </c>
      <c r="D6860" s="154" t="s">
        <v>13767</v>
      </c>
      <c r="E6860" s="154" t="s">
        <v>4835</v>
      </c>
      <c r="F6860" s="154" t="s">
        <v>34</v>
      </c>
      <c r="G6860" s="155" t="s">
        <v>13813</v>
      </c>
      <c r="H6860" s="68">
        <v>161.3</v>
      </c>
      <c r="I6860" s="68">
        <v>58.4</v>
      </c>
      <c r="J6860" s="71">
        <f>IF(F6860="女",IF(H6860=0,0,VLOOKUP(I6860/(H6860*H6860/10000),标准!M$108:N$112,2,TRUE)),IF(H6860=0,0,VLOOKUP(I6860/(H6860*H6860/10000),标准!M$74:N$78,2,TRUE)))</f>
        <v>100</v>
      </c>
      <c r="K6860" s="72">
        <v>2892</v>
      </c>
      <c r="L6860" s="71">
        <f>IF(A6860&lt;43,IF(F6860="女",VLOOKUP(K6860,标准!K$108:L$128,2,TRUE),VLOOKUP(K6860,标准!K$74:L$94,2,TRUE)),IF(F6860="女",VLOOKUP(K6860,标准!K$39:L$59,2,TRUE),VLOOKUP(K6860,标准!K$3:L$23,2,TRUE)))</f>
        <v>76</v>
      </c>
      <c r="M6860" s="68">
        <v>14.5</v>
      </c>
      <c r="N6860" s="71">
        <f>IF(M6860="",0,IF(A6860&lt;43,IF(F6860="女",VLOOKUP(M6860,标准!C$108:D$128,2,TRUE),VLOOKUP(M6860,标准!C$74:D$94,2,TRUE)),IF(F6860="女",VLOOKUP(M6860,标准!C$39:D$59,2,TRUE),VLOOKUP(M6860,标准!C$3:D$23,2,TRUE))))</f>
        <v>72</v>
      </c>
      <c r="O6860" s="124">
        <v>155</v>
      </c>
      <c r="P6860" s="71">
        <f>IF(A6860&lt;43,IF(F6860="女",VLOOKUP(O6860/100,标准!E$108:F$128,2,TRUE),VLOOKUP(O6860/100,标准!E$74:F$94,2,TRUE)),IF(F6860="女",VLOOKUP(O6860/100,标准!E$39:F$59,2,TRUE),VLOOKUP(O6860/100,标准!E$3:F$23,2,TRUE)))</f>
        <v>62</v>
      </c>
      <c r="Q6860" s="125">
        <v>5</v>
      </c>
      <c r="R6860" s="71">
        <f>IF(Q6860=0,0,IF(A6860&lt;43,IF(F6860="女",IF(Q6860="",0,VLOOKUP(Q6860,标准!I$108:J$138,2,TRUE)),IF(Q6860="",0,VLOOKUP(Q6860,标准!I$74:J$104,2,TRUE))),IF(F6860="女",IF(Q6860="",0,VLOOKUP(Q6860,标准!I$39:J$69,2,TRUE)),IF(Q6860="",0,VLOOKUP(Q6860,标准!I$3:J$33,2,TRUE)))))</f>
        <v>30</v>
      </c>
      <c r="S6860" s="126">
        <v>25</v>
      </c>
      <c r="T6860" s="71">
        <f>IF(A6860&lt;43,IF(F6860="女",VLOOKUP(S6860,标准!G$108:H$138,2,TRUE),VLOOKUP(S6860,标准!G$74:H$99,2,TRUE)),IF(F6860="女",VLOOKUP(S6860,标准!G$39:H$69,2,TRUE),VLOOKUP(S6860,标准!G$3:H$28,2,TRUE)))</f>
        <v>50</v>
      </c>
      <c r="U6860" s="127">
        <v>9.2</v>
      </c>
      <c r="V6860" s="71">
        <f>IF(U6860=0,0,IF(A6860&lt;43,IF(F6860="女",IF(U6860="",0,VLOOKUP(U6860,标准!A$108:B$128,2,TRUE)),IF(U6860="",0,VLOOKUP(U6860,标准!A$74:B$94,2,TRUE))),IF(F6860="女",IF(U6860="",0,VLOOKUP(U6860,标准!A$39:B$59,2,TRUE)),IF(U6860="",0,VLOOKUP(U6860,标准!A$3:B$23,2,TRUE)))))</f>
        <v>70</v>
      </c>
      <c r="W6860" s="86">
        <f t="shared" si="107"/>
        <v>64.8</v>
      </c>
      <c r="X6860" s="87">
        <v>4.5</v>
      </c>
      <c r="Y6860" s="87">
        <v>4.1</v>
      </c>
      <c r="Z6860" s="91"/>
      <c r="AA6860" s="92"/>
    </row>
    <row r="6861" customHeight="1" spans="1:27">
      <c r="A6861" s="62">
        <v>42</v>
      </c>
      <c r="B6861" s="91">
        <v>6901</v>
      </c>
      <c r="C6861" s="154" t="s">
        <v>13814</v>
      </c>
      <c r="D6861" s="154" t="s">
        <v>13767</v>
      </c>
      <c r="E6861" s="154" t="s">
        <v>4835</v>
      </c>
      <c r="F6861" s="154" t="s">
        <v>34</v>
      </c>
      <c r="G6861" s="155" t="s">
        <v>13815</v>
      </c>
      <c r="H6861" s="68">
        <v>158.8</v>
      </c>
      <c r="I6861" s="68">
        <v>56.2</v>
      </c>
      <c r="J6861" s="71">
        <f>IF(F6861="女",IF(H6861=0,0,VLOOKUP(I6861/(H6861*H6861/10000),标准!M$108:N$112,2,TRUE)),IF(H6861=0,0,VLOOKUP(I6861/(H6861*H6861/10000),标准!M$74:N$78,2,TRUE)))</f>
        <v>100</v>
      </c>
      <c r="K6861" s="72">
        <v>2844</v>
      </c>
      <c r="L6861" s="71">
        <f>IF(A6861&lt;43,IF(F6861="女",VLOOKUP(K6861,标准!K$108:L$128,2,TRUE),VLOOKUP(K6861,标准!K$74:L$94,2,TRUE)),IF(F6861="女",VLOOKUP(K6861,标准!K$39:L$59,2,TRUE),VLOOKUP(K6861,标准!K$3:L$23,2,TRUE)))</f>
        <v>76</v>
      </c>
      <c r="M6861" s="68">
        <v>17</v>
      </c>
      <c r="N6861" s="71">
        <f>IF(M6861="",0,IF(A6861&lt;43,IF(F6861="女",VLOOKUP(M6861,标准!C$108:D$128,2,TRUE),VLOOKUP(M6861,标准!C$74:D$94,2,TRUE)),IF(F6861="女",VLOOKUP(M6861,标准!C$39:D$59,2,TRUE),VLOOKUP(M6861,标准!C$3:D$23,2,TRUE))))</f>
        <v>76</v>
      </c>
      <c r="O6861" s="124">
        <v>160</v>
      </c>
      <c r="P6861" s="71">
        <f>IF(A6861&lt;43,IF(F6861="女",VLOOKUP(O6861/100,标准!E$108:F$128,2,TRUE),VLOOKUP(O6861/100,标准!E$74:F$94,2,TRUE)),IF(F6861="女",VLOOKUP(O6861/100,标准!E$39:F$59,2,TRUE),VLOOKUP(O6861/100,标准!E$3:F$23,2,TRUE)))</f>
        <v>66</v>
      </c>
      <c r="Q6861" s="125">
        <v>3.56</v>
      </c>
      <c r="R6861" s="71">
        <f>IF(Q6861=0,0,IF(A6861&lt;43,IF(F6861="女",IF(Q6861="",0,VLOOKUP(Q6861,标准!I$108:J$138,2,TRUE)),IF(Q6861="",0,VLOOKUP(Q6861,标准!I$74:J$104,2,TRUE))),IF(F6861="女",IF(Q6861="",0,VLOOKUP(Q6861,标准!I$39:J$69,2,TRUE)),IF(Q6861="",0,VLOOKUP(Q6861,标准!I$3:J$33,2,TRUE)))))</f>
        <v>74</v>
      </c>
      <c r="S6861" s="126">
        <v>41</v>
      </c>
      <c r="T6861" s="71">
        <f>IF(A6861&lt;43,IF(F6861="女",VLOOKUP(S6861,标准!G$108:H$138,2,TRUE),VLOOKUP(S6861,标准!G$74:H$99,2,TRUE)),IF(F6861="女",VLOOKUP(S6861,标准!G$39:H$69,2,TRUE),VLOOKUP(S6861,标准!G$3:H$28,2,TRUE)))</f>
        <v>74</v>
      </c>
      <c r="U6861" s="127">
        <v>8.7</v>
      </c>
      <c r="V6861" s="71">
        <f>IF(U6861=0,0,IF(A6861&lt;43,IF(F6861="女",IF(U6861="",0,VLOOKUP(U6861,标准!A$108:B$128,2,TRUE)),IF(U6861="",0,VLOOKUP(U6861,标准!A$74:B$94,2,TRUE))),IF(F6861="女",IF(U6861="",0,VLOOKUP(U6861,标准!A$39:B$59,2,TRUE)),IF(U6861="",0,VLOOKUP(U6861,标准!A$3:B$23,2,TRUE)))))</f>
        <v>76</v>
      </c>
      <c r="W6861" s="86">
        <f t="shared" si="107"/>
        <v>78</v>
      </c>
      <c r="X6861" s="87">
        <v>4.3</v>
      </c>
      <c r="Y6861" s="87">
        <v>4.4</v>
      </c>
      <c r="Z6861" s="91"/>
      <c r="AA6861" s="92"/>
    </row>
    <row r="6862" customHeight="1" spans="1:27">
      <c r="A6862" s="62">
        <v>42</v>
      </c>
      <c r="B6862" s="91">
        <v>6902</v>
      </c>
      <c r="C6862" s="154" t="s">
        <v>13816</v>
      </c>
      <c r="D6862" s="154" t="s">
        <v>13767</v>
      </c>
      <c r="E6862" s="154" t="s">
        <v>4835</v>
      </c>
      <c r="F6862" s="154" t="s">
        <v>34</v>
      </c>
      <c r="G6862" s="155" t="s">
        <v>13817</v>
      </c>
      <c r="H6862" s="68">
        <v>158.5</v>
      </c>
      <c r="I6862" s="68">
        <v>44.9</v>
      </c>
      <c r="J6862" s="71">
        <f>IF(F6862="女",IF(H6862=0,0,VLOOKUP(I6862/(H6862*H6862/10000),标准!M$108:N$112,2,TRUE)),IF(H6862=0,0,VLOOKUP(I6862/(H6862*H6862/10000),标准!M$74:N$78,2,TRUE)))</f>
        <v>100</v>
      </c>
      <c r="K6862" s="72">
        <v>2290</v>
      </c>
      <c r="L6862" s="71">
        <f>IF(A6862&lt;43,IF(F6862="女",VLOOKUP(K6862,标准!K$108:L$128,2,TRUE),VLOOKUP(K6862,标准!K$74:L$94,2,TRUE)),IF(F6862="女",VLOOKUP(K6862,标准!K$39:L$59,2,TRUE),VLOOKUP(K6862,标准!K$3:L$23,2,TRUE)))</f>
        <v>64</v>
      </c>
      <c r="M6862" s="68">
        <v>24</v>
      </c>
      <c r="N6862" s="71">
        <f>IF(M6862="",0,IF(A6862&lt;43,IF(F6862="女",VLOOKUP(M6862,标准!C$108:D$128,2,TRUE),VLOOKUP(M6862,标准!C$74:D$94,2,TRUE)),IF(F6862="女",VLOOKUP(M6862,标准!C$39:D$59,2,TRUE),VLOOKUP(M6862,标准!C$3:D$23,2,TRUE))))</f>
        <v>95</v>
      </c>
      <c r="O6862" s="124">
        <v>170</v>
      </c>
      <c r="P6862" s="71">
        <f>IF(A6862&lt;43,IF(F6862="女",VLOOKUP(O6862/100,标准!E$108:F$128,2,TRUE),VLOOKUP(O6862/100,标准!E$74:F$94,2,TRUE)),IF(F6862="女",VLOOKUP(O6862/100,标准!E$39:F$59,2,TRUE),VLOOKUP(O6862/100,标准!E$3:F$23,2,TRUE)))</f>
        <v>72</v>
      </c>
      <c r="Q6862" s="125">
        <v>4.21</v>
      </c>
      <c r="R6862" s="71">
        <f>IF(Q6862=0,0,IF(A6862&lt;43,IF(F6862="女",IF(Q6862="",0,VLOOKUP(Q6862,标准!I$108:J$138,2,TRUE)),IF(Q6862="",0,VLOOKUP(Q6862,标准!I$74:J$104,2,TRUE))),IF(F6862="女",IF(Q6862="",0,VLOOKUP(Q6862,标准!I$39:J$69,2,TRUE)),IF(Q6862="",0,VLOOKUP(Q6862,标准!I$3:J$33,2,TRUE)))))</f>
        <v>64</v>
      </c>
      <c r="S6862" s="126">
        <v>43</v>
      </c>
      <c r="T6862" s="71">
        <f>IF(A6862&lt;43,IF(F6862="女",VLOOKUP(S6862,标准!G$108:H$138,2,TRUE),VLOOKUP(S6862,标准!G$74:H$99,2,TRUE)),IF(F6862="女",VLOOKUP(S6862,标准!G$39:H$69,2,TRUE),VLOOKUP(S6862,标准!G$3:H$28,2,TRUE)))</f>
        <v>76</v>
      </c>
      <c r="U6862" s="127">
        <v>9.3</v>
      </c>
      <c r="V6862" s="71">
        <f>IF(U6862=0,0,IF(A6862&lt;43,IF(F6862="女",IF(U6862="",0,VLOOKUP(U6862,标准!A$108:B$128,2,TRUE)),IF(U6862="",0,VLOOKUP(U6862,标准!A$74:B$94,2,TRUE))),IF(F6862="女",IF(U6862="",0,VLOOKUP(U6862,标准!A$39:B$59,2,TRUE)),IF(U6862="",0,VLOOKUP(U6862,标准!A$3:B$23,2,TRUE)))))</f>
        <v>70</v>
      </c>
      <c r="W6862" s="86">
        <f t="shared" si="107"/>
        <v>75.7</v>
      </c>
      <c r="X6862" s="87">
        <v>3.7</v>
      </c>
      <c r="Y6862" s="87">
        <v>3.7</v>
      </c>
      <c r="Z6862" s="91"/>
      <c r="AA6862" s="92"/>
    </row>
    <row r="6863" customHeight="1" spans="1:27">
      <c r="A6863" s="62">
        <v>42</v>
      </c>
      <c r="B6863" s="91">
        <v>6903</v>
      </c>
      <c r="C6863" s="154" t="s">
        <v>13818</v>
      </c>
      <c r="D6863" s="154" t="s">
        <v>13767</v>
      </c>
      <c r="E6863" s="154" t="s">
        <v>4835</v>
      </c>
      <c r="F6863" s="154" t="s">
        <v>34</v>
      </c>
      <c r="G6863" s="155" t="s">
        <v>13819</v>
      </c>
      <c r="H6863" s="68">
        <v>161.6</v>
      </c>
      <c r="I6863" s="68">
        <v>47</v>
      </c>
      <c r="J6863" s="71">
        <f>IF(F6863="女",IF(H6863=0,0,VLOOKUP(I6863/(H6863*H6863/10000),标准!M$108:N$112,2,TRUE)),IF(H6863=0,0,VLOOKUP(I6863/(H6863*H6863/10000),标准!M$74:N$78,2,TRUE)))</f>
        <v>100</v>
      </c>
      <c r="K6863" s="72">
        <v>2892</v>
      </c>
      <c r="L6863" s="71">
        <f>IF(A6863&lt;43,IF(F6863="女",VLOOKUP(K6863,标准!K$108:L$128,2,TRUE),VLOOKUP(K6863,标准!K$74:L$94,2,TRUE)),IF(F6863="女",VLOOKUP(K6863,标准!K$39:L$59,2,TRUE),VLOOKUP(K6863,标准!K$3:L$23,2,TRUE)))</f>
        <v>76</v>
      </c>
      <c r="M6863" s="68">
        <v>27</v>
      </c>
      <c r="N6863" s="71">
        <f>IF(M6863="",0,IF(A6863&lt;43,IF(F6863="女",VLOOKUP(M6863,标准!C$108:D$128,2,TRUE),VLOOKUP(M6863,标准!C$74:D$94,2,TRUE)),IF(F6863="女",VLOOKUP(M6863,标准!C$39:D$59,2,TRUE),VLOOKUP(M6863,标准!C$3:D$23,2,TRUE))))</f>
        <v>100</v>
      </c>
      <c r="O6863" s="124">
        <v>170</v>
      </c>
      <c r="P6863" s="71">
        <f>IF(A6863&lt;43,IF(F6863="女",VLOOKUP(O6863/100,标准!E$108:F$128,2,TRUE),VLOOKUP(O6863/100,标准!E$74:F$94,2,TRUE)),IF(F6863="女",VLOOKUP(O6863/100,标准!E$39:F$59,2,TRUE),VLOOKUP(O6863/100,标准!E$3:F$23,2,TRUE)))</f>
        <v>72</v>
      </c>
      <c r="Q6863" s="125">
        <v>4.18</v>
      </c>
      <c r="R6863" s="71">
        <f>IF(Q6863=0,0,IF(A6863&lt;43,IF(F6863="女",IF(Q6863="",0,VLOOKUP(Q6863,标准!I$108:J$138,2,TRUE)),IF(Q6863="",0,VLOOKUP(Q6863,标准!I$74:J$104,2,TRUE))),IF(F6863="女",IF(Q6863="",0,VLOOKUP(Q6863,标准!I$39:J$69,2,TRUE)),IF(Q6863="",0,VLOOKUP(Q6863,标准!I$3:J$33,2,TRUE)))))</f>
        <v>66</v>
      </c>
      <c r="S6863" s="126">
        <v>41</v>
      </c>
      <c r="T6863" s="71">
        <f>IF(A6863&lt;43,IF(F6863="女",VLOOKUP(S6863,标准!G$108:H$138,2,TRUE),VLOOKUP(S6863,标准!G$74:H$99,2,TRUE)),IF(F6863="女",VLOOKUP(S6863,标准!G$39:H$69,2,TRUE),VLOOKUP(S6863,标准!G$3:H$28,2,TRUE)))</f>
        <v>74</v>
      </c>
      <c r="U6863" s="127">
        <v>8.7</v>
      </c>
      <c r="V6863" s="71">
        <f>IF(U6863=0,0,IF(A6863&lt;43,IF(F6863="女",IF(U6863="",0,VLOOKUP(U6863,标准!A$108:B$128,2,TRUE)),IF(U6863="",0,VLOOKUP(U6863,标准!A$74:B$94,2,TRUE))),IF(F6863="女",IF(U6863="",0,VLOOKUP(U6863,标准!A$39:B$59,2,TRUE)),IF(U6863="",0,VLOOKUP(U6863,标准!A$3:B$23,2,TRUE)))))</f>
        <v>76</v>
      </c>
      <c r="W6863" s="86">
        <f t="shared" si="107"/>
        <v>79.4</v>
      </c>
      <c r="X6863" s="87">
        <v>4.2</v>
      </c>
      <c r="Y6863" s="87">
        <v>4</v>
      </c>
      <c r="Z6863" s="91"/>
      <c r="AA6863" s="92"/>
    </row>
    <row r="6864" customHeight="1" spans="1:27">
      <c r="A6864" s="62">
        <v>42</v>
      </c>
      <c r="B6864" s="91">
        <v>6904</v>
      </c>
      <c r="C6864" s="154" t="s">
        <v>13820</v>
      </c>
      <c r="D6864" s="154" t="s">
        <v>13767</v>
      </c>
      <c r="E6864" s="154" t="s">
        <v>4835</v>
      </c>
      <c r="F6864" s="154" t="s">
        <v>30</v>
      </c>
      <c r="G6864" s="155" t="s">
        <v>13821</v>
      </c>
      <c r="H6864" s="68">
        <v>176.4</v>
      </c>
      <c r="I6864" s="68">
        <v>68.7</v>
      </c>
      <c r="J6864" s="71">
        <f>IF(F6864="女",IF(H6864=0,0,VLOOKUP(I6864/(H6864*H6864/10000),标准!M$108:N$112,2,TRUE)),IF(H6864=0,0,VLOOKUP(I6864/(H6864*H6864/10000),标准!M$74:N$78,2,TRUE)))</f>
        <v>100</v>
      </c>
      <c r="K6864" s="72">
        <v>4207</v>
      </c>
      <c r="L6864" s="71">
        <f>IF(A6864&lt;43,IF(F6864="女",VLOOKUP(K6864,标准!K$108:L$128,2,TRUE),VLOOKUP(K6864,标准!K$74:L$94,2,TRUE)),IF(F6864="女",VLOOKUP(K6864,标准!K$39:L$59,2,TRUE),VLOOKUP(K6864,标准!K$3:L$23,2,TRUE)))</f>
        <v>78</v>
      </c>
      <c r="M6864" s="68">
        <v>25</v>
      </c>
      <c r="N6864" s="71">
        <f>IF(M6864="",0,IF(A6864&lt;43,IF(F6864="女",VLOOKUP(M6864,标准!C$108:D$128,2,TRUE),VLOOKUP(M6864,标准!C$74:D$94,2,TRUE)),IF(F6864="女",VLOOKUP(M6864,标准!C$39:D$59,2,TRUE),VLOOKUP(M6864,标准!C$3:D$23,2,TRUE))))</f>
        <v>100</v>
      </c>
      <c r="O6864" s="124">
        <v>215</v>
      </c>
      <c r="P6864" s="71">
        <f>IF(A6864&lt;43,IF(F6864="女",VLOOKUP(O6864/100,标准!E$108:F$128,2,TRUE),VLOOKUP(O6864/100,标准!E$74:F$94,2,TRUE)),IF(F6864="女",VLOOKUP(O6864/100,标准!E$39:F$59,2,TRUE),VLOOKUP(O6864/100,标准!E$3:F$23,2,TRUE)))</f>
        <v>62</v>
      </c>
      <c r="Q6864" s="125">
        <v>3.57</v>
      </c>
      <c r="R6864" s="71">
        <f>IF(Q6864=0,0,IF(A6864&lt;43,IF(F6864="女",IF(Q6864="",0,VLOOKUP(Q6864,标准!I$108:J$138,2,TRUE)),IF(Q6864="",0,VLOOKUP(Q6864,标准!I$74:J$104,2,TRUE))),IF(F6864="女",IF(Q6864="",0,VLOOKUP(Q6864,标准!I$39:J$69,2,TRUE)),IF(Q6864="",0,VLOOKUP(Q6864,标准!I$3:J$33,2,TRUE)))))</f>
        <v>74</v>
      </c>
      <c r="S6864" s="126">
        <v>12</v>
      </c>
      <c r="T6864" s="71">
        <f>IF(A6864&lt;43,IF(F6864="女",VLOOKUP(S6864,标准!G$108:H$138,2,TRUE),VLOOKUP(S6864,标准!G$74:H$99,2,TRUE)),IF(F6864="女",VLOOKUP(S6864,标准!G$39:H$69,2,TRUE),VLOOKUP(S6864,标准!G$3:H$28,2,TRUE)))</f>
        <v>68</v>
      </c>
      <c r="U6864" s="127">
        <v>7.4</v>
      </c>
      <c r="V6864" s="71">
        <f>IF(U6864=0,0,IF(A6864&lt;43,IF(F6864="女",IF(U6864="",0,VLOOKUP(U6864,标准!A$108:B$128,2,TRUE)),IF(U6864="",0,VLOOKUP(U6864,标准!A$74:B$94,2,TRUE))),IF(F6864="女",IF(U6864="",0,VLOOKUP(U6864,标准!A$39:B$59,2,TRUE)),IF(U6864="",0,VLOOKUP(U6864,标准!A$3:B$23,2,TRUE)))))</f>
        <v>76</v>
      </c>
      <c r="W6864" s="86">
        <f t="shared" si="107"/>
        <v>79.7</v>
      </c>
      <c r="X6864" s="87">
        <v>4.1</v>
      </c>
      <c r="Y6864" s="87">
        <v>4</v>
      </c>
      <c r="Z6864" s="91"/>
      <c r="AA6864" s="92"/>
    </row>
    <row r="6865" customHeight="1" spans="1:27">
      <c r="A6865" s="62">
        <v>42</v>
      </c>
      <c r="B6865" s="91">
        <v>6905</v>
      </c>
      <c r="C6865" s="154" t="s">
        <v>6719</v>
      </c>
      <c r="D6865" s="154" t="s">
        <v>13767</v>
      </c>
      <c r="E6865" s="154" t="s">
        <v>4835</v>
      </c>
      <c r="F6865" s="154" t="s">
        <v>34</v>
      </c>
      <c r="G6865" s="155" t="s">
        <v>13822</v>
      </c>
      <c r="H6865" s="68">
        <v>156.1</v>
      </c>
      <c r="I6865" s="68">
        <v>45.8</v>
      </c>
      <c r="J6865" s="71">
        <f>IF(F6865="女",IF(H6865=0,0,VLOOKUP(I6865/(H6865*H6865/10000),标准!M$108:N$112,2,TRUE)),IF(H6865=0,0,VLOOKUP(I6865/(H6865*H6865/10000),标准!M$74:N$78,2,TRUE)))</f>
        <v>100</v>
      </c>
      <c r="K6865" s="72">
        <v>3570</v>
      </c>
      <c r="L6865" s="71">
        <f>IF(A6865&lt;43,IF(F6865="女",VLOOKUP(K6865,标准!K$108:L$128,2,TRUE),VLOOKUP(K6865,标准!K$74:L$94,2,TRUE)),IF(F6865="女",VLOOKUP(K6865,标准!K$39:L$59,2,TRUE),VLOOKUP(K6865,标准!K$3:L$23,2,TRUE)))</f>
        <v>100</v>
      </c>
      <c r="M6865" s="68">
        <v>30</v>
      </c>
      <c r="N6865" s="71">
        <f>IF(M6865="",0,IF(A6865&lt;43,IF(F6865="女",VLOOKUP(M6865,标准!C$108:D$128,2,TRUE),VLOOKUP(M6865,标准!C$74:D$94,2,TRUE)),IF(F6865="女",VLOOKUP(M6865,标准!C$39:D$59,2,TRUE),VLOOKUP(M6865,标准!C$3:D$23,2,TRUE))))</f>
        <v>100</v>
      </c>
      <c r="O6865" s="124">
        <v>165</v>
      </c>
      <c r="P6865" s="71">
        <f>IF(A6865&lt;43,IF(F6865="女",VLOOKUP(O6865/100,标准!E$108:F$128,2,TRUE),VLOOKUP(O6865/100,标准!E$74:F$94,2,TRUE)),IF(F6865="女",VLOOKUP(O6865/100,标准!E$39:F$59,2,TRUE),VLOOKUP(O6865/100,标准!E$3:F$23,2,TRUE)))</f>
        <v>68</v>
      </c>
      <c r="Q6865" s="125">
        <v>4.32</v>
      </c>
      <c r="R6865" s="71">
        <f>IF(Q6865=0,0,IF(A6865&lt;43,IF(F6865="女",IF(Q6865="",0,VLOOKUP(Q6865,标准!I$108:J$138,2,TRUE)),IF(Q6865="",0,VLOOKUP(Q6865,标准!I$74:J$104,2,TRUE))),IF(F6865="女",IF(Q6865="",0,VLOOKUP(Q6865,标准!I$39:J$69,2,TRUE)),IF(Q6865="",0,VLOOKUP(Q6865,标准!I$3:J$33,2,TRUE)))))</f>
        <v>60</v>
      </c>
      <c r="S6865" s="126">
        <v>42</v>
      </c>
      <c r="T6865" s="71">
        <f>IF(A6865&lt;43,IF(F6865="女",VLOOKUP(S6865,标准!G$108:H$138,2,TRUE),VLOOKUP(S6865,标准!G$74:H$99,2,TRUE)),IF(F6865="女",VLOOKUP(S6865,标准!G$39:H$69,2,TRUE),VLOOKUP(S6865,标准!G$3:H$28,2,TRUE)))</f>
        <v>76</v>
      </c>
      <c r="U6865" s="127">
        <v>9.2</v>
      </c>
      <c r="V6865" s="71">
        <f>IF(U6865=0,0,IF(A6865&lt;43,IF(F6865="女",IF(U6865="",0,VLOOKUP(U6865,标准!A$108:B$128,2,TRUE)),IF(U6865="",0,VLOOKUP(U6865,标准!A$74:B$94,2,TRUE))),IF(F6865="女",IF(U6865="",0,VLOOKUP(U6865,标准!A$39:B$59,2,TRUE)),IF(U6865="",0,VLOOKUP(U6865,标准!A$3:B$23,2,TRUE)))))</f>
        <v>70</v>
      </c>
      <c r="W6865" s="86">
        <f t="shared" si="107"/>
        <v>80.4</v>
      </c>
      <c r="X6865" s="87">
        <v>3.8</v>
      </c>
      <c r="Y6865" s="87">
        <v>3.8</v>
      </c>
      <c r="Z6865" s="91"/>
      <c r="AA6865" s="92"/>
    </row>
    <row r="6866" customHeight="1" spans="1:27">
      <c r="A6866" s="62">
        <v>42</v>
      </c>
      <c r="B6866" s="91">
        <v>6906</v>
      </c>
      <c r="C6866" s="154" t="s">
        <v>13823</v>
      </c>
      <c r="D6866" s="154" t="s">
        <v>13767</v>
      </c>
      <c r="E6866" s="154" t="s">
        <v>4835</v>
      </c>
      <c r="F6866" s="154" t="s">
        <v>30</v>
      </c>
      <c r="G6866" s="155" t="s">
        <v>13824</v>
      </c>
      <c r="H6866" s="68">
        <v>174.2</v>
      </c>
      <c r="I6866" s="68">
        <v>49.3</v>
      </c>
      <c r="J6866" s="71">
        <f>IF(F6866="女",IF(H6866=0,0,VLOOKUP(I6866/(H6866*H6866/10000),标准!M$108:N$112,2,TRUE)),IF(H6866=0,0,VLOOKUP(I6866/(H6866*H6866/10000),标准!M$74:N$78,2,TRUE)))</f>
        <v>80</v>
      </c>
      <c r="K6866" s="72">
        <v>4682</v>
      </c>
      <c r="L6866" s="71">
        <f>IF(A6866&lt;43,IF(F6866="女",VLOOKUP(K6866,标准!K$108:L$128,2,TRUE),VLOOKUP(K6866,标准!K$74:L$94,2,TRUE)),IF(F6866="女",VLOOKUP(K6866,标准!K$39:L$59,2,TRUE),VLOOKUP(K6866,标准!K$3:L$23,2,TRUE)))</f>
        <v>85</v>
      </c>
      <c r="M6866" s="68">
        <v>23.5</v>
      </c>
      <c r="N6866" s="71">
        <f>IF(M6866="",0,IF(A6866&lt;43,IF(F6866="女",VLOOKUP(M6866,标准!C$108:D$128,2,TRUE),VLOOKUP(M6866,标准!C$74:D$94,2,TRUE)),IF(F6866="女",VLOOKUP(M6866,标准!C$39:D$59,2,TRUE),VLOOKUP(M6866,标准!C$3:D$23,2,TRUE))))</f>
        <v>95</v>
      </c>
      <c r="O6866" s="124">
        <v>230</v>
      </c>
      <c r="P6866" s="71">
        <f>IF(A6866&lt;43,IF(F6866="女",VLOOKUP(O6866/100,标准!E$108:F$128,2,TRUE),VLOOKUP(O6866/100,标准!E$74:F$94,2,TRUE)),IF(F6866="女",VLOOKUP(O6866/100,标准!E$39:F$59,2,TRUE),VLOOKUP(O6866/100,标准!E$3:F$23,2,TRUE)))</f>
        <v>70</v>
      </c>
      <c r="Q6866" s="125">
        <v>4.23</v>
      </c>
      <c r="R6866" s="71">
        <f>IF(Q6866=0,0,IF(A6866&lt;43,IF(F6866="女",IF(Q6866="",0,VLOOKUP(Q6866,标准!I$108:J$138,2,TRUE)),IF(Q6866="",0,VLOOKUP(Q6866,标准!I$74:J$104,2,TRUE))),IF(F6866="女",IF(Q6866="",0,VLOOKUP(Q6866,标准!I$39:J$69,2,TRUE)),IF(Q6866="",0,VLOOKUP(Q6866,标准!I$3:J$33,2,TRUE)))))</f>
        <v>62</v>
      </c>
      <c r="S6866" s="126">
        <v>3</v>
      </c>
      <c r="T6866" s="71">
        <f>IF(A6866&lt;43,IF(F6866="女",VLOOKUP(S6866,标准!G$108:H$138,2,TRUE),VLOOKUP(S6866,标准!G$74:H$99,2,TRUE)),IF(F6866="女",VLOOKUP(S6866,标准!G$39:H$69,2,TRUE),VLOOKUP(S6866,标准!G$3:H$28,2,TRUE)))</f>
        <v>0</v>
      </c>
      <c r="U6866" s="127">
        <v>7.1</v>
      </c>
      <c r="V6866" s="71">
        <f>IF(U6866=0,0,IF(A6866&lt;43,IF(F6866="女",IF(U6866="",0,VLOOKUP(U6866,标准!A$108:B$128,2,TRUE)),IF(U6866="",0,VLOOKUP(U6866,标准!A$74:B$94,2,TRUE))),IF(F6866="女",IF(U6866="",0,VLOOKUP(U6866,标准!A$39:B$59,2,TRUE)),IF(U6866="",0,VLOOKUP(U6866,标准!A$3:B$23,2,TRUE)))))</f>
        <v>80</v>
      </c>
      <c r="W6866" s="86">
        <f t="shared" si="107"/>
        <v>69.65</v>
      </c>
      <c r="X6866" s="87">
        <v>3.7</v>
      </c>
      <c r="Y6866" s="87">
        <v>3.7</v>
      </c>
      <c r="Z6866" s="91"/>
      <c r="AA6866" s="92"/>
    </row>
    <row r="6867" customHeight="1" spans="1:27">
      <c r="A6867" s="62">
        <v>42</v>
      </c>
      <c r="B6867" s="91">
        <v>6907</v>
      </c>
      <c r="C6867" s="154" t="s">
        <v>13825</v>
      </c>
      <c r="D6867" s="154" t="s">
        <v>13767</v>
      </c>
      <c r="E6867" s="154" t="s">
        <v>4835</v>
      </c>
      <c r="F6867" s="154" t="s">
        <v>34</v>
      </c>
      <c r="G6867" s="155" t="s">
        <v>13826</v>
      </c>
      <c r="H6867" s="68">
        <v>161</v>
      </c>
      <c r="I6867" s="68">
        <v>45.6</v>
      </c>
      <c r="J6867" s="71">
        <f>IF(F6867="女",IF(H6867=0,0,VLOOKUP(I6867/(H6867*H6867/10000),标准!M$108:N$112,2,TRUE)),IF(H6867=0,0,VLOOKUP(I6867/(H6867*H6867/10000),标准!M$74:N$78,2,TRUE)))</f>
        <v>100</v>
      </c>
      <c r="K6867" s="72">
        <v>2607</v>
      </c>
      <c r="L6867" s="71">
        <f>IF(A6867&lt;43,IF(F6867="女",VLOOKUP(K6867,标准!K$108:L$128,2,TRUE),VLOOKUP(K6867,标准!K$74:L$94,2,TRUE)),IF(F6867="女",VLOOKUP(K6867,标准!K$39:L$59,2,TRUE),VLOOKUP(K6867,标准!K$3:L$23,2,TRUE)))</f>
        <v>72</v>
      </c>
      <c r="M6867" s="68">
        <v>26.5</v>
      </c>
      <c r="N6867" s="71">
        <f>IF(M6867="",0,IF(A6867&lt;43,IF(F6867="女",VLOOKUP(M6867,标准!C$108:D$128,2,TRUE),VLOOKUP(M6867,标准!C$74:D$94,2,TRUE)),IF(F6867="女",VLOOKUP(M6867,标准!C$39:D$59,2,TRUE),VLOOKUP(M6867,标准!C$3:D$23,2,TRUE))))</f>
        <v>100</v>
      </c>
      <c r="O6867" s="124">
        <v>199</v>
      </c>
      <c r="P6867" s="71">
        <f>IF(A6867&lt;43,IF(F6867="女",VLOOKUP(O6867/100,标准!E$108:F$128,2,TRUE),VLOOKUP(O6867/100,标准!E$74:F$94,2,TRUE)),IF(F6867="女",VLOOKUP(O6867/100,标准!E$39:F$59,2,TRUE),VLOOKUP(O6867/100,标准!E$3:F$23,2,TRUE)))</f>
        <v>90</v>
      </c>
      <c r="Q6867" s="125">
        <v>4.1</v>
      </c>
      <c r="R6867" s="71">
        <f>IF(Q6867=0,0,IF(A6867&lt;43,IF(F6867="女",IF(Q6867="",0,VLOOKUP(Q6867,标准!I$108:J$138,2,TRUE)),IF(Q6867="",0,VLOOKUP(Q6867,标准!I$74:J$104,2,TRUE))),IF(F6867="女",IF(Q6867="",0,VLOOKUP(Q6867,标准!I$39:J$69,2,TRUE)),IF(Q6867="",0,VLOOKUP(Q6867,标准!I$3:J$33,2,TRUE)))))</f>
        <v>68</v>
      </c>
      <c r="S6867" s="126">
        <v>47</v>
      </c>
      <c r="T6867" s="71">
        <f>IF(A6867&lt;43,IF(F6867="女",VLOOKUP(S6867,标准!G$108:H$138,2,TRUE),VLOOKUP(S6867,标准!G$74:H$99,2,TRUE)),IF(F6867="女",VLOOKUP(S6867,标准!G$39:H$69,2,TRUE),VLOOKUP(S6867,标准!G$3:H$28,2,TRUE)))</f>
        <v>80</v>
      </c>
      <c r="U6867" s="127">
        <v>8.9</v>
      </c>
      <c r="V6867" s="71">
        <f>IF(U6867=0,0,IF(A6867&lt;43,IF(F6867="女",IF(U6867="",0,VLOOKUP(U6867,标准!A$108:B$128,2,TRUE)),IF(U6867="",0,VLOOKUP(U6867,标准!A$74:B$94,2,TRUE))),IF(F6867="女",IF(U6867="",0,VLOOKUP(U6867,标准!A$39:B$59,2,TRUE)),IF(U6867="",0,VLOOKUP(U6867,标准!A$3:B$23,2,TRUE)))))</f>
        <v>74</v>
      </c>
      <c r="W6867" s="86">
        <f t="shared" si="107"/>
        <v>81.2</v>
      </c>
      <c r="X6867" s="87">
        <v>4.8</v>
      </c>
      <c r="Y6867" s="87">
        <v>4.1</v>
      </c>
      <c r="Z6867" s="91"/>
      <c r="AA6867" s="92"/>
    </row>
    <row r="6868" customHeight="1" spans="1:27">
      <c r="A6868" s="62">
        <v>42</v>
      </c>
      <c r="B6868" s="91">
        <v>6908</v>
      </c>
      <c r="C6868" s="154" t="s">
        <v>13827</v>
      </c>
      <c r="D6868" s="154" t="s">
        <v>13767</v>
      </c>
      <c r="E6868" s="154" t="s">
        <v>4835</v>
      </c>
      <c r="F6868" s="154" t="s">
        <v>30</v>
      </c>
      <c r="G6868" s="155" t="s">
        <v>13828</v>
      </c>
      <c r="H6868" s="68">
        <v>170.3</v>
      </c>
      <c r="I6868" s="68">
        <v>109</v>
      </c>
      <c r="J6868" s="71">
        <f>IF(F6868="女",IF(H6868=0,0,VLOOKUP(I6868/(H6868*H6868/10000),标准!M$108:N$112,2,TRUE)),IF(H6868=0,0,VLOOKUP(I6868/(H6868*H6868/10000),标准!M$74:N$78,2,TRUE)))</f>
        <v>60</v>
      </c>
      <c r="K6868" s="72">
        <v>3861</v>
      </c>
      <c r="L6868" s="71">
        <f>IF(A6868&lt;43,IF(F6868="女",VLOOKUP(K6868,标准!K$108:L$128,2,TRUE),VLOOKUP(K6868,标准!K$74:L$94,2,TRUE)),IF(F6868="女",VLOOKUP(K6868,标准!K$39:L$59,2,TRUE),VLOOKUP(K6868,标准!K$3:L$23,2,TRUE)))</f>
        <v>72</v>
      </c>
      <c r="M6868" s="68">
        <v>2.5</v>
      </c>
      <c r="N6868" s="71">
        <f>IF(M6868="",0,IF(A6868&lt;43,IF(F6868="女",VLOOKUP(M6868,标准!C$108:D$128,2,TRUE),VLOOKUP(M6868,标准!C$74:D$94,2,TRUE)),IF(F6868="女",VLOOKUP(M6868,标准!C$39:D$59,2,TRUE),VLOOKUP(M6868,标准!C$3:D$23,2,TRUE))))</f>
        <v>40</v>
      </c>
      <c r="O6868" s="124">
        <v>195</v>
      </c>
      <c r="P6868" s="71">
        <f>IF(A6868&lt;43,IF(F6868="女",VLOOKUP(O6868/100,标准!E$108:F$128,2,TRUE),VLOOKUP(O6868/100,标准!E$74:F$94,2,TRUE)),IF(F6868="女",VLOOKUP(O6868/100,标准!E$39:F$59,2,TRUE),VLOOKUP(O6868/100,标准!E$3:F$23,2,TRUE)))</f>
        <v>30</v>
      </c>
      <c r="Q6868" s="125">
        <v>6.2</v>
      </c>
      <c r="R6868" s="71">
        <f>IF(Q6868=0,0,IF(A6868&lt;43,IF(F6868="女",IF(Q6868="",0,VLOOKUP(Q6868,标准!I$108:J$138,2,TRUE)),IF(Q6868="",0,VLOOKUP(Q6868,标准!I$74:J$104,2,TRUE))),IF(F6868="女",IF(Q6868="",0,VLOOKUP(Q6868,标准!I$39:J$69,2,TRUE)),IF(Q6868="",0,VLOOKUP(Q6868,标准!I$3:J$33,2,TRUE)))))</f>
        <v>0</v>
      </c>
      <c r="S6868" s="126">
        <v>0</v>
      </c>
      <c r="T6868" s="71">
        <f>IF(A6868&lt;43,IF(F6868="女",VLOOKUP(S6868,标准!G$108:H$138,2,TRUE),VLOOKUP(S6868,标准!G$74:H$99,2,TRUE)),IF(F6868="女",VLOOKUP(S6868,标准!G$39:H$69,2,TRUE),VLOOKUP(S6868,标准!G$3:H$28,2,TRUE)))</f>
        <v>0</v>
      </c>
      <c r="U6868" s="127">
        <v>8.4</v>
      </c>
      <c r="V6868" s="71">
        <f>IF(U6868=0,0,IF(A6868&lt;43,IF(F6868="女",IF(U6868="",0,VLOOKUP(U6868,标准!A$108:B$128,2,TRUE)),IF(U6868="",0,VLOOKUP(U6868,标准!A$74:B$94,2,TRUE))),IF(F6868="女",IF(U6868="",0,VLOOKUP(U6868,标准!A$39:B$59,2,TRUE)),IF(U6868="",0,VLOOKUP(U6868,标准!A$3:B$23,2,TRUE)))))</f>
        <v>66</v>
      </c>
      <c r="W6868" s="86">
        <f t="shared" si="107"/>
        <v>40</v>
      </c>
      <c r="X6868" s="87">
        <v>4</v>
      </c>
      <c r="Y6868" s="87">
        <v>3.7</v>
      </c>
      <c r="Z6868" s="91"/>
      <c r="AA6868" s="92"/>
    </row>
    <row r="6869" customHeight="1" spans="1:27">
      <c r="A6869" s="62">
        <v>42</v>
      </c>
      <c r="B6869" s="91">
        <v>6909</v>
      </c>
      <c r="C6869" s="154" t="s">
        <v>13829</v>
      </c>
      <c r="D6869" s="154" t="s">
        <v>13767</v>
      </c>
      <c r="E6869" s="154" t="s">
        <v>4835</v>
      </c>
      <c r="F6869" s="154" t="s">
        <v>30</v>
      </c>
      <c r="G6869" s="155" t="s">
        <v>13830</v>
      </c>
      <c r="H6869" s="68">
        <v>157.7</v>
      </c>
      <c r="I6869" s="68">
        <v>76.3</v>
      </c>
      <c r="J6869" s="71">
        <f>IF(F6869="女",IF(H6869=0,0,VLOOKUP(I6869/(H6869*H6869/10000),标准!M$108:N$112,2,TRUE)),IF(H6869=0,0,VLOOKUP(I6869/(H6869*H6869/10000),标准!M$74:N$78,2,TRUE)))</f>
        <v>60</v>
      </c>
      <c r="K6869" s="72">
        <v>3633</v>
      </c>
      <c r="L6869" s="71">
        <f>IF(A6869&lt;43,IF(F6869="女",VLOOKUP(K6869,标准!K$108:L$128,2,TRUE),VLOOKUP(K6869,标准!K$74:L$94,2,TRUE)),IF(F6869="女",VLOOKUP(K6869,标准!K$39:L$59,2,TRUE),VLOOKUP(K6869,标准!K$3:L$23,2,TRUE)))</f>
        <v>68</v>
      </c>
      <c r="M6869" s="68">
        <v>15</v>
      </c>
      <c r="N6869" s="71">
        <f>IF(M6869="",0,IF(A6869&lt;43,IF(F6869="女",VLOOKUP(M6869,标准!C$108:D$128,2,TRUE),VLOOKUP(M6869,标准!C$74:D$94,2,TRUE)),IF(F6869="女",VLOOKUP(M6869,标准!C$39:D$59,2,TRUE),VLOOKUP(M6869,标准!C$3:D$23,2,TRUE))))</f>
        <v>76</v>
      </c>
      <c r="O6869" s="124">
        <v>211</v>
      </c>
      <c r="P6869" s="71">
        <f>IF(A6869&lt;43,IF(F6869="女",VLOOKUP(O6869/100,标准!E$108:F$128,2,TRUE),VLOOKUP(O6869/100,标准!E$74:F$94,2,TRUE)),IF(F6869="女",VLOOKUP(O6869/100,标准!E$39:F$59,2,TRUE),VLOOKUP(O6869/100,标准!E$3:F$23,2,TRUE)))</f>
        <v>60</v>
      </c>
      <c r="Q6869" s="125">
        <v>5</v>
      </c>
      <c r="R6869" s="71">
        <f>IF(Q6869=0,0,IF(A6869&lt;43,IF(F6869="女",IF(Q6869="",0,VLOOKUP(Q6869,标准!I$108:J$138,2,TRUE)),IF(Q6869="",0,VLOOKUP(Q6869,标准!I$74:J$104,2,TRUE))),IF(F6869="女",IF(Q6869="",0,VLOOKUP(Q6869,标准!I$39:J$69,2,TRUE)),IF(Q6869="",0,VLOOKUP(Q6869,标准!I$3:J$33,2,TRUE)))))</f>
        <v>40</v>
      </c>
      <c r="S6869" s="126">
        <v>3</v>
      </c>
      <c r="T6869" s="71">
        <f>IF(A6869&lt;43,IF(F6869="女",VLOOKUP(S6869,标准!G$108:H$138,2,TRUE),VLOOKUP(S6869,标准!G$74:H$99,2,TRUE)),IF(F6869="女",VLOOKUP(S6869,标准!G$39:H$69,2,TRUE),VLOOKUP(S6869,标准!G$3:H$28,2,TRUE)))</f>
        <v>0</v>
      </c>
      <c r="U6869" s="127">
        <v>7.8</v>
      </c>
      <c r="V6869" s="71">
        <f>IF(U6869=0,0,IF(A6869&lt;43,IF(F6869="女",IF(U6869="",0,VLOOKUP(U6869,标准!A$108:B$128,2,TRUE)),IF(U6869="",0,VLOOKUP(U6869,标准!A$74:B$94,2,TRUE))),IF(F6869="女",IF(U6869="",0,VLOOKUP(U6869,标准!A$39:B$59,2,TRUE)),IF(U6869="",0,VLOOKUP(U6869,标准!A$3:B$23,2,TRUE)))))</f>
        <v>72</v>
      </c>
      <c r="W6869" s="86">
        <f t="shared" si="107"/>
        <v>55.2</v>
      </c>
      <c r="X6869" s="87">
        <v>4.3</v>
      </c>
      <c r="Y6869" s="87">
        <v>4.2</v>
      </c>
      <c r="Z6869" s="91"/>
      <c r="AA6869" s="92"/>
    </row>
    <row r="6870" customHeight="1" spans="1:27">
      <c r="A6870" s="62">
        <v>42</v>
      </c>
      <c r="B6870" s="91">
        <v>6910</v>
      </c>
      <c r="C6870" s="154" t="s">
        <v>13831</v>
      </c>
      <c r="D6870" s="154" t="s">
        <v>13767</v>
      </c>
      <c r="E6870" s="154" t="s">
        <v>4835</v>
      </c>
      <c r="F6870" s="154" t="s">
        <v>30</v>
      </c>
      <c r="G6870" s="155" t="s">
        <v>13832</v>
      </c>
      <c r="H6870" s="68">
        <v>173.7</v>
      </c>
      <c r="I6870" s="68">
        <v>110.1</v>
      </c>
      <c r="J6870" s="71">
        <f>IF(F6870="女",IF(H6870=0,0,VLOOKUP(I6870/(H6870*H6870/10000),标准!M$108:N$112,2,TRUE)),IF(H6870=0,0,VLOOKUP(I6870/(H6870*H6870/10000),标准!M$74:N$78,2,TRUE)))</f>
        <v>60</v>
      </c>
      <c r="K6870" s="72">
        <v>4780</v>
      </c>
      <c r="L6870" s="71">
        <f>IF(A6870&lt;43,IF(F6870="女",VLOOKUP(K6870,标准!K$108:L$128,2,TRUE),VLOOKUP(K6870,标准!K$74:L$94,2,TRUE)),IF(F6870="女",VLOOKUP(K6870,标准!K$39:L$59,2,TRUE),VLOOKUP(K6870,标准!K$3:L$23,2,TRUE)))</f>
        <v>85</v>
      </c>
      <c r="M6870" s="68">
        <v>5</v>
      </c>
      <c r="N6870" s="71">
        <f>IF(M6870="",0,IF(A6870&lt;43,IF(F6870="女",VLOOKUP(M6870,标准!C$108:D$128,2,TRUE),VLOOKUP(M6870,标准!C$74:D$94,2,TRUE)),IF(F6870="女",VLOOKUP(M6870,标准!C$39:D$59,2,TRUE),VLOOKUP(M6870,标准!C$3:D$23,2,TRUE))))</f>
        <v>60</v>
      </c>
      <c r="O6870" s="124">
        <v>184</v>
      </c>
      <c r="P6870" s="71">
        <f>IF(A6870&lt;43,IF(F6870="女",VLOOKUP(O6870/100,标准!E$108:F$128,2,TRUE),VLOOKUP(O6870/100,标准!E$74:F$94,2,TRUE)),IF(F6870="女",VLOOKUP(O6870/100,标准!E$39:F$59,2,TRUE),VLOOKUP(O6870/100,标准!E$3:F$23,2,TRUE)))</f>
        <v>10</v>
      </c>
      <c r="Q6870" s="125">
        <v>6.21</v>
      </c>
      <c r="R6870" s="71">
        <f>IF(Q6870=0,0,IF(A6870&lt;43,IF(F6870="女",IF(Q6870="",0,VLOOKUP(Q6870,标准!I$108:J$138,2,TRUE)),IF(Q6870="",0,VLOOKUP(Q6870,标准!I$74:J$104,2,TRUE))),IF(F6870="女",IF(Q6870="",0,VLOOKUP(Q6870,标准!I$39:J$69,2,TRUE)),IF(Q6870="",0,VLOOKUP(Q6870,标准!I$3:J$33,2,TRUE)))))</f>
        <v>0</v>
      </c>
      <c r="S6870" s="126">
        <v>0</v>
      </c>
      <c r="T6870" s="71">
        <f>IF(A6870&lt;43,IF(F6870="女",VLOOKUP(S6870,标准!G$108:H$138,2,TRUE),VLOOKUP(S6870,标准!G$74:H$99,2,TRUE)),IF(F6870="女",VLOOKUP(S6870,标准!G$39:H$69,2,TRUE),VLOOKUP(S6870,标准!G$3:H$28,2,TRUE)))</f>
        <v>0</v>
      </c>
      <c r="U6870" s="127">
        <v>8.9</v>
      </c>
      <c r="V6870" s="71">
        <f>IF(U6870=0,0,IF(A6870&lt;43,IF(F6870="女",IF(U6870="",0,VLOOKUP(U6870,标准!A$108:B$128,2,TRUE)),IF(U6870="",0,VLOOKUP(U6870,标准!A$74:B$94,2,TRUE))),IF(F6870="女",IF(U6870="",0,VLOOKUP(U6870,标准!A$39:B$59,2,TRUE)),IF(U6870="",0,VLOOKUP(U6870,标准!A$3:B$23,2,TRUE)))))</f>
        <v>62</v>
      </c>
      <c r="W6870" s="86">
        <v>60</v>
      </c>
      <c r="X6870" s="87">
        <v>4.4</v>
      </c>
      <c r="Y6870" s="87">
        <v>4.5</v>
      </c>
      <c r="Z6870" s="91"/>
      <c r="AA6870" s="92" t="s">
        <v>144</v>
      </c>
    </row>
    <row r="6871" customHeight="1" spans="1:27">
      <c r="A6871" s="62">
        <v>42</v>
      </c>
      <c r="B6871" s="91">
        <v>6911</v>
      </c>
      <c r="C6871" s="154" t="s">
        <v>13833</v>
      </c>
      <c r="D6871" s="154" t="s">
        <v>13767</v>
      </c>
      <c r="E6871" s="154" t="s">
        <v>4835</v>
      </c>
      <c r="F6871" s="154" t="s">
        <v>30</v>
      </c>
      <c r="G6871" s="155" t="s">
        <v>13834</v>
      </c>
      <c r="H6871" s="68">
        <v>179.1</v>
      </c>
      <c r="I6871" s="68">
        <v>59.8</v>
      </c>
      <c r="J6871" s="71">
        <f>IF(F6871="女",IF(H6871=0,0,VLOOKUP(I6871/(H6871*H6871/10000),标准!M$108:N$112,2,TRUE)),IF(H6871=0,0,VLOOKUP(I6871/(H6871*H6871/10000),标准!M$74:N$78,2,TRUE)))</f>
        <v>100</v>
      </c>
      <c r="K6871" s="72">
        <v>4024</v>
      </c>
      <c r="L6871" s="71">
        <f>IF(A6871&lt;43,IF(F6871="女",VLOOKUP(K6871,标准!K$108:L$128,2,TRUE),VLOOKUP(K6871,标准!K$74:L$94,2,TRUE)),IF(F6871="女",VLOOKUP(K6871,标准!K$39:L$59,2,TRUE),VLOOKUP(K6871,标准!K$3:L$23,2,TRUE)))</f>
        <v>74</v>
      </c>
      <c r="M6871" s="68">
        <v>18</v>
      </c>
      <c r="N6871" s="71">
        <f>IF(M6871="",0,IF(A6871&lt;43,IF(F6871="女",VLOOKUP(M6871,标准!C$108:D$128,2,TRUE),VLOOKUP(M6871,标准!C$74:D$94,2,TRUE)),IF(F6871="女",VLOOKUP(M6871,标准!C$39:D$59,2,TRUE),VLOOKUP(M6871,标准!C$3:D$23,2,TRUE))))</f>
        <v>80</v>
      </c>
      <c r="O6871" s="124">
        <v>266</v>
      </c>
      <c r="P6871" s="71">
        <f>IF(A6871&lt;43,IF(F6871="女",VLOOKUP(O6871/100,标准!E$108:F$128,2,TRUE),VLOOKUP(O6871/100,标准!E$74:F$94,2,TRUE)),IF(F6871="女",VLOOKUP(O6871/100,标准!E$39:F$59,2,TRUE),VLOOKUP(O6871/100,标准!E$3:F$23,2,TRUE)))</f>
        <v>90</v>
      </c>
      <c r="Q6871" s="125">
        <v>4.49</v>
      </c>
      <c r="R6871" s="71">
        <f>IF(Q6871=0,0,IF(A6871&lt;43,IF(F6871="女",IF(Q6871="",0,VLOOKUP(Q6871,标准!I$108:J$138,2,TRUE)),IF(Q6871="",0,VLOOKUP(Q6871,标准!I$74:J$104,2,TRUE))),IF(F6871="女",IF(Q6871="",0,VLOOKUP(Q6871,标准!I$39:J$69,2,TRUE)),IF(Q6871="",0,VLOOKUP(Q6871,标准!I$3:J$33,2,TRUE)))))</f>
        <v>50</v>
      </c>
      <c r="S6871" s="126">
        <v>5</v>
      </c>
      <c r="T6871" s="71">
        <f>IF(A6871&lt;43,IF(F6871="女",VLOOKUP(S6871,标准!G$108:H$138,2,TRUE),VLOOKUP(S6871,标准!G$74:H$99,2,TRUE)),IF(F6871="女",VLOOKUP(S6871,标准!G$39:H$69,2,TRUE),VLOOKUP(S6871,标准!G$3:H$28,2,TRUE)))</f>
        <v>10</v>
      </c>
      <c r="U6871" s="127">
        <v>7.3</v>
      </c>
      <c r="V6871" s="71">
        <f>IF(U6871=0,0,IF(A6871&lt;43,IF(F6871="女",IF(U6871="",0,VLOOKUP(U6871,标准!A$108:B$128,2,TRUE)),IF(U6871="",0,VLOOKUP(U6871,标准!A$74:B$94,2,TRUE))),IF(F6871="女",IF(U6871="",0,VLOOKUP(U6871,标准!A$39:B$59,2,TRUE)),IF(U6871="",0,VLOOKUP(U6871,标准!A$3:B$23,2,TRUE)))))</f>
        <v>78</v>
      </c>
      <c r="W6871" s="86">
        <f t="shared" si="107"/>
        <v>69.7</v>
      </c>
      <c r="X6871" s="87">
        <v>3.9</v>
      </c>
      <c r="Y6871" s="87">
        <v>4.1</v>
      </c>
      <c r="Z6871" s="91"/>
      <c r="AA6871" s="92"/>
    </row>
    <row r="6872" customHeight="1" spans="1:27">
      <c r="A6872" s="62">
        <v>42</v>
      </c>
      <c r="B6872" s="91">
        <v>6912</v>
      </c>
      <c r="C6872" s="154" t="s">
        <v>9253</v>
      </c>
      <c r="D6872" s="154" t="s">
        <v>13767</v>
      </c>
      <c r="E6872" s="154" t="s">
        <v>4835</v>
      </c>
      <c r="F6872" s="154" t="s">
        <v>34</v>
      </c>
      <c r="G6872" s="155" t="s">
        <v>13835</v>
      </c>
      <c r="H6872" s="68">
        <v>158.5</v>
      </c>
      <c r="I6872" s="68">
        <v>65.8</v>
      </c>
      <c r="J6872" s="71">
        <f>IF(F6872="女",IF(H6872=0,0,VLOOKUP(I6872/(H6872*H6872/10000),标准!M$108:N$112,2,TRUE)),IF(H6872=0,0,VLOOKUP(I6872/(H6872*H6872/10000),标准!M$74:N$78,2,TRUE)))</f>
        <v>80</v>
      </c>
      <c r="K6872" s="72">
        <v>3027</v>
      </c>
      <c r="L6872" s="71">
        <f>IF(A6872&lt;43,IF(F6872="女",VLOOKUP(K6872,标准!K$108:L$128,2,TRUE),VLOOKUP(K6872,标准!K$74:L$94,2,TRUE)),IF(F6872="女",VLOOKUP(K6872,标准!K$39:L$59,2,TRUE),VLOOKUP(K6872,标准!K$3:L$23,2,TRUE)))</f>
        <v>80</v>
      </c>
      <c r="M6872" s="68">
        <v>12.1</v>
      </c>
      <c r="N6872" s="71">
        <f>IF(M6872="",0,IF(A6872&lt;43,IF(F6872="女",VLOOKUP(M6872,标准!C$108:D$128,2,TRUE),VLOOKUP(M6872,标准!C$74:D$94,2,TRUE)),IF(F6872="女",VLOOKUP(M6872,标准!C$39:D$59,2,TRUE),VLOOKUP(M6872,标准!C$3:D$23,2,TRUE))))</f>
        <v>68</v>
      </c>
      <c r="O6872" s="124">
        <v>150</v>
      </c>
      <c r="P6872" s="71">
        <f>IF(A6872&lt;43,IF(F6872="女",VLOOKUP(O6872/100,标准!E$108:F$128,2,TRUE),VLOOKUP(O6872/100,标准!E$74:F$94,2,TRUE)),IF(F6872="女",VLOOKUP(O6872/100,标准!E$39:F$59,2,TRUE),VLOOKUP(O6872/100,标准!E$3:F$23,2,TRUE)))</f>
        <v>50</v>
      </c>
      <c r="Q6872" s="125">
        <v>6.04</v>
      </c>
      <c r="R6872" s="71">
        <f>IF(Q6872=0,0,IF(A6872&lt;43,IF(F6872="女",IF(Q6872="",0,VLOOKUP(Q6872,标准!I$108:J$138,2,TRUE)),IF(Q6872="",0,VLOOKUP(Q6872,标准!I$74:J$104,2,TRUE))),IF(F6872="女",IF(Q6872="",0,VLOOKUP(Q6872,标准!I$39:J$69,2,TRUE)),IF(Q6872="",0,VLOOKUP(Q6872,标准!I$3:J$33,2,TRUE)))))</f>
        <v>0</v>
      </c>
      <c r="S6872" s="126">
        <v>27</v>
      </c>
      <c r="T6872" s="71">
        <f>IF(A6872&lt;43,IF(F6872="女",VLOOKUP(S6872,标准!G$108:H$138,2,TRUE),VLOOKUP(S6872,标准!G$74:H$99,2,TRUE)),IF(F6872="女",VLOOKUP(S6872,标准!G$39:H$69,2,TRUE),VLOOKUP(S6872,标准!G$3:H$28,2,TRUE)))</f>
        <v>60</v>
      </c>
      <c r="U6872" s="127">
        <v>9.2</v>
      </c>
      <c r="V6872" s="71">
        <f>IF(U6872=0,0,IF(A6872&lt;43,IF(F6872="女",IF(U6872="",0,VLOOKUP(U6872,标准!A$108:B$128,2,TRUE)),IF(U6872="",0,VLOOKUP(U6872,标准!A$74:B$94,2,TRUE))),IF(F6872="女",IF(U6872="",0,VLOOKUP(U6872,标准!A$39:B$59,2,TRUE)),IF(U6872="",0,VLOOKUP(U6872,标准!A$3:B$23,2,TRUE)))))</f>
        <v>70</v>
      </c>
      <c r="W6872" s="86">
        <f t="shared" si="107"/>
        <v>55.8</v>
      </c>
      <c r="X6872" s="87">
        <v>4.8</v>
      </c>
      <c r="Y6872" s="87">
        <v>4.9</v>
      </c>
      <c r="Z6872" s="91"/>
      <c r="AA6872" s="92"/>
    </row>
    <row r="6873" customHeight="1" spans="1:27">
      <c r="A6873" s="62">
        <v>42</v>
      </c>
      <c r="B6873" s="91">
        <v>6913</v>
      </c>
      <c r="C6873" s="154" t="s">
        <v>13836</v>
      </c>
      <c r="D6873" s="154" t="s">
        <v>13767</v>
      </c>
      <c r="E6873" s="154" t="s">
        <v>4835</v>
      </c>
      <c r="F6873" s="154" t="s">
        <v>34</v>
      </c>
      <c r="G6873" s="155" t="s">
        <v>13837</v>
      </c>
      <c r="H6873" s="68">
        <v>165.5</v>
      </c>
      <c r="I6873" s="68">
        <v>57.9</v>
      </c>
      <c r="J6873" s="71">
        <f>IF(F6873="女",IF(H6873=0,0,VLOOKUP(I6873/(H6873*H6873/10000),标准!M$108:N$112,2,TRUE)),IF(H6873=0,0,VLOOKUP(I6873/(H6873*H6873/10000),标准!M$74:N$78,2,TRUE)))</f>
        <v>100</v>
      </c>
      <c r="K6873" s="72">
        <v>3173</v>
      </c>
      <c r="L6873" s="71">
        <f>IF(A6873&lt;43,IF(F6873="女",VLOOKUP(K6873,标准!K$108:L$128,2,TRUE),VLOOKUP(K6873,标准!K$74:L$94,2,TRUE)),IF(F6873="女",VLOOKUP(K6873,标准!K$39:L$59,2,TRUE),VLOOKUP(K6873,标准!K$3:L$23,2,TRUE)))</f>
        <v>85</v>
      </c>
      <c r="M6873" s="68">
        <v>13</v>
      </c>
      <c r="N6873" s="71">
        <f>IF(M6873="",0,IF(A6873&lt;43,IF(F6873="女",VLOOKUP(M6873,标准!C$108:D$128,2,TRUE),VLOOKUP(M6873,标准!C$74:D$94,2,TRUE)),IF(F6873="女",VLOOKUP(M6873,标准!C$39:D$59,2,TRUE),VLOOKUP(M6873,标准!C$3:D$23,2,TRUE))))</f>
        <v>70</v>
      </c>
      <c r="O6873" s="124">
        <v>135</v>
      </c>
      <c r="P6873" s="71">
        <f>IF(A6873&lt;43,IF(F6873="女",VLOOKUP(O6873/100,标准!E$108:F$128,2,TRUE),VLOOKUP(O6873/100,标准!E$74:F$94,2,TRUE)),IF(F6873="女",VLOOKUP(O6873/100,标准!E$39:F$59,2,TRUE),VLOOKUP(O6873/100,标准!E$3:F$23,2,TRUE)))</f>
        <v>20</v>
      </c>
      <c r="Q6873" s="125">
        <v>3.09</v>
      </c>
      <c r="R6873" s="71">
        <f>IF(Q6873=0,0,IF(A6873&lt;43,IF(F6873="女",IF(Q6873="",0,VLOOKUP(Q6873,标准!I$108:J$138,2,TRUE)),IF(Q6873="",0,VLOOKUP(Q6873,标准!I$74:J$104,2,TRUE))),IF(F6873="女",IF(Q6873="",0,VLOOKUP(Q6873,标准!I$39:J$69,2,TRUE)),IF(Q6873="",0,VLOOKUP(Q6873,标准!I$3:J$33,2,TRUE)))))</f>
        <v>101</v>
      </c>
      <c r="S6873" s="126">
        <v>21</v>
      </c>
      <c r="T6873" s="71">
        <f>IF(A6873&lt;43,IF(F6873="女",VLOOKUP(S6873,标准!G$108:H$138,2,TRUE),VLOOKUP(S6873,标准!G$74:H$99,2,TRUE)),IF(F6873="女",VLOOKUP(S6873,标准!G$39:H$69,2,TRUE),VLOOKUP(S6873,标准!G$3:H$28,2,TRUE)))</f>
        <v>30</v>
      </c>
      <c r="U6873" s="127">
        <v>9.5</v>
      </c>
      <c r="V6873" s="71">
        <f>IF(U6873=0,0,IF(A6873&lt;43,IF(F6873="女",IF(U6873="",0,VLOOKUP(U6873,标准!A$108:B$128,2,TRUE)),IF(U6873="",0,VLOOKUP(U6873,标准!A$74:B$94,2,TRUE))),IF(F6873="女",IF(U6873="",0,VLOOKUP(U6873,标准!A$39:B$59,2,TRUE)),IF(U6873="",0,VLOOKUP(U6873,标准!A$3:B$23,2,TRUE)))))</f>
        <v>68</v>
      </c>
      <c r="W6873" s="86">
        <f t="shared" si="107"/>
        <v>73.55</v>
      </c>
      <c r="X6873" s="87">
        <v>3.7</v>
      </c>
      <c r="Y6873" s="87">
        <v>3.8</v>
      </c>
      <c r="Z6873" s="91"/>
      <c r="AA6873" s="92"/>
    </row>
    <row r="6874" customHeight="1" spans="1:27">
      <c r="A6874" s="62">
        <v>42</v>
      </c>
      <c r="B6874" s="91">
        <v>6914</v>
      </c>
      <c r="C6874" s="154" t="s">
        <v>13838</v>
      </c>
      <c r="D6874" s="154" t="s">
        <v>13767</v>
      </c>
      <c r="E6874" s="154" t="s">
        <v>4835</v>
      </c>
      <c r="F6874" s="154" t="s">
        <v>34</v>
      </c>
      <c r="G6874" s="155" t="s">
        <v>13839</v>
      </c>
      <c r="H6874" s="68">
        <v>174.7</v>
      </c>
      <c r="I6874" s="68">
        <v>63.8</v>
      </c>
      <c r="J6874" s="71">
        <f>IF(F6874="女",IF(H6874=0,0,VLOOKUP(I6874/(H6874*H6874/10000),标准!M$108:N$112,2,TRUE)),IF(H6874=0,0,VLOOKUP(I6874/(H6874*H6874/10000),标准!M$74:N$78,2,TRUE)))</f>
        <v>100</v>
      </c>
      <c r="K6874" s="72">
        <v>4155</v>
      </c>
      <c r="L6874" s="71">
        <f>IF(A6874&lt;43,IF(F6874="女",VLOOKUP(K6874,标准!K$108:L$128,2,TRUE),VLOOKUP(K6874,标准!K$74:L$94,2,TRUE)),IF(F6874="女",VLOOKUP(K6874,标准!K$39:L$59,2,TRUE),VLOOKUP(K6874,标准!K$3:L$23,2,TRUE)))</f>
        <v>100</v>
      </c>
      <c r="M6874" s="68">
        <v>24</v>
      </c>
      <c r="N6874" s="71">
        <f>IF(M6874="",0,IF(A6874&lt;43,IF(F6874="女",VLOOKUP(M6874,标准!C$108:D$128,2,TRUE),VLOOKUP(M6874,标准!C$74:D$94,2,TRUE)),IF(F6874="女",VLOOKUP(M6874,标准!C$39:D$59,2,TRUE),VLOOKUP(M6874,标准!C$3:D$23,2,TRUE))))</f>
        <v>95</v>
      </c>
      <c r="O6874" s="124">
        <v>165</v>
      </c>
      <c r="P6874" s="71">
        <f>IF(A6874&lt;43,IF(F6874="女",VLOOKUP(O6874/100,标准!E$108:F$128,2,TRUE),VLOOKUP(O6874/100,标准!E$74:F$94,2,TRUE)),IF(F6874="女",VLOOKUP(O6874/100,标准!E$39:F$59,2,TRUE),VLOOKUP(O6874/100,标准!E$3:F$23,2,TRUE)))</f>
        <v>68</v>
      </c>
      <c r="Q6874" s="125">
        <v>6.03</v>
      </c>
      <c r="R6874" s="71">
        <f>IF(Q6874=0,0,IF(A6874&lt;43,IF(F6874="女",IF(Q6874="",0,VLOOKUP(Q6874,标准!I$108:J$138,2,TRUE)),IF(Q6874="",0,VLOOKUP(Q6874,标准!I$74:J$104,2,TRUE))),IF(F6874="女",IF(Q6874="",0,VLOOKUP(Q6874,标准!I$39:J$69,2,TRUE)),IF(Q6874="",0,VLOOKUP(Q6874,标准!I$3:J$33,2,TRUE)))))</f>
        <v>0</v>
      </c>
      <c r="S6874" s="126">
        <v>28</v>
      </c>
      <c r="T6874" s="71">
        <f>IF(A6874&lt;43,IF(F6874="女",VLOOKUP(S6874,标准!G$108:H$138,2,TRUE),VLOOKUP(S6874,标准!G$74:H$99,2,TRUE)),IF(F6874="女",VLOOKUP(S6874,标准!G$39:H$69,2,TRUE),VLOOKUP(S6874,标准!G$3:H$28,2,TRUE)))</f>
        <v>62</v>
      </c>
      <c r="U6874" s="127">
        <v>9.5</v>
      </c>
      <c r="V6874" s="71">
        <f>IF(U6874=0,0,IF(A6874&lt;43,IF(F6874="女",IF(U6874="",0,VLOOKUP(U6874,标准!A$108:B$128,2,TRUE)),IF(U6874="",0,VLOOKUP(U6874,标准!A$74:B$94,2,TRUE))),IF(F6874="女",IF(U6874="",0,VLOOKUP(U6874,标准!A$39:B$59,2,TRUE)),IF(U6874="",0,VLOOKUP(U6874,标准!A$3:B$23,2,TRUE)))))</f>
        <v>68</v>
      </c>
      <c r="W6874" s="86">
        <f t="shared" si="107"/>
        <v>66.1</v>
      </c>
      <c r="X6874" s="87">
        <v>4.2</v>
      </c>
      <c r="Y6874" s="87">
        <v>3.7</v>
      </c>
      <c r="Z6874" s="91"/>
      <c r="AA6874" s="92"/>
    </row>
    <row r="6875" customHeight="1" spans="1:27">
      <c r="A6875" s="62">
        <v>42</v>
      </c>
      <c r="B6875" s="91">
        <v>6915</v>
      </c>
      <c r="C6875" s="154" t="s">
        <v>13840</v>
      </c>
      <c r="D6875" s="154" t="s">
        <v>13841</v>
      </c>
      <c r="E6875" s="154" t="s">
        <v>4835</v>
      </c>
      <c r="F6875" s="154" t="s">
        <v>34</v>
      </c>
      <c r="G6875" s="155" t="s">
        <v>13842</v>
      </c>
      <c r="H6875" s="68">
        <v>164.7</v>
      </c>
      <c r="I6875" s="68">
        <v>48.4</v>
      </c>
      <c r="J6875" s="71">
        <f>IF(F6875="女",IF(H6875=0,0,VLOOKUP(I6875/(H6875*H6875/10000),标准!M$108:N$112,2,TRUE)),IF(H6875=0,0,VLOOKUP(I6875/(H6875*H6875/10000),标准!M$74:N$78,2,TRUE)))</f>
        <v>100</v>
      </c>
      <c r="K6875" s="72">
        <v>2462</v>
      </c>
      <c r="L6875" s="71">
        <f>IF(A6875&lt;43,IF(F6875="女",VLOOKUP(K6875,标准!K$108:L$128,2,TRUE),VLOOKUP(K6875,标准!K$74:L$94,2,TRUE)),IF(F6875="女",VLOOKUP(K6875,标准!K$39:L$59,2,TRUE),VLOOKUP(K6875,标准!K$3:L$23,2,TRUE)))</f>
        <v>68</v>
      </c>
      <c r="M6875" s="68">
        <v>26.5</v>
      </c>
      <c r="N6875" s="71">
        <f>IF(M6875="",0,IF(A6875&lt;43,IF(F6875="女",VLOOKUP(M6875,标准!C$108:D$128,2,TRUE),VLOOKUP(M6875,标准!C$74:D$94,2,TRUE)),IF(F6875="女",VLOOKUP(M6875,标准!C$39:D$59,2,TRUE),VLOOKUP(M6875,标准!C$3:D$23,2,TRUE))))</f>
        <v>100</v>
      </c>
      <c r="O6875" s="124">
        <v>172</v>
      </c>
      <c r="P6875" s="71">
        <f>IF(A6875&lt;43,IF(F6875="女",VLOOKUP(O6875/100,标准!E$108:F$128,2,TRUE),VLOOKUP(O6875/100,标准!E$74:F$94,2,TRUE)),IF(F6875="女",VLOOKUP(O6875/100,标准!E$39:F$59,2,TRUE),VLOOKUP(O6875/100,标准!E$3:F$23,2,TRUE)))</f>
        <v>74</v>
      </c>
      <c r="Q6875" s="125">
        <v>3.55</v>
      </c>
      <c r="R6875" s="71">
        <f>IF(Q6875=0,0,IF(A6875&lt;43,IF(F6875="女",IF(Q6875="",0,VLOOKUP(Q6875,标准!I$108:J$138,2,TRUE)),IF(Q6875="",0,VLOOKUP(Q6875,标准!I$74:J$104,2,TRUE))),IF(F6875="女",IF(Q6875="",0,VLOOKUP(Q6875,标准!I$39:J$69,2,TRUE)),IF(Q6875="",0,VLOOKUP(Q6875,标准!I$3:J$33,2,TRUE)))))</f>
        <v>74</v>
      </c>
      <c r="S6875" s="126">
        <v>52</v>
      </c>
      <c r="T6875" s="71">
        <f>IF(A6875&lt;43,IF(F6875="女",VLOOKUP(S6875,标准!G$108:H$138,2,TRUE),VLOOKUP(S6875,标准!G$74:H$99,2,TRUE)),IF(F6875="女",VLOOKUP(S6875,标准!G$39:H$69,2,TRUE),VLOOKUP(S6875,标准!G$3:H$28,2,TRUE)))</f>
        <v>90</v>
      </c>
      <c r="U6875" s="127">
        <v>8.3</v>
      </c>
      <c r="V6875" s="71">
        <f>IF(U6875=0,0,IF(A6875&lt;43,IF(F6875="女",IF(U6875="",0,VLOOKUP(U6875,标准!A$108:B$128,2,TRUE)),IF(U6875="",0,VLOOKUP(U6875,标准!A$74:B$94,2,TRUE))),IF(F6875="女",IF(U6875="",0,VLOOKUP(U6875,标准!A$39:B$59,2,TRUE)),IF(U6875="",0,VLOOKUP(U6875,标准!A$3:B$23,2,TRUE)))))</f>
        <v>80</v>
      </c>
      <c r="W6875" s="86">
        <f t="shared" si="107"/>
        <v>82.4</v>
      </c>
      <c r="X6875" s="87">
        <v>4.6</v>
      </c>
      <c r="Y6875" s="87">
        <v>4.6</v>
      </c>
      <c r="Z6875" s="91"/>
      <c r="AA6875" s="92"/>
    </row>
    <row r="6876" customHeight="1" spans="1:27">
      <c r="A6876" s="62">
        <v>42</v>
      </c>
      <c r="B6876" s="91">
        <v>6916</v>
      </c>
      <c r="C6876" s="154" t="s">
        <v>13843</v>
      </c>
      <c r="D6876" s="154" t="s">
        <v>13841</v>
      </c>
      <c r="E6876" s="154" t="s">
        <v>4835</v>
      </c>
      <c r="F6876" s="154" t="s">
        <v>30</v>
      </c>
      <c r="G6876" s="155" t="s">
        <v>13844</v>
      </c>
      <c r="H6876" s="68">
        <v>177.7</v>
      </c>
      <c r="I6876" s="68">
        <v>77.3</v>
      </c>
      <c r="J6876" s="71">
        <f>IF(F6876="女",IF(H6876=0,0,VLOOKUP(I6876/(H6876*H6876/10000),标准!M$108:N$112,2,TRUE)),IF(H6876=0,0,VLOOKUP(I6876/(H6876*H6876/10000),标准!M$74:N$78,2,TRUE)))</f>
        <v>80</v>
      </c>
      <c r="K6876" s="72">
        <v>4477</v>
      </c>
      <c r="L6876" s="71">
        <f>IF(A6876&lt;43,IF(F6876="女",VLOOKUP(K6876,标准!K$108:L$128,2,TRUE),VLOOKUP(K6876,标准!K$74:L$94,2,TRUE)),IF(F6876="女",VLOOKUP(K6876,标准!K$39:L$59,2,TRUE),VLOOKUP(K6876,标准!K$3:L$23,2,TRUE)))</f>
        <v>80</v>
      </c>
      <c r="M6876" s="68">
        <v>14.5</v>
      </c>
      <c r="N6876" s="71">
        <f>IF(M6876="",0,IF(A6876&lt;43,IF(F6876="女",VLOOKUP(M6876,标准!C$108:D$128,2,TRUE),VLOOKUP(M6876,标准!C$74:D$94,2,TRUE)),IF(F6876="女",VLOOKUP(M6876,标准!C$39:D$59,2,TRUE),VLOOKUP(M6876,标准!C$3:D$23,2,TRUE))))</f>
        <v>74</v>
      </c>
      <c r="O6876" s="124">
        <v>215</v>
      </c>
      <c r="P6876" s="71">
        <f>IF(A6876&lt;43,IF(F6876="女",VLOOKUP(O6876/100,标准!E$108:F$128,2,TRUE),VLOOKUP(O6876/100,标准!E$74:F$94,2,TRUE)),IF(F6876="女",VLOOKUP(O6876/100,标准!E$39:F$59,2,TRUE),VLOOKUP(O6876/100,标准!E$3:F$23,2,TRUE)))</f>
        <v>62</v>
      </c>
      <c r="Q6876" s="125">
        <v>3.59</v>
      </c>
      <c r="R6876" s="71">
        <f>IF(Q6876=0,0,IF(A6876&lt;43,IF(F6876="女",IF(Q6876="",0,VLOOKUP(Q6876,标准!I$108:J$138,2,TRUE)),IF(Q6876="",0,VLOOKUP(Q6876,标准!I$74:J$104,2,TRUE))),IF(F6876="女",IF(Q6876="",0,VLOOKUP(Q6876,标准!I$39:J$69,2,TRUE)),IF(Q6876="",0,VLOOKUP(Q6876,标准!I$3:J$33,2,TRUE)))))</f>
        <v>72</v>
      </c>
      <c r="S6876" s="126">
        <v>0</v>
      </c>
      <c r="T6876" s="71">
        <f>IF(A6876&lt;43,IF(F6876="女",VLOOKUP(S6876,标准!G$108:H$138,2,TRUE),VLOOKUP(S6876,标准!G$74:H$99,2,TRUE)),IF(F6876="女",VLOOKUP(S6876,标准!G$39:H$69,2,TRUE),VLOOKUP(S6876,标准!G$3:H$28,2,TRUE)))</f>
        <v>0</v>
      </c>
      <c r="U6876" s="127">
        <v>7.1</v>
      </c>
      <c r="V6876" s="71">
        <f>IF(U6876=0,0,IF(A6876&lt;43,IF(F6876="女",IF(U6876="",0,VLOOKUP(U6876,标准!A$108:B$128,2,TRUE)),IF(U6876="",0,VLOOKUP(U6876,标准!A$74:B$94,2,TRUE))),IF(F6876="女",IF(U6876="",0,VLOOKUP(U6876,标准!A$39:B$59,2,TRUE)),IF(U6876="",0,VLOOKUP(U6876,标准!A$3:B$23,2,TRUE)))))</f>
        <v>80</v>
      </c>
      <c r="W6876" s="86">
        <f t="shared" si="107"/>
        <v>68</v>
      </c>
      <c r="X6876" s="87">
        <v>4</v>
      </c>
      <c r="Y6876" s="87">
        <v>4</v>
      </c>
      <c r="Z6876" s="91"/>
      <c r="AA6876" s="92"/>
    </row>
    <row r="6877" customHeight="1" spans="1:27">
      <c r="A6877" s="62">
        <v>42</v>
      </c>
      <c r="B6877" s="91">
        <v>6917</v>
      </c>
      <c r="C6877" s="154" t="s">
        <v>13845</v>
      </c>
      <c r="D6877" s="154" t="s">
        <v>13841</v>
      </c>
      <c r="E6877" s="154" t="s">
        <v>4835</v>
      </c>
      <c r="F6877" s="154" t="s">
        <v>30</v>
      </c>
      <c r="G6877" s="155" t="s">
        <v>13846</v>
      </c>
      <c r="H6877" s="68">
        <v>180.7</v>
      </c>
      <c r="I6877" s="68">
        <v>82.4</v>
      </c>
      <c r="J6877" s="71">
        <f>IF(F6877="女",IF(H6877=0,0,VLOOKUP(I6877/(H6877*H6877/10000),标准!M$108:N$112,2,TRUE)),IF(H6877=0,0,VLOOKUP(I6877/(H6877*H6877/10000),标准!M$74:N$78,2,TRUE)))</f>
        <v>80</v>
      </c>
      <c r="K6877" s="72">
        <v>4892</v>
      </c>
      <c r="L6877" s="71">
        <f>IF(A6877&lt;43,IF(F6877="女",VLOOKUP(K6877,标准!K$108:L$128,2,TRUE),VLOOKUP(K6877,标准!K$74:L$94,2,TRUE)),IF(F6877="女",VLOOKUP(K6877,标准!K$39:L$59,2,TRUE),VLOOKUP(K6877,标准!K$3:L$23,2,TRUE)))</f>
        <v>90</v>
      </c>
      <c r="M6877" s="68">
        <v>8.3</v>
      </c>
      <c r="N6877" s="71">
        <f>IF(M6877="",0,IF(A6877&lt;43,IF(F6877="女",VLOOKUP(M6877,标准!C$108:D$128,2,TRUE),VLOOKUP(M6877,标准!C$74:D$94,2,TRUE)),IF(F6877="女",VLOOKUP(M6877,标准!C$39:D$59,2,TRUE),VLOOKUP(M6877,标准!C$3:D$23,2,TRUE))))</f>
        <v>66</v>
      </c>
      <c r="O6877" s="124">
        <v>200</v>
      </c>
      <c r="P6877" s="71">
        <f>IF(A6877&lt;43,IF(F6877="女",VLOOKUP(O6877/100,标准!E$108:F$128,2,TRUE),VLOOKUP(O6877/100,标准!E$74:F$94,2,TRUE)),IF(F6877="女",VLOOKUP(O6877/100,标准!E$39:F$59,2,TRUE),VLOOKUP(O6877/100,标准!E$3:F$23,2,TRUE)))</f>
        <v>40</v>
      </c>
      <c r="Q6877" s="125">
        <v>4.32</v>
      </c>
      <c r="R6877" s="71">
        <f>IF(Q6877=0,0,IF(A6877&lt;43,IF(F6877="女",IF(Q6877="",0,VLOOKUP(Q6877,标准!I$108:J$138,2,TRUE)),IF(Q6877="",0,VLOOKUP(Q6877,标准!I$74:J$104,2,TRUE))),IF(F6877="女",IF(Q6877="",0,VLOOKUP(Q6877,标准!I$39:J$69,2,TRUE)),IF(Q6877="",0,VLOOKUP(Q6877,标准!I$3:J$33,2,TRUE)))))</f>
        <v>60</v>
      </c>
      <c r="S6877" s="126">
        <v>0</v>
      </c>
      <c r="T6877" s="71">
        <f>IF(A6877&lt;43,IF(F6877="女",VLOOKUP(S6877,标准!G$108:H$138,2,TRUE),VLOOKUP(S6877,标准!G$74:H$99,2,TRUE)),IF(F6877="女",VLOOKUP(S6877,标准!G$39:H$69,2,TRUE),VLOOKUP(S6877,标准!G$3:H$28,2,TRUE)))</f>
        <v>0</v>
      </c>
      <c r="U6877" s="127">
        <v>7.9</v>
      </c>
      <c r="V6877" s="71">
        <f>IF(U6877=0,0,IF(A6877&lt;43,IF(F6877="女",IF(U6877="",0,VLOOKUP(U6877,标准!A$108:B$128,2,TRUE)),IF(U6877="",0,VLOOKUP(U6877,标准!A$74:B$94,2,TRUE))),IF(F6877="女",IF(U6877="",0,VLOOKUP(U6877,标准!A$39:B$59,2,TRUE)),IF(U6877="",0,VLOOKUP(U6877,标准!A$3:B$23,2,TRUE)))))</f>
        <v>72</v>
      </c>
      <c r="W6877" s="86">
        <f t="shared" si="107"/>
        <v>62.5</v>
      </c>
      <c r="X6877" s="87">
        <v>4.8</v>
      </c>
      <c r="Y6877" s="87">
        <v>4.7</v>
      </c>
      <c r="Z6877" s="91"/>
      <c r="AA6877" s="92"/>
    </row>
    <row r="6878" customHeight="1" spans="1:27">
      <c r="A6878" s="62">
        <v>42</v>
      </c>
      <c r="B6878" s="91">
        <v>6918</v>
      </c>
      <c r="C6878" s="154" t="s">
        <v>13847</v>
      </c>
      <c r="D6878" s="154" t="s">
        <v>13841</v>
      </c>
      <c r="E6878" s="154" t="s">
        <v>4835</v>
      </c>
      <c r="F6878" s="154" t="s">
        <v>30</v>
      </c>
      <c r="G6878" s="155" t="s">
        <v>13848</v>
      </c>
      <c r="H6878" s="68">
        <v>168.5</v>
      </c>
      <c r="I6878" s="68">
        <v>59</v>
      </c>
      <c r="J6878" s="71">
        <f>IF(F6878="女",IF(H6878=0,0,VLOOKUP(I6878/(H6878*H6878/10000),标准!M$108:N$112,2,TRUE)),IF(H6878=0,0,VLOOKUP(I6878/(H6878*H6878/10000),标准!M$74:N$78,2,TRUE)))</f>
        <v>100</v>
      </c>
      <c r="K6878" s="72">
        <v>3068</v>
      </c>
      <c r="L6878" s="71">
        <f>IF(A6878&lt;43,IF(F6878="女",VLOOKUP(K6878,标准!K$108:L$128,2,TRUE),VLOOKUP(K6878,标准!K$74:L$94,2,TRUE)),IF(F6878="女",VLOOKUP(K6878,标准!K$39:L$59,2,TRUE),VLOOKUP(K6878,标准!K$3:L$23,2,TRUE)))</f>
        <v>50</v>
      </c>
      <c r="M6878" s="68">
        <v>-2.5</v>
      </c>
      <c r="N6878" s="71">
        <f>IF(M6878="",0,IF(A6878&lt;43,IF(F6878="女",VLOOKUP(M6878,标准!C$108:D$128,2,TRUE),VLOOKUP(M6878,标准!C$74:D$94,2,TRUE)),IF(F6878="女",VLOOKUP(M6878,标准!C$39:D$59,2,TRUE),VLOOKUP(M6878,标准!C$3:D$23,2,TRUE))))</f>
        <v>0</v>
      </c>
      <c r="O6878" s="124">
        <v>200</v>
      </c>
      <c r="P6878" s="71">
        <f>IF(A6878&lt;43,IF(F6878="女",VLOOKUP(O6878/100,标准!E$108:F$128,2,TRUE),VLOOKUP(O6878/100,标准!E$74:F$94,2,TRUE)),IF(F6878="女",VLOOKUP(O6878/100,标准!E$39:F$59,2,TRUE),VLOOKUP(O6878/100,标准!E$3:F$23,2,TRUE)))</f>
        <v>40</v>
      </c>
      <c r="Q6878" s="125">
        <v>6.06</v>
      </c>
      <c r="R6878" s="71">
        <f>IF(Q6878=0,0,IF(A6878&lt;43,IF(F6878="女",IF(Q6878="",0,VLOOKUP(Q6878,标准!I$108:J$138,2,TRUE)),IF(Q6878="",0,VLOOKUP(Q6878,标准!I$74:J$104,2,TRUE))),IF(F6878="女",IF(Q6878="",0,VLOOKUP(Q6878,标准!I$39:J$69,2,TRUE)),IF(Q6878="",0,VLOOKUP(Q6878,标准!I$3:J$33,2,TRUE)))))</f>
        <v>10</v>
      </c>
      <c r="S6878" s="126">
        <v>0</v>
      </c>
      <c r="T6878" s="71">
        <f>IF(A6878&lt;43,IF(F6878="女",VLOOKUP(S6878,标准!G$108:H$138,2,TRUE),VLOOKUP(S6878,标准!G$74:H$99,2,TRUE)),IF(F6878="女",VLOOKUP(S6878,标准!G$39:H$69,2,TRUE),VLOOKUP(S6878,标准!G$3:H$28,2,TRUE)))</f>
        <v>0</v>
      </c>
      <c r="U6878" s="127">
        <v>8</v>
      </c>
      <c r="V6878" s="71">
        <f>IF(U6878=0,0,IF(A6878&lt;43,IF(F6878="女",IF(U6878="",0,VLOOKUP(U6878,标准!A$108:B$128,2,TRUE)),IF(U6878="",0,VLOOKUP(U6878,标准!A$74:B$94,2,TRUE))),IF(F6878="女",IF(U6878="",0,VLOOKUP(U6878,标准!A$39:B$59,2,TRUE)),IF(U6878="",0,VLOOKUP(U6878,标准!A$3:B$23,2,TRUE)))))</f>
        <v>70</v>
      </c>
      <c r="W6878" s="86">
        <f t="shared" si="107"/>
        <v>42.5</v>
      </c>
      <c r="X6878" s="87"/>
      <c r="Y6878" s="87"/>
      <c r="Z6878" s="91"/>
      <c r="AA6878" s="92"/>
    </row>
    <row r="6879" customHeight="1" spans="1:27">
      <c r="A6879" s="62">
        <v>42</v>
      </c>
      <c r="B6879" s="91">
        <v>6919</v>
      </c>
      <c r="C6879" s="154" t="s">
        <v>13849</v>
      </c>
      <c r="D6879" s="154" t="s">
        <v>13841</v>
      </c>
      <c r="E6879" s="154" t="s">
        <v>4835</v>
      </c>
      <c r="F6879" s="154" t="s">
        <v>30</v>
      </c>
      <c r="G6879" s="155" t="s">
        <v>13850</v>
      </c>
      <c r="H6879" s="68">
        <v>177.2</v>
      </c>
      <c r="I6879" s="68">
        <v>64.6</v>
      </c>
      <c r="J6879" s="71">
        <f>IF(F6879="女",IF(H6879=0,0,VLOOKUP(I6879/(H6879*H6879/10000),标准!M$108:N$112,2,TRUE)),IF(H6879=0,0,VLOOKUP(I6879/(H6879*H6879/10000),标准!M$74:N$78,2,TRUE)))</f>
        <v>100</v>
      </c>
      <c r="K6879" s="72">
        <v>3101</v>
      </c>
      <c r="L6879" s="71">
        <f>IF(A6879&lt;43,IF(F6879="女",VLOOKUP(K6879,标准!K$108:L$128,2,TRUE),VLOOKUP(K6879,标准!K$74:L$94,2,TRUE)),IF(F6879="女",VLOOKUP(K6879,标准!K$39:L$59,2,TRUE),VLOOKUP(K6879,标准!K$3:L$23,2,TRUE)))</f>
        <v>60</v>
      </c>
      <c r="M6879" s="68">
        <v>0</v>
      </c>
      <c r="N6879" s="71">
        <f>IF(M6879="",0,IF(A6879&lt;43,IF(F6879="女",VLOOKUP(M6879,标准!C$108:D$128,2,TRUE),VLOOKUP(M6879,标准!C$74:D$94,2,TRUE)),IF(F6879="女",VLOOKUP(M6879,标准!C$39:D$59,2,TRUE),VLOOKUP(M6879,标准!C$3:D$23,2,TRUE))))</f>
        <v>20</v>
      </c>
      <c r="O6879" s="124">
        <v>200</v>
      </c>
      <c r="P6879" s="71">
        <f>IF(A6879&lt;43,IF(F6879="女",VLOOKUP(O6879/100,标准!E$108:F$128,2,TRUE),VLOOKUP(O6879/100,标准!E$74:F$94,2,TRUE)),IF(F6879="女",VLOOKUP(O6879/100,标准!E$39:F$59,2,TRUE),VLOOKUP(O6879/100,标准!E$3:F$23,2,TRUE)))</f>
        <v>40</v>
      </c>
      <c r="Q6879" s="125">
        <v>4.04</v>
      </c>
      <c r="R6879" s="71">
        <f>IF(Q6879=0,0,IF(A6879&lt;43,IF(F6879="女",IF(Q6879="",0,VLOOKUP(Q6879,标准!I$108:J$138,2,TRUE)),IF(Q6879="",0,VLOOKUP(Q6879,标准!I$74:J$104,2,TRUE))),IF(F6879="女",IF(Q6879="",0,VLOOKUP(Q6879,标准!I$39:J$69,2,TRUE)),IF(Q6879="",0,VLOOKUP(Q6879,标准!I$3:J$33,2,TRUE)))))</f>
        <v>70</v>
      </c>
      <c r="S6879" s="126">
        <v>0</v>
      </c>
      <c r="T6879" s="71">
        <f>IF(A6879&lt;43,IF(F6879="女",VLOOKUP(S6879,标准!G$108:H$138,2,TRUE),VLOOKUP(S6879,标准!G$74:H$99,2,TRUE)),IF(F6879="女",VLOOKUP(S6879,标准!G$39:H$69,2,TRUE),VLOOKUP(S6879,标准!G$3:H$28,2,TRUE)))</f>
        <v>0</v>
      </c>
      <c r="U6879" s="127">
        <v>7.4</v>
      </c>
      <c r="V6879" s="71">
        <f>IF(U6879=0,0,IF(A6879&lt;43,IF(F6879="女",IF(U6879="",0,VLOOKUP(U6879,标准!A$108:B$128,2,TRUE)),IF(U6879="",0,VLOOKUP(U6879,标准!A$74:B$94,2,TRUE))),IF(F6879="女",IF(U6879="",0,VLOOKUP(U6879,标准!A$39:B$59,2,TRUE)),IF(U6879="",0,VLOOKUP(U6879,标准!A$3:B$23,2,TRUE)))))</f>
        <v>76</v>
      </c>
      <c r="W6879" s="86">
        <f t="shared" si="107"/>
        <v>59.2</v>
      </c>
      <c r="X6879" s="87">
        <v>3.9</v>
      </c>
      <c r="Y6879" s="87">
        <v>4</v>
      </c>
      <c r="Z6879" s="91"/>
      <c r="AA6879" s="92"/>
    </row>
    <row r="6880" customHeight="1" spans="1:27">
      <c r="A6880" s="62">
        <v>42</v>
      </c>
      <c r="B6880" s="91">
        <v>6920</v>
      </c>
      <c r="C6880" s="154" t="s">
        <v>13851</v>
      </c>
      <c r="D6880" s="154" t="s">
        <v>13841</v>
      </c>
      <c r="E6880" s="154" t="s">
        <v>4835</v>
      </c>
      <c r="F6880" s="154" t="s">
        <v>34</v>
      </c>
      <c r="G6880" s="155" t="s">
        <v>13852</v>
      </c>
      <c r="H6880" s="68">
        <v>166</v>
      </c>
      <c r="I6880" s="68">
        <v>49</v>
      </c>
      <c r="J6880" s="71">
        <f>IF(F6880="女",IF(H6880=0,0,VLOOKUP(I6880/(H6880*H6880/10000),标准!M$108:N$112,2,TRUE)),IF(H6880=0,0,VLOOKUP(I6880/(H6880*H6880/10000),标准!M$74:N$78,2,TRUE)))</f>
        <v>100</v>
      </c>
      <c r="K6880" s="72">
        <v>3441</v>
      </c>
      <c r="L6880" s="71">
        <f>IF(A6880&lt;43,IF(F6880="女",VLOOKUP(K6880,标准!K$108:L$128,2,TRUE),VLOOKUP(K6880,标准!K$74:L$94,2,TRUE)),IF(F6880="女",VLOOKUP(K6880,标准!K$39:L$59,2,TRUE),VLOOKUP(K6880,标准!K$3:L$23,2,TRUE)))</f>
        <v>100</v>
      </c>
      <c r="M6880" s="68">
        <v>26.9</v>
      </c>
      <c r="N6880" s="71">
        <f>IF(M6880="",0,IF(A6880&lt;43,IF(F6880="女",VLOOKUP(M6880,标准!C$108:D$128,2,TRUE),VLOOKUP(M6880,标准!C$74:D$94,2,TRUE)),IF(F6880="女",VLOOKUP(M6880,标准!C$39:D$59,2,TRUE),VLOOKUP(M6880,标准!C$3:D$23,2,TRUE))))</f>
        <v>100</v>
      </c>
      <c r="O6880" s="124">
        <v>168</v>
      </c>
      <c r="P6880" s="71">
        <f>IF(A6880&lt;43,IF(F6880="女",VLOOKUP(O6880/100,标准!E$108:F$128,2,TRUE),VLOOKUP(O6880/100,标准!E$74:F$94,2,TRUE)),IF(F6880="女",VLOOKUP(O6880/100,标准!E$39:F$59,2,TRUE),VLOOKUP(O6880/100,标准!E$3:F$23,2,TRUE)))</f>
        <v>70</v>
      </c>
      <c r="Q6880" s="125">
        <v>5.09</v>
      </c>
      <c r="R6880" s="71">
        <f>IF(Q6880=0,0,IF(A6880&lt;43,IF(F6880="女",IF(Q6880="",0,VLOOKUP(Q6880,标准!I$108:J$138,2,TRUE)),IF(Q6880="",0,VLOOKUP(Q6880,标准!I$74:J$104,2,TRUE))),IF(F6880="女",IF(Q6880="",0,VLOOKUP(Q6880,标准!I$39:J$69,2,TRUE)),IF(Q6880="",0,VLOOKUP(Q6880,标准!I$3:J$33,2,TRUE)))))</f>
        <v>20</v>
      </c>
      <c r="S6880" s="126">
        <v>43</v>
      </c>
      <c r="T6880" s="71">
        <f>IF(A6880&lt;43,IF(F6880="女",VLOOKUP(S6880,标准!G$108:H$138,2,TRUE),VLOOKUP(S6880,标准!G$74:H$99,2,TRUE)),IF(F6880="女",VLOOKUP(S6880,标准!G$39:H$69,2,TRUE),VLOOKUP(S6880,标准!G$3:H$28,2,TRUE)))</f>
        <v>76</v>
      </c>
      <c r="U6880" s="127">
        <v>10.1</v>
      </c>
      <c r="V6880" s="71">
        <f>IF(U6880=0,0,IF(A6880&lt;43,IF(F6880="女",IF(U6880="",0,VLOOKUP(U6880,标准!A$108:B$128,2,TRUE)),IF(U6880="",0,VLOOKUP(U6880,标准!A$74:B$94,2,TRUE))),IF(F6880="女",IF(U6880="",0,VLOOKUP(U6880,标准!A$39:B$59,2,TRUE)),IF(U6880="",0,VLOOKUP(U6880,标准!A$3:B$23,2,TRUE)))))</f>
        <v>62</v>
      </c>
      <c r="W6880" s="86">
        <f t="shared" si="107"/>
        <v>71</v>
      </c>
      <c r="X6880" s="87">
        <v>4.2</v>
      </c>
      <c r="Y6880" s="87">
        <v>4.1</v>
      </c>
      <c r="Z6880" s="91"/>
      <c r="AA6880" s="92"/>
    </row>
    <row r="6881" customHeight="1" spans="1:27">
      <c r="A6881" s="62">
        <v>42</v>
      </c>
      <c r="B6881" s="91">
        <v>6921</v>
      </c>
      <c r="C6881" s="154" t="s">
        <v>13853</v>
      </c>
      <c r="D6881" s="154" t="s">
        <v>13841</v>
      </c>
      <c r="E6881" s="154" t="s">
        <v>4835</v>
      </c>
      <c r="F6881" s="154" t="s">
        <v>34</v>
      </c>
      <c r="G6881" s="155" t="s">
        <v>13854</v>
      </c>
      <c r="H6881" s="68">
        <v>160.6</v>
      </c>
      <c r="I6881" s="68">
        <v>47.2</v>
      </c>
      <c r="J6881" s="71">
        <f>IF(F6881="女",IF(H6881=0,0,VLOOKUP(I6881/(H6881*H6881/10000),标准!M$108:N$112,2,TRUE)),IF(H6881=0,0,VLOOKUP(I6881/(H6881*H6881/10000),标准!M$74:N$78,2,TRUE)))</f>
        <v>100</v>
      </c>
      <c r="K6881" s="72">
        <v>2723</v>
      </c>
      <c r="L6881" s="71">
        <f>IF(A6881&lt;43,IF(F6881="女",VLOOKUP(K6881,标准!K$108:L$128,2,TRUE),VLOOKUP(K6881,标准!K$74:L$94,2,TRUE)),IF(F6881="女",VLOOKUP(K6881,标准!K$39:L$59,2,TRUE),VLOOKUP(K6881,标准!K$3:L$23,2,TRUE)))</f>
        <v>74</v>
      </c>
      <c r="M6881" s="68">
        <v>22</v>
      </c>
      <c r="N6881" s="71">
        <f>IF(M6881="",0,IF(A6881&lt;43,IF(F6881="女",VLOOKUP(M6881,标准!C$108:D$128,2,TRUE),VLOOKUP(M6881,标准!C$74:D$94,2,TRUE)),IF(F6881="女",VLOOKUP(M6881,标准!C$39:D$59,2,TRUE),VLOOKUP(M6881,标准!C$3:D$23,2,TRUE))))</f>
        <v>85</v>
      </c>
      <c r="O6881" s="124">
        <v>180</v>
      </c>
      <c r="P6881" s="71">
        <f>IF(A6881&lt;43,IF(F6881="女",VLOOKUP(O6881/100,标准!E$108:F$128,2,TRUE),VLOOKUP(O6881/100,标准!E$74:F$94,2,TRUE)),IF(F6881="女",VLOOKUP(O6881/100,标准!E$39:F$59,2,TRUE),VLOOKUP(O6881/100,标准!E$3:F$23,2,TRUE)))</f>
        <v>78</v>
      </c>
      <c r="Q6881" s="125">
        <v>3.55</v>
      </c>
      <c r="R6881" s="71">
        <f>IF(Q6881=0,0,IF(A6881&lt;43,IF(F6881="女",IF(Q6881="",0,VLOOKUP(Q6881,标准!I$108:J$138,2,TRUE)),IF(Q6881="",0,VLOOKUP(Q6881,标准!I$74:J$104,2,TRUE))),IF(F6881="女",IF(Q6881="",0,VLOOKUP(Q6881,标准!I$39:J$69,2,TRUE)),IF(Q6881="",0,VLOOKUP(Q6881,标准!I$3:J$33,2,TRUE)))))</f>
        <v>74</v>
      </c>
      <c r="S6881" s="126">
        <v>44</v>
      </c>
      <c r="T6881" s="71">
        <f>IF(A6881&lt;43,IF(F6881="女",VLOOKUP(S6881,标准!G$108:H$138,2,TRUE),VLOOKUP(S6881,标准!G$74:H$99,2,TRUE)),IF(F6881="女",VLOOKUP(S6881,标准!G$39:H$69,2,TRUE),VLOOKUP(S6881,标准!G$3:H$28,2,TRUE)))</f>
        <v>78</v>
      </c>
      <c r="U6881" s="127">
        <v>8.7</v>
      </c>
      <c r="V6881" s="71">
        <f>IF(U6881=0,0,IF(A6881&lt;43,IF(F6881="女",IF(U6881="",0,VLOOKUP(U6881,标准!A$108:B$128,2,TRUE)),IF(U6881="",0,VLOOKUP(U6881,标准!A$74:B$94,2,TRUE))),IF(F6881="女",IF(U6881="",0,VLOOKUP(U6881,标准!A$39:B$59,2,TRUE)),IF(U6881="",0,VLOOKUP(U6881,标准!A$3:B$23,2,TRUE)))))</f>
        <v>76</v>
      </c>
      <c r="W6881" s="86">
        <f t="shared" si="107"/>
        <v>80.2</v>
      </c>
      <c r="X6881" s="87">
        <v>3.9</v>
      </c>
      <c r="Y6881" s="87">
        <v>4</v>
      </c>
      <c r="Z6881" s="91"/>
      <c r="AA6881" s="92"/>
    </row>
    <row r="6882" customHeight="1" spans="1:27">
      <c r="A6882" s="62">
        <v>42</v>
      </c>
      <c r="B6882" s="91">
        <v>6922</v>
      </c>
      <c r="C6882" s="154" t="s">
        <v>13855</v>
      </c>
      <c r="D6882" s="154" t="s">
        <v>13841</v>
      </c>
      <c r="E6882" s="154" t="s">
        <v>4835</v>
      </c>
      <c r="F6882" s="154" t="s">
        <v>34</v>
      </c>
      <c r="G6882" s="155" t="s">
        <v>13856</v>
      </c>
      <c r="H6882" s="68">
        <v>152.4</v>
      </c>
      <c r="I6882" s="68">
        <v>44.1</v>
      </c>
      <c r="J6882" s="71">
        <f>IF(F6882="女",IF(H6882=0,0,VLOOKUP(I6882/(H6882*H6882/10000),标准!M$108:N$112,2,TRUE)),IF(H6882=0,0,VLOOKUP(I6882/(H6882*H6882/10000),标准!M$74:N$78,2,TRUE)))</f>
        <v>100</v>
      </c>
      <c r="K6882" s="72">
        <v>3086</v>
      </c>
      <c r="L6882" s="71">
        <f>IF(A6882&lt;43,IF(F6882="女",VLOOKUP(K6882,标准!K$108:L$128,2,TRUE),VLOOKUP(K6882,标准!K$74:L$94,2,TRUE)),IF(F6882="女",VLOOKUP(K6882,标准!K$39:L$59,2,TRUE),VLOOKUP(K6882,标准!K$3:L$23,2,TRUE)))</f>
        <v>80</v>
      </c>
      <c r="M6882" s="68">
        <v>20.5</v>
      </c>
      <c r="N6882" s="71">
        <f>IF(M6882="",0,IF(A6882&lt;43,IF(F6882="女",VLOOKUP(M6882,标准!C$108:D$128,2,TRUE),VLOOKUP(M6882,标准!C$74:D$94,2,TRUE)),IF(F6882="女",VLOOKUP(M6882,标准!C$39:D$59,2,TRUE),VLOOKUP(M6882,标准!C$3:D$23,2,TRUE))))</f>
        <v>80</v>
      </c>
      <c r="O6882" s="124">
        <v>180</v>
      </c>
      <c r="P6882" s="71">
        <f>IF(A6882&lt;43,IF(F6882="女",VLOOKUP(O6882/100,标准!E$108:F$128,2,TRUE),VLOOKUP(O6882/100,标准!E$74:F$94,2,TRUE)),IF(F6882="女",VLOOKUP(O6882/100,标准!E$39:F$59,2,TRUE),VLOOKUP(O6882/100,标准!E$3:F$23,2,TRUE)))</f>
        <v>78</v>
      </c>
      <c r="Q6882" s="125">
        <v>4.23</v>
      </c>
      <c r="R6882" s="71">
        <f>IF(Q6882=0,0,IF(A6882&lt;43,IF(F6882="女",IF(Q6882="",0,VLOOKUP(Q6882,标准!I$108:J$138,2,TRUE)),IF(Q6882="",0,VLOOKUP(Q6882,标准!I$74:J$104,2,TRUE))),IF(F6882="女",IF(Q6882="",0,VLOOKUP(Q6882,标准!I$39:J$69,2,TRUE)),IF(Q6882="",0,VLOOKUP(Q6882,标准!I$3:J$33,2,TRUE)))))</f>
        <v>64</v>
      </c>
      <c r="S6882" s="126">
        <v>52</v>
      </c>
      <c r="T6882" s="71">
        <f>IF(A6882&lt;43,IF(F6882="女",VLOOKUP(S6882,标准!G$108:H$138,2,TRUE),VLOOKUP(S6882,标准!G$74:H$99,2,TRUE)),IF(F6882="女",VLOOKUP(S6882,标准!G$39:H$69,2,TRUE),VLOOKUP(S6882,标准!G$3:H$28,2,TRUE)))</f>
        <v>90</v>
      </c>
      <c r="U6882" s="127">
        <v>9.5</v>
      </c>
      <c r="V6882" s="71">
        <f>IF(U6882=0,0,IF(A6882&lt;43,IF(F6882="女",IF(U6882="",0,VLOOKUP(U6882,标准!A$108:B$128,2,TRUE)),IF(U6882="",0,VLOOKUP(U6882,标准!A$74:B$94,2,TRUE))),IF(F6882="女",IF(U6882="",0,VLOOKUP(U6882,标准!A$39:B$59,2,TRUE)),IF(U6882="",0,VLOOKUP(U6882,标准!A$3:B$23,2,TRUE)))))</f>
        <v>68</v>
      </c>
      <c r="W6882" s="86">
        <f t="shared" si="107"/>
        <v>78.2</v>
      </c>
      <c r="X6882" s="87">
        <v>4.2</v>
      </c>
      <c r="Y6882" s="87">
        <v>4</v>
      </c>
      <c r="Z6882" s="91"/>
      <c r="AA6882" s="92"/>
    </row>
    <row r="6883" customHeight="1" spans="1:27">
      <c r="A6883" s="62">
        <v>42</v>
      </c>
      <c r="B6883" s="91">
        <v>6923</v>
      </c>
      <c r="C6883" s="154" t="s">
        <v>13857</v>
      </c>
      <c r="D6883" s="154" t="s">
        <v>13841</v>
      </c>
      <c r="E6883" s="154" t="s">
        <v>4835</v>
      </c>
      <c r="F6883" s="154" t="s">
        <v>34</v>
      </c>
      <c r="G6883" s="155" t="s">
        <v>13858</v>
      </c>
      <c r="H6883" s="68">
        <v>154.1</v>
      </c>
      <c r="I6883" s="68">
        <v>51.6</v>
      </c>
      <c r="J6883" s="71">
        <f>IF(F6883="女",IF(H6883=0,0,VLOOKUP(I6883/(H6883*H6883/10000),标准!M$108:N$112,2,TRUE)),IF(H6883=0,0,VLOOKUP(I6883/(H6883*H6883/10000),标准!M$74:N$78,2,TRUE)))</f>
        <v>100</v>
      </c>
      <c r="K6883" s="72">
        <v>3080</v>
      </c>
      <c r="L6883" s="71">
        <f>IF(A6883&lt;43,IF(F6883="女",VLOOKUP(K6883,标准!K$108:L$128,2,TRUE),VLOOKUP(K6883,标准!K$74:L$94,2,TRUE)),IF(F6883="女",VLOOKUP(K6883,标准!K$39:L$59,2,TRUE),VLOOKUP(K6883,标准!K$3:L$23,2,TRUE)))</f>
        <v>80</v>
      </c>
      <c r="M6883" s="68">
        <v>16.2</v>
      </c>
      <c r="N6883" s="71">
        <f>IF(M6883="",0,IF(A6883&lt;43,IF(F6883="女",VLOOKUP(M6883,标准!C$108:D$128,2,TRUE),VLOOKUP(M6883,标准!C$74:D$94,2,TRUE)),IF(F6883="女",VLOOKUP(M6883,标准!C$39:D$59,2,TRUE),VLOOKUP(M6883,标准!C$3:D$23,2,TRUE))))</f>
        <v>74</v>
      </c>
      <c r="O6883" s="124">
        <v>143</v>
      </c>
      <c r="P6883" s="71">
        <f>IF(A6883&lt;43,IF(F6883="女",VLOOKUP(O6883/100,标准!E$108:F$128,2,TRUE),VLOOKUP(O6883/100,标准!E$74:F$94,2,TRUE)),IF(F6883="女",VLOOKUP(O6883/100,标准!E$39:F$59,2,TRUE),VLOOKUP(O6883/100,标准!E$3:F$23,2,TRUE)))</f>
        <v>40</v>
      </c>
      <c r="Q6883" s="125">
        <v>4.54</v>
      </c>
      <c r="R6883" s="71">
        <f>IF(Q6883=0,0,IF(A6883&lt;43,IF(F6883="女",IF(Q6883="",0,VLOOKUP(Q6883,标准!I$108:J$138,2,TRUE)),IF(Q6883="",0,VLOOKUP(Q6883,标准!I$74:J$104,2,TRUE))),IF(F6883="女",IF(Q6883="",0,VLOOKUP(Q6883,标准!I$39:J$69,2,TRUE)),IF(Q6883="",0,VLOOKUP(Q6883,标准!I$3:J$33,2,TRUE)))))</f>
        <v>40</v>
      </c>
      <c r="S6883" s="126">
        <v>31</v>
      </c>
      <c r="T6883" s="71">
        <f>IF(A6883&lt;43,IF(F6883="女",VLOOKUP(S6883,标准!G$108:H$138,2,TRUE),VLOOKUP(S6883,标准!G$74:H$99,2,TRUE)),IF(F6883="女",VLOOKUP(S6883,标准!G$39:H$69,2,TRUE),VLOOKUP(S6883,标准!G$3:H$28,2,TRUE)))</f>
        <v>64</v>
      </c>
      <c r="U6883" s="127">
        <v>9.7</v>
      </c>
      <c r="V6883" s="71">
        <f>IF(U6883=0,0,IF(A6883&lt;43,IF(F6883="女",IF(U6883="",0,VLOOKUP(U6883,标准!A$108:B$128,2,TRUE)),IF(U6883="",0,VLOOKUP(U6883,标准!A$74:B$94,2,TRUE))),IF(F6883="女",IF(U6883="",0,VLOOKUP(U6883,标准!A$39:B$59,2,TRUE)),IF(U6883="",0,VLOOKUP(U6883,标准!A$3:B$23,2,TRUE)))))</f>
        <v>66</v>
      </c>
      <c r="W6883" s="86">
        <f t="shared" si="107"/>
        <v>66</v>
      </c>
      <c r="X6883" s="87">
        <v>3.8</v>
      </c>
      <c r="Y6883" s="87">
        <v>3.7</v>
      </c>
      <c r="Z6883" s="91"/>
      <c r="AA6883" s="92"/>
    </row>
    <row r="6884" customHeight="1" spans="1:27">
      <c r="A6884" s="62">
        <v>42</v>
      </c>
      <c r="B6884" s="91">
        <v>6924</v>
      </c>
      <c r="C6884" s="154" t="s">
        <v>13859</v>
      </c>
      <c r="D6884" s="154" t="s">
        <v>13841</v>
      </c>
      <c r="E6884" s="154" t="s">
        <v>4835</v>
      </c>
      <c r="F6884" s="154" t="s">
        <v>34</v>
      </c>
      <c r="G6884" s="155" t="s">
        <v>13860</v>
      </c>
      <c r="H6884" s="68">
        <v>154.4</v>
      </c>
      <c r="I6884" s="68">
        <v>47.5</v>
      </c>
      <c r="J6884" s="71">
        <f>IF(F6884="女",IF(H6884=0,0,VLOOKUP(I6884/(H6884*H6884/10000),标准!M$108:N$112,2,TRUE)),IF(H6884=0,0,VLOOKUP(I6884/(H6884*H6884/10000),标准!M$74:N$78,2,TRUE)))</f>
        <v>100</v>
      </c>
      <c r="K6884" s="72">
        <v>2808</v>
      </c>
      <c r="L6884" s="71">
        <f>IF(A6884&lt;43,IF(F6884="女",VLOOKUP(K6884,标准!K$108:L$128,2,TRUE),VLOOKUP(K6884,标准!K$74:L$94,2,TRUE)),IF(F6884="女",VLOOKUP(K6884,标准!K$39:L$59,2,TRUE),VLOOKUP(K6884,标准!K$3:L$23,2,TRUE)))</f>
        <v>76</v>
      </c>
      <c r="M6884" s="68">
        <v>26.5</v>
      </c>
      <c r="N6884" s="71">
        <f>IF(M6884="",0,IF(A6884&lt;43,IF(F6884="女",VLOOKUP(M6884,标准!C$108:D$128,2,TRUE),VLOOKUP(M6884,标准!C$74:D$94,2,TRUE)),IF(F6884="女",VLOOKUP(M6884,标准!C$39:D$59,2,TRUE),VLOOKUP(M6884,标准!C$3:D$23,2,TRUE))))</f>
        <v>100</v>
      </c>
      <c r="O6884" s="124">
        <v>180</v>
      </c>
      <c r="P6884" s="71">
        <f>IF(A6884&lt;43,IF(F6884="女",VLOOKUP(O6884/100,标准!E$108:F$128,2,TRUE),VLOOKUP(O6884/100,标准!E$74:F$94,2,TRUE)),IF(F6884="女",VLOOKUP(O6884/100,标准!E$39:F$59,2,TRUE),VLOOKUP(O6884/100,标准!E$3:F$23,2,TRUE)))</f>
        <v>78</v>
      </c>
      <c r="Q6884" s="125">
        <v>3.59</v>
      </c>
      <c r="R6884" s="71">
        <f>IF(Q6884=0,0,IF(A6884&lt;43,IF(F6884="女",IF(Q6884="",0,VLOOKUP(Q6884,标准!I$108:J$138,2,TRUE)),IF(Q6884="",0,VLOOKUP(Q6884,标准!I$74:J$104,2,TRUE))),IF(F6884="女",IF(Q6884="",0,VLOOKUP(Q6884,标准!I$39:J$69,2,TRUE)),IF(Q6884="",0,VLOOKUP(Q6884,标准!I$3:J$33,2,TRUE)))))</f>
        <v>74</v>
      </c>
      <c r="S6884" s="126">
        <v>32</v>
      </c>
      <c r="T6884" s="71">
        <f>IF(A6884&lt;43,IF(F6884="女",VLOOKUP(S6884,标准!G$108:H$138,2,TRUE),VLOOKUP(S6884,标准!G$74:H$99,2,TRUE)),IF(F6884="女",VLOOKUP(S6884,标准!G$39:H$69,2,TRUE),VLOOKUP(S6884,标准!G$3:H$28,2,TRUE)))</f>
        <v>66</v>
      </c>
      <c r="U6884" s="127">
        <v>8</v>
      </c>
      <c r="V6884" s="71">
        <f>IF(U6884=0,0,IF(A6884&lt;43,IF(F6884="女",IF(U6884="",0,VLOOKUP(U6884,标准!A$108:B$128,2,TRUE)),IF(U6884="",0,VLOOKUP(U6884,标准!A$74:B$94,2,TRUE))),IF(F6884="女",IF(U6884="",0,VLOOKUP(U6884,标准!A$39:B$59,2,TRUE)),IF(U6884="",0,VLOOKUP(U6884,标准!A$3:B$23,2,TRUE)))))</f>
        <v>85</v>
      </c>
      <c r="W6884" s="86">
        <f t="shared" si="107"/>
        <v>82.6</v>
      </c>
      <c r="X6884" s="87">
        <v>3.9</v>
      </c>
      <c r="Y6884" s="87">
        <v>3.8</v>
      </c>
      <c r="Z6884" s="91"/>
      <c r="AA6884" s="92"/>
    </row>
    <row r="6885" customHeight="1" spans="1:27">
      <c r="A6885" s="62">
        <v>42</v>
      </c>
      <c r="B6885" s="91">
        <v>6925</v>
      </c>
      <c r="C6885" s="154" t="s">
        <v>13861</v>
      </c>
      <c r="D6885" s="154" t="s">
        <v>13841</v>
      </c>
      <c r="E6885" s="154" t="s">
        <v>4835</v>
      </c>
      <c r="F6885" s="154" t="s">
        <v>34</v>
      </c>
      <c r="G6885" s="155" t="s">
        <v>13862</v>
      </c>
      <c r="H6885" s="68">
        <v>160.9</v>
      </c>
      <c r="I6885" s="68">
        <v>47.4</v>
      </c>
      <c r="J6885" s="71">
        <f>IF(F6885="女",IF(H6885=0,0,VLOOKUP(I6885/(H6885*H6885/10000),标准!M$108:N$112,2,TRUE)),IF(H6885=0,0,VLOOKUP(I6885/(H6885*H6885/10000),标准!M$74:N$78,2,TRUE)))</f>
        <v>100</v>
      </c>
      <c r="K6885" s="72">
        <v>2553</v>
      </c>
      <c r="L6885" s="71">
        <f>IF(A6885&lt;43,IF(F6885="女",VLOOKUP(K6885,标准!K$108:L$128,2,TRUE),VLOOKUP(K6885,标准!K$74:L$94,2,TRUE)),IF(F6885="女",VLOOKUP(K6885,标准!K$39:L$59,2,TRUE),VLOOKUP(K6885,标准!K$3:L$23,2,TRUE)))</f>
        <v>70</v>
      </c>
      <c r="M6885" s="68">
        <v>27.3</v>
      </c>
      <c r="N6885" s="71">
        <f>IF(M6885="",0,IF(A6885&lt;43,IF(F6885="女",VLOOKUP(M6885,标准!C$108:D$128,2,TRUE),VLOOKUP(M6885,标准!C$74:D$94,2,TRUE)),IF(F6885="女",VLOOKUP(M6885,标准!C$39:D$59,2,TRUE),VLOOKUP(M6885,标准!C$3:D$23,2,TRUE))))</f>
        <v>100</v>
      </c>
      <c r="O6885" s="124">
        <v>175</v>
      </c>
      <c r="P6885" s="71">
        <f>IF(A6885&lt;43,IF(F6885="女",VLOOKUP(O6885/100,标准!E$108:F$128,2,TRUE),VLOOKUP(O6885/100,标准!E$74:F$94,2,TRUE)),IF(F6885="女",VLOOKUP(O6885/100,标准!E$39:F$59,2,TRUE),VLOOKUP(O6885/100,标准!E$3:F$23,2,TRUE)))</f>
        <v>76</v>
      </c>
      <c r="Q6885" s="125">
        <v>3.56</v>
      </c>
      <c r="R6885" s="71">
        <f>IF(Q6885=0,0,IF(A6885&lt;43,IF(F6885="女",IF(Q6885="",0,VLOOKUP(Q6885,标准!I$108:J$138,2,TRUE)),IF(Q6885="",0,VLOOKUP(Q6885,标准!I$74:J$104,2,TRUE))),IF(F6885="女",IF(Q6885="",0,VLOOKUP(Q6885,标准!I$39:J$69,2,TRUE)),IF(Q6885="",0,VLOOKUP(Q6885,标准!I$3:J$33,2,TRUE)))))</f>
        <v>74</v>
      </c>
      <c r="S6885" s="126">
        <v>36</v>
      </c>
      <c r="T6885" s="71">
        <f>IF(A6885&lt;43,IF(F6885="女",VLOOKUP(S6885,标准!G$108:H$138,2,TRUE),VLOOKUP(S6885,标准!G$74:H$99,2,TRUE)),IF(F6885="女",VLOOKUP(S6885,标准!G$39:H$69,2,TRUE),VLOOKUP(S6885,标准!G$3:H$28,2,TRUE)))</f>
        <v>70</v>
      </c>
      <c r="U6885" s="127">
        <v>8.9</v>
      </c>
      <c r="V6885" s="71">
        <f>IF(U6885=0,0,IF(A6885&lt;43,IF(F6885="女",IF(U6885="",0,VLOOKUP(U6885,标准!A$108:B$128,2,TRUE)),IF(U6885="",0,VLOOKUP(U6885,标准!A$74:B$94,2,TRUE))),IF(F6885="女",IF(U6885="",0,VLOOKUP(U6885,标准!A$39:B$59,2,TRUE)),IF(U6885="",0,VLOOKUP(U6885,标准!A$3:B$23,2,TRUE)))))</f>
        <v>74</v>
      </c>
      <c r="W6885" s="86">
        <f t="shared" si="107"/>
        <v>79.7</v>
      </c>
      <c r="X6885" s="87">
        <v>4.1</v>
      </c>
      <c r="Y6885" s="87">
        <v>3.9</v>
      </c>
      <c r="Z6885" s="91"/>
      <c r="AA6885" s="92"/>
    </row>
    <row r="6886" customHeight="1" spans="1:27">
      <c r="A6886" s="62">
        <v>42</v>
      </c>
      <c r="B6886" s="91">
        <v>6926</v>
      </c>
      <c r="C6886" s="154" t="s">
        <v>13863</v>
      </c>
      <c r="D6886" s="154" t="s">
        <v>13841</v>
      </c>
      <c r="E6886" s="154" t="s">
        <v>4835</v>
      </c>
      <c r="F6886" s="154" t="s">
        <v>34</v>
      </c>
      <c r="G6886" s="155" t="s">
        <v>13864</v>
      </c>
      <c r="H6886" s="68">
        <v>157.6</v>
      </c>
      <c r="I6886" s="68">
        <v>47.3</v>
      </c>
      <c r="J6886" s="71">
        <f>IF(F6886="女",IF(H6886=0,0,VLOOKUP(I6886/(H6886*H6886/10000),标准!M$108:N$112,2,TRUE)),IF(H6886=0,0,VLOOKUP(I6886/(H6886*H6886/10000),标准!M$74:N$78,2,TRUE)))</f>
        <v>100</v>
      </c>
      <c r="K6886" s="72">
        <v>3305</v>
      </c>
      <c r="L6886" s="71">
        <f>IF(A6886&lt;43,IF(F6886="女",VLOOKUP(K6886,标准!K$108:L$128,2,TRUE),VLOOKUP(K6886,标准!K$74:L$94,2,TRUE)),IF(F6886="女",VLOOKUP(K6886,标准!K$39:L$59,2,TRUE),VLOOKUP(K6886,标准!K$3:L$23,2,TRUE)))</f>
        <v>90</v>
      </c>
      <c r="M6886" s="68">
        <v>21</v>
      </c>
      <c r="N6886" s="71">
        <f>IF(M6886="",0,IF(A6886&lt;43,IF(F6886="女",VLOOKUP(M6886,标准!C$108:D$128,2,TRUE),VLOOKUP(M6886,标准!C$74:D$94,2,TRUE)),IF(F6886="女",VLOOKUP(M6886,标准!C$39:D$59,2,TRUE),VLOOKUP(M6886,标准!C$3:D$23,2,TRUE))))</f>
        <v>85</v>
      </c>
      <c r="O6886" s="124">
        <v>170</v>
      </c>
      <c r="P6886" s="71">
        <f>IF(A6886&lt;43,IF(F6886="女",VLOOKUP(O6886/100,标准!E$108:F$128,2,TRUE),VLOOKUP(O6886/100,标准!E$74:F$94,2,TRUE)),IF(F6886="女",VLOOKUP(O6886/100,标准!E$39:F$59,2,TRUE),VLOOKUP(O6886/100,标准!E$3:F$23,2,TRUE)))</f>
        <v>72</v>
      </c>
      <c r="Q6886" s="125">
        <v>4.1</v>
      </c>
      <c r="R6886" s="71">
        <f>IF(Q6886=0,0,IF(A6886&lt;43,IF(F6886="女",IF(Q6886="",0,VLOOKUP(Q6886,标准!I$108:J$138,2,TRUE)),IF(Q6886="",0,VLOOKUP(Q6886,标准!I$74:J$104,2,TRUE))),IF(F6886="女",IF(Q6886="",0,VLOOKUP(Q6886,标准!I$39:J$69,2,TRUE)),IF(Q6886="",0,VLOOKUP(Q6886,标准!I$3:J$33,2,TRUE)))))</f>
        <v>68</v>
      </c>
      <c r="S6886" s="126">
        <v>39</v>
      </c>
      <c r="T6886" s="71">
        <f>IF(A6886&lt;43,IF(F6886="女",VLOOKUP(S6886,标准!G$108:H$138,2,TRUE),VLOOKUP(S6886,标准!G$74:H$99,2,TRUE)),IF(F6886="女",VLOOKUP(S6886,标准!G$39:H$69,2,TRUE),VLOOKUP(S6886,标准!G$3:H$28,2,TRUE)))</f>
        <v>72</v>
      </c>
      <c r="U6886" s="127">
        <v>9.5</v>
      </c>
      <c r="V6886" s="71">
        <f>IF(U6886=0,0,IF(A6886&lt;43,IF(F6886="女",IF(U6886="",0,VLOOKUP(U6886,标准!A$108:B$128,2,TRUE)),IF(U6886="",0,VLOOKUP(U6886,标准!A$74:B$94,2,TRUE))),IF(F6886="女",IF(U6886="",0,VLOOKUP(U6886,标准!A$39:B$59,2,TRUE)),IF(U6886="",0,VLOOKUP(U6886,标准!A$3:B$23,2,TRUE)))))</f>
        <v>68</v>
      </c>
      <c r="W6886" s="86">
        <f t="shared" si="107"/>
        <v>78.6</v>
      </c>
      <c r="X6886" s="87">
        <v>3.9</v>
      </c>
      <c r="Y6886" s="87">
        <v>3.9</v>
      </c>
      <c r="Z6886" s="91"/>
      <c r="AA6886" s="92"/>
    </row>
    <row r="6887" customHeight="1" spans="1:27">
      <c r="A6887" s="62">
        <v>42</v>
      </c>
      <c r="B6887" s="91">
        <v>6927</v>
      </c>
      <c r="C6887" s="154" t="s">
        <v>13865</v>
      </c>
      <c r="D6887" s="154" t="s">
        <v>13841</v>
      </c>
      <c r="E6887" s="154" t="s">
        <v>4835</v>
      </c>
      <c r="F6887" s="154" t="s">
        <v>34</v>
      </c>
      <c r="G6887" s="155" t="s">
        <v>13866</v>
      </c>
      <c r="H6887" s="68">
        <v>164.6</v>
      </c>
      <c r="I6887" s="68">
        <v>58.3</v>
      </c>
      <c r="J6887" s="71">
        <f>IF(F6887="女",IF(H6887=0,0,VLOOKUP(I6887/(H6887*H6887/10000),标准!M$108:N$112,2,TRUE)),IF(H6887=0,0,VLOOKUP(I6887/(H6887*H6887/10000),标准!M$74:N$78,2,TRUE)))</f>
        <v>100</v>
      </c>
      <c r="K6887" s="72">
        <v>2824</v>
      </c>
      <c r="L6887" s="71">
        <f>IF(A6887&lt;43,IF(F6887="女",VLOOKUP(K6887,标准!K$108:L$128,2,TRUE),VLOOKUP(K6887,标准!K$74:L$94,2,TRUE)),IF(F6887="女",VLOOKUP(K6887,标准!K$39:L$59,2,TRUE),VLOOKUP(K6887,标准!K$3:L$23,2,TRUE)))</f>
        <v>76</v>
      </c>
      <c r="M6887" s="68">
        <v>16.5</v>
      </c>
      <c r="N6887" s="71">
        <f>IF(M6887="",0,IF(A6887&lt;43,IF(F6887="女",VLOOKUP(M6887,标准!C$108:D$128,2,TRUE),VLOOKUP(M6887,标准!C$74:D$94,2,TRUE)),IF(F6887="女",VLOOKUP(M6887,标准!C$39:D$59,2,TRUE),VLOOKUP(M6887,标准!C$3:D$23,2,TRUE))))</f>
        <v>76</v>
      </c>
      <c r="O6887" s="124">
        <v>155</v>
      </c>
      <c r="P6887" s="71">
        <f>IF(A6887&lt;43,IF(F6887="女",VLOOKUP(O6887/100,标准!E$108:F$128,2,TRUE),VLOOKUP(O6887/100,标准!E$74:F$94,2,TRUE)),IF(F6887="女",VLOOKUP(O6887/100,标准!E$39:F$59,2,TRUE),VLOOKUP(O6887/100,标准!E$3:F$23,2,TRUE)))</f>
        <v>62</v>
      </c>
      <c r="Q6887" s="125">
        <v>4.19</v>
      </c>
      <c r="R6887" s="71">
        <f>IF(Q6887=0,0,IF(A6887&lt;43,IF(F6887="女",IF(Q6887="",0,VLOOKUP(Q6887,标准!I$108:J$138,2,TRUE)),IF(Q6887="",0,VLOOKUP(Q6887,标准!I$74:J$104,2,TRUE))),IF(F6887="女",IF(Q6887="",0,VLOOKUP(Q6887,标准!I$39:J$69,2,TRUE)),IF(Q6887="",0,VLOOKUP(Q6887,标准!I$3:J$33,2,TRUE)))))</f>
        <v>66</v>
      </c>
      <c r="S6887" s="126">
        <v>30</v>
      </c>
      <c r="T6887" s="71">
        <f>IF(A6887&lt;43,IF(F6887="女",VLOOKUP(S6887,标准!G$108:H$138,2,TRUE),VLOOKUP(S6887,标准!G$74:H$99,2,TRUE)),IF(F6887="女",VLOOKUP(S6887,标准!G$39:H$69,2,TRUE),VLOOKUP(S6887,标准!G$3:H$28,2,TRUE)))</f>
        <v>64</v>
      </c>
      <c r="U6887" s="127">
        <v>8.4</v>
      </c>
      <c r="V6887" s="71">
        <f>IF(U6887=0,0,IF(A6887&lt;43,IF(F6887="女",IF(U6887="",0,VLOOKUP(U6887,标准!A$108:B$128,2,TRUE)),IF(U6887="",0,VLOOKUP(U6887,标准!A$74:B$94,2,TRUE))),IF(F6887="女",IF(U6887="",0,VLOOKUP(U6887,标准!A$39:B$59,2,TRUE)),IF(U6887="",0,VLOOKUP(U6887,标准!A$3:B$23,2,TRUE)))))</f>
        <v>78</v>
      </c>
      <c r="W6887" s="86">
        <f t="shared" si="107"/>
        <v>75.4</v>
      </c>
      <c r="X6887" s="87">
        <v>3.9</v>
      </c>
      <c r="Y6887" s="87">
        <v>3.9</v>
      </c>
      <c r="Z6887" s="91"/>
      <c r="AA6887" s="92"/>
    </row>
    <row r="6888" customHeight="1" spans="1:27">
      <c r="A6888" s="62">
        <v>42</v>
      </c>
      <c r="B6888" s="91">
        <v>6928</v>
      </c>
      <c r="C6888" s="154" t="s">
        <v>13867</v>
      </c>
      <c r="D6888" s="154" t="s">
        <v>13841</v>
      </c>
      <c r="E6888" s="154" t="s">
        <v>4835</v>
      </c>
      <c r="F6888" s="154" t="s">
        <v>34</v>
      </c>
      <c r="G6888" s="155" t="s">
        <v>13868</v>
      </c>
      <c r="H6888" s="68">
        <v>166.7</v>
      </c>
      <c r="I6888" s="68">
        <v>53.3</v>
      </c>
      <c r="J6888" s="71">
        <f>IF(F6888="女",IF(H6888=0,0,VLOOKUP(I6888/(H6888*H6888/10000),标准!M$108:N$112,2,TRUE)),IF(H6888=0,0,VLOOKUP(I6888/(H6888*H6888/10000),标准!M$74:N$78,2,TRUE)))</f>
        <v>100</v>
      </c>
      <c r="K6888" s="72">
        <v>3580</v>
      </c>
      <c r="L6888" s="71">
        <f>IF(A6888&lt;43,IF(F6888="女",VLOOKUP(K6888,标准!K$108:L$128,2,TRUE),VLOOKUP(K6888,标准!K$74:L$94,2,TRUE)),IF(F6888="女",VLOOKUP(K6888,标准!K$39:L$59,2,TRUE),VLOOKUP(K6888,标准!K$3:L$23,2,TRUE)))</f>
        <v>100</v>
      </c>
      <c r="M6888" s="68">
        <v>23</v>
      </c>
      <c r="N6888" s="71">
        <f>IF(M6888="",0,IF(A6888&lt;43,IF(F6888="女",VLOOKUP(M6888,标准!C$108:D$128,2,TRUE),VLOOKUP(M6888,标准!C$74:D$94,2,TRUE)),IF(F6888="女",VLOOKUP(M6888,标准!C$39:D$59,2,TRUE),VLOOKUP(M6888,标准!C$3:D$23,2,TRUE))))</f>
        <v>90</v>
      </c>
      <c r="O6888" s="124">
        <v>185</v>
      </c>
      <c r="P6888" s="71">
        <f>IF(A6888&lt;43,IF(F6888="女",VLOOKUP(O6888/100,标准!E$108:F$128,2,TRUE),VLOOKUP(O6888/100,标准!E$74:F$94,2,TRUE)),IF(F6888="女",VLOOKUP(O6888/100,标准!E$39:F$59,2,TRUE),VLOOKUP(O6888/100,标准!E$3:F$23,2,TRUE)))</f>
        <v>80</v>
      </c>
      <c r="Q6888" s="125">
        <v>4.07</v>
      </c>
      <c r="R6888" s="71">
        <f>IF(Q6888=0,0,IF(A6888&lt;43,IF(F6888="女",IF(Q6888="",0,VLOOKUP(Q6888,标准!I$108:J$138,2,TRUE)),IF(Q6888="",0,VLOOKUP(Q6888,标准!I$74:J$104,2,TRUE))),IF(F6888="女",IF(Q6888="",0,VLOOKUP(Q6888,标准!I$39:J$69,2,TRUE)),IF(Q6888="",0,VLOOKUP(Q6888,标准!I$3:J$33,2,TRUE)))))</f>
        <v>70</v>
      </c>
      <c r="S6888" s="126">
        <v>33</v>
      </c>
      <c r="T6888" s="71">
        <f>IF(A6888&lt;43,IF(F6888="女",VLOOKUP(S6888,标准!G$108:H$138,2,TRUE),VLOOKUP(S6888,标准!G$74:H$99,2,TRUE)),IF(F6888="女",VLOOKUP(S6888,标准!G$39:H$69,2,TRUE),VLOOKUP(S6888,标准!G$3:H$28,2,TRUE)))</f>
        <v>66</v>
      </c>
      <c r="U6888" s="127">
        <v>8.7</v>
      </c>
      <c r="V6888" s="71">
        <f>IF(U6888=0,0,IF(A6888&lt;43,IF(F6888="女",IF(U6888="",0,VLOOKUP(U6888,标准!A$108:B$128,2,TRUE)),IF(U6888="",0,VLOOKUP(U6888,标准!A$74:B$94,2,TRUE))),IF(F6888="女",IF(U6888="",0,VLOOKUP(U6888,标准!A$39:B$59,2,TRUE)),IF(U6888="",0,VLOOKUP(U6888,标准!A$3:B$23,2,TRUE)))))</f>
        <v>76</v>
      </c>
      <c r="W6888" s="86">
        <f t="shared" si="107"/>
        <v>82.8</v>
      </c>
      <c r="X6888" s="87">
        <v>4.2</v>
      </c>
      <c r="Y6888" s="87">
        <v>4</v>
      </c>
      <c r="Z6888" s="91"/>
      <c r="AA6888" s="92"/>
    </row>
    <row r="6889" customHeight="1" spans="1:27">
      <c r="A6889" s="62">
        <v>42</v>
      </c>
      <c r="B6889" s="91">
        <v>6929</v>
      </c>
      <c r="C6889" s="154" t="s">
        <v>13869</v>
      </c>
      <c r="D6889" s="154" t="s">
        <v>13841</v>
      </c>
      <c r="E6889" s="154" t="s">
        <v>4835</v>
      </c>
      <c r="F6889" s="154" t="s">
        <v>34</v>
      </c>
      <c r="G6889" s="155" t="s">
        <v>13870</v>
      </c>
      <c r="H6889" s="68">
        <v>157.6</v>
      </c>
      <c r="I6889" s="68">
        <v>47.4</v>
      </c>
      <c r="J6889" s="71">
        <f>IF(F6889="女",IF(H6889=0,0,VLOOKUP(I6889/(H6889*H6889/10000),标准!M$108:N$112,2,TRUE)),IF(H6889=0,0,VLOOKUP(I6889/(H6889*H6889/10000),标准!M$74:N$78,2,TRUE)))</f>
        <v>100</v>
      </c>
      <c r="K6889" s="72">
        <v>3175</v>
      </c>
      <c r="L6889" s="71">
        <f>IF(A6889&lt;43,IF(F6889="女",VLOOKUP(K6889,标准!K$108:L$128,2,TRUE),VLOOKUP(K6889,标准!K$74:L$94,2,TRUE)),IF(F6889="女",VLOOKUP(K6889,标准!K$39:L$59,2,TRUE),VLOOKUP(K6889,标准!K$3:L$23,2,TRUE)))</f>
        <v>85</v>
      </c>
      <c r="M6889" s="68">
        <v>11.5</v>
      </c>
      <c r="N6889" s="71">
        <f>IF(M6889="",0,IF(A6889&lt;43,IF(F6889="女",VLOOKUP(M6889,标准!C$108:D$128,2,TRUE),VLOOKUP(M6889,标准!C$74:D$94,2,TRUE)),IF(F6889="女",VLOOKUP(M6889,标准!C$39:D$59,2,TRUE),VLOOKUP(M6889,标准!C$3:D$23,2,TRUE))))</f>
        <v>68</v>
      </c>
      <c r="O6889" s="124">
        <v>173</v>
      </c>
      <c r="P6889" s="71">
        <f>IF(A6889&lt;43,IF(F6889="女",VLOOKUP(O6889/100,标准!E$108:F$128,2,TRUE),VLOOKUP(O6889/100,标准!E$74:F$94,2,TRUE)),IF(F6889="女",VLOOKUP(O6889/100,标准!E$39:F$59,2,TRUE),VLOOKUP(O6889/100,标准!E$3:F$23,2,TRUE)))</f>
        <v>74</v>
      </c>
      <c r="Q6889" s="125">
        <v>4.16</v>
      </c>
      <c r="R6889" s="71">
        <f>IF(Q6889=0,0,IF(A6889&lt;43,IF(F6889="女",IF(Q6889="",0,VLOOKUP(Q6889,标准!I$108:J$138,2,TRUE)),IF(Q6889="",0,VLOOKUP(Q6889,标准!I$74:J$104,2,TRUE))),IF(F6889="女",IF(Q6889="",0,VLOOKUP(Q6889,标准!I$39:J$69,2,TRUE)),IF(Q6889="",0,VLOOKUP(Q6889,标准!I$3:J$33,2,TRUE)))))</f>
        <v>66</v>
      </c>
      <c r="S6889" s="126">
        <v>40</v>
      </c>
      <c r="T6889" s="71">
        <f>IF(A6889&lt;43,IF(F6889="女",VLOOKUP(S6889,标准!G$108:H$138,2,TRUE),VLOOKUP(S6889,标准!G$74:H$99,2,TRUE)),IF(F6889="女",VLOOKUP(S6889,标准!G$39:H$69,2,TRUE),VLOOKUP(S6889,标准!G$3:H$28,2,TRUE)))</f>
        <v>74</v>
      </c>
      <c r="U6889" s="127">
        <v>9.7</v>
      </c>
      <c r="V6889" s="71">
        <f>IF(U6889=0,0,IF(A6889&lt;43,IF(F6889="女",IF(U6889="",0,VLOOKUP(U6889,标准!A$108:B$128,2,TRUE)),IF(U6889="",0,VLOOKUP(U6889,标准!A$74:B$94,2,TRUE))),IF(F6889="女",IF(U6889="",0,VLOOKUP(U6889,标准!A$39:B$59,2,TRUE)),IF(U6889="",0,VLOOKUP(U6889,标准!A$3:B$23,2,TRUE)))))</f>
        <v>66</v>
      </c>
      <c r="W6889" s="86">
        <f t="shared" si="107"/>
        <v>75.75</v>
      </c>
      <c r="X6889" s="87">
        <v>3.9</v>
      </c>
      <c r="Y6889" s="87">
        <v>3.8</v>
      </c>
      <c r="Z6889" s="91"/>
      <c r="AA6889" s="92"/>
    </row>
    <row r="6890" customHeight="1" spans="1:27">
      <c r="A6890" s="62">
        <v>42</v>
      </c>
      <c r="B6890" s="91">
        <v>6930</v>
      </c>
      <c r="C6890" s="154" t="s">
        <v>13871</v>
      </c>
      <c r="D6890" s="154" t="s">
        <v>13841</v>
      </c>
      <c r="E6890" s="154" t="s">
        <v>4835</v>
      </c>
      <c r="F6890" s="154" t="s">
        <v>34</v>
      </c>
      <c r="G6890" s="155" t="s">
        <v>13872</v>
      </c>
      <c r="H6890" s="68">
        <v>165.1</v>
      </c>
      <c r="I6890" s="68">
        <v>65.5</v>
      </c>
      <c r="J6890" s="71">
        <f>IF(F6890="女",IF(H6890=0,0,VLOOKUP(I6890/(H6890*H6890/10000),标准!M$108:N$112,2,TRUE)),IF(H6890=0,0,VLOOKUP(I6890/(H6890*H6890/10000),标准!M$74:N$78,2,TRUE)))</f>
        <v>80</v>
      </c>
      <c r="K6890" s="72">
        <v>3541</v>
      </c>
      <c r="L6890" s="71">
        <f>IF(A6890&lt;43,IF(F6890="女",VLOOKUP(K6890,标准!K$108:L$128,2,TRUE),VLOOKUP(K6890,标准!K$74:L$94,2,TRUE)),IF(F6890="女",VLOOKUP(K6890,标准!K$39:L$59,2,TRUE),VLOOKUP(K6890,标准!K$3:L$23,2,TRUE)))</f>
        <v>100</v>
      </c>
      <c r="M6890" s="68">
        <v>26</v>
      </c>
      <c r="N6890" s="71">
        <f>IF(M6890="",0,IF(A6890&lt;43,IF(F6890="女",VLOOKUP(M6890,标准!C$108:D$128,2,TRUE),VLOOKUP(M6890,标准!C$74:D$94,2,TRUE)),IF(F6890="女",VLOOKUP(M6890,标准!C$39:D$59,2,TRUE),VLOOKUP(M6890,标准!C$3:D$23,2,TRUE))))</f>
        <v>100</v>
      </c>
      <c r="O6890" s="124">
        <v>130</v>
      </c>
      <c r="P6890" s="71">
        <f>IF(A6890&lt;43,IF(F6890="女",VLOOKUP(O6890/100,标准!E$108:F$128,2,TRUE),VLOOKUP(O6890/100,标准!E$74:F$94,2,TRUE)),IF(F6890="女",VLOOKUP(O6890/100,标准!E$39:F$59,2,TRUE),VLOOKUP(O6890/100,标准!E$3:F$23,2,TRUE)))</f>
        <v>10</v>
      </c>
      <c r="Q6890" s="125">
        <v>5.1</v>
      </c>
      <c r="R6890" s="71">
        <f>IF(Q6890=0,0,IF(A6890&lt;43,IF(F6890="女",IF(Q6890="",0,VLOOKUP(Q6890,标准!I$108:J$138,2,TRUE)),IF(Q6890="",0,VLOOKUP(Q6890,标准!I$74:J$104,2,TRUE))),IF(F6890="女",IF(Q6890="",0,VLOOKUP(Q6890,标准!I$39:J$69,2,TRUE)),IF(Q6890="",0,VLOOKUP(Q6890,标准!I$3:J$33,2,TRUE)))))</f>
        <v>20</v>
      </c>
      <c r="S6890" s="126">
        <v>27</v>
      </c>
      <c r="T6890" s="71">
        <f>IF(A6890&lt;43,IF(F6890="女",VLOOKUP(S6890,标准!G$108:H$138,2,TRUE),VLOOKUP(S6890,标准!G$74:H$99,2,TRUE)),IF(F6890="女",VLOOKUP(S6890,标准!G$39:H$69,2,TRUE),VLOOKUP(S6890,标准!G$3:H$28,2,TRUE)))</f>
        <v>60</v>
      </c>
      <c r="U6890" s="127">
        <v>10.1</v>
      </c>
      <c r="V6890" s="71">
        <f>IF(U6890=0,0,IF(A6890&lt;43,IF(F6890="女",IF(U6890="",0,VLOOKUP(U6890,标准!A$108:B$128,2,TRUE)),IF(U6890="",0,VLOOKUP(U6890,标准!A$74:B$94,2,TRUE))),IF(F6890="女",IF(U6890="",0,VLOOKUP(U6890,标准!A$39:B$59,2,TRUE)),IF(U6890="",0,VLOOKUP(U6890,标准!A$3:B$23,2,TRUE)))))</f>
        <v>62</v>
      </c>
      <c r="W6890" s="86">
        <f t="shared" si="107"/>
        <v>60.4</v>
      </c>
      <c r="X6890" s="87">
        <v>3.9</v>
      </c>
      <c r="Y6890" s="87">
        <v>4.1</v>
      </c>
      <c r="Z6890" s="91"/>
      <c r="AA6890" s="92"/>
    </row>
    <row r="6891" customHeight="1" spans="1:27">
      <c r="A6891" s="62">
        <v>42</v>
      </c>
      <c r="B6891" s="91">
        <v>6931</v>
      </c>
      <c r="C6891" s="154" t="s">
        <v>13873</v>
      </c>
      <c r="D6891" s="154" t="s">
        <v>13841</v>
      </c>
      <c r="E6891" s="154" t="s">
        <v>4835</v>
      </c>
      <c r="F6891" s="154" t="s">
        <v>34</v>
      </c>
      <c r="G6891" s="155" t="s">
        <v>13874</v>
      </c>
      <c r="H6891" s="68">
        <v>170.1</v>
      </c>
      <c r="I6891" s="68">
        <v>56.6</v>
      </c>
      <c r="J6891" s="71">
        <f>IF(F6891="女",IF(H6891=0,0,VLOOKUP(I6891/(H6891*H6891/10000),标准!M$108:N$112,2,TRUE)),IF(H6891=0,0,VLOOKUP(I6891/(H6891*H6891/10000),标准!M$74:N$78,2,TRUE)))</f>
        <v>100</v>
      </c>
      <c r="K6891" s="72">
        <v>3670</v>
      </c>
      <c r="L6891" s="71">
        <f>IF(A6891&lt;43,IF(F6891="女",VLOOKUP(K6891,标准!K$108:L$128,2,TRUE),VLOOKUP(K6891,标准!K$74:L$94,2,TRUE)),IF(F6891="女",VLOOKUP(K6891,标准!K$39:L$59,2,TRUE),VLOOKUP(K6891,标准!K$3:L$23,2,TRUE)))</f>
        <v>100</v>
      </c>
      <c r="M6891" s="68">
        <v>18</v>
      </c>
      <c r="N6891" s="71">
        <f>IF(M6891="",0,IF(A6891&lt;43,IF(F6891="女",VLOOKUP(M6891,标准!C$108:D$128,2,TRUE),VLOOKUP(M6891,标准!C$74:D$94,2,TRUE)),IF(F6891="女",VLOOKUP(M6891,标准!C$39:D$59,2,TRUE),VLOOKUP(M6891,标准!C$3:D$23,2,TRUE))))</f>
        <v>78</v>
      </c>
      <c r="O6891" s="124">
        <v>150</v>
      </c>
      <c r="P6891" s="71">
        <f>IF(A6891&lt;43,IF(F6891="女",VLOOKUP(O6891/100,标准!E$108:F$128,2,TRUE),VLOOKUP(O6891/100,标准!E$74:F$94,2,TRUE)),IF(F6891="女",VLOOKUP(O6891/100,标准!E$39:F$59,2,TRUE),VLOOKUP(O6891/100,标准!E$3:F$23,2,TRUE)))</f>
        <v>50</v>
      </c>
      <c r="Q6891" s="125">
        <v>4.35</v>
      </c>
      <c r="R6891" s="71">
        <f>IF(Q6891=0,0,IF(A6891&lt;43,IF(F6891="女",IF(Q6891="",0,VLOOKUP(Q6891,标准!I$108:J$138,2,TRUE)),IF(Q6891="",0,VLOOKUP(Q6891,标准!I$74:J$104,2,TRUE))),IF(F6891="女",IF(Q6891="",0,VLOOKUP(Q6891,标准!I$39:J$69,2,TRUE)),IF(Q6891="",0,VLOOKUP(Q6891,标准!I$3:J$33,2,TRUE)))))</f>
        <v>50</v>
      </c>
      <c r="S6891" s="126">
        <v>32</v>
      </c>
      <c r="T6891" s="71">
        <f>IF(A6891&lt;43,IF(F6891="女",VLOOKUP(S6891,标准!G$108:H$138,2,TRUE),VLOOKUP(S6891,标准!G$74:H$99,2,TRUE)),IF(F6891="女",VLOOKUP(S6891,标准!G$39:H$69,2,TRUE),VLOOKUP(S6891,标准!G$3:H$28,2,TRUE)))</f>
        <v>66</v>
      </c>
      <c r="U6891" s="127">
        <v>9</v>
      </c>
      <c r="V6891" s="71">
        <f>IF(U6891=0,0,IF(A6891&lt;43,IF(F6891="女",IF(U6891="",0,VLOOKUP(U6891,标准!A$108:B$128,2,TRUE)),IF(U6891="",0,VLOOKUP(U6891,标准!A$74:B$94,2,TRUE))),IF(F6891="女",IF(U6891="",0,VLOOKUP(U6891,标准!A$39:B$59,2,TRUE)),IF(U6891="",0,VLOOKUP(U6891,标准!A$3:B$23,2,TRUE)))))</f>
        <v>72</v>
      </c>
      <c r="W6891" s="86">
        <f t="shared" si="107"/>
        <v>73.8</v>
      </c>
      <c r="X6891" s="87">
        <v>4.6</v>
      </c>
      <c r="Y6891" s="87">
        <v>4.7</v>
      </c>
      <c r="Z6891" s="91"/>
      <c r="AA6891" s="92"/>
    </row>
    <row r="6892" customHeight="1" spans="1:27">
      <c r="A6892" s="62">
        <v>42</v>
      </c>
      <c r="B6892" s="91">
        <v>6932</v>
      </c>
      <c r="C6892" s="154" t="s">
        <v>13875</v>
      </c>
      <c r="D6892" s="154" t="s">
        <v>13841</v>
      </c>
      <c r="E6892" s="154" t="s">
        <v>4835</v>
      </c>
      <c r="F6892" s="154" t="s">
        <v>34</v>
      </c>
      <c r="G6892" s="155" t="s">
        <v>13876</v>
      </c>
      <c r="H6892" s="68">
        <v>167.5</v>
      </c>
      <c r="I6892" s="68">
        <v>53.5</v>
      </c>
      <c r="J6892" s="71">
        <f>IF(F6892="女",IF(H6892=0,0,VLOOKUP(I6892/(H6892*H6892/10000),标准!M$108:N$112,2,TRUE)),IF(H6892=0,0,VLOOKUP(I6892/(H6892*H6892/10000),标准!M$74:N$78,2,TRUE)))</f>
        <v>100</v>
      </c>
      <c r="K6892" s="72">
        <v>3231</v>
      </c>
      <c r="L6892" s="71">
        <f>IF(A6892&lt;43,IF(F6892="女",VLOOKUP(K6892,标准!K$108:L$128,2,TRUE),VLOOKUP(K6892,标准!K$74:L$94,2,TRUE)),IF(F6892="女",VLOOKUP(K6892,标准!K$39:L$59,2,TRUE),VLOOKUP(K6892,标准!K$3:L$23,2,TRUE)))</f>
        <v>85</v>
      </c>
      <c r="M6892" s="68">
        <v>9.9</v>
      </c>
      <c r="N6892" s="71">
        <f>IF(M6892="",0,IF(A6892&lt;43,IF(F6892="女",VLOOKUP(M6892,标准!C$108:D$128,2,TRUE),VLOOKUP(M6892,标准!C$74:D$94,2,TRUE)),IF(F6892="女",VLOOKUP(M6892,标准!C$39:D$59,2,TRUE),VLOOKUP(M6892,标准!C$3:D$23,2,TRUE))))</f>
        <v>66</v>
      </c>
      <c r="O6892" s="124">
        <v>180</v>
      </c>
      <c r="P6892" s="71">
        <f>IF(A6892&lt;43,IF(F6892="女",VLOOKUP(O6892/100,标准!E$108:F$128,2,TRUE),VLOOKUP(O6892/100,标准!E$74:F$94,2,TRUE)),IF(F6892="女",VLOOKUP(O6892/100,标准!E$39:F$59,2,TRUE),VLOOKUP(O6892/100,标准!E$3:F$23,2,TRUE)))</f>
        <v>78</v>
      </c>
      <c r="Q6892" s="125">
        <v>4.4</v>
      </c>
      <c r="R6892" s="71">
        <f>IF(Q6892=0,0,IF(A6892&lt;43,IF(F6892="女",IF(Q6892="",0,VLOOKUP(Q6892,标准!I$108:J$138,2,TRUE)),IF(Q6892="",0,VLOOKUP(Q6892,标准!I$74:J$104,2,TRUE))),IF(F6892="女",IF(Q6892="",0,VLOOKUP(Q6892,标准!I$39:J$69,2,TRUE)),IF(Q6892="",0,VLOOKUP(Q6892,标准!I$3:J$33,2,TRUE)))))</f>
        <v>50</v>
      </c>
      <c r="S6892" s="126">
        <v>34</v>
      </c>
      <c r="T6892" s="71">
        <f>IF(A6892&lt;43,IF(F6892="女",VLOOKUP(S6892,标准!G$108:H$138,2,TRUE),VLOOKUP(S6892,标准!G$74:H$99,2,TRUE)),IF(F6892="女",VLOOKUP(S6892,标准!G$39:H$69,2,TRUE),VLOOKUP(S6892,标准!G$3:H$28,2,TRUE)))</f>
        <v>68</v>
      </c>
      <c r="U6892" s="127">
        <v>8.6</v>
      </c>
      <c r="V6892" s="71">
        <f>IF(U6892=0,0,IF(A6892&lt;43,IF(F6892="女",IF(U6892="",0,VLOOKUP(U6892,标准!A$108:B$128,2,TRUE)),IF(U6892="",0,VLOOKUP(U6892,标准!A$74:B$94,2,TRUE))),IF(F6892="女",IF(U6892="",0,VLOOKUP(U6892,标准!A$39:B$59,2,TRUE)),IF(U6892="",0,VLOOKUP(U6892,标准!A$3:B$23,2,TRUE)))))</f>
        <v>76</v>
      </c>
      <c r="W6892" s="86">
        <f t="shared" si="107"/>
        <v>74.15</v>
      </c>
      <c r="X6892" s="87">
        <v>4.5</v>
      </c>
      <c r="Y6892" s="87">
        <v>4.4</v>
      </c>
      <c r="Z6892" s="91"/>
      <c r="AA6892" s="92"/>
    </row>
    <row r="6893" customHeight="1" spans="1:27">
      <c r="A6893" s="62">
        <v>42</v>
      </c>
      <c r="B6893" s="91">
        <v>6933</v>
      </c>
      <c r="C6893" s="154" t="s">
        <v>13877</v>
      </c>
      <c r="D6893" s="154" t="s">
        <v>13841</v>
      </c>
      <c r="E6893" s="154" t="s">
        <v>4835</v>
      </c>
      <c r="F6893" s="154" t="s">
        <v>34</v>
      </c>
      <c r="G6893" s="155" t="s">
        <v>13878</v>
      </c>
      <c r="H6893" s="68">
        <v>162.8</v>
      </c>
      <c r="I6893" s="68">
        <v>58.1</v>
      </c>
      <c r="J6893" s="71">
        <f>IF(F6893="女",IF(H6893=0,0,VLOOKUP(I6893/(H6893*H6893/10000),标准!M$108:N$112,2,TRUE)),IF(H6893=0,0,VLOOKUP(I6893/(H6893*H6893/10000),标准!M$74:N$78,2,TRUE)))</f>
        <v>100</v>
      </c>
      <c r="K6893" s="72">
        <v>3488</v>
      </c>
      <c r="L6893" s="71">
        <f>IF(A6893&lt;43,IF(F6893="女",VLOOKUP(K6893,标准!K$108:L$128,2,TRUE),VLOOKUP(K6893,标准!K$74:L$94,2,TRUE)),IF(F6893="女",VLOOKUP(K6893,标准!K$39:L$59,2,TRUE),VLOOKUP(K6893,标准!K$3:L$23,2,TRUE)))</f>
        <v>100</v>
      </c>
      <c r="M6893" s="68">
        <v>9.2</v>
      </c>
      <c r="N6893" s="71">
        <f>IF(M6893="",0,IF(A6893&lt;43,IF(F6893="女",VLOOKUP(M6893,标准!C$108:D$128,2,TRUE),VLOOKUP(M6893,标准!C$74:D$94,2,TRUE)),IF(F6893="女",VLOOKUP(M6893,标准!C$39:D$59,2,TRUE),VLOOKUP(M6893,标准!C$3:D$23,2,TRUE))))</f>
        <v>64</v>
      </c>
      <c r="O6893" s="124">
        <v>162</v>
      </c>
      <c r="P6893" s="71">
        <f>IF(A6893&lt;43,IF(F6893="女",VLOOKUP(O6893/100,标准!E$108:F$128,2,TRUE),VLOOKUP(O6893/100,标准!E$74:F$94,2,TRUE)),IF(F6893="女",VLOOKUP(O6893/100,标准!E$39:F$59,2,TRUE),VLOOKUP(O6893/100,标准!E$3:F$23,2,TRUE)))</f>
        <v>66</v>
      </c>
      <c r="Q6893" s="125">
        <v>4.42</v>
      </c>
      <c r="R6893" s="71">
        <f>IF(Q6893=0,0,IF(A6893&lt;43,IF(F6893="女",IF(Q6893="",0,VLOOKUP(Q6893,标准!I$108:J$138,2,TRUE)),IF(Q6893="",0,VLOOKUP(Q6893,标准!I$74:J$104,2,TRUE))),IF(F6893="女",IF(Q6893="",0,VLOOKUP(Q6893,标准!I$39:J$69,2,TRUE)),IF(Q6893="",0,VLOOKUP(Q6893,标准!I$3:J$33,2,TRUE)))))</f>
        <v>50</v>
      </c>
      <c r="S6893" s="126">
        <v>31</v>
      </c>
      <c r="T6893" s="71">
        <f>IF(A6893&lt;43,IF(F6893="女",VLOOKUP(S6893,标准!G$108:H$138,2,TRUE),VLOOKUP(S6893,标准!G$74:H$99,2,TRUE)),IF(F6893="女",VLOOKUP(S6893,标准!G$39:H$69,2,TRUE),VLOOKUP(S6893,标准!G$3:H$28,2,TRUE)))</f>
        <v>64</v>
      </c>
      <c r="U6893" s="127">
        <v>9.5</v>
      </c>
      <c r="V6893" s="71">
        <f>IF(U6893=0,0,IF(A6893&lt;43,IF(F6893="女",IF(U6893="",0,VLOOKUP(U6893,标准!A$108:B$128,2,TRUE)),IF(U6893="",0,VLOOKUP(U6893,标准!A$74:B$94,2,TRUE))),IF(F6893="女",IF(U6893="",0,VLOOKUP(U6893,标准!A$39:B$59,2,TRUE)),IF(U6893="",0,VLOOKUP(U6893,标准!A$3:B$23,2,TRUE)))))</f>
        <v>68</v>
      </c>
      <c r="W6893" s="86">
        <f t="shared" si="107"/>
        <v>73</v>
      </c>
      <c r="X6893" s="87">
        <v>4.2</v>
      </c>
      <c r="Y6893" s="87">
        <v>3.9</v>
      </c>
      <c r="Z6893" s="91"/>
      <c r="AA6893" s="92"/>
    </row>
    <row r="6894" customHeight="1" spans="1:27">
      <c r="A6894" s="62">
        <v>42</v>
      </c>
      <c r="B6894" s="91">
        <v>6934</v>
      </c>
      <c r="C6894" s="154" t="s">
        <v>890</v>
      </c>
      <c r="D6894" s="154" t="s">
        <v>13841</v>
      </c>
      <c r="E6894" s="154" t="s">
        <v>4835</v>
      </c>
      <c r="F6894" s="154" t="s">
        <v>34</v>
      </c>
      <c r="G6894" s="155" t="s">
        <v>13879</v>
      </c>
      <c r="H6894" s="68">
        <v>158.2</v>
      </c>
      <c r="I6894" s="68">
        <v>49.4</v>
      </c>
      <c r="J6894" s="71">
        <f>IF(F6894="女",IF(H6894=0,0,VLOOKUP(I6894/(H6894*H6894/10000),标准!M$108:N$112,2,TRUE)),IF(H6894=0,0,VLOOKUP(I6894/(H6894*H6894/10000),标准!M$74:N$78,2,TRUE)))</f>
        <v>100</v>
      </c>
      <c r="K6894" s="72">
        <v>3303</v>
      </c>
      <c r="L6894" s="71">
        <f>IF(A6894&lt;43,IF(F6894="女",VLOOKUP(K6894,标准!K$108:L$128,2,TRUE),VLOOKUP(K6894,标准!K$74:L$94,2,TRUE)),IF(F6894="女",VLOOKUP(K6894,标准!K$39:L$59,2,TRUE),VLOOKUP(K6894,标准!K$3:L$23,2,TRUE)))</f>
        <v>90</v>
      </c>
      <c r="M6894" s="68">
        <v>23.5</v>
      </c>
      <c r="N6894" s="71">
        <f>IF(M6894="",0,IF(A6894&lt;43,IF(F6894="女",VLOOKUP(M6894,标准!C$108:D$128,2,TRUE),VLOOKUP(M6894,标准!C$74:D$94,2,TRUE)),IF(F6894="女",VLOOKUP(M6894,标准!C$39:D$59,2,TRUE),VLOOKUP(M6894,标准!C$3:D$23,2,TRUE))))</f>
        <v>90</v>
      </c>
      <c r="O6894" s="124">
        <v>180</v>
      </c>
      <c r="P6894" s="71">
        <f>IF(A6894&lt;43,IF(F6894="女",VLOOKUP(O6894/100,标准!E$108:F$128,2,TRUE),VLOOKUP(O6894/100,标准!E$74:F$94,2,TRUE)),IF(F6894="女",VLOOKUP(O6894/100,标准!E$39:F$59,2,TRUE),VLOOKUP(O6894/100,标准!E$3:F$23,2,TRUE)))</f>
        <v>78</v>
      </c>
      <c r="Q6894" s="125">
        <v>4.01</v>
      </c>
      <c r="R6894" s="71">
        <f>IF(Q6894=0,0,IF(A6894&lt;43,IF(F6894="女",IF(Q6894="",0,VLOOKUP(Q6894,标准!I$108:J$138,2,TRUE)),IF(Q6894="",0,VLOOKUP(Q6894,标准!I$74:J$104,2,TRUE))),IF(F6894="女",IF(Q6894="",0,VLOOKUP(Q6894,标准!I$39:J$69,2,TRUE)),IF(Q6894="",0,VLOOKUP(Q6894,标准!I$3:J$33,2,TRUE)))))</f>
        <v>72</v>
      </c>
      <c r="S6894" s="126">
        <v>45</v>
      </c>
      <c r="T6894" s="71">
        <f>IF(A6894&lt;43,IF(F6894="女",VLOOKUP(S6894,标准!G$108:H$138,2,TRUE),VLOOKUP(S6894,标准!G$74:H$99,2,TRUE)),IF(F6894="女",VLOOKUP(S6894,标准!G$39:H$69,2,TRUE),VLOOKUP(S6894,标准!G$3:H$28,2,TRUE)))</f>
        <v>78</v>
      </c>
      <c r="U6894" s="127">
        <v>7.9</v>
      </c>
      <c r="V6894" s="71">
        <f>IF(U6894=0,0,IF(A6894&lt;43,IF(F6894="女",IF(U6894="",0,VLOOKUP(U6894,标准!A$108:B$128,2,TRUE)),IF(U6894="",0,VLOOKUP(U6894,标准!A$74:B$94,2,TRUE))),IF(F6894="女",IF(U6894="",0,VLOOKUP(U6894,标准!A$39:B$59,2,TRUE)),IF(U6894="",0,VLOOKUP(U6894,标准!A$3:B$23,2,TRUE)))))</f>
        <v>85</v>
      </c>
      <c r="W6894" s="86">
        <f t="shared" si="107"/>
        <v>84.5</v>
      </c>
      <c r="X6894" s="87">
        <v>3.7</v>
      </c>
      <c r="Y6894" s="87">
        <v>3.7</v>
      </c>
      <c r="Z6894" s="91"/>
      <c r="AA6894" s="92"/>
    </row>
    <row r="6895" customHeight="1" spans="1:27">
      <c r="A6895" s="62">
        <v>42</v>
      </c>
      <c r="B6895" s="91">
        <v>6935</v>
      </c>
      <c r="C6895" s="154" t="s">
        <v>13880</v>
      </c>
      <c r="D6895" s="154" t="s">
        <v>13841</v>
      </c>
      <c r="E6895" s="154" t="s">
        <v>4835</v>
      </c>
      <c r="F6895" s="154" t="s">
        <v>34</v>
      </c>
      <c r="G6895" s="155" t="s">
        <v>13881</v>
      </c>
      <c r="H6895" s="68">
        <v>170.8</v>
      </c>
      <c r="I6895" s="68">
        <v>62.8</v>
      </c>
      <c r="J6895" s="71">
        <f>IF(F6895="女",IF(H6895=0,0,VLOOKUP(I6895/(H6895*H6895/10000),标准!M$108:N$112,2,TRUE)),IF(H6895=0,0,VLOOKUP(I6895/(H6895*H6895/10000),标准!M$74:N$78,2,TRUE)))</f>
        <v>100</v>
      </c>
      <c r="K6895" s="72">
        <v>3738</v>
      </c>
      <c r="L6895" s="71">
        <f>IF(A6895&lt;43,IF(F6895="女",VLOOKUP(K6895,标准!K$108:L$128,2,TRUE),VLOOKUP(K6895,标准!K$74:L$94,2,TRUE)),IF(F6895="女",VLOOKUP(K6895,标准!K$39:L$59,2,TRUE),VLOOKUP(K6895,标准!K$3:L$23,2,TRUE)))</f>
        <v>100</v>
      </c>
      <c r="M6895" s="68">
        <v>26.5</v>
      </c>
      <c r="N6895" s="71">
        <f>IF(M6895="",0,IF(A6895&lt;43,IF(F6895="女",VLOOKUP(M6895,标准!C$108:D$128,2,TRUE),VLOOKUP(M6895,标准!C$74:D$94,2,TRUE)),IF(F6895="女",VLOOKUP(M6895,标准!C$39:D$59,2,TRUE),VLOOKUP(M6895,标准!C$3:D$23,2,TRUE))))</f>
        <v>100</v>
      </c>
      <c r="O6895" s="124">
        <v>185</v>
      </c>
      <c r="P6895" s="71">
        <f>IF(A6895&lt;43,IF(F6895="女",VLOOKUP(O6895/100,标准!E$108:F$128,2,TRUE),VLOOKUP(O6895/100,标准!E$74:F$94,2,TRUE)),IF(F6895="女",VLOOKUP(O6895/100,标准!E$39:F$59,2,TRUE),VLOOKUP(O6895/100,标准!E$3:F$23,2,TRUE)))</f>
        <v>80</v>
      </c>
      <c r="Q6895" s="125">
        <v>4.12</v>
      </c>
      <c r="R6895" s="71">
        <f>IF(Q6895=0,0,IF(A6895&lt;43,IF(F6895="女",IF(Q6895="",0,VLOOKUP(Q6895,标准!I$108:J$138,2,TRUE)),IF(Q6895="",0,VLOOKUP(Q6895,标准!I$74:J$104,2,TRUE))),IF(F6895="女",IF(Q6895="",0,VLOOKUP(Q6895,标准!I$39:J$69,2,TRUE)),IF(Q6895="",0,VLOOKUP(Q6895,标准!I$3:J$33,2,TRUE)))))</f>
        <v>68</v>
      </c>
      <c r="S6895" s="126">
        <v>45</v>
      </c>
      <c r="T6895" s="71">
        <f>IF(A6895&lt;43,IF(F6895="女",VLOOKUP(S6895,标准!G$108:H$138,2,TRUE),VLOOKUP(S6895,标准!G$74:H$99,2,TRUE)),IF(F6895="女",VLOOKUP(S6895,标准!G$39:H$69,2,TRUE),VLOOKUP(S6895,标准!G$3:H$28,2,TRUE)))</f>
        <v>78</v>
      </c>
      <c r="U6895" s="127">
        <v>8.8</v>
      </c>
      <c r="V6895" s="71">
        <f>IF(U6895=0,0,IF(A6895&lt;43,IF(F6895="女",IF(U6895="",0,VLOOKUP(U6895,标准!A$108:B$128,2,TRUE)),IF(U6895="",0,VLOOKUP(U6895,标准!A$74:B$94,2,TRUE))),IF(F6895="女",IF(U6895="",0,VLOOKUP(U6895,标准!A$39:B$59,2,TRUE)),IF(U6895="",0,VLOOKUP(U6895,标准!A$3:B$23,2,TRUE)))))</f>
        <v>74</v>
      </c>
      <c r="W6895" s="86">
        <f t="shared" si="107"/>
        <v>84.2</v>
      </c>
      <c r="X6895" s="87">
        <v>4.2</v>
      </c>
      <c r="Y6895" s="87">
        <v>4.1</v>
      </c>
      <c r="Z6895" s="91"/>
      <c r="AA6895" s="92"/>
    </row>
    <row r="6896" customHeight="1" spans="1:27">
      <c r="A6896" s="62">
        <v>42</v>
      </c>
      <c r="B6896" s="91">
        <v>6936</v>
      </c>
      <c r="C6896" s="154" t="s">
        <v>13882</v>
      </c>
      <c r="D6896" s="154" t="s">
        <v>13841</v>
      </c>
      <c r="E6896" s="154" t="s">
        <v>4835</v>
      </c>
      <c r="F6896" s="154" t="s">
        <v>34</v>
      </c>
      <c r="G6896" s="155" t="s">
        <v>13883</v>
      </c>
      <c r="H6896" s="68">
        <v>159.6</v>
      </c>
      <c r="I6896" s="68">
        <v>46.9</v>
      </c>
      <c r="J6896" s="71">
        <f>IF(F6896="女",IF(H6896=0,0,VLOOKUP(I6896/(H6896*H6896/10000),标准!M$108:N$112,2,TRUE)),IF(H6896=0,0,VLOOKUP(I6896/(H6896*H6896/10000),标准!M$74:N$78,2,TRUE)))</f>
        <v>100</v>
      </c>
      <c r="K6896" s="72">
        <v>2172</v>
      </c>
      <c r="L6896" s="71">
        <f>IF(A6896&lt;43,IF(F6896="女",VLOOKUP(K6896,标准!K$108:L$128,2,TRUE),VLOOKUP(K6896,标准!K$74:L$94,2,TRUE)),IF(F6896="女",VLOOKUP(K6896,标准!K$39:L$59,2,TRUE),VLOOKUP(K6896,标准!K$3:L$23,2,TRUE)))</f>
        <v>62</v>
      </c>
      <c r="M6896" s="68">
        <v>30.8</v>
      </c>
      <c r="N6896" s="71">
        <f>IF(M6896="",0,IF(A6896&lt;43,IF(F6896="女",VLOOKUP(M6896,标准!C$108:D$128,2,TRUE),VLOOKUP(M6896,标准!C$74:D$94,2,TRUE)),IF(F6896="女",VLOOKUP(M6896,标准!C$39:D$59,2,TRUE),VLOOKUP(M6896,标准!C$3:D$23,2,TRUE))))</f>
        <v>100</v>
      </c>
      <c r="O6896" s="124">
        <v>175</v>
      </c>
      <c r="P6896" s="71">
        <f>IF(A6896&lt;43,IF(F6896="女",VLOOKUP(O6896/100,标准!E$108:F$128,2,TRUE),VLOOKUP(O6896/100,标准!E$74:F$94,2,TRUE)),IF(F6896="女",VLOOKUP(O6896/100,标准!E$39:F$59,2,TRUE),VLOOKUP(O6896/100,标准!E$3:F$23,2,TRUE)))</f>
        <v>76</v>
      </c>
      <c r="Q6896" s="125">
        <v>4.11</v>
      </c>
      <c r="R6896" s="71">
        <f>IF(Q6896=0,0,IF(A6896&lt;43,IF(F6896="女",IF(Q6896="",0,VLOOKUP(Q6896,标准!I$108:J$138,2,TRUE)),IF(Q6896="",0,VLOOKUP(Q6896,标准!I$74:J$104,2,TRUE))),IF(F6896="女",IF(Q6896="",0,VLOOKUP(Q6896,标准!I$39:J$69,2,TRUE)),IF(Q6896="",0,VLOOKUP(Q6896,标准!I$3:J$33,2,TRUE)))))</f>
        <v>68</v>
      </c>
      <c r="S6896" s="126">
        <v>33</v>
      </c>
      <c r="T6896" s="71">
        <f>IF(A6896&lt;43,IF(F6896="女",VLOOKUP(S6896,标准!G$108:H$138,2,TRUE),VLOOKUP(S6896,标准!G$74:H$99,2,TRUE)),IF(F6896="女",VLOOKUP(S6896,标准!G$39:H$69,2,TRUE),VLOOKUP(S6896,标准!G$3:H$28,2,TRUE)))</f>
        <v>66</v>
      </c>
      <c r="U6896" s="127">
        <v>8.8</v>
      </c>
      <c r="V6896" s="71">
        <f>IF(U6896=0,0,IF(A6896&lt;43,IF(F6896="女",IF(U6896="",0,VLOOKUP(U6896,标准!A$108:B$128,2,TRUE)),IF(U6896="",0,VLOOKUP(U6896,标准!A$74:B$94,2,TRUE))),IF(F6896="女",IF(U6896="",0,VLOOKUP(U6896,标准!A$39:B$59,2,TRUE)),IF(U6896="",0,VLOOKUP(U6896,标准!A$3:B$23,2,TRUE)))))</f>
        <v>74</v>
      </c>
      <c r="W6896" s="86">
        <f t="shared" si="107"/>
        <v>76.9</v>
      </c>
      <c r="X6896" s="87">
        <v>4.1</v>
      </c>
      <c r="Y6896" s="87">
        <v>4.1</v>
      </c>
      <c r="Z6896" s="91"/>
      <c r="AA6896" s="92"/>
    </row>
    <row r="6897" customHeight="1" spans="1:27">
      <c r="A6897" s="62">
        <v>42</v>
      </c>
      <c r="B6897" s="91">
        <v>6937</v>
      </c>
      <c r="C6897" s="154" t="s">
        <v>13884</v>
      </c>
      <c r="D6897" s="154" t="s">
        <v>13841</v>
      </c>
      <c r="E6897" s="154" t="s">
        <v>4835</v>
      </c>
      <c r="F6897" s="154" t="s">
        <v>34</v>
      </c>
      <c r="G6897" s="155" t="s">
        <v>13885</v>
      </c>
      <c r="H6897" s="68">
        <v>161.4</v>
      </c>
      <c r="I6897" s="68">
        <v>56.1</v>
      </c>
      <c r="J6897" s="71">
        <f>IF(F6897="女",IF(H6897=0,0,VLOOKUP(I6897/(H6897*H6897/10000),标准!M$108:N$112,2,TRUE)),IF(H6897=0,0,VLOOKUP(I6897/(H6897*H6897/10000),标准!M$74:N$78,2,TRUE)))</f>
        <v>100</v>
      </c>
      <c r="K6897" s="72">
        <v>2444</v>
      </c>
      <c r="L6897" s="71">
        <f>IF(A6897&lt;43,IF(F6897="女",VLOOKUP(K6897,标准!K$108:L$128,2,TRUE),VLOOKUP(K6897,标准!K$74:L$94,2,TRUE)),IF(F6897="女",VLOOKUP(K6897,标准!K$39:L$59,2,TRUE),VLOOKUP(K6897,标准!K$3:L$23,2,TRUE)))</f>
        <v>68</v>
      </c>
      <c r="M6897" s="68">
        <v>11.2</v>
      </c>
      <c r="N6897" s="71">
        <f>IF(M6897="",0,IF(A6897&lt;43,IF(F6897="女",VLOOKUP(M6897,标准!C$108:D$128,2,TRUE),VLOOKUP(M6897,标准!C$74:D$94,2,TRUE)),IF(F6897="女",VLOOKUP(M6897,标准!C$39:D$59,2,TRUE),VLOOKUP(M6897,标准!C$3:D$23,2,TRUE))))</f>
        <v>68</v>
      </c>
      <c r="O6897" s="124">
        <v>170</v>
      </c>
      <c r="P6897" s="71">
        <f>IF(A6897&lt;43,IF(F6897="女",VLOOKUP(O6897/100,标准!E$108:F$128,2,TRUE),VLOOKUP(O6897/100,标准!E$74:F$94,2,TRUE)),IF(F6897="女",VLOOKUP(O6897/100,标准!E$39:F$59,2,TRUE),VLOOKUP(O6897/100,标准!E$3:F$23,2,TRUE)))</f>
        <v>72</v>
      </c>
      <c r="Q6897" s="125">
        <v>4.07</v>
      </c>
      <c r="R6897" s="71">
        <f>IF(Q6897=0,0,IF(A6897&lt;43,IF(F6897="女",IF(Q6897="",0,VLOOKUP(Q6897,标准!I$108:J$138,2,TRUE)),IF(Q6897="",0,VLOOKUP(Q6897,标准!I$74:J$104,2,TRUE))),IF(F6897="女",IF(Q6897="",0,VLOOKUP(Q6897,标准!I$39:J$69,2,TRUE)),IF(Q6897="",0,VLOOKUP(Q6897,标准!I$3:J$33,2,TRUE)))))</f>
        <v>70</v>
      </c>
      <c r="S6897" s="126">
        <v>44</v>
      </c>
      <c r="T6897" s="71">
        <f>IF(A6897&lt;43,IF(F6897="女",VLOOKUP(S6897,标准!G$108:H$138,2,TRUE),VLOOKUP(S6897,标准!G$74:H$99,2,TRUE)),IF(F6897="女",VLOOKUP(S6897,标准!G$39:H$69,2,TRUE),VLOOKUP(S6897,标准!G$3:H$28,2,TRUE)))</f>
        <v>78</v>
      </c>
      <c r="U6897" s="127">
        <v>9</v>
      </c>
      <c r="V6897" s="71">
        <f>IF(U6897=0,0,IF(A6897&lt;43,IF(F6897="女",IF(U6897="",0,VLOOKUP(U6897,标准!A$108:B$128,2,TRUE)),IF(U6897="",0,VLOOKUP(U6897,标准!A$74:B$94,2,TRUE))),IF(F6897="女",IF(U6897="",0,VLOOKUP(U6897,标准!A$39:B$59,2,TRUE)),IF(U6897="",0,VLOOKUP(U6897,标准!A$3:B$23,2,TRUE)))))</f>
        <v>72</v>
      </c>
      <c r="W6897" s="86">
        <f t="shared" si="107"/>
        <v>75.4</v>
      </c>
      <c r="X6897" s="87">
        <v>4.6</v>
      </c>
      <c r="Y6897" s="87">
        <v>4.5</v>
      </c>
      <c r="Z6897" s="91"/>
      <c r="AA6897" s="92"/>
    </row>
    <row r="6898" customHeight="1" spans="1:27">
      <c r="A6898" s="62">
        <v>42</v>
      </c>
      <c r="B6898" s="91">
        <v>6938</v>
      </c>
      <c r="C6898" s="154" t="s">
        <v>13886</v>
      </c>
      <c r="D6898" s="154" t="s">
        <v>13841</v>
      </c>
      <c r="E6898" s="154" t="s">
        <v>4835</v>
      </c>
      <c r="F6898" s="154" t="s">
        <v>34</v>
      </c>
      <c r="G6898" s="155" t="s">
        <v>13887</v>
      </c>
      <c r="H6898" s="68">
        <v>162.4</v>
      </c>
      <c r="I6898" s="68">
        <v>62.3</v>
      </c>
      <c r="J6898" s="71">
        <f>IF(F6898="女",IF(H6898=0,0,VLOOKUP(I6898/(H6898*H6898/10000),标准!M$108:N$112,2,TRUE)),IF(H6898=0,0,VLOOKUP(I6898/(H6898*H6898/10000),标准!M$74:N$78,2,TRUE)))</f>
        <v>100</v>
      </c>
      <c r="K6898" s="72">
        <v>3057</v>
      </c>
      <c r="L6898" s="71">
        <f>IF(A6898&lt;43,IF(F6898="女",VLOOKUP(K6898,标准!K$108:L$128,2,TRUE),VLOOKUP(K6898,标准!K$74:L$94,2,TRUE)),IF(F6898="女",VLOOKUP(K6898,标准!K$39:L$59,2,TRUE),VLOOKUP(K6898,标准!K$3:L$23,2,TRUE)))</f>
        <v>80</v>
      </c>
      <c r="M6898" s="68">
        <v>22.3</v>
      </c>
      <c r="N6898" s="71">
        <f>IF(M6898="",0,IF(A6898&lt;43,IF(F6898="女",VLOOKUP(M6898,标准!C$108:D$128,2,TRUE),VLOOKUP(M6898,标准!C$74:D$94,2,TRUE)),IF(F6898="女",VLOOKUP(M6898,标准!C$39:D$59,2,TRUE),VLOOKUP(M6898,标准!C$3:D$23,2,TRUE))))</f>
        <v>90</v>
      </c>
      <c r="O6898" s="124">
        <v>185</v>
      </c>
      <c r="P6898" s="71">
        <f>IF(A6898&lt;43,IF(F6898="女",VLOOKUP(O6898/100,标准!E$108:F$128,2,TRUE),VLOOKUP(O6898/100,标准!E$74:F$94,2,TRUE)),IF(F6898="女",VLOOKUP(O6898/100,标准!E$39:F$59,2,TRUE),VLOOKUP(O6898/100,标准!E$3:F$23,2,TRUE)))</f>
        <v>80</v>
      </c>
      <c r="Q6898" s="125">
        <v>4.43</v>
      </c>
      <c r="R6898" s="71">
        <f>IF(Q6898=0,0,IF(A6898&lt;43,IF(F6898="女",IF(Q6898="",0,VLOOKUP(Q6898,标准!I$108:J$138,2,TRUE)),IF(Q6898="",0,VLOOKUP(Q6898,标准!I$74:J$104,2,TRUE))),IF(F6898="女",IF(Q6898="",0,VLOOKUP(Q6898,标准!I$39:J$69,2,TRUE)),IF(Q6898="",0,VLOOKUP(Q6898,标准!I$3:J$33,2,TRUE)))))</f>
        <v>50</v>
      </c>
      <c r="S6898" s="126">
        <v>43</v>
      </c>
      <c r="T6898" s="71">
        <f>IF(A6898&lt;43,IF(F6898="女",VLOOKUP(S6898,标准!G$108:H$138,2,TRUE),VLOOKUP(S6898,标准!G$74:H$99,2,TRUE)),IF(F6898="女",VLOOKUP(S6898,标准!G$39:H$69,2,TRUE),VLOOKUP(S6898,标准!G$3:H$28,2,TRUE)))</f>
        <v>76</v>
      </c>
      <c r="U6898" s="127">
        <v>8.1</v>
      </c>
      <c r="V6898" s="71">
        <f>IF(U6898=0,0,IF(A6898&lt;43,IF(F6898="女",IF(U6898="",0,VLOOKUP(U6898,标准!A$108:B$128,2,TRUE)),IF(U6898="",0,VLOOKUP(U6898,标准!A$74:B$94,2,TRUE))),IF(F6898="女",IF(U6898="",0,VLOOKUP(U6898,标准!A$39:B$59,2,TRUE)),IF(U6898="",0,VLOOKUP(U6898,标准!A$3:B$23,2,TRUE)))))</f>
        <v>80</v>
      </c>
      <c r="W6898" s="86">
        <f t="shared" si="107"/>
        <v>77.6</v>
      </c>
      <c r="X6898" s="87">
        <v>4</v>
      </c>
      <c r="Y6898" s="87">
        <v>4.8</v>
      </c>
      <c r="Z6898" s="91"/>
      <c r="AA6898" s="92"/>
    </row>
    <row r="6899" customHeight="1" spans="1:27">
      <c r="A6899" s="62">
        <v>42</v>
      </c>
      <c r="B6899" s="91">
        <v>6939</v>
      </c>
      <c r="C6899" s="154" t="s">
        <v>13888</v>
      </c>
      <c r="D6899" s="154" t="s">
        <v>13841</v>
      </c>
      <c r="E6899" s="154" t="s">
        <v>4835</v>
      </c>
      <c r="F6899" s="154" t="s">
        <v>34</v>
      </c>
      <c r="G6899" s="155" t="s">
        <v>13889</v>
      </c>
      <c r="H6899" s="68">
        <v>162.5</v>
      </c>
      <c r="I6899" s="68">
        <v>56.4</v>
      </c>
      <c r="J6899" s="71">
        <f>IF(F6899="女",IF(H6899=0,0,VLOOKUP(I6899/(H6899*H6899/10000),标准!M$108:N$112,2,TRUE)),IF(H6899=0,0,VLOOKUP(I6899/(H6899*H6899/10000),标准!M$74:N$78,2,TRUE)))</f>
        <v>100</v>
      </c>
      <c r="K6899" s="72">
        <v>3590</v>
      </c>
      <c r="L6899" s="71">
        <f>IF(A6899&lt;43,IF(F6899="女",VLOOKUP(K6899,标准!K$108:L$128,2,TRUE),VLOOKUP(K6899,标准!K$74:L$94,2,TRUE)),IF(F6899="女",VLOOKUP(K6899,标准!K$39:L$59,2,TRUE),VLOOKUP(K6899,标准!K$3:L$23,2,TRUE)))</f>
        <v>100</v>
      </c>
      <c r="M6899" s="68">
        <v>17</v>
      </c>
      <c r="N6899" s="71">
        <f>IF(M6899="",0,IF(A6899&lt;43,IF(F6899="女",VLOOKUP(M6899,标准!C$108:D$128,2,TRUE),VLOOKUP(M6899,标准!C$74:D$94,2,TRUE)),IF(F6899="女",VLOOKUP(M6899,标准!C$39:D$59,2,TRUE),VLOOKUP(M6899,标准!C$3:D$23,2,TRUE))))</f>
        <v>76</v>
      </c>
      <c r="O6899" s="124">
        <v>165</v>
      </c>
      <c r="P6899" s="71">
        <f>IF(A6899&lt;43,IF(F6899="女",VLOOKUP(O6899/100,标准!E$108:F$128,2,TRUE),VLOOKUP(O6899/100,标准!E$74:F$94,2,TRUE)),IF(F6899="女",VLOOKUP(O6899/100,标准!E$39:F$59,2,TRUE),VLOOKUP(O6899/100,标准!E$3:F$23,2,TRUE)))</f>
        <v>68</v>
      </c>
      <c r="Q6899" s="125">
        <v>3.48</v>
      </c>
      <c r="R6899" s="71">
        <f>IF(Q6899=0,0,IF(A6899&lt;43,IF(F6899="女",IF(Q6899="",0,VLOOKUP(Q6899,标准!I$108:J$138,2,TRUE)),IF(Q6899="",0,VLOOKUP(Q6899,标准!I$74:J$104,2,TRUE))),IF(F6899="女",IF(Q6899="",0,VLOOKUP(Q6899,标准!I$39:J$69,2,TRUE)),IF(Q6899="",0,VLOOKUP(Q6899,标准!I$3:J$33,2,TRUE)))))</f>
        <v>78</v>
      </c>
      <c r="S6899" s="126">
        <v>51</v>
      </c>
      <c r="T6899" s="71">
        <f>IF(A6899&lt;43,IF(F6899="女",VLOOKUP(S6899,标准!G$108:H$138,2,TRUE),VLOOKUP(S6899,标准!G$74:H$99,2,TRUE)),IF(F6899="女",VLOOKUP(S6899,标准!G$39:H$69,2,TRUE),VLOOKUP(S6899,标准!G$3:H$28,2,TRUE)))</f>
        <v>85</v>
      </c>
      <c r="U6899" s="127">
        <v>8.4</v>
      </c>
      <c r="V6899" s="71">
        <f>IF(U6899=0,0,IF(A6899&lt;43,IF(F6899="女",IF(U6899="",0,VLOOKUP(U6899,标准!A$108:B$128,2,TRUE)),IF(U6899="",0,VLOOKUP(U6899,标准!A$74:B$94,2,TRUE))),IF(F6899="女",IF(U6899="",0,VLOOKUP(U6899,标准!A$39:B$59,2,TRUE)),IF(U6899="",0,VLOOKUP(U6899,标准!A$3:B$23,2,TRUE)))))</f>
        <v>78</v>
      </c>
      <c r="W6899" s="86">
        <f t="shared" si="107"/>
        <v>84.1</v>
      </c>
      <c r="X6899" s="87">
        <v>4.5</v>
      </c>
      <c r="Y6899" s="87">
        <v>4.9</v>
      </c>
      <c r="Z6899" s="91"/>
      <c r="AA6899" s="92"/>
    </row>
    <row r="6900" customHeight="1" spans="1:27">
      <c r="A6900" s="62">
        <v>42</v>
      </c>
      <c r="B6900" s="91">
        <v>6940</v>
      </c>
      <c r="C6900" s="154" t="s">
        <v>13890</v>
      </c>
      <c r="D6900" s="154" t="s">
        <v>13841</v>
      </c>
      <c r="E6900" s="154" t="s">
        <v>4835</v>
      </c>
      <c r="F6900" s="154" t="s">
        <v>34</v>
      </c>
      <c r="G6900" s="155" t="s">
        <v>13891</v>
      </c>
      <c r="H6900" s="68">
        <v>162.3</v>
      </c>
      <c r="I6900" s="68">
        <v>52.1</v>
      </c>
      <c r="J6900" s="71">
        <f>IF(F6900="女",IF(H6900=0,0,VLOOKUP(I6900/(H6900*H6900/10000),标准!M$108:N$112,2,TRUE)),IF(H6900=0,0,VLOOKUP(I6900/(H6900*H6900/10000),标准!M$74:N$78,2,TRUE)))</f>
        <v>100</v>
      </c>
      <c r="K6900" s="72">
        <v>3173</v>
      </c>
      <c r="L6900" s="71">
        <f>IF(A6900&lt;43,IF(F6900="女",VLOOKUP(K6900,标准!K$108:L$128,2,TRUE),VLOOKUP(K6900,标准!K$74:L$94,2,TRUE)),IF(F6900="女",VLOOKUP(K6900,标准!K$39:L$59,2,TRUE),VLOOKUP(K6900,标准!K$3:L$23,2,TRUE)))</f>
        <v>85</v>
      </c>
      <c r="M6900" s="68">
        <v>23.2</v>
      </c>
      <c r="N6900" s="71">
        <f>IF(M6900="",0,IF(A6900&lt;43,IF(F6900="女",VLOOKUP(M6900,标准!C$108:D$128,2,TRUE),VLOOKUP(M6900,标准!C$74:D$94,2,TRUE)),IF(F6900="女",VLOOKUP(M6900,标准!C$39:D$59,2,TRUE),VLOOKUP(M6900,标准!C$3:D$23,2,TRUE))))</f>
        <v>90</v>
      </c>
      <c r="O6900" s="124">
        <v>180</v>
      </c>
      <c r="P6900" s="71">
        <f>IF(A6900&lt;43,IF(F6900="女",VLOOKUP(O6900/100,标准!E$108:F$128,2,TRUE),VLOOKUP(O6900/100,标准!E$74:F$94,2,TRUE)),IF(F6900="女",VLOOKUP(O6900/100,标准!E$39:F$59,2,TRUE),VLOOKUP(O6900/100,标准!E$3:F$23,2,TRUE)))</f>
        <v>78</v>
      </c>
      <c r="Q6900" s="125">
        <v>3.45</v>
      </c>
      <c r="R6900" s="71">
        <f>IF(Q6900=0,0,IF(A6900&lt;43,IF(F6900="女",IF(Q6900="",0,VLOOKUP(Q6900,标准!I$108:J$138,2,TRUE)),IF(Q6900="",0,VLOOKUP(Q6900,标准!I$74:J$104,2,TRUE))),IF(F6900="女",IF(Q6900="",0,VLOOKUP(Q6900,标准!I$39:J$69,2,TRUE)),IF(Q6900="",0,VLOOKUP(Q6900,标准!I$3:J$33,2,TRUE)))))</f>
        <v>78</v>
      </c>
      <c r="S6900" s="126">
        <v>52</v>
      </c>
      <c r="T6900" s="71">
        <f>IF(A6900&lt;43,IF(F6900="女",VLOOKUP(S6900,标准!G$108:H$138,2,TRUE),VLOOKUP(S6900,标准!G$74:H$99,2,TRUE)),IF(F6900="女",VLOOKUP(S6900,标准!G$39:H$69,2,TRUE),VLOOKUP(S6900,标准!G$3:H$28,2,TRUE)))</f>
        <v>90</v>
      </c>
      <c r="U6900" s="127">
        <v>7.7</v>
      </c>
      <c r="V6900" s="71">
        <f>IF(U6900=0,0,IF(A6900&lt;43,IF(F6900="女",IF(U6900="",0,VLOOKUP(U6900,标准!A$108:B$128,2,TRUE)),IF(U6900="",0,VLOOKUP(U6900,标准!A$74:B$94,2,TRUE))),IF(F6900="女",IF(U6900="",0,VLOOKUP(U6900,标准!A$39:B$59,2,TRUE)),IF(U6900="",0,VLOOKUP(U6900,标准!A$3:B$23,2,TRUE)))))</f>
        <v>90</v>
      </c>
      <c r="W6900" s="86">
        <f t="shared" si="107"/>
        <v>87.15</v>
      </c>
      <c r="X6900" s="87">
        <v>4.1</v>
      </c>
      <c r="Y6900" s="87">
        <v>4.2</v>
      </c>
      <c r="Z6900" s="91"/>
      <c r="AA6900" s="92"/>
    </row>
    <row r="6901" customHeight="1" spans="1:27">
      <c r="A6901" s="62">
        <v>42</v>
      </c>
      <c r="B6901" s="91">
        <v>6941</v>
      </c>
      <c r="C6901" s="154" t="s">
        <v>13892</v>
      </c>
      <c r="D6901" s="154" t="s">
        <v>13841</v>
      </c>
      <c r="E6901" s="154" t="s">
        <v>4835</v>
      </c>
      <c r="F6901" s="154" t="s">
        <v>34</v>
      </c>
      <c r="G6901" s="155" t="s">
        <v>13893</v>
      </c>
      <c r="H6901" s="68">
        <v>158</v>
      </c>
      <c r="I6901" s="68">
        <v>52.5</v>
      </c>
      <c r="J6901" s="71">
        <f>IF(F6901="女",IF(H6901=0,0,VLOOKUP(I6901/(H6901*H6901/10000),标准!M$108:N$112,2,TRUE)),IF(H6901=0,0,VLOOKUP(I6901/(H6901*H6901/10000),标准!M$74:N$78,2,TRUE)))</f>
        <v>100</v>
      </c>
      <c r="K6901" s="72">
        <v>2475</v>
      </c>
      <c r="L6901" s="71">
        <f>IF(A6901&lt;43,IF(F6901="女",VLOOKUP(K6901,标准!K$108:L$128,2,TRUE),VLOOKUP(K6901,标准!K$74:L$94,2,TRUE)),IF(F6901="女",VLOOKUP(K6901,标准!K$39:L$59,2,TRUE),VLOOKUP(K6901,标准!K$3:L$23,2,TRUE)))</f>
        <v>68</v>
      </c>
      <c r="M6901" s="68">
        <v>17.4</v>
      </c>
      <c r="N6901" s="71">
        <f>IF(M6901="",0,IF(A6901&lt;43,IF(F6901="女",VLOOKUP(M6901,标准!C$108:D$128,2,TRUE),VLOOKUP(M6901,标准!C$74:D$94,2,TRUE)),IF(F6901="女",VLOOKUP(M6901,标准!C$39:D$59,2,TRUE),VLOOKUP(M6901,标准!C$3:D$23,2,TRUE))))</f>
        <v>76</v>
      </c>
      <c r="O6901" s="124">
        <v>188</v>
      </c>
      <c r="P6901" s="71">
        <f>IF(A6901&lt;43,IF(F6901="女",VLOOKUP(O6901/100,标准!E$108:F$128,2,TRUE),VLOOKUP(O6901/100,标准!E$74:F$94,2,TRUE)),IF(F6901="女",VLOOKUP(O6901/100,标准!E$39:F$59,2,TRUE),VLOOKUP(O6901/100,标准!E$3:F$23,2,TRUE)))</f>
        <v>85</v>
      </c>
      <c r="Q6901" s="125">
        <v>3.42</v>
      </c>
      <c r="R6901" s="71">
        <f>IF(Q6901=0,0,IF(A6901&lt;43,IF(F6901="女",IF(Q6901="",0,VLOOKUP(Q6901,标准!I$108:J$138,2,TRUE)),IF(Q6901="",0,VLOOKUP(Q6901,标准!I$74:J$104,2,TRUE))),IF(F6901="女",IF(Q6901="",0,VLOOKUP(Q6901,标准!I$39:J$69,2,TRUE)),IF(Q6901="",0,VLOOKUP(Q6901,标准!I$3:J$33,2,TRUE)))))</f>
        <v>80</v>
      </c>
      <c r="S6901" s="126">
        <v>46</v>
      </c>
      <c r="T6901" s="71">
        <f>IF(A6901&lt;43,IF(F6901="女",VLOOKUP(S6901,标准!G$108:H$138,2,TRUE),VLOOKUP(S6901,标准!G$74:H$99,2,TRUE)),IF(F6901="女",VLOOKUP(S6901,标准!G$39:H$69,2,TRUE),VLOOKUP(S6901,标准!G$3:H$28,2,TRUE)))</f>
        <v>80</v>
      </c>
      <c r="U6901" s="127">
        <v>8.5</v>
      </c>
      <c r="V6901" s="71">
        <f>IF(U6901=0,0,IF(A6901&lt;43,IF(F6901="女",IF(U6901="",0,VLOOKUP(U6901,标准!A$108:B$128,2,TRUE)),IF(U6901="",0,VLOOKUP(U6901,标准!A$74:B$94,2,TRUE))),IF(F6901="女",IF(U6901="",0,VLOOKUP(U6901,标准!A$39:B$59,2,TRUE)),IF(U6901="",0,VLOOKUP(U6901,标准!A$3:B$23,2,TRUE)))))</f>
        <v>78</v>
      </c>
      <c r="W6901" s="86">
        <f t="shared" si="107"/>
        <v>80.9</v>
      </c>
      <c r="X6901" s="87">
        <v>4.5</v>
      </c>
      <c r="Y6901" s="87">
        <v>4.5</v>
      </c>
      <c r="Z6901" s="91"/>
      <c r="AA6901" s="92"/>
    </row>
    <row r="6902" customHeight="1" spans="1:27">
      <c r="A6902" s="62">
        <v>42</v>
      </c>
      <c r="B6902" s="91">
        <v>6942</v>
      </c>
      <c r="C6902" s="154" t="s">
        <v>13894</v>
      </c>
      <c r="D6902" s="154" t="s">
        <v>13841</v>
      </c>
      <c r="E6902" s="154" t="s">
        <v>4835</v>
      </c>
      <c r="F6902" s="154" t="s">
        <v>34</v>
      </c>
      <c r="G6902" s="155" t="s">
        <v>13895</v>
      </c>
      <c r="H6902" s="68">
        <v>168.8</v>
      </c>
      <c r="I6902" s="68">
        <v>51</v>
      </c>
      <c r="J6902" s="71">
        <f>IF(F6902="女",IF(H6902=0,0,VLOOKUP(I6902/(H6902*H6902/10000),标准!M$108:N$112,2,TRUE)),IF(H6902=0,0,VLOOKUP(I6902/(H6902*H6902/10000),标准!M$74:N$78,2,TRUE)))</f>
        <v>100</v>
      </c>
      <c r="K6902" s="72">
        <v>3829</v>
      </c>
      <c r="L6902" s="71">
        <f>IF(A6902&lt;43,IF(F6902="女",VLOOKUP(K6902,标准!K$108:L$128,2,TRUE),VLOOKUP(K6902,标准!K$74:L$94,2,TRUE)),IF(F6902="女",VLOOKUP(K6902,标准!K$39:L$59,2,TRUE),VLOOKUP(K6902,标准!K$3:L$23,2,TRUE)))</f>
        <v>100</v>
      </c>
      <c r="M6902" s="68">
        <v>21.5</v>
      </c>
      <c r="N6902" s="71">
        <f>IF(M6902="",0,IF(A6902&lt;43,IF(F6902="女",VLOOKUP(M6902,标准!C$108:D$128,2,TRUE),VLOOKUP(M6902,标准!C$74:D$94,2,TRUE)),IF(F6902="女",VLOOKUP(M6902,标准!C$39:D$59,2,TRUE),VLOOKUP(M6902,标准!C$3:D$23,2,TRUE))))</f>
        <v>85</v>
      </c>
      <c r="O6902" s="124">
        <v>190</v>
      </c>
      <c r="P6902" s="71">
        <f>IF(A6902&lt;43,IF(F6902="女",VLOOKUP(O6902/100,标准!E$108:F$128,2,TRUE),VLOOKUP(O6902/100,标准!E$74:F$94,2,TRUE)),IF(F6902="女",VLOOKUP(O6902/100,标准!E$39:F$59,2,TRUE),VLOOKUP(O6902/100,标准!E$3:F$23,2,TRUE)))</f>
        <v>85</v>
      </c>
      <c r="Q6902" s="125">
        <v>4.09</v>
      </c>
      <c r="R6902" s="71">
        <f>IF(Q6902=0,0,IF(A6902&lt;43,IF(F6902="女",IF(Q6902="",0,VLOOKUP(Q6902,标准!I$108:J$138,2,TRUE)),IF(Q6902="",0,VLOOKUP(Q6902,标准!I$74:J$104,2,TRUE))),IF(F6902="女",IF(Q6902="",0,VLOOKUP(Q6902,标准!I$39:J$69,2,TRUE)),IF(Q6902="",0,VLOOKUP(Q6902,标准!I$3:J$33,2,TRUE)))))</f>
        <v>70</v>
      </c>
      <c r="S6902" s="126">
        <v>37</v>
      </c>
      <c r="T6902" s="71">
        <f>IF(A6902&lt;43,IF(F6902="女",VLOOKUP(S6902,标准!G$108:H$138,2,TRUE),VLOOKUP(S6902,标准!G$74:H$99,2,TRUE)),IF(F6902="女",VLOOKUP(S6902,标准!G$39:H$69,2,TRUE),VLOOKUP(S6902,标准!G$3:H$28,2,TRUE)))</f>
        <v>70</v>
      </c>
      <c r="U6902" s="127">
        <v>8.8</v>
      </c>
      <c r="V6902" s="71">
        <f>IF(U6902=0,0,IF(A6902&lt;43,IF(F6902="女",IF(U6902="",0,VLOOKUP(U6902,标准!A$108:B$128,2,TRUE)),IF(U6902="",0,VLOOKUP(U6902,标准!A$74:B$94,2,TRUE))),IF(F6902="女",IF(U6902="",0,VLOOKUP(U6902,标准!A$39:B$59,2,TRUE)),IF(U6902="",0,VLOOKUP(U6902,标准!A$3:B$23,2,TRUE)))))</f>
        <v>74</v>
      </c>
      <c r="W6902" s="86">
        <f t="shared" si="107"/>
        <v>82.8</v>
      </c>
      <c r="X6902" s="87">
        <v>4.1</v>
      </c>
      <c r="Y6902" s="87">
        <v>4.1</v>
      </c>
      <c r="Z6902" s="91"/>
      <c r="AA6902" s="92"/>
    </row>
    <row r="6903" customHeight="1" spans="1:27">
      <c r="A6903" s="62">
        <v>42</v>
      </c>
      <c r="B6903" s="91">
        <v>6943</v>
      </c>
      <c r="C6903" s="154" t="s">
        <v>13896</v>
      </c>
      <c r="D6903" s="154" t="s">
        <v>13841</v>
      </c>
      <c r="E6903" s="154" t="s">
        <v>4835</v>
      </c>
      <c r="F6903" s="154" t="s">
        <v>34</v>
      </c>
      <c r="G6903" s="155" t="s">
        <v>13897</v>
      </c>
      <c r="H6903" s="68">
        <v>161.1</v>
      </c>
      <c r="I6903" s="68">
        <v>53.9</v>
      </c>
      <c r="J6903" s="71">
        <f>IF(F6903="女",IF(H6903=0,0,VLOOKUP(I6903/(H6903*H6903/10000),标准!M$108:N$112,2,TRUE)),IF(H6903=0,0,VLOOKUP(I6903/(H6903*H6903/10000),标准!M$74:N$78,2,TRUE)))</f>
        <v>100</v>
      </c>
      <c r="K6903" s="72">
        <v>3483</v>
      </c>
      <c r="L6903" s="71">
        <f>IF(A6903&lt;43,IF(F6903="女",VLOOKUP(K6903,标准!K$108:L$128,2,TRUE),VLOOKUP(K6903,标准!K$74:L$94,2,TRUE)),IF(F6903="女",VLOOKUP(K6903,标准!K$39:L$59,2,TRUE),VLOOKUP(K6903,标准!K$3:L$23,2,TRUE)))</f>
        <v>100</v>
      </c>
      <c r="M6903" s="68">
        <v>16.2</v>
      </c>
      <c r="N6903" s="71">
        <f>IF(M6903="",0,IF(A6903&lt;43,IF(F6903="女",VLOOKUP(M6903,标准!C$108:D$128,2,TRUE),VLOOKUP(M6903,标准!C$74:D$94,2,TRUE)),IF(F6903="女",VLOOKUP(M6903,标准!C$39:D$59,2,TRUE),VLOOKUP(M6903,标准!C$3:D$23,2,TRUE))))</f>
        <v>74</v>
      </c>
      <c r="O6903" s="124">
        <v>155</v>
      </c>
      <c r="P6903" s="71">
        <f>IF(A6903&lt;43,IF(F6903="女",VLOOKUP(O6903/100,标准!E$108:F$128,2,TRUE),VLOOKUP(O6903/100,标准!E$74:F$94,2,TRUE)),IF(F6903="女",VLOOKUP(O6903/100,标准!E$39:F$59,2,TRUE),VLOOKUP(O6903/100,标准!E$3:F$23,2,TRUE)))</f>
        <v>62</v>
      </c>
      <c r="Q6903" s="125">
        <v>5.24</v>
      </c>
      <c r="R6903" s="71">
        <f>IF(Q6903=0,0,IF(A6903&lt;43,IF(F6903="女",IF(Q6903="",0,VLOOKUP(Q6903,标准!I$108:J$138,2,TRUE)),IF(Q6903="",0,VLOOKUP(Q6903,标准!I$74:J$104,2,TRUE))),IF(F6903="女",IF(Q6903="",0,VLOOKUP(Q6903,标准!I$39:J$69,2,TRUE)),IF(Q6903="",0,VLOOKUP(Q6903,标准!I$3:J$33,2,TRUE)))))</f>
        <v>10</v>
      </c>
      <c r="S6903" s="126">
        <v>30</v>
      </c>
      <c r="T6903" s="71">
        <f>IF(A6903&lt;43,IF(F6903="女",VLOOKUP(S6903,标准!G$108:H$138,2,TRUE),VLOOKUP(S6903,标准!G$74:H$99,2,TRUE)),IF(F6903="女",VLOOKUP(S6903,标准!G$39:H$69,2,TRUE),VLOOKUP(S6903,标准!G$3:H$28,2,TRUE)))</f>
        <v>64</v>
      </c>
      <c r="U6903" s="127">
        <v>10</v>
      </c>
      <c r="V6903" s="71">
        <f>IF(U6903=0,0,IF(A6903&lt;43,IF(F6903="女",IF(U6903="",0,VLOOKUP(U6903,标准!A$108:B$128,2,TRUE)),IF(U6903="",0,VLOOKUP(U6903,标准!A$74:B$94,2,TRUE))),IF(F6903="女",IF(U6903="",0,VLOOKUP(U6903,标准!A$39:B$59,2,TRUE)),IF(U6903="",0,VLOOKUP(U6903,标准!A$3:B$23,2,TRUE)))))</f>
        <v>62</v>
      </c>
      <c r="W6903" s="86">
        <f t="shared" si="107"/>
        <v>64.4</v>
      </c>
      <c r="X6903" s="87">
        <v>4.5</v>
      </c>
      <c r="Y6903" s="87">
        <v>4.6</v>
      </c>
      <c r="Z6903" s="91">
        <v>1</v>
      </c>
      <c r="AA6903" s="92"/>
    </row>
    <row r="6904" customHeight="1" spans="1:27">
      <c r="A6904" s="62">
        <v>42</v>
      </c>
      <c r="B6904" s="91">
        <v>6944</v>
      </c>
      <c r="C6904" s="154" t="s">
        <v>13898</v>
      </c>
      <c r="D6904" s="154" t="s">
        <v>13841</v>
      </c>
      <c r="E6904" s="154" t="s">
        <v>4835</v>
      </c>
      <c r="F6904" s="154" t="s">
        <v>34</v>
      </c>
      <c r="G6904" s="155" t="s">
        <v>13899</v>
      </c>
      <c r="H6904" s="68"/>
      <c r="I6904" s="68"/>
      <c r="J6904" s="71">
        <f>IF(F6904="女",IF(H6904=0,0,VLOOKUP(I6904/(H6904*H6904/10000),标准!M$108:N$112,2,TRUE)),IF(H6904=0,0,VLOOKUP(I6904/(H6904*H6904/10000),标准!M$74:N$78,2,TRUE)))</f>
        <v>0</v>
      </c>
      <c r="K6904" s="72">
        <v>3855</v>
      </c>
      <c r="L6904" s="71">
        <f>IF(A6904&lt;43,IF(F6904="女",VLOOKUP(K6904,标准!K$108:L$128,2,TRUE),VLOOKUP(K6904,标准!K$74:L$94,2,TRUE)),IF(F6904="女",VLOOKUP(K6904,标准!K$39:L$59,2,TRUE),VLOOKUP(K6904,标准!K$3:L$23,2,TRUE)))</f>
        <v>100</v>
      </c>
      <c r="M6904" s="68">
        <v>22.9</v>
      </c>
      <c r="N6904" s="71">
        <f>IF(M6904="",0,IF(A6904&lt;43,IF(F6904="女",VLOOKUP(M6904,标准!C$108:D$128,2,TRUE),VLOOKUP(M6904,标准!C$74:D$94,2,TRUE)),IF(F6904="女",VLOOKUP(M6904,标准!C$39:D$59,2,TRUE),VLOOKUP(M6904,标准!C$3:D$23,2,TRUE))))</f>
        <v>90</v>
      </c>
      <c r="O6904" s="124">
        <v>170</v>
      </c>
      <c r="P6904" s="71">
        <f>IF(A6904&lt;43,IF(F6904="女",VLOOKUP(O6904/100,标准!E$108:F$128,2,TRUE),VLOOKUP(O6904/100,标准!E$74:F$94,2,TRUE)),IF(F6904="女",VLOOKUP(O6904/100,标准!E$39:F$59,2,TRUE),VLOOKUP(O6904/100,标准!E$3:F$23,2,TRUE)))</f>
        <v>72</v>
      </c>
      <c r="Q6904" s="125">
        <v>4.47</v>
      </c>
      <c r="R6904" s="71">
        <f>IF(Q6904=0,0,IF(A6904&lt;43,IF(F6904="女",IF(Q6904="",0,VLOOKUP(Q6904,标准!I$108:J$138,2,TRUE)),IF(Q6904="",0,VLOOKUP(Q6904,标准!I$74:J$104,2,TRUE))),IF(F6904="女",IF(Q6904="",0,VLOOKUP(Q6904,标准!I$39:J$69,2,TRUE)),IF(Q6904="",0,VLOOKUP(Q6904,标准!I$3:J$33,2,TRUE)))))</f>
        <v>40</v>
      </c>
      <c r="S6904" s="126">
        <v>33</v>
      </c>
      <c r="T6904" s="71">
        <f>IF(A6904&lt;43,IF(F6904="女",VLOOKUP(S6904,标准!G$108:H$138,2,TRUE),VLOOKUP(S6904,标准!G$74:H$99,2,TRUE)),IF(F6904="女",VLOOKUP(S6904,标准!G$39:H$69,2,TRUE),VLOOKUP(S6904,标准!G$3:H$28,2,TRUE)))</f>
        <v>66</v>
      </c>
      <c r="U6904" s="127">
        <v>10.3</v>
      </c>
      <c r="V6904" s="71">
        <f>IF(U6904=0,0,IF(A6904&lt;43,IF(F6904="女",IF(U6904="",0,VLOOKUP(U6904,标准!A$108:B$128,2,TRUE)),IF(U6904="",0,VLOOKUP(U6904,标准!A$74:B$94,2,TRUE))),IF(F6904="女",IF(U6904="",0,VLOOKUP(U6904,标准!A$39:B$59,2,TRUE)),IF(U6904="",0,VLOOKUP(U6904,标准!A$3:B$23,2,TRUE)))))</f>
        <v>60</v>
      </c>
      <c r="W6904" s="86">
        <f t="shared" si="107"/>
        <v>57.8</v>
      </c>
      <c r="X6904" s="87">
        <v>3.7</v>
      </c>
      <c r="Y6904" s="87">
        <v>3.7</v>
      </c>
      <c r="Z6904" s="91"/>
      <c r="AA6904" s="92"/>
    </row>
    <row r="6905" customHeight="1" spans="1:27">
      <c r="A6905" s="62">
        <v>42</v>
      </c>
      <c r="B6905" s="91">
        <v>6945</v>
      </c>
      <c r="C6905" s="154" t="s">
        <v>13900</v>
      </c>
      <c r="D6905" s="154" t="s">
        <v>13841</v>
      </c>
      <c r="E6905" s="154" t="s">
        <v>4835</v>
      </c>
      <c r="F6905" s="154" t="s">
        <v>34</v>
      </c>
      <c r="G6905" s="155" t="s">
        <v>13901</v>
      </c>
      <c r="H6905" s="68">
        <v>167.3</v>
      </c>
      <c r="I6905" s="68">
        <v>56.5</v>
      </c>
      <c r="J6905" s="71">
        <f>IF(F6905="女",IF(H6905=0,0,VLOOKUP(I6905/(H6905*H6905/10000),标准!M$108:N$112,2,TRUE)),IF(H6905=0,0,VLOOKUP(I6905/(H6905*H6905/10000),标准!M$74:N$78,2,TRUE)))</f>
        <v>100</v>
      </c>
      <c r="K6905" s="72">
        <v>4152</v>
      </c>
      <c r="L6905" s="71">
        <f>IF(A6905&lt;43,IF(F6905="女",VLOOKUP(K6905,标准!K$108:L$128,2,TRUE),VLOOKUP(K6905,标准!K$74:L$94,2,TRUE)),IF(F6905="女",VLOOKUP(K6905,标准!K$39:L$59,2,TRUE),VLOOKUP(K6905,标准!K$3:L$23,2,TRUE)))</f>
        <v>100</v>
      </c>
      <c r="M6905" s="68">
        <v>11.4</v>
      </c>
      <c r="N6905" s="71">
        <f>IF(M6905="",0,IF(A6905&lt;43,IF(F6905="女",VLOOKUP(M6905,标准!C$108:D$128,2,TRUE),VLOOKUP(M6905,标准!C$74:D$94,2,TRUE)),IF(F6905="女",VLOOKUP(M6905,标准!C$39:D$59,2,TRUE),VLOOKUP(M6905,标准!C$3:D$23,2,TRUE))))</f>
        <v>68</v>
      </c>
      <c r="O6905" s="124">
        <v>178</v>
      </c>
      <c r="P6905" s="71">
        <f>IF(A6905&lt;43,IF(F6905="女",VLOOKUP(O6905/100,标准!E$108:F$128,2,TRUE),VLOOKUP(O6905/100,标准!E$74:F$94,2,TRUE)),IF(F6905="女",VLOOKUP(O6905/100,标准!E$39:F$59,2,TRUE),VLOOKUP(O6905/100,标准!E$3:F$23,2,TRUE)))</f>
        <v>78</v>
      </c>
      <c r="Q6905" s="125">
        <v>4.53</v>
      </c>
      <c r="R6905" s="71">
        <f>IF(Q6905=0,0,IF(A6905&lt;43,IF(F6905="女",IF(Q6905="",0,VLOOKUP(Q6905,标准!I$108:J$138,2,TRUE)),IF(Q6905="",0,VLOOKUP(Q6905,标准!I$74:J$104,2,TRUE))),IF(F6905="女",IF(Q6905="",0,VLOOKUP(Q6905,标准!I$39:J$69,2,TRUE)),IF(Q6905="",0,VLOOKUP(Q6905,标准!I$3:J$33,2,TRUE)))))</f>
        <v>40</v>
      </c>
      <c r="S6905" s="126">
        <v>34</v>
      </c>
      <c r="T6905" s="71">
        <f>IF(A6905&lt;43,IF(F6905="女",VLOOKUP(S6905,标准!G$108:H$138,2,TRUE),VLOOKUP(S6905,标准!G$74:H$99,2,TRUE)),IF(F6905="女",VLOOKUP(S6905,标准!G$39:H$69,2,TRUE),VLOOKUP(S6905,标准!G$3:H$28,2,TRUE)))</f>
        <v>68</v>
      </c>
      <c r="U6905" s="127">
        <v>8.9</v>
      </c>
      <c r="V6905" s="71">
        <f>IF(U6905=0,0,IF(A6905&lt;43,IF(F6905="女",IF(U6905="",0,VLOOKUP(U6905,标准!A$108:B$128,2,TRUE)),IF(U6905="",0,VLOOKUP(U6905,标准!A$74:B$94,2,TRUE))),IF(F6905="女",IF(U6905="",0,VLOOKUP(U6905,标准!A$39:B$59,2,TRUE)),IF(U6905="",0,VLOOKUP(U6905,标准!A$3:B$23,2,TRUE)))))</f>
        <v>74</v>
      </c>
      <c r="W6905" s="86">
        <f t="shared" si="107"/>
        <v>74.2</v>
      </c>
      <c r="X6905" s="87">
        <v>3.8</v>
      </c>
      <c r="Y6905" s="87">
        <v>3.8</v>
      </c>
      <c r="Z6905" s="91"/>
      <c r="AA6905" s="92"/>
    </row>
    <row r="6906" customHeight="1" spans="1:27">
      <c r="A6906" s="62">
        <v>42</v>
      </c>
      <c r="B6906" s="91">
        <v>6946</v>
      </c>
      <c r="C6906" s="154" t="s">
        <v>13902</v>
      </c>
      <c r="D6906" s="154" t="s">
        <v>13841</v>
      </c>
      <c r="E6906" s="154" t="s">
        <v>4835</v>
      </c>
      <c r="F6906" s="154" t="s">
        <v>34</v>
      </c>
      <c r="G6906" s="155" t="s">
        <v>13903</v>
      </c>
      <c r="H6906" s="68">
        <v>158.2</v>
      </c>
      <c r="I6906" s="68">
        <v>49.6</v>
      </c>
      <c r="J6906" s="71">
        <f>IF(F6906="女",IF(H6906=0,0,VLOOKUP(I6906/(H6906*H6906/10000),标准!M$108:N$112,2,TRUE)),IF(H6906=0,0,VLOOKUP(I6906/(H6906*H6906/10000),标准!M$74:N$78,2,TRUE)))</f>
        <v>100</v>
      </c>
      <c r="K6906" s="72">
        <v>2107</v>
      </c>
      <c r="L6906" s="71">
        <f>IF(A6906&lt;43,IF(F6906="女",VLOOKUP(K6906,标准!K$108:L$128,2,TRUE),VLOOKUP(K6906,标准!K$74:L$94,2,TRUE)),IF(F6906="女",VLOOKUP(K6906,标准!K$39:L$59,2,TRUE),VLOOKUP(K6906,标准!K$3:L$23,2,TRUE)))</f>
        <v>62</v>
      </c>
      <c r="M6906" s="68">
        <v>23.5</v>
      </c>
      <c r="N6906" s="71">
        <f>IF(M6906="",0,IF(A6906&lt;43,IF(F6906="女",VLOOKUP(M6906,标准!C$108:D$128,2,TRUE),VLOOKUP(M6906,标准!C$74:D$94,2,TRUE)),IF(F6906="女",VLOOKUP(M6906,标准!C$39:D$59,2,TRUE),VLOOKUP(M6906,标准!C$3:D$23,2,TRUE))))</f>
        <v>90</v>
      </c>
      <c r="O6906" s="124">
        <v>170</v>
      </c>
      <c r="P6906" s="71">
        <f>IF(A6906&lt;43,IF(F6906="女",VLOOKUP(O6906/100,标准!E$108:F$128,2,TRUE),VLOOKUP(O6906/100,标准!E$74:F$94,2,TRUE)),IF(F6906="女",VLOOKUP(O6906/100,标准!E$39:F$59,2,TRUE),VLOOKUP(O6906/100,标准!E$3:F$23,2,TRUE)))</f>
        <v>72</v>
      </c>
      <c r="Q6906" s="125">
        <v>4.52</v>
      </c>
      <c r="R6906" s="71">
        <f>IF(Q6906=0,0,IF(A6906&lt;43,IF(F6906="女",IF(Q6906="",0,VLOOKUP(Q6906,标准!I$108:J$138,2,TRUE)),IF(Q6906="",0,VLOOKUP(Q6906,标准!I$74:J$104,2,TRUE))),IF(F6906="女",IF(Q6906="",0,VLOOKUP(Q6906,标准!I$39:J$69,2,TRUE)),IF(Q6906="",0,VLOOKUP(Q6906,标准!I$3:J$33,2,TRUE)))))</f>
        <v>40</v>
      </c>
      <c r="S6906" s="126">
        <v>24</v>
      </c>
      <c r="T6906" s="71">
        <f>IF(A6906&lt;43,IF(F6906="女",VLOOKUP(S6906,标准!G$108:H$138,2,TRUE),VLOOKUP(S6906,标准!G$74:H$99,2,TRUE)),IF(F6906="女",VLOOKUP(S6906,标准!G$39:H$69,2,TRUE),VLOOKUP(S6906,标准!G$3:H$28,2,TRUE)))</f>
        <v>50</v>
      </c>
      <c r="U6906" s="127">
        <v>9.3</v>
      </c>
      <c r="V6906" s="71">
        <f>IF(U6906=0,0,IF(A6906&lt;43,IF(F6906="女",IF(U6906="",0,VLOOKUP(U6906,标准!A$108:B$128,2,TRUE)),IF(U6906="",0,VLOOKUP(U6906,标准!A$74:B$94,2,TRUE))),IF(F6906="女",IF(U6906="",0,VLOOKUP(U6906,标准!A$39:B$59,2,TRUE)),IF(U6906="",0,VLOOKUP(U6906,标准!A$3:B$23,2,TRUE)))))</f>
        <v>70</v>
      </c>
      <c r="W6906" s="86">
        <f t="shared" si="107"/>
        <v>67.5</v>
      </c>
      <c r="X6906" s="87">
        <v>4.6</v>
      </c>
      <c r="Y6906" s="87">
        <v>4.6</v>
      </c>
      <c r="Z6906" s="91"/>
      <c r="AA6906" s="92"/>
    </row>
    <row r="6907" customHeight="1" spans="1:27">
      <c r="A6907" s="62">
        <v>42</v>
      </c>
      <c r="B6907" s="91">
        <v>6947</v>
      </c>
      <c r="C6907" s="154" t="s">
        <v>13904</v>
      </c>
      <c r="D6907" s="154" t="s">
        <v>13841</v>
      </c>
      <c r="E6907" s="154" t="s">
        <v>4835</v>
      </c>
      <c r="F6907" s="154" t="s">
        <v>34</v>
      </c>
      <c r="G6907" s="155" t="s">
        <v>13905</v>
      </c>
      <c r="H6907" s="68">
        <v>159.3</v>
      </c>
      <c r="I6907" s="68">
        <v>62</v>
      </c>
      <c r="J6907" s="71">
        <f>IF(F6907="女",IF(H6907=0,0,VLOOKUP(I6907/(H6907*H6907/10000),标准!M$108:N$112,2,TRUE)),IF(H6907=0,0,VLOOKUP(I6907/(H6907*H6907/10000),标准!M$74:N$78,2,TRUE)))</f>
        <v>80</v>
      </c>
      <c r="K6907" s="72">
        <v>3251</v>
      </c>
      <c r="L6907" s="71">
        <f>IF(A6907&lt;43,IF(F6907="女",VLOOKUP(K6907,标准!K$108:L$128,2,TRUE),VLOOKUP(K6907,标准!K$74:L$94,2,TRUE)),IF(F6907="女",VLOOKUP(K6907,标准!K$39:L$59,2,TRUE),VLOOKUP(K6907,标准!K$3:L$23,2,TRUE)))</f>
        <v>85</v>
      </c>
      <c r="M6907" s="68">
        <v>23.5</v>
      </c>
      <c r="N6907" s="71">
        <f>IF(M6907="",0,IF(A6907&lt;43,IF(F6907="女",VLOOKUP(M6907,标准!C$108:D$128,2,TRUE),VLOOKUP(M6907,标准!C$74:D$94,2,TRUE)),IF(F6907="女",VLOOKUP(M6907,标准!C$39:D$59,2,TRUE),VLOOKUP(M6907,标准!C$3:D$23,2,TRUE))))</f>
        <v>90</v>
      </c>
      <c r="O6907" s="124">
        <v>155</v>
      </c>
      <c r="P6907" s="71">
        <f>IF(A6907&lt;43,IF(F6907="女",VLOOKUP(O6907/100,标准!E$108:F$128,2,TRUE),VLOOKUP(O6907/100,标准!E$74:F$94,2,TRUE)),IF(F6907="女",VLOOKUP(O6907/100,标准!E$39:F$59,2,TRUE),VLOOKUP(O6907/100,标准!E$3:F$23,2,TRUE)))</f>
        <v>62</v>
      </c>
      <c r="Q6907" s="125">
        <v>5.1</v>
      </c>
      <c r="R6907" s="71">
        <f>IF(Q6907=0,0,IF(A6907&lt;43,IF(F6907="女",IF(Q6907="",0,VLOOKUP(Q6907,标准!I$108:J$138,2,TRUE)),IF(Q6907="",0,VLOOKUP(Q6907,标准!I$74:J$104,2,TRUE))),IF(F6907="女",IF(Q6907="",0,VLOOKUP(Q6907,标准!I$39:J$69,2,TRUE)),IF(Q6907="",0,VLOOKUP(Q6907,标准!I$3:J$33,2,TRUE)))))</f>
        <v>20</v>
      </c>
      <c r="S6907" s="126">
        <v>38</v>
      </c>
      <c r="T6907" s="71">
        <f>IF(A6907&lt;43,IF(F6907="女",VLOOKUP(S6907,标准!G$108:H$138,2,TRUE),VLOOKUP(S6907,标准!G$74:H$99,2,TRUE)),IF(F6907="女",VLOOKUP(S6907,标准!G$39:H$69,2,TRUE),VLOOKUP(S6907,标准!G$3:H$28,2,TRUE)))</f>
        <v>72</v>
      </c>
      <c r="U6907" s="127">
        <v>9.6</v>
      </c>
      <c r="V6907" s="71">
        <f>IF(U6907=0,0,IF(A6907&lt;43,IF(F6907="女",IF(U6907="",0,VLOOKUP(U6907,标准!A$108:B$128,2,TRUE)),IF(U6907="",0,VLOOKUP(U6907,标准!A$74:B$94,2,TRUE))),IF(F6907="女",IF(U6907="",0,VLOOKUP(U6907,标准!A$39:B$59,2,TRUE)),IF(U6907="",0,VLOOKUP(U6907,标准!A$3:B$23,2,TRUE)))))</f>
        <v>66</v>
      </c>
      <c r="W6907" s="86">
        <f t="shared" si="107"/>
        <v>64.35</v>
      </c>
      <c r="X6907" s="87">
        <v>4.3</v>
      </c>
      <c r="Y6907" s="87">
        <v>4.3</v>
      </c>
      <c r="Z6907" s="91"/>
      <c r="AA6907" s="92"/>
    </row>
    <row r="6908" customHeight="1" spans="1:27">
      <c r="A6908" s="62">
        <v>42</v>
      </c>
      <c r="B6908" s="91">
        <v>6948</v>
      </c>
      <c r="C6908" s="154" t="s">
        <v>2214</v>
      </c>
      <c r="D6908" s="154" t="s">
        <v>13841</v>
      </c>
      <c r="E6908" s="154" t="s">
        <v>4835</v>
      </c>
      <c r="F6908" s="154" t="s">
        <v>34</v>
      </c>
      <c r="G6908" s="155" t="s">
        <v>13906</v>
      </c>
      <c r="H6908" s="68">
        <v>158.7</v>
      </c>
      <c r="I6908" s="68">
        <v>44.2</v>
      </c>
      <c r="J6908" s="71">
        <f>IF(F6908="女",IF(H6908=0,0,VLOOKUP(I6908/(H6908*H6908/10000),标准!M$108:N$112,2,TRUE)),IF(H6908=0,0,VLOOKUP(I6908/(H6908*H6908/10000),标准!M$74:N$78,2,TRUE)))</f>
        <v>100</v>
      </c>
      <c r="K6908" s="72">
        <v>3310</v>
      </c>
      <c r="L6908" s="71">
        <f>IF(A6908&lt;43,IF(F6908="女",VLOOKUP(K6908,标准!K$108:L$128,2,TRUE),VLOOKUP(K6908,标准!K$74:L$94,2,TRUE)),IF(F6908="女",VLOOKUP(K6908,标准!K$39:L$59,2,TRUE),VLOOKUP(K6908,标准!K$3:L$23,2,TRUE)))</f>
        <v>90</v>
      </c>
      <c r="M6908" s="68">
        <v>20</v>
      </c>
      <c r="N6908" s="71">
        <f>IF(M6908="",0,IF(A6908&lt;43,IF(F6908="女",VLOOKUP(M6908,标准!C$108:D$128,2,TRUE),VLOOKUP(M6908,标准!C$74:D$94,2,TRUE)),IF(F6908="女",VLOOKUP(M6908,标准!C$39:D$59,2,TRUE),VLOOKUP(M6908,标准!C$3:D$23,2,TRUE))))</f>
        <v>80</v>
      </c>
      <c r="O6908" s="124">
        <v>157</v>
      </c>
      <c r="P6908" s="71">
        <f>IF(A6908&lt;43,IF(F6908="女",VLOOKUP(O6908/100,标准!E$108:F$128,2,TRUE),VLOOKUP(O6908/100,标准!E$74:F$94,2,TRUE)),IF(F6908="女",VLOOKUP(O6908/100,标准!E$39:F$59,2,TRUE),VLOOKUP(O6908/100,标准!E$3:F$23,2,TRUE)))</f>
        <v>64</v>
      </c>
      <c r="Q6908" s="125">
        <v>4.04</v>
      </c>
      <c r="R6908" s="71">
        <f>IF(Q6908=0,0,IF(A6908&lt;43,IF(F6908="女",IF(Q6908="",0,VLOOKUP(Q6908,标准!I$108:J$138,2,TRUE)),IF(Q6908="",0,VLOOKUP(Q6908,标准!I$74:J$104,2,TRUE))),IF(F6908="女",IF(Q6908="",0,VLOOKUP(Q6908,标准!I$39:J$69,2,TRUE)),IF(Q6908="",0,VLOOKUP(Q6908,标准!I$3:J$33,2,TRUE)))))</f>
        <v>72</v>
      </c>
      <c r="S6908" s="126">
        <v>39</v>
      </c>
      <c r="T6908" s="71">
        <f>IF(A6908&lt;43,IF(F6908="女",VLOOKUP(S6908,标准!G$108:H$138,2,TRUE),VLOOKUP(S6908,标准!G$74:H$99,2,TRUE)),IF(F6908="女",VLOOKUP(S6908,标准!G$39:H$69,2,TRUE),VLOOKUP(S6908,标准!G$3:H$28,2,TRUE)))</f>
        <v>72</v>
      </c>
      <c r="U6908" s="127">
        <v>9.4</v>
      </c>
      <c r="V6908" s="71">
        <f>IF(U6908=0,0,IF(A6908&lt;43,IF(F6908="女",IF(U6908="",0,VLOOKUP(U6908,标准!A$108:B$128,2,TRUE)),IF(U6908="",0,VLOOKUP(U6908,标准!A$74:B$94,2,TRUE))),IF(F6908="女",IF(U6908="",0,VLOOKUP(U6908,标准!A$39:B$59,2,TRUE)),IF(U6908="",0,VLOOKUP(U6908,标准!A$3:B$23,2,TRUE)))))</f>
        <v>68</v>
      </c>
      <c r="W6908" s="86">
        <f t="shared" si="107"/>
        <v>78.1</v>
      </c>
      <c r="X6908" s="87">
        <v>4.4</v>
      </c>
      <c r="Y6908" s="87">
        <v>4.4</v>
      </c>
      <c r="Z6908" s="91"/>
      <c r="AA6908" s="92"/>
    </row>
    <row r="6909" customHeight="1" spans="1:27">
      <c r="A6909" s="62">
        <v>42</v>
      </c>
      <c r="B6909" s="91">
        <v>6949</v>
      </c>
      <c r="C6909" s="154" t="s">
        <v>13907</v>
      </c>
      <c r="D6909" s="154" t="s">
        <v>13841</v>
      </c>
      <c r="E6909" s="154" t="s">
        <v>4835</v>
      </c>
      <c r="F6909" s="154" t="s">
        <v>34</v>
      </c>
      <c r="G6909" s="155" t="s">
        <v>13908</v>
      </c>
      <c r="H6909" s="68">
        <v>161.8</v>
      </c>
      <c r="I6909" s="68">
        <v>45.7</v>
      </c>
      <c r="J6909" s="71">
        <f>IF(F6909="女",IF(H6909=0,0,VLOOKUP(I6909/(H6909*H6909/10000),标准!M$108:N$112,2,TRUE)),IF(H6909=0,0,VLOOKUP(I6909/(H6909*H6909/10000),标准!M$74:N$78,2,TRUE)))</f>
        <v>100</v>
      </c>
      <c r="K6909" s="72">
        <v>2494</v>
      </c>
      <c r="L6909" s="71">
        <f>IF(A6909&lt;43,IF(F6909="女",VLOOKUP(K6909,标准!K$108:L$128,2,TRUE),VLOOKUP(K6909,标准!K$74:L$94,2,TRUE)),IF(F6909="女",VLOOKUP(K6909,标准!K$39:L$59,2,TRUE),VLOOKUP(K6909,标准!K$3:L$23,2,TRUE)))</f>
        <v>68</v>
      </c>
      <c r="M6909" s="68">
        <v>10.4</v>
      </c>
      <c r="N6909" s="71">
        <f>IF(M6909="",0,IF(A6909&lt;43,IF(F6909="女",VLOOKUP(M6909,标准!C$108:D$128,2,TRUE),VLOOKUP(M6909,标准!C$74:D$94,2,TRUE)),IF(F6909="女",VLOOKUP(M6909,标准!C$39:D$59,2,TRUE),VLOOKUP(M6909,标准!C$3:D$23,2,TRUE))))</f>
        <v>66</v>
      </c>
      <c r="O6909" s="124">
        <v>162</v>
      </c>
      <c r="P6909" s="71">
        <f>IF(A6909&lt;43,IF(F6909="女",VLOOKUP(O6909/100,标准!E$108:F$128,2,TRUE),VLOOKUP(O6909/100,标准!E$74:F$94,2,TRUE)),IF(F6909="女",VLOOKUP(O6909/100,标准!E$39:F$59,2,TRUE),VLOOKUP(O6909/100,标准!E$3:F$23,2,TRUE)))</f>
        <v>66</v>
      </c>
      <c r="Q6909" s="125">
        <v>4.35</v>
      </c>
      <c r="R6909" s="71">
        <f>IF(Q6909=0,0,IF(A6909&lt;43,IF(F6909="女",IF(Q6909="",0,VLOOKUP(Q6909,标准!I$108:J$138,2,TRUE)),IF(Q6909="",0,VLOOKUP(Q6909,标准!I$74:J$104,2,TRUE))),IF(F6909="女",IF(Q6909="",0,VLOOKUP(Q6909,标准!I$39:J$69,2,TRUE)),IF(Q6909="",0,VLOOKUP(Q6909,标准!I$3:J$33,2,TRUE)))))</f>
        <v>50</v>
      </c>
      <c r="S6909" s="126">
        <v>37</v>
      </c>
      <c r="T6909" s="71">
        <f>IF(A6909&lt;43,IF(F6909="女",VLOOKUP(S6909,标准!G$108:H$138,2,TRUE),VLOOKUP(S6909,标准!G$74:H$99,2,TRUE)),IF(F6909="女",VLOOKUP(S6909,标准!G$39:H$69,2,TRUE),VLOOKUP(S6909,标准!G$3:H$28,2,TRUE)))</f>
        <v>70</v>
      </c>
      <c r="U6909" s="127">
        <v>9.2</v>
      </c>
      <c r="V6909" s="71">
        <f>IF(U6909=0,0,IF(A6909&lt;43,IF(F6909="女",IF(U6909="",0,VLOOKUP(U6909,标准!A$108:B$128,2,TRUE)),IF(U6909="",0,VLOOKUP(U6909,标准!A$74:B$94,2,TRUE))),IF(F6909="女",IF(U6909="",0,VLOOKUP(U6909,标准!A$39:B$59,2,TRUE)),IF(U6909="",0,VLOOKUP(U6909,标准!A$3:B$23,2,TRUE)))))</f>
        <v>70</v>
      </c>
      <c r="W6909" s="86">
        <f t="shared" si="107"/>
        <v>69.4</v>
      </c>
      <c r="X6909" s="87">
        <v>4.1</v>
      </c>
      <c r="Y6909" s="87">
        <v>3.9</v>
      </c>
      <c r="Z6909" s="91"/>
      <c r="AA6909" s="92"/>
    </row>
    <row r="6910" customHeight="1" spans="1:27">
      <c r="A6910" s="62">
        <v>42</v>
      </c>
      <c r="B6910" s="91">
        <v>6950</v>
      </c>
      <c r="C6910" s="154" t="s">
        <v>13909</v>
      </c>
      <c r="D6910" s="154" t="s">
        <v>13841</v>
      </c>
      <c r="E6910" s="154" t="s">
        <v>4835</v>
      </c>
      <c r="F6910" s="154" t="s">
        <v>34</v>
      </c>
      <c r="G6910" s="155" t="s">
        <v>13910</v>
      </c>
      <c r="H6910" s="68">
        <v>161.3</v>
      </c>
      <c r="I6910" s="68">
        <v>53.3</v>
      </c>
      <c r="J6910" s="71">
        <f>IF(F6910="女",IF(H6910=0,0,VLOOKUP(I6910/(H6910*H6910/10000),标准!M$108:N$112,2,TRUE)),IF(H6910=0,0,VLOOKUP(I6910/(H6910*H6910/10000),标准!M$74:N$78,2,TRUE)))</f>
        <v>100</v>
      </c>
      <c r="K6910" s="72">
        <v>3370</v>
      </c>
      <c r="L6910" s="71">
        <f>IF(A6910&lt;43,IF(F6910="女",VLOOKUP(K6910,标准!K$108:L$128,2,TRUE),VLOOKUP(K6910,标准!K$74:L$94,2,TRUE)),IF(F6910="女",VLOOKUP(K6910,标准!K$39:L$59,2,TRUE),VLOOKUP(K6910,标准!K$3:L$23,2,TRUE)))</f>
        <v>95</v>
      </c>
      <c r="M6910" s="68">
        <v>25.3</v>
      </c>
      <c r="N6910" s="71">
        <f>IF(M6910="",0,IF(A6910&lt;43,IF(F6910="女",VLOOKUP(M6910,标准!C$108:D$128,2,TRUE),VLOOKUP(M6910,标准!C$74:D$94,2,TRUE)),IF(F6910="女",VLOOKUP(M6910,标准!C$39:D$59,2,TRUE),VLOOKUP(M6910,标准!C$3:D$23,2,TRUE))))</f>
        <v>95</v>
      </c>
      <c r="O6910" s="124">
        <v>195</v>
      </c>
      <c r="P6910" s="71">
        <f>IF(A6910&lt;43,IF(F6910="女",VLOOKUP(O6910/100,标准!E$108:F$128,2,TRUE),VLOOKUP(O6910/100,标准!E$74:F$94,2,TRUE)),IF(F6910="女",VLOOKUP(O6910/100,标准!E$39:F$59,2,TRUE),VLOOKUP(O6910/100,标准!E$3:F$23,2,TRUE)))</f>
        <v>90</v>
      </c>
      <c r="Q6910" s="125">
        <v>4.14</v>
      </c>
      <c r="R6910" s="71">
        <f>IF(Q6910=0,0,IF(A6910&lt;43,IF(F6910="女",IF(Q6910="",0,VLOOKUP(Q6910,标准!I$108:J$138,2,TRUE)),IF(Q6910="",0,VLOOKUP(Q6910,标准!I$74:J$104,2,TRUE))),IF(F6910="女",IF(Q6910="",0,VLOOKUP(Q6910,标准!I$39:J$69,2,TRUE)),IF(Q6910="",0,VLOOKUP(Q6910,标准!I$3:J$33,2,TRUE)))))</f>
        <v>68</v>
      </c>
      <c r="S6910" s="126">
        <v>48</v>
      </c>
      <c r="T6910" s="71">
        <f>IF(A6910&lt;43,IF(F6910="女",VLOOKUP(S6910,标准!G$108:H$138,2,TRUE),VLOOKUP(S6910,标准!G$74:H$99,2,TRUE)),IF(F6910="女",VLOOKUP(S6910,标准!G$39:H$69,2,TRUE),VLOOKUP(S6910,标准!G$3:H$28,2,TRUE)))</f>
        <v>80</v>
      </c>
      <c r="U6910" s="127">
        <v>9.7</v>
      </c>
      <c r="V6910" s="71">
        <f>IF(U6910=0,0,IF(A6910&lt;43,IF(F6910="女",IF(U6910="",0,VLOOKUP(U6910,标准!A$108:B$128,2,TRUE)),IF(U6910="",0,VLOOKUP(U6910,标准!A$74:B$94,2,TRUE))),IF(F6910="女",IF(U6910="",0,VLOOKUP(U6910,标准!A$39:B$59,2,TRUE)),IF(U6910="",0,VLOOKUP(U6910,标准!A$3:B$23,2,TRUE)))))</f>
        <v>66</v>
      </c>
      <c r="W6910" s="86">
        <f t="shared" si="107"/>
        <v>82.55</v>
      </c>
      <c r="X6910" s="87">
        <v>3.7</v>
      </c>
      <c r="Y6910" s="87">
        <v>3.7</v>
      </c>
      <c r="Z6910" s="91"/>
      <c r="AA6910" s="92"/>
    </row>
    <row r="6911" customHeight="1" spans="1:27">
      <c r="A6911" s="62">
        <v>42</v>
      </c>
      <c r="B6911" s="91">
        <v>6951</v>
      </c>
      <c r="C6911" s="154" t="s">
        <v>13911</v>
      </c>
      <c r="D6911" s="154" t="s">
        <v>13912</v>
      </c>
      <c r="E6911" s="154" t="s">
        <v>4835</v>
      </c>
      <c r="F6911" s="154" t="s">
        <v>34</v>
      </c>
      <c r="G6911" s="155" t="s">
        <v>13913</v>
      </c>
      <c r="H6911" s="68">
        <v>165.2</v>
      </c>
      <c r="I6911" s="68">
        <v>52.4</v>
      </c>
      <c r="J6911" s="71">
        <f>IF(F6911="女",IF(H6911=0,0,VLOOKUP(I6911/(H6911*H6911/10000),标准!M$108:N$112,2,TRUE)),IF(H6911=0,0,VLOOKUP(I6911/(H6911*H6911/10000),标准!M$74:N$78,2,TRUE)))</f>
        <v>100</v>
      </c>
      <c r="K6911" s="72">
        <v>3486</v>
      </c>
      <c r="L6911" s="71">
        <f>IF(A6911&lt;43,IF(F6911="女",VLOOKUP(K6911,标准!K$108:L$128,2,TRUE),VLOOKUP(K6911,标准!K$74:L$94,2,TRUE)),IF(F6911="女",VLOOKUP(K6911,标准!K$39:L$59,2,TRUE),VLOOKUP(K6911,标准!K$3:L$23,2,TRUE)))</f>
        <v>100</v>
      </c>
      <c r="M6911" s="68">
        <v>24.5</v>
      </c>
      <c r="N6911" s="71">
        <f>IF(M6911="",0,IF(A6911&lt;43,IF(F6911="女",VLOOKUP(M6911,标准!C$108:D$128,2,TRUE),VLOOKUP(M6911,标准!C$74:D$94,2,TRUE)),IF(F6911="女",VLOOKUP(M6911,标准!C$39:D$59,2,TRUE),VLOOKUP(M6911,标准!C$3:D$23,2,TRUE))))</f>
        <v>95</v>
      </c>
      <c r="O6911" s="124">
        <v>173</v>
      </c>
      <c r="P6911" s="71">
        <f>IF(A6911&lt;43,IF(F6911="女",VLOOKUP(O6911/100,标准!E$108:F$128,2,TRUE),VLOOKUP(O6911/100,标准!E$74:F$94,2,TRUE)),IF(F6911="女",VLOOKUP(O6911/100,标准!E$39:F$59,2,TRUE),VLOOKUP(O6911/100,标准!E$3:F$23,2,TRUE)))</f>
        <v>74</v>
      </c>
      <c r="Q6911" s="125">
        <v>4.24</v>
      </c>
      <c r="R6911" s="71">
        <f>IF(Q6911=0,0,IF(A6911&lt;43,IF(F6911="女",IF(Q6911="",0,VLOOKUP(Q6911,标准!I$108:J$138,2,TRUE)),IF(Q6911="",0,VLOOKUP(Q6911,标准!I$74:J$104,2,TRUE))),IF(F6911="女",IF(Q6911="",0,VLOOKUP(Q6911,标准!I$39:J$69,2,TRUE)),IF(Q6911="",0,VLOOKUP(Q6911,标准!I$3:J$33,2,TRUE)))))</f>
        <v>64</v>
      </c>
      <c r="S6911" s="126">
        <v>63</v>
      </c>
      <c r="T6911" s="71">
        <f>IF(A6911&lt;43,IF(F6911="女",VLOOKUP(S6911,标准!G$108:H$138,2,TRUE),VLOOKUP(S6911,标准!G$74:H$99,2,TRUE)),IF(F6911="女",VLOOKUP(S6911,标准!G$39:H$69,2,TRUE),VLOOKUP(S6911,标准!G$3:H$28,2,TRUE)))</f>
        <v>104</v>
      </c>
      <c r="U6911" s="127">
        <v>8.2</v>
      </c>
      <c r="V6911" s="71">
        <f>IF(U6911=0,0,IF(A6911&lt;43,IF(F6911="女",IF(U6911="",0,VLOOKUP(U6911,标准!A$108:B$128,2,TRUE)),IF(U6911="",0,VLOOKUP(U6911,标准!A$74:B$94,2,TRUE))),IF(F6911="女",IF(U6911="",0,VLOOKUP(U6911,标准!A$39:B$59,2,TRUE)),IF(U6911="",0,VLOOKUP(U6911,标准!A$3:B$23,2,TRUE)))))</f>
        <v>80</v>
      </c>
      <c r="W6911" s="86">
        <f t="shared" si="107"/>
        <v>86.1</v>
      </c>
      <c r="X6911" s="87">
        <v>3.7</v>
      </c>
      <c r="Y6911" s="87">
        <v>3.8</v>
      </c>
      <c r="Z6911" s="91"/>
      <c r="AA6911" s="92"/>
    </row>
    <row r="6912" customHeight="1" spans="1:27">
      <c r="A6912" s="62">
        <v>42</v>
      </c>
      <c r="B6912" s="91">
        <v>6952</v>
      </c>
      <c r="C6912" s="154" t="s">
        <v>13914</v>
      </c>
      <c r="D6912" s="154" t="s">
        <v>13912</v>
      </c>
      <c r="E6912" s="154" t="s">
        <v>4835</v>
      </c>
      <c r="F6912" s="154" t="s">
        <v>34</v>
      </c>
      <c r="G6912" s="155" t="s">
        <v>13915</v>
      </c>
      <c r="H6912" s="68">
        <v>163.4</v>
      </c>
      <c r="I6912" s="68">
        <v>55.4</v>
      </c>
      <c r="J6912" s="71">
        <f>IF(F6912="女",IF(H6912=0,0,VLOOKUP(I6912/(H6912*H6912/10000),标准!M$108:N$112,2,TRUE)),IF(H6912=0,0,VLOOKUP(I6912/(H6912*H6912/10000),标准!M$74:N$78,2,TRUE)))</f>
        <v>100</v>
      </c>
      <c r="K6912" s="72">
        <v>3686</v>
      </c>
      <c r="L6912" s="71">
        <f>IF(A6912&lt;43,IF(F6912="女",VLOOKUP(K6912,标准!K$108:L$128,2,TRUE),VLOOKUP(K6912,标准!K$74:L$94,2,TRUE)),IF(F6912="女",VLOOKUP(K6912,标准!K$39:L$59,2,TRUE),VLOOKUP(K6912,标准!K$3:L$23,2,TRUE)))</f>
        <v>100</v>
      </c>
      <c r="M6912" s="68">
        <v>27</v>
      </c>
      <c r="N6912" s="71">
        <f>IF(M6912="",0,IF(A6912&lt;43,IF(F6912="女",VLOOKUP(M6912,标准!C$108:D$128,2,TRUE),VLOOKUP(M6912,标准!C$74:D$94,2,TRUE)),IF(F6912="女",VLOOKUP(M6912,标准!C$39:D$59,2,TRUE),VLOOKUP(M6912,标准!C$3:D$23,2,TRUE))))</f>
        <v>100</v>
      </c>
      <c r="O6912" s="124">
        <v>170</v>
      </c>
      <c r="P6912" s="71">
        <f>IF(A6912&lt;43,IF(F6912="女",VLOOKUP(O6912/100,标准!E$108:F$128,2,TRUE),VLOOKUP(O6912/100,标准!E$74:F$94,2,TRUE)),IF(F6912="女",VLOOKUP(O6912/100,标准!E$39:F$59,2,TRUE),VLOOKUP(O6912/100,标准!E$3:F$23,2,TRUE)))</f>
        <v>72</v>
      </c>
      <c r="Q6912" s="125">
        <v>3.35</v>
      </c>
      <c r="R6912" s="71">
        <f>IF(Q6912=0,0,IF(A6912&lt;43,IF(F6912="女",IF(Q6912="",0,VLOOKUP(Q6912,标准!I$108:J$138,2,TRUE)),IF(Q6912="",0,VLOOKUP(Q6912,标准!I$74:J$104,2,TRUE))),IF(F6912="女",IF(Q6912="",0,VLOOKUP(Q6912,标准!I$39:J$69,2,TRUE)),IF(Q6912="",0,VLOOKUP(Q6912,标准!I$3:J$33,2,TRUE)))))</f>
        <v>85</v>
      </c>
      <c r="S6912" s="126">
        <v>51</v>
      </c>
      <c r="T6912" s="71">
        <f>IF(A6912&lt;43,IF(F6912="女",VLOOKUP(S6912,标准!G$108:H$138,2,TRUE),VLOOKUP(S6912,标准!G$74:H$99,2,TRUE)),IF(F6912="女",VLOOKUP(S6912,标准!G$39:H$69,2,TRUE),VLOOKUP(S6912,标准!G$3:H$28,2,TRUE)))</f>
        <v>85</v>
      </c>
      <c r="U6912" s="127">
        <v>8.7</v>
      </c>
      <c r="V6912" s="71">
        <f>IF(U6912=0,0,IF(A6912&lt;43,IF(F6912="女",IF(U6912="",0,VLOOKUP(U6912,标准!A$108:B$128,2,TRUE)),IF(U6912="",0,VLOOKUP(U6912,标准!A$74:B$94,2,TRUE))),IF(F6912="女",IF(U6912="",0,VLOOKUP(U6912,标准!A$39:B$59,2,TRUE)),IF(U6912="",0,VLOOKUP(U6912,标准!A$3:B$23,2,TRUE)))))</f>
        <v>76</v>
      </c>
      <c r="W6912" s="86">
        <f t="shared" si="107"/>
        <v>87.9</v>
      </c>
      <c r="X6912" s="87">
        <v>4</v>
      </c>
      <c r="Y6912" s="87">
        <v>3.8</v>
      </c>
      <c r="Z6912" s="91"/>
      <c r="AA6912" s="92"/>
    </row>
    <row r="6913" customHeight="1" spans="1:27">
      <c r="A6913" s="62">
        <v>42</v>
      </c>
      <c r="B6913" s="91">
        <v>6953</v>
      </c>
      <c r="C6913" s="154" t="s">
        <v>13916</v>
      </c>
      <c r="D6913" s="154" t="s">
        <v>13912</v>
      </c>
      <c r="E6913" s="154" t="s">
        <v>4835</v>
      </c>
      <c r="F6913" s="154" t="s">
        <v>34</v>
      </c>
      <c r="G6913" s="155" t="s">
        <v>13917</v>
      </c>
      <c r="H6913" s="68">
        <v>166.1</v>
      </c>
      <c r="I6913" s="68">
        <v>58.1</v>
      </c>
      <c r="J6913" s="71">
        <f>IF(F6913="女",IF(H6913=0,0,VLOOKUP(I6913/(H6913*H6913/10000),标准!M$108:N$112,2,TRUE)),IF(H6913=0,0,VLOOKUP(I6913/(H6913*H6913/10000),标准!M$74:N$78,2,TRUE)))</f>
        <v>100</v>
      </c>
      <c r="K6913" s="72">
        <v>3824</v>
      </c>
      <c r="L6913" s="71">
        <f>IF(A6913&lt;43,IF(F6913="女",VLOOKUP(K6913,标准!K$108:L$128,2,TRUE),VLOOKUP(K6913,标准!K$74:L$94,2,TRUE)),IF(F6913="女",VLOOKUP(K6913,标准!K$39:L$59,2,TRUE),VLOOKUP(K6913,标准!K$3:L$23,2,TRUE)))</f>
        <v>100</v>
      </c>
      <c r="M6913" s="68">
        <v>23</v>
      </c>
      <c r="N6913" s="71">
        <f>IF(M6913="",0,IF(A6913&lt;43,IF(F6913="女",VLOOKUP(M6913,标准!C$108:D$128,2,TRUE),VLOOKUP(M6913,标准!C$74:D$94,2,TRUE)),IF(F6913="女",VLOOKUP(M6913,标准!C$39:D$59,2,TRUE),VLOOKUP(M6913,标准!C$3:D$23,2,TRUE))))</f>
        <v>90</v>
      </c>
      <c r="O6913" s="124">
        <v>165</v>
      </c>
      <c r="P6913" s="71">
        <f>IF(A6913&lt;43,IF(F6913="女",VLOOKUP(O6913/100,标准!E$108:F$128,2,TRUE),VLOOKUP(O6913/100,标准!E$74:F$94,2,TRUE)),IF(F6913="女",VLOOKUP(O6913/100,标准!E$39:F$59,2,TRUE),VLOOKUP(O6913/100,标准!E$3:F$23,2,TRUE)))</f>
        <v>68</v>
      </c>
      <c r="Q6913" s="125">
        <v>4.13</v>
      </c>
      <c r="R6913" s="71">
        <f>IF(Q6913=0,0,IF(A6913&lt;43,IF(F6913="女",IF(Q6913="",0,VLOOKUP(Q6913,标准!I$108:J$138,2,TRUE)),IF(Q6913="",0,VLOOKUP(Q6913,标准!I$74:J$104,2,TRUE))),IF(F6913="女",IF(Q6913="",0,VLOOKUP(Q6913,标准!I$39:J$69,2,TRUE)),IF(Q6913="",0,VLOOKUP(Q6913,标准!I$3:J$33,2,TRUE)))))</f>
        <v>68</v>
      </c>
      <c r="S6913" s="126">
        <v>46</v>
      </c>
      <c r="T6913" s="71">
        <f>IF(A6913&lt;43,IF(F6913="女",VLOOKUP(S6913,标准!G$108:H$138,2,TRUE),VLOOKUP(S6913,标准!G$74:H$99,2,TRUE)),IF(F6913="女",VLOOKUP(S6913,标准!G$39:H$69,2,TRUE),VLOOKUP(S6913,标准!G$3:H$28,2,TRUE)))</f>
        <v>80</v>
      </c>
      <c r="U6913" s="127">
        <v>8.7</v>
      </c>
      <c r="V6913" s="71">
        <f>IF(U6913=0,0,IF(A6913&lt;43,IF(F6913="女",IF(U6913="",0,VLOOKUP(U6913,标准!A$108:B$128,2,TRUE)),IF(U6913="",0,VLOOKUP(U6913,标准!A$74:B$94,2,TRUE))),IF(F6913="女",IF(U6913="",0,VLOOKUP(U6913,标准!A$39:B$59,2,TRUE)),IF(U6913="",0,VLOOKUP(U6913,标准!A$3:B$23,2,TRUE)))))</f>
        <v>76</v>
      </c>
      <c r="W6913" s="86">
        <f t="shared" si="107"/>
        <v>82.6</v>
      </c>
      <c r="X6913" s="87">
        <v>3.9</v>
      </c>
      <c r="Y6913" s="87">
        <v>4.8</v>
      </c>
      <c r="Z6913" s="91"/>
      <c r="AA6913" s="92"/>
    </row>
    <row r="6914" customHeight="1" spans="1:27">
      <c r="A6914" s="62">
        <v>42</v>
      </c>
      <c r="B6914" s="91">
        <v>6954</v>
      </c>
      <c r="C6914" s="154" t="s">
        <v>11451</v>
      </c>
      <c r="D6914" s="154" t="s">
        <v>13912</v>
      </c>
      <c r="E6914" s="154" t="s">
        <v>4835</v>
      </c>
      <c r="F6914" s="154" t="s">
        <v>34</v>
      </c>
      <c r="G6914" s="155" t="s">
        <v>13918</v>
      </c>
      <c r="H6914" s="68">
        <v>158.6</v>
      </c>
      <c r="I6914" s="68">
        <v>56.2</v>
      </c>
      <c r="J6914" s="71">
        <f>IF(F6914="女",IF(H6914=0,0,VLOOKUP(I6914/(H6914*H6914/10000),标准!M$108:N$112,2,TRUE)),IF(H6914=0,0,VLOOKUP(I6914/(H6914*H6914/10000),标准!M$74:N$78,2,TRUE)))</f>
        <v>100</v>
      </c>
      <c r="K6914" s="72">
        <v>3238</v>
      </c>
      <c r="L6914" s="71">
        <f>IF(A6914&lt;43,IF(F6914="女",VLOOKUP(K6914,标准!K$108:L$128,2,TRUE),VLOOKUP(K6914,标准!K$74:L$94,2,TRUE)),IF(F6914="女",VLOOKUP(K6914,标准!K$39:L$59,2,TRUE),VLOOKUP(K6914,标准!K$3:L$23,2,TRUE)))</f>
        <v>85</v>
      </c>
      <c r="M6914" s="68">
        <v>21.5</v>
      </c>
      <c r="N6914" s="71">
        <f>IF(M6914="",0,IF(A6914&lt;43,IF(F6914="女",VLOOKUP(M6914,标准!C$108:D$128,2,TRUE),VLOOKUP(M6914,标准!C$74:D$94,2,TRUE)),IF(F6914="女",VLOOKUP(M6914,标准!C$39:D$59,2,TRUE),VLOOKUP(M6914,标准!C$3:D$23,2,TRUE))))</f>
        <v>85</v>
      </c>
      <c r="O6914" s="124">
        <v>168</v>
      </c>
      <c r="P6914" s="71">
        <f>IF(A6914&lt;43,IF(F6914="女",VLOOKUP(O6914/100,标准!E$108:F$128,2,TRUE),VLOOKUP(O6914/100,标准!E$74:F$94,2,TRUE)),IF(F6914="女",VLOOKUP(O6914/100,标准!E$39:F$59,2,TRUE),VLOOKUP(O6914/100,标准!E$3:F$23,2,TRUE)))</f>
        <v>70</v>
      </c>
      <c r="Q6914" s="125">
        <v>4.24</v>
      </c>
      <c r="R6914" s="71">
        <f>IF(Q6914=0,0,IF(A6914&lt;43,IF(F6914="女",IF(Q6914="",0,VLOOKUP(Q6914,标准!I$108:J$138,2,TRUE)),IF(Q6914="",0,VLOOKUP(Q6914,标准!I$74:J$104,2,TRUE))),IF(F6914="女",IF(Q6914="",0,VLOOKUP(Q6914,标准!I$39:J$69,2,TRUE)),IF(Q6914="",0,VLOOKUP(Q6914,标准!I$3:J$33,2,TRUE)))))</f>
        <v>64</v>
      </c>
      <c r="S6914" s="126">
        <v>37</v>
      </c>
      <c r="T6914" s="71">
        <f>IF(A6914&lt;43,IF(F6914="女",VLOOKUP(S6914,标准!G$108:H$138,2,TRUE),VLOOKUP(S6914,标准!G$74:H$99,2,TRUE)),IF(F6914="女",VLOOKUP(S6914,标准!G$39:H$69,2,TRUE),VLOOKUP(S6914,标准!G$3:H$28,2,TRUE)))</f>
        <v>70</v>
      </c>
      <c r="U6914" s="127">
        <v>8.9</v>
      </c>
      <c r="V6914" s="71">
        <f>IF(U6914=0,0,IF(A6914&lt;43,IF(F6914="女",IF(U6914="",0,VLOOKUP(U6914,标准!A$108:B$128,2,TRUE)),IF(U6914="",0,VLOOKUP(U6914,标准!A$74:B$94,2,TRUE))),IF(F6914="女",IF(U6914="",0,VLOOKUP(U6914,标准!A$39:B$59,2,TRUE)),IF(U6914="",0,VLOOKUP(U6914,标准!A$3:B$23,2,TRUE)))))</f>
        <v>74</v>
      </c>
      <c r="W6914" s="86">
        <f t="shared" ref="W6914:W6977" si="108">V6914*0.2+N6914*0.1+P6914*0.1+T6914*0.1+R6914*0.2+J6914*0.15+L6914*0.15</f>
        <v>77.85</v>
      </c>
      <c r="X6914" s="87">
        <v>3.7</v>
      </c>
      <c r="Y6914" s="87">
        <v>3.8</v>
      </c>
      <c r="Z6914" s="91"/>
      <c r="AA6914" s="92"/>
    </row>
    <row r="6915" customHeight="1" spans="1:27">
      <c r="A6915" s="62">
        <v>42</v>
      </c>
      <c r="B6915" s="91">
        <v>6955</v>
      </c>
      <c r="C6915" s="154" t="s">
        <v>13919</v>
      </c>
      <c r="D6915" s="154" t="s">
        <v>13912</v>
      </c>
      <c r="E6915" s="154" t="s">
        <v>4835</v>
      </c>
      <c r="F6915" s="154" t="s">
        <v>34</v>
      </c>
      <c r="G6915" s="155" t="s">
        <v>13920</v>
      </c>
      <c r="H6915" s="68">
        <v>162.6</v>
      </c>
      <c r="I6915" s="68">
        <v>52</v>
      </c>
      <c r="J6915" s="71">
        <f>IF(F6915="女",IF(H6915=0,0,VLOOKUP(I6915/(H6915*H6915/10000),标准!M$108:N$112,2,TRUE)),IF(H6915=0,0,VLOOKUP(I6915/(H6915*H6915/10000),标准!M$74:N$78,2,TRUE)))</f>
        <v>100</v>
      </c>
      <c r="K6915" s="72">
        <v>2491</v>
      </c>
      <c r="L6915" s="71">
        <f>IF(A6915&lt;43,IF(F6915="女",VLOOKUP(K6915,标准!K$108:L$128,2,TRUE),VLOOKUP(K6915,标准!K$74:L$94,2,TRUE)),IF(F6915="女",VLOOKUP(K6915,标准!K$39:L$59,2,TRUE),VLOOKUP(K6915,标准!K$3:L$23,2,TRUE)))</f>
        <v>68</v>
      </c>
      <c r="M6915" s="68">
        <v>28</v>
      </c>
      <c r="N6915" s="71">
        <f>IF(M6915="",0,IF(A6915&lt;43,IF(F6915="女",VLOOKUP(M6915,标准!C$108:D$128,2,TRUE),VLOOKUP(M6915,标准!C$74:D$94,2,TRUE)),IF(F6915="女",VLOOKUP(M6915,标准!C$39:D$59,2,TRUE),VLOOKUP(M6915,标准!C$3:D$23,2,TRUE))))</f>
        <v>100</v>
      </c>
      <c r="O6915" s="124">
        <v>152</v>
      </c>
      <c r="P6915" s="71">
        <f>IF(A6915&lt;43,IF(F6915="女",VLOOKUP(O6915/100,标准!E$108:F$128,2,TRUE),VLOOKUP(O6915/100,标准!E$74:F$94,2,TRUE)),IF(F6915="女",VLOOKUP(O6915/100,标准!E$39:F$59,2,TRUE),VLOOKUP(O6915/100,标准!E$3:F$23,2,TRUE)))</f>
        <v>60</v>
      </c>
      <c r="Q6915" s="125">
        <v>4.35</v>
      </c>
      <c r="R6915" s="71">
        <f>IF(Q6915=0,0,IF(A6915&lt;43,IF(F6915="女",IF(Q6915="",0,VLOOKUP(Q6915,标准!I$108:J$138,2,TRUE)),IF(Q6915="",0,VLOOKUP(Q6915,标准!I$74:J$104,2,TRUE))),IF(F6915="女",IF(Q6915="",0,VLOOKUP(Q6915,标准!I$39:J$69,2,TRUE)),IF(Q6915="",0,VLOOKUP(Q6915,标准!I$3:J$33,2,TRUE)))))</f>
        <v>50</v>
      </c>
      <c r="S6915" s="126">
        <v>24</v>
      </c>
      <c r="T6915" s="71">
        <f>IF(A6915&lt;43,IF(F6915="女",VLOOKUP(S6915,标准!G$108:H$138,2,TRUE),VLOOKUP(S6915,标准!G$74:H$99,2,TRUE)),IF(F6915="女",VLOOKUP(S6915,标准!G$39:H$69,2,TRUE),VLOOKUP(S6915,标准!G$3:H$28,2,TRUE)))</f>
        <v>50</v>
      </c>
      <c r="U6915" s="127">
        <v>9.7</v>
      </c>
      <c r="V6915" s="71">
        <f>IF(U6915=0,0,IF(A6915&lt;43,IF(F6915="女",IF(U6915="",0,VLOOKUP(U6915,标准!A$108:B$128,2,TRUE)),IF(U6915="",0,VLOOKUP(U6915,标准!A$74:B$94,2,TRUE))),IF(F6915="女",IF(U6915="",0,VLOOKUP(U6915,标准!A$39:B$59,2,TRUE)),IF(U6915="",0,VLOOKUP(U6915,标准!A$3:B$23,2,TRUE)))))</f>
        <v>66</v>
      </c>
      <c r="W6915" s="86">
        <f t="shared" si="108"/>
        <v>69.4</v>
      </c>
      <c r="X6915" s="87">
        <v>3.9</v>
      </c>
      <c r="Y6915" s="87">
        <v>3.9</v>
      </c>
      <c r="Z6915" s="91"/>
      <c r="AA6915" s="92"/>
    </row>
    <row r="6916" customHeight="1" spans="1:27">
      <c r="A6916" s="62">
        <v>42</v>
      </c>
      <c r="B6916" s="91">
        <v>6956</v>
      </c>
      <c r="C6916" s="154" t="s">
        <v>13921</v>
      </c>
      <c r="D6916" s="154" t="s">
        <v>13912</v>
      </c>
      <c r="E6916" s="154" t="s">
        <v>4835</v>
      </c>
      <c r="F6916" s="154" t="s">
        <v>34</v>
      </c>
      <c r="G6916" s="155" t="s">
        <v>13922</v>
      </c>
      <c r="H6916" s="68"/>
      <c r="I6916" s="68"/>
      <c r="J6916" s="71">
        <f>IF(F6916="女",IF(H6916=0,0,VLOOKUP(I6916/(H6916*H6916/10000),标准!M$108:N$112,2,TRUE)),IF(H6916=0,0,VLOOKUP(I6916/(H6916*H6916/10000),标准!M$74:N$78,2,TRUE)))</f>
        <v>0</v>
      </c>
      <c r="K6916" s="72"/>
      <c r="L6916" s="71">
        <f>IF(A6916&lt;43,IF(F6916="女",VLOOKUP(K6916,标准!K$108:L$128,2,TRUE),VLOOKUP(K6916,标准!K$74:L$94,2,TRUE)),IF(F6916="女",VLOOKUP(K6916,标准!K$39:L$59,2,TRUE),VLOOKUP(K6916,标准!K$3:L$23,2,TRUE)))</f>
        <v>0</v>
      </c>
      <c r="M6916" s="68">
        <v>0</v>
      </c>
      <c r="N6916" s="71">
        <f>IF(M6916="",0,IF(A6916&lt;43,IF(F6916="女",VLOOKUP(M6916,标准!C$108:D$128,2,TRUE),VLOOKUP(M6916,标准!C$74:D$94,2,TRUE)),IF(F6916="女",VLOOKUP(M6916,标准!C$39:D$59,2,TRUE),VLOOKUP(M6916,标准!C$3:D$23,2,TRUE))))</f>
        <v>0</v>
      </c>
      <c r="O6916" s="72"/>
      <c r="P6916" s="71">
        <f>IF(A6916&lt;43,IF(F6916="女",VLOOKUP(O6916/100,标准!E$108:F$128,2,TRUE),VLOOKUP(O6916/100,标准!E$74:F$94,2,TRUE)),IF(F6916="女",VLOOKUP(O6916/100,标准!E$39:F$59,2,TRUE),VLOOKUP(O6916/100,标准!E$3:F$23,2,TRUE)))</f>
        <v>0</v>
      </c>
      <c r="Q6916" s="82"/>
      <c r="R6916" s="71">
        <f>IF(Q6916=0,0,IF(A6916&lt;43,IF(F6916="女",IF(Q6916="",0,VLOOKUP(Q6916,标准!I$108:J$138,2,TRUE)),IF(Q6916="",0,VLOOKUP(Q6916,标准!I$74:J$104,2,TRUE))),IF(F6916="女",IF(Q6916="",0,VLOOKUP(Q6916,标准!I$39:J$69,2,TRUE)),IF(Q6916="",0,VLOOKUP(Q6916,标准!I$3:J$33,2,TRUE)))))</f>
        <v>0</v>
      </c>
      <c r="S6916" s="83"/>
      <c r="T6916" s="71">
        <f>IF(A6916&lt;43,IF(F6916="女",VLOOKUP(S6916,标准!G$108:H$138,2,TRUE),VLOOKUP(S6916,标准!G$74:H$99,2,TRUE)),IF(F6916="女",VLOOKUP(S6916,标准!G$39:H$69,2,TRUE),VLOOKUP(S6916,标准!G$3:H$28,2,TRUE)))</f>
        <v>0</v>
      </c>
      <c r="U6916" s="89"/>
      <c r="V6916" s="71">
        <f>IF(U6916=0,0,IF(A6916&lt;43,IF(F6916="女",IF(U6916="",0,VLOOKUP(U6916,标准!A$108:B$128,2,TRUE)),IF(U6916="",0,VLOOKUP(U6916,标准!A$74:B$94,2,TRUE))),IF(F6916="女",IF(U6916="",0,VLOOKUP(U6916,标准!A$39:B$59,2,TRUE)),IF(U6916="",0,VLOOKUP(U6916,标准!A$3:B$23,2,TRUE)))))</f>
        <v>0</v>
      </c>
      <c r="W6916" s="86">
        <v>60</v>
      </c>
      <c r="X6916" s="87"/>
      <c r="Y6916" s="87"/>
      <c r="Z6916" s="91"/>
      <c r="AA6916" s="92" t="s">
        <v>144</v>
      </c>
    </row>
    <row r="6917" customHeight="1" spans="1:27">
      <c r="A6917" s="62">
        <v>42</v>
      </c>
      <c r="B6917" s="91">
        <v>6957</v>
      </c>
      <c r="C6917" s="154" t="s">
        <v>13923</v>
      </c>
      <c r="D6917" s="154" t="s">
        <v>13912</v>
      </c>
      <c r="E6917" s="154" t="s">
        <v>4835</v>
      </c>
      <c r="F6917" s="154" t="s">
        <v>34</v>
      </c>
      <c r="G6917" s="155" t="s">
        <v>13924</v>
      </c>
      <c r="H6917" s="68">
        <v>165.3</v>
      </c>
      <c r="I6917" s="68">
        <v>56</v>
      </c>
      <c r="J6917" s="71">
        <f>IF(F6917="女",IF(H6917=0,0,VLOOKUP(I6917/(H6917*H6917/10000),标准!M$108:N$112,2,TRUE)),IF(H6917=0,0,VLOOKUP(I6917/(H6917*H6917/10000),标准!M$74:N$78,2,TRUE)))</f>
        <v>100</v>
      </c>
      <c r="K6917" s="72">
        <v>3227</v>
      </c>
      <c r="L6917" s="71">
        <f>IF(A6917&lt;43,IF(F6917="女",VLOOKUP(K6917,标准!K$108:L$128,2,TRUE),VLOOKUP(K6917,标准!K$74:L$94,2,TRUE)),IF(F6917="女",VLOOKUP(K6917,标准!K$39:L$59,2,TRUE),VLOOKUP(K6917,标准!K$3:L$23,2,TRUE)))</f>
        <v>85</v>
      </c>
      <c r="M6917" s="68">
        <v>24.2</v>
      </c>
      <c r="N6917" s="71">
        <f>IF(M6917="",0,IF(A6917&lt;43,IF(F6917="女",VLOOKUP(M6917,标准!C$108:D$128,2,TRUE),VLOOKUP(M6917,标准!C$74:D$94,2,TRUE)),IF(F6917="女",VLOOKUP(M6917,标准!C$39:D$59,2,TRUE),VLOOKUP(M6917,标准!C$3:D$23,2,TRUE))))</f>
        <v>95</v>
      </c>
      <c r="O6917" s="124">
        <v>165</v>
      </c>
      <c r="P6917" s="71">
        <f>IF(A6917&lt;43,IF(F6917="女",VLOOKUP(O6917/100,标准!E$108:F$128,2,TRUE),VLOOKUP(O6917/100,标准!E$74:F$94,2,TRUE)),IF(F6917="女",VLOOKUP(O6917/100,标准!E$39:F$59,2,TRUE),VLOOKUP(O6917/100,标准!E$3:F$23,2,TRUE)))</f>
        <v>68</v>
      </c>
      <c r="Q6917" s="125">
        <v>3.51</v>
      </c>
      <c r="R6917" s="71">
        <f>IF(Q6917=0,0,IF(A6917&lt;43,IF(F6917="女",IF(Q6917="",0,VLOOKUP(Q6917,标准!I$108:J$138,2,TRUE)),IF(Q6917="",0,VLOOKUP(Q6917,标准!I$74:J$104,2,TRUE))),IF(F6917="女",IF(Q6917="",0,VLOOKUP(Q6917,标准!I$39:J$69,2,TRUE)),IF(Q6917="",0,VLOOKUP(Q6917,标准!I$3:J$33,2,TRUE)))))</f>
        <v>76</v>
      </c>
      <c r="S6917" s="126">
        <v>39</v>
      </c>
      <c r="T6917" s="71">
        <f>IF(A6917&lt;43,IF(F6917="女",VLOOKUP(S6917,标准!G$108:H$138,2,TRUE),VLOOKUP(S6917,标准!G$74:H$99,2,TRUE)),IF(F6917="女",VLOOKUP(S6917,标准!G$39:H$69,2,TRUE),VLOOKUP(S6917,标准!G$3:H$28,2,TRUE)))</f>
        <v>72</v>
      </c>
      <c r="U6917" s="127">
        <v>9.1</v>
      </c>
      <c r="V6917" s="71">
        <f>IF(U6917=0,0,IF(A6917&lt;43,IF(F6917="女",IF(U6917="",0,VLOOKUP(U6917,标准!A$108:B$128,2,TRUE)),IF(U6917="",0,VLOOKUP(U6917,标准!A$74:B$94,2,TRUE))),IF(F6917="女",IF(U6917="",0,VLOOKUP(U6917,标准!A$39:B$59,2,TRUE)),IF(U6917="",0,VLOOKUP(U6917,标准!A$3:B$23,2,TRUE)))))</f>
        <v>72</v>
      </c>
      <c r="W6917" s="86">
        <f t="shared" si="108"/>
        <v>80.85</v>
      </c>
      <c r="X6917" s="87">
        <v>3.7</v>
      </c>
      <c r="Y6917" s="87">
        <v>3.7</v>
      </c>
      <c r="Z6917" s="91"/>
      <c r="AA6917" s="92"/>
    </row>
    <row r="6918" customHeight="1" spans="1:27">
      <c r="A6918" s="62">
        <v>42</v>
      </c>
      <c r="B6918" s="91">
        <v>6958</v>
      </c>
      <c r="C6918" s="154" t="s">
        <v>13925</v>
      </c>
      <c r="D6918" s="154" t="s">
        <v>13912</v>
      </c>
      <c r="E6918" s="154" t="s">
        <v>4835</v>
      </c>
      <c r="F6918" s="154" t="s">
        <v>34</v>
      </c>
      <c r="G6918" s="155" t="s">
        <v>13926</v>
      </c>
      <c r="H6918" s="68">
        <v>160.4</v>
      </c>
      <c r="I6918" s="68">
        <v>52.1</v>
      </c>
      <c r="J6918" s="71">
        <f>IF(F6918="女",IF(H6918=0,0,VLOOKUP(I6918/(H6918*H6918/10000),标准!M$108:N$112,2,TRUE)),IF(H6918=0,0,VLOOKUP(I6918/(H6918*H6918/10000),标准!M$74:N$78,2,TRUE)))</f>
        <v>100</v>
      </c>
      <c r="K6918" s="72">
        <v>2804</v>
      </c>
      <c r="L6918" s="71">
        <f>IF(A6918&lt;43,IF(F6918="女",VLOOKUP(K6918,标准!K$108:L$128,2,TRUE),VLOOKUP(K6918,标准!K$74:L$94,2,TRUE)),IF(F6918="女",VLOOKUP(K6918,标准!K$39:L$59,2,TRUE),VLOOKUP(K6918,标准!K$3:L$23,2,TRUE)))</f>
        <v>76</v>
      </c>
      <c r="M6918" s="68">
        <v>25</v>
      </c>
      <c r="N6918" s="71">
        <f>IF(M6918="",0,IF(A6918&lt;43,IF(F6918="女",VLOOKUP(M6918,标准!C$108:D$128,2,TRUE),VLOOKUP(M6918,标准!C$74:D$94,2,TRUE)),IF(F6918="女",VLOOKUP(M6918,标准!C$39:D$59,2,TRUE),VLOOKUP(M6918,标准!C$3:D$23,2,TRUE))))</f>
        <v>95</v>
      </c>
      <c r="O6918" s="124">
        <v>155</v>
      </c>
      <c r="P6918" s="71">
        <f>IF(A6918&lt;43,IF(F6918="女",VLOOKUP(O6918/100,标准!E$108:F$128,2,TRUE),VLOOKUP(O6918/100,标准!E$74:F$94,2,TRUE)),IF(F6918="女",VLOOKUP(O6918/100,标准!E$39:F$59,2,TRUE),VLOOKUP(O6918/100,标准!E$3:F$23,2,TRUE)))</f>
        <v>62</v>
      </c>
      <c r="Q6918" s="125">
        <v>4.12</v>
      </c>
      <c r="R6918" s="71">
        <f>IF(Q6918=0,0,IF(A6918&lt;43,IF(F6918="女",IF(Q6918="",0,VLOOKUP(Q6918,标准!I$108:J$138,2,TRUE)),IF(Q6918="",0,VLOOKUP(Q6918,标准!I$74:J$104,2,TRUE))),IF(F6918="女",IF(Q6918="",0,VLOOKUP(Q6918,标准!I$39:J$69,2,TRUE)),IF(Q6918="",0,VLOOKUP(Q6918,标准!I$3:J$33,2,TRUE)))))</f>
        <v>68</v>
      </c>
      <c r="S6918" s="126">
        <v>27</v>
      </c>
      <c r="T6918" s="71">
        <f>IF(A6918&lt;43,IF(F6918="女",VLOOKUP(S6918,标准!G$108:H$138,2,TRUE),VLOOKUP(S6918,标准!G$74:H$99,2,TRUE)),IF(F6918="女",VLOOKUP(S6918,标准!G$39:H$69,2,TRUE),VLOOKUP(S6918,标准!G$3:H$28,2,TRUE)))</f>
        <v>60</v>
      </c>
      <c r="U6918" s="127">
        <v>8.7</v>
      </c>
      <c r="V6918" s="71">
        <f>IF(U6918=0,0,IF(A6918&lt;43,IF(F6918="女",IF(U6918="",0,VLOOKUP(U6918,标准!A$108:B$128,2,TRUE)),IF(U6918="",0,VLOOKUP(U6918,标准!A$74:B$94,2,TRUE))),IF(F6918="女",IF(U6918="",0,VLOOKUP(U6918,标准!A$39:B$59,2,TRUE)),IF(U6918="",0,VLOOKUP(U6918,标准!A$3:B$23,2,TRUE)))))</f>
        <v>76</v>
      </c>
      <c r="W6918" s="86">
        <f t="shared" si="108"/>
        <v>76.9</v>
      </c>
      <c r="X6918" s="87">
        <v>4.2</v>
      </c>
      <c r="Y6918" s="87">
        <v>4.3</v>
      </c>
      <c r="Z6918" s="91"/>
      <c r="AA6918" s="92"/>
    </row>
    <row r="6919" customHeight="1" spans="1:27">
      <c r="A6919" s="62">
        <v>42</v>
      </c>
      <c r="B6919" s="91">
        <v>6959</v>
      </c>
      <c r="C6919" s="154" t="s">
        <v>13927</v>
      </c>
      <c r="D6919" s="154" t="s">
        <v>13912</v>
      </c>
      <c r="E6919" s="154" t="s">
        <v>4835</v>
      </c>
      <c r="F6919" s="154" t="s">
        <v>34</v>
      </c>
      <c r="G6919" s="155" t="s">
        <v>13928</v>
      </c>
      <c r="H6919" s="68">
        <v>162</v>
      </c>
      <c r="I6919" s="68">
        <v>60.1</v>
      </c>
      <c r="J6919" s="71">
        <f>IF(F6919="女",IF(H6919=0,0,VLOOKUP(I6919/(H6919*H6919/10000),标准!M$108:N$112,2,TRUE)),IF(H6919=0,0,VLOOKUP(I6919/(H6919*H6919/10000),标准!M$74:N$78,2,TRUE)))</f>
        <v>100</v>
      </c>
      <c r="K6919" s="72">
        <v>3607</v>
      </c>
      <c r="L6919" s="71">
        <f>IF(A6919&lt;43,IF(F6919="女",VLOOKUP(K6919,标准!K$108:L$128,2,TRUE),VLOOKUP(K6919,标准!K$74:L$94,2,TRUE)),IF(F6919="女",VLOOKUP(K6919,标准!K$39:L$59,2,TRUE),VLOOKUP(K6919,标准!K$3:L$23,2,TRUE)))</f>
        <v>100</v>
      </c>
      <c r="M6919" s="68">
        <v>17.1</v>
      </c>
      <c r="N6919" s="71">
        <f>IF(M6919="",0,IF(A6919&lt;43,IF(F6919="女",VLOOKUP(M6919,标准!C$108:D$128,2,TRUE),VLOOKUP(M6919,标准!C$74:D$94,2,TRUE)),IF(F6919="女",VLOOKUP(M6919,标准!C$39:D$59,2,TRUE),VLOOKUP(M6919,标准!C$3:D$23,2,TRUE))))</f>
        <v>76</v>
      </c>
      <c r="O6919" s="124">
        <v>180</v>
      </c>
      <c r="P6919" s="71">
        <f>IF(A6919&lt;43,IF(F6919="女",VLOOKUP(O6919/100,标准!E$108:F$128,2,TRUE),VLOOKUP(O6919/100,标准!E$74:F$94,2,TRUE)),IF(F6919="女",VLOOKUP(O6919/100,标准!E$39:F$59,2,TRUE),VLOOKUP(O6919/100,标准!E$3:F$23,2,TRUE)))</f>
        <v>78</v>
      </c>
      <c r="Q6919" s="125">
        <v>4.01</v>
      </c>
      <c r="R6919" s="71">
        <f>IF(Q6919=0,0,IF(A6919&lt;43,IF(F6919="女",IF(Q6919="",0,VLOOKUP(Q6919,标准!I$108:J$138,2,TRUE)),IF(Q6919="",0,VLOOKUP(Q6919,标准!I$74:J$104,2,TRUE))),IF(F6919="女",IF(Q6919="",0,VLOOKUP(Q6919,标准!I$39:J$69,2,TRUE)),IF(Q6919="",0,VLOOKUP(Q6919,标准!I$3:J$33,2,TRUE)))))</f>
        <v>72</v>
      </c>
      <c r="S6919" s="126">
        <v>49</v>
      </c>
      <c r="T6919" s="71">
        <f>IF(A6919&lt;43,IF(F6919="女",VLOOKUP(S6919,标准!G$108:H$138,2,TRUE),VLOOKUP(S6919,标准!G$74:H$99,2,TRUE)),IF(F6919="女",VLOOKUP(S6919,标准!G$39:H$69,2,TRUE),VLOOKUP(S6919,标准!G$3:H$28,2,TRUE)))</f>
        <v>85</v>
      </c>
      <c r="U6919" s="127">
        <v>8.5</v>
      </c>
      <c r="V6919" s="71">
        <f>IF(U6919=0,0,IF(A6919&lt;43,IF(F6919="女",IF(U6919="",0,VLOOKUP(U6919,标准!A$108:B$128,2,TRUE)),IF(U6919="",0,VLOOKUP(U6919,标准!A$74:B$94,2,TRUE))),IF(F6919="女",IF(U6919="",0,VLOOKUP(U6919,标准!A$39:B$59,2,TRUE)),IF(U6919="",0,VLOOKUP(U6919,标准!A$3:B$23,2,TRUE)))))</f>
        <v>78</v>
      </c>
      <c r="W6919" s="86">
        <f t="shared" si="108"/>
        <v>83.9</v>
      </c>
      <c r="X6919" s="87">
        <v>3.7</v>
      </c>
      <c r="Y6919" s="87">
        <v>3.7</v>
      </c>
      <c r="Z6919" s="91"/>
      <c r="AA6919" s="92"/>
    </row>
    <row r="6920" customHeight="1" spans="1:27">
      <c r="A6920" s="62">
        <v>42</v>
      </c>
      <c r="B6920" s="91">
        <v>6960</v>
      </c>
      <c r="C6920" s="154" t="s">
        <v>13929</v>
      </c>
      <c r="D6920" s="154" t="s">
        <v>13912</v>
      </c>
      <c r="E6920" s="154" t="s">
        <v>4835</v>
      </c>
      <c r="F6920" s="154" t="s">
        <v>34</v>
      </c>
      <c r="G6920" s="155" t="s">
        <v>13930</v>
      </c>
      <c r="H6920" s="68">
        <v>166.4</v>
      </c>
      <c r="I6920" s="68">
        <v>49.8</v>
      </c>
      <c r="J6920" s="71">
        <f>IF(F6920="女",IF(H6920=0,0,VLOOKUP(I6920/(H6920*H6920/10000),标准!M$108:N$112,2,TRUE)),IF(H6920=0,0,VLOOKUP(I6920/(H6920*H6920/10000),标准!M$74:N$78,2,TRUE)))</f>
        <v>100</v>
      </c>
      <c r="K6920" s="72">
        <v>3296</v>
      </c>
      <c r="L6920" s="71">
        <f>IF(A6920&lt;43,IF(F6920="女",VLOOKUP(K6920,标准!K$108:L$128,2,TRUE),VLOOKUP(K6920,标准!K$74:L$94,2,TRUE)),IF(F6920="女",VLOOKUP(K6920,标准!K$39:L$59,2,TRUE),VLOOKUP(K6920,标准!K$3:L$23,2,TRUE)))</f>
        <v>85</v>
      </c>
      <c r="M6920" s="68">
        <v>19</v>
      </c>
      <c r="N6920" s="71">
        <f>IF(M6920="",0,IF(A6920&lt;43,IF(F6920="女",VLOOKUP(M6920,标准!C$108:D$128,2,TRUE),VLOOKUP(M6920,标准!C$74:D$94,2,TRUE)),IF(F6920="女",VLOOKUP(M6920,标准!C$39:D$59,2,TRUE),VLOOKUP(M6920,标准!C$3:D$23,2,TRUE))))</f>
        <v>80</v>
      </c>
      <c r="O6920" s="75"/>
      <c r="P6920" s="71">
        <f>IF(A6920&lt;43,IF(F6920="女",VLOOKUP(O6920/100,标准!E$108:F$128,2,TRUE),VLOOKUP(O6920/100,标准!E$74:F$94,2,TRUE)),IF(F6920="女",VLOOKUP(O6920/100,标准!E$39:F$59,2,TRUE),VLOOKUP(O6920/100,标准!E$3:F$23,2,TRUE)))</f>
        <v>0</v>
      </c>
      <c r="Q6920" s="79"/>
      <c r="R6920" s="71">
        <f>IF(Q6920=0,0,IF(A6920&lt;43,IF(F6920="女",IF(Q6920="",0,VLOOKUP(Q6920,标准!I$108:J$138,2,TRUE)),IF(Q6920="",0,VLOOKUP(Q6920,标准!I$74:J$104,2,TRUE))),IF(F6920="女",IF(Q6920="",0,VLOOKUP(Q6920,标准!I$39:J$69,2,TRUE)),IF(Q6920="",0,VLOOKUP(Q6920,标准!I$3:J$33,2,TRUE)))))</f>
        <v>0</v>
      </c>
      <c r="S6920" s="80"/>
      <c r="T6920" s="71">
        <f>IF(A6920&lt;43,IF(F6920="女",VLOOKUP(S6920,标准!G$108:H$138,2,TRUE),VLOOKUP(S6920,标准!G$74:H$99,2,TRUE)),IF(F6920="女",VLOOKUP(S6920,标准!G$39:H$69,2,TRUE),VLOOKUP(S6920,标准!G$3:H$28,2,TRUE)))</f>
        <v>0</v>
      </c>
      <c r="U6920" s="86"/>
      <c r="V6920" s="71">
        <f>IF(U6920=0,0,IF(A6920&lt;43,IF(F6920="女",IF(U6920="",0,VLOOKUP(U6920,标准!A$108:B$128,2,TRUE)),IF(U6920="",0,VLOOKUP(U6920,标准!A$74:B$94,2,TRUE))),IF(F6920="女",IF(U6920="",0,VLOOKUP(U6920,标准!A$39:B$59,2,TRUE)),IF(U6920="",0,VLOOKUP(U6920,标准!A$3:B$23,2,TRUE)))))</f>
        <v>0</v>
      </c>
      <c r="W6920" s="86">
        <v>60</v>
      </c>
      <c r="X6920" s="87">
        <v>3.7</v>
      </c>
      <c r="Y6920" s="87">
        <v>3.7</v>
      </c>
      <c r="Z6920" s="91"/>
      <c r="AA6920" s="135" t="s">
        <v>108</v>
      </c>
    </row>
    <row r="6921" customHeight="1" spans="1:27">
      <c r="A6921" s="62">
        <v>42</v>
      </c>
      <c r="B6921" s="91">
        <v>6961</v>
      </c>
      <c r="C6921" s="154" t="s">
        <v>13931</v>
      </c>
      <c r="D6921" s="154" t="s">
        <v>13912</v>
      </c>
      <c r="E6921" s="154" t="s">
        <v>4835</v>
      </c>
      <c r="F6921" s="154" t="s">
        <v>34</v>
      </c>
      <c r="G6921" s="155" t="s">
        <v>13932</v>
      </c>
      <c r="H6921" s="68">
        <v>166</v>
      </c>
      <c r="I6921" s="68">
        <v>52.4</v>
      </c>
      <c r="J6921" s="71">
        <f>IF(F6921="女",IF(H6921=0,0,VLOOKUP(I6921/(H6921*H6921/10000),标准!M$108:N$112,2,TRUE)),IF(H6921=0,0,VLOOKUP(I6921/(H6921*H6921/10000),标准!M$74:N$78,2,TRUE)))</f>
        <v>100</v>
      </c>
      <c r="K6921" s="72">
        <v>2188</v>
      </c>
      <c r="L6921" s="71">
        <f>IF(A6921&lt;43,IF(F6921="女",VLOOKUP(K6921,标准!K$108:L$128,2,TRUE),VLOOKUP(K6921,标准!K$74:L$94,2,TRUE)),IF(F6921="女",VLOOKUP(K6921,标准!K$39:L$59,2,TRUE),VLOOKUP(K6921,标准!K$3:L$23,2,TRUE)))</f>
        <v>62</v>
      </c>
      <c r="M6921" s="68">
        <v>11.7</v>
      </c>
      <c r="N6921" s="71">
        <f>IF(M6921="",0,IF(A6921&lt;43,IF(F6921="女",VLOOKUP(M6921,标准!C$108:D$128,2,TRUE),VLOOKUP(M6921,标准!C$74:D$94,2,TRUE)),IF(F6921="女",VLOOKUP(M6921,标准!C$39:D$59,2,TRUE),VLOOKUP(M6921,标准!C$3:D$23,2,TRUE))))</f>
        <v>68</v>
      </c>
      <c r="O6921" s="124">
        <v>185</v>
      </c>
      <c r="P6921" s="71">
        <f>IF(A6921&lt;43,IF(F6921="女",VLOOKUP(O6921/100,标准!E$108:F$128,2,TRUE),VLOOKUP(O6921/100,标准!E$74:F$94,2,TRUE)),IF(F6921="女",VLOOKUP(O6921/100,标准!E$39:F$59,2,TRUE),VLOOKUP(O6921/100,标准!E$3:F$23,2,TRUE)))</f>
        <v>80</v>
      </c>
      <c r="Q6921" s="125">
        <v>4.23</v>
      </c>
      <c r="R6921" s="71">
        <f>IF(Q6921=0,0,IF(A6921&lt;43,IF(F6921="女",IF(Q6921="",0,VLOOKUP(Q6921,标准!I$108:J$138,2,TRUE)),IF(Q6921="",0,VLOOKUP(Q6921,标准!I$74:J$104,2,TRUE))),IF(F6921="女",IF(Q6921="",0,VLOOKUP(Q6921,标准!I$39:J$69,2,TRUE)),IF(Q6921="",0,VLOOKUP(Q6921,标准!I$3:J$33,2,TRUE)))))</f>
        <v>64</v>
      </c>
      <c r="S6921" s="126">
        <v>28</v>
      </c>
      <c r="T6921" s="71">
        <f>IF(A6921&lt;43,IF(F6921="女",VLOOKUP(S6921,标准!G$108:H$138,2,TRUE),VLOOKUP(S6921,标准!G$74:H$99,2,TRUE)),IF(F6921="女",VLOOKUP(S6921,标准!G$39:H$69,2,TRUE),VLOOKUP(S6921,标准!G$3:H$28,2,TRUE)))</f>
        <v>62</v>
      </c>
      <c r="U6921" s="127">
        <v>8.9</v>
      </c>
      <c r="V6921" s="71">
        <f>IF(U6921=0,0,IF(A6921&lt;43,IF(F6921="女",IF(U6921="",0,VLOOKUP(U6921,标准!A$108:B$128,2,TRUE)),IF(U6921="",0,VLOOKUP(U6921,标准!A$74:B$94,2,TRUE))),IF(F6921="女",IF(U6921="",0,VLOOKUP(U6921,标准!A$39:B$59,2,TRUE)),IF(U6921="",0,VLOOKUP(U6921,标准!A$3:B$23,2,TRUE)))))</f>
        <v>74</v>
      </c>
      <c r="W6921" s="86">
        <f t="shared" si="108"/>
        <v>72.9</v>
      </c>
      <c r="X6921" s="87">
        <v>4.3</v>
      </c>
      <c r="Y6921" s="87">
        <v>4.3</v>
      </c>
      <c r="Z6921" s="91"/>
      <c r="AA6921" s="92"/>
    </row>
    <row r="6922" customHeight="1" spans="1:27">
      <c r="A6922" s="62">
        <v>42</v>
      </c>
      <c r="B6922" s="91">
        <v>6962</v>
      </c>
      <c r="C6922" s="154" t="s">
        <v>13933</v>
      </c>
      <c r="D6922" s="154" t="s">
        <v>13912</v>
      </c>
      <c r="E6922" s="154" t="s">
        <v>4835</v>
      </c>
      <c r="F6922" s="154" t="s">
        <v>34</v>
      </c>
      <c r="G6922" s="155" t="s">
        <v>13934</v>
      </c>
      <c r="H6922" s="68"/>
      <c r="I6922" s="68"/>
      <c r="J6922" s="71">
        <f>IF(F6922="女",IF(H6922=0,0,VLOOKUP(I6922/(H6922*H6922/10000),标准!M$108:N$112,2,TRUE)),IF(H6922=0,0,VLOOKUP(I6922/(H6922*H6922/10000),标准!M$74:N$78,2,TRUE)))</f>
        <v>0</v>
      </c>
      <c r="K6922" s="72">
        <v>2523</v>
      </c>
      <c r="L6922" s="71">
        <f>IF(A6922&lt;43,IF(F6922="女",VLOOKUP(K6922,标准!K$108:L$128,2,TRUE),VLOOKUP(K6922,标准!K$74:L$94,2,TRUE)),IF(F6922="女",VLOOKUP(K6922,标准!K$39:L$59,2,TRUE),VLOOKUP(K6922,标准!K$3:L$23,2,TRUE)))</f>
        <v>70</v>
      </c>
      <c r="M6922" s="68">
        <v>11.1</v>
      </c>
      <c r="N6922" s="71">
        <f>IF(M6922="",0,IF(A6922&lt;43,IF(F6922="女",VLOOKUP(M6922,标准!C$108:D$128,2,TRUE),VLOOKUP(M6922,标准!C$74:D$94,2,TRUE)),IF(F6922="女",VLOOKUP(M6922,标准!C$39:D$59,2,TRUE),VLOOKUP(M6922,标准!C$3:D$23,2,TRUE))))</f>
        <v>66</v>
      </c>
      <c r="O6922" s="124">
        <v>150</v>
      </c>
      <c r="P6922" s="71">
        <f>IF(A6922&lt;43,IF(F6922="女",VLOOKUP(O6922/100,标准!E$108:F$128,2,TRUE),VLOOKUP(O6922/100,标准!E$74:F$94,2,TRUE)),IF(F6922="女",VLOOKUP(O6922/100,标准!E$39:F$59,2,TRUE),VLOOKUP(O6922/100,标准!E$3:F$23,2,TRUE)))</f>
        <v>50</v>
      </c>
      <c r="Q6922" s="125">
        <v>5.33</v>
      </c>
      <c r="R6922" s="71">
        <f>IF(Q6922=0,0,IF(A6922&lt;43,IF(F6922="女",IF(Q6922="",0,VLOOKUP(Q6922,标准!I$108:J$138,2,TRUE)),IF(Q6922="",0,VLOOKUP(Q6922,标准!I$74:J$104,2,TRUE))),IF(F6922="女",IF(Q6922="",0,VLOOKUP(Q6922,标准!I$39:J$69,2,TRUE)),IF(Q6922="",0,VLOOKUP(Q6922,标准!I$3:J$33,2,TRUE)))))</f>
        <v>0</v>
      </c>
      <c r="S6922" s="126">
        <v>24</v>
      </c>
      <c r="T6922" s="71">
        <f>IF(A6922&lt;43,IF(F6922="女",VLOOKUP(S6922,标准!G$108:H$138,2,TRUE),VLOOKUP(S6922,标准!G$74:H$99,2,TRUE)),IF(F6922="女",VLOOKUP(S6922,标准!G$39:H$69,2,TRUE),VLOOKUP(S6922,标准!G$3:H$28,2,TRUE)))</f>
        <v>50</v>
      </c>
      <c r="U6922" s="127">
        <v>10</v>
      </c>
      <c r="V6922" s="71">
        <f>IF(U6922=0,0,IF(A6922&lt;43,IF(F6922="女",IF(U6922="",0,VLOOKUP(U6922,标准!A$108:B$128,2,TRUE)),IF(U6922="",0,VLOOKUP(U6922,标准!A$74:B$94,2,TRUE))),IF(F6922="女",IF(U6922="",0,VLOOKUP(U6922,标准!A$39:B$59,2,TRUE)),IF(U6922="",0,VLOOKUP(U6922,标准!A$3:B$23,2,TRUE)))))</f>
        <v>62</v>
      </c>
      <c r="W6922" s="86">
        <f t="shared" si="108"/>
        <v>39.5</v>
      </c>
      <c r="X6922" s="87">
        <v>4.1</v>
      </c>
      <c r="Y6922" s="87">
        <v>4.1</v>
      </c>
      <c r="Z6922" s="91"/>
      <c r="AA6922" s="92"/>
    </row>
    <row r="6923" customHeight="1" spans="1:27">
      <c r="A6923" s="62">
        <v>42</v>
      </c>
      <c r="B6923" s="91">
        <v>6963</v>
      </c>
      <c r="C6923" s="154" t="s">
        <v>13935</v>
      </c>
      <c r="D6923" s="154" t="s">
        <v>13912</v>
      </c>
      <c r="E6923" s="154" t="s">
        <v>4835</v>
      </c>
      <c r="F6923" s="154" t="s">
        <v>34</v>
      </c>
      <c r="G6923" s="155" t="s">
        <v>13936</v>
      </c>
      <c r="H6923" s="68">
        <v>156.6</v>
      </c>
      <c r="I6923" s="68">
        <v>38.8</v>
      </c>
      <c r="J6923" s="71">
        <f>IF(F6923="女",IF(H6923=0,0,VLOOKUP(I6923/(H6923*H6923/10000),标准!M$108:N$112,2,TRUE)),IF(H6923=0,0,VLOOKUP(I6923/(H6923*H6923/10000),标准!M$74:N$78,2,TRUE)))</f>
        <v>80</v>
      </c>
      <c r="K6923" s="72">
        <v>2487</v>
      </c>
      <c r="L6923" s="71">
        <f>IF(A6923&lt;43,IF(F6923="女",VLOOKUP(K6923,标准!K$108:L$128,2,TRUE),VLOOKUP(K6923,标准!K$74:L$94,2,TRUE)),IF(F6923="女",VLOOKUP(K6923,标准!K$39:L$59,2,TRUE),VLOOKUP(K6923,标准!K$3:L$23,2,TRUE)))</f>
        <v>68</v>
      </c>
      <c r="M6923" s="68">
        <v>13.3</v>
      </c>
      <c r="N6923" s="71">
        <f>IF(M6923="",0,IF(A6923&lt;43,IF(F6923="女",VLOOKUP(M6923,标准!C$108:D$128,2,TRUE),VLOOKUP(M6923,标准!C$74:D$94,2,TRUE)),IF(F6923="女",VLOOKUP(M6923,标准!C$39:D$59,2,TRUE),VLOOKUP(M6923,标准!C$3:D$23,2,TRUE))))</f>
        <v>70</v>
      </c>
      <c r="O6923" s="124">
        <v>165</v>
      </c>
      <c r="P6923" s="71">
        <f>IF(A6923&lt;43,IF(F6923="女",VLOOKUP(O6923/100,标准!E$108:F$128,2,TRUE),VLOOKUP(O6923/100,标准!E$74:F$94,2,TRUE)),IF(F6923="女",VLOOKUP(O6923/100,标准!E$39:F$59,2,TRUE),VLOOKUP(O6923/100,标准!E$3:F$23,2,TRUE)))</f>
        <v>68</v>
      </c>
      <c r="Q6923" s="125">
        <v>5.34</v>
      </c>
      <c r="R6923" s="71">
        <f>IF(Q6923=0,0,IF(A6923&lt;43,IF(F6923="女",IF(Q6923="",0,VLOOKUP(Q6923,标准!I$108:J$138,2,TRUE)),IF(Q6923="",0,VLOOKUP(Q6923,标准!I$74:J$104,2,TRUE))),IF(F6923="女",IF(Q6923="",0,VLOOKUP(Q6923,标准!I$39:J$69,2,TRUE)),IF(Q6923="",0,VLOOKUP(Q6923,标准!I$3:J$33,2,TRUE)))))</f>
        <v>0</v>
      </c>
      <c r="S6923" s="126">
        <v>42</v>
      </c>
      <c r="T6923" s="71">
        <f>IF(A6923&lt;43,IF(F6923="女",VLOOKUP(S6923,标准!G$108:H$138,2,TRUE),VLOOKUP(S6923,标准!G$74:H$99,2,TRUE)),IF(F6923="女",VLOOKUP(S6923,标准!G$39:H$69,2,TRUE),VLOOKUP(S6923,标准!G$3:H$28,2,TRUE)))</f>
        <v>76</v>
      </c>
      <c r="U6923" s="127">
        <v>9.1</v>
      </c>
      <c r="V6923" s="71">
        <f>IF(U6923=0,0,IF(A6923&lt;43,IF(F6923="女",IF(U6923="",0,VLOOKUP(U6923,标准!A$108:B$128,2,TRUE)),IF(U6923="",0,VLOOKUP(U6923,标准!A$74:B$94,2,TRUE))),IF(F6923="女",IF(U6923="",0,VLOOKUP(U6923,标准!A$39:B$59,2,TRUE)),IF(U6923="",0,VLOOKUP(U6923,标准!A$3:B$23,2,TRUE)))))</f>
        <v>72</v>
      </c>
      <c r="W6923" s="86">
        <f t="shared" si="108"/>
        <v>58</v>
      </c>
      <c r="X6923" s="87">
        <v>4</v>
      </c>
      <c r="Y6923" s="87">
        <v>4</v>
      </c>
      <c r="Z6923" s="91"/>
      <c r="AA6923" s="92"/>
    </row>
    <row r="6924" customHeight="1" spans="1:27">
      <c r="A6924" s="62">
        <v>42</v>
      </c>
      <c r="B6924" s="91">
        <v>6964</v>
      </c>
      <c r="C6924" s="154" t="s">
        <v>13937</v>
      </c>
      <c r="D6924" s="154" t="s">
        <v>13912</v>
      </c>
      <c r="E6924" s="154" t="s">
        <v>4835</v>
      </c>
      <c r="F6924" s="154" t="s">
        <v>34</v>
      </c>
      <c r="G6924" s="155" t="s">
        <v>13938</v>
      </c>
      <c r="H6924" s="68">
        <v>159.2</v>
      </c>
      <c r="I6924" s="68">
        <v>46.8</v>
      </c>
      <c r="J6924" s="71">
        <f>IF(F6924="女",IF(H6924=0,0,VLOOKUP(I6924/(H6924*H6924/10000),标准!M$108:N$112,2,TRUE)),IF(H6924=0,0,VLOOKUP(I6924/(H6924*H6924/10000),标准!M$74:N$78,2,TRUE)))</f>
        <v>100</v>
      </c>
      <c r="K6924" s="72">
        <v>2795</v>
      </c>
      <c r="L6924" s="71">
        <f>IF(A6924&lt;43,IF(F6924="女",VLOOKUP(K6924,标准!K$108:L$128,2,TRUE),VLOOKUP(K6924,标准!K$74:L$94,2,TRUE)),IF(F6924="女",VLOOKUP(K6924,标准!K$39:L$59,2,TRUE),VLOOKUP(K6924,标准!K$3:L$23,2,TRUE)))</f>
        <v>74</v>
      </c>
      <c r="M6924" s="68">
        <v>10.5</v>
      </c>
      <c r="N6924" s="71">
        <f>IF(M6924="",0,IF(A6924&lt;43,IF(F6924="女",VLOOKUP(M6924,标准!C$108:D$128,2,TRUE),VLOOKUP(M6924,标准!C$74:D$94,2,TRUE)),IF(F6924="女",VLOOKUP(M6924,标准!C$39:D$59,2,TRUE),VLOOKUP(M6924,标准!C$3:D$23,2,TRUE))))</f>
        <v>66</v>
      </c>
      <c r="O6924" s="124">
        <v>160</v>
      </c>
      <c r="P6924" s="71">
        <f>IF(A6924&lt;43,IF(F6924="女",VLOOKUP(O6924/100,标准!E$108:F$128,2,TRUE),VLOOKUP(O6924/100,标准!E$74:F$94,2,TRUE)),IF(F6924="女",VLOOKUP(O6924/100,标准!E$39:F$59,2,TRUE),VLOOKUP(O6924/100,标准!E$3:F$23,2,TRUE)))</f>
        <v>66</v>
      </c>
      <c r="Q6924" s="125">
        <v>4.11</v>
      </c>
      <c r="R6924" s="71">
        <f>IF(Q6924=0,0,IF(A6924&lt;43,IF(F6924="女",IF(Q6924="",0,VLOOKUP(Q6924,标准!I$108:J$138,2,TRUE)),IF(Q6924="",0,VLOOKUP(Q6924,标准!I$74:J$104,2,TRUE))),IF(F6924="女",IF(Q6924="",0,VLOOKUP(Q6924,标准!I$39:J$69,2,TRUE)),IF(Q6924="",0,VLOOKUP(Q6924,标准!I$3:J$33,2,TRUE)))))</f>
        <v>68</v>
      </c>
      <c r="S6924" s="126">
        <v>60</v>
      </c>
      <c r="T6924" s="71">
        <f>IF(A6924&lt;43,IF(F6924="女",VLOOKUP(S6924,标准!G$108:H$138,2,TRUE),VLOOKUP(S6924,标准!G$74:H$99,2,TRUE)),IF(F6924="女",VLOOKUP(S6924,标准!G$39:H$69,2,TRUE),VLOOKUP(S6924,标准!G$3:H$28,2,TRUE)))</f>
        <v>102</v>
      </c>
      <c r="U6924" s="127">
        <v>8.5</v>
      </c>
      <c r="V6924" s="71">
        <f>IF(U6924=0,0,IF(A6924&lt;43,IF(F6924="女",IF(U6924="",0,VLOOKUP(U6924,标准!A$108:B$128,2,TRUE)),IF(U6924="",0,VLOOKUP(U6924,标准!A$74:B$94,2,TRUE))),IF(F6924="女",IF(U6924="",0,VLOOKUP(U6924,标准!A$39:B$59,2,TRUE)),IF(U6924="",0,VLOOKUP(U6924,标准!A$3:B$23,2,TRUE)))))</f>
        <v>78</v>
      </c>
      <c r="W6924" s="86">
        <f t="shared" si="108"/>
        <v>78.7</v>
      </c>
      <c r="X6924" s="87">
        <v>4.6</v>
      </c>
      <c r="Y6924" s="87">
        <v>4.6</v>
      </c>
      <c r="Z6924" s="91"/>
      <c r="AA6924" s="92"/>
    </row>
    <row r="6925" customHeight="1" spans="1:27">
      <c r="A6925" s="62">
        <v>42</v>
      </c>
      <c r="B6925" s="91">
        <v>6965</v>
      </c>
      <c r="C6925" s="154" t="s">
        <v>13939</v>
      </c>
      <c r="D6925" s="154" t="s">
        <v>13912</v>
      </c>
      <c r="E6925" s="154" t="s">
        <v>4835</v>
      </c>
      <c r="F6925" s="154" t="s">
        <v>34</v>
      </c>
      <c r="G6925" s="155" t="s">
        <v>13940</v>
      </c>
      <c r="H6925" s="68">
        <v>149.9</v>
      </c>
      <c r="I6925" s="68">
        <v>45.6</v>
      </c>
      <c r="J6925" s="71">
        <f>IF(F6925="女",IF(H6925=0,0,VLOOKUP(I6925/(H6925*H6925/10000),标准!M$108:N$112,2,TRUE)),IF(H6925=0,0,VLOOKUP(I6925/(H6925*H6925/10000),标准!M$74:N$78,2,TRUE)))</f>
        <v>100</v>
      </c>
      <c r="K6925" s="72">
        <v>2659</v>
      </c>
      <c r="L6925" s="71">
        <f>IF(A6925&lt;43,IF(F6925="女",VLOOKUP(K6925,标准!K$108:L$128,2,TRUE),VLOOKUP(K6925,标准!K$74:L$94,2,TRUE)),IF(F6925="女",VLOOKUP(K6925,标准!K$39:L$59,2,TRUE),VLOOKUP(K6925,标准!K$3:L$23,2,TRUE)))</f>
        <v>72</v>
      </c>
      <c r="M6925" s="68">
        <v>20</v>
      </c>
      <c r="N6925" s="71">
        <f>IF(M6925="",0,IF(A6925&lt;43,IF(F6925="女",VLOOKUP(M6925,标准!C$108:D$128,2,TRUE),VLOOKUP(M6925,标准!C$74:D$94,2,TRUE)),IF(F6925="女",VLOOKUP(M6925,标准!C$39:D$59,2,TRUE),VLOOKUP(M6925,标准!C$3:D$23,2,TRUE))))</f>
        <v>80</v>
      </c>
      <c r="O6925" s="124">
        <v>155</v>
      </c>
      <c r="P6925" s="71">
        <f>IF(A6925&lt;43,IF(F6925="女",VLOOKUP(O6925/100,标准!E$108:F$128,2,TRUE),VLOOKUP(O6925/100,标准!E$74:F$94,2,TRUE)),IF(F6925="女",VLOOKUP(O6925/100,标准!E$39:F$59,2,TRUE),VLOOKUP(O6925/100,标准!E$3:F$23,2,TRUE)))</f>
        <v>62</v>
      </c>
      <c r="Q6925" s="125">
        <v>5.09</v>
      </c>
      <c r="R6925" s="71">
        <f>IF(Q6925=0,0,IF(A6925&lt;43,IF(F6925="女",IF(Q6925="",0,VLOOKUP(Q6925,标准!I$108:J$138,2,TRUE)),IF(Q6925="",0,VLOOKUP(Q6925,标准!I$74:J$104,2,TRUE))),IF(F6925="女",IF(Q6925="",0,VLOOKUP(Q6925,标准!I$39:J$69,2,TRUE)),IF(Q6925="",0,VLOOKUP(Q6925,标准!I$3:J$33,2,TRUE)))))</f>
        <v>20</v>
      </c>
      <c r="S6925" s="126">
        <v>51</v>
      </c>
      <c r="T6925" s="71">
        <f>IF(A6925&lt;43,IF(F6925="女",VLOOKUP(S6925,标准!G$108:H$138,2,TRUE),VLOOKUP(S6925,标准!G$74:H$99,2,TRUE)),IF(F6925="女",VLOOKUP(S6925,标准!G$39:H$69,2,TRUE),VLOOKUP(S6925,标准!G$3:H$28,2,TRUE)))</f>
        <v>85</v>
      </c>
      <c r="U6925" s="127">
        <v>8.8</v>
      </c>
      <c r="V6925" s="71">
        <f>IF(U6925=0,0,IF(A6925&lt;43,IF(F6925="女",IF(U6925="",0,VLOOKUP(U6925,标准!A$108:B$128,2,TRUE)),IF(U6925="",0,VLOOKUP(U6925,标准!A$74:B$94,2,TRUE))),IF(F6925="女",IF(U6925="",0,VLOOKUP(U6925,标准!A$39:B$59,2,TRUE)),IF(U6925="",0,VLOOKUP(U6925,标准!A$3:B$23,2,TRUE)))))</f>
        <v>74</v>
      </c>
      <c r="W6925" s="86">
        <f t="shared" si="108"/>
        <v>67.3</v>
      </c>
      <c r="X6925" s="87">
        <v>4.7</v>
      </c>
      <c r="Y6925" s="87">
        <v>5</v>
      </c>
      <c r="Z6925" s="91"/>
      <c r="AA6925" s="92"/>
    </row>
    <row r="6926" customHeight="1" spans="1:27">
      <c r="A6926" s="62">
        <v>42</v>
      </c>
      <c r="B6926" s="91">
        <v>6966</v>
      </c>
      <c r="C6926" s="154" t="s">
        <v>13941</v>
      </c>
      <c r="D6926" s="154" t="s">
        <v>13912</v>
      </c>
      <c r="E6926" s="154" t="s">
        <v>4835</v>
      </c>
      <c r="F6926" s="154" t="s">
        <v>34</v>
      </c>
      <c r="G6926" s="155" t="s">
        <v>13942</v>
      </c>
      <c r="H6926" s="68">
        <v>153.6</v>
      </c>
      <c r="I6926" s="68">
        <v>40.3</v>
      </c>
      <c r="J6926" s="71">
        <f>IF(F6926="女",IF(H6926=0,0,VLOOKUP(I6926/(H6926*H6926/10000),标准!M$108:N$112,2,TRUE)),IF(H6926=0,0,VLOOKUP(I6926/(H6926*H6926/10000),标准!M$74:N$78,2,TRUE)))</f>
        <v>80</v>
      </c>
      <c r="K6926" s="72">
        <v>2109</v>
      </c>
      <c r="L6926" s="71">
        <f>IF(A6926&lt;43,IF(F6926="女",VLOOKUP(K6926,标准!K$108:L$128,2,TRUE),VLOOKUP(K6926,标准!K$74:L$94,2,TRUE)),IF(F6926="女",VLOOKUP(K6926,标准!K$39:L$59,2,TRUE),VLOOKUP(K6926,标准!K$3:L$23,2,TRUE)))</f>
        <v>62</v>
      </c>
      <c r="M6926" s="68">
        <v>13</v>
      </c>
      <c r="N6926" s="71">
        <f>IF(M6926="",0,IF(A6926&lt;43,IF(F6926="女",VLOOKUP(M6926,标准!C$108:D$128,2,TRUE),VLOOKUP(M6926,标准!C$74:D$94,2,TRUE)),IF(F6926="女",VLOOKUP(M6926,标准!C$39:D$59,2,TRUE),VLOOKUP(M6926,标准!C$3:D$23,2,TRUE))))</f>
        <v>70</v>
      </c>
      <c r="O6926" s="124">
        <v>152</v>
      </c>
      <c r="P6926" s="71">
        <f>IF(A6926&lt;43,IF(F6926="女",VLOOKUP(O6926/100,标准!E$108:F$128,2,TRUE),VLOOKUP(O6926/100,标准!E$74:F$94,2,TRUE)),IF(F6926="女",VLOOKUP(O6926/100,标准!E$39:F$59,2,TRUE),VLOOKUP(O6926/100,标准!E$3:F$23,2,TRUE)))</f>
        <v>60</v>
      </c>
      <c r="Q6926" s="125">
        <v>5.04</v>
      </c>
      <c r="R6926" s="71">
        <f>IF(Q6926=0,0,IF(A6926&lt;43,IF(F6926="女",IF(Q6926="",0,VLOOKUP(Q6926,标准!I$108:J$138,2,TRUE)),IF(Q6926="",0,VLOOKUP(Q6926,标准!I$74:J$104,2,TRUE))),IF(F6926="女",IF(Q6926="",0,VLOOKUP(Q6926,标准!I$39:J$69,2,TRUE)),IF(Q6926="",0,VLOOKUP(Q6926,标准!I$3:J$33,2,TRUE)))))</f>
        <v>30</v>
      </c>
      <c r="S6926" s="126">
        <v>42</v>
      </c>
      <c r="T6926" s="71">
        <f>IF(A6926&lt;43,IF(F6926="女",VLOOKUP(S6926,标准!G$108:H$138,2,TRUE),VLOOKUP(S6926,标准!G$74:H$99,2,TRUE)),IF(F6926="女",VLOOKUP(S6926,标准!G$39:H$69,2,TRUE),VLOOKUP(S6926,标准!G$3:H$28,2,TRUE)))</f>
        <v>76</v>
      </c>
      <c r="U6926" s="127">
        <v>10.2</v>
      </c>
      <c r="V6926" s="71">
        <f>IF(U6926=0,0,IF(A6926&lt;43,IF(F6926="女",IF(U6926="",0,VLOOKUP(U6926,标准!A$108:B$128,2,TRUE)),IF(U6926="",0,VLOOKUP(U6926,标准!A$74:B$94,2,TRUE))),IF(F6926="女",IF(U6926="",0,VLOOKUP(U6926,标准!A$39:B$59,2,TRUE)),IF(U6926="",0,VLOOKUP(U6926,标准!A$3:B$23,2,TRUE)))))</f>
        <v>60</v>
      </c>
      <c r="W6926" s="86">
        <f t="shared" si="108"/>
        <v>59.9</v>
      </c>
      <c r="X6926" s="87">
        <v>3.7</v>
      </c>
      <c r="Y6926" s="87">
        <v>3.7</v>
      </c>
      <c r="Z6926" s="91"/>
      <c r="AA6926" s="92"/>
    </row>
    <row r="6927" customHeight="1" spans="1:27">
      <c r="A6927" s="62">
        <v>42</v>
      </c>
      <c r="B6927" s="91">
        <v>6967</v>
      </c>
      <c r="C6927" s="154" t="s">
        <v>13943</v>
      </c>
      <c r="D6927" s="154" t="s">
        <v>13912</v>
      </c>
      <c r="E6927" s="154" t="s">
        <v>4835</v>
      </c>
      <c r="F6927" s="154" t="s">
        <v>34</v>
      </c>
      <c r="G6927" s="155" t="s">
        <v>13944</v>
      </c>
      <c r="H6927" s="68">
        <v>168.4</v>
      </c>
      <c r="I6927" s="68">
        <v>65.2</v>
      </c>
      <c r="J6927" s="71">
        <f>IF(F6927="女",IF(H6927=0,0,VLOOKUP(I6927/(H6927*H6927/10000),标准!M$108:N$112,2,TRUE)),IF(H6927=0,0,VLOOKUP(I6927/(H6927*H6927/10000),标准!M$74:N$78,2,TRUE)))</f>
        <v>100</v>
      </c>
      <c r="K6927" s="72">
        <v>3520</v>
      </c>
      <c r="L6927" s="71">
        <f>IF(A6927&lt;43,IF(F6927="女",VLOOKUP(K6927,标准!K$108:L$128,2,TRUE),VLOOKUP(K6927,标准!K$74:L$94,2,TRUE)),IF(F6927="女",VLOOKUP(K6927,标准!K$39:L$59,2,TRUE),VLOOKUP(K6927,标准!K$3:L$23,2,TRUE)))</f>
        <v>100</v>
      </c>
      <c r="M6927" s="68">
        <v>14</v>
      </c>
      <c r="N6927" s="71">
        <f>IF(M6927="",0,IF(A6927&lt;43,IF(F6927="女",VLOOKUP(M6927,标准!C$108:D$128,2,TRUE),VLOOKUP(M6927,标准!C$74:D$94,2,TRUE)),IF(F6927="女",VLOOKUP(M6927,标准!C$39:D$59,2,TRUE),VLOOKUP(M6927,标准!C$3:D$23,2,TRUE))))</f>
        <v>72</v>
      </c>
      <c r="O6927" s="124">
        <v>180</v>
      </c>
      <c r="P6927" s="71">
        <f>IF(A6927&lt;43,IF(F6927="女",VLOOKUP(O6927/100,标准!E$108:F$128,2,TRUE),VLOOKUP(O6927/100,标准!E$74:F$94,2,TRUE)),IF(F6927="女",VLOOKUP(O6927/100,标准!E$39:F$59,2,TRUE),VLOOKUP(O6927/100,标准!E$3:F$23,2,TRUE)))</f>
        <v>78</v>
      </c>
      <c r="Q6927" s="125">
        <v>4.51</v>
      </c>
      <c r="R6927" s="71">
        <f>IF(Q6927=0,0,IF(A6927&lt;43,IF(F6927="女",IF(Q6927="",0,VLOOKUP(Q6927,标准!I$108:J$138,2,TRUE)),IF(Q6927="",0,VLOOKUP(Q6927,标准!I$74:J$104,2,TRUE))),IF(F6927="女",IF(Q6927="",0,VLOOKUP(Q6927,标准!I$39:J$69,2,TRUE)),IF(Q6927="",0,VLOOKUP(Q6927,标准!I$3:J$33,2,TRUE)))))</f>
        <v>40</v>
      </c>
      <c r="S6927" s="126">
        <v>51</v>
      </c>
      <c r="T6927" s="71">
        <f>IF(A6927&lt;43,IF(F6927="女",VLOOKUP(S6927,标准!G$108:H$138,2,TRUE),VLOOKUP(S6927,标准!G$74:H$99,2,TRUE)),IF(F6927="女",VLOOKUP(S6927,标准!G$39:H$69,2,TRUE),VLOOKUP(S6927,标准!G$3:H$28,2,TRUE)))</f>
        <v>85</v>
      </c>
      <c r="U6927" s="127">
        <v>9</v>
      </c>
      <c r="V6927" s="71">
        <f>IF(U6927=0,0,IF(A6927&lt;43,IF(F6927="女",IF(U6927="",0,VLOOKUP(U6927,标准!A$108:B$128,2,TRUE)),IF(U6927="",0,VLOOKUP(U6927,标准!A$74:B$94,2,TRUE))),IF(F6927="女",IF(U6927="",0,VLOOKUP(U6927,标准!A$39:B$59,2,TRUE)),IF(U6927="",0,VLOOKUP(U6927,标准!A$3:B$23,2,TRUE)))))</f>
        <v>72</v>
      </c>
      <c r="W6927" s="86">
        <f t="shared" si="108"/>
        <v>75.9</v>
      </c>
      <c r="X6927" s="87">
        <v>4.1</v>
      </c>
      <c r="Y6927" s="87">
        <v>4.2</v>
      </c>
      <c r="Z6927" s="91"/>
      <c r="AA6927" s="92"/>
    </row>
    <row r="6928" customHeight="1" spans="1:27">
      <c r="A6928" s="62">
        <v>42</v>
      </c>
      <c r="B6928" s="91">
        <v>6968</v>
      </c>
      <c r="C6928" s="154" t="s">
        <v>13945</v>
      </c>
      <c r="D6928" s="154" t="s">
        <v>13912</v>
      </c>
      <c r="E6928" s="154" t="s">
        <v>4835</v>
      </c>
      <c r="F6928" s="154" t="s">
        <v>34</v>
      </c>
      <c r="G6928" s="155" t="s">
        <v>13946</v>
      </c>
      <c r="H6928" s="68">
        <v>156</v>
      </c>
      <c r="I6928" s="68">
        <v>51.8</v>
      </c>
      <c r="J6928" s="71">
        <f>IF(F6928="女",IF(H6928=0,0,VLOOKUP(I6928/(H6928*H6928/10000),标准!M$108:N$112,2,TRUE)),IF(H6928=0,0,VLOOKUP(I6928/(H6928*H6928/10000),标准!M$74:N$78,2,TRUE)))</f>
        <v>100</v>
      </c>
      <c r="K6928" s="72">
        <v>2901</v>
      </c>
      <c r="L6928" s="71">
        <f>IF(A6928&lt;43,IF(F6928="女",VLOOKUP(K6928,标准!K$108:L$128,2,TRUE),VLOOKUP(K6928,标准!K$74:L$94,2,TRUE)),IF(F6928="女",VLOOKUP(K6928,标准!K$39:L$59,2,TRUE),VLOOKUP(K6928,标准!K$3:L$23,2,TRUE)))</f>
        <v>78</v>
      </c>
      <c r="M6928" s="68">
        <v>26.8</v>
      </c>
      <c r="N6928" s="71">
        <f>IF(M6928="",0,IF(A6928&lt;43,IF(F6928="女",VLOOKUP(M6928,标准!C$108:D$128,2,TRUE),VLOOKUP(M6928,标准!C$74:D$94,2,TRUE)),IF(F6928="女",VLOOKUP(M6928,标准!C$39:D$59,2,TRUE),VLOOKUP(M6928,标准!C$3:D$23,2,TRUE))))</f>
        <v>100</v>
      </c>
      <c r="O6928" s="124">
        <v>256</v>
      </c>
      <c r="P6928" s="71">
        <f>IF(A6928&lt;43,IF(F6928="女",VLOOKUP(O6928/100,标准!E$108:F$128,2,TRUE),VLOOKUP(O6928/100,标准!E$74:F$94,2,TRUE)),IF(F6928="女",VLOOKUP(O6928/100,标准!E$39:F$59,2,TRUE),VLOOKUP(O6928/100,标准!E$3:F$23,2,TRUE)))</f>
        <v>100</v>
      </c>
      <c r="Q6928" s="125">
        <v>5.02</v>
      </c>
      <c r="R6928" s="71">
        <f>IF(Q6928=0,0,IF(A6928&lt;43,IF(F6928="女",IF(Q6928="",0,VLOOKUP(Q6928,标准!I$108:J$138,2,TRUE)),IF(Q6928="",0,VLOOKUP(Q6928,标准!I$74:J$104,2,TRUE))),IF(F6928="女",IF(Q6928="",0,VLOOKUP(Q6928,标准!I$39:J$69,2,TRUE)),IF(Q6928="",0,VLOOKUP(Q6928,标准!I$3:J$33,2,TRUE)))))</f>
        <v>30</v>
      </c>
      <c r="S6928" s="126">
        <v>5</v>
      </c>
      <c r="T6928" s="71">
        <f>IF(A6928&lt;43,IF(F6928="女",VLOOKUP(S6928,标准!G$108:H$138,2,TRUE),VLOOKUP(S6928,标准!G$74:H$99,2,TRUE)),IF(F6928="女",VLOOKUP(S6928,标准!G$39:H$69,2,TRUE),VLOOKUP(S6928,标准!G$3:H$28,2,TRUE)))</f>
        <v>0</v>
      </c>
      <c r="U6928" s="127">
        <v>9</v>
      </c>
      <c r="V6928" s="71">
        <f>IF(U6928=0,0,IF(A6928&lt;43,IF(F6928="女",IF(U6928="",0,VLOOKUP(U6928,标准!A$108:B$128,2,TRUE)),IF(U6928="",0,VLOOKUP(U6928,标准!A$74:B$94,2,TRUE))),IF(F6928="女",IF(U6928="",0,VLOOKUP(U6928,标准!A$39:B$59,2,TRUE)),IF(U6928="",0,VLOOKUP(U6928,标准!A$3:B$23,2,TRUE)))))</f>
        <v>72</v>
      </c>
      <c r="W6928" s="86">
        <f t="shared" si="108"/>
        <v>67.1</v>
      </c>
      <c r="X6928" s="87">
        <v>4.1</v>
      </c>
      <c r="Y6928" s="87">
        <v>3.7</v>
      </c>
      <c r="Z6928" s="91"/>
      <c r="AA6928" s="92"/>
    </row>
    <row r="6929" customHeight="1" spans="1:27">
      <c r="A6929" s="62">
        <v>42</v>
      </c>
      <c r="B6929" s="91">
        <v>6969</v>
      </c>
      <c r="C6929" s="154" t="s">
        <v>13947</v>
      </c>
      <c r="D6929" s="154" t="s">
        <v>13912</v>
      </c>
      <c r="E6929" s="154" t="s">
        <v>4835</v>
      </c>
      <c r="F6929" s="154" t="s">
        <v>34</v>
      </c>
      <c r="G6929" s="155" t="s">
        <v>13948</v>
      </c>
      <c r="H6929" s="68">
        <v>154.6</v>
      </c>
      <c r="I6929" s="68">
        <v>49.3</v>
      </c>
      <c r="J6929" s="71">
        <f>IF(F6929="女",IF(H6929=0,0,VLOOKUP(I6929/(H6929*H6929/10000),标准!M$108:N$112,2,TRUE)),IF(H6929=0,0,VLOOKUP(I6929/(H6929*H6929/10000),标准!M$74:N$78,2,TRUE)))</f>
        <v>100</v>
      </c>
      <c r="K6929" s="72">
        <v>2750</v>
      </c>
      <c r="L6929" s="71">
        <f>IF(A6929&lt;43,IF(F6929="女",VLOOKUP(K6929,标准!K$108:L$128,2,TRUE),VLOOKUP(K6929,标准!K$74:L$94,2,TRUE)),IF(F6929="女",VLOOKUP(K6929,标准!K$39:L$59,2,TRUE),VLOOKUP(K6929,标准!K$3:L$23,2,TRUE)))</f>
        <v>74</v>
      </c>
      <c r="M6929" s="68">
        <v>28.9</v>
      </c>
      <c r="N6929" s="71">
        <f>IF(M6929="",0,IF(A6929&lt;43,IF(F6929="女",VLOOKUP(M6929,标准!C$108:D$128,2,TRUE),VLOOKUP(M6929,标准!C$74:D$94,2,TRUE)),IF(F6929="女",VLOOKUP(M6929,标准!C$39:D$59,2,TRUE),VLOOKUP(M6929,标准!C$3:D$23,2,TRUE))))</f>
        <v>100</v>
      </c>
      <c r="O6929" s="124">
        <v>175</v>
      </c>
      <c r="P6929" s="71">
        <f>IF(A6929&lt;43,IF(F6929="女",VLOOKUP(O6929/100,标准!E$108:F$128,2,TRUE),VLOOKUP(O6929/100,标准!E$74:F$94,2,TRUE)),IF(F6929="女",VLOOKUP(O6929/100,标准!E$39:F$59,2,TRUE),VLOOKUP(O6929/100,标准!E$3:F$23,2,TRUE)))</f>
        <v>76</v>
      </c>
      <c r="Q6929" s="125">
        <v>4.53</v>
      </c>
      <c r="R6929" s="71">
        <f>IF(Q6929=0,0,IF(A6929&lt;43,IF(F6929="女",IF(Q6929="",0,VLOOKUP(Q6929,标准!I$108:J$138,2,TRUE)),IF(Q6929="",0,VLOOKUP(Q6929,标准!I$74:J$104,2,TRUE))),IF(F6929="女",IF(Q6929="",0,VLOOKUP(Q6929,标准!I$39:J$69,2,TRUE)),IF(Q6929="",0,VLOOKUP(Q6929,标准!I$3:J$33,2,TRUE)))))</f>
        <v>40</v>
      </c>
      <c r="S6929" s="126">
        <v>52</v>
      </c>
      <c r="T6929" s="71">
        <f>IF(A6929&lt;43,IF(F6929="女",VLOOKUP(S6929,标准!G$108:H$138,2,TRUE),VLOOKUP(S6929,标准!G$74:H$99,2,TRUE)),IF(F6929="女",VLOOKUP(S6929,标准!G$39:H$69,2,TRUE),VLOOKUP(S6929,标准!G$3:H$28,2,TRUE)))</f>
        <v>90</v>
      </c>
      <c r="U6929" s="127">
        <v>9.4</v>
      </c>
      <c r="V6929" s="71">
        <f>IF(U6929=0,0,IF(A6929&lt;43,IF(F6929="女",IF(U6929="",0,VLOOKUP(U6929,标准!A$108:B$128,2,TRUE)),IF(U6929="",0,VLOOKUP(U6929,标准!A$74:B$94,2,TRUE))),IF(F6929="女",IF(U6929="",0,VLOOKUP(U6929,标准!A$39:B$59,2,TRUE)),IF(U6929="",0,VLOOKUP(U6929,标准!A$3:B$23,2,TRUE)))))</f>
        <v>68</v>
      </c>
      <c r="W6929" s="86">
        <f t="shared" si="108"/>
        <v>74.3</v>
      </c>
      <c r="X6929" s="87">
        <v>4.2</v>
      </c>
      <c r="Y6929" s="87">
        <v>4.1</v>
      </c>
      <c r="Z6929" s="91"/>
      <c r="AA6929" s="92"/>
    </row>
    <row r="6930" customHeight="1" spans="1:27">
      <c r="A6930" s="62">
        <v>42</v>
      </c>
      <c r="B6930" s="91">
        <v>6970</v>
      </c>
      <c r="C6930" s="154" t="s">
        <v>13949</v>
      </c>
      <c r="D6930" s="154" t="s">
        <v>13912</v>
      </c>
      <c r="E6930" s="154" t="s">
        <v>4835</v>
      </c>
      <c r="F6930" s="154" t="s">
        <v>34</v>
      </c>
      <c r="G6930" s="155" t="s">
        <v>13950</v>
      </c>
      <c r="H6930" s="68">
        <v>158.6</v>
      </c>
      <c r="I6930" s="68">
        <v>66.4</v>
      </c>
      <c r="J6930" s="71">
        <f>IF(F6930="女",IF(H6930=0,0,VLOOKUP(I6930/(H6930*H6930/10000),标准!M$108:N$112,2,TRUE)),IF(H6930=0,0,VLOOKUP(I6930/(H6930*H6930/10000),标准!M$74:N$78,2,TRUE)))</f>
        <v>80</v>
      </c>
      <c r="K6930" s="72">
        <v>2825</v>
      </c>
      <c r="L6930" s="71">
        <f>IF(A6930&lt;43,IF(F6930="女",VLOOKUP(K6930,标准!K$108:L$128,2,TRUE),VLOOKUP(K6930,标准!K$74:L$94,2,TRUE)),IF(F6930="女",VLOOKUP(K6930,标准!K$39:L$59,2,TRUE),VLOOKUP(K6930,标准!K$3:L$23,2,TRUE)))</f>
        <v>76</v>
      </c>
      <c r="M6930" s="68">
        <v>25</v>
      </c>
      <c r="N6930" s="71">
        <f>IF(M6930="",0,IF(A6930&lt;43,IF(F6930="女",VLOOKUP(M6930,标准!C$108:D$128,2,TRUE),VLOOKUP(M6930,标准!C$74:D$94,2,TRUE)),IF(F6930="女",VLOOKUP(M6930,标准!C$39:D$59,2,TRUE),VLOOKUP(M6930,标准!C$3:D$23,2,TRUE))))</f>
        <v>95</v>
      </c>
      <c r="O6930" s="124">
        <v>155</v>
      </c>
      <c r="P6930" s="71">
        <f>IF(A6930&lt;43,IF(F6930="女",VLOOKUP(O6930/100,标准!E$108:F$128,2,TRUE),VLOOKUP(O6930/100,标准!E$74:F$94,2,TRUE)),IF(F6930="女",VLOOKUP(O6930/100,标准!E$39:F$59,2,TRUE),VLOOKUP(O6930/100,标准!E$3:F$23,2,TRUE)))</f>
        <v>62</v>
      </c>
      <c r="Q6930" s="125">
        <v>4.29</v>
      </c>
      <c r="R6930" s="71">
        <f>IF(Q6930=0,0,IF(A6930&lt;43,IF(F6930="女",IF(Q6930="",0,VLOOKUP(Q6930,标准!I$108:J$138,2,TRUE)),IF(Q6930="",0,VLOOKUP(Q6930,标准!I$74:J$104,2,TRUE))),IF(F6930="女",IF(Q6930="",0,VLOOKUP(Q6930,标准!I$39:J$69,2,TRUE)),IF(Q6930="",0,VLOOKUP(Q6930,标准!I$3:J$33,2,TRUE)))))</f>
        <v>62</v>
      </c>
      <c r="S6930" s="126">
        <v>2</v>
      </c>
      <c r="T6930" s="71">
        <f>IF(A6930&lt;43,IF(F6930="女",VLOOKUP(S6930,标准!G$108:H$138,2,TRUE),VLOOKUP(S6930,标准!G$74:H$99,2,TRUE)),IF(F6930="女",VLOOKUP(S6930,标准!G$39:H$69,2,TRUE),VLOOKUP(S6930,标准!G$3:H$28,2,TRUE)))</f>
        <v>0</v>
      </c>
      <c r="U6930" s="127">
        <v>9.7</v>
      </c>
      <c r="V6930" s="71">
        <f>IF(U6930=0,0,IF(A6930&lt;43,IF(F6930="女",IF(U6930="",0,VLOOKUP(U6930,标准!A$108:B$128,2,TRUE)),IF(U6930="",0,VLOOKUP(U6930,标准!A$74:B$94,2,TRUE))),IF(F6930="女",IF(U6930="",0,VLOOKUP(U6930,标准!A$39:B$59,2,TRUE)),IF(U6930="",0,VLOOKUP(U6930,标准!A$3:B$23,2,TRUE)))))</f>
        <v>66</v>
      </c>
      <c r="W6930" s="86">
        <f t="shared" si="108"/>
        <v>64.7</v>
      </c>
      <c r="X6930" s="87">
        <v>4.1</v>
      </c>
      <c r="Y6930" s="87">
        <v>4.1</v>
      </c>
      <c r="Z6930" s="91"/>
      <c r="AA6930" s="92"/>
    </row>
    <row r="6931" customHeight="1" spans="1:27">
      <c r="A6931" s="62">
        <v>42</v>
      </c>
      <c r="B6931" s="91">
        <v>6971</v>
      </c>
      <c r="C6931" s="154" t="s">
        <v>13951</v>
      </c>
      <c r="D6931" s="154" t="s">
        <v>13912</v>
      </c>
      <c r="E6931" s="154" t="s">
        <v>4835</v>
      </c>
      <c r="F6931" s="154" t="s">
        <v>34</v>
      </c>
      <c r="G6931" s="155" t="s">
        <v>13952</v>
      </c>
      <c r="H6931" s="68">
        <v>164.8</v>
      </c>
      <c r="I6931" s="68">
        <v>51.8</v>
      </c>
      <c r="J6931" s="71">
        <f>IF(F6931="女",IF(H6931=0,0,VLOOKUP(I6931/(H6931*H6931/10000),标准!M$108:N$112,2,TRUE)),IF(H6931=0,0,VLOOKUP(I6931/(H6931*H6931/10000),标准!M$74:N$78,2,TRUE)))</f>
        <v>100</v>
      </c>
      <c r="K6931" s="72">
        <v>2430</v>
      </c>
      <c r="L6931" s="71">
        <f>IF(A6931&lt;43,IF(F6931="女",VLOOKUP(K6931,标准!K$108:L$128,2,TRUE),VLOOKUP(K6931,标准!K$74:L$94,2,TRUE)),IF(F6931="女",VLOOKUP(K6931,标准!K$39:L$59,2,TRUE),VLOOKUP(K6931,标准!K$3:L$23,2,TRUE)))</f>
        <v>68</v>
      </c>
      <c r="M6931" s="68">
        <v>16</v>
      </c>
      <c r="N6931" s="71">
        <f>IF(M6931="",0,IF(A6931&lt;43,IF(F6931="女",VLOOKUP(M6931,标准!C$108:D$128,2,TRUE),VLOOKUP(M6931,标准!C$74:D$94,2,TRUE)),IF(F6931="女",VLOOKUP(M6931,标准!C$39:D$59,2,TRUE),VLOOKUP(M6931,标准!C$3:D$23,2,TRUE))))</f>
        <v>74</v>
      </c>
      <c r="O6931" s="124">
        <v>180</v>
      </c>
      <c r="P6931" s="71">
        <f>IF(A6931&lt;43,IF(F6931="女",VLOOKUP(O6931/100,标准!E$108:F$128,2,TRUE),VLOOKUP(O6931/100,标准!E$74:F$94,2,TRUE)),IF(F6931="女",VLOOKUP(O6931/100,标准!E$39:F$59,2,TRUE),VLOOKUP(O6931/100,标准!E$3:F$23,2,TRUE)))</f>
        <v>78</v>
      </c>
      <c r="Q6931" s="125">
        <v>4.01</v>
      </c>
      <c r="R6931" s="71">
        <f>IF(Q6931=0,0,IF(A6931&lt;43,IF(F6931="女",IF(Q6931="",0,VLOOKUP(Q6931,标准!I$108:J$138,2,TRUE)),IF(Q6931="",0,VLOOKUP(Q6931,标准!I$74:J$104,2,TRUE))),IF(F6931="女",IF(Q6931="",0,VLOOKUP(Q6931,标准!I$39:J$69,2,TRUE)),IF(Q6931="",0,VLOOKUP(Q6931,标准!I$3:J$33,2,TRUE)))))</f>
        <v>72</v>
      </c>
      <c r="S6931" s="126">
        <v>56</v>
      </c>
      <c r="T6931" s="71">
        <f>IF(A6931&lt;43,IF(F6931="女",VLOOKUP(S6931,标准!G$108:H$138,2,TRUE),VLOOKUP(S6931,标准!G$74:H$99,2,TRUE)),IF(F6931="女",VLOOKUP(S6931,标准!G$39:H$69,2,TRUE),VLOOKUP(S6931,标准!G$3:H$28,2,TRUE)))</f>
        <v>100</v>
      </c>
      <c r="U6931" s="127">
        <v>8.4</v>
      </c>
      <c r="V6931" s="71">
        <f>IF(U6931=0,0,IF(A6931&lt;43,IF(F6931="女",IF(U6931="",0,VLOOKUP(U6931,标准!A$108:B$128,2,TRUE)),IF(U6931="",0,VLOOKUP(U6931,标准!A$74:B$94,2,TRUE))),IF(F6931="女",IF(U6931="",0,VLOOKUP(U6931,标准!A$39:B$59,2,TRUE)),IF(U6931="",0,VLOOKUP(U6931,标准!A$3:B$23,2,TRUE)))))</f>
        <v>78</v>
      </c>
      <c r="W6931" s="86">
        <f t="shared" si="108"/>
        <v>80.4</v>
      </c>
      <c r="X6931" s="87">
        <v>3.9</v>
      </c>
      <c r="Y6931" s="87">
        <v>3.9</v>
      </c>
      <c r="Z6931" s="91"/>
      <c r="AA6931" s="92"/>
    </row>
    <row r="6932" customHeight="1" spans="1:27">
      <c r="A6932" s="62">
        <v>42</v>
      </c>
      <c r="B6932" s="91">
        <v>6972</v>
      </c>
      <c r="C6932" s="154" t="s">
        <v>13953</v>
      </c>
      <c r="D6932" s="154" t="s">
        <v>13912</v>
      </c>
      <c r="E6932" s="154" t="s">
        <v>4835</v>
      </c>
      <c r="F6932" s="154" t="s">
        <v>34</v>
      </c>
      <c r="G6932" s="155" t="s">
        <v>13954</v>
      </c>
      <c r="H6932" s="68">
        <v>156.9</v>
      </c>
      <c r="I6932" s="68">
        <v>54.1</v>
      </c>
      <c r="J6932" s="71">
        <f>IF(F6932="女",IF(H6932=0,0,VLOOKUP(I6932/(H6932*H6932/10000),标准!M$108:N$112,2,TRUE)),IF(H6932=0,0,VLOOKUP(I6932/(H6932*H6932/10000),标准!M$74:N$78,2,TRUE)))</f>
        <v>100</v>
      </c>
      <c r="K6932" s="72">
        <v>2240</v>
      </c>
      <c r="L6932" s="71">
        <f>IF(A6932&lt;43,IF(F6932="女",VLOOKUP(K6932,标准!K$108:L$128,2,TRUE),VLOOKUP(K6932,标准!K$74:L$94,2,TRUE)),IF(F6932="女",VLOOKUP(K6932,标准!K$39:L$59,2,TRUE),VLOOKUP(K6932,标准!K$3:L$23,2,TRUE)))</f>
        <v>64</v>
      </c>
      <c r="M6932" s="68">
        <v>27.5</v>
      </c>
      <c r="N6932" s="71">
        <f>IF(M6932="",0,IF(A6932&lt;43,IF(F6932="女",VLOOKUP(M6932,标准!C$108:D$128,2,TRUE),VLOOKUP(M6932,标准!C$74:D$94,2,TRUE)),IF(F6932="女",VLOOKUP(M6932,标准!C$39:D$59,2,TRUE),VLOOKUP(M6932,标准!C$3:D$23,2,TRUE))))</f>
        <v>100</v>
      </c>
      <c r="O6932" s="124">
        <v>260</v>
      </c>
      <c r="P6932" s="71">
        <f>IF(A6932&lt;43,IF(F6932="女",VLOOKUP(O6932/100,标准!E$108:F$128,2,TRUE),VLOOKUP(O6932/100,标准!E$74:F$94,2,TRUE)),IF(F6932="女",VLOOKUP(O6932/100,标准!E$39:F$59,2,TRUE),VLOOKUP(O6932/100,标准!E$3:F$23,2,TRUE)))</f>
        <v>100</v>
      </c>
      <c r="Q6932" s="125">
        <v>4.09</v>
      </c>
      <c r="R6932" s="71">
        <f>IF(Q6932=0,0,IF(A6932&lt;43,IF(F6932="女",IF(Q6932="",0,VLOOKUP(Q6932,标准!I$108:J$138,2,TRUE)),IF(Q6932="",0,VLOOKUP(Q6932,标准!I$74:J$104,2,TRUE))),IF(F6932="女",IF(Q6932="",0,VLOOKUP(Q6932,标准!I$39:J$69,2,TRUE)),IF(Q6932="",0,VLOOKUP(Q6932,标准!I$3:J$33,2,TRUE)))))</f>
        <v>70</v>
      </c>
      <c r="S6932" s="126"/>
      <c r="T6932" s="71">
        <f>IF(A6932&lt;43,IF(F6932="女",VLOOKUP(S6932,标准!G$108:H$138,2,TRUE),VLOOKUP(S6932,标准!G$74:H$99,2,TRUE)),IF(F6932="女",VLOOKUP(S6932,标准!G$39:H$69,2,TRUE),VLOOKUP(S6932,标准!G$3:H$28,2,TRUE)))</f>
        <v>0</v>
      </c>
      <c r="U6932" s="127">
        <v>9</v>
      </c>
      <c r="V6932" s="71">
        <f>IF(U6932=0,0,IF(A6932&lt;43,IF(F6932="女",IF(U6932="",0,VLOOKUP(U6932,标准!A$108:B$128,2,TRUE)),IF(U6932="",0,VLOOKUP(U6932,标准!A$74:B$94,2,TRUE))),IF(F6932="女",IF(U6932="",0,VLOOKUP(U6932,标准!A$39:B$59,2,TRUE)),IF(U6932="",0,VLOOKUP(U6932,标准!A$3:B$23,2,TRUE)))))</f>
        <v>72</v>
      </c>
      <c r="W6932" s="86">
        <f t="shared" si="108"/>
        <v>73</v>
      </c>
      <c r="X6932" s="87">
        <v>4</v>
      </c>
      <c r="Y6932" s="87">
        <v>4.2</v>
      </c>
      <c r="Z6932" s="91"/>
      <c r="AA6932" s="92"/>
    </row>
    <row r="6933" customHeight="1" spans="1:27">
      <c r="A6933" s="62">
        <v>42</v>
      </c>
      <c r="B6933" s="91">
        <v>6973</v>
      </c>
      <c r="C6933" s="154" t="s">
        <v>13955</v>
      </c>
      <c r="D6933" s="154" t="s">
        <v>13912</v>
      </c>
      <c r="E6933" s="154" t="s">
        <v>4835</v>
      </c>
      <c r="F6933" s="154" t="s">
        <v>34</v>
      </c>
      <c r="G6933" s="155" t="s">
        <v>13956</v>
      </c>
      <c r="H6933" s="68">
        <v>158.3</v>
      </c>
      <c r="I6933" s="68">
        <v>49.2</v>
      </c>
      <c r="J6933" s="71">
        <f>IF(F6933="女",IF(H6933=0,0,VLOOKUP(I6933/(H6933*H6933/10000),标准!M$108:N$112,2,TRUE)),IF(H6933=0,0,VLOOKUP(I6933/(H6933*H6933/10000),标准!M$74:N$78,2,TRUE)))</f>
        <v>100</v>
      </c>
      <c r="K6933" s="72">
        <v>2801</v>
      </c>
      <c r="L6933" s="71">
        <f>IF(A6933&lt;43,IF(F6933="女",VLOOKUP(K6933,标准!K$108:L$128,2,TRUE),VLOOKUP(K6933,标准!K$74:L$94,2,TRUE)),IF(F6933="女",VLOOKUP(K6933,标准!K$39:L$59,2,TRUE),VLOOKUP(K6933,标准!K$3:L$23,2,TRUE)))</f>
        <v>76</v>
      </c>
      <c r="M6933" s="68">
        <v>16</v>
      </c>
      <c r="N6933" s="71">
        <f>IF(M6933="",0,IF(A6933&lt;43,IF(F6933="女",VLOOKUP(M6933,标准!C$108:D$128,2,TRUE),VLOOKUP(M6933,标准!C$74:D$94,2,TRUE)),IF(F6933="女",VLOOKUP(M6933,标准!C$39:D$59,2,TRUE),VLOOKUP(M6933,标准!C$3:D$23,2,TRUE))))</f>
        <v>74</v>
      </c>
      <c r="O6933" s="124">
        <v>173</v>
      </c>
      <c r="P6933" s="71">
        <f>IF(A6933&lt;43,IF(F6933="女",VLOOKUP(O6933/100,标准!E$108:F$128,2,TRUE),VLOOKUP(O6933/100,标准!E$74:F$94,2,TRUE)),IF(F6933="女",VLOOKUP(O6933/100,标准!E$39:F$59,2,TRUE),VLOOKUP(O6933/100,标准!E$3:F$23,2,TRUE)))</f>
        <v>74</v>
      </c>
      <c r="Q6933" s="125">
        <v>3.59</v>
      </c>
      <c r="R6933" s="71">
        <f>IF(Q6933=0,0,IF(A6933&lt;43,IF(F6933="女",IF(Q6933="",0,VLOOKUP(Q6933,标准!I$108:J$138,2,TRUE)),IF(Q6933="",0,VLOOKUP(Q6933,标准!I$74:J$104,2,TRUE))),IF(F6933="女",IF(Q6933="",0,VLOOKUP(Q6933,标准!I$39:J$69,2,TRUE)),IF(Q6933="",0,VLOOKUP(Q6933,标准!I$3:J$33,2,TRUE)))))</f>
        <v>74</v>
      </c>
      <c r="S6933" s="126">
        <v>31</v>
      </c>
      <c r="T6933" s="71">
        <f>IF(A6933&lt;43,IF(F6933="女",VLOOKUP(S6933,标准!G$108:H$138,2,TRUE),VLOOKUP(S6933,标准!G$74:H$99,2,TRUE)),IF(F6933="女",VLOOKUP(S6933,标准!G$39:H$69,2,TRUE),VLOOKUP(S6933,标准!G$3:H$28,2,TRUE)))</f>
        <v>64</v>
      </c>
      <c r="U6933" s="127">
        <v>8.6</v>
      </c>
      <c r="V6933" s="71">
        <f>IF(U6933=0,0,IF(A6933&lt;43,IF(F6933="女",IF(U6933="",0,VLOOKUP(U6933,标准!A$108:B$128,2,TRUE)),IF(U6933="",0,VLOOKUP(U6933,标准!A$74:B$94,2,TRUE))),IF(F6933="女",IF(U6933="",0,VLOOKUP(U6933,标准!A$39:B$59,2,TRUE)),IF(U6933="",0,VLOOKUP(U6933,标准!A$3:B$23,2,TRUE)))))</f>
        <v>76</v>
      </c>
      <c r="W6933" s="86">
        <f t="shared" si="108"/>
        <v>77.6</v>
      </c>
      <c r="X6933" s="87">
        <v>3.9</v>
      </c>
      <c r="Y6933" s="87">
        <v>4.1</v>
      </c>
      <c r="Z6933" s="91"/>
      <c r="AA6933" s="92"/>
    </row>
    <row r="6934" customHeight="1" spans="1:27">
      <c r="A6934" s="62">
        <v>42</v>
      </c>
      <c r="B6934" s="91">
        <v>6974</v>
      </c>
      <c r="C6934" s="154" t="s">
        <v>13957</v>
      </c>
      <c r="D6934" s="154" t="s">
        <v>13912</v>
      </c>
      <c r="E6934" s="154" t="s">
        <v>4835</v>
      </c>
      <c r="F6934" s="154" t="s">
        <v>34</v>
      </c>
      <c r="G6934" s="155" t="s">
        <v>13958</v>
      </c>
      <c r="H6934" s="68">
        <v>153</v>
      </c>
      <c r="I6934" s="68">
        <v>50.1</v>
      </c>
      <c r="J6934" s="71">
        <f>IF(F6934="女",IF(H6934=0,0,VLOOKUP(I6934/(H6934*H6934/10000),标准!M$108:N$112,2,TRUE)),IF(H6934=0,0,VLOOKUP(I6934/(H6934*H6934/10000),标准!M$74:N$78,2,TRUE)))</f>
        <v>100</v>
      </c>
      <c r="K6934" s="72">
        <v>2745</v>
      </c>
      <c r="L6934" s="71">
        <f>IF(A6934&lt;43,IF(F6934="女",VLOOKUP(K6934,标准!K$108:L$128,2,TRUE),VLOOKUP(K6934,标准!K$74:L$94,2,TRUE)),IF(F6934="女",VLOOKUP(K6934,标准!K$39:L$59,2,TRUE),VLOOKUP(K6934,标准!K$3:L$23,2,TRUE)))</f>
        <v>74</v>
      </c>
      <c r="M6934" s="68">
        <v>20.5</v>
      </c>
      <c r="N6934" s="71">
        <f>IF(M6934="",0,IF(A6934&lt;43,IF(F6934="女",VLOOKUP(M6934,标准!C$108:D$128,2,TRUE),VLOOKUP(M6934,标准!C$74:D$94,2,TRUE)),IF(F6934="女",VLOOKUP(M6934,标准!C$39:D$59,2,TRUE),VLOOKUP(M6934,标准!C$3:D$23,2,TRUE))))</f>
        <v>80</v>
      </c>
      <c r="O6934" s="124">
        <v>178</v>
      </c>
      <c r="P6934" s="71">
        <f>IF(A6934&lt;43,IF(F6934="女",VLOOKUP(O6934/100,标准!E$108:F$128,2,TRUE),VLOOKUP(O6934/100,标准!E$74:F$94,2,TRUE)),IF(F6934="女",VLOOKUP(O6934/100,标准!E$39:F$59,2,TRUE),VLOOKUP(O6934/100,标准!E$3:F$23,2,TRUE)))</f>
        <v>78</v>
      </c>
      <c r="Q6934" s="125">
        <v>4.47</v>
      </c>
      <c r="R6934" s="71">
        <f>IF(Q6934=0,0,IF(A6934&lt;43,IF(F6934="女",IF(Q6934="",0,VLOOKUP(Q6934,标准!I$108:J$138,2,TRUE)),IF(Q6934="",0,VLOOKUP(Q6934,标准!I$74:J$104,2,TRUE))),IF(F6934="女",IF(Q6934="",0,VLOOKUP(Q6934,标准!I$39:J$69,2,TRUE)),IF(Q6934="",0,VLOOKUP(Q6934,标准!I$3:J$33,2,TRUE)))))</f>
        <v>40</v>
      </c>
      <c r="S6934" s="126">
        <v>42</v>
      </c>
      <c r="T6934" s="71">
        <f>IF(A6934&lt;43,IF(F6934="女",VLOOKUP(S6934,标准!G$108:H$138,2,TRUE),VLOOKUP(S6934,标准!G$74:H$99,2,TRUE)),IF(F6934="女",VLOOKUP(S6934,标准!G$39:H$69,2,TRUE),VLOOKUP(S6934,标准!G$3:H$28,2,TRUE)))</f>
        <v>76</v>
      </c>
      <c r="U6934" s="127">
        <v>9</v>
      </c>
      <c r="V6934" s="71">
        <f>IF(U6934=0,0,IF(A6934&lt;43,IF(F6934="女",IF(U6934="",0,VLOOKUP(U6934,标准!A$108:B$128,2,TRUE)),IF(U6934="",0,VLOOKUP(U6934,标准!A$74:B$94,2,TRUE))),IF(F6934="女",IF(U6934="",0,VLOOKUP(U6934,标准!A$39:B$59,2,TRUE)),IF(U6934="",0,VLOOKUP(U6934,标准!A$3:B$23,2,TRUE)))))</f>
        <v>72</v>
      </c>
      <c r="W6934" s="86">
        <f t="shared" si="108"/>
        <v>71.9</v>
      </c>
      <c r="X6934" s="87">
        <v>3.7</v>
      </c>
      <c r="Y6934" s="87">
        <v>3.7</v>
      </c>
      <c r="Z6934" s="91"/>
      <c r="AA6934" s="92"/>
    </row>
    <row r="6935" customHeight="1" spans="1:27">
      <c r="A6935" s="62">
        <v>42</v>
      </c>
      <c r="B6935" s="91">
        <v>6975</v>
      </c>
      <c r="C6935" s="154" t="s">
        <v>13959</v>
      </c>
      <c r="D6935" s="154" t="s">
        <v>13912</v>
      </c>
      <c r="E6935" s="154" t="s">
        <v>4835</v>
      </c>
      <c r="F6935" s="154" t="s">
        <v>34</v>
      </c>
      <c r="G6935" s="155" t="s">
        <v>13960</v>
      </c>
      <c r="H6935" s="68">
        <v>160</v>
      </c>
      <c r="I6935" s="68">
        <v>44.5</v>
      </c>
      <c r="J6935" s="71">
        <f>IF(F6935="女",IF(H6935=0,0,VLOOKUP(I6935/(H6935*H6935/10000),标准!M$108:N$112,2,TRUE)),IF(H6935=0,0,VLOOKUP(I6935/(H6935*H6935/10000),标准!M$74:N$78,2,TRUE)))</f>
        <v>100</v>
      </c>
      <c r="K6935" s="72">
        <v>2865</v>
      </c>
      <c r="L6935" s="71">
        <f>IF(A6935&lt;43,IF(F6935="女",VLOOKUP(K6935,标准!K$108:L$128,2,TRUE),VLOOKUP(K6935,标准!K$74:L$94,2,TRUE)),IF(F6935="女",VLOOKUP(K6935,标准!K$39:L$59,2,TRUE),VLOOKUP(K6935,标准!K$3:L$23,2,TRUE)))</f>
        <v>76</v>
      </c>
      <c r="M6935" s="68">
        <v>16.5</v>
      </c>
      <c r="N6935" s="71">
        <f>IF(M6935="",0,IF(A6935&lt;43,IF(F6935="女",VLOOKUP(M6935,标准!C$108:D$128,2,TRUE),VLOOKUP(M6935,标准!C$74:D$94,2,TRUE)),IF(F6935="女",VLOOKUP(M6935,标准!C$39:D$59,2,TRUE),VLOOKUP(M6935,标准!C$3:D$23,2,TRUE))))</f>
        <v>76</v>
      </c>
      <c r="O6935" s="124">
        <v>175</v>
      </c>
      <c r="P6935" s="71">
        <f>IF(A6935&lt;43,IF(F6935="女",VLOOKUP(O6935/100,标准!E$108:F$128,2,TRUE),VLOOKUP(O6935/100,标准!E$74:F$94,2,TRUE)),IF(F6935="女",VLOOKUP(O6935/100,标准!E$39:F$59,2,TRUE),VLOOKUP(O6935/100,标准!E$3:F$23,2,TRUE)))</f>
        <v>76</v>
      </c>
      <c r="Q6935" s="125">
        <v>4.34</v>
      </c>
      <c r="R6935" s="71">
        <f>IF(Q6935=0,0,IF(A6935&lt;43,IF(F6935="女",IF(Q6935="",0,VLOOKUP(Q6935,标准!I$108:J$138,2,TRUE)),IF(Q6935="",0,VLOOKUP(Q6935,标准!I$74:J$104,2,TRUE))),IF(F6935="女",IF(Q6935="",0,VLOOKUP(Q6935,标准!I$39:J$69,2,TRUE)),IF(Q6935="",0,VLOOKUP(Q6935,标准!I$3:J$33,2,TRUE)))))</f>
        <v>60</v>
      </c>
      <c r="S6935" s="126">
        <v>46</v>
      </c>
      <c r="T6935" s="71">
        <f>IF(A6935&lt;43,IF(F6935="女",VLOOKUP(S6935,标准!G$108:H$138,2,TRUE),VLOOKUP(S6935,标准!G$74:H$99,2,TRUE)),IF(F6935="女",VLOOKUP(S6935,标准!G$39:H$69,2,TRUE),VLOOKUP(S6935,标准!G$3:H$28,2,TRUE)))</f>
        <v>80</v>
      </c>
      <c r="U6935" s="127">
        <v>8.4</v>
      </c>
      <c r="V6935" s="71">
        <f>IF(U6935=0,0,IF(A6935&lt;43,IF(F6935="女",IF(U6935="",0,VLOOKUP(U6935,标准!A$108:B$128,2,TRUE)),IF(U6935="",0,VLOOKUP(U6935,标准!A$74:B$94,2,TRUE))),IF(F6935="女",IF(U6935="",0,VLOOKUP(U6935,标准!A$39:B$59,2,TRUE)),IF(U6935="",0,VLOOKUP(U6935,标准!A$3:B$23,2,TRUE)))))</f>
        <v>78</v>
      </c>
      <c r="W6935" s="86">
        <f t="shared" si="108"/>
        <v>77.2</v>
      </c>
      <c r="X6935" s="87">
        <v>4.5</v>
      </c>
      <c r="Y6935" s="87">
        <v>4.7</v>
      </c>
      <c r="Z6935" s="91"/>
      <c r="AA6935" s="92"/>
    </row>
    <row r="6936" customHeight="1" spans="1:27">
      <c r="A6936" s="62">
        <v>42</v>
      </c>
      <c r="B6936" s="91">
        <v>6976</v>
      </c>
      <c r="C6936" s="154" t="s">
        <v>13961</v>
      </c>
      <c r="D6936" s="154" t="s">
        <v>13912</v>
      </c>
      <c r="E6936" s="154" t="s">
        <v>4835</v>
      </c>
      <c r="F6936" s="154" t="s">
        <v>34</v>
      </c>
      <c r="G6936" s="155" t="s">
        <v>13962</v>
      </c>
      <c r="H6936" s="68">
        <v>165</v>
      </c>
      <c r="I6936" s="68">
        <v>56</v>
      </c>
      <c r="J6936" s="71">
        <f>IF(F6936="女",IF(H6936=0,0,VLOOKUP(I6936/(H6936*H6936/10000),标准!M$108:N$112,2,TRUE)),IF(H6936=0,0,VLOOKUP(I6936/(H6936*H6936/10000),标准!M$74:N$78,2,TRUE)))</f>
        <v>100</v>
      </c>
      <c r="K6936" s="72">
        <v>3560</v>
      </c>
      <c r="L6936" s="71">
        <f>IF(A6936&lt;43,IF(F6936="女",VLOOKUP(K6936,标准!K$108:L$128,2,TRUE),VLOOKUP(K6936,标准!K$74:L$94,2,TRUE)),IF(F6936="女",VLOOKUP(K6936,标准!K$39:L$59,2,TRUE),VLOOKUP(K6936,标准!K$3:L$23,2,TRUE)))</f>
        <v>100</v>
      </c>
      <c r="M6936" s="68">
        <v>18</v>
      </c>
      <c r="N6936" s="71">
        <f>IF(M6936="",0,IF(A6936&lt;43,IF(F6936="女",VLOOKUP(M6936,标准!C$108:D$128,2,TRUE),VLOOKUP(M6936,标准!C$74:D$94,2,TRUE)),IF(F6936="女",VLOOKUP(M6936,标准!C$39:D$59,2,TRUE),VLOOKUP(M6936,标准!C$3:D$23,2,TRUE))))</f>
        <v>78</v>
      </c>
      <c r="O6936" s="124">
        <v>200</v>
      </c>
      <c r="P6936" s="71">
        <f>IF(A6936&lt;43,IF(F6936="女",VLOOKUP(O6936/100,标准!E$108:F$128,2,TRUE),VLOOKUP(O6936/100,标准!E$74:F$94,2,TRUE)),IF(F6936="女",VLOOKUP(O6936/100,标准!E$39:F$59,2,TRUE),VLOOKUP(O6936/100,标准!E$3:F$23,2,TRUE)))</f>
        <v>90</v>
      </c>
      <c r="Q6936" s="125">
        <v>4.26</v>
      </c>
      <c r="R6936" s="71">
        <f>IF(Q6936=0,0,IF(A6936&lt;43,IF(F6936="女",IF(Q6936="",0,VLOOKUP(Q6936,标准!I$108:J$138,2,TRUE)),IF(Q6936="",0,VLOOKUP(Q6936,标准!I$74:J$104,2,TRUE))),IF(F6936="女",IF(Q6936="",0,VLOOKUP(Q6936,标准!I$39:J$69,2,TRUE)),IF(Q6936="",0,VLOOKUP(Q6936,标准!I$3:J$33,2,TRUE)))))</f>
        <v>62</v>
      </c>
      <c r="S6936" s="126">
        <v>44</v>
      </c>
      <c r="T6936" s="71">
        <f>IF(A6936&lt;43,IF(F6936="女",VLOOKUP(S6936,标准!G$108:H$138,2,TRUE),VLOOKUP(S6936,标准!G$74:H$99,2,TRUE)),IF(F6936="女",VLOOKUP(S6936,标准!G$39:H$69,2,TRUE),VLOOKUP(S6936,标准!G$3:H$28,2,TRUE)))</f>
        <v>78</v>
      </c>
      <c r="U6936" s="127">
        <v>8.6</v>
      </c>
      <c r="V6936" s="71">
        <f>IF(U6936=0,0,IF(A6936&lt;43,IF(F6936="女",IF(U6936="",0,VLOOKUP(U6936,标准!A$108:B$128,2,TRUE)),IF(U6936="",0,VLOOKUP(U6936,标准!A$74:B$94,2,TRUE))),IF(F6936="女",IF(U6936="",0,VLOOKUP(U6936,标准!A$39:B$59,2,TRUE)),IF(U6936="",0,VLOOKUP(U6936,标准!A$3:B$23,2,TRUE)))))</f>
        <v>76</v>
      </c>
      <c r="W6936" s="86">
        <f t="shared" si="108"/>
        <v>82.2</v>
      </c>
      <c r="X6936" s="87">
        <v>3.9</v>
      </c>
      <c r="Y6936" s="87">
        <v>3.9</v>
      </c>
      <c r="Z6936" s="91"/>
      <c r="AA6936" s="92"/>
    </row>
    <row r="6937" customHeight="1" spans="1:27">
      <c r="A6937" s="62">
        <v>42</v>
      </c>
      <c r="B6937" s="91">
        <v>6977</v>
      </c>
      <c r="C6937" s="154" t="s">
        <v>13963</v>
      </c>
      <c r="D6937" s="154" t="s">
        <v>13912</v>
      </c>
      <c r="E6937" s="154" t="s">
        <v>4835</v>
      </c>
      <c r="F6937" s="154" t="s">
        <v>30</v>
      </c>
      <c r="G6937" s="155" t="s">
        <v>13964</v>
      </c>
      <c r="H6937" s="68">
        <v>171.7</v>
      </c>
      <c r="I6937" s="68">
        <v>54</v>
      </c>
      <c r="J6937" s="71">
        <f>IF(F6937="女",IF(H6937=0,0,VLOOKUP(I6937/(H6937*H6937/10000),标准!M$108:N$112,2,TRUE)),IF(H6937=0,0,VLOOKUP(I6937/(H6937*H6937/10000),标准!M$74:N$78,2,TRUE)))</f>
        <v>100</v>
      </c>
      <c r="K6937" s="72">
        <v>4350</v>
      </c>
      <c r="L6937" s="71">
        <f>IF(A6937&lt;43,IF(F6937="女",VLOOKUP(K6937,标准!K$108:L$128,2,TRUE),VLOOKUP(K6937,标准!K$74:L$94,2,TRUE)),IF(F6937="女",VLOOKUP(K6937,标准!K$39:L$59,2,TRUE),VLOOKUP(K6937,标准!K$3:L$23,2,TRUE)))</f>
        <v>80</v>
      </c>
      <c r="M6937" s="68">
        <v>8</v>
      </c>
      <c r="N6937" s="71">
        <f>IF(M6937="",0,IF(A6937&lt;43,IF(F6937="女",VLOOKUP(M6937,标准!C$108:D$128,2,TRUE),VLOOKUP(M6937,标准!C$74:D$94,2,TRUE)),IF(F6937="女",VLOOKUP(M6937,标准!C$39:D$59,2,TRUE),VLOOKUP(M6937,标准!C$3:D$23,2,TRUE))))</f>
        <v>66</v>
      </c>
      <c r="O6937" s="124">
        <v>224</v>
      </c>
      <c r="P6937" s="71">
        <f>IF(A6937&lt;43,IF(F6937="女",VLOOKUP(O6937/100,标准!E$108:F$128,2,TRUE),VLOOKUP(O6937/100,标准!E$74:F$94,2,TRUE)),IF(F6937="女",VLOOKUP(O6937/100,标准!E$39:F$59,2,TRUE),VLOOKUP(O6937/100,标准!E$3:F$23,2,TRUE)))</f>
        <v>68</v>
      </c>
      <c r="Q6937" s="125">
        <v>4.31</v>
      </c>
      <c r="R6937" s="71">
        <f>IF(Q6937=0,0,IF(A6937&lt;43,IF(F6937="女",IF(Q6937="",0,VLOOKUP(Q6937,标准!I$108:J$138,2,TRUE)),IF(Q6937="",0,VLOOKUP(Q6937,标准!I$74:J$104,2,TRUE))),IF(F6937="女",IF(Q6937="",0,VLOOKUP(Q6937,标准!I$39:J$69,2,TRUE)),IF(Q6937="",0,VLOOKUP(Q6937,标准!I$3:J$33,2,TRUE)))))</f>
        <v>60</v>
      </c>
      <c r="S6937" s="126">
        <v>8</v>
      </c>
      <c r="T6937" s="71">
        <f>IF(A6937&lt;43,IF(F6937="女",VLOOKUP(S6937,标准!G$108:H$138,2,TRUE),VLOOKUP(S6937,标准!G$74:H$99,2,TRUE)),IF(F6937="女",VLOOKUP(S6937,标准!G$39:H$69,2,TRUE),VLOOKUP(S6937,标准!G$3:H$28,2,TRUE)))</f>
        <v>40</v>
      </c>
      <c r="U6937" s="127">
        <v>8.2</v>
      </c>
      <c r="V6937" s="71">
        <f>IF(U6937=0,0,IF(A6937&lt;43,IF(F6937="女",IF(U6937="",0,VLOOKUP(U6937,标准!A$108:B$128,2,TRUE)),IF(U6937="",0,VLOOKUP(U6937,标准!A$74:B$94,2,TRUE))),IF(F6937="女",IF(U6937="",0,VLOOKUP(U6937,标准!A$39:B$59,2,TRUE)),IF(U6937="",0,VLOOKUP(U6937,标准!A$3:B$23,2,TRUE)))))</f>
        <v>68</v>
      </c>
      <c r="W6937" s="86">
        <f t="shared" si="108"/>
        <v>70</v>
      </c>
      <c r="X6937" s="87">
        <v>4.5</v>
      </c>
      <c r="Y6937" s="87">
        <v>4.5</v>
      </c>
      <c r="Z6937" s="91"/>
      <c r="AA6937" s="92"/>
    </row>
    <row r="6938" customHeight="1" spans="1:27">
      <c r="A6938" s="62">
        <v>42</v>
      </c>
      <c r="B6938" s="91">
        <v>6978</v>
      </c>
      <c r="C6938" s="154" t="s">
        <v>13965</v>
      </c>
      <c r="D6938" s="154" t="s">
        <v>13912</v>
      </c>
      <c r="E6938" s="154" t="s">
        <v>4835</v>
      </c>
      <c r="F6938" s="154" t="s">
        <v>30</v>
      </c>
      <c r="G6938" s="155" t="s">
        <v>13966</v>
      </c>
      <c r="H6938" s="68">
        <v>190</v>
      </c>
      <c r="I6938" s="68">
        <v>67.7</v>
      </c>
      <c r="J6938" s="71">
        <f>IF(F6938="女",IF(H6938=0,0,VLOOKUP(I6938/(H6938*H6938/10000),标准!M$108:N$112,2,TRUE)),IF(H6938=0,0,VLOOKUP(I6938/(H6938*H6938/10000),标准!M$74:N$78,2,TRUE)))</f>
        <v>100</v>
      </c>
      <c r="K6938" s="72">
        <v>5733</v>
      </c>
      <c r="L6938" s="71">
        <f>IF(A6938&lt;43,IF(F6938="女",VLOOKUP(K6938,标准!K$108:L$128,2,TRUE),VLOOKUP(K6938,标准!K$74:L$94,2,TRUE)),IF(F6938="女",VLOOKUP(K6938,标准!K$39:L$59,2,TRUE),VLOOKUP(K6938,标准!K$3:L$23,2,TRUE)))</f>
        <v>100</v>
      </c>
      <c r="M6938" s="68">
        <v>8.7</v>
      </c>
      <c r="N6938" s="71">
        <f>IF(M6938="",0,IF(A6938&lt;43,IF(F6938="女",VLOOKUP(M6938,标准!C$108:D$128,2,TRUE),VLOOKUP(M6938,标准!C$74:D$94,2,TRUE)),IF(F6938="女",VLOOKUP(M6938,标准!C$39:D$59,2,TRUE),VLOOKUP(M6938,标准!C$3:D$23,2,TRUE))))</f>
        <v>66</v>
      </c>
      <c r="O6938" s="124">
        <v>270</v>
      </c>
      <c r="P6938" s="71">
        <f>IF(A6938&lt;43,IF(F6938="女",VLOOKUP(O6938/100,标准!E$108:F$128,2,TRUE),VLOOKUP(O6938/100,标准!E$74:F$94,2,TRUE)),IF(F6938="女",VLOOKUP(O6938/100,标准!E$39:F$59,2,TRUE),VLOOKUP(O6938/100,标准!E$3:F$23,2,TRUE)))</f>
        <v>95</v>
      </c>
      <c r="Q6938" s="125">
        <v>4.27</v>
      </c>
      <c r="R6938" s="71">
        <f>IF(Q6938=0,0,IF(A6938&lt;43,IF(F6938="女",IF(Q6938="",0,VLOOKUP(Q6938,标准!I$108:J$138,2,TRUE)),IF(Q6938="",0,VLOOKUP(Q6938,标准!I$74:J$104,2,TRUE))),IF(F6938="女",IF(Q6938="",0,VLOOKUP(Q6938,标准!I$39:J$69,2,TRUE)),IF(Q6938="",0,VLOOKUP(Q6938,标准!I$3:J$33,2,TRUE)))))</f>
        <v>62</v>
      </c>
      <c r="S6938" s="126">
        <v>4</v>
      </c>
      <c r="T6938" s="71">
        <f>IF(A6938&lt;43,IF(F6938="女",VLOOKUP(S6938,标准!G$108:H$138,2,TRUE),VLOOKUP(S6938,标准!G$74:H$99,2,TRUE)),IF(F6938="女",VLOOKUP(S6938,标准!G$39:H$69,2,TRUE),VLOOKUP(S6938,标准!G$3:H$28,2,TRUE)))</f>
        <v>0</v>
      </c>
      <c r="U6938" s="127">
        <v>6.9</v>
      </c>
      <c r="V6938" s="71">
        <f>IF(U6938=0,0,IF(A6938&lt;43,IF(F6938="女",IF(U6938="",0,VLOOKUP(U6938,标准!A$108:B$128,2,TRUE)),IF(U6938="",0,VLOOKUP(U6938,标准!A$74:B$94,2,TRUE))),IF(F6938="女",IF(U6938="",0,VLOOKUP(U6938,标准!A$39:B$59,2,TRUE)),IF(U6938="",0,VLOOKUP(U6938,标准!A$3:B$23,2,TRUE)))))</f>
        <v>90</v>
      </c>
      <c r="W6938" s="86">
        <f t="shared" si="108"/>
        <v>76.5</v>
      </c>
      <c r="X6938" s="87">
        <v>4.4</v>
      </c>
      <c r="Y6938" s="87">
        <v>4.8</v>
      </c>
      <c r="Z6938" s="91"/>
      <c r="AA6938" s="92"/>
    </row>
    <row r="6939" customHeight="1" spans="1:27">
      <c r="A6939" s="62">
        <v>42</v>
      </c>
      <c r="B6939" s="91">
        <v>6979</v>
      </c>
      <c r="C6939" s="154" t="s">
        <v>13967</v>
      </c>
      <c r="D6939" s="154" t="s">
        <v>13912</v>
      </c>
      <c r="E6939" s="154" t="s">
        <v>4835</v>
      </c>
      <c r="F6939" s="154" t="s">
        <v>30</v>
      </c>
      <c r="G6939" s="155" t="s">
        <v>13968</v>
      </c>
      <c r="H6939" s="68"/>
      <c r="I6939" s="68"/>
      <c r="J6939" s="71">
        <f>IF(F6939="女",IF(H6939=0,0,VLOOKUP(I6939/(H6939*H6939/10000),标准!M$108:N$112,2,TRUE)),IF(H6939=0,0,VLOOKUP(I6939/(H6939*H6939/10000),标准!M$74:N$78,2,TRUE)))</f>
        <v>0</v>
      </c>
      <c r="K6939" s="72">
        <v>4458</v>
      </c>
      <c r="L6939" s="71">
        <f>IF(A6939&lt;43,IF(F6939="女",VLOOKUP(K6939,标准!K$108:L$128,2,TRUE),VLOOKUP(K6939,标准!K$74:L$94,2,TRUE)),IF(F6939="女",VLOOKUP(K6939,标准!K$39:L$59,2,TRUE),VLOOKUP(K6939,标准!K$3:L$23,2,TRUE)))</f>
        <v>80</v>
      </c>
      <c r="M6939" s="68">
        <v>20</v>
      </c>
      <c r="N6939" s="71">
        <f>IF(M6939="",0,IF(A6939&lt;43,IF(F6939="女",VLOOKUP(M6939,标准!C$108:D$128,2,TRUE),VLOOKUP(M6939,标准!C$74:D$94,2,TRUE)),IF(F6939="女",VLOOKUP(M6939,标准!C$39:D$59,2,TRUE),VLOOKUP(M6939,标准!C$3:D$23,2,TRUE))))</f>
        <v>85</v>
      </c>
      <c r="O6939" s="124">
        <v>230</v>
      </c>
      <c r="P6939" s="71">
        <f>IF(A6939&lt;43,IF(F6939="女",VLOOKUP(O6939/100,标准!E$108:F$128,2,TRUE),VLOOKUP(O6939/100,标准!E$74:F$94,2,TRUE)),IF(F6939="女",VLOOKUP(O6939/100,标准!E$39:F$59,2,TRUE),VLOOKUP(O6939/100,标准!E$3:F$23,2,TRUE)))</f>
        <v>70</v>
      </c>
      <c r="Q6939" s="125">
        <v>4.08</v>
      </c>
      <c r="R6939" s="71">
        <f>IF(Q6939=0,0,IF(A6939&lt;43,IF(F6939="女",IF(Q6939="",0,VLOOKUP(Q6939,标准!I$108:J$138,2,TRUE)),IF(Q6939="",0,VLOOKUP(Q6939,标准!I$74:J$104,2,TRUE))),IF(F6939="女",IF(Q6939="",0,VLOOKUP(Q6939,标准!I$39:J$69,2,TRUE)),IF(Q6939="",0,VLOOKUP(Q6939,标准!I$3:J$33,2,TRUE)))))</f>
        <v>68</v>
      </c>
      <c r="S6939" s="126">
        <v>12</v>
      </c>
      <c r="T6939" s="71">
        <f>IF(A6939&lt;43,IF(F6939="女",VLOOKUP(S6939,标准!G$108:H$138,2,TRUE),VLOOKUP(S6939,标准!G$74:H$99,2,TRUE)),IF(F6939="女",VLOOKUP(S6939,标准!G$39:H$69,2,TRUE),VLOOKUP(S6939,标准!G$3:H$28,2,TRUE)))</f>
        <v>68</v>
      </c>
      <c r="U6939" s="127">
        <v>7.5</v>
      </c>
      <c r="V6939" s="71">
        <f>IF(U6939=0,0,IF(A6939&lt;43,IF(F6939="女",IF(U6939="",0,VLOOKUP(U6939,标准!A$108:B$128,2,TRUE)),IF(U6939="",0,VLOOKUP(U6939,标准!A$74:B$94,2,TRUE))),IF(F6939="女",IF(U6939="",0,VLOOKUP(U6939,标准!A$39:B$59,2,TRUE)),IF(U6939="",0,VLOOKUP(U6939,标准!A$3:B$23,2,TRUE)))))</f>
        <v>76</v>
      </c>
      <c r="W6939" s="86">
        <f t="shared" si="108"/>
        <v>63.1</v>
      </c>
      <c r="X6939" s="87">
        <v>3.9</v>
      </c>
      <c r="Y6939" s="87">
        <v>3.9</v>
      </c>
      <c r="Z6939" s="91"/>
      <c r="AA6939" s="92"/>
    </row>
    <row r="6940" customHeight="1" spans="1:27">
      <c r="A6940" s="62">
        <v>42</v>
      </c>
      <c r="B6940" s="91">
        <v>6980</v>
      </c>
      <c r="C6940" s="154" t="s">
        <v>13969</v>
      </c>
      <c r="D6940" s="154" t="s">
        <v>13912</v>
      </c>
      <c r="E6940" s="154" t="s">
        <v>4835</v>
      </c>
      <c r="F6940" s="154" t="s">
        <v>30</v>
      </c>
      <c r="G6940" s="155" t="s">
        <v>13970</v>
      </c>
      <c r="H6940" s="68">
        <v>169.4</v>
      </c>
      <c r="I6940" s="68">
        <v>61.6</v>
      </c>
      <c r="J6940" s="71">
        <f>IF(F6940="女",IF(H6940=0,0,VLOOKUP(I6940/(H6940*H6940/10000),标准!M$108:N$112,2,TRUE)),IF(H6940=0,0,VLOOKUP(I6940/(H6940*H6940/10000),标准!M$74:N$78,2,TRUE)))</f>
        <v>100</v>
      </c>
      <c r="K6940" s="72">
        <v>3711</v>
      </c>
      <c r="L6940" s="71">
        <f>IF(A6940&lt;43,IF(F6940="女",VLOOKUP(K6940,标准!K$108:L$128,2,TRUE),VLOOKUP(K6940,标准!K$74:L$94,2,TRUE)),IF(F6940="女",VLOOKUP(K6940,标准!K$39:L$59,2,TRUE),VLOOKUP(K6940,标准!K$3:L$23,2,TRUE)))</f>
        <v>70</v>
      </c>
      <c r="M6940" s="68">
        <v>6</v>
      </c>
      <c r="N6940" s="71">
        <f>IF(M6940="",0,IF(A6940&lt;43,IF(F6940="女",VLOOKUP(M6940,标准!C$108:D$128,2,TRUE),VLOOKUP(M6940,标准!C$74:D$94,2,TRUE)),IF(F6940="女",VLOOKUP(M6940,标准!C$39:D$59,2,TRUE),VLOOKUP(M6940,标准!C$3:D$23,2,TRUE))))</f>
        <v>62</v>
      </c>
      <c r="O6940" s="124">
        <v>245</v>
      </c>
      <c r="P6940" s="71">
        <f>IF(A6940&lt;43,IF(F6940="女",VLOOKUP(O6940/100,标准!E$108:F$128,2,TRUE),VLOOKUP(O6940/100,标准!E$74:F$94,2,TRUE)),IF(F6940="女",VLOOKUP(O6940/100,标准!E$39:F$59,2,TRUE),VLOOKUP(O6940/100,标准!E$3:F$23,2,TRUE)))</f>
        <v>78</v>
      </c>
      <c r="Q6940" s="125">
        <v>4.26</v>
      </c>
      <c r="R6940" s="71">
        <f>IF(Q6940=0,0,IF(A6940&lt;43,IF(F6940="女",IF(Q6940="",0,VLOOKUP(Q6940,标准!I$108:J$138,2,TRUE)),IF(Q6940="",0,VLOOKUP(Q6940,标准!I$74:J$104,2,TRUE))),IF(F6940="女",IF(Q6940="",0,VLOOKUP(Q6940,标准!I$39:J$69,2,TRUE)),IF(Q6940="",0,VLOOKUP(Q6940,标准!I$3:J$33,2,TRUE)))))</f>
        <v>62</v>
      </c>
      <c r="S6940" s="126">
        <v>5</v>
      </c>
      <c r="T6940" s="71">
        <f>IF(A6940&lt;43,IF(F6940="女",VLOOKUP(S6940,标准!G$108:H$138,2,TRUE),VLOOKUP(S6940,标准!G$74:H$99,2,TRUE)),IF(F6940="女",VLOOKUP(S6940,标准!G$39:H$69,2,TRUE),VLOOKUP(S6940,标准!G$3:H$28,2,TRUE)))</f>
        <v>10</v>
      </c>
      <c r="U6940" s="127">
        <v>7.5</v>
      </c>
      <c r="V6940" s="71">
        <f>IF(U6940=0,0,IF(A6940&lt;43,IF(F6940="女",IF(U6940="",0,VLOOKUP(U6940,标准!A$108:B$128,2,TRUE)),IF(U6940="",0,VLOOKUP(U6940,标准!A$74:B$94,2,TRUE))),IF(F6940="女",IF(U6940="",0,VLOOKUP(U6940,标准!A$39:B$59,2,TRUE)),IF(U6940="",0,VLOOKUP(U6940,标准!A$3:B$23,2,TRUE)))))</f>
        <v>76</v>
      </c>
      <c r="W6940" s="86">
        <f t="shared" si="108"/>
        <v>68.1</v>
      </c>
      <c r="X6940" s="87">
        <v>4</v>
      </c>
      <c r="Y6940" s="87">
        <v>4.1</v>
      </c>
      <c r="Z6940" s="91"/>
      <c r="AA6940" s="92"/>
    </row>
    <row r="6941" customHeight="1" spans="1:27">
      <c r="A6941" s="62">
        <v>42</v>
      </c>
      <c r="B6941" s="91">
        <v>6981</v>
      </c>
      <c r="C6941" s="154" t="s">
        <v>13971</v>
      </c>
      <c r="D6941" s="154" t="s">
        <v>13912</v>
      </c>
      <c r="E6941" s="154" t="s">
        <v>4835</v>
      </c>
      <c r="F6941" s="154" t="s">
        <v>30</v>
      </c>
      <c r="G6941" s="155" t="s">
        <v>13972</v>
      </c>
      <c r="H6941" s="68">
        <v>167</v>
      </c>
      <c r="I6941" s="68">
        <v>60.1</v>
      </c>
      <c r="J6941" s="71">
        <f>IF(F6941="女",IF(H6941=0,0,VLOOKUP(I6941/(H6941*H6941/10000),标准!M$108:N$112,2,TRUE)),IF(H6941=0,0,VLOOKUP(I6941/(H6941*H6941/10000),标准!M$74:N$78,2,TRUE)))</f>
        <v>100</v>
      </c>
      <c r="K6941" s="72">
        <v>4205</v>
      </c>
      <c r="L6941" s="71">
        <f>IF(A6941&lt;43,IF(F6941="女",VLOOKUP(K6941,标准!K$108:L$128,2,TRUE),VLOOKUP(K6941,标准!K$74:L$94,2,TRUE)),IF(F6941="女",VLOOKUP(K6941,标准!K$39:L$59,2,TRUE),VLOOKUP(K6941,标准!K$3:L$23,2,TRUE)))</f>
        <v>78</v>
      </c>
      <c r="M6941" s="68">
        <v>15.5</v>
      </c>
      <c r="N6941" s="71">
        <f>IF(M6941="",0,IF(A6941&lt;43,IF(F6941="女",VLOOKUP(M6941,标准!C$108:D$128,2,TRUE),VLOOKUP(M6941,标准!C$74:D$94,2,TRUE)),IF(F6941="女",VLOOKUP(M6941,标准!C$39:D$59,2,TRUE),VLOOKUP(M6941,标准!C$3:D$23,2,TRUE))))</f>
        <v>76</v>
      </c>
      <c r="O6941" s="124">
        <v>250</v>
      </c>
      <c r="P6941" s="71">
        <f>IF(A6941&lt;43,IF(F6941="女",VLOOKUP(O6941/100,标准!E$108:F$128,2,TRUE),VLOOKUP(O6941/100,标准!E$74:F$94,2,TRUE)),IF(F6941="女",VLOOKUP(O6941/100,标准!E$39:F$59,2,TRUE),VLOOKUP(O6941/100,标准!E$3:F$23,2,TRUE)))</f>
        <v>80</v>
      </c>
      <c r="Q6941" s="125">
        <v>4.55</v>
      </c>
      <c r="R6941" s="71">
        <f>IF(Q6941=0,0,IF(A6941&lt;43,IF(F6941="女",IF(Q6941="",0,VLOOKUP(Q6941,标准!I$108:J$138,2,TRUE)),IF(Q6941="",0,VLOOKUP(Q6941,标准!I$74:J$104,2,TRUE))),IF(F6941="女",IF(Q6941="",0,VLOOKUP(Q6941,标准!I$39:J$69,2,TRUE)),IF(Q6941="",0,VLOOKUP(Q6941,标准!I$3:J$33,2,TRUE)))))</f>
        <v>40</v>
      </c>
      <c r="S6941" s="126">
        <v>10</v>
      </c>
      <c r="T6941" s="71">
        <f>IF(A6941&lt;43,IF(F6941="女",VLOOKUP(S6941,标准!G$108:H$138,2,TRUE),VLOOKUP(S6941,标准!G$74:H$99,2,TRUE)),IF(F6941="女",VLOOKUP(S6941,标准!G$39:H$69,2,TRUE),VLOOKUP(S6941,标准!G$3:H$28,2,TRUE)))</f>
        <v>60</v>
      </c>
      <c r="U6941" s="127">
        <v>6.8</v>
      </c>
      <c r="V6941" s="71">
        <f>IF(U6941=0,0,IF(A6941&lt;43,IF(F6941="女",IF(U6941="",0,VLOOKUP(U6941,标准!A$108:B$128,2,TRUE)),IF(U6941="",0,VLOOKUP(U6941,标准!A$74:B$94,2,TRUE))),IF(F6941="女",IF(U6941="",0,VLOOKUP(U6941,标准!A$39:B$59,2,TRUE)),IF(U6941="",0,VLOOKUP(U6941,标准!A$3:B$23,2,TRUE)))))</f>
        <v>95</v>
      </c>
      <c r="W6941" s="86">
        <f t="shared" si="108"/>
        <v>75.3</v>
      </c>
      <c r="X6941" s="87">
        <v>4.4</v>
      </c>
      <c r="Y6941" s="87">
        <v>4.5</v>
      </c>
      <c r="Z6941" s="91"/>
      <c r="AA6941" s="92"/>
    </row>
    <row r="6942" customHeight="1" spans="1:27">
      <c r="A6942" s="62">
        <v>42</v>
      </c>
      <c r="B6942" s="91">
        <v>6982</v>
      </c>
      <c r="C6942" s="154" t="s">
        <v>13973</v>
      </c>
      <c r="D6942" s="154" t="s">
        <v>13912</v>
      </c>
      <c r="E6942" s="154" t="s">
        <v>4835</v>
      </c>
      <c r="F6942" s="154" t="s">
        <v>34</v>
      </c>
      <c r="G6942" s="155" t="s">
        <v>13974</v>
      </c>
      <c r="H6942" s="68">
        <v>155.1</v>
      </c>
      <c r="I6942" s="68">
        <v>40.2</v>
      </c>
      <c r="J6942" s="71">
        <f>IF(F6942="女",IF(H6942=0,0,VLOOKUP(I6942/(H6942*H6942/10000),标准!M$108:N$112,2,TRUE)),IF(H6942=0,0,VLOOKUP(I6942/(H6942*H6942/10000),标准!M$74:N$78,2,TRUE)))</f>
        <v>80</v>
      </c>
      <c r="K6942" s="72">
        <v>2160</v>
      </c>
      <c r="L6942" s="71">
        <f>IF(A6942&lt;43,IF(F6942="女",VLOOKUP(K6942,标准!K$108:L$128,2,TRUE),VLOOKUP(K6942,标准!K$74:L$94,2,TRUE)),IF(F6942="女",VLOOKUP(K6942,标准!K$39:L$59,2,TRUE),VLOOKUP(K6942,标准!K$3:L$23,2,TRUE)))</f>
        <v>62</v>
      </c>
      <c r="M6942" s="68">
        <v>16</v>
      </c>
      <c r="N6942" s="71">
        <f>IF(M6942="",0,IF(A6942&lt;43,IF(F6942="女",VLOOKUP(M6942,标准!C$108:D$128,2,TRUE),VLOOKUP(M6942,标准!C$74:D$94,2,TRUE)),IF(F6942="女",VLOOKUP(M6942,标准!C$39:D$59,2,TRUE),VLOOKUP(M6942,标准!C$3:D$23,2,TRUE))))</f>
        <v>74</v>
      </c>
      <c r="O6942" s="124">
        <v>157</v>
      </c>
      <c r="P6942" s="71">
        <f>IF(A6942&lt;43,IF(F6942="女",VLOOKUP(O6942/100,标准!E$108:F$128,2,TRUE),VLOOKUP(O6942/100,标准!E$74:F$94,2,TRUE)),IF(F6942="女",VLOOKUP(O6942/100,标准!E$39:F$59,2,TRUE),VLOOKUP(O6942/100,标准!E$3:F$23,2,TRUE)))</f>
        <v>64</v>
      </c>
      <c r="Q6942" s="125">
        <v>4.17</v>
      </c>
      <c r="R6942" s="71">
        <f>IF(Q6942=0,0,IF(A6942&lt;43,IF(F6942="女",IF(Q6942="",0,VLOOKUP(Q6942,标准!I$108:J$138,2,TRUE)),IF(Q6942="",0,VLOOKUP(Q6942,标准!I$74:J$104,2,TRUE))),IF(F6942="女",IF(Q6942="",0,VLOOKUP(Q6942,标准!I$39:J$69,2,TRUE)),IF(Q6942="",0,VLOOKUP(Q6942,标准!I$3:J$33,2,TRUE)))))</f>
        <v>66</v>
      </c>
      <c r="S6942" s="126">
        <v>39</v>
      </c>
      <c r="T6942" s="71">
        <f>IF(A6942&lt;43,IF(F6942="女",VLOOKUP(S6942,标准!G$108:H$138,2,TRUE),VLOOKUP(S6942,标准!G$74:H$99,2,TRUE)),IF(F6942="女",VLOOKUP(S6942,标准!G$39:H$69,2,TRUE),VLOOKUP(S6942,标准!G$3:H$28,2,TRUE)))</f>
        <v>72</v>
      </c>
      <c r="U6942" s="127">
        <v>9.1</v>
      </c>
      <c r="V6942" s="71">
        <f>IF(U6942=0,0,IF(A6942&lt;43,IF(F6942="女",IF(U6942="",0,VLOOKUP(U6942,标准!A$108:B$128,2,TRUE)),IF(U6942="",0,VLOOKUP(U6942,标准!A$74:B$94,2,TRUE))),IF(F6942="女",IF(U6942="",0,VLOOKUP(U6942,标准!A$39:B$59,2,TRUE)),IF(U6942="",0,VLOOKUP(U6942,标准!A$3:B$23,2,TRUE)))))</f>
        <v>72</v>
      </c>
      <c r="W6942" s="86">
        <f t="shared" si="108"/>
        <v>69.9</v>
      </c>
      <c r="X6942" s="87">
        <v>3.9</v>
      </c>
      <c r="Y6942" s="87">
        <v>3.9</v>
      </c>
      <c r="Z6942" s="91"/>
      <c r="AA6942" s="92"/>
    </row>
    <row r="6943" customHeight="1" spans="1:27">
      <c r="A6943" s="62">
        <v>42</v>
      </c>
      <c r="B6943" s="91">
        <v>6983</v>
      </c>
      <c r="C6943" s="154" t="s">
        <v>13975</v>
      </c>
      <c r="D6943" s="154" t="s">
        <v>13912</v>
      </c>
      <c r="E6943" s="154" t="s">
        <v>4835</v>
      </c>
      <c r="F6943" s="154" t="s">
        <v>34</v>
      </c>
      <c r="G6943" s="155" t="s">
        <v>13976</v>
      </c>
      <c r="H6943" s="68">
        <v>150.4</v>
      </c>
      <c r="I6943" s="68">
        <v>49.9</v>
      </c>
      <c r="J6943" s="71">
        <f>IF(F6943="女",IF(H6943=0,0,VLOOKUP(I6943/(H6943*H6943/10000),标准!M$108:N$112,2,TRUE)),IF(H6943=0,0,VLOOKUP(I6943/(H6943*H6943/10000),标准!M$74:N$78,2,TRUE)))</f>
        <v>100</v>
      </c>
      <c r="K6943" s="72">
        <v>1876</v>
      </c>
      <c r="L6943" s="71">
        <f>IF(A6943&lt;43,IF(F6943="女",VLOOKUP(K6943,标准!K$108:L$128,2,TRUE),VLOOKUP(K6943,标准!K$74:L$94,2,TRUE)),IF(F6943="女",VLOOKUP(K6943,标准!K$39:L$59,2,TRUE),VLOOKUP(K6943,标准!K$3:L$23,2,TRUE)))</f>
        <v>20</v>
      </c>
      <c r="M6943" s="68">
        <v>20.2</v>
      </c>
      <c r="N6943" s="71">
        <f>IF(M6943="",0,IF(A6943&lt;43,IF(F6943="女",VLOOKUP(M6943,标准!C$108:D$128,2,TRUE),VLOOKUP(M6943,标准!C$74:D$94,2,TRUE)),IF(F6943="女",VLOOKUP(M6943,标准!C$39:D$59,2,TRUE),VLOOKUP(M6943,标准!C$3:D$23,2,TRUE))))</f>
        <v>80</v>
      </c>
      <c r="O6943" s="124">
        <v>130</v>
      </c>
      <c r="P6943" s="71">
        <f>IF(A6943&lt;43,IF(F6943="女",VLOOKUP(O6943/100,标准!E$108:F$128,2,TRUE),VLOOKUP(O6943/100,标准!E$74:F$94,2,TRUE)),IF(F6943="女",VLOOKUP(O6943/100,标准!E$39:F$59,2,TRUE),VLOOKUP(O6943/100,标准!E$3:F$23,2,TRUE)))</f>
        <v>10</v>
      </c>
      <c r="Q6943" s="125">
        <v>6.1</v>
      </c>
      <c r="R6943" s="71">
        <f>IF(Q6943=0,0,IF(A6943&lt;43,IF(F6943="女",IF(Q6943="",0,VLOOKUP(Q6943,标准!I$108:J$138,2,TRUE)),IF(Q6943="",0,VLOOKUP(Q6943,标准!I$74:J$104,2,TRUE))),IF(F6943="女",IF(Q6943="",0,VLOOKUP(Q6943,标准!I$39:J$69,2,TRUE)),IF(Q6943="",0,VLOOKUP(Q6943,标准!I$3:J$33,2,TRUE)))))</f>
        <v>0</v>
      </c>
      <c r="S6943" s="126">
        <v>35</v>
      </c>
      <c r="T6943" s="71">
        <f>IF(A6943&lt;43,IF(F6943="女",VLOOKUP(S6943,标准!G$108:H$138,2,TRUE),VLOOKUP(S6943,标准!G$74:H$99,2,TRUE)),IF(F6943="女",VLOOKUP(S6943,标准!G$39:H$69,2,TRUE),VLOOKUP(S6943,标准!G$3:H$28,2,TRUE)))</f>
        <v>68</v>
      </c>
      <c r="U6943" s="127">
        <v>9.6</v>
      </c>
      <c r="V6943" s="71">
        <f>IF(U6943=0,0,IF(A6943&lt;43,IF(F6943="女",IF(U6943="",0,VLOOKUP(U6943,标准!A$108:B$128,2,TRUE)),IF(U6943="",0,VLOOKUP(U6943,标准!A$74:B$94,2,TRUE))),IF(F6943="女",IF(U6943="",0,VLOOKUP(U6943,标准!A$39:B$59,2,TRUE)),IF(U6943="",0,VLOOKUP(U6943,标准!A$3:B$23,2,TRUE)))))</f>
        <v>66</v>
      </c>
      <c r="W6943" s="86">
        <f t="shared" si="108"/>
        <v>47</v>
      </c>
      <c r="X6943" s="87">
        <v>4.1</v>
      </c>
      <c r="Y6943" s="87">
        <v>4.3</v>
      </c>
      <c r="Z6943" s="91"/>
      <c r="AA6943" s="92"/>
    </row>
    <row r="6944" customHeight="1" spans="1:27">
      <c r="A6944" s="62">
        <v>42</v>
      </c>
      <c r="B6944" s="91">
        <v>6984</v>
      </c>
      <c r="C6944" s="154" t="s">
        <v>13977</v>
      </c>
      <c r="D6944" s="154" t="s">
        <v>13912</v>
      </c>
      <c r="E6944" s="154" t="s">
        <v>4835</v>
      </c>
      <c r="F6944" s="154" t="s">
        <v>34</v>
      </c>
      <c r="G6944" s="155" t="s">
        <v>13978</v>
      </c>
      <c r="H6944" s="68">
        <v>163.9</v>
      </c>
      <c r="I6944" s="68">
        <v>61.8</v>
      </c>
      <c r="J6944" s="71">
        <f>IF(F6944="女",IF(H6944=0,0,VLOOKUP(I6944/(H6944*H6944/10000),标准!M$108:N$112,2,TRUE)),IF(H6944=0,0,VLOOKUP(I6944/(H6944*H6944/10000),标准!M$74:N$78,2,TRUE)))</f>
        <v>100</v>
      </c>
      <c r="K6944" s="72">
        <v>2431</v>
      </c>
      <c r="L6944" s="71">
        <f>IF(A6944&lt;43,IF(F6944="女",VLOOKUP(K6944,标准!K$108:L$128,2,TRUE),VLOOKUP(K6944,标准!K$74:L$94,2,TRUE)),IF(F6944="女",VLOOKUP(K6944,标准!K$39:L$59,2,TRUE),VLOOKUP(K6944,标准!K$3:L$23,2,TRUE)))</f>
        <v>68</v>
      </c>
      <c r="M6944" s="68">
        <v>20.4</v>
      </c>
      <c r="N6944" s="71">
        <f>IF(M6944="",0,IF(A6944&lt;43,IF(F6944="女",VLOOKUP(M6944,标准!C$108:D$128,2,TRUE),VLOOKUP(M6944,标准!C$74:D$94,2,TRUE)),IF(F6944="女",VLOOKUP(M6944,标准!C$39:D$59,2,TRUE),VLOOKUP(M6944,标准!C$3:D$23,2,TRUE))))</f>
        <v>80</v>
      </c>
      <c r="O6944" s="124">
        <v>180</v>
      </c>
      <c r="P6944" s="71">
        <f>IF(A6944&lt;43,IF(F6944="女",VLOOKUP(O6944/100,标准!E$108:F$128,2,TRUE),VLOOKUP(O6944/100,标准!E$74:F$94,2,TRUE)),IF(F6944="女",VLOOKUP(O6944/100,标准!E$39:F$59,2,TRUE),VLOOKUP(O6944/100,标准!E$3:F$23,2,TRUE)))</f>
        <v>78</v>
      </c>
      <c r="Q6944" s="125">
        <v>4.04</v>
      </c>
      <c r="R6944" s="71">
        <f>IF(Q6944=0,0,IF(A6944&lt;43,IF(F6944="女",IF(Q6944="",0,VLOOKUP(Q6944,标准!I$108:J$138,2,TRUE)),IF(Q6944="",0,VLOOKUP(Q6944,标准!I$74:J$104,2,TRUE))),IF(F6944="女",IF(Q6944="",0,VLOOKUP(Q6944,标准!I$39:J$69,2,TRUE)),IF(Q6944="",0,VLOOKUP(Q6944,标准!I$3:J$33,2,TRUE)))))</f>
        <v>72</v>
      </c>
      <c r="S6944" s="126">
        <v>33</v>
      </c>
      <c r="T6944" s="71">
        <f>IF(A6944&lt;43,IF(F6944="女",VLOOKUP(S6944,标准!G$108:H$138,2,TRUE),VLOOKUP(S6944,标准!G$74:H$99,2,TRUE)),IF(F6944="女",VLOOKUP(S6944,标准!G$39:H$69,2,TRUE),VLOOKUP(S6944,标准!G$3:H$28,2,TRUE)))</f>
        <v>66</v>
      </c>
      <c r="U6944" s="127">
        <v>9.6</v>
      </c>
      <c r="V6944" s="71">
        <f>IF(U6944=0,0,IF(A6944&lt;43,IF(F6944="女",IF(U6944="",0,VLOOKUP(U6944,标准!A$108:B$128,2,TRUE)),IF(U6944="",0,VLOOKUP(U6944,标准!A$74:B$94,2,TRUE))),IF(F6944="女",IF(U6944="",0,VLOOKUP(U6944,标准!A$39:B$59,2,TRUE)),IF(U6944="",0,VLOOKUP(U6944,标准!A$3:B$23,2,TRUE)))))</f>
        <v>66</v>
      </c>
      <c r="W6944" s="86">
        <f t="shared" si="108"/>
        <v>75.2</v>
      </c>
      <c r="X6944" s="87">
        <v>4</v>
      </c>
      <c r="Y6944" s="87">
        <v>3.7</v>
      </c>
      <c r="Z6944" s="91"/>
      <c r="AA6944" s="92"/>
    </row>
    <row r="6945" customHeight="1" spans="1:27">
      <c r="A6945" s="62">
        <v>42</v>
      </c>
      <c r="B6945" s="91">
        <v>6985</v>
      </c>
      <c r="C6945" s="154" t="s">
        <v>13979</v>
      </c>
      <c r="D6945" s="154" t="s">
        <v>13912</v>
      </c>
      <c r="E6945" s="154" t="s">
        <v>4835</v>
      </c>
      <c r="F6945" s="154" t="s">
        <v>34</v>
      </c>
      <c r="G6945" s="155" t="s">
        <v>13980</v>
      </c>
      <c r="H6945" s="68">
        <v>155.9</v>
      </c>
      <c r="I6945" s="68">
        <v>47.5</v>
      </c>
      <c r="J6945" s="71">
        <f>IF(F6945="女",IF(H6945=0,0,VLOOKUP(I6945/(H6945*H6945/10000),标准!M$108:N$112,2,TRUE)),IF(H6945=0,0,VLOOKUP(I6945/(H6945*H6945/10000),标准!M$74:N$78,2,TRUE)))</f>
        <v>100</v>
      </c>
      <c r="K6945" s="72">
        <v>2379</v>
      </c>
      <c r="L6945" s="71">
        <f>IF(A6945&lt;43,IF(F6945="女",VLOOKUP(K6945,标准!K$108:L$128,2,TRUE),VLOOKUP(K6945,标准!K$74:L$94,2,TRUE)),IF(F6945="女",VLOOKUP(K6945,标准!K$39:L$59,2,TRUE),VLOOKUP(K6945,标准!K$3:L$23,2,TRUE)))</f>
        <v>66</v>
      </c>
      <c r="M6945" s="68">
        <v>28.5</v>
      </c>
      <c r="N6945" s="71">
        <f>IF(M6945="",0,IF(A6945&lt;43,IF(F6945="女",VLOOKUP(M6945,标准!C$108:D$128,2,TRUE),VLOOKUP(M6945,标准!C$74:D$94,2,TRUE)),IF(F6945="女",VLOOKUP(M6945,标准!C$39:D$59,2,TRUE),VLOOKUP(M6945,标准!C$3:D$23,2,TRUE))))</f>
        <v>100</v>
      </c>
      <c r="O6945" s="124">
        <v>140</v>
      </c>
      <c r="P6945" s="71">
        <f>IF(A6945&lt;43,IF(F6945="女",VLOOKUP(O6945/100,标准!E$108:F$128,2,TRUE),VLOOKUP(O6945/100,标准!E$74:F$94,2,TRUE)),IF(F6945="女",VLOOKUP(O6945/100,标准!E$39:F$59,2,TRUE),VLOOKUP(O6945/100,标准!E$3:F$23,2,TRUE)))</f>
        <v>30</v>
      </c>
      <c r="Q6945" s="125">
        <v>4.17</v>
      </c>
      <c r="R6945" s="71">
        <f>IF(Q6945=0,0,IF(A6945&lt;43,IF(F6945="女",IF(Q6945="",0,VLOOKUP(Q6945,标准!I$108:J$138,2,TRUE)),IF(Q6945="",0,VLOOKUP(Q6945,标准!I$74:J$104,2,TRUE))),IF(F6945="女",IF(Q6945="",0,VLOOKUP(Q6945,标准!I$39:J$69,2,TRUE)),IF(Q6945="",0,VLOOKUP(Q6945,标准!I$3:J$33,2,TRUE)))))</f>
        <v>66</v>
      </c>
      <c r="S6945" s="126">
        <v>24</v>
      </c>
      <c r="T6945" s="71">
        <f>IF(A6945&lt;43,IF(F6945="女",VLOOKUP(S6945,标准!G$108:H$138,2,TRUE),VLOOKUP(S6945,标准!G$74:H$99,2,TRUE)),IF(F6945="女",VLOOKUP(S6945,标准!G$39:H$69,2,TRUE),VLOOKUP(S6945,标准!G$3:H$28,2,TRUE)))</f>
        <v>50</v>
      </c>
      <c r="U6945" s="127">
        <v>9.8</v>
      </c>
      <c r="V6945" s="71">
        <f>IF(U6945=0,0,IF(A6945&lt;43,IF(F6945="女",IF(U6945="",0,VLOOKUP(U6945,标准!A$108:B$128,2,TRUE)),IF(U6945="",0,VLOOKUP(U6945,标准!A$74:B$94,2,TRUE))),IF(F6945="女",IF(U6945="",0,VLOOKUP(U6945,标准!A$39:B$59,2,TRUE)),IF(U6945="",0,VLOOKUP(U6945,标准!A$3:B$23,2,TRUE)))))</f>
        <v>64</v>
      </c>
      <c r="W6945" s="86">
        <f t="shared" si="108"/>
        <v>68.9</v>
      </c>
      <c r="X6945" s="87">
        <v>3.9</v>
      </c>
      <c r="Y6945" s="87">
        <v>4.1</v>
      </c>
      <c r="Z6945" s="91"/>
      <c r="AA6945" s="92"/>
    </row>
    <row r="6946" customHeight="1" spans="1:27">
      <c r="A6946" s="62">
        <v>42</v>
      </c>
      <c r="B6946" s="91">
        <v>6986</v>
      </c>
      <c r="C6946" s="154" t="s">
        <v>13981</v>
      </c>
      <c r="D6946" s="154" t="s">
        <v>13912</v>
      </c>
      <c r="E6946" s="154" t="s">
        <v>4835</v>
      </c>
      <c r="F6946" s="154" t="s">
        <v>34</v>
      </c>
      <c r="G6946" s="155" t="s">
        <v>13982</v>
      </c>
      <c r="H6946" s="68">
        <v>159.3</v>
      </c>
      <c r="I6946" s="68">
        <v>61.8</v>
      </c>
      <c r="J6946" s="71">
        <f>IF(F6946="女",IF(H6946=0,0,VLOOKUP(I6946/(H6946*H6946/10000),标准!M$108:N$112,2,TRUE)),IF(H6946=0,0,VLOOKUP(I6946/(H6946*H6946/10000),标准!M$74:N$78,2,TRUE)))</f>
        <v>80</v>
      </c>
      <c r="K6946" s="72">
        <v>2562</v>
      </c>
      <c r="L6946" s="71">
        <f>IF(A6946&lt;43,IF(F6946="女",VLOOKUP(K6946,标准!K$108:L$128,2,TRUE),VLOOKUP(K6946,标准!K$74:L$94,2,TRUE)),IF(F6946="女",VLOOKUP(K6946,标准!K$39:L$59,2,TRUE),VLOOKUP(K6946,标准!K$3:L$23,2,TRUE)))</f>
        <v>70</v>
      </c>
      <c r="M6946" s="68">
        <v>26.5</v>
      </c>
      <c r="N6946" s="71">
        <f>IF(M6946="",0,IF(A6946&lt;43,IF(F6946="女",VLOOKUP(M6946,标准!C$108:D$128,2,TRUE),VLOOKUP(M6946,标准!C$74:D$94,2,TRUE)),IF(F6946="女",VLOOKUP(M6946,标准!C$39:D$59,2,TRUE),VLOOKUP(M6946,标准!C$3:D$23,2,TRUE))))</f>
        <v>100</v>
      </c>
      <c r="O6946" s="124">
        <v>165</v>
      </c>
      <c r="P6946" s="71">
        <f>IF(A6946&lt;43,IF(F6946="女",VLOOKUP(O6946/100,标准!E$108:F$128,2,TRUE),VLOOKUP(O6946/100,标准!E$74:F$94,2,TRUE)),IF(F6946="女",VLOOKUP(O6946/100,标准!E$39:F$59,2,TRUE),VLOOKUP(O6946/100,标准!E$3:F$23,2,TRUE)))</f>
        <v>68</v>
      </c>
      <c r="Q6946" s="125">
        <v>4.14</v>
      </c>
      <c r="R6946" s="71">
        <f>IF(Q6946=0,0,IF(A6946&lt;43,IF(F6946="女",IF(Q6946="",0,VLOOKUP(Q6946,标准!I$108:J$138,2,TRUE)),IF(Q6946="",0,VLOOKUP(Q6946,标准!I$74:J$104,2,TRUE))),IF(F6946="女",IF(Q6946="",0,VLOOKUP(Q6946,标准!I$39:J$69,2,TRUE)),IF(Q6946="",0,VLOOKUP(Q6946,标准!I$3:J$33,2,TRUE)))))</f>
        <v>68</v>
      </c>
      <c r="S6946" s="126">
        <v>30</v>
      </c>
      <c r="T6946" s="71">
        <f>IF(A6946&lt;43,IF(F6946="女",VLOOKUP(S6946,标准!G$108:H$138,2,TRUE),VLOOKUP(S6946,标准!G$74:H$99,2,TRUE)),IF(F6946="女",VLOOKUP(S6946,标准!G$39:H$69,2,TRUE),VLOOKUP(S6946,标准!G$3:H$28,2,TRUE)))</f>
        <v>64</v>
      </c>
      <c r="U6946" s="127">
        <v>9.7</v>
      </c>
      <c r="V6946" s="71">
        <f>IF(U6946=0,0,IF(A6946&lt;43,IF(F6946="女",IF(U6946="",0,VLOOKUP(U6946,标准!A$108:B$128,2,TRUE)),IF(U6946="",0,VLOOKUP(U6946,标准!A$74:B$94,2,TRUE))),IF(F6946="女",IF(U6946="",0,VLOOKUP(U6946,标准!A$39:B$59,2,TRUE)),IF(U6946="",0,VLOOKUP(U6946,标准!A$3:B$23,2,TRUE)))))</f>
        <v>66</v>
      </c>
      <c r="W6946" s="86">
        <f t="shared" si="108"/>
        <v>72.5</v>
      </c>
      <c r="X6946" s="87">
        <v>4.8</v>
      </c>
      <c r="Y6946" s="87">
        <v>4.8</v>
      </c>
      <c r="Z6946" s="91"/>
      <c r="AA6946" s="92"/>
    </row>
    <row r="6947" customHeight="1" spans="1:27">
      <c r="A6947" s="62">
        <v>42</v>
      </c>
      <c r="B6947" s="91">
        <v>6987</v>
      </c>
      <c r="C6947" s="154" t="s">
        <v>13983</v>
      </c>
      <c r="D6947" s="154" t="s">
        <v>13912</v>
      </c>
      <c r="E6947" s="154" t="s">
        <v>4835</v>
      </c>
      <c r="F6947" s="154" t="s">
        <v>34</v>
      </c>
      <c r="G6947" s="155" t="s">
        <v>13984</v>
      </c>
      <c r="H6947" s="68">
        <v>162.6</v>
      </c>
      <c r="I6947" s="68">
        <v>46.1</v>
      </c>
      <c r="J6947" s="71">
        <f>IF(F6947="女",IF(H6947=0,0,VLOOKUP(I6947/(H6947*H6947/10000),标准!M$108:N$112,2,TRUE)),IF(H6947=0,0,VLOOKUP(I6947/(H6947*H6947/10000),标准!M$74:N$78,2,TRUE)))</f>
        <v>100</v>
      </c>
      <c r="K6947" s="72">
        <v>2256</v>
      </c>
      <c r="L6947" s="71">
        <f>IF(A6947&lt;43,IF(F6947="女",VLOOKUP(K6947,标准!K$108:L$128,2,TRUE),VLOOKUP(K6947,标准!K$74:L$94,2,TRUE)),IF(F6947="女",VLOOKUP(K6947,标准!K$39:L$59,2,TRUE),VLOOKUP(K6947,标准!K$3:L$23,2,TRUE)))</f>
        <v>64</v>
      </c>
      <c r="M6947" s="68">
        <v>19.5</v>
      </c>
      <c r="N6947" s="71">
        <f>IF(M6947="",0,IF(A6947&lt;43,IF(F6947="女",VLOOKUP(M6947,标准!C$108:D$128,2,TRUE),VLOOKUP(M6947,标准!C$74:D$94,2,TRUE)),IF(F6947="女",VLOOKUP(M6947,标准!C$39:D$59,2,TRUE),VLOOKUP(M6947,标准!C$3:D$23,2,TRUE))))</f>
        <v>80</v>
      </c>
      <c r="O6947" s="124">
        <v>155</v>
      </c>
      <c r="P6947" s="71">
        <f>IF(A6947&lt;43,IF(F6947="女",VLOOKUP(O6947/100,标准!E$108:F$128,2,TRUE),VLOOKUP(O6947/100,标准!E$74:F$94,2,TRUE)),IF(F6947="女",VLOOKUP(O6947/100,标准!E$39:F$59,2,TRUE),VLOOKUP(O6947/100,标准!E$3:F$23,2,TRUE)))</f>
        <v>62</v>
      </c>
      <c r="Q6947" s="125">
        <v>4.22</v>
      </c>
      <c r="R6947" s="71">
        <f>IF(Q6947=0,0,IF(A6947&lt;43,IF(F6947="女",IF(Q6947="",0,VLOOKUP(Q6947,标准!I$108:J$138,2,TRUE)),IF(Q6947="",0,VLOOKUP(Q6947,标准!I$74:J$104,2,TRUE))),IF(F6947="女",IF(Q6947="",0,VLOOKUP(Q6947,标准!I$39:J$69,2,TRUE)),IF(Q6947="",0,VLOOKUP(Q6947,标准!I$3:J$33,2,TRUE)))))</f>
        <v>64</v>
      </c>
      <c r="S6947" s="126">
        <v>14</v>
      </c>
      <c r="T6947" s="71">
        <f>IF(A6947&lt;43,IF(F6947="女",VLOOKUP(S6947,标准!G$108:H$138,2,TRUE),VLOOKUP(S6947,标准!G$74:H$99,2,TRUE)),IF(F6947="女",VLOOKUP(S6947,标准!G$39:H$69,2,TRUE),VLOOKUP(S6947,标准!G$3:H$28,2,TRUE)))</f>
        <v>0</v>
      </c>
      <c r="U6947" s="127">
        <v>9.6</v>
      </c>
      <c r="V6947" s="71">
        <f>IF(U6947=0,0,IF(A6947&lt;43,IF(F6947="女",IF(U6947="",0,VLOOKUP(U6947,标准!A$108:B$128,2,TRUE)),IF(U6947="",0,VLOOKUP(U6947,标准!A$74:B$94,2,TRUE))),IF(F6947="女",IF(U6947="",0,VLOOKUP(U6947,标准!A$39:B$59,2,TRUE)),IF(U6947="",0,VLOOKUP(U6947,标准!A$3:B$23,2,TRUE)))))</f>
        <v>66</v>
      </c>
      <c r="W6947" s="86">
        <f t="shared" si="108"/>
        <v>64.8</v>
      </c>
      <c r="X6947" s="87">
        <v>4.7</v>
      </c>
      <c r="Y6947" s="87">
        <v>4.8</v>
      </c>
      <c r="Z6947" s="91"/>
      <c r="AA6947" s="92"/>
    </row>
    <row r="6948" customHeight="1" spans="1:27">
      <c r="A6948" s="62">
        <v>42</v>
      </c>
      <c r="B6948" s="91">
        <v>6988</v>
      </c>
      <c r="C6948" s="154" t="s">
        <v>13985</v>
      </c>
      <c r="D6948" s="154" t="s">
        <v>13986</v>
      </c>
      <c r="E6948" s="154" t="s">
        <v>4835</v>
      </c>
      <c r="F6948" s="154" t="s">
        <v>34</v>
      </c>
      <c r="G6948" s="155" t="s">
        <v>13987</v>
      </c>
      <c r="H6948" s="68">
        <v>160.5</v>
      </c>
      <c r="I6948" s="68">
        <v>53.9</v>
      </c>
      <c r="J6948" s="71">
        <f>IF(F6948="女",IF(H6948=0,0,VLOOKUP(I6948/(H6948*H6948/10000),标准!M$108:N$112,2,TRUE)),IF(H6948=0,0,VLOOKUP(I6948/(H6948*H6948/10000),标准!M$74:N$78,2,TRUE)))</f>
        <v>100</v>
      </c>
      <c r="K6948" s="72">
        <v>3766</v>
      </c>
      <c r="L6948" s="71">
        <f>IF(A6948&lt;43,IF(F6948="女",VLOOKUP(K6948,标准!K$108:L$128,2,TRUE),VLOOKUP(K6948,标准!K$74:L$94,2,TRUE)),IF(F6948="女",VLOOKUP(K6948,标准!K$39:L$59,2,TRUE),VLOOKUP(K6948,标准!K$3:L$23,2,TRUE)))</f>
        <v>100</v>
      </c>
      <c r="M6948" s="68">
        <v>27.4</v>
      </c>
      <c r="N6948" s="71">
        <f>IF(M6948="",0,IF(A6948&lt;43,IF(F6948="女",VLOOKUP(M6948,标准!C$108:D$128,2,TRUE),VLOOKUP(M6948,标准!C$74:D$94,2,TRUE)),IF(F6948="女",VLOOKUP(M6948,标准!C$39:D$59,2,TRUE),VLOOKUP(M6948,标准!C$3:D$23,2,TRUE))))</f>
        <v>100</v>
      </c>
      <c r="O6948" s="124">
        <v>162</v>
      </c>
      <c r="P6948" s="71">
        <f>IF(A6948&lt;43,IF(F6948="女",VLOOKUP(O6948/100,标准!E$108:F$128,2,TRUE),VLOOKUP(O6948/100,标准!E$74:F$94,2,TRUE)),IF(F6948="女",VLOOKUP(O6948/100,标准!E$39:F$59,2,TRUE),VLOOKUP(O6948/100,标准!E$3:F$23,2,TRUE)))</f>
        <v>66</v>
      </c>
      <c r="Q6948" s="125">
        <v>4.27</v>
      </c>
      <c r="R6948" s="71">
        <f>IF(Q6948=0,0,IF(A6948&lt;43,IF(F6948="女",IF(Q6948="",0,VLOOKUP(Q6948,标准!I$108:J$138,2,TRUE)),IF(Q6948="",0,VLOOKUP(Q6948,标准!I$74:J$104,2,TRUE))),IF(F6948="女",IF(Q6948="",0,VLOOKUP(Q6948,标准!I$39:J$69,2,TRUE)),IF(Q6948="",0,VLOOKUP(Q6948,标准!I$3:J$33,2,TRUE)))))</f>
        <v>62</v>
      </c>
      <c r="S6948" s="126">
        <v>36</v>
      </c>
      <c r="T6948" s="71">
        <f>IF(A6948&lt;43,IF(F6948="女",VLOOKUP(S6948,标准!G$108:H$138,2,TRUE),VLOOKUP(S6948,标准!G$74:H$99,2,TRUE)),IF(F6948="女",VLOOKUP(S6948,标准!G$39:H$69,2,TRUE),VLOOKUP(S6948,标准!G$3:H$28,2,TRUE)))</f>
        <v>70</v>
      </c>
      <c r="U6948" s="127">
        <v>9.8</v>
      </c>
      <c r="V6948" s="71">
        <f>IF(U6948=0,0,IF(A6948&lt;43,IF(F6948="女",IF(U6948="",0,VLOOKUP(U6948,标准!A$108:B$128,2,TRUE)),IF(U6948="",0,VLOOKUP(U6948,标准!A$74:B$94,2,TRUE))),IF(F6948="女",IF(U6948="",0,VLOOKUP(U6948,标准!A$39:B$59,2,TRUE)),IF(U6948="",0,VLOOKUP(U6948,标准!A$3:B$23,2,TRUE)))))</f>
        <v>64</v>
      </c>
      <c r="W6948" s="86">
        <f t="shared" si="108"/>
        <v>78.8</v>
      </c>
      <c r="X6948" s="87">
        <v>4.2</v>
      </c>
      <c r="Y6948" s="87">
        <v>4.4</v>
      </c>
      <c r="Z6948" s="91"/>
      <c r="AA6948" s="92"/>
    </row>
    <row r="6949" customHeight="1" spans="1:27">
      <c r="A6949" s="62">
        <v>42</v>
      </c>
      <c r="B6949" s="91">
        <v>6989</v>
      </c>
      <c r="C6949" s="154" t="s">
        <v>13988</v>
      </c>
      <c r="D6949" s="154" t="s">
        <v>13986</v>
      </c>
      <c r="E6949" s="154" t="s">
        <v>4835</v>
      </c>
      <c r="F6949" s="154" t="s">
        <v>34</v>
      </c>
      <c r="G6949" s="155" t="s">
        <v>13989</v>
      </c>
      <c r="H6949" s="68">
        <v>165.5</v>
      </c>
      <c r="I6949" s="68">
        <v>59.3</v>
      </c>
      <c r="J6949" s="71">
        <f>IF(F6949="女",IF(H6949=0,0,VLOOKUP(I6949/(H6949*H6949/10000),标准!M$108:N$112,2,TRUE)),IF(H6949=0,0,VLOOKUP(I6949/(H6949*H6949/10000),标准!M$74:N$78,2,TRUE)))</f>
        <v>100</v>
      </c>
      <c r="K6949" s="72">
        <v>2756</v>
      </c>
      <c r="L6949" s="71">
        <f>IF(A6949&lt;43,IF(F6949="女",VLOOKUP(K6949,标准!K$108:L$128,2,TRUE),VLOOKUP(K6949,标准!K$74:L$94,2,TRUE)),IF(F6949="女",VLOOKUP(K6949,标准!K$39:L$59,2,TRUE),VLOOKUP(K6949,标准!K$3:L$23,2,TRUE)))</f>
        <v>74</v>
      </c>
      <c r="M6949" s="68">
        <v>26.2</v>
      </c>
      <c r="N6949" s="71">
        <f>IF(M6949="",0,IF(A6949&lt;43,IF(F6949="女",VLOOKUP(M6949,标准!C$108:D$128,2,TRUE),VLOOKUP(M6949,标准!C$74:D$94,2,TRUE)),IF(F6949="女",VLOOKUP(M6949,标准!C$39:D$59,2,TRUE),VLOOKUP(M6949,标准!C$3:D$23,2,TRUE))))</f>
        <v>100</v>
      </c>
      <c r="O6949" s="124">
        <v>155</v>
      </c>
      <c r="P6949" s="71">
        <f>IF(A6949&lt;43,IF(F6949="女",VLOOKUP(O6949/100,标准!E$108:F$128,2,TRUE),VLOOKUP(O6949/100,标准!E$74:F$94,2,TRUE)),IF(F6949="女",VLOOKUP(O6949/100,标准!E$39:F$59,2,TRUE),VLOOKUP(O6949/100,标准!E$3:F$23,2,TRUE)))</f>
        <v>62</v>
      </c>
      <c r="Q6949" s="125">
        <v>3.58</v>
      </c>
      <c r="R6949" s="71">
        <f>IF(Q6949=0,0,IF(A6949&lt;43,IF(F6949="女",IF(Q6949="",0,VLOOKUP(Q6949,标准!I$108:J$138,2,TRUE)),IF(Q6949="",0,VLOOKUP(Q6949,标准!I$74:J$104,2,TRUE))),IF(F6949="女",IF(Q6949="",0,VLOOKUP(Q6949,标准!I$39:J$69,2,TRUE)),IF(Q6949="",0,VLOOKUP(Q6949,标准!I$3:J$33,2,TRUE)))))</f>
        <v>74</v>
      </c>
      <c r="S6949" s="126">
        <v>43</v>
      </c>
      <c r="T6949" s="71">
        <f>IF(A6949&lt;43,IF(F6949="女",VLOOKUP(S6949,标准!G$108:H$138,2,TRUE),VLOOKUP(S6949,标准!G$74:H$99,2,TRUE)),IF(F6949="女",VLOOKUP(S6949,标准!G$39:H$69,2,TRUE),VLOOKUP(S6949,标准!G$3:H$28,2,TRUE)))</f>
        <v>76</v>
      </c>
      <c r="U6949" s="127">
        <v>9</v>
      </c>
      <c r="V6949" s="71">
        <f>IF(U6949=0,0,IF(A6949&lt;43,IF(F6949="女",IF(U6949="",0,VLOOKUP(U6949,标准!A$108:B$128,2,TRUE)),IF(U6949="",0,VLOOKUP(U6949,标准!A$74:B$94,2,TRUE))),IF(F6949="女",IF(U6949="",0,VLOOKUP(U6949,标准!A$39:B$59,2,TRUE)),IF(U6949="",0,VLOOKUP(U6949,标准!A$3:B$23,2,TRUE)))))</f>
        <v>72</v>
      </c>
      <c r="W6949" s="86">
        <f t="shared" si="108"/>
        <v>79.1</v>
      </c>
      <c r="X6949" s="87">
        <v>5</v>
      </c>
      <c r="Y6949" s="87">
        <v>4.6</v>
      </c>
      <c r="Z6949" s="91"/>
      <c r="AA6949" s="92"/>
    </row>
    <row r="6950" customHeight="1" spans="1:27">
      <c r="A6950" s="62">
        <v>42</v>
      </c>
      <c r="B6950" s="91">
        <v>6990</v>
      </c>
      <c r="C6950" s="154" t="s">
        <v>13990</v>
      </c>
      <c r="D6950" s="154" t="s">
        <v>13986</v>
      </c>
      <c r="E6950" s="154" t="s">
        <v>4835</v>
      </c>
      <c r="F6950" s="154" t="s">
        <v>34</v>
      </c>
      <c r="G6950" s="155" t="s">
        <v>13991</v>
      </c>
      <c r="H6950" s="68">
        <v>157</v>
      </c>
      <c r="I6950" s="68">
        <v>38.3</v>
      </c>
      <c r="J6950" s="71">
        <f>IF(F6950="女",IF(H6950=0,0,VLOOKUP(I6950/(H6950*H6950/10000),标准!M$108:N$112,2,TRUE)),IF(H6950=0,0,VLOOKUP(I6950/(H6950*H6950/10000),标准!M$74:N$78,2,TRUE)))</f>
        <v>80</v>
      </c>
      <c r="K6950" s="72">
        <v>2312</v>
      </c>
      <c r="L6950" s="71">
        <f>IF(A6950&lt;43,IF(F6950="女",VLOOKUP(K6950,标准!K$108:L$128,2,TRUE),VLOOKUP(K6950,标准!K$74:L$94,2,TRUE)),IF(F6950="女",VLOOKUP(K6950,标准!K$39:L$59,2,TRUE),VLOOKUP(K6950,标准!K$3:L$23,2,TRUE)))</f>
        <v>66</v>
      </c>
      <c r="M6950" s="68">
        <v>12.8</v>
      </c>
      <c r="N6950" s="71">
        <f>IF(M6950="",0,IF(A6950&lt;43,IF(F6950="女",VLOOKUP(M6950,标准!C$108:D$128,2,TRUE),VLOOKUP(M6950,标准!C$74:D$94,2,TRUE)),IF(F6950="女",VLOOKUP(M6950,标准!C$39:D$59,2,TRUE),VLOOKUP(M6950,标准!C$3:D$23,2,TRUE))))</f>
        <v>70</v>
      </c>
      <c r="O6950" s="124">
        <v>185</v>
      </c>
      <c r="P6950" s="71">
        <f>IF(A6950&lt;43,IF(F6950="女",VLOOKUP(O6950/100,标准!E$108:F$128,2,TRUE),VLOOKUP(O6950/100,标准!E$74:F$94,2,TRUE)),IF(F6950="女",VLOOKUP(O6950/100,标准!E$39:F$59,2,TRUE),VLOOKUP(O6950/100,标准!E$3:F$23,2,TRUE)))</f>
        <v>80</v>
      </c>
      <c r="Q6950" s="125">
        <v>4.16</v>
      </c>
      <c r="R6950" s="71">
        <f>IF(Q6950=0,0,IF(A6950&lt;43,IF(F6950="女",IF(Q6950="",0,VLOOKUP(Q6950,标准!I$108:J$138,2,TRUE)),IF(Q6950="",0,VLOOKUP(Q6950,标准!I$74:J$104,2,TRUE))),IF(F6950="女",IF(Q6950="",0,VLOOKUP(Q6950,标准!I$39:J$69,2,TRUE)),IF(Q6950="",0,VLOOKUP(Q6950,标准!I$3:J$33,2,TRUE)))))</f>
        <v>66</v>
      </c>
      <c r="S6950" s="126">
        <v>55</v>
      </c>
      <c r="T6950" s="71">
        <f>IF(A6950&lt;43,IF(F6950="女",VLOOKUP(S6950,标准!G$108:H$138,2,TRUE),VLOOKUP(S6950,标准!G$74:H$99,2,TRUE)),IF(F6950="女",VLOOKUP(S6950,标准!G$39:H$69,2,TRUE),VLOOKUP(S6950,标准!G$3:H$28,2,TRUE)))</f>
        <v>95</v>
      </c>
      <c r="U6950" s="127">
        <v>8.9</v>
      </c>
      <c r="V6950" s="71">
        <f>IF(U6950=0,0,IF(A6950&lt;43,IF(F6950="女",IF(U6950="",0,VLOOKUP(U6950,标准!A$108:B$128,2,TRUE)),IF(U6950="",0,VLOOKUP(U6950,标准!A$74:B$94,2,TRUE))),IF(F6950="女",IF(U6950="",0,VLOOKUP(U6950,标准!A$39:B$59,2,TRUE)),IF(U6950="",0,VLOOKUP(U6950,标准!A$3:B$23,2,TRUE)))))</f>
        <v>74</v>
      </c>
      <c r="W6950" s="86">
        <f t="shared" si="108"/>
        <v>74.4</v>
      </c>
      <c r="X6950" s="87">
        <v>4.1</v>
      </c>
      <c r="Y6950" s="87">
        <v>3.9</v>
      </c>
      <c r="Z6950" s="91"/>
      <c r="AA6950" s="92"/>
    </row>
    <row r="6951" customHeight="1" spans="1:27">
      <c r="A6951" s="62">
        <v>42</v>
      </c>
      <c r="B6951" s="91">
        <v>6991</v>
      </c>
      <c r="C6951" s="154" t="s">
        <v>13992</v>
      </c>
      <c r="D6951" s="154" t="s">
        <v>13986</v>
      </c>
      <c r="E6951" s="154" t="s">
        <v>4835</v>
      </c>
      <c r="F6951" s="154" t="s">
        <v>34</v>
      </c>
      <c r="G6951" s="155" t="s">
        <v>13993</v>
      </c>
      <c r="H6951" s="68">
        <v>160.9</v>
      </c>
      <c r="I6951" s="68">
        <v>61.5</v>
      </c>
      <c r="J6951" s="71">
        <f>IF(F6951="女",IF(H6951=0,0,VLOOKUP(I6951/(H6951*H6951/10000),标准!M$108:N$112,2,TRUE)),IF(H6951=0,0,VLOOKUP(I6951/(H6951*H6951/10000),标准!M$74:N$78,2,TRUE)))</f>
        <v>100</v>
      </c>
      <c r="K6951" s="72">
        <v>2345</v>
      </c>
      <c r="L6951" s="71">
        <f>IF(A6951&lt;43,IF(F6951="女",VLOOKUP(K6951,标准!K$108:L$128,2,TRUE),VLOOKUP(K6951,标准!K$74:L$94,2,TRUE)),IF(F6951="女",VLOOKUP(K6951,标准!K$39:L$59,2,TRUE),VLOOKUP(K6951,标准!K$3:L$23,2,TRUE)))</f>
        <v>66</v>
      </c>
      <c r="M6951" s="68">
        <v>18.5</v>
      </c>
      <c r="N6951" s="71">
        <f>IF(M6951="",0,IF(A6951&lt;43,IF(F6951="女",VLOOKUP(M6951,标准!C$108:D$128,2,TRUE),VLOOKUP(M6951,标准!C$74:D$94,2,TRUE)),IF(F6951="女",VLOOKUP(M6951,标准!C$39:D$59,2,TRUE),VLOOKUP(M6951,标准!C$3:D$23,2,TRUE))))</f>
        <v>78</v>
      </c>
      <c r="O6951" s="124">
        <v>181</v>
      </c>
      <c r="P6951" s="71">
        <f>IF(A6951&lt;43,IF(F6951="女",VLOOKUP(O6951/100,标准!E$108:F$128,2,TRUE),VLOOKUP(O6951/100,标准!E$74:F$94,2,TRUE)),IF(F6951="女",VLOOKUP(O6951/100,标准!E$39:F$59,2,TRUE),VLOOKUP(O6951/100,标准!E$3:F$23,2,TRUE)))</f>
        <v>80</v>
      </c>
      <c r="Q6951" s="125">
        <v>4.19</v>
      </c>
      <c r="R6951" s="71">
        <f>IF(Q6951=0,0,IF(A6951&lt;43,IF(F6951="女",IF(Q6951="",0,VLOOKUP(Q6951,标准!I$108:J$138,2,TRUE)),IF(Q6951="",0,VLOOKUP(Q6951,标准!I$74:J$104,2,TRUE))),IF(F6951="女",IF(Q6951="",0,VLOOKUP(Q6951,标准!I$39:J$69,2,TRUE)),IF(Q6951="",0,VLOOKUP(Q6951,标准!I$3:J$33,2,TRUE)))))</f>
        <v>66</v>
      </c>
      <c r="S6951" s="126">
        <v>38</v>
      </c>
      <c r="T6951" s="71">
        <f>IF(A6951&lt;43,IF(F6951="女",VLOOKUP(S6951,标准!G$108:H$138,2,TRUE),VLOOKUP(S6951,标准!G$74:H$99,2,TRUE)),IF(F6951="女",VLOOKUP(S6951,标准!G$39:H$69,2,TRUE),VLOOKUP(S6951,标准!G$3:H$28,2,TRUE)))</f>
        <v>72</v>
      </c>
      <c r="U6951" s="127">
        <v>8.4</v>
      </c>
      <c r="V6951" s="71">
        <f>IF(U6951=0,0,IF(A6951&lt;43,IF(F6951="女",IF(U6951="",0,VLOOKUP(U6951,标准!A$108:B$128,2,TRUE)),IF(U6951="",0,VLOOKUP(U6951,标准!A$74:B$94,2,TRUE))),IF(F6951="女",IF(U6951="",0,VLOOKUP(U6951,标准!A$39:B$59,2,TRUE)),IF(U6951="",0,VLOOKUP(U6951,标准!A$3:B$23,2,TRUE)))))</f>
        <v>78</v>
      </c>
      <c r="W6951" s="86">
        <f t="shared" si="108"/>
        <v>76.7</v>
      </c>
      <c r="X6951" s="87">
        <v>4.6</v>
      </c>
      <c r="Y6951" s="87">
        <v>4.6</v>
      </c>
      <c r="Z6951" s="91"/>
      <c r="AA6951" s="92"/>
    </row>
    <row r="6952" customHeight="1" spans="1:27">
      <c r="A6952" s="62">
        <v>42</v>
      </c>
      <c r="B6952" s="91">
        <v>6992</v>
      </c>
      <c r="C6952" s="154" t="s">
        <v>13994</v>
      </c>
      <c r="D6952" s="154" t="s">
        <v>13986</v>
      </c>
      <c r="E6952" s="154" t="s">
        <v>4835</v>
      </c>
      <c r="F6952" s="154" t="s">
        <v>34</v>
      </c>
      <c r="G6952" s="155" t="s">
        <v>13995</v>
      </c>
      <c r="H6952" s="68">
        <v>159.4</v>
      </c>
      <c r="I6952" s="68">
        <v>44.2</v>
      </c>
      <c r="J6952" s="71">
        <f>IF(F6952="女",IF(H6952=0,0,VLOOKUP(I6952/(H6952*H6952/10000),标准!M$108:N$112,2,TRUE)),IF(H6952=0,0,VLOOKUP(I6952/(H6952*H6952/10000),标准!M$74:N$78,2,TRUE)))</f>
        <v>100</v>
      </c>
      <c r="K6952" s="72">
        <v>2011</v>
      </c>
      <c r="L6952" s="71">
        <f>IF(A6952&lt;43,IF(F6952="女",VLOOKUP(K6952,标准!K$108:L$128,2,TRUE),VLOOKUP(K6952,标准!K$74:L$94,2,TRUE)),IF(F6952="女",VLOOKUP(K6952,标准!K$39:L$59,2,TRUE),VLOOKUP(K6952,标准!K$3:L$23,2,TRUE)))</f>
        <v>60</v>
      </c>
      <c r="M6952" s="68">
        <v>16</v>
      </c>
      <c r="N6952" s="71">
        <f>IF(M6952="",0,IF(A6952&lt;43,IF(F6952="女",VLOOKUP(M6952,标准!C$108:D$128,2,TRUE),VLOOKUP(M6952,标准!C$74:D$94,2,TRUE)),IF(F6952="女",VLOOKUP(M6952,标准!C$39:D$59,2,TRUE),VLOOKUP(M6952,标准!C$3:D$23,2,TRUE))))</f>
        <v>74</v>
      </c>
      <c r="O6952" s="124">
        <v>160</v>
      </c>
      <c r="P6952" s="71">
        <f>IF(A6952&lt;43,IF(F6952="女",VLOOKUP(O6952/100,标准!E$108:F$128,2,TRUE),VLOOKUP(O6952/100,标准!E$74:F$94,2,TRUE)),IF(F6952="女",VLOOKUP(O6952/100,标准!E$39:F$59,2,TRUE),VLOOKUP(O6952/100,标准!E$3:F$23,2,TRUE)))</f>
        <v>66</v>
      </c>
      <c r="Q6952" s="125">
        <v>4.53</v>
      </c>
      <c r="R6952" s="71">
        <f>IF(Q6952=0,0,IF(A6952&lt;43,IF(F6952="女",IF(Q6952="",0,VLOOKUP(Q6952,标准!I$108:J$138,2,TRUE)),IF(Q6952="",0,VLOOKUP(Q6952,标准!I$74:J$104,2,TRUE))),IF(F6952="女",IF(Q6952="",0,VLOOKUP(Q6952,标准!I$39:J$69,2,TRUE)),IF(Q6952="",0,VLOOKUP(Q6952,标准!I$3:J$33,2,TRUE)))))</f>
        <v>40</v>
      </c>
      <c r="S6952" s="126">
        <v>47</v>
      </c>
      <c r="T6952" s="71">
        <f>IF(A6952&lt;43,IF(F6952="女",VLOOKUP(S6952,标准!G$108:H$138,2,TRUE),VLOOKUP(S6952,标准!G$74:H$99,2,TRUE)),IF(F6952="女",VLOOKUP(S6952,标准!G$39:H$69,2,TRUE),VLOOKUP(S6952,标准!G$3:H$28,2,TRUE)))</f>
        <v>80</v>
      </c>
      <c r="U6952" s="127">
        <v>9.9</v>
      </c>
      <c r="V6952" s="71">
        <f>IF(U6952=0,0,IF(A6952&lt;43,IF(F6952="女",IF(U6952="",0,VLOOKUP(U6952,标准!A$108:B$128,2,TRUE)),IF(U6952="",0,VLOOKUP(U6952,标准!A$74:B$94,2,TRUE))),IF(F6952="女",IF(U6952="",0,VLOOKUP(U6952,标准!A$39:B$59,2,TRUE)),IF(U6952="",0,VLOOKUP(U6952,标准!A$3:B$23,2,TRUE)))))</f>
        <v>64</v>
      </c>
      <c r="W6952" s="86">
        <f t="shared" si="108"/>
        <v>66.8</v>
      </c>
      <c r="X6952" s="87">
        <v>3.8</v>
      </c>
      <c r="Y6952" s="87">
        <v>3.8</v>
      </c>
      <c r="Z6952" s="91"/>
      <c r="AA6952" s="92"/>
    </row>
    <row r="6953" customHeight="1" spans="1:27">
      <c r="A6953" s="62">
        <v>42</v>
      </c>
      <c r="B6953" s="91">
        <v>6993</v>
      </c>
      <c r="C6953" s="154" t="s">
        <v>13996</v>
      </c>
      <c r="D6953" s="154" t="s">
        <v>13986</v>
      </c>
      <c r="E6953" s="154" t="s">
        <v>4835</v>
      </c>
      <c r="F6953" s="154" t="s">
        <v>34</v>
      </c>
      <c r="G6953" s="155" t="s">
        <v>13997</v>
      </c>
      <c r="H6953" s="68">
        <v>157.6</v>
      </c>
      <c r="I6953" s="68">
        <v>54.1</v>
      </c>
      <c r="J6953" s="71">
        <f>IF(F6953="女",IF(H6953=0,0,VLOOKUP(I6953/(H6953*H6953/10000),标准!M$108:N$112,2,TRUE)),IF(H6953=0,0,VLOOKUP(I6953/(H6953*H6953/10000),标准!M$74:N$78,2,TRUE)))</f>
        <v>100</v>
      </c>
      <c r="K6953" s="72">
        <v>3593</v>
      </c>
      <c r="L6953" s="71">
        <f>IF(A6953&lt;43,IF(F6953="女",VLOOKUP(K6953,标准!K$108:L$128,2,TRUE),VLOOKUP(K6953,标准!K$74:L$94,2,TRUE)),IF(F6953="女",VLOOKUP(K6953,标准!K$39:L$59,2,TRUE),VLOOKUP(K6953,标准!K$3:L$23,2,TRUE)))</f>
        <v>100</v>
      </c>
      <c r="M6953" s="68">
        <v>20.5</v>
      </c>
      <c r="N6953" s="71">
        <f>IF(M6953="",0,IF(A6953&lt;43,IF(F6953="女",VLOOKUP(M6953,标准!C$108:D$128,2,TRUE),VLOOKUP(M6953,标准!C$74:D$94,2,TRUE)),IF(F6953="女",VLOOKUP(M6953,标准!C$39:D$59,2,TRUE),VLOOKUP(M6953,标准!C$3:D$23,2,TRUE))))</f>
        <v>80</v>
      </c>
      <c r="O6953" s="124">
        <v>180</v>
      </c>
      <c r="P6953" s="71">
        <f>IF(A6953&lt;43,IF(F6953="女",VLOOKUP(O6953/100,标准!E$108:F$128,2,TRUE),VLOOKUP(O6953/100,标准!E$74:F$94,2,TRUE)),IF(F6953="女",VLOOKUP(O6953/100,标准!E$39:F$59,2,TRUE),VLOOKUP(O6953/100,标准!E$3:F$23,2,TRUE)))</f>
        <v>78</v>
      </c>
      <c r="Q6953" s="125">
        <v>4.2</v>
      </c>
      <c r="R6953" s="71">
        <f>IF(Q6953=0,0,IF(A6953&lt;43,IF(F6953="女",IF(Q6953="",0,VLOOKUP(Q6953,标准!I$108:J$138,2,TRUE)),IF(Q6953="",0,VLOOKUP(Q6953,标准!I$74:J$104,2,TRUE))),IF(F6953="女",IF(Q6953="",0,VLOOKUP(Q6953,标准!I$39:J$69,2,TRUE)),IF(Q6953="",0,VLOOKUP(Q6953,标准!I$3:J$33,2,TRUE)))))</f>
        <v>64</v>
      </c>
      <c r="S6953" s="126">
        <v>47</v>
      </c>
      <c r="T6953" s="71">
        <f>IF(A6953&lt;43,IF(F6953="女",VLOOKUP(S6953,标准!G$108:H$138,2,TRUE),VLOOKUP(S6953,标准!G$74:H$99,2,TRUE)),IF(F6953="女",VLOOKUP(S6953,标准!G$39:H$69,2,TRUE),VLOOKUP(S6953,标准!G$3:H$28,2,TRUE)))</f>
        <v>80</v>
      </c>
      <c r="U6953" s="127">
        <v>8.9</v>
      </c>
      <c r="V6953" s="71">
        <f>IF(U6953=0,0,IF(A6953&lt;43,IF(F6953="女",IF(U6953="",0,VLOOKUP(U6953,标准!A$108:B$128,2,TRUE)),IF(U6953="",0,VLOOKUP(U6953,标准!A$74:B$94,2,TRUE))),IF(F6953="女",IF(U6953="",0,VLOOKUP(U6953,标准!A$39:B$59,2,TRUE)),IF(U6953="",0,VLOOKUP(U6953,标准!A$3:B$23,2,TRUE)))))</f>
        <v>74</v>
      </c>
      <c r="W6953" s="86">
        <f t="shared" si="108"/>
        <v>81.4</v>
      </c>
      <c r="X6953" s="87">
        <v>3.9</v>
      </c>
      <c r="Y6953" s="87">
        <v>4.7</v>
      </c>
      <c r="Z6953" s="91"/>
      <c r="AA6953" s="92"/>
    </row>
    <row r="6954" customHeight="1" spans="1:27">
      <c r="A6954" s="62">
        <v>42</v>
      </c>
      <c r="B6954" s="91">
        <v>6994</v>
      </c>
      <c r="C6954" s="154" t="s">
        <v>13998</v>
      </c>
      <c r="D6954" s="154" t="s">
        <v>13986</v>
      </c>
      <c r="E6954" s="154" t="s">
        <v>4835</v>
      </c>
      <c r="F6954" s="154" t="s">
        <v>34</v>
      </c>
      <c r="G6954" s="155" t="s">
        <v>13999</v>
      </c>
      <c r="H6954" s="68">
        <v>168</v>
      </c>
      <c r="I6954" s="68">
        <v>61.8</v>
      </c>
      <c r="J6954" s="71">
        <f>IF(F6954="女",IF(H6954=0,0,VLOOKUP(I6954/(H6954*H6954/10000),标准!M$108:N$112,2,TRUE)),IF(H6954=0,0,VLOOKUP(I6954/(H6954*H6954/10000),标准!M$74:N$78,2,TRUE)))</f>
        <v>100</v>
      </c>
      <c r="K6954" s="72">
        <v>3526</v>
      </c>
      <c r="L6954" s="71">
        <f>IF(A6954&lt;43,IF(F6954="女",VLOOKUP(K6954,标准!K$108:L$128,2,TRUE),VLOOKUP(K6954,标准!K$74:L$94,2,TRUE)),IF(F6954="女",VLOOKUP(K6954,标准!K$39:L$59,2,TRUE),VLOOKUP(K6954,标准!K$3:L$23,2,TRUE)))</f>
        <v>100</v>
      </c>
      <c r="M6954" s="68">
        <v>22</v>
      </c>
      <c r="N6954" s="71">
        <f>IF(M6954="",0,IF(A6954&lt;43,IF(F6954="女",VLOOKUP(M6954,标准!C$108:D$128,2,TRUE),VLOOKUP(M6954,标准!C$74:D$94,2,TRUE)),IF(F6954="女",VLOOKUP(M6954,标准!C$39:D$59,2,TRUE),VLOOKUP(M6954,标准!C$3:D$23,2,TRUE))))</f>
        <v>85</v>
      </c>
      <c r="O6954" s="124">
        <v>180</v>
      </c>
      <c r="P6954" s="71">
        <f>IF(A6954&lt;43,IF(F6954="女",VLOOKUP(O6954/100,标准!E$108:F$128,2,TRUE),VLOOKUP(O6954/100,标准!E$74:F$94,2,TRUE)),IF(F6954="女",VLOOKUP(O6954/100,标准!E$39:F$59,2,TRUE),VLOOKUP(O6954/100,标准!E$3:F$23,2,TRUE)))</f>
        <v>78</v>
      </c>
      <c r="Q6954" s="125">
        <v>4.12</v>
      </c>
      <c r="R6954" s="71">
        <f>IF(Q6954=0,0,IF(A6954&lt;43,IF(F6954="女",IF(Q6954="",0,VLOOKUP(Q6954,标准!I$108:J$138,2,TRUE)),IF(Q6954="",0,VLOOKUP(Q6954,标准!I$74:J$104,2,TRUE))),IF(F6954="女",IF(Q6954="",0,VLOOKUP(Q6954,标准!I$39:J$69,2,TRUE)),IF(Q6954="",0,VLOOKUP(Q6954,标准!I$3:J$33,2,TRUE)))))</f>
        <v>68</v>
      </c>
      <c r="S6954" s="126">
        <v>42</v>
      </c>
      <c r="T6954" s="71">
        <f>IF(A6954&lt;43,IF(F6954="女",VLOOKUP(S6954,标准!G$108:H$138,2,TRUE),VLOOKUP(S6954,标准!G$74:H$99,2,TRUE)),IF(F6954="女",VLOOKUP(S6954,标准!G$39:H$69,2,TRUE),VLOOKUP(S6954,标准!G$3:H$28,2,TRUE)))</f>
        <v>76</v>
      </c>
      <c r="U6954" s="127">
        <v>8.6</v>
      </c>
      <c r="V6954" s="71">
        <f>IF(U6954=0,0,IF(A6954&lt;43,IF(F6954="女",IF(U6954="",0,VLOOKUP(U6954,标准!A$108:B$128,2,TRUE)),IF(U6954="",0,VLOOKUP(U6954,标准!A$74:B$94,2,TRUE))),IF(F6954="女",IF(U6954="",0,VLOOKUP(U6954,标准!A$39:B$59,2,TRUE)),IF(U6954="",0,VLOOKUP(U6954,标准!A$3:B$23,2,TRUE)))))</f>
        <v>76</v>
      </c>
      <c r="W6954" s="86">
        <f t="shared" si="108"/>
        <v>82.7</v>
      </c>
      <c r="X6954" s="87">
        <v>4.7</v>
      </c>
      <c r="Y6954" s="87">
        <v>4.7</v>
      </c>
      <c r="Z6954" s="91"/>
      <c r="AA6954" s="92"/>
    </row>
    <row r="6955" customHeight="1" spans="1:27">
      <c r="A6955" s="62">
        <v>42</v>
      </c>
      <c r="B6955" s="91">
        <v>6995</v>
      </c>
      <c r="C6955" s="154" t="s">
        <v>14000</v>
      </c>
      <c r="D6955" s="154" t="s">
        <v>13986</v>
      </c>
      <c r="E6955" s="154" t="s">
        <v>4835</v>
      </c>
      <c r="F6955" s="154" t="s">
        <v>34</v>
      </c>
      <c r="G6955" s="155" t="s">
        <v>14001</v>
      </c>
      <c r="H6955" s="68">
        <v>166.1</v>
      </c>
      <c r="I6955" s="68">
        <v>59</v>
      </c>
      <c r="J6955" s="71">
        <f>IF(F6955="女",IF(H6955=0,0,VLOOKUP(I6955/(H6955*H6955/10000),标准!M$108:N$112,2,TRUE)),IF(H6955=0,0,VLOOKUP(I6955/(H6955*H6955/10000),标准!M$74:N$78,2,TRUE)))</f>
        <v>100</v>
      </c>
      <c r="K6955" s="72">
        <v>3819</v>
      </c>
      <c r="L6955" s="71">
        <f>IF(A6955&lt;43,IF(F6955="女",VLOOKUP(K6955,标准!K$108:L$128,2,TRUE),VLOOKUP(K6955,标准!K$74:L$94,2,TRUE)),IF(F6955="女",VLOOKUP(K6955,标准!K$39:L$59,2,TRUE),VLOOKUP(K6955,标准!K$3:L$23,2,TRUE)))</f>
        <v>100</v>
      </c>
      <c r="M6955" s="68">
        <v>28</v>
      </c>
      <c r="N6955" s="71">
        <f>IF(M6955="",0,IF(A6955&lt;43,IF(F6955="女",VLOOKUP(M6955,标准!C$108:D$128,2,TRUE),VLOOKUP(M6955,标准!C$74:D$94,2,TRUE)),IF(F6955="女",VLOOKUP(M6955,标准!C$39:D$59,2,TRUE),VLOOKUP(M6955,标准!C$3:D$23,2,TRUE))))</f>
        <v>100</v>
      </c>
      <c r="O6955" s="124">
        <v>160</v>
      </c>
      <c r="P6955" s="71">
        <f>IF(A6955&lt;43,IF(F6955="女",VLOOKUP(O6955/100,标准!E$108:F$128,2,TRUE),VLOOKUP(O6955/100,标准!E$74:F$94,2,TRUE)),IF(F6955="女",VLOOKUP(O6955/100,标准!E$39:F$59,2,TRUE),VLOOKUP(O6955/100,标准!E$3:F$23,2,TRUE)))</f>
        <v>66</v>
      </c>
      <c r="Q6955" s="125">
        <v>4</v>
      </c>
      <c r="R6955" s="71">
        <f>IF(Q6955=0,0,IF(A6955&lt;43,IF(F6955="女",IF(Q6955="",0,VLOOKUP(Q6955,标准!I$108:J$138,2,TRUE)),IF(Q6955="",0,VLOOKUP(Q6955,标准!I$74:J$104,2,TRUE))),IF(F6955="女",IF(Q6955="",0,VLOOKUP(Q6955,标准!I$39:J$69,2,TRUE)),IF(Q6955="",0,VLOOKUP(Q6955,标准!I$3:J$33,2,TRUE)))))</f>
        <v>72</v>
      </c>
      <c r="S6955" s="126">
        <v>51</v>
      </c>
      <c r="T6955" s="71">
        <f>IF(A6955&lt;43,IF(F6955="女",VLOOKUP(S6955,标准!G$108:H$138,2,TRUE),VLOOKUP(S6955,标准!G$74:H$99,2,TRUE)),IF(F6955="女",VLOOKUP(S6955,标准!G$39:H$69,2,TRUE),VLOOKUP(S6955,标准!G$3:H$28,2,TRUE)))</f>
        <v>85</v>
      </c>
      <c r="U6955" s="127">
        <v>8.8</v>
      </c>
      <c r="V6955" s="71">
        <f>IF(U6955=0,0,IF(A6955&lt;43,IF(F6955="女",IF(U6955="",0,VLOOKUP(U6955,标准!A$108:B$128,2,TRUE)),IF(U6955="",0,VLOOKUP(U6955,标准!A$74:B$94,2,TRUE))),IF(F6955="女",IF(U6955="",0,VLOOKUP(U6955,标准!A$39:B$59,2,TRUE)),IF(U6955="",0,VLOOKUP(U6955,标准!A$3:B$23,2,TRUE)))))</f>
        <v>74</v>
      </c>
      <c r="W6955" s="86">
        <f t="shared" si="108"/>
        <v>84.3</v>
      </c>
      <c r="X6955" s="87">
        <v>4.7</v>
      </c>
      <c r="Y6955" s="87">
        <v>4.8</v>
      </c>
      <c r="Z6955" s="91"/>
      <c r="AA6955" s="92"/>
    </row>
    <row r="6956" customHeight="1" spans="1:27">
      <c r="A6956" s="62">
        <v>42</v>
      </c>
      <c r="B6956" s="91">
        <v>6996</v>
      </c>
      <c r="C6956" s="154" t="s">
        <v>14002</v>
      </c>
      <c r="D6956" s="154" t="s">
        <v>13986</v>
      </c>
      <c r="E6956" s="154" t="s">
        <v>4835</v>
      </c>
      <c r="F6956" s="154" t="s">
        <v>34</v>
      </c>
      <c r="G6956" s="155" t="s">
        <v>14003</v>
      </c>
      <c r="H6956" s="68">
        <v>155.3</v>
      </c>
      <c r="I6956" s="68">
        <v>51.5</v>
      </c>
      <c r="J6956" s="71">
        <f>IF(F6956="女",IF(H6956=0,0,VLOOKUP(I6956/(H6956*H6956/10000),标准!M$108:N$112,2,TRUE)),IF(H6956=0,0,VLOOKUP(I6956/(H6956*H6956/10000),标准!M$74:N$78,2,TRUE)))</f>
        <v>100</v>
      </c>
      <c r="K6956" s="72">
        <v>3138</v>
      </c>
      <c r="L6956" s="71">
        <f>IF(A6956&lt;43,IF(F6956="女",VLOOKUP(K6956,标准!K$108:L$128,2,TRUE),VLOOKUP(K6956,标准!K$74:L$94,2,TRUE)),IF(F6956="女",VLOOKUP(K6956,标准!K$39:L$59,2,TRUE),VLOOKUP(K6956,标准!K$3:L$23,2,TRUE)))</f>
        <v>80</v>
      </c>
      <c r="M6956" s="68">
        <v>21</v>
      </c>
      <c r="N6956" s="71">
        <f>IF(M6956="",0,IF(A6956&lt;43,IF(F6956="女",VLOOKUP(M6956,标准!C$108:D$128,2,TRUE),VLOOKUP(M6956,标准!C$74:D$94,2,TRUE)),IF(F6956="女",VLOOKUP(M6956,标准!C$39:D$59,2,TRUE),VLOOKUP(M6956,标准!C$3:D$23,2,TRUE))))</f>
        <v>85</v>
      </c>
      <c r="O6956" s="124">
        <v>164</v>
      </c>
      <c r="P6956" s="71">
        <f>IF(A6956&lt;43,IF(F6956="女",VLOOKUP(O6956/100,标准!E$108:F$128,2,TRUE),VLOOKUP(O6956/100,标准!E$74:F$94,2,TRUE)),IF(F6956="女",VLOOKUP(O6956/100,标准!E$39:F$59,2,TRUE),VLOOKUP(O6956/100,标准!E$3:F$23,2,TRUE)))</f>
        <v>68</v>
      </c>
      <c r="Q6956" s="125">
        <v>4.1</v>
      </c>
      <c r="R6956" s="71">
        <f>IF(Q6956=0,0,IF(A6956&lt;43,IF(F6956="女",IF(Q6956="",0,VLOOKUP(Q6956,标准!I$108:J$138,2,TRUE)),IF(Q6956="",0,VLOOKUP(Q6956,标准!I$74:J$104,2,TRUE))),IF(F6956="女",IF(Q6956="",0,VLOOKUP(Q6956,标准!I$39:J$69,2,TRUE)),IF(Q6956="",0,VLOOKUP(Q6956,标准!I$3:J$33,2,TRUE)))))</f>
        <v>68</v>
      </c>
      <c r="S6956" s="126">
        <v>54</v>
      </c>
      <c r="T6956" s="71">
        <f>IF(A6956&lt;43,IF(F6956="女",VLOOKUP(S6956,标准!G$108:H$138,2,TRUE),VLOOKUP(S6956,标准!G$74:H$99,2,TRUE)),IF(F6956="女",VLOOKUP(S6956,标准!G$39:H$69,2,TRUE),VLOOKUP(S6956,标准!G$3:H$28,2,TRUE)))</f>
        <v>95</v>
      </c>
      <c r="U6956" s="127">
        <v>8</v>
      </c>
      <c r="V6956" s="71">
        <f>IF(U6956=0,0,IF(A6956&lt;43,IF(F6956="女",IF(U6956="",0,VLOOKUP(U6956,标准!A$108:B$128,2,TRUE)),IF(U6956="",0,VLOOKUP(U6956,标准!A$74:B$94,2,TRUE))),IF(F6956="女",IF(U6956="",0,VLOOKUP(U6956,标准!A$39:B$59,2,TRUE)),IF(U6956="",0,VLOOKUP(U6956,标准!A$3:B$23,2,TRUE)))))</f>
        <v>85</v>
      </c>
      <c r="W6956" s="86">
        <f t="shared" si="108"/>
        <v>82.4</v>
      </c>
      <c r="X6956" s="87">
        <v>4</v>
      </c>
      <c r="Y6956" s="87">
        <v>4</v>
      </c>
      <c r="Z6956" s="91"/>
      <c r="AA6956" s="92"/>
    </row>
    <row r="6957" customHeight="1" spans="1:27">
      <c r="A6957" s="62">
        <v>42</v>
      </c>
      <c r="B6957" s="91">
        <v>6997</v>
      </c>
      <c r="C6957" s="154" t="s">
        <v>14004</v>
      </c>
      <c r="D6957" s="154" t="s">
        <v>13986</v>
      </c>
      <c r="E6957" s="154" t="s">
        <v>4835</v>
      </c>
      <c r="F6957" s="154" t="s">
        <v>34</v>
      </c>
      <c r="G6957" s="155" t="s">
        <v>14005</v>
      </c>
      <c r="H6957" s="68">
        <v>160.4</v>
      </c>
      <c r="I6957" s="68">
        <v>56.4</v>
      </c>
      <c r="J6957" s="71">
        <f>IF(F6957="女",IF(H6957=0,0,VLOOKUP(I6957/(H6957*H6957/10000),标准!M$108:N$112,2,TRUE)),IF(H6957=0,0,VLOOKUP(I6957/(H6957*H6957/10000),标准!M$74:N$78,2,TRUE)))</f>
        <v>100</v>
      </c>
      <c r="K6957" s="72">
        <v>3200</v>
      </c>
      <c r="L6957" s="71">
        <f>IF(A6957&lt;43,IF(F6957="女",VLOOKUP(K6957,标准!K$108:L$128,2,TRUE),VLOOKUP(K6957,标准!K$74:L$94,2,TRUE)),IF(F6957="女",VLOOKUP(K6957,标准!K$39:L$59,2,TRUE),VLOOKUP(K6957,标准!K$3:L$23,2,TRUE)))</f>
        <v>85</v>
      </c>
      <c r="M6957" s="68">
        <v>14.5</v>
      </c>
      <c r="N6957" s="71">
        <f>IF(M6957="",0,IF(A6957&lt;43,IF(F6957="女",VLOOKUP(M6957,标准!C$108:D$128,2,TRUE),VLOOKUP(M6957,标准!C$74:D$94,2,TRUE)),IF(F6957="女",VLOOKUP(M6957,标准!C$39:D$59,2,TRUE),VLOOKUP(M6957,标准!C$3:D$23,2,TRUE))))</f>
        <v>72</v>
      </c>
      <c r="O6957" s="124">
        <v>164</v>
      </c>
      <c r="P6957" s="71">
        <f>IF(A6957&lt;43,IF(F6957="女",VLOOKUP(O6957/100,标准!E$108:F$128,2,TRUE),VLOOKUP(O6957/100,标准!E$74:F$94,2,TRUE)),IF(F6957="女",VLOOKUP(O6957/100,标准!E$39:F$59,2,TRUE),VLOOKUP(O6957/100,标准!E$3:F$23,2,TRUE)))</f>
        <v>68</v>
      </c>
      <c r="Q6957" s="125">
        <v>3.53</v>
      </c>
      <c r="R6957" s="71">
        <f>IF(Q6957=0,0,IF(A6957&lt;43,IF(F6957="女",IF(Q6957="",0,VLOOKUP(Q6957,标准!I$108:J$138,2,TRUE)),IF(Q6957="",0,VLOOKUP(Q6957,标准!I$74:J$104,2,TRUE))),IF(F6957="女",IF(Q6957="",0,VLOOKUP(Q6957,标准!I$39:J$69,2,TRUE)),IF(Q6957="",0,VLOOKUP(Q6957,标准!I$3:J$33,2,TRUE)))))</f>
        <v>76</v>
      </c>
      <c r="S6957" s="126">
        <v>52</v>
      </c>
      <c r="T6957" s="71">
        <f>IF(A6957&lt;43,IF(F6957="女",VLOOKUP(S6957,标准!G$108:H$138,2,TRUE),VLOOKUP(S6957,标准!G$74:H$99,2,TRUE)),IF(F6957="女",VLOOKUP(S6957,标准!G$39:H$69,2,TRUE),VLOOKUP(S6957,标准!G$3:H$28,2,TRUE)))</f>
        <v>90</v>
      </c>
      <c r="U6957" s="127">
        <v>9.4</v>
      </c>
      <c r="V6957" s="71">
        <f>IF(U6957=0,0,IF(A6957&lt;43,IF(F6957="女",IF(U6957="",0,VLOOKUP(U6957,标准!A$108:B$128,2,TRUE)),IF(U6957="",0,VLOOKUP(U6957,标准!A$74:B$94,2,TRUE))),IF(F6957="女",IF(U6957="",0,VLOOKUP(U6957,标准!A$39:B$59,2,TRUE)),IF(U6957="",0,VLOOKUP(U6957,标准!A$3:B$23,2,TRUE)))))</f>
        <v>68</v>
      </c>
      <c r="W6957" s="86">
        <f t="shared" si="108"/>
        <v>79.55</v>
      </c>
      <c r="X6957" s="87">
        <v>3.8</v>
      </c>
      <c r="Y6957" s="87">
        <v>3.7</v>
      </c>
      <c r="Z6957" s="91"/>
      <c r="AA6957" s="92"/>
    </row>
    <row r="6958" customHeight="1" spans="1:27">
      <c r="A6958" s="62">
        <v>42</v>
      </c>
      <c r="B6958" s="91">
        <v>6998</v>
      </c>
      <c r="C6958" s="154" t="s">
        <v>14006</v>
      </c>
      <c r="D6958" s="154" t="s">
        <v>13986</v>
      </c>
      <c r="E6958" s="154" t="s">
        <v>4835</v>
      </c>
      <c r="F6958" s="154" t="s">
        <v>30</v>
      </c>
      <c r="G6958" s="155" t="s">
        <v>14007</v>
      </c>
      <c r="H6958" s="68">
        <v>171.6</v>
      </c>
      <c r="I6958" s="68">
        <v>89.4</v>
      </c>
      <c r="J6958" s="71">
        <f>IF(F6958="女",IF(H6958=0,0,VLOOKUP(I6958/(H6958*H6958/10000),标准!M$108:N$112,2,TRUE)),IF(H6958=0,0,VLOOKUP(I6958/(H6958*H6958/10000),标准!M$74:N$78,2,TRUE)))</f>
        <v>60</v>
      </c>
      <c r="K6958" s="72">
        <v>4186</v>
      </c>
      <c r="L6958" s="71">
        <f>IF(A6958&lt;43,IF(F6958="女",VLOOKUP(K6958,标准!K$108:L$128,2,TRUE),VLOOKUP(K6958,标准!K$74:L$94,2,TRUE)),IF(F6958="女",VLOOKUP(K6958,标准!K$39:L$59,2,TRUE),VLOOKUP(K6958,标准!K$3:L$23,2,TRUE)))</f>
        <v>78</v>
      </c>
      <c r="M6958" s="68">
        <v>12.2</v>
      </c>
      <c r="N6958" s="71">
        <f>IF(M6958="",0,IF(A6958&lt;43,IF(F6958="女",VLOOKUP(M6958,标准!C$108:D$128,2,TRUE),VLOOKUP(M6958,标准!C$74:D$94,2,TRUE)),IF(F6958="女",VLOOKUP(M6958,标准!C$39:D$59,2,TRUE),VLOOKUP(M6958,标准!C$3:D$23,2,TRUE))))</f>
        <v>72</v>
      </c>
      <c r="O6958" s="124">
        <v>218</v>
      </c>
      <c r="P6958" s="71">
        <f>IF(A6958&lt;43,IF(F6958="女",VLOOKUP(O6958/100,标准!E$108:F$128,2,TRUE),VLOOKUP(O6958/100,标准!E$74:F$94,2,TRUE)),IF(F6958="女",VLOOKUP(O6958/100,标准!E$39:F$59,2,TRUE),VLOOKUP(O6958/100,标准!E$3:F$23,2,TRUE)))</f>
        <v>64</v>
      </c>
      <c r="Q6958" s="125">
        <v>4.37</v>
      </c>
      <c r="R6958" s="71">
        <f>IF(Q6958=0,0,IF(A6958&lt;43,IF(F6958="女",IF(Q6958="",0,VLOOKUP(Q6958,标准!I$108:J$138,2,TRUE)),IF(Q6958="",0,VLOOKUP(Q6958,标准!I$74:J$104,2,TRUE))),IF(F6958="女",IF(Q6958="",0,VLOOKUP(Q6958,标准!I$39:J$69,2,TRUE)),IF(Q6958="",0,VLOOKUP(Q6958,标准!I$3:J$33,2,TRUE)))))</f>
        <v>50</v>
      </c>
      <c r="S6958" s="126">
        <v>0</v>
      </c>
      <c r="T6958" s="71">
        <f>IF(A6958&lt;43,IF(F6958="女",VLOOKUP(S6958,标准!G$108:H$138,2,TRUE),VLOOKUP(S6958,标准!G$74:H$99,2,TRUE)),IF(F6958="女",VLOOKUP(S6958,标准!G$39:H$69,2,TRUE),VLOOKUP(S6958,标准!G$3:H$28,2,TRUE)))</f>
        <v>0</v>
      </c>
      <c r="U6958" s="127">
        <v>7.2</v>
      </c>
      <c r="V6958" s="71">
        <f>IF(U6958=0,0,IF(A6958&lt;43,IF(F6958="女",IF(U6958="",0,VLOOKUP(U6958,标准!A$108:B$128,2,TRUE)),IF(U6958="",0,VLOOKUP(U6958,标准!A$74:B$94,2,TRUE))),IF(F6958="女",IF(U6958="",0,VLOOKUP(U6958,标准!A$39:B$59,2,TRUE)),IF(U6958="",0,VLOOKUP(U6958,标准!A$3:B$23,2,TRUE)))))</f>
        <v>78</v>
      </c>
      <c r="W6958" s="86">
        <f t="shared" si="108"/>
        <v>59.9</v>
      </c>
      <c r="X6958" s="87">
        <v>4.1</v>
      </c>
      <c r="Y6958" s="87">
        <v>4.1</v>
      </c>
      <c r="Z6958" s="91"/>
      <c r="AA6958" s="92"/>
    </row>
    <row r="6959" customHeight="1" spans="1:27">
      <c r="A6959" s="62">
        <v>42</v>
      </c>
      <c r="B6959" s="91">
        <v>6999</v>
      </c>
      <c r="C6959" s="154" t="s">
        <v>14008</v>
      </c>
      <c r="D6959" s="154" t="s">
        <v>13986</v>
      </c>
      <c r="E6959" s="154" t="s">
        <v>4835</v>
      </c>
      <c r="F6959" s="154" t="s">
        <v>30</v>
      </c>
      <c r="G6959" s="155" t="s">
        <v>14009</v>
      </c>
      <c r="H6959" s="68">
        <v>172.2</v>
      </c>
      <c r="I6959" s="68">
        <v>73.4</v>
      </c>
      <c r="J6959" s="71">
        <f>IF(F6959="女",IF(H6959=0,0,VLOOKUP(I6959/(H6959*H6959/10000),标准!M$108:N$112,2,TRUE)),IF(H6959=0,0,VLOOKUP(I6959/(H6959*H6959/10000),标准!M$74:N$78,2,TRUE)))</f>
        <v>80</v>
      </c>
      <c r="K6959" s="72">
        <v>4463</v>
      </c>
      <c r="L6959" s="71">
        <f>IF(A6959&lt;43,IF(F6959="女",VLOOKUP(K6959,标准!K$108:L$128,2,TRUE),VLOOKUP(K6959,标准!K$74:L$94,2,TRUE)),IF(F6959="女",VLOOKUP(K6959,标准!K$39:L$59,2,TRUE),VLOOKUP(K6959,标准!K$3:L$23,2,TRUE)))</f>
        <v>80</v>
      </c>
      <c r="M6959" s="68">
        <v>12</v>
      </c>
      <c r="N6959" s="71">
        <f>IF(M6959="",0,IF(A6959&lt;43,IF(F6959="女",VLOOKUP(M6959,标准!C$108:D$128,2,TRUE),VLOOKUP(M6959,标准!C$74:D$94,2,TRUE)),IF(F6959="女",VLOOKUP(M6959,标准!C$39:D$59,2,TRUE),VLOOKUP(M6959,标准!C$3:D$23,2,TRUE))))</f>
        <v>70</v>
      </c>
      <c r="O6959" s="124">
        <v>211</v>
      </c>
      <c r="P6959" s="71">
        <f>IF(A6959&lt;43,IF(F6959="女",VLOOKUP(O6959/100,标准!E$108:F$128,2,TRUE),VLOOKUP(O6959/100,标准!E$74:F$94,2,TRUE)),IF(F6959="女",VLOOKUP(O6959/100,标准!E$39:F$59,2,TRUE),VLOOKUP(O6959/100,标准!E$3:F$23,2,TRUE)))</f>
        <v>60</v>
      </c>
      <c r="Q6959" s="125">
        <v>4.59</v>
      </c>
      <c r="R6959" s="71">
        <f>IF(Q6959=0,0,IF(A6959&lt;43,IF(F6959="女",IF(Q6959="",0,VLOOKUP(Q6959,标准!I$108:J$138,2,TRUE)),IF(Q6959="",0,VLOOKUP(Q6959,标准!I$74:J$104,2,TRUE))),IF(F6959="女",IF(Q6959="",0,VLOOKUP(Q6959,标准!I$39:J$69,2,TRUE)),IF(Q6959="",0,VLOOKUP(Q6959,标准!I$3:J$33,2,TRUE)))))</f>
        <v>40</v>
      </c>
      <c r="S6959" s="126">
        <v>0</v>
      </c>
      <c r="T6959" s="71">
        <f>IF(A6959&lt;43,IF(F6959="女",VLOOKUP(S6959,标准!G$108:H$138,2,TRUE),VLOOKUP(S6959,标准!G$74:H$99,2,TRUE)),IF(F6959="女",VLOOKUP(S6959,标准!G$39:H$69,2,TRUE),VLOOKUP(S6959,标准!G$3:H$28,2,TRUE)))</f>
        <v>0</v>
      </c>
      <c r="U6959" s="127">
        <v>7.5</v>
      </c>
      <c r="V6959" s="71">
        <f>IF(U6959=0,0,IF(A6959&lt;43,IF(F6959="女",IF(U6959="",0,VLOOKUP(U6959,标准!A$108:B$128,2,TRUE)),IF(U6959="",0,VLOOKUP(U6959,标准!A$74:B$94,2,TRUE))),IF(F6959="女",IF(U6959="",0,VLOOKUP(U6959,标准!A$39:B$59,2,TRUE)),IF(U6959="",0,VLOOKUP(U6959,标准!A$3:B$23,2,TRUE)))))</f>
        <v>76</v>
      </c>
      <c r="W6959" s="86">
        <f t="shared" si="108"/>
        <v>60.2</v>
      </c>
      <c r="X6959" s="87">
        <v>3.7</v>
      </c>
      <c r="Y6959" s="87">
        <v>3.8</v>
      </c>
      <c r="Z6959" s="91"/>
      <c r="AA6959" s="92"/>
    </row>
    <row r="6960" customHeight="1" spans="1:27">
      <c r="A6960" s="62">
        <v>42</v>
      </c>
      <c r="B6960" s="91">
        <v>7000</v>
      </c>
      <c r="C6960" s="154" t="s">
        <v>14010</v>
      </c>
      <c r="D6960" s="154" t="s">
        <v>13986</v>
      </c>
      <c r="E6960" s="154" t="s">
        <v>4835</v>
      </c>
      <c r="F6960" s="154" t="s">
        <v>30</v>
      </c>
      <c r="G6960" s="155" t="s">
        <v>14011</v>
      </c>
      <c r="H6960" s="68">
        <v>171.5</v>
      </c>
      <c r="I6960" s="68">
        <v>59.1</v>
      </c>
      <c r="J6960" s="71">
        <f>IF(F6960="女",IF(H6960=0,0,VLOOKUP(I6960/(H6960*H6960/10000),标准!M$108:N$112,2,TRUE)),IF(H6960=0,0,VLOOKUP(I6960/(H6960*H6960/10000),标准!M$74:N$78,2,TRUE)))</f>
        <v>100</v>
      </c>
      <c r="K6960" s="72">
        <v>3163</v>
      </c>
      <c r="L6960" s="71">
        <f>IF(A6960&lt;43,IF(F6960="女",VLOOKUP(K6960,标准!K$108:L$128,2,TRUE),VLOOKUP(K6960,标准!K$74:L$94,2,TRUE)),IF(F6960="女",VLOOKUP(K6960,标准!K$39:L$59,2,TRUE),VLOOKUP(K6960,标准!K$3:L$23,2,TRUE)))</f>
        <v>60</v>
      </c>
      <c r="M6960" s="68">
        <v>30</v>
      </c>
      <c r="N6960" s="71">
        <f>IF(M6960="",0,IF(A6960&lt;43,IF(F6960="女",VLOOKUP(M6960,标准!C$108:D$128,2,TRUE),VLOOKUP(M6960,标准!C$74:D$94,2,TRUE)),IF(F6960="女",VLOOKUP(M6960,标准!C$39:D$59,2,TRUE),VLOOKUP(M6960,标准!C$3:D$23,2,TRUE))))</f>
        <v>100</v>
      </c>
      <c r="O6960" s="124">
        <v>191</v>
      </c>
      <c r="P6960" s="71">
        <f>IF(A6960&lt;43,IF(F6960="女",VLOOKUP(O6960/100,标准!E$108:F$128,2,TRUE),VLOOKUP(O6960/100,标准!E$74:F$94,2,TRUE)),IF(F6960="女",VLOOKUP(O6960/100,标准!E$39:F$59,2,TRUE),VLOOKUP(O6960/100,标准!E$3:F$23,2,TRUE)))</f>
        <v>20</v>
      </c>
      <c r="Q6960" s="125">
        <v>4.53</v>
      </c>
      <c r="R6960" s="71">
        <f>IF(Q6960=0,0,IF(A6960&lt;43,IF(F6960="女",IF(Q6960="",0,VLOOKUP(Q6960,标准!I$108:J$138,2,TRUE)),IF(Q6960="",0,VLOOKUP(Q6960,标准!I$74:J$104,2,TRUE))),IF(F6960="女",IF(Q6960="",0,VLOOKUP(Q6960,标准!I$39:J$69,2,TRUE)),IF(Q6960="",0,VLOOKUP(Q6960,标准!I$3:J$33,2,TRUE)))))</f>
        <v>40</v>
      </c>
      <c r="S6960" s="126">
        <v>7</v>
      </c>
      <c r="T6960" s="71">
        <f>IF(A6960&lt;43,IF(F6960="女",VLOOKUP(S6960,标准!G$108:H$138,2,TRUE),VLOOKUP(S6960,标准!G$74:H$99,2,TRUE)),IF(F6960="女",VLOOKUP(S6960,标准!G$39:H$69,2,TRUE),VLOOKUP(S6960,标准!G$3:H$28,2,TRUE)))</f>
        <v>30</v>
      </c>
      <c r="U6960" s="127">
        <v>7.7</v>
      </c>
      <c r="V6960" s="71">
        <f>IF(U6960=0,0,IF(A6960&lt;43,IF(F6960="女",IF(U6960="",0,VLOOKUP(U6960,标准!A$108:B$128,2,TRUE)),IF(U6960="",0,VLOOKUP(U6960,标准!A$74:B$94,2,TRUE))),IF(F6960="女",IF(U6960="",0,VLOOKUP(U6960,标准!A$39:B$59,2,TRUE)),IF(U6960="",0,VLOOKUP(U6960,标准!A$3:B$23,2,TRUE)))))</f>
        <v>74</v>
      </c>
      <c r="W6960" s="86">
        <f t="shared" si="108"/>
        <v>61.8</v>
      </c>
      <c r="X6960" s="87">
        <v>3.8</v>
      </c>
      <c r="Y6960" s="87">
        <v>3.8</v>
      </c>
      <c r="Z6960" s="91"/>
      <c r="AA6960" s="92"/>
    </row>
    <row r="6961" customHeight="1" spans="1:27">
      <c r="A6961" s="62">
        <v>42</v>
      </c>
      <c r="B6961" s="91">
        <v>7001</v>
      </c>
      <c r="C6961" s="154" t="s">
        <v>14012</v>
      </c>
      <c r="D6961" s="154" t="s">
        <v>13986</v>
      </c>
      <c r="E6961" s="154" t="s">
        <v>4835</v>
      </c>
      <c r="F6961" s="154" t="s">
        <v>34</v>
      </c>
      <c r="G6961" s="155" t="s">
        <v>14013</v>
      </c>
      <c r="H6961" s="68">
        <v>163.8</v>
      </c>
      <c r="I6961" s="68">
        <v>51.6</v>
      </c>
      <c r="J6961" s="71">
        <f>IF(F6961="女",IF(H6961=0,0,VLOOKUP(I6961/(H6961*H6961/10000),标准!M$108:N$112,2,TRUE)),IF(H6961=0,0,VLOOKUP(I6961/(H6961*H6961/10000),标准!M$74:N$78,2,TRUE)))</f>
        <v>100</v>
      </c>
      <c r="K6961" s="72">
        <v>2632</v>
      </c>
      <c r="L6961" s="71">
        <f>IF(A6961&lt;43,IF(F6961="女",VLOOKUP(K6961,标准!K$108:L$128,2,TRUE),VLOOKUP(K6961,标准!K$74:L$94,2,TRUE)),IF(F6961="女",VLOOKUP(K6961,标准!K$39:L$59,2,TRUE),VLOOKUP(K6961,标准!K$3:L$23,2,TRUE)))</f>
        <v>72</v>
      </c>
      <c r="M6961" s="68">
        <v>10.5</v>
      </c>
      <c r="N6961" s="71">
        <f>IF(M6961="",0,IF(A6961&lt;43,IF(F6961="女",VLOOKUP(M6961,标准!C$108:D$128,2,TRUE),VLOOKUP(M6961,标准!C$74:D$94,2,TRUE)),IF(F6961="女",VLOOKUP(M6961,标准!C$39:D$59,2,TRUE),VLOOKUP(M6961,标准!C$3:D$23,2,TRUE))))</f>
        <v>66</v>
      </c>
      <c r="O6961" s="124">
        <v>158</v>
      </c>
      <c r="P6961" s="71">
        <f>IF(A6961&lt;43,IF(F6961="女",VLOOKUP(O6961/100,标准!E$108:F$128,2,TRUE),VLOOKUP(O6961/100,标准!E$74:F$94,2,TRUE)),IF(F6961="女",VLOOKUP(O6961/100,标准!E$39:F$59,2,TRUE),VLOOKUP(O6961/100,标准!E$3:F$23,2,TRUE)))</f>
        <v>64</v>
      </c>
      <c r="Q6961" s="125">
        <v>4.24</v>
      </c>
      <c r="R6961" s="71">
        <f>IF(Q6961=0,0,IF(A6961&lt;43,IF(F6961="女",IF(Q6961="",0,VLOOKUP(Q6961,标准!I$108:J$138,2,TRUE)),IF(Q6961="",0,VLOOKUP(Q6961,标准!I$74:J$104,2,TRUE))),IF(F6961="女",IF(Q6961="",0,VLOOKUP(Q6961,标准!I$39:J$69,2,TRUE)),IF(Q6961="",0,VLOOKUP(Q6961,标准!I$3:J$33,2,TRUE)))))</f>
        <v>64</v>
      </c>
      <c r="S6961" s="126">
        <v>56</v>
      </c>
      <c r="T6961" s="71">
        <f>IF(A6961&lt;43,IF(F6961="女",VLOOKUP(S6961,标准!G$108:H$138,2,TRUE),VLOOKUP(S6961,标准!G$74:H$99,2,TRUE)),IF(F6961="女",VLOOKUP(S6961,标准!G$39:H$69,2,TRUE),VLOOKUP(S6961,标准!G$3:H$28,2,TRUE)))</f>
        <v>100</v>
      </c>
      <c r="U6961" s="127">
        <v>9.2</v>
      </c>
      <c r="V6961" s="71">
        <f>IF(U6961=0,0,IF(A6961&lt;43,IF(F6961="女",IF(U6961="",0,VLOOKUP(U6961,标准!A$108:B$128,2,TRUE)),IF(U6961="",0,VLOOKUP(U6961,标准!A$74:B$94,2,TRUE))),IF(F6961="女",IF(U6961="",0,VLOOKUP(U6961,标准!A$39:B$59,2,TRUE)),IF(U6961="",0,VLOOKUP(U6961,标准!A$3:B$23,2,TRUE)))))</f>
        <v>70</v>
      </c>
      <c r="W6961" s="86">
        <f t="shared" si="108"/>
        <v>75.6</v>
      </c>
      <c r="X6961" s="87">
        <v>4.3</v>
      </c>
      <c r="Y6961" s="87">
        <v>4.4</v>
      </c>
      <c r="Z6961" s="91"/>
      <c r="AA6961" s="92"/>
    </row>
    <row r="6962" customHeight="1" spans="1:27">
      <c r="A6962" s="62">
        <v>42</v>
      </c>
      <c r="B6962" s="91">
        <v>7002</v>
      </c>
      <c r="C6962" s="154" t="s">
        <v>14014</v>
      </c>
      <c r="D6962" s="154" t="s">
        <v>13986</v>
      </c>
      <c r="E6962" s="154" t="s">
        <v>4835</v>
      </c>
      <c r="F6962" s="154" t="s">
        <v>34</v>
      </c>
      <c r="G6962" s="155" t="s">
        <v>14015</v>
      </c>
      <c r="H6962" s="68">
        <v>158.3</v>
      </c>
      <c r="I6962" s="68">
        <v>48.2</v>
      </c>
      <c r="J6962" s="71">
        <f>IF(F6962="女",IF(H6962=0,0,VLOOKUP(I6962/(H6962*H6962/10000),标准!M$108:N$112,2,TRUE)),IF(H6962=0,0,VLOOKUP(I6962/(H6962*H6962/10000),标准!M$74:N$78,2,TRUE)))</f>
        <v>100</v>
      </c>
      <c r="K6962" s="72">
        <v>2652</v>
      </c>
      <c r="L6962" s="71">
        <f>IF(A6962&lt;43,IF(F6962="女",VLOOKUP(K6962,标准!K$108:L$128,2,TRUE),VLOOKUP(K6962,标准!K$74:L$94,2,TRUE)),IF(F6962="女",VLOOKUP(K6962,标准!K$39:L$59,2,TRUE),VLOOKUP(K6962,标准!K$3:L$23,2,TRUE)))</f>
        <v>72</v>
      </c>
      <c r="M6962" s="68">
        <v>20.5</v>
      </c>
      <c r="N6962" s="71">
        <f>IF(M6962="",0,IF(A6962&lt;43,IF(F6962="女",VLOOKUP(M6962,标准!C$108:D$128,2,TRUE),VLOOKUP(M6962,标准!C$74:D$94,2,TRUE)),IF(F6962="女",VLOOKUP(M6962,标准!C$39:D$59,2,TRUE),VLOOKUP(M6962,标准!C$3:D$23,2,TRUE))))</f>
        <v>80</v>
      </c>
      <c r="O6962" s="124">
        <v>164</v>
      </c>
      <c r="P6962" s="71">
        <f>IF(A6962&lt;43,IF(F6962="女",VLOOKUP(O6962/100,标准!E$108:F$128,2,TRUE),VLOOKUP(O6962/100,标准!E$74:F$94,2,TRUE)),IF(F6962="女",VLOOKUP(O6962/100,标准!E$39:F$59,2,TRUE),VLOOKUP(O6962/100,标准!E$3:F$23,2,TRUE)))</f>
        <v>68</v>
      </c>
      <c r="Q6962" s="125">
        <v>4.01</v>
      </c>
      <c r="R6962" s="71">
        <f>IF(Q6962=0,0,IF(A6962&lt;43,IF(F6962="女",IF(Q6962="",0,VLOOKUP(Q6962,标准!I$108:J$138,2,TRUE)),IF(Q6962="",0,VLOOKUP(Q6962,标准!I$74:J$104,2,TRUE))),IF(F6962="女",IF(Q6962="",0,VLOOKUP(Q6962,标准!I$39:J$69,2,TRUE)),IF(Q6962="",0,VLOOKUP(Q6962,标准!I$3:J$33,2,TRUE)))))</f>
        <v>72</v>
      </c>
      <c r="S6962" s="126">
        <v>45</v>
      </c>
      <c r="T6962" s="71">
        <f>IF(A6962&lt;43,IF(F6962="女",VLOOKUP(S6962,标准!G$108:H$138,2,TRUE),VLOOKUP(S6962,标准!G$74:H$99,2,TRUE)),IF(F6962="女",VLOOKUP(S6962,标准!G$39:H$69,2,TRUE),VLOOKUP(S6962,标准!G$3:H$28,2,TRUE)))</f>
        <v>78</v>
      </c>
      <c r="U6962" s="127">
        <v>8.4</v>
      </c>
      <c r="V6962" s="71">
        <f>IF(U6962=0,0,IF(A6962&lt;43,IF(F6962="女",IF(U6962="",0,VLOOKUP(U6962,标准!A$108:B$128,2,TRUE)),IF(U6962="",0,VLOOKUP(U6962,标准!A$74:B$94,2,TRUE))),IF(F6962="女",IF(U6962="",0,VLOOKUP(U6962,标准!A$39:B$59,2,TRUE)),IF(U6962="",0,VLOOKUP(U6962,标准!A$3:B$23,2,TRUE)))))</f>
        <v>78</v>
      </c>
      <c r="W6962" s="86">
        <f t="shared" si="108"/>
        <v>78.4</v>
      </c>
      <c r="X6962" s="87">
        <v>4.5</v>
      </c>
      <c r="Y6962" s="87">
        <v>4.4</v>
      </c>
      <c r="Z6962" s="91"/>
      <c r="AA6962" s="92"/>
    </row>
    <row r="6963" customHeight="1" spans="1:27">
      <c r="A6963" s="62">
        <v>42</v>
      </c>
      <c r="B6963" s="91">
        <v>7003</v>
      </c>
      <c r="C6963" s="154" t="s">
        <v>14016</v>
      </c>
      <c r="D6963" s="154" t="s">
        <v>13986</v>
      </c>
      <c r="E6963" s="154" t="s">
        <v>4835</v>
      </c>
      <c r="F6963" s="154" t="s">
        <v>34</v>
      </c>
      <c r="G6963" s="155" t="s">
        <v>14017</v>
      </c>
      <c r="H6963" s="68">
        <v>159.4</v>
      </c>
      <c r="I6963" s="68">
        <v>67.1</v>
      </c>
      <c r="J6963" s="71">
        <f>IF(F6963="女",IF(H6963=0,0,VLOOKUP(I6963/(H6963*H6963/10000),标准!M$108:N$112,2,TRUE)),IF(H6963=0,0,VLOOKUP(I6963/(H6963*H6963/10000),标准!M$74:N$78,2,TRUE)))</f>
        <v>80</v>
      </c>
      <c r="K6963" s="72">
        <v>2218</v>
      </c>
      <c r="L6963" s="71">
        <f>IF(A6963&lt;43,IF(F6963="女",VLOOKUP(K6963,标准!K$108:L$128,2,TRUE),VLOOKUP(K6963,标准!K$74:L$94,2,TRUE)),IF(F6963="女",VLOOKUP(K6963,标准!K$39:L$59,2,TRUE),VLOOKUP(K6963,标准!K$3:L$23,2,TRUE)))</f>
        <v>64</v>
      </c>
      <c r="M6963" s="68">
        <v>20</v>
      </c>
      <c r="N6963" s="71">
        <f>IF(M6963="",0,IF(A6963&lt;43,IF(F6963="女",VLOOKUP(M6963,标准!C$108:D$128,2,TRUE),VLOOKUP(M6963,标准!C$74:D$94,2,TRUE)),IF(F6963="女",VLOOKUP(M6963,标准!C$39:D$59,2,TRUE),VLOOKUP(M6963,标准!C$3:D$23,2,TRUE))))</f>
        <v>80</v>
      </c>
      <c r="O6963" s="124">
        <v>153</v>
      </c>
      <c r="P6963" s="71">
        <f>IF(A6963&lt;43,IF(F6963="女",VLOOKUP(O6963/100,标准!E$108:F$128,2,TRUE),VLOOKUP(O6963/100,标准!E$74:F$94,2,TRUE)),IF(F6963="女",VLOOKUP(O6963/100,标准!E$39:F$59,2,TRUE),VLOOKUP(O6963/100,标准!E$3:F$23,2,TRUE)))</f>
        <v>60</v>
      </c>
      <c r="Q6963" s="125">
        <v>5.35</v>
      </c>
      <c r="R6963" s="71">
        <f>IF(Q6963=0,0,IF(A6963&lt;43,IF(F6963="女",IF(Q6963="",0,VLOOKUP(Q6963,标准!I$108:J$138,2,TRUE)),IF(Q6963="",0,VLOOKUP(Q6963,标准!I$74:J$104,2,TRUE))),IF(F6963="女",IF(Q6963="",0,VLOOKUP(Q6963,标准!I$39:J$69,2,TRUE)),IF(Q6963="",0,VLOOKUP(Q6963,标准!I$3:J$33,2,TRUE)))))</f>
        <v>0</v>
      </c>
      <c r="S6963" s="126">
        <v>35</v>
      </c>
      <c r="T6963" s="71">
        <f>IF(A6963&lt;43,IF(F6963="女",VLOOKUP(S6963,标准!G$108:H$138,2,TRUE),VLOOKUP(S6963,标准!G$74:H$99,2,TRUE)),IF(F6963="女",VLOOKUP(S6963,标准!G$39:H$69,2,TRUE),VLOOKUP(S6963,标准!G$3:H$28,2,TRUE)))</f>
        <v>68</v>
      </c>
      <c r="U6963" s="127">
        <v>10.4</v>
      </c>
      <c r="V6963" s="71">
        <f>IF(U6963=0,0,IF(A6963&lt;43,IF(F6963="女",IF(U6963="",0,VLOOKUP(U6963,标准!A$108:B$128,2,TRUE)),IF(U6963="",0,VLOOKUP(U6963,标准!A$74:B$94,2,TRUE))),IF(F6963="女",IF(U6963="",0,VLOOKUP(U6963,标准!A$39:B$59,2,TRUE)),IF(U6963="",0,VLOOKUP(U6963,标准!A$3:B$23,2,TRUE)))))</f>
        <v>50</v>
      </c>
      <c r="W6963" s="86">
        <f t="shared" si="108"/>
        <v>52.4</v>
      </c>
      <c r="X6963" s="87">
        <v>3.8</v>
      </c>
      <c r="Y6963" s="87">
        <v>3.8</v>
      </c>
      <c r="Z6963" s="91"/>
      <c r="AA6963" s="92"/>
    </row>
    <row r="6964" customHeight="1" spans="1:27">
      <c r="A6964" s="62">
        <v>42</v>
      </c>
      <c r="B6964" s="91">
        <v>7004</v>
      </c>
      <c r="C6964" s="154" t="s">
        <v>14018</v>
      </c>
      <c r="D6964" s="154" t="s">
        <v>13986</v>
      </c>
      <c r="E6964" s="154" t="s">
        <v>4835</v>
      </c>
      <c r="F6964" s="154" t="s">
        <v>34</v>
      </c>
      <c r="G6964" s="155" t="s">
        <v>14019</v>
      </c>
      <c r="H6964" s="68">
        <v>155.9</v>
      </c>
      <c r="I6964" s="68">
        <v>64.9</v>
      </c>
      <c r="J6964" s="71">
        <f>IF(F6964="女",IF(H6964=0,0,VLOOKUP(I6964/(H6964*H6964/10000),标准!M$108:N$112,2,TRUE)),IF(H6964=0,0,VLOOKUP(I6964/(H6964*H6964/10000),标准!M$74:N$78,2,TRUE)))</f>
        <v>80</v>
      </c>
      <c r="K6964" s="72">
        <v>2929</v>
      </c>
      <c r="L6964" s="71">
        <f>IF(A6964&lt;43,IF(F6964="女",VLOOKUP(K6964,标准!K$108:L$128,2,TRUE),VLOOKUP(K6964,标准!K$74:L$94,2,TRUE)),IF(F6964="女",VLOOKUP(K6964,标准!K$39:L$59,2,TRUE),VLOOKUP(K6964,标准!K$3:L$23,2,TRUE)))</f>
        <v>78</v>
      </c>
      <c r="M6964" s="68">
        <v>17.8</v>
      </c>
      <c r="N6964" s="71">
        <f>IF(M6964="",0,IF(A6964&lt;43,IF(F6964="女",VLOOKUP(M6964,标准!C$108:D$128,2,TRUE),VLOOKUP(M6964,标准!C$74:D$94,2,TRUE)),IF(F6964="女",VLOOKUP(M6964,标准!C$39:D$59,2,TRUE),VLOOKUP(M6964,标准!C$3:D$23,2,TRUE))))</f>
        <v>78</v>
      </c>
      <c r="O6964" s="124">
        <v>160</v>
      </c>
      <c r="P6964" s="71">
        <f>IF(A6964&lt;43,IF(F6964="女",VLOOKUP(O6964/100,标准!E$108:F$128,2,TRUE),VLOOKUP(O6964/100,标准!E$74:F$94,2,TRUE)),IF(F6964="女",VLOOKUP(O6964/100,标准!E$39:F$59,2,TRUE),VLOOKUP(O6964/100,标准!E$3:F$23,2,TRUE)))</f>
        <v>66</v>
      </c>
      <c r="Q6964" s="125">
        <v>5.06</v>
      </c>
      <c r="R6964" s="71">
        <f>IF(Q6964=0,0,IF(A6964&lt;43,IF(F6964="女",IF(Q6964="",0,VLOOKUP(Q6964,标准!I$108:J$138,2,TRUE)),IF(Q6964="",0,VLOOKUP(Q6964,标准!I$74:J$104,2,TRUE))),IF(F6964="女",IF(Q6964="",0,VLOOKUP(Q6964,标准!I$39:J$69,2,TRUE)),IF(Q6964="",0,VLOOKUP(Q6964,标准!I$3:J$33,2,TRUE)))))</f>
        <v>20</v>
      </c>
      <c r="S6964" s="126">
        <v>32</v>
      </c>
      <c r="T6964" s="71">
        <f>IF(A6964&lt;43,IF(F6964="女",VLOOKUP(S6964,标准!G$108:H$138,2,TRUE),VLOOKUP(S6964,标准!G$74:H$99,2,TRUE)),IF(F6964="女",VLOOKUP(S6964,标准!G$39:H$69,2,TRUE),VLOOKUP(S6964,标准!G$3:H$28,2,TRUE)))</f>
        <v>66</v>
      </c>
      <c r="U6964" s="127">
        <v>9.3</v>
      </c>
      <c r="V6964" s="71">
        <f>IF(U6964=0,0,IF(A6964&lt;43,IF(F6964="女",IF(U6964="",0,VLOOKUP(U6964,标准!A$108:B$128,2,TRUE)),IF(U6964="",0,VLOOKUP(U6964,标准!A$74:B$94,2,TRUE))),IF(F6964="女",IF(U6964="",0,VLOOKUP(U6964,标准!A$39:B$59,2,TRUE)),IF(U6964="",0,VLOOKUP(U6964,标准!A$3:B$23,2,TRUE)))))</f>
        <v>70</v>
      </c>
      <c r="W6964" s="86">
        <f t="shared" si="108"/>
        <v>62.7</v>
      </c>
      <c r="X6964" s="87">
        <v>4.6</v>
      </c>
      <c r="Y6964" s="87">
        <v>4.5</v>
      </c>
      <c r="Z6964" s="91"/>
      <c r="AA6964" s="92"/>
    </row>
    <row r="6965" customHeight="1" spans="1:27">
      <c r="A6965" s="62">
        <v>42</v>
      </c>
      <c r="B6965" s="91">
        <v>7005</v>
      </c>
      <c r="C6965" s="154" t="s">
        <v>14020</v>
      </c>
      <c r="D6965" s="154" t="s">
        <v>13986</v>
      </c>
      <c r="E6965" s="154" t="s">
        <v>4835</v>
      </c>
      <c r="F6965" s="154" t="s">
        <v>30</v>
      </c>
      <c r="G6965" s="155" t="s">
        <v>14021</v>
      </c>
      <c r="H6965" s="68">
        <v>171</v>
      </c>
      <c r="I6965" s="68">
        <v>74.4</v>
      </c>
      <c r="J6965" s="71">
        <f>IF(F6965="女",IF(H6965=0,0,VLOOKUP(I6965/(H6965*H6965/10000),标准!M$108:N$112,2,TRUE)),IF(H6965=0,0,VLOOKUP(I6965/(H6965*H6965/10000),标准!M$74:N$78,2,TRUE)))</f>
        <v>80</v>
      </c>
      <c r="K6965" s="72">
        <v>4849</v>
      </c>
      <c r="L6965" s="71">
        <f>IF(A6965&lt;43,IF(F6965="女",VLOOKUP(K6965,标准!K$108:L$128,2,TRUE),VLOOKUP(K6965,标准!K$74:L$94,2,TRUE)),IF(F6965="女",VLOOKUP(K6965,标准!K$39:L$59,2,TRUE),VLOOKUP(K6965,标准!K$3:L$23,2,TRUE)))</f>
        <v>90</v>
      </c>
      <c r="M6965" s="68">
        <v>2.5</v>
      </c>
      <c r="N6965" s="71">
        <f>IF(M6965="",0,IF(A6965&lt;43,IF(F6965="女",VLOOKUP(M6965,标准!C$108:D$128,2,TRUE),VLOOKUP(M6965,标准!C$74:D$94,2,TRUE)),IF(F6965="女",VLOOKUP(M6965,标准!C$39:D$59,2,TRUE),VLOOKUP(M6965,标准!C$3:D$23,2,TRUE))))</f>
        <v>40</v>
      </c>
      <c r="O6965" s="124">
        <v>221</v>
      </c>
      <c r="P6965" s="71">
        <f>IF(A6965&lt;43,IF(F6965="女",VLOOKUP(O6965/100,标准!E$108:F$128,2,TRUE),VLOOKUP(O6965/100,标准!E$74:F$94,2,TRUE)),IF(F6965="女",VLOOKUP(O6965/100,标准!E$39:F$59,2,TRUE),VLOOKUP(O6965/100,标准!E$3:F$23,2,TRUE)))</f>
        <v>66</v>
      </c>
      <c r="Q6965" s="125">
        <v>4.06</v>
      </c>
      <c r="R6965" s="71">
        <f>IF(Q6965=0,0,IF(A6965&lt;43,IF(F6965="女",IF(Q6965="",0,VLOOKUP(Q6965,标准!I$108:J$138,2,TRUE)),IF(Q6965="",0,VLOOKUP(Q6965,标准!I$74:J$104,2,TRUE))),IF(F6965="女",IF(Q6965="",0,VLOOKUP(Q6965,标准!I$39:J$69,2,TRUE)),IF(Q6965="",0,VLOOKUP(Q6965,标准!I$3:J$33,2,TRUE)))))</f>
        <v>70</v>
      </c>
      <c r="S6965" s="126">
        <v>2</v>
      </c>
      <c r="T6965" s="71">
        <f>IF(A6965&lt;43,IF(F6965="女",VLOOKUP(S6965,标准!G$108:H$138,2,TRUE),VLOOKUP(S6965,标准!G$74:H$99,2,TRUE)),IF(F6965="女",VLOOKUP(S6965,标准!G$39:H$69,2,TRUE),VLOOKUP(S6965,标准!G$3:H$28,2,TRUE)))</f>
        <v>0</v>
      </c>
      <c r="U6965" s="127">
        <v>7.3</v>
      </c>
      <c r="V6965" s="71">
        <f>IF(U6965=0,0,IF(A6965&lt;43,IF(F6965="女",IF(U6965="",0,VLOOKUP(U6965,标准!A$108:B$128,2,TRUE)),IF(U6965="",0,VLOOKUP(U6965,标准!A$74:B$94,2,TRUE))),IF(F6965="女",IF(U6965="",0,VLOOKUP(U6965,标准!A$39:B$59,2,TRUE)),IF(U6965="",0,VLOOKUP(U6965,标准!A$3:B$23,2,TRUE)))))</f>
        <v>78</v>
      </c>
      <c r="W6965" s="86">
        <f t="shared" si="108"/>
        <v>65.7</v>
      </c>
      <c r="X6965" s="87">
        <v>4.4</v>
      </c>
      <c r="Y6965" s="87">
        <v>4.6</v>
      </c>
      <c r="Z6965" s="91"/>
      <c r="AA6965" s="92"/>
    </row>
    <row r="6966" customHeight="1" spans="1:27">
      <c r="A6966" s="62">
        <v>42</v>
      </c>
      <c r="B6966" s="91">
        <v>7006</v>
      </c>
      <c r="C6966" s="154" t="s">
        <v>14022</v>
      </c>
      <c r="D6966" s="154" t="s">
        <v>13986</v>
      </c>
      <c r="E6966" s="154" t="s">
        <v>4835</v>
      </c>
      <c r="F6966" s="154" t="s">
        <v>34</v>
      </c>
      <c r="G6966" s="155" t="s">
        <v>14023</v>
      </c>
      <c r="H6966" s="68">
        <v>159.7</v>
      </c>
      <c r="I6966" s="68">
        <v>42.3</v>
      </c>
      <c r="J6966" s="71">
        <f>IF(F6966="女",IF(H6966=0,0,VLOOKUP(I6966/(H6966*H6966/10000),标准!M$108:N$112,2,TRUE)),IF(H6966=0,0,VLOOKUP(I6966/(H6966*H6966/10000),标准!M$74:N$78,2,TRUE)))</f>
        <v>80</v>
      </c>
      <c r="K6966" s="72"/>
      <c r="L6966" s="71">
        <f>IF(A6966&lt;43,IF(F6966="女",VLOOKUP(K6966,标准!K$108:L$128,2,TRUE),VLOOKUP(K6966,标准!K$74:L$94,2,TRUE)),IF(F6966="女",VLOOKUP(K6966,标准!K$39:L$59,2,TRUE),VLOOKUP(K6966,标准!K$3:L$23,2,TRUE)))</f>
        <v>0</v>
      </c>
      <c r="M6966" s="68">
        <v>8</v>
      </c>
      <c r="N6966" s="71">
        <f>IF(M6966="",0,IF(A6966&lt;43,IF(F6966="女",VLOOKUP(M6966,标准!C$108:D$128,2,TRUE),VLOOKUP(M6966,标准!C$74:D$94,2,TRUE)),IF(F6966="女",VLOOKUP(M6966,标准!C$39:D$59,2,TRUE),VLOOKUP(M6966,标准!C$3:D$23,2,TRUE))))</f>
        <v>62</v>
      </c>
      <c r="O6966" s="124">
        <v>161</v>
      </c>
      <c r="P6966" s="71">
        <f>IF(A6966&lt;43,IF(F6966="女",VLOOKUP(O6966/100,标准!E$108:F$128,2,TRUE),VLOOKUP(O6966/100,标准!E$74:F$94,2,TRUE)),IF(F6966="女",VLOOKUP(O6966/100,标准!E$39:F$59,2,TRUE),VLOOKUP(O6966/100,标准!E$3:F$23,2,TRUE)))</f>
        <v>66</v>
      </c>
      <c r="Q6966" s="125">
        <v>4.1</v>
      </c>
      <c r="R6966" s="71">
        <f>IF(Q6966=0,0,IF(A6966&lt;43,IF(F6966="女",IF(Q6966="",0,VLOOKUP(Q6966,标准!I$108:J$138,2,TRUE)),IF(Q6966="",0,VLOOKUP(Q6966,标准!I$74:J$104,2,TRUE))),IF(F6966="女",IF(Q6966="",0,VLOOKUP(Q6966,标准!I$39:J$69,2,TRUE)),IF(Q6966="",0,VLOOKUP(Q6966,标准!I$3:J$33,2,TRUE)))))</f>
        <v>68</v>
      </c>
      <c r="S6966" s="126">
        <v>32</v>
      </c>
      <c r="T6966" s="71">
        <f>IF(A6966&lt;43,IF(F6966="女",VLOOKUP(S6966,标准!G$108:H$138,2,TRUE),VLOOKUP(S6966,标准!G$74:H$99,2,TRUE)),IF(F6966="女",VLOOKUP(S6966,标准!G$39:H$69,2,TRUE),VLOOKUP(S6966,标准!G$3:H$28,2,TRUE)))</f>
        <v>66</v>
      </c>
      <c r="U6966" s="127">
        <v>9.6</v>
      </c>
      <c r="V6966" s="71">
        <f>IF(U6966=0,0,IF(A6966&lt;43,IF(F6966="女",IF(U6966="",0,VLOOKUP(U6966,标准!A$108:B$128,2,TRUE)),IF(U6966="",0,VLOOKUP(U6966,标准!A$74:B$94,2,TRUE))),IF(F6966="女",IF(U6966="",0,VLOOKUP(U6966,标准!A$39:B$59,2,TRUE)),IF(U6966="",0,VLOOKUP(U6966,标准!A$3:B$23,2,TRUE)))))</f>
        <v>66</v>
      </c>
      <c r="W6966" s="86">
        <f t="shared" si="108"/>
        <v>58.2</v>
      </c>
      <c r="X6966" s="87">
        <v>4.1</v>
      </c>
      <c r="Y6966" s="87">
        <v>3.9</v>
      </c>
      <c r="Z6966" s="91"/>
      <c r="AA6966" s="92"/>
    </row>
    <row r="6967" customHeight="1" spans="1:27">
      <c r="A6967" s="62">
        <v>42</v>
      </c>
      <c r="B6967" s="91">
        <v>7007</v>
      </c>
      <c r="C6967" s="154" t="s">
        <v>14024</v>
      </c>
      <c r="D6967" s="154" t="s">
        <v>13986</v>
      </c>
      <c r="E6967" s="154" t="s">
        <v>4835</v>
      </c>
      <c r="F6967" s="154" t="s">
        <v>34</v>
      </c>
      <c r="G6967" s="155" t="s">
        <v>14025</v>
      </c>
      <c r="H6967" s="68">
        <v>154.8</v>
      </c>
      <c r="I6967" s="68">
        <v>54.6</v>
      </c>
      <c r="J6967" s="71">
        <f>IF(F6967="女",IF(H6967=0,0,VLOOKUP(I6967/(H6967*H6967/10000),标准!M$108:N$112,2,TRUE)),IF(H6967=0,0,VLOOKUP(I6967/(H6967*H6967/10000),标准!M$74:N$78,2,TRUE)))</f>
        <v>100</v>
      </c>
      <c r="K6967" s="72">
        <v>3139</v>
      </c>
      <c r="L6967" s="71">
        <f>IF(A6967&lt;43,IF(F6967="女",VLOOKUP(K6967,标准!K$108:L$128,2,TRUE),VLOOKUP(K6967,标准!K$74:L$94,2,TRUE)),IF(F6967="女",VLOOKUP(K6967,标准!K$39:L$59,2,TRUE),VLOOKUP(K6967,标准!K$3:L$23,2,TRUE)))</f>
        <v>80</v>
      </c>
      <c r="M6967" s="68">
        <v>9</v>
      </c>
      <c r="N6967" s="71">
        <f>IF(M6967="",0,IF(A6967&lt;43,IF(F6967="女",VLOOKUP(M6967,标准!C$108:D$128,2,TRUE),VLOOKUP(M6967,标准!C$74:D$94,2,TRUE)),IF(F6967="女",VLOOKUP(M6967,标准!C$39:D$59,2,TRUE),VLOOKUP(M6967,标准!C$3:D$23,2,TRUE))))</f>
        <v>64</v>
      </c>
      <c r="O6967" s="124">
        <v>148</v>
      </c>
      <c r="P6967" s="71">
        <f>IF(A6967&lt;43,IF(F6967="女",VLOOKUP(O6967/100,标准!E$108:F$128,2,TRUE),VLOOKUP(O6967/100,标准!E$74:F$94,2,TRUE)),IF(F6967="女",VLOOKUP(O6967/100,标准!E$39:F$59,2,TRUE),VLOOKUP(O6967/100,标准!E$3:F$23,2,TRUE)))</f>
        <v>50</v>
      </c>
      <c r="Q6967" s="125">
        <v>3.45</v>
      </c>
      <c r="R6967" s="71">
        <f>IF(Q6967=0,0,IF(A6967&lt;43,IF(F6967="女",IF(Q6967="",0,VLOOKUP(Q6967,标准!I$108:J$138,2,TRUE)),IF(Q6967="",0,VLOOKUP(Q6967,标准!I$74:J$104,2,TRUE))),IF(F6967="女",IF(Q6967="",0,VLOOKUP(Q6967,标准!I$39:J$69,2,TRUE)),IF(Q6967="",0,VLOOKUP(Q6967,标准!I$3:J$33,2,TRUE)))))</f>
        <v>78</v>
      </c>
      <c r="S6967" s="126">
        <v>46</v>
      </c>
      <c r="T6967" s="71">
        <f>IF(A6967&lt;43,IF(F6967="女",VLOOKUP(S6967,标准!G$108:H$138,2,TRUE),VLOOKUP(S6967,标准!G$74:H$99,2,TRUE)),IF(F6967="女",VLOOKUP(S6967,标准!G$39:H$69,2,TRUE),VLOOKUP(S6967,标准!G$3:H$28,2,TRUE)))</f>
        <v>80</v>
      </c>
      <c r="U6967" s="127">
        <v>9.1</v>
      </c>
      <c r="V6967" s="71">
        <f>IF(U6967=0,0,IF(A6967&lt;43,IF(F6967="女",IF(U6967="",0,VLOOKUP(U6967,标准!A$108:B$128,2,TRUE)),IF(U6967="",0,VLOOKUP(U6967,标准!A$74:B$94,2,TRUE))),IF(F6967="女",IF(U6967="",0,VLOOKUP(U6967,标准!A$39:B$59,2,TRUE)),IF(U6967="",0,VLOOKUP(U6967,标准!A$3:B$23,2,TRUE)))))</f>
        <v>72</v>
      </c>
      <c r="W6967" s="86">
        <f t="shared" si="108"/>
        <v>76.4</v>
      </c>
      <c r="X6967" s="87">
        <v>3.7</v>
      </c>
      <c r="Y6967" s="87">
        <v>3.7</v>
      </c>
      <c r="Z6967" s="91"/>
      <c r="AA6967" s="92"/>
    </row>
    <row r="6968" customHeight="1" spans="1:27">
      <c r="A6968" s="62">
        <v>42</v>
      </c>
      <c r="B6968" s="91">
        <v>7008</v>
      </c>
      <c r="C6968" s="154" t="s">
        <v>14026</v>
      </c>
      <c r="D6968" s="154" t="s">
        <v>13986</v>
      </c>
      <c r="E6968" s="154" t="s">
        <v>4835</v>
      </c>
      <c r="F6968" s="154" t="s">
        <v>34</v>
      </c>
      <c r="G6968" s="155" t="s">
        <v>14027</v>
      </c>
      <c r="H6968" s="68">
        <v>155</v>
      </c>
      <c r="I6968" s="68">
        <v>54.2</v>
      </c>
      <c r="J6968" s="71">
        <f>IF(F6968="女",IF(H6968=0,0,VLOOKUP(I6968/(H6968*H6968/10000),标准!M$108:N$112,2,TRUE)),IF(H6968=0,0,VLOOKUP(I6968/(H6968*H6968/10000),标准!M$74:N$78,2,TRUE)))</f>
        <v>100</v>
      </c>
      <c r="K6968" s="72">
        <v>2818</v>
      </c>
      <c r="L6968" s="71">
        <f>IF(A6968&lt;43,IF(F6968="女",VLOOKUP(K6968,标准!K$108:L$128,2,TRUE),VLOOKUP(K6968,标准!K$74:L$94,2,TRUE)),IF(F6968="女",VLOOKUP(K6968,标准!K$39:L$59,2,TRUE),VLOOKUP(K6968,标准!K$3:L$23,2,TRUE)))</f>
        <v>76</v>
      </c>
      <c r="M6968" s="68">
        <v>27</v>
      </c>
      <c r="N6968" s="71">
        <f>IF(M6968="",0,IF(A6968&lt;43,IF(F6968="女",VLOOKUP(M6968,标准!C$108:D$128,2,TRUE),VLOOKUP(M6968,标准!C$74:D$94,2,TRUE)),IF(F6968="女",VLOOKUP(M6968,标准!C$39:D$59,2,TRUE),VLOOKUP(M6968,标准!C$3:D$23,2,TRUE))))</f>
        <v>100</v>
      </c>
      <c r="O6968" s="124">
        <v>172</v>
      </c>
      <c r="P6968" s="71">
        <f>IF(A6968&lt;43,IF(F6968="女",VLOOKUP(O6968/100,标准!E$108:F$128,2,TRUE),VLOOKUP(O6968/100,标准!E$74:F$94,2,TRUE)),IF(F6968="女",VLOOKUP(O6968/100,标准!E$39:F$59,2,TRUE),VLOOKUP(O6968/100,标准!E$3:F$23,2,TRUE)))</f>
        <v>74</v>
      </c>
      <c r="Q6968" s="125">
        <v>4.05</v>
      </c>
      <c r="R6968" s="71">
        <f>IF(Q6968=0,0,IF(A6968&lt;43,IF(F6968="女",IF(Q6968="",0,VLOOKUP(Q6968,标准!I$108:J$138,2,TRUE)),IF(Q6968="",0,VLOOKUP(Q6968,标准!I$74:J$104,2,TRUE))),IF(F6968="女",IF(Q6968="",0,VLOOKUP(Q6968,标准!I$39:J$69,2,TRUE)),IF(Q6968="",0,VLOOKUP(Q6968,标准!I$3:J$33,2,TRUE)))))</f>
        <v>70</v>
      </c>
      <c r="S6968" s="126">
        <v>35</v>
      </c>
      <c r="T6968" s="71">
        <f>IF(A6968&lt;43,IF(F6968="女",VLOOKUP(S6968,标准!G$108:H$138,2,TRUE),VLOOKUP(S6968,标准!G$74:H$99,2,TRUE)),IF(F6968="女",VLOOKUP(S6968,标准!G$39:H$69,2,TRUE),VLOOKUP(S6968,标准!G$3:H$28,2,TRUE)))</f>
        <v>68</v>
      </c>
      <c r="U6968" s="127">
        <v>9.2</v>
      </c>
      <c r="V6968" s="71">
        <f>IF(U6968=0,0,IF(A6968&lt;43,IF(F6968="女",IF(U6968="",0,VLOOKUP(U6968,标准!A$108:B$128,2,TRUE)),IF(U6968="",0,VLOOKUP(U6968,标准!A$74:B$94,2,TRUE))),IF(F6968="女",IF(U6968="",0,VLOOKUP(U6968,标准!A$39:B$59,2,TRUE)),IF(U6968="",0,VLOOKUP(U6968,标准!A$3:B$23,2,TRUE)))))</f>
        <v>70</v>
      </c>
      <c r="W6968" s="86">
        <f t="shared" si="108"/>
        <v>78.6</v>
      </c>
      <c r="X6968" s="87">
        <v>4.1</v>
      </c>
      <c r="Y6968" s="87">
        <v>4.1</v>
      </c>
      <c r="Z6968" s="91"/>
      <c r="AA6968" s="92"/>
    </row>
    <row r="6969" customHeight="1" spans="1:27">
      <c r="A6969" s="62">
        <v>42</v>
      </c>
      <c r="B6969" s="91">
        <v>7009</v>
      </c>
      <c r="C6969" s="154" t="s">
        <v>14028</v>
      </c>
      <c r="D6969" s="154" t="s">
        <v>13986</v>
      </c>
      <c r="E6969" s="154" t="s">
        <v>4835</v>
      </c>
      <c r="F6969" s="154" t="s">
        <v>34</v>
      </c>
      <c r="G6969" s="155" t="s">
        <v>14029</v>
      </c>
      <c r="H6969" s="68">
        <v>158.1</v>
      </c>
      <c r="I6969" s="68">
        <v>49.7</v>
      </c>
      <c r="J6969" s="71">
        <f>IF(F6969="女",IF(H6969=0,0,VLOOKUP(I6969/(H6969*H6969/10000),标准!M$108:N$112,2,TRUE)),IF(H6969=0,0,VLOOKUP(I6969/(H6969*H6969/10000),标准!M$74:N$78,2,TRUE)))</f>
        <v>100</v>
      </c>
      <c r="K6969" s="72">
        <v>3524</v>
      </c>
      <c r="L6969" s="71">
        <f>IF(A6969&lt;43,IF(F6969="女",VLOOKUP(K6969,标准!K$108:L$128,2,TRUE),VLOOKUP(K6969,标准!K$74:L$94,2,TRUE)),IF(F6969="女",VLOOKUP(K6969,标准!K$39:L$59,2,TRUE),VLOOKUP(K6969,标准!K$3:L$23,2,TRUE)))</f>
        <v>100</v>
      </c>
      <c r="M6969" s="68">
        <v>24</v>
      </c>
      <c r="N6969" s="71">
        <f>IF(M6969="",0,IF(A6969&lt;43,IF(F6969="女",VLOOKUP(M6969,标准!C$108:D$128,2,TRUE),VLOOKUP(M6969,标准!C$74:D$94,2,TRUE)),IF(F6969="女",VLOOKUP(M6969,标准!C$39:D$59,2,TRUE),VLOOKUP(M6969,标准!C$3:D$23,2,TRUE))))</f>
        <v>95</v>
      </c>
      <c r="O6969" s="124">
        <v>158</v>
      </c>
      <c r="P6969" s="71">
        <f>IF(A6969&lt;43,IF(F6969="女",VLOOKUP(O6969/100,标准!E$108:F$128,2,TRUE),VLOOKUP(O6969/100,标准!E$74:F$94,2,TRUE)),IF(F6969="女",VLOOKUP(O6969/100,标准!E$39:F$59,2,TRUE),VLOOKUP(O6969/100,标准!E$3:F$23,2,TRUE)))</f>
        <v>64</v>
      </c>
      <c r="Q6969" s="125">
        <v>3.48</v>
      </c>
      <c r="R6969" s="71">
        <f>IF(Q6969=0,0,IF(A6969&lt;43,IF(F6969="女",IF(Q6969="",0,VLOOKUP(Q6969,标准!I$108:J$138,2,TRUE)),IF(Q6969="",0,VLOOKUP(Q6969,标准!I$74:J$104,2,TRUE))),IF(F6969="女",IF(Q6969="",0,VLOOKUP(Q6969,标准!I$39:J$69,2,TRUE)),IF(Q6969="",0,VLOOKUP(Q6969,标准!I$3:J$33,2,TRUE)))))</f>
        <v>78</v>
      </c>
      <c r="S6969" s="126">
        <v>51</v>
      </c>
      <c r="T6969" s="71">
        <f>IF(A6969&lt;43,IF(F6969="女",VLOOKUP(S6969,标准!G$108:H$138,2,TRUE),VLOOKUP(S6969,标准!G$74:H$99,2,TRUE)),IF(F6969="女",VLOOKUP(S6969,标准!G$39:H$69,2,TRUE),VLOOKUP(S6969,标准!G$3:H$28,2,TRUE)))</f>
        <v>85</v>
      </c>
      <c r="U6969" s="127">
        <v>9.2</v>
      </c>
      <c r="V6969" s="71">
        <f>IF(U6969=0,0,IF(A6969&lt;43,IF(F6969="女",IF(U6969="",0,VLOOKUP(U6969,标准!A$108:B$128,2,TRUE)),IF(U6969="",0,VLOOKUP(U6969,标准!A$74:B$94,2,TRUE))),IF(F6969="女",IF(U6969="",0,VLOOKUP(U6969,标准!A$39:B$59,2,TRUE)),IF(U6969="",0,VLOOKUP(U6969,标准!A$3:B$23,2,TRUE)))))</f>
        <v>70</v>
      </c>
      <c r="W6969" s="86">
        <f t="shared" si="108"/>
        <v>84</v>
      </c>
      <c r="X6969" s="87">
        <v>4.7</v>
      </c>
      <c r="Y6969" s="87">
        <v>4.7</v>
      </c>
      <c r="Z6969" s="91"/>
      <c r="AA6969" s="92"/>
    </row>
    <row r="6970" customHeight="1" spans="1:27">
      <c r="A6970" s="62">
        <v>42</v>
      </c>
      <c r="B6970" s="91">
        <v>7010</v>
      </c>
      <c r="C6970" s="154" t="s">
        <v>14030</v>
      </c>
      <c r="D6970" s="154" t="s">
        <v>13986</v>
      </c>
      <c r="E6970" s="154" t="s">
        <v>4835</v>
      </c>
      <c r="F6970" s="154" t="s">
        <v>34</v>
      </c>
      <c r="G6970" s="155" t="s">
        <v>14031</v>
      </c>
      <c r="H6970" s="68">
        <v>153.5</v>
      </c>
      <c r="I6970" s="68">
        <v>55.6</v>
      </c>
      <c r="J6970" s="71">
        <f>IF(F6970="女",IF(H6970=0,0,VLOOKUP(I6970/(H6970*H6970/10000),标准!M$108:N$112,2,TRUE)),IF(H6970=0,0,VLOOKUP(I6970/(H6970*H6970/10000),标准!M$74:N$78,2,TRUE)))</f>
        <v>100</v>
      </c>
      <c r="K6970" s="72">
        <v>2875</v>
      </c>
      <c r="L6970" s="71">
        <f>IF(A6970&lt;43,IF(F6970="女",VLOOKUP(K6970,标准!K$108:L$128,2,TRUE),VLOOKUP(K6970,标准!K$74:L$94,2,TRUE)),IF(F6970="女",VLOOKUP(K6970,标准!K$39:L$59,2,TRUE),VLOOKUP(K6970,标准!K$3:L$23,2,TRUE)))</f>
        <v>76</v>
      </c>
      <c r="M6970" s="68">
        <v>29</v>
      </c>
      <c r="N6970" s="71">
        <f>IF(M6970="",0,IF(A6970&lt;43,IF(F6970="女",VLOOKUP(M6970,标准!C$108:D$128,2,TRUE),VLOOKUP(M6970,标准!C$74:D$94,2,TRUE)),IF(F6970="女",VLOOKUP(M6970,标准!C$39:D$59,2,TRUE),VLOOKUP(M6970,标准!C$3:D$23,2,TRUE))))</f>
        <v>100</v>
      </c>
      <c r="O6970" s="124">
        <v>190</v>
      </c>
      <c r="P6970" s="71">
        <f>IF(A6970&lt;43,IF(F6970="女",VLOOKUP(O6970/100,标准!E$108:F$128,2,TRUE),VLOOKUP(O6970/100,标准!E$74:F$94,2,TRUE)),IF(F6970="女",VLOOKUP(O6970/100,标准!E$39:F$59,2,TRUE),VLOOKUP(O6970/100,标准!E$3:F$23,2,TRUE)))</f>
        <v>85</v>
      </c>
      <c r="Q6970" s="125">
        <v>3.52</v>
      </c>
      <c r="R6970" s="71">
        <f>IF(Q6970=0,0,IF(A6970&lt;43,IF(F6970="女",IF(Q6970="",0,VLOOKUP(Q6970,标准!I$108:J$138,2,TRUE)),IF(Q6970="",0,VLOOKUP(Q6970,标准!I$74:J$104,2,TRUE))),IF(F6970="女",IF(Q6970="",0,VLOOKUP(Q6970,标准!I$39:J$69,2,TRUE)),IF(Q6970="",0,VLOOKUP(Q6970,标准!I$3:J$33,2,TRUE)))))</f>
        <v>76</v>
      </c>
      <c r="S6970" s="126">
        <v>48</v>
      </c>
      <c r="T6970" s="71">
        <f>IF(A6970&lt;43,IF(F6970="女",VLOOKUP(S6970,标准!G$108:H$138,2,TRUE),VLOOKUP(S6970,标准!G$74:H$99,2,TRUE)),IF(F6970="女",VLOOKUP(S6970,标准!G$39:H$69,2,TRUE),VLOOKUP(S6970,标准!G$3:H$28,2,TRUE)))</f>
        <v>80</v>
      </c>
      <c r="U6970" s="127">
        <v>8.4</v>
      </c>
      <c r="V6970" s="71">
        <f>IF(U6970=0,0,IF(A6970&lt;43,IF(F6970="女",IF(U6970="",0,VLOOKUP(U6970,标准!A$108:B$128,2,TRUE)),IF(U6970="",0,VLOOKUP(U6970,标准!A$74:B$94,2,TRUE))),IF(F6970="女",IF(U6970="",0,VLOOKUP(U6970,标准!A$39:B$59,2,TRUE)),IF(U6970="",0,VLOOKUP(U6970,标准!A$3:B$23,2,TRUE)))))</f>
        <v>78</v>
      </c>
      <c r="W6970" s="86">
        <f t="shared" si="108"/>
        <v>83.7</v>
      </c>
      <c r="X6970" s="87">
        <v>3.8</v>
      </c>
      <c r="Y6970" s="87">
        <v>3.8</v>
      </c>
      <c r="Z6970" s="91"/>
      <c r="AA6970" s="92"/>
    </row>
    <row r="6971" customHeight="1" spans="1:27">
      <c r="A6971" s="62">
        <v>42</v>
      </c>
      <c r="B6971" s="91">
        <v>7011</v>
      </c>
      <c r="C6971" s="154" t="s">
        <v>14032</v>
      </c>
      <c r="D6971" s="154" t="s">
        <v>13986</v>
      </c>
      <c r="E6971" s="154" t="s">
        <v>4835</v>
      </c>
      <c r="F6971" s="154" t="s">
        <v>34</v>
      </c>
      <c r="G6971" s="155" t="s">
        <v>14033</v>
      </c>
      <c r="H6971" s="68">
        <v>168.9</v>
      </c>
      <c r="I6971" s="68">
        <v>57.4</v>
      </c>
      <c r="J6971" s="71">
        <f>IF(F6971="女",IF(H6971=0,0,VLOOKUP(I6971/(H6971*H6971/10000),标准!M$108:N$112,2,TRUE)),IF(H6971=0,0,VLOOKUP(I6971/(H6971*H6971/10000),标准!M$74:N$78,2,TRUE)))</f>
        <v>100</v>
      </c>
      <c r="K6971" s="72">
        <v>2327</v>
      </c>
      <c r="L6971" s="71">
        <f>IF(A6971&lt;43,IF(F6971="女",VLOOKUP(K6971,标准!K$108:L$128,2,TRUE),VLOOKUP(K6971,标准!K$74:L$94,2,TRUE)),IF(F6971="女",VLOOKUP(K6971,标准!K$39:L$59,2,TRUE),VLOOKUP(K6971,标准!K$3:L$23,2,TRUE)))</f>
        <v>66</v>
      </c>
      <c r="M6971" s="68">
        <v>26</v>
      </c>
      <c r="N6971" s="71">
        <f>IF(M6971="",0,IF(A6971&lt;43,IF(F6971="女",VLOOKUP(M6971,标准!C$108:D$128,2,TRUE),VLOOKUP(M6971,标准!C$74:D$94,2,TRUE)),IF(F6971="女",VLOOKUP(M6971,标准!C$39:D$59,2,TRUE),VLOOKUP(M6971,标准!C$3:D$23,2,TRUE))))</f>
        <v>100</v>
      </c>
      <c r="O6971" s="124">
        <v>175</v>
      </c>
      <c r="P6971" s="71">
        <f>IF(A6971&lt;43,IF(F6971="女",VLOOKUP(O6971/100,标准!E$108:F$128,2,TRUE),VLOOKUP(O6971/100,标准!E$74:F$94,2,TRUE)),IF(F6971="女",VLOOKUP(O6971/100,标准!E$39:F$59,2,TRUE),VLOOKUP(O6971/100,标准!E$3:F$23,2,TRUE)))</f>
        <v>76</v>
      </c>
      <c r="Q6971" s="125">
        <v>3.32</v>
      </c>
      <c r="R6971" s="71">
        <f>IF(Q6971=0,0,IF(A6971&lt;43,IF(F6971="女",IF(Q6971="",0,VLOOKUP(Q6971,标准!I$108:J$138,2,TRUE)),IF(Q6971="",0,VLOOKUP(Q6971,标准!I$74:J$104,2,TRUE))),IF(F6971="女",IF(Q6971="",0,VLOOKUP(Q6971,标准!I$39:J$69,2,TRUE)),IF(Q6971="",0,VLOOKUP(Q6971,标准!I$3:J$33,2,TRUE)))))</f>
        <v>85</v>
      </c>
      <c r="S6971" s="126">
        <v>44</v>
      </c>
      <c r="T6971" s="71">
        <f>IF(A6971&lt;43,IF(F6971="女",VLOOKUP(S6971,标准!G$108:H$138,2,TRUE),VLOOKUP(S6971,标准!G$74:H$99,2,TRUE)),IF(F6971="女",VLOOKUP(S6971,标准!G$39:H$69,2,TRUE),VLOOKUP(S6971,标准!G$3:H$28,2,TRUE)))</f>
        <v>78</v>
      </c>
      <c r="U6971" s="127">
        <v>8.8</v>
      </c>
      <c r="V6971" s="71">
        <f>IF(U6971=0,0,IF(A6971&lt;43,IF(F6971="女",IF(U6971="",0,VLOOKUP(U6971,标准!A$108:B$128,2,TRUE)),IF(U6971="",0,VLOOKUP(U6971,标准!A$74:B$94,2,TRUE))),IF(F6971="女",IF(U6971="",0,VLOOKUP(U6971,标准!A$39:B$59,2,TRUE)),IF(U6971="",0,VLOOKUP(U6971,标准!A$3:B$23,2,TRUE)))))</f>
        <v>74</v>
      </c>
      <c r="W6971" s="86">
        <f t="shared" si="108"/>
        <v>82.1</v>
      </c>
      <c r="X6971" s="87">
        <v>4.5</v>
      </c>
      <c r="Y6971" s="87">
        <v>4.9</v>
      </c>
      <c r="Z6971" s="91"/>
      <c r="AA6971" s="92"/>
    </row>
    <row r="6972" customHeight="1" spans="1:27">
      <c r="A6972" s="62">
        <v>42</v>
      </c>
      <c r="B6972" s="91">
        <v>7012</v>
      </c>
      <c r="C6972" s="154" t="s">
        <v>14034</v>
      </c>
      <c r="D6972" s="154" t="s">
        <v>13986</v>
      </c>
      <c r="E6972" s="154" t="s">
        <v>4835</v>
      </c>
      <c r="F6972" s="154" t="s">
        <v>34</v>
      </c>
      <c r="G6972" s="155" t="s">
        <v>14035</v>
      </c>
      <c r="H6972" s="68"/>
      <c r="I6972" s="68"/>
      <c r="J6972" s="71">
        <f>IF(F6972="女",IF(H6972=0,0,VLOOKUP(I6972/(H6972*H6972/10000),标准!M$108:N$112,2,TRUE)),IF(H6972=0,0,VLOOKUP(I6972/(H6972*H6972/10000),标准!M$74:N$78,2,TRUE)))</f>
        <v>0</v>
      </c>
      <c r="K6972" s="72">
        <v>3892</v>
      </c>
      <c r="L6972" s="71">
        <f>IF(A6972&lt;43,IF(F6972="女",VLOOKUP(K6972,标准!K$108:L$128,2,TRUE),VLOOKUP(K6972,标准!K$74:L$94,2,TRUE)),IF(F6972="女",VLOOKUP(K6972,标准!K$39:L$59,2,TRUE),VLOOKUP(K6972,标准!K$3:L$23,2,TRUE)))</f>
        <v>100</v>
      </c>
      <c r="M6972" s="68">
        <v>23</v>
      </c>
      <c r="N6972" s="71">
        <f>IF(M6972="",0,IF(A6972&lt;43,IF(F6972="女",VLOOKUP(M6972,标准!C$108:D$128,2,TRUE),VLOOKUP(M6972,标准!C$74:D$94,2,TRUE)),IF(F6972="女",VLOOKUP(M6972,标准!C$39:D$59,2,TRUE),VLOOKUP(M6972,标准!C$3:D$23,2,TRUE))))</f>
        <v>90</v>
      </c>
      <c r="O6972" s="124">
        <v>168</v>
      </c>
      <c r="P6972" s="71">
        <f>IF(A6972&lt;43,IF(F6972="女",VLOOKUP(O6972/100,标准!E$108:F$128,2,TRUE),VLOOKUP(O6972/100,标准!E$74:F$94,2,TRUE)),IF(F6972="女",VLOOKUP(O6972/100,标准!E$39:F$59,2,TRUE),VLOOKUP(O6972/100,标准!E$3:F$23,2,TRUE)))</f>
        <v>70</v>
      </c>
      <c r="Q6972" s="125">
        <v>4.21</v>
      </c>
      <c r="R6972" s="71">
        <f>IF(Q6972=0,0,IF(A6972&lt;43,IF(F6972="女",IF(Q6972="",0,VLOOKUP(Q6972,标准!I$108:J$138,2,TRUE)),IF(Q6972="",0,VLOOKUP(Q6972,标准!I$74:J$104,2,TRUE))),IF(F6972="女",IF(Q6972="",0,VLOOKUP(Q6972,标准!I$39:J$69,2,TRUE)),IF(Q6972="",0,VLOOKUP(Q6972,标准!I$3:J$33,2,TRUE)))))</f>
        <v>64</v>
      </c>
      <c r="S6972" s="126">
        <v>35</v>
      </c>
      <c r="T6972" s="71">
        <f>IF(A6972&lt;43,IF(F6972="女",VLOOKUP(S6972,标准!G$108:H$138,2,TRUE),VLOOKUP(S6972,标准!G$74:H$99,2,TRUE)),IF(F6972="女",VLOOKUP(S6972,标准!G$39:H$69,2,TRUE),VLOOKUP(S6972,标准!G$3:H$28,2,TRUE)))</f>
        <v>68</v>
      </c>
      <c r="U6972" s="127">
        <v>9.7</v>
      </c>
      <c r="V6972" s="71">
        <f>IF(U6972=0,0,IF(A6972&lt;43,IF(F6972="女",IF(U6972="",0,VLOOKUP(U6972,标准!A$108:B$128,2,TRUE)),IF(U6972="",0,VLOOKUP(U6972,标准!A$74:B$94,2,TRUE))),IF(F6972="女",IF(U6972="",0,VLOOKUP(U6972,标准!A$39:B$59,2,TRUE)),IF(U6972="",0,VLOOKUP(U6972,标准!A$3:B$23,2,TRUE)))))</f>
        <v>66</v>
      </c>
      <c r="W6972" s="86">
        <f t="shared" si="108"/>
        <v>63.8</v>
      </c>
      <c r="X6972" s="87">
        <v>4</v>
      </c>
      <c r="Y6972" s="87">
        <v>4</v>
      </c>
      <c r="Z6972" s="91"/>
      <c r="AA6972" s="92"/>
    </row>
    <row r="6973" customHeight="1" spans="1:27">
      <c r="A6973" s="62">
        <v>42</v>
      </c>
      <c r="B6973" s="91">
        <v>7013</v>
      </c>
      <c r="C6973" s="154" t="s">
        <v>14036</v>
      </c>
      <c r="D6973" s="154" t="s">
        <v>13986</v>
      </c>
      <c r="E6973" s="154" t="s">
        <v>4835</v>
      </c>
      <c r="F6973" s="154" t="s">
        <v>34</v>
      </c>
      <c r="G6973" s="155" t="s">
        <v>14037</v>
      </c>
      <c r="H6973" s="68">
        <v>151</v>
      </c>
      <c r="I6973" s="68">
        <v>47.8</v>
      </c>
      <c r="J6973" s="71">
        <f>IF(F6973="女",IF(H6973=0,0,VLOOKUP(I6973/(H6973*H6973/10000),标准!M$108:N$112,2,TRUE)),IF(H6973=0,0,VLOOKUP(I6973/(H6973*H6973/10000),标准!M$74:N$78,2,TRUE)))</f>
        <v>100</v>
      </c>
      <c r="K6973" s="72">
        <v>3226</v>
      </c>
      <c r="L6973" s="71">
        <f>IF(A6973&lt;43,IF(F6973="女",VLOOKUP(K6973,标准!K$108:L$128,2,TRUE),VLOOKUP(K6973,标准!K$74:L$94,2,TRUE)),IF(F6973="女",VLOOKUP(K6973,标准!K$39:L$59,2,TRUE),VLOOKUP(K6973,标准!K$3:L$23,2,TRUE)))</f>
        <v>85</v>
      </c>
      <c r="M6973" s="68">
        <v>15</v>
      </c>
      <c r="N6973" s="71">
        <f>IF(M6973="",0,IF(A6973&lt;43,IF(F6973="女",VLOOKUP(M6973,标准!C$108:D$128,2,TRUE),VLOOKUP(M6973,标准!C$74:D$94,2,TRUE)),IF(F6973="女",VLOOKUP(M6973,标准!C$39:D$59,2,TRUE),VLOOKUP(M6973,标准!C$3:D$23,2,TRUE))))</f>
        <v>72</v>
      </c>
      <c r="O6973" s="124">
        <v>155</v>
      </c>
      <c r="P6973" s="71">
        <f>IF(A6973&lt;43,IF(F6973="女",VLOOKUP(O6973/100,标准!E$108:F$128,2,TRUE),VLOOKUP(O6973/100,标准!E$74:F$94,2,TRUE)),IF(F6973="女",VLOOKUP(O6973/100,标准!E$39:F$59,2,TRUE),VLOOKUP(O6973/100,标准!E$3:F$23,2,TRUE)))</f>
        <v>62</v>
      </c>
      <c r="Q6973" s="125">
        <v>4.08</v>
      </c>
      <c r="R6973" s="71">
        <f>IF(Q6973=0,0,IF(A6973&lt;43,IF(F6973="女",IF(Q6973="",0,VLOOKUP(Q6973,标准!I$108:J$138,2,TRUE)),IF(Q6973="",0,VLOOKUP(Q6973,标准!I$74:J$104,2,TRUE))),IF(F6973="女",IF(Q6973="",0,VLOOKUP(Q6973,标准!I$39:J$69,2,TRUE)),IF(Q6973="",0,VLOOKUP(Q6973,标准!I$3:J$33,2,TRUE)))))</f>
        <v>70</v>
      </c>
      <c r="S6973" s="126">
        <v>43</v>
      </c>
      <c r="T6973" s="71">
        <f>IF(A6973&lt;43,IF(F6973="女",VLOOKUP(S6973,标准!G$108:H$138,2,TRUE),VLOOKUP(S6973,标准!G$74:H$99,2,TRUE)),IF(F6973="女",VLOOKUP(S6973,标准!G$39:H$69,2,TRUE),VLOOKUP(S6973,标准!G$3:H$28,2,TRUE)))</f>
        <v>76</v>
      </c>
      <c r="U6973" s="127">
        <v>9.4</v>
      </c>
      <c r="V6973" s="71">
        <f>IF(U6973=0,0,IF(A6973&lt;43,IF(F6973="女",IF(U6973="",0,VLOOKUP(U6973,标准!A$108:B$128,2,TRUE)),IF(U6973="",0,VLOOKUP(U6973,标准!A$74:B$94,2,TRUE))),IF(F6973="女",IF(U6973="",0,VLOOKUP(U6973,标准!A$39:B$59,2,TRUE)),IF(U6973="",0,VLOOKUP(U6973,标准!A$3:B$23,2,TRUE)))))</f>
        <v>68</v>
      </c>
      <c r="W6973" s="86">
        <f t="shared" si="108"/>
        <v>76.35</v>
      </c>
      <c r="X6973" s="87">
        <v>4.1</v>
      </c>
      <c r="Y6973" s="87">
        <v>4.1</v>
      </c>
      <c r="Z6973" s="91"/>
      <c r="AA6973" s="92"/>
    </row>
    <row r="6974" customHeight="1" spans="1:27">
      <c r="A6974" s="62">
        <v>42</v>
      </c>
      <c r="B6974" s="91">
        <v>7014</v>
      </c>
      <c r="C6974" s="154" t="s">
        <v>14038</v>
      </c>
      <c r="D6974" s="154" t="s">
        <v>13986</v>
      </c>
      <c r="E6974" s="154" t="s">
        <v>4835</v>
      </c>
      <c r="F6974" s="154" t="s">
        <v>34</v>
      </c>
      <c r="G6974" s="155" t="s">
        <v>14039</v>
      </c>
      <c r="H6974" s="68">
        <v>155.6</v>
      </c>
      <c r="I6974" s="68">
        <v>43.9</v>
      </c>
      <c r="J6974" s="71">
        <f>IF(F6974="女",IF(H6974=0,0,VLOOKUP(I6974/(H6974*H6974/10000),标准!M$108:N$112,2,TRUE)),IF(H6974=0,0,VLOOKUP(I6974/(H6974*H6974/10000),标准!M$74:N$78,2,TRUE)))</f>
        <v>100</v>
      </c>
      <c r="K6974" s="72">
        <v>3139</v>
      </c>
      <c r="L6974" s="71">
        <f>IF(A6974&lt;43,IF(F6974="女",VLOOKUP(K6974,标准!K$108:L$128,2,TRUE),VLOOKUP(K6974,标准!K$74:L$94,2,TRUE)),IF(F6974="女",VLOOKUP(K6974,标准!K$39:L$59,2,TRUE),VLOOKUP(K6974,标准!K$3:L$23,2,TRUE)))</f>
        <v>80</v>
      </c>
      <c r="M6974" s="68">
        <v>16.5</v>
      </c>
      <c r="N6974" s="71">
        <f>IF(M6974="",0,IF(A6974&lt;43,IF(F6974="女",VLOOKUP(M6974,标准!C$108:D$128,2,TRUE),VLOOKUP(M6974,标准!C$74:D$94,2,TRUE)),IF(F6974="女",VLOOKUP(M6974,标准!C$39:D$59,2,TRUE),VLOOKUP(M6974,标准!C$3:D$23,2,TRUE))))</f>
        <v>76</v>
      </c>
      <c r="O6974" s="124">
        <v>165</v>
      </c>
      <c r="P6974" s="71">
        <f>IF(A6974&lt;43,IF(F6974="女",VLOOKUP(O6974/100,标准!E$108:F$128,2,TRUE),VLOOKUP(O6974/100,标准!E$74:F$94,2,TRUE)),IF(F6974="女",VLOOKUP(O6974/100,标准!E$39:F$59,2,TRUE),VLOOKUP(O6974/100,标准!E$3:F$23,2,TRUE)))</f>
        <v>68</v>
      </c>
      <c r="Q6974" s="125">
        <v>3.54</v>
      </c>
      <c r="R6974" s="71">
        <f>IF(Q6974=0,0,IF(A6974&lt;43,IF(F6974="女",IF(Q6974="",0,VLOOKUP(Q6974,标准!I$108:J$138,2,TRUE)),IF(Q6974="",0,VLOOKUP(Q6974,标准!I$74:J$104,2,TRUE))),IF(F6974="女",IF(Q6974="",0,VLOOKUP(Q6974,标准!I$39:J$69,2,TRUE)),IF(Q6974="",0,VLOOKUP(Q6974,标准!I$3:J$33,2,TRUE)))))</f>
        <v>76</v>
      </c>
      <c r="S6974" s="126">
        <v>39</v>
      </c>
      <c r="T6974" s="71">
        <f>IF(A6974&lt;43,IF(F6974="女",VLOOKUP(S6974,标准!G$108:H$138,2,TRUE),VLOOKUP(S6974,标准!G$74:H$99,2,TRUE)),IF(F6974="女",VLOOKUP(S6974,标准!G$39:H$69,2,TRUE),VLOOKUP(S6974,标准!G$3:H$28,2,TRUE)))</f>
        <v>72</v>
      </c>
      <c r="U6974" s="127">
        <v>8</v>
      </c>
      <c r="V6974" s="71">
        <f>IF(U6974=0,0,IF(A6974&lt;43,IF(F6974="女",IF(U6974="",0,VLOOKUP(U6974,标准!A$108:B$128,2,TRUE)),IF(U6974="",0,VLOOKUP(U6974,标准!A$74:B$94,2,TRUE))),IF(F6974="女",IF(U6974="",0,VLOOKUP(U6974,标准!A$39:B$59,2,TRUE)),IF(U6974="",0,VLOOKUP(U6974,标准!A$3:B$23,2,TRUE)))))</f>
        <v>85</v>
      </c>
      <c r="W6974" s="86">
        <f t="shared" si="108"/>
        <v>80.8</v>
      </c>
      <c r="X6974" s="87">
        <v>3.7</v>
      </c>
      <c r="Y6974" s="87">
        <v>3.7</v>
      </c>
      <c r="Z6974" s="91"/>
      <c r="AA6974" s="92"/>
    </row>
    <row r="6975" customHeight="1" spans="1:27">
      <c r="A6975" s="62">
        <v>42</v>
      </c>
      <c r="B6975" s="91">
        <v>7015</v>
      </c>
      <c r="C6975" s="154" t="s">
        <v>14040</v>
      </c>
      <c r="D6975" s="154" t="s">
        <v>13986</v>
      </c>
      <c r="E6975" s="154" t="s">
        <v>4835</v>
      </c>
      <c r="F6975" s="154" t="s">
        <v>34</v>
      </c>
      <c r="G6975" s="155" t="s">
        <v>14041</v>
      </c>
      <c r="H6975" s="68">
        <v>154.9</v>
      </c>
      <c r="I6975" s="68">
        <v>48.3</v>
      </c>
      <c r="J6975" s="71">
        <f>IF(F6975="女",IF(H6975=0,0,VLOOKUP(I6975/(H6975*H6975/10000),标准!M$108:N$112,2,TRUE)),IF(H6975=0,0,VLOOKUP(I6975/(H6975*H6975/10000),标准!M$74:N$78,2,TRUE)))</f>
        <v>100</v>
      </c>
      <c r="K6975" s="72">
        <v>2666</v>
      </c>
      <c r="L6975" s="71">
        <f>IF(A6975&lt;43,IF(F6975="女",VLOOKUP(K6975,标准!K$108:L$128,2,TRUE),VLOOKUP(K6975,标准!K$74:L$94,2,TRUE)),IF(F6975="女",VLOOKUP(K6975,标准!K$39:L$59,2,TRUE),VLOOKUP(K6975,标准!K$3:L$23,2,TRUE)))</f>
        <v>72</v>
      </c>
      <c r="M6975" s="68">
        <v>16.5</v>
      </c>
      <c r="N6975" s="71">
        <f>IF(M6975="",0,IF(A6975&lt;43,IF(F6975="女",VLOOKUP(M6975,标准!C$108:D$128,2,TRUE),VLOOKUP(M6975,标准!C$74:D$94,2,TRUE)),IF(F6975="女",VLOOKUP(M6975,标准!C$39:D$59,2,TRUE),VLOOKUP(M6975,标准!C$3:D$23,2,TRUE))))</f>
        <v>76</v>
      </c>
      <c r="O6975" s="124">
        <v>174</v>
      </c>
      <c r="P6975" s="71">
        <f>IF(A6975&lt;43,IF(F6975="女",VLOOKUP(O6975/100,标准!E$108:F$128,2,TRUE),VLOOKUP(O6975/100,标准!E$74:F$94,2,TRUE)),IF(F6975="女",VLOOKUP(O6975/100,标准!E$39:F$59,2,TRUE),VLOOKUP(O6975/100,标准!E$3:F$23,2,TRUE)))</f>
        <v>74</v>
      </c>
      <c r="Q6975" s="125">
        <v>4.1</v>
      </c>
      <c r="R6975" s="71">
        <f>IF(Q6975=0,0,IF(A6975&lt;43,IF(F6975="女",IF(Q6975="",0,VLOOKUP(Q6975,标准!I$108:J$138,2,TRUE)),IF(Q6975="",0,VLOOKUP(Q6975,标准!I$74:J$104,2,TRUE))),IF(F6975="女",IF(Q6975="",0,VLOOKUP(Q6975,标准!I$39:J$69,2,TRUE)),IF(Q6975="",0,VLOOKUP(Q6975,标准!I$3:J$33,2,TRUE)))))</f>
        <v>68</v>
      </c>
      <c r="S6975" s="126">
        <v>50</v>
      </c>
      <c r="T6975" s="71">
        <f>IF(A6975&lt;43,IF(F6975="女",VLOOKUP(S6975,标准!G$108:H$138,2,TRUE),VLOOKUP(S6975,标准!G$74:H$99,2,TRUE)),IF(F6975="女",VLOOKUP(S6975,标准!G$39:H$69,2,TRUE),VLOOKUP(S6975,标准!G$3:H$28,2,TRUE)))</f>
        <v>85</v>
      </c>
      <c r="U6975" s="127">
        <v>8.4</v>
      </c>
      <c r="V6975" s="71">
        <f>IF(U6975=0,0,IF(A6975&lt;43,IF(F6975="女",IF(U6975="",0,VLOOKUP(U6975,标准!A$108:B$128,2,TRUE)),IF(U6975="",0,VLOOKUP(U6975,标准!A$74:B$94,2,TRUE))),IF(F6975="女",IF(U6975="",0,VLOOKUP(U6975,标准!A$39:B$59,2,TRUE)),IF(U6975="",0,VLOOKUP(U6975,标准!A$3:B$23,2,TRUE)))))</f>
        <v>78</v>
      </c>
      <c r="W6975" s="86">
        <f t="shared" si="108"/>
        <v>78.5</v>
      </c>
      <c r="X6975" s="87">
        <v>3.7</v>
      </c>
      <c r="Y6975" s="87">
        <v>3.7</v>
      </c>
      <c r="Z6975" s="91"/>
      <c r="AA6975" s="92"/>
    </row>
    <row r="6976" customHeight="1" spans="1:27">
      <c r="A6976" s="62">
        <v>42</v>
      </c>
      <c r="B6976" s="91">
        <v>7016</v>
      </c>
      <c r="C6976" s="154" t="s">
        <v>14042</v>
      </c>
      <c r="D6976" s="154" t="s">
        <v>13986</v>
      </c>
      <c r="E6976" s="154" t="s">
        <v>4835</v>
      </c>
      <c r="F6976" s="154" t="s">
        <v>34</v>
      </c>
      <c r="G6976" s="155" t="s">
        <v>14043</v>
      </c>
      <c r="H6976" s="68">
        <v>157.5</v>
      </c>
      <c r="I6976" s="68">
        <v>46.5</v>
      </c>
      <c r="J6976" s="71">
        <f>IF(F6976="女",IF(H6976=0,0,VLOOKUP(I6976/(H6976*H6976/10000),标准!M$108:N$112,2,TRUE)),IF(H6976=0,0,VLOOKUP(I6976/(H6976*H6976/10000),标准!M$74:N$78,2,TRUE)))</f>
        <v>100</v>
      </c>
      <c r="K6976" s="72">
        <v>2298</v>
      </c>
      <c r="L6976" s="71">
        <f>IF(A6976&lt;43,IF(F6976="女",VLOOKUP(K6976,标准!K$108:L$128,2,TRUE),VLOOKUP(K6976,标准!K$74:L$94,2,TRUE)),IF(F6976="女",VLOOKUP(K6976,标准!K$39:L$59,2,TRUE),VLOOKUP(K6976,标准!K$3:L$23,2,TRUE)))</f>
        <v>64</v>
      </c>
      <c r="M6976" s="68">
        <v>23.7</v>
      </c>
      <c r="N6976" s="71">
        <f>IF(M6976="",0,IF(A6976&lt;43,IF(F6976="女",VLOOKUP(M6976,标准!C$108:D$128,2,TRUE),VLOOKUP(M6976,标准!C$74:D$94,2,TRUE)),IF(F6976="女",VLOOKUP(M6976,标准!C$39:D$59,2,TRUE),VLOOKUP(M6976,标准!C$3:D$23,2,TRUE))))</f>
        <v>90</v>
      </c>
      <c r="O6976" s="124">
        <v>170</v>
      </c>
      <c r="P6976" s="71">
        <f>IF(A6976&lt;43,IF(F6976="女",VLOOKUP(O6976/100,标准!E$108:F$128,2,TRUE),VLOOKUP(O6976/100,标准!E$74:F$94,2,TRUE)),IF(F6976="女",VLOOKUP(O6976/100,标准!E$39:F$59,2,TRUE),VLOOKUP(O6976/100,标准!E$3:F$23,2,TRUE)))</f>
        <v>72</v>
      </c>
      <c r="Q6976" s="125">
        <v>4.26</v>
      </c>
      <c r="R6976" s="71">
        <f>IF(Q6976=0,0,IF(A6976&lt;43,IF(F6976="女",IF(Q6976="",0,VLOOKUP(Q6976,标准!I$108:J$138,2,TRUE)),IF(Q6976="",0,VLOOKUP(Q6976,标准!I$74:J$104,2,TRUE))),IF(F6976="女",IF(Q6976="",0,VLOOKUP(Q6976,标准!I$39:J$69,2,TRUE)),IF(Q6976="",0,VLOOKUP(Q6976,标准!I$3:J$33,2,TRUE)))))</f>
        <v>62</v>
      </c>
      <c r="S6976" s="126">
        <v>39</v>
      </c>
      <c r="T6976" s="71">
        <f>IF(A6976&lt;43,IF(F6976="女",VLOOKUP(S6976,标准!G$108:H$138,2,TRUE),VLOOKUP(S6976,标准!G$74:H$99,2,TRUE)),IF(F6976="女",VLOOKUP(S6976,标准!G$39:H$69,2,TRUE),VLOOKUP(S6976,标准!G$3:H$28,2,TRUE)))</f>
        <v>72</v>
      </c>
      <c r="U6976" s="127">
        <v>9.5</v>
      </c>
      <c r="V6976" s="71">
        <f>IF(U6976=0,0,IF(A6976&lt;43,IF(F6976="女",IF(U6976="",0,VLOOKUP(U6976,标准!A$108:B$128,2,TRUE)),IF(U6976="",0,VLOOKUP(U6976,标准!A$74:B$94,2,TRUE))),IF(F6976="女",IF(U6976="",0,VLOOKUP(U6976,标准!A$39:B$59,2,TRUE)),IF(U6976="",0,VLOOKUP(U6976,标准!A$3:B$23,2,TRUE)))))</f>
        <v>68</v>
      </c>
      <c r="W6976" s="86">
        <f t="shared" si="108"/>
        <v>74</v>
      </c>
      <c r="X6976" s="87">
        <v>3.9</v>
      </c>
      <c r="Y6976" s="87">
        <v>4.1</v>
      </c>
      <c r="Z6976" s="91"/>
      <c r="AA6976" s="92"/>
    </row>
    <row r="6977" customHeight="1" spans="1:27">
      <c r="A6977" s="62">
        <v>42</v>
      </c>
      <c r="B6977" s="91">
        <v>7017</v>
      </c>
      <c r="C6977" s="154" t="s">
        <v>14044</v>
      </c>
      <c r="D6977" s="154" t="s">
        <v>13986</v>
      </c>
      <c r="E6977" s="154" t="s">
        <v>4835</v>
      </c>
      <c r="F6977" s="154" t="s">
        <v>34</v>
      </c>
      <c r="G6977" s="155" t="s">
        <v>14045</v>
      </c>
      <c r="H6977" s="68">
        <v>165.5</v>
      </c>
      <c r="I6977" s="68">
        <v>51.6</v>
      </c>
      <c r="J6977" s="71">
        <f>IF(F6977="女",IF(H6977=0,0,VLOOKUP(I6977/(H6977*H6977/10000),标准!M$108:N$112,2,TRUE)),IF(H6977=0,0,VLOOKUP(I6977/(H6977*H6977/10000),标准!M$74:N$78,2,TRUE)))</f>
        <v>100</v>
      </c>
      <c r="K6977" s="72">
        <v>2692</v>
      </c>
      <c r="L6977" s="71">
        <f>IF(A6977&lt;43,IF(F6977="女",VLOOKUP(K6977,标准!K$108:L$128,2,TRUE),VLOOKUP(K6977,标准!K$74:L$94,2,TRUE)),IF(F6977="女",VLOOKUP(K6977,标准!K$39:L$59,2,TRUE),VLOOKUP(K6977,标准!K$3:L$23,2,TRUE)))</f>
        <v>72</v>
      </c>
      <c r="M6977" s="68">
        <v>26.4</v>
      </c>
      <c r="N6977" s="71">
        <f>IF(M6977="",0,IF(A6977&lt;43,IF(F6977="女",VLOOKUP(M6977,标准!C$108:D$128,2,TRUE),VLOOKUP(M6977,标准!C$74:D$94,2,TRUE)),IF(F6977="女",VLOOKUP(M6977,标准!C$39:D$59,2,TRUE),VLOOKUP(M6977,标准!C$3:D$23,2,TRUE))))</f>
        <v>100</v>
      </c>
      <c r="O6977" s="124">
        <v>190</v>
      </c>
      <c r="P6977" s="71">
        <f>IF(A6977&lt;43,IF(F6977="女",VLOOKUP(O6977/100,标准!E$108:F$128,2,TRUE),VLOOKUP(O6977/100,标准!E$74:F$94,2,TRUE)),IF(F6977="女",VLOOKUP(O6977/100,标准!E$39:F$59,2,TRUE),VLOOKUP(O6977/100,标准!E$3:F$23,2,TRUE)))</f>
        <v>85</v>
      </c>
      <c r="Q6977" s="125">
        <v>3.51</v>
      </c>
      <c r="R6977" s="71">
        <f>IF(Q6977=0,0,IF(A6977&lt;43,IF(F6977="女",IF(Q6977="",0,VLOOKUP(Q6977,标准!I$108:J$138,2,TRUE)),IF(Q6977="",0,VLOOKUP(Q6977,标准!I$74:J$104,2,TRUE))),IF(F6977="女",IF(Q6977="",0,VLOOKUP(Q6977,标准!I$39:J$69,2,TRUE)),IF(Q6977="",0,VLOOKUP(Q6977,标准!I$3:J$33,2,TRUE)))))</f>
        <v>76</v>
      </c>
      <c r="S6977" s="126">
        <v>45</v>
      </c>
      <c r="T6977" s="71">
        <f>IF(A6977&lt;43,IF(F6977="女",VLOOKUP(S6977,标准!G$108:H$138,2,TRUE),VLOOKUP(S6977,标准!G$74:H$99,2,TRUE)),IF(F6977="女",VLOOKUP(S6977,标准!G$39:H$69,2,TRUE),VLOOKUP(S6977,标准!G$3:H$28,2,TRUE)))</f>
        <v>78</v>
      </c>
      <c r="U6977" s="127">
        <v>8.3</v>
      </c>
      <c r="V6977" s="71">
        <f>IF(U6977=0,0,IF(A6977&lt;43,IF(F6977="女",IF(U6977="",0,VLOOKUP(U6977,标准!A$108:B$128,2,TRUE)),IF(U6977="",0,VLOOKUP(U6977,标准!A$74:B$94,2,TRUE))),IF(F6977="女",IF(U6977="",0,VLOOKUP(U6977,标准!A$39:B$59,2,TRUE)),IF(U6977="",0,VLOOKUP(U6977,标准!A$3:B$23,2,TRUE)))))</f>
        <v>80</v>
      </c>
      <c r="W6977" s="86">
        <f t="shared" si="108"/>
        <v>83.3</v>
      </c>
      <c r="X6977" s="87">
        <v>4.1</v>
      </c>
      <c r="Y6977" s="87">
        <v>3.9</v>
      </c>
      <c r="Z6977" s="91"/>
      <c r="AA6977" s="92"/>
    </row>
    <row r="6978" customHeight="1" spans="1:27">
      <c r="A6978" s="62">
        <v>42</v>
      </c>
      <c r="B6978" s="91">
        <v>7018</v>
      </c>
      <c r="C6978" s="154" t="s">
        <v>14046</v>
      </c>
      <c r="D6978" s="154" t="s">
        <v>13986</v>
      </c>
      <c r="E6978" s="154" t="s">
        <v>4835</v>
      </c>
      <c r="F6978" s="154" t="s">
        <v>34</v>
      </c>
      <c r="G6978" s="155" t="s">
        <v>14047</v>
      </c>
      <c r="H6978" s="68"/>
      <c r="I6978" s="68"/>
      <c r="J6978" s="71">
        <f>IF(F6978="女",IF(H6978=0,0,VLOOKUP(I6978/(H6978*H6978/10000),标准!M$108:N$112,2,TRUE)),IF(H6978=0,0,VLOOKUP(I6978/(H6978*H6978/10000),标准!M$74:N$78,2,TRUE)))</f>
        <v>0</v>
      </c>
      <c r="K6978" s="72"/>
      <c r="L6978" s="71">
        <f>IF(A6978&lt;43,IF(F6978="女",VLOOKUP(K6978,标准!K$108:L$128,2,TRUE),VLOOKUP(K6978,标准!K$74:L$94,2,TRUE)),IF(F6978="女",VLOOKUP(K6978,标准!K$39:L$59,2,TRUE),VLOOKUP(K6978,标准!K$3:L$23,2,TRUE)))</f>
        <v>0</v>
      </c>
      <c r="M6978" s="68">
        <v>20.7</v>
      </c>
      <c r="N6978" s="71">
        <f>IF(M6978="",0,IF(A6978&lt;43,IF(F6978="女",VLOOKUP(M6978,标准!C$108:D$128,2,TRUE),VLOOKUP(M6978,标准!C$74:D$94,2,TRUE)),IF(F6978="女",VLOOKUP(M6978,标准!C$39:D$59,2,TRUE),VLOOKUP(M6978,标准!C$3:D$23,2,TRUE))))</f>
        <v>85</v>
      </c>
      <c r="O6978" s="124">
        <v>165</v>
      </c>
      <c r="P6978" s="71">
        <f>IF(A6978&lt;43,IF(F6978="女",VLOOKUP(O6978/100,标准!E$108:F$128,2,TRUE),VLOOKUP(O6978/100,标准!E$74:F$94,2,TRUE)),IF(F6978="女",VLOOKUP(O6978/100,标准!E$39:F$59,2,TRUE),VLOOKUP(O6978/100,标准!E$3:F$23,2,TRUE)))</f>
        <v>68</v>
      </c>
      <c r="Q6978" s="125">
        <v>4.29</v>
      </c>
      <c r="R6978" s="71">
        <f>IF(Q6978=0,0,IF(A6978&lt;43,IF(F6978="女",IF(Q6978="",0,VLOOKUP(Q6978,标准!I$108:J$138,2,TRUE)),IF(Q6978="",0,VLOOKUP(Q6978,标准!I$74:J$104,2,TRUE))),IF(F6978="女",IF(Q6978="",0,VLOOKUP(Q6978,标准!I$39:J$69,2,TRUE)),IF(Q6978="",0,VLOOKUP(Q6978,标准!I$3:J$33,2,TRUE)))))</f>
        <v>62</v>
      </c>
      <c r="S6978" s="126">
        <v>28</v>
      </c>
      <c r="T6978" s="71">
        <f>IF(A6978&lt;43,IF(F6978="女",VLOOKUP(S6978,标准!G$108:H$138,2,TRUE),VLOOKUP(S6978,标准!G$74:H$99,2,TRUE)),IF(F6978="女",VLOOKUP(S6978,标准!G$39:H$69,2,TRUE),VLOOKUP(S6978,标准!G$3:H$28,2,TRUE)))</f>
        <v>62</v>
      </c>
      <c r="U6978" s="127">
        <v>9.8</v>
      </c>
      <c r="V6978" s="71">
        <f>IF(U6978=0,0,IF(A6978&lt;43,IF(F6978="女",IF(U6978="",0,VLOOKUP(U6978,标准!A$108:B$128,2,TRUE)),IF(U6978="",0,VLOOKUP(U6978,标准!A$74:B$94,2,TRUE))),IF(F6978="女",IF(U6978="",0,VLOOKUP(U6978,标准!A$39:B$59,2,TRUE)),IF(U6978="",0,VLOOKUP(U6978,标准!A$3:B$23,2,TRUE)))))</f>
        <v>64</v>
      </c>
      <c r="W6978" s="86">
        <f t="shared" ref="W6978:W7041" si="109">V6978*0.2+N6978*0.1+P6978*0.1+T6978*0.1+R6978*0.2+J6978*0.15+L6978*0.15</f>
        <v>46.7</v>
      </c>
      <c r="X6978" s="87"/>
      <c r="Y6978" s="87"/>
      <c r="Z6978" s="91"/>
      <c r="AA6978" s="92"/>
    </row>
    <row r="6979" customHeight="1" spans="1:27">
      <c r="A6979" s="62">
        <v>42</v>
      </c>
      <c r="B6979" s="91">
        <v>7019</v>
      </c>
      <c r="C6979" s="154" t="s">
        <v>14048</v>
      </c>
      <c r="D6979" s="154" t="s">
        <v>13986</v>
      </c>
      <c r="E6979" s="154" t="s">
        <v>4835</v>
      </c>
      <c r="F6979" s="154" t="s">
        <v>34</v>
      </c>
      <c r="G6979" s="155" t="s">
        <v>14049</v>
      </c>
      <c r="H6979" s="68">
        <v>158.7</v>
      </c>
      <c r="I6979" s="68">
        <v>61.5</v>
      </c>
      <c r="J6979" s="71">
        <f>IF(F6979="女",IF(H6979=0,0,VLOOKUP(I6979/(H6979*H6979/10000),标准!M$108:N$112,2,TRUE)),IF(H6979=0,0,VLOOKUP(I6979/(H6979*H6979/10000),标准!M$74:N$78,2,TRUE)))</f>
        <v>80</v>
      </c>
      <c r="K6979" s="72">
        <v>3219</v>
      </c>
      <c r="L6979" s="71">
        <f>IF(A6979&lt;43,IF(F6979="女",VLOOKUP(K6979,标准!K$108:L$128,2,TRUE),VLOOKUP(K6979,标准!K$74:L$94,2,TRUE)),IF(F6979="女",VLOOKUP(K6979,标准!K$39:L$59,2,TRUE),VLOOKUP(K6979,标准!K$3:L$23,2,TRUE)))</f>
        <v>85</v>
      </c>
      <c r="M6979" s="68">
        <v>13.9</v>
      </c>
      <c r="N6979" s="71">
        <f>IF(M6979="",0,IF(A6979&lt;43,IF(F6979="女",VLOOKUP(M6979,标准!C$108:D$128,2,TRUE),VLOOKUP(M6979,标准!C$74:D$94,2,TRUE)),IF(F6979="女",VLOOKUP(M6979,标准!C$39:D$59,2,TRUE),VLOOKUP(M6979,标准!C$3:D$23,2,TRUE))))</f>
        <v>72</v>
      </c>
      <c r="O6979" s="124">
        <v>160</v>
      </c>
      <c r="P6979" s="71">
        <f>IF(A6979&lt;43,IF(F6979="女",VLOOKUP(O6979/100,标准!E$108:F$128,2,TRUE),VLOOKUP(O6979/100,标准!E$74:F$94,2,TRUE)),IF(F6979="女",VLOOKUP(O6979/100,标准!E$39:F$59,2,TRUE),VLOOKUP(O6979/100,标准!E$3:F$23,2,TRUE)))</f>
        <v>66</v>
      </c>
      <c r="Q6979" s="125">
        <v>5</v>
      </c>
      <c r="R6979" s="71">
        <f>IF(Q6979=0,0,IF(A6979&lt;43,IF(F6979="女",IF(Q6979="",0,VLOOKUP(Q6979,标准!I$108:J$138,2,TRUE)),IF(Q6979="",0,VLOOKUP(Q6979,标准!I$74:J$104,2,TRUE))),IF(F6979="女",IF(Q6979="",0,VLOOKUP(Q6979,标准!I$39:J$69,2,TRUE)),IF(Q6979="",0,VLOOKUP(Q6979,标准!I$3:J$33,2,TRUE)))))</f>
        <v>30</v>
      </c>
      <c r="S6979" s="126">
        <v>54</v>
      </c>
      <c r="T6979" s="71">
        <f>IF(A6979&lt;43,IF(F6979="女",VLOOKUP(S6979,标准!G$108:H$138,2,TRUE),VLOOKUP(S6979,标准!G$74:H$99,2,TRUE)),IF(F6979="女",VLOOKUP(S6979,标准!G$39:H$69,2,TRUE),VLOOKUP(S6979,标准!G$3:H$28,2,TRUE)))</f>
        <v>95</v>
      </c>
      <c r="U6979" s="127">
        <v>10.4</v>
      </c>
      <c r="V6979" s="71">
        <f>IF(U6979=0,0,IF(A6979&lt;43,IF(F6979="女",IF(U6979="",0,VLOOKUP(U6979,标准!A$108:B$128,2,TRUE)),IF(U6979="",0,VLOOKUP(U6979,标准!A$74:B$94,2,TRUE))),IF(F6979="女",IF(U6979="",0,VLOOKUP(U6979,标准!A$39:B$59,2,TRUE)),IF(U6979="",0,VLOOKUP(U6979,标准!A$3:B$23,2,TRUE)))))</f>
        <v>50</v>
      </c>
      <c r="W6979" s="86">
        <f t="shared" si="109"/>
        <v>64.05</v>
      </c>
      <c r="X6979" s="87">
        <v>3.7</v>
      </c>
      <c r="Y6979" s="87">
        <v>3.7</v>
      </c>
      <c r="Z6979" s="91"/>
      <c r="AA6979" s="92"/>
    </row>
    <row r="6980" customHeight="1" spans="1:27">
      <c r="A6980" s="62">
        <v>42</v>
      </c>
      <c r="B6980" s="91">
        <v>7020</v>
      </c>
      <c r="C6980" s="154" t="s">
        <v>14050</v>
      </c>
      <c r="D6980" s="154" t="s">
        <v>13986</v>
      </c>
      <c r="E6980" s="154" t="s">
        <v>4835</v>
      </c>
      <c r="F6980" s="154" t="s">
        <v>34</v>
      </c>
      <c r="G6980" s="155" t="s">
        <v>14051</v>
      </c>
      <c r="H6980" s="68">
        <v>158.3</v>
      </c>
      <c r="I6980" s="68">
        <v>42.8</v>
      </c>
      <c r="J6980" s="71">
        <f>IF(F6980="女",IF(H6980=0,0,VLOOKUP(I6980/(H6980*H6980/10000),标准!M$108:N$112,2,TRUE)),IF(H6980=0,0,VLOOKUP(I6980/(H6980*H6980/10000),标准!M$74:N$78,2,TRUE)))</f>
        <v>80</v>
      </c>
      <c r="K6980" s="72">
        <v>2979</v>
      </c>
      <c r="L6980" s="71">
        <f>IF(A6980&lt;43,IF(F6980="女",VLOOKUP(K6980,标准!K$108:L$128,2,TRUE),VLOOKUP(K6980,标准!K$74:L$94,2,TRUE)),IF(F6980="女",VLOOKUP(K6980,标准!K$39:L$59,2,TRUE),VLOOKUP(K6980,标准!K$3:L$23,2,TRUE)))</f>
        <v>78</v>
      </c>
      <c r="M6980" s="68">
        <v>12</v>
      </c>
      <c r="N6980" s="71">
        <f>IF(M6980="",0,IF(A6980&lt;43,IF(F6980="女",VLOOKUP(M6980,标准!C$108:D$128,2,TRUE),VLOOKUP(M6980,标准!C$74:D$94,2,TRUE)),IF(F6980="女",VLOOKUP(M6980,标准!C$39:D$59,2,TRUE),VLOOKUP(M6980,标准!C$3:D$23,2,TRUE))))</f>
        <v>68</v>
      </c>
      <c r="O6980" s="124">
        <v>175</v>
      </c>
      <c r="P6980" s="71">
        <f>IF(A6980&lt;43,IF(F6980="女",VLOOKUP(O6980/100,标准!E$108:F$128,2,TRUE),VLOOKUP(O6980/100,标准!E$74:F$94,2,TRUE)),IF(F6980="女",VLOOKUP(O6980/100,标准!E$39:F$59,2,TRUE),VLOOKUP(O6980/100,标准!E$3:F$23,2,TRUE)))</f>
        <v>76</v>
      </c>
      <c r="Q6980" s="125">
        <v>4.3</v>
      </c>
      <c r="R6980" s="71">
        <f>IF(Q6980=0,0,IF(A6980&lt;43,IF(F6980="女",IF(Q6980="",0,VLOOKUP(Q6980,标准!I$108:J$138,2,TRUE)),IF(Q6980="",0,VLOOKUP(Q6980,标准!I$74:J$104,2,TRUE))),IF(F6980="女",IF(Q6980="",0,VLOOKUP(Q6980,标准!I$39:J$69,2,TRUE)),IF(Q6980="",0,VLOOKUP(Q6980,标准!I$3:J$33,2,TRUE)))))</f>
        <v>60</v>
      </c>
      <c r="S6980" s="126">
        <v>52</v>
      </c>
      <c r="T6980" s="71">
        <f>IF(A6980&lt;43,IF(F6980="女",VLOOKUP(S6980,标准!G$108:H$138,2,TRUE),VLOOKUP(S6980,标准!G$74:H$99,2,TRUE)),IF(F6980="女",VLOOKUP(S6980,标准!G$39:H$69,2,TRUE),VLOOKUP(S6980,标准!G$3:H$28,2,TRUE)))</f>
        <v>90</v>
      </c>
      <c r="U6980" s="127">
        <v>8.8</v>
      </c>
      <c r="V6980" s="71">
        <f>IF(U6980=0,0,IF(A6980&lt;43,IF(F6980="女",IF(U6980="",0,VLOOKUP(U6980,标准!A$108:B$128,2,TRUE)),IF(U6980="",0,VLOOKUP(U6980,标准!A$74:B$94,2,TRUE))),IF(F6980="女",IF(U6980="",0,VLOOKUP(U6980,标准!A$39:B$59,2,TRUE)),IF(U6980="",0,VLOOKUP(U6980,标准!A$3:B$23,2,TRUE)))))</f>
        <v>74</v>
      </c>
      <c r="W6980" s="86">
        <f t="shared" si="109"/>
        <v>73.9</v>
      </c>
      <c r="X6980" s="87">
        <v>4.9</v>
      </c>
      <c r="Y6980" s="87">
        <v>3.9</v>
      </c>
      <c r="Z6980" s="91"/>
      <c r="AA6980" s="92"/>
    </row>
    <row r="6981" customHeight="1" spans="1:27">
      <c r="A6981" s="62">
        <v>42</v>
      </c>
      <c r="B6981" s="91">
        <v>7021</v>
      </c>
      <c r="C6981" s="154" t="s">
        <v>14052</v>
      </c>
      <c r="D6981" s="154" t="s">
        <v>13986</v>
      </c>
      <c r="E6981" s="154" t="s">
        <v>4835</v>
      </c>
      <c r="F6981" s="154" t="s">
        <v>34</v>
      </c>
      <c r="G6981" s="155" t="s">
        <v>14053</v>
      </c>
      <c r="H6981" s="68">
        <v>158.3</v>
      </c>
      <c r="I6981" s="68">
        <v>40.6</v>
      </c>
      <c r="J6981" s="71">
        <f>IF(F6981="女",IF(H6981=0,0,VLOOKUP(I6981/(H6981*H6981/10000),标准!M$108:N$112,2,TRUE)),IF(H6981=0,0,VLOOKUP(I6981/(H6981*H6981/10000),标准!M$74:N$78,2,TRUE)))</f>
        <v>80</v>
      </c>
      <c r="K6981" s="72">
        <v>2659</v>
      </c>
      <c r="L6981" s="71">
        <f>IF(A6981&lt;43,IF(F6981="女",VLOOKUP(K6981,标准!K$108:L$128,2,TRUE),VLOOKUP(K6981,标准!K$74:L$94,2,TRUE)),IF(F6981="女",VLOOKUP(K6981,标准!K$39:L$59,2,TRUE),VLOOKUP(K6981,标准!K$3:L$23,2,TRUE)))</f>
        <v>72</v>
      </c>
      <c r="M6981" s="68">
        <v>21</v>
      </c>
      <c r="N6981" s="71">
        <f>IF(M6981="",0,IF(A6981&lt;43,IF(F6981="女",VLOOKUP(M6981,标准!C$108:D$128,2,TRUE),VLOOKUP(M6981,标准!C$74:D$94,2,TRUE)),IF(F6981="女",VLOOKUP(M6981,标准!C$39:D$59,2,TRUE),VLOOKUP(M6981,标准!C$3:D$23,2,TRUE))))</f>
        <v>85</v>
      </c>
      <c r="O6981" s="124">
        <v>158</v>
      </c>
      <c r="P6981" s="71">
        <f>IF(A6981&lt;43,IF(F6981="女",VLOOKUP(O6981/100,标准!E$108:F$128,2,TRUE),VLOOKUP(O6981/100,标准!E$74:F$94,2,TRUE)),IF(F6981="女",VLOOKUP(O6981/100,标准!E$39:F$59,2,TRUE),VLOOKUP(O6981/100,标准!E$3:F$23,2,TRUE)))</f>
        <v>64</v>
      </c>
      <c r="Q6981" s="125">
        <v>4.46</v>
      </c>
      <c r="R6981" s="71">
        <f>IF(Q6981=0,0,IF(A6981&lt;43,IF(F6981="女",IF(Q6981="",0,VLOOKUP(Q6981,标准!I$108:J$138,2,TRUE)),IF(Q6981="",0,VLOOKUP(Q6981,标准!I$74:J$104,2,TRUE))),IF(F6981="女",IF(Q6981="",0,VLOOKUP(Q6981,标准!I$39:J$69,2,TRUE)),IF(Q6981="",0,VLOOKUP(Q6981,标准!I$3:J$33,2,TRUE)))))</f>
        <v>40</v>
      </c>
      <c r="S6981" s="126">
        <v>44</v>
      </c>
      <c r="T6981" s="71">
        <f>IF(A6981&lt;43,IF(F6981="女",VLOOKUP(S6981,标准!G$108:H$138,2,TRUE),VLOOKUP(S6981,标准!G$74:H$99,2,TRUE)),IF(F6981="女",VLOOKUP(S6981,标准!G$39:H$69,2,TRUE),VLOOKUP(S6981,标准!G$3:H$28,2,TRUE)))</f>
        <v>78</v>
      </c>
      <c r="U6981" s="127">
        <v>9.2</v>
      </c>
      <c r="V6981" s="71">
        <f>IF(U6981=0,0,IF(A6981&lt;43,IF(F6981="女",IF(U6981="",0,VLOOKUP(U6981,标准!A$108:B$128,2,TRUE)),IF(U6981="",0,VLOOKUP(U6981,标准!A$74:B$94,2,TRUE))),IF(F6981="女",IF(U6981="",0,VLOOKUP(U6981,标准!A$39:B$59,2,TRUE)),IF(U6981="",0,VLOOKUP(U6981,标准!A$3:B$23,2,TRUE)))))</f>
        <v>70</v>
      </c>
      <c r="W6981" s="86">
        <f t="shared" si="109"/>
        <v>67.5</v>
      </c>
      <c r="X6981" s="87">
        <v>4.3</v>
      </c>
      <c r="Y6981" s="87">
        <v>4.3</v>
      </c>
      <c r="Z6981" s="91"/>
      <c r="AA6981" s="92"/>
    </row>
    <row r="6982" customHeight="1" spans="1:27">
      <c r="A6982" s="62">
        <v>42</v>
      </c>
      <c r="B6982" s="91">
        <v>7022</v>
      </c>
      <c r="C6982" s="154" t="s">
        <v>13317</v>
      </c>
      <c r="D6982" s="154" t="s">
        <v>13986</v>
      </c>
      <c r="E6982" s="154" t="s">
        <v>4835</v>
      </c>
      <c r="F6982" s="154" t="s">
        <v>34</v>
      </c>
      <c r="G6982" s="155" t="s">
        <v>14054</v>
      </c>
      <c r="H6982" s="68">
        <v>159.6</v>
      </c>
      <c r="I6982" s="68">
        <v>48.3</v>
      </c>
      <c r="J6982" s="71">
        <f>IF(F6982="女",IF(H6982=0,0,VLOOKUP(I6982/(H6982*H6982/10000),标准!M$108:N$112,2,TRUE)),IF(H6982=0,0,VLOOKUP(I6982/(H6982*H6982/10000),标准!M$74:N$78,2,TRUE)))</f>
        <v>100</v>
      </c>
      <c r="K6982" s="72">
        <v>3826</v>
      </c>
      <c r="L6982" s="71">
        <f>IF(A6982&lt;43,IF(F6982="女",VLOOKUP(K6982,标准!K$108:L$128,2,TRUE),VLOOKUP(K6982,标准!K$74:L$94,2,TRUE)),IF(F6982="女",VLOOKUP(K6982,标准!K$39:L$59,2,TRUE),VLOOKUP(K6982,标准!K$3:L$23,2,TRUE)))</f>
        <v>100</v>
      </c>
      <c r="M6982" s="68">
        <v>28</v>
      </c>
      <c r="N6982" s="71">
        <f>IF(M6982="",0,IF(A6982&lt;43,IF(F6982="女",VLOOKUP(M6982,标准!C$108:D$128,2,TRUE),VLOOKUP(M6982,标准!C$74:D$94,2,TRUE)),IF(F6982="女",VLOOKUP(M6982,标准!C$39:D$59,2,TRUE),VLOOKUP(M6982,标准!C$3:D$23,2,TRUE))))</f>
        <v>100</v>
      </c>
      <c r="O6982" s="124">
        <v>203</v>
      </c>
      <c r="P6982" s="71">
        <f>IF(A6982&lt;43,IF(F6982="女",VLOOKUP(O6982/100,标准!E$108:F$128,2,TRUE),VLOOKUP(O6982/100,标准!E$74:F$94,2,TRUE)),IF(F6982="女",VLOOKUP(O6982/100,标准!E$39:F$59,2,TRUE),VLOOKUP(O6982/100,标准!E$3:F$23,2,TRUE)))</f>
        <v>95</v>
      </c>
      <c r="Q6982" s="125">
        <v>4.06</v>
      </c>
      <c r="R6982" s="71">
        <f>IF(Q6982=0,0,IF(A6982&lt;43,IF(F6982="女",IF(Q6982="",0,VLOOKUP(Q6982,标准!I$108:J$138,2,TRUE)),IF(Q6982="",0,VLOOKUP(Q6982,标准!I$74:J$104,2,TRUE))),IF(F6982="女",IF(Q6982="",0,VLOOKUP(Q6982,标准!I$39:J$69,2,TRUE)),IF(Q6982="",0,VLOOKUP(Q6982,标准!I$3:J$33,2,TRUE)))))</f>
        <v>70</v>
      </c>
      <c r="S6982" s="126">
        <v>34</v>
      </c>
      <c r="T6982" s="71">
        <f>IF(A6982&lt;43,IF(F6982="女",VLOOKUP(S6982,标准!G$108:H$138,2,TRUE),VLOOKUP(S6982,标准!G$74:H$99,2,TRUE)),IF(F6982="女",VLOOKUP(S6982,标准!G$39:H$69,2,TRUE),VLOOKUP(S6982,标准!G$3:H$28,2,TRUE)))</f>
        <v>68</v>
      </c>
      <c r="U6982" s="127">
        <v>8.3</v>
      </c>
      <c r="V6982" s="71">
        <f>IF(U6982=0,0,IF(A6982&lt;43,IF(F6982="女",IF(U6982="",0,VLOOKUP(U6982,标准!A$108:B$128,2,TRUE)),IF(U6982="",0,VLOOKUP(U6982,标准!A$74:B$94,2,TRUE))),IF(F6982="女",IF(U6982="",0,VLOOKUP(U6982,标准!A$39:B$59,2,TRUE)),IF(U6982="",0,VLOOKUP(U6982,标准!A$3:B$23,2,TRUE)))))</f>
        <v>80</v>
      </c>
      <c r="W6982" s="86">
        <f t="shared" si="109"/>
        <v>86.3</v>
      </c>
      <c r="X6982" s="87">
        <v>3.8</v>
      </c>
      <c r="Y6982" s="87">
        <v>3.9</v>
      </c>
      <c r="Z6982" s="91"/>
      <c r="AA6982" s="92"/>
    </row>
    <row r="6983" customHeight="1" spans="1:27">
      <c r="A6983" s="62">
        <v>42</v>
      </c>
      <c r="B6983" s="91">
        <v>7023</v>
      </c>
      <c r="C6983" s="154" t="s">
        <v>14055</v>
      </c>
      <c r="D6983" s="154" t="s">
        <v>13986</v>
      </c>
      <c r="E6983" s="154" t="s">
        <v>4835</v>
      </c>
      <c r="F6983" s="154" t="s">
        <v>34</v>
      </c>
      <c r="G6983" s="155" t="s">
        <v>14056</v>
      </c>
      <c r="H6983" s="68">
        <v>166.9</v>
      </c>
      <c r="I6983" s="68">
        <v>55</v>
      </c>
      <c r="J6983" s="71">
        <f>IF(F6983="女",IF(H6983=0,0,VLOOKUP(I6983/(H6983*H6983/10000),标准!M$108:N$112,2,TRUE)),IF(H6983=0,0,VLOOKUP(I6983/(H6983*H6983/10000),标准!M$74:N$78,2,TRUE)))</f>
        <v>100</v>
      </c>
      <c r="K6983" s="72">
        <v>3585</v>
      </c>
      <c r="L6983" s="71">
        <f>IF(A6983&lt;43,IF(F6983="女",VLOOKUP(K6983,标准!K$108:L$128,2,TRUE),VLOOKUP(K6983,标准!K$74:L$94,2,TRUE)),IF(F6983="女",VLOOKUP(K6983,标准!K$39:L$59,2,TRUE),VLOOKUP(K6983,标准!K$3:L$23,2,TRUE)))</f>
        <v>100</v>
      </c>
      <c r="M6983" s="68">
        <v>23</v>
      </c>
      <c r="N6983" s="71">
        <f>IF(M6983="",0,IF(A6983&lt;43,IF(F6983="女",VLOOKUP(M6983,标准!C$108:D$128,2,TRUE),VLOOKUP(M6983,标准!C$74:D$94,2,TRUE)),IF(F6983="女",VLOOKUP(M6983,标准!C$39:D$59,2,TRUE),VLOOKUP(M6983,标准!C$3:D$23,2,TRUE))))</f>
        <v>90</v>
      </c>
      <c r="O6983" s="124">
        <v>170</v>
      </c>
      <c r="P6983" s="71">
        <f>IF(A6983&lt;43,IF(F6983="女",VLOOKUP(O6983/100,标准!E$108:F$128,2,TRUE),VLOOKUP(O6983/100,标准!E$74:F$94,2,TRUE)),IF(F6983="女",VLOOKUP(O6983/100,标准!E$39:F$59,2,TRUE),VLOOKUP(O6983/100,标准!E$3:F$23,2,TRUE)))</f>
        <v>72</v>
      </c>
      <c r="Q6983" s="125">
        <v>4.3</v>
      </c>
      <c r="R6983" s="71">
        <f>IF(Q6983=0,0,IF(A6983&lt;43,IF(F6983="女",IF(Q6983="",0,VLOOKUP(Q6983,标准!I$108:J$138,2,TRUE)),IF(Q6983="",0,VLOOKUP(Q6983,标准!I$74:J$104,2,TRUE))),IF(F6983="女",IF(Q6983="",0,VLOOKUP(Q6983,标准!I$39:J$69,2,TRUE)),IF(Q6983="",0,VLOOKUP(Q6983,标准!I$3:J$33,2,TRUE)))))</f>
        <v>60</v>
      </c>
      <c r="S6983" s="126">
        <v>59</v>
      </c>
      <c r="T6983" s="71">
        <f>IF(A6983&lt;43,IF(F6983="女",VLOOKUP(S6983,标准!G$108:H$138,2,TRUE),VLOOKUP(S6983,标准!G$74:H$99,2,TRUE)),IF(F6983="女",VLOOKUP(S6983,标准!G$39:H$69,2,TRUE),VLOOKUP(S6983,标准!G$3:H$28,2,TRUE)))</f>
        <v>101</v>
      </c>
      <c r="U6983" s="127">
        <v>9.3</v>
      </c>
      <c r="V6983" s="71">
        <f>IF(U6983=0,0,IF(A6983&lt;43,IF(F6983="女",IF(U6983="",0,VLOOKUP(U6983,标准!A$108:B$128,2,TRUE)),IF(U6983="",0,VLOOKUP(U6983,标准!A$74:B$94,2,TRUE))),IF(F6983="女",IF(U6983="",0,VLOOKUP(U6983,标准!A$39:B$59,2,TRUE)),IF(U6983="",0,VLOOKUP(U6983,标准!A$3:B$23,2,TRUE)))))</f>
        <v>70</v>
      </c>
      <c r="W6983" s="86">
        <f t="shared" si="109"/>
        <v>82.3</v>
      </c>
      <c r="X6983" s="87">
        <v>4.6</v>
      </c>
      <c r="Y6983" s="87">
        <v>4.6</v>
      </c>
      <c r="Z6983" s="91"/>
      <c r="AA6983" s="92"/>
    </row>
    <row r="6984" customHeight="1" spans="1:27">
      <c r="A6984" s="62">
        <v>42</v>
      </c>
      <c r="B6984" s="91">
        <v>7024</v>
      </c>
      <c r="C6984" s="154" t="s">
        <v>10323</v>
      </c>
      <c r="D6984" s="154" t="s">
        <v>13986</v>
      </c>
      <c r="E6984" s="154" t="s">
        <v>4835</v>
      </c>
      <c r="F6984" s="154" t="s">
        <v>34</v>
      </c>
      <c r="G6984" s="155" t="s">
        <v>14057</v>
      </c>
      <c r="H6984" s="68">
        <v>169.7</v>
      </c>
      <c r="I6984" s="68">
        <v>55.2</v>
      </c>
      <c r="J6984" s="71">
        <f>IF(F6984="女",IF(H6984=0,0,VLOOKUP(I6984/(H6984*H6984/10000),标准!M$108:N$112,2,TRUE)),IF(H6984=0,0,VLOOKUP(I6984/(H6984*H6984/10000),标准!M$74:N$78,2,TRUE)))</f>
        <v>100</v>
      </c>
      <c r="K6984" s="72">
        <v>3258</v>
      </c>
      <c r="L6984" s="71">
        <f>IF(A6984&lt;43,IF(F6984="女",VLOOKUP(K6984,标准!K$108:L$128,2,TRUE),VLOOKUP(K6984,标准!K$74:L$94,2,TRUE)),IF(F6984="女",VLOOKUP(K6984,标准!K$39:L$59,2,TRUE),VLOOKUP(K6984,标准!K$3:L$23,2,TRUE)))</f>
        <v>85</v>
      </c>
      <c r="M6984" s="68">
        <v>15.5</v>
      </c>
      <c r="N6984" s="71">
        <f>IF(M6984="",0,IF(A6984&lt;43,IF(F6984="女",VLOOKUP(M6984,标准!C$108:D$128,2,TRUE),VLOOKUP(M6984,标准!C$74:D$94,2,TRUE)),IF(F6984="女",VLOOKUP(M6984,标准!C$39:D$59,2,TRUE),VLOOKUP(M6984,标准!C$3:D$23,2,TRUE))))</f>
        <v>74</v>
      </c>
      <c r="O6984" s="124">
        <v>200</v>
      </c>
      <c r="P6984" s="71">
        <f>IF(A6984&lt;43,IF(F6984="女",VLOOKUP(O6984/100,标准!E$108:F$128,2,TRUE),VLOOKUP(O6984/100,标准!E$74:F$94,2,TRUE)),IF(F6984="女",VLOOKUP(O6984/100,标准!E$39:F$59,2,TRUE),VLOOKUP(O6984/100,标准!E$3:F$23,2,TRUE)))</f>
        <v>90</v>
      </c>
      <c r="Q6984" s="125">
        <v>4.18</v>
      </c>
      <c r="R6984" s="71">
        <f>IF(Q6984=0,0,IF(A6984&lt;43,IF(F6984="女",IF(Q6984="",0,VLOOKUP(Q6984,标准!I$108:J$138,2,TRUE)),IF(Q6984="",0,VLOOKUP(Q6984,标准!I$74:J$104,2,TRUE))),IF(F6984="女",IF(Q6984="",0,VLOOKUP(Q6984,标准!I$39:J$69,2,TRUE)),IF(Q6984="",0,VLOOKUP(Q6984,标准!I$3:J$33,2,TRUE)))))</f>
        <v>66</v>
      </c>
      <c r="S6984" s="126">
        <v>47</v>
      </c>
      <c r="T6984" s="71">
        <f>IF(A6984&lt;43,IF(F6984="女",VLOOKUP(S6984,标准!G$108:H$138,2,TRUE),VLOOKUP(S6984,标准!G$74:H$99,2,TRUE)),IF(F6984="女",VLOOKUP(S6984,标准!G$39:H$69,2,TRUE),VLOOKUP(S6984,标准!G$3:H$28,2,TRUE)))</f>
        <v>80</v>
      </c>
      <c r="U6984" s="127">
        <v>8.5</v>
      </c>
      <c r="V6984" s="71">
        <f>IF(U6984=0,0,IF(A6984&lt;43,IF(F6984="女",IF(U6984="",0,VLOOKUP(U6984,标准!A$108:B$128,2,TRUE)),IF(U6984="",0,VLOOKUP(U6984,标准!A$74:B$94,2,TRUE))),IF(F6984="女",IF(U6984="",0,VLOOKUP(U6984,标准!A$39:B$59,2,TRUE)),IF(U6984="",0,VLOOKUP(U6984,标准!A$3:B$23,2,TRUE)))))</f>
        <v>78</v>
      </c>
      <c r="W6984" s="86">
        <f t="shared" si="109"/>
        <v>80.95</v>
      </c>
      <c r="X6984" s="87">
        <v>4.3</v>
      </c>
      <c r="Y6984" s="87">
        <v>4.4</v>
      </c>
      <c r="Z6984" s="91"/>
      <c r="AA6984" s="92"/>
    </row>
    <row r="6985" customHeight="1" spans="1:27">
      <c r="A6985" s="62">
        <v>42</v>
      </c>
      <c r="B6985" s="91">
        <v>7025</v>
      </c>
      <c r="C6985" s="154" t="s">
        <v>14058</v>
      </c>
      <c r="D6985" s="154" t="s">
        <v>13986</v>
      </c>
      <c r="E6985" s="154" t="s">
        <v>4835</v>
      </c>
      <c r="F6985" s="154" t="s">
        <v>34</v>
      </c>
      <c r="G6985" s="155" t="s">
        <v>14059</v>
      </c>
      <c r="H6985" s="68">
        <v>157.9</v>
      </c>
      <c r="I6985" s="68">
        <v>46.8</v>
      </c>
      <c r="J6985" s="71">
        <f>IF(F6985="女",IF(H6985=0,0,VLOOKUP(I6985/(H6985*H6985/10000),标准!M$108:N$112,2,TRUE)),IF(H6985=0,0,VLOOKUP(I6985/(H6985*H6985/10000),标准!M$74:N$78,2,TRUE)))</f>
        <v>100</v>
      </c>
      <c r="K6985" s="72">
        <v>1968</v>
      </c>
      <c r="L6985" s="71">
        <f>IF(A6985&lt;43,IF(F6985="女",VLOOKUP(K6985,标准!K$108:L$128,2,TRUE),VLOOKUP(K6985,标准!K$74:L$94,2,TRUE)),IF(F6985="女",VLOOKUP(K6985,标准!K$39:L$59,2,TRUE),VLOOKUP(K6985,标准!K$3:L$23,2,TRUE)))</f>
        <v>50</v>
      </c>
      <c r="M6985" s="68">
        <v>27</v>
      </c>
      <c r="N6985" s="71">
        <f>IF(M6985="",0,IF(A6985&lt;43,IF(F6985="女",VLOOKUP(M6985,标准!C$108:D$128,2,TRUE),VLOOKUP(M6985,标准!C$74:D$94,2,TRUE)),IF(F6985="女",VLOOKUP(M6985,标准!C$39:D$59,2,TRUE),VLOOKUP(M6985,标准!C$3:D$23,2,TRUE))))</f>
        <v>100</v>
      </c>
      <c r="O6985" s="124">
        <v>155</v>
      </c>
      <c r="P6985" s="71">
        <f>IF(A6985&lt;43,IF(F6985="女",VLOOKUP(O6985/100,标准!E$108:F$128,2,TRUE),VLOOKUP(O6985/100,标准!E$74:F$94,2,TRUE)),IF(F6985="女",VLOOKUP(O6985/100,标准!E$39:F$59,2,TRUE),VLOOKUP(O6985/100,标准!E$3:F$23,2,TRUE)))</f>
        <v>62</v>
      </c>
      <c r="Q6985" s="125">
        <v>3.45</v>
      </c>
      <c r="R6985" s="71">
        <f>IF(Q6985=0,0,IF(A6985&lt;43,IF(F6985="女",IF(Q6985="",0,VLOOKUP(Q6985,标准!I$108:J$138,2,TRUE)),IF(Q6985="",0,VLOOKUP(Q6985,标准!I$74:J$104,2,TRUE))),IF(F6985="女",IF(Q6985="",0,VLOOKUP(Q6985,标准!I$39:J$69,2,TRUE)),IF(Q6985="",0,VLOOKUP(Q6985,标准!I$3:J$33,2,TRUE)))))</f>
        <v>78</v>
      </c>
      <c r="S6985" s="126">
        <v>46</v>
      </c>
      <c r="T6985" s="71">
        <f>IF(A6985&lt;43,IF(F6985="女",VLOOKUP(S6985,标准!G$108:H$138,2,TRUE),VLOOKUP(S6985,标准!G$74:H$99,2,TRUE)),IF(F6985="女",VLOOKUP(S6985,标准!G$39:H$69,2,TRUE),VLOOKUP(S6985,标准!G$3:H$28,2,TRUE)))</f>
        <v>80</v>
      </c>
      <c r="U6985" s="127">
        <v>8.6</v>
      </c>
      <c r="V6985" s="71">
        <f>IF(U6985=0,0,IF(A6985&lt;43,IF(F6985="女",IF(U6985="",0,VLOOKUP(U6985,标准!A$108:B$128,2,TRUE)),IF(U6985="",0,VLOOKUP(U6985,标准!A$74:B$94,2,TRUE))),IF(F6985="女",IF(U6985="",0,VLOOKUP(U6985,标准!A$39:B$59,2,TRUE)),IF(U6985="",0,VLOOKUP(U6985,标准!A$3:B$23,2,TRUE)))))</f>
        <v>76</v>
      </c>
      <c r="W6985" s="86">
        <f t="shared" si="109"/>
        <v>77.5</v>
      </c>
      <c r="X6985" s="87">
        <v>3.7</v>
      </c>
      <c r="Y6985" s="87">
        <v>3.7</v>
      </c>
      <c r="Z6985" s="91"/>
      <c r="AA6985" s="92"/>
    </row>
    <row r="6986" customHeight="1" spans="1:27">
      <c r="A6986" s="62">
        <v>42</v>
      </c>
      <c r="B6986" s="91">
        <v>7026</v>
      </c>
      <c r="C6986" s="154" t="s">
        <v>14060</v>
      </c>
      <c r="D6986" s="154" t="s">
        <v>14061</v>
      </c>
      <c r="E6986" s="154" t="s">
        <v>4835</v>
      </c>
      <c r="F6986" s="154" t="s">
        <v>30</v>
      </c>
      <c r="G6986" s="155" t="s">
        <v>14062</v>
      </c>
      <c r="H6986" s="68">
        <v>165</v>
      </c>
      <c r="I6986" s="68">
        <v>60.2</v>
      </c>
      <c r="J6986" s="71">
        <f>IF(F6986="女",IF(H6986=0,0,VLOOKUP(I6986/(H6986*H6986/10000),标准!M$108:N$112,2,TRUE)),IF(H6986=0,0,VLOOKUP(I6986/(H6986*H6986/10000),标准!M$74:N$78,2,TRUE)))</f>
        <v>100</v>
      </c>
      <c r="K6986" s="72">
        <v>3498</v>
      </c>
      <c r="L6986" s="71">
        <f>IF(A6986&lt;43,IF(F6986="女",VLOOKUP(K6986,标准!K$108:L$128,2,TRUE),VLOOKUP(K6986,标准!K$74:L$94,2,TRUE)),IF(F6986="女",VLOOKUP(K6986,标准!K$39:L$59,2,TRUE),VLOOKUP(K6986,标准!K$3:L$23,2,TRUE)))</f>
        <v>66</v>
      </c>
      <c r="M6986" s="68">
        <v>13.5</v>
      </c>
      <c r="N6986" s="71">
        <f>IF(M6986="",0,IF(A6986&lt;43,IF(F6986="女",VLOOKUP(M6986,标准!C$108:D$128,2,TRUE),VLOOKUP(M6986,标准!C$74:D$94,2,TRUE)),IF(F6986="女",VLOOKUP(M6986,标准!C$39:D$59,2,TRUE),VLOOKUP(M6986,标准!C$3:D$23,2,TRUE))))</f>
        <v>74</v>
      </c>
      <c r="O6986" s="124">
        <v>212</v>
      </c>
      <c r="P6986" s="71">
        <f>IF(A6986&lt;43,IF(F6986="女",VLOOKUP(O6986/100,标准!E$108:F$128,2,TRUE),VLOOKUP(O6986/100,标准!E$74:F$94,2,TRUE)),IF(F6986="女",VLOOKUP(O6986/100,标准!E$39:F$59,2,TRUE),VLOOKUP(O6986/100,标准!E$3:F$23,2,TRUE)))</f>
        <v>62</v>
      </c>
      <c r="Q6986" s="125">
        <v>5.19</v>
      </c>
      <c r="R6986" s="71">
        <f>IF(Q6986=0,0,IF(A6986&lt;43,IF(F6986="女",IF(Q6986="",0,VLOOKUP(Q6986,标准!I$108:J$138,2,TRUE)),IF(Q6986="",0,VLOOKUP(Q6986,标准!I$74:J$104,2,TRUE))),IF(F6986="女",IF(Q6986="",0,VLOOKUP(Q6986,标准!I$39:J$69,2,TRUE)),IF(Q6986="",0,VLOOKUP(Q6986,标准!I$3:J$33,2,TRUE)))))</f>
        <v>30</v>
      </c>
      <c r="S6986" s="126">
        <v>4</v>
      </c>
      <c r="T6986" s="71">
        <f>IF(A6986&lt;43,IF(F6986="女",VLOOKUP(S6986,标准!G$108:H$138,2,TRUE),VLOOKUP(S6986,标准!G$74:H$99,2,TRUE)),IF(F6986="女",VLOOKUP(S6986,标准!G$39:H$69,2,TRUE),VLOOKUP(S6986,标准!G$3:H$28,2,TRUE)))</f>
        <v>0</v>
      </c>
      <c r="U6986" s="127">
        <v>8.7</v>
      </c>
      <c r="V6986" s="71">
        <f>IF(U6986=0,0,IF(A6986&lt;43,IF(F6986="女",IF(U6986="",0,VLOOKUP(U6986,标准!A$108:B$128,2,TRUE)),IF(U6986="",0,VLOOKUP(U6986,标准!A$74:B$94,2,TRUE))),IF(F6986="女",IF(U6986="",0,VLOOKUP(U6986,标准!A$39:B$59,2,TRUE)),IF(U6986="",0,VLOOKUP(U6986,标准!A$3:B$23,2,TRUE)))))</f>
        <v>64</v>
      </c>
      <c r="W6986" s="86">
        <f t="shared" si="109"/>
        <v>57.3</v>
      </c>
      <c r="X6986" s="87">
        <v>3.8</v>
      </c>
      <c r="Y6986" s="87">
        <v>3.8</v>
      </c>
      <c r="Z6986" s="91"/>
      <c r="AA6986" s="92"/>
    </row>
    <row r="6987" customHeight="1" spans="1:27">
      <c r="A6987" s="62">
        <v>42</v>
      </c>
      <c r="B6987" s="91">
        <v>7027</v>
      </c>
      <c r="C6987" s="154" t="s">
        <v>14063</v>
      </c>
      <c r="D6987" s="154" t="s">
        <v>14061</v>
      </c>
      <c r="E6987" s="154" t="s">
        <v>4835</v>
      </c>
      <c r="F6987" s="154" t="s">
        <v>30</v>
      </c>
      <c r="G6987" s="155" t="s">
        <v>14064</v>
      </c>
      <c r="H6987" s="68">
        <v>173.1</v>
      </c>
      <c r="I6987" s="68">
        <v>51</v>
      </c>
      <c r="J6987" s="71">
        <f>IF(F6987="女",IF(H6987=0,0,VLOOKUP(I6987/(H6987*H6987/10000),标准!M$108:N$112,2,TRUE)),IF(H6987=0,0,VLOOKUP(I6987/(H6987*H6987/10000),标准!M$74:N$78,2,TRUE)))</f>
        <v>80</v>
      </c>
      <c r="K6987" s="72">
        <v>4398</v>
      </c>
      <c r="L6987" s="71">
        <f>IF(A6987&lt;43,IF(F6987="女",VLOOKUP(K6987,标准!K$108:L$128,2,TRUE),VLOOKUP(K6987,标准!K$74:L$94,2,TRUE)),IF(F6987="女",VLOOKUP(K6987,标准!K$39:L$59,2,TRUE),VLOOKUP(K6987,标准!K$3:L$23,2,TRUE)))</f>
        <v>80</v>
      </c>
      <c r="M6987" s="68">
        <v>3.5</v>
      </c>
      <c r="N6987" s="71">
        <f>IF(M6987="",0,IF(A6987&lt;43,IF(F6987="女",VLOOKUP(M6987,标准!C$108:D$128,2,TRUE),VLOOKUP(M6987,标准!C$74:D$94,2,TRUE)),IF(F6987="女",VLOOKUP(M6987,标准!C$39:D$59,2,TRUE),VLOOKUP(M6987,标准!C$3:D$23,2,TRUE))))</f>
        <v>50</v>
      </c>
      <c r="O6987" s="124">
        <v>218</v>
      </c>
      <c r="P6987" s="71">
        <f>IF(A6987&lt;43,IF(F6987="女",VLOOKUP(O6987/100,标准!E$108:F$128,2,TRUE),VLOOKUP(O6987/100,标准!E$74:F$94,2,TRUE)),IF(F6987="女",VLOOKUP(O6987/100,标准!E$39:F$59,2,TRUE),VLOOKUP(O6987/100,标准!E$3:F$23,2,TRUE)))</f>
        <v>64</v>
      </c>
      <c r="Q6987" s="125">
        <v>4.33</v>
      </c>
      <c r="R6987" s="71">
        <f>IF(Q6987=0,0,IF(A6987&lt;43,IF(F6987="女",IF(Q6987="",0,VLOOKUP(Q6987,标准!I$108:J$138,2,TRUE)),IF(Q6987="",0,VLOOKUP(Q6987,标准!I$74:J$104,2,TRUE))),IF(F6987="女",IF(Q6987="",0,VLOOKUP(Q6987,标准!I$39:J$69,2,TRUE)),IF(Q6987="",0,VLOOKUP(Q6987,标准!I$3:J$33,2,TRUE)))))</f>
        <v>50</v>
      </c>
      <c r="S6987" s="126">
        <v>6</v>
      </c>
      <c r="T6987" s="71">
        <f>IF(A6987&lt;43,IF(F6987="女",VLOOKUP(S6987,标准!G$108:H$138,2,TRUE),VLOOKUP(S6987,标准!G$74:H$99,2,TRUE)),IF(F6987="女",VLOOKUP(S6987,标准!G$39:H$69,2,TRUE),VLOOKUP(S6987,标准!G$3:H$28,2,TRUE)))</f>
        <v>20</v>
      </c>
      <c r="U6987" s="127">
        <v>7.9</v>
      </c>
      <c r="V6987" s="71">
        <f>IF(U6987=0,0,IF(A6987&lt;43,IF(F6987="女",IF(U6987="",0,VLOOKUP(U6987,标准!A$108:B$128,2,TRUE)),IF(U6987="",0,VLOOKUP(U6987,标准!A$74:B$94,2,TRUE))),IF(F6987="女",IF(U6987="",0,VLOOKUP(U6987,标准!A$39:B$59,2,TRUE)),IF(U6987="",0,VLOOKUP(U6987,标准!A$3:B$23,2,TRUE)))))</f>
        <v>72</v>
      </c>
      <c r="W6987" s="86">
        <f t="shared" si="109"/>
        <v>61.8</v>
      </c>
      <c r="X6987" s="87">
        <v>4.5</v>
      </c>
      <c r="Y6987" s="87">
        <v>3.7</v>
      </c>
      <c r="Z6987" s="91"/>
      <c r="AA6987" s="92"/>
    </row>
    <row r="6988" customHeight="1" spans="1:27">
      <c r="A6988" s="62">
        <v>42</v>
      </c>
      <c r="B6988" s="91">
        <v>7028</v>
      </c>
      <c r="C6988" s="154" t="s">
        <v>14065</v>
      </c>
      <c r="D6988" s="154" t="s">
        <v>14061</v>
      </c>
      <c r="E6988" s="154" t="s">
        <v>4835</v>
      </c>
      <c r="F6988" s="154" t="s">
        <v>34</v>
      </c>
      <c r="G6988" s="155" t="s">
        <v>14066</v>
      </c>
      <c r="H6988" s="68">
        <v>157.2</v>
      </c>
      <c r="I6988" s="68">
        <v>55.7</v>
      </c>
      <c r="J6988" s="71">
        <f>IF(F6988="女",IF(H6988=0,0,VLOOKUP(I6988/(H6988*H6988/10000),标准!M$108:N$112,2,TRUE)),IF(H6988=0,0,VLOOKUP(I6988/(H6988*H6988/10000),标准!M$74:N$78,2,TRUE)))</f>
        <v>100</v>
      </c>
      <c r="K6988" s="72">
        <v>3452</v>
      </c>
      <c r="L6988" s="71">
        <f>IF(A6988&lt;43,IF(F6988="女",VLOOKUP(K6988,标准!K$108:L$128,2,TRUE),VLOOKUP(K6988,标准!K$74:L$94,2,TRUE)),IF(F6988="女",VLOOKUP(K6988,标准!K$39:L$59,2,TRUE),VLOOKUP(K6988,标准!K$3:L$23,2,TRUE)))</f>
        <v>100</v>
      </c>
      <c r="M6988" s="68">
        <v>20.1</v>
      </c>
      <c r="N6988" s="71">
        <f>IF(M6988="",0,IF(A6988&lt;43,IF(F6988="女",VLOOKUP(M6988,标准!C$108:D$128,2,TRUE),VLOOKUP(M6988,标准!C$74:D$94,2,TRUE)),IF(F6988="女",VLOOKUP(M6988,标准!C$39:D$59,2,TRUE),VLOOKUP(M6988,标准!C$3:D$23,2,TRUE))))</f>
        <v>80</v>
      </c>
      <c r="O6988" s="124">
        <v>140</v>
      </c>
      <c r="P6988" s="71">
        <f>IF(A6988&lt;43,IF(F6988="女",VLOOKUP(O6988/100,标准!E$108:F$128,2,TRUE),VLOOKUP(O6988/100,标准!E$74:F$94,2,TRUE)),IF(F6988="女",VLOOKUP(O6988/100,标准!E$39:F$59,2,TRUE),VLOOKUP(O6988/100,标准!E$3:F$23,2,TRUE)))</f>
        <v>30</v>
      </c>
      <c r="Q6988" s="125">
        <v>4.08</v>
      </c>
      <c r="R6988" s="71">
        <f>IF(Q6988=0,0,IF(A6988&lt;43,IF(F6988="女",IF(Q6988="",0,VLOOKUP(Q6988,标准!I$108:J$138,2,TRUE)),IF(Q6988="",0,VLOOKUP(Q6988,标准!I$74:J$104,2,TRUE))),IF(F6988="女",IF(Q6988="",0,VLOOKUP(Q6988,标准!I$39:J$69,2,TRUE)),IF(Q6988="",0,VLOOKUP(Q6988,标准!I$3:J$33,2,TRUE)))))</f>
        <v>70</v>
      </c>
      <c r="S6988" s="126">
        <v>45</v>
      </c>
      <c r="T6988" s="71">
        <f>IF(A6988&lt;43,IF(F6988="女",VLOOKUP(S6988,标准!G$108:H$138,2,TRUE),VLOOKUP(S6988,标准!G$74:H$99,2,TRUE)),IF(F6988="女",VLOOKUP(S6988,标准!G$39:H$69,2,TRUE),VLOOKUP(S6988,标准!G$3:H$28,2,TRUE)))</f>
        <v>78</v>
      </c>
      <c r="U6988" s="127">
        <v>9</v>
      </c>
      <c r="V6988" s="71">
        <f>IF(U6988=0,0,IF(A6988&lt;43,IF(F6988="女",IF(U6988="",0,VLOOKUP(U6988,标准!A$108:B$128,2,TRUE)),IF(U6988="",0,VLOOKUP(U6988,标准!A$74:B$94,2,TRUE))),IF(F6988="女",IF(U6988="",0,VLOOKUP(U6988,标准!A$39:B$59,2,TRUE)),IF(U6988="",0,VLOOKUP(U6988,标准!A$3:B$23,2,TRUE)))))</f>
        <v>72</v>
      </c>
      <c r="W6988" s="86">
        <f t="shared" si="109"/>
        <v>77.2</v>
      </c>
      <c r="X6988" s="87">
        <v>4.4</v>
      </c>
      <c r="Y6988" s="87">
        <v>4.5</v>
      </c>
      <c r="Z6988" s="91"/>
      <c r="AA6988" s="92"/>
    </row>
    <row r="6989" customHeight="1" spans="1:27">
      <c r="A6989" s="62">
        <v>42</v>
      </c>
      <c r="B6989" s="91">
        <v>7029</v>
      </c>
      <c r="C6989" s="154" t="s">
        <v>14067</v>
      </c>
      <c r="D6989" s="154" t="s">
        <v>14061</v>
      </c>
      <c r="E6989" s="154" t="s">
        <v>4835</v>
      </c>
      <c r="F6989" s="154" t="s">
        <v>34</v>
      </c>
      <c r="G6989" s="155" t="s">
        <v>14068</v>
      </c>
      <c r="H6989" s="68">
        <v>169.7</v>
      </c>
      <c r="I6989" s="68">
        <v>66.1</v>
      </c>
      <c r="J6989" s="71">
        <f>IF(F6989="女",IF(H6989=0,0,VLOOKUP(I6989/(H6989*H6989/10000),标准!M$108:N$112,2,TRUE)),IF(H6989=0,0,VLOOKUP(I6989/(H6989*H6989/10000),标准!M$74:N$78,2,TRUE)))</f>
        <v>100</v>
      </c>
      <c r="K6989" s="72">
        <v>3784</v>
      </c>
      <c r="L6989" s="71">
        <f>IF(A6989&lt;43,IF(F6989="女",VLOOKUP(K6989,标准!K$108:L$128,2,TRUE),VLOOKUP(K6989,标准!K$74:L$94,2,TRUE)),IF(F6989="女",VLOOKUP(K6989,标准!K$39:L$59,2,TRUE),VLOOKUP(K6989,标准!K$3:L$23,2,TRUE)))</f>
        <v>100</v>
      </c>
      <c r="M6989" s="68">
        <v>25</v>
      </c>
      <c r="N6989" s="71">
        <f>IF(M6989="",0,IF(A6989&lt;43,IF(F6989="女",VLOOKUP(M6989,标准!C$108:D$128,2,TRUE),VLOOKUP(M6989,标准!C$74:D$94,2,TRUE)),IF(F6989="女",VLOOKUP(M6989,标准!C$39:D$59,2,TRUE),VLOOKUP(M6989,标准!C$3:D$23,2,TRUE))))</f>
        <v>95</v>
      </c>
      <c r="O6989" s="124">
        <v>171</v>
      </c>
      <c r="P6989" s="71">
        <f>IF(A6989&lt;43,IF(F6989="女",VLOOKUP(O6989/100,标准!E$108:F$128,2,TRUE),VLOOKUP(O6989/100,标准!E$74:F$94,2,TRUE)),IF(F6989="女",VLOOKUP(O6989/100,标准!E$39:F$59,2,TRUE),VLOOKUP(O6989/100,标准!E$3:F$23,2,TRUE)))</f>
        <v>72</v>
      </c>
      <c r="Q6989" s="125">
        <v>4.32</v>
      </c>
      <c r="R6989" s="71">
        <f>IF(Q6989=0,0,IF(A6989&lt;43,IF(F6989="女",IF(Q6989="",0,VLOOKUP(Q6989,标准!I$108:J$138,2,TRUE)),IF(Q6989="",0,VLOOKUP(Q6989,标准!I$74:J$104,2,TRUE))),IF(F6989="女",IF(Q6989="",0,VLOOKUP(Q6989,标准!I$39:J$69,2,TRUE)),IF(Q6989="",0,VLOOKUP(Q6989,标准!I$3:J$33,2,TRUE)))))</f>
        <v>60</v>
      </c>
      <c r="S6989" s="126">
        <v>28</v>
      </c>
      <c r="T6989" s="71">
        <f>IF(A6989&lt;43,IF(F6989="女",VLOOKUP(S6989,标准!G$108:H$138,2,TRUE),VLOOKUP(S6989,标准!G$74:H$99,2,TRUE)),IF(F6989="女",VLOOKUP(S6989,标准!G$39:H$69,2,TRUE),VLOOKUP(S6989,标准!G$3:H$28,2,TRUE)))</f>
        <v>62</v>
      </c>
      <c r="U6989" s="127">
        <v>9.8</v>
      </c>
      <c r="V6989" s="71">
        <f>IF(U6989=0,0,IF(A6989&lt;43,IF(F6989="女",IF(U6989="",0,VLOOKUP(U6989,标准!A$108:B$128,2,TRUE)),IF(U6989="",0,VLOOKUP(U6989,标准!A$74:B$94,2,TRUE))),IF(F6989="女",IF(U6989="",0,VLOOKUP(U6989,标准!A$39:B$59,2,TRUE)),IF(U6989="",0,VLOOKUP(U6989,标准!A$3:B$23,2,TRUE)))))</f>
        <v>64</v>
      </c>
      <c r="W6989" s="86">
        <f t="shared" si="109"/>
        <v>77.7</v>
      </c>
      <c r="X6989" s="87">
        <v>4.5</v>
      </c>
      <c r="Y6989" s="87">
        <v>3.8</v>
      </c>
      <c r="Z6989" s="91"/>
      <c r="AA6989" s="92"/>
    </row>
    <row r="6990" customHeight="1" spans="1:27">
      <c r="A6990" s="62">
        <v>42</v>
      </c>
      <c r="B6990" s="91">
        <v>7030</v>
      </c>
      <c r="C6990" s="154" t="s">
        <v>14069</v>
      </c>
      <c r="D6990" s="154" t="s">
        <v>14061</v>
      </c>
      <c r="E6990" s="154" t="s">
        <v>4835</v>
      </c>
      <c r="F6990" s="154" t="s">
        <v>34</v>
      </c>
      <c r="G6990" s="155" t="s">
        <v>14070</v>
      </c>
      <c r="H6990" s="68">
        <v>163.2</v>
      </c>
      <c r="I6990" s="68">
        <v>52.5</v>
      </c>
      <c r="J6990" s="71">
        <f>IF(F6990="女",IF(H6990=0,0,VLOOKUP(I6990/(H6990*H6990/10000),标准!M$108:N$112,2,TRUE)),IF(H6990=0,0,VLOOKUP(I6990/(H6990*H6990/10000),标准!M$74:N$78,2,TRUE)))</f>
        <v>100</v>
      </c>
      <c r="K6990" s="72">
        <v>4165</v>
      </c>
      <c r="L6990" s="71">
        <f>IF(A6990&lt;43,IF(F6990="女",VLOOKUP(K6990,标准!K$108:L$128,2,TRUE),VLOOKUP(K6990,标准!K$74:L$94,2,TRUE)),IF(F6990="女",VLOOKUP(K6990,标准!K$39:L$59,2,TRUE),VLOOKUP(K6990,标准!K$3:L$23,2,TRUE)))</f>
        <v>100</v>
      </c>
      <c r="M6990" s="68">
        <v>9</v>
      </c>
      <c r="N6990" s="71">
        <f>IF(M6990="",0,IF(A6990&lt;43,IF(F6990="女",VLOOKUP(M6990,标准!C$108:D$128,2,TRUE),VLOOKUP(M6990,标准!C$74:D$94,2,TRUE)),IF(F6990="女",VLOOKUP(M6990,标准!C$39:D$59,2,TRUE),VLOOKUP(M6990,标准!C$3:D$23,2,TRUE))))</f>
        <v>64</v>
      </c>
      <c r="O6990" s="124">
        <v>168</v>
      </c>
      <c r="P6990" s="71">
        <f>IF(A6990&lt;43,IF(F6990="女",VLOOKUP(O6990/100,标准!E$108:F$128,2,TRUE),VLOOKUP(O6990/100,标准!E$74:F$94,2,TRUE)),IF(F6990="女",VLOOKUP(O6990/100,标准!E$39:F$59,2,TRUE),VLOOKUP(O6990/100,标准!E$3:F$23,2,TRUE)))</f>
        <v>70</v>
      </c>
      <c r="Q6990" s="125">
        <v>4.38</v>
      </c>
      <c r="R6990" s="71">
        <f>IF(Q6990=0,0,IF(A6990&lt;43,IF(F6990="女",IF(Q6990="",0,VLOOKUP(Q6990,标准!I$108:J$138,2,TRUE)),IF(Q6990="",0,VLOOKUP(Q6990,标准!I$74:J$104,2,TRUE))),IF(F6990="女",IF(Q6990="",0,VLOOKUP(Q6990,标准!I$39:J$69,2,TRUE)),IF(Q6990="",0,VLOOKUP(Q6990,标准!I$3:J$33,2,TRUE)))))</f>
        <v>50</v>
      </c>
      <c r="S6990" s="126">
        <v>34</v>
      </c>
      <c r="T6990" s="71">
        <f>IF(A6990&lt;43,IF(F6990="女",VLOOKUP(S6990,标准!G$108:H$138,2,TRUE),VLOOKUP(S6990,标准!G$74:H$99,2,TRUE)),IF(F6990="女",VLOOKUP(S6990,标准!G$39:H$69,2,TRUE),VLOOKUP(S6990,标准!G$3:H$28,2,TRUE)))</f>
        <v>68</v>
      </c>
      <c r="U6990" s="127">
        <v>9.8</v>
      </c>
      <c r="V6990" s="71">
        <f>IF(U6990=0,0,IF(A6990&lt;43,IF(F6990="女",IF(U6990="",0,VLOOKUP(U6990,标准!A$108:B$128,2,TRUE)),IF(U6990="",0,VLOOKUP(U6990,标准!A$74:B$94,2,TRUE))),IF(F6990="女",IF(U6990="",0,VLOOKUP(U6990,标准!A$39:B$59,2,TRUE)),IF(U6990="",0,VLOOKUP(U6990,标准!A$3:B$23,2,TRUE)))))</f>
        <v>64</v>
      </c>
      <c r="W6990" s="86">
        <f t="shared" si="109"/>
        <v>73</v>
      </c>
      <c r="X6990" s="87">
        <v>3.8</v>
      </c>
      <c r="Y6990" s="87">
        <v>3.9</v>
      </c>
      <c r="Z6990" s="91"/>
      <c r="AA6990" s="92"/>
    </row>
    <row r="6991" customHeight="1" spans="1:27">
      <c r="A6991" s="62">
        <v>42</v>
      </c>
      <c r="B6991" s="91">
        <v>7031</v>
      </c>
      <c r="C6991" s="154" t="s">
        <v>14071</v>
      </c>
      <c r="D6991" s="154" t="s">
        <v>14061</v>
      </c>
      <c r="E6991" s="154" t="s">
        <v>4835</v>
      </c>
      <c r="F6991" s="154" t="s">
        <v>34</v>
      </c>
      <c r="G6991" s="155" t="s">
        <v>14072</v>
      </c>
      <c r="H6991" s="68">
        <v>169.5</v>
      </c>
      <c r="I6991" s="68">
        <v>58.2</v>
      </c>
      <c r="J6991" s="71">
        <f>IF(F6991="女",IF(H6991=0,0,VLOOKUP(I6991/(H6991*H6991/10000),标准!M$108:N$112,2,TRUE)),IF(H6991=0,0,VLOOKUP(I6991/(H6991*H6991/10000),标准!M$74:N$78,2,TRUE)))</f>
        <v>100</v>
      </c>
      <c r="K6991" s="72">
        <v>3623</v>
      </c>
      <c r="L6991" s="71">
        <f>IF(A6991&lt;43,IF(F6991="女",VLOOKUP(K6991,标准!K$108:L$128,2,TRUE),VLOOKUP(K6991,标准!K$74:L$94,2,TRUE)),IF(F6991="女",VLOOKUP(K6991,标准!K$39:L$59,2,TRUE),VLOOKUP(K6991,标准!K$3:L$23,2,TRUE)))</f>
        <v>100</v>
      </c>
      <c r="M6991" s="68">
        <v>20</v>
      </c>
      <c r="N6991" s="71">
        <f>IF(M6991="",0,IF(A6991&lt;43,IF(F6991="女",VLOOKUP(M6991,标准!C$108:D$128,2,TRUE),VLOOKUP(M6991,标准!C$74:D$94,2,TRUE)),IF(F6991="女",VLOOKUP(M6991,标准!C$39:D$59,2,TRUE),VLOOKUP(M6991,标准!C$3:D$23,2,TRUE))))</f>
        <v>80</v>
      </c>
      <c r="O6991" s="124">
        <v>160</v>
      </c>
      <c r="P6991" s="71">
        <f>IF(A6991&lt;43,IF(F6991="女",VLOOKUP(O6991/100,标准!E$108:F$128,2,TRUE),VLOOKUP(O6991/100,标准!E$74:F$94,2,TRUE)),IF(F6991="女",VLOOKUP(O6991/100,标准!E$39:F$59,2,TRUE),VLOOKUP(O6991/100,标准!E$3:F$23,2,TRUE)))</f>
        <v>66</v>
      </c>
      <c r="Q6991" s="125">
        <v>4.11</v>
      </c>
      <c r="R6991" s="71">
        <f>IF(Q6991=0,0,IF(A6991&lt;43,IF(F6991="女",IF(Q6991="",0,VLOOKUP(Q6991,标准!I$108:J$138,2,TRUE)),IF(Q6991="",0,VLOOKUP(Q6991,标准!I$74:J$104,2,TRUE))),IF(F6991="女",IF(Q6991="",0,VLOOKUP(Q6991,标准!I$39:J$69,2,TRUE)),IF(Q6991="",0,VLOOKUP(Q6991,标准!I$3:J$33,2,TRUE)))))</f>
        <v>68</v>
      </c>
      <c r="S6991" s="126">
        <v>46</v>
      </c>
      <c r="T6991" s="71">
        <f>IF(A6991&lt;43,IF(F6991="女",VLOOKUP(S6991,标准!G$108:H$138,2,TRUE),VLOOKUP(S6991,标准!G$74:H$99,2,TRUE)),IF(F6991="女",VLOOKUP(S6991,标准!G$39:H$69,2,TRUE),VLOOKUP(S6991,标准!G$3:H$28,2,TRUE)))</f>
        <v>80</v>
      </c>
      <c r="U6991" s="127">
        <v>9</v>
      </c>
      <c r="V6991" s="71">
        <f>IF(U6991=0,0,IF(A6991&lt;43,IF(F6991="女",IF(U6991="",0,VLOOKUP(U6991,标准!A$108:B$128,2,TRUE)),IF(U6991="",0,VLOOKUP(U6991,标准!A$74:B$94,2,TRUE))),IF(F6991="女",IF(U6991="",0,VLOOKUP(U6991,标准!A$39:B$59,2,TRUE)),IF(U6991="",0,VLOOKUP(U6991,标准!A$3:B$23,2,TRUE)))))</f>
        <v>72</v>
      </c>
      <c r="W6991" s="86">
        <f t="shared" si="109"/>
        <v>80.6</v>
      </c>
      <c r="X6991" s="87">
        <v>3.7</v>
      </c>
      <c r="Y6991" s="87">
        <v>3.7</v>
      </c>
      <c r="Z6991" s="91"/>
      <c r="AA6991" s="92"/>
    </row>
    <row r="6992" customHeight="1" spans="1:27">
      <c r="A6992" s="62">
        <v>42</v>
      </c>
      <c r="B6992" s="91">
        <v>7032</v>
      </c>
      <c r="C6992" s="154" t="s">
        <v>14073</v>
      </c>
      <c r="D6992" s="154" t="s">
        <v>14061</v>
      </c>
      <c r="E6992" s="154" t="s">
        <v>4835</v>
      </c>
      <c r="F6992" s="154" t="s">
        <v>34</v>
      </c>
      <c r="G6992" s="155" t="s">
        <v>14074</v>
      </c>
      <c r="H6992" s="68">
        <v>163.7</v>
      </c>
      <c r="I6992" s="68">
        <v>57.8</v>
      </c>
      <c r="J6992" s="71">
        <f>IF(F6992="女",IF(H6992=0,0,VLOOKUP(I6992/(H6992*H6992/10000),标准!M$108:N$112,2,TRUE)),IF(H6992=0,0,VLOOKUP(I6992/(H6992*H6992/10000),标准!M$74:N$78,2,TRUE)))</f>
        <v>100</v>
      </c>
      <c r="K6992" s="72">
        <v>4036</v>
      </c>
      <c r="L6992" s="71">
        <f>IF(A6992&lt;43,IF(F6992="女",VLOOKUP(K6992,标准!K$108:L$128,2,TRUE),VLOOKUP(K6992,标准!K$74:L$94,2,TRUE)),IF(F6992="女",VLOOKUP(K6992,标准!K$39:L$59,2,TRUE),VLOOKUP(K6992,标准!K$3:L$23,2,TRUE)))</f>
        <v>100</v>
      </c>
      <c r="M6992" s="68">
        <v>29</v>
      </c>
      <c r="N6992" s="71">
        <f>IF(M6992="",0,IF(A6992&lt;43,IF(F6992="女",VLOOKUP(M6992,标准!C$108:D$128,2,TRUE),VLOOKUP(M6992,标准!C$74:D$94,2,TRUE)),IF(F6992="女",VLOOKUP(M6992,标准!C$39:D$59,2,TRUE),VLOOKUP(M6992,标准!C$3:D$23,2,TRUE))))</f>
        <v>100</v>
      </c>
      <c r="O6992" s="124">
        <v>157</v>
      </c>
      <c r="P6992" s="71">
        <f>IF(A6992&lt;43,IF(F6992="女",VLOOKUP(O6992/100,标准!E$108:F$128,2,TRUE),VLOOKUP(O6992/100,标准!E$74:F$94,2,TRUE)),IF(F6992="女",VLOOKUP(O6992/100,标准!E$39:F$59,2,TRUE),VLOOKUP(O6992/100,标准!E$3:F$23,2,TRUE)))</f>
        <v>64</v>
      </c>
      <c r="Q6992" s="125">
        <v>4.25</v>
      </c>
      <c r="R6992" s="71">
        <f>IF(Q6992=0,0,IF(A6992&lt;43,IF(F6992="女",IF(Q6992="",0,VLOOKUP(Q6992,标准!I$108:J$138,2,TRUE)),IF(Q6992="",0,VLOOKUP(Q6992,标准!I$74:J$104,2,TRUE))),IF(F6992="女",IF(Q6992="",0,VLOOKUP(Q6992,标准!I$39:J$69,2,TRUE)),IF(Q6992="",0,VLOOKUP(Q6992,标准!I$3:J$33,2,TRUE)))))</f>
        <v>62</v>
      </c>
      <c r="S6992" s="126">
        <v>42</v>
      </c>
      <c r="T6992" s="71">
        <f>IF(A6992&lt;43,IF(F6992="女",VLOOKUP(S6992,标准!G$108:H$138,2,TRUE),VLOOKUP(S6992,标准!G$74:H$99,2,TRUE)),IF(F6992="女",VLOOKUP(S6992,标准!G$39:H$69,2,TRUE),VLOOKUP(S6992,标准!G$3:H$28,2,TRUE)))</f>
        <v>76</v>
      </c>
      <c r="U6992" s="127">
        <v>8.6</v>
      </c>
      <c r="V6992" s="71">
        <f>IF(U6992=0,0,IF(A6992&lt;43,IF(F6992="女",IF(U6992="",0,VLOOKUP(U6992,标准!A$108:B$128,2,TRUE)),IF(U6992="",0,VLOOKUP(U6992,标准!A$74:B$94,2,TRUE))),IF(F6992="女",IF(U6992="",0,VLOOKUP(U6992,标准!A$39:B$59,2,TRUE)),IF(U6992="",0,VLOOKUP(U6992,标准!A$3:B$23,2,TRUE)))))</f>
        <v>76</v>
      </c>
      <c r="W6992" s="86">
        <f t="shared" si="109"/>
        <v>81.6</v>
      </c>
      <c r="X6992" s="87">
        <v>3.7</v>
      </c>
      <c r="Y6992" s="87">
        <v>3.7</v>
      </c>
      <c r="Z6992" s="91"/>
      <c r="AA6992" s="92"/>
    </row>
    <row r="6993" customHeight="1" spans="1:27">
      <c r="A6993" s="62">
        <v>42</v>
      </c>
      <c r="B6993" s="91">
        <v>7033</v>
      </c>
      <c r="C6993" s="154" t="s">
        <v>14075</v>
      </c>
      <c r="D6993" s="154" t="s">
        <v>14061</v>
      </c>
      <c r="E6993" s="154" t="s">
        <v>4835</v>
      </c>
      <c r="F6993" s="154" t="s">
        <v>34</v>
      </c>
      <c r="G6993" s="155" t="s">
        <v>14076</v>
      </c>
      <c r="H6993" s="68">
        <v>173.7</v>
      </c>
      <c r="I6993" s="68">
        <v>71.9</v>
      </c>
      <c r="J6993" s="71">
        <f>IF(F6993="女",IF(H6993=0,0,VLOOKUP(I6993/(H6993*H6993/10000),标准!M$108:N$112,2,TRUE)),IF(H6993=0,0,VLOOKUP(I6993/(H6993*H6993/10000),标准!M$74:N$78,2,TRUE)))</f>
        <v>100</v>
      </c>
      <c r="K6993" s="72">
        <v>4271</v>
      </c>
      <c r="L6993" s="71">
        <f>IF(A6993&lt;43,IF(F6993="女",VLOOKUP(K6993,标准!K$108:L$128,2,TRUE),VLOOKUP(K6993,标准!K$74:L$94,2,TRUE)),IF(F6993="女",VLOOKUP(K6993,标准!K$39:L$59,2,TRUE),VLOOKUP(K6993,标准!K$3:L$23,2,TRUE)))</f>
        <v>100</v>
      </c>
      <c r="M6993" s="68">
        <v>19</v>
      </c>
      <c r="N6993" s="71">
        <f>IF(M6993="",0,IF(A6993&lt;43,IF(F6993="女",VLOOKUP(M6993,标准!C$108:D$128,2,TRUE),VLOOKUP(M6993,标准!C$74:D$94,2,TRUE)),IF(F6993="女",VLOOKUP(M6993,标准!C$39:D$59,2,TRUE),VLOOKUP(M6993,标准!C$3:D$23,2,TRUE))))</f>
        <v>80</v>
      </c>
      <c r="O6993" s="124">
        <v>203</v>
      </c>
      <c r="P6993" s="71">
        <f>IF(A6993&lt;43,IF(F6993="女",VLOOKUP(O6993/100,标准!E$108:F$128,2,TRUE),VLOOKUP(O6993/100,标准!E$74:F$94,2,TRUE)),IF(F6993="女",VLOOKUP(O6993/100,标准!E$39:F$59,2,TRUE),VLOOKUP(O6993/100,标准!E$3:F$23,2,TRUE)))</f>
        <v>95</v>
      </c>
      <c r="Q6993" s="125">
        <v>3.58</v>
      </c>
      <c r="R6993" s="71">
        <f>IF(Q6993=0,0,IF(A6993&lt;43,IF(F6993="女",IF(Q6993="",0,VLOOKUP(Q6993,标准!I$108:J$138,2,TRUE)),IF(Q6993="",0,VLOOKUP(Q6993,标准!I$74:J$104,2,TRUE))),IF(F6993="女",IF(Q6993="",0,VLOOKUP(Q6993,标准!I$39:J$69,2,TRUE)),IF(Q6993="",0,VLOOKUP(Q6993,标准!I$3:J$33,2,TRUE)))))</f>
        <v>74</v>
      </c>
      <c r="S6993" s="126">
        <v>35</v>
      </c>
      <c r="T6993" s="71">
        <f>IF(A6993&lt;43,IF(F6993="女",VLOOKUP(S6993,标准!G$108:H$138,2,TRUE),VLOOKUP(S6993,标准!G$74:H$99,2,TRUE)),IF(F6993="女",VLOOKUP(S6993,标准!G$39:H$69,2,TRUE),VLOOKUP(S6993,标准!G$3:H$28,2,TRUE)))</f>
        <v>68</v>
      </c>
      <c r="U6993" s="127">
        <v>8.1</v>
      </c>
      <c r="V6993" s="71">
        <f>IF(U6993=0,0,IF(A6993&lt;43,IF(F6993="女",IF(U6993="",0,VLOOKUP(U6993,标准!A$108:B$128,2,TRUE)),IF(U6993="",0,VLOOKUP(U6993,标准!A$74:B$94,2,TRUE))),IF(F6993="女",IF(U6993="",0,VLOOKUP(U6993,标准!A$39:B$59,2,TRUE)),IF(U6993="",0,VLOOKUP(U6993,标准!A$3:B$23,2,TRUE)))))</f>
        <v>80</v>
      </c>
      <c r="W6993" s="86">
        <f t="shared" si="109"/>
        <v>85.1</v>
      </c>
      <c r="X6993" s="87">
        <v>3.7</v>
      </c>
      <c r="Y6993" s="87">
        <v>3.8</v>
      </c>
      <c r="Z6993" s="91"/>
      <c r="AA6993" s="92"/>
    </row>
    <row r="6994" customHeight="1" spans="1:27">
      <c r="A6994" s="62">
        <v>42</v>
      </c>
      <c r="B6994" s="91">
        <v>7034</v>
      </c>
      <c r="C6994" s="154" t="s">
        <v>14077</v>
      </c>
      <c r="D6994" s="154" t="s">
        <v>14061</v>
      </c>
      <c r="E6994" s="154" t="s">
        <v>4835</v>
      </c>
      <c r="F6994" s="154" t="s">
        <v>34</v>
      </c>
      <c r="G6994" s="155" t="s">
        <v>14078</v>
      </c>
      <c r="H6994" s="68">
        <v>165.3</v>
      </c>
      <c r="I6994" s="68">
        <v>47.9</v>
      </c>
      <c r="J6994" s="71">
        <f>IF(F6994="女",IF(H6994=0,0,VLOOKUP(I6994/(H6994*H6994/10000),标准!M$108:N$112,2,TRUE)),IF(H6994=0,0,VLOOKUP(I6994/(H6994*H6994/10000),标准!M$74:N$78,2,TRUE)))</f>
        <v>100</v>
      </c>
      <c r="K6994" s="72">
        <v>3665</v>
      </c>
      <c r="L6994" s="71">
        <f>IF(A6994&lt;43,IF(F6994="女",VLOOKUP(K6994,标准!K$108:L$128,2,TRUE),VLOOKUP(K6994,标准!K$74:L$94,2,TRUE)),IF(F6994="女",VLOOKUP(K6994,标准!K$39:L$59,2,TRUE),VLOOKUP(K6994,标准!K$3:L$23,2,TRUE)))</f>
        <v>100</v>
      </c>
      <c r="M6994" s="68">
        <v>26</v>
      </c>
      <c r="N6994" s="71">
        <f>IF(M6994="",0,IF(A6994&lt;43,IF(F6994="女",VLOOKUP(M6994,标准!C$108:D$128,2,TRUE),VLOOKUP(M6994,标准!C$74:D$94,2,TRUE)),IF(F6994="女",VLOOKUP(M6994,标准!C$39:D$59,2,TRUE),VLOOKUP(M6994,标准!C$3:D$23,2,TRUE))))</f>
        <v>100</v>
      </c>
      <c r="O6994" s="124">
        <v>190</v>
      </c>
      <c r="P6994" s="71">
        <f>IF(A6994&lt;43,IF(F6994="女",VLOOKUP(O6994/100,标准!E$108:F$128,2,TRUE),VLOOKUP(O6994/100,标准!E$74:F$94,2,TRUE)),IF(F6994="女",VLOOKUP(O6994/100,标准!E$39:F$59,2,TRUE),VLOOKUP(O6994/100,标准!E$3:F$23,2,TRUE)))</f>
        <v>85</v>
      </c>
      <c r="Q6994" s="125">
        <v>4.12</v>
      </c>
      <c r="R6994" s="71">
        <f>IF(Q6994=0,0,IF(A6994&lt;43,IF(F6994="女",IF(Q6994="",0,VLOOKUP(Q6994,标准!I$108:J$138,2,TRUE)),IF(Q6994="",0,VLOOKUP(Q6994,标准!I$74:J$104,2,TRUE))),IF(F6994="女",IF(Q6994="",0,VLOOKUP(Q6994,标准!I$39:J$69,2,TRUE)),IF(Q6994="",0,VLOOKUP(Q6994,标准!I$3:J$33,2,TRUE)))))</f>
        <v>68</v>
      </c>
      <c r="S6994" s="126">
        <v>47</v>
      </c>
      <c r="T6994" s="71">
        <f>IF(A6994&lt;43,IF(F6994="女",VLOOKUP(S6994,标准!G$108:H$138,2,TRUE),VLOOKUP(S6994,标准!G$74:H$99,2,TRUE)),IF(F6994="女",VLOOKUP(S6994,标准!G$39:H$69,2,TRUE),VLOOKUP(S6994,标准!G$3:H$28,2,TRUE)))</f>
        <v>80</v>
      </c>
      <c r="U6994" s="127">
        <v>8.5</v>
      </c>
      <c r="V6994" s="71">
        <f>IF(U6994=0,0,IF(A6994&lt;43,IF(F6994="女",IF(U6994="",0,VLOOKUP(U6994,标准!A$108:B$128,2,TRUE)),IF(U6994="",0,VLOOKUP(U6994,标准!A$74:B$94,2,TRUE))),IF(F6994="女",IF(U6994="",0,VLOOKUP(U6994,标准!A$39:B$59,2,TRUE)),IF(U6994="",0,VLOOKUP(U6994,标准!A$3:B$23,2,TRUE)))))</f>
        <v>78</v>
      </c>
      <c r="W6994" s="86">
        <f t="shared" si="109"/>
        <v>85.7</v>
      </c>
      <c r="X6994" s="87">
        <v>3.7</v>
      </c>
      <c r="Y6994" s="87">
        <v>3.7</v>
      </c>
      <c r="Z6994" s="91"/>
      <c r="AA6994" s="92"/>
    </row>
    <row r="6995" customHeight="1" spans="1:27">
      <c r="A6995" s="62">
        <v>42</v>
      </c>
      <c r="B6995" s="91">
        <v>7035</v>
      </c>
      <c r="C6995" s="154" t="s">
        <v>14079</v>
      </c>
      <c r="D6995" s="154" t="s">
        <v>14061</v>
      </c>
      <c r="E6995" s="154" t="s">
        <v>4835</v>
      </c>
      <c r="F6995" s="154" t="s">
        <v>34</v>
      </c>
      <c r="G6995" s="155" t="s">
        <v>14080</v>
      </c>
      <c r="H6995" s="68">
        <v>165.9</v>
      </c>
      <c r="I6995" s="68">
        <v>44.6</v>
      </c>
      <c r="J6995" s="71">
        <f>IF(F6995="女",IF(H6995=0,0,VLOOKUP(I6995/(H6995*H6995/10000),标准!M$108:N$112,2,TRUE)),IF(H6995=0,0,VLOOKUP(I6995/(H6995*H6995/10000),标准!M$74:N$78,2,TRUE)))</f>
        <v>80</v>
      </c>
      <c r="K6995" s="72">
        <v>2835</v>
      </c>
      <c r="L6995" s="71">
        <f>IF(A6995&lt;43,IF(F6995="女",VLOOKUP(K6995,标准!K$108:L$128,2,TRUE),VLOOKUP(K6995,标准!K$74:L$94,2,TRUE)),IF(F6995="女",VLOOKUP(K6995,标准!K$39:L$59,2,TRUE),VLOOKUP(K6995,标准!K$3:L$23,2,TRUE)))</f>
        <v>76</v>
      </c>
      <c r="M6995" s="68">
        <v>25</v>
      </c>
      <c r="N6995" s="71">
        <f>IF(M6995="",0,IF(A6995&lt;43,IF(F6995="女",VLOOKUP(M6995,标准!C$108:D$128,2,TRUE),VLOOKUP(M6995,标准!C$74:D$94,2,TRUE)),IF(F6995="女",VLOOKUP(M6995,标准!C$39:D$59,2,TRUE),VLOOKUP(M6995,标准!C$3:D$23,2,TRUE))))</f>
        <v>95</v>
      </c>
      <c r="O6995" s="124">
        <v>147</v>
      </c>
      <c r="P6995" s="71">
        <f>IF(A6995&lt;43,IF(F6995="女",VLOOKUP(O6995/100,标准!E$108:F$128,2,TRUE),VLOOKUP(O6995/100,标准!E$74:F$94,2,TRUE)),IF(F6995="女",VLOOKUP(O6995/100,标准!E$39:F$59,2,TRUE),VLOOKUP(O6995/100,标准!E$3:F$23,2,TRUE)))</f>
        <v>50</v>
      </c>
      <c r="Q6995" s="125">
        <v>4.47</v>
      </c>
      <c r="R6995" s="71">
        <f>IF(Q6995=0,0,IF(A6995&lt;43,IF(F6995="女",IF(Q6995="",0,VLOOKUP(Q6995,标准!I$108:J$138,2,TRUE)),IF(Q6995="",0,VLOOKUP(Q6995,标准!I$74:J$104,2,TRUE))),IF(F6995="女",IF(Q6995="",0,VLOOKUP(Q6995,标准!I$39:J$69,2,TRUE)),IF(Q6995="",0,VLOOKUP(Q6995,标准!I$3:J$33,2,TRUE)))))</f>
        <v>40</v>
      </c>
      <c r="S6995" s="126">
        <v>27</v>
      </c>
      <c r="T6995" s="71">
        <f>IF(A6995&lt;43,IF(F6995="女",VLOOKUP(S6995,标准!G$108:H$138,2,TRUE),VLOOKUP(S6995,标准!G$74:H$99,2,TRUE)),IF(F6995="女",VLOOKUP(S6995,标准!G$39:H$69,2,TRUE),VLOOKUP(S6995,标准!G$3:H$28,2,TRUE)))</f>
        <v>60</v>
      </c>
      <c r="U6995" s="127">
        <v>9.5</v>
      </c>
      <c r="V6995" s="71">
        <f>IF(U6995=0,0,IF(A6995&lt;43,IF(F6995="女",IF(U6995="",0,VLOOKUP(U6995,标准!A$108:B$128,2,TRUE)),IF(U6995="",0,VLOOKUP(U6995,标准!A$74:B$94,2,TRUE))),IF(F6995="女",IF(U6995="",0,VLOOKUP(U6995,标准!A$39:B$59,2,TRUE)),IF(U6995="",0,VLOOKUP(U6995,标准!A$3:B$23,2,TRUE)))))</f>
        <v>68</v>
      </c>
      <c r="W6995" s="86">
        <f t="shared" si="109"/>
        <v>65.5</v>
      </c>
      <c r="X6995" s="87">
        <v>4.5</v>
      </c>
      <c r="Y6995" s="87">
        <v>4.1</v>
      </c>
      <c r="Z6995" s="91"/>
      <c r="AA6995" s="92"/>
    </row>
    <row r="6996" customHeight="1" spans="1:27">
      <c r="A6996" s="62">
        <v>42</v>
      </c>
      <c r="B6996" s="91">
        <v>7036</v>
      </c>
      <c r="C6996" s="154" t="s">
        <v>14081</v>
      </c>
      <c r="D6996" s="154" t="s">
        <v>14061</v>
      </c>
      <c r="E6996" s="154" t="s">
        <v>4835</v>
      </c>
      <c r="F6996" s="154" t="s">
        <v>34</v>
      </c>
      <c r="G6996" s="155" t="s">
        <v>14082</v>
      </c>
      <c r="H6996" s="68">
        <v>158.3</v>
      </c>
      <c r="I6996" s="68">
        <v>66.6</v>
      </c>
      <c r="J6996" s="71">
        <f>IF(F6996="女",IF(H6996=0,0,VLOOKUP(I6996/(H6996*H6996/10000),标准!M$108:N$112,2,TRUE)),IF(H6996=0,0,VLOOKUP(I6996/(H6996*H6996/10000),标准!M$74:N$78,2,TRUE)))</f>
        <v>80</v>
      </c>
      <c r="K6996" s="72">
        <v>3167</v>
      </c>
      <c r="L6996" s="71">
        <f>IF(A6996&lt;43,IF(F6996="女",VLOOKUP(K6996,标准!K$108:L$128,2,TRUE),VLOOKUP(K6996,标准!K$74:L$94,2,TRUE)),IF(F6996="女",VLOOKUP(K6996,标准!K$39:L$59,2,TRUE),VLOOKUP(K6996,标准!K$3:L$23,2,TRUE)))</f>
        <v>85</v>
      </c>
      <c r="M6996" s="68">
        <v>20</v>
      </c>
      <c r="N6996" s="71">
        <f>IF(M6996="",0,IF(A6996&lt;43,IF(F6996="女",VLOOKUP(M6996,标准!C$108:D$128,2,TRUE),VLOOKUP(M6996,标准!C$74:D$94,2,TRUE)),IF(F6996="女",VLOOKUP(M6996,标准!C$39:D$59,2,TRUE),VLOOKUP(M6996,标准!C$3:D$23,2,TRUE))))</f>
        <v>80</v>
      </c>
      <c r="O6996" s="124">
        <v>168</v>
      </c>
      <c r="P6996" s="71">
        <f>IF(A6996&lt;43,IF(F6996="女",VLOOKUP(O6996/100,标准!E$108:F$128,2,TRUE),VLOOKUP(O6996/100,标准!E$74:F$94,2,TRUE)),IF(F6996="女",VLOOKUP(O6996/100,标准!E$39:F$59,2,TRUE),VLOOKUP(O6996/100,标准!E$3:F$23,2,TRUE)))</f>
        <v>70</v>
      </c>
      <c r="Q6996" s="125">
        <v>3.45</v>
      </c>
      <c r="R6996" s="71">
        <f>IF(Q6996=0,0,IF(A6996&lt;43,IF(F6996="女",IF(Q6996="",0,VLOOKUP(Q6996,标准!I$108:J$138,2,TRUE)),IF(Q6996="",0,VLOOKUP(Q6996,标准!I$74:J$104,2,TRUE))),IF(F6996="女",IF(Q6996="",0,VLOOKUP(Q6996,标准!I$39:J$69,2,TRUE)),IF(Q6996="",0,VLOOKUP(Q6996,标准!I$3:J$33,2,TRUE)))))</f>
        <v>78</v>
      </c>
      <c r="S6996" s="126">
        <v>28</v>
      </c>
      <c r="T6996" s="71">
        <f>IF(A6996&lt;43,IF(F6996="女",VLOOKUP(S6996,标准!G$108:H$138,2,TRUE),VLOOKUP(S6996,标准!G$74:H$99,2,TRUE)),IF(F6996="女",VLOOKUP(S6996,标准!G$39:H$69,2,TRUE),VLOOKUP(S6996,标准!G$3:H$28,2,TRUE)))</f>
        <v>62</v>
      </c>
      <c r="U6996" s="127">
        <v>8.2</v>
      </c>
      <c r="V6996" s="71">
        <f>IF(U6996=0,0,IF(A6996&lt;43,IF(F6996="女",IF(U6996="",0,VLOOKUP(U6996,标准!A$108:B$128,2,TRUE)),IF(U6996="",0,VLOOKUP(U6996,标准!A$74:B$94,2,TRUE))),IF(F6996="女",IF(U6996="",0,VLOOKUP(U6996,标准!A$39:B$59,2,TRUE)),IF(U6996="",0,VLOOKUP(U6996,标准!A$3:B$23,2,TRUE)))))</f>
        <v>80</v>
      </c>
      <c r="W6996" s="86">
        <f t="shared" si="109"/>
        <v>77.55</v>
      </c>
      <c r="X6996" s="87">
        <v>4.4</v>
      </c>
      <c r="Y6996" s="87">
        <v>4.1</v>
      </c>
      <c r="Z6996" s="91"/>
      <c r="AA6996" s="92"/>
    </row>
    <row r="6997" customHeight="1" spans="1:27">
      <c r="A6997" s="62">
        <v>42</v>
      </c>
      <c r="B6997" s="91">
        <v>7037</v>
      </c>
      <c r="C6997" s="154" t="s">
        <v>14083</v>
      </c>
      <c r="D6997" s="154" t="s">
        <v>14061</v>
      </c>
      <c r="E6997" s="154" t="s">
        <v>4835</v>
      </c>
      <c r="F6997" s="154" t="s">
        <v>34</v>
      </c>
      <c r="G6997" s="155" t="s">
        <v>14084</v>
      </c>
      <c r="H6997" s="68">
        <v>164</v>
      </c>
      <c r="I6997" s="68">
        <v>57.1</v>
      </c>
      <c r="J6997" s="71">
        <f>IF(F6997="女",IF(H6997=0,0,VLOOKUP(I6997/(H6997*H6997/10000),标准!M$108:N$112,2,TRUE)),IF(H6997=0,0,VLOOKUP(I6997/(H6997*H6997/10000),标准!M$74:N$78,2,TRUE)))</f>
        <v>100</v>
      </c>
      <c r="K6997" s="72">
        <v>3476</v>
      </c>
      <c r="L6997" s="71">
        <f>IF(A6997&lt;43,IF(F6997="女",VLOOKUP(K6997,标准!K$108:L$128,2,TRUE),VLOOKUP(K6997,标准!K$74:L$94,2,TRUE)),IF(F6997="女",VLOOKUP(K6997,标准!K$39:L$59,2,TRUE),VLOOKUP(K6997,标准!K$3:L$23,2,TRUE)))</f>
        <v>100</v>
      </c>
      <c r="M6997" s="68">
        <v>15.5</v>
      </c>
      <c r="N6997" s="71">
        <f>IF(M6997="",0,IF(A6997&lt;43,IF(F6997="女",VLOOKUP(M6997,标准!C$108:D$128,2,TRUE),VLOOKUP(M6997,标准!C$74:D$94,2,TRUE)),IF(F6997="女",VLOOKUP(M6997,标准!C$39:D$59,2,TRUE),VLOOKUP(M6997,标准!C$3:D$23,2,TRUE))))</f>
        <v>74</v>
      </c>
      <c r="O6997" s="124">
        <v>190</v>
      </c>
      <c r="P6997" s="71">
        <f>IF(A6997&lt;43,IF(F6997="女",VLOOKUP(O6997/100,标准!E$108:F$128,2,TRUE),VLOOKUP(O6997/100,标准!E$74:F$94,2,TRUE)),IF(F6997="女",VLOOKUP(O6997/100,标准!E$39:F$59,2,TRUE),VLOOKUP(O6997/100,标准!E$3:F$23,2,TRUE)))</f>
        <v>85</v>
      </c>
      <c r="Q6997" s="125">
        <v>4.03</v>
      </c>
      <c r="R6997" s="71">
        <f>IF(Q6997=0,0,IF(A6997&lt;43,IF(F6997="女",IF(Q6997="",0,VLOOKUP(Q6997,标准!I$108:J$138,2,TRUE)),IF(Q6997="",0,VLOOKUP(Q6997,标准!I$74:J$104,2,TRUE))),IF(F6997="女",IF(Q6997="",0,VLOOKUP(Q6997,标准!I$39:J$69,2,TRUE)),IF(Q6997="",0,VLOOKUP(Q6997,标准!I$3:J$33,2,TRUE)))))</f>
        <v>72</v>
      </c>
      <c r="S6997" s="126">
        <v>32</v>
      </c>
      <c r="T6997" s="71">
        <f>IF(A6997&lt;43,IF(F6997="女",VLOOKUP(S6997,标准!G$108:H$138,2,TRUE),VLOOKUP(S6997,标准!G$74:H$99,2,TRUE)),IF(F6997="女",VLOOKUP(S6997,标准!G$39:H$69,2,TRUE),VLOOKUP(S6997,标准!G$3:H$28,2,TRUE)))</f>
        <v>66</v>
      </c>
      <c r="U6997" s="127">
        <v>7.4</v>
      </c>
      <c r="V6997" s="71">
        <f>IF(U6997=0,0,IF(A6997&lt;43,IF(F6997="女",IF(U6997="",0,VLOOKUP(U6997,标准!A$108:B$128,2,TRUE)),IF(U6997="",0,VLOOKUP(U6997,标准!A$74:B$94,2,TRUE))),IF(F6997="女",IF(U6997="",0,VLOOKUP(U6997,标准!A$39:B$59,2,TRUE)),IF(U6997="",0,VLOOKUP(U6997,标准!A$3:B$23,2,TRUE)))))</f>
        <v>100</v>
      </c>
      <c r="W6997" s="86">
        <f t="shared" si="109"/>
        <v>86.9</v>
      </c>
      <c r="X6997" s="87">
        <v>4</v>
      </c>
      <c r="Y6997" s="87">
        <v>4</v>
      </c>
      <c r="Z6997" s="91"/>
      <c r="AA6997" s="92"/>
    </row>
    <row r="6998" customHeight="1" spans="1:27">
      <c r="A6998" s="62">
        <v>42</v>
      </c>
      <c r="B6998" s="91">
        <v>7038</v>
      </c>
      <c r="C6998" s="154" t="s">
        <v>14085</v>
      </c>
      <c r="D6998" s="154" t="s">
        <v>14061</v>
      </c>
      <c r="E6998" s="154" t="s">
        <v>4835</v>
      </c>
      <c r="F6998" s="154" t="s">
        <v>34</v>
      </c>
      <c r="G6998" s="155" t="s">
        <v>14086</v>
      </c>
      <c r="H6998" s="68">
        <v>157.2</v>
      </c>
      <c r="I6998" s="68">
        <v>59.6</v>
      </c>
      <c r="J6998" s="71">
        <f>IF(F6998="女",IF(H6998=0,0,VLOOKUP(I6998/(H6998*H6998/10000),标准!M$108:N$112,2,TRUE)),IF(H6998=0,0,VLOOKUP(I6998/(H6998*H6998/10000),标准!M$74:N$78,2,TRUE)))</f>
        <v>80</v>
      </c>
      <c r="K6998" s="72">
        <v>2878</v>
      </c>
      <c r="L6998" s="71">
        <f>IF(A6998&lt;43,IF(F6998="女",VLOOKUP(K6998,标准!K$108:L$128,2,TRUE),VLOOKUP(K6998,标准!K$74:L$94,2,TRUE)),IF(F6998="女",VLOOKUP(K6998,标准!K$39:L$59,2,TRUE),VLOOKUP(K6998,标准!K$3:L$23,2,TRUE)))</f>
        <v>76</v>
      </c>
      <c r="M6998" s="68">
        <v>8</v>
      </c>
      <c r="N6998" s="71">
        <f>IF(M6998="",0,IF(A6998&lt;43,IF(F6998="女",VLOOKUP(M6998,标准!C$108:D$128,2,TRUE),VLOOKUP(M6998,标准!C$74:D$94,2,TRUE)),IF(F6998="女",VLOOKUP(M6998,标准!C$39:D$59,2,TRUE),VLOOKUP(M6998,标准!C$3:D$23,2,TRUE))))</f>
        <v>62</v>
      </c>
      <c r="O6998" s="124">
        <v>145</v>
      </c>
      <c r="P6998" s="71">
        <f>IF(A6998&lt;43,IF(F6998="女",VLOOKUP(O6998/100,标准!E$108:F$128,2,TRUE),VLOOKUP(O6998/100,标准!E$74:F$94,2,TRUE)),IF(F6998="女",VLOOKUP(O6998/100,标准!E$39:F$59,2,TRUE),VLOOKUP(O6998/100,标准!E$3:F$23,2,TRUE)))</f>
        <v>40</v>
      </c>
      <c r="Q6998" s="125">
        <v>4.09</v>
      </c>
      <c r="R6998" s="71">
        <f>IF(Q6998=0,0,IF(A6998&lt;43,IF(F6998="女",IF(Q6998="",0,VLOOKUP(Q6998,标准!I$108:J$138,2,TRUE)),IF(Q6998="",0,VLOOKUP(Q6998,标准!I$74:J$104,2,TRUE))),IF(F6998="女",IF(Q6998="",0,VLOOKUP(Q6998,标准!I$39:J$69,2,TRUE)),IF(Q6998="",0,VLOOKUP(Q6998,标准!I$3:J$33,2,TRUE)))))</f>
        <v>70</v>
      </c>
      <c r="S6998" s="126">
        <v>38</v>
      </c>
      <c r="T6998" s="71">
        <f>IF(A6998&lt;43,IF(F6998="女",VLOOKUP(S6998,标准!G$108:H$138,2,TRUE),VLOOKUP(S6998,标准!G$74:H$99,2,TRUE)),IF(F6998="女",VLOOKUP(S6998,标准!G$39:H$69,2,TRUE),VLOOKUP(S6998,标准!G$3:H$28,2,TRUE)))</f>
        <v>72</v>
      </c>
      <c r="U6998" s="127">
        <v>9.2</v>
      </c>
      <c r="V6998" s="71">
        <f>IF(U6998=0,0,IF(A6998&lt;43,IF(F6998="女",IF(U6998="",0,VLOOKUP(U6998,标准!A$108:B$128,2,TRUE)),IF(U6998="",0,VLOOKUP(U6998,标准!A$74:B$94,2,TRUE))),IF(F6998="女",IF(U6998="",0,VLOOKUP(U6998,标准!A$39:B$59,2,TRUE)),IF(U6998="",0,VLOOKUP(U6998,标准!A$3:B$23,2,TRUE)))))</f>
        <v>70</v>
      </c>
      <c r="W6998" s="86">
        <f t="shared" si="109"/>
        <v>68.8</v>
      </c>
      <c r="X6998" s="87">
        <v>4.7</v>
      </c>
      <c r="Y6998" s="87">
        <v>4.7</v>
      </c>
      <c r="Z6998" s="91"/>
      <c r="AA6998" s="92"/>
    </row>
    <row r="6999" customHeight="1" spans="1:27">
      <c r="A6999" s="62">
        <v>42</v>
      </c>
      <c r="B6999" s="91">
        <v>7039</v>
      </c>
      <c r="C6999" s="154" t="s">
        <v>14087</v>
      </c>
      <c r="D6999" s="154" t="s">
        <v>14061</v>
      </c>
      <c r="E6999" s="154" t="s">
        <v>4835</v>
      </c>
      <c r="F6999" s="154" t="s">
        <v>34</v>
      </c>
      <c r="G6999" s="155" t="s">
        <v>14088</v>
      </c>
      <c r="H6999" s="68">
        <v>160.1</v>
      </c>
      <c r="I6999" s="68">
        <v>45.5</v>
      </c>
      <c r="J6999" s="71">
        <f>IF(F6999="女",IF(H6999=0,0,VLOOKUP(I6999/(H6999*H6999/10000),标准!M$108:N$112,2,TRUE)),IF(H6999=0,0,VLOOKUP(I6999/(H6999*H6999/10000),标准!M$74:N$78,2,TRUE)))</f>
        <v>100</v>
      </c>
      <c r="K6999" s="72">
        <v>2872</v>
      </c>
      <c r="L6999" s="71">
        <f>IF(A6999&lt;43,IF(F6999="女",VLOOKUP(K6999,标准!K$108:L$128,2,TRUE),VLOOKUP(K6999,标准!K$74:L$94,2,TRUE)),IF(F6999="女",VLOOKUP(K6999,标准!K$39:L$59,2,TRUE),VLOOKUP(K6999,标准!K$3:L$23,2,TRUE)))</f>
        <v>76</v>
      </c>
      <c r="M6999" s="68">
        <v>25</v>
      </c>
      <c r="N6999" s="71">
        <f>IF(M6999="",0,IF(A6999&lt;43,IF(F6999="女",VLOOKUP(M6999,标准!C$108:D$128,2,TRUE),VLOOKUP(M6999,标准!C$74:D$94,2,TRUE)),IF(F6999="女",VLOOKUP(M6999,标准!C$39:D$59,2,TRUE),VLOOKUP(M6999,标准!C$3:D$23,2,TRUE))))</f>
        <v>95</v>
      </c>
      <c r="O6999" s="124">
        <v>160</v>
      </c>
      <c r="P6999" s="71">
        <f>IF(A6999&lt;43,IF(F6999="女",VLOOKUP(O6999/100,标准!E$108:F$128,2,TRUE),VLOOKUP(O6999/100,标准!E$74:F$94,2,TRUE)),IF(F6999="女",VLOOKUP(O6999/100,标准!E$39:F$59,2,TRUE),VLOOKUP(O6999/100,标准!E$3:F$23,2,TRUE)))</f>
        <v>66</v>
      </c>
      <c r="Q6999" s="125">
        <v>4.21</v>
      </c>
      <c r="R6999" s="71">
        <f>IF(Q6999=0,0,IF(A6999&lt;43,IF(F6999="女",IF(Q6999="",0,VLOOKUP(Q6999,标准!I$108:J$138,2,TRUE)),IF(Q6999="",0,VLOOKUP(Q6999,标准!I$74:J$104,2,TRUE))),IF(F6999="女",IF(Q6999="",0,VLOOKUP(Q6999,标准!I$39:J$69,2,TRUE)),IF(Q6999="",0,VLOOKUP(Q6999,标准!I$3:J$33,2,TRUE)))))</f>
        <v>64</v>
      </c>
      <c r="S6999" s="126">
        <v>36</v>
      </c>
      <c r="T6999" s="71">
        <f>IF(A6999&lt;43,IF(F6999="女",VLOOKUP(S6999,标准!G$108:H$138,2,TRUE),VLOOKUP(S6999,标准!G$74:H$99,2,TRUE)),IF(F6999="女",VLOOKUP(S6999,标准!G$39:H$69,2,TRUE),VLOOKUP(S6999,标准!G$3:H$28,2,TRUE)))</f>
        <v>70</v>
      </c>
      <c r="U6999" s="127">
        <v>8.4</v>
      </c>
      <c r="V6999" s="71">
        <f>IF(U6999=0,0,IF(A6999&lt;43,IF(F6999="女",IF(U6999="",0,VLOOKUP(U6999,标准!A$108:B$128,2,TRUE)),IF(U6999="",0,VLOOKUP(U6999,标准!A$74:B$94,2,TRUE))),IF(F6999="女",IF(U6999="",0,VLOOKUP(U6999,标准!A$39:B$59,2,TRUE)),IF(U6999="",0,VLOOKUP(U6999,标准!A$3:B$23,2,TRUE)))))</f>
        <v>78</v>
      </c>
      <c r="W6999" s="86">
        <f t="shared" si="109"/>
        <v>77.9</v>
      </c>
      <c r="X6999" s="87">
        <v>4.6</v>
      </c>
      <c r="Y6999" s="87">
        <v>4.6</v>
      </c>
      <c r="Z6999" s="91"/>
      <c r="AA6999" s="92"/>
    </row>
    <row r="7000" customHeight="1" spans="1:27">
      <c r="A7000" s="62">
        <v>42</v>
      </c>
      <c r="B7000" s="91">
        <v>7040</v>
      </c>
      <c r="C7000" s="154" t="s">
        <v>10065</v>
      </c>
      <c r="D7000" s="154" t="s">
        <v>14061</v>
      </c>
      <c r="E7000" s="154" t="s">
        <v>4835</v>
      </c>
      <c r="F7000" s="154" t="s">
        <v>34</v>
      </c>
      <c r="G7000" s="155" t="s">
        <v>14089</v>
      </c>
      <c r="H7000" s="68">
        <v>161.9</v>
      </c>
      <c r="I7000" s="68">
        <v>54.8</v>
      </c>
      <c r="J7000" s="71">
        <f>IF(F7000="女",IF(H7000=0,0,VLOOKUP(I7000/(H7000*H7000/10000),标准!M$108:N$112,2,TRUE)),IF(H7000=0,0,VLOOKUP(I7000/(H7000*H7000/10000),标准!M$74:N$78,2,TRUE)))</f>
        <v>100</v>
      </c>
      <c r="K7000" s="72">
        <v>3458</v>
      </c>
      <c r="L7000" s="71">
        <f>IF(A7000&lt;43,IF(F7000="女",VLOOKUP(K7000,标准!K$108:L$128,2,TRUE),VLOOKUP(K7000,标准!K$74:L$94,2,TRUE)),IF(F7000="女",VLOOKUP(K7000,标准!K$39:L$59,2,TRUE),VLOOKUP(K7000,标准!K$3:L$23,2,TRUE)))</f>
        <v>100</v>
      </c>
      <c r="M7000" s="68">
        <v>29.6</v>
      </c>
      <c r="N7000" s="71">
        <f>IF(M7000="",0,IF(A7000&lt;43,IF(F7000="女",VLOOKUP(M7000,标准!C$108:D$128,2,TRUE),VLOOKUP(M7000,标准!C$74:D$94,2,TRUE)),IF(F7000="女",VLOOKUP(M7000,标准!C$39:D$59,2,TRUE),VLOOKUP(M7000,标准!C$3:D$23,2,TRUE))))</f>
        <v>100</v>
      </c>
      <c r="O7000" s="124">
        <v>157</v>
      </c>
      <c r="P7000" s="71">
        <f>IF(A7000&lt;43,IF(F7000="女",VLOOKUP(O7000/100,标准!E$108:F$128,2,TRUE),VLOOKUP(O7000/100,标准!E$74:F$94,2,TRUE)),IF(F7000="女",VLOOKUP(O7000/100,标准!E$39:F$59,2,TRUE),VLOOKUP(O7000/100,标准!E$3:F$23,2,TRUE)))</f>
        <v>64</v>
      </c>
      <c r="Q7000" s="125">
        <v>4.59</v>
      </c>
      <c r="R7000" s="71">
        <f>IF(Q7000=0,0,IF(A7000&lt;43,IF(F7000="女",IF(Q7000="",0,VLOOKUP(Q7000,标准!I$108:J$138,2,TRUE)),IF(Q7000="",0,VLOOKUP(Q7000,标准!I$74:J$104,2,TRUE))),IF(F7000="女",IF(Q7000="",0,VLOOKUP(Q7000,标准!I$39:J$69,2,TRUE)),IF(Q7000="",0,VLOOKUP(Q7000,标准!I$3:J$33,2,TRUE)))))</f>
        <v>30</v>
      </c>
      <c r="S7000" s="126">
        <v>38</v>
      </c>
      <c r="T7000" s="71">
        <f>IF(A7000&lt;43,IF(F7000="女",VLOOKUP(S7000,标准!G$108:H$138,2,TRUE),VLOOKUP(S7000,标准!G$74:H$99,2,TRUE)),IF(F7000="女",VLOOKUP(S7000,标准!G$39:H$69,2,TRUE),VLOOKUP(S7000,标准!G$3:H$28,2,TRUE)))</f>
        <v>72</v>
      </c>
      <c r="U7000" s="127">
        <v>10</v>
      </c>
      <c r="V7000" s="71">
        <f>IF(U7000=0,0,IF(A7000&lt;43,IF(F7000="女",IF(U7000="",0,VLOOKUP(U7000,标准!A$108:B$128,2,TRUE)),IF(U7000="",0,VLOOKUP(U7000,标准!A$74:B$94,2,TRUE))),IF(F7000="女",IF(U7000="",0,VLOOKUP(U7000,标准!A$39:B$59,2,TRUE)),IF(U7000="",0,VLOOKUP(U7000,标准!A$3:B$23,2,TRUE)))))</f>
        <v>62</v>
      </c>
      <c r="W7000" s="86">
        <f t="shared" si="109"/>
        <v>72</v>
      </c>
      <c r="X7000" s="87">
        <v>4</v>
      </c>
      <c r="Y7000" s="87">
        <v>4</v>
      </c>
      <c r="Z7000" s="91"/>
      <c r="AA7000" s="92"/>
    </row>
    <row r="7001" customHeight="1" spans="1:27">
      <c r="A7001" s="62">
        <v>42</v>
      </c>
      <c r="B7001" s="91">
        <v>7041</v>
      </c>
      <c r="C7001" s="154" t="s">
        <v>5854</v>
      </c>
      <c r="D7001" s="154" t="s">
        <v>14061</v>
      </c>
      <c r="E7001" s="154" t="s">
        <v>4835</v>
      </c>
      <c r="F7001" s="154" t="s">
        <v>34</v>
      </c>
      <c r="G7001" s="155" t="s">
        <v>14090</v>
      </c>
      <c r="H7001" s="68">
        <v>157.7</v>
      </c>
      <c r="I7001" s="68">
        <v>41.7</v>
      </c>
      <c r="J7001" s="71">
        <f>IF(F7001="女",IF(H7001=0,0,VLOOKUP(I7001/(H7001*H7001/10000),标准!M$108:N$112,2,TRUE)),IF(H7001=0,0,VLOOKUP(I7001/(H7001*H7001/10000),标准!M$74:N$78,2,TRUE)))</f>
        <v>80</v>
      </c>
      <c r="K7001" s="72">
        <v>3158</v>
      </c>
      <c r="L7001" s="71">
        <f>IF(A7001&lt;43,IF(F7001="女",VLOOKUP(K7001,标准!K$108:L$128,2,TRUE),VLOOKUP(K7001,标准!K$74:L$94,2,TRUE)),IF(F7001="女",VLOOKUP(K7001,标准!K$39:L$59,2,TRUE),VLOOKUP(K7001,标准!K$3:L$23,2,TRUE)))</f>
        <v>85</v>
      </c>
      <c r="M7001" s="68">
        <v>19.3</v>
      </c>
      <c r="N7001" s="71">
        <f>IF(M7001="",0,IF(A7001&lt;43,IF(F7001="女",VLOOKUP(M7001,标准!C$108:D$128,2,TRUE),VLOOKUP(M7001,标准!C$74:D$94,2,TRUE)),IF(F7001="女",VLOOKUP(M7001,标准!C$39:D$59,2,TRUE),VLOOKUP(M7001,标准!C$3:D$23,2,TRUE))))</f>
        <v>80</v>
      </c>
      <c r="O7001" s="124">
        <v>159</v>
      </c>
      <c r="P7001" s="71">
        <f>IF(A7001&lt;43,IF(F7001="女",VLOOKUP(O7001/100,标准!E$108:F$128,2,TRUE),VLOOKUP(O7001/100,标准!E$74:F$94,2,TRUE)),IF(F7001="女",VLOOKUP(O7001/100,标准!E$39:F$59,2,TRUE),VLOOKUP(O7001/100,标准!E$3:F$23,2,TRUE)))</f>
        <v>64</v>
      </c>
      <c r="Q7001" s="125">
        <v>4.38</v>
      </c>
      <c r="R7001" s="71">
        <f>IF(Q7001=0,0,IF(A7001&lt;43,IF(F7001="女",IF(Q7001="",0,VLOOKUP(Q7001,标准!I$108:J$138,2,TRUE)),IF(Q7001="",0,VLOOKUP(Q7001,标准!I$74:J$104,2,TRUE))),IF(F7001="女",IF(Q7001="",0,VLOOKUP(Q7001,标准!I$39:J$69,2,TRUE)),IF(Q7001="",0,VLOOKUP(Q7001,标准!I$3:J$33,2,TRUE)))))</f>
        <v>50</v>
      </c>
      <c r="S7001" s="126">
        <v>44</v>
      </c>
      <c r="T7001" s="71">
        <f>IF(A7001&lt;43,IF(F7001="女",VLOOKUP(S7001,标准!G$108:H$138,2,TRUE),VLOOKUP(S7001,标准!G$74:H$99,2,TRUE)),IF(F7001="女",VLOOKUP(S7001,标准!G$39:H$69,2,TRUE),VLOOKUP(S7001,标准!G$3:H$28,2,TRUE)))</f>
        <v>78</v>
      </c>
      <c r="U7001" s="127">
        <v>9.1</v>
      </c>
      <c r="V7001" s="71">
        <f>IF(U7001=0,0,IF(A7001&lt;43,IF(F7001="女",IF(U7001="",0,VLOOKUP(U7001,标准!A$108:B$128,2,TRUE)),IF(U7001="",0,VLOOKUP(U7001,标准!A$74:B$94,2,TRUE))),IF(F7001="女",IF(U7001="",0,VLOOKUP(U7001,标准!A$39:B$59,2,TRUE)),IF(U7001="",0,VLOOKUP(U7001,标准!A$3:B$23,2,TRUE)))))</f>
        <v>72</v>
      </c>
      <c r="W7001" s="86">
        <f t="shared" si="109"/>
        <v>71.35</v>
      </c>
      <c r="X7001" s="87">
        <v>4.7</v>
      </c>
      <c r="Y7001" s="87">
        <v>4.1</v>
      </c>
      <c r="Z7001" s="91"/>
      <c r="AA7001" s="92"/>
    </row>
    <row r="7002" customHeight="1" spans="1:27">
      <c r="A7002" s="62">
        <v>42</v>
      </c>
      <c r="B7002" s="91">
        <v>7042</v>
      </c>
      <c r="C7002" s="154" t="s">
        <v>14091</v>
      </c>
      <c r="D7002" s="154" t="s">
        <v>14061</v>
      </c>
      <c r="E7002" s="154" t="s">
        <v>4835</v>
      </c>
      <c r="F7002" s="154" t="s">
        <v>34</v>
      </c>
      <c r="G7002" s="155" t="s">
        <v>14092</v>
      </c>
      <c r="H7002" s="68">
        <v>163.7</v>
      </c>
      <c r="I7002" s="68">
        <v>60.9</v>
      </c>
      <c r="J7002" s="71">
        <f>IF(F7002="女",IF(H7002=0,0,VLOOKUP(I7002/(H7002*H7002/10000),标准!M$108:N$112,2,TRUE)),IF(H7002=0,0,VLOOKUP(I7002/(H7002*H7002/10000),标准!M$74:N$78,2,TRUE)))</f>
        <v>100</v>
      </c>
      <c r="K7002" s="72">
        <v>2560</v>
      </c>
      <c r="L7002" s="71">
        <f>IF(A7002&lt;43,IF(F7002="女",VLOOKUP(K7002,标准!K$108:L$128,2,TRUE),VLOOKUP(K7002,标准!K$74:L$94,2,TRUE)),IF(F7002="女",VLOOKUP(K7002,标准!K$39:L$59,2,TRUE),VLOOKUP(K7002,标准!K$3:L$23,2,TRUE)))</f>
        <v>70</v>
      </c>
      <c r="M7002" s="68">
        <v>15.1</v>
      </c>
      <c r="N7002" s="71">
        <f>IF(M7002="",0,IF(A7002&lt;43,IF(F7002="女",VLOOKUP(M7002,标准!C$108:D$128,2,TRUE),VLOOKUP(M7002,标准!C$74:D$94,2,TRUE)),IF(F7002="女",VLOOKUP(M7002,标准!C$39:D$59,2,TRUE),VLOOKUP(M7002,标准!C$3:D$23,2,TRUE))))</f>
        <v>74</v>
      </c>
      <c r="O7002" s="124">
        <v>170</v>
      </c>
      <c r="P7002" s="71">
        <f>IF(A7002&lt;43,IF(F7002="女",VLOOKUP(O7002/100,标准!E$108:F$128,2,TRUE),VLOOKUP(O7002/100,标准!E$74:F$94,2,TRUE)),IF(F7002="女",VLOOKUP(O7002/100,标准!E$39:F$59,2,TRUE),VLOOKUP(O7002/100,标准!E$3:F$23,2,TRUE)))</f>
        <v>72</v>
      </c>
      <c r="Q7002" s="125">
        <v>4.42</v>
      </c>
      <c r="R7002" s="71">
        <f>IF(Q7002=0,0,IF(A7002&lt;43,IF(F7002="女",IF(Q7002="",0,VLOOKUP(Q7002,标准!I$108:J$138,2,TRUE)),IF(Q7002="",0,VLOOKUP(Q7002,标准!I$74:J$104,2,TRUE))),IF(F7002="女",IF(Q7002="",0,VLOOKUP(Q7002,标准!I$39:J$69,2,TRUE)),IF(Q7002="",0,VLOOKUP(Q7002,标准!I$3:J$33,2,TRUE)))))</f>
        <v>50</v>
      </c>
      <c r="S7002" s="126">
        <v>16</v>
      </c>
      <c r="T7002" s="71">
        <f>IF(A7002&lt;43,IF(F7002="女",VLOOKUP(S7002,标准!G$108:H$138,2,TRUE),VLOOKUP(S7002,标准!G$74:H$99,2,TRUE)),IF(F7002="女",VLOOKUP(S7002,标准!G$39:H$69,2,TRUE),VLOOKUP(S7002,标准!G$3:H$28,2,TRUE)))</f>
        <v>10</v>
      </c>
      <c r="U7002" s="127">
        <v>8.8</v>
      </c>
      <c r="V7002" s="71">
        <f>IF(U7002=0,0,IF(A7002&lt;43,IF(F7002="女",IF(U7002="",0,VLOOKUP(U7002,标准!A$108:B$128,2,TRUE)),IF(U7002="",0,VLOOKUP(U7002,标准!A$74:B$94,2,TRUE))),IF(F7002="女",IF(U7002="",0,VLOOKUP(U7002,标准!A$39:B$59,2,TRUE)),IF(U7002="",0,VLOOKUP(U7002,标准!A$3:B$23,2,TRUE)))))</f>
        <v>74</v>
      </c>
      <c r="W7002" s="86">
        <f t="shared" si="109"/>
        <v>65.9</v>
      </c>
      <c r="X7002" s="87">
        <v>3.7</v>
      </c>
      <c r="Y7002" s="87">
        <v>3.7</v>
      </c>
      <c r="Z7002" s="91"/>
      <c r="AA7002" s="92"/>
    </row>
    <row r="7003" customHeight="1" spans="1:27">
      <c r="A7003" s="62">
        <v>42</v>
      </c>
      <c r="B7003" s="91">
        <v>7043</v>
      </c>
      <c r="C7003" s="154" t="s">
        <v>14093</v>
      </c>
      <c r="D7003" s="154" t="s">
        <v>14061</v>
      </c>
      <c r="E7003" s="154" t="s">
        <v>4835</v>
      </c>
      <c r="F7003" s="154" t="s">
        <v>34</v>
      </c>
      <c r="G7003" s="155" t="s">
        <v>14094</v>
      </c>
      <c r="H7003" s="68">
        <v>151.5</v>
      </c>
      <c r="I7003" s="68">
        <v>50.4</v>
      </c>
      <c r="J7003" s="71">
        <f>IF(F7003="女",IF(H7003=0,0,VLOOKUP(I7003/(H7003*H7003/10000),标准!M$108:N$112,2,TRUE)),IF(H7003=0,0,VLOOKUP(I7003/(H7003*H7003/10000),标准!M$74:N$78,2,TRUE)))</f>
        <v>100</v>
      </c>
      <c r="K7003" s="72">
        <v>2344</v>
      </c>
      <c r="L7003" s="71">
        <f>IF(A7003&lt;43,IF(F7003="女",VLOOKUP(K7003,标准!K$108:L$128,2,TRUE),VLOOKUP(K7003,标准!K$74:L$94,2,TRUE)),IF(F7003="女",VLOOKUP(K7003,标准!K$39:L$59,2,TRUE),VLOOKUP(K7003,标准!K$3:L$23,2,TRUE)))</f>
        <v>66</v>
      </c>
      <c r="M7003" s="68">
        <v>21.1</v>
      </c>
      <c r="N7003" s="71">
        <f>IF(M7003="",0,IF(A7003&lt;43,IF(F7003="女",VLOOKUP(M7003,标准!C$108:D$128,2,TRUE),VLOOKUP(M7003,标准!C$74:D$94,2,TRUE)),IF(F7003="女",VLOOKUP(M7003,标准!C$39:D$59,2,TRUE),VLOOKUP(M7003,标准!C$3:D$23,2,TRUE))))</f>
        <v>85</v>
      </c>
      <c r="O7003" s="124">
        <v>150</v>
      </c>
      <c r="P7003" s="71">
        <f>IF(A7003&lt;43,IF(F7003="女",VLOOKUP(O7003/100,标准!E$108:F$128,2,TRUE),VLOOKUP(O7003/100,标准!E$74:F$94,2,TRUE)),IF(F7003="女",VLOOKUP(O7003/100,标准!E$39:F$59,2,TRUE),VLOOKUP(O7003/100,标准!E$3:F$23,2,TRUE)))</f>
        <v>50</v>
      </c>
      <c r="Q7003" s="125">
        <v>4.42</v>
      </c>
      <c r="R7003" s="71">
        <f>IF(Q7003=0,0,IF(A7003&lt;43,IF(F7003="女",IF(Q7003="",0,VLOOKUP(Q7003,标准!I$108:J$138,2,TRUE)),IF(Q7003="",0,VLOOKUP(Q7003,标准!I$74:J$104,2,TRUE))),IF(F7003="女",IF(Q7003="",0,VLOOKUP(Q7003,标准!I$39:J$69,2,TRUE)),IF(Q7003="",0,VLOOKUP(Q7003,标准!I$3:J$33,2,TRUE)))))</f>
        <v>50</v>
      </c>
      <c r="S7003" s="126">
        <v>42</v>
      </c>
      <c r="T7003" s="71">
        <f>IF(A7003&lt;43,IF(F7003="女",VLOOKUP(S7003,标准!G$108:H$138,2,TRUE),VLOOKUP(S7003,标准!G$74:H$99,2,TRUE)),IF(F7003="女",VLOOKUP(S7003,标准!G$39:H$69,2,TRUE),VLOOKUP(S7003,标准!G$3:H$28,2,TRUE)))</f>
        <v>76</v>
      </c>
      <c r="U7003" s="127">
        <v>9.1</v>
      </c>
      <c r="V7003" s="71">
        <f>IF(U7003=0,0,IF(A7003&lt;43,IF(F7003="女",IF(U7003="",0,VLOOKUP(U7003,标准!A$108:B$128,2,TRUE)),IF(U7003="",0,VLOOKUP(U7003,标准!A$74:B$94,2,TRUE))),IF(F7003="女",IF(U7003="",0,VLOOKUP(U7003,标准!A$39:B$59,2,TRUE)),IF(U7003="",0,VLOOKUP(U7003,标准!A$3:B$23,2,TRUE)))))</f>
        <v>72</v>
      </c>
      <c r="W7003" s="86">
        <f t="shared" si="109"/>
        <v>70.4</v>
      </c>
      <c r="X7003" s="87">
        <v>3.7</v>
      </c>
      <c r="Y7003" s="87">
        <v>3.7</v>
      </c>
      <c r="Z7003" s="91"/>
      <c r="AA7003" s="92"/>
    </row>
    <row r="7004" customHeight="1" spans="1:27">
      <c r="A7004" s="62">
        <v>42</v>
      </c>
      <c r="B7004" s="91">
        <v>7044</v>
      </c>
      <c r="C7004" s="154" t="s">
        <v>14095</v>
      </c>
      <c r="D7004" s="154" t="s">
        <v>14061</v>
      </c>
      <c r="E7004" s="154" t="s">
        <v>4835</v>
      </c>
      <c r="F7004" s="154" t="s">
        <v>34</v>
      </c>
      <c r="G7004" s="155" t="s">
        <v>14096</v>
      </c>
      <c r="H7004" s="68">
        <v>167.3</v>
      </c>
      <c r="I7004" s="68">
        <v>78.2</v>
      </c>
      <c r="J7004" s="71">
        <f>IF(F7004="女",IF(H7004=0,0,VLOOKUP(I7004/(H7004*H7004/10000),标准!M$108:N$112,2,TRUE)),IF(H7004=0,0,VLOOKUP(I7004/(H7004*H7004/10000),标准!M$74:N$78,2,TRUE)))</f>
        <v>60</v>
      </c>
      <c r="K7004" s="72">
        <v>3074</v>
      </c>
      <c r="L7004" s="71">
        <f>IF(A7004&lt;43,IF(F7004="女",VLOOKUP(K7004,标准!K$108:L$128,2,TRUE),VLOOKUP(K7004,标准!K$74:L$94,2,TRUE)),IF(F7004="女",VLOOKUP(K7004,标准!K$39:L$59,2,TRUE),VLOOKUP(K7004,标准!K$3:L$23,2,TRUE)))</f>
        <v>80</v>
      </c>
      <c r="M7004" s="68">
        <v>11</v>
      </c>
      <c r="N7004" s="71">
        <f>IF(M7004="",0,IF(A7004&lt;43,IF(F7004="女",VLOOKUP(M7004,标准!C$108:D$128,2,TRUE),VLOOKUP(M7004,标准!C$74:D$94,2,TRUE)),IF(F7004="女",VLOOKUP(M7004,标准!C$39:D$59,2,TRUE),VLOOKUP(M7004,标准!C$3:D$23,2,TRUE))))</f>
        <v>66</v>
      </c>
      <c r="O7004" s="124">
        <v>172</v>
      </c>
      <c r="P7004" s="71">
        <f>IF(A7004&lt;43,IF(F7004="女",VLOOKUP(O7004/100,标准!E$108:F$128,2,TRUE),VLOOKUP(O7004/100,标准!E$74:F$94,2,TRUE)),IF(F7004="女",VLOOKUP(O7004/100,标准!E$39:F$59,2,TRUE),VLOOKUP(O7004/100,标准!E$3:F$23,2,TRUE)))</f>
        <v>74</v>
      </c>
      <c r="Q7004" s="125">
        <v>4.47</v>
      </c>
      <c r="R7004" s="71">
        <f>IF(Q7004=0,0,IF(A7004&lt;43,IF(F7004="女",IF(Q7004="",0,VLOOKUP(Q7004,标准!I$108:J$138,2,TRUE)),IF(Q7004="",0,VLOOKUP(Q7004,标准!I$74:J$104,2,TRUE))),IF(F7004="女",IF(Q7004="",0,VLOOKUP(Q7004,标准!I$39:J$69,2,TRUE)),IF(Q7004="",0,VLOOKUP(Q7004,标准!I$3:J$33,2,TRUE)))))</f>
        <v>40</v>
      </c>
      <c r="S7004" s="126">
        <v>30</v>
      </c>
      <c r="T7004" s="71">
        <f>IF(A7004&lt;43,IF(F7004="女",VLOOKUP(S7004,标准!G$108:H$138,2,TRUE),VLOOKUP(S7004,标准!G$74:H$99,2,TRUE)),IF(F7004="女",VLOOKUP(S7004,标准!G$39:H$69,2,TRUE),VLOOKUP(S7004,标准!G$3:H$28,2,TRUE)))</f>
        <v>64</v>
      </c>
      <c r="U7004" s="127">
        <v>9.4</v>
      </c>
      <c r="V7004" s="71">
        <f>IF(U7004=0,0,IF(A7004&lt;43,IF(F7004="女",IF(U7004="",0,VLOOKUP(U7004,标准!A$108:B$128,2,TRUE)),IF(U7004="",0,VLOOKUP(U7004,标准!A$74:B$94,2,TRUE))),IF(F7004="女",IF(U7004="",0,VLOOKUP(U7004,标准!A$39:B$59,2,TRUE)),IF(U7004="",0,VLOOKUP(U7004,标准!A$3:B$23,2,TRUE)))))</f>
        <v>68</v>
      </c>
      <c r="W7004" s="86">
        <f t="shared" si="109"/>
        <v>63</v>
      </c>
      <c r="X7004" s="87">
        <v>3.8</v>
      </c>
      <c r="Y7004" s="87">
        <v>3.8</v>
      </c>
      <c r="Z7004" s="91"/>
      <c r="AA7004" s="92"/>
    </row>
    <row r="7005" customHeight="1" spans="1:27">
      <c r="A7005" s="62">
        <v>42</v>
      </c>
      <c r="B7005" s="91">
        <v>7045</v>
      </c>
      <c r="C7005" s="154" t="s">
        <v>14097</v>
      </c>
      <c r="D7005" s="154" t="s">
        <v>14061</v>
      </c>
      <c r="E7005" s="154" t="s">
        <v>4835</v>
      </c>
      <c r="F7005" s="154" t="s">
        <v>34</v>
      </c>
      <c r="G7005" s="155" t="s">
        <v>14098</v>
      </c>
      <c r="H7005" s="68">
        <v>150.7</v>
      </c>
      <c r="I7005" s="68">
        <v>44.2</v>
      </c>
      <c r="J7005" s="71">
        <f>IF(F7005="女",IF(H7005=0,0,VLOOKUP(I7005/(H7005*H7005/10000),标准!M$108:N$112,2,TRUE)),IF(H7005=0,0,VLOOKUP(I7005/(H7005*H7005/10000),标准!M$74:N$78,2,TRUE)))</f>
        <v>100</v>
      </c>
      <c r="K7005" s="72">
        <v>2609</v>
      </c>
      <c r="L7005" s="71">
        <f>IF(A7005&lt;43,IF(F7005="女",VLOOKUP(K7005,标准!K$108:L$128,2,TRUE),VLOOKUP(K7005,标准!K$74:L$94,2,TRUE)),IF(F7005="女",VLOOKUP(K7005,标准!K$39:L$59,2,TRUE),VLOOKUP(K7005,标准!K$3:L$23,2,TRUE)))</f>
        <v>72</v>
      </c>
      <c r="M7005" s="68">
        <v>8.6</v>
      </c>
      <c r="N7005" s="71">
        <f>IF(M7005="",0,IF(A7005&lt;43,IF(F7005="女",VLOOKUP(M7005,标准!C$108:D$128,2,TRUE),VLOOKUP(M7005,标准!C$74:D$94,2,TRUE)),IF(F7005="女",VLOOKUP(M7005,标准!C$39:D$59,2,TRUE),VLOOKUP(M7005,标准!C$3:D$23,2,TRUE))))</f>
        <v>64</v>
      </c>
      <c r="O7005" s="124">
        <v>188</v>
      </c>
      <c r="P7005" s="71">
        <f>IF(A7005&lt;43,IF(F7005="女",VLOOKUP(O7005/100,标准!E$108:F$128,2,TRUE),VLOOKUP(O7005/100,标准!E$74:F$94,2,TRUE)),IF(F7005="女",VLOOKUP(O7005/100,标准!E$39:F$59,2,TRUE),VLOOKUP(O7005/100,标准!E$3:F$23,2,TRUE)))</f>
        <v>85</v>
      </c>
      <c r="Q7005" s="125">
        <v>4.1</v>
      </c>
      <c r="R7005" s="71">
        <f>IF(Q7005=0,0,IF(A7005&lt;43,IF(F7005="女",IF(Q7005="",0,VLOOKUP(Q7005,标准!I$108:J$138,2,TRUE)),IF(Q7005="",0,VLOOKUP(Q7005,标准!I$74:J$104,2,TRUE))),IF(F7005="女",IF(Q7005="",0,VLOOKUP(Q7005,标准!I$39:J$69,2,TRUE)),IF(Q7005="",0,VLOOKUP(Q7005,标准!I$3:J$33,2,TRUE)))))</f>
        <v>68</v>
      </c>
      <c r="S7005" s="126">
        <v>37</v>
      </c>
      <c r="T7005" s="71">
        <f>IF(A7005&lt;43,IF(F7005="女",VLOOKUP(S7005,标准!G$108:H$138,2,TRUE),VLOOKUP(S7005,标准!G$74:H$99,2,TRUE)),IF(F7005="女",VLOOKUP(S7005,标准!G$39:H$69,2,TRUE),VLOOKUP(S7005,标准!G$3:H$28,2,TRUE)))</f>
        <v>70</v>
      </c>
      <c r="U7005" s="127">
        <v>8.7</v>
      </c>
      <c r="V7005" s="71">
        <f>IF(U7005=0,0,IF(A7005&lt;43,IF(F7005="女",IF(U7005="",0,VLOOKUP(U7005,标准!A$108:B$128,2,TRUE)),IF(U7005="",0,VLOOKUP(U7005,标准!A$74:B$94,2,TRUE))),IF(F7005="女",IF(U7005="",0,VLOOKUP(U7005,标准!A$39:B$59,2,TRUE)),IF(U7005="",0,VLOOKUP(U7005,标准!A$3:B$23,2,TRUE)))))</f>
        <v>76</v>
      </c>
      <c r="W7005" s="86">
        <f t="shared" si="109"/>
        <v>76.5</v>
      </c>
      <c r="X7005" s="87">
        <v>3.8</v>
      </c>
      <c r="Y7005" s="87">
        <v>3.8</v>
      </c>
      <c r="Z7005" s="91"/>
      <c r="AA7005" s="92"/>
    </row>
    <row r="7006" customHeight="1" spans="1:27">
      <c r="A7006" s="62">
        <v>42</v>
      </c>
      <c r="B7006" s="91">
        <v>7046</v>
      </c>
      <c r="C7006" s="154" t="s">
        <v>14099</v>
      </c>
      <c r="D7006" s="154" t="s">
        <v>14061</v>
      </c>
      <c r="E7006" s="154" t="s">
        <v>4835</v>
      </c>
      <c r="F7006" s="154" t="s">
        <v>34</v>
      </c>
      <c r="G7006" s="155" t="s">
        <v>14100</v>
      </c>
      <c r="H7006" s="68">
        <v>165.4</v>
      </c>
      <c r="I7006" s="68">
        <v>50.3</v>
      </c>
      <c r="J7006" s="71">
        <f>IF(F7006="女",IF(H7006=0,0,VLOOKUP(I7006/(H7006*H7006/10000),标准!M$108:N$112,2,TRUE)),IF(H7006=0,0,VLOOKUP(I7006/(H7006*H7006/10000),标准!M$74:N$78,2,TRUE)))</f>
        <v>100</v>
      </c>
      <c r="K7006" s="72">
        <v>2856</v>
      </c>
      <c r="L7006" s="71">
        <f>IF(A7006&lt;43,IF(F7006="女",VLOOKUP(K7006,标准!K$108:L$128,2,TRUE),VLOOKUP(K7006,标准!K$74:L$94,2,TRUE)),IF(F7006="女",VLOOKUP(K7006,标准!K$39:L$59,2,TRUE),VLOOKUP(K7006,标准!K$3:L$23,2,TRUE)))</f>
        <v>76</v>
      </c>
      <c r="M7006" s="68">
        <v>18.5</v>
      </c>
      <c r="N7006" s="71">
        <f>IF(M7006="",0,IF(A7006&lt;43,IF(F7006="女",VLOOKUP(M7006,标准!C$108:D$128,2,TRUE),VLOOKUP(M7006,标准!C$74:D$94,2,TRUE)),IF(F7006="女",VLOOKUP(M7006,标准!C$39:D$59,2,TRUE),VLOOKUP(M7006,标准!C$3:D$23,2,TRUE))))</f>
        <v>78</v>
      </c>
      <c r="O7006" s="124">
        <v>200</v>
      </c>
      <c r="P7006" s="71">
        <f>IF(A7006&lt;43,IF(F7006="女",VLOOKUP(O7006/100,标准!E$108:F$128,2,TRUE),VLOOKUP(O7006/100,标准!E$74:F$94,2,TRUE)),IF(F7006="女",VLOOKUP(O7006/100,标准!E$39:F$59,2,TRUE),VLOOKUP(O7006/100,标准!E$3:F$23,2,TRUE)))</f>
        <v>90</v>
      </c>
      <c r="Q7006" s="125">
        <v>3.29</v>
      </c>
      <c r="R7006" s="71">
        <f>IF(Q7006=0,0,IF(A7006&lt;43,IF(F7006="女",IF(Q7006="",0,VLOOKUP(Q7006,标准!I$108:J$138,2,TRUE)),IF(Q7006="",0,VLOOKUP(Q7006,标准!I$74:J$104,2,TRUE))),IF(F7006="女",IF(Q7006="",0,VLOOKUP(Q7006,标准!I$39:J$69,2,TRUE)),IF(Q7006="",0,VLOOKUP(Q7006,标准!I$3:J$33,2,TRUE)))))</f>
        <v>90</v>
      </c>
      <c r="S7006" s="126">
        <v>51</v>
      </c>
      <c r="T7006" s="71">
        <f>IF(A7006&lt;43,IF(F7006="女",VLOOKUP(S7006,标准!G$108:H$138,2,TRUE),VLOOKUP(S7006,标准!G$74:H$99,2,TRUE)),IF(F7006="女",VLOOKUP(S7006,标准!G$39:H$69,2,TRUE),VLOOKUP(S7006,标准!G$3:H$28,2,TRUE)))</f>
        <v>85</v>
      </c>
      <c r="U7006" s="127">
        <v>8.2</v>
      </c>
      <c r="V7006" s="71">
        <f>IF(U7006=0,0,IF(A7006&lt;43,IF(F7006="女",IF(U7006="",0,VLOOKUP(U7006,标准!A$108:B$128,2,TRUE)),IF(U7006="",0,VLOOKUP(U7006,标准!A$74:B$94,2,TRUE))),IF(F7006="女",IF(U7006="",0,VLOOKUP(U7006,标准!A$39:B$59,2,TRUE)),IF(U7006="",0,VLOOKUP(U7006,标准!A$3:B$23,2,TRUE)))))</f>
        <v>80</v>
      </c>
      <c r="W7006" s="86">
        <f t="shared" si="109"/>
        <v>85.7</v>
      </c>
      <c r="X7006" s="87">
        <v>3.7</v>
      </c>
      <c r="Y7006" s="87">
        <v>3.7</v>
      </c>
      <c r="Z7006" s="91"/>
      <c r="AA7006" s="92"/>
    </row>
    <row r="7007" customHeight="1" spans="1:27">
      <c r="A7007" s="62">
        <v>42</v>
      </c>
      <c r="B7007" s="91">
        <v>7047</v>
      </c>
      <c r="C7007" s="154" t="s">
        <v>14101</v>
      </c>
      <c r="D7007" s="154" t="s">
        <v>14061</v>
      </c>
      <c r="E7007" s="154" t="s">
        <v>4835</v>
      </c>
      <c r="F7007" s="154" t="s">
        <v>34</v>
      </c>
      <c r="G7007" s="155" t="s">
        <v>14102</v>
      </c>
      <c r="H7007" s="68">
        <v>152.4</v>
      </c>
      <c r="I7007" s="68">
        <v>41.5</v>
      </c>
      <c r="J7007" s="71">
        <f>IF(F7007="女",IF(H7007=0,0,VLOOKUP(I7007/(H7007*H7007/10000),标准!M$108:N$112,2,TRUE)),IF(H7007=0,0,VLOOKUP(I7007/(H7007*H7007/10000),标准!M$74:N$78,2,TRUE)))</f>
        <v>100</v>
      </c>
      <c r="K7007" s="72">
        <v>2905</v>
      </c>
      <c r="L7007" s="71">
        <f>IF(A7007&lt;43,IF(F7007="女",VLOOKUP(K7007,标准!K$108:L$128,2,TRUE),VLOOKUP(K7007,标准!K$74:L$94,2,TRUE)),IF(F7007="女",VLOOKUP(K7007,标准!K$39:L$59,2,TRUE),VLOOKUP(K7007,标准!K$3:L$23,2,TRUE)))</f>
        <v>78</v>
      </c>
      <c r="M7007" s="68">
        <v>20</v>
      </c>
      <c r="N7007" s="71">
        <f>IF(M7007="",0,IF(A7007&lt;43,IF(F7007="女",VLOOKUP(M7007,标准!C$108:D$128,2,TRUE),VLOOKUP(M7007,标准!C$74:D$94,2,TRUE)),IF(F7007="女",VLOOKUP(M7007,标准!C$39:D$59,2,TRUE),VLOOKUP(M7007,标准!C$3:D$23,2,TRUE))))</f>
        <v>80</v>
      </c>
      <c r="O7007" s="124">
        <v>170</v>
      </c>
      <c r="P7007" s="71">
        <f>IF(A7007&lt;43,IF(F7007="女",VLOOKUP(O7007/100,标准!E$108:F$128,2,TRUE),VLOOKUP(O7007/100,标准!E$74:F$94,2,TRUE)),IF(F7007="女",VLOOKUP(O7007/100,标准!E$39:F$59,2,TRUE),VLOOKUP(O7007/100,标准!E$3:F$23,2,TRUE)))</f>
        <v>72</v>
      </c>
      <c r="Q7007" s="125">
        <v>4.1</v>
      </c>
      <c r="R7007" s="71">
        <f>IF(Q7007=0,0,IF(A7007&lt;43,IF(F7007="女",IF(Q7007="",0,VLOOKUP(Q7007,标准!I$108:J$138,2,TRUE)),IF(Q7007="",0,VLOOKUP(Q7007,标准!I$74:J$104,2,TRUE))),IF(F7007="女",IF(Q7007="",0,VLOOKUP(Q7007,标准!I$39:J$69,2,TRUE)),IF(Q7007="",0,VLOOKUP(Q7007,标准!I$3:J$33,2,TRUE)))))</f>
        <v>68</v>
      </c>
      <c r="S7007" s="126">
        <v>38</v>
      </c>
      <c r="T7007" s="71">
        <f>IF(A7007&lt;43,IF(F7007="女",VLOOKUP(S7007,标准!G$108:H$138,2,TRUE),VLOOKUP(S7007,标准!G$74:H$99,2,TRUE)),IF(F7007="女",VLOOKUP(S7007,标准!G$39:H$69,2,TRUE),VLOOKUP(S7007,标准!G$3:H$28,2,TRUE)))</f>
        <v>72</v>
      </c>
      <c r="U7007" s="127">
        <v>8.7</v>
      </c>
      <c r="V7007" s="71">
        <f>IF(U7007=0,0,IF(A7007&lt;43,IF(F7007="女",IF(U7007="",0,VLOOKUP(U7007,标准!A$108:B$128,2,TRUE)),IF(U7007="",0,VLOOKUP(U7007,标准!A$74:B$94,2,TRUE))),IF(F7007="女",IF(U7007="",0,VLOOKUP(U7007,标准!A$39:B$59,2,TRUE)),IF(U7007="",0,VLOOKUP(U7007,标准!A$3:B$23,2,TRUE)))))</f>
        <v>76</v>
      </c>
      <c r="W7007" s="86">
        <f t="shared" si="109"/>
        <v>77.9</v>
      </c>
      <c r="X7007" s="87">
        <v>3.9</v>
      </c>
      <c r="Y7007" s="87">
        <v>3.9</v>
      </c>
      <c r="Z7007" s="91"/>
      <c r="AA7007" s="92"/>
    </row>
    <row r="7008" customHeight="1" spans="1:27">
      <c r="A7008" s="62">
        <v>42</v>
      </c>
      <c r="B7008" s="91">
        <v>7048</v>
      </c>
      <c r="C7008" s="154" t="s">
        <v>14103</v>
      </c>
      <c r="D7008" s="154" t="s">
        <v>14061</v>
      </c>
      <c r="E7008" s="154" t="s">
        <v>4835</v>
      </c>
      <c r="F7008" s="154" t="s">
        <v>34</v>
      </c>
      <c r="G7008" s="155" t="s">
        <v>14104</v>
      </c>
      <c r="H7008" s="68">
        <v>164.1</v>
      </c>
      <c r="I7008" s="68">
        <v>52.3</v>
      </c>
      <c r="J7008" s="71">
        <f>IF(F7008="女",IF(H7008=0,0,VLOOKUP(I7008/(H7008*H7008/10000),标准!M$108:N$112,2,TRUE)),IF(H7008=0,0,VLOOKUP(I7008/(H7008*H7008/10000),标准!M$74:N$78,2,TRUE)))</f>
        <v>100</v>
      </c>
      <c r="K7008" s="72">
        <v>2551</v>
      </c>
      <c r="L7008" s="71">
        <f>IF(A7008&lt;43,IF(F7008="女",VLOOKUP(K7008,标准!K$108:L$128,2,TRUE),VLOOKUP(K7008,标准!K$74:L$94,2,TRUE)),IF(F7008="女",VLOOKUP(K7008,标准!K$39:L$59,2,TRUE),VLOOKUP(K7008,标准!K$3:L$23,2,TRUE)))</f>
        <v>70</v>
      </c>
      <c r="M7008" s="68">
        <v>29.5</v>
      </c>
      <c r="N7008" s="71">
        <f>IF(M7008="",0,IF(A7008&lt;43,IF(F7008="女",VLOOKUP(M7008,标准!C$108:D$128,2,TRUE),VLOOKUP(M7008,标准!C$74:D$94,2,TRUE)),IF(F7008="女",VLOOKUP(M7008,标准!C$39:D$59,2,TRUE),VLOOKUP(M7008,标准!C$3:D$23,2,TRUE))))</f>
        <v>100</v>
      </c>
      <c r="O7008" s="124">
        <v>160</v>
      </c>
      <c r="P7008" s="71">
        <f>IF(A7008&lt;43,IF(F7008="女",VLOOKUP(O7008/100,标准!E$108:F$128,2,TRUE),VLOOKUP(O7008/100,标准!E$74:F$94,2,TRUE)),IF(F7008="女",VLOOKUP(O7008/100,标准!E$39:F$59,2,TRUE),VLOOKUP(O7008/100,标准!E$3:F$23,2,TRUE)))</f>
        <v>66</v>
      </c>
      <c r="Q7008" s="125">
        <v>4.02</v>
      </c>
      <c r="R7008" s="71">
        <f>IF(Q7008=0,0,IF(A7008&lt;43,IF(F7008="女",IF(Q7008="",0,VLOOKUP(Q7008,标准!I$108:J$138,2,TRUE)),IF(Q7008="",0,VLOOKUP(Q7008,标准!I$74:J$104,2,TRUE))),IF(F7008="女",IF(Q7008="",0,VLOOKUP(Q7008,标准!I$39:J$69,2,TRUE)),IF(Q7008="",0,VLOOKUP(Q7008,标准!I$3:J$33,2,TRUE)))))</f>
        <v>72</v>
      </c>
      <c r="S7008" s="126">
        <v>43</v>
      </c>
      <c r="T7008" s="71">
        <f>IF(A7008&lt;43,IF(F7008="女",VLOOKUP(S7008,标准!G$108:H$138,2,TRUE),VLOOKUP(S7008,标准!G$74:H$99,2,TRUE)),IF(F7008="女",VLOOKUP(S7008,标准!G$39:H$69,2,TRUE),VLOOKUP(S7008,标准!G$3:H$28,2,TRUE)))</f>
        <v>76</v>
      </c>
      <c r="U7008" s="127">
        <v>9.6</v>
      </c>
      <c r="V7008" s="71">
        <f>IF(U7008=0,0,IF(A7008&lt;43,IF(F7008="女",IF(U7008="",0,VLOOKUP(U7008,标准!A$108:B$128,2,TRUE)),IF(U7008="",0,VLOOKUP(U7008,标准!A$74:B$94,2,TRUE))),IF(F7008="女",IF(U7008="",0,VLOOKUP(U7008,标准!A$39:B$59,2,TRUE)),IF(U7008="",0,VLOOKUP(U7008,标准!A$3:B$23,2,TRUE)))))</f>
        <v>66</v>
      </c>
      <c r="W7008" s="86">
        <f t="shared" si="109"/>
        <v>77.3</v>
      </c>
      <c r="X7008" s="87">
        <v>4.4</v>
      </c>
      <c r="Y7008" s="87">
        <v>4.2</v>
      </c>
      <c r="Z7008" s="91"/>
      <c r="AA7008" s="92"/>
    </row>
    <row r="7009" customHeight="1" spans="1:27">
      <c r="A7009" s="62">
        <v>42</v>
      </c>
      <c r="B7009" s="91">
        <v>7049</v>
      </c>
      <c r="C7009" s="154" t="s">
        <v>14105</v>
      </c>
      <c r="D7009" s="154" t="s">
        <v>14061</v>
      </c>
      <c r="E7009" s="154" t="s">
        <v>4835</v>
      </c>
      <c r="F7009" s="154" t="s">
        <v>34</v>
      </c>
      <c r="G7009" s="155" t="s">
        <v>14106</v>
      </c>
      <c r="H7009" s="68">
        <v>156.4</v>
      </c>
      <c r="I7009" s="68">
        <v>44.3</v>
      </c>
      <c r="J7009" s="71">
        <f>IF(F7009="女",IF(H7009=0,0,VLOOKUP(I7009/(H7009*H7009/10000),标准!M$108:N$112,2,TRUE)),IF(H7009=0,0,VLOOKUP(I7009/(H7009*H7009/10000),标准!M$74:N$78,2,TRUE)))</f>
        <v>100</v>
      </c>
      <c r="K7009" s="72">
        <v>3005</v>
      </c>
      <c r="L7009" s="71">
        <f>IF(A7009&lt;43,IF(F7009="女",VLOOKUP(K7009,标准!K$108:L$128,2,TRUE),VLOOKUP(K7009,标准!K$74:L$94,2,TRUE)),IF(F7009="女",VLOOKUP(K7009,标准!K$39:L$59,2,TRUE),VLOOKUP(K7009,标准!K$3:L$23,2,TRUE)))</f>
        <v>80</v>
      </c>
      <c r="M7009" s="68">
        <v>11</v>
      </c>
      <c r="N7009" s="71">
        <f>IF(M7009="",0,IF(A7009&lt;43,IF(F7009="女",VLOOKUP(M7009,标准!C$108:D$128,2,TRUE),VLOOKUP(M7009,标准!C$74:D$94,2,TRUE)),IF(F7009="女",VLOOKUP(M7009,标准!C$39:D$59,2,TRUE),VLOOKUP(M7009,标准!C$3:D$23,2,TRUE))))</f>
        <v>66</v>
      </c>
      <c r="O7009" s="124">
        <v>170</v>
      </c>
      <c r="P7009" s="71">
        <f>IF(A7009&lt;43,IF(F7009="女",VLOOKUP(O7009/100,标准!E$108:F$128,2,TRUE),VLOOKUP(O7009/100,标准!E$74:F$94,2,TRUE)),IF(F7009="女",VLOOKUP(O7009/100,标准!E$39:F$59,2,TRUE),VLOOKUP(O7009/100,标准!E$3:F$23,2,TRUE)))</f>
        <v>72</v>
      </c>
      <c r="Q7009" s="125">
        <v>4.42</v>
      </c>
      <c r="R7009" s="71">
        <f>IF(Q7009=0,0,IF(A7009&lt;43,IF(F7009="女",IF(Q7009="",0,VLOOKUP(Q7009,标准!I$108:J$138,2,TRUE)),IF(Q7009="",0,VLOOKUP(Q7009,标准!I$74:J$104,2,TRUE))),IF(F7009="女",IF(Q7009="",0,VLOOKUP(Q7009,标准!I$39:J$69,2,TRUE)),IF(Q7009="",0,VLOOKUP(Q7009,标准!I$3:J$33,2,TRUE)))))</f>
        <v>50</v>
      </c>
      <c r="S7009" s="126">
        <v>35</v>
      </c>
      <c r="T7009" s="71">
        <f>IF(A7009&lt;43,IF(F7009="女",VLOOKUP(S7009,标准!G$108:H$138,2,TRUE),VLOOKUP(S7009,标准!G$74:H$99,2,TRUE)),IF(F7009="女",VLOOKUP(S7009,标准!G$39:H$69,2,TRUE),VLOOKUP(S7009,标准!G$3:H$28,2,TRUE)))</f>
        <v>68</v>
      </c>
      <c r="U7009" s="127">
        <v>8.7</v>
      </c>
      <c r="V7009" s="71">
        <f>IF(U7009=0,0,IF(A7009&lt;43,IF(F7009="女",IF(U7009="",0,VLOOKUP(U7009,标准!A$108:B$128,2,TRUE)),IF(U7009="",0,VLOOKUP(U7009,标准!A$74:B$94,2,TRUE))),IF(F7009="女",IF(U7009="",0,VLOOKUP(U7009,标准!A$39:B$59,2,TRUE)),IF(U7009="",0,VLOOKUP(U7009,标准!A$3:B$23,2,TRUE)))))</f>
        <v>76</v>
      </c>
      <c r="W7009" s="86">
        <f t="shared" si="109"/>
        <v>72.8</v>
      </c>
      <c r="X7009" s="87">
        <v>3.8</v>
      </c>
      <c r="Y7009" s="87">
        <v>3.8</v>
      </c>
      <c r="Z7009" s="91"/>
      <c r="AA7009" s="92"/>
    </row>
    <row r="7010" customHeight="1" spans="1:27">
      <c r="A7010" s="62">
        <v>42</v>
      </c>
      <c r="B7010" s="91">
        <v>7050</v>
      </c>
      <c r="C7010" s="154" t="s">
        <v>14107</v>
      </c>
      <c r="D7010" s="154" t="s">
        <v>14061</v>
      </c>
      <c r="E7010" s="154" t="s">
        <v>4835</v>
      </c>
      <c r="F7010" s="154" t="s">
        <v>34</v>
      </c>
      <c r="G7010" s="155" t="s">
        <v>14108</v>
      </c>
      <c r="H7010" s="68">
        <v>158.5</v>
      </c>
      <c r="I7010" s="68">
        <v>58.4</v>
      </c>
      <c r="J7010" s="71">
        <f>IF(F7010="女",IF(H7010=0,0,VLOOKUP(I7010/(H7010*H7010/10000),标准!M$108:N$112,2,TRUE)),IF(H7010=0,0,VLOOKUP(I7010/(H7010*H7010/10000),标准!M$74:N$78,2,TRUE)))</f>
        <v>100</v>
      </c>
      <c r="K7010" s="72">
        <v>3909</v>
      </c>
      <c r="L7010" s="71">
        <f>IF(A7010&lt;43,IF(F7010="女",VLOOKUP(K7010,标准!K$108:L$128,2,TRUE),VLOOKUP(K7010,标准!K$74:L$94,2,TRUE)),IF(F7010="女",VLOOKUP(K7010,标准!K$39:L$59,2,TRUE),VLOOKUP(K7010,标准!K$3:L$23,2,TRUE)))</f>
        <v>100</v>
      </c>
      <c r="M7010" s="68">
        <v>30.5</v>
      </c>
      <c r="N7010" s="71">
        <f>IF(M7010="",0,IF(A7010&lt;43,IF(F7010="女",VLOOKUP(M7010,标准!C$108:D$128,2,TRUE),VLOOKUP(M7010,标准!C$74:D$94,2,TRUE)),IF(F7010="女",VLOOKUP(M7010,标准!C$39:D$59,2,TRUE),VLOOKUP(M7010,标准!C$3:D$23,2,TRUE))))</f>
        <v>100</v>
      </c>
      <c r="O7010" s="124">
        <v>175</v>
      </c>
      <c r="P7010" s="71">
        <f>IF(A7010&lt;43,IF(F7010="女",VLOOKUP(O7010/100,标准!E$108:F$128,2,TRUE),VLOOKUP(O7010/100,标准!E$74:F$94,2,TRUE)),IF(F7010="女",VLOOKUP(O7010/100,标准!E$39:F$59,2,TRUE),VLOOKUP(O7010/100,标准!E$3:F$23,2,TRUE)))</f>
        <v>76</v>
      </c>
      <c r="Q7010" s="125">
        <v>4.15</v>
      </c>
      <c r="R7010" s="71">
        <f>IF(Q7010=0,0,IF(A7010&lt;43,IF(F7010="女",IF(Q7010="",0,VLOOKUP(Q7010,标准!I$108:J$138,2,TRUE)),IF(Q7010="",0,VLOOKUP(Q7010,标准!I$74:J$104,2,TRUE))),IF(F7010="女",IF(Q7010="",0,VLOOKUP(Q7010,标准!I$39:J$69,2,TRUE)),IF(Q7010="",0,VLOOKUP(Q7010,标准!I$3:J$33,2,TRUE)))))</f>
        <v>66</v>
      </c>
      <c r="S7010" s="126">
        <v>47</v>
      </c>
      <c r="T7010" s="71">
        <f>IF(A7010&lt;43,IF(F7010="女",VLOOKUP(S7010,标准!G$108:H$138,2,TRUE),VLOOKUP(S7010,标准!G$74:H$99,2,TRUE)),IF(F7010="女",VLOOKUP(S7010,标准!G$39:H$69,2,TRUE),VLOOKUP(S7010,标准!G$3:H$28,2,TRUE)))</f>
        <v>80</v>
      </c>
      <c r="U7010" s="127">
        <v>9</v>
      </c>
      <c r="V7010" s="71">
        <f>IF(U7010=0,0,IF(A7010&lt;43,IF(F7010="女",IF(U7010="",0,VLOOKUP(U7010,标准!A$108:B$128,2,TRUE)),IF(U7010="",0,VLOOKUP(U7010,标准!A$74:B$94,2,TRUE))),IF(F7010="女",IF(U7010="",0,VLOOKUP(U7010,标准!A$39:B$59,2,TRUE)),IF(U7010="",0,VLOOKUP(U7010,标准!A$3:B$23,2,TRUE)))))</f>
        <v>72</v>
      </c>
      <c r="W7010" s="86">
        <f t="shared" si="109"/>
        <v>83.2</v>
      </c>
      <c r="X7010" s="87">
        <v>4.7</v>
      </c>
      <c r="Y7010" s="87">
        <v>4.5</v>
      </c>
      <c r="Z7010" s="91"/>
      <c r="AA7010" s="92"/>
    </row>
    <row r="7011" customHeight="1" spans="1:27">
      <c r="A7011" s="62">
        <v>42</v>
      </c>
      <c r="B7011" s="91">
        <v>7051</v>
      </c>
      <c r="C7011" s="154" t="s">
        <v>14109</v>
      </c>
      <c r="D7011" s="154" t="s">
        <v>14061</v>
      </c>
      <c r="E7011" s="154" t="s">
        <v>4835</v>
      </c>
      <c r="F7011" s="154" t="s">
        <v>34</v>
      </c>
      <c r="G7011" s="155" t="s">
        <v>14110</v>
      </c>
      <c r="H7011" s="68"/>
      <c r="I7011" s="68"/>
      <c r="J7011" s="71">
        <f>IF(F7011="女",IF(H7011=0,0,VLOOKUP(I7011/(H7011*H7011/10000),标准!M$108:N$112,2,TRUE)),IF(H7011=0,0,VLOOKUP(I7011/(H7011*H7011/10000),标准!M$74:N$78,2,TRUE)))</f>
        <v>0</v>
      </c>
      <c r="K7011" s="72"/>
      <c r="L7011" s="71">
        <f>IF(A7011&lt;43,IF(F7011="女",VLOOKUP(K7011,标准!K$108:L$128,2,TRUE),VLOOKUP(K7011,标准!K$74:L$94,2,TRUE)),IF(F7011="女",VLOOKUP(K7011,标准!K$39:L$59,2,TRUE),VLOOKUP(K7011,标准!K$3:L$23,2,TRUE)))</f>
        <v>0</v>
      </c>
      <c r="M7011" s="68">
        <v>15.5</v>
      </c>
      <c r="N7011" s="71">
        <f>IF(M7011="",0,IF(A7011&lt;43,IF(F7011="女",VLOOKUP(M7011,标准!C$108:D$128,2,TRUE),VLOOKUP(M7011,标准!C$74:D$94,2,TRUE)),IF(F7011="女",VLOOKUP(M7011,标准!C$39:D$59,2,TRUE),VLOOKUP(M7011,标准!C$3:D$23,2,TRUE))))</f>
        <v>74</v>
      </c>
      <c r="O7011" s="124">
        <v>180</v>
      </c>
      <c r="P7011" s="71">
        <f>IF(A7011&lt;43,IF(F7011="女",VLOOKUP(O7011/100,标准!E$108:F$128,2,TRUE),VLOOKUP(O7011/100,标准!E$74:F$94,2,TRUE)),IF(F7011="女",VLOOKUP(O7011/100,标准!E$39:F$59,2,TRUE),VLOOKUP(O7011/100,标准!E$3:F$23,2,TRUE)))</f>
        <v>78</v>
      </c>
      <c r="Q7011" s="125">
        <v>4.13</v>
      </c>
      <c r="R7011" s="71">
        <f>IF(Q7011=0,0,IF(A7011&lt;43,IF(F7011="女",IF(Q7011="",0,VLOOKUP(Q7011,标准!I$108:J$138,2,TRUE)),IF(Q7011="",0,VLOOKUP(Q7011,标准!I$74:J$104,2,TRUE))),IF(F7011="女",IF(Q7011="",0,VLOOKUP(Q7011,标准!I$39:J$69,2,TRUE)),IF(Q7011="",0,VLOOKUP(Q7011,标准!I$3:J$33,2,TRUE)))))</f>
        <v>68</v>
      </c>
      <c r="S7011" s="126">
        <v>41</v>
      </c>
      <c r="T7011" s="71">
        <f>IF(A7011&lt;43,IF(F7011="女",VLOOKUP(S7011,标准!G$108:H$138,2,TRUE),VLOOKUP(S7011,标准!G$74:H$99,2,TRUE)),IF(F7011="女",VLOOKUP(S7011,标准!G$39:H$69,2,TRUE),VLOOKUP(S7011,标准!G$3:H$28,2,TRUE)))</f>
        <v>74</v>
      </c>
      <c r="U7011" s="127">
        <v>9</v>
      </c>
      <c r="V7011" s="71">
        <f>IF(U7011=0,0,IF(A7011&lt;43,IF(F7011="女",IF(U7011="",0,VLOOKUP(U7011,标准!A$108:B$128,2,TRUE)),IF(U7011="",0,VLOOKUP(U7011,标准!A$74:B$94,2,TRUE))),IF(F7011="女",IF(U7011="",0,VLOOKUP(U7011,标准!A$39:B$59,2,TRUE)),IF(U7011="",0,VLOOKUP(U7011,标准!A$3:B$23,2,TRUE)))))</f>
        <v>72</v>
      </c>
      <c r="W7011" s="86">
        <f t="shared" si="109"/>
        <v>50.6</v>
      </c>
      <c r="X7011" s="87"/>
      <c r="Y7011" s="87"/>
      <c r="Z7011" s="91"/>
      <c r="AA7011" s="92"/>
    </row>
    <row r="7012" customHeight="1" spans="1:27">
      <c r="A7012" s="62">
        <v>42</v>
      </c>
      <c r="B7012" s="91">
        <v>7052</v>
      </c>
      <c r="C7012" s="154" t="s">
        <v>14111</v>
      </c>
      <c r="D7012" s="154" t="s">
        <v>14061</v>
      </c>
      <c r="E7012" s="154" t="s">
        <v>4835</v>
      </c>
      <c r="F7012" s="154" t="s">
        <v>34</v>
      </c>
      <c r="G7012" s="155" t="s">
        <v>14112</v>
      </c>
      <c r="H7012" s="68">
        <v>168.5</v>
      </c>
      <c r="I7012" s="68">
        <v>54.6</v>
      </c>
      <c r="J7012" s="71">
        <f>IF(F7012="女",IF(H7012=0,0,VLOOKUP(I7012/(H7012*H7012/10000),标准!M$108:N$112,2,TRUE)),IF(H7012=0,0,VLOOKUP(I7012/(H7012*H7012/10000),标准!M$74:N$78,2,TRUE)))</f>
        <v>100</v>
      </c>
      <c r="K7012" s="72">
        <v>3453</v>
      </c>
      <c r="L7012" s="71">
        <f>IF(A7012&lt;43,IF(F7012="女",VLOOKUP(K7012,标准!K$108:L$128,2,TRUE),VLOOKUP(K7012,标准!K$74:L$94,2,TRUE)),IF(F7012="女",VLOOKUP(K7012,标准!K$39:L$59,2,TRUE),VLOOKUP(K7012,标准!K$3:L$23,2,TRUE)))</f>
        <v>100</v>
      </c>
      <c r="M7012" s="68">
        <v>25.8</v>
      </c>
      <c r="N7012" s="71">
        <f>IF(M7012="",0,IF(A7012&lt;43,IF(F7012="女",VLOOKUP(M7012,标准!C$108:D$128,2,TRUE),VLOOKUP(M7012,标准!C$74:D$94,2,TRUE)),IF(F7012="女",VLOOKUP(M7012,标准!C$39:D$59,2,TRUE),VLOOKUP(M7012,标准!C$3:D$23,2,TRUE))))</f>
        <v>100</v>
      </c>
      <c r="O7012" s="124">
        <v>160</v>
      </c>
      <c r="P7012" s="71">
        <f>IF(A7012&lt;43,IF(F7012="女",VLOOKUP(O7012/100,标准!E$108:F$128,2,TRUE),VLOOKUP(O7012/100,标准!E$74:F$94,2,TRUE)),IF(F7012="女",VLOOKUP(O7012/100,标准!E$39:F$59,2,TRUE),VLOOKUP(O7012/100,标准!E$3:F$23,2,TRUE)))</f>
        <v>66</v>
      </c>
      <c r="Q7012" s="125">
        <v>4.58</v>
      </c>
      <c r="R7012" s="71">
        <f>IF(Q7012=0,0,IF(A7012&lt;43,IF(F7012="女",IF(Q7012="",0,VLOOKUP(Q7012,标准!I$108:J$138,2,TRUE)),IF(Q7012="",0,VLOOKUP(Q7012,标准!I$74:J$104,2,TRUE))),IF(F7012="女",IF(Q7012="",0,VLOOKUP(Q7012,标准!I$39:J$69,2,TRUE)),IF(Q7012="",0,VLOOKUP(Q7012,标准!I$3:J$33,2,TRUE)))))</f>
        <v>30</v>
      </c>
      <c r="S7012" s="126">
        <v>36</v>
      </c>
      <c r="T7012" s="71">
        <f>IF(A7012&lt;43,IF(F7012="女",VLOOKUP(S7012,标准!G$108:H$138,2,TRUE),VLOOKUP(S7012,标准!G$74:H$99,2,TRUE)),IF(F7012="女",VLOOKUP(S7012,标准!G$39:H$69,2,TRUE),VLOOKUP(S7012,标准!G$3:H$28,2,TRUE)))</f>
        <v>70</v>
      </c>
      <c r="U7012" s="127">
        <v>10.1</v>
      </c>
      <c r="V7012" s="71">
        <f>IF(U7012=0,0,IF(A7012&lt;43,IF(F7012="女",IF(U7012="",0,VLOOKUP(U7012,标准!A$108:B$128,2,TRUE)),IF(U7012="",0,VLOOKUP(U7012,标准!A$74:B$94,2,TRUE))),IF(F7012="女",IF(U7012="",0,VLOOKUP(U7012,标准!A$39:B$59,2,TRUE)),IF(U7012="",0,VLOOKUP(U7012,标准!A$3:B$23,2,TRUE)))))</f>
        <v>62</v>
      </c>
      <c r="W7012" s="86">
        <f t="shared" si="109"/>
        <v>72</v>
      </c>
      <c r="X7012" s="87">
        <v>4</v>
      </c>
      <c r="Y7012" s="87">
        <v>4</v>
      </c>
      <c r="Z7012" s="91"/>
      <c r="AA7012" s="92"/>
    </row>
    <row r="7013" customHeight="1" spans="1:27">
      <c r="A7013" s="62">
        <v>42</v>
      </c>
      <c r="B7013" s="91">
        <v>7053</v>
      </c>
      <c r="C7013" s="154" t="s">
        <v>14113</v>
      </c>
      <c r="D7013" s="154" t="s">
        <v>14061</v>
      </c>
      <c r="E7013" s="154" t="s">
        <v>4835</v>
      </c>
      <c r="F7013" s="154" t="s">
        <v>30</v>
      </c>
      <c r="G7013" s="155" t="s">
        <v>14114</v>
      </c>
      <c r="H7013" s="68">
        <v>170.1</v>
      </c>
      <c r="I7013" s="68">
        <v>46.5</v>
      </c>
      <c r="J7013" s="71">
        <f>IF(F7013="女",IF(H7013=0,0,VLOOKUP(I7013/(H7013*H7013/10000),标准!M$108:N$112,2,TRUE)),IF(H7013=0,0,VLOOKUP(I7013/(H7013*H7013/10000),标准!M$74:N$78,2,TRUE)))</f>
        <v>80</v>
      </c>
      <c r="K7013" s="72">
        <v>4188</v>
      </c>
      <c r="L7013" s="71">
        <f>IF(A7013&lt;43,IF(F7013="女",VLOOKUP(K7013,标准!K$108:L$128,2,TRUE),VLOOKUP(K7013,标准!K$74:L$94,2,TRUE)),IF(F7013="女",VLOOKUP(K7013,标准!K$39:L$59,2,TRUE),VLOOKUP(K7013,标准!K$3:L$23,2,TRUE)))</f>
        <v>78</v>
      </c>
      <c r="M7013" s="68">
        <v>12.5</v>
      </c>
      <c r="N7013" s="71">
        <f>IF(M7013="",0,IF(A7013&lt;43,IF(F7013="女",VLOOKUP(M7013,标准!C$108:D$128,2,TRUE),VLOOKUP(M7013,标准!C$74:D$94,2,TRUE)),IF(F7013="女",VLOOKUP(M7013,标准!C$39:D$59,2,TRUE),VLOOKUP(M7013,标准!C$3:D$23,2,TRUE))))</f>
        <v>72</v>
      </c>
      <c r="O7013" s="124">
        <v>220</v>
      </c>
      <c r="P7013" s="71">
        <f>IF(A7013&lt;43,IF(F7013="女",VLOOKUP(O7013/100,标准!E$108:F$128,2,TRUE),VLOOKUP(O7013/100,标准!E$74:F$94,2,TRUE)),IF(F7013="女",VLOOKUP(O7013/100,标准!E$39:F$59,2,TRUE),VLOOKUP(O7013/100,标准!E$3:F$23,2,TRUE)))</f>
        <v>66</v>
      </c>
      <c r="Q7013" s="125">
        <v>4.32</v>
      </c>
      <c r="R7013" s="71">
        <f>IF(Q7013=0,0,IF(A7013&lt;43,IF(F7013="女",IF(Q7013="",0,VLOOKUP(Q7013,标准!I$108:J$138,2,TRUE)),IF(Q7013="",0,VLOOKUP(Q7013,标准!I$74:J$104,2,TRUE))),IF(F7013="女",IF(Q7013="",0,VLOOKUP(Q7013,标准!I$39:J$69,2,TRUE)),IF(Q7013="",0,VLOOKUP(Q7013,标准!I$3:J$33,2,TRUE)))))</f>
        <v>60</v>
      </c>
      <c r="S7013" s="126">
        <v>0</v>
      </c>
      <c r="T7013" s="71">
        <f>IF(A7013&lt;43,IF(F7013="女",VLOOKUP(S7013,标准!G$108:H$138,2,TRUE),VLOOKUP(S7013,标准!G$74:H$99,2,TRUE)),IF(F7013="女",VLOOKUP(S7013,标准!G$39:H$69,2,TRUE),VLOOKUP(S7013,标准!G$3:H$28,2,TRUE)))</f>
        <v>0</v>
      </c>
      <c r="U7013" s="127">
        <v>7.5</v>
      </c>
      <c r="V7013" s="71">
        <f>IF(U7013=0,0,IF(A7013&lt;43,IF(F7013="女",IF(U7013="",0,VLOOKUP(U7013,标准!A$108:B$128,2,TRUE)),IF(U7013="",0,VLOOKUP(U7013,标准!A$74:B$94,2,TRUE))),IF(F7013="女",IF(U7013="",0,VLOOKUP(U7013,标准!A$39:B$59,2,TRUE)),IF(U7013="",0,VLOOKUP(U7013,标准!A$3:B$23,2,TRUE)))))</f>
        <v>76</v>
      </c>
      <c r="W7013" s="86">
        <f t="shared" si="109"/>
        <v>64.7</v>
      </c>
      <c r="X7013" s="87">
        <v>4</v>
      </c>
      <c r="Y7013" s="87">
        <v>4.2</v>
      </c>
      <c r="Z7013" s="91"/>
      <c r="AA7013" s="92"/>
    </row>
    <row r="7014" customHeight="1" spans="1:27">
      <c r="A7014" s="62">
        <v>42</v>
      </c>
      <c r="B7014" s="91">
        <v>7054</v>
      </c>
      <c r="C7014" s="154" t="s">
        <v>14115</v>
      </c>
      <c r="D7014" s="154" t="s">
        <v>14061</v>
      </c>
      <c r="E7014" s="154" t="s">
        <v>4835</v>
      </c>
      <c r="F7014" s="154" t="s">
        <v>34</v>
      </c>
      <c r="G7014" s="155" t="s">
        <v>14116</v>
      </c>
      <c r="H7014" s="68">
        <v>150.9</v>
      </c>
      <c r="I7014" s="68">
        <v>39.6</v>
      </c>
      <c r="J7014" s="71">
        <f>IF(F7014="女",IF(H7014=0,0,VLOOKUP(I7014/(H7014*H7014/10000),标准!M$108:N$112,2,TRUE)),IF(H7014=0,0,VLOOKUP(I7014/(H7014*H7014/10000),标准!M$74:N$78,2,TRUE)))</f>
        <v>100</v>
      </c>
      <c r="K7014" s="72">
        <v>2046</v>
      </c>
      <c r="L7014" s="71">
        <f>IF(A7014&lt;43,IF(F7014="女",VLOOKUP(K7014,标准!K$108:L$128,2,TRUE),VLOOKUP(K7014,标准!K$74:L$94,2,TRUE)),IF(F7014="女",VLOOKUP(K7014,标准!K$39:L$59,2,TRUE),VLOOKUP(K7014,标准!K$3:L$23,2,TRUE)))</f>
        <v>60</v>
      </c>
      <c r="M7014" s="68">
        <v>15.3</v>
      </c>
      <c r="N7014" s="71">
        <f>IF(M7014="",0,IF(A7014&lt;43,IF(F7014="女",VLOOKUP(M7014,标准!C$108:D$128,2,TRUE),VLOOKUP(M7014,标准!C$74:D$94,2,TRUE)),IF(F7014="女",VLOOKUP(M7014,标准!C$39:D$59,2,TRUE),VLOOKUP(M7014,标准!C$3:D$23,2,TRUE))))</f>
        <v>74</v>
      </c>
      <c r="O7014" s="124">
        <v>152</v>
      </c>
      <c r="P7014" s="71">
        <f>IF(A7014&lt;43,IF(F7014="女",VLOOKUP(O7014/100,标准!E$108:F$128,2,TRUE),VLOOKUP(O7014/100,标准!E$74:F$94,2,TRUE)),IF(F7014="女",VLOOKUP(O7014/100,标准!E$39:F$59,2,TRUE),VLOOKUP(O7014/100,标准!E$3:F$23,2,TRUE)))</f>
        <v>60</v>
      </c>
      <c r="Q7014" s="125">
        <v>4.53</v>
      </c>
      <c r="R7014" s="71">
        <f>IF(Q7014=0,0,IF(A7014&lt;43,IF(F7014="女",IF(Q7014="",0,VLOOKUP(Q7014,标准!I$108:J$138,2,TRUE)),IF(Q7014="",0,VLOOKUP(Q7014,标准!I$74:J$104,2,TRUE))),IF(F7014="女",IF(Q7014="",0,VLOOKUP(Q7014,标准!I$39:J$69,2,TRUE)),IF(Q7014="",0,VLOOKUP(Q7014,标准!I$3:J$33,2,TRUE)))))</f>
        <v>40</v>
      </c>
      <c r="S7014" s="126">
        <v>39</v>
      </c>
      <c r="T7014" s="71">
        <f>IF(A7014&lt;43,IF(F7014="女",VLOOKUP(S7014,标准!G$108:H$138,2,TRUE),VLOOKUP(S7014,标准!G$74:H$99,2,TRUE)),IF(F7014="女",VLOOKUP(S7014,标准!G$39:H$69,2,TRUE),VLOOKUP(S7014,标准!G$3:H$28,2,TRUE)))</f>
        <v>72</v>
      </c>
      <c r="U7014" s="127">
        <v>9.5</v>
      </c>
      <c r="V7014" s="71">
        <f>IF(U7014=0,0,IF(A7014&lt;43,IF(F7014="女",IF(U7014="",0,VLOOKUP(U7014,标准!A$108:B$128,2,TRUE)),IF(U7014="",0,VLOOKUP(U7014,标准!A$74:B$94,2,TRUE))),IF(F7014="女",IF(U7014="",0,VLOOKUP(U7014,标准!A$39:B$59,2,TRUE)),IF(U7014="",0,VLOOKUP(U7014,标准!A$3:B$23,2,TRUE)))))</f>
        <v>68</v>
      </c>
      <c r="W7014" s="86">
        <f t="shared" si="109"/>
        <v>66.2</v>
      </c>
      <c r="X7014" s="87">
        <v>4.3</v>
      </c>
      <c r="Y7014" s="87">
        <v>4.2</v>
      </c>
      <c r="Z7014" s="91"/>
      <c r="AA7014" s="92"/>
    </row>
    <row r="7015" customHeight="1" spans="1:27">
      <c r="A7015" s="62">
        <v>42</v>
      </c>
      <c r="B7015" s="91">
        <v>7055</v>
      </c>
      <c r="C7015" s="154" t="s">
        <v>14117</v>
      </c>
      <c r="D7015" s="154" t="s">
        <v>14061</v>
      </c>
      <c r="E7015" s="154" t="s">
        <v>4835</v>
      </c>
      <c r="F7015" s="154" t="s">
        <v>30</v>
      </c>
      <c r="G7015" s="155" t="s">
        <v>14118</v>
      </c>
      <c r="H7015" s="68">
        <v>174.1</v>
      </c>
      <c r="I7015" s="68">
        <v>116.3</v>
      </c>
      <c r="J7015" s="71">
        <f>IF(F7015="女",IF(H7015=0,0,VLOOKUP(I7015/(H7015*H7015/10000),标准!M$108:N$112,2,TRUE)),IF(H7015=0,0,VLOOKUP(I7015/(H7015*H7015/10000),标准!M$74:N$78,2,TRUE)))</f>
        <v>60</v>
      </c>
      <c r="K7015" s="72">
        <v>5001</v>
      </c>
      <c r="L7015" s="71">
        <f>IF(A7015&lt;43,IF(F7015="女",VLOOKUP(K7015,标准!K$108:L$128,2,TRUE),VLOOKUP(K7015,标准!K$74:L$94,2,TRUE)),IF(F7015="女",VLOOKUP(K7015,标准!K$39:L$59,2,TRUE),VLOOKUP(K7015,标准!K$3:L$23,2,TRUE)))</f>
        <v>95</v>
      </c>
      <c r="M7015" s="68">
        <v>13</v>
      </c>
      <c r="N7015" s="71">
        <f>IF(M7015="",0,IF(A7015&lt;43,IF(F7015="女",VLOOKUP(M7015,标准!C$108:D$128,2,TRUE),VLOOKUP(M7015,标准!C$74:D$94,2,TRUE)),IF(F7015="女",VLOOKUP(M7015,标准!C$39:D$59,2,TRUE),VLOOKUP(M7015,标准!C$3:D$23,2,TRUE))))</f>
        <v>72</v>
      </c>
      <c r="O7015" s="124">
        <v>230</v>
      </c>
      <c r="P7015" s="71">
        <f>IF(A7015&lt;43,IF(F7015="女",VLOOKUP(O7015/100,标准!E$108:F$128,2,TRUE),VLOOKUP(O7015/100,标准!E$74:F$94,2,TRUE)),IF(F7015="女",VLOOKUP(O7015/100,标准!E$39:F$59,2,TRUE),VLOOKUP(O7015/100,标准!E$3:F$23,2,TRUE)))</f>
        <v>70</v>
      </c>
      <c r="Q7015" s="125">
        <v>5.21</v>
      </c>
      <c r="R7015" s="71">
        <f>IF(Q7015=0,0,IF(A7015&lt;43,IF(F7015="女",IF(Q7015="",0,VLOOKUP(Q7015,标准!I$108:J$138,2,TRUE)),IF(Q7015="",0,VLOOKUP(Q7015,标准!I$74:J$104,2,TRUE))),IF(F7015="女",IF(Q7015="",0,VLOOKUP(Q7015,标准!I$39:J$69,2,TRUE)),IF(Q7015="",0,VLOOKUP(Q7015,标准!I$3:J$33,2,TRUE)))))</f>
        <v>30</v>
      </c>
      <c r="S7015" s="126">
        <v>0</v>
      </c>
      <c r="T7015" s="71">
        <f>IF(A7015&lt;43,IF(F7015="女",VLOOKUP(S7015,标准!G$108:H$138,2,TRUE),VLOOKUP(S7015,标准!G$74:H$99,2,TRUE)),IF(F7015="女",VLOOKUP(S7015,标准!G$39:H$69,2,TRUE),VLOOKUP(S7015,标准!G$3:H$28,2,TRUE)))</f>
        <v>0</v>
      </c>
      <c r="U7015" s="127">
        <v>7.7</v>
      </c>
      <c r="V7015" s="71">
        <f>IF(U7015=0,0,IF(A7015&lt;43,IF(F7015="女",IF(U7015="",0,VLOOKUP(U7015,标准!A$108:B$128,2,TRUE)),IF(U7015="",0,VLOOKUP(U7015,标准!A$74:B$94,2,TRUE))),IF(F7015="女",IF(U7015="",0,VLOOKUP(U7015,标准!A$39:B$59,2,TRUE)),IF(U7015="",0,VLOOKUP(U7015,标准!A$3:B$23,2,TRUE)))))</f>
        <v>74</v>
      </c>
      <c r="W7015" s="86">
        <f t="shared" si="109"/>
        <v>58.25</v>
      </c>
      <c r="X7015" s="87">
        <v>4.7</v>
      </c>
      <c r="Y7015" s="87">
        <v>4.7</v>
      </c>
      <c r="Z7015" s="91"/>
      <c r="AA7015" s="92"/>
    </row>
    <row r="7016" customHeight="1" spans="1:27">
      <c r="A7016" s="62">
        <v>42</v>
      </c>
      <c r="B7016" s="91">
        <v>7056</v>
      </c>
      <c r="C7016" s="154" t="s">
        <v>14119</v>
      </c>
      <c r="D7016" s="154" t="s">
        <v>14061</v>
      </c>
      <c r="E7016" s="154" t="s">
        <v>4835</v>
      </c>
      <c r="F7016" s="154" t="s">
        <v>34</v>
      </c>
      <c r="G7016" s="155" t="s">
        <v>14120</v>
      </c>
      <c r="H7016" s="68">
        <v>145.4</v>
      </c>
      <c r="I7016" s="68">
        <v>52.9</v>
      </c>
      <c r="J7016" s="71">
        <f>IF(F7016="女",IF(H7016=0,0,VLOOKUP(I7016/(H7016*H7016/10000),标准!M$108:N$112,2,TRUE)),IF(H7016=0,0,VLOOKUP(I7016/(H7016*H7016/10000),标准!M$74:N$78,2,TRUE)))</f>
        <v>80</v>
      </c>
      <c r="K7016" s="72">
        <v>2292</v>
      </c>
      <c r="L7016" s="71">
        <f>IF(A7016&lt;43,IF(F7016="女",VLOOKUP(K7016,标准!K$108:L$128,2,TRUE),VLOOKUP(K7016,标准!K$74:L$94,2,TRUE)),IF(F7016="女",VLOOKUP(K7016,标准!K$39:L$59,2,TRUE),VLOOKUP(K7016,标准!K$3:L$23,2,TRUE)))</f>
        <v>64</v>
      </c>
      <c r="M7016" s="68">
        <v>21.6</v>
      </c>
      <c r="N7016" s="71">
        <f>IF(M7016="",0,IF(A7016&lt;43,IF(F7016="女",VLOOKUP(M7016,标准!C$108:D$128,2,TRUE),VLOOKUP(M7016,标准!C$74:D$94,2,TRUE)),IF(F7016="女",VLOOKUP(M7016,标准!C$39:D$59,2,TRUE),VLOOKUP(M7016,标准!C$3:D$23,2,TRUE))))</f>
        <v>85</v>
      </c>
      <c r="O7016" s="124">
        <v>154</v>
      </c>
      <c r="P7016" s="71">
        <f>IF(A7016&lt;43,IF(F7016="女",VLOOKUP(O7016/100,标准!E$108:F$128,2,TRUE),VLOOKUP(O7016/100,标准!E$74:F$94,2,TRUE)),IF(F7016="女",VLOOKUP(O7016/100,标准!E$39:F$59,2,TRUE),VLOOKUP(O7016/100,标准!E$3:F$23,2,TRUE)))</f>
        <v>62</v>
      </c>
      <c r="Q7016" s="125">
        <v>4.22</v>
      </c>
      <c r="R7016" s="71">
        <f>IF(Q7016=0,0,IF(A7016&lt;43,IF(F7016="女",IF(Q7016="",0,VLOOKUP(Q7016,标准!I$108:J$138,2,TRUE)),IF(Q7016="",0,VLOOKUP(Q7016,标准!I$74:J$104,2,TRUE))),IF(F7016="女",IF(Q7016="",0,VLOOKUP(Q7016,标准!I$39:J$69,2,TRUE)),IF(Q7016="",0,VLOOKUP(Q7016,标准!I$3:J$33,2,TRUE)))))</f>
        <v>64</v>
      </c>
      <c r="S7016" s="126">
        <v>33</v>
      </c>
      <c r="T7016" s="71">
        <f>IF(A7016&lt;43,IF(F7016="女",VLOOKUP(S7016,标准!G$108:H$138,2,TRUE),VLOOKUP(S7016,标准!G$74:H$99,2,TRUE)),IF(F7016="女",VLOOKUP(S7016,标准!G$39:H$69,2,TRUE),VLOOKUP(S7016,标准!G$3:H$28,2,TRUE)))</f>
        <v>66</v>
      </c>
      <c r="U7016" s="127">
        <v>10.2</v>
      </c>
      <c r="V7016" s="71">
        <f>IF(U7016=0,0,IF(A7016&lt;43,IF(F7016="女",IF(U7016="",0,VLOOKUP(U7016,标准!A$108:B$128,2,TRUE)),IF(U7016="",0,VLOOKUP(U7016,标准!A$74:B$94,2,TRUE))),IF(F7016="女",IF(U7016="",0,VLOOKUP(U7016,标准!A$39:B$59,2,TRUE)),IF(U7016="",0,VLOOKUP(U7016,标准!A$3:B$23,2,TRUE)))))</f>
        <v>60</v>
      </c>
      <c r="W7016" s="86">
        <f t="shared" si="109"/>
        <v>67.7</v>
      </c>
      <c r="X7016" s="87">
        <v>4.5</v>
      </c>
      <c r="Y7016" s="87">
        <v>4.4</v>
      </c>
      <c r="Z7016" s="91"/>
      <c r="AA7016" s="92"/>
    </row>
    <row r="7017" customHeight="1" spans="1:27">
      <c r="A7017" s="62">
        <v>42</v>
      </c>
      <c r="B7017" s="91">
        <v>7057</v>
      </c>
      <c r="C7017" s="154" t="s">
        <v>14121</v>
      </c>
      <c r="D7017" s="154" t="s">
        <v>14061</v>
      </c>
      <c r="E7017" s="154" t="s">
        <v>4835</v>
      </c>
      <c r="F7017" s="154" t="s">
        <v>34</v>
      </c>
      <c r="G7017" s="155" t="s">
        <v>14122</v>
      </c>
      <c r="H7017" s="68">
        <v>153.1</v>
      </c>
      <c r="I7017" s="68">
        <v>55.5</v>
      </c>
      <c r="J7017" s="71">
        <f>IF(F7017="女",IF(H7017=0,0,VLOOKUP(I7017/(H7017*H7017/10000),标准!M$108:N$112,2,TRUE)),IF(H7017=0,0,VLOOKUP(I7017/(H7017*H7017/10000),标准!M$74:N$78,2,TRUE)))</f>
        <v>100</v>
      </c>
      <c r="K7017" s="72">
        <v>2710</v>
      </c>
      <c r="L7017" s="71">
        <f>IF(A7017&lt;43,IF(F7017="女",VLOOKUP(K7017,标准!K$108:L$128,2,TRUE),VLOOKUP(K7017,标准!K$74:L$94,2,TRUE)),IF(F7017="女",VLOOKUP(K7017,标准!K$39:L$59,2,TRUE),VLOOKUP(K7017,标准!K$3:L$23,2,TRUE)))</f>
        <v>74</v>
      </c>
      <c r="M7017" s="68">
        <v>10.5</v>
      </c>
      <c r="N7017" s="71">
        <f>IF(M7017="",0,IF(A7017&lt;43,IF(F7017="女",VLOOKUP(M7017,标准!C$108:D$128,2,TRUE),VLOOKUP(M7017,标准!C$74:D$94,2,TRUE)),IF(F7017="女",VLOOKUP(M7017,标准!C$39:D$59,2,TRUE),VLOOKUP(M7017,标准!C$3:D$23,2,TRUE))))</f>
        <v>66</v>
      </c>
      <c r="O7017" s="124">
        <v>150</v>
      </c>
      <c r="P7017" s="71">
        <f>IF(A7017&lt;43,IF(F7017="女",VLOOKUP(O7017/100,标准!E$108:F$128,2,TRUE),VLOOKUP(O7017/100,标准!E$74:F$94,2,TRUE)),IF(F7017="女",VLOOKUP(O7017/100,标准!E$39:F$59,2,TRUE),VLOOKUP(O7017/100,标准!E$3:F$23,2,TRUE)))</f>
        <v>50</v>
      </c>
      <c r="Q7017" s="125">
        <v>4.54</v>
      </c>
      <c r="R7017" s="71">
        <f>IF(Q7017=0,0,IF(A7017&lt;43,IF(F7017="女",IF(Q7017="",0,VLOOKUP(Q7017,标准!I$108:J$138,2,TRUE)),IF(Q7017="",0,VLOOKUP(Q7017,标准!I$74:J$104,2,TRUE))),IF(F7017="女",IF(Q7017="",0,VLOOKUP(Q7017,标准!I$39:J$69,2,TRUE)),IF(Q7017="",0,VLOOKUP(Q7017,标准!I$3:J$33,2,TRUE)))))</f>
        <v>40</v>
      </c>
      <c r="S7017" s="126">
        <v>31</v>
      </c>
      <c r="T7017" s="71">
        <f>IF(A7017&lt;43,IF(F7017="女",VLOOKUP(S7017,标准!G$108:H$138,2,TRUE),VLOOKUP(S7017,标准!G$74:H$99,2,TRUE)),IF(F7017="女",VLOOKUP(S7017,标准!G$39:H$69,2,TRUE),VLOOKUP(S7017,标准!G$3:H$28,2,TRUE)))</f>
        <v>64</v>
      </c>
      <c r="U7017" s="127">
        <v>10</v>
      </c>
      <c r="V7017" s="71">
        <f>IF(U7017=0,0,IF(A7017&lt;43,IF(F7017="女",IF(U7017="",0,VLOOKUP(U7017,标准!A$108:B$128,2,TRUE)),IF(U7017="",0,VLOOKUP(U7017,标准!A$74:B$94,2,TRUE))),IF(F7017="女",IF(U7017="",0,VLOOKUP(U7017,标准!A$39:B$59,2,TRUE)),IF(U7017="",0,VLOOKUP(U7017,标准!A$3:B$23,2,TRUE)))))</f>
        <v>62</v>
      </c>
      <c r="W7017" s="86">
        <f t="shared" si="109"/>
        <v>64.5</v>
      </c>
      <c r="X7017" s="87">
        <v>3.8</v>
      </c>
      <c r="Y7017" s="87">
        <v>3.7</v>
      </c>
      <c r="Z7017" s="91"/>
      <c r="AA7017" s="92"/>
    </row>
    <row r="7018" customHeight="1" spans="1:27">
      <c r="A7018" s="62">
        <v>42</v>
      </c>
      <c r="B7018" s="91">
        <v>7058</v>
      </c>
      <c r="C7018" s="154" t="s">
        <v>14123</v>
      </c>
      <c r="D7018" s="154" t="s">
        <v>14061</v>
      </c>
      <c r="E7018" s="154" t="s">
        <v>4835</v>
      </c>
      <c r="F7018" s="154" t="s">
        <v>34</v>
      </c>
      <c r="G7018" s="155" t="s">
        <v>14124</v>
      </c>
      <c r="H7018" s="68">
        <v>155</v>
      </c>
      <c r="I7018" s="68">
        <v>52.9</v>
      </c>
      <c r="J7018" s="71">
        <f>IF(F7018="女",IF(H7018=0,0,VLOOKUP(I7018/(H7018*H7018/10000),标准!M$108:N$112,2,TRUE)),IF(H7018=0,0,VLOOKUP(I7018/(H7018*H7018/10000),标准!M$74:N$78,2,TRUE)))</f>
        <v>100</v>
      </c>
      <c r="K7018" s="72">
        <v>2918</v>
      </c>
      <c r="L7018" s="71">
        <f>IF(A7018&lt;43,IF(F7018="女",VLOOKUP(K7018,标准!K$108:L$128,2,TRUE),VLOOKUP(K7018,标准!K$74:L$94,2,TRUE)),IF(F7018="女",VLOOKUP(K7018,标准!K$39:L$59,2,TRUE),VLOOKUP(K7018,标准!K$3:L$23,2,TRUE)))</f>
        <v>78</v>
      </c>
      <c r="M7018" s="68">
        <v>15</v>
      </c>
      <c r="N7018" s="71">
        <f>IF(M7018="",0,IF(A7018&lt;43,IF(F7018="女",VLOOKUP(M7018,标准!C$108:D$128,2,TRUE),VLOOKUP(M7018,标准!C$74:D$94,2,TRUE)),IF(F7018="女",VLOOKUP(M7018,标准!C$39:D$59,2,TRUE),VLOOKUP(M7018,标准!C$3:D$23,2,TRUE))))</f>
        <v>72</v>
      </c>
      <c r="O7018" s="124">
        <v>154</v>
      </c>
      <c r="P7018" s="71">
        <f>IF(A7018&lt;43,IF(F7018="女",VLOOKUP(O7018/100,标准!E$108:F$128,2,TRUE),VLOOKUP(O7018/100,标准!E$74:F$94,2,TRUE)),IF(F7018="女",VLOOKUP(O7018/100,标准!E$39:F$59,2,TRUE),VLOOKUP(O7018/100,标准!E$3:F$23,2,TRUE)))</f>
        <v>62</v>
      </c>
      <c r="Q7018" s="125">
        <v>4.34</v>
      </c>
      <c r="R7018" s="71">
        <f>IF(Q7018=0,0,IF(A7018&lt;43,IF(F7018="女",IF(Q7018="",0,VLOOKUP(Q7018,标准!I$108:J$138,2,TRUE)),IF(Q7018="",0,VLOOKUP(Q7018,标准!I$74:J$104,2,TRUE))),IF(F7018="女",IF(Q7018="",0,VLOOKUP(Q7018,标准!I$39:J$69,2,TRUE)),IF(Q7018="",0,VLOOKUP(Q7018,标准!I$3:J$33,2,TRUE)))))</f>
        <v>60</v>
      </c>
      <c r="S7018" s="126">
        <v>17</v>
      </c>
      <c r="T7018" s="71">
        <f>IF(A7018&lt;43,IF(F7018="女",VLOOKUP(S7018,标准!G$108:H$138,2,TRUE),VLOOKUP(S7018,标准!G$74:H$99,2,TRUE)),IF(F7018="女",VLOOKUP(S7018,标准!G$39:H$69,2,TRUE),VLOOKUP(S7018,标准!G$3:H$28,2,TRUE)))</f>
        <v>10</v>
      </c>
      <c r="U7018" s="127">
        <v>9.9</v>
      </c>
      <c r="V7018" s="71">
        <f>IF(U7018=0,0,IF(A7018&lt;43,IF(F7018="女",IF(U7018="",0,VLOOKUP(U7018,标准!A$108:B$128,2,TRUE)),IF(U7018="",0,VLOOKUP(U7018,标准!A$74:B$94,2,TRUE))),IF(F7018="女",IF(U7018="",0,VLOOKUP(U7018,标准!A$39:B$59,2,TRUE)),IF(U7018="",0,VLOOKUP(U7018,标准!A$3:B$23,2,TRUE)))))</f>
        <v>64</v>
      </c>
      <c r="W7018" s="86">
        <f t="shared" si="109"/>
        <v>65.9</v>
      </c>
      <c r="X7018" s="87">
        <v>4.1</v>
      </c>
      <c r="Y7018" s="87">
        <v>4.3</v>
      </c>
      <c r="Z7018" s="91"/>
      <c r="AA7018" s="92"/>
    </row>
    <row r="7019" customHeight="1" spans="1:27">
      <c r="A7019" s="62">
        <v>42</v>
      </c>
      <c r="B7019" s="91">
        <v>7059</v>
      </c>
      <c r="C7019" s="154" t="s">
        <v>14125</v>
      </c>
      <c r="D7019" s="154" t="s">
        <v>14061</v>
      </c>
      <c r="E7019" s="154" t="s">
        <v>4835</v>
      </c>
      <c r="F7019" s="154" t="s">
        <v>34</v>
      </c>
      <c r="G7019" s="155" t="s">
        <v>14126</v>
      </c>
      <c r="H7019" s="68">
        <v>155.3</v>
      </c>
      <c r="I7019" s="68">
        <v>61.2</v>
      </c>
      <c r="J7019" s="71">
        <f>IF(F7019="女",IF(H7019=0,0,VLOOKUP(I7019/(H7019*H7019/10000),标准!M$108:N$112,2,TRUE)),IF(H7019=0,0,VLOOKUP(I7019/(H7019*H7019/10000),标准!M$74:N$78,2,TRUE)))</f>
        <v>80</v>
      </c>
      <c r="K7019" s="72">
        <v>2720</v>
      </c>
      <c r="L7019" s="71">
        <f>IF(A7019&lt;43,IF(F7019="女",VLOOKUP(K7019,标准!K$108:L$128,2,TRUE),VLOOKUP(K7019,标准!K$74:L$94,2,TRUE)),IF(F7019="女",VLOOKUP(K7019,标准!K$39:L$59,2,TRUE),VLOOKUP(K7019,标准!K$3:L$23,2,TRUE)))</f>
        <v>74</v>
      </c>
      <c r="M7019" s="68">
        <v>18</v>
      </c>
      <c r="N7019" s="71">
        <f>IF(M7019="",0,IF(A7019&lt;43,IF(F7019="女",VLOOKUP(M7019,标准!C$108:D$128,2,TRUE),VLOOKUP(M7019,标准!C$74:D$94,2,TRUE)),IF(F7019="女",VLOOKUP(M7019,标准!C$39:D$59,2,TRUE),VLOOKUP(M7019,标准!C$3:D$23,2,TRUE))))</f>
        <v>78</v>
      </c>
      <c r="O7019" s="124">
        <v>162</v>
      </c>
      <c r="P7019" s="71">
        <f>IF(A7019&lt;43,IF(F7019="女",VLOOKUP(O7019/100,标准!E$108:F$128,2,TRUE),VLOOKUP(O7019/100,标准!E$74:F$94,2,TRUE)),IF(F7019="女",VLOOKUP(O7019/100,标准!E$39:F$59,2,TRUE),VLOOKUP(O7019/100,标准!E$3:F$23,2,TRUE)))</f>
        <v>66</v>
      </c>
      <c r="Q7019" s="125">
        <v>4.26</v>
      </c>
      <c r="R7019" s="71">
        <f>IF(Q7019=0,0,IF(A7019&lt;43,IF(F7019="女",IF(Q7019="",0,VLOOKUP(Q7019,标准!I$108:J$138,2,TRUE)),IF(Q7019="",0,VLOOKUP(Q7019,标准!I$74:J$104,2,TRUE))),IF(F7019="女",IF(Q7019="",0,VLOOKUP(Q7019,标准!I$39:J$69,2,TRUE)),IF(Q7019="",0,VLOOKUP(Q7019,标准!I$3:J$33,2,TRUE)))))</f>
        <v>62</v>
      </c>
      <c r="S7019" s="126">
        <v>36</v>
      </c>
      <c r="T7019" s="71">
        <f>IF(A7019&lt;43,IF(F7019="女",VLOOKUP(S7019,标准!G$108:H$138,2,TRUE),VLOOKUP(S7019,标准!G$74:H$99,2,TRUE)),IF(F7019="女",VLOOKUP(S7019,标准!G$39:H$69,2,TRUE),VLOOKUP(S7019,标准!G$3:H$28,2,TRUE)))</f>
        <v>70</v>
      </c>
      <c r="U7019" s="127">
        <v>9.2</v>
      </c>
      <c r="V7019" s="71">
        <f>IF(U7019=0,0,IF(A7019&lt;43,IF(F7019="女",IF(U7019="",0,VLOOKUP(U7019,标准!A$108:B$128,2,TRUE)),IF(U7019="",0,VLOOKUP(U7019,标准!A$74:B$94,2,TRUE))),IF(F7019="女",IF(U7019="",0,VLOOKUP(U7019,标准!A$39:B$59,2,TRUE)),IF(U7019="",0,VLOOKUP(U7019,标准!A$3:B$23,2,TRUE)))))</f>
        <v>70</v>
      </c>
      <c r="W7019" s="86">
        <f t="shared" si="109"/>
        <v>70.9</v>
      </c>
      <c r="X7019" s="87">
        <v>3.8</v>
      </c>
      <c r="Y7019" s="87">
        <v>3.8</v>
      </c>
      <c r="Z7019" s="91"/>
      <c r="AA7019" s="92"/>
    </row>
    <row r="7020" customHeight="1" spans="1:27">
      <c r="A7020" s="62">
        <v>42</v>
      </c>
      <c r="B7020" s="91">
        <v>7060</v>
      </c>
      <c r="C7020" s="154" t="s">
        <v>14127</v>
      </c>
      <c r="D7020" s="154" t="s">
        <v>14061</v>
      </c>
      <c r="E7020" s="154" t="s">
        <v>4835</v>
      </c>
      <c r="F7020" s="154" t="s">
        <v>34</v>
      </c>
      <c r="G7020" s="155" t="s">
        <v>14128</v>
      </c>
      <c r="H7020" s="68">
        <v>151.4</v>
      </c>
      <c r="I7020" s="68">
        <v>52.3</v>
      </c>
      <c r="J7020" s="71">
        <f>IF(F7020="女",IF(H7020=0,0,VLOOKUP(I7020/(H7020*H7020/10000),标准!M$108:N$112,2,TRUE)),IF(H7020=0,0,VLOOKUP(I7020/(H7020*H7020/10000),标准!M$74:N$78,2,TRUE)))</f>
        <v>100</v>
      </c>
      <c r="K7020" s="72">
        <v>3183</v>
      </c>
      <c r="L7020" s="71">
        <f>IF(A7020&lt;43,IF(F7020="女",VLOOKUP(K7020,标准!K$108:L$128,2,TRUE),VLOOKUP(K7020,标准!K$74:L$94,2,TRUE)),IF(F7020="女",VLOOKUP(K7020,标准!K$39:L$59,2,TRUE),VLOOKUP(K7020,标准!K$3:L$23,2,TRUE)))</f>
        <v>85</v>
      </c>
      <c r="M7020" s="68">
        <v>16</v>
      </c>
      <c r="N7020" s="71">
        <f>IF(M7020="",0,IF(A7020&lt;43,IF(F7020="女",VLOOKUP(M7020,标准!C$108:D$128,2,TRUE),VLOOKUP(M7020,标准!C$74:D$94,2,TRUE)),IF(F7020="女",VLOOKUP(M7020,标准!C$39:D$59,2,TRUE),VLOOKUP(M7020,标准!C$3:D$23,2,TRUE))))</f>
        <v>74</v>
      </c>
      <c r="O7020" s="124">
        <v>153</v>
      </c>
      <c r="P7020" s="71">
        <f>IF(A7020&lt;43,IF(F7020="女",VLOOKUP(O7020/100,标准!E$108:F$128,2,TRUE),VLOOKUP(O7020/100,标准!E$74:F$94,2,TRUE)),IF(F7020="女",VLOOKUP(O7020/100,标准!E$39:F$59,2,TRUE),VLOOKUP(O7020/100,标准!E$3:F$23,2,TRUE)))</f>
        <v>60</v>
      </c>
      <c r="Q7020" s="125">
        <v>3.54</v>
      </c>
      <c r="R7020" s="71">
        <f>IF(Q7020=0,0,IF(A7020&lt;43,IF(F7020="女",IF(Q7020="",0,VLOOKUP(Q7020,标准!I$108:J$138,2,TRUE)),IF(Q7020="",0,VLOOKUP(Q7020,标准!I$74:J$104,2,TRUE))),IF(F7020="女",IF(Q7020="",0,VLOOKUP(Q7020,标准!I$39:J$69,2,TRUE)),IF(Q7020="",0,VLOOKUP(Q7020,标准!I$3:J$33,2,TRUE)))))</f>
        <v>76</v>
      </c>
      <c r="S7020" s="126">
        <v>41</v>
      </c>
      <c r="T7020" s="71">
        <f>IF(A7020&lt;43,IF(F7020="女",VLOOKUP(S7020,标准!G$108:H$138,2,TRUE),VLOOKUP(S7020,标准!G$74:H$99,2,TRUE)),IF(F7020="女",VLOOKUP(S7020,标准!G$39:H$69,2,TRUE),VLOOKUP(S7020,标准!G$3:H$28,2,TRUE)))</f>
        <v>74</v>
      </c>
      <c r="U7020" s="127">
        <v>8.5</v>
      </c>
      <c r="V7020" s="71">
        <f>IF(U7020=0,0,IF(A7020&lt;43,IF(F7020="女",IF(U7020="",0,VLOOKUP(U7020,标准!A$108:B$128,2,TRUE)),IF(U7020="",0,VLOOKUP(U7020,标准!A$74:B$94,2,TRUE))),IF(F7020="女",IF(U7020="",0,VLOOKUP(U7020,标准!A$39:B$59,2,TRUE)),IF(U7020="",0,VLOOKUP(U7020,标准!A$3:B$23,2,TRUE)))))</f>
        <v>78</v>
      </c>
      <c r="W7020" s="86">
        <f t="shared" si="109"/>
        <v>79.35</v>
      </c>
      <c r="X7020" s="87">
        <v>4.7</v>
      </c>
      <c r="Y7020" s="87">
        <v>4.3</v>
      </c>
      <c r="Z7020" s="91"/>
      <c r="AA7020" s="92"/>
    </row>
    <row r="7021" customHeight="1" spans="1:27">
      <c r="A7021" s="62">
        <v>42</v>
      </c>
      <c r="B7021" s="91">
        <v>7061</v>
      </c>
      <c r="C7021" s="154" t="s">
        <v>14129</v>
      </c>
      <c r="D7021" s="154" t="s">
        <v>14061</v>
      </c>
      <c r="E7021" s="154" t="s">
        <v>4835</v>
      </c>
      <c r="F7021" s="154" t="s">
        <v>34</v>
      </c>
      <c r="G7021" s="155" t="s">
        <v>14130</v>
      </c>
      <c r="H7021" s="68">
        <v>159</v>
      </c>
      <c r="I7021" s="68">
        <v>45.7</v>
      </c>
      <c r="J7021" s="71">
        <f>IF(F7021="女",IF(H7021=0,0,VLOOKUP(I7021/(H7021*H7021/10000),标准!M$108:N$112,2,TRUE)),IF(H7021=0,0,VLOOKUP(I7021/(H7021*H7021/10000),标准!M$74:N$78,2,TRUE)))</f>
        <v>100</v>
      </c>
      <c r="K7021" s="72">
        <v>3378</v>
      </c>
      <c r="L7021" s="71">
        <f>IF(A7021&lt;43,IF(F7021="女",VLOOKUP(K7021,标准!K$108:L$128,2,TRUE),VLOOKUP(K7021,标准!K$74:L$94,2,TRUE)),IF(F7021="女",VLOOKUP(K7021,标准!K$39:L$59,2,TRUE),VLOOKUP(K7021,标准!K$3:L$23,2,TRUE)))</f>
        <v>95</v>
      </c>
      <c r="M7021" s="68">
        <v>24</v>
      </c>
      <c r="N7021" s="71">
        <f>IF(M7021="",0,IF(A7021&lt;43,IF(F7021="女",VLOOKUP(M7021,标准!C$108:D$128,2,TRUE),VLOOKUP(M7021,标准!C$74:D$94,2,TRUE)),IF(F7021="女",VLOOKUP(M7021,标准!C$39:D$59,2,TRUE),VLOOKUP(M7021,标准!C$3:D$23,2,TRUE))))</f>
        <v>95</v>
      </c>
      <c r="O7021" s="124">
        <v>178</v>
      </c>
      <c r="P7021" s="71">
        <f>IF(A7021&lt;43,IF(F7021="女",VLOOKUP(O7021/100,标准!E$108:F$128,2,TRUE),VLOOKUP(O7021/100,标准!E$74:F$94,2,TRUE)),IF(F7021="女",VLOOKUP(O7021/100,标准!E$39:F$59,2,TRUE),VLOOKUP(O7021/100,标准!E$3:F$23,2,TRUE)))</f>
        <v>78</v>
      </c>
      <c r="Q7021" s="125">
        <v>5.44</v>
      </c>
      <c r="R7021" s="71">
        <f>IF(Q7021=0,0,IF(A7021&lt;43,IF(F7021="女",IF(Q7021="",0,VLOOKUP(Q7021,标准!I$108:J$138,2,TRUE)),IF(Q7021="",0,VLOOKUP(Q7021,标准!I$74:J$104,2,TRUE))),IF(F7021="女",IF(Q7021="",0,VLOOKUP(Q7021,标准!I$39:J$69,2,TRUE)),IF(Q7021="",0,VLOOKUP(Q7021,标准!I$3:J$33,2,TRUE)))))</f>
        <v>0</v>
      </c>
      <c r="S7021" s="126">
        <v>38</v>
      </c>
      <c r="T7021" s="71">
        <f>IF(A7021&lt;43,IF(F7021="女",VLOOKUP(S7021,标准!G$108:H$138,2,TRUE),VLOOKUP(S7021,标准!G$74:H$99,2,TRUE)),IF(F7021="女",VLOOKUP(S7021,标准!G$39:H$69,2,TRUE),VLOOKUP(S7021,标准!G$3:H$28,2,TRUE)))</f>
        <v>72</v>
      </c>
      <c r="U7021" s="127">
        <v>9</v>
      </c>
      <c r="V7021" s="71">
        <f>IF(U7021=0,0,IF(A7021&lt;43,IF(F7021="女",IF(U7021="",0,VLOOKUP(U7021,标准!A$108:B$128,2,TRUE)),IF(U7021="",0,VLOOKUP(U7021,标准!A$74:B$94,2,TRUE))),IF(F7021="女",IF(U7021="",0,VLOOKUP(U7021,标准!A$39:B$59,2,TRUE)),IF(U7021="",0,VLOOKUP(U7021,标准!A$3:B$23,2,TRUE)))))</f>
        <v>72</v>
      </c>
      <c r="W7021" s="86">
        <f t="shared" si="109"/>
        <v>68.15</v>
      </c>
      <c r="X7021" s="87">
        <v>4.8</v>
      </c>
      <c r="Y7021" s="87">
        <v>3.8</v>
      </c>
      <c r="Z7021" s="91"/>
      <c r="AA7021" s="92"/>
    </row>
    <row r="7022" customHeight="1" spans="1:27">
      <c r="A7022" s="62">
        <v>42</v>
      </c>
      <c r="B7022" s="91">
        <v>7062</v>
      </c>
      <c r="C7022" s="154" t="s">
        <v>14131</v>
      </c>
      <c r="D7022" s="154" t="s">
        <v>14132</v>
      </c>
      <c r="E7022" s="154" t="s">
        <v>4835</v>
      </c>
      <c r="F7022" s="154" t="s">
        <v>30</v>
      </c>
      <c r="G7022" s="155" t="s">
        <v>14133</v>
      </c>
      <c r="H7022" s="68">
        <v>169.7</v>
      </c>
      <c r="I7022" s="68">
        <v>68.8</v>
      </c>
      <c r="J7022" s="71">
        <f>IF(F7022="女",IF(H7022=0,0,VLOOKUP(I7022/(H7022*H7022/10000),标准!M$108:N$112,2,TRUE)),IF(H7022=0,0,VLOOKUP(I7022/(H7022*H7022/10000),标准!M$74:N$78,2,TRUE)))</f>
        <v>100</v>
      </c>
      <c r="K7022" s="72">
        <v>4015</v>
      </c>
      <c r="L7022" s="71">
        <f>IF(A7022&lt;43,IF(F7022="女",VLOOKUP(K7022,标准!K$108:L$128,2,TRUE),VLOOKUP(K7022,标准!K$74:L$94,2,TRUE)),IF(F7022="女",VLOOKUP(K7022,标准!K$39:L$59,2,TRUE),VLOOKUP(K7022,标准!K$3:L$23,2,TRUE)))</f>
        <v>74</v>
      </c>
      <c r="M7022" s="68">
        <v>27</v>
      </c>
      <c r="N7022" s="71">
        <f>IF(M7022="",0,IF(A7022&lt;43,IF(F7022="女",VLOOKUP(M7022,标准!C$108:D$128,2,TRUE),VLOOKUP(M7022,标准!C$74:D$94,2,TRUE)),IF(F7022="女",VLOOKUP(M7022,标准!C$39:D$59,2,TRUE),VLOOKUP(M7022,标准!C$3:D$23,2,TRUE))))</f>
        <v>100</v>
      </c>
      <c r="O7022" s="75"/>
      <c r="P7022" s="71">
        <f>IF(A7022&lt;43,IF(F7022="女",VLOOKUP(O7022/100,标准!E$108:F$128,2,TRUE),VLOOKUP(O7022/100,标准!E$74:F$94,2,TRUE)),IF(F7022="女",VLOOKUP(O7022/100,标准!E$39:F$59,2,TRUE),VLOOKUP(O7022/100,标准!E$3:F$23,2,TRUE)))</f>
        <v>0</v>
      </c>
      <c r="Q7022" s="79"/>
      <c r="R7022" s="71">
        <f>IF(Q7022=0,0,IF(A7022&lt;43,IF(F7022="女",IF(Q7022="",0,VLOOKUP(Q7022,标准!I$108:J$138,2,TRUE)),IF(Q7022="",0,VLOOKUP(Q7022,标准!I$74:J$104,2,TRUE))),IF(F7022="女",IF(Q7022="",0,VLOOKUP(Q7022,标准!I$39:J$69,2,TRUE)),IF(Q7022="",0,VLOOKUP(Q7022,标准!I$3:J$33,2,TRUE)))))</f>
        <v>0</v>
      </c>
      <c r="S7022" s="80"/>
      <c r="T7022" s="71">
        <f>IF(A7022&lt;43,IF(F7022="女",VLOOKUP(S7022,标准!G$108:H$138,2,TRUE),VLOOKUP(S7022,标准!G$74:H$99,2,TRUE)),IF(F7022="女",VLOOKUP(S7022,标准!G$39:H$69,2,TRUE),VLOOKUP(S7022,标准!G$3:H$28,2,TRUE)))</f>
        <v>0</v>
      </c>
      <c r="U7022" s="86"/>
      <c r="V7022" s="71">
        <f>IF(U7022=0,0,IF(A7022&lt;43,IF(F7022="女",IF(U7022="",0,VLOOKUP(U7022,标准!A$108:B$128,2,TRUE)),IF(U7022="",0,VLOOKUP(U7022,标准!A$74:B$94,2,TRUE))),IF(F7022="女",IF(U7022="",0,VLOOKUP(U7022,标准!A$39:B$59,2,TRUE)),IF(U7022="",0,VLOOKUP(U7022,标准!A$3:B$23,2,TRUE)))))</f>
        <v>0</v>
      </c>
      <c r="W7022" s="86">
        <v>80</v>
      </c>
      <c r="X7022" s="87">
        <v>4.8</v>
      </c>
      <c r="Y7022" s="87">
        <v>4.7</v>
      </c>
      <c r="Z7022" s="91"/>
      <c r="AA7022" s="92" t="s">
        <v>32</v>
      </c>
    </row>
    <row r="7023" customHeight="1" spans="1:27">
      <c r="A7023" s="62">
        <v>42</v>
      </c>
      <c r="B7023" s="91">
        <v>7063</v>
      </c>
      <c r="C7023" s="154" t="s">
        <v>14134</v>
      </c>
      <c r="D7023" s="154" t="s">
        <v>14132</v>
      </c>
      <c r="E7023" s="154" t="s">
        <v>4835</v>
      </c>
      <c r="F7023" s="154" t="s">
        <v>30</v>
      </c>
      <c r="G7023" s="155" t="s">
        <v>14135</v>
      </c>
      <c r="H7023" s="68">
        <v>163.3</v>
      </c>
      <c r="I7023" s="68">
        <v>51.7</v>
      </c>
      <c r="J7023" s="71">
        <f>IF(F7023="女",IF(H7023=0,0,VLOOKUP(I7023/(H7023*H7023/10000),标准!M$108:N$112,2,TRUE)),IF(H7023=0,0,VLOOKUP(I7023/(H7023*H7023/10000),标准!M$74:N$78,2,TRUE)))</f>
        <v>100</v>
      </c>
      <c r="K7023" s="72">
        <v>6803</v>
      </c>
      <c r="L7023" s="71">
        <f>IF(A7023&lt;43,IF(F7023="女",VLOOKUP(K7023,标准!K$108:L$128,2,TRUE),VLOOKUP(K7023,标准!K$74:L$94,2,TRUE)),IF(F7023="女",VLOOKUP(K7023,标准!K$39:L$59,2,TRUE),VLOOKUP(K7023,标准!K$3:L$23,2,TRUE)))</f>
        <v>100</v>
      </c>
      <c r="M7023" s="68">
        <v>14.2</v>
      </c>
      <c r="N7023" s="71">
        <f>IF(M7023="",0,IF(A7023&lt;43,IF(F7023="女",VLOOKUP(M7023,标准!C$108:D$128,2,TRUE),VLOOKUP(M7023,标准!C$74:D$94,2,TRUE)),IF(F7023="女",VLOOKUP(M7023,标准!C$39:D$59,2,TRUE),VLOOKUP(M7023,标准!C$3:D$23,2,TRUE))))</f>
        <v>74</v>
      </c>
      <c r="O7023" s="124">
        <v>180</v>
      </c>
      <c r="P7023" s="71">
        <f>IF(A7023&lt;43,IF(F7023="女",VLOOKUP(O7023/100,标准!E$108:F$128,2,TRUE),VLOOKUP(O7023/100,标准!E$74:F$94,2,TRUE)),IF(F7023="女",VLOOKUP(O7023/100,标准!E$39:F$59,2,TRUE),VLOOKUP(O7023/100,标准!E$3:F$23,2,TRUE)))</f>
        <v>0</v>
      </c>
      <c r="Q7023" s="125">
        <v>4.55</v>
      </c>
      <c r="R7023" s="71">
        <f>IF(Q7023=0,0,IF(A7023&lt;43,IF(F7023="女",IF(Q7023="",0,VLOOKUP(Q7023,标准!I$108:J$138,2,TRUE)),IF(Q7023="",0,VLOOKUP(Q7023,标准!I$74:J$104,2,TRUE))),IF(F7023="女",IF(Q7023="",0,VLOOKUP(Q7023,标准!I$39:J$69,2,TRUE)),IF(Q7023="",0,VLOOKUP(Q7023,标准!I$3:J$33,2,TRUE)))))</f>
        <v>40</v>
      </c>
      <c r="S7023" s="126">
        <v>0</v>
      </c>
      <c r="T7023" s="71">
        <f>IF(A7023&lt;43,IF(F7023="女",VLOOKUP(S7023,标准!G$108:H$138,2,TRUE),VLOOKUP(S7023,标准!G$74:H$99,2,TRUE)),IF(F7023="女",VLOOKUP(S7023,标准!G$39:H$69,2,TRUE),VLOOKUP(S7023,标准!G$3:H$28,2,TRUE)))</f>
        <v>0</v>
      </c>
      <c r="U7023" s="127">
        <v>9.3</v>
      </c>
      <c r="V7023" s="71">
        <f>IF(U7023=0,0,IF(A7023&lt;43,IF(F7023="女",IF(U7023="",0,VLOOKUP(U7023,标准!A$108:B$128,2,TRUE)),IF(U7023="",0,VLOOKUP(U7023,标准!A$74:B$94,2,TRUE))),IF(F7023="女",IF(U7023="",0,VLOOKUP(U7023,标准!A$39:B$59,2,TRUE)),IF(U7023="",0,VLOOKUP(U7023,标准!A$3:B$23,2,TRUE)))))</f>
        <v>50</v>
      </c>
      <c r="W7023" s="86">
        <f t="shared" si="109"/>
        <v>55.4</v>
      </c>
      <c r="X7023" s="87">
        <v>3.7</v>
      </c>
      <c r="Y7023" s="87">
        <v>3.7</v>
      </c>
      <c r="Z7023" s="91"/>
      <c r="AA7023" s="92"/>
    </row>
    <row r="7024" customHeight="1" spans="1:27">
      <c r="A7024" s="62">
        <v>42</v>
      </c>
      <c r="B7024" s="91">
        <v>7064</v>
      </c>
      <c r="C7024" s="154" t="s">
        <v>14136</v>
      </c>
      <c r="D7024" s="154" t="s">
        <v>14132</v>
      </c>
      <c r="E7024" s="154" t="s">
        <v>4835</v>
      </c>
      <c r="F7024" s="154" t="s">
        <v>34</v>
      </c>
      <c r="G7024" s="155" t="s">
        <v>14137</v>
      </c>
      <c r="H7024" s="68"/>
      <c r="I7024" s="68"/>
      <c r="J7024" s="71">
        <f>IF(F7024="女",IF(H7024=0,0,VLOOKUP(I7024/(H7024*H7024/10000),标准!M$108:N$112,2,TRUE)),IF(H7024=0,0,VLOOKUP(I7024/(H7024*H7024/10000),标准!M$74:N$78,2,TRUE)))</f>
        <v>0</v>
      </c>
      <c r="K7024" s="72"/>
      <c r="L7024" s="71">
        <f>IF(A7024&lt;43,IF(F7024="女",VLOOKUP(K7024,标准!K$108:L$128,2,TRUE),VLOOKUP(K7024,标准!K$74:L$94,2,TRUE)),IF(F7024="女",VLOOKUP(K7024,标准!K$39:L$59,2,TRUE),VLOOKUP(K7024,标准!K$3:L$23,2,TRUE)))</f>
        <v>0</v>
      </c>
      <c r="M7024" s="68">
        <v>0</v>
      </c>
      <c r="N7024" s="71">
        <f>IF(M7024="",0,IF(A7024&lt;43,IF(F7024="女",VLOOKUP(M7024,标准!C$108:D$128,2,TRUE),VLOOKUP(M7024,标准!C$74:D$94,2,TRUE)),IF(F7024="女",VLOOKUP(M7024,标准!C$39:D$59,2,TRUE),VLOOKUP(M7024,标准!C$3:D$23,2,TRUE))))</f>
        <v>0</v>
      </c>
      <c r="O7024" s="75"/>
      <c r="P7024" s="71">
        <f>IF(A7024&lt;43,IF(F7024="女",VLOOKUP(O7024/100,标准!E$108:F$128,2,TRUE),VLOOKUP(O7024/100,标准!E$74:F$94,2,TRUE)),IF(F7024="女",VLOOKUP(O7024/100,标准!E$39:F$59,2,TRUE),VLOOKUP(O7024/100,标准!E$3:F$23,2,TRUE)))</f>
        <v>0</v>
      </c>
      <c r="Q7024" s="79"/>
      <c r="R7024" s="71">
        <f>IF(Q7024=0,0,IF(A7024&lt;43,IF(F7024="女",IF(Q7024="",0,VLOOKUP(Q7024,标准!I$108:J$138,2,TRUE)),IF(Q7024="",0,VLOOKUP(Q7024,标准!I$74:J$104,2,TRUE))),IF(F7024="女",IF(Q7024="",0,VLOOKUP(Q7024,标准!I$39:J$69,2,TRUE)),IF(Q7024="",0,VLOOKUP(Q7024,标准!I$3:J$33,2,TRUE)))))</f>
        <v>0</v>
      </c>
      <c r="S7024" s="80"/>
      <c r="T7024" s="71">
        <f>IF(A7024&lt;43,IF(F7024="女",VLOOKUP(S7024,标准!G$108:H$138,2,TRUE),VLOOKUP(S7024,标准!G$74:H$99,2,TRUE)),IF(F7024="女",VLOOKUP(S7024,标准!G$39:H$69,2,TRUE),VLOOKUP(S7024,标准!G$3:H$28,2,TRUE)))</f>
        <v>0</v>
      </c>
      <c r="U7024" s="86"/>
      <c r="V7024" s="71">
        <f>IF(U7024=0,0,IF(A7024&lt;43,IF(F7024="女",IF(U7024="",0,VLOOKUP(U7024,标准!A$108:B$128,2,TRUE)),IF(U7024="",0,VLOOKUP(U7024,标准!A$74:B$94,2,TRUE))),IF(F7024="女",IF(U7024="",0,VLOOKUP(U7024,标准!A$39:B$59,2,TRUE)),IF(U7024="",0,VLOOKUP(U7024,标准!A$3:B$23,2,TRUE)))))</f>
        <v>0</v>
      </c>
      <c r="W7024" s="86">
        <f t="shared" si="109"/>
        <v>0</v>
      </c>
      <c r="X7024" s="87"/>
      <c r="Y7024" s="87"/>
      <c r="Z7024" s="91"/>
      <c r="AA7024" s="92"/>
    </row>
    <row r="7025" customHeight="1" spans="1:27">
      <c r="A7025" s="62">
        <v>42</v>
      </c>
      <c r="B7025" s="91">
        <v>7065</v>
      </c>
      <c r="C7025" s="154" t="s">
        <v>14138</v>
      </c>
      <c r="D7025" s="154" t="s">
        <v>14132</v>
      </c>
      <c r="E7025" s="154" t="s">
        <v>4835</v>
      </c>
      <c r="F7025" s="154" t="s">
        <v>30</v>
      </c>
      <c r="G7025" s="155" t="s">
        <v>14139</v>
      </c>
      <c r="H7025" s="68"/>
      <c r="I7025" s="68"/>
      <c r="J7025" s="71">
        <f>IF(F7025="女",IF(H7025=0,0,VLOOKUP(I7025/(H7025*H7025/10000),标准!M$108:N$112,2,TRUE)),IF(H7025=0,0,VLOOKUP(I7025/(H7025*H7025/10000),标准!M$74:N$78,2,TRUE)))</f>
        <v>0</v>
      </c>
      <c r="K7025" s="72"/>
      <c r="L7025" s="71">
        <f>IF(A7025&lt;43,IF(F7025="女",VLOOKUP(K7025,标准!K$108:L$128,2,TRUE),VLOOKUP(K7025,标准!K$74:L$94,2,TRUE)),IF(F7025="女",VLOOKUP(K7025,标准!K$39:L$59,2,TRUE),VLOOKUP(K7025,标准!K$3:L$23,2,TRUE)))</f>
        <v>0</v>
      </c>
      <c r="M7025" s="68">
        <v>0</v>
      </c>
      <c r="N7025" s="71">
        <f>IF(M7025="",0,IF(A7025&lt;43,IF(F7025="女",VLOOKUP(M7025,标准!C$108:D$128,2,TRUE),VLOOKUP(M7025,标准!C$74:D$94,2,TRUE)),IF(F7025="女",VLOOKUP(M7025,标准!C$39:D$59,2,TRUE),VLOOKUP(M7025,标准!C$3:D$23,2,TRUE))))</f>
        <v>20</v>
      </c>
      <c r="O7025" s="75"/>
      <c r="P7025" s="71">
        <f>IF(A7025&lt;43,IF(F7025="女",VLOOKUP(O7025/100,标准!E$108:F$128,2,TRUE),VLOOKUP(O7025/100,标准!E$74:F$94,2,TRUE)),IF(F7025="女",VLOOKUP(O7025/100,标准!E$39:F$59,2,TRUE),VLOOKUP(O7025/100,标准!E$3:F$23,2,TRUE)))</f>
        <v>0</v>
      </c>
      <c r="Q7025" s="79"/>
      <c r="R7025" s="71">
        <f>IF(Q7025=0,0,IF(A7025&lt;43,IF(F7025="女",IF(Q7025="",0,VLOOKUP(Q7025,标准!I$108:J$138,2,TRUE)),IF(Q7025="",0,VLOOKUP(Q7025,标准!I$74:J$104,2,TRUE))),IF(F7025="女",IF(Q7025="",0,VLOOKUP(Q7025,标准!I$39:J$69,2,TRUE)),IF(Q7025="",0,VLOOKUP(Q7025,标准!I$3:J$33,2,TRUE)))))</f>
        <v>0</v>
      </c>
      <c r="S7025" s="80"/>
      <c r="T7025" s="71">
        <f>IF(A7025&lt;43,IF(F7025="女",VLOOKUP(S7025,标准!G$108:H$138,2,TRUE),VLOOKUP(S7025,标准!G$74:H$99,2,TRUE)),IF(F7025="女",VLOOKUP(S7025,标准!G$39:H$69,2,TRUE),VLOOKUP(S7025,标准!G$3:H$28,2,TRUE)))</f>
        <v>0</v>
      </c>
      <c r="U7025" s="86"/>
      <c r="V7025" s="71">
        <f>IF(U7025=0,0,IF(A7025&lt;43,IF(F7025="女",IF(U7025="",0,VLOOKUP(U7025,标准!A$108:B$128,2,TRUE)),IF(U7025="",0,VLOOKUP(U7025,标准!A$74:B$94,2,TRUE))),IF(F7025="女",IF(U7025="",0,VLOOKUP(U7025,标准!A$39:B$59,2,TRUE)),IF(U7025="",0,VLOOKUP(U7025,标准!A$3:B$23,2,TRUE)))))</f>
        <v>0</v>
      </c>
      <c r="W7025" s="86">
        <f t="shared" si="109"/>
        <v>2</v>
      </c>
      <c r="X7025" s="87"/>
      <c r="Y7025" s="87"/>
      <c r="Z7025" s="91"/>
      <c r="AA7025" s="92"/>
    </row>
    <row r="7026" customHeight="1" spans="1:27">
      <c r="A7026" s="62">
        <v>42</v>
      </c>
      <c r="B7026" s="91">
        <v>7066</v>
      </c>
      <c r="C7026" s="154" t="s">
        <v>14140</v>
      </c>
      <c r="D7026" s="154" t="s">
        <v>14132</v>
      </c>
      <c r="E7026" s="154" t="s">
        <v>4835</v>
      </c>
      <c r="F7026" s="154" t="s">
        <v>34</v>
      </c>
      <c r="G7026" s="155" t="s">
        <v>14141</v>
      </c>
      <c r="H7026" s="68"/>
      <c r="I7026" s="68"/>
      <c r="J7026" s="71">
        <f>IF(F7026="女",IF(H7026=0,0,VLOOKUP(I7026/(H7026*H7026/10000),标准!M$108:N$112,2,TRUE)),IF(H7026=0,0,VLOOKUP(I7026/(H7026*H7026/10000),标准!M$74:N$78,2,TRUE)))</f>
        <v>0</v>
      </c>
      <c r="K7026" s="72">
        <v>3194</v>
      </c>
      <c r="L7026" s="71">
        <f>IF(A7026&lt;43,IF(F7026="女",VLOOKUP(K7026,标准!K$108:L$128,2,TRUE),VLOOKUP(K7026,标准!K$74:L$94,2,TRUE)),IF(F7026="女",VLOOKUP(K7026,标准!K$39:L$59,2,TRUE),VLOOKUP(K7026,标准!K$3:L$23,2,TRUE)))</f>
        <v>85</v>
      </c>
      <c r="M7026" s="68">
        <v>22.4</v>
      </c>
      <c r="N7026" s="71">
        <f>IF(M7026="",0,IF(A7026&lt;43,IF(F7026="女",VLOOKUP(M7026,标准!C$108:D$128,2,TRUE),VLOOKUP(M7026,标准!C$74:D$94,2,TRUE)),IF(F7026="女",VLOOKUP(M7026,标准!C$39:D$59,2,TRUE),VLOOKUP(M7026,标准!C$3:D$23,2,TRUE))))</f>
        <v>90</v>
      </c>
      <c r="O7026" s="124">
        <v>155</v>
      </c>
      <c r="P7026" s="71">
        <f>IF(A7026&lt;43,IF(F7026="女",VLOOKUP(O7026/100,标准!E$108:F$128,2,TRUE),VLOOKUP(O7026/100,标准!E$74:F$94,2,TRUE)),IF(F7026="女",VLOOKUP(O7026/100,标准!E$39:F$59,2,TRUE),VLOOKUP(O7026/100,标准!E$3:F$23,2,TRUE)))</f>
        <v>62</v>
      </c>
      <c r="Q7026" s="125">
        <v>5.28</v>
      </c>
      <c r="R7026" s="71">
        <f>IF(Q7026=0,0,IF(A7026&lt;43,IF(F7026="女",IF(Q7026="",0,VLOOKUP(Q7026,标准!I$108:J$138,2,TRUE)),IF(Q7026="",0,VLOOKUP(Q7026,标准!I$74:J$104,2,TRUE))),IF(F7026="女",IF(Q7026="",0,VLOOKUP(Q7026,标准!I$39:J$69,2,TRUE)),IF(Q7026="",0,VLOOKUP(Q7026,标准!I$3:J$33,2,TRUE)))))</f>
        <v>0</v>
      </c>
      <c r="S7026" s="126">
        <v>53</v>
      </c>
      <c r="T7026" s="71">
        <f>IF(A7026&lt;43,IF(F7026="女",VLOOKUP(S7026,标准!G$108:H$138,2,TRUE),VLOOKUP(S7026,标准!G$74:H$99,2,TRUE)),IF(F7026="女",VLOOKUP(S7026,标准!G$39:H$69,2,TRUE),VLOOKUP(S7026,标准!G$3:H$28,2,TRUE)))</f>
        <v>90</v>
      </c>
      <c r="U7026" s="127">
        <v>9.9</v>
      </c>
      <c r="V7026" s="71">
        <f>IF(U7026=0,0,IF(A7026&lt;43,IF(F7026="女",IF(U7026="",0,VLOOKUP(U7026,标准!A$108:B$128,2,TRUE)),IF(U7026="",0,VLOOKUP(U7026,标准!A$74:B$94,2,TRUE))),IF(F7026="女",IF(U7026="",0,VLOOKUP(U7026,标准!A$39:B$59,2,TRUE)),IF(U7026="",0,VLOOKUP(U7026,标准!A$3:B$23,2,TRUE)))))</f>
        <v>64</v>
      </c>
      <c r="W7026" s="86">
        <f t="shared" si="109"/>
        <v>49.75</v>
      </c>
      <c r="X7026" s="87">
        <v>4.3</v>
      </c>
      <c r="Y7026" s="87">
        <v>4.3</v>
      </c>
      <c r="Z7026" s="91"/>
      <c r="AA7026" s="92"/>
    </row>
    <row r="7027" customHeight="1" spans="1:27">
      <c r="A7027" s="62">
        <v>42</v>
      </c>
      <c r="B7027" s="91">
        <v>7067</v>
      </c>
      <c r="C7027" s="154" t="s">
        <v>14142</v>
      </c>
      <c r="D7027" s="154" t="s">
        <v>14132</v>
      </c>
      <c r="E7027" s="154" t="s">
        <v>4835</v>
      </c>
      <c r="F7027" s="154" t="s">
        <v>34</v>
      </c>
      <c r="G7027" s="155" t="s">
        <v>14143</v>
      </c>
      <c r="H7027" s="68">
        <v>152.5</v>
      </c>
      <c r="I7027" s="68">
        <v>41.7</v>
      </c>
      <c r="J7027" s="71">
        <f>IF(F7027="女",IF(H7027=0,0,VLOOKUP(I7027/(H7027*H7027/10000),标准!M$108:N$112,2,TRUE)),IF(H7027=0,0,VLOOKUP(I7027/(H7027*H7027/10000),标准!M$74:N$78,2,TRUE)))</f>
        <v>100</v>
      </c>
      <c r="K7027" s="72">
        <v>2545</v>
      </c>
      <c r="L7027" s="71">
        <f>IF(A7027&lt;43,IF(F7027="女",VLOOKUP(K7027,标准!K$108:L$128,2,TRUE),VLOOKUP(K7027,标准!K$74:L$94,2,TRUE)),IF(F7027="女",VLOOKUP(K7027,标准!K$39:L$59,2,TRUE),VLOOKUP(K7027,标准!K$3:L$23,2,TRUE)))</f>
        <v>70</v>
      </c>
      <c r="M7027" s="68">
        <v>19</v>
      </c>
      <c r="N7027" s="71">
        <f>IF(M7027="",0,IF(A7027&lt;43,IF(F7027="女",VLOOKUP(M7027,标准!C$108:D$128,2,TRUE),VLOOKUP(M7027,标准!C$74:D$94,2,TRUE)),IF(F7027="女",VLOOKUP(M7027,标准!C$39:D$59,2,TRUE),VLOOKUP(M7027,标准!C$3:D$23,2,TRUE))))</f>
        <v>80</v>
      </c>
      <c r="O7027" s="124">
        <v>152</v>
      </c>
      <c r="P7027" s="71">
        <f>IF(A7027&lt;43,IF(F7027="女",VLOOKUP(O7027/100,标准!E$108:F$128,2,TRUE),VLOOKUP(O7027/100,标准!E$74:F$94,2,TRUE)),IF(F7027="女",VLOOKUP(O7027/100,标准!E$39:F$59,2,TRUE),VLOOKUP(O7027/100,标准!E$3:F$23,2,TRUE)))</f>
        <v>60</v>
      </c>
      <c r="Q7027" s="125">
        <v>4.09</v>
      </c>
      <c r="R7027" s="71">
        <f>IF(Q7027=0,0,IF(A7027&lt;43,IF(F7027="女",IF(Q7027="",0,VLOOKUP(Q7027,标准!I$108:J$138,2,TRUE)),IF(Q7027="",0,VLOOKUP(Q7027,标准!I$74:J$104,2,TRUE))),IF(F7027="女",IF(Q7027="",0,VLOOKUP(Q7027,标准!I$39:J$69,2,TRUE)),IF(Q7027="",0,VLOOKUP(Q7027,标准!I$3:J$33,2,TRUE)))))</f>
        <v>70</v>
      </c>
      <c r="S7027" s="126">
        <v>43</v>
      </c>
      <c r="T7027" s="71">
        <f>IF(A7027&lt;43,IF(F7027="女",VLOOKUP(S7027,标准!G$108:H$138,2,TRUE),VLOOKUP(S7027,标准!G$74:H$99,2,TRUE)),IF(F7027="女",VLOOKUP(S7027,标准!G$39:H$69,2,TRUE),VLOOKUP(S7027,标准!G$3:H$28,2,TRUE)))</f>
        <v>76</v>
      </c>
      <c r="U7027" s="127">
        <v>8.7</v>
      </c>
      <c r="V7027" s="71">
        <f>IF(U7027=0,0,IF(A7027&lt;43,IF(F7027="女",IF(U7027="",0,VLOOKUP(U7027,标准!A$108:B$128,2,TRUE)),IF(U7027="",0,VLOOKUP(U7027,标准!A$74:B$94,2,TRUE))),IF(F7027="女",IF(U7027="",0,VLOOKUP(U7027,标准!A$39:B$59,2,TRUE)),IF(U7027="",0,VLOOKUP(U7027,标准!A$3:B$23,2,TRUE)))))</f>
        <v>76</v>
      </c>
      <c r="W7027" s="86">
        <f t="shared" si="109"/>
        <v>76.3</v>
      </c>
      <c r="X7027" s="87">
        <v>4.7</v>
      </c>
      <c r="Y7027" s="87">
        <v>4.8</v>
      </c>
      <c r="Z7027" s="91">
        <v>1</v>
      </c>
      <c r="AA7027" s="92"/>
    </row>
    <row r="7028" customHeight="1" spans="1:27">
      <c r="A7028" s="62">
        <v>42</v>
      </c>
      <c r="B7028" s="91">
        <v>7068</v>
      </c>
      <c r="C7028" s="154" t="s">
        <v>14144</v>
      </c>
      <c r="D7028" s="154" t="s">
        <v>14132</v>
      </c>
      <c r="E7028" s="154" t="s">
        <v>4835</v>
      </c>
      <c r="F7028" s="154" t="s">
        <v>34</v>
      </c>
      <c r="G7028" s="155" t="s">
        <v>14145</v>
      </c>
      <c r="H7028" s="68">
        <v>165.8</v>
      </c>
      <c r="I7028" s="68">
        <v>71.8</v>
      </c>
      <c r="J7028" s="71">
        <f>IF(F7028="女",IF(H7028=0,0,VLOOKUP(I7028/(H7028*H7028/10000),标准!M$108:N$112,2,TRUE)),IF(H7028=0,0,VLOOKUP(I7028/(H7028*H7028/10000),标准!M$74:N$78,2,TRUE)))</f>
        <v>80</v>
      </c>
      <c r="K7028" s="72">
        <v>3803</v>
      </c>
      <c r="L7028" s="71">
        <f>IF(A7028&lt;43,IF(F7028="女",VLOOKUP(K7028,标准!K$108:L$128,2,TRUE),VLOOKUP(K7028,标准!K$74:L$94,2,TRUE)),IF(F7028="女",VLOOKUP(K7028,标准!K$39:L$59,2,TRUE),VLOOKUP(K7028,标准!K$3:L$23,2,TRUE)))</f>
        <v>100</v>
      </c>
      <c r="M7028" s="68">
        <v>14.5</v>
      </c>
      <c r="N7028" s="71">
        <f>IF(M7028="",0,IF(A7028&lt;43,IF(F7028="女",VLOOKUP(M7028,标准!C$108:D$128,2,TRUE),VLOOKUP(M7028,标准!C$74:D$94,2,TRUE)),IF(F7028="女",VLOOKUP(M7028,标准!C$39:D$59,2,TRUE),VLOOKUP(M7028,标准!C$3:D$23,2,TRUE))))</f>
        <v>72</v>
      </c>
      <c r="O7028" s="124">
        <v>165</v>
      </c>
      <c r="P7028" s="71">
        <f>IF(A7028&lt;43,IF(F7028="女",VLOOKUP(O7028/100,标准!E$108:F$128,2,TRUE),VLOOKUP(O7028/100,标准!E$74:F$94,2,TRUE)),IF(F7028="女",VLOOKUP(O7028/100,标准!E$39:F$59,2,TRUE),VLOOKUP(O7028/100,标准!E$3:F$23,2,TRUE)))</f>
        <v>68</v>
      </c>
      <c r="Q7028" s="125">
        <v>3.52</v>
      </c>
      <c r="R7028" s="71">
        <f>IF(Q7028=0,0,IF(A7028&lt;43,IF(F7028="女",IF(Q7028="",0,VLOOKUP(Q7028,标准!I$108:J$138,2,TRUE)),IF(Q7028="",0,VLOOKUP(Q7028,标准!I$74:J$104,2,TRUE))),IF(F7028="女",IF(Q7028="",0,VLOOKUP(Q7028,标准!I$39:J$69,2,TRUE)),IF(Q7028="",0,VLOOKUP(Q7028,标准!I$3:J$33,2,TRUE)))))</f>
        <v>76</v>
      </c>
      <c r="S7028" s="126">
        <v>22</v>
      </c>
      <c r="T7028" s="71">
        <f>IF(A7028&lt;43,IF(F7028="女",VLOOKUP(S7028,标准!G$108:H$138,2,TRUE),VLOOKUP(S7028,标准!G$74:H$99,2,TRUE)),IF(F7028="女",VLOOKUP(S7028,标准!G$39:H$69,2,TRUE),VLOOKUP(S7028,标准!G$3:H$28,2,TRUE)))</f>
        <v>40</v>
      </c>
      <c r="U7028" s="127"/>
      <c r="V7028" s="71">
        <f>IF(U7028=0,0,IF(A7028&lt;43,IF(F7028="女",IF(U7028="",0,VLOOKUP(U7028,标准!A$108:B$128,2,TRUE)),IF(U7028="",0,VLOOKUP(U7028,标准!A$74:B$94,2,TRUE))),IF(F7028="女",IF(U7028="",0,VLOOKUP(U7028,标准!A$39:B$59,2,TRUE)),IF(U7028="",0,VLOOKUP(U7028,标准!A$3:B$23,2,TRUE)))))</f>
        <v>0</v>
      </c>
      <c r="W7028" s="86">
        <f t="shared" si="109"/>
        <v>60.2</v>
      </c>
      <c r="X7028" s="87">
        <v>3.7</v>
      </c>
      <c r="Y7028" s="87">
        <v>3.7</v>
      </c>
      <c r="Z7028" s="91"/>
      <c r="AA7028" s="92"/>
    </row>
    <row r="7029" customHeight="1" spans="1:27">
      <c r="A7029" s="62">
        <v>42</v>
      </c>
      <c r="B7029" s="91">
        <v>7069</v>
      </c>
      <c r="C7029" s="154" t="s">
        <v>14146</v>
      </c>
      <c r="D7029" s="154" t="s">
        <v>14132</v>
      </c>
      <c r="E7029" s="154" t="s">
        <v>4835</v>
      </c>
      <c r="F7029" s="154" t="s">
        <v>34</v>
      </c>
      <c r="G7029" s="155" t="s">
        <v>14147</v>
      </c>
      <c r="H7029" s="68">
        <v>167</v>
      </c>
      <c r="I7029" s="68">
        <v>54.7</v>
      </c>
      <c r="J7029" s="71">
        <f>IF(F7029="女",IF(H7029=0,0,VLOOKUP(I7029/(H7029*H7029/10000),标准!M$108:N$112,2,TRUE)),IF(H7029=0,0,VLOOKUP(I7029/(H7029*H7029/10000),标准!M$74:N$78,2,TRUE)))</f>
        <v>100</v>
      </c>
      <c r="K7029" s="72">
        <v>3127</v>
      </c>
      <c r="L7029" s="71">
        <f>IF(A7029&lt;43,IF(F7029="女",VLOOKUP(K7029,标准!K$108:L$128,2,TRUE),VLOOKUP(K7029,标准!K$74:L$94,2,TRUE)),IF(F7029="女",VLOOKUP(K7029,标准!K$39:L$59,2,TRUE),VLOOKUP(K7029,标准!K$3:L$23,2,TRUE)))</f>
        <v>80</v>
      </c>
      <c r="M7029" s="68">
        <v>29</v>
      </c>
      <c r="N7029" s="71">
        <f>IF(M7029="",0,IF(A7029&lt;43,IF(F7029="女",VLOOKUP(M7029,标准!C$108:D$128,2,TRUE),VLOOKUP(M7029,标准!C$74:D$94,2,TRUE)),IF(F7029="女",VLOOKUP(M7029,标准!C$39:D$59,2,TRUE),VLOOKUP(M7029,标准!C$3:D$23,2,TRUE))))</f>
        <v>100</v>
      </c>
      <c r="O7029" s="124">
        <v>160</v>
      </c>
      <c r="P7029" s="71">
        <f>IF(A7029&lt;43,IF(F7029="女",VLOOKUP(O7029/100,标准!E$108:F$128,2,TRUE),VLOOKUP(O7029/100,标准!E$74:F$94,2,TRUE)),IF(F7029="女",VLOOKUP(O7029/100,标准!E$39:F$59,2,TRUE),VLOOKUP(O7029/100,标准!E$3:F$23,2,TRUE)))</f>
        <v>66</v>
      </c>
      <c r="Q7029" s="125">
        <v>4.4</v>
      </c>
      <c r="R7029" s="71">
        <f>IF(Q7029=0,0,IF(A7029&lt;43,IF(F7029="女",IF(Q7029="",0,VLOOKUP(Q7029,标准!I$108:J$138,2,TRUE)),IF(Q7029="",0,VLOOKUP(Q7029,标准!I$74:J$104,2,TRUE))),IF(F7029="女",IF(Q7029="",0,VLOOKUP(Q7029,标准!I$39:J$69,2,TRUE)),IF(Q7029="",0,VLOOKUP(Q7029,标准!I$3:J$33,2,TRUE)))))</f>
        <v>50</v>
      </c>
      <c r="S7029" s="126">
        <v>30</v>
      </c>
      <c r="T7029" s="71">
        <f>IF(A7029&lt;43,IF(F7029="女",VLOOKUP(S7029,标准!G$108:H$138,2,TRUE),VLOOKUP(S7029,标准!G$74:H$99,2,TRUE)),IF(F7029="女",VLOOKUP(S7029,标准!G$39:H$69,2,TRUE),VLOOKUP(S7029,标准!G$3:H$28,2,TRUE)))</f>
        <v>64</v>
      </c>
      <c r="U7029" s="127">
        <v>10.6</v>
      </c>
      <c r="V7029" s="71">
        <f>IF(U7029=0,0,IF(A7029&lt;43,IF(F7029="女",IF(U7029="",0,VLOOKUP(U7029,标准!A$108:B$128,2,TRUE)),IF(U7029="",0,VLOOKUP(U7029,标准!A$74:B$94,2,TRUE))),IF(F7029="女",IF(U7029="",0,VLOOKUP(U7029,标准!A$39:B$59,2,TRUE)),IF(U7029="",0,VLOOKUP(U7029,标准!A$3:B$23,2,TRUE)))))</f>
        <v>40</v>
      </c>
      <c r="W7029" s="86">
        <f t="shared" si="109"/>
        <v>68</v>
      </c>
      <c r="X7029" s="87">
        <v>4.5</v>
      </c>
      <c r="Y7029" s="87">
        <v>4.6</v>
      </c>
      <c r="Z7029" s="91"/>
      <c r="AA7029" s="92"/>
    </row>
    <row r="7030" customHeight="1" spans="1:27">
      <c r="A7030" s="62">
        <v>42</v>
      </c>
      <c r="B7030" s="91">
        <v>7070</v>
      </c>
      <c r="C7030" s="154" t="s">
        <v>14148</v>
      </c>
      <c r="D7030" s="154" t="s">
        <v>14132</v>
      </c>
      <c r="E7030" s="154" t="s">
        <v>4835</v>
      </c>
      <c r="F7030" s="154" t="s">
        <v>34</v>
      </c>
      <c r="G7030" s="155" t="s">
        <v>14149</v>
      </c>
      <c r="H7030" s="68">
        <v>155.4</v>
      </c>
      <c r="I7030" s="68">
        <v>61.1</v>
      </c>
      <c r="J7030" s="71">
        <f>IF(F7030="女",IF(H7030=0,0,VLOOKUP(I7030/(H7030*H7030/10000),标准!M$108:N$112,2,TRUE)),IF(H7030=0,0,VLOOKUP(I7030/(H7030*H7030/10000),标准!M$74:N$78,2,TRUE)))</f>
        <v>80</v>
      </c>
      <c r="K7030" s="72">
        <v>2942</v>
      </c>
      <c r="L7030" s="71">
        <f>IF(A7030&lt;43,IF(F7030="女",VLOOKUP(K7030,标准!K$108:L$128,2,TRUE),VLOOKUP(K7030,标准!K$74:L$94,2,TRUE)),IF(F7030="女",VLOOKUP(K7030,标准!K$39:L$59,2,TRUE),VLOOKUP(K7030,标准!K$3:L$23,2,TRUE)))</f>
        <v>78</v>
      </c>
      <c r="M7030" s="68">
        <v>14</v>
      </c>
      <c r="N7030" s="71">
        <f>IF(M7030="",0,IF(A7030&lt;43,IF(F7030="女",VLOOKUP(M7030,标准!C$108:D$128,2,TRUE),VLOOKUP(M7030,标准!C$74:D$94,2,TRUE)),IF(F7030="女",VLOOKUP(M7030,标准!C$39:D$59,2,TRUE),VLOOKUP(M7030,标准!C$3:D$23,2,TRUE))))</f>
        <v>72</v>
      </c>
      <c r="O7030" s="124">
        <v>155</v>
      </c>
      <c r="P7030" s="71">
        <f>IF(A7030&lt;43,IF(F7030="女",VLOOKUP(O7030/100,标准!E$108:F$128,2,TRUE),VLOOKUP(O7030/100,标准!E$74:F$94,2,TRUE)),IF(F7030="女",VLOOKUP(O7030/100,标准!E$39:F$59,2,TRUE),VLOOKUP(O7030/100,标准!E$3:F$23,2,TRUE)))</f>
        <v>62</v>
      </c>
      <c r="Q7030" s="125">
        <v>4.34</v>
      </c>
      <c r="R7030" s="71">
        <f>IF(Q7030=0,0,IF(A7030&lt;43,IF(F7030="女",IF(Q7030="",0,VLOOKUP(Q7030,标准!I$108:J$138,2,TRUE)),IF(Q7030="",0,VLOOKUP(Q7030,标准!I$74:J$104,2,TRUE))),IF(F7030="女",IF(Q7030="",0,VLOOKUP(Q7030,标准!I$39:J$69,2,TRUE)),IF(Q7030="",0,VLOOKUP(Q7030,标准!I$3:J$33,2,TRUE)))))</f>
        <v>60</v>
      </c>
      <c r="S7030" s="126">
        <v>36</v>
      </c>
      <c r="T7030" s="71">
        <f>IF(A7030&lt;43,IF(F7030="女",VLOOKUP(S7030,标准!G$108:H$138,2,TRUE),VLOOKUP(S7030,标准!G$74:H$99,2,TRUE)),IF(F7030="女",VLOOKUP(S7030,标准!G$39:H$69,2,TRUE),VLOOKUP(S7030,标准!G$3:H$28,2,TRUE)))</f>
        <v>70</v>
      </c>
      <c r="U7030" s="127">
        <v>8.7</v>
      </c>
      <c r="V7030" s="71">
        <f>IF(U7030=0,0,IF(A7030&lt;43,IF(F7030="女",IF(U7030="",0,VLOOKUP(U7030,标准!A$108:B$128,2,TRUE)),IF(U7030="",0,VLOOKUP(U7030,标准!A$74:B$94,2,TRUE))),IF(F7030="女",IF(U7030="",0,VLOOKUP(U7030,标准!A$39:B$59,2,TRUE)),IF(U7030="",0,VLOOKUP(U7030,标准!A$3:B$23,2,TRUE)))))</f>
        <v>76</v>
      </c>
      <c r="W7030" s="86">
        <f t="shared" si="109"/>
        <v>71.3</v>
      </c>
      <c r="X7030" s="87"/>
      <c r="Y7030" s="87"/>
      <c r="Z7030" s="91"/>
      <c r="AA7030" s="92"/>
    </row>
    <row r="7031" customHeight="1" spans="1:27">
      <c r="A7031" s="62">
        <v>42</v>
      </c>
      <c r="B7031" s="91">
        <v>7071</v>
      </c>
      <c r="C7031" s="154" t="s">
        <v>7004</v>
      </c>
      <c r="D7031" s="154" t="s">
        <v>14132</v>
      </c>
      <c r="E7031" s="154" t="s">
        <v>4835</v>
      </c>
      <c r="F7031" s="154" t="s">
        <v>34</v>
      </c>
      <c r="G7031" s="155" t="s">
        <v>14150</v>
      </c>
      <c r="H7031" s="68">
        <v>163.5</v>
      </c>
      <c r="I7031" s="68">
        <v>78.3</v>
      </c>
      <c r="J7031" s="71">
        <f>IF(F7031="女",IF(H7031=0,0,VLOOKUP(I7031/(H7031*H7031/10000),标准!M$108:N$112,2,TRUE)),IF(H7031=0,0,VLOOKUP(I7031/(H7031*H7031/10000),标准!M$74:N$78,2,TRUE)))</f>
        <v>60</v>
      </c>
      <c r="K7031" s="72">
        <v>2830</v>
      </c>
      <c r="L7031" s="71">
        <f>IF(A7031&lt;43,IF(F7031="女",VLOOKUP(K7031,标准!K$108:L$128,2,TRUE),VLOOKUP(K7031,标准!K$74:L$94,2,TRUE)),IF(F7031="女",VLOOKUP(K7031,标准!K$39:L$59,2,TRUE),VLOOKUP(K7031,标准!K$3:L$23,2,TRUE)))</f>
        <v>76</v>
      </c>
      <c r="M7031" s="68">
        <v>9.5</v>
      </c>
      <c r="N7031" s="71">
        <f>IF(M7031="",0,IF(A7031&lt;43,IF(F7031="女",VLOOKUP(M7031,标准!C$108:D$128,2,TRUE),VLOOKUP(M7031,标准!C$74:D$94,2,TRUE)),IF(F7031="女",VLOOKUP(M7031,标准!C$39:D$59,2,TRUE),VLOOKUP(M7031,标准!C$3:D$23,2,TRUE))))</f>
        <v>64</v>
      </c>
      <c r="O7031" s="124">
        <v>140</v>
      </c>
      <c r="P7031" s="71">
        <f>IF(A7031&lt;43,IF(F7031="女",VLOOKUP(O7031/100,标准!E$108:F$128,2,TRUE),VLOOKUP(O7031/100,标准!E$74:F$94,2,TRUE)),IF(F7031="女",VLOOKUP(O7031/100,标准!E$39:F$59,2,TRUE),VLOOKUP(O7031/100,标准!E$3:F$23,2,TRUE)))</f>
        <v>30</v>
      </c>
      <c r="Q7031" s="125">
        <v>5.39</v>
      </c>
      <c r="R7031" s="71">
        <f>IF(Q7031=0,0,IF(A7031&lt;43,IF(F7031="女",IF(Q7031="",0,VLOOKUP(Q7031,标准!I$108:J$138,2,TRUE)),IF(Q7031="",0,VLOOKUP(Q7031,标准!I$74:J$104,2,TRUE))),IF(F7031="女",IF(Q7031="",0,VLOOKUP(Q7031,标准!I$39:J$69,2,TRUE)),IF(Q7031="",0,VLOOKUP(Q7031,标准!I$3:J$33,2,TRUE)))))</f>
        <v>0</v>
      </c>
      <c r="S7031" s="126">
        <v>43</v>
      </c>
      <c r="T7031" s="71">
        <f>IF(A7031&lt;43,IF(F7031="女",VLOOKUP(S7031,标准!G$108:H$138,2,TRUE),VLOOKUP(S7031,标准!G$74:H$99,2,TRUE)),IF(F7031="女",VLOOKUP(S7031,标准!G$39:H$69,2,TRUE),VLOOKUP(S7031,标准!G$3:H$28,2,TRUE)))</f>
        <v>76</v>
      </c>
      <c r="U7031" s="127">
        <v>10.7</v>
      </c>
      <c r="V7031" s="71">
        <f>IF(U7031=0,0,IF(A7031&lt;43,IF(F7031="女",IF(U7031="",0,VLOOKUP(U7031,标准!A$108:B$128,2,TRUE)),IF(U7031="",0,VLOOKUP(U7031,标准!A$74:B$94,2,TRUE))),IF(F7031="女",IF(U7031="",0,VLOOKUP(U7031,标准!A$39:B$59,2,TRUE)),IF(U7031="",0,VLOOKUP(U7031,标准!A$3:B$23,2,TRUE)))))</f>
        <v>40</v>
      </c>
      <c r="W7031" s="86">
        <f t="shared" si="109"/>
        <v>45.4</v>
      </c>
      <c r="X7031" s="87">
        <v>4.1</v>
      </c>
      <c r="Y7031" s="87">
        <v>4.2</v>
      </c>
      <c r="Z7031" s="91"/>
      <c r="AA7031" s="92"/>
    </row>
    <row r="7032" customHeight="1" spans="1:27">
      <c r="A7032" s="62">
        <v>42</v>
      </c>
      <c r="B7032" s="91">
        <v>7072</v>
      </c>
      <c r="C7032" s="154" t="s">
        <v>14151</v>
      </c>
      <c r="D7032" s="154" t="s">
        <v>14132</v>
      </c>
      <c r="E7032" s="154" t="s">
        <v>4835</v>
      </c>
      <c r="F7032" s="154" t="s">
        <v>34</v>
      </c>
      <c r="G7032" s="155" t="s">
        <v>14152</v>
      </c>
      <c r="H7032" s="68">
        <v>160.3</v>
      </c>
      <c r="I7032" s="68">
        <v>43.7</v>
      </c>
      <c r="J7032" s="71">
        <f>IF(F7032="女",IF(H7032=0,0,VLOOKUP(I7032/(H7032*H7032/10000),标准!M$108:N$112,2,TRUE)),IF(H7032=0,0,VLOOKUP(I7032/(H7032*H7032/10000),标准!M$74:N$78,2,TRUE)))</f>
        <v>80</v>
      </c>
      <c r="K7032" s="72">
        <v>3554</v>
      </c>
      <c r="L7032" s="71">
        <f>IF(A7032&lt;43,IF(F7032="女",VLOOKUP(K7032,标准!K$108:L$128,2,TRUE),VLOOKUP(K7032,标准!K$74:L$94,2,TRUE)),IF(F7032="女",VLOOKUP(K7032,标准!K$39:L$59,2,TRUE),VLOOKUP(K7032,标准!K$3:L$23,2,TRUE)))</f>
        <v>100</v>
      </c>
      <c r="M7032" s="68">
        <v>20.3</v>
      </c>
      <c r="N7032" s="71">
        <f>IF(M7032="",0,IF(A7032&lt;43,IF(F7032="女",VLOOKUP(M7032,标准!C$108:D$128,2,TRUE),VLOOKUP(M7032,标准!C$74:D$94,2,TRUE)),IF(F7032="女",VLOOKUP(M7032,标准!C$39:D$59,2,TRUE),VLOOKUP(M7032,标准!C$3:D$23,2,TRUE))))</f>
        <v>80</v>
      </c>
      <c r="O7032" s="124">
        <v>170</v>
      </c>
      <c r="P7032" s="71">
        <f>IF(A7032&lt;43,IF(F7032="女",VLOOKUP(O7032/100,标准!E$108:F$128,2,TRUE),VLOOKUP(O7032/100,标准!E$74:F$94,2,TRUE)),IF(F7032="女",VLOOKUP(O7032/100,标准!E$39:F$59,2,TRUE),VLOOKUP(O7032/100,标准!E$3:F$23,2,TRUE)))</f>
        <v>72</v>
      </c>
      <c r="Q7032" s="125">
        <v>4.13</v>
      </c>
      <c r="R7032" s="71">
        <f>IF(Q7032=0,0,IF(A7032&lt;43,IF(F7032="女",IF(Q7032="",0,VLOOKUP(Q7032,标准!I$108:J$138,2,TRUE)),IF(Q7032="",0,VLOOKUP(Q7032,标准!I$74:J$104,2,TRUE))),IF(F7032="女",IF(Q7032="",0,VLOOKUP(Q7032,标准!I$39:J$69,2,TRUE)),IF(Q7032="",0,VLOOKUP(Q7032,标准!I$3:J$33,2,TRUE)))))</f>
        <v>68</v>
      </c>
      <c r="S7032" s="126">
        <v>46</v>
      </c>
      <c r="T7032" s="71">
        <f>IF(A7032&lt;43,IF(F7032="女",VLOOKUP(S7032,标准!G$108:H$138,2,TRUE),VLOOKUP(S7032,标准!G$74:H$99,2,TRUE)),IF(F7032="女",VLOOKUP(S7032,标准!G$39:H$69,2,TRUE),VLOOKUP(S7032,标准!G$3:H$28,2,TRUE)))</f>
        <v>80</v>
      </c>
      <c r="U7032" s="127">
        <v>8.5</v>
      </c>
      <c r="V7032" s="71">
        <f>IF(U7032=0,0,IF(A7032&lt;43,IF(F7032="女",IF(U7032="",0,VLOOKUP(U7032,标准!A$108:B$128,2,TRUE)),IF(U7032="",0,VLOOKUP(U7032,标准!A$74:B$94,2,TRUE))),IF(F7032="女",IF(U7032="",0,VLOOKUP(U7032,标准!A$39:B$59,2,TRUE)),IF(U7032="",0,VLOOKUP(U7032,标准!A$3:B$23,2,TRUE)))))</f>
        <v>78</v>
      </c>
      <c r="W7032" s="86">
        <f t="shared" si="109"/>
        <v>79.4</v>
      </c>
      <c r="X7032" s="87">
        <v>4.6</v>
      </c>
      <c r="Y7032" s="87">
        <v>4.5</v>
      </c>
      <c r="Z7032" s="91">
        <v>1</v>
      </c>
      <c r="AA7032" s="92"/>
    </row>
    <row r="7033" customHeight="1" spans="1:27">
      <c r="A7033" s="62">
        <v>42</v>
      </c>
      <c r="B7033" s="91">
        <v>7073</v>
      </c>
      <c r="C7033" s="154" t="s">
        <v>14153</v>
      </c>
      <c r="D7033" s="154" t="s">
        <v>14132</v>
      </c>
      <c r="E7033" s="154" t="s">
        <v>4835</v>
      </c>
      <c r="F7033" s="154" t="s">
        <v>34</v>
      </c>
      <c r="G7033" s="155" t="s">
        <v>14154</v>
      </c>
      <c r="H7033" s="68">
        <v>154.2</v>
      </c>
      <c r="I7033" s="68">
        <v>44.7</v>
      </c>
      <c r="J7033" s="71">
        <f>IF(F7033="女",IF(H7033=0,0,VLOOKUP(I7033/(H7033*H7033/10000),标准!M$108:N$112,2,TRUE)),IF(H7033=0,0,VLOOKUP(I7033/(H7033*H7033/10000),标准!M$74:N$78,2,TRUE)))</f>
        <v>100</v>
      </c>
      <c r="K7033" s="72">
        <v>2500</v>
      </c>
      <c r="L7033" s="71">
        <f>IF(A7033&lt;43,IF(F7033="女",VLOOKUP(K7033,标准!K$108:L$128,2,TRUE),VLOOKUP(K7033,标准!K$74:L$94,2,TRUE)),IF(F7033="女",VLOOKUP(K7033,标准!K$39:L$59,2,TRUE),VLOOKUP(K7033,标准!K$3:L$23,2,TRUE)))</f>
        <v>70</v>
      </c>
      <c r="M7033" s="68">
        <v>20.5</v>
      </c>
      <c r="N7033" s="71">
        <f>IF(M7033="",0,IF(A7033&lt;43,IF(F7033="女",VLOOKUP(M7033,标准!C$108:D$128,2,TRUE),VLOOKUP(M7033,标准!C$74:D$94,2,TRUE)),IF(F7033="女",VLOOKUP(M7033,标准!C$39:D$59,2,TRUE),VLOOKUP(M7033,标准!C$3:D$23,2,TRUE))))</f>
        <v>80</v>
      </c>
      <c r="O7033" s="124">
        <v>160</v>
      </c>
      <c r="P7033" s="71">
        <f>IF(A7033&lt;43,IF(F7033="女",VLOOKUP(O7033/100,标准!E$108:F$128,2,TRUE),VLOOKUP(O7033/100,标准!E$74:F$94,2,TRUE)),IF(F7033="女",VLOOKUP(O7033/100,标准!E$39:F$59,2,TRUE),VLOOKUP(O7033/100,标准!E$3:F$23,2,TRUE)))</f>
        <v>66</v>
      </c>
      <c r="Q7033" s="125">
        <v>4</v>
      </c>
      <c r="R7033" s="71">
        <f>IF(Q7033=0,0,IF(A7033&lt;43,IF(F7033="女",IF(Q7033="",0,VLOOKUP(Q7033,标准!I$108:J$138,2,TRUE)),IF(Q7033="",0,VLOOKUP(Q7033,标准!I$74:J$104,2,TRUE))),IF(F7033="女",IF(Q7033="",0,VLOOKUP(Q7033,标准!I$39:J$69,2,TRUE)),IF(Q7033="",0,VLOOKUP(Q7033,标准!I$3:J$33,2,TRUE)))))</f>
        <v>72</v>
      </c>
      <c r="S7033" s="126">
        <v>27</v>
      </c>
      <c r="T7033" s="71">
        <f>IF(A7033&lt;43,IF(F7033="女",VLOOKUP(S7033,标准!G$108:H$138,2,TRUE),VLOOKUP(S7033,标准!G$74:H$99,2,TRUE)),IF(F7033="女",VLOOKUP(S7033,标准!G$39:H$69,2,TRUE),VLOOKUP(S7033,标准!G$3:H$28,2,TRUE)))</f>
        <v>60</v>
      </c>
      <c r="U7033" s="127">
        <v>8.7</v>
      </c>
      <c r="V7033" s="71">
        <f>IF(U7033=0,0,IF(A7033&lt;43,IF(F7033="女",IF(U7033="",0,VLOOKUP(U7033,标准!A$108:B$128,2,TRUE)),IF(U7033="",0,VLOOKUP(U7033,标准!A$74:B$94,2,TRUE))),IF(F7033="女",IF(U7033="",0,VLOOKUP(U7033,标准!A$39:B$59,2,TRUE)),IF(U7033="",0,VLOOKUP(U7033,标准!A$3:B$23,2,TRUE)))))</f>
        <v>76</v>
      </c>
      <c r="W7033" s="86">
        <f t="shared" si="109"/>
        <v>75.7</v>
      </c>
      <c r="X7033" s="87">
        <v>3.7</v>
      </c>
      <c r="Y7033" s="87">
        <v>3.9</v>
      </c>
      <c r="Z7033" s="91"/>
      <c r="AA7033" s="92"/>
    </row>
    <row r="7034" customHeight="1" spans="1:27">
      <c r="A7034" s="62">
        <v>42</v>
      </c>
      <c r="B7034" s="91">
        <v>7074</v>
      </c>
      <c r="C7034" s="154" t="s">
        <v>14155</v>
      </c>
      <c r="D7034" s="154" t="s">
        <v>14132</v>
      </c>
      <c r="E7034" s="154" t="s">
        <v>4835</v>
      </c>
      <c r="F7034" s="154" t="s">
        <v>34</v>
      </c>
      <c r="G7034" s="155" t="s">
        <v>14156</v>
      </c>
      <c r="H7034" s="68">
        <v>155.7</v>
      </c>
      <c r="I7034" s="68">
        <v>54.3</v>
      </c>
      <c r="J7034" s="71">
        <f>IF(F7034="女",IF(H7034=0,0,VLOOKUP(I7034/(H7034*H7034/10000),标准!M$108:N$112,2,TRUE)),IF(H7034=0,0,VLOOKUP(I7034/(H7034*H7034/10000),标准!M$74:N$78,2,TRUE)))</f>
        <v>100</v>
      </c>
      <c r="K7034" s="72">
        <v>2693</v>
      </c>
      <c r="L7034" s="71">
        <f>IF(A7034&lt;43,IF(F7034="女",VLOOKUP(K7034,标准!K$108:L$128,2,TRUE),VLOOKUP(K7034,标准!K$74:L$94,2,TRUE)),IF(F7034="女",VLOOKUP(K7034,标准!K$39:L$59,2,TRUE),VLOOKUP(K7034,标准!K$3:L$23,2,TRUE)))</f>
        <v>72</v>
      </c>
      <c r="M7034" s="68">
        <v>24.9</v>
      </c>
      <c r="N7034" s="71">
        <f>IF(M7034="",0,IF(A7034&lt;43,IF(F7034="女",VLOOKUP(M7034,标准!C$108:D$128,2,TRUE),VLOOKUP(M7034,标准!C$74:D$94,2,TRUE)),IF(F7034="女",VLOOKUP(M7034,标准!C$39:D$59,2,TRUE),VLOOKUP(M7034,标准!C$3:D$23,2,TRUE))))</f>
        <v>95</v>
      </c>
      <c r="O7034" s="124">
        <v>183</v>
      </c>
      <c r="P7034" s="71">
        <f>IF(A7034&lt;43,IF(F7034="女",VLOOKUP(O7034/100,标准!E$108:F$128,2,TRUE),VLOOKUP(O7034/100,标准!E$74:F$94,2,TRUE)),IF(F7034="女",VLOOKUP(O7034/100,标准!E$39:F$59,2,TRUE),VLOOKUP(O7034/100,标准!E$3:F$23,2,TRUE)))</f>
        <v>80</v>
      </c>
      <c r="Q7034" s="125">
        <v>3.58</v>
      </c>
      <c r="R7034" s="71">
        <f>IF(Q7034=0,0,IF(A7034&lt;43,IF(F7034="女",IF(Q7034="",0,VLOOKUP(Q7034,标准!I$108:J$138,2,TRUE)),IF(Q7034="",0,VLOOKUP(Q7034,标准!I$74:J$104,2,TRUE))),IF(F7034="女",IF(Q7034="",0,VLOOKUP(Q7034,标准!I$39:J$69,2,TRUE)),IF(Q7034="",0,VLOOKUP(Q7034,标准!I$3:J$33,2,TRUE)))))</f>
        <v>74</v>
      </c>
      <c r="S7034" s="126">
        <v>60</v>
      </c>
      <c r="T7034" s="71">
        <f>IF(A7034&lt;43,IF(F7034="女",VLOOKUP(S7034,标准!G$108:H$138,2,TRUE),VLOOKUP(S7034,标准!G$74:H$99,2,TRUE)),IF(F7034="女",VLOOKUP(S7034,标准!G$39:H$69,2,TRUE),VLOOKUP(S7034,标准!G$3:H$28,2,TRUE)))</f>
        <v>102</v>
      </c>
      <c r="U7034" s="127">
        <v>9.4</v>
      </c>
      <c r="V7034" s="71">
        <f>IF(U7034=0,0,IF(A7034&lt;43,IF(F7034="女",IF(U7034="",0,VLOOKUP(U7034,标准!A$108:B$128,2,TRUE)),IF(U7034="",0,VLOOKUP(U7034,标准!A$74:B$94,2,TRUE))),IF(F7034="女",IF(U7034="",0,VLOOKUP(U7034,标准!A$39:B$59,2,TRUE)),IF(U7034="",0,VLOOKUP(U7034,标准!A$3:B$23,2,TRUE)))))</f>
        <v>68</v>
      </c>
      <c r="W7034" s="86">
        <f t="shared" si="109"/>
        <v>81.9</v>
      </c>
      <c r="X7034" s="87">
        <v>3.7</v>
      </c>
      <c r="Y7034" s="87">
        <v>3.7</v>
      </c>
      <c r="Z7034" s="91"/>
      <c r="AA7034" s="92"/>
    </row>
    <row r="7035" customHeight="1" spans="1:27">
      <c r="A7035" s="62">
        <v>42</v>
      </c>
      <c r="B7035" s="91">
        <v>7075</v>
      </c>
      <c r="C7035" s="154" t="s">
        <v>14157</v>
      </c>
      <c r="D7035" s="154" t="s">
        <v>14132</v>
      </c>
      <c r="E7035" s="154" t="s">
        <v>4835</v>
      </c>
      <c r="F7035" s="154" t="s">
        <v>30</v>
      </c>
      <c r="G7035" s="155" t="s">
        <v>14158</v>
      </c>
      <c r="H7035" s="68">
        <v>172.2</v>
      </c>
      <c r="I7035" s="68">
        <v>52.6</v>
      </c>
      <c r="J7035" s="71">
        <f>IF(F7035="女",IF(H7035=0,0,VLOOKUP(I7035/(H7035*H7035/10000),标准!M$108:N$112,2,TRUE)),IF(H7035=0,0,VLOOKUP(I7035/(H7035*H7035/10000),标准!M$74:N$78,2,TRUE)))</f>
        <v>80</v>
      </c>
      <c r="K7035" s="72">
        <v>4697</v>
      </c>
      <c r="L7035" s="71">
        <f>IF(A7035&lt;43,IF(F7035="女",VLOOKUP(K7035,标准!K$108:L$128,2,TRUE),VLOOKUP(K7035,标准!K$74:L$94,2,TRUE)),IF(F7035="女",VLOOKUP(K7035,标准!K$39:L$59,2,TRUE),VLOOKUP(K7035,标准!K$3:L$23,2,TRUE)))</f>
        <v>85</v>
      </c>
      <c r="M7035" s="68">
        <v>22.5</v>
      </c>
      <c r="N7035" s="71">
        <f>IF(M7035="",0,IF(A7035&lt;43,IF(F7035="女",VLOOKUP(M7035,标准!C$108:D$128,2,TRUE),VLOOKUP(M7035,标准!C$74:D$94,2,TRUE)),IF(F7035="女",VLOOKUP(M7035,标准!C$39:D$59,2,TRUE),VLOOKUP(M7035,标准!C$3:D$23,2,TRUE))))</f>
        <v>90</v>
      </c>
      <c r="O7035" s="124">
        <v>230</v>
      </c>
      <c r="P7035" s="71">
        <f>IF(A7035&lt;43,IF(F7035="女",VLOOKUP(O7035/100,标准!E$108:F$128,2,TRUE),VLOOKUP(O7035/100,标准!E$74:F$94,2,TRUE)),IF(F7035="女",VLOOKUP(O7035/100,标准!E$39:F$59,2,TRUE),VLOOKUP(O7035/100,标准!E$3:F$23,2,TRUE)))</f>
        <v>70</v>
      </c>
      <c r="Q7035" s="125">
        <v>4.15</v>
      </c>
      <c r="R7035" s="71">
        <f>IF(Q7035=0,0,IF(A7035&lt;43,IF(F7035="女",IF(Q7035="",0,VLOOKUP(Q7035,标准!I$108:J$138,2,TRUE)),IF(Q7035="",0,VLOOKUP(Q7035,标准!I$74:J$104,2,TRUE))),IF(F7035="女",IF(Q7035="",0,VLOOKUP(Q7035,标准!I$39:J$69,2,TRUE)),IF(Q7035="",0,VLOOKUP(Q7035,标准!I$3:J$33,2,TRUE)))))</f>
        <v>66</v>
      </c>
      <c r="S7035" s="126">
        <v>21</v>
      </c>
      <c r="T7035" s="71">
        <f>IF(A7035&lt;43,IF(F7035="女",VLOOKUP(S7035,标准!G$108:H$138,2,TRUE),VLOOKUP(S7035,标准!G$74:H$99,2,TRUE)),IF(F7035="女",VLOOKUP(S7035,标准!G$39:H$69,2,TRUE),VLOOKUP(S7035,标准!G$3:H$28,2,TRUE)))</f>
        <v>102</v>
      </c>
      <c r="U7035" s="127">
        <v>7.1</v>
      </c>
      <c r="V7035" s="71">
        <f>IF(U7035=0,0,IF(A7035&lt;43,IF(F7035="女",IF(U7035="",0,VLOOKUP(U7035,标准!A$108:B$128,2,TRUE)),IF(U7035="",0,VLOOKUP(U7035,标准!A$74:B$94,2,TRUE))),IF(F7035="女",IF(U7035="",0,VLOOKUP(U7035,标准!A$39:B$59,2,TRUE)),IF(U7035="",0,VLOOKUP(U7035,标准!A$3:B$23,2,TRUE)))))</f>
        <v>80</v>
      </c>
      <c r="W7035" s="86">
        <f t="shared" si="109"/>
        <v>80.15</v>
      </c>
      <c r="X7035" s="87">
        <v>4.1</v>
      </c>
      <c r="Y7035" s="87">
        <v>4.2</v>
      </c>
      <c r="Z7035" s="91"/>
      <c r="AA7035" s="92"/>
    </row>
    <row r="7036" customHeight="1" spans="1:27">
      <c r="A7036" s="62">
        <v>42</v>
      </c>
      <c r="B7036" s="91">
        <v>7076</v>
      </c>
      <c r="C7036" s="154" t="s">
        <v>14159</v>
      </c>
      <c r="D7036" s="154" t="s">
        <v>14132</v>
      </c>
      <c r="E7036" s="154" t="s">
        <v>4835</v>
      </c>
      <c r="F7036" s="154" t="s">
        <v>34</v>
      </c>
      <c r="G7036" s="155" t="s">
        <v>14160</v>
      </c>
      <c r="H7036" s="68">
        <v>160.3</v>
      </c>
      <c r="I7036" s="68">
        <v>55.6</v>
      </c>
      <c r="J7036" s="71">
        <f>IF(F7036="女",IF(H7036=0,0,VLOOKUP(I7036/(H7036*H7036/10000),标准!M$108:N$112,2,TRUE)),IF(H7036=0,0,VLOOKUP(I7036/(H7036*H7036/10000),标准!M$74:N$78,2,TRUE)))</f>
        <v>100</v>
      </c>
      <c r="K7036" s="72">
        <v>2948</v>
      </c>
      <c r="L7036" s="71">
        <f>IF(A7036&lt;43,IF(F7036="女",VLOOKUP(K7036,标准!K$108:L$128,2,TRUE),VLOOKUP(K7036,标准!K$74:L$94,2,TRUE)),IF(F7036="女",VLOOKUP(K7036,标准!K$39:L$59,2,TRUE),VLOOKUP(K7036,标准!K$3:L$23,2,TRUE)))</f>
        <v>78</v>
      </c>
      <c r="M7036" s="68">
        <v>27</v>
      </c>
      <c r="N7036" s="71">
        <f>IF(M7036="",0,IF(A7036&lt;43,IF(F7036="女",VLOOKUP(M7036,标准!C$108:D$128,2,TRUE),VLOOKUP(M7036,标准!C$74:D$94,2,TRUE)),IF(F7036="女",VLOOKUP(M7036,标准!C$39:D$59,2,TRUE),VLOOKUP(M7036,标准!C$3:D$23,2,TRUE))))</f>
        <v>100</v>
      </c>
      <c r="O7036" s="124">
        <v>165</v>
      </c>
      <c r="P7036" s="71">
        <f>IF(A7036&lt;43,IF(F7036="女",VLOOKUP(O7036/100,标准!E$108:F$128,2,TRUE),VLOOKUP(O7036/100,标准!E$74:F$94,2,TRUE)),IF(F7036="女",VLOOKUP(O7036/100,标准!E$39:F$59,2,TRUE),VLOOKUP(O7036/100,标准!E$3:F$23,2,TRUE)))</f>
        <v>68</v>
      </c>
      <c r="Q7036" s="125">
        <v>4.01</v>
      </c>
      <c r="R7036" s="71">
        <f>IF(Q7036=0,0,IF(A7036&lt;43,IF(F7036="女",IF(Q7036="",0,VLOOKUP(Q7036,标准!I$108:J$138,2,TRUE)),IF(Q7036="",0,VLOOKUP(Q7036,标准!I$74:J$104,2,TRUE))),IF(F7036="女",IF(Q7036="",0,VLOOKUP(Q7036,标准!I$39:J$69,2,TRUE)),IF(Q7036="",0,VLOOKUP(Q7036,标准!I$3:J$33,2,TRUE)))))</f>
        <v>72</v>
      </c>
      <c r="S7036" s="126">
        <v>40</v>
      </c>
      <c r="T7036" s="71">
        <f>IF(A7036&lt;43,IF(F7036="女",VLOOKUP(S7036,标准!G$108:H$138,2,TRUE),VLOOKUP(S7036,标准!G$74:H$99,2,TRUE)),IF(F7036="女",VLOOKUP(S7036,标准!G$39:H$69,2,TRUE),VLOOKUP(S7036,标准!G$3:H$28,2,TRUE)))</f>
        <v>74</v>
      </c>
      <c r="U7036" s="127">
        <v>9.5</v>
      </c>
      <c r="V7036" s="71">
        <f>IF(U7036=0,0,IF(A7036&lt;43,IF(F7036="女",IF(U7036="",0,VLOOKUP(U7036,标准!A$108:B$128,2,TRUE)),IF(U7036="",0,VLOOKUP(U7036,标准!A$74:B$94,2,TRUE))),IF(F7036="女",IF(U7036="",0,VLOOKUP(U7036,标准!A$39:B$59,2,TRUE)),IF(U7036="",0,VLOOKUP(U7036,标准!A$3:B$23,2,TRUE)))))</f>
        <v>68</v>
      </c>
      <c r="W7036" s="86">
        <f t="shared" si="109"/>
        <v>78.9</v>
      </c>
      <c r="X7036" s="87">
        <v>4.7</v>
      </c>
      <c r="Y7036" s="87">
        <v>4.1</v>
      </c>
      <c r="Z7036" s="91"/>
      <c r="AA7036" s="92"/>
    </row>
    <row r="7037" customHeight="1" spans="1:27">
      <c r="A7037" s="62">
        <v>42</v>
      </c>
      <c r="B7037" s="91">
        <v>7077</v>
      </c>
      <c r="C7037" s="154" t="s">
        <v>14161</v>
      </c>
      <c r="D7037" s="154" t="s">
        <v>14132</v>
      </c>
      <c r="E7037" s="154" t="s">
        <v>4835</v>
      </c>
      <c r="F7037" s="154" t="s">
        <v>34</v>
      </c>
      <c r="G7037" s="155" t="s">
        <v>14162</v>
      </c>
      <c r="H7037" s="68">
        <v>165.3</v>
      </c>
      <c r="I7037" s="68">
        <v>48.5</v>
      </c>
      <c r="J7037" s="71">
        <f>IF(F7037="女",IF(H7037=0,0,VLOOKUP(I7037/(H7037*H7037/10000),标准!M$108:N$112,2,TRUE)),IF(H7037=0,0,VLOOKUP(I7037/(H7037*H7037/10000),标准!M$74:N$78,2,TRUE)))</f>
        <v>100</v>
      </c>
      <c r="K7037" s="72">
        <v>2591</v>
      </c>
      <c r="L7037" s="71">
        <f>IF(A7037&lt;43,IF(F7037="女",VLOOKUP(K7037,标准!K$108:L$128,2,TRUE),VLOOKUP(K7037,标准!K$74:L$94,2,TRUE)),IF(F7037="女",VLOOKUP(K7037,标准!K$39:L$59,2,TRUE),VLOOKUP(K7037,标准!K$3:L$23,2,TRUE)))</f>
        <v>70</v>
      </c>
      <c r="M7037" s="68">
        <v>27.5</v>
      </c>
      <c r="N7037" s="71">
        <f>IF(M7037="",0,IF(A7037&lt;43,IF(F7037="女",VLOOKUP(M7037,标准!C$108:D$128,2,TRUE),VLOOKUP(M7037,标准!C$74:D$94,2,TRUE)),IF(F7037="女",VLOOKUP(M7037,标准!C$39:D$59,2,TRUE),VLOOKUP(M7037,标准!C$3:D$23,2,TRUE))))</f>
        <v>100</v>
      </c>
      <c r="O7037" s="124">
        <v>186</v>
      </c>
      <c r="P7037" s="71">
        <f>IF(A7037&lt;43,IF(F7037="女",VLOOKUP(O7037/100,标准!E$108:F$128,2,TRUE),VLOOKUP(O7037/100,标准!E$74:F$94,2,TRUE)),IF(F7037="女",VLOOKUP(O7037/100,标准!E$39:F$59,2,TRUE),VLOOKUP(O7037/100,标准!E$3:F$23,2,TRUE)))</f>
        <v>80</v>
      </c>
      <c r="Q7037" s="125">
        <v>4.15</v>
      </c>
      <c r="R7037" s="71">
        <f>IF(Q7037=0,0,IF(A7037&lt;43,IF(F7037="女",IF(Q7037="",0,VLOOKUP(Q7037,标准!I$108:J$138,2,TRUE)),IF(Q7037="",0,VLOOKUP(Q7037,标准!I$74:J$104,2,TRUE))),IF(F7037="女",IF(Q7037="",0,VLOOKUP(Q7037,标准!I$39:J$69,2,TRUE)),IF(Q7037="",0,VLOOKUP(Q7037,标准!I$3:J$33,2,TRUE)))))</f>
        <v>66</v>
      </c>
      <c r="S7037" s="126">
        <v>21</v>
      </c>
      <c r="T7037" s="71">
        <f>IF(A7037&lt;43,IF(F7037="女",VLOOKUP(S7037,标准!G$108:H$138,2,TRUE),VLOOKUP(S7037,标准!G$74:H$99,2,TRUE)),IF(F7037="女",VLOOKUP(S7037,标准!G$39:H$69,2,TRUE),VLOOKUP(S7037,标准!G$3:H$28,2,TRUE)))</f>
        <v>30</v>
      </c>
      <c r="U7037" s="127">
        <v>8.5</v>
      </c>
      <c r="V7037" s="71">
        <f>IF(U7037=0,0,IF(A7037&lt;43,IF(F7037="女",IF(U7037="",0,VLOOKUP(U7037,标准!A$108:B$128,2,TRUE)),IF(U7037="",0,VLOOKUP(U7037,标准!A$74:B$94,2,TRUE))),IF(F7037="女",IF(U7037="",0,VLOOKUP(U7037,标准!A$39:B$59,2,TRUE)),IF(U7037="",0,VLOOKUP(U7037,标准!A$3:B$23,2,TRUE)))))</f>
        <v>78</v>
      </c>
      <c r="W7037" s="86">
        <f t="shared" si="109"/>
        <v>75.3</v>
      </c>
      <c r="X7037" s="87">
        <v>4.2</v>
      </c>
      <c r="Y7037" s="87">
        <v>3.9</v>
      </c>
      <c r="Z7037" s="91"/>
      <c r="AA7037" s="92"/>
    </row>
    <row r="7038" customHeight="1" spans="1:27">
      <c r="A7038" s="62">
        <v>42</v>
      </c>
      <c r="B7038" s="91">
        <v>7078</v>
      </c>
      <c r="C7038" s="154" t="s">
        <v>14163</v>
      </c>
      <c r="D7038" s="154" t="s">
        <v>14132</v>
      </c>
      <c r="E7038" s="154" t="s">
        <v>4835</v>
      </c>
      <c r="F7038" s="154" t="s">
        <v>34</v>
      </c>
      <c r="G7038" s="155" t="s">
        <v>14164</v>
      </c>
      <c r="H7038" s="68"/>
      <c r="I7038" s="68"/>
      <c r="J7038" s="71">
        <f>IF(F7038="女",IF(H7038=0,0,VLOOKUP(I7038/(H7038*H7038/10000),标准!M$108:N$112,2,TRUE)),IF(H7038=0,0,VLOOKUP(I7038/(H7038*H7038/10000),标准!M$74:N$78,2,TRUE)))</f>
        <v>0</v>
      </c>
      <c r="K7038" s="72">
        <v>3617</v>
      </c>
      <c r="L7038" s="71">
        <f>IF(A7038&lt;43,IF(F7038="女",VLOOKUP(K7038,标准!K$108:L$128,2,TRUE),VLOOKUP(K7038,标准!K$74:L$94,2,TRUE)),IF(F7038="女",VLOOKUP(K7038,标准!K$39:L$59,2,TRUE),VLOOKUP(K7038,标准!K$3:L$23,2,TRUE)))</f>
        <v>100</v>
      </c>
      <c r="M7038" s="68">
        <v>17</v>
      </c>
      <c r="N7038" s="71">
        <f>IF(M7038="",0,IF(A7038&lt;43,IF(F7038="女",VLOOKUP(M7038,标准!C$108:D$128,2,TRUE),VLOOKUP(M7038,标准!C$74:D$94,2,TRUE)),IF(F7038="女",VLOOKUP(M7038,标准!C$39:D$59,2,TRUE),VLOOKUP(M7038,标准!C$3:D$23,2,TRUE))))</f>
        <v>76</v>
      </c>
      <c r="O7038" s="124">
        <v>180</v>
      </c>
      <c r="P7038" s="71">
        <f>IF(A7038&lt;43,IF(F7038="女",VLOOKUP(O7038/100,标准!E$108:F$128,2,TRUE),VLOOKUP(O7038/100,标准!E$74:F$94,2,TRUE)),IF(F7038="女",VLOOKUP(O7038/100,标准!E$39:F$59,2,TRUE),VLOOKUP(O7038/100,标准!E$3:F$23,2,TRUE)))</f>
        <v>78</v>
      </c>
      <c r="Q7038" s="125">
        <v>4.06</v>
      </c>
      <c r="R7038" s="71">
        <f>IF(Q7038=0,0,IF(A7038&lt;43,IF(F7038="女",IF(Q7038="",0,VLOOKUP(Q7038,标准!I$108:J$138,2,TRUE)),IF(Q7038="",0,VLOOKUP(Q7038,标准!I$74:J$104,2,TRUE))),IF(F7038="女",IF(Q7038="",0,VLOOKUP(Q7038,标准!I$39:J$69,2,TRUE)),IF(Q7038="",0,VLOOKUP(Q7038,标准!I$3:J$33,2,TRUE)))))</f>
        <v>70</v>
      </c>
      <c r="S7038" s="126">
        <v>41</v>
      </c>
      <c r="T7038" s="71">
        <f>IF(A7038&lt;43,IF(F7038="女",VLOOKUP(S7038,标准!G$108:H$138,2,TRUE),VLOOKUP(S7038,标准!G$74:H$99,2,TRUE)),IF(F7038="女",VLOOKUP(S7038,标准!G$39:H$69,2,TRUE),VLOOKUP(S7038,标准!G$3:H$28,2,TRUE)))</f>
        <v>74</v>
      </c>
      <c r="U7038" s="127">
        <v>8.6</v>
      </c>
      <c r="V7038" s="71">
        <f>IF(U7038=0,0,IF(A7038&lt;43,IF(F7038="女",IF(U7038="",0,VLOOKUP(U7038,标准!A$108:B$128,2,TRUE)),IF(U7038="",0,VLOOKUP(U7038,标准!A$74:B$94,2,TRUE))),IF(F7038="女",IF(U7038="",0,VLOOKUP(U7038,标准!A$39:B$59,2,TRUE)),IF(U7038="",0,VLOOKUP(U7038,标准!A$3:B$23,2,TRUE)))))</f>
        <v>76</v>
      </c>
      <c r="W7038" s="86">
        <f t="shared" si="109"/>
        <v>67</v>
      </c>
      <c r="X7038" s="87"/>
      <c r="Y7038" s="87"/>
      <c r="Z7038" s="91"/>
      <c r="AA7038" s="92"/>
    </row>
    <row r="7039" customHeight="1" spans="1:27">
      <c r="A7039" s="62">
        <v>42</v>
      </c>
      <c r="B7039" s="91">
        <v>7079</v>
      </c>
      <c r="C7039" s="154" t="s">
        <v>14165</v>
      </c>
      <c r="D7039" s="154" t="s">
        <v>14132</v>
      </c>
      <c r="E7039" s="154" t="s">
        <v>4835</v>
      </c>
      <c r="F7039" s="154" t="s">
        <v>34</v>
      </c>
      <c r="G7039" s="155" t="s">
        <v>14166</v>
      </c>
      <c r="H7039" s="68">
        <v>153.9</v>
      </c>
      <c r="I7039" s="68">
        <v>46.7</v>
      </c>
      <c r="J7039" s="71">
        <f>IF(F7039="女",IF(H7039=0,0,VLOOKUP(I7039/(H7039*H7039/10000),标准!M$108:N$112,2,TRUE)),IF(H7039=0,0,VLOOKUP(I7039/(H7039*H7039/10000),标准!M$74:N$78,2,TRUE)))</f>
        <v>100</v>
      </c>
      <c r="K7039" s="72">
        <v>2869</v>
      </c>
      <c r="L7039" s="71">
        <f>IF(A7039&lt;43,IF(F7039="女",VLOOKUP(K7039,标准!K$108:L$128,2,TRUE),VLOOKUP(K7039,标准!K$74:L$94,2,TRUE)),IF(F7039="女",VLOOKUP(K7039,标准!K$39:L$59,2,TRUE),VLOOKUP(K7039,标准!K$3:L$23,2,TRUE)))</f>
        <v>76</v>
      </c>
      <c r="M7039" s="68">
        <v>18</v>
      </c>
      <c r="N7039" s="71">
        <f>IF(M7039="",0,IF(A7039&lt;43,IF(F7039="女",VLOOKUP(M7039,标准!C$108:D$128,2,TRUE),VLOOKUP(M7039,标准!C$74:D$94,2,TRUE)),IF(F7039="女",VLOOKUP(M7039,标准!C$39:D$59,2,TRUE),VLOOKUP(M7039,标准!C$3:D$23,2,TRUE))))</f>
        <v>78</v>
      </c>
      <c r="O7039" s="124">
        <v>165</v>
      </c>
      <c r="P7039" s="71">
        <f>IF(A7039&lt;43,IF(F7039="女",VLOOKUP(O7039/100,标准!E$108:F$128,2,TRUE),VLOOKUP(O7039/100,标准!E$74:F$94,2,TRUE)),IF(F7039="女",VLOOKUP(O7039/100,标准!E$39:F$59,2,TRUE),VLOOKUP(O7039/100,标准!E$3:F$23,2,TRUE)))</f>
        <v>68</v>
      </c>
      <c r="Q7039" s="125">
        <v>4.22</v>
      </c>
      <c r="R7039" s="71">
        <f>IF(Q7039=0,0,IF(A7039&lt;43,IF(F7039="女",IF(Q7039="",0,VLOOKUP(Q7039,标准!I$108:J$138,2,TRUE)),IF(Q7039="",0,VLOOKUP(Q7039,标准!I$74:J$104,2,TRUE))),IF(F7039="女",IF(Q7039="",0,VLOOKUP(Q7039,标准!I$39:J$69,2,TRUE)),IF(Q7039="",0,VLOOKUP(Q7039,标准!I$3:J$33,2,TRUE)))))</f>
        <v>64</v>
      </c>
      <c r="S7039" s="126">
        <v>41</v>
      </c>
      <c r="T7039" s="71">
        <f>IF(A7039&lt;43,IF(F7039="女",VLOOKUP(S7039,标准!G$108:H$138,2,TRUE),VLOOKUP(S7039,标准!G$74:H$99,2,TRUE)),IF(F7039="女",VLOOKUP(S7039,标准!G$39:H$69,2,TRUE),VLOOKUP(S7039,标准!G$3:H$28,2,TRUE)))</f>
        <v>74</v>
      </c>
      <c r="U7039" s="127">
        <v>9.7</v>
      </c>
      <c r="V7039" s="71">
        <f>IF(U7039=0,0,IF(A7039&lt;43,IF(F7039="女",IF(U7039="",0,VLOOKUP(U7039,标准!A$108:B$128,2,TRUE)),IF(U7039="",0,VLOOKUP(U7039,标准!A$74:B$94,2,TRUE))),IF(F7039="女",IF(U7039="",0,VLOOKUP(U7039,标准!A$39:B$59,2,TRUE)),IF(U7039="",0,VLOOKUP(U7039,标准!A$3:B$23,2,TRUE)))))</f>
        <v>66</v>
      </c>
      <c r="W7039" s="86">
        <f t="shared" si="109"/>
        <v>74.4</v>
      </c>
      <c r="X7039" s="87">
        <v>3.9</v>
      </c>
      <c r="Y7039" s="87">
        <v>3.9</v>
      </c>
      <c r="Z7039" s="91"/>
      <c r="AA7039" s="92"/>
    </row>
    <row r="7040" customHeight="1" spans="1:27">
      <c r="A7040" s="62">
        <v>42</v>
      </c>
      <c r="B7040" s="91">
        <v>7080</v>
      </c>
      <c r="C7040" s="154" t="s">
        <v>14167</v>
      </c>
      <c r="D7040" s="154" t="s">
        <v>14132</v>
      </c>
      <c r="E7040" s="154" t="s">
        <v>4835</v>
      </c>
      <c r="F7040" s="154" t="s">
        <v>34</v>
      </c>
      <c r="G7040" s="155" t="s">
        <v>14168</v>
      </c>
      <c r="H7040" s="68">
        <v>162.9</v>
      </c>
      <c r="I7040" s="68">
        <v>50.3</v>
      </c>
      <c r="J7040" s="71">
        <f>IF(F7040="女",IF(H7040=0,0,VLOOKUP(I7040/(H7040*H7040/10000),标准!M$108:N$112,2,TRUE)),IF(H7040=0,0,VLOOKUP(I7040/(H7040*H7040/10000),标准!M$74:N$78,2,TRUE)))</f>
        <v>100</v>
      </c>
      <c r="K7040" s="72">
        <v>3166</v>
      </c>
      <c r="L7040" s="71">
        <f>IF(A7040&lt;43,IF(F7040="女",VLOOKUP(K7040,标准!K$108:L$128,2,TRUE),VLOOKUP(K7040,标准!K$74:L$94,2,TRUE)),IF(F7040="女",VLOOKUP(K7040,标准!K$39:L$59,2,TRUE),VLOOKUP(K7040,标准!K$3:L$23,2,TRUE)))</f>
        <v>85</v>
      </c>
      <c r="M7040" s="68">
        <v>17</v>
      </c>
      <c r="N7040" s="71">
        <f>IF(M7040="",0,IF(A7040&lt;43,IF(F7040="女",VLOOKUP(M7040,标准!C$108:D$128,2,TRUE),VLOOKUP(M7040,标准!C$74:D$94,2,TRUE)),IF(F7040="女",VLOOKUP(M7040,标准!C$39:D$59,2,TRUE),VLOOKUP(M7040,标准!C$3:D$23,2,TRUE))))</f>
        <v>76</v>
      </c>
      <c r="O7040" s="124">
        <v>180</v>
      </c>
      <c r="P7040" s="71">
        <f>IF(A7040&lt;43,IF(F7040="女",VLOOKUP(O7040/100,标准!E$108:F$128,2,TRUE),VLOOKUP(O7040/100,标准!E$74:F$94,2,TRUE)),IF(F7040="女",VLOOKUP(O7040/100,标准!E$39:F$59,2,TRUE),VLOOKUP(O7040/100,标准!E$3:F$23,2,TRUE)))</f>
        <v>78</v>
      </c>
      <c r="Q7040" s="125">
        <v>4.36</v>
      </c>
      <c r="R7040" s="71">
        <f>IF(Q7040=0,0,IF(A7040&lt;43,IF(F7040="女",IF(Q7040="",0,VLOOKUP(Q7040,标准!I$108:J$138,2,TRUE)),IF(Q7040="",0,VLOOKUP(Q7040,标准!I$74:J$104,2,TRUE))),IF(F7040="女",IF(Q7040="",0,VLOOKUP(Q7040,标准!I$39:J$69,2,TRUE)),IF(Q7040="",0,VLOOKUP(Q7040,标准!I$3:J$33,2,TRUE)))))</f>
        <v>50</v>
      </c>
      <c r="S7040" s="126">
        <v>40</v>
      </c>
      <c r="T7040" s="71">
        <f>IF(A7040&lt;43,IF(F7040="女",VLOOKUP(S7040,标准!G$108:H$138,2,TRUE),VLOOKUP(S7040,标准!G$74:H$99,2,TRUE)),IF(F7040="女",VLOOKUP(S7040,标准!G$39:H$69,2,TRUE),VLOOKUP(S7040,标准!G$3:H$28,2,TRUE)))</f>
        <v>74</v>
      </c>
      <c r="U7040" s="127">
        <v>8.8</v>
      </c>
      <c r="V7040" s="71">
        <f>IF(U7040=0,0,IF(A7040&lt;43,IF(F7040="女",IF(U7040="",0,VLOOKUP(U7040,标准!A$108:B$128,2,TRUE)),IF(U7040="",0,VLOOKUP(U7040,标准!A$74:B$94,2,TRUE))),IF(F7040="女",IF(U7040="",0,VLOOKUP(U7040,标准!A$39:B$59,2,TRUE)),IF(U7040="",0,VLOOKUP(U7040,标准!A$3:B$23,2,TRUE)))))</f>
        <v>74</v>
      </c>
      <c r="W7040" s="86">
        <f t="shared" si="109"/>
        <v>75.35</v>
      </c>
      <c r="X7040" s="87">
        <v>4.8</v>
      </c>
      <c r="Y7040" s="87">
        <v>4.6</v>
      </c>
      <c r="Z7040" s="91"/>
      <c r="AA7040" s="92"/>
    </row>
    <row r="7041" customHeight="1" spans="1:27">
      <c r="A7041" s="62">
        <v>42</v>
      </c>
      <c r="B7041" s="91">
        <v>7081</v>
      </c>
      <c r="C7041" s="154" t="s">
        <v>14169</v>
      </c>
      <c r="D7041" s="154" t="s">
        <v>14132</v>
      </c>
      <c r="E7041" s="154" t="s">
        <v>4835</v>
      </c>
      <c r="F7041" s="154" t="s">
        <v>34</v>
      </c>
      <c r="G7041" s="155" t="s">
        <v>14170</v>
      </c>
      <c r="H7041" s="68">
        <v>153.8</v>
      </c>
      <c r="I7041" s="68">
        <v>47.8</v>
      </c>
      <c r="J7041" s="71">
        <f>IF(F7041="女",IF(H7041=0,0,VLOOKUP(I7041/(H7041*H7041/10000),标准!M$108:N$112,2,TRUE)),IF(H7041=0,0,VLOOKUP(I7041/(H7041*H7041/10000),标准!M$74:N$78,2,TRUE)))</f>
        <v>100</v>
      </c>
      <c r="K7041" s="72">
        <v>2497</v>
      </c>
      <c r="L7041" s="71">
        <f>IF(A7041&lt;43,IF(F7041="女",VLOOKUP(K7041,标准!K$108:L$128,2,TRUE),VLOOKUP(K7041,标准!K$74:L$94,2,TRUE)),IF(F7041="女",VLOOKUP(K7041,标准!K$39:L$59,2,TRUE),VLOOKUP(K7041,标准!K$3:L$23,2,TRUE)))</f>
        <v>68</v>
      </c>
      <c r="M7041" s="68">
        <v>16</v>
      </c>
      <c r="N7041" s="71">
        <f>IF(M7041="",0,IF(A7041&lt;43,IF(F7041="女",VLOOKUP(M7041,标准!C$108:D$128,2,TRUE),VLOOKUP(M7041,标准!C$74:D$94,2,TRUE)),IF(F7041="女",VLOOKUP(M7041,标准!C$39:D$59,2,TRUE),VLOOKUP(M7041,标准!C$3:D$23,2,TRUE))))</f>
        <v>74</v>
      </c>
      <c r="O7041" s="124">
        <v>160</v>
      </c>
      <c r="P7041" s="71">
        <f>IF(A7041&lt;43,IF(F7041="女",VLOOKUP(O7041/100,标准!E$108:F$128,2,TRUE),VLOOKUP(O7041/100,标准!E$74:F$94,2,TRUE)),IF(F7041="女",VLOOKUP(O7041/100,标准!E$39:F$59,2,TRUE),VLOOKUP(O7041/100,标准!E$3:F$23,2,TRUE)))</f>
        <v>66</v>
      </c>
      <c r="Q7041" s="125">
        <v>4.27</v>
      </c>
      <c r="R7041" s="71">
        <f>IF(Q7041=0,0,IF(A7041&lt;43,IF(F7041="女",IF(Q7041="",0,VLOOKUP(Q7041,标准!I$108:J$138,2,TRUE)),IF(Q7041="",0,VLOOKUP(Q7041,标准!I$74:J$104,2,TRUE))),IF(F7041="女",IF(Q7041="",0,VLOOKUP(Q7041,标准!I$39:J$69,2,TRUE)),IF(Q7041="",0,VLOOKUP(Q7041,标准!I$3:J$33,2,TRUE)))))</f>
        <v>62</v>
      </c>
      <c r="S7041" s="126">
        <v>39</v>
      </c>
      <c r="T7041" s="71">
        <f>IF(A7041&lt;43,IF(F7041="女",VLOOKUP(S7041,标准!G$108:H$138,2,TRUE),VLOOKUP(S7041,标准!G$74:H$99,2,TRUE)),IF(F7041="女",VLOOKUP(S7041,标准!G$39:H$69,2,TRUE),VLOOKUP(S7041,标准!G$3:H$28,2,TRUE)))</f>
        <v>72</v>
      </c>
      <c r="U7041" s="127">
        <v>9.9</v>
      </c>
      <c r="V7041" s="71">
        <f>IF(U7041=0,0,IF(A7041&lt;43,IF(F7041="女",IF(U7041="",0,VLOOKUP(U7041,标准!A$108:B$128,2,TRUE)),IF(U7041="",0,VLOOKUP(U7041,标准!A$74:B$94,2,TRUE))),IF(F7041="女",IF(U7041="",0,VLOOKUP(U7041,标准!A$39:B$59,2,TRUE)),IF(U7041="",0,VLOOKUP(U7041,标准!A$3:B$23,2,TRUE)))))</f>
        <v>64</v>
      </c>
      <c r="W7041" s="86">
        <f t="shared" si="109"/>
        <v>71.6</v>
      </c>
      <c r="X7041" s="87">
        <v>4.7</v>
      </c>
      <c r="Y7041" s="87">
        <v>4.6</v>
      </c>
      <c r="Z7041" s="91"/>
      <c r="AA7041" s="92"/>
    </row>
    <row r="7042" customHeight="1" spans="1:27">
      <c r="A7042" s="62">
        <v>42</v>
      </c>
      <c r="B7042" s="91">
        <v>7082</v>
      </c>
      <c r="C7042" s="154" t="s">
        <v>14171</v>
      </c>
      <c r="D7042" s="154" t="s">
        <v>14132</v>
      </c>
      <c r="E7042" s="154" t="s">
        <v>4835</v>
      </c>
      <c r="F7042" s="154" t="s">
        <v>34</v>
      </c>
      <c r="G7042" s="155" t="s">
        <v>14172</v>
      </c>
      <c r="H7042" s="68">
        <v>158.4</v>
      </c>
      <c r="I7042" s="68">
        <v>56</v>
      </c>
      <c r="J7042" s="71">
        <f>IF(F7042="女",IF(H7042=0,0,VLOOKUP(I7042/(H7042*H7042/10000),标准!M$108:N$112,2,TRUE)),IF(H7042=0,0,VLOOKUP(I7042/(H7042*H7042/10000),标准!M$74:N$78,2,TRUE)))</f>
        <v>100</v>
      </c>
      <c r="K7042" s="72">
        <v>2823</v>
      </c>
      <c r="L7042" s="71">
        <f>IF(A7042&lt;43,IF(F7042="女",VLOOKUP(K7042,标准!K$108:L$128,2,TRUE),VLOOKUP(K7042,标准!K$74:L$94,2,TRUE)),IF(F7042="女",VLOOKUP(K7042,标准!K$39:L$59,2,TRUE),VLOOKUP(K7042,标准!K$3:L$23,2,TRUE)))</f>
        <v>76</v>
      </c>
      <c r="M7042" s="68">
        <v>20</v>
      </c>
      <c r="N7042" s="71">
        <f>IF(M7042="",0,IF(A7042&lt;43,IF(F7042="女",VLOOKUP(M7042,标准!C$108:D$128,2,TRUE),VLOOKUP(M7042,标准!C$74:D$94,2,TRUE)),IF(F7042="女",VLOOKUP(M7042,标准!C$39:D$59,2,TRUE),VLOOKUP(M7042,标准!C$3:D$23,2,TRUE))))</f>
        <v>80</v>
      </c>
      <c r="O7042" s="124">
        <v>165</v>
      </c>
      <c r="P7042" s="71">
        <f>IF(A7042&lt;43,IF(F7042="女",VLOOKUP(O7042/100,标准!E$108:F$128,2,TRUE),VLOOKUP(O7042/100,标准!E$74:F$94,2,TRUE)),IF(F7042="女",VLOOKUP(O7042/100,标准!E$39:F$59,2,TRUE),VLOOKUP(O7042/100,标准!E$3:F$23,2,TRUE)))</f>
        <v>68</v>
      </c>
      <c r="Q7042" s="125">
        <v>4.4</v>
      </c>
      <c r="R7042" s="71">
        <f>IF(Q7042=0,0,IF(A7042&lt;43,IF(F7042="女",IF(Q7042="",0,VLOOKUP(Q7042,标准!I$108:J$138,2,TRUE)),IF(Q7042="",0,VLOOKUP(Q7042,标准!I$74:J$104,2,TRUE))),IF(F7042="女",IF(Q7042="",0,VLOOKUP(Q7042,标准!I$39:J$69,2,TRUE)),IF(Q7042="",0,VLOOKUP(Q7042,标准!I$3:J$33,2,TRUE)))))</f>
        <v>50</v>
      </c>
      <c r="S7042" s="126">
        <v>34</v>
      </c>
      <c r="T7042" s="71">
        <f>IF(A7042&lt;43,IF(F7042="女",VLOOKUP(S7042,标准!G$108:H$138,2,TRUE),VLOOKUP(S7042,标准!G$74:H$99,2,TRUE)),IF(F7042="女",VLOOKUP(S7042,标准!G$39:H$69,2,TRUE),VLOOKUP(S7042,标准!G$3:H$28,2,TRUE)))</f>
        <v>68</v>
      </c>
      <c r="U7042" s="127">
        <v>8.8</v>
      </c>
      <c r="V7042" s="71">
        <f>IF(U7042=0,0,IF(A7042&lt;43,IF(F7042="女",IF(U7042="",0,VLOOKUP(U7042,标准!A$108:B$128,2,TRUE)),IF(U7042="",0,VLOOKUP(U7042,标准!A$74:B$94,2,TRUE))),IF(F7042="女",IF(U7042="",0,VLOOKUP(U7042,标准!A$39:B$59,2,TRUE)),IF(U7042="",0,VLOOKUP(U7042,标准!A$3:B$23,2,TRUE)))))</f>
        <v>74</v>
      </c>
      <c r="W7042" s="86">
        <f t="shared" ref="W7042:W7072" si="110">V7042*0.2+N7042*0.1+P7042*0.1+T7042*0.1+R7042*0.2+J7042*0.15+L7042*0.15</f>
        <v>72.8</v>
      </c>
      <c r="X7042" s="87">
        <v>4.7</v>
      </c>
      <c r="Y7042" s="87">
        <v>4.6</v>
      </c>
      <c r="Z7042" s="91"/>
      <c r="AA7042" s="92"/>
    </row>
    <row r="7043" customHeight="1" spans="1:27">
      <c r="A7043" s="62">
        <v>42</v>
      </c>
      <c r="B7043" s="91">
        <v>7083</v>
      </c>
      <c r="C7043" s="154" t="s">
        <v>14173</v>
      </c>
      <c r="D7043" s="154" t="s">
        <v>14132</v>
      </c>
      <c r="E7043" s="154" t="s">
        <v>4835</v>
      </c>
      <c r="F7043" s="154" t="s">
        <v>30</v>
      </c>
      <c r="G7043" s="155" t="s">
        <v>14174</v>
      </c>
      <c r="H7043" s="68">
        <v>171.8</v>
      </c>
      <c r="I7043" s="68">
        <v>70.8</v>
      </c>
      <c r="J7043" s="71">
        <f>IF(F7043="女",IF(H7043=0,0,VLOOKUP(I7043/(H7043*H7043/10000),标准!M$108:N$112,2,TRUE)),IF(H7043=0,0,VLOOKUP(I7043/(H7043*H7043/10000),标准!M$74:N$78,2,TRUE)))</f>
        <v>80</v>
      </c>
      <c r="K7043" s="72">
        <v>4833</v>
      </c>
      <c r="L7043" s="71">
        <f>IF(A7043&lt;43,IF(F7043="女",VLOOKUP(K7043,标准!K$108:L$128,2,TRUE),VLOOKUP(K7043,标准!K$74:L$94,2,TRUE)),IF(F7043="女",VLOOKUP(K7043,标准!K$39:L$59,2,TRUE),VLOOKUP(K7043,标准!K$3:L$23,2,TRUE)))</f>
        <v>90</v>
      </c>
      <c r="M7043" s="68">
        <v>14.5</v>
      </c>
      <c r="N7043" s="71">
        <f>IF(M7043="",0,IF(A7043&lt;43,IF(F7043="女",VLOOKUP(M7043,标准!C$108:D$128,2,TRUE),VLOOKUP(M7043,标准!C$74:D$94,2,TRUE)),IF(F7043="女",VLOOKUP(M7043,标准!C$39:D$59,2,TRUE),VLOOKUP(M7043,标准!C$3:D$23,2,TRUE))))</f>
        <v>74</v>
      </c>
      <c r="O7043" s="124">
        <v>211</v>
      </c>
      <c r="P7043" s="71">
        <f>IF(A7043&lt;43,IF(F7043="女",VLOOKUP(O7043/100,标准!E$108:F$128,2,TRUE),VLOOKUP(O7043/100,标准!E$74:F$94,2,TRUE)),IF(F7043="女",VLOOKUP(O7043/100,标准!E$39:F$59,2,TRUE),VLOOKUP(O7043/100,标准!E$3:F$23,2,TRUE)))</f>
        <v>60</v>
      </c>
      <c r="Q7043" s="125">
        <v>4.49</v>
      </c>
      <c r="R7043" s="71">
        <f>IF(Q7043=0,0,IF(A7043&lt;43,IF(F7043="女",IF(Q7043="",0,VLOOKUP(Q7043,标准!I$108:J$138,2,TRUE)),IF(Q7043="",0,VLOOKUP(Q7043,标准!I$74:J$104,2,TRUE))),IF(F7043="女",IF(Q7043="",0,VLOOKUP(Q7043,标准!I$39:J$69,2,TRUE)),IF(Q7043="",0,VLOOKUP(Q7043,标准!I$3:J$33,2,TRUE)))))</f>
        <v>50</v>
      </c>
      <c r="S7043" s="126">
        <v>0</v>
      </c>
      <c r="T7043" s="71">
        <f>IF(A7043&lt;43,IF(F7043="女",VLOOKUP(S7043,标准!G$108:H$138,2,TRUE),VLOOKUP(S7043,标准!G$74:H$99,2,TRUE)),IF(F7043="女",VLOOKUP(S7043,标准!G$39:H$69,2,TRUE),VLOOKUP(S7043,标准!G$3:H$28,2,TRUE)))</f>
        <v>0</v>
      </c>
      <c r="U7043" s="127">
        <v>7.2</v>
      </c>
      <c r="V7043" s="71">
        <f>IF(U7043=0,0,IF(A7043&lt;43,IF(F7043="女",IF(U7043="",0,VLOOKUP(U7043,标准!A$108:B$128,2,TRUE)),IF(U7043="",0,VLOOKUP(U7043,标准!A$74:B$94,2,TRUE))),IF(F7043="女",IF(U7043="",0,VLOOKUP(U7043,标准!A$39:B$59,2,TRUE)),IF(U7043="",0,VLOOKUP(U7043,标准!A$3:B$23,2,TRUE)))))</f>
        <v>78</v>
      </c>
      <c r="W7043" s="86">
        <f t="shared" si="110"/>
        <v>64.5</v>
      </c>
      <c r="X7043" s="87">
        <v>3.8</v>
      </c>
      <c r="Y7043" s="87">
        <v>3.8</v>
      </c>
      <c r="Z7043" s="91"/>
      <c r="AA7043" s="92"/>
    </row>
    <row r="7044" customHeight="1" spans="1:27">
      <c r="A7044" s="62">
        <v>42</v>
      </c>
      <c r="B7044" s="91">
        <v>7084</v>
      </c>
      <c r="C7044" s="154" t="s">
        <v>14175</v>
      </c>
      <c r="D7044" s="154" t="s">
        <v>14132</v>
      </c>
      <c r="E7044" s="154" t="s">
        <v>4835</v>
      </c>
      <c r="F7044" s="154" t="s">
        <v>34</v>
      </c>
      <c r="G7044" s="155" t="s">
        <v>14176</v>
      </c>
      <c r="H7044" s="68">
        <v>160.6</v>
      </c>
      <c r="I7044" s="68">
        <v>49.4</v>
      </c>
      <c r="J7044" s="71">
        <f>IF(F7044="女",IF(H7044=0,0,VLOOKUP(I7044/(H7044*H7044/10000),标准!M$108:N$112,2,TRUE)),IF(H7044=0,0,VLOOKUP(I7044/(H7044*H7044/10000),标准!M$74:N$78,2,TRUE)))</f>
        <v>100</v>
      </c>
      <c r="K7044" s="72">
        <v>2926</v>
      </c>
      <c r="L7044" s="71">
        <f>IF(A7044&lt;43,IF(F7044="女",VLOOKUP(K7044,标准!K$108:L$128,2,TRUE),VLOOKUP(K7044,标准!K$74:L$94,2,TRUE)),IF(F7044="女",VLOOKUP(K7044,标准!K$39:L$59,2,TRUE),VLOOKUP(K7044,标准!K$3:L$23,2,TRUE)))</f>
        <v>78</v>
      </c>
      <c r="M7044" s="68">
        <v>10</v>
      </c>
      <c r="N7044" s="71">
        <f>IF(M7044="",0,IF(A7044&lt;43,IF(F7044="女",VLOOKUP(M7044,标准!C$108:D$128,2,TRUE),VLOOKUP(M7044,标准!C$74:D$94,2,TRUE)),IF(F7044="女",VLOOKUP(M7044,标准!C$39:D$59,2,TRUE),VLOOKUP(M7044,标准!C$3:D$23,2,TRUE))))</f>
        <v>66</v>
      </c>
      <c r="O7044" s="124">
        <v>202</v>
      </c>
      <c r="P7044" s="71">
        <f>IF(A7044&lt;43,IF(F7044="女",VLOOKUP(O7044/100,标准!E$108:F$128,2,TRUE),VLOOKUP(O7044/100,标准!E$74:F$94,2,TRUE)),IF(F7044="女",VLOOKUP(O7044/100,标准!E$39:F$59,2,TRUE),VLOOKUP(O7044/100,标准!E$3:F$23,2,TRUE)))</f>
        <v>95</v>
      </c>
      <c r="Q7044" s="125">
        <v>3.51</v>
      </c>
      <c r="R7044" s="71">
        <f>IF(Q7044=0,0,IF(A7044&lt;43,IF(F7044="女",IF(Q7044="",0,VLOOKUP(Q7044,标准!I$108:J$138,2,TRUE)),IF(Q7044="",0,VLOOKUP(Q7044,标准!I$74:J$104,2,TRUE))),IF(F7044="女",IF(Q7044="",0,VLOOKUP(Q7044,标准!I$39:J$69,2,TRUE)),IF(Q7044="",0,VLOOKUP(Q7044,标准!I$3:J$33,2,TRUE)))))</f>
        <v>76</v>
      </c>
      <c r="S7044" s="126">
        <v>35</v>
      </c>
      <c r="T7044" s="71">
        <f>IF(A7044&lt;43,IF(F7044="女",VLOOKUP(S7044,标准!G$108:H$138,2,TRUE),VLOOKUP(S7044,标准!G$74:H$99,2,TRUE)),IF(F7044="女",VLOOKUP(S7044,标准!G$39:H$69,2,TRUE),VLOOKUP(S7044,标准!G$3:H$28,2,TRUE)))</f>
        <v>68</v>
      </c>
      <c r="U7044" s="127">
        <v>7.7</v>
      </c>
      <c r="V7044" s="71">
        <f>IF(U7044=0,0,IF(A7044&lt;43,IF(F7044="女",IF(U7044="",0,VLOOKUP(U7044,标准!A$108:B$128,2,TRUE)),IF(U7044="",0,VLOOKUP(U7044,标准!A$74:B$94,2,TRUE))),IF(F7044="女",IF(U7044="",0,VLOOKUP(U7044,标准!A$39:B$59,2,TRUE)),IF(U7044="",0,VLOOKUP(U7044,标准!A$3:B$23,2,TRUE)))))</f>
        <v>90</v>
      </c>
      <c r="W7044" s="86">
        <f t="shared" si="110"/>
        <v>82.8</v>
      </c>
      <c r="X7044" s="87">
        <v>4.2</v>
      </c>
      <c r="Y7044" s="87">
        <v>4.2</v>
      </c>
      <c r="Z7044" s="91"/>
      <c r="AA7044" s="92"/>
    </row>
    <row r="7045" customHeight="1" spans="1:27">
      <c r="A7045" s="62">
        <v>42</v>
      </c>
      <c r="B7045" s="91">
        <v>7085</v>
      </c>
      <c r="C7045" s="154" t="s">
        <v>14177</v>
      </c>
      <c r="D7045" s="154" t="s">
        <v>14132</v>
      </c>
      <c r="E7045" s="154" t="s">
        <v>4835</v>
      </c>
      <c r="F7045" s="154" t="s">
        <v>34</v>
      </c>
      <c r="G7045" s="155" t="s">
        <v>14178</v>
      </c>
      <c r="H7045" s="68">
        <v>162.4</v>
      </c>
      <c r="I7045" s="68">
        <v>45.8</v>
      </c>
      <c r="J7045" s="71">
        <f>IF(F7045="女",IF(H7045=0,0,VLOOKUP(I7045/(H7045*H7045/10000),标准!M$108:N$112,2,TRUE)),IF(H7045=0,0,VLOOKUP(I7045/(H7045*H7045/10000),标准!M$74:N$78,2,TRUE)))</f>
        <v>100</v>
      </c>
      <c r="K7045" s="72">
        <v>3182</v>
      </c>
      <c r="L7045" s="71">
        <f>IF(A7045&lt;43,IF(F7045="女",VLOOKUP(K7045,标准!K$108:L$128,2,TRUE),VLOOKUP(K7045,标准!K$74:L$94,2,TRUE)),IF(F7045="女",VLOOKUP(K7045,标准!K$39:L$59,2,TRUE),VLOOKUP(K7045,标准!K$3:L$23,2,TRUE)))</f>
        <v>85</v>
      </c>
      <c r="M7045" s="68">
        <v>11.6</v>
      </c>
      <c r="N7045" s="71">
        <f>IF(M7045="",0,IF(A7045&lt;43,IF(F7045="女",VLOOKUP(M7045,标准!C$108:D$128,2,TRUE),VLOOKUP(M7045,标准!C$74:D$94,2,TRUE)),IF(F7045="女",VLOOKUP(M7045,标准!C$39:D$59,2,TRUE),VLOOKUP(M7045,标准!C$3:D$23,2,TRUE))))</f>
        <v>68</v>
      </c>
      <c r="O7045" s="124">
        <v>178</v>
      </c>
      <c r="P7045" s="71">
        <f>IF(A7045&lt;43,IF(F7045="女",VLOOKUP(O7045/100,标准!E$108:F$128,2,TRUE),VLOOKUP(O7045/100,标准!E$74:F$94,2,TRUE)),IF(F7045="女",VLOOKUP(O7045/100,标准!E$39:F$59,2,TRUE),VLOOKUP(O7045/100,标准!E$3:F$23,2,TRUE)))</f>
        <v>78</v>
      </c>
      <c r="Q7045" s="125">
        <v>5.07</v>
      </c>
      <c r="R7045" s="71">
        <f>IF(Q7045=0,0,IF(A7045&lt;43,IF(F7045="女",IF(Q7045="",0,VLOOKUP(Q7045,标准!I$108:J$138,2,TRUE)),IF(Q7045="",0,VLOOKUP(Q7045,标准!I$74:J$104,2,TRUE))),IF(F7045="女",IF(Q7045="",0,VLOOKUP(Q7045,标准!I$39:J$69,2,TRUE)),IF(Q7045="",0,VLOOKUP(Q7045,标准!I$3:J$33,2,TRUE)))))</f>
        <v>20</v>
      </c>
      <c r="S7045" s="126">
        <v>36</v>
      </c>
      <c r="T7045" s="71">
        <f>IF(A7045&lt;43,IF(F7045="女",VLOOKUP(S7045,标准!G$108:H$138,2,TRUE),VLOOKUP(S7045,标准!G$74:H$99,2,TRUE)),IF(F7045="女",VLOOKUP(S7045,标准!G$39:H$69,2,TRUE),VLOOKUP(S7045,标准!G$3:H$28,2,TRUE)))</f>
        <v>70</v>
      </c>
      <c r="U7045" s="127">
        <v>8.7</v>
      </c>
      <c r="V7045" s="71">
        <f>IF(U7045=0,0,IF(A7045&lt;43,IF(F7045="女",IF(U7045="",0,VLOOKUP(U7045,标准!A$108:B$128,2,TRUE)),IF(U7045="",0,VLOOKUP(U7045,标准!A$74:B$94,2,TRUE))),IF(F7045="女",IF(U7045="",0,VLOOKUP(U7045,标准!A$39:B$59,2,TRUE)),IF(U7045="",0,VLOOKUP(U7045,标准!A$3:B$23,2,TRUE)))))</f>
        <v>76</v>
      </c>
      <c r="W7045" s="86">
        <f t="shared" si="110"/>
        <v>68.55</v>
      </c>
      <c r="X7045" s="87">
        <v>4.2</v>
      </c>
      <c r="Y7045" s="87">
        <v>3.7</v>
      </c>
      <c r="Z7045" s="91"/>
      <c r="AA7045" s="92"/>
    </row>
    <row r="7046" customHeight="1" spans="1:27">
      <c r="A7046" s="62">
        <v>42</v>
      </c>
      <c r="B7046" s="91">
        <v>7086</v>
      </c>
      <c r="C7046" s="154" t="s">
        <v>14179</v>
      </c>
      <c r="D7046" s="154" t="s">
        <v>14132</v>
      </c>
      <c r="E7046" s="154" t="s">
        <v>4835</v>
      </c>
      <c r="F7046" s="154" t="s">
        <v>34</v>
      </c>
      <c r="G7046" s="155" t="s">
        <v>14180</v>
      </c>
      <c r="H7046" s="68">
        <v>157.2</v>
      </c>
      <c r="I7046" s="68">
        <v>52.8</v>
      </c>
      <c r="J7046" s="71">
        <f>IF(F7046="女",IF(H7046=0,0,VLOOKUP(I7046/(H7046*H7046/10000),标准!M$108:N$112,2,TRUE)),IF(H7046=0,0,VLOOKUP(I7046/(H7046*H7046/10000),标准!M$74:N$78,2,TRUE)))</f>
        <v>100</v>
      </c>
      <c r="K7046" s="72">
        <v>3410</v>
      </c>
      <c r="L7046" s="71">
        <f>IF(A7046&lt;43,IF(F7046="女",VLOOKUP(K7046,标准!K$108:L$128,2,TRUE),VLOOKUP(K7046,标准!K$74:L$94,2,TRUE)),IF(F7046="女",VLOOKUP(K7046,标准!K$39:L$59,2,TRUE),VLOOKUP(K7046,标准!K$3:L$23,2,TRUE)))</f>
        <v>100</v>
      </c>
      <c r="M7046" s="68">
        <v>25</v>
      </c>
      <c r="N7046" s="71">
        <f>IF(M7046="",0,IF(A7046&lt;43,IF(F7046="女",VLOOKUP(M7046,标准!C$108:D$128,2,TRUE),VLOOKUP(M7046,标准!C$74:D$94,2,TRUE)),IF(F7046="女",VLOOKUP(M7046,标准!C$39:D$59,2,TRUE),VLOOKUP(M7046,标准!C$3:D$23,2,TRUE))))</f>
        <v>95</v>
      </c>
      <c r="O7046" s="124">
        <v>165</v>
      </c>
      <c r="P7046" s="71">
        <f>IF(A7046&lt;43,IF(F7046="女",VLOOKUP(O7046/100,标准!E$108:F$128,2,TRUE),VLOOKUP(O7046/100,标准!E$74:F$94,2,TRUE)),IF(F7046="女",VLOOKUP(O7046/100,标准!E$39:F$59,2,TRUE),VLOOKUP(O7046/100,标准!E$3:F$23,2,TRUE)))</f>
        <v>68</v>
      </c>
      <c r="Q7046" s="125">
        <v>4.18</v>
      </c>
      <c r="R7046" s="71">
        <f>IF(Q7046=0,0,IF(A7046&lt;43,IF(F7046="女",IF(Q7046="",0,VLOOKUP(Q7046,标准!I$108:J$138,2,TRUE)),IF(Q7046="",0,VLOOKUP(Q7046,标准!I$74:J$104,2,TRUE))),IF(F7046="女",IF(Q7046="",0,VLOOKUP(Q7046,标准!I$39:J$69,2,TRUE)),IF(Q7046="",0,VLOOKUP(Q7046,标准!I$3:J$33,2,TRUE)))))</f>
        <v>66</v>
      </c>
      <c r="S7046" s="126">
        <v>50</v>
      </c>
      <c r="T7046" s="71">
        <f>IF(A7046&lt;43,IF(F7046="女",VLOOKUP(S7046,标准!G$108:H$138,2,TRUE),VLOOKUP(S7046,标准!G$74:H$99,2,TRUE)),IF(F7046="女",VLOOKUP(S7046,标准!G$39:H$69,2,TRUE),VLOOKUP(S7046,标准!G$3:H$28,2,TRUE)))</f>
        <v>85</v>
      </c>
      <c r="U7046" s="127"/>
      <c r="V7046" s="71">
        <f>IF(U7046=0,0,IF(A7046&lt;43,IF(F7046="女",IF(U7046="",0,VLOOKUP(U7046,标准!A$108:B$128,2,TRUE)),IF(U7046="",0,VLOOKUP(U7046,标准!A$74:B$94,2,TRUE))),IF(F7046="女",IF(U7046="",0,VLOOKUP(U7046,标准!A$39:B$59,2,TRUE)),IF(U7046="",0,VLOOKUP(U7046,标准!A$3:B$23,2,TRUE)))))</f>
        <v>0</v>
      </c>
      <c r="W7046" s="86">
        <f t="shared" si="110"/>
        <v>68</v>
      </c>
      <c r="X7046" s="87">
        <v>4.1</v>
      </c>
      <c r="Y7046" s="87">
        <v>4</v>
      </c>
      <c r="Z7046" s="91"/>
      <c r="AA7046" s="92"/>
    </row>
    <row r="7047" customHeight="1" spans="1:27">
      <c r="A7047" s="62">
        <v>42</v>
      </c>
      <c r="B7047" s="91">
        <v>7087</v>
      </c>
      <c r="C7047" s="154" t="s">
        <v>14181</v>
      </c>
      <c r="D7047" s="154" t="s">
        <v>14132</v>
      </c>
      <c r="E7047" s="154" t="s">
        <v>4835</v>
      </c>
      <c r="F7047" s="154" t="s">
        <v>34</v>
      </c>
      <c r="G7047" s="155" t="s">
        <v>14182</v>
      </c>
      <c r="H7047" s="68">
        <v>158.4</v>
      </c>
      <c r="I7047" s="68">
        <v>46.3</v>
      </c>
      <c r="J7047" s="71">
        <f>IF(F7047="女",IF(H7047=0,0,VLOOKUP(I7047/(H7047*H7047/10000),标准!M$108:N$112,2,TRUE)),IF(H7047=0,0,VLOOKUP(I7047/(H7047*H7047/10000),标准!M$74:N$78,2,TRUE)))</f>
        <v>100</v>
      </c>
      <c r="K7047" s="72">
        <v>3407</v>
      </c>
      <c r="L7047" s="71">
        <f>IF(A7047&lt;43,IF(F7047="女",VLOOKUP(K7047,标准!K$108:L$128,2,TRUE),VLOOKUP(K7047,标准!K$74:L$94,2,TRUE)),IF(F7047="女",VLOOKUP(K7047,标准!K$39:L$59,2,TRUE),VLOOKUP(K7047,标准!K$3:L$23,2,TRUE)))</f>
        <v>100</v>
      </c>
      <c r="M7047" s="68">
        <v>20.9</v>
      </c>
      <c r="N7047" s="71">
        <f>IF(M7047="",0,IF(A7047&lt;43,IF(F7047="女",VLOOKUP(M7047,标准!C$108:D$128,2,TRUE),VLOOKUP(M7047,标准!C$74:D$94,2,TRUE)),IF(F7047="女",VLOOKUP(M7047,标准!C$39:D$59,2,TRUE),VLOOKUP(M7047,标准!C$3:D$23,2,TRUE))))</f>
        <v>85</v>
      </c>
      <c r="O7047" s="124">
        <v>170</v>
      </c>
      <c r="P7047" s="71">
        <f>IF(A7047&lt;43,IF(F7047="女",VLOOKUP(O7047/100,标准!E$108:F$128,2,TRUE),VLOOKUP(O7047/100,标准!E$74:F$94,2,TRUE)),IF(F7047="女",VLOOKUP(O7047/100,标准!E$39:F$59,2,TRUE),VLOOKUP(O7047/100,标准!E$3:F$23,2,TRUE)))</f>
        <v>72</v>
      </c>
      <c r="Q7047" s="125">
        <v>3.49</v>
      </c>
      <c r="R7047" s="71">
        <f>IF(Q7047=0,0,IF(A7047&lt;43,IF(F7047="女",IF(Q7047="",0,VLOOKUP(Q7047,标准!I$108:J$138,2,TRUE)),IF(Q7047="",0,VLOOKUP(Q7047,标准!I$74:J$104,2,TRUE))),IF(F7047="女",IF(Q7047="",0,VLOOKUP(Q7047,标准!I$39:J$69,2,TRUE)),IF(Q7047="",0,VLOOKUP(Q7047,标准!I$3:J$33,2,TRUE)))))</f>
        <v>78</v>
      </c>
      <c r="S7047" s="126">
        <v>51</v>
      </c>
      <c r="T7047" s="71">
        <f>IF(A7047&lt;43,IF(F7047="女",VLOOKUP(S7047,标准!G$108:H$138,2,TRUE),VLOOKUP(S7047,标准!G$74:H$99,2,TRUE)),IF(F7047="女",VLOOKUP(S7047,标准!G$39:H$69,2,TRUE),VLOOKUP(S7047,标准!G$3:H$28,2,TRUE)))</f>
        <v>85</v>
      </c>
      <c r="U7047" s="127">
        <v>9.2</v>
      </c>
      <c r="V7047" s="71">
        <f>IF(U7047=0,0,IF(A7047&lt;43,IF(F7047="女",IF(U7047="",0,VLOOKUP(U7047,标准!A$108:B$128,2,TRUE)),IF(U7047="",0,VLOOKUP(U7047,标准!A$74:B$94,2,TRUE))),IF(F7047="女",IF(U7047="",0,VLOOKUP(U7047,标准!A$39:B$59,2,TRUE)),IF(U7047="",0,VLOOKUP(U7047,标准!A$3:B$23,2,TRUE)))))</f>
        <v>70</v>
      </c>
      <c r="W7047" s="86">
        <f t="shared" si="110"/>
        <v>83.8</v>
      </c>
      <c r="X7047" s="87">
        <v>3.8</v>
      </c>
      <c r="Y7047" s="87">
        <v>4.2</v>
      </c>
      <c r="Z7047" s="91"/>
      <c r="AA7047" s="92"/>
    </row>
    <row r="7048" customHeight="1" spans="1:27">
      <c r="A7048" s="62">
        <v>42</v>
      </c>
      <c r="B7048" s="91">
        <v>7088</v>
      </c>
      <c r="C7048" s="154" t="s">
        <v>14183</v>
      </c>
      <c r="D7048" s="154" t="s">
        <v>14132</v>
      </c>
      <c r="E7048" s="154" t="s">
        <v>4835</v>
      </c>
      <c r="F7048" s="154" t="s">
        <v>34</v>
      </c>
      <c r="G7048" s="155" t="s">
        <v>14184</v>
      </c>
      <c r="H7048" s="68">
        <v>159.6</v>
      </c>
      <c r="I7048" s="68">
        <v>49.3</v>
      </c>
      <c r="J7048" s="71">
        <f>IF(F7048="女",IF(H7048=0,0,VLOOKUP(I7048/(H7048*H7048/10000),标准!M$108:N$112,2,TRUE)),IF(H7048=0,0,VLOOKUP(I7048/(H7048*H7048/10000),标准!M$74:N$78,2,TRUE)))</f>
        <v>100</v>
      </c>
      <c r="K7048" s="72">
        <v>3334</v>
      </c>
      <c r="L7048" s="71">
        <f>IF(A7048&lt;43,IF(F7048="女",VLOOKUP(K7048,标准!K$108:L$128,2,TRUE),VLOOKUP(K7048,标准!K$74:L$94,2,TRUE)),IF(F7048="女",VLOOKUP(K7048,标准!K$39:L$59,2,TRUE),VLOOKUP(K7048,标准!K$3:L$23,2,TRUE)))</f>
        <v>90</v>
      </c>
      <c r="M7048" s="68">
        <v>16</v>
      </c>
      <c r="N7048" s="71">
        <f>IF(M7048="",0,IF(A7048&lt;43,IF(F7048="女",VLOOKUP(M7048,标准!C$108:D$128,2,TRUE),VLOOKUP(M7048,标准!C$74:D$94,2,TRUE)),IF(F7048="女",VLOOKUP(M7048,标准!C$39:D$59,2,TRUE),VLOOKUP(M7048,标准!C$3:D$23,2,TRUE))))</f>
        <v>74</v>
      </c>
      <c r="O7048" s="124">
        <v>172</v>
      </c>
      <c r="P7048" s="71">
        <f>IF(A7048&lt;43,IF(F7048="女",VLOOKUP(O7048/100,标准!E$108:F$128,2,TRUE),VLOOKUP(O7048/100,标准!E$74:F$94,2,TRUE)),IF(F7048="女",VLOOKUP(O7048/100,标准!E$39:F$59,2,TRUE),VLOOKUP(O7048/100,标准!E$3:F$23,2,TRUE)))</f>
        <v>74</v>
      </c>
      <c r="Q7048" s="125">
        <v>3.58</v>
      </c>
      <c r="R7048" s="71">
        <f>IF(Q7048=0,0,IF(A7048&lt;43,IF(F7048="女",IF(Q7048="",0,VLOOKUP(Q7048,标准!I$108:J$138,2,TRUE)),IF(Q7048="",0,VLOOKUP(Q7048,标准!I$74:J$104,2,TRUE))),IF(F7048="女",IF(Q7048="",0,VLOOKUP(Q7048,标准!I$39:J$69,2,TRUE)),IF(Q7048="",0,VLOOKUP(Q7048,标准!I$3:J$33,2,TRUE)))))</f>
        <v>74</v>
      </c>
      <c r="S7048" s="126">
        <v>49</v>
      </c>
      <c r="T7048" s="71">
        <f>IF(A7048&lt;43,IF(F7048="女",VLOOKUP(S7048,标准!G$108:H$138,2,TRUE),VLOOKUP(S7048,标准!G$74:H$99,2,TRUE)),IF(F7048="女",VLOOKUP(S7048,标准!G$39:H$69,2,TRUE),VLOOKUP(S7048,标准!G$3:H$28,2,TRUE)))</f>
        <v>85</v>
      </c>
      <c r="U7048" s="127">
        <v>8.4</v>
      </c>
      <c r="V7048" s="71">
        <f>IF(U7048=0,0,IF(A7048&lt;43,IF(F7048="女",IF(U7048="",0,VLOOKUP(U7048,标准!A$108:B$128,2,TRUE)),IF(U7048="",0,VLOOKUP(U7048,标准!A$74:B$94,2,TRUE))),IF(F7048="女",IF(U7048="",0,VLOOKUP(U7048,标准!A$39:B$59,2,TRUE)),IF(U7048="",0,VLOOKUP(U7048,标准!A$3:B$23,2,TRUE)))))</f>
        <v>78</v>
      </c>
      <c r="W7048" s="86">
        <f t="shared" si="110"/>
        <v>82.2</v>
      </c>
      <c r="X7048" s="87">
        <v>4.9</v>
      </c>
      <c r="Y7048" s="87">
        <v>4.7</v>
      </c>
      <c r="Z7048" s="91"/>
      <c r="AA7048" s="92"/>
    </row>
    <row r="7049" customHeight="1" spans="1:27">
      <c r="A7049" s="62">
        <v>42</v>
      </c>
      <c r="B7049" s="91">
        <v>7089</v>
      </c>
      <c r="C7049" s="154" t="s">
        <v>14185</v>
      </c>
      <c r="D7049" s="154" t="s">
        <v>14132</v>
      </c>
      <c r="E7049" s="154" t="s">
        <v>4835</v>
      </c>
      <c r="F7049" s="154" t="s">
        <v>34</v>
      </c>
      <c r="G7049" s="155" t="s">
        <v>14186</v>
      </c>
      <c r="H7049" s="68">
        <v>158.6</v>
      </c>
      <c r="I7049" s="68">
        <v>48.6</v>
      </c>
      <c r="J7049" s="71">
        <f>IF(F7049="女",IF(H7049=0,0,VLOOKUP(I7049/(H7049*H7049/10000),标准!M$108:N$112,2,TRUE)),IF(H7049=0,0,VLOOKUP(I7049/(H7049*H7049/10000),标准!M$74:N$78,2,TRUE)))</f>
        <v>100</v>
      </c>
      <c r="K7049" s="72">
        <v>2739</v>
      </c>
      <c r="L7049" s="71">
        <f>IF(A7049&lt;43,IF(F7049="女",VLOOKUP(K7049,标准!K$108:L$128,2,TRUE),VLOOKUP(K7049,标准!K$74:L$94,2,TRUE)),IF(F7049="女",VLOOKUP(K7049,标准!K$39:L$59,2,TRUE),VLOOKUP(K7049,标准!K$3:L$23,2,TRUE)))</f>
        <v>74</v>
      </c>
      <c r="M7049" s="68">
        <v>15</v>
      </c>
      <c r="N7049" s="71">
        <f>IF(M7049="",0,IF(A7049&lt;43,IF(F7049="女",VLOOKUP(M7049,标准!C$108:D$128,2,TRUE),VLOOKUP(M7049,标准!C$74:D$94,2,TRUE)),IF(F7049="女",VLOOKUP(M7049,标准!C$39:D$59,2,TRUE),VLOOKUP(M7049,标准!C$3:D$23,2,TRUE))))</f>
        <v>72</v>
      </c>
      <c r="O7049" s="124">
        <v>155</v>
      </c>
      <c r="P7049" s="71">
        <f>IF(A7049&lt;43,IF(F7049="女",VLOOKUP(O7049/100,标准!E$108:F$128,2,TRUE),VLOOKUP(O7049/100,标准!E$74:F$94,2,TRUE)),IF(F7049="女",VLOOKUP(O7049/100,标准!E$39:F$59,2,TRUE),VLOOKUP(O7049/100,标准!E$3:F$23,2,TRUE)))</f>
        <v>62</v>
      </c>
      <c r="Q7049" s="125">
        <v>5.31</v>
      </c>
      <c r="R7049" s="71">
        <f>IF(Q7049=0,0,IF(A7049&lt;43,IF(F7049="女",IF(Q7049="",0,VLOOKUP(Q7049,标准!I$108:J$138,2,TRUE)),IF(Q7049="",0,VLOOKUP(Q7049,标准!I$74:J$104,2,TRUE))),IF(F7049="女",IF(Q7049="",0,VLOOKUP(Q7049,标准!I$39:J$69,2,TRUE)),IF(Q7049="",0,VLOOKUP(Q7049,标准!I$3:J$33,2,TRUE)))))</f>
        <v>0</v>
      </c>
      <c r="S7049" s="126">
        <v>49</v>
      </c>
      <c r="T7049" s="71">
        <f>IF(A7049&lt;43,IF(F7049="女",VLOOKUP(S7049,标准!G$108:H$138,2,TRUE),VLOOKUP(S7049,标准!G$74:H$99,2,TRUE)),IF(F7049="女",VLOOKUP(S7049,标准!G$39:H$69,2,TRUE),VLOOKUP(S7049,标准!G$3:H$28,2,TRUE)))</f>
        <v>85</v>
      </c>
      <c r="U7049" s="127">
        <v>10</v>
      </c>
      <c r="V7049" s="71">
        <f>IF(U7049=0,0,IF(A7049&lt;43,IF(F7049="女",IF(U7049="",0,VLOOKUP(U7049,标准!A$108:B$128,2,TRUE)),IF(U7049="",0,VLOOKUP(U7049,标准!A$74:B$94,2,TRUE))),IF(F7049="女",IF(U7049="",0,VLOOKUP(U7049,标准!A$39:B$59,2,TRUE)),IF(U7049="",0,VLOOKUP(U7049,标准!A$3:B$23,2,TRUE)))))</f>
        <v>62</v>
      </c>
      <c r="W7049" s="86">
        <f t="shared" si="110"/>
        <v>60.4</v>
      </c>
      <c r="X7049" s="87">
        <v>4.5</v>
      </c>
      <c r="Y7049" s="87">
        <v>4.6</v>
      </c>
      <c r="Z7049" s="91">
        <v>1</v>
      </c>
      <c r="AA7049" s="92"/>
    </row>
    <row r="7050" customHeight="1" spans="1:27">
      <c r="A7050" s="62">
        <v>42</v>
      </c>
      <c r="B7050" s="91">
        <v>7090</v>
      </c>
      <c r="C7050" s="154" t="s">
        <v>14187</v>
      </c>
      <c r="D7050" s="154" t="s">
        <v>14132</v>
      </c>
      <c r="E7050" s="154" t="s">
        <v>4835</v>
      </c>
      <c r="F7050" s="154" t="s">
        <v>34</v>
      </c>
      <c r="G7050" s="155" t="s">
        <v>14188</v>
      </c>
      <c r="H7050" s="68">
        <v>156.5</v>
      </c>
      <c r="I7050" s="68">
        <v>56</v>
      </c>
      <c r="J7050" s="71">
        <f>IF(F7050="女",IF(H7050=0,0,VLOOKUP(I7050/(H7050*H7050/10000),标准!M$108:N$112,2,TRUE)),IF(H7050=0,0,VLOOKUP(I7050/(H7050*H7050/10000),标准!M$74:N$78,2,TRUE)))</f>
        <v>100</v>
      </c>
      <c r="K7050" s="72">
        <v>3506</v>
      </c>
      <c r="L7050" s="71">
        <f>IF(A7050&lt;43,IF(F7050="女",VLOOKUP(K7050,标准!K$108:L$128,2,TRUE),VLOOKUP(K7050,标准!K$74:L$94,2,TRUE)),IF(F7050="女",VLOOKUP(K7050,标准!K$39:L$59,2,TRUE),VLOOKUP(K7050,标准!K$3:L$23,2,TRUE)))</f>
        <v>100</v>
      </c>
      <c r="M7050" s="68">
        <v>21</v>
      </c>
      <c r="N7050" s="71">
        <f>IF(M7050="",0,IF(A7050&lt;43,IF(F7050="女",VLOOKUP(M7050,标准!C$108:D$128,2,TRUE),VLOOKUP(M7050,标准!C$74:D$94,2,TRUE)),IF(F7050="女",VLOOKUP(M7050,标准!C$39:D$59,2,TRUE),VLOOKUP(M7050,标准!C$3:D$23,2,TRUE))))</f>
        <v>85</v>
      </c>
      <c r="O7050" s="124">
        <v>160</v>
      </c>
      <c r="P7050" s="71">
        <f>IF(A7050&lt;43,IF(F7050="女",VLOOKUP(O7050/100,标准!E$108:F$128,2,TRUE),VLOOKUP(O7050/100,标准!E$74:F$94,2,TRUE)),IF(F7050="女",VLOOKUP(O7050/100,标准!E$39:F$59,2,TRUE),VLOOKUP(O7050/100,标准!E$3:F$23,2,TRUE)))</f>
        <v>66</v>
      </c>
      <c r="Q7050" s="125">
        <v>4.21</v>
      </c>
      <c r="R7050" s="71">
        <f>IF(Q7050=0,0,IF(A7050&lt;43,IF(F7050="女",IF(Q7050="",0,VLOOKUP(Q7050,标准!I$108:J$138,2,TRUE)),IF(Q7050="",0,VLOOKUP(Q7050,标准!I$74:J$104,2,TRUE))),IF(F7050="女",IF(Q7050="",0,VLOOKUP(Q7050,标准!I$39:J$69,2,TRUE)),IF(Q7050="",0,VLOOKUP(Q7050,标准!I$3:J$33,2,TRUE)))))</f>
        <v>64</v>
      </c>
      <c r="S7050" s="126">
        <v>50</v>
      </c>
      <c r="T7050" s="71">
        <f>IF(A7050&lt;43,IF(F7050="女",VLOOKUP(S7050,标准!G$108:H$138,2,TRUE),VLOOKUP(S7050,标准!G$74:H$99,2,TRUE)),IF(F7050="女",VLOOKUP(S7050,标准!G$39:H$69,2,TRUE),VLOOKUP(S7050,标准!G$3:H$28,2,TRUE)))</f>
        <v>85</v>
      </c>
      <c r="U7050" s="127">
        <v>9.7</v>
      </c>
      <c r="V7050" s="71">
        <f>IF(U7050=0,0,IF(A7050&lt;43,IF(F7050="女",IF(U7050="",0,VLOOKUP(U7050,标准!A$108:B$128,2,TRUE)),IF(U7050="",0,VLOOKUP(U7050,标准!A$74:B$94,2,TRUE))),IF(F7050="女",IF(U7050="",0,VLOOKUP(U7050,标准!A$39:B$59,2,TRUE)),IF(U7050="",0,VLOOKUP(U7050,标准!A$3:B$23,2,TRUE)))))</f>
        <v>66</v>
      </c>
      <c r="W7050" s="86">
        <f t="shared" si="110"/>
        <v>79.6</v>
      </c>
      <c r="X7050" s="87">
        <v>4.3</v>
      </c>
      <c r="Y7050" s="87">
        <v>4.2</v>
      </c>
      <c r="Z7050" s="91"/>
      <c r="AA7050" s="92"/>
    </row>
    <row r="7051" customHeight="1" spans="1:27">
      <c r="A7051" s="62">
        <v>42</v>
      </c>
      <c r="B7051" s="91">
        <v>7091</v>
      </c>
      <c r="C7051" s="154" t="s">
        <v>14189</v>
      </c>
      <c r="D7051" s="154" t="s">
        <v>14132</v>
      </c>
      <c r="E7051" s="154" t="s">
        <v>4835</v>
      </c>
      <c r="F7051" s="154" t="s">
        <v>34</v>
      </c>
      <c r="G7051" s="155" t="s">
        <v>14190</v>
      </c>
      <c r="H7051" s="68">
        <v>154.1</v>
      </c>
      <c r="I7051" s="68">
        <v>51.4</v>
      </c>
      <c r="J7051" s="71">
        <f>IF(F7051="女",IF(H7051=0,0,VLOOKUP(I7051/(H7051*H7051/10000),标准!M$108:N$112,2,TRUE)),IF(H7051=0,0,VLOOKUP(I7051/(H7051*H7051/10000),标准!M$74:N$78,2,TRUE)))</f>
        <v>100</v>
      </c>
      <c r="K7051" s="72">
        <v>3015</v>
      </c>
      <c r="L7051" s="71">
        <f>IF(A7051&lt;43,IF(F7051="女",VLOOKUP(K7051,标准!K$108:L$128,2,TRUE),VLOOKUP(K7051,标准!K$74:L$94,2,TRUE)),IF(F7051="女",VLOOKUP(K7051,标准!K$39:L$59,2,TRUE),VLOOKUP(K7051,标准!K$3:L$23,2,TRUE)))</f>
        <v>80</v>
      </c>
      <c r="M7051" s="68">
        <v>8.5</v>
      </c>
      <c r="N7051" s="71">
        <f>IF(M7051="",0,IF(A7051&lt;43,IF(F7051="女",VLOOKUP(M7051,标准!C$108:D$128,2,TRUE),VLOOKUP(M7051,标准!C$74:D$94,2,TRUE)),IF(F7051="女",VLOOKUP(M7051,标准!C$39:D$59,2,TRUE),VLOOKUP(M7051,标准!C$3:D$23,2,TRUE))))</f>
        <v>62</v>
      </c>
      <c r="O7051" s="124">
        <v>170</v>
      </c>
      <c r="P7051" s="71">
        <f>IF(A7051&lt;43,IF(F7051="女",VLOOKUP(O7051/100,标准!E$108:F$128,2,TRUE),VLOOKUP(O7051/100,标准!E$74:F$94,2,TRUE)),IF(F7051="女",VLOOKUP(O7051/100,标准!E$39:F$59,2,TRUE),VLOOKUP(O7051/100,标准!E$3:F$23,2,TRUE)))</f>
        <v>72</v>
      </c>
      <c r="Q7051" s="125">
        <v>4.14</v>
      </c>
      <c r="R7051" s="71">
        <f>IF(Q7051=0,0,IF(A7051&lt;43,IF(F7051="女",IF(Q7051="",0,VLOOKUP(Q7051,标准!I$108:J$138,2,TRUE)),IF(Q7051="",0,VLOOKUP(Q7051,标准!I$74:J$104,2,TRUE))),IF(F7051="女",IF(Q7051="",0,VLOOKUP(Q7051,标准!I$39:J$69,2,TRUE)),IF(Q7051="",0,VLOOKUP(Q7051,标准!I$3:J$33,2,TRUE)))))</f>
        <v>68</v>
      </c>
      <c r="S7051" s="126">
        <v>38</v>
      </c>
      <c r="T7051" s="71">
        <f>IF(A7051&lt;43,IF(F7051="女",VLOOKUP(S7051,标准!G$108:H$138,2,TRUE),VLOOKUP(S7051,标准!G$74:H$99,2,TRUE)),IF(F7051="女",VLOOKUP(S7051,标准!G$39:H$69,2,TRUE),VLOOKUP(S7051,标准!G$3:H$28,2,TRUE)))</f>
        <v>72</v>
      </c>
      <c r="U7051" s="127">
        <v>8.5</v>
      </c>
      <c r="V7051" s="71">
        <f>IF(U7051=0,0,IF(A7051&lt;43,IF(F7051="女",IF(U7051="",0,VLOOKUP(U7051,标准!A$108:B$128,2,TRUE)),IF(U7051="",0,VLOOKUP(U7051,标准!A$74:B$94,2,TRUE))),IF(F7051="女",IF(U7051="",0,VLOOKUP(U7051,标准!A$39:B$59,2,TRUE)),IF(U7051="",0,VLOOKUP(U7051,标准!A$3:B$23,2,TRUE)))))</f>
        <v>78</v>
      </c>
      <c r="W7051" s="86">
        <f t="shared" si="110"/>
        <v>76.8</v>
      </c>
      <c r="X7051" s="87">
        <v>3.9</v>
      </c>
      <c r="Y7051" s="87">
        <v>4</v>
      </c>
      <c r="Z7051" s="91"/>
      <c r="AA7051" s="92"/>
    </row>
    <row r="7052" customHeight="1" spans="1:27">
      <c r="A7052" s="62">
        <v>42</v>
      </c>
      <c r="B7052" s="91">
        <v>7092</v>
      </c>
      <c r="C7052" s="154" t="s">
        <v>14191</v>
      </c>
      <c r="D7052" s="154" t="s">
        <v>14132</v>
      </c>
      <c r="E7052" s="154" t="s">
        <v>4835</v>
      </c>
      <c r="F7052" s="154" t="s">
        <v>34</v>
      </c>
      <c r="G7052" s="155" t="s">
        <v>14192</v>
      </c>
      <c r="H7052" s="68"/>
      <c r="I7052" s="68"/>
      <c r="J7052" s="71">
        <f>IF(F7052="女",IF(H7052=0,0,VLOOKUP(I7052/(H7052*H7052/10000),标准!M$108:N$112,2,TRUE)),IF(H7052=0,0,VLOOKUP(I7052/(H7052*H7052/10000),标准!M$74:N$78,2,TRUE)))</f>
        <v>0</v>
      </c>
      <c r="K7052" s="72">
        <v>2789</v>
      </c>
      <c r="L7052" s="71">
        <f>IF(A7052&lt;43,IF(F7052="女",VLOOKUP(K7052,标准!K$108:L$128,2,TRUE),VLOOKUP(K7052,标准!K$74:L$94,2,TRUE)),IF(F7052="女",VLOOKUP(K7052,标准!K$39:L$59,2,TRUE),VLOOKUP(K7052,标准!K$3:L$23,2,TRUE)))</f>
        <v>74</v>
      </c>
      <c r="M7052" s="68">
        <v>18</v>
      </c>
      <c r="N7052" s="71">
        <f>IF(M7052="",0,IF(A7052&lt;43,IF(F7052="女",VLOOKUP(M7052,标准!C$108:D$128,2,TRUE),VLOOKUP(M7052,标准!C$74:D$94,2,TRUE)),IF(F7052="女",VLOOKUP(M7052,标准!C$39:D$59,2,TRUE),VLOOKUP(M7052,标准!C$3:D$23,2,TRUE))))</f>
        <v>78</v>
      </c>
      <c r="O7052" s="124">
        <v>187</v>
      </c>
      <c r="P7052" s="71">
        <f>IF(A7052&lt;43,IF(F7052="女",VLOOKUP(O7052/100,标准!E$108:F$128,2,TRUE),VLOOKUP(O7052/100,标准!E$74:F$94,2,TRUE)),IF(F7052="女",VLOOKUP(O7052/100,标准!E$39:F$59,2,TRUE),VLOOKUP(O7052/100,标准!E$3:F$23,2,TRUE)))</f>
        <v>80</v>
      </c>
      <c r="Q7052" s="125">
        <v>4.3</v>
      </c>
      <c r="R7052" s="71">
        <f>IF(Q7052=0,0,IF(A7052&lt;43,IF(F7052="女",IF(Q7052="",0,VLOOKUP(Q7052,标准!I$108:J$138,2,TRUE)),IF(Q7052="",0,VLOOKUP(Q7052,标准!I$74:J$104,2,TRUE))),IF(F7052="女",IF(Q7052="",0,VLOOKUP(Q7052,标准!I$39:J$69,2,TRUE)),IF(Q7052="",0,VLOOKUP(Q7052,标准!I$3:J$33,2,TRUE)))))</f>
        <v>60</v>
      </c>
      <c r="S7052" s="126">
        <v>34</v>
      </c>
      <c r="T7052" s="71">
        <f>IF(A7052&lt;43,IF(F7052="女",VLOOKUP(S7052,标准!G$108:H$138,2,TRUE),VLOOKUP(S7052,标准!G$74:H$99,2,TRUE)),IF(F7052="女",VLOOKUP(S7052,标准!G$39:H$69,2,TRUE),VLOOKUP(S7052,标准!G$3:H$28,2,TRUE)))</f>
        <v>68</v>
      </c>
      <c r="U7052" s="127">
        <v>10</v>
      </c>
      <c r="V7052" s="71">
        <f>IF(U7052=0,0,IF(A7052&lt;43,IF(F7052="女",IF(U7052="",0,VLOOKUP(U7052,标准!A$108:B$128,2,TRUE)),IF(U7052="",0,VLOOKUP(U7052,标准!A$74:B$94,2,TRUE))),IF(F7052="女",IF(U7052="",0,VLOOKUP(U7052,标准!A$39:B$59,2,TRUE)),IF(U7052="",0,VLOOKUP(U7052,标准!A$3:B$23,2,TRUE)))))</f>
        <v>62</v>
      </c>
      <c r="W7052" s="86">
        <f t="shared" si="110"/>
        <v>58.1</v>
      </c>
      <c r="X7052" s="87">
        <v>4</v>
      </c>
      <c r="Y7052" s="87">
        <v>4</v>
      </c>
      <c r="Z7052" s="91"/>
      <c r="AA7052" s="92"/>
    </row>
    <row r="7053" customHeight="1" spans="1:27">
      <c r="A7053" s="62">
        <v>42</v>
      </c>
      <c r="B7053" s="91">
        <v>7093</v>
      </c>
      <c r="C7053" s="154" t="s">
        <v>14193</v>
      </c>
      <c r="D7053" s="154" t="s">
        <v>14132</v>
      </c>
      <c r="E7053" s="154" t="s">
        <v>4835</v>
      </c>
      <c r="F7053" s="154" t="s">
        <v>30</v>
      </c>
      <c r="G7053" s="155" t="s">
        <v>14194</v>
      </c>
      <c r="H7053" s="68">
        <v>177.9</v>
      </c>
      <c r="I7053" s="68">
        <v>82.3</v>
      </c>
      <c r="J7053" s="71">
        <f>IF(F7053="女",IF(H7053=0,0,VLOOKUP(I7053/(H7053*H7053/10000),标准!M$108:N$112,2,TRUE)),IF(H7053=0,0,VLOOKUP(I7053/(H7053*H7053/10000),标准!M$74:N$78,2,TRUE)))</f>
        <v>80</v>
      </c>
      <c r="K7053" s="72">
        <v>6434</v>
      </c>
      <c r="L7053" s="71">
        <f>IF(A7053&lt;43,IF(F7053="女",VLOOKUP(K7053,标准!K$108:L$128,2,TRUE),VLOOKUP(K7053,标准!K$74:L$94,2,TRUE)),IF(F7053="女",VLOOKUP(K7053,标准!K$39:L$59,2,TRUE),VLOOKUP(K7053,标准!K$3:L$23,2,TRUE)))</f>
        <v>100</v>
      </c>
      <c r="M7053" s="68">
        <v>21</v>
      </c>
      <c r="N7053" s="71">
        <f>IF(M7053="",0,IF(A7053&lt;43,IF(F7053="女",VLOOKUP(M7053,标准!C$108:D$128,2,TRUE),VLOOKUP(M7053,标准!C$74:D$94,2,TRUE)),IF(F7053="女",VLOOKUP(M7053,标准!C$39:D$59,2,TRUE),VLOOKUP(M7053,标准!C$3:D$23,2,TRUE))))</f>
        <v>85</v>
      </c>
      <c r="O7053" s="124">
        <v>220</v>
      </c>
      <c r="P7053" s="71">
        <f>IF(A7053&lt;43,IF(F7053="女",VLOOKUP(O7053/100,标准!E$108:F$128,2,TRUE),VLOOKUP(O7053/100,标准!E$74:F$94,2,TRUE)),IF(F7053="女",VLOOKUP(O7053/100,标准!E$39:F$59,2,TRUE),VLOOKUP(O7053/100,标准!E$3:F$23,2,TRUE)))</f>
        <v>66</v>
      </c>
      <c r="Q7053" s="125">
        <v>4.3</v>
      </c>
      <c r="R7053" s="71">
        <f>IF(Q7053=0,0,IF(A7053&lt;43,IF(F7053="女",IF(Q7053="",0,VLOOKUP(Q7053,标准!I$108:J$138,2,TRUE)),IF(Q7053="",0,VLOOKUP(Q7053,标准!I$74:J$104,2,TRUE))),IF(F7053="女",IF(Q7053="",0,VLOOKUP(Q7053,标准!I$39:J$69,2,TRUE)),IF(Q7053="",0,VLOOKUP(Q7053,标准!I$3:J$33,2,TRUE)))))</f>
        <v>60</v>
      </c>
      <c r="S7053" s="126">
        <v>0</v>
      </c>
      <c r="T7053" s="71">
        <f>IF(A7053&lt;43,IF(F7053="女",VLOOKUP(S7053,标准!G$108:H$138,2,TRUE),VLOOKUP(S7053,标准!G$74:H$99,2,TRUE)),IF(F7053="女",VLOOKUP(S7053,标准!G$39:H$69,2,TRUE),VLOOKUP(S7053,标准!G$3:H$28,2,TRUE)))</f>
        <v>0</v>
      </c>
      <c r="U7053" s="127">
        <v>7.8</v>
      </c>
      <c r="V7053" s="71">
        <f>IF(U7053=0,0,IF(A7053&lt;43,IF(F7053="女",IF(U7053="",0,VLOOKUP(U7053,标准!A$108:B$128,2,TRUE)),IF(U7053="",0,VLOOKUP(U7053,标准!A$74:B$94,2,TRUE))),IF(F7053="女",IF(U7053="",0,VLOOKUP(U7053,标准!A$39:B$59,2,TRUE)),IF(U7053="",0,VLOOKUP(U7053,标准!A$3:B$23,2,TRUE)))))</f>
        <v>72</v>
      </c>
      <c r="W7053" s="86">
        <f t="shared" si="110"/>
        <v>68.5</v>
      </c>
      <c r="X7053" s="87">
        <v>3.9</v>
      </c>
      <c r="Y7053" s="87">
        <v>4.9</v>
      </c>
      <c r="Z7053" s="91"/>
      <c r="AA7053" s="92"/>
    </row>
    <row r="7054" customHeight="1" spans="1:27">
      <c r="A7054" s="62">
        <v>42</v>
      </c>
      <c r="B7054" s="91">
        <v>7094</v>
      </c>
      <c r="C7054" s="154" t="s">
        <v>14195</v>
      </c>
      <c r="D7054" s="154" t="s">
        <v>14132</v>
      </c>
      <c r="E7054" s="154" t="s">
        <v>4835</v>
      </c>
      <c r="F7054" s="154" t="s">
        <v>34</v>
      </c>
      <c r="G7054" s="155" t="s">
        <v>14196</v>
      </c>
      <c r="H7054" s="68">
        <v>160.9</v>
      </c>
      <c r="I7054" s="68">
        <v>54.2</v>
      </c>
      <c r="J7054" s="71">
        <f>IF(F7054="女",IF(H7054=0,0,VLOOKUP(I7054/(H7054*H7054/10000),标准!M$108:N$112,2,TRUE)),IF(H7054=0,0,VLOOKUP(I7054/(H7054*H7054/10000),标准!M$74:N$78,2,TRUE)))</f>
        <v>100</v>
      </c>
      <c r="K7054" s="72">
        <v>3085</v>
      </c>
      <c r="L7054" s="71">
        <f>IF(A7054&lt;43,IF(F7054="女",VLOOKUP(K7054,标准!K$108:L$128,2,TRUE),VLOOKUP(K7054,标准!K$74:L$94,2,TRUE)),IF(F7054="女",VLOOKUP(K7054,标准!K$39:L$59,2,TRUE),VLOOKUP(K7054,标准!K$3:L$23,2,TRUE)))</f>
        <v>80</v>
      </c>
      <c r="M7054" s="68">
        <v>14.5</v>
      </c>
      <c r="N7054" s="71">
        <f>IF(M7054="",0,IF(A7054&lt;43,IF(F7054="女",VLOOKUP(M7054,标准!C$108:D$128,2,TRUE),VLOOKUP(M7054,标准!C$74:D$94,2,TRUE)),IF(F7054="女",VLOOKUP(M7054,标准!C$39:D$59,2,TRUE),VLOOKUP(M7054,标准!C$3:D$23,2,TRUE))))</f>
        <v>72</v>
      </c>
      <c r="O7054" s="124">
        <v>180</v>
      </c>
      <c r="P7054" s="71">
        <f>IF(A7054&lt;43,IF(F7054="女",VLOOKUP(O7054/100,标准!E$108:F$128,2,TRUE),VLOOKUP(O7054/100,标准!E$74:F$94,2,TRUE)),IF(F7054="女",VLOOKUP(O7054/100,标准!E$39:F$59,2,TRUE),VLOOKUP(O7054/100,标准!E$3:F$23,2,TRUE)))</f>
        <v>78</v>
      </c>
      <c r="Q7054" s="125"/>
      <c r="R7054" s="71">
        <f>IF(Q7054=0,0,IF(A7054&lt;43,IF(F7054="女",IF(Q7054="",0,VLOOKUP(Q7054,标准!I$108:J$138,2,TRUE)),IF(Q7054="",0,VLOOKUP(Q7054,标准!I$74:J$104,2,TRUE))),IF(F7054="女",IF(Q7054="",0,VLOOKUP(Q7054,标准!I$39:J$69,2,TRUE)),IF(Q7054="",0,VLOOKUP(Q7054,标准!I$3:J$33,2,TRUE)))))</f>
        <v>0</v>
      </c>
      <c r="S7054" s="126">
        <v>45</v>
      </c>
      <c r="T7054" s="71">
        <f>IF(A7054&lt;43,IF(F7054="女",VLOOKUP(S7054,标准!G$108:H$138,2,TRUE),VLOOKUP(S7054,标准!G$74:H$99,2,TRUE)),IF(F7054="女",VLOOKUP(S7054,标准!G$39:H$69,2,TRUE),VLOOKUP(S7054,标准!G$3:H$28,2,TRUE)))</f>
        <v>78</v>
      </c>
      <c r="U7054" s="127">
        <v>8.9</v>
      </c>
      <c r="V7054" s="71">
        <f>IF(U7054=0,0,IF(A7054&lt;43,IF(F7054="女",IF(U7054="",0,VLOOKUP(U7054,标准!A$108:B$128,2,TRUE)),IF(U7054="",0,VLOOKUP(U7054,标准!A$74:B$94,2,TRUE))),IF(F7054="女",IF(U7054="",0,VLOOKUP(U7054,标准!A$39:B$59,2,TRUE)),IF(U7054="",0,VLOOKUP(U7054,标准!A$3:B$23,2,TRUE)))))</f>
        <v>74</v>
      </c>
      <c r="W7054" s="86">
        <f t="shared" si="110"/>
        <v>64.6</v>
      </c>
      <c r="X7054" s="87">
        <v>4.7</v>
      </c>
      <c r="Y7054" s="87">
        <v>4.7</v>
      </c>
      <c r="Z7054" s="91"/>
      <c r="AA7054" s="92"/>
    </row>
    <row r="7055" customHeight="1" spans="1:27">
      <c r="A7055" s="62">
        <v>42</v>
      </c>
      <c r="B7055" s="91">
        <v>7095</v>
      </c>
      <c r="C7055" s="154" t="s">
        <v>14197</v>
      </c>
      <c r="D7055" s="154" t="s">
        <v>14132</v>
      </c>
      <c r="E7055" s="154" t="s">
        <v>4835</v>
      </c>
      <c r="F7055" s="154" t="s">
        <v>34</v>
      </c>
      <c r="G7055" s="155" t="s">
        <v>14198</v>
      </c>
      <c r="H7055" s="68">
        <v>156.7</v>
      </c>
      <c r="I7055" s="68">
        <v>47</v>
      </c>
      <c r="J7055" s="71">
        <f>IF(F7055="女",IF(H7055=0,0,VLOOKUP(I7055/(H7055*H7055/10000),标准!M$108:N$112,2,TRUE)),IF(H7055=0,0,VLOOKUP(I7055/(H7055*H7055/10000),标准!M$74:N$78,2,TRUE)))</f>
        <v>100</v>
      </c>
      <c r="K7055" s="72">
        <v>3638</v>
      </c>
      <c r="L7055" s="71">
        <f>IF(A7055&lt;43,IF(F7055="女",VLOOKUP(K7055,标准!K$108:L$128,2,TRUE),VLOOKUP(K7055,标准!K$74:L$94,2,TRUE)),IF(F7055="女",VLOOKUP(K7055,标准!K$39:L$59,2,TRUE),VLOOKUP(K7055,标准!K$3:L$23,2,TRUE)))</f>
        <v>100</v>
      </c>
      <c r="M7055" s="68">
        <v>21</v>
      </c>
      <c r="N7055" s="71">
        <f>IF(M7055="",0,IF(A7055&lt;43,IF(F7055="女",VLOOKUP(M7055,标准!C$108:D$128,2,TRUE),VLOOKUP(M7055,标准!C$74:D$94,2,TRUE)),IF(F7055="女",VLOOKUP(M7055,标准!C$39:D$59,2,TRUE),VLOOKUP(M7055,标准!C$3:D$23,2,TRUE))))</f>
        <v>85</v>
      </c>
      <c r="O7055" s="124">
        <v>190</v>
      </c>
      <c r="P7055" s="71">
        <f>IF(A7055&lt;43,IF(F7055="女",VLOOKUP(O7055/100,标准!E$108:F$128,2,TRUE),VLOOKUP(O7055/100,标准!E$74:F$94,2,TRUE)),IF(F7055="女",VLOOKUP(O7055/100,标准!E$39:F$59,2,TRUE),VLOOKUP(O7055/100,标准!E$3:F$23,2,TRUE)))</f>
        <v>85</v>
      </c>
      <c r="Q7055" s="125">
        <v>4</v>
      </c>
      <c r="R7055" s="71">
        <f>IF(Q7055=0,0,IF(A7055&lt;43,IF(F7055="女",IF(Q7055="",0,VLOOKUP(Q7055,标准!I$108:J$138,2,TRUE)),IF(Q7055="",0,VLOOKUP(Q7055,标准!I$74:J$104,2,TRUE))),IF(F7055="女",IF(Q7055="",0,VLOOKUP(Q7055,标准!I$39:J$69,2,TRUE)),IF(Q7055="",0,VLOOKUP(Q7055,标准!I$3:J$33,2,TRUE)))))</f>
        <v>72</v>
      </c>
      <c r="S7055" s="126">
        <v>36</v>
      </c>
      <c r="T7055" s="71">
        <f>IF(A7055&lt;43,IF(F7055="女",VLOOKUP(S7055,标准!G$108:H$138,2,TRUE),VLOOKUP(S7055,标准!G$74:H$99,2,TRUE)),IF(F7055="女",VLOOKUP(S7055,标准!G$39:H$69,2,TRUE),VLOOKUP(S7055,标准!G$3:H$28,2,TRUE)))</f>
        <v>70</v>
      </c>
      <c r="U7055" s="127">
        <v>8.9</v>
      </c>
      <c r="V7055" s="71">
        <f>IF(U7055=0,0,IF(A7055&lt;43,IF(F7055="女",IF(U7055="",0,VLOOKUP(U7055,标准!A$108:B$128,2,TRUE)),IF(U7055="",0,VLOOKUP(U7055,标准!A$74:B$94,2,TRUE))),IF(F7055="女",IF(U7055="",0,VLOOKUP(U7055,标准!A$39:B$59,2,TRUE)),IF(U7055="",0,VLOOKUP(U7055,标准!A$3:B$23,2,TRUE)))))</f>
        <v>74</v>
      </c>
      <c r="W7055" s="86">
        <f t="shared" si="110"/>
        <v>83.2</v>
      </c>
      <c r="X7055" s="87">
        <v>3.9</v>
      </c>
      <c r="Y7055" s="87">
        <v>3.8</v>
      </c>
      <c r="Z7055" s="91"/>
      <c r="AA7055" s="92"/>
    </row>
    <row r="7056" customHeight="1" spans="1:27">
      <c r="A7056" s="62">
        <v>42</v>
      </c>
      <c r="B7056" s="91">
        <v>7096</v>
      </c>
      <c r="C7056" s="154" t="s">
        <v>14199</v>
      </c>
      <c r="D7056" s="154" t="s">
        <v>14132</v>
      </c>
      <c r="E7056" s="154" t="s">
        <v>4835</v>
      </c>
      <c r="F7056" s="154" t="s">
        <v>34</v>
      </c>
      <c r="G7056" s="155" t="s">
        <v>14200</v>
      </c>
      <c r="H7056" s="68">
        <v>165.4</v>
      </c>
      <c r="I7056" s="68">
        <v>52.7</v>
      </c>
      <c r="J7056" s="71">
        <f>IF(F7056="女",IF(H7056=0,0,VLOOKUP(I7056/(H7056*H7056/10000),标准!M$108:N$112,2,TRUE)),IF(H7056=0,0,VLOOKUP(I7056/(H7056*H7056/10000),标准!M$74:N$78,2,TRUE)))</f>
        <v>100</v>
      </c>
      <c r="K7056" s="72">
        <v>3808</v>
      </c>
      <c r="L7056" s="71">
        <f>IF(A7056&lt;43,IF(F7056="女",VLOOKUP(K7056,标准!K$108:L$128,2,TRUE),VLOOKUP(K7056,标准!K$74:L$94,2,TRUE)),IF(F7056="女",VLOOKUP(K7056,标准!K$39:L$59,2,TRUE),VLOOKUP(K7056,标准!K$3:L$23,2,TRUE)))</f>
        <v>100</v>
      </c>
      <c r="M7056" s="68">
        <v>26.5</v>
      </c>
      <c r="N7056" s="71">
        <f>IF(M7056="",0,IF(A7056&lt;43,IF(F7056="女",VLOOKUP(M7056,标准!C$108:D$128,2,TRUE),VLOOKUP(M7056,标准!C$74:D$94,2,TRUE)),IF(F7056="女",VLOOKUP(M7056,标准!C$39:D$59,2,TRUE),VLOOKUP(M7056,标准!C$3:D$23,2,TRUE))))</f>
        <v>100</v>
      </c>
      <c r="O7056" s="124">
        <v>200</v>
      </c>
      <c r="P7056" s="71">
        <f>IF(A7056&lt;43,IF(F7056="女",VLOOKUP(O7056/100,标准!E$108:F$128,2,TRUE),VLOOKUP(O7056/100,标准!E$74:F$94,2,TRUE)),IF(F7056="女",VLOOKUP(O7056/100,标准!E$39:F$59,2,TRUE),VLOOKUP(O7056/100,标准!E$3:F$23,2,TRUE)))</f>
        <v>90</v>
      </c>
      <c r="Q7056" s="125">
        <v>3.42</v>
      </c>
      <c r="R7056" s="71">
        <f>IF(Q7056=0,0,IF(A7056&lt;43,IF(F7056="女",IF(Q7056="",0,VLOOKUP(Q7056,标准!I$108:J$138,2,TRUE)),IF(Q7056="",0,VLOOKUP(Q7056,标准!I$74:J$104,2,TRUE))),IF(F7056="女",IF(Q7056="",0,VLOOKUP(Q7056,标准!I$39:J$69,2,TRUE)),IF(Q7056="",0,VLOOKUP(Q7056,标准!I$3:J$33,2,TRUE)))))</f>
        <v>80</v>
      </c>
      <c r="S7056" s="126">
        <v>49</v>
      </c>
      <c r="T7056" s="71">
        <f>IF(A7056&lt;43,IF(F7056="女",VLOOKUP(S7056,标准!G$108:H$138,2,TRUE),VLOOKUP(S7056,标准!G$74:H$99,2,TRUE)),IF(F7056="女",VLOOKUP(S7056,标准!G$39:H$69,2,TRUE),VLOOKUP(S7056,标准!G$3:H$28,2,TRUE)))</f>
        <v>85</v>
      </c>
      <c r="U7056" s="127">
        <v>8.3</v>
      </c>
      <c r="V7056" s="71">
        <f>IF(U7056=0,0,IF(A7056&lt;43,IF(F7056="女",IF(U7056="",0,VLOOKUP(U7056,标准!A$108:B$128,2,TRUE)),IF(U7056="",0,VLOOKUP(U7056,标准!A$74:B$94,2,TRUE))),IF(F7056="女",IF(U7056="",0,VLOOKUP(U7056,标准!A$39:B$59,2,TRUE)),IF(U7056="",0,VLOOKUP(U7056,标准!A$3:B$23,2,TRUE)))))</f>
        <v>80</v>
      </c>
      <c r="W7056" s="86">
        <f t="shared" si="110"/>
        <v>89.5</v>
      </c>
      <c r="X7056" s="87">
        <v>3.7</v>
      </c>
      <c r="Y7056" s="87">
        <v>3.8</v>
      </c>
      <c r="Z7056" s="91"/>
      <c r="AA7056" s="92"/>
    </row>
    <row r="7057" customHeight="1" spans="1:27">
      <c r="A7057" s="62">
        <v>42</v>
      </c>
      <c r="B7057" s="91">
        <v>7097</v>
      </c>
      <c r="C7057" s="154" t="s">
        <v>14201</v>
      </c>
      <c r="D7057" s="154" t="s">
        <v>14132</v>
      </c>
      <c r="E7057" s="154" t="s">
        <v>4835</v>
      </c>
      <c r="F7057" s="154" t="s">
        <v>34</v>
      </c>
      <c r="G7057" s="155" t="s">
        <v>14202</v>
      </c>
      <c r="H7057" s="68">
        <v>160.6</v>
      </c>
      <c r="I7057" s="68">
        <v>48.4</v>
      </c>
      <c r="J7057" s="71">
        <f>IF(F7057="女",IF(H7057=0,0,VLOOKUP(I7057/(H7057*H7057/10000),标准!M$108:N$112,2,TRUE)),IF(H7057=0,0,VLOOKUP(I7057/(H7057*H7057/10000),标准!M$74:N$78,2,TRUE)))</f>
        <v>100</v>
      </c>
      <c r="K7057" s="72">
        <v>2850</v>
      </c>
      <c r="L7057" s="71">
        <f>IF(A7057&lt;43,IF(F7057="女",VLOOKUP(K7057,标准!K$108:L$128,2,TRUE),VLOOKUP(K7057,标准!K$74:L$94,2,TRUE)),IF(F7057="女",VLOOKUP(K7057,标准!K$39:L$59,2,TRUE),VLOOKUP(K7057,标准!K$3:L$23,2,TRUE)))</f>
        <v>76</v>
      </c>
      <c r="M7057" s="68">
        <v>12.5</v>
      </c>
      <c r="N7057" s="71">
        <f>IF(M7057="",0,IF(A7057&lt;43,IF(F7057="女",VLOOKUP(M7057,标准!C$108:D$128,2,TRUE),VLOOKUP(M7057,标准!C$74:D$94,2,TRUE)),IF(F7057="女",VLOOKUP(M7057,标准!C$39:D$59,2,TRUE),VLOOKUP(M7057,标准!C$3:D$23,2,TRUE))))</f>
        <v>70</v>
      </c>
      <c r="O7057" s="124">
        <v>190</v>
      </c>
      <c r="P7057" s="71">
        <f>IF(A7057&lt;43,IF(F7057="女",VLOOKUP(O7057/100,标准!E$108:F$128,2,TRUE),VLOOKUP(O7057/100,标准!E$74:F$94,2,TRUE)),IF(F7057="女",VLOOKUP(O7057/100,标准!E$39:F$59,2,TRUE),VLOOKUP(O7057/100,标准!E$3:F$23,2,TRUE)))</f>
        <v>85</v>
      </c>
      <c r="Q7057" s="125">
        <v>4.23</v>
      </c>
      <c r="R7057" s="71">
        <f>IF(Q7057=0,0,IF(A7057&lt;43,IF(F7057="女",IF(Q7057="",0,VLOOKUP(Q7057,标准!I$108:J$138,2,TRUE)),IF(Q7057="",0,VLOOKUP(Q7057,标准!I$74:J$104,2,TRUE))),IF(F7057="女",IF(Q7057="",0,VLOOKUP(Q7057,标准!I$39:J$69,2,TRUE)),IF(Q7057="",0,VLOOKUP(Q7057,标准!I$3:J$33,2,TRUE)))))</f>
        <v>64</v>
      </c>
      <c r="S7057" s="126">
        <v>49</v>
      </c>
      <c r="T7057" s="71">
        <f>IF(A7057&lt;43,IF(F7057="女",VLOOKUP(S7057,标准!G$108:H$138,2,TRUE),VLOOKUP(S7057,标准!G$74:H$99,2,TRUE)),IF(F7057="女",VLOOKUP(S7057,标准!G$39:H$69,2,TRUE),VLOOKUP(S7057,标准!G$3:H$28,2,TRUE)))</f>
        <v>85</v>
      </c>
      <c r="U7057" s="127">
        <v>8.3</v>
      </c>
      <c r="V7057" s="71">
        <f>IF(U7057=0,0,IF(A7057&lt;43,IF(F7057="女",IF(U7057="",0,VLOOKUP(U7057,标准!A$108:B$128,2,TRUE)),IF(U7057="",0,VLOOKUP(U7057,标准!A$74:B$94,2,TRUE))),IF(F7057="女",IF(U7057="",0,VLOOKUP(U7057,标准!A$39:B$59,2,TRUE)),IF(U7057="",0,VLOOKUP(U7057,标准!A$3:B$23,2,TRUE)))))</f>
        <v>80</v>
      </c>
      <c r="W7057" s="86">
        <f t="shared" si="110"/>
        <v>79.2</v>
      </c>
      <c r="X7057" s="87">
        <v>4</v>
      </c>
      <c r="Y7057" s="87">
        <v>4.2</v>
      </c>
      <c r="Z7057" s="91"/>
      <c r="AA7057" s="92"/>
    </row>
    <row r="7058" customHeight="1" spans="1:27">
      <c r="A7058" s="62">
        <v>42</v>
      </c>
      <c r="B7058" s="91">
        <v>7098</v>
      </c>
      <c r="C7058" s="154" t="s">
        <v>14203</v>
      </c>
      <c r="D7058" s="154" t="s">
        <v>14132</v>
      </c>
      <c r="E7058" s="154" t="s">
        <v>4835</v>
      </c>
      <c r="F7058" s="154" t="s">
        <v>34</v>
      </c>
      <c r="G7058" s="155" t="s">
        <v>14204</v>
      </c>
      <c r="H7058" s="68">
        <v>147.7</v>
      </c>
      <c r="I7058" s="68">
        <v>45.5</v>
      </c>
      <c r="J7058" s="71">
        <f>IF(F7058="女",IF(H7058=0,0,VLOOKUP(I7058/(H7058*H7058/10000),标准!M$108:N$112,2,TRUE)),IF(H7058=0,0,VLOOKUP(I7058/(H7058*H7058/10000),标准!M$74:N$78,2,TRUE)))</f>
        <v>100</v>
      </c>
      <c r="K7058" s="72">
        <v>2810</v>
      </c>
      <c r="L7058" s="71">
        <f>IF(A7058&lt;43,IF(F7058="女",VLOOKUP(K7058,标准!K$108:L$128,2,TRUE),VLOOKUP(K7058,标准!K$74:L$94,2,TRUE)),IF(F7058="女",VLOOKUP(K7058,标准!K$39:L$59,2,TRUE),VLOOKUP(K7058,标准!K$3:L$23,2,TRUE)))</f>
        <v>76</v>
      </c>
      <c r="M7058" s="68">
        <v>17.4</v>
      </c>
      <c r="N7058" s="71">
        <f>IF(M7058="",0,IF(A7058&lt;43,IF(F7058="女",VLOOKUP(M7058,标准!C$108:D$128,2,TRUE),VLOOKUP(M7058,标准!C$74:D$94,2,TRUE)),IF(F7058="女",VLOOKUP(M7058,标准!C$39:D$59,2,TRUE),VLOOKUP(M7058,标准!C$3:D$23,2,TRUE))))</f>
        <v>76</v>
      </c>
      <c r="O7058" s="124">
        <v>165</v>
      </c>
      <c r="P7058" s="71">
        <f>IF(A7058&lt;43,IF(F7058="女",VLOOKUP(O7058/100,标准!E$108:F$128,2,TRUE),VLOOKUP(O7058/100,标准!E$74:F$94,2,TRUE)),IF(F7058="女",VLOOKUP(O7058/100,标准!E$39:F$59,2,TRUE),VLOOKUP(O7058/100,标准!E$3:F$23,2,TRUE)))</f>
        <v>68</v>
      </c>
      <c r="Q7058" s="125">
        <v>4.08</v>
      </c>
      <c r="R7058" s="71">
        <f>IF(Q7058=0,0,IF(A7058&lt;43,IF(F7058="女",IF(Q7058="",0,VLOOKUP(Q7058,标准!I$108:J$138,2,TRUE)),IF(Q7058="",0,VLOOKUP(Q7058,标准!I$74:J$104,2,TRUE))),IF(F7058="女",IF(Q7058="",0,VLOOKUP(Q7058,标准!I$39:J$69,2,TRUE)),IF(Q7058="",0,VLOOKUP(Q7058,标准!I$3:J$33,2,TRUE)))))</f>
        <v>70</v>
      </c>
      <c r="S7058" s="126">
        <v>37</v>
      </c>
      <c r="T7058" s="71">
        <f>IF(A7058&lt;43,IF(F7058="女",VLOOKUP(S7058,标准!G$108:H$138,2,TRUE),VLOOKUP(S7058,标准!G$74:H$99,2,TRUE)),IF(F7058="女",VLOOKUP(S7058,标准!G$39:H$69,2,TRUE),VLOOKUP(S7058,标准!G$3:H$28,2,TRUE)))</f>
        <v>70</v>
      </c>
      <c r="U7058" s="127">
        <v>9.2</v>
      </c>
      <c r="V7058" s="71">
        <f>IF(U7058=0,0,IF(A7058&lt;43,IF(F7058="女",IF(U7058="",0,VLOOKUP(U7058,标准!A$108:B$128,2,TRUE)),IF(U7058="",0,VLOOKUP(U7058,标准!A$74:B$94,2,TRUE))),IF(F7058="女",IF(U7058="",0,VLOOKUP(U7058,标准!A$39:B$59,2,TRUE)),IF(U7058="",0,VLOOKUP(U7058,标准!A$3:B$23,2,TRUE)))))</f>
        <v>70</v>
      </c>
      <c r="W7058" s="86">
        <f t="shared" si="110"/>
        <v>75.8</v>
      </c>
      <c r="X7058" s="87">
        <v>3.7</v>
      </c>
      <c r="Y7058" s="87">
        <v>3.7</v>
      </c>
      <c r="Z7058" s="91"/>
      <c r="AA7058" s="92"/>
    </row>
    <row r="7059" customHeight="1" spans="1:27">
      <c r="A7059" s="62">
        <v>42</v>
      </c>
      <c r="B7059" s="91">
        <v>7099</v>
      </c>
      <c r="C7059" s="154" t="s">
        <v>14205</v>
      </c>
      <c r="D7059" s="154" t="s">
        <v>14132</v>
      </c>
      <c r="E7059" s="154" t="s">
        <v>4835</v>
      </c>
      <c r="F7059" s="154" t="s">
        <v>34</v>
      </c>
      <c r="G7059" s="155" t="s">
        <v>14206</v>
      </c>
      <c r="H7059" s="68">
        <v>150.9</v>
      </c>
      <c r="I7059" s="68">
        <v>46</v>
      </c>
      <c r="J7059" s="71">
        <f>IF(F7059="女",IF(H7059=0,0,VLOOKUP(I7059/(H7059*H7059/10000),标准!M$108:N$112,2,TRUE)),IF(H7059=0,0,VLOOKUP(I7059/(H7059*H7059/10000),标准!M$74:N$78,2,TRUE)))</f>
        <v>100</v>
      </c>
      <c r="K7059" s="72">
        <v>2951</v>
      </c>
      <c r="L7059" s="71">
        <f>IF(A7059&lt;43,IF(F7059="女",VLOOKUP(K7059,标准!K$108:L$128,2,TRUE),VLOOKUP(K7059,标准!K$74:L$94,2,TRUE)),IF(F7059="女",VLOOKUP(K7059,标准!K$39:L$59,2,TRUE),VLOOKUP(K7059,标准!K$3:L$23,2,TRUE)))</f>
        <v>78</v>
      </c>
      <c r="M7059" s="68">
        <v>15</v>
      </c>
      <c r="N7059" s="71">
        <f>IF(M7059="",0,IF(A7059&lt;43,IF(F7059="女",VLOOKUP(M7059,标准!C$108:D$128,2,TRUE),VLOOKUP(M7059,标准!C$74:D$94,2,TRUE)),IF(F7059="女",VLOOKUP(M7059,标准!C$39:D$59,2,TRUE),VLOOKUP(M7059,标准!C$3:D$23,2,TRUE))))</f>
        <v>72</v>
      </c>
      <c r="O7059" s="124">
        <v>170</v>
      </c>
      <c r="P7059" s="71">
        <f>IF(A7059&lt;43,IF(F7059="女",VLOOKUP(O7059/100,标准!E$108:F$128,2,TRUE),VLOOKUP(O7059/100,标准!E$74:F$94,2,TRUE)),IF(F7059="女",VLOOKUP(O7059/100,标准!E$39:F$59,2,TRUE),VLOOKUP(O7059/100,标准!E$3:F$23,2,TRUE)))</f>
        <v>72</v>
      </c>
      <c r="Q7059" s="125">
        <v>4.55</v>
      </c>
      <c r="R7059" s="71">
        <f>IF(Q7059=0,0,IF(A7059&lt;43,IF(F7059="女",IF(Q7059="",0,VLOOKUP(Q7059,标准!I$108:J$138,2,TRUE)),IF(Q7059="",0,VLOOKUP(Q7059,标准!I$74:J$104,2,TRUE))),IF(F7059="女",IF(Q7059="",0,VLOOKUP(Q7059,标准!I$39:J$69,2,TRUE)),IF(Q7059="",0,VLOOKUP(Q7059,标准!I$3:J$33,2,TRUE)))))</f>
        <v>30</v>
      </c>
      <c r="S7059" s="126">
        <v>50</v>
      </c>
      <c r="T7059" s="71">
        <f>IF(A7059&lt;43,IF(F7059="女",VLOOKUP(S7059,标准!G$108:H$138,2,TRUE),VLOOKUP(S7059,标准!G$74:H$99,2,TRUE)),IF(F7059="女",VLOOKUP(S7059,标准!G$39:H$69,2,TRUE),VLOOKUP(S7059,标准!G$3:H$28,2,TRUE)))</f>
        <v>85</v>
      </c>
      <c r="U7059" s="127">
        <v>9.3</v>
      </c>
      <c r="V7059" s="71">
        <f>IF(U7059=0,0,IF(A7059&lt;43,IF(F7059="女",IF(U7059="",0,VLOOKUP(U7059,标准!A$108:B$128,2,TRUE)),IF(U7059="",0,VLOOKUP(U7059,标准!A$74:B$94,2,TRUE))),IF(F7059="女",IF(U7059="",0,VLOOKUP(U7059,标准!A$39:B$59,2,TRUE)),IF(U7059="",0,VLOOKUP(U7059,标准!A$3:B$23,2,TRUE)))))</f>
        <v>70</v>
      </c>
      <c r="W7059" s="86">
        <f t="shared" si="110"/>
        <v>69.6</v>
      </c>
      <c r="X7059" s="87">
        <v>3.7</v>
      </c>
      <c r="Y7059" s="87">
        <v>3.7</v>
      </c>
      <c r="Z7059" s="91"/>
      <c r="AA7059" s="92"/>
    </row>
    <row r="7060" customHeight="1" spans="1:27">
      <c r="A7060" s="62">
        <v>42</v>
      </c>
      <c r="B7060" s="91">
        <v>7100</v>
      </c>
      <c r="C7060" s="154" t="s">
        <v>14207</v>
      </c>
      <c r="D7060" s="154" t="s">
        <v>14132</v>
      </c>
      <c r="E7060" s="154" t="s">
        <v>4835</v>
      </c>
      <c r="F7060" s="154" t="s">
        <v>34</v>
      </c>
      <c r="G7060" s="155" t="s">
        <v>14208</v>
      </c>
      <c r="H7060" s="68">
        <v>167.3</v>
      </c>
      <c r="I7060" s="68">
        <v>60.2</v>
      </c>
      <c r="J7060" s="71">
        <f>IF(F7060="女",IF(H7060=0,0,VLOOKUP(I7060/(H7060*H7060/10000),标准!M$108:N$112,2,TRUE)),IF(H7060=0,0,VLOOKUP(I7060/(H7060*H7060/10000),标准!M$74:N$78,2,TRUE)))</f>
        <v>100</v>
      </c>
      <c r="K7060" s="72">
        <v>3373</v>
      </c>
      <c r="L7060" s="71">
        <f>IF(A7060&lt;43,IF(F7060="女",VLOOKUP(K7060,标准!K$108:L$128,2,TRUE),VLOOKUP(K7060,标准!K$74:L$94,2,TRUE)),IF(F7060="女",VLOOKUP(K7060,标准!K$39:L$59,2,TRUE),VLOOKUP(K7060,标准!K$3:L$23,2,TRUE)))</f>
        <v>95</v>
      </c>
      <c r="M7060" s="68">
        <v>18</v>
      </c>
      <c r="N7060" s="71">
        <f>IF(M7060="",0,IF(A7060&lt;43,IF(F7060="女",VLOOKUP(M7060,标准!C$108:D$128,2,TRUE),VLOOKUP(M7060,标准!C$74:D$94,2,TRUE)),IF(F7060="女",VLOOKUP(M7060,标准!C$39:D$59,2,TRUE),VLOOKUP(M7060,标准!C$3:D$23,2,TRUE))))</f>
        <v>78</v>
      </c>
      <c r="O7060" s="124">
        <v>145</v>
      </c>
      <c r="P7060" s="71">
        <f>IF(A7060&lt;43,IF(F7060="女",VLOOKUP(O7060/100,标准!E$108:F$128,2,TRUE),VLOOKUP(O7060/100,标准!E$74:F$94,2,TRUE)),IF(F7060="女",VLOOKUP(O7060/100,标准!E$39:F$59,2,TRUE),VLOOKUP(O7060/100,标准!E$3:F$23,2,TRUE)))</f>
        <v>40</v>
      </c>
      <c r="Q7060" s="125">
        <v>4.03</v>
      </c>
      <c r="R7060" s="71">
        <f>IF(Q7060=0,0,IF(A7060&lt;43,IF(F7060="女",IF(Q7060="",0,VLOOKUP(Q7060,标准!I$108:J$138,2,TRUE)),IF(Q7060="",0,VLOOKUP(Q7060,标准!I$74:J$104,2,TRUE))),IF(F7060="女",IF(Q7060="",0,VLOOKUP(Q7060,标准!I$39:J$69,2,TRUE)),IF(Q7060="",0,VLOOKUP(Q7060,标准!I$3:J$33,2,TRUE)))))</f>
        <v>72</v>
      </c>
      <c r="S7060" s="126">
        <v>57</v>
      </c>
      <c r="T7060" s="71">
        <f>IF(A7060&lt;43,IF(F7060="女",VLOOKUP(S7060,标准!G$108:H$138,2,TRUE),VLOOKUP(S7060,标准!G$74:H$99,2,TRUE)),IF(F7060="女",VLOOKUP(S7060,标准!G$39:H$69,2,TRUE),VLOOKUP(S7060,标准!G$3:H$28,2,TRUE)))</f>
        <v>100</v>
      </c>
      <c r="U7060" s="127">
        <v>8.5</v>
      </c>
      <c r="V7060" s="71">
        <f>IF(U7060=0,0,IF(A7060&lt;43,IF(F7060="女",IF(U7060="",0,VLOOKUP(U7060,标准!A$108:B$128,2,TRUE)),IF(U7060="",0,VLOOKUP(U7060,标准!A$74:B$94,2,TRUE))),IF(F7060="女",IF(U7060="",0,VLOOKUP(U7060,标准!A$39:B$59,2,TRUE)),IF(U7060="",0,VLOOKUP(U7060,标准!A$3:B$23,2,TRUE)))))</f>
        <v>78</v>
      </c>
      <c r="W7060" s="86">
        <f t="shared" si="110"/>
        <v>81.05</v>
      </c>
      <c r="X7060" s="87">
        <v>3.8</v>
      </c>
      <c r="Y7060" s="87">
        <v>4.4</v>
      </c>
      <c r="Z7060" s="91"/>
      <c r="AA7060" s="92"/>
    </row>
    <row r="7061" customHeight="1" spans="1:27">
      <c r="A7061" s="62">
        <v>42</v>
      </c>
      <c r="B7061" s="91">
        <v>7101</v>
      </c>
      <c r="C7061" s="154" t="s">
        <v>14209</v>
      </c>
      <c r="D7061" s="154" t="s">
        <v>14132</v>
      </c>
      <c r="E7061" s="154" t="s">
        <v>4835</v>
      </c>
      <c r="F7061" s="154" t="s">
        <v>34</v>
      </c>
      <c r="G7061" s="155" t="s">
        <v>14210</v>
      </c>
      <c r="H7061" s="68">
        <v>165.3</v>
      </c>
      <c r="I7061" s="68">
        <v>58.4</v>
      </c>
      <c r="J7061" s="71">
        <f>IF(F7061="女",IF(H7061=0,0,VLOOKUP(I7061/(H7061*H7061/10000),标准!M$108:N$112,2,TRUE)),IF(H7061=0,0,VLOOKUP(I7061/(H7061*H7061/10000),标准!M$74:N$78,2,TRUE)))</f>
        <v>100</v>
      </c>
      <c r="K7061" s="72">
        <v>2320</v>
      </c>
      <c r="L7061" s="71">
        <f>IF(A7061&lt;43,IF(F7061="女",VLOOKUP(K7061,标准!K$108:L$128,2,TRUE),VLOOKUP(K7061,标准!K$74:L$94,2,TRUE)),IF(F7061="女",VLOOKUP(K7061,标准!K$39:L$59,2,TRUE),VLOOKUP(K7061,标准!K$3:L$23,2,TRUE)))</f>
        <v>66</v>
      </c>
      <c r="M7061" s="68">
        <v>30</v>
      </c>
      <c r="N7061" s="71">
        <f>IF(M7061="",0,IF(A7061&lt;43,IF(F7061="女",VLOOKUP(M7061,标准!C$108:D$128,2,TRUE),VLOOKUP(M7061,标准!C$74:D$94,2,TRUE)),IF(F7061="女",VLOOKUP(M7061,标准!C$39:D$59,2,TRUE),VLOOKUP(M7061,标准!C$3:D$23,2,TRUE))))</f>
        <v>100</v>
      </c>
      <c r="O7061" s="124">
        <v>175</v>
      </c>
      <c r="P7061" s="71">
        <f>IF(A7061&lt;43,IF(F7061="女",VLOOKUP(O7061/100,标准!E$108:F$128,2,TRUE),VLOOKUP(O7061/100,标准!E$74:F$94,2,TRUE)),IF(F7061="女",VLOOKUP(O7061/100,标准!E$39:F$59,2,TRUE),VLOOKUP(O7061/100,标准!E$3:F$23,2,TRUE)))</f>
        <v>76</v>
      </c>
      <c r="Q7061" s="125">
        <v>4.58</v>
      </c>
      <c r="R7061" s="71">
        <f>IF(Q7061=0,0,IF(A7061&lt;43,IF(F7061="女",IF(Q7061="",0,VLOOKUP(Q7061,标准!I$108:J$138,2,TRUE)),IF(Q7061="",0,VLOOKUP(Q7061,标准!I$74:J$104,2,TRUE))),IF(F7061="女",IF(Q7061="",0,VLOOKUP(Q7061,标准!I$39:J$69,2,TRUE)),IF(Q7061="",0,VLOOKUP(Q7061,标准!I$3:J$33,2,TRUE)))))</f>
        <v>30</v>
      </c>
      <c r="S7061" s="126">
        <v>42</v>
      </c>
      <c r="T7061" s="71">
        <f>IF(A7061&lt;43,IF(F7061="女",VLOOKUP(S7061,标准!G$108:H$138,2,TRUE),VLOOKUP(S7061,标准!G$74:H$99,2,TRUE)),IF(F7061="女",VLOOKUP(S7061,标准!G$39:H$69,2,TRUE),VLOOKUP(S7061,标准!G$3:H$28,2,TRUE)))</f>
        <v>76</v>
      </c>
      <c r="U7061" s="127"/>
      <c r="V7061" s="71">
        <f>IF(U7061=0,0,IF(A7061&lt;43,IF(F7061="女",IF(U7061="",0,VLOOKUP(U7061,标准!A$108:B$128,2,TRUE)),IF(U7061="",0,VLOOKUP(U7061,标准!A$74:B$94,2,TRUE))),IF(F7061="女",IF(U7061="",0,VLOOKUP(U7061,标准!A$39:B$59,2,TRUE)),IF(U7061="",0,VLOOKUP(U7061,标准!A$3:B$23,2,TRUE)))))</f>
        <v>0</v>
      </c>
      <c r="W7061" s="86">
        <f t="shared" si="110"/>
        <v>56.1</v>
      </c>
      <c r="X7061" s="87">
        <v>4.8</v>
      </c>
      <c r="Y7061" s="87">
        <v>4.7</v>
      </c>
      <c r="Z7061" s="91"/>
      <c r="AA7061" s="92"/>
    </row>
    <row r="7062" customHeight="1" spans="1:27">
      <c r="A7062" s="62">
        <v>42</v>
      </c>
      <c r="B7062" s="91">
        <v>7102</v>
      </c>
      <c r="C7062" s="154" t="s">
        <v>14211</v>
      </c>
      <c r="D7062" s="154" t="s">
        <v>14132</v>
      </c>
      <c r="E7062" s="154" t="s">
        <v>4835</v>
      </c>
      <c r="F7062" s="154" t="s">
        <v>34</v>
      </c>
      <c r="G7062" s="155" t="s">
        <v>14212</v>
      </c>
      <c r="H7062" s="68">
        <v>159.1</v>
      </c>
      <c r="I7062" s="68">
        <v>56.8</v>
      </c>
      <c r="J7062" s="71">
        <f>IF(F7062="女",IF(H7062=0,0,VLOOKUP(I7062/(H7062*H7062/10000),标准!M$108:N$112,2,TRUE)),IF(H7062=0,0,VLOOKUP(I7062/(H7062*H7062/10000),标准!M$74:N$78,2,TRUE)))</f>
        <v>100</v>
      </c>
      <c r="K7062" s="72">
        <v>3650</v>
      </c>
      <c r="L7062" s="71">
        <f>IF(A7062&lt;43,IF(F7062="女",VLOOKUP(K7062,标准!K$108:L$128,2,TRUE),VLOOKUP(K7062,标准!K$74:L$94,2,TRUE)),IF(F7062="女",VLOOKUP(K7062,标准!K$39:L$59,2,TRUE),VLOOKUP(K7062,标准!K$3:L$23,2,TRUE)))</f>
        <v>100</v>
      </c>
      <c r="M7062" s="68">
        <v>25.4</v>
      </c>
      <c r="N7062" s="71">
        <f>IF(M7062="",0,IF(A7062&lt;43,IF(F7062="女",VLOOKUP(M7062,标准!C$108:D$128,2,TRUE),VLOOKUP(M7062,标准!C$74:D$94,2,TRUE)),IF(F7062="女",VLOOKUP(M7062,标准!C$39:D$59,2,TRUE),VLOOKUP(M7062,标准!C$3:D$23,2,TRUE))))</f>
        <v>95</v>
      </c>
      <c r="O7062" s="124">
        <v>160</v>
      </c>
      <c r="P7062" s="71">
        <f>IF(A7062&lt;43,IF(F7062="女",VLOOKUP(O7062/100,标准!E$108:F$128,2,TRUE),VLOOKUP(O7062/100,标准!E$74:F$94,2,TRUE)),IF(F7062="女",VLOOKUP(O7062/100,标准!E$39:F$59,2,TRUE),VLOOKUP(O7062/100,标准!E$3:F$23,2,TRUE)))</f>
        <v>66</v>
      </c>
      <c r="Q7062" s="125">
        <v>4.14</v>
      </c>
      <c r="R7062" s="71">
        <f>IF(Q7062=0,0,IF(A7062&lt;43,IF(F7062="女",IF(Q7062="",0,VLOOKUP(Q7062,标准!I$108:J$138,2,TRUE)),IF(Q7062="",0,VLOOKUP(Q7062,标准!I$74:J$104,2,TRUE))),IF(F7062="女",IF(Q7062="",0,VLOOKUP(Q7062,标准!I$39:J$69,2,TRUE)),IF(Q7062="",0,VLOOKUP(Q7062,标准!I$3:J$33,2,TRUE)))))</f>
        <v>68</v>
      </c>
      <c r="S7062" s="126">
        <v>40</v>
      </c>
      <c r="T7062" s="71">
        <f>IF(A7062&lt;43,IF(F7062="女",VLOOKUP(S7062,标准!G$108:H$138,2,TRUE),VLOOKUP(S7062,标准!G$74:H$99,2,TRUE)),IF(F7062="女",VLOOKUP(S7062,标准!G$39:H$69,2,TRUE),VLOOKUP(S7062,标准!G$3:H$28,2,TRUE)))</f>
        <v>74</v>
      </c>
      <c r="U7062" s="127">
        <v>9.4</v>
      </c>
      <c r="V7062" s="71">
        <f>IF(U7062=0,0,IF(A7062&lt;43,IF(F7062="女",IF(U7062="",0,VLOOKUP(U7062,标准!A$108:B$128,2,TRUE)),IF(U7062="",0,VLOOKUP(U7062,标准!A$74:B$94,2,TRUE))),IF(F7062="女",IF(U7062="",0,VLOOKUP(U7062,标准!A$39:B$59,2,TRUE)),IF(U7062="",0,VLOOKUP(U7062,标准!A$3:B$23,2,TRUE)))))</f>
        <v>68</v>
      </c>
      <c r="W7062" s="86">
        <f t="shared" si="110"/>
        <v>80.7</v>
      </c>
      <c r="X7062" s="87">
        <v>3.9</v>
      </c>
      <c r="Y7062" s="87">
        <v>3.9</v>
      </c>
      <c r="Z7062" s="91"/>
      <c r="AA7062" s="92"/>
    </row>
    <row r="7063" customHeight="1" spans="1:27">
      <c r="A7063" s="62">
        <v>42</v>
      </c>
      <c r="B7063" s="91">
        <v>7103</v>
      </c>
      <c r="C7063" s="154" t="s">
        <v>14213</v>
      </c>
      <c r="D7063" s="154" t="s">
        <v>14132</v>
      </c>
      <c r="E7063" s="154" t="s">
        <v>4835</v>
      </c>
      <c r="F7063" s="154" t="s">
        <v>34</v>
      </c>
      <c r="G7063" s="155" t="s">
        <v>14214</v>
      </c>
      <c r="H7063" s="68">
        <v>165</v>
      </c>
      <c r="I7063" s="68">
        <v>57.8</v>
      </c>
      <c r="J7063" s="71">
        <f>IF(F7063="女",IF(H7063=0,0,VLOOKUP(I7063/(H7063*H7063/10000),标准!M$108:N$112,2,TRUE)),IF(H7063=0,0,VLOOKUP(I7063/(H7063*H7063/10000),标准!M$74:N$78,2,TRUE)))</f>
        <v>100</v>
      </c>
      <c r="K7063" s="72">
        <v>4107</v>
      </c>
      <c r="L7063" s="71">
        <f>IF(A7063&lt;43,IF(F7063="女",VLOOKUP(K7063,标准!K$108:L$128,2,TRUE),VLOOKUP(K7063,标准!K$74:L$94,2,TRUE)),IF(F7063="女",VLOOKUP(K7063,标准!K$39:L$59,2,TRUE),VLOOKUP(K7063,标准!K$3:L$23,2,TRUE)))</f>
        <v>100</v>
      </c>
      <c r="M7063" s="68">
        <v>16.7</v>
      </c>
      <c r="N7063" s="71">
        <f>IF(M7063="",0,IF(A7063&lt;43,IF(F7063="女",VLOOKUP(M7063,标准!C$108:D$128,2,TRUE),VLOOKUP(M7063,标准!C$74:D$94,2,TRUE)),IF(F7063="女",VLOOKUP(M7063,标准!C$39:D$59,2,TRUE),VLOOKUP(M7063,标准!C$3:D$23,2,TRUE))))</f>
        <v>76</v>
      </c>
      <c r="O7063" s="124">
        <v>160</v>
      </c>
      <c r="P7063" s="71">
        <f>IF(A7063&lt;43,IF(F7063="女",VLOOKUP(O7063/100,标准!E$108:F$128,2,TRUE),VLOOKUP(O7063/100,标准!E$74:F$94,2,TRUE)),IF(F7063="女",VLOOKUP(O7063/100,标准!E$39:F$59,2,TRUE),VLOOKUP(O7063/100,标准!E$3:F$23,2,TRUE)))</f>
        <v>66</v>
      </c>
      <c r="Q7063" s="125">
        <v>4.02</v>
      </c>
      <c r="R7063" s="71">
        <f>IF(Q7063=0,0,IF(A7063&lt;43,IF(F7063="女",IF(Q7063="",0,VLOOKUP(Q7063,标准!I$108:J$138,2,TRUE)),IF(Q7063="",0,VLOOKUP(Q7063,标准!I$74:J$104,2,TRUE))),IF(F7063="女",IF(Q7063="",0,VLOOKUP(Q7063,标准!I$39:J$69,2,TRUE)),IF(Q7063="",0,VLOOKUP(Q7063,标准!I$3:J$33,2,TRUE)))))</f>
        <v>72</v>
      </c>
      <c r="S7063" s="126">
        <v>39</v>
      </c>
      <c r="T7063" s="71">
        <f>IF(A7063&lt;43,IF(F7063="女",VLOOKUP(S7063,标准!G$108:H$138,2,TRUE),VLOOKUP(S7063,标准!G$74:H$99,2,TRUE)),IF(F7063="女",VLOOKUP(S7063,标准!G$39:H$69,2,TRUE),VLOOKUP(S7063,标准!G$3:H$28,2,TRUE)))</f>
        <v>72</v>
      </c>
      <c r="U7063" s="127">
        <v>8.7</v>
      </c>
      <c r="V7063" s="71">
        <f>IF(U7063=0,0,IF(A7063&lt;43,IF(F7063="女",IF(U7063="",0,VLOOKUP(U7063,标准!A$108:B$128,2,TRUE)),IF(U7063="",0,VLOOKUP(U7063,标准!A$74:B$94,2,TRUE))),IF(F7063="女",IF(U7063="",0,VLOOKUP(U7063,标准!A$39:B$59,2,TRUE)),IF(U7063="",0,VLOOKUP(U7063,标准!A$3:B$23,2,TRUE)))))</f>
        <v>76</v>
      </c>
      <c r="W7063" s="86">
        <f t="shared" si="110"/>
        <v>81</v>
      </c>
      <c r="X7063" s="87">
        <v>4.5</v>
      </c>
      <c r="Y7063" s="87">
        <v>5</v>
      </c>
      <c r="Z7063" s="91"/>
      <c r="AA7063" s="92"/>
    </row>
    <row r="7064" customHeight="1" spans="1:27">
      <c r="A7064" s="62">
        <v>42</v>
      </c>
      <c r="B7064" s="91">
        <v>7104</v>
      </c>
      <c r="C7064" s="154" t="s">
        <v>3837</v>
      </c>
      <c r="D7064" s="154" t="s">
        <v>14132</v>
      </c>
      <c r="E7064" s="154" t="s">
        <v>4835</v>
      </c>
      <c r="F7064" s="154" t="s">
        <v>34</v>
      </c>
      <c r="G7064" s="155" t="s">
        <v>14215</v>
      </c>
      <c r="H7064" s="68">
        <v>170.7</v>
      </c>
      <c r="I7064" s="68">
        <v>75</v>
      </c>
      <c r="J7064" s="71">
        <f>IF(F7064="女",IF(H7064=0,0,VLOOKUP(I7064/(H7064*H7064/10000),标准!M$108:N$112,2,TRUE)),IF(H7064=0,0,VLOOKUP(I7064/(H7064*H7064/10000),标准!M$74:N$78,2,TRUE)))</f>
        <v>80</v>
      </c>
      <c r="K7064" s="72">
        <v>3006</v>
      </c>
      <c r="L7064" s="71">
        <f>IF(A7064&lt;43,IF(F7064="女",VLOOKUP(K7064,标准!K$108:L$128,2,TRUE),VLOOKUP(K7064,标准!K$74:L$94,2,TRUE)),IF(F7064="女",VLOOKUP(K7064,标准!K$39:L$59,2,TRUE),VLOOKUP(K7064,标准!K$3:L$23,2,TRUE)))</f>
        <v>80</v>
      </c>
      <c r="M7064" s="68">
        <v>26.4</v>
      </c>
      <c r="N7064" s="71">
        <f>IF(M7064="",0,IF(A7064&lt;43,IF(F7064="女",VLOOKUP(M7064,标准!C$108:D$128,2,TRUE),VLOOKUP(M7064,标准!C$74:D$94,2,TRUE)),IF(F7064="女",VLOOKUP(M7064,标准!C$39:D$59,2,TRUE),VLOOKUP(M7064,标准!C$3:D$23,2,TRUE))))</f>
        <v>100</v>
      </c>
      <c r="O7064" s="124">
        <v>130</v>
      </c>
      <c r="P7064" s="71">
        <f>IF(A7064&lt;43,IF(F7064="女",VLOOKUP(O7064/100,标准!E$108:F$128,2,TRUE),VLOOKUP(O7064/100,标准!E$74:F$94,2,TRUE)),IF(F7064="女",VLOOKUP(O7064/100,标准!E$39:F$59,2,TRUE),VLOOKUP(O7064/100,标准!E$3:F$23,2,TRUE)))</f>
        <v>10</v>
      </c>
      <c r="Q7064" s="125">
        <v>5.27</v>
      </c>
      <c r="R7064" s="71">
        <f>IF(Q7064=0,0,IF(A7064&lt;43,IF(F7064="女",IF(Q7064="",0,VLOOKUP(Q7064,标准!I$108:J$138,2,TRUE)),IF(Q7064="",0,VLOOKUP(Q7064,标准!I$74:J$104,2,TRUE))),IF(F7064="女",IF(Q7064="",0,VLOOKUP(Q7064,标准!I$39:J$69,2,TRUE)),IF(Q7064="",0,VLOOKUP(Q7064,标准!I$3:J$33,2,TRUE)))))</f>
        <v>0</v>
      </c>
      <c r="S7064" s="126">
        <v>27</v>
      </c>
      <c r="T7064" s="71">
        <f>IF(A7064&lt;43,IF(F7064="女",VLOOKUP(S7064,标准!G$108:H$138,2,TRUE),VLOOKUP(S7064,标准!G$74:H$99,2,TRUE)),IF(F7064="女",VLOOKUP(S7064,标准!G$39:H$69,2,TRUE),VLOOKUP(S7064,标准!G$3:H$28,2,TRUE)))</f>
        <v>60</v>
      </c>
      <c r="U7064" s="127">
        <v>10.2</v>
      </c>
      <c r="V7064" s="71">
        <f>IF(U7064=0,0,IF(A7064&lt;43,IF(F7064="女",IF(U7064="",0,VLOOKUP(U7064,标准!A$108:B$128,2,TRUE)),IF(U7064="",0,VLOOKUP(U7064,标准!A$74:B$94,2,TRUE))),IF(F7064="女",IF(U7064="",0,VLOOKUP(U7064,标准!A$39:B$59,2,TRUE)),IF(U7064="",0,VLOOKUP(U7064,标准!A$3:B$23,2,TRUE)))))</f>
        <v>60</v>
      </c>
      <c r="W7064" s="86">
        <f t="shared" si="110"/>
        <v>53</v>
      </c>
      <c r="X7064" s="87">
        <v>3.7</v>
      </c>
      <c r="Y7064" s="87">
        <v>3.7</v>
      </c>
      <c r="Z7064" s="91"/>
      <c r="AA7064" s="92"/>
    </row>
    <row r="7065" customHeight="1" spans="1:27">
      <c r="A7065" s="62">
        <v>42</v>
      </c>
      <c r="B7065" s="91">
        <v>7105</v>
      </c>
      <c r="C7065" s="154" t="s">
        <v>14216</v>
      </c>
      <c r="D7065" s="154" t="s">
        <v>14132</v>
      </c>
      <c r="E7065" s="154" t="s">
        <v>4835</v>
      </c>
      <c r="F7065" s="154" t="s">
        <v>34</v>
      </c>
      <c r="G7065" s="155" t="s">
        <v>14217</v>
      </c>
      <c r="H7065" s="68">
        <v>160.5</v>
      </c>
      <c r="I7065" s="68">
        <v>47</v>
      </c>
      <c r="J7065" s="71">
        <f>IF(F7065="女",IF(H7065=0,0,VLOOKUP(I7065/(H7065*H7065/10000),标准!M$108:N$112,2,TRUE)),IF(H7065=0,0,VLOOKUP(I7065/(H7065*H7065/10000),标准!M$74:N$78,2,TRUE)))</f>
        <v>100</v>
      </c>
      <c r="K7065" s="72">
        <v>3036</v>
      </c>
      <c r="L7065" s="71">
        <f>IF(A7065&lt;43,IF(F7065="女",VLOOKUP(K7065,标准!K$108:L$128,2,TRUE),VLOOKUP(K7065,标准!K$74:L$94,2,TRUE)),IF(F7065="女",VLOOKUP(K7065,标准!K$39:L$59,2,TRUE),VLOOKUP(K7065,标准!K$3:L$23,2,TRUE)))</f>
        <v>80</v>
      </c>
      <c r="M7065" s="68">
        <v>22.7</v>
      </c>
      <c r="N7065" s="71">
        <f>IF(M7065="",0,IF(A7065&lt;43,IF(F7065="女",VLOOKUP(M7065,标准!C$108:D$128,2,TRUE),VLOOKUP(M7065,标准!C$74:D$94,2,TRUE)),IF(F7065="女",VLOOKUP(M7065,标准!C$39:D$59,2,TRUE),VLOOKUP(M7065,标准!C$3:D$23,2,TRUE))))</f>
        <v>90</v>
      </c>
      <c r="O7065" s="124">
        <v>155</v>
      </c>
      <c r="P7065" s="71">
        <f>IF(A7065&lt;43,IF(F7065="女",VLOOKUP(O7065/100,标准!E$108:F$128,2,TRUE),VLOOKUP(O7065/100,标准!E$74:F$94,2,TRUE)),IF(F7065="女",VLOOKUP(O7065/100,标准!E$39:F$59,2,TRUE),VLOOKUP(O7065/100,标准!E$3:F$23,2,TRUE)))</f>
        <v>62</v>
      </c>
      <c r="Q7065" s="125">
        <v>4.31</v>
      </c>
      <c r="R7065" s="71">
        <f>IF(Q7065=0,0,IF(A7065&lt;43,IF(F7065="女",IF(Q7065="",0,VLOOKUP(Q7065,标准!I$108:J$138,2,TRUE)),IF(Q7065="",0,VLOOKUP(Q7065,标准!I$74:J$104,2,TRUE))),IF(F7065="女",IF(Q7065="",0,VLOOKUP(Q7065,标准!I$39:J$69,2,TRUE)),IF(Q7065="",0,VLOOKUP(Q7065,标准!I$3:J$33,2,TRUE)))))</f>
        <v>60</v>
      </c>
      <c r="S7065" s="126">
        <v>19</v>
      </c>
      <c r="T7065" s="71">
        <f>IF(A7065&lt;43,IF(F7065="女",VLOOKUP(S7065,标准!G$108:H$138,2,TRUE),VLOOKUP(S7065,标准!G$74:H$99,2,TRUE)),IF(F7065="女",VLOOKUP(S7065,标准!G$39:H$69,2,TRUE),VLOOKUP(S7065,标准!G$3:H$28,2,TRUE)))</f>
        <v>20</v>
      </c>
      <c r="U7065" s="127">
        <v>8.9</v>
      </c>
      <c r="V7065" s="71">
        <f>IF(U7065=0,0,IF(A7065&lt;43,IF(F7065="女",IF(U7065="",0,VLOOKUP(U7065,标准!A$108:B$128,2,TRUE)),IF(U7065="",0,VLOOKUP(U7065,标准!A$74:B$94,2,TRUE))),IF(F7065="女",IF(U7065="",0,VLOOKUP(U7065,标准!A$39:B$59,2,TRUE)),IF(U7065="",0,VLOOKUP(U7065,标准!A$3:B$23,2,TRUE)))))</f>
        <v>74</v>
      </c>
      <c r="W7065" s="86">
        <f t="shared" si="110"/>
        <v>71</v>
      </c>
      <c r="X7065" s="87">
        <v>3.7</v>
      </c>
      <c r="Y7065" s="87">
        <v>3.7</v>
      </c>
      <c r="Z7065" s="91"/>
      <c r="AA7065" s="92"/>
    </row>
    <row r="7066" customHeight="1" spans="1:27">
      <c r="A7066" s="62">
        <v>42</v>
      </c>
      <c r="B7066" s="91">
        <v>7106</v>
      </c>
      <c r="C7066" s="154" t="s">
        <v>14218</v>
      </c>
      <c r="D7066" s="154" t="s">
        <v>14132</v>
      </c>
      <c r="E7066" s="154" t="s">
        <v>4835</v>
      </c>
      <c r="F7066" s="154" t="s">
        <v>34</v>
      </c>
      <c r="G7066" s="155" t="s">
        <v>14219</v>
      </c>
      <c r="H7066" s="68">
        <v>159.3</v>
      </c>
      <c r="I7066" s="68">
        <v>44.2</v>
      </c>
      <c r="J7066" s="71">
        <f>IF(F7066="女",IF(H7066=0,0,VLOOKUP(I7066/(H7066*H7066/10000),标准!M$108:N$112,2,TRUE)),IF(H7066=0,0,VLOOKUP(I7066/(H7066*H7066/10000),标准!M$74:N$78,2,TRUE)))</f>
        <v>100</v>
      </c>
      <c r="K7066" s="72"/>
      <c r="L7066" s="71">
        <f>IF(A7066&lt;43,IF(F7066="女",VLOOKUP(K7066,标准!K$108:L$128,2,TRUE),VLOOKUP(K7066,标准!K$74:L$94,2,TRUE)),IF(F7066="女",VLOOKUP(K7066,标准!K$39:L$59,2,TRUE),VLOOKUP(K7066,标准!K$3:L$23,2,TRUE)))</f>
        <v>0</v>
      </c>
      <c r="M7066" s="68">
        <v>18.6</v>
      </c>
      <c r="N7066" s="71">
        <f>IF(M7066="",0,IF(A7066&lt;43,IF(F7066="女",VLOOKUP(M7066,标准!C$108:D$128,2,TRUE),VLOOKUP(M7066,标准!C$74:D$94,2,TRUE)),IF(F7066="女",VLOOKUP(M7066,标准!C$39:D$59,2,TRUE),VLOOKUP(M7066,标准!C$3:D$23,2,TRUE))))</f>
        <v>78</v>
      </c>
      <c r="O7066" s="124">
        <v>165</v>
      </c>
      <c r="P7066" s="71">
        <f>IF(A7066&lt;43,IF(F7066="女",VLOOKUP(O7066/100,标准!E$108:F$128,2,TRUE),VLOOKUP(O7066/100,标准!E$74:F$94,2,TRUE)),IF(F7066="女",VLOOKUP(O7066/100,标准!E$39:F$59,2,TRUE),VLOOKUP(O7066/100,标准!E$3:F$23,2,TRUE)))</f>
        <v>68</v>
      </c>
      <c r="Q7066" s="125">
        <v>4.29</v>
      </c>
      <c r="R7066" s="71">
        <f>IF(Q7066=0,0,IF(A7066&lt;43,IF(F7066="女",IF(Q7066="",0,VLOOKUP(Q7066,标准!I$108:J$138,2,TRUE)),IF(Q7066="",0,VLOOKUP(Q7066,标准!I$74:J$104,2,TRUE))),IF(F7066="女",IF(Q7066="",0,VLOOKUP(Q7066,标准!I$39:J$69,2,TRUE)),IF(Q7066="",0,VLOOKUP(Q7066,标准!I$3:J$33,2,TRUE)))))</f>
        <v>62</v>
      </c>
      <c r="S7066" s="126">
        <v>42</v>
      </c>
      <c r="T7066" s="71">
        <f>IF(A7066&lt;43,IF(F7066="女",VLOOKUP(S7066,标准!G$108:H$138,2,TRUE),VLOOKUP(S7066,标准!G$74:H$99,2,TRUE)),IF(F7066="女",VLOOKUP(S7066,标准!G$39:H$69,2,TRUE),VLOOKUP(S7066,标准!G$3:H$28,2,TRUE)))</f>
        <v>76</v>
      </c>
      <c r="U7066" s="127">
        <v>9.3</v>
      </c>
      <c r="V7066" s="71">
        <f>IF(U7066=0,0,IF(A7066&lt;43,IF(F7066="女",IF(U7066="",0,VLOOKUP(U7066,标准!A$108:B$128,2,TRUE)),IF(U7066="",0,VLOOKUP(U7066,标准!A$74:B$94,2,TRUE))),IF(F7066="女",IF(U7066="",0,VLOOKUP(U7066,标准!A$39:B$59,2,TRUE)),IF(U7066="",0,VLOOKUP(U7066,标准!A$3:B$23,2,TRUE)))))</f>
        <v>70</v>
      </c>
      <c r="W7066" s="86">
        <f t="shared" si="110"/>
        <v>63.6</v>
      </c>
      <c r="X7066" s="87">
        <v>3.7</v>
      </c>
      <c r="Y7066" s="87">
        <v>3.8</v>
      </c>
      <c r="Z7066" s="91"/>
      <c r="AA7066" s="92"/>
    </row>
    <row r="7067" customHeight="1" spans="1:27">
      <c r="A7067" s="62">
        <v>42</v>
      </c>
      <c r="B7067" s="91">
        <v>7107</v>
      </c>
      <c r="C7067" s="154" t="s">
        <v>14220</v>
      </c>
      <c r="D7067" s="154" t="s">
        <v>14132</v>
      </c>
      <c r="E7067" s="154" t="s">
        <v>4835</v>
      </c>
      <c r="F7067" s="154" t="s">
        <v>34</v>
      </c>
      <c r="G7067" s="155" t="s">
        <v>14221</v>
      </c>
      <c r="H7067" s="68">
        <v>179.9</v>
      </c>
      <c r="I7067" s="68">
        <v>87.9</v>
      </c>
      <c r="J7067" s="71">
        <f>IF(F7067="女",IF(H7067=0,0,VLOOKUP(I7067/(H7067*H7067/10000),标准!M$108:N$112,2,TRUE)),IF(H7067=0,0,VLOOKUP(I7067/(H7067*H7067/10000),标准!M$74:N$78,2,TRUE)))</f>
        <v>80</v>
      </c>
      <c r="K7067" s="72">
        <v>3537</v>
      </c>
      <c r="L7067" s="71">
        <f>IF(A7067&lt;43,IF(F7067="女",VLOOKUP(K7067,标准!K$108:L$128,2,TRUE),VLOOKUP(K7067,标准!K$74:L$94,2,TRUE)),IF(F7067="女",VLOOKUP(K7067,标准!K$39:L$59,2,TRUE),VLOOKUP(K7067,标准!K$3:L$23,2,TRUE)))</f>
        <v>100</v>
      </c>
      <c r="M7067" s="68">
        <v>7.9</v>
      </c>
      <c r="N7067" s="71">
        <f>IF(M7067="",0,IF(A7067&lt;43,IF(F7067="女",VLOOKUP(M7067,标准!C$108:D$128,2,TRUE),VLOOKUP(M7067,标准!C$74:D$94,2,TRUE)),IF(F7067="女",VLOOKUP(M7067,标准!C$39:D$59,2,TRUE),VLOOKUP(M7067,标准!C$3:D$23,2,TRUE))))</f>
        <v>62</v>
      </c>
      <c r="O7067" s="124">
        <v>150</v>
      </c>
      <c r="P7067" s="71">
        <f>IF(A7067&lt;43,IF(F7067="女",VLOOKUP(O7067/100,标准!E$108:F$128,2,TRUE),VLOOKUP(O7067/100,标准!E$74:F$94,2,TRUE)),IF(F7067="女",VLOOKUP(O7067/100,标准!E$39:F$59,2,TRUE),VLOOKUP(O7067/100,标准!E$3:F$23,2,TRUE)))</f>
        <v>50</v>
      </c>
      <c r="Q7067" s="125">
        <v>4.13</v>
      </c>
      <c r="R7067" s="71">
        <f>IF(Q7067=0,0,IF(A7067&lt;43,IF(F7067="女",IF(Q7067="",0,VLOOKUP(Q7067,标准!I$108:J$138,2,TRUE)),IF(Q7067="",0,VLOOKUP(Q7067,标准!I$74:J$104,2,TRUE))),IF(F7067="女",IF(Q7067="",0,VLOOKUP(Q7067,标准!I$39:J$69,2,TRUE)),IF(Q7067="",0,VLOOKUP(Q7067,标准!I$3:J$33,2,TRUE)))))</f>
        <v>68</v>
      </c>
      <c r="S7067" s="126">
        <v>27</v>
      </c>
      <c r="T7067" s="71">
        <f>IF(A7067&lt;43,IF(F7067="女",VLOOKUP(S7067,标准!G$108:H$138,2,TRUE),VLOOKUP(S7067,标准!G$74:H$99,2,TRUE)),IF(F7067="女",VLOOKUP(S7067,标准!G$39:H$69,2,TRUE),VLOOKUP(S7067,标准!G$3:H$28,2,TRUE)))</f>
        <v>60</v>
      </c>
      <c r="U7067" s="127">
        <v>9.2</v>
      </c>
      <c r="V7067" s="71">
        <f>IF(U7067=0,0,IF(A7067&lt;43,IF(F7067="女",IF(U7067="",0,VLOOKUP(U7067,标准!A$108:B$128,2,TRUE)),IF(U7067="",0,VLOOKUP(U7067,标准!A$74:B$94,2,TRUE))),IF(F7067="女",IF(U7067="",0,VLOOKUP(U7067,标准!A$39:B$59,2,TRUE)),IF(U7067="",0,VLOOKUP(U7067,标准!A$3:B$23,2,TRUE)))))</f>
        <v>70</v>
      </c>
      <c r="W7067" s="86">
        <f t="shared" si="110"/>
        <v>71.8</v>
      </c>
      <c r="X7067" s="87">
        <v>4.7</v>
      </c>
      <c r="Y7067" s="87">
        <v>4.9</v>
      </c>
      <c r="Z7067" s="91">
        <v>1</v>
      </c>
      <c r="AA7067" s="92"/>
    </row>
    <row r="7068" customHeight="1" spans="1:27">
      <c r="A7068" s="62">
        <v>42</v>
      </c>
      <c r="B7068" s="91">
        <v>7108</v>
      </c>
      <c r="C7068" s="154" t="s">
        <v>14222</v>
      </c>
      <c r="D7068" s="154" t="s">
        <v>14132</v>
      </c>
      <c r="E7068" s="154" t="s">
        <v>4835</v>
      </c>
      <c r="F7068" s="154" t="s">
        <v>34</v>
      </c>
      <c r="G7068" s="155" t="s">
        <v>14223</v>
      </c>
      <c r="H7068" s="68">
        <v>152.8</v>
      </c>
      <c r="I7068" s="68">
        <v>62.4</v>
      </c>
      <c r="J7068" s="71">
        <f>IF(F7068="女",IF(H7068=0,0,VLOOKUP(I7068/(H7068*H7068/10000),标准!M$108:N$112,2,TRUE)),IF(H7068=0,0,VLOOKUP(I7068/(H7068*H7068/10000),标准!M$74:N$78,2,TRUE)))</f>
        <v>80</v>
      </c>
      <c r="K7068" s="72">
        <v>2815</v>
      </c>
      <c r="L7068" s="71">
        <f>IF(A7068&lt;43,IF(F7068="女",VLOOKUP(K7068,标准!K$108:L$128,2,TRUE),VLOOKUP(K7068,标准!K$74:L$94,2,TRUE)),IF(F7068="女",VLOOKUP(K7068,标准!K$39:L$59,2,TRUE),VLOOKUP(K7068,标准!K$3:L$23,2,TRUE)))</f>
        <v>76</v>
      </c>
      <c r="M7068" s="68">
        <v>4.3</v>
      </c>
      <c r="N7068" s="71">
        <f>IF(M7068="",0,IF(A7068&lt;43,IF(F7068="女",VLOOKUP(M7068,标准!C$108:D$128,2,TRUE),VLOOKUP(M7068,标准!C$74:D$94,2,TRUE)),IF(F7068="女",VLOOKUP(M7068,标准!C$39:D$59,2,TRUE),VLOOKUP(M7068,标准!C$3:D$23,2,TRUE))))</f>
        <v>30</v>
      </c>
      <c r="O7068" s="124">
        <v>152</v>
      </c>
      <c r="P7068" s="71">
        <f>IF(A7068&lt;43,IF(F7068="女",VLOOKUP(O7068/100,标准!E$108:F$128,2,TRUE),VLOOKUP(O7068/100,标准!E$74:F$94,2,TRUE)),IF(F7068="女",VLOOKUP(O7068/100,标准!E$39:F$59,2,TRUE),VLOOKUP(O7068/100,标准!E$3:F$23,2,TRUE)))</f>
        <v>60</v>
      </c>
      <c r="Q7068" s="125">
        <v>4.06</v>
      </c>
      <c r="R7068" s="71">
        <f>IF(Q7068=0,0,IF(A7068&lt;43,IF(F7068="女",IF(Q7068="",0,VLOOKUP(Q7068,标准!I$108:J$138,2,TRUE)),IF(Q7068="",0,VLOOKUP(Q7068,标准!I$74:J$104,2,TRUE))),IF(F7068="女",IF(Q7068="",0,VLOOKUP(Q7068,标准!I$39:J$69,2,TRUE)),IF(Q7068="",0,VLOOKUP(Q7068,标准!I$3:J$33,2,TRUE)))))</f>
        <v>70</v>
      </c>
      <c r="S7068" s="126">
        <v>47</v>
      </c>
      <c r="T7068" s="71">
        <f>IF(A7068&lt;43,IF(F7068="女",VLOOKUP(S7068,标准!G$108:H$138,2,TRUE),VLOOKUP(S7068,标准!G$74:H$99,2,TRUE)),IF(F7068="女",VLOOKUP(S7068,标准!G$39:H$69,2,TRUE),VLOOKUP(S7068,标准!G$3:H$28,2,TRUE)))</f>
        <v>80</v>
      </c>
      <c r="U7068" s="127">
        <v>9.8</v>
      </c>
      <c r="V7068" s="71">
        <f>IF(U7068=0,0,IF(A7068&lt;43,IF(F7068="女",IF(U7068="",0,VLOOKUP(U7068,标准!A$108:B$128,2,TRUE)),IF(U7068="",0,VLOOKUP(U7068,标准!A$74:B$94,2,TRUE))),IF(F7068="女",IF(U7068="",0,VLOOKUP(U7068,标准!A$39:B$59,2,TRUE)),IF(U7068="",0,VLOOKUP(U7068,标准!A$3:B$23,2,TRUE)))))</f>
        <v>64</v>
      </c>
      <c r="W7068" s="86">
        <f t="shared" si="110"/>
        <v>67.2</v>
      </c>
      <c r="X7068" s="87">
        <v>4.6</v>
      </c>
      <c r="Y7068" s="87">
        <v>4.5</v>
      </c>
      <c r="Z7068" s="91"/>
      <c r="AA7068" s="92"/>
    </row>
    <row r="7069" customHeight="1" spans="1:27">
      <c r="A7069" s="62">
        <v>42</v>
      </c>
      <c r="B7069" s="91">
        <v>7109</v>
      </c>
      <c r="C7069" s="154" t="s">
        <v>14224</v>
      </c>
      <c r="D7069" s="154" t="s">
        <v>14132</v>
      </c>
      <c r="E7069" s="154" t="s">
        <v>4835</v>
      </c>
      <c r="F7069" s="154" t="s">
        <v>34</v>
      </c>
      <c r="G7069" s="155" t="s">
        <v>14225</v>
      </c>
      <c r="H7069" s="68">
        <v>160.4</v>
      </c>
      <c r="I7069" s="68">
        <v>48.5</v>
      </c>
      <c r="J7069" s="71">
        <f>IF(F7069="女",IF(H7069=0,0,VLOOKUP(I7069/(H7069*H7069/10000),标准!M$108:N$112,2,TRUE)),IF(H7069=0,0,VLOOKUP(I7069/(H7069*H7069/10000),标准!M$74:N$78,2,TRUE)))</f>
        <v>100</v>
      </c>
      <c r="K7069" s="72">
        <v>3657</v>
      </c>
      <c r="L7069" s="71">
        <f>IF(A7069&lt;43,IF(F7069="女",VLOOKUP(K7069,标准!K$108:L$128,2,TRUE),VLOOKUP(K7069,标准!K$74:L$94,2,TRUE)),IF(F7069="女",VLOOKUP(K7069,标准!K$39:L$59,2,TRUE),VLOOKUP(K7069,标准!K$3:L$23,2,TRUE)))</f>
        <v>100</v>
      </c>
      <c r="M7069" s="68">
        <v>22.8</v>
      </c>
      <c r="N7069" s="71">
        <f>IF(M7069="",0,IF(A7069&lt;43,IF(F7069="女",VLOOKUP(M7069,标准!C$108:D$128,2,TRUE),VLOOKUP(M7069,标准!C$74:D$94,2,TRUE)),IF(F7069="女",VLOOKUP(M7069,标准!C$39:D$59,2,TRUE),VLOOKUP(M7069,标准!C$3:D$23,2,TRUE))))</f>
        <v>90</v>
      </c>
      <c r="O7069" s="124">
        <v>173</v>
      </c>
      <c r="P7069" s="71">
        <f>IF(A7069&lt;43,IF(F7069="女",VLOOKUP(O7069/100,标准!E$108:F$128,2,TRUE),VLOOKUP(O7069/100,标准!E$74:F$94,2,TRUE)),IF(F7069="女",VLOOKUP(O7069/100,标准!E$39:F$59,2,TRUE),VLOOKUP(O7069/100,标准!E$3:F$23,2,TRUE)))</f>
        <v>74</v>
      </c>
      <c r="Q7069" s="125">
        <v>5.17</v>
      </c>
      <c r="R7069" s="71">
        <f>IF(Q7069=0,0,IF(A7069&lt;43,IF(F7069="女",IF(Q7069="",0,VLOOKUP(Q7069,标准!I$108:J$138,2,TRUE)),IF(Q7069="",0,VLOOKUP(Q7069,标准!I$74:J$104,2,TRUE))),IF(F7069="女",IF(Q7069="",0,VLOOKUP(Q7069,标准!I$39:J$69,2,TRUE)),IF(Q7069="",0,VLOOKUP(Q7069,标准!I$3:J$33,2,TRUE)))))</f>
        <v>10</v>
      </c>
      <c r="S7069" s="126">
        <v>54</v>
      </c>
      <c r="T7069" s="71">
        <f>IF(A7069&lt;43,IF(F7069="女",VLOOKUP(S7069,标准!G$108:H$138,2,TRUE),VLOOKUP(S7069,标准!G$74:H$99,2,TRUE)),IF(F7069="女",VLOOKUP(S7069,标准!G$39:H$69,2,TRUE),VLOOKUP(S7069,标准!G$3:H$28,2,TRUE)))</f>
        <v>95</v>
      </c>
      <c r="U7069" s="127">
        <v>9.2</v>
      </c>
      <c r="V7069" s="71">
        <f>IF(U7069=0,0,IF(A7069&lt;43,IF(F7069="女",IF(U7069="",0,VLOOKUP(U7069,标准!A$108:B$128,2,TRUE)),IF(U7069="",0,VLOOKUP(U7069,标准!A$74:B$94,2,TRUE))),IF(F7069="女",IF(U7069="",0,VLOOKUP(U7069,标准!A$39:B$59,2,TRUE)),IF(U7069="",0,VLOOKUP(U7069,标准!A$3:B$23,2,TRUE)))))</f>
        <v>70</v>
      </c>
      <c r="W7069" s="86">
        <f t="shared" si="110"/>
        <v>71.9</v>
      </c>
      <c r="X7069" s="87">
        <v>3.9</v>
      </c>
      <c r="Y7069" s="87">
        <v>3.7</v>
      </c>
      <c r="Z7069" s="91"/>
      <c r="AA7069" s="92"/>
    </row>
    <row r="7070" customHeight="1" spans="1:27">
      <c r="A7070" s="62">
        <v>42</v>
      </c>
      <c r="B7070" s="91">
        <v>7110</v>
      </c>
      <c r="C7070" s="154" t="s">
        <v>14226</v>
      </c>
      <c r="D7070" s="154" t="s">
        <v>14132</v>
      </c>
      <c r="E7070" s="154" t="s">
        <v>4835</v>
      </c>
      <c r="F7070" s="154" t="s">
        <v>34</v>
      </c>
      <c r="G7070" s="155" t="s">
        <v>14227</v>
      </c>
      <c r="H7070" s="68">
        <v>158.6</v>
      </c>
      <c r="I7070" s="68">
        <v>52.9</v>
      </c>
      <c r="J7070" s="71">
        <f>IF(F7070="女",IF(H7070=0,0,VLOOKUP(I7070/(H7070*H7070/10000),标准!M$108:N$112,2,TRUE)),IF(H7070=0,0,VLOOKUP(I7070/(H7070*H7070/10000),标准!M$74:N$78,2,TRUE)))</f>
        <v>100</v>
      </c>
      <c r="K7070" s="72">
        <v>2847</v>
      </c>
      <c r="L7070" s="71">
        <f>IF(A7070&lt;43,IF(F7070="女",VLOOKUP(K7070,标准!K$108:L$128,2,TRUE),VLOOKUP(K7070,标准!K$74:L$94,2,TRUE)),IF(F7070="女",VLOOKUP(K7070,标准!K$39:L$59,2,TRUE),VLOOKUP(K7070,标准!K$3:L$23,2,TRUE)))</f>
        <v>76</v>
      </c>
      <c r="M7070" s="68">
        <v>18</v>
      </c>
      <c r="N7070" s="71">
        <f>IF(M7070="",0,IF(A7070&lt;43,IF(F7070="女",VLOOKUP(M7070,标准!C$108:D$128,2,TRUE),VLOOKUP(M7070,标准!C$74:D$94,2,TRUE)),IF(F7070="女",VLOOKUP(M7070,标准!C$39:D$59,2,TRUE),VLOOKUP(M7070,标准!C$3:D$23,2,TRUE))))</f>
        <v>78</v>
      </c>
      <c r="O7070" s="124">
        <v>160</v>
      </c>
      <c r="P7070" s="71">
        <f>IF(A7070&lt;43,IF(F7070="女",VLOOKUP(O7070/100,标准!E$108:F$128,2,TRUE),VLOOKUP(O7070/100,标准!E$74:F$94,2,TRUE)),IF(F7070="女",VLOOKUP(O7070/100,标准!E$39:F$59,2,TRUE),VLOOKUP(O7070/100,标准!E$3:F$23,2,TRUE)))</f>
        <v>66</v>
      </c>
      <c r="Q7070" s="125">
        <v>4.28</v>
      </c>
      <c r="R7070" s="71">
        <f>IF(Q7070=0,0,IF(A7070&lt;43,IF(F7070="女",IF(Q7070="",0,VLOOKUP(Q7070,标准!I$108:J$138,2,TRUE)),IF(Q7070="",0,VLOOKUP(Q7070,标准!I$74:J$104,2,TRUE))),IF(F7070="女",IF(Q7070="",0,VLOOKUP(Q7070,标准!I$39:J$69,2,TRUE)),IF(Q7070="",0,VLOOKUP(Q7070,标准!I$3:J$33,2,TRUE)))))</f>
        <v>62</v>
      </c>
      <c r="S7070" s="126">
        <v>34</v>
      </c>
      <c r="T7070" s="71">
        <f>IF(A7070&lt;43,IF(F7070="女",VLOOKUP(S7070,标准!G$108:H$138,2,TRUE),VLOOKUP(S7070,标准!G$74:H$99,2,TRUE)),IF(F7070="女",VLOOKUP(S7070,标准!G$39:H$69,2,TRUE),VLOOKUP(S7070,标准!G$3:H$28,2,TRUE)))</f>
        <v>68</v>
      </c>
      <c r="U7070" s="127">
        <v>9.4</v>
      </c>
      <c r="V7070" s="71">
        <f>IF(U7070=0,0,IF(A7070&lt;43,IF(F7070="女",IF(U7070="",0,VLOOKUP(U7070,标准!A$108:B$128,2,TRUE)),IF(U7070="",0,VLOOKUP(U7070,标准!A$74:B$94,2,TRUE))),IF(F7070="女",IF(U7070="",0,VLOOKUP(U7070,标准!A$39:B$59,2,TRUE)),IF(U7070="",0,VLOOKUP(U7070,标准!A$3:B$23,2,TRUE)))))</f>
        <v>68</v>
      </c>
      <c r="W7070" s="86">
        <f t="shared" si="110"/>
        <v>73.6</v>
      </c>
      <c r="X7070" s="87">
        <v>4</v>
      </c>
      <c r="Y7070" s="87">
        <v>3.9</v>
      </c>
      <c r="Z7070" s="91"/>
      <c r="AA7070" s="92"/>
    </row>
    <row r="7071" customHeight="1" spans="1:27">
      <c r="A7071" s="62">
        <v>42</v>
      </c>
      <c r="B7071" s="91">
        <v>7111</v>
      </c>
      <c r="C7071" s="154" t="s">
        <v>14228</v>
      </c>
      <c r="D7071" s="154" t="s">
        <v>14132</v>
      </c>
      <c r="E7071" s="154" t="s">
        <v>4835</v>
      </c>
      <c r="F7071" s="154" t="s">
        <v>34</v>
      </c>
      <c r="G7071" s="155" t="s">
        <v>14229</v>
      </c>
      <c r="H7071" s="68">
        <v>165.9</v>
      </c>
      <c r="I7071" s="68">
        <v>52.9</v>
      </c>
      <c r="J7071" s="71">
        <f>IF(F7071="女",IF(H7071=0,0,VLOOKUP(I7071/(H7071*H7071/10000),标准!M$108:N$112,2,TRUE)),IF(H7071=0,0,VLOOKUP(I7071/(H7071*H7071/10000),标准!M$74:N$78,2,TRUE)))</f>
        <v>100</v>
      </c>
      <c r="K7071" s="72">
        <v>2141</v>
      </c>
      <c r="L7071" s="71">
        <f>IF(A7071&lt;43,IF(F7071="女",VLOOKUP(K7071,标准!K$108:L$128,2,TRUE),VLOOKUP(K7071,标准!K$74:L$94,2,TRUE)),IF(F7071="女",VLOOKUP(K7071,标准!K$39:L$59,2,TRUE),VLOOKUP(K7071,标准!K$3:L$23,2,TRUE)))</f>
        <v>62</v>
      </c>
      <c r="M7071" s="68">
        <v>8.6</v>
      </c>
      <c r="N7071" s="71">
        <f>IF(M7071="",0,IF(A7071&lt;43,IF(F7071="女",VLOOKUP(M7071,标准!C$108:D$128,2,TRUE),VLOOKUP(M7071,标准!C$74:D$94,2,TRUE)),IF(F7071="女",VLOOKUP(M7071,标准!C$39:D$59,2,TRUE),VLOOKUP(M7071,标准!C$3:D$23,2,TRUE))))</f>
        <v>64</v>
      </c>
      <c r="O7071" s="124">
        <v>180</v>
      </c>
      <c r="P7071" s="71">
        <f>IF(A7071&lt;43,IF(F7071="女",VLOOKUP(O7071/100,标准!E$108:F$128,2,TRUE),VLOOKUP(O7071/100,标准!E$74:F$94,2,TRUE)),IF(F7071="女",VLOOKUP(O7071/100,标准!E$39:F$59,2,TRUE),VLOOKUP(O7071/100,标准!E$3:F$23,2,TRUE)))</f>
        <v>78</v>
      </c>
      <c r="Q7071" s="125">
        <v>4.25</v>
      </c>
      <c r="R7071" s="71">
        <f>IF(Q7071=0,0,IF(A7071&lt;43,IF(F7071="女",IF(Q7071="",0,VLOOKUP(Q7071,标准!I$108:J$138,2,TRUE)),IF(Q7071="",0,VLOOKUP(Q7071,标准!I$74:J$104,2,TRUE))),IF(F7071="女",IF(Q7071="",0,VLOOKUP(Q7071,标准!I$39:J$69,2,TRUE)),IF(Q7071="",0,VLOOKUP(Q7071,标准!I$3:J$33,2,TRUE)))))</f>
        <v>62</v>
      </c>
      <c r="S7071" s="126">
        <v>52</v>
      </c>
      <c r="T7071" s="71">
        <f>IF(A7071&lt;43,IF(F7071="女",VLOOKUP(S7071,标准!G$108:H$138,2,TRUE),VLOOKUP(S7071,标准!G$74:H$99,2,TRUE)),IF(F7071="女",VLOOKUP(S7071,标准!G$39:H$69,2,TRUE),VLOOKUP(S7071,标准!G$3:H$28,2,TRUE)))</f>
        <v>90</v>
      </c>
      <c r="U7071" s="127">
        <v>8.4</v>
      </c>
      <c r="V7071" s="71">
        <f>IF(U7071=0,0,IF(A7071&lt;43,IF(F7071="女",IF(U7071="",0,VLOOKUP(U7071,标准!A$108:B$128,2,TRUE)),IF(U7071="",0,VLOOKUP(U7071,标准!A$74:B$94,2,TRUE))),IF(F7071="女",IF(U7071="",0,VLOOKUP(U7071,标准!A$39:B$59,2,TRUE)),IF(U7071="",0,VLOOKUP(U7071,标准!A$3:B$23,2,TRUE)))))</f>
        <v>78</v>
      </c>
      <c r="W7071" s="86">
        <f t="shared" si="110"/>
        <v>75.5</v>
      </c>
      <c r="X7071" s="87">
        <v>4.8</v>
      </c>
      <c r="Y7071" s="87">
        <v>4.8</v>
      </c>
      <c r="Z7071" s="91"/>
      <c r="AA7071" s="92"/>
    </row>
    <row r="7072" customHeight="1" spans="1:27">
      <c r="A7072" s="62">
        <v>42</v>
      </c>
      <c r="B7072" s="91">
        <v>7112</v>
      </c>
      <c r="C7072" s="154" t="s">
        <v>14230</v>
      </c>
      <c r="D7072" s="154" t="s">
        <v>14132</v>
      </c>
      <c r="E7072" s="154" t="s">
        <v>4835</v>
      </c>
      <c r="F7072" s="154" t="s">
        <v>34</v>
      </c>
      <c r="G7072" s="155" t="s">
        <v>14231</v>
      </c>
      <c r="H7072" s="68">
        <v>161.6</v>
      </c>
      <c r="I7072" s="68">
        <v>56.5</v>
      </c>
      <c r="J7072" s="71">
        <f>IF(F7072="女",IF(H7072=0,0,VLOOKUP(I7072/(H7072*H7072/10000),标准!M$108:N$112,2,TRUE)),IF(H7072=0,0,VLOOKUP(I7072/(H7072*H7072/10000),标准!M$74:N$78,2,TRUE)))</f>
        <v>100</v>
      </c>
      <c r="K7072" s="72">
        <v>3097</v>
      </c>
      <c r="L7072" s="71">
        <f>IF(A7072&lt;43,IF(F7072="女",VLOOKUP(K7072,标准!K$108:L$128,2,TRUE),VLOOKUP(K7072,标准!K$74:L$94,2,TRUE)),IF(F7072="女",VLOOKUP(K7072,标准!K$39:L$59,2,TRUE),VLOOKUP(K7072,标准!K$3:L$23,2,TRUE)))</f>
        <v>80</v>
      </c>
      <c r="M7072" s="68">
        <v>14.4</v>
      </c>
      <c r="N7072" s="71">
        <f>IF(M7072="",0,IF(A7072&lt;43,IF(F7072="女",VLOOKUP(M7072,标准!C$108:D$128,2,TRUE),VLOOKUP(M7072,标准!C$74:D$94,2,TRUE)),IF(F7072="女",VLOOKUP(M7072,标准!C$39:D$59,2,TRUE),VLOOKUP(M7072,标准!C$3:D$23,2,TRUE))))</f>
        <v>72</v>
      </c>
      <c r="O7072" s="124">
        <v>158</v>
      </c>
      <c r="P7072" s="71">
        <f>IF(A7072&lt;43,IF(F7072="女",VLOOKUP(O7072/100,标准!E$108:F$128,2,TRUE),VLOOKUP(O7072/100,标准!E$74:F$94,2,TRUE)),IF(F7072="女",VLOOKUP(O7072/100,标准!E$39:F$59,2,TRUE),VLOOKUP(O7072/100,标准!E$3:F$23,2,TRUE)))</f>
        <v>64</v>
      </c>
      <c r="Q7072" s="125"/>
      <c r="R7072" s="71">
        <f>IF(Q7072=0,0,IF(A7072&lt;43,IF(F7072="女",IF(Q7072="",0,VLOOKUP(Q7072,标准!I$108:J$138,2,TRUE)),IF(Q7072="",0,VLOOKUP(Q7072,标准!I$74:J$104,2,TRUE))),IF(F7072="女",IF(Q7072="",0,VLOOKUP(Q7072,标准!I$39:J$69,2,TRUE)),IF(Q7072="",0,VLOOKUP(Q7072,标准!I$3:J$33,2,TRUE)))))</f>
        <v>0</v>
      </c>
      <c r="S7072" s="126">
        <v>52</v>
      </c>
      <c r="T7072" s="71">
        <f>IF(A7072&lt;43,IF(F7072="女",VLOOKUP(S7072,标准!G$108:H$138,2,TRUE),VLOOKUP(S7072,标准!G$74:H$99,2,TRUE)),IF(F7072="女",VLOOKUP(S7072,标准!G$39:H$69,2,TRUE),VLOOKUP(S7072,标准!G$3:H$28,2,TRUE)))</f>
        <v>90</v>
      </c>
      <c r="U7072" s="127">
        <v>10</v>
      </c>
      <c r="V7072" s="71">
        <f>IF(U7072=0,0,IF(A7072&lt;43,IF(F7072="女",IF(U7072="",0,VLOOKUP(U7072,标准!A$108:B$128,2,TRUE)),IF(U7072="",0,VLOOKUP(U7072,标准!A$74:B$94,2,TRUE))),IF(F7072="女",IF(U7072="",0,VLOOKUP(U7072,标准!A$39:B$59,2,TRUE)),IF(U7072="",0,VLOOKUP(U7072,标准!A$3:B$23,2,TRUE)))))</f>
        <v>62</v>
      </c>
      <c r="W7072" s="86">
        <f t="shared" si="110"/>
        <v>62</v>
      </c>
      <c r="X7072" s="87">
        <v>4.5</v>
      </c>
      <c r="Y7072" s="87">
        <v>4.4</v>
      </c>
      <c r="Z7072" s="91"/>
      <c r="AA7072" s="92"/>
    </row>
  </sheetData>
  <sheetProtection formatCells="0" insertHyperlinks="0" autoFilter="0"/>
  <autoFilter ref="A1:AA7072">
    <extLst/>
  </autoFilter>
  <pageMargins left="0.747916666666667" right="0.747916666666667" top="0.984027777777778" bottom="0.984027777777778" header="0.511805555555556" footer="0.511805555555556"/>
  <pageSetup paperSize="9" orientation="landscape"/>
  <headerFooter alignWithMargins="0">
    <oddHeader>&amp;C&amp;A</oddHeader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38"/>
  <sheetViews>
    <sheetView topLeftCell="A115" workbookViewId="0">
      <selection activeCell="A1" sqref="A1:N1"/>
    </sheetView>
  </sheetViews>
  <sheetFormatPr defaultColWidth="9" defaultRowHeight="12"/>
  <sheetData>
    <row r="1" ht="9.9" customHeight="1" spans="1:14">
      <c r="A1" s="15" t="s">
        <v>14232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</row>
    <row r="2" ht="9.9" customHeight="1" spans="1:14">
      <c r="A2" s="15" t="s">
        <v>14233</v>
      </c>
      <c r="B2" s="16"/>
      <c r="C2" s="16" t="s">
        <v>14234</v>
      </c>
      <c r="D2" s="16"/>
      <c r="E2" s="16" t="s">
        <v>14235</v>
      </c>
      <c r="F2" s="16"/>
      <c r="G2" s="15" t="s">
        <v>14236</v>
      </c>
      <c r="H2" s="15"/>
      <c r="I2" s="15" t="s">
        <v>14237</v>
      </c>
      <c r="J2" s="15"/>
      <c r="K2" s="15" t="s">
        <v>10</v>
      </c>
      <c r="L2" s="15"/>
      <c r="M2" s="15" t="s">
        <v>14238</v>
      </c>
      <c r="N2" s="15"/>
    </row>
    <row r="3" ht="9.9" customHeight="1" spans="1:15">
      <c r="A3" s="8">
        <v>1</v>
      </c>
      <c r="B3" s="17">
        <v>100</v>
      </c>
      <c r="C3" s="18">
        <v>-100</v>
      </c>
      <c r="D3" s="17">
        <v>0</v>
      </c>
      <c r="E3" s="24">
        <v>0</v>
      </c>
      <c r="F3" s="17">
        <v>0</v>
      </c>
      <c r="G3" s="25">
        <v>0</v>
      </c>
      <c r="H3" s="17">
        <v>0</v>
      </c>
      <c r="I3" s="24">
        <v>0</v>
      </c>
      <c r="J3" s="30">
        <v>110</v>
      </c>
      <c r="K3" s="24">
        <v>0</v>
      </c>
      <c r="L3" s="17">
        <v>0</v>
      </c>
      <c r="M3" s="18">
        <v>0</v>
      </c>
      <c r="N3" s="17">
        <v>80</v>
      </c>
      <c r="O3" s="28" t="s">
        <v>14239</v>
      </c>
    </row>
    <row r="4" ht="9.9" customHeight="1" spans="1:15">
      <c r="A4" s="19">
        <v>6.61</v>
      </c>
      <c r="B4" s="17">
        <v>95</v>
      </c>
      <c r="C4" s="19">
        <v>-0.81</v>
      </c>
      <c r="D4" s="17">
        <v>10</v>
      </c>
      <c r="E4" s="18">
        <v>1.849</v>
      </c>
      <c r="F4" s="17">
        <v>10</v>
      </c>
      <c r="G4" s="19">
        <v>5.9</v>
      </c>
      <c r="H4" s="17">
        <v>10</v>
      </c>
      <c r="I4" s="31">
        <v>2.401</v>
      </c>
      <c r="J4" s="17">
        <v>109</v>
      </c>
      <c r="K4" s="19">
        <v>2349.9</v>
      </c>
      <c r="L4" s="17">
        <v>10</v>
      </c>
      <c r="M4" s="19">
        <v>17.81</v>
      </c>
      <c r="N4" s="17">
        <v>100</v>
      </c>
      <c r="O4" s="28" t="s">
        <v>14240</v>
      </c>
    </row>
    <row r="5" ht="9.9" customHeight="1" spans="1:15">
      <c r="A5" s="19">
        <v>6.71</v>
      </c>
      <c r="B5" s="17">
        <v>90</v>
      </c>
      <c r="C5" s="19">
        <v>0.19</v>
      </c>
      <c r="D5" s="17">
        <v>20</v>
      </c>
      <c r="E5" s="18">
        <v>1.899</v>
      </c>
      <c r="F5" s="17">
        <v>20</v>
      </c>
      <c r="G5" s="19">
        <v>6.9</v>
      </c>
      <c r="H5" s="17">
        <v>20</v>
      </c>
      <c r="I5" s="31">
        <v>2.431</v>
      </c>
      <c r="J5" s="17">
        <v>108</v>
      </c>
      <c r="K5" s="19">
        <v>2519.9</v>
      </c>
      <c r="L5" s="17">
        <v>20</v>
      </c>
      <c r="M5" s="19">
        <v>23.91</v>
      </c>
      <c r="N5" s="17">
        <v>80</v>
      </c>
      <c r="O5" s="28" t="s">
        <v>14241</v>
      </c>
    </row>
    <row r="6" ht="9.9" customHeight="1" spans="1:15">
      <c r="A6" s="20">
        <v>6.81</v>
      </c>
      <c r="B6" s="17">
        <v>85</v>
      </c>
      <c r="C6" s="19">
        <v>1.19</v>
      </c>
      <c r="D6" s="17">
        <v>30</v>
      </c>
      <c r="E6" s="18">
        <v>1.949</v>
      </c>
      <c r="F6" s="17">
        <v>30</v>
      </c>
      <c r="G6" s="19">
        <v>7.9</v>
      </c>
      <c r="H6" s="17">
        <v>30</v>
      </c>
      <c r="I6" s="31">
        <v>2.461</v>
      </c>
      <c r="J6" s="17">
        <v>107</v>
      </c>
      <c r="K6" s="19">
        <v>2689.9</v>
      </c>
      <c r="L6" s="17">
        <v>30</v>
      </c>
      <c r="M6" s="19">
        <v>27.91</v>
      </c>
      <c r="N6" s="17">
        <v>60</v>
      </c>
      <c r="O6" s="28" t="s">
        <v>14242</v>
      </c>
    </row>
    <row r="7" ht="9.9" customHeight="1" spans="1:15">
      <c r="A7" s="19">
        <v>6.91</v>
      </c>
      <c r="B7" s="17">
        <v>80</v>
      </c>
      <c r="C7" s="19">
        <v>2.19</v>
      </c>
      <c r="D7" s="17">
        <v>40</v>
      </c>
      <c r="E7" s="18">
        <v>1.999</v>
      </c>
      <c r="F7" s="17">
        <v>40</v>
      </c>
      <c r="G7" s="19">
        <v>8.9</v>
      </c>
      <c r="H7" s="17">
        <v>40</v>
      </c>
      <c r="I7" s="31">
        <v>2.491</v>
      </c>
      <c r="J7" s="17">
        <v>106</v>
      </c>
      <c r="K7" s="19">
        <v>2859.9</v>
      </c>
      <c r="L7" s="17">
        <v>40</v>
      </c>
      <c r="M7" s="19">
        <v>100</v>
      </c>
      <c r="N7" s="17">
        <v>60</v>
      </c>
      <c r="O7" s="28" t="s">
        <v>14243</v>
      </c>
    </row>
    <row r="8" ht="9.9" customHeight="1" spans="1:15">
      <c r="A8" s="20">
        <v>7.01</v>
      </c>
      <c r="B8" s="17">
        <v>78</v>
      </c>
      <c r="C8" s="19">
        <v>3.19</v>
      </c>
      <c r="D8" s="17">
        <v>50</v>
      </c>
      <c r="E8" s="18">
        <v>2.049</v>
      </c>
      <c r="F8" s="17">
        <v>50</v>
      </c>
      <c r="G8" s="19">
        <v>9.9</v>
      </c>
      <c r="H8" s="17">
        <v>50</v>
      </c>
      <c r="I8" s="31">
        <v>2.521</v>
      </c>
      <c r="J8" s="17">
        <v>105</v>
      </c>
      <c r="K8" s="19">
        <v>3029.9</v>
      </c>
      <c r="L8" s="17">
        <v>50</v>
      </c>
      <c r="M8" s="8"/>
      <c r="N8" s="8"/>
      <c r="O8" s="28" t="s">
        <v>14244</v>
      </c>
    </row>
    <row r="9" ht="9.9" customHeight="1" spans="1:15">
      <c r="A9" s="19">
        <v>7.21</v>
      </c>
      <c r="B9" s="17">
        <v>76</v>
      </c>
      <c r="C9" s="19">
        <v>4.19</v>
      </c>
      <c r="D9" s="17">
        <v>60</v>
      </c>
      <c r="E9" s="18">
        <v>2.099</v>
      </c>
      <c r="F9" s="17">
        <v>60</v>
      </c>
      <c r="G9" s="19">
        <v>10.9</v>
      </c>
      <c r="H9" s="17">
        <v>60</v>
      </c>
      <c r="I9" s="31">
        <v>2.551</v>
      </c>
      <c r="J9" s="17">
        <v>104</v>
      </c>
      <c r="K9" s="20">
        <v>3199.9</v>
      </c>
      <c r="L9" s="17">
        <v>60</v>
      </c>
      <c r="M9" s="8"/>
      <c r="N9" s="8"/>
      <c r="O9" s="28" t="s">
        <v>14245</v>
      </c>
    </row>
    <row r="10" ht="9.9" customHeight="1" spans="1:15">
      <c r="A10" s="19">
        <v>7.41</v>
      </c>
      <c r="B10" s="17">
        <v>74</v>
      </c>
      <c r="C10" s="19">
        <v>5.59</v>
      </c>
      <c r="D10" s="17">
        <v>62</v>
      </c>
      <c r="E10" s="18">
        <v>2.139</v>
      </c>
      <c r="F10" s="17">
        <v>62</v>
      </c>
      <c r="G10" s="19">
        <v>11.9</v>
      </c>
      <c r="H10" s="17">
        <v>64</v>
      </c>
      <c r="I10" s="31">
        <v>2.591</v>
      </c>
      <c r="J10" s="17">
        <v>103</v>
      </c>
      <c r="K10" s="19">
        <v>3319.9</v>
      </c>
      <c r="L10" s="17">
        <v>62</v>
      </c>
      <c r="M10" s="8"/>
      <c r="N10" s="8"/>
      <c r="O10" s="28" t="s">
        <v>14246</v>
      </c>
    </row>
    <row r="11" ht="9.9" customHeight="1" spans="1:15">
      <c r="A11" s="19">
        <v>7.61</v>
      </c>
      <c r="B11" s="17">
        <v>72</v>
      </c>
      <c r="C11" s="19">
        <v>6.99</v>
      </c>
      <c r="D11" s="17">
        <v>64</v>
      </c>
      <c r="E11" s="18">
        <v>2.179</v>
      </c>
      <c r="F11" s="17">
        <v>64</v>
      </c>
      <c r="G11" s="19">
        <v>12.9</v>
      </c>
      <c r="H11" s="17">
        <v>68</v>
      </c>
      <c r="I11" s="19">
        <v>3.031</v>
      </c>
      <c r="J11" s="17">
        <v>102</v>
      </c>
      <c r="K11" s="19">
        <v>3439.9</v>
      </c>
      <c r="L11" s="17">
        <v>64</v>
      </c>
      <c r="M11" s="8"/>
      <c r="N11" s="8"/>
      <c r="O11" s="28" t="s">
        <v>14247</v>
      </c>
    </row>
    <row r="12" ht="9.9" customHeight="1" spans="1:15">
      <c r="A12" s="19">
        <v>7.81</v>
      </c>
      <c r="B12" s="17">
        <v>70</v>
      </c>
      <c r="C12" s="19">
        <v>8.39</v>
      </c>
      <c r="D12" s="17">
        <v>66</v>
      </c>
      <c r="E12" s="18">
        <v>2.219</v>
      </c>
      <c r="F12" s="17">
        <v>66</v>
      </c>
      <c r="G12" s="19">
        <v>13.9</v>
      </c>
      <c r="H12" s="17">
        <v>72</v>
      </c>
      <c r="I12" s="19">
        <v>3.071</v>
      </c>
      <c r="J12" s="17">
        <v>101</v>
      </c>
      <c r="K12" s="19">
        <v>3559.9</v>
      </c>
      <c r="L12" s="17">
        <v>66</v>
      </c>
      <c r="M12" s="8"/>
      <c r="N12" s="8"/>
      <c r="O12" s="28" t="s">
        <v>14248</v>
      </c>
    </row>
    <row r="13" ht="9.9" customHeight="1" spans="1:15">
      <c r="A13" s="19">
        <v>8.01</v>
      </c>
      <c r="B13" s="17">
        <v>68</v>
      </c>
      <c r="C13" s="19">
        <v>9.79</v>
      </c>
      <c r="D13" s="17">
        <v>68</v>
      </c>
      <c r="E13" s="18">
        <v>2.259</v>
      </c>
      <c r="F13" s="17">
        <v>68</v>
      </c>
      <c r="G13" s="19">
        <v>14.9</v>
      </c>
      <c r="H13" s="17">
        <v>76</v>
      </c>
      <c r="I13" s="19">
        <v>3.111</v>
      </c>
      <c r="J13" s="17">
        <v>100</v>
      </c>
      <c r="K13" s="19">
        <v>3679.9</v>
      </c>
      <c r="L13" s="17">
        <v>68</v>
      </c>
      <c r="M13" s="8"/>
      <c r="N13" s="8"/>
      <c r="O13" s="28" t="s">
        <v>14249</v>
      </c>
    </row>
    <row r="14" ht="9.9" customHeight="1" spans="1:15">
      <c r="A14" s="19">
        <v>8.21</v>
      </c>
      <c r="B14" s="17">
        <v>66</v>
      </c>
      <c r="C14" s="19">
        <v>11.19</v>
      </c>
      <c r="D14" s="17">
        <v>70</v>
      </c>
      <c r="E14" s="18">
        <v>2.299</v>
      </c>
      <c r="F14" s="17">
        <v>70</v>
      </c>
      <c r="G14" s="19">
        <v>15.9</v>
      </c>
      <c r="H14" s="17">
        <v>80</v>
      </c>
      <c r="I14" s="19">
        <v>3.151</v>
      </c>
      <c r="J14" s="17">
        <v>95</v>
      </c>
      <c r="K14" s="19">
        <v>3799.9</v>
      </c>
      <c r="L14" s="17">
        <v>70</v>
      </c>
      <c r="M14" s="8"/>
      <c r="N14" s="8"/>
      <c r="O14" s="28" t="s">
        <v>14250</v>
      </c>
    </row>
    <row r="15" ht="9.9" customHeight="1" spans="1:15">
      <c r="A15" s="19">
        <v>8.41</v>
      </c>
      <c r="B15" s="17">
        <v>64</v>
      </c>
      <c r="C15" s="19">
        <v>12.59</v>
      </c>
      <c r="D15" s="17">
        <v>72</v>
      </c>
      <c r="E15" s="18">
        <v>2.339</v>
      </c>
      <c r="F15" s="17">
        <v>72</v>
      </c>
      <c r="G15" s="19">
        <v>16.9</v>
      </c>
      <c r="H15" s="17">
        <v>85</v>
      </c>
      <c r="I15" s="19">
        <v>3.201</v>
      </c>
      <c r="J15" s="17">
        <v>90</v>
      </c>
      <c r="K15" s="19">
        <v>3919.9</v>
      </c>
      <c r="L15" s="17">
        <v>72</v>
      </c>
      <c r="M15" s="8"/>
      <c r="N15" s="8"/>
      <c r="O15" s="28" t="s">
        <v>14251</v>
      </c>
    </row>
    <row r="16" ht="9.9" customHeight="1" spans="1:15">
      <c r="A16" s="19">
        <v>8.61</v>
      </c>
      <c r="B16" s="17">
        <v>62</v>
      </c>
      <c r="C16" s="19">
        <v>13.99</v>
      </c>
      <c r="D16" s="17">
        <v>74</v>
      </c>
      <c r="E16" s="18">
        <v>2.379</v>
      </c>
      <c r="F16" s="17">
        <v>74</v>
      </c>
      <c r="G16" s="19">
        <v>17.9</v>
      </c>
      <c r="H16" s="17">
        <v>90</v>
      </c>
      <c r="I16" s="20">
        <v>3.251</v>
      </c>
      <c r="J16" s="17">
        <v>85</v>
      </c>
      <c r="K16" s="19">
        <v>4039.9</v>
      </c>
      <c r="L16" s="17">
        <v>74</v>
      </c>
      <c r="M16" s="8"/>
      <c r="N16" s="8"/>
      <c r="O16" s="28" t="s">
        <v>14252</v>
      </c>
    </row>
    <row r="17" ht="9.9" customHeight="1" spans="1:15">
      <c r="A17" s="19">
        <v>8.81</v>
      </c>
      <c r="B17" s="17">
        <v>60</v>
      </c>
      <c r="C17" s="19">
        <v>15.39</v>
      </c>
      <c r="D17" s="17">
        <v>76</v>
      </c>
      <c r="E17" s="18">
        <v>2.419</v>
      </c>
      <c r="F17" s="17">
        <v>76</v>
      </c>
      <c r="G17" s="19">
        <v>18.9</v>
      </c>
      <c r="H17" s="17">
        <v>95</v>
      </c>
      <c r="I17" s="19">
        <v>3.321</v>
      </c>
      <c r="J17" s="17">
        <v>80</v>
      </c>
      <c r="K17" s="19">
        <v>4159.9</v>
      </c>
      <c r="L17" s="17">
        <v>76</v>
      </c>
      <c r="M17" s="8"/>
      <c r="N17" s="8"/>
      <c r="O17" s="28" t="s">
        <v>14253</v>
      </c>
    </row>
    <row r="18" ht="9.9" customHeight="1" spans="1:15">
      <c r="A18" s="20">
        <v>9.01</v>
      </c>
      <c r="B18" s="17">
        <v>50</v>
      </c>
      <c r="C18" s="19">
        <v>16.79</v>
      </c>
      <c r="D18" s="17">
        <v>78</v>
      </c>
      <c r="E18" s="18">
        <v>2.459</v>
      </c>
      <c r="F18" s="17">
        <v>78</v>
      </c>
      <c r="G18" s="26">
        <v>19.9</v>
      </c>
      <c r="H18" s="17">
        <v>100</v>
      </c>
      <c r="I18" s="20">
        <v>3.401</v>
      </c>
      <c r="J18" s="17">
        <v>78</v>
      </c>
      <c r="K18" s="19">
        <v>4279.9</v>
      </c>
      <c r="L18" s="17">
        <v>78</v>
      </c>
      <c r="M18" s="8"/>
      <c r="N18" s="8"/>
      <c r="O18" s="28" t="s">
        <v>14254</v>
      </c>
    </row>
    <row r="19" ht="9.9" customHeight="1" spans="1:15">
      <c r="A19" s="19">
        <v>9.21</v>
      </c>
      <c r="B19" s="17">
        <v>40</v>
      </c>
      <c r="C19" s="19">
        <v>18.19</v>
      </c>
      <c r="D19" s="17">
        <v>80</v>
      </c>
      <c r="E19" s="18">
        <v>2.499</v>
      </c>
      <c r="F19" s="17">
        <v>80</v>
      </c>
      <c r="G19" s="19">
        <v>20.9</v>
      </c>
      <c r="H19" s="17">
        <v>101</v>
      </c>
      <c r="I19" s="19">
        <v>3.451</v>
      </c>
      <c r="J19" s="17">
        <v>76</v>
      </c>
      <c r="K19" s="20">
        <v>4399.9</v>
      </c>
      <c r="L19" s="17">
        <v>80</v>
      </c>
      <c r="M19" s="8"/>
      <c r="N19" s="8"/>
      <c r="O19" s="28" t="s">
        <v>14255</v>
      </c>
    </row>
    <row r="20" ht="9.9" customHeight="1" spans="1:15">
      <c r="A20" s="19">
        <v>9.41</v>
      </c>
      <c r="B20" s="17">
        <v>30</v>
      </c>
      <c r="C20" s="19">
        <v>19.89</v>
      </c>
      <c r="D20" s="17">
        <v>85</v>
      </c>
      <c r="E20" s="18">
        <v>2.579</v>
      </c>
      <c r="F20" s="17">
        <v>85</v>
      </c>
      <c r="G20" s="26">
        <v>21.9</v>
      </c>
      <c r="H20" s="17">
        <v>102</v>
      </c>
      <c r="I20" s="19">
        <v>3.501</v>
      </c>
      <c r="J20" s="17">
        <v>74</v>
      </c>
      <c r="K20" s="19">
        <v>4649.9</v>
      </c>
      <c r="L20" s="17">
        <v>85</v>
      </c>
      <c r="M20" s="8"/>
      <c r="N20" s="8"/>
      <c r="O20" s="28" t="s">
        <v>14256</v>
      </c>
    </row>
    <row r="21" ht="9.9" customHeight="1" spans="1:15">
      <c r="A21" s="19">
        <v>9.61</v>
      </c>
      <c r="B21" s="17">
        <v>20</v>
      </c>
      <c r="C21" s="19">
        <v>21.49</v>
      </c>
      <c r="D21" s="17">
        <v>90</v>
      </c>
      <c r="E21" s="18">
        <v>2.649</v>
      </c>
      <c r="F21" s="17">
        <v>90</v>
      </c>
      <c r="G21" s="19">
        <v>22.9</v>
      </c>
      <c r="H21" s="17">
        <v>103</v>
      </c>
      <c r="I21" s="19">
        <v>3.551</v>
      </c>
      <c r="J21" s="17">
        <v>72</v>
      </c>
      <c r="K21" s="20">
        <v>4899.9</v>
      </c>
      <c r="L21" s="17">
        <v>90</v>
      </c>
      <c r="M21" s="8"/>
      <c r="N21" s="8"/>
      <c r="O21" s="28" t="s">
        <v>14257</v>
      </c>
    </row>
    <row r="22" ht="9.9" customHeight="1" spans="1:15">
      <c r="A22" s="19">
        <v>9.81</v>
      </c>
      <c r="B22" s="17">
        <v>10</v>
      </c>
      <c r="C22" s="19">
        <v>23.29</v>
      </c>
      <c r="D22" s="17">
        <v>95</v>
      </c>
      <c r="E22" s="18">
        <v>2.699</v>
      </c>
      <c r="F22" s="17">
        <v>95</v>
      </c>
      <c r="G22" s="26">
        <v>23.9</v>
      </c>
      <c r="H22" s="17">
        <v>104</v>
      </c>
      <c r="I22" s="19">
        <v>4.001</v>
      </c>
      <c r="J22" s="17">
        <v>70</v>
      </c>
      <c r="K22" s="19">
        <v>5019.9</v>
      </c>
      <c r="L22" s="17">
        <v>95</v>
      </c>
      <c r="M22" s="8"/>
      <c r="N22" s="8"/>
      <c r="O22" s="28" t="s">
        <v>14258</v>
      </c>
    </row>
    <row r="23" ht="9.9" customHeight="1" spans="1:15">
      <c r="A23" s="19">
        <v>10.01</v>
      </c>
      <c r="B23" s="17">
        <v>0</v>
      </c>
      <c r="C23" s="19">
        <v>25.09</v>
      </c>
      <c r="D23" s="17">
        <v>100</v>
      </c>
      <c r="E23" s="18">
        <v>2.749</v>
      </c>
      <c r="F23" s="17">
        <v>100</v>
      </c>
      <c r="G23" s="19">
        <v>24.9</v>
      </c>
      <c r="H23" s="17">
        <v>105</v>
      </c>
      <c r="I23" s="19">
        <v>4.051</v>
      </c>
      <c r="J23" s="17">
        <v>68</v>
      </c>
      <c r="K23" s="19">
        <v>5139.9</v>
      </c>
      <c r="L23" s="17">
        <v>100</v>
      </c>
      <c r="M23" s="8"/>
      <c r="N23" s="8"/>
      <c r="O23" s="28" t="s">
        <v>14259</v>
      </c>
    </row>
    <row r="24" ht="9.9" customHeight="1" spans="1:15">
      <c r="A24" s="21"/>
      <c r="B24" s="22"/>
      <c r="C24" s="21"/>
      <c r="D24" s="22"/>
      <c r="E24" s="27"/>
      <c r="F24" s="22"/>
      <c r="G24" s="26">
        <v>25.9</v>
      </c>
      <c r="H24" s="17">
        <v>106</v>
      </c>
      <c r="I24" s="19">
        <v>4.101</v>
      </c>
      <c r="J24" s="17">
        <v>66</v>
      </c>
      <c r="K24" s="21"/>
      <c r="L24" s="22"/>
      <c r="M24" s="1"/>
      <c r="N24" s="1"/>
      <c r="O24" s="28" t="s">
        <v>14260</v>
      </c>
    </row>
    <row r="25" ht="9.9" customHeight="1" spans="1:15">
      <c r="A25" s="21"/>
      <c r="B25" s="22"/>
      <c r="C25" s="21"/>
      <c r="D25" s="22"/>
      <c r="E25" s="27"/>
      <c r="F25" s="22"/>
      <c r="G25" s="19">
        <v>26.9</v>
      </c>
      <c r="H25" s="17">
        <v>107</v>
      </c>
      <c r="I25" s="19">
        <v>4.151</v>
      </c>
      <c r="J25" s="17">
        <v>64</v>
      </c>
      <c r="K25" s="21"/>
      <c r="L25" s="22"/>
      <c r="M25" s="1"/>
      <c r="N25" s="1"/>
      <c r="O25" s="28" t="s">
        <v>14261</v>
      </c>
    </row>
    <row r="26" ht="9.9" customHeight="1" spans="1:15">
      <c r="A26" s="21"/>
      <c r="B26" s="22"/>
      <c r="C26" s="21"/>
      <c r="D26" s="22"/>
      <c r="E26" s="27"/>
      <c r="F26" s="22"/>
      <c r="G26" s="26">
        <v>27.9</v>
      </c>
      <c r="H26" s="17">
        <v>108</v>
      </c>
      <c r="I26" s="19">
        <v>4.201</v>
      </c>
      <c r="J26" s="17">
        <v>62</v>
      </c>
      <c r="K26" s="21"/>
      <c r="L26" s="22"/>
      <c r="M26" s="1"/>
      <c r="N26" s="1"/>
      <c r="O26" s="28" t="s">
        <v>14262</v>
      </c>
    </row>
    <row r="27" ht="9.9" customHeight="1" spans="1:15">
      <c r="A27" s="21"/>
      <c r="B27" s="22"/>
      <c r="C27" s="21"/>
      <c r="D27" s="22"/>
      <c r="E27" s="27"/>
      <c r="F27" s="22"/>
      <c r="G27" s="19">
        <v>28.9</v>
      </c>
      <c r="H27" s="17">
        <v>109</v>
      </c>
      <c r="I27" s="19">
        <v>4.251</v>
      </c>
      <c r="J27" s="17">
        <v>60</v>
      </c>
      <c r="K27" s="21"/>
      <c r="L27" s="22"/>
      <c r="M27" s="1"/>
      <c r="N27" s="1"/>
      <c r="O27" s="28" t="s">
        <v>14263</v>
      </c>
    </row>
    <row r="28" ht="9.9" customHeight="1" spans="1:15">
      <c r="A28" s="21"/>
      <c r="B28" s="22"/>
      <c r="C28" s="21"/>
      <c r="D28" s="22"/>
      <c r="E28" s="27"/>
      <c r="F28" s="22"/>
      <c r="G28" s="26">
        <v>29.9</v>
      </c>
      <c r="H28" s="17">
        <v>110</v>
      </c>
      <c r="I28" s="20">
        <v>4.301</v>
      </c>
      <c r="J28" s="17">
        <v>50</v>
      </c>
      <c r="K28" s="21"/>
      <c r="L28" s="22"/>
      <c r="M28" s="1"/>
      <c r="N28" s="1"/>
      <c r="O28" s="28" t="s">
        <v>14264</v>
      </c>
    </row>
    <row r="29" ht="9.9" customHeight="1" spans="1:15">
      <c r="A29" s="21"/>
      <c r="B29" s="22"/>
      <c r="C29" s="21"/>
      <c r="D29" s="22"/>
      <c r="E29" s="27"/>
      <c r="F29" s="22"/>
      <c r="G29" s="1"/>
      <c r="H29" s="1"/>
      <c r="I29" s="19">
        <v>4.501</v>
      </c>
      <c r="J29" s="17">
        <v>40</v>
      </c>
      <c r="K29" s="21"/>
      <c r="L29" s="22"/>
      <c r="M29" s="1"/>
      <c r="N29" s="1"/>
      <c r="O29" s="28" t="s">
        <v>14265</v>
      </c>
    </row>
    <row r="30" ht="9.9" customHeight="1" spans="1:15">
      <c r="A30" s="21"/>
      <c r="B30" s="22"/>
      <c r="C30" s="21"/>
      <c r="D30" s="22"/>
      <c r="E30" s="27"/>
      <c r="F30" s="22"/>
      <c r="G30" s="1"/>
      <c r="H30" s="1"/>
      <c r="I30" s="19">
        <v>5.101</v>
      </c>
      <c r="J30" s="17">
        <v>30</v>
      </c>
      <c r="K30" s="21"/>
      <c r="L30" s="22"/>
      <c r="M30" s="1"/>
      <c r="N30" s="1"/>
      <c r="O30" s="28" t="s">
        <v>14266</v>
      </c>
    </row>
    <row r="31" ht="9.9" customHeight="1" spans="1:15">
      <c r="A31" s="21"/>
      <c r="B31" s="22"/>
      <c r="C31" s="21"/>
      <c r="D31" s="22"/>
      <c r="E31" s="27"/>
      <c r="F31" s="22"/>
      <c r="G31" s="1"/>
      <c r="H31" s="1"/>
      <c r="I31" s="19">
        <v>5.301</v>
      </c>
      <c r="J31" s="17">
        <v>20</v>
      </c>
      <c r="K31" s="21"/>
      <c r="L31" s="22"/>
      <c r="M31" s="1"/>
      <c r="N31" s="1"/>
      <c r="O31" s="28" t="s">
        <v>14267</v>
      </c>
    </row>
    <row r="32" ht="9.9" customHeight="1" spans="1:15">
      <c r="A32" s="21"/>
      <c r="B32" s="22"/>
      <c r="C32" s="21"/>
      <c r="D32" s="22"/>
      <c r="E32" s="27"/>
      <c r="F32" s="22"/>
      <c r="G32" s="1"/>
      <c r="H32" s="1"/>
      <c r="I32" s="19">
        <v>5.501</v>
      </c>
      <c r="J32" s="17">
        <v>10</v>
      </c>
      <c r="K32" s="21"/>
      <c r="L32" s="22"/>
      <c r="M32" s="1"/>
      <c r="N32" s="1"/>
      <c r="O32" s="28" t="s">
        <v>14268</v>
      </c>
    </row>
    <row r="33" ht="9.9" customHeight="1" spans="1:15">
      <c r="A33" s="21"/>
      <c r="B33" s="22"/>
      <c r="C33" s="21"/>
      <c r="D33" s="22"/>
      <c r="E33" s="27"/>
      <c r="F33" s="22"/>
      <c r="G33" s="1"/>
      <c r="H33" s="1"/>
      <c r="I33" s="19">
        <v>6.101</v>
      </c>
      <c r="J33" s="17">
        <v>0</v>
      </c>
      <c r="K33" s="21"/>
      <c r="L33" s="22"/>
      <c r="M33" s="1"/>
      <c r="N33" s="1"/>
      <c r="O33" s="28" t="s">
        <v>14269</v>
      </c>
    </row>
    <row r="34" ht="9.9" customHeight="1" spans="1:15">
      <c r="A34" s="21"/>
      <c r="B34" s="22"/>
      <c r="C34" s="21"/>
      <c r="D34" s="22"/>
      <c r="E34" s="27"/>
      <c r="F34" s="22"/>
      <c r="G34" s="1"/>
      <c r="H34" s="1"/>
      <c r="K34" s="21"/>
      <c r="L34" s="22"/>
      <c r="M34" s="1"/>
      <c r="N34" s="1"/>
      <c r="O34" s="28" t="s">
        <v>14270</v>
      </c>
    </row>
    <row r="35" ht="9.9" customHeight="1" spans="1:15">
      <c r="A35" s="23" t="s">
        <v>14271</v>
      </c>
      <c r="B35" s="23" t="s">
        <v>14272</v>
      </c>
      <c r="C35" s="23" t="s">
        <v>14273</v>
      </c>
      <c r="D35" s="23" t="s">
        <v>14274</v>
      </c>
      <c r="E35" s="23" t="s">
        <v>14275</v>
      </c>
      <c r="F35" s="23" t="s">
        <v>14276</v>
      </c>
      <c r="G35" s="23" t="s">
        <v>14277</v>
      </c>
      <c r="H35" s="23" t="s">
        <v>14278</v>
      </c>
      <c r="I35" s="23" t="s">
        <v>14279</v>
      </c>
      <c r="J35" s="23" t="s">
        <v>14280</v>
      </c>
      <c r="K35" s="23" t="s">
        <v>14281</v>
      </c>
      <c r="L35" s="23" t="s">
        <v>14282</v>
      </c>
      <c r="M35" s="23" t="s">
        <v>14283</v>
      </c>
      <c r="N35" s="23" t="s">
        <v>14284</v>
      </c>
      <c r="O35" s="28" t="s">
        <v>14285</v>
      </c>
    </row>
    <row r="36" ht="9.9" customHeight="1" spans="1:15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8" t="s">
        <v>14286</v>
      </c>
    </row>
    <row r="37" ht="9.9" customHeight="1" spans="1:15">
      <c r="A37" s="15" t="s">
        <v>14287</v>
      </c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28" t="s">
        <v>14288</v>
      </c>
    </row>
    <row r="38" ht="9.9" customHeight="1" spans="1:15">
      <c r="A38" s="15" t="s">
        <v>14289</v>
      </c>
      <c r="B38" s="15"/>
      <c r="C38" s="15" t="s">
        <v>14290</v>
      </c>
      <c r="D38" s="16"/>
      <c r="E38" s="15" t="s">
        <v>14291</v>
      </c>
      <c r="F38" s="16"/>
      <c r="G38" s="15" t="s">
        <v>14292</v>
      </c>
      <c r="H38" s="15"/>
      <c r="I38" s="15" t="s">
        <v>14293</v>
      </c>
      <c r="J38" s="15"/>
      <c r="K38" s="15" t="s">
        <v>10</v>
      </c>
      <c r="L38" s="15"/>
      <c r="M38" s="15" t="s">
        <v>14238</v>
      </c>
      <c r="N38" s="15"/>
      <c r="O38" s="28" t="s">
        <v>14294</v>
      </c>
    </row>
    <row r="39" ht="9.9" customHeight="1" spans="1:15">
      <c r="A39" s="19">
        <v>0</v>
      </c>
      <c r="B39" s="17">
        <v>100</v>
      </c>
      <c r="C39" s="18">
        <v>-100</v>
      </c>
      <c r="D39" s="17">
        <v>0</v>
      </c>
      <c r="E39" s="19">
        <v>0</v>
      </c>
      <c r="F39" s="17">
        <v>0</v>
      </c>
      <c r="G39" s="19">
        <v>-0.1</v>
      </c>
      <c r="H39" s="17">
        <v>0</v>
      </c>
      <c r="I39" s="19">
        <v>0</v>
      </c>
      <c r="J39" s="30">
        <v>110</v>
      </c>
      <c r="K39" s="24">
        <v>0</v>
      </c>
      <c r="L39" s="17">
        <v>0</v>
      </c>
      <c r="M39" s="19">
        <v>0</v>
      </c>
      <c r="N39" s="17">
        <v>80</v>
      </c>
      <c r="O39" s="28" t="s">
        <v>14295</v>
      </c>
    </row>
    <row r="40" ht="9.9" customHeight="1" spans="1:15">
      <c r="A40" s="19">
        <v>7.41</v>
      </c>
      <c r="B40" s="17">
        <v>95</v>
      </c>
      <c r="C40" s="19">
        <v>2.49</v>
      </c>
      <c r="D40" s="17">
        <v>10</v>
      </c>
      <c r="E40" s="19">
        <v>1.269</v>
      </c>
      <c r="F40" s="17">
        <v>10</v>
      </c>
      <c r="G40" s="19">
        <v>16.9</v>
      </c>
      <c r="H40" s="17">
        <v>10</v>
      </c>
      <c r="I40" s="31">
        <v>2.261</v>
      </c>
      <c r="J40" s="17">
        <v>109</v>
      </c>
      <c r="K40" s="19">
        <v>1849.9</v>
      </c>
      <c r="L40" s="17">
        <v>10</v>
      </c>
      <c r="M40" s="19">
        <v>17.11</v>
      </c>
      <c r="N40" s="17">
        <v>100</v>
      </c>
      <c r="O40" s="28" t="s">
        <v>14296</v>
      </c>
    </row>
    <row r="41" ht="9.9" customHeight="1" spans="1:15">
      <c r="A41" s="19">
        <v>7.51</v>
      </c>
      <c r="B41" s="17">
        <v>90</v>
      </c>
      <c r="C41" s="19">
        <v>3.29</v>
      </c>
      <c r="D41" s="17">
        <v>20</v>
      </c>
      <c r="E41" s="19">
        <v>1.319</v>
      </c>
      <c r="F41" s="17">
        <v>20</v>
      </c>
      <c r="G41" s="19">
        <v>18.9</v>
      </c>
      <c r="H41" s="17">
        <v>20</v>
      </c>
      <c r="I41" s="31">
        <v>2.311</v>
      </c>
      <c r="J41" s="17">
        <v>108</v>
      </c>
      <c r="K41" s="19">
        <v>1889.9</v>
      </c>
      <c r="L41" s="17">
        <v>20</v>
      </c>
      <c r="M41" s="19">
        <v>23.91</v>
      </c>
      <c r="N41" s="17">
        <v>80</v>
      </c>
      <c r="O41" s="28" t="s">
        <v>14297</v>
      </c>
    </row>
    <row r="42" ht="9.9" customHeight="1" spans="1:15">
      <c r="A42" s="19">
        <v>7.61</v>
      </c>
      <c r="B42" s="17">
        <v>85</v>
      </c>
      <c r="C42" s="19">
        <v>4.09</v>
      </c>
      <c r="D42" s="17">
        <v>30</v>
      </c>
      <c r="E42" s="19">
        <v>1.369</v>
      </c>
      <c r="F42" s="17">
        <v>30</v>
      </c>
      <c r="G42" s="19">
        <v>20.9</v>
      </c>
      <c r="H42" s="17">
        <v>30</v>
      </c>
      <c r="I42" s="31">
        <v>2.361</v>
      </c>
      <c r="J42" s="17">
        <v>107</v>
      </c>
      <c r="K42" s="19">
        <v>1929.9</v>
      </c>
      <c r="L42" s="17">
        <v>30</v>
      </c>
      <c r="M42" s="19">
        <v>27.91</v>
      </c>
      <c r="N42" s="17">
        <v>60</v>
      </c>
      <c r="O42" s="28" t="s">
        <v>14298</v>
      </c>
    </row>
    <row r="43" ht="9.9" customHeight="1" spans="1:15">
      <c r="A43" s="19">
        <v>7.91</v>
      </c>
      <c r="B43" s="17">
        <v>80</v>
      </c>
      <c r="C43" s="19">
        <v>4.89</v>
      </c>
      <c r="D43" s="17">
        <v>40</v>
      </c>
      <c r="E43" s="19">
        <v>1.419</v>
      </c>
      <c r="F43" s="17">
        <v>40</v>
      </c>
      <c r="G43" s="19">
        <v>22.9</v>
      </c>
      <c r="H43" s="17">
        <v>40</v>
      </c>
      <c r="I43" s="31">
        <v>2.411</v>
      </c>
      <c r="J43" s="17">
        <v>106</v>
      </c>
      <c r="K43" s="19">
        <v>1969.9</v>
      </c>
      <c r="L43" s="17">
        <v>40</v>
      </c>
      <c r="M43" s="19">
        <v>100</v>
      </c>
      <c r="N43" s="17">
        <v>60</v>
      </c>
      <c r="O43" s="28" t="s">
        <v>14299</v>
      </c>
    </row>
    <row r="44" ht="9.9" customHeight="1" spans="1:15">
      <c r="A44" s="19">
        <v>8.21</v>
      </c>
      <c r="B44" s="17">
        <v>78</v>
      </c>
      <c r="C44" s="19">
        <v>5.69</v>
      </c>
      <c r="D44" s="17">
        <v>50</v>
      </c>
      <c r="E44" s="19">
        <v>1.469</v>
      </c>
      <c r="F44" s="17">
        <v>50</v>
      </c>
      <c r="G44" s="19">
        <v>24.9</v>
      </c>
      <c r="H44" s="17">
        <v>50</v>
      </c>
      <c r="I44" s="31">
        <v>2.461</v>
      </c>
      <c r="J44" s="17">
        <v>105</v>
      </c>
      <c r="K44" s="19">
        <v>2009.9</v>
      </c>
      <c r="L44" s="17">
        <v>50</v>
      </c>
      <c r="M44" s="19"/>
      <c r="N44" s="19"/>
      <c r="O44" s="28" t="s">
        <v>14300</v>
      </c>
    </row>
    <row r="45" ht="9.9" customHeight="1" spans="1:15">
      <c r="A45" s="19">
        <v>8.41</v>
      </c>
      <c r="B45" s="17">
        <v>76</v>
      </c>
      <c r="C45" s="19">
        <v>6.49</v>
      </c>
      <c r="D45" s="17">
        <v>60</v>
      </c>
      <c r="E45" s="19">
        <v>1.519</v>
      </c>
      <c r="F45" s="17">
        <v>60</v>
      </c>
      <c r="G45" s="19">
        <v>26.9</v>
      </c>
      <c r="H45" s="17">
        <v>60</v>
      </c>
      <c r="I45" s="31">
        <v>2.511</v>
      </c>
      <c r="J45" s="17">
        <v>104</v>
      </c>
      <c r="K45" s="19">
        <v>2049.9</v>
      </c>
      <c r="L45" s="17">
        <v>60</v>
      </c>
      <c r="M45" s="19"/>
      <c r="N45" s="19"/>
      <c r="O45" s="28" t="s">
        <v>14301</v>
      </c>
    </row>
    <row r="46" ht="9.9" customHeight="1" spans="1:15">
      <c r="A46" s="19">
        <v>8.61</v>
      </c>
      <c r="B46" s="17">
        <v>74</v>
      </c>
      <c r="C46" s="19">
        <v>7.79</v>
      </c>
      <c r="D46" s="17">
        <v>62</v>
      </c>
      <c r="E46" s="19">
        <v>1.549</v>
      </c>
      <c r="F46" s="17">
        <v>62</v>
      </c>
      <c r="G46" s="19">
        <v>28.9</v>
      </c>
      <c r="H46" s="17">
        <v>62</v>
      </c>
      <c r="I46" s="31">
        <v>2.561</v>
      </c>
      <c r="J46" s="17">
        <v>103</v>
      </c>
      <c r="K46" s="19">
        <v>2149.9</v>
      </c>
      <c r="L46" s="17">
        <v>62</v>
      </c>
      <c r="M46" s="19"/>
      <c r="N46" s="19"/>
      <c r="O46" s="28" t="s">
        <v>14302</v>
      </c>
    </row>
    <row r="47" ht="9.9" customHeight="1" spans="1:15">
      <c r="A47" s="19">
        <v>8.81</v>
      </c>
      <c r="B47" s="17">
        <v>72</v>
      </c>
      <c r="C47" s="19">
        <v>9.09</v>
      </c>
      <c r="D47" s="17">
        <v>64</v>
      </c>
      <c r="E47" s="19">
        <v>1.579</v>
      </c>
      <c r="F47" s="17">
        <v>64</v>
      </c>
      <c r="G47" s="19">
        <v>30.9</v>
      </c>
      <c r="H47" s="17">
        <v>64</v>
      </c>
      <c r="I47" s="19">
        <v>3.011</v>
      </c>
      <c r="J47" s="17">
        <v>102</v>
      </c>
      <c r="K47" s="19">
        <v>2249.9</v>
      </c>
      <c r="L47" s="17">
        <v>64</v>
      </c>
      <c r="M47" s="19"/>
      <c r="N47" s="19"/>
      <c r="O47" s="28" t="s">
        <v>14303</v>
      </c>
    </row>
    <row r="48" ht="9.9" customHeight="1" spans="1:15">
      <c r="A48" s="19">
        <v>9.01</v>
      </c>
      <c r="B48" s="17">
        <v>70</v>
      </c>
      <c r="C48" s="19">
        <v>10.39</v>
      </c>
      <c r="D48" s="17">
        <v>66</v>
      </c>
      <c r="E48" s="19">
        <v>1.609</v>
      </c>
      <c r="F48" s="17">
        <v>66</v>
      </c>
      <c r="G48" s="19">
        <v>32.9</v>
      </c>
      <c r="H48" s="17">
        <v>66</v>
      </c>
      <c r="I48" s="19">
        <v>3.061</v>
      </c>
      <c r="J48" s="17">
        <v>101</v>
      </c>
      <c r="K48" s="19">
        <v>2349.9</v>
      </c>
      <c r="L48" s="17">
        <v>66</v>
      </c>
      <c r="M48" s="19"/>
      <c r="N48" s="19"/>
      <c r="O48" s="28" t="s">
        <v>14304</v>
      </c>
    </row>
    <row r="49" ht="9.9" customHeight="1" spans="1:15">
      <c r="A49" s="19">
        <v>9.21</v>
      </c>
      <c r="B49" s="17">
        <v>68</v>
      </c>
      <c r="C49" s="19">
        <v>11.69</v>
      </c>
      <c r="D49" s="17">
        <v>68</v>
      </c>
      <c r="E49" s="19">
        <v>1.639</v>
      </c>
      <c r="F49" s="17">
        <v>68</v>
      </c>
      <c r="G49" s="19">
        <v>34.9</v>
      </c>
      <c r="H49" s="17">
        <v>68</v>
      </c>
      <c r="I49" s="19">
        <v>3.111</v>
      </c>
      <c r="J49" s="17">
        <v>100</v>
      </c>
      <c r="K49" s="19">
        <v>2449.9</v>
      </c>
      <c r="L49" s="17">
        <v>68</v>
      </c>
      <c r="M49" s="19"/>
      <c r="N49" s="19"/>
      <c r="O49" s="28" t="s">
        <v>14305</v>
      </c>
    </row>
    <row r="50" ht="9.9" customHeight="1" spans="1:15">
      <c r="A50" s="19">
        <v>9.41</v>
      </c>
      <c r="B50" s="17">
        <v>66</v>
      </c>
      <c r="C50" s="19">
        <v>12.99</v>
      </c>
      <c r="D50" s="17">
        <v>70</v>
      </c>
      <c r="E50" s="19">
        <v>1.669</v>
      </c>
      <c r="F50" s="17">
        <v>70</v>
      </c>
      <c r="G50" s="19">
        <v>36.9</v>
      </c>
      <c r="H50" s="17">
        <v>70</v>
      </c>
      <c r="I50" s="19">
        <v>3.161</v>
      </c>
      <c r="J50" s="17">
        <v>95</v>
      </c>
      <c r="K50" s="19">
        <v>2549.9</v>
      </c>
      <c r="L50" s="17">
        <v>70</v>
      </c>
      <c r="M50" s="19"/>
      <c r="N50" s="19"/>
      <c r="O50" s="28" t="s">
        <v>14306</v>
      </c>
    </row>
    <row r="51" ht="9.9" customHeight="1" spans="1:15">
      <c r="A51" s="19">
        <v>9.61</v>
      </c>
      <c r="B51" s="17">
        <v>64</v>
      </c>
      <c r="C51" s="19">
        <v>14.29</v>
      </c>
      <c r="D51" s="17">
        <v>72</v>
      </c>
      <c r="E51" s="19">
        <v>1.699</v>
      </c>
      <c r="F51" s="17">
        <v>72</v>
      </c>
      <c r="G51" s="19">
        <v>38.9</v>
      </c>
      <c r="H51" s="17">
        <v>72</v>
      </c>
      <c r="I51" s="19">
        <v>3.221</v>
      </c>
      <c r="J51" s="17">
        <v>90</v>
      </c>
      <c r="K51" s="19">
        <v>2649.9</v>
      </c>
      <c r="L51" s="17">
        <v>72</v>
      </c>
      <c r="M51" s="19"/>
      <c r="N51" s="19"/>
      <c r="O51" s="28" t="s">
        <v>14307</v>
      </c>
    </row>
    <row r="52" ht="9.9" customHeight="1" spans="1:15">
      <c r="A52" s="19">
        <v>9.81</v>
      </c>
      <c r="B52" s="17">
        <v>62</v>
      </c>
      <c r="C52" s="19">
        <v>15.59</v>
      </c>
      <c r="D52" s="17">
        <v>74</v>
      </c>
      <c r="E52" s="19">
        <v>1.729</v>
      </c>
      <c r="F52" s="17">
        <v>74</v>
      </c>
      <c r="G52" s="19">
        <v>40.9</v>
      </c>
      <c r="H52" s="17">
        <v>74</v>
      </c>
      <c r="I52" s="19">
        <v>3.281</v>
      </c>
      <c r="J52" s="17">
        <v>85</v>
      </c>
      <c r="K52" s="19">
        <v>2749.9</v>
      </c>
      <c r="L52" s="17">
        <v>74</v>
      </c>
      <c r="M52" s="19"/>
      <c r="N52" s="19"/>
      <c r="O52" s="28" t="s">
        <v>14308</v>
      </c>
    </row>
    <row r="53" ht="9.9" customHeight="1" spans="1:15">
      <c r="A53" s="19">
        <v>10.01</v>
      </c>
      <c r="B53" s="17">
        <v>60</v>
      </c>
      <c r="C53" s="19">
        <v>16.89</v>
      </c>
      <c r="D53" s="17">
        <v>76</v>
      </c>
      <c r="E53" s="19">
        <v>1.759</v>
      </c>
      <c r="F53" s="17">
        <v>76</v>
      </c>
      <c r="G53" s="19">
        <v>42.9</v>
      </c>
      <c r="H53" s="17">
        <v>76</v>
      </c>
      <c r="I53" s="19">
        <v>3.351</v>
      </c>
      <c r="J53" s="17">
        <v>80</v>
      </c>
      <c r="K53" s="19">
        <v>2849.9</v>
      </c>
      <c r="L53" s="17">
        <v>76</v>
      </c>
      <c r="M53" s="19"/>
      <c r="N53" s="19"/>
      <c r="O53" s="28" t="s">
        <v>14309</v>
      </c>
    </row>
    <row r="54" ht="9.9" customHeight="1" spans="1:15">
      <c r="A54" s="19">
        <v>10.21</v>
      </c>
      <c r="B54" s="17">
        <v>50</v>
      </c>
      <c r="C54" s="19">
        <v>18.19</v>
      </c>
      <c r="D54" s="17">
        <v>78</v>
      </c>
      <c r="E54" s="19">
        <v>1.789</v>
      </c>
      <c r="F54" s="17">
        <v>78</v>
      </c>
      <c r="G54" s="19">
        <v>44.9</v>
      </c>
      <c r="H54" s="17">
        <v>78</v>
      </c>
      <c r="I54" s="19">
        <v>3.421</v>
      </c>
      <c r="J54" s="17">
        <v>78</v>
      </c>
      <c r="K54" s="19">
        <v>2949.9</v>
      </c>
      <c r="L54" s="17">
        <v>78</v>
      </c>
      <c r="M54" s="19"/>
      <c r="N54" s="19"/>
      <c r="O54" s="28" t="s">
        <v>14310</v>
      </c>
    </row>
    <row r="55" ht="9.9" customHeight="1" spans="1:15">
      <c r="A55" s="19">
        <v>10.41</v>
      </c>
      <c r="B55" s="17">
        <v>40</v>
      </c>
      <c r="C55" s="19">
        <v>19.49</v>
      </c>
      <c r="D55" s="17">
        <v>80</v>
      </c>
      <c r="E55" s="19">
        <v>1.819</v>
      </c>
      <c r="F55" s="17">
        <v>80</v>
      </c>
      <c r="G55" s="19">
        <v>46.9</v>
      </c>
      <c r="H55" s="17">
        <v>80</v>
      </c>
      <c r="I55" s="19">
        <v>3.471</v>
      </c>
      <c r="J55" s="17">
        <v>76</v>
      </c>
      <c r="K55" s="19">
        <v>3049.9</v>
      </c>
      <c r="L55" s="17">
        <v>80</v>
      </c>
      <c r="M55" s="19"/>
      <c r="N55" s="19"/>
      <c r="O55" s="28" t="s">
        <v>14311</v>
      </c>
    </row>
    <row r="56" ht="9.9" customHeight="1" spans="1:15">
      <c r="A56" s="19">
        <v>10.61</v>
      </c>
      <c r="B56" s="17">
        <v>30</v>
      </c>
      <c r="C56" s="19">
        <v>20.99</v>
      </c>
      <c r="D56" s="17">
        <v>85</v>
      </c>
      <c r="E56" s="19">
        <v>1.889</v>
      </c>
      <c r="F56" s="17">
        <v>85</v>
      </c>
      <c r="G56" s="19">
        <v>49.9</v>
      </c>
      <c r="H56" s="17">
        <v>85</v>
      </c>
      <c r="I56" s="19">
        <v>3.521</v>
      </c>
      <c r="J56" s="17">
        <v>74</v>
      </c>
      <c r="K56" s="19">
        <v>3199.9</v>
      </c>
      <c r="L56" s="17">
        <v>85</v>
      </c>
      <c r="M56" s="19"/>
      <c r="N56" s="19"/>
      <c r="O56" s="28" t="s">
        <v>14312</v>
      </c>
    </row>
    <row r="57" ht="9.9" customHeight="1" spans="1:15">
      <c r="A57" s="19">
        <v>10.81</v>
      </c>
      <c r="B57" s="17">
        <v>20</v>
      </c>
      <c r="C57" s="19">
        <v>22.39</v>
      </c>
      <c r="D57" s="17">
        <v>90</v>
      </c>
      <c r="E57" s="19">
        <v>1.959</v>
      </c>
      <c r="F57" s="17">
        <v>90</v>
      </c>
      <c r="G57" s="19">
        <v>52.9</v>
      </c>
      <c r="H57" s="17">
        <v>90</v>
      </c>
      <c r="I57" s="19">
        <v>3.571</v>
      </c>
      <c r="J57" s="17">
        <v>72</v>
      </c>
      <c r="K57" s="19">
        <v>3349.9</v>
      </c>
      <c r="L57" s="17">
        <v>90</v>
      </c>
      <c r="M57" s="19"/>
      <c r="N57" s="19"/>
      <c r="O57" s="28" t="s">
        <v>14313</v>
      </c>
    </row>
    <row r="58" ht="9.9" customHeight="1" spans="1:15">
      <c r="A58" s="19">
        <v>11.01</v>
      </c>
      <c r="B58" s="17">
        <v>10</v>
      </c>
      <c r="C58" s="19">
        <v>24.39</v>
      </c>
      <c r="D58" s="17">
        <v>95</v>
      </c>
      <c r="E58" s="19">
        <v>2.019</v>
      </c>
      <c r="F58" s="17">
        <v>95</v>
      </c>
      <c r="G58" s="19">
        <v>54.9</v>
      </c>
      <c r="H58" s="17">
        <v>95</v>
      </c>
      <c r="I58" s="19">
        <v>4.021</v>
      </c>
      <c r="J58" s="17">
        <v>70</v>
      </c>
      <c r="K58" s="19">
        <v>3399.9</v>
      </c>
      <c r="L58" s="17">
        <v>95</v>
      </c>
      <c r="M58" s="19"/>
      <c r="N58" s="19"/>
      <c r="O58" s="28" t="s">
        <v>14314</v>
      </c>
    </row>
    <row r="59" ht="9.9" customHeight="1" spans="1:15">
      <c r="A59" s="19">
        <v>11.21</v>
      </c>
      <c r="B59" s="17">
        <v>0</v>
      </c>
      <c r="C59" s="19">
        <v>26.29</v>
      </c>
      <c r="D59" s="17">
        <v>100</v>
      </c>
      <c r="E59" s="19">
        <v>2.079</v>
      </c>
      <c r="F59" s="17">
        <v>100</v>
      </c>
      <c r="G59" s="19">
        <v>56.9</v>
      </c>
      <c r="H59" s="28">
        <v>100</v>
      </c>
      <c r="I59" s="19">
        <v>4.071</v>
      </c>
      <c r="J59" s="17">
        <v>68</v>
      </c>
      <c r="K59" s="19">
        <v>3449.9</v>
      </c>
      <c r="L59" s="17">
        <v>100</v>
      </c>
      <c r="M59" s="19"/>
      <c r="N59" s="19"/>
      <c r="O59" s="28" t="s">
        <v>14315</v>
      </c>
    </row>
    <row r="60" ht="9.9" customHeight="1" spans="1:15">
      <c r="A60" s="21"/>
      <c r="B60" s="22"/>
      <c r="C60" s="21"/>
      <c r="D60" s="22"/>
      <c r="E60" s="21"/>
      <c r="F60" s="22"/>
      <c r="G60" s="19">
        <v>58.9</v>
      </c>
      <c r="H60" s="29">
        <v>101</v>
      </c>
      <c r="I60" s="19">
        <v>4.121</v>
      </c>
      <c r="J60" s="17">
        <v>66</v>
      </c>
      <c r="K60" s="21"/>
      <c r="L60" s="22"/>
      <c r="M60" s="21"/>
      <c r="N60" s="21"/>
      <c r="O60" s="28" t="s">
        <v>14316</v>
      </c>
    </row>
    <row r="61" ht="9.9" customHeight="1" spans="1:15">
      <c r="A61" s="21"/>
      <c r="B61" s="22"/>
      <c r="C61" s="21"/>
      <c r="D61" s="22"/>
      <c r="E61" s="21"/>
      <c r="F61" s="22"/>
      <c r="G61" s="19">
        <v>60.9</v>
      </c>
      <c r="H61" s="28">
        <v>102</v>
      </c>
      <c r="I61" s="19">
        <v>4.171</v>
      </c>
      <c r="J61" s="17">
        <v>64</v>
      </c>
      <c r="K61" s="21"/>
      <c r="L61" s="22"/>
      <c r="M61" s="21"/>
      <c r="N61" s="21"/>
      <c r="O61" s="28" t="s">
        <v>14317</v>
      </c>
    </row>
    <row r="62" ht="9.9" customHeight="1" spans="1:15">
      <c r="A62" s="21"/>
      <c r="B62" s="22"/>
      <c r="C62" s="21"/>
      <c r="D62" s="22"/>
      <c r="E62" s="21"/>
      <c r="F62" s="22"/>
      <c r="G62" s="19">
        <v>62.9</v>
      </c>
      <c r="H62" s="29">
        <v>103</v>
      </c>
      <c r="I62" s="19">
        <v>4.221</v>
      </c>
      <c r="J62" s="17">
        <v>62</v>
      </c>
      <c r="K62" s="21"/>
      <c r="L62" s="22"/>
      <c r="M62" s="21"/>
      <c r="N62" s="21"/>
      <c r="O62" s="28" t="s">
        <v>14318</v>
      </c>
    </row>
    <row r="63" ht="9.9" customHeight="1" spans="1:15">
      <c r="A63" s="21"/>
      <c r="B63" s="22"/>
      <c r="C63" s="21"/>
      <c r="D63" s="22"/>
      <c r="E63" s="21"/>
      <c r="F63" s="22"/>
      <c r="G63" s="19">
        <v>63.9</v>
      </c>
      <c r="H63" s="28">
        <v>104</v>
      </c>
      <c r="I63" s="19">
        <v>4.271</v>
      </c>
      <c r="J63" s="17">
        <v>60</v>
      </c>
      <c r="K63" s="21"/>
      <c r="L63" s="22"/>
      <c r="M63" s="21"/>
      <c r="N63" s="21"/>
      <c r="O63" s="28" t="s">
        <v>14319</v>
      </c>
    </row>
    <row r="64" ht="9.9" customHeight="1" spans="1:15">
      <c r="A64" s="21"/>
      <c r="B64" s="22"/>
      <c r="C64" s="21"/>
      <c r="D64" s="22"/>
      <c r="E64" s="21"/>
      <c r="F64" s="22"/>
      <c r="G64" s="19">
        <v>64.9</v>
      </c>
      <c r="H64" s="29">
        <v>105</v>
      </c>
      <c r="I64" s="19">
        <v>4.321</v>
      </c>
      <c r="J64" s="17">
        <v>50</v>
      </c>
      <c r="K64" s="21"/>
      <c r="L64" s="22"/>
      <c r="M64" s="21"/>
      <c r="N64" s="21"/>
      <c r="O64" s="28" t="s">
        <v>14320</v>
      </c>
    </row>
    <row r="65" ht="9.9" customHeight="1" spans="1:15">
      <c r="A65" s="21"/>
      <c r="B65" s="22"/>
      <c r="C65" s="21"/>
      <c r="D65" s="22"/>
      <c r="E65" s="21"/>
      <c r="F65" s="22"/>
      <c r="G65" s="19">
        <v>65.9</v>
      </c>
      <c r="H65" s="28">
        <v>106</v>
      </c>
      <c r="I65" s="19">
        <v>4.421</v>
      </c>
      <c r="J65" s="17">
        <v>40</v>
      </c>
      <c r="K65" s="21"/>
      <c r="L65" s="22"/>
      <c r="M65" s="21"/>
      <c r="N65" s="21"/>
      <c r="O65" s="28" t="s">
        <v>14321</v>
      </c>
    </row>
    <row r="66" ht="9.9" customHeight="1" spans="1:15">
      <c r="A66" s="21"/>
      <c r="B66" s="22"/>
      <c r="C66" s="21"/>
      <c r="D66" s="22"/>
      <c r="E66" s="21"/>
      <c r="F66" s="22"/>
      <c r="G66" s="19">
        <v>66.9</v>
      </c>
      <c r="H66" s="29">
        <v>107</v>
      </c>
      <c r="I66" s="19">
        <v>4.521</v>
      </c>
      <c r="J66" s="17">
        <v>30</v>
      </c>
      <c r="K66" s="21"/>
      <c r="L66" s="22"/>
      <c r="M66" s="21"/>
      <c r="N66" s="21"/>
      <c r="O66" s="28" t="s">
        <v>14322</v>
      </c>
    </row>
    <row r="67" ht="9.9" customHeight="1" spans="1:15">
      <c r="A67" s="21"/>
      <c r="B67" s="22"/>
      <c r="C67" s="21"/>
      <c r="D67" s="22"/>
      <c r="E67" s="21"/>
      <c r="F67" s="22"/>
      <c r="G67" s="19">
        <v>67.9</v>
      </c>
      <c r="H67" s="28">
        <v>108</v>
      </c>
      <c r="I67" s="19">
        <v>5.021</v>
      </c>
      <c r="J67" s="17">
        <v>20</v>
      </c>
      <c r="K67" s="21"/>
      <c r="L67" s="22"/>
      <c r="M67" s="21"/>
      <c r="N67" s="21"/>
      <c r="O67" s="28" t="s">
        <v>14323</v>
      </c>
    </row>
    <row r="68" ht="9.9" customHeight="1" spans="1:15">
      <c r="A68" s="21"/>
      <c r="B68" s="22"/>
      <c r="C68" s="21"/>
      <c r="D68" s="22"/>
      <c r="E68" s="21"/>
      <c r="F68" s="22"/>
      <c r="G68" s="19">
        <v>68.9</v>
      </c>
      <c r="H68" s="29">
        <v>109</v>
      </c>
      <c r="I68" s="19">
        <v>5.121</v>
      </c>
      <c r="J68" s="17">
        <v>10</v>
      </c>
      <c r="K68" s="21"/>
      <c r="L68" s="22"/>
      <c r="M68" s="21"/>
      <c r="N68" s="21"/>
      <c r="O68" s="28" t="s">
        <v>14324</v>
      </c>
    </row>
    <row r="69" ht="9.9" customHeight="1" spans="1:15">
      <c r="A69" s="21"/>
      <c r="B69" s="22"/>
      <c r="C69" s="21"/>
      <c r="D69" s="22"/>
      <c r="E69" s="21"/>
      <c r="F69" s="22"/>
      <c r="G69" s="31">
        <v>69.9</v>
      </c>
      <c r="H69" s="28">
        <v>110</v>
      </c>
      <c r="I69" s="19">
        <v>5.221</v>
      </c>
      <c r="J69" s="17">
        <v>0</v>
      </c>
      <c r="K69" s="21"/>
      <c r="L69" s="22"/>
      <c r="M69" s="21"/>
      <c r="N69" s="21"/>
      <c r="O69" s="28" t="s">
        <v>14325</v>
      </c>
    </row>
    <row r="70" ht="9.9" customHeight="1" spans="1:15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8" t="s">
        <v>14326</v>
      </c>
    </row>
    <row r="71" ht="9.9" customHeight="1" spans="1:15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8" t="s">
        <v>14327</v>
      </c>
    </row>
    <row r="72" ht="9.9" customHeight="1" spans="1:15">
      <c r="A72" s="15" t="s">
        <v>14328</v>
      </c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28" t="s">
        <v>14329</v>
      </c>
    </row>
    <row r="73" ht="9.9" customHeight="1" spans="1:15">
      <c r="A73" s="15" t="s">
        <v>14233</v>
      </c>
      <c r="B73" s="16"/>
      <c r="C73" s="16" t="s">
        <v>14234</v>
      </c>
      <c r="D73" s="16"/>
      <c r="E73" s="16" t="s">
        <v>14235</v>
      </c>
      <c r="F73" s="16"/>
      <c r="G73" s="15" t="s">
        <v>14236</v>
      </c>
      <c r="H73" s="15"/>
      <c r="I73" s="15" t="s">
        <v>14237</v>
      </c>
      <c r="J73" s="15"/>
      <c r="K73" s="15" t="s">
        <v>10</v>
      </c>
      <c r="L73" s="15"/>
      <c r="M73" s="15" t="s">
        <v>14238</v>
      </c>
      <c r="N73" s="15"/>
      <c r="O73" s="28" t="s">
        <v>14330</v>
      </c>
    </row>
    <row r="74" ht="9.9" customHeight="1" spans="1:15">
      <c r="A74" s="32">
        <v>1</v>
      </c>
      <c r="B74" s="17">
        <v>100</v>
      </c>
      <c r="C74" s="32">
        <v>-100</v>
      </c>
      <c r="D74" s="17">
        <v>0</v>
      </c>
      <c r="E74" s="36">
        <v>0</v>
      </c>
      <c r="F74" s="17">
        <v>0</v>
      </c>
      <c r="G74" s="37">
        <v>0</v>
      </c>
      <c r="H74" s="17">
        <v>0</v>
      </c>
      <c r="I74" s="36">
        <v>0</v>
      </c>
      <c r="J74" s="30">
        <v>110</v>
      </c>
      <c r="K74" s="36">
        <v>0</v>
      </c>
      <c r="L74" s="17">
        <v>0</v>
      </c>
      <c r="M74" s="35">
        <v>0</v>
      </c>
      <c r="N74" s="17">
        <v>80</v>
      </c>
      <c r="O74" s="28" t="s">
        <v>14331</v>
      </c>
    </row>
    <row r="75" ht="9.9" customHeight="1" spans="1:15">
      <c r="A75" s="32">
        <v>6.71</v>
      </c>
      <c r="B75" s="17">
        <v>95</v>
      </c>
      <c r="C75" s="32">
        <v>-1.31</v>
      </c>
      <c r="D75" s="17">
        <v>10</v>
      </c>
      <c r="E75" s="32">
        <v>1.829</v>
      </c>
      <c r="F75" s="17">
        <v>10</v>
      </c>
      <c r="G75" s="34">
        <v>4.9</v>
      </c>
      <c r="H75" s="17">
        <v>10</v>
      </c>
      <c r="I75" s="34">
        <v>2.421</v>
      </c>
      <c r="J75" s="17">
        <v>109</v>
      </c>
      <c r="K75" s="34">
        <v>2299.9</v>
      </c>
      <c r="L75" s="17">
        <v>10</v>
      </c>
      <c r="M75" s="34">
        <v>17.81</v>
      </c>
      <c r="N75" s="17">
        <v>100</v>
      </c>
      <c r="O75" s="28" t="s">
        <v>14332</v>
      </c>
    </row>
    <row r="76" ht="9.9" customHeight="1" spans="1:15">
      <c r="A76" s="32">
        <v>6.81</v>
      </c>
      <c r="B76" s="17">
        <v>90</v>
      </c>
      <c r="C76" s="32">
        <v>-0.31</v>
      </c>
      <c r="D76" s="17">
        <v>20</v>
      </c>
      <c r="E76" s="32">
        <v>1.879</v>
      </c>
      <c r="F76" s="17">
        <v>20</v>
      </c>
      <c r="G76" s="34">
        <v>5.9</v>
      </c>
      <c r="H76" s="17">
        <v>20</v>
      </c>
      <c r="I76" s="34">
        <v>2.451</v>
      </c>
      <c r="J76" s="17">
        <v>108</v>
      </c>
      <c r="K76" s="34">
        <v>2459.9</v>
      </c>
      <c r="L76" s="17">
        <v>20</v>
      </c>
      <c r="M76" s="34">
        <v>23.91</v>
      </c>
      <c r="N76" s="17">
        <v>80</v>
      </c>
      <c r="O76" s="28" t="s">
        <v>14333</v>
      </c>
    </row>
    <row r="77" ht="9.9" customHeight="1" spans="1:15">
      <c r="A77" s="32">
        <v>6.91</v>
      </c>
      <c r="B77" s="17">
        <v>85</v>
      </c>
      <c r="C77" s="32">
        <v>0.69</v>
      </c>
      <c r="D77" s="17">
        <v>30</v>
      </c>
      <c r="E77" s="32">
        <v>1.929</v>
      </c>
      <c r="F77" s="17">
        <v>30</v>
      </c>
      <c r="G77" s="34">
        <v>6.9</v>
      </c>
      <c r="H77" s="17">
        <v>30</v>
      </c>
      <c r="I77" s="34">
        <v>2.481</v>
      </c>
      <c r="J77" s="17">
        <v>107</v>
      </c>
      <c r="K77" s="34">
        <v>2619.9</v>
      </c>
      <c r="L77" s="17">
        <v>30</v>
      </c>
      <c r="M77" s="34">
        <v>27.91</v>
      </c>
      <c r="N77" s="17">
        <v>60</v>
      </c>
      <c r="O77" s="28" t="s">
        <v>14334</v>
      </c>
    </row>
    <row r="78" ht="9.9" customHeight="1" spans="1:15">
      <c r="A78" s="32">
        <v>7.01</v>
      </c>
      <c r="B78" s="17">
        <v>80</v>
      </c>
      <c r="C78" s="32">
        <v>1.69</v>
      </c>
      <c r="D78" s="17">
        <v>40</v>
      </c>
      <c r="E78" s="32">
        <v>1.979</v>
      </c>
      <c r="F78" s="17">
        <v>40</v>
      </c>
      <c r="G78" s="34">
        <v>7.9</v>
      </c>
      <c r="H78" s="17">
        <v>40</v>
      </c>
      <c r="I78" s="34">
        <v>2.511</v>
      </c>
      <c r="J78" s="17">
        <v>106</v>
      </c>
      <c r="K78" s="34">
        <v>2779.9</v>
      </c>
      <c r="L78" s="17">
        <v>40</v>
      </c>
      <c r="M78" s="34">
        <v>100</v>
      </c>
      <c r="N78" s="17">
        <v>60</v>
      </c>
      <c r="O78" s="28" t="s">
        <v>14335</v>
      </c>
    </row>
    <row r="79" ht="9.9" customHeight="1" spans="1:15">
      <c r="A79" s="32">
        <v>7.11</v>
      </c>
      <c r="B79" s="17">
        <v>78</v>
      </c>
      <c r="C79" s="32">
        <v>2.69</v>
      </c>
      <c r="D79" s="17">
        <v>50</v>
      </c>
      <c r="E79" s="32">
        <v>2.029</v>
      </c>
      <c r="F79" s="17">
        <v>50</v>
      </c>
      <c r="G79" s="34">
        <v>8.9</v>
      </c>
      <c r="H79" s="17">
        <v>50</v>
      </c>
      <c r="I79" s="34">
        <v>2.541</v>
      </c>
      <c r="J79" s="17">
        <v>105</v>
      </c>
      <c r="K79" s="34">
        <v>2939.9</v>
      </c>
      <c r="L79" s="17">
        <v>50</v>
      </c>
      <c r="M79" s="41"/>
      <c r="N79" s="41"/>
      <c r="O79" s="28" t="s">
        <v>14336</v>
      </c>
    </row>
    <row r="80" ht="9.9" customHeight="1" spans="1:15">
      <c r="A80" s="32">
        <v>7.31</v>
      </c>
      <c r="B80" s="17">
        <v>76</v>
      </c>
      <c r="C80" s="32">
        <v>3.69</v>
      </c>
      <c r="D80" s="17">
        <v>60</v>
      </c>
      <c r="E80" s="32">
        <v>2.079</v>
      </c>
      <c r="F80" s="17">
        <v>60</v>
      </c>
      <c r="G80" s="34">
        <v>9.9</v>
      </c>
      <c r="H80" s="17">
        <v>60</v>
      </c>
      <c r="I80" s="34">
        <v>2.571</v>
      </c>
      <c r="J80" s="17">
        <v>104</v>
      </c>
      <c r="K80" s="34">
        <v>3099.9</v>
      </c>
      <c r="L80" s="17">
        <v>60</v>
      </c>
      <c r="M80" s="41"/>
      <c r="N80" s="41"/>
      <c r="O80" s="28" t="s">
        <v>14337</v>
      </c>
    </row>
    <row r="81" ht="9.9" customHeight="1" spans="1:15">
      <c r="A81" s="32">
        <v>7.51</v>
      </c>
      <c r="B81" s="17">
        <v>74</v>
      </c>
      <c r="C81" s="32">
        <v>5.09</v>
      </c>
      <c r="D81" s="17">
        <v>62</v>
      </c>
      <c r="E81" s="32">
        <v>2.119</v>
      </c>
      <c r="F81" s="17">
        <v>62</v>
      </c>
      <c r="G81" s="34">
        <v>10.9</v>
      </c>
      <c r="H81" s="17">
        <v>64</v>
      </c>
      <c r="I81" s="34">
        <v>3.011</v>
      </c>
      <c r="J81" s="17">
        <v>103</v>
      </c>
      <c r="K81" s="34">
        <v>3219.9</v>
      </c>
      <c r="L81" s="17">
        <v>62</v>
      </c>
      <c r="M81" s="41"/>
      <c r="N81" s="41"/>
      <c r="O81" s="28" t="s">
        <v>14338</v>
      </c>
    </row>
    <row r="82" ht="9.9" customHeight="1" spans="1:15">
      <c r="A82" s="32">
        <v>7.71</v>
      </c>
      <c r="B82" s="17">
        <v>72</v>
      </c>
      <c r="C82" s="32">
        <v>6.49</v>
      </c>
      <c r="D82" s="17">
        <v>64</v>
      </c>
      <c r="E82" s="32">
        <v>2.159</v>
      </c>
      <c r="F82" s="17">
        <v>64</v>
      </c>
      <c r="G82" s="34">
        <v>11.9</v>
      </c>
      <c r="H82" s="17">
        <v>68</v>
      </c>
      <c r="I82" s="34">
        <v>3.051</v>
      </c>
      <c r="J82" s="17">
        <v>102</v>
      </c>
      <c r="K82" s="34">
        <v>3339.9</v>
      </c>
      <c r="L82" s="17">
        <v>64</v>
      </c>
      <c r="M82" s="41"/>
      <c r="N82" s="41"/>
      <c r="O82" s="28" t="s">
        <v>14339</v>
      </c>
    </row>
    <row r="83" ht="9.9" customHeight="1" spans="1:15">
      <c r="A83" s="32">
        <v>7.91</v>
      </c>
      <c r="B83" s="17">
        <v>70</v>
      </c>
      <c r="C83" s="32">
        <v>7.89</v>
      </c>
      <c r="D83" s="17">
        <v>66</v>
      </c>
      <c r="E83" s="32">
        <v>2.199</v>
      </c>
      <c r="F83" s="17">
        <v>66</v>
      </c>
      <c r="G83" s="34">
        <v>12.9</v>
      </c>
      <c r="H83" s="17">
        <v>72</v>
      </c>
      <c r="I83" s="34">
        <v>3.091</v>
      </c>
      <c r="J83" s="17">
        <v>101</v>
      </c>
      <c r="K83" s="34">
        <v>3459.9</v>
      </c>
      <c r="L83" s="17">
        <v>66</v>
      </c>
      <c r="M83" s="41"/>
      <c r="N83" s="41"/>
      <c r="O83" s="28" t="s">
        <v>14340</v>
      </c>
    </row>
    <row r="84" ht="9.9" customHeight="1" spans="1:15">
      <c r="A84" s="32">
        <v>8.11</v>
      </c>
      <c r="B84" s="17">
        <v>68</v>
      </c>
      <c r="C84" s="32">
        <v>9.29</v>
      </c>
      <c r="D84" s="17">
        <v>68</v>
      </c>
      <c r="E84" s="32">
        <v>2.239</v>
      </c>
      <c r="F84" s="17">
        <v>68</v>
      </c>
      <c r="G84" s="34">
        <v>13.9</v>
      </c>
      <c r="H84" s="17">
        <v>76</v>
      </c>
      <c r="I84" s="34">
        <v>3.131</v>
      </c>
      <c r="J84" s="17">
        <v>100</v>
      </c>
      <c r="K84" s="34">
        <v>3579.9</v>
      </c>
      <c r="L84" s="17">
        <v>68</v>
      </c>
      <c r="M84" s="41"/>
      <c r="N84" s="41"/>
      <c r="O84" s="28" t="s">
        <v>14341</v>
      </c>
    </row>
    <row r="85" ht="9.9" customHeight="1" spans="1:15">
      <c r="A85" s="32">
        <v>8.31</v>
      </c>
      <c r="B85" s="17">
        <v>66</v>
      </c>
      <c r="C85" s="32">
        <v>10.69</v>
      </c>
      <c r="D85" s="17">
        <v>70</v>
      </c>
      <c r="E85" s="32">
        <v>2.279</v>
      </c>
      <c r="F85" s="17">
        <v>70</v>
      </c>
      <c r="G85" s="34">
        <v>14.9</v>
      </c>
      <c r="H85" s="17">
        <v>80</v>
      </c>
      <c r="I85" s="34">
        <v>3.171</v>
      </c>
      <c r="J85" s="17">
        <v>95</v>
      </c>
      <c r="K85" s="34">
        <v>3699.9</v>
      </c>
      <c r="L85" s="17">
        <v>70</v>
      </c>
      <c r="M85" s="41"/>
      <c r="N85" s="41"/>
      <c r="O85" s="28" t="s">
        <v>14342</v>
      </c>
    </row>
    <row r="86" ht="9.9" customHeight="1" spans="1:15">
      <c r="A86" s="32">
        <v>8.51</v>
      </c>
      <c r="B86" s="17">
        <v>64</v>
      </c>
      <c r="C86" s="32">
        <v>12.09</v>
      </c>
      <c r="D86" s="17">
        <v>72</v>
      </c>
      <c r="E86" s="32">
        <v>2.319</v>
      </c>
      <c r="F86" s="17">
        <v>72</v>
      </c>
      <c r="G86" s="34">
        <v>15.9</v>
      </c>
      <c r="H86" s="17">
        <v>85</v>
      </c>
      <c r="I86" s="34">
        <v>3.221</v>
      </c>
      <c r="J86" s="17">
        <v>90</v>
      </c>
      <c r="K86" s="34">
        <v>3819.9</v>
      </c>
      <c r="L86" s="17">
        <v>72</v>
      </c>
      <c r="M86" s="41"/>
      <c r="N86" s="41"/>
      <c r="O86" s="28" t="s">
        <v>14343</v>
      </c>
    </row>
    <row r="87" ht="9.9" customHeight="1" spans="1:15">
      <c r="A87" s="32">
        <v>8.71</v>
      </c>
      <c r="B87" s="17">
        <v>62</v>
      </c>
      <c r="C87" s="32">
        <v>13.49</v>
      </c>
      <c r="D87" s="17">
        <v>74</v>
      </c>
      <c r="E87" s="32">
        <v>2.359</v>
      </c>
      <c r="F87" s="17">
        <v>74</v>
      </c>
      <c r="G87" s="34">
        <v>16.9</v>
      </c>
      <c r="H87" s="17">
        <v>90</v>
      </c>
      <c r="I87" s="34">
        <v>3.271</v>
      </c>
      <c r="J87" s="17">
        <v>85</v>
      </c>
      <c r="K87" s="34">
        <v>3939.9</v>
      </c>
      <c r="L87" s="17">
        <v>74</v>
      </c>
      <c r="M87" s="41"/>
      <c r="N87" s="41"/>
      <c r="O87" s="28" t="s">
        <v>14344</v>
      </c>
    </row>
    <row r="88" ht="9.9" customHeight="1" spans="1:15">
      <c r="A88" s="32">
        <v>8.91</v>
      </c>
      <c r="B88" s="17">
        <v>60</v>
      </c>
      <c r="C88" s="32">
        <v>14.89</v>
      </c>
      <c r="D88" s="17">
        <v>76</v>
      </c>
      <c r="E88" s="32">
        <v>2.399</v>
      </c>
      <c r="F88" s="17">
        <v>76</v>
      </c>
      <c r="G88" s="34">
        <v>17.9</v>
      </c>
      <c r="H88" s="17">
        <v>95</v>
      </c>
      <c r="I88" s="34">
        <v>3.341</v>
      </c>
      <c r="J88" s="17">
        <v>80</v>
      </c>
      <c r="K88" s="34">
        <v>4059.9</v>
      </c>
      <c r="L88" s="17">
        <v>76</v>
      </c>
      <c r="M88" s="41"/>
      <c r="N88" s="41"/>
      <c r="O88" s="28" t="s">
        <v>14345</v>
      </c>
    </row>
    <row r="89" ht="9.9" customHeight="1" spans="1:15">
      <c r="A89" s="32">
        <v>9.11</v>
      </c>
      <c r="B89" s="17">
        <v>50</v>
      </c>
      <c r="C89" s="32">
        <v>16.29</v>
      </c>
      <c r="D89" s="17">
        <v>78</v>
      </c>
      <c r="E89" s="32">
        <v>2.439</v>
      </c>
      <c r="F89" s="17">
        <v>78</v>
      </c>
      <c r="G89" s="38">
        <v>18.9</v>
      </c>
      <c r="H89" s="39">
        <v>100</v>
      </c>
      <c r="I89" s="34">
        <v>3.421</v>
      </c>
      <c r="J89" s="17">
        <v>78</v>
      </c>
      <c r="K89" s="34">
        <v>4179.9</v>
      </c>
      <c r="L89" s="17">
        <v>78</v>
      </c>
      <c r="M89" s="41"/>
      <c r="N89" s="41"/>
      <c r="O89" s="28" t="s">
        <v>14346</v>
      </c>
    </row>
    <row r="90" ht="9.9" customHeight="1" spans="1:15">
      <c r="A90" s="32">
        <v>9.31</v>
      </c>
      <c r="B90" s="17">
        <v>40</v>
      </c>
      <c r="C90" s="32">
        <v>17.69</v>
      </c>
      <c r="D90" s="17">
        <v>80</v>
      </c>
      <c r="E90" s="32">
        <v>2.479</v>
      </c>
      <c r="F90" s="17">
        <v>80</v>
      </c>
      <c r="G90" s="34">
        <v>19.9</v>
      </c>
      <c r="H90" s="39">
        <v>101</v>
      </c>
      <c r="I90" s="34">
        <v>3.471</v>
      </c>
      <c r="J90" s="17">
        <v>76</v>
      </c>
      <c r="K90" s="34">
        <v>4299.9</v>
      </c>
      <c r="L90" s="17">
        <v>80</v>
      </c>
      <c r="M90" s="41"/>
      <c r="N90" s="41"/>
      <c r="O90" s="28" t="s">
        <v>14347</v>
      </c>
    </row>
    <row r="91" ht="9.9" customHeight="1" spans="1:15">
      <c r="A91" s="32">
        <v>9.51</v>
      </c>
      <c r="B91" s="17">
        <v>30</v>
      </c>
      <c r="C91" s="32">
        <v>19.49</v>
      </c>
      <c r="D91" s="17">
        <v>85</v>
      </c>
      <c r="E91" s="32">
        <v>2.559</v>
      </c>
      <c r="F91" s="17">
        <v>85</v>
      </c>
      <c r="G91" s="38">
        <v>20.9</v>
      </c>
      <c r="H91" s="39">
        <v>102</v>
      </c>
      <c r="I91" s="34">
        <v>3.521</v>
      </c>
      <c r="J91" s="17">
        <v>74</v>
      </c>
      <c r="K91" s="34">
        <v>4549.9</v>
      </c>
      <c r="L91" s="17">
        <v>85</v>
      </c>
      <c r="M91" s="41"/>
      <c r="N91" s="41"/>
      <c r="O91" s="28" t="s">
        <v>14348</v>
      </c>
    </row>
    <row r="92" ht="9.9" customHeight="1" spans="1:15">
      <c r="A92" s="32">
        <v>9.71</v>
      </c>
      <c r="B92" s="17">
        <v>20</v>
      </c>
      <c r="C92" s="32">
        <v>21.29</v>
      </c>
      <c r="D92" s="17">
        <v>90</v>
      </c>
      <c r="E92" s="32">
        <v>2.629</v>
      </c>
      <c r="F92" s="17">
        <v>90</v>
      </c>
      <c r="G92" s="34">
        <v>21.9</v>
      </c>
      <c r="H92" s="39">
        <v>103</v>
      </c>
      <c r="I92" s="34">
        <v>3.571</v>
      </c>
      <c r="J92" s="17">
        <v>72</v>
      </c>
      <c r="K92" s="34">
        <v>4799.9</v>
      </c>
      <c r="L92" s="17">
        <v>90</v>
      </c>
      <c r="M92" s="41"/>
      <c r="N92" s="41"/>
      <c r="O92" s="28" t="s">
        <v>14349</v>
      </c>
    </row>
    <row r="93" ht="9.9" customHeight="1" spans="1:15">
      <c r="A93" s="32">
        <v>9.91</v>
      </c>
      <c r="B93" s="17">
        <v>10</v>
      </c>
      <c r="C93" s="32">
        <v>23.09</v>
      </c>
      <c r="D93" s="17">
        <v>95</v>
      </c>
      <c r="E93" s="32">
        <v>2.679</v>
      </c>
      <c r="F93" s="17">
        <v>95</v>
      </c>
      <c r="G93" s="38">
        <v>22.9</v>
      </c>
      <c r="H93" s="39">
        <v>104</v>
      </c>
      <c r="I93" s="34">
        <v>4.021</v>
      </c>
      <c r="J93" s="17">
        <v>70</v>
      </c>
      <c r="K93" s="34">
        <v>4919.9</v>
      </c>
      <c r="L93" s="17">
        <v>95</v>
      </c>
      <c r="M93" s="41"/>
      <c r="N93" s="41"/>
      <c r="O93" s="28" t="s">
        <v>14350</v>
      </c>
    </row>
    <row r="94" ht="9.9" customHeight="1" spans="1:15">
      <c r="A94" s="32">
        <v>10.11</v>
      </c>
      <c r="B94" s="17">
        <v>0</v>
      </c>
      <c r="C94" s="32">
        <v>24.89</v>
      </c>
      <c r="D94" s="17">
        <v>100</v>
      </c>
      <c r="E94" s="32">
        <v>2.729</v>
      </c>
      <c r="F94" s="17">
        <v>100</v>
      </c>
      <c r="G94" s="34">
        <v>23.9</v>
      </c>
      <c r="H94" s="39">
        <v>105</v>
      </c>
      <c r="I94" s="34">
        <v>4.071</v>
      </c>
      <c r="J94" s="17">
        <v>68</v>
      </c>
      <c r="K94" s="34">
        <v>5039.9</v>
      </c>
      <c r="L94" s="17">
        <v>100</v>
      </c>
      <c r="M94" s="41"/>
      <c r="N94" s="41"/>
      <c r="O94" s="28" t="s">
        <v>14351</v>
      </c>
    </row>
    <row r="95" ht="9.9" customHeight="1" spans="1:15">
      <c r="A95" s="33"/>
      <c r="B95" s="22"/>
      <c r="C95" s="33"/>
      <c r="D95" s="22"/>
      <c r="E95" s="33"/>
      <c r="F95" s="22"/>
      <c r="G95" s="38">
        <v>24.9</v>
      </c>
      <c r="H95" s="39">
        <v>106</v>
      </c>
      <c r="I95" s="34">
        <v>4.121</v>
      </c>
      <c r="J95" s="17">
        <v>66</v>
      </c>
      <c r="K95" s="40"/>
      <c r="L95" s="22"/>
      <c r="M95" s="42"/>
      <c r="N95" s="42"/>
      <c r="O95" s="28" t="s">
        <v>14352</v>
      </c>
    </row>
    <row r="96" ht="9.9" customHeight="1" spans="1:15">
      <c r="A96" s="33"/>
      <c r="B96" s="22"/>
      <c r="C96" s="33"/>
      <c r="D96" s="22"/>
      <c r="E96" s="33"/>
      <c r="F96" s="22"/>
      <c r="G96" s="34">
        <v>25.9</v>
      </c>
      <c r="H96" s="39">
        <v>107</v>
      </c>
      <c r="I96" s="34">
        <v>4.171</v>
      </c>
      <c r="J96" s="17">
        <v>64</v>
      </c>
      <c r="K96" s="40"/>
      <c r="L96" s="22"/>
      <c r="M96" s="42"/>
      <c r="N96" s="42"/>
      <c r="O96" s="28" t="s">
        <v>14353</v>
      </c>
    </row>
    <row r="97" ht="9.9" customHeight="1" spans="1:15">
      <c r="A97" s="33"/>
      <c r="B97" s="22"/>
      <c r="C97" s="33"/>
      <c r="D97" s="22"/>
      <c r="E97" s="33"/>
      <c r="F97" s="22"/>
      <c r="G97" s="38">
        <v>26.9</v>
      </c>
      <c r="H97" s="39">
        <v>108</v>
      </c>
      <c r="I97" s="34">
        <v>4.221</v>
      </c>
      <c r="J97" s="17">
        <v>62</v>
      </c>
      <c r="K97" s="40"/>
      <c r="L97" s="22"/>
      <c r="M97" s="42"/>
      <c r="N97" s="42"/>
      <c r="O97" s="28" t="s">
        <v>14354</v>
      </c>
    </row>
    <row r="98" ht="9.9" customHeight="1" spans="1:15">
      <c r="A98" s="33"/>
      <c r="B98" s="22"/>
      <c r="C98" s="33"/>
      <c r="D98" s="22"/>
      <c r="E98" s="33"/>
      <c r="F98" s="22"/>
      <c r="G98" s="34">
        <v>27.9</v>
      </c>
      <c r="H98" s="39">
        <v>109</v>
      </c>
      <c r="I98" s="34">
        <v>4.271</v>
      </c>
      <c r="J98" s="17">
        <v>60</v>
      </c>
      <c r="K98" s="40"/>
      <c r="L98" s="22"/>
      <c r="M98" s="42"/>
      <c r="N98" s="42"/>
      <c r="O98" s="28" t="s">
        <v>14355</v>
      </c>
    </row>
    <row r="99" ht="9.9" customHeight="1" spans="1:15">
      <c r="A99" s="33"/>
      <c r="B99" s="22"/>
      <c r="C99" s="33"/>
      <c r="D99" s="22"/>
      <c r="E99" s="33"/>
      <c r="F99" s="22"/>
      <c r="G99" s="34">
        <v>28.9</v>
      </c>
      <c r="H99" s="39">
        <v>110</v>
      </c>
      <c r="I99" s="34">
        <v>4.321</v>
      </c>
      <c r="J99" s="17">
        <v>50</v>
      </c>
      <c r="K99" s="40"/>
      <c r="L99" s="22"/>
      <c r="M99" s="42"/>
      <c r="N99" s="42"/>
      <c r="O99" s="28" t="s">
        <v>14356</v>
      </c>
    </row>
    <row r="100" ht="9.9" customHeight="1" spans="1:15">
      <c r="A100" s="33"/>
      <c r="B100" s="22"/>
      <c r="C100" s="33"/>
      <c r="D100" s="22"/>
      <c r="E100" s="33"/>
      <c r="F100" s="22"/>
      <c r="G100" s="1"/>
      <c r="H100" s="1"/>
      <c r="I100" s="34">
        <v>4.521</v>
      </c>
      <c r="J100" s="17">
        <v>40</v>
      </c>
      <c r="K100" s="40"/>
      <c r="L100" s="22"/>
      <c r="M100" s="42"/>
      <c r="N100" s="42"/>
      <c r="O100" s="28" t="s">
        <v>14357</v>
      </c>
    </row>
    <row r="101" ht="9.9" customHeight="1" spans="1:15">
      <c r="A101" s="33"/>
      <c r="B101" s="22"/>
      <c r="C101" s="33"/>
      <c r="D101" s="22"/>
      <c r="E101" s="33"/>
      <c r="F101" s="22"/>
      <c r="G101" s="1"/>
      <c r="H101" s="1"/>
      <c r="I101" s="34">
        <v>5.121</v>
      </c>
      <c r="J101" s="17">
        <v>30</v>
      </c>
      <c r="K101" s="40"/>
      <c r="L101" s="22"/>
      <c r="M101" s="42"/>
      <c r="N101" s="42"/>
      <c r="O101" s="28" t="s">
        <v>14358</v>
      </c>
    </row>
    <row r="102" ht="9.9" customHeight="1" spans="1:15">
      <c r="A102" s="33"/>
      <c r="B102" s="22"/>
      <c r="C102" s="33"/>
      <c r="D102" s="22"/>
      <c r="E102" s="33"/>
      <c r="F102" s="22"/>
      <c r="G102" s="1"/>
      <c r="H102" s="1"/>
      <c r="I102" s="34">
        <v>5.321</v>
      </c>
      <c r="J102" s="17">
        <v>20</v>
      </c>
      <c r="K102" s="40"/>
      <c r="L102" s="22"/>
      <c r="M102" s="42"/>
      <c r="N102" s="42"/>
      <c r="O102" s="28" t="s">
        <v>14359</v>
      </c>
    </row>
    <row r="103" ht="9.9" customHeight="1" spans="1:15">
      <c r="A103" s="33"/>
      <c r="B103" s="22"/>
      <c r="C103" s="33"/>
      <c r="D103" s="22"/>
      <c r="E103" s="33"/>
      <c r="F103" s="22"/>
      <c r="G103" s="1"/>
      <c r="H103" s="1"/>
      <c r="I103" s="34">
        <v>5.521</v>
      </c>
      <c r="J103" s="17">
        <v>10</v>
      </c>
      <c r="K103" s="40"/>
      <c r="L103" s="22"/>
      <c r="M103" s="42"/>
      <c r="N103" s="42"/>
      <c r="O103" s="28" t="s">
        <v>14360</v>
      </c>
    </row>
    <row r="104" ht="9.9" customHeight="1" spans="1:15">
      <c r="A104" s="33"/>
      <c r="B104" s="22"/>
      <c r="C104" s="33"/>
      <c r="D104" s="22"/>
      <c r="E104" s="33"/>
      <c r="F104" s="22"/>
      <c r="G104" s="1"/>
      <c r="H104" s="1"/>
      <c r="I104" s="34">
        <v>6.121</v>
      </c>
      <c r="J104" s="17">
        <v>0</v>
      </c>
      <c r="K104" s="40"/>
      <c r="L104" s="22"/>
      <c r="M104" s="42"/>
      <c r="N104" s="42"/>
      <c r="O104" s="28" t="s">
        <v>14361</v>
      </c>
    </row>
    <row r="105" ht="9.9" customHeight="1" spans="1:15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8" t="s">
        <v>14362</v>
      </c>
    </row>
    <row r="106" ht="9.9" customHeight="1" spans="1:15">
      <c r="A106" s="15" t="s">
        <v>14363</v>
      </c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28" t="s">
        <v>14364</v>
      </c>
    </row>
    <row r="107" ht="9.9" customHeight="1" spans="1:15">
      <c r="A107" s="15" t="s">
        <v>14289</v>
      </c>
      <c r="B107" s="15"/>
      <c r="C107" s="15" t="s">
        <v>14290</v>
      </c>
      <c r="D107" s="16"/>
      <c r="E107" s="15" t="s">
        <v>14291</v>
      </c>
      <c r="F107" s="16"/>
      <c r="G107" s="15" t="s">
        <v>14292</v>
      </c>
      <c r="H107" s="15"/>
      <c r="I107" s="15" t="s">
        <v>14293</v>
      </c>
      <c r="J107" s="15"/>
      <c r="K107" s="15" t="s">
        <v>10</v>
      </c>
      <c r="L107" s="15"/>
      <c r="M107" s="15" t="s">
        <v>14238</v>
      </c>
      <c r="N107" s="15"/>
      <c r="O107" s="28" t="s">
        <v>14365</v>
      </c>
    </row>
    <row r="108" ht="9.9" customHeight="1" spans="1:15">
      <c r="A108" s="34">
        <v>0</v>
      </c>
      <c r="B108" s="17">
        <v>100</v>
      </c>
      <c r="C108" s="35">
        <v>-100</v>
      </c>
      <c r="D108" s="17">
        <v>0</v>
      </c>
      <c r="E108" s="34">
        <v>0</v>
      </c>
      <c r="F108" s="17">
        <v>0</v>
      </c>
      <c r="G108" s="34">
        <v>-0.1</v>
      </c>
      <c r="H108" s="17">
        <v>0</v>
      </c>
      <c r="I108" s="34">
        <v>0</v>
      </c>
      <c r="J108" s="28">
        <v>110</v>
      </c>
      <c r="K108" s="36">
        <v>0</v>
      </c>
      <c r="L108" s="17">
        <v>0</v>
      </c>
      <c r="M108" s="34">
        <v>0</v>
      </c>
      <c r="N108" s="17">
        <v>80</v>
      </c>
      <c r="O108" s="28" t="s">
        <v>14366</v>
      </c>
    </row>
    <row r="109" ht="9.9" customHeight="1" spans="1:15">
      <c r="A109" s="34">
        <v>7.51</v>
      </c>
      <c r="B109" s="17">
        <v>95</v>
      </c>
      <c r="C109" s="34">
        <v>1.99</v>
      </c>
      <c r="D109" s="17">
        <v>10</v>
      </c>
      <c r="E109" s="34">
        <v>1.259</v>
      </c>
      <c r="F109" s="17">
        <v>10</v>
      </c>
      <c r="G109" s="34">
        <v>15.9</v>
      </c>
      <c r="H109" s="17">
        <v>10</v>
      </c>
      <c r="I109" s="34">
        <v>2.281</v>
      </c>
      <c r="J109" s="28">
        <v>109</v>
      </c>
      <c r="K109" s="34">
        <v>1799.9</v>
      </c>
      <c r="L109" s="17">
        <v>10</v>
      </c>
      <c r="M109" s="34">
        <v>17.11</v>
      </c>
      <c r="N109" s="17">
        <v>100</v>
      </c>
      <c r="O109" s="28" t="s">
        <v>14367</v>
      </c>
    </row>
    <row r="110" ht="9.9" customHeight="1" spans="1:15">
      <c r="A110" s="34">
        <v>7.61</v>
      </c>
      <c r="B110" s="17">
        <v>90</v>
      </c>
      <c r="C110" s="34">
        <v>2.79</v>
      </c>
      <c r="D110" s="17">
        <v>20</v>
      </c>
      <c r="E110" s="34">
        <v>1.309</v>
      </c>
      <c r="F110" s="17">
        <v>20</v>
      </c>
      <c r="G110" s="34">
        <v>17.9</v>
      </c>
      <c r="H110" s="17">
        <v>20</v>
      </c>
      <c r="I110" s="34">
        <v>2.331</v>
      </c>
      <c r="J110" s="28">
        <v>108</v>
      </c>
      <c r="K110" s="34">
        <v>1839.9</v>
      </c>
      <c r="L110" s="17">
        <v>20</v>
      </c>
      <c r="M110" s="34">
        <v>23.91</v>
      </c>
      <c r="N110" s="17">
        <v>80</v>
      </c>
      <c r="O110" s="28" t="s">
        <v>14368</v>
      </c>
    </row>
    <row r="111" ht="9.9" customHeight="1" spans="1:15">
      <c r="A111" s="34">
        <v>7.71</v>
      </c>
      <c r="B111" s="17">
        <v>85</v>
      </c>
      <c r="C111" s="34">
        <v>3.59</v>
      </c>
      <c r="D111" s="17">
        <v>30</v>
      </c>
      <c r="E111" s="34">
        <v>1.359</v>
      </c>
      <c r="F111" s="17">
        <v>30</v>
      </c>
      <c r="G111" s="34">
        <v>19.9</v>
      </c>
      <c r="H111" s="17">
        <v>30</v>
      </c>
      <c r="I111" s="34">
        <v>2.381</v>
      </c>
      <c r="J111" s="28">
        <v>107</v>
      </c>
      <c r="K111" s="34">
        <v>1879.9</v>
      </c>
      <c r="L111" s="17">
        <v>30</v>
      </c>
      <c r="M111" s="34">
        <v>27.91</v>
      </c>
      <c r="N111" s="17">
        <v>60</v>
      </c>
      <c r="O111" s="28" t="s">
        <v>14369</v>
      </c>
    </row>
    <row r="112" ht="9.9" customHeight="1" spans="1:15">
      <c r="A112" s="34">
        <v>8.01</v>
      </c>
      <c r="B112" s="17">
        <v>80</v>
      </c>
      <c r="C112" s="34">
        <v>4.39</v>
      </c>
      <c r="D112" s="17">
        <v>40</v>
      </c>
      <c r="E112" s="34">
        <v>1.409</v>
      </c>
      <c r="F112" s="17">
        <v>40</v>
      </c>
      <c r="G112" s="34">
        <v>21.9</v>
      </c>
      <c r="H112" s="17">
        <v>40</v>
      </c>
      <c r="I112" s="34">
        <v>2.431</v>
      </c>
      <c r="J112" s="28">
        <v>106</v>
      </c>
      <c r="K112" s="34">
        <v>1919.9</v>
      </c>
      <c r="L112" s="17">
        <v>40</v>
      </c>
      <c r="M112" s="34">
        <v>100</v>
      </c>
      <c r="N112" s="17">
        <v>60</v>
      </c>
      <c r="O112" s="28" t="s">
        <v>14370</v>
      </c>
    </row>
    <row r="113" ht="9.9" customHeight="1" spans="1:15">
      <c r="A113" s="34">
        <v>8.31</v>
      </c>
      <c r="B113" s="17">
        <v>78</v>
      </c>
      <c r="C113" s="34">
        <v>5.19</v>
      </c>
      <c r="D113" s="17">
        <v>50</v>
      </c>
      <c r="E113" s="34">
        <v>1.459</v>
      </c>
      <c r="F113" s="17">
        <v>50</v>
      </c>
      <c r="G113" s="34">
        <v>23.9</v>
      </c>
      <c r="H113" s="17">
        <v>50</v>
      </c>
      <c r="I113" s="34">
        <v>2.481</v>
      </c>
      <c r="J113" s="28">
        <v>105</v>
      </c>
      <c r="K113" s="34">
        <v>1959.9</v>
      </c>
      <c r="L113" s="17">
        <v>50</v>
      </c>
      <c r="M113" s="19"/>
      <c r="N113" s="19"/>
      <c r="O113" s="28" t="s">
        <v>14371</v>
      </c>
    </row>
    <row r="114" ht="9.9" customHeight="1" spans="1:15">
      <c r="A114" s="34">
        <v>8.51</v>
      </c>
      <c r="B114" s="17">
        <v>76</v>
      </c>
      <c r="C114" s="34">
        <v>5.99</v>
      </c>
      <c r="D114" s="17">
        <v>60</v>
      </c>
      <c r="E114" s="34">
        <v>1.509</v>
      </c>
      <c r="F114" s="17">
        <v>60</v>
      </c>
      <c r="G114" s="34">
        <v>25.9</v>
      </c>
      <c r="H114" s="17">
        <v>60</v>
      </c>
      <c r="I114" s="34">
        <v>2.531</v>
      </c>
      <c r="J114" s="28">
        <v>104</v>
      </c>
      <c r="K114" s="34">
        <v>1999.9</v>
      </c>
      <c r="L114" s="17">
        <v>60</v>
      </c>
      <c r="M114" s="19"/>
      <c r="N114" s="19"/>
      <c r="O114" s="28" t="s">
        <v>14372</v>
      </c>
    </row>
    <row r="115" ht="9.9" customHeight="1" spans="1:15">
      <c r="A115" s="34">
        <v>8.71</v>
      </c>
      <c r="B115" s="17">
        <v>74</v>
      </c>
      <c r="C115" s="34">
        <v>7.29</v>
      </c>
      <c r="D115" s="17">
        <v>62</v>
      </c>
      <c r="E115" s="34">
        <v>1.539</v>
      </c>
      <c r="F115" s="17">
        <v>62</v>
      </c>
      <c r="G115" s="34">
        <v>27.9</v>
      </c>
      <c r="H115" s="17">
        <v>62</v>
      </c>
      <c r="I115" s="34">
        <v>2.581</v>
      </c>
      <c r="J115" s="28">
        <v>103</v>
      </c>
      <c r="K115" s="34">
        <v>2099.9</v>
      </c>
      <c r="L115" s="17">
        <v>62</v>
      </c>
      <c r="M115" s="19"/>
      <c r="N115" s="19"/>
      <c r="O115" s="28" t="s">
        <v>14373</v>
      </c>
    </row>
    <row r="116" ht="9.9" customHeight="1" spans="1:15">
      <c r="A116" s="34">
        <v>8.91</v>
      </c>
      <c r="B116" s="17">
        <v>72</v>
      </c>
      <c r="C116" s="34">
        <v>8.59</v>
      </c>
      <c r="D116" s="17">
        <v>64</v>
      </c>
      <c r="E116" s="34">
        <v>1.569</v>
      </c>
      <c r="F116" s="17">
        <v>64</v>
      </c>
      <c r="G116" s="34">
        <v>29.9</v>
      </c>
      <c r="H116" s="17">
        <v>64</v>
      </c>
      <c r="I116" s="34">
        <v>3.031</v>
      </c>
      <c r="J116" s="28">
        <v>102</v>
      </c>
      <c r="K116" s="34">
        <v>2199.9</v>
      </c>
      <c r="L116" s="17">
        <v>64</v>
      </c>
      <c r="M116" s="19"/>
      <c r="N116" s="19"/>
      <c r="O116" s="28" t="s">
        <v>14374</v>
      </c>
    </row>
    <row r="117" ht="9.9" customHeight="1" spans="1:15">
      <c r="A117" s="34">
        <v>9.11</v>
      </c>
      <c r="B117" s="17">
        <v>70</v>
      </c>
      <c r="C117" s="34">
        <v>9.89</v>
      </c>
      <c r="D117" s="17">
        <v>66</v>
      </c>
      <c r="E117" s="34">
        <v>1.599</v>
      </c>
      <c r="F117" s="17">
        <v>66</v>
      </c>
      <c r="G117" s="34">
        <v>31.9</v>
      </c>
      <c r="H117" s="17">
        <v>66</v>
      </c>
      <c r="I117" s="34">
        <v>3.081</v>
      </c>
      <c r="J117" s="28">
        <v>101</v>
      </c>
      <c r="K117" s="34">
        <v>2299.9</v>
      </c>
      <c r="L117" s="17">
        <v>66</v>
      </c>
      <c r="M117" s="19"/>
      <c r="N117" s="19"/>
      <c r="O117" s="28" t="s">
        <v>14375</v>
      </c>
    </row>
    <row r="118" ht="9.9" customHeight="1" spans="1:15">
      <c r="A118" s="34">
        <v>9.31</v>
      </c>
      <c r="B118" s="17">
        <v>68</v>
      </c>
      <c r="C118" s="34">
        <v>11.19</v>
      </c>
      <c r="D118" s="17">
        <v>68</v>
      </c>
      <c r="E118" s="34">
        <v>1.629</v>
      </c>
      <c r="F118" s="17">
        <v>68</v>
      </c>
      <c r="G118" s="34">
        <v>33.9</v>
      </c>
      <c r="H118" s="17">
        <v>68</v>
      </c>
      <c r="I118" s="34">
        <v>3.131</v>
      </c>
      <c r="J118" s="28">
        <v>100</v>
      </c>
      <c r="K118" s="34">
        <v>2399.9</v>
      </c>
      <c r="L118" s="17">
        <v>68</v>
      </c>
      <c r="M118" s="19"/>
      <c r="N118" s="19"/>
      <c r="O118" s="28" t="s">
        <v>14376</v>
      </c>
    </row>
    <row r="119" ht="9.9" customHeight="1" spans="1:15">
      <c r="A119" s="34">
        <v>9.51</v>
      </c>
      <c r="B119" s="17">
        <v>66</v>
      </c>
      <c r="C119" s="34">
        <v>12.49</v>
      </c>
      <c r="D119" s="17">
        <v>70</v>
      </c>
      <c r="E119" s="34">
        <v>1.659</v>
      </c>
      <c r="F119" s="17">
        <v>70</v>
      </c>
      <c r="G119" s="34">
        <v>35.9</v>
      </c>
      <c r="H119" s="17">
        <v>70</v>
      </c>
      <c r="I119" s="34">
        <v>3.181</v>
      </c>
      <c r="J119" s="17">
        <v>95</v>
      </c>
      <c r="K119" s="34">
        <v>2499.9</v>
      </c>
      <c r="L119" s="17">
        <v>70</v>
      </c>
      <c r="M119" s="19"/>
      <c r="N119" s="19"/>
      <c r="O119" s="28" t="s">
        <v>14377</v>
      </c>
    </row>
    <row r="120" ht="9.9" customHeight="1" spans="1:15">
      <c r="A120" s="34">
        <v>9.71</v>
      </c>
      <c r="B120" s="17">
        <v>64</v>
      </c>
      <c r="C120" s="34">
        <v>13.79</v>
      </c>
      <c r="D120" s="17">
        <v>72</v>
      </c>
      <c r="E120" s="34">
        <v>1.689</v>
      </c>
      <c r="F120" s="17">
        <v>72</v>
      </c>
      <c r="G120" s="34">
        <v>37.9</v>
      </c>
      <c r="H120" s="17">
        <v>72</v>
      </c>
      <c r="I120" s="34">
        <v>3.241</v>
      </c>
      <c r="J120" s="17">
        <v>90</v>
      </c>
      <c r="K120" s="34">
        <v>2599.9</v>
      </c>
      <c r="L120" s="17">
        <v>72</v>
      </c>
      <c r="M120" s="19"/>
      <c r="N120" s="19"/>
      <c r="O120" s="28" t="s">
        <v>14378</v>
      </c>
    </row>
    <row r="121" ht="9.9" customHeight="1" spans="1:15">
      <c r="A121" s="34">
        <v>9.91</v>
      </c>
      <c r="B121" s="17">
        <v>62</v>
      </c>
      <c r="C121" s="34">
        <v>15.09</v>
      </c>
      <c r="D121" s="17">
        <v>74</v>
      </c>
      <c r="E121" s="34">
        <v>1.719</v>
      </c>
      <c r="F121" s="17">
        <v>74</v>
      </c>
      <c r="G121" s="34">
        <v>39.9</v>
      </c>
      <c r="H121" s="17">
        <v>74</v>
      </c>
      <c r="I121" s="34">
        <v>3.301</v>
      </c>
      <c r="J121" s="17">
        <v>85</v>
      </c>
      <c r="K121" s="34">
        <v>2699.9</v>
      </c>
      <c r="L121" s="17">
        <v>74</v>
      </c>
      <c r="M121" s="19"/>
      <c r="N121" s="19"/>
      <c r="O121" s="28" t="s">
        <v>14379</v>
      </c>
    </row>
    <row r="122" ht="9.9" customHeight="1" spans="1:15">
      <c r="A122" s="34">
        <v>10.11</v>
      </c>
      <c r="B122" s="17">
        <v>60</v>
      </c>
      <c r="C122" s="34">
        <v>16.39</v>
      </c>
      <c r="D122" s="17">
        <v>76</v>
      </c>
      <c r="E122" s="34">
        <v>1.749</v>
      </c>
      <c r="F122" s="17">
        <v>76</v>
      </c>
      <c r="G122" s="34">
        <v>41.9</v>
      </c>
      <c r="H122" s="17">
        <v>76</v>
      </c>
      <c r="I122" s="34">
        <v>3.371</v>
      </c>
      <c r="J122" s="17">
        <v>80</v>
      </c>
      <c r="K122" s="34">
        <v>2799.9</v>
      </c>
      <c r="L122" s="17">
        <v>76</v>
      </c>
      <c r="M122" s="19"/>
      <c r="N122" s="19"/>
      <c r="O122" s="28" t="s">
        <v>14380</v>
      </c>
    </row>
    <row r="123" ht="9.9" customHeight="1" spans="1:15">
      <c r="A123" s="34">
        <v>10.31</v>
      </c>
      <c r="B123" s="17">
        <v>50</v>
      </c>
      <c r="C123" s="34">
        <v>17.69</v>
      </c>
      <c r="D123" s="17">
        <v>78</v>
      </c>
      <c r="E123" s="34">
        <v>1.779</v>
      </c>
      <c r="F123" s="17">
        <v>78</v>
      </c>
      <c r="G123" s="34">
        <v>43.9</v>
      </c>
      <c r="H123" s="17">
        <v>78</v>
      </c>
      <c r="I123" s="34">
        <v>3.441</v>
      </c>
      <c r="J123" s="17">
        <v>78</v>
      </c>
      <c r="K123" s="34">
        <v>2899.9</v>
      </c>
      <c r="L123" s="17">
        <v>78</v>
      </c>
      <c r="M123" s="19"/>
      <c r="N123" s="19"/>
      <c r="O123" s="28" t="s">
        <v>14381</v>
      </c>
    </row>
    <row r="124" ht="9.9" customHeight="1" spans="1:15">
      <c r="A124" s="34">
        <v>10.51</v>
      </c>
      <c r="B124" s="17">
        <v>40</v>
      </c>
      <c r="C124" s="34">
        <v>18.99</v>
      </c>
      <c r="D124" s="17">
        <v>80</v>
      </c>
      <c r="E124" s="34">
        <v>1.809</v>
      </c>
      <c r="F124" s="17">
        <v>80</v>
      </c>
      <c r="G124" s="34">
        <v>45.9</v>
      </c>
      <c r="H124" s="17">
        <v>80</v>
      </c>
      <c r="I124" s="34">
        <v>3.491</v>
      </c>
      <c r="J124" s="17">
        <v>76</v>
      </c>
      <c r="K124" s="34">
        <v>2999.9</v>
      </c>
      <c r="L124" s="17">
        <v>80</v>
      </c>
      <c r="M124" s="19"/>
      <c r="N124" s="19"/>
      <c r="O124" s="28" t="s">
        <v>14382</v>
      </c>
    </row>
    <row r="125" ht="9.9" customHeight="1" spans="1:15">
      <c r="A125" s="34">
        <v>10.71</v>
      </c>
      <c r="B125" s="17">
        <v>30</v>
      </c>
      <c r="C125" s="34">
        <v>20.59</v>
      </c>
      <c r="D125" s="17">
        <v>85</v>
      </c>
      <c r="E125" s="34">
        <v>1.879</v>
      </c>
      <c r="F125" s="17">
        <v>85</v>
      </c>
      <c r="G125" s="34">
        <v>48.9</v>
      </c>
      <c r="H125" s="17">
        <v>85</v>
      </c>
      <c r="I125" s="34">
        <v>3.541</v>
      </c>
      <c r="J125" s="17">
        <v>74</v>
      </c>
      <c r="K125" s="34">
        <v>3149.9</v>
      </c>
      <c r="L125" s="17">
        <v>85</v>
      </c>
      <c r="M125" s="19"/>
      <c r="N125" s="19"/>
      <c r="O125" s="28" t="s">
        <v>14383</v>
      </c>
    </row>
    <row r="126" ht="9.9" customHeight="1" spans="1:15">
      <c r="A126" s="34">
        <v>10.91</v>
      </c>
      <c r="B126" s="17">
        <v>20</v>
      </c>
      <c r="C126" s="34">
        <v>22.19</v>
      </c>
      <c r="D126" s="17">
        <v>90</v>
      </c>
      <c r="E126" s="34">
        <v>1.949</v>
      </c>
      <c r="F126" s="17">
        <v>90</v>
      </c>
      <c r="G126" s="34">
        <v>51.9</v>
      </c>
      <c r="H126" s="17">
        <v>90</v>
      </c>
      <c r="I126" s="34">
        <v>3.591</v>
      </c>
      <c r="J126" s="17">
        <v>72</v>
      </c>
      <c r="K126" s="34">
        <v>3299.9</v>
      </c>
      <c r="L126" s="17">
        <v>90</v>
      </c>
      <c r="M126" s="19"/>
      <c r="N126" s="19"/>
      <c r="O126" s="28" t="s">
        <v>14384</v>
      </c>
    </row>
    <row r="127" ht="9.9" customHeight="1" spans="1:15">
      <c r="A127" s="34">
        <v>11.11</v>
      </c>
      <c r="B127" s="17">
        <v>10</v>
      </c>
      <c r="C127" s="34">
        <v>23.99</v>
      </c>
      <c r="D127" s="17">
        <v>95</v>
      </c>
      <c r="E127" s="34">
        <v>2.009</v>
      </c>
      <c r="F127" s="17">
        <v>95</v>
      </c>
      <c r="G127" s="34">
        <v>53.9</v>
      </c>
      <c r="H127" s="17">
        <v>95</v>
      </c>
      <c r="I127" s="34">
        <v>4.041</v>
      </c>
      <c r="J127" s="17">
        <v>70</v>
      </c>
      <c r="K127" s="34">
        <v>3349.9</v>
      </c>
      <c r="L127" s="17">
        <v>95</v>
      </c>
      <c r="M127" s="19"/>
      <c r="N127" s="19"/>
      <c r="O127" s="28" t="s">
        <v>14385</v>
      </c>
    </row>
    <row r="128" ht="9.9" customHeight="1" spans="1:15">
      <c r="A128" s="34">
        <v>11.31</v>
      </c>
      <c r="B128" s="17">
        <v>0</v>
      </c>
      <c r="C128" s="34">
        <v>25.79</v>
      </c>
      <c r="D128" s="17">
        <v>100</v>
      </c>
      <c r="E128" s="34">
        <v>2.069</v>
      </c>
      <c r="F128" s="17">
        <v>100</v>
      </c>
      <c r="G128" s="38">
        <v>55.9</v>
      </c>
      <c r="H128" s="17">
        <v>100</v>
      </c>
      <c r="I128" s="34">
        <v>4.091</v>
      </c>
      <c r="J128" s="17">
        <v>68</v>
      </c>
      <c r="K128" s="34">
        <v>3399.9</v>
      </c>
      <c r="L128" s="17">
        <v>100</v>
      </c>
      <c r="M128" s="19"/>
      <c r="N128" s="19"/>
      <c r="O128" s="28" t="s">
        <v>14386</v>
      </c>
    </row>
    <row r="129" ht="9.9" customHeight="1" spans="7:15">
      <c r="G129" s="38">
        <v>57.9</v>
      </c>
      <c r="H129" s="17">
        <v>101</v>
      </c>
      <c r="I129" s="34">
        <v>4.141</v>
      </c>
      <c r="J129" s="17">
        <v>66</v>
      </c>
      <c r="O129" s="28" t="s">
        <v>14387</v>
      </c>
    </row>
    <row r="130" ht="9.9" customHeight="1" spans="7:15">
      <c r="G130" s="38">
        <v>59.9</v>
      </c>
      <c r="H130" s="17">
        <v>102</v>
      </c>
      <c r="I130" s="34">
        <v>4.191</v>
      </c>
      <c r="J130" s="17">
        <v>64</v>
      </c>
      <c r="O130" s="28" t="s">
        <v>14388</v>
      </c>
    </row>
    <row r="131" ht="9.9" customHeight="1" spans="7:15">
      <c r="G131" s="38">
        <v>61.9</v>
      </c>
      <c r="H131" s="17">
        <v>103</v>
      </c>
      <c r="I131" s="34">
        <v>4.241</v>
      </c>
      <c r="J131" s="17">
        <v>62</v>
      </c>
      <c r="O131" s="28" t="s">
        <v>14389</v>
      </c>
    </row>
    <row r="132" ht="9.9" customHeight="1" spans="7:15">
      <c r="G132" s="38">
        <v>62.9</v>
      </c>
      <c r="H132" s="17">
        <v>104</v>
      </c>
      <c r="I132" s="34">
        <v>4.291</v>
      </c>
      <c r="J132" s="17">
        <v>60</v>
      </c>
      <c r="O132" s="28" t="s">
        <v>14390</v>
      </c>
    </row>
    <row r="133" ht="9.9" customHeight="1" spans="7:15">
      <c r="G133" s="38">
        <v>63.9</v>
      </c>
      <c r="H133" s="17">
        <v>105</v>
      </c>
      <c r="I133" s="34">
        <v>4.341</v>
      </c>
      <c r="J133" s="17">
        <v>50</v>
      </c>
      <c r="O133" s="28" t="s">
        <v>14391</v>
      </c>
    </row>
    <row r="134" ht="9.9" customHeight="1" spans="7:15">
      <c r="G134" s="38">
        <v>64.9</v>
      </c>
      <c r="H134" s="17">
        <v>106</v>
      </c>
      <c r="I134" s="34">
        <v>4.441</v>
      </c>
      <c r="J134" s="17">
        <v>40</v>
      </c>
      <c r="O134" s="28" t="s">
        <v>14392</v>
      </c>
    </row>
    <row r="135" ht="9.9" customHeight="1" spans="7:15">
      <c r="G135" s="38">
        <v>65.9</v>
      </c>
      <c r="H135" s="17">
        <v>107</v>
      </c>
      <c r="I135" s="34">
        <v>4.541</v>
      </c>
      <c r="J135" s="17">
        <v>30</v>
      </c>
      <c r="O135" s="28" t="s">
        <v>14393</v>
      </c>
    </row>
    <row r="136" ht="9.9" customHeight="1" spans="7:15">
      <c r="G136" s="38">
        <v>66.9</v>
      </c>
      <c r="H136" s="17">
        <v>108</v>
      </c>
      <c r="I136" s="34">
        <v>5.041</v>
      </c>
      <c r="J136" s="17">
        <v>20</v>
      </c>
      <c r="O136" s="28" t="s">
        <v>14394</v>
      </c>
    </row>
    <row r="137" ht="9.9" customHeight="1" spans="7:15">
      <c r="G137" s="38">
        <v>67.9</v>
      </c>
      <c r="H137" s="17">
        <v>109</v>
      </c>
      <c r="I137" s="34">
        <v>5.141</v>
      </c>
      <c r="J137" s="17">
        <v>10</v>
      </c>
      <c r="O137" s="28" t="s">
        <v>14395</v>
      </c>
    </row>
    <row r="138" spans="7:15">
      <c r="G138" s="43">
        <v>68.9</v>
      </c>
      <c r="H138" s="17">
        <v>110</v>
      </c>
      <c r="I138" s="34">
        <v>5.241</v>
      </c>
      <c r="J138" s="17">
        <v>0</v>
      </c>
      <c r="O138" s="28" t="s">
        <v>14396</v>
      </c>
    </row>
  </sheetData>
  <sheetProtection formatCells="0" insertHyperlinks="0" autoFilter="0"/>
  <mergeCells count="32">
    <mergeCell ref="A1:N1"/>
    <mergeCell ref="A2:B2"/>
    <mergeCell ref="C2:D2"/>
    <mergeCell ref="E2:F2"/>
    <mergeCell ref="G2:H2"/>
    <mergeCell ref="I2:J2"/>
    <mergeCell ref="K2:L2"/>
    <mergeCell ref="M2:N2"/>
    <mergeCell ref="A37:N37"/>
    <mergeCell ref="A38:B38"/>
    <mergeCell ref="C38:D38"/>
    <mergeCell ref="E38:F38"/>
    <mergeCell ref="G38:H38"/>
    <mergeCell ref="I38:J38"/>
    <mergeCell ref="K38:L38"/>
    <mergeCell ref="M38:N38"/>
    <mergeCell ref="A72:N72"/>
    <mergeCell ref="A73:B73"/>
    <mergeCell ref="C73:D73"/>
    <mergeCell ref="E73:F73"/>
    <mergeCell ref="G73:H73"/>
    <mergeCell ref="I73:J73"/>
    <mergeCell ref="K73:L73"/>
    <mergeCell ref="M73:N73"/>
    <mergeCell ref="A106:N106"/>
    <mergeCell ref="A107:B107"/>
    <mergeCell ref="C107:D107"/>
    <mergeCell ref="E107:F107"/>
    <mergeCell ref="G107:H107"/>
    <mergeCell ref="I107:J107"/>
    <mergeCell ref="K107:L107"/>
    <mergeCell ref="M107:N107"/>
  </mergeCells>
  <pageMargins left="0.118055555555556" right="0.118055555555556" top="0.196527777777778" bottom="0.196527777777778" header="0.313888888888889" footer="0.313888888888889"/>
  <pageSetup paperSize="9" scale="80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5580"/>
  <sheetViews>
    <sheetView workbookViewId="0">
      <selection activeCell="M1" sqref="M1:M5580"/>
    </sheetView>
  </sheetViews>
  <sheetFormatPr defaultColWidth="9.1047619047619" defaultRowHeight="20.1" customHeight="1"/>
  <cols>
    <col min="1" max="1" width="26.1047619047619" style="2" customWidth="1"/>
    <col min="2" max="2" width="14.4380952380952" style="3" customWidth="1"/>
    <col min="3" max="3" width="10.4380952380952" style="3" customWidth="1"/>
    <col min="4" max="4" width="10.552380952381" style="3" customWidth="1"/>
    <col min="5" max="5" width="21.6666666666667" style="3" customWidth="1"/>
    <col min="6" max="6" width="16.1047619047619" style="3" customWidth="1"/>
    <col min="7" max="7" width="19.1047619047619" style="4" customWidth="1"/>
    <col min="8" max="8" width="12.552380952381" style="5" customWidth="1"/>
    <col min="9" max="9" width="9.1047619047619" style="6"/>
    <col min="10" max="10" width="34" style="6" customWidth="1"/>
    <col min="11" max="11" width="12.552380952381" style="6" customWidth="1"/>
    <col min="12" max="12" width="11" style="1" customWidth="1"/>
    <col min="13" max="16384" width="9.1047619047619" style="6"/>
  </cols>
  <sheetData>
    <row r="1" customFormat="1" customHeight="1" spans="1:13">
      <c r="A1" s="158" t="s">
        <v>3</v>
      </c>
      <c r="B1" s="8" t="s">
        <v>14397</v>
      </c>
      <c r="C1" s="8" t="s">
        <v>14398</v>
      </c>
      <c r="D1" s="8" t="s">
        <v>14399</v>
      </c>
      <c r="E1" s="8" t="s">
        <v>6</v>
      </c>
      <c r="F1" s="8" t="s">
        <v>2</v>
      </c>
      <c r="G1" s="8" t="s">
        <v>14400</v>
      </c>
      <c r="H1" s="8" t="s">
        <v>14401</v>
      </c>
      <c r="I1" s="8" t="s">
        <v>14402</v>
      </c>
      <c r="J1" s="8" t="s">
        <v>14403</v>
      </c>
      <c r="K1" s="8" t="s">
        <v>14404</v>
      </c>
      <c r="L1" s="8" t="s">
        <v>14405</v>
      </c>
      <c r="M1" s="12" t="s">
        <v>14406</v>
      </c>
    </row>
    <row r="2" s="1" customFormat="1" customHeight="1" spans="1:13">
      <c r="A2" s="9" t="s">
        <v>14407</v>
      </c>
      <c r="B2" s="8" t="s">
        <v>14408</v>
      </c>
      <c r="C2" s="10">
        <v>2</v>
      </c>
      <c r="D2" s="8">
        <v>0</v>
      </c>
      <c r="E2" s="9" t="s">
        <v>14409</v>
      </c>
      <c r="F2" s="9" t="s">
        <v>14410</v>
      </c>
      <c r="G2" s="8" t="s">
        <v>14411</v>
      </c>
      <c r="H2" s="8"/>
      <c r="I2" s="11">
        <v>0</v>
      </c>
      <c r="J2" s="8" t="s">
        <v>14412</v>
      </c>
      <c r="K2" s="8" t="s">
        <v>14413</v>
      </c>
      <c r="L2" s="9" t="s">
        <v>14414</v>
      </c>
      <c r="M2" s="12" t="s">
        <v>14415</v>
      </c>
    </row>
    <row r="3" customHeight="1" spans="1:13">
      <c r="A3" s="9" t="s">
        <v>14407</v>
      </c>
      <c r="B3" s="8" t="s">
        <v>14408</v>
      </c>
      <c r="C3" s="10">
        <v>2</v>
      </c>
      <c r="D3" s="8">
        <v>0</v>
      </c>
      <c r="E3" s="9" t="s">
        <v>14416</v>
      </c>
      <c r="F3" s="9" t="s">
        <v>14417</v>
      </c>
      <c r="G3" s="8" t="s">
        <v>14411</v>
      </c>
      <c r="H3" s="8"/>
      <c r="I3" s="11">
        <v>0</v>
      </c>
      <c r="J3" s="8" t="s">
        <v>14412</v>
      </c>
      <c r="K3" s="8" t="s">
        <v>14413</v>
      </c>
      <c r="L3" s="9" t="s">
        <v>14414</v>
      </c>
      <c r="M3" s="12" t="s">
        <v>14418</v>
      </c>
    </row>
    <row r="4" customHeight="1" spans="1:13">
      <c r="A4" s="9" t="s">
        <v>14407</v>
      </c>
      <c r="B4" s="8" t="s">
        <v>14408</v>
      </c>
      <c r="C4" s="10">
        <v>2</v>
      </c>
      <c r="D4" s="8">
        <v>0</v>
      </c>
      <c r="E4" s="9" t="s">
        <v>14419</v>
      </c>
      <c r="F4" s="9" t="s">
        <v>14420</v>
      </c>
      <c r="G4" s="8" t="s">
        <v>14411</v>
      </c>
      <c r="H4" s="8"/>
      <c r="I4" s="11">
        <v>0</v>
      </c>
      <c r="J4" s="8" t="s">
        <v>14412</v>
      </c>
      <c r="K4" s="8" t="s">
        <v>14413</v>
      </c>
      <c r="L4" s="9" t="s">
        <v>14414</v>
      </c>
      <c r="M4" s="12" t="s">
        <v>14421</v>
      </c>
    </row>
    <row r="5" customHeight="1" spans="1:13">
      <c r="A5" s="9" t="s">
        <v>14407</v>
      </c>
      <c r="B5" s="8" t="s">
        <v>14408</v>
      </c>
      <c r="C5" s="10">
        <v>2</v>
      </c>
      <c r="D5" s="8">
        <v>0</v>
      </c>
      <c r="E5" s="9" t="s">
        <v>14422</v>
      </c>
      <c r="F5" s="9" t="s">
        <v>14423</v>
      </c>
      <c r="G5" s="8" t="s">
        <v>14411</v>
      </c>
      <c r="H5" s="8"/>
      <c r="I5" s="11">
        <v>0</v>
      </c>
      <c r="J5" s="8" t="s">
        <v>14412</v>
      </c>
      <c r="K5" s="8" t="s">
        <v>14413</v>
      </c>
      <c r="L5" s="9" t="s">
        <v>14414</v>
      </c>
      <c r="M5" s="12" t="s">
        <v>14424</v>
      </c>
    </row>
    <row r="6" customHeight="1" spans="1:13">
      <c r="A6" s="9" t="s">
        <v>14407</v>
      </c>
      <c r="B6" s="8" t="s">
        <v>14408</v>
      </c>
      <c r="C6" s="10">
        <v>2</v>
      </c>
      <c r="D6" s="8">
        <v>0</v>
      </c>
      <c r="E6" s="9" t="s">
        <v>14425</v>
      </c>
      <c r="F6" s="9" t="s">
        <v>14426</v>
      </c>
      <c r="G6" s="8" t="s">
        <v>14411</v>
      </c>
      <c r="H6" s="8"/>
      <c r="I6" s="11">
        <v>0</v>
      </c>
      <c r="J6" s="8" t="s">
        <v>14412</v>
      </c>
      <c r="K6" s="8" t="s">
        <v>14413</v>
      </c>
      <c r="L6" s="9" t="s">
        <v>14414</v>
      </c>
      <c r="M6" s="12" t="s">
        <v>14427</v>
      </c>
    </row>
    <row r="7" customHeight="1" spans="1:13">
      <c r="A7" s="9" t="s">
        <v>14407</v>
      </c>
      <c r="B7" s="8" t="s">
        <v>14408</v>
      </c>
      <c r="C7" s="10">
        <v>2</v>
      </c>
      <c r="D7" s="8">
        <v>0</v>
      </c>
      <c r="E7" s="9" t="s">
        <v>14428</v>
      </c>
      <c r="F7" s="9" t="s">
        <v>14429</v>
      </c>
      <c r="G7" s="8" t="s">
        <v>14411</v>
      </c>
      <c r="H7" s="8"/>
      <c r="I7" s="11">
        <v>0</v>
      </c>
      <c r="J7" s="8" t="s">
        <v>14412</v>
      </c>
      <c r="K7" s="8" t="s">
        <v>14413</v>
      </c>
      <c r="L7" s="9" t="s">
        <v>14430</v>
      </c>
      <c r="M7" s="12" t="s">
        <v>14431</v>
      </c>
    </row>
    <row r="8" customHeight="1" spans="1:13">
      <c r="A8" s="9" t="s">
        <v>14407</v>
      </c>
      <c r="B8" s="8" t="s">
        <v>14408</v>
      </c>
      <c r="C8" s="10">
        <v>2</v>
      </c>
      <c r="D8" s="8">
        <v>0</v>
      </c>
      <c r="E8" s="9" t="s">
        <v>14432</v>
      </c>
      <c r="F8" s="9" t="s">
        <v>14433</v>
      </c>
      <c r="G8" s="8" t="s">
        <v>14411</v>
      </c>
      <c r="H8" s="8"/>
      <c r="I8" s="11">
        <v>0</v>
      </c>
      <c r="J8" s="8" t="s">
        <v>14412</v>
      </c>
      <c r="K8" s="8" t="s">
        <v>14413</v>
      </c>
      <c r="L8" s="9" t="s">
        <v>14414</v>
      </c>
      <c r="M8" s="12" t="s">
        <v>14434</v>
      </c>
    </row>
    <row r="9" customHeight="1" spans="1:13">
      <c r="A9" s="9" t="s">
        <v>14407</v>
      </c>
      <c r="B9" s="8" t="s">
        <v>14408</v>
      </c>
      <c r="C9" s="10">
        <v>2</v>
      </c>
      <c r="D9" s="8">
        <v>0</v>
      </c>
      <c r="E9" s="9" t="s">
        <v>14435</v>
      </c>
      <c r="F9" s="9" t="s">
        <v>14436</v>
      </c>
      <c r="G9" s="8" t="s">
        <v>14411</v>
      </c>
      <c r="H9" s="8"/>
      <c r="I9" s="11">
        <v>0</v>
      </c>
      <c r="J9" s="8" t="s">
        <v>14412</v>
      </c>
      <c r="K9" s="8" t="s">
        <v>14413</v>
      </c>
      <c r="L9" s="9" t="s">
        <v>14414</v>
      </c>
      <c r="M9" s="12" t="s">
        <v>14437</v>
      </c>
    </row>
    <row r="10" customHeight="1" spans="1:13">
      <c r="A10" s="9" t="s">
        <v>14438</v>
      </c>
      <c r="B10" s="8" t="s">
        <v>14408</v>
      </c>
      <c r="C10" s="10">
        <v>2</v>
      </c>
      <c r="D10" s="8">
        <v>0</v>
      </c>
      <c r="E10" s="9" t="s">
        <v>14439</v>
      </c>
      <c r="F10" s="9" t="s">
        <v>14440</v>
      </c>
      <c r="G10" s="8" t="s">
        <v>14411</v>
      </c>
      <c r="H10" s="8"/>
      <c r="I10" s="11">
        <v>0</v>
      </c>
      <c r="J10" s="8" t="s">
        <v>14412</v>
      </c>
      <c r="K10" s="8" t="s">
        <v>14413</v>
      </c>
      <c r="L10" s="9" t="s">
        <v>14414</v>
      </c>
      <c r="M10" s="13" t="s">
        <v>108</v>
      </c>
    </row>
    <row r="11" customHeight="1" spans="1:13">
      <c r="A11" s="9" t="s">
        <v>14438</v>
      </c>
      <c r="B11" s="8" t="s">
        <v>14408</v>
      </c>
      <c r="C11" s="10">
        <v>2</v>
      </c>
      <c r="D11" s="8">
        <v>0</v>
      </c>
      <c r="E11" s="9" t="s">
        <v>14441</v>
      </c>
      <c r="F11" s="9" t="s">
        <v>14442</v>
      </c>
      <c r="G11" s="8" t="s">
        <v>14411</v>
      </c>
      <c r="H11" s="8"/>
      <c r="I11" s="11">
        <v>0</v>
      </c>
      <c r="J11" s="8" t="s">
        <v>14412</v>
      </c>
      <c r="K11" s="8" t="s">
        <v>14413</v>
      </c>
      <c r="L11" s="9" t="s">
        <v>14414</v>
      </c>
      <c r="M11" s="12" t="s">
        <v>14443</v>
      </c>
    </row>
    <row r="12" customHeight="1" spans="1:13">
      <c r="A12" s="9" t="s">
        <v>14438</v>
      </c>
      <c r="B12" s="8" t="s">
        <v>14408</v>
      </c>
      <c r="C12" s="10">
        <v>2</v>
      </c>
      <c r="D12" s="8">
        <v>0</v>
      </c>
      <c r="E12" s="9" t="s">
        <v>14444</v>
      </c>
      <c r="F12" s="9" t="s">
        <v>14445</v>
      </c>
      <c r="G12" s="8" t="s">
        <v>14411</v>
      </c>
      <c r="H12" s="8"/>
      <c r="I12" s="11">
        <v>0</v>
      </c>
      <c r="J12" s="8" t="s">
        <v>14412</v>
      </c>
      <c r="K12" s="8" t="s">
        <v>14413</v>
      </c>
      <c r="L12" s="9" t="s">
        <v>14414</v>
      </c>
      <c r="M12" s="12" t="s">
        <v>14446</v>
      </c>
    </row>
    <row r="13" customHeight="1" spans="1:13">
      <c r="A13" s="9" t="s">
        <v>14438</v>
      </c>
      <c r="B13" s="8" t="s">
        <v>14408</v>
      </c>
      <c r="C13" s="10">
        <v>2</v>
      </c>
      <c r="D13" s="8">
        <v>0</v>
      </c>
      <c r="E13" s="9" t="s">
        <v>14447</v>
      </c>
      <c r="F13" s="9" t="s">
        <v>14448</v>
      </c>
      <c r="G13" s="8" t="s">
        <v>14411</v>
      </c>
      <c r="H13" s="8"/>
      <c r="I13" s="11">
        <v>0</v>
      </c>
      <c r="J13" s="8" t="s">
        <v>14412</v>
      </c>
      <c r="K13" s="8" t="s">
        <v>14413</v>
      </c>
      <c r="L13" s="9" t="s">
        <v>14414</v>
      </c>
      <c r="M13" s="12" t="s">
        <v>14427</v>
      </c>
    </row>
    <row r="14" customHeight="1" spans="1:13">
      <c r="A14" s="9" t="s">
        <v>14438</v>
      </c>
      <c r="B14" s="8" t="s">
        <v>14408</v>
      </c>
      <c r="C14" s="10">
        <v>2</v>
      </c>
      <c r="D14" s="8">
        <v>0</v>
      </c>
      <c r="E14" s="9" t="s">
        <v>14449</v>
      </c>
      <c r="F14" s="9" t="s">
        <v>14450</v>
      </c>
      <c r="G14" s="8" t="s">
        <v>14411</v>
      </c>
      <c r="H14" s="8"/>
      <c r="I14" s="11">
        <v>0</v>
      </c>
      <c r="J14" s="8" t="s">
        <v>14412</v>
      </c>
      <c r="K14" s="8" t="s">
        <v>14413</v>
      </c>
      <c r="L14" s="9" t="s">
        <v>14414</v>
      </c>
      <c r="M14" s="12" t="s">
        <v>14418</v>
      </c>
    </row>
    <row r="15" customHeight="1" spans="1:13">
      <c r="A15" s="9" t="s">
        <v>14438</v>
      </c>
      <c r="B15" s="8" t="s">
        <v>14408</v>
      </c>
      <c r="C15" s="10">
        <v>2</v>
      </c>
      <c r="D15" s="8">
        <v>0</v>
      </c>
      <c r="E15" s="9" t="s">
        <v>14451</v>
      </c>
      <c r="F15" s="9" t="s">
        <v>14452</v>
      </c>
      <c r="G15" s="8" t="s">
        <v>14411</v>
      </c>
      <c r="H15" s="8"/>
      <c r="I15" s="11">
        <v>0</v>
      </c>
      <c r="J15" s="8" t="s">
        <v>14412</v>
      </c>
      <c r="K15" s="8" t="s">
        <v>14413</v>
      </c>
      <c r="L15" s="9" t="s">
        <v>14414</v>
      </c>
      <c r="M15" s="12" t="s">
        <v>14424</v>
      </c>
    </row>
    <row r="16" customHeight="1" spans="1:13">
      <c r="A16" s="9" t="s">
        <v>14438</v>
      </c>
      <c r="B16" s="8" t="s">
        <v>14408</v>
      </c>
      <c r="C16" s="10">
        <v>2</v>
      </c>
      <c r="D16" s="8">
        <v>0</v>
      </c>
      <c r="E16" s="9" t="s">
        <v>14453</v>
      </c>
      <c r="F16" s="9" t="s">
        <v>14454</v>
      </c>
      <c r="G16" s="8" t="s">
        <v>14411</v>
      </c>
      <c r="H16" s="8"/>
      <c r="I16" s="11">
        <v>0</v>
      </c>
      <c r="J16" s="8" t="s">
        <v>14412</v>
      </c>
      <c r="K16" s="8" t="s">
        <v>14413</v>
      </c>
      <c r="L16" s="9" t="s">
        <v>14414</v>
      </c>
      <c r="M16" s="12" t="s">
        <v>14415</v>
      </c>
    </row>
    <row r="17" customHeight="1" spans="1:13">
      <c r="A17" s="9" t="s">
        <v>14438</v>
      </c>
      <c r="B17" s="8" t="s">
        <v>14408</v>
      </c>
      <c r="C17" s="10">
        <v>2</v>
      </c>
      <c r="D17" s="8">
        <v>0</v>
      </c>
      <c r="E17" s="9" t="s">
        <v>14455</v>
      </c>
      <c r="F17" s="9" t="s">
        <v>14456</v>
      </c>
      <c r="G17" s="8" t="s">
        <v>14411</v>
      </c>
      <c r="H17" s="8"/>
      <c r="I17" s="11">
        <v>0</v>
      </c>
      <c r="J17" s="8" t="s">
        <v>14412</v>
      </c>
      <c r="K17" s="8" t="s">
        <v>14413</v>
      </c>
      <c r="L17" s="9" t="s">
        <v>14414</v>
      </c>
      <c r="M17" s="12" t="s">
        <v>14415</v>
      </c>
    </row>
    <row r="18" customHeight="1" spans="1:13">
      <c r="A18" s="9" t="s">
        <v>14438</v>
      </c>
      <c r="B18" s="8" t="s">
        <v>14408</v>
      </c>
      <c r="C18" s="10">
        <v>2</v>
      </c>
      <c r="D18" s="8">
        <v>0</v>
      </c>
      <c r="E18" s="9" t="s">
        <v>14457</v>
      </c>
      <c r="F18" s="9" t="s">
        <v>14458</v>
      </c>
      <c r="G18" s="8" t="s">
        <v>14411</v>
      </c>
      <c r="H18" s="8"/>
      <c r="I18" s="11">
        <v>0</v>
      </c>
      <c r="J18" s="8" t="s">
        <v>14412</v>
      </c>
      <c r="K18" s="8" t="s">
        <v>14413</v>
      </c>
      <c r="L18" s="9" t="s">
        <v>14414</v>
      </c>
      <c r="M18" s="12" t="s">
        <v>14459</v>
      </c>
    </row>
    <row r="19" customHeight="1" spans="1:13">
      <c r="A19" s="9" t="s">
        <v>14438</v>
      </c>
      <c r="B19" s="8" t="s">
        <v>14408</v>
      </c>
      <c r="C19" s="10">
        <v>2</v>
      </c>
      <c r="D19" s="8">
        <v>0</v>
      </c>
      <c r="E19" s="9" t="s">
        <v>14460</v>
      </c>
      <c r="F19" s="9" t="s">
        <v>14461</v>
      </c>
      <c r="G19" s="8" t="s">
        <v>14411</v>
      </c>
      <c r="H19" s="8"/>
      <c r="I19" s="11">
        <v>0</v>
      </c>
      <c r="J19" s="8" t="s">
        <v>14412</v>
      </c>
      <c r="K19" s="8" t="s">
        <v>14413</v>
      </c>
      <c r="L19" s="9" t="s">
        <v>14414</v>
      </c>
      <c r="M19" s="12" t="s">
        <v>14462</v>
      </c>
    </row>
    <row r="20" customHeight="1" spans="1:13">
      <c r="A20" s="9" t="s">
        <v>14438</v>
      </c>
      <c r="B20" s="8" t="s">
        <v>14408</v>
      </c>
      <c r="C20" s="10">
        <v>2</v>
      </c>
      <c r="D20" s="8">
        <v>0</v>
      </c>
      <c r="E20" s="9" t="s">
        <v>14463</v>
      </c>
      <c r="F20" s="9" t="s">
        <v>14464</v>
      </c>
      <c r="G20" s="8" t="s">
        <v>14411</v>
      </c>
      <c r="H20" s="8"/>
      <c r="I20" s="11">
        <v>0</v>
      </c>
      <c r="J20" s="8" t="s">
        <v>14412</v>
      </c>
      <c r="K20" s="8" t="s">
        <v>14413</v>
      </c>
      <c r="L20" s="9" t="s">
        <v>14414</v>
      </c>
      <c r="M20" s="12" t="s">
        <v>14427</v>
      </c>
    </row>
    <row r="21" customHeight="1" spans="1:13">
      <c r="A21" s="9" t="s">
        <v>14438</v>
      </c>
      <c r="B21" s="8" t="s">
        <v>14408</v>
      </c>
      <c r="C21" s="10">
        <v>2</v>
      </c>
      <c r="D21" s="8">
        <v>0</v>
      </c>
      <c r="E21" s="9" t="s">
        <v>14465</v>
      </c>
      <c r="F21" s="9" t="s">
        <v>14466</v>
      </c>
      <c r="G21" s="8" t="s">
        <v>14411</v>
      </c>
      <c r="H21" s="8"/>
      <c r="I21" s="11">
        <v>0</v>
      </c>
      <c r="J21" s="8" t="s">
        <v>14412</v>
      </c>
      <c r="K21" s="8" t="s">
        <v>14413</v>
      </c>
      <c r="L21" s="9" t="s">
        <v>14414</v>
      </c>
      <c r="M21" s="12" t="s">
        <v>14467</v>
      </c>
    </row>
    <row r="22" customHeight="1" spans="1:13">
      <c r="A22" s="9" t="s">
        <v>14438</v>
      </c>
      <c r="B22" s="8" t="s">
        <v>14408</v>
      </c>
      <c r="C22" s="10">
        <v>2</v>
      </c>
      <c r="D22" s="8">
        <v>0</v>
      </c>
      <c r="E22" s="9" t="s">
        <v>14468</v>
      </c>
      <c r="F22" s="9" t="s">
        <v>14469</v>
      </c>
      <c r="G22" s="8" t="s">
        <v>14411</v>
      </c>
      <c r="H22" s="8"/>
      <c r="I22" s="11">
        <v>0</v>
      </c>
      <c r="J22" s="8" t="s">
        <v>14412</v>
      </c>
      <c r="K22" s="8" t="s">
        <v>14413</v>
      </c>
      <c r="L22" s="9" t="s">
        <v>14414</v>
      </c>
      <c r="M22" s="12" t="s">
        <v>14470</v>
      </c>
    </row>
    <row r="23" customHeight="1" spans="1:13">
      <c r="A23" s="9" t="s">
        <v>14438</v>
      </c>
      <c r="B23" s="8" t="s">
        <v>14408</v>
      </c>
      <c r="C23" s="10">
        <v>2</v>
      </c>
      <c r="D23" s="8">
        <v>0</v>
      </c>
      <c r="E23" s="9" t="s">
        <v>14471</v>
      </c>
      <c r="F23" s="9" t="s">
        <v>14472</v>
      </c>
      <c r="G23" s="8" t="s">
        <v>14411</v>
      </c>
      <c r="H23" s="8"/>
      <c r="I23" s="11">
        <v>0</v>
      </c>
      <c r="J23" s="8" t="s">
        <v>14412</v>
      </c>
      <c r="K23" s="8" t="s">
        <v>14413</v>
      </c>
      <c r="L23" s="9" t="s">
        <v>14414</v>
      </c>
      <c r="M23" s="12" t="s">
        <v>14437</v>
      </c>
    </row>
    <row r="24" customHeight="1" spans="1:13">
      <c r="A24" s="9" t="s">
        <v>14438</v>
      </c>
      <c r="B24" s="8" t="s">
        <v>14408</v>
      </c>
      <c r="C24" s="10">
        <v>2</v>
      </c>
      <c r="D24" s="8">
        <v>0</v>
      </c>
      <c r="E24" s="9" t="s">
        <v>14473</v>
      </c>
      <c r="F24" s="9" t="s">
        <v>14474</v>
      </c>
      <c r="G24" s="8" t="s">
        <v>14411</v>
      </c>
      <c r="H24" s="8"/>
      <c r="I24" s="11">
        <v>0</v>
      </c>
      <c r="J24" s="8" t="s">
        <v>14412</v>
      </c>
      <c r="K24" s="8" t="s">
        <v>14413</v>
      </c>
      <c r="L24" s="9" t="s">
        <v>14414</v>
      </c>
      <c r="M24" s="12" t="s">
        <v>14437</v>
      </c>
    </row>
    <row r="25" customHeight="1" spans="1:13">
      <c r="A25" s="9" t="s">
        <v>14438</v>
      </c>
      <c r="B25" s="8" t="s">
        <v>14408</v>
      </c>
      <c r="C25" s="10">
        <v>2</v>
      </c>
      <c r="D25" s="8">
        <v>0</v>
      </c>
      <c r="E25" s="9" t="s">
        <v>14475</v>
      </c>
      <c r="F25" s="9" t="s">
        <v>14476</v>
      </c>
      <c r="G25" s="8" t="s">
        <v>14411</v>
      </c>
      <c r="H25" s="8"/>
      <c r="I25" s="11">
        <v>0</v>
      </c>
      <c r="J25" s="8" t="s">
        <v>14412</v>
      </c>
      <c r="K25" s="8" t="s">
        <v>14413</v>
      </c>
      <c r="L25" s="9" t="s">
        <v>14414</v>
      </c>
      <c r="M25" s="12" t="s">
        <v>14446</v>
      </c>
    </row>
    <row r="26" customHeight="1" spans="1:13">
      <c r="A26" s="9" t="s">
        <v>14438</v>
      </c>
      <c r="B26" s="8" t="s">
        <v>14408</v>
      </c>
      <c r="C26" s="10">
        <v>2</v>
      </c>
      <c r="D26" s="8">
        <v>0</v>
      </c>
      <c r="E26" s="9" t="s">
        <v>14477</v>
      </c>
      <c r="F26" s="9" t="s">
        <v>14478</v>
      </c>
      <c r="G26" s="8" t="s">
        <v>14411</v>
      </c>
      <c r="H26" s="8"/>
      <c r="I26" s="11">
        <v>0</v>
      </c>
      <c r="J26" s="8" t="s">
        <v>14412</v>
      </c>
      <c r="K26" s="8" t="s">
        <v>14413</v>
      </c>
      <c r="L26" s="9" t="s">
        <v>14414</v>
      </c>
      <c r="M26" s="12" t="s">
        <v>14479</v>
      </c>
    </row>
    <row r="27" customHeight="1" spans="1:13">
      <c r="A27" s="9" t="s">
        <v>14438</v>
      </c>
      <c r="B27" s="8" t="s">
        <v>14408</v>
      </c>
      <c r="C27" s="10">
        <v>2</v>
      </c>
      <c r="D27" s="8">
        <v>0</v>
      </c>
      <c r="E27" s="9" t="s">
        <v>14480</v>
      </c>
      <c r="F27" s="9" t="s">
        <v>14481</v>
      </c>
      <c r="G27" s="8" t="s">
        <v>14411</v>
      </c>
      <c r="H27" s="8"/>
      <c r="I27" s="11">
        <v>0</v>
      </c>
      <c r="J27" s="8" t="s">
        <v>14412</v>
      </c>
      <c r="K27" s="8" t="s">
        <v>14413</v>
      </c>
      <c r="L27" s="9" t="s">
        <v>14414</v>
      </c>
      <c r="M27" s="12" t="s">
        <v>14415</v>
      </c>
    </row>
    <row r="28" customHeight="1" spans="1:13">
      <c r="A28" s="9" t="s">
        <v>14438</v>
      </c>
      <c r="B28" s="8" t="s">
        <v>14408</v>
      </c>
      <c r="C28" s="10">
        <v>2</v>
      </c>
      <c r="D28" s="8">
        <v>0</v>
      </c>
      <c r="E28" s="9" t="s">
        <v>14482</v>
      </c>
      <c r="F28" s="9" t="s">
        <v>14483</v>
      </c>
      <c r="G28" s="8" t="s">
        <v>14411</v>
      </c>
      <c r="H28" s="8"/>
      <c r="I28" s="11">
        <v>0</v>
      </c>
      <c r="J28" s="8" t="s">
        <v>14412</v>
      </c>
      <c r="K28" s="8" t="s">
        <v>14413</v>
      </c>
      <c r="L28" s="9" t="s">
        <v>14430</v>
      </c>
      <c r="M28" s="12" t="s">
        <v>14484</v>
      </c>
    </row>
    <row r="29" customHeight="1" spans="1:13">
      <c r="A29" s="9" t="s">
        <v>14438</v>
      </c>
      <c r="B29" s="8" t="s">
        <v>14408</v>
      </c>
      <c r="C29" s="10">
        <v>2</v>
      </c>
      <c r="D29" s="8">
        <v>0</v>
      </c>
      <c r="E29" s="9" t="s">
        <v>14485</v>
      </c>
      <c r="F29" s="9" t="s">
        <v>14486</v>
      </c>
      <c r="G29" s="8" t="s">
        <v>14411</v>
      </c>
      <c r="H29" s="8"/>
      <c r="I29" s="11">
        <v>0</v>
      </c>
      <c r="J29" s="8" t="s">
        <v>14412</v>
      </c>
      <c r="K29" s="8" t="s">
        <v>14413</v>
      </c>
      <c r="L29" s="9" t="s">
        <v>14414</v>
      </c>
      <c r="M29" s="12" t="s">
        <v>14487</v>
      </c>
    </row>
    <row r="30" customHeight="1" spans="1:13">
      <c r="A30" s="9" t="s">
        <v>14438</v>
      </c>
      <c r="B30" s="8" t="s">
        <v>14408</v>
      </c>
      <c r="C30" s="10">
        <v>2</v>
      </c>
      <c r="D30" s="8">
        <v>0</v>
      </c>
      <c r="E30" s="9" t="s">
        <v>14488</v>
      </c>
      <c r="F30" s="9" t="s">
        <v>14489</v>
      </c>
      <c r="G30" s="8" t="s">
        <v>14411</v>
      </c>
      <c r="H30" s="8"/>
      <c r="I30" s="11">
        <v>0</v>
      </c>
      <c r="J30" s="8" t="s">
        <v>14412</v>
      </c>
      <c r="K30" s="8" t="s">
        <v>14413</v>
      </c>
      <c r="L30" s="9" t="s">
        <v>14490</v>
      </c>
      <c r="M30" s="12" t="s">
        <v>14491</v>
      </c>
    </row>
    <row r="31" customHeight="1" spans="1:13">
      <c r="A31" s="9" t="s">
        <v>14438</v>
      </c>
      <c r="B31" s="8" t="s">
        <v>14408</v>
      </c>
      <c r="C31" s="10">
        <v>2</v>
      </c>
      <c r="D31" s="8">
        <v>0</v>
      </c>
      <c r="E31" s="9" t="s">
        <v>14492</v>
      </c>
      <c r="F31" s="9" t="s">
        <v>14493</v>
      </c>
      <c r="G31" s="8" t="s">
        <v>14411</v>
      </c>
      <c r="H31" s="8"/>
      <c r="I31" s="11">
        <v>0</v>
      </c>
      <c r="J31" s="8" t="s">
        <v>14412</v>
      </c>
      <c r="K31" s="8" t="s">
        <v>14413</v>
      </c>
      <c r="L31" s="9" t="s">
        <v>14414</v>
      </c>
      <c r="M31" s="12" t="s">
        <v>14415</v>
      </c>
    </row>
    <row r="32" customHeight="1" spans="1:13">
      <c r="A32" s="9" t="s">
        <v>14438</v>
      </c>
      <c r="B32" s="8" t="s">
        <v>14408</v>
      </c>
      <c r="C32" s="10">
        <v>2</v>
      </c>
      <c r="D32" s="8">
        <v>0</v>
      </c>
      <c r="E32" s="9" t="s">
        <v>14494</v>
      </c>
      <c r="F32" s="9" t="s">
        <v>14495</v>
      </c>
      <c r="G32" s="8" t="s">
        <v>14411</v>
      </c>
      <c r="H32" s="8"/>
      <c r="I32" s="11">
        <v>0</v>
      </c>
      <c r="J32" s="8" t="s">
        <v>14412</v>
      </c>
      <c r="K32" s="8" t="s">
        <v>14413</v>
      </c>
      <c r="L32" s="9" t="s">
        <v>14414</v>
      </c>
      <c r="M32" s="12" t="s">
        <v>14496</v>
      </c>
    </row>
    <row r="33" customHeight="1" spans="1:13">
      <c r="A33" s="9" t="s">
        <v>14438</v>
      </c>
      <c r="B33" s="8" t="s">
        <v>14408</v>
      </c>
      <c r="C33" s="10">
        <v>2</v>
      </c>
      <c r="D33" s="8">
        <v>0</v>
      </c>
      <c r="E33" s="9" t="s">
        <v>14497</v>
      </c>
      <c r="F33" s="9" t="s">
        <v>14498</v>
      </c>
      <c r="G33" s="8" t="s">
        <v>14411</v>
      </c>
      <c r="H33" s="8"/>
      <c r="I33" s="11">
        <v>0</v>
      </c>
      <c r="J33" s="8" t="s">
        <v>14412</v>
      </c>
      <c r="K33" s="8" t="s">
        <v>14413</v>
      </c>
      <c r="L33" s="9" t="s">
        <v>14414</v>
      </c>
      <c r="M33" s="12" t="s">
        <v>14459</v>
      </c>
    </row>
    <row r="34" customHeight="1" spans="1:13">
      <c r="A34" s="9" t="s">
        <v>14438</v>
      </c>
      <c r="B34" s="8" t="s">
        <v>14408</v>
      </c>
      <c r="C34" s="10">
        <v>2</v>
      </c>
      <c r="D34" s="8">
        <v>0</v>
      </c>
      <c r="E34" s="9" t="s">
        <v>14499</v>
      </c>
      <c r="F34" s="9" t="s">
        <v>14500</v>
      </c>
      <c r="G34" s="8" t="s">
        <v>14411</v>
      </c>
      <c r="H34" s="8"/>
      <c r="I34" s="11">
        <v>0</v>
      </c>
      <c r="J34" s="8" t="s">
        <v>14412</v>
      </c>
      <c r="K34" s="8" t="s">
        <v>14413</v>
      </c>
      <c r="L34" s="9" t="s">
        <v>14490</v>
      </c>
      <c r="M34" s="12" t="s">
        <v>14501</v>
      </c>
    </row>
    <row r="35" customHeight="1" spans="1:13">
      <c r="A35" s="9" t="s">
        <v>14438</v>
      </c>
      <c r="B35" s="8" t="s">
        <v>14408</v>
      </c>
      <c r="C35" s="10">
        <v>2</v>
      </c>
      <c r="D35" s="8">
        <v>0</v>
      </c>
      <c r="E35" s="9" t="s">
        <v>14502</v>
      </c>
      <c r="F35" s="9" t="s">
        <v>14503</v>
      </c>
      <c r="G35" s="8" t="s">
        <v>14411</v>
      </c>
      <c r="H35" s="8"/>
      <c r="I35" s="11">
        <v>0</v>
      </c>
      <c r="J35" s="8" t="s">
        <v>14412</v>
      </c>
      <c r="K35" s="8" t="s">
        <v>14413</v>
      </c>
      <c r="L35" s="9" t="s">
        <v>14414</v>
      </c>
      <c r="M35" s="12" t="s">
        <v>14446</v>
      </c>
    </row>
    <row r="36" customHeight="1" spans="1:13">
      <c r="A36" s="9" t="s">
        <v>14438</v>
      </c>
      <c r="B36" s="8" t="s">
        <v>14408</v>
      </c>
      <c r="C36" s="10">
        <v>2</v>
      </c>
      <c r="D36" s="8">
        <v>0</v>
      </c>
      <c r="E36" s="9" t="s">
        <v>14504</v>
      </c>
      <c r="F36" s="9" t="s">
        <v>6677</v>
      </c>
      <c r="G36" s="8" t="s">
        <v>14411</v>
      </c>
      <c r="H36" s="8"/>
      <c r="I36" s="11">
        <v>0</v>
      </c>
      <c r="J36" s="8" t="s">
        <v>14412</v>
      </c>
      <c r="K36" s="8" t="s">
        <v>14413</v>
      </c>
      <c r="L36" s="9" t="s">
        <v>14414</v>
      </c>
      <c r="M36" s="12" t="s">
        <v>14443</v>
      </c>
    </row>
    <row r="37" customHeight="1" spans="1:13">
      <c r="A37" s="9" t="s">
        <v>14438</v>
      </c>
      <c r="B37" s="8" t="s">
        <v>14408</v>
      </c>
      <c r="C37" s="10">
        <v>2</v>
      </c>
      <c r="D37" s="8">
        <v>0</v>
      </c>
      <c r="E37" s="9" t="s">
        <v>14505</v>
      </c>
      <c r="F37" s="9" t="s">
        <v>14506</v>
      </c>
      <c r="G37" s="8" t="s">
        <v>14411</v>
      </c>
      <c r="H37" s="8"/>
      <c r="I37" s="11">
        <v>0</v>
      </c>
      <c r="J37" s="8" t="s">
        <v>14412</v>
      </c>
      <c r="K37" s="8" t="s">
        <v>14413</v>
      </c>
      <c r="L37" s="9" t="s">
        <v>14414</v>
      </c>
      <c r="M37" s="12" t="s">
        <v>14437</v>
      </c>
    </row>
    <row r="38" customHeight="1" spans="1:13">
      <c r="A38" s="9" t="s">
        <v>14438</v>
      </c>
      <c r="B38" s="8" t="s">
        <v>14408</v>
      </c>
      <c r="C38" s="10">
        <v>2</v>
      </c>
      <c r="D38" s="8">
        <v>0</v>
      </c>
      <c r="E38" s="9" t="s">
        <v>14507</v>
      </c>
      <c r="F38" s="9" t="s">
        <v>14508</v>
      </c>
      <c r="G38" s="8" t="s">
        <v>14411</v>
      </c>
      <c r="H38" s="8"/>
      <c r="I38" s="11">
        <v>0</v>
      </c>
      <c r="J38" s="8" t="s">
        <v>14412</v>
      </c>
      <c r="K38" s="8" t="s">
        <v>14413</v>
      </c>
      <c r="L38" s="9" t="s">
        <v>14414</v>
      </c>
      <c r="M38" s="12" t="s">
        <v>14424</v>
      </c>
    </row>
    <row r="39" customHeight="1" spans="1:13">
      <c r="A39" s="9" t="s">
        <v>14438</v>
      </c>
      <c r="B39" s="8" t="s">
        <v>14408</v>
      </c>
      <c r="C39" s="10">
        <v>2</v>
      </c>
      <c r="D39" s="8">
        <v>0</v>
      </c>
      <c r="E39" s="9" t="s">
        <v>14509</v>
      </c>
      <c r="F39" s="9" t="s">
        <v>14510</v>
      </c>
      <c r="G39" s="8" t="s">
        <v>14411</v>
      </c>
      <c r="H39" s="8"/>
      <c r="I39" s="11">
        <v>0</v>
      </c>
      <c r="J39" s="8" t="s">
        <v>14412</v>
      </c>
      <c r="K39" s="8" t="s">
        <v>14413</v>
      </c>
      <c r="L39" s="9" t="s">
        <v>14414</v>
      </c>
      <c r="M39" s="12" t="s">
        <v>14427</v>
      </c>
    </row>
    <row r="40" customHeight="1" spans="1:13">
      <c r="A40" s="9" t="s">
        <v>14438</v>
      </c>
      <c r="B40" s="8" t="s">
        <v>14408</v>
      </c>
      <c r="C40" s="10">
        <v>2</v>
      </c>
      <c r="D40" s="8">
        <v>0</v>
      </c>
      <c r="E40" s="9" t="s">
        <v>14511</v>
      </c>
      <c r="F40" s="9" t="s">
        <v>14512</v>
      </c>
      <c r="G40" s="8" t="s">
        <v>14411</v>
      </c>
      <c r="H40" s="8"/>
      <c r="I40" s="11">
        <v>0</v>
      </c>
      <c r="J40" s="8" t="s">
        <v>14412</v>
      </c>
      <c r="K40" s="8" t="s">
        <v>14413</v>
      </c>
      <c r="L40" s="9" t="s">
        <v>14414</v>
      </c>
      <c r="M40" s="12" t="s">
        <v>14415</v>
      </c>
    </row>
    <row r="41" customHeight="1" spans="1:13">
      <c r="A41" s="9" t="s">
        <v>14438</v>
      </c>
      <c r="B41" s="8" t="s">
        <v>14408</v>
      </c>
      <c r="C41" s="10">
        <v>2</v>
      </c>
      <c r="D41" s="8">
        <v>0</v>
      </c>
      <c r="E41" s="9" t="s">
        <v>14513</v>
      </c>
      <c r="F41" s="9" t="s">
        <v>14514</v>
      </c>
      <c r="G41" s="8" t="s">
        <v>14411</v>
      </c>
      <c r="H41" s="8"/>
      <c r="I41" s="11">
        <v>0</v>
      </c>
      <c r="J41" s="8" t="s">
        <v>14412</v>
      </c>
      <c r="K41" s="8" t="s">
        <v>14413</v>
      </c>
      <c r="L41" s="9" t="s">
        <v>14430</v>
      </c>
      <c r="M41" s="12" t="s">
        <v>14515</v>
      </c>
    </row>
    <row r="42" customHeight="1" spans="1:13">
      <c r="A42" s="9" t="s">
        <v>14438</v>
      </c>
      <c r="B42" s="8" t="s">
        <v>14408</v>
      </c>
      <c r="C42" s="10">
        <v>2</v>
      </c>
      <c r="D42" s="8">
        <v>0</v>
      </c>
      <c r="E42" s="9" t="s">
        <v>14516</v>
      </c>
      <c r="F42" s="9" t="s">
        <v>14517</v>
      </c>
      <c r="G42" s="8" t="s">
        <v>14411</v>
      </c>
      <c r="H42" s="8"/>
      <c r="I42" s="11">
        <v>0</v>
      </c>
      <c r="J42" s="8" t="s">
        <v>14412</v>
      </c>
      <c r="K42" s="8" t="s">
        <v>14413</v>
      </c>
      <c r="L42" s="9" t="s">
        <v>14490</v>
      </c>
      <c r="M42" s="12" t="s">
        <v>14518</v>
      </c>
    </row>
    <row r="43" customHeight="1" spans="1:13">
      <c r="A43" s="9" t="s">
        <v>14438</v>
      </c>
      <c r="B43" s="8" t="s">
        <v>14408</v>
      </c>
      <c r="C43" s="10">
        <v>2</v>
      </c>
      <c r="D43" s="8">
        <v>0</v>
      </c>
      <c r="E43" s="9" t="s">
        <v>14519</v>
      </c>
      <c r="F43" s="9" t="s">
        <v>14520</v>
      </c>
      <c r="G43" s="8" t="s">
        <v>14411</v>
      </c>
      <c r="H43" s="8"/>
      <c r="I43" s="11">
        <v>0</v>
      </c>
      <c r="J43" s="8" t="s">
        <v>14412</v>
      </c>
      <c r="K43" s="8" t="s">
        <v>14413</v>
      </c>
      <c r="L43" s="9" t="s">
        <v>14414</v>
      </c>
      <c r="M43" s="12" t="s">
        <v>14487</v>
      </c>
    </row>
    <row r="44" customHeight="1" spans="1:13">
      <c r="A44" s="9" t="s">
        <v>14438</v>
      </c>
      <c r="B44" s="8" t="s">
        <v>14408</v>
      </c>
      <c r="C44" s="10">
        <v>2</v>
      </c>
      <c r="D44" s="8">
        <v>0</v>
      </c>
      <c r="E44" s="9" t="s">
        <v>14521</v>
      </c>
      <c r="F44" s="9" t="s">
        <v>14522</v>
      </c>
      <c r="G44" s="8" t="s">
        <v>14411</v>
      </c>
      <c r="H44" s="8"/>
      <c r="I44" s="11">
        <v>0</v>
      </c>
      <c r="J44" s="8" t="s">
        <v>14412</v>
      </c>
      <c r="K44" s="8" t="s">
        <v>14413</v>
      </c>
      <c r="L44" s="9" t="s">
        <v>14414</v>
      </c>
      <c r="M44" s="12" t="s">
        <v>14443</v>
      </c>
    </row>
    <row r="45" customHeight="1" spans="1:13">
      <c r="A45" s="9" t="s">
        <v>14438</v>
      </c>
      <c r="B45" s="8" t="s">
        <v>14408</v>
      </c>
      <c r="C45" s="10">
        <v>2</v>
      </c>
      <c r="D45" s="8">
        <v>0</v>
      </c>
      <c r="E45" s="9" t="s">
        <v>14523</v>
      </c>
      <c r="F45" s="9" t="s">
        <v>14524</v>
      </c>
      <c r="G45" s="8" t="s">
        <v>14411</v>
      </c>
      <c r="H45" s="8"/>
      <c r="I45" s="11">
        <v>0</v>
      </c>
      <c r="J45" s="8" t="s">
        <v>14412</v>
      </c>
      <c r="K45" s="8" t="s">
        <v>14413</v>
      </c>
      <c r="L45" s="9" t="s">
        <v>14490</v>
      </c>
      <c r="M45" s="12" t="s">
        <v>14518</v>
      </c>
    </row>
    <row r="46" customHeight="1" spans="1:13">
      <c r="A46" s="9" t="s">
        <v>14438</v>
      </c>
      <c r="B46" s="8" t="s">
        <v>14408</v>
      </c>
      <c r="C46" s="10">
        <v>2</v>
      </c>
      <c r="D46" s="8">
        <v>0</v>
      </c>
      <c r="E46" s="9" t="s">
        <v>14525</v>
      </c>
      <c r="F46" s="9" t="s">
        <v>14526</v>
      </c>
      <c r="G46" s="8" t="s">
        <v>14411</v>
      </c>
      <c r="H46" s="8"/>
      <c r="I46" s="11">
        <v>0</v>
      </c>
      <c r="J46" s="8" t="s">
        <v>14412</v>
      </c>
      <c r="K46" s="8" t="s">
        <v>14413</v>
      </c>
      <c r="L46" s="9" t="s">
        <v>14414</v>
      </c>
      <c r="M46" s="12" t="s">
        <v>14415</v>
      </c>
    </row>
    <row r="47" customHeight="1" spans="1:13">
      <c r="A47" s="9" t="s">
        <v>14438</v>
      </c>
      <c r="B47" s="8" t="s">
        <v>14408</v>
      </c>
      <c r="C47" s="10">
        <v>2</v>
      </c>
      <c r="D47" s="8">
        <v>0</v>
      </c>
      <c r="E47" s="9" t="s">
        <v>14527</v>
      </c>
      <c r="F47" s="9" t="s">
        <v>14528</v>
      </c>
      <c r="G47" s="8" t="s">
        <v>14411</v>
      </c>
      <c r="H47" s="8"/>
      <c r="I47" s="11">
        <v>0</v>
      </c>
      <c r="J47" s="8" t="s">
        <v>14412</v>
      </c>
      <c r="K47" s="8" t="s">
        <v>14413</v>
      </c>
      <c r="L47" s="9" t="s">
        <v>14430</v>
      </c>
      <c r="M47" s="12" t="s">
        <v>14529</v>
      </c>
    </row>
    <row r="48" customHeight="1" spans="1:13">
      <c r="A48" s="9" t="s">
        <v>14438</v>
      </c>
      <c r="B48" s="8" t="s">
        <v>14408</v>
      </c>
      <c r="C48" s="10">
        <v>2</v>
      </c>
      <c r="D48" s="8">
        <v>0</v>
      </c>
      <c r="E48" s="9" t="s">
        <v>14530</v>
      </c>
      <c r="F48" s="9" t="s">
        <v>14531</v>
      </c>
      <c r="G48" s="8" t="s">
        <v>14411</v>
      </c>
      <c r="H48" s="8"/>
      <c r="I48" s="11">
        <v>0</v>
      </c>
      <c r="J48" s="8" t="s">
        <v>14412</v>
      </c>
      <c r="K48" s="8" t="s">
        <v>14413</v>
      </c>
      <c r="L48" s="9" t="s">
        <v>14414</v>
      </c>
      <c r="M48" s="12" t="s">
        <v>14467</v>
      </c>
    </row>
    <row r="49" customHeight="1" spans="1:13">
      <c r="A49" s="9" t="s">
        <v>14438</v>
      </c>
      <c r="B49" s="8" t="s">
        <v>14408</v>
      </c>
      <c r="C49" s="10">
        <v>2</v>
      </c>
      <c r="D49" s="8">
        <v>0</v>
      </c>
      <c r="E49" s="9" t="s">
        <v>14532</v>
      </c>
      <c r="F49" s="9" t="s">
        <v>14533</v>
      </c>
      <c r="G49" s="8" t="s">
        <v>14411</v>
      </c>
      <c r="H49" s="8"/>
      <c r="I49" s="11">
        <v>0</v>
      </c>
      <c r="J49" s="8" t="s">
        <v>14412</v>
      </c>
      <c r="K49" s="8" t="s">
        <v>14413</v>
      </c>
      <c r="L49" s="9" t="s">
        <v>14414</v>
      </c>
      <c r="M49" s="12" t="s">
        <v>14421</v>
      </c>
    </row>
    <row r="50" customHeight="1" spans="1:13">
      <c r="A50" s="9" t="s">
        <v>14438</v>
      </c>
      <c r="B50" s="8" t="s">
        <v>14408</v>
      </c>
      <c r="C50" s="10">
        <v>2</v>
      </c>
      <c r="D50" s="8">
        <v>0</v>
      </c>
      <c r="E50" s="9" t="s">
        <v>14534</v>
      </c>
      <c r="F50" s="9" t="s">
        <v>14535</v>
      </c>
      <c r="G50" s="8" t="s">
        <v>14411</v>
      </c>
      <c r="H50" s="8"/>
      <c r="I50" s="11">
        <v>0</v>
      </c>
      <c r="J50" s="8" t="s">
        <v>14412</v>
      </c>
      <c r="K50" s="8" t="s">
        <v>14413</v>
      </c>
      <c r="L50" s="9" t="s">
        <v>14414</v>
      </c>
      <c r="M50" s="12" t="s">
        <v>14536</v>
      </c>
    </row>
    <row r="51" customHeight="1" spans="1:13">
      <c r="A51" s="9" t="s">
        <v>14438</v>
      </c>
      <c r="B51" s="8" t="s">
        <v>14408</v>
      </c>
      <c r="C51" s="10">
        <v>2</v>
      </c>
      <c r="D51" s="8">
        <v>0</v>
      </c>
      <c r="E51" s="9" t="s">
        <v>14537</v>
      </c>
      <c r="F51" s="9" t="s">
        <v>14538</v>
      </c>
      <c r="G51" s="8" t="s">
        <v>14411</v>
      </c>
      <c r="H51" s="8"/>
      <c r="I51" s="11">
        <v>0</v>
      </c>
      <c r="J51" s="8" t="s">
        <v>14412</v>
      </c>
      <c r="K51" s="8" t="s">
        <v>14413</v>
      </c>
      <c r="L51" s="9" t="s">
        <v>14539</v>
      </c>
      <c r="M51" s="12" t="s">
        <v>14540</v>
      </c>
    </row>
    <row r="52" customHeight="1" spans="1:13">
      <c r="A52" s="9" t="s">
        <v>14438</v>
      </c>
      <c r="B52" s="8" t="s">
        <v>14408</v>
      </c>
      <c r="C52" s="10">
        <v>2</v>
      </c>
      <c r="D52" s="8">
        <v>0</v>
      </c>
      <c r="E52" s="9" t="s">
        <v>14541</v>
      </c>
      <c r="F52" s="9" t="s">
        <v>14542</v>
      </c>
      <c r="G52" s="8" t="s">
        <v>14411</v>
      </c>
      <c r="H52" s="8"/>
      <c r="I52" s="11">
        <v>0</v>
      </c>
      <c r="J52" s="8" t="s">
        <v>14412</v>
      </c>
      <c r="K52" s="8" t="s">
        <v>14413</v>
      </c>
      <c r="L52" s="9" t="s">
        <v>14490</v>
      </c>
      <c r="M52" s="12" t="s">
        <v>14543</v>
      </c>
    </row>
    <row r="53" customHeight="1" spans="1:13">
      <c r="A53" s="9" t="s">
        <v>14544</v>
      </c>
      <c r="B53" s="8" t="s">
        <v>14408</v>
      </c>
      <c r="C53" s="10">
        <v>2</v>
      </c>
      <c r="D53" s="8">
        <v>0</v>
      </c>
      <c r="E53" s="9" t="s">
        <v>14545</v>
      </c>
      <c r="F53" s="9" t="s">
        <v>14546</v>
      </c>
      <c r="G53" s="8" t="s">
        <v>14411</v>
      </c>
      <c r="H53" s="8"/>
      <c r="I53" s="11">
        <v>0</v>
      </c>
      <c r="J53" s="8" t="s">
        <v>14412</v>
      </c>
      <c r="K53" s="8" t="s">
        <v>14413</v>
      </c>
      <c r="L53" s="9" t="s">
        <v>14414</v>
      </c>
      <c r="M53" s="12" t="s">
        <v>108</v>
      </c>
    </row>
    <row r="54" customHeight="1" spans="1:13">
      <c r="A54" s="9" t="s">
        <v>14544</v>
      </c>
      <c r="B54" s="8" t="s">
        <v>14408</v>
      </c>
      <c r="C54" s="10">
        <v>2</v>
      </c>
      <c r="D54" s="8">
        <v>0</v>
      </c>
      <c r="E54" s="9" t="s">
        <v>14547</v>
      </c>
      <c r="F54" s="9" t="s">
        <v>14548</v>
      </c>
      <c r="G54" s="8" t="s">
        <v>14411</v>
      </c>
      <c r="H54" s="8"/>
      <c r="I54" s="11">
        <v>0</v>
      </c>
      <c r="J54" s="8" t="s">
        <v>14412</v>
      </c>
      <c r="K54" s="8" t="s">
        <v>14413</v>
      </c>
      <c r="L54" s="9" t="s">
        <v>14539</v>
      </c>
      <c r="M54" s="12" t="s">
        <v>14549</v>
      </c>
    </row>
    <row r="55" customHeight="1" spans="1:13">
      <c r="A55" s="9" t="s">
        <v>14544</v>
      </c>
      <c r="B55" s="8" t="s">
        <v>14408</v>
      </c>
      <c r="C55" s="10">
        <v>2</v>
      </c>
      <c r="D55" s="8">
        <v>0</v>
      </c>
      <c r="E55" s="9" t="s">
        <v>14550</v>
      </c>
      <c r="F55" s="9" t="s">
        <v>14551</v>
      </c>
      <c r="G55" s="8" t="s">
        <v>14411</v>
      </c>
      <c r="H55" s="8"/>
      <c r="I55" s="11">
        <v>0</v>
      </c>
      <c r="J55" s="8" t="s">
        <v>14412</v>
      </c>
      <c r="K55" s="8" t="s">
        <v>14413</v>
      </c>
      <c r="L55" s="9" t="s">
        <v>14490</v>
      </c>
      <c r="M55" s="12" t="s">
        <v>14552</v>
      </c>
    </row>
    <row r="56" customHeight="1" spans="1:13">
      <c r="A56" s="9" t="s">
        <v>14544</v>
      </c>
      <c r="B56" s="8" t="s">
        <v>14408</v>
      </c>
      <c r="C56" s="10">
        <v>2</v>
      </c>
      <c r="D56" s="8">
        <v>0</v>
      </c>
      <c r="E56" s="9" t="s">
        <v>14553</v>
      </c>
      <c r="F56" s="9" t="s">
        <v>14554</v>
      </c>
      <c r="G56" s="8" t="s">
        <v>14411</v>
      </c>
      <c r="H56" s="8"/>
      <c r="I56" s="11">
        <v>0</v>
      </c>
      <c r="J56" s="8" t="s">
        <v>14412</v>
      </c>
      <c r="K56" s="8" t="s">
        <v>14413</v>
      </c>
      <c r="L56" s="9" t="s">
        <v>14414</v>
      </c>
      <c r="M56" s="12" t="s">
        <v>14555</v>
      </c>
    </row>
    <row r="57" customHeight="1" spans="1:13">
      <c r="A57" s="9" t="s">
        <v>14544</v>
      </c>
      <c r="B57" s="8" t="s">
        <v>14408</v>
      </c>
      <c r="C57" s="10">
        <v>2</v>
      </c>
      <c r="D57" s="8">
        <v>0</v>
      </c>
      <c r="E57" s="9" t="s">
        <v>14556</v>
      </c>
      <c r="F57" s="9" t="s">
        <v>14557</v>
      </c>
      <c r="G57" s="8" t="s">
        <v>14411</v>
      </c>
      <c r="H57" s="8"/>
      <c r="I57" s="11">
        <v>0</v>
      </c>
      <c r="J57" s="8" t="s">
        <v>14412</v>
      </c>
      <c r="K57" s="8" t="s">
        <v>14413</v>
      </c>
      <c r="L57" s="9" t="s">
        <v>14414</v>
      </c>
      <c r="M57" s="12" t="s">
        <v>14487</v>
      </c>
    </row>
    <row r="58" customHeight="1" spans="1:13">
      <c r="A58" s="9" t="s">
        <v>14544</v>
      </c>
      <c r="B58" s="8" t="s">
        <v>14408</v>
      </c>
      <c r="C58" s="10">
        <v>2</v>
      </c>
      <c r="D58" s="8">
        <v>0</v>
      </c>
      <c r="E58" s="9" t="s">
        <v>14558</v>
      </c>
      <c r="F58" s="9" t="s">
        <v>11463</v>
      </c>
      <c r="G58" s="8" t="s">
        <v>14411</v>
      </c>
      <c r="H58" s="8"/>
      <c r="I58" s="11">
        <v>0</v>
      </c>
      <c r="J58" s="8" t="s">
        <v>14412</v>
      </c>
      <c r="K58" s="8" t="s">
        <v>14413</v>
      </c>
      <c r="L58" s="9" t="s">
        <v>14430</v>
      </c>
      <c r="M58" s="12" t="s">
        <v>14484</v>
      </c>
    </row>
    <row r="59" customHeight="1" spans="1:13">
      <c r="A59" s="9" t="s">
        <v>14544</v>
      </c>
      <c r="B59" s="8" t="s">
        <v>14408</v>
      </c>
      <c r="C59" s="10">
        <v>2</v>
      </c>
      <c r="D59" s="8">
        <v>0</v>
      </c>
      <c r="E59" s="9" t="s">
        <v>14559</v>
      </c>
      <c r="F59" s="9" t="s">
        <v>14560</v>
      </c>
      <c r="G59" s="8" t="s">
        <v>14411</v>
      </c>
      <c r="H59" s="8"/>
      <c r="I59" s="11">
        <v>0</v>
      </c>
      <c r="J59" s="8" t="s">
        <v>14412</v>
      </c>
      <c r="K59" s="8" t="s">
        <v>14413</v>
      </c>
      <c r="L59" s="9" t="s">
        <v>14414</v>
      </c>
      <c r="M59" s="12" t="s">
        <v>14462</v>
      </c>
    </row>
    <row r="60" customHeight="1" spans="1:13">
      <c r="A60" s="9" t="s">
        <v>14544</v>
      </c>
      <c r="B60" s="8" t="s">
        <v>14408</v>
      </c>
      <c r="C60" s="10">
        <v>2</v>
      </c>
      <c r="D60" s="8">
        <v>0</v>
      </c>
      <c r="E60" s="9" t="s">
        <v>14561</v>
      </c>
      <c r="F60" s="9" t="s">
        <v>14562</v>
      </c>
      <c r="G60" s="8" t="s">
        <v>14411</v>
      </c>
      <c r="H60" s="8"/>
      <c r="I60" s="11">
        <v>0</v>
      </c>
      <c r="J60" s="8" t="s">
        <v>14412</v>
      </c>
      <c r="K60" s="8" t="s">
        <v>14413</v>
      </c>
      <c r="L60" s="9" t="s">
        <v>14414</v>
      </c>
      <c r="M60" s="12" t="s">
        <v>14467</v>
      </c>
    </row>
    <row r="61" customHeight="1" spans="1:13">
      <c r="A61" s="9" t="s">
        <v>14544</v>
      </c>
      <c r="B61" s="8" t="s">
        <v>14408</v>
      </c>
      <c r="C61" s="10">
        <v>2</v>
      </c>
      <c r="D61" s="8">
        <v>0</v>
      </c>
      <c r="E61" s="9" t="s">
        <v>14563</v>
      </c>
      <c r="F61" s="9" t="s">
        <v>14564</v>
      </c>
      <c r="G61" s="8" t="s">
        <v>14411</v>
      </c>
      <c r="H61" s="8"/>
      <c r="I61" s="11">
        <v>0</v>
      </c>
      <c r="J61" s="8" t="s">
        <v>14412</v>
      </c>
      <c r="K61" s="8" t="s">
        <v>14413</v>
      </c>
      <c r="L61" s="9" t="s">
        <v>14539</v>
      </c>
      <c r="M61" s="12" t="s">
        <v>14565</v>
      </c>
    </row>
    <row r="62" customHeight="1" spans="1:13">
      <c r="A62" s="9" t="s">
        <v>14544</v>
      </c>
      <c r="B62" s="8" t="s">
        <v>14408</v>
      </c>
      <c r="C62" s="10">
        <v>2</v>
      </c>
      <c r="D62" s="8">
        <v>0</v>
      </c>
      <c r="E62" s="9" t="s">
        <v>14566</v>
      </c>
      <c r="F62" s="9" t="s">
        <v>14567</v>
      </c>
      <c r="G62" s="8" t="s">
        <v>14411</v>
      </c>
      <c r="H62" s="8"/>
      <c r="I62" s="11">
        <v>0</v>
      </c>
      <c r="J62" s="8" t="s">
        <v>14412</v>
      </c>
      <c r="K62" s="8" t="s">
        <v>14413</v>
      </c>
      <c r="L62" s="9" t="s">
        <v>14414</v>
      </c>
      <c r="M62" s="12" t="s">
        <v>14487</v>
      </c>
    </row>
    <row r="63" customHeight="1" spans="1:13">
      <c r="A63" s="9" t="s">
        <v>14544</v>
      </c>
      <c r="B63" s="8" t="s">
        <v>14408</v>
      </c>
      <c r="C63" s="10">
        <v>2</v>
      </c>
      <c r="D63" s="8">
        <v>0</v>
      </c>
      <c r="E63" s="9" t="s">
        <v>14568</v>
      </c>
      <c r="F63" s="9" t="s">
        <v>14569</v>
      </c>
      <c r="G63" s="8" t="s">
        <v>14411</v>
      </c>
      <c r="H63" s="8"/>
      <c r="I63" s="11">
        <v>0</v>
      </c>
      <c r="J63" s="8" t="s">
        <v>14412</v>
      </c>
      <c r="K63" s="8" t="s">
        <v>14413</v>
      </c>
      <c r="L63" s="9" t="s">
        <v>14539</v>
      </c>
      <c r="M63" s="12" t="s">
        <v>14565</v>
      </c>
    </row>
    <row r="64" customHeight="1" spans="1:13">
      <c r="A64" s="9" t="s">
        <v>14544</v>
      </c>
      <c r="B64" s="8" t="s">
        <v>14408</v>
      </c>
      <c r="C64" s="10">
        <v>2</v>
      </c>
      <c r="D64" s="8">
        <v>0</v>
      </c>
      <c r="E64" s="9" t="s">
        <v>14570</v>
      </c>
      <c r="F64" s="9" t="s">
        <v>14571</v>
      </c>
      <c r="G64" s="8" t="s">
        <v>14411</v>
      </c>
      <c r="H64" s="8"/>
      <c r="I64" s="11">
        <v>0</v>
      </c>
      <c r="J64" s="8" t="s">
        <v>14412</v>
      </c>
      <c r="K64" s="8" t="s">
        <v>14413</v>
      </c>
      <c r="L64" s="9" t="s">
        <v>14414</v>
      </c>
      <c r="M64" s="12" t="s">
        <v>14487</v>
      </c>
    </row>
    <row r="65" customHeight="1" spans="1:13">
      <c r="A65" s="9" t="s">
        <v>14544</v>
      </c>
      <c r="B65" s="8" t="s">
        <v>14408</v>
      </c>
      <c r="C65" s="10">
        <v>2</v>
      </c>
      <c r="D65" s="8">
        <v>0</v>
      </c>
      <c r="E65" s="9" t="s">
        <v>14572</v>
      </c>
      <c r="F65" s="9" t="s">
        <v>14573</v>
      </c>
      <c r="G65" s="8" t="s">
        <v>14411</v>
      </c>
      <c r="H65" s="8"/>
      <c r="I65" s="11">
        <v>0</v>
      </c>
      <c r="J65" s="8" t="s">
        <v>14412</v>
      </c>
      <c r="K65" s="8" t="s">
        <v>14413</v>
      </c>
      <c r="L65" s="9" t="s">
        <v>14414</v>
      </c>
      <c r="M65" s="12" t="s">
        <v>14446</v>
      </c>
    </row>
    <row r="66" customHeight="1" spans="1:13">
      <c r="A66" s="9" t="s">
        <v>14544</v>
      </c>
      <c r="B66" s="8" t="s">
        <v>14408</v>
      </c>
      <c r="C66" s="10">
        <v>2</v>
      </c>
      <c r="D66" s="8">
        <v>0</v>
      </c>
      <c r="E66" s="9" t="s">
        <v>14574</v>
      </c>
      <c r="F66" s="9" t="s">
        <v>14575</v>
      </c>
      <c r="G66" s="8" t="s">
        <v>14411</v>
      </c>
      <c r="H66" s="8"/>
      <c r="I66" s="11">
        <v>0</v>
      </c>
      <c r="J66" s="8" t="s">
        <v>14412</v>
      </c>
      <c r="K66" s="8" t="s">
        <v>14413</v>
      </c>
      <c r="L66" s="9" t="s">
        <v>14414</v>
      </c>
      <c r="M66" s="12" t="s">
        <v>14479</v>
      </c>
    </row>
    <row r="67" customHeight="1" spans="1:13">
      <c r="A67" s="9" t="s">
        <v>14544</v>
      </c>
      <c r="B67" s="8" t="s">
        <v>14408</v>
      </c>
      <c r="C67" s="10">
        <v>2</v>
      </c>
      <c r="D67" s="8">
        <v>0</v>
      </c>
      <c r="E67" s="9" t="s">
        <v>14576</v>
      </c>
      <c r="F67" s="9" t="s">
        <v>14577</v>
      </c>
      <c r="G67" s="8" t="s">
        <v>14411</v>
      </c>
      <c r="H67" s="8"/>
      <c r="I67" s="11">
        <v>0</v>
      </c>
      <c r="J67" s="8" t="s">
        <v>14412</v>
      </c>
      <c r="K67" s="8" t="s">
        <v>14413</v>
      </c>
      <c r="L67" s="9" t="s">
        <v>14414</v>
      </c>
      <c r="M67" s="12" t="s">
        <v>14421</v>
      </c>
    </row>
    <row r="68" customHeight="1" spans="1:13">
      <c r="A68" s="9" t="s">
        <v>14544</v>
      </c>
      <c r="B68" s="8" t="s">
        <v>14408</v>
      </c>
      <c r="C68" s="10">
        <v>2</v>
      </c>
      <c r="D68" s="8">
        <v>0</v>
      </c>
      <c r="E68" s="9" t="s">
        <v>14578</v>
      </c>
      <c r="F68" s="9" t="s">
        <v>14579</v>
      </c>
      <c r="G68" s="8" t="s">
        <v>14411</v>
      </c>
      <c r="H68" s="8"/>
      <c r="I68" s="11">
        <v>0</v>
      </c>
      <c r="J68" s="8" t="s">
        <v>14412</v>
      </c>
      <c r="K68" s="8" t="s">
        <v>14413</v>
      </c>
      <c r="L68" s="9" t="s">
        <v>14539</v>
      </c>
      <c r="M68" s="12" t="s">
        <v>14580</v>
      </c>
    </row>
    <row r="69" customHeight="1" spans="1:13">
      <c r="A69" s="9" t="s">
        <v>14544</v>
      </c>
      <c r="B69" s="8" t="s">
        <v>14408</v>
      </c>
      <c r="C69" s="10">
        <v>2</v>
      </c>
      <c r="D69" s="8">
        <v>0</v>
      </c>
      <c r="E69" s="9" t="s">
        <v>14581</v>
      </c>
      <c r="F69" s="9" t="s">
        <v>14582</v>
      </c>
      <c r="G69" s="8" t="s">
        <v>14411</v>
      </c>
      <c r="H69" s="8"/>
      <c r="I69" s="11">
        <v>0</v>
      </c>
      <c r="J69" s="8" t="s">
        <v>14412</v>
      </c>
      <c r="K69" s="8" t="s">
        <v>14413</v>
      </c>
      <c r="L69" s="9" t="s">
        <v>14414</v>
      </c>
      <c r="M69" s="12" t="s">
        <v>14583</v>
      </c>
    </row>
    <row r="70" customHeight="1" spans="1:13">
      <c r="A70" s="9" t="s">
        <v>14544</v>
      </c>
      <c r="B70" s="8" t="s">
        <v>14408</v>
      </c>
      <c r="C70" s="10">
        <v>2</v>
      </c>
      <c r="D70" s="8">
        <v>0</v>
      </c>
      <c r="E70" s="9" t="s">
        <v>14584</v>
      </c>
      <c r="F70" s="9" t="s">
        <v>14585</v>
      </c>
      <c r="G70" s="8" t="s">
        <v>14411</v>
      </c>
      <c r="H70" s="8"/>
      <c r="I70" s="11">
        <v>0</v>
      </c>
      <c r="J70" s="8" t="s">
        <v>14412</v>
      </c>
      <c r="K70" s="8" t="s">
        <v>14413</v>
      </c>
      <c r="L70" s="9" t="s">
        <v>14414</v>
      </c>
      <c r="M70" s="12" t="s">
        <v>14555</v>
      </c>
    </row>
    <row r="71" customHeight="1" spans="1:13">
      <c r="A71" s="9" t="s">
        <v>14544</v>
      </c>
      <c r="B71" s="8" t="s">
        <v>14408</v>
      </c>
      <c r="C71" s="10">
        <v>2</v>
      </c>
      <c r="D71" s="8">
        <v>0</v>
      </c>
      <c r="E71" s="9" t="s">
        <v>14586</v>
      </c>
      <c r="F71" s="9" t="s">
        <v>14587</v>
      </c>
      <c r="G71" s="8" t="s">
        <v>14411</v>
      </c>
      <c r="H71" s="8"/>
      <c r="I71" s="11">
        <v>0</v>
      </c>
      <c r="J71" s="8" t="s">
        <v>14412</v>
      </c>
      <c r="K71" s="8" t="s">
        <v>14413</v>
      </c>
      <c r="L71" s="9" t="s">
        <v>14430</v>
      </c>
      <c r="M71" s="12" t="s">
        <v>14484</v>
      </c>
    </row>
    <row r="72" customHeight="1" spans="1:13">
      <c r="A72" s="9" t="s">
        <v>14544</v>
      </c>
      <c r="B72" s="8" t="s">
        <v>14408</v>
      </c>
      <c r="C72" s="10">
        <v>2</v>
      </c>
      <c r="D72" s="8">
        <v>0</v>
      </c>
      <c r="E72" s="9" t="s">
        <v>14588</v>
      </c>
      <c r="F72" s="9" t="s">
        <v>14589</v>
      </c>
      <c r="G72" s="8" t="s">
        <v>14411</v>
      </c>
      <c r="H72" s="8"/>
      <c r="I72" s="11">
        <v>0</v>
      </c>
      <c r="J72" s="8" t="s">
        <v>14412</v>
      </c>
      <c r="K72" s="8" t="s">
        <v>14413</v>
      </c>
      <c r="L72" s="9" t="s">
        <v>14414</v>
      </c>
      <c r="M72" s="12" t="s">
        <v>14590</v>
      </c>
    </row>
    <row r="73" customHeight="1" spans="1:13">
      <c r="A73" s="9" t="s">
        <v>14544</v>
      </c>
      <c r="B73" s="8" t="s">
        <v>14408</v>
      </c>
      <c r="C73" s="10">
        <v>2</v>
      </c>
      <c r="D73" s="8">
        <v>0</v>
      </c>
      <c r="E73" s="9" t="s">
        <v>14591</v>
      </c>
      <c r="F73" s="9" t="s">
        <v>14592</v>
      </c>
      <c r="G73" s="8" t="s">
        <v>14411</v>
      </c>
      <c r="H73" s="8"/>
      <c r="I73" s="11">
        <v>0</v>
      </c>
      <c r="J73" s="8" t="s">
        <v>14412</v>
      </c>
      <c r="K73" s="8" t="s">
        <v>14413</v>
      </c>
      <c r="L73" s="9" t="s">
        <v>14490</v>
      </c>
      <c r="M73" s="12" t="s">
        <v>14552</v>
      </c>
    </row>
    <row r="74" customHeight="1" spans="1:13">
      <c r="A74" s="9" t="s">
        <v>14544</v>
      </c>
      <c r="B74" s="8" t="s">
        <v>14408</v>
      </c>
      <c r="C74" s="10">
        <v>2</v>
      </c>
      <c r="D74" s="8">
        <v>0</v>
      </c>
      <c r="E74" s="9" t="s">
        <v>14593</v>
      </c>
      <c r="F74" s="9" t="s">
        <v>14594</v>
      </c>
      <c r="G74" s="8" t="s">
        <v>14411</v>
      </c>
      <c r="H74" s="8"/>
      <c r="I74" s="11">
        <v>0</v>
      </c>
      <c r="J74" s="8" t="s">
        <v>14412</v>
      </c>
      <c r="K74" s="8" t="s">
        <v>14413</v>
      </c>
      <c r="L74" s="9" t="s">
        <v>14430</v>
      </c>
      <c r="M74" s="12" t="s">
        <v>14484</v>
      </c>
    </row>
    <row r="75" customHeight="1" spans="1:13">
      <c r="A75" s="9" t="s">
        <v>14544</v>
      </c>
      <c r="B75" s="8" t="s">
        <v>14408</v>
      </c>
      <c r="C75" s="10">
        <v>2</v>
      </c>
      <c r="D75" s="8">
        <v>0</v>
      </c>
      <c r="E75" s="9" t="s">
        <v>14595</v>
      </c>
      <c r="F75" s="9" t="s">
        <v>14596</v>
      </c>
      <c r="G75" s="8" t="s">
        <v>14411</v>
      </c>
      <c r="H75" s="8"/>
      <c r="I75" s="11">
        <v>0</v>
      </c>
      <c r="J75" s="8" t="s">
        <v>14412</v>
      </c>
      <c r="K75" s="8" t="s">
        <v>14413</v>
      </c>
      <c r="L75" s="9" t="s">
        <v>14414</v>
      </c>
      <c r="M75" s="12" t="s">
        <v>14555</v>
      </c>
    </row>
    <row r="76" customHeight="1" spans="1:13">
      <c r="A76" s="9" t="s">
        <v>14544</v>
      </c>
      <c r="B76" s="8" t="s">
        <v>14408</v>
      </c>
      <c r="C76" s="10">
        <v>2</v>
      </c>
      <c r="D76" s="8">
        <v>0</v>
      </c>
      <c r="E76" s="9" t="s">
        <v>14597</v>
      </c>
      <c r="F76" s="9" t="s">
        <v>14598</v>
      </c>
      <c r="G76" s="8" t="s">
        <v>14411</v>
      </c>
      <c r="H76" s="8"/>
      <c r="I76" s="11">
        <v>0</v>
      </c>
      <c r="J76" s="8" t="s">
        <v>14412</v>
      </c>
      <c r="K76" s="8" t="s">
        <v>14413</v>
      </c>
      <c r="L76" s="9" t="s">
        <v>14414</v>
      </c>
      <c r="M76" s="12" t="s">
        <v>14470</v>
      </c>
    </row>
    <row r="77" customHeight="1" spans="1:13">
      <c r="A77" s="9" t="s">
        <v>14544</v>
      </c>
      <c r="B77" s="8" t="s">
        <v>14408</v>
      </c>
      <c r="C77" s="10">
        <v>2</v>
      </c>
      <c r="D77" s="8">
        <v>0</v>
      </c>
      <c r="E77" s="9" t="s">
        <v>14599</v>
      </c>
      <c r="F77" s="9" t="s">
        <v>2473</v>
      </c>
      <c r="G77" s="8" t="s">
        <v>14411</v>
      </c>
      <c r="H77" s="8"/>
      <c r="I77" s="11">
        <v>0</v>
      </c>
      <c r="J77" s="8" t="s">
        <v>14412</v>
      </c>
      <c r="K77" s="8" t="s">
        <v>14413</v>
      </c>
      <c r="L77" s="9" t="s">
        <v>14490</v>
      </c>
      <c r="M77" s="12" t="s">
        <v>14600</v>
      </c>
    </row>
    <row r="78" customHeight="1" spans="1:13">
      <c r="A78" s="9" t="s">
        <v>14544</v>
      </c>
      <c r="B78" s="8" t="s">
        <v>14408</v>
      </c>
      <c r="C78" s="10">
        <v>2</v>
      </c>
      <c r="D78" s="8">
        <v>0</v>
      </c>
      <c r="E78" s="9" t="s">
        <v>14601</v>
      </c>
      <c r="F78" s="9" t="s">
        <v>14602</v>
      </c>
      <c r="G78" s="8" t="s">
        <v>14411</v>
      </c>
      <c r="H78" s="8"/>
      <c r="I78" s="11">
        <v>0</v>
      </c>
      <c r="J78" s="8" t="s">
        <v>14412</v>
      </c>
      <c r="K78" s="8" t="s">
        <v>14413</v>
      </c>
      <c r="L78" s="9" t="s">
        <v>14430</v>
      </c>
      <c r="M78" s="12" t="s">
        <v>14484</v>
      </c>
    </row>
    <row r="79" customHeight="1" spans="1:13">
      <c r="A79" s="9" t="s">
        <v>14544</v>
      </c>
      <c r="B79" s="8" t="s">
        <v>14408</v>
      </c>
      <c r="C79" s="10">
        <v>2</v>
      </c>
      <c r="D79" s="8">
        <v>0</v>
      </c>
      <c r="E79" s="9" t="s">
        <v>14603</v>
      </c>
      <c r="F79" s="9" t="s">
        <v>14604</v>
      </c>
      <c r="G79" s="8" t="s">
        <v>14411</v>
      </c>
      <c r="H79" s="8"/>
      <c r="I79" s="11">
        <v>0</v>
      </c>
      <c r="J79" s="8" t="s">
        <v>14412</v>
      </c>
      <c r="K79" s="8" t="s">
        <v>14413</v>
      </c>
      <c r="L79" s="9" t="s">
        <v>14414</v>
      </c>
      <c r="M79" s="12" t="s">
        <v>14424</v>
      </c>
    </row>
    <row r="80" customHeight="1" spans="1:13">
      <c r="A80" s="9" t="s">
        <v>14544</v>
      </c>
      <c r="B80" s="8" t="s">
        <v>14408</v>
      </c>
      <c r="C80" s="10">
        <v>2</v>
      </c>
      <c r="D80" s="8">
        <v>0</v>
      </c>
      <c r="E80" s="9" t="s">
        <v>14605</v>
      </c>
      <c r="F80" s="9" t="s">
        <v>14606</v>
      </c>
      <c r="G80" s="8" t="s">
        <v>14411</v>
      </c>
      <c r="H80" s="8"/>
      <c r="I80" s="11">
        <v>0</v>
      </c>
      <c r="J80" s="8" t="s">
        <v>14412</v>
      </c>
      <c r="K80" s="8" t="s">
        <v>14413</v>
      </c>
      <c r="L80" s="9" t="s">
        <v>14414</v>
      </c>
      <c r="M80" s="12" t="s">
        <v>14555</v>
      </c>
    </row>
    <row r="81" customHeight="1" spans="1:13">
      <c r="A81" s="9" t="s">
        <v>14544</v>
      </c>
      <c r="B81" s="8" t="s">
        <v>14408</v>
      </c>
      <c r="C81" s="10">
        <v>2</v>
      </c>
      <c r="D81" s="8">
        <v>0</v>
      </c>
      <c r="E81" s="9" t="s">
        <v>14607</v>
      </c>
      <c r="F81" s="9" t="s">
        <v>6358</v>
      </c>
      <c r="G81" s="8" t="s">
        <v>14411</v>
      </c>
      <c r="H81" s="8"/>
      <c r="I81" s="11">
        <v>0</v>
      </c>
      <c r="J81" s="8" t="s">
        <v>14412</v>
      </c>
      <c r="K81" s="8" t="s">
        <v>14413</v>
      </c>
      <c r="L81" s="9" t="s">
        <v>14414</v>
      </c>
      <c r="M81" s="12" t="s">
        <v>14536</v>
      </c>
    </row>
    <row r="82" customHeight="1" spans="1:13">
      <c r="A82" s="9" t="s">
        <v>14544</v>
      </c>
      <c r="B82" s="8" t="s">
        <v>14408</v>
      </c>
      <c r="C82" s="10">
        <v>2</v>
      </c>
      <c r="D82" s="8">
        <v>0</v>
      </c>
      <c r="E82" s="9" t="s">
        <v>14608</v>
      </c>
      <c r="F82" s="9" t="s">
        <v>14609</v>
      </c>
      <c r="G82" s="8" t="s">
        <v>14411</v>
      </c>
      <c r="H82" s="8"/>
      <c r="I82" s="11">
        <v>0</v>
      </c>
      <c r="J82" s="8" t="s">
        <v>14412</v>
      </c>
      <c r="K82" s="8" t="s">
        <v>14413</v>
      </c>
      <c r="L82" s="9" t="s">
        <v>14414</v>
      </c>
      <c r="M82" s="12" t="s">
        <v>14427</v>
      </c>
    </row>
    <row r="83" customHeight="1" spans="1:13">
      <c r="A83" s="9" t="s">
        <v>14544</v>
      </c>
      <c r="B83" s="8" t="s">
        <v>14408</v>
      </c>
      <c r="C83" s="10">
        <v>2</v>
      </c>
      <c r="D83" s="8">
        <v>0</v>
      </c>
      <c r="E83" s="9" t="s">
        <v>14610</v>
      </c>
      <c r="F83" s="9" t="s">
        <v>14611</v>
      </c>
      <c r="G83" s="8" t="s">
        <v>14411</v>
      </c>
      <c r="H83" s="8"/>
      <c r="I83" s="11">
        <v>0</v>
      </c>
      <c r="J83" s="8" t="s">
        <v>14412</v>
      </c>
      <c r="K83" s="8" t="s">
        <v>14413</v>
      </c>
      <c r="L83" s="9" t="s">
        <v>14490</v>
      </c>
      <c r="M83" s="12" t="s">
        <v>14612</v>
      </c>
    </row>
    <row r="84" customHeight="1" spans="1:13">
      <c r="A84" s="9" t="s">
        <v>14544</v>
      </c>
      <c r="B84" s="8" t="s">
        <v>14408</v>
      </c>
      <c r="C84" s="10">
        <v>2</v>
      </c>
      <c r="D84" s="8">
        <v>0</v>
      </c>
      <c r="E84" s="9" t="s">
        <v>14613</v>
      </c>
      <c r="F84" s="9" t="s">
        <v>14614</v>
      </c>
      <c r="G84" s="8" t="s">
        <v>14411</v>
      </c>
      <c r="H84" s="8"/>
      <c r="I84" s="11">
        <v>0</v>
      </c>
      <c r="J84" s="8" t="s">
        <v>14412</v>
      </c>
      <c r="K84" s="8" t="s">
        <v>14413</v>
      </c>
      <c r="L84" s="9" t="s">
        <v>14414</v>
      </c>
      <c r="M84" s="12" t="s">
        <v>14583</v>
      </c>
    </row>
    <row r="85" customHeight="1" spans="1:13">
      <c r="A85" s="9" t="s">
        <v>14544</v>
      </c>
      <c r="B85" s="8" t="s">
        <v>14408</v>
      </c>
      <c r="C85" s="10">
        <v>2</v>
      </c>
      <c r="D85" s="8">
        <v>0</v>
      </c>
      <c r="E85" s="9" t="s">
        <v>14615</v>
      </c>
      <c r="F85" s="9" t="s">
        <v>14616</v>
      </c>
      <c r="G85" s="8" t="s">
        <v>14411</v>
      </c>
      <c r="H85" s="8"/>
      <c r="I85" s="11">
        <v>0</v>
      </c>
      <c r="J85" s="8" t="s">
        <v>14412</v>
      </c>
      <c r="K85" s="8" t="s">
        <v>14413</v>
      </c>
      <c r="L85" s="9" t="s">
        <v>14414</v>
      </c>
      <c r="M85" s="12" t="s">
        <v>14487</v>
      </c>
    </row>
    <row r="86" customHeight="1" spans="1:13">
      <c r="A86" s="9" t="s">
        <v>14544</v>
      </c>
      <c r="B86" s="8" t="s">
        <v>14408</v>
      </c>
      <c r="C86" s="10">
        <v>2</v>
      </c>
      <c r="D86" s="8">
        <v>0</v>
      </c>
      <c r="E86" s="9" t="s">
        <v>14617</v>
      </c>
      <c r="F86" s="9" t="s">
        <v>14618</v>
      </c>
      <c r="G86" s="8" t="s">
        <v>14411</v>
      </c>
      <c r="H86" s="8"/>
      <c r="I86" s="11">
        <v>0</v>
      </c>
      <c r="J86" s="8" t="s">
        <v>14412</v>
      </c>
      <c r="K86" s="8" t="s">
        <v>14413</v>
      </c>
      <c r="L86" s="9" t="s">
        <v>14414</v>
      </c>
      <c r="M86" s="12" t="s">
        <v>14470</v>
      </c>
    </row>
    <row r="87" customHeight="1" spans="1:13">
      <c r="A87" s="9" t="s">
        <v>14544</v>
      </c>
      <c r="B87" s="8" t="s">
        <v>14408</v>
      </c>
      <c r="C87" s="10">
        <v>2</v>
      </c>
      <c r="D87" s="8">
        <v>0</v>
      </c>
      <c r="E87" s="9" t="s">
        <v>14619</v>
      </c>
      <c r="F87" s="9" t="s">
        <v>14620</v>
      </c>
      <c r="G87" s="8" t="s">
        <v>14411</v>
      </c>
      <c r="H87" s="8"/>
      <c r="I87" s="11">
        <v>0</v>
      </c>
      <c r="J87" s="8" t="s">
        <v>14412</v>
      </c>
      <c r="K87" s="8" t="s">
        <v>14413</v>
      </c>
      <c r="L87" s="9" t="s">
        <v>14414</v>
      </c>
      <c r="M87" s="12" t="s">
        <v>14583</v>
      </c>
    </row>
    <row r="88" customHeight="1" spans="1:13">
      <c r="A88" s="9" t="s">
        <v>14544</v>
      </c>
      <c r="B88" s="8" t="s">
        <v>14408</v>
      </c>
      <c r="C88" s="10">
        <v>2</v>
      </c>
      <c r="D88" s="8">
        <v>0</v>
      </c>
      <c r="E88" s="9" t="s">
        <v>14621</v>
      </c>
      <c r="F88" s="9" t="s">
        <v>14622</v>
      </c>
      <c r="G88" s="8" t="s">
        <v>14411</v>
      </c>
      <c r="H88" s="8"/>
      <c r="I88" s="11">
        <v>0</v>
      </c>
      <c r="J88" s="8" t="s">
        <v>14412</v>
      </c>
      <c r="K88" s="8" t="s">
        <v>14413</v>
      </c>
      <c r="L88" s="9" t="s">
        <v>14414</v>
      </c>
      <c r="M88" s="12" t="s">
        <v>14555</v>
      </c>
    </row>
    <row r="89" customHeight="1" spans="1:13">
      <c r="A89" s="9" t="s">
        <v>14544</v>
      </c>
      <c r="B89" s="8" t="s">
        <v>14408</v>
      </c>
      <c r="C89" s="10">
        <v>2</v>
      </c>
      <c r="D89" s="8">
        <v>0</v>
      </c>
      <c r="E89" s="9" t="s">
        <v>14623</v>
      </c>
      <c r="F89" s="9" t="s">
        <v>14624</v>
      </c>
      <c r="G89" s="8" t="s">
        <v>14411</v>
      </c>
      <c r="H89" s="8"/>
      <c r="I89" s="11">
        <v>0</v>
      </c>
      <c r="J89" s="8" t="s">
        <v>14412</v>
      </c>
      <c r="K89" s="8" t="s">
        <v>14413</v>
      </c>
      <c r="L89" s="9" t="s">
        <v>14430</v>
      </c>
      <c r="M89" s="12" t="s">
        <v>14625</v>
      </c>
    </row>
    <row r="90" customHeight="1" spans="1:13">
      <c r="A90" s="9" t="s">
        <v>14544</v>
      </c>
      <c r="B90" s="8" t="s">
        <v>14408</v>
      </c>
      <c r="C90" s="10">
        <v>2</v>
      </c>
      <c r="D90" s="8">
        <v>0</v>
      </c>
      <c r="E90" s="9" t="s">
        <v>14626</v>
      </c>
      <c r="F90" s="9" t="s">
        <v>14627</v>
      </c>
      <c r="G90" s="8" t="s">
        <v>14411</v>
      </c>
      <c r="H90" s="8"/>
      <c r="I90" s="11">
        <v>0</v>
      </c>
      <c r="J90" s="8" t="s">
        <v>14412</v>
      </c>
      <c r="K90" s="8" t="s">
        <v>14413</v>
      </c>
      <c r="L90" s="9" t="s">
        <v>14414</v>
      </c>
      <c r="M90" s="12" t="s">
        <v>14427</v>
      </c>
    </row>
    <row r="91" customHeight="1" spans="1:13">
      <c r="A91" s="9" t="s">
        <v>14628</v>
      </c>
      <c r="B91" s="8" t="s">
        <v>14408</v>
      </c>
      <c r="C91" s="10">
        <v>2</v>
      </c>
      <c r="D91" s="8">
        <v>0</v>
      </c>
      <c r="E91" s="9" t="s">
        <v>14629</v>
      </c>
      <c r="F91" s="9" t="s">
        <v>14630</v>
      </c>
      <c r="G91" s="8" t="s">
        <v>14411</v>
      </c>
      <c r="H91" s="8"/>
      <c r="I91" s="11">
        <v>0</v>
      </c>
      <c r="J91" s="8" t="s">
        <v>14412</v>
      </c>
      <c r="K91" s="8" t="s">
        <v>14413</v>
      </c>
      <c r="L91" s="9" t="s">
        <v>14414</v>
      </c>
      <c r="M91" s="12" t="s">
        <v>14415</v>
      </c>
    </row>
    <row r="92" customHeight="1" spans="1:13">
      <c r="A92" s="9" t="s">
        <v>14628</v>
      </c>
      <c r="B92" s="8" t="s">
        <v>14408</v>
      </c>
      <c r="C92" s="10">
        <v>2</v>
      </c>
      <c r="D92" s="8">
        <v>0</v>
      </c>
      <c r="E92" s="9" t="s">
        <v>14631</v>
      </c>
      <c r="F92" s="9" t="s">
        <v>14632</v>
      </c>
      <c r="G92" s="8" t="s">
        <v>14411</v>
      </c>
      <c r="H92" s="8"/>
      <c r="I92" s="11">
        <v>0</v>
      </c>
      <c r="J92" s="8" t="s">
        <v>14412</v>
      </c>
      <c r="K92" s="8" t="s">
        <v>14413</v>
      </c>
      <c r="L92" s="9" t="s">
        <v>14414</v>
      </c>
      <c r="M92" s="12" t="s">
        <v>14446</v>
      </c>
    </row>
    <row r="93" customHeight="1" spans="1:13">
      <c r="A93" s="9" t="s">
        <v>14628</v>
      </c>
      <c r="B93" s="8" t="s">
        <v>14408</v>
      </c>
      <c r="C93" s="10">
        <v>2</v>
      </c>
      <c r="D93" s="8">
        <v>0</v>
      </c>
      <c r="E93" s="9" t="s">
        <v>14633</v>
      </c>
      <c r="F93" s="9" t="s">
        <v>14634</v>
      </c>
      <c r="G93" s="8" t="s">
        <v>14411</v>
      </c>
      <c r="H93" s="8"/>
      <c r="I93" s="11">
        <v>0</v>
      </c>
      <c r="J93" s="8" t="s">
        <v>14412</v>
      </c>
      <c r="K93" s="8" t="s">
        <v>14413</v>
      </c>
      <c r="L93" s="9" t="s">
        <v>14414</v>
      </c>
      <c r="M93" s="12" t="s">
        <v>14415</v>
      </c>
    </row>
    <row r="94" customHeight="1" spans="1:13">
      <c r="A94" s="9" t="s">
        <v>14628</v>
      </c>
      <c r="B94" s="8" t="s">
        <v>14408</v>
      </c>
      <c r="C94" s="10">
        <v>2</v>
      </c>
      <c r="D94" s="8">
        <v>0</v>
      </c>
      <c r="E94" s="9" t="s">
        <v>14635</v>
      </c>
      <c r="F94" s="9" t="s">
        <v>14636</v>
      </c>
      <c r="G94" s="8" t="s">
        <v>14411</v>
      </c>
      <c r="H94" s="8"/>
      <c r="I94" s="11">
        <v>0</v>
      </c>
      <c r="J94" s="8" t="s">
        <v>14412</v>
      </c>
      <c r="K94" s="8" t="s">
        <v>14413</v>
      </c>
      <c r="L94" s="9" t="s">
        <v>14414</v>
      </c>
      <c r="M94" s="12" t="s">
        <v>14462</v>
      </c>
    </row>
    <row r="95" customHeight="1" spans="1:13">
      <c r="A95" s="9" t="s">
        <v>14628</v>
      </c>
      <c r="B95" s="8" t="s">
        <v>14408</v>
      </c>
      <c r="C95" s="10">
        <v>2</v>
      </c>
      <c r="D95" s="8">
        <v>0</v>
      </c>
      <c r="E95" s="9" t="s">
        <v>14637</v>
      </c>
      <c r="F95" s="9" t="s">
        <v>14638</v>
      </c>
      <c r="G95" s="8" t="s">
        <v>14411</v>
      </c>
      <c r="H95" s="8"/>
      <c r="I95" s="11">
        <v>0</v>
      </c>
      <c r="J95" s="8" t="s">
        <v>14412</v>
      </c>
      <c r="K95" s="8" t="s">
        <v>14413</v>
      </c>
      <c r="L95" s="9" t="s">
        <v>14414</v>
      </c>
      <c r="M95" s="12" t="s">
        <v>14459</v>
      </c>
    </row>
    <row r="96" customHeight="1" spans="1:13">
      <c r="A96" s="9" t="s">
        <v>14628</v>
      </c>
      <c r="B96" s="8" t="s">
        <v>14408</v>
      </c>
      <c r="C96" s="10">
        <v>2</v>
      </c>
      <c r="D96" s="8">
        <v>0</v>
      </c>
      <c r="E96" s="9" t="s">
        <v>14639</v>
      </c>
      <c r="F96" s="9" t="s">
        <v>14640</v>
      </c>
      <c r="G96" s="8" t="s">
        <v>14411</v>
      </c>
      <c r="H96" s="8"/>
      <c r="I96" s="11">
        <v>0</v>
      </c>
      <c r="J96" s="8" t="s">
        <v>14412</v>
      </c>
      <c r="K96" s="8" t="s">
        <v>14413</v>
      </c>
      <c r="L96" s="9" t="s">
        <v>14414</v>
      </c>
      <c r="M96" s="12" t="s">
        <v>14443</v>
      </c>
    </row>
    <row r="97" customHeight="1" spans="1:13">
      <c r="A97" s="9" t="s">
        <v>14628</v>
      </c>
      <c r="B97" s="8" t="s">
        <v>14408</v>
      </c>
      <c r="C97" s="10">
        <v>2</v>
      </c>
      <c r="D97" s="8">
        <v>0</v>
      </c>
      <c r="E97" s="9" t="s">
        <v>14641</v>
      </c>
      <c r="F97" s="9" t="s">
        <v>14642</v>
      </c>
      <c r="G97" s="8" t="s">
        <v>14411</v>
      </c>
      <c r="H97" s="8"/>
      <c r="I97" s="11">
        <v>0</v>
      </c>
      <c r="J97" s="8" t="s">
        <v>14412</v>
      </c>
      <c r="K97" s="8" t="s">
        <v>14413</v>
      </c>
      <c r="L97" s="9" t="s">
        <v>14490</v>
      </c>
      <c r="M97" s="12" t="s">
        <v>14543</v>
      </c>
    </row>
    <row r="98" customHeight="1" spans="1:13">
      <c r="A98" s="9" t="s">
        <v>14628</v>
      </c>
      <c r="B98" s="8" t="s">
        <v>14408</v>
      </c>
      <c r="C98" s="10">
        <v>2</v>
      </c>
      <c r="D98" s="8">
        <v>0</v>
      </c>
      <c r="E98" s="9" t="s">
        <v>14643</v>
      </c>
      <c r="F98" s="9" t="s">
        <v>14644</v>
      </c>
      <c r="G98" s="8" t="s">
        <v>14411</v>
      </c>
      <c r="H98" s="8"/>
      <c r="I98" s="11">
        <v>0</v>
      </c>
      <c r="J98" s="8" t="s">
        <v>14412</v>
      </c>
      <c r="K98" s="8" t="s">
        <v>14413</v>
      </c>
      <c r="L98" s="9" t="s">
        <v>14414</v>
      </c>
      <c r="M98" s="12" t="s">
        <v>14470</v>
      </c>
    </row>
    <row r="99" customHeight="1" spans="1:13">
      <c r="A99" s="9" t="s">
        <v>14628</v>
      </c>
      <c r="B99" s="8" t="s">
        <v>14408</v>
      </c>
      <c r="C99" s="10">
        <v>2</v>
      </c>
      <c r="D99" s="8">
        <v>0</v>
      </c>
      <c r="E99" s="9" t="s">
        <v>14645</v>
      </c>
      <c r="F99" s="9" t="s">
        <v>14646</v>
      </c>
      <c r="G99" s="8" t="s">
        <v>14411</v>
      </c>
      <c r="H99" s="8"/>
      <c r="I99" s="11">
        <v>0</v>
      </c>
      <c r="J99" s="8" t="s">
        <v>14412</v>
      </c>
      <c r="K99" s="8" t="s">
        <v>14413</v>
      </c>
      <c r="L99" s="9" t="s">
        <v>14430</v>
      </c>
      <c r="M99" s="12" t="s">
        <v>14515</v>
      </c>
    </row>
    <row r="100" customHeight="1" spans="1:13">
      <c r="A100" s="9" t="s">
        <v>14628</v>
      </c>
      <c r="B100" s="8" t="s">
        <v>14408</v>
      </c>
      <c r="C100" s="10">
        <v>2</v>
      </c>
      <c r="D100" s="8">
        <v>0</v>
      </c>
      <c r="E100" s="9" t="s">
        <v>14647</v>
      </c>
      <c r="F100" s="9" t="s">
        <v>14648</v>
      </c>
      <c r="G100" s="8" t="s">
        <v>14411</v>
      </c>
      <c r="H100" s="8"/>
      <c r="I100" s="11">
        <v>0</v>
      </c>
      <c r="J100" s="8" t="s">
        <v>14412</v>
      </c>
      <c r="K100" s="8" t="s">
        <v>14413</v>
      </c>
      <c r="L100" s="9" t="s">
        <v>14414</v>
      </c>
      <c r="M100" s="12" t="s">
        <v>14446</v>
      </c>
    </row>
    <row r="101" customHeight="1" spans="1:13">
      <c r="A101" s="9" t="s">
        <v>14628</v>
      </c>
      <c r="B101" s="8" t="s">
        <v>14408</v>
      </c>
      <c r="C101" s="10">
        <v>2</v>
      </c>
      <c r="D101" s="8">
        <v>0</v>
      </c>
      <c r="E101" s="9" t="s">
        <v>14649</v>
      </c>
      <c r="F101" s="9" t="s">
        <v>14650</v>
      </c>
      <c r="G101" s="8" t="s">
        <v>14411</v>
      </c>
      <c r="H101" s="8"/>
      <c r="I101" s="11">
        <v>0</v>
      </c>
      <c r="J101" s="8" t="s">
        <v>14412</v>
      </c>
      <c r="K101" s="8" t="s">
        <v>14413</v>
      </c>
      <c r="L101" s="9" t="s">
        <v>14414</v>
      </c>
      <c r="M101" s="12" t="s">
        <v>14446</v>
      </c>
    </row>
    <row r="102" customHeight="1" spans="1:13">
      <c r="A102" s="9" t="s">
        <v>14628</v>
      </c>
      <c r="B102" s="8" t="s">
        <v>14408</v>
      </c>
      <c r="C102" s="10">
        <v>2</v>
      </c>
      <c r="D102" s="8">
        <v>0</v>
      </c>
      <c r="E102" s="9" t="s">
        <v>14651</v>
      </c>
      <c r="F102" s="9" t="s">
        <v>14652</v>
      </c>
      <c r="G102" s="8" t="s">
        <v>14411</v>
      </c>
      <c r="H102" s="8"/>
      <c r="I102" s="11">
        <v>0</v>
      </c>
      <c r="J102" s="8" t="s">
        <v>14412</v>
      </c>
      <c r="K102" s="8" t="s">
        <v>14413</v>
      </c>
      <c r="L102" s="9" t="s">
        <v>14414</v>
      </c>
      <c r="M102" s="12" t="s">
        <v>14418</v>
      </c>
    </row>
    <row r="103" customHeight="1" spans="1:13">
      <c r="A103" s="9" t="s">
        <v>14628</v>
      </c>
      <c r="B103" s="8" t="s">
        <v>14408</v>
      </c>
      <c r="C103" s="10">
        <v>2</v>
      </c>
      <c r="D103" s="8">
        <v>0</v>
      </c>
      <c r="E103" s="9" t="s">
        <v>14653</v>
      </c>
      <c r="F103" s="9" t="s">
        <v>14654</v>
      </c>
      <c r="G103" s="8" t="s">
        <v>14411</v>
      </c>
      <c r="H103" s="8"/>
      <c r="I103" s="11">
        <v>0</v>
      </c>
      <c r="J103" s="8" t="s">
        <v>14412</v>
      </c>
      <c r="K103" s="8" t="s">
        <v>14413</v>
      </c>
      <c r="L103" s="9" t="s">
        <v>14430</v>
      </c>
      <c r="M103" s="12" t="s">
        <v>14515</v>
      </c>
    </row>
    <row r="104" customHeight="1" spans="1:13">
      <c r="A104" s="9" t="s">
        <v>14628</v>
      </c>
      <c r="B104" s="8" t="s">
        <v>14408</v>
      </c>
      <c r="C104" s="10">
        <v>2</v>
      </c>
      <c r="D104" s="8">
        <v>0</v>
      </c>
      <c r="E104" s="9" t="s">
        <v>14655</v>
      </c>
      <c r="F104" s="9" t="s">
        <v>14656</v>
      </c>
      <c r="G104" s="8" t="s">
        <v>14411</v>
      </c>
      <c r="H104" s="8"/>
      <c r="I104" s="11">
        <v>0</v>
      </c>
      <c r="J104" s="8" t="s">
        <v>14412</v>
      </c>
      <c r="K104" s="8" t="s">
        <v>14413</v>
      </c>
      <c r="L104" s="9" t="s">
        <v>14414</v>
      </c>
      <c r="M104" s="12" t="s">
        <v>14479</v>
      </c>
    </row>
    <row r="105" customHeight="1" spans="1:13">
      <c r="A105" s="9" t="s">
        <v>14628</v>
      </c>
      <c r="B105" s="8" t="s">
        <v>14408</v>
      </c>
      <c r="C105" s="10">
        <v>2</v>
      </c>
      <c r="D105" s="8">
        <v>0</v>
      </c>
      <c r="E105" s="9" t="s">
        <v>14657</v>
      </c>
      <c r="F105" s="9" t="s">
        <v>14658</v>
      </c>
      <c r="G105" s="8" t="s">
        <v>14411</v>
      </c>
      <c r="H105" s="8"/>
      <c r="I105" s="11">
        <v>0</v>
      </c>
      <c r="J105" s="8" t="s">
        <v>14412</v>
      </c>
      <c r="K105" s="8" t="s">
        <v>14413</v>
      </c>
      <c r="L105" s="9" t="s">
        <v>14414</v>
      </c>
      <c r="M105" s="12" t="s">
        <v>14479</v>
      </c>
    </row>
    <row r="106" customHeight="1" spans="1:13">
      <c r="A106" s="9" t="s">
        <v>14628</v>
      </c>
      <c r="B106" s="8" t="s">
        <v>14408</v>
      </c>
      <c r="C106" s="10">
        <v>2</v>
      </c>
      <c r="D106" s="8">
        <v>0</v>
      </c>
      <c r="E106" s="9" t="s">
        <v>14659</v>
      </c>
      <c r="F106" s="9" t="s">
        <v>14660</v>
      </c>
      <c r="G106" s="8" t="s">
        <v>14411</v>
      </c>
      <c r="H106" s="8"/>
      <c r="I106" s="11">
        <v>0</v>
      </c>
      <c r="J106" s="8" t="s">
        <v>14412</v>
      </c>
      <c r="K106" s="8" t="s">
        <v>14413</v>
      </c>
      <c r="L106" s="9" t="s">
        <v>14414</v>
      </c>
      <c r="M106" s="12" t="s">
        <v>14462</v>
      </c>
    </row>
    <row r="107" customHeight="1" spans="1:13">
      <c r="A107" s="9" t="s">
        <v>14628</v>
      </c>
      <c r="B107" s="8" t="s">
        <v>14408</v>
      </c>
      <c r="C107" s="10">
        <v>2</v>
      </c>
      <c r="D107" s="8">
        <v>0</v>
      </c>
      <c r="E107" s="9" t="s">
        <v>14661</v>
      </c>
      <c r="F107" s="9" t="s">
        <v>14662</v>
      </c>
      <c r="G107" s="8" t="s">
        <v>14411</v>
      </c>
      <c r="H107" s="8"/>
      <c r="I107" s="11">
        <v>0</v>
      </c>
      <c r="J107" s="8" t="s">
        <v>14412</v>
      </c>
      <c r="K107" s="8" t="s">
        <v>14413</v>
      </c>
      <c r="L107" s="9" t="s">
        <v>14414</v>
      </c>
      <c r="M107" s="12" t="s">
        <v>14470</v>
      </c>
    </row>
    <row r="108" customHeight="1" spans="1:13">
      <c r="A108" s="9" t="s">
        <v>14628</v>
      </c>
      <c r="B108" s="8" t="s">
        <v>14408</v>
      </c>
      <c r="C108" s="10">
        <v>2</v>
      </c>
      <c r="D108" s="8">
        <v>0</v>
      </c>
      <c r="E108" s="9" t="s">
        <v>14663</v>
      </c>
      <c r="F108" s="9" t="s">
        <v>14664</v>
      </c>
      <c r="G108" s="8" t="s">
        <v>14411</v>
      </c>
      <c r="H108" s="8"/>
      <c r="I108" s="11">
        <v>0</v>
      </c>
      <c r="J108" s="8" t="s">
        <v>14412</v>
      </c>
      <c r="K108" s="8" t="s">
        <v>14413</v>
      </c>
      <c r="L108" s="9" t="s">
        <v>14414</v>
      </c>
      <c r="M108" s="12" t="s">
        <v>14437</v>
      </c>
    </row>
    <row r="109" customHeight="1" spans="1:13">
      <c r="A109" s="9" t="s">
        <v>14628</v>
      </c>
      <c r="B109" s="8" t="s">
        <v>14408</v>
      </c>
      <c r="C109" s="10">
        <v>2</v>
      </c>
      <c r="D109" s="8">
        <v>0</v>
      </c>
      <c r="E109" s="9" t="s">
        <v>14665</v>
      </c>
      <c r="F109" s="9" t="s">
        <v>14666</v>
      </c>
      <c r="G109" s="8" t="s">
        <v>14411</v>
      </c>
      <c r="H109" s="8"/>
      <c r="I109" s="11">
        <v>0</v>
      </c>
      <c r="J109" s="8" t="s">
        <v>14412</v>
      </c>
      <c r="K109" s="8" t="s">
        <v>14413</v>
      </c>
      <c r="L109" s="9" t="s">
        <v>14414</v>
      </c>
      <c r="M109" s="12" t="s">
        <v>14479</v>
      </c>
    </row>
    <row r="110" customHeight="1" spans="1:13">
      <c r="A110" s="9" t="s">
        <v>14628</v>
      </c>
      <c r="B110" s="8" t="s">
        <v>14408</v>
      </c>
      <c r="C110" s="10">
        <v>2</v>
      </c>
      <c r="D110" s="8">
        <v>0</v>
      </c>
      <c r="E110" s="9" t="s">
        <v>14667</v>
      </c>
      <c r="F110" s="9" t="s">
        <v>14668</v>
      </c>
      <c r="G110" s="8" t="s">
        <v>14411</v>
      </c>
      <c r="H110" s="8"/>
      <c r="I110" s="11">
        <v>0</v>
      </c>
      <c r="J110" s="8" t="s">
        <v>14412</v>
      </c>
      <c r="K110" s="8" t="s">
        <v>14413</v>
      </c>
      <c r="L110" s="9" t="s">
        <v>14414</v>
      </c>
      <c r="M110" s="12" t="s">
        <v>14467</v>
      </c>
    </row>
    <row r="111" customHeight="1" spans="1:13">
      <c r="A111" s="9" t="s">
        <v>14628</v>
      </c>
      <c r="B111" s="8" t="s">
        <v>14408</v>
      </c>
      <c r="C111" s="10">
        <v>2</v>
      </c>
      <c r="D111" s="8">
        <v>0</v>
      </c>
      <c r="E111" s="9" t="s">
        <v>14669</v>
      </c>
      <c r="F111" s="9" t="s">
        <v>14670</v>
      </c>
      <c r="G111" s="8" t="s">
        <v>14411</v>
      </c>
      <c r="H111" s="8"/>
      <c r="I111" s="11">
        <v>0</v>
      </c>
      <c r="J111" s="8" t="s">
        <v>14412</v>
      </c>
      <c r="K111" s="8" t="s">
        <v>14413</v>
      </c>
      <c r="L111" s="9" t="s">
        <v>14414</v>
      </c>
      <c r="M111" s="12" t="s">
        <v>14459</v>
      </c>
    </row>
    <row r="112" customHeight="1" spans="1:13">
      <c r="A112" s="9" t="s">
        <v>14628</v>
      </c>
      <c r="B112" s="8" t="s">
        <v>14408</v>
      </c>
      <c r="C112" s="10">
        <v>2</v>
      </c>
      <c r="D112" s="8">
        <v>0</v>
      </c>
      <c r="E112" s="9" t="s">
        <v>14671</v>
      </c>
      <c r="F112" s="9" t="s">
        <v>14672</v>
      </c>
      <c r="G112" s="8" t="s">
        <v>14411</v>
      </c>
      <c r="H112" s="8"/>
      <c r="I112" s="11">
        <v>0</v>
      </c>
      <c r="J112" s="8" t="s">
        <v>14412</v>
      </c>
      <c r="K112" s="8" t="s">
        <v>14413</v>
      </c>
      <c r="L112" s="9" t="s">
        <v>14414</v>
      </c>
      <c r="M112" s="12" t="s">
        <v>14536</v>
      </c>
    </row>
    <row r="113" customHeight="1" spans="1:13">
      <c r="A113" s="9" t="s">
        <v>14628</v>
      </c>
      <c r="B113" s="8" t="s">
        <v>14408</v>
      </c>
      <c r="C113" s="10">
        <v>2</v>
      </c>
      <c r="D113" s="8">
        <v>0</v>
      </c>
      <c r="E113" s="9" t="s">
        <v>14673</v>
      </c>
      <c r="F113" s="9" t="s">
        <v>4512</v>
      </c>
      <c r="G113" s="8" t="s">
        <v>14411</v>
      </c>
      <c r="H113" s="8"/>
      <c r="I113" s="11">
        <v>0</v>
      </c>
      <c r="J113" s="8" t="s">
        <v>14412</v>
      </c>
      <c r="K113" s="8" t="s">
        <v>14413</v>
      </c>
      <c r="L113" s="9" t="s">
        <v>14414</v>
      </c>
      <c r="M113" s="12" t="s">
        <v>14427</v>
      </c>
    </row>
    <row r="114" customHeight="1" spans="1:13">
      <c r="A114" s="9" t="s">
        <v>14628</v>
      </c>
      <c r="B114" s="8" t="s">
        <v>14408</v>
      </c>
      <c r="C114" s="10">
        <v>2</v>
      </c>
      <c r="D114" s="8">
        <v>0</v>
      </c>
      <c r="E114" s="9" t="s">
        <v>14674</v>
      </c>
      <c r="F114" s="9" t="s">
        <v>14675</v>
      </c>
      <c r="G114" s="8" t="s">
        <v>14411</v>
      </c>
      <c r="H114" s="8"/>
      <c r="I114" s="11">
        <v>0</v>
      </c>
      <c r="J114" s="8" t="s">
        <v>14412</v>
      </c>
      <c r="K114" s="8" t="s">
        <v>14413</v>
      </c>
      <c r="L114" s="9" t="s">
        <v>14414</v>
      </c>
      <c r="M114" s="12" t="s">
        <v>14470</v>
      </c>
    </row>
    <row r="115" customHeight="1" spans="1:13">
      <c r="A115" s="9" t="s">
        <v>14628</v>
      </c>
      <c r="B115" s="8" t="s">
        <v>14408</v>
      </c>
      <c r="C115" s="10">
        <v>2</v>
      </c>
      <c r="D115" s="8">
        <v>0</v>
      </c>
      <c r="E115" s="9" t="s">
        <v>14676</v>
      </c>
      <c r="F115" s="9" t="s">
        <v>14677</v>
      </c>
      <c r="G115" s="8" t="s">
        <v>14411</v>
      </c>
      <c r="H115" s="8"/>
      <c r="I115" s="11">
        <v>0</v>
      </c>
      <c r="J115" s="8" t="s">
        <v>14412</v>
      </c>
      <c r="K115" s="8" t="s">
        <v>14413</v>
      </c>
      <c r="L115" s="9" t="s">
        <v>14490</v>
      </c>
      <c r="M115" s="12" t="s">
        <v>14501</v>
      </c>
    </row>
    <row r="116" customHeight="1" spans="1:13">
      <c r="A116" s="9" t="s">
        <v>14628</v>
      </c>
      <c r="B116" s="8" t="s">
        <v>14408</v>
      </c>
      <c r="C116" s="10">
        <v>2</v>
      </c>
      <c r="D116" s="8">
        <v>0</v>
      </c>
      <c r="E116" s="9" t="s">
        <v>14678</v>
      </c>
      <c r="F116" s="9" t="s">
        <v>14679</v>
      </c>
      <c r="G116" s="8" t="s">
        <v>14411</v>
      </c>
      <c r="H116" s="8"/>
      <c r="I116" s="11">
        <v>0</v>
      </c>
      <c r="J116" s="8" t="s">
        <v>14412</v>
      </c>
      <c r="K116" s="8" t="s">
        <v>14413</v>
      </c>
      <c r="L116" s="9" t="s">
        <v>14414</v>
      </c>
      <c r="M116" s="12" t="s">
        <v>14446</v>
      </c>
    </row>
    <row r="117" customHeight="1" spans="1:13">
      <c r="A117" s="9" t="s">
        <v>14628</v>
      </c>
      <c r="B117" s="8" t="s">
        <v>14408</v>
      </c>
      <c r="C117" s="10">
        <v>2</v>
      </c>
      <c r="D117" s="8">
        <v>0</v>
      </c>
      <c r="E117" s="9" t="s">
        <v>14680</v>
      </c>
      <c r="F117" s="9" t="s">
        <v>14681</v>
      </c>
      <c r="G117" s="8" t="s">
        <v>14411</v>
      </c>
      <c r="H117" s="8"/>
      <c r="I117" s="11">
        <v>0</v>
      </c>
      <c r="J117" s="8" t="s">
        <v>14412</v>
      </c>
      <c r="K117" s="8" t="s">
        <v>14413</v>
      </c>
      <c r="L117" s="9" t="s">
        <v>14414</v>
      </c>
      <c r="M117" s="12" t="s">
        <v>14467</v>
      </c>
    </row>
    <row r="118" customHeight="1" spans="1:13">
      <c r="A118" s="9" t="s">
        <v>14628</v>
      </c>
      <c r="B118" s="8" t="s">
        <v>14408</v>
      </c>
      <c r="C118" s="10">
        <v>2</v>
      </c>
      <c r="D118" s="8">
        <v>0</v>
      </c>
      <c r="E118" s="9" t="s">
        <v>14682</v>
      </c>
      <c r="F118" s="9" t="s">
        <v>14683</v>
      </c>
      <c r="G118" s="8" t="s">
        <v>14411</v>
      </c>
      <c r="H118" s="8"/>
      <c r="I118" s="11">
        <v>0</v>
      </c>
      <c r="J118" s="8" t="s">
        <v>14412</v>
      </c>
      <c r="K118" s="8" t="s">
        <v>14413</v>
      </c>
      <c r="L118" s="9" t="s">
        <v>14430</v>
      </c>
      <c r="M118" s="12" t="s">
        <v>14515</v>
      </c>
    </row>
    <row r="119" customHeight="1" spans="1:13">
      <c r="A119" s="9" t="s">
        <v>14628</v>
      </c>
      <c r="B119" s="8" t="s">
        <v>14408</v>
      </c>
      <c r="C119" s="10">
        <v>2</v>
      </c>
      <c r="D119" s="8">
        <v>0</v>
      </c>
      <c r="E119" s="9" t="s">
        <v>14684</v>
      </c>
      <c r="F119" s="9" t="s">
        <v>14685</v>
      </c>
      <c r="G119" s="8" t="s">
        <v>14411</v>
      </c>
      <c r="H119" s="8"/>
      <c r="I119" s="11">
        <v>0</v>
      </c>
      <c r="J119" s="8" t="s">
        <v>14412</v>
      </c>
      <c r="K119" s="8" t="s">
        <v>14413</v>
      </c>
      <c r="L119" s="9" t="s">
        <v>14414</v>
      </c>
      <c r="M119" s="12" t="s">
        <v>14470</v>
      </c>
    </row>
    <row r="120" customHeight="1" spans="1:13">
      <c r="A120" s="9" t="s">
        <v>14628</v>
      </c>
      <c r="B120" s="8" t="s">
        <v>14408</v>
      </c>
      <c r="C120" s="10">
        <v>2</v>
      </c>
      <c r="D120" s="8">
        <v>0</v>
      </c>
      <c r="E120" s="9" t="s">
        <v>14686</v>
      </c>
      <c r="F120" s="9" t="s">
        <v>14687</v>
      </c>
      <c r="G120" s="8" t="s">
        <v>14411</v>
      </c>
      <c r="H120" s="8"/>
      <c r="I120" s="11">
        <v>0</v>
      </c>
      <c r="J120" s="8" t="s">
        <v>14412</v>
      </c>
      <c r="K120" s="8" t="s">
        <v>14413</v>
      </c>
      <c r="L120" s="9" t="s">
        <v>14490</v>
      </c>
      <c r="M120" s="12" t="s">
        <v>14501</v>
      </c>
    </row>
    <row r="121" customHeight="1" spans="1:13">
      <c r="A121" s="9" t="s">
        <v>14628</v>
      </c>
      <c r="B121" s="8" t="s">
        <v>14408</v>
      </c>
      <c r="C121" s="10">
        <v>2</v>
      </c>
      <c r="D121" s="8">
        <v>0</v>
      </c>
      <c r="E121" s="9" t="s">
        <v>14688</v>
      </c>
      <c r="F121" s="9" t="s">
        <v>14689</v>
      </c>
      <c r="G121" s="8" t="s">
        <v>14411</v>
      </c>
      <c r="H121" s="8"/>
      <c r="I121" s="11">
        <v>0</v>
      </c>
      <c r="J121" s="8" t="s">
        <v>14412</v>
      </c>
      <c r="K121" s="8" t="s">
        <v>14413</v>
      </c>
      <c r="L121" s="9" t="s">
        <v>14414</v>
      </c>
      <c r="M121" s="12" t="s">
        <v>14424</v>
      </c>
    </row>
    <row r="122" customHeight="1" spans="1:13">
      <c r="A122" s="9" t="s">
        <v>14628</v>
      </c>
      <c r="B122" s="8" t="s">
        <v>14408</v>
      </c>
      <c r="C122" s="10">
        <v>2</v>
      </c>
      <c r="D122" s="8">
        <v>0</v>
      </c>
      <c r="E122" s="9" t="s">
        <v>14690</v>
      </c>
      <c r="F122" s="9" t="s">
        <v>14691</v>
      </c>
      <c r="G122" s="8" t="s">
        <v>14411</v>
      </c>
      <c r="H122" s="8"/>
      <c r="I122" s="11">
        <v>0</v>
      </c>
      <c r="J122" s="8" t="s">
        <v>14412</v>
      </c>
      <c r="K122" s="8" t="s">
        <v>14413</v>
      </c>
      <c r="L122" s="9" t="s">
        <v>14414</v>
      </c>
      <c r="M122" s="12" t="s">
        <v>14487</v>
      </c>
    </row>
    <row r="123" customHeight="1" spans="1:13">
      <c r="A123" s="9" t="s">
        <v>14628</v>
      </c>
      <c r="B123" s="8" t="s">
        <v>14408</v>
      </c>
      <c r="C123" s="10">
        <v>2</v>
      </c>
      <c r="D123" s="8">
        <v>0</v>
      </c>
      <c r="E123" s="9" t="s">
        <v>14692</v>
      </c>
      <c r="F123" s="9" t="s">
        <v>14693</v>
      </c>
      <c r="G123" s="8" t="s">
        <v>14411</v>
      </c>
      <c r="H123" s="8"/>
      <c r="I123" s="11">
        <v>0</v>
      </c>
      <c r="J123" s="8" t="s">
        <v>14412</v>
      </c>
      <c r="K123" s="8" t="s">
        <v>14413</v>
      </c>
      <c r="L123" s="9" t="s">
        <v>14414</v>
      </c>
      <c r="M123" s="12" t="s">
        <v>14443</v>
      </c>
    </row>
    <row r="124" customHeight="1" spans="1:13">
      <c r="A124" s="9" t="s">
        <v>14628</v>
      </c>
      <c r="B124" s="8" t="s">
        <v>14408</v>
      </c>
      <c r="C124" s="10">
        <v>2</v>
      </c>
      <c r="D124" s="8">
        <v>0</v>
      </c>
      <c r="E124" s="9" t="s">
        <v>14694</v>
      </c>
      <c r="F124" s="9" t="s">
        <v>14695</v>
      </c>
      <c r="G124" s="8" t="s">
        <v>14411</v>
      </c>
      <c r="H124" s="8"/>
      <c r="I124" s="11">
        <v>0</v>
      </c>
      <c r="J124" s="8" t="s">
        <v>14412</v>
      </c>
      <c r="K124" s="8" t="s">
        <v>14413</v>
      </c>
      <c r="L124" s="9" t="s">
        <v>14414</v>
      </c>
      <c r="M124" s="12" t="s">
        <v>14459</v>
      </c>
    </row>
    <row r="125" customHeight="1" spans="1:13">
      <c r="A125" s="9" t="s">
        <v>14628</v>
      </c>
      <c r="B125" s="8" t="s">
        <v>14408</v>
      </c>
      <c r="C125" s="10">
        <v>2</v>
      </c>
      <c r="D125" s="8">
        <v>0</v>
      </c>
      <c r="E125" s="9" t="s">
        <v>14696</v>
      </c>
      <c r="F125" s="9" t="s">
        <v>14697</v>
      </c>
      <c r="G125" s="8" t="s">
        <v>14411</v>
      </c>
      <c r="H125" s="8"/>
      <c r="I125" s="11">
        <v>0</v>
      </c>
      <c r="J125" s="8" t="s">
        <v>14412</v>
      </c>
      <c r="K125" s="8" t="s">
        <v>14413</v>
      </c>
      <c r="L125" s="9" t="s">
        <v>14414</v>
      </c>
      <c r="M125" s="12" t="s">
        <v>14459</v>
      </c>
    </row>
    <row r="126" customHeight="1" spans="1:13">
      <c r="A126" s="9" t="s">
        <v>14628</v>
      </c>
      <c r="B126" s="8" t="s">
        <v>14408</v>
      </c>
      <c r="C126" s="10">
        <v>2</v>
      </c>
      <c r="D126" s="8">
        <v>0</v>
      </c>
      <c r="E126" s="9" t="s">
        <v>14698</v>
      </c>
      <c r="F126" s="9" t="s">
        <v>14699</v>
      </c>
      <c r="G126" s="8" t="s">
        <v>14411</v>
      </c>
      <c r="H126" s="8"/>
      <c r="I126" s="11">
        <v>0</v>
      </c>
      <c r="J126" s="8" t="s">
        <v>14412</v>
      </c>
      <c r="K126" s="8" t="s">
        <v>14413</v>
      </c>
      <c r="L126" s="9" t="s">
        <v>14414</v>
      </c>
      <c r="M126" s="12" t="s">
        <v>14418</v>
      </c>
    </row>
    <row r="127" customHeight="1" spans="1:13">
      <c r="A127" s="9" t="s">
        <v>14628</v>
      </c>
      <c r="B127" s="8" t="s">
        <v>14408</v>
      </c>
      <c r="C127" s="10">
        <v>2</v>
      </c>
      <c r="D127" s="8">
        <v>0</v>
      </c>
      <c r="E127" s="9" t="s">
        <v>14700</v>
      </c>
      <c r="F127" s="9" t="s">
        <v>14701</v>
      </c>
      <c r="G127" s="8" t="s">
        <v>14411</v>
      </c>
      <c r="H127" s="8"/>
      <c r="I127" s="11">
        <v>0</v>
      </c>
      <c r="J127" s="8" t="s">
        <v>14412</v>
      </c>
      <c r="K127" s="8" t="s">
        <v>14413</v>
      </c>
      <c r="L127" s="9" t="s">
        <v>14414</v>
      </c>
      <c r="M127" s="12" t="s">
        <v>14421</v>
      </c>
    </row>
    <row r="128" customHeight="1" spans="1:13">
      <c r="A128" s="9" t="s">
        <v>14628</v>
      </c>
      <c r="B128" s="8" t="s">
        <v>14408</v>
      </c>
      <c r="C128" s="10">
        <v>2</v>
      </c>
      <c r="D128" s="8">
        <v>0</v>
      </c>
      <c r="E128" s="9" t="s">
        <v>14702</v>
      </c>
      <c r="F128" s="9" t="s">
        <v>14703</v>
      </c>
      <c r="G128" s="8" t="s">
        <v>14411</v>
      </c>
      <c r="H128" s="8"/>
      <c r="I128" s="11">
        <v>0</v>
      </c>
      <c r="J128" s="8" t="s">
        <v>14412</v>
      </c>
      <c r="K128" s="8" t="s">
        <v>14413</v>
      </c>
      <c r="L128" s="9" t="s">
        <v>14490</v>
      </c>
      <c r="M128" s="12" t="s">
        <v>14501</v>
      </c>
    </row>
    <row r="129" customHeight="1" spans="1:13">
      <c r="A129" s="9" t="s">
        <v>14628</v>
      </c>
      <c r="B129" s="8" t="s">
        <v>14408</v>
      </c>
      <c r="C129" s="10">
        <v>2</v>
      </c>
      <c r="D129" s="8">
        <v>0</v>
      </c>
      <c r="E129" s="9" t="s">
        <v>14704</v>
      </c>
      <c r="F129" s="9" t="s">
        <v>14705</v>
      </c>
      <c r="G129" s="8" t="s">
        <v>14411</v>
      </c>
      <c r="H129" s="8"/>
      <c r="I129" s="11">
        <v>0</v>
      </c>
      <c r="J129" s="8" t="s">
        <v>14412</v>
      </c>
      <c r="K129" s="8" t="s">
        <v>14413</v>
      </c>
      <c r="L129" s="9" t="s">
        <v>14414</v>
      </c>
      <c r="M129" s="12" t="s">
        <v>14418</v>
      </c>
    </row>
    <row r="130" customHeight="1" spans="1:13">
      <c r="A130" s="9" t="s">
        <v>14706</v>
      </c>
      <c r="B130" s="8" t="s">
        <v>14408</v>
      </c>
      <c r="C130" s="10">
        <v>2</v>
      </c>
      <c r="D130" s="8">
        <v>0</v>
      </c>
      <c r="E130" s="9" t="s">
        <v>14707</v>
      </c>
      <c r="F130" s="9" t="s">
        <v>14708</v>
      </c>
      <c r="G130" s="8" t="s">
        <v>14411</v>
      </c>
      <c r="H130" s="8"/>
      <c r="I130" s="11">
        <v>0</v>
      </c>
      <c r="J130" s="8" t="s">
        <v>14412</v>
      </c>
      <c r="K130" s="8" t="s">
        <v>14413</v>
      </c>
      <c r="L130" s="9" t="s">
        <v>14539</v>
      </c>
      <c r="M130" s="12" t="s">
        <v>14709</v>
      </c>
    </row>
    <row r="131" customHeight="1" spans="1:13">
      <c r="A131" s="9" t="s">
        <v>14706</v>
      </c>
      <c r="B131" s="8" t="s">
        <v>14408</v>
      </c>
      <c r="C131" s="10">
        <v>2</v>
      </c>
      <c r="D131" s="8">
        <v>0</v>
      </c>
      <c r="E131" s="9" t="s">
        <v>14710</v>
      </c>
      <c r="F131" s="9" t="s">
        <v>14711</v>
      </c>
      <c r="G131" s="8" t="s">
        <v>14411</v>
      </c>
      <c r="H131" s="8"/>
      <c r="I131" s="11">
        <v>0</v>
      </c>
      <c r="J131" s="8" t="s">
        <v>14412</v>
      </c>
      <c r="K131" s="8" t="s">
        <v>14413</v>
      </c>
      <c r="L131" s="9" t="s">
        <v>14414</v>
      </c>
      <c r="M131" s="12" t="s">
        <v>14446</v>
      </c>
    </row>
    <row r="132" customHeight="1" spans="1:13">
      <c r="A132" s="9" t="s">
        <v>14706</v>
      </c>
      <c r="B132" s="8" t="s">
        <v>14408</v>
      </c>
      <c r="C132" s="10">
        <v>2</v>
      </c>
      <c r="D132" s="8">
        <v>0</v>
      </c>
      <c r="E132" s="9" t="s">
        <v>14712</v>
      </c>
      <c r="F132" s="9" t="s">
        <v>14713</v>
      </c>
      <c r="G132" s="8" t="s">
        <v>14411</v>
      </c>
      <c r="H132" s="8"/>
      <c r="I132" s="11">
        <v>0</v>
      </c>
      <c r="J132" s="8" t="s">
        <v>14412</v>
      </c>
      <c r="K132" s="8" t="s">
        <v>14413</v>
      </c>
      <c r="L132" s="9" t="s">
        <v>14414</v>
      </c>
      <c r="M132" s="12" t="s">
        <v>14555</v>
      </c>
    </row>
    <row r="133" customHeight="1" spans="1:13">
      <c r="A133" s="9" t="s">
        <v>14706</v>
      </c>
      <c r="B133" s="8" t="s">
        <v>14408</v>
      </c>
      <c r="C133" s="10">
        <v>2</v>
      </c>
      <c r="D133" s="8">
        <v>0</v>
      </c>
      <c r="E133" s="9" t="s">
        <v>14714</v>
      </c>
      <c r="F133" s="9" t="s">
        <v>14715</v>
      </c>
      <c r="G133" s="8" t="s">
        <v>14411</v>
      </c>
      <c r="H133" s="8"/>
      <c r="I133" s="11">
        <v>0</v>
      </c>
      <c r="J133" s="8" t="s">
        <v>14412</v>
      </c>
      <c r="K133" s="8" t="s">
        <v>14413</v>
      </c>
      <c r="L133" s="9" t="s">
        <v>14430</v>
      </c>
      <c r="M133" s="12" t="s">
        <v>14484</v>
      </c>
    </row>
    <row r="134" customHeight="1" spans="1:13">
      <c r="A134" s="9" t="s">
        <v>14706</v>
      </c>
      <c r="B134" s="8" t="s">
        <v>14408</v>
      </c>
      <c r="C134" s="10">
        <v>2</v>
      </c>
      <c r="D134" s="8">
        <v>0</v>
      </c>
      <c r="E134" s="9" t="s">
        <v>14716</v>
      </c>
      <c r="F134" s="9" t="s">
        <v>14717</v>
      </c>
      <c r="G134" s="8" t="s">
        <v>14411</v>
      </c>
      <c r="H134" s="8"/>
      <c r="I134" s="11">
        <v>0</v>
      </c>
      <c r="J134" s="8" t="s">
        <v>14412</v>
      </c>
      <c r="K134" s="8" t="s">
        <v>14413</v>
      </c>
      <c r="L134" s="9" t="s">
        <v>14430</v>
      </c>
      <c r="M134" s="12" t="s">
        <v>14431</v>
      </c>
    </row>
    <row r="135" customHeight="1" spans="1:13">
      <c r="A135" s="9" t="s">
        <v>14706</v>
      </c>
      <c r="B135" s="8" t="s">
        <v>14408</v>
      </c>
      <c r="C135" s="10">
        <v>2</v>
      </c>
      <c r="D135" s="8">
        <v>0</v>
      </c>
      <c r="E135" s="9" t="s">
        <v>14718</v>
      </c>
      <c r="F135" s="9" t="s">
        <v>14719</v>
      </c>
      <c r="G135" s="8" t="s">
        <v>14411</v>
      </c>
      <c r="H135" s="8"/>
      <c r="I135" s="11">
        <v>0</v>
      </c>
      <c r="J135" s="8" t="s">
        <v>14412</v>
      </c>
      <c r="K135" s="8" t="s">
        <v>14413</v>
      </c>
      <c r="L135" s="9" t="s">
        <v>14414</v>
      </c>
      <c r="M135" s="12" t="s">
        <v>14536</v>
      </c>
    </row>
    <row r="136" customHeight="1" spans="1:13">
      <c r="A136" s="9" t="s">
        <v>14706</v>
      </c>
      <c r="B136" s="8" t="s">
        <v>14408</v>
      </c>
      <c r="C136" s="10">
        <v>2</v>
      </c>
      <c r="D136" s="8">
        <v>0</v>
      </c>
      <c r="E136" s="9" t="s">
        <v>14720</v>
      </c>
      <c r="F136" s="9" t="s">
        <v>14721</v>
      </c>
      <c r="G136" s="8" t="s">
        <v>14411</v>
      </c>
      <c r="H136" s="8"/>
      <c r="I136" s="11">
        <v>0</v>
      </c>
      <c r="J136" s="8" t="s">
        <v>14412</v>
      </c>
      <c r="K136" s="8" t="s">
        <v>14413</v>
      </c>
      <c r="L136" s="9" t="s">
        <v>14414</v>
      </c>
      <c r="M136" s="12" t="s">
        <v>14555</v>
      </c>
    </row>
    <row r="137" customHeight="1" spans="1:13">
      <c r="A137" s="9" t="s">
        <v>14706</v>
      </c>
      <c r="B137" s="8" t="s">
        <v>14408</v>
      </c>
      <c r="C137" s="10">
        <v>2</v>
      </c>
      <c r="D137" s="8">
        <v>0</v>
      </c>
      <c r="E137" s="9" t="s">
        <v>14722</v>
      </c>
      <c r="F137" s="9" t="s">
        <v>14723</v>
      </c>
      <c r="G137" s="8" t="s">
        <v>14411</v>
      </c>
      <c r="H137" s="8"/>
      <c r="I137" s="11">
        <v>0</v>
      </c>
      <c r="J137" s="8" t="s">
        <v>14412</v>
      </c>
      <c r="K137" s="8" t="s">
        <v>14413</v>
      </c>
      <c r="L137" s="9" t="s">
        <v>14414</v>
      </c>
      <c r="M137" s="12" t="s">
        <v>14583</v>
      </c>
    </row>
    <row r="138" customHeight="1" spans="1:13">
      <c r="A138" s="9" t="s">
        <v>14706</v>
      </c>
      <c r="B138" s="8" t="s">
        <v>14408</v>
      </c>
      <c r="C138" s="10">
        <v>2</v>
      </c>
      <c r="D138" s="8">
        <v>0</v>
      </c>
      <c r="E138" s="9" t="s">
        <v>14724</v>
      </c>
      <c r="F138" s="9" t="s">
        <v>14725</v>
      </c>
      <c r="G138" s="8" t="s">
        <v>14411</v>
      </c>
      <c r="H138" s="8"/>
      <c r="I138" s="11">
        <v>0</v>
      </c>
      <c r="J138" s="8" t="s">
        <v>14412</v>
      </c>
      <c r="K138" s="8" t="s">
        <v>14413</v>
      </c>
      <c r="L138" s="9" t="s">
        <v>14430</v>
      </c>
      <c r="M138" s="12" t="s">
        <v>14726</v>
      </c>
    </row>
    <row r="139" customHeight="1" spans="1:13">
      <c r="A139" s="9" t="s">
        <v>14706</v>
      </c>
      <c r="B139" s="8" t="s">
        <v>14408</v>
      </c>
      <c r="C139" s="10">
        <v>2</v>
      </c>
      <c r="D139" s="8">
        <v>0</v>
      </c>
      <c r="E139" s="9" t="s">
        <v>14727</v>
      </c>
      <c r="F139" s="9" t="s">
        <v>14728</v>
      </c>
      <c r="G139" s="8" t="s">
        <v>14411</v>
      </c>
      <c r="H139" s="8"/>
      <c r="I139" s="11">
        <v>0</v>
      </c>
      <c r="J139" s="8" t="s">
        <v>14412</v>
      </c>
      <c r="K139" s="8" t="s">
        <v>14413</v>
      </c>
      <c r="L139" s="9" t="s">
        <v>14414</v>
      </c>
      <c r="M139" s="12" t="s">
        <v>14467</v>
      </c>
    </row>
    <row r="140" customHeight="1" spans="1:13">
      <c r="A140" s="9" t="s">
        <v>14706</v>
      </c>
      <c r="B140" s="8" t="s">
        <v>14408</v>
      </c>
      <c r="C140" s="10">
        <v>2</v>
      </c>
      <c r="D140" s="8">
        <v>0</v>
      </c>
      <c r="E140" s="9" t="s">
        <v>14729</v>
      </c>
      <c r="F140" s="9" t="s">
        <v>14730</v>
      </c>
      <c r="G140" s="8" t="s">
        <v>14411</v>
      </c>
      <c r="H140" s="8"/>
      <c r="I140" s="11">
        <v>0</v>
      </c>
      <c r="J140" s="8" t="s">
        <v>14412</v>
      </c>
      <c r="K140" s="8" t="s">
        <v>14413</v>
      </c>
      <c r="L140" s="9" t="s">
        <v>14414</v>
      </c>
      <c r="M140" s="12" t="s">
        <v>14590</v>
      </c>
    </row>
    <row r="141" customHeight="1" spans="1:13">
      <c r="A141" s="9" t="s">
        <v>14706</v>
      </c>
      <c r="B141" s="8" t="s">
        <v>14408</v>
      </c>
      <c r="C141" s="10">
        <v>2</v>
      </c>
      <c r="D141" s="8">
        <v>0</v>
      </c>
      <c r="E141" s="9" t="s">
        <v>14731</v>
      </c>
      <c r="F141" s="9" t="s">
        <v>14732</v>
      </c>
      <c r="G141" s="8" t="s">
        <v>14411</v>
      </c>
      <c r="H141" s="8"/>
      <c r="I141" s="11">
        <v>0</v>
      </c>
      <c r="J141" s="8" t="s">
        <v>14412</v>
      </c>
      <c r="K141" s="8" t="s">
        <v>14413</v>
      </c>
      <c r="L141" s="9" t="s">
        <v>14414</v>
      </c>
      <c r="M141" s="12" t="s">
        <v>14555</v>
      </c>
    </row>
    <row r="142" customHeight="1" spans="1:13">
      <c r="A142" s="9" t="s">
        <v>14706</v>
      </c>
      <c r="B142" s="8" t="s">
        <v>14408</v>
      </c>
      <c r="C142" s="10">
        <v>2</v>
      </c>
      <c r="D142" s="8">
        <v>0</v>
      </c>
      <c r="E142" s="9" t="s">
        <v>14733</v>
      </c>
      <c r="F142" s="9" t="s">
        <v>14734</v>
      </c>
      <c r="G142" s="8" t="s">
        <v>14411</v>
      </c>
      <c r="H142" s="8"/>
      <c r="I142" s="11">
        <v>0</v>
      </c>
      <c r="J142" s="8" t="s">
        <v>14412</v>
      </c>
      <c r="K142" s="8" t="s">
        <v>14413</v>
      </c>
      <c r="L142" s="9" t="s">
        <v>14414</v>
      </c>
      <c r="M142" s="12" t="s">
        <v>14536</v>
      </c>
    </row>
    <row r="143" customHeight="1" spans="1:13">
      <c r="A143" s="9" t="s">
        <v>14706</v>
      </c>
      <c r="B143" s="8" t="s">
        <v>14408</v>
      </c>
      <c r="C143" s="10">
        <v>2</v>
      </c>
      <c r="D143" s="8">
        <v>0</v>
      </c>
      <c r="E143" s="9" t="s">
        <v>14735</v>
      </c>
      <c r="F143" s="9" t="s">
        <v>14736</v>
      </c>
      <c r="G143" s="8" t="s">
        <v>14411</v>
      </c>
      <c r="H143" s="8"/>
      <c r="I143" s="11">
        <v>0</v>
      </c>
      <c r="J143" s="8" t="s">
        <v>14412</v>
      </c>
      <c r="K143" s="8" t="s">
        <v>14413</v>
      </c>
      <c r="L143" s="9" t="s">
        <v>14414</v>
      </c>
      <c r="M143" s="12" t="s">
        <v>14479</v>
      </c>
    </row>
    <row r="144" customHeight="1" spans="1:13">
      <c r="A144" s="9" t="s">
        <v>14706</v>
      </c>
      <c r="B144" s="8" t="s">
        <v>14408</v>
      </c>
      <c r="C144" s="10">
        <v>2</v>
      </c>
      <c r="D144" s="8">
        <v>0</v>
      </c>
      <c r="E144" s="9" t="s">
        <v>14737</v>
      </c>
      <c r="F144" s="9" t="s">
        <v>14738</v>
      </c>
      <c r="G144" s="8" t="s">
        <v>14411</v>
      </c>
      <c r="H144" s="8"/>
      <c r="I144" s="11">
        <v>0</v>
      </c>
      <c r="J144" s="8" t="s">
        <v>14412</v>
      </c>
      <c r="K144" s="8" t="s">
        <v>14413</v>
      </c>
      <c r="L144" s="9" t="s">
        <v>14414</v>
      </c>
      <c r="M144" s="12" t="s">
        <v>14479</v>
      </c>
    </row>
    <row r="145" customHeight="1" spans="1:13">
      <c r="A145" s="9" t="s">
        <v>14706</v>
      </c>
      <c r="B145" s="8" t="s">
        <v>14408</v>
      </c>
      <c r="C145" s="10">
        <v>2</v>
      </c>
      <c r="D145" s="8">
        <v>0</v>
      </c>
      <c r="E145" s="9" t="s">
        <v>14739</v>
      </c>
      <c r="F145" s="9" t="s">
        <v>14740</v>
      </c>
      <c r="G145" s="8" t="s">
        <v>14411</v>
      </c>
      <c r="H145" s="8"/>
      <c r="I145" s="11">
        <v>0</v>
      </c>
      <c r="J145" s="8" t="s">
        <v>14412</v>
      </c>
      <c r="K145" s="8" t="s">
        <v>14413</v>
      </c>
      <c r="L145" s="9" t="s">
        <v>14414</v>
      </c>
      <c r="M145" s="12" t="s">
        <v>14536</v>
      </c>
    </row>
    <row r="146" customHeight="1" spans="1:13">
      <c r="A146" s="9" t="s">
        <v>14706</v>
      </c>
      <c r="B146" s="8" t="s">
        <v>14408</v>
      </c>
      <c r="C146" s="10">
        <v>2</v>
      </c>
      <c r="D146" s="8">
        <v>0</v>
      </c>
      <c r="E146" s="9" t="s">
        <v>14741</v>
      </c>
      <c r="F146" s="9" t="s">
        <v>14742</v>
      </c>
      <c r="G146" s="8" t="s">
        <v>14411</v>
      </c>
      <c r="H146" s="8"/>
      <c r="I146" s="11">
        <v>0</v>
      </c>
      <c r="J146" s="8" t="s">
        <v>14412</v>
      </c>
      <c r="K146" s="8" t="s">
        <v>14413</v>
      </c>
      <c r="L146" s="9" t="s">
        <v>14414</v>
      </c>
      <c r="M146" s="12" t="s">
        <v>14479</v>
      </c>
    </row>
    <row r="147" customHeight="1" spans="1:13">
      <c r="A147" s="9" t="s">
        <v>14706</v>
      </c>
      <c r="B147" s="8" t="s">
        <v>14408</v>
      </c>
      <c r="C147" s="10">
        <v>2</v>
      </c>
      <c r="D147" s="8">
        <v>0</v>
      </c>
      <c r="E147" s="9" t="s">
        <v>14743</v>
      </c>
      <c r="F147" s="9" t="s">
        <v>14744</v>
      </c>
      <c r="G147" s="8" t="s">
        <v>14411</v>
      </c>
      <c r="H147" s="8"/>
      <c r="I147" s="11">
        <v>0</v>
      </c>
      <c r="J147" s="8" t="s">
        <v>14412</v>
      </c>
      <c r="K147" s="8" t="s">
        <v>14413</v>
      </c>
      <c r="L147" s="9" t="s">
        <v>14430</v>
      </c>
      <c r="M147" s="12" t="s">
        <v>14625</v>
      </c>
    </row>
    <row r="148" customHeight="1" spans="1:13">
      <c r="A148" s="9" t="s">
        <v>14706</v>
      </c>
      <c r="B148" s="8" t="s">
        <v>14408</v>
      </c>
      <c r="C148" s="10">
        <v>2</v>
      </c>
      <c r="D148" s="8">
        <v>0</v>
      </c>
      <c r="E148" s="9" t="s">
        <v>14745</v>
      </c>
      <c r="F148" s="9" t="s">
        <v>14746</v>
      </c>
      <c r="G148" s="8" t="s">
        <v>14411</v>
      </c>
      <c r="H148" s="8"/>
      <c r="I148" s="11">
        <v>0</v>
      </c>
      <c r="J148" s="8" t="s">
        <v>14412</v>
      </c>
      <c r="K148" s="8" t="s">
        <v>14413</v>
      </c>
      <c r="L148" s="9" t="s">
        <v>14414</v>
      </c>
      <c r="M148" s="12" t="s">
        <v>14459</v>
      </c>
    </row>
    <row r="149" customHeight="1" spans="1:13">
      <c r="A149" s="9" t="s">
        <v>14706</v>
      </c>
      <c r="B149" s="8" t="s">
        <v>14408</v>
      </c>
      <c r="C149" s="10">
        <v>2</v>
      </c>
      <c r="D149" s="8">
        <v>0</v>
      </c>
      <c r="E149" s="9" t="s">
        <v>14747</v>
      </c>
      <c r="F149" s="9" t="s">
        <v>11087</v>
      </c>
      <c r="G149" s="8" t="s">
        <v>14411</v>
      </c>
      <c r="H149" s="8"/>
      <c r="I149" s="11">
        <v>0</v>
      </c>
      <c r="J149" s="8" t="s">
        <v>14412</v>
      </c>
      <c r="K149" s="8" t="s">
        <v>14413</v>
      </c>
      <c r="L149" s="9" t="s">
        <v>14490</v>
      </c>
      <c r="M149" s="12" t="s">
        <v>14600</v>
      </c>
    </row>
    <row r="150" customHeight="1" spans="1:13">
      <c r="A150" s="9" t="s">
        <v>14706</v>
      </c>
      <c r="B150" s="8" t="s">
        <v>14408</v>
      </c>
      <c r="C150" s="10">
        <v>2</v>
      </c>
      <c r="D150" s="8">
        <v>0</v>
      </c>
      <c r="E150" s="9" t="s">
        <v>14748</v>
      </c>
      <c r="F150" s="9" t="s">
        <v>14749</v>
      </c>
      <c r="G150" s="8" t="s">
        <v>14411</v>
      </c>
      <c r="H150" s="8"/>
      <c r="I150" s="11">
        <v>0</v>
      </c>
      <c r="J150" s="8" t="s">
        <v>14412</v>
      </c>
      <c r="K150" s="8" t="s">
        <v>14413</v>
      </c>
      <c r="L150" s="9" t="s">
        <v>14750</v>
      </c>
      <c r="M150" s="12" t="s">
        <v>14751</v>
      </c>
    </row>
    <row r="151" customHeight="1" spans="1:13">
      <c r="A151" s="9" t="s">
        <v>14706</v>
      </c>
      <c r="B151" s="8" t="s">
        <v>14408</v>
      </c>
      <c r="C151" s="10">
        <v>2</v>
      </c>
      <c r="D151" s="8">
        <v>0</v>
      </c>
      <c r="E151" s="9" t="s">
        <v>14752</v>
      </c>
      <c r="F151" s="9" t="s">
        <v>14753</v>
      </c>
      <c r="G151" s="8" t="s">
        <v>14411</v>
      </c>
      <c r="H151" s="8"/>
      <c r="I151" s="11">
        <v>0</v>
      </c>
      <c r="J151" s="8" t="s">
        <v>14412</v>
      </c>
      <c r="K151" s="8" t="s">
        <v>14413</v>
      </c>
      <c r="L151" s="9" t="s">
        <v>14414</v>
      </c>
      <c r="M151" s="12" t="s">
        <v>14427</v>
      </c>
    </row>
    <row r="152" customHeight="1" spans="1:13">
      <c r="A152" s="9" t="s">
        <v>14706</v>
      </c>
      <c r="B152" s="8" t="s">
        <v>14408</v>
      </c>
      <c r="C152" s="10">
        <v>2</v>
      </c>
      <c r="D152" s="8">
        <v>0</v>
      </c>
      <c r="E152" s="9" t="s">
        <v>14754</v>
      </c>
      <c r="F152" s="9" t="s">
        <v>14755</v>
      </c>
      <c r="G152" s="8" t="s">
        <v>14411</v>
      </c>
      <c r="H152" s="8"/>
      <c r="I152" s="11">
        <v>0</v>
      </c>
      <c r="J152" s="8" t="s">
        <v>14412</v>
      </c>
      <c r="K152" s="8" t="s">
        <v>14413</v>
      </c>
      <c r="L152" s="9" t="s">
        <v>14414</v>
      </c>
      <c r="M152" s="12" t="s">
        <v>14415</v>
      </c>
    </row>
    <row r="153" customHeight="1" spans="1:13">
      <c r="A153" s="9" t="s">
        <v>14706</v>
      </c>
      <c r="B153" s="8" t="s">
        <v>14408</v>
      </c>
      <c r="C153" s="10">
        <v>2</v>
      </c>
      <c r="D153" s="8">
        <v>0</v>
      </c>
      <c r="E153" s="9" t="s">
        <v>14756</v>
      </c>
      <c r="F153" s="9" t="s">
        <v>14757</v>
      </c>
      <c r="G153" s="8" t="s">
        <v>14411</v>
      </c>
      <c r="H153" s="8"/>
      <c r="I153" s="11">
        <v>0</v>
      </c>
      <c r="J153" s="8" t="s">
        <v>14412</v>
      </c>
      <c r="K153" s="8" t="s">
        <v>14413</v>
      </c>
      <c r="L153" s="9" t="s">
        <v>14414</v>
      </c>
      <c r="M153" s="12" t="s">
        <v>14536</v>
      </c>
    </row>
    <row r="154" customHeight="1" spans="1:13">
      <c r="A154" s="9" t="s">
        <v>14706</v>
      </c>
      <c r="B154" s="8" t="s">
        <v>14408</v>
      </c>
      <c r="C154" s="10">
        <v>2</v>
      </c>
      <c r="D154" s="8">
        <v>0</v>
      </c>
      <c r="E154" s="9" t="s">
        <v>14758</v>
      </c>
      <c r="F154" s="9" t="s">
        <v>14759</v>
      </c>
      <c r="G154" s="8" t="s">
        <v>14411</v>
      </c>
      <c r="H154" s="8"/>
      <c r="I154" s="11">
        <v>0</v>
      </c>
      <c r="J154" s="8" t="s">
        <v>14412</v>
      </c>
      <c r="K154" s="8" t="s">
        <v>14413</v>
      </c>
      <c r="L154" s="9" t="s">
        <v>14414</v>
      </c>
      <c r="M154" s="12" t="s">
        <v>14437</v>
      </c>
    </row>
    <row r="155" customHeight="1" spans="1:13">
      <c r="A155" s="9" t="s">
        <v>14706</v>
      </c>
      <c r="B155" s="8" t="s">
        <v>14408</v>
      </c>
      <c r="C155" s="10">
        <v>2</v>
      </c>
      <c r="D155" s="8">
        <v>0</v>
      </c>
      <c r="E155" s="9" t="s">
        <v>14760</v>
      </c>
      <c r="F155" s="9" t="s">
        <v>14761</v>
      </c>
      <c r="G155" s="8" t="s">
        <v>14411</v>
      </c>
      <c r="H155" s="8"/>
      <c r="I155" s="11">
        <v>0</v>
      </c>
      <c r="J155" s="8" t="s">
        <v>14412</v>
      </c>
      <c r="K155" s="8" t="s">
        <v>14413</v>
      </c>
      <c r="L155" s="9" t="s">
        <v>14490</v>
      </c>
      <c r="M155" s="12" t="s">
        <v>14491</v>
      </c>
    </row>
    <row r="156" customHeight="1" spans="1:13">
      <c r="A156" s="9" t="s">
        <v>14706</v>
      </c>
      <c r="B156" s="8" t="s">
        <v>14408</v>
      </c>
      <c r="C156" s="10">
        <v>2</v>
      </c>
      <c r="D156" s="8">
        <v>0</v>
      </c>
      <c r="E156" s="9" t="s">
        <v>14762</v>
      </c>
      <c r="F156" s="9" t="s">
        <v>14763</v>
      </c>
      <c r="G156" s="8" t="s">
        <v>14411</v>
      </c>
      <c r="H156" s="8"/>
      <c r="I156" s="11">
        <v>0</v>
      </c>
      <c r="J156" s="8" t="s">
        <v>14412</v>
      </c>
      <c r="K156" s="8" t="s">
        <v>14413</v>
      </c>
      <c r="L156" s="9" t="s">
        <v>14414</v>
      </c>
      <c r="M156" s="12" t="s">
        <v>14427</v>
      </c>
    </row>
    <row r="157" customHeight="1" spans="1:13">
      <c r="A157" s="9" t="s">
        <v>14706</v>
      </c>
      <c r="B157" s="8" t="s">
        <v>14408</v>
      </c>
      <c r="C157" s="10">
        <v>2</v>
      </c>
      <c r="D157" s="8">
        <v>0</v>
      </c>
      <c r="E157" s="9" t="s">
        <v>14764</v>
      </c>
      <c r="F157" s="9" t="s">
        <v>14765</v>
      </c>
      <c r="G157" s="8" t="s">
        <v>14411</v>
      </c>
      <c r="H157" s="8"/>
      <c r="I157" s="11">
        <v>0</v>
      </c>
      <c r="J157" s="8" t="s">
        <v>14412</v>
      </c>
      <c r="K157" s="8" t="s">
        <v>14413</v>
      </c>
      <c r="L157" s="9" t="s">
        <v>14430</v>
      </c>
      <c r="M157" s="12" t="s">
        <v>14766</v>
      </c>
    </row>
    <row r="158" customHeight="1" spans="1:13">
      <c r="A158" s="9" t="s">
        <v>14706</v>
      </c>
      <c r="B158" s="8" t="s">
        <v>14408</v>
      </c>
      <c r="C158" s="10">
        <v>2</v>
      </c>
      <c r="D158" s="8">
        <v>0</v>
      </c>
      <c r="E158" s="9" t="s">
        <v>14767</v>
      </c>
      <c r="F158" s="9" t="s">
        <v>14768</v>
      </c>
      <c r="G158" s="8" t="s">
        <v>14411</v>
      </c>
      <c r="H158" s="8"/>
      <c r="I158" s="11">
        <v>0</v>
      </c>
      <c r="J158" s="8" t="s">
        <v>14412</v>
      </c>
      <c r="K158" s="8" t="s">
        <v>14413</v>
      </c>
      <c r="L158" s="9" t="s">
        <v>14414</v>
      </c>
      <c r="M158" s="12" t="s">
        <v>14434</v>
      </c>
    </row>
    <row r="159" customHeight="1" spans="1:13">
      <c r="A159" s="9" t="s">
        <v>14706</v>
      </c>
      <c r="B159" s="8" t="s">
        <v>14408</v>
      </c>
      <c r="C159" s="10">
        <v>2</v>
      </c>
      <c r="D159" s="8">
        <v>0</v>
      </c>
      <c r="E159" s="9" t="s">
        <v>14769</v>
      </c>
      <c r="F159" s="9" t="s">
        <v>14770</v>
      </c>
      <c r="G159" s="8" t="s">
        <v>14411</v>
      </c>
      <c r="H159" s="8"/>
      <c r="I159" s="11">
        <v>0</v>
      </c>
      <c r="J159" s="8" t="s">
        <v>14412</v>
      </c>
      <c r="K159" s="8" t="s">
        <v>14413</v>
      </c>
      <c r="L159" s="9" t="s">
        <v>14414</v>
      </c>
      <c r="M159" s="12" t="s">
        <v>14434</v>
      </c>
    </row>
    <row r="160" customHeight="1" spans="1:13">
      <c r="A160" s="9" t="s">
        <v>14706</v>
      </c>
      <c r="B160" s="8" t="s">
        <v>14408</v>
      </c>
      <c r="C160" s="10">
        <v>2</v>
      </c>
      <c r="D160" s="8">
        <v>0</v>
      </c>
      <c r="E160" s="9" t="s">
        <v>14771</v>
      </c>
      <c r="F160" s="9" t="s">
        <v>14772</v>
      </c>
      <c r="G160" s="8" t="s">
        <v>14411</v>
      </c>
      <c r="H160" s="8"/>
      <c r="I160" s="11">
        <v>0</v>
      </c>
      <c r="J160" s="8" t="s">
        <v>14412</v>
      </c>
      <c r="K160" s="8" t="s">
        <v>14413</v>
      </c>
      <c r="L160" s="9" t="s">
        <v>14414</v>
      </c>
      <c r="M160" s="12" t="s">
        <v>14590</v>
      </c>
    </row>
    <row r="161" customHeight="1" spans="1:13">
      <c r="A161" s="9" t="s">
        <v>14706</v>
      </c>
      <c r="B161" s="8" t="s">
        <v>14408</v>
      </c>
      <c r="C161" s="10">
        <v>2</v>
      </c>
      <c r="D161" s="8">
        <v>0</v>
      </c>
      <c r="E161" s="9" t="s">
        <v>14773</v>
      </c>
      <c r="F161" s="9" t="s">
        <v>14774</v>
      </c>
      <c r="G161" s="8" t="s">
        <v>14411</v>
      </c>
      <c r="H161" s="8"/>
      <c r="I161" s="11">
        <v>0</v>
      </c>
      <c r="J161" s="8" t="s">
        <v>14412</v>
      </c>
      <c r="K161" s="8" t="s">
        <v>14413</v>
      </c>
      <c r="L161" s="9" t="s">
        <v>14414</v>
      </c>
      <c r="M161" s="12" t="s">
        <v>14418</v>
      </c>
    </row>
    <row r="162" customHeight="1" spans="1:13">
      <c r="A162" s="9" t="s">
        <v>14775</v>
      </c>
      <c r="B162" s="8" t="s">
        <v>14408</v>
      </c>
      <c r="C162" s="10">
        <v>2</v>
      </c>
      <c r="D162" s="8">
        <v>0</v>
      </c>
      <c r="E162" s="9" t="s">
        <v>14776</v>
      </c>
      <c r="F162" s="9" t="s">
        <v>14777</v>
      </c>
      <c r="G162" s="8" t="s">
        <v>14411</v>
      </c>
      <c r="H162" s="8"/>
      <c r="I162" s="11">
        <v>0</v>
      </c>
      <c r="J162" s="8" t="s">
        <v>14412</v>
      </c>
      <c r="K162" s="8" t="s">
        <v>14413</v>
      </c>
      <c r="L162" s="9" t="s">
        <v>14414</v>
      </c>
      <c r="M162" s="12" t="s">
        <v>14443</v>
      </c>
    </row>
    <row r="163" customHeight="1" spans="1:13">
      <c r="A163" s="9" t="s">
        <v>14775</v>
      </c>
      <c r="B163" s="8" t="s">
        <v>14408</v>
      </c>
      <c r="C163" s="10">
        <v>2</v>
      </c>
      <c r="D163" s="8">
        <v>0</v>
      </c>
      <c r="E163" s="9" t="s">
        <v>14778</v>
      </c>
      <c r="F163" s="9" t="s">
        <v>14779</v>
      </c>
      <c r="G163" s="8" t="s">
        <v>14411</v>
      </c>
      <c r="H163" s="8"/>
      <c r="I163" s="11">
        <v>0</v>
      </c>
      <c r="J163" s="8" t="s">
        <v>14412</v>
      </c>
      <c r="K163" s="8" t="s">
        <v>14413</v>
      </c>
      <c r="L163" s="9" t="s">
        <v>14414</v>
      </c>
      <c r="M163" s="12" t="s">
        <v>14443</v>
      </c>
    </row>
    <row r="164" customHeight="1" spans="1:13">
      <c r="A164" s="9" t="s">
        <v>14775</v>
      </c>
      <c r="B164" s="8" t="s">
        <v>14408</v>
      </c>
      <c r="C164" s="10">
        <v>2</v>
      </c>
      <c r="D164" s="8">
        <v>0</v>
      </c>
      <c r="E164" s="9" t="s">
        <v>14780</v>
      </c>
      <c r="F164" s="9" t="s">
        <v>14781</v>
      </c>
      <c r="G164" s="8" t="s">
        <v>14411</v>
      </c>
      <c r="H164" s="8"/>
      <c r="I164" s="11">
        <v>0</v>
      </c>
      <c r="J164" s="8" t="s">
        <v>14412</v>
      </c>
      <c r="K164" s="8" t="s">
        <v>14413</v>
      </c>
      <c r="L164" s="9" t="s">
        <v>14414</v>
      </c>
      <c r="M164" s="12" t="s">
        <v>14443</v>
      </c>
    </row>
    <row r="165" customHeight="1" spans="1:13">
      <c r="A165" s="9" t="s">
        <v>14775</v>
      </c>
      <c r="B165" s="8" t="s">
        <v>14408</v>
      </c>
      <c r="C165" s="10">
        <v>2</v>
      </c>
      <c r="D165" s="8">
        <v>0</v>
      </c>
      <c r="E165" s="9" t="s">
        <v>14782</v>
      </c>
      <c r="F165" s="9" t="s">
        <v>14783</v>
      </c>
      <c r="G165" s="8" t="s">
        <v>14411</v>
      </c>
      <c r="H165" s="8"/>
      <c r="I165" s="11">
        <v>0</v>
      </c>
      <c r="J165" s="8" t="s">
        <v>14412</v>
      </c>
      <c r="K165" s="8" t="s">
        <v>14413</v>
      </c>
      <c r="L165" s="9" t="s">
        <v>14414</v>
      </c>
      <c r="M165" s="12" t="s">
        <v>14459</v>
      </c>
    </row>
    <row r="166" customHeight="1" spans="1:13">
      <c r="A166" s="9" t="s">
        <v>14775</v>
      </c>
      <c r="B166" s="8" t="s">
        <v>14408</v>
      </c>
      <c r="C166" s="10">
        <v>2</v>
      </c>
      <c r="D166" s="8">
        <v>0</v>
      </c>
      <c r="E166" s="9" t="s">
        <v>14784</v>
      </c>
      <c r="F166" s="9" t="s">
        <v>14785</v>
      </c>
      <c r="G166" s="8" t="s">
        <v>14411</v>
      </c>
      <c r="H166" s="8"/>
      <c r="I166" s="11">
        <v>0</v>
      </c>
      <c r="J166" s="8" t="s">
        <v>14412</v>
      </c>
      <c r="K166" s="8" t="s">
        <v>14413</v>
      </c>
      <c r="L166" s="9" t="s">
        <v>14430</v>
      </c>
      <c r="M166" s="12" t="s">
        <v>14484</v>
      </c>
    </row>
    <row r="167" customHeight="1" spans="1:13">
      <c r="A167" s="9" t="s">
        <v>14775</v>
      </c>
      <c r="B167" s="8" t="s">
        <v>14408</v>
      </c>
      <c r="C167" s="10">
        <v>2</v>
      </c>
      <c r="D167" s="8">
        <v>0</v>
      </c>
      <c r="E167" s="9" t="s">
        <v>14786</v>
      </c>
      <c r="F167" s="9" t="s">
        <v>14787</v>
      </c>
      <c r="G167" s="8" t="s">
        <v>14411</v>
      </c>
      <c r="H167" s="8"/>
      <c r="I167" s="11">
        <v>0</v>
      </c>
      <c r="J167" s="8" t="s">
        <v>14412</v>
      </c>
      <c r="K167" s="8" t="s">
        <v>14413</v>
      </c>
      <c r="L167" s="9" t="s">
        <v>14490</v>
      </c>
      <c r="M167" s="12" t="s">
        <v>14518</v>
      </c>
    </row>
    <row r="168" customHeight="1" spans="1:13">
      <c r="A168" s="9" t="s">
        <v>14775</v>
      </c>
      <c r="B168" s="8" t="s">
        <v>14408</v>
      </c>
      <c r="C168" s="10">
        <v>2</v>
      </c>
      <c r="D168" s="8">
        <v>0</v>
      </c>
      <c r="E168" s="9" t="s">
        <v>14788</v>
      </c>
      <c r="F168" s="9" t="s">
        <v>14789</v>
      </c>
      <c r="G168" s="8" t="s">
        <v>14411</v>
      </c>
      <c r="H168" s="8"/>
      <c r="I168" s="11">
        <v>0</v>
      </c>
      <c r="J168" s="8" t="s">
        <v>14412</v>
      </c>
      <c r="K168" s="8" t="s">
        <v>14413</v>
      </c>
      <c r="L168" s="9" t="s">
        <v>14414</v>
      </c>
      <c r="M168" s="12" t="s">
        <v>14424</v>
      </c>
    </row>
    <row r="169" customHeight="1" spans="1:13">
      <c r="A169" s="9" t="s">
        <v>14775</v>
      </c>
      <c r="B169" s="8" t="s">
        <v>14408</v>
      </c>
      <c r="C169" s="10">
        <v>2</v>
      </c>
      <c r="D169" s="8">
        <v>0</v>
      </c>
      <c r="E169" s="9" t="s">
        <v>14790</v>
      </c>
      <c r="F169" s="9" t="s">
        <v>14791</v>
      </c>
      <c r="G169" s="8" t="s">
        <v>14411</v>
      </c>
      <c r="H169" s="8"/>
      <c r="I169" s="11">
        <v>0</v>
      </c>
      <c r="J169" s="8" t="s">
        <v>14412</v>
      </c>
      <c r="K169" s="8" t="s">
        <v>14413</v>
      </c>
      <c r="L169" s="9" t="s">
        <v>14414</v>
      </c>
      <c r="M169" s="12" t="s">
        <v>14462</v>
      </c>
    </row>
    <row r="170" customHeight="1" spans="1:13">
      <c r="A170" s="9" t="s">
        <v>14775</v>
      </c>
      <c r="B170" s="8" t="s">
        <v>14408</v>
      </c>
      <c r="C170" s="10">
        <v>2</v>
      </c>
      <c r="D170" s="8">
        <v>0</v>
      </c>
      <c r="E170" s="9" t="s">
        <v>14792</v>
      </c>
      <c r="F170" s="9" t="s">
        <v>14793</v>
      </c>
      <c r="G170" s="8" t="s">
        <v>14411</v>
      </c>
      <c r="H170" s="8"/>
      <c r="I170" s="11">
        <v>0</v>
      </c>
      <c r="J170" s="8" t="s">
        <v>14412</v>
      </c>
      <c r="K170" s="8" t="s">
        <v>14413</v>
      </c>
      <c r="L170" s="9" t="s">
        <v>14490</v>
      </c>
      <c r="M170" s="12" t="s">
        <v>14794</v>
      </c>
    </row>
    <row r="171" customHeight="1" spans="1:13">
      <c r="A171" s="9" t="s">
        <v>14775</v>
      </c>
      <c r="B171" s="8" t="s">
        <v>14408</v>
      </c>
      <c r="C171" s="10">
        <v>2</v>
      </c>
      <c r="D171" s="8">
        <v>0</v>
      </c>
      <c r="E171" s="9" t="s">
        <v>14795</v>
      </c>
      <c r="F171" s="9" t="s">
        <v>14796</v>
      </c>
      <c r="G171" s="8" t="s">
        <v>14411</v>
      </c>
      <c r="H171" s="8"/>
      <c r="I171" s="11">
        <v>0</v>
      </c>
      <c r="J171" s="8" t="s">
        <v>14412</v>
      </c>
      <c r="K171" s="8" t="s">
        <v>14413</v>
      </c>
      <c r="L171" s="9" t="s">
        <v>14414</v>
      </c>
      <c r="M171" s="12" t="s">
        <v>14424</v>
      </c>
    </row>
    <row r="172" customHeight="1" spans="1:13">
      <c r="A172" s="9" t="s">
        <v>14775</v>
      </c>
      <c r="B172" s="8" t="s">
        <v>14408</v>
      </c>
      <c r="C172" s="10">
        <v>2</v>
      </c>
      <c r="D172" s="8">
        <v>0</v>
      </c>
      <c r="E172" s="9" t="s">
        <v>14797</v>
      </c>
      <c r="F172" s="9" t="s">
        <v>14798</v>
      </c>
      <c r="G172" s="8" t="s">
        <v>14411</v>
      </c>
      <c r="H172" s="8"/>
      <c r="I172" s="11">
        <v>0</v>
      </c>
      <c r="J172" s="8" t="s">
        <v>14412</v>
      </c>
      <c r="K172" s="8" t="s">
        <v>14413</v>
      </c>
      <c r="L172" s="9" t="s">
        <v>14414</v>
      </c>
      <c r="M172" s="12" t="s">
        <v>14470</v>
      </c>
    </row>
    <row r="173" customHeight="1" spans="1:13">
      <c r="A173" s="9" t="s">
        <v>14775</v>
      </c>
      <c r="B173" s="8" t="s">
        <v>14408</v>
      </c>
      <c r="C173" s="10">
        <v>2</v>
      </c>
      <c r="D173" s="8">
        <v>0</v>
      </c>
      <c r="E173" s="9" t="s">
        <v>14799</v>
      </c>
      <c r="F173" s="9" t="s">
        <v>14800</v>
      </c>
      <c r="G173" s="8" t="s">
        <v>14411</v>
      </c>
      <c r="H173" s="8"/>
      <c r="I173" s="11">
        <v>0</v>
      </c>
      <c r="J173" s="8" t="s">
        <v>14412</v>
      </c>
      <c r="K173" s="8" t="s">
        <v>14413</v>
      </c>
      <c r="L173" s="9" t="s">
        <v>14414</v>
      </c>
      <c r="M173" s="12" t="s">
        <v>14434</v>
      </c>
    </row>
    <row r="174" customHeight="1" spans="1:13">
      <c r="A174" s="9" t="s">
        <v>14775</v>
      </c>
      <c r="B174" s="8" t="s">
        <v>14408</v>
      </c>
      <c r="C174" s="10">
        <v>2</v>
      </c>
      <c r="D174" s="8">
        <v>0</v>
      </c>
      <c r="E174" s="9" t="s">
        <v>14801</v>
      </c>
      <c r="F174" s="9" t="s">
        <v>14802</v>
      </c>
      <c r="G174" s="8" t="s">
        <v>14411</v>
      </c>
      <c r="H174" s="8"/>
      <c r="I174" s="11">
        <v>0</v>
      </c>
      <c r="J174" s="8" t="s">
        <v>14412</v>
      </c>
      <c r="K174" s="8" t="s">
        <v>14413</v>
      </c>
      <c r="L174" s="9" t="s">
        <v>14414</v>
      </c>
      <c r="M174" s="12" t="s">
        <v>14536</v>
      </c>
    </row>
    <row r="175" customHeight="1" spans="1:13">
      <c r="A175" s="9" t="s">
        <v>14775</v>
      </c>
      <c r="B175" s="8" t="s">
        <v>14408</v>
      </c>
      <c r="C175" s="10">
        <v>2</v>
      </c>
      <c r="D175" s="8">
        <v>0</v>
      </c>
      <c r="E175" s="9" t="s">
        <v>14803</v>
      </c>
      <c r="F175" s="9" t="s">
        <v>14804</v>
      </c>
      <c r="G175" s="8" t="s">
        <v>14411</v>
      </c>
      <c r="H175" s="8"/>
      <c r="I175" s="11">
        <v>0</v>
      </c>
      <c r="J175" s="8" t="s">
        <v>14412</v>
      </c>
      <c r="K175" s="8" t="s">
        <v>14413</v>
      </c>
      <c r="L175" s="9" t="s">
        <v>14414</v>
      </c>
      <c r="M175" s="12" t="s">
        <v>14536</v>
      </c>
    </row>
    <row r="176" customHeight="1" spans="1:13">
      <c r="A176" s="9" t="s">
        <v>14775</v>
      </c>
      <c r="B176" s="8" t="s">
        <v>14408</v>
      </c>
      <c r="C176" s="10">
        <v>2</v>
      </c>
      <c r="D176" s="8">
        <v>0</v>
      </c>
      <c r="E176" s="9" t="s">
        <v>14805</v>
      </c>
      <c r="F176" s="9" t="s">
        <v>14806</v>
      </c>
      <c r="G176" s="8" t="s">
        <v>14411</v>
      </c>
      <c r="H176" s="8"/>
      <c r="I176" s="11">
        <v>0</v>
      </c>
      <c r="J176" s="8" t="s">
        <v>14412</v>
      </c>
      <c r="K176" s="8" t="s">
        <v>14413</v>
      </c>
      <c r="L176" s="9" t="s">
        <v>14414</v>
      </c>
      <c r="M176" s="12" t="s">
        <v>14421</v>
      </c>
    </row>
    <row r="177" customHeight="1" spans="1:13">
      <c r="A177" s="9" t="s">
        <v>14775</v>
      </c>
      <c r="B177" s="8" t="s">
        <v>14408</v>
      </c>
      <c r="C177" s="10">
        <v>2</v>
      </c>
      <c r="D177" s="8">
        <v>0</v>
      </c>
      <c r="E177" s="9" t="s">
        <v>14807</v>
      </c>
      <c r="F177" s="9" t="s">
        <v>14808</v>
      </c>
      <c r="G177" s="8" t="s">
        <v>14411</v>
      </c>
      <c r="H177" s="8"/>
      <c r="I177" s="11">
        <v>0</v>
      </c>
      <c r="J177" s="8" t="s">
        <v>14412</v>
      </c>
      <c r="K177" s="8" t="s">
        <v>14413</v>
      </c>
      <c r="L177" s="9" t="s">
        <v>14430</v>
      </c>
      <c r="M177" s="12" t="s">
        <v>14726</v>
      </c>
    </row>
    <row r="178" customHeight="1" spans="1:13">
      <c r="A178" s="9" t="s">
        <v>14775</v>
      </c>
      <c r="B178" s="8" t="s">
        <v>14408</v>
      </c>
      <c r="C178" s="10">
        <v>2</v>
      </c>
      <c r="D178" s="8">
        <v>0</v>
      </c>
      <c r="E178" s="9" t="s">
        <v>14809</v>
      </c>
      <c r="F178" s="9" t="s">
        <v>14810</v>
      </c>
      <c r="G178" s="8" t="s">
        <v>14411</v>
      </c>
      <c r="H178" s="8"/>
      <c r="I178" s="11">
        <v>0</v>
      </c>
      <c r="J178" s="8" t="s">
        <v>14412</v>
      </c>
      <c r="K178" s="8" t="s">
        <v>14413</v>
      </c>
      <c r="L178" s="9" t="s">
        <v>14414</v>
      </c>
      <c r="M178" s="12" t="s">
        <v>14496</v>
      </c>
    </row>
    <row r="179" customHeight="1" spans="1:13">
      <c r="A179" s="9" t="s">
        <v>14775</v>
      </c>
      <c r="B179" s="8" t="s">
        <v>14408</v>
      </c>
      <c r="C179" s="10">
        <v>2</v>
      </c>
      <c r="D179" s="8">
        <v>0</v>
      </c>
      <c r="E179" s="9" t="s">
        <v>14811</v>
      </c>
      <c r="F179" s="9" t="s">
        <v>14812</v>
      </c>
      <c r="G179" s="8" t="s">
        <v>14411</v>
      </c>
      <c r="H179" s="8"/>
      <c r="I179" s="11">
        <v>0</v>
      </c>
      <c r="J179" s="8" t="s">
        <v>14412</v>
      </c>
      <c r="K179" s="8" t="s">
        <v>14413</v>
      </c>
      <c r="L179" s="9" t="s">
        <v>14430</v>
      </c>
      <c r="M179" s="12" t="s">
        <v>14484</v>
      </c>
    </row>
    <row r="180" customHeight="1" spans="1:13">
      <c r="A180" s="9" t="s">
        <v>14775</v>
      </c>
      <c r="B180" s="8" t="s">
        <v>14408</v>
      </c>
      <c r="C180" s="10">
        <v>2</v>
      </c>
      <c r="D180" s="8">
        <v>0</v>
      </c>
      <c r="E180" s="9" t="s">
        <v>14813</v>
      </c>
      <c r="F180" s="9" t="s">
        <v>1639</v>
      </c>
      <c r="G180" s="8" t="s">
        <v>14411</v>
      </c>
      <c r="H180" s="8"/>
      <c r="I180" s="11">
        <v>0</v>
      </c>
      <c r="J180" s="8" t="s">
        <v>14412</v>
      </c>
      <c r="K180" s="8" t="s">
        <v>14413</v>
      </c>
      <c r="L180" s="9" t="s">
        <v>14414</v>
      </c>
      <c r="M180" s="12" t="s">
        <v>14487</v>
      </c>
    </row>
    <row r="181" customHeight="1" spans="1:13">
      <c r="A181" s="9" t="s">
        <v>14775</v>
      </c>
      <c r="B181" s="8" t="s">
        <v>14408</v>
      </c>
      <c r="C181" s="10">
        <v>2</v>
      </c>
      <c r="D181" s="8">
        <v>0</v>
      </c>
      <c r="E181" s="9" t="s">
        <v>14814</v>
      </c>
      <c r="F181" s="9" t="s">
        <v>14815</v>
      </c>
      <c r="G181" s="8" t="s">
        <v>14411</v>
      </c>
      <c r="H181" s="8"/>
      <c r="I181" s="11">
        <v>0</v>
      </c>
      <c r="J181" s="8" t="s">
        <v>14412</v>
      </c>
      <c r="K181" s="8" t="s">
        <v>14413</v>
      </c>
      <c r="L181" s="9" t="s">
        <v>14414</v>
      </c>
      <c r="M181" s="12" t="s">
        <v>14487</v>
      </c>
    </row>
    <row r="182" customHeight="1" spans="1:13">
      <c r="A182" s="9" t="s">
        <v>14775</v>
      </c>
      <c r="B182" s="8" t="s">
        <v>14408</v>
      </c>
      <c r="C182" s="10">
        <v>2</v>
      </c>
      <c r="D182" s="8">
        <v>0</v>
      </c>
      <c r="E182" s="9" t="s">
        <v>14816</v>
      </c>
      <c r="F182" s="9" t="s">
        <v>14817</v>
      </c>
      <c r="G182" s="8" t="s">
        <v>14411</v>
      </c>
      <c r="H182" s="8"/>
      <c r="I182" s="11">
        <v>0</v>
      </c>
      <c r="J182" s="8" t="s">
        <v>14412</v>
      </c>
      <c r="K182" s="8" t="s">
        <v>14413</v>
      </c>
      <c r="L182" s="9" t="s">
        <v>14414</v>
      </c>
      <c r="M182" s="12" t="s">
        <v>14462</v>
      </c>
    </row>
    <row r="183" customHeight="1" spans="1:13">
      <c r="A183" s="9" t="s">
        <v>14775</v>
      </c>
      <c r="B183" s="8" t="s">
        <v>14408</v>
      </c>
      <c r="C183" s="10">
        <v>2</v>
      </c>
      <c r="D183" s="8">
        <v>0</v>
      </c>
      <c r="E183" s="9" t="s">
        <v>14818</v>
      </c>
      <c r="F183" s="9" t="s">
        <v>14819</v>
      </c>
      <c r="G183" s="8" t="s">
        <v>14411</v>
      </c>
      <c r="H183" s="8"/>
      <c r="I183" s="11">
        <v>0</v>
      </c>
      <c r="J183" s="8" t="s">
        <v>14412</v>
      </c>
      <c r="K183" s="8" t="s">
        <v>14413</v>
      </c>
      <c r="L183" s="9" t="s">
        <v>14430</v>
      </c>
      <c r="M183" s="12" t="s">
        <v>14820</v>
      </c>
    </row>
    <row r="184" customHeight="1" spans="1:13">
      <c r="A184" s="9" t="s">
        <v>14775</v>
      </c>
      <c r="B184" s="8" t="s">
        <v>14408</v>
      </c>
      <c r="C184" s="10">
        <v>2</v>
      </c>
      <c r="D184" s="8">
        <v>0</v>
      </c>
      <c r="E184" s="9" t="s">
        <v>14821</v>
      </c>
      <c r="F184" s="9" t="s">
        <v>14822</v>
      </c>
      <c r="G184" s="8" t="s">
        <v>14411</v>
      </c>
      <c r="H184" s="8"/>
      <c r="I184" s="11">
        <v>0</v>
      </c>
      <c r="J184" s="8" t="s">
        <v>14412</v>
      </c>
      <c r="K184" s="8" t="s">
        <v>14413</v>
      </c>
      <c r="L184" s="9" t="s">
        <v>14414</v>
      </c>
      <c r="M184" s="12" t="s">
        <v>14418</v>
      </c>
    </row>
    <row r="185" customHeight="1" spans="1:13">
      <c r="A185" s="9" t="s">
        <v>14775</v>
      </c>
      <c r="B185" s="8" t="s">
        <v>14408</v>
      </c>
      <c r="C185" s="10">
        <v>2</v>
      </c>
      <c r="D185" s="8">
        <v>0</v>
      </c>
      <c r="E185" s="9" t="s">
        <v>14823</v>
      </c>
      <c r="F185" s="9" t="s">
        <v>14824</v>
      </c>
      <c r="G185" s="8" t="s">
        <v>14411</v>
      </c>
      <c r="H185" s="8"/>
      <c r="I185" s="11">
        <v>0</v>
      </c>
      <c r="J185" s="8" t="s">
        <v>14412</v>
      </c>
      <c r="K185" s="8" t="s">
        <v>14413</v>
      </c>
      <c r="L185" s="9" t="s">
        <v>14750</v>
      </c>
      <c r="M185" s="12" t="s">
        <v>14825</v>
      </c>
    </row>
    <row r="186" customHeight="1" spans="1:13">
      <c r="A186" s="9" t="s">
        <v>14775</v>
      </c>
      <c r="B186" s="8" t="s">
        <v>14408</v>
      </c>
      <c r="C186" s="10">
        <v>2</v>
      </c>
      <c r="D186" s="8">
        <v>0</v>
      </c>
      <c r="E186" s="9" t="s">
        <v>14826</v>
      </c>
      <c r="F186" s="9" t="s">
        <v>14827</v>
      </c>
      <c r="G186" s="8" t="s">
        <v>14411</v>
      </c>
      <c r="H186" s="8"/>
      <c r="I186" s="11">
        <v>0</v>
      </c>
      <c r="J186" s="8" t="s">
        <v>14412</v>
      </c>
      <c r="K186" s="8" t="s">
        <v>14413</v>
      </c>
      <c r="L186" s="9" t="s">
        <v>14414</v>
      </c>
      <c r="M186" s="12" t="s">
        <v>14555</v>
      </c>
    </row>
    <row r="187" customHeight="1" spans="1:13">
      <c r="A187" s="9" t="s">
        <v>14775</v>
      </c>
      <c r="B187" s="8" t="s">
        <v>14408</v>
      </c>
      <c r="C187" s="10">
        <v>2</v>
      </c>
      <c r="D187" s="8">
        <v>0</v>
      </c>
      <c r="E187" s="9" t="s">
        <v>14828</v>
      </c>
      <c r="F187" s="9" t="s">
        <v>14829</v>
      </c>
      <c r="G187" s="8" t="s">
        <v>14411</v>
      </c>
      <c r="H187" s="8"/>
      <c r="I187" s="11">
        <v>0</v>
      </c>
      <c r="J187" s="8" t="s">
        <v>14412</v>
      </c>
      <c r="K187" s="8" t="s">
        <v>14413</v>
      </c>
      <c r="L187" s="9" t="s">
        <v>14414</v>
      </c>
      <c r="M187" s="12" t="s">
        <v>14496</v>
      </c>
    </row>
    <row r="188" customHeight="1" spans="1:13">
      <c r="A188" s="9" t="s">
        <v>14775</v>
      </c>
      <c r="B188" s="8" t="s">
        <v>14408</v>
      </c>
      <c r="C188" s="10">
        <v>2</v>
      </c>
      <c r="D188" s="8">
        <v>0</v>
      </c>
      <c r="E188" s="9" t="s">
        <v>14830</v>
      </c>
      <c r="F188" s="9" t="s">
        <v>14831</v>
      </c>
      <c r="G188" s="8" t="s">
        <v>14411</v>
      </c>
      <c r="H188" s="8"/>
      <c r="I188" s="11">
        <v>0</v>
      </c>
      <c r="J188" s="8" t="s">
        <v>14412</v>
      </c>
      <c r="K188" s="8" t="s">
        <v>14413</v>
      </c>
      <c r="L188" s="9" t="s">
        <v>14539</v>
      </c>
      <c r="M188" s="12" t="s">
        <v>14832</v>
      </c>
    </row>
    <row r="189" customHeight="1" spans="1:13">
      <c r="A189" s="9" t="s">
        <v>14833</v>
      </c>
      <c r="B189" s="8" t="s">
        <v>14408</v>
      </c>
      <c r="C189" s="10">
        <v>2</v>
      </c>
      <c r="D189" s="8">
        <v>0</v>
      </c>
      <c r="E189" s="9" t="s">
        <v>14834</v>
      </c>
      <c r="F189" s="9" t="s">
        <v>14835</v>
      </c>
      <c r="G189" s="8" t="s">
        <v>14836</v>
      </c>
      <c r="H189" s="8"/>
      <c r="I189" s="11">
        <v>0</v>
      </c>
      <c r="J189" s="8" t="s">
        <v>14837</v>
      </c>
      <c r="K189" s="8" t="s">
        <v>14413</v>
      </c>
      <c r="L189" s="9" t="s">
        <v>14539</v>
      </c>
      <c r="M189" s="12" t="s">
        <v>14580</v>
      </c>
    </row>
    <row r="190" customHeight="1" spans="1:13">
      <c r="A190" s="9" t="s">
        <v>14833</v>
      </c>
      <c r="B190" s="8" t="s">
        <v>14408</v>
      </c>
      <c r="C190" s="10">
        <v>2</v>
      </c>
      <c r="D190" s="8">
        <v>0</v>
      </c>
      <c r="E190" s="9" t="s">
        <v>14838</v>
      </c>
      <c r="F190" s="9" t="s">
        <v>14839</v>
      </c>
      <c r="G190" s="8" t="s">
        <v>14836</v>
      </c>
      <c r="H190" s="8"/>
      <c r="I190" s="11">
        <v>0</v>
      </c>
      <c r="J190" s="8" t="s">
        <v>14837</v>
      </c>
      <c r="K190" s="8" t="s">
        <v>14413</v>
      </c>
      <c r="L190" s="9" t="s">
        <v>14414</v>
      </c>
      <c r="M190" s="12" t="s">
        <v>14421</v>
      </c>
    </row>
    <row r="191" customHeight="1" spans="1:13">
      <c r="A191" s="9" t="s">
        <v>14833</v>
      </c>
      <c r="B191" s="8" t="s">
        <v>14408</v>
      </c>
      <c r="C191" s="10">
        <v>2</v>
      </c>
      <c r="D191" s="8">
        <v>0</v>
      </c>
      <c r="E191" s="9" t="s">
        <v>14840</v>
      </c>
      <c r="F191" s="9" t="s">
        <v>14841</v>
      </c>
      <c r="G191" s="8" t="s">
        <v>14836</v>
      </c>
      <c r="H191" s="8"/>
      <c r="I191" s="11">
        <v>0</v>
      </c>
      <c r="J191" s="8" t="s">
        <v>14837</v>
      </c>
      <c r="K191" s="8" t="s">
        <v>14413</v>
      </c>
      <c r="L191" s="9" t="s">
        <v>14430</v>
      </c>
      <c r="M191" s="12" t="s">
        <v>14726</v>
      </c>
    </row>
    <row r="192" customHeight="1" spans="1:13">
      <c r="A192" s="9" t="s">
        <v>14833</v>
      </c>
      <c r="B192" s="8" t="s">
        <v>14408</v>
      </c>
      <c r="C192" s="10">
        <v>2</v>
      </c>
      <c r="D192" s="8">
        <v>0</v>
      </c>
      <c r="E192" s="9" t="s">
        <v>14842</v>
      </c>
      <c r="F192" s="9" t="s">
        <v>14843</v>
      </c>
      <c r="G192" s="8" t="s">
        <v>14836</v>
      </c>
      <c r="H192" s="8"/>
      <c r="I192" s="11">
        <v>0</v>
      </c>
      <c r="J192" s="8" t="s">
        <v>14837</v>
      </c>
      <c r="K192" s="8" t="s">
        <v>14413</v>
      </c>
      <c r="L192" s="9" t="s">
        <v>14414</v>
      </c>
      <c r="M192" s="12" t="s">
        <v>14467</v>
      </c>
    </row>
    <row r="193" customHeight="1" spans="1:13">
      <c r="A193" s="9" t="s">
        <v>14833</v>
      </c>
      <c r="B193" s="8" t="s">
        <v>14408</v>
      </c>
      <c r="C193" s="10">
        <v>2</v>
      </c>
      <c r="D193" s="8">
        <v>0</v>
      </c>
      <c r="E193" s="9" t="s">
        <v>14844</v>
      </c>
      <c r="F193" s="9" t="s">
        <v>14845</v>
      </c>
      <c r="G193" s="8" t="s">
        <v>14836</v>
      </c>
      <c r="H193" s="8"/>
      <c r="I193" s="11">
        <v>0</v>
      </c>
      <c r="J193" s="8" t="s">
        <v>14837</v>
      </c>
      <c r="K193" s="8" t="s">
        <v>14413</v>
      </c>
      <c r="L193" s="9" t="s">
        <v>14430</v>
      </c>
      <c r="M193" s="12" t="s">
        <v>14431</v>
      </c>
    </row>
    <row r="194" customHeight="1" spans="1:13">
      <c r="A194" s="9" t="s">
        <v>14833</v>
      </c>
      <c r="B194" s="8" t="s">
        <v>14408</v>
      </c>
      <c r="C194" s="10">
        <v>2</v>
      </c>
      <c r="D194" s="8">
        <v>0</v>
      </c>
      <c r="E194" s="9" t="s">
        <v>14846</v>
      </c>
      <c r="F194" s="9" t="s">
        <v>14847</v>
      </c>
      <c r="G194" s="8" t="s">
        <v>14836</v>
      </c>
      <c r="H194" s="8"/>
      <c r="I194" s="11">
        <v>0</v>
      </c>
      <c r="J194" s="8" t="s">
        <v>14837</v>
      </c>
      <c r="K194" s="8" t="s">
        <v>14413</v>
      </c>
      <c r="L194" s="9" t="s">
        <v>14414</v>
      </c>
      <c r="M194" s="12" t="s">
        <v>14418</v>
      </c>
    </row>
    <row r="195" customHeight="1" spans="1:13">
      <c r="A195" s="9" t="s">
        <v>14833</v>
      </c>
      <c r="B195" s="8" t="s">
        <v>14408</v>
      </c>
      <c r="C195" s="10">
        <v>2</v>
      </c>
      <c r="D195" s="8">
        <v>0</v>
      </c>
      <c r="E195" s="9" t="s">
        <v>14848</v>
      </c>
      <c r="F195" s="9" t="s">
        <v>14849</v>
      </c>
      <c r="G195" s="8" t="s">
        <v>14836</v>
      </c>
      <c r="H195" s="8"/>
      <c r="I195" s="11">
        <v>0</v>
      </c>
      <c r="J195" s="8" t="s">
        <v>14837</v>
      </c>
      <c r="K195" s="8" t="s">
        <v>14413</v>
      </c>
      <c r="L195" s="9" t="s">
        <v>14490</v>
      </c>
      <c r="M195" s="12" t="s">
        <v>14491</v>
      </c>
    </row>
    <row r="196" customHeight="1" spans="1:13">
      <c r="A196" s="9" t="s">
        <v>14833</v>
      </c>
      <c r="B196" s="8" t="s">
        <v>14408</v>
      </c>
      <c r="C196" s="10">
        <v>2</v>
      </c>
      <c r="D196" s="8">
        <v>0</v>
      </c>
      <c r="E196" s="9" t="s">
        <v>14850</v>
      </c>
      <c r="F196" s="9" t="s">
        <v>14851</v>
      </c>
      <c r="G196" s="8" t="s">
        <v>14836</v>
      </c>
      <c r="H196" s="8"/>
      <c r="I196" s="11">
        <v>0</v>
      </c>
      <c r="J196" s="8" t="s">
        <v>14837</v>
      </c>
      <c r="K196" s="8" t="s">
        <v>14413</v>
      </c>
      <c r="L196" s="9" t="s">
        <v>14414</v>
      </c>
      <c r="M196" s="12" t="s">
        <v>14496</v>
      </c>
    </row>
    <row r="197" customHeight="1" spans="1:13">
      <c r="A197" s="9" t="s">
        <v>14833</v>
      </c>
      <c r="B197" s="8" t="s">
        <v>14408</v>
      </c>
      <c r="C197" s="10">
        <v>2</v>
      </c>
      <c r="D197" s="8">
        <v>0</v>
      </c>
      <c r="E197" s="9" t="s">
        <v>14852</v>
      </c>
      <c r="F197" s="9" t="s">
        <v>14853</v>
      </c>
      <c r="G197" s="8" t="s">
        <v>14836</v>
      </c>
      <c r="H197" s="8"/>
      <c r="I197" s="11">
        <v>0</v>
      </c>
      <c r="J197" s="8" t="s">
        <v>14837</v>
      </c>
      <c r="K197" s="8" t="s">
        <v>14413</v>
      </c>
      <c r="L197" s="9" t="s">
        <v>14414</v>
      </c>
      <c r="M197" s="12" t="s">
        <v>14462</v>
      </c>
    </row>
    <row r="198" customHeight="1" spans="1:13">
      <c r="A198" s="9" t="s">
        <v>14833</v>
      </c>
      <c r="B198" s="8" t="s">
        <v>14408</v>
      </c>
      <c r="C198" s="10">
        <v>2</v>
      </c>
      <c r="D198" s="8">
        <v>0</v>
      </c>
      <c r="E198" s="9" t="s">
        <v>14854</v>
      </c>
      <c r="F198" s="9" t="s">
        <v>14855</v>
      </c>
      <c r="G198" s="8" t="s">
        <v>14836</v>
      </c>
      <c r="H198" s="8"/>
      <c r="I198" s="11">
        <v>0</v>
      </c>
      <c r="J198" s="8" t="s">
        <v>14837</v>
      </c>
      <c r="K198" s="8" t="s">
        <v>14413</v>
      </c>
      <c r="L198" s="9" t="s">
        <v>14539</v>
      </c>
      <c r="M198" s="12" t="s">
        <v>14856</v>
      </c>
    </row>
    <row r="199" customHeight="1" spans="1:13">
      <c r="A199" s="9" t="s">
        <v>14833</v>
      </c>
      <c r="B199" s="8" t="s">
        <v>14408</v>
      </c>
      <c r="C199" s="10">
        <v>2</v>
      </c>
      <c r="D199" s="8">
        <v>0</v>
      </c>
      <c r="E199" s="9" t="s">
        <v>14857</v>
      </c>
      <c r="F199" s="9" t="s">
        <v>14858</v>
      </c>
      <c r="G199" s="8" t="s">
        <v>14836</v>
      </c>
      <c r="H199" s="8"/>
      <c r="I199" s="11">
        <v>0</v>
      </c>
      <c r="J199" s="8" t="s">
        <v>14837</v>
      </c>
      <c r="K199" s="8" t="s">
        <v>14413</v>
      </c>
      <c r="L199" s="9" t="s">
        <v>14414</v>
      </c>
      <c r="M199" s="12" t="s">
        <v>14459</v>
      </c>
    </row>
    <row r="200" customHeight="1" spans="1:13">
      <c r="A200" s="9" t="s">
        <v>14833</v>
      </c>
      <c r="B200" s="8" t="s">
        <v>14408</v>
      </c>
      <c r="C200" s="10">
        <v>2</v>
      </c>
      <c r="D200" s="8">
        <v>0</v>
      </c>
      <c r="E200" s="9" t="s">
        <v>14859</v>
      </c>
      <c r="F200" s="9" t="s">
        <v>14860</v>
      </c>
      <c r="G200" s="8" t="s">
        <v>14836</v>
      </c>
      <c r="H200" s="8"/>
      <c r="I200" s="11">
        <v>0</v>
      </c>
      <c r="J200" s="8" t="s">
        <v>14837</v>
      </c>
      <c r="K200" s="8" t="s">
        <v>14413</v>
      </c>
      <c r="L200" s="9" t="s">
        <v>14414</v>
      </c>
      <c r="M200" s="12" t="s">
        <v>14462</v>
      </c>
    </row>
    <row r="201" customHeight="1" spans="1:13">
      <c r="A201" s="9" t="s">
        <v>14833</v>
      </c>
      <c r="B201" s="8" t="s">
        <v>14408</v>
      </c>
      <c r="C201" s="10">
        <v>2</v>
      </c>
      <c r="D201" s="8">
        <v>0</v>
      </c>
      <c r="E201" s="9" t="s">
        <v>14861</v>
      </c>
      <c r="F201" s="9" t="s">
        <v>14862</v>
      </c>
      <c r="G201" s="8" t="s">
        <v>14836</v>
      </c>
      <c r="H201" s="8"/>
      <c r="I201" s="11">
        <v>0</v>
      </c>
      <c r="J201" s="8" t="s">
        <v>14837</v>
      </c>
      <c r="K201" s="8" t="s">
        <v>14413</v>
      </c>
      <c r="L201" s="9" t="s">
        <v>14414</v>
      </c>
      <c r="M201" s="12" t="s">
        <v>14583</v>
      </c>
    </row>
    <row r="202" customHeight="1" spans="1:13">
      <c r="A202" s="9" t="s">
        <v>14833</v>
      </c>
      <c r="B202" s="8" t="s">
        <v>14408</v>
      </c>
      <c r="C202" s="10">
        <v>2</v>
      </c>
      <c r="D202" s="8">
        <v>0</v>
      </c>
      <c r="E202" s="9" t="s">
        <v>14863</v>
      </c>
      <c r="F202" s="9" t="s">
        <v>14864</v>
      </c>
      <c r="G202" s="8" t="s">
        <v>14836</v>
      </c>
      <c r="H202" s="8"/>
      <c r="I202" s="11">
        <v>0</v>
      </c>
      <c r="J202" s="8" t="s">
        <v>14837</v>
      </c>
      <c r="K202" s="8" t="s">
        <v>14413</v>
      </c>
      <c r="L202" s="9" t="s">
        <v>14414</v>
      </c>
      <c r="M202" s="12" t="s">
        <v>14434</v>
      </c>
    </row>
    <row r="203" customHeight="1" spans="1:13">
      <c r="A203" s="9" t="s">
        <v>14833</v>
      </c>
      <c r="B203" s="8" t="s">
        <v>14408</v>
      </c>
      <c r="C203" s="10">
        <v>2</v>
      </c>
      <c r="D203" s="8">
        <v>0</v>
      </c>
      <c r="E203" s="9" t="s">
        <v>14865</v>
      </c>
      <c r="F203" s="9" t="s">
        <v>14866</v>
      </c>
      <c r="G203" s="8" t="s">
        <v>14836</v>
      </c>
      <c r="H203" s="8"/>
      <c r="I203" s="11">
        <v>0</v>
      </c>
      <c r="J203" s="8" t="s">
        <v>14837</v>
      </c>
      <c r="K203" s="8" t="s">
        <v>14413</v>
      </c>
      <c r="L203" s="9" t="s">
        <v>14414</v>
      </c>
      <c r="M203" s="12" t="s">
        <v>14479</v>
      </c>
    </row>
    <row r="204" customHeight="1" spans="1:13">
      <c r="A204" s="9" t="s">
        <v>14833</v>
      </c>
      <c r="B204" s="8" t="s">
        <v>14408</v>
      </c>
      <c r="C204" s="10">
        <v>2</v>
      </c>
      <c r="D204" s="8">
        <v>0</v>
      </c>
      <c r="E204" s="9" t="s">
        <v>14867</v>
      </c>
      <c r="F204" s="9" t="s">
        <v>14868</v>
      </c>
      <c r="G204" s="8" t="s">
        <v>14836</v>
      </c>
      <c r="H204" s="8"/>
      <c r="I204" s="11">
        <v>0</v>
      </c>
      <c r="J204" s="8" t="s">
        <v>14837</v>
      </c>
      <c r="K204" s="8" t="s">
        <v>14413</v>
      </c>
      <c r="L204" s="9" t="s">
        <v>14414</v>
      </c>
      <c r="M204" s="12" t="s">
        <v>14487</v>
      </c>
    </row>
    <row r="205" customHeight="1" spans="1:13">
      <c r="A205" s="9" t="s">
        <v>14833</v>
      </c>
      <c r="B205" s="8" t="s">
        <v>14408</v>
      </c>
      <c r="C205" s="10">
        <v>2</v>
      </c>
      <c r="D205" s="8">
        <v>0</v>
      </c>
      <c r="E205" s="9" t="s">
        <v>14869</v>
      </c>
      <c r="F205" s="9" t="s">
        <v>14870</v>
      </c>
      <c r="G205" s="8" t="s">
        <v>14836</v>
      </c>
      <c r="H205" s="8"/>
      <c r="I205" s="11">
        <v>0</v>
      </c>
      <c r="J205" s="8" t="s">
        <v>14837</v>
      </c>
      <c r="K205" s="8" t="s">
        <v>14413</v>
      </c>
      <c r="L205" s="9" t="s">
        <v>14539</v>
      </c>
      <c r="M205" s="12" t="s">
        <v>14871</v>
      </c>
    </row>
    <row r="206" customHeight="1" spans="1:13">
      <c r="A206" s="9" t="s">
        <v>14833</v>
      </c>
      <c r="B206" s="8" t="s">
        <v>14408</v>
      </c>
      <c r="C206" s="10">
        <v>2</v>
      </c>
      <c r="D206" s="8">
        <v>0</v>
      </c>
      <c r="E206" s="9" t="s">
        <v>14872</v>
      </c>
      <c r="F206" s="9" t="s">
        <v>14873</v>
      </c>
      <c r="G206" s="8" t="s">
        <v>14836</v>
      </c>
      <c r="H206" s="8"/>
      <c r="I206" s="11">
        <v>0</v>
      </c>
      <c r="J206" s="8" t="s">
        <v>14837</v>
      </c>
      <c r="K206" s="8" t="s">
        <v>14413</v>
      </c>
      <c r="L206" s="9" t="s">
        <v>14414</v>
      </c>
      <c r="M206" s="12" t="s">
        <v>14459</v>
      </c>
    </row>
    <row r="207" customHeight="1" spans="1:13">
      <c r="A207" s="9" t="s">
        <v>14833</v>
      </c>
      <c r="B207" s="8" t="s">
        <v>14408</v>
      </c>
      <c r="C207" s="10">
        <v>2</v>
      </c>
      <c r="D207" s="8">
        <v>0</v>
      </c>
      <c r="E207" s="9" t="s">
        <v>14874</v>
      </c>
      <c r="F207" s="9" t="s">
        <v>14875</v>
      </c>
      <c r="G207" s="8" t="s">
        <v>14836</v>
      </c>
      <c r="H207" s="8"/>
      <c r="I207" s="11">
        <v>0</v>
      </c>
      <c r="J207" s="8" t="s">
        <v>14837</v>
      </c>
      <c r="K207" s="8" t="s">
        <v>14413</v>
      </c>
      <c r="L207" s="9" t="s">
        <v>14414</v>
      </c>
      <c r="M207" s="12" t="s">
        <v>14590</v>
      </c>
    </row>
    <row r="208" customHeight="1" spans="1:13">
      <c r="A208" s="9" t="s">
        <v>14833</v>
      </c>
      <c r="B208" s="8" t="s">
        <v>14408</v>
      </c>
      <c r="C208" s="10">
        <v>2</v>
      </c>
      <c r="D208" s="8">
        <v>0</v>
      </c>
      <c r="E208" s="9" t="s">
        <v>14876</v>
      </c>
      <c r="F208" s="9" t="s">
        <v>14877</v>
      </c>
      <c r="G208" s="8" t="s">
        <v>14836</v>
      </c>
      <c r="H208" s="8"/>
      <c r="I208" s="11">
        <v>0</v>
      </c>
      <c r="J208" s="8" t="s">
        <v>14837</v>
      </c>
      <c r="K208" s="8" t="s">
        <v>14413</v>
      </c>
      <c r="L208" s="9" t="s">
        <v>14414</v>
      </c>
      <c r="M208" s="12" t="s">
        <v>14487</v>
      </c>
    </row>
    <row r="209" customHeight="1" spans="1:13">
      <c r="A209" s="9" t="s">
        <v>14833</v>
      </c>
      <c r="B209" s="8" t="s">
        <v>14408</v>
      </c>
      <c r="C209" s="10">
        <v>2</v>
      </c>
      <c r="D209" s="8">
        <v>0</v>
      </c>
      <c r="E209" s="9" t="s">
        <v>14878</v>
      </c>
      <c r="F209" s="9" t="s">
        <v>14879</v>
      </c>
      <c r="G209" s="8" t="s">
        <v>14836</v>
      </c>
      <c r="H209" s="8"/>
      <c r="I209" s="11">
        <v>0</v>
      </c>
      <c r="J209" s="8" t="s">
        <v>14837</v>
      </c>
      <c r="K209" s="8" t="s">
        <v>14413</v>
      </c>
      <c r="L209" s="9" t="s">
        <v>14414</v>
      </c>
      <c r="M209" s="12" t="s">
        <v>14434</v>
      </c>
    </row>
    <row r="210" customHeight="1" spans="1:13">
      <c r="A210" s="9" t="s">
        <v>14833</v>
      </c>
      <c r="B210" s="8" t="s">
        <v>14408</v>
      </c>
      <c r="C210" s="10">
        <v>2</v>
      </c>
      <c r="D210" s="8">
        <v>0</v>
      </c>
      <c r="E210" s="9" t="s">
        <v>14880</v>
      </c>
      <c r="F210" s="9" t="s">
        <v>14881</v>
      </c>
      <c r="G210" s="8" t="s">
        <v>14836</v>
      </c>
      <c r="H210" s="8"/>
      <c r="I210" s="11">
        <v>0</v>
      </c>
      <c r="J210" s="8" t="s">
        <v>14837</v>
      </c>
      <c r="K210" s="8" t="s">
        <v>14413</v>
      </c>
      <c r="L210" s="9" t="s">
        <v>14539</v>
      </c>
      <c r="M210" s="12" t="s">
        <v>14882</v>
      </c>
    </row>
    <row r="211" customHeight="1" spans="1:13">
      <c r="A211" s="9" t="s">
        <v>14833</v>
      </c>
      <c r="B211" s="8" t="s">
        <v>14408</v>
      </c>
      <c r="C211" s="10">
        <v>2</v>
      </c>
      <c r="D211" s="8">
        <v>0</v>
      </c>
      <c r="E211" s="9" t="s">
        <v>11397</v>
      </c>
      <c r="F211" s="9" t="s">
        <v>9253</v>
      </c>
      <c r="G211" s="8" t="s">
        <v>14836</v>
      </c>
      <c r="H211" s="8"/>
      <c r="I211" s="11">
        <v>0</v>
      </c>
      <c r="J211" s="8" t="s">
        <v>14837</v>
      </c>
      <c r="K211" s="8" t="s">
        <v>14413</v>
      </c>
      <c r="L211" s="9" t="s">
        <v>14539</v>
      </c>
      <c r="M211" s="12" t="s">
        <v>14883</v>
      </c>
    </row>
    <row r="212" customHeight="1" spans="1:13">
      <c r="A212" s="9" t="s">
        <v>14833</v>
      </c>
      <c r="B212" s="8" t="s">
        <v>14408</v>
      </c>
      <c r="C212" s="10">
        <v>2</v>
      </c>
      <c r="D212" s="8">
        <v>0</v>
      </c>
      <c r="E212" s="9" t="s">
        <v>14884</v>
      </c>
      <c r="F212" s="9" t="s">
        <v>14885</v>
      </c>
      <c r="G212" s="8" t="s">
        <v>14836</v>
      </c>
      <c r="H212" s="8"/>
      <c r="I212" s="11">
        <v>0</v>
      </c>
      <c r="J212" s="8" t="s">
        <v>14837</v>
      </c>
      <c r="K212" s="8" t="s">
        <v>14413</v>
      </c>
      <c r="L212" s="9" t="s">
        <v>14414</v>
      </c>
      <c r="M212" s="12" t="s">
        <v>14496</v>
      </c>
    </row>
    <row r="213" customHeight="1" spans="1:13">
      <c r="A213" s="9" t="s">
        <v>14886</v>
      </c>
      <c r="B213" s="8" t="s">
        <v>14408</v>
      </c>
      <c r="C213" s="10">
        <v>2</v>
      </c>
      <c r="D213" s="8">
        <v>0</v>
      </c>
      <c r="E213" s="9" t="s">
        <v>14887</v>
      </c>
      <c r="F213" s="9" t="s">
        <v>14888</v>
      </c>
      <c r="G213" s="8" t="s">
        <v>14836</v>
      </c>
      <c r="H213" s="8"/>
      <c r="I213" s="11">
        <v>0</v>
      </c>
      <c r="J213" s="8" t="s">
        <v>14837</v>
      </c>
      <c r="K213" s="8" t="s">
        <v>14413</v>
      </c>
      <c r="L213" s="9" t="s">
        <v>14430</v>
      </c>
      <c r="M213" s="12" t="s">
        <v>14820</v>
      </c>
    </row>
    <row r="214" customHeight="1" spans="1:13">
      <c r="A214" s="9" t="s">
        <v>14886</v>
      </c>
      <c r="B214" s="8" t="s">
        <v>14408</v>
      </c>
      <c r="C214" s="10">
        <v>2</v>
      </c>
      <c r="D214" s="8">
        <v>0</v>
      </c>
      <c r="E214" s="9" t="s">
        <v>14889</v>
      </c>
      <c r="F214" s="9" t="s">
        <v>14890</v>
      </c>
      <c r="G214" s="8" t="s">
        <v>14836</v>
      </c>
      <c r="H214" s="8"/>
      <c r="I214" s="11">
        <v>0</v>
      </c>
      <c r="J214" s="8" t="s">
        <v>14837</v>
      </c>
      <c r="K214" s="8" t="s">
        <v>14413</v>
      </c>
      <c r="L214" s="9" t="s">
        <v>14414</v>
      </c>
      <c r="M214" s="12" t="s">
        <v>14443</v>
      </c>
    </row>
    <row r="215" customHeight="1" spans="1:13">
      <c r="A215" s="9" t="s">
        <v>14886</v>
      </c>
      <c r="B215" s="8" t="s">
        <v>14408</v>
      </c>
      <c r="C215" s="10">
        <v>2</v>
      </c>
      <c r="D215" s="8">
        <v>0</v>
      </c>
      <c r="E215" s="9" t="s">
        <v>14891</v>
      </c>
      <c r="F215" s="9" t="s">
        <v>14892</v>
      </c>
      <c r="G215" s="8" t="s">
        <v>14836</v>
      </c>
      <c r="H215" s="8"/>
      <c r="I215" s="11">
        <v>0</v>
      </c>
      <c r="J215" s="8" t="s">
        <v>14837</v>
      </c>
      <c r="K215" s="8" t="s">
        <v>14413</v>
      </c>
      <c r="L215" s="9" t="s">
        <v>14414</v>
      </c>
      <c r="M215" s="12" t="s">
        <v>14496</v>
      </c>
    </row>
    <row r="216" customHeight="1" spans="1:13">
      <c r="A216" s="9" t="s">
        <v>14886</v>
      </c>
      <c r="B216" s="8" t="s">
        <v>14408</v>
      </c>
      <c r="C216" s="10">
        <v>2</v>
      </c>
      <c r="D216" s="8">
        <v>0</v>
      </c>
      <c r="E216" s="9" t="s">
        <v>14893</v>
      </c>
      <c r="F216" s="9" t="s">
        <v>14894</v>
      </c>
      <c r="G216" s="8" t="s">
        <v>14836</v>
      </c>
      <c r="H216" s="8"/>
      <c r="I216" s="11">
        <v>0</v>
      </c>
      <c r="J216" s="8" t="s">
        <v>14837</v>
      </c>
      <c r="K216" s="8" t="s">
        <v>14413</v>
      </c>
      <c r="L216" s="9" t="s">
        <v>14750</v>
      </c>
      <c r="M216" s="12" t="s">
        <v>14825</v>
      </c>
    </row>
    <row r="217" customHeight="1" spans="1:13">
      <c r="A217" s="9" t="s">
        <v>14886</v>
      </c>
      <c r="B217" s="8" t="s">
        <v>14408</v>
      </c>
      <c r="C217" s="10">
        <v>2</v>
      </c>
      <c r="D217" s="8">
        <v>0</v>
      </c>
      <c r="E217" s="9" t="s">
        <v>14895</v>
      </c>
      <c r="F217" s="9" t="s">
        <v>14896</v>
      </c>
      <c r="G217" s="8" t="s">
        <v>14836</v>
      </c>
      <c r="H217" s="8"/>
      <c r="I217" s="11">
        <v>0</v>
      </c>
      <c r="J217" s="8" t="s">
        <v>14837</v>
      </c>
      <c r="K217" s="8" t="s">
        <v>14413</v>
      </c>
      <c r="L217" s="9" t="s">
        <v>14414</v>
      </c>
      <c r="M217" s="12" t="s">
        <v>14418</v>
      </c>
    </row>
    <row r="218" customHeight="1" spans="1:13">
      <c r="A218" s="9" t="s">
        <v>14886</v>
      </c>
      <c r="B218" s="8" t="s">
        <v>14408</v>
      </c>
      <c r="C218" s="10">
        <v>2</v>
      </c>
      <c r="D218" s="8">
        <v>0</v>
      </c>
      <c r="E218" s="9" t="s">
        <v>14897</v>
      </c>
      <c r="F218" s="9" t="s">
        <v>14898</v>
      </c>
      <c r="G218" s="8" t="s">
        <v>14836</v>
      </c>
      <c r="H218" s="8"/>
      <c r="I218" s="11">
        <v>0</v>
      </c>
      <c r="J218" s="8" t="s">
        <v>14837</v>
      </c>
      <c r="K218" s="8" t="s">
        <v>14413</v>
      </c>
      <c r="L218" s="9" t="s">
        <v>14490</v>
      </c>
      <c r="M218" s="12" t="s">
        <v>14794</v>
      </c>
    </row>
    <row r="219" customHeight="1" spans="1:13">
      <c r="A219" s="9" t="s">
        <v>14886</v>
      </c>
      <c r="B219" s="8" t="s">
        <v>14408</v>
      </c>
      <c r="C219" s="10">
        <v>2</v>
      </c>
      <c r="D219" s="8">
        <v>0</v>
      </c>
      <c r="E219" s="9" t="s">
        <v>14899</v>
      </c>
      <c r="F219" s="9" t="s">
        <v>14900</v>
      </c>
      <c r="G219" s="8" t="s">
        <v>14836</v>
      </c>
      <c r="H219" s="8"/>
      <c r="I219" s="11">
        <v>0</v>
      </c>
      <c r="J219" s="8" t="s">
        <v>14837</v>
      </c>
      <c r="K219" s="8" t="s">
        <v>14413</v>
      </c>
      <c r="L219" s="9" t="s">
        <v>14414</v>
      </c>
      <c r="M219" s="12" t="s">
        <v>14427</v>
      </c>
    </row>
    <row r="220" customHeight="1" spans="1:13">
      <c r="A220" s="9" t="s">
        <v>14886</v>
      </c>
      <c r="B220" s="8" t="s">
        <v>14408</v>
      </c>
      <c r="C220" s="10">
        <v>2</v>
      </c>
      <c r="D220" s="8">
        <v>0</v>
      </c>
      <c r="E220" s="9" t="s">
        <v>14901</v>
      </c>
      <c r="F220" s="9" t="s">
        <v>14902</v>
      </c>
      <c r="G220" s="8" t="s">
        <v>14836</v>
      </c>
      <c r="H220" s="8"/>
      <c r="I220" s="11">
        <v>0</v>
      </c>
      <c r="J220" s="8" t="s">
        <v>14837</v>
      </c>
      <c r="K220" s="8" t="s">
        <v>14413</v>
      </c>
      <c r="L220" s="9" t="s">
        <v>14414</v>
      </c>
      <c r="M220" s="12" t="s">
        <v>14421</v>
      </c>
    </row>
    <row r="221" customHeight="1" spans="1:13">
      <c r="A221" s="9" t="s">
        <v>14886</v>
      </c>
      <c r="B221" s="8" t="s">
        <v>14408</v>
      </c>
      <c r="C221" s="10">
        <v>2</v>
      </c>
      <c r="D221" s="8">
        <v>0</v>
      </c>
      <c r="E221" s="9" t="s">
        <v>14903</v>
      </c>
      <c r="F221" s="9" t="s">
        <v>14904</v>
      </c>
      <c r="G221" s="8" t="s">
        <v>14836</v>
      </c>
      <c r="H221" s="8"/>
      <c r="I221" s="11">
        <v>0</v>
      </c>
      <c r="J221" s="8" t="s">
        <v>14837</v>
      </c>
      <c r="K221" s="8" t="s">
        <v>14413</v>
      </c>
      <c r="L221" s="9" t="s">
        <v>14414</v>
      </c>
      <c r="M221" s="12" t="s">
        <v>14462</v>
      </c>
    </row>
    <row r="222" customHeight="1" spans="1:13">
      <c r="A222" s="9" t="s">
        <v>14886</v>
      </c>
      <c r="B222" s="8" t="s">
        <v>14408</v>
      </c>
      <c r="C222" s="10">
        <v>2</v>
      </c>
      <c r="D222" s="8">
        <v>0</v>
      </c>
      <c r="E222" s="9" t="s">
        <v>14905</v>
      </c>
      <c r="F222" s="9" t="s">
        <v>14906</v>
      </c>
      <c r="G222" s="8" t="s">
        <v>14836</v>
      </c>
      <c r="H222" s="8"/>
      <c r="I222" s="11">
        <v>0</v>
      </c>
      <c r="J222" s="8" t="s">
        <v>14837</v>
      </c>
      <c r="K222" s="8" t="s">
        <v>14413</v>
      </c>
      <c r="L222" s="9" t="s">
        <v>14414</v>
      </c>
      <c r="M222" s="12" t="s">
        <v>14487</v>
      </c>
    </row>
    <row r="223" customHeight="1" spans="1:13">
      <c r="A223" s="9" t="s">
        <v>14886</v>
      </c>
      <c r="B223" s="8" t="s">
        <v>14408</v>
      </c>
      <c r="C223" s="10">
        <v>2</v>
      </c>
      <c r="D223" s="8">
        <v>0</v>
      </c>
      <c r="E223" s="9" t="s">
        <v>14907</v>
      </c>
      <c r="F223" s="9" t="s">
        <v>14908</v>
      </c>
      <c r="G223" s="8" t="s">
        <v>14836</v>
      </c>
      <c r="H223" s="8"/>
      <c r="I223" s="11">
        <v>0</v>
      </c>
      <c r="J223" s="8" t="s">
        <v>14837</v>
      </c>
      <c r="K223" s="8" t="s">
        <v>14413</v>
      </c>
      <c r="L223" s="9" t="s">
        <v>14430</v>
      </c>
      <c r="M223" s="12" t="s">
        <v>14515</v>
      </c>
    </row>
    <row r="224" customHeight="1" spans="1:13">
      <c r="A224" s="9" t="s">
        <v>14886</v>
      </c>
      <c r="B224" s="8" t="s">
        <v>14408</v>
      </c>
      <c r="C224" s="10">
        <v>2</v>
      </c>
      <c r="D224" s="8">
        <v>0</v>
      </c>
      <c r="E224" s="9" t="s">
        <v>14909</v>
      </c>
      <c r="F224" s="9" t="s">
        <v>14910</v>
      </c>
      <c r="G224" s="8" t="s">
        <v>14836</v>
      </c>
      <c r="H224" s="8"/>
      <c r="I224" s="11">
        <v>0</v>
      </c>
      <c r="J224" s="8" t="s">
        <v>14837</v>
      </c>
      <c r="K224" s="8" t="s">
        <v>14413</v>
      </c>
      <c r="L224" s="9" t="s">
        <v>14414</v>
      </c>
      <c r="M224" s="12" t="s">
        <v>14555</v>
      </c>
    </row>
    <row r="225" customHeight="1" spans="1:13">
      <c r="A225" s="9" t="s">
        <v>14886</v>
      </c>
      <c r="B225" s="8" t="s">
        <v>14408</v>
      </c>
      <c r="C225" s="10">
        <v>2</v>
      </c>
      <c r="D225" s="8">
        <v>0</v>
      </c>
      <c r="E225" s="9" t="s">
        <v>14911</v>
      </c>
      <c r="F225" s="9" t="s">
        <v>14912</v>
      </c>
      <c r="G225" s="8" t="s">
        <v>14836</v>
      </c>
      <c r="H225" s="8"/>
      <c r="I225" s="11">
        <v>0</v>
      </c>
      <c r="J225" s="8" t="s">
        <v>14837</v>
      </c>
      <c r="K225" s="8" t="s">
        <v>14413</v>
      </c>
      <c r="L225" s="9" t="s">
        <v>14414</v>
      </c>
      <c r="M225" s="12" t="s">
        <v>14418</v>
      </c>
    </row>
    <row r="226" customHeight="1" spans="1:13">
      <c r="A226" s="9" t="s">
        <v>14886</v>
      </c>
      <c r="B226" s="8" t="s">
        <v>14408</v>
      </c>
      <c r="C226" s="10">
        <v>2</v>
      </c>
      <c r="D226" s="8">
        <v>0</v>
      </c>
      <c r="E226" s="9" t="s">
        <v>14913</v>
      </c>
      <c r="F226" s="9" t="s">
        <v>14914</v>
      </c>
      <c r="G226" s="8" t="s">
        <v>14836</v>
      </c>
      <c r="H226" s="8"/>
      <c r="I226" s="11">
        <v>0</v>
      </c>
      <c r="J226" s="8" t="s">
        <v>14837</v>
      </c>
      <c r="K226" s="8" t="s">
        <v>14413</v>
      </c>
      <c r="L226" s="9" t="s">
        <v>14414</v>
      </c>
      <c r="M226" s="12" t="s">
        <v>14427</v>
      </c>
    </row>
    <row r="227" customHeight="1" spans="1:13">
      <c r="A227" s="9" t="s">
        <v>14886</v>
      </c>
      <c r="B227" s="8" t="s">
        <v>14408</v>
      </c>
      <c r="C227" s="10">
        <v>2</v>
      </c>
      <c r="D227" s="8">
        <v>0</v>
      </c>
      <c r="E227" s="9" t="s">
        <v>14915</v>
      </c>
      <c r="F227" s="9" t="s">
        <v>14916</v>
      </c>
      <c r="G227" s="8" t="s">
        <v>14836</v>
      </c>
      <c r="H227" s="8"/>
      <c r="I227" s="11">
        <v>0</v>
      </c>
      <c r="J227" s="8" t="s">
        <v>14837</v>
      </c>
      <c r="K227" s="8" t="s">
        <v>14413</v>
      </c>
      <c r="L227" s="9" t="s">
        <v>14414</v>
      </c>
      <c r="M227" s="12" t="s">
        <v>14555</v>
      </c>
    </row>
    <row r="228" customHeight="1" spans="1:13">
      <c r="A228" s="9" t="s">
        <v>14886</v>
      </c>
      <c r="B228" s="8" t="s">
        <v>14408</v>
      </c>
      <c r="C228" s="10">
        <v>2</v>
      </c>
      <c r="D228" s="8">
        <v>0</v>
      </c>
      <c r="E228" s="9" t="s">
        <v>14917</v>
      </c>
      <c r="F228" s="9" t="s">
        <v>14918</v>
      </c>
      <c r="G228" s="8" t="s">
        <v>14836</v>
      </c>
      <c r="H228" s="8"/>
      <c r="I228" s="11">
        <v>0</v>
      </c>
      <c r="J228" s="8" t="s">
        <v>14837</v>
      </c>
      <c r="K228" s="8" t="s">
        <v>14413</v>
      </c>
      <c r="L228" s="9" t="s">
        <v>14430</v>
      </c>
      <c r="M228" s="12" t="s">
        <v>14726</v>
      </c>
    </row>
    <row r="229" customHeight="1" spans="1:13">
      <c r="A229" s="9" t="s">
        <v>14886</v>
      </c>
      <c r="B229" s="8" t="s">
        <v>14408</v>
      </c>
      <c r="C229" s="10">
        <v>2</v>
      </c>
      <c r="D229" s="8">
        <v>0</v>
      </c>
      <c r="E229" s="9" t="s">
        <v>14919</v>
      </c>
      <c r="F229" s="9" t="s">
        <v>14920</v>
      </c>
      <c r="G229" s="8" t="s">
        <v>14836</v>
      </c>
      <c r="H229" s="8"/>
      <c r="I229" s="11">
        <v>0</v>
      </c>
      <c r="J229" s="8" t="s">
        <v>14837</v>
      </c>
      <c r="K229" s="8" t="s">
        <v>14413</v>
      </c>
      <c r="L229" s="9" t="s">
        <v>14430</v>
      </c>
      <c r="M229" s="12" t="s">
        <v>14820</v>
      </c>
    </row>
    <row r="230" customHeight="1" spans="1:13">
      <c r="A230" s="9" t="s">
        <v>14886</v>
      </c>
      <c r="B230" s="8" t="s">
        <v>14408</v>
      </c>
      <c r="C230" s="10">
        <v>2</v>
      </c>
      <c r="D230" s="8">
        <v>0</v>
      </c>
      <c r="E230" s="9" t="s">
        <v>14921</v>
      </c>
      <c r="F230" s="9" t="s">
        <v>14922</v>
      </c>
      <c r="G230" s="8" t="s">
        <v>14836</v>
      </c>
      <c r="H230" s="8"/>
      <c r="I230" s="11">
        <v>0</v>
      </c>
      <c r="J230" s="8" t="s">
        <v>14837</v>
      </c>
      <c r="K230" s="8" t="s">
        <v>14413</v>
      </c>
      <c r="L230" s="9" t="s">
        <v>14414</v>
      </c>
      <c r="M230" s="12" t="s">
        <v>14421</v>
      </c>
    </row>
    <row r="231" customHeight="1" spans="1:13">
      <c r="A231" s="9" t="s">
        <v>14886</v>
      </c>
      <c r="B231" s="8" t="s">
        <v>14408</v>
      </c>
      <c r="C231" s="10">
        <v>2</v>
      </c>
      <c r="D231" s="8">
        <v>0</v>
      </c>
      <c r="E231" s="9" t="s">
        <v>14923</v>
      </c>
      <c r="F231" s="9" t="s">
        <v>14924</v>
      </c>
      <c r="G231" s="8" t="s">
        <v>14836</v>
      </c>
      <c r="H231" s="8"/>
      <c r="I231" s="11">
        <v>0</v>
      </c>
      <c r="J231" s="8" t="s">
        <v>14837</v>
      </c>
      <c r="K231" s="8" t="s">
        <v>14413</v>
      </c>
      <c r="L231" s="9" t="s">
        <v>14414</v>
      </c>
      <c r="M231" s="12" t="s">
        <v>14443</v>
      </c>
    </row>
    <row r="232" customHeight="1" spans="1:13">
      <c r="A232" s="9" t="s">
        <v>14886</v>
      </c>
      <c r="B232" s="8" t="s">
        <v>14408</v>
      </c>
      <c r="C232" s="10">
        <v>2</v>
      </c>
      <c r="D232" s="8">
        <v>0</v>
      </c>
      <c r="E232" s="9" t="s">
        <v>14925</v>
      </c>
      <c r="F232" s="9" t="s">
        <v>3062</v>
      </c>
      <c r="G232" s="8" t="s">
        <v>14836</v>
      </c>
      <c r="H232" s="8"/>
      <c r="I232" s="11">
        <v>0</v>
      </c>
      <c r="J232" s="8" t="s">
        <v>14837</v>
      </c>
      <c r="K232" s="8" t="s">
        <v>14413</v>
      </c>
      <c r="L232" s="9" t="s">
        <v>14414</v>
      </c>
      <c r="M232" s="12" t="s">
        <v>14434</v>
      </c>
    </row>
    <row r="233" customHeight="1" spans="1:13">
      <c r="A233" s="9" t="s">
        <v>14886</v>
      </c>
      <c r="B233" s="8" t="s">
        <v>14408</v>
      </c>
      <c r="C233" s="10">
        <v>2</v>
      </c>
      <c r="D233" s="8">
        <v>0</v>
      </c>
      <c r="E233" s="9" t="s">
        <v>14926</v>
      </c>
      <c r="F233" s="9" t="s">
        <v>14927</v>
      </c>
      <c r="G233" s="8" t="s">
        <v>14836</v>
      </c>
      <c r="H233" s="8"/>
      <c r="I233" s="11">
        <v>0</v>
      </c>
      <c r="J233" s="8" t="s">
        <v>14837</v>
      </c>
      <c r="K233" s="8" t="s">
        <v>14413</v>
      </c>
      <c r="L233" s="9" t="s">
        <v>14414</v>
      </c>
      <c r="M233" s="12" t="s">
        <v>14415</v>
      </c>
    </row>
    <row r="234" customHeight="1" spans="1:13">
      <c r="A234" s="9" t="s">
        <v>14886</v>
      </c>
      <c r="B234" s="8" t="s">
        <v>14408</v>
      </c>
      <c r="C234" s="10">
        <v>2</v>
      </c>
      <c r="D234" s="8">
        <v>0</v>
      </c>
      <c r="E234" s="9" t="s">
        <v>14928</v>
      </c>
      <c r="F234" s="9" t="s">
        <v>14929</v>
      </c>
      <c r="G234" s="8" t="s">
        <v>14836</v>
      </c>
      <c r="H234" s="8"/>
      <c r="I234" s="11">
        <v>0</v>
      </c>
      <c r="J234" s="8" t="s">
        <v>14837</v>
      </c>
      <c r="K234" s="8" t="s">
        <v>14413</v>
      </c>
      <c r="L234" s="9" t="s">
        <v>14750</v>
      </c>
      <c r="M234" s="12" t="s">
        <v>14930</v>
      </c>
    </row>
    <row r="235" customHeight="1" spans="1:13">
      <c r="A235" s="9" t="s">
        <v>14886</v>
      </c>
      <c r="B235" s="8" t="s">
        <v>14408</v>
      </c>
      <c r="C235" s="10">
        <v>2</v>
      </c>
      <c r="D235" s="8">
        <v>0</v>
      </c>
      <c r="E235" s="9" t="s">
        <v>14931</v>
      </c>
      <c r="F235" s="9" t="s">
        <v>14932</v>
      </c>
      <c r="G235" s="8" t="s">
        <v>14836</v>
      </c>
      <c r="H235" s="8"/>
      <c r="I235" s="11">
        <v>0</v>
      </c>
      <c r="J235" s="8" t="s">
        <v>14837</v>
      </c>
      <c r="K235" s="8" t="s">
        <v>14413</v>
      </c>
      <c r="L235" s="9" t="s">
        <v>14414</v>
      </c>
      <c r="M235" s="12" t="s">
        <v>14583</v>
      </c>
    </row>
    <row r="236" customHeight="1" spans="1:13">
      <c r="A236" s="9" t="s">
        <v>14886</v>
      </c>
      <c r="B236" s="8" t="s">
        <v>14408</v>
      </c>
      <c r="C236" s="10">
        <v>2</v>
      </c>
      <c r="D236" s="8">
        <v>0</v>
      </c>
      <c r="E236" s="9" t="s">
        <v>14933</v>
      </c>
      <c r="F236" s="9" t="s">
        <v>14934</v>
      </c>
      <c r="G236" s="8" t="s">
        <v>14836</v>
      </c>
      <c r="H236" s="8"/>
      <c r="I236" s="11">
        <v>0</v>
      </c>
      <c r="J236" s="8" t="s">
        <v>14837</v>
      </c>
      <c r="K236" s="8" t="s">
        <v>14413</v>
      </c>
      <c r="L236" s="9" t="s">
        <v>14490</v>
      </c>
      <c r="M236" s="12" t="s">
        <v>14518</v>
      </c>
    </row>
    <row r="237" customHeight="1" spans="1:13">
      <c r="A237" s="9" t="s">
        <v>14886</v>
      </c>
      <c r="B237" s="8" t="s">
        <v>14408</v>
      </c>
      <c r="C237" s="10">
        <v>2</v>
      </c>
      <c r="D237" s="8">
        <v>0</v>
      </c>
      <c r="E237" s="9" t="s">
        <v>14935</v>
      </c>
      <c r="F237" s="9" t="s">
        <v>14936</v>
      </c>
      <c r="G237" s="8" t="s">
        <v>14836</v>
      </c>
      <c r="H237" s="8"/>
      <c r="I237" s="11">
        <v>0</v>
      </c>
      <c r="J237" s="8" t="s">
        <v>14837</v>
      </c>
      <c r="K237" s="8" t="s">
        <v>14413</v>
      </c>
      <c r="L237" s="9" t="s">
        <v>14414</v>
      </c>
      <c r="M237" s="12" t="s">
        <v>14536</v>
      </c>
    </row>
    <row r="238" customHeight="1" spans="1:13">
      <c r="A238" s="9" t="s">
        <v>14886</v>
      </c>
      <c r="B238" s="8" t="s">
        <v>14408</v>
      </c>
      <c r="C238" s="10">
        <v>2</v>
      </c>
      <c r="D238" s="8">
        <v>0</v>
      </c>
      <c r="E238" s="9" t="s">
        <v>14937</v>
      </c>
      <c r="F238" s="9" t="s">
        <v>14938</v>
      </c>
      <c r="G238" s="8" t="s">
        <v>14836</v>
      </c>
      <c r="H238" s="8"/>
      <c r="I238" s="11">
        <v>0</v>
      </c>
      <c r="J238" s="8" t="s">
        <v>14837</v>
      </c>
      <c r="K238" s="8" t="s">
        <v>14413</v>
      </c>
      <c r="L238" s="9" t="s">
        <v>14430</v>
      </c>
      <c r="M238" s="12" t="s">
        <v>14484</v>
      </c>
    </row>
    <row r="239" customHeight="1" spans="1:13">
      <c r="A239" s="9" t="s">
        <v>14886</v>
      </c>
      <c r="B239" s="8" t="s">
        <v>14408</v>
      </c>
      <c r="C239" s="10">
        <v>2</v>
      </c>
      <c r="D239" s="8">
        <v>0</v>
      </c>
      <c r="E239" s="9" t="s">
        <v>14939</v>
      </c>
      <c r="F239" s="9" t="s">
        <v>14940</v>
      </c>
      <c r="G239" s="8" t="s">
        <v>14836</v>
      </c>
      <c r="H239" s="8"/>
      <c r="I239" s="11">
        <v>0</v>
      </c>
      <c r="J239" s="8" t="s">
        <v>14837</v>
      </c>
      <c r="K239" s="8" t="s">
        <v>14413</v>
      </c>
      <c r="L239" s="9" t="s">
        <v>14414</v>
      </c>
      <c r="M239" s="12" t="s">
        <v>14487</v>
      </c>
    </row>
    <row r="240" customHeight="1" spans="1:13">
      <c r="A240" s="9" t="s">
        <v>14886</v>
      </c>
      <c r="B240" s="8" t="s">
        <v>14408</v>
      </c>
      <c r="C240" s="10">
        <v>2</v>
      </c>
      <c r="D240" s="8">
        <v>0</v>
      </c>
      <c r="E240" s="9" t="s">
        <v>14941</v>
      </c>
      <c r="F240" s="9" t="s">
        <v>14942</v>
      </c>
      <c r="G240" s="8" t="s">
        <v>14836</v>
      </c>
      <c r="H240" s="8"/>
      <c r="I240" s="11">
        <v>0</v>
      </c>
      <c r="J240" s="8" t="s">
        <v>14837</v>
      </c>
      <c r="K240" s="8" t="s">
        <v>14413</v>
      </c>
      <c r="L240" s="9" t="s">
        <v>14414</v>
      </c>
      <c r="M240" s="12" t="s">
        <v>14496</v>
      </c>
    </row>
    <row r="241" customHeight="1" spans="1:13">
      <c r="A241" s="9" t="s">
        <v>14886</v>
      </c>
      <c r="B241" s="8" t="s">
        <v>14408</v>
      </c>
      <c r="C241" s="10">
        <v>2</v>
      </c>
      <c r="D241" s="8">
        <v>0</v>
      </c>
      <c r="E241" s="9" t="s">
        <v>14943</v>
      </c>
      <c r="F241" s="9" t="s">
        <v>14944</v>
      </c>
      <c r="G241" s="8" t="s">
        <v>14836</v>
      </c>
      <c r="H241" s="8"/>
      <c r="I241" s="11">
        <v>0</v>
      </c>
      <c r="J241" s="8" t="s">
        <v>14837</v>
      </c>
      <c r="K241" s="8" t="s">
        <v>14413</v>
      </c>
      <c r="L241" s="9" t="s">
        <v>14414</v>
      </c>
      <c r="M241" s="12" t="s">
        <v>14555</v>
      </c>
    </row>
    <row r="242" customHeight="1" spans="1:13">
      <c r="A242" s="9" t="s">
        <v>14886</v>
      </c>
      <c r="B242" s="8" t="s">
        <v>14408</v>
      </c>
      <c r="C242" s="10">
        <v>2</v>
      </c>
      <c r="D242" s="8">
        <v>0</v>
      </c>
      <c r="E242" s="9" t="s">
        <v>14945</v>
      </c>
      <c r="F242" s="9" t="s">
        <v>14946</v>
      </c>
      <c r="G242" s="8" t="s">
        <v>14836</v>
      </c>
      <c r="H242" s="8"/>
      <c r="I242" s="11">
        <v>0</v>
      </c>
      <c r="J242" s="8" t="s">
        <v>14837</v>
      </c>
      <c r="K242" s="8" t="s">
        <v>14413</v>
      </c>
      <c r="L242" s="9" t="s">
        <v>14414</v>
      </c>
      <c r="M242" s="12" t="s">
        <v>14467</v>
      </c>
    </row>
    <row r="243" customHeight="1" spans="1:13">
      <c r="A243" s="9" t="s">
        <v>14886</v>
      </c>
      <c r="B243" s="8" t="s">
        <v>14408</v>
      </c>
      <c r="C243" s="10">
        <v>2</v>
      </c>
      <c r="D243" s="8">
        <v>0</v>
      </c>
      <c r="E243" s="9" t="s">
        <v>14947</v>
      </c>
      <c r="F243" s="9" t="s">
        <v>8061</v>
      </c>
      <c r="G243" s="8" t="s">
        <v>14836</v>
      </c>
      <c r="H243" s="8"/>
      <c r="I243" s="11">
        <v>0</v>
      </c>
      <c r="J243" s="8" t="s">
        <v>14837</v>
      </c>
      <c r="K243" s="8" t="s">
        <v>14413</v>
      </c>
      <c r="L243" s="9" t="s">
        <v>14430</v>
      </c>
      <c r="M243" s="12" t="s">
        <v>14625</v>
      </c>
    </row>
    <row r="244" customHeight="1" spans="1:13">
      <c r="A244" s="9" t="s">
        <v>14886</v>
      </c>
      <c r="B244" s="8" t="s">
        <v>14408</v>
      </c>
      <c r="C244" s="10">
        <v>2</v>
      </c>
      <c r="D244" s="8">
        <v>0</v>
      </c>
      <c r="E244" s="9" t="s">
        <v>14948</v>
      </c>
      <c r="F244" s="9" t="s">
        <v>14949</v>
      </c>
      <c r="G244" s="8" t="s">
        <v>14836</v>
      </c>
      <c r="H244" s="8"/>
      <c r="I244" s="11">
        <v>0</v>
      </c>
      <c r="J244" s="8" t="s">
        <v>14837</v>
      </c>
      <c r="K244" s="8" t="s">
        <v>14413</v>
      </c>
      <c r="L244" s="9" t="s">
        <v>14414</v>
      </c>
      <c r="M244" s="12" t="s">
        <v>14496</v>
      </c>
    </row>
    <row r="245" customHeight="1" spans="1:13">
      <c r="A245" s="9" t="s">
        <v>14886</v>
      </c>
      <c r="B245" s="8" t="s">
        <v>14408</v>
      </c>
      <c r="C245" s="10">
        <v>2</v>
      </c>
      <c r="D245" s="8">
        <v>0</v>
      </c>
      <c r="E245" s="9" t="s">
        <v>14950</v>
      </c>
      <c r="F245" s="9" t="s">
        <v>14951</v>
      </c>
      <c r="G245" s="8" t="s">
        <v>14836</v>
      </c>
      <c r="H245" s="8"/>
      <c r="I245" s="11">
        <v>0</v>
      </c>
      <c r="J245" s="8" t="s">
        <v>14837</v>
      </c>
      <c r="K245" s="8" t="s">
        <v>14413</v>
      </c>
      <c r="L245" s="9" t="s">
        <v>14414</v>
      </c>
      <c r="M245" s="12" t="s">
        <v>14459</v>
      </c>
    </row>
    <row r="246" customHeight="1" spans="1:13">
      <c r="A246" s="9" t="s">
        <v>14886</v>
      </c>
      <c r="B246" s="8" t="s">
        <v>14408</v>
      </c>
      <c r="C246" s="10">
        <v>2</v>
      </c>
      <c r="D246" s="8">
        <v>0</v>
      </c>
      <c r="E246" s="9" t="s">
        <v>14952</v>
      </c>
      <c r="F246" s="9" t="s">
        <v>14953</v>
      </c>
      <c r="G246" s="8" t="s">
        <v>14836</v>
      </c>
      <c r="H246" s="8"/>
      <c r="I246" s="11">
        <v>0</v>
      </c>
      <c r="J246" s="8" t="s">
        <v>14837</v>
      </c>
      <c r="K246" s="8" t="s">
        <v>14413</v>
      </c>
      <c r="L246" s="9" t="s">
        <v>14539</v>
      </c>
      <c r="M246" s="12" t="s">
        <v>14882</v>
      </c>
    </row>
    <row r="247" customHeight="1" spans="1:13">
      <c r="A247" s="9" t="s">
        <v>14886</v>
      </c>
      <c r="B247" s="8" t="s">
        <v>14408</v>
      </c>
      <c r="C247" s="10">
        <v>2</v>
      </c>
      <c r="D247" s="8">
        <v>0</v>
      </c>
      <c r="E247" s="9" t="s">
        <v>14954</v>
      </c>
      <c r="F247" s="9" t="s">
        <v>14955</v>
      </c>
      <c r="G247" s="8" t="s">
        <v>14836</v>
      </c>
      <c r="H247" s="8"/>
      <c r="I247" s="11">
        <v>0</v>
      </c>
      <c r="J247" s="8" t="s">
        <v>14837</v>
      </c>
      <c r="K247" s="8" t="s">
        <v>14413</v>
      </c>
      <c r="L247" s="9" t="s">
        <v>14414</v>
      </c>
      <c r="M247" s="12" t="s">
        <v>14536</v>
      </c>
    </row>
    <row r="248" customHeight="1" spans="1:13">
      <c r="A248" s="9" t="s">
        <v>14886</v>
      </c>
      <c r="B248" s="8" t="s">
        <v>14408</v>
      </c>
      <c r="C248" s="10">
        <v>2</v>
      </c>
      <c r="D248" s="8">
        <v>0</v>
      </c>
      <c r="E248" s="9" t="s">
        <v>14956</v>
      </c>
      <c r="F248" s="9" t="s">
        <v>14957</v>
      </c>
      <c r="G248" s="8" t="s">
        <v>14836</v>
      </c>
      <c r="H248" s="8"/>
      <c r="I248" s="11">
        <v>0</v>
      </c>
      <c r="J248" s="8" t="s">
        <v>14837</v>
      </c>
      <c r="K248" s="8" t="s">
        <v>14413</v>
      </c>
      <c r="L248" s="9" t="s">
        <v>14414</v>
      </c>
      <c r="M248" s="12" t="s">
        <v>14479</v>
      </c>
    </row>
    <row r="249" customHeight="1" spans="1:13">
      <c r="A249" s="9" t="s">
        <v>14886</v>
      </c>
      <c r="B249" s="8" t="s">
        <v>14408</v>
      </c>
      <c r="C249" s="10">
        <v>2</v>
      </c>
      <c r="D249" s="8">
        <v>0</v>
      </c>
      <c r="E249" s="9" t="s">
        <v>14958</v>
      </c>
      <c r="F249" s="9" t="s">
        <v>14959</v>
      </c>
      <c r="G249" s="8" t="s">
        <v>14836</v>
      </c>
      <c r="H249" s="8"/>
      <c r="I249" s="11">
        <v>0</v>
      </c>
      <c r="J249" s="8" t="s">
        <v>14837</v>
      </c>
      <c r="K249" s="8" t="s">
        <v>14413</v>
      </c>
      <c r="L249" s="9" t="s">
        <v>14490</v>
      </c>
      <c r="M249" s="12" t="s">
        <v>14543</v>
      </c>
    </row>
    <row r="250" customHeight="1" spans="1:13">
      <c r="A250" s="9" t="s">
        <v>14886</v>
      </c>
      <c r="B250" s="8" t="s">
        <v>14408</v>
      </c>
      <c r="C250" s="10">
        <v>2</v>
      </c>
      <c r="D250" s="8">
        <v>0</v>
      </c>
      <c r="E250" s="9" t="s">
        <v>14960</v>
      </c>
      <c r="F250" s="9" t="s">
        <v>14961</v>
      </c>
      <c r="G250" s="8" t="s">
        <v>14836</v>
      </c>
      <c r="H250" s="8"/>
      <c r="I250" s="11">
        <v>0</v>
      </c>
      <c r="J250" s="8" t="s">
        <v>14837</v>
      </c>
      <c r="K250" s="8" t="s">
        <v>14413</v>
      </c>
      <c r="L250" s="9" t="s">
        <v>14414</v>
      </c>
      <c r="M250" s="12" t="s">
        <v>14446</v>
      </c>
    </row>
    <row r="251" customHeight="1" spans="1:13">
      <c r="A251" s="9" t="s">
        <v>14886</v>
      </c>
      <c r="B251" s="8" t="s">
        <v>14408</v>
      </c>
      <c r="C251" s="10">
        <v>2</v>
      </c>
      <c r="D251" s="8">
        <v>0</v>
      </c>
      <c r="E251" s="9" t="s">
        <v>14962</v>
      </c>
      <c r="F251" s="9" t="s">
        <v>5686</v>
      </c>
      <c r="G251" s="8" t="s">
        <v>14836</v>
      </c>
      <c r="H251" s="8"/>
      <c r="I251" s="11">
        <v>0</v>
      </c>
      <c r="J251" s="8" t="s">
        <v>14837</v>
      </c>
      <c r="K251" s="8" t="s">
        <v>14413</v>
      </c>
      <c r="L251" s="9" t="s">
        <v>14414</v>
      </c>
      <c r="M251" s="12" t="s">
        <v>14443</v>
      </c>
    </row>
    <row r="252" customHeight="1" spans="1:13">
      <c r="A252" s="9" t="s">
        <v>14886</v>
      </c>
      <c r="B252" s="8" t="s">
        <v>14408</v>
      </c>
      <c r="C252" s="10">
        <v>2</v>
      </c>
      <c r="D252" s="8">
        <v>0</v>
      </c>
      <c r="E252" s="9" t="s">
        <v>14963</v>
      </c>
      <c r="F252" s="9" t="s">
        <v>14964</v>
      </c>
      <c r="G252" s="8" t="s">
        <v>14836</v>
      </c>
      <c r="H252" s="8"/>
      <c r="I252" s="11">
        <v>0</v>
      </c>
      <c r="J252" s="8" t="s">
        <v>14837</v>
      </c>
      <c r="K252" s="8" t="s">
        <v>14413</v>
      </c>
      <c r="L252" s="9" t="s">
        <v>14750</v>
      </c>
      <c r="M252" s="12" t="s">
        <v>14965</v>
      </c>
    </row>
    <row r="253" customHeight="1" spans="1:13">
      <c r="A253" s="9" t="s">
        <v>14966</v>
      </c>
      <c r="B253" s="8" t="s">
        <v>14408</v>
      </c>
      <c r="C253" s="10">
        <v>2</v>
      </c>
      <c r="D253" s="8">
        <v>0</v>
      </c>
      <c r="E253" s="9" t="s">
        <v>14967</v>
      </c>
      <c r="F253" s="9" t="s">
        <v>6608</v>
      </c>
      <c r="G253" s="8" t="s">
        <v>14836</v>
      </c>
      <c r="H253" s="8"/>
      <c r="I253" s="11">
        <v>0</v>
      </c>
      <c r="J253" s="8" t="s">
        <v>14837</v>
      </c>
      <c r="K253" s="8" t="s">
        <v>14413</v>
      </c>
      <c r="L253" s="9" t="s">
        <v>14430</v>
      </c>
      <c r="M253" s="12" t="s">
        <v>14820</v>
      </c>
    </row>
    <row r="254" customHeight="1" spans="1:13">
      <c r="A254" s="9" t="s">
        <v>14966</v>
      </c>
      <c r="B254" s="8" t="s">
        <v>14408</v>
      </c>
      <c r="C254" s="10">
        <v>2</v>
      </c>
      <c r="D254" s="8">
        <v>0</v>
      </c>
      <c r="E254" s="9" t="s">
        <v>11189</v>
      </c>
      <c r="F254" s="9" t="s">
        <v>11187</v>
      </c>
      <c r="G254" s="8" t="s">
        <v>14836</v>
      </c>
      <c r="H254" s="8"/>
      <c r="I254" s="11">
        <v>0</v>
      </c>
      <c r="J254" s="8" t="s">
        <v>14837</v>
      </c>
      <c r="K254" s="8" t="s">
        <v>14413</v>
      </c>
      <c r="L254" s="9" t="s">
        <v>14414</v>
      </c>
      <c r="M254" s="12" t="s">
        <v>14590</v>
      </c>
    </row>
    <row r="255" customHeight="1" spans="1:13">
      <c r="A255" s="9" t="s">
        <v>14966</v>
      </c>
      <c r="B255" s="8" t="s">
        <v>14408</v>
      </c>
      <c r="C255" s="10">
        <v>2</v>
      </c>
      <c r="D255" s="8">
        <v>0</v>
      </c>
      <c r="E255" s="9" t="s">
        <v>14968</v>
      </c>
      <c r="F255" s="9" t="s">
        <v>14969</v>
      </c>
      <c r="G255" s="8" t="s">
        <v>14836</v>
      </c>
      <c r="H255" s="8"/>
      <c r="I255" s="11">
        <v>0</v>
      </c>
      <c r="J255" s="8" t="s">
        <v>14837</v>
      </c>
      <c r="K255" s="8" t="s">
        <v>14413</v>
      </c>
      <c r="L255" s="9" t="s">
        <v>14414</v>
      </c>
      <c r="M255" s="12" t="s">
        <v>14462</v>
      </c>
    </row>
    <row r="256" customHeight="1" spans="1:13">
      <c r="A256" s="9" t="s">
        <v>14966</v>
      </c>
      <c r="B256" s="8" t="s">
        <v>14408</v>
      </c>
      <c r="C256" s="10">
        <v>2</v>
      </c>
      <c r="D256" s="8">
        <v>0</v>
      </c>
      <c r="E256" s="9" t="s">
        <v>14970</v>
      </c>
      <c r="F256" s="9" t="s">
        <v>14971</v>
      </c>
      <c r="G256" s="8" t="s">
        <v>14836</v>
      </c>
      <c r="H256" s="8"/>
      <c r="I256" s="11">
        <v>0</v>
      </c>
      <c r="J256" s="8" t="s">
        <v>14837</v>
      </c>
      <c r="K256" s="8" t="s">
        <v>14413</v>
      </c>
      <c r="L256" s="9" t="s">
        <v>14539</v>
      </c>
      <c r="M256" s="12" t="s">
        <v>14871</v>
      </c>
    </row>
    <row r="257" customHeight="1" spans="1:13">
      <c r="A257" s="9" t="s">
        <v>14966</v>
      </c>
      <c r="B257" s="8" t="s">
        <v>14408</v>
      </c>
      <c r="C257" s="10">
        <v>2</v>
      </c>
      <c r="D257" s="8">
        <v>0</v>
      </c>
      <c r="E257" s="9" t="s">
        <v>14972</v>
      </c>
      <c r="F257" s="9" t="s">
        <v>14973</v>
      </c>
      <c r="G257" s="8" t="s">
        <v>14836</v>
      </c>
      <c r="H257" s="8"/>
      <c r="I257" s="11">
        <v>0</v>
      </c>
      <c r="J257" s="8" t="s">
        <v>14837</v>
      </c>
      <c r="K257" s="8" t="s">
        <v>14413</v>
      </c>
      <c r="L257" s="9" t="s">
        <v>14414</v>
      </c>
      <c r="M257" s="12" t="s">
        <v>14427</v>
      </c>
    </row>
    <row r="258" customHeight="1" spans="1:13">
      <c r="A258" s="9" t="s">
        <v>14966</v>
      </c>
      <c r="B258" s="8" t="s">
        <v>14408</v>
      </c>
      <c r="C258" s="10">
        <v>2</v>
      </c>
      <c r="D258" s="8">
        <v>0</v>
      </c>
      <c r="E258" s="9" t="s">
        <v>14974</v>
      </c>
      <c r="F258" s="9" t="s">
        <v>14975</v>
      </c>
      <c r="G258" s="8" t="s">
        <v>14836</v>
      </c>
      <c r="H258" s="8"/>
      <c r="I258" s="11">
        <v>0</v>
      </c>
      <c r="J258" s="8" t="s">
        <v>14837</v>
      </c>
      <c r="K258" s="8" t="s">
        <v>14413</v>
      </c>
      <c r="L258" s="9" t="s">
        <v>14430</v>
      </c>
      <c r="M258" s="12" t="s">
        <v>14515</v>
      </c>
    </row>
    <row r="259" customHeight="1" spans="1:13">
      <c r="A259" s="9" t="s">
        <v>14966</v>
      </c>
      <c r="B259" s="8" t="s">
        <v>14408</v>
      </c>
      <c r="C259" s="10">
        <v>2</v>
      </c>
      <c r="D259" s="8">
        <v>0</v>
      </c>
      <c r="E259" s="9" t="s">
        <v>14976</v>
      </c>
      <c r="F259" s="9" t="s">
        <v>14977</v>
      </c>
      <c r="G259" s="8" t="s">
        <v>14836</v>
      </c>
      <c r="H259" s="8"/>
      <c r="I259" s="11">
        <v>0</v>
      </c>
      <c r="J259" s="8" t="s">
        <v>14837</v>
      </c>
      <c r="K259" s="8" t="s">
        <v>14413</v>
      </c>
      <c r="L259" s="9" t="s">
        <v>14414</v>
      </c>
      <c r="M259" s="12" t="s">
        <v>14536</v>
      </c>
    </row>
    <row r="260" customHeight="1" spans="1:13">
      <c r="A260" s="9" t="s">
        <v>14966</v>
      </c>
      <c r="B260" s="8" t="s">
        <v>14408</v>
      </c>
      <c r="C260" s="10">
        <v>2</v>
      </c>
      <c r="D260" s="8">
        <v>0</v>
      </c>
      <c r="E260" s="9" t="s">
        <v>14978</v>
      </c>
      <c r="F260" s="9" t="s">
        <v>14979</v>
      </c>
      <c r="G260" s="8" t="s">
        <v>14836</v>
      </c>
      <c r="H260" s="8"/>
      <c r="I260" s="11">
        <v>0</v>
      </c>
      <c r="J260" s="8" t="s">
        <v>14837</v>
      </c>
      <c r="K260" s="8" t="s">
        <v>14413</v>
      </c>
      <c r="L260" s="9" t="s">
        <v>14490</v>
      </c>
      <c r="M260" s="12" t="s">
        <v>14980</v>
      </c>
    </row>
    <row r="261" customHeight="1" spans="1:13">
      <c r="A261" s="9" t="s">
        <v>14966</v>
      </c>
      <c r="B261" s="8" t="s">
        <v>14408</v>
      </c>
      <c r="C261" s="10">
        <v>2</v>
      </c>
      <c r="D261" s="8">
        <v>0</v>
      </c>
      <c r="E261" s="9" t="s">
        <v>14981</v>
      </c>
      <c r="F261" s="9" t="s">
        <v>14982</v>
      </c>
      <c r="G261" s="8" t="s">
        <v>14836</v>
      </c>
      <c r="H261" s="8"/>
      <c r="I261" s="11">
        <v>0</v>
      </c>
      <c r="J261" s="8" t="s">
        <v>14837</v>
      </c>
      <c r="K261" s="8" t="s">
        <v>14413</v>
      </c>
      <c r="L261" s="9" t="s">
        <v>14414</v>
      </c>
      <c r="M261" s="12" t="s">
        <v>14415</v>
      </c>
    </row>
    <row r="262" customHeight="1" spans="1:13">
      <c r="A262" s="9" t="s">
        <v>14966</v>
      </c>
      <c r="B262" s="8" t="s">
        <v>14408</v>
      </c>
      <c r="C262" s="10">
        <v>2</v>
      </c>
      <c r="D262" s="8">
        <v>0</v>
      </c>
      <c r="E262" s="9" t="s">
        <v>13476</v>
      </c>
      <c r="F262" s="9" t="s">
        <v>13475</v>
      </c>
      <c r="G262" s="8" t="s">
        <v>14836</v>
      </c>
      <c r="H262" s="8"/>
      <c r="I262" s="11">
        <v>0</v>
      </c>
      <c r="J262" s="8" t="s">
        <v>14837</v>
      </c>
      <c r="K262" s="8" t="s">
        <v>14413</v>
      </c>
      <c r="L262" s="9" t="s">
        <v>14414</v>
      </c>
      <c r="M262" s="12" t="s">
        <v>14536</v>
      </c>
    </row>
    <row r="263" customHeight="1" spans="1:13">
      <c r="A263" s="9" t="s">
        <v>14966</v>
      </c>
      <c r="B263" s="8" t="s">
        <v>14408</v>
      </c>
      <c r="C263" s="10">
        <v>2</v>
      </c>
      <c r="D263" s="8">
        <v>0</v>
      </c>
      <c r="E263" s="9" t="s">
        <v>14983</v>
      </c>
      <c r="F263" s="9" t="s">
        <v>14984</v>
      </c>
      <c r="G263" s="8" t="s">
        <v>14836</v>
      </c>
      <c r="H263" s="8"/>
      <c r="I263" s="11">
        <v>0</v>
      </c>
      <c r="J263" s="8" t="s">
        <v>14837</v>
      </c>
      <c r="K263" s="8" t="s">
        <v>14413</v>
      </c>
      <c r="L263" s="9" t="s">
        <v>14414</v>
      </c>
      <c r="M263" s="12" t="s">
        <v>14446</v>
      </c>
    </row>
    <row r="264" customHeight="1" spans="1:13">
      <c r="A264" s="9" t="s">
        <v>14966</v>
      </c>
      <c r="B264" s="8" t="s">
        <v>14408</v>
      </c>
      <c r="C264" s="10">
        <v>2</v>
      </c>
      <c r="D264" s="8">
        <v>0</v>
      </c>
      <c r="E264" s="9" t="s">
        <v>14985</v>
      </c>
      <c r="F264" s="9" t="s">
        <v>14986</v>
      </c>
      <c r="G264" s="8" t="s">
        <v>14836</v>
      </c>
      <c r="H264" s="8"/>
      <c r="I264" s="11">
        <v>0</v>
      </c>
      <c r="J264" s="8" t="s">
        <v>14837</v>
      </c>
      <c r="K264" s="8" t="s">
        <v>14413</v>
      </c>
      <c r="L264" s="9" t="s">
        <v>14430</v>
      </c>
      <c r="M264" s="12" t="s">
        <v>14484</v>
      </c>
    </row>
    <row r="265" customHeight="1" spans="1:13">
      <c r="A265" s="9" t="s">
        <v>14966</v>
      </c>
      <c r="B265" s="8" t="s">
        <v>14408</v>
      </c>
      <c r="C265" s="10">
        <v>2</v>
      </c>
      <c r="D265" s="8">
        <v>0</v>
      </c>
      <c r="E265" s="9" t="s">
        <v>14987</v>
      </c>
      <c r="F265" s="9" t="s">
        <v>14988</v>
      </c>
      <c r="G265" s="8" t="s">
        <v>14836</v>
      </c>
      <c r="H265" s="8"/>
      <c r="I265" s="11">
        <v>0</v>
      </c>
      <c r="J265" s="8" t="s">
        <v>14837</v>
      </c>
      <c r="K265" s="8" t="s">
        <v>14413</v>
      </c>
      <c r="L265" s="9" t="s">
        <v>14414</v>
      </c>
      <c r="M265" s="12" t="s">
        <v>14415</v>
      </c>
    </row>
    <row r="266" customHeight="1" spans="1:13">
      <c r="A266" s="9" t="s">
        <v>14966</v>
      </c>
      <c r="B266" s="8" t="s">
        <v>14408</v>
      </c>
      <c r="C266" s="10">
        <v>2</v>
      </c>
      <c r="D266" s="8">
        <v>0</v>
      </c>
      <c r="E266" s="9" t="s">
        <v>14989</v>
      </c>
      <c r="F266" s="9" t="s">
        <v>14990</v>
      </c>
      <c r="G266" s="8" t="s">
        <v>14836</v>
      </c>
      <c r="H266" s="8"/>
      <c r="I266" s="11">
        <v>0</v>
      </c>
      <c r="J266" s="8" t="s">
        <v>14837</v>
      </c>
      <c r="K266" s="8" t="s">
        <v>14413</v>
      </c>
      <c r="L266" s="9" t="s">
        <v>14414</v>
      </c>
      <c r="M266" s="12" t="s">
        <v>14462</v>
      </c>
    </row>
    <row r="267" customHeight="1" spans="1:13">
      <c r="A267" s="9" t="s">
        <v>14966</v>
      </c>
      <c r="B267" s="8" t="s">
        <v>14408</v>
      </c>
      <c r="C267" s="10">
        <v>2</v>
      </c>
      <c r="D267" s="8">
        <v>0</v>
      </c>
      <c r="E267" s="9" t="s">
        <v>14991</v>
      </c>
      <c r="F267" s="9" t="s">
        <v>14992</v>
      </c>
      <c r="G267" s="8" t="s">
        <v>14836</v>
      </c>
      <c r="H267" s="8"/>
      <c r="I267" s="11">
        <v>0</v>
      </c>
      <c r="J267" s="8" t="s">
        <v>14837</v>
      </c>
      <c r="K267" s="8" t="s">
        <v>14413</v>
      </c>
      <c r="L267" s="9" t="s">
        <v>14414</v>
      </c>
      <c r="M267" s="12" t="s">
        <v>14443</v>
      </c>
    </row>
    <row r="268" customHeight="1" spans="1:13">
      <c r="A268" s="9" t="s">
        <v>14966</v>
      </c>
      <c r="B268" s="8" t="s">
        <v>14408</v>
      </c>
      <c r="C268" s="10">
        <v>2</v>
      </c>
      <c r="D268" s="8">
        <v>0</v>
      </c>
      <c r="E268" s="9" t="s">
        <v>14993</v>
      </c>
      <c r="F268" s="9" t="s">
        <v>14994</v>
      </c>
      <c r="G268" s="8" t="s">
        <v>14836</v>
      </c>
      <c r="H268" s="8"/>
      <c r="I268" s="11">
        <v>0</v>
      </c>
      <c r="J268" s="8" t="s">
        <v>14837</v>
      </c>
      <c r="K268" s="8" t="s">
        <v>14413</v>
      </c>
      <c r="L268" s="9" t="s">
        <v>14414</v>
      </c>
      <c r="M268" s="12" t="s">
        <v>14443</v>
      </c>
    </row>
    <row r="269" customHeight="1" spans="1:13">
      <c r="A269" s="9" t="s">
        <v>14966</v>
      </c>
      <c r="B269" s="8" t="s">
        <v>14408</v>
      </c>
      <c r="C269" s="10">
        <v>2</v>
      </c>
      <c r="D269" s="8">
        <v>0</v>
      </c>
      <c r="E269" s="9" t="s">
        <v>14995</v>
      </c>
      <c r="F269" s="9" t="s">
        <v>14996</v>
      </c>
      <c r="G269" s="8" t="s">
        <v>14836</v>
      </c>
      <c r="H269" s="8"/>
      <c r="I269" s="11">
        <v>0</v>
      </c>
      <c r="J269" s="8" t="s">
        <v>14837</v>
      </c>
      <c r="K269" s="8" t="s">
        <v>14413</v>
      </c>
      <c r="L269" s="9" t="s">
        <v>14750</v>
      </c>
      <c r="M269" s="12" t="s">
        <v>14965</v>
      </c>
    </row>
    <row r="270" customHeight="1" spans="1:13">
      <c r="A270" s="9" t="s">
        <v>14966</v>
      </c>
      <c r="B270" s="8" t="s">
        <v>14408</v>
      </c>
      <c r="C270" s="10">
        <v>2</v>
      </c>
      <c r="D270" s="8">
        <v>0</v>
      </c>
      <c r="E270" s="9" t="s">
        <v>14997</v>
      </c>
      <c r="F270" s="9" t="s">
        <v>14998</v>
      </c>
      <c r="G270" s="8" t="s">
        <v>14836</v>
      </c>
      <c r="H270" s="8"/>
      <c r="I270" s="11">
        <v>0</v>
      </c>
      <c r="J270" s="8" t="s">
        <v>14837</v>
      </c>
      <c r="K270" s="8" t="s">
        <v>14413</v>
      </c>
      <c r="L270" s="9" t="s">
        <v>14414</v>
      </c>
      <c r="M270" s="12" t="s">
        <v>14462</v>
      </c>
    </row>
    <row r="271" customHeight="1" spans="1:13">
      <c r="A271" s="9" t="s">
        <v>14966</v>
      </c>
      <c r="B271" s="8" t="s">
        <v>14408</v>
      </c>
      <c r="C271" s="10">
        <v>2</v>
      </c>
      <c r="D271" s="8">
        <v>0</v>
      </c>
      <c r="E271" s="9" t="s">
        <v>14999</v>
      </c>
      <c r="F271" s="9" t="s">
        <v>15000</v>
      </c>
      <c r="G271" s="8" t="s">
        <v>14836</v>
      </c>
      <c r="H271" s="8"/>
      <c r="I271" s="11">
        <v>0</v>
      </c>
      <c r="J271" s="8" t="s">
        <v>14837</v>
      </c>
      <c r="K271" s="8" t="s">
        <v>14413</v>
      </c>
      <c r="L271" s="9" t="s">
        <v>14430</v>
      </c>
      <c r="M271" s="12" t="s">
        <v>14431</v>
      </c>
    </row>
    <row r="272" customHeight="1" spans="1:13">
      <c r="A272" s="9" t="s">
        <v>14966</v>
      </c>
      <c r="B272" s="8" t="s">
        <v>14408</v>
      </c>
      <c r="C272" s="10">
        <v>2</v>
      </c>
      <c r="D272" s="8">
        <v>0</v>
      </c>
      <c r="E272" s="9" t="s">
        <v>15001</v>
      </c>
      <c r="F272" s="9" t="s">
        <v>15002</v>
      </c>
      <c r="G272" s="8" t="s">
        <v>14836</v>
      </c>
      <c r="H272" s="8"/>
      <c r="I272" s="11">
        <v>0</v>
      </c>
      <c r="J272" s="8" t="s">
        <v>14837</v>
      </c>
      <c r="K272" s="8" t="s">
        <v>14413</v>
      </c>
      <c r="L272" s="9" t="s">
        <v>14414</v>
      </c>
      <c r="M272" s="12" t="s">
        <v>14583</v>
      </c>
    </row>
    <row r="273" customHeight="1" spans="1:13">
      <c r="A273" s="9" t="s">
        <v>14966</v>
      </c>
      <c r="B273" s="8" t="s">
        <v>14408</v>
      </c>
      <c r="C273" s="10">
        <v>2</v>
      </c>
      <c r="D273" s="8">
        <v>0</v>
      </c>
      <c r="E273" s="9" t="s">
        <v>15003</v>
      </c>
      <c r="F273" s="9" t="s">
        <v>15004</v>
      </c>
      <c r="G273" s="8" t="s">
        <v>14836</v>
      </c>
      <c r="H273" s="8"/>
      <c r="I273" s="11">
        <v>0</v>
      </c>
      <c r="J273" s="8" t="s">
        <v>14837</v>
      </c>
      <c r="K273" s="8" t="s">
        <v>14413</v>
      </c>
      <c r="L273" s="9" t="s">
        <v>14414</v>
      </c>
      <c r="M273" s="12" t="s">
        <v>14479</v>
      </c>
    </row>
    <row r="274" customHeight="1" spans="1:13">
      <c r="A274" s="9" t="s">
        <v>14966</v>
      </c>
      <c r="B274" s="8" t="s">
        <v>14408</v>
      </c>
      <c r="C274" s="10">
        <v>2</v>
      </c>
      <c r="D274" s="8">
        <v>0</v>
      </c>
      <c r="E274" s="9" t="s">
        <v>15005</v>
      </c>
      <c r="F274" s="9" t="s">
        <v>15006</v>
      </c>
      <c r="G274" s="8" t="s">
        <v>14836</v>
      </c>
      <c r="H274" s="8"/>
      <c r="I274" s="11">
        <v>0</v>
      </c>
      <c r="J274" s="8" t="s">
        <v>14837</v>
      </c>
      <c r="K274" s="8" t="s">
        <v>14413</v>
      </c>
      <c r="L274" s="9" t="s">
        <v>14414</v>
      </c>
      <c r="M274" s="12" t="s">
        <v>14467</v>
      </c>
    </row>
    <row r="275" customHeight="1" spans="1:13">
      <c r="A275" s="9" t="s">
        <v>14966</v>
      </c>
      <c r="B275" s="8" t="s">
        <v>14408</v>
      </c>
      <c r="C275" s="10">
        <v>2</v>
      </c>
      <c r="D275" s="8">
        <v>0</v>
      </c>
      <c r="E275" s="9" t="s">
        <v>15007</v>
      </c>
      <c r="F275" s="9" t="s">
        <v>15008</v>
      </c>
      <c r="G275" s="8" t="s">
        <v>14836</v>
      </c>
      <c r="H275" s="8"/>
      <c r="I275" s="11">
        <v>0</v>
      </c>
      <c r="J275" s="8" t="s">
        <v>14837</v>
      </c>
      <c r="K275" s="8" t="s">
        <v>14413</v>
      </c>
      <c r="L275" s="9" t="s">
        <v>14414</v>
      </c>
      <c r="M275" s="12" t="s">
        <v>14470</v>
      </c>
    </row>
    <row r="276" customHeight="1" spans="1:13">
      <c r="A276" s="9" t="s">
        <v>14966</v>
      </c>
      <c r="B276" s="8" t="s">
        <v>14408</v>
      </c>
      <c r="C276" s="10">
        <v>2</v>
      </c>
      <c r="D276" s="8">
        <v>0</v>
      </c>
      <c r="E276" s="9" t="s">
        <v>15009</v>
      </c>
      <c r="F276" s="9" t="s">
        <v>15010</v>
      </c>
      <c r="G276" s="8" t="s">
        <v>14836</v>
      </c>
      <c r="H276" s="8"/>
      <c r="I276" s="11">
        <v>0</v>
      </c>
      <c r="J276" s="8" t="s">
        <v>14837</v>
      </c>
      <c r="K276" s="8" t="s">
        <v>14413</v>
      </c>
      <c r="L276" s="9" t="s">
        <v>14430</v>
      </c>
      <c r="M276" s="12" t="s">
        <v>14431</v>
      </c>
    </row>
    <row r="277" customHeight="1" spans="1:13">
      <c r="A277" s="9" t="s">
        <v>14966</v>
      </c>
      <c r="B277" s="8" t="s">
        <v>14408</v>
      </c>
      <c r="C277" s="10">
        <v>2</v>
      </c>
      <c r="D277" s="8">
        <v>0</v>
      </c>
      <c r="E277" s="9" t="s">
        <v>15011</v>
      </c>
      <c r="F277" s="9" t="s">
        <v>15012</v>
      </c>
      <c r="G277" s="8" t="s">
        <v>14836</v>
      </c>
      <c r="H277" s="8"/>
      <c r="I277" s="11">
        <v>0</v>
      </c>
      <c r="J277" s="8" t="s">
        <v>14837</v>
      </c>
      <c r="K277" s="8" t="s">
        <v>14413</v>
      </c>
      <c r="L277" s="9" t="s">
        <v>14414</v>
      </c>
      <c r="M277" s="12" t="s">
        <v>14467</v>
      </c>
    </row>
    <row r="278" customHeight="1" spans="1:13">
      <c r="A278" s="9" t="s">
        <v>14966</v>
      </c>
      <c r="B278" s="8" t="s">
        <v>14408</v>
      </c>
      <c r="C278" s="10">
        <v>2</v>
      </c>
      <c r="D278" s="8">
        <v>0</v>
      </c>
      <c r="E278" s="9" t="s">
        <v>15013</v>
      </c>
      <c r="F278" s="9" t="s">
        <v>15014</v>
      </c>
      <c r="G278" s="8" t="s">
        <v>14836</v>
      </c>
      <c r="H278" s="8"/>
      <c r="I278" s="11">
        <v>0</v>
      </c>
      <c r="J278" s="8" t="s">
        <v>14837</v>
      </c>
      <c r="K278" s="8" t="s">
        <v>14413</v>
      </c>
      <c r="L278" s="9" t="s">
        <v>14414</v>
      </c>
      <c r="M278" s="12" t="s">
        <v>14418</v>
      </c>
    </row>
    <row r="279" customHeight="1" spans="1:13">
      <c r="A279" s="9" t="s">
        <v>14966</v>
      </c>
      <c r="B279" s="8" t="s">
        <v>14408</v>
      </c>
      <c r="C279" s="10">
        <v>2</v>
      </c>
      <c r="D279" s="8">
        <v>0</v>
      </c>
      <c r="E279" s="9" t="s">
        <v>15015</v>
      </c>
      <c r="F279" s="9" t="s">
        <v>15016</v>
      </c>
      <c r="G279" s="8" t="s">
        <v>14836</v>
      </c>
      <c r="H279" s="8"/>
      <c r="I279" s="11">
        <v>0</v>
      </c>
      <c r="J279" s="8" t="s">
        <v>14837</v>
      </c>
      <c r="K279" s="8" t="s">
        <v>14413</v>
      </c>
      <c r="L279" s="9" t="s">
        <v>14414</v>
      </c>
      <c r="M279" s="12" t="s">
        <v>14479</v>
      </c>
    </row>
    <row r="280" customHeight="1" spans="1:13">
      <c r="A280" s="9" t="s">
        <v>14966</v>
      </c>
      <c r="B280" s="8" t="s">
        <v>14408</v>
      </c>
      <c r="C280" s="10">
        <v>2</v>
      </c>
      <c r="D280" s="8">
        <v>0</v>
      </c>
      <c r="E280" s="9" t="s">
        <v>15017</v>
      </c>
      <c r="F280" s="9" t="s">
        <v>15018</v>
      </c>
      <c r="G280" s="8" t="s">
        <v>14836</v>
      </c>
      <c r="H280" s="8"/>
      <c r="I280" s="11">
        <v>0</v>
      </c>
      <c r="J280" s="8" t="s">
        <v>14837</v>
      </c>
      <c r="K280" s="8" t="s">
        <v>14413</v>
      </c>
      <c r="L280" s="9" t="s">
        <v>14414</v>
      </c>
      <c r="M280" s="12" t="s">
        <v>14421</v>
      </c>
    </row>
    <row r="281" customHeight="1" spans="1:13">
      <c r="A281" s="9" t="s">
        <v>14966</v>
      </c>
      <c r="B281" s="8" t="s">
        <v>14408</v>
      </c>
      <c r="C281" s="10">
        <v>2</v>
      </c>
      <c r="D281" s="8">
        <v>0</v>
      </c>
      <c r="E281" s="9" t="s">
        <v>15019</v>
      </c>
      <c r="F281" s="9" t="s">
        <v>15020</v>
      </c>
      <c r="G281" s="8" t="s">
        <v>14836</v>
      </c>
      <c r="H281" s="8"/>
      <c r="I281" s="11">
        <v>0</v>
      </c>
      <c r="J281" s="8" t="s">
        <v>14837</v>
      </c>
      <c r="K281" s="8" t="s">
        <v>14413</v>
      </c>
      <c r="L281" s="9" t="s">
        <v>14414</v>
      </c>
      <c r="M281" s="12" t="s">
        <v>14446</v>
      </c>
    </row>
    <row r="282" customHeight="1" spans="1:13">
      <c r="A282" s="9" t="s">
        <v>14966</v>
      </c>
      <c r="B282" s="8" t="s">
        <v>14408</v>
      </c>
      <c r="C282" s="10">
        <v>2</v>
      </c>
      <c r="D282" s="8">
        <v>0</v>
      </c>
      <c r="E282" s="9" t="s">
        <v>15021</v>
      </c>
      <c r="F282" s="9" t="s">
        <v>15022</v>
      </c>
      <c r="G282" s="8" t="s">
        <v>14836</v>
      </c>
      <c r="H282" s="8"/>
      <c r="I282" s="11">
        <v>0</v>
      </c>
      <c r="J282" s="8" t="s">
        <v>14837</v>
      </c>
      <c r="K282" s="8" t="s">
        <v>14413</v>
      </c>
      <c r="L282" s="9" t="s">
        <v>14490</v>
      </c>
      <c r="M282" s="12" t="s">
        <v>14600</v>
      </c>
    </row>
    <row r="283" customHeight="1" spans="1:13">
      <c r="A283" s="9" t="s">
        <v>14966</v>
      </c>
      <c r="B283" s="8" t="s">
        <v>14408</v>
      </c>
      <c r="C283" s="10">
        <v>2</v>
      </c>
      <c r="D283" s="8">
        <v>0</v>
      </c>
      <c r="E283" s="9" t="s">
        <v>15023</v>
      </c>
      <c r="F283" s="9" t="s">
        <v>2817</v>
      </c>
      <c r="G283" s="8" t="s">
        <v>14836</v>
      </c>
      <c r="H283" s="8"/>
      <c r="I283" s="11">
        <v>0</v>
      </c>
      <c r="J283" s="8" t="s">
        <v>14837</v>
      </c>
      <c r="K283" s="8" t="s">
        <v>14413</v>
      </c>
      <c r="L283" s="9" t="s">
        <v>14414</v>
      </c>
      <c r="M283" s="12" t="s">
        <v>14496</v>
      </c>
    </row>
    <row r="284" customHeight="1" spans="1:13">
      <c r="A284" s="9" t="s">
        <v>14966</v>
      </c>
      <c r="B284" s="8" t="s">
        <v>14408</v>
      </c>
      <c r="C284" s="10">
        <v>2</v>
      </c>
      <c r="D284" s="8">
        <v>0</v>
      </c>
      <c r="E284" s="9" t="s">
        <v>15024</v>
      </c>
      <c r="F284" s="9" t="s">
        <v>15025</v>
      </c>
      <c r="G284" s="8" t="s">
        <v>14836</v>
      </c>
      <c r="H284" s="8"/>
      <c r="I284" s="11">
        <v>0</v>
      </c>
      <c r="J284" s="8" t="s">
        <v>14837</v>
      </c>
      <c r="K284" s="8" t="s">
        <v>14413</v>
      </c>
      <c r="L284" s="9" t="s">
        <v>14414</v>
      </c>
      <c r="M284" s="12" t="s">
        <v>14470</v>
      </c>
    </row>
    <row r="285" customHeight="1" spans="1:13">
      <c r="A285" s="9" t="s">
        <v>14966</v>
      </c>
      <c r="B285" s="8" t="s">
        <v>14408</v>
      </c>
      <c r="C285" s="10">
        <v>2</v>
      </c>
      <c r="D285" s="8">
        <v>0</v>
      </c>
      <c r="E285" s="9" t="s">
        <v>15026</v>
      </c>
      <c r="F285" s="9" t="s">
        <v>15027</v>
      </c>
      <c r="G285" s="8" t="s">
        <v>14836</v>
      </c>
      <c r="H285" s="8"/>
      <c r="I285" s="11">
        <v>0</v>
      </c>
      <c r="J285" s="8" t="s">
        <v>14837</v>
      </c>
      <c r="K285" s="8" t="s">
        <v>14413</v>
      </c>
      <c r="L285" s="9" t="s">
        <v>14414</v>
      </c>
      <c r="M285" s="12" t="s">
        <v>14496</v>
      </c>
    </row>
    <row r="286" customHeight="1" spans="1:13">
      <c r="A286" s="9" t="s">
        <v>14966</v>
      </c>
      <c r="B286" s="8" t="s">
        <v>14408</v>
      </c>
      <c r="C286" s="10">
        <v>2</v>
      </c>
      <c r="D286" s="8">
        <v>0</v>
      </c>
      <c r="E286" s="9" t="s">
        <v>15028</v>
      </c>
      <c r="F286" s="9" t="s">
        <v>15029</v>
      </c>
      <c r="G286" s="8" t="s">
        <v>14836</v>
      </c>
      <c r="H286" s="8"/>
      <c r="I286" s="11">
        <v>0</v>
      </c>
      <c r="J286" s="8" t="s">
        <v>14837</v>
      </c>
      <c r="K286" s="8" t="s">
        <v>14413</v>
      </c>
      <c r="L286" s="9" t="s">
        <v>14414</v>
      </c>
      <c r="M286" s="12" t="s">
        <v>14434</v>
      </c>
    </row>
    <row r="287" customHeight="1" spans="1:13">
      <c r="A287" s="9" t="s">
        <v>14966</v>
      </c>
      <c r="B287" s="8" t="s">
        <v>14408</v>
      </c>
      <c r="C287" s="10">
        <v>2</v>
      </c>
      <c r="D287" s="8">
        <v>0</v>
      </c>
      <c r="E287" s="9" t="s">
        <v>15030</v>
      </c>
      <c r="F287" s="9" t="s">
        <v>15031</v>
      </c>
      <c r="G287" s="8" t="s">
        <v>14836</v>
      </c>
      <c r="H287" s="8"/>
      <c r="I287" s="11">
        <v>0</v>
      </c>
      <c r="J287" s="8" t="s">
        <v>14837</v>
      </c>
      <c r="K287" s="8" t="s">
        <v>14413</v>
      </c>
      <c r="L287" s="9" t="s">
        <v>14414</v>
      </c>
      <c r="M287" s="12" t="s">
        <v>14487</v>
      </c>
    </row>
    <row r="288" customHeight="1" spans="1:13">
      <c r="A288" s="9" t="s">
        <v>14966</v>
      </c>
      <c r="B288" s="8" t="s">
        <v>14408</v>
      </c>
      <c r="C288" s="10">
        <v>2</v>
      </c>
      <c r="D288" s="8">
        <v>0</v>
      </c>
      <c r="E288" s="9" t="s">
        <v>15032</v>
      </c>
      <c r="F288" s="9" t="s">
        <v>15033</v>
      </c>
      <c r="G288" s="8" t="s">
        <v>14836</v>
      </c>
      <c r="H288" s="8"/>
      <c r="I288" s="11">
        <v>0</v>
      </c>
      <c r="J288" s="8" t="s">
        <v>14837</v>
      </c>
      <c r="K288" s="8" t="s">
        <v>14413</v>
      </c>
      <c r="L288" s="9" t="s">
        <v>14414</v>
      </c>
      <c r="M288" s="12" t="s">
        <v>14470</v>
      </c>
    </row>
    <row r="289" customHeight="1" spans="1:13">
      <c r="A289" s="9" t="s">
        <v>14966</v>
      </c>
      <c r="B289" s="8" t="s">
        <v>14408</v>
      </c>
      <c r="C289" s="10">
        <v>2</v>
      </c>
      <c r="D289" s="8">
        <v>0</v>
      </c>
      <c r="E289" s="9" t="s">
        <v>15034</v>
      </c>
      <c r="F289" s="9" t="s">
        <v>15035</v>
      </c>
      <c r="G289" s="8" t="s">
        <v>14836</v>
      </c>
      <c r="H289" s="8"/>
      <c r="I289" s="11">
        <v>0</v>
      </c>
      <c r="J289" s="8" t="s">
        <v>14837</v>
      </c>
      <c r="K289" s="8" t="s">
        <v>14413</v>
      </c>
      <c r="L289" s="9" t="s">
        <v>14414</v>
      </c>
      <c r="M289" s="12" t="s">
        <v>14446</v>
      </c>
    </row>
    <row r="290" customHeight="1" spans="1:13">
      <c r="A290" s="9" t="s">
        <v>14966</v>
      </c>
      <c r="B290" s="8" t="s">
        <v>14408</v>
      </c>
      <c r="C290" s="10">
        <v>2</v>
      </c>
      <c r="D290" s="8">
        <v>0</v>
      </c>
      <c r="E290" s="9" t="s">
        <v>15036</v>
      </c>
      <c r="F290" s="9" t="s">
        <v>15037</v>
      </c>
      <c r="G290" s="8" t="s">
        <v>14836</v>
      </c>
      <c r="H290" s="8"/>
      <c r="I290" s="11">
        <v>0</v>
      </c>
      <c r="J290" s="8" t="s">
        <v>14837</v>
      </c>
      <c r="K290" s="8" t="s">
        <v>14413</v>
      </c>
      <c r="L290" s="9" t="s">
        <v>14430</v>
      </c>
      <c r="M290" s="12" t="s">
        <v>14625</v>
      </c>
    </row>
    <row r="291" customHeight="1" spans="1:13">
      <c r="A291" s="9" t="s">
        <v>14966</v>
      </c>
      <c r="B291" s="8" t="s">
        <v>14408</v>
      </c>
      <c r="C291" s="10">
        <v>2</v>
      </c>
      <c r="D291" s="8">
        <v>0</v>
      </c>
      <c r="E291" s="9" t="s">
        <v>15038</v>
      </c>
      <c r="F291" s="9" t="s">
        <v>15039</v>
      </c>
      <c r="G291" s="8" t="s">
        <v>14836</v>
      </c>
      <c r="H291" s="8"/>
      <c r="I291" s="11">
        <v>0</v>
      </c>
      <c r="J291" s="8" t="s">
        <v>14837</v>
      </c>
      <c r="K291" s="8" t="s">
        <v>14413</v>
      </c>
      <c r="L291" s="9" t="s">
        <v>14414</v>
      </c>
      <c r="M291" s="12" t="s">
        <v>14415</v>
      </c>
    </row>
    <row r="292" customHeight="1" spans="1:13">
      <c r="A292" s="9" t="s">
        <v>14966</v>
      </c>
      <c r="B292" s="8" t="s">
        <v>14408</v>
      </c>
      <c r="C292" s="10">
        <v>2</v>
      </c>
      <c r="D292" s="8">
        <v>0</v>
      </c>
      <c r="E292" s="9" t="s">
        <v>15040</v>
      </c>
      <c r="F292" s="9" t="s">
        <v>15041</v>
      </c>
      <c r="G292" s="8" t="s">
        <v>14836</v>
      </c>
      <c r="H292" s="8"/>
      <c r="I292" s="11">
        <v>0</v>
      </c>
      <c r="J292" s="8" t="s">
        <v>14837</v>
      </c>
      <c r="K292" s="8" t="s">
        <v>14413</v>
      </c>
      <c r="L292" s="9" t="s">
        <v>14430</v>
      </c>
      <c r="M292" s="12" t="s">
        <v>14625</v>
      </c>
    </row>
    <row r="293" customHeight="1" spans="1:13">
      <c r="A293" s="9" t="s">
        <v>14966</v>
      </c>
      <c r="B293" s="8" t="s">
        <v>14408</v>
      </c>
      <c r="C293" s="10">
        <v>2</v>
      </c>
      <c r="D293" s="8">
        <v>0</v>
      </c>
      <c r="E293" s="9" t="s">
        <v>15042</v>
      </c>
      <c r="F293" s="9" t="s">
        <v>15043</v>
      </c>
      <c r="G293" s="8" t="s">
        <v>14836</v>
      </c>
      <c r="H293" s="8"/>
      <c r="I293" s="11">
        <v>0</v>
      </c>
      <c r="J293" s="8" t="s">
        <v>14837</v>
      </c>
      <c r="K293" s="8" t="s">
        <v>14413</v>
      </c>
      <c r="L293" s="9" t="s">
        <v>14430</v>
      </c>
      <c r="M293" s="12" t="s">
        <v>14484</v>
      </c>
    </row>
    <row r="294" customHeight="1" spans="1:13">
      <c r="A294" s="9" t="s">
        <v>14966</v>
      </c>
      <c r="B294" s="8" t="s">
        <v>14408</v>
      </c>
      <c r="C294" s="10">
        <v>2</v>
      </c>
      <c r="D294" s="8">
        <v>0</v>
      </c>
      <c r="E294" s="9" t="s">
        <v>15044</v>
      </c>
      <c r="F294" s="9" t="s">
        <v>15045</v>
      </c>
      <c r="G294" s="8" t="s">
        <v>14836</v>
      </c>
      <c r="H294" s="8"/>
      <c r="I294" s="11">
        <v>0</v>
      </c>
      <c r="J294" s="8" t="s">
        <v>14837</v>
      </c>
      <c r="K294" s="8" t="s">
        <v>14413</v>
      </c>
      <c r="L294" s="9" t="s">
        <v>14414</v>
      </c>
      <c r="M294" s="12" t="s">
        <v>14479</v>
      </c>
    </row>
    <row r="295" customHeight="1" spans="1:13">
      <c r="A295" s="9" t="s">
        <v>15046</v>
      </c>
      <c r="B295" s="8" t="s">
        <v>14408</v>
      </c>
      <c r="C295" s="10">
        <v>2</v>
      </c>
      <c r="D295" s="8">
        <v>0</v>
      </c>
      <c r="E295" s="9" t="s">
        <v>15047</v>
      </c>
      <c r="F295" s="9" t="s">
        <v>15048</v>
      </c>
      <c r="G295" s="8" t="s">
        <v>14836</v>
      </c>
      <c r="H295" s="8"/>
      <c r="I295" s="11">
        <v>0</v>
      </c>
      <c r="J295" s="8" t="s">
        <v>14837</v>
      </c>
      <c r="K295" s="8" t="s">
        <v>14413</v>
      </c>
      <c r="L295" s="9" t="s">
        <v>14414</v>
      </c>
      <c r="M295" s="12" t="s">
        <v>108</v>
      </c>
    </row>
    <row r="296" customHeight="1" spans="1:13">
      <c r="A296" s="9" t="s">
        <v>15046</v>
      </c>
      <c r="B296" s="8" t="s">
        <v>14408</v>
      </c>
      <c r="C296" s="10">
        <v>2</v>
      </c>
      <c r="D296" s="8">
        <v>0</v>
      </c>
      <c r="E296" s="9" t="s">
        <v>15049</v>
      </c>
      <c r="F296" s="9" t="s">
        <v>15050</v>
      </c>
      <c r="G296" s="8" t="s">
        <v>14836</v>
      </c>
      <c r="H296" s="8"/>
      <c r="I296" s="11">
        <v>0</v>
      </c>
      <c r="J296" s="8" t="s">
        <v>14837</v>
      </c>
      <c r="K296" s="8" t="s">
        <v>14413</v>
      </c>
      <c r="L296" s="9" t="s">
        <v>14414</v>
      </c>
      <c r="M296" s="12" t="s">
        <v>108</v>
      </c>
    </row>
    <row r="297" customHeight="1" spans="1:13">
      <c r="A297" s="9" t="s">
        <v>15046</v>
      </c>
      <c r="B297" s="8" t="s">
        <v>14408</v>
      </c>
      <c r="C297" s="10">
        <v>2</v>
      </c>
      <c r="D297" s="8">
        <v>0</v>
      </c>
      <c r="E297" s="9" t="s">
        <v>15051</v>
      </c>
      <c r="F297" s="9" t="s">
        <v>15052</v>
      </c>
      <c r="G297" s="8" t="s">
        <v>14836</v>
      </c>
      <c r="H297" s="8"/>
      <c r="I297" s="11">
        <v>0</v>
      </c>
      <c r="J297" s="8" t="s">
        <v>14837</v>
      </c>
      <c r="K297" s="8" t="s">
        <v>14413</v>
      </c>
      <c r="L297" s="9" t="s">
        <v>14414</v>
      </c>
      <c r="M297" s="12" t="s">
        <v>14462</v>
      </c>
    </row>
    <row r="298" customHeight="1" spans="1:13">
      <c r="A298" s="9" t="s">
        <v>15046</v>
      </c>
      <c r="B298" s="8" t="s">
        <v>14408</v>
      </c>
      <c r="C298" s="10">
        <v>2</v>
      </c>
      <c r="D298" s="8">
        <v>0</v>
      </c>
      <c r="E298" s="9" t="s">
        <v>15053</v>
      </c>
      <c r="F298" s="9" t="s">
        <v>15054</v>
      </c>
      <c r="G298" s="8" t="s">
        <v>14836</v>
      </c>
      <c r="H298" s="8"/>
      <c r="I298" s="11">
        <v>0</v>
      </c>
      <c r="J298" s="8" t="s">
        <v>14837</v>
      </c>
      <c r="K298" s="8" t="s">
        <v>14413</v>
      </c>
      <c r="L298" s="9" t="s">
        <v>14430</v>
      </c>
      <c r="M298" s="12" t="s">
        <v>14484</v>
      </c>
    </row>
    <row r="299" customHeight="1" spans="1:13">
      <c r="A299" s="9" t="s">
        <v>15046</v>
      </c>
      <c r="B299" s="8" t="s">
        <v>14408</v>
      </c>
      <c r="C299" s="10">
        <v>2</v>
      </c>
      <c r="D299" s="8">
        <v>0</v>
      </c>
      <c r="E299" s="9" t="s">
        <v>15055</v>
      </c>
      <c r="F299" s="9" t="s">
        <v>15056</v>
      </c>
      <c r="G299" s="8" t="s">
        <v>14836</v>
      </c>
      <c r="H299" s="8"/>
      <c r="I299" s="11">
        <v>0</v>
      </c>
      <c r="J299" s="8" t="s">
        <v>14837</v>
      </c>
      <c r="K299" s="8" t="s">
        <v>14413</v>
      </c>
      <c r="L299" s="9" t="s">
        <v>14750</v>
      </c>
      <c r="M299" s="12" t="s">
        <v>15057</v>
      </c>
    </row>
    <row r="300" customHeight="1" spans="1:13">
      <c r="A300" s="9" t="s">
        <v>15046</v>
      </c>
      <c r="B300" s="8" t="s">
        <v>14408</v>
      </c>
      <c r="C300" s="10">
        <v>2</v>
      </c>
      <c r="D300" s="8">
        <v>0</v>
      </c>
      <c r="E300" s="9" t="s">
        <v>15058</v>
      </c>
      <c r="F300" s="9" t="s">
        <v>15059</v>
      </c>
      <c r="G300" s="8" t="s">
        <v>14836</v>
      </c>
      <c r="H300" s="8"/>
      <c r="I300" s="11">
        <v>0</v>
      </c>
      <c r="J300" s="8" t="s">
        <v>14837</v>
      </c>
      <c r="K300" s="8" t="s">
        <v>14413</v>
      </c>
      <c r="L300" s="9" t="s">
        <v>14414</v>
      </c>
      <c r="M300" s="12" t="s">
        <v>14437</v>
      </c>
    </row>
    <row r="301" customHeight="1" spans="1:13">
      <c r="A301" s="9" t="s">
        <v>15046</v>
      </c>
      <c r="B301" s="8" t="s">
        <v>14408</v>
      </c>
      <c r="C301" s="10">
        <v>2</v>
      </c>
      <c r="D301" s="8">
        <v>0</v>
      </c>
      <c r="E301" s="9" t="s">
        <v>15060</v>
      </c>
      <c r="F301" s="9" t="s">
        <v>4709</v>
      </c>
      <c r="G301" s="8" t="s">
        <v>14836</v>
      </c>
      <c r="H301" s="8"/>
      <c r="I301" s="11">
        <v>0</v>
      </c>
      <c r="J301" s="8" t="s">
        <v>14837</v>
      </c>
      <c r="K301" s="8" t="s">
        <v>14413</v>
      </c>
      <c r="L301" s="9" t="s">
        <v>14414</v>
      </c>
      <c r="M301" s="12" t="s">
        <v>14446</v>
      </c>
    </row>
    <row r="302" customHeight="1" spans="1:13">
      <c r="A302" s="9" t="s">
        <v>15046</v>
      </c>
      <c r="B302" s="8" t="s">
        <v>14408</v>
      </c>
      <c r="C302" s="10">
        <v>2</v>
      </c>
      <c r="D302" s="8">
        <v>0</v>
      </c>
      <c r="E302" s="9" t="s">
        <v>15061</v>
      </c>
      <c r="F302" s="9" t="s">
        <v>15062</v>
      </c>
      <c r="G302" s="8" t="s">
        <v>14836</v>
      </c>
      <c r="H302" s="8"/>
      <c r="I302" s="11">
        <v>0</v>
      </c>
      <c r="J302" s="8" t="s">
        <v>14837</v>
      </c>
      <c r="K302" s="8" t="s">
        <v>14413</v>
      </c>
      <c r="L302" s="9" t="s">
        <v>14414</v>
      </c>
      <c r="M302" s="12" t="s">
        <v>14421</v>
      </c>
    </row>
    <row r="303" customHeight="1" spans="1:13">
      <c r="A303" s="9" t="s">
        <v>15046</v>
      </c>
      <c r="B303" s="8" t="s">
        <v>14408</v>
      </c>
      <c r="C303" s="10">
        <v>2</v>
      </c>
      <c r="D303" s="8">
        <v>0</v>
      </c>
      <c r="E303" s="9" t="s">
        <v>15063</v>
      </c>
      <c r="F303" s="9" t="s">
        <v>15064</v>
      </c>
      <c r="G303" s="8" t="s">
        <v>14836</v>
      </c>
      <c r="H303" s="8"/>
      <c r="I303" s="11">
        <v>0</v>
      </c>
      <c r="J303" s="8" t="s">
        <v>14837</v>
      </c>
      <c r="K303" s="8" t="s">
        <v>14413</v>
      </c>
      <c r="L303" s="9" t="s">
        <v>14414</v>
      </c>
      <c r="M303" s="12" t="s">
        <v>14427</v>
      </c>
    </row>
    <row r="304" customHeight="1" spans="1:13">
      <c r="A304" s="9" t="s">
        <v>15046</v>
      </c>
      <c r="B304" s="8" t="s">
        <v>14408</v>
      </c>
      <c r="C304" s="10">
        <v>2</v>
      </c>
      <c r="D304" s="8">
        <v>0</v>
      </c>
      <c r="E304" s="9" t="s">
        <v>15065</v>
      </c>
      <c r="F304" s="9" t="s">
        <v>15066</v>
      </c>
      <c r="G304" s="8" t="s">
        <v>14836</v>
      </c>
      <c r="H304" s="8"/>
      <c r="I304" s="11">
        <v>0</v>
      </c>
      <c r="J304" s="8" t="s">
        <v>14837</v>
      </c>
      <c r="K304" s="8" t="s">
        <v>14413</v>
      </c>
      <c r="L304" s="9" t="s">
        <v>14430</v>
      </c>
      <c r="M304" s="12" t="s">
        <v>14625</v>
      </c>
    </row>
    <row r="305" customHeight="1" spans="1:13">
      <c r="A305" s="9" t="s">
        <v>15046</v>
      </c>
      <c r="B305" s="8" t="s">
        <v>14408</v>
      </c>
      <c r="C305" s="10">
        <v>2</v>
      </c>
      <c r="D305" s="8">
        <v>0</v>
      </c>
      <c r="E305" s="9" t="s">
        <v>15067</v>
      </c>
      <c r="F305" s="9" t="s">
        <v>15068</v>
      </c>
      <c r="G305" s="8" t="s">
        <v>14836</v>
      </c>
      <c r="H305" s="8"/>
      <c r="I305" s="11">
        <v>0</v>
      </c>
      <c r="J305" s="8" t="s">
        <v>14837</v>
      </c>
      <c r="K305" s="8" t="s">
        <v>14413</v>
      </c>
      <c r="L305" s="9" t="s">
        <v>14414</v>
      </c>
      <c r="M305" s="12" t="s">
        <v>14496</v>
      </c>
    </row>
    <row r="306" customHeight="1" spans="1:13">
      <c r="A306" s="9" t="s">
        <v>15046</v>
      </c>
      <c r="B306" s="8" t="s">
        <v>14408</v>
      </c>
      <c r="C306" s="10">
        <v>2</v>
      </c>
      <c r="D306" s="8">
        <v>0</v>
      </c>
      <c r="E306" s="9" t="s">
        <v>15069</v>
      </c>
      <c r="F306" s="9" t="s">
        <v>15070</v>
      </c>
      <c r="G306" s="8" t="s">
        <v>14836</v>
      </c>
      <c r="H306" s="8"/>
      <c r="I306" s="11">
        <v>0</v>
      </c>
      <c r="J306" s="8" t="s">
        <v>14837</v>
      </c>
      <c r="K306" s="8" t="s">
        <v>14413</v>
      </c>
      <c r="L306" s="9" t="s">
        <v>14414</v>
      </c>
      <c r="M306" s="12" t="s">
        <v>14487</v>
      </c>
    </row>
    <row r="307" customHeight="1" spans="1:13">
      <c r="A307" s="9" t="s">
        <v>15046</v>
      </c>
      <c r="B307" s="8" t="s">
        <v>14408</v>
      </c>
      <c r="C307" s="10">
        <v>2</v>
      </c>
      <c r="D307" s="8">
        <v>0</v>
      </c>
      <c r="E307" s="9" t="s">
        <v>15071</v>
      </c>
      <c r="F307" s="9" t="s">
        <v>15072</v>
      </c>
      <c r="G307" s="8" t="s">
        <v>14836</v>
      </c>
      <c r="H307" s="8"/>
      <c r="I307" s="11">
        <v>0</v>
      </c>
      <c r="J307" s="8" t="s">
        <v>14837</v>
      </c>
      <c r="K307" s="8" t="s">
        <v>14413</v>
      </c>
      <c r="L307" s="9" t="s">
        <v>14414</v>
      </c>
      <c r="M307" s="12" t="s">
        <v>14434</v>
      </c>
    </row>
    <row r="308" customHeight="1" spans="1:13">
      <c r="A308" s="9" t="s">
        <v>15046</v>
      </c>
      <c r="B308" s="8" t="s">
        <v>14408</v>
      </c>
      <c r="C308" s="10">
        <v>2</v>
      </c>
      <c r="D308" s="8">
        <v>0</v>
      </c>
      <c r="E308" s="9" t="s">
        <v>15073</v>
      </c>
      <c r="F308" s="9" t="s">
        <v>15074</v>
      </c>
      <c r="G308" s="8" t="s">
        <v>14836</v>
      </c>
      <c r="H308" s="8"/>
      <c r="I308" s="11">
        <v>0</v>
      </c>
      <c r="J308" s="8" t="s">
        <v>14837</v>
      </c>
      <c r="K308" s="8" t="s">
        <v>14413</v>
      </c>
      <c r="L308" s="9" t="s">
        <v>14414</v>
      </c>
      <c r="M308" s="12" t="s">
        <v>14590</v>
      </c>
    </row>
    <row r="309" customHeight="1" spans="1:13">
      <c r="A309" s="9" t="s">
        <v>15046</v>
      </c>
      <c r="B309" s="8" t="s">
        <v>14408</v>
      </c>
      <c r="C309" s="10">
        <v>2</v>
      </c>
      <c r="D309" s="8">
        <v>0</v>
      </c>
      <c r="E309" s="9" t="s">
        <v>15075</v>
      </c>
      <c r="F309" s="9" t="s">
        <v>15076</v>
      </c>
      <c r="G309" s="8" t="s">
        <v>14836</v>
      </c>
      <c r="H309" s="8"/>
      <c r="I309" s="11">
        <v>0</v>
      </c>
      <c r="J309" s="8" t="s">
        <v>14837</v>
      </c>
      <c r="K309" s="8" t="s">
        <v>14413</v>
      </c>
      <c r="L309" s="9" t="s">
        <v>14414</v>
      </c>
      <c r="M309" s="12" t="s">
        <v>14443</v>
      </c>
    </row>
    <row r="310" customHeight="1" spans="1:13">
      <c r="A310" s="9" t="s">
        <v>15046</v>
      </c>
      <c r="B310" s="8" t="s">
        <v>14408</v>
      </c>
      <c r="C310" s="10">
        <v>2</v>
      </c>
      <c r="D310" s="8">
        <v>0</v>
      </c>
      <c r="E310" s="9" t="s">
        <v>15077</v>
      </c>
      <c r="F310" s="9" t="s">
        <v>15078</v>
      </c>
      <c r="G310" s="8" t="s">
        <v>14836</v>
      </c>
      <c r="H310" s="8"/>
      <c r="I310" s="11">
        <v>0</v>
      </c>
      <c r="J310" s="8" t="s">
        <v>14837</v>
      </c>
      <c r="K310" s="8" t="s">
        <v>14413</v>
      </c>
      <c r="L310" s="9" t="s">
        <v>14414</v>
      </c>
      <c r="M310" s="12" t="s">
        <v>14583</v>
      </c>
    </row>
    <row r="311" customHeight="1" spans="1:13">
      <c r="A311" s="9" t="s">
        <v>15046</v>
      </c>
      <c r="B311" s="8" t="s">
        <v>14408</v>
      </c>
      <c r="C311" s="10">
        <v>2</v>
      </c>
      <c r="D311" s="8">
        <v>0</v>
      </c>
      <c r="E311" s="9" t="s">
        <v>15079</v>
      </c>
      <c r="F311" s="9" t="s">
        <v>15080</v>
      </c>
      <c r="G311" s="8" t="s">
        <v>14836</v>
      </c>
      <c r="H311" s="8"/>
      <c r="I311" s="11">
        <v>0</v>
      </c>
      <c r="J311" s="8" t="s">
        <v>14837</v>
      </c>
      <c r="K311" s="8" t="s">
        <v>14413</v>
      </c>
      <c r="L311" s="9" t="s">
        <v>14414</v>
      </c>
      <c r="M311" s="12" t="s">
        <v>14496</v>
      </c>
    </row>
    <row r="312" customHeight="1" spans="1:13">
      <c r="A312" s="9" t="s">
        <v>15046</v>
      </c>
      <c r="B312" s="8" t="s">
        <v>14408</v>
      </c>
      <c r="C312" s="10">
        <v>2</v>
      </c>
      <c r="D312" s="8">
        <v>0</v>
      </c>
      <c r="E312" s="9" t="s">
        <v>15081</v>
      </c>
      <c r="F312" s="9" t="s">
        <v>15082</v>
      </c>
      <c r="G312" s="8" t="s">
        <v>14836</v>
      </c>
      <c r="H312" s="8"/>
      <c r="I312" s="11">
        <v>0</v>
      </c>
      <c r="J312" s="8" t="s">
        <v>14837</v>
      </c>
      <c r="K312" s="8" t="s">
        <v>14413</v>
      </c>
      <c r="L312" s="9" t="s">
        <v>14414</v>
      </c>
      <c r="M312" s="12" t="s">
        <v>14487</v>
      </c>
    </row>
    <row r="313" customHeight="1" spans="1:13">
      <c r="A313" s="9" t="s">
        <v>15046</v>
      </c>
      <c r="B313" s="8" t="s">
        <v>14408</v>
      </c>
      <c r="C313" s="10">
        <v>2</v>
      </c>
      <c r="D313" s="8">
        <v>0</v>
      </c>
      <c r="E313" s="9" t="s">
        <v>15083</v>
      </c>
      <c r="F313" s="9" t="s">
        <v>15084</v>
      </c>
      <c r="G313" s="8" t="s">
        <v>14836</v>
      </c>
      <c r="H313" s="8"/>
      <c r="I313" s="11">
        <v>0</v>
      </c>
      <c r="J313" s="8" t="s">
        <v>14837</v>
      </c>
      <c r="K313" s="8" t="s">
        <v>14413</v>
      </c>
      <c r="L313" s="9" t="s">
        <v>14539</v>
      </c>
      <c r="M313" s="12" t="s">
        <v>15085</v>
      </c>
    </row>
    <row r="314" customHeight="1" spans="1:13">
      <c r="A314" s="9" t="s">
        <v>15046</v>
      </c>
      <c r="B314" s="8" t="s">
        <v>14408</v>
      </c>
      <c r="C314" s="10">
        <v>2</v>
      </c>
      <c r="D314" s="8">
        <v>0</v>
      </c>
      <c r="E314" s="9" t="s">
        <v>11260</v>
      </c>
      <c r="F314" s="9" t="s">
        <v>11259</v>
      </c>
      <c r="G314" s="8" t="s">
        <v>14836</v>
      </c>
      <c r="H314" s="8"/>
      <c r="I314" s="11">
        <v>0</v>
      </c>
      <c r="J314" s="8" t="s">
        <v>14837</v>
      </c>
      <c r="K314" s="8" t="s">
        <v>14413</v>
      </c>
      <c r="L314" s="9" t="s">
        <v>14414</v>
      </c>
      <c r="M314" s="12" t="s">
        <v>14418</v>
      </c>
    </row>
    <row r="315" customHeight="1" spans="1:13">
      <c r="A315" s="9" t="s">
        <v>15046</v>
      </c>
      <c r="B315" s="8" t="s">
        <v>14408</v>
      </c>
      <c r="C315" s="10">
        <v>2</v>
      </c>
      <c r="D315" s="8">
        <v>0</v>
      </c>
      <c r="E315" s="9" t="s">
        <v>15086</v>
      </c>
      <c r="F315" s="9" t="s">
        <v>15087</v>
      </c>
      <c r="G315" s="8" t="s">
        <v>14836</v>
      </c>
      <c r="H315" s="8"/>
      <c r="I315" s="11">
        <v>0</v>
      </c>
      <c r="J315" s="8" t="s">
        <v>14837</v>
      </c>
      <c r="K315" s="8" t="s">
        <v>14413</v>
      </c>
      <c r="L315" s="9" t="s">
        <v>14414</v>
      </c>
      <c r="M315" s="12" t="s">
        <v>14479</v>
      </c>
    </row>
    <row r="316" customHeight="1" spans="1:13">
      <c r="A316" s="9" t="s">
        <v>15046</v>
      </c>
      <c r="B316" s="8" t="s">
        <v>14408</v>
      </c>
      <c r="C316" s="10">
        <v>2</v>
      </c>
      <c r="D316" s="8">
        <v>0</v>
      </c>
      <c r="E316" s="9" t="s">
        <v>15088</v>
      </c>
      <c r="F316" s="9" t="s">
        <v>15089</v>
      </c>
      <c r="G316" s="8" t="s">
        <v>14836</v>
      </c>
      <c r="H316" s="8"/>
      <c r="I316" s="11">
        <v>0</v>
      </c>
      <c r="J316" s="8" t="s">
        <v>14837</v>
      </c>
      <c r="K316" s="8" t="s">
        <v>14413</v>
      </c>
      <c r="L316" s="9" t="s">
        <v>14414</v>
      </c>
      <c r="M316" s="12" t="s">
        <v>14496</v>
      </c>
    </row>
    <row r="317" customHeight="1" spans="1:13">
      <c r="A317" s="9" t="s">
        <v>15046</v>
      </c>
      <c r="B317" s="8" t="s">
        <v>14408</v>
      </c>
      <c r="C317" s="10">
        <v>2</v>
      </c>
      <c r="D317" s="8">
        <v>0</v>
      </c>
      <c r="E317" s="9" t="s">
        <v>15090</v>
      </c>
      <c r="F317" s="9" t="s">
        <v>15091</v>
      </c>
      <c r="G317" s="8" t="s">
        <v>14836</v>
      </c>
      <c r="H317" s="8"/>
      <c r="I317" s="11">
        <v>0</v>
      </c>
      <c r="J317" s="8" t="s">
        <v>14837</v>
      </c>
      <c r="K317" s="8" t="s">
        <v>14413</v>
      </c>
      <c r="L317" s="9" t="s">
        <v>14414</v>
      </c>
      <c r="M317" s="12" t="s">
        <v>14427</v>
      </c>
    </row>
    <row r="318" customHeight="1" spans="1:13">
      <c r="A318" s="9" t="s">
        <v>15046</v>
      </c>
      <c r="B318" s="8" t="s">
        <v>14408</v>
      </c>
      <c r="C318" s="10">
        <v>2</v>
      </c>
      <c r="D318" s="8">
        <v>0</v>
      </c>
      <c r="E318" s="9" t="s">
        <v>15092</v>
      </c>
      <c r="F318" s="9" t="s">
        <v>15093</v>
      </c>
      <c r="G318" s="8" t="s">
        <v>14836</v>
      </c>
      <c r="H318" s="8"/>
      <c r="I318" s="11">
        <v>0</v>
      </c>
      <c r="J318" s="8" t="s">
        <v>14837</v>
      </c>
      <c r="K318" s="8" t="s">
        <v>14413</v>
      </c>
      <c r="L318" s="9" t="s">
        <v>14414</v>
      </c>
      <c r="M318" s="12" t="s">
        <v>14421</v>
      </c>
    </row>
    <row r="319" customHeight="1" spans="1:13">
      <c r="A319" s="9" t="s">
        <v>15094</v>
      </c>
      <c r="B319" s="8" t="s">
        <v>14408</v>
      </c>
      <c r="C319" s="10">
        <v>2</v>
      </c>
      <c r="D319" s="8">
        <v>0</v>
      </c>
      <c r="E319" s="9" t="s">
        <v>15095</v>
      </c>
      <c r="F319" s="9" t="s">
        <v>15096</v>
      </c>
      <c r="G319" s="8" t="s">
        <v>14836</v>
      </c>
      <c r="H319" s="8"/>
      <c r="I319" s="11">
        <v>0</v>
      </c>
      <c r="J319" s="8" t="s">
        <v>14837</v>
      </c>
      <c r="K319" s="8" t="s">
        <v>14413</v>
      </c>
      <c r="L319" s="9" t="s">
        <v>14414</v>
      </c>
      <c r="M319" s="12" t="s">
        <v>14555</v>
      </c>
    </row>
    <row r="320" customHeight="1" spans="1:13">
      <c r="A320" s="9" t="s">
        <v>15094</v>
      </c>
      <c r="B320" s="8" t="s">
        <v>14408</v>
      </c>
      <c r="C320" s="10">
        <v>2</v>
      </c>
      <c r="D320" s="8">
        <v>0</v>
      </c>
      <c r="E320" s="9" t="s">
        <v>15097</v>
      </c>
      <c r="F320" s="9" t="s">
        <v>15098</v>
      </c>
      <c r="G320" s="8" t="s">
        <v>14836</v>
      </c>
      <c r="H320" s="8"/>
      <c r="I320" s="11">
        <v>0</v>
      </c>
      <c r="J320" s="8" t="s">
        <v>14837</v>
      </c>
      <c r="K320" s="8" t="s">
        <v>14413</v>
      </c>
      <c r="L320" s="9" t="s">
        <v>14414</v>
      </c>
      <c r="M320" s="12" t="s">
        <v>14479</v>
      </c>
    </row>
    <row r="321" customHeight="1" spans="1:13">
      <c r="A321" s="9" t="s">
        <v>15094</v>
      </c>
      <c r="B321" s="8" t="s">
        <v>14408</v>
      </c>
      <c r="C321" s="10">
        <v>2</v>
      </c>
      <c r="D321" s="8">
        <v>0</v>
      </c>
      <c r="E321" s="9" t="s">
        <v>15099</v>
      </c>
      <c r="F321" s="9" t="s">
        <v>15100</v>
      </c>
      <c r="G321" s="8" t="s">
        <v>14836</v>
      </c>
      <c r="H321" s="8"/>
      <c r="I321" s="11">
        <v>0</v>
      </c>
      <c r="J321" s="8" t="s">
        <v>14837</v>
      </c>
      <c r="K321" s="8" t="s">
        <v>14413</v>
      </c>
      <c r="L321" s="9" t="s">
        <v>14414</v>
      </c>
      <c r="M321" s="12" t="s">
        <v>14459</v>
      </c>
    </row>
    <row r="322" customHeight="1" spans="1:13">
      <c r="A322" s="9" t="s">
        <v>15094</v>
      </c>
      <c r="B322" s="8" t="s">
        <v>14408</v>
      </c>
      <c r="C322" s="10">
        <v>2</v>
      </c>
      <c r="D322" s="8">
        <v>0</v>
      </c>
      <c r="E322" s="9" t="s">
        <v>11341</v>
      </c>
      <c r="F322" s="9" t="s">
        <v>11339</v>
      </c>
      <c r="G322" s="8" t="s">
        <v>14836</v>
      </c>
      <c r="H322" s="8"/>
      <c r="I322" s="11">
        <v>0</v>
      </c>
      <c r="J322" s="8" t="s">
        <v>14837</v>
      </c>
      <c r="K322" s="8" t="s">
        <v>14413</v>
      </c>
      <c r="L322" s="9" t="s">
        <v>14414</v>
      </c>
      <c r="M322" s="12" t="s">
        <v>14496</v>
      </c>
    </row>
    <row r="323" customHeight="1" spans="1:13">
      <c r="A323" s="9" t="s">
        <v>15094</v>
      </c>
      <c r="B323" s="8" t="s">
        <v>14408</v>
      </c>
      <c r="C323" s="10">
        <v>2</v>
      </c>
      <c r="D323" s="8">
        <v>0</v>
      </c>
      <c r="E323" s="9" t="s">
        <v>15101</v>
      </c>
      <c r="F323" s="9" t="s">
        <v>15102</v>
      </c>
      <c r="G323" s="8" t="s">
        <v>14836</v>
      </c>
      <c r="H323" s="8"/>
      <c r="I323" s="11">
        <v>0</v>
      </c>
      <c r="J323" s="8" t="s">
        <v>14837</v>
      </c>
      <c r="K323" s="8" t="s">
        <v>14413</v>
      </c>
      <c r="L323" s="9" t="s">
        <v>14539</v>
      </c>
      <c r="M323" s="12" t="s">
        <v>14882</v>
      </c>
    </row>
    <row r="324" customHeight="1" spans="1:13">
      <c r="A324" s="9" t="s">
        <v>15094</v>
      </c>
      <c r="B324" s="8" t="s">
        <v>14408</v>
      </c>
      <c r="C324" s="10">
        <v>2</v>
      </c>
      <c r="D324" s="8">
        <v>0</v>
      </c>
      <c r="E324" s="9" t="s">
        <v>15103</v>
      </c>
      <c r="F324" s="9" t="s">
        <v>15104</v>
      </c>
      <c r="G324" s="8" t="s">
        <v>14836</v>
      </c>
      <c r="H324" s="8"/>
      <c r="I324" s="11">
        <v>0</v>
      </c>
      <c r="J324" s="8" t="s">
        <v>14837</v>
      </c>
      <c r="K324" s="8" t="s">
        <v>14413</v>
      </c>
      <c r="L324" s="9" t="s">
        <v>14414</v>
      </c>
      <c r="M324" s="12" t="s">
        <v>14418</v>
      </c>
    </row>
    <row r="325" customHeight="1" spans="1:13">
      <c r="A325" s="9" t="s">
        <v>15094</v>
      </c>
      <c r="B325" s="8" t="s">
        <v>14408</v>
      </c>
      <c r="C325" s="10">
        <v>2</v>
      </c>
      <c r="D325" s="8">
        <v>0</v>
      </c>
      <c r="E325" s="9" t="s">
        <v>15105</v>
      </c>
      <c r="F325" s="9" t="s">
        <v>15106</v>
      </c>
      <c r="G325" s="8" t="s">
        <v>14836</v>
      </c>
      <c r="H325" s="8"/>
      <c r="I325" s="11">
        <v>0</v>
      </c>
      <c r="J325" s="8" t="s">
        <v>14837</v>
      </c>
      <c r="K325" s="8" t="s">
        <v>14413</v>
      </c>
      <c r="L325" s="9" t="s">
        <v>14414</v>
      </c>
      <c r="M325" s="12" t="s">
        <v>14418</v>
      </c>
    </row>
    <row r="326" customHeight="1" spans="1:13">
      <c r="A326" s="9" t="s">
        <v>15094</v>
      </c>
      <c r="B326" s="8" t="s">
        <v>14408</v>
      </c>
      <c r="C326" s="10">
        <v>2</v>
      </c>
      <c r="D326" s="8">
        <v>0</v>
      </c>
      <c r="E326" s="9" t="s">
        <v>15107</v>
      </c>
      <c r="F326" s="9" t="s">
        <v>15108</v>
      </c>
      <c r="G326" s="8" t="s">
        <v>14836</v>
      </c>
      <c r="H326" s="8"/>
      <c r="I326" s="11">
        <v>0</v>
      </c>
      <c r="J326" s="8" t="s">
        <v>14837</v>
      </c>
      <c r="K326" s="8" t="s">
        <v>14413</v>
      </c>
      <c r="L326" s="9" t="s">
        <v>14490</v>
      </c>
      <c r="M326" s="12" t="s">
        <v>14491</v>
      </c>
    </row>
    <row r="327" customHeight="1" spans="1:13">
      <c r="A327" s="9" t="s">
        <v>15094</v>
      </c>
      <c r="B327" s="8" t="s">
        <v>14408</v>
      </c>
      <c r="C327" s="10">
        <v>2</v>
      </c>
      <c r="D327" s="8">
        <v>0</v>
      </c>
      <c r="E327" s="9" t="s">
        <v>15109</v>
      </c>
      <c r="F327" s="9" t="s">
        <v>15110</v>
      </c>
      <c r="G327" s="8" t="s">
        <v>14836</v>
      </c>
      <c r="H327" s="8"/>
      <c r="I327" s="11">
        <v>0</v>
      </c>
      <c r="J327" s="8" t="s">
        <v>14837</v>
      </c>
      <c r="K327" s="8" t="s">
        <v>14413</v>
      </c>
      <c r="L327" s="9" t="s">
        <v>14414</v>
      </c>
      <c r="M327" s="12" t="s">
        <v>108</v>
      </c>
    </row>
    <row r="328" customHeight="1" spans="1:13">
      <c r="A328" s="9" t="s">
        <v>15094</v>
      </c>
      <c r="B328" s="8" t="s">
        <v>14408</v>
      </c>
      <c r="C328" s="10">
        <v>2</v>
      </c>
      <c r="D328" s="8">
        <v>0</v>
      </c>
      <c r="E328" s="9" t="s">
        <v>15111</v>
      </c>
      <c r="F328" s="9" t="s">
        <v>15112</v>
      </c>
      <c r="G328" s="8" t="s">
        <v>14836</v>
      </c>
      <c r="H328" s="8"/>
      <c r="I328" s="11">
        <v>0</v>
      </c>
      <c r="J328" s="8" t="s">
        <v>14837</v>
      </c>
      <c r="K328" s="8" t="s">
        <v>14413</v>
      </c>
      <c r="L328" s="9" t="s">
        <v>14414</v>
      </c>
      <c r="M328" s="12" t="s">
        <v>14427</v>
      </c>
    </row>
    <row r="329" customHeight="1" spans="1:13">
      <c r="A329" s="9" t="s">
        <v>15094</v>
      </c>
      <c r="B329" s="8" t="s">
        <v>14408</v>
      </c>
      <c r="C329" s="10">
        <v>2</v>
      </c>
      <c r="D329" s="8">
        <v>0</v>
      </c>
      <c r="E329" s="9" t="s">
        <v>15113</v>
      </c>
      <c r="F329" s="9" t="s">
        <v>15114</v>
      </c>
      <c r="G329" s="8" t="s">
        <v>14836</v>
      </c>
      <c r="H329" s="8"/>
      <c r="I329" s="11">
        <v>0</v>
      </c>
      <c r="J329" s="8" t="s">
        <v>14837</v>
      </c>
      <c r="K329" s="8" t="s">
        <v>14413</v>
      </c>
      <c r="L329" s="9" t="s">
        <v>14414</v>
      </c>
      <c r="M329" s="12" t="s">
        <v>14496</v>
      </c>
    </row>
    <row r="330" customHeight="1" spans="1:13">
      <c r="A330" s="9" t="s">
        <v>15094</v>
      </c>
      <c r="B330" s="8" t="s">
        <v>14408</v>
      </c>
      <c r="C330" s="10">
        <v>2</v>
      </c>
      <c r="D330" s="8">
        <v>0</v>
      </c>
      <c r="E330" s="9" t="s">
        <v>15115</v>
      </c>
      <c r="F330" s="9" t="s">
        <v>15116</v>
      </c>
      <c r="G330" s="8" t="s">
        <v>14836</v>
      </c>
      <c r="H330" s="8"/>
      <c r="I330" s="11">
        <v>0</v>
      </c>
      <c r="J330" s="8" t="s">
        <v>14837</v>
      </c>
      <c r="K330" s="8" t="s">
        <v>14413</v>
      </c>
      <c r="L330" s="9" t="s">
        <v>14490</v>
      </c>
      <c r="M330" s="12" t="s">
        <v>14612</v>
      </c>
    </row>
    <row r="331" customHeight="1" spans="1:13">
      <c r="A331" s="9" t="s">
        <v>15094</v>
      </c>
      <c r="B331" s="8" t="s">
        <v>14408</v>
      </c>
      <c r="C331" s="10">
        <v>2</v>
      </c>
      <c r="D331" s="8">
        <v>0</v>
      </c>
      <c r="E331" s="9" t="s">
        <v>15117</v>
      </c>
      <c r="F331" s="9" t="s">
        <v>15118</v>
      </c>
      <c r="G331" s="8" t="s">
        <v>14836</v>
      </c>
      <c r="H331" s="8"/>
      <c r="I331" s="11">
        <v>0</v>
      </c>
      <c r="J331" s="8" t="s">
        <v>14837</v>
      </c>
      <c r="K331" s="8" t="s">
        <v>14413</v>
      </c>
      <c r="L331" s="9" t="s">
        <v>14414</v>
      </c>
      <c r="M331" s="12" t="s">
        <v>14443</v>
      </c>
    </row>
    <row r="332" customHeight="1" spans="1:13">
      <c r="A332" s="9" t="s">
        <v>15094</v>
      </c>
      <c r="B332" s="8" t="s">
        <v>14408</v>
      </c>
      <c r="C332" s="10">
        <v>2</v>
      </c>
      <c r="D332" s="8">
        <v>0</v>
      </c>
      <c r="E332" s="9" t="s">
        <v>15119</v>
      </c>
      <c r="F332" s="9" t="s">
        <v>6790</v>
      </c>
      <c r="G332" s="8" t="s">
        <v>14836</v>
      </c>
      <c r="H332" s="8"/>
      <c r="I332" s="11">
        <v>0</v>
      </c>
      <c r="J332" s="8" t="s">
        <v>14837</v>
      </c>
      <c r="K332" s="8" t="s">
        <v>14413</v>
      </c>
      <c r="L332" s="9" t="s">
        <v>14414</v>
      </c>
      <c r="M332" s="12" t="s">
        <v>14487</v>
      </c>
    </row>
    <row r="333" customHeight="1" spans="1:13">
      <c r="A333" s="9" t="s">
        <v>15094</v>
      </c>
      <c r="B333" s="8" t="s">
        <v>14408</v>
      </c>
      <c r="C333" s="10">
        <v>2</v>
      </c>
      <c r="D333" s="8">
        <v>0</v>
      </c>
      <c r="E333" s="9" t="s">
        <v>15120</v>
      </c>
      <c r="F333" s="9" t="s">
        <v>15121</v>
      </c>
      <c r="G333" s="8" t="s">
        <v>14836</v>
      </c>
      <c r="H333" s="8"/>
      <c r="I333" s="11">
        <v>0</v>
      </c>
      <c r="J333" s="8" t="s">
        <v>14837</v>
      </c>
      <c r="K333" s="8" t="s">
        <v>14413</v>
      </c>
      <c r="L333" s="9" t="s">
        <v>14414</v>
      </c>
      <c r="M333" s="12" t="s">
        <v>14479</v>
      </c>
    </row>
    <row r="334" customHeight="1" spans="1:13">
      <c r="A334" s="9" t="s">
        <v>15094</v>
      </c>
      <c r="B334" s="8" t="s">
        <v>14408</v>
      </c>
      <c r="C334" s="10">
        <v>2</v>
      </c>
      <c r="D334" s="8">
        <v>0</v>
      </c>
      <c r="E334" s="9" t="s">
        <v>15122</v>
      </c>
      <c r="F334" s="9" t="s">
        <v>15123</v>
      </c>
      <c r="G334" s="8" t="s">
        <v>14836</v>
      </c>
      <c r="H334" s="8"/>
      <c r="I334" s="11">
        <v>0</v>
      </c>
      <c r="J334" s="8" t="s">
        <v>14837</v>
      </c>
      <c r="K334" s="8" t="s">
        <v>14413</v>
      </c>
      <c r="L334" s="9" t="s">
        <v>14414</v>
      </c>
      <c r="M334" s="12" t="s">
        <v>14434</v>
      </c>
    </row>
    <row r="335" customHeight="1" spans="1:13">
      <c r="A335" s="9" t="s">
        <v>15094</v>
      </c>
      <c r="B335" s="8" t="s">
        <v>14408</v>
      </c>
      <c r="C335" s="10">
        <v>2</v>
      </c>
      <c r="D335" s="8">
        <v>0</v>
      </c>
      <c r="E335" s="9" t="s">
        <v>15124</v>
      </c>
      <c r="F335" s="9" t="s">
        <v>15125</v>
      </c>
      <c r="G335" s="8" t="s">
        <v>14836</v>
      </c>
      <c r="H335" s="8"/>
      <c r="I335" s="11">
        <v>0</v>
      </c>
      <c r="J335" s="8" t="s">
        <v>14837</v>
      </c>
      <c r="K335" s="8" t="s">
        <v>14413</v>
      </c>
      <c r="L335" s="9" t="s">
        <v>14430</v>
      </c>
      <c r="M335" s="12" t="s">
        <v>14515</v>
      </c>
    </row>
    <row r="336" customHeight="1" spans="1:13">
      <c r="A336" s="9" t="s">
        <v>15094</v>
      </c>
      <c r="B336" s="8" t="s">
        <v>14408</v>
      </c>
      <c r="C336" s="10">
        <v>2</v>
      </c>
      <c r="D336" s="8">
        <v>0</v>
      </c>
      <c r="E336" s="9" t="s">
        <v>15126</v>
      </c>
      <c r="F336" s="9" t="s">
        <v>15127</v>
      </c>
      <c r="G336" s="8" t="s">
        <v>14836</v>
      </c>
      <c r="H336" s="8"/>
      <c r="I336" s="11">
        <v>0</v>
      </c>
      <c r="J336" s="8" t="s">
        <v>14837</v>
      </c>
      <c r="K336" s="8" t="s">
        <v>14413</v>
      </c>
      <c r="L336" s="9" t="s">
        <v>14414</v>
      </c>
      <c r="M336" s="12" t="s">
        <v>14427</v>
      </c>
    </row>
    <row r="337" customHeight="1" spans="1:13">
      <c r="A337" s="9" t="s">
        <v>15094</v>
      </c>
      <c r="B337" s="8" t="s">
        <v>14408</v>
      </c>
      <c r="C337" s="10">
        <v>2</v>
      </c>
      <c r="D337" s="8">
        <v>0</v>
      </c>
      <c r="E337" s="9" t="s">
        <v>15128</v>
      </c>
      <c r="F337" s="9" t="s">
        <v>15129</v>
      </c>
      <c r="G337" s="8" t="s">
        <v>14836</v>
      </c>
      <c r="H337" s="8"/>
      <c r="I337" s="11">
        <v>0</v>
      </c>
      <c r="J337" s="8" t="s">
        <v>14837</v>
      </c>
      <c r="K337" s="8" t="s">
        <v>14413</v>
      </c>
      <c r="L337" s="9" t="s">
        <v>14414</v>
      </c>
      <c r="M337" s="12" t="s">
        <v>108</v>
      </c>
    </row>
    <row r="338" customHeight="1" spans="1:13">
      <c r="A338" s="9" t="s">
        <v>15094</v>
      </c>
      <c r="B338" s="8" t="s">
        <v>14408</v>
      </c>
      <c r="C338" s="10">
        <v>2</v>
      </c>
      <c r="D338" s="8">
        <v>0</v>
      </c>
      <c r="E338" s="9" t="s">
        <v>15130</v>
      </c>
      <c r="F338" s="9" t="s">
        <v>15131</v>
      </c>
      <c r="G338" s="8" t="s">
        <v>14836</v>
      </c>
      <c r="H338" s="8"/>
      <c r="I338" s="11">
        <v>0</v>
      </c>
      <c r="J338" s="8" t="s">
        <v>14837</v>
      </c>
      <c r="K338" s="8" t="s">
        <v>14413</v>
      </c>
      <c r="L338" s="9" t="s">
        <v>14414</v>
      </c>
      <c r="M338" s="12" t="s">
        <v>14446</v>
      </c>
    </row>
    <row r="339" customHeight="1" spans="1:13">
      <c r="A339" s="9" t="s">
        <v>15094</v>
      </c>
      <c r="B339" s="8" t="s">
        <v>14408</v>
      </c>
      <c r="C339" s="10">
        <v>2</v>
      </c>
      <c r="D339" s="8">
        <v>0</v>
      </c>
      <c r="E339" s="9" t="s">
        <v>15132</v>
      </c>
      <c r="F339" s="9" t="s">
        <v>15133</v>
      </c>
      <c r="G339" s="8" t="s">
        <v>14836</v>
      </c>
      <c r="H339" s="8"/>
      <c r="I339" s="11">
        <v>0</v>
      </c>
      <c r="J339" s="8" t="s">
        <v>14837</v>
      </c>
      <c r="K339" s="8" t="s">
        <v>14413</v>
      </c>
      <c r="L339" s="9" t="s">
        <v>14414</v>
      </c>
      <c r="M339" s="12" t="s">
        <v>108</v>
      </c>
    </row>
    <row r="340" customHeight="1" spans="1:13">
      <c r="A340" s="9" t="s">
        <v>15134</v>
      </c>
      <c r="B340" s="8" t="s">
        <v>14408</v>
      </c>
      <c r="C340" s="10">
        <v>2</v>
      </c>
      <c r="D340" s="8">
        <v>0</v>
      </c>
      <c r="E340" s="9" t="s">
        <v>15135</v>
      </c>
      <c r="F340" s="9" t="s">
        <v>15136</v>
      </c>
      <c r="G340" s="8" t="s">
        <v>14836</v>
      </c>
      <c r="H340" s="8"/>
      <c r="I340" s="11">
        <v>0</v>
      </c>
      <c r="J340" s="8" t="s">
        <v>14837</v>
      </c>
      <c r="K340" s="8" t="s">
        <v>14413</v>
      </c>
      <c r="L340" s="9" t="s">
        <v>14414</v>
      </c>
      <c r="M340" s="12" t="s">
        <v>14496</v>
      </c>
    </row>
    <row r="341" customHeight="1" spans="1:13">
      <c r="A341" s="9" t="s">
        <v>15134</v>
      </c>
      <c r="B341" s="8" t="s">
        <v>14408</v>
      </c>
      <c r="C341" s="10">
        <v>2</v>
      </c>
      <c r="D341" s="8">
        <v>0</v>
      </c>
      <c r="E341" s="9" t="s">
        <v>15137</v>
      </c>
      <c r="F341" s="9" t="s">
        <v>15138</v>
      </c>
      <c r="G341" s="8" t="s">
        <v>14836</v>
      </c>
      <c r="H341" s="8"/>
      <c r="I341" s="11">
        <v>0</v>
      </c>
      <c r="J341" s="8" t="s">
        <v>14837</v>
      </c>
      <c r="K341" s="8" t="s">
        <v>14413</v>
      </c>
      <c r="L341" s="9" t="s">
        <v>14414</v>
      </c>
      <c r="M341" s="12" t="s">
        <v>14583</v>
      </c>
    </row>
    <row r="342" customHeight="1" spans="1:13">
      <c r="A342" s="9" t="s">
        <v>15134</v>
      </c>
      <c r="B342" s="8" t="s">
        <v>14408</v>
      </c>
      <c r="C342" s="10">
        <v>2</v>
      </c>
      <c r="D342" s="8">
        <v>0</v>
      </c>
      <c r="E342" s="9" t="s">
        <v>15139</v>
      </c>
      <c r="F342" s="9" t="s">
        <v>15140</v>
      </c>
      <c r="G342" s="8" t="s">
        <v>14836</v>
      </c>
      <c r="H342" s="8"/>
      <c r="I342" s="11">
        <v>0</v>
      </c>
      <c r="J342" s="8" t="s">
        <v>14837</v>
      </c>
      <c r="K342" s="8" t="s">
        <v>14413</v>
      </c>
      <c r="L342" s="9" t="s">
        <v>14490</v>
      </c>
      <c r="M342" s="12" t="s">
        <v>14552</v>
      </c>
    </row>
    <row r="343" customHeight="1" spans="1:13">
      <c r="A343" s="9" t="s">
        <v>15134</v>
      </c>
      <c r="B343" s="8" t="s">
        <v>14408</v>
      </c>
      <c r="C343" s="10">
        <v>2</v>
      </c>
      <c r="D343" s="8">
        <v>0</v>
      </c>
      <c r="E343" s="9" t="s">
        <v>15141</v>
      </c>
      <c r="F343" s="9" t="s">
        <v>15142</v>
      </c>
      <c r="G343" s="8" t="s">
        <v>14836</v>
      </c>
      <c r="H343" s="8"/>
      <c r="I343" s="11">
        <v>0</v>
      </c>
      <c r="J343" s="8" t="s">
        <v>14837</v>
      </c>
      <c r="K343" s="8" t="s">
        <v>14413</v>
      </c>
      <c r="L343" s="9" t="s">
        <v>14430</v>
      </c>
      <c r="M343" s="12" t="s">
        <v>14484</v>
      </c>
    </row>
    <row r="344" customHeight="1" spans="1:13">
      <c r="A344" s="9" t="s">
        <v>15134</v>
      </c>
      <c r="B344" s="8" t="s">
        <v>14408</v>
      </c>
      <c r="C344" s="10">
        <v>2</v>
      </c>
      <c r="D344" s="8">
        <v>0</v>
      </c>
      <c r="E344" s="9" t="s">
        <v>15143</v>
      </c>
      <c r="F344" s="9" t="s">
        <v>15144</v>
      </c>
      <c r="G344" s="8" t="s">
        <v>14836</v>
      </c>
      <c r="H344" s="8"/>
      <c r="I344" s="11">
        <v>0</v>
      </c>
      <c r="J344" s="8" t="s">
        <v>14837</v>
      </c>
      <c r="K344" s="8" t="s">
        <v>14413</v>
      </c>
      <c r="L344" s="9" t="s">
        <v>14414</v>
      </c>
      <c r="M344" s="12" t="s">
        <v>108</v>
      </c>
    </row>
    <row r="345" customHeight="1" spans="1:13">
      <c r="A345" s="9" t="s">
        <v>15134</v>
      </c>
      <c r="B345" s="8" t="s">
        <v>14408</v>
      </c>
      <c r="C345" s="10">
        <v>2</v>
      </c>
      <c r="D345" s="8">
        <v>0</v>
      </c>
      <c r="E345" s="9" t="s">
        <v>15145</v>
      </c>
      <c r="F345" s="9" t="s">
        <v>15146</v>
      </c>
      <c r="G345" s="8" t="s">
        <v>14836</v>
      </c>
      <c r="H345" s="8"/>
      <c r="I345" s="11">
        <v>0</v>
      </c>
      <c r="J345" s="8" t="s">
        <v>14837</v>
      </c>
      <c r="K345" s="8" t="s">
        <v>14413</v>
      </c>
      <c r="L345" s="9" t="s">
        <v>14414</v>
      </c>
      <c r="M345" s="12" t="s">
        <v>14459</v>
      </c>
    </row>
    <row r="346" customHeight="1" spans="1:13">
      <c r="A346" s="9" t="s">
        <v>15134</v>
      </c>
      <c r="B346" s="8" t="s">
        <v>14408</v>
      </c>
      <c r="C346" s="10">
        <v>2</v>
      </c>
      <c r="D346" s="8">
        <v>0</v>
      </c>
      <c r="E346" s="9" t="s">
        <v>15147</v>
      </c>
      <c r="F346" s="9" t="s">
        <v>15148</v>
      </c>
      <c r="G346" s="8" t="s">
        <v>14836</v>
      </c>
      <c r="H346" s="8"/>
      <c r="I346" s="11">
        <v>0</v>
      </c>
      <c r="J346" s="8" t="s">
        <v>14837</v>
      </c>
      <c r="K346" s="8" t="s">
        <v>14413</v>
      </c>
      <c r="L346" s="9" t="s">
        <v>14490</v>
      </c>
      <c r="M346" s="12" t="s">
        <v>14552</v>
      </c>
    </row>
    <row r="347" customHeight="1" spans="1:13">
      <c r="A347" s="9" t="s">
        <v>15134</v>
      </c>
      <c r="B347" s="8" t="s">
        <v>14408</v>
      </c>
      <c r="C347" s="10">
        <v>2</v>
      </c>
      <c r="D347" s="8">
        <v>0</v>
      </c>
      <c r="E347" s="9" t="s">
        <v>15149</v>
      </c>
      <c r="F347" s="9" t="s">
        <v>15150</v>
      </c>
      <c r="G347" s="8" t="s">
        <v>14836</v>
      </c>
      <c r="H347" s="8"/>
      <c r="I347" s="11">
        <v>0</v>
      </c>
      <c r="J347" s="8" t="s">
        <v>14837</v>
      </c>
      <c r="K347" s="8" t="s">
        <v>14413</v>
      </c>
      <c r="L347" s="9" t="s">
        <v>14414</v>
      </c>
      <c r="M347" s="12" t="s">
        <v>14424</v>
      </c>
    </row>
    <row r="348" customHeight="1" spans="1:13">
      <c r="A348" s="9" t="s">
        <v>15134</v>
      </c>
      <c r="B348" s="8" t="s">
        <v>14408</v>
      </c>
      <c r="C348" s="10">
        <v>2</v>
      </c>
      <c r="D348" s="8">
        <v>0</v>
      </c>
      <c r="E348" s="9" t="s">
        <v>15151</v>
      </c>
      <c r="F348" s="9" t="s">
        <v>15152</v>
      </c>
      <c r="G348" s="8" t="s">
        <v>14836</v>
      </c>
      <c r="H348" s="8"/>
      <c r="I348" s="11">
        <v>0</v>
      </c>
      <c r="J348" s="8" t="s">
        <v>14837</v>
      </c>
      <c r="K348" s="8" t="s">
        <v>14413</v>
      </c>
      <c r="L348" s="9" t="s">
        <v>14414</v>
      </c>
      <c r="M348" s="12" t="s">
        <v>14467</v>
      </c>
    </row>
    <row r="349" customHeight="1" spans="1:13">
      <c r="A349" s="9" t="s">
        <v>15134</v>
      </c>
      <c r="B349" s="8" t="s">
        <v>14408</v>
      </c>
      <c r="C349" s="10">
        <v>2</v>
      </c>
      <c r="D349" s="8">
        <v>0</v>
      </c>
      <c r="E349" s="9" t="s">
        <v>15153</v>
      </c>
      <c r="F349" s="9" t="s">
        <v>15154</v>
      </c>
      <c r="G349" s="8" t="s">
        <v>14836</v>
      </c>
      <c r="H349" s="8"/>
      <c r="I349" s="11">
        <v>0</v>
      </c>
      <c r="J349" s="8" t="s">
        <v>14837</v>
      </c>
      <c r="K349" s="8" t="s">
        <v>14413</v>
      </c>
      <c r="L349" s="9" t="s">
        <v>14414</v>
      </c>
      <c r="M349" s="12" t="s">
        <v>14421</v>
      </c>
    </row>
    <row r="350" customHeight="1" spans="1:13">
      <c r="A350" s="9" t="s">
        <v>15134</v>
      </c>
      <c r="B350" s="8" t="s">
        <v>14408</v>
      </c>
      <c r="C350" s="10">
        <v>2</v>
      </c>
      <c r="D350" s="8">
        <v>0</v>
      </c>
      <c r="E350" s="9" t="s">
        <v>15155</v>
      </c>
      <c r="F350" s="9" t="s">
        <v>15156</v>
      </c>
      <c r="G350" s="8" t="s">
        <v>14836</v>
      </c>
      <c r="H350" s="8"/>
      <c r="I350" s="11">
        <v>0</v>
      </c>
      <c r="J350" s="8" t="s">
        <v>14837</v>
      </c>
      <c r="K350" s="8" t="s">
        <v>14413</v>
      </c>
      <c r="L350" s="9" t="s">
        <v>14490</v>
      </c>
      <c r="M350" s="12" t="s">
        <v>14600</v>
      </c>
    </row>
    <row r="351" customHeight="1" spans="1:13">
      <c r="A351" s="9" t="s">
        <v>15134</v>
      </c>
      <c r="B351" s="8" t="s">
        <v>14408</v>
      </c>
      <c r="C351" s="10">
        <v>2</v>
      </c>
      <c r="D351" s="8">
        <v>0</v>
      </c>
      <c r="E351" s="9" t="s">
        <v>15157</v>
      </c>
      <c r="F351" s="9" t="s">
        <v>15158</v>
      </c>
      <c r="G351" s="8" t="s">
        <v>14836</v>
      </c>
      <c r="H351" s="8"/>
      <c r="I351" s="11">
        <v>0</v>
      </c>
      <c r="J351" s="8" t="s">
        <v>14837</v>
      </c>
      <c r="K351" s="8" t="s">
        <v>14413</v>
      </c>
      <c r="L351" s="9" t="s">
        <v>14414</v>
      </c>
      <c r="M351" s="12" t="s">
        <v>14583</v>
      </c>
    </row>
    <row r="352" customHeight="1" spans="1:13">
      <c r="A352" s="9" t="s">
        <v>15134</v>
      </c>
      <c r="B352" s="8" t="s">
        <v>14408</v>
      </c>
      <c r="C352" s="10">
        <v>2</v>
      </c>
      <c r="D352" s="8">
        <v>0</v>
      </c>
      <c r="E352" s="9" t="s">
        <v>15159</v>
      </c>
      <c r="F352" s="9" t="s">
        <v>15160</v>
      </c>
      <c r="G352" s="8" t="s">
        <v>14836</v>
      </c>
      <c r="H352" s="8"/>
      <c r="I352" s="11">
        <v>0</v>
      </c>
      <c r="J352" s="8" t="s">
        <v>14837</v>
      </c>
      <c r="K352" s="8" t="s">
        <v>14413</v>
      </c>
      <c r="L352" s="9" t="s">
        <v>14414</v>
      </c>
      <c r="M352" s="12" t="s">
        <v>14496</v>
      </c>
    </row>
    <row r="353" customHeight="1" spans="1:13">
      <c r="A353" s="9" t="s">
        <v>15134</v>
      </c>
      <c r="B353" s="8" t="s">
        <v>14408</v>
      </c>
      <c r="C353" s="10">
        <v>2</v>
      </c>
      <c r="D353" s="8">
        <v>0</v>
      </c>
      <c r="E353" s="9" t="s">
        <v>15161</v>
      </c>
      <c r="F353" s="9" t="s">
        <v>15162</v>
      </c>
      <c r="G353" s="8" t="s">
        <v>14836</v>
      </c>
      <c r="H353" s="8"/>
      <c r="I353" s="11">
        <v>0</v>
      </c>
      <c r="J353" s="8" t="s">
        <v>14837</v>
      </c>
      <c r="K353" s="8" t="s">
        <v>14413</v>
      </c>
      <c r="L353" s="9" t="s">
        <v>14414</v>
      </c>
      <c r="M353" s="12" t="s">
        <v>14496</v>
      </c>
    </row>
    <row r="354" customHeight="1" spans="1:13">
      <c r="A354" s="9" t="s">
        <v>15134</v>
      </c>
      <c r="B354" s="8" t="s">
        <v>14408</v>
      </c>
      <c r="C354" s="10">
        <v>2</v>
      </c>
      <c r="D354" s="8">
        <v>0</v>
      </c>
      <c r="E354" s="9" t="s">
        <v>15163</v>
      </c>
      <c r="F354" s="9" t="s">
        <v>15164</v>
      </c>
      <c r="G354" s="8" t="s">
        <v>14836</v>
      </c>
      <c r="H354" s="8"/>
      <c r="I354" s="11">
        <v>0</v>
      </c>
      <c r="J354" s="8" t="s">
        <v>14837</v>
      </c>
      <c r="K354" s="8" t="s">
        <v>14413</v>
      </c>
      <c r="L354" s="9" t="s">
        <v>14414</v>
      </c>
      <c r="M354" s="12" t="s">
        <v>14496</v>
      </c>
    </row>
    <row r="355" customHeight="1" spans="1:13">
      <c r="A355" s="9" t="s">
        <v>15134</v>
      </c>
      <c r="B355" s="8" t="s">
        <v>14408</v>
      </c>
      <c r="C355" s="10">
        <v>2</v>
      </c>
      <c r="D355" s="8">
        <v>0</v>
      </c>
      <c r="E355" s="9" t="s">
        <v>15165</v>
      </c>
      <c r="F355" s="9" t="s">
        <v>15166</v>
      </c>
      <c r="G355" s="8" t="s">
        <v>14836</v>
      </c>
      <c r="H355" s="8"/>
      <c r="I355" s="11">
        <v>0</v>
      </c>
      <c r="J355" s="8" t="s">
        <v>14837</v>
      </c>
      <c r="K355" s="8" t="s">
        <v>14413</v>
      </c>
      <c r="L355" s="9" t="s">
        <v>14414</v>
      </c>
      <c r="M355" s="12" t="s">
        <v>14434</v>
      </c>
    </row>
    <row r="356" customHeight="1" spans="1:13">
      <c r="A356" s="9" t="s">
        <v>15134</v>
      </c>
      <c r="B356" s="8" t="s">
        <v>14408</v>
      </c>
      <c r="C356" s="10">
        <v>2</v>
      </c>
      <c r="D356" s="8">
        <v>0</v>
      </c>
      <c r="E356" s="9" t="s">
        <v>15167</v>
      </c>
      <c r="F356" s="9" t="s">
        <v>15168</v>
      </c>
      <c r="G356" s="8" t="s">
        <v>14836</v>
      </c>
      <c r="H356" s="8"/>
      <c r="I356" s="11">
        <v>0</v>
      </c>
      <c r="J356" s="8" t="s">
        <v>14837</v>
      </c>
      <c r="K356" s="8" t="s">
        <v>14413</v>
      </c>
      <c r="L356" s="9" t="s">
        <v>14414</v>
      </c>
      <c r="M356" s="12" t="s">
        <v>14459</v>
      </c>
    </row>
    <row r="357" customHeight="1" spans="1:13">
      <c r="A357" s="9" t="s">
        <v>15134</v>
      </c>
      <c r="B357" s="8" t="s">
        <v>14408</v>
      </c>
      <c r="C357" s="10">
        <v>2</v>
      </c>
      <c r="D357" s="8">
        <v>0</v>
      </c>
      <c r="E357" s="9" t="s">
        <v>15169</v>
      </c>
      <c r="F357" s="9" t="s">
        <v>15170</v>
      </c>
      <c r="G357" s="8" t="s">
        <v>14836</v>
      </c>
      <c r="H357" s="8"/>
      <c r="I357" s="11">
        <v>0</v>
      </c>
      <c r="J357" s="8" t="s">
        <v>14837</v>
      </c>
      <c r="K357" s="8" t="s">
        <v>14413</v>
      </c>
      <c r="L357" s="9" t="s">
        <v>14414</v>
      </c>
      <c r="M357" s="12" t="s">
        <v>14415</v>
      </c>
    </row>
    <row r="358" customHeight="1" spans="1:13">
      <c r="A358" s="9" t="s">
        <v>15134</v>
      </c>
      <c r="B358" s="8" t="s">
        <v>14408</v>
      </c>
      <c r="C358" s="10">
        <v>2</v>
      </c>
      <c r="D358" s="8">
        <v>0</v>
      </c>
      <c r="E358" s="9" t="s">
        <v>15171</v>
      </c>
      <c r="F358" s="9" t="s">
        <v>15172</v>
      </c>
      <c r="G358" s="8" t="s">
        <v>14836</v>
      </c>
      <c r="H358" s="8"/>
      <c r="I358" s="11">
        <v>0</v>
      </c>
      <c r="J358" s="8" t="s">
        <v>14837</v>
      </c>
      <c r="K358" s="8" t="s">
        <v>14413</v>
      </c>
      <c r="L358" s="9" t="s">
        <v>14414</v>
      </c>
      <c r="M358" s="12" t="s">
        <v>14424</v>
      </c>
    </row>
    <row r="359" customHeight="1" spans="1:13">
      <c r="A359" s="9" t="s">
        <v>15134</v>
      </c>
      <c r="B359" s="8" t="s">
        <v>14408</v>
      </c>
      <c r="C359" s="10">
        <v>2</v>
      </c>
      <c r="D359" s="8">
        <v>0</v>
      </c>
      <c r="E359" s="9" t="s">
        <v>15173</v>
      </c>
      <c r="F359" s="9" t="s">
        <v>15174</v>
      </c>
      <c r="G359" s="8" t="s">
        <v>14836</v>
      </c>
      <c r="H359" s="8"/>
      <c r="I359" s="11">
        <v>0</v>
      </c>
      <c r="J359" s="8" t="s">
        <v>14837</v>
      </c>
      <c r="K359" s="8" t="s">
        <v>14413</v>
      </c>
      <c r="L359" s="9" t="s">
        <v>14490</v>
      </c>
      <c r="M359" s="12" t="s">
        <v>14600</v>
      </c>
    </row>
    <row r="360" customHeight="1" spans="1:13">
      <c r="A360" s="9" t="s">
        <v>15134</v>
      </c>
      <c r="B360" s="8" t="s">
        <v>14408</v>
      </c>
      <c r="C360" s="10">
        <v>2</v>
      </c>
      <c r="D360" s="8">
        <v>0</v>
      </c>
      <c r="E360" s="9" t="s">
        <v>15175</v>
      </c>
      <c r="F360" s="9" t="s">
        <v>15176</v>
      </c>
      <c r="G360" s="8" t="s">
        <v>14836</v>
      </c>
      <c r="H360" s="8"/>
      <c r="I360" s="11">
        <v>0</v>
      </c>
      <c r="J360" s="8" t="s">
        <v>14837</v>
      </c>
      <c r="K360" s="8" t="s">
        <v>14413</v>
      </c>
      <c r="L360" s="9" t="s">
        <v>14414</v>
      </c>
      <c r="M360" s="12" t="s">
        <v>14415</v>
      </c>
    </row>
    <row r="361" customHeight="1" spans="1:13">
      <c r="A361" s="9" t="s">
        <v>15134</v>
      </c>
      <c r="B361" s="8" t="s">
        <v>14408</v>
      </c>
      <c r="C361" s="10">
        <v>2</v>
      </c>
      <c r="D361" s="8">
        <v>0</v>
      </c>
      <c r="E361" s="9" t="s">
        <v>15177</v>
      </c>
      <c r="F361" s="9" t="s">
        <v>15178</v>
      </c>
      <c r="G361" s="8" t="s">
        <v>14836</v>
      </c>
      <c r="H361" s="8"/>
      <c r="I361" s="11">
        <v>0</v>
      </c>
      <c r="J361" s="8" t="s">
        <v>14837</v>
      </c>
      <c r="K361" s="8" t="s">
        <v>14413</v>
      </c>
      <c r="L361" s="9" t="s">
        <v>14414</v>
      </c>
      <c r="M361" s="12" t="s">
        <v>14421</v>
      </c>
    </row>
    <row r="362" customHeight="1" spans="1:13">
      <c r="A362" s="9" t="s">
        <v>15179</v>
      </c>
      <c r="B362" s="8" t="s">
        <v>14408</v>
      </c>
      <c r="C362" s="10">
        <v>2</v>
      </c>
      <c r="D362" s="8">
        <v>0</v>
      </c>
      <c r="E362" s="9" t="s">
        <v>15180</v>
      </c>
      <c r="F362" s="9" t="s">
        <v>15181</v>
      </c>
      <c r="G362" s="8" t="s">
        <v>14836</v>
      </c>
      <c r="H362" s="8"/>
      <c r="I362" s="11">
        <v>0</v>
      </c>
      <c r="J362" s="8" t="s">
        <v>14837</v>
      </c>
      <c r="K362" s="8" t="s">
        <v>14413</v>
      </c>
      <c r="L362" s="9" t="s">
        <v>14414</v>
      </c>
      <c r="M362" s="12" t="s">
        <v>108</v>
      </c>
    </row>
    <row r="363" customHeight="1" spans="1:13">
      <c r="A363" s="9" t="s">
        <v>15179</v>
      </c>
      <c r="B363" s="8" t="s">
        <v>14408</v>
      </c>
      <c r="C363" s="10">
        <v>2</v>
      </c>
      <c r="D363" s="8">
        <v>0</v>
      </c>
      <c r="E363" s="9" t="s">
        <v>15182</v>
      </c>
      <c r="F363" s="9" t="s">
        <v>15183</v>
      </c>
      <c r="G363" s="8" t="s">
        <v>14836</v>
      </c>
      <c r="H363" s="8"/>
      <c r="I363" s="11">
        <v>0</v>
      </c>
      <c r="J363" s="8" t="s">
        <v>14837</v>
      </c>
      <c r="K363" s="8" t="s">
        <v>14413</v>
      </c>
      <c r="L363" s="9" t="s">
        <v>14414</v>
      </c>
      <c r="M363" s="12" t="s">
        <v>14479</v>
      </c>
    </row>
    <row r="364" customHeight="1" spans="1:13">
      <c r="A364" s="9" t="s">
        <v>15179</v>
      </c>
      <c r="B364" s="8" t="s">
        <v>14408</v>
      </c>
      <c r="C364" s="10">
        <v>2</v>
      </c>
      <c r="D364" s="8">
        <v>0</v>
      </c>
      <c r="E364" s="9" t="s">
        <v>15184</v>
      </c>
      <c r="F364" s="9" t="s">
        <v>15185</v>
      </c>
      <c r="G364" s="8" t="s">
        <v>14836</v>
      </c>
      <c r="H364" s="8"/>
      <c r="I364" s="11">
        <v>0</v>
      </c>
      <c r="J364" s="8" t="s">
        <v>14837</v>
      </c>
      <c r="K364" s="8" t="s">
        <v>14413</v>
      </c>
      <c r="L364" s="9" t="s">
        <v>14430</v>
      </c>
      <c r="M364" s="12" t="s">
        <v>15186</v>
      </c>
    </row>
    <row r="365" customHeight="1" spans="1:13">
      <c r="A365" s="9" t="s">
        <v>15179</v>
      </c>
      <c r="B365" s="8" t="s">
        <v>14408</v>
      </c>
      <c r="C365" s="10">
        <v>2</v>
      </c>
      <c r="D365" s="8">
        <v>0</v>
      </c>
      <c r="E365" s="9" t="s">
        <v>15187</v>
      </c>
      <c r="F365" s="9" t="s">
        <v>15188</v>
      </c>
      <c r="G365" s="8" t="s">
        <v>14836</v>
      </c>
      <c r="H365" s="8"/>
      <c r="I365" s="11">
        <v>0</v>
      </c>
      <c r="J365" s="8" t="s">
        <v>14837</v>
      </c>
      <c r="K365" s="8" t="s">
        <v>14413</v>
      </c>
      <c r="L365" s="9" t="s">
        <v>14414</v>
      </c>
      <c r="M365" s="12" t="s">
        <v>14467</v>
      </c>
    </row>
    <row r="366" customHeight="1" spans="1:13">
      <c r="A366" s="9" t="s">
        <v>15179</v>
      </c>
      <c r="B366" s="8" t="s">
        <v>14408</v>
      </c>
      <c r="C366" s="10">
        <v>2</v>
      </c>
      <c r="D366" s="8">
        <v>0</v>
      </c>
      <c r="E366" s="9" t="s">
        <v>15189</v>
      </c>
      <c r="F366" s="9" t="s">
        <v>15190</v>
      </c>
      <c r="G366" s="8" t="s">
        <v>14836</v>
      </c>
      <c r="H366" s="8"/>
      <c r="I366" s="11">
        <v>0</v>
      </c>
      <c r="J366" s="8" t="s">
        <v>14837</v>
      </c>
      <c r="K366" s="8" t="s">
        <v>14413</v>
      </c>
      <c r="L366" s="9" t="s">
        <v>14414</v>
      </c>
      <c r="M366" s="12" t="s">
        <v>14479</v>
      </c>
    </row>
    <row r="367" customHeight="1" spans="1:13">
      <c r="A367" s="9" t="s">
        <v>15179</v>
      </c>
      <c r="B367" s="8" t="s">
        <v>14408</v>
      </c>
      <c r="C367" s="10">
        <v>2</v>
      </c>
      <c r="D367" s="8">
        <v>0</v>
      </c>
      <c r="E367" s="9" t="s">
        <v>15191</v>
      </c>
      <c r="F367" s="9" t="s">
        <v>1954</v>
      </c>
      <c r="G367" s="8" t="s">
        <v>14836</v>
      </c>
      <c r="H367" s="8"/>
      <c r="I367" s="11">
        <v>0</v>
      </c>
      <c r="J367" s="8" t="s">
        <v>14837</v>
      </c>
      <c r="K367" s="8" t="s">
        <v>14413</v>
      </c>
      <c r="L367" s="9" t="s">
        <v>14414</v>
      </c>
      <c r="M367" s="12" t="s">
        <v>14421</v>
      </c>
    </row>
    <row r="368" customHeight="1" spans="1:13">
      <c r="A368" s="9" t="s">
        <v>15179</v>
      </c>
      <c r="B368" s="8" t="s">
        <v>14408</v>
      </c>
      <c r="C368" s="10">
        <v>2</v>
      </c>
      <c r="D368" s="8">
        <v>0</v>
      </c>
      <c r="E368" s="9" t="s">
        <v>15192</v>
      </c>
      <c r="F368" s="9" t="s">
        <v>15193</v>
      </c>
      <c r="G368" s="8" t="s">
        <v>14836</v>
      </c>
      <c r="H368" s="8"/>
      <c r="I368" s="11">
        <v>0</v>
      </c>
      <c r="J368" s="8" t="s">
        <v>14837</v>
      </c>
      <c r="K368" s="8" t="s">
        <v>14413</v>
      </c>
      <c r="L368" s="9" t="s">
        <v>14414</v>
      </c>
      <c r="M368" s="12" t="s">
        <v>14487</v>
      </c>
    </row>
    <row r="369" customHeight="1" spans="1:13">
      <c r="A369" s="9" t="s">
        <v>15179</v>
      </c>
      <c r="B369" s="8" t="s">
        <v>14408</v>
      </c>
      <c r="C369" s="10">
        <v>2</v>
      </c>
      <c r="D369" s="8">
        <v>0</v>
      </c>
      <c r="E369" s="9" t="s">
        <v>15194</v>
      </c>
      <c r="F369" s="9" t="s">
        <v>15195</v>
      </c>
      <c r="G369" s="8" t="s">
        <v>14836</v>
      </c>
      <c r="H369" s="8"/>
      <c r="I369" s="11">
        <v>0</v>
      </c>
      <c r="J369" s="8" t="s">
        <v>14837</v>
      </c>
      <c r="K369" s="8" t="s">
        <v>14413</v>
      </c>
      <c r="L369" s="9" t="s">
        <v>14414</v>
      </c>
      <c r="M369" s="12" t="s">
        <v>14583</v>
      </c>
    </row>
    <row r="370" customHeight="1" spans="1:13">
      <c r="A370" s="9" t="s">
        <v>15179</v>
      </c>
      <c r="B370" s="8" t="s">
        <v>14408</v>
      </c>
      <c r="C370" s="10">
        <v>2</v>
      </c>
      <c r="D370" s="8">
        <v>0</v>
      </c>
      <c r="E370" s="9" t="s">
        <v>15196</v>
      </c>
      <c r="F370" s="9" t="s">
        <v>15197</v>
      </c>
      <c r="G370" s="8" t="s">
        <v>14836</v>
      </c>
      <c r="H370" s="8"/>
      <c r="I370" s="11">
        <v>0</v>
      </c>
      <c r="J370" s="8" t="s">
        <v>14837</v>
      </c>
      <c r="K370" s="8" t="s">
        <v>14413</v>
      </c>
      <c r="L370" s="9" t="s">
        <v>14490</v>
      </c>
      <c r="M370" s="12" t="s">
        <v>14612</v>
      </c>
    </row>
    <row r="371" customHeight="1" spans="1:13">
      <c r="A371" s="9" t="s">
        <v>15179</v>
      </c>
      <c r="B371" s="8" t="s">
        <v>14408</v>
      </c>
      <c r="C371" s="10">
        <v>2</v>
      </c>
      <c r="D371" s="8">
        <v>0</v>
      </c>
      <c r="E371" s="9" t="s">
        <v>15198</v>
      </c>
      <c r="F371" s="9" t="s">
        <v>15199</v>
      </c>
      <c r="G371" s="8" t="s">
        <v>14836</v>
      </c>
      <c r="H371" s="8"/>
      <c r="I371" s="11">
        <v>0</v>
      </c>
      <c r="J371" s="8" t="s">
        <v>14837</v>
      </c>
      <c r="K371" s="8" t="s">
        <v>14413</v>
      </c>
      <c r="L371" s="9" t="s">
        <v>14414</v>
      </c>
      <c r="M371" s="12" t="s">
        <v>14583</v>
      </c>
    </row>
    <row r="372" customHeight="1" spans="1:13">
      <c r="A372" s="9" t="s">
        <v>15179</v>
      </c>
      <c r="B372" s="8" t="s">
        <v>14408</v>
      </c>
      <c r="C372" s="10">
        <v>2</v>
      </c>
      <c r="D372" s="8">
        <v>0</v>
      </c>
      <c r="E372" s="9" t="s">
        <v>15200</v>
      </c>
      <c r="F372" s="9" t="s">
        <v>15201</v>
      </c>
      <c r="G372" s="8" t="s">
        <v>14836</v>
      </c>
      <c r="H372" s="8"/>
      <c r="I372" s="11">
        <v>0</v>
      </c>
      <c r="J372" s="8" t="s">
        <v>14837</v>
      </c>
      <c r="K372" s="8" t="s">
        <v>14413</v>
      </c>
      <c r="L372" s="9" t="s">
        <v>14414</v>
      </c>
      <c r="M372" s="12" t="s">
        <v>14421</v>
      </c>
    </row>
    <row r="373" customHeight="1" spans="1:13">
      <c r="A373" s="9" t="s">
        <v>15179</v>
      </c>
      <c r="B373" s="8" t="s">
        <v>14408</v>
      </c>
      <c r="C373" s="10">
        <v>2</v>
      </c>
      <c r="D373" s="8">
        <v>0</v>
      </c>
      <c r="E373" s="9" t="s">
        <v>15202</v>
      </c>
      <c r="F373" s="9" t="s">
        <v>15203</v>
      </c>
      <c r="G373" s="8" t="s">
        <v>14836</v>
      </c>
      <c r="H373" s="8"/>
      <c r="I373" s="11">
        <v>0</v>
      </c>
      <c r="J373" s="8" t="s">
        <v>14837</v>
      </c>
      <c r="K373" s="8" t="s">
        <v>14413</v>
      </c>
      <c r="L373" s="9" t="s">
        <v>14414</v>
      </c>
      <c r="M373" s="12" t="s">
        <v>14479</v>
      </c>
    </row>
    <row r="374" customHeight="1" spans="1:13">
      <c r="A374" s="9" t="s">
        <v>15179</v>
      </c>
      <c r="B374" s="8" t="s">
        <v>14408</v>
      </c>
      <c r="C374" s="10">
        <v>2</v>
      </c>
      <c r="D374" s="8">
        <v>0</v>
      </c>
      <c r="E374" s="9" t="s">
        <v>15204</v>
      </c>
      <c r="F374" s="9" t="s">
        <v>15205</v>
      </c>
      <c r="G374" s="8" t="s">
        <v>14836</v>
      </c>
      <c r="H374" s="8"/>
      <c r="I374" s="11">
        <v>0</v>
      </c>
      <c r="J374" s="8" t="s">
        <v>14837</v>
      </c>
      <c r="K374" s="8" t="s">
        <v>14413</v>
      </c>
      <c r="L374" s="9" t="s">
        <v>14414</v>
      </c>
      <c r="M374" s="12" t="s">
        <v>14479</v>
      </c>
    </row>
    <row r="375" customHeight="1" spans="1:13">
      <c r="A375" s="9" t="s">
        <v>15179</v>
      </c>
      <c r="B375" s="8" t="s">
        <v>14408</v>
      </c>
      <c r="C375" s="10">
        <v>2</v>
      </c>
      <c r="D375" s="8">
        <v>0</v>
      </c>
      <c r="E375" s="9" t="s">
        <v>15206</v>
      </c>
      <c r="F375" s="9" t="s">
        <v>15207</v>
      </c>
      <c r="G375" s="8" t="s">
        <v>14836</v>
      </c>
      <c r="H375" s="8"/>
      <c r="I375" s="11">
        <v>0</v>
      </c>
      <c r="J375" s="8" t="s">
        <v>14837</v>
      </c>
      <c r="K375" s="8" t="s">
        <v>14413</v>
      </c>
      <c r="L375" s="9" t="s">
        <v>14414</v>
      </c>
      <c r="M375" s="12" t="s">
        <v>14415</v>
      </c>
    </row>
    <row r="376" customHeight="1" spans="1:13">
      <c r="A376" s="9" t="s">
        <v>15179</v>
      </c>
      <c r="B376" s="8" t="s">
        <v>14408</v>
      </c>
      <c r="C376" s="10">
        <v>2</v>
      </c>
      <c r="D376" s="8">
        <v>0</v>
      </c>
      <c r="E376" s="9" t="s">
        <v>15208</v>
      </c>
      <c r="F376" s="9" t="s">
        <v>14577</v>
      </c>
      <c r="G376" s="8" t="s">
        <v>14836</v>
      </c>
      <c r="H376" s="8"/>
      <c r="I376" s="11">
        <v>0</v>
      </c>
      <c r="J376" s="8" t="s">
        <v>14837</v>
      </c>
      <c r="K376" s="8" t="s">
        <v>14413</v>
      </c>
      <c r="L376" s="9" t="s">
        <v>14430</v>
      </c>
      <c r="M376" s="12" t="s">
        <v>14515</v>
      </c>
    </row>
    <row r="377" customHeight="1" spans="1:13">
      <c r="A377" s="9" t="s">
        <v>15179</v>
      </c>
      <c r="B377" s="8" t="s">
        <v>14408</v>
      </c>
      <c r="C377" s="10">
        <v>2</v>
      </c>
      <c r="D377" s="8">
        <v>0</v>
      </c>
      <c r="E377" s="9" t="s">
        <v>15209</v>
      </c>
      <c r="F377" s="9" t="s">
        <v>15210</v>
      </c>
      <c r="G377" s="8" t="s">
        <v>14836</v>
      </c>
      <c r="H377" s="8"/>
      <c r="I377" s="11">
        <v>0</v>
      </c>
      <c r="J377" s="8" t="s">
        <v>14837</v>
      </c>
      <c r="K377" s="8" t="s">
        <v>14413</v>
      </c>
      <c r="L377" s="9" t="s">
        <v>14414</v>
      </c>
      <c r="M377" s="12" t="s">
        <v>14583</v>
      </c>
    </row>
    <row r="378" customHeight="1" spans="1:13">
      <c r="A378" s="9" t="s">
        <v>15179</v>
      </c>
      <c r="B378" s="8" t="s">
        <v>14408</v>
      </c>
      <c r="C378" s="10">
        <v>2</v>
      </c>
      <c r="D378" s="8">
        <v>0</v>
      </c>
      <c r="E378" s="9" t="s">
        <v>15211</v>
      </c>
      <c r="F378" s="9" t="s">
        <v>15212</v>
      </c>
      <c r="G378" s="8" t="s">
        <v>14836</v>
      </c>
      <c r="H378" s="8"/>
      <c r="I378" s="11">
        <v>0</v>
      </c>
      <c r="J378" s="8" t="s">
        <v>14837</v>
      </c>
      <c r="K378" s="8" t="s">
        <v>14413</v>
      </c>
      <c r="L378" s="9" t="s">
        <v>14414</v>
      </c>
      <c r="M378" s="12" t="s">
        <v>14424</v>
      </c>
    </row>
    <row r="379" customHeight="1" spans="1:13">
      <c r="A379" s="9" t="s">
        <v>15179</v>
      </c>
      <c r="B379" s="8" t="s">
        <v>14408</v>
      </c>
      <c r="C379" s="10">
        <v>2</v>
      </c>
      <c r="D379" s="8">
        <v>0</v>
      </c>
      <c r="E379" s="9" t="s">
        <v>15213</v>
      </c>
      <c r="F379" s="9" t="s">
        <v>15214</v>
      </c>
      <c r="G379" s="8" t="s">
        <v>14836</v>
      </c>
      <c r="H379" s="8"/>
      <c r="I379" s="11">
        <v>0</v>
      </c>
      <c r="J379" s="8" t="s">
        <v>14837</v>
      </c>
      <c r="K379" s="8" t="s">
        <v>14413</v>
      </c>
      <c r="L379" s="9" t="s">
        <v>14414</v>
      </c>
      <c r="M379" s="12" t="s">
        <v>14479</v>
      </c>
    </row>
    <row r="380" customHeight="1" spans="1:13">
      <c r="A380" s="9" t="s">
        <v>15179</v>
      </c>
      <c r="B380" s="8" t="s">
        <v>14408</v>
      </c>
      <c r="C380" s="10">
        <v>2</v>
      </c>
      <c r="D380" s="8">
        <v>0</v>
      </c>
      <c r="E380" s="9" t="s">
        <v>15215</v>
      </c>
      <c r="F380" s="9" t="s">
        <v>15216</v>
      </c>
      <c r="G380" s="8" t="s">
        <v>14836</v>
      </c>
      <c r="H380" s="8"/>
      <c r="I380" s="11">
        <v>0</v>
      </c>
      <c r="J380" s="8" t="s">
        <v>14837</v>
      </c>
      <c r="K380" s="8" t="s">
        <v>14413</v>
      </c>
      <c r="L380" s="9" t="s">
        <v>14750</v>
      </c>
      <c r="M380" s="12" t="s">
        <v>14825</v>
      </c>
    </row>
    <row r="381" customHeight="1" spans="1:13">
      <c r="A381" s="9" t="s">
        <v>15179</v>
      </c>
      <c r="B381" s="8" t="s">
        <v>14408</v>
      </c>
      <c r="C381" s="10">
        <v>2</v>
      </c>
      <c r="D381" s="8">
        <v>0</v>
      </c>
      <c r="E381" s="9" t="s">
        <v>11258</v>
      </c>
      <c r="F381" s="9" t="s">
        <v>11257</v>
      </c>
      <c r="G381" s="8" t="s">
        <v>14836</v>
      </c>
      <c r="H381" s="8"/>
      <c r="I381" s="11">
        <v>0</v>
      </c>
      <c r="J381" s="8" t="s">
        <v>14837</v>
      </c>
      <c r="K381" s="8" t="s">
        <v>14413</v>
      </c>
      <c r="L381" s="9" t="s">
        <v>14539</v>
      </c>
      <c r="M381" s="12" t="s">
        <v>15217</v>
      </c>
    </row>
    <row r="382" customHeight="1" spans="1:13">
      <c r="A382" s="9" t="s">
        <v>15179</v>
      </c>
      <c r="B382" s="8" t="s">
        <v>14408</v>
      </c>
      <c r="C382" s="10">
        <v>2</v>
      </c>
      <c r="D382" s="8">
        <v>0</v>
      </c>
      <c r="E382" s="9" t="s">
        <v>15218</v>
      </c>
      <c r="F382" s="9" t="s">
        <v>15219</v>
      </c>
      <c r="G382" s="8" t="s">
        <v>14836</v>
      </c>
      <c r="H382" s="8"/>
      <c r="I382" s="11">
        <v>0</v>
      </c>
      <c r="J382" s="8" t="s">
        <v>14837</v>
      </c>
      <c r="K382" s="8" t="s">
        <v>14413</v>
      </c>
      <c r="L382" s="9" t="s">
        <v>14430</v>
      </c>
      <c r="M382" s="12" t="s">
        <v>14515</v>
      </c>
    </row>
    <row r="383" customHeight="1" spans="1:13">
      <c r="A383" s="9" t="s">
        <v>15179</v>
      </c>
      <c r="B383" s="8" t="s">
        <v>14408</v>
      </c>
      <c r="C383" s="10">
        <v>2</v>
      </c>
      <c r="D383" s="8">
        <v>0</v>
      </c>
      <c r="E383" s="9" t="s">
        <v>15220</v>
      </c>
      <c r="F383" s="9" t="s">
        <v>15221</v>
      </c>
      <c r="G383" s="8" t="s">
        <v>14836</v>
      </c>
      <c r="H383" s="8"/>
      <c r="I383" s="11">
        <v>0</v>
      </c>
      <c r="J383" s="8" t="s">
        <v>14837</v>
      </c>
      <c r="K383" s="8" t="s">
        <v>14413</v>
      </c>
      <c r="L383" s="9" t="s">
        <v>14414</v>
      </c>
      <c r="M383" s="12" t="s">
        <v>14427</v>
      </c>
    </row>
    <row r="384" customHeight="1" spans="1:13">
      <c r="A384" s="9" t="s">
        <v>15179</v>
      </c>
      <c r="B384" s="8" t="s">
        <v>14408</v>
      </c>
      <c r="C384" s="10">
        <v>2</v>
      </c>
      <c r="D384" s="8">
        <v>0</v>
      </c>
      <c r="E384" s="9" t="s">
        <v>15222</v>
      </c>
      <c r="F384" s="9" t="s">
        <v>15223</v>
      </c>
      <c r="G384" s="8" t="s">
        <v>14836</v>
      </c>
      <c r="H384" s="8"/>
      <c r="I384" s="11">
        <v>0</v>
      </c>
      <c r="J384" s="8" t="s">
        <v>14837</v>
      </c>
      <c r="K384" s="8" t="s">
        <v>14413</v>
      </c>
      <c r="L384" s="9" t="s">
        <v>14490</v>
      </c>
      <c r="M384" s="12" t="s">
        <v>14491</v>
      </c>
    </row>
    <row r="385" customHeight="1" spans="1:13">
      <c r="A385" s="9" t="s">
        <v>11395</v>
      </c>
      <c r="B385" s="8" t="s">
        <v>14408</v>
      </c>
      <c r="C385" s="10">
        <v>2</v>
      </c>
      <c r="D385" s="8">
        <v>0</v>
      </c>
      <c r="E385" s="9" t="s">
        <v>11396</v>
      </c>
      <c r="F385" s="9" t="s">
        <v>11394</v>
      </c>
      <c r="G385" s="8" t="s">
        <v>15224</v>
      </c>
      <c r="H385" s="8"/>
      <c r="I385" s="11">
        <v>0</v>
      </c>
      <c r="J385" s="8" t="s">
        <v>15225</v>
      </c>
      <c r="K385" s="8" t="s">
        <v>14413</v>
      </c>
      <c r="L385" s="9" t="s">
        <v>14430</v>
      </c>
      <c r="M385" s="12" t="s">
        <v>14431</v>
      </c>
    </row>
    <row r="386" customHeight="1" spans="1:13">
      <c r="A386" s="9" t="s">
        <v>11395</v>
      </c>
      <c r="B386" s="8" t="s">
        <v>14408</v>
      </c>
      <c r="C386" s="10">
        <v>2</v>
      </c>
      <c r="D386" s="8">
        <v>0</v>
      </c>
      <c r="E386" s="9" t="s">
        <v>11399</v>
      </c>
      <c r="F386" s="9" t="s">
        <v>11398</v>
      </c>
      <c r="G386" s="8" t="s">
        <v>15224</v>
      </c>
      <c r="H386" s="8"/>
      <c r="I386" s="11">
        <v>0</v>
      </c>
      <c r="J386" s="8" t="s">
        <v>15225</v>
      </c>
      <c r="K386" s="8" t="s">
        <v>14413</v>
      </c>
      <c r="L386" s="9" t="s">
        <v>14414</v>
      </c>
      <c r="M386" s="12" t="s">
        <v>14496</v>
      </c>
    </row>
    <row r="387" customHeight="1" spans="1:13">
      <c r="A387" s="9" t="s">
        <v>11395</v>
      </c>
      <c r="B387" s="8" t="s">
        <v>14408</v>
      </c>
      <c r="C387" s="10">
        <v>2</v>
      </c>
      <c r="D387" s="8">
        <v>0</v>
      </c>
      <c r="E387" s="9" t="s">
        <v>11401</v>
      </c>
      <c r="F387" s="9" t="s">
        <v>11400</v>
      </c>
      <c r="G387" s="8" t="s">
        <v>15224</v>
      </c>
      <c r="H387" s="8"/>
      <c r="I387" s="11">
        <v>0</v>
      </c>
      <c r="J387" s="8" t="s">
        <v>15225</v>
      </c>
      <c r="K387" s="8" t="s">
        <v>14413</v>
      </c>
      <c r="L387" s="9" t="s">
        <v>14414</v>
      </c>
      <c r="M387" s="12" t="s">
        <v>14446</v>
      </c>
    </row>
    <row r="388" customHeight="1" spans="1:13">
      <c r="A388" s="9" t="s">
        <v>11395</v>
      </c>
      <c r="B388" s="8" t="s">
        <v>14408</v>
      </c>
      <c r="C388" s="10">
        <v>2</v>
      </c>
      <c r="D388" s="8">
        <v>0</v>
      </c>
      <c r="E388" s="9" t="s">
        <v>11403</v>
      </c>
      <c r="F388" s="9" t="s">
        <v>11402</v>
      </c>
      <c r="G388" s="8" t="s">
        <v>15224</v>
      </c>
      <c r="H388" s="8"/>
      <c r="I388" s="11">
        <v>0</v>
      </c>
      <c r="J388" s="8" t="s">
        <v>15225</v>
      </c>
      <c r="K388" s="8" t="s">
        <v>14413</v>
      </c>
      <c r="L388" s="9" t="s">
        <v>14414</v>
      </c>
      <c r="M388" s="12" t="s">
        <v>14424</v>
      </c>
    </row>
    <row r="389" customHeight="1" spans="1:13">
      <c r="A389" s="9" t="s">
        <v>11395</v>
      </c>
      <c r="B389" s="8" t="s">
        <v>14408</v>
      </c>
      <c r="C389" s="10">
        <v>2</v>
      </c>
      <c r="D389" s="8">
        <v>0</v>
      </c>
      <c r="E389" s="9" t="s">
        <v>11405</v>
      </c>
      <c r="F389" s="9" t="s">
        <v>11404</v>
      </c>
      <c r="G389" s="8" t="s">
        <v>15224</v>
      </c>
      <c r="H389" s="8"/>
      <c r="I389" s="11">
        <v>0</v>
      </c>
      <c r="J389" s="8" t="s">
        <v>15225</v>
      </c>
      <c r="K389" s="8" t="s">
        <v>14413</v>
      </c>
      <c r="L389" s="9" t="s">
        <v>14414</v>
      </c>
      <c r="M389" s="12" t="s">
        <v>14496</v>
      </c>
    </row>
    <row r="390" customHeight="1" spans="1:13">
      <c r="A390" s="9" t="s">
        <v>11395</v>
      </c>
      <c r="B390" s="8" t="s">
        <v>14408</v>
      </c>
      <c r="C390" s="10">
        <v>2</v>
      </c>
      <c r="D390" s="8">
        <v>0</v>
      </c>
      <c r="E390" s="9" t="s">
        <v>11407</v>
      </c>
      <c r="F390" s="9" t="s">
        <v>11406</v>
      </c>
      <c r="G390" s="8" t="s">
        <v>15224</v>
      </c>
      <c r="H390" s="8"/>
      <c r="I390" s="11">
        <v>0</v>
      </c>
      <c r="J390" s="8" t="s">
        <v>15225</v>
      </c>
      <c r="K390" s="8" t="s">
        <v>14413</v>
      </c>
      <c r="L390" s="9" t="s">
        <v>14414</v>
      </c>
      <c r="M390" s="12" t="s">
        <v>14415</v>
      </c>
    </row>
    <row r="391" customHeight="1" spans="1:13">
      <c r="A391" s="9" t="s">
        <v>11395</v>
      </c>
      <c r="B391" s="8" t="s">
        <v>14408</v>
      </c>
      <c r="C391" s="10">
        <v>2</v>
      </c>
      <c r="D391" s="8">
        <v>0</v>
      </c>
      <c r="E391" s="9" t="s">
        <v>11409</v>
      </c>
      <c r="F391" s="9" t="s">
        <v>11408</v>
      </c>
      <c r="G391" s="8" t="s">
        <v>15224</v>
      </c>
      <c r="H391" s="8"/>
      <c r="I391" s="11">
        <v>0</v>
      </c>
      <c r="J391" s="8" t="s">
        <v>15225</v>
      </c>
      <c r="K391" s="8" t="s">
        <v>14413</v>
      </c>
      <c r="L391" s="9" t="s">
        <v>14430</v>
      </c>
      <c r="M391" s="12" t="s">
        <v>14431</v>
      </c>
    </row>
    <row r="392" customHeight="1" spans="1:13">
      <c r="A392" s="9" t="s">
        <v>11395</v>
      </c>
      <c r="B392" s="8" t="s">
        <v>14408</v>
      </c>
      <c r="C392" s="10">
        <v>2</v>
      </c>
      <c r="D392" s="8">
        <v>0</v>
      </c>
      <c r="E392" s="9" t="s">
        <v>11411</v>
      </c>
      <c r="F392" s="9" t="s">
        <v>11410</v>
      </c>
      <c r="G392" s="8" t="s">
        <v>15224</v>
      </c>
      <c r="H392" s="8"/>
      <c r="I392" s="11">
        <v>0</v>
      </c>
      <c r="J392" s="8" t="s">
        <v>15225</v>
      </c>
      <c r="K392" s="8" t="s">
        <v>14413</v>
      </c>
      <c r="L392" s="9" t="s">
        <v>14414</v>
      </c>
      <c r="M392" s="12" t="s">
        <v>14496</v>
      </c>
    </row>
    <row r="393" customHeight="1" spans="1:13">
      <c r="A393" s="9" t="s">
        <v>11395</v>
      </c>
      <c r="B393" s="8" t="s">
        <v>14408</v>
      </c>
      <c r="C393" s="10">
        <v>2</v>
      </c>
      <c r="D393" s="8">
        <v>0</v>
      </c>
      <c r="E393" s="9" t="s">
        <v>11413</v>
      </c>
      <c r="F393" s="9" t="s">
        <v>11412</v>
      </c>
      <c r="G393" s="8" t="s">
        <v>15224</v>
      </c>
      <c r="H393" s="8"/>
      <c r="I393" s="11">
        <v>0</v>
      </c>
      <c r="J393" s="8" t="s">
        <v>15225</v>
      </c>
      <c r="K393" s="8" t="s">
        <v>14413</v>
      </c>
      <c r="L393" s="9" t="s">
        <v>14430</v>
      </c>
      <c r="M393" s="12" t="s">
        <v>14431</v>
      </c>
    </row>
    <row r="394" customHeight="1" spans="1:13">
      <c r="A394" s="9" t="s">
        <v>11395</v>
      </c>
      <c r="B394" s="8" t="s">
        <v>14408</v>
      </c>
      <c r="C394" s="10">
        <v>2</v>
      </c>
      <c r="D394" s="8">
        <v>0</v>
      </c>
      <c r="E394" s="9" t="s">
        <v>11415</v>
      </c>
      <c r="F394" s="9" t="s">
        <v>11414</v>
      </c>
      <c r="G394" s="8" t="s">
        <v>15224</v>
      </c>
      <c r="H394" s="8"/>
      <c r="I394" s="11">
        <v>0</v>
      </c>
      <c r="J394" s="8" t="s">
        <v>15225</v>
      </c>
      <c r="K394" s="8" t="s">
        <v>14413</v>
      </c>
      <c r="L394" s="9" t="s">
        <v>14414</v>
      </c>
      <c r="M394" s="12" t="s">
        <v>14415</v>
      </c>
    </row>
    <row r="395" customHeight="1" spans="1:13">
      <c r="A395" s="9" t="s">
        <v>11395</v>
      </c>
      <c r="B395" s="8" t="s">
        <v>14408</v>
      </c>
      <c r="C395" s="10">
        <v>2</v>
      </c>
      <c r="D395" s="8">
        <v>0</v>
      </c>
      <c r="E395" s="9" t="s">
        <v>11417</v>
      </c>
      <c r="F395" s="9" t="s">
        <v>11416</v>
      </c>
      <c r="G395" s="8" t="s">
        <v>15224</v>
      </c>
      <c r="H395" s="8"/>
      <c r="I395" s="11">
        <v>0</v>
      </c>
      <c r="J395" s="8" t="s">
        <v>15225</v>
      </c>
      <c r="K395" s="8" t="s">
        <v>14413</v>
      </c>
      <c r="L395" s="9" t="s">
        <v>14414</v>
      </c>
      <c r="M395" s="12" t="s">
        <v>14479</v>
      </c>
    </row>
    <row r="396" customHeight="1" spans="1:13">
      <c r="A396" s="9" t="s">
        <v>11395</v>
      </c>
      <c r="B396" s="8" t="s">
        <v>14408</v>
      </c>
      <c r="C396" s="10">
        <v>2</v>
      </c>
      <c r="D396" s="8">
        <v>0</v>
      </c>
      <c r="E396" s="9" t="s">
        <v>11419</v>
      </c>
      <c r="F396" s="9" t="s">
        <v>11418</v>
      </c>
      <c r="G396" s="8" t="s">
        <v>15224</v>
      </c>
      <c r="H396" s="8"/>
      <c r="I396" s="11">
        <v>0</v>
      </c>
      <c r="J396" s="8" t="s">
        <v>15225</v>
      </c>
      <c r="K396" s="8" t="s">
        <v>14413</v>
      </c>
      <c r="L396" s="9" t="s">
        <v>14414</v>
      </c>
      <c r="M396" s="12" t="s">
        <v>14536</v>
      </c>
    </row>
    <row r="397" customHeight="1" spans="1:13">
      <c r="A397" s="9" t="s">
        <v>11395</v>
      </c>
      <c r="B397" s="8" t="s">
        <v>14408</v>
      </c>
      <c r="C397" s="10">
        <v>2</v>
      </c>
      <c r="D397" s="8">
        <v>0</v>
      </c>
      <c r="E397" s="9" t="s">
        <v>15226</v>
      </c>
      <c r="F397" s="9" t="s">
        <v>15227</v>
      </c>
      <c r="G397" s="8" t="s">
        <v>15224</v>
      </c>
      <c r="H397" s="8"/>
      <c r="I397" s="11">
        <v>0</v>
      </c>
      <c r="J397" s="8" t="s">
        <v>15225</v>
      </c>
      <c r="K397" s="8" t="s">
        <v>14413</v>
      </c>
      <c r="L397" s="9" t="s">
        <v>14414</v>
      </c>
      <c r="M397" s="12" t="s">
        <v>14459</v>
      </c>
    </row>
    <row r="398" customHeight="1" spans="1:13">
      <c r="A398" s="9" t="s">
        <v>11395</v>
      </c>
      <c r="B398" s="8" t="s">
        <v>14408</v>
      </c>
      <c r="C398" s="10">
        <v>2</v>
      </c>
      <c r="D398" s="8">
        <v>0</v>
      </c>
      <c r="E398" s="9" t="s">
        <v>11421</v>
      </c>
      <c r="F398" s="9" t="s">
        <v>11420</v>
      </c>
      <c r="G398" s="8" t="s">
        <v>15224</v>
      </c>
      <c r="H398" s="8"/>
      <c r="I398" s="11">
        <v>0</v>
      </c>
      <c r="J398" s="8" t="s">
        <v>15225</v>
      </c>
      <c r="K398" s="8" t="s">
        <v>14413</v>
      </c>
      <c r="L398" s="9" t="s">
        <v>14430</v>
      </c>
      <c r="M398" s="12" t="s">
        <v>14515</v>
      </c>
    </row>
    <row r="399" customHeight="1" spans="1:13">
      <c r="A399" s="9" t="s">
        <v>11395</v>
      </c>
      <c r="B399" s="8" t="s">
        <v>14408</v>
      </c>
      <c r="C399" s="10">
        <v>2</v>
      </c>
      <c r="D399" s="8">
        <v>0</v>
      </c>
      <c r="E399" s="9" t="s">
        <v>11423</v>
      </c>
      <c r="F399" s="9" t="s">
        <v>11422</v>
      </c>
      <c r="G399" s="8" t="s">
        <v>15224</v>
      </c>
      <c r="H399" s="8"/>
      <c r="I399" s="11">
        <v>0</v>
      </c>
      <c r="J399" s="8" t="s">
        <v>15225</v>
      </c>
      <c r="K399" s="8" t="s">
        <v>14413</v>
      </c>
      <c r="L399" s="9" t="s">
        <v>14414</v>
      </c>
      <c r="M399" s="12" t="s">
        <v>14467</v>
      </c>
    </row>
    <row r="400" customHeight="1" spans="1:13">
      <c r="A400" s="9" t="s">
        <v>11395</v>
      </c>
      <c r="B400" s="8" t="s">
        <v>14408</v>
      </c>
      <c r="C400" s="10">
        <v>2</v>
      </c>
      <c r="D400" s="8">
        <v>0</v>
      </c>
      <c r="E400" s="9" t="s">
        <v>11425</v>
      </c>
      <c r="F400" s="9" t="s">
        <v>11424</v>
      </c>
      <c r="G400" s="8" t="s">
        <v>15224</v>
      </c>
      <c r="H400" s="8"/>
      <c r="I400" s="11">
        <v>0</v>
      </c>
      <c r="J400" s="8" t="s">
        <v>15225</v>
      </c>
      <c r="K400" s="8" t="s">
        <v>14413</v>
      </c>
      <c r="L400" s="9" t="s">
        <v>14414</v>
      </c>
      <c r="M400" s="12" t="s">
        <v>14462</v>
      </c>
    </row>
    <row r="401" customHeight="1" spans="1:13">
      <c r="A401" s="9" t="s">
        <v>11395</v>
      </c>
      <c r="B401" s="8" t="s">
        <v>14408</v>
      </c>
      <c r="C401" s="10">
        <v>2</v>
      </c>
      <c r="D401" s="8">
        <v>0</v>
      </c>
      <c r="E401" s="9" t="s">
        <v>11427</v>
      </c>
      <c r="F401" s="9" t="s">
        <v>11426</v>
      </c>
      <c r="G401" s="8" t="s">
        <v>15224</v>
      </c>
      <c r="H401" s="8"/>
      <c r="I401" s="11">
        <v>0</v>
      </c>
      <c r="J401" s="8" t="s">
        <v>15225</v>
      </c>
      <c r="K401" s="8" t="s">
        <v>14413</v>
      </c>
      <c r="L401" s="9" t="s">
        <v>14490</v>
      </c>
      <c r="M401" s="12" t="s">
        <v>14518</v>
      </c>
    </row>
    <row r="402" customHeight="1" spans="1:13">
      <c r="A402" s="9" t="s">
        <v>11395</v>
      </c>
      <c r="B402" s="8" t="s">
        <v>14408</v>
      </c>
      <c r="C402" s="10">
        <v>2</v>
      </c>
      <c r="D402" s="8">
        <v>0</v>
      </c>
      <c r="E402" s="9" t="s">
        <v>11429</v>
      </c>
      <c r="F402" s="9" t="s">
        <v>11428</v>
      </c>
      <c r="G402" s="8" t="s">
        <v>15224</v>
      </c>
      <c r="H402" s="8"/>
      <c r="I402" s="11">
        <v>0</v>
      </c>
      <c r="J402" s="8" t="s">
        <v>15225</v>
      </c>
      <c r="K402" s="8" t="s">
        <v>14413</v>
      </c>
      <c r="L402" s="9" t="s">
        <v>14430</v>
      </c>
      <c r="M402" s="12" t="s">
        <v>14515</v>
      </c>
    </row>
    <row r="403" customHeight="1" spans="1:13">
      <c r="A403" s="9" t="s">
        <v>11395</v>
      </c>
      <c r="B403" s="8" t="s">
        <v>14408</v>
      </c>
      <c r="C403" s="10">
        <v>2</v>
      </c>
      <c r="D403" s="8">
        <v>0</v>
      </c>
      <c r="E403" s="9" t="s">
        <v>11431</v>
      </c>
      <c r="F403" s="9" t="s">
        <v>11430</v>
      </c>
      <c r="G403" s="8" t="s">
        <v>15224</v>
      </c>
      <c r="H403" s="8"/>
      <c r="I403" s="11">
        <v>0</v>
      </c>
      <c r="J403" s="8" t="s">
        <v>15225</v>
      </c>
      <c r="K403" s="8" t="s">
        <v>14413</v>
      </c>
      <c r="L403" s="9" t="s">
        <v>14414</v>
      </c>
      <c r="M403" s="12" t="s">
        <v>14424</v>
      </c>
    </row>
    <row r="404" customHeight="1" spans="1:13">
      <c r="A404" s="9" t="s">
        <v>11395</v>
      </c>
      <c r="B404" s="8" t="s">
        <v>14408</v>
      </c>
      <c r="C404" s="10">
        <v>2</v>
      </c>
      <c r="D404" s="8">
        <v>0</v>
      </c>
      <c r="E404" s="9" t="s">
        <v>11433</v>
      </c>
      <c r="F404" s="9" t="s">
        <v>11432</v>
      </c>
      <c r="G404" s="8" t="s">
        <v>15224</v>
      </c>
      <c r="H404" s="8"/>
      <c r="I404" s="11">
        <v>0</v>
      </c>
      <c r="J404" s="8" t="s">
        <v>15225</v>
      </c>
      <c r="K404" s="8" t="s">
        <v>14413</v>
      </c>
      <c r="L404" s="9" t="s">
        <v>14414</v>
      </c>
      <c r="M404" s="12" t="s">
        <v>14555</v>
      </c>
    </row>
    <row r="405" customHeight="1" spans="1:13">
      <c r="A405" s="9" t="s">
        <v>11395</v>
      </c>
      <c r="B405" s="8" t="s">
        <v>14408</v>
      </c>
      <c r="C405" s="10">
        <v>2</v>
      </c>
      <c r="D405" s="8">
        <v>0</v>
      </c>
      <c r="E405" s="9" t="s">
        <v>11435</v>
      </c>
      <c r="F405" s="9" t="s">
        <v>11434</v>
      </c>
      <c r="G405" s="8" t="s">
        <v>15224</v>
      </c>
      <c r="H405" s="8"/>
      <c r="I405" s="11">
        <v>0</v>
      </c>
      <c r="J405" s="8" t="s">
        <v>15225</v>
      </c>
      <c r="K405" s="8" t="s">
        <v>14413</v>
      </c>
      <c r="L405" s="9" t="s">
        <v>14414</v>
      </c>
      <c r="M405" s="12" t="s">
        <v>14467</v>
      </c>
    </row>
    <row r="406" customHeight="1" spans="1:13">
      <c r="A406" s="9" t="s">
        <v>11395</v>
      </c>
      <c r="B406" s="8" t="s">
        <v>14408</v>
      </c>
      <c r="C406" s="10">
        <v>2</v>
      </c>
      <c r="D406" s="8">
        <v>0</v>
      </c>
      <c r="E406" s="9" t="s">
        <v>11437</v>
      </c>
      <c r="F406" s="9" t="s">
        <v>11436</v>
      </c>
      <c r="G406" s="8" t="s">
        <v>15224</v>
      </c>
      <c r="H406" s="8"/>
      <c r="I406" s="11">
        <v>0</v>
      </c>
      <c r="J406" s="8" t="s">
        <v>15225</v>
      </c>
      <c r="K406" s="8" t="s">
        <v>14413</v>
      </c>
      <c r="L406" s="9" t="s">
        <v>14414</v>
      </c>
      <c r="M406" s="12" t="s">
        <v>14496</v>
      </c>
    </row>
    <row r="407" customHeight="1" spans="1:13">
      <c r="A407" s="9" t="s">
        <v>11395</v>
      </c>
      <c r="B407" s="8" t="s">
        <v>14408</v>
      </c>
      <c r="C407" s="10">
        <v>2</v>
      </c>
      <c r="D407" s="8">
        <v>0</v>
      </c>
      <c r="E407" s="9" t="s">
        <v>7653</v>
      </c>
      <c r="F407" s="9" t="s">
        <v>7652</v>
      </c>
      <c r="G407" s="8" t="s">
        <v>15224</v>
      </c>
      <c r="H407" s="8"/>
      <c r="I407" s="11">
        <v>0</v>
      </c>
      <c r="J407" s="8" t="s">
        <v>15225</v>
      </c>
      <c r="K407" s="8" t="s">
        <v>14413</v>
      </c>
      <c r="L407" s="9" t="s">
        <v>14414</v>
      </c>
      <c r="M407" s="12" t="s">
        <v>14487</v>
      </c>
    </row>
    <row r="408" customHeight="1" spans="1:13">
      <c r="A408" s="9" t="s">
        <v>11395</v>
      </c>
      <c r="B408" s="8" t="s">
        <v>14408</v>
      </c>
      <c r="C408" s="10">
        <v>2</v>
      </c>
      <c r="D408" s="8">
        <v>0</v>
      </c>
      <c r="E408" s="9" t="s">
        <v>11439</v>
      </c>
      <c r="F408" s="9" t="s">
        <v>11438</v>
      </c>
      <c r="G408" s="8" t="s">
        <v>15224</v>
      </c>
      <c r="H408" s="8"/>
      <c r="I408" s="11">
        <v>0</v>
      </c>
      <c r="J408" s="8" t="s">
        <v>15225</v>
      </c>
      <c r="K408" s="8" t="s">
        <v>14413</v>
      </c>
      <c r="L408" s="9" t="s">
        <v>14430</v>
      </c>
      <c r="M408" s="12" t="s">
        <v>14484</v>
      </c>
    </row>
    <row r="409" customHeight="1" spans="1:13">
      <c r="A409" s="9" t="s">
        <v>11395</v>
      </c>
      <c r="B409" s="8" t="s">
        <v>14408</v>
      </c>
      <c r="C409" s="10">
        <v>2</v>
      </c>
      <c r="D409" s="8">
        <v>0</v>
      </c>
      <c r="E409" s="9" t="s">
        <v>6696</v>
      </c>
      <c r="F409" s="9" t="s">
        <v>524</v>
      </c>
      <c r="G409" s="8" t="s">
        <v>15224</v>
      </c>
      <c r="H409" s="8"/>
      <c r="I409" s="11">
        <v>0</v>
      </c>
      <c r="J409" s="8" t="s">
        <v>15225</v>
      </c>
      <c r="K409" s="8" t="s">
        <v>14413</v>
      </c>
      <c r="L409" s="9" t="s">
        <v>14539</v>
      </c>
      <c r="M409" s="12" t="s">
        <v>14709</v>
      </c>
    </row>
    <row r="410" customHeight="1" spans="1:13">
      <c r="A410" s="9" t="s">
        <v>11395</v>
      </c>
      <c r="B410" s="8" t="s">
        <v>14408</v>
      </c>
      <c r="C410" s="10">
        <v>2</v>
      </c>
      <c r="D410" s="8">
        <v>0</v>
      </c>
      <c r="E410" s="9" t="s">
        <v>11441</v>
      </c>
      <c r="F410" s="9" t="s">
        <v>11440</v>
      </c>
      <c r="G410" s="8" t="s">
        <v>15224</v>
      </c>
      <c r="H410" s="8"/>
      <c r="I410" s="11">
        <v>0</v>
      </c>
      <c r="J410" s="8" t="s">
        <v>15225</v>
      </c>
      <c r="K410" s="8" t="s">
        <v>14413</v>
      </c>
      <c r="L410" s="9" t="s">
        <v>14414</v>
      </c>
      <c r="M410" s="12" t="s">
        <v>14583</v>
      </c>
    </row>
    <row r="411" customHeight="1" spans="1:13">
      <c r="A411" s="9" t="s">
        <v>11395</v>
      </c>
      <c r="B411" s="8" t="s">
        <v>14408</v>
      </c>
      <c r="C411" s="10">
        <v>2</v>
      </c>
      <c r="D411" s="8">
        <v>0</v>
      </c>
      <c r="E411" s="9" t="s">
        <v>11443</v>
      </c>
      <c r="F411" s="9" t="s">
        <v>11442</v>
      </c>
      <c r="G411" s="8" t="s">
        <v>15224</v>
      </c>
      <c r="H411" s="8"/>
      <c r="I411" s="11">
        <v>0</v>
      </c>
      <c r="J411" s="8" t="s">
        <v>15225</v>
      </c>
      <c r="K411" s="8" t="s">
        <v>14413</v>
      </c>
      <c r="L411" s="9" t="s">
        <v>14430</v>
      </c>
      <c r="M411" s="12" t="s">
        <v>14484</v>
      </c>
    </row>
    <row r="412" customHeight="1" spans="1:13">
      <c r="A412" s="9" t="s">
        <v>11395</v>
      </c>
      <c r="B412" s="8" t="s">
        <v>14408</v>
      </c>
      <c r="C412" s="10">
        <v>2</v>
      </c>
      <c r="D412" s="8">
        <v>0</v>
      </c>
      <c r="E412" s="9" t="s">
        <v>13910</v>
      </c>
      <c r="F412" s="9" t="s">
        <v>13909</v>
      </c>
      <c r="G412" s="8" t="s">
        <v>15224</v>
      </c>
      <c r="H412" s="8"/>
      <c r="I412" s="11">
        <v>0</v>
      </c>
      <c r="J412" s="8" t="s">
        <v>15225</v>
      </c>
      <c r="K412" s="8" t="s">
        <v>14413</v>
      </c>
      <c r="L412" s="9" t="s">
        <v>14430</v>
      </c>
      <c r="M412" s="12" t="s">
        <v>14484</v>
      </c>
    </row>
    <row r="413" customHeight="1" spans="1:13">
      <c r="A413" s="9" t="s">
        <v>11395</v>
      </c>
      <c r="B413" s="8" t="s">
        <v>14408</v>
      </c>
      <c r="C413" s="10">
        <v>2</v>
      </c>
      <c r="D413" s="8">
        <v>0</v>
      </c>
      <c r="E413" s="9" t="s">
        <v>11445</v>
      </c>
      <c r="F413" s="9" t="s">
        <v>11444</v>
      </c>
      <c r="G413" s="8" t="s">
        <v>15224</v>
      </c>
      <c r="H413" s="8"/>
      <c r="I413" s="11">
        <v>0</v>
      </c>
      <c r="J413" s="8" t="s">
        <v>15225</v>
      </c>
      <c r="K413" s="8" t="s">
        <v>14413</v>
      </c>
      <c r="L413" s="9" t="s">
        <v>14414</v>
      </c>
      <c r="M413" s="12" t="s">
        <v>14462</v>
      </c>
    </row>
    <row r="414" customHeight="1" spans="1:13">
      <c r="A414" s="9" t="s">
        <v>11395</v>
      </c>
      <c r="B414" s="8" t="s">
        <v>14408</v>
      </c>
      <c r="C414" s="10">
        <v>2</v>
      </c>
      <c r="D414" s="8">
        <v>0</v>
      </c>
      <c r="E414" s="9" t="s">
        <v>11447</v>
      </c>
      <c r="F414" s="9" t="s">
        <v>11446</v>
      </c>
      <c r="G414" s="8" t="s">
        <v>15224</v>
      </c>
      <c r="H414" s="8"/>
      <c r="I414" s="11">
        <v>0</v>
      </c>
      <c r="J414" s="8" t="s">
        <v>15225</v>
      </c>
      <c r="K414" s="8" t="s">
        <v>14413</v>
      </c>
      <c r="L414" s="9" t="s">
        <v>14414</v>
      </c>
      <c r="M414" s="12" t="s">
        <v>14462</v>
      </c>
    </row>
    <row r="415" customHeight="1" spans="1:13">
      <c r="A415" s="9" t="s">
        <v>11122</v>
      </c>
      <c r="B415" s="8" t="s">
        <v>14408</v>
      </c>
      <c r="C415" s="10">
        <v>2</v>
      </c>
      <c r="D415" s="8">
        <v>0</v>
      </c>
      <c r="E415" s="9" t="s">
        <v>11125</v>
      </c>
      <c r="F415" s="9" t="s">
        <v>11124</v>
      </c>
      <c r="G415" s="8" t="s">
        <v>15224</v>
      </c>
      <c r="H415" s="8"/>
      <c r="I415" s="11">
        <v>0</v>
      </c>
      <c r="J415" s="8" t="s">
        <v>15225</v>
      </c>
      <c r="K415" s="8" t="s">
        <v>14413</v>
      </c>
      <c r="L415" s="9" t="s">
        <v>14430</v>
      </c>
      <c r="M415" s="12" t="s">
        <v>14431</v>
      </c>
    </row>
    <row r="416" customHeight="1" spans="1:13">
      <c r="A416" s="9" t="s">
        <v>11122</v>
      </c>
      <c r="B416" s="8" t="s">
        <v>14408</v>
      </c>
      <c r="C416" s="10">
        <v>2</v>
      </c>
      <c r="D416" s="8">
        <v>0</v>
      </c>
      <c r="E416" s="9" t="s">
        <v>11127</v>
      </c>
      <c r="F416" s="9" t="s">
        <v>11126</v>
      </c>
      <c r="G416" s="8" t="s">
        <v>15224</v>
      </c>
      <c r="H416" s="8"/>
      <c r="I416" s="11">
        <v>0</v>
      </c>
      <c r="J416" s="8" t="s">
        <v>15225</v>
      </c>
      <c r="K416" s="8" t="s">
        <v>14413</v>
      </c>
      <c r="L416" s="9" t="s">
        <v>14414</v>
      </c>
      <c r="M416" s="12" t="s">
        <v>14555</v>
      </c>
    </row>
    <row r="417" customHeight="1" spans="1:13">
      <c r="A417" s="9" t="s">
        <v>11122</v>
      </c>
      <c r="B417" s="8" t="s">
        <v>14408</v>
      </c>
      <c r="C417" s="10">
        <v>2</v>
      </c>
      <c r="D417" s="8">
        <v>0</v>
      </c>
      <c r="E417" s="9" t="s">
        <v>11129</v>
      </c>
      <c r="F417" s="9" t="s">
        <v>11128</v>
      </c>
      <c r="G417" s="8" t="s">
        <v>15224</v>
      </c>
      <c r="H417" s="8"/>
      <c r="I417" s="11">
        <v>0</v>
      </c>
      <c r="J417" s="8" t="s">
        <v>15225</v>
      </c>
      <c r="K417" s="8" t="s">
        <v>14413</v>
      </c>
      <c r="L417" s="9" t="s">
        <v>14414</v>
      </c>
      <c r="M417" s="12" t="s">
        <v>14462</v>
      </c>
    </row>
    <row r="418" customHeight="1" spans="1:13">
      <c r="A418" s="9" t="s">
        <v>11122</v>
      </c>
      <c r="B418" s="8" t="s">
        <v>14408</v>
      </c>
      <c r="C418" s="10">
        <v>2</v>
      </c>
      <c r="D418" s="8">
        <v>0</v>
      </c>
      <c r="E418" s="9" t="s">
        <v>11131</v>
      </c>
      <c r="F418" s="9" t="s">
        <v>11130</v>
      </c>
      <c r="G418" s="8" t="s">
        <v>15224</v>
      </c>
      <c r="H418" s="8"/>
      <c r="I418" s="11">
        <v>0</v>
      </c>
      <c r="J418" s="8" t="s">
        <v>15225</v>
      </c>
      <c r="K418" s="8" t="s">
        <v>14413</v>
      </c>
      <c r="L418" s="9" t="s">
        <v>14414</v>
      </c>
      <c r="M418" s="12" t="s">
        <v>14459</v>
      </c>
    </row>
    <row r="419" customHeight="1" spans="1:13">
      <c r="A419" s="9" t="s">
        <v>11122</v>
      </c>
      <c r="B419" s="8" t="s">
        <v>14408</v>
      </c>
      <c r="C419" s="10">
        <v>2</v>
      </c>
      <c r="D419" s="8">
        <v>0</v>
      </c>
      <c r="E419" s="9" t="s">
        <v>11133</v>
      </c>
      <c r="F419" s="9" t="s">
        <v>11132</v>
      </c>
      <c r="G419" s="8" t="s">
        <v>15224</v>
      </c>
      <c r="H419" s="8"/>
      <c r="I419" s="11">
        <v>0</v>
      </c>
      <c r="J419" s="8" t="s">
        <v>15225</v>
      </c>
      <c r="K419" s="8" t="s">
        <v>14413</v>
      </c>
      <c r="L419" s="9" t="s">
        <v>14414</v>
      </c>
      <c r="M419" s="12" t="s">
        <v>14479</v>
      </c>
    </row>
    <row r="420" customHeight="1" spans="1:13">
      <c r="A420" s="9" t="s">
        <v>11122</v>
      </c>
      <c r="B420" s="8" t="s">
        <v>14408</v>
      </c>
      <c r="C420" s="10">
        <v>2</v>
      </c>
      <c r="D420" s="8">
        <v>0</v>
      </c>
      <c r="E420" s="9" t="s">
        <v>11135</v>
      </c>
      <c r="F420" s="9" t="s">
        <v>11134</v>
      </c>
      <c r="G420" s="8" t="s">
        <v>15224</v>
      </c>
      <c r="H420" s="8"/>
      <c r="I420" s="11">
        <v>0</v>
      </c>
      <c r="J420" s="8" t="s">
        <v>15225</v>
      </c>
      <c r="K420" s="8" t="s">
        <v>14413</v>
      </c>
      <c r="L420" s="9" t="s">
        <v>14430</v>
      </c>
      <c r="M420" s="12" t="s">
        <v>14726</v>
      </c>
    </row>
    <row r="421" customHeight="1" spans="1:13">
      <c r="A421" s="9" t="s">
        <v>11122</v>
      </c>
      <c r="B421" s="8" t="s">
        <v>14408</v>
      </c>
      <c r="C421" s="10">
        <v>2</v>
      </c>
      <c r="D421" s="8">
        <v>0</v>
      </c>
      <c r="E421" s="9" t="s">
        <v>11137</v>
      </c>
      <c r="F421" s="9" t="s">
        <v>11136</v>
      </c>
      <c r="G421" s="8" t="s">
        <v>15224</v>
      </c>
      <c r="H421" s="8"/>
      <c r="I421" s="11">
        <v>0</v>
      </c>
      <c r="J421" s="8" t="s">
        <v>15225</v>
      </c>
      <c r="K421" s="8" t="s">
        <v>14413</v>
      </c>
      <c r="L421" s="9" t="s">
        <v>14430</v>
      </c>
      <c r="M421" s="12" t="s">
        <v>14515</v>
      </c>
    </row>
    <row r="422" customHeight="1" spans="1:13">
      <c r="A422" s="9" t="s">
        <v>11122</v>
      </c>
      <c r="B422" s="8" t="s">
        <v>14408</v>
      </c>
      <c r="C422" s="10">
        <v>2</v>
      </c>
      <c r="D422" s="8">
        <v>0</v>
      </c>
      <c r="E422" s="9" t="s">
        <v>11139</v>
      </c>
      <c r="F422" s="9" t="s">
        <v>11138</v>
      </c>
      <c r="G422" s="8" t="s">
        <v>15224</v>
      </c>
      <c r="H422" s="8"/>
      <c r="I422" s="11">
        <v>0</v>
      </c>
      <c r="J422" s="8" t="s">
        <v>15225</v>
      </c>
      <c r="K422" s="8" t="s">
        <v>14413</v>
      </c>
      <c r="L422" s="9" t="s">
        <v>14414</v>
      </c>
      <c r="M422" s="12" t="s">
        <v>14462</v>
      </c>
    </row>
    <row r="423" customHeight="1" spans="1:13">
      <c r="A423" s="9" t="s">
        <v>11122</v>
      </c>
      <c r="B423" s="8" t="s">
        <v>14408</v>
      </c>
      <c r="C423" s="10">
        <v>2</v>
      </c>
      <c r="D423" s="8">
        <v>0</v>
      </c>
      <c r="E423" s="9" t="s">
        <v>11141</v>
      </c>
      <c r="F423" s="9" t="s">
        <v>11140</v>
      </c>
      <c r="G423" s="8" t="s">
        <v>15224</v>
      </c>
      <c r="H423" s="8"/>
      <c r="I423" s="11">
        <v>0</v>
      </c>
      <c r="J423" s="8" t="s">
        <v>15225</v>
      </c>
      <c r="K423" s="8" t="s">
        <v>14413</v>
      </c>
      <c r="L423" s="9" t="s">
        <v>14414</v>
      </c>
      <c r="M423" s="12" t="s">
        <v>14459</v>
      </c>
    </row>
    <row r="424" customHeight="1" spans="1:13">
      <c r="A424" s="9" t="s">
        <v>11122</v>
      </c>
      <c r="B424" s="8" t="s">
        <v>14408</v>
      </c>
      <c r="C424" s="10">
        <v>2</v>
      </c>
      <c r="D424" s="8">
        <v>0</v>
      </c>
      <c r="E424" s="9" t="s">
        <v>11143</v>
      </c>
      <c r="F424" s="9" t="s">
        <v>11142</v>
      </c>
      <c r="G424" s="8" t="s">
        <v>15224</v>
      </c>
      <c r="H424" s="8"/>
      <c r="I424" s="11">
        <v>0</v>
      </c>
      <c r="J424" s="8" t="s">
        <v>15225</v>
      </c>
      <c r="K424" s="8" t="s">
        <v>14413</v>
      </c>
      <c r="L424" s="9" t="s">
        <v>14414</v>
      </c>
      <c r="M424" s="12" t="s">
        <v>14487</v>
      </c>
    </row>
    <row r="425" customHeight="1" spans="1:13">
      <c r="A425" s="9" t="s">
        <v>11122</v>
      </c>
      <c r="B425" s="8" t="s">
        <v>14408</v>
      </c>
      <c r="C425" s="10">
        <v>2</v>
      </c>
      <c r="D425" s="8">
        <v>0</v>
      </c>
      <c r="E425" s="9" t="s">
        <v>11145</v>
      </c>
      <c r="F425" s="9" t="s">
        <v>11144</v>
      </c>
      <c r="G425" s="8" t="s">
        <v>15224</v>
      </c>
      <c r="H425" s="8"/>
      <c r="I425" s="11">
        <v>0</v>
      </c>
      <c r="J425" s="8" t="s">
        <v>15225</v>
      </c>
      <c r="K425" s="8" t="s">
        <v>14413</v>
      </c>
      <c r="L425" s="9" t="s">
        <v>14414</v>
      </c>
      <c r="M425" s="12" t="s">
        <v>14446</v>
      </c>
    </row>
    <row r="426" customHeight="1" spans="1:13">
      <c r="A426" s="9" t="s">
        <v>11122</v>
      </c>
      <c r="B426" s="8" t="s">
        <v>14408</v>
      </c>
      <c r="C426" s="10">
        <v>2</v>
      </c>
      <c r="D426" s="8">
        <v>0</v>
      </c>
      <c r="E426" s="9" t="s">
        <v>11147</v>
      </c>
      <c r="F426" s="9" t="s">
        <v>11146</v>
      </c>
      <c r="G426" s="8" t="s">
        <v>15224</v>
      </c>
      <c r="H426" s="8"/>
      <c r="I426" s="11">
        <v>0</v>
      </c>
      <c r="J426" s="8" t="s">
        <v>15225</v>
      </c>
      <c r="K426" s="8" t="s">
        <v>14413</v>
      </c>
      <c r="L426" s="9" t="s">
        <v>14414</v>
      </c>
      <c r="M426" s="12" t="s">
        <v>14434</v>
      </c>
    </row>
    <row r="427" customHeight="1" spans="1:13">
      <c r="A427" s="9" t="s">
        <v>11122</v>
      </c>
      <c r="B427" s="8" t="s">
        <v>14408</v>
      </c>
      <c r="C427" s="10">
        <v>2</v>
      </c>
      <c r="D427" s="8">
        <v>0</v>
      </c>
      <c r="E427" s="9" t="s">
        <v>11149</v>
      </c>
      <c r="F427" s="9" t="s">
        <v>11148</v>
      </c>
      <c r="G427" s="8" t="s">
        <v>15224</v>
      </c>
      <c r="H427" s="8"/>
      <c r="I427" s="11">
        <v>0</v>
      </c>
      <c r="J427" s="8" t="s">
        <v>15225</v>
      </c>
      <c r="K427" s="8" t="s">
        <v>14413</v>
      </c>
      <c r="L427" s="9" t="s">
        <v>14430</v>
      </c>
      <c r="M427" s="12" t="s">
        <v>14515</v>
      </c>
    </row>
    <row r="428" customHeight="1" spans="1:13">
      <c r="A428" s="9" t="s">
        <v>11122</v>
      </c>
      <c r="B428" s="8" t="s">
        <v>14408</v>
      </c>
      <c r="C428" s="10">
        <v>2</v>
      </c>
      <c r="D428" s="8">
        <v>0</v>
      </c>
      <c r="E428" s="9" t="s">
        <v>11151</v>
      </c>
      <c r="F428" s="9" t="s">
        <v>11150</v>
      </c>
      <c r="G428" s="8" t="s">
        <v>15224</v>
      </c>
      <c r="H428" s="8"/>
      <c r="I428" s="11">
        <v>0</v>
      </c>
      <c r="J428" s="8" t="s">
        <v>15225</v>
      </c>
      <c r="K428" s="8" t="s">
        <v>14413</v>
      </c>
      <c r="L428" s="9" t="s">
        <v>14414</v>
      </c>
      <c r="M428" s="12" t="s">
        <v>14421</v>
      </c>
    </row>
    <row r="429" customHeight="1" spans="1:13">
      <c r="A429" s="9" t="s">
        <v>11122</v>
      </c>
      <c r="B429" s="8" t="s">
        <v>14408</v>
      </c>
      <c r="C429" s="10">
        <v>2</v>
      </c>
      <c r="D429" s="8">
        <v>0</v>
      </c>
      <c r="E429" s="9" t="s">
        <v>11153</v>
      </c>
      <c r="F429" s="9" t="s">
        <v>11152</v>
      </c>
      <c r="G429" s="8" t="s">
        <v>15224</v>
      </c>
      <c r="H429" s="8"/>
      <c r="I429" s="11">
        <v>0</v>
      </c>
      <c r="J429" s="8" t="s">
        <v>15225</v>
      </c>
      <c r="K429" s="8" t="s">
        <v>14413</v>
      </c>
      <c r="L429" s="9" t="s">
        <v>14430</v>
      </c>
      <c r="M429" s="12" t="s">
        <v>14431</v>
      </c>
    </row>
    <row r="430" customHeight="1" spans="1:13">
      <c r="A430" s="9" t="s">
        <v>11122</v>
      </c>
      <c r="B430" s="8" t="s">
        <v>14408</v>
      </c>
      <c r="C430" s="10">
        <v>2</v>
      </c>
      <c r="D430" s="8">
        <v>0</v>
      </c>
      <c r="E430" s="9" t="s">
        <v>11155</v>
      </c>
      <c r="F430" s="9" t="s">
        <v>11154</v>
      </c>
      <c r="G430" s="8" t="s">
        <v>15224</v>
      </c>
      <c r="H430" s="8"/>
      <c r="I430" s="11">
        <v>0</v>
      </c>
      <c r="J430" s="8" t="s">
        <v>15225</v>
      </c>
      <c r="K430" s="8" t="s">
        <v>14413</v>
      </c>
      <c r="L430" s="9" t="s">
        <v>14430</v>
      </c>
      <c r="M430" s="12" t="s">
        <v>14726</v>
      </c>
    </row>
    <row r="431" customHeight="1" spans="1:13">
      <c r="A431" s="9" t="s">
        <v>11122</v>
      </c>
      <c r="B431" s="8" t="s">
        <v>14408</v>
      </c>
      <c r="C431" s="10">
        <v>2</v>
      </c>
      <c r="D431" s="8">
        <v>0</v>
      </c>
      <c r="E431" s="9" t="s">
        <v>11157</v>
      </c>
      <c r="F431" s="9" t="s">
        <v>11156</v>
      </c>
      <c r="G431" s="8" t="s">
        <v>15224</v>
      </c>
      <c r="H431" s="8"/>
      <c r="I431" s="11">
        <v>0</v>
      </c>
      <c r="J431" s="8" t="s">
        <v>15225</v>
      </c>
      <c r="K431" s="8" t="s">
        <v>14413</v>
      </c>
      <c r="L431" s="9" t="s">
        <v>14430</v>
      </c>
      <c r="M431" s="12" t="s">
        <v>14431</v>
      </c>
    </row>
    <row r="432" customHeight="1" spans="1:13">
      <c r="A432" s="9" t="s">
        <v>11122</v>
      </c>
      <c r="B432" s="8" t="s">
        <v>14408</v>
      </c>
      <c r="C432" s="10">
        <v>2</v>
      </c>
      <c r="D432" s="8">
        <v>0</v>
      </c>
      <c r="E432" s="9" t="s">
        <v>11159</v>
      </c>
      <c r="F432" s="9" t="s">
        <v>11158</v>
      </c>
      <c r="G432" s="8" t="s">
        <v>15224</v>
      </c>
      <c r="H432" s="8"/>
      <c r="I432" s="11">
        <v>0</v>
      </c>
      <c r="J432" s="8" t="s">
        <v>15225</v>
      </c>
      <c r="K432" s="8" t="s">
        <v>14413</v>
      </c>
      <c r="L432" s="9" t="s">
        <v>14414</v>
      </c>
      <c r="M432" s="12" t="s">
        <v>14479</v>
      </c>
    </row>
    <row r="433" customHeight="1" spans="1:13">
      <c r="A433" s="9" t="s">
        <v>11122</v>
      </c>
      <c r="B433" s="8" t="s">
        <v>14408</v>
      </c>
      <c r="C433" s="10">
        <v>2</v>
      </c>
      <c r="D433" s="8">
        <v>0</v>
      </c>
      <c r="E433" s="9" t="s">
        <v>11161</v>
      </c>
      <c r="F433" s="9" t="s">
        <v>11160</v>
      </c>
      <c r="G433" s="8" t="s">
        <v>15224</v>
      </c>
      <c r="H433" s="8"/>
      <c r="I433" s="11">
        <v>0</v>
      </c>
      <c r="J433" s="8" t="s">
        <v>15225</v>
      </c>
      <c r="K433" s="8" t="s">
        <v>14413</v>
      </c>
      <c r="L433" s="9" t="s">
        <v>14414</v>
      </c>
      <c r="M433" s="12" t="s">
        <v>14479</v>
      </c>
    </row>
    <row r="434" customHeight="1" spans="1:13">
      <c r="A434" s="9" t="s">
        <v>11122</v>
      </c>
      <c r="B434" s="8" t="s">
        <v>14408</v>
      </c>
      <c r="C434" s="10">
        <v>2</v>
      </c>
      <c r="D434" s="8">
        <v>0</v>
      </c>
      <c r="E434" s="9" t="s">
        <v>11163</v>
      </c>
      <c r="F434" s="9" t="s">
        <v>11162</v>
      </c>
      <c r="G434" s="8" t="s">
        <v>15224</v>
      </c>
      <c r="H434" s="8"/>
      <c r="I434" s="11">
        <v>0</v>
      </c>
      <c r="J434" s="8" t="s">
        <v>15225</v>
      </c>
      <c r="K434" s="8" t="s">
        <v>14413</v>
      </c>
      <c r="L434" s="9" t="s">
        <v>14414</v>
      </c>
      <c r="M434" s="12" t="s">
        <v>14443</v>
      </c>
    </row>
    <row r="435" customHeight="1" spans="1:13">
      <c r="A435" s="9" t="s">
        <v>11122</v>
      </c>
      <c r="B435" s="8" t="s">
        <v>14408</v>
      </c>
      <c r="C435" s="10">
        <v>2</v>
      </c>
      <c r="D435" s="8">
        <v>0</v>
      </c>
      <c r="E435" s="9" t="s">
        <v>11165</v>
      </c>
      <c r="F435" s="9" t="s">
        <v>11164</v>
      </c>
      <c r="G435" s="8" t="s">
        <v>15224</v>
      </c>
      <c r="H435" s="8"/>
      <c r="I435" s="11">
        <v>0</v>
      </c>
      <c r="J435" s="8" t="s">
        <v>15225</v>
      </c>
      <c r="K435" s="8" t="s">
        <v>14413</v>
      </c>
      <c r="L435" s="9" t="s">
        <v>14414</v>
      </c>
      <c r="M435" s="12" t="s">
        <v>14555</v>
      </c>
    </row>
    <row r="436" customHeight="1" spans="1:13">
      <c r="A436" s="9" t="s">
        <v>11122</v>
      </c>
      <c r="B436" s="8" t="s">
        <v>14408</v>
      </c>
      <c r="C436" s="10">
        <v>2</v>
      </c>
      <c r="D436" s="8">
        <v>0</v>
      </c>
      <c r="E436" s="9" t="s">
        <v>6414</v>
      </c>
      <c r="F436" s="9" t="s">
        <v>6412</v>
      </c>
      <c r="G436" s="8" t="s">
        <v>15224</v>
      </c>
      <c r="H436" s="8"/>
      <c r="I436" s="11">
        <v>0</v>
      </c>
      <c r="J436" s="8" t="s">
        <v>15225</v>
      </c>
      <c r="K436" s="8" t="s">
        <v>14413</v>
      </c>
      <c r="L436" s="9" t="s">
        <v>14430</v>
      </c>
      <c r="M436" s="12" t="s">
        <v>14484</v>
      </c>
    </row>
    <row r="437" customHeight="1" spans="1:13">
      <c r="A437" s="9" t="s">
        <v>11122</v>
      </c>
      <c r="B437" s="8" t="s">
        <v>14408</v>
      </c>
      <c r="C437" s="10">
        <v>2</v>
      </c>
      <c r="D437" s="8">
        <v>0</v>
      </c>
      <c r="E437" s="9" t="s">
        <v>11167</v>
      </c>
      <c r="F437" s="9" t="s">
        <v>11166</v>
      </c>
      <c r="G437" s="8" t="s">
        <v>15224</v>
      </c>
      <c r="H437" s="8"/>
      <c r="I437" s="11">
        <v>0</v>
      </c>
      <c r="J437" s="8" t="s">
        <v>15225</v>
      </c>
      <c r="K437" s="8" t="s">
        <v>14413</v>
      </c>
      <c r="L437" s="9" t="s">
        <v>14414</v>
      </c>
      <c r="M437" s="12" t="s">
        <v>14496</v>
      </c>
    </row>
    <row r="438" customHeight="1" spans="1:13">
      <c r="A438" s="9" t="s">
        <v>11122</v>
      </c>
      <c r="B438" s="8" t="s">
        <v>14408</v>
      </c>
      <c r="C438" s="10">
        <v>2</v>
      </c>
      <c r="D438" s="8">
        <v>0</v>
      </c>
      <c r="E438" s="9" t="s">
        <v>11169</v>
      </c>
      <c r="F438" s="9" t="s">
        <v>11168</v>
      </c>
      <c r="G438" s="8" t="s">
        <v>15224</v>
      </c>
      <c r="H438" s="8"/>
      <c r="I438" s="11">
        <v>0</v>
      </c>
      <c r="J438" s="8" t="s">
        <v>15225</v>
      </c>
      <c r="K438" s="8" t="s">
        <v>14413</v>
      </c>
      <c r="L438" s="9" t="s">
        <v>14414</v>
      </c>
      <c r="M438" s="12" t="s">
        <v>14470</v>
      </c>
    </row>
    <row r="439" customHeight="1" spans="1:13">
      <c r="A439" s="9" t="s">
        <v>11122</v>
      </c>
      <c r="B439" s="8" t="s">
        <v>14408</v>
      </c>
      <c r="C439" s="10">
        <v>2</v>
      </c>
      <c r="D439" s="8">
        <v>0</v>
      </c>
      <c r="E439" s="9" t="s">
        <v>11171</v>
      </c>
      <c r="F439" s="9" t="s">
        <v>11170</v>
      </c>
      <c r="G439" s="8" t="s">
        <v>15224</v>
      </c>
      <c r="H439" s="8"/>
      <c r="I439" s="11">
        <v>0</v>
      </c>
      <c r="J439" s="8" t="s">
        <v>15225</v>
      </c>
      <c r="K439" s="8" t="s">
        <v>14413</v>
      </c>
      <c r="L439" s="9" t="s">
        <v>14414</v>
      </c>
      <c r="M439" s="12" t="s">
        <v>14418</v>
      </c>
    </row>
    <row r="440" customHeight="1" spans="1:13">
      <c r="A440" s="9" t="s">
        <v>11122</v>
      </c>
      <c r="B440" s="8" t="s">
        <v>14408</v>
      </c>
      <c r="C440" s="10">
        <v>2</v>
      </c>
      <c r="D440" s="8">
        <v>0</v>
      </c>
      <c r="E440" s="9" t="s">
        <v>6416</v>
      </c>
      <c r="F440" s="9" t="s">
        <v>6415</v>
      </c>
      <c r="G440" s="8" t="s">
        <v>15224</v>
      </c>
      <c r="H440" s="8"/>
      <c r="I440" s="11">
        <v>0</v>
      </c>
      <c r="J440" s="8" t="s">
        <v>15225</v>
      </c>
      <c r="K440" s="8" t="s">
        <v>14413</v>
      </c>
      <c r="L440" s="9" t="s">
        <v>14430</v>
      </c>
      <c r="M440" s="12" t="s">
        <v>14431</v>
      </c>
    </row>
    <row r="441" customHeight="1" spans="1:13">
      <c r="A441" s="9" t="s">
        <v>11122</v>
      </c>
      <c r="B441" s="8" t="s">
        <v>14408</v>
      </c>
      <c r="C441" s="10">
        <v>2</v>
      </c>
      <c r="D441" s="8">
        <v>0</v>
      </c>
      <c r="E441" s="9" t="s">
        <v>11172</v>
      </c>
      <c r="F441" s="9" t="s">
        <v>317</v>
      </c>
      <c r="G441" s="8" t="s">
        <v>15224</v>
      </c>
      <c r="H441" s="8"/>
      <c r="I441" s="11">
        <v>0</v>
      </c>
      <c r="J441" s="8" t="s">
        <v>15225</v>
      </c>
      <c r="K441" s="8" t="s">
        <v>14413</v>
      </c>
      <c r="L441" s="9" t="s">
        <v>14430</v>
      </c>
      <c r="M441" s="12" t="s">
        <v>15228</v>
      </c>
    </row>
    <row r="442" customHeight="1" spans="1:13">
      <c r="A442" s="9" t="s">
        <v>11122</v>
      </c>
      <c r="B442" s="8" t="s">
        <v>14408</v>
      </c>
      <c r="C442" s="10">
        <v>2</v>
      </c>
      <c r="D442" s="8">
        <v>0</v>
      </c>
      <c r="E442" s="9" t="s">
        <v>11174</v>
      </c>
      <c r="F442" s="9" t="s">
        <v>11173</v>
      </c>
      <c r="G442" s="8" t="s">
        <v>15224</v>
      </c>
      <c r="H442" s="8"/>
      <c r="I442" s="11">
        <v>0</v>
      </c>
      <c r="J442" s="8" t="s">
        <v>15225</v>
      </c>
      <c r="K442" s="8" t="s">
        <v>14413</v>
      </c>
      <c r="L442" s="9" t="s">
        <v>14430</v>
      </c>
      <c r="M442" s="12" t="s">
        <v>14625</v>
      </c>
    </row>
    <row r="443" customHeight="1" spans="1:13">
      <c r="A443" s="9" t="s">
        <v>11122</v>
      </c>
      <c r="B443" s="8" t="s">
        <v>14408</v>
      </c>
      <c r="C443" s="10">
        <v>2</v>
      </c>
      <c r="D443" s="8">
        <v>0</v>
      </c>
      <c r="E443" s="9" t="s">
        <v>11176</v>
      </c>
      <c r="F443" s="9" t="s">
        <v>11175</v>
      </c>
      <c r="G443" s="8" t="s">
        <v>15224</v>
      </c>
      <c r="H443" s="8"/>
      <c r="I443" s="11">
        <v>0</v>
      </c>
      <c r="J443" s="8" t="s">
        <v>15225</v>
      </c>
      <c r="K443" s="8" t="s">
        <v>14413</v>
      </c>
      <c r="L443" s="9" t="s">
        <v>14414</v>
      </c>
      <c r="M443" s="12" t="s">
        <v>14418</v>
      </c>
    </row>
    <row r="444" customHeight="1" spans="1:13">
      <c r="A444" s="9" t="s">
        <v>11122</v>
      </c>
      <c r="B444" s="8" t="s">
        <v>14408</v>
      </c>
      <c r="C444" s="10">
        <v>2</v>
      </c>
      <c r="D444" s="8">
        <v>0</v>
      </c>
      <c r="E444" s="9" t="s">
        <v>11178</v>
      </c>
      <c r="F444" s="9" t="s">
        <v>11177</v>
      </c>
      <c r="G444" s="8" t="s">
        <v>15224</v>
      </c>
      <c r="H444" s="8"/>
      <c r="I444" s="11">
        <v>0</v>
      </c>
      <c r="J444" s="8" t="s">
        <v>15225</v>
      </c>
      <c r="K444" s="8" t="s">
        <v>14413</v>
      </c>
      <c r="L444" s="9" t="s">
        <v>14414</v>
      </c>
      <c r="M444" s="12" t="s">
        <v>14462</v>
      </c>
    </row>
    <row r="445" customHeight="1" spans="1:13">
      <c r="A445" s="9" t="s">
        <v>11122</v>
      </c>
      <c r="B445" s="8" t="s">
        <v>14408</v>
      </c>
      <c r="C445" s="10">
        <v>2</v>
      </c>
      <c r="D445" s="8">
        <v>0</v>
      </c>
      <c r="E445" s="9" t="s">
        <v>11180</v>
      </c>
      <c r="F445" s="9" t="s">
        <v>11179</v>
      </c>
      <c r="G445" s="8" t="s">
        <v>15224</v>
      </c>
      <c r="H445" s="8"/>
      <c r="I445" s="11">
        <v>0</v>
      </c>
      <c r="J445" s="8" t="s">
        <v>15225</v>
      </c>
      <c r="K445" s="8" t="s">
        <v>14413</v>
      </c>
      <c r="L445" s="9" t="s">
        <v>14414</v>
      </c>
      <c r="M445" s="12" t="s">
        <v>14418</v>
      </c>
    </row>
    <row r="446" customHeight="1" spans="1:13">
      <c r="A446" s="9" t="s">
        <v>11122</v>
      </c>
      <c r="B446" s="8" t="s">
        <v>14408</v>
      </c>
      <c r="C446" s="10">
        <v>2</v>
      </c>
      <c r="D446" s="8">
        <v>0</v>
      </c>
      <c r="E446" s="9" t="s">
        <v>15229</v>
      </c>
      <c r="F446" s="9" t="s">
        <v>15230</v>
      </c>
      <c r="G446" s="8" t="s">
        <v>15224</v>
      </c>
      <c r="H446" s="8"/>
      <c r="I446" s="11">
        <v>0</v>
      </c>
      <c r="J446" s="8" t="s">
        <v>15225</v>
      </c>
      <c r="K446" s="8" t="s">
        <v>14413</v>
      </c>
      <c r="L446" s="9" t="s">
        <v>14414</v>
      </c>
      <c r="M446" s="12" t="s">
        <v>14470</v>
      </c>
    </row>
    <row r="447" customHeight="1" spans="1:13">
      <c r="A447" s="9" t="s">
        <v>11122</v>
      </c>
      <c r="B447" s="8" t="s">
        <v>14408</v>
      </c>
      <c r="C447" s="10">
        <v>2</v>
      </c>
      <c r="D447" s="8">
        <v>0</v>
      </c>
      <c r="E447" s="9" t="s">
        <v>11182</v>
      </c>
      <c r="F447" s="9" t="s">
        <v>11181</v>
      </c>
      <c r="G447" s="8" t="s">
        <v>15224</v>
      </c>
      <c r="H447" s="8"/>
      <c r="I447" s="11">
        <v>0</v>
      </c>
      <c r="J447" s="8" t="s">
        <v>15225</v>
      </c>
      <c r="K447" s="8" t="s">
        <v>14413</v>
      </c>
      <c r="L447" s="9" t="s">
        <v>14430</v>
      </c>
      <c r="M447" s="12" t="s">
        <v>15186</v>
      </c>
    </row>
    <row r="448" customHeight="1" spans="1:13">
      <c r="A448" s="9" t="s">
        <v>11122</v>
      </c>
      <c r="B448" s="8" t="s">
        <v>14408</v>
      </c>
      <c r="C448" s="10">
        <v>2</v>
      </c>
      <c r="D448" s="8">
        <v>0</v>
      </c>
      <c r="E448" s="9" t="s">
        <v>11184</v>
      </c>
      <c r="F448" s="9" t="s">
        <v>11183</v>
      </c>
      <c r="G448" s="8" t="s">
        <v>15224</v>
      </c>
      <c r="H448" s="8"/>
      <c r="I448" s="11">
        <v>0</v>
      </c>
      <c r="J448" s="8" t="s">
        <v>15225</v>
      </c>
      <c r="K448" s="8" t="s">
        <v>14413</v>
      </c>
      <c r="L448" s="9" t="s">
        <v>14430</v>
      </c>
      <c r="M448" s="12" t="s">
        <v>14625</v>
      </c>
    </row>
    <row r="449" customHeight="1" spans="1:13">
      <c r="A449" s="9" t="s">
        <v>11122</v>
      </c>
      <c r="B449" s="8" t="s">
        <v>14408</v>
      </c>
      <c r="C449" s="10">
        <v>2</v>
      </c>
      <c r="D449" s="8">
        <v>0</v>
      </c>
      <c r="E449" s="9" t="s">
        <v>11186</v>
      </c>
      <c r="F449" s="9" t="s">
        <v>11185</v>
      </c>
      <c r="G449" s="8" t="s">
        <v>15224</v>
      </c>
      <c r="H449" s="8"/>
      <c r="I449" s="11">
        <v>0</v>
      </c>
      <c r="J449" s="8" t="s">
        <v>15225</v>
      </c>
      <c r="K449" s="8" t="s">
        <v>14413</v>
      </c>
      <c r="L449" s="9" t="s">
        <v>14750</v>
      </c>
      <c r="M449" s="12" t="s">
        <v>14965</v>
      </c>
    </row>
    <row r="450" customHeight="1" spans="1:13">
      <c r="A450" s="9" t="s">
        <v>11188</v>
      </c>
      <c r="B450" s="8" t="s">
        <v>14408</v>
      </c>
      <c r="C450" s="10">
        <v>2</v>
      </c>
      <c r="D450" s="8">
        <v>0</v>
      </c>
      <c r="E450" s="9" t="s">
        <v>11191</v>
      </c>
      <c r="F450" s="9" t="s">
        <v>11190</v>
      </c>
      <c r="G450" s="8" t="s">
        <v>15224</v>
      </c>
      <c r="H450" s="8"/>
      <c r="I450" s="11">
        <v>0</v>
      </c>
      <c r="J450" s="8" t="s">
        <v>15225</v>
      </c>
      <c r="K450" s="8" t="s">
        <v>14413</v>
      </c>
      <c r="L450" s="9" t="s">
        <v>14414</v>
      </c>
      <c r="M450" s="12" t="s">
        <v>14459</v>
      </c>
    </row>
    <row r="451" customHeight="1" spans="1:13">
      <c r="A451" s="9" t="s">
        <v>11188</v>
      </c>
      <c r="B451" s="8" t="s">
        <v>14408</v>
      </c>
      <c r="C451" s="10">
        <v>2</v>
      </c>
      <c r="D451" s="8">
        <v>0</v>
      </c>
      <c r="E451" s="9" t="s">
        <v>11193</v>
      </c>
      <c r="F451" s="9" t="s">
        <v>11192</v>
      </c>
      <c r="G451" s="8" t="s">
        <v>15224</v>
      </c>
      <c r="H451" s="8"/>
      <c r="I451" s="11">
        <v>0</v>
      </c>
      <c r="J451" s="8" t="s">
        <v>15225</v>
      </c>
      <c r="K451" s="8" t="s">
        <v>14413</v>
      </c>
      <c r="L451" s="9" t="s">
        <v>14430</v>
      </c>
      <c r="M451" s="12" t="s">
        <v>14529</v>
      </c>
    </row>
    <row r="452" customHeight="1" spans="1:13">
      <c r="A452" s="9" t="s">
        <v>11188</v>
      </c>
      <c r="B452" s="8" t="s">
        <v>14408</v>
      </c>
      <c r="C452" s="10">
        <v>2</v>
      </c>
      <c r="D452" s="8">
        <v>0</v>
      </c>
      <c r="E452" s="9" t="s">
        <v>11195</v>
      </c>
      <c r="F452" s="9" t="s">
        <v>11194</v>
      </c>
      <c r="G452" s="8" t="s">
        <v>15224</v>
      </c>
      <c r="H452" s="8"/>
      <c r="I452" s="11">
        <v>0</v>
      </c>
      <c r="J452" s="8" t="s">
        <v>15225</v>
      </c>
      <c r="K452" s="8" t="s">
        <v>14413</v>
      </c>
      <c r="L452" s="9" t="s">
        <v>14414</v>
      </c>
      <c r="M452" s="12" t="s">
        <v>14421</v>
      </c>
    </row>
    <row r="453" customHeight="1" spans="1:13">
      <c r="A453" s="9" t="s">
        <v>11188</v>
      </c>
      <c r="B453" s="8" t="s">
        <v>14408</v>
      </c>
      <c r="C453" s="10">
        <v>2</v>
      </c>
      <c r="D453" s="8">
        <v>0</v>
      </c>
      <c r="E453" s="9" t="s">
        <v>11197</v>
      </c>
      <c r="F453" s="9" t="s">
        <v>11196</v>
      </c>
      <c r="G453" s="8" t="s">
        <v>15224</v>
      </c>
      <c r="H453" s="8"/>
      <c r="I453" s="11">
        <v>0</v>
      </c>
      <c r="J453" s="8" t="s">
        <v>15225</v>
      </c>
      <c r="K453" s="8" t="s">
        <v>14413</v>
      </c>
      <c r="L453" s="9" t="s">
        <v>14414</v>
      </c>
      <c r="M453" s="12" t="s">
        <v>14555</v>
      </c>
    </row>
    <row r="454" customHeight="1" spans="1:13">
      <c r="A454" s="9" t="s">
        <v>11188</v>
      </c>
      <c r="B454" s="8" t="s">
        <v>14408</v>
      </c>
      <c r="C454" s="10">
        <v>2</v>
      </c>
      <c r="D454" s="8">
        <v>0</v>
      </c>
      <c r="E454" s="9" t="s">
        <v>11199</v>
      </c>
      <c r="F454" s="9" t="s">
        <v>11198</v>
      </c>
      <c r="G454" s="8" t="s">
        <v>15224</v>
      </c>
      <c r="H454" s="8"/>
      <c r="I454" s="11">
        <v>0</v>
      </c>
      <c r="J454" s="8" t="s">
        <v>15225</v>
      </c>
      <c r="K454" s="8" t="s">
        <v>14413</v>
      </c>
      <c r="L454" s="9" t="s">
        <v>14490</v>
      </c>
      <c r="M454" s="12" t="s">
        <v>14501</v>
      </c>
    </row>
    <row r="455" customHeight="1" spans="1:13">
      <c r="A455" s="9" t="s">
        <v>11188</v>
      </c>
      <c r="B455" s="8" t="s">
        <v>14408</v>
      </c>
      <c r="C455" s="10">
        <v>2</v>
      </c>
      <c r="D455" s="8">
        <v>0</v>
      </c>
      <c r="E455" s="9" t="s">
        <v>11201</v>
      </c>
      <c r="F455" s="9" t="s">
        <v>11200</v>
      </c>
      <c r="G455" s="8" t="s">
        <v>15224</v>
      </c>
      <c r="H455" s="8"/>
      <c r="I455" s="11">
        <v>0</v>
      </c>
      <c r="J455" s="8" t="s">
        <v>15225</v>
      </c>
      <c r="K455" s="8" t="s">
        <v>14413</v>
      </c>
      <c r="L455" s="9" t="s">
        <v>14750</v>
      </c>
      <c r="M455" s="12" t="s">
        <v>14965</v>
      </c>
    </row>
    <row r="456" customHeight="1" spans="1:13">
      <c r="A456" s="9" t="s">
        <v>11188</v>
      </c>
      <c r="B456" s="8" t="s">
        <v>14408</v>
      </c>
      <c r="C456" s="10">
        <v>2</v>
      </c>
      <c r="D456" s="8">
        <v>0</v>
      </c>
      <c r="E456" s="9" t="s">
        <v>11203</v>
      </c>
      <c r="F456" s="9" t="s">
        <v>11202</v>
      </c>
      <c r="G456" s="8" t="s">
        <v>15224</v>
      </c>
      <c r="H456" s="8"/>
      <c r="I456" s="11">
        <v>0</v>
      </c>
      <c r="J456" s="8" t="s">
        <v>15225</v>
      </c>
      <c r="K456" s="8" t="s">
        <v>14413</v>
      </c>
      <c r="L456" s="9" t="s">
        <v>14414</v>
      </c>
      <c r="M456" s="12" t="s">
        <v>14415</v>
      </c>
    </row>
    <row r="457" customHeight="1" spans="1:13">
      <c r="A457" s="9" t="s">
        <v>11188</v>
      </c>
      <c r="B457" s="8" t="s">
        <v>14408</v>
      </c>
      <c r="C457" s="10">
        <v>2</v>
      </c>
      <c r="D457" s="8">
        <v>0</v>
      </c>
      <c r="E457" s="9" t="s">
        <v>11205</v>
      </c>
      <c r="F457" s="9" t="s">
        <v>11204</v>
      </c>
      <c r="G457" s="8" t="s">
        <v>15224</v>
      </c>
      <c r="H457" s="8"/>
      <c r="I457" s="11">
        <v>0</v>
      </c>
      <c r="J457" s="8" t="s">
        <v>15225</v>
      </c>
      <c r="K457" s="8" t="s">
        <v>14413</v>
      </c>
      <c r="L457" s="9" t="s">
        <v>14414</v>
      </c>
      <c r="M457" s="12" t="s">
        <v>14446</v>
      </c>
    </row>
    <row r="458" customHeight="1" spans="1:13">
      <c r="A458" s="9" t="s">
        <v>11188</v>
      </c>
      <c r="B458" s="8" t="s">
        <v>14408</v>
      </c>
      <c r="C458" s="10">
        <v>2</v>
      </c>
      <c r="D458" s="8">
        <v>0</v>
      </c>
      <c r="E458" s="9" t="s">
        <v>11207</v>
      </c>
      <c r="F458" s="9" t="s">
        <v>11206</v>
      </c>
      <c r="G458" s="8" t="s">
        <v>15224</v>
      </c>
      <c r="H458" s="8"/>
      <c r="I458" s="11">
        <v>0</v>
      </c>
      <c r="J458" s="8" t="s">
        <v>15225</v>
      </c>
      <c r="K458" s="8" t="s">
        <v>14413</v>
      </c>
      <c r="L458" s="9" t="s">
        <v>14414</v>
      </c>
      <c r="M458" s="12" t="s">
        <v>14496</v>
      </c>
    </row>
    <row r="459" customHeight="1" spans="1:13">
      <c r="A459" s="9" t="s">
        <v>11188</v>
      </c>
      <c r="B459" s="8" t="s">
        <v>14408</v>
      </c>
      <c r="C459" s="10">
        <v>2</v>
      </c>
      <c r="D459" s="8">
        <v>0</v>
      </c>
      <c r="E459" s="9" t="s">
        <v>11208</v>
      </c>
      <c r="F459" s="9" t="s">
        <v>10330</v>
      </c>
      <c r="G459" s="8" t="s">
        <v>15224</v>
      </c>
      <c r="H459" s="8"/>
      <c r="I459" s="11">
        <v>0</v>
      </c>
      <c r="J459" s="8" t="s">
        <v>15225</v>
      </c>
      <c r="K459" s="8" t="s">
        <v>14413</v>
      </c>
      <c r="L459" s="9" t="s">
        <v>14414</v>
      </c>
      <c r="M459" s="12" t="s">
        <v>14555</v>
      </c>
    </row>
    <row r="460" customHeight="1" spans="1:13">
      <c r="A460" s="9" t="s">
        <v>11188</v>
      </c>
      <c r="B460" s="8" t="s">
        <v>14408</v>
      </c>
      <c r="C460" s="10">
        <v>2</v>
      </c>
      <c r="D460" s="8">
        <v>0</v>
      </c>
      <c r="E460" s="9" t="s">
        <v>11210</v>
      </c>
      <c r="F460" s="9" t="s">
        <v>11209</v>
      </c>
      <c r="G460" s="8" t="s">
        <v>15224</v>
      </c>
      <c r="H460" s="8"/>
      <c r="I460" s="11">
        <v>0</v>
      </c>
      <c r="J460" s="8" t="s">
        <v>15225</v>
      </c>
      <c r="K460" s="8" t="s">
        <v>14413</v>
      </c>
      <c r="L460" s="9" t="s">
        <v>14414</v>
      </c>
      <c r="M460" s="12" t="s">
        <v>14424</v>
      </c>
    </row>
    <row r="461" customHeight="1" spans="1:13">
      <c r="A461" s="9" t="s">
        <v>11188</v>
      </c>
      <c r="B461" s="8" t="s">
        <v>14408</v>
      </c>
      <c r="C461" s="10">
        <v>2</v>
      </c>
      <c r="D461" s="8">
        <v>0</v>
      </c>
      <c r="E461" s="9" t="s">
        <v>11212</v>
      </c>
      <c r="F461" s="9" t="s">
        <v>11211</v>
      </c>
      <c r="G461" s="8" t="s">
        <v>15224</v>
      </c>
      <c r="H461" s="8"/>
      <c r="I461" s="11">
        <v>0</v>
      </c>
      <c r="J461" s="8" t="s">
        <v>15225</v>
      </c>
      <c r="K461" s="8" t="s">
        <v>14413</v>
      </c>
      <c r="L461" s="9" t="s">
        <v>14430</v>
      </c>
      <c r="M461" s="12" t="s">
        <v>15186</v>
      </c>
    </row>
    <row r="462" customHeight="1" spans="1:13">
      <c r="A462" s="9" t="s">
        <v>11188</v>
      </c>
      <c r="B462" s="8" t="s">
        <v>14408</v>
      </c>
      <c r="C462" s="10">
        <v>2</v>
      </c>
      <c r="D462" s="8">
        <v>0</v>
      </c>
      <c r="E462" s="9" t="s">
        <v>11213</v>
      </c>
      <c r="F462" s="9" t="s">
        <v>5199</v>
      </c>
      <c r="G462" s="8" t="s">
        <v>15224</v>
      </c>
      <c r="H462" s="8"/>
      <c r="I462" s="11">
        <v>0</v>
      </c>
      <c r="J462" s="8" t="s">
        <v>15225</v>
      </c>
      <c r="K462" s="8" t="s">
        <v>14413</v>
      </c>
      <c r="L462" s="9" t="s">
        <v>14414</v>
      </c>
      <c r="M462" s="12" t="s">
        <v>14421</v>
      </c>
    </row>
    <row r="463" customHeight="1" spans="1:13">
      <c r="A463" s="9" t="s">
        <v>11188</v>
      </c>
      <c r="B463" s="8" t="s">
        <v>14408</v>
      </c>
      <c r="C463" s="10">
        <v>2</v>
      </c>
      <c r="D463" s="8">
        <v>0</v>
      </c>
      <c r="E463" s="9" t="s">
        <v>11215</v>
      </c>
      <c r="F463" s="9" t="s">
        <v>11214</v>
      </c>
      <c r="G463" s="8" t="s">
        <v>15224</v>
      </c>
      <c r="H463" s="8"/>
      <c r="I463" s="11">
        <v>0</v>
      </c>
      <c r="J463" s="8" t="s">
        <v>15225</v>
      </c>
      <c r="K463" s="8" t="s">
        <v>14413</v>
      </c>
      <c r="L463" s="9" t="s">
        <v>14430</v>
      </c>
      <c r="M463" s="12" t="s">
        <v>15186</v>
      </c>
    </row>
    <row r="464" customHeight="1" spans="1:13">
      <c r="A464" s="9" t="s">
        <v>11188</v>
      </c>
      <c r="B464" s="8" t="s">
        <v>14408</v>
      </c>
      <c r="C464" s="10">
        <v>2</v>
      </c>
      <c r="D464" s="8">
        <v>0</v>
      </c>
      <c r="E464" s="9" t="s">
        <v>11217</v>
      </c>
      <c r="F464" s="9" t="s">
        <v>11216</v>
      </c>
      <c r="G464" s="8" t="s">
        <v>15224</v>
      </c>
      <c r="H464" s="8"/>
      <c r="I464" s="11">
        <v>0</v>
      </c>
      <c r="J464" s="8" t="s">
        <v>15225</v>
      </c>
      <c r="K464" s="8" t="s">
        <v>14413</v>
      </c>
      <c r="L464" s="9" t="s">
        <v>14539</v>
      </c>
      <c r="M464" s="12" t="s">
        <v>15231</v>
      </c>
    </row>
    <row r="465" customHeight="1" spans="1:13">
      <c r="A465" s="9" t="s">
        <v>11188</v>
      </c>
      <c r="B465" s="8" t="s">
        <v>14408</v>
      </c>
      <c r="C465" s="10">
        <v>2</v>
      </c>
      <c r="D465" s="8">
        <v>0</v>
      </c>
      <c r="E465" s="9" t="s">
        <v>10931</v>
      </c>
      <c r="F465" s="9" t="s">
        <v>10913</v>
      </c>
      <c r="G465" s="8" t="s">
        <v>15224</v>
      </c>
      <c r="H465" s="8"/>
      <c r="I465" s="11">
        <v>0</v>
      </c>
      <c r="J465" s="8" t="s">
        <v>15225</v>
      </c>
      <c r="K465" s="8" t="s">
        <v>14413</v>
      </c>
      <c r="L465" s="9" t="s">
        <v>14414</v>
      </c>
      <c r="M465" s="12" t="s">
        <v>14434</v>
      </c>
    </row>
    <row r="466" customHeight="1" spans="1:13">
      <c r="A466" s="9" t="s">
        <v>11188</v>
      </c>
      <c r="B466" s="8" t="s">
        <v>14408</v>
      </c>
      <c r="C466" s="10">
        <v>2</v>
      </c>
      <c r="D466" s="8">
        <v>0</v>
      </c>
      <c r="E466" s="9" t="s">
        <v>11219</v>
      </c>
      <c r="F466" s="9" t="s">
        <v>11218</v>
      </c>
      <c r="G466" s="8" t="s">
        <v>15224</v>
      </c>
      <c r="H466" s="8"/>
      <c r="I466" s="11">
        <v>0</v>
      </c>
      <c r="J466" s="8" t="s">
        <v>15225</v>
      </c>
      <c r="K466" s="8" t="s">
        <v>14413</v>
      </c>
      <c r="L466" s="9" t="s">
        <v>14414</v>
      </c>
      <c r="M466" s="12" t="s">
        <v>14459</v>
      </c>
    </row>
    <row r="467" customHeight="1" spans="1:13">
      <c r="A467" s="9" t="s">
        <v>11188</v>
      </c>
      <c r="B467" s="8" t="s">
        <v>14408</v>
      </c>
      <c r="C467" s="10">
        <v>2</v>
      </c>
      <c r="D467" s="8">
        <v>0</v>
      </c>
      <c r="E467" s="9" t="s">
        <v>11221</v>
      </c>
      <c r="F467" s="9" t="s">
        <v>11220</v>
      </c>
      <c r="G467" s="8" t="s">
        <v>15224</v>
      </c>
      <c r="H467" s="8"/>
      <c r="I467" s="11">
        <v>0</v>
      </c>
      <c r="J467" s="8" t="s">
        <v>15225</v>
      </c>
      <c r="K467" s="8" t="s">
        <v>14413</v>
      </c>
      <c r="L467" s="9" t="s">
        <v>14414</v>
      </c>
      <c r="M467" s="12" t="s">
        <v>14434</v>
      </c>
    </row>
    <row r="468" customHeight="1" spans="1:13">
      <c r="A468" s="9" t="s">
        <v>11188</v>
      </c>
      <c r="B468" s="8" t="s">
        <v>14408</v>
      </c>
      <c r="C468" s="10">
        <v>2</v>
      </c>
      <c r="D468" s="8">
        <v>0</v>
      </c>
      <c r="E468" s="9" t="s">
        <v>11223</v>
      </c>
      <c r="F468" s="9" t="s">
        <v>11222</v>
      </c>
      <c r="G468" s="8" t="s">
        <v>15224</v>
      </c>
      <c r="H468" s="8"/>
      <c r="I468" s="11">
        <v>0</v>
      </c>
      <c r="J468" s="8" t="s">
        <v>15225</v>
      </c>
      <c r="K468" s="8" t="s">
        <v>14413</v>
      </c>
      <c r="L468" s="9" t="s">
        <v>14430</v>
      </c>
      <c r="M468" s="12" t="s">
        <v>14484</v>
      </c>
    </row>
    <row r="469" customHeight="1" spans="1:13">
      <c r="A469" s="9" t="s">
        <v>11188</v>
      </c>
      <c r="B469" s="8" t="s">
        <v>14408</v>
      </c>
      <c r="C469" s="10">
        <v>2</v>
      </c>
      <c r="D469" s="8">
        <v>0</v>
      </c>
      <c r="E469" s="9" t="s">
        <v>11225</v>
      </c>
      <c r="F469" s="9" t="s">
        <v>11224</v>
      </c>
      <c r="G469" s="8" t="s">
        <v>15224</v>
      </c>
      <c r="H469" s="8"/>
      <c r="I469" s="11">
        <v>0</v>
      </c>
      <c r="J469" s="8" t="s">
        <v>15225</v>
      </c>
      <c r="K469" s="8" t="s">
        <v>14413</v>
      </c>
      <c r="L469" s="9" t="s">
        <v>14414</v>
      </c>
      <c r="M469" s="12" t="s">
        <v>14496</v>
      </c>
    </row>
    <row r="470" customHeight="1" spans="1:13">
      <c r="A470" s="9" t="s">
        <v>11188</v>
      </c>
      <c r="B470" s="8" t="s">
        <v>14408</v>
      </c>
      <c r="C470" s="10">
        <v>2</v>
      </c>
      <c r="D470" s="8">
        <v>0</v>
      </c>
      <c r="E470" s="9" t="s">
        <v>11227</v>
      </c>
      <c r="F470" s="9" t="s">
        <v>11226</v>
      </c>
      <c r="G470" s="8" t="s">
        <v>15224</v>
      </c>
      <c r="H470" s="8"/>
      <c r="I470" s="11">
        <v>0</v>
      </c>
      <c r="J470" s="8" t="s">
        <v>15225</v>
      </c>
      <c r="K470" s="8" t="s">
        <v>14413</v>
      </c>
      <c r="L470" s="9" t="s">
        <v>14414</v>
      </c>
      <c r="M470" s="12" t="s">
        <v>14555</v>
      </c>
    </row>
    <row r="471" customHeight="1" spans="1:13">
      <c r="A471" s="9" t="s">
        <v>11188</v>
      </c>
      <c r="B471" s="8" t="s">
        <v>14408</v>
      </c>
      <c r="C471" s="10">
        <v>2</v>
      </c>
      <c r="D471" s="8">
        <v>0</v>
      </c>
      <c r="E471" s="9" t="s">
        <v>11229</v>
      </c>
      <c r="F471" s="9" t="s">
        <v>11228</v>
      </c>
      <c r="G471" s="8" t="s">
        <v>15224</v>
      </c>
      <c r="H471" s="8"/>
      <c r="I471" s="11">
        <v>0</v>
      </c>
      <c r="J471" s="8" t="s">
        <v>15225</v>
      </c>
      <c r="K471" s="8" t="s">
        <v>14413</v>
      </c>
      <c r="L471" s="9" t="s">
        <v>14414</v>
      </c>
      <c r="M471" s="12" t="s">
        <v>14415</v>
      </c>
    </row>
    <row r="472" customHeight="1" spans="1:13">
      <c r="A472" s="9" t="s">
        <v>11188</v>
      </c>
      <c r="B472" s="8" t="s">
        <v>14408</v>
      </c>
      <c r="C472" s="10">
        <v>2</v>
      </c>
      <c r="D472" s="8">
        <v>0</v>
      </c>
      <c r="E472" s="9" t="s">
        <v>11231</v>
      </c>
      <c r="F472" s="9" t="s">
        <v>11230</v>
      </c>
      <c r="G472" s="8" t="s">
        <v>15224</v>
      </c>
      <c r="H472" s="8"/>
      <c r="I472" s="11">
        <v>0</v>
      </c>
      <c r="J472" s="8" t="s">
        <v>15225</v>
      </c>
      <c r="K472" s="8" t="s">
        <v>14413</v>
      </c>
      <c r="L472" s="9" t="s">
        <v>14430</v>
      </c>
      <c r="M472" s="12" t="s">
        <v>14484</v>
      </c>
    </row>
    <row r="473" customHeight="1" spans="1:13">
      <c r="A473" s="9" t="s">
        <v>11188</v>
      </c>
      <c r="B473" s="8" t="s">
        <v>14408</v>
      </c>
      <c r="C473" s="10">
        <v>2</v>
      </c>
      <c r="D473" s="8">
        <v>0</v>
      </c>
      <c r="E473" s="9" t="s">
        <v>6349</v>
      </c>
      <c r="F473" s="9" t="s">
        <v>6347</v>
      </c>
      <c r="G473" s="8" t="s">
        <v>15224</v>
      </c>
      <c r="H473" s="8"/>
      <c r="I473" s="11">
        <v>0</v>
      </c>
      <c r="J473" s="8" t="s">
        <v>15225</v>
      </c>
      <c r="K473" s="8" t="s">
        <v>14413</v>
      </c>
      <c r="L473" s="9" t="s">
        <v>14490</v>
      </c>
      <c r="M473" s="12" t="s">
        <v>14501</v>
      </c>
    </row>
    <row r="474" customHeight="1" spans="1:13">
      <c r="A474" s="9" t="s">
        <v>11188</v>
      </c>
      <c r="B474" s="8" t="s">
        <v>14408</v>
      </c>
      <c r="C474" s="10">
        <v>2</v>
      </c>
      <c r="D474" s="8">
        <v>0</v>
      </c>
      <c r="E474" s="9" t="s">
        <v>11233</v>
      </c>
      <c r="F474" s="9" t="s">
        <v>11232</v>
      </c>
      <c r="G474" s="8" t="s">
        <v>15224</v>
      </c>
      <c r="H474" s="8"/>
      <c r="I474" s="11">
        <v>0</v>
      </c>
      <c r="J474" s="8" t="s">
        <v>15225</v>
      </c>
      <c r="K474" s="8" t="s">
        <v>14413</v>
      </c>
      <c r="L474" s="9" t="s">
        <v>14414</v>
      </c>
      <c r="M474" s="12" t="s">
        <v>14536</v>
      </c>
    </row>
    <row r="475" customHeight="1" spans="1:13">
      <c r="A475" s="9" t="s">
        <v>11188</v>
      </c>
      <c r="B475" s="8" t="s">
        <v>14408</v>
      </c>
      <c r="C475" s="10">
        <v>2</v>
      </c>
      <c r="D475" s="8">
        <v>0</v>
      </c>
      <c r="E475" s="9" t="s">
        <v>11235</v>
      </c>
      <c r="F475" s="9" t="s">
        <v>11234</v>
      </c>
      <c r="G475" s="8" t="s">
        <v>15224</v>
      </c>
      <c r="H475" s="8"/>
      <c r="I475" s="11">
        <v>0</v>
      </c>
      <c r="J475" s="8" t="s">
        <v>15225</v>
      </c>
      <c r="K475" s="8" t="s">
        <v>14413</v>
      </c>
      <c r="L475" s="9" t="s">
        <v>14430</v>
      </c>
      <c r="M475" s="12" t="s">
        <v>14484</v>
      </c>
    </row>
    <row r="476" customHeight="1" spans="1:13">
      <c r="A476" s="9" t="s">
        <v>11188</v>
      </c>
      <c r="B476" s="8" t="s">
        <v>14408</v>
      </c>
      <c r="C476" s="10">
        <v>2</v>
      </c>
      <c r="D476" s="8">
        <v>0</v>
      </c>
      <c r="E476" s="9" t="s">
        <v>11237</v>
      </c>
      <c r="F476" s="9" t="s">
        <v>11236</v>
      </c>
      <c r="G476" s="8" t="s">
        <v>15224</v>
      </c>
      <c r="H476" s="8"/>
      <c r="I476" s="11">
        <v>0</v>
      </c>
      <c r="J476" s="8" t="s">
        <v>15225</v>
      </c>
      <c r="K476" s="8" t="s">
        <v>14413</v>
      </c>
      <c r="L476" s="9" t="s">
        <v>14414</v>
      </c>
      <c r="M476" s="12" t="s">
        <v>14459</v>
      </c>
    </row>
    <row r="477" customHeight="1" spans="1:13">
      <c r="A477" s="9" t="s">
        <v>11188</v>
      </c>
      <c r="B477" s="8" t="s">
        <v>14408</v>
      </c>
      <c r="C477" s="10">
        <v>2</v>
      </c>
      <c r="D477" s="8">
        <v>0</v>
      </c>
      <c r="E477" s="9" t="s">
        <v>11239</v>
      </c>
      <c r="F477" s="9" t="s">
        <v>11238</v>
      </c>
      <c r="G477" s="8" t="s">
        <v>15224</v>
      </c>
      <c r="H477" s="8"/>
      <c r="I477" s="11">
        <v>0</v>
      </c>
      <c r="J477" s="8" t="s">
        <v>15225</v>
      </c>
      <c r="K477" s="8" t="s">
        <v>14413</v>
      </c>
      <c r="L477" s="9" t="s">
        <v>14490</v>
      </c>
      <c r="M477" s="12" t="s">
        <v>15232</v>
      </c>
    </row>
    <row r="478" customHeight="1" spans="1:13">
      <c r="A478" s="9" t="s">
        <v>11188</v>
      </c>
      <c r="B478" s="8" t="s">
        <v>14408</v>
      </c>
      <c r="C478" s="10">
        <v>2</v>
      </c>
      <c r="D478" s="8">
        <v>0</v>
      </c>
      <c r="E478" s="9" t="s">
        <v>11241</v>
      </c>
      <c r="F478" s="9" t="s">
        <v>11240</v>
      </c>
      <c r="G478" s="8" t="s">
        <v>15224</v>
      </c>
      <c r="H478" s="8"/>
      <c r="I478" s="11">
        <v>0</v>
      </c>
      <c r="J478" s="8" t="s">
        <v>15225</v>
      </c>
      <c r="K478" s="8" t="s">
        <v>14413</v>
      </c>
      <c r="L478" s="9" t="s">
        <v>14414</v>
      </c>
      <c r="M478" s="12" t="s">
        <v>14462</v>
      </c>
    </row>
    <row r="479" customHeight="1" spans="1:13">
      <c r="A479" s="9" t="s">
        <v>11188</v>
      </c>
      <c r="B479" s="8" t="s">
        <v>14408</v>
      </c>
      <c r="C479" s="10">
        <v>2</v>
      </c>
      <c r="D479" s="8">
        <v>0</v>
      </c>
      <c r="E479" s="9" t="s">
        <v>6351</v>
      </c>
      <c r="F479" s="9" t="s">
        <v>6350</v>
      </c>
      <c r="G479" s="8" t="s">
        <v>15224</v>
      </c>
      <c r="H479" s="8"/>
      <c r="I479" s="11">
        <v>0</v>
      </c>
      <c r="J479" s="8" t="s">
        <v>15225</v>
      </c>
      <c r="K479" s="8" t="s">
        <v>14413</v>
      </c>
      <c r="L479" s="9" t="s">
        <v>14490</v>
      </c>
      <c r="M479" s="12" t="s">
        <v>15232</v>
      </c>
    </row>
    <row r="480" customHeight="1" spans="1:13">
      <c r="A480" s="9" t="s">
        <v>11188</v>
      </c>
      <c r="B480" s="8" t="s">
        <v>14408</v>
      </c>
      <c r="C480" s="10">
        <v>2</v>
      </c>
      <c r="D480" s="8">
        <v>0</v>
      </c>
      <c r="E480" s="9" t="s">
        <v>11243</v>
      </c>
      <c r="F480" s="9" t="s">
        <v>11242</v>
      </c>
      <c r="G480" s="8" t="s">
        <v>15224</v>
      </c>
      <c r="H480" s="8"/>
      <c r="I480" s="11">
        <v>0</v>
      </c>
      <c r="J480" s="8" t="s">
        <v>15225</v>
      </c>
      <c r="K480" s="8" t="s">
        <v>14413</v>
      </c>
      <c r="L480" s="9" t="s">
        <v>14414</v>
      </c>
      <c r="M480" s="12" t="s">
        <v>14467</v>
      </c>
    </row>
    <row r="481" customHeight="1" spans="1:13">
      <c r="A481" s="9" t="s">
        <v>11188</v>
      </c>
      <c r="B481" s="8" t="s">
        <v>14408</v>
      </c>
      <c r="C481" s="10">
        <v>2</v>
      </c>
      <c r="D481" s="8">
        <v>0</v>
      </c>
      <c r="E481" s="9" t="s">
        <v>11245</v>
      </c>
      <c r="F481" s="9" t="s">
        <v>11244</v>
      </c>
      <c r="G481" s="8" t="s">
        <v>15224</v>
      </c>
      <c r="H481" s="8"/>
      <c r="I481" s="11">
        <v>0</v>
      </c>
      <c r="J481" s="8" t="s">
        <v>15225</v>
      </c>
      <c r="K481" s="8" t="s">
        <v>14413</v>
      </c>
      <c r="L481" s="9" t="s">
        <v>14414</v>
      </c>
      <c r="M481" s="12" t="s">
        <v>14427</v>
      </c>
    </row>
    <row r="482" customHeight="1" spans="1:13">
      <c r="A482" s="9" t="s">
        <v>11188</v>
      </c>
      <c r="B482" s="8" t="s">
        <v>14408</v>
      </c>
      <c r="C482" s="10">
        <v>2</v>
      </c>
      <c r="D482" s="8">
        <v>0</v>
      </c>
      <c r="E482" s="9" t="s">
        <v>11247</v>
      </c>
      <c r="F482" s="9" t="s">
        <v>11246</v>
      </c>
      <c r="G482" s="8" t="s">
        <v>15224</v>
      </c>
      <c r="H482" s="8"/>
      <c r="I482" s="11">
        <v>0</v>
      </c>
      <c r="J482" s="8" t="s">
        <v>15225</v>
      </c>
      <c r="K482" s="8" t="s">
        <v>14413</v>
      </c>
      <c r="L482" s="9" t="s">
        <v>14414</v>
      </c>
      <c r="M482" s="12" t="s">
        <v>14459</v>
      </c>
    </row>
    <row r="483" customHeight="1" spans="1:13">
      <c r="A483" s="9" t="s">
        <v>11188</v>
      </c>
      <c r="B483" s="8" t="s">
        <v>14408</v>
      </c>
      <c r="C483" s="10">
        <v>2</v>
      </c>
      <c r="D483" s="8">
        <v>0</v>
      </c>
      <c r="E483" s="9" t="s">
        <v>11249</v>
      </c>
      <c r="F483" s="9" t="s">
        <v>11248</v>
      </c>
      <c r="G483" s="8" t="s">
        <v>15224</v>
      </c>
      <c r="H483" s="8"/>
      <c r="I483" s="11">
        <v>0</v>
      </c>
      <c r="J483" s="8" t="s">
        <v>15225</v>
      </c>
      <c r="K483" s="8" t="s">
        <v>14413</v>
      </c>
      <c r="L483" s="9" t="s">
        <v>14414</v>
      </c>
      <c r="M483" s="12" t="s">
        <v>14470</v>
      </c>
    </row>
    <row r="484" customHeight="1" spans="1:13">
      <c r="A484" s="9" t="s">
        <v>11188</v>
      </c>
      <c r="B484" s="8" t="s">
        <v>14408</v>
      </c>
      <c r="C484" s="10">
        <v>2</v>
      </c>
      <c r="D484" s="8">
        <v>0</v>
      </c>
      <c r="E484" s="9" t="s">
        <v>11251</v>
      </c>
      <c r="F484" s="9" t="s">
        <v>11250</v>
      </c>
      <c r="G484" s="8" t="s">
        <v>15224</v>
      </c>
      <c r="H484" s="8"/>
      <c r="I484" s="11">
        <v>0</v>
      </c>
      <c r="J484" s="8" t="s">
        <v>15225</v>
      </c>
      <c r="K484" s="8" t="s">
        <v>14413</v>
      </c>
      <c r="L484" s="9" t="s">
        <v>14490</v>
      </c>
      <c r="M484" s="12" t="s">
        <v>15232</v>
      </c>
    </row>
    <row r="485" customHeight="1" spans="1:13">
      <c r="A485" s="9" t="s">
        <v>11188</v>
      </c>
      <c r="B485" s="8" t="s">
        <v>14408</v>
      </c>
      <c r="C485" s="10">
        <v>2</v>
      </c>
      <c r="D485" s="8">
        <v>0</v>
      </c>
      <c r="E485" s="9" t="s">
        <v>11253</v>
      </c>
      <c r="F485" s="9" t="s">
        <v>11252</v>
      </c>
      <c r="G485" s="8" t="s">
        <v>15224</v>
      </c>
      <c r="H485" s="8"/>
      <c r="I485" s="11">
        <v>0</v>
      </c>
      <c r="J485" s="8" t="s">
        <v>15225</v>
      </c>
      <c r="K485" s="8" t="s">
        <v>14413</v>
      </c>
      <c r="L485" s="9" t="s">
        <v>14414</v>
      </c>
      <c r="M485" s="12" t="s">
        <v>14479</v>
      </c>
    </row>
    <row r="486" customHeight="1" spans="1:13">
      <c r="A486" s="9" t="s">
        <v>15233</v>
      </c>
      <c r="B486" s="8" t="s">
        <v>14408</v>
      </c>
      <c r="C486" s="10">
        <v>2</v>
      </c>
      <c r="D486" s="8">
        <v>0</v>
      </c>
      <c r="E486" s="9" t="s">
        <v>15234</v>
      </c>
      <c r="F486" s="9" t="s">
        <v>15235</v>
      </c>
      <c r="G486" s="8" t="s">
        <v>15224</v>
      </c>
      <c r="H486" s="8"/>
      <c r="I486" s="11">
        <v>0</v>
      </c>
      <c r="J486" s="8" t="s">
        <v>15225</v>
      </c>
      <c r="K486" s="8" t="s">
        <v>14413</v>
      </c>
      <c r="L486" s="9" t="s">
        <v>14414</v>
      </c>
      <c r="M486" s="12" t="s">
        <v>14536</v>
      </c>
    </row>
    <row r="487" customHeight="1" spans="1:13">
      <c r="A487" s="9" t="s">
        <v>15233</v>
      </c>
      <c r="B487" s="8" t="s">
        <v>14408</v>
      </c>
      <c r="C487" s="10">
        <v>2</v>
      </c>
      <c r="D487" s="8">
        <v>0</v>
      </c>
      <c r="E487" s="9" t="s">
        <v>15236</v>
      </c>
      <c r="F487" s="9" t="s">
        <v>15237</v>
      </c>
      <c r="G487" s="8" t="s">
        <v>15224</v>
      </c>
      <c r="H487" s="8"/>
      <c r="I487" s="11">
        <v>0</v>
      </c>
      <c r="J487" s="8" t="s">
        <v>15225</v>
      </c>
      <c r="K487" s="8" t="s">
        <v>14413</v>
      </c>
      <c r="L487" s="9" t="s">
        <v>14414</v>
      </c>
      <c r="M487" s="12" t="s">
        <v>14487</v>
      </c>
    </row>
    <row r="488" customHeight="1" spans="1:13">
      <c r="A488" s="9" t="s">
        <v>15233</v>
      </c>
      <c r="B488" s="8" t="s">
        <v>14408</v>
      </c>
      <c r="C488" s="10">
        <v>2</v>
      </c>
      <c r="D488" s="8">
        <v>0</v>
      </c>
      <c r="E488" s="9" t="s">
        <v>15238</v>
      </c>
      <c r="F488" s="9" t="s">
        <v>15239</v>
      </c>
      <c r="G488" s="8" t="s">
        <v>15224</v>
      </c>
      <c r="H488" s="8"/>
      <c r="I488" s="11">
        <v>0</v>
      </c>
      <c r="J488" s="8" t="s">
        <v>15225</v>
      </c>
      <c r="K488" s="8" t="s">
        <v>14413</v>
      </c>
      <c r="L488" s="9" t="s">
        <v>14414</v>
      </c>
      <c r="M488" s="12" t="s">
        <v>14479</v>
      </c>
    </row>
    <row r="489" customHeight="1" spans="1:13">
      <c r="A489" s="9" t="s">
        <v>15233</v>
      </c>
      <c r="B489" s="8" t="s">
        <v>14408</v>
      </c>
      <c r="C489" s="10">
        <v>2</v>
      </c>
      <c r="D489" s="8">
        <v>0</v>
      </c>
      <c r="E489" s="9" t="s">
        <v>15240</v>
      </c>
      <c r="F489" s="9" t="s">
        <v>15241</v>
      </c>
      <c r="G489" s="8" t="s">
        <v>15224</v>
      </c>
      <c r="H489" s="8"/>
      <c r="I489" s="11">
        <v>0</v>
      </c>
      <c r="J489" s="8" t="s">
        <v>15225</v>
      </c>
      <c r="K489" s="8" t="s">
        <v>14413</v>
      </c>
      <c r="L489" s="9" t="s">
        <v>14414</v>
      </c>
      <c r="M489" s="12" t="s">
        <v>14536</v>
      </c>
    </row>
    <row r="490" customHeight="1" spans="1:13">
      <c r="A490" s="9" t="s">
        <v>15233</v>
      </c>
      <c r="B490" s="8" t="s">
        <v>14408</v>
      </c>
      <c r="C490" s="10">
        <v>2</v>
      </c>
      <c r="D490" s="8">
        <v>0</v>
      </c>
      <c r="E490" s="9" t="s">
        <v>15242</v>
      </c>
      <c r="F490" s="9" t="s">
        <v>15243</v>
      </c>
      <c r="G490" s="8" t="s">
        <v>15224</v>
      </c>
      <c r="H490" s="8"/>
      <c r="I490" s="11">
        <v>0</v>
      </c>
      <c r="J490" s="8" t="s">
        <v>15225</v>
      </c>
      <c r="K490" s="8" t="s">
        <v>14413</v>
      </c>
      <c r="L490" s="9" t="s">
        <v>14414</v>
      </c>
      <c r="M490" s="12" t="s">
        <v>14467</v>
      </c>
    </row>
    <row r="491" customHeight="1" spans="1:13">
      <c r="A491" s="9" t="s">
        <v>15233</v>
      </c>
      <c r="B491" s="8" t="s">
        <v>14408</v>
      </c>
      <c r="C491" s="10">
        <v>2</v>
      </c>
      <c r="D491" s="8">
        <v>0</v>
      </c>
      <c r="E491" s="9" t="s">
        <v>15244</v>
      </c>
      <c r="F491" s="9" t="s">
        <v>15245</v>
      </c>
      <c r="G491" s="8" t="s">
        <v>15224</v>
      </c>
      <c r="H491" s="8"/>
      <c r="I491" s="11">
        <v>0</v>
      </c>
      <c r="J491" s="8" t="s">
        <v>15225</v>
      </c>
      <c r="K491" s="8" t="s">
        <v>14413</v>
      </c>
      <c r="L491" s="9" t="s">
        <v>14414</v>
      </c>
      <c r="M491" s="12" t="s">
        <v>14496</v>
      </c>
    </row>
    <row r="492" customHeight="1" spans="1:13">
      <c r="A492" s="9" t="s">
        <v>15233</v>
      </c>
      <c r="B492" s="8" t="s">
        <v>14408</v>
      </c>
      <c r="C492" s="10">
        <v>2</v>
      </c>
      <c r="D492" s="8">
        <v>0</v>
      </c>
      <c r="E492" s="9" t="s">
        <v>15246</v>
      </c>
      <c r="F492" s="9" t="s">
        <v>15247</v>
      </c>
      <c r="G492" s="8" t="s">
        <v>15224</v>
      </c>
      <c r="H492" s="8"/>
      <c r="I492" s="11">
        <v>0</v>
      </c>
      <c r="J492" s="8" t="s">
        <v>15225</v>
      </c>
      <c r="K492" s="8" t="s">
        <v>14413</v>
      </c>
      <c r="L492" s="9" t="s">
        <v>14414</v>
      </c>
      <c r="M492" s="12" t="s">
        <v>14479</v>
      </c>
    </row>
    <row r="493" customHeight="1" spans="1:13">
      <c r="A493" s="9" t="s">
        <v>15233</v>
      </c>
      <c r="B493" s="8" t="s">
        <v>14408</v>
      </c>
      <c r="C493" s="10">
        <v>2</v>
      </c>
      <c r="D493" s="8">
        <v>0</v>
      </c>
      <c r="E493" s="9" t="s">
        <v>15248</v>
      </c>
      <c r="F493" s="9" t="s">
        <v>15249</v>
      </c>
      <c r="G493" s="8" t="s">
        <v>15224</v>
      </c>
      <c r="H493" s="8"/>
      <c r="I493" s="11">
        <v>0</v>
      </c>
      <c r="J493" s="8" t="s">
        <v>15225</v>
      </c>
      <c r="K493" s="8" t="s">
        <v>14413</v>
      </c>
      <c r="L493" s="9" t="s">
        <v>14414</v>
      </c>
      <c r="M493" s="12" t="s">
        <v>14424</v>
      </c>
    </row>
    <row r="494" customHeight="1" spans="1:13">
      <c r="A494" s="9" t="s">
        <v>15233</v>
      </c>
      <c r="B494" s="8" t="s">
        <v>14408</v>
      </c>
      <c r="C494" s="10">
        <v>2</v>
      </c>
      <c r="D494" s="8">
        <v>0</v>
      </c>
      <c r="E494" s="9" t="s">
        <v>15250</v>
      </c>
      <c r="F494" s="9" t="s">
        <v>15251</v>
      </c>
      <c r="G494" s="8" t="s">
        <v>15224</v>
      </c>
      <c r="H494" s="8"/>
      <c r="I494" s="11">
        <v>0</v>
      </c>
      <c r="J494" s="8" t="s">
        <v>15225</v>
      </c>
      <c r="K494" s="8" t="s">
        <v>14413</v>
      </c>
      <c r="L494" s="9" t="s">
        <v>14414</v>
      </c>
      <c r="M494" s="12" t="s">
        <v>14421</v>
      </c>
    </row>
    <row r="495" customHeight="1" spans="1:13">
      <c r="A495" s="9" t="s">
        <v>15233</v>
      </c>
      <c r="B495" s="8" t="s">
        <v>14408</v>
      </c>
      <c r="C495" s="10">
        <v>2</v>
      </c>
      <c r="D495" s="8">
        <v>0</v>
      </c>
      <c r="E495" s="9" t="s">
        <v>15252</v>
      </c>
      <c r="F495" s="9" t="s">
        <v>15253</v>
      </c>
      <c r="G495" s="8" t="s">
        <v>15224</v>
      </c>
      <c r="H495" s="8"/>
      <c r="I495" s="11">
        <v>0</v>
      </c>
      <c r="J495" s="8" t="s">
        <v>15225</v>
      </c>
      <c r="K495" s="8" t="s">
        <v>14413</v>
      </c>
      <c r="L495" s="9" t="s">
        <v>14414</v>
      </c>
      <c r="M495" s="12" t="s">
        <v>14496</v>
      </c>
    </row>
    <row r="496" customHeight="1" spans="1:13">
      <c r="A496" s="9" t="s">
        <v>15233</v>
      </c>
      <c r="B496" s="8" t="s">
        <v>14408</v>
      </c>
      <c r="C496" s="10">
        <v>2</v>
      </c>
      <c r="D496" s="8">
        <v>0</v>
      </c>
      <c r="E496" s="9" t="s">
        <v>15254</v>
      </c>
      <c r="F496" s="9" t="s">
        <v>15255</v>
      </c>
      <c r="G496" s="8" t="s">
        <v>15224</v>
      </c>
      <c r="H496" s="8"/>
      <c r="I496" s="11">
        <v>0</v>
      </c>
      <c r="J496" s="8" t="s">
        <v>15225</v>
      </c>
      <c r="K496" s="8" t="s">
        <v>14413</v>
      </c>
      <c r="L496" s="9" t="s">
        <v>14414</v>
      </c>
      <c r="M496" s="12" t="s">
        <v>14555</v>
      </c>
    </row>
    <row r="497" customHeight="1" spans="1:13">
      <c r="A497" s="9" t="s">
        <v>15233</v>
      </c>
      <c r="B497" s="8" t="s">
        <v>14408</v>
      </c>
      <c r="C497" s="10">
        <v>2</v>
      </c>
      <c r="D497" s="8">
        <v>0</v>
      </c>
      <c r="E497" s="9" t="s">
        <v>15256</v>
      </c>
      <c r="F497" s="9" t="s">
        <v>15257</v>
      </c>
      <c r="G497" s="8" t="s">
        <v>15224</v>
      </c>
      <c r="H497" s="8"/>
      <c r="I497" s="11">
        <v>0</v>
      </c>
      <c r="J497" s="8" t="s">
        <v>15225</v>
      </c>
      <c r="K497" s="8" t="s">
        <v>14413</v>
      </c>
      <c r="L497" s="9" t="s">
        <v>14414</v>
      </c>
      <c r="M497" s="12" t="s">
        <v>14427</v>
      </c>
    </row>
    <row r="498" customHeight="1" spans="1:13">
      <c r="A498" s="9" t="s">
        <v>15233</v>
      </c>
      <c r="B498" s="8" t="s">
        <v>14408</v>
      </c>
      <c r="C498" s="10">
        <v>2</v>
      </c>
      <c r="D498" s="8">
        <v>0</v>
      </c>
      <c r="E498" s="9" t="s">
        <v>15258</v>
      </c>
      <c r="F498" s="9" t="s">
        <v>15259</v>
      </c>
      <c r="G498" s="8" t="s">
        <v>15224</v>
      </c>
      <c r="H498" s="8"/>
      <c r="I498" s="11">
        <v>0</v>
      </c>
      <c r="J498" s="8" t="s">
        <v>15225</v>
      </c>
      <c r="K498" s="8" t="s">
        <v>14413</v>
      </c>
      <c r="L498" s="9" t="s">
        <v>14414</v>
      </c>
      <c r="M498" s="12" t="s">
        <v>14536</v>
      </c>
    </row>
    <row r="499" customHeight="1" spans="1:13">
      <c r="A499" s="9" t="s">
        <v>15233</v>
      </c>
      <c r="B499" s="8" t="s">
        <v>14408</v>
      </c>
      <c r="C499" s="10">
        <v>2</v>
      </c>
      <c r="D499" s="8">
        <v>0</v>
      </c>
      <c r="E499" s="9" t="s">
        <v>15260</v>
      </c>
      <c r="F499" s="9" t="s">
        <v>15261</v>
      </c>
      <c r="G499" s="8" t="s">
        <v>15224</v>
      </c>
      <c r="H499" s="8"/>
      <c r="I499" s="11">
        <v>0</v>
      </c>
      <c r="J499" s="8" t="s">
        <v>15225</v>
      </c>
      <c r="K499" s="8" t="s">
        <v>14413</v>
      </c>
      <c r="L499" s="9" t="s">
        <v>14430</v>
      </c>
      <c r="M499" s="12" t="s">
        <v>14820</v>
      </c>
    </row>
    <row r="500" customHeight="1" spans="1:13">
      <c r="A500" s="9" t="s">
        <v>15233</v>
      </c>
      <c r="B500" s="8" t="s">
        <v>14408</v>
      </c>
      <c r="C500" s="10">
        <v>2</v>
      </c>
      <c r="D500" s="8">
        <v>0</v>
      </c>
      <c r="E500" s="9" t="s">
        <v>15262</v>
      </c>
      <c r="F500" s="9" t="s">
        <v>15263</v>
      </c>
      <c r="G500" s="8" t="s">
        <v>15224</v>
      </c>
      <c r="H500" s="8"/>
      <c r="I500" s="11">
        <v>0</v>
      </c>
      <c r="J500" s="8" t="s">
        <v>15225</v>
      </c>
      <c r="K500" s="8" t="s">
        <v>14413</v>
      </c>
      <c r="L500" s="9" t="s">
        <v>14414</v>
      </c>
      <c r="M500" s="12" t="s">
        <v>14421</v>
      </c>
    </row>
    <row r="501" customHeight="1" spans="1:13">
      <c r="A501" s="9" t="s">
        <v>15233</v>
      </c>
      <c r="B501" s="8" t="s">
        <v>14408</v>
      </c>
      <c r="C501" s="10">
        <v>2</v>
      </c>
      <c r="D501" s="8">
        <v>0</v>
      </c>
      <c r="E501" s="9" t="s">
        <v>15264</v>
      </c>
      <c r="F501" s="9" t="s">
        <v>15265</v>
      </c>
      <c r="G501" s="8" t="s">
        <v>15224</v>
      </c>
      <c r="H501" s="8"/>
      <c r="I501" s="11">
        <v>0</v>
      </c>
      <c r="J501" s="8" t="s">
        <v>15225</v>
      </c>
      <c r="K501" s="8" t="s">
        <v>14413</v>
      </c>
      <c r="L501" s="9" t="s">
        <v>14414</v>
      </c>
      <c r="M501" s="12" t="s">
        <v>14479</v>
      </c>
    </row>
    <row r="502" customHeight="1" spans="1:13">
      <c r="A502" s="9" t="s">
        <v>15233</v>
      </c>
      <c r="B502" s="8" t="s">
        <v>14408</v>
      </c>
      <c r="C502" s="10">
        <v>2</v>
      </c>
      <c r="D502" s="8">
        <v>0</v>
      </c>
      <c r="E502" s="9" t="s">
        <v>15266</v>
      </c>
      <c r="F502" s="9" t="s">
        <v>6485</v>
      </c>
      <c r="G502" s="8" t="s">
        <v>15224</v>
      </c>
      <c r="H502" s="8"/>
      <c r="I502" s="11">
        <v>0</v>
      </c>
      <c r="J502" s="8" t="s">
        <v>15225</v>
      </c>
      <c r="K502" s="8" t="s">
        <v>14413</v>
      </c>
      <c r="L502" s="9" t="s">
        <v>14414</v>
      </c>
      <c r="M502" s="12" t="s">
        <v>14434</v>
      </c>
    </row>
    <row r="503" customHeight="1" spans="1:13">
      <c r="A503" s="9" t="s">
        <v>15233</v>
      </c>
      <c r="B503" s="8" t="s">
        <v>14408</v>
      </c>
      <c r="C503" s="10">
        <v>2</v>
      </c>
      <c r="D503" s="8">
        <v>0</v>
      </c>
      <c r="E503" s="9" t="s">
        <v>15267</v>
      </c>
      <c r="F503" s="9" t="s">
        <v>15268</v>
      </c>
      <c r="G503" s="8" t="s">
        <v>15224</v>
      </c>
      <c r="H503" s="8"/>
      <c r="I503" s="11">
        <v>0</v>
      </c>
      <c r="J503" s="8" t="s">
        <v>15225</v>
      </c>
      <c r="K503" s="8" t="s">
        <v>14413</v>
      </c>
      <c r="L503" s="9" t="s">
        <v>14414</v>
      </c>
      <c r="M503" s="12" t="s">
        <v>14446</v>
      </c>
    </row>
    <row r="504" customHeight="1" spans="1:13">
      <c r="A504" s="9" t="s">
        <v>15233</v>
      </c>
      <c r="B504" s="8" t="s">
        <v>14408</v>
      </c>
      <c r="C504" s="10">
        <v>2</v>
      </c>
      <c r="D504" s="8">
        <v>0</v>
      </c>
      <c r="E504" s="9" t="s">
        <v>15269</v>
      </c>
      <c r="F504" s="9" t="s">
        <v>15270</v>
      </c>
      <c r="G504" s="8" t="s">
        <v>15224</v>
      </c>
      <c r="H504" s="8"/>
      <c r="I504" s="11">
        <v>0</v>
      </c>
      <c r="J504" s="8" t="s">
        <v>15225</v>
      </c>
      <c r="K504" s="8" t="s">
        <v>14413</v>
      </c>
      <c r="L504" s="9" t="s">
        <v>14414</v>
      </c>
      <c r="M504" s="12" t="s">
        <v>14434</v>
      </c>
    </row>
    <row r="505" customHeight="1" spans="1:13">
      <c r="A505" s="9" t="s">
        <v>15233</v>
      </c>
      <c r="B505" s="8" t="s">
        <v>14408</v>
      </c>
      <c r="C505" s="10">
        <v>2</v>
      </c>
      <c r="D505" s="8">
        <v>0</v>
      </c>
      <c r="E505" s="9" t="s">
        <v>15271</v>
      </c>
      <c r="F505" s="9" t="s">
        <v>15272</v>
      </c>
      <c r="G505" s="8" t="s">
        <v>15224</v>
      </c>
      <c r="H505" s="8"/>
      <c r="I505" s="11">
        <v>0</v>
      </c>
      <c r="J505" s="8" t="s">
        <v>15225</v>
      </c>
      <c r="K505" s="8" t="s">
        <v>14413</v>
      </c>
      <c r="L505" s="9" t="s">
        <v>14414</v>
      </c>
      <c r="M505" s="12" t="s">
        <v>14496</v>
      </c>
    </row>
    <row r="506" customHeight="1" spans="1:13">
      <c r="A506" s="9" t="s">
        <v>15233</v>
      </c>
      <c r="B506" s="8" t="s">
        <v>14408</v>
      </c>
      <c r="C506" s="10">
        <v>2</v>
      </c>
      <c r="D506" s="8">
        <v>0</v>
      </c>
      <c r="E506" s="9" t="s">
        <v>15273</v>
      </c>
      <c r="F506" s="9" t="s">
        <v>15274</v>
      </c>
      <c r="G506" s="8" t="s">
        <v>15224</v>
      </c>
      <c r="H506" s="8"/>
      <c r="I506" s="11">
        <v>0</v>
      </c>
      <c r="J506" s="8" t="s">
        <v>15225</v>
      </c>
      <c r="K506" s="8" t="s">
        <v>14413</v>
      </c>
      <c r="L506" s="9" t="s">
        <v>14430</v>
      </c>
      <c r="M506" s="12" t="s">
        <v>14431</v>
      </c>
    </row>
    <row r="507" customHeight="1" spans="1:13">
      <c r="A507" s="9" t="s">
        <v>15233</v>
      </c>
      <c r="B507" s="8" t="s">
        <v>14408</v>
      </c>
      <c r="C507" s="10">
        <v>2</v>
      </c>
      <c r="D507" s="8">
        <v>0</v>
      </c>
      <c r="E507" s="9" t="s">
        <v>15275</v>
      </c>
      <c r="F507" s="9" t="s">
        <v>15276</v>
      </c>
      <c r="G507" s="8" t="s">
        <v>15224</v>
      </c>
      <c r="H507" s="8"/>
      <c r="I507" s="11">
        <v>0</v>
      </c>
      <c r="J507" s="8" t="s">
        <v>15225</v>
      </c>
      <c r="K507" s="8" t="s">
        <v>14413</v>
      </c>
      <c r="L507" s="9" t="s">
        <v>14414</v>
      </c>
      <c r="M507" s="12" t="s">
        <v>14496</v>
      </c>
    </row>
    <row r="508" customHeight="1" spans="1:13">
      <c r="A508" s="9" t="s">
        <v>15233</v>
      </c>
      <c r="B508" s="8" t="s">
        <v>14408</v>
      </c>
      <c r="C508" s="10">
        <v>2</v>
      </c>
      <c r="D508" s="8">
        <v>0</v>
      </c>
      <c r="E508" s="9" t="s">
        <v>15277</v>
      </c>
      <c r="F508" s="9" t="s">
        <v>4701</v>
      </c>
      <c r="G508" s="8" t="s">
        <v>15224</v>
      </c>
      <c r="H508" s="8"/>
      <c r="I508" s="11">
        <v>0</v>
      </c>
      <c r="J508" s="8" t="s">
        <v>15225</v>
      </c>
      <c r="K508" s="8" t="s">
        <v>14413</v>
      </c>
      <c r="L508" s="9" t="s">
        <v>14430</v>
      </c>
      <c r="M508" s="12" t="s">
        <v>14431</v>
      </c>
    </row>
    <row r="509" customHeight="1" spans="1:13">
      <c r="A509" s="9" t="s">
        <v>15233</v>
      </c>
      <c r="B509" s="8" t="s">
        <v>14408</v>
      </c>
      <c r="C509" s="10">
        <v>2</v>
      </c>
      <c r="D509" s="8">
        <v>0</v>
      </c>
      <c r="E509" s="9" t="s">
        <v>15278</v>
      </c>
      <c r="F509" s="9" t="s">
        <v>15279</v>
      </c>
      <c r="G509" s="8" t="s">
        <v>15224</v>
      </c>
      <c r="H509" s="8"/>
      <c r="I509" s="11">
        <v>0</v>
      </c>
      <c r="J509" s="8" t="s">
        <v>15225</v>
      </c>
      <c r="K509" s="8" t="s">
        <v>14413</v>
      </c>
      <c r="L509" s="9" t="s">
        <v>14414</v>
      </c>
      <c r="M509" s="12" t="s">
        <v>14421</v>
      </c>
    </row>
    <row r="510" customHeight="1" spans="1:13">
      <c r="A510" s="9" t="s">
        <v>15233</v>
      </c>
      <c r="B510" s="8" t="s">
        <v>14408</v>
      </c>
      <c r="C510" s="10">
        <v>2</v>
      </c>
      <c r="D510" s="8">
        <v>0</v>
      </c>
      <c r="E510" s="9" t="s">
        <v>15280</v>
      </c>
      <c r="F510" s="9" t="s">
        <v>15281</v>
      </c>
      <c r="G510" s="8" t="s">
        <v>15224</v>
      </c>
      <c r="H510" s="8"/>
      <c r="I510" s="11">
        <v>0</v>
      </c>
      <c r="J510" s="8" t="s">
        <v>15225</v>
      </c>
      <c r="K510" s="8" t="s">
        <v>14413</v>
      </c>
      <c r="L510" s="9" t="s">
        <v>14414</v>
      </c>
      <c r="M510" s="12" t="s">
        <v>14487</v>
      </c>
    </row>
    <row r="511" customHeight="1" spans="1:13">
      <c r="A511" s="9" t="s">
        <v>15233</v>
      </c>
      <c r="B511" s="8" t="s">
        <v>14408</v>
      </c>
      <c r="C511" s="10">
        <v>2</v>
      </c>
      <c r="D511" s="8">
        <v>0</v>
      </c>
      <c r="E511" s="9" t="s">
        <v>15282</v>
      </c>
      <c r="F511" s="9" t="s">
        <v>15283</v>
      </c>
      <c r="G511" s="8" t="s">
        <v>15224</v>
      </c>
      <c r="H511" s="8"/>
      <c r="I511" s="11">
        <v>0</v>
      </c>
      <c r="J511" s="8" t="s">
        <v>15225</v>
      </c>
      <c r="K511" s="8" t="s">
        <v>14413</v>
      </c>
      <c r="L511" s="9" t="s">
        <v>14414</v>
      </c>
      <c r="M511" s="12" t="s">
        <v>14536</v>
      </c>
    </row>
    <row r="512" customHeight="1" spans="1:13">
      <c r="A512" s="9" t="s">
        <v>15233</v>
      </c>
      <c r="B512" s="8" t="s">
        <v>14408</v>
      </c>
      <c r="C512" s="10">
        <v>2</v>
      </c>
      <c r="D512" s="8">
        <v>0</v>
      </c>
      <c r="E512" s="9" t="s">
        <v>15284</v>
      </c>
      <c r="F512" s="9" t="s">
        <v>15285</v>
      </c>
      <c r="G512" s="8" t="s">
        <v>15224</v>
      </c>
      <c r="H512" s="8"/>
      <c r="I512" s="11">
        <v>0</v>
      </c>
      <c r="J512" s="8" t="s">
        <v>15225</v>
      </c>
      <c r="K512" s="8" t="s">
        <v>14413</v>
      </c>
      <c r="L512" s="9" t="s">
        <v>14414</v>
      </c>
      <c r="M512" s="12" t="s">
        <v>14459</v>
      </c>
    </row>
    <row r="513" customHeight="1" spans="1:13">
      <c r="A513" s="9" t="s">
        <v>15233</v>
      </c>
      <c r="B513" s="8" t="s">
        <v>14408</v>
      </c>
      <c r="C513" s="10">
        <v>2</v>
      </c>
      <c r="D513" s="8">
        <v>0</v>
      </c>
      <c r="E513" s="9" t="s">
        <v>15286</v>
      </c>
      <c r="F513" s="9" t="s">
        <v>15287</v>
      </c>
      <c r="G513" s="8" t="s">
        <v>15224</v>
      </c>
      <c r="H513" s="8"/>
      <c r="I513" s="11">
        <v>0</v>
      </c>
      <c r="J513" s="8" t="s">
        <v>15225</v>
      </c>
      <c r="K513" s="8" t="s">
        <v>14413</v>
      </c>
      <c r="L513" s="9" t="s">
        <v>14414</v>
      </c>
      <c r="M513" s="12" t="s">
        <v>14415</v>
      </c>
    </row>
    <row r="514" customHeight="1" spans="1:13">
      <c r="A514" s="9" t="s">
        <v>15233</v>
      </c>
      <c r="B514" s="8" t="s">
        <v>14408</v>
      </c>
      <c r="C514" s="10">
        <v>2</v>
      </c>
      <c r="D514" s="8">
        <v>0</v>
      </c>
      <c r="E514" s="9" t="s">
        <v>15288</v>
      </c>
      <c r="F514" s="9" t="s">
        <v>15289</v>
      </c>
      <c r="G514" s="8" t="s">
        <v>15224</v>
      </c>
      <c r="H514" s="8"/>
      <c r="I514" s="11">
        <v>0</v>
      </c>
      <c r="J514" s="8" t="s">
        <v>15225</v>
      </c>
      <c r="K514" s="8" t="s">
        <v>14413</v>
      </c>
      <c r="L514" s="9" t="s">
        <v>14490</v>
      </c>
      <c r="M514" s="12" t="s">
        <v>14600</v>
      </c>
    </row>
    <row r="515" customHeight="1" spans="1:13">
      <c r="A515" s="9" t="s">
        <v>15233</v>
      </c>
      <c r="B515" s="8" t="s">
        <v>14408</v>
      </c>
      <c r="C515" s="10">
        <v>2</v>
      </c>
      <c r="D515" s="8">
        <v>0</v>
      </c>
      <c r="E515" s="9" t="s">
        <v>15290</v>
      </c>
      <c r="F515" s="9" t="s">
        <v>15291</v>
      </c>
      <c r="G515" s="8" t="s">
        <v>15224</v>
      </c>
      <c r="H515" s="8"/>
      <c r="I515" s="11">
        <v>0</v>
      </c>
      <c r="J515" s="8" t="s">
        <v>15225</v>
      </c>
      <c r="K515" s="8" t="s">
        <v>14413</v>
      </c>
      <c r="L515" s="9" t="s">
        <v>14414</v>
      </c>
      <c r="M515" s="12" t="s">
        <v>14470</v>
      </c>
    </row>
    <row r="516" customHeight="1" spans="1:13">
      <c r="A516" s="9" t="s">
        <v>15233</v>
      </c>
      <c r="B516" s="8" t="s">
        <v>14408</v>
      </c>
      <c r="C516" s="10">
        <v>2</v>
      </c>
      <c r="D516" s="8">
        <v>0</v>
      </c>
      <c r="E516" s="9" t="s">
        <v>15292</v>
      </c>
      <c r="F516" s="9" t="s">
        <v>15293</v>
      </c>
      <c r="G516" s="8" t="s">
        <v>15224</v>
      </c>
      <c r="H516" s="8"/>
      <c r="I516" s="11">
        <v>0</v>
      </c>
      <c r="J516" s="8" t="s">
        <v>15225</v>
      </c>
      <c r="K516" s="8" t="s">
        <v>14413</v>
      </c>
      <c r="L516" s="9" t="s">
        <v>14414</v>
      </c>
      <c r="M516" s="12" t="s">
        <v>14459</v>
      </c>
    </row>
    <row r="517" customHeight="1" spans="1:13">
      <c r="A517" s="9" t="s">
        <v>15233</v>
      </c>
      <c r="B517" s="8" t="s">
        <v>14408</v>
      </c>
      <c r="C517" s="10">
        <v>2</v>
      </c>
      <c r="D517" s="8">
        <v>0</v>
      </c>
      <c r="E517" s="9" t="s">
        <v>15294</v>
      </c>
      <c r="F517" s="9" t="s">
        <v>15295</v>
      </c>
      <c r="G517" s="8" t="s">
        <v>15224</v>
      </c>
      <c r="H517" s="8"/>
      <c r="I517" s="11">
        <v>0</v>
      </c>
      <c r="J517" s="8" t="s">
        <v>15225</v>
      </c>
      <c r="K517" s="8" t="s">
        <v>14413</v>
      </c>
      <c r="L517" s="9" t="s">
        <v>14430</v>
      </c>
      <c r="M517" s="12" t="s">
        <v>14529</v>
      </c>
    </row>
    <row r="518" customHeight="1" spans="1:13">
      <c r="A518" s="9" t="s">
        <v>15233</v>
      </c>
      <c r="B518" s="8" t="s">
        <v>14408</v>
      </c>
      <c r="C518" s="10">
        <v>2</v>
      </c>
      <c r="D518" s="8">
        <v>0</v>
      </c>
      <c r="E518" s="9" t="s">
        <v>15296</v>
      </c>
      <c r="F518" s="9" t="s">
        <v>15297</v>
      </c>
      <c r="G518" s="8" t="s">
        <v>15224</v>
      </c>
      <c r="H518" s="8"/>
      <c r="I518" s="11">
        <v>0</v>
      </c>
      <c r="J518" s="8" t="s">
        <v>15225</v>
      </c>
      <c r="K518" s="8" t="s">
        <v>14413</v>
      </c>
      <c r="L518" s="9" t="s">
        <v>14414</v>
      </c>
      <c r="M518" s="12" t="s">
        <v>14479</v>
      </c>
    </row>
    <row r="519" customHeight="1" spans="1:13">
      <c r="A519" s="9" t="s">
        <v>11255</v>
      </c>
      <c r="B519" s="8" t="s">
        <v>14408</v>
      </c>
      <c r="C519" s="10">
        <v>2</v>
      </c>
      <c r="D519" s="8">
        <v>0</v>
      </c>
      <c r="E519" s="9" t="s">
        <v>11343</v>
      </c>
      <c r="F519" s="9" t="s">
        <v>11342</v>
      </c>
      <c r="G519" s="8" t="s">
        <v>15224</v>
      </c>
      <c r="H519" s="8"/>
      <c r="I519" s="11">
        <v>0</v>
      </c>
      <c r="J519" s="8" t="s">
        <v>15225</v>
      </c>
      <c r="K519" s="8" t="s">
        <v>14413</v>
      </c>
      <c r="L519" s="9" t="s">
        <v>14539</v>
      </c>
      <c r="M519" s="12" t="s">
        <v>15298</v>
      </c>
    </row>
    <row r="520" customHeight="1" spans="1:13">
      <c r="A520" s="9" t="s">
        <v>11255</v>
      </c>
      <c r="B520" s="8" t="s">
        <v>14408</v>
      </c>
      <c r="C520" s="10">
        <v>2</v>
      </c>
      <c r="D520" s="8">
        <v>0</v>
      </c>
      <c r="E520" s="9" t="s">
        <v>11264</v>
      </c>
      <c r="F520" s="9" t="s">
        <v>11263</v>
      </c>
      <c r="G520" s="8" t="s">
        <v>15224</v>
      </c>
      <c r="H520" s="8"/>
      <c r="I520" s="11">
        <v>0</v>
      </c>
      <c r="J520" s="8" t="s">
        <v>15225</v>
      </c>
      <c r="K520" s="8" t="s">
        <v>14413</v>
      </c>
      <c r="L520" s="9" t="s">
        <v>14414</v>
      </c>
      <c r="M520" s="12" t="s">
        <v>14479</v>
      </c>
    </row>
    <row r="521" customHeight="1" spans="1:13">
      <c r="A521" s="9" t="s">
        <v>11255</v>
      </c>
      <c r="B521" s="8" t="s">
        <v>14408</v>
      </c>
      <c r="C521" s="10">
        <v>2</v>
      </c>
      <c r="D521" s="8">
        <v>0</v>
      </c>
      <c r="E521" s="9" t="s">
        <v>11268</v>
      </c>
      <c r="F521" s="9" t="s">
        <v>11267</v>
      </c>
      <c r="G521" s="8" t="s">
        <v>15224</v>
      </c>
      <c r="H521" s="8"/>
      <c r="I521" s="11">
        <v>0</v>
      </c>
      <c r="J521" s="8" t="s">
        <v>15225</v>
      </c>
      <c r="K521" s="8" t="s">
        <v>14413</v>
      </c>
      <c r="L521" s="9" t="s">
        <v>14414</v>
      </c>
      <c r="M521" s="12" t="s">
        <v>14446</v>
      </c>
    </row>
    <row r="522" customHeight="1" spans="1:13">
      <c r="A522" s="9" t="s">
        <v>11255</v>
      </c>
      <c r="B522" s="8" t="s">
        <v>14408</v>
      </c>
      <c r="C522" s="10">
        <v>2</v>
      </c>
      <c r="D522" s="8">
        <v>0</v>
      </c>
      <c r="E522" s="9" t="s">
        <v>11270</v>
      </c>
      <c r="F522" s="9" t="s">
        <v>11269</v>
      </c>
      <c r="G522" s="8" t="s">
        <v>15224</v>
      </c>
      <c r="H522" s="8"/>
      <c r="I522" s="11">
        <v>0</v>
      </c>
      <c r="J522" s="8" t="s">
        <v>15225</v>
      </c>
      <c r="K522" s="8" t="s">
        <v>14413</v>
      </c>
      <c r="L522" s="9" t="s">
        <v>14430</v>
      </c>
      <c r="M522" s="12" t="s">
        <v>14431</v>
      </c>
    </row>
    <row r="523" customHeight="1" spans="1:13">
      <c r="A523" s="9" t="s">
        <v>11255</v>
      </c>
      <c r="B523" s="8" t="s">
        <v>14408</v>
      </c>
      <c r="C523" s="10">
        <v>2</v>
      </c>
      <c r="D523" s="8">
        <v>0</v>
      </c>
      <c r="E523" s="9" t="s">
        <v>11351</v>
      </c>
      <c r="F523" s="9" t="s">
        <v>11350</v>
      </c>
      <c r="G523" s="8" t="s">
        <v>15224</v>
      </c>
      <c r="H523" s="8"/>
      <c r="I523" s="11">
        <v>0</v>
      </c>
      <c r="J523" s="8" t="s">
        <v>15225</v>
      </c>
      <c r="K523" s="8" t="s">
        <v>14413</v>
      </c>
      <c r="L523" s="9" t="s">
        <v>14414</v>
      </c>
      <c r="M523" s="12" t="s">
        <v>14446</v>
      </c>
    </row>
    <row r="524" customHeight="1" spans="1:13">
      <c r="A524" s="9" t="s">
        <v>11255</v>
      </c>
      <c r="B524" s="8" t="s">
        <v>14408</v>
      </c>
      <c r="C524" s="10">
        <v>2</v>
      </c>
      <c r="D524" s="8">
        <v>0</v>
      </c>
      <c r="E524" s="9" t="s">
        <v>11353</v>
      </c>
      <c r="F524" s="9" t="s">
        <v>11352</v>
      </c>
      <c r="G524" s="8" t="s">
        <v>15224</v>
      </c>
      <c r="H524" s="8"/>
      <c r="I524" s="11">
        <v>0</v>
      </c>
      <c r="J524" s="8" t="s">
        <v>15225</v>
      </c>
      <c r="K524" s="8" t="s">
        <v>14413</v>
      </c>
      <c r="L524" s="9" t="s">
        <v>14430</v>
      </c>
      <c r="M524" s="12" t="s">
        <v>14484</v>
      </c>
    </row>
    <row r="525" customHeight="1" spans="1:13">
      <c r="A525" s="9" t="s">
        <v>11255</v>
      </c>
      <c r="B525" s="8" t="s">
        <v>14408</v>
      </c>
      <c r="C525" s="10">
        <v>2</v>
      </c>
      <c r="D525" s="8">
        <v>0</v>
      </c>
      <c r="E525" s="9" t="s">
        <v>11365</v>
      </c>
      <c r="F525" s="9" t="s">
        <v>11364</v>
      </c>
      <c r="G525" s="8" t="s">
        <v>15224</v>
      </c>
      <c r="H525" s="8"/>
      <c r="I525" s="11">
        <v>0</v>
      </c>
      <c r="J525" s="8" t="s">
        <v>15225</v>
      </c>
      <c r="K525" s="8" t="s">
        <v>14413</v>
      </c>
      <c r="L525" s="9" t="s">
        <v>14414</v>
      </c>
      <c r="M525" s="12" t="s">
        <v>14443</v>
      </c>
    </row>
    <row r="526" customHeight="1" spans="1:13">
      <c r="A526" s="9" t="s">
        <v>11255</v>
      </c>
      <c r="B526" s="8" t="s">
        <v>14408</v>
      </c>
      <c r="C526" s="10">
        <v>2</v>
      </c>
      <c r="D526" s="8">
        <v>0</v>
      </c>
      <c r="E526" s="9" t="s">
        <v>11367</v>
      </c>
      <c r="F526" s="9" t="s">
        <v>11366</v>
      </c>
      <c r="G526" s="8" t="s">
        <v>15224</v>
      </c>
      <c r="H526" s="8"/>
      <c r="I526" s="11">
        <v>0</v>
      </c>
      <c r="J526" s="8" t="s">
        <v>15225</v>
      </c>
      <c r="K526" s="8" t="s">
        <v>14413</v>
      </c>
      <c r="L526" s="9" t="s">
        <v>14414</v>
      </c>
      <c r="M526" s="12" t="s">
        <v>14418</v>
      </c>
    </row>
    <row r="527" customHeight="1" spans="1:13">
      <c r="A527" s="9" t="s">
        <v>11255</v>
      </c>
      <c r="B527" s="8" t="s">
        <v>14408</v>
      </c>
      <c r="C527" s="10">
        <v>2</v>
      </c>
      <c r="D527" s="8">
        <v>0</v>
      </c>
      <c r="E527" s="9" t="s">
        <v>11369</v>
      </c>
      <c r="F527" s="9" t="s">
        <v>11368</v>
      </c>
      <c r="G527" s="8" t="s">
        <v>15224</v>
      </c>
      <c r="H527" s="8"/>
      <c r="I527" s="11">
        <v>0</v>
      </c>
      <c r="J527" s="8" t="s">
        <v>15225</v>
      </c>
      <c r="K527" s="8" t="s">
        <v>14413</v>
      </c>
      <c r="L527" s="9" t="s">
        <v>14539</v>
      </c>
      <c r="M527" s="12" t="s">
        <v>15217</v>
      </c>
    </row>
    <row r="528" customHeight="1" spans="1:13">
      <c r="A528" s="9" t="s">
        <v>11255</v>
      </c>
      <c r="B528" s="8" t="s">
        <v>14408</v>
      </c>
      <c r="C528" s="10">
        <v>2</v>
      </c>
      <c r="D528" s="8">
        <v>0</v>
      </c>
      <c r="E528" s="9" t="s">
        <v>11371</v>
      </c>
      <c r="F528" s="9" t="s">
        <v>11370</v>
      </c>
      <c r="G528" s="8" t="s">
        <v>15224</v>
      </c>
      <c r="H528" s="8"/>
      <c r="I528" s="11">
        <v>0</v>
      </c>
      <c r="J528" s="8" t="s">
        <v>15225</v>
      </c>
      <c r="K528" s="8" t="s">
        <v>14413</v>
      </c>
      <c r="L528" s="9" t="s">
        <v>14414</v>
      </c>
      <c r="M528" s="12" t="s">
        <v>14421</v>
      </c>
    </row>
    <row r="529" customHeight="1" spans="1:13">
      <c r="A529" s="9" t="s">
        <v>11255</v>
      </c>
      <c r="B529" s="8" t="s">
        <v>14408</v>
      </c>
      <c r="C529" s="10">
        <v>2</v>
      </c>
      <c r="D529" s="8">
        <v>0</v>
      </c>
      <c r="E529" s="9" t="s">
        <v>11280</v>
      </c>
      <c r="F529" s="9" t="s">
        <v>11279</v>
      </c>
      <c r="G529" s="8" t="s">
        <v>15224</v>
      </c>
      <c r="H529" s="8"/>
      <c r="I529" s="11">
        <v>0</v>
      </c>
      <c r="J529" s="8" t="s">
        <v>15225</v>
      </c>
      <c r="K529" s="8" t="s">
        <v>14413</v>
      </c>
      <c r="L529" s="9" t="s">
        <v>14414</v>
      </c>
      <c r="M529" s="12" t="s">
        <v>14496</v>
      </c>
    </row>
    <row r="530" customHeight="1" spans="1:13">
      <c r="A530" s="9" t="s">
        <v>11255</v>
      </c>
      <c r="B530" s="8" t="s">
        <v>14408</v>
      </c>
      <c r="C530" s="10">
        <v>2</v>
      </c>
      <c r="D530" s="8">
        <v>0</v>
      </c>
      <c r="E530" s="9" t="s">
        <v>11282</v>
      </c>
      <c r="F530" s="9" t="s">
        <v>11281</v>
      </c>
      <c r="G530" s="8" t="s">
        <v>15224</v>
      </c>
      <c r="H530" s="8"/>
      <c r="I530" s="11">
        <v>0</v>
      </c>
      <c r="J530" s="8" t="s">
        <v>15225</v>
      </c>
      <c r="K530" s="8" t="s">
        <v>14413</v>
      </c>
      <c r="L530" s="9" t="s">
        <v>14414</v>
      </c>
      <c r="M530" s="12" t="s">
        <v>14555</v>
      </c>
    </row>
    <row r="531" customHeight="1" spans="1:13">
      <c r="A531" s="9" t="s">
        <v>11255</v>
      </c>
      <c r="B531" s="8" t="s">
        <v>14408</v>
      </c>
      <c r="C531" s="10">
        <v>2</v>
      </c>
      <c r="D531" s="8">
        <v>0</v>
      </c>
      <c r="E531" s="9" t="s">
        <v>11284</v>
      </c>
      <c r="F531" s="9" t="s">
        <v>11283</v>
      </c>
      <c r="G531" s="8" t="s">
        <v>15224</v>
      </c>
      <c r="H531" s="8"/>
      <c r="I531" s="11">
        <v>0</v>
      </c>
      <c r="J531" s="8" t="s">
        <v>15225</v>
      </c>
      <c r="K531" s="8" t="s">
        <v>14413</v>
      </c>
      <c r="L531" s="9" t="s">
        <v>14414</v>
      </c>
      <c r="M531" s="12" t="s">
        <v>14470</v>
      </c>
    </row>
    <row r="532" customHeight="1" spans="1:13">
      <c r="A532" s="9" t="s">
        <v>11255</v>
      </c>
      <c r="B532" s="8" t="s">
        <v>14408</v>
      </c>
      <c r="C532" s="10">
        <v>2</v>
      </c>
      <c r="D532" s="8">
        <v>0</v>
      </c>
      <c r="E532" s="9" t="s">
        <v>11286</v>
      </c>
      <c r="F532" s="9" t="s">
        <v>11285</v>
      </c>
      <c r="G532" s="8" t="s">
        <v>15224</v>
      </c>
      <c r="H532" s="8"/>
      <c r="I532" s="11">
        <v>0</v>
      </c>
      <c r="J532" s="8" t="s">
        <v>15225</v>
      </c>
      <c r="K532" s="8" t="s">
        <v>14413</v>
      </c>
      <c r="L532" s="9" t="s">
        <v>14414</v>
      </c>
      <c r="M532" s="12" t="s">
        <v>14496</v>
      </c>
    </row>
    <row r="533" customHeight="1" spans="1:13">
      <c r="A533" s="9" t="s">
        <v>11255</v>
      </c>
      <c r="B533" s="8" t="s">
        <v>14408</v>
      </c>
      <c r="C533" s="10">
        <v>2</v>
      </c>
      <c r="D533" s="8">
        <v>0</v>
      </c>
      <c r="E533" s="9" t="s">
        <v>11288</v>
      </c>
      <c r="F533" s="9" t="s">
        <v>11287</v>
      </c>
      <c r="G533" s="8" t="s">
        <v>15224</v>
      </c>
      <c r="H533" s="8"/>
      <c r="I533" s="11">
        <v>0</v>
      </c>
      <c r="J533" s="8" t="s">
        <v>15225</v>
      </c>
      <c r="K533" s="8" t="s">
        <v>14413</v>
      </c>
      <c r="L533" s="9" t="s">
        <v>14414</v>
      </c>
      <c r="M533" s="12" t="s">
        <v>14487</v>
      </c>
    </row>
    <row r="534" customHeight="1" spans="1:13">
      <c r="A534" s="9" t="s">
        <v>11255</v>
      </c>
      <c r="B534" s="8" t="s">
        <v>14408</v>
      </c>
      <c r="C534" s="10">
        <v>2</v>
      </c>
      <c r="D534" s="8">
        <v>0</v>
      </c>
      <c r="E534" s="9" t="s">
        <v>11290</v>
      </c>
      <c r="F534" s="9" t="s">
        <v>11289</v>
      </c>
      <c r="G534" s="8" t="s">
        <v>15224</v>
      </c>
      <c r="H534" s="8"/>
      <c r="I534" s="11">
        <v>0</v>
      </c>
      <c r="J534" s="8" t="s">
        <v>15225</v>
      </c>
      <c r="K534" s="8" t="s">
        <v>14413</v>
      </c>
      <c r="L534" s="9" t="s">
        <v>14430</v>
      </c>
      <c r="M534" s="12" t="s">
        <v>14515</v>
      </c>
    </row>
    <row r="535" customHeight="1" spans="1:13">
      <c r="A535" s="9" t="s">
        <v>11255</v>
      </c>
      <c r="B535" s="8" t="s">
        <v>14408</v>
      </c>
      <c r="C535" s="10">
        <v>2</v>
      </c>
      <c r="D535" s="8">
        <v>0</v>
      </c>
      <c r="E535" s="9" t="s">
        <v>11292</v>
      </c>
      <c r="F535" s="9" t="s">
        <v>11291</v>
      </c>
      <c r="G535" s="8" t="s">
        <v>15224</v>
      </c>
      <c r="H535" s="8"/>
      <c r="I535" s="11">
        <v>0</v>
      </c>
      <c r="J535" s="8" t="s">
        <v>15225</v>
      </c>
      <c r="K535" s="8" t="s">
        <v>14413</v>
      </c>
      <c r="L535" s="9" t="s">
        <v>14414</v>
      </c>
      <c r="M535" s="12" t="s">
        <v>14434</v>
      </c>
    </row>
    <row r="536" customHeight="1" spans="1:13">
      <c r="A536" s="9" t="s">
        <v>11255</v>
      </c>
      <c r="B536" s="8" t="s">
        <v>14408</v>
      </c>
      <c r="C536" s="10">
        <v>2</v>
      </c>
      <c r="D536" s="8">
        <v>0</v>
      </c>
      <c r="E536" s="9" t="s">
        <v>11294</v>
      </c>
      <c r="F536" s="9" t="s">
        <v>11293</v>
      </c>
      <c r="G536" s="8" t="s">
        <v>15224</v>
      </c>
      <c r="H536" s="8"/>
      <c r="I536" s="11">
        <v>0</v>
      </c>
      <c r="J536" s="8" t="s">
        <v>15225</v>
      </c>
      <c r="K536" s="8" t="s">
        <v>14413</v>
      </c>
      <c r="L536" s="9" t="s">
        <v>14414</v>
      </c>
      <c r="M536" s="12" t="s">
        <v>14418</v>
      </c>
    </row>
    <row r="537" customHeight="1" spans="1:13">
      <c r="A537" s="9" t="s">
        <v>11255</v>
      </c>
      <c r="B537" s="8" t="s">
        <v>14408</v>
      </c>
      <c r="C537" s="10">
        <v>2</v>
      </c>
      <c r="D537" s="8">
        <v>0</v>
      </c>
      <c r="E537" s="9" t="s">
        <v>11373</v>
      </c>
      <c r="F537" s="9" t="s">
        <v>11372</v>
      </c>
      <c r="G537" s="8" t="s">
        <v>15224</v>
      </c>
      <c r="H537" s="8"/>
      <c r="I537" s="11">
        <v>0</v>
      </c>
      <c r="J537" s="8" t="s">
        <v>15225</v>
      </c>
      <c r="K537" s="8" t="s">
        <v>14413</v>
      </c>
      <c r="L537" s="9" t="s">
        <v>14414</v>
      </c>
      <c r="M537" s="12" t="s">
        <v>14479</v>
      </c>
    </row>
    <row r="538" customHeight="1" spans="1:13">
      <c r="A538" s="9" t="s">
        <v>11255</v>
      </c>
      <c r="B538" s="8" t="s">
        <v>14408</v>
      </c>
      <c r="C538" s="10">
        <v>2</v>
      </c>
      <c r="D538" s="8">
        <v>0</v>
      </c>
      <c r="E538" s="9" t="s">
        <v>11375</v>
      </c>
      <c r="F538" s="9" t="s">
        <v>11374</v>
      </c>
      <c r="G538" s="8" t="s">
        <v>15224</v>
      </c>
      <c r="H538" s="8"/>
      <c r="I538" s="11">
        <v>0</v>
      </c>
      <c r="J538" s="8" t="s">
        <v>15225</v>
      </c>
      <c r="K538" s="8" t="s">
        <v>14413</v>
      </c>
      <c r="L538" s="9" t="s">
        <v>14430</v>
      </c>
      <c r="M538" s="12" t="s">
        <v>14820</v>
      </c>
    </row>
    <row r="539" customHeight="1" spans="1:13">
      <c r="A539" s="9" t="s">
        <v>11255</v>
      </c>
      <c r="B539" s="8" t="s">
        <v>14408</v>
      </c>
      <c r="C539" s="10">
        <v>2</v>
      </c>
      <c r="D539" s="8">
        <v>0</v>
      </c>
      <c r="E539" s="9" t="s">
        <v>11377</v>
      </c>
      <c r="F539" s="9" t="s">
        <v>11376</v>
      </c>
      <c r="G539" s="8" t="s">
        <v>15224</v>
      </c>
      <c r="H539" s="8"/>
      <c r="I539" s="11">
        <v>0</v>
      </c>
      <c r="J539" s="8" t="s">
        <v>15225</v>
      </c>
      <c r="K539" s="8" t="s">
        <v>14413</v>
      </c>
      <c r="L539" s="9" t="s">
        <v>14430</v>
      </c>
      <c r="M539" s="12" t="s">
        <v>14431</v>
      </c>
    </row>
    <row r="540" customHeight="1" spans="1:13">
      <c r="A540" s="9" t="s">
        <v>11255</v>
      </c>
      <c r="B540" s="8" t="s">
        <v>14408</v>
      </c>
      <c r="C540" s="10">
        <v>2</v>
      </c>
      <c r="D540" s="8">
        <v>0</v>
      </c>
      <c r="E540" s="9" t="s">
        <v>11296</v>
      </c>
      <c r="F540" s="9" t="s">
        <v>11295</v>
      </c>
      <c r="G540" s="8" t="s">
        <v>15224</v>
      </c>
      <c r="H540" s="8"/>
      <c r="I540" s="11">
        <v>0</v>
      </c>
      <c r="J540" s="8" t="s">
        <v>15225</v>
      </c>
      <c r="K540" s="8" t="s">
        <v>14413</v>
      </c>
      <c r="L540" s="9" t="s">
        <v>14430</v>
      </c>
      <c r="M540" s="12" t="s">
        <v>14625</v>
      </c>
    </row>
    <row r="541" customHeight="1" spans="1:13">
      <c r="A541" s="9" t="s">
        <v>11255</v>
      </c>
      <c r="B541" s="8" t="s">
        <v>14408</v>
      </c>
      <c r="C541" s="10">
        <v>2</v>
      </c>
      <c r="D541" s="8">
        <v>0</v>
      </c>
      <c r="E541" s="9" t="s">
        <v>11298</v>
      </c>
      <c r="F541" s="9" t="s">
        <v>11297</v>
      </c>
      <c r="G541" s="8" t="s">
        <v>15224</v>
      </c>
      <c r="H541" s="8"/>
      <c r="I541" s="11">
        <v>0</v>
      </c>
      <c r="J541" s="8" t="s">
        <v>15225</v>
      </c>
      <c r="K541" s="8" t="s">
        <v>14413</v>
      </c>
      <c r="L541" s="9" t="s">
        <v>14414</v>
      </c>
      <c r="M541" s="12" t="s">
        <v>14583</v>
      </c>
    </row>
    <row r="542" customHeight="1" spans="1:13">
      <c r="A542" s="9" t="s">
        <v>11255</v>
      </c>
      <c r="B542" s="8" t="s">
        <v>14408</v>
      </c>
      <c r="C542" s="10">
        <v>2</v>
      </c>
      <c r="D542" s="8">
        <v>0</v>
      </c>
      <c r="E542" s="9" t="s">
        <v>11300</v>
      </c>
      <c r="F542" s="9" t="s">
        <v>11299</v>
      </c>
      <c r="G542" s="8" t="s">
        <v>15224</v>
      </c>
      <c r="H542" s="8"/>
      <c r="I542" s="11">
        <v>0</v>
      </c>
      <c r="J542" s="8" t="s">
        <v>15225</v>
      </c>
      <c r="K542" s="8" t="s">
        <v>14413</v>
      </c>
      <c r="L542" s="9" t="s">
        <v>14414</v>
      </c>
      <c r="M542" s="12" t="s">
        <v>14583</v>
      </c>
    </row>
    <row r="543" customHeight="1" spans="1:13">
      <c r="A543" s="9" t="s">
        <v>11255</v>
      </c>
      <c r="B543" s="8" t="s">
        <v>14408</v>
      </c>
      <c r="C543" s="10">
        <v>2</v>
      </c>
      <c r="D543" s="8">
        <v>0</v>
      </c>
      <c r="E543" s="9" t="s">
        <v>11302</v>
      </c>
      <c r="F543" s="9" t="s">
        <v>11301</v>
      </c>
      <c r="G543" s="8" t="s">
        <v>15224</v>
      </c>
      <c r="H543" s="8"/>
      <c r="I543" s="11">
        <v>0</v>
      </c>
      <c r="J543" s="8" t="s">
        <v>15225</v>
      </c>
      <c r="K543" s="8" t="s">
        <v>14413</v>
      </c>
      <c r="L543" s="9" t="s">
        <v>14414</v>
      </c>
      <c r="M543" s="12" t="s">
        <v>14479</v>
      </c>
    </row>
    <row r="544" customHeight="1" spans="1:13">
      <c r="A544" s="9" t="s">
        <v>11255</v>
      </c>
      <c r="B544" s="8" t="s">
        <v>14408</v>
      </c>
      <c r="C544" s="10">
        <v>2</v>
      </c>
      <c r="D544" s="8">
        <v>0</v>
      </c>
      <c r="E544" s="9" t="s">
        <v>11304</v>
      </c>
      <c r="F544" s="9" t="s">
        <v>11303</v>
      </c>
      <c r="G544" s="8" t="s">
        <v>15224</v>
      </c>
      <c r="H544" s="8"/>
      <c r="I544" s="11">
        <v>0</v>
      </c>
      <c r="J544" s="8" t="s">
        <v>15225</v>
      </c>
      <c r="K544" s="8" t="s">
        <v>14413</v>
      </c>
      <c r="L544" s="9" t="s">
        <v>14414</v>
      </c>
      <c r="M544" s="12" t="s">
        <v>14467</v>
      </c>
    </row>
    <row r="545" customHeight="1" spans="1:13">
      <c r="A545" s="9" t="s">
        <v>11255</v>
      </c>
      <c r="B545" s="8" t="s">
        <v>14408</v>
      </c>
      <c r="C545" s="10">
        <v>2</v>
      </c>
      <c r="D545" s="8">
        <v>0</v>
      </c>
      <c r="E545" s="9" t="s">
        <v>7797</v>
      </c>
      <c r="F545" s="9" t="s">
        <v>7796</v>
      </c>
      <c r="G545" s="8" t="s">
        <v>15224</v>
      </c>
      <c r="H545" s="8"/>
      <c r="I545" s="11">
        <v>0</v>
      </c>
      <c r="J545" s="8" t="s">
        <v>15225</v>
      </c>
      <c r="K545" s="8" t="s">
        <v>14413</v>
      </c>
      <c r="L545" s="9" t="s">
        <v>14414</v>
      </c>
      <c r="M545" s="12" t="s">
        <v>14479</v>
      </c>
    </row>
    <row r="546" customHeight="1" spans="1:13">
      <c r="A546" s="9" t="s">
        <v>11255</v>
      </c>
      <c r="B546" s="8" t="s">
        <v>14408</v>
      </c>
      <c r="C546" s="10">
        <v>2</v>
      </c>
      <c r="D546" s="8">
        <v>0</v>
      </c>
      <c r="E546" s="9" t="s">
        <v>11953</v>
      </c>
      <c r="F546" s="9" t="s">
        <v>11952</v>
      </c>
      <c r="G546" s="8" t="s">
        <v>15224</v>
      </c>
      <c r="H546" s="8"/>
      <c r="I546" s="11">
        <v>0</v>
      </c>
      <c r="J546" s="8" t="s">
        <v>15225</v>
      </c>
      <c r="K546" s="8" t="s">
        <v>14413</v>
      </c>
      <c r="L546" s="9" t="s">
        <v>14414</v>
      </c>
      <c r="M546" s="12" t="s">
        <v>14434</v>
      </c>
    </row>
    <row r="547" customHeight="1" spans="1:13">
      <c r="A547" s="9" t="s">
        <v>11255</v>
      </c>
      <c r="B547" s="8" t="s">
        <v>14408</v>
      </c>
      <c r="C547" s="10">
        <v>2</v>
      </c>
      <c r="D547" s="8">
        <v>0</v>
      </c>
      <c r="E547" s="9" t="s">
        <v>11318</v>
      </c>
      <c r="F547" s="9" t="s">
        <v>11317</v>
      </c>
      <c r="G547" s="8" t="s">
        <v>15224</v>
      </c>
      <c r="H547" s="8"/>
      <c r="I547" s="11">
        <v>0</v>
      </c>
      <c r="J547" s="8" t="s">
        <v>15225</v>
      </c>
      <c r="K547" s="8" t="s">
        <v>14413</v>
      </c>
      <c r="L547" s="9" t="s">
        <v>14414</v>
      </c>
      <c r="M547" s="12" t="s">
        <v>14446</v>
      </c>
    </row>
    <row r="548" customHeight="1" spans="1:13">
      <c r="A548" s="9" t="s">
        <v>11255</v>
      </c>
      <c r="B548" s="8" t="s">
        <v>14408</v>
      </c>
      <c r="C548" s="10">
        <v>2</v>
      </c>
      <c r="D548" s="8">
        <v>0</v>
      </c>
      <c r="E548" s="9" t="s">
        <v>11320</v>
      </c>
      <c r="F548" s="9" t="s">
        <v>11319</v>
      </c>
      <c r="G548" s="8" t="s">
        <v>15224</v>
      </c>
      <c r="H548" s="8"/>
      <c r="I548" s="11">
        <v>0</v>
      </c>
      <c r="J548" s="8" t="s">
        <v>15225</v>
      </c>
      <c r="K548" s="8" t="s">
        <v>14413</v>
      </c>
      <c r="L548" s="9" t="s">
        <v>14414</v>
      </c>
      <c r="M548" s="12" t="s">
        <v>14467</v>
      </c>
    </row>
    <row r="549" customHeight="1" spans="1:13">
      <c r="A549" s="9" t="s">
        <v>11255</v>
      </c>
      <c r="B549" s="8" t="s">
        <v>14408</v>
      </c>
      <c r="C549" s="10">
        <v>2</v>
      </c>
      <c r="D549" s="8">
        <v>0</v>
      </c>
      <c r="E549" s="9" t="s">
        <v>11322</v>
      </c>
      <c r="F549" s="9" t="s">
        <v>11321</v>
      </c>
      <c r="G549" s="8" t="s">
        <v>15224</v>
      </c>
      <c r="H549" s="8"/>
      <c r="I549" s="11">
        <v>0</v>
      </c>
      <c r="J549" s="8" t="s">
        <v>15225</v>
      </c>
      <c r="K549" s="8" t="s">
        <v>14413</v>
      </c>
      <c r="L549" s="9" t="s">
        <v>14414</v>
      </c>
      <c r="M549" s="12" t="s">
        <v>14424</v>
      </c>
    </row>
    <row r="550" customHeight="1" spans="1:13">
      <c r="A550" s="9" t="s">
        <v>11255</v>
      </c>
      <c r="B550" s="8" t="s">
        <v>14408</v>
      </c>
      <c r="C550" s="10">
        <v>2</v>
      </c>
      <c r="D550" s="8">
        <v>0</v>
      </c>
      <c r="E550" s="9" t="s">
        <v>11324</v>
      </c>
      <c r="F550" s="9" t="s">
        <v>11323</v>
      </c>
      <c r="G550" s="8" t="s">
        <v>15224</v>
      </c>
      <c r="H550" s="8"/>
      <c r="I550" s="11">
        <v>0</v>
      </c>
      <c r="J550" s="8" t="s">
        <v>15225</v>
      </c>
      <c r="K550" s="8" t="s">
        <v>14413</v>
      </c>
      <c r="L550" s="9" t="s">
        <v>14414</v>
      </c>
      <c r="M550" s="12" t="s">
        <v>14459</v>
      </c>
    </row>
    <row r="551" customHeight="1" spans="1:13">
      <c r="A551" s="9" t="s">
        <v>11255</v>
      </c>
      <c r="B551" s="8" t="s">
        <v>14408</v>
      </c>
      <c r="C551" s="10">
        <v>2</v>
      </c>
      <c r="D551" s="8">
        <v>0</v>
      </c>
      <c r="E551" s="9" t="s">
        <v>11381</v>
      </c>
      <c r="F551" s="9" t="s">
        <v>11380</v>
      </c>
      <c r="G551" s="8" t="s">
        <v>15224</v>
      </c>
      <c r="H551" s="8"/>
      <c r="I551" s="11">
        <v>0</v>
      </c>
      <c r="J551" s="8" t="s">
        <v>15225</v>
      </c>
      <c r="K551" s="8" t="s">
        <v>14413</v>
      </c>
      <c r="L551" s="9" t="s">
        <v>14430</v>
      </c>
      <c r="M551" s="12" t="s">
        <v>14515</v>
      </c>
    </row>
    <row r="552" customHeight="1" spans="1:13">
      <c r="A552" s="9" t="s">
        <v>11255</v>
      </c>
      <c r="B552" s="8" t="s">
        <v>14408</v>
      </c>
      <c r="C552" s="10">
        <v>2</v>
      </c>
      <c r="D552" s="8">
        <v>0</v>
      </c>
      <c r="E552" s="9" t="s">
        <v>11334</v>
      </c>
      <c r="F552" s="9" t="s">
        <v>11333</v>
      </c>
      <c r="G552" s="8" t="s">
        <v>15224</v>
      </c>
      <c r="H552" s="8"/>
      <c r="I552" s="11">
        <v>0</v>
      </c>
      <c r="J552" s="8" t="s">
        <v>15225</v>
      </c>
      <c r="K552" s="8" t="s">
        <v>14413</v>
      </c>
      <c r="L552" s="9" t="s">
        <v>14414</v>
      </c>
      <c r="M552" s="12" t="s">
        <v>14496</v>
      </c>
    </row>
    <row r="553" customHeight="1" spans="1:13">
      <c r="A553" s="9" t="s">
        <v>11255</v>
      </c>
      <c r="B553" s="8" t="s">
        <v>14408</v>
      </c>
      <c r="C553" s="10">
        <v>2</v>
      </c>
      <c r="D553" s="8">
        <v>0</v>
      </c>
      <c r="E553" s="9" t="s">
        <v>11389</v>
      </c>
      <c r="F553" s="9" t="s">
        <v>11388</v>
      </c>
      <c r="G553" s="8" t="s">
        <v>15224</v>
      </c>
      <c r="H553" s="8"/>
      <c r="I553" s="11">
        <v>0</v>
      </c>
      <c r="J553" s="8" t="s">
        <v>15225</v>
      </c>
      <c r="K553" s="8" t="s">
        <v>14413</v>
      </c>
      <c r="L553" s="9" t="s">
        <v>14414</v>
      </c>
      <c r="M553" s="12" t="s">
        <v>14590</v>
      </c>
    </row>
    <row r="554" customHeight="1" spans="1:13">
      <c r="A554" s="9" t="s">
        <v>11255</v>
      </c>
      <c r="B554" s="8" t="s">
        <v>14408</v>
      </c>
      <c r="C554" s="10">
        <v>2</v>
      </c>
      <c r="D554" s="8">
        <v>0</v>
      </c>
      <c r="E554" s="9" t="s">
        <v>11338</v>
      </c>
      <c r="F554" s="9" t="s">
        <v>11337</v>
      </c>
      <c r="G554" s="8" t="s">
        <v>15224</v>
      </c>
      <c r="H554" s="8"/>
      <c r="I554" s="11">
        <v>0</v>
      </c>
      <c r="J554" s="8" t="s">
        <v>15225</v>
      </c>
      <c r="K554" s="8" t="s">
        <v>14413</v>
      </c>
      <c r="L554" s="9" t="s">
        <v>14414</v>
      </c>
      <c r="M554" s="12" t="s">
        <v>14583</v>
      </c>
    </row>
    <row r="555" customHeight="1" spans="1:13">
      <c r="A555" s="9" t="s">
        <v>11255</v>
      </c>
      <c r="B555" s="8" t="s">
        <v>14408</v>
      </c>
      <c r="C555" s="10">
        <v>2</v>
      </c>
      <c r="D555" s="8">
        <v>0</v>
      </c>
      <c r="E555" s="9" t="s">
        <v>11393</v>
      </c>
      <c r="F555" s="9" t="s">
        <v>11392</v>
      </c>
      <c r="G555" s="8" t="s">
        <v>15224</v>
      </c>
      <c r="H555" s="8"/>
      <c r="I555" s="11">
        <v>0</v>
      </c>
      <c r="J555" s="8" t="s">
        <v>15225</v>
      </c>
      <c r="K555" s="8" t="s">
        <v>14413</v>
      </c>
      <c r="L555" s="9" t="s">
        <v>14414</v>
      </c>
      <c r="M555" s="12" t="s">
        <v>14415</v>
      </c>
    </row>
    <row r="556" customHeight="1" spans="1:13">
      <c r="A556" s="9" t="s">
        <v>11340</v>
      </c>
      <c r="B556" s="8" t="s">
        <v>14408</v>
      </c>
      <c r="C556" s="10">
        <v>2</v>
      </c>
      <c r="D556" s="8">
        <v>0</v>
      </c>
      <c r="E556" s="9" t="s">
        <v>11256</v>
      </c>
      <c r="F556" s="9" t="s">
        <v>11254</v>
      </c>
      <c r="G556" s="8" t="s">
        <v>15224</v>
      </c>
      <c r="H556" s="8"/>
      <c r="I556" s="11">
        <v>0</v>
      </c>
      <c r="J556" s="8" t="s">
        <v>15225</v>
      </c>
      <c r="K556" s="8" t="s">
        <v>14413</v>
      </c>
      <c r="L556" s="9" t="s">
        <v>14539</v>
      </c>
      <c r="M556" s="12" t="s">
        <v>14882</v>
      </c>
    </row>
    <row r="557" customHeight="1" spans="1:13">
      <c r="A557" s="9" t="s">
        <v>11340</v>
      </c>
      <c r="B557" s="8" t="s">
        <v>14408</v>
      </c>
      <c r="C557" s="10">
        <v>2</v>
      </c>
      <c r="D557" s="8">
        <v>0</v>
      </c>
      <c r="E557" s="9" t="s">
        <v>11262</v>
      </c>
      <c r="F557" s="9" t="s">
        <v>11261</v>
      </c>
      <c r="G557" s="8" t="s">
        <v>15224</v>
      </c>
      <c r="H557" s="8"/>
      <c r="I557" s="11">
        <v>0</v>
      </c>
      <c r="J557" s="8" t="s">
        <v>15225</v>
      </c>
      <c r="K557" s="8" t="s">
        <v>14413</v>
      </c>
      <c r="L557" s="9" t="s">
        <v>14414</v>
      </c>
      <c r="M557" s="12" t="s">
        <v>14590</v>
      </c>
    </row>
    <row r="558" customHeight="1" spans="1:13">
      <c r="A558" s="9" t="s">
        <v>11340</v>
      </c>
      <c r="B558" s="8" t="s">
        <v>14408</v>
      </c>
      <c r="C558" s="10">
        <v>2</v>
      </c>
      <c r="D558" s="8">
        <v>0</v>
      </c>
      <c r="E558" s="9" t="s">
        <v>11266</v>
      </c>
      <c r="F558" s="9" t="s">
        <v>11265</v>
      </c>
      <c r="G558" s="8" t="s">
        <v>15224</v>
      </c>
      <c r="H558" s="8"/>
      <c r="I558" s="11">
        <v>0</v>
      </c>
      <c r="J558" s="8" t="s">
        <v>15225</v>
      </c>
      <c r="K558" s="8" t="s">
        <v>14413</v>
      </c>
      <c r="L558" s="9" t="s">
        <v>14750</v>
      </c>
      <c r="M558" s="12" t="s">
        <v>14930</v>
      </c>
    </row>
    <row r="559" customHeight="1" spans="1:13">
      <c r="A559" s="9" t="s">
        <v>11340</v>
      </c>
      <c r="B559" s="8" t="s">
        <v>14408</v>
      </c>
      <c r="C559" s="10">
        <v>2</v>
      </c>
      <c r="D559" s="8">
        <v>0</v>
      </c>
      <c r="E559" s="9" t="s">
        <v>11345</v>
      </c>
      <c r="F559" s="9" t="s">
        <v>11344</v>
      </c>
      <c r="G559" s="8" t="s">
        <v>15224</v>
      </c>
      <c r="H559" s="8"/>
      <c r="I559" s="11">
        <v>0</v>
      </c>
      <c r="J559" s="8" t="s">
        <v>15225</v>
      </c>
      <c r="K559" s="8" t="s">
        <v>14413</v>
      </c>
      <c r="L559" s="9" t="s">
        <v>14414</v>
      </c>
      <c r="M559" s="12" t="s">
        <v>14487</v>
      </c>
    </row>
    <row r="560" customHeight="1" spans="1:13">
      <c r="A560" s="9" t="s">
        <v>11340</v>
      </c>
      <c r="B560" s="8" t="s">
        <v>14408</v>
      </c>
      <c r="C560" s="10">
        <v>2</v>
      </c>
      <c r="D560" s="8">
        <v>0</v>
      </c>
      <c r="E560" s="9" t="s">
        <v>11347</v>
      </c>
      <c r="F560" s="9" t="s">
        <v>11346</v>
      </c>
      <c r="G560" s="8" t="s">
        <v>15224</v>
      </c>
      <c r="H560" s="8"/>
      <c r="I560" s="11">
        <v>0</v>
      </c>
      <c r="J560" s="8" t="s">
        <v>15225</v>
      </c>
      <c r="K560" s="8" t="s">
        <v>14413</v>
      </c>
      <c r="L560" s="9" t="s">
        <v>14414</v>
      </c>
      <c r="M560" s="12" t="s">
        <v>14418</v>
      </c>
    </row>
    <row r="561" customHeight="1" spans="1:13">
      <c r="A561" s="9" t="s">
        <v>11340</v>
      </c>
      <c r="B561" s="8" t="s">
        <v>14408</v>
      </c>
      <c r="C561" s="10">
        <v>2</v>
      </c>
      <c r="D561" s="8">
        <v>0</v>
      </c>
      <c r="E561" s="9" t="s">
        <v>11349</v>
      </c>
      <c r="F561" s="9" t="s">
        <v>11348</v>
      </c>
      <c r="G561" s="8" t="s">
        <v>15224</v>
      </c>
      <c r="H561" s="8"/>
      <c r="I561" s="11">
        <v>0</v>
      </c>
      <c r="J561" s="8" t="s">
        <v>15225</v>
      </c>
      <c r="K561" s="8" t="s">
        <v>14413</v>
      </c>
      <c r="L561" s="9" t="s">
        <v>14414</v>
      </c>
      <c r="M561" s="12" t="s">
        <v>14427</v>
      </c>
    </row>
    <row r="562" customHeight="1" spans="1:13">
      <c r="A562" s="9" t="s">
        <v>11340</v>
      </c>
      <c r="B562" s="8" t="s">
        <v>14408</v>
      </c>
      <c r="C562" s="10">
        <v>2</v>
      </c>
      <c r="D562" s="8">
        <v>0</v>
      </c>
      <c r="E562" s="9" t="s">
        <v>11355</v>
      </c>
      <c r="F562" s="9" t="s">
        <v>11354</v>
      </c>
      <c r="G562" s="8" t="s">
        <v>15224</v>
      </c>
      <c r="H562" s="8"/>
      <c r="I562" s="11">
        <v>0</v>
      </c>
      <c r="J562" s="8" t="s">
        <v>15225</v>
      </c>
      <c r="K562" s="8" t="s">
        <v>14413</v>
      </c>
      <c r="L562" s="9" t="s">
        <v>14414</v>
      </c>
      <c r="M562" s="12" t="s">
        <v>14479</v>
      </c>
    </row>
    <row r="563" customHeight="1" spans="1:13">
      <c r="A563" s="9" t="s">
        <v>11340</v>
      </c>
      <c r="B563" s="8" t="s">
        <v>14408</v>
      </c>
      <c r="C563" s="10">
        <v>2</v>
      </c>
      <c r="D563" s="8">
        <v>0</v>
      </c>
      <c r="E563" s="9" t="s">
        <v>11272</v>
      </c>
      <c r="F563" s="9" t="s">
        <v>11271</v>
      </c>
      <c r="G563" s="8" t="s">
        <v>15224</v>
      </c>
      <c r="H563" s="8"/>
      <c r="I563" s="11">
        <v>0</v>
      </c>
      <c r="J563" s="8" t="s">
        <v>15225</v>
      </c>
      <c r="K563" s="8" t="s">
        <v>14413</v>
      </c>
      <c r="L563" s="9" t="s">
        <v>14414</v>
      </c>
      <c r="M563" s="12" t="s">
        <v>14583</v>
      </c>
    </row>
    <row r="564" customHeight="1" spans="1:13">
      <c r="A564" s="9" t="s">
        <v>11340</v>
      </c>
      <c r="B564" s="8" t="s">
        <v>14408</v>
      </c>
      <c r="C564" s="10">
        <v>2</v>
      </c>
      <c r="D564" s="8">
        <v>0</v>
      </c>
      <c r="E564" s="9" t="s">
        <v>11274</v>
      </c>
      <c r="F564" s="9" t="s">
        <v>11273</v>
      </c>
      <c r="G564" s="8" t="s">
        <v>15224</v>
      </c>
      <c r="H564" s="8"/>
      <c r="I564" s="11">
        <v>0</v>
      </c>
      <c r="J564" s="8" t="s">
        <v>15225</v>
      </c>
      <c r="K564" s="8" t="s">
        <v>14413</v>
      </c>
      <c r="L564" s="9" t="s">
        <v>14414</v>
      </c>
      <c r="M564" s="12" t="s">
        <v>14418</v>
      </c>
    </row>
    <row r="565" customHeight="1" spans="1:13">
      <c r="A565" s="9" t="s">
        <v>11340</v>
      </c>
      <c r="B565" s="8" t="s">
        <v>14408</v>
      </c>
      <c r="C565" s="10">
        <v>2</v>
      </c>
      <c r="D565" s="8">
        <v>0</v>
      </c>
      <c r="E565" s="9" t="s">
        <v>11357</v>
      </c>
      <c r="F565" s="9" t="s">
        <v>11356</v>
      </c>
      <c r="G565" s="8" t="s">
        <v>15224</v>
      </c>
      <c r="H565" s="8"/>
      <c r="I565" s="11">
        <v>0</v>
      </c>
      <c r="J565" s="8" t="s">
        <v>15225</v>
      </c>
      <c r="K565" s="8" t="s">
        <v>14413</v>
      </c>
      <c r="L565" s="9" t="s">
        <v>14414</v>
      </c>
      <c r="M565" s="12" t="s">
        <v>14434</v>
      </c>
    </row>
    <row r="566" customHeight="1" spans="1:13">
      <c r="A566" s="9" t="s">
        <v>11340</v>
      </c>
      <c r="B566" s="8" t="s">
        <v>14408</v>
      </c>
      <c r="C566" s="10">
        <v>2</v>
      </c>
      <c r="D566" s="8">
        <v>0</v>
      </c>
      <c r="E566" s="9" t="s">
        <v>11359</v>
      </c>
      <c r="F566" s="9" t="s">
        <v>11358</v>
      </c>
      <c r="G566" s="8" t="s">
        <v>15224</v>
      </c>
      <c r="H566" s="8"/>
      <c r="I566" s="11">
        <v>0</v>
      </c>
      <c r="J566" s="8" t="s">
        <v>15225</v>
      </c>
      <c r="K566" s="8" t="s">
        <v>14413</v>
      </c>
      <c r="L566" s="9" t="s">
        <v>14414</v>
      </c>
      <c r="M566" s="12" t="s">
        <v>14470</v>
      </c>
    </row>
    <row r="567" customHeight="1" spans="1:13">
      <c r="A567" s="9" t="s">
        <v>11340</v>
      </c>
      <c r="B567" s="8" t="s">
        <v>14408</v>
      </c>
      <c r="C567" s="10">
        <v>2</v>
      </c>
      <c r="D567" s="8">
        <v>0</v>
      </c>
      <c r="E567" s="9" t="s">
        <v>11361</v>
      </c>
      <c r="F567" s="9" t="s">
        <v>11360</v>
      </c>
      <c r="G567" s="8" t="s">
        <v>15224</v>
      </c>
      <c r="H567" s="8"/>
      <c r="I567" s="11">
        <v>0</v>
      </c>
      <c r="J567" s="8" t="s">
        <v>15225</v>
      </c>
      <c r="K567" s="8" t="s">
        <v>14413</v>
      </c>
      <c r="L567" s="9" t="s">
        <v>14414</v>
      </c>
      <c r="M567" s="12" t="s">
        <v>14487</v>
      </c>
    </row>
    <row r="568" customHeight="1" spans="1:13">
      <c r="A568" s="9" t="s">
        <v>11340</v>
      </c>
      <c r="B568" s="8" t="s">
        <v>14408</v>
      </c>
      <c r="C568" s="10">
        <v>2</v>
      </c>
      <c r="D568" s="8">
        <v>0</v>
      </c>
      <c r="E568" s="9" t="s">
        <v>11276</v>
      </c>
      <c r="F568" s="9" t="s">
        <v>11275</v>
      </c>
      <c r="G568" s="8" t="s">
        <v>15224</v>
      </c>
      <c r="H568" s="8"/>
      <c r="I568" s="11">
        <v>0</v>
      </c>
      <c r="J568" s="8" t="s">
        <v>15225</v>
      </c>
      <c r="K568" s="8" t="s">
        <v>14413</v>
      </c>
      <c r="L568" s="9" t="s">
        <v>14414</v>
      </c>
      <c r="M568" s="12" t="s">
        <v>14424</v>
      </c>
    </row>
    <row r="569" customHeight="1" spans="1:13">
      <c r="A569" s="9" t="s">
        <v>11340</v>
      </c>
      <c r="B569" s="8" t="s">
        <v>14408</v>
      </c>
      <c r="C569" s="10">
        <v>2</v>
      </c>
      <c r="D569" s="8">
        <v>0</v>
      </c>
      <c r="E569" s="9" t="s">
        <v>11278</v>
      </c>
      <c r="F569" s="9" t="s">
        <v>11277</v>
      </c>
      <c r="G569" s="8" t="s">
        <v>15224</v>
      </c>
      <c r="H569" s="8"/>
      <c r="I569" s="11">
        <v>0</v>
      </c>
      <c r="J569" s="8" t="s">
        <v>15225</v>
      </c>
      <c r="K569" s="8" t="s">
        <v>14413</v>
      </c>
      <c r="L569" s="9" t="s">
        <v>14414</v>
      </c>
      <c r="M569" s="12" t="s">
        <v>14555</v>
      </c>
    </row>
    <row r="570" customHeight="1" spans="1:13">
      <c r="A570" s="9" t="s">
        <v>11340</v>
      </c>
      <c r="B570" s="8" t="s">
        <v>14408</v>
      </c>
      <c r="C570" s="10">
        <v>2</v>
      </c>
      <c r="D570" s="8">
        <v>0</v>
      </c>
      <c r="E570" s="9" t="s">
        <v>11363</v>
      </c>
      <c r="F570" s="9" t="s">
        <v>11362</v>
      </c>
      <c r="G570" s="8" t="s">
        <v>15224</v>
      </c>
      <c r="H570" s="8"/>
      <c r="I570" s="11">
        <v>0</v>
      </c>
      <c r="J570" s="8" t="s">
        <v>15225</v>
      </c>
      <c r="K570" s="8" t="s">
        <v>14413</v>
      </c>
      <c r="L570" s="9" t="s">
        <v>14414</v>
      </c>
      <c r="M570" s="12" t="s">
        <v>14418</v>
      </c>
    </row>
    <row r="571" customHeight="1" spans="1:13">
      <c r="A571" s="9" t="s">
        <v>11340</v>
      </c>
      <c r="B571" s="8" t="s">
        <v>14408</v>
      </c>
      <c r="C571" s="10">
        <v>2</v>
      </c>
      <c r="D571" s="8">
        <v>0</v>
      </c>
      <c r="E571" s="9" t="s">
        <v>11306</v>
      </c>
      <c r="F571" s="9" t="s">
        <v>11305</v>
      </c>
      <c r="G571" s="8" t="s">
        <v>15224</v>
      </c>
      <c r="H571" s="8"/>
      <c r="I571" s="11">
        <v>0</v>
      </c>
      <c r="J571" s="8" t="s">
        <v>15225</v>
      </c>
      <c r="K571" s="8" t="s">
        <v>14413</v>
      </c>
      <c r="L571" s="9" t="s">
        <v>14490</v>
      </c>
      <c r="M571" s="12" t="s">
        <v>14612</v>
      </c>
    </row>
    <row r="572" customHeight="1" spans="1:13">
      <c r="A572" s="9" t="s">
        <v>11340</v>
      </c>
      <c r="B572" s="8" t="s">
        <v>14408</v>
      </c>
      <c r="C572" s="10">
        <v>2</v>
      </c>
      <c r="D572" s="8">
        <v>0</v>
      </c>
      <c r="E572" s="9" t="s">
        <v>11308</v>
      </c>
      <c r="F572" s="9" t="s">
        <v>11307</v>
      </c>
      <c r="G572" s="8" t="s">
        <v>15224</v>
      </c>
      <c r="H572" s="8"/>
      <c r="I572" s="11">
        <v>0</v>
      </c>
      <c r="J572" s="8" t="s">
        <v>15225</v>
      </c>
      <c r="K572" s="8" t="s">
        <v>14413</v>
      </c>
      <c r="L572" s="9" t="s">
        <v>14414</v>
      </c>
      <c r="M572" s="12" t="s">
        <v>14496</v>
      </c>
    </row>
    <row r="573" customHeight="1" spans="1:13">
      <c r="A573" s="9" t="s">
        <v>11340</v>
      </c>
      <c r="B573" s="8" t="s">
        <v>14408</v>
      </c>
      <c r="C573" s="10">
        <v>2</v>
      </c>
      <c r="D573" s="8">
        <v>0</v>
      </c>
      <c r="E573" s="9" t="s">
        <v>11310</v>
      </c>
      <c r="F573" s="9" t="s">
        <v>11309</v>
      </c>
      <c r="G573" s="8" t="s">
        <v>15224</v>
      </c>
      <c r="H573" s="8"/>
      <c r="I573" s="11">
        <v>0</v>
      </c>
      <c r="J573" s="8" t="s">
        <v>15225</v>
      </c>
      <c r="K573" s="8" t="s">
        <v>14413</v>
      </c>
      <c r="L573" s="9" t="s">
        <v>14414</v>
      </c>
      <c r="M573" s="12" t="s">
        <v>14462</v>
      </c>
    </row>
    <row r="574" customHeight="1" spans="1:13">
      <c r="A574" s="9" t="s">
        <v>11340</v>
      </c>
      <c r="B574" s="8" t="s">
        <v>14408</v>
      </c>
      <c r="C574" s="10">
        <v>2</v>
      </c>
      <c r="D574" s="8">
        <v>0</v>
      </c>
      <c r="E574" s="9" t="s">
        <v>11312</v>
      </c>
      <c r="F574" s="9" t="s">
        <v>11311</v>
      </c>
      <c r="G574" s="8" t="s">
        <v>15224</v>
      </c>
      <c r="H574" s="8"/>
      <c r="I574" s="11">
        <v>0</v>
      </c>
      <c r="J574" s="8" t="s">
        <v>15225</v>
      </c>
      <c r="K574" s="8" t="s">
        <v>14413</v>
      </c>
      <c r="L574" s="9" t="s">
        <v>14414</v>
      </c>
      <c r="M574" s="12" t="s">
        <v>14434</v>
      </c>
    </row>
    <row r="575" customHeight="1" spans="1:13">
      <c r="A575" s="9" t="s">
        <v>11340</v>
      </c>
      <c r="B575" s="8" t="s">
        <v>14408</v>
      </c>
      <c r="C575" s="10">
        <v>2</v>
      </c>
      <c r="D575" s="8">
        <v>0</v>
      </c>
      <c r="E575" s="9" t="s">
        <v>11379</v>
      </c>
      <c r="F575" s="9" t="s">
        <v>11378</v>
      </c>
      <c r="G575" s="8" t="s">
        <v>15224</v>
      </c>
      <c r="H575" s="8"/>
      <c r="I575" s="11">
        <v>0</v>
      </c>
      <c r="J575" s="8" t="s">
        <v>15225</v>
      </c>
      <c r="K575" s="8" t="s">
        <v>14413</v>
      </c>
      <c r="L575" s="9" t="s">
        <v>14414</v>
      </c>
      <c r="M575" s="12" t="s">
        <v>14418</v>
      </c>
    </row>
    <row r="576" customHeight="1" spans="1:13">
      <c r="A576" s="9" t="s">
        <v>11340</v>
      </c>
      <c r="B576" s="8" t="s">
        <v>14408</v>
      </c>
      <c r="C576" s="10">
        <v>2</v>
      </c>
      <c r="D576" s="8">
        <v>0</v>
      </c>
      <c r="E576" s="9" t="s">
        <v>11314</v>
      </c>
      <c r="F576" s="9" t="s">
        <v>11313</v>
      </c>
      <c r="G576" s="8" t="s">
        <v>15224</v>
      </c>
      <c r="H576" s="8"/>
      <c r="I576" s="11">
        <v>0</v>
      </c>
      <c r="J576" s="8" t="s">
        <v>15225</v>
      </c>
      <c r="K576" s="8" t="s">
        <v>14413</v>
      </c>
      <c r="L576" s="9" t="s">
        <v>14414</v>
      </c>
      <c r="M576" s="12" t="s">
        <v>14496</v>
      </c>
    </row>
    <row r="577" customHeight="1" spans="1:13">
      <c r="A577" s="9" t="s">
        <v>11340</v>
      </c>
      <c r="B577" s="8" t="s">
        <v>14408</v>
      </c>
      <c r="C577" s="10">
        <v>2</v>
      </c>
      <c r="D577" s="8">
        <v>0</v>
      </c>
      <c r="E577" s="9" t="s">
        <v>11316</v>
      </c>
      <c r="F577" s="9" t="s">
        <v>11315</v>
      </c>
      <c r="G577" s="8" t="s">
        <v>15224</v>
      </c>
      <c r="H577" s="8"/>
      <c r="I577" s="11">
        <v>0</v>
      </c>
      <c r="J577" s="8" t="s">
        <v>15225</v>
      </c>
      <c r="K577" s="8" t="s">
        <v>14413</v>
      </c>
      <c r="L577" s="9" t="s">
        <v>14414</v>
      </c>
      <c r="M577" s="12" t="s">
        <v>14443</v>
      </c>
    </row>
    <row r="578" customHeight="1" spans="1:13">
      <c r="A578" s="9" t="s">
        <v>11340</v>
      </c>
      <c r="B578" s="8" t="s">
        <v>14408</v>
      </c>
      <c r="C578" s="10">
        <v>2</v>
      </c>
      <c r="D578" s="8">
        <v>0</v>
      </c>
      <c r="E578" s="9" t="s">
        <v>9702</v>
      </c>
      <c r="F578" s="9" t="s">
        <v>9700</v>
      </c>
      <c r="G578" s="8" t="s">
        <v>15224</v>
      </c>
      <c r="H578" s="8"/>
      <c r="I578" s="11">
        <v>0</v>
      </c>
      <c r="J578" s="8" t="s">
        <v>15225</v>
      </c>
      <c r="K578" s="8" t="s">
        <v>14413</v>
      </c>
      <c r="L578" s="9" t="s">
        <v>14490</v>
      </c>
      <c r="M578" s="12" t="s">
        <v>15232</v>
      </c>
    </row>
    <row r="579" customHeight="1" spans="1:13">
      <c r="A579" s="9" t="s">
        <v>11340</v>
      </c>
      <c r="B579" s="8" t="s">
        <v>14408</v>
      </c>
      <c r="C579" s="10">
        <v>2</v>
      </c>
      <c r="D579" s="8">
        <v>0</v>
      </c>
      <c r="E579" s="9" t="s">
        <v>11383</v>
      </c>
      <c r="F579" s="9" t="s">
        <v>11382</v>
      </c>
      <c r="G579" s="8" t="s">
        <v>15224</v>
      </c>
      <c r="H579" s="8"/>
      <c r="I579" s="11">
        <v>0</v>
      </c>
      <c r="J579" s="8" t="s">
        <v>15225</v>
      </c>
      <c r="K579" s="8" t="s">
        <v>14413</v>
      </c>
      <c r="L579" s="9" t="s">
        <v>14414</v>
      </c>
      <c r="M579" s="12" t="s">
        <v>14434</v>
      </c>
    </row>
    <row r="580" customHeight="1" spans="1:13">
      <c r="A580" s="9" t="s">
        <v>11340</v>
      </c>
      <c r="B580" s="8" t="s">
        <v>14408</v>
      </c>
      <c r="C580" s="10">
        <v>2</v>
      </c>
      <c r="D580" s="8">
        <v>0</v>
      </c>
      <c r="E580" s="9" t="s">
        <v>11326</v>
      </c>
      <c r="F580" s="9" t="s">
        <v>11325</v>
      </c>
      <c r="G580" s="8" t="s">
        <v>15224</v>
      </c>
      <c r="H580" s="8"/>
      <c r="I580" s="11">
        <v>0</v>
      </c>
      <c r="J580" s="8" t="s">
        <v>15225</v>
      </c>
      <c r="K580" s="8" t="s">
        <v>14413</v>
      </c>
      <c r="L580" s="9" t="s">
        <v>14430</v>
      </c>
      <c r="M580" s="12" t="s">
        <v>15186</v>
      </c>
    </row>
    <row r="581" customHeight="1" spans="1:13">
      <c r="A581" s="9" t="s">
        <v>11340</v>
      </c>
      <c r="B581" s="8" t="s">
        <v>14408</v>
      </c>
      <c r="C581" s="10">
        <v>2</v>
      </c>
      <c r="D581" s="8">
        <v>0</v>
      </c>
      <c r="E581" s="9" t="s">
        <v>11328</v>
      </c>
      <c r="F581" s="9" t="s">
        <v>11327</v>
      </c>
      <c r="G581" s="8" t="s">
        <v>15224</v>
      </c>
      <c r="H581" s="8"/>
      <c r="I581" s="11">
        <v>0</v>
      </c>
      <c r="J581" s="8" t="s">
        <v>15225</v>
      </c>
      <c r="K581" s="8" t="s">
        <v>14413</v>
      </c>
      <c r="L581" s="9" t="s">
        <v>14414</v>
      </c>
      <c r="M581" s="12" t="s">
        <v>14459</v>
      </c>
    </row>
    <row r="582" customHeight="1" spans="1:13">
      <c r="A582" s="9" t="s">
        <v>11340</v>
      </c>
      <c r="B582" s="8" t="s">
        <v>14408</v>
      </c>
      <c r="C582" s="10">
        <v>2</v>
      </c>
      <c r="D582" s="8">
        <v>0</v>
      </c>
      <c r="E582" s="9" t="s">
        <v>11385</v>
      </c>
      <c r="F582" s="9" t="s">
        <v>11384</v>
      </c>
      <c r="G582" s="8" t="s">
        <v>15224</v>
      </c>
      <c r="H582" s="8"/>
      <c r="I582" s="11">
        <v>0</v>
      </c>
      <c r="J582" s="8" t="s">
        <v>15225</v>
      </c>
      <c r="K582" s="8" t="s">
        <v>14413</v>
      </c>
      <c r="L582" s="9" t="s">
        <v>14430</v>
      </c>
      <c r="M582" s="12" t="s">
        <v>14625</v>
      </c>
    </row>
    <row r="583" customHeight="1" spans="1:13">
      <c r="A583" s="9" t="s">
        <v>11340</v>
      </c>
      <c r="B583" s="8" t="s">
        <v>14408</v>
      </c>
      <c r="C583" s="10">
        <v>2</v>
      </c>
      <c r="D583" s="8">
        <v>0</v>
      </c>
      <c r="E583" s="9" t="s">
        <v>11330</v>
      </c>
      <c r="F583" s="9" t="s">
        <v>11329</v>
      </c>
      <c r="G583" s="8" t="s">
        <v>15224</v>
      </c>
      <c r="H583" s="8"/>
      <c r="I583" s="11">
        <v>0</v>
      </c>
      <c r="J583" s="8" t="s">
        <v>15225</v>
      </c>
      <c r="K583" s="8" t="s">
        <v>14413</v>
      </c>
      <c r="L583" s="9" t="s">
        <v>14430</v>
      </c>
      <c r="M583" s="12" t="s">
        <v>14820</v>
      </c>
    </row>
    <row r="584" customHeight="1" spans="1:13">
      <c r="A584" s="9" t="s">
        <v>11340</v>
      </c>
      <c r="B584" s="8" t="s">
        <v>14408</v>
      </c>
      <c r="C584" s="10">
        <v>2</v>
      </c>
      <c r="D584" s="8">
        <v>0</v>
      </c>
      <c r="E584" s="9" t="s">
        <v>11387</v>
      </c>
      <c r="F584" s="9" t="s">
        <v>11386</v>
      </c>
      <c r="G584" s="8" t="s">
        <v>15224</v>
      </c>
      <c r="H584" s="8"/>
      <c r="I584" s="11">
        <v>0</v>
      </c>
      <c r="J584" s="8" t="s">
        <v>15225</v>
      </c>
      <c r="K584" s="8" t="s">
        <v>14413</v>
      </c>
      <c r="L584" s="9" t="s">
        <v>14414</v>
      </c>
      <c r="M584" s="12" t="s">
        <v>14462</v>
      </c>
    </row>
    <row r="585" customHeight="1" spans="1:13">
      <c r="A585" s="9" t="s">
        <v>11340</v>
      </c>
      <c r="B585" s="8" t="s">
        <v>14408</v>
      </c>
      <c r="C585" s="10">
        <v>2</v>
      </c>
      <c r="D585" s="8">
        <v>0</v>
      </c>
      <c r="E585" s="9" t="s">
        <v>11332</v>
      </c>
      <c r="F585" s="9" t="s">
        <v>11331</v>
      </c>
      <c r="G585" s="8" t="s">
        <v>15224</v>
      </c>
      <c r="H585" s="8"/>
      <c r="I585" s="11">
        <v>0</v>
      </c>
      <c r="J585" s="8" t="s">
        <v>15225</v>
      </c>
      <c r="K585" s="8" t="s">
        <v>14413</v>
      </c>
      <c r="L585" s="9" t="s">
        <v>14414</v>
      </c>
      <c r="M585" s="12" t="s">
        <v>14421</v>
      </c>
    </row>
    <row r="586" customHeight="1" spans="1:13">
      <c r="A586" s="9" t="s">
        <v>11340</v>
      </c>
      <c r="B586" s="8" t="s">
        <v>14408</v>
      </c>
      <c r="C586" s="10">
        <v>2</v>
      </c>
      <c r="D586" s="8">
        <v>0</v>
      </c>
      <c r="E586" s="9" t="s">
        <v>11336</v>
      </c>
      <c r="F586" s="9" t="s">
        <v>11335</v>
      </c>
      <c r="G586" s="8" t="s">
        <v>15224</v>
      </c>
      <c r="H586" s="8"/>
      <c r="I586" s="11">
        <v>0</v>
      </c>
      <c r="J586" s="8" t="s">
        <v>15225</v>
      </c>
      <c r="K586" s="8" t="s">
        <v>14413</v>
      </c>
      <c r="L586" s="9" t="s">
        <v>14414</v>
      </c>
      <c r="M586" s="12" t="s">
        <v>14555</v>
      </c>
    </row>
    <row r="587" customHeight="1" spans="1:13">
      <c r="A587" s="9" t="s">
        <v>11340</v>
      </c>
      <c r="B587" s="8" t="s">
        <v>14408</v>
      </c>
      <c r="C587" s="10">
        <v>2</v>
      </c>
      <c r="D587" s="8">
        <v>0</v>
      </c>
      <c r="E587" s="9" t="s">
        <v>9584</v>
      </c>
      <c r="F587" s="9" t="s">
        <v>9583</v>
      </c>
      <c r="G587" s="8" t="s">
        <v>15224</v>
      </c>
      <c r="H587" s="8"/>
      <c r="I587" s="11">
        <v>0</v>
      </c>
      <c r="J587" s="8" t="s">
        <v>15225</v>
      </c>
      <c r="K587" s="8" t="s">
        <v>14413</v>
      </c>
      <c r="L587" s="9" t="s">
        <v>14414</v>
      </c>
      <c r="M587" s="12" t="s">
        <v>14446</v>
      </c>
    </row>
    <row r="588" customHeight="1" spans="1:13">
      <c r="A588" s="9" t="s">
        <v>11340</v>
      </c>
      <c r="B588" s="8" t="s">
        <v>14408</v>
      </c>
      <c r="C588" s="10">
        <v>2</v>
      </c>
      <c r="D588" s="8">
        <v>0</v>
      </c>
      <c r="E588" s="9" t="s">
        <v>12180</v>
      </c>
      <c r="F588" s="9" t="s">
        <v>12179</v>
      </c>
      <c r="G588" s="8" t="s">
        <v>15224</v>
      </c>
      <c r="H588" s="8"/>
      <c r="I588" s="11">
        <v>0</v>
      </c>
      <c r="J588" s="8" t="s">
        <v>15225</v>
      </c>
      <c r="K588" s="8" t="s">
        <v>14413</v>
      </c>
      <c r="L588" s="9" t="s">
        <v>14414</v>
      </c>
      <c r="M588" s="12" t="s">
        <v>14434</v>
      </c>
    </row>
    <row r="589" customHeight="1" spans="1:13">
      <c r="A589" s="9" t="s">
        <v>11340</v>
      </c>
      <c r="B589" s="8" t="s">
        <v>14408</v>
      </c>
      <c r="C589" s="10">
        <v>2</v>
      </c>
      <c r="D589" s="8">
        <v>0</v>
      </c>
      <c r="E589" s="9" t="s">
        <v>11391</v>
      </c>
      <c r="F589" s="9" t="s">
        <v>11390</v>
      </c>
      <c r="G589" s="8" t="s">
        <v>15224</v>
      </c>
      <c r="H589" s="8"/>
      <c r="I589" s="11">
        <v>0</v>
      </c>
      <c r="J589" s="8" t="s">
        <v>15225</v>
      </c>
      <c r="K589" s="8" t="s">
        <v>14413</v>
      </c>
      <c r="L589" s="9" t="s">
        <v>14414</v>
      </c>
      <c r="M589" s="12" t="s">
        <v>14459</v>
      </c>
    </row>
    <row r="590" customHeight="1" spans="1:13">
      <c r="A590" s="9" t="s">
        <v>15299</v>
      </c>
      <c r="B590" s="8" t="s">
        <v>14408</v>
      </c>
      <c r="C590" s="10">
        <v>2</v>
      </c>
      <c r="D590" s="8">
        <v>0</v>
      </c>
      <c r="E590" s="9" t="s">
        <v>15300</v>
      </c>
      <c r="F590" s="9" t="s">
        <v>15301</v>
      </c>
      <c r="G590" s="8" t="s">
        <v>14411</v>
      </c>
      <c r="H590" s="8"/>
      <c r="I590" s="11">
        <v>0</v>
      </c>
      <c r="J590" s="8" t="s">
        <v>14412</v>
      </c>
      <c r="K590" s="8" t="s">
        <v>14413</v>
      </c>
      <c r="L590" s="9" t="s">
        <v>14414</v>
      </c>
      <c r="M590" s="12" t="s">
        <v>14418</v>
      </c>
    </row>
    <row r="591" customHeight="1" spans="1:13">
      <c r="A591" s="9" t="s">
        <v>15299</v>
      </c>
      <c r="B591" s="8" t="s">
        <v>14408</v>
      </c>
      <c r="C591" s="10">
        <v>2</v>
      </c>
      <c r="D591" s="8">
        <v>0</v>
      </c>
      <c r="E591" s="9" t="s">
        <v>15302</v>
      </c>
      <c r="F591" s="9" t="s">
        <v>15303</v>
      </c>
      <c r="G591" s="8" t="s">
        <v>14411</v>
      </c>
      <c r="H591" s="8"/>
      <c r="I591" s="11">
        <v>0</v>
      </c>
      <c r="J591" s="8" t="s">
        <v>14412</v>
      </c>
      <c r="K591" s="8" t="s">
        <v>14413</v>
      </c>
      <c r="L591" s="9" t="s">
        <v>14414</v>
      </c>
      <c r="M591" s="12" t="s">
        <v>14590</v>
      </c>
    </row>
    <row r="592" customHeight="1" spans="1:13">
      <c r="A592" s="9" t="s">
        <v>15299</v>
      </c>
      <c r="B592" s="8" t="s">
        <v>14408</v>
      </c>
      <c r="C592" s="10">
        <v>2</v>
      </c>
      <c r="D592" s="8">
        <v>0</v>
      </c>
      <c r="E592" s="9" t="s">
        <v>15304</v>
      </c>
      <c r="F592" s="9" t="s">
        <v>15305</v>
      </c>
      <c r="G592" s="8" t="s">
        <v>14411</v>
      </c>
      <c r="H592" s="8"/>
      <c r="I592" s="11">
        <v>0</v>
      </c>
      <c r="J592" s="8" t="s">
        <v>14412</v>
      </c>
      <c r="K592" s="8" t="s">
        <v>14413</v>
      </c>
      <c r="L592" s="9" t="s">
        <v>14414</v>
      </c>
      <c r="M592" s="12" t="s">
        <v>14536</v>
      </c>
    </row>
    <row r="593" customHeight="1" spans="1:13">
      <c r="A593" s="9" t="s">
        <v>15299</v>
      </c>
      <c r="B593" s="8" t="s">
        <v>14408</v>
      </c>
      <c r="C593" s="10">
        <v>2</v>
      </c>
      <c r="D593" s="8">
        <v>0</v>
      </c>
      <c r="E593" s="9" t="s">
        <v>15306</v>
      </c>
      <c r="F593" s="9" t="s">
        <v>15307</v>
      </c>
      <c r="G593" s="8" t="s">
        <v>14411</v>
      </c>
      <c r="H593" s="8"/>
      <c r="I593" s="11">
        <v>0</v>
      </c>
      <c r="J593" s="8" t="s">
        <v>14412</v>
      </c>
      <c r="K593" s="8" t="s">
        <v>14413</v>
      </c>
      <c r="L593" s="9" t="s">
        <v>14490</v>
      </c>
      <c r="M593" s="12" t="s">
        <v>14518</v>
      </c>
    </row>
    <row r="594" customHeight="1" spans="1:13">
      <c r="A594" s="9" t="s">
        <v>15299</v>
      </c>
      <c r="B594" s="8" t="s">
        <v>14408</v>
      </c>
      <c r="C594" s="10">
        <v>2</v>
      </c>
      <c r="D594" s="8">
        <v>0</v>
      </c>
      <c r="E594" s="9" t="s">
        <v>15308</v>
      </c>
      <c r="F594" s="9" t="s">
        <v>15309</v>
      </c>
      <c r="G594" s="8" t="s">
        <v>14411</v>
      </c>
      <c r="H594" s="8"/>
      <c r="I594" s="11">
        <v>0</v>
      </c>
      <c r="J594" s="8" t="s">
        <v>14412</v>
      </c>
      <c r="K594" s="8" t="s">
        <v>14413</v>
      </c>
      <c r="L594" s="9" t="s">
        <v>14414</v>
      </c>
      <c r="M594" s="12" t="s">
        <v>14583</v>
      </c>
    </row>
    <row r="595" customHeight="1" spans="1:13">
      <c r="A595" s="9" t="s">
        <v>15299</v>
      </c>
      <c r="B595" s="8" t="s">
        <v>14408</v>
      </c>
      <c r="C595" s="10">
        <v>2</v>
      </c>
      <c r="D595" s="8">
        <v>0</v>
      </c>
      <c r="E595" s="9" t="s">
        <v>15310</v>
      </c>
      <c r="F595" s="9" t="s">
        <v>15311</v>
      </c>
      <c r="G595" s="8" t="s">
        <v>14411</v>
      </c>
      <c r="H595" s="8"/>
      <c r="I595" s="11">
        <v>0</v>
      </c>
      <c r="J595" s="8" t="s">
        <v>14412</v>
      </c>
      <c r="K595" s="8" t="s">
        <v>14413</v>
      </c>
      <c r="L595" s="9" t="s">
        <v>14414</v>
      </c>
      <c r="M595" s="12" t="s">
        <v>14496</v>
      </c>
    </row>
    <row r="596" customHeight="1" spans="1:13">
      <c r="A596" s="9" t="s">
        <v>15299</v>
      </c>
      <c r="B596" s="8" t="s">
        <v>14408</v>
      </c>
      <c r="C596" s="10">
        <v>2</v>
      </c>
      <c r="D596" s="8">
        <v>0</v>
      </c>
      <c r="E596" s="9" t="s">
        <v>15312</v>
      </c>
      <c r="F596" s="9" t="s">
        <v>15313</v>
      </c>
      <c r="G596" s="8" t="s">
        <v>14411</v>
      </c>
      <c r="H596" s="8"/>
      <c r="I596" s="11">
        <v>0</v>
      </c>
      <c r="J596" s="8" t="s">
        <v>14412</v>
      </c>
      <c r="K596" s="8" t="s">
        <v>14413</v>
      </c>
      <c r="L596" s="9" t="s">
        <v>14414</v>
      </c>
      <c r="M596" s="12" t="s">
        <v>14462</v>
      </c>
    </row>
    <row r="597" customHeight="1" spans="1:13">
      <c r="A597" s="9" t="s">
        <v>15299</v>
      </c>
      <c r="B597" s="8" t="s">
        <v>14408</v>
      </c>
      <c r="C597" s="10">
        <v>2</v>
      </c>
      <c r="D597" s="8">
        <v>0</v>
      </c>
      <c r="E597" s="9" t="s">
        <v>15314</v>
      </c>
      <c r="F597" s="9" t="s">
        <v>15315</v>
      </c>
      <c r="G597" s="8" t="s">
        <v>14411</v>
      </c>
      <c r="H597" s="8"/>
      <c r="I597" s="11">
        <v>0</v>
      </c>
      <c r="J597" s="8" t="s">
        <v>14412</v>
      </c>
      <c r="K597" s="8" t="s">
        <v>14413</v>
      </c>
      <c r="L597" s="9" t="s">
        <v>14414</v>
      </c>
      <c r="M597" s="12" t="s">
        <v>14459</v>
      </c>
    </row>
    <row r="598" customHeight="1" spans="1:13">
      <c r="A598" s="9" t="s">
        <v>15299</v>
      </c>
      <c r="B598" s="8" t="s">
        <v>14408</v>
      </c>
      <c r="C598" s="10">
        <v>2</v>
      </c>
      <c r="D598" s="8">
        <v>0</v>
      </c>
      <c r="E598" s="9" t="s">
        <v>15316</v>
      </c>
      <c r="F598" s="9" t="s">
        <v>15317</v>
      </c>
      <c r="G598" s="8" t="s">
        <v>14411</v>
      </c>
      <c r="H598" s="8"/>
      <c r="I598" s="11">
        <v>0</v>
      </c>
      <c r="J598" s="8" t="s">
        <v>14412</v>
      </c>
      <c r="K598" s="8" t="s">
        <v>14413</v>
      </c>
      <c r="L598" s="9" t="s">
        <v>14414</v>
      </c>
      <c r="M598" s="12" t="s">
        <v>14434</v>
      </c>
    </row>
    <row r="599" customHeight="1" spans="1:13">
      <c r="A599" s="9" t="s">
        <v>15299</v>
      </c>
      <c r="B599" s="8" t="s">
        <v>14408</v>
      </c>
      <c r="C599" s="10">
        <v>2</v>
      </c>
      <c r="D599" s="8">
        <v>0</v>
      </c>
      <c r="E599" s="9" t="s">
        <v>15318</v>
      </c>
      <c r="F599" s="9" t="s">
        <v>15319</v>
      </c>
      <c r="G599" s="8" t="s">
        <v>14411</v>
      </c>
      <c r="H599" s="8"/>
      <c r="I599" s="11">
        <v>0</v>
      </c>
      <c r="J599" s="8" t="s">
        <v>14412</v>
      </c>
      <c r="K599" s="8" t="s">
        <v>14413</v>
      </c>
      <c r="L599" s="9" t="s">
        <v>14414</v>
      </c>
      <c r="M599" s="12" t="s">
        <v>14459</v>
      </c>
    </row>
    <row r="600" customHeight="1" spans="1:13">
      <c r="A600" s="9" t="s">
        <v>15299</v>
      </c>
      <c r="B600" s="8" t="s">
        <v>14408</v>
      </c>
      <c r="C600" s="10">
        <v>2</v>
      </c>
      <c r="D600" s="8">
        <v>0</v>
      </c>
      <c r="E600" s="9" t="s">
        <v>15320</v>
      </c>
      <c r="F600" s="9" t="s">
        <v>15321</v>
      </c>
      <c r="G600" s="8" t="s">
        <v>14411</v>
      </c>
      <c r="H600" s="8"/>
      <c r="I600" s="11">
        <v>0</v>
      </c>
      <c r="J600" s="8" t="s">
        <v>14412</v>
      </c>
      <c r="K600" s="8" t="s">
        <v>14413</v>
      </c>
      <c r="L600" s="9" t="s">
        <v>14414</v>
      </c>
      <c r="M600" s="12" t="s">
        <v>108</v>
      </c>
    </row>
    <row r="601" customHeight="1" spans="1:13">
      <c r="A601" s="9" t="s">
        <v>15299</v>
      </c>
      <c r="B601" s="8" t="s">
        <v>14408</v>
      </c>
      <c r="C601" s="10">
        <v>2</v>
      </c>
      <c r="D601" s="8">
        <v>0</v>
      </c>
      <c r="E601" s="9" t="s">
        <v>15322</v>
      </c>
      <c r="F601" s="9" t="s">
        <v>15323</v>
      </c>
      <c r="G601" s="8" t="s">
        <v>14411</v>
      </c>
      <c r="H601" s="8"/>
      <c r="I601" s="11">
        <v>0</v>
      </c>
      <c r="J601" s="8" t="s">
        <v>14412</v>
      </c>
      <c r="K601" s="8" t="s">
        <v>14413</v>
      </c>
      <c r="L601" s="9" t="s">
        <v>14414</v>
      </c>
      <c r="M601" s="12" t="s">
        <v>14415</v>
      </c>
    </row>
    <row r="602" customHeight="1" spans="1:13">
      <c r="A602" s="9" t="s">
        <v>15299</v>
      </c>
      <c r="B602" s="8" t="s">
        <v>14408</v>
      </c>
      <c r="C602" s="10">
        <v>2</v>
      </c>
      <c r="D602" s="8">
        <v>0</v>
      </c>
      <c r="E602" s="9" t="s">
        <v>15324</v>
      </c>
      <c r="F602" s="9" t="s">
        <v>15325</v>
      </c>
      <c r="G602" s="8" t="s">
        <v>14411</v>
      </c>
      <c r="H602" s="8"/>
      <c r="I602" s="11">
        <v>0</v>
      </c>
      <c r="J602" s="8" t="s">
        <v>14412</v>
      </c>
      <c r="K602" s="8" t="s">
        <v>14413</v>
      </c>
      <c r="L602" s="9" t="s">
        <v>14414</v>
      </c>
      <c r="M602" s="12" t="s">
        <v>14446</v>
      </c>
    </row>
    <row r="603" customHeight="1" spans="1:13">
      <c r="A603" s="9" t="s">
        <v>15299</v>
      </c>
      <c r="B603" s="8" t="s">
        <v>14408</v>
      </c>
      <c r="C603" s="10">
        <v>2</v>
      </c>
      <c r="D603" s="8">
        <v>0</v>
      </c>
      <c r="E603" s="9" t="s">
        <v>15326</v>
      </c>
      <c r="F603" s="9" t="s">
        <v>15327</v>
      </c>
      <c r="G603" s="8" t="s">
        <v>14411</v>
      </c>
      <c r="H603" s="8"/>
      <c r="I603" s="11">
        <v>0</v>
      </c>
      <c r="J603" s="8" t="s">
        <v>14412</v>
      </c>
      <c r="K603" s="8" t="s">
        <v>14413</v>
      </c>
      <c r="L603" s="9" t="s">
        <v>14414</v>
      </c>
      <c r="M603" s="12" t="s">
        <v>14424</v>
      </c>
    </row>
    <row r="604" customHeight="1" spans="1:13">
      <c r="A604" s="9" t="s">
        <v>15299</v>
      </c>
      <c r="B604" s="8" t="s">
        <v>14408</v>
      </c>
      <c r="C604" s="10">
        <v>2</v>
      </c>
      <c r="D604" s="8">
        <v>0</v>
      </c>
      <c r="E604" s="9" t="s">
        <v>15328</v>
      </c>
      <c r="F604" s="9" t="s">
        <v>15329</v>
      </c>
      <c r="G604" s="8" t="s">
        <v>14411</v>
      </c>
      <c r="H604" s="8"/>
      <c r="I604" s="11">
        <v>0</v>
      </c>
      <c r="J604" s="8" t="s">
        <v>14412</v>
      </c>
      <c r="K604" s="8" t="s">
        <v>14413</v>
      </c>
      <c r="L604" s="9" t="s">
        <v>14414</v>
      </c>
      <c r="M604" s="12" t="s">
        <v>14462</v>
      </c>
    </row>
    <row r="605" customHeight="1" spans="1:13">
      <c r="A605" s="9" t="s">
        <v>15299</v>
      </c>
      <c r="B605" s="8" t="s">
        <v>14408</v>
      </c>
      <c r="C605" s="10">
        <v>2</v>
      </c>
      <c r="D605" s="8">
        <v>0</v>
      </c>
      <c r="E605" s="9" t="s">
        <v>15330</v>
      </c>
      <c r="F605" s="9" t="s">
        <v>15331</v>
      </c>
      <c r="G605" s="8" t="s">
        <v>14411</v>
      </c>
      <c r="H605" s="8"/>
      <c r="I605" s="11">
        <v>0</v>
      </c>
      <c r="J605" s="8" t="s">
        <v>14412</v>
      </c>
      <c r="K605" s="8" t="s">
        <v>14413</v>
      </c>
      <c r="L605" s="9" t="s">
        <v>14414</v>
      </c>
      <c r="M605" s="12" t="s">
        <v>14434</v>
      </c>
    </row>
    <row r="606" customHeight="1" spans="1:13">
      <c r="A606" s="9" t="s">
        <v>15299</v>
      </c>
      <c r="B606" s="8" t="s">
        <v>14408</v>
      </c>
      <c r="C606" s="10">
        <v>2</v>
      </c>
      <c r="D606" s="8">
        <v>0</v>
      </c>
      <c r="E606" s="9" t="s">
        <v>15332</v>
      </c>
      <c r="F606" s="9" t="s">
        <v>15333</v>
      </c>
      <c r="G606" s="8" t="s">
        <v>14411</v>
      </c>
      <c r="H606" s="8"/>
      <c r="I606" s="11">
        <v>0</v>
      </c>
      <c r="J606" s="8" t="s">
        <v>14412</v>
      </c>
      <c r="K606" s="8" t="s">
        <v>14413</v>
      </c>
      <c r="L606" s="9" t="s">
        <v>14414</v>
      </c>
      <c r="M606" s="12" t="s">
        <v>14462</v>
      </c>
    </row>
    <row r="607" customHeight="1" spans="1:13">
      <c r="A607" s="9" t="s">
        <v>15299</v>
      </c>
      <c r="B607" s="8" t="s">
        <v>14408</v>
      </c>
      <c r="C607" s="10">
        <v>2</v>
      </c>
      <c r="D607" s="8">
        <v>0</v>
      </c>
      <c r="E607" s="9" t="s">
        <v>15334</v>
      </c>
      <c r="F607" s="9" t="s">
        <v>15335</v>
      </c>
      <c r="G607" s="8" t="s">
        <v>14411</v>
      </c>
      <c r="H607" s="8"/>
      <c r="I607" s="11">
        <v>0</v>
      </c>
      <c r="J607" s="8" t="s">
        <v>14412</v>
      </c>
      <c r="K607" s="8" t="s">
        <v>14413</v>
      </c>
      <c r="L607" s="9" t="s">
        <v>14414</v>
      </c>
      <c r="M607" s="12" t="s">
        <v>14446</v>
      </c>
    </row>
    <row r="608" customHeight="1" spans="1:13">
      <c r="A608" s="9" t="s">
        <v>15299</v>
      </c>
      <c r="B608" s="8" t="s">
        <v>14408</v>
      </c>
      <c r="C608" s="10">
        <v>2</v>
      </c>
      <c r="D608" s="8">
        <v>0</v>
      </c>
      <c r="E608" s="9" t="s">
        <v>15336</v>
      </c>
      <c r="F608" s="9" t="s">
        <v>15337</v>
      </c>
      <c r="G608" s="8" t="s">
        <v>14411</v>
      </c>
      <c r="H608" s="8"/>
      <c r="I608" s="11">
        <v>0</v>
      </c>
      <c r="J608" s="8" t="s">
        <v>14412</v>
      </c>
      <c r="K608" s="8" t="s">
        <v>14413</v>
      </c>
      <c r="L608" s="9" t="s">
        <v>14490</v>
      </c>
      <c r="M608" s="12" t="s">
        <v>14552</v>
      </c>
    </row>
    <row r="609" customHeight="1" spans="1:13">
      <c r="A609" s="9" t="s">
        <v>15299</v>
      </c>
      <c r="B609" s="8" t="s">
        <v>14408</v>
      </c>
      <c r="C609" s="10">
        <v>2</v>
      </c>
      <c r="D609" s="8">
        <v>0</v>
      </c>
      <c r="E609" s="9" t="s">
        <v>15338</v>
      </c>
      <c r="F609" s="9" t="s">
        <v>15339</v>
      </c>
      <c r="G609" s="8" t="s">
        <v>14411</v>
      </c>
      <c r="H609" s="8"/>
      <c r="I609" s="11">
        <v>0</v>
      </c>
      <c r="J609" s="8" t="s">
        <v>14412</v>
      </c>
      <c r="K609" s="8" t="s">
        <v>14413</v>
      </c>
      <c r="L609" s="9" t="s">
        <v>14414</v>
      </c>
      <c r="M609" s="12" t="s">
        <v>14415</v>
      </c>
    </row>
    <row r="610" customHeight="1" spans="1:13">
      <c r="A610" s="9" t="s">
        <v>15299</v>
      </c>
      <c r="B610" s="8" t="s">
        <v>14408</v>
      </c>
      <c r="C610" s="10">
        <v>2</v>
      </c>
      <c r="D610" s="8">
        <v>0</v>
      </c>
      <c r="E610" s="9" t="s">
        <v>15340</v>
      </c>
      <c r="F610" s="9" t="s">
        <v>15341</v>
      </c>
      <c r="G610" s="8" t="s">
        <v>14411</v>
      </c>
      <c r="H610" s="8"/>
      <c r="I610" s="11">
        <v>0</v>
      </c>
      <c r="J610" s="8" t="s">
        <v>14412</v>
      </c>
      <c r="K610" s="8" t="s">
        <v>14413</v>
      </c>
      <c r="L610" s="9" t="s">
        <v>14414</v>
      </c>
      <c r="M610" s="12" t="s">
        <v>14437</v>
      </c>
    </row>
    <row r="611" customHeight="1" spans="1:13">
      <c r="A611" s="9" t="s">
        <v>15299</v>
      </c>
      <c r="B611" s="8" t="s">
        <v>14408</v>
      </c>
      <c r="C611" s="10">
        <v>2</v>
      </c>
      <c r="D611" s="8">
        <v>0</v>
      </c>
      <c r="E611" s="9" t="s">
        <v>15342</v>
      </c>
      <c r="F611" s="9" t="s">
        <v>15343</v>
      </c>
      <c r="G611" s="8" t="s">
        <v>14411</v>
      </c>
      <c r="H611" s="8"/>
      <c r="I611" s="11">
        <v>0</v>
      </c>
      <c r="J611" s="8" t="s">
        <v>14412</v>
      </c>
      <c r="K611" s="8" t="s">
        <v>14413</v>
      </c>
      <c r="L611" s="9" t="s">
        <v>14490</v>
      </c>
      <c r="M611" s="12" t="s">
        <v>14552</v>
      </c>
    </row>
    <row r="612" customHeight="1" spans="1:13">
      <c r="A612" s="9" t="s">
        <v>15299</v>
      </c>
      <c r="B612" s="8" t="s">
        <v>14408</v>
      </c>
      <c r="C612" s="10">
        <v>2</v>
      </c>
      <c r="D612" s="8">
        <v>0</v>
      </c>
      <c r="E612" s="9" t="s">
        <v>15344</v>
      </c>
      <c r="F612" s="9" t="s">
        <v>15345</v>
      </c>
      <c r="G612" s="8" t="s">
        <v>14411</v>
      </c>
      <c r="H612" s="8"/>
      <c r="I612" s="11">
        <v>0</v>
      </c>
      <c r="J612" s="8" t="s">
        <v>14412</v>
      </c>
      <c r="K612" s="8" t="s">
        <v>14413</v>
      </c>
      <c r="L612" s="9" t="s">
        <v>14414</v>
      </c>
      <c r="M612" s="12" t="s">
        <v>14437</v>
      </c>
    </row>
    <row r="613" customHeight="1" spans="1:13">
      <c r="A613" s="9" t="s">
        <v>15299</v>
      </c>
      <c r="B613" s="8" t="s">
        <v>14408</v>
      </c>
      <c r="C613" s="10">
        <v>2</v>
      </c>
      <c r="D613" s="8">
        <v>0</v>
      </c>
      <c r="E613" s="9" t="s">
        <v>15346</v>
      </c>
      <c r="F613" s="9" t="s">
        <v>15347</v>
      </c>
      <c r="G613" s="8" t="s">
        <v>14411</v>
      </c>
      <c r="H613" s="8"/>
      <c r="I613" s="11">
        <v>0</v>
      </c>
      <c r="J613" s="8" t="s">
        <v>14412</v>
      </c>
      <c r="K613" s="8" t="s">
        <v>14413</v>
      </c>
      <c r="L613" s="9" t="s">
        <v>14430</v>
      </c>
      <c r="M613" s="12" t="s">
        <v>14515</v>
      </c>
    </row>
    <row r="614" customHeight="1" spans="1:13">
      <c r="A614" s="9" t="s">
        <v>15348</v>
      </c>
      <c r="B614" s="8" t="s">
        <v>14408</v>
      </c>
      <c r="C614" s="10">
        <v>2</v>
      </c>
      <c r="D614" s="8">
        <v>0</v>
      </c>
      <c r="E614" s="9" t="s">
        <v>15349</v>
      </c>
      <c r="F614" s="9" t="s">
        <v>15350</v>
      </c>
      <c r="G614" s="8" t="s">
        <v>14411</v>
      </c>
      <c r="H614" s="8"/>
      <c r="I614" s="11">
        <v>0</v>
      </c>
      <c r="J614" s="8" t="s">
        <v>14412</v>
      </c>
      <c r="K614" s="8" t="s">
        <v>14413</v>
      </c>
      <c r="L614" s="9" t="s">
        <v>14414</v>
      </c>
      <c r="M614" s="12" t="s">
        <v>14446</v>
      </c>
    </row>
    <row r="615" customHeight="1" spans="1:13">
      <c r="A615" s="9" t="s">
        <v>15348</v>
      </c>
      <c r="B615" s="8" t="s">
        <v>14408</v>
      </c>
      <c r="C615" s="10">
        <v>2</v>
      </c>
      <c r="D615" s="8">
        <v>0</v>
      </c>
      <c r="E615" s="9" t="s">
        <v>15351</v>
      </c>
      <c r="F615" s="9" t="s">
        <v>15352</v>
      </c>
      <c r="G615" s="8" t="s">
        <v>14411</v>
      </c>
      <c r="H615" s="8"/>
      <c r="I615" s="11">
        <v>0</v>
      </c>
      <c r="J615" s="8" t="s">
        <v>14412</v>
      </c>
      <c r="K615" s="8" t="s">
        <v>14413</v>
      </c>
      <c r="L615" s="9" t="s">
        <v>14414</v>
      </c>
      <c r="M615" s="12" t="s">
        <v>14459</v>
      </c>
    </row>
    <row r="616" customHeight="1" spans="1:13">
      <c r="A616" s="9" t="s">
        <v>15348</v>
      </c>
      <c r="B616" s="8" t="s">
        <v>14408</v>
      </c>
      <c r="C616" s="10">
        <v>2</v>
      </c>
      <c r="D616" s="8">
        <v>0</v>
      </c>
      <c r="E616" s="9" t="s">
        <v>15353</v>
      </c>
      <c r="F616" s="9" t="s">
        <v>15354</v>
      </c>
      <c r="G616" s="8" t="s">
        <v>14411</v>
      </c>
      <c r="H616" s="8"/>
      <c r="I616" s="11">
        <v>0</v>
      </c>
      <c r="J616" s="8" t="s">
        <v>14412</v>
      </c>
      <c r="K616" s="8" t="s">
        <v>14413</v>
      </c>
      <c r="L616" s="9" t="s">
        <v>14430</v>
      </c>
      <c r="M616" s="12" t="s">
        <v>14726</v>
      </c>
    </row>
    <row r="617" customHeight="1" spans="1:13">
      <c r="A617" s="9" t="s">
        <v>15348</v>
      </c>
      <c r="B617" s="8" t="s">
        <v>14408</v>
      </c>
      <c r="C617" s="10">
        <v>2</v>
      </c>
      <c r="D617" s="8">
        <v>0</v>
      </c>
      <c r="E617" s="9" t="s">
        <v>15355</v>
      </c>
      <c r="F617" s="9" t="s">
        <v>15356</v>
      </c>
      <c r="G617" s="8" t="s">
        <v>14411</v>
      </c>
      <c r="H617" s="8"/>
      <c r="I617" s="11">
        <v>0</v>
      </c>
      <c r="J617" s="8" t="s">
        <v>14412</v>
      </c>
      <c r="K617" s="8" t="s">
        <v>14413</v>
      </c>
      <c r="L617" s="9" t="s">
        <v>14414</v>
      </c>
      <c r="M617" s="12" t="s">
        <v>14446</v>
      </c>
    </row>
    <row r="618" customHeight="1" spans="1:13">
      <c r="A618" s="9" t="s">
        <v>15348</v>
      </c>
      <c r="B618" s="8" t="s">
        <v>14408</v>
      </c>
      <c r="C618" s="10">
        <v>2</v>
      </c>
      <c r="D618" s="8">
        <v>0</v>
      </c>
      <c r="E618" s="9" t="s">
        <v>15357</v>
      </c>
      <c r="F618" s="9" t="s">
        <v>15358</v>
      </c>
      <c r="G618" s="8" t="s">
        <v>14411</v>
      </c>
      <c r="H618" s="8"/>
      <c r="I618" s="11">
        <v>0</v>
      </c>
      <c r="J618" s="8" t="s">
        <v>14412</v>
      </c>
      <c r="K618" s="8" t="s">
        <v>14413</v>
      </c>
      <c r="L618" s="9" t="s">
        <v>14414</v>
      </c>
      <c r="M618" s="12" t="s">
        <v>14434</v>
      </c>
    </row>
    <row r="619" customHeight="1" spans="1:13">
      <c r="A619" s="9" t="s">
        <v>15348</v>
      </c>
      <c r="B619" s="8" t="s">
        <v>14408</v>
      </c>
      <c r="C619" s="10">
        <v>2</v>
      </c>
      <c r="D619" s="8">
        <v>0</v>
      </c>
      <c r="E619" s="9" t="s">
        <v>15359</v>
      </c>
      <c r="F619" s="9" t="s">
        <v>15360</v>
      </c>
      <c r="G619" s="8" t="s">
        <v>14411</v>
      </c>
      <c r="H619" s="8"/>
      <c r="I619" s="11">
        <v>0</v>
      </c>
      <c r="J619" s="8" t="s">
        <v>14412</v>
      </c>
      <c r="K619" s="8" t="s">
        <v>14413</v>
      </c>
      <c r="L619" s="9" t="s">
        <v>14414</v>
      </c>
      <c r="M619" s="12" t="s">
        <v>14443</v>
      </c>
    </row>
    <row r="620" customHeight="1" spans="1:13">
      <c r="A620" s="9" t="s">
        <v>15348</v>
      </c>
      <c r="B620" s="8" t="s">
        <v>14408</v>
      </c>
      <c r="C620" s="10">
        <v>2</v>
      </c>
      <c r="D620" s="8">
        <v>0</v>
      </c>
      <c r="E620" s="9" t="s">
        <v>15361</v>
      </c>
      <c r="F620" s="9" t="s">
        <v>15362</v>
      </c>
      <c r="G620" s="8" t="s">
        <v>14411</v>
      </c>
      <c r="H620" s="8"/>
      <c r="I620" s="11">
        <v>0</v>
      </c>
      <c r="J620" s="8" t="s">
        <v>14412</v>
      </c>
      <c r="K620" s="8" t="s">
        <v>14413</v>
      </c>
      <c r="L620" s="9" t="s">
        <v>14414</v>
      </c>
      <c r="M620" s="12" t="s">
        <v>14470</v>
      </c>
    </row>
    <row r="621" customHeight="1" spans="1:13">
      <c r="A621" s="9" t="s">
        <v>15348</v>
      </c>
      <c r="B621" s="8" t="s">
        <v>14408</v>
      </c>
      <c r="C621" s="10">
        <v>2</v>
      </c>
      <c r="D621" s="8">
        <v>0</v>
      </c>
      <c r="E621" s="9" t="s">
        <v>15363</v>
      </c>
      <c r="F621" s="9" t="s">
        <v>15364</v>
      </c>
      <c r="G621" s="8" t="s">
        <v>14411</v>
      </c>
      <c r="H621" s="8"/>
      <c r="I621" s="11">
        <v>0</v>
      </c>
      <c r="J621" s="8" t="s">
        <v>14412</v>
      </c>
      <c r="K621" s="8" t="s">
        <v>14413</v>
      </c>
      <c r="L621" s="9" t="s">
        <v>14490</v>
      </c>
      <c r="M621" s="12" t="s">
        <v>14600</v>
      </c>
    </row>
    <row r="622" customHeight="1" spans="1:13">
      <c r="A622" s="9" t="s">
        <v>15348</v>
      </c>
      <c r="B622" s="8" t="s">
        <v>14408</v>
      </c>
      <c r="C622" s="10">
        <v>2</v>
      </c>
      <c r="D622" s="8">
        <v>0</v>
      </c>
      <c r="E622" s="9" t="s">
        <v>15365</v>
      </c>
      <c r="F622" s="9" t="s">
        <v>15366</v>
      </c>
      <c r="G622" s="8" t="s">
        <v>14411</v>
      </c>
      <c r="H622" s="8"/>
      <c r="I622" s="11">
        <v>0</v>
      </c>
      <c r="J622" s="8" t="s">
        <v>14412</v>
      </c>
      <c r="K622" s="8" t="s">
        <v>14413</v>
      </c>
      <c r="L622" s="9" t="s">
        <v>14430</v>
      </c>
      <c r="M622" s="12" t="s">
        <v>14431</v>
      </c>
    </row>
    <row r="623" customHeight="1" spans="1:13">
      <c r="A623" s="9" t="s">
        <v>15348</v>
      </c>
      <c r="B623" s="8" t="s">
        <v>14408</v>
      </c>
      <c r="C623" s="10">
        <v>2</v>
      </c>
      <c r="D623" s="8">
        <v>0</v>
      </c>
      <c r="E623" s="9" t="s">
        <v>15367</v>
      </c>
      <c r="F623" s="9" t="s">
        <v>15368</v>
      </c>
      <c r="G623" s="8" t="s">
        <v>14411</v>
      </c>
      <c r="H623" s="8"/>
      <c r="I623" s="11">
        <v>0</v>
      </c>
      <c r="J623" s="8" t="s">
        <v>14412</v>
      </c>
      <c r="K623" s="8" t="s">
        <v>14413</v>
      </c>
      <c r="L623" s="9" t="s">
        <v>14430</v>
      </c>
      <c r="M623" s="12" t="s">
        <v>14625</v>
      </c>
    </row>
    <row r="624" customHeight="1" spans="1:13">
      <c r="A624" s="9" t="s">
        <v>15348</v>
      </c>
      <c r="B624" s="8" t="s">
        <v>14408</v>
      </c>
      <c r="C624" s="10">
        <v>2</v>
      </c>
      <c r="D624" s="8">
        <v>0</v>
      </c>
      <c r="E624" s="9" t="s">
        <v>15369</v>
      </c>
      <c r="F624" s="9" t="s">
        <v>15370</v>
      </c>
      <c r="G624" s="8" t="s">
        <v>14411</v>
      </c>
      <c r="H624" s="8"/>
      <c r="I624" s="11">
        <v>0</v>
      </c>
      <c r="J624" s="8" t="s">
        <v>14412</v>
      </c>
      <c r="K624" s="8" t="s">
        <v>14413</v>
      </c>
      <c r="L624" s="9" t="s">
        <v>14430</v>
      </c>
      <c r="M624" s="12" t="s">
        <v>14484</v>
      </c>
    </row>
    <row r="625" customHeight="1" spans="1:13">
      <c r="A625" s="9" t="s">
        <v>15348</v>
      </c>
      <c r="B625" s="8" t="s">
        <v>14408</v>
      </c>
      <c r="C625" s="10">
        <v>2</v>
      </c>
      <c r="D625" s="8">
        <v>0</v>
      </c>
      <c r="E625" s="9" t="s">
        <v>15371</v>
      </c>
      <c r="F625" s="9" t="s">
        <v>15372</v>
      </c>
      <c r="G625" s="8" t="s">
        <v>14411</v>
      </c>
      <c r="H625" s="8"/>
      <c r="I625" s="11">
        <v>0</v>
      </c>
      <c r="J625" s="8" t="s">
        <v>14412</v>
      </c>
      <c r="K625" s="8" t="s">
        <v>14413</v>
      </c>
      <c r="L625" s="9" t="s">
        <v>14414</v>
      </c>
      <c r="M625" s="12" t="s">
        <v>14479</v>
      </c>
    </row>
    <row r="626" customHeight="1" spans="1:13">
      <c r="A626" s="9" t="s">
        <v>15348</v>
      </c>
      <c r="B626" s="8" t="s">
        <v>14408</v>
      </c>
      <c r="C626" s="10">
        <v>2</v>
      </c>
      <c r="D626" s="8">
        <v>0</v>
      </c>
      <c r="E626" s="9" t="s">
        <v>15373</v>
      </c>
      <c r="F626" s="9" t="s">
        <v>15374</v>
      </c>
      <c r="G626" s="8" t="s">
        <v>14411</v>
      </c>
      <c r="H626" s="8"/>
      <c r="I626" s="11">
        <v>0</v>
      </c>
      <c r="J626" s="8" t="s">
        <v>14412</v>
      </c>
      <c r="K626" s="8" t="s">
        <v>14413</v>
      </c>
      <c r="L626" s="9" t="s">
        <v>14490</v>
      </c>
      <c r="M626" s="12" t="s">
        <v>14552</v>
      </c>
    </row>
    <row r="627" customHeight="1" spans="1:13">
      <c r="A627" s="9" t="s">
        <v>15348</v>
      </c>
      <c r="B627" s="8" t="s">
        <v>14408</v>
      </c>
      <c r="C627" s="10">
        <v>2</v>
      </c>
      <c r="D627" s="8">
        <v>0</v>
      </c>
      <c r="E627" s="9" t="s">
        <v>15375</v>
      </c>
      <c r="F627" s="9" t="s">
        <v>15376</v>
      </c>
      <c r="G627" s="8" t="s">
        <v>14411</v>
      </c>
      <c r="H627" s="8"/>
      <c r="I627" s="11">
        <v>0</v>
      </c>
      <c r="J627" s="8" t="s">
        <v>14412</v>
      </c>
      <c r="K627" s="8" t="s">
        <v>14413</v>
      </c>
      <c r="L627" s="9" t="s">
        <v>14414</v>
      </c>
      <c r="M627" s="12" t="s">
        <v>14424</v>
      </c>
    </row>
    <row r="628" customHeight="1" spans="1:13">
      <c r="A628" s="9" t="s">
        <v>15348</v>
      </c>
      <c r="B628" s="8" t="s">
        <v>14408</v>
      </c>
      <c r="C628" s="10">
        <v>2</v>
      </c>
      <c r="D628" s="8">
        <v>0</v>
      </c>
      <c r="E628" s="9" t="s">
        <v>15377</v>
      </c>
      <c r="F628" s="9" t="s">
        <v>15378</v>
      </c>
      <c r="G628" s="8" t="s">
        <v>14411</v>
      </c>
      <c r="H628" s="8"/>
      <c r="I628" s="11">
        <v>0</v>
      </c>
      <c r="J628" s="8" t="s">
        <v>14412</v>
      </c>
      <c r="K628" s="8" t="s">
        <v>14413</v>
      </c>
      <c r="L628" s="9" t="s">
        <v>14414</v>
      </c>
      <c r="M628" s="12" t="s">
        <v>14496</v>
      </c>
    </row>
    <row r="629" customHeight="1" spans="1:13">
      <c r="A629" s="9" t="s">
        <v>15348</v>
      </c>
      <c r="B629" s="8" t="s">
        <v>14408</v>
      </c>
      <c r="C629" s="10">
        <v>2</v>
      </c>
      <c r="D629" s="8">
        <v>0</v>
      </c>
      <c r="E629" s="9" t="s">
        <v>15379</v>
      </c>
      <c r="F629" s="9" t="s">
        <v>15380</v>
      </c>
      <c r="G629" s="8" t="s">
        <v>14411</v>
      </c>
      <c r="H629" s="8"/>
      <c r="I629" s="11">
        <v>0</v>
      </c>
      <c r="J629" s="8" t="s">
        <v>14412</v>
      </c>
      <c r="K629" s="8" t="s">
        <v>14413</v>
      </c>
      <c r="L629" s="9" t="s">
        <v>14414</v>
      </c>
      <c r="M629" s="12" t="s">
        <v>14446</v>
      </c>
    </row>
    <row r="630" customHeight="1" spans="1:13">
      <c r="A630" s="9" t="s">
        <v>15348</v>
      </c>
      <c r="B630" s="8" t="s">
        <v>14408</v>
      </c>
      <c r="C630" s="10">
        <v>2</v>
      </c>
      <c r="D630" s="8">
        <v>0</v>
      </c>
      <c r="E630" s="9" t="s">
        <v>15381</v>
      </c>
      <c r="F630" s="9" t="s">
        <v>15382</v>
      </c>
      <c r="G630" s="8" t="s">
        <v>14411</v>
      </c>
      <c r="H630" s="8"/>
      <c r="I630" s="11">
        <v>0</v>
      </c>
      <c r="J630" s="8" t="s">
        <v>14412</v>
      </c>
      <c r="K630" s="8" t="s">
        <v>14413</v>
      </c>
      <c r="L630" s="9" t="s">
        <v>14414</v>
      </c>
      <c r="M630" s="12" t="s">
        <v>14479</v>
      </c>
    </row>
    <row r="631" customHeight="1" spans="1:13">
      <c r="A631" s="9" t="s">
        <v>15348</v>
      </c>
      <c r="B631" s="8" t="s">
        <v>14408</v>
      </c>
      <c r="C631" s="10">
        <v>2</v>
      </c>
      <c r="D631" s="8">
        <v>0</v>
      </c>
      <c r="E631" s="9" t="s">
        <v>15383</v>
      </c>
      <c r="F631" s="9" t="s">
        <v>15384</v>
      </c>
      <c r="G631" s="8" t="s">
        <v>14411</v>
      </c>
      <c r="H631" s="8"/>
      <c r="I631" s="11">
        <v>0</v>
      </c>
      <c r="J631" s="8" t="s">
        <v>14412</v>
      </c>
      <c r="K631" s="8" t="s">
        <v>14413</v>
      </c>
      <c r="L631" s="9" t="s">
        <v>14414</v>
      </c>
      <c r="M631" s="12" t="s">
        <v>14446</v>
      </c>
    </row>
    <row r="632" customHeight="1" spans="1:13">
      <c r="A632" s="9" t="s">
        <v>15348</v>
      </c>
      <c r="B632" s="8" t="s">
        <v>14408</v>
      </c>
      <c r="C632" s="10">
        <v>2</v>
      </c>
      <c r="D632" s="8">
        <v>0</v>
      </c>
      <c r="E632" s="9" t="s">
        <v>15385</v>
      </c>
      <c r="F632" s="9" t="s">
        <v>15386</v>
      </c>
      <c r="G632" s="8" t="s">
        <v>14411</v>
      </c>
      <c r="H632" s="8"/>
      <c r="I632" s="11">
        <v>0</v>
      </c>
      <c r="J632" s="8" t="s">
        <v>14412</v>
      </c>
      <c r="K632" s="8" t="s">
        <v>14413</v>
      </c>
      <c r="L632" s="9" t="s">
        <v>14750</v>
      </c>
      <c r="M632" s="12" t="s">
        <v>14965</v>
      </c>
    </row>
    <row r="633" customHeight="1" spans="1:13">
      <c r="A633" s="9" t="s">
        <v>15348</v>
      </c>
      <c r="B633" s="8" t="s">
        <v>14408</v>
      </c>
      <c r="C633" s="10">
        <v>2</v>
      </c>
      <c r="D633" s="8">
        <v>0</v>
      </c>
      <c r="E633" s="9" t="s">
        <v>15387</v>
      </c>
      <c r="F633" s="9" t="s">
        <v>15388</v>
      </c>
      <c r="G633" s="8" t="s">
        <v>14411</v>
      </c>
      <c r="H633" s="8"/>
      <c r="I633" s="11">
        <v>0</v>
      </c>
      <c r="J633" s="8" t="s">
        <v>14412</v>
      </c>
      <c r="K633" s="8" t="s">
        <v>14413</v>
      </c>
      <c r="L633" s="9" t="s">
        <v>14414</v>
      </c>
      <c r="M633" s="12" t="s">
        <v>14415</v>
      </c>
    </row>
    <row r="634" customHeight="1" spans="1:13">
      <c r="A634" s="9" t="s">
        <v>15348</v>
      </c>
      <c r="B634" s="8" t="s">
        <v>14408</v>
      </c>
      <c r="C634" s="10">
        <v>2</v>
      </c>
      <c r="D634" s="8">
        <v>0</v>
      </c>
      <c r="E634" s="9" t="s">
        <v>15389</v>
      </c>
      <c r="F634" s="9" t="s">
        <v>15390</v>
      </c>
      <c r="G634" s="8" t="s">
        <v>14411</v>
      </c>
      <c r="H634" s="8"/>
      <c r="I634" s="11">
        <v>0</v>
      </c>
      <c r="J634" s="8" t="s">
        <v>14412</v>
      </c>
      <c r="K634" s="8" t="s">
        <v>14413</v>
      </c>
      <c r="L634" s="9" t="s">
        <v>14414</v>
      </c>
      <c r="M634" s="12" t="s">
        <v>14459</v>
      </c>
    </row>
    <row r="635" customHeight="1" spans="1:13">
      <c r="A635" s="9" t="s">
        <v>15348</v>
      </c>
      <c r="B635" s="8" t="s">
        <v>14408</v>
      </c>
      <c r="C635" s="10">
        <v>2</v>
      </c>
      <c r="D635" s="8">
        <v>0</v>
      </c>
      <c r="E635" s="9" t="s">
        <v>15391</v>
      </c>
      <c r="F635" s="9" t="s">
        <v>15392</v>
      </c>
      <c r="G635" s="8" t="s">
        <v>14411</v>
      </c>
      <c r="H635" s="8"/>
      <c r="I635" s="11">
        <v>0</v>
      </c>
      <c r="J635" s="8" t="s">
        <v>14412</v>
      </c>
      <c r="K635" s="8" t="s">
        <v>14413</v>
      </c>
      <c r="L635" s="9" t="s">
        <v>14414</v>
      </c>
      <c r="M635" s="12" t="s">
        <v>14496</v>
      </c>
    </row>
    <row r="636" customHeight="1" spans="1:13">
      <c r="A636" s="9" t="s">
        <v>15393</v>
      </c>
      <c r="B636" s="8" t="s">
        <v>14408</v>
      </c>
      <c r="C636" s="10">
        <v>2</v>
      </c>
      <c r="D636" s="8">
        <v>0</v>
      </c>
      <c r="E636" s="9" t="s">
        <v>15394</v>
      </c>
      <c r="F636" s="9" t="s">
        <v>15395</v>
      </c>
      <c r="G636" s="8" t="s">
        <v>14411</v>
      </c>
      <c r="H636" s="8"/>
      <c r="I636" s="11">
        <v>0</v>
      </c>
      <c r="J636" s="8" t="s">
        <v>14412</v>
      </c>
      <c r="K636" s="8" t="s">
        <v>14413</v>
      </c>
      <c r="L636" s="9" t="s">
        <v>14539</v>
      </c>
      <c r="M636" s="12" t="s">
        <v>14832</v>
      </c>
    </row>
    <row r="637" customHeight="1" spans="1:13">
      <c r="A637" s="9" t="s">
        <v>15393</v>
      </c>
      <c r="B637" s="8" t="s">
        <v>14408</v>
      </c>
      <c r="C637" s="10">
        <v>2</v>
      </c>
      <c r="D637" s="8">
        <v>0</v>
      </c>
      <c r="E637" s="9" t="s">
        <v>15396</v>
      </c>
      <c r="F637" s="9" t="s">
        <v>15397</v>
      </c>
      <c r="G637" s="8" t="s">
        <v>14411</v>
      </c>
      <c r="H637" s="8"/>
      <c r="I637" s="11">
        <v>0</v>
      </c>
      <c r="J637" s="8" t="s">
        <v>14412</v>
      </c>
      <c r="K637" s="8" t="s">
        <v>14413</v>
      </c>
      <c r="L637" s="9" t="s">
        <v>14414</v>
      </c>
      <c r="M637" s="12" t="s">
        <v>14424</v>
      </c>
    </row>
    <row r="638" customHeight="1" spans="1:13">
      <c r="A638" s="9" t="s">
        <v>15393</v>
      </c>
      <c r="B638" s="8" t="s">
        <v>14408</v>
      </c>
      <c r="C638" s="10">
        <v>2</v>
      </c>
      <c r="D638" s="8">
        <v>0</v>
      </c>
      <c r="E638" s="9" t="s">
        <v>15398</v>
      </c>
      <c r="F638" s="9" t="s">
        <v>15399</v>
      </c>
      <c r="G638" s="8" t="s">
        <v>14411</v>
      </c>
      <c r="H638" s="8"/>
      <c r="I638" s="11">
        <v>0</v>
      </c>
      <c r="J638" s="8" t="s">
        <v>14412</v>
      </c>
      <c r="K638" s="8" t="s">
        <v>14413</v>
      </c>
      <c r="L638" s="9" t="s">
        <v>14414</v>
      </c>
      <c r="M638" s="12" t="s">
        <v>14590</v>
      </c>
    </row>
    <row r="639" customHeight="1" spans="1:13">
      <c r="A639" s="9" t="s">
        <v>15393</v>
      </c>
      <c r="B639" s="8" t="s">
        <v>14408</v>
      </c>
      <c r="C639" s="10">
        <v>2</v>
      </c>
      <c r="D639" s="8">
        <v>0</v>
      </c>
      <c r="E639" s="9" t="s">
        <v>15400</v>
      </c>
      <c r="F639" s="9" t="s">
        <v>15401</v>
      </c>
      <c r="G639" s="8" t="s">
        <v>14411</v>
      </c>
      <c r="H639" s="8"/>
      <c r="I639" s="11">
        <v>0</v>
      </c>
      <c r="J639" s="8" t="s">
        <v>14412</v>
      </c>
      <c r="K639" s="8" t="s">
        <v>14413</v>
      </c>
      <c r="L639" s="9" t="s">
        <v>14539</v>
      </c>
      <c r="M639" s="12" t="s">
        <v>14549</v>
      </c>
    </row>
    <row r="640" customHeight="1" spans="1:13">
      <c r="A640" s="9" t="s">
        <v>15393</v>
      </c>
      <c r="B640" s="8" t="s">
        <v>14408</v>
      </c>
      <c r="C640" s="10">
        <v>2</v>
      </c>
      <c r="D640" s="8">
        <v>0</v>
      </c>
      <c r="E640" s="9" t="s">
        <v>15402</v>
      </c>
      <c r="F640" s="9" t="s">
        <v>15403</v>
      </c>
      <c r="G640" s="8" t="s">
        <v>14411</v>
      </c>
      <c r="H640" s="8"/>
      <c r="I640" s="11">
        <v>0</v>
      </c>
      <c r="J640" s="8" t="s">
        <v>14412</v>
      </c>
      <c r="K640" s="8" t="s">
        <v>14413</v>
      </c>
      <c r="L640" s="9" t="s">
        <v>14414</v>
      </c>
      <c r="M640" s="12" t="s">
        <v>108</v>
      </c>
    </row>
    <row r="641" customHeight="1" spans="1:13">
      <c r="A641" s="9" t="s">
        <v>15393</v>
      </c>
      <c r="B641" s="8" t="s">
        <v>14408</v>
      </c>
      <c r="C641" s="10">
        <v>2</v>
      </c>
      <c r="D641" s="8">
        <v>0</v>
      </c>
      <c r="E641" s="9" t="s">
        <v>15404</v>
      </c>
      <c r="F641" s="9" t="s">
        <v>15405</v>
      </c>
      <c r="G641" s="8" t="s">
        <v>14411</v>
      </c>
      <c r="H641" s="8"/>
      <c r="I641" s="11">
        <v>0</v>
      </c>
      <c r="J641" s="8" t="s">
        <v>14412</v>
      </c>
      <c r="K641" s="8" t="s">
        <v>14413</v>
      </c>
      <c r="L641" s="9" t="s">
        <v>14430</v>
      </c>
      <c r="M641" s="12" t="s">
        <v>14529</v>
      </c>
    </row>
    <row r="642" customHeight="1" spans="1:13">
      <c r="A642" s="9" t="s">
        <v>15393</v>
      </c>
      <c r="B642" s="8" t="s">
        <v>14408</v>
      </c>
      <c r="C642" s="10">
        <v>2</v>
      </c>
      <c r="D642" s="8">
        <v>0</v>
      </c>
      <c r="E642" s="9" t="s">
        <v>15406</v>
      </c>
      <c r="F642" s="9" t="s">
        <v>15407</v>
      </c>
      <c r="G642" s="8" t="s">
        <v>14411</v>
      </c>
      <c r="H642" s="8"/>
      <c r="I642" s="11">
        <v>0</v>
      </c>
      <c r="J642" s="8" t="s">
        <v>14412</v>
      </c>
      <c r="K642" s="8" t="s">
        <v>14413</v>
      </c>
      <c r="L642" s="9" t="s">
        <v>14414</v>
      </c>
      <c r="M642" s="12" t="s">
        <v>14437</v>
      </c>
    </row>
    <row r="643" customHeight="1" spans="1:13">
      <c r="A643" s="9" t="s">
        <v>15393</v>
      </c>
      <c r="B643" s="8" t="s">
        <v>14408</v>
      </c>
      <c r="C643" s="10">
        <v>2</v>
      </c>
      <c r="D643" s="8">
        <v>0</v>
      </c>
      <c r="E643" s="9" t="s">
        <v>15408</v>
      </c>
      <c r="F643" s="9" t="s">
        <v>15409</v>
      </c>
      <c r="G643" s="8" t="s">
        <v>14411</v>
      </c>
      <c r="H643" s="8"/>
      <c r="I643" s="11">
        <v>0</v>
      </c>
      <c r="J643" s="8" t="s">
        <v>14412</v>
      </c>
      <c r="K643" s="8" t="s">
        <v>14413</v>
      </c>
      <c r="L643" s="9" t="s">
        <v>14414</v>
      </c>
      <c r="M643" s="12" t="s">
        <v>14583</v>
      </c>
    </row>
    <row r="644" customHeight="1" spans="1:13">
      <c r="A644" s="9" t="s">
        <v>15393</v>
      </c>
      <c r="B644" s="8" t="s">
        <v>14408</v>
      </c>
      <c r="C644" s="10">
        <v>2</v>
      </c>
      <c r="D644" s="8">
        <v>0</v>
      </c>
      <c r="E644" s="9" t="s">
        <v>15410</v>
      </c>
      <c r="F644" s="9" t="s">
        <v>15411</v>
      </c>
      <c r="G644" s="8" t="s">
        <v>14411</v>
      </c>
      <c r="H644" s="8"/>
      <c r="I644" s="11">
        <v>0</v>
      </c>
      <c r="J644" s="8" t="s">
        <v>14412</v>
      </c>
      <c r="K644" s="8" t="s">
        <v>14413</v>
      </c>
      <c r="L644" s="9" t="s">
        <v>14414</v>
      </c>
      <c r="M644" s="12" t="s">
        <v>14459</v>
      </c>
    </row>
    <row r="645" customHeight="1" spans="1:13">
      <c r="A645" s="9" t="s">
        <v>15393</v>
      </c>
      <c r="B645" s="8" t="s">
        <v>14408</v>
      </c>
      <c r="C645" s="10">
        <v>2</v>
      </c>
      <c r="D645" s="8">
        <v>0</v>
      </c>
      <c r="E645" s="9" t="s">
        <v>15412</v>
      </c>
      <c r="F645" s="9" t="s">
        <v>15413</v>
      </c>
      <c r="G645" s="8" t="s">
        <v>14411</v>
      </c>
      <c r="H645" s="8"/>
      <c r="I645" s="11">
        <v>0</v>
      </c>
      <c r="J645" s="8" t="s">
        <v>14412</v>
      </c>
      <c r="K645" s="8" t="s">
        <v>14413</v>
      </c>
      <c r="L645" s="9" t="s">
        <v>14414</v>
      </c>
      <c r="M645" s="12" t="s">
        <v>14427</v>
      </c>
    </row>
    <row r="646" customHeight="1" spans="1:13">
      <c r="A646" s="9" t="s">
        <v>15393</v>
      </c>
      <c r="B646" s="8" t="s">
        <v>14408</v>
      </c>
      <c r="C646" s="10">
        <v>2</v>
      </c>
      <c r="D646" s="8">
        <v>0</v>
      </c>
      <c r="E646" s="9" t="s">
        <v>15414</v>
      </c>
      <c r="F646" s="9" t="s">
        <v>4701</v>
      </c>
      <c r="G646" s="8" t="s">
        <v>14411</v>
      </c>
      <c r="H646" s="8"/>
      <c r="I646" s="11">
        <v>0</v>
      </c>
      <c r="J646" s="8" t="s">
        <v>14412</v>
      </c>
      <c r="K646" s="8" t="s">
        <v>14413</v>
      </c>
      <c r="L646" s="9" t="s">
        <v>14414</v>
      </c>
      <c r="M646" s="12" t="s">
        <v>14470</v>
      </c>
    </row>
    <row r="647" customHeight="1" spans="1:13">
      <c r="A647" s="9" t="s">
        <v>15393</v>
      </c>
      <c r="B647" s="8" t="s">
        <v>14408</v>
      </c>
      <c r="C647" s="10">
        <v>2</v>
      </c>
      <c r="D647" s="8">
        <v>0</v>
      </c>
      <c r="E647" s="9" t="s">
        <v>15415</v>
      </c>
      <c r="F647" s="9" t="s">
        <v>15416</v>
      </c>
      <c r="G647" s="8" t="s">
        <v>14411</v>
      </c>
      <c r="H647" s="8"/>
      <c r="I647" s="11">
        <v>0</v>
      </c>
      <c r="J647" s="8" t="s">
        <v>14412</v>
      </c>
      <c r="K647" s="8" t="s">
        <v>14413</v>
      </c>
      <c r="L647" s="9" t="s">
        <v>14414</v>
      </c>
      <c r="M647" s="12" t="s">
        <v>14421</v>
      </c>
    </row>
    <row r="648" customHeight="1" spans="1:13">
      <c r="A648" s="9" t="s">
        <v>15393</v>
      </c>
      <c r="B648" s="8" t="s">
        <v>14408</v>
      </c>
      <c r="C648" s="10">
        <v>2</v>
      </c>
      <c r="D648" s="8">
        <v>0</v>
      </c>
      <c r="E648" s="9" t="s">
        <v>15417</v>
      </c>
      <c r="F648" s="9" t="s">
        <v>15418</v>
      </c>
      <c r="G648" s="8" t="s">
        <v>14411</v>
      </c>
      <c r="H648" s="8"/>
      <c r="I648" s="11">
        <v>0</v>
      </c>
      <c r="J648" s="8" t="s">
        <v>14412</v>
      </c>
      <c r="K648" s="8" t="s">
        <v>14413</v>
      </c>
      <c r="L648" s="9" t="s">
        <v>14414</v>
      </c>
      <c r="M648" s="12" t="s">
        <v>14479</v>
      </c>
    </row>
    <row r="649" customHeight="1" spans="1:13">
      <c r="A649" s="9" t="s">
        <v>15393</v>
      </c>
      <c r="B649" s="8" t="s">
        <v>14408</v>
      </c>
      <c r="C649" s="10">
        <v>2</v>
      </c>
      <c r="D649" s="8">
        <v>0</v>
      </c>
      <c r="E649" s="9" t="s">
        <v>15419</v>
      </c>
      <c r="F649" s="9" t="s">
        <v>15420</v>
      </c>
      <c r="G649" s="8" t="s">
        <v>14411</v>
      </c>
      <c r="H649" s="8"/>
      <c r="I649" s="11">
        <v>0</v>
      </c>
      <c r="J649" s="8" t="s">
        <v>14412</v>
      </c>
      <c r="K649" s="8" t="s">
        <v>14413</v>
      </c>
      <c r="L649" s="9" t="s">
        <v>14414</v>
      </c>
      <c r="M649" s="12" t="s">
        <v>14446</v>
      </c>
    </row>
    <row r="650" customHeight="1" spans="1:13">
      <c r="A650" s="9" t="s">
        <v>15393</v>
      </c>
      <c r="B650" s="8" t="s">
        <v>14408</v>
      </c>
      <c r="C650" s="10">
        <v>2</v>
      </c>
      <c r="D650" s="8">
        <v>0</v>
      </c>
      <c r="E650" s="9" t="s">
        <v>15421</v>
      </c>
      <c r="F650" s="9" t="s">
        <v>15422</v>
      </c>
      <c r="G650" s="8" t="s">
        <v>14411</v>
      </c>
      <c r="H650" s="8"/>
      <c r="I650" s="11">
        <v>0</v>
      </c>
      <c r="J650" s="8" t="s">
        <v>14412</v>
      </c>
      <c r="K650" s="8" t="s">
        <v>14413</v>
      </c>
      <c r="L650" s="9" t="s">
        <v>14414</v>
      </c>
      <c r="M650" s="12" t="s">
        <v>14583</v>
      </c>
    </row>
    <row r="651" customHeight="1" spans="1:13">
      <c r="A651" s="9" t="s">
        <v>15393</v>
      </c>
      <c r="B651" s="8" t="s">
        <v>14408</v>
      </c>
      <c r="C651" s="10">
        <v>2</v>
      </c>
      <c r="D651" s="8">
        <v>0</v>
      </c>
      <c r="E651" s="9" t="s">
        <v>15423</v>
      </c>
      <c r="F651" s="9" t="s">
        <v>15424</v>
      </c>
      <c r="G651" s="8" t="s">
        <v>14411</v>
      </c>
      <c r="H651" s="8"/>
      <c r="I651" s="11">
        <v>0</v>
      </c>
      <c r="J651" s="8" t="s">
        <v>14412</v>
      </c>
      <c r="K651" s="8" t="s">
        <v>14413</v>
      </c>
      <c r="L651" s="9" t="s">
        <v>14414</v>
      </c>
      <c r="M651" s="12" t="s">
        <v>14418</v>
      </c>
    </row>
    <row r="652" customHeight="1" spans="1:13">
      <c r="A652" s="9" t="s">
        <v>15393</v>
      </c>
      <c r="B652" s="8" t="s">
        <v>14408</v>
      </c>
      <c r="C652" s="10">
        <v>2</v>
      </c>
      <c r="D652" s="8">
        <v>0</v>
      </c>
      <c r="E652" s="9" t="s">
        <v>15425</v>
      </c>
      <c r="F652" s="9" t="s">
        <v>15426</v>
      </c>
      <c r="G652" s="8" t="s">
        <v>14411</v>
      </c>
      <c r="H652" s="8"/>
      <c r="I652" s="11">
        <v>0</v>
      </c>
      <c r="J652" s="8" t="s">
        <v>14412</v>
      </c>
      <c r="K652" s="8" t="s">
        <v>14413</v>
      </c>
      <c r="L652" s="9" t="s">
        <v>14430</v>
      </c>
      <c r="M652" s="12" t="s">
        <v>14625</v>
      </c>
    </row>
    <row r="653" customHeight="1" spans="1:13">
      <c r="A653" s="9" t="s">
        <v>15393</v>
      </c>
      <c r="B653" s="8" t="s">
        <v>14408</v>
      </c>
      <c r="C653" s="10">
        <v>2</v>
      </c>
      <c r="D653" s="8">
        <v>0</v>
      </c>
      <c r="E653" s="9" t="s">
        <v>15427</v>
      </c>
      <c r="F653" s="9" t="s">
        <v>15428</v>
      </c>
      <c r="G653" s="8" t="s">
        <v>14411</v>
      </c>
      <c r="H653" s="8"/>
      <c r="I653" s="11">
        <v>0</v>
      </c>
      <c r="J653" s="8" t="s">
        <v>14412</v>
      </c>
      <c r="K653" s="8" t="s">
        <v>14413</v>
      </c>
      <c r="L653" s="9" t="s">
        <v>14490</v>
      </c>
      <c r="M653" s="12" t="s">
        <v>14600</v>
      </c>
    </row>
    <row r="654" customHeight="1" spans="1:13">
      <c r="A654" s="9" t="s">
        <v>15393</v>
      </c>
      <c r="B654" s="8" t="s">
        <v>14408</v>
      </c>
      <c r="C654" s="10">
        <v>2</v>
      </c>
      <c r="D654" s="8">
        <v>0</v>
      </c>
      <c r="E654" s="9" t="s">
        <v>15429</v>
      </c>
      <c r="F654" s="9" t="s">
        <v>15430</v>
      </c>
      <c r="G654" s="8" t="s">
        <v>14411</v>
      </c>
      <c r="H654" s="8"/>
      <c r="I654" s="11">
        <v>0</v>
      </c>
      <c r="J654" s="8" t="s">
        <v>14412</v>
      </c>
      <c r="K654" s="8" t="s">
        <v>14413</v>
      </c>
      <c r="L654" s="9" t="s">
        <v>14430</v>
      </c>
      <c r="M654" s="12" t="s">
        <v>14625</v>
      </c>
    </row>
    <row r="655" customHeight="1" spans="1:13">
      <c r="A655" s="9" t="s">
        <v>15393</v>
      </c>
      <c r="B655" s="8" t="s">
        <v>14408</v>
      </c>
      <c r="C655" s="10">
        <v>2</v>
      </c>
      <c r="D655" s="8">
        <v>0</v>
      </c>
      <c r="E655" s="9" t="s">
        <v>15431</v>
      </c>
      <c r="F655" s="9" t="s">
        <v>15432</v>
      </c>
      <c r="G655" s="8" t="s">
        <v>14411</v>
      </c>
      <c r="H655" s="8"/>
      <c r="I655" s="11">
        <v>0</v>
      </c>
      <c r="J655" s="8" t="s">
        <v>14412</v>
      </c>
      <c r="K655" s="8" t="s">
        <v>14413</v>
      </c>
      <c r="L655" s="9" t="s">
        <v>14430</v>
      </c>
      <c r="M655" s="12" t="s">
        <v>14515</v>
      </c>
    </row>
    <row r="656" customHeight="1" spans="1:13">
      <c r="A656" s="9" t="s">
        <v>15393</v>
      </c>
      <c r="B656" s="8" t="s">
        <v>14408</v>
      </c>
      <c r="C656" s="10">
        <v>2</v>
      </c>
      <c r="D656" s="8">
        <v>0</v>
      </c>
      <c r="E656" s="9" t="s">
        <v>15433</v>
      </c>
      <c r="F656" s="9" t="s">
        <v>15434</v>
      </c>
      <c r="G656" s="8" t="s">
        <v>14411</v>
      </c>
      <c r="H656" s="8"/>
      <c r="I656" s="11">
        <v>0</v>
      </c>
      <c r="J656" s="8" t="s">
        <v>14412</v>
      </c>
      <c r="K656" s="8" t="s">
        <v>14413</v>
      </c>
      <c r="L656" s="9" t="s">
        <v>14490</v>
      </c>
      <c r="M656" s="12" t="s">
        <v>14600</v>
      </c>
    </row>
    <row r="657" customHeight="1" spans="1:13">
      <c r="A657" s="9" t="s">
        <v>15393</v>
      </c>
      <c r="B657" s="8" t="s">
        <v>14408</v>
      </c>
      <c r="C657" s="10">
        <v>2</v>
      </c>
      <c r="D657" s="8">
        <v>0</v>
      </c>
      <c r="E657" s="9" t="s">
        <v>15435</v>
      </c>
      <c r="F657" s="9" t="s">
        <v>15253</v>
      </c>
      <c r="G657" s="8" t="s">
        <v>14411</v>
      </c>
      <c r="H657" s="8"/>
      <c r="I657" s="11">
        <v>0</v>
      </c>
      <c r="J657" s="8" t="s">
        <v>14412</v>
      </c>
      <c r="K657" s="8" t="s">
        <v>14413</v>
      </c>
      <c r="L657" s="9" t="s">
        <v>14490</v>
      </c>
      <c r="M657" s="12" t="s">
        <v>14552</v>
      </c>
    </row>
    <row r="658" customHeight="1" spans="1:13">
      <c r="A658" s="9" t="s">
        <v>15393</v>
      </c>
      <c r="B658" s="8" t="s">
        <v>14408</v>
      </c>
      <c r="C658" s="10">
        <v>2</v>
      </c>
      <c r="D658" s="8">
        <v>0</v>
      </c>
      <c r="E658" s="9" t="s">
        <v>15436</v>
      </c>
      <c r="F658" s="9" t="s">
        <v>15437</v>
      </c>
      <c r="G658" s="8" t="s">
        <v>14411</v>
      </c>
      <c r="H658" s="8"/>
      <c r="I658" s="11">
        <v>0</v>
      </c>
      <c r="J658" s="8" t="s">
        <v>14412</v>
      </c>
      <c r="K658" s="8" t="s">
        <v>14413</v>
      </c>
      <c r="L658" s="9" t="s">
        <v>14414</v>
      </c>
      <c r="M658" s="12" t="s">
        <v>14427</v>
      </c>
    </row>
    <row r="659" customHeight="1" spans="1:13">
      <c r="A659" s="9" t="s">
        <v>15393</v>
      </c>
      <c r="B659" s="8" t="s">
        <v>14408</v>
      </c>
      <c r="C659" s="10">
        <v>2</v>
      </c>
      <c r="D659" s="8">
        <v>0</v>
      </c>
      <c r="E659" s="9" t="s">
        <v>15438</v>
      </c>
      <c r="F659" s="9" t="s">
        <v>15439</v>
      </c>
      <c r="G659" s="8" t="s">
        <v>14411</v>
      </c>
      <c r="H659" s="8"/>
      <c r="I659" s="11">
        <v>0</v>
      </c>
      <c r="J659" s="8" t="s">
        <v>14412</v>
      </c>
      <c r="K659" s="8" t="s">
        <v>14413</v>
      </c>
      <c r="L659" s="9" t="s">
        <v>14414</v>
      </c>
      <c r="M659" s="12" t="s">
        <v>14415</v>
      </c>
    </row>
    <row r="660" customHeight="1" spans="1:13">
      <c r="A660" s="9" t="s">
        <v>15393</v>
      </c>
      <c r="B660" s="8" t="s">
        <v>14408</v>
      </c>
      <c r="C660" s="10">
        <v>2</v>
      </c>
      <c r="D660" s="8">
        <v>0</v>
      </c>
      <c r="E660" s="9" t="s">
        <v>15440</v>
      </c>
      <c r="F660" s="9" t="s">
        <v>15441</v>
      </c>
      <c r="G660" s="8" t="s">
        <v>14411</v>
      </c>
      <c r="H660" s="8"/>
      <c r="I660" s="11">
        <v>0</v>
      </c>
      <c r="J660" s="8" t="s">
        <v>14412</v>
      </c>
      <c r="K660" s="8" t="s">
        <v>14413</v>
      </c>
      <c r="L660" s="9" t="s">
        <v>14414</v>
      </c>
      <c r="M660" s="12" t="s">
        <v>14424</v>
      </c>
    </row>
    <row r="661" customHeight="1" spans="1:13">
      <c r="A661" s="9" t="s">
        <v>15393</v>
      </c>
      <c r="B661" s="8" t="s">
        <v>14408</v>
      </c>
      <c r="C661" s="10">
        <v>2</v>
      </c>
      <c r="D661" s="8">
        <v>0</v>
      </c>
      <c r="E661" s="9" t="s">
        <v>15442</v>
      </c>
      <c r="F661" s="9" t="s">
        <v>15443</v>
      </c>
      <c r="G661" s="8" t="s">
        <v>14411</v>
      </c>
      <c r="H661" s="8"/>
      <c r="I661" s="11">
        <v>0</v>
      </c>
      <c r="J661" s="8" t="s">
        <v>14412</v>
      </c>
      <c r="K661" s="8" t="s">
        <v>14413</v>
      </c>
      <c r="L661" s="9" t="s">
        <v>14414</v>
      </c>
      <c r="M661" s="12" t="s">
        <v>14437</v>
      </c>
    </row>
    <row r="662" customHeight="1" spans="1:13">
      <c r="A662" s="9" t="s">
        <v>15393</v>
      </c>
      <c r="B662" s="8" t="s">
        <v>14408</v>
      </c>
      <c r="C662" s="10">
        <v>2</v>
      </c>
      <c r="D662" s="8">
        <v>0</v>
      </c>
      <c r="E662" s="9" t="s">
        <v>15444</v>
      </c>
      <c r="F662" s="9" t="s">
        <v>15445</v>
      </c>
      <c r="G662" s="8" t="s">
        <v>14411</v>
      </c>
      <c r="H662" s="8"/>
      <c r="I662" s="11">
        <v>0</v>
      </c>
      <c r="J662" s="8" t="s">
        <v>14412</v>
      </c>
      <c r="K662" s="8" t="s">
        <v>14413</v>
      </c>
      <c r="L662" s="9" t="s">
        <v>14414</v>
      </c>
      <c r="M662" s="12" t="s">
        <v>14462</v>
      </c>
    </row>
    <row r="663" customHeight="1" spans="1:13">
      <c r="A663" s="9" t="s">
        <v>15393</v>
      </c>
      <c r="B663" s="8" t="s">
        <v>14408</v>
      </c>
      <c r="C663" s="10">
        <v>2</v>
      </c>
      <c r="D663" s="8">
        <v>0</v>
      </c>
      <c r="E663" s="9" t="s">
        <v>15446</v>
      </c>
      <c r="F663" s="9" t="s">
        <v>15447</v>
      </c>
      <c r="G663" s="8" t="s">
        <v>14411</v>
      </c>
      <c r="H663" s="8"/>
      <c r="I663" s="11">
        <v>0</v>
      </c>
      <c r="J663" s="8" t="s">
        <v>14412</v>
      </c>
      <c r="K663" s="8" t="s">
        <v>14413</v>
      </c>
      <c r="L663" s="9" t="s">
        <v>14490</v>
      </c>
      <c r="M663" s="12" t="s">
        <v>14501</v>
      </c>
    </row>
    <row r="664" customHeight="1" spans="1:13">
      <c r="A664" s="9" t="s">
        <v>15393</v>
      </c>
      <c r="B664" s="8" t="s">
        <v>14408</v>
      </c>
      <c r="C664" s="10">
        <v>2</v>
      </c>
      <c r="D664" s="8">
        <v>0</v>
      </c>
      <c r="E664" s="9" t="s">
        <v>15448</v>
      </c>
      <c r="F664" s="9" t="s">
        <v>15449</v>
      </c>
      <c r="G664" s="8" t="s">
        <v>14411</v>
      </c>
      <c r="H664" s="8"/>
      <c r="I664" s="11">
        <v>0</v>
      </c>
      <c r="J664" s="8" t="s">
        <v>14412</v>
      </c>
      <c r="K664" s="8" t="s">
        <v>14413</v>
      </c>
      <c r="L664" s="9" t="s">
        <v>14414</v>
      </c>
      <c r="M664" s="12" t="s">
        <v>14590</v>
      </c>
    </row>
    <row r="665" customHeight="1" spans="1:13">
      <c r="A665" s="9" t="s">
        <v>15393</v>
      </c>
      <c r="B665" s="8" t="s">
        <v>14408</v>
      </c>
      <c r="C665" s="10">
        <v>2</v>
      </c>
      <c r="D665" s="8">
        <v>0</v>
      </c>
      <c r="E665" s="9" t="s">
        <v>15450</v>
      </c>
      <c r="F665" s="9" t="s">
        <v>15451</v>
      </c>
      <c r="G665" s="8" t="s">
        <v>14411</v>
      </c>
      <c r="H665" s="8"/>
      <c r="I665" s="11">
        <v>0</v>
      </c>
      <c r="J665" s="8" t="s">
        <v>14412</v>
      </c>
      <c r="K665" s="8" t="s">
        <v>14413</v>
      </c>
      <c r="L665" s="9" t="s">
        <v>14414</v>
      </c>
      <c r="M665" s="12" t="s">
        <v>14462</v>
      </c>
    </row>
    <row r="666" customHeight="1" spans="1:13">
      <c r="A666" s="9" t="s">
        <v>15393</v>
      </c>
      <c r="B666" s="8" t="s">
        <v>14408</v>
      </c>
      <c r="C666" s="10">
        <v>2</v>
      </c>
      <c r="D666" s="8">
        <v>0</v>
      </c>
      <c r="E666" s="9" t="s">
        <v>15452</v>
      </c>
      <c r="F666" s="9" t="s">
        <v>15453</v>
      </c>
      <c r="G666" s="8" t="s">
        <v>14411</v>
      </c>
      <c r="H666" s="8"/>
      <c r="I666" s="11">
        <v>0</v>
      </c>
      <c r="J666" s="8" t="s">
        <v>14412</v>
      </c>
      <c r="K666" s="8" t="s">
        <v>14413</v>
      </c>
      <c r="L666" s="9" t="s">
        <v>14539</v>
      </c>
      <c r="M666" s="12" t="s">
        <v>14709</v>
      </c>
    </row>
    <row r="667" customHeight="1" spans="1:13">
      <c r="A667" s="9" t="s">
        <v>15393</v>
      </c>
      <c r="B667" s="8" t="s">
        <v>14408</v>
      </c>
      <c r="C667" s="10">
        <v>2</v>
      </c>
      <c r="D667" s="8">
        <v>0</v>
      </c>
      <c r="E667" s="9" t="s">
        <v>15454</v>
      </c>
      <c r="F667" s="9" t="s">
        <v>15455</v>
      </c>
      <c r="G667" s="8" t="s">
        <v>14411</v>
      </c>
      <c r="H667" s="8"/>
      <c r="I667" s="11">
        <v>0</v>
      </c>
      <c r="J667" s="8" t="s">
        <v>14412</v>
      </c>
      <c r="K667" s="8" t="s">
        <v>14413</v>
      </c>
      <c r="L667" s="9" t="s">
        <v>14414</v>
      </c>
      <c r="M667" s="12" t="s">
        <v>14418</v>
      </c>
    </row>
    <row r="668" customHeight="1" spans="1:13">
      <c r="A668" s="9" t="s">
        <v>15393</v>
      </c>
      <c r="B668" s="8" t="s">
        <v>14408</v>
      </c>
      <c r="C668" s="10">
        <v>2</v>
      </c>
      <c r="D668" s="8">
        <v>0</v>
      </c>
      <c r="E668" s="9" t="s">
        <v>15456</v>
      </c>
      <c r="F668" s="9" t="s">
        <v>15457</v>
      </c>
      <c r="G668" s="8" t="s">
        <v>14411</v>
      </c>
      <c r="H668" s="8"/>
      <c r="I668" s="11">
        <v>0</v>
      </c>
      <c r="J668" s="8" t="s">
        <v>14412</v>
      </c>
      <c r="K668" s="8" t="s">
        <v>14413</v>
      </c>
      <c r="L668" s="9" t="s">
        <v>14414</v>
      </c>
      <c r="M668" s="12" t="s">
        <v>14590</v>
      </c>
    </row>
    <row r="669" customHeight="1" spans="1:13">
      <c r="A669" s="9" t="s">
        <v>15393</v>
      </c>
      <c r="B669" s="8" t="s">
        <v>14408</v>
      </c>
      <c r="C669" s="10">
        <v>2</v>
      </c>
      <c r="D669" s="8">
        <v>0</v>
      </c>
      <c r="E669" s="9" t="s">
        <v>15458</v>
      </c>
      <c r="F669" s="9" t="s">
        <v>15459</v>
      </c>
      <c r="G669" s="8" t="s">
        <v>14411</v>
      </c>
      <c r="H669" s="8"/>
      <c r="I669" s="11">
        <v>0</v>
      </c>
      <c r="J669" s="8" t="s">
        <v>14412</v>
      </c>
      <c r="K669" s="8" t="s">
        <v>14413</v>
      </c>
      <c r="L669" s="9" t="s">
        <v>14414</v>
      </c>
      <c r="M669" s="12" t="s">
        <v>14424</v>
      </c>
    </row>
    <row r="670" customHeight="1" spans="1:13">
      <c r="A670" s="9" t="s">
        <v>15393</v>
      </c>
      <c r="B670" s="8" t="s">
        <v>14408</v>
      </c>
      <c r="C670" s="10">
        <v>2</v>
      </c>
      <c r="D670" s="8">
        <v>0</v>
      </c>
      <c r="E670" s="9" t="s">
        <v>15460</v>
      </c>
      <c r="F670" s="9" t="s">
        <v>15461</v>
      </c>
      <c r="G670" s="8" t="s">
        <v>14411</v>
      </c>
      <c r="H670" s="8"/>
      <c r="I670" s="11">
        <v>0</v>
      </c>
      <c r="J670" s="8" t="s">
        <v>14412</v>
      </c>
      <c r="K670" s="8" t="s">
        <v>14413</v>
      </c>
      <c r="L670" s="9" t="s">
        <v>14490</v>
      </c>
      <c r="M670" s="12" t="s">
        <v>14518</v>
      </c>
    </row>
    <row r="671" customHeight="1" spans="1:13">
      <c r="A671" s="9" t="s">
        <v>15393</v>
      </c>
      <c r="B671" s="8" t="s">
        <v>14408</v>
      </c>
      <c r="C671" s="10">
        <v>2</v>
      </c>
      <c r="D671" s="8">
        <v>0</v>
      </c>
      <c r="E671" s="9" t="s">
        <v>15462</v>
      </c>
      <c r="F671" s="9" t="s">
        <v>15463</v>
      </c>
      <c r="G671" s="8" t="s">
        <v>14411</v>
      </c>
      <c r="H671" s="8"/>
      <c r="I671" s="11">
        <v>0</v>
      </c>
      <c r="J671" s="8" t="s">
        <v>14412</v>
      </c>
      <c r="K671" s="8" t="s">
        <v>14413</v>
      </c>
      <c r="L671" s="9" t="s">
        <v>14414</v>
      </c>
      <c r="M671" s="12" t="s">
        <v>14583</v>
      </c>
    </row>
    <row r="672" customHeight="1" spans="1:13">
      <c r="A672" s="9" t="s">
        <v>15393</v>
      </c>
      <c r="B672" s="8" t="s">
        <v>14408</v>
      </c>
      <c r="C672" s="10">
        <v>2</v>
      </c>
      <c r="D672" s="8">
        <v>0</v>
      </c>
      <c r="E672" s="9" t="s">
        <v>15464</v>
      </c>
      <c r="F672" s="9" t="s">
        <v>15465</v>
      </c>
      <c r="G672" s="8" t="s">
        <v>14411</v>
      </c>
      <c r="H672" s="8"/>
      <c r="I672" s="11">
        <v>0</v>
      </c>
      <c r="J672" s="8" t="s">
        <v>14412</v>
      </c>
      <c r="K672" s="8" t="s">
        <v>14413</v>
      </c>
      <c r="L672" s="9" t="s">
        <v>14414</v>
      </c>
      <c r="M672" s="12" t="s">
        <v>14427</v>
      </c>
    </row>
    <row r="673" customHeight="1" spans="1:13">
      <c r="A673" s="9" t="s">
        <v>15393</v>
      </c>
      <c r="B673" s="8" t="s">
        <v>14408</v>
      </c>
      <c r="C673" s="10">
        <v>2</v>
      </c>
      <c r="D673" s="8">
        <v>0</v>
      </c>
      <c r="E673" s="9" t="s">
        <v>15466</v>
      </c>
      <c r="F673" s="9" t="s">
        <v>15467</v>
      </c>
      <c r="G673" s="8" t="s">
        <v>14411</v>
      </c>
      <c r="H673" s="8"/>
      <c r="I673" s="11">
        <v>0</v>
      </c>
      <c r="J673" s="8" t="s">
        <v>14412</v>
      </c>
      <c r="K673" s="8" t="s">
        <v>14413</v>
      </c>
      <c r="L673" s="9" t="s">
        <v>14414</v>
      </c>
      <c r="M673" s="12" t="s">
        <v>14437</v>
      </c>
    </row>
    <row r="674" customHeight="1" spans="1:13">
      <c r="A674" s="9" t="s">
        <v>15393</v>
      </c>
      <c r="B674" s="8" t="s">
        <v>14408</v>
      </c>
      <c r="C674" s="10">
        <v>2</v>
      </c>
      <c r="D674" s="8">
        <v>0</v>
      </c>
      <c r="E674" s="9" t="s">
        <v>15468</v>
      </c>
      <c r="F674" s="9" t="s">
        <v>15469</v>
      </c>
      <c r="G674" s="8" t="s">
        <v>14411</v>
      </c>
      <c r="H674" s="8"/>
      <c r="I674" s="11">
        <v>0</v>
      </c>
      <c r="J674" s="8" t="s">
        <v>14412</v>
      </c>
      <c r="K674" s="8" t="s">
        <v>14413</v>
      </c>
      <c r="L674" s="9" t="s">
        <v>14490</v>
      </c>
      <c r="M674" s="12" t="s">
        <v>14552</v>
      </c>
    </row>
    <row r="675" customHeight="1" spans="1:13">
      <c r="A675" s="9" t="s">
        <v>15470</v>
      </c>
      <c r="B675" s="8" t="s">
        <v>14408</v>
      </c>
      <c r="C675" s="10">
        <v>2</v>
      </c>
      <c r="D675" s="8">
        <v>0</v>
      </c>
      <c r="E675" s="9" t="s">
        <v>15471</v>
      </c>
      <c r="F675" s="9" t="s">
        <v>15472</v>
      </c>
      <c r="G675" s="8" t="s">
        <v>14411</v>
      </c>
      <c r="H675" s="8"/>
      <c r="I675" s="11">
        <v>0</v>
      </c>
      <c r="J675" s="8" t="s">
        <v>14412</v>
      </c>
      <c r="K675" s="8" t="s">
        <v>14413</v>
      </c>
      <c r="L675" s="9" t="s">
        <v>14414</v>
      </c>
      <c r="M675" s="12" t="s">
        <v>108</v>
      </c>
    </row>
    <row r="676" customHeight="1" spans="1:13">
      <c r="A676" s="9" t="s">
        <v>15470</v>
      </c>
      <c r="B676" s="8" t="s">
        <v>14408</v>
      </c>
      <c r="C676" s="10">
        <v>2</v>
      </c>
      <c r="D676" s="8">
        <v>0</v>
      </c>
      <c r="E676" s="9" t="s">
        <v>15473</v>
      </c>
      <c r="F676" s="9" t="s">
        <v>15474</v>
      </c>
      <c r="G676" s="8" t="s">
        <v>14411</v>
      </c>
      <c r="H676" s="8"/>
      <c r="I676" s="11">
        <v>0</v>
      </c>
      <c r="J676" s="8" t="s">
        <v>14412</v>
      </c>
      <c r="K676" s="8" t="s">
        <v>14413</v>
      </c>
      <c r="L676" s="9" t="s">
        <v>14414</v>
      </c>
      <c r="M676" s="12" t="s">
        <v>108</v>
      </c>
    </row>
    <row r="677" customHeight="1" spans="1:13">
      <c r="A677" s="9" t="s">
        <v>15470</v>
      </c>
      <c r="B677" s="8" t="s">
        <v>14408</v>
      </c>
      <c r="C677" s="10">
        <v>2</v>
      </c>
      <c r="D677" s="8">
        <v>0</v>
      </c>
      <c r="E677" s="9" t="s">
        <v>15475</v>
      </c>
      <c r="F677" s="9" t="s">
        <v>15476</v>
      </c>
      <c r="G677" s="8" t="s">
        <v>14411</v>
      </c>
      <c r="H677" s="8"/>
      <c r="I677" s="11">
        <v>0</v>
      </c>
      <c r="J677" s="8" t="s">
        <v>14412</v>
      </c>
      <c r="K677" s="8" t="s">
        <v>14413</v>
      </c>
      <c r="L677" s="9" t="s">
        <v>14539</v>
      </c>
      <c r="M677" s="12" t="s">
        <v>14549</v>
      </c>
    </row>
    <row r="678" customHeight="1" spans="1:13">
      <c r="A678" s="9" t="s">
        <v>15470</v>
      </c>
      <c r="B678" s="8" t="s">
        <v>14408</v>
      </c>
      <c r="C678" s="10">
        <v>2</v>
      </c>
      <c r="D678" s="8">
        <v>0</v>
      </c>
      <c r="E678" s="9" t="s">
        <v>15477</v>
      </c>
      <c r="F678" s="9" t="s">
        <v>15478</v>
      </c>
      <c r="G678" s="8" t="s">
        <v>14411</v>
      </c>
      <c r="H678" s="8"/>
      <c r="I678" s="11">
        <v>0</v>
      </c>
      <c r="J678" s="8" t="s">
        <v>14412</v>
      </c>
      <c r="K678" s="8" t="s">
        <v>14413</v>
      </c>
      <c r="L678" s="9" t="s">
        <v>14539</v>
      </c>
      <c r="M678" s="12" t="s">
        <v>14549</v>
      </c>
    </row>
    <row r="679" customHeight="1" spans="1:13">
      <c r="A679" s="9" t="s">
        <v>15470</v>
      </c>
      <c r="B679" s="8" t="s">
        <v>14408</v>
      </c>
      <c r="C679" s="10">
        <v>2</v>
      </c>
      <c r="D679" s="8">
        <v>0</v>
      </c>
      <c r="E679" s="9" t="s">
        <v>15479</v>
      </c>
      <c r="F679" s="9" t="s">
        <v>15480</v>
      </c>
      <c r="G679" s="8" t="s">
        <v>14411</v>
      </c>
      <c r="H679" s="8"/>
      <c r="I679" s="11">
        <v>0</v>
      </c>
      <c r="J679" s="8" t="s">
        <v>14412</v>
      </c>
      <c r="K679" s="8" t="s">
        <v>14413</v>
      </c>
      <c r="L679" s="9" t="s">
        <v>14414</v>
      </c>
      <c r="M679" s="12" t="s">
        <v>14467</v>
      </c>
    </row>
    <row r="680" customHeight="1" spans="1:13">
      <c r="A680" s="9" t="s">
        <v>15470</v>
      </c>
      <c r="B680" s="8" t="s">
        <v>14408</v>
      </c>
      <c r="C680" s="10">
        <v>2</v>
      </c>
      <c r="D680" s="8">
        <v>0</v>
      </c>
      <c r="E680" s="9" t="s">
        <v>15481</v>
      </c>
      <c r="F680" s="9" t="s">
        <v>15482</v>
      </c>
      <c r="G680" s="8" t="s">
        <v>14411</v>
      </c>
      <c r="H680" s="8"/>
      <c r="I680" s="11">
        <v>0</v>
      </c>
      <c r="J680" s="8" t="s">
        <v>14412</v>
      </c>
      <c r="K680" s="8" t="s">
        <v>14413</v>
      </c>
      <c r="L680" s="9" t="s">
        <v>14414</v>
      </c>
      <c r="M680" s="12" t="s">
        <v>14418</v>
      </c>
    </row>
    <row r="681" customHeight="1" spans="1:13">
      <c r="A681" s="9" t="s">
        <v>15470</v>
      </c>
      <c r="B681" s="8" t="s">
        <v>14408</v>
      </c>
      <c r="C681" s="10">
        <v>2</v>
      </c>
      <c r="D681" s="8">
        <v>0</v>
      </c>
      <c r="E681" s="9" t="s">
        <v>15483</v>
      </c>
      <c r="F681" s="9" t="s">
        <v>15484</v>
      </c>
      <c r="G681" s="8" t="s">
        <v>14411</v>
      </c>
      <c r="H681" s="8"/>
      <c r="I681" s="11">
        <v>0</v>
      </c>
      <c r="J681" s="8" t="s">
        <v>14412</v>
      </c>
      <c r="K681" s="8" t="s">
        <v>14413</v>
      </c>
      <c r="L681" s="9" t="s">
        <v>14490</v>
      </c>
      <c r="M681" s="12" t="s">
        <v>14552</v>
      </c>
    </row>
    <row r="682" customHeight="1" spans="1:13">
      <c r="A682" s="9" t="s">
        <v>15470</v>
      </c>
      <c r="B682" s="8" t="s">
        <v>14408</v>
      </c>
      <c r="C682" s="10">
        <v>2</v>
      </c>
      <c r="D682" s="8">
        <v>0</v>
      </c>
      <c r="E682" s="9" t="s">
        <v>15485</v>
      </c>
      <c r="F682" s="9" t="s">
        <v>15486</v>
      </c>
      <c r="G682" s="8" t="s">
        <v>14411</v>
      </c>
      <c r="H682" s="8"/>
      <c r="I682" s="11">
        <v>0</v>
      </c>
      <c r="J682" s="8" t="s">
        <v>14412</v>
      </c>
      <c r="K682" s="8" t="s">
        <v>14413</v>
      </c>
      <c r="L682" s="9" t="s">
        <v>14414</v>
      </c>
      <c r="M682" s="12" t="s">
        <v>14487</v>
      </c>
    </row>
    <row r="683" customHeight="1" spans="1:13">
      <c r="A683" s="9" t="s">
        <v>15470</v>
      </c>
      <c r="B683" s="8" t="s">
        <v>14408</v>
      </c>
      <c r="C683" s="10">
        <v>2</v>
      </c>
      <c r="D683" s="8">
        <v>0</v>
      </c>
      <c r="E683" s="9" t="s">
        <v>15487</v>
      </c>
      <c r="F683" s="9" t="s">
        <v>15488</v>
      </c>
      <c r="G683" s="8" t="s">
        <v>14411</v>
      </c>
      <c r="H683" s="8"/>
      <c r="I683" s="11">
        <v>0</v>
      </c>
      <c r="J683" s="8" t="s">
        <v>14412</v>
      </c>
      <c r="K683" s="8" t="s">
        <v>14413</v>
      </c>
      <c r="L683" s="9" t="s">
        <v>14414</v>
      </c>
      <c r="M683" s="12" t="s">
        <v>14536</v>
      </c>
    </row>
    <row r="684" customHeight="1" spans="1:13">
      <c r="A684" s="9" t="s">
        <v>15470</v>
      </c>
      <c r="B684" s="8" t="s">
        <v>14408</v>
      </c>
      <c r="C684" s="10">
        <v>2</v>
      </c>
      <c r="D684" s="8">
        <v>0</v>
      </c>
      <c r="E684" s="9" t="s">
        <v>15489</v>
      </c>
      <c r="F684" s="9" t="s">
        <v>15490</v>
      </c>
      <c r="G684" s="8" t="s">
        <v>14411</v>
      </c>
      <c r="H684" s="8"/>
      <c r="I684" s="11">
        <v>0</v>
      </c>
      <c r="J684" s="8" t="s">
        <v>14412</v>
      </c>
      <c r="K684" s="8" t="s">
        <v>14413</v>
      </c>
      <c r="L684" s="9" t="s">
        <v>14490</v>
      </c>
      <c r="M684" s="12" t="s">
        <v>14491</v>
      </c>
    </row>
    <row r="685" customHeight="1" spans="1:13">
      <c r="A685" s="9" t="s">
        <v>15470</v>
      </c>
      <c r="B685" s="8" t="s">
        <v>14408</v>
      </c>
      <c r="C685" s="10">
        <v>2</v>
      </c>
      <c r="D685" s="8">
        <v>0</v>
      </c>
      <c r="E685" s="9" t="s">
        <v>15491</v>
      </c>
      <c r="F685" s="9" t="s">
        <v>15492</v>
      </c>
      <c r="G685" s="8" t="s">
        <v>14411</v>
      </c>
      <c r="H685" s="8"/>
      <c r="I685" s="11">
        <v>0</v>
      </c>
      <c r="J685" s="8" t="s">
        <v>14412</v>
      </c>
      <c r="K685" s="8" t="s">
        <v>14413</v>
      </c>
      <c r="L685" s="9" t="s">
        <v>14414</v>
      </c>
      <c r="M685" s="12" t="s">
        <v>14424</v>
      </c>
    </row>
    <row r="686" customHeight="1" spans="1:13">
      <c r="A686" s="9" t="s">
        <v>15470</v>
      </c>
      <c r="B686" s="8" t="s">
        <v>14408</v>
      </c>
      <c r="C686" s="10">
        <v>2</v>
      </c>
      <c r="D686" s="8">
        <v>0</v>
      </c>
      <c r="E686" s="9" t="s">
        <v>15493</v>
      </c>
      <c r="F686" s="9" t="s">
        <v>15494</v>
      </c>
      <c r="G686" s="8" t="s">
        <v>14411</v>
      </c>
      <c r="H686" s="8"/>
      <c r="I686" s="11">
        <v>0</v>
      </c>
      <c r="J686" s="8" t="s">
        <v>14412</v>
      </c>
      <c r="K686" s="8" t="s">
        <v>14413</v>
      </c>
      <c r="L686" s="9" t="s">
        <v>14414</v>
      </c>
      <c r="M686" s="12" t="s">
        <v>14415</v>
      </c>
    </row>
    <row r="687" customHeight="1" spans="1:13">
      <c r="A687" s="9" t="s">
        <v>15470</v>
      </c>
      <c r="B687" s="8" t="s">
        <v>14408</v>
      </c>
      <c r="C687" s="10">
        <v>2</v>
      </c>
      <c r="D687" s="8">
        <v>0</v>
      </c>
      <c r="E687" s="9" t="s">
        <v>15495</v>
      </c>
      <c r="F687" s="9" t="s">
        <v>15496</v>
      </c>
      <c r="G687" s="8" t="s">
        <v>14411</v>
      </c>
      <c r="H687" s="8"/>
      <c r="I687" s="11">
        <v>0</v>
      </c>
      <c r="J687" s="8" t="s">
        <v>14412</v>
      </c>
      <c r="K687" s="8" t="s">
        <v>14413</v>
      </c>
      <c r="L687" s="9" t="s">
        <v>14414</v>
      </c>
      <c r="M687" s="12" t="s">
        <v>14467</v>
      </c>
    </row>
    <row r="688" customHeight="1" spans="1:13">
      <c r="A688" s="9" t="s">
        <v>15470</v>
      </c>
      <c r="B688" s="8" t="s">
        <v>14408</v>
      </c>
      <c r="C688" s="10">
        <v>2</v>
      </c>
      <c r="D688" s="8">
        <v>0</v>
      </c>
      <c r="E688" s="9" t="s">
        <v>15497</v>
      </c>
      <c r="F688" s="9" t="s">
        <v>15498</v>
      </c>
      <c r="G688" s="8" t="s">
        <v>14411</v>
      </c>
      <c r="H688" s="8"/>
      <c r="I688" s="11">
        <v>0</v>
      </c>
      <c r="J688" s="8" t="s">
        <v>14412</v>
      </c>
      <c r="K688" s="8" t="s">
        <v>14413</v>
      </c>
      <c r="L688" s="9" t="s">
        <v>14414</v>
      </c>
      <c r="M688" s="12" t="s">
        <v>14443</v>
      </c>
    </row>
    <row r="689" customHeight="1" spans="1:13">
      <c r="A689" s="9" t="s">
        <v>15470</v>
      </c>
      <c r="B689" s="8" t="s">
        <v>14408</v>
      </c>
      <c r="C689" s="10">
        <v>2</v>
      </c>
      <c r="D689" s="8">
        <v>0</v>
      </c>
      <c r="E689" s="9" t="s">
        <v>15499</v>
      </c>
      <c r="F689" s="9" t="s">
        <v>15500</v>
      </c>
      <c r="G689" s="8" t="s">
        <v>14411</v>
      </c>
      <c r="H689" s="8"/>
      <c r="I689" s="11">
        <v>0</v>
      </c>
      <c r="J689" s="8" t="s">
        <v>14412</v>
      </c>
      <c r="K689" s="8" t="s">
        <v>14413</v>
      </c>
      <c r="L689" s="9" t="s">
        <v>14414</v>
      </c>
      <c r="M689" s="12" t="s">
        <v>14536</v>
      </c>
    </row>
    <row r="690" customHeight="1" spans="1:13">
      <c r="A690" s="9" t="s">
        <v>15470</v>
      </c>
      <c r="B690" s="8" t="s">
        <v>14408</v>
      </c>
      <c r="C690" s="10">
        <v>2</v>
      </c>
      <c r="D690" s="8">
        <v>0</v>
      </c>
      <c r="E690" s="9" t="s">
        <v>15501</v>
      </c>
      <c r="F690" s="9" t="s">
        <v>3400</v>
      </c>
      <c r="G690" s="8" t="s">
        <v>14411</v>
      </c>
      <c r="H690" s="8"/>
      <c r="I690" s="11">
        <v>0</v>
      </c>
      <c r="J690" s="8" t="s">
        <v>14412</v>
      </c>
      <c r="K690" s="8" t="s">
        <v>14413</v>
      </c>
      <c r="L690" s="9" t="s">
        <v>14414</v>
      </c>
      <c r="M690" s="12" t="s">
        <v>14424</v>
      </c>
    </row>
    <row r="691" customHeight="1" spans="1:13">
      <c r="A691" s="9" t="s">
        <v>15470</v>
      </c>
      <c r="B691" s="8" t="s">
        <v>14408</v>
      </c>
      <c r="C691" s="10">
        <v>2</v>
      </c>
      <c r="D691" s="8">
        <v>0</v>
      </c>
      <c r="E691" s="9" t="s">
        <v>15502</v>
      </c>
      <c r="F691" s="9" t="s">
        <v>15503</v>
      </c>
      <c r="G691" s="8" t="s">
        <v>14411</v>
      </c>
      <c r="H691" s="8"/>
      <c r="I691" s="11">
        <v>0</v>
      </c>
      <c r="J691" s="8" t="s">
        <v>14412</v>
      </c>
      <c r="K691" s="8" t="s">
        <v>14413</v>
      </c>
      <c r="L691" s="9" t="s">
        <v>14414</v>
      </c>
      <c r="M691" s="12" t="s">
        <v>14427</v>
      </c>
    </row>
    <row r="692" customHeight="1" spans="1:13">
      <c r="A692" s="9" t="s">
        <v>15470</v>
      </c>
      <c r="B692" s="8" t="s">
        <v>14408</v>
      </c>
      <c r="C692" s="10">
        <v>2</v>
      </c>
      <c r="D692" s="8">
        <v>0</v>
      </c>
      <c r="E692" s="9" t="s">
        <v>15504</v>
      </c>
      <c r="F692" s="9" t="s">
        <v>15505</v>
      </c>
      <c r="G692" s="8" t="s">
        <v>14411</v>
      </c>
      <c r="H692" s="8"/>
      <c r="I692" s="11">
        <v>0</v>
      </c>
      <c r="J692" s="8" t="s">
        <v>14412</v>
      </c>
      <c r="K692" s="8" t="s">
        <v>14413</v>
      </c>
      <c r="L692" s="9" t="s">
        <v>14430</v>
      </c>
      <c r="M692" s="12" t="s">
        <v>14529</v>
      </c>
    </row>
    <row r="693" customHeight="1" spans="1:13">
      <c r="A693" s="9" t="s">
        <v>15470</v>
      </c>
      <c r="B693" s="8" t="s">
        <v>14408</v>
      </c>
      <c r="C693" s="10">
        <v>2</v>
      </c>
      <c r="D693" s="8">
        <v>0</v>
      </c>
      <c r="E693" s="9" t="s">
        <v>15506</v>
      </c>
      <c r="F693" s="9" t="s">
        <v>15507</v>
      </c>
      <c r="G693" s="8" t="s">
        <v>14411</v>
      </c>
      <c r="H693" s="8"/>
      <c r="I693" s="11">
        <v>0</v>
      </c>
      <c r="J693" s="8" t="s">
        <v>14412</v>
      </c>
      <c r="K693" s="8" t="s">
        <v>14413</v>
      </c>
      <c r="L693" s="9" t="s">
        <v>14430</v>
      </c>
      <c r="M693" s="12" t="s">
        <v>14726</v>
      </c>
    </row>
    <row r="694" customHeight="1" spans="1:13">
      <c r="A694" s="9" t="s">
        <v>15470</v>
      </c>
      <c r="B694" s="8" t="s">
        <v>14408</v>
      </c>
      <c r="C694" s="10">
        <v>2</v>
      </c>
      <c r="D694" s="8">
        <v>0</v>
      </c>
      <c r="E694" s="9" t="s">
        <v>15508</v>
      </c>
      <c r="F694" s="9" t="s">
        <v>15509</v>
      </c>
      <c r="G694" s="8" t="s">
        <v>14411</v>
      </c>
      <c r="H694" s="8"/>
      <c r="I694" s="11">
        <v>0</v>
      </c>
      <c r="J694" s="8" t="s">
        <v>14412</v>
      </c>
      <c r="K694" s="8" t="s">
        <v>14413</v>
      </c>
      <c r="L694" s="9" t="s">
        <v>14414</v>
      </c>
      <c r="M694" s="12" t="s">
        <v>14479</v>
      </c>
    </row>
    <row r="695" customHeight="1" spans="1:13">
      <c r="A695" s="9" t="s">
        <v>15470</v>
      </c>
      <c r="B695" s="8" t="s">
        <v>14408</v>
      </c>
      <c r="C695" s="10">
        <v>2</v>
      </c>
      <c r="D695" s="8">
        <v>0</v>
      </c>
      <c r="E695" s="9" t="s">
        <v>15510</v>
      </c>
      <c r="F695" s="9" t="s">
        <v>15511</v>
      </c>
      <c r="G695" s="8" t="s">
        <v>14411</v>
      </c>
      <c r="H695" s="8"/>
      <c r="I695" s="11">
        <v>0</v>
      </c>
      <c r="J695" s="8" t="s">
        <v>14412</v>
      </c>
      <c r="K695" s="8" t="s">
        <v>14413</v>
      </c>
      <c r="L695" s="9" t="s">
        <v>14414</v>
      </c>
      <c r="M695" s="12" t="s">
        <v>14421</v>
      </c>
    </row>
    <row r="696" customHeight="1" spans="1:13">
      <c r="A696" s="9" t="s">
        <v>15470</v>
      </c>
      <c r="B696" s="8" t="s">
        <v>14408</v>
      </c>
      <c r="C696" s="10">
        <v>2</v>
      </c>
      <c r="D696" s="8">
        <v>0</v>
      </c>
      <c r="E696" s="9" t="s">
        <v>15512</v>
      </c>
      <c r="F696" s="9" t="s">
        <v>4098</v>
      </c>
      <c r="G696" s="8" t="s">
        <v>14411</v>
      </c>
      <c r="H696" s="8"/>
      <c r="I696" s="11">
        <v>0</v>
      </c>
      <c r="J696" s="8" t="s">
        <v>14412</v>
      </c>
      <c r="K696" s="8" t="s">
        <v>14413</v>
      </c>
      <c r="L696" s="9" t="s">
        <v>14414</v>
      </c>
      <c r="M696" s="12" t="s">
        <v>14479</v>
      </c>
    </row>
    <row r="697" customHeight="1" spans="1:13">
      <c r="A697" s="9" t="s">
        <v>15470</v>
      </c>
      <c r="B697" s="8" t="s">
        <v>14408</v>
      </c>
      <c r="C697" s="10">
        <v>2</v>
      </c>
      <c r="D697" s="8">
        <v>0</v>
      </c>
      <c r="E697" s="9" t="s">
        <v>15513</v>
      </c>
      <c r="F697" s="9" t="s">
        <v>15514</v>
      </c>
      <c r="G697" s="8" t="s">
        <v>14411</v>
      </c>
      <c r="H697" s="8"/>
      <c r="I697" s="11">
        <v>0</v>
      </c>
      <c r="J697" s="8" t="s">
        <v>14412</v>
      </c>
      <c r="K697" s="8" t="s">
        <v>14413</v>
      </c>
      <c r="L697" s="9" t="s">
        <v>14414</v>
      </c>
      <c r="M697" s="12" t="s">
        <v>14479</v>
      </c>
    </row>
    <row r="698" customHeight="1" spans="1:13">
      <c r="A698" s="9" t="s">
        <v>15470</v>
      </c>
      <c r="B698" s="8" t="s">
        <v>14408</v>
      </c>
      <c r="C698" s="10">
        <v>2</v>
      </c>
      <c r="D698" s="8">
        <v>0</v>
      </c>
      <c r="E698" s="9" t="s">
        <v>15515</v>
      </c>
      <c r="F698" s="9" t="s">
        <v>15516</v>
      </c>
      <c r="G698" s="8" t="s">
        <v>14411</v>
      </c>
      <c r="H698" s="8"/>
      <c r="I698" s="11">
        <v>0</v>
      </c>
      <c r="J698" s="8" t="s">
        <v>14412</v>
      </c>
      <c r="K698" s="8" t="s">
        <v>14413</v>
      </c>
      <c r="L698" s="9" t="s">
        <v>14414</v>
      </c>
      <c r="M698" s="12" t="s">
        <v>14434</v>
      </c>
    </row>
    <row r="699" customHeight="1" spans="1:13">
      <c r="A699" s="9" t="s">
        <v>15470</v>
      </c>
      <c r="B699" s="8" t="s">
        <v>14408</v>
      </c>
      <c r="C699" s="10">
        <v>2</v>
      </c>
      <c r="D699" s="8">
        <v>0</v>
      </c>
      <c r="E699" s="9" t="s">
        <v>15517</v>
      </c>
      <c r="F699" s="9" t="s">
        <v>10967</v>
      </c>
      <c r="G699" s="8" t="s">
        <v>14411</v>
      </c>
      <c r="H699" s="8"/>
      <c r="I699" s="11">
        <v>0</v>
      </c>
      <c r="J699" s="8" t="s">
        <v>14412</v>
      </c>
      <c r="K699" s="8" t="s">
        <v>14413</v>
      </c>
      <c r="L699" s="9" t="s">
        <v>14414</v>
      </c>
      <c r="M699" s="12" t="s">
        <v>14462</v>
      </c>
    </row>
    <row r="700" customHeight="1" spans="1:13">
      <c r="A700" s="9" t="s">
        <v>15470</v>
      </c>
      <c r="B700" s="8" t="s">
        <v>14408</v>
      </c>
      <c r="C700" s="10">
        <v>2</v>
      </c>
      <c r="D700" s="8">
        <v>0</v>
      </c>
      <c r="E700" s="9" t="s">
        <v>15518</v>
      </c>
      <c r="F700" s="9" t="s">
        <v>15519</v>
      </c>
      <c r="G700" s="8" t="s">
        <v>14411</v>
      </c>
      <c r="H700" s="8"/>
      <c r="I700" s="11">
        <v>0</v>
      </c>
      <c r="J700" s="8" t="s">
        <v>14412</v>
      </c>
      <c r="K700" s="8" t="s">
        <v>14413</v>
      </c>
      <c r="L700" s="9" t="s">
        <v>14414</v>
      </c>
      <c r="M700" s="12" t="s">
        <v>14496</v>
      </c>
    </row>
    <row r="701" customHeight="1" spans="1:13">
      <c r="A701" s="9" t="s">
        <v>15470</v>
      </c>
      <c r="B701" s="8" t="s">
        <v>14408</v>
      </c>
      <c r="C701" s="10">
        <v>2</v>
      </c>
      <c r="D701" s="8">
        <v>0</v>
      </c>
      <c r="E701" s="9" t="s">
        <v>15520</v>
      </c>
      <c r="F701" s="9" t="s">
        <v>15521</v>
      </c>
      <c r="G701" s="8" t="s">
        <v>14411</v>
      </c>
      <c r="H701" s="8"/>
      <c r="I701" s="11">
        <v>0</v>
      </c>
      <c r="J701" s="8" t="s">
        <v>14412</v>
      </c>
      <c r="K701" s="8" t="s">
        <v>14413</v>
      </c>
      <c r="L701" s="9" t="s">
        <v>14414</v>
      </c>
      <c r="M701" s="12" t="s">
        <v>14496</v>
      </c>
    </row>
    <row r="702" customHeight="1" spans="1:13">
      <c r="A702" s="9" t="s">
        <v>15470</v>
      </c>
      <c r="B702" s="8" t="s">
        <v>14408</v>
      </c>
      <c r="C702" s="10">
        <v>2</v>
      </c>
      <c r="D702" s="8">
        <v>0</v>
      </c>
      <c r="E702" s="9" t="s">
        <v>15522</v>
      </c>
      <c r="F702" s="9" t="s">
        <v>15523</v>
      </c>
      <c r="G702" s="8" t="s">
        <v>14411</v>
      </c>
      <c r="H702" s="8"/>
      <c r="I702" s="11">
        <v>0</v>
      </c>
      <c r="J702" s="8" t="s">
        <v>14412</v>
      </c>
      <c r="K702" s="8" t="s">
        <v>14413</v>
      </c>
      <c r="L702" s="9" t="s">
        <v>14414</v>
      </c>
      <c r="M702" s="12" t="s">
        <v>14415</v>
      </c>
    </row>
    <row r="703" customHeight="1" spans="1:13">
      <c r="A703" s="9" t="s">
        <v>15470</v>
      </c>
      <c r="B703" s="8" t="s">
        <v>14408</v>
      </c>
      <c r="C703" s="10">
        <v>2</v>
      </c>
      <c r="D703" s="8">
        <v>0</v>
      </c>
      <c r="E703" s="9" t="s">
        <v>15524</v>
      </c>
      <c r="F703" s="9" t="s">
        <v>15525</v>
      </c>
      <c r="G703" s="8" t="s">
        <v>14411</v>
      </c>
      <c r="H703" s="8"/>
      <c r="I703" s="11">
        <v>0</v>
      </c>
      <c r="J703" s="8" t="s">
        <v>14412</v>
      </c>
      <c r="K703" s="8" t="s">
        <v>14413</v>
      </c>
      <c r="L703" s="9" t="s">
        <v>14414</v>
      </c>
      <c r="M703" s="12" t="s">
        <v>14555</v>
      </c>
    </row>
    <row r="704" customHeight="1" spans="1:13">
      <c r="A704" s="9" t="s">
        <v>15470</v>
      </c>
      <c r="B704" s="8" t="s">
        <v>14408</v>
      </c>
      <c r="C704" s="10">
        <v>2</v>
      </c>
      <c r="D704" s="8">
        <v>0</v>
      </c>
      <c r="E704" s="9" t="s">
        <v>15526</v>
      </c>
      <c r="F704" s="9" t="s">
        <v>15527</v>
      </c>
      <c r="G704" s="8" t="s">
        <v>14411</v>
      </c>
      <c r="H704" s="8"/>
      <c r="I704" s="11">
        <v>0</v>
      </c>
      <c r="J704" s="8" t="s">
        <v>14412</v>
      </c>
      <c r="K704" s="8" t="s">
        <v>14413</v>
      </c>
      <c r="L704" s="9" t="s">
        <v>14414</v>
      </c>
      <c r="M704" s="12" t="s">
        <v>14555</v>
      </c>
    </row>
    <row r="705" customHeight="1" spans="1:13">
      <c r="A705" s="9" t="s">
        <v>15470</v>
      </c>
      <c r="B705" s="8" t="s">
        <v>14408</v>
      </c>
      <c r="C705" s="10">
        <v>2</v>
      </c>
      <c r="D705" s="8">
        <v>0</v>
      </c>
      <c r="E705" s="9" t="s">
        <v>15528</v>
      </c>
      <c r="F705" s="9" t="s">
        <v>15529</v>
      </c>
      <c r="G705" s="8" t="s">
        <v>14411</v>
      </c>
      <c r="H705" s="8"/>
      <c r="I705" s="11">
        <v>0</v>
      </c>
      <c r="J705" s="8" t="s">
        <v>14412</v>
      </c>
      <c r="K705" s="8" t="s">
        <v>14413</v>
      </c>
      <c r="L705" s="9" t="s">
        <v>14539</v>
      </c>
      <c r="M705" s="12" t="s">
        <v>14709</v>
      </c>
    </row>
    <row r="706" customHeight="1" spans="1:13">
      <c r="A706" s="9" t="s">
        <v>15470</v>
      </c>
      <c r="B706" s="8" t="s">
        <v>14408</v>
      </c>
      <c r="C706" s="10">
        <v>2</v>
      </c>
      <c r="D706" s="8">
        <v>0</v>
      </c>
      <c r="E706" s="9" t="s">
        <v>15530</v>
      </c>
      <c r="F706" s="9" t="s">
        <v>15531</v>
      </c>
      <c r="G706" s="8" t="s">
        <v>14411</v>
      </c>
      <c r="H706" s="8"/>
      <c r="I706" s="11">
        <v>0</v>
      </c>
      <c r="J706" s="8" t="s">
        <v>14412</v>
      </c>
      <c r="K706" s="8" t="s">
        <v>14413</v>
      </c>
      <c r="L706" s="9" t="s">
        <v>14414</v>
      </c>
      <c r="M706" s="12" t="s">
        <v>14479</v>
      </c>
    </row>
    <row r="707" customHeight="1" spans="1:13">
      <c r="A707" s="9" t="s">
        <v>15470</v>
      </c>
      <c r="B707" s="8" t="s">
        <v>14408</v>
      </c>
      <c r="C707" s="10">
        <v>2</v>
      </c>
      <c r="D707" s="8">
        <v>0</v>
      </c>
      <c r="E707" s="9" t="s">
        <v>15532</v>
      </c>
      <c r="F707" s="9" t="s">
        <v>15533</v>
      </c>
      <c r="G707" s="8" t="s">
        <v>14411</v>
      </c>
      <c r="H707" s="8"/>
      <c r="I707" s="11">
        <v>0</v>
      </c>
      <c r="J707" s="8" t="s">
        <v>14412</v>
      </c>
      <c r="K707" s="8" t="s">
        <v>14413</v>
      </c>
      <c r="L707" s="9" t="s">
        <v>14430</v>
      </c>
      <c r="M707" s="12" t="s">
        <v>14625</v>
      </c>
    </row>
    <row r="708" customHeight="1" spans="1:13">
      <c r="A708" s="9" t="s">
        <v>15470</v>
      </c>
      <c r="B708" s="8" t="s">
        <v>14408</v>
      </c>
      <c r="C708" s="10">
        <v>2</v>
      </c>
      <c r="D708" s="8">
        <v>0</v>
      </c>
      <c r="E708" s="9" t="s">
        <v>15534</v>
      </c>
      <c r="F708" s="9" t="s">
        <v>15535</v>
      </c>
      <c r="G708" s="8" t="s">
        <v>14411</v>
      </c>
      <c r="H708" s="8"/>
      <c r="I708" s="11">
        <v>0</v>
      </c>
      <c r="J708" s="8" t="s">
        <v>14412</v>
      </c>
      <c r="K708" s="8" t="s">
        <v>14413</v>
      </c>
      <c r="L708" s="9" t="s">
        <v>14414</v>
      </c>
      <c r="M708" s="12" t="s">
        <v>14462</v>
      </c>
    </row>
    <row r="709" customHeight="1" spans="1:13">
      <c r="A709" s="9" t="s">
        <v>15470</v>
      </c>
      <c r="B709" s="8" t="s">
        <v>14408</v>
      </c>
      <c r="C709" s="10">
        <v>2</v>
      </c>
      <c r="D709" s="8">
        <v>0</v>
      </c>
      <c r="E709" s="9" t="s">
        <v>15536</v>
      </c>
      <c r="F709" s="9" t="s">
        <v>15537</v>
      </c>
      <c r="G709" s="8" t="s">
        <v>14411</v>
      </c>
      <c r="H709" s="8"/>
      <c r="I709" s="11">
        <v>0</v>
      </c>
      <c r="J709" s="8" t="s">
        <v>14412</v>
      </c>
      <c r="K709" s="8" t="s">
        <v>14413</v>
      </c>
      <c r="L709" s="9" t="s">
        <v>14430</v>
      </c>
      <c r="M709" s="12" t="s">
        <v>14515</v>
      </c>
    </row>
    <row r="710" customHeight="1" spans="1:13">
      <c r="A710" s="9" t="s">
        <v>15470</v>
      </c>
      <c r="B710" s="8" t="s">
        <v>14408</v>
      </c>
      <c r="C710" s="10">
        <v>2</v>
      </c>
      <c r="D710" s="8">
        <v>0</v>
      </c>
      <c r="E710" s="9" t="s">
        <v>15538</v>
      </c>
      <c r="F710" s="9" t="s">
        <v>15539</v>
      </c>
      <c r="G710" s="8" t="s">
        <v>14411</v>
      </c>
      <c r="H710" s="8"/>
      <c r="I710" s="11">
        <v>0</v>
      </c>
      <c r="J710" s="8" t="s">
        <v>14412</v>
      </c>
      <c r="K710" s="8" t="s">
        <v>14413</v>
      </c>
      <c r="L710" s="9" t="s">
        <v>14414</v>
      </c>
      <c r="M710" s="12" t="s">
        <v>14418</v>
      </c>
    </row>
    <row r="711" customHeight="1" spans="1:13">
      <c r="A711" s="9" t="s">
        <v>15470</v>
      </c>
      <c r="B711" s="8" t="s">
        <v>14408</v>
      </c>
      <c r="C711" s="10">
        <v>2</v>
      </c>
      <c r="D711" s="8">
        <v>0</v>
      </c>
      <c r="E711" s="9" t="s">
        <v>15540</v>
      </c>
      <c r="F711" s="9" t="s">
        <v>15541</v>
      </c>
      <c r="G711" s="8" t="s">
        <v>14411</v>
      </c>
      <c r="H711" s="8"/>
      <c r="I711" s="11">
        <v>0</v>
      </c>
      <c r="J711" s="8" t="s">
        <v>14412</v>
      </c>
      <c r="K711" s="8" t="s">
        <v>14413</v>
      </c>
      <c r="L711" s="9" t="s">
        <v>14430</v>
      </c>
      <c r="M711" s="12" t="s">
        <v>14529</v>
      </c>
    </row>
    <row r="712" customHeight="1" spans="1:13">
      <c r="A712" s="9" t="s">
        <v>15470</v>
      </c>
      <c r="B712" s="8" t="s">
        <v>14408</v>
      </c>
      <c r="C712" s="10">
        <v>2</v>
      </c>
      <c r="D712" s="8">
        <v>0</v>
      </c>
      <c r="E712" s="9" t="s">
        <v>15542</v>
      </c>
      <c r="F712" s="9" t="s">
        <v>15543</v>
      </c>
      <c r="G712" s="8" t="s">
        <v>14411</v>
      </c>
      <c r="H712" s="8"/>
      <c r="I712" s="11">
        <v>0</v>
      </c>
      <c r="J712" s="8" t="s">
        <v>14412</v>
      </c>
      <c r="K712" s="8" t="s">
        <v>14413</v>
      </c>
      <c r="L712" s="9" t="s">
        <v>14414</v>
      </c>
      <c r="M712" s="12" t="s">
        <v>14427</v>
      </c>
    </row>
    <row r="713" customHeight="1" spans="1:13">
      <c r="A713" s="9" t="s">
        <v>15470</v>
      </c>
      <c r="B713" s="8" t="s">
        <v>14408</v>
      </c>
      <c r="C713" s="10">
        <v>2</v>
      </c>
      <c r="D713" s="8">
        <v>0</v>
      </c>
      <c r="E713" s="9" t="s">
        <v>15544</v>
      </c>
      <c r="F713" s="9" t="s">
        <v>15545</v>
      </c>
      <c r="G713" s="8" t="s">
        <v>14411</v>
      </c>
      <c r="H713" s="8"/>
      <c r="I713" s="11">
        <v>0</v>
      </c>
      <c r="J713" s="8" t="s">
        <v>14412</v>
      </c>
      <c r="K713" s="8" t="s">
        <v>14413</v>
      </c>
      <c r="L713" s="9" t="s">
        <v>14414</v>
      </c>
      <c r="M713" s="12" t="s">
        <v>14583</v>
      </c>
    </row>
    <row r="714" customHeight="1" spans="1:13">
      <c r="A714" s="9" t="s">
        <v>15546</v>
      </c>
      <c r="B714" s="8" t="s">
        <v>14408</v>
      </c>
      <c r="C714" s="10">
        <v>2</v>
      </c>
      <c r="D714" s="8">
        <v>0</v>
      </c>
      <c r="E714" s="9" t="s">
        <v>15547</v>
      </c>
      <c r="F714" s="9" t="s">
        <v>15548</v>
      </c>
      <c r="G714" s="8" t="s">
        <v>14836</v>
      </c>
      <c r="H714" s="8"/>
      <c r="I714" s="11">
        <v>0</v>
      </c>
      <c r="J714" s="8" t="s">
        <v>14837</v>
      </c>
      <c r="K714" s="8" t="s">
        <v>14413</v>
      </c>
      <c r="L714" s="9" t="s">
        <v>14414</v>
      </c>
      <c r="M714" s="12" t="s">
        <v>14446</v>
      </c>
    </row>
    <row r="715" customHeight="1" spans="1:13">
      <c r="A715" s="9" t="s">
        <v>15546</v>
      </c>
      <c r="B715" s="8" t="s">
        <v>14408</v>
      </c>
      <c r="C715" s="10">
        <v>2</v>
      </c>
      <c r="D715" s="8">
        <v>0</v>
      </c>
      <c r="E715" s="9" t="s">
        <v>15549</v>
      </c>
      <c r="F715" s="9" t="s">
        <v>15550</v>
      </c>
      <c r="G715" s="8" t="s">
        <v>14836</v>
      </c>
      <c r="H715" s="8"/>
      <c r="I715" s="11">
        <v>0</v>
      </c>
      <c r="J715" s="8" t="s">
        <v>14837</v>
      </c>
      <c r="K715" s="8" t="s">
        <v>14413</v>
      </c>
      <c r="L715" s="9" t="s">
        <v>14430</v>
      </c>
      <c r="M715" s="12" t="s">
        <v>14726</v>
      </c>
    </row>
    <row r="716" customHeight="1" spans="1:13">
      <c r="A716" s="9" t="s">
        <v>15546</v>
      </c>
      <c r="B716" s="8" t="s">
        <v>14408</v>
      </c>
      <c r="C716" s="10">
        <v>2</v>
      </c>
      <c r="D716" s="8">
        <v>0</v>
      </c>
      <c r="E716" s="9" t="s">
        <v>15551</v>
      </c>
      <c r="F716" s="9" t="s">
        <v>15552</v>
      </c>
      <c r="G716" s="8" t="s">
        <v>14836</v>
      </c>
      <c r="H716" s="8"/>
      <c r="I716" s="11">
        <v>0</v>
      </c>
      <c r="J716" s="8" t="s">
        <v>14837</v>
      </c>
      <c r="K716" s="8" t="s">
        <v>14413</v>
      </c>
      <c r="L716" s="9" t="s">
        <v>14414</v>
      </c>
      <c r="M716" s="12" t="s">
        <v>14536</v>
      </c>
    </row>
    <row r="717" customHeight="1" spans="1:13">
      <c r="A717" s="9" t="s">
        <v>15546</v>
      </c>
      <c r="B717" s="8" t="s">
        <v>14408</v>
      </c>
      <c r="C717" s="10">
        <v>2</v>
      </c>
      <c r="D717" s="8">
        <v>0</v>
      </c>
      <c r="E717" s="9" t="s">
        <v>15553</v>
      </c>
      <c r="F717" s="9" t="s">
        <v>9081</v>
      </c>
      <c r="G717" s="8" t="s">
        <v>14836</v>
      </c>
      <c r="H717" s="8"/>
      <c r="I717" s="11">
        <v>0</v>
      </c>
      <c r="J717" s="8" t="s">
        <v>14837</v>
      </c>
      <c r="K717" s="8" t="s">
        <v>14413</v>
      </c>
      <c r="L717" s="9" t="s">
        <v>14539</v>
      </c>
      <c r="M717" s="12" t="s">
        <v>14565</v>
      </c>
    </row>
    <row r="718" customHeight="1" spans="1:13">
      <c r="A718" s="9" t="s">
        <v>15546</v>
      </c>
      <c r="B718" s="8" t="s">
        <v>14408</v>
      </c>
      <c r="C718" s="10">
        <v>2</v>
      </c>
      <c r="D718" s="8">
        <v>0</v>
      </c>
      <c r="E718" s="9" t="s">
        <v>15554</v>
      </c>
      <c r="F718" s="9" t="s">
        <v>15555</v>
      </c>
      <c r="G718" s="8" t="s">
        <v>14836</v>
      </c>
      <c r="H718" s="8"/>
      <c r="I718" s="11">
        <v>0</v>
      </c>
      <c r="J718" s="8" t="s">
        <v>14837</v>
      </c>
      <c r="K718" s="8" t="s">
        <v>14413</v>
      </c>
      <c r="L718" s="9" t="s">
        <v>14414</v>
      </c>
      <c r="M718" s="12" t="s">
        <v>14462</v>
      </c>
    </row>
    <row r="719" customHeight="1" spans="1:13">
      <c r="A719" s="9" t="s">
        <v>15546</v>
      </c>
      <c r="B719" s="8" t="s">
        <v>14408</v>
      </c>
      <c r="C719" s="10">
        <v>2</v>
      </c>
      <c r="D719" s="8">
        <v>0</v>
      </c>
      <c r="E719" s="9" t="s">
        <v>15556</v>
      </c>
      <c r="F719" s="9" t="s">
        <v>9763</v>
      </c>
      <c r="G719" s="8" t="s">
        <v>14836</v>
      </c>
      <c r="H719" s="8"/>
      <c r="I719" s="11">
        <v>0</v>
      </c>
      <c r="J719" s="8" t="s">
        <v>14837</v>
      </c>
      <c r="K719" s="8" t="s">
        <v>14413</v>
      </c>
      <c r="L719" s="9" t="s">
        <v>14414</v>
      </c>
      <c r="M719" s="12" t="s">
        <v>108</v>
      </c>
    </row>
    <row r="720" customHeight="1" spans="1:13">
      <c r="A720" s="9" t="s">
        <v>15546</v>
      </c>
      <c r="B720" s="8" t="s">
        <v>14408</v>
      </c>
      <c r="C720" s="10">
        <v>2</v>
      </c>
      <c r="D720" s="8">
        <v>0</v>
      </c>
      <c r="E720" s="9" t="s">
        <v>15557</v>
      </c>
      <c r="F720" s="9" t="s">
        <v>15558</v>
      </c>
      <c r="G720" s="8" t="s">
        <v>14836</v>
      </c>
      <c r="H720" s="8"/>
      <c r="I720" s="11">
        <v>0</v>
      </c>
      <c r="J720" s="8" t="s">
        <v>14837</v>
      </c>
      <c r="K720" s="8" t="s">
        <v>14413</v>
      </c>
      <c r="L720" s="9" t="s">
        <v>14414</v>
      </c>
      <c r="M720" s="12" t="s">
        <v>14479</v>
      </c>
    </row>
    <row r="721" customHeight="1" spans="1:13">
      <c r="A721" s="9" t="s">
        <v>15546</v>
      </c>
      <c r="B721" s="8" t="s">
        <v>14408</v>
      </c>
      <c r="C721" s="10">
        <v>2</v>
      </c>
      <c r="D721" s="8">
        <v>0</v>
      </c>
      <c r="E721" s="9" t="s">
        <v>15559</v>
      </c>
      <c r="F721" s="9" t="s">
        <v>8007</v>
      </c>
      <c r="G721" s="8" t="s">
        <v>14836</v>
      </c>
      <c r="H721" s="8"/>
      <c r="I721" s="11">
        <v>0</v>
      </c>
      <c r="J721" s="8" t="s">
        <v>14837</v>
      </c>
      <c r="K721" s="8" t="s">
        <v>14413</v>
      </c>
      <c r="L721" s="9" t="s">
        <v>14414</v>
      </c>
      <c r="M721" s="12" t="s">
        <v>14418</v>
      </c>
    </row>
    <row r="722" customHeight="1" spans="1:13">
      <c r="A722" s="9" t="s">
        <v>15546</v>
      </c>
      <c r="B722" s="8" t="s">
        <v>14408</v>
      </c>
      <c r="C722" s="10">
        <v>2</v>
      </c>
      <c r="D722" s="8">
        <v>0</v>
      </c>
      <c r="E722" s="9" t="s">
        <v>15560</v>
      </c>
      <c r="F722" s="9" t="s">
        <v>15561</v>
      </c>
      <c r="G722" s="8" t="s">
        <v>14836</v>
      </c>
      <c r="H722" s="8"/>
      <c r="I722" s="11">
        <v>0</v>
      </c>
      <c r="J722" s="8" t="s">
        <v>14837</v>
      </c>
      <c r="K722" s="8" t="s">
        <v>14413</v>
      </c>
      <c r="L722" s="9" t="s">
        <v>14430</v>
      </c>
      <c r="M722" s="12" t="s">
        <v>14431</v>
      </c>
    </row>
    <row r="723" customHeight="1" spans="1:13">
      <c r="A723" s="9" t="s">
        <v>15546</v>
      </c>
      <c r="B723" s="8" t="s">
        <v>14408</v>
      </c>
      <c r="C723" s="10">
        <v>2</v>
      </c>
      <c r="D723" s="8">
        <v>0</v>
      </c>
      <c r="E723" s="9" t="s">
        <v>15562</v>
      </c>
      <c r="F723" s="9" t="s">
        <v>15563</v>
      </c>
      <c r="G723" s="8" t="s">
        <v>14836</v>
      </c>
      <c r="H723" s="8"/>
      <c r="I723" s="11">
        <v>0</v>
      </c>
      <c r="J723" s="8" t="s">
        <v>14837</v>
      </c>
      <c r="K723" s="8" t="s">
        <v>14413</v>
      </c>
      <c r="L723" s="9" t="s">
        <v>14430</v>
      </c>
      <c r="M723" s="12" t="s">
        <v>14515</v>
      </c>
    </row>
    <row r="724" customHeight="1" spans="1:13">
      <c r="A724" s="9" t="s">
        <v>15546</v>
      </c>
      <c r="B724" s="8" t="s">
        <v>14408</v>
      </c>
      <c r="C724" s="10">
        <v>2</v>
      </c>
      <c r="D724" s="8">
        <v>0</v>
      </c>
      <c r="E724" s="9" t="s">
        <v>15564</v>
      </c>
      <c r="F724" s="9" t="s">
        <v>15565</v>
      </c>
      <c r="G724" s="8" t="s">
        <v>14836</v>
      </c>
      <c r="H724" s="8"/>
      <c r="I724" s="11">
        <v>0</v>
      </c>
      <c r="J724" s="8" t="s">
        <v>14837</v>
      </c>
      <c r="K724" s="8" t="s">
        <v>14413</v>
      </c>
      <c r="L724" s="9" t="s">
        <v>14414</v>
      </c>
      <c r="M724" s="12" t="s">
        <v>14418</v>
      </c>
    </row>
    <row r="725" customHeight="1" spans="1:13">
      <c r="A725" s="9" t="s">
        <v>15546</v>
      </c>
      <c r="B725" s="8" t="s">
        <v>14408</v>
      </c>
      <c r="C725" s="10">
        <v>2</v>
      </c>
      <c r="D725" s="8">
        <v>0</v>
      </c>
      <c r="E725" s="9" t="s">
        <v>15566</v>
      </c>
      <c r="F725" s="9" t="s">
        <v>15567</v>
      </c>
      <c r="G725" s="8" t="s">
        <v>14836</v>
      </c>
      <c r="H725" s="8"/>
      <c r="I725" s="11">
        <v>0</v>
      </c>
      <c r="J725" s="8" t="s">
        <v>14837</v>
      </c>
      <c r="K725" s="8" t="s">
        <v>14413</v>
      </c>
      <c r="L725" s="9" t="s">
        <v>14490</v>
      </c>
      <c r="M725" s="12" t="s">
        <v>14600</v>
      </c>
    </row>
    <row r="726" customHeight="1" spans="1:13">
      <c r="A726" s="9" t="s">
        <v>15546</v>
      </c>
      <c r="B726" s="8" t="s">
        <v>14408</v>
      </c>
      <c r="C726" s="10">
        <v>2</v>
      </c>
      <c r="D726" s="8">
        <v>0</v>
      </c>
      <c r="E726" s="9" t="s">
        <v>15568</v>
      </c>
      <c r="F726" s="9" t="s">
        <v>15569</v>
      </c>
      <c r="G726" s="8" t="s">
        <v>14836</v>
      </c>
      <c r="H726" s="8"/>
      <c r="I726" s="11">
        <v>0</v>
      </c>
      <c r="J726" s="8" t="s">
        <v>14837</v>
      </c>
      <c r="K726" s="8" t="s">
        <v>14413</v>
      </c>
      <c r="L726" s="9" t="s">
        <v>14414</v>
      </c>
      <c r="M726" s="12" t="s">
        <v>14479</v>
      </c>
    </row>
    <row r="727" customHeight="1" spans="1:13">
      <c r="A727" s="9" t="s">
        <v>15546</v>
      </c>
      <c r="B727" s="8" t="s">
        <v>14408</v>
      </c>
      <c r="C727" s="10">
        <v>2</v>
      </c>
      <c r="D727" s="8">
        <v>0</v>
      </c>
      <c r="E727" s="9" t="s">
        <v>15570</v>
      </c>
      <c r="F727" s="9" t="s">
        <v>15571</v>
      </c>
      <c r="G727" s="8" t="s">
        <v>14836</v>
      </c>
      <c r="H727" s="8"/>
      <c r="I727" s="11">
        <v>0</v>
      </c>
      <c r="J727" s="8" t="s">
        <v>14837</v>
      </c>
      <c r="K727" s="8" t="s">
        <v>14413</v>
      </c>
      <c r="L727" s="9" t="s">
        <v>14414</v>
      </c>
      <c r="M727" s="12" t="s">
        <v>14479</v>
      </c>
    </row>
    <row r="728" customHeight="1" spans="1:13">
      <c r="A728" s="9" t="s">
        <v>15546</v>
      </c>
      <c r="B728" s="8" t="s">
        <v>14408</v>
      </c>
      <c r="C728" s="10">
        <v>2</v>
      </c>
      <c r="D728" s="8">
        <v>0</v>
      </c>
      <c r="E728" s="9" t="s">
        <v>15572</v>
      </c>
      <c r="F728" s="9" t="s">
        <v>15573</v>
      </c>
      <c r="G728" s="8" t="s">
        <v>14836</v>
      </c>
      <c r="H728" s="8"/>
      <c r="I728" s="11">
        <v>0</v>
      </c>
      <c r="J728" s="8" t="s">
        <v>14837</v>
      </c>
      <c r="K728" s="8" t="s">
        <v>14413</v>
      </c>
      <c r="L728" s="9" t="s">
        <v>14430</v>
      </c>
      <c r="M728" s="12" t="s">
        <v>14431</v>
      </c>
    </row>
    <row r="729" customHeight="1" spans="1:13">
      <c r="A729" s="9" t="s">
        <v>15546</v>
      </c>
      <c r="B729" s="8" t="s">
        <v>14408</v>
      </c>
      <c r="C729" s="10">
        <v>2</v>
      </c>
      <c r="D729" s="8">
        <v>0</v>
      </c>
      <c r="E729" s="9" t="s">
        <v>15574</v>
      </c>
      <c r="F729" s="9" t="s">
        <v>15575</v>
      </c>
      <c r="G729" s="8" t="s">
        <v>14836</v>
      </c>
      <c r="H729" s="8"/>
      <c r="I729" s="11">
        <v>0</v>
      </c>
      <c r="J729" s="8" t="s">
        <v>14837</v>
      </c>
      <c r="K729" s="8" t="s">
        <v>14413</v>
      </c>
      <c r="L729" s="9" t="s">
        <v>14414</v>
      </c>
      <c r="M729" s="12" t="s">
        <v>14415</v>
      </c>
    </row>
    <row r="730" customHeight="1" spans="1:13">
      <c r="A730" s="9" t="s">
        <v>15546</v>
      </c>
      <c r="B730" s="8" t="s">
        <v>14408</v>
      </c>
      <c r="C730" s="10">
        <v>2</v>
      </c>
      <c r="D730" s="8">
        <v>0</v>
      </c>
      <c r="E730" s="9" t="s">
        <v>15576</v>
      </c>
      <c r="F730" s="9" t="s">
        <v>15577</v>
      </c>
      <c r="G730" s="8" t="s">
        <v>14836</v>
      </c>
      <c r="H730" s="8"/>
      <c r="I730" s="11">
        <v>0</v>
      </c>
      <c r="J730" s="8" t="s">
        <v>14837</v>
      </c>
      <c r="K730" s="8" t="s">
        <v>14413</v>
      </c>
      <c r="L730" s="9" t="s">
        <v>14414</v>
      </c>
      <c r="M730" s="12" t="s">
        <v>14415</v>
      </c>
    </row>
    <row r="731" customHeight="1" spans="1:13">
      <c r="A731" s="9" t="s">
        <v>15546</v>
      </c>
      <c r="B731" s="8" t="s">
        <v>14408</v>
      </c>
      <c r="C731" s="10">
        <v>2</v>
      </c>
      <c r="D731" s="8">
        <v>0</v>
      </c>
      <c r="E731" s="9" t="s">
        <v>15578</v>
      </c>
      <c r="F731" s="9" t="s">
        <v>15579</v>
      </c>
      <c r="G731" s="8" t="s">
        <v>14836</v>
      </c>
      <c r="H731" s="8"/>
      <c r="I731" s="11">
        <v>0</v>
      </c>
      <c r="J731" s="8" t="s">
        <v>14837</v>
      </c>
      <c r="K731" s="8" t="s">
        <v>14413</v>
      </c>
      <c r="L731" s="9" t="s">
        <v>14414</v>
      </c>
      <c r="M731" s="12" t="s">
        <v>14446</v>
      </c>
    </row>
    <row r="732" customHeight="1" spans="1:13">
      <c r="A732" s="9" t="s">
        <v>15580</v>
      </c>
      <c r="B732" s="8" t="s">
        <v>14408</v>
      </c>
      <c r="C732" s="10">
        <v>2</v>
      </c>
      <c r="D732" s="8">
        <v>0</v>
      </c>
      <c r="E732" s="9" t="s">
        <v>15581</v>
      </c>
      <c r="F732" s="9" t="s">
        <v>8061</v>
      </c>
      <c r="G732" s="8" t="s">
        <v>14836</v>
      </c>
      <c r="H732" s="8"/>
      <c r="I732" s="11">
        <v>0</v>
      </c>
      <c r="J732" s="8" t="s">
        <v>14837</v>
      </c>
      <c r="K732" s="8" t="s">
        <v>14413</v>
      </c>
      <c r="L732" s="9" t="s">
        <v>14430</v>
      </c>
      <c r="M732" s="12" t="s">
        <v>14431</v>
      </c>
    </row>
    <row r="733" customHeight="1" spans="1:13">
      <c r="A733" s="9" t="s">
        <v>15580</v>
      </c>
      <c r="B733" s="8" t="s">
        <v>14408</v>
      </c>
      <c r="C733" s="10">
        <v>2</v>
      </c>
      <c r="D733" s="8">
        <v>0</v>
      </c>
      <c r="E733" s="9" t="s">
        <v>15582</v>
      </c>
      <c r="F733" s="9" t="s">
        <v>15583</v>
      </c>
      <c r="G733" s="8" t="s">
        <v>14836</v>
      </c>
      <c r="H733" s="8"/>
      <c r="I733" s="11">
        <v>0</v>
      </c>
      <c r="J733" s="8" t="s">
        <v>14837</v>
      </c>
      <c r="K733" s="8" t="s">
        <v>14413</v>
      </c>
      <c r="L733" s="9" t="s">
        <v>14414</v>
      </c>
      <c r="M733" s="12" t="s">
        <v>14555</v>
      </c>
    </row>
    <row r="734" customHeight="1" spans="1:13">
      <c r="A734" s="9" t="s">
        <v>15580</v>
      </c>
      <c r="B734" s="8" t="s">
        <v>14408</v>
      </c>
      <c r="C734" s="10">
        <v>2</v>
      </c>
      <c r="D734" s="8">
        <v>0</v>
      </c>
      <c r="E734" s="9" t="s">
        <v>15584</v>
      </c>
      <c r="F734" s="9" t="s">
        <v>15585</v>
      </c>
      <c r="G734" s="8" t="s">
        <v>14836</v>
      </c>
      <c r="H734" s="8"/>
      <c r="I734" s="11">
        <v>0</v>
      </c>
      <c r="J734" s="8" t="s">
        <v>14837</v>
      </c>
      <c r="K734" s="8" t="s">
        <v>14413</v>
      </c>
      <c r="L734" s="9" t="s">
        <v>14414</v>
      </c>
      <c r="M734" s="12" t="s">
        <v>14487</v>
      </c>
    </row>
    <row r="735" customHeight="1" spans="1:13">
      <c r="A735" s="9" t="s">
        <v>15580</v>
      </c>
      <c r="B735" s="8" t="s">
        <v>14408</v>
      </c>
      <c r="C735" s="10">
        <v>2</v>
      </c>
      <c r="D735" s="8">
        <v>0</v>
      </c>
      <c r="E735" s="9" t="s">
        <v>15586</v>
      </c>
      <c r="F735" s="9" t="s">
        <v>15587</v>
      </c>
      <c r="G735" s="8" t="s">
        <v>14836</v>
      </c>
      <c r="H735" s="8"/>
      <c r="I735" s="11">
        <v>0</v>
      </c>
      <c r="J735" s="8" t="s">
        <v>14837</v>
      </c>
      <c r="K735" s="8" t="s">
        <v>14413</v>
      </c>
      <c r="L735" s="9" t="s">
        <v>14414</v>
      </c>
      <c r="M735" s="12" t="s">
        <v>14443</v>
      </c>
    </row>
    <row r="736" customHeight="1" spans="1:13">
      <c r="A736" s="9" t="s">
        <v>15580</v>
      </c>
      <c r="B736" s="8" t="s">
        <v>14408</v>
      </c>
      <c r="C736" s="10">
        <v>2</v>
      </c>
      <c r="D736" s="8">
        <v>0</v>
      </c>
      <c r="E736" s="9" t="s">
        <v>15588</v>
      </c>
      <c r="F736" s="9" t="s">
        <v>15589</v>
      </c>
      <c r="G736" s="8" t="s">
        <v>14836</v>
      </c>
      <c r="H736" s="8"/>
      <c r="I736" s="11">
        <v>0</v>
      </c>
      <c r="J736" s="8" t="s">
        <v>14837</v>
      </c>
      <c r="K736" s="8" t="s">
        <v>14413</v>
      </c>
      <c r="L736" s="9" t="s">
        <v>14414</v>
      </c>
      <c r="M736" s="12" t="s">
        <v>14415</v>
      </c>
    </row>
    <row r="737" customHeight="1" spans="1:13">
      <c r="A737" s="9" t="s">
        <v>15580</v>
      </c>
      <c r="B737" s="8" t="s">
        <v>14408</v>
      </c>
      <c r="C737" s="10">
        <v>2</v>
      </c>
      <c r="D737" s="8">
        <v>0</v>
      </c>
      <c r="E737" s="9" t="s">
        <v>15590</v>
      </c>
      <c r="F737" s="9" t="s">
        <v>15591</v>
      </c>
      <c r="G737" s="8" t="s">
        <v>14836</v>
      </c>
      <c r="H737" s="8"/>
      <c r="I737" s="11">
        <v>0</v>
      </c>
      <c r="J737" s="8" t="s">
        <v>14837</v>
      </c>
      <c r="K737" s="8" t="s">
        <v>14413</v>
      </c>
      <c r="L737" s="9" t="s">
        <v>14430</v>
      </c>
      <c r="M737" s="12" t="s">
        <v>14820</v>
      </c>
    </row>
    <row r="738" customHeight="1" spans="1:13">
      <c r="A738" s="9" t="s">
        <v>15580</v>
      </c>
      <c r="B738" s="8" t="s">
        <v>14408</v>
      </c>
      <c r="C738" s="10">
        <v>2</v>
      </c>
      <c r="D738" s="8">
        <v>0</v>
      </c>
      <c r="E738" s="9" t="s">
        <v>15592</v>
      </c>
      <c r="F738" s="9" t="s">
        <v>15593</v>
      </c>
      <c r="G738" s="8" t="s">
        <v>14836</v>
      </c>
      <c r="H738" s="8"/>
      <c r="I738" s="11">
        <v>0</v>
      </c>
      <c r="J738" s="8" t="s">
        <v>14837</v>
      </c>
      <c r="K738" s="8" t="s">
        <v>14413</v>
      </c>
      <c r="L738" s="9" t="s">
        <v>14414</v>
      </c>
      <c r="M738" s="12" t="s">
        <v>14418</v>
      </c>
    </row>
    <row r="739" customHeight="1" spans="1:13">
      <c r="A739" s="9" t="s">
        <v>15580</v>
      </c>
      <c r="B739" s="8" t="s">
        <v>14408</v>
      </c>
      <c r="C739" s="10">
        <v>2</v>
      </c>
      <c r="D739" s="8">
        <v>0</v>
      </c>
      <c r="E739" s="9" t="s">
        <v>15594</v>
      </c>
      <c r="F739" s="9" t="s">
        <v>15595</v>
      </c>
      <c r="G739" s="8" t="s">
        <v>14836</v>
      </c>
      <c r="H739" s="8"/>
      <c r="I739" s="11">
        <v>0</v>
      </c>
      <c r="J739" s="8" t="s">
        <v>14837</v>
      </c>
      <c r="K739" s="8" t="s">
        <v>14413</v>
      </c>
      <c r="L739" s="9" t="s">
        <v>14414</v>
      </c>
      <c r="M739" s="12" t="s">
        <v>14437</v>
      </c>
    </row>
    <row r="740" customHeight="1" spans="1:13">
      <c r="A740" s="9" t="s">
        <v>15580</v>
      </c>
      <c r="B740" s="8" t="s">
        <v>14408</v>
      </c>
      <c r="C740" s="10">
        <v>2</v>
      </c>
      <c r="D740" s="8">
        <v>0</v>
      </c>
      <c r="E740" s="9" t="s">
        <v>15596</v>
      </c>
      <c r="F740" s="9" t="s">
        <v>15597</v>
      </c>
      <c r="G740" s="8" t="s">
        <v>14836</v>
      </c>
      <c r="H740" s="8"/>
      <c r="I740" s="11">
        <v>0</v>
      </c>
      <c r="J740" s="8" t="s">
        <v>14837</v>
      </c>
      <c r="K740" s="8" t="s">
        <v>14413</v>
      </c>
      <c r="L740" s="9" t="s">
        <v>14414</v>
      </c>
      <c r="M740" s="12" t="s">
        <v>108</v>
      </c>
    </row>
    <row r="741" customHeight="1" spans="1:13">
      <c r="A741" s="9" t="s">
        <v>15580</v>
      </c>
      <c r="B741" s="8" t="s">
        <v>14408</v>
      </c>
      <c r="C741" s="10">
        <v>2</v>
      </c>
      <c r="D741" s="8">
        <v>0</v>
      </c>
      <c r="E741" s="9" t="s">
        <v>15598</v>
      </c>
      <c r="F741" s="9" t="s">
        <v>15599</v>
      </c>
      <c r="G741" s="8" t="s">
        <v>14836</v>
      </c>
      <c r="H741" s="8"/>
      <c r="I741" s="11">
        <v>0</v>
      </c>
      <c r="J741" s="8" t="s">
        <v>14837</v>
      </c>
      <c r="K741" s="8" t="s">
        <v>14413</v>
      </c>
      <c r="L741" s="9" t="s">
        <v>14414</v>
      </c>
      <c r="M741" s="12" t="s">
        <v>14462</v>
      </c>
    </row>
    <row r="742" customHeight="1" spans="1:13">
      <c r="A742" s="9" t="s">
        <v>15580</v>
      </c>
      <c r="B742" s="8" t="s">
        <v>14408</v>
      </c>
      <c r="C742" s="10">
        <v>2</v>
      </c>
      <c r="D742" s="8">
        <v>0</v>
      </c>
      <c r="E742" s="9" t="s">
        <v>15600</v>
      </c>
      <c r="F742" s="9" t="s">
        <v>15601</v>
      </c>
      <c r="G742" s="8" t="s">
        <v>14836</v>
      </c>
      <c r="H742" s="8"/>
      <c r="I742" s="11">
        <v>0</v>
      </c>
      <c r="J742" s="8" t="s">
        <v>14837</v>
      </c>
      <c r="K742" s="8" t="s">
        <v>14413</v>
      </c>
      <c r="L742" s="9" t="s">
        <v>14414</v>
      </c>
      <c r="M742" s="12" t="s">
        <v>14467</v>
      </c>
    </row>
    <row r="743" customHeight="1" spans="1:13">
      <c r="A743" s="9" t="s">
        <v>15580</v>
      </c>
      <c r="B743" s="8" t="s">
        <v>14408</v>
      </c>
      <c r="C743" s="10">
        <v>2</v>
      </c>
      <c r="D743" s="8">
        <v>0</v>
      </c>
      <c r="E743" s="9" t="s">
        <v>15602</v>
      </c>
      <c r="F743" s="9" t="s">
        <v>15603</v>
      </c>
      <c r="G743" s="8" t="s">
        <v>14836</v>
      </c>
      <c r="H743" s="8"/>
      <c r="I743" s="11">
        <v>0</v>
      </c>
      <c r="J743" s="8" t="s">
        <v>14837</v>
      </c>
      <c r="K743" s="8" t="s">
        <v>14413</v>
      </c>
      <c r="L743" s="9" t="s">
        <v>14414</v>
      </c>
      <c r="M743" s="12" t="s">
        <v>14583</v>
      </c>
    </row>
    <row r="744" customHeight="1" spans="1:13">
      <c r="A744" s="9" t="s">
        <v>15580</v>
      </c>
      <c r="B744" s="8" t="s">
        <v>14408</v>
      </c>
      <c r="C744" s="10">
        <v>2</v>
      </c>
      <c r="D744" s="8">
        <v>0</v>
      </c>
      <c r="E744" s="9" t="s">
        <v>15604</v>
      </c>
      <c r="F744" s="9" t="s">
        <v>15605</v>
      </c>
      <c r="G744" s="8" t="s">
        <v>14836</v>
      </c>
      <c r="H744" s="8"/>
      <c r="I744" s="11">
        <v>0</v>
      </c>
      <c r="J744" s="8" t="s">
        <v>14837</v>
      </c>
      <c r="K744" s="8" t="s">
        <v>14413</v>
      </c>
      <c r="L744" s="9" t="s">
        <v>14414</v>
      </c>
      <c r="M744" s="12" t="s">
        <v>14536</v>
      </c>
    </row>
    <row r="745" customHeight="1" spans="1:13">
      <c r="A745" s="9" t="s">
        <v>15580</v>
      </c>
      <c r="B745" s="8" t="s">
        <v>14408</v>
      </c>
      <c r="C745" s="10">
        <v>2</v>
      </c>
      <c r="D745" s="8">
        <v>0</v>
      </c>
      <c r="E745" s="9" t="s">
        <v>15606</v>
      </c>
      <c r="F745" s="9" t="s">
        <v>15607</v>
      </c>
      <c r="G745" s="8" t="s">
        <v>14836</v>
      </c>
      <c r="H745" s="8"/>
      <c r="I745" s="11">
        <v>0</v>
      </c>
      <c r="J745" s="8" t="s">
        <v>14837</v>
      </c>
      <c r="K745" s="8" t="s">
        <v>14413</v>
      </c>
      <c r="L745" s="9" t="s">
        <v>14414</v>
      </c>
      <c r="M745" s="12" t="s">
        <v>14459</v>
      </c>
    </row>
    <row r="746" customHeight="1" spans="1:13">
      <c r="A746" s="9" t="s">
        <v>15580</v>
      </c>
      <c r="B746" s="8" t="s">
        <v>14408</v>
      </c>
      <c r="C746" s="10">
        <v>2</v>
      </c>
      <c r="D746" s="8">
        <v>0</v>
      </c>
      <c r="E746" s="9" t="s">
        <v>15608</v>
      </c>
      <c r="F746" s="9" t="s">
        <v>15609</v>
      </c>
      <c r="G746" s="8" t="s">
        <v>14836</v>
      </c>
      <c r="H746" s="8"/>
      <c r="I746" s="11">
        <v>0</v>
      </c>
      <c r="J746" s="8" t="s">
        <v>14837</v>
      </c>
      <c r="K746" s="8" t="s">
        <v>14413</v>
      </c>
      <c r="L746" s="9" t="s">
        <v>14414</v>
      </c>
      <c r="M746" s="12" t="s">
        <v>14487</v>
      </c>
    </row>
    <row r="747" customHeight="1" spans="1:13">
      <c r="A747" s="9" t="s">
        <v>15580</v>
      </c>
      <c r="B747" s="8" t="s">
        <v>14408</v>
      </c>
      <c r="C747" s="10">
        <v>2</v>
      </c>
      <c r="D747" s="8">
        <v>0</v>
      </c>
      <c r="E747" s="9" t="s">
        <v>11629</v>
      </c>
      <c r="F747" s="9" t="s">
        <v>11628</v>
      </c>
      <c r="G747" s="8" t="s">
        <v>14836</v>
      </c>
      <c r="H747" s="8"/>
      <c r="I747" s="11">
        <v>0</v>
      </c>
      <c r="J747" s="8" t="s">
        <v>14837</v>
      </c>
      <c r="K747" s="8" t="s">
        <v>14413</v>
      </c>
      <c r="L747" s="9" t="s">
        <v>14414</v>
      </c>
      <c r="M747" s="12" t="s">
        <v>14421</v>
      </c>
    </row>
    <row r="748" customHeight="1" spans="1:13">
      <c r="A748" s="9" t="s">
        <v>15580</v>
      </c>
      <c r="B748" s="8" t="s">
        <v>14408</v>
      </c>
      <c r="C748" s="10">
        <v>2</v>
      </c>
      <c r="D748" s="8">
        <v>0</v>
      </c>
      <c r="E748" s="9" t="s">
        <v>15610</v>
      </c>
      <c r="F748" s="9" t="s">
        <v>15611</v>
      </c>
      <c r="G748" s="8" t="s">
        <v>14836</v>
      </c>
      <c r="H748" s="8"/>
      <c r="I748" s="11">
        <v>0</v>
      </c>
      <c r="J748" s="8" t="s">
        <v>14837</v>
      </c>
      <c r="K748" s="8" t="s">
        <v>14413</v>
      </c>
      <c r="L748" s="9" t="s">
        <v>14430</v>
      </c>
      <c r="M748" s="12" t="s">
        <v>15186</v>
      </c>
    </row>
    <row r="749" customHeight="1" spans="1:13">
      <c r="A749" s="9" t="s">
        <v>15580</v>
      </c>
      <c r="B749" s="8" t="s">
        <v>14408</v>
      </c>
      <c r="C749" s="10">
        <v>2</v>
      </c>
      <c r="D749" s="8">
        <v>0</v>
      </c>
      <c r="E749" s="9" t="s">
        <v>15612</v>
      </c>
      <c r="F749" s="9" t="s">
        <v>15613</v>
      </c>
      <c r="G749" s="8" t="s">
        <v>14836</v>
      </c>
      <c r="H749" s="8"/>
      <c r="I749" s="11">
        <v>0</v>
      </c>
      <c r="J749" s="8" t="s">
        <v>14837</v>
      </c>
      <c r="K749" s="8" t="s">
        <v>14413</v>
      </c>
      <c r="L749" s="9" t="s">
        <v>14414</v>
      </c>
      <c r="M749" s="12" t="s">
        <v>14446</v>
      </c>
    </row>
    <row r="750" customHeight="1" spans="1:13">
      <c r="A750" s="9" t="s">
        <v>15580</v>
      </c>
      <c r="B750" s="8" t="s">
        <v>14408</v>
      </c>
      <c r="C750" s="10">
        <v>2</v>
      </c>
      <c r="D750" s="8">
        <v>0</v>
      </c>
      <c r="E750" s="9" t="s">
        <v>15614</v>
      </c>
      <c r="F750" s="9" t="s">
        <v>15615</v>
      </c>
      <c r="G750" s="8" t="s">
        <v>14836</v>
      </c>
      <c r="H750" s="8"/>
      <c r="I750" s="11">
        <v>0</v>
      </c>
      <c r="J750" s="8" t="s">
        <v>14837</v>
      </c>
      <c r="K750" s="8" t="s">
        <v>14413</v>
      </c>
      <c r="L750" s="9" t="s">
        <v>14414</v>
      </c>
      <c r="M750" s="12" t="s">
        <v>14434</v>
      </c>
    </row>
    <row r="751" customHeight="1" spans="1:13">
      <c r="A751" s="9" t="s">
        <v>15580</v>
      </c>
      <c r="B751" s="8" t="s">
        <v>14408</v>
      </c>
      <c r="C751" s="10">
        <v>2</v>
      </c>
      <c r="D751" s="8">
        <v>0</v>
      </c>
      <c r="E751" s="9" t="s">
        <v>15616</v>
      </c>
      <c r="F751" s="9" t="s">
        <v>15617</v>
      </c>
      <c r="G751" s="8" t="s">
        <v>14836</v>
      </c>
      <c r="H751" s="8"/>
      <c r="I751" s="11">
        <v>0</v>
      </c>
      <c r="J751" s="8" t="s">
        <v>14837</v>
      </c>
      <c r="K751" s="8" t="s">
        <v>14413</v>
      </c>
      <c r="L751" s="9" t="s">
        <v>14414</v>
      </c>
      <c r="M751" s="12" t="s">
        <v>108</v>
      </c>
    </row>
    <row r="752" customHeight="1" spans="1:13">
      <c r="A752" s="9" t="s">
        <v>15580</v>
      </c>
      <c r="B752" s="8" t="s">
        <v>14408</v>
      </c>
      <c r="C752" s="10">
        <v>2</v>
      </c>
      <c r="D752" s="8">
        <v>0</v>
      </c>
      <c r="E752" s="9" t="s">
        <v>15618</v>
      </c>
      <c r="F752" s="9" t="s">
        <v>15619</v>
      </c>
      <c r="G752" s="8" t="s">
        <v>14836</v>
      </c>
      <c r="H752" s="8"/>
      <c r="I752" s="11">
        <v>0</v>
      </c>
      <c r="J752" s="8" t="s">
        <v>14837</v>
      </c>
      <c r="K752" s="8" t="s">
        <v>14413</v>
      </c>
      <c r="L752" s="9" t="s">
        <v>14414</v>
      </c>
      <c r="M752" s="12" t="s">
        <v>14443</v>
      </c>
    </row>
    <row r="753" customHeight="1" spans="1:13">
      <c r="A753" s="9" t="s">
        <v>15620</v>
      </c>
      <c r="B753" s="8" t="s">
        <v>14408</v>
      </c>
      <c r="C753" s="10">
        <v>2</v>
      </c>
      <c r="D753" s="8">
        <v>0</v>
      </c>
      <c r="E753" s="9" t="s">
        <v>15621</v>
      </c>
      <c r="F753" s="9" t="s">
        <v>15622</v>
      </c>
      <c r="G753" s="8" t="s">
        <v>14836</v>
      </c>
      <c r="H753" s="8"/>
      <c r="I753" s="11">
        <v>0</v>
      </c>
      <c r="J753" s="8" t="s">
        <v>14837</v>
      </c>
      <c r="K753" s="8" t="s">
        <v>14413</v>
      </c>
      <c r="L753" s="9" t="s">
        <v>14750</v>
      </c>
      <c r="M753" s="12" t="s">
        <v>14751</v>
      </c>
    </row>
    <row r="754" customHeight="1" spans="1:13">
      <c r="A754" s="9" t="s">
        <v>15620</v>
      </c>
      <c r="B754" s="8" t="s">
        <v>14408</v>
      </c>
      <c r="C754" s="10">
        <v>2</v>
      </c>
      <c r="D754" s="8">
        <v>0</v>
      </c>
      <c r="E754" s="9" t="s">
        <v>15623</v>
      </c>
      <c r="F754" s="9" t="s">
        <v>7304</v>
      </c>
      <c r="G754" s="8" t="s">
        <v>14836</v>
      </c>
      <c r="H754" s="8"/>
      <c r="I754" s="11">
        <v>0</v>
      </c>
      <c r="J754" s="8" t="s">
        <v>14837</v>
      </c>
      <c r="K754" s="8" t="s">
        <v>14413</v>
      </c>
      <c r="L754" s="9" t="s">
        <v>14414</v>
      </c>
      <c r="M754" s="12" t="s">
        <v>14470</v>
      </c>
    </row>
    <row r="755" customHeight="1" spans="1:13">
      <c r="A755" s="9" t="s">
        <v>15620</v>
      </c>
      <c r="B755" s="8" t="s">
        <v>14408</v>
      </c>
      <c r="C755" s="10">
        <v>2</v>
      </c>
      <c r="D755" s="8">
        <v>0</v>
      </c>
      <c r="E755" s="9" t="s">
        <v>15624</v>
      </c>
      <c r="F755" s="9" t="s">
        <v>15625</v>
      </c>
      <c r="G755" s="8" t="s">
        <v>14836</v>
      </c>
      <c r="H755" s="8"/>
      <c r="I755" s="11">
        <v>0</v>
      </c>
      <c r="J755" s="8" t="s">
        <v>14837</v>
      </c>
      <c r="K755" s="8" t="s">
        <v>14413</v>
      </c>
      <c r="L755" s="9" t="s">
        <v>14414</v>
      </c>
      <c r="M755" s="12" t="s">
        <v>14421</v>
      </c>
    </row>
    <row r="756" customHeight="1" spans="1:13">
      <c r="A756" s="9" t="s">
        <v>15620</v>
      </c>
      <c r="B756" s="8" t="s">
        <v>14408</v>
      </c>
      <c r="C756" s="10">
        <v>2</v>
      </c>
      <c r="D756" s="8">
        <v>0</v>
      </c>
      <c r="E756" s="9" t="s">
        <v>15626</v>
      </c>
      <c r="F756" s="9" t="s">
        <v>15627</v>
      </c>
      <c r="G756" s="8" t="s">
        <v>14836</v>
      </c>
      <c r="H756" s="8"/>
      <c r="I756" s="11">
        <v>0</v>
      </c>
      <c r="J756" s="8" t="s">
        <v>14837</v>
      </c>
      <c r="K756" s="8" t="s">
        <v>14413</v>
      </c>
      <c r="L756" s="9" t="s">
        <v>14414</v>
      </c>
      <c r="M756" s="12" t="s">
        <v>14443</v>
      </c>
    </row>
    <row r="757" customHeight="1" spans="1:13">
      <c r="A757" s="9" t="s">
        <v>15620</v>
      </c>
      <c r="B757" s="8" t="s">
        <v>14408</v>
      </c>
      <c r="C757" s="10">
        <v>2</v>
      </c>
      <c r="D757" s="8">
        <v>0</v>
      </c>
      <c r="E757" s="9" t="s">
        <v>15628</v>
      </c>
      <c r="F757" s="9" t="s">
        <v>15629</v>
      </c>
      <c r="G757" s="8" t="s">
        <v>14836</v>
      </c>
      <c r="H757" s="8"/>
      <c r="I757" s="11">
        <v>0</v>
      </c>
      <c r="J757" s="8" t="s">
        <v>14837</v>
      </c>
      <c r="K757" s="8" t="s">
        <v>14413</v>
      </c>
      <c r="L757" s="9" t="s">
        <v>14750</v>
      </c>
      <c r="M757" s="12" t="s">
        <v>14825</v>
      </c>
    </row>
    <row r="758" customHeight="1" spans="1:13">
      <c r="A758" s="9" t="s">
        <v>15620</v>
      </c>
      <c r="B758" s="8" t="s">
        <v>14408</v>
      </c>
      <c r="C758" s="10">
        <v>2</v>
      </c>
      <c r="D758" s="8">
        <v>0</v>
      </c>
      <c r="E758" s="9" t="s">
        <v>15630</v>
      </c>
      <c r="F758" s="9" t="s">
        <v>15631</v>
      </c>
      <c r="G758" s="8" t="s">
        <v>14836</v>
      </c>
      <c r="H758" s="8"/>
      <c r="I758" s="11">
        <v>0</v>
      </c>
      <c r="J758" s="8" t="s">
        <v>14837</v>
      </c>
      <c r="K758" s="8" t="s">
        <v>14413</v>
      </c>
      <c r="L758" s="9" t="s">
        <v>14414</v>
      </c>
      <c r="M758" s="12" t="s">
        <v>14479</v>
      </c>
    </row>
    <row r="759" customHeight="1" spans="1:13">
      <c r="A759" s="9" t="s">
        <v>15620</v>
      </c>
      <c r="B759" s="8" t="s">
        <v>14408</v>
      </c>
      <c r="C759" s="10">
        <v>2</v>
      </c>
      <c r="D759" s="8">
        <v>0</v>
      </c>
      <c r="E759" s="9" t="s">
        <v>15632</v>
      </c>
      <c r="F759" s="9" t="s">
        <v>15633</v>
      </c>
      <c r="G759" s="8" t="s">
        <v>14836</v>
      </c>
      <c r="H759" s="8"/>
      <c r="I759" s="11">
        <v>0</v>
      </c>
      <c r="J759" s="8" t="s">
        <v>14837</v>
      </c>
      <c r="K759" s="8" t="s">
        <v>14413</v>
      </c>
      <c r="L759" s="9" t="s">
        <v>14414</v>
      </c>
      <c r="M759" s="12" t="s">
        <v>14555</v>
      </c>
    </row>
    <row r="760" customHeight="1" spans="1:13">
      <c r="A760" s="9" t="s">
        <v>15620</v>
      </c>
      <c r="B760" s="8" t="s">
        <v>14408</v>
      </c>
      <c r="C760" s="10">
        <v>2</v>
      </c>
      <c r="D760" s="8">
        <v>0</v>
      </c>
      <c r="E760" s="9" t="s">
        <v>15634</v>
      </c>
      <c r="F760" s="9" t="s">
        <v>15635</v>
      </c>
      <c r="G760" s="8" t="s">
        <v>14836</v>
      </c>
      <c r="H760" s="8"/>
      <c r="I760" s="11">
        <v>0</v>
      </c>
      <c r="J760" s="8" t="s">
        <v>14837</v>
      </c>
      <c r="K760" s="8" t="s">
        <v>14413</v>
      </c>
      <c r="L760" s="9" t="s">
        <v>14430</v>
      </c>
      <c r="M760" s="12" t="s">
        <v>14625</v>
      </c>
    </row>
    <row r="761" customHeight="1" spans="1:13">
      <c r="A761" s="9" t="s">
        <v>15620</v>
      </c>
      <c r="B761" s="8" t="s">
        <v>14408</v>
      </c>
      <c r="C761" s="10">
        <v>2</v>
      </c>
      <c r="D761" s="8">
        <v>0</v>
      </c>
      <c r="E761" s="9" t="s">
        <v>15636</v>
      </c>
      <c r="F761" s="9" t="s">
        <v>15637</v>
      </c>
      <c r="G761" s="8" t="s">
        <v>14836</v>
      </c>
      <c r="H761" s="8"/>
      <c r="I761" s="11">
        <v>0</v>
      </c>
      <c r="J761" s="8" t="s">
        <v>14837</v>
      </c>
      <c r="K761" s="8" t="s">
        <v>14413</v>
      </c>
      <c r="L761" s="9" t="s">
        <v>14414</v>
      </c>
      <c r="M761" s="12" t="s">
        <v>14415</v>
      </c>
    </row>
    <row r="762" customHeight="1" spans="1:13">
      <c r="A762" s="9" t="s">
        <v>15620</v>
      </c>
      <c r="B762" s="8" t="s">
        <v>14408</v>
      </c>
      <c r="C762" s="10">
        <v>2</v>
      </c>
      <c r="D762" s="8">
        <v>0</v>
      </c>
      <c r="E762" s="9" t="s">
        <v>15638</v>
      </c>
      <c r="F762" s="9" t="s">
        <v>15639</v>
      </c>
      <c r="G762" s="8" t="s">
        <v>14836</v>
      </c>
      <c r="H762" s="8"/>
      <c r="I762" s="11">
        <v>0</v>
      </c>
      <c r="J762" s="8" t="s">
        <v>14837</v>
      </c>
      <c r="K762" s="8" t="s">
        <v>14413</v>
      </c>
      <c r="L762" s="9" t="s">
        <v>14430</v>
      </c>
      <c r="M762" s="12" t="s">
        <v>14484</v>
      </c>
    </row>
    <row r="763" customHeight="1" spans="1:13">
      <c r="A763" s="9" t="s">
        <v>15620</v>
      </c>
      <c r="B763" s="8" t="s">
        <v>14408</v>
      </c>
      <c r="C763" s="10">
        <v>2</v>
      </c>
      <c r="D763" s="8">
        <v>0</v>
      </c>
      <c r="E763" s="9" t="s">
        <v>15640</v>
      </c>
      <c r="F763" s="9" t="s">
        <v>15641</v>
      </c>
      <c r="G763" s="8" t="s">
        <v>14836</v>
      </c>
      <c r="H763" s="8"/>
      <c r="I763" s="11">
        <v>0</v>
      </c>
      <c r="J763" s="8" t="s">
        <v>14837</v>
      </c>
      <c r="K763" s="8" t="s">
        <v>14413</v>
      </c>
      <c r="L763" s="9" t="s">
        <v>14414</v>
      </c>
      <c r="M763" s="12" t="s">
        <v>14470</v>
      </c>
    </row>
    <row r="764" customHeight="1" spans="1:13">
      <c r="A764" s="9" t="s">
        <v>15620</v>
      </c>
      <c r="B764" s="8" t="s">
        <v>14408</v>
      </c>
      <c r="C764" s="10">
        <v>2</v>
      </c>
      <c r="D764" s="8">
        <v>0</v>
      </c>
      <c r="E764" s="9" t="s">
        <v>15642</v>
      </c>
      <c r="F764" s="9" t="s">
        <v>15643</v>
      </c>
      <c r="G764" s="8" t="s">
        <v>14836</v>
      </c>
      <c r="H764" s="8"/>
      <c r="I764" s="11">
        <v>0</v>
      </c>
      <c r="J764" s="8" t="s">
        <v>14837</v>
      </c>
      <c r="K764" s="8" t="s">
        <v>14413</v>
      </c>
      <c r="L764" s="9" t="s">
        <v>14430</v>
      </c>
      <c r="M764" s="12" t="s">
        <v>14766</v>
      </c>
    </row>
    <row r="765" customHeight="1" spans="1:13">
      <c r="A765" s="9" t="s">
        <v>15620</v>
      </c>
      <c r="B765" s="8" t="s">
        <v>14408</v>
      </c>
      <c r="C765" s="10">
        <v>2</v>
      </c>
      <c r="D765" s="8">
        <v>0</v>
      </c>
      <c r="E765" s="9" t="s">
        <v>15644</v>
      </c>
      <c r="F765" s="9" t="s">
        <v>15645</v>
      </c>
      <c r="G765" s="8" t="s">
        <v>14836</v>
      </c>
      <c r="H765" s="8"/>
      <c r="I765" s="11">
        <v>0</v>
      </c>
      <c r="J765" s="8" t="s">
        <v>14837</v>
      </c>
      <c r="K765" s="8" t="s">
        <v>14413</v>
      </c>
      <c r="L765" s="9" t="s">
        <v>14414</v>
      </c>
      <c r="M765" s="12" t="s">
        <v>14462</v>
      </c>
    </row>
    <row r="766" customHeight="1" spans="1:13">
      <c r="A766" s="9" t="s">
        <v>15620</v>
      </c>
      <c r="B766" s="8" t="s">
        <v>14408</v>
      </c>
      <c r="C766" s="10">
        <v>2</v>
      </c>
      <c r="D766" s="8">
        <v>0</v>
      </c>
      <c r="E766" s="9" t="s">
        <v>15646</v>
      </c>
      <c r="F766" s="9" t="s">
        <v>15647</v>
      </c>
      <c r="G766" s="8" t="s">
        <v>14836</v>
      </c>
      <c r="H766" s="8"/>
      <c r="I766" s="11">
        <v>0</v>
      </c>
      <c r="J766" s="8" t="s">
        <v>14837</v>
      </c>
      <c r="K766" s="8" t="s">
        <v>14413</v>
      </c>
      <c r="L766" s="9" t="s">
        <v>14414</v>
      </c>
      <c r="M766" s="12" t="s">
        <v>14583</v>
      </c>
    </row>
    <row r="767" customHeight="1" spans="1:13">
      <c r="A767" s="9" t="s">
        <v>15620</v>
      </c>
      <c r="B767" s="8" t="s">
        <v>14408</v>
      </c>
      <c r="C767" s="10">
        <v>2</v>
      </c>
      <c r="D767" s="8">
        <v>0</v>
      </c>
      <c r="E767" s="9" t="s">
        <v>11681</v>
      </c>
      <c r="F767" s="9" t="s">
        <v>11680</v>
      </c>
      <c r="G767" s="8" t="s">
        <v>14836</v>
      </c>
      <c r="H767" s="8"/>
      <c r="I767" s="11">
        <v>0</v>
      </c>
      <c r="J767" s="8" t="s">
        <v>14837</v>
      </c>
      <c r="K767" s="8" t="s">
        <v>14413</v>
      </c>
      <c r="L767" s="9" t="s">
        <v>14539</v>
      </c>
      <c r="M767" s="12" t="s">
        <v>14549</v>
      </c>
    </row>
    <row r="768" customHeight="1" spans="1:13">
      <c r="A768" s="9" t="s">
        <v>15620</v>
      </c>
      <c r="B768" s="8" t="s">
        <v>14408</v>
      </c>
      <c r="C768" s="10">
        <v>2</v>
      </c>
      <c r="D768" s="8">
        <v>0</v>
      </c>
      <c r="E768" s="9" t="s">
        <v>15648</v>
      </c>
      <c r="F768" s="9" t="s">
        <v>15649</v>
      </c>
      <c r="G768" s="8" t="s">
        <v>14836</v>
      </c>
      <c r="H768" s="8"/>
      <c r="I768" s="11">
        <v>0</v>
      </c>
      <c r="J768" s="8" t="s">
        <v>14837</v>
      </c>
      <c r="K768" s="8" t="s">
        <v>14413</v>
      </c>
      <c r="L768" s="9" t="s">
        <v>14414</v>
      </c>
      <c r="M768" s="12" t="s">
        <v>14467</v>
      </c>
    </row>
    <row r="769" customHeight="1" spans="1:13">
      <c r="A769" s="9" t="s">
        <v>15620</v>
      </c>
      <c r="B769" s="8" t="s">
        <v>14408</v>
      </c>
      <c r="C769" s="10">
        <v>2</v>
      </c>
      <c r="D769" s="8">
        <v>0</v>
      </c>
      <c r="E769" s="9" t="s">
        <v>15650</v>
      </c>
      <c r="F769" s="9" t="s">
        <v>15651</v>
      </c>
      <c r="G769" s="8" t="s">
        <v>14836</v>
      </c>
      <c r="H769" s="8"/>
      <c r="I769" s="11">
        <v>0</v>
      </c>
      <c r="J769" s="8" t="s">
        <v>14837</v>
      </c>
      <c r="K769" s="8" t="s">
        <v>14413</v>
      </c>
      <c r="L769" s="9" t="s">
        <v>14414</v>
      </c>
      <c r="M769" s="12" t="s">
        <v>14555</v>
      </c>
    </row>
    <row r="770" customHeight="1" spans="1:13">
      <c r="A770" s="9" t="s">
        <v>15620</v>
      </c>
      <c r="B770" s="8" t="s">
        <v>14408</v>
      </c>
      <c r="C770" s="10">
        <v>2</v>
      </c>
      <c r="D770" s="8">
        <v>0</v>
      </c>
      <c r="E770" s="9" t="s">
        <v>15652</v>
      </c>
      <c r="F770" s="9" t="s">
        <v>15653</v>
      </c>
      <c r="G770" s="8" t="s">
        <v>14836</v>
      </c>
      <c r="H770" s="8"/>
      <c r="I770" s="11">
        <v>0</v>
      </c>
      <c r="J770" s="8" t="s">
        <v>14837</v>
      </c>
      <c r="K770" s="8" t="s">
        <v>14413</v>
      </c>
      <c r="L770" s="9" t="s">
        <v>14430</v>
      </c>
      <c r="M770" s="12" t="s">
        <v>14625</v>
      </c>
    </row>
    <row r="771" customHeight="1" spans="1:13">
      <c r="A771" s="9" t="s">
        <v>15620</v>
      </c>
      <c r="B771" s="8" t="s">
        <v>14408</v>
      </c>
      <c r="C771" s="10">
        <v>2</v>
      </c>
      <c r="D771" s="8">
        <v>0</v>
      </c>
      <c r="E771" s="9" t="s">
        <v>15654</v>
      </c>
      <c r="F771" s="9" t="s">
        <v>15655</v>
      </c>
      <c r="G771" s="8" t="s">
        <v>14836</v>
      </c>
      <c r="H771" s="8"/>
      <c r="I771" s="11">
        <v>0</v>
      </c>
      <c r="J771" s="8" t="s">
        <v>14837</v>
      </c>
      <c r="K771" s="8" t="s">
        <v>14413</v>
      </c>
      <c r="L771" s="9" t="s">
        <v>14414</v>
      </c>
      <c r="M771" s="12" t="s">
        <v>14536</v>
      </c>
    </row>
    <row r="772" customHeight="1" spans="1:13">
      <c r="A772" s="9" t="s">
        <v>15620</v>
      </c>
      <c r="B772" s="8" t="s">
        <v>14408</v>
      </c>
      <c r="C772" s="10">
        <v>2</v>
      </c>
      <c r="D772" s="8">
        <v>0</v>
      </c>
      <c r="E772" s="9" t="s">
        <v>15656</v>
      </c>
      <c r="F772" s="9" t="s">
        <v>15657</v>
      </c>
      <c r="G772" s="8" t="s">
        <v>14836</v>
      </c>
      <c r="H772" s="8"/>
      <c r="I772" s="11">
        <v>0</v>
      </c>
      <c r="J772" s="8" t="s">
        <v>14837</v>
      </c>
      <c r="K772" s="8" t="s">
        <v>14413</v>
      </c>
      <c r="L772" s="9" t="s">
        <v>14414</v>
      </c>
      <c r="M772" s="12" t="s">
        <v>14415</v>
      </c>
    </row>
    <row r="773" customHeight="1" spans="1:13">
      <c r="A773" s="9" t="s">
        <v>15620</v>
      </c>
      <c r="B773" s="8" t="s">
        <v>14408</v>
      </c>
      <c r="C773" s="10">
        <v>2</v>
      </c>
      <c r="D773" s="8">
        <v>0</v>
      </c>
      <c r="E773" s="9" t="s">
        <v>15658</v>
      </c>
      <c r="F773" s="9" t="s">
        <v>15659</v>
      </c>
      <c r="G773" s="8" t="s">
        <v>14836</v>
      </c>
      <c r="H773" s="8"/>
      <c r="I773" s="11">
        <v>0</v>
      </c>
      <c r="J773" s="8" t="s">
        <v>14837</v>
      </c>
      <c r="K773" s="8" t="s">
        <v>14413</v>
      </c>
      <c r="L773" s="9" t="s">
        <v>14414</v>
      </c>
      <c r="M773" s="12" t="s">
        <v>14415</v>
      </c>
    </row>
    <row r="774" customHeight="1" spans="1:13">
      <c r="A774" s="9" t="s">
        <v>15660</v>
      </c>
      <c r="B774" s="8" t="s">
        <v>14408</v>
      </c>
      <c r="C774" s="10">
        <v>2</v>
      </c>
      <c r="D774" s="8">
        <v>0</v>
      </c>
      <c r="E774" s="9" t="s">
        <v>15661</v>
      </c>
      <c r="F774" s="9" t="s">
        <v>5422</v>
      </c>
      <c r="G774" s="8" t="s">
        <v>14836</v>
      </c>
      <c r="H774" s="8"/>
      <c r="I774" s="11">
        <v>0</v>
      </c>
      <c r="J774" s="8" t="s">
        <v>14837</v>
      </c>
      <c r="K774" s="8" t="s">
        <v>14413</v>
      </c>
      <c r="L774" s="9" t="s">
        <v>14414</v>
      </c>
      <c r="M774" s="12" t="s">
        <v>14434</v>
      </c>
    </row>
    <row r="775" customHeight="1" spans="1:13">
      <c r="A775" s="9" t="s">
        <v>15660</v>
      </c>
      <c r="B775" s="8" t="s">
        <v>14408</v>
      </c>
      <c r="C775" s="10">
        <v>2</v>
      </c>
      <c r="D775" s="8">
        <v>0</v>
      </c>
      <c r="E775" s="9" t="s">
        <v>15662</v>
      </c>
      <c r="F775" s="9" t="s">
        <v>15663</v>
      </c>
      <c r="G775" s="8" t="s">
        <v>14836</v>
      </c>
      <c r="H775" s="8"/>
      <c r="I775" s="11">
        <v>0</v>
      </c>
      <c r="J775" s="8" t="s">
        <v>14837</v>
      </c>
      <c r="K775" s="8" t="s">
        <v>14413</v>
      </c>
      <c r="L775" s="9" t="s">
        <v>14414</v>
      </c>
      <c r="M775" s="12" t="s">
        <v>14496</v>
      </c>
    </row>
    <row r="776" customHeight="1" spans="1:13">
      <c r="A776" s="9" t="s">
        <v>15660</v>
      </c>
      <c r="B776" s="8" t="s">
        <v>14408</v>
      </c>
      <c r="C776" s="10">
        <v>2</v>
      </c>
      <c r="D776" s="8">
        <v>0</v>
      </c>
      <c r="E776" s="9" t="s">
        <v>15664</v>
      </c>
      <c r="F776" s="9" t="s">
        <v>15665</v>
      </c>
      <c r="G776" s="8" t="s">
        <v>14836</v>
      </c>
      <c r="H776" s="8"/>
      <c r="I776" s="11">
        <v>0</v>
      </c>
      <c r="J776" s="8" t="s">
        <v>14837</v>
      </c>
      <c r="K776" s="8" t="s">
        <v>14413</v>
      </c>
      <c r="L776" s="9" t="s">
        <v>14430</v>
      </c>
      <c r="M776" s="12" t="s">
        <v>14431</v>
      </c>
    </row>
    <row r="777" customHeight="1" spans="1:13">
      <c r="A777" s="9" t="s">
        <v>15660</v>
      </c>
      <c r="B777" s="8" t="s">
        <v>14408</v>
      </c>
      <c r="C777" s="10">
        <v>2</v>
      </c>
      <c r="D777" s="8">
        <v>0</v>
      </c>
      <c r="E777" s="9" t="s">
        <v>15666</v>
      </c>
      <c r="F777" s="9" t="s">
        <v>15667</v>
      </c>
      <c r="G777" s="8" t="s">
        <v>14836</v>
      </c>
      <c r="H777" s="8"/>
      <c r="I777" s="11">
        <v>0</v>
      </c>
      <c r="J777" s="8" t="s">
        <v>14837</v>
      </c>
      <c r="K777" s="8" t="s">
        <v>14413</v>
      </c>
      <c r="L777" s="9" t="s">
        <v>14414</v>
      </c>
      <c r="M777" s="12" t="s">
        <v>14415</v>
      </c>
    </row>
    <row r="778" customHeight="1" spans="1:13">
      <c r="A778" s="9" t="s">
        <v>15660</v>
      </c>
      <c r="B778" s="8" t="s">
        <v>14408</v>
      </c>
      <c r="C778" s="10">
        <v>2</v>
      </c>
      <c r="D778" s="8">
        <v>0</v>
      </c>
      <c r="E778" s="9" t="s">
        <v>15668</v>
      </c>
      <c r="F778" s="9" t="s">
        <v>15669</v>
      </c>
      <c r="G778" s="8" t="s">
        <v>14836</v>
      </c>
      <c r="H778" s="8"/>
      <c r="I778" s="11">
        <v>0</v>
      </c>
      <c r="J778" s="8" t="s">
        <v>14837</v>
      </c>
      <c r="K778" s="8" t="s">
        <v>14413</v>
      </c>
      <c r="L778" s="9" t="s">
        <v>14414</v>
      </c>
      <c r="M778" s="12" t="s">
        <v>14459</v>
      </c>
    </row>
    <row r="779" customHeight="1" spans="1:13">
      <c r="A779" s="9" t="s">
        <v>15660</v>
      </c>
      <c r="B779" s="8" t="s">
        <v>14408</v>
      </c>
      <c r="C779" s="10">
        <v>2</v>
      </c>
      <c r="D779" s="8">
        <v>0</v>
      </c>
      <c r="E779" s="9" t="s">
        <v>15670</v>
      </c>
      <c r="F779" s="9" t="s">
        <v>15671</v>
      </c>
      <c r="G779" s="8" t="s">
        <v>14836</v>
      </c>
      <c r="H779" s="8"/>
      <c r="I779" s="11">
        <v>0</v>
      </c>
      <c r="J779" s="8" t="s">
        <v>14837</v>
      </c>
      <c r="K779" s="8" t="s">
        <v>14413</v>
      </c>
      <c r="L779" s="9" t="s">
        <v>14414</v>
      </c>
      <c r="M779" s="12" t="s">
        <v>14555</v>
      </c>
    </row>
    <row r="780" customHeight="1" spans="1:13">
      <c r="A780" s="9" t="s">
        <v>15660</v>
      </c>
      <c r="B780" s="8" t="s">
        <v>14408</v>
      </c>
      <c r="C780" s="10">
        <v>2</v>
      </c>
      <c r="D780" s="8">
        <v>0</v>
      </c>
      <c r="E780" s="9" t="s">
        <v>15672</v>
      </c>
      <c r="F780" s="9" t="s">
        <v>15673</v>
      </c>
      <c r="G780" s="8" t="s">
        <v>14836</v>
      </c>
      <c r="H780" s="8"/>
      <c r="I780" s="11">
        <v>0</v>
      </c>
      <c r="J780" s="8" t="s">
        <v>14837</v>
      </c>
      <c r="K780" s="8" t="s">
        <v>14413</v>
      </c>
      <c r="L780" s="9" t="s">
        <v>14430</v>
      </c>
      <c r="M780" s="12" t="s">
        <v>14484</v>
      </c>
    </row>
    <row r="781" customHeight="1" spans="1:13">
      <c r="A781" s="9" t="s">
        <v>15660</v>
      </c>
      <c r="B781" s="8" t="s">
        <v>14408</v>
      </c>
      <c r="C781" s="10">
        <v>2</v>
      </c>
      <c r="D781" s="8">
        <v>0</v>
      </c>
      <c r="E781" s="9" t="s">
        <v>15674</v>
      </c>
      <c r="F781" s="9" t="s">
        <v>15675</v>
      </c>
      <c r="G781" s="8" t="s">
        <v>14836</v>
      </c>
      <c r="H781" s="8"/>
      <c r="I781" s="11">
        <v>0</v>
      </c>
      <c r="J781" s="8" t="s">
        <v>14837</v>
      </c>
      <c r="K781" s="8" t="s">
        <v>14413</v>
      </c>
      <c r="L781" s="9" t="s">
        <v>14414</v>
      </c>
      <c r="M781" s="12" t="s">
        <v>14418</v>
      </c>
    </row>
    <row r="782" customHeight="1" spans="1:13">
      <c r="A782" s="9" t="s">
        <v>15660</v>
      </c>
      <c r="B782" s="8" t="s">
        <v>14408</v>
      </c>
      <c r="C782" s="10">
        <v>2</v>
      </c>
      <c r="D782" s="8">
        <v>0</v>
      </c>
      <c r="E782" s="9" t="s">
        <v>15676</v>
      </c>
      <c r="F782" s="9" t="s">
        <v>11084</v>
      </c>
      <c r="G782" s="8" t="s">
        <v>14836</v>
      </c>
      <c r="H782" s="8"/>
      <c r="I782" s="11">
        <v>0</v>
      </c>
      <c r="J782" s="8" t="s">
        <v>14837</v>
      </c>
      <c r="K782" s="8" t="s">
        <v>14413</v>
      </c>
      <c r="L782" s="9" t="s">
        <v>14414</v>
      </c>
      <c r="M782" s="12" t="s">
        <v>14487</v>
      </c>
    </row>
    <row r="783" customHeight="1" spans="1:13">
      <c r="A783" s="9" t="s">
        <v>15660</v>
      </c>
      <c r="B783" s="8" t="s">
        <v>14408</v>
      </c>
      <c r="C783" s="10">
        <v>2</v>
      </c>
      <c r="D783" s="8">
        <v>0</v>
      </c>
      <c r="E783" s="9" t="s">
        <v>15677</v>
      </c>
      <c r="F783" s="9" t="s">
        <v>15678</v>
      </c>
      <c r="G783" s="8" t="s">
        <v>14836</v>
      </c>
      <c r="H783" s="8"/>
      <c r="I783" s="11">
        <v>0</v>
      </c>
      <c r="J783" s="8" t="s">
        <v>14837</v>
      </c>
      <c r="K783" s="8" t="s">
        <v>14413</v>
      </c>
      <c r="L783" s="9" t="s">
        <v>14414</v>
      </c>
      <c r="M783" s="12" t="s">
        <v>14555</v>
      </c>
    </row>
    <row r="784" customHeight="1" spans="1:13">
      <c r="A784" s="9" t="s">
        <v>15660</v>
      </c>
      <c r="B784" s="8" t="s">
        <v>14408</v>
      </c>
      <c r="C784" s="10">
        <v>2</v>
      </c>
      <c r="D784" s="8">
        <v>0</v>
      </c>
      <c r="E784" s="9" t="s">
        <v>15679</v>
      </c>
      <c r="F784" s="9" t="s">
        <v>15680</v>
      </c>
      <c r="G784" s="8" t="s">
        <v>14836</v>
      </c>
      <c r="H784" s="8"/>
      <c r="I784" s="11">
        <v>0</v>
      </c>
      <c r="J784" s="8" t="s">
        <v>14837</v>
      </c>
      <c r="K784" s="8" t="s">
        <v>14413</v>
      </c>
      <c r="L784" s="9" t="s">
        <v>14414</v>
      </c>
      <c r="M784" s="12" t="s">
        <v>14421</v>
      </c>
    </row>
    <row r="785" customHeight="1" spans="1:13">
      <c r="A785" s="9" t="s">
        <v>15660</v>
      </c>
      <c r="B785" s="8" t="s">
        <v>14408</v>
      </c>
      <c r="C785" s="10">
        <v>2</v>
      </c>
      <c r="D785" s="8">
        <v>0</v>
      </c>
      <c r="E785" s="9" t="s">
        <v>15681</v>
      </c>
      <c r="F785" s="9" t="s">
        <v>15682</v>
      </c>
      <c r="G785" s="8" t="s">
        <v>14836</v>
      </c>
      <c r="H785" s="8"/>
      <c r="I785" s="11">
        <v>0</v>
      </c>
      <c r="J785" s="8" t="s">
        <v>14837</v>
      </c>
      <c r="K785" s="8" t="s">
        <v>14413</v>
      </c>
      <c r="L785" s="9" t="s">
        <v>14430</v>
      </c>
      <c r="M785" s="12" t="s">
        <v>14515</v>
      </c>
    </row>
    <row r="786" customHeight="1" spans="1:13">
      <c r="A786" s="9" t="s">
        <v>15660</v>
      </c>
      <c r="B786" s="8" t="s">
        <v>14408</v>
      </c>
      <c r="C786" s="10">
        <v>2</v>
      </c>
      <c r="D786" s="8">
        <v>0</v>
      </c>
      <c r="E786" s="9" t="s">
        <v>15683</v>
      </c>
      <c r="F786" s="9" t="s">
        <v>15684</v>
      </c>
      <c r="G786" s="8" t="s">
        <v>14836</v>
      </c>
      <c r="H786" s="8"/>
      <c r="I786" s="11">
        <v>0</v>
      </c>
      <c r="J786" s="8" t="s">
        <v>14837</v>
      </c>
      <c r="K786" s="8" t="s">
        <v>14413</v>
      </c>
      <c r="L786" s="9" t="s">
        <v>14539</v>
      </c>
      <c r="M786" s="12" t="s">
        <v>15217</v>
      </c>
    </row>
    <row r="787" customHeight="1" spans="1:13">
      <c r="A787" s="9" t="s">
        <v>15660</v>
      </c>
      <c r="B787" s="8" t="s">
        <v>14408</v>
      </c>
      <c r="C787" s="10">
        <v>2</v>
      </c>
      <c r="D787" s="8">
        <v>0</v>
      </c>
      <c r="E787" s="9" t="s">
        <v>15685</v>
      </c>
      <c r="F787" s="9" t="s">
        <v>15686</v>
      </c>
      <c r="G787" s="8" t="s">
        <v>14836</v>
      </c>
      <c r="H787" s="8"/>
      <c r="I787" s="11">
        <v>0</v>
      </c>
      <c r="J787" s="8" t="s">
        <v>14837</v>
      </c>
      <c r="K787" s="8" t="s">
        <v>14413</v>
      </c>
      <c r="L787" s="9" t="s">
        <v>14414</v>
      </c>
      <c r="M787" s="12" t="s">
        <v>14415</v>
      </c>
    </row>
    <row r="788" customHeight="1" spans="1:13">
      <c r="A788" s="9" t="s">
        <v>15660</v>
      </c>
      <c r="B788" s="8" t="s">
        <v>14408</v>
      </c>
      <c r="C788" s="10">
        <v>2</v>
      </c>
      <c r="D788" s="8">
        <v>0</v>
      </c>
      <c r="E788" s="9" t="s">
        <v>15687</v>
      </c>
      <c r="F788" s="9" t="s">
        <v>15688</v>
      </c>
      <c r="G788" s="8" t="s">
        <v>14836</v>
      </c>
      <c r="H788" s="8"/>
      <c r="I788" s="11">
        <v>0</v>
      </c>
      <c r="J788" s="8" t="s">
        <v>14837</v>
      </c>
      <c r="K788" s="8" t="s">
        <v>14413</v>
      </c>
      <c r="L788" s="9" t="s">
        <v>14490</v>
      </c>
      <c r="M788" s="12" t="s">
        <v>14794</v>
      </c>
    </row>
    <row r="789" customHeight="1" spans="1:13">
      <c r="A789" s="9" t="s">
        <v>15660</v>
      </c>
      <c r="B789" s="8" t="s">
        <v>14408</v>
      </c>
      <c r="C789" s="10">
        <v>2</v>
      </c>
      <c r="D789" s="8">
        <v>0</v>
      </c>
      <c r="E789" s="9" t="s">
        <v>15689</v>
      </c>
      <c r="F789" s="9" t="s">
        <v>15690</v>
      </c>
      <c r="G789" s="8" t="s">
        <v>14836</v>
      </c>
      <c r="H789" s="8"/>
      <c r="I789" s="11">
        <v>0</v>
      </c>
      <c r="J789" s="8" t="s">
        <v>14837</v>
      </c>
      <c r="K789" s="8" t="s">
        <v>14413</v>
      </c>
      <c r="L789" s="9" t="s">
        <v>14414</v>
      </c>
      <c r="M789" s="12" t="s">
        <v>14467</v>
      </c>
    </row>
    <row r="790" customHeight="1" spans="1:13">
      <c r="A790" s="9" t="s">
        <v>15660</v>
      </c>
      <c r="B790" s="8" t="s">
        <v>14408</v>
      </c>
      <c r="C790" s="10">
        <v>2</v>
      </c>
      <c r="D790" s="8">
        <v>0</v>
      </c>
      <c r="E790" s="9" t="s">
        <v>15691</v>
      </c>
      <c r="F790" s="9" t="s">
        <v>15692</v>
      </c>
      <c r="G790" s="8" t="s">
        <v>14836</v>
      </c>
      <c r="H790" s="8"/>
      <c r="I790" s="11">
        <v>0</v>
      </c>
      <c r="J790" s="8" t="s">
        <v>14837</v>
      </c>
      <c r="K790" s="8" t="s">
        <v>14413</v>
      </c>
      <c r="L790" s="9" t="s">
        <v>14414</v>
      </c>
      <c r="M790" s="12" t="s">
        <v>14434</v>
      </c>
    </row>
    <row r="791" customHeight="1" spans="1:13">
      <c r="A791" s="9" t="s">
        <v>15660</v>
      </c>
      <c r="B791" s="8" t="s">
        <v>14408</v>
      </c>
      <c r="C791" s="10">
        <v>2</v>
      </c>
      <c r="D791" s="8">
        <v>0</v>
      </c>
      <c r="E791" s="9" t="s">
        <v>15693</v>
      </c>
      <c r="F791" s="9" t="s">
        <v>15694</v>
      </c>
      <c r="G791" s="8" t="s">
        <v>14836</v>
      </c>
      <c r="H791" s="8"/>
      <c r="I791" s="11">
        <v>0</v>
      </c>
      <c r="J791" s="8" t="s">
        <v>14837</v>
      </c>
      <c r="K791" s="8" t="s">
        <v>14413</v>
      </c>
      <c r="L791" s="9" t="s">
        <v>14414</v>
      </c>
      <c r="M791" s="12" t="s">
        <v>14462</v>
      </c>
    </row>
    <row r="792" customHeight="1" spans="1:13">
      <c r="A792" s="9" t="s">
        <v>15660</v>
      </c>
      <c r="B792" s="8" t="s">
        <v>14408</v>
      </c>
      <c r="C792" s="10">
        <v>2</v>
      </c>
      <c r="D792" s="8">
        <v>0</v>
      </c>
      <c r="E792" s="9" t="s">
        <v>15695</v>
      </c>
      <c r="F792" s="9" t="s">
        <v>15696</v>
      </c>
      <c r="G792" s="8" t="s">
        <v>14836</v>
      </c>
      <c r="H792" s="8"/>
      <c r="I792" s="11">
        <v>0</v>
      </c>
      <c r="J792" s="8" t="s">
        <v>14837</v>
      </c>
      <c r="K792" s="8" t="s">
        <v>14413</v>
      </c>
      <c r="L792" s="9" t="s">
        <v>14414</v>
      </c>
      <c r="M792" s="12" t="s">
        <v>14496</v>
      </c>
    </row>
    <row r="793" customHeight="1" spans="1:13">
      <c r="A793" s="9" t="s">
        <v>15660</v>
      </c>
      <c r="B793" s="8" t="s">
        <v>14408</v>
      </c>
      <c r="C793" s="10">
        <v>2</v>
      </c>
      <c r="D793" s="8">
        <v>0</v>
      </c>
      <c r="E793" s="9" t="s">
        <v>15697</v>
      </c>
      <c r="F793" s="9" t="s">
        <v>15698</v>
      </c>
      <c r="G793" s="8" t="s">
        <v>14836</v>
      </c>
      <c r="H793" s="8"/>
      <c r="I793" s="11">
        <v>0</v>
      </c>
      <c r="J793" s="8" t="s">
        <v>14837</v>
      </c>
      <c r="K793" s="8" t="s">
        <v>14413</v>
      </c>
      <c r="L793" s="9" t="s">
        <v>14430</v>
      </c>
      <c r="M793" s="12" t="s">
        <v>14431</v>
      </c>
    </row>
    <row r="794" customHeight="1" spans="1:13">
      <c r="A794" s="9" t="s">
        <v>15660</v>
      </c>
      <c r="B794" s="8" t="s">
        <v>14408</v>
      </c>
      <c r="C794" s="10">
        <v>2</v>
      </c>
      <c r="D794" s="8">
        <v>0</v>
      </c>
      <c r="E794" s="9" t="s">
        <v>15699</v>
      </c>
      <c r="F794" s="9" t="s">
        <v>15700</v>
      </c>
      <c r="G794" s="8" t="s">
        <v>14836</v>
      </c>
      <c r="H794" s="8"/>
      <c r="I794" s="11">
        <v>0</v>
      </c>
      <c r="J794" s="8" t="s">
        <v>14837</v>
      </c>
      <c r="K794" s="8" t="s">
        <v>14413</v>
      </c>
      <c r="L794" s="9" t="s">
        <v>14430</v>
      </c>
      <c r="M794" s="12" t="s">
        <v>14625</v>
      </c>
    </row>
    <row r="795" customHeight="1" spans="1:13">
      <c r="A795" s="9" t="s">
        <v>15660</v>
      </c>
      <c r="B795" s="8" t="s">
        <v>14408</v>
      </c>
      <c r="C795" s="10">
        <v>2</v>
      </c>
      <c r="D795" s="8">
        <v>0</v>
      </c>
      <c r="E795" s="9" t="s">
        <v>15701</v>
      </c>
      <c r="F795" s="9" t="s">
        <v>15702</v>
      </c>
      <c r="G795" s="8" t="s">
        <v>14836</v>
      </c>
      <c r="H795" s="8"/>
      <c r="I795" s="11">
        <v>0</v>
      </c>
      <c r="J795" s="8" t="s">
        <v>14837</v>
      </c>
      <c r="K795" s="8" t="s">
        <v>14413</v>
      </c>
      <c r="L795" s="9" t="s">
        <v>14414</v>
      </c>
      <c r="M795" s="12" t="s">
        <v>14583</v>
      </c>
    </row>
    <row r="796" customHeight="1" spans="1:13">
      <c r="A796" s="9" t="s">
        <v>15660</v>
      </c>
      <c r="B796" s="8" t="s">
        <v>14408</v>
      </c>
      <c r="C796" s="10">
        <v>2</v>
      </c>
      <c r="D796" s="8">
        <v>0</v>
      </c>
      <c r="E796" s="9" t="s">
        <v>15703</v>
      </c>
      <c r="F796" s="9" t="s">
        <v>15704</v>
      </c>
      <c r="G796" s="8" t="s">
        <v>14836</v>
      </c>
      <c r="H796" s="8"/>
      <c r="I796" s="11">
        <v>0</v>
      </c>
      <c r="J796" s="8" t="s">
        <v>14837</v>
      </c>
      <c r="K796" s="8" t="s">
        <v>14413</v>
      </c>
      <c r="L796" s="9" t="s">
        <v>14414</v>
      </c>
      <c r="M796" s="12" t="s">
        <v>14487</v>
      </c>
    </row>
    <row r="797" customHeight="1" spans="1:13">
      <c r="A797" s="9" t="s">
        <v>15660</v>
      </c>
      <c r="B797" s="8" t="s">
        <v>14408</v>
      </c>
      <c r="C797" s="10">
        <v>2</v>
      </c>
      <c r="D797" s="8">
        <v>0</v>
      </c>
      <c r="E797" s="9" t="s">
        <v>15705</v>
      </c>
      <c r="F797" s="9" t="s">
        <v>15706</v>
      </c>
      <c r="G797" s="8" t="s">
        <v>14836</v>
      </c>
      <c r="H797" s="8"/>
      <c r="I797" s="11">
        <v>0</v>
      </c>
      <c r="J797" s="8" t="s">
        <v>14837</v>
      </c>
      <c r="K797" s="8" t="s">
        <v>14413</v>
      </c>
      <c r="L797" s="9" t="s">
        <v>14414</v>
      </c>
      <c r="M797" s="12" t="s">
        <v>14467</v>
      </c>
    </row>
    <row r="798" customHeight="1" spans="1:13">
      <c r="A798" s="9" t="s">
        <v>15660</v>
      </c>
      <c r="B798" s="8" t="s">
        <v>14408</v>
      </c>
      <c r="C798" s="10">
        <v>2</v>
      </c>
      <c r="D798" s="8">
        <v>0</v>
      </c>
      <c r="E798" s="9" t="s">
        <v>15707</v>
      </c>
      <c r="F798" s="9" t="s">
        <v>15708</v>
      </c>
      <c r="G798" s="8" t="s">
        <v>14836</v>
      </c>
      <c r="H798" s="8"/>
      <c r="I798" s="11">
        <v>0</v>
      </c>
      <c r="J798" s="8" t="s">
        <v>14837</v>
      </c>
      <c r="K798" s="8" t="s">
        <v>14413</v>
      </c>
      <c r="L798" s="9" t="s">
        <v>14750</v>
      </c>
      <c r="M798" s="12" t="s">
        <v>14965</v>
      </c>
    </row>
    <row r="799" customHeight="1" spans="1:13">
      <c r="A799" s="9" t="s">
        <v>15660</v>
      </c>
      <c r="B799" s="8" t="s">
        <v>14408</v>
      </c>
      <c r="C799" s="10">
        <v>2</v>
      </c>
      <c r="D799" s="8">
        <v>0</v>
      </c>
      <c r="E799" s="9" t="s">
        <v>15709</v>
      </c>
      <c r="F799" s="9" t="s">
        <v>15710</v>
      </c>
      <c r="G799" s="8" t="s">
        <v>14836</v>
      </c>
      <c r="H799" s="8"/>
      <c r="I799" s="11">
        <v>0</v>
      </c>
      <c r="J799" s="8" t="s">
        <v>14837</v>
      </c>
      <c r="K799" s="8" t="s">
        <v>14413</v>
      </c>
      <c r="L799" s="9" t="s">
        <v>14414</v>
      </c>
      <c r="M799" s="12" t="s">
        <v>14427</v>
      </c>
    </row>
    <row r="800" customHeight="1" spans="1:13">
      <c r="A800" s="9" t="s">
        <v>15660</v>
      </c>
      <c r="B800" s="8" t="s">
        <v>14408</v>
      </c>
      <c r="C800" s="10">
        <v>2</v>
      </c>
      <c r="D800" s="8">
        <v>0</v>
      </c>
      <c r="E800" s="9" t="s">
        <v>15711</v>
      </c>
      <c r="F800" s="9" t="s">
        <v>15712</v>
      </c>
      <c r="G800" s="8" t="s">
        <v>14836</v>
      </c>
      <c r="H800" s="8"/>
      <c r="I800" s="11">
        <v>0</v>
      </c>
      <c r="J800" s="8" t="s">
        <v>14837</v>
      </c>
      <c r="K800" s="8" t="s">
        <v>14413</v>
      </c>
      <c r="L800" s="9" t="s">
        <v>14414</v>
      </c>
      <c r="M800" s="12" t="s">
        <v>14427</v>
      </c>
    </row>
    <row r="801" customHeight="1" spans="1:13">
      <c r="A801" s="9" t="s">
        <v>15713</v>
      </c>
      <c r="B801" s="8" t="s">
        <v>14408</v>
      </c>
      <c r="C801" s="10">
        <v>2</v>
      </c>
      <c r="D801" s="8">
        <v>0</v>
      </c>
      <c r="E801" s="9" t="s">
        <v>15714</v>
      </c>
      <c r="F801" s="9" t="s">
        <v>15715</v>
      </c>
      <c r="G801" s="8" t="s">
        <v>14836</v>
      </c>
      <c r="H801" s="8"/>
      <c r="I801" s="11">
        <v>0</v>
      </c>
      <c r="J801" s="8" t="s">
        <v>14837</v>
      </c>
      <c r="K801" s="8" t="s">
        <v>14413</v>
      </c>
      <c r="L801" s="9" t="s">
        <v>14539</v>
      </c>
      <c r="M801" s="12" t="s">
        <v>14565</v>
      </c>
    </row>
    <row r="802" customHeight="1" spans="1:13">
      <c r="A802" s="9" t="s">
        <v>15713</v>
      </c>
      <c r="B802" s="8" t="s">
        <v>14408</v>
      </c>
      <c r="C802" s="10">
        <v>2</v>
      </c>
      <c r="D802" s="8">
        <v>0</v>
      </c>
      <c r="E802" s="9" t="s">
        <v>15716</v>
      </c>
      <c r="F802" s="9" t="s">
        <v>15717</v>
      </c>
      <c r="G802" s="8" t="s">
        <v>14836</v>
      </c>
      <c r="H802" s="8"/>
      <c r="I802" s="11">
        <v>0</v>
      </c>
      <c r="J802" s="8" t="s">
        <v>14837</v>
      </c>
      <c r="K802" s="8" t="s">
        <v>14413</v>
      </c>
      <c r="L802" s="9" t="s">
        <v>14539</v>
      </c>
      <c r="M802" s="12" t="s">
        <v>14549</v>
      </c>
    </row>
    <row r="803" customHeight="1" spans="1:13">
      <c r="A803" s="9" t="s">
        <v>15713</v>
      </c>
      <c r="B803" s="8" t="s">
        <v>14408</v>
      </c>
      <c r="C803" s="10">
        <v>2</v>
      </c>
      <c r="D803" s="8">
        <v>0</v>
      </c>
      <c r="E803" s="9" t="s">
        <v>15718</v>
      </c>
      <c r="F803" s="9" t="s">
        <v>15719</v>
      </c>
      <c r="G803" s="8" t="s">
        <v>14836</v>
      </c>
      <c r="H803" s="8"/>
      <c r="I803" s="11">
        <v>0</v>
      </c>
      <c r="J803" s="8" t="s">
        <v>14837</v>
      </c>
      <c r="K803" s="8" t="s">
        <v>14413</v>
      </c>
      <c r="L803" s="9" t="s">
        <v>14414</v>
      </c>
      <c r="M803" s="12" t="s">
        <v>14470</v>
      </c>
    </row>
    <row r="804" customHeight="1" spans="1:13">
      <c r="A804" s="9" t="s">
        <v>15713</v>
      </c>
      <c r="B804" s="8" t="s">
        <v>14408</v>
      </c>
      <c r="C804" s="10">
        <v>2</v>
      </c>
      <c r="D804" s="8">
        <v>0</v>
      </c>
      <c r="E804" s="9" t="s">
        <v>15720</v>
      </c>
      <c r="F804" s="9" t="s">
        <v>15721</v>
      </c>
      <c r="G804" s="8" t="s">
        <v>14836</v>
      </c>
      <c r="H804" s="8"/>
      <c r="I804" s="11">
        <v>0</v>
      </c>
      <c r="J804" s="8" t="s">
        <v>14837</v>
      </c>
      <c r="K804" s="8" t="s">
        <v>14413</v>
      </c>
      <c r="L804" s="9" t="s">
        <v>14414</v>
      </c>
      <c r="M804" s="12" t="s">
        <v>14462</v>
      </c>
    </row>
    <row r="805" customHeight="1" spans="1:13">
      <c r="A805" s="9" t="s">
        <v>15713</v>
      </c>
      <c r="B805" s="8" t="s">
        <v>14408</v>
      </c>
      <c r="C805" s="10">
        <v>2</v>
      </c>
      <c r="D805" s="8">
        <v>0</v>
      </c>
      <c r="E805" s="9" t="s">
        <v>15722</v>
      </c>
      <c r="F805" s="9" t="s">
        <v>15723</v>
      </c>
      <c r="G805" s="8" t="s">
        <v>14836</v>
      </c>
      <c r="H805" s="8"/>
      <c r="I805" s="11">
        <v>0</v>
      </c>
      <c r="J805" s="8" t="s">
        <v>14837</v>
      </c>
      <c r="K805" s="8" t="s">
        <v>14413</v>
      </c>
      <c r="L805" s="9" t="s">
        <v>14414</v>
      </c>
      <c r="M805" s="12" t="s">
        <v>14415</v>
      </c>
    </row>
    <row r="806" customHeight="1" spans="1:13">
      <c r="A806" s="9" t="s">
        <v>15713</v>
      </c>
      <c r="B806" s="8" t="s">
        <v>14408</v>
      </c>
      <c r="C806" s="10">
        <v>2</v>
      </c>
      <c r="D806" s="8">
        <v>0</v>
      </c>
      <c r="E806" s="9" t="s">
        <v>15724</v>
      </c>
      <c r="F806" s="9" t="s">
        <v>15725</v>
      </c>
      <c r="G806" s="8" t="s">
        <v>14836</v>
      </c>
      <c r="H806" s="8"/>
      <c r="I806" s="11">
        <v>0</v>
      </c>
      <c r="J806" s="8" t="s">
        <v>14837</v>
      </c>
      <c r="K806" s="8" t="s">
        <v>14413</v>
      </c>
      <c r="L806" s="9" t="s">
        <v>14414</v>
      </c>
      <c r="M806" s="12" t="s">
        <v>14443</v>
      </c>
    </row>
    <row r="807" customHeight="1" spans="1:13">
      <c r="A807" s="9" t="s">
        <v>15713</v>
      </c>
      <c r="B807" s="8" t="s">
        <v>14408</v>
      </c>
      <c r="C807" s="10">
        <v>2</v>
      </c>
      <c r="D807" s="8">
        <v>0</v>
      </c>
      <c r="E807" s="9" t="s">
        <v>15726</v>
      </c>
      <c r="F807" s="9" t="s">
        <v>15727</v>
      </c>
      <c r="G807" s="8" t="s">
        <v>14836</v>
      </c>
      <c r="H807" s="8"/>
      <c r="I807" s="11">
        <v>0</v>
      </c>
      <c r="J807" s="8" t="s">
        <v>14837</v>
      </c>
      <c r="K807" s="8" t="s">
        <v>14413</v>
      </c>
      <c r="L807" s="9" t="s">
        <v>14414</v>
      </c>
      <c r="M807" s="12" t="s">
        <v>14434</v>
      </c>
    </row>
    <row r="808" customHeight="1" spans="1:13">
      <c r="A808" s="9" t="s">
        <v>15713</v>
      </c>
      <c r="B808" s="8" t="s">
        <v>14408</v>
      </c>
      <c r="C808" s="10">
        <v>2</v>
      </c>
      <c r="D808" s="8">
        <v>0</v>
      </c>
      <c r="E808" s="9" t="s">
        <v>15728</v>
      </c>
      <c r="F808" s="9" t="s">
        <v>15729</v>
      </c>
      <c r="G808" s="8" t="s">
        <v>14836</v>
      </c>
      <c r="H808" s="8"/>
      <c r="I808" s="11">
        <v>0</v>
      </c>
      <c r="J808" s="8" t="s">
        <v>14837</v>
      </c>
      <c r="K808" s="8" t="s">
        <v>14413</v>
      </c>
      <c r="L808" s="9" t="s">
        <v>14414</v>
      </c>
      <c r="M808" s="12" t="s">
        <v>14427</v>
      </c>
    </row>
    <row r="809" customHeight="1" spans="1:13">
      <c r="A809" s="9" t="s">
        <v>15713</v>
      </c>
      <c r="B809" s="8" t="s">
        <v>14408</v>
      </c>
      <c r="C809" s="10">
        <v>2</v>
      </c>
      <c r="D809" s="8">
        <v>0</v>
      </c>
      <c r="E809" s="9" t="s">
        <v>15730</v>
      </c>
      <c r="F809" s="9" t="s">
        <v>399</v>
      </c>
      <c r="G809" s="8" t="s">
        <v>14836</v>
      </c>
      <c r="H809" s="8"/>
      <c r="I809" s="11">
        <v>0</v>
      </c>
      <c r="J809" s="8" t="s">
        <v>14837</v>
      </c>
      <c r="K809" s="8" t="s">
        <v>14413</v>
      </c>
      <c r="L809" s="9" t="s">
        <v>14414</v>
      </c>
      <c r="M809" s="12" t="s">
        <v>14555</v>
      </c>
    </row>
    <row r="810" customHeight="1" spans="1:13">
      <c r="A810" s="9" t="s">
        <v>15713</v>
      </c>
      <c r="B810" s="8" t="s">
        <v>14408</v>
      </c>
      <c r="C810" s="10">
        <v>2</v>
      </c>
      <c r="D810" s="8">
        <v>0</v>
      </c>
      <c r="E810" s="9" t="s">
        <v>15731</v>
      </c>
      <c r="F810" s="9" t="s">
        <v>15732</v>
      </c>
      <c r="G810" s="8" t="s">
        <v>14836</v>
      </c>
      <c r="H810" s="8"/>
      <c r="I810" s="11">
        <v>0</v>
      </c>
      <c r="J810" s="8" t="s">
        <v>14837</v>
      </c>
      <c r="K810" s="8" t="s">
        <v>14413</v>
      </c>
      <c r="L810" s="9" t="s">
        <v>14414</v>
      </c>
      <c r="M810" s="12" t="s">
        <v>14415</v>
      </c>
    </row>
    <row r="811" customHeight="1" spans="1:13">
      <c r="A811" s="9" t="s">
        <v>15713</v>
      </c>
      <c r="B811" s="8" t="s">
        <v>14408</v>
      </c>
      <c r="C811" s="10">
        <v>2</v>
      </c>
      <c r="D811" s="8">
        <v>0</v>
      </c>
      <c r="E811" s="9" t="s">
        <v>15733</v>
      </c>
      <c r="F811" s="9" t="s">
        <v>15734</v>
      </c>
      <c r="G811" s="8" t="s">
        <v>14836</v>
      </c>
      <c r="H811" s="8"/>
      <c r="I811" s="11">
        <v>0</v>
      </c>
      <c r="J811" s="8" t="s">
        <v>14837</v>
      </c>
      <c r="K811" s="8" t="s">
        <v>14413</v>
      </c>
      <c r="L811" s="9" t="s">
        <v>14414</v>
      </c>
      <c r="M811" s="12" t="s">
        <v>14421</v>
      </c>
    </row>
    <row r="812" customHeight="1" spans="1:13">
      <c r="A812" s="9" t="s">
        <v>15713</v>
      </c>
      <c r="B812" s="8" t="s">
        <v>14408</v>
      </c>
      <c r="C812" s="10">
        <v>2</v>
      </c>
      <c r="D812" s="8">
        <v>0</v>
      </c>
      <c r="E812" s="9" t="s">
        <v>15735</v>
      </c>
      <c r="F812" s="9" t="s">
        <v>15736</v>
      </c>
      <c r="G812" s="8" t="s">
        <v>14836</v>
      </c>
      <c r="H812" s="8"/>
      <c r="I812" s="11">
        <v>0</v>
      </c>
      <c r="J812" s="8" t="s">
        <v>14837</v>
      </c>
      <c r="K812" s="8" t="s">
        <v>14413</v>
      </c>
      <c r="L812" s="9" t="s">
        <v>14430</v>
      </c>
      <c r="M812" s="12" t="s">
        <v>14625</v>
      </c>
    </row>
    <row r="813" customHeight="1" spans="1:13">
      <c r="A813" s="9" t="s">
        <v>15713</v>
      </c>
      <c r="B813" s="8" t="s">
        <v>14408</v>
      </c>
      <c r="C813" s="10">
        <v>2</v>
      </c>
      <c r="D813" s="8">
        <v>0</v>
      </c>
      <c r="E813" s="9" t="s">
        <v>15737</v>
      </c>
      <c r="F813" s="9" t="s">
        <v>15738</v>
      </c>
      <c r="G813" s="8" t="s">
        <v>14836</v>
      </c>
      <c r="H813" s="8"/>
      <c r="I813" s="11">
        <v>0</v>
      </c>
      <c r="J813" s="8" t="s">
        <v>14837</v>
      </c>
      <c r="K813" s="8" t="s">
        <v>14413</v>
      </c>
      <c r="L813" s="9" t="s">
        <v>14414</v>
      </c>
      <c r="M813" s="12" t="s">
        <v>14496</v>
      </c>
    </row>
    <row r="814" customHeight="1" spans="1:13">
      <c r="A814" s="9" t="s">
        <v>15713</v>
      </c>
      <c r="B814" s="8" t="s">
        <v>14408</v>
      </c>
      <c r="C814" s="10">
        <v>2</v>
      </c>
      <c r="D814" s="8">
        <v>0</v>
      </c>
      <c r="E814" s="9" t="s">
        <v>15739</v>
      </c>
      <c r="F814" s="9" t="s">
        <v>15740</v>
      </c>
      <c r="G814" s="8" t="s">
        <v>14836</v>
      </c>
      <c r="H814" s="8"/>
      <c r="I814" s="11">
        <v>0</v>
      </c>
      <c r="J814" s="8" t="s">
        <v>14837</v>
      </c>
      <c r="K814" s="8" t="s">
        <v>14413</v>
      </c>
      <c r="L814" s="9" t="s">
        <v>14414</v>
      </c>
      <c r="M814" s="12" t="s">
        <v>14583</v>
      </c>
    </row>
    <row r="815" customHeight="1" spans="1:13">
      <c r="A815" s="9" t="s">
        <v>15713</v>
      </c>
      <c r="B815" s="8" t="s">
        <v>14408</v>
      </c>
      <c r="C815" s="10">
        <v>2</v>
      </c>
      <c r="D815" s="8">
        <v>0</v>
      </c>
      <c r="E815" s="9" t="s">
        <v>15741</v>
      </c>
      <c r="F815" s="9" t="s">
        <v>15742</v>
      </c>
      <c r="G815" s="8" t="s">
        <v>14836</v>
      </c>
      <c r="H815" s="8"/>
      <c r="I815" s="11">
        <v>0</v>
      </c>
      <c r="J815" s="8" t="s">
        <v>14837</v>
      </c>
      <c r="K815" s="8" t="s">
        <v>14413</v>
      </c>
      <c r="L815" s="9" t="s">
        <v>14414</v>
      </c>
      <c r="M815" s="12" t="s">
        <v>14555</v>
      </c>
    </row>
    <row r="816" customHeight="1" spans="1:13">
      <c r="A816" s="9" t="s">
        <v>15713</v>
      </c>
      <c r="B816" s="8" t="s">
        <v>14408</v>
      </c>
      <c r="C816" s="10">
        <v>2</v>
      </c>
      <c r="D816" s="8">
        <v>0</v>
      </c>
      <c r="E816" s="9" t="s">
        <v>15743</v>
      </c>
      <c r="F816" s="9" t="s">
        <v>15744</v>
      </c>
      <c r="G816" s="8" t="s">
        <v>14836</v>
      </c>
      <c r="H816" s="8"/>
      <c r="I816" s="11">
        <v>0</v>
      </c>
      <c r="J816" s="8" t="s">
        <v>14837</v>
      </c>
      <c r="K816" s="8" t="s">
        <v>14413</v>
      </c>
      <c r="L816" s="9" t="s">
        <v>14414</v>
      </c>
      <c r="M816" s="12" t="s">
        <v>14583</v>
      </c>
    </row>
    <row r="817" customHeight="1" spans="1:13">
      <c r="A817" s="9" t="s">
        <v>15713</v>
      </c>
      <c r="B817" s="8" t="s">
        <v>14408</v>
      </c>
      <c r="C817" s="10">
        <v>2</v>
      </c>
      <c r="D817" s="8">
        <v>0</v>
      </c>
      <c r="E817" s="9" t="s">
        <v>15745</v>
      </c>
      <c r="F817" s="9" t="s">
        <v>15746</v>
      </c>
      <c r="G817" s="8" t="s">
        <v>14836</v>
      </c>
      <c r="H817" s="8"/>
      <c r="I817" s="11">
        <v>0</v>
      </c>
      <c r="J817" s="8" t="s">
        <v>14837</v>
      </c>
      <c r="K817" s="8" t="s">
        <v>14413</v>
      </c>
      <c r="L817" s="9" t="s">
        <v>14414</v>
      </c>
      <c r="M817" s="12" t="s">
        <v>14434</v>
      </c>
    </row>
    <row r="818" customHeight="1" spans="1:13">
      <c r="A818" s="9" t="s">
        <v>15713</v>
      </c>
      <c r="B818" s="8" t="s">
        <v>14408</v>
      </c>
      <c r="C818" s="10">
        <v>2</v>
      </c>
      <c r="D818" s="8">
        <v>0</v>
      </c>
      <c r="E818" s="9" t="s">
        <v>15747</v>
      </c>
      <c r="F818" s="9" t="s">
        <v>15748</v>
      </c>
      <c r="G818" s="8" t="s">
        <v>14836</v>
      </c>
      <c r="H818" s="8"/>
      <c r="I818" s="11">
        <v>0</v>
      </c>
      <c r="J818" s="8" t="s">
        <v>14837</v>
      </c>
      <c r="K818" s="8" t="s">
        <v>14413</v>
      </c>
      <c r="L818" s="9" t="s">
        <v>14430</v>
      </c>
      <c r="M818" s="12" t="s">
        <v>14625</v>
      </c>
    </row>
    <row r="819" customHeight="1" spans="1:13">
      <c r="A819" s="9" t="s">
        <v>15713</v>
      </c>
      <c r="B819" s="8" t="s">
        <v>14408</v>
      </c>
      <c r="C819" s="10">
        <v>2</v>
      </c>
      <c r="D819" s="8">
        <v>0</v>
      </c>
      <c r="E819" s="9" t="s">
        <v>15749</v>
      </c>
      <c r="F819" s="9" t="s">
        <v>2994</v>
      </c>
      <c r="G819" s="8" t="s">
        <v>14836</v>
      </c>
      <c r="H819" s="8"/>
      <c r="I819" s="11">
        <v>0</v>
      </c>
      <c r="J819" s="8" t="s">
        <v>14837</v>
      </c>
      <c r="K819" s="8" t="s">
        <v>14413</v>
      </c>
      <c r="L819" s="9" t="s">
        <v>14414</v>
      </c>
      <c r="M819" s="12" t="s">
        <v>14427</v>
      </c>
    </row>
    <row r="820" customHeight="1" spans="1:13">
      <c r="A820" s="9" t="s">
        <v>15713</v>
      </c>
      <c r="B820" s="8" t="s">
        <v>14408</v>
      </c>
      <c r="C820" s="10">
        <v>2</v>
      </c>
      <c r="D820" s="8">
        <v>0</v>
      </c>
      <c r="E820" s="9" t="s">
        <v>15750</v>
      </c>
      <c r="F820" s="9" t="s">
        <v>15751</v>
      </c>
      <c r="G820" s="8" t="s">
        <v>14836</v>
      </c>
      <c r="H820" s="8"/>
      <c r="I820" s="11">
        <v>0</v>
      </c>
      <c r="J820" s="8" t="s">
        <v>14837</v>
      </c>
      <c r="K820" s="8" t="s">
        <v>14413</v>
      </c>
      <c r="L820" s="9" t="s">
        <v>14414</v>
      </c>
      <c r="M820" s="12" t="s">
        <v>14443</v>
      </c>
    </row>
    <row r="821" customHeight="1" spans="1:13">
      <c r="A821" s="9" t="s">
        <v>15713</v>
      </c>
      <c r="B821" s="8" t="s">
        <v>14408</v>
      </c>
      <c r="C821" s="10">
        <v>2</v>
      </c>
      <c r="D821" s="8">
        <v>0</v>
      </c>
      <c r="E821" s="9" t="s">
        <v>15752</v>
      </c>
      <c r="F821" s="9" t="s">
        <v>15753</v>
      </c>
      <c r="G821" s="8" t="s">
        <v>14836</v>
      </c>
      <c r="H821" s="8"/>
      <c r="I821" s="11">
        <v>0</v>
      </c>
      <c r="J821" s="8" t="s">
        <v>14837</v>
      </c>
      <c r="K821" s="8" t="s">
        <v>14413</v>
      </c>
      <c r="L821" s="9" t="s">
        <v>14414</v>
      </c>
      <c r="M821" s="12" t="s">
        <v>14421</v>
      </c>
    </row>
    <row r="822" customHeight="1" spans="1:13">
      <c r="A822" s="9" t="s">
        <v>15713</v>
      </c>
      <c r="B822" s="8" t="s">
        <v>14408</v>
      </c>
      <c r="C822" s="10">
        <v>2</v>
      </c>
      <c r="D822" s="8">
        <v>0</v>
      </c>
      <c r="E822" s="9" t="s">
        <v>15754</v>
      </c>
      <c r="F822" s="9" t="s">
        <v>15755</v>
      </c>
      <c r="G822" s="8" t="s">
        <v>14836</v>
      </c>
      <c r="H822" s="8"/>
      <c r="I822" s="11">
        <v>0</v>
      </c>
      <c r="J822" s="8" t="s">
        <v>14837</v>
      </c>
      <c r="K822" s="8" t="s">
        <v>14413</v>
      </c>
      <c r="L822" s="9" t="s">
        <v>14430</v>
      </c>
      <c r="M822" s="12" t="s">
        <v>14484</v>
      </c>
    </row>
    <row r="823" customHeight="1" spans="1:13">
      <c r="A823" s="9" t="s">
        <v>15713</v>
      </c>
      <c r="B823" s="8" t="s">
        <v>14408</v>
      </c>
      <c r="C823" s="10">
        <v>2</v>
      </c>
      <c r="D823" s="8">
        <v>0</v>
      </c>
      <c r="E823" s="9" t="s">
        <v>15756</v>
      </c>
      <c r="F823" s="9" t="s">
        <v>15757</v>
      </c>
      <c r="G823" s="8" t="s">
        <v>14836</v>
      </c>
      <c r="H823" s="8"/>
      <c r="I823" s="11">
        <v>0</v>
      </c>
      <c r="J823" s="8" t="s">
        <v>14837</v>
      </c>
      <c r="K823" s="8" t="s">
        <v>14413</v>
      </c>
      <c r="L823" s="9" t="s">
        <v>14490</v>
      </c>
      <c r="M823" s="12" t="s">
        <v>14600</v>
      </c>
    </row>
    <row r="824" customHeight="1" spans="1:13">
      <c r="A824" s="9" t="s">
        <v>15713</v>
      </c>
      <c r="B824" s="8" t="s">
        <v>14408</v>
      </c>
      <c r="C824" s="10">
        <v>2</v>
      </c>
      <c r="D824" s="8">
        <v>0</v>
      </c>
      <c r="E824" s="9" t="s">
        <v>15758</v>
      </c>
      <c r="F824" s="9" t="s">
        <v>15759</v>
      </c>
      <c r="G824" s="8" t="s">
        <v>14836</v>
      </c>
      <c r="H824" s="8"/>
      <c r="I824" s="11">
        <v>0</v>
      </c>
      <c r="J824" s="8" t="s">
        <v>14837</v>
      </c>
      <c r="K824" s="8" t="s">
        <v>14413</v>
      </c>
      <c r="L824" s="9" t="s">
        <v>14414</v>
      </c>
      <c r="M824" s="12" t="s">
        <v>14446</v>
      </c>
    </row>
    <row r="825" customHeight="1" spans="1:13">
      <c r="A825" s="9" t="s">
        <v>15713</v>
      </c>
      <c r="B825" s="8" t="s">
        <v>14408</v>
      </c>
      <c r="C825" s="10">
        <v>2</v>
      </c>
      <c r="D825" s="8">
        <v>0</v>
      </c>
      <c r="E825" s="9" t="s">
        <v>15760</v>
      </c>
      <c r="F825" s="9" t="s">
        <v>15761</v>
      </c>
      <c r="G825" s="8" t="s">
        <v>14836</v>
      </c>
      <c r="H825" s="8"/>
      <c r="I825" s="11">
        <v>0</v>
      </c>
      <c r="J825" s="8" t="s">
        <v>14837</v>
      </c>
      <c r="K825" s="8" t="s">
        <v>14413</v>
      </c>
      <c r="L825" s="9" t="s">
        <v>14414</v>
      </c>
      <c r="M825" s="12" t="s">
        <v>14418</v>
      </c>
    </row>
    <row r="826" customHeight="1" spans="1:13">
      <c r="A826" s="9" t="s">
        <v>15762</v>
      </c>
      <c r="B826" s="8" t="s">
        <v>14408</v>
      </c>
      <c r="C826" s="10">
        <v>2</v>
      </c>
      <c r="D826" s="8">
        <v>0</v>
      </c>
      <c r="E826" s="9" t="s">
        <v>15763</v>
      </c>
      <c r="F826" s="9" t="s">
        <v>15764</v>
      </c>
      <c r="G826" s="8" t="s">
        <v>14836</v>
      </c>
      <c r="H826" s="8"/>
      <c r="I826" s="11">
        <v>0</v>
      </c>
      <c r="J826" s="8" t="s">
        <v>14837</v>
      </c>
      <c r="K826" s="8" t="s">
        <v>14413</v>
      </c>
      <c r="L826" s="9" t="s">
        <v>14490</v>
      </c>
      <c r="M826" s="12" t="s">
        <v>14518</v>
      </c>
    </row>
    <row r="827" customHeight="1" spans="1:13">
      <c r="A827" s="9" t="s">
        <v>15762</v>
      </c>
      <c r="B827" s="8" t="s">
        <v>14408</v>
      </c>
      <c r="C827" s="10">
        <v>2</v>
      </c>
      <c r="D827" s="8">
        <v>0</v>
      </c>
      <c r="E827" s="9" t="s">
        <v>15765</v>
      </c>
      <c r="F827" s="9" t="s">
        <v>15766</v>
      </c>
      <c r="G827" s="8" t="s">
        <v>14836</v>
      </c>
      <c r="H827" s="8"/>
      <c r="I827" s="11">
        <v>0</v>
      </c>
      <c r="J827" s="8" t="s">
        <v>14837</v>
      </c>
      <c r="K827" s="8" t="s">
        <v>14413</v>
      </c>
      <c r="L827" s="9" t="s">
        <v>14490</v>
      </c>
      <c r="M827" s="12" t="s">
        <v>14491</v>
      </c>
    </row>
    <row r="828" customHeight="1" spans="1:13">
      <c r="A828" s="9" t="s">
        <v>15762</v>
      </c>
      <c r="B828" s="8" t="s">
        <v>14408</v>
      </c>
      <c r="C828" s="10">
        <v>2</v>
      </c>
      <c r="D828" s="8">
        <v>0</v>
      </c>
      <c r="E828" s="9" t="s">
        <v>15767</v>
      </c>
      <c r="F828" s="9" t="s">
        <v>15768</v>
      </c>
      <c r="G828" s="8" t="s">
        <v>14836</v>
      </c>
      <c r="H828" s="8"/>
      <c r="I828" s="11">
        <v>0</v>
      </c>
      <c r="J828" s="8" t="s">
        <v>14837</v>
      </c>
      <c r="K828" s="8" t="s">
        <v>14413</v>
      </c>
      <c r="L828" s="9" t="s">
        <v>14414</v>
      </c>
      <c r="M828" s="12" t="s">
        <v>14487</v>
      </c>
    </row>
    <row r="829" customHeight="1" spans="1:13">
      <c r="A829" s="9" t="s">
        <v>15762</v>
      </c>
      <c r="B829" s="8" t="s">
        <v>14408</v>
      </c>
      <c r="C829" s="10">
        <v>2</v>
      </c>
      <c r="D829" s="8">
        <v>0</v>
      </c>
      <c r="E829" s="9" t="s">
        <v>15769</v>
      </c>
      <c r="F829" s="9" t="s">
        <v>15770</v>
      </c>
      <c r="G829" s="8" t="s">
        <v>14836</v>
      </c>
      <c r="H829" s="8"/>
      <c r="I829" s="11">
        <v>0</v>
      </c>
      <c r="J829" s="8" t="s">
        <v>14837</v>
      </c>
      <c r="K829" s="8" t="s">
        <v>14413</v>
      </c>
      <c r="L829" s="9" t="s">
        <v>14414</v>
      </c>
      <c r="M829" s="12" t="s">
        <v>14418</v>
      </c>
    </row>
    <row r="830" customHeight="1" spans="1:13">
      <c r="A830" s="9" t="s">
        <v>15762</v>
      </c>
      <c r="B830" s="8" t="s">
        <v>14408</v>
      </c>
      <c r="C830" s="10">
        <v>2</v>
      </c>
      <c r="D830" s="8">
        <v>0</v>
      </c>
      <c r="E830" s="9" t="s">
        <v>15771</v>
      </c>
      <c r="F830" s="9" t="s">
        <v>15772</v>
      </c>
      <c r="G830" s="8" t="s">
        <v>14836</v>
      </c>
      <c r="H830" s="8"/>
      <c r="I830" s="11">
        <v>0</v>
      </c>
      <c r="J830" s="8" t="s">
        <v>14837</v>
      </c>
      <c r="K830" s="8" t="s">
        <v>14413</v>
      </c>
      <c r="L830" s="9" t="s">
        <v>14414</v>
      </c>
      <c r="M830" s="12" t="s">
        <v>14434</v>
      </c>
    </row>
    <row r="831" customHeight="1" spans="1:13">
      <c r="A831" s="9" t="s">
        <v>15762</v>
      </c>
      <c r="B831" s="8" t="s">
        <v>14408</v>
      </c>
      <c r="C831" s="10">
        <v>2</v>
      </c>
      <c r="D831" s="8">
        <v>0</v>
      </c>
      <c r="E831" s="9" t="s">
        <v>15773</v>
      </c>
      <c r="F831" s="9" t="s">
        <v>15774</v>
      </c>
      <c r="G831" s="8" t="s">
        <v>14836</v>
      </c>
      <c r="H831" s="8"/>
      <c r="I831" s="11">
        <v>0</v>
      </c>
      <c r="J831" s="8" t="s">
        <v>14837</v>
      </c>
      <c r="K831" s="8" t="s">
        <v>14413</v>
      </c>
      <c r="L831" s="9" t="s">
        <v>14490</v>
      </c>
      <c r="M831" s="12" t="s">
        <v>14794</v>
      </c>
    </row>
    <row r="832" customHeight="1" spans="1:13">
      <c r="A832" s="9" t="s">
        <v>15762</v>
      </c>
      <c r="B832" s="8" t="s">
        <v>14408</v>
      </c>
      <c r="C832" s="10">
        <v>2</v>
      </c>
      <c r="D832" s="8">
        <v>0</v>
      </c>
      <c r="E832" s="9" t="s">
        <v>15775</v>
      </c>
      <c r="F832" s="9" t="s">
        <v>15776</v>
      </c>
      <c r="G832" s="8" t="s">
        <v>14836</v>
      </c>
      <c r="H832" s="8"/>
      <c r="I832" s="11">
        <v>0</v>
      </c>
      <c r="J832" s="8" t="s">
        <v>14837</v>
      </c>
      <c r="K832" s="8" t="s">
        <v>14413</v>
      </c>
      <c r="L832" s="9" t="s">
        <v>14430</v>
      </c>
      <c r="M832" s="12" t="s">
        <v>14431</v>
      </c>
    </row>
    <row r="833" customHeight="1" spans="1:13">
      <c r="A833" s="9" t="s">
        <v>15762</v>
      </c>
      <c r="B833" s="8" t="s">
        <v>14408</v>
      </c>
      <c r="C833" s="10">
        <v>2</v>
      </c>
      <c r="D833" s="8">
        <v>0</v>
      </c>
      <c r="E833" s="9" t="s">
        <v>15777</v>
      </c>
      <c r="F833" s="9" t="s">
        <v>15778</v>
      </c>
      <c r="G833" s="8" t="s">
        <v>14836</v>
      </c>
      <c r="H833" s="8"/>
      <c r="I833" s="11">
        <v>0</v>
      </c>
      <c r="J833" s="8" t="s">
        <v>14837</v>
      </c>
      <c r="K833" s="8" t="s">
        <v>14413</v>
      </c>
      <c r="L833" s="9" t="s">
        <v>14414</v>
      </c>
      <c r="M833" s="12" t="s">
        <v>14467</v>
      </c>
    </row>
    <row r="834" customHeight="1" spans="1:13">
      <c r="A834" s="9" t="s">
        <v>15762</v>
      </c>
      <c r="B834" s="8" t="s">
        <v>14408</v>
      </c>
      <c r="C834" s="10">
        <v>2</v>
      </c>
      <c r="D834" s="8">
        <v>0</v>
      </c>
      <c r="E834" s="9" t="s">
        <v>15779</v>
      </c>
      <c r="F834" s="9" t="s">
        <v>15780</v>
      </c>
      <c r="G834" s="8" t="s">
        <v>14836</v>
      </c>
      <c r="H834" s="8"/>
      <c r="I834" s="11">
        <v>0</v>
      </c>
      <c r="J834" s="8" t="s">
        <v>14837</v>
      </c>
      <c r="K834" s="8" t="s">
        <v>14413</v>
      </c>
      <c r="L834" s="9" t="s">
        <v>14414</v>
      </c>
      <c r="M834" s="12" t="s">
        <v>14496</v>
      </c>
    </row>
    <row r="835" customHeight="1" spans="1:13">
      <c r="A835" s="9" t="s">
        <v>15762</v>
      </c>
      <c r="B835" s="8" t="s">
        <v>14408</v>
      </c>
      <c r="C835" s="10">
        <v>2</v>
      </c>
      <c r="D835" s="8">
        <v>0</v>
      </c>
      <c r="E835" s="9" t="s">
        <v>15781</v>
      </c>
      <c r="F835" s="9" t="s">
        <v>15782</v>
      </c>
      <c r="G835" s="8" t="s">
        <v>14836</v>
      </c>
      <c r="H835" s="8"/>
      <c r="I835" s="11">
        <v>0</v>
      </c>
      <c r="J835" s="8" t="s">
        <v>14837</v>
      </c>
      <c r="K835" s="8" t="s">
        <v>14413</v>
      </c>
      <c r="L835" s="9" t="s">
        <v>14414</v>
      </c>
      <c r="M835" s="12" t="s">
        <v>14427</v>
      </c>
    </row>
    <row r="836" customHeight="1" spans="1:13">
      <c r="A836" s="9" t="s">
        <v>15762</v>
      </c>
      <c r="B836" s="8" t="s">
        <v>14408</v>
      </c>
      <c r="C836" s="10">
        <v>2</v>
      </c>
      <c r="D836" s="8">
        <v>0</v>
      </c>
      <c r="E836" s="9" t="s">
        <v>15783</v>
      </c>
      <c r="F836" s="9" t="s">
        <v>15784</v>
      </c>
      <c r="G836" s="8" t="s">
        <v>14836</v>
      </c>
      <c r="H836" s="8"/>
      <c r="I836" s="11">
        <v>0</v>
      </c>
      <c r="J836" s="8" t="s">
        <v>14837</v>
      </c>
      <c r="K836" s="8" t="s">
        <v>14413</v>
      </c>
      <c r="L836" s="9" t="s">
        <v>14414</v>
      </c>
      <c r="M836" s="12" t="s">
        <v>14443</v>
      </c>
    </row>
    <row r="837" customHeight="1" spans="1:13">
      <c r="A837" s="9" t="s">
        <v>15762</v>
      </c>
      <c r="B837" s="8" t="s">
        <v>14408</v>
      </c>
      <c r="C837" s="10">
        <v>2</v>
      </c>
      <c r="D837" s="8">
        <v>0</v>
      </c>
      <c r="E837" s="9" t="s">
        <v>15785</v>
      </c>
      <c r="F837" s="9" t="s">
        <v>15786</v>
      </c>
      <c r="G837" s="8" t="s">
        <v>14836</v>
      </c>
      <c r="H837" s="8"/>
      <c r="I837" s="11">
        <v>0</v>
      </c>
      <c r="J837" s="8" t="s">
        <v>14837</v>
      </c>
      <c r="K837" s="8" t="s">
        <v>14413</v>
      </c>
      <c r="L837" s="9" t="s">
        <v>14414</v>
      </c>
      <c r="M837" s="12" t="s">
        <v>14555</v>
      </c>
    </row>
    <row r="838" customHeight="1" spans="1:13">
      <c r="A838" s="9" t="s">
        <v>15762</v>
      </c>
      <c r="B838" s="8" t="s">
        <v>14408</v>
      </c>
      <c r="C838" s="10">
        <v>2</v>
      </c>
      <c r="D838" s="8">
        <v>0</v>
      </c>
      <c r="E838" s="9" t="s">
        <v>15787</v>
      </c>
      <c r="F838" s="9" t="s">
        <v>15788</v>
      </c>
      <c r="G838" s="8" t="s">
        <v>14836</v>
      </c>
      <c r="H838" s="8"/>
      <c r="I838" s="11">
        <v>0</v>
      </c>
      <c r="J838" s="8" t="s">
        <v>14837</v>
      </c>
      <c r="K838" s="8" t="s">
        <v>14413</v>
      </c>
      <c r="L838" s="9" t="s">
        <v>14414</v>
      </c>
      <c r="M838" s="12" t="s">
        <v>14434</v>
      </c>
    </row>
    <row r="839" customHeight="1" spans="1:13">
      <c r="A839" s="9" t="s">
        <v>15762</v>
      </c>
      <c r="B839" s="8" t="s">
        <v>14408</v>
      </c>
      <c r="C839" s="10">
        <v>2</v>
      </c>
      <c r="D839" s="8">
        <v>0</v>
      </c>
      <c r="E839" s="9" t="s">
        <v>15789</v>
      </c>
      <c r="F839" s="9" t="s">
        <v>15790</v>
      </c>
      <c r="G839" s="8" t="s">
        <v>14836</v>
      </c>
      <c r="H839" s="8"/>
      <c r="I839" s="11">
        <v>0</v>
      </c>
      <c r="J839" s="8" t="s">
        <v>14837</v>
      </c>
      <c r="K839" s="8" t="s">
        <v>14413</v>
      </c>
      <c r="L839" s="9" t="s">
        <v>14414</v>
      </c>
      <c r="M839" s="12" t="s">
        <v>14459</v>
      </c>
    </row>
    <row r="840" customHeight="1" spans="1:13">
      <c r="A840" s="9" t="s">
        <v>15762</v>
      </c>
      <c r="B840" s="8" t="s">
        <v>14408</v>
      </c>
      <c r="C840" s="10">
        <v>2</v>
      </c>
      <c r="D840" s="8">
        <v>0</v>
      </c>
      <c r="E840" s="9" t="s">
        <v>15791</v>
      </c>
      <c r="F840" s="9" t="s">
        <v>15792</v>
      </c>
      <c r="G840" s="8" t="s">
        <v>14836</v>
      </c>
      <c r="H840" s="8"/>
      <c r="I840" s="11">
        <v>0</v>
      </c>
      <c r="J840" s="8" t="s">
        <v>14837</v>
      </c>
      <c r="K840" s="8" t="s">
        <v>14413</v>
      </c>
      <c r="L840" s="9" t="s">
        <v>14490</v>
      </c>
      <c r="M840" s="12" t="s">
        <v>14600</v>
      </c>
    </row>
    <row r="841" customHeight="1" spans="1:13">
      <c r="A841" s="9" t="s">
        <v>15762</v>
      </c>
      <c r="B841" s="8" t="s">
        <v>14408</v>
      </c>
      <c r="C841" s="10">
        <v>2</v>
      </c>
      <c r="D841" s="8">
        <v>0</v>
      </c>
      <c r="E841" s="9" t="s">
        <v>15793</v>
      </c>
      <c r="F841" s="9" t="s">
        <v>15794</v>
      </c>
      <c r="G841" s="8" t="s">
        <v>14836</v>
      </c>
      <c r="H841" s="8"/>
      <c r="I841" s="11">
        <v>0</v>
      </c>
      <c r="J841" s="8" t="s">
        <v>14837</v>
      </c>
      <c r="K841" s="8" t="s">
        <v>14413</v>
      </c>
      <c r="L841" s="9" t="s">
        <v>14414</v>
      </c>
      <c r="M841" s="12" t="s">
        <v>14459</v>
      </c>
    </row>
    <row r="842" customHeight="1" spans="1:13">
      <c r="A842" s="9" t="s">
        <v>15762</v>
      </c>
      <c r="B842" s="8" t="s">
        <v>14408</v>
      </c>
      <c r="C842" s="10">
        <v>2</v>
      </c>
      <c r="D842" s="8">
        <v>0</v>
      </c>
      <c r="E842" s="9" t="s">
        <v>15795</v>
      </c>
      <c r="F842" s="9" t="s">
        <v>15796</v>
      </c>
      <c r="G842" s="8" t="s">
        <v>14836</v>
      </c>
      <c r="H842" s="8"/>
      <c r="I842" s="11">
        <v>0</v>
      </c>
      <c r="J842" s="8" t="s">
        <v>14837</v>
      </c>
      <c r="K842" s="8" t="s">
        <v>14413</v>
      </c>
      <c r="L842" s="9" t="s">
        <v>14414</v>
      </c>
      <c r="M842" s="12" t="s">
        <v>14443</v>
      </c>
    </row>
    <row r="843" customHeight="1" spans="1:13">
      <c r="A843" s="9" t="s">
        <v>15762</v>
      </c>
      <c r="B843" s="8" t="s">
        <v>14408</v>
      </c>
      <c r="C843" s="10">
        <v>2</v>
      </c>
      <c r="D843" s="8">
        <v>0</v>
      </c>
      <c r="E843" s="9" t="s">
        <v>11512</v>
      </c>
      <c r="F843" s="9" t="s">
        <v>11511</v>
      </c>
      <c r="G843" s="8" t="s">
        <v>14836</v>
      </c>
      <c r="H843" s="8"/>
      <c r="I843" s="11">
        <v>0</v>
      </c>
      <c r="J843" s="8" t="s">
        <v>14837</v>
      </c>
      <c r="K843" s="8" t="s">
        <v>14413</v>
      </c>
      <c r="L843" s="9" t="s">
        <v>14414</v>
      </c>
      <c r="M843" s="12" t="s">
        <v>14496</v>
      </c>
    </row>
    <row r="844" customHeight="1" spans="1:13">
      <c r="A844" s="9" t="s">
        <v>15762</v>
      </c>
      <c r="B844" s="8" t="s">
        <v>14408</v>
      </c>
      <c r="C844" s="10">
        <v>2</v>
      </c>
      <c r="D844" s="8">
        <v>0</v>
      </c>
      <c r="E844" s="9" t="s">
        <v>15797</v>
      </c>
      <c r="F844" s="9" t="s">
        <v>15798</v>
      </c>
      <c r="G844" s="8" t="s">
        <v>14836</v>
      </c>
      <c r="H844" s="8"/>
      <c r="I844" s="11">
        <v>0</v>
      </c>
      <c r="J844" s="8" t="s">
        <v>14837</v>
      </c>
      <c r="K844" s="8" t="s">
        <v>14413</v>
      </c>
      <c r="L844" s="9" t="s">
        <v>14430</v>
      </c>
      <c r="M844" s="12" t="s">
        <v>14431</v>
      </c>
    </row>
    <row r="845" customHeight="1" spans="1:13">
      <c r="A845" s="9" t="s">
        <v>15762</v>
      </c>
      <c r="B845" s="8" t="s">
        <v>14408</v>
      </c>
      <c r="C845" s="10">
        <v>2</v>
      </c>
      <c r="D845" s="8">
        <v>0</v>
      </c>
      <c r="E845" s="9" t="s">
        <v>15799</v>
      </c>
      <c r="F845" s="9" t="s">
        <v>15800</v>
      </c>
      <c r="G845" s="8" t="s">
        <v>14836</v>
      </c>
      <c r="H845" s="8"/>
      <c r="I845" s="11">
        <v>0</v>
      </c>
      <c r="J845" s="8" t="s">
        <v>14837</v>
      </c>
      <c r="K845" s="8" t="s">
        <v>14413</v>
      </c>
      <c r="L845" s="9" t="s">
        <v>14414</v>
      </c>
      <c r="M845" s="12" t="s">
        <v>14443</v>
      </c>
    </row>
    <row r="846" customHeight="1" spans="1:13">
      <c r="A846" s="9" t="s">
        <v>15762</v>
      </c>
      <c r="B846" s="8" t="s">
        <v>14408</v>
      </c>
      <c r="C846" s="10">
        <v>2</v>
      </c>
      <c r="D846" s="8">
        <v>0</v>
      </c>
      <c r="E846" s="9" t="s">
        <v>15801</v>
      </c>
      <c r="F846" s="9" t="s">
        <v>15802</v>
      </c>
      <c r="G846" s="8" t="s">
        <v>14836</v>
      </c>
      <c r="H846" s="8"/>
      <c r="I846" s="11">
        <v>0</v>
      </c>
      <c r="J846" s="8" t="s">
        <v>14837</v>
      </c>
      <c r="K846" s="8" t="s">
        <v>14413</v>
      </c>
      <c r="L846" s="9" t="s">
        <v>14414</v>
      </c>
      <c r="M846" s="12" t="s">
        <v>14496</v>
      </c>
    </row>
    <row r="847" customHeight="1" spans="1:13">
      <c r="A847" s="9" t="s">
        <v>15762</v>
      </c>
      <c r="B847" s="8" t="s">
        <v>14408</v>
      </c>
      <c r="C847" s="10">
        <v>2</v>
      </c>
      <c r="D847" s="8">
        <v>0</v>
      </c>
      <c r="E847" s="9" t="s">
        <v>15803</v>
      </c>
      <c r="F847" s="9" t="s">
        <v>15804</v>
      </c>
      <c r="G847" s="8" t="s">
        <v>14836</v>
      </c>
      <c r="H847" s="8"/>
      <c r="I847" s="11">
        <v>0</v>
      </c>
      <c r="J847" s="8" t="s">
        <v>14837</v>
      </c>
      <c r="K847" s="8" t="s">
        <v>14413</v>
      </c>
      <c r="L847" s="9" t="s">
        <v>14490</v>
      </c>
      <c r="M847" s="12" t="s">
        <v>14794</v>
      </c>
    </row>
    <row r="848" customHeight="1" spans="1:13">
      <c r="A848" s="9" t="s">
        <v>15762</v>
      </c>
      <c r="B848" s="8" t="s">
        <v>14408</v>
      </c>
      <c r="C848" s="10">
        <v>2</v>
      </c>
      <c r="D848" s="8">
        <v>0</v>
      </c>
      <c r="E848" s="9" t="s">
        <v>11514</v>
      </c>
      <c r="F848" s="9" t="s">
        <v>11513</v>
      </c>
      <c r="G848" s="8" t="s">
        <v>14836</v>
      </c>
      <c r="H848" s="8"/>
      <c r="I848" s="11">
        <v>0</v>
      </c>
      <c r="J848" s="8" t="s">
        <v>14837</v>
      </c>
      <c r="K848" s="8" t="s">
        <v>14413</v>
      </c>
      <c r="L848" s="9" t="s">
        <v>14414</v>
      </c>
      <c r="M848" s="12" t="s">
        <v>14536</v>
      </c>
    </row>
    <row r="849" customHeight="1" spans="1:13">
      <c r="A849" s="9" t="s">
        <v>15762</v>
      </c>
      <c r="B849" s="8" t="s">
        <v>14408</v>
      </c>
      <c r="C849" s="10">
        <v>2</v>
      </c>
      <c r="D849" s="8">
        <v>0</v>
      </c>
      <c r="E849" s="9" t="s">
        <v>11516</v>
      </c>
      <c r="F849" s="9" t="s">
        <v>11515</v>
      </c>
      <c r="G849" s="8" t="s">
        <v>14836</v>
      </c>
      <c r="H849" s="8"/>
      <c r="I849" s="11">
        <v>0</v>
      </c>
      <c r="J849" s="8" t="s">
        <v>14837</v>
      </c>
      <c r="K849" s="8" t="s">
        <v>14413</v>
      </c>
      <c r="L849" s="9" t="s">
        <v>14414</v>
      </c>
      <c r="M849" s="12" t="s">
        <v>14437</v>
      </c>
    </row>
    <row r="850" customHeight="1" spans="1:13">
      <c r="A850" s="9" t="s">
        <v>15762</v>
      </c>
      <c r="B850" s="8" t="s">
        <v>14408</v>
      </c>
      <c r="C850" s="10">
        <v>2</v>
      </c>
      <c r="D850" s="8">
        <v>0</v>
      </c>
      <c r="E850" s="9" t="s">
        <v>15805</v>
      </c>
      <c r="F850" s="9" t="s">
        <v>15806</v>
      </c>
      <c r="G850" s="8" t="s">
        <v>14836</v>
      </c>
      <c r="H850" s="8"/>
      <c r="I850" s="11">
        <v>0</v>
      </c>
      <c r="J850" s="8" t="s">
        <v>14837</v>
      </c>
      <c r="K850" s="8" t="s">
        <v>14413</v>
      </c>
      <c r="L850" s="9" t="s">
        <v>14414</v>
      </c>
      <c r="M850" s="12" t="s">
        <v>14418</v>
      </c>
    </row>
    <row r="851" customHeight="1" spans="1:13">
      <c r="A851" s="9" t="s">
        <v>15762</v>
      </c>
      <c r="B851" s="8" t="s">
        <v>14408</v>
      </c>
      <c r="C851" s="10">
        <v>2</v>
      </c>
      <c r="D851" s="8">
        <v>0</v>
      </c>
      <c r="E851" s="9" t="s">
        <v>15807</v>
      </c>
      <c r="F851" s="9" t="s">
        <v>15808</v>
      </c>
      <c r="G851" s="8" t="s">
        <v>14836</v>
      </c>
      <c r="H851" s="8"/>
      <c r="I851" s="11">
        <v>0</v>
      </c>
      <c r="J851" s="8" t="s">
        <v>14837</v>
      </c>
      <c r="K851" s="8" t="s">
        <v>14413</v>
      </c>
      <c r="L851" s="9" t="s">
        <v>14414</v>
      </c>
      <c r="M851" s="12" t="s">
        <v>14418</v>
      </c>
    </row>
    <row r="852" customHeight="1" spans="1:13">
      <c r="A852" s="9" t="s">
        <v>15762</v>
      </c>
      <c r="B852" s="8" t="s">
        <v>14408</v>
      </c>
      <c r="C852" s="10">
        <v>2</v>
      </c>
      <c r="D852" s="8">
        <v>0</v>
      </c>
      <c r="E852" s="9" t="s">
        <v>15809</v>
      </c>
      <c r="F852" s="9" t="s">
        <v>15810</v>
      </c>
      <c r="G852" s="8" t="s">
        <v>14836</v>
      </c>
      <c r="H852" s="8"/>
      <c r="I852" s="11">
        <v>0</v>
      </c>
      <c r="J852" s="8" t="s">
        <v>14837</v>
      </c>
      <c r="K852" s="8" t="s">
        <v>14413</v>
      </c>
      <c r="L852" s="9" t="s">
        <v>14430</v>
      </c>
      <c r="M852" s="12" t="s">
        <v>14484</v>
      </c>
    </row>
    <row r="853" customHeight="1" spans="1:13">
      <c r="A853" s="9" t="s">
        <v>15762</v>
      </c>
      <c r="B853" s="8" t="s">
        <v>14408</v>
      </c>
      <c r="C853" s="10">
        <v>2</v>
      </c>
      <c r="D853" s="8">
        <v>0</v>
      </c>
      <c r="E853" s="9" t="s">
        <v>15811</v>
      </c>
      <c r="F853" s="9" t="s">
        <v>15812</v>
      </c>
      <c r="G853" s="8" t="s">
        <v>14836</v>
      </c>
      <c r="H853" s="8"/>
      <c r="I853" s="11">
        <v>0</v>
      </c>
      <c r="J853" s="8" t="s">
        <v>14837</v>
      </c>
      <c r="K853" s="8" t="s">
        <v>14413</v>
      </c>
      <c r="L853" s="9" t="s">
        <v>14414</v>
      </c>
      <c r="M853" s="12" t="s">
        <v>14496</v>
      </c>
    </row>
    <row r="854" customHeight="1" spans="1:13">
      <c r="A854" s="9" t="s">
        <v>11573</v>
      </c>
      <c r="B854" s="8" t="s">
        <v>14408</v>
      </c>
      <c r="C854" s="10">
        <v>2</v>
      </c>
      <c r="D854" s="8">
        <v>0</v>
      </c>
      <c r="E854" s="9" t="s">
        <v>11574</v>
      </c>
      <c r="F854" s="9" t="s">
        <v>11572</v>
      </c>
      <c r="G854" s="8" t="s">
        <v>15224</v>
      </c>
      <c r="H854" s="8"/>
      <c r="I854" s="11">
        <v>0</v>
      </c>
      <c r="J854" s="8" t="s">
        <v>15225</v>
      </c>
      <c r="K854" s="8" t="s">
        <v>14413</v>
      </c>
      <c r="L854" s="9" t="s">
        <v>14414</v>
      </c>
      <c r="M854" s="12" t="s">
        <v>14434</v>
      </c>
    </row>
    <row r="855" customHeight="1" spans="1:13">
      <c r="A855" s="9" t="s">
        <v>11573</v>
      </c>
      <c r="B855" s="8" t="s">
        <v>14408</v>
      </c>
      <c r="C855" s="10">
        <v>2</v>
      </c>
      <c r="D855" s="8">
        <v>0</v>
      </c>
      <c r="E855" s="9" t="s">
        <v>11576</v>
      </c>
      <c r="F855" s="9" t="s">
        <v>11575</v>
      </c>
      <c r="G855" s="8" t="s">
        <v>15224</v>
      </c>
      <c r="H855" s="8"/>
      <c r="I855" s="11">
        <v>0</v>
      </c>
      <c r="J855" s="8" t="s">
        <v>15225</v>
      </c>
      <c r="K855" s="8" t="s">
        <v>14413</v>
      </c>
      <c r="L855" s="9" t="s">
        <v>14750</v>
      </c>
      <c r="M855" s="12" t="s">
        <v>14751</v>
      </c>
    </row>
    <row r="856" customHeight="1" spans="1:13">
      <c r="A856" s="9" t="s">
        <v>11573</v>
      </c>
      <c r="B856" s="8" t="s">
        <v>14408</v>
      </c>
      <c r="C856" s="10">
        <v>2</v>
      </c>
      <c r="D856" s="8">
        <v>0</v>
      </c>
      <c r="E856" s="9" t="s">
        <v>11578</v>
      </c>
      <c r="F856" s="9" t="s">
        <v>11577</v>
      </c>
      <c r="G856" s="8" t="s">
        <v>15224</v>
      </c>
      <c r="H856" s="8"/>
      <c r="I856" s="11">
        <v>0</v>
      </c>
      <c r="J856" s="8" t="s">
        <v>15225</v>
      </c>
      <c r="K856" s="8" t="s">
        <v>14413</v>
      </c>
      <c r="L856" s="9" t="s">
        <v>14414</v>
      </c>
      <c r="M856" s="12" t="s">
        <v>14443</v>
      </c>
    </row>
    <row r="857" customHeight="1" spans="1:13">
      <c r="A857" s="9" t="s">
        <v>11573</v>
      </c>
      <c r="B857" s="8" t="s">
        <v>14408</v>
      </c>
      <c r="C857" s="10">
        <v>2</v>
      </c>
      <c r="D857" s="8">
        <v>0</v>
      </c>
      <c r="E857" s="9" t="s">
        <v>11580</v>
      </c>
      <c r="F857" s="9" t="s">
        <v>11579</v>
      </c>
      <c r="G857" s="8" t="s">
        <v>15224</v>
      </c>
      <c r="H857" s="8"/>
      <c r="I857" s="11">
        <v>0</v>
      </c>
      <c r="J857" s="8" t="s">
        <v>15225</v>
      </c>
      <c r="K857" s="8" t="s">
        <v>14413</v>
      </c>
      <c r="L857" s="9" t="s">
        <v>14430</v>
      </c>
      <c r="M857" s="12" t="s">
        <v>14431</v>
      </c>
    </row>
    <row r="858" customHeight="1" spans="1:13">
      <c r="A858" s="9" t="s">
        <v>11573</v>
      </c>
      <c r="B858" s="8" t="s">
        <v>14408</v>
      </c>
      <c r="C858" s="10">
        <v>2</v>
      </c>
      <c r="D858" s="8">
        <v>0</v>
      </c>
      <c r="E858" s="9" t="s">
        <v>11582</v>
      </c>
      <c r="F858" s="9" t="s">
        <v>11581</v>
      </c>
      <c r="G858" s="8" t="s">
        <v>15224</v>
      </c>
      <c r="H858" s="8"/>
      <c r="I858" s="11">
        <v>0</v>
      </c>
      <c r="J858" s="8" t="s">
        <v>15225</v>
      </c>
      <c r="K858" s="8" t="s">
        <v>14413</v>
      </c>
      <c r="L858" s="9" t="s">
        <v>14414</v>
      </c>
      <c r="M858" s="12" t="s">
        <v>14479</v>
      </c>
    </row>
    <row r="859" customHeight="1" spans="1:13">
      <c r="A859" s="9" t="s">
        <v>11573</v>
      </c>
      <c r="B859" s="8" t="s">
        <v>14408</v>
      </c>
      <c r="C859" s="10">
        <v>2</v>
      </c>
      <c r="D859" s="8">
        <v>0</v>
      </c>
      <c r="E859" s="9" t="s">
        <v>15813</v>
      </c>
      <c r="F859" s="9" t="s">
        <v>15814</v>
      </c>
      <c r="G859" s="8" t="s">
        <v>15224</v>
      </c>
      <c r="H859" s="8"/>
      <c r="I859" s="11">
        <v>0</v>
      </c>
      <c r="J859" s="8" t="s">
        <v>15225</v>
      </c>
      <c r="K859" s="8" t="s">
        <v>14413</v>
      </c>
      <c r="L859" s="9" t="s">
        <v>14430</v>
      </c>
      <c r="M859" s="12" t="s">
        <v>14484</v>
      </c>
    </row>
    <row r="860" customHeight="1" spans="1:13">
      <c r="A860" s="9" t="s">
        <v>11573</v>
      </c>
      <c r="B860" s="8" t="s">
        <v>14408</v>
      </c>
      <c r="C860" s="10">
        <v>2</v>
      </c>
      <c r="D860" s="8">
        <v>0</v>
      </c>
      <c r="E860" s="9" t="s">
        <v>11584</v>
      </c>
      <c r="F860" s="9" t="s">
        <v>11583</v>
      </c>
      <c r="G860" s="8" t="s">
        <v>15224</v>
      </c>
      <c r="H860" s="8"/>
      <c r="I860" s="11">
        <v>0</v>
      </c>
      <c r="J860" s="8" t="s">
        <v>15225</v>
      </c>
      <c r="K860" s="8" t="s">
        <v>14413</v>
      </c>
      <c r="L860" s="9" t="s">
        <v>14430</v>
      </c>
      <c r="M860" s="12" t="s">
        <v>14820</v>
      </c>
    </row>
    <row r="861" customHeight="1" spans="1:13">
      <c r="A861" s="9" t="s">
        <v>11573</v>
      </c>
      <c r="B861" s="8" t="s">
        <v>14408</v>
      </c>
      <c r="C861" s="10">
        <v>2</v>
      </c>
      <c r="D861" s="8">
        <v>0</v>
      </c>
      <c r="E861" s="9" t="s">
        <v>15815</v>
      </c>
      <c r="F861" s="9" t="s">
        <v>15816</v>
      </c>
      <c r="G861" s="8" t="s">
        <v>15224</v>
      </c>
      <c r="H861" s="8"/>
      <c r="I861" s="11">
        <v>0</v>
      </c>
      <c r="J861" s="8" t="s">
        <v>15225</v>
      </c>
      <c r="K861" s="8" t="s">
        <v>14413</v>
      </c>
      <c r="L861" s="9" t="s">
        <v>14414</v>
      </c>
      <c r="M861" s="12" t="s">
        <v>14424</v>
      </c>
    </row>
    <row r="862" customHeight="1" spans="1:13">
      <c r="A862" s="9" t="s">
        <v>11573</v>
      </c>
      <c r="B862" s="8" t="s">
        <v>14408</v>
      </c>
      <c r="C862" s="10">
        <v>2</v>
      </c>
      <c r="D862" s="8">
        <v>0</v>
      </c>
      <c r="E862" s="9" t="s">
        <v>11586</v>
      </c>
      <c r="F862" s="9" t="s">
        <v>11585</v>
      </c>
      <c r="G862" s="8" t="s">
        <v>15224</v>
      </c>
      <c r="H862" s="8"/>
      <c r="I862" s="11">
        <v>0</v>
      </c>
      <c r="J862" s="8" t="s">
        <v>15225</v>
      </c>
      <c r="K862" s="8" t="s">
        <v>14413</v>
      </c>
      <c r="L862" s="9" t="s">
        <v>14430</v>
      </c>
      <c r="M862" s="12" t="s">
        <v>14625</v>
      </c>
    </row>
    <row r="863" customHeight="1" spans="1:13">
      <c r="A863" s="9" t="s">
        <v>11573</v>
      </c>
      <c r="B863" s="8" t="s">
        <v>14408</v>
      </c>
      <c r="C863" s="10">
        <v>2</v>
      </c>
      <c r="D863" s="8">
        <v>0</v>
      </c>
      <c r="E863" s="9" t="s">
        <v>11588</v>
      </c>
      <c r="F863" s="9" t="s">
        <v>11587</v>
      </c>
      <c r="G863" s="8" t="s">
        <v>15224</v>
      </c>
      <c r="H863" s="8"/>
      <c r="I863" s="11">
        <v>0</v>
      </c>
      <c r="J863" s="8" t="s">
        <v>15225</v>
      </c>
      <c r="K863" s="8" t="s">
        <v>14413</v>
      </c>
      <c r="L863" s="9" t="s">
        <v>14414</v>
      </c>
      <c r="M863" s="12" t="s">
        <v>14462</v>
      </c>
    </row>
    <row r="864" customHeight="1" spans="1:13">
      <c r="A864" s="9" t="s">
        <v>11573</v>
      </c>
      <c r="B864" s="8" t="s">
        <v>14408</v>
      </c>
      <c r="C864" s="10">
        <v>2</v>
      </c>
      <c r="D864" s="8">
        <v>0</v>
      </c>
      <c r="E864" s="9" t="s">
        <v>11590</v>
      </c>
      <c r="F864" s="9" t="s">
        <v>11589</v>
      </c>
      <c r="G864" s="8" t="s">
        <v>15224</v>
      </c>
      <c r="H864" s="8"/>
      <c r="I864" s="11">
        <v>0</v>
      </c>
      <c r="J864" s="8" t="s">
        <v>15225</v>
      </c>
      <c r="K864" s="8" t="s">
        <v>14413</v>
      </c>
      <c r="L864" s="9" t="s">
        <v>14414</v>
      </c>
      <c r="M864" s="12" t="s">
        <v>14555</v>
      </c>
    </row>
    <row r="865" customHeight="1" spans="1:13">
      <c r="A865" s="9" t="s">
        <v>11573</v>
      </c>
      <c r="B865" s="8" t="s">
        <v>14408</v>
      </c>
      <c r="C865" s="10">
        <v>2</v>
      </c>
      <c r="D865" s="8">
        <v>0</v>
      </c>
      <c r="E865" s="9" t="s">
        <v>11592</v>
      </c>
      <c r="F865" s="9" t="s">
        <v>11591</v>
      </c>
      <c r="G865" s="8" t="s">
        <v>15224</v>
      </c>
      <c r="H865" s="8"/>
      <c r="I865" s="11">
        <v>0</v>
      </c>
      <c r="J865" s="8" t="s">
        <v>15225</v>
      </c>
      <c r="K865" s="8" t="s">
        <v>14413</v>
      </c>
      <c r="L865" s="9" t="s">
        <v>14414</v>
      </c>
      <c r="M865" s="12" t="s">
        <v>14424</v>
      </c>
    </row>
    <row r="866" customHeight="1" spans="1:13">
      <c r="A866" s="9" t="s">
        <v>11573</v>
      </c>
      <c r="B866" s="8" t="s">
        <v>14408</v>
      </c>
      <c r="C866" s="10">
        <v>2</v>
      </c>
      <c r="D866" s="8">
        <v>0</v>
      </c>
      <c r="E866" s="9" t="s">
        <v>11594</v>
      </c>
      <c r="F866" s="9" t="s">
        <v>11593</v>
      </c>
      <c r="G866" s="8" t="s">
        <v>15224</v>
      </c>
      <c r="H866" s="8"/>
      <c r="I866" s="11">
        <v>0</v>
      </c>
      <c r="J866" s="8" t="s">
        <v>15225</v>
      </c>
      <c r="K866" s="8" t="s">
        <v>14413</v>
      </c>
      <c r="L866" s="9" t="s">
        <v>14414</v>
      </c>
      <c r="M866" s="12" t="s">
        <v>14467</v>
      </c>
    </row>
    <row r="867" customHeight="1" spans="1:13">
      <c r="A867" s="9" t="s">
        <v>11573</v>
      </c>
      <c r="B867" s="8" t="s">
        <v>14408</v>
      </c>
      <c r="C867" s="10">
        <v>2</v>
      </c>
      <c r="D867" s="8">
        <v>0</v>
      </c>
      <c r="E867" s="9" t="s">
        <v>11596</v>
      </c>
      <c r="F867" s="9" t="s">
        <v>11595</v>
      </c>
      <c r="G867" s="8" t="s">
        <v>15224</v>
      </c>
      <c r="H867" s="8"/>
      <c r="I867" s="11">
        <v>0</v>
      </c>
      <c r="J867" s="8" t="s">
        <v>15225</v>
      </c>
      <c r="K867" s="8" t="s">
        <v>14413</v>
      </c>
      <c r="L867" s="9" t="s">
        <v>14414</v>
      </c>
      <c r="M867" s="12" t="s">
        <v>14418</v>
      </c>
    </row>
    <row r="868" customHeight="1" spans="1:13">
      <c r="A868" s="9" t="s">
        <v>11573</v>
      </c>
      <c r="B868" s="8" t="s">
        <v>14408</v>
      </c>
      <c r="C868" s="10">
        <v>2</v>
      </c>
      <c r="D868" s="8">
        <v>0</v>
      </c>
      <c r="E868" s="9" t="s">
        <v>11598</v>
      </c>
      <c r="F868" s="9" t="s">
        <v>11597</v>
      </c>
      <c r="G868" s="8" t="s">
        <v>15224</v>
      </c>
      <c r="H868" s="8"/>
      <c r="I868" s="11">
        <v>0</v>
      </c>
      <c r="J868" s="8" t="s">
        <v>15225</v>
      </c>
      <c r="K868" s="8" t="s">
        <v>14413</v>
      </c>
      <c r="L868" s="9" t="s">
        <v>14414</v>
      </c>
      <c r="M868" s="12" t="s">
        <v>14479</v>
      </c>
    </row>
    <row r="869" customHeight="1" spans="1:13">
      <c r="A869" s="9" t="s">
        <v>11573</v>
      </c>
      <c r="B869" s="8" t="s">
        <v>14408</v>
      </c>
      <c r="C869" s="10">
        <v>2</v>
      </c>
      <c r="D869" s="8">
        <v>0</v>
      </c>
      <c r="E869" s="9" t="s">
        <v>11600</v>
      </c>
      <c r="F869" s="9" t="s">
        <v>11599</v>
      </c>
      <c r="G869" s="8" t="s">
        <v>15224</v>
      </c>
      <c r="H869" s="8"/>
      <c r="I869" s="11">
        <v>0</v>
      </c>
      <c r="J869" s="8" t="s">
        <v>15225</v>
      </c>
      <c r="K869" s="8" t="s">
        <v>14413</v>
      </c>
      <c r="L869" s="9" t="s">
        <v>14430</v>
      </c>
      <c r="M869" s="12" t="s">
        <v>14484</v>
      </c>
    </row>
    <row r="870" customHeight="1" spans="1:13">
      <c r="A870" s="9" t="s">
        <v>11573</v>
      </c>
      <c r="B870" s="8" t="s">
        <v>14408</v>
      </c>
      <c r="C870" s="10">
        <v>2</v>
      </c>
      <c r="D870" s="8">
        <v>0</v>
      </c>
      <c r="E870" s="9" t="s">
        <v>11602</v>
      </c>
      <c r="F870" s="9" t="s">
        <v>11601</v>
      </c>
      <c r="G870" s="8" t="s">
        <v>15224</v>
      </c>
      <c r="H870" s="8"/>
      <c r="I870" s="11">
        <v>0</v>
      </c>
      <c r="J870" s="8" t="s">
        <v>15225</v>
      </c>
      <c r="K870" s="8" t="s">
        <v>14413</v>
      </c>
      <c r="L870" s="9" t="s">
        <v>14430</v>
      </c>
      <c r="M870" s="12" t="s">
        <v>14625</v>
      </c>
    </row>
    <row r="871" customHeight="1" spans="1:13">
      <c r="A871" s="9" t="s">
        <v>11573</v>
      </c>
      <c r="B871" s="8" t="s">
        <v>14408</v>
      </c>
      <c r="C871" s="10">
        <v>2</v>
      </c>
      <c r="D871" s="8">
        <v>0</v>
      </c>
      <c r="E871" s="9" t="s">
        <v>11604</v>
      </c>
      <c r="F871" s="9" t="s">
        <v>11603</v>
      </c>
      <c r="G871" s="8" t="s">
        <v>15224</v>
      </c>
      <c r="H871" s="8"/>
      <c r="I871" s="11">
        <v>0</v>
      </c>
      <c r="J871" s="8" t="s">
        <v>15225</v>
      </c>
      <c r="K871" s="8" t="s">
        <v>14413</v>
      </c>
      <c r="L871" s="9" t="s">
        <v>14430</v>
      </c>
      <c r="M871" s="12" t="s">
        <v>14484</v>
      </c>
    </row>
    <row r="872" customHeight="1" spans="1:13">
      <c r="A872" s="9" t="s">
        <v>11573</v>
      </c>
      <c r="B872" s="8" t="s">
        <v>14408</v>
      </c>
      <c r="C872" s="10">
        <v>2</v>
      </c>
      <c r="D872" s="8">
        <v>0</v>
      </c>
      <c r="E872" s="9" t="s">
        <v>11606</v>
      </c>
      <c r="F872" s="9" t="s">
        <v>11605</v>
      </c>
      <c r="G872" s="8" t="s">
        <v>15224</v>
      </c>
      <c r="H872" s="8"/>
      <c r="I872" s="11">
        <v>0</v>
      </c>
      <c r="J872" s="8" t="s">
        <v>15225</v>
      </c>
      <c r="K872" s="8" t="s">
        <v>14413</v>
      </c>
      <c r="L872" s="9" t="s">
        <v>14750</v>
      </c>
      <c r="M872" s="12" t="s">
        <v>15817</v>
      </c>
    </row>
    <row r="873" customHeight="1" spans="1:13">
      <c r="A873" s="9" t="s">
        <v>11573</v>
      </c>
      <c r="B873" s="8" t="s">
        <v>14408</v>
      </c>
      <c r="C873" s="10">
        <v>2</v>
      </c>
      <c r="D873" s="8">
        <v>0</v>
      </c>
      <c r="E873" s="9" t="s">
        <v>11608</v>
      </c>
      <c r="F873" s="9" t="s">
        <v>11607</v>
      </c>
      <c r="G873" s="8" t="s">
        <v>15224</v>
      </c>
      <c r="H873" s="8"/>
      <c r="I873" s="11">
        <v>0</v>
      </c>
      <c r="J873" s="8" t="s">
        <v>15225</v>
      </c>
      <c r="K873" s="8" t="s">
        <v>14413</v>
      </c>
      <c r="L873" s="9" t="s">
        <v>14430</v>
      </c>
      <c r="M873" s="12" t="s">
        <v>15186</v>
      </c>
    </row>
    <row r="874" customHeight="1" spans="1:13">
      <c r="A874" s="9" t="s">
        <v>11573</v>
      </c>
      <c r="B874" s="8" t="s">
        <v>14408</v>
      </c>
      <c r="C874" s="10">
        <v>2</v>
      </c>
      <c r="D874" s="8">
        <v>0</v>
      </c>
      <c r="E874" s="9" t="s">
        <v>11610</v>
      </c>
      <c r="F874" s="9" t="s">
        <v>11609</v>
      </c>
      <c r="G874" s="8" t="s">
        <v>15224</v>
      </c>
      <c r="H874" s="8"/>
      <c r="I874" s="11">
        <v>0</v>
      </c>
      <c r="J874" s="8" t="s">
        <v>15225</v>
      </c>
      <c r="K874" s="8" t="s">
        <v>14413</v>
      </c>
      <c r="L874" s="9" t="s">
        <v>14430</v>
      </c>
      <c r="M874" s="12" t="s">
        <v>15228</v>
      </c>
    </row>
    <row r="875" customHeight="1" spans="1:13">
      <c r="A875" s="9" t="s">
        <v>11573</v>
      </c>
      <c r="B875" s="8" t="s">
        <v>14408</v>
      </c>
      <c r="C875" s="10">
        <v>2</v>
      </c>
      <c r="D875" s="8">
        <v>0</v>
      </c>
      <c r="E875" s="9" t="s">
        <v>11612</v>
      </c>
      <c r="F875" s="9" t="s">
        <v>11611</v>
      </c>
      <c r="G875" s="8" t="s">
        <v>15224</v>
      </c>
      <c r="H875" s="8"/>
      <c r="I875" s="11">
        <v>0</v>
      </c>
      <c r="J875" s="8" t="s">
        <v>15225</v>
      </c>
      <c r="K875" s="8" t="s">
        <v>14413</v>
      </c>
      <c r="L875" s="9" t="s">
        <v>14414</v>
      </c>
      <c r="M875" s="12" t="s">
        <v>14415</v>
      </c>
    </row>
    <row r="876" customHeight="1" spans="1:13">
      <c r="A876" s="9" t="s">
        <v>11573</v>
      </c>
      <c r="B876" s="8" t="s">
        <v>14408</v>
      </c>
      <c r="C876" s="10">
        <v>2</v>
      </c>
      <c r="D876" s="8">
        <v>0</v>
      </c>
      <c r="E876" s="9" t="s">
        <v>11614</v>
      </c>
      <c r="F876" s="9" t="s">
        <v>11613</v>
      </c>
      <c r="G876" s="8" t="s">
        <v>15224</v>
      </c>
      <c r="H876" s="8"/>
      <c r="I876" s="11">
        <v>0</v>
      </c>
      <c r="J876" s="8" t="s">
        <v>15225</v>
      </c>
      <c r="K876" s="8" t="s">
        <v>14413</v>
      </c>
      <c r="L876" s="9" t="s">
        <v>14414</v>
      </c>
      <c r="M876" s="12" t="s">
        <v>14446</v>
      </c>
    </row>
    <row r="877" customHeight="1" spans="1:13">
      <c r="A877" s="9" t="s">
        <v>11573</v>
      </c>
      <c r="B877" s="8" t="s">
        <v>14408</v>
      </c>
      <c r="C877" s="10">
        <v>2</v>
      </c>
      <c r="D877" s="8">
        <v>0</v>
      </c>
      <c r="E877" s="9" t="s">
        <v>11616</v>
      </c>
      <c r="F877" s="9" t="s">
        <v>11615</v>
      </c>
      <c r="G877" s="8" t="s">
        <v>15224</v>
      </c>
      <c r="H877" s="8"/>
      <c r="I877" s="11">
        <v>0</v>
      </c>
      <c r="J877" s="8" t="s">
        <v>15225</v>
      </c>
      <c r="K877" s="8" t="s">
        <v>14413</v>
      </c>
      <c r="L877" s="9" t="s">
        <v>14414</v>
      </c>
      <c r="M877" s="12" t="s">
        <v>14479</v>
      </c>
    </row>
    <row r="878" customHeight="1" spans="1:13">
      <c r="A878" s="9" t="s">
        <v>11573</v>
      </c>
      <c r="B878" s="8" t="s">
        <v>14408</v>
      </c>
      <c r="C878" s="10">
        <v>2</v>
      </c>
      <c r="D878" s="8">
        <v>0</v>
      </c>
      <c r="E878" s="9" t="s">
        <v>11618</v>
      </c>
      <c r="F878" s="9" t="s">
        <v>11617</v>
      </c>
      <c r="G878" s="8" t="s">
        <v>15224</v>
      </c>
      <c r="H878" s="8"/>
      <c r="I878" s="11">
        <v>0</v>
      </c>
      <c r="J878" s="8" t="s">
        <v>15225</v>
      </c>
      <c r="K878" s="8" t="s">
        <v>14413</v>
      </c>
      <c r="L878" s="9" t="s">
        <v>14414</v>
      </c>
      <c r="M878" s="12" t="s">
        <v>14496</v>
      </c>
    </row>
    <row r="879" customHeight="1" spans="1:13">
      <c r="A879" s="9" t="s">
        <v>11573</v>
      </c>
      <c r="B879" s="8" t="s">
        <v>14408</v>
      </c>
      <c r="C879" s="10">
        <v>2</v>
      </c>
      <c r="D879" s="8">
        <v>0</v>
      </c>
      <c r="E879" s="9" t="s">
        <v>11620</v>
      </c>
      <c r="F879" s="9" t="s">
        <v>11619</v>
      </c>
      <c r="G879" s="8" t="s">
        <v>15224</v>
      </c>
      <c r="H879" s="8"/>
      <c r="I879" s="11">
        <v>0</v>
      </c>
      <c r="J879" s="8" t="s">
        <v>15225</v>
      </c>
      <c r="K879" s="8" t="s">
        <v>14413</v>
      </c>
      <c r="L879" s="9" t="s">
        <v>14414</v>
      </c>
      <c r="M879" s="12" t="s">
        <v>14421</v>
      </c>
    </row>
    <row r="880" customHeight="1" spans="1:13">
      <c r="A880" s="9" t="s">
        <v>11573</v>
      </c>
      <c r="B880" s="8" t="s">
        <v>14408</v>
      </c>
      <c r="C880" s="10">
        <v>2</v>
      </c>
      <c r="D880" s="8">
        <v>0</v>
      </c>
      <c r="E880" s="9" t="s">
        <v>11622</v>
      </c>
      <c r="F880" s="9" t="s">
        <v>11621</v>
      </c>
      <c r="G880" s="8" t="s">
        <v>15224</v>
      </c>
      <c r="H880" s="8"/>
      <c r="I880" s="11">
        <v>0</v>
      </c>
      <c r="J880" s="8" t="s">
        <v>15225</v>
      </c>
      <c r="K880" s="8" t="s">
        <v>14413</v>
      </c>
      <c r="L880" s="9" t="s">
        <v>14539</v>
      </c>
      <c r="M880" s="12" t="s">
        <v>14856</v>
      </c>
    </row>
    <row r="881" customHeight="1" spans="1:13">
      <c r="A881" s="9" t="s">
        <v>11624</v>
      </c>
      <c r="B881" s="8" t="s">
        <v>14408</v>
      </c>
      <c r="C881" s="10">
        <v>2</v>
      </c>
      <c r="D881" s="8">
        <v>0</v>
      </c>
      <c r="E881" s="9" t="s">
        <v>11631</v>
      </c>
      <c r="F881" s="9" t="s">
        <v>11630</v>
      </c>
      <c r="G881" s="8" t="s">
        <v>15224</v>
      </c>
      <c r="H881" s="8"/>
      <c r="I881" s="11">
        <v>0</v>
      </c>
      <c r="J881" s="8" t="s">
        <v>15225</v>
      </c>
      <c r="K881" s="8" t="s">
        <v>14413</v>
      </c>
      <c r="L881" s="9" t="s">
        <v>14430</v>
      </c>
      <c r="M881" s="12" t="s">
        <v>14515</v>
      </c>
    </row>
    <row r="882" customHeight="1" spans="1:13">
      <c r="A882" s="9" t="s">
        <v>11624</v>
      </c>
      <c r="B882" s="8" t="s">
        <v>14408</v>
      </c>
      <c r="C882" s="10">
        <v>2</v>
      </c>
      <c r="D882" s="8">
        <v>0</v>
      </c>
      <c r="E882" s="9" t="s">
        <v>11633</v>
      </c>
      <c r="F882" s="9" t="s">
        <v>11632</v>
      </c>
      <c r="G882" s="8" t="s">
        <v>15224</v>
      </c>
      <c r="H882" s="8"/>
      <c r="I882" s="11">
        <v>0</v>
      </c>
      <c r="J882" s="8" t="s">
        <v>15225</v>
      </c>
      <c r="K882" s="8" t="s">
        <v>14413</v>
      </c>
      <c r="L882" s="9" t="s">
        <v>14414</v>
      </c>
      <c r="M882" s="12" t="s">
        <v>14467</v>
      </c>
    </row>
    <row r="883" customHeight="1" spans="1:13">
      <c r="A883" s="9" t="s">
        <v>11624</v>
      </c>
      <c r="B883" s="8" t="s">
        <v>14408</v>
      </c>
      <c r="C883" s="10">
        <v>2</v>
      </c>
      <c r="D883" s="8">
        <v>0</v>
      </c>
      <c r="E883" s="9" t="s">
        <v>11635</v>
      </c>
      <c r="F883" s="9" t="s">
        <v>11634</v>
      </c>
      <c r="G883" s="8" t="s">
        <v>15224</v>
      </c>
      <c r="H883" s="8"/>
      <c r="I883" s="11">
        <v>0</v>
      </c>
      <c r="J883" s="8" t="s">
        <v>15225</v>
      </c>
      <c r="K883" s="8" t="s">
        <v>14413</v>
      </c>
      <c r="L883" s="9" t="s">
        <v>14414</v>
      </c>
      <c r="M883" s="12" t="s">
        <v>14446</v>
      </c>
    </row>
    <row r="884" customHeight="1" spans="1:13">
      <c r="A884" s="9" t="s">
        <v>11624</v>
      </c>
      <c r="B884" s="8" t="s">
        <v>14408</v>
      </c>
      <c r="C884" s="10">
        <v>2</v>
      </c>
      <c r="D884" s="8">
        <v>0</v>
      </c>
      <c r="E884" s="9" t="s">
        <v>11637</v>
      </c>
      <c r="F884" s="9" t="s">
        <v>11636</v>
      </c>
      <c r="G884" s="8" t="s">
        <v>15224</v>
      </c>
      <c r="H884" s="8"/>
      <c r="I884" s="11">
        <v>0</v>
      </c>
      <c r="J884" s="8" t="s">
        <v>15225</v>
      </c>
      <c r="K884" s="8" t="s">
        <v>14413</v>
      </c>
      <c r="L884" s="9" t="s">
        <v>14750</v>
      </c>
      <c r="M884" s="12" t="s">
        <v>15057</v>
      </c>
    </row>
    <row r="885" customHeight="1" spans="1:13">
      <c r="A885" s="9" t="s">
        <v>11624</v>
      </c>
      <c r="B885" s="8" t="s">
        <v>14408</v>
      </c>
      <c r="C885" s="10">
        <v>2</v>
      </c>
      <c r="D885" s="8">
        <v>0</v>
      </c>
      <c r="E885" s="9" t="s">
        <v>11639</v>
      </c>
      <c r="F885" s="9" t="s">
        <v>11638</v>
      </c>
      <c r="G885" s="8" t="s">
        <v>15224</v>
      </c>
      <c r="H885" s="8"/>
      <c r="I885" s="11">
        <v>0</v>
      </c>
      <c r="J885" s="8" t="s">
        <v>15225</v>
      </c>
      <c r="K885" s="8" t="s">
        <v>14413</v>
      </c>
      <c r="L885" s="9" t="s">
        <v>14414</v>
      </c>
      <c r="M885" s="12" t="s">
        <v>14496</v>
      </c>
    </row>
    <row r="886" customHeight="1" spans="1:13">
      <c r="A886" s="9" t="s">
        <v>11624</v>
      </c>
      <c r="B886" s="8" t="s">
        <v>14408</v>
      </c>
      <c r="C886" s="10">
        <v>2</v>
      </c>
      <c r="D886" s="8">
        <v>0</v>
      </c>
      <c r="E886" s="9" t="s">
        <v>11640</v>
      </c>
      <c r="F886" s="9" t="s">
        <v>7594</v>
      </c>
      <c r="G886" s="8" t="s">
        <v>15224</v>
      </c>
      <c r="H886" s="8"/>
      <c r="I886" s="11">
        <v>0</v>
      </c>
      <c r="J886" s="8" t="s">
        <v>15225</v>
      </c>
      <c r="K886" s="8" t="s">
        <v>14413</v>
      </c>
      <c r="L886" s="9" t="s">
        <v>14414</v>
      </c>
      <c r="M886" s="12" t="s">
        <v>14479</v>
      </c>
    </row>
    <row r="887" customHeight="1" spans="1:13">
      <c r="A887" s="9" t="s">
        <v>11624</v>
      </c>
      <c r="B887" s="8" t="s">
        <v>14408</v>
      </c>
      <c r="C887" s="10">
        <v>2</v>
      </c>
      <c r="D887" s="8">
        <v>0</v>
      </c>
      <c r="E887" s="9" t="s">
        <v>11642</v>
      </c>
      <c r="F887" s="9" t="s">
        <v>11641</v>
      </c>
      <c r="G887" s="8" t="s">
        <v>15224</v>
      </c>
      <c r="H887" s="8"/>
      <c r="I887" s="11">
        <v>0</v>
      </c>
      <c r="J887" s="8" t="s">
        <v>15225</v>
      </c>
      <c r="K887" s="8" t="s">
        <v>14413</v>
      </c>
      <c r="L887" s="9" t="s">
        <v>14490</v>
      </c>
      <c r="M887" s="12" t="s">
        <v>15232</v>
      </c>
    </row>
    <row r="888" customHeight="1" spans="1:13">
      <c r="A888" s="9" t="s">
        <v>11624</v>
      </c>
      <c r="B888" s="8" t="s">
        <v>14408</v>
      </c>
      <c r="C888" s="10">
        <v>2</v>
      </c>
      <c r="D888" s="8">
        <v>0</v>
      </c>
      <c r="E888" s="9" t="s">
        <v>11644</v>
      </c>
      <c r="F888" s="9" t="s">
        <v>11643</v>
      </c>
      <c r="G888" s="8" t="s">
        <v>15224</v>
      </c>
      <c r="H888" s="8"/>
      <c r="I888" s="11">
        <v>0</v>
      </c>
      <c r="J888" s="8" t="s">
        <v>15225</v>
      </c>
      <c r="K888" s="8" t="s">
        <v>14413</v>
      </c>
      <c r="L888" s="9" t="s">
        <v>14414</v>
      </c>
      <c r="M888" s="12" t="s">
        <v>14470</v>
      </c>
    </row>
    <row r="889" customHeight="1" spans="1:13">
      <c r="A889" s="9" t="s">
        <v>11624</v>
      </c>
      <c r="B889" s="8" t="s">
        <v>14408</v>
      </c>
      <c r="C889" s="10">
        <v>2</v>
      </c>
      <c r="D889" s="8">
        <v>0</v>
      </c>
      <c r="E889" s="9" t="s">
        <v>11646</v>
      </c>
      <c r="F889" s="9" t="s">
        <v>11645</v>
      </c>
      <c r="G889" s="8" t="s">
        <v>15224</v>
      </c>
      <c r="H889" s="8"/>
      <c r="I889" s="11">
        <v>0</v>
      </c>
      <c r="J889" s="8" t="s">
        <v>15225</v>
      </c>
      <c r="K889" s="8" t="s">
        <v>14413</v>
      </c>
      <c r="L889" s="9" t="s">
        <v>14414</v>
      </c>
      <c r="M889" s="12" t="s">
        <v>14462</v>
      </c>
    </row>
    <row r="890" customHeight="1" spans="1:13">
      <c r="A890" s="9" t="s">
        <v>11624</v>
      </c>
      <c r="B890" s="8" t="s">
        <v>14408</v>
      </c>
      <c r="C890" s="10">
        <v>2</v>
      </c>
      <c r="D890" s="8">
        <v>0</v>
      </c>
      <c r="E890" s="9" t="s">
        <v>11648</v>
      </c>
      <c r="F890" s="9" t="s">
        <v>11647</v>
      </c>
      <c r="G890" s="8" t="s">
        <v>15224</v>
      </c>
      <c r="H890" s="8"/>
      <c r="I890" s="11">
        <v>0</v>
      </c>
      <c r="J890" s="8" t="s">
        <v>15225</v>
      </c>
      <c r="K890" s="8" t="s">
        <v>14413</v>
      </c>
      <c r="L890" s="9" t="s">
        <v>14414</v>
      </c>
      <c r="M890" s="12" t="s">
        <v>14583</v>
      </c>
    </row>
    <row r="891" customHeight="1" spans="1:13">
      <c r="A891" s="9" t="s">
        <v>11624</v>
      </c>
      <c r="B891" s="8" t="s">
        <v>14408</v>
      </c>
      <c r="C891" s="10">
        <v>2</v>
      </c>
      <c r="D891" s="8">
        <v>0</v>
      </c>
      <c r="E891" s="9" t="s">
        <v>11650</v>
      </c>
      <c r="F891" s="9" t="s">
        <v>11649</v>
      </c>
      <c r="G891" s="8" t="s">
        <v>15224</v>
      </c>
      <c r="H891" s="8"/>
      <c r="I891" s="11">
        <v>0</v>
      </c>
      <c r="J891" s="8" t="s">
        <v>15225</v>
      </c>
      <c r="K891" s="8" t="s">
        <v>14413</v>
      </c>
      <c r="L891" s="9" t="s">
        <v>14490</v>
      </c>
      <c r="M891" s="12" t="s">
        <v>14600</v>
      </c>
    </row>
    <row r="892" customHeight="1" spans="1:13">
      <c r="A892" s="9" t="s">
        <v>11624</v>
      </c>
      <c r="B892" s="8" t="s">
        <v>14408</v>
      </c>
      <c r="C892" s="10">
        <v>2</v>
      </c>
      <c r="D892" s="8">
        <v>0</v>
      </c>
      <c r="E892" s="9" t="s">
        <v>11652</v>
      </c>
      <c r="F892" s="9" t="s">
        <v>11651</v>
      </c>
      <c r="G892" s="8" t="s">
        <v>15224</v>
      </c>
      <c r="H892" s="8"/>
      <c r="I892" s="11">
        <v>0</v>
      </c>
      <c r="J892" s="8" t="s">
        <v>15225</v>
      </c>
      <c r="K892" s="8" t="s">
        <v>14413</v>
      </c>
      <c r="L892" s="9" t="s">
        <v>14414</v>
      </c>
      <c r="M892" s="12" t="s">
        <v>14583</v>
      </c>
    </row>
    <row r="893" customHeight="1" spans="1:13">
      <c r="A893" s="9" t="s">
        <v>11624</v>
      </c>
      <c r="B893" s="8" t="s">
        <v>14408</v>
      </c>
      <c r="C893" s="10">
        <v>2</v>
      </c>
      <c r="D893" s="8">
        <v>0</v>
      </c>
      <c r="E893" s="9" t="s">
        <v>11654</v>
      </c>
      <c r="F893" s="9" t="s">
        <v>11653</v>
      </c>
      <c r="G893" s="8" t="s">
        <v>15224</v>
      </c>
      <c r="H893" s="8"/>
      <c r="I893" s="11">
        <v>0</v>
      </c>
      <c r="J893" s="8" t="s">
        <v>15225</v>
      </c>
      <c r="K893" s="8" t="s">
        <v>14413</v>
      </c>
      <c r="L893" s="9" t="s">
        <v>14414</v>
      </c>
      <c r="M893" s="12" t="s">
        <v>14415</v>
      </c>
    </row>
    <row r="894" customHeight="1" spans="1:13">
      <c r="A894" s="9" t="s">
        <v>11624</v>
      </c>
      <c r="B894" s="8" t="s">
        <v>14408</v>
      </c>
      <c r="C894" s="10">
        <v>2</v>
      </c>
      <c r="D894" s="8">
        <v>0</v>
      </c>
      <c r="E894" s="9" t="s">
        <v>11656</v>
      </c>
      <c r="F894" s="9" t="s">
        <v>11655</v>
      </c>
      <c r="G894" s="8" t="s">
        <v>15224</v>
      </c>
      <c r="H894" s="8"/>
      <c r="I894" s="11">
        <v>0</v>
      </c>
      <c r="J894" s="8" t="s">
        <v>15225</v>
      </c>
      <c r="K894" s="8" t="s">
        <v>14413</v>
      </c>
      <c r="L894" s="9" t="s">
        <v>14490</v>
      </c>
      <c r="M894" s="12" t="s">
        <v>15232</v>
      </c>
    </row>
    <row r="895" customHeight="1" spans="1:13">
      <c r="A895" s="9" t="s">
        <v>11624</v>
      </c>
      <c r="B895" s="8" t="s">
        <v>14408</v>
      </c>
      <c r="C895" s="10">
        <v>2</v>
      </c>
      <c r="D895" s="8">
        <v>0</v>
      </c>
      <c r="E895" s="9" t="s">
        <v>11658</v>
      </c>
      <c r="F895" s="9" t="s">
        <v>11657</v>
      </c>
      <c r="G895" s="8" t="s">
        <v>15224</v>
      </c>
      <c r="H895" s="8"/>
      <c r="I895" s="11">
        <v>0</v>
      </c>
      <c r="J895" s="8" t="s">
        <v>15225</v>
      </c>
      <c r="K895" s="8" t="s">
        <v>14413</v>
      </c>
      <c r="L895" s="9" t="s">
        <v>14414</v>
      </c>
      <c r="M895" s="12" t="s">
        <v>14418</v>
      </c>
    </row>
    <row r="896" customHeight="1" spans="1:13">
      <c r="A896" s="9" t="s">
        <v>11624</v>
      </c>
      <c r="B896" s="8" t="s">
        <v>14408</v>
      </c>
      <c r="C896" s="10">
        <v>2</v>
      </c>
      <c r="D896" s="8">
        <v>0</v>
      </c>
      <c r="E896" s="9" t="s">
        <v>11660</v>
      </c>
      <c r="F896" s="9" t="s">
        <v>11659</v>
      </c>
      <c r="G896" s="8" t="s">
        <v>15224</v>
      </c>
      <c r="H896" s="8"/>
      <c r="I896" s="11">
        <v>0</v>
      </c>
      <c r="J896" s="8" t="s">
        <v>15225</v>
      </c>
      <c r="K896" s="8" t="s">
        <v>14413</v>
      </c>
      <c r="L896" s="9" t="s">
        <v>14430</v>
      </c>
      <c r="M896" s="12" t="s">
        <v>14625</v>
      </c>
    </row>
    <row r="897" customHeight="1" spans="1:13">
      <c r="A897" s="9" t="s">
        <v>11624</v>
      </c>
      <c r="B897" s="8" t="s">
        <v>14408</v>
      </c>
      <c r="C897" s="10">
        <v>2</v>
      </c>
      <c r="D897" s="8">
        <v>0</v>
      </c>
      <c r="E897" s="9" t="s">
        <v>11662</v>
      </c>
      <c r="F897" s="9" t="s">
        <v>11661</v>
      </c>
      <c r="G897" s="8" t="s">
        <v>15224</v>
      </c>
      <c r="H897" s="8"/>
      <c r="I897" s="11">
        <v>0</v>
      </c>
      <c r="J897" s="8" t="s">
        <v>15225</v>
      </c>
      <c r="K897" s="8" t="s">
        <v>14413</v>
      </c>
      <c r="L897" s="9" t="s">
        <v>14414</v>
      </c>
      <c r="M897" s="12" t="s">
        <v>14427</v>
      </c>
    </row>
    <row r="898" customHeight="1" spans="1:13">
      <c r="A898" s="9" t="s">
        <v>11624</v>
      </c>
      <c r="B898" s="8" t="s">
        <v>14408</v>
      </c>
      <c r="C898" s="10">
        <v>2</v>
      </c>
      <c r="D898" s="8">
        <v>0</v>
      </c>
      <c r="E898" s="9" t="s">
        <v>11663</v>
      </c>
      <c r="F898" s="9" t="s">
        <v>9593</v>
      </c>
      <c r="G898" s="8" t="s">
        <v>15224</v>
      </c>
      <c r="H898" s="8"/>
      <c r="I898" s="11">
        <v>0</v>
      </c>
      <c r="J898" s="8" t="s">
        <v>15225</v>
      </c>
      <c r="K898" s="8" t="s">
        <v>14413</v>
      </c>
      <c r="L898" s="9" t="s">
        <v>14414</v>
      </c>
      <c r="M898" s="12" t="s">
        <v>14443</v>
      </c>
    </row>
    <row r="899" customHeight="1" spans="1:13">
      <c r="A899" s="9" t="s">
        <v>11624</v>
      </c>
      <c r="B899" s="8" t="s">
        <v>14408</v>
      </c>
      <c r="C899" s="10">
        <v>2</v>
      </c>
      <c r="D899" s="8">
        <v>0</v>
      </c>
      <c r="E899" s="9" t="s">
        <v>11665</v>
      </c>
      <c r="F899" s="9" t="s">
        <v>11664</v>
      </c>
      <c r="G899" s="8" t="s">
        <v>15224</v>
      </c>
      <c r="H899" s="8"/>
      <c r="I899" s="11">
        <v>0</v>
      </c>
      <c r="J899" s="8" t="s">
        <v>15225</v>
      </c>
      <c r="K899" s="8" t="s">
        <v>14413</v>
      </c>
      <c r="L899" s="9" t="s">
        <v>14414</v>
      </c>
      <c r="M899" s="12" t="s">
        <v>14434</v>
      </c>
    </row>
    <row r="900" customHeight="1" spans="1:13">
      <c r="A900" s="9" t="s">
        <v>11624</v>
      </c>
      <c r="B900" s="8" t="s">
        <v>14408</v>
      </c>
      <c r="C900" s="10">
        <v>2</v>
      </c>
      <c r="D900" s="8">
        <v>0</v>
      </c>
      <c r="E900" s="9" t="s">
        <v>11667</v>
      </c>
      <c r="F900" s="9" t="s">
        <v>11666</v>
      </c>
      <c r="G900" s="8" t="s">
        <v>15224</v>
      </c>
      <c r="H900" s="8"/>
      <c r="I900" s="11">
        <v>0</v>
      </c>
      <c r="J900" s="8" t="s">
        <v>15225</v>
      </c>
      <c r="K900" s="8" t="s">
        <v>14413</v>
      </c>
      <c r="L900" s="9" t="s">
        <v>14414</v>
      </c>
      <c r="M900" s="12" t="s">
        <v>14443</v>
      </c>
    </row>
    <row r="901" customHeight="1" spans="1:13">
      <c r="A901" s="9" t="s">
        <v>11624</v>
      </c>
      <c r="B901" s="8" t="s">
        <v>14408</v>
      </c>
      <c r="C901" s="10">
        <v>2</v>
      </c>
      <c r="D901" s="8">
        <v>0</v>
      </c>
      <c r="E901" s="9" t="s">
        <v>7102</v>
      </c>
      <c r="F901" s="9" t="s">
        <v>7100</v>
      </c>
      <c r="G901" s="8" t="s">
        <v>15224</v>
      </c>
      <c r="H901" s="8"/>
      <c r="I901" s="11">
        <v>0</v>
      </c>
      <c r="J901" s="8" t="s">
        <v>15225</v>
      </c>
      <c r="K901" s="8" t="s">
        <v>14413</v>
      </c>
      <c r="L901" s="9" t="s">
        <v>14414</v>
      </c>
      <c r="M901" s="12" t="s">
        <v>14462</v>
      </c>
    </row>
    <row r="902" customHeight="1" spans="1:13">
      <c r="A902" s="9" t="s">
        <v>11624</v>
      </c>
      <c r="B902" s="8" t="s">
        <v>14408</v>
      </c>
      <c r="C902" s="10">
        <v>2</v>
      </c>
      <c r="D902" s="8">
        <v>0</v>
      </c>
      <c r="E902" s="9" t="s">
        <v>11668</v>
      </c>
      <c r="F902" s="9" t="s">
        <v>10798</v>
      </c>
      <c r="G902" s="8" t="s">
        <v>15224</v>
      </c>
      <c r="H902" s="8"/>
      <c r="I902" s="11">
        <v>0</v>
      </c>
      <c r="J902" s="8" t="s">
        <v>15225</v>
      </c>
      <c r="K902" s="8" t="s">
        <v>14413</v>
      </c>
      <c r="L902" s="9" t="s">
        <v>14414</v>
      </c>
      <c r="M902" s="12" t="s">
        <v>14421</v>
      </c>
    </row>
    <row r="903" customHeight="1" spans="1:13">
      <c r="A903" s="9" t="s">
        <v>11624</v>
      </c>
      <c r="B903" s="8" t="s">
        <v>14408</v>
      </c>
      <c r="C903" s="10">
        <v>2</v>
      </c>
      <c r="D903" s="8">
        <v>0</v>
      </c>
      <c r="E903" s="9" t="s">
        <v>11670</v>
      </c>
      <c r="F903" s="9" t="s">
        <v>11669</v>
      </c>
      <c r="G903" s="8" t="s">
        <v>15224</v>
      </c>
      <c r="H903" s="8"/>
      <c r="I903" s="11">
        <v>0</v>
      </c>
      <c r="J903" s="8" t="s">
        <v>15225</v>
      </c>
      <c r="K903" s="8" t="s">
        <v>14413</v>
      </c>
      <c r="L903" s="9" t="s">
        <v>14414</v>
      </c>
      <c r="M903" s="12" t="s">
        <v>14496</v>
      </c>
    </row>
    <row r="904" customHeight="1" spans="1:13">
      <c r="A904" s="9" t="s">
        <v>11624</v>
      </c>
      <c r="B904" s="8" t="s">
        <v>14408</v>
      </c>
      <c r="C904" s="10">
        <v>2</v>
      </c>
      <c r="D904" s="8">
        <v>0</v>
      </c>
      <c r="E904" s="9" t="s">
        <v>11672</v>
      </c>
      <c r="F904" s="9" t="s">
        <v>11671</v>
      </c>
      <c r="G904" s="8" t="s">
        <v>15224</v>
      </c>
      <c r="H904" s="8"/>
      <c r="I904" s="11">
        <v>0</v>
      </c>
      <c r="J904" s="8" t="s">
        <v>15225</v>
      </c>
      <c r="K904" s="8" t="s">
        <v>14413</v>
      </c>
      <c r="L904" s="9" t="s">
        <v>14414</v>
      </c>
      <c r="M904" s="12" t="s">
        <v>14467</v>
      </c>
    </row>
    <row r="905" customHeight="1" spans="1:13">
      <c r="A905" s="9" t="s">
        <v>11624</v>
      </c>
      <c r="B905" s="8" t="s">
        <v>14408</v>
      </c>
      <c r="C905" s="10">
        <v>2</v>
      </c>
      <c r="D905" s="8">
        <v>0</v>
      </c>
      <c r="E905" s="9" t="s">
        <v>11674</v>
      </c>
      <c r="F905" s="9" t="s">
        <v>11673</v>
      </c>
      <c r="G905" s="8" t="s">
        <v>15224</v>
      </c>
      <c r="H905" s="8"/>
      <c r="I905" s="11">
        <v>0</v>
      </c>
      <c r="J905" s="8" t="s">
        <v>15225</v>
      </c>
      <c r="K905" s="8" t="s">
        <v>14413</v>
      </c>
      <c r="L905" s="9" t="s">
        <v>14414</v>
      </c>
      <c r="M905" s="12" t="s">
        <v>14583</v>
      </c>
    </row>
    <row r="906" customHeight="1" spans="1:13">
      <c r="A906" s="9" t="s">
        <v>11676</v>
      </c>
      <c r="B906" s="8" t="s">
        <v>14408</v>
      </c>
      <c r="C906" s="10">
        <v>2</v>
      </c>
      <c r="D906" s="8">
        <v>0</v>
      </c>
      <c r="E906" s="9" t="s">
        <v>11679</v>
      </c>
      <c r="F906" s="9" t="s">
        <v>11678</v>
      </c>
      <c r="G906" s="8" t="s">
        <v>15224</v>
      </c>
      <c r="H906" s="8"/>
      <c r="I906" s="11">
        <v>0</v>
      </c>
      <c r="J906" s="8" t="s">
        <v>15225</v>
      </c>
      <c r="K906" s="8" t="s">
        <v>14413</v>
      </c>
      <c r="L906" s="9" t="s">
        <v>14539</v>
      </c>
      <c r="M906" s="12" t="s">
        <v>15818</v>
      </c>
    </row>
    <row r="907" customHeight="1" spans="1:13">
      <c r="A907" s="9" t="s">
        <v>11676</v>
      </c>
      <c r="B907" s="8" t="s">
        <v>14408</v>
      </c>
      <c r="C907" s="10">
        <v>2</v>
      </c>
      <c r="D907" s="8">
        <v>0</v>
      </c>
      <c r="E907" s="9" t="s">
        <v>11683</v>
      </c>
      <c r="F907" s="9" t="s">
        <v>11682</v>
      </c>
      <c r="G907" s="8" t="s">
        <v>15224</v>
      </c>
      <c r="H907" s="8"/>
      <c r="I907" s="11">
        <v>0</v>
      </c>
      <c r="J907" s="8" t="s">
        <v>15225</v>
      </c>
      <c r="K907" s="8" t="s">
        <v>14413</v>
      </c>
      <c r="L907" s="9" t="s">
        <v>14490</v>
      </c>
      <c r="M907" s="12" t="s">
        <v>14543</v>
      </c>
    </row>
    <row r="908" customHeight="1" spans="1:13">
      <c r="A908" s="9" t="s">
        <v>11676</v>
      </c>
      <c r="B908" s="8" t="s">
        <v>14408</v>
      </c>
      <c r="C908" s="10">
        <v>2</v>
      </c>
      <c r="D908" s="8">
        <v>0</v>
      </c>
      <c r="E908" s="9" t="s">
        <v>15819</v>
      </c>
      <c r="F908" s="9" t="s">
        <v>15820</v>
      </c>
      <c r="G908" s="8" t="s">
        <v>15224</v>
      </c>
      <c r="H908" s="8"/>
      <c r="I908" s="11">
        <v>0</v>
      </c>
      <c r="J908" s="8" t="s">
        <v>15225</v>
      </c>
      <c r="K908" s="8" t="s">
        <v>14413</v>
      </c>
      <c r="L908" s="9" t="s">
        <v>14539</v>
      </c>
      <c r="M908" s="12" t="s">
        <v>15821</v>
      </c>
    </row>
    <row r="909" customHeight="1" spans="1:13">
      <c r="A909" s="9" t="s">
        <v>11676</v>
      </c>
      <c r="B909" s="8" t="s">
        <v>14408</v>
      </c>
      <c r="C909" s="10">
        <v>2</v>
      </c>
      <c r="D909" s="8">
        <v>0</v>
      </c>
      <c r="E909" s="9" t="s">
        <v>11685</v>
      </c>
      <c r="F909" s="9" t="s">
        <v>11684</v>
      </c>
      <c r="G909" s="8" t="s">
        <v>15224</v>
      </c>
      <c r="H909" s="8"/>
      <c r="I909" s="11">
        <v>0</v>
      </c>
      <c r="J909" s="8" t="s">
        <v>15225</v>
      </c>
      <c r="K909" s="8" t="s">
        <v>14413</v>
      </c>
      <c r="L909" s="9" t="s">
        <v>14414</v>
      </c>
      <c r="M909" s="12" t="s">
        <v>14496</v>
      </c>
    </row>
    <row r="910" customHeight="1" spans="1:13">
      <c r="A910" s="9" t="s">
        <v>11676</v>
      </c>
      <c r="B910" s="8" t="s">
        <v>14408</v>
      </c>
      <c r="C910" s="10">
        <v>2</v>
      </c>
      <c r="D910" s="8">
        <v>0</v>
      </c>
      <c r="E910" s="9" t="s">
        <v>11687</v>
      </c>
      <c r="F910" s="9" t="s">
        <v>11686</v>
      </c>
      <c r="G910" s="8" t="s">
        <v>15224</v>
      </c>
      <c r="H910" s="8"/>
      <c r="I910" s="11">
        <v>0</v>
      </c>
      <c r="J910" s="8" t="s">
        <v>15225</v>
      </c>
      <c r="K910" s="8" t="s">
        <v>14413</v>
      </c>
      <c r="L910" s="9" t="s">
        <v>14414</v>
      </c>
      <c r="M910" s="12" t="s">
        <v>14555</v>
      </c>
    </row>
    <row r="911" customHeight="1" spans="1:13">
      <c r="A911" s="9" t="s">
        <v>11676</v>
      </c>
      <c r="B911" s="8" t="s">
        <v>14408</v>
      </c>
      <c r="C911" s="10">
        <v>2</v>
      </c>
      <c r="D911" s="8">
        <v>0</v>
      </c>
      <c r="E911" s="9" t="s">
        <v>11689</v>
      </c>
      <c r="F911" s="9" t="s">
        <v>11688</v>
      </c>
      <c r="G911" s="8" t="s">
        <v>15224</v>
      </c>
      <c r="H911" s="8"/>
      <c r="I911" s="11">
        <v>0</v>
      </c>
      <c r="J911" s="8" t="s">
        <v>15225</v>
      </c>
      <c r="K911" s="8" t="s">
        <v>14413</v>
      </c>
      <c r="L911" s="9" t="s">
        <v>14414</v>
      </c>
      <c r="M911" s="12" t="s">
        <v>14583</v>
      </c>
    </row>
    <row r="912" customHeight="1" spans="1:13">
      <c r="A912" s="9" t="s">
        <v>11676</v>
      </c>
      <c r="B912" s="8" t="s">
        <v>14408</v>
      </c>
      <c r="C912" s="10">
        <v>2</v>
      </c>
      <c r="D912" s="8">
        <v>0</v>
      </c>
      <c r="E912" s="9" t="s">
        <v>11691</v>
      </c>
      <c r="F912" s="9" t="s">
        <v>11690</v>
      </c>
      <c r="G912" s="8" t="s">
        <v>15224</v>
      </c>
      <c r="H912" s="8"/>
      <c r="I912" s="11">
        <v>0</v>
      </c>
      <c r="J912" s="8" t="s">
        <v>15225</v>
      </c>
      <c r="K912" s="8" t="s">
        <v>14413</v>
      </c>
      <c r="L912" s="9" t="s">
        <v>14414</v>
      </c>
      <c r="M912" s="12" t="s">
        <v>14555</v>
      </c>
    </row>
    <row r="913" customHeight="1" spans="1:13">
      <c r="A913" s="9" t="s">
        <v>11676</v>
      </c>
      <c r="B913" s="8" t="s">
        <v>14408</v>
      </c>
      <c r="C913" s="10">
        <v>2</v>
      </c>
      <c r="D913" s="8">
        <v>0</v>
      </c>
      <c r="E913" s="9" t="s">
        <v>11693</v>
      </c>
      <c r="F913" s="9" t="s">
        <v>11692</v>
      </c>
      <c r="G913" s="8" t="s">
        <v>15224</v>
      </c>
      <c r="H913" s="8"/>
      <c r="I913" s="11">
        <v>0</v>
      </c>
      <c r="J913" s="8" t="s">
        <v>15225</v>
      </c>
      <c r="K913" s="8" t="s">
        <v>14413</v>
      </c>
      <c r="L913" s="9" t="s">
        <v>14414</v>
      </c>
      <c r="M913" s="12" t="s">
        <v>14462</v>
      </c>
    </row>
    <row r="914" customHeight="1" spans="1:13">
      <c r="A914" s="9" t="s">
        <v>11676</v>
      </c>
      <c r="B914" s="8" t="s">
        <v>14408</v>
      </c>
      <c r="C914" s="10">
        <v>2</v>
      </c>
      <c r="D914" s="8">
        <v>0</v>
      </c>
      <c r="E914" s="9" t="s">
        <v>11695</v>
      </c>
      <c r="F914" s="9" t="s">
        <v>11694</v>
      </c>
      <c r="G914" s="8" t="s">
        <v>15224</v>
      </c>
      <c r="H914" s="8"/>
      <c r="I914" s="11">
        <v>0</v>
      </c>
      <c r="J914" s="8" t="s">
        <v>15225</v>
      </c>
      <c r="K914" s="8" t="s">
        <v>14413</v>
      </c>
      <c r="L914" s="9" t="s">
        <v>14414</v>
      </c>
      <c r="M914" s="12" t="s">
        <v>14467</v>
      </c>
    </row>
    <row r="915" customHeight="1" spans="1:13">
      <c r="A915" s="9" t="s">
        <v>11676</v>
      </c>
      <c r="B915" s="8" t="s">
        <v>14408</v>
      </c>
      <c r="C915" s="10">
        <v>2</v>
      </c>
      <c r="D915" s="8">
        <v>0</v>
      </c>
      <c r="E915" s="9" t="s">
        <v>11697</v>
      </c>
      <c r="F915" s="9" t="s">
        <v>11696</v>
      </c>
      <c r="G915" s="8" t="s">
        <v>15224</v>
      </c>
      <c r="H915" s="8"/>
      <c r="I915" s="11">
        <v>0</v>
      </c>
      <c r="J915" s="8" t="s">
        <v>15225</v>
      </c>
      <c r="K915" s="8" t="s">
        <v>14413</v>
      </c>
      <c r="L915" s="9" t="s">
        <v>14750</v>
      </c>
      <c r="M915" s="12" t="s">
        <v>14751</v>
      </c>
    </row>
    <row r="916" customHeight="1" spans="1:13">
      <c r="A916" s="9" t="s">
        <v>11676</v>
      </c>
      <c r="B916" s="8" t="s">
        <v>14408</v>
      </c>
      <c r="C916" s="10">
        <v>2</v>
      </c>
      <c r="D916" s="8">
        <v>0</v>
      </c>
      <c r="E916" s="9" t="s">
        <v>11699</v>
      </c>
      <c r="F916" s="9" t="s">
        <v>11698</v>
      </c>
      <c r="G916" s="8" t="s">
        <v>15224</v>
      </c>
      <c r="H916" s="8"/>
      <c r="I916" s="11">
        <v>0</v>
      </c>
      <c r="J916" s="8" t="s">
        <v>15225</v>
      </c>
      <c r="K916" s="8" t="s">
        <v>14413</v>
      </c>
      <c r="L916" s="9" t="s">
        <v>14539</v>
      </c>
      <c r="M916" s="12" t="s">
        <v>15822</v>
      </c>
    </row>
    <row r="917" customHeight="1" spans="1:13">
      <c r="A917" s="9" t="s">
        <v>11676</v>
      </c>
      <c r="B917" s="8" t="s">
        <v>14408</v>
      </c>
      <c r="C917" s="10">
        <v>2</v>
      </c>
      <c r="D917" s="8">
        <v>0</v>
      </c>
      <c r="E917" s="9" t="s">
        <v>11701</v>
      </c>
      <c r="F917" s="9" t="s">
        <v>11700</v>
      </c>
      <c r="G917" s="8" t="s">
        <v>15224</v>
      </c>
      <c r="H917" s="8"/>
      <c r="I917" s="11">
        <v>0</v>
      </c>
      <c r="J917" s="8" t="s">
        <v>15225</v>
      </c>
      <c r="K917" s="8" t="s">
        <v>14413</v>
      </c>
      <c r="L917" s="9" t="s">
        <v>14414</v>
      </c>
      <c r="M917" s="12" t="s">
        <v>14479</v>
      </c>
    </row>
    <row r="918" customHeight="1" spans="1:13">
      <c r="A918" s="9" t="s">
        <v>11676</v>
      </c>
      <c r="B918" s="8" t="s">
        <v>14408</v>
      </c>
      <c r="C918" s="10">
        <v>2</v>
      </c>
      <c r="D918" s="8">
        <v>0</v>
      </c>
      <c r="E918" s="9" t="s">
        <v>11703</v>
      </c>
      <c r="F918" s="9" t="s">
        <v>11702</v>
      </c>
      <c r="G918" s="8" t="s">
        <v>15224</v>
      </c>
      <c r="H918" s="8"/>
      <c r="I918" s="11">
        <v>0</v>
      </c>
      <c r="J918" s="8" t="s">
        <v>15225</v>
      </c>
      <c r="K918" s="8" t="s">
        <v>14413</v>
      </c>
      <c r="L918" s="9" t="s">
        <v>14430</v>
      </c>
      <c r="M918" s="12" t="s">
        <v>14515</v>
      </c>
    </row>
    <row r="919" customHeight="1" spans="1:13">
      <c r="A919" s="9" t="s">
        <v>11676</v>
      </c>
      <c r="B919" s="8" t="s">
        <v>14408</v>
      </c>
      <c r="C919" s="10">
        <v>2</v>
      </c>
      <c r="D919" s="8">
        <v>0</v>
      </c>
      <c r="E919" s="9" t="s">
        <v>11705</v>
      </c>
      <c r="F919" s="9" t="s">
        <v>11704</v>
      </c>
      <c r="G919" s="8" t="s">
        <v>15224</v>
      </c>
      <c r="H919" s="8"/>
      <c r="I919" s="11">
        <v>0</v>
      </c>
      <c r="J919" s="8" t="s">
        <v>15225</v>
      </c>
      <c r="K919" s="8" t="s">
        <v>14413</v>
      </c>
      <c r="L919" s="9" t="s">
        <v>14414</v>
      </c>
      <c r="M919" s="12" t="s">
        <v>14434</v>
      </c>
    </row>
    <row r="920" customHeight="1" spans="1:13">
      <c r="A920" s="9" t="s">
        <v>11676</v>
      </c>
      <c r="B920" s="8" t="s">
        <v>14408</v>
      </c>
      <c r="C920" s="10">
        <v>2</v>
      </c>
      <c r="D920" s="8">
        <v>0</v>
      </c>
      <c r="E920" s="9" t="s">
        <v>11707</v>
      </c>
      <c r="F920" s="9" t="s">
        <v>11706</v>
      </c>
      <c r="G920" s="8" t="s">
        <v>15224</v>
      </c>
      <c r="H920" s="8"/>
      <c r="I920" s="11">
        <v>0</v>
      </c>
      <c r="J920" s="8" t="s">
        <v>15225</v>
      </c>
      <c r="K920" s="8" t="s">
        <v>14413</v>
      </c>
      <c r="L920" s="9" t="s">
        <v>14430</v>
      </c>
      <c r="M920" s="12" t="s">
        <v>14431</v>
      </c>
    </row>
    <row r="921" customHeight="1" spans="1:13">
      <c r="A921" s="9" t="s">
        <v>11676</v>
      </c>
      <c r="B921" s="8" t="s">
        <v>14408</v>
      </c>
      <c r="C921" s="10">
        <v>2</v>
      </c>
      <c r="D921" s="8">
        <v>0</v>
      </c>
      <c r="E921" s="9" t="s">
        <v>11709</v>
      </c>
      <c r="F921" s="9" t="s">
        <v>11708</v>
      </c>
      <c r="G921" s="8" t="s">
        <v>15224</v>
      </c>
      <c r="H921" s="8"/>
      <c r="I921" s="11">
        <v>0</v>
      </c>
      <c r="J921" s="8" t="s">
        <v>15225</v>
      </c>
      <c r="K921" s="8" t="s">
        <v>14413</v>
      </c>
      <c r="L921" s="9" t="s">
        <v>14414</v>
      </c>
      <c r="M921" s="12" t="s">
        <v>14418</v>
      </c>
    </row>
    <row r="922" customHeight="1" spans="1:13">
      <c r="A922" s="9" t="s">
        <v>11676</v>
      </c>
      <c r="B922" s="8" t="s">
        <v>14408</v>
      </c>
      <c r="C922" s="10">
        <v>2</v>
      </c>
      <c r="D922" s="8">
        <v>0</v>
      </c>
      <c r="E922" s="9" t="s">
        <v>11711</v>
      </c>
      <c r="F922" s="9" t="s">
        <v>11710</v>
      </c>
      <c r="G922" s="8" t="s">
        <v>15224</v>
      </c>
      <c r="H922" s="8"/>
      <c r="I922" s="11">
        <v>0</v>
      </c>
      <c r="J922" s="8" t="s">
        <v>15225</v>
      </c>
      <c r="K922" s="8" t="s">
        <v>14413</v>
      </c>
      <c r="L922" s="9" t="s">
        <v>14414</v>
      </c>
      <c r="M922" s="12" t="s">
        <v>14467</v>
      </c>
    </row>
    <row r="923" customHeight="1" spans="1:13">
      <c r="A923" s="9" t="s">
        <v>11676</v>
      </c>
      <c r="B923" s="8" t="s">
        <v>14408</v>
      </c>
      <c r="C923" s="10">
        <v>2</v>
      </c>
      <c r="D923" s="8">
        <v>0</v>
      </c>
      <c r="E923" s="9" t="s">
        <v>11713</v>
      </c>
      <c r="F923" s="9" t="s">
        <v>11712</v>
      </c>
      <c r="G923" s="8" t="s">
        <v>15224</v>
      </c>
      <c r="H923" s="8"/>
      <c r="I923" s="11">
        <v>0</v>
      </c>
      <c r="J923" s="8" t="s">
        <v>15225</v>
      </c>
      <c r="K923" s="8" t="s">
        <v>14413</v>
      </c>
      <c r="L923" s="9" t="s">
        <v>14414</v>
      </c>
      <c r="M923" s="12" t="s">
        <v>14479</v>
      </c>
    </row>
    <row r="924" customHeight="1" spans="1:13">
      <c r="A924" s="9" t="s">
        <v>11676</v>
      </c>
      <c r="B924" s="8" t="s">
        <v>14408</v>
      </c>
      <c r="C924" s="10">
        <v>2</v>
      </c>
      <c r="D924" s="8">
        <v>0</v>
      </c>
      <c r="E924" s="9" t="s">
        <v>11715</v>
      </c>
      <c r="F924" s="9" t="s">
        <v>11714</v>
      </c>
      <c r="G924" s="8" t="s">
        <v>15224</v>
      </c>
      <c r="H924" s="8"/>
      <c r="I924" s="11">
        <v>0</v>
      </c>
      <c r="J924" s="8" t="s">
        <v>15225</v>
      </c>
      <c r="K924" s="8" t="s">
        <v>14413</v>
      </c>
      <c r="L924" s="9" t="s">
        <v>14490</v>
      </c>
      <c r="M924" s="12" t="s">
        <v>14552</v>
      </c>
    </row>
    <row r="925" customHeight="1" spans="1:13">
      <c r="A925" s="9" t="s">
        <v>11676</v>
      </c>
      <c r="B925" s="8" t="s">
        <v>14408</v>
      </c>
      <c r="C925" s="10">
        <v>2</v>
      </c>
      <c r="D925" s="8">
        <v>0</v>
      </c>
      <c r="E925" s="9" t="s">
        <v>11717</v>
      </c>
      <c r="F925" s="9" t="s">
        <v>11716</v>
      </c>
      <c r="G925" s="8" t="s">
        <v>15224</v>
      </c>
      <c r="H925" s="8"/>
      <c r="I925" s="11">
        <v>0</v>
      </c>
      <c r="J925" s="8" t="s">
        <v>15225</v>
      </c>
      <c r="K925" s="8" t="s">
        <v>14413</v>
      </c>
      <c r="L925" s="9" t="s">
        <v>14414</v>
      </c>
      <c r="M925" s="12" t="s">
        <v>14467</v>
      </c>
    </row>
    <row r="926" customHeight="1" spans="1:13">
      <c r="A926" s="9" t="s">
        <v>11676</v>
      </c>
      <c r="B926" s="8" t="s">
        <v>14408</v>
      </c>
      <c r="C926" s="10">
        <v>2</v>
      </c>
      <c r="D926" s="8">
        <v>0</v>
      </c>
      <c r="E926" s="9" t="s">
        <v>11719</v>
      </c>
      <c r="F926" s="9" t="s">
        <v>11718</v>
      </c>
      <c r="G926" s="8" t="s">
        <v>15224</v>
      </c>
      <c r="H926" s="8"/>
      <c r="I926" s="11">
        <v>0</v>
      </c>
      <c r="J926" s="8" t="s">
        <v>15225</v>
      </c>
      <c r="K926" s="8" t="s">
        <v>14413</v>
      </c>
      <c r="L926" s="9" t="s">
        <v>14414</v>
      </c>
      <c r="M926" s="12" t="s">
        <v>14536</v>
      </c>
    </row>
    <row r="927" customHeight="1" spans="1:13">
      <c r="A927" s="9" t="s">
        <v>11676</v>
      </c>
      <c r="B927" s="8" t="s">
        <v>14408</v>
      </c>
      <c r="C927" s="10">
        <v>2</v>
      </c>
      <c r="D927" s="8">
        <v>0</v>
      </c>
      <c r="E927" s="9" t="s">
        <v>11721</v>
      </c>
      <c r="F927" s="9" t="s">
        <v>11720</v>
      </c>
      <c r="G927" s="8" t="s">
        <v>15224</v>
      </c>
      <c r="H927" s="8"/>
      <c r="I927" s="11">
        <v>0</v>
      </c>
      <c r="J927" s="8" t="s">
        <v>15225</v>
      </c>
      <c r="K927" s="8" t="s">
        <v>14413</v>
      </c>
      <c r="L927" s="9" t="s">
        <v>14414</v>
      </c>
      <c r="M927" s="12" t="s">
        <v>14424</v>
      </c>
    </row>
    <row r="928" customHeight="1" spans="1:13">
      <c r="A928" s="9" t="s">
        <v>11676</v>
      </c>
      <c r="B928" s="8" t="s">
        <v>14408</v>
      </c>
      <c r="C928" s="10">
        <v>2</v>
      </c>
      <c r="D928" s="8">
        <v>0</v>
      </c>
      <c r="E928" s="9" t="s">
        <v>11723</v>
      </c>
      <c r="F928" s="9" t="s">
        <v>11722</v>
      </c>
      <c r="G928" s="8" t="s">
        <v>15224</v>
      </c>
      <c r="H928" s="8"/>
      <c r="I928" s="11">
        <v>0</v>
      </c>
      <c r="J928" s="8" t="s">
        <v>15225</v>
      </c>
      <c r="K928" s="8" t="s">
        <v>14413</v>
      </c>
      <c r="L928" s="9" t="s">
        <v>14414</v>
      </c>
      <c r="M928" s="12" t="s">
        <v>14443</v>
      </c>
    </row>
    <row r="929" customHeight="1" spans="1:13">
      <c r="A929" s="9" t="s">
        <v>11676</v>
      </c>
      <c r="B929" s="8" t="s">
        <v>14408</v>
      </c>
      <c r="C929" s="10">
        <v>2</v>
      </c>
      <c r="D929" s="8">
        <v>0</v>
      </c>
      <c r="E929" s="9" t="s">
        <v>11725</v>
      </c>
      <c r="F929" s="9" t="s">
        <v>11724</v>
      </c>
      <c r="G929" s="8" t="s">
        <v>15224</v>
      </c>
      <c r="H929" s="8"/>
      <c r="I929" s="11">
        <v>0</v>
      </c>
      <c r="J929" s="8" t="s">
        <v>15225</v>
      </c>
      <c r="K929" s="8" t="s">
        <v>14413</v>
      </c>
      <c r="L929" s="9" t="s">
        <v>14414</v>
      </c>
      <c r="M929" s="12" t="s">
        <v>14415</v>
      </c>
    </row>
    <row r="930" customHeight="1" spans="1:13">
      <c r="A930" s="9" t="s">
        <v>11676</v>
      </c>
      <c r="B930" s="8" t="s">
        <v>14408</v>
      </c>
      <c r="C930" s="10">
        <v>2</v>
      </c>
      <c r="D930" s="8">
        <v>0</v>
      </c>
      <c r="E930" s="9" t="s">
        <v>11727</v>
      </c>
      <c r="F930" s="9" t="s">
        <v>11726</v>
      </c>
      <c r="G930" s="8" t="s">
        <v>15224</v>
      </c>
      <c r="H930" s="8"/>
      <c r="I930" s="11">
        <v>0</v>
      </c>
      <c r="J930" s="8" t="s">
        <v>15225</v>
      </c>
      <c r="K930" s="8" t="s">
        <v>14413</v>
      </c>
      <c r="L930" s="9" t="s">
        <v>14414</v>
      </c>
      <c r="M930" s="12" t="s">
        <v>14418</v>
      </c>
    </row>
    <row r="931" customHeight="1" spans="1:13">
      <c r="A931" s="9" t="s">
        <v>11676</v>
      </c>
      <c r="B931" s="8" t="s">
        <v>14408</v>
      </c>
      <c r="C931" s="10">
        <v>2</v>
      </c>
      <c r="D931" s="8">
        <v>0</v>
      </c>
      <c r="E931" s="9" t="s">
        <v>11729</v>
      </c>
      <c r="F931" s="9" t="s">
        <v>11728</v>
      </c>
      <c r="G931" s="8" t="s">
        <v>15224</v>
      </c>
      <c r="H931" s="8"/>
      <c r="I931" s="11">
        <v>0</v>
      </c>
      <c r="J931" s="8" t="s">
        <v>15225</v>
      </c>
      <c r="K931" s="8" t="s">
        <v>14413</v>
      </c>
      <c r="L931" s="9" t="s">
        <v>14414</v>
      </c>
      <c r="M931" s="12" t="s">
        <v>14496</v>
      </c>
    </row>
    <row r="932" customHeight="1" spans="1:13">
      <c r="A932" s="9" t="s">
        <v>11731</v>
      </c>
      <c r="B932" s="8" t="s">
        <v>14408</v>
      </c>
      <c r="C932" s="10">
        <v>2</v>
      </c>
      <c r="D932" s="8">
        <v>0</v>
      </c>
      <c r="E932" s="9" t="s">
        <v>11732</v>
      </c>
      <c r="F932" s="9" t="s">
        <v>11730</v>
      </c>
      <c r="G932" s="8" t="s">
        <v>15224</v>
      </c>
      <c r="H932" s="8"/>
      <c r="I932" s="11">
        <v>0</v>
      </c>
      <c r="J932" s="8" t="s">
        <v>15225</v>
      </c>
      <c r="K932" s="8" t="s">
        <v>14413</v>
      </c>
      <c r="L932" s="9" t="s">
        <v>14414</v>
      </c>
      <c r="M932" s="12" t="s">
        <v>14418</v>
      </c>
    </row>
    <row r="933" customHeight="1" spans="1:13">
      <c r="A933" s="9" t="s">
        <v>11731</v>
      </c>
      <c r="B933" s="8" t="s">
        <v>14408</v>
      </c>
      <c r="C933" s="10">
        <v>2</v>
      </c>
      <c r="D933" s="8">
        <v>0</v>
      </c>
      <c r="E933" s="9" t="s">
        <v>11734</v>
      </c>
      <c r="F933" s="9" t="s">
        <v>11733</v>
      </c>
      <c r="G933" s="8" t="s">
        <v>15224</v>
      </c>
      <c r="H933" s="8"/>
      <c r="I933" s="11">
        <v>0</v>
      </c>
      <c r="J933" s="8" t="s">
        <v>15225</v>
      </c>
      <c r="K933" s="8" t="s">
        <v>14413</v>
      </c>
      <c r="L933" s="9" t="s">
        <v>14414</v>
      </c>
      <c r="M933" s="12" t="s">
        <v>14467</v>
      </c>
    </row>
    <row r="934" customHeight="1" spans="1:13">
      <c r="A934" s="9" t="s">
        <v>11731</v>
      </c>
      <c r="B934" s="8" t="s">
        <v>14408</v>
      </c>
      <c r="C934" s="10">
        <v>2</v>
      </c>
      <c r="D934" s="8">
        <v>0</v>
      </c>
      <c r="E934" s="9" t="s">
        <v>11736</v>
      </c>
      <c r="F934" s="9" t="s">
        <v>11735</v>
      </c>
      <c r="G934" s="8" t="s">
        <v>15224</v>
      </c>
      <c r="H934" s="8"/>
      <c r="I934" s="11">
        <v>0</v>
      </c>
      <c r="J934" s="8" t="s">
        <v>15225</v>
      </c>
      <c r="K934" s="8" t="s">
        <v>14413</v>
      </c>
      <c r="L934" s="9" t="s">
        <v>14414</v>
      </c>
      <c r="M934" s="12" t="s">
        <v>14434</v>
      </c>
    </row>
    <row r="935" customHeight="1" spans="1:13">
      <c r="A935" s="9" t="s">
        <v>11731</v>
      </c>
      <c r="B935" s="8" t="s">
        <v>14408</v>
      </c>
      <c r="C935" s="10">
        <v>2</v>
      </c>
      <c r="D935" s="8">
        <v>0</v>
      </c>
      <c r="E935" s="9" t="s">
        <v>11738</v>
      </c>
      <c r="F935" s="9" t="s">
        <v>11737</v>
      </c>
      <c r="G935" s="8" t="s">
        <v>15224</v>
      </c>
      <c r="H935" s="8"/>
      <c r="I935" s="11">
        <v>0</v>
      </c>
      <c r="J935" s="8" t="s">
        <v>15225</v>
      </c>
      <c r="K935" s="8" t="s">
        <v>14413</v>
      </c>
      <c r="L935" s="9" t="s">
        <v>14490</v>
      </c>
      <c r="M935" s="12" t="s">
        <v>15232</v>
      </c>
    </row>
    <row r="936" customHeight="1" spans="1:13">
      <c r="A936" s="9" t="s">
        <v>11731</v>
      </c>
      <c r="B936" s="8" t="s">
        <v>14408</v>
      </c>
      <c r="C936" s="10">
        <v>2</v>
      </c>
      <c r="D936" s="8">
        <v>0</v>
      </c>
      <c r="E936" s="9" t="s">
        <v>11740</v>
      </c>
      <c r="F936" s="9" t="s">
        <v>11739</v>
      </c>
      <c r="G936" s="8" t="s">
        <v>15224</v>
      </c>
      <c r="H936" s="8"/>
      <c r="I936" s="11">
        <v>0</v>
      </c>
      <c r="J936" s="8" t="s">
        <v>15225</v>
      </c>
      <c r="K936" s="8" t="s">
        <v>14413</v>
      </c>
      <c r="L936" s="9" t="s">
        <v>14414</v>
      </c>
      <c r="M936" s="12" t="s">
        <v>14434</v>
      </c>
    </row>
    <row r="937" customHeight="1" spans="1:13">
      <c r="A937" s="9" t="s">
        <v>11731</v>
      </c>
      <c r="B937" s="8" t="s">
        <v>14408</v>
      </c>
      <c r="C937" s="10">
        <v>2</v>
      </c>
      <c r="D937" s="8">
        <v>0</v>
      </c>
      <c r="E937" s="9" t="s">
        <v>11742</v>
      </c>
      <c r="F937" s="9" t="s">
        <v>11741</v>
      </c>
      <c r="G937" s="8" t="s">
        <v>15224</v>
      </c>
      <c r="H937" s="8"/>
      <c r="I937" s="11">
        <v>0</v>
      </c>
      <c r="J937" s="8" t="s">
        <v>15225</v>
      </c>
      <c r="K937" s="8" t="s">
        <v>14413</v>
      </c>
      <c r="L937" s="9" t="s">
        <v>14414</v>
      </c>
      <c r="M937" s="12" t="s">
        <v>14424</v>
      </c>
    </row>
    <row r="938" customHeight="1" spans="1:13">
      <c r="A938" s="9" t="s">
        <v>11731</v>
      </c>
      <c r="B938" s="8" t="s">
        <v>14408</v>
      </c>
      <c r="C938" s="10">
        <v>2</v>
      </c>
      <c r="D938" s="8">
        <v>0</v>
      </c>
      <c r="E938" s="9" t="s">
        <v>11744</v>
      </c>
      <c r="F938" s="9" t="s">
        <v>11743</v>
      </c>
      <c r="G938" s="8" t="s">
        <v>15224</v>
      </c>
      <c r="H938" s="8"/>
      <c r="I938" s="11">
        <v>0</v>
      </c>
      <c r="J938" s="8" t="s">
        <v>15225</v>
      </c>
      <c r="K938" s="8" t="s">
        <v>14413</v>
      </c>
      <c r="L938" s="9" t="s">
        <v>14414</v>
      </c>
      <c r="M938" s="12" t="s">
        <v>14424</v>
      </c>
    </row>
    <row r="939" customHeight="1" spans="1:13">
      <c r="A939" s="9" t="s">
        <v>11731</v>
      </c>
      <c r="B939" s="8" t="s">
        <v>14408</v>
      </c>
      <c r="C939" s="10">
        <v>2</v>
      </c>
      <c r="D939" s="8">
        <v>0</v>
      </c>
      <c r="E939" s="9" t="s">
        <v>11746</v>
      </c>
      <c r="F939" s="9" t="s">
        <v>11745</v>
      </c>
      <c r="G939" s="8" t="s">
        <v>15224</v>
      </c>
      <c r="H939" s="8"/>
      <c r="I939" s="11">
        <v>0</v>
      </c>
      <c r="J939" s="8" t="s">
        <v>15225</v>
      </c>
      <c r="K939" s="8" t="s">
        <v>14413</v>
      </c>
      <c r="L939" s="9" t="s">
        <v>14414</v>
      </c>
      <c r="M939" s="12" t="s">
        <v>14487</v>
      </c>
    </row>
    <row r="940" customHeight="1" spans="1:13">
      <c r="A940" s="9" t="s">
        <v>11731</v>
      </c>
      <c r="B940" s="8" t="s">
        <v>14408</v>
      </c>
      <c r="C940" s="10">
        <v>2</v>
      </c>
      <c r="D940" s="8">
        <v>0</v>
      </c>
      <c r="E940" s="9" t="s">
        <v>11748</v>
      </c>
      <c r="F940" s="9" t="s">
        <v>11747</v>
      </c>
      <c r="G940" s="8" t="s">
        <v>15224</v>
      </c>
      <c r="H940" s="8"/>
      <c r="I940" s="11">
        <v>0</v>
      </c>
      <c r="J940" s="8" t="s">
        <v>15225</v>
      </c>
      <c r="K940" s="8" t="s">
        <v>14413</v>
      </c>
      <c r="L940" s="9" t="s">
        <v>14430</v>
      </c>
      <c r="M940" s="12" t="s">
        <v>14515</v>
      </c>
    </row>
    <row r="941" customHeight="1" spans="1:13">
      <c r="A941" s="9" t="s">
        <v>11731</v>
      </c>
      <c r="B941" s="8" t="s">
        <v>14408</v>
      </c>
      <c r="C941" s="10">
        <v>2</v>
      </c>
      <c r="D941" s="8">
        <v>0</v>
      </c>
      <c r="E941" s="9" t="s">
        <v>11750</v>
      </c>
      <c r="F941" s="9" t="s">
        <v>11749</v>
      </c>
      <c r="G941" s="8" t="s">
        <v>15224</v>
      </c>
      <c r="H941" s="8"/>
      <c r="I941" s="11">
        <v>0</v>
      </c>
      <c r="J941" s="8" t="s">
        <v>15225</v>
      </c>
      <c r="K941" s="8" t="s">
        <v>14413</v>
      </c>
      <c r="L941" s="9" t="s">
        <v>14750</v>
      </c>
      <c r="M941" s="12" t="s">
        <v>15057</v>
      </c>
    </row>
    <row r="942" customHeight="1" spans="1:13">
      <c r="A942" s="9" t="s">
        <v>11731</v>
      </c>
      <c r="B942" s="8" t="s">
        <v>14408</v>
      </c>
      <c r="C942" s="10">
        <v>2</v>
      </c>
      <c r="D942" s="8">
        <v>0</v>
      </c>
      <c r="E942" s="9" t="s">
        <v>11752</v>
      </c>
      <c r="F942" s="9" t="s">
        <v>11751</v>
      </c>
      <c r="G942" s="8" t="s">
        <v>15224</v>
      </c>
      <c r="H942" s="8"/>
      <c r="I942" s="11">
        <v>0</v>
      </c>
      <c r="J942" s="8" t="s">
        <v>15225</v>
      </c>
      <c r="K942" s="8" t="s">
        <v>14413</v>
      </c>
      <c r="L942" s="9" t="s">
        <v>14414</v>
      </c>
      <c r="M942" s="12" t="s">
        <v>14479</v>
      </c>
    </row>
    <row r="943" customHeight="1" spans="1:13">
      <c r="A943" s="9" t="s">
        <v>11731</v>
      </c>
      <c r="B943" s="8" t="s">
        <v>14408</v>
      </c>
      <c r="C943" s="10">
        <v>2</v>
      </c>
      <c r="D943" s="8">
        <v>0</v>
      </c>
      <c r="E943" s="9" t="s">
        <v>11754</v>
      </c>
      <c r="F943" s="9" t="s">
        <v>11753</v>
      </c>
      <c r="G943" s="8" t="s">
        <v>15224</v>
      </c>
      <c r="H943" s="8"/>
      <c r="I943" s="11">
        <v>0</v>
      </c>
      <c r="J943" s="8" t="s">
        <v>15225</v>
      </c>
      <c r="K943" s="8" t="s">
        <v>14413</v>
      </c>
      <c r="L943" s="9" t="s">
        <v>14414</v>
      </c>
      <c r="M943" s="12" t="s">
        <v>14467</v>
      </c>
    </row>
    <row r="944" customHeight="1" spans="1:13">
      <c r="A944" s="9" t="s">
        <v>11731</v>
      </c>
      <c r="B944" s="8" t="s">
        <v>14408</v>
      </c>
      <c r="C944" s="10">
        <v>2</v>
      </c>
      <c r="D944" s="8">
        <v>0</v>
      </c>
      <c r="E944" s="9" t="s">
        <v>11756</v>
      </c>
      <c r="F944" s="9" t="s">
        <v>11755</v>
      </c>
      <c r="G944" s="8" t="s">
        <v>15224</v>
      </c>
      <c r="H944" s="8"/>
      <c r="I944" s="11">
        <v>0</v>
      </c>
      <c r="J944" s="8" t="s">
        <v>15225</v>
      </c>
      <c r="K944" s="8" t="s">
        <v>14413</v>
      </c>
      <c r="L944" s="9" t="s">
        <v>14414</v>
      </c>
      <c r="M944" s="12" t="s">
        <v>14434</v>
      </c>
    </row>
    <row r="945" customHeight="1" spans="1:13">
      <c r="A945" s="9" t="s">
        <v>11731</v>
      </c>
      <c r="B945" s="8" t="s">
        <v>14408</v>
      </c>
      <c r="C945" s="10">
        <v>2</v>
      </c>
      <c r="D945" s="8">
        <v>0</v>
      </c>
      <c r="E945" s="9" t="s">
        <v>15823</v>
      </c>
      <c r="F945" s="9" t="s">
        <v>15824</v>
      </c>
      <c r="G945" s="8" t="s">
        <v>15224</v>
      </c>
      <c r="H945" s="8"/>
      <c r="I945" s="11">
        <v>0</v>
      </c>
      <c r="J945" s="8" t="s">
        <v>15225</v>
      </c>
      <c r="K945" s="8" t="s">
        <v>14413</v>
      </c>
      <c r="L945" s="9" t="s">
        <v>14414</v>
      </c>
      <c r="M945" s="12" t="s">
        <v>14443</v>
      </c>
    </row>
    <row r="946" customHeight="1" spans="1:13">
      <c r="A946" s="9" t="s">
        <v>11731</v>
      </c>
      <c r="B946" s="8" t="s">
        <v>14408</v>
      </c>
      <c r="C946" s="10">
        <v>2</v>
      </c>
      <c r="D946" s="8">
        <v>0</v>
      </c>
      <c r="E946" s="9" t="s">
        <v>15825</v>
      </c>
      <c r="F946" s="9" t="s">
        <v>15826</v>
      </c>
      <c r="G946" s="8" t="s">
        <v>15224</v>
      </c>
      <c r="H946" s="8"/>
      <c r="I946" s="11">
        <v>0</v>
      </c>
      <c r="J946" s="8" t="s">
        <v>15225</v>
      </c>
      <c r="K946" s="8" t="s">
        <v>14413</v>
      </c>
      <c r="L946" s="9" t="s">
        <v>14539</v>
      </c>
      <c r="M946" s="12" t="s">
        <v>14549</v>
      </c>
    </row>
    <row r="947" customHeight="1" spans="1:13">
      <c r="A947" s="9" t="s">
        <v>11731</v>
      </c>
      <c r="B947" s="8" t="s">
        <v>14408</v>
      </c>
      <c r="C947" s="10">
        <v>2</v>
      </c>
      <c r="D947" s="8">
        <v>0</v>
      </c>
      <c r="E947" s="9" t="s">
        <v>11758</v>
      </c>
      <c r="F947" s="9" t="s">
        <v>11757</v>
      </c>
      <c r="G947" s="8" t="s">
        <v>15224</v>
      </c>
      <c r="H947" s="8"/>
      <c r="I947" s="11">
        <v>0</v>
      </c>
      <c r="J947" s="8" t="s">
        <v>15225</v>
      </c>
      <c r="K947" s="8" t="s">
        <v>14413</v>
      </c>
      <c r="L947" s="9" t="s">
        <v>14414</v>
      </c>
      <c r="M947" s="12" t="s">
        <v>14467</v>
      </c>
    </row>
    <row r="948" customHeight="1" spans="1:13">
      <c r="A948" s="9" t="s">
        <v>11731</v>
      </c>
      <c r="B948" s="8" t="s">
        <v>14408</v>
      </c>
      <c r="C948" s="10">
        <v>2</v>
      </c>
      <c r="D948" s="8">
        <v>0</v>
      </c>
      <c r="E948" s="9" t="s">
        <v>11760</v>
      </c>
      <c r="F948" s="9" t="s">
        <v>11759</v>
      </c>
      <c r="G948" s="8" t="s">
        <v>15224</v>
      </c>
      <c r="H948" s="8"/>
      <c r="I948" s="11">
        <v>0</v>
      </c>
      <c r="J948" s="8" t="s">
        <v>15225</v>
      </c>
      <c r="K948" s="8" t="s">
        <v>14413</v>
      </c>
      <c r="L948" s="9" t="s">
        <v>14430</v>
      </c>
      <c r="M948" s="12" t="s">
        <v>14431</v>
      </c>
    </row>
    <row r="949" customHeight="1" spans="1:13">
      <c r="A949" s="9" t="s">
        <v>11731</v>
      </c>
      <c r="B949" s="8" t="s">
        <v>14408</v>
      </c>
      <c r="C949" s="10">
        <v>2</v>
      </c>
      <c r="D949" s="8">
        <v>0</v>
      </c>
      <c r="E949" s="9" t="s">
        <v>11762</v>
      </c>
      <c r="F949" s="9" t="s">
        <v>11761</v>
      </c>
      <c r="G949" s="8" t="s">
        <v>15224</v>
      </c>
      <c r="H949" s="8"/>
      <c r="I949" s="11">
        <v>0</v>
      </c>
      <c r="J949" s="8" t="s">
        <v>15225</v>
      </c>
      <c r="K949" s="8" t="s">
        <v>14413</v>
      </c>
      <c r="L949" s="9" t="s">
        <v>14414</v>
      </c>
      <c r="M949" s="12" t="s">
        <v>14418</v>
      </c>
    </row>
    <row r="950" customHeight="1" spans="1:13">
      <c r="A950" s="9" t="s">
        <v>15827</v>
      </c>
      <c r="B950" s="8" t="s">
        <v>14408</v>
      </c>
      <c r="C950" s="10">
        <v>2</v>
      </c>
      <c r="D950" s="8">
        <v>0</v>
      </c>
      <c r="E950" s="9" t="s">
        <v>15828</v>
      </c>
      <c r="F950" s="9" t="s">
        <v>15829</v>
      </c>
      <c r="G950" s="8" t="s">
        <v>15224</v>
      </c>
      <c r="H950" s="8"/>
      <c r="I950" s="11">
        <v>0</v>
      </c>
      <c r="J950" s="8" t="s">
        <v>15225</v>
      </c>
      <c r="K950" s="8" t="s">
        <v>14413</v>
      </c>
      <c r="L950" s="9" t="s">
        <v>14414</v>
      </c>
      <c r="M950" s="12" t="s">
        <v>14583</v>
      </c>
    </row>
    <row r="951" customHeight="1" spans="1:13">
      <c r="A951" s="9" t="s">
        <v>15827</v>
      </c>
      <c r="B951" s="8" t="s">
        <v>14408</v>
      </c>
      <c r="C951" s="10">
        <v>2</v>
      </c>
      <c r="D951" s="8">
        <v>0</v>
      </c>
      <c r="E951" s="9" t="s">
        <v>15830</v>
      </c>
      <c r="F951" s="9" t="s">
        <v>15831</v>
      </c>
      <c r="G951" s="8" t="s">
        <v>15224</v>
      </c>
      <c r="H951" s="8"/>
      <c r="I951" s="11">
        <v>0</v>
      </c>
      <c r="J951" s="8" t="s">
        <v>15225</v>
      </c>
      <c r="K951" s="8" t="s">
        <v>14413</v>
      </c>
      <c r="L951" s="9" t="s">
        <v>14430</v>
      </c>
      <c r="M951" s="12" t="s">
        <v>14625</v>
      </c>
    </row>
    <row r="952" customHeight="1" spans="1:13">
      <c r="A952" s="9" t="s">
        <v>15827</v>
      </c>
      <c r="B952" s="8" t="s">
        <v>14408</v>
      </c>
      <c r="C952" s="10">
        <v>2</v>
      </c>
      <c r="D952" s="8">
        <v>0</v>
      </c>
      <c r="E952" s="9" t="s">
        <v>15832</v>
      </c>
      <c r="F952" s="9" t="s">
        <v>15833</v>
      </c>
      <c r="G952" s="8" t="s">
        <v>15224</v>
      </c>
      <c r="H952" s="8"/>
      <c r="I952" s="11">
        <v>0</v>
      </c>
      <c r="J952" s="8" t="s">
        <v>15225</v>
      </c>
      <c r="K952" s="8" t="s">
        <v>14413</v>
      </c>
      <c r="L952" s="9" t="s">
        <v>14430</v>
      </c>
      <c r="M952" s="12" t="s">
        <v>14625</v>
      </c>
    </row>
    <row r="953" customHeight="1" spans="1:13">
      <c r="A953" s="9" t="s">
        <v>15827</v>
      </c>
      <c r="B953" s="8" t="s">
        <v>14408</v>
      </c>
      <c r="C953" s="10">
        <v>2</v>
      </c>
      <c r="D953" s="8">
        <v>0</v>
      </c>
      <c r="E953" s="9" t="s">
        <v>15834</v>
      </c>
      <c r="F953" s="9" t="s">
        <v>15835</v>
      </c>
      <c r="G953" s="8" t="s">
        <v>15224</v>
      </c>
      <c r="H953" s="8"/>
      <c r="I953" s="11">
        <v>0</v>
      </c>
      <c r="J953" s="8" t="s">
        <v>15225</v>
      </c>
      <c r="K953" s="8" t="s">
        <v>14413</v>
      </c>
      <c r="L953" s="9" t="s">
        <v>14414</v>
      </c>
      <c r="M953" s="12" t="s">
        <v>14467</v>
      </c>
    </row>
    <row r="954" customHeight="1" spans="1:13">
      <c r="A954" s="9" t="s">
        <v>15827</v>
      </c>
      <c r="B954" s="8" t="s">
        <v>14408</v>
      </c>
      <c r="C954" s="10">
        <v>2</v>
      </c>
      <c r="D954" s="8">
        <v>0</v>
      </c>
      <c r="E954" s="9" t="s">
        <v>15836</v>
      </c>
      <c r="F954" s="9" t="s">
        <v>15837</v>
      </c>
      <c r="G954" s="8" t="s">
        <v>15224</v>
      </c>
      <c r="H954" s="8"/>
      <c r="I954" s="11">
        <v>0</v>
      </c>
      <c r="J954" s="8" t="s">
        <v>15225</v>
      </c>
      <c r="K954" s="8" t="s">
        <v>14413</v>
      </c>
      <c r="L954" s="9" t="s">
        <v>14414</v>
      </c>
      <c r="M954" s="12" t="s">
        <v>14555</v>
      </c>
    </row>
    <row r="955" customHeight="1" spans="1:13">
      <c r="A955" s="9" t="s">
        <v>15827</v>
      </c>
      <c r="B955" s="8" t="s">
        <v>14408</v>
      </c>
      <c r="C955" s="10">
        <v>2</v>
      </c>
      <c r="D955" s="8">
        <v>0</v>
      </c>
      <c r="E955" s="9" t="s">
        <v>15838</v>
      </c>
      <c r="F955" s="9" t="s">
        <v>15839</v>
      </c>
      <c r="G955" s="8" t="s">
        <v>15224</v>
      </c>
      <c r="H955" s="8"/>
      <c r="I955" s="11">
        <v>0</v>
      </c>
      <c r="J955" s="8" t="s">
        <v>15225</v>
      </c>
      <c r="K955" s="8" t="s">
        <v>14413</v>
      </c>
      <c r="L955" s="9" t="s">
        <v>14414</v>
      </c>
      <c r="M955" s="12" t="s">
        <v>14427</v>
      </c>
    </row>
    <row r="956" customHeight="1" spans="1:13">
      <c r="A956" s="9" t="s">
        <v>15827</v>
      </c>
      <c r="B956" s="8" t="s">
        <v>14408</v>
      </c>
      <c r="C956" s="10">
        <v>2</v>
      </c>
      <c r="D956" s="8">
        <v>0</v>
      </c>
      <c r="E956" s="9" t="s">
        <v>15840</v>
      </c>
      <c r="F956" s="9" t="s">
        <v>15841</v>
      </c>
      <c r="G956" s="8" t="s">
        <v>15224</v>
      </c>
      <c r="H956" s="8"/>
      <c r="I956" s="11">
        <v>0</v>
      </c>
      <c r="J956" s="8" t="s">
        <v>15225</v>
      </c>
      <c r="K956" s="8" t="s">
        <v>14413</v>
      </c>
      <c r="L956" s="9" t="s">
        <v>14414</v>
      </c>
      <c r="M956" s="12" t="s">
        <v>14443</v>
      </c>
    </row>
    <row r="957" customHeight="1" spans="1:13">
      <c r="A957" s="9" t="s">
        <v>15827</v>
      </c>
      <c r="B957" s="8" t="s">
        <v>14408</v>
      </c>
      <c r="C957" s="10">
        <v>2</v>
      </c>
      <c r="D957" s="8">
        <v>0</v>
      </c>
      <c r="E957" s="9" t="s">
        <v>15842</v>
      </c>
      <c r="F957" s="9" t="s">
        <v>15843</v>
      </c>
      <c r="G957" s="8" t="s">
        <v>15224</v>
      </c>
      <c r="H957" s="8"/>
      <c r="I957" s="11">
        <v>0</v>
      </c>
      <c r="J957" s="8" t="s">
        <v>15225</v>
      </c>
      <c r="K957" s="8" t="s">
        <v>14413</v>
      </c>
      <c r="L957" s="9" t="s">
        <v>14430</v>
      </c>
      <c r="M957" s="12" t="s">
        <v>14431</v>
      </c>
    </row>
    <row r="958" customHeight="1" spans="1:13">
      <c r="A958" s="9" t="s">
        <v>15827</v>
      </c>
      <c r="B958" s="8" t="s">
        <v>14408</v>
      </c>
      <c r="C958" s="10">
        <v>2</v>
      </c>
      <c r="D958" s="8">
        <v>0</v>
      </c>
      <c r="E958" s="9" t="s">
        <v>15844</v>
      </c>
      <c r="F958" s="9" t="s">
        <v>15845</v>
      </c>
      <c r="G958" s="8" t="s">
        <v>15224</v>
      </c>
      <c r="H958" s="8"/>
      <c r="I958" s="11">
        <v>0</v>
      </c>
      <c r="J958" s="8" t="s">
        <v>15225</v>
      </c>
      <c r="K958" s="8" t="s">
        <v>14413</v>
      </c>
      <c r="L958" s="9" t="s">
        <v>14414</v>
      </c>
      <c r="M958" s="12" t="s">
        <v>14418</v>
      </c>
    </row>
    <row r="959" customHeight="1" spans="1:13">
      <c r="A959" s="9" t="s">
        <v>15827</v>
      </c>
      <c r="B959" s="8" t="s">
        <v>14408</v>
      </c>
      <c r="C959" s="10">
        <v>2</v>
      </c>
      <c r="D959" s="8">
        <v>0</v>
      </c>
      <c r="E959" s="9" t="s">
        <v>15846</v>
      </c>
      <c r="F959" s="9" t="s">
        <v>15847</v>
      </c>
      <c r="G959" s="8" t="s">
        <v>15224</v>
      </c>
      <c r="H959" s="8"/>
      <c r="I959" s="11">
        <v>0</v>
      </c>
      <c r="J959" s="8" t="s">
        <v>15225</v>
      </c>
      <c r="K959" s="8" t="s">
        <v>14413</v>
      </c>
      <c r="L959" s="9" t="s">
        <v>14414</v>
      </c>
      <c r="M959" s="12" t="s">
        <v>14421</v>
      </c>
    </row>
    <row r="960" customHeight="1" spans="1:13">
      <c r="A960" s="9" t="s">
        <v>15827</v>
      </c>
      <c r="B960" s="8" t="s">
        <v>14408</v>
      </c>
      <c r="C960" s="10">
        <v>2</v>
      </c>
      <c r="D960" s="8">
        <v>0</v>
      </c>
      <c r="E960" s="9" t="s">
        <v>15848</v>
      </c>
      <c r="F960" s="9" t="s">
        <v>15849</v>
      </c>
      <c r="G960" s="8" t="s">
        <v>15224</v>
      </c>
      <c r="H960" s="8"/>
      <c r="I960" s="11">
        <v>0</v>
      </c>
      <c r="J960" s="8" t="s">
        <v>15225</v>
      </c>
      <c r="K960" s="8" t="s">
        <v>14413</v>
      </c>
      <c r="L960" s="9" t="s">
        <v>14430</v>
      </c>
      <c r="M960" s="12" t="s">
        <v>14484</v>
      </c>
    </row>
    <row r="961" customHeight="1" spans="1:13">
      <c r="A961" s="9" t="s">
        <v>15827</v>
      </c>
      <c r="B961" s="8" t="s">
        <v>14408</v>
      </c>
      <c r="C961" s="10">
        <v>2</v>
      </c>
      <c r="D961" s="8">
        <v>0</v>
      </c>
      <c r="E961" s="9" t="s">
        <v>15850</v>
      </c>
      <c r="F961" s="9" t="s">
        <v>15851</v>
      </c>
      <c r="G961" s="8" t="s">
        <v>15224</v>
      </c>
      <c r="H961" s="8"/>
      <c r="I961" s="11">
        <v>0</v>
      </c>
      <c r="J961" s="8" t="s">
        <v>15225</v>
      </c>
      <c r="K961" s="8" t="s">
        <v>14413</v>
      </c>
      <c r="L961" s="9" t="s">
        <v>14430</v>
      </c>
      <c r="M961" s="12" t="s">
        <v>14726</v>
      </c>
    </row>
    <row r="962" customHeight="1" spans="1:13">
      <c r="A962" s="9" t="s">
        <v>15827</v>
      </c>
      <c r="B962" s="8" t="s">
        <v>14408</v>
      </c>
      <c r="C962" s="10">
        <v>2</v>
      </c>
      <c r="D962" s="8">
        <v>0</v>
      </c>
      <c r="E962" s="9" t="s">
        <v>15852</v>
      </c>
      <c r="F962" s="9" t="s">
        <v>15853</v>
      </c>
      <c r="G962" s="8" t="s">
        <v>15224</v>
      </c>
      <c r="H962" s="8"/>
      <c r="I962" s="11">
        <v>0</v>
      </c>
      <c r="J962" s="8" t="s">
        <v>15225</v>
      </c>
      <c r="K962" s="8" t="s">
        <v>14413</v>
      </c>
      <c r="L962" s="9" t="s">
        <v>14414</v>
      </c>
      <c r="M962" s="12" t="s">
        <v>14459</v>
      </c>
    </row>
    <row r="963" customHeight="1" spans="1:13">
      <c r="A963" s="9" t="s">
        <v>15827</v>
      </c>
      <c r="B963" s="8" t="s">
        <v>14408</v>
      </c>
      <c r="C963" s="10">
        <v>2</v>
      </c>
      <c r="D963" s="8">
        <v>0</v>
      </c>
      <c r="E963" s="9" t="s">
        <v>15854</v>
      </c>
      <c r="F963" s="9" t="s">
        <v>15855</v>
      </c>
      <c r="G963" s="8" t="s">
        <v>15224</v>
      </c>
      <c r="H963" s="8"/>
      <c r="I963" s="11">
        <v>0</v>
      </c>
      <c r="J963" s="8" t="s">
        <v>15225</v>
      </c>
      <c r="K963" s="8" t="s">
        <v>14413</v>
      </c>
      <c r="L963" s="9" t="s">
        <v>14414</v>
      </c>
      <c r="M963" s="12" t="s">
        <v>14443</v>
      </c>
    </row>
    <row r="964" customHeight="1" spans="1:13">
      <c r="A964" s="9" t="s">
        <v>15827</v>
      </c>
      <c r="B964" s="8" t="s">
        <v>14408</v>
      </c>
      <c r="C964" s="10">
        <v>2</v>
      </c>
      <c r="D964" s="8">
        <v>0</v>
      </c>
      <c r="E964" s="9" t="s">
        <v>15856</v>
      </c>
      <c r="F964" s="9" t="s">
        <v>15857</v>
      </c>
      <c r="G964" s="8" t="s">
        <v>15224</v>
      </c>
      <c r="H964" s="8"/>
      <c r="I964" s="11">
        <v>0</v>
      </c>
      <c r="J964" s="8" t="s">
        <v>15225</v>
      </c>
      <c r="K964" s="8" t="s">
        <v>14413</v>
      </c>
      <c r="L964" s="9" t="s">
        <v>14430</v>
      </c>
      <c r="M964" s="12" t="s">
        <v>14820</v>
      </c>
    </row>
    <row r="965" customHeight="1" spans="1:13">
      <c r="A965" s="9" t="s">
        <v>15827</v>
      </c>
      <c r="B965" s="8" t="s">
        <v>14408</v>
      </c>
      <c r="C965" s="10">
        <v>2</v>
      </c>
      <c r="D965" s="8">
        <v>0</v>
      </c>
      <c r="E965" s="9" t="s">
        <v>15858</v>
      </c>
      <c r="F965" s="9" t="s">
        <v>15859</v>
      </c>
      <c r="G965" s="8" t="s">
        <v>15224</v>
      </c>
      <c r="H965" s="8"/>
      <c r="I965" s="11">
        <v>0</v>
      </c>
      <c r="J965" s="8" t="s">
        <v>15225</v>
      </c>
      <c r="K965" s="8" t="s">
        <v>14413</v>
      </c>
      <c r="L965" s="9" t="s">
        <v>14414</v>
      </c>
      <c r="M965" s="12" t="s">
        <v>108</v>
      </c>
    </row>
    <row r="966" customHeight="1" spans="1:13">
      <c r="A966" s="9" t="s">
        <v>15827</v>
      </c>
      <c r="B966" s="8" t="s">
        <v>14408</v>
      </c>
      <c r="C966" s="10">
        <v>2</v>
      </c>
      <c r="D966" s="8">
        <v>0</v>
      </c>
      <c r="E966" s="9" t="s">
        <v>15860</v>
      </c>
      <c r="F966" s="9" t="s">
        <v>15861</v>
      </c>
      <c r="G966" s="8" t="s">
        <v>15224</v>
      </c>
      <c r="H966" s="8"/>
      <c r="I966" s="11">
        <v>0</v>
      </c>
      <c r="J966" s="8" t="s">
        <v>15225</v>
      </c>
      <c r="K966" s="8" t="s">
        <v>14413</v>
      </c>
      <c r="L966" s="9" t="s">
        <v>14414</v>
      </c>
      <c r="M966" s="12" t="s">
        <v>14446</v>
      </c>
    </row>
    <row r="967" customHeight="1" spans="1:13">
      <c r="A967" s="9" t="s">
        <v>15827</v>
      </c>
      <c r="B967" s="8" t="s">
        <v>14408</v>
      </c>
      <c r="C967" s="10">
        <v>2</v>
      </c>
      <c r="D967" s="8">
        <v>0</v>
      </c>
      <c r="E967" s="9" t="s">
        <v>15862</v>
      </c>
      <c r="F967" s="9" t="s">
        <v>15863</v>
      </c>
      <c r="G967" s="8" t="s">
        <v>15224</v>
      </c>
      <c r="H967" s="8"/>
      <c r="I967" s="11">
        <v>0</v>
      </c>
      <c r="J967" s="8" t="s">
        <v>15225</v>
      </c>
      <c r="K967" s="8" t="s">
        <v>14413</v>
      </c>
      <c r="L967" s="9" t="s">
        <v>14414</v>
      </c>
      <c r="M967" s="12" t="s">
        <v>14462</v>
      </c>
    </row>
    <row r="968" customHeight="1" spans="1:13">
      <c r="A968" s="9" t="s">
        <v>15827</v>
      </c>
      <c r="B968" s="8" t="s">
        <v>14408</v>
      </c>
      <c r="C968" s="10">
        <v>2</v>
      </c>
      <c r="D968" s="8">
        <v>0</v>
      </c>
      <c r="E968" s="9" t="s">
        <v>15864</v>
      </c>
      <c r="F968" s="9" t="s">
        <v>15865</v>
      </c>
      <c r="G968" s="8" t="s">
        <v>15224</v>
      </c>
      <c r="H968" s="8"/>
      <c r="I968" s="11">
        <v>0</v>
      </c>
      <c r="J968" s="8" t="s">
        <v>15225</v>
      </c>
      <c r="K968" s="8" t="s">
        <v>14413</v>
      </c>
      <c r="L968" s="9" t="s">
        <v>14414</v>
      </c>
      <c r="M968" s="12" t="s">
        <v>14421</v>
      </c>
    </row>
    <row r="969" customHeight="1" spans="1:13">
      <c r="A969" s="9" t="s">
        <v>15827</v>
      </c>
      <c r="B969" s="8" t="s">
        <v>14408</v>
      </c>
      <c r="C969" s="10">
        <v>2</v>
      </c>
      <c r="D969" s="8">
        <v>0</v>
      </c>
      <c r="E969" s="9" t="s">
        <v>15866</v>
      </c>
      <c r="F969" s="9" t="s">
        <v>15867</v>
      </c>
      <c r="G969" s="8" t="s">
        <v>15224</v>
      </c>
      <c r="H969" s="8"/>
      <c r="I969" s="11">
        <v>0</v>
      </c>
      <c r="J969" s="8" t="s">
        <v>15225</v>
      </c>
      <c r="K969" s="8" t="s">
        <v>14413</v>
      </c>
      <c r="L969" s="9" t="s">
        <v>14414</v>
      </c>
      <c r="M969" s="12" t="s">
        <v>14459</v>
      </c>
    </row>
    <row r="970" customHeight="1" spans="1:13">
      <c r="A970" s="9" t="s">
        <v>15827</v>
      </c>
      <c r="B970" s="8" t="s">
        <v>14408</v>
      </c>
      <c r="C970" s="10">
        <v>2</v>
      </c>
      <c r="D970" s="8">
        <v>0</v>
      </c>
      <c r="E970" s="9" t="s">
        <v>15868</v>
      </c>
      <c r="F970" s="9" t="s">
        <v>15869</v>
      </c>
      <c r="G970" s="8" t="s">
        <v>15224</v>
      </c>
      <c r="H970" s="8"/>
      <c r="I970" s="11">
        <v>0</v>
      </c>
      <c r="J970" s="8" t="s">
        <v>15225</v>
      </c>
      <c r="K970" s="8" t="s">
        <v>14413</v>
      </c>
      <c r="L970" s="9" t="s">
        <v>14414</v>
      </c>
      <c r="M970" s="12" t="s">
        <v>14446</v>
      </c>
    </row>
    <row r="971" customHeight="1" spans="1:13">
      <c r="A971" s="9" t="s">
        <v>15827</v>
      </c>
      <c r="B971" s="8" t="s">
        <v>14408</v>
      </c>
      <c r="C971" s="10">
        <v>2</v>
      </c>
      <c r="D971" s="8">
        <v>0</v>
      </c>
      <c r="E971" s="9" t="s">
        <v>15870</v>
      </c>
      <c r="F971" s="9" t="s">
        <v>15871</v>
      </c>
      <c r="G971" s="8" t="s">
        <v>15224</v>
      </c>
      <c r="H971" s="8"/>
      <c r="I971" s="11">
        <v>0</v>
      </c>
      <c r="J971" s="8" t="s">
        <v>15225</v>
      </c>
      <c r="K971" s="8" t="s">
        <v>14413</v>
      </c>
      <c r="L971" s="9" t="s">
        <v>14414</v>
      </c>
      <c r="M971" s="12" t="s">
        <v>14424</v>
      </c>
    </row>
    <row r="972" customHeight="1" spans="1:13">
      <c r="A972" s="9" t="s">
        <v>15827</v>
      </c>
      <c r="B972" s="8" t="s">
        <v>14408</v>
      </c>
      <c r="C972" s="10">
        <v>2</v>
      </c>
      <c r="D972" s="8">
        <v>0</v>
      </c>
      <c r="E972" s="9" t="s">
        <v>15872</v>
      </c>
      <c r="F972" s="9" t="s">
        <v>15873</v>
      </c>
      <c r="G972" s="8" t="s">
        <v>15224</v>
      </c>
      <c r="H972" s="8"/>
      <c r="I972" s="11">
        <v>0</v>
      </c>
      <c r="J972" s="8" t="s">
        <v>15225</v>
      </c>
      <c r="K972" s="8" t="s">
        <v>14413</v>
      </c>
      <c r="L972" s="9" t="s">
        <v>14414</v>
      </c>
      <c r="M972" s="12" t="s">
        <v>14496</v>
      </c>
    </row>
    <row r="973" customHeight="1" spans="1:13">
      <c r="A973" s="9" t="s">
        <v>15827</v>
      </c>
      <c r="B973" s="8" t="s">
        <v>14408</v>
      </c>
      <c r="C973" s="10">
        <v>2</v>
      </c>
      <c r="D973" s="8">
        <v>0</v>
      </c>
      <c r="E973" s="9" t="s">
        <v>15874</v>
      </c>
      <c r="F973" s="9" t="s">
        <v>15875</v>
      </c>
      <c r="G973" s="8" t="s">
        <v>15224</v>
      </c>
      <c r="H973" s="8"/>
      <c r="I973" s="11">
        <v>0</v>
      </c>
      <c r="J973" s="8" t="s">
        <v>15225</v>
      </c>
      <c r="K973" s="8" t="s">
        <v>14413</v>
      </c>
      <c r="L973" s="9" t="s">
        <v>14414</v>
      </c>
      <c r="M973" s="12" t="s">
        <v>14421</v>
      </c>
    </row>
    <row r="974" customHeight="1" spans="1:13">
      <c r="A974" s="9" t="s">
        <v>15827</v>
      </c>
      <c r="B974" s="8" t="s">
        <v>14408</v>
      </c>
      <c r="C974" s="10">
        <v>2</v>
      </c>
      <c r="D974" s="8">
        <v>0</v>
      </c>
      <c r="E974" s="9" t="s">
        <v>15876</v>
      </c>
      <c r="F974" s="9" t="s">
        <v>15877</v>
      </c>
      <c r="G974" s="8" t="s">
        <v>15224</v>
      </c>
      <c r="H974" s="8"/>
      <c r="I974" s="11">
        <v>0</v>
      </c>
      <c r="J974" s="8" t="s">
        <v>15225</v>
      </c>
      <c r="K974" s="8" t="s">
        <v>14413</v>
      </c>
      <c r="L974" s="9" t="s">
        <v>14414</v>
      </c>
      <c r="M974" s="12" t="s">
        <v>14424</v>
      </c>
    </row>
    <row r="975" customHeight="1" spans="1:13">
      <c r="A975" s="9" t="s">
        <v>15827</v>
      </c>
      <c r="B975" s="8" t="s">
        <v>14408</v>
      </c>
      <c r="C975" s="10">
        <v>2</v>
      </c>
      <c r="D975" s="8">
        <v>0</v>
      </c>
      <c r="E975" s="9" t="s">
        <v>15878</v>
      </c>
      <c r="F975" s="9" t="s">
        <v>15879</v>
      </c>
      <c r="G975" s="8" t="s">
        <v>15224</v>
      </c>
      <c r="H975" s="8"/>
      <c r="I975" s="11">
        <v>0</v>
      </c>
      <c r="J975" s="8" t="s">
        <v>15225</v>
      </c>
      <c r="K975" s="8" t="s">
        <v>14413</v>
      </c>
      <c r="L975" s="9" t="s">
        <v>14490</v>
      </c>
      <c r="M975" s="12" t="s">
        <v>14543</v>
      </c>
    </row>
    <row r="976" customHeight="1" spans="1:13">
      <c r="A976" s="9" t="s">
        <v>15827</v>
      </c>
      <c r="B976" s="8" t="s">
        <v>14408</v>
      </c>
      <c r="C976" s="10">
        <v>2</v>
      </c>
      <c r="D976" s="8">
        <v>0</v>
      </c>
      <c r="E976" s="9" t="s">
        <v>15880</v>
      </c>
      <c r="F976" s="9" t="s">
        <v>15881</v>
      </c>
      <c r="G976" s="8" t="s">
        <v>15224</v>
      </c>
      <c r="H976" s="8"/>
      <c r="I976" s="11">
        <v>0</v>
      </c>
      <c r="J976" s="8" t="s">
        <v>15225</v>
      </c>
      <c r="K976" s="8" t="s">
        <v>14413</v>
      </c>
      <c r="L976" s="9" t="s">
        <v>14414</v>
      </c>
      <c r="M976" s="12" t="s">
        <v>14418</v>
      </c>
    </row>
    <row r="977" customHeight="1" spans="1:13">
      <c r="A977" s="9" t="s">
        <v>15827</v>
      </c>
      <c r="B977" s="8" t="s">
        <v>14408</v>
      </c>
      <c r="C977" s="10">
        <v>2</v>
      </c>
      <c r="D977" s="8">
        <v>0</v>
      </c>
      <c r="E977" s="9" t="s">
        <v>15882</v>
      </c>
      <c r="F977" s="9" t="s">
        <v>15883</v>
      </c>
      <c r="G977" s="8" t="s">
        <v>15224</v>
      </c>
      <c r="H977" s="8"/>
      <c r="I977" s="11">
        <v>0</v>
      </c>
      <c r="J977" s="8" t="s">
        <v>15225</v>
      </c>
      <c r="K977" s="8" t="s">
        <v>14413</v>
      </c>
      <c r="L977" s="9" t="s">
        <v>14414</v>
      </c>
      <c r="M977" s="12" t="s">
        <v>14427</v>
      </c>
    </row>
    <row r="978" customHeight="1" spans="1:13">
      <c r="A978" s="9" t="s">
        <v>15827</v>
      </c>
      <c r="B978" s="8" t="s">
        <v>14408</v>
      </c>
      <c r="C978" s="10">
        <v>2</v>
      </c>
      <c r="D978" s="8">
        <v>0</v>
      </c>
      <c r="E978" s="9" t="s">
        <v>15884</v>
      </c>
      <c r="F978" s="9" t="s">
        <v>15885</v>
      </c>
      <c r="G978" s="8" t="s">
        <v>15224</v>
      </c>
      <c r="H978" s="8"/>
      <c r="I978" s="11">
        <v>0</v>
      </c>
      <c r="J978" s="8" t="s">
        <v>15225</v>
      </c>
      <c r="K978" s="8" t="s">
        <v>14413</v>
      </c>
      <c r="L978" s="9" t="s">
        <v>14490</v>
      </c>
      <c r="M978" s="12" t="s">
        <v>14518</v>
      </c>
    </row>
    <row r="979" customHeight="1" spans="1:13">
      <c r="A979" s="9" t="s">
        <v>15827</v>
      </c>
      <c r="B979" s="8" t="s">
        <v>14408</v>
      </c>
      <c r="C979" s="10">
        <v>2</v>
      </c>
      <c r="D979" s="8">
        <v>0</v>
      </c>
      <c r="E979" s="9" t="s">
        <v>15886</v>
      </c>
      <c r="F979" s="9" t="s">
        <v>15887</v>
      </c>
      <c r="G979" s="8" t="s">
        <v>15224</v>
      </c>
      <c r="H979" s="8"/>
      <c r="I979" s="11">
        <v>0</v>
      </c>
      <c r="J979" s="8" t="s">
        <v>15225</v>
      </c>
      <c r="K979" s="8" t="s">
        <v>14413</v>
      </c>
      <c r="L979" s="9" t="s">
        <v>14414</v>
      </c>
      <c r="M979" s="12" t="s">
        <v>14418</v>
      </c>
    </row>
    <row r="980" customHeight="1" spans="1:13">
      <c r="A980" s="9" t="s">
        <v>15827</v>
      </c>
      <c r="B980" s="8" t="s">
        <v>14408</v>
      </c>
      <c r="C980" s="10">
        <v>2</v>
      </c>
      <c r="D980" s="8">
        <v>0</v>
      </c>
      <c r="E980" s="9" t="s">
        <v>15888</v>
      </c>
      <c r="F980" s="9" t="s">
        <v>15889</v>
      </c>
      <c r="G980" s="8" t="s">
        <v>15224</v>
      </c>
      <c r="H980" s="8"/>
      <c r="I980" s="11">
        <v>0</v>
      </c>
      <c r="J980" s="8" t="s">
        <v>15225</v>
      </c>
      <c r="K980" s="8" t="s">
        <v>14413</v>
      </c>
      <c r="L980" s="9" t="s">
        <v>14414</v>
      </c>
      <c r="M980" s="12" t="s">
        <v>14446</v>
      </c>
    </row>
    <row r="981" customHeight="1" spans="1:13">
      <c r="A981" s="9" t="s">
        <v>15827</v>
      </c>
      <c r="B981" s="8" t="s">
        <v>14408</v>
      </c>
      <c r="C981" s="10">
        <v>2</v>
      </c>
      <c r="D981" s="8">
        <v>0</v>
      </c>
      <c r="E981" s="9" t="s">
        <v>15890</v>
      </c>
      <c r="F981" s="9" t="s">
        <v>15891</v>
      </c>
      <c r="G981" s="8" t="s">
        <v>15224</v>
      </c>
      <c r="H981" s="8"/>
      <c r="I981" s="11">
        <v>0</v>
      </c>
      <c r="J981" s="8" t="s">
        <v>15225</v>
      </c>
      <c r="K981" s="8" t="s">
        <v>14413</v>
      </c>
      <c r="L981" s="9" t="s">
        <v>14414</v>
      </c>
      <c r="M981" s="12" t="s">
        <v>14415</v>
      </c>
    </row>
    <row r="982" customHeight="1" spans="1:13">
      <c r="A982" s="9" t="s">
        <v>15827</v>
      </c>
      <c r="B982" s="8" t="s">
        <v>14408</v>
      </c>
      <c r="C982" s="10">
        <v>2</v>
      </c>
      <c r="D982" s="8">
        <v>0</v>
      </c>
      <c r="E982" s="9" t="s">
        <v>15892</v>
      </c>
      <c r="F982" s="9" t="s">
        <v>15893</v>
      </c>
      <c r="G982" s="8" t="s">
        <v>15224</v>
      </c>
      <c r="H982" s="8"/>
      <c r="I982" s="11">
        <v>0</v>
      </c>
      <c r="J982" s="8" t="s">
        <v>15225</v>
      </c>
      <c r="K982" s="8" t="s">
        <v>14413</v>
      </c>
      <c r="L982" s="9" t="s">
        <v>14414</v>
      </c>
      <c r="M982" s="12" t="s">
        <v>14496</v>
      </c>
    </row>
    <row r="983" customHeight="1" spans="1:13">
      <c r="A983" s="9" t="s">
        <v>15827</v>
      </c>
      <c r="B983" s="8" t="s">
        <v>14408</v>
      </c>
      <c r="C983" s="10">
        <v>2</v>
      </c>
      <c r="D983" s="8">
        <v>0</v>
      </c>
      <c r="E983" s="9" t="s">
        <v>15894</v>
      </c>
      <c r="F983" s="9" t="s">
        <v>15895</v>
      </c>
      <c r="G983" s="8" t="s">
        <v>15224</v>
      </c>
      <c r="H983" s="8"/>
      <c r="I983" s="11">
        <v>0</v>
      </c>
      <c r="J983" s="8" t="s">
        <v>15225</v>
      </c>
      <c r="K983" s="8" t="s">
        <v>14413</v>
      </c>
      <c r="L983" s="9" t="s">
        <v>14414</v>
      </c>
      <c r="M983" s="12" t="s">
        <v>108</v>
      </c>
    </row>
    <row r="984" customHeight="1" spans="1:13">
      <c r="A984" s="9" t="s">
        <v>15827</v>
      </c>
      <c r="B984" s="8" t="s">
        <v>14408</v>
      </c>
      <c r="C984" s="10">
        <v>2</v>
      </c>
      <c r="D984" s="8">
        <v>0</v>
      </c>
      <c r="E984" s="9" t="s">
        <v>15896</v>
      </c>
      <c r="F984" s="9" t="s">
        <v>15897</v>
      </c>
      <c r="G984" s="8" t="s">
        <v>15224</v>
      </c>
      <c r="H984" s="8"/>
      <c r="I984" s="11">
        <v>0</v>
      </c>
      <c r="J984" s="8" t="s">
        <v>15225</v>
      </c>
      <c r="K984" s="8" t="s">
        <v>14413</v>
      </c>
      <c r="L984" s="9" t="s">
        <v>14414</v>
      </c>
      <c r="M984" s="12" t="s">
        <v>14583</v>
      </c>
    </row>
    <row r="985" customHeight="1" spans="1:13">
      <c r="A985" s="9" t="s">
        <v>15827</v>
      </c>
      <c r="B985" s="8" t="s">
        <v>14408</v>
      </c>
      <c r="C985" s="10">
        <v>2</v>
      </c>
      <c r="D985" s="8">
        <v>0</v>
      </c>
      <c r="E985" s="9" t="s">
        <v>15898</v>
      </c>
      <c r="F985" s="9" t="s">
        <v>15899</v>
      </c>
      <c r="G985" s="8" t="s">
        <v>15224</v>
      </c>
      <c r="H985" s="8"/>
      <c r="I985" s="11">
        <v>0</v>
      </c>
      <c r="J985" s="8" t="s">
        <v>15225</v>
      </c>
      <c r="K985" s="8" t="s">
        <v>14413</v>
      </c>
      <c r="L985" s="9" t="s">
        <v>14430</v>
      </c>
      <c r="M985" s="12" t="s">
        <v>14529</v>
      </c>
    </row>
    <row r="986" customHeight="1" spans="1:13">
      <c r="A986" s="9" t="s">
        <v>15827</v>
      </c>
      <c r="B986" s="8" t="s">
        <v>14408</v>
      </c>
      <c r="C986" s="10">
        <v>2</v>
      </c>
      <c r="D986" s="8">
        <v>0</v>
      </c>
      <c r="E986" s="9" t="s">
        <v>15900</v>
      </c>
      <c r="F986" s="9" t="s">
        <v>15901</v>
      </c>
      <c r="G986" s="8" t="s">
        <v>15224</v>
      </c>
      <c r="H986" s="8"/>
      <c r="I986" s="11">
        <v>0</v>
      </c>
      <c r="J986" s="8" t="s">
        <v>15225</v>
      </c>
      <c r="K986" s="8" t="s">
        <v>14413</v>
      </c>
      <c r="L986" s="9" t="s">
        <v>14490</v>
      </c>
      <c r="M986" s="12" t="s">
        <v>15232</v>
      </c>
    </row>
    <row r="987" customHeight="1" spans="1:13">
      <c r="A987" s="9" t="s">
        <v>15827</v>
      </c>
      <c r="B987" s="8" t="s">
        <v>14408</v>
      </c>
      <c r="C987" s="10">
        <v>2</v>
      </c>
      <c r="D987" s="8">
        <v>0</v>
      </c>
      <c r="E987" s="9" t="s">
        <v>15902</v>
      </c>
      <c r="F987" s="9" t="s">
        <v>15903</v>
      </c>
      <c r="G987" s="8" t="s">
        <v>15224</v>
      </c>
      <c r="H987" s="8"/>
      <c r="I987" s="11">
        <v>0</v>
      </c>
      <c r="J987" s="8" t="s">
        <v>15225</v>
      </c>
      <c r="K987" s="8" t="s">
        <v>14413</v>
      </c>
      <c r="L987" s="9" t="s">
        <v>14414</v>
      </c>
      <c r="M987" s="12" t="s">
        <v>14462</v>
      </c>
    </row>
    <row r="988" customHeight="1" spans="1:13">
      <c r="A988" s="9" t="s">
        <v>15827</v>
      </c>
      <c r="B988" s="8" t="s">
        <v>14408</v>
      </c>
      <c r="C988" s="10">
        <v>2</v>
      </c>
      <c r="D988" s="8">
        <v>0</v>
      </c>
      <c r="E988" s="9" t="s">
        <v>15904</v>
      </c>
      <c r="F988" s="9" t="s">
        <v>15905</v>
      </c>
      <c r="G988" s="8" t="s">
        <v>15224</v>
      </c>
      <c r="H988" s="8"/>
      <c r="I988" s="11">
        <v>0</v>
      </c>
      <c r="J988" s="8" t="s">
        <v>15225</v>
      </c>
      <c r="K988" s="8" t="s">
        <v>14413</v>
      </c>
      <c r="L988" s="9" t="s">
        <v>14414</v>
      </c>
      <c r="M988" s="12" t="s">
        <v>14459</v>
      </c>
    </row>
    <row r="989" customHeight="1" spans="1:13">
      <c r="A989" s="9" t="s">
        <v>15827</v>
      </c>
      <c r="B989" s="8" t="s">
        <v>14408</v>
      </c>
      <c r="C989" s="10">
        <v>2</v>
      </c>
      <c r="D989" s="8">
        <v>0</v>
      </c>
      <c r="E989" s="9" t="s">
        <v>15906</v>
      </c>
      <c r="F989" s="9" t="s">
        <v>15907</v>
      </c>
      <c r="G989" s="8" t="s">
        <v>15224</v>
      </c>
      <c r="H989" s="8"/>
      <c r="I989" s="11">
        <v>0</v>
      </c>
      <c r="J989" s="8" t="s">
        <v>15225</v>
      </c>
      <c r="K989" s="8" t="s">
        <v>14413</v>
      </c>
      <c r="L989" s="9" t="s">
        <v>14490</v>
      </c>
      <c r="M989" s="12" t="s">
        <v>14600</v>
      </c>
    </row>
    <row r="990" customHeight="1" spans="1:13">
      <c r="A990" s="9" t="s">
        <v>15827</v>
      </c>
      <c r="B990" s="8" t="s">
        <v>14408</v>
      </c>
      <c r="C990" s="10">
        <v>2</v>
      </c>
      <c r="D990" s="8">
        <v>0</v>
      </c>
      <c r="E990" s="9" t="s">
        <v>15908</v>
      </c>
      <c r="F990" s="9" t="s">
        <v>15909</v>
      </c>
      <c r="G990" s="8" t="s">
        <v>15224</v>
      </c>
      <c r="H990" s="8"/>
      <c r="I990" s="11">
        <v>0</v>
      </c>
      <c r="J990" s="8" t="s">
        <v>15225</v>
      </c>
      <c r="K990" s="8" t="s">
        <v>14413</v>
      </c>
      <c r="L990" s="9" t="s">
        <v>14414</v>
      </c>
      <c r="M990" s="12" t="s">
        <v>14443</v>
      </c>
    </row>
    <row r="991" customHeight="1" spans="1:13">
      <c r="A991" s="9" t="s">
        <v>15827</v>
      </c>
      <c r="B991" s="8" t="s">
        <v>14408</v>
      </c>
      <c r="C991" s="10">
        <v>2</v>
      </c>
      <c r="D991" s="8">
        <v>0</v>
      </c>
      <c r="E991" s="9" t="s">
        <v>15910</v>
      </c>
      <c r="F991" s="9" t="s">
        <v>15911</v>
      </c>
      <c r="G991" s="8" t="s">
        <v>15224</v>
      </c>
      <c r="H991" s="8"/>
      <c r="I991" s="11">
        <v>0</v>
      </c>
      <c r="J991" s="8" t="s">
        <v>15225</v>
      </c>
      <c r="K991" s="8" t="s">
        <v>14413</v>
      </c>
      <c r="L991" s="9" t="s">
        <v>14490</v>
      </c>
      <c r="M991" s="12" t="s">
        <v>14600</v>
      </c>
    </row>
    <row r="992" customHeight="1" spans="1:13">
      <c r="A992" s="9" t="s">
        <v>15827</v>
      </c>
      <c r="B992" s="8" t="s">
        <v>14408</v>
      </c>
      <c r="C992" s="10">
        <v>2</v>
      </c>
      <c r="D992" s="8">
        <v>0</v>
      </c>
      <c r="E992" s="9" t="s">
        <v>15912</v>
      </c>
      <c r="F992" s="9" t="s">
        <v>15913</v>
      </c>
      <c r="G992" s="8" t="s">
        <v>15224</v>
      </c>
      <c r="H992" s="8"/>
      <c r="I992" s="11">
        <v>0</v>
      </c>
      <c r="J992" s="8" t="s">
        <v>15225</v>
      </c>
      <c r="K992" s="8" t="s">
        <v>14413</v>
      </c>
      <c r="L992" s="9" t="s">
        <v>14414</v>
      </c>
      <c r="M992" s="12" t="s">
        <v>14427</v>
      </c>
    </row>
    <row r="993" customHeight="1" spans="1:13">
      <c r="A993" s="9" t="s">
        <v>15827</v>
      </c>
      <c r="B993" s="8" t="s">
        <v>14408</v>
      </c>
      <c r="C993" s="10">
        <v>2</v>
      </c>
      <c r="D993" s="8">
        <v>0</v>
      </c>
      <c r="E993" s="9" t="s">
        <v>15914</v>
      </c>
      <c r="F993" s="9" t="s">
        <v>15915</v>
      </c>
      <c r="G993" s="8" t="s">
        <v>15224</v>
      </c>
      <c r="H993" s="8"/>
      <c r="I993" s="11">
        <v>0</v>
      </c>
      <c r="J993" s="8" t="s">
        <v>15225</v>
      </c>
      <c r="K993" s="8" t="s">
        <v>14413</v>
      </c>
      <c r="L993" s="9" t="s">
        <v>14414</v>
      </c>
      <c r="M993" s="12" t="s">
        <v>14555</v>
      </c>
    </row>
    <row r="994" customHeight="1" spans="1:13">
      <c r="A994" s="9" t="s">
        <v>15827</v>
      </c>
      <c r="B994" s="8" t="s">
        <v>14408</v>
      </c>
      <c r="C994" s="10">
        <v>2</v>
      </c>
      <c r="D994" s="8">
        <v>0</v>
      </c>
      <c r="E994" s="9" t="s">
        <v>15916</v>
      </c>
      <c r="F994" s="9" t="s">
        <v>15917</v>
      </c>
      <c r="G994" s="8" t="s">
        <v>15224</v>
      </c>
      <c r="H994" s="8"/>
      <c r="I994" s="11">
        <v>0</v>
      </c>
      <c r="J994" s="8" t="s">
        <v>15225</v>
      </c>
      <c r="K994" s="8" t="s">
        <v>14413</v>
      </c>
      <c r="L994" s="9" t="s">
        <v>14414</v>
      </c>
      <c r="M994" s="12" t="s">
        <v>14487</v>
      </c>
    </row>
    <row r="995" customHeight="1" spans="1:13">
      <c r="A995" s="9" t="s">
        <v>15827</v>
      </c>
      <c r="B995" s="8" t="s">
        <v>14408</v>
      </c>
      <c r="C995" s="10">
        <v>2</v>
      </c>
      <c r="D995" s="8">
        <v>0</v>
      </c>
      <c r="E995" s="9" t="s">
        <v>15918</v>
      </c>
      <c r="F995" s="9" t="s">
        <v>15919</v>
      </c>
      <c r="G995" s="8" t="s">
        <v>15224</v>
      </c>
      <c r="H995" s="8"/>
      <c r="I995" s="11">
        <v>0</v>
      </c>
      <c r="J995" s="8" t="s">
        <v>15225</v>
      </c>
      <c r="K995" s="8" t="s">
        <v>14413</v>
      </c>
      <c r="L995" s="9" t="s">
        <v>14414</v>
      </c>
      <c r="M995" s="12" t="s">
        <v>14467</v>
      </c>
    </row>
    <row r="996" customHeight="1" spans="1:13">
      <c r="A996" s="9" t="s">
        <v>15920</v>
      </c>
      <c r="B996" s="8" t="s">
        <v>14408</v>
      </c>
      <c r="C996" s="10">
        <v>2</v>
      </c>
      <c r="D996" s="8">
        <v>0</v>
      </c>
      <c r="E996" s="9" t="s">
        <v>15921</v>
      </c>
      <c r="F996" s="9" t="s">
        <v>15922</v>
      </c>
      <c r="G996" s="8" t="s">
        <v>15224</v>
      </c>
      <c r="H996" s="8"/>
      <c r="I996" s="11">
        <v>0</v>
      </c>
      <c r="J996" s="8" t="s">
        <v>15225</v>
      </c>
      <c r="K996" s="8" t="s">
        <v>14413</v>
      </c>
      <c r="L996" s="9" t="s">
        <v>14414</v>
      </c>
      <c r="M996" s="12" t="s">
        <v>14427</v>
      </c>
    </row>
    <row r="997" customHeight="1" spans="1:13">
      <c r="A997" s="9" t="s">
        <v>15920</v>
      </c>
      <c r="B997" s="8" t="s">
        <v>14408</v>
      </c>
      <c r="C997" s="10">
        <v>2</v>
      </c>
      <c r="D997" s="8">
        <v>0</v>
      </c>
      <c r="E997" s="9" t="s">
        <v>15923</v>
      </c>
      <c r="F997" s="9" t="s">
        <v>15924</v>
      </c>
      <c r="G997" s="8" t="s">
        <v>15224</v>
      </c>
      <c r="H997" s="8"/>
      <c r="I997" s="11">
        <v>0</v>
      </c>
      <c r="J997" s="8" t="s">
        <v>15225</v>
      </c>
      <c r="K997" s="8" t="s">
        <v>14413</v>
      </c>
      <c r="L997" s="9" t="s">
        <v>14414</v>
      </c>
      <c r="M997" s="12" t="s">
        <v>14583</v>
      </c>
    </row>
    <row r="998" customHeight="1" spans="1:13">
      <c r="A998" s="9" t="s">
        <v>15920</v>
      </c>
      <c r="B998" s="8" t="s">
        <v>14408</v>
      </c>
      <c r="C998" s="10">
        <v>2</v>
      </c>
      <c r="D998" s="8">
        <v>0</v>
      </c>
      <c r="E998" s="9" t="s">
        <v>15925</v>
      </c>
      <c r="F998" s="9" t="s">
        <v>15926</v>
      </c>
      <c r="G998" s="8" t="s">
        <v>15224</v>
      </c>
      <c r="H998" s="8"/>
      <c r="I998" s="11">
        <v>0</v>
      </c>
      <c r="J998" s="8" t="s">
        <v>15225</v>
      </c>
      <c r="K998" s="8" t="s">
        <v>14413</v>
      </c>
      <c r="L998" s="9" t="s">
        <v>14414</v>
      </c>
      <c r="M998" s="12" t="s">
        <v>14496</v>
      </c>
    </row>
    <row r="999" customHeight="1" spans="1:13">
      <c r="A999" s="9" t="s">
        <v>15920</v>
      </c>
      <c r="B999" s="8" t="s">
        <v>14408</v>
      </c>
      <c r="C999" s="10">
        <v>2</v>
      </c>
      <c r="D999" s="8">
        <v>0</v>
      </c>
      <c r="E999" s="9" t="s">
        <v>15927</v>
      </c>
      <c r="F999" s="9" t="s">
        <v>15928</v>
      </c>
      <c r="G999" s="8" t="s">
        <v>15224</v>
      </c>
      <c r="H999" s="8"/>
      <c r="I999" s="11">
        <v>0</v>
      </c>
      <c r="J999" s="8" t="s">
        <v>15225</v>
      </c>
      <c r="K999" s="8" t="s">
        <v>14413</v>
      </c>
      <c r="L999" s="9" t="s">
        <v>14414</v>
      </c>
      <c r="M999" s="12" t="s">
        <v>14443</v>
      </c>
    </row>
    <row r="1000" customHeight="1" spans="1:13">
      <c r="A1000" s="9" t="s">
        <v>15920</v>
      </c>
      <c r="B1000" s="8" t="s">
        <v>14408</v>
      </c>
      <c r="C1000" s="10">
        <v>2</v>
      </c>
      <c r="D1000" s="8">
        <v>0</v>
      </c>
      <c r="E1000" s="9" t="s">
        <v>15929</v>
      </c>
      <c r="F1000" s="9" t="s">
        <v>15930</v>
      </c>
      <c r="G1000" s="8" t="s">
        <v>15224</v>
      </c>
      <c r="H1000" s="8"/>
      <c r="I1000" s="11">
        <v>0</v>
      </c>
      <c r="J1000" s="8" t="s">
        <v>15225</v>
      </c>
      <c r="K1000" s="8" t="s">
        <v>14413</v>
      </c>
      <c r="L1000" s="9" t="s">
        <v>14414</v>
      </c>
      <c r="M1000" s="12" t="s">
        <v>14470</v>
      </c>
    </row>
    <row r="1001" customHeight="1" spans="1:13">
      <c r="A1001" s="9" t="s">
        <v>15920</v>
      </c>
      <c r="B1001" s="8" t="s">
        <v>14408</v>
      </c>
      <c r="C1001" s="10">
        <v>2</v>
      </c>
      <c r="D1001" s="8">
        <v>0</v>
      </c>
      <c r="E1001" s="9" t="s">
        <v>15931</v>
      </c>
      <c r="F1001" s="9" t="s">
        <v>15932</v>
      </c>
      <c r="G1001" s="8" t="s">
        <v>15224</v>
      </c>
      <c r="H1001" s="8"/>
      <c r="I1001" s="11">
        <v>0</v>
      </c>
      <c r="J1001" s="8" t="s">
        <v>15225</v>
      </c>
      <c r="K1001" s="8" t="s">
        <v>14413</v>
      </c>
      <c r="L1001" s="9" t="s">
        <v>14430</v>
      </c>
      <c r="M1001" s="12" t="s">
        <v>15186</v>
      </c>
    </row>
    <row r="1002" customHeight="1" spans="1:13">
      <c r="A1002" s="9" t="s">
        <v>15920</v>
      </c>
      <c r="B1002" s="8" t="s">
        <v>14408</v>
      </c>
      <c r="C1002" s="10">
        <v>2</v>
      </c>
      <c r="D1002" s="8">
        <v>0</v>
      </c>
      <c r="E1002" s="9" t="s">
        <v>15933</v>
      </c>
      <c r="F1002" s="9" t="s">
        <v>15934</v>
      </c>
      <c r="G1002" s="8" t="s">
        <v>15224</v>
      </c>
      <c r="H1002" s="8"/>
      <c r="I1002" s="11">
        <v>0</v>
      </c>
      <c r="J1002" s="8" t="s">
        <v>15225</v>
      </c>
      <c r="K1002" s="8" t="s">
        <v>14413</v>
      </c>
      <c r="L1002" s="9" t="s">
        <v>14414</v>
      </c>
      <c r="M1002" s="12" t="s">
        <v>14443</v>
      </c>
    </row>
    <row r="1003" customHeight="1" spans="1:13">
      <c r="A1003" s="9" t="s">
        <v>15920</v>
      </c>
      <c r="B1003" s="8" t="s">
        <v>14408</v>
      </c>
      <c r="C1003" s="10">
        <v>2</v>
      </c>
      <c r="D1003" s="8">
        <v>0</v>
      </c>
      <c r="E1003" s="9" t="s">
        <v>15935</v>
      </c>
      <c r="F1003" s="9" t="s">
        <v>15936</v>
      </c>
      <c r="G1003" s="8" t="s">
        <v>15224</v>
      </c>
      <c r="H1003" s="8"/>
      <c r="I1003" s="11">
        <v>0</v>
      </c>
      <c r="J1003" s="8" t="s">
        <v>15225</v>
      </c>
      <c r="K1003" s="8" t="s">
        <v>14413</v>
      </c>
      <c r="L1003" s="9" t="s">
        <v>14414</v>
      </c>
      <c r="M1003" s="12" t="s">
        <v>14536</v>
      </c>
    </row>
    <row r="1004" customHeight="1" spans="1:13">
      <c r="A1004" s="9" t="s">
        <v>15920</v>
      </c>
      <c r="B1004" s="8" t="s">
        <v>14408</v>
      </c>
      <c r="C1004" s="10">
        <v>2</v>
      </c>
      <c r="D1004" s="8">
        <v>0</v>
      </c>
      <c r="E1004" s="9" t="s">
        <v>15937</v>
      </c>
      <c r="F1004" s="9" t="s">
        <v>15938</v>
      </c>
      <c r="G1004" s="8" t="s">
        <v>15224</v>
      </c>
      <c r="H1004" s="8"/>
      <c r="I1004" s="11">
        <v>0</v>
      </c>
      <c r="J1004" s="8" t="s">
        <v>15225</v>
      </c>
      <c r="K1004" s="8" t="s">
        <v>14413</v>
      </c>
      <c r="L1004" s="9" t="s">
        <v>14414</v>
      </c>
      <c r="M1004" s="12" t="s">
        <v>14434</v>
      </c>
    </row>
    <row r="1005" customHeight="1" spans="1:13">
      <c r="A1005" s="9" t="s">
        <v>15920</v>
      </c>
      <c r="B1005" s="8" t="s">
        <v>14408</v>
      </c>
      <c r="C1005" s="10">
        <v>2</v>
      </c>
      <c r="D1005" s="8">
        <v>0</v>
      </c>
      <c r="E1005" s="9" t="s">
        <v>15939</v>
      </c>
      <c r="F1005" s="9" t="s">
        <v>15940</v>
      </c>
      <c r="G1005" s="8" t="s">
        <v>15224</v>
      </c>
      <c r="H1005" s="8"/>
      <c r="I1005" s="11">
        <v>0</v>
      </c>
      <c r="J1005" s="8" t="s">
        <v>15225</v>
      </c>
      <c r="K1005" s="8" t="s">
        <v>14413</v>
      </c>
      <c r="L1005" s="9" t="s">
        <v>14414</v>
      </c>
      <c r="M1005" s="12" t="s">
        <v>14424</v>
      </c>
    </row>
    <row r="1006" customHeight="1" spans="1:13">
      <c r="A1006" s="9" t="s">
        <v>15920</v>
      </c>
      <c r="B1006" s="8" t="s">
        <v>14408</v>
      </c>
      <c r="C1006" s="10">
        <v>2</v>
      </c>
      <c r="D1006" s="8">
        <v>0</v>
      </c>
      <c r="E1006" s="9" t="s">
        <v>15941</v>
      </c>
      <c r="F1006" s="9" t="s">
        <v>15942</v>
      </c>
      <c r="G1006" s="8" t="s">
        <v>15224</v>
      </c>
      <c r="H1006" s="8"/>
      <c r="I1006" s="11">
        <v>0</v>
      </c>
      <c r="J1006" s="8" t="s">
        <v>15225</v>
      </c>
      <c r="K1006" s="8" t="s">
        <v>14413</v>
      </c>
      <c r="L1006" s="9" t="s">
        <v>14430</v>
      </c>
      <c r="M1006" s="12" t="s">
        <v>15186</v>
      </c>
    </row>
    <row r="1007" customHeight="1" spans="1:13">
      <c r="A1007" s="9" t="s">
        <v>15920</v>
      </c>
      <c r="B1007" s="8" t="s">
        <v>14408</v>
      </c>
      <c r="C1007" s="10">
        <v>2</v>
      </c>
      <c r="D1007" s="8">
        <v>0</v>
      </c>
      <c r="E1007" s="9" t="s">
        <v>15943</v>
      </c>
      <c r="F1007" s="9" t="s">
        <v>15944</v>
      </c>
      <c r="G1007" s="8" t="s">
        <v>15224</v>
      </c>
      <c r="H1007" s="8"/>
      <c r="I1007" s="11">
        <v>0</v>
      </c>
      <c r="J1007" s="8" t="s">
        <v>15225</v>
      </c>
      <c r="K1007" s="8" t="s">
        <v>14413</v>
      </c>
      <c r="L1007" s="9" t="s">
        <v>14414</v>
      </c>
      <c r="M1007" s="12" t="s">
        <v>14421</v>
      </c>
    </row>
    <row r="1008" customHeight="1" spans="1:13">
      <c r="A1008" s="9" t="s">
        <v>15920</v>
      </c>
      <c r="B1008" s="8" t="s">
        <v>14408</v>
      </c>
      <c r="C1008" s="10">
        <v>2</v>
      </c>
      <c r="D1008" s="8">
        <v>0</v>
      </c>
      <c r="E1008" s="9" t="s">
        <v>15945</v>
      </c>
      <c r="F1008" s="9" t="s">
        <v>15946</v>
      </c>
      <c r="G1008" s="8" t="s">
        <v>15224</v>
      </c>
      <c r="H1008" s="8"/>
      <c r="I1008" s="11">
        <v>0</v>
      </c>
      <c r="J1008" s="8" t="s">
        <v>15225</v>
      </c>
      <c r="K1008" s="8" t="s">
        <v>14413</v>
      </c>
      <c r="L1008" s="9" t="s">
        <v>14414</v>
      </c>
      <c r="M1008" s="12" t="s">
        <v>14427</v>
      </c>
    </row>
    <row r="1009" customHeight="1" spans="1:13">
      <c r="A1009" s="9" t="s">
        <v>15920</v>
      </c>
      <c r="B1009" s="8" t="s">
        <v>14408</v>
      </c>
      <c r="C1009" s="10">
        <v>2</v>
      </c>
      <c r="D1009" s="8">
        <v>0</v>
      </c>
      <c r="E1009" s="9" t="s">
        <v>15947</v>
      </c>
      <c r="F1009" s="9" t="s">
        <v>15948</v>
      </c>
      <c r="G1009" s="8" t="s">
        <v>15224</v>
      </c>
      <c r="H1009" s="8"/>
      <c r="I1009" s="11">
        <v>0</v>
      </c>
      <c r="J1009" s="8" t="s">
        <v>15225</v>
      </c>
      <c r="K1009" s="8" t="s">
        <v>14413</v>
      </c>
      <c r="L1009" s="9" t="s">
        <v>14414</v>
      </c>
      <c r="M1009" s="12" t="s">
        <v>14424</v>
      </c>
    </row>
    <row r="1010" customHeight="1" spans="1:13">
      <c r="A1010" s="9" t="s">
        <v>15920</v>
      </c>
      <c r="B1010" s="8" t="s">
        <v>14408</v>
      </c>
      <c r="C1010" s="10">
        <v>2</v>
      </c>
      <c r="D1010" s="8">
        <v>0</v>
      </c>
      <c r="E1010" s="9" t="s">
        <v>15949</v>
      </c>
      <c r="F1010" s="9" t="s">
        <v>15950</v>
      </c>
      <c r="G1010" s="8" t="s">
        <v>15224</v>
      </c>
      <c r="H1010" s="8"/>
      <c r="I1010" s="11">
        <v>0</v>
      </c>
      <c r="J1010" s="8" t="s">
        <v>15225</v>
      </c>
      <c r="K1010" s="8" t="s">
        <v>14413</v>
      </c>
      <c r="L1010" s="9" t="s">
        <v>14414</v>
      </c>
      <c r="M1010" s="12" t="s">
        <v>14583</v>
      </c>
    </row>
    <row r="1011" customHeight="1" spans="1:13">
      <c r="A1011" s="9" t="s">
        <v>15920</v>
      </c>
      <c r="B1011" s="8" t="s">
        <v>14408</v>
      </c>
      <c r="C1011" s="10">
        <v>2</v>
      </c>
      <c r="D1011" s="8">
        <v>0</v>
      </c>
      <c r="E1011" s="9" t="s">
        <v>15951</v>
      </c>
      <c r="F1011" s="9" t="s">
        <v>15952</v>
      </c>
      <c r="G1011" s="8" t="s">
        <v>15224</v>
      </c>
      <c r="H1011" s="8"/>
      <c r="I1011" s="11">
        <v>0</v>
      </c>
      <c r="J1011" s="8" t="s">
        <v>15225</v>
      </c>
      <c r="K1011" s="8" t="s">
        <v>14413</v>
      </c>
      <c r="L1011" s="9" t="s">
        <v>14414</v>
      </c>
      <c r="M1011" s="12" t="s">
        <v>14462</v>
      </c>
    </row>
    <row r="1012" customHeight="1" spans="1:13">
      <c r="A1012" s="9" t="s">
        <v>15920</v>
      </c>
      <c r="B1012" s="8" t="s">
        <v>14408</v>
      </c>
      <c r="C1012" s="10">
        <v>2</v>
      </c>
      <c r="D1012" s="8">
        <v>0</v>
      </c>
      <c r="E1012" s="9" t="s">
        <v>15953</v>
      </c>
      <c r="F1012" s="9" t="s">
        <v>15954</v>
      </c>
      <c r="G1012" s="8" t="s">
        <v>15224</v>
      </c>
      <c r="H1012" s="8"/>
      <c r="I1012" s="11">
        <v>0</v>
      </c>
      <c r="J1012" s="8" t="s">
        <v>15225</v>
      </c>
      <c r="K1012" s="8" t="s">
        <v>14413</v>
      </c>
      <c r="L1012" s="9" t="s">
        <v>14414</v>
      </c>
      <c r="M1012" s="12" t="s">
        <v>14462</v>
      </c>
    </row>
    <row r="1013" customHeight="1" spans="1:13">
      <c r="A1013" s="9" t="s">
        <v>15920</v>
      </c>
      <c r="B1013" s="8" t="s">
        <v>14408</v>
      </c>
      <c r="C1013" s="10">
        <v>2</v>
      </c>
      <c r="D1013" s="8">
        <v>0</v>
      </c>
      <c r="E1013" s="9" t="s">
        <v>15955</v>
      </c>
      <c r="F1013" s="9" t="s">
        <v>15956</v>
      </c>
      <c r="G1013" s="8" t="s">
        <v>15224</v>
      </c>
      <c r="H1013" s="8"/>
      <c r="I1013" s="11">
        <v>0</v>
      </c>
      <c r="J1013" s="8" t="s">
        <v>15225</v>
      </c>
      <c r="K1013" s="8" t="s">
        <v>14413</v>
      </c>
      <c r="L1013" s="9" t="s">
        <v>14414</v>
      </c>
      <c r="M1013" s="12" t="s">
        <v>14421</v>
      </c>
    </row>
    <row r="1014" customHeight="1" spans="1:13">
      <c r="A1014" s="9" t="s">
        <v>15920</v>
      </c>
      <c r="B1014" s="8" t="s">
        <v>14408</v>
      </c>
      <c r="C1014" s="10">
        <v>2</v>
      </c>
      <c r="D1014" s="8">
        <v>0</v>
      </c>
      <c r="E1014" s="9" t="s">
        <v>15957</v>
      </c>
      <c r="F1014" s="9" t="s">
        <v>15958</v>
      </c>
      <c r="G1014" s="8" t="s">
        <v>15224</v>
      </c>
      <c r="H1014" s="8"/>
      <c r="I1014" s="11">
        <v>0</v>
      </c>
      <c r="J1014" s="8" t="s">
        <v>15225</v>
      </c>
      <c r="K1014" s="8" t="s">
        <v>14413</v>
      </c>
      <c r="L1014" s="9" t="s">
        <v>14414</v>
      </c>
      <c r="M1014" s="12" t="s">
        <v>14418</v>
      </c>
    </row>
    <row r="1015" customHeight="1" spans="1:13">
      <c r="A1015" s="9" t="s">
        <v>15920</v>
      </c>
      <c r="B1015" s="8" t="s">
        <v>14408</v>
      </c>
      <c r="C1015" s="10">
        <v>2</v>
      </c>
      <c r="D1015" s="8">
        <v>0</v>
      </c>
      <c r="E1015" s="9" t="s">
        <v>15959</v>
      </c>
      <c r="F1015" s="9" t="s">
        <v>15960</v>
      </c>
      <c r="G1015" s="8" t="s">
        <v>15224</v>
      </c>
      <c r="H1015" s="8"/>
      <c r="I1015" s="11">
        <v>0</v>
      </c>
      <c r="J1015" s="8" t="s">
        <v>15225</v>
      </c>
      <c r="K1015" s="8" t="s">
        <v>14413</v>
      </c>
      <c r="L1015" s="9" t="s">
        <v>14414</v>
      </c>
      <c r="M1015" s="12" t="s">
        <v>14479</v>
      </c>
    </row>
    <row r="1016" customHeight="1" spans="1:13">
      <c r="A1016" s="9" t="s">
        <v>15920</v>
      </c>
      <c r="B1016" s="8" t="s">
        <v>14408</v>
      </c>
      <c r="C1016" s="10">
        <v>2</v>
      </c>
      <c r="D1016" s="8">
        <v>0</v>
      </c>
      <c r="E1016" s="9" t="s">
        <v>15961</v>
      </c>
      <c r="F1016" s="9" t="s">
        <v>15962</v>
      </c>
      <c r="G1016" s="8" t="s">
        <v>15224</v>
      </c>
      <c r="H1016" s="8"/>
      <c r="I1016" s="11">
        <v>0</v>
      </c>
      <c r="J1016" s="8" t="s">
        <v>15225</v>
      </c>
      <c r="K1016" s="8" t="s">
        <v>14413</v>
      </c>
      <c r="L1016" s="9" t="s">
        <v>14414</v>
      </c>
      <c r="M1016" s="12" t="s">
        <v>14496</v>
      </c>
    </row>
    <row r="1017" customHeight="1" spans="1:13">
      <c r="A1017" s="9" t="s">
        <v>15920</v>
      </c>
      <c r="B1017" s="8" t="s">
        <v>14408</v>
      </c>
      <c r="C1017" s="10">
        <v>2</v>
      </c>
      <c r="D1017" s="8">
        <v>0</v>
      </c>
      <c r="E1017" s="9" t="s">
        <v>15963</v>
      </c>
      <c r="F1017" s="9" t="s">
        <v>14734</v>
      </c>
      <c r="G1017" s="8" t="s">
        <v>15224</v>
      </c>
      <c r="H1017" s="8"/>
      <c r="I1017" s="11">
        <v>0</v>
      </c>
      <c r="J1017" s="8" t="s">
        <v>15225</v>
      </c>
      <c r="K1017" s="8" t="s">
        <v>14413</v>
      </c>
      <c r="L1017" s="9" t="s">
        <v>14414</v>
      </c>
      <c r="M1017" s="12" t="s">
        <v>14462</v>
      </c>
    </row>
    <row r="1018" customHeight="1" spans="1:13">
      <c r="A1018" s="9" t="s">
        <v>15920</v>
      </c>
      <c r="B1018" s="8" t="s">
        <v>14408</v>
      </c>
      <c r="C1018" s="10">
        <v>2</v>
      </c>
      <c r="D1018" s="8">
        <v>0</v>
      </c>
      <c r="E1018" s="9" t="s">
        <v>15964</v>
      </c>
      <c r="F1018" s="9" t="s">
        <v>15965</v>
      </c>
      <c r="G1018" s="8" t="s">
        <v>15224</v>
      </c>
      <c r="H1018" s="8"/>
      <c r="I1018" s="11">
        <v>0</v>
      </c>
      <c r="J1018" s="8" t="s">
        <v>15225</v>
      </c>
      <c r="K1018" s="8" t="s">
        <v>14413</v>
      </c>
      <c r="L1018" s="9" t="s">
        <v>14414</v>
      </c>
      <c r="M1018" s="12" t="s">
        <v>14462</v>
      </c>
    </row>
    <row r="1019" customHeight="1" spans="1:13">
      <c r="A1019" s="9" t="s">
        <v>15920</v>
      </c>
      <c r="B1019" s="8" t="s">
        <v>14408</v>
      </c>
      <c r="C1019" s="10">
        <v>2</v>
      </c>
      <c r="D1019" s="8">
        <v>0</v>
      </c>
      <c r="E1019" s="9" t="s">
        <v>15966</v>
      </c>
      <c r="F1019" s="9" t="s">
        <v>15967</v>
      </c>
      <c r="G1019" s="8" t="s">
        <v>15224</v>
      </c>
      <c r="H1019" s="8"/>
      <c r="I1019" s="11">
        <v>0</v>
      </c>
      <c r="J1019" s="8" t="s">
        <v>15225</v>
      </c>
      <c r="K1019" s="8" t="s">
        <v>14413</v>
      </c>
      <c r="L1019" s="9" t="s">
        <v>14430</v>
      </c>
      <c r="M1019" s="12" t="s">
        <v>14625</v>
      </c>
    </row>
    <row r="1020" customHeight="1" spans="1:13">
      <c r="A1020" s="9" t="s">
        <v>15920</v>
      </c>
      <c r="B1020" s="8" t="s">
        <v>14408</v>
      </c>
      <c r="C1020" s="10">
        <v>2</v>
      </c>
      <c r="D1020" s="8">
        <v>0</v>
      </c>
      <c r="E1020" s="9" t="s">
        <v>15968</v>
      </c>
      <c r="F1020" s="9" t="s">
        <v>15969</v>
      </c>
      <c r="G1020" s="8" t="s">
        <v>15224</v>
      </c>
      <c r="H1020" s="8"/>
      <c r="I1020" s="11">
        <v>0</v>
      </c>
      <c r="J1020" s="8" t="s">
        <v>15225</v>
      </c>
      <c r="K1020" s="8" t="s">
        <v>14413</v>
      </c>
      <c r="L1020" s="9" t="s">
        <v>14414</v>
      </c>
      <c r="M1020" s="12" t="s">
        <v>14467</v>
      </c>
    </row>
    <row r="1021" customHeight="1" spans="1:13">
      <c r="A1021" s="9" t="s">
        <v>15920</v>
      </c>
      <c r="B1021" s="8" t="s">
        <v>14408</v>
      </c>
      <c r="C1021" s="10">
        <v>2</v>
      </c>
      <c r="D1021" s="8">
        <v>0</v>
      </c>
      <c r="E1021" s="9" t="s">
        <v>15970</v>
      </c>
      <c r="F1021" s="9" t="s">
        <v>15971</v>
      </c>
      <c r="G1021" s="8" t="s">
        <v>15224</v>
      </c>
      <c r="H1021" s="8"/>
      <c r="I1021" s="11">
        <v>0</v>
      </c>
      <c r="J1021" s="8" t="s">
        <v>15225</v>
      </c>
      <c r="K1021" s="8" t="s">
        <v>14413</v>
      </c>
      <c r="L1021" s="9" t="s">
        <v>14414</v>
      </c>
      <c r="M1021" s="12" t="s">
        <v>14462</v>
      </c>
    </row>
    <row r="1022" customHeight="1" spans="1:13">
      <c r="A1022" s="9" t="s">
        <v>15920</v>
      </c>
      <c r="B1022" s="8" t="s">
        <v>14408</v>
      </c>
      <c r="C1022" s="10">
        <v>2</v>
      </c>
      <c r="D1022" s="8">
        <v>0</v>
      </c>
      <c r="E1022" s="9" t="s">
        <v>15972</v>
      </c>
      <c r="F1022" s="9" t="s">
        <v>15973</v>
      </c>
      <c r="G1022" s="8" t="s">
        <v>15224</v>
      </c>
      <c r="H1022" s="8"/>
      <c r="I1022" s="11">
        <v>0</v>
      </c>
      <c r="J1022" s="8" t="s">
        <v>15225</v>
      </c>
      <c r="K1022" s="8" t="s">
        <v>14413</v>
      </c>
      <c r="L1022" s="9" t="s">
        <v>14414</v>
      </c>
      <c r="M1022" s="12" t="s">
        <v>14555</v>
      </c>
    </row>
    <row r="1023" customHeight="1" spans="1:13">
      <c r="A1023" s="9" t="s">
        <v>15920</v>
      </c>
      <c r="B1023" s="8" t="s">
        <v>14408</v>
      </c>
      <c r="C1023" s="10">
        <v>2</v>
      </c>
      <c r="D1023" s="8">
        <v>0</v>
      </c>
      <c r="E1023" s="9" t="s">
        <v>15974</v>
      </c>
      <c r="F1023" s="9" t="s">
        <v>15975</v>
      </c>
      <c r="G1023" s="8" t="s">
        <v>15224</v>
      </c>
      <c r="H1023" s="8"/>
      <c r="I1023" s="11">
        <v>0</v>
      </c>
      <c r="J1023" s="8" t="s">
        <v>15225</v>
      </c>
      <c r="K1023" s="8" t="s">
        <v>14413</v>
      </c>
      <c r="L1023" s="9" t="s">
        <v>14414</v>
      </c>
      <c r="M1023" s="12" t="s">
        <v>14415</v>
      </c>
    </row>
    <row r="1024" customHeight="1" spans="1:13">
      <c r="A1024" s="9" t="s">
        <v>15920</v>
      </c>
      <c r="B1024" s="8" t="s">
        <v>14408</v>
      </c>
      <c r="C1024" s="10">
        <v>2</v>
      </c>
      <c r="D1024" s="8">
        <v>0</v>
      </c>
      <c r="E1024" s="9" t="s">
        <v>15976</v>
      </c>
      <c r="F1024" s="9" t="s">
        <v>15977</v>
      </c>
      <c r="G1024" s="8" t="s">
        <v>15224</v>
      </c>
      <c r="H1024" s="8"/>
      <c r="I1024" s="11">
        <v>0</v>
      </c>
      <c r="J1024" s="8" t="s">
        <v>15225</v>
      </c>
      <c r="K1024" s="8" t="s">
        <v>14413</v>
      </c>
      <c r="L1024" s="9" t="s">
        <v>14414</v>
      </c>
      <c r="M1024" s="12" t="s">
        <v>14421</v>
      </c>
    </row>
    <row r="1025" customHeight="1" spans="1:13">
      <c r="A1025" s="9" t="s">
        <v>15920</v>
      </c>
      <c r="B1025" s="8" t="s">
        <v>14408</v>
      </c>
      <c r="C1025" s="10">
        <v>2</v>
      </c>
      <c r="D1025" s="8">
        <v>0</v>
      </c>
      <c r="E1025" s="9" t="s">
        <v>15978</v>
      </c>
      <c r="F1025" s="9" t="s">
        <v>15979</v>
      </c>
      <c r="G1025" s="8" t="s">
        <v>15224</v>
      </c>
      <c r="H1025" s="8"/>
      <c r="I1025" s="11">
        <v>0</v>
      </c>
      <c r="J1025" s="8" t="s">
        <v>15225</v>
      </c>
      <c r="K1025" s="8" t="s">
        <v>14413</v>
      </c>
      <c r="L1025" s="9" t="s">
        <v>14414</v>
      </c>
      <c r="M1025" s="12" t="s">
        <v>14427</v>
      </c>
    </row>
    <row r="1026" customHeight="1" spans="1:13">
      <c r="A1026" s="9" t="s">
        <v>15920</v>
      </c>
      <c r="B1026" s="8" t="s">
        <v>14408</v>
      </c>
      <c r="C1026" s="10">
        <v>2</v>
      </c>
      <c r="D1026" s="8">
        <v>0</v>
      </c>
      <c r="E1026" s="9" t="s">
        <v>15980</v>
      </c>
      <c r="F1026" s="9" t="s">
        <v>15981</v>
      </c>
      <c r="G1026" s="8" t="s">
        <v>15224</v>
      </c>
      <c r="H1026" s="8"/>
      <c r="I1026" s="11">
        <v>0</v>
      </c>
      <c r="J1026" s="8" t="s">
        <v>15225</v>
      </c>
      <c r="K1026" s="8" t="s">
        <v>14413</v>
      </c>
      <c r="L1026" s="9" t="s">
        <v>14414</v>
      </c>
      <c r="M1026" s="12" t="s">
        <v>108</v>
      </c>
    </row>
    <row r="1027" customHeight="1" spans="1:13">
      <c r="A1027" s="9" t="s">
        <v>15920</v>
      </c>
      <c r="B1027" s="8" t="s">
        <v>14408</v>
      </c>
      <c r="C1027" s="10">
        <v>2</v>
      </c>
      <c r="D1027" s="8">
        <v>0</v>
      </c>
      <c r="E1027" s="9" t="s">
        <v>15982</v>
      </c>
      <c r="F1027" s="9" t="s">
        <v>15983</v>
      </c>
      <c r="G1027" s="8" t="s">
        <v>15224</v>
      </c>
      <c r="H1027" s="8"/>
      <c r="I1027" s="11">
        <v>0</v>
      </c>
      <c r="J1027" s="8" t="s">
        <v>15225</v>
      </c>
      <c r="K1027" s="8" t="s">
        <v>14413</v>
      </c>
      <c r="L1027" s="9" t="s">
        <v>14430</v>
      </c>
      <c r="M1027" s="12" t="s">
        <v>14529</v>
      </c>
    </row>
    <row r="1028" customHeight="1" spans="1:13">
      <c r="A1028" s="9" t="s">
        <v>15920</v>
      </c>
      <c r="B1028" s="8" t="s">
        <v>14408</v>
      </c>
      <c r="C1028" s="10">
        <v>2</v>
      </c>
      <c r="D1028" s="8">
        <v>0</v>
      </c>
      <c r="E1028" s="9" t="s">
        <v>15984</v>
      </c>
      <c r="F1028" s="9" t="s">
        <v>15985</v>
      </c>
      <c r="G1028" s="8" t="s">
        <v>15224</v>
      </c>
      <c r="H1028" s="8"/>
      <c r="I1028" s="11">
        <v>0</v>
      </c>
      <c r="J1028" s="8" t="s">
        <v>15225</v>
      </c>
      <c r="K1028" s="8" t="s">
        <v>14413</v>
      </c>
      <c r="L1028" s="9" t="s">
        <v>14430</v>
      </c>
      <c r="M1028" s="12" t="s">
        <v>14625</v>
      </c>
    </row>
    <row r="1029" customHeight="1" spans="1:13">
      <c r="A1029" s="9" t="s">
        <v>15920</v>
      </c>
      <c r="B1029" s="8" t="s">
        <v>14408</v>
      </c>
      <c r="C1029" s="10">
        <v>2</v>
      </c>
      <c r="D1029" s="8">
        <v>0</v>
      </c>
      <c r="E1029" s="9" t="s">
        <v>15986</v>
      </c>
      <c r="F1029" s="9" t="s">
        <v>15987</v>
      </c>
      <c r="G1029" s="8" t="s">
        <v>15224</v>
      </c>
      <c r="H1029" s="8"/>
      <c r="I1029" s="11">
        <v>0</v>
      </c>
      <c r="J1029" s="8" t="s">
        <v>15225</v>
      </c>
      <c r="K1029" s="8" t="s">
        <v>14413</v>
      </c>
      <c r="L1029" s="9" t="s">
        <v>14414</v>
      </c>
      <c r="M1029" s="12" t="s">
        <v>14443</v>
      </c>
    </row>
    <row r="1030" customHeight="1" spans="1:13">
      <c r="A1030" s="9" t="s">
        <v>15920</v>
      </c>
      <c r="B1030" s="8" t="s">
        <v>14408</v>
      </c>
      <c r="C1030" s="10">
        <v>2</v>
      </c>
      <c r="D1030" s="8">
        <v>0</v>
      </c>
      <c r="E1030" s="9" t="s">
        <v>15988</v>
      </c>
      <c r="F1030" s="9" t="s">
        <v>15989</v>
      </c>
      <c r="G1030" s="8" t="s">
        <v>15224</v>
      </c>
      <c r="H1030" s="8"/>
      <c r="I1030" s="11">
        <v>0</v>
      </c>
      <c r="J1030" s="8" t="s">
        <v>15225</v>
      </c>
      <c r="K1030" s="8" t="s">
        <v>14413</v>
      </c>
      <c r="L1030" s="9" t="s">
        <v>14430</v>
      </c>
      <c r="M1030" s="12" t="s">
        <v>14529</v>
      </c>
    </row>
    <row r="1031" customHeight="1" spans="1:13">
      <c r="A1031" s="9" t="s">
        <v>15920</v>
      </c>
      <c r="B1031" s="8" t="s">
        <v>14408</v>
      </c>
      <c r="C1031" s="10">
        <v>2</v>
      </c>
      <c r="D1031" s="8">
        <v>0</v>
      </c>
      <c r="E1031" s="9" t="s">
        <v>15990</v>
      </c>
      <c r="F1031" s="9" t="s">
        <v>15991</v>
      </c>
      <c r="G1031" s="8" t="s">
        <v>15224</v>
      </c>
      <c r="H1031" s="8"/>
      <c r="I1031" s="11">
        <v>0</v>
      </c>
      <c r="J1031" s="8" t="s">
        <v>15225</v>
      </c>
      <c r="K1031" s="8" t="s">
        <v>14413</v>
      </c>
      <c r="L1031" s="9" t="s">
        <v>14414</v>
      </c>
      <c r="M1031" s="12" t="s">
        <v>14496</v>
      </c>
    </row>
    <row r="1032" customHeight="1" spans="1:13">
      <c r="A1032" s="9" t="s">
        <v>15920</v>
      </c>
      <c r="B1032" s="8" t="s">
        <v>14408</v>
      </c>
      <c r="C1032" s="10">
        <v>2</v>
      </c>
      <c r="D1032" s="8">
        <v>0</v>
      </c>
      <c r="E1032" s="9" t="s">
        <v>15992</v>
      </c>
      <c r="F1032" s="9" t="s">
        <v>15993</v>
      </c>
      <c r="G1032" s="8" t="s">
        <v>15224</v>
      </c>
      <c r="H1032" s="8"/>
      <c r="I1032" s="11">
        <v>0</v>
      </c>
      <c r="J1032" s="8" t="s">
        <v>15225</v>
      </c>
      <c r="K1032" s="8" t="s">
        <v>14413</v>
      </c>
      <c r="L1032" s="9" t="s">
        <v>14430</v>
      </c>
      <c r="M1032" s="12" t="s">
        <v>15228</v>
      </c>
    </row>
    <row r="1033" customHeight="1" spans="1:13">
      <c r="A1033" s="9" t="s">
        <v>15920</v>
      </c>
      <c r="B1033" s="8" t="s">
        <v>14408</v>
      </c>
      <c r="C1033" s="10">
        <v>2</v>
      </c>
      <c r="D1033" s="8">
        <v>0</v>
      </c>
      <c r="E1033" s="9" t="s">
        <v>15994</v>
      </c>
      <c r="F1033" s="9" t="s">
        <v>15995</v>
      </c>
      <c r="G1033" s="8" t="s">
        <v>15224</v>
      </c>
      <c r="H1033" s="8"/>
      <c r="I1033" s="11">
        <v>0</v>
      </c>
      <c r="J1033" s="8" t="s">
        <v>15225</v>
      </c>
      <c r="K1033" s="8" t="s">
        <v>14413</v>
      </c>
      <c r="L1033" s="9" t="s">
        <v>14430</v>
      </c>
      <c r="M1033" s="12" t="s">
        <v>14431</v>
      </c>
    </row>
    <row r="1034" customHeight="1" spans="1:13">
      <c r="A1034" s="9" t="s">
        <v>15920</v>
      </c>
      <c r="B1034" s="8" t="s">
        <v>14408</v>
      </c>
      <c r="C1034" s="10">
        <v>2</v>
      </c>
      <c r="D1034" s="8">
        <v>0</v>
      </c>
      <c r="E1034" s="9" t="s">
        <v>15996</v>
      </c>
      <c r="F1034" s="9" t="s">
        <v>15997</v>
      </c>
      <c r="G1034" s="8" t="s">
        <v>15224</v>
      </c>
      <c r="H1034" s="8"/>
      <c r="I1034" s="11">
        <v>0</v>
      </c>
      <c r="J1034" s="8" t="s">
        <v>15225</v>
      </c>
      <c r="K1034" s="8" t="s">
        <v>14413</v>
      </c>
      <c r="L1034" s="9" t="s">
        <v>14414</v>
      </c>
      <c r="M1034" s="12" t="s">
        <v>14459</v>
      </c>
    </row>
    <row r="1035" customHeight="1" spans="1:13">
      <c r="A1035" s="9" t="s">
        <v>15920</v>
      </c>
      <c r="B1035" s="8" t="s">
        <v>14408</v>
      </c>
      <c r="C1035" s="10">
        <v>2</v>
      </c>
      <c r="D1035" s="8">
        <v>0</v>
      </c>
      <c r="E1035" s="9" t="s">
        <v>15998</v>
      </c>
      <c r="F1035" s="9" t="s">
        <v>15999</v>
      </c>
      <c r="G1035" s="8" t="s">
        <v>15224</v>
      </c>
      <c r="H1035" s="8"/>
      <c r="I1035" s="11">
        <v>0</v>
      </c>
      <c r="J1035" s="8" t="s">
        <v>15225</v>
      </c>
      <c r="K1035" s="8" t="s">
        <v>14413</v>
      </c>
      <c r="L1035" s="9" t="s">
        <v>14414</v>
      </c>
      <c r="M1035" s="12" t="s">
        <v>14462</v>
      </c>
    </row>
    <row r="1036" customHeight="1" spans="1:13">
      <c r="A1036" s="9" t="s">
        <v>15920</v>
      </c>
      <c r="B1036" s="8" t="s">
        <v>14408</v>
      </c>
      <c r="C1036" s="10">
        <v>2</v>
      </c>
      <c r="D1036" s="8">
        <v>0</v>
      </c>
      <c r="E1036" s="9" t="s">
        <v>16000</v>
      </c>
      <c r="F1036" s="9" t="s">
        <v>10590</v>
      </c>
      <c r="G1036" s="8" t="s">
        <v>15224</v>
      </c>
      <c r="H1036" s="8"/>
      <c r="I1036" s="11">
        <v>0</v>
      </c>
      <c r="J1036" s="8" t="s">
        <v>15225</v>
      </c>
      <c r="K1036" s="8" t="s">
        <v>14413</v>
      </c>
      <c r="L1036" s="9" t="s">
        <v>14414</v>
      </c>
      <c r="M1036" s="12" t="s">
        <v>14427</v>
      </c>
    </row>
    <row r="1037" customHeight="1" spans="1:13">
      <c r="A1037" s="9" t="s">
        <v>15920</v>
      </c>
      <c r="B1037" s="8" t="s">
        <v>14408</v>
      </c>
      <c r="C1037" s="10">
        <v>2</v>
      </c>
      <c r="D1037" s="8">
        <v>0</v>
      </c>
      <c r="E1037" s="9" t="s">
        <v>16001</v>
      </c>
      <c r="F1037" s="9" t="s">
        <v>16002</v>
      </c>
      <c r="G1037" s="8" t="s">
        <v>15224</v>
      </c>
      <c r="H1037" s="8"/>
      <c r="I1037" s="11">
        <v>0</v>
      </c>
      <c r="J1037" s="8" t="s">
        <v>15225</v>
      </c>
      <c r="K1037" s="8" t="s">
        <v>14413</v>
      </c>
      <c r="L1037" s="9" t="s">
        <v>14414</v>
      </c>
      <c r="M1037" s="12" t="s">
        <v>14424</v>
      </c>
    </row>
    <row r="1038" customHeight="1" spans="1:13">
      <c r="A1038" s="9" t="s">
        <v>15920</v>
      </c>
      <c r="B1038" s="8" t="s">
        <v>14408</v>
      </c>
      <c r="C1038" s="10">
        <v>2</v>
      </c>
      <c r="D1038" s="8">
        <v>0</v>
      </c>
      <c r="E1038" s="9" t="s">
        <v>16003</v>
      </c>
      <c r="F1038" s="9" t="s">
        <v>16004</v>
      </c>
      <c r="G1038" s="8" t="s">
        <v>15224</v>
      </c>
      <c r="H1038" s="8"/>
      <c r="I1038" s="11">
        <v>0</v>
      </c>
      <c r="J1038" s="8" t="s">
        <v>15225</v>
      </c>
      <c r="K1038" s="8" t="s">
        <v>14413</v>
      </c>
      <c r="L1038" s="9" t="s">
        <v>14414</v>
      </c>
      <c r="M1038" s="12" t="s">
        <v>14418</v>
      </c>
    </row>
    <row r="1039" customHeight="1" spans="1:13">
      <c r="A1039" s="9" t="s">
        <v>15920</v>
      </c>
      <c r="B1039" s="8" t="s">
        <v>14408</v>
      </c>
      <c r="C1039" s="10">
        <v>2</v>
      </c>
      <c r="D1039" s="8">
        <v>0</v>
      </c>
      <c r="E1039" s="9" t="s">
        <v>16005</v>
      </c>
      <c r="F1039" s="9" t="s">
        <v>16006</v>
      </c>
      <c r="G1039" s="8" t="s">
        <v>15224</v>
      </c>
      <c r="H1039" s="8"/>
      <c r="I1039" s="11">
        <v>0</v>
      </c>
      <c r="J1039" s="8" t="s">
        <v>15225</v>
      </c>
      <c r="K1039" s="8" t="s">
        <v>14413</v>
      </c>
      <c r="L1039" s="9" t="s">
        <v>14414</v>
      </c>
      <c r="M1039" s="12" t="s">
        <v>14437</v>
      </c>
    </row>
    <row r="1040" customHeight="1" spans="1:13">
      <c r="A1040" s="9" t="s">
        <v>15920</v>
      </c>
      <c r="B1040" s="8" t="s">
        <v>14408</v>
      </c>
      <c r="C1040" s="10">
        <v>2</v>
      </c>
      <c r="D1040" s="8">
        <v>0</v>
      </c>
      <c r="E1040" s="9" t="s">
        <v>16007</v>
      </c>
      <c r="F1040" s="9" t="s">
        <v>16008</v>
      </c>
      <c r="G1040" s="8" t="s">
        <v>15224</v>
      </c>
      <c r="H1040" s="8"/>
      <c r="I1040" s="11">
        <v>0</v>
      </c>
      <c r="J1040" s="8" t="s">
        <v>15225</v>
      </c>
      <c r="K1040" s="8" t="s">
        <v>14413</v>
      </c>
      <c r="L1040" s="9" t="s">
        <v>14414</v>
      </c>
      <c r="M1040" s="12" t="s">
        <v>14424</v>
      </c>
    </row>
    <row r="1041" customHeight="1" spans="1:13">
      <c r="A1041" s="9" t="s">
        <v>11449</v>
      </c>
      <c r="B1041" s="8" t="s">
        <v>14408</v>
      </c>
      <c r="C1041" s="10">
        <v>2</v>
      </c>
      <c r="D1041" s="8">
        <v>0</v>
      </c>
      <c r="E1041" s="9" t="s">
        <v>11450</v>
      </c>
      <c r="F1041" s="9" t="s">
        <v>11448</v>
      </c>
      <c r="G1041" s="8" t="s">
        <v>15224</v>
      </c>
      <c r="H1041" s="8"/>
      <c r="I1041" s="11">
        <v>0</v>
      </c>
      <c r="J1041" s="8" t="s">
        <v>15225</v>
      </c>
      <c r="K1041" s="8" t="s">
        <v>14413</v>
      </c>
      <c r="L1041" s="9" t="s">
        <v>14414</v>
      </c>
      <c r="M1041" s="12" t="s">
        <v>108</v>
      </c>
    </row>
    <row r="1042" customHeight="1" spans="1:13">
      <c r="A1042" s="9" t="s">
        <v>11449</v>
      </c>
      <c r="B1042" s="8" t="s">
        <v>14408</v>
      </c>
      <c r="C1042" s="10">
        <v>2</v>
      </c>
      <c r="D1042" s="8">
        <v>0</v>
      </c>
      <c r="E1042" s="9" t="s">
        <v>11452</v>
      </c>
      <c r="F1042" s="9" t="s">
        <v>11451</v>
      </c>
      <c r="G1042" s="8" t="s">
        <v>15224</v>
      </c>
      <c r="H1042" s="8"/>
      <c r="I1042" s="11">
        <v>0</v>
      </c>
      <c r="J1042" s="8" t="s">
        <v>15225</v>
      </c>
      <c r="K1042" s="8" t="s">
        <v>14413</v>
      </c>
      <c r="L1042" s="9" t="s">
        <v>14430</v>
      </c>
      <c r="M1042" s="12" t="s">
        <v>14625</v>
      </c>
    </row>
    <row r="1043" customHeight="1" spans="1:13">
      <c r="A1043" s="9" t="s">
        <v>11449</v>
      </c>
      <c r="B1043" s="8" t="s">
        <v>14408</v>
      </c>
      <c r="C1043" s="10">
        <v>2</v>
      </c>
      <c r="D1043" s="8">
        <v>0</v>
      </c>
      <c r="E1043" s="9" t="s">
        <v>11454</v>
      </c>
      <c r="F1043" s="9" t="s">
        <v>11453</v>
      </c>
      <c r="G1043" s="8" t="s">
        <v>15224</v>
      </c>
      <c r="H1043" s="8"/>
      <c r="I1043" s="11">
        <v>0</v>
      </c>
      <c r="J1043" s="8" t="s">
        <v>15225</v>
      </c>
      <c r="K1043" s="8" t="s">
        <v>14413</v>
      </c>
      <c r="L1043" s="9" t="s">
        <v>14430</v>
      </c>
      <c r="M1043" s="12" t="s">
        <v>14726</v>
      </c>
    </row>
    <row r="1044" customHeight="1" spans="1:13">
      <c r="A1044" s="9" t="s">
        <v>11449</v>
      </c>
      <c r="B1044" s="8" t="s">
        <v>14408</v>
      </c>
      <c r="C1044" s="10">
        <v>2</v>
      </c>
      <c r="D1044" s="8">
        <v>0</v>
      </c>
      <c r="E1044" s="9" t="s">
        <v>11456</v>
      </c>
      <c r="F1044" s="9" t="s">
        <v>11455</v>
      </c>
      <c r="G1044" s="8" t="s">
        <v>15224</v>
      </c>
      <c r="H1044" s="8"/>
      <c r="I1044" s="11">
        <v>0</v>
      </c>
      <c r="J1044" s="8" t="s">
        <v>15225</v>
      </c>
      <c r="K1044" s="8" t="s">
        <v>14413</v>
      </c>
      <c r="L1044" s="9" t="s">
        <v>14414</v>
      </c>
      <c r="M1044" s="12" t="s">
        <v>14555</v>
      </c>
    </row>
    <row r="1045" customHeight="1" spans="1:13">
      <c r="A1045" s="9" t="s">
        <v>11449</v>
      </c>
      <c r="B1045" s="8" t="s">
        <v>14408</v>
      </c>
      <c r="C1045" s="10">
        <v>2</v>
      </c>
      <c r="D1045" s="8">
        <v>0</v>
      </c>
      <c r="E1045" s="9" t="s">
        <v>11458</v>
      </c>
      <c r="F1045" s="9" t="s">
        <v>11457</v>
      </c>
      <c r="G1045" s="8" t="s">
        <v>15224</v>
      </c>
      <c r="H1045" s="8"/>
      <c r="I1045" s="11">
        <v>0</v>
      </c>
      <c r="J1045" s="8" t="s">
        <v>15225</v>
      </c>
      <c r="K1045" s="8" t="s">
        <v>14413</v>
      </c>
      <c r="L1045" s="9" t="s">
        <v>14414</v>
      </c>
      <c r="M1045" s="12" t="s">
        <v>14424</v>
      </c>
    </row>
    <row r="1046" customHeight="1" spans="1:13">
      <c r="A1046" s="9" t="s">
        <v>11449</v>
      </c>
      <c r="B1046" s="8" t="s">
        <v>14408</v>
      </c>
      <c r="C1046" s="10">
        <v>2</v>
      </c>
      <c r="D1046" s="8">
        <v>0</v>
      </c>
      <c r="E1046" s="9" t="s">
        <v>6955</v>
      </c>
      <c r="F1046" s="9" t="s">
        <v>6954</v>
      </c>
      <c r="G1046" s="8" t="s">
        <v>15224</v>
      </c>
      <c r="H1046" s="8"/>
      <c r="I1046" s="11">
        <v>0</v>
      </c>
      <c r="J1046" s="8" t="s">
        <v>15225</v>
      </c>
      <c r="K1046" s="8" t="s">
        <v>14413</v>
      </c>
      <c r="L1046" s="9" t="s">
        <v>14414</v>
      </c>
      <c r="M1046" s="12" t="s">
        <v>14462</v>
      </c>
    </row>
    <row r="1047" customHeight="1" spans="1:13">
      <c r="A1047" s="9" t="s">
        <v>11449</v>
      </c>
      <c r="B1047" s="8" t="s">
        <v>14408</v>
      </c>
      <c r="C1047" s="10">
        <v>2</v>
      </c>
      <c r="D1047" s="8">
        <v>0</v>
      </c>
      <c r="E1047" s="9" t="s">
        <v>11460</v>
      </c>
      <c r="F1047" s="9" t="s">
        <v>11459</v>
      </c>
      <c r="G1047" s="8" t="s">
        <v>15224</v>
      </c>
      <c r="H1047" s="8"/>
      <c r="I1047" s="11">
        <v>0</v>
      </c>
      <c r="J1047" s="8" t="s">
        <v>15225</v>
      </c>
      <c r="K1047" s="8" t="s">
        <v>14413</v>
      </c>
      <c r="L1047" s="9" t="s">
        <v>14414</v>
      </c>
      <c r="M1047" s="12" t="s">
        <v>14459</v>
      </c>
    </row>
    <row r="1048" customHeight="1" spans="1:13">
      <c r="A1048" s="9" t="s">
        <v>11449</v>
      </c>
      <c r="B1048" s="8" t="s">
        <v>14408</v>
      </c>
      <c r="C1048" s="10">
        <v>2</v>
      </c>
      <c r="D1048" s="8">
        <v>0</v>
      </c>
      <c r="E1048" s="9" t="s">
        <v>11462</v>
      </c>
      <c r="F1048" s="9" t="s">
        <v>11461</v>
      </c>
      <c r="G1048" s="8" t="s">
        <v>15224</v>
      </c>
      <c r="H1048" s="8"/>
      <c r="I1048" s="11">
        <v>0</v>
      </c>
      <c r="J1048" s="8" t="s">
        <v>15225</v>
      </c>
      <c r="K1048" s="8" t="s">
        <v>14413</v>
      </c>
      <c r="L1048" s="9" t="s">
        <v>14414</v>
      </c>
      <c r="M1048" s="12" t="s">
        <v>14496</v>
      </c>
    </row>
    <row r="1049" customHeight="1" spans="1:13">
      <c r="A1049" s="9" t="s">
        <v>11449</v>
      </c>
      <c r="B1049" s="8" t="s">
        <v>14408</v>
      </c>
      <c r="C1049" s="10">
        <v>2</v>
      </c>
      <c r="D1049" s="8">
        <v>0</v>
      </c>
      <c r="E1049" s="9" t="s">
        <v>11464</v>
      </c>
      <c r="F1049" s="9" t="s">
        <v>11463</v>
      </c>
      <c r="G1049" s="8" t="s">
        <v>15224</v>
      </c>
      <c r="H1049" s="8"/>
      <c r="I1049" s="11">
        <v>0</v>
      </c>
      <c r="J1049" s="8" t="s">
        <v>15225</v>
      </c>
      <c r="K1049" s="8" t="s">
        <v>14413</v>
      </c>
      <c r="L1049" s="9" t="s">
        <v>14414</v>
      </c>
      <c r="M1049" s="12" t="s">
        <v>108</v>
      </c>
    </row>
    <row r="1050" customHeight="1" spans="1:13">
      <c r="A1050" s="9" t="s">
        <v>11449</v>
      </c>
      <c r="B1050" s="8" t="s">
        <v>14408</v>
      </c>
      <c r="C1050" s="10">
        <v>2</v>
      </c>
      <c r="D1050" s="8">
        <v>0</v>
      </c>
      <c r="E1050" s="9" t="s">
        <v>16009</v>
      </c>
      <c r="F1050" s="9" t="s">
        <v>16010</v>
      </c>
      <c r="G1050" s="8" t="s">
        <v>15224</v>
      </c>
      <c r="H1050" s="8"/>
      <c r="I1050" s="11">
        <v>0</v>
      </c>
      <c r="J1050" s="8" t="s">
        <v>15225</v>
      </c>
      <c r="K1050" s="8" t="s">
        <v>14413</v>
      </c>
      <c r="L1050" s="9" t="s">
        <v>14414</v>
      </c>
      <c r="M1050" s="12" t="s">
        <v>14470</v>
      </c>
    </row>
    <row r="1051" customHeight="1" spans="1:13">
      <c r="A1051" s="9" t="s">
        <v>11449</v>
      </c>
      <c r="B1051" s="8" t="s">
        <v>14408</v>
      </c>
      <c r="C1051" s="10">
        <v>2</v>
      </c>
      <c r="D1051" s="8">
        <v>0</v>
      </c>
      <c r="E1051" s="9" t="s">
        <v>11466</v>
      </c>
      <c r="F1051" s="9" t="s">
        <v>11465</v>
      </c>
      <c r="G1051" s="8" t="s">
        <v>15224</v>
      </c>
      <c r="H1051" s="8"/>
      <c r="I1051" s="11">
        <v>0</v>
      </c>
      <c r="J1051" s="8" t="s">
        <v>15225</v>
      </c>
      <c r="K1051" s="8" t="s">
        <v>14413</v>
      </c>
      <c r="L1051" s="9" t="s">
        <v>14430</v>
      </c>
      <c r="M1051" s="12" t="s">
        <v>14766</v>
      </c>
    </row>
    <row r="1052" customHeight="1" spans="1:13">
      <c r="A1052" s="9" t="s">
        <v>11449</v>
      </c>
      <c r="B1052" s="8" t="s">
        <v>14408</v>
      </c>
      <c r="C1052" s="10">
        <v>2</v>
      </c>
      <c r="D1052" s="8">
        <v>0</v>
      </c>
      <c r="E1052" s="9" t="s">
        <v>11468</v>
      </c>
      <c r="F1052" s="9" t="s">
        <v>11467</v>
      </c>
      <c r="G1052" s="8" t="s">
        <v>15224</v>
      </c>
      <c r="H1052" s="8"/>
      <c r="I1052" s="11">
        <v>0</v>
      </c>
      <c r="J1052" s="8" t="s">
        <v>15225</v>
      </c>
      <c r="K1052" s="8" t="s">
        <v>14413</v>
      </c>
      <c r="L1052" s="9" t="s">
        <v>14539</v>
      </c>
      <c r="M1052" s="12" t="s">
        <v>16011</v>
      </c>
    </row>
    <row r="1053" customHeight="1" spans="1:13">
      <c r="A1053" s="9" t="s">
        <v>11449</v>
      </c>
      <c r="B1053" s="8" t="s">
        <v>14408</v>
      </c>
      <c r="C1053" s="10">
        <v>2</v>
      </c>
      <c r="D1053" s="8">
        <v>0</v>
      </c>
      <c r="E1053" s="9" t="s">
        <v>11470</v>
      </c>
      <c r="F1053" s="9" t="s">
        <v>11469</v>
      </c>
      <c r="G1053" s="8" t="s">
        <v>15224</v>
      </c>
      <c r="H1053" s="8"/>
      <c r="I1053" s="11">
        <v>0</v>
      </c>
      <c r="J1053" s="8" t="s">
        <v>15225</v>
      </c>
      <c r="K1053" s="8" t="s">
        <v>14413</v>
      </c>
      <c r="L1053" s="9" t="s">
        <v>14490</v>
      </c>
      <c r="M1053" s="12" t="s">
        <v>14518</v>
      </c>
    </row>
    <row r="1054" customHeight="1" spans="1:13">
      <c r="A1054" s="9" t="s">
        <v>11449</v>
      </c>
      <c r="B1054" s="8" t="s">
        <v>14408</v>
      </c>
      <c r="C1054" s="10">
        <v>2</v>
      </c>
      <c r="D1054" s="8">
        <v>0</v>
      </c>
      <c r="E1054" s="9" t="s">
        <v>11472</v>
      </c>
      <c r="F1054" s="9" t="s">
        <v>11471</v>
      </c>
      <c r="G1054" s="8" t="s">
        <v>15224</v>
      </c>
      <c r="H1054" s="8"/>
      <c r="I1054" s="11">
        <v>0</v>
      </c>
      <c r="J1054" s="8" t="s">
        <v>15225</v>
      </c>
      <c r="K1054" s="8" t="s">
        <v>14413</v>
      </c>
      <c r="L1054" s="9" t="s">
        <v>14750</v>
      </c>
      <c r="M1054" s="12" t="s">
        <v>16012</v>
      </c>
    </row>
    <row r="1055" customHeight="1" spans="1:13">
      <c r="A1055" s="9" t="s">
        <v>11449</v>
      </c>
      <c r="B1055" s="8" t="s">
        <v>14408</v>
      </c>
      <c r="C1055" s="10">
        <v>2</v>
      </c>
      <c r="D1055" s="8">
        <v>0</v>
      </c>
      <c r="E1055" s="9" t="s">
        <v>11474</v>
      </c>
      <c r="F1055" s="9" t="s">
        <v>11473</v>
      </c>
      <c r="G1055" s="8" t="s">
        <v>15224</v>
      </c>
      <c r="H1055" s="8"/>
      <c r="I1055" s="11">
        <v>0</v>
      </c>
      <c r="J1055" s="8" t="s">
        <v>15225</v>
      </c>
      <c r="K1055" s="8" t="s">
        <v>14413</v>
      </c>
      <c r="L1055" s="9" t="s">
        <v>14414</v>
      </c>
      <c r="M1055" s="12" t="s">
        <v>14496</v>
      </c>
    </row>
    <row r="1056" customHeight="1" spans="1:13">
      <c r="A1056" s="9" t="s">
        <v>11449</v>
      </c>
      <c r="B1056" s="8" t="s">
        <v>14408</v>
      </c>
      <c r="C1056" s="10">
        <v>2</v>
      </c>
      <c r="D1056" s="8">
        <v>0</v>
      </c>
      <c r="E1056" s="9" t="s">
        <v>11476</v>
      </c>
      <c r="F1056" s="9" t="s">
        <v>11475</v>
      </c>
      <c r="G1056" s="8" t="s">
        <v>15224</v>
      </c>
      <c r="H1056" s="8"/>
      <c r="I1056" s="11">
        <v>0</v>
      </c>
      <c r="J1056" s="8" t="s">
        <v>15225</v>
      </c>
      <c r="K1056" s="8" t="s">
        <v>14413</v>
      </c>
      <c r="L1056" s="9" t="s">
        <v>14750</v>
      </c>
      <c r="M1056" s="12" t="s">
        <v>14751</v>
      </c>
    </row>
    <row r="1057" customHeight="1" spans="1:13">
      <c r="A1057" s="9" t="s">
        <v>11449</v>
      </c>
      <c r="B1057" s="8" t="s">
        <v>14408</v>
      </c>
      <c r="C1057" s="10">
        <v>2</v>
      </c>
      <c r="D1057" s="8">
        <v>0</v>
      </c>
      <c r="E1057" s="9" t="s">
        <v>11478</v>
      </c>
      <c r="F1057" s="9" t="s">
        <v>11477</v>
      </c>
      <c r="G1057" s="8" t="s">
        <v>15224</v>
      </c>
      <c r="H1057" s="8"/>
      <c r="I1057" s="11">
        <v>0</v>
      </c>
      <c r="J1057" s="8" t="s">
        <v>15225</v>
      </c>
      <c r="K1057" s="8" t="s">
        <v>14413</v>
      </c>
      <c r="L1057" s="9" t="s">
        <v>14430</v>
      </c>
      <c r="M1057" s="12" t="s">
        <v>14625</v>
      </c>
    </row>
    <row r="1058" customHeight="1" spans="1:13">
      <c r="A1058" s="9" t="s">
        <v>11449</v>
      </c>
      <c r="B1058" s="8" t="s">
        <v>14408</v>
      </c>
      <c r="C1058" s="10">
        <v>2</v>
      </c>
      <c r="D1058" s="8">
        <v>0</v>
      </c>
      <c r="E1058" s="9" t="s">
        <v>11479</v>
      </c>
      <c r="F1058" s="9" t="s">
        <v>1482</v>
      </c>
      <c r="G1058" s="8" t="s">
        <v>15224</v>
      </c>
      <c r="H1058" s="8"/>
      <c r="I1058" s="11">
        <v>0</v>
      </c>
      <c r="J1058" s="8" t="s">
        <v>15225</v>
      </c>
      <c r="K1058" s="8" t="s">
        <v>14413</v>
      </c>
      <c r="L1058" s="9" t="s">
        <v>14414</v>
      </c>
      <c r="M1058" s="12" t="s">
        <v>14590</v>
      </c>
    </row>
    <row r="1059" customHeight="1" spans="1:13">
      <c r="A1059" s="9" t="s">
        <v>11449</v>
      </c>
      <c r="B1059" s="8" t="s">
        <v>14408</v>
      </c>
      <c r="C1059" s="10">
        <v>2</v>
      </c>
      <c r="D1059" s="8">
        <v>0</v>
      </c>
      <c r="E1059" s="9" t="s">
        <v>11481</v>
      </c>
      <c r="F1059" s="9" t="s">
        <v>11480</v>
      </c>
      <c r="G1059" s="8" t="s">
        <v>15224</v>
      </c>
      <c r="H1059" s="8"/>
      <c r="I1059" s="11">
        <v>0</v>
      </c>
      <c r="J1059" s="8" t="s">
        <v>15225</v>
      </c>
      <c r="K1059" s="8" t="s">
        <v>14413</v>
      </c>
      <c r="L1059" s="9" t="s">
        <v>14414</v>
      </c>
      <c r="M1059" s="12" t="s">
        <v>14415</v>
      </c>
    </row>
    <row r="1060" customHeight="1" spans="1:13">
      <c r="A1060" s="9" t="s">
        <v>11449</v>
      </c>
      <c r="B1060" s="8" t="s">
        <v>14408</v>
      </c>
      <c r="C1060" s="10">
        <v>2</v>
      </c>
      <c r="D1060" s="8">
        <v>0</v>
      </c>
      <c r="E1060" s="9" t="s">
        <v>11483</v>
      </c>
      <c r="F1060" s="9" t="s">
        <v>11482</v>
      </c>
      <c r="G1060" s="8" t="s">
        <v>15224</v>
      </c>
      <c r="H1060" s="8"/>
      <c r="I1060" s="11">
        <v>0</v>
      </c>
      <c r="J1060" s="8" t="s">
        <v>15225</v>
      </c>
      <c r="K1060" s="8" t="s">
        <v>14413</v>
      </c>
      <c r="L1060" s="9" t="s">
        <v>14414</v>
      </c>
      <c r="M1060" s="12" t="s">
        <v>14415</v>
      </c>
    </row>
    <row r="1061" customHeight="1" spans="1:13">
      <c r="A1061" s="9" t="s">
        <v>11449</v>
      </c>
      <c r="B1061" s="8" t="s">
        <v>14408</v>
      </c>
      <c r="C1061" s="10">
        <v>2</v>
      </c>
      <c r="D1061" s="8">
        <v>0</v>
      </c>
      <c r="E1061" s="9" t="s">
        <v>11485</v>
      </c>
      <c r="F1061" s="9" t="s">
        <v>11484</v>
      </c>
      <c r="G1061" s="8" t="s">
        <v>15224</v>
      </c>
      <c r="H1061" s="8"/>
      <c r="I1061" s="11">
        <v>0</v>
      </c>
      <c r="J1061" s="8" t="s">
        <v>15225</v>
      </c>
      <c r="K1061" s="8" t="s">
        <v>14413</v>
      </c>
      <c r="L1061" s="9" t="s">
        <v>14414</v>
      </c>
      <c r="M1061" s="12" t="s">
        <v>14462</v>
      </c>
    </row>
    <row r="1062" customHeight="1" spans="1:13">
      <c r="A1062" s="9" t="s">
        <v>11449</v>
      </c>
      <c r="B1062" s="8" t="s">
        <v>14408</v>
      </c>
      <c r="C1062" s="10">
        <v>2</v>
      </c>
      <c r="D1062" s="8">
        <v>0</v>
      </c>
      <c r="E1062" s="9" t="s">
        <v>6957</v>
      </c>
      <c r="F1062" s="9" t="s">
        <v>6956</v>
      </c>
      <c r="G1062" s="8" t="s">
        <v>15224</v>
      </c>
      <c r="H1062" s="8"/>
      <c r="I1062" s="11">
        <v>0</v>
      </c>
      <c r="J1062" s="8" t="s">
        <v>15225</v>
      </c>
      <c r="K1062" s="8" t="s">
        <v>14413</v>
      </c>
      <c r="L1062" s="9" t="s">
        <v>14414</v>
      </c>
      <c r="M1062" s="12" t="s">
        <v>14467</v>
      </c>
    </row>
    <row r="1063" customHeight="1" spans="1:13">
      <c r="A1063" s="9" t="s">
        <v>11449</v>
      </c>
      <c r="B1063" s="8" t="s">
        <v>14408</v>
      </c>
      <c r="C1063" s="10">
        <v>2</v>
      </c>
      <c r="D1063" s="8">
        <v>0</v>
      </c>
      <c r="E1063" s="9" t="s">
        <v>11487</v>
      </c>
      <c r="F1063" s="9" t="s">
        <v>11486</v>
      </c>
      <c r="G1063" s="8" t="s">
        <v>15224</v>
      </c>
      <c r="H1063" s="8"/>
      <c r="I1063" s="11">
        <v>0</v>
      </c>
      <c r="J1063" s="8" t="s">
        <v>15225</v>
      </c>
      <c r="K1063" s="8" t="s">
        <v>14413</v>
      </c>
      <c r="L1063" s="9" t="s">
        <v>14414</v>
      </c>
      <c r="M1063" s="12" t="s">
        <v>14434</v>
      </c>
    </row>
    <row r="1064" customHeight="1" spans="1:13">
      <c r="A1064" s="9" t="s">
        <v>11449</v>
      </c>
      <c r="B1064" s="8" t="s">
        <v>14408</v>
      </c>
      <c r="C1064" s="10">
        <v>2</v>
      </c>
      <c r="D1064" s="8">
        <v>0</v>
      </c>
      <c r="E1064" s="9" t="s">
        <v>11489</v>
      </c>
      <c r="F1064" s="9" t="s">
        <v>11488</v>
      </c>
      <c r="G1064" s="8" t="s">
        <v>15224</v>
      </c>
      <c r="H1064" s="8"/>
      <c r="I1064" s="11">
        <v>0</v>
      </c>
      <c r="J1064" s="8" t="s">
        <v>15225</v>
      </c>
      <c r="K1064" s="8" t="s">
        <v>14413</v>
      </c>
      <c r="L1064" s="9" t="s">
        <v>14414</v>
      </c>
      <c r="M1064" s="12" t="s">
        <v>14415</v>
      </c>
    </row>
    <row r="1065" customHeight="1" spans="1:13">
      <c r="A1065" s="9" t="s">
        <v>11449</v>
      </c>
      <c r="B1065" s="8" t="s">
        <v>14408</v>
      </c>
      <c r="C1065" s="10">
        <v>2</v>
      </c>
      <c r="D1065" s="8">
        <v>0</v>
      </c>
      <c r="E1065" s="9" t="s">
        <v>11491</v>
      </c>
      <c r="F1065" s="9" t="s">
        <v>11490</v>
      </c>
      <c r="G1065" s="8" t="s">
        <v>15224</v>
      </c>
      <c r="H1065" s="8"/>
      <c r="I1065" s="11">
        <v>0</v>
      </c>
      <c r="J1065" s="8" t="s">
        <v>15225</v>
      </c>
      <c r="K1065" s="8" t="s">
        <v>14413</v>
      </c>
      <c r="L1065" s="9" t="s">
        <v>14414</v>
      </c>
      <c r="M1065" s="12" t="s">
        <v>14583</v>
      </c>
    </row>
    <row r="1066" customHeight="1" spans="1:13">
      <c r="A1066" s="9" t="s">
        <v>11449</v>
      </c>
      <c r="B1066" s="8" t="s">
        <v>14408</v>
      </c>
      <c r="C1066" s="10">
        <v>2</v>
      </c>
      <c r="D1066" s="8">
        <v>0</v>
      </c>
      <c r="E1066" s="9" t="s">
        <v>11493</v>
      </c>
      <c r="F1066" s="9" t="s">
        <v>11492</v>
      </c>
      <c r="G1066" s="8" t="s">
        <v>15224</v>
      </c>
      <c r="H1066" s="8"/>
      <c r="I1066" s="11">
        <v>0</v>
      </c>
      <c r="J1066" s="8" t="s">
        <v>15225</v>
      </c>
      <c r="K1066" s="8" t="s">
        <v>14413</v>
      </c>
      <c r="L1066" s="9" t="s">
        <v>14414</v>
      </c>
      <c r="M1066" s="12" t="s">
        <v>14496</v>
      </c>
    </row>
    <row r="1067" customHeight="1" spans="1:13">
      <c r="A1067" s="9" t="s">
        <v>11449</v>
      </c>
      <c r="B1067" s="8" t="s">
        <v>14408</v>
      </c>
      <c r="C1067" s="10">
        <v>2</v>
      </c>
      <c r="D1067" s="8">
        <v>0</v>
      </c>
      <c r="E1067" s="9" t="s">
        <v>11495</v>
      </c>
      <c r="F1067" s="9" t="s">
        <v>11494</v>
      </c>
      <c r="G1067" s="8" t="s">
        <v>15224</v>
      </c>
      <c r="H1067" s="8"/>
      <c r="I1067" s="11">
        <v>0</v>
      </c>
      <c r="J1067" s="8" t="s">
        <v>15225</v>
      </c>
      <c r="K1067" s="8" t="s">
        <v>14413</v>
      </c>
      <c r="L1067" s="9" t="s">
        <v>14414</v>
      </c>
      <c r="M1067" s="12" t="s">
        <v>14467</v>
      </c>
    </row>
    <row r="1068" customHeight="1" spans="1:13">
      <c r="A1068" s="9" t="s">
        <v>11449</v>
      </c>
      <c r="B1068" s="8" t="s">
        <v>14408</v>
      </c>
      <c r="C1068" s="10">
        <v>2</v>
      </c>
      <c r="D1068" s="8">
        <v>0</v>
      </c>
      <c r="E1068" s="9" t="s">
        <v>11497</v>
      </c>
      <c r="F1068" s="9" t="s">
        <v>11496</v>
      </c>
      <c r="G1068" s="8" t="s">
        <v>15224</v>
      </c>
      <c r="H1068" s="8"/>
      <c r="I1068" s="11">
        <v>0</v>
      </c>
      <c r="J1068" s="8" t="s">
        <v>15225</v>
      </c>
      <c r="K1068" s="8" t="s">
        <v>14413</v>
      </c>
      <c r="L1068" s="9" t="s">
        <v>14750</v>
      </c>
      <c r="M1068" s="12" t="s">
        <v>15817</v>
      </c>
    </row>
    <row r="1069" customHeight="1" spans="1:13">
      <c r="A1069" s="9" t="s">
        <v>11449</v>
      </c>
      <c r="B1069" s="8" t="s">
        <v>14408</v>
      </c>
      <c r="C1069" s="10">
        <v>2</v>
      </c>
      <c r="D1069" s="8">
        <v>0</v>
      </c>
      <c r="E1069" s="9" t="s">
        <v>11499</v>
      </c>
      <c r="F1069" s="9" t="s">
        <v>11498</v>
      </c>
      <c r="G1069" s="8" t="s">
        <v>15224</v>
      </c>
      <c r="H1069" s="8"/>
      <c r="I1069" s="11">
        <v>0</v>
      </c>
      <c r="J1069" s="8" t="s">
        <v>15225</v>
      </c>
      <c r="K1069" s="8" t="s">
        <v>14413</v>
      </c>
      <c r="L1069" s="9" t="s">
        <v>14414</v>
      </c>
      <c r="M1069" s="12" t="s">
        <v>14421</v>
      </c>
    </row>
    <row r="1070" customHeight="1" spans="1:13">
      <c r="A1070" s="9" t="s">
        <v>11449</v>
      </c>
      <c r="B1070" s="8" t="s">
        <v>14408</v>
      </c>
      <c r="C1070" s="10">
        <v>2</v>
      </c>
      <c r="D1070" s="8">
        <v>0</v>
      </c>
      <c r="E1070" s="9" t="s">
        <v>11501</v>
      </c>
      <c r="F1070" s="9" t="s">
        <v>11500</v>
      </c>
      <c r="G1070" s="8" t="s">
        <v>15224</v>
      </c>
      <c r="H1070" s="8"/>
      <c r="I1070" s="11">
        <v>0</v>
      </c>
      <c r="J1070" s="8" t="s">
        <v>15225</v>
      </c>
      <c r="K1070" s="8" t="s">
        <v>14413</v>
      </c>
      <c r="L1070" s="9" t="s">
        <v>14414</v>
      </c>
      <c r="M1070" s="12" t="s">
        <v>14555</v>
      </c>
    </row>
    <row r="1071" customHeight="1" spans="1:13">
      <c r="A1071" s="9" t="s">
        <v>11449</v>
      </c>
      <c r="B1071" s="8" t="s">
        <v>14408</v>
      </c>
      <c r="C1071" s="10">
        <v>2</v>
      </c>
      <c r="D1071" s="8">
        <v>0</v>
      </c>
      <c r="E1071" s="9" t="s">
        <v>11503</v>
      </c>
      <c r="F1071" s="9" t="s">
        <v>11502</v>
      </c>
      <c r="G1071" s="8" t="s">
        <v>15224</v>
      </c>
      <c r="H1071" s="8"/>
      <c r="I1071" s="11">
        <v>0</v>
      </c>
      <c r="J1071" s="8" t="s">
        <v>15225</v>
      </c>
      <c r="K1071" s="8" t="s">
        <v>14413</v>
      </c>
      <c r="L1071" s="9" t="s">
        <v>14414</v>
      </c>
      <c r="M1071" s="12" t="s">
        <v>14418</v>
      </c>
    </row>
    <row r="1072" customHeight="1" spans="1:13">
      <c r="A1072" s="9" t="s">
        <v>11449</v>
      </c>
      <c r="B1072" s="8" t="s">
        <v>14408</v>
      </c>
      <c r="C1072" s="10">
        <v>2</v>
      </c>
      <c r="D1072" s="8">
        <v>0</v>
      </c>
      <c r="E1072" s="9" t="s">
        <v>11505</v>
      </c>
      <c r="F1072" s="9" t="s">
        <v>11504</v>
      </c>
      <c r="G1072" s="8" t="s">
        <v>15224</v>
      </c>
      <c r="H1072" s="8"/>
      <c r="I1072" s="11">
        <v>0</v>
      </c>
      <c r="J1072" s="8" t="s">
        <v>15225</v>
      </c>
      <c r="K1072" s="8" t="s">
        <v>14413</v>
      </c>
      <c r="L1072" s="9" t="s">
        <v>14414</v>
      </c>
      <c r="M1072" s="12" t="s">
        <v>14427</v>
      </c>
    </row>
    <row r="1073" customHeight="1" spans="1:13">
      <c r="A1073" s="9" t="s">
        <v>11509</v>
      </c>
      <c r="B1073" s="8" t="s">
        <v>14408</v>
      </c>
      <c r="C1073" s="10">
        <v>2</v>
      </c>
      <c r="D1073" s="8">
        <v>0</v>
      </c>
      <c r="E1073" s="9" t="s">
        <v>11510</v>
      </c>
      <c r="F1073" s="9" t="s">
        <v>11508</v>
      </c>
      <c r="G1073" s="8" t="s">
        <v>15224</v>
      </c>
      <c r="H1073" s="8"/>
      <c r="I1073" s="11">
        <v>0</v>
      </c>
      <c r="J1073" s="8" t="s">
        <v>15225</v>
      </c>
      <c r="K1073" s="8" t="s">
        <v>14413</v>
      </c>
      <c r="L1073" s="9" t="s">
        <v>14414</v>
      </c>
      <c r="M1073" s="12" t="s">
        <v>108</v>
      </c>
    </row>
    <row r="1074" customHeight="1" spans="1:13">
      <c r="A1074" s="9" t="s">
        <v>11509</v>
      </c>
      <c r="B1074" s="8" t="s">
        <v>14408</v>
      </c>
      <c r="C1074" s="10">
        <v>2</v>
      </c>
      <c r="D1074" s="8">
        <v>0</v>
      </c>
      <c r="E1074" s="9" t="s">
        <v>11518</v>
      </c>
      <c r="F1074" s="9" t="s">
        <v>11517</v>
      </c>
      <c r="G1074" s="8" t="s">
        <v>15224</v>
      </c>
      <c r="H1074" s="8"/>
      <c r="I1074" s="11">
        <v>0</v>
      </c>
      <c r="J1074" s="8" t="s">
        <v>15225</v>
      </c>
      <c r="K1074" s="8" t="s">
        <v>14413</v>
      </c>
      <c r="L1074" s="9" t="s">
        <v>14414</v>
      </c>
      <c r="M1074" s="12" t="s">
        <v>14459</v>
      </c>
    </row>
    <row r="1075" customHeight="1" spans="1:13">
      <c r="A1075" s="9" t="s">
        <v>11509</v>
      </c>
      <c r="B1075" s="8" t="s">
        <v>14408</v>
      </c>
      <c r="C1075" s="10">
        <v>2</v>
      </c>
      <c r="D1075" s="8">
        <v>0</v>
      </c>
      <c r="E1075" s="9" t="s">
        <v>16013</v>
      </c>
      <c r="F1075" s="9" t="s">
        <v>16014</v>
      </c>
      <c r="G1075" s="8" t="s">
        <v>15224</v>
      </c>
      <c r="H1075" s="8"/>
      <c r="I1075" s="11">
        <v>0</v>
      </c>
      <c r="J1075" s="8" t="s">
        <v>15225</v>
      </c>
      <c r="K1075" s="8" t="s">
        <v>14413</v>
      </c>
      <c r="L1075" s="9" t="s">
        <v>14414</v>
      </c>
      <c r="M1075" s="12" t="s">
        <v>14555</v>
      </c>
    </row>
    <row r="1076" customHeight="1" spans="1:13">
      <c r="A1076" s="9" t="s">
        <v>11509</v>
      </c>
      <c r="B1076" s="8" t="s">
        <v>14408</v>
      </c>
      <c r="C1076" s="10">
        <v>2</v>
      </c>
      <c r="D1076" s="8">
        <v>0</v>
      </c>
      <c r="E1076" s="9" t="s">
        <v>11520</v>
      </c>
      <c r="F1076" s="9" t="s">
        <v>11519</v>
      </c>
      <c r="G1076" s="8" t="s">
        <v>15224</v>
      </c>
      <c r="H1076" s="8"/>
      <c r="I1076" s="11">
        <v>0</v>
      </c>
      <c r="J1076" s="8" t="s">
        <v>15225</v>
      </c>
      <c r="K1076" s="8" t="s">
        <v>14413</v>
      </c>
      <c r="L1076" s="9" t="s">
        <v>14430</v>
      </c>
      <c r="M1076" s="12" t="s">
        <v>14431</v>
      </c>
    </row>
    <row r="1077" customHeight="1" spans="1:13">
      <c r="A1077" s="9" t="s">
        <v>11509</v>
      </c>
      <c r="B1077" s="8" t="s">
        <v>14408</v>
      </c>
      <c r="C1077" s="10">
        <v>2</v>
      </c>
      <c r="D1077" s="8">
        <v>0</v>
      </c>
      <c r="E1077" s="9" t="s">
        <v>11522</v>
      </c>
      <c r="F1077" s="9" t="s">
        <v>11521</v>
      </c>
      <c r="G1077" s="8" t="s">
        <v>15224</v>
      </c>
      <c r="H1077" s="8"/>
      <c r="I1077" s="11">
        <v>0</v>
      </c>
      <c r="J1077" s="8" t="s">
        <v>15225</v>
      </c>
      <c r="K1077" s="8" t="s">
        <v>14413</v>
      </c>
      <c r="L1077" s="9" t="s">
        <v>14414</v>
      </c>
      <c r="M1077" s="12" t="s">
        <v>14427</v>
      </c>
    </row>
    <row r="1078" customHeight="1" spans="1:13">
      <c r="A1078" s="9" t="s">
        <v>11509</v>
      </c>
      <c r="B1078" s="8" t="s">
        <v>14408</v>
      </c>
      <c r="C1078" s="10">
        <v>2</v>
      </c>
      <c r="D1078" s="8">
        <v>0</v>
      </c>
      <c r="E1078" s="9" t="s">
        <v>6857</v>
      </c>
      <c r="F1078" s="9" t="s">
        <v>3076</v>
      </c>
      <c r="G1078" s="8" t="s">
        <v>15224</v>
      </c>
      <c r="H1078" s="8"/>
      <c r="I1078" s="11">
        <v>0</v>
      </c>
      <c r="J1078" s="8" t="s">
        <v>15225</v>
      </c>
      <c r="K1078" s="8" t="s">
        <v>14413</v>
      </c>
      <c r="L1078" s="9" t="s">
        <v>14414</v>
      </c>
      <c r="M1078" s="12" t="s">
        <v>14583</v>
      </c>
    </row>
    <row r="1079" customHeight="1" spans="1:13">
      <c r="A1079" s="9" t="s">
        <v>11509</v>
      </c>
      <c r="B1079" s="8" t="s">
        <v>14408</v>
      </c>
      <c r="C1079" s="10">
        <v>2</v>
      </c>
      <c r="D1079" s="8">
        <v>0</v>
      </c>
      <c r="E1079" s="9" t="s">
        <v>11523</v>
      </c>
      <c r="F1079" s="9" t="s">
        <v>1300</v>
      </c>
      <c r="G1079" s="8" t="s">
        <v>15224</v>
      </c>
      <c r="H1079" s="8"/>
      <c r="I1079" s="11">
        <v>0</v>
      </c>
      <c r="J1079" s="8" t="s">
        <v>15225</v>
      </c>
      <c r="K1079" s="8" t="s">
        <v>14413</v>
      </c>
      <c r="L1079" s="9" t="s">
        <v>14414</v>
      </c>
      <c r="M1079" s="12" t="s">
        <v>14536</v>
      </c>
    </row>
    <row r="1080" customHeight="1" spans="1:13">
      <c r="A1080" s="9" t="s">
        <v>11509</v>
      </c>
      <c r="B1080" s="8" t="s">
        <v>14408</v>
      </c>
      <c r="C1080" s="10">
        <v>2</v>
      </c>
      <c r="D1080" s="8">
        <v>0</v>
      </c>
      <c r="E1080" s="9" t="s">
        <v>11525</v>
      </c>
      <c r="F1080" s="9" t="s">
        <v>11524</v>
      </c>
      <c r="G1080" s="8" t="s">
        <v>15224</v>
      </c>
      <c r="H1080" s="8"/>
      <c r="I1080" s="11">
        <v>0</v>
      </c>
      <c r="J1080" s="8" t="s">
        <v>15225</v>
      </c>
      <c r="K1080" s="8" t="s">
        <v>14413</v>
      </c>
      <c r="L1080" s="9" t="s">
        <v>14414</v>
      </c>
      <c r="M1080" s="12" t="s">
        <v>14424</v>
      </c>
    </row>
    <row r="1081" customHeight="1" spans="1:13">
      <c r="A1081" s="9" t="s">
        <v>11509</v>
      </c>
      <c r="B1081" s="8" t="s">
        <v>14408</v>
      </c>
      <c r="C1081" s="10">
        <v>2</v>
      </c>
      <c r="D1081" s="8">
        <v>0</v>
      </c>
      <c r="E1081" s="9" t="s">
        <v>11527</v>
      </c>
      <c r="F1081" s="9" t="s">
        <v>11526</v>
      </c>
      <c r="G1081" s="8" t="s">
        <v>15224</v>
      </c>
      <c r="H1081" s="8"/>
      <c r="I1081" s="11">
        <v>0</v>
      </c>
      <c r="J1081" s="8" t="s">
        <v>15225</v>
      </c>
      <c r="K1081" s="8" t="s">
        <v>14413</v>
      </c>
      <c r="L1081" s="9" t="s">
        <v>14414</v>
      </c>
      <c r="M1081" s="12" t="s">
        <v>14424</v>
      </c>
    </row>
    <row r="1082" customHeight="1" spans="1:13">
      <c r="A1082" s="9" t="s">
        <v>11509</v>
      </c>
      <c r="B1082" s="8" t="s">
        <v>14408</v>
      </c>
      <c r="C1082" s="10">
        <v>2</v>
      </c>
      <c r="D1082" s="8">
        <v>0</v>
      </c>
      <c r="E1082" s="9" t="s">
        <v>11529</v>
      </c>
      <c r="F1082" s="9" t="s">
        <v>11528</v>
      </c>
      <c r="G1082" s="8" t="s">
        <v>15224</v>
      </c>
      <c r="H1082" s="8"/>
      <c r="I1082" s="11">
        <v>0</v>
      </c>
      <c r="J1082" s="8" t="s">
        <v>15225</v>
      </c>
      <c r="K1082" s="8" t="s">
        <v>14413</v>
      </c>
      <c r="L1082" s="9" t="s">
        <v>14490</v>
      </c>
      <c r="M1082" s="12" t="s">
        <v>14501</v>
      </c>
    </row>
    <row r="1083" customHeight="1" spans="1:13">
      <c r="A1083" s="9" t="s">
        <v>11509</v>
      </c>
      <c r="B1083" s="8" t="s">
        <v>14408</v>
      </c>
      <c r="C1083" s="10">
        <v>2</v>
      </c>
      <c r="D1083" s="8">
        <v>0</v>
      </c>
      <c r="E1083" s="9" t="s">
        <v>11531</v>
      </c>
      <c r="F1083" s="9" t="s">
        <v>11530</v>
      </c>
      <c r="G1083" s="8" t="s">
        <v>15224</v>
      </c>
      <c r="H1083" s="8"/>
      <c r="I1083" s="11">
        <v>0</v>
      </c>
      <c r="J1083" s="8" t="s">
        <v>15225</v>
      </c>
      <c r="K1083" s="8" t="s">
        <v>14413</v>
      </c>
      <c r="L1083" s="9" t="s">
        <v>14430</v>
      </c>
      <c r="M1083" s="12" t="s">
        <v>14431</v>
      </c>
    </row>
    <row r="1084" customHeight="1" spans="1:13">
      <c r="A1084" s="9" t="s">
        <v>11509</v>
      </c>
      <c r="B1084" s="8" t="s">
        <v>14408</v>
      </c>
      <c r="C1084" s="10">
        <v>2</v>
      </c>
      <c r="D1084" s="8">
        <v>0</v>
      </c>
      <c r="E1084" s="9" t="s">
        <v>11533</v>
      </c>
      <c r="F1084" s="9" t="s">
        <v>11532</v>
      </c>
      <c r="G1084" s="8" t="s">
        <v>15224</v>
      </c>
      <c r="H1084" s="8"/>
      <c r="I1084" s="11">
        <v>0</v>
      </c>
      <c r="J1084" s="8" t="s">
        <v>15225</v>
      </c>
      <c r="K1084" s="8" t="s">
        <v>14413</v>
      </c>
      <c r="L1084" s="9" t="s">
        <v>14414</v>
      </c>
      <c r="M1084" s="12" t="s">
        <v>14421</v>
      </c>
    </row>
    <row r="1085" customHeight="1" spans="1:13">
      <c r="A1085" s="9" t="s">
        <v>11509</v>
      </c>
      <c r="B1085" s="8" t="s">
        <v>14408</v>
      </c>
      <c r="C1085" s="10">
        <v>2</v>
      </c>
      <c r="D1085" s="8">
        <v>0</v>
      </c>
      <c r="E1085" s="9" t="s">
        <v>11535</v>
      </c>
      <c r="F1085" s="9" t="s">
        <v>11534</v>
      </c>
      <c r="G1085" s="8" t="s">
        <v>15224</v>
      </c>
      <c r="H1085" s="8"/>
      <c r="I1085" s="11">
        <v>0</v>
      </c>
      <c r="J1085" s="8" t="s">
        <v>15225</v>
      </c>
      <c r="K1085" s="8" t="s">
        <v>14413</v>
      </c>
      <c r="L1085" s="9" t="s">
        <v>14539</v>
      </c>
      <c r="M1085" s="12" t="s">
        <v>16015</v>
      </c>
    </row>
    <row r="1086" customHeight="1" spans="1:13">
      <c r="A1086" s="9" t="s">
        <v>11509</v>
      </c>
      <c r="B1086" s="8" t="s">
        <v>14408</v>
      </c>
      <c r="C1086" s="10">
        <v>2</v>
      </c>
      <c r="D1086" s="8">
        <v>0</v>
      </c>
      <c r="E1086" s="9" t="s">
        <v>11537</v>
      </c>
      <c r="F1086" s="9" t="s">
        <v>11536</v>
      </c>
      <c r="G1086" s="8" t="s">
        <v>15224</v>
      </c>
      <c r="H1086" s="8"/>
      <c r="I1086" s="11">
        <v>0</v>
      </c>
      <c r="J1086" s="8" t="s">
        <v>15225</v>
      </c>
      <c r="K1086" s="8" t="s">
        <v>14413</v>
      </c>
      <c r="L1086" s="9" t="s">
        <v>14414</v>
      </c>
      <c r="M1086" s="12" t="s">
        <v>14418</v>
      </c>
    </row>
    <row r="1087" customHeight="1" spans="1:13">
      <c r="A1087" s="9" t="s">
        <v>11509</v>
      </c>
      <c r="B1087" s="8" t="s">
        <v>14408</v>
      </c>
      <c r="C1087" s="10">
        <v>2</v>
      </c>
      <c r="D1087" s="8">
        <v>0</v>
      </c>
      <c r="E1087" s="9" t="s">
        <v>11539</v>
      </c>
      <c r="F1087" s="9" t="s">
        <v>11538</v>
      </c>
      <c r="G1087" s="8" t="s">
        <v>15224</v>
      </c>
      <c r="H1087" s="8"/>
      <c r="I1087" s="11">
        <v>0</v>
      </c>
      <c r="J1087" s="8" t="s">
        <v>15225</v>
      </c>
      <c r="K1087" s="8" t="s">
        <v>14413</v>
      </c>
      <c r="L1087" s="9" t="s">
        <v>14750</v>
      </c>
      <c r="M1087" s="12" t="s">
        <v>14751</v>
      </c>
    </row>
    <row r="1088" customHeight="1" spans="1:13">
      <c r="A1088" s="9" t="s">
        <v>11509</v>
      </c>
      <c r="B1088" s="8" t="s">
        <v>14408</v>
      </c>
      <c r="C1088" s="10">
        <v>2</v>
      </c>
      <c r="D1088" s="8">
        <v>0</v>
      </c>
      <c r="E1088" s="9" t="s">
        <v>11541</v>
      </c>
      <c r="F1088" s="9" t="s">
        <v>11540</v>
      </c>
      <c r="G1088" s="8" t="s">
        <v>15224</v>
      </c>
      <c r="H1088" s="8"/>
      <c r="I1088" s="11">
        <v>0</v>
      </c>
      <c r="J1088" s="8" t="s">
        <v>15225</v>
      </c>
      <c r="K1088" s="8" t="s">
        <v>14413</v>
      </c>
      <c r="L1088" s="9" t="s">
        <v>14430</v>
      </c>
      <c r="M1088" s="12" t="s">
        <v>14484</v>
      </c>
    </row>
    <row r="1089" customHeight="1" spans="1:13">
      <c r="A1089" s="9" t="s">
        <v>11509</v>
      </c>
      <c r="B1089" s="8" t="s">
        <v>14408</v>
      </c>
      <c r="C1089" s="10">
        <v>2</v>
      </c>
      <c r="D1089" s="8">
        <v>0</v>
      </c>
      <c r="E1089" s="9" t="s">
        <v>6859</v>
      </c>
      <c r="F1089" s="9" t="s">
        <v>6858</v>
      </c>
      <c r="G1089" s="8" t="s">
        <v>15224</v>
      </c>
      <c r="H1089" s="8"/>
      <c r="I1089" s="11">
        <v>0</v>
      </c>
      <c r="J1089" s="8" t="s">
        <v>15225</v>
      </c>
      <c r="K1089" s="8" t="s">
        <v>14413</v>
      </c>
      <c r="L1089" s="9" t="s">
        <v>14414</v>
      </c>
      <c r="M1089" s="12" t="s">
        <v>14536</v>
      </c>
    </row>
    <row r="1090" customHeight="1" spans="1:13">
      <c r="A1090" s="9" t="s">
        <v>11509</v>
      </c>
      <c r="B1090" s="8" t="s">
        <v>14408</v>
      </c>
      <c r="C1090" s="10">
        <v>2</v>
      </c>
      <c r="D1090" s="8">
        <v>0</v>
      </c>
      <c r="E1090" s="9" t="s">
        <v>11543</v>
      </c>
      <c r="F1090" s="9" t="s">
        <v>11542</v>
      </c>
      <c r="G1090" s="8" t="s">
        <v>15224</v>
      </c>
      <c r="H1090" s="8"/>
      <c r="I1090" s="11">
        <v>0</v>
      </c>
      <c r="J1090" s="8" t="s">
        <v>15225</v>
      </c>
      <c r="K1090" s="8" t="s">
        <v>14413</v>
      </c>
      <c r="L1090" s="9" t="s">
        <v>14414</v>
      </c>
      <c r="M1090" s="12" t="s">
        <v>14427</v>
      </c>
    </row>
    <row r="1091" customHeight="1" spans="1:13">
      <c r="A1091" s="9" t="s">
        <v>11509</v>
      </c>
      <c r="B1091" s="8" t="s">
        <v>14408</v>
      </c>
      <c r="C1091" s="10">
        <v>2</v>
      </c>
      <c r="D1091" s="8">
        <v>0</v>
      </c>
      <c r="E1091" s="9" t="s">
        <v>11545</v>
      </c>
      <c r="F1091" s="9" t="s">
        <v>11544</v>
      </c>
      <c r="G1091" s="8" t="s">
        <v>15224</v>
      </c>
      <c r="H1091" s="8"/>
      <c r="I1091" s="11">
        <v>0</v>
      </c>
      <c r="J1091" s="8" t="s">
        <v>15225</v>
      </c>
      <c r="K1091" s="8" t="s">
        <v>14413</v>
      </c>
      <c r="L1091" s="9" t="s">
        <v>14414</v>
      </c>
      <c r="M1091" s="12" t="s">
        <v>14418</v>
      </c>
    </row>
    <row r="1092" customHeight="1" spans="1:13">
      <c r="A1092" s="9" t="s">
        <v>11509</v>
      </c>
      <c r="B1092" s="8" t="s">
        <v>14408</v>
      </c>
      <c r="C1092" s="10">
        <v>2</v>
      </c>
      <c r="D1092" s="8">
        <v>0</v>
      </c>
      <c r="E1092" s="9" t="s">
        <v>11547</v>
      </c>
      <c r="F1092" s="9" t="s">
        <v>11546</v>
      </c>
      <c r="G1092" s="8" t="s">
        <v>15224</v>
      </c>
      <c r="H1092" s="8"/>
      <c r="I1092" s="11">
        <v>0</v>
      </c>
      <c r="J1092" s="8" t="s">
        <v>15225</v>
      </c>
      <c r="K1092" s="8" t="s">
        <v>14413</v>
      </c>
      <c r="L1092" s="9" t="s">
        <v>14414</v>
      </c>
      <c r="M1092" s="12" t="s">
        <v>14434</v>
      </c>
    </row>
    <row r="1093" customHeight="1" spans="1:13">
      <c r="A1093" s="9" t="s">
        <v>11509</v>
      </c>
      <c r="B1093" s="8" t="s">
        <v>14408</v>
      </c>
      <c r="C1093" s="10">
        <v>2</v>
      </c>
      <c r="D1093" s="8">
        <v>0</v>
      </c>
      <c r="E1093" s="9" t="s">
        <v>11549</v>
      </c>
      <c r="F1093" s="9" t="s">
        <v>11548</v>
      </c>
      <c r="G1093" s="8" t="s">
        <v>15224</v>
      </c>
      <c r="H1093" s="8"/>
      <c r="I1093" s="11">
        <v>0</v>
      </c>
      <c r="J1093" s="8" t="s">
        <v>15225</v>
      </c>
      <c r="K1093" s="8" t="s">
        <v>14413</v>
      </c>
      <c r="L1093" s="9" t="s">
        <v>14414</v>
      </c>
      <c r="M1093" s="12" t="s">
        <v>14434</v>
      </c>
    </row>
    <row r="1094" customHeight="1" spans="1:13">
      <c r="A1094" s="9" t="s">
        <v>11509</v>
      </c>
      <c r="B1094" s="8" t="s">
        <v>14408</v>
      </c>
      <c r="C1094" s="10">
        <v>2</v>
      </c>
      <c r="D1094" s="8">
        <v>0</v>
      </c>
      <c r="E1094" s="9" t="s">
        <v>11551</v>
      </c>
      <c r="F1094" s="9" t="s">
        <v>11550</v>
      </c>
      <c r="G1094" s="8" t="s">
        <v>15224</v>
      </c>
      <c r="H1094" s="8"/>
      <c r="I1094" s="11">
        <v>0</v>
      </c>
      <c r="J1094" s="8" t="s">
        <v>15225</v>
      </c>
      <c r="K1094" s="8" t="s">
        <v>14413</v>
      </c>
      <c r="L1094" s="9" t="s">
        <v>14414</v>
      </c>
      <c r="M1094" s="12" t="s">
        <v>14459</v>
      </c>
    </row>
    <row r="1095" customHeight="1" spans="1:13">
      <c r="A1095" s="9" t="s">
        <v>11509</v>
      </c>
      <c r="B1095" s="8" t="s">
        <v>14408</v>
      </c>
      <c r="C1095" s="10">
        <v>2</v>
      </c>
      <c r="D1095" s="8">
        <v>0</v>
      </c>
      <c r="E1095" s="9" t="s">
        <v>11553</v>
      </c>
      <c r="F1095" s="9" t="s">
        <v>11552</v>
      </c>
      <c r="G1095" s="8" t="s">
        <v>15224</v>
      </c>
      <c r="H1095" s="8"/>
      <c r="I1095" s="11">
        <v>0</v>
      </c>
      <c r="J1095" s="8" t="s">
        <v>15225</v>
      </c>
      <c r="K1095" s="8" t="s">
        <v>14413</v>
      </c>
      <c r="L1095" s="9" t="s">
        <v>14490</v>
      </c>
      <c r="M1095" s="12" t="s">
        <v>14552</v>
      </c>
    </row>
    <row r="1096" customHeight="1" spans="1:13">
      <c r="A1096" s="9" t="s">
        <v>11509</v>
      </c>
      <c r="B1096" s="8" t="s">
        <v>14408</v>
      </c>
      <c r="C1096" s="10">
        <v>2</v>
      </c>
      <c r="D1096" s="8">
        <v>0</v>
      </c>
      <c r="E1096" s="9" t="s">
        <v>11555</v>
      </c>
      <c r="F1096" s="9" t="s">
        <v>11554</v>
      </c>
      <c r="G1096" s="8" t="s">
        <v>15224</v>
      </c>
      <c r="H1096" s="8"/>
      <c r="I1096" s="11">
        <v>0</v>
      </c>
      <c r="J1096" s="8" t="s">
        <v>15225</v>
      </c>
      <c r="K1096" s="8" t="s">
        <v>14413</v>
      </c>
      <c r="L1096" s="9" t="s">
        <v>14414</v>
      </c>
      <c r="M1096" s="12" t="s">
        <v>14415</v>
      </c>
    </row>
    <row r="1097" customHeight="1" spans="1:13">
      <c r="A1097" s="9" t="s">
        <v>11509</v>
      </c>
      <c r="B1097" s="8" t="s">
        <v>14408</v>
      </c>
      <c r="C1097" s="10">
        <v>2</v>
      </c>
      <c r="D1097" s="8">
        <v>0</v>
      </c>
      <c r="E1097" s="9" t="s">
        <v>11557</v>
      </c>
      <c r="F1097" s="9" t="s">
        <v>11556</v>
      </c>
      <c r="G1097" s="8" t="s">
        <v>15224</v>
      </c>
      <c r="H1097" s="8"/>
      <c r="I1097" s="11">
        <v>0</v>
      </c>
      <c r="J1097" s="8" t="s">
        <v>15225</v>
      </c>
      <c r="K1097" s="8" t="s">
        <v>14413</v>
      </c>
      <c r="L1097" s="9" t="s">
        <v>14414</v>
      </c>
      <c r="M1097" s="12" t="s">
        <v>14467</v>
      </c>
    </row>
    <row r="1098" customHeight="1" spans="1:13">
      <c r="A1098" s="9" t="s">
        <v>11509</v>
      </c>
      <c r="B1098" s="8" t="s">
        <v>14408</v>
      </c>
      <c r="C1098" s="10">
        <v>2</v>
      </c>
      <c r="D1098" s="8">
        <v>0</v>
      </c>
      <c r="E1098" s="9" t="s">
        <v>11559</v>
      </c>
      <c r="F1098" s="9" t="s">
        <v>11558</v>
      </c>
      <c r="G1098" s="8" t="s">
        <v>15224</v>
      </c>
      <c r="H1098" s="8"/>
      <c r="I1098" s="11">
        <v>0</v>
      </c>
      <c r="J1098" s="8" t="s">
        <v>15225</v>
      </c>
      <c r="K1098" s="8" t="s">
        <v>14413</v>
      </c>
      <c r="L1098" s="9" t="s">
        <v>14414</v>
      </c>
      <c r="M1098" s="12" t="s">
        <v>14434</v>
      </c>
    </row>
    <row r="1099" customHeight="1" spans="1:13">
      <c r="A1099" s="9" t="s">
        <v>11509</v>
      </c>
      <c r="B1099" s="8" t="s">
        <v>14408</v>
      </c>
      <c r="C1099" s="10">
        <v>2</v>
      </c>
      <c r="D1099" s="8">
        <v>0</v>
      </c>
      <c r="E1099" s="9" t="s">
        <v>11561</v>
      </c>
      <c r="F1099" s="9" t="s">
        <v>11560</v>
      </c>
      <c r="G1099" s="8" t="s">
        <v>15224</v>
      </c>
      <c r="H1099" s="8"/>
      <c r="I1099" s="11">
        <v>0</v>
      </c>
      <c r="J1099" s="8" t="s">
        <v>15225</v>
      </c>
      <c r="K1099" s="8" t="s">
        <v>14413</v>
      </c>
      <c r="L1099" s="9" t="s">
        <v>14430</v>
      </c>
      <c r="M1099" s="12" t="s">
        <v>14726</v>
      </c>
    </row>
    <row r="1100" customHeight="1" spans="1:13">
      <c r="A1100" s="9" t="s">
        <v>11509</v>
      </c>
      <c r="B1100" s="8" t="s">
        <v>14408</v>
      </c>
      <c r="C1100" s="10">
        <v>2</v>
      </c>
      <c r="D1100" s="8">
        <v>0</v>
      </c>
      <c r="E1100" s="9" t="s">
        <v>11563</v>
      </c>
      <c r="F1100" s="9" t="s">
        <v>11562</v>
      </c>
      <c r="G1100" s="8" t="s">
        <v>15224</v>
      </c>
      <c r="H1100" s="8"/>
      <c r="I1100" s="11">
        <v>0</v>
      </c>
      <c r="J1100" s="8" t="s">
        <v>15225</v>
      </c>
      <c r="K1100" s="8" t="s">
        <v>14413</v>
      </c>
      <c r="L1100" s="9" t="s">
        <v>14414</v>
      </c>
      <c r="M1100" s="12" t="s">
        <v>14418</v>
      </c>
    </row>
    <row r="1101" customHeight="1" spans="1:13">
      <c r="A1101" s="9" t="s">
        <v>11509</v>
      </c>
      <c r="B1101" s="8" t="s">
        <v>14408</v>
      </c>
      <c r="C1101" s="10">
        <v>2</v>
      </c>
      <c r="D1101" s="8">
        <v>0</v>
      </c>
      <c r="E1101" s="9" t="s">
        <v>11565</v>
      </c>
      <c r="F1101" s="9" t="s">
        <v>11564</v>
      </c>
      <c r="G1101" s="8" t="s">
        <v>15224</v>
      </c>
      <c r="H1101" s="8"/>
      <c r="I1101" s="11">
        <v>0</v>
      </c>
      <c r="J1101" s="8" t="s">
        <v>15225</v>
      </c>
      <c r="K1101" s="8" t="s">
        <v>14413</v>
      </c>
      <c r="L1101" s="9" t="s">
        <v>14430</v>
      </c>
      <c r="M1101" s="12" t="s">
        <v>14431</v>
      </c>
    </row>
    <row r="1102" customHeight="1" spans="1:13">
      <c r="A1102" s="9" t="s">
        <v>11509</v>
      </c>
      <c r="B1102" s="8" t="s">
        <v>14408</v>
      </c>
      <c r="C1102" s="10">
        <v>2</v>
      </c>
      <c r="D1102" s="8">
        <v>0</v>
      </c>
      <c r="E1102" s="9" t="s">
        <v>11567</v>
      </c>
      <c r="F1102" s="9" t="s">
        <v>11566</v>
      </c>
      <c r="G1102" s="8" t="s">
        <v>15224</v>
      </c>
      <c r="H1102" s="8"/>
      <c r="I1102" s="11">
        <v>0</v>
      </c>
      <c r="J1102" s="8" t="s">
        <v>15225</v>
      </c>
      <c r="K1102" s="8" t="s">
        <v>14413</v>
      </c>
      <c r="L1102" s="9" t="s">
        <v>14414</v>
      </c>
      <c r="M1102" s="12" t="s">
        <v>14462</v>
      </c>
    </row>
    <row r="1103" customHeight="1" spans="1:13">
      <c r="A1103" s="9" t="s">
        <v>11509</v>
      </c>
      <c r="B1103" s="8" t="s">
        <v>14408</v>
      </c>
      <c r="C1103" s="10">
        <v>2</v>
      </c>
      <c r="D1103" s="8">
        <v>0</v>
      </c>
      <c r="E1103" s="9" t="s">
        <v>11569</v>
      </c>
      <c r="F1103" s="9" t="s">
        <v>11568</v>
      </c>
      <c r="G1103" s="8" t="s">
        <v>15224</v>
      </c>
      <c r="H1103" s="8"/>
      <c r="I1103" s="11">
        <v>0</v>
      </c>
      <c r="J1103" s="8" t="s">
        <v>15225</v>
      </c>
      <c r="K1103" s="8" t="s">
        <v>14413</v>
      </c>
      <c r="L1103" s="9" t="s">
        <v>14414</v>
      </c>
      <c r="M1103" s="12" t="s">
        <v>14555</v>
      </c>
    </row>
    <row r="1104" customHeight="1" spans="1:13">
      <c r="A1104" s="9" t="s">
        <v>11509</v>
      </c>
      <c r="B1104" s="8" t="s">
        <v>14408</v>
      </c>
      <c r="C1104" s="10">
        <v>2</v>
      </c>
      <c r="D1104" s="8">
        <v>0</v>
      </c>
      <c r="E1104" s="9" t="s">
        <v>11571</v>
      </c>
      <c r="F1104" s="9" t="s">
        <v>11570</v>
      </c>
      <c r="G1104" s="8" t="s">
        <v>15224</v>
      </c>
      <c r="H1104" s="8"/>
      <c r="I1104" s="11">
        <v>0</v>
      </c>
      <c r="J1104" s="8" t="s">
        <v>15225</v>
      </c>
      <c r="K1104" s="8" t="s">
        <v>14413</v>
      </c>
      <c r="L1104" s="9" t="s">
        <v>14414</v>
      </c>
      <c r="M1104" s="12" t="s">
        <v>14418</v>
      </c>
    </row>
    <row r="1105" customHeight="1" spans="1:13">
      <c r="A1105" s="9" t="s">
        <v>16016</v>
      </c>
      <c r="B1105" s="8" t="s">
        <v>14408</v>
      </c>
      <c r="C1105" s="10">
        <v>2</v>
      </c>
      <c r="D1105" s="8">
        <v>0</v>
      </c>
      <c r="E1105" s="9" t="s">
        <v>16017</v>
      </c>
      <c r="F1105" s="9" t="s">
        <v>16018</v>
      </c>
      <c r="G1105" s="8" t="s">
        <v>14411</v>
      </c>
      <c r="H1105" s="8"/>
      <c r="I1105" s="11">
        <v>0</v>
      </c>
      <c r="J1105" s="8" t="s">
        <v>14412</v>
      </c>
      <c r="K1105" s="8" t="s">
        <v>14413</v>
      </c>
      <c r="L1105" s="9" t="s">
        <v>14414</v>
      </c>
      <c r="M1105" s="12" t="s">
        <v>14496</v>
      </c>
    </row>
    <row r="1106" customHeight="1" spans="1:13">
      <c r="A1106" s="9" t="s">
        <v>16016</v>
      </c>
      <c r="B1106" s="8" t="s">
        <v>14408</v>
      </c>
      <c r="C1106" s="10">
        <v>2</v>
      </c>
      <c r="D1106" s="8">
        <v>0</v>
      </c>
      <c r="E1106" s="9" t="s">
        <v>16019</v>
      </c>
      <c r="F1106" s="9" t="s">
        <v>16020</v>
      </c>
      <c r="G1106" s="8" t="s">
        <v>14411</v>
      </c>
      <c r="H1106" s="8"/>
      <c r="I1106" s="11">
        <v>0</v>
      </c>
      <c r="J1106" s="8" t="s">
        <v>14412</v>
      </c>
      <c r="K1106" s="8" t="s">
        <v>14413</v>
      </c>
      <c r="L1106" s="9" t="s">
        <v>14414</v>
      </c>
      <c r="M1106" s="12" t="s">
        <v>14418</v>
      </c>
    </row>
    <row r="1107" customHeight="1" spans="1:13">
      <c r="A1107" s="9" t="s">
        <v>16016</v>
      </c>
      <c r="B1107" s="8" t="s">
        <v>14408</v>
      </c>
      <c r="C1107" s="10">
        <v>2</v>
      </c>
      <c r="D1107" s="8">
        <v>0</v>
      </c>
      <c r="E1107" s="9" t="s">
        <v>16021</v>
      </c>
      <c r="F1107" s="9" t="s">
        <v>16022</v>
      </c>
      <c r="G1107" s="8" t="s">
        <v>14411</v>
      </c>
      <c r="H1107" s="8"/>
      <c r="I1107" s="11">
        <v>0</v>
      </c>
      <c r="J1107" s="8" t="s">
        <v>14412</v>
      </c>
      <c r="K1107" s="8" t="s">
        <v>14413</v>
      </c>
      <c r="L1107" s="9" t="s">
        <v>14414</v>
      </c>
      <c r="M1107" s="12" t="s">
        <v>14459</v>
      </c>
    </row>
    <row r="1108" customHeight="1" spans="1:13">
      <c r="A1108" s="9" t="s">
        <v>16016</v>
      </c>
      <c r="B1108" s="8" t="s">
        <v>14408</v>
      </c>
      <c r="C1108" s="10">
        <v>2</v>
      </c>
      <c r="D1108" s="8">
        <v>0</v>
      </c>
      <c r="E1108" s="9" t="s">
        <v>16023</v>
      </c>
      <c r="F1108" s="9" t="s">
        <v>16024</v>
      </c>
      <c r="G1108" s="8" t="s">
        <v>14411</v>
      </c>
      <c r="H1108" s="8"/>
      <c r="I1108" s="11">
        <v>0</v>
      </c>
      <c r="J1108" s="8" t="s">
        <v>14412</v>
      </c>
      <c r="K1108" s="8" t="s">
        <v>14413</v>
      </c>
      <c r="L1108" s="9" t="s">
        <v>14414</v>
      </c>
      <c r="M1108" s="12" t="s">
        <v>14446</v>
      </c>
    </row>
    <row r="1109" customHeight="1" spans="1:13">
      <c r="A1109" s="9" t="s">
        <v>16016</v>
      </c>
      <c r="B1109" s="8" t="s">
        <v>14408</v>
      </c>
      <c r="C1109" s="10">
        <v>2</v>
      </c>
      <c r="D1109" s="8">
        <v>0</v>
      </c>
      <c r="E1109" s="9" t="s">
        <v>16025</v>
      </c>
      <c r="F1109" s="9" t="s">
        <v>16026</v>
      </c>
      <c r="G1109" s="8" t="s">
        <v>14411</v>
      </c>
      <c r="H1109" s="8"/>
      <c r="I1109" s="11">
        <v>0</v>
      </c>
      <c r="J1109" s="8" t="s">
        <v>14412</v>
      </c>
      <c r="K1109" s="8" t="s">
        <v>14413</v>
      </c>
      <c r="L1109" s="9" t="s">
        <v>14430</v>
      </c>
      <c r="M1109" s="12" t="s">
        <v>14431</v>
      </c>
    </row>
    <row r="1110" customHeight="1" spans="1:13">
      <c r="A1110" s="9" t="s">
        <v>16016</v>
      </c>
      <c r="B1110" s="8" t="s">
        <v>14408</v>
      </c>
      <c r="C1110" s="10">
        <v>2</v>
      </c>
      <c r="D1110" s="8">
        <v>0</v>
      </c>
      <c r="E1110" s="9" t="s">
        <v>16027</v>
      </c>
      <c r="F1110" s="9" t="s">
        <v>16028</v>
      </c>
      <c r="G1110" s="8" t="s">
        <v>14411</v>
      </c>
      <c r="H1110" s="8"/>
      <c r="I1110" s="11">
        <v>0</v>
      </c>
      <c r="J1110" s="8" t="s">
        <v>14412</v>
      </c>
      <c r="K1110" s="8" t="s">
        <v>14413</v>
      </c>
      <c r="L1110" s="9" t="s">
        <v>14430</v>
      </c>
      <c r="M1110" s="12" t="s">
        <v>14484</v>
      </c>
    </row>
    <row r="1111" customHeight="1" spans="1:13">
      <c r="A1111" s="9" t="s">
        <v>16016</v>
      </c>
      <c r="B1111" s="8" t="s">
        <v>14408</v>
      </c>
      <c r="C1111" s="10">
        <v>2</v>
      </c>
      <c r="D1111" s="8">
        <v>0</v>
      </c>
      <c r="E1111" s="9" t="s">
        <v>16029</v>
      </c>
      <c r="F1111" s="9" t="s">
        <v>16030</v>
      </c>
      <c r="G1111" s="8" t="s">
        <v>14411</v>
      </c>
      <c r="H1111" s="8"/>
      <c r="I1111" s="11">
        <v>0</v>
      </c>
      <c r="J1111" s="8" t="s">
        <v>14412</v>
      </c>
      <c r="K1111" s="8" t="s">
        <v>14413</v>
      </c>
      <c r="L1111" s="9" t="s">
        <v>14414</v>
      </c>
      <c r="M1111" s="12" t="s">
        <v>14467</v>
      </c>
    </row>
    <row r="1112" customHeight="1" spans="1:13">
      <c r="A1112" s="9" t="s">
        <v>16016</v>
      </c>
      <c r="B1112" s="8" t="s">
        <v>14408</v>
      </c>
      <c r="C1112" s="10">
        <v>2</v>
      </c>
      <c r="D1112" s="8">
        <v>0</v>
      </c>
      <c r="E1112" s="9" t="s">
        <v>16031</v>
      </c>
      <c r="F1112" s="9" t="s">
        <v>16032</v>
      </c>
      <c r="G1112" s="8" t="s">
        <v>14411</v>
      </c>
      <c r="H1112" s="8"/>
      <c r="I1112" s="11">
        <v>0</v>
      </c>
      <c r="J1112" s="8" t="s">
        <v>14412</v>
      </c>
      <c r="K1112" s="8" t="s">
        <v>14413</v>
      </c>
      <c r="L1112" s="9" t="s">
        <v>14430</v>
      </c>
      <c r="M1112" s="12" t="s">
        <v>14484</v>
      </c>
    </row>
    <row r="1113" customHeight="1" spans="1:13">
      <c r="A1113" s="9" t="s">
        <v>16016</v>
      </c>
      <c r="B1113" s="8" t="s">
        <v>14408</v>
      </c>
      <c r="C1113" s="10">
        <v>2</v>
      </c>
      <c r="D1113" s="8">
        <v>0</v>
      </c>
      <c r="E1113" s="9" t="s">
        <v>16033</v>
      </c>
      <c r="F1113" s="9" t="s">
        <v>16034</v>
      </c>
      <c r="G1113" s="8" t="s">
        <v>14411</v>
      </c>
      <c r="H1113" s="8"/>
      <c r="I1113" s="11">
        <v>0</v>
      </c>
      <c r="J1113" s="8" t="s">
        <v>14412</v>
      </c>
      <c r="K1113" s="8" t="s">
        <v>14413</v>
      </c>
      <c r="L1113" s="9" t="s">
        <v>14430</v>
      </c>
      <c r="M1113" s="12" t="s">
        <v>14484</v>
      </c>
    </row>
    <row r="1114" customHeight="1" spans="1:13">
      <c r="A1114" s="9" t="s">
        <v>16016</v>
      </c>
      <c r="B1114" s="8" t="s">
        <v>14408</v>
      </c>
      <c r="C1114" s="10">
        <v>2</v>
      </c>
      <c r="D1114" s="8">
        <v>0</v>
      </c>
      <c r="E1114" s="9" t="s">
        <v>16035</v>
      </c>
      <c r="F1114" s="9" t="s">
        <v>16036</v>
      </c>
      <c r="G1114" s="8" t="s">
        <v>14411</v>
      </c>
      <c r="H1114" s="8"/>
      <c r="I1114" s="11">
        <v>0</v>
      </c>
      <c r="J1114" s="8" t="s">
        <v>14412</v>
      </c>
      <c r="K1114" s="8" t="s">
        <v>14413</v>
      </c>
      <c r="L1114" s="9" t="s">
        <v>14414</v>
      </c>
      <c r="M1114" s="12" t="s">
        <v>14446</v>
      </c>
    </row>
    <row r="1115" customHeight="1" spans="1:13">
      <c r="A1115" s="9" t="s">
        <v>16016</v>
      </c>
      <c r="B1115" s="8" t="s">
        <v>14408</v>
      </c>
      <c r="C1115" s="10">
        <v>2</v>
      </c>
      <c r="D1115" s="8">
        <v>0</v>
      </c>
      <c r="E1115" s="9" t="s">
        <v>16037</v>
      </c>
      <c r="F1115" s="9" t="s">
        <v>16038</v>
      </c>
      <c r="G1115" s="8" t="s">
        <v>14411</v>
      </c>
      <c r="H1115" s="8"/>
      <c r="I1115" s="11">
        <v>0</v>
      </c>
      <c r="J1115" s="8" t="s">
        <v>14412</v>
      </c>
      <c r="K1115" s="8" t="s">
        <v>14413</v>
      </c>
      <c r="L1115" s="9" t="s">
        <v>14414</v>
      </c>
      <c r="M1115" s="12" t="s">
        <v>14418</v>
      </c>
    </row>
    <row r="1116" customHeight="1" spans="1:13">
      <c r="A1116" s="9" t="s">
        <v>16016</v>
      </c>
      <c r="B1116" s="8" t="s">
        <v>14408</v>
      </c>
      <c r="C1116" s="10">
        <v>2</v>
      </c>
      <c r="D1116" s="8">
        <v>0</v>
      </c>
      <c r="E1116" s="9" t="s">
        <v>16039</v>
      </c>
      <c r="F1116" s="9" t="s">
        <v>16040</v>
      </c>
      <c r="G1116" s="8" t="s">
        <v>14411</v>
      </c>
      <c r="H1116" s="8"/>
      <c r="I1116" s="11">
        <v>0</v>
      </c>
      <c r="J1116" s="8" t="s">
        <v>14412</v>
      </c>
      <c r="K1116" s="8" t="s">
        <v>14413</v>
      </c>
      <c r="L1116" s="9" t="s">
        <v>14430</v>
      </c>
      <c r="M1116" s="12" t="s">
        <v>14484</v>
      </c>
    </row>
    <row r="1117" customHeight="1" spans="1:13">
      <c r="A1117" s="9" t="s">
        <v>16016</v>
      </c>
      <c r="B1117" s="8" t="s">
        <v>14408</v>
      </c>
      <c r="C1117" s="10">
        <v>2</v>
      </c>
      <c r="D1117" s="8">
        <v>0</v>
      </c>
      <c r="E1117" s="9" t="s">
        <v>16041</v>
      </c>
      <c r="F1117" s="9" t="s">
        <v>16042</v>
      </c>
      <c r="G1117" s="8" t="s">
        <v>14411</v>
      </c>
      <c r="H1117" s="8"/>
      <c r="I1117" s="11">
        <v>0</v>
      </c>
      <c r="J1117" s="8" t="s">
        <v>14412</v>
      </c>
      <c r="K1117" s="8" t="s">
        <v>14413</v>
      </c>
      <c r="L1117" s="9" t="s">
        <v>14414</v>
      </c>
      <c r="M1117" s="12" t="s">
        <v>14462</v>
      </c>
    </row>
    <row r="1118" customHeight="1" spans="1:13">
      <c r="A1118" s="9" t="s">
        <v>16016</v>
      </c>
      <c r="B1118" s="8" t="s">
        <v>14408</v>
      </c>
      <c r="C1118" s="10">
        <v>2</v>
      </c>
      <c r="D1118" s="8">
        <v>0</v>
      </c>
      <c r="E1118" s="9" t="s">
        <v>16043</v>
      </c>
      <c r="F1118" s="9" t="s">
        <v>16044</v>
      </c>
      <c r="G1118" s="8" t="s">
        <v>14411</v>
      </c>
      <c r="H1118" s="8"/>
      <c r="I1118" s="11">
        <v>0</v>
      </c>
      <c r="J1118" s="8" t="s">
        <v>14412</v>
      </c>
      <c r="K1118" s="8" t="s">
        <v>14413</v>
      </c>
      <c r="L1118" s="9" t="s">
        <v>14430</v>
      </c>
      <c r="M1118" s="12" t="s">
        <v>14431</v>
      </c>
    </row>
    <row r="1119" customHeight="1" spans="1:13">
      <c r="A1119" s="9" t="s">
        <v>16016</v>
      </c>
      <c r="B1119" s="8" t="s">
        <v>14408</v>
      </c>
      <c r="C1119" s="10">
        <v>2</v>
      </c>
      <c r="D1119" s="8">
        <v>0</v>
      </c>
      <c r="E1119" s="9" t="s">
        <v>16045</v>
      </c>
      <c r="F1119" s="9" t="s">
        <v>16046</v>
      </c>
      <c r="G1119" s="8" t="s">
        <v>14411</v>
      </c>
      <c r="H1119" s="8"/>
      <c r="I1119" s="11">
        <v>0</v>
      </c>
      <c r="J1119" s="8" t="s">
        <v>14412</v>
      </c>
      <c r="K1119" s="8" t="s">
        <v>14413</v>
      </c>
      <c r="L1119" s="9" t="s">
        <v>14414</v>
      </c>
      <c r="M1119" s="12" t="s">
        <v>14459</v>
      </c>
    </row>
    <row r="1120" customHeight="1" spans="1:13">
      <c r="A1120" s="9" t="s">
        <v>16016</v>
      </c>
      <c r="B1120" s="8" t="s">
        <v>14408</v>
      </c>
      <c r="C1120" s="10">
        <v>2</v>
      </c>
      <c r="D1120" s="8">
        <v>0</v>
      </c>
      <c r="E1120" s="9" t="s">
        <v>16047</v>
      </c>
      <c r="F1120" s="9" t="s">
        <v>16048</v>
      </c>
      <c r="G1120" s="8" t="s">
        <v>14411</v>
      </c>
      <c r="H1120" s="8"/>
      <c r="I1120" s="11">
        <v>0</v>
      </c>
      <c r="J1120" s="8" t="s">
        <v>14412</v>
      </c>
      <c r="K1120" s="8" t="s">
        <v>14413</v>
      </c>
      <c r="L1120" s="9" t="s">
        <v>14414</v>
      </c>
      <c r="M1120" s="12" t="s">
        <v>108</v>
      </c>
    </row>
    <row r="1121" customHeight="1" spans="1:13">
      <c r="A1121" s="9" t="s">
        <v>16016</v>
      </c>
      <c r="B1121" s="8" t="s">
        <v>14408</v>
      </c>
      <c r="C1121" s="10">
        <v>2</v>
      </c>
      <c r="D1121" s="8">
        <v>0</v>
      </c>
      <c r="E1121" s="9" t="s">
        <v>16049</v>
      </c>
      <c r="F1121" s="9" t="s">
        <v>16050</v>
      </c>
      <c r="G1121" s="8" t="s">
        <v>14411</v>
      </c>
      <c r="H1121" s="8"/>
      <c r="I1121" s="11">
        <v>0</v>
      </c>
      <c r="J1121" s="8" t="s">
        <v>14412</v>
      </c>
      <c r="K1121" s="8" t="s">
        <v>14413</v>
      </c>
      <c r="L1121" s="9" t="s">
        <v>14490</v>
      </c>
      <c r="M1121" s="12" t="s">
        <v>14491</v>
      </c>
    </row>
    <row r="1122" customHeight="1" spans="1:13">
      <c r="A1122" s="9" t="s">
        <v>16016</v>
      </c>
      <c r="B1122" s="8" t="s">
        <v>14408</v>
      </c>
      <c r="C1122" s="10">
        <v>2</v>
      </c>
      <c r="D1122" s="8">
        <v>0</v>
      </c>
      <c r="E1122" s="9" t="s">
        <v>16051</v>
      </c>
      <c r="F1122" s="9" t="s">
        <v>16052</v>
      </c>
      <c r="G1122" s="8" t="s">
        <v>14411</v>
      </c>
      <c r="H1122" s="8"/>
      <c r="I1122" s="11">
        <v>0</v>
      </c>
      <c r="J1122" s="8" t="s">
        <v>14412</v>
      </c>
      <c r="K1122" s="8" t="s">
        <v>14413</v>
      </c>
      <c r="L1122" s="9" t="s">
        <v>14414</v>
      </c>
      <c r="M1122" s="12" t="s">
        <v>14415</v>
      </c>
    </row>
    <row r="1123" customHeight="1" spans="1:13">
      <c r="A1123" s="9" t="s">
        <v>16016</v>
      </c>
      <c r="B1123" s="8" t="s">
        <v>14408</v>
      </c>
      <c r="C1123" s="10">
        <v>2</v>
      </c>
      <c r="D1123" s="8">
        <v>0</v>
      </c>
      <c r="E1123" s="9" t="s">
        <v>16053</v>
      </c>
      <c r="F1123" s="9" t="s">
        <v>16054</v>
      </c>
      <c r="G1123" s="8" t="s">
        <v>14411</v>
      </c>
      <c r="H1123" s="8"/>
      <c r="I1123" s="11">
        <v>0</v>
      </c>
      <c r="J1123" s="8" t="s">
        <v>14412</v>
      </c>
      <c r="K1123" s="8" t="s">
        <v>14413</v>
      </c>
      <c r="L1123" s="9" t="s">
        <v>14414</v>
      </c>
      <c r="M1123" s="12" t="s">
        <v>14459</v>
      </c>
    </row>
    <row r="1124" customHeight="1" spans="1:13">
      <c r="A1124" s="9" t="s">
        <v>16016</v>
      </c>
      <c r="B1124" s="8" t="s">
        <v>14408</v>
      </c>
      <c r="C1124" s="10">
        <v>2</v>
      </c>
      <c r="D1124" s="8">
        <v>0</v>
      </c>
      <c r="E1124" s="9" t="s">
        <v>16055</v>
      </c>
      <c r="F1124" s="9" t="s">
        <v>16056</v>
      </c>
      <c r="G1124" s="8" t="s">
        <v>14411</v>
      </c>
      <c r="H1124" s="8"/>
      <c r="I1124" s="11">
        <v>0</v>
      </c>
      <c r="J1124" s="8" t="s">
        <v>14412</v>
      </c>
      <c r="K1124" s="8" t="s">
        <v>14413</v>
      </c>
      <c r="L1124" s="9" t="s">
        <v>14414</v>
      </c>
      <c r="M1124" s="12" t="s">
        <v>14470</v>
      </c>
    </row>
    <row r="1125" customHeight="1" spans="1:13">
      <c r="A1125" s="9" t="s">
        <v>16016</v>
      </c>
      <c r="B1125" s="8" t="s">
        <v>14408</v>
      </c>
      <c r="C1125" s="10">
        <v>2</v>
      </c>
      <c r="D1125" s="8">
        <v>0</v>
      </c>
      <c r="E1125" s="9" t="s">
        <v>16057</v>
      </c>
      <c r="F1125" s="9" t="s">
        <v>16058</v>
      </c>
      <c r="G1125" s="8" t="s">
        <v>14411</v>
      </c>
      <c r="H1125" s="8"/>
      <c r="I1125" s="11">
        <v>0</v>
      </c>
      <c r="J1125" s="8" t="s">
        <v>14412</v>
      </c>
      <c r="K1125" s="8" t="s">
        <v>14413</v>
      </c>
      <c r="L1125" s="9" t="s">
        <v>14414</v>
      </c>
      <c r="M1125" s="12" t="s">
        <v>14555</v>
      </c>
    </row>
    <row r="1126" customHeight="1" spans="1:13">
      <c r="A1126" s="9" t="s">
        <v>16016</v>
      </c>
      <c r="B1126" s="8" t="s">
        <v>14408</v>
      </c>
      <c r="C1126" s="10">
        <v>2</v>
      </c>
      <c r="D1126" s="8">
        <v>0</v>
      </c>
      <c r="E1126" s="9" t="s">
        <v>16059</v>
      </c>
      <c r="F1126" s="9" t="s">
        <v>16060</v>
      </c>
      <c r="G1126" s="8" t="s">
        <v>14411</v>
      </c>
      <c r="H1126" s="8"/>
      <c r="I1126" s="11">
        <v>0</v>
      </c>
      <c r="J1126" s="8" t="s">
        <v>14412</v>
      </c>
      <c r="K1126" s="8" t="s">
        <v>14413</v>
      </c>
      <c r="L1126" s="9" t="s">
        <v>14414</v>
      </c>
      <c r="M1126" s="12" t="s">
        <v>14583</v>
      </c>
    </row>
    <row r="1127" customHeight="1" spans="1:13">
      <c r="A1127" s="9" t="s">
        <v>16016</v>
      </c>
      <c r="B1127" s="8" t="s">
        <v>14408</v>
      </c>
      <c r="C1127" s="10">
        <v>2</v>
      </c>
      <c r="D1127" s="8">
        <v>0</v>
      </c>
      <c r="E1127" s="9" t="s">
        <v>16061</v>
      </c>
      <c r="F1127" s="9" t="s">
        <v>16062</v>
      </c>
      <c r="G1127" s="8" t="s">
        <v>14411</v>
      </c>
      <c r="H1127" s="8"/>
      <c r="I1127" s="11">
        <v>0</v>
      </c>
      <c r="J1127" s="8" t="s">
        <v>14412</v>
      </c>
      <c r="K1127" s="8" t="s">
        <v>14413</v>
      </c>
      <c r="L1127" s="9" t="s">
        <v>14414</v>
      </c>
      <c r="M1127" s="12" t="s">
        <v>14415</v>
      </c>
    </row>
    <row r="1128" customHeight="1" spans="1:13">
      <c r="A1128" s="9" t="s">
        <v>16016</v>
      </c>
      <c r="B1128" s="8" t="s">
        <v>14408</v>
      </c>
      <c r="C1128" s="10">
        <v>2</v>
      </c>
      <c r="D1128" s="8">
        <v>0</v>
      </c>
      <c r="E1128" s="9" t="s">
        <v>16063</v>
      </c>
      <c r="F1128" s="9" t="s">
        <v>16064</v>
      </c>
      <c r="G1128" s="8" t="s">
        <v>14411</v>
      </c>
      <c r="H1128" s="8"/>
      <c r="I1128" s="11">
        <v>0</v>
      </c>
      <c r="J1128" s="8" t="s">
        <v>14412</v>
      </c>
      <c r="K1128" s="8" t="s">
        <v>14413</v>
      </c>
      <c r="L1128" s="9" t="s">
        <v>14414</v>
      </c>
      <c r="M1128" s="12" t="s">
        <v>14418</v>
      </c>
    </row>
    <row r="1129" customHeight="1" spans="1:13">
      <c r="A1129" s="9" t="s">
        <v>16016</v>
      </c>
      <c r="B1129" s="8" t="s">
        <v>14408</v>
      </c>
      <c r="C1129" s="10">
        <v>2</v>
      </c>
      <c r="D1129" s="8">
        <v>0</v>
      </c>
      <c r="E1129" s="9" t="s">
        <v>16065</v>
      </c>
      <c r="F1129" s="9" t="s">
        <v>16066</v>
      </c>
      <c r="G1129" s="8" t="s">
        <v>14411</v>
      </c>
      <c r="H1129" s="8"/>
      <c r="I1129" s="11">
        <v>0</v>
      </c>
      <c r="J1129" s="8" t="s">
        <v>14412</v>
      </c>
      <c r="K1129" s="8" t="s">
        <v>14413</v>
      </c>
      <c r="L1129" s="9" t="s">
        <v>14414</v>
      </c>
      <c r="M1129" s="12" t="s">
        <v>14424</v>
      </c>
    </row>
    <row r="1130" customHeight="1" spans="1:13">
      <c r="A1130" s="9" t="s">
        <v>16016</v>
      </c>
      <c r="B1130" s="8" t="s">
        <v>14408</v>
      </c>
      <c r="C1130" s="10">
        <v>2</v>
      </c>
      <c r="D1130" s="8">
        <v>0</v>
      </c>
      <c r="E1130" s="9" t="s">
        <v>16067</v>
      </c>
      <c r="F1130" s="9" t="s">
        <v>16068</v>
      </c>
      <c r="G1130" s="8" t="s">
        <v>14411</v>
      </c>
      <c r="H1130" s="8"/>
      <c r="I1130" s="11">
        <v>0</v>
      </c>
      <c r="J1130" s="8" t="s">
        <v>14412</v>
      </c>
      <c r="K1130" s="8" t="s">
        <v>14413</v>
      </c>
      <c r="L1130" s="9" t="s">
        <v>14414</v>
      </c>
      <c r="M1130" s="12" t="s">
        <v>14467</v>
      </c>
    </row>
    <row r="1131" customHeight="1" spans="1:13">
      <c r="A1131" s="9" t="s">
        <v>16016</v>
      </c>
      <c r="B1131" s="8" t="s">
        <v>14408</v>
      </c>
      <c r="C1131" s="10">
        <v>2</v>
      </c>
      <c r="D1131" s="8">
        <v>0</v>
      </c>
      <c r="E1131" s="9" t="s">
        <v>16069</v>
      </c>
      <c r="F1131" s="9" t="s">
        <v>16070</v>
      </c>
      <c r="G1131" s="8" t="s">
        <v>14411</v>
      </c>
      <c r="H1131" s="8"/>
      <c r="I1131" s="11">
        <v>0</v>
      </c>
      <c r="J1131" s="8" t="s">
        <v>14412</v>
      </c>
      <c r="K1131" s="8" t="s">
        <v>14413</v>
      </c>
      <c r="L1131" s="9" t="s">
        <v>14414</v>
      </c>
      <c r="M1131" s="12" t="s">
        <v>14536</v>
      </c>
    </row>
    <row r="1132" customHeight="1" spans="1:13">
      <c r="A1132" s="9" t="s">
        <v>16016</v>
      </c>
      <c r="B1132" s="8" t="s">
        <v>14408</v>
      </c>
      <c r="C1132" s="10">
        <v>2</v>
      </c>
      <c r="D1132" s="8">
        <v>0</v>
      </c>
      <c r="E1132" s="9" t="s">
        <v>16071</v>
      </c>
      <c r="F1132" s="9" t="s">
        <v>16072</v>
      </c>
      <c r="G1132" s="8" t="s">
        <v>14411</v>
      </c>
      <c r="H1132" s="8"/>
      <c r="I1132" s="11">
        <v>0</v>
      </c>
      <c r="J1132" s="8" t="s">
        <v>14412</v>
      </c>
      <c r="K1132" s="8" t="s">
        <v>14413</v>
      </c>
      <c r="L1132" s="9" t="s">
        <v>14414</v>
      </c>
      <c r="M1132" s="12" t="s">
        <v>14424</v>
      </c>
    </row>
    <row r="1133" customHeight="1" spans="1:13">
      <c r="A1133" s="9" t="s">
        <v>16016</v>
      </c>
      <c r="B1133" s="8" t="s">
        <v>14408</v>
      </c>
      <c r="C1133" s="10">
        <v>2</v>
      </c>
      <c r="D1133" s="8">
        <v>0</v>
      </c>
      <c r="E1133" s="9" t="s">
        <v>16073</v>
      </c>
      <c r="F1133" s="9" t="s">
        <v>16074</v>
      </c>
      <c r="G1133" s="8" t="s">
        <v>14411</v>
      </c>
      <c r="H1133" s="8"/>
      <c r="I1133" s="11">
        <v>0</v>
      </c>
      <c r="J1133" s="8" t="s">
        <v>14412</v>
      </c>
      <c r="K1133" s="8" t="s">
        <v>14413</v>
      </c>
      <c r="L1133" s="9" t="s">
        <v>14414</v>
      </c>
      <c r="M1133" s="12" t="s">
        <v>14443</v>
      </c>
    </row>
    <row r="1134" customHeight="1" spans="1:13">
      <c r="A1134" s="9" t="s">
        <v>16075</v>
      </c>
      <c r="B1134" s="8" t="s">
        <v>14408</v>
      </c>
      <c r="C1134" s="10">
        <v>2</v>
      </c>
      <c r="D1134" s="8">
        <v>0</v>
      </c>
      <c r="E1134" s="9" t="s">
        <v>16076</v>
      </c>
      <c r="F1134" s="9" t="s">
        <v>16077</v>
      </c>
      <c r="G1134" s="8" t="s">
        <v>14411</v>
      </c>
      <c r="H1134" s="8"/>
      <c r="I1134" s="11">
        <v>0</v>
      </c>
      <c r="J1134" s="8" t="s">
        <v>14412</v>
      </c>
      <c r="K1134" s="8" t="s">
        <v>14413</v>
      </c>
      <c r="L1134" s="9" t="s">
        <v>14539</v>
      </c>
      <c r="M1134" s="12" t="s">
        <v>14549</v>
      </c>
    </row>
    <row r="1135" customHeight="1" spans="1:13">
      <c r="A1135" s="9" t="s">
        <v>16075</v>
      </c>
      <c r="B1135" s="8" t="s">
        <v>14408</v>
      </c>
      <c r="C1135" s="10">
        <v>2</v>
      </c>
      <c r="D1135" s="8">
        <v>0</v>
      </c>
      <c r="E1135" s="9" t="s">
        <v>16078</v>
      </c>
      <c r="F1135" s="9" t="s">
        <v>16079</v>
      </c>
      <c r="G1135" s="8" t="s">
        <v>14411</v>
      </c>
      <c r="H1135" s="8"/>
      <c r="I1135" s="11">
        <v>0</v>
      </c>
      <c r="J1135" s="8" t="s">
        <v>14412</v>
      </c>
      <c r="K1135" s="8" t="s">
        <v>14413</v>
      </c>
      <c r="L1135" s="9" t="s">
        <v>14414</v>
      </c>
      <c r="M1135" s="12" t="s">
        <v>14434</v>
      </c>
    </row>
    <row r="1136" customHeight="1" spans="1:13">
      <c r="A1136" s="9" t="s">
        <v>16075</v>
      </c>
      <c r="B1136" s="8" t="s">
        <v>14408</v>
      </c>
      <c r="C1136" s="10">
        <v>2</v>
      </c>
      <c r="D1136" s="8">
        <v>0</v>
      </c>
      <c r="E1136" s="9" t="s">
        <v>16080</v>
      </c>
      <c r="F1136" s="9" t="s">
        <v>16081</v>
      </c>
      <c r="G1136" s="8" t="s">
        <v>14411</v>
      </c>
      <c r="H1136" s="8"/>
      <c r="I1136" s="11">
        <v>0</v>
      </c>
      <c r="J1136" s="8" t="s">
        <v>14412</v>
      </c>
      <c r="K1136" s="8" t="s">
        <v>14413</v>
      </c>
      <c r="L1136" s="9" t="s">
        <v>14430</v>
      </c>
      <c r="M1136" s="12" t="s">
        <v>14484</v>
      </c>
    </row>
    <row r="1137" customHeight="1" spans="1:13">
      <c r="A1137" s="9" t="s">
        <v>16075</v>
      </c>
      <c r="B1137" s="8" t="s">
        <v>14408</v>
      </c>
      <c r="C1137" s="10">
        <v>2</v>
      </c>
      <c r="D1137" s="8">
        <v>0</v>
      </c>
      <c r="E1137" s="9" t="s">
        <v>16082</v>
      </c>
      <c r="F1137" s="9" t="s">
        <v>16083</v>
      </c>
      <c r="G1137" s="8" t="s">
        <v>14411</v>
      </c>
      <c r="H1137" s="8"/>
      <c r="I1137" s="11">
        <v>0</v>
      </c>
      <c r="J1137" s="8" t="s">
        <v>14412</v>
      </c>
      <c r="K1137" s="8" t="s">
        <v>14413</v>
      </c>
      <c r="L1137" s="9" t="s">
        <v>14490</v>
      </c>
      <c r="M1137" s="12" t="s">
        <v>14518</v>
      </c>
    </row>
    <row r="1138" customHeight="1" spans="1:13">
      <c r="A1138" s="9" t="s">
        <v>16075</v>
      </c>
      <c r="B1138" s="8" t="s">
        <v>14408</v>
      </c>
      <c r="C1138" s="10">
        <v>2</v>
      </c>
      <c r="D1138" s="8">
        <v>0</v>
      </c>
      <c r="E1138" s="9" t="s">
        <v>16084</v>
      </c>
      <c r="F1138" s="9" t="s">
        <v>16085</v>
      </c>
      <c r="G1138" s="8" t="s">
        <v>14411</v>
      </c>
      <c r="H1138" s="8"/>
      <c r="I1138" s="11">
        <v>0</v>
      </c>
      <c r="J1138" s="8" t="s">
        <v>14412</v>
      </c>
      <c r="K1138" s="8" t="s">
        <v>14413</v>
      </c>
      <c r="L1138" s="9" t="s">
        <v>14430</v>
      </c>
      <c r="M1138" s="12" t="s">
        <v>14625</v>
      </c>
    </row>
    <row r="1139" customHeight="1" spans="1:13">
      <c r="A1139" s="9" t="s">
        <v>16075</v>
      </c>
      <c r="B1139" s="8" t="s">
        <v>14408</v>
      </c>
      <c r="C1139" s="10">
        <v>2</v>
      </c>
      <c r="D1139" s="8">
        <v>0</v>
      </c>
      <c r="E1139" s="9" t="s">
        <v>16086</v>
      </c>
      <c r="F1139" s="9" t="s">
        <v>16087</v>
      </c>
      <c r="G1139" s="8" t="s">
        <v>14411</v>
      </c>
      <c r="H1139" s="8"/>
      <c r="I1139" s="11">
        <v>0</v>
      </c>
      <c r="J1139" s="8" t="s">
        <v>14412</v>
      </c>
      <c r="K1139" s="8" t="s">
        <v>14413</v>
      </c>
      <c r="L1139" s="9" t="s">
        <v>14430</v>
      </c>
      <c r="M1139" s="12" t="s">
        <v>14820</v>
      </c>
    </row>
    <row r="1140" customHeight="1" spans="1:13">
      <c r="A1140" s="9" t="s">
        <v>16075</v>
      </c>
      <c r="B1140" s="8" t="s">
        <v>14408</v>
      </c>
      <c r="C1140" s="10">
        <v>2</v>
      </c>
      <c r="D1140" s="8">
        <v>0</v>
      </c>
      <c r="E1140" s="9" t="s">
        <v>16088</v>
      </c>
      <c r="F1140" s="9" t="s">
        <v>16089</v>
      </c>
      <c r="G1140" s="8" t="s">
        <v>14411</v>
      </c>
      <c r="H1140" s="8"/>
      <c r="I1140" s="11">
        <v>0</v>
      </c>
      <c r="J1140" s="8" t="s">
        <v>14412</v>
      </c>
      <c r="K1140" s="8" t="s">
        <v>14413</v>
      </c>
      <c r="L1140" s="9" t="s">
        <v>14414</v>
      </c>
      <c r="M1140" s="12" t="s">
        <v>14434</v>
      </c>
    </row>
    <row r="1141" customHeight="1" spans="1:13">
      <c r="A1141" s="9" t="s">
        <v>16075</v>
      </c>
      <c r="B1141" s="8" t="s">
        <v>14408</v>
      </c>
      <c r="C1141" s="10">
        <v>2</v>
      </c>
      <c r="D1141" s="8">
        <v>0</v>
      </c>
      <c r="E1141" s="9" t="s">
        <v>16090</v>
      </c>
      <c r="F1141" s="9" t="s">
        <v>16091</v>
      </c>
      <c r="G1141" s="8" t="s">
        <v>14411</v>
      </c>
      <c r="H1141" s="8"/>
      <c r="I1141" s="11">
        <v>0</v>
      </c>
      <c r="J1141" s="8" t="s">
        <v>14412</v>
      </c>
      <c r="K1141" s="8" t="s">
        <v>14413</v>
      </c>
      <c r="L1141" s="9" t="s">
        <v>14414</v>
      </c>
      <c r="M1141" s="12" t="s">
        <v>14462</v>
      </c>
    </row>
    <row r="1142" customHeight="1" spans="1:13">
      <c r="A1142" s="9" t="s">
        <v>16075</v>
      </c>
      <c r="B1142" s="8" t="s">
        <v>14408</v>
      </c>
      <c r="C1142" s="10">
        <v>2</v>
      </c>
      <c r="D1142" s="8">
        <v>0</v>
      </c>
      <c r="E1142" s="9" t="s">
        <v>16092</v>
      </c>
      <c r="F1142" s="9" t="s">
        <v>16093</v>
      </c>
      <c r="G1142" s="8" t="s">
        <v>14411</v>
      </c>
      <c r="H1142" s="8"/>
      <c r="I1142" s="11">
        <v>0</v>
      </c>
      <c r="J1142" s="8" t="s">
        <v>14412</v>
      </c>
      <c r="K1142" s="8" t="s">
        <v>14413</v>
      </c>
      <c r="L1142" s="9" t="s">
        <v>14414</v>
      </c>
      <c r="M1142" s="12" t="s">
        <v>14443</v>
      </c>
    </row>
    <row r="1143" customHeight="1" spans="1:13">
      <c r="A1143" s="9" t="s">
        <v>16075</v>
      </c>
      <c r="B1143" s="8" t="s">
        <v>14408</v>
      </c>
      <c r="C1143" s="10">
        <v>2</v>
      </c>
      <c r="D1143" s="8">
        <v>0</v>
      </c>
      <c r="E1143" s="9" t="s">
        <v>16094</v>
      </c>
      <c r="F1143" s="9" t="s">
        <v>16095</v>
      </c>
      <c r="G1143" s="8" t="s">
        <v>14411</v>
      </c>
      <c r="H1143" s="8"/>
      <c r="I1143" s="11">
        <v>0</v>
      </c>
      <c r="J1143" s="8" t="s">
        <v>14412</v>
      </c>
      <c r="K1143" s="8" t="s">
        <v>14413</v>
      </c>
      <c r="L1143" s="9" t="s">
        <v>14414</v>
      </c>
      <c r="M1143" s="12" t="s">
        <v>14443</v>
      </c>
    </row>
    <row r="1144" customHeight="1" spans="1:13">
      <c r="A1144" s="9" t="s">
        <v>16075</v>
      </c>
      <c r="B1144" s="8" t="s">
        <v>14408</v>
      </c>
      <c r="C1144" s="10">
        <v>2</v>
      </c>
      <c r="D1144" s="8">
        <v>0</v>
      </c>
      <c r="E1144" s="9" t="s">
        <v>16096</v>
      </c>
      <c r="F1144" s="9" t="s">
        <v>16097</v>
      </c>
      <c r="G1144" s="8" t="s">
        <v>14411</v>
      </c>
      <c r="H1144" s="8"/>
      <c r="I1144" s="11">
        <v>0</v>
      </c>
      <c r="J1144" s="8" t="s">
        <v>14412</v>
      </c>
      <c r="K1144" s="8" t="s">
        <v>14413</v>
      </c>
      <c r="L1144" s="9" t="s">
        <v>14414</v>
      </c>
      <c r="M1144" s="12" t="s">
        <v>14446</v>
      </c>
    </row>
    <row r="1145" customHeight="1" spans="1:13">
      <c r="A1145" s="9" t="s">
        <v>16075</v>
      </c>
      <c r="B1145" s="8" t="s">
        <v>14408</v>
      </c>
      <c r="C1145" s="10">
        <v>2</v>
      </c>
      <c r="D1145" s="8">
        <v>0</v>
      </c>
      <c r="E1145" s="9" t="s">
        <v>16098</v>
      </c>
      <c r="F1145" s="9" t="s">
        <v>16099</v>
      </c>
      <c r="G1145" s="8" t="s">
        <v>14411</v>
      </c>
      <c r="H1145" s="8"/>
      <c r="I1145" s="11">
        <v>0</v>
      </c>
      <c r="J1145" s="8" t="s">
        <v>14412</v>
      </c>
      <c r="K1145" s="8" t="s">
        <v>14413</v>
      </c>
      <c r="L1145" s="9" t="s">
        <v>14414</v>
      </c>
      <c r="M1145" s="12" t="s">
        <v>14470</v>
      </c>
    </row>
    <row r="1146" customHeight="1" spans="1:13">
      <c r="A1146" s="9" t="s">
        <v>16075</v>
      </c>
      <c r="B1146" s="8" t="s">
        <v>14408</v>
      </c>
      <c r="C1146" s="10">
        <v>2</v>
      </c>
      <c r="D1146" s="8">
        <v>0</v>
      </c>
      <c r="E1146" s="9" t="s">
        <v>16100</v>
      </c>
      <c r="F1146" s="9" t="s">
        <v>16101</v>
      </c>
      <c r="G1146" s="8" t="s">
        <v>14411</v>
      </c>
      <c r="H1146" s="8"/>
      <c r="I1146" s="11">
        <v>0</v>
      </c>
      <c r="J1146" s="8" t="s">
        <v>14412</v>
      </c>
      <c r="K1146" s="8" t="s">
        <v>14413</v>
      </c>
      <c r="L1146" s="9" t="s">
        <v>14430</v>
      </c>
      <c r="M1146" s="12" t="s">
        <v>14515</v>
      </c>
    </row>
    <row r="1147" customHeight="1" spans="1:13">
      <c r="A1147" s="9" t="s">
        <v>16075</v>
      </c>
      <c r="B1147" s="8" t="s">
        <v>14408</v>
      </c>
      <c r="C1147" s="10">
        <v>2</v>
      </c>
      <c r="D1147" s="8">
        <v>0</v>
      </c>
      <c r="E1147" s="9" t="s">
        <v>16102</v>
      </c>
      <c r="F1147" s="9" t="s">
        <v>16103</v>
      </c>
      <c r="G1147" s="8" t="s">
        <v>14411</v>
      </c>
      <c r="H1147" s="8"/>
      <c r="I1147" s="11">
        <v>0</v>
      </c>
      <c r="J1147" s="8" t="s">
        <v>14412</v>
      </c>
      <c r="K1147" s="8" t="s">
        <v>14413</v>
      </c>
      <c r="L1147" s="9" t="s">
        <v>14490</v>
      </c>
      <c r="M1147" s="12" t="s">
        <v>14980</v>
      </c>
    </row>
    <row r="1148" customHeight="1" spans="1:13">
      <c r="A1148" s="9" t="s">
        <v>16075</v>
      </c>
      <c r="B1148" s="8" t="s">
        <v>14408</v>
      </c>
      <c r="C1148" s="10">
        <v>2</v>
      </c>
      <c r="D1148" s="8">
        <v>0</v>
      </c>
      <c r="E1148" s="9" t="s">
        <v>16104</v>
      </c>
      <c r="F1148" s="9" t="s">
        <v>16105</v>
      </c>
      <c r="G1148" s="8" t="s">
        <v>14411</v>
      </c>
      <c r="H1148" s="8"/>
      <c r="I1148" s="11">
        <v>0</v>
      </c>
      <c r="J1148" s="8" t="s">
        <v>14412</v>
      </c>
      <c r="K1148" s="8" t="s">
        <v>14413</v>
      </c>
      <c r="L1148" s="9" t="s">
        <v>14414</v>
      </c>
      <c r="M1148" s="12" t="s">
        <v>14462</v>
      </c>
    </row>
    <row r="1149" customHeight="1" spans="1:13">
      <c r="A1149" s="9" t="s">
        <v>16075</v>
      </c>
      <c r="B1149" s="8" t="s">
        <v>14408</v>
      </c>
      <c r="C1149" s="10">
        <v>2</v>
      </c>
      <c r="D1149" s="8">
        <v>0</v>
      </c>
      <c r="E1149" s="9" t="s">
        <v>16106</v>
      </c>
      <c r="F1149" s="9" t="s">
        <v>16107</v>
      </c>
      <c r="G1149" s="8" t="s">
        <v>14411</v>
      </c>
      <c r="H1149" s="8"/>
      <c r="I1149" s="11">
        <v>0</v>
      </c>
      <c r="J1149" s="8" t="s">
        <v>14412</v>
      </c>
      <c r="K1149" s="8" t="s">
        <v>14413</v>
      </c>
      <c r="L1149" s="9" t="s">
        <v>14414</v>
      </c>
      <c r="M1149" s="12" t="s">
        <v>14462</v>
      </c>
    </row>
    <row r="1150" customHeight="1" spans="1:13">
      <c r="A1150" s="9" t="s">
        <v>16075</v>
      </c>
      <c r="B1150" s="8" t="s">
        <v>14408</v>
      </c>
      <c r="C1150" s="10">
        <v>2</v>
      </c>
      <c r="D1150" s="8">
        <v>0</v>
      </c>
      <c r="E1150" s="9" t="s">
        <v>16108</v>
      </c>
      <c r="F1150" s="9" t="s">
        <v>16109</v>
      </c>
      <c r="G1150" s="8" t="s">
        <v>14411</v>
      </c>
      <c r="H1150" s="8"/>
      <c r="I1150" s="11">
        <v>0</v>
      </c>
      <c r="J1150" s="8" t="s">
        <v>14412</v>
      </c>
      <c r="K1150" s="8" t="s">
        <v>14413</v>
      </c>
      <c r="L1150" s="9" t="s">
        <v>14490</v>
      </c>
      <c r="M1150" s="12" t="s">
        <v>14543</v>
      </c>
    </row>
    <row r="1151" customHeight="1" spans="1:13">
      <c r="A1151" s="9" t="s">
        <v>16075</v>
      </c>
      <c r="B1151" s="8" t="s">
        <v>14408</v>
      </c>
      <c r="C1151" s="10">
        <v>2</v>
      </c>
      <c r="D1151" s="8">
        <v>0</v>
      </c>
      <c r="E1151" s="9" t="s">
        <v>16110</v>
      </c>
      <c r="F1151" s="9" t="s">
        <v>16111</v>
      </c>
      <c r="G1151" s="8" t="s">
        <v>14411</v>
      </c>
      <c r="H1151" s="8"/>
      <c r="I1151" s="11">
        <v>0</v>
      </c>
      <c r="J1151" s="8" t="s">
        <v>14412</v>
      </c>
      <c r="K1151" s="8" t="s">
        <v>14413</v>
      </c>
      <c r="L1151" s="9" t="s">
        <v>14414</v>
      </c>
      <c r="M1151" s="12" t="s">
        <v>108</v>
      </c>
    </row>
    <row r="1152" customHeight="1" spans="1:13">
      <c r="A1152" s="9" t="s">
        <v>16075</v>
      </c>
      <c r="B1152" s="8" t="s">
        <v>14408</v>
      </c>
      <c r="C1152" s="10">
        <v>2</v>
      </c>
      <c r="D1152" s="8">
        <v>0</v>
      </c>
      <c r="E1152" s="9" t="s">
        <v>16112</v>
      </c>
      <c r="F1152" s="9" t="s">
        <v>16113</v>
      </c>
      <c r="G1152" s="8" t="s">
        <v>14411</v>
      </c>
      <c r="H1152" s="8"/>
      <c r="I1152" s="11">
        <v>0</v>
      </c>
      <c r="J1152" s="8" t="s">
        <v>14412</v>
      </c>
      <c r="K1152" s="8" t="s">
        <v>14413</v>
      </c>
      <c r="L1152" s="9" t="s">
        <v>14430</v>
      </c>
      <c r="M1152" s="12" t="s">
        <v>14431</v>
      </c>
    </row>
    <row r="1153" customHeight="1" spans="1:13">
      <c r="A1153" s="9" t="s">
        <v>16075</v>
      </c>
      <c r="B1153" s="8" t="s">
        <v>14408</v>
      </c>
      <c r="C1153" s="10">
        <v>2</v>
      </c>
      <c r="D1153" s="8">
        <v>0</v>
      </c>
      <c r="E1153" s="9" t="s">
        <v>16114</v>
      </c>
      <c r="F1153" s="9" t="s">
        <v>16115</v>
      </c>
      <c r="G1153" s="8" t="s">
        <v>14411</v>
      </c>
      <c r="H1153" s="8"/>
      <c r="I1153" s="11">
        <v>0</v>
      </c>
      <c r="J1153" s="8" t="s">
        <v>14412</v>
      </c>
      <c r="K1153" s="8" t="s">
        <v>14413</v>
      </c>
      <c r="L1153" s="9" t="s">
        <v>14430</v>
      </c>
      <c r="M1153" s="12" t="s">
        <v>14726</v>
      </c>
    </row>
    <row r="1154" customHeight="1" spans="1:13">
      <c r="A1154" s="9" t="s">
        <v>16075</v>
      </c>
      <c r="B1154" s="8" t="s">
        <v>14408</v>
      </c>
      <c r="C1154" s="10">
        <v>2</v>
      </c>
      <c r="D1154" s="8">
        <v>0</v>
      </c>
      <c r="E1154" s="9" t="s">
        <v>16116</v>
      </c>
      <c r="F1154" s="9" t="s">
        <v>16117</v>
      </c>
      <c r="G1154" s="8" t="s">
        <v>14411</v>
      </c>
      <c r="H1154" s="8"/>
      <c r="I1154" s="11">
        <v>0</v>
      </c>
      <c r="J1154" s="8" t="s">
        <v>14412</v>
      </c>
      <c r="K1154" s="8" t="s">
        <v>14413</v>
      </c>
      <c r="L1154" s="9" t="s">
        <v>14414</v>
      </c>
      <c r="M1154" s="12" t="s">
        <v>14583</v>
      </c>
    </row>
    <row r="1155" customHeight="1" spans="1:13">
      <c r="A1155" s="9" t="s">
        <v>16075</v>
      </c>
      <c r="B1155" s="8" t="s">
        <v>14408</v>
      </c>
      <c r="C1155" s="10">
        <v>2</v>
      </c>
      <c r="D1155" s="8">
        <v>0</v>
      </c>
      <c r="E1155" s="9" t="s">
        <v>16118</v>
      </c>
      <c r="F1155" s="9" t="s">
        <v>16119</v>
      </c>
      <c r="G1155" s="8" t="s">
        <v>14411</v>
      </c>
      <c r="H1155" s="8"/>
      <c r="I1155" s="11">
        <v>0</v>
      </c>
      <c r="J1155" s="8" t="s">
        <v>14412</v>
      </c>
      <c r="K1155" s="8" t="s">
        <v>14413</v>
      </c>
      <c r="L1155" s="9" t="s">
        <v>14414</v>
      </c>
      <c r="M1155" s="12" t="s">
        <v>14434</v>
      </c>
    </row>
    <row r="1156" customHeight="1" spans="1:13">
      <c r="A1156" s="9" t="s">
        <v>16075</v>
      </c>
      <c r="B1156" s="8" t="s">
        <v>14408</v>
      </c>
      <c r="C1156" s="10">
        <v>2</v>
      </c>
      <c r="D1156" s="8">
        <v>0</v>
      </c>
      <c r="E1156" s="9" t="s">
        <v>16120</v>
      </c>
      <c r="F1156" s="9" t="s">
        <v>16121</v>
      </c>
      <c r="G1156" s="8" t="s">
        <v>14411</v>
      </c>
      <c r="H1156" s="8"/>
      <c r="I1156" s="11">
        <v>0</v>
      </c>
      <c r="J1156" s="8" t="s">
        <v>14412</v>
      </c>
      <c r="K1156" s="8" t="s">
        <v>14413</v>
      </c>
      <c r="L1156" s="9" t="s">
        <v>14750</v>
      </c>
      <c r="M1156" s="12" t="s">
        <v>14965</v>
      </c>
    </row>
    <row r="1157" customHeight="1" spans="1:13">
      <c r="A1157" s="9" t="s">
        <v>16075</v>
      </c>
      <c r="B1157" s="8" t="s">
        <v>14408</v>
      </c>
      <c r="C1157" s="10">
        <v>2</v>
      </c>
      <c r="D1157" s="8">
        <v>0</v>
      </c>
      <c r="E1157" s="9" t="s">
        <v>16122</v>
      </c>
      <c r="F1157" s="9" t="s">
        <v>16123</v>
      </c>
      <c r="G1157" s="8" t="s">
        <v>14411</v>
      </c>
      <c r="H1157" s="8"/>
      <c r="I1157" s="11">
        <v>0</v>
      </c>
      <c r="J1157" s="8" t="s">
        <v>14412</v>
      </c>
      <c r="K1157" s="8" t="s">
        <v>14413</v>
      </c>
      <c r="L1157" s="9" t="s">
        <v>14414</v>
      </c>
      <c r="M1157" s="12" t="s">
        <v>14467</v>
      </c>
    </row>
    <row r="1158" customHeight="1" spans="1:13">
      <c r="A1158" s="9" t="s">
        <v>16075</v>
      </c>
      <c r="B1158" s="8" t="s">
        <v>14408</v>
      </c>
      <c r="C1158" s="10">
        <v>2</v>
      </c>
      <c r="D1158" s="8">
        <v>0</v>
      </c>
      <c r="E1158" s="9" t="s">
        <v>16124</v>
      </c>
      <c r="F1158" s="9" t="s">
        <v>16125</v>
      </c>
      <c r="G1158" s="8" t="s">
        <v>14411</v>
      </c>
      <c r="H1158" s="8"/>
      <c r="I1158" s="11">
        <v>0</v>
      </c>
      <c r="J1158" s="8" t="s">
        <v>14412</v>
      </c>
      <c r="K1158" s="8" t="s">
        <v>14413</v>
      </c>
      <c r="L1158" s="9" t="s">
        <v>14414</v>
      </c>
      <c r="M1158" s="12" t="s">
        <v>14443</v>
      </c>
    </row>
    <row r="1159" customHeight="1" spans="1:13">
      <c r="A1159" s="9" t="s">
        <v>16075</v>
      </c>
      <c r="B1159" s="8" t="s">
        <v>14408</v>
      </c>
      <c r="C1159" s="10">
        <v>2</v>
      </c>
      <c r="D1159" s="8">
        <v>0</v>
      </c>
      <c r="E1159" s="9" t="s">
        <v>16126</v>
      </c>
      <c r="F1159" s="9" t="s">
        <v>16127</v>
      </c>
      <c r="G1159" s="8" t="s">
        <v>14411</v>
      </c>
      <c r="H1159" s="8"/>
      <c r="I1159" s="11">
        <v>0</v>
      </c>
      <c r="J1159" s="8" t="s">
        <v>14412</v>
      </c>
      <c r="K1159" s="8" t="s">
        <v>14413</v>
      </c>
      <c r="L1159" s="9" t="s">
        <v>14414</v>
      </c>
      <c r="M1159" s="12" t="s">
        <v>14459</v>
      </c>
    </row>
    <row r="1160" customHeight="1" spans="1:13">
      <c r="A1160" s="9" t="s">
        <v>16075</v>
      </c>
      <c r="B1160" s="8" t="s">
        <v>14408</v>
      </c>
      <c r="C1160" s="10">
        <v>2</v>
      </c>
      <c r="D1160" s="8">
        <v>0</v>
      </c>
      <c r="E1160" s="9" t="s">
        <v>16128</v>
      </c>
      <c r="F1160" s="9" t="s">
        <v>16129</v>
      </c>
      <c r="G1160" s="8" t="s">
        <v>14411</v>
      </c>
      <c r="H1160" s="8"/>
      <c r="I1160" s="11">
        <v>0</v>
      </c>
      <c r="J1160" s="8" t="s">
        <v>14412</v>
      </c>
      <c r="K1160" s="8" t="s">
        <v>14413</v>
      </c>
      <c r="L1160" s="9" t="s">
        <v>14430</v>
      </c>
      <c r="M1160" s="12" t="s">
        <v>14515</v>
      </c>
    </row>
    <row r="1161" customHeight="1" spans="1:13">
      <c r="A1161" s="9" t="s">
        <v>16075</v>
      </c>
      <c r="B1161" s="8" t="s">
        <v>14408</v>
      </c>
      <c r="C1161" s="10">
        <v>2</v>
      </c>
      <c r="D1161" s="8">
        <v>0</v>
      </c>
      <c r="E1161" s="9" t="s">
        <v>16130</v>
      </c>
      <c r="F1161" s="9" t="s">
        <v>16131</v>
      </c>
      <c r="G1161" s="8" t="s">
        <v>14411</v>
      </c>
      <c r="H1161" s="8"/>
      <c r="I1161" s="11">
        <v>0</v>
      </c>
      <c r="J1161" s="8" t="s">
        <v>14412</v>
      </c>
      <c r="K1161" s="8" t="s">
        <v>14413</v>
      </c>
      <c r="L1161" s="9" t="s">
        <v>14414</v>
      </c>
      <c r="M1161" s="12" t="s">
        <v>14467</v>
      </c>
    </row>
    <row r="1162" customHeight="1" spans="1:13">
      <c r="A1162" s="9" t="s">
        <v>16075</v>
      </c>
      <c r="B1162" s="8" t="s">
        <v>14408</v>
      </c>
      <c r="C1162" s="10">
        <v>2</v>
      </c>
      <c r="D1162" s="8">
        <v>0</v>
      </c>
      <c r="E1162" s="9" t="s">
        <v>16132</v>
      </c>
      <c r="F1162" s="9" t="s">
        <v>16133</v>
      </c>
      <c r="G1162" s="8" t="s">
        <v>14411</v>
      </c>
      <c r="H1162" s="8"/>
      <c r="I1162" s="11">
        <v>0</v>
      </c>
      <c r="J1162" s="8" t="s">
        <v>14412</v>
      </c>
      <c r="K1162" s="8" t="s">
        <v>14413</v>
      </c>
      <c r="L1162" s="9" t="s">
        <v>14414</v>
      </c>
      <c r="M1162" s="12" t="s">
        <v>14427</v>
      </c>
    </row>
    <row r="1163" customHeight="1" spans="1:13">
      <c r="A1163" s="9" t="s">
        <v>16134</v>
      </c>
      <c r="B1163" s="8" t="s">
        <v>14408</v>
      </c>
      <c r="C1163" s="10">
        <v>2</v>
      </c>
      <c r="D1163" s="8">
        <v>0</v>
      </c>
      <c r="E1163" s="9" t="s">
        <v>16135</v>
      </c>
      <c r="F1163" s="9" t="s">
        <v>16136</v>
      </c>
      <c r="G1163" s="8" t="s">
        <v>14411</v>
      </c>
      <c r="H1163" s="8"/>
      <c r="I1163" s="11">
        <v>0</v>
      </c>
      <c r="J1163" s="8" t="s">
        <v>14412</v>
      </c>
      <c r="K1163" s="8" t="s">
        <v>14413</v>
      </c>
      <c r="L1163" s="9" t="s">
        <v>14414</v>
      </c>
      <c r="M1163" s="12" t="s">
        <v>14446</v>
      </c>
    </row>
    <row r="1164" customHeight="1" spans="1:13">
      <c r="A1164" s="9" t="s">
        <v>16134</v>
      </c>
      <c r="B1164" s="8" t="s">
        <v>14408</v>
      </c>
      <c r="C1164" s="10">
        <v>2</v>
      </c>
      <c r="D1164" s="8">
        <v>0</v>
      </c>
      <c r="E1164" s="9" t="s">
        <v>16137</v>
      </c>
      <c r="F1164" s="9" t="s">
        <v>16138</v>
      </c>
      <c r="G1164" s="8" t="s">
        <v>14411</v>
      </c>
      <c r="H1164" s="8"/>
      <c r="I1164" s="11">
        <v>0</v>
      </c>
      <c r="J1164" s="8" t="s">
        <v>14412</v>
      </c>
      <c r="K1164" s="8" t="s">
        <v>14413</v>
      </c>
      <c r="L1164" s="9" t="s">
        <v>14414</v>
      </c>
      <c r="M1164" s="12" t="s">
        <v>14443</v>
      </c>
    </row>
    <row r="1165" customHeight="1" spans="1:13">
      <c r="A1165" s="9" t="s">
        <v>16134</v>
      </c>
      <c r="B1165" s="8" t="s">
        <v>14408</v>
      </c>
      <c r="C1165" s="10">
        <v>2</v>
      </c>
      <c r="D1165" s="8">
        <v>0</v>
      </c>
      <c r="E1165" s="9" t="s">
        <v>16139</v>
      </c>
      <c r="F1165" s="9" t="s">
        <v>16140</v>
      </c>
      <c r="G1165" s="8" t="s">
        <v>14411</v>
      </c>
      <c r="H1165" s="8"/>
      <c r="I1165" s="11">
        <v>0</v>
      </c>
      <c r="J1165" s="8" t="s">
        <v>14412</v>
      </c>
      <c r="K1165" s="8" t="s">
        <v>14413</v>
      </c>
      <c r="L1165" s="9" t="s">
        <v>14414</v>
      </c>
      <c r="M1165" s="12" t="s">
        <v>14437</v>
      </c>
    </row>
    <row r="1166" customHeight="1" spans="1:13">
      <c r="A1166" s="9" t="s">
        <v>16134</v>
      </c>
      <c r="B1166" s="8" t="s">
        <v>14408</v>
      </c>
      <c r="C1166" s="10">
        <v>2</v>
      </c>
      <c r="D1166" s="8">
        <v>0</v>
      </c>
      <c r="E1166" s="9" t="s">
        <v>16141</v>
      </c>
      <c r="F1166" s="9" t="s">
        <v>16142</v>
      </c>
      <c r="G1166" s="8" t="s">
        <v>14411</v>
      </c>
      <c r="H1166" s="8"/>
      <c r="I1166" s="11">
        <v>0</v>
      </c>
      <c r="J1166" s="8" t="s">
        <v>14412</v>
      </c>
      <c r="K1166" s="8" t="s">
        <v>14413</v>
      </c>
      <c r="L1166" s="9" t="s">
        <v>14414</v>
      </c>
      <c r="M1166" s="12" t="s">
        <v>14462</v>
      </c>
    </row>
    <row r="1167" customHeight="1" spans="1:13">
      <c r="A1167" s="9" t="s">
        <v>16134</v>
      </c>
      <c r="B1167" s="8" t="s">
        <v>14408</v>
      </c>
      <c r="C1167" s="10">
        <v>2</v>
      </c>
      <c r="D1167" s="8">
        <v>0</v>
      </c>
      <c r="E1167" s="9" t="s">
        <v>16143</v>
      </c>
      <c r="F1167" s="9" t="s">
        <v>16144</v>
      </c>
      <c r="G1167" s="8" t="s">
        <v>14411</v>
      </c>
      <c r="H1167" s="8"/>
      <c r="I1167" s="11">
        <v>0</v>
      </c>
      <c r="J1167" s="8" t="s">
        <v>14412</v>
      </c>
      <c r="K1167" s="8" t="s">
        <v>14413</v>
      </c>
      <c r="L1167" s="9" t="s">
        <v>14414</v>
      </c>
      <c r="M1167" s="12" t="s">
        <v>14418</v>
      </c>
    </row>
    <row r="1168" customHeight="1" spans="1:13">
      <c r="A1168" s="9" t="s">
        <v>16134</v>
      </c>
      <c r="B1168" s="8" t="s">
        <v>14408</v>
      </c>
      <c r="C1168" s="10">
        <v>2</v>
      </c>
      <c r="D1168" s="8">
        <v>0</v>
      </c>
      <c r="E1168" s="9" t="s">
        <v>16145</v>
      </c>
      <c r="F1168" s="9" t="s">
        <v>16146</v>
      </c>
      <c r="G1168" s="8" t="s">
        <v>14411</v>
      </c>
      <c r="H1168" s="8"/>
      <c r="I1168" s="11">
        <v>0</v>
      </c>
      <c r="J1168" s="8" t="s">
        <v>14412</v>
      </c>
      <c r="K1168" s="8" t="s">
        <v>14413</v>
      </c>
      <c r="L1168" s="9" t="s">
        <v>14414</v>
      </c>
      <c r="M1168" s="12" t="s">
        <v>14418</v>
      </c>
    </row>
    <row r="1169" customHeight="1" spans="1:13">
      <c r="A1169" s="9" t="s">
        <v>16134</v>
      </c>
      <c r="B1169" s="8" t="s">
        <v>14408</v>
      </c>
      <c r="C1169" s="10">
        <v>2</v>
      </c>
      <c r="D1169" s="8">
        <v>0</v>
      </c>
      <c r="E1169" s="9" t="s">
        <v>16147</v>
      </c>
      <c r="F1169" s="9" t="s">
        <v>16148</v>
      </c>
      <c r="G1169" s="8" t="s">
        <v>14411</v>
      </c>
      <c r="H1169" s="8"/>
      <c r="I1169" s="11">
        <v>0</v>
      </c>
      <c r="J1169" s="8" t="s">
        <v>14412</v>
      </c>
      <c r="K1169" s="8" t="s">
        <v>14413</v>
      </c>
      <c r="L1169" s="9" t="s">
        <v>14430</v>
      </c>
      <c r="M1169" s="12" t="s">
        <v>14484</v>
      </c>
    </row>
    <row r="1170" customHeight="1" spans="1:13">
      <c r="A1170" s="9" t="s">
        <v>16134</v>
      </c>
      <c r="B1170" s="8" t="s">
        <v>14408</v>
      </c>
      <c r="C1170" s="10">
        <v>2</v>
      </c>
      <c r="D1170" s="8">
        <v>0</v>
      </c>
      <c r="E1170" s="9" t="s">
        <v>16149</v>
      </c>
      <c r="F1170" s="9" t="s">
        <v>16150</v>
      </c>
      <c r="G1170" s="8" t="s">
        <v>14411</v>
      </c>
      <c r="H1170" s="8"/>
      <c r="I1170" s="11">
        <v>0</v>
      </c>
      <c r="J1170" s="8" t="s">
        <v>14412</v>
      </c>
      <c r="K1170" s="8" t="s">
        <v>14413</v>
      </c>
      <c r="L1170" s="9" t="s">
        <v>14414</v>
      </c>
      <c r="M1170" s="12" t="s">
        <v>14487</v>
      </c>
    </row>
    <row r="1171" customHeight="1" spans="1:13">
      <c r="A1171" s="9" t="s">
        <v>16134</v>
      </c>
      <c r="B1171" s="8" t="s">
        <v>14408</v>
      </c>
      <c r="C1171" s="10">
        <v>2</v>
      </c>
      <c r="D1171" s="8">
        <v>0</v>
      </c>
      <c r="E1171" s="9" t="s">
        <v>16151</v>
      </c>
      <c r="F1171" s="9" t="s">
        <v>16152</v>
      </c>
      <c r="G1171" s="8" t="s">
        <v>14411</v>
      </c>
      <c r="H1171" s="8"/>
      <c r="I1171" s="11">
        <v>0</v>
      </c>
      <c r="J1171" s="8" t="s">
        <v>14412</v>
      </c>
      <c r="K1171" s="8" t="s">
        <v>14413</v>
      </c>
      <c r="L1171" s="9" t="s">
        <v>14414</v>
      </c>
      <c r="M1171" s="12" t="s">
        <v>14424</v>
      </c>
    </row>
    <row r="1172" customHeight="1" spans="1:13">
      <c r="A1172" s="9" t="s">
        <v>16134</v>
      </c>
      <c r="B1172" s="8" t="s">
        <v>14408</v>
      </c>
      <c r="C1172" s="10">
        <v>2</v>
      </c>
      <c r="D1172" s="8">
        <v>0</v>
      </c>
      <c r="E1172" s="9" t="s">
        <v>16153</v>
      </c>
      <c r="F1172" s="9" t="s">
        <v>16154</v>
      </c>
      <c r="G1172" s="8" t="s">
        <v>14411</v>
      </c>
      <c r="H1172" s="8"/>
      <c r="I1172" s="11">
        <v>0</v>
      </c>
      <c r="J1172" s="8" t="s">
        <v>14412</v>
      </c>
      <c r="K1172" s="8" t="s">
        <v>14413</v>
      </c>
      <c r="L1172" s="9" t="s">
        <v>14430</v>
      </c>
      <c r="M1172" s="12" t="s">
        <v>14625</v>
      </c>
    </row>
    <row r="1173" customHeight="1" spans="1:13">
      <c r="A1173" s="9" t="s">
        <v>16134</v>
      </c>
      <c r="B1173" s="8" t="s">
        <v>14408</v>
      </c>
      <c r="C1173" s="10">
        <v>2</v>
      </c>
      <c r="D1173" s="8">
        <v>0</v>
      </c>
      <c r="E1173" s="9" t="s">
        <v>16155</v>
      </c>
      <c r="F1173" s="9" t="s">
        <v>16156</v>
      </c>
      <c r="G1173" s="8" t="s">
        <v>14411</v>
      </c>
      <c r="H1173" s="8"/>
      <c r="I1173" s="11">
        <v>0</v>
      </c>
      <c r="J1173" s="8" t="s">
        <v>14412</v>
      </c>
      <c r="K1173" s="8" t="s">
        <v>14413</v>
      </c>
      <c r="L1173" s="9" t="s">
        <v>14414</v>
      </c>
      <c r="M1173" s="12" t="s">
        <v>14415</v>
      </c>
    </row>
    <row r="1174" customHeight="1" spans="1:13">
      <c r="A1174" s="9" t="s">
        <v>16134</v>
      </c>
      <c r="B1174" s="8" t="s">
        <v>14408</v>
      </c>
      <c r="C1174" s="10">
        <v>2</v>
      </c>
      <c r="D1174" s="8">
        <v>0</v>
      </c>
      <c r="E1174" s="9" t="s">
        <v>16157</v>
      </c>
      <c r="F1174" s="9" t="s">
        <v>16158</v>
      </c>
      <c r="G1174" s="8" t="s">
        <v>14411</v>
      </c>
      <c r="H1174" s="8"/>
      <c r="I1174" s="11">
        <v>0</v>
      </c>
      <c r="J1174" s="8" t="s">
        <v>14412</v>
      </c>
      <c r="K1174" s="8" t="s">
        <v>14413</v>
      </c>
      <c r="L1174" s="9" t="s">
        <v>14414</v>
      </c>
      <c r="M1174" s="12" t="s">
        <v>14470</v>
      </c>
    </row>
    <row r="1175" customHeight="1" spans="1:13">
      <c r="A1175" s="9" t="s">
        <v>16134</v>
      </c>
      <c r="B1175" s="8" t="s">
        <v>14408</v>
      </c>
      <c r="C1175" s="10">
        <v>2</v>
      </c>
      <c r="D1175" s="8">
        <v>0</v>
      </c>
      <c r="E1175" s="9" t="s">
        <v>16159</v>
      </c>
      <c r="F1175" s="9" t="s">
        <v>16160</v>
      </c>
      <c r="G1175" s="8" t="s">
        <v>14411</v>
      </c>
      <c r="H1175" s="8"/>
      <c r="I1175" s="11">
        <v>0</v>
      </c>
      <c r="J1175" s="8" t="s">
        <v>14412</v>
      </c>
      <c r="K1175" s="8" t="s">
        <v>14413</v>
      </c>
      <c r="L1175" s="9" t="s">
        <v>14414</v>
      </c>
      <c r="M1175" s="12" t="s">
        <v>14424</v>
      </c>
    </row>
    <row r="1176" customHeight="1" spans="1:13">
      <c r="A1176" s="9" t="s">
        <v>16134</v>
      </c>
      <c r="B1176" s="8" t="s">
        <v>14408</v>
      </c>
      <c r="C1176" s="10">
        <v>2</v>
      </c>
      <c r="D1176" s="8">
        <v>0</v>
      </c>
      <c r="E1176" s="9" t="s">
        <v>16161</v>
      </c>
      <c r="F1176" s="9" t="s">
        <v>16162</v>
      </c>
      <c r="G1176" s="8" t="s">
        <v>14411</v>
      </c>
      <c r="H1176" s="8"/>
      <c r="I1176" s="11">
        <v>0</v>
      </c>
      <c r="J1176" s="8" t="s">
        <v>14412</v>
      </c>
      <c r="K1176" s="8" t="s">
        <v>14413</v>
      </c>
      <c r="L1176" s="9" t="s">
        <v>14414</v>
      </c>
      <c r="M1176" s="12" t="s">
        <v>14459</v>
      </c>
    </row>
    <row r="1177" customHeight="1" spans="1:13">
      <c r="A1177" s="9" t="s">
        <v>16134</v>
      </c>
      <c r="B1177" s="8" t="s">
        <v>14408</v>
      </c>
      <c r="C1177" s="10">
        <v>2</v>
      </c>
      <c r="D1177" s="8">
        <v>0</v>
      </c>
      <c r="E1177" s="9" t="s">
        <v>16163</v>
      </c>
      <c r="F1177" s="9" t="s">
        <v>16164</v>
      </c>
      <c r="G1177" s="8" t="s">
        <v>14411</v>
      </c>
      <c r="H1177" s="8"/>
      <c r="I1177" s="11">
        <v>0</v>
      </c>
      <c r="J1177" s="8" t="s">
        <v>14412</v>
      </c>
      <c r="K1177" s="8" t="s">
        <v>14413</v>
      </c>
      <c r="L1177" s="9" t="s">
        <v>14414</v>
      </c>
      <c r="M1177" s="12" t="s">
        <v>14496</v>
      </c>
    </row>
    <row r="1178" customHeight="1" spans="1:13">
      <c r="A1178" s="9" t="s">
        <v>16134</v>
      </c>
      <c r="B1178" s="8" t="s">
        <v>14408</v>
      </c>
      <c r="C1178" s="10">
        <v>2</v>
      </c>
      <c r="D1178" s="8">
        <v>0</v>
      </c>
      <c r="E1178" s="9" t="s">
        <v>16165</v>
      </c>
      <c r="F1178" s="9" t="s">
        <v>16166</v>
      </c>
      <c r="G1178" s="8" t="s">
        <v>14411</v>
      </c>
      <c r="H1178" s="8"/>
      <c r="I1178" s="11">
        <v>0</v>
      </c>
      <c r="J1178" s="8" t="s">
        <v>14412</v>
      </c>
      <c r="K1178" s="8" t="s">
        <v>14413</v>
      </c>
      <c r="L1178" s="9" t="s">
        <v>14430</v>
      </c>
      <c r="M1178" s="12" t="s">
        <v>14529</v>
      </c>
    </row>
    <row r="1179" customHeight="1" spans="1:13">
      <c r="A1179" s="9" t="s">
        <v>16134</v>
      </c>
      <c r="B1179" s="8" t="s">
        <v>14408</v>
      </c>
      <c r="C1179" s="10">
        <v>2</v>
      </c>
      <c r="D1179" s="8">
        <v>0</v>
      </c>
      <c r="E1179" s="9" t="s">
        <v>16167</v>
      </c>
      <c r="F1179" s="9" t="s">
        <v>16168</v>
      </c>
      <c r="G1179" s="8" t="s">
        <v>14411</v>
      </c>
      <c r="H1179" s="8"/>
      <c r="I1179" s="11">
        <v>0</v>
      </c>
      <c r="J1179" s="8" t="s">
        <v>14412</v>
      </c>
      <c r="K1179" s="8" t="s">
        <v>14413</v>
      </c>
      <c r="L1179" s="9" t="s">
        <v>14414</v>
      </c>
      <c r="M1179" s="12" t="s">
        <v>14434</v>
      </c>
    </row>
    <row r="1180" customHeight="1" spans="1:13">
      <c r="A1180" s="9" t="s">
        <v>16134</v>
      </c>
      <c r="B1180" s="8" t="s">
        <v>14408</v>
      </c>
      <c r="C1180" s="10">
        <v>2</v>
      </c>
      <c r="D1180" s="8">
        <v>0</v>
      </c>
      <c r="E1180" s="9" t="s">
        <v>16169</v>
      </c>
      <c r="F1180" s="9" t="s">
        <v>16170</v>
      </c>
      <c r="G1180" s="8" t="s">
        <v>14411</v>
      </c>
      <c r="H1180" s="8"/>
      <c r="I1180" s="11">
        <v>0</v>
      </c>
      <c r="J1180" s="8" t="s">
        <v>14412</v>
      </c>
      <c r="K1180" s="8" t="s">
        <v>14413</v>
      </c>
      <c r="L1180" s="9" t="s">
        <v>14414</v>
      </c>
      <c r="M1180" s="12" t="s">
        <v>14496</v>
      </c>
    </row>
    <row r="1181" customHeight="1" spans="1:13">
      <c r="A1181" s="9" t="s">
        <v>16134</v>
      </c>
      <c r="B1181" s="8" t="s">
        <v>14408</v>
      </c>
      <c r="C1181" s="10">
        <v>2</v>
      </c>
      <c r="D1181" s="8">
        <v>0</v>
      </c>
      <c r="E1181" s="9" t="s">
        <v>16171</v>
      </c>
      <c r="F1181" s="9" t="s">
        <v>16172</v>
      </c>
      <c r="G1181" s="8" t="s">
        <v>14411</v>
      </c>
      <c r="H1181" s="8"/>
      <c r="I1181" s="11">
        <v>0</v>
      </c>
      <c r="J1181" s="8" t="s">
        <v>14412</v>
      </c>
      <c r="K1181" s="8" t="s">
        <v>14413</v>
      </c>
      <c r="L1181" s="9" t="s">
        <v>14414</v>
      </c>
      <c r="M1181" s="12" t="s">
        <v>14434</v>
      </c>
    </row>
    <row r="1182" customHeight="1" spans="1:13">
      <c r="A1182" s="9" t="s">
        <v>16134</v>
      </c>
      <c r="B1182" s="8" t="s">
        <v>14408</v>
      </c>
      <c r="C1182" s="10">
        <v>2</v>
      </c>
      <c r="D1182" s="8">
        <v>0</v>
      </c>
      <c r="E1182" s="9" t="s">
        <v>16173</v>
      </c>
      <c r="F1182" s="9" t="s">
        <v>16174</v>
      </c>
      <c r="G1182" s="8" t="s">
        <v>14411</v>
      </c>
      <c r="H1182" s="8"/>
      <c r="I1182" s="11">
        <v>0</v>
      </c>
      <c r="J1182" s="8" t="s">
        <v>14412</v>
      </c>
      <c r="K1182" s="8" t="s">
        <v>14413</v>
      </c>
      <c r="L1182" s="9" t="s">
        <v>14430</v>
      </c>
      <c r="M1182" s="12" t="s">
        <v>14529</v>
      </c>
    </row>
    <row r="1183" customHeight="1" spans="1:13">
      <c r="A1183" s="9" t="s">
        <v>16134</v>
      </c>
      <c r="B1183" s="8" t="s">
        <v>14408</v>
      </c>
      <c r="C1183" s="10">
        <v>2</v>
      </c>
      <c r="D1183" s="8">
        <v>0</v>
      </c>
      <c r="E1183" s="9" t="s">
        <v>16175</v>
      </c>
      <c r="F1183" s="9" t="s">
        <v>16176</v>
      </c>
      <c r="G1183" s="8" t="s">
        <v>14411</v>
      </c>
      <c r="H1183" s="8"/>
      <c r="I1183" s="11">
        <v>0</v>
      </c>
      <c r="J1183" s="8" t="s">
        <v>14412</v>
      </c>
      <c r="K1183" s="8" t="s">
        <v>14413</v>
      </c>
      <c r="L1183" s="9" t="s">
        <v>14414</v>
      </c>
      <c r="M1183" s="12" t="s">
        <v>14424</v>
      </c>
    </row>
    <row r="1184" customHeight="1" spans="1:13">
      <c r="A1184" s="9" t="s">
        <v>16134</v>
      </c>
      <c r="B1184" s="8" t="s">
        <v>14408</v>
      </c>
      <c r="C1184" s="10">
        <v>2</v>
      </c>
      <c r="D1184" s="8">
        <v>0</v>
      </c>
      <c r="E1184" s="9" t="s">
        <v>16177</v>
      </c>
      <c r="F1184" s="9" t="s">
        <v>16178</v>
      </c>
      <c r="G1184" s="8" t="s">
        <v>14411</v>
      </c>
      <c r="H1184" s="8"/>
      <c r="I1184" s="11">
        <v>0</v>
      </c>
      <c r="J1184" s="8" t="s">
        <v>14412</v>
      </c>
      <c r="K1184" s="8" t="s">
        <v>14413</v>
      </c>
      <c r="L1184" s="9" t="s">
        <v>14414</v>
      </c>
      <c r="M1184" s="12" t="s">
        <v>14424</v>
      </c>
    </row>
    <row r="1185" customHeight="1" spans="1:13">
      <c r="A1185" s="9" t="s">
        <v>16134</v>
      </c>
      <c r="B1185" s="8" t="s">
        <v>14408</v>
      </c>
      <c r="C1185" s="10">
        <v>2</v>
      </c>
      <c r="D1185" s="8">
        <v>0</v>
      </c>
      <c r="E1185" s="9" t="s">
        <v>16179</v>
      </c>
      <c r="F1185" s="9" t="s">
        <v>16180</v>
      </c>
      <c r="G1185" s="8" t="s">
        <v>14411</v>
      </c>
      <c r="H1185" s="8"/>
      <c r="I1185" s="11">
        <v>0</v>
      </c>
      <c r="J1185" s="8" t="s">
        <v>14412</v>
      </c>
      <c r="K1185" s="8" t="s">
        <v>14413</v>
      </c>
      <c r="L1185" s="9" t="s">
        <v>14414</v>
      </c>
      <c r="M1185" s="12" t="s">
        <v>14415</v>
      </c>
    </row>
    <row r="1186" customHeight="1" spans="1:13">
      <c r="A1186" s="9" t="s">
        <v>16134</v>
      </c>
      <c r="B1186" s="8" t="s">
        <v>14408</v>
      </c>
      <c r="C1186" s="10">
        <v>2</v>
      </c>
      <c r="D1186" s="8">
        <v>0</v>
      </c>
      <c r="E1186" s="9" t="s">
        <v>16181</v>
      </c>
      <c r="F1186" s="9" t="s">
        <v>16182</v>
      </c>
      <c r="G1186" s="8" t="s">
        <v>14411</v>
      </c>
      <c r="H1186" s="8"/>
      <c r="I1186" s="11">
        <v>0</v>
      </c>
      <c r="J1186" s="8" t="s">
        <v>14412</v>
      </c>
      <c r="K1186" s="8" t="s">
        <v>14413</v>
      </c>
      <c r="L1186" s="9" t="s">
        <v>14414</v>
      </c>
      <c r="M1186" s="12" t="s">
        <v>14424</v>
      </c>
    </row>
    <row r="1187" customHeight="1" spans="1:13">
      <c r="A1187" s="9" t="s">
        <v>16134</v>
      </c>
      <c r="B1187" s="8" t="s">
        <v>14408</v>
      </c>
      <c r="C1187" s="10">
        <v>2</v>
      </c>
      <c r="D1187" s="8">
        <v>0</v>
      </c>
      <c r="E1187" s="9" t="s">
        <v>16183</v>
      </c>
      <c r="F1187" s="9" t="s">
        <v>16184</v>
      </c>
      <c r="G1187" s="8" t="s">
        <v>14411</v>
      </c>
      <c r="H1187" s="8"/>
      <c r="I1187" s="11">
        <v>0</v>
      </c>
      <c r="J1187" s="8" t="s">
        <v>14412</v>
      </c>
      <c r="K1187" s="8" t="s">
        <v>14413</v>
      </c>
      <c r="L1187" s="9" t="s">
        <v>14430</v>
      </c>
      <c r="M1187" s="12" t="s">
        <v>14484</v>
      </c>
    </row>
    <row r="1188" customHeight="1" spans="1:13">
      <c r="A1188" s="9" t="s">
        <v>16134</v>
      </c>
      <c r="B1188" s="8" t="s">
        <v>14408</v>
      </c>
      <c r="C1188" s="10">
        <v>2</v>
      </c>
      <c r="D1188" s="8">
        <v>0</v>
      </c>
      <c r="E1188" s="9" t="s">
        <v>16185</v>
      </c>
      <c r="F1188" s="9" t="s">
        <v>16186</v>
      </c>
      <c r="G1188" s="8" t="s">
        <v>14411</v>
      </c>
      <c r="H1188" s="8"/>
      <c r="I1188" s="11">
        <v>0</v>
      </c>
      <c r="J1188" s="8" t="s">
        <v>14412</v>
      </c>
      <c r="K1188" s="8" t="s">
        <v>14413</v>
      </c>
      <c r="L1188" s="9" t="s">
        <v>14430</v>
      </c>
      <c r="M1188" s="12" t="s">
        <v>15186</v>
      </c>
    </row>
    <row r="1189" customHeight="1" spans="1:13">
      <c r="A1189" s="9" t="s">
        <v>16134</v>
      </c>
      <c r="B1189" s="8" t="s">
        <v>14408</v>
      </c>
      <c r="C1189" s="10">
        <v>2</v>
      </c>
      <c r="D1189" s="8">
        <v>0</v>
      </c>
      <c r="E1189" s="9" t="s">
        <v>16187</v>
      </c>
      <c r="F1189" s="9" t="s">
        <v>16188</v>
      </c>
      <c r="G1189" s="8" t="s">
        <v>14411</v>
      </c>
      <c r="H1189" s="8"/>
      <c r="I1189" s="11">
        <v>0</v>
      </c>
      <c r="J1189" s="8" t="s">
        <v>14412</v>
      </c>
      <c r="K1189" s="8" t="s">
        <v>14413</v>
      </c>
      <c r="L1189" s="9" t="s">
        <v>14414</v>
      </c>
      <c r="M1189" s="12" t="s">
        <v>108</v>
      </c>
    </row>
    <row r="1190" customHeight="1" spans="1:13">
      <c r="A1190" s="9" t="s">
        <v>16134</v>
      </c>
      <c r="B1190" s="8" t="s">
        <v>14408</v>
      </c>
      <c r="C1190" s="10">
        <v>2</v>
      </c>
      <c r="D1190" s="8">
        <v>0</v>
      </c>
      <c r="E1190" s="9" t="s">
        <v>16189</v>
      </c>
      <c r="F1190" s="9" t="s">
        <v>16190</v>
      </c>
      <c r="G1190" s="8" t="s">
        <v>14411</v>
      </c>
      <c r="H1190" s="8"/>
      <c r="I1190" s="11">
        <v>0</v>
      </c>
      <c r="J1190" s="8" t="s">
        <v>14412</v>
      </c>
      <c r="K1190" s="8" t="s">
        <v>14413</v>
      </c>
      <c r="L1190" s="9" t="s">
        <v>14414</v>
      </c>
      <c r="M1190" s="12" t="s">
        <v>14418</v>
      </c>
    </row>
    <row r="1191" customHeight="1" spans="1:13">
      <c r="A1191" s="9" t="s">
        <v>16191</v>
      </c>
      <c r="B1191" s="8" t="s">
        <v>14408</v>
      </c>
      <c r="C1191" s="10">
        <v>2</v>
      </c>
      <c r="D1191" s="8">
        <v>0</v>
      </c>
      <c r="E1191" s="9" t="s">
        <v>16192</v>
      </c>
      <c r="F1191" s="9" t="s">
        <v>16193</v>
      </c>
      <c r="G1191" s="8" t="s">
        <v>14411</v>
      </c>
      <c r="H1191" s="8"/>
      <c r="I1191" s="11">
        <v>0</v>
      </c>
      <c r="J1191" s="8" t="s">
        <v>14412</v>
      </c>
      <c r="K1191" s="8" t="s">
        <v>14413</v>
      </c>
      <c r="L1191" s="9" t="s">
        <v>14414</v>
      </c>
      <c r="M1191" s="12" t="s">
        <v>14446</v>
      </c>
    </row>
    <row r="1192" customHeight="1" spans="1:13">
      <c r="A1192" s="9" t="s">
        <v>16191</v>
      </c>
      <c r="B1192" s="8" t="s">
        <v>14408</v>
      </c>
      <c r="C1192" s="10">
        <v>2</v>
      </c>
      <c r="D1192" s="8">
        <v>0</v>
      </c>
      <c r="E1192" s="9" t="s">
        <v>16194</v>
      </c>
      <c r="F1192" s="9" t="s">
        <v>16195</v>
      </c>
      <c r="G1192" s="8" t="s">
        <v>14411</v>
      </c>
      <c r="H1192" s="8"/>
      <c r="I1192" s="11">
        <v>0</v>
      </c>
      <c r="J1192" s="8" t="s">
        <v>14412</v>
      </c>
      <c r="K1192" s="8" t="s">
        <v>14413</v>
      </c>
      <c r="L1192" s="9" t="s">
        <v>14414</v>
      </c>
      <c r="M1192" s="12" t="s">
        <v>14459</v>
      </c>
    </row>
    <row r="1193" customHeight="1" spans="1:13">
      <c r="A1193" s="9" t="s">
        <v>16191</v>
      </c>
      <c r="B1193" s="8" t="s">
        <v>14408</v>
      </c>
      <c r="C1193" s="10">
        <v>2</v>
      </c>
      <c r="D1193" s="8">
        <v>0</v>
      </c>
      <c r="E1193" s="9" t="s">
        <v>16196</v>
      </c>
      <c r="F1193" s="9" t="s">
        <v>16197</v>
      </c>
      <c r="G1193" s="8" t="s">
        <v>14411</v>
      </c>
      <c r="H1193" s="8"/>
      <c r="I1193" s="11">
        <v>0</v>
      </c>
      <c r="J1193" s="8" t="s">
        <v>14412</v>
      </c>
      <c r="K1193" s="8" t="s">
        <v>14413</v>
      </c>
      <c r="L1193" s="9" t="s">
        <v>14414</v>
      </c>
      <c r="M1193" s="12" t="s">
        <v>14437</v>
      </c>
    </row>
    <row r="1194" customHeight="1" spans="1:13">
      <c r="A1194" s="9" t="s">
        <v>16191</v>
      </c>
      <c r="B1194" s="8" t="s">
        <v>14408</v>
      </c>
      <c r="C1194" s="10">
        <v>2</v>
      </c>
      <c r="D1194" s="8">
        <v>0</v>
      </c>
      <c r="E1194" s="9" t="s">
        <v>16198</v>
      </c>
      <c r="F1194" s="9" t="s">
        <v>16199</v>
      </c>
      <c r="G1194" s="8" t="s">
        <v>14411</v>
      </c>
      <c r="H1194" s="8"/>
      <c r="I1194" s="11">
        <v>0</v>
      </c>
      <c r="J1194" s="8" t="s">
        <v>14412</v>
      </c>
      <c r="K1194" s="8" t="s">
        <v>14413</v>
      </c>
      <c r="L1194" s="9" t="s">
        <v>14430</v>
      </c>
      <c r="M1194" s="12" t="s">
        <v>14820</v>
      </c>
    </row>
    <row r="1195" customHeight="1" spans="1:13">
      <c r="A1195" s="9" t="s">
        <v>16191</v>
      </c>
      <c r="B1195" s="8" t="s">
        <v>14408</v>
      </c>
      <c r="C1195" s="10">
        <v>2</v>
      </c>
      <c r="D1195" s="8">
        <v>0</v>
      </c>
      <c r="E1195" s="9" t="s">
        <v>16200</v>
      </c>
      <c r="F1195" s="9" t="s">
        <v>16201</v>
      </c>
      <c r="G1195" s="8" t="s">
        <v>14411</v>
      </c>
      <c r="H1195" s="8"/>
      <c r="I1195" s="11">
        <v>0</v>
      </c>
      <c r="J1195" s="8" t="s">
        <v>14412</v>
      </c>
      <c r="K1195" s="8" t="s">
        <v>14413</v>
      </c>
      <c r="L1195" s="9" t="s">
        <v>14414</v>
      </c>
      <c r="M1195" s="12" t="s">
        <v>14470</v>
      </c>
    </row>
    <row r="1196" customHeight="1" spans="1:13">
      <c r="A1196" s="9" t="s">
        <v>16191</v>
      </c>
      <c r="B1196" s="8" t="s">
        <v>14408</v>
      </c>
      <c r="C1196" s="10">
        <v>2</v>
      </c>
      <c r="D1196" s="8">
        <v>0</v>
      </c>
      <c r="E1196" s="9" t="s">
        <v>16202</v>
      </c>
      <c r="F1196" s="9" t="s">
        <v>16203</v>
      </c>
      <c r="G1196" s="8" t="s">
        <v>14411</v>
      </c>
      <c r="H1196" s="8"/>
      <c r="I1196" s="11">
        <v>0</v>
      </c>
      <c r="J1196" s="8" t="s">
        <v>14412</v>
      </c>
      <c r="K1196" s="8" t="s">
        <v>14413</v>
      </c>
      <c r="L1196" s="9" t="s">
        <v>14414</v>
      </c>
      <c r="M1196" s="12" t="s">
        <v>14434</v>
      </c>
    </row>
    <row r="1197" customHeight="1" spans="1:13">
      <c r="A1197" s="9" t="s">
        <v>16191</v>
      </c>
      <c r="B1197" s="8" t="s">
        <v>14408</v>
      </c>
      <c r="C1197" s="10">
        <v>2</v>
      </c>
      <c r="D1197" s="8">
        <v>0</v>
      </c>
      <c r="E1197" s="9" t="s">
        <v>16204</v>
      </c>
      <c r="F1197" s="9" t="s">
        <v>16205</v>
      </c>
      <c r="G1197" s="8" t="s">
        <v>14411</v>
      </c>
      <c r="H1197" s="8"/>
      <c r="I1197" s="11">
        <v>0</v>
      </c>
      <c r="J1197" s="8" t="s">
        <v>14412</v>
      </c>
      <c r="K1197" s="8" t="s">
        <v>14413</v>
      </c>
      <c r="L1197" s="9" t="s">
        <v>14430</v>
      </c>
      <c r="M1197" s="12" t="s">
        <v>14484</v>
      </c>
    </row>
    <row r="1198" customHeight="1" spans="1:13">
      <c r="A1198" s="9" t="s">
        <v>16191</v>
      </c>
      <c r="B1198" s="8" t="s">
        <v>14408</v>
      </c>
      <c r="C1198" s="10">
        <v>2</v>
      </c>
      <c r="D1198" s="8">
        <v>0</v>
      </c>
      <c r="E1198" s="9" t="s">
        <v>16206</v>
      </c>
      <c r="F1198" s="9" t="s">
        <v>16207</v>
      </c>
      <c r="G1198" s="8" t="s">
        <v>14411</v>
      </c>
      <c r="H1198" s="8"/>
      <c r="I1198" s="11">
        <v>0</v>
      </c>
      <c r="J1198" s="8" t="s">
        <v>14412</v>
      </c>
      <c r="K1198" s="8" t="s">
        <v>14413</v>
      </c>
      <c r="L1198" s="9" t="s">
        <v>14414</v>
      </c>
      <c r="M1198" s="12" t="s">
        <v>14496</v>
      </c>
    </row>
    <row r="1199" customHeight="1" spans="1:13">
      <c r="A1199" s="9" t="s">
        <v>16191</v>
      </c>
      <c r="B1199" s="8" t="s">
        <v>14408</v>
      </c>
      <c r="C1199" s="10">
        <v>2</v>
      </c>
      <c r="D1199" s="8">
        <v>0</v>
      </c>
      <c r="E1199" s="9" t="s">
        <v>16208</v>
      </c>
      <c r="F1199" s="9" t="s">
        <v>16209</v>
      </c>
      <c r="G1199" s="8" t="s">
        <v>14411</v>
      </c>
      <c r="H1199" s="8"/>
      <c r="I1199" s="11">
        <v>0</v>
      </c>
      <c r="J1199" s="8" t="s">
        <v>14412</v>
      </c>
      <c r="K1199" s="8" t="s">
        <v>14413</v>
      </c>
      <c r="L1199" s="9" t="s">
        <v>14414</v>
      </c>
      <c r="M1199" s="12" t="s">
        <v>14443</v>
      </c>
    </row>
    <row r="1200" customHeight="1" spans="1:13">
      <c r="A1200" s="9" t="s">
        <v>16191</v>
      </c>
      <c r="B1200" s="8" t="s">
        <v>14408</v>
      </c>
      <c r="C1200" s="10">
        <v>2</v>
      </c>
      <c r="D1200" s="8">
        <v>0</v>
      </c>
      <c r="E1200" s="9" t="s">
        <v>16210</v>
      </c>
      <c r="F1200" s="9" t="s">
        <v>16211</v>
      </c>
      <c r="G1200" s="8" t="s">
        <v>14411</v>
      </c>
      <c r="H1200" s="8"/>
      <c r="I1200" s="11">
        <v>0</v>
      </c>
      <c r="J1200" s="8" t="s">
        <v>14412</v>
      </c>
      <c r="K1200" s="8" t="s">
        <v>14413</v>
      </c>
      <c r="L1200" s="9" t="s">
        <v>14414</v>
      </c>
      <c r="M1200" s="12" t="s">
        <v>14418</v>
      </c>
    </row>
    <row r="1201" customHeight="1" spans="1:13">
      <c r="A1201" s="9" t="s">
        <v>16191</v>
      </c>
      <c r="B1201" s="8" t="s">
        <v>14408</v>
      </c>
      <c r="C1201" s="10">
        <v>2</v>
      </c>
      <c r="D1201" s="8">
        <v>0</v>
      </c>
      <c r="E1201" s="9" t="s">
        <v>16212</v>
      </c>
      <c r="F1201" s="9" t="s">
        <v>16213</v>
      </c>
      <c r="G1201" s="8" t="s">
        <v>14411</v>
      </c>
      <c r="H1201" s="8"/>
      <c r="I1201" s="11">
        <v>0</v>
      </c>
      <c r="J1201" s="8" t="s">
        <v>14412</v>
      </c>
      <c r="K1201" s="8" t="s">
        <v>14413</v>
      </c>
      <c r="L1201" s="9" t="s">
        <v>14490</v>
      </c>
      <c r="M1201" s="12" t="s">
        <v>15232</v>
      </c>
    </row>
    <row r="1202" customHeight="1" spans="1:13">
      <c r="A1202" s="9" t="s">
        <v>16191</v>
      </c>
      <c r="B1202" s="8" t="s">
        <v>14408</v>
      </c>
      <c r="C1202" s="10">
        <v>2</v>
      </c>
      <c r="D1202" s="8">
        <v>0</v>
      </c>
      <c r="E1202" s="9" t="s">
        <v>16214</v>
      </c>
      <c r="F1202" s="9" t="s">
        <v>16215</v>
      </c>
      <c r="G1202" s="8" t="s">
        <v>14411</v>
      </c>
      <c r="H1202" s="8"/>
      <c r="I1202" s="11">
        <v>0</v>
      </c>
      <c r="J1202" s="8" t="s">
        <v>14412</v>
      </c>
      <c r="K1202" s="8" t="s">
        <v>14413</v>
      </c>
      <c r="L1202" s="9" t="s">
        <v>14414</v>
      </c>
      <c r="M1202" s="12" t="s">
        <v>14421</v>
      </c>
    </row>
    <row r="1203" customHeight="1" spans="1:13">
      <c r="A1203" s="9" t="s">
        <v>16191</v>
      </c>
      <c r="B1203" s="8" t="s">
        <v>14408</v>
      </c>
      <c r="C1203" s="10">
        <v>2</v>
      </c>
      <c r="D1203" s="8">
        <v>0</v>
      </c>
      <c r="E1203" s="9" t="s">
        <v>16216</v>
      </c>
      <c r="F1203" s="9" t="s">
        <v>16217</v>
      </c>
      <c r="G1203" s="8" t="s">
        <v>14411</v>
      </c>
      <c r="H1203" s="8"/>
      <c r="I1203" s="11">
        <v>0</v>
      </c>
      <c r="J1203" s="8" t="s">
        <v>14412</v>
      </c>
      <c r="K1203" s="8" t="s">
        <v>14413</v>
      </c>
      <c r="L1203" s="9" t="s">
        <v>14430</v>
      </c>
      <c r="M1203" s="12" t="s">
        <v>14431</v>
      </c>
    </row>
    <row r="1204" customHeight="1" spans="1:13">
      <c r="A1204" s="9" t="s">
        <v>16191</v>
      </c>
      <c r="B1204" s="8" t="s">
        <v>14408</v>
      </c>
      <c r="C1204" s="10">
        <v>2</v>
      </c>
      <c r="D1204" s="8">
        <v>0</v>
      </c>
      <c r="E1204" s="9" t="s">
        <v>16218</v>
      </c>
      <c r="F1204" s="9" t="s">
        <v>16219</v>
      </c>
      <c r="G1204" s="8" t="s">
        <v>14411</v>
      </c>
      <c r="H1204" s="8"/>
      <c r="I1204" s="11">
        <v>0</v>
      </c>
      <c r="J1204" s="8" t="s">
        <v>14412</v>
      </c>
      <c r="K1204" s="8" t="s">
        <v>14413</v>
      </c>
      <c r="L1204" s="9" t="s">
        <v>14430</v>
      </c>
      <c r="M1204" s="12" t="s">
        <v>14431</v>
      </c>
    </row>
    <row r="1205" customHeight="1" spans="1:13">
      <c r="A1205" s="9" t="s">
        <v>16191</v>
      </c>
      <c r="B1205" s="8" t="s">
        <v>14408</v>
      </c>
      <c r="C1205" s="10">
        <v>2</v>
      </c>
      <c r="D1205" s="8">
        <v>0</v>
      </c>
      <c r="E1205" s="9" t="s">
        <v>16220</v>
      </c>
      <c r="F1205" s="9" t="s">
        <v>16221</v>
      </c>
      <c r="G1205" s="8" t="s">
        <v>14411</v>
      </c>
      <c r="H1205" s="8"/>
      <c r="I1205" s="11">
        <v>0</v>
      </c>
      <c r="J1205" s="8" t="s">
        <v>14412</v>
      </c>
      <c r="K1205" s="8" t="s">
        <v>14413</v>
      </c>
      <c r="L1205" s="9" t="s">
        <v>14414</v>
      </c>
      <c r="M1205" s="12" t="s">
        <v>14421</v>
      </c>
    </row>
    <row r="1206" customHeight="1" spans="1:13">
      <c r="A1206" s="9" t="s">
        <v>16191</v>
      </c>
      <c r="B1206" s="8" t="s">
        <v>14408</v>
      </c>
      <c r="C1206" s="10">
        <v>2</v>
      </c>
      <c r="D1206" s="8">
        <v>0</v>
      </c>
      <c r="E1206" s="9" t="s">
        <v>16222</v>
      </c>
      <c r="F1206" s="9" t="s">
        <v>16223</v>
      </c>
      <c r="G1206" s="8" t="s">
        <v>14411</v>
      </c>
      <c r="H1206" s="8"/>
      <c r="I1206" s="11">
        <v>0</v>
      </c>
      <c r="J1206" s="8" t="s">
        <v>14412</v>
      </c>
      <c r="K1206" s="8" t="s">
        <v>14413</v>
      </c>
      <c r="L1206" s="9" t="s">
        <v>14414</v>
      </c>
      <c r="M1206" s="12" t="s">
        <v>14462</v>
      </c>
    </row>
    <row r="1207" customHeight="1" spans="1:13">
      <c r="A1207" s="9" t="s">
        <v>16191</v>
      </c>
      <c r="B1207" s="8" t="s">
        <v>14408</v>
      </c>
      <c r="C1207" s="10">
        <v>2</v>
      </c>
      <c r="D1207" s="8">
        <v>0</v>
      </c>
      <c r="E1207" s="9" t="s">
        <v>16224</v>
      </c>
      <c r="F1207" s="9" t="s">
        <v>16225</v>
      </c>
      <c r="G1207" s="8" t="s">
        <v>14411</v>
      </c>
      <c r="H1207" s="8"/>
      <c r="I1207" s="11">
        <v>0</v>
      </c>
      <c r="J1207" s="8" t="s">
        <v>14412</v>
      </c>
      <c r="K1207" s="8" t="s">
        <v>14413</v>
      </c>
      <c r="L1207" s="9" t="s">
        <v>14430</v>
      </c>
      <c r="M1207" s="12" t="s">
        <v>14484</v>
      </c>
    </row>
    <row r="1208" customHeight="1" spans="1:13">
      <c r="A1208" s="9" t="s">
        <v>16191</v>
      </c>
      <c r="B1208" s="8" t="s">
        <v>14408</v>
      </c>
      <c r="C1208" s="10">
        <v>2</v>
      </c>
      <c r="D1208" s="8">
        <v>0</v>
      </c>
      <c r="E1208" s="9" t="s">
        <v>16226</v>
      </c>
      <c r="F1208" s="9" t="s">
        <v>16227</v>
      </c>
      <c r="G1208" s="8" t="s">
        <v>14411</v>
      </c>
      <c r="H1208" s="8"/>
      <c r="I1208" s="11">
        <v>0</v>
      </c>
      <c r="J1208" s="8" t="s">
        <v>14412</v>
      </c>
      <c r="K1208" s="8" t="s">
        <v>14413</v>
      </c>
      <c r="L1208" s="9" t="s">
        <v>14430</v>
      </c>
      <c r="M1208" s="12" t="s">
        <v>14431</v>
      </c>
    </row>
    <row r="1209" customHeight="1" spans="1:13">
      <c r="A1209" s="9" t="s">
        <v>16191</v>
      </c>
      <c r="B1209" s="8" t="s">
        <v>14408</v>
      </c>
      <c r="C1209" s="10">
        <v>2</v>
      </c>
      <c r="D1209" s="8">
        <v>0</v>
      </c>
      <c r="E1209" s="9" t="s">
        <v>16228</v>
      </c>
      <c r="F1209" s="9" t="s">
        <v>16229</v>
      </c>
      <c r="G1209" s="8" t="s">
        <v>14411</v>
      </c>
      <c r="H1209" s="8"/>
      <c r="I1209" s="11">
        <v>0</v>
      </c>
      <c r="J1209" s="8" t="s">
        <v>14412</v>
      </c>
      <c r="K1209" s="8" t="s">
        <v>14413</v>
      </c>
      <c r="L1209" s="9" t="s">
        <v>14414</v>
      </c>
      <c r="M1209" s="12" t="s">
        <v>14479</v>
      </c>
    </row>
    <row r="1210" customHeight="1" spans="1:13">
      <c r="A1210" s="9" t="s">
        <v>16191</v>
      </c>
      <c r="B1210" s="8" t="s">
        <v>14408</v>
      </c>
      <c r="C1210" s="10">
        <v>2</v>
      </c>
      <c r="D1210" s="8">
        <v>0</v>
      </c>
      <c r="E1210" s="9" t="s">
        <v>16230</v>
      </c>
      <c r="F1210" s="9" t="s">
        <v>16231</v>
      </c>
      <c r="G1210" s="8" t="s">
        <v>14411</v>
      </c>
      <c r="H1210" s="8"/>
      <c r="I1210" s="11">
        <v>0</v>
      </c>
      <c r="J1210" s="8" t="s">
        <v>14412</v>
      </c>
      <c r="K1210" s="8" t="s">
        <v>14413</v>
      </c>
      <c r="L1210" s="9" t="s">
        <v>14414</v>
      </c>
      <c r="M1210" s="12" t="s">
        <v>14555</v>
      </c>
    </row>
    <row r="1211" customHeight="1" spans="1:13">
      <c r="A1211" s="9" t="s">
        <v>16191</v>
      </c>
      <c r="B1211" s="8" t="s">
        <v>14408</v>
      </c>
      <c r="C1211" s="10">
        <v>2</v>
      </c>
      <c r="D1211" s="8">
        <v>0</v>
      </c>
      <c r="E1211" s="9" t="s">
        <v>16232</v>
      </c>
      <c r="F1211" s="9" t="s">
        <v>16233</v>
      </c>
      <c r="G1211" s="8" t="s">
        <v>14411</v>
      </c>
      <c r="H1211" s="8"/>
      <c r="I1211" s="11">
        <v>0</v>
      </c>
      <c r="J1211" s="8" t="s">
        <v>14412</v>
      </c>
      <c r="K1211" s="8" t="s">
        <v>14413</v>
      </c>
      <c r="L1211" s="9" t="s">
        <v>14414</v>
      </c>
      <c r="M1211" s="12" t="s">
        <v>14583</v>
      </c>
    </row>
    <row r="1212" customHeight="1" spans="1:13">
      <c r="A1212" s="9" t="s">
        <v>16191</v>
      </c>
      <c r="B1212" s="8" t="s">
        <v>14408</v>
      </c>
      <c r="C1212" s="10">
        <v>2</v>
      </c>
      <c r="D1212" s="8">
        <v>0</v>
      </c>
      <c r="E1212" s="9" t="s">
        <v>16234</v>
      </c>
      <c r="F1212" s="9" t="s">
        <v>16235</v>
      </c>
      <c r="G1212" s="8" t="s">
        <v>14411</v>
      </c>
      <c r="H1212" s="8"/>
      <c r="I1212" s="11">
        <v>0</v>
      </c>
      <c r="J1212" s="8" t="s">
        <v>14412</v>
      </c>
      <c r="K1212" s="8" t="s">
        <v>14413</v>
      </c>
      <c r="L1212" s="9" t="s">
        <v>14414</v>
      </c>
      <c r="M1212" s="12" t="s">
        <v>14415</v>
      </c>
    </row>
    <row r="1213" customHeight="1" spans="1:13">
      <c r="A1213" s="9" t="s">
        <v>16191</v>
      </c>
      <c r="B1213" s="8" t="s">
        <v>14408</v>
      </c>
      <c r="C1213" s="10">
        <v>2</v>
      </c>
      <c r="D1213" s="8">
        <v>0</v>
      </c>
      <c r="E1213" s="9" t="s">
        <v>16236</v>
      </c>
      <c r="F1213" s="9" t="s">
        <v>16237</v>
      </c>
      <c r="G1213" s="8" t="s">
        <v>14411</v>
      </c>
      <c r="H1213" s="8"/>
      <c r="I1213" s="11">
        <v>0</v>
      </c>
      <c r="J1213" s="8" t="s">
        <v>14412</v>
      </c>
      <c r="K1213" s="8" t="s">
        <v>14413</v>
      </c>
      <c r="L1213" s="9" t="s">
        <v>14414</v>
      </c>
      <c r="M1213" s="12" t="s">
        <v>14443</v>
      </c>
    </row>
    <row r="1214" customHeight="1" spans="1:13">
      <c r="A1214" s="9" t="s">
        <v>16191</v>
      </c>
      <c r="B1214" s="8" t="s">
        <v>14408</v>
      </c>
      <c r="C1214" s="10">
        <v>2</v>
      </c>
      <c r="D1214" s="8">
        <v>0</v>
      </c>
      <c r="E1214" s="9" t="s">
        <v>16238</v>
      </c>
      <c r="F1214" s="9" t="s">
        <v>16239</v>
      </c>
      <c r="G1214" s="8" t="s">
        <v>14411</v>
      </c>
      <c r="H1214" s="8"/>
      <c r="I1214" s="11">
        <v>0</v>
      </c>
      <c r="J1214" s="8" t="s">
        <v>14412</v>
      </c>
      <c r="K1214" s="8" t="s">
        <v>14413</v>
      </c>
      <c r="L1214" s="9" t="s">
        <v>14430</v>
      </c>
      <c r="M1214" s="12" t="s">
        <v>15186</v>
      </c>
    </row>
    <row r="1215" customHeight="1" spans="1:13">
      <c r="A1215" s="9" t="s">
        <v>16191</v>
      </c>
      <c r="B1215" s="8" t="s">
        <v>14408</v>
      </c>
      <c r="C1215" s="10">
        <v>2</v>
      </c>
      <c r="D1215" s="8">
        <v>0</v>
      </c>
      <c r="E1215" s="9" t="s">
        <v>16240</v>
      </c>
      <c r="F1215" s="9" t="s">
        <v>16241</v>
      </c>
      <c r="G1215" s="8" t="s">
        <v>14411</v>
      </c>
      <c r="H1215" s="8"/>
      <c r="I1215" s="11">
        <v>0</v>
      </c>
      <c r="J1215" s="8" t="s">
        <v>14412</v>
      </c>
      <c r="K1215" s="8" t="s">
        <v>14413</v>
      </c>
      <c r="L1215" s="9" t="s">
        <v>14430</v>
      </c>
      <c r="M1215" s="12" t="s">
        <v>14515</v>
      </c>
    </row>
    <row r="1216" customHeight="1" spans="1:13">
      <c r="A1216" s="9" t="s">
        <v>16191</v>
      </c>
      <c r="B1216" s="8" t="s">
        <v>14408</v>
      </c>
      <c r="C1216" s="10">
        <v>2</v>
      </c>
      <c r="D1216" s="8">
        <v>0</v>
      </c>
      <c r="E1216" s="9" t="s">
        <v>16242</v>
      </c>
      <c r="F1216" s="9" t="s">
        <v>16243</v>
      </c>
      <c r="G1216" s="8" t="s">
        <v>14411</v>
      </c>
      <c r="H1216" s="8"/>
      <c r="I1216" s="11">
        <v>0</v>
      </c>
      <c r="J1216" s="8" t="s">
        <v>14412</v>
      </c>
      <c r="K1216" s="8" t="s">
        <v>14413</v>
      </c>
      <c r="L1216" s="9" t="s">
        <v>14414</v>
      </c>
      <c r="M1216" s="12" t="s">
        <v>14415</v>
      </c>
    </row>
    <row r="1217" customHeight="1" spans="1:13">
      <c r="A1217" s="9" t="s">
        <v>16191</v>
      </c>
      <c r="B1217" s="8" t="s">
        <v>14408</v>
      </c>
      <c r="C1217" s="10">
        <v>2</v>
      </c>
      <c r="D1217" s="8">
        <v>0</v>
      </c>
      <c r="E1217" s="9" t="s">
        <v>16244</v>
      </c>
      <c r="F1217" s="9" t="s">
        <v>16245</v>
      </c>
      <c r="G1217" s="8" t="s">
        <v>14411</v>
      </c>
      <c r="H1217" s="8"/>
      <c r="I1217" s="11">
        <v>0</v>
      </c>
      <c r="J1217" s="8" t="s">
        <v>14412</v>
      </c>
      <c r="K1217" s="8" t="s">
        <v>14413</v>
      </c>
      <c r="L1217" s="9" t="s">
        <v>14414</v>
      </c>
      <c r="M1217" s="12" t="s">
        <v>14467</v>
      </c>
    </row>
    <row r="1218" customHeight="1" spans="1:13">
      <c r="A1218" s="9" t="s">
        <v>16191</v>
      </c>
      <c r="B1218" s="8" t="s">
        <v>14408</v>
      </c>
      <c r="C1218" s="10">
        <v>2</v>
      </c>
      <c r="D1218" s="8">
        <v>0</v>
      </c>
      <c r="E1218" s="9" t="s">
        <v>16246</v>
      </c>
      <c r="F1218" s="9" t="s">
        <v>16247</v>
      </c>
      <c r="G1218" s="8" t="s">
        <v>14411</v>
      </c>
      <c r="H1218" s="8"/>
      <c r="I1218" s="11">
        <v>0</v>
      </c>
      <c r="J1218" s="8" t="s">
        <v>14412</v>
      </c>
      <c r="K1218" s="8" t="s">
        <v>14413</v>
      </c>
      <c r="L1218" s="9" t="s">
        <v>14539</v>
      </c>
      <c r="M1218" s="12" t="s">
        <v>14540</v>
      </c>
    </row>
    <row r="1219" customHeight="1" spans="1:13">
      <c r="A1219" s="9" t="s">
        <v>16248</v>
      </c>
      <c r="B1219" s="8" t="s">
        <v>14408</v>
      </c>
      <c r="C1219" s="10">
        <v>2</v>
      </c>
      <c r="D1219" s="8">
        <v>0</v>
      </c>
      <c r="E1219" s="9" t="s">
        <v>16249</v>
      </c>
      <c r="F1219" s="9" t="s">
        <v>577</v>
      </c>
      <c r="G1219" s="8" t="s">
        <v>14411</v>
      </c>
      <c r="H1219" s="8"/>
      <c r="I1219" s="11">
        <v>0</v>
      </c>
      <c r="J1219" s="8" t="s">
        <v>14412</v>
      </c>
      <c r="K1219" s="8" t="s">
        <v>14413</v>
      </c>
      <c r="L1219" s="9" t="s">
        <v>14539</v>
      </c>
      <c r="M1219" s="12" t="s">
        <v>14549</v>
      </c>
    </row>
    <row r="1220" customHeight="1" spans="1:13">
      <c r="A1220" s="9" t="s">
        <v>16248</v>
      </c>
      <c r="B1220" s="8" t="s">
        <v>14408</v>
      </c>
      <c r="C1220" s="10">
        <v>2</v>
      </c>
      <c r="D1220" s="8">
        <v>0</v>
      </c>
      <c r="E1220" s="9" t="s">
        <v>16250</v>
      </c>
      <c r="F1220" s="9" t="s">
        <v>16251</v>
      </c>
      <c r="G1220" s="8" t="s">
        <v>14411</v>
      </c>
      <c r="H1220" s="8"/>
      <c r="I1220" s="11">
        <v>0</v>
      </c>
      <c r="J1220" s="8" t="s">
        <v>14412</v>
      </c>
      <c r="K1220" s="8" t="s">
        <v>14413</v>
      </c>
      <c r="L1220" s="9" t="s">
        <v>14414</v>
      </c>
      <c r="M1220" s="12" t="s">
        <v>14459</v>
      </c>
    </row>
    <row r="1221" customHeight="1" spans="1:13">
      <c r="A1221" s="9" t="s">
        <v>16248</v>
      </c>
      <c r="B1221" s="8" t="s">
        <v>14408</v>
      </c>
      <c r="C1221" s="10">
        <v>2</v>
      </c>
      <c r="D1221" s="8">
        <v>0</v>
      </c>
      <c r="E1221" s="9" t="s">
        <v>16252</v>
      </c>
      <c r="F1221" s="9" t="s">
        <v>16253</v>
      </c>
      <c r="G1221" s="8" t="s">
        <v>14411</v>
      </c>
      <c r="H1221" s="8"/>
      <c r="I1221" s="11">
        <v>0</v>
      </c>
      <c r="J1221" s="8" t="s">
        <v>14412</v>
      </c>
      <c r="K1221" s="8" t="s">
        <v>14413</v>
      </c>
      <c r="L1221" s="9" t="s">
        <v>14430</v>
      </c>
      <c r="M1221" s="12" t="s">
        <v>14484</v>
      </c>
    </row>
    <row r="1222" customHeight="1" spans="1:13">
      <c r="A1222" s="9" t="s">
        <v>16248</v>
      </c>
      <c r="B1222" s="8" t="s">
        <v>14408</v>
      </c>
      <c r="C1222" s="10">
        <v>2</v>
      </c>
      <c r="D1222" s="8">
        <v>0</v>
      </c>
      <c r="E1222" s="9" t="s">
        <v>16254</v>
      </c>
      <c r="F1222" s="9" t="s">
        <v>16255</v>
      </c>
      <c r="G1222" s="8" t="s">
        <v>14411</v>
      </c>
      <c r="H1222" s="8"/>
      <c r="I1222" s="11">
        <v>0</v>
      </c>
      <c r="J1222" s="8" t="s">
        <v>14412</v>
      </c>
      <c r="K1222" s="8" t="s">
        <v>14413</v>
      </c>
      <c r="L1222" s="9" t="s">
        <v>14414</v>
      </c>
      <c r="M1222" s="12" t="s">
        <v>14418</v>
      </c>
    </row>
    <row r="1223" customHeight="1" spans="1:13">
      <c r="A1223" s="9" t="s">
        <v>16248</v>
      </c>
      <c r="B1223" s="8" t="s">
        <v>14408</v>
      </c>
      <c r="C1223" s="10">
        <v>2</v>
      </c>
      <c r="D1223" s="8">
        <v>0</v>
      </c>
      <c r="E1223" s="9" t="s">
        <v>16256</v>
      </c>
      <c r="F1223" s="9" t="s">
        <v>16257</v>
      </c>
      <c r="G1223" s="8" t="s">
        <v>14411</v>
      </c>
      <c r="H1223" s="8"/>
      <c r="I1223" s="11">
        <v>0</v>
      </c>
      <c r="J1223" s="8" t="s">
        <v>14412</v>
      </c>
      <c r="K1223" s="8" t="s">
        <v>14413</v>
      </c>
      <c r="L1223" s="9" t="s">
        <v>14430</v>
      </c>
      <c r="M1223" s="12" t="s">
        <v>14484</v>
      </c>
    </row>
    <row r="1224" customHeight="1" spans="1:13">
      <c r="A1224" s="9" t="s">
        <v>16248</v>
      </c>
      <c r="B1224" s="8" t="s">
        <v>14408</v>
      </c>
      <c r="C1224" s="10">
        <v>2</v>
      </c>
      <c r="D1224" s="8">
        <v>0</v>
      </c>
      <c r="E1224" s="9" t="s">
        <v>16258</v>
      </c>
      <c r="F1224" s="9" t="s">
        <v>317</v>
      </c>
      <c r="G1224" s="8" t="s">
        <v>14411</v>
      </c>
      <c r="H1224" s="8"/>
      <c r="I1224" s="11">
        <v>0</v>
      </c>
      <c r="J1224" s="8" t="s">
        <v>14412</v>
      </c>
      <c r="K1224" s="8" t="s">
        <v>14413</v>
      </c>
      <c r="L1224" s="9" t="s">
        <v>14430</v>
      </c>
      <c r="M1224" s="12" t="s">
        <v>14515</v>
      </c>
    </row>
    <row r="1225" customHeight="1" spans="1:13">
      <c r="A1225" s="9" t="s">
        <v>16248</v>
      </c>
      <c r="B1225" s="8" t="s">
        <v>14408</v>
      </c>
      <c r="C1225" s="10">
        <v>2</v>
      </c>
      <c r="D1225" s="8">
        <v>0</v>
      </c>
      <c r="E1225" s="9" t="s">
        <v>16259</v>
      </c>
      <c r="F1225" s="9" t="s">
        <v>16260</v>
      </c>
      <c r="G1225" s="8" t="s">
        <v>14411</v>
      </c>
      <c r="H1225" s="8"/>
      <c r="I1225" s="11">
        <v>0</v>
      </c>
      <c r="J1225" s="8" t="s">
        <v>14412</v>
      </c>
      <c r="K1225" s="8" t="s">
        <v>14413</v>
      </c>
      <c r="L1225" s="9" t="s">
        <v>14430</v>
      </c>
      <c r="M1225" s="12" t="s">
        <v>15228</v>
      </c>
    </row>
    <row r="1226" customHeight="1" spans="1:13">
      <c r="A1226" s="9" t="s">
        <v>16248</v>
      </c>
      <c r="B1226" s="8" t="s">
        <v>14408</v>
      </c>
      <c r="C1226" s="10">
        <v>2</v>
      </c>
      <c r="D1226" s="8">
        <v>0</v>
      </c>
      <c r="E1226" s="9" t="s">
        <v>16261</v>
      </c>
      <c r="F1226" s="9" t="s">
        <v>16262</v>
      </c>
      <c r="G1226" s="8" t="s">
        <v>14411</v>
      </c>
      <c r="H1226" s="8"/>
      <c r="I1226" s="11">
        <v>0</v>
      </c>
      <c r="J1226" s="8" t="s">
        <v>14412</v>
      </c>
      <c r="K1226" s="8" t="s">
        <v>14413</v>
      </c>
      <c r="L1226" s="9" t="s">
        <v>14430</v>
      </c>
      <c r="M1226" s="12" t="s">
        <v>14484</v>
      </c>
    </row>
    <row r="1227" customHeight="1" spans="1:13">
      <c r="A1227" s="9" t="s">
        <v>16248</v>
      </c>
      <c r="B1227" s="8" t="s">
        <v>14408</v>
      </c>
      <c r="C1227" s="10">
        <v>2</v>
      </c>
      <c r="D1227" s="8">
        <v>0</v>
      </c>
      <c r="E1227" s="9" t="s">
        <v>16263</v>
      </c>
      <c r="F1227" s="9" t="s">
        <v>16264</v>
      </c>
      <c r="G1227" s="8" t="s">
        <v>14411</v>
      </c>
      <c r="H1227" s="8"/>
      <c r="I1227" s="11">
        <v>0</v>
      </c>
      <c r="J1227" s="8" t="s">
        <v>14412</v>
      </c>
      <c r="K1227" s="8" t="s">
        <v>14413</v>
      </c>
      <c r="L1227" s="9" t="s">
        <v>14414</v>
      </c>
      <c r="M1227" s="12" t="s">
        <v>14443</v>
      </c>
    </row>
    <row r="1228" customHeight="1" spans="1:13">
      <c r="A1228" s="9" t="s">
        <v>16248</v>
      </c>
      <c r="B1228" s="8" t="s">
        <v>14408</v>
      </c>
      <c r="C1228" s="10">
        <v>2</v>
      </c>
      <c r="D1228" s="8">
        <v>0</v>
      </c>
      <c r="E1228" s="9" t="s">
        <v>16265</v>
      </c>
      <c r="F1228" s="9" t="s">
        <v>16266</v>
      </c>
      <c r="G1228" s="8" t="s">
        <v>14411</v>
      </c>
      <c r="H1228" s="8"/>
      <c r="I1228" s="11">
        <v>0</v>
      </c>
      <c r="J1228" s="8" t="s">
        <v>14412</v>
      </c>
      <c r="K1228" s="8" t="s">
        <v>14413</v>
      </c>
      <c r="L1228" s="9" t="s">
        <v>14430</v>
      </c>
      <c r="M1228" s="12" t="s">
        <v>14515</v>
      </c>
    </row>
    <row r="1229" customHeight="1" spans="1:13">
      <c r="A1229" s="9" t="s">
        <v>16248</v>
      </c>
      <c r="B1229" s="8" t="s">
        <v>14408</v>
      </c>
      <c r="C1229" s="10">
        <v>2</v>
      </c>
      <c r="D1229" s="8">
        <v>0</v>
      </c>
      <c r="E1229" s="9" t="s">
        <v>16267</v>
      </c>
      <c r="F1229" s="9" t="s">
        <v>16268</v>
      </c>
      <c r="G1229" s="8" t="s">
        <v>14411</v>
      </c>
      <c r="H1229" s="8"/>
      <c r="I1229" s="11">
        <v>0</v>
      </c>
      <c r="J1229" s="8" t="s">
        <v>14412</v>
      </c>
      <c r="K1229" s="8" t="s">
        <v>14413</v>
      </c>
      <c r="L1229" s="9" t="s">
        <v>14430</v>
      </c>
      <c r="M1229" s="12" t="s">
        <v>14431</v>
      </c>
    </row>
    <row r="1230" customHeight="1" spans="1:13">
      <c r="A1230" s="9" t="s">
        <v>16248</v>
      </c>
      <c r="B1230" s="8" t="s">
        <v>14408</v>
      </c>
      <c r="C1230" s="10">
        <v>2</v>
      </c>
      <c r="D1230" s="8">
        <v>0</v>
      </c>
      <c r="E1230" s="9" t="s">
        <v>16269</v>
      </c>
      <c r="F1230" s="9" t="s">
        <v>16270</v>
      </c>
      <c r="G1230" s="8" t="s">
        <v>14411</v>
      </c>
      <c r="H1230" s="8"/>
      <c r="I1230" s="11">
        <v>0</v>
      </c>
      <c r="J1230" s="8" t="s">
        <v>14412</v>
      </c>
      <c r="K1230" s="8" t="s">
        <v>14413</v>
      </c>
      <c r="L1230" s="9" t="s">
        <v>14414</v>
      </c>
      <c r="M1230" s="12" t="s">
        <v>14415</v>
      </c>
    </row>
    <row r="1231" customHeight="1" spans="1:13">
      <c r="A1231" s="9" t="s">
        <v>16248</v>
      </c>
      <c r="B1231" s="8" t="s">
        <v>14408</v>
      </c>
      <c r="C1231" s="10">
        <v>2</v>
      </c>
      <c r="D1231" s="8">
        <v>0</v>
      </c>
      <c r="E1231" s="9" t="s">
        <v>16271</v>
      </c>
      <c r="F1231" s="9" t="s">
        <v>16272</v>
      </c>
      <c r="G1231" s="8" t="s">
        <v>14411</v>
      </c>
      <c r="H1231" s="8"/>
      <c r="I1231" s="11">
        <v>0</v>
      </c>
      <c r="J1231" s="8" t="s">
        <v>14412</v>
      </c>
      <c r="K1231" s="8" t="s">
        <v>14413</v>
      </c>
      <c r="L1231" s="9" t="s">
        <v>14430</v>
      </c>
      <c r="M1231" s="12" t="s">
        <v>14515</v>
      </c>
    </row>
    <row r="1232" customHeight="1" spans="1:13">
      <c r="A1232" s="9" t="s">
        <v>16248</v>
      </c>
      <c r="B1232" s="8" t="s">
        <v>14408</v>
      </c>
      <c r="C1232" s="10">
        <v>2</v>
      </c>
      <c r="D1232" s="8">
        <v>0</v>
      </c>
      <c r="E1232" s="9" t="s">
        <v>16273</v>
      </c>
      <c r="F1232" s="9" t="s">
        <v>16274</v>
      </c>
      <c r="G1232" s="8" t="s">
        <v>14411</v>
      </c>
      <c r="H1232" s="8"/>
      <c r="I1232" s="11">
        <v>0</v>
      </c>
      <c r="J1232" s="8" t="s">
        <v>14412</v>
      </c>
      <c r="K1232" s="8" t="s">
        <v>14413</v>
      </c>
      <c r="L1232" s="9" t="s">
        <v>14414</v>
      </c>
      <c r="M1232" s="12" t="s">
        <v>14467</v>
      </c>
    </row>
    <row r="1233" customHeight="1" spans="1:13">
      <c r="A1233" s="9" t="s">
        <v>16248</v>
      </c>
      <c r="B1233" s="8" t="s">
        <v>14408</v>
      </c>
      <c r="C1233" s="10">
        <v>2</v>
      </c>
      <c r="D1233" s="8">
        <v>0</v>
      </c>
      <c r="E1233" s="9" t="s">
        <v>16275</v>
      </c>
      <c r="F1233" s="9" t="s">
        <v>16276</v>
      </c>
      <c r="G1233" s="8" t="s">
        <v>14411</v>
      </c>
      <c r="H1233" s="8"/>
      <c r="I1233" s="11">
        <v>0</v>
      </c>
      <c r="J1233" s="8" t="s">
        <v>14412</v>
      </c>
      <c r="K1233" s="8" t="s">
        <v>14413</v>
      </c>
      <c r="L1233" s="9" t="s">
        <v>14414</v>
      </c>
      <c r="M1233" s="12" t="s">
        <v>14427</v>
      </c>
    </row>
    <row r="1234" customHeight="1" spans="1:13">
      <c r="A1234" s="9" t="s">
        <v>16248</v>
      </c>
      <c r="B1234" s="8" t="s">
        <v>14408</v>
      </c>
      <c r="C1234" s="10">
        <v>2</v>
      </c>
      <c r="D1234" s="8">
        <v>0</v>
      </c>
      <c r="E1234" s="9" t="s">
        <v>16277</v>
      </c>
      <c r="F1234" s="9" t="s">
        <v>16278</v>
      </c>
      <c r="G1234" s="8" t="s">
        <v>14411</v>
      </c>
      <c r="H1234" s="8"/>
      <c r="I1234" s="11">
        <v>0</v>
      </c>
      <c r="J1234" s="8" t="s">
        <v>14412</v>
      </c>
      <c r="K1234" s="8" t="s">
        <v>14413</v>
      </c>
      <c r="L1234" s="9" t="s">
        <v>14414</v>
      </c>
      <c r="M1234" s="12" t="s">
        <v>14459</v>
      </c>
    </row>
    <row r="1235" customHeight="1" spans="1:13">
      <c r="A1235" s="9" t="s">
        <v>16248</v>
      </c>
      <c r="B1235" s="8" t="s">
        <v>14408</v>
      </c>
      <c r="C1235" s="10">
        <v>2</v>
      </c>
      <c r="D1235" s="8">
        <v>0</v>
      </c>
      <c r="E1235" s="9" t="s">
        <v>16279</v>
      </c>
      <c r="F1235" s="9" t="s">
        <v>16280</v>
      </c>
      <c r="G1235" s="8" t="s">
        <v>14411</v>
      </c>
      <c r="H1235" s="8"/>
      <c r="I1235" s="11">
        <v>0</v>
      </c>
      <c r="J1235" s="8" t="s">
        <v>14412</v>
      </c>
      <c r="K1235" s="8" t="s">
        <v>14413</v>
      </c>
      <c r="L1235" s="9" t="s">
        <v>14750</v>
      </c>
      <c r="M1235" s="12" t="s">
        <v>14965</v>
      </c>
    </row>
    <row r="1236" customHeight="1" spans="1:13">
      <c r="A1236" s="9" t="s">
        <v>16248</v>
      </c>
      <c r="B1236" s="8" t="s">
        <v>14408</v>
      </c>
      <c r="C1236" s="10">
        <v>2</v>
      </c>
      <c r="D1236" s="8">
        <v>0</v>
      </c>
      <c r="E1236" s="9" t="s">
        <v>16281</v>
      </c>
      <c r="F1236" s="9" t="s">
        <v>16282</v>
      </c>
      <c r="G1236" s="8" t="s">
        <v>14411</v>
      </c>
      <c r="H1236" s="8"/>
      <c r="I1236" s="11">
        <v>0</v>
      </c>
      <c r="J1236" s="8" t="s">
        <v>14412</v>
      </c>
      <c r="K1236" s="8" t="s">
        <v>14413</v>
      </c>
      <c r="L1236" s="9" t="s">
        <v>14414</v>
      </c>
      <c r="M1236" s="12" t="s">
        <v>14418</v>
      </c>
    </row>
    <row r="1237" customHeight="1" spans="1:13">
      <c r="A1237" s="9" t="s">
        <v>16248</v>
      </c>
      <c r="B1237" s="8" t="s">
        <v>14408</v>
      </c>
      <c r="C1237" s="10">
        <v>2</v>
      </c>
      <c r="D1237" s="8">
        <v>0</v>
      </c>
      <c r="E1237" s="9" t="s">
        <v>16283</v>
      </c>
      <c r="F1237" s="9" t="s">
        <v>16284</v>
      </c>
      <c r="G1237" s="8" t="s">
        <v>14411</v>
      </c>
      <c r="H1237" s="8"/>
      <c r="I1237" s="11">
        <v>0</v>
      </c>
      <c r="J1237" s="8" t="s">
        <v>14412</v>
      </c>
      <c r="K1237" s="8" t="s">
        <v>14413</v>
      </c>
      <c r="L1237" s="9" t="s">
        <v>14414</v>
      </c>
      <c r="M1237" s="12" t="s">
        <v>14443</v>
      </c>
    </row>
    <row r="1238" customHeight="1" spans="1:13">
      <c r="A1238" s="9" t="s">
        <v>16248</v>
      </c>
      <c r="B1238" s="8" t="s">
        <v>14408</v>
      </c>
      <c r="C1238" s="10">
        <v>2</v>
      </c>
      <c r="D1238" s="8">
        <v>0</v>
      </c>
      <c r="E1238" s="9" t="s">
        <v>16285</v>
      </c>
      <c r="F1238" s="9" t="s">
        <v>16286</v>
      </c>
      <c r="G1238" s="8" t="s">
        <v>14411</v>
      </c>
      <c r="H1238" s="8"/>
      <c r="I1238" s="11">
        <v>0</v>
      </c>
      <c r="J1238" s="8" t="s">
        <v>14412</v>
      </c>
      <c r="K1238" s="8" t="s">
        <v>14413</v>
      </c>
      <c r="L1238" s="9" t="s">
        <v>14414</v>
      </c>
      <c r="M1238" s="12" t="s">
        <v>14462</v>
      </c>
    </row>
    <row r="1239" customHeight="1" spans="1:13">
      <c r="A1239" s="9" t="s">
        <v>16248</v>
      </c>
      <c r="B1239" s="8" t="s">
        <v>14408</v>
      </c>
      <c r="C1239" s="10">
        <v>2</v>
      </c>
      <c r="D1239" s="8">
        <v>0</v>
      </c>
      <c r="E1239" s="9" t="s">
        <v>16287</v>
      </c>
      <c r="F1239" s="9" t="s">
        <v>16288</v>
      </c>
      <c r="G1239" s="8" t="s">
        <v>14411</v>
      </c>
      <c r="H1239" s="8"/>
      <c r="I1239" s="11">
        <v>0</v>
      </c>
      <c r="J1239" s="8" t="s">
        <v>14412</v>
      </c>
      <c r="K1239" s="8" t="s">
        <v>14413</v>
      </c>
      <c r="L1239" s="9" t="s">
        <v>14414</v>
      </c>
      <c r="M1239" s="12" t="s">
        <v>108</v>
      </c>
    </row>
    <row r="1240" customHeight="1" spans="1:13">
      <c r="A1240" s="9" t="s">
        <v>16248</v>
      </c>
      <c r="B1240" s="8" t="s">
        <v>14408</v>
      </c>
      <c r="C1240" s="10">
        <v>2</v>
      </c>
      <c r="D1240" s="8">
        <v>0</v>
      </c>
      <c r="E1240" s="9" t="s">
        <v>16289</v>
      </c>
      <c r="F1240" s="9" t="s">
        <v>16290</v>
      </c>
      <c r="G1240" s="8" t="s">
        <v>14411</v>
      </c>
      <c r="H1240" s="8"/>
      <c r="I1240" s="11">
        <v>0</v>
      </c>
      <c r="J1240" s="8" t="s">
        <v>14412</v>
      </c>
      <c r="K1240" s="8" t="s">
        <v>14413</v>
      </c>
      <c r="L1240" s="9" t="s">
        <v>14414</v>
      </c>
      <c r="M1240" s="12" t="s">
        <v>108</v>
      </c>
    </row>
    <row r="1241" customHeight="1" spans="1:13">
      <c r="A1241" s="9" t="s">
        <v>16248</v>
      </c>
      <c r="B1241" s="8" t="s">
        <v>14408</v>
      </c>
      <c r="C1241" s="10">
        <v>2</v>
      </c>
      <c r="D1241" s="8">
        <v>0</v>
      </c>
      <c r="E1241" s="9" t="s">
        <v>16291</v>
      </c>
      <c r="F1241" s="9" t="s">
        <v>16292</v>
      </c>
      <c r="G1241" s="8" t="s">
        <v>14411</v>
      </c>
      <c r="H1241" s="8"/>
      <c r="I1241" s="11">
        <v>0</v>
      </c>
      <c r="J1241" s="8" t="s">
        <v>14412</v>
      </c>
      <c r="K1241" s="8" t="s">
        <v>14413</v>
      </c>
      <c r="L1241" s="9" t="s">
        <v>14414</v>
      </c>
      <c r="M1241" s="12" t="s">
        <v>14424</v>
      </c>
    </row>
    <row r="1242" customHeight="1" spans="1:13">
      <c r="A1242" s="9" t="s">
        <v>16248</v>
      </c>
      <c r="B1242" s="8" t="s">
        <v>14408</v>
      </c>
      <c r="C1242" s="10">
        <v>2</v>
      </c>
      <c r="D1242" s="8">
        <v>0</v>
      </c>
      <c r="E1242" s="9" t="s">
        <v>16293</v>
      </c>
      <c r="F1242" s="9" t="s">
        <v>16294</v>
      </c>
      <c r="G1242" s="8" t="s">
        <v>14411</v>
      </c>
      <c r="H1242" s="8"/>
      <c r="I1242" s="11">
        <v>0</v>
      </c>
      <c r="J1242" s="8" t="s">
        <v>14412</v>
      </c>
      <c r="K1242" s="8" t="s">
        <v>14413</v>
      </c>
      <c r="L1242" s="9" t="s">
        <v>14414</v>
      </c>
      <c r="M1242" s="12" t="s">
        <v>14443</v>
      </c>
    </row>
    <row r="1243" customHeight="1" spans="1:13">
      <c r="A1243" s="9" t="s">
        <v>16248</v>
      </c>
      <c r="B1243" s="8" t="s">
        <v>14408</v>
      </c>
      <c r="C1243" s="10">
        <v>2</v>
      </c>
      <c r="D1243" s="8">
        <v>0</v>
      </c>
      <c r="E1243" s="9" t="s">
        <v>16295</v>
      </c>
      <c r="F1243" s="9" t="s">
        <v>16296</v>
      </c>
      <c r="G1243" s="8" t="s">
        <v>14411</v>
      </c>
      <c r="H1243" s="8"/>
      <c r="I1243" s="11">
        <v>0</v>
      </c>
      <c r="J1243" s="8" t="s">
        <v>14412</v>
      </c>
      <c r="K1243" s="8" t="s">
        <v>14413</v>
      </c>
      <c r="L1243" s="9" t="s">
        <v>14414</v>
      </c>
      <c r="M1243" s="12" t="s">
        <v>14418</v>
      </c>
    </row>
    <row r="1244" customHeight="1" spans="1:13">
      <c r="A1244" s="9" t="s">
        <v>16248</v>
      </c>
      <c r="B1244" s="8" t="s">
        <v>14408</v>
      </c>
      <c r="C1244" s="10">
        <v>2</v>
      </c>
      <c r="D1244" s="8">
        <v>0</v>
      </c>
      <c r="E1244" s="9" t="s">
        <v>16297</v>
      </c>
      <c r="F1244" s="9" t="s">
        <v>16298</v>
      </c>
      <c r="G1244" s="8" t="s">
        <v>14411</v>
      </c>
      <c r="H1244" s="8"/>
      <c r="I1244" s="11">
        <v>0</v>
      </c>
      <c r="J1244" s="8" t="s">
        <v>14412</v>
      </c>
      <c r="K1244" s="8" t="s">
        <v>14413</v>
      </c>
      <c r="L1244" s="9" t="s">
        <v>14414</v>
      </c>
      <c r="M1244" s="12" t="s">
        <v>14434</v>
      </c>
    </row>
    <row r="1245" customHeight="1" spans="1:13">
      <c r="A1245" s="9" t="s">
        <v>16248</v>
      </c>
      <c r="B1245" s="8" t="s">
        <v>14408</v>
      </c>
      <c r="C1245" s="10">
        <v>2</v>
      </c>
      <c r="D1245" s="8">
        <v>0</v>
      </c>
      <c r="E1245" s="9" t="s">
        <v>16299</v>
      </c>
      <c r="F1245" s="9" t="s">
        <v>16300</v>
      </c>
      <c r="G1245" s="8" t="s">
        <v>14411</v>
      </c>
      <c r="H1245" s="8"/>
      <c r="I1245" s="11">
        <v>0</v>
      </c>
      <c r="J1245" s="8" t="s">
        <v>14412</v>
      </c>
      <c r="K1245" s="8" t="s">
        <v>14413</v>
      </c>
      <c r="L1245" s="9" t="s">
        <v>14414</v>
      </c>
      <c r="M1245" s="12" t="s">
        <v>14443</v>
      </c>
    </row>
    <row r="1246" customHeight="1" spans="1:13">
      <c r="A1246" s="9" t="s">
        <v>16248</v>
      </c>
      <c r="B1246" s="8" t="s">
        <v>14408</v>
      </c>
      <c r="C1246" s="10">
        <v>2</v>
      </c>
      <c r="D1246" s="8">
        <v>0</v>
      </c>
      <c r="E1246" s="9" t="s">
        <v>16301</v>
      </c>
      <c r="F1246" s="9" t="s">
        <v>16302</v>
      </c>
      <c r="G1246" s="8" t="s">
        <v>14411</v>
      </c>
      <c r="H1246" s="8"/>
      <c r="I1246" s="11">
        <v>0</v>
      </c>
      <c r="J1246" s="8" t="s">
        <v>14412</v>
      </c>
      <c r="K1246" s="8" t="s">
        <v>14413</v>
      </c>
      <c r="L1246" s="9" t="s">
        <v>14430</v>
      </c>
      <c r="M1246" s="12" t="s">
        <v>15228</v>
      </c>
    </row>
    <row r="1247" customHeight="1" spans="1:13">
      <c r="A1247" s="9" t="s">
        <v>16248</v>
      </c>
      <c r="B1247" s="8" t="s">
        <v>14408</v>
      </c>
      <c r="C1247" s="10">
        <v>2</v>
      </c>
      <c r="D1247" s="8">
        <v>0</v>
      </c>
      <c r="E1247" s="9" t="s">
        <v>16303</v>
      </c>
      <c r="F1247" s="9" t="s">
        <v>9880</v>
      </c>
      <c r="G1247" s="8" t="s">
        <v>14411</v>
      </c>
      <c r="H1247" s="8"/>
      <c r="I1247" s="11">
        <v>0</v>
      </c>
      <c r="J1247" s="8" t="s">
        <v>14412</v>
      </c>
      <c r="K1247" s="8" t="s">
        <v>14413</v>
      </c>
      <c r="L1247" s="9" t="s">
        <v>14414</v>
      </c>
      <c r="M1247" s="12" t="s">
        <v>14418</v>
      </c>
    </row>
    <row r="1248" customHeight="1" spans="1:13">
      <c r="A1248" s="9" t="s">
        <v>16248</v>
      </c>
      <c r="B1248" s="8" t="s">
        <v>14408</v>
      </c>
      <c r="C1248" s="10">
        <v>2</v>
      </c>
      <c r="D1248" s="8">
        <v>0</v>
      </c>
      <c r="E1248" s="9" t="s">
        <v>16304</v>
      </c>
      <c r="F1248" s="9" t="s">
        <v>16305</v>
      </c>
      <c r="G1248" s="8" t="s">
        <v>14411</v>
      </c>
      <c r="H1248" s="8"/>
      <c r="I1248" s="11">
        <v>0</v>
      </c>
      <c r="J1248" s="8" t="s">
        <v>14412</v>
      </c>
      <c r="K1248" s="8" t="s">
        <v>14413</v>
      </c>
      <c r="L1248" s="9" t="s">
        <v>14414</v>
      </c>
      <c r="M1248" s="12" t="s">
        <v>14487</v>
      </c>
    </row>
    <row r="1249" customHeight="1" spans="1:13">
      <c r="A1249" s="9" t="s">
        <v>16306</v>
      </c>
      <c r="B1249" s="8" t="s">
        <v>14408</v>
      </c>
      <c r="C1249" s="10">
        <v>2</v>
      </c>
      <c r="D1249" s="8">
        <v>0</v>
      </c>
      <c r="E1249" s="9" t="s">
        <v>16307</v>
      </c>
      <c r="F1249" s="9" t="s">
        <v>16308</v>
      </c>
      <c r="G1249" s="8" t="s">
        <v>14411</v>
      </c>
      <c r="H1249" s="8"/>
      <c r="I1249" s="11">
        <v>0</v>
      </c>
      <c r="J1249" s="8" t="s">
        <v>14412</v>
      </c>
      <c r="K1249" s="8" t="s">
        <v>14413</v>
      </c>
      <c r="L1249" s="9" t="s">
        <v>14430</v>
      </c>
      <c r="M1249" s="12" t="s">
        <v>14484</v>
      </c>
    </row>
    <row r="1250" customHeight="1" spans="1:13">
      <c r="A1250" s="9" t="s">
        <v>16306</v>
      </c>
      <c r="B1250" s="8" t="s">
        <v>14408</v>
      </c>
      <c r="C1250" s="10">
        <v>2</v>
      </c>
      <c r="D1250" s="8">
        <v>0</v>
      </c>
      <c r="E1250" s="9" t="s">
        <v>16309</v>
      </c>
      <c r="F1250" s="9" t="s">
        <v>16310</v>
      </c>
      <c r="G1250" s="8" t="s">
        <v>14411</v>
      </c>
      <c r="H1250" s="8"/>
      <c r="I1250" s="11">
        <v>0</v>
      </c>
      <c r="J1250" s="8" t="s">
        <v>14412</v>
      </c>
      <c r="K1250" s="8" t="s">
        <v>14413</v>
      </c>
      <c r="L1250" s="9" t="s">
        <v>14414</v>
      </c>
      <c r="M1250" s="12" t="s">
        <v>14459</v>
      </c>
    </row>
    <row r="1251" customHeight="1" spans="1:13">
      <c r="A1251" s="9" t="s">
        <v>16306</v>
      </c>
      <c r="B1251" s="8" t="s">
        <v>14408</v>
      </c>
      <c r="C1251" s="10">
        <v>2</v>
      </c>
      <c r="D1251" s="8">
        <v>0</v>
      </c>
      <c r="E1251" s="9" t="s">
        <v>16311</v>
      </c>
      <c r="F1251" s="9" t="s">
        <v>16312</v>
      </c>
      <c r="G1251" s="8" t="s">
        <v>14411</v>
      </c>
      <c r="H1251" s="8"/>
      <c r="I1251" s="11">
        <v>0</v>
      </c>
      <c r="J1251" s="8" t="s">
        <v>14412</v>
      </c>
      <c r="K1251" s="8" t="s">
        <v>14413</v>
      </c>
      <c r="L1251" s="9" t="s">
        <v>14414</v>
      </c>
      <c r="M1251" s="12" t="s">
        <v>14418</v>
      </c>
    </row>
    <row r="1252" customHeight="1" spans="1:13">
      <c r="A1252" s="9" t="s">
        <v>16306</v>
      </c>
      <c r="B1252" s="8" t="s">
        <v>14408</v>
      </c>
      <c r="C1252" s="10">
        <v>2</v>
      </c>
      <c r="D1252" s="8">
        <v>0</v>
      </c>
      <c r="E1252" s="9" t="s">
        <v>16313</v>
      </c>
      <c r="F1252" s="9" t="s">
        <v>16314</v>
      </c>
      <c r="G1252" s="8" t="s">
        <v>14411</v>
      </c>
      <c r="H1252" s="8"/>
      <c r="I1252" s="11">
        <v>0</v>
      </c>
      <c r="J1252" s="8" t="s">
        <v>14412</v>
      </c>
      <c r="K1252" s="8" t="s">
        <v>14413</v>
      </c>
      <c r="L1252" s="9" t="s">
        <v>14430</v>
      </c>
      <c r="M1252" s="12" t="s">
        <v>14529</v>
      </c>
    </row>
    <row r="1253" customHeight="1" spans="1:13">
      <c r="A1253" s="9" t="s">
        <v>16306</v>
      </c>
      <c r="B1253" s="8" t="s">
        <v>14408</v>
      </c>
      <c r="C1253" s="10">
        <v>2</v>
      </c>
      <c r="D1253" s="8">
        <v>0</v>
      </c>
      <c r="E1253" s="9" t="s">
        <v>16315</v>
      </c>
      <c r="F1253" s="9" t="s">
        <v>16316</v>
      </c>
      <c r="G1253" s="8" t="s">
        <v>14411</v>
      </c>
      <c r="H1253" s="8"/>
      <c r="I1253" s="11">
        <v>0</v>
      </c>
      <c r="J1253" s="8" t="s">
        <v>14412</v>
      </c>
      <c r="K1253" s="8" t="s">
        <v>14413</v>
      </c>
      <c r="L1253" s="9" t="s">
        <v>14430</v>
      </c>
      <c r="M1253" s="12" t="s">
        <v>15186</v>
      </c>
    </row>
    <row r="1254" customHeight="1" spans="1:13">
      <c r="A1254" s="9" t="s">
        <v>16306</v>
      </c>
      <c r="B1254" s="8" t="s">
        <v>14408</v>
      </c>
      <c r="C1254" s="10">
        <v>2</v>
      </c>
      <c r="D1254" s="8">
        <v>0</v>
      </c>
      <c r="E1254" s="9" t="s">
        <v>16317</v>
      </c>
      <c r="F1254" s="9" t="s">
        <v>16318</v>
      </c>
      <c r="G1254" s="8" t="s">
        <v>14411</v>
      </c>
      <c r="H1254" s="8"/>
      <c r="I1254" s="11">
        <v>0</v>
      </c>
      <c r="J1254" s="8" t="s">
        <v>14412</v>
      </c>
      <c r="K1254" s="8" t="s">
        <v>14413</v>
      </c>
      <c r="L1254" s="9" t="s">
        <v>14430</v>
      </c>
      <c r="M1254" s="12" t="s">
        <v>15186</v>
      </c>
    </row>
    <row r="1255" customHeight="1" spans="1:13">
      <c r="A1255" s="9" t="s">
        <v>16306</v>
      </c>
      <c r="B1255" s="8" t="s">
        <v>14408</v>
      </c>
      <c r="C1255" s="10">
        <v>2</v>
      </c>
      <c r="D1255" s="8">
        <v>0</v>
      </c>
      <c r="E1255" s="9" t="s">
        <v>16319</v>
      </c>
      <c r="F1255" s="9" t="s">
        <v>16320</v>
      </c>
      <c r="G1255" s="8" t="s">
        <v>14411</v>
      </c>
      <c r="H1255" s="8"/>
      <c r="I1255" s="11">
        <v>0</v>
      </c>
      <c r="J1255" s="8" t="s">
        <v>14412</v>
      </c>
      <c r="K1255" s="8" t="s">
        <v>14413</v>
      </c>
      <c r="L1255" s="9" t="s">
        <v>14414</v>
      </c>
      <c r="M1255" s="12" t="s">
        <v>14418</v>
      </c>
    </row>
    <row r="1256" customHeight="1" spans="1:13">
      <c r="A1256" s="9" t="s">
        <v>16306</v>
      </c>
      <c r="B1256" s="8" t="s">
        <v>14408</v>
      </c>
      <c r="C1256" s="10">
        <v>2</v>
      </c>
      <c r="D1256" s="8">
        <v>0</v>
      </c>
      <c r="E1256" s="9" t="s">
        <v>16321</v>
      </c>
      <c r="F1256" s="9" t="s">
        <v>16322</v>
      </c>
      <c r="G1256" s="8" t="s">
        <v>14411</v>
      </c>
      <c r="H1256" s="8"/>
      <c r="I1256" s="11">
        <v>0</v>
      </c>
      <c r="J1256" s="8" t="s">
        <v>14412</v>
      </c>
      <c r="K1256" s="8" t="s">
        <v>14413</v>
      </c>
      <c r="L1256" s="9" t="s">
        <v>14414</v>
      </c>
      <c r="M1256" s="12" t="s">
        <v>14583</v>
      </c>
    </row>
    <row r="1257" customHeight="1" spans="1:13">
      <c r="A1257" s="9" t="s">
        <v>16306</v>
      </c>
      <c r="B1257" s="8" t="s">
        <v>14408</v>
      </c>
      <c r="C1257" s="10">
        <v>2</v>
      </c>
      <c r="D1257" s="8">
        <v>0</v>
      </c>
      <c r="E1257" s="9" t="s">
        <v>16323</v>
      </c>
      <c r="F1257" s="9" t="s">
        <v>16324</v>
      </c>
      <c r="G1257" s="8" t="s">
        <v>14411</v>
      </c>
      <c r="H1257" s="8"/>
      <c r="I1257" s="11">
        <v>0</v>
      </c>
      <c r="J1257" s="8" t="s">
        <v>14412</v>
      </c>
      <c r="K1257" s="8" t="s">
        <v>14413</v>
      </c>
      <c r="L1257" s="9" t="s">
        <v>14430</v>
      </c>
      <c r="M1257" s="12" t="s">
        <v>14515</v>
      </c>
    </row>
    <row r="1258" customHeight="1" spans="1:13">
      <c r="A1258" s="9" t="s">
        <v>16306</v>
      </c>
      <c r="B1258" s="8" t="s">
        <v>14408</v>
      </c>
      <c r="C1258" s="10">
        <v>2</v>
      </c>
      <c r="D1258" s="8">
        <v>0</v>
      </c>
      <c r="E1258" s="9" t="s">
        <v>16325</v>
      </c>
      <c r="F1258" s="9" t="s">
        <v>16326</v>
      </c>
      <c r="G1258" s="8" t="s">
        <v>14411</v>
      </c>
      <c r="H1258" s="8"/>
      <c r="I1258" s="11">
        <v>0</v>
      </c>
      <c r="J1258" s="8" t="s">
        <v>14412</v>
      </c>
      <c r="K1258" s="8" t="s">
        <v>14413</v>
      </c>
      <c r="L1258" s="9" t="s">
        <v>14414</v>
      </c>
      <c r="M1258" s="12" t="s">
        <v>14446</v>
      </c>
    </row>
    <row r="1259" customHeight="1" spans="1:13">
      <c r="A1259" s="9" t="s">
        <v>16306</v>
      </c>
      <c r="B1259" s="8" t="s">
        <v>14408</v>
      </c>
      <c r="C1259" s="10">
        <v>2</v>
      </c>
      <c r="D1259" s="8">
        <v>0</v>
      </c>
      <c r="E1259" s="9" t="s">
        <v>16327</v>
      </c>
      <c r="F1259" s="9" t="s">
        <v>16328</v>
      </c>
      <c r="G1259" s="8" t="s">
        <v>14411</v>
      </c>
      <c r="H1259" s="8"/>
      <c r="I1259" s="11">
        <v>0</v>
      </c>
      <c r="J1259" s="8" t="s">
        <v>14412</v>
      </c>
      <c r="K1259" s="8" t="s">
        <v>14413</v>
      </c>
      <c r="L1259" s="9" t="s">
        <v>14414</v>
      </c>
      <c r="M1259" s="12" t="s">
        <v>14424</v>
      </c>
    </row>
    <row r="1260" customHeight="1" spans="1:13">
      <c r="A1260" s="9" t="s">
        <v>16306</v>
      </c>
      <c r="B1260" s="8" t="s">
        <v>14408</v>
      </c>
      <c r="C1260" s="10">
        <v>2</v>
      </c>
      <c r="D1260" s="8">
        <v>0</v>
      </c>
      <c r="E1260" s="9" t="s">
        <v>16329</v>
      </c>
      <c r="F1260" s="9" t="s">
        <v>16330</v>
      </c>
      <c r="G1260" s="8" t="s">
        <v>14411</v>
      </c>
      <c r="H1260" s="8"/>
      <c r="I1260" s="11">
        <v>0</v>
      </c>
      <c r="J1260" s="8" t="s">
        <v>14412</v>
      </c>
      <c r="K1260" s="8" t="s">
        <v>14413</v>
      </c>
      <c r="L1260" s="9" t="s">
        <v>14430</v>
      </c>
      <c r="M1260" s="12" t="s">
        <v>14529</v>
      </c>
    </row>
    <row r="1261" customHeight="1" spans="1:13">
      <c r="A1261" s="9" t="s">
        <v>16306</v>
      </c>
      <c r="B1261" s="8" t="s">
        <v>14408</v>
      </c>
      <c r="C1261" s="10">
        <v>2</v>
      </c>
      <c r="D1261" s="8">
        <v>0</v>
      </c>
      <c r="E1261" s="9" t="s">
        <v>16331</v>
      </c>
      <c r="F1261" s="9" t="s">
        <v>16332</v>
      </c>
      <c r="G1261" s="8" t="s">
        <v>14411</v>
      </c>
      <c r="H1261" s="8"/>
      <c r="I1261" s="11">
        <v>0</v>
      </c>
      <c r="J1261" s="8" t="s">
        <v>14412</v>
      </c>
      <c r="K1261" s="8" t="s">
        <v>14413</v>
      </c>
      <c r="L1261" s="9" t="s">
        <v>14414</v>
      </c>
      <c r="M1261" s="12" t="s">
        <v>14555</v>
      </c>
    </row>
    <row r="1262" customHeight="1" spans="1:13">
      <c r="A1262" s="9" t="s">
        <v>16306</v>
      </c>
      <c r="B1262" s="8" t="s">
        <v>14408</v>
      </c>
      <c r="C1262" s="10">
        <v>2</v>
      </c>
      <c r="D1262" s="8">
        <v>0</v>
      </c>
      <c r="E1262" s="9" t="s">
        <v>16333</v>
      </c>
      <c r="F1262" s="9" t="s">
        <v>890</v>
      </c>
      <c r="G1262" s="8" t="s">
        <v>14411</v>
      </c>
      <c r="H1262" s="8"/>
      <c r="I1262" s="11">
        <v>0</v>
      </c>
      <c r="J1262" s="8" t="s">
        <v>14412</v>
      </c>
      <c r="K1262" s="8" t="s">
        <v>14413</v>
      </c>
      <c r="L1262" s="9" t="s">
        <v>14414</v>
      </c>
      <c r="M1262" s="12" t="s">
        <v>14459</v>
      </c>
    </row>
    <row r="1263" customHeight="1" spans="1:13">
      <c r="A1263" s="9" t="s">
        <v>16306</v>
      </c>
      <c r="B1263" s="8" t="s">
        <v>14408</v>
      </c>
      <c r="C1263" s="10">
        <v>2</v>
      </c>
      <c r="D1263" s="8">
        <v>0</v>
      </c>
      <c r="E1263" s="9" t="s">
        <v>16334</v>
      </c>
      <c r="F1263" s="9" t="s">
        <v>16335</v>
      </c>
      <c r="G1263" s="8" t="s">
        <v>14411</v>
      </c>
      <c r="H1263" s="8"/>
      <c r="I1263" s="11">
        <v>0</v>
      </c>
      <c r="J1263" s="8" t="s">
        <v>14412</v>
      </c>
      <c r="K1263" s="8" t="s">
        <v>14413</v>
      </c>
      <c r="L1263" s="9" t="s">
        <v>14414</v>
      </c>
      <c r="M1263" s="12" t="s">
        <v>14434</v>
      </c>
    </row>
    <row r="1264" customHeight="1" spans="1:13">
      <c r="A1264" s="9" t="s">
        <v>16306</v>
      </c>
      <c r="B1264" s="8" t="s">
        <v>14408</v>
      </c>
      <c r="C1264" s="10">
        <v>2</v>
      </c>
      <c r="D1264" s="8">
        <v>0</v>
      </c>
      <c r="E1264" s="9" t="s">
        <v>16336</v>
      </c>
      <c r="F1264" s="9" t="s">
        <v>16337</v>
      </c>
      <c r="G1264" s="8" t="s">
        <v>14411</v>
      </c>
      <c r="H1264" s="8"/>
      <c r="I1264" s="11">
        <v>0</v>
      </c>
      <c r="J1264" s="8" t="s">
        <v>14412</v>
      </c>
      <c r="K1264" s="8" t="s">
        <v>14413</v>
      </c>
      <c r="L1264" s="9" t="s">
        <v>14414</v>
      </c>
      <c r="M1264" s="12" t="s">
        <v>14434</v>
      </c>
    </row>
    <row r="1265" customHeight="1" spans="1:13">
      <c r="A1265" s="9" t="s">
        <v>16306</v>
      </c>
      <c r="B1265" s="8" t="s">
        <v>14408</v>
      </c>
      <c r="C1265" s="10">
        <v>2</v>
      </c>
      <c r="D1265" s="8">
        <v>0</v>
      </c>
      <c r="E1265" s="9" t="s">
        <v>16338</v>
      </c>
      <c r="F1265" s="9" t="s">
        <v>16339</v>
      </c>
      <c r="G1265" s="8" t="s">
        <v>14411</v>
      </c>
      <c r="H1265" s="8"/>
      <c r="I1265" s="11">
        <v>0</v>
      </c>
      <c r="J1265" s="8" t="s">
        <v>14412</v>
      </c>
      <c r="K1265" s="8" t="s">
        <v>14413</v>
      </c>
      <c r="L1265" s="9" t="s">
        <v>14414</v>
      </c>
      <c r="M1265" s="12" t="s">
        <v>14418</v>
      </c>
    </row>
    <row r="1266" customHeight="1" spans="1:13">
      <c r="A1266" s="9" t="s">
        <v>16306</v>
      </c>
      <c r="B1266" s="8" t="s">
        <v>14408</v>
      </c>
      <c r="C1266" s="10">
        <v>2</v>
      </c>
      <c r="D1266" s="8">
        <v>0</v>
      </c>
      <c r="E1266" s="9" t="s">
        <v>16340</v>
      </c>
      <c r="F1266" s="9" t="s">
        <v>16341</v>
      </c>
      <c r="G1266" s="8" t="s">
        <v>14411</v>
      </c>
      <c r="H1266" s="8"/>
      <c r="I1266" s="11">
        <v>0</v>
      </c>
      <c r="J1266" s="8" t="s">
        <v>14412</v>
      </c>
      <c r="K1266" s="8" t="s">
        <v>14413</v>
      </c>
      <c r="L1266" s="9" t="s">
        <v>14430</v>
      </c>
      <c r="M1266" s="12" t="s">
        <v>14431</v>
      </c>
    </row>
    <row r="1267" customHeight="1" spans="1:13">
      <c r="A1267" s="9" t="s">
        <v>16306</v>
      </c>
      <c r="B1267" s="8" t="s">
        <v>14408</v>
      </c>
      <c r="C1267" s="10">
        <v>2</v>
      </c>
      <c r="D1267" s="8">
        <v>0</v>
      </c>
      <c r="E1267" s="9" t="s">
        <v>16342</v>
      </c>
      <c r="F1267" s="9" t="s">
        <v>16343</v>
      </c>
      <c r="G1267" s="8" t="s">
        <v>14411</v>
      </c>
      <c r="H1267" s="8"/>
      <c r="I1267" s="11">
        <v>0</v>
      </c>
      <c r="J1267" s="8" t="s">
        <v>14412</v>
      </c>
      <c r="K1267" s="8" t="s">
        <v>14413</v>
      </c>
      <c r="L1267" s="9" t="s">
        <v>14414</v>
      </c>
      <c r="M1267" s="12" t="s">
        <v>14446</v>
      </c>
    </row>
    <row r="1268" customHeight="1" spans="1:13">
      <c r="A1268" s="9" t="s">
        <v>16306</v>
      </c>
      <c r="B1268" s="8" t="s">
        <v>14408</v>
      </c>
      <c r="C1268" s="10">
        <v>2</v>
      </c>
      <c r="D1268" s="8">
        <v>0</v>
      </c>
      <c r="E1268" s="9" t="s">
        <v>16344</v>
      </c>
      <c r="F1268" s="9" t="s">
        <v>16345</v>
      </c>
      <c r="G1268" s="8" t="s">
        <v>14411</v>
      </c>
      <c r="H1268" s="8"/>
      <c r="I1268" s="11">
        <v>0</v>
      </c>
      <c r="J1268" s="8" t="s">
        <v>14412</v>
      </c>
      <c r="K1268" s="8" t="s">
        <v>14413</v>
      </c>
      <c r="L1268" s="9" t="s">
        <v>14414</v>
      </c>
      <c r="M1268" s="12" t="s">
        <v>14446</v>
      </c>
    </row>
    <row r="1269" customHeight="1" spans="1:13">
      <c r="A1269" s="9" t="s">
        <v>16306</v>
      </c>
      <c r="B1269" s="8" t="s">
        <v>14408</v>
      </c>
      <c r="C1269" s="10">
        <v>2</v>
      </c>
      <c r="D1269" s="8">
        <v>0</v>
      </c>
      <c r="E1269" s="9" t="s">
        <v>16346</v>
      </c>
      <c r="F1269" s="9" t="s">
        <v>16347</v>
      </c>
      <c r="G1269" s="8" t="s">
        <v>14411</v>
      </c>
      <c r="H1269" s="8"/>
      <c r="I1269" s="11">
        <v>0</v>
      </c>
      <c r="J1269" s="8" t="s">
        <v>14412</v>
      </c>
      <c r="K1269" s="8" t="s">
        <v>14413</v>
      </c>
      <c r="L1269" s="9" t="s">
        <v>14414</v>
      </c>
      <c r="M1269" s="12" t="s">
        <v>14462</v>
      </c>
    </row>
    <row r="1270" customHeight="1" spans="1:13">
      <c r="A1270" s="9" t="s">
        <v>16306</v>
      </c>
      <c r="B1270" s="8" t="s">
        <v>14408</v>
      </c>
      <c r="C1270" s="10">
        <v>2</v>
      </c>
      <c r="D1270" s="8">
        <v>0</v>
      </c>
      <c r="E1270" s="9" t="s">
        <v>16348</v>
      </c>
      <c r="F1270" s="9" t="s">
        <v>16349</v>
      </c>
      <c r="G1270" s="8" t="s">
        <v>14411</v>
      </c>
      <c r="H1270" s="8"/>
      <c r="I1270" s="11">
        <v>0</v>
      </c>
      <c r="J1270" s="8" t="s">
        <v>14412</v>
      </c>
      <c r="K1270" s="8" t="s">
        <v>14413</v>
      </c>
      <c r="L1270" s="9" t="s">
        <v>14430</v>
      </c>
      <c r="M1270" s="12" t="s">
        <v>14625</v>
      </c>
    </row>
    <row r="1271" customHeight="1" spans="1:13">
      <c r="A1271" s="9" t="s">
        <v>16306</v>
      </c>
      <c r="B1271" s="8" t="s">
        <v>14408</v>
      </c>
      <c r="C1271" s="10">
        <v>2</v>
      </c>
      <c r="D1271" s="8">
        <v>0</v>
      </c>
      <c r="E1271" s="9" t="s">
        <v>16350</v>
      </c>
      <c r="F1271" s="9" t="s">
        <v>16351</v>
      </c>
      <c r="G1271" s="8" t="s">
        <v>14411</v>
      </c>
      <c r="H1271" s="8"/>
      <c r="I1271" s="11">
        <v>0</v>
      </c>
      <c r="J1271" s="8" t="s">
        <v>14412</v>
      </c>
      <c r="K1271" s="8" t="s">
        <v>14413</v>
      </c>
      <c r="L1271" s="9" t="s">
        <v>14539</v>
      </c>
      <c r="M1271" s="12" t="s">
        <v>14832</v>
      </c>
    </row>
    <row r="1272" customHeight="1" spans="1:13">
      <c r="A1272" s="9" t="s">
        <v>16306</v>
      </c>
      <c r="B1272" s="8" t="s">
        <v>14408</v>
      </c>
      <c r="C1272" s="10">
        <v>2</v>
      </c>
      <c r="D1272" s="8">
        <v>0</v>
      </c>
      <c r="E1272" s="9" t="s">
        <v>16352</v>
      </c>
      <c r="F1272" s="9" t="s">
        <v>16353</v>
      </c>
      <c r="G1272" s="8" t="s">
        <v>14411</v>
      </c>
      <c r="H1272" s="8"/>
      <c r="I1272" s="11">
        <v>0</v>
      </c>
      <c r="J1272" s="8" t="s">
        <v>14412</v>
      </c>
      <c r="K1272" s="8" t="s">
        <v>14413</v>
      </c>
      <c r="L1272" s="9" t="s">
        <v>14414</v>
      </c>
      <c r="M1272" s="12" t="s">
        <v>14459</v>
      </c>
    </row>
    <row r="1273" customHeight="1" spans="1:13">
      <c r="A1273" s="9" t="s">
        <v>16306</v>
      </c>
      <c r="B1273" s="8" t="s">
        <v>14408</v>
      </c>
      <c r="C1273" s="10">
        <v>2</v>
      </c>
      <c r="D1273" s="8">
        <v>0</v>
      </c>
      <c r="E1273" s="9" t="s">
        <v>16354</v>
      </c>
      <c r="F1273" s="9" t="s">
        <v>16355</v>
      </c>
      <c r="G1273" s="8" t="s">
        <v>14411</v>
      </c>
      <c r="H1273" s="8"/>
      <c r="I1273" s="11">
        <v>0</v>
      </c>
      <c r="J1273" s="8" t="s">
        <v>14412</v>
      </c>
      <c r="K1273" s="8" t="s">
        <v>14413</v>
      </c>
      <c r="L1273" s="9" t="s">
        <v>14414</v>
      </c>
      <c r="M1273" s="12" t="s">
        <v>14459</v>
      </c>
    </row>
    <row r="1274" customHeight="1" spans="1:13">
      <c r="A1274" s="9" t="s">
        <v>16306</v>
      </c>
      <c r="B1274" s="8" t="s">
        <v>14408</v>
      </c>
      <c r="C1274" s="10">
        <v>2</v>
      </c>
      <c r="D1274" s="8">
        <v>0</v>
      </c>
      <c r="E1274" s="9" t="s">
        <v>16356</v>
      </c>
      <c r="F1274" s="9" t="s">
        <v>16357</v>
      </c>
      <c r="G1274" s="8" t="s">
        <v>14411</v>
      </c>
      <c r="H1274" s="8"/>
      <c r="I1274" s="11">
        <v>0</v>
      </c>
      <c r="J1274" s="8" t="s">
        <v>14412</v>
      </c>
      <c r="K1274" s="8" t="s">
        <v>14413</v>
      </c>
      <c r="L1274" s="9" t="s">
        <v>14414</v>
      </c>
      <c r="M1274" s="12" t="s">
        <v>14421</v>
      </c>
    </row>
    <row r="1275" customHeight="1" spans="1:13">
      <c r="A1275" s="9" t="s">
        <v>16306</v>
      </c>
      <c r="B1275" s="8" t="s">
        <v>14408</v>
      </c>
      <c r="C1275" s="10">
        <v>2</v>
      </c>
      <c r="D1275" s="8">
        <v>0</v>
      </c>
      <c r="E1275" s="9" t="s">
        <v>16358</v>
      </c>
      <c r="F1275" s="9" t="s">
        <v>16359</v>
      </c>
      <c r="G1275" s="8" t="s">
        <v>14411</v>
      </c>
      <c r="H1275" s="8"/>
      <c r="I1275" s="11">
        <v>0</v>
      </c>
      <c r="J1275" s="8" t="s">
        <v>14412</v>
      </c>
      <c r="K1275" s="8" t="s">
        <v>14413</v>
      </c>
      <c r="L1275" s="9" t="s">
        <v>14430</v>
      </c>
      <c r="M1275" s="12" t="s">
        <v>14625</v>
      </c>
    </row>
    <row r="1276" customHeight="1" spans="1:13">
      <c r="A1276" s="9" t="s">
        <v>16306</v>
      </c>
      <c r="B1276" s="8" t="s">
        <v>14408</v>
      </c>
      <c r="C1276" s="10">
        <v>2</v>
      </c>
      <c r="D1276" s="8">
        <v>0</v>
      </c>
      <c r="E1276" s="9" t="s">
        <v>16360</v>
      </c>
      <c r="F1276" s="9" t="s">
        <v>16361</v>
      </c>
      <c r="G1276" s="8" t="s">
        <v>14411</v>
      </c>
      <c r="H1276" s="8"/>
      <c r="I1276" s="11">
        <v>0</v>
      </c>
      <c r="J1276" s="8" t="s">
        <v>14412</v>
      </c>
      <c r="K1276" s="8" t="s">
        <v>14413</v>
      </c>
      <c r="L1276" s="9" t="s">
        <v>14430</v>
      </c>
      <c r="M1276" s="12" t="s">
        <v>14820</v>
      </c>
    </row>
    <row r="1277" customHeight="1" spans="1:13">
      <c r="A1277" s="9" t="s">
        <v>16306</v>
      </c>
      <c r="B1277" s="8" t="s">
        <v>14408</v>
      </c>
      <c r="C1277" s="10">
        <v>2</v>
      </c>
      <c r="D1277" s="8">
        <v>0</v>
      </c>
      <c r="E1277" s="9" t="s">
        <v>16362</v>
      </c>
      <c r="F1277" s="9" t="s">
        <v>1545</v>
      </c>
      <c r="G1277" s="8" t="s">
        <v>14411</v>
      </c>
      <c r="H1277" s="8"/>
      <c r="I1277" s="11">
        <v>0</v>
      </c>
      <c r="J1277" s="8" t="s">
        <v>14412</v>
      </c>
      <c r="K1277" s="8" t="s">
        <v>14413</v>
      </c>
      <c r="L1277" s="9" t="s">
        <v>14414</v>
      </c>
      <c r="M1277" s="12" t="s">
        <v>14496</v>
      </c>
    </row>
    <row r="1278" customHeight="1" spans="1:13">
      <c r="A1278" s="9" t="s">
        <v>16363</v>
      </c>
      <c r="B1278" s="8" t="s">
        <v>14408</v>
      </c>
      <c r="C1278" s="10">
        <v>2</v>
      </c>
      <c r="D1278" s="8">
        <v>0</v>
      </c>
      <c r="E1278" s="9" t="s">
        <v>16364</v>
      </c>
      <c r="F1278" s="9" t="s">
        <v>16365</v>
      </c>
      <c r="G1278" s="8" t="s">
        <v>14411</v>
      </c>
      <c r="H1278" s="8"/>
      <c r="I1278" s="11">
        <v>0</v>
      </c>
      <c r="J1278" s="8" t="s">
        <v>14412</v>
      </c>
      <c r="K1278" s="8" t="s">
        <v>14413</v>
      </c>
      <c r="L1278" s="9" t="s">
        <v>14539</v>
      </c>
      <c r="M1278" s="12" t="s">
        <v>16366</v>
      </c>
    </row>
    <row r="1279" customHeight="1" spans="1:13">
      <c r="A1279" s="9" t="s">
        <v>16363</v>
      </c>
      <c r="B1279" s="8" t="s">
        <v>14408</v>
      </c>
      <c r="C1279" s="10">
        <v>2</v>
      </c>
      <c r="D1279" s="8">
        <v>0</v>
      </c>
      <c r="E1279" s="9" t="s">
        <v>16367</v>
      </c>
      <c r="F1279" s="9" t="s">
        <v>16368</v>
      </c>
      <c r="G1279" s="8" t="s">
        <v>14411</v>
      </c>
      <c r="H1279" s="8"/>
      <c r="I1279" s="11">
        <v>0</v>
      </c>
      <c r="J1279" s="8" t="s">
        <v>14412</v>
      </c>
      <c r="K1279" s="8" t="s">
        <v>14413</v>
      </c>
      <c r="L1279" s="9" t="s">
        <v>14430</v>
      </c>
      <c r="M1279" s="12" t="s">
        <v>14726</v>
      </c>
    </row>
    <row r="1280" customHeight="1" spans="1:13">
      <c r="A1280" s="9" t="s">
        <v>16363</v>
      </c>
      <c r="B1280" s="8" t="s">
        <v>14408</v>
      </c>
      <c r="C1280" s="10">
        <v>2</v>
      </c>
      <c r="D1280" s="8">
        <v>0</v>
      </c>
      <c r="E1280" s="9" t="s">
        <v>16369</v>
      </c>
      <c r="F1280" s="9" t="s">
        <v>16370</v>
      </c>
      <c r="G1280" s="8" t="s">
        <v>14411</v>
      </c>
      <c r="H1280" s="8"/>
      <c r="I1280" s="11">
        <v>0</v>
      </c>
      <c r="J1280" s="8" t="s">
        <v>14412</v>
      </c>
      <c r="K1280" s="8" t="s">
        <v>14413</v>
      </c>
      <c r="L1280" s="9" t="s">
        <v>14430</v>
      </c>
      <c r="M1280" s="12" t="s">
        <v>14515</v>
      </c>
    </row>
    <row r="1281" customHeight="1" spans="1:13">
      <c r="A1281" s="9" t="s">
        <v>16363</v>
      </c>
      <c r="B1281" s="8" t="s">
        <v>14408</v>
      </c>
      <c r="C1281" s="10">
        <v>2</v>
      </c>
      <c r="D1281" s="8">
        <v>0</v>
      </c>
      <c r="E1281" s="9" t="s">
        <v>16371</v>
      </c>
      <c r="F1281" s="9" t="s">
        <v>16372</v>
      </c>
      <c r="G1281" s="8" t="s">
        <v>14411</v>
      </c>
      <c r="H1281" s="8"/>
      <c r="I1281" s="11">
        <v>0</v>
      </c>
      <c r="J1281" s="8" t="s">
        <v>14412</v>
      </c>
      <c r="K1281" s="8" t="s">
        <v>14413</v>
      </c>
      <c r="L1281" s="9" t="s">
        <v>14414</v>
      </c>
      <c r="M1281" s="12" t="s">
        <v>14443</v>
      </c>
    </row>
    <row r="1282" customHeight="1" spans="1:13">
      <c r="A1282" s="9" t="s">
        <v>16363</v>
      </c>
      <c r="B1282" s="8" t="s">
        <v>14408</v>
      </c>
      <c r="C1282" s="10">
        <v>2</v>
      </c>
      <c r="D1282" s="8">
        <v>0</v>
      </c>
      <c r="E1282" s="9" t="s">
        <v>16373</v>
      </c>
      <c r="F1282" s="9" t="s">
        <v>16374</v>
      </c>
      <c r="G1282" s="8" t="s">
        <v>14411</v>
      </c>
      <c r="H1282" s="8"/>
      <c r="I1282" s="11">
        <v>0</v>
      </c>
      <c r="J1282" s="8" t="s">
        <v>14412</v>
      </c>
      <c r="K1282" s="8" t="s">
        <v>14413</v>
      </c>
      <c r="L1282" s="9" t="s">
        <v>14490</v>
      </c>
      <c r="M1282" s="12" t="s">
        <v>15232</v>
      </c>
    </row>
    <row r="1283" customHeight="1" spans="1:13">
      <c r="A1283" s="9" t="s">
        <v>16363</v>
      </c>
      <c r="B1283" s="8" t="s">
        <v>14408</v>
      </c>
      <c r="C1283" s="10">
        <v>2</v>
      </c>
      <c r="D1283" s="8">
        <v>0</v>
      </c>
      <c r="E1283" s="9" t="s">
        <v>16375</v>
      </c>
      <c r="F1283" s="9" t="s">
        <v>16376</v>
      </c>
      <c r="G1283" s="8" t="s">
        <v>14411</v>
      </c>
      <c r="H1283" s="8"/>
      <c r="I1283" s="11">
        <v>0</v>
      </c>
      <c r="J1283" s="8" t="s">
        <v>14412</v>
      </c>
      <c r="K1283" s="8" t="s">
        <v>14413</v>
      </c>
      <c r="L1283" s="9" t="s">
        <v>14414</v>
      </c>
      <c r="M1283" s="12" t="s">
        <v>14418</v>
      </c>
    </row>
    <row r="1284" customHeight="1" spans="1:13">
      <c r="A1284" s="9" t="s">
        <v>16363</v>
      </c>
      <c r="B1284" s="8" t="s">
        <v>14408</v>
      </c>
      <c r="C1284" s="10">
        <v>2</v>
      </c>
      <c r="D1284" s="8">
        <v>0</v>
      </c>
      <c r="E1284" s="9" t="s">
        <v>16377</v>
      </c>
      <c r="F1284" s="9" t="s">
        <v>16378</v>
      </c>
      <c r="G1284" s="8" t="s">
        <v>14411</v>
      </c>
      <c r="H1284" s="8"/>
      <c r="I1284" s="11">
        <v>0</v>
      </c>
      <c r="J1284" s="8" t="s">
        <v>14412</v>
      </c>
      <c r="K1284" s="8" t="s">
        <v>14413</v>
      </c>
      <c r="L1284" s="9" t="s">
        <v>14490</v>
      </c>
      <c r="M1284" s="12" t="s">
        <v>14794</v>
      </c>
    </row>
    <row r="1285" customHeight="1" spans="1:13">
      <c r="A1285" s="9" t="s">
        <v>16363</v>
      </c>
      <c r="B1285" s="8" t="s">
        <v>14408</v>
      </c>
      <c r="C1285" s="10">
        <v>2</v>
      </c>
      <c r="D1285" s="8">
        <v>0</v>
      </c>
      <c r="E1285" s="9" t="s">
        <v>16379</v>
      </c>
      <c r="F1285" s="9" t="s">
        <v>16380</v>
      </c>
      <c r="G1285" s="8" t="s">
        <v>14411</v>
      </c>
      <c r="H1285" s="8"/>
      <c r="I1285" s="11">
        <v>0</v>
      </c>
      <c r="J1285" s="8" t="s">
        <v>14412</v>
      </c>
      <c r="K1285" s="8" t="s">
        <v>14413</v>
      </c>
      <c r="L1285" s="9" t="s">
        <v>14414</v>
      </c>
      <c r="M1285" s="12" t="s">
        <v>14443</v>
      </c>
    </row>
    <row r="1286" customHeight="1" spans="1:13">
      <c r="A1286" s="9" t="s">
        <v>16363</v>
      </c>
      <c r="B1286" s="8" t="s">
        <v>14408</v>
      </c>
      <c r="C1286" s="10">
        <v>2</v>
      </c>
      <c r="D1286" s="8">
        <v>0</v>
      </c>
      <c r="E1286" s="9" t="s">
        <v>16381</v>
      </c>
      <c r="F1286" s="9" t="s">
        <v>16382</v>
      </c>
      <c r="G1286" s="8" t="s">
        <v>14411</v>
      </c>
      <c r="H1286" s="8"/>
      <c r="I1286" s="11">
        <v>0</v>
      </c>
      <c r="J1286" s="8" t="s">
        <v>14412</v>
      </c>
      <c r="K1286" s="8" t="s">
        <v>14413</v>
      </c>
      <c r="L1286" s="9" t="s">
        <v>14414</v>
      </c>
      <c r="M1286" s="12" t="s">
        <v>14418</v>
      </c>
    </row>
    <row r="1287" customHeight="1" spans="1:13">
      <c r="A1287" s="9" t="s">
        <v>16363</v>
      </c>
      <c r="B1287" s="8" t="s">
        <v>14408</v>
      </c>
      <c r="C1287" s="10">
        <v>2</v>
      </c>
      <c r="D1287" s="8">
        <v>0</v>
      </c>
      <c r="E1287" s="9" t="s">
        <v>16383</v>
      </c>
      <c r="F1287" s="9" t="s">
        <v>16384</v>
      </c>
      <c r="G1287" s="8" t="s">
        <v>14411</v>
      </c>
      <c r="H1287" s="8"/>
      <c r="I1287" s="11">
        <v>0</v>
      </c>
      <c r="J1287" s="8" t="s">
        <v>14412</v>
      </c>
      <c r="K1287" s="8" t="s">
        <v>14413</v>
      </c>
      <c r="L1287" s="9" t="s">
        <v>14414</v>
      </c>
      <c r="M1287" s="12" t="s">
        <v>14462</v>
      </c>
    </row>
    <row r="1288" customHeight="1" spans="1:13">
      <c r="A1288" s="9" t="s">
        <v>16363</v>
      </c>
      <c r="B1288" s="8" t="s">
        <v>14408</v>
      </c>
      <c r="C1288" s="10">
        <v>2</v>
      </c>
      <c r="D1288" s="8">
        <v>0</v>
      </c>
      <c r="E1288" s="9" t="s">
        <v>16385</v>
      </c>
      <c r="F1288" s="9" t="s">
        <v>7004</v>
      </c>
      <c r="G1288" s="8" t="s">
        <v>14411</v>
      </c>
      <c r="H1288" s="8"/>
      <c r="I1288" s="11">
        <v>0</v>
      </c>
      <c r="J1288" s="8" t="s">
        <v>14412</v>
      </c>
      <c r="K1288" s="8" t="s">
        <v>14413</v>
      </c>
      <c r="L1288" s="9" t="s">
        <v>14414</v>
      </c>
      <c r="M1288" s="12" t="s">
        <v>14459</v>
      </c>
    </row>
    <row r="1289" customHeight="1" spans="1:13">
      <c r="A1289" s="9" t="s">
        <v>16363</v>
      </c>
      <c r="B1289" s="8" t="s">
        <v>14408</v>
      </c>
      <c r="C1289" s="10">
        <v>2</v>
      </c>
      <c r="D1289" s="8">
        <v>0</v>
      </c>
      <c r="E1289" s="9" t="s">
        <v>16386</v>
      </c>
      <c r="F1289" s="9" t="s">
        <v>16387</v>
      </c>
      <c r="G1289" s="8" t="s">
        <v>14411</v>
      </c>
      <c r="H1289" s="8"/>
      <c r="I1289" s="11">
        <v>0</v>
      </c>
      <c r="J1289" s="8" t="s">
        <v>14412</v>
      </c>
      <c r="K1289" s="8" t="s">
        <v>14413</v>
      </c>
      <c r="L1289" s="9" t="s">
        <v>14539</v>
      </c>
      <c r="M1289" s="12" t="s">
        <v>15822</v>
      </c>
    </row>
    <row r="1290" customHeight="1" spans="1:13">
      <c r="A1290" s="9" t="s">
        <v>16363</v>
      </c>
      <c r="B1290" s="8" t="s">
        <v>14408</v>
      </c>
      <c r="C1290" s="10">
        <v>2</v>
      </c>
      <c r="D1290" s="8">
        <v>0</v>
      </c>
      <c r="E1290" s="9" t="s">
        <v>16388</v>
      </c>
      <c r="F1290" s="9" t="s">
        <v>16389</v>
      </c>
      <c r="G1290" s="8" t="s">
        <v>14411</v>
      </c>
      <c r="H1290" s="8"/>
      <c r="I1290" s="11">
        <v>0</v>
      </c>
      <c r="J1290" s="8" t="s">
        <v>14412</v>
      </c>
      <c r="K1290" s="8" t="s">
        <v>14413</v>
      </c>
      <c r="L1290" s="9" t="s">
        <v>14414</v>
      </c>
      <c r="M1290" s="12" t="s">
        <v>14427</v>
      </c>
    </row>
    <row r="1291" customHeight="1" spans="1:13">
      <c r="A1291" s="9" t="s">
        <v>16363</v>
      </c>
      <c r="B1291" s="8" t="s">
        <v>14408</v>
      </c>
      <c r="C1291" s="10">
        <v>2</v>
      </c>
      <c r="D1291" s="8">
        <v>0</v>
      </c>
      <c r="E1291" s="9" t="s">
        <v>16390</v>
      </c>
      <c r="F1291" s="9" t="s">
        <v>16391</v>
      </c>
      <c r="G1291" s="8" t="s">
        <v>14411</v>
      </c>
      <c r="H1291" s="8"/>
      <c r="I1291" s="11">
        <v>0</v>
      </c>
      <c r="J1291" s="8" t="s">
        <v>14412</v>
      </c>
      <c r="K1291" s="8" t="s">
        <v>14413</v>
      </c>
      <c r="L1291" s="9" t="s">
        <v>14490</v>
      </c>
      <c r="M1291" s="12" t="s">
        <v>14543</v>
      </c>
    </row>
    <row r="1292" customHeight="1" spans="1:13">
      <c r="A1292" s="9" t="s">
        <v>16363</v>
      </c>
      <c r="B1292" s="8" t="s">
        <v>14408</v>
      </c>
      <c r="C1292" s="10">
        <v>2</v>
      </c>
      <c r="D1292" s="8">
        <v>0</v>
      </c>
      <c r="E1292" s="9" t="s">
        <v>16392</v>
      </c>
      <c r="F1292" s="9" t="s">
        <v>16393</v>
      </c>
      <c r="G1292" s="8" t="s">
        <v>14411</v>
      </c>
      <c r="H1292" s="8"/>
      <c r="I1292" s="11">
        <v>0</v>
      </c>
      <c r="J1292" s="8" t="s">
        <v>14412</v>
      </c>
      <c r="K1292" s="8" t="s">
        <v>14413</v>
      </c>
      <c r="L1292" s="9" t="s">
        <v>14490</v>
      </c>
      <c r="M1292" s="12" t="s">
        <v>14794</v>
      </c>
    </row>
    <row r="1293" customHeight="1" spans="1:13">
      <c r="A1293" s="9" t="s">
        <v>16363</v>
      </c>
      <c r="B1293" s="8" t="s">
        <v>14408</v>
      </c>
      <c r="C1293" s="10">
        <v>2</v>
      </c>
      <c r="D1293" s="8">
        <v>0</v>
      </c>
      <c r="E1293" s="9" t="s">
        <v>16394</v>
      </c>
      <c r="F1293" s="9" t="s">
        <v>16395</v>
      </c>
      <c r="G1293" s="8" t="s">
        <v>14411</v>
      </c>
      <c r="H1293" s="8"/>
      <c r="I1293" s="11">
        <v>0</v>
      </c>
      <c r="J1293" s="8" t="s">
        <v>14412</v>
      </c>
      <c r="K1293" s="8" t="s">
        <v>14413</v>
      </c>
      <c r="L1293" s="9" t="s">
        <v>14430</v>
      </c>
      <c r="M1293" s="12" t="s">
        <v>14431</v>
      </c>
    </row>
    <row r="1294" customHeight="1" spans="1:13">
      <c r="A1294" s="9" t="s">
        <v>16363</v>
      </c>
      <c r="B1294" s="8" t="s">
        <v>14408</v>
      </c>
      <c r="C1294" s="10">
        <v>2</v>
      </c>
      <c r="D1294" s="8">
        <v>0</v>
      </c>
      <c r="E1294" s="9" t="s">
        <v>16396</v>
      </c>
      <c r="F1294" s="9" t="s">
        <v>16397</v>
      </c>
      <c r="G1294" s="8" t="s">
        <v>14411</v>
      </c>
      <c r="H1294" s="8"/>
      <c r="I1294" s="11">
        <v>0</v>
      </c>
      <c r="J1294" s="8" t="s">
        <v>14412</v>
      </c>
      <c r="K1294" s="8" t="s">
        <v>14413</v>
      </c>
      <c r="L1294" s="9" t="s">
        <v>14430</v>
      </c>
      <c r="M1294" s="12" t="s">
        <v>14625</v>
      </c>
    </row>
    <row r="1295" customHeight="1" spans="1:13">
      <c r="A1295" s="9" t="s">
        <v>16363</v>
      </c>
      <c r="B1295" s="8" t="s">
        <v>14408</v>
      </c>
      <c r="C1295" s="10">
        <v>2</v>
      </c>
      <c r="D1295" s="8">
        <v>0</v>
      </c>
      <c r="E1295" s="9" t="s">
        <v>16398</v>
      </c>
      <c r="F1295" s="9" t="s">
        <v>16399</v>
      </c>
      <c r="G1295" s="8" t="s">
        <v>14411</v>
      </c>
      <c r="H1295" s="8"/>
      <c r="I1295" s="11">
        <v>0</v>
      </c>
      <c r="J1295" s="8" t="s">
        <v>14412</v>
      </c>
      <c r="K1295" s="8" t="s">
        <v>14413</v>
      </c>
      <c r="L1295" s="9" t="s">
        <v>14414</v>
      </c>
      <c r="M1295" s="12" t="s">
        <v>14424</v>
      </c>
    </row>
    <row r="1296" customHeight="1" spans="1:13">
      <c r="A1296" s="9" t="s">
        <v>16363</v>
      </c>
      <c r="B1296" s="8" t="s">
        <v>14408</v>
      </c>
      <c r="C1296" s="10">
        <v>2</v>
      </c>
      <c r="D1296" s="8">
        <v>0</v>
      </c>
      <c r="E1296" s="9" t="s">
        <v>16400</v>
      </c>
      <c r="F1296" s="9" t="s">
        <v>508</v>
      </c>
      <c r="G1296" s="8" t="s">
        <v>14411</v>
      </c>
      <c r="H1296" s="8"/>
      <c r="I1296" s="11">
        <v>0</v>
      </c>
      <c r="J1296" s="8" t="s">
        <v>14412</v>
      </c>
      <c r="K1296" s="8" t="s">
        <v>14413</v>
      </c>
      <c r="L1296" s="9" t="s">
        <v>14490</v>
      </c>
      <c r="M1296" s="12" t="s">
        <v>14501</v>
      </c>
    </row>
    <row r="1297" customHeight="1" spans="1:13">
      <c r="A1297" s="9" t="s">
        <v>16363</v>
      </c>
      <c r="B1297" s="8" t="s">
        <v>14408</v>
      </c>
      <c r="C1297" s="10">
        <v>2</v>
      </c>
      <c r="D1297" s="8">
        <v>0</v>
      </c>
      <c r="E1297" s="9" t="s">
        <v>16401</v>
      </c>
      <c r="F1297" s="9" t="s">
        <v>16402</v>
      </c>
      <c r="G1297" s="8" t="s">
        <v>14411</v>
      </c>
      <c r="H1297" s="8"/>
      <c r="I1297" s="11">
        <v>0</v>
      </c>
      <c r="J1297" s="8" t="s">
        <v>14412</v>
      </c>
      <c r="K1297" s="8" t="s">
        <v>14413</v>
      </c>
      <c r="L1297" s="9" t="s">
        <v>14414</v>
      </c>
      <c r="M1297" s="12" t="s">
        <v>14427</v>
      </c>
    </row>
    <row r="1298" customHeight="1" spans="1:13">
      <c r="A1298" s="9" t="s">
        <v>16363</v>
      </c>
      <c r="B1298" s="8" t="s">
        <v>14408</v>
      </c>
      <c r="C1298" s="10">
        <v>2</v>
      </c>
      <c r="D1298" s="8">
        <v>0</v>
      </c>
      <c r="E1298" s="9" t="s">
        <v>16403</v>
      </c>
      <c r="F1298" s="9" t="s">
        <v>16404</v>
      </c>
      <c r="G1298" s="8" t="s">
        <v>14411</v>
      </c>
      <c r="H1298" s="8"/>
      <c r="I1298" s="11">
        <v>0</v>
      </c>
      <c r="J1298" s="8" t="s">
        <v>14412</v>
      </c>
      <c r="K1298" s="8" t="s">
        <v>14413</v>
      </c>
      <c r="L1298" s="9" t="s">
        <v>14414</v>
      </c>
      <c r="M1298" s="12" t="s">
        <v>14427</v>
      </c>
    </row>
    <row r="1299" customHeight="1" spans="1:13">
      <c r="A1299" s="9" t="s">
        <v>16363</v>
      </c>
      <c r="B1299" s="8" t="s">
        <v>14408</v>
      </c>
      <c r="C1299" s="10">
        <v>2</v>
      </c>
      <c r="D1299" s="8">
        <v>0</v>
      </c>
      <c r="E1299" s="9" t="s">
        <v>16405</v>
      </c>
      <c r="F1299" s="9" t="s">
        <v>16406</v>
      </c>
      <c r="G1299" s="8" t="s">
        <v>14411</v>
      </c>
      <c r="H1299" s="8"/>
      <c r="I1299" s="11">
        <v>0</v>
      </c>
      <c r="J1299" s="8" t="s">
        <v>14412</v>
      </c>
      <c r="K1299" s="8" t="s">
        <v>14413</v>
      </c>
      <c r="L1299" s="9" t="s">
        <v>14414</v>
      </c>
      <c r="M1299" s="12" t="s">
        <v>14446</v>
      </c>
    </row>
    <row r="1300" customHeight="1" spans="1:13">
      <c r="A1300" s="9" t="s">
        <v>16363</v>
      </c>
      <c r="B1300" s="8" t="s">
        <v>14408</v>
      </c>
      <c r="C1300" s="10">
        <v>2</v>
      </c>
      <c r="D1300" s="8">
        <v>0</v>
      </c>
      <c r="E1300" s="9" t="s">
        <v>16407</v>
      </c>
      <c r="F1300" s="9" t="s">
        <v>16408</v>
      </c>
      <c r="G1300" s="8" t="s">
        <v>14411</v>
      </c>
      <c r="H1300" s="8"/>
      <c r="I1300" s="11">
        <v>0</v>
      </c>
      <c r="J1300" s="8" t="s">
        <v>14412</v>
      </c>
      <c r="K1300" s="8" t="s">
        <v>14413</v>
      </c>
      <c r="L1300" s="9" t="s">
        <v>14414</v>
      </c>
      <c r="M1300" s="12" t="s">
        <v>14496</v>
      </c>
    </row>
    <row r="1301" customHeight="1" spans="1:13">
      <c r="A1301" s="9" t="s">
        <v>16363</v>
      </c>
      <c r="B1301" s="8" t="s">
        <v>14408</v>
      </c>
      <c r="C1301" s="10">
        <v>2</v>
      </c>
      <c r="D1301" s="8">
        <v>0</v>
      </c>
      <c r="E1301" s="9" t="s">
        <v>16409</v>
      </c>
      <c r="F1301" s="9" t="s">
        <v>16410</v>
      </c>
      <c r="G1301" s="8" t="s">
        <v>14411</v>
      </c>
      <c r="H1301" s="8"/>
      <c r="I1301" s="11">
        <v>0</v>
      </c>
      <c r="J1301" s="8" t="s">
        <v>14412</v>
      </c>
      <c r="K1301" s="8" t="s">
        <v>14413</v>
      </c>
      <c r="L1301" s="9" t="s">
        <v>14414</v>
      </c>
      <c r="M1301" s="12" t="s">
        <v>108</v>
      </c>
    </row>
    <row r="1302" customHeight="1" spans="1:13">
      <c r="A1302" s="9" t="s">
        <v>16363</v>
      </c>
      <c r="B1302" s="8" t="s">
        <v>14408</v>
      </c>
      <c r="C1302" s="10">
        <v>2</v>
      </c>
      <c r="D1302" s="8">
        <v>0</v>
      </c>
      <c r="E1302" s="9" t="s">
        <v>16411</v>
      </c>
      <c r="F1302" s="9" t="s">
        <v>16412</v>
      </c>
      <c r="G1302" s="8" t="s">
        <v>14411</v>
      </c>
      <c r="H1302" s="8"/>
      <c r="I1302" s="11">
        <v>0</v>
      </c>
      <c r="J1302" s="8" t="s">
        <v>14412</v>
      </c>
      <c r="K1302" s="8" t="s">
        <v>14413</v>
      </c>
      <c r="L1302" s="9" t="s">
        <v>14414</v>
      </c>
      <c r="M1302" s="12" t="s">
        <v>14434</v>
      </c>
    </row>
    <row r="1303" customHeight="1" spans="1:13">
      <c r="A1303" s="9" t="s">
        <v>16363</v>
      </c>
      <c r="B1303" s="8" t="s">
        <v>14408</v>
      </c>
      <c r="C1303" s="10">
        <v>2</v>
      </c>
      <c r="D1303" s="8">
        <v>0</v>
      </c>
      <c r="E1303" s="9" t="s">
        <v>16413</v>
      </c>
      <c r="F1303" s="9" t="s">
        <v>16414</v>
      </c>
      <c r="G1303" s="8" t="s">
        <v>14411</v>
      </c>
      <c r="H1303" s="8"/>
      <c r="I1303" s="11">
        <v>0</v>
      </c>
      <c r="J1303" s="8" t="s">
        <v>14412</v>
      </c>
      <c r="K1303" s="8" t="s">
        <v>14413</v>
      </c>
      <c r="L1303" s="9" t="s">
        <v>14414</v>
      </c>
      <c r="M1303" s="12" t="s">
        <v>14536</v>
      </c>
    </row>
    <row r="1304" customHeight="1" spans="1:13">
      <c r="A1304" s="9" t="s">
        <v>16415</v>
      </c>
      <c r="B1304" s="8" t="s">
        <v>14408</v>
      </c>
      <c r="C1304" s="10">
        <v>2</v>
      </c>
      <c r="D1304" s="8">
        <v>0</v>
      </c>
      <c r="E1304" s="9" t="s">
        <v>16416</v>
      </c>
      <c r="F1304" s="9" t="s">
        <v>16417</v>
      </c>
      <c r="G1304" s="8" t="s">
        <v>14411</v>
      </c>
      <c r="H1304" s="8"/>
      <c r="I1304" s="11">
        <v>0</v>
      </c>
      <c r="J1304" s="8" t="s">
        <v>14412</v>
      </c>
      <c r="K1304" s="8" t="s">
        <v>14413</v>
      </c>
      <c r="L1304" s="9" t="s">
        <v>14414</v>
      </c>
      <c r="M1304" s="12" t="s">
        <v>14443</v>
      </c>
    </row>
    <row r="1305" customHeight="1" spans="1:13">
      <c r="A1305" s="9" t="s">
        <v>16415</v>
      </c>
      <c r="B1305" s="8" t="s">
        <v>14408</v>
      </c>
      <c r="C1305" s="10">
        <v>2</v>
      </c>
      <c r="D1305" s="8">
        <v>0</v>
      </c>
      <c r="E1305" s="9" t="s">
        <v>16418</v>
      </c>
      <c r="F1305" s="9" t="s">
        <v>16419</v>
      </c>
      <c r="G1305" s="8" t="s">
        <v>14411</v>
      </c>
      <c r="H1305" s="8"/>
      <c r="I1305" s="11">
        <v>0</v>
      </c>
      <c r="J1305" s="8" t="s">
        <v>14412</v>
      </c>
      <c r="K1305" s="8" t="s">
        <v>14413</v>
      </c>
      <c r="L1305" s="9" t="s">
        <v>14414</v>
      </c>
      <c r="M1305" s="12" t="s">
        <v>14418</v>
      </c>
    </row>
    <row r="1306" customHeight="1" spans="1:13">
      <c r="A1306" s="9" t="s">
        <v>16415</v>
      </c>
      <c r="B1306" s="8" t="s">
        <v>14408</v>
      </c>
      <c r="C1306" s="10">
        <v>2</v>
      </c>
      <c r="D1306" s="8">
        <v>0</v>
      </c>
      <c r="E1306" s="9" t="s">
        <v>16420</v>
      </c>
      <c r="F1306" s="9" t="s">
        <v>16421</v>
      </c>
      <c r="G1306" s="8" t="s">
        <v>14411</v>
      </c>
      <c r="H1306" s="8"/>
      <c r="I1306" s="11">
        <v>0</v>
      </c>
      <c r="J1306" s="8" t="s">
        <v>14412</v>
      </c>
      <c r="K1306" s="8" t="s">
        <v>14413</v>
      </c>
      <c r="L1306" s="9" t="s">
        <v>14414</v>
      </c>
      <c r="M1306" s="12" t="s">
        <v>14443</v>
      </c>
    </row>
    <row r="1307" customHeight="1" spans="1:13">
      <c r="A1307" s="9" t="s">
        <v>16415</v>
      </c>
      <c r="B1307" s="8" t="s">
        <v>14408</v>
      </c>
      <c r="C1307" s="10">
        <v>2</v>
      </c>
      <c r="D1307" s="8">
        <v>0</v>
      </c>
      <c r="E1307" s="9" t="s">
        <v>16422</v>
      </c>
      <c r="F1307" s="9" t="s">
        <v>16423</v>
      </c>
      <c r="G1307" s="8" t="s">
        <v>14411</v>
      </c>
      <c r="H1307" s="8"/>
      <c r="I1307" s="11">
        <v>0</v>
      </c>
      <c r="J1307" s="8" t="s">
        <v>14412</v>
      </c>
      <c r="K1307" s="8" t="s">
        <v>14413</v>
      </c>
      <c r="L1307" s="9" t="s">
        <v>14414</v>
      </c>
      <c r="M1307" s="12" t="s">
        <v>14434</v>
      </c>
    </row>
    <row r="1308" customHeight="1" spans="1:13">
      <c r="A1308" s="9" t="s">
        <v>16415</v>
      </c>
      <c r="B1308" s="8" t="s">
        <v>14408</v>
      </c>
      <c r="C1308" s="10">
        <v>2</v>
      </c>
      <c r="D1308" s="8">
        <v>0</v>
      </c>
      <c r="E1308" s="9" t="s">
        <v>16424</v>
      </c>
      <c r="F1308" s="9" t="s">
        <v>16425</v>
      </c>
      <c r="G1308" s="8" t="s">
        <v>14411</v>
      </c>
      <c r="H1308" s="8"/>
      <c r="I1308" s="11">
        <v>0</v>
      </c>
      <c r="J1308" s="8" t="s">
        <v>14412</v>
      </c>
      <c r="K1308" s="8" t="s">
        <v>14413</v>
      </c>
      <c r="L1308" s="9" t="s">
        <v>14414</v>
      </c>
      <c r="M1308" s="12" t="s">
        <v>14424</v>
      </c>
    </row>
    <row r="1309" customHeight="1" spans="1:13">
      <c r="A1309" s="9" t="s">
        <v>16415</v>
      </c>
      <c r="B1309" s="8" t="s">
        <v>14408</v>
      </c>
      <c r="C1309" s="10">
        <v>2</v>
      </c>
      <c r="D1309" s="8">
        <v>0</v>
      </c>
      <c r="E1309" s="9" t="s">
        <v>16426</v>
      </c>
      <c r="F1309" s="9" t="s">
        <v>16427</v>
      </c>
      <c r="G1309" s="8" t="s">
        <v>14411</v>
      </c>
      <c r="H1309" s="8"/>
      <c r="I1309" s="11">
        <v>0</v>
      </c>
      <c r="J1309" s="8" t="s">
        <v>14412</v>
      </c>
      <c r="K1309" s="8" t="s">
        <v>14413</v>
      </c>
      <c r="L1309" s="9" t="s">
        <v>14430</v>
      </c>
      <c r="M1309" s="12" t="s">
        <v>14484</v>
      </c>
    </row>
    <row r="1310" customHeight="1" spans="1:13">
      <c r="A1310" s="9" t="s">
        <v>16415</v>
      </c>
      <c r="B1310" s="8" t="s">
        <v>14408</v>
      </c>
      <c r="C1310" s="10">
        <v>2</v>
      </c>
      <c r="D1310" s="8">
        <v>0</v>
      </c>
      <c r="E1310" s="9" t="s">
        <v>16428</v>
      </c>
      <c r="F1310" s="9" t="s">
        <v>16429</v>
      </c>
      <c r="G1310" s="8" t="s">
        <v>14411</v>
      </c>
      <c r="H1310" s="8"/>
      <c r="I1310" s="11">
        <v>0</v>
      </c>
      <c r="J1310" s="8" t="s">
        <v>14412</v>
      </c>
      <c r="K1310" s="8" t="s">
        <v>14413</v>
      </c>
      <c r="L1310" s="9" t="s">
        <v>14430</v>
      </c>
      <c r="M1310" s="12" t="s">
        <v>14515</v>
      </c>
    </row>
    <row r="1311" customHeight="1" spans="1:13">
      <c r="A1311" s="9" t="s">
        <v>16415</v>
      </c>
      <c r="B1311" s="8" t="s">
        <v>14408</v>
      </c>
      <c r="C1311" s="10">
        <v>2</v>
      </c>
      <c r="D1311" s="8">
        <v>0</v>
      </c>
      <c r="E1311" s="9" t="s">
        <v>16430</v>
      </c>
      <c r="F1311" s="9" t="s">
        <v>16431</v>
      </c>
      <c r="G1311" s="8" t="s">
        <v>14411</v>
      </c>
      <c r="H1311" s="8"/>
      <c r="I1311" s="11">
        <v>0</v>
      </c>
      <c r="J1311" s="8" t="s">
        <v>14412</v>
      </c>
      <c r="K1311" s="8" t="s">
        <v>14413</v>
      </c>
      <c r="L1311" s="9" t="s">
        <v>14414</v>
      </c>
      <c r="M1311" s="12" t="s">
        <v>14443</v>
      </c>
    </row>
    <row r="1312" customHeight="1" spans="1:13">
      <c r="A1312" s="9" t="s">
        <v>16415</v>
      </c>
      <c r="B1312" s="8" t="s">
        <v>14408</v>
      </c>
      <c r="C1312" s="10">
        <v>2</v>
      </c>
      <c r="D1312" s="8">
        <v>0</v>
      </c>
      <c r="E1312" s="9" t="s">
        <v>16432</v>
      </c>
      <c r="F1312" s="9" t="s">
        <v>16433</v>
      </c>
      <c r="G1312" s="8" t="s">
        <v>14411</v>
      </c>
      <c r="H1312" s="8"/>
      <c r="I1312" s="11">
        <v>0</v>
      </c>
      <c r="J1312" s="8" t="s">
        <v>14412</v>
      </c>
      <c r="K1312" s="8" t="s">
        <v>14413</v>
      </c>
      <c r="L1312" s="9" t="s">
        <v>14430</v>
      </c>
      <c r="M1312" s="12" t="s">
        <v>14484</v>
      </c>
    </row>
    <row r="1313" customHeight="1" spans="1:13">
      <c r="A1313" s="9" t="s">
        <v>16415</v>
      </c>
      <c r="B1313" s="8" t="s">
        <v>14408</v>
      </c>
      <c r="C1313" s="10">
        <v>2</v>
      </c>
      <c r="D1313" s="8">
        <v>0</v>
      </c>
      <c r="E1313" s="9" t="s">
        <v>16434</v>
      </c>
      <c r="F1313" s="9" t="s">
        <v>16435</v>
      </c>
      <c r="G1313" s="8" t="s">
        <v>14411</v>
      </c>
      <c r="H1313" s="8"/>
      <c r="I1313" s="11">
        <v>0</v>
      </c>
      <c r="J1313" s="8" t="s">
        <v>14412</v>
      </c>
      <c r="K1313" s="8" t="s">
        <v>14413</v>
      </c>
      <c r="L1313" s="9" t="s">
        <v>14430</v>
      </c>
      <c r="M1313" s="12" t="s">
        <v>14484</v>
      </c>
    </row>
    <row r="1314" customHeight="1" spans="1:13">
      <c r="A1314" s="9" t="s">
        <v>16415</v>
      </c>
      <c r="B1314" s="8" t="s">
        <v>14408</v>
      </c>
      <c r="C1314" s="10">
        <v>2</v>
      </c>
      <c r="D1314" s="8">
        <v>0</v>
      </c>
      <c r="E1314" s="9" t="s">
        <v>16436</v>
      </c>
      <c r="F1314" s="9" t="s">
        <v>16437</v>
      </c>
      <c r="G1314" s="8" t="s">
        <v>14411</v>
      </c>
      <c r="H1314" s="8"/>
      <c r="I1314" s="11">
        <v>0</v>
      </c>
      <c r="J1314" s="8" t="s">
        <v>14412</v>
      </c>
      <c r="K1314" s="8" t="s">
        <v>14413</v>
      </c>
      <c r="L1314" s="9" t="s">
        <v>14414</v>
      </c>
      <c r="M1314" s="12" t="s">
        <v>14583</v>
      </c>
    </row>
    <row r="1315" customHeight="1" spans="1:13">
      <c r="A1315" s="9" t="s">
        <v>16415</v>
      </c>
      <c r="B1315" s="8" t="s">
        <v>14408</v>
      </c>
      <c r="C1315" s="10">
        <v>2</v>
      </c>
      <c r="D1315" s="8">
        <v>0</v>
      </c>
      <c r="E1315" s="9" t="s">
        <v>16438</v>
      </c>
      <c r="F1315" s="9" t="s">
        <v>16439</v>
      </c>
      <c r="G1315" s="8" t="s">
        <v>14411</v>
      </c>
      <c r="H1315" s="8"/>
      <c r="I1315" s="11">
        <v>0</v>
      </c>
      <c r="J1315" s="8" t="s">
        <v>14412</v>
      </c>
      <c r="K1315" s="8" t="s">
        <v>14413</v>
      </c>
      <c r="L1315" s="9" t="s">
        <v>14414</v>
      </c>
      <c r="M1315" s="12" t="s">
        <v>14415</v>
      </c>
    </row>
    <row r="1316" customHeight="1" spans="1:13">
      <c r="A1316" s="9" t="s">
        <v>16415</v>
      </c>
      <c r="B1316" s="8" t="s">
        <v>14408</v>
      </c>
      <c r="C1316" s="10">
        <v>2</v>
      </c>
      <c r="D1316" s="8">
        <v>0</v>
      </c>
      <c r="E1316" s="9" t="s">
        <v>16440</v>
      </c>
      <c r="F1316" s="9" t="s">
        <v>16441</v>
      </c>
      <c r="G1316" s="8" t="s">
        <v>14411</v>
      </c>
      <c r="H1316" s="8"/>
      <c r="I1316" s="11">
        <v>0</v>
      </c>
      <c r="J1316" s="8" t="s">
        <v>14412</v>
      </c>
      <c r="K1316" s="8" t="s">
        <v>14413</v>
      </c>
      <c r="L1316" s="9" t="s">
        <v>14430</v>
      </c>
      <c r="M1316" s="12" t="s">
        <v>14625</v>
      </c>
    </row>
    <row r="1317" customHeight="1" spans="1:13">
      <c r="A1317" s="9" t="s">
        <v>16415</v>
      </c>
      <c r="B1317" s="8" t="s">
        <v>14408</v>
      </c>
      <c r="C1317" s="10">
        <v>2</v>
      </c>
      <c r="D1317" s="8">
        <v>0</v>
      </c>
      <c r="E1317" s="9" t="s">
        <v>16442</v>
      </c>
      <c r="F1317" s="9" t="s">
        <v>16443</v>
      </c>
      <c r="G1317" s="8" t="s">
        <v>14411</v>
      </c>
      <c r="H1317" s="8"/>
      <c r="I1317" s="11">
        <v>0</v>
      </c>
      <c r="J1317" s="8" t="s">
        <v>14412</v>
      </c>
      <c r="K1317" s="8" t="s">
        <v>14413</v>
      </c>
      <c r="L1317" s="9" t="s">
        <v>14414</v>
      </c>
      <c r="M1317" s="12" t="s">
        <v>14418</v>
      </c>
    </row>
    <row r="1318" customHeight="1" spans="1:13">
      <c r="A1318" s="9" t="s">
        <v>16415</v>
      </c>
      <c r="B1318" s="8" t="s">
        <v>14408</v>
      </c>
      <c r="C1318" s="10">
        <v>2</v>
      </c>
      <c r="D1318" s="8">
        <v>0</v>
      </c>
      <c r="E1318" s="9" t="s">
        <v>16444</v>
      </c>
      <c r="F1318" s="9" t="s">
        <v>16445</v>
      </c>
      <c r="G1318" s="8" t="s">
        <v>14411</v>
      </c>
      <c r="H1318" s="8"/>
      <c r="I1318" s="11">
        <v>0</v>
      </c>
      <c r="J1318" s="8" t="s">
        <v>14412</v>
      </c>
      <c r="K1318" s="8" t="s">
        <v>14413</v>
      </c>
      <c r="L1318" s="9" t="s">
        <v>14414</v>
      </c>
      <c r="M1318" s="12" t="s">
        <v>14555</v>
      </c>
    </row>
    <row r="1319" customHeight="1" spans="1:13">
      <c r="A1319" s="9" t="s">
        <v>16415</v>
      </c>
      <c r="B1319" s="8" t="s">
        <v>14408</v>
      </c>
      <c r="C1319" s="10">
        <v>2</v>
      </c>
      <c r="D1319" s="8">
        <v>0</v>
      </c>
      <c r="E1319" s="9" t="s">
        <v>16446</v>
      </c>
      <c r="F1319" s="9" t="s">
        <v>16447</v>
      </c>
      <c r="G1319" s="8" t="s">
        <v>14411</v>
      </c>
      <c r="H1319" s="8"/>
      <c r="I1319" s="11">
        <v>0</v>
      </c>
      <c r="J1319" s="8" t="s">
        <v>14412</v>
      </c>
      <c r="K1319" s="8" t="s">
        <v>14413</v>
      </c>
      <c r="L1319" s="9" t="s">
        <v>14414</v>
      </c>
      <c r="M1319" s="12" t="s">
        <v>14583</v>
      </c>
    </row>
    <row r="1320" customHeight="1" spans="1:13">
      <c r="A1320" s="9" t="s">
        <v>16415</v>
      </c>
      <c r="B1320" s="8" t="s">
        <v>14408</v>
      </c>
      <c r="C1320" s="10">
        <v>2</v>
      </c>
      <c r="D1320" s="8">
        <v>0</v>
      </c>
      <c r="E1320" s="9" t="s">
        <v>16448</v>
      </c>
      <c r="F1320" s="9" t="s">
        <v>16449</v>
      </c>
      <c r="G1320" s="8" t="s">
        <v>14411</v>
      </c>
      <c r="H1320" s="8"/>
      <c r="I1320" s="11">
        <v>0</v>
      </c>
      <c r="J1320" s="8" t="s">
        <v>14412</v>
      </c>
      <c r="K1320" s="8" t="s">
        <v>14413</v>
      </c>
      <c r="L1320" s="9" t="s">
        <v>14430</v>
      </c>
      <c r="M1320" s="12" t="s">
        <v>14515</v>
      </c>
    </row>
    <row r="1321" customHeight="1" spans="1:13">
      <c r="A1321" s="9" t="s">
        <v>16415</v>
      </c>
      <c r="B1321" s="8" t="s">
        <v>14408</v>
      </c>
      <c r="C1321" s="10">
        <v>2</v>
      </c>
      <c r="D1321" s="8">
        <v>0</v>
      </c>
      <c r="E1321" s="9" t="s">
        <v>16450</v>
      </c>
      <c r="F1321" s="9" t="s">
        <v>16451</v>
      </c>
      <c r="G1321" s="8" t="s">
        <v>14411</v>
      </c>
      <c r="H1321" s="8"/>
      <c r="I1321" s="11">
        <v>0</v>
      </c>
      <c r="J1321" s="8" t="s">
        <v>14412</v>
      </c>
      <c r="K1321" s="8" t="s">
        <v>14413</v>
      </c>
      <c r="L1321" s="9" t="s">
        <v>14430</v>
      </c>
      <c r="M1321" s="12" t="s">
        <v>15186</v>
      </c>
    </row>
    <row r="1322" customHeight="1" spans="1:13">
      <c r="A1322" s="9" t="s">
        <v>16415</v>
      </c>
      <c r="B1322" s="8" t="s">
        <v>14408</v>
      </c>
      <c r="C1322" s="10">
        <v>2</v>
      </c>
      <c r="D1322" s="8">
        <v>0</v>
      </c>
      <c r="E1322" s="9" t="s">
        <v>16452</v>
      </c>
      <c r="F1322" s="9" t="s">
        <v>2202</v>
      </c>
      <c r="G1322" s="8" t="s">
        <v>14411</v>
      </c>
      <c r="H1322" s="8"/>
      <c r="I1322" s="11">
        <v>0</v>
      </c>
      <c r="J1322" s="8" t="s">
        <v>14412</v>
      </c>
      <c r="K1322" s="8" t="s">
        <v>14413</v>
      </c>
      <c r="L1322" s="9" t="s">
        <v>14414</v>
      </c>
      <c r="M1322" s="12" t="s">
        <v>14462</v>
      </c>
    </row>
    <row r="1323" customHeight="1" spans="1:13">
      <c r="A1323" s="9" t="s">
        <v>16415</v>
      </c>
      <c r="B1323" s="8" t="s">
        <v>14408</v>
      </c>
      <c r="C1323" s="10">
        <v>2</v>
      </c>
      <c r="D1323" s="8">
        <v>0</v>
      </c>
      <c r="E1323" s="9" t="s">
        <v>16453</v>
      </c>
      <c r="F1323" s="9" t="s">
        <v>16454</v>
      </c>
      <c r="G1323" s="8" t="s">
        <v>14411</v>
      </c>
      <c r="H1323" s="8"/>
      <c r="I1323" s="11">
        <v>0</v>
      </c>
      <c r="J1323" s="8" t="s">
        <v>14412</v>
      </c>
      <c r="K1323" s="8" t="s">
        <v>14413</v>
      </c>
      <c r="L1323" s="9" t="s">
        <v>14414</v>
      </c>
      <c r="M1323" s="12" t="s">
        <v>14479</v>
      </c>
    </row>
    <row r="1324" customHeight="1" spans="1:13">
      <c r="A1324" s="9" t="s">
        <v>16415</v>
      </c>
      <c r="B1324" s="8" t="s">
        <v>14408</v>
      </c>
      <c r="C1324" s="10">
        <v>2</v>
      </c>
      <c r="D1324" s="8">
        <v>0</v>
      </c>
      <c r="E1324" s="9" t="s">
        <v>16455</v>
      </c>
      <c r="F1324" s="9" t="s">
        <v>16456</v>
      </c>
      <c r="G1324" s="8" t="s">
        <v>14411</v>
      </c>
      <c r="H1324" s="8"/>
      <c r="I1324" s="11">
        <v>0</v>
      </c>
      <c r="J1324" s="8" t="s">
        <v>14412</v>
      </c>
      <c r="K1324" s="8" t="s">
        <v>14413</v>
      </c>
      <c r="L1324" s="9" t="s">
        <v>14414</v>
      </c>
      <c r="M1324" s="12" t="s">
        <v>14427</v>
      </c>
    </row>
    <row r="1325" customHeight="1" spans="1:13">
      <c r="A1325" s="9" t="s">
        <v>16415</v>
      </c>
      <c r="B1325" s="8" t="s">
        <v>14408</v>
      </c>
      <c r="C1325" s="10">
        <v>2</v>
      </c>
      <c r="D1325" s="8">
        <v>0</v>
      </c>
      <c r="E1325" s="9" t="s">
        <v>16457</v>
      </c>
      <c r="F1325" s="9" t="s">
        <v>16458</v>
      </c>
      <c r="G1325" s="8" t="s">
        <v>14411</v>
      </c>
      <c r="H1325" s="8"/>
      <c r="I1325" s="11">
        <v>0</v>
      </c>
      <c r="J1325" s="8" t="s">
        <v>14412</v>
      </c>
      <c r="K1325" s="8" t="s">
        <v>14413</v>
      </c>
      <c r="L1325" s="9" t="s">
        <v>14414</v>
      </c>
      <c r="M1325" s="12" t="s">
        <v>14443</v>
      </c>
    </row>
    <row r="1326" customHeight="1" spans="1:13">
      <c r="A1326" s="9" t="s">
        <v>16415</v>
      </c>
      <c r="B1326" s="8" t="s">
        <v>14408</v>
      </c>
      <c r="C1326" s="10">
        <v>2</v>
      </c>
      <c r="D1326" s="8">
        <v>0</v>
      </c>
      <c r="E1326" s="9" t="s">
        <v>16459</v>
      </c>
      <c r="F1326" s="9" t="s">
        <v>16460</v>
      </c>
      <c r="G1326" s="8" t="s">
        <v>14411</v>
      </c>
      <c r="H1326" s="8"/>
      <c r="I1326" s="11">
        <v>0</v>
      </c>
      <c r="J1326" s="8" t="s">
        <v>14412</v>
      </c>
      <c r="K1326" s="8" t="s">
        <v>14413</v>
      </c>
      <c r="L1326" s="9" t="s">
        <v>14414</v>
      </c>
      <c r="M1326" s="12" t="s">
        <v>14415</v>
      </c>
    </row>
    <row r="1327" customHeight="1" spans="1:13">
      <c r="A1327" s="9" t="s">
        <v>16415</v>
      </c>
      <c r="B1327" s="8" t="s">
        <v>14408</v>
      </c>
      <c r="C1327" s="10">
        <v>2</v>
      </c>
      <c r="D1327" s="8">
        <v>0</v>
      </c>
      <c r="E1327" s="9" t="s">
        <v>16461</v>
      </c>
      <c r="F1327" s="9" t="s">
        <v>16462</v>
      </c>
      <c r="G1327" s="8" t="s">
        <v>14411</v>
      </c>
      <c r="H1327" s="8"/>
      <c r="I1327" s="11">
        <v>0</v>
      </c>
      <c r="J1327" s="8" t="s">
        <v>14412</v>
      </c>
      <c r="K1327" s="8" t="s">
        <v>14413</v>
      </c>
      <c r="L1327" s="9" t="s">
        <v>14430</v>
      </c>
      <c r="M1327" s="12" t="s">
        <v>14484</v>
      </c>
    </row>
    <row r="1328" customHeight="1" spans="1:13">
      <c r="A1328" s="9" t="s">
        <v>16415</v>
      </c>
      <c r="B1328" s="8" t="s">
        <v>14408</v>
      </c>
      <c r="C1328" s="10">
        <v>2</v>
      </c>
      <c r="D1328" s="8">
        <v>0</v>
      </c>
      <c r="E1328" s="9" t="s">
        <v>16463</v>
      </c>
      <c r="F1328" s="9" t="s">
        <v>16464</v>
      </c>
      <c r="G1328" s="8" t="s">
        <v>14411</v>
      </c>
      <c r="H1328" s="8"/>
      <c r="I1328" s="11">
        <v>0</v>
      </c>
      <c r="J1328" s="8" t="s">
        <v>14412</v>
      </c>
      <c r="K1328" s="8" t="s">
        <v>14413</v>
      </c>
      <c r="L1328" s="9" t="s">
        <v>14414</v>
      </c>
      <c r="M1328" s="12" t="s">
        <v>14590</v>
      </c>
    </row>
    <row r="1329" customHeight="1" spans="1:13">
      <c r="A1329" s="9" t="s">
        <v>16415</v>
      </c>
      <c r="B1329" s="8" t="s">
        <v>14408</v>
      </c>
      <c r="C1329" s="10">
        <v>2</v>
      </c>
      <c r="D1329" s="8">
        <v>0</v>
      </c>
      <c r="E1329" s="9" t="s">
        <v>16465</v>
      </c>
      <c r="F1329" s="9" t="s">
        <v>16466</v>
      </c>
      <c r="G1329" s="8" t="s">
        <v>14411</v>
      </c>
      <c r="H1329" s="8"/>
      <c r="I1329" s="11">
        <v>0</v>
      </c>
      <c r="J1329" s="8" t="s">
        <v>14412</v>
      </c>
      <c r="K1329" s="8" t="s">
        <v>14413</v>
      </c>
      <c r="L1329" s="9" t="s">
        <v>14414</v>
      </c>
      <c r="M1329" s="12" t="s">
        <v>14459</v>
      </c>
    </row>
    <row r="1330" customHeight="1" spans="1:13">
      <c r="A1330" s="9" t="s">
        <v>16467</v>
      </c>
      <c r="B1330" s="8" t="s">
        <v>14408</v>
      </c>
      <c r="C1330" s="10">
        <v>2</v>
      </c>
      <c r="D1330" s="8">
        <v>0</v>
      </c>
      <c r="E1330" s="9" t="s">
        <v>16468</v>
      </c>
      <c r="F1330" s="9" t="s">
        <v>16469</v>
      </c>
      <c r="G1330" s="8" t="s">
        <v>14411</v>
      </c>
      <c r="H1330" s="8"/>
      <c r="I1330" s="11">
        <v>0</v>
      </c>
      <c r="J1330" s="8" t="s">
        <v>14412</v>
      </c>
      <c r="K1330" s="8" t="s">
        <v>14413</v>
      </c>
      <c r="L1330" s="9" t="s">
        <v>14414</v>
      </c>
      <c r="M1330" s="12" t="s">
        <v>108</v>
      </c>
    </row>
    <row r="1331" customHeight="1" spans="1:13">
      <c r="A1331" s="9" t="s">
        <v>16467</v>
      </c>
      <c r="B1331" s="8" t="s">
        <v>14408</v>
      </c>
      <c r="C1331" s="10">
        <v>2</v>
      </c>
      <c r="D1331" s="8">
        <v>0</v>
      </c>
      <c r="E1331" s="9" t="s">
        <v>16470</v>
      </c>
      <c r="F1331" s="9" t="s">
        <v>16471</v>
      </c>
      <c r="G1331" s="8" t="s">
        <v>14411</v>
      </c>
      <c r="H1331" s="8"/>
      <c r="I1331" s="11">
        <v>0</v>
      </c>
      <c r="J1331" s="8" t="s">
        <v>14412</v>
      </c>
      <c r="K1331" s="8" t="s">
        <v>14413</v>
      </c>
      <c r="L1331" s="9" t="s">
        <v>14414</v>
      </c>
      <c r="M1331" s="12" t="s">
        <v>14415</v>
      </c>
    </row>
    <row r="1332" customHeight="1" spans="1:13">
      <c r="A1332" s="9" t="s">
        <v>16467</v>
      </c>
      <c r="B1332" s="8" t="s">
        <v>14408</v>
      </c>
      <c r="C1332" s="10">
        <v>2</v>
      </c>
      <c r="D1332" s="8">
        <v>0</v>
      </c>
      <c r="E1332" s="9" t="s">
        <v>16472</v>
      </c>
      <c r="F1332" s="9" t="s">
        <v>16473</v>
      </c>
      <c r="G1332" s="8" t="s">
        <v>14411</v>
      </c>
      <c r="H1332" s="8"/>
      <c r="I1332" s="11">
        <v>0</v>
      </c>
      <c r="J1332" s="8" t="s">
        <v>14412</v>
      </c>
      <c r="K1332" s="8" t="s">
        <v>14413</v>
      </c>
      <c r="L1332" s="9" t="s">
        <v>14414</v>
      </c>
      <c r="M1332" s="12" t="s">
        <v>14462</v>
      </c>
    </row>
    <row r="1333" customHeight="1" spans="1:13">
      <c r="A1333" s="9" t="s">
        <v>16467</v>
      </c>
      <c r="B1333" s="8" t="s">
        <v>14408</v>
      </c>
      <c r="C1333" s="10">
        <v>2</v>
      </c>
      <c r="D1333" s="8">
        <v>0</v>
      </c>
      <c r="E1333" s="9" t="s">
        <v>16474</v>
      </c>
      <c r="F1333" s="9" t="s">
        <v>16475</v>
      </c>
      <c r="G1333" s="8" t="s">
        <v>14411</v>
      </c>
      <c r="H1333" s="8"/>
      <c r="I1333" s="11">
        <v>0</v>
      </c>
      <c r="J1333" s="8" t="s">
        <v>14412</v>
      </c>
      <c r="K1333" s="8" t="s">
        <v>14413</v>
      </c>
      <c r="L1333" s="9" t="s">
        <v>14414</v>
      </c>
      <c r="M1333" s="12" t="s">
        <v>14443</v>
      </c>
    </row>
    <row r="1334" customHeight="1" spans="1:13">
      <c r="A1334" s="9" t="s">
        <v>16467</v>
      </c>
      <c r="B1334" s="8" t="s">
        <v>14408</v>
      </c>
      <c r="C1334" s="10">
        <v>2</v>
      </c>
      <c r="D1334" s="8">
        <v>0</v>
      </c>
      <c r="E1334" s="9" t="s">
        <v>16476</v>
      </c>
      <c r="F1334" s="9" t="s">
        <v>16477</v>
      </c>
      <c r="G1334" s="8" t="s">
        <v>14411</v>
      </c>
      <c r="H1334" s="8"/>
      <c r="I1334" s="11">
        <v>0</v>
      </c>
      <c r="J1334" s="8" t="s">
        <v>14412</v>
      </c>
      <c r="K1334" s="8" t="s">
        <v>14413</v>
      </c>
      <c r="L1334" s="9" t="s">
        <v>14414</v>
      </c>
      <c r="M1334" s="12" t="s">
        <v>14424</v>
      </c>
    </row>
    <row r="1335" customHeight="1" spans="1:13">
      <c r="A1335" s="9" t="s">
        <v>16467</v>
      </c>
      <c r="B1335" s="8" t="s">
        <v>14408</v>
      </c>
      <c r="C1335" s="10">
        <v>2</v>
      </c>
      <c r="D1335" s="8">
        <v>0</v>
      </c>
      <c r="E1335" s="9" t="s">
        <v>16478</v>
      </c>
      <c r="F1335" s="9" t="s">
        <v>16479</v>
      </c>
      <c r="G1335" s="8" t="s">
        <v>14411</v>
      </c>
      <c r="H1335" s="8"/>
      <c r="I1335" s="11">
        <v>0</v>
      </c>
      <c r="J1335" s="8" t="s">
        <v>14412</v>
      </c>
      <c r="K1335" s="8" t="s">
        <v>14413</v>
      </c>
      <c r="L1335" s="9" t="s">
        <v>14414</v>
      </c>
      <c r="M1335" s="12" t="s">
        <v>14496</v>
      </c>
    </row>
    <row r="1336" customHeight="1" spans="1:13">
      <c r="A1336" s="9" t="s">
        <v>16467</v>
      </c>
      <c r="B1336" s="8" t="s">
        <v>14408</v>
      </c>
      <c r="C1336" s="10">
        <v>2</v>
      </c>
      <c r="D1336" s="8">
        <v>0</v>
      </c>
      <c r="E1336" s="9" t="s">
        <v>16480</v>
      </c>
      <c r="F1336" s="9" t="s">
        <v>16481</v>
      </c>
      <c r="G1336" s="8" t="s">
        <v>14411</v>
      </c>
      <c r="H1336" s="8"/>
      <c r="I1336" s="11">
        <v>0</v>
      </c>
      <c r="J1336" s="8" t="s">
        <v>14412</v>
      </c>
      <c r="K1336" s="8" t="s">
        <v>14413</v>
      </c>
      <c r="L1336" s="9" t="s">
        <v>14414</v>
      </c>
      <c r="M1336" s="12" t="s">
        <v>14583</v>
      </c>
    </row>
    <row r="1337" customHeight="1" spans="1:13">
      <c r="A1337" s="9" t="s">
        <v>16467</v>
      </c>
      <c r="B1337" s="8" t="s">
        <v>14408</v>
      </c>
      <c r="C1337" s="10">
        <v>2</v>
      </c>
      <c r="D1337" s="8">
        <v>0</v>
      </c>
      <c r="E1337" s="9" t="s">
        <v>16482</v>
      </c>
      <c r="F1337" s="9" t="s">
        <v>16483</v>
      </c>
      <c r="G1337" s="8" t="s">
        <v>14411</v>
      </c>
      <c r="H1337" s="8"/>
      <c r="I1337" s="11">
        <v>0</v>
      </c>
      <c r="J1337" s="8" t="s">
        <v>14412</v>
      </c>
      <c r="K1337" s="8" t="s">
        <v>14413</v>
      </c>
      <c r="L1337" s="9" t="s">
        <v>14414</v>
      </c>
      <c r="M1337" s="12" t="s">
        <v>14446</v>
      </c>
    </row>
    <row r="1338" customHeight="1" spans="1:13">
      <c r="A1338" s="9" t="s">
        <v>16467</v>
      </c>
      <c r="B1338" s="8" t="s">
        <v>14408</v>
      </c>
      <c r="C1338" s="10">
        <v>2</v>
      </c>
      <c r="D1338" s="8">
        <v>0</v>
      </c>
      <c r="E1338" s="9" t="s">
        <v>16484</v>
      </c>
      <c r="F1338" s="9" t="s">
        <v>16485</v>
      </c>
      <c r="G1338" s="8" t="s">
        <v>14411</v>
      </c>
      <c r="H1338" s="8"/>
      <c r="I1338" s="11">
        <v>0</v>
      </c>
      <c r="J1338" s="8" t="s">
        <v>14412</v>
      </c>
      <c r="K1338" s="8" t="s">
        <v>14413</v>
      </c>
      <c r="L1338" s="9" t="s">
        <v>14414</v>
      </c>
      <c r="M1338" s="12" t="s">
        <v>14462</v>
      </c>
    </row>
    <row r="1339" customHeight="1" spans="1:13">
      <c r="A1339" s="9" t="s">
        <v>16467</v>
      </c>
      <c r="B1339" s="8" t="s">
        <v>14408</v>
      </c>
      <c r="C1339" s="10">
        <v>2</v>
      </c>
      <c r="D1339" s="8">
        <v>0</v>
      </c>
      <c r="E1339" s="9" t="s">
        <v>16486</v>
      </c>
      <c r="F1339" s="9" t="s">
        <v>16487</v>
      </c>
      <c r="G1339" s="8" t="s">
        <v>14411</v>
      </c>
      <c r="H1339" s="8"/>
      <c r="I1339" s="11">
        <v>0</v>
      </c>
      <c r="J1339" s="8" t="s">
        <v>14412</v>
      </c>
      <c r="K1339" s="8" t="s">
        <v>14413</v>
      </c>
      <c r="L1339" s="9" t="s">
        <v>14414</v>
      </c>
      <c r="M1339" s="12" t="s">
        <v>14427</v>
      </c>
    </row>
    <row r="1340" customHeight="1" spans="1:13">
      <c r="A1340" s="9" t="s">
        <v>16467</v>
      </c>
      <c r="B1340" s="8" t="s">
        <v>14408</v>
      </c>
      <c r="C1340" s="10">
        <v>2</v>
      </c>
      <c r="D1340" s="8">
        <v>0</v>
      </c>
      <c r="E1340" s="9" t="s">
        <v>16488</v>
      </c>
      <c r="F1340" s="9" t="s">
        <v>16489</v>
      </c>
      <c r="G1340" s="8" t="s">
        <v>14411</v>
      </c>
      <c r="H1340" s="8"/>
      <c r="I1340" s="11">
        <v>0</v>
      </c>
      <c r="J1340" s="8" t="s">
        <v>14412</v>
      </c>
      <c r="K1340" s="8" t="s">
        <v>14413</v>
      </c>
      <c r="L1340" s="9" t="s">
        <v>14414</v>
      </c>
      <c r="M1340" s="12" t="s">
        <v>14418</v>
      </c>
    </row>
    <row r="1341" customHeight="1" spans="1:13">
      <c r="A1341" s="9" t="s">
        <v>16467</v>
      </c>
      <c r="B1341" s="8" t="s">
        <v>14408</v>
      </c>
      <c r="C1341" s="10">
        <v>2</v>
      </c>
      <c r="D1341" s="8">
        <v>0</v>
      </c>
      <c r="E1341" s="9" t="s">
        <v>16490</v>
      </c>
      <c r="F1341" s="9" t="s">
        <v>16491</v>
      </c>
      <c r="G1341" s="8" t="s">
        <v>14411</v>
      </c>
      <c r="H1341" s="8"/>
      <c r="I1341" s="11">
        <v>0</v>
      </c>
      <c r="J1341" s="8" t="s">
        <v>14412</v>
      </c>
      <c r="K1341" s="8" t="s">
        <v>14413</v>
      </c>
      <c r="L1341" s="9" t="s">
        <v>14414</v>
      </c>
      <c r="M1341" s="12" t="s">
        <v>14424</v>
      </c>
    </row>
    <row r="1342" customHeight="1" spans="1:13">
      <c r="A1342" s="9" t="s">
        <v>16467</v>
      </c>
      <c r="B1342" s="8" t="s">
        <v>14408</v>
      </c>
      <c r="C1342" s="10">
        <v>2</v>
      </c>
      <c r="D1342" s="8">
        <v>0</v>
      </c>
      <c r="E1342" s="9" t="s">
        <v>16492</v>
      </c>
      <c r="F1342" s="9" t="s">
        <v>16493</v>
      </c>
      <c r="G1342" s="8" t="s">
        <v>14411</v>
      </c>
      <c r="H1342" s="8"/>
      <c r="I1342" s="11">
        <v>0</v>
      </c>
      <c r="J1342" s="8" t="s">
        <v>14412</v>
      </c>
      <c r="K1342" s="8" t="s">
        <v>14413</v>
      </c>
      <c r="L1342" s="9" t="s">
        <v>14539</v>
      </c>
      <c r="M1342" s="12" t="s">
        <v>14549</v>
      </c>
    </row>
    <row r="1343" customHeight="1" spans="1:13">
      <c r="A1343" s="9" t="s">
        <v>16467</v>
      </c>
      <c r="B1343" s="8" t="s">
        <v>14408</v>
      </c>
      <c r="C1343" s="10">
        <v>2</v>
      </c>
      <c r="D1343" s="8">
        <v>0</v>
      </c>
      <c r="E1343" s="9" t="s">
        <v>16494</v>
      </c>
      <c r="F1343" s="9" t="s">
        <v>16495</v>
      </c>
      <c r="G1343" s="8" t="s">
        <v>14411</v>
      </c>
      <c r="H1343" s="8"/>
      <c r="I1343" s="11">
        <v>0</v>
      </c>
      <c r="J1343" s="8" t="s">
        <v>14412</v>
      </c>
      <c r="K1343" s="8" t="s">
        <v>14413</v>
      </c>
      <c r="L1343" s="9" t="s">
        <v>14414</v>
      </c>
      <c r="M1343" s="12" t="s">
        <v>14434</v>
      </c>
    </row>
    <row r="1344" customHeight="1" spans="1:13">
      <c r="A1344" s="9" t="s">
        <v>16467</v>
      </c>
      <c r="B1344" s="8" t="s">
        <v>14408</v>
      </c>
      <c r="C1344" s="10">
        <v>2</v>
      </c>
      <c r="D1344" s="8">
        <v>0</v>
      </c>
      <c r="E1344" s="9" t="s">
        <v>16496</v>
      </c>
      <c r="F1344" s="9" t="s">
        <v>16497</v>
      </c>
      <c r="G1344" s="8" t="s">
        <v>14411</v>
      </c>
      <c r="H1344" s="8"/>
      <c r="I1344" s="11">
        <v>0</v>
      </c>
      <c r="J1344" s="8" t="s">
        <v>14412</v>
      </c>
      <c r="K1344" s="8" t="s">
        <v>14413</v>
      </c>
      <c r="L1344" s="9" t="s">
        <v>14430</v>
      </c>
      <c r="M1344" s="12" t="s">
        <v>14529</v>
      </c>
    </row>
    <row r="1345" customHeight="1" spans="1:13">
      <c r="A1345" s="9" t="s">
        <v>16467</v>
      </c>
      <c r="B1345" s="8" t="s">
        <v>14408</v>
      </c>
      <c r="C1345" s="10">
        <v>2</v>
      </c>
      <c r="D1345" s="8">
        <v>0</v>
      </c>
      <c r="E1345" s="9" t="s">
        <v>16498</v>
      </c>
      <c r="F1345" s="9" t="s">
        <v>16499</v>
      </c>
      <c r="G1345" s="8" t="s">
        <v>14411</v>
      </c>
      <c r="H1345" s="8"/>
      <c r="I1345" s="11">
        <v>0</v>
      </c>
      <c r="J1345" s="8" t="s">
        <v>14412</v>
      </c>
      <c r="K1345" s="8" t="s">
        <v>14413</v>
      </c>
      <c r="L1345" s="9" t="s">
        <v>14414</v>
      </c>
      <c r="M1345" s="12" t="s">
        <v>14443</v>
      </c>
    </row>
    <row r="1346" customHeight="1" spans="1:13">
      <c r="A1346" s="9" t="s">
        <v>16467</v>
      </c>
      <c r="B1346" s="8" t="s">
        <v>14408</v>
      </c>
      <c r="C1346" s="10">
        <v>2</v>
      </c>
      <c r="D1346" s="8">
        <v>0</v>
      </c>
      <c r="E1346" s="9" t="s">
        <v>16500</v>
      </c>
      <c r="F1346" s="9" t="s">
        <v>16501</v>
      </c>
      <c r="G1346" s="8" t="s">
        <v>14411</v>
      </c>
      <c r="H1346" s="8"/>
      <c r="I1346" s="11">
        <v>0</v>
      </c>
      <c r="J1346" s="8" t="s">
        <v>14412</v>
      </c>
      <c r="K1346" s="8" t="s">
        <v>14413</v>
      </c>
      <c r="L1346" s="9" t="s">
        <v>14414</v>
      </c>
      <c r="M1346" s="12" t="s">
        <v>14443</v>
      </c>
    </row>
    <row r="1347" customHeight="1" spans="1:13">
      <c r="A1347" s="9" t="s">
        <v>16467</v>
      </c>
      <c r="B1347" s="8" t="s">
        <v>14408</v>
      </c>
      <c r="C1347" s="10">
        <v>2</v>
      </c>
      <c r="D1347" s="8">
        <v>0</v>
      </c>
      <c r="E1347" s="9" t="s">
        <v>16502</v>
      </c>
      <c r="F1347" s="9" t="s">
        <v>16503</v>
      </c>
      <c r="G1347" s="8" t="s">
        <v>14411</v>
      </c>
      <c r="H1347" s="8"/>
      <c r="I1347" s="11">
        <v>0</v>
      </c>
      <c r="J1347" s="8" t="s">
        <v>14412</v>
      </c>
      <c r="K1347" s="8" t="s">
        <v>14413</v>
      </c>
      <c r="L1347" s="9" t="s">
        <v>14414</v>
      </c>
      <c r="M1347" s="12" t="s">
        <v>14467</v>
      </c>
    </row>
    <row r="1348" customHeight="1" spans="1:13">
      <c r="A1348" s="9" t="s">
        <v>16467</v>
      </c>
      <c r="B1348" s="8" t="s">
        <v>14408</v>
      </c>
      <c r="C1348" s="10">
        <v>2</v>
      </c>
      <c r="D1348" s="8">
        <v>0</v>
      </c>
      <c r="E1348" s="9" t="s">
        <v>16504</v>
      </c>
      <c r="F1348" s="9" t="s">
        <v>16505</v>
      </c>
      <c r="G1348" s="8" t="s">
        <v>14411</v>
      </c>
      <c r="H1348" s="8"/>
      <c r="I1348" s="11">
        <v>0</v>
      </c>
      <c r="J1348" s="8" t="s">
        <v>14412</v>
      </c>
      <c r="K1348" s="8" t="s">
        <v>14413</v>
      </c>
      <c r="L1348" s="9" t="s">
        <v>14414</v>
      </c>
      <c r="M1348" s="12" t="s">
        <v>14479</v>
      </c>
    </row>
    <row r="1349" customHeight="1" spans="1:13">
      <c r="A1349" s="9" t="s">
        <v>16467</v>
      </c>
      <c r="B1349" s="8" t="s">
        <v>14408</v>
      </c>
      <c r="C1349" s="10">
        <v>2</v>
      </c>
      <c r="D1349" s="8">
        <v>0</v>
      </c>
      <c r="E1349" s="9" t="s">
        <v>16506</v>
      </c>
      <c r="F1349" s="9" t="s">
        <v>16507</v>
      </c>
      <c r="G1349" s="8" t="s">
        <v>14411</v>
      </c>
      <c r="H1349" s="8"/>
      <c r="I1349" s="11">
        <v>0</v>
      </c>
      <c r="J1349" s="8" t="s">
        <v>14412</v>
      </c>
      <c r="K1349" s="8" t="s">
        <v>14413</v>
      </c>
      <c r="L1349" s="9" t="s">
        <v>14430</v>
      </c>
      <c r="M1349" s="12" t="s">
        <v>14529</v>
      </c>
    </row>
    <row r="1350" customHeight="1" spans="1:13">
      <c r="A1350" s="9" t="s">
        <v>16467</v>
      </c>
      <c r="B1350" s="8" t="s">
        <v>14408</v>
      </c>
      <c r="C1350" s="10">
        <v>2</v>
      </c>
      <c r="D1350" s="8">
        <v>0</v>
      </c>
      <c r="E1350" s="9" t="s">
        <v>16508</v>
      </c>
      <c r="F1350" s="9" t="s">
        <v>16509</v>
      </c>
      <c r="G1350" s="8" t="s">
        <v>14411</v>
      </c>
      <c r="H1350" s="8"/>
      <c r="I1350" s="11">
        <v>0</v>
      </c>
      <c r="J1350" s="8" t="s">
        <v>14412</v>
      </c>
      <c r="K1350" s="8" t="s">
        <v>14413</v>
      </c>
      <c r="L1350" s="9" t="s">
        <v>14414</v>
      </c>
      <c r="M1350" s="12" t="s">
        <v>14421</v>
      </c>
    </row>
    <row r="1351" customHeight="1" spans="1:13">
      <c r="A1351" s="9" t="s">
        <v>16510</v>
      </c>
      <c r="B1351" s="8" t="s">
        <v>14408</v>
      </c>
      <c r="C1351" s="10">
        <v>2</v>
      </c>
      <c r="D1351" s="8">
        <v>0</v>
      </c>
      <c r="E1351" s="9" t="s">
        <v>16511</v>
      </c>
      <c r="F1351" s="9" t="s">
        <v>13625</v>
      </c>
      <c r="G1351" s="8" t="s">
        <v>14411</v>
      </c>
      <c r="H1351" s="8"/>
      <c r="I1351" s="11">
        <v>0</v>
      </c>
      <c r="J1351" s="8" t="s">
        <v>14412</v>
      </c>
      <c r="K1351" s="8" t="s">
        <v>14413</v>
      </c>
      <c r="L1351" s="9" t="s">
        <v>14414</v>
      </c>
      <c r="M1351" s="12" t="s">
        <v>14446</v>
      </c>
    </row>
    <row r="1352" customHeight="1" spans="1:13">
      <c r="A1352" s="9" t="s">
        <v>16510</v>
      </c>
      <c r="B1352" s="8" t="s">
        <v>14408</v>
      </c>
      <c r="C1352" s="10">
        <v>2</v>
      </c>
      <c r="D1352" s="8">
        <v>0</v>
      </c>
      <c r="E1352" s="9" t="s">
        <v>16512</v>
      </c>
      <c r="F1352" s="9" t="s">
        <v>16513</v>
      </c>
      <c r="G1352" s="8" t="s">
        <v>14411</v>
      </c>
      <c r="H1352" s="8"/>
      <c r="I1352" s="11">
        <v>0</v>
      </c>
      <c r="J1352" s="8" t="s">
        <v>14412</v>
      </c>
      <c r="K1352" s="8" t="s">
        <v>14413</v>
      </c>
      <c r="L1352" s="9" t="s">
        <v>14430</v>
      </c>
      <c r="M1352" s="12" t="s">
        <v>14431</v>
      </c>
    </row>
    <row r="1353" customHeight="1" spans="1:13">
      <c r="A1353" s="9" t="s">
        <v>16510</v>
      </c>
      <c r="B1353" s="8" t="s">
        <v>14408</v>
      </c>
      <c r="C1353" s="10">
        <v>2</v>
      </c>
      <c r="D1353" s="8">
        <v>0</v>
      </c>
      <c r="E1353" s="9" t="s">
        <v>16514</v>
      </c>
      <c r="F1353" s="9" t="s">
        <v>16515</v>
      </c>
      <c r="G1353" s="8" t="s">
        <v>14411</v>
      </c>
      <c r="H1353" s="8"/>
      <c r="I1353" s="11">
        <v>0</v>
      </c>
      <c r="J1353" s="8" t="s">
        <v>14412</v>
      </c>
      <c r="K1353" s="8" t="s">
        <v>14413</v>
      </c>
      <c r="L1353" s="9" t="s">
        <v>14414</v>
      </c>
      <c r="M1353" s="12" t="s">
        <v>14424</v>
      </c>
    </row>
    <row r="1354" customHeight="1" spans="1:13">
      <c r="A1354" s="9" t="s">
        <v>16510</v>
      </c>
      <c r="B1354" s="8" t="s">
        <v>14408</v>
      </c>
      <c r="C1354" s="10">
        <v>2</v>
      </c>
      <c r="D1354" s="8">
        <v>0</v>
      </c>
      <c r="E1354" s="9" t="s">
        <v>16516</v>
      </c>
      <c r="F1354" s="9" t="s">
        <v>16517</v>
      </c>
      <c r="G1354" s="8" t="s">
        <v>14411</v>
      </c>
      <c r="H1354" s="8"/>
      <c r="I1354" s="11">
        <v>0</v>
      </c>
      <c r="J1354" s="8" t="s">
        <v>14412</v>
      </c>
      <c r="K1354" s="8" t="s">
        <v>14413</v>
      </c>
      <c r="L1354" s="9" t="s">
        <v>14414</v>
      </c>
      <c r="M1354" s="12" t="s">
        <v>14434</v>
      </c>
    </row>
    <row r="1355" customHeight="1" spans="1:13">
      <c r="A1355" s="9" t="s">
        <v>16510</v>
      </c>
      <c r="B1355" s="8" t="s">
        <v>14408</v>
      </c>
      <c r="C1355" s="10">
        <v>2</v>
      </c>
      <c r="D1355" s="8">
        <v>0</v>
      </c>
      <c r="E1355" s="9" t="s">
        <v>16518</v>
      </c>
      <c r="F1355" s="9" t="s">
        <v>15708</v>
      </c>
      <c r="G1355" s="8" t="s">
        <v>14411</v>
      </c>
      <c r="H1355" s="8"/>
      <c r="I1355" s="11">
        <v>0</v>
      </c>
      <c r="J1355" s="8" t="s">
        <v>14412</v>
      </c>
      <c r="K1355" s="8" t="s">
        <v>14413</v>
      </c>
      <c r="L1355" s="9" t="s">
        <v>14490</v>
      </c>
      <c r="M1355" s="12" t="s">
        <v>14491</v>
      </c>
    </row>
    <row r="1356" customHeight="1" spans="1:13">
      <c r="A1356" s="9" t="s">
        <v>16510</v>
      </c>
      <c r="B1356" s="8" t="s">
        <v>14408</v>
      </c>
      <c r="C1356" s="10">
        <v>2</v>
      </c>
      <c r="D1356" s="8">
        <v>0</v>
      </c>
      <c r="E1356" s="9" t="s">
        <v>16519</v>
      </c>
      <c r="F1356" s="9" t="s">
        <v>16520</v>
      </c>
      <c r="G1356" s="8" t="s">
        <v>14411</v>
      </c>
      <c r="H1356" s="8"/>
      <c r="I1356" s="11">
        <v>0</v>
      </c>
      <c r="J1356" s="8" t="s">
        <v>14412</v>
      </c>
      <c r="K1356" s="8" t="s">
        <v>14413</v>
      </c>
      <c r="L1356" s="9" t="s">
        <v>14414</v>
      </c>
      <c r="M1356" s="12" t="s">
        <v>14446</v>
      </c>
    </row>
    <row r="1357" customHeight="1" spans="1:13">
      <c r="A1357" s="9" t="s">
        <v>16510</v>
      </c>
      <c r="B1357" s="8" t="s">
        <v>14408</v>
      </c>
      <c r="C1357" s="10">
        <v>2</v>
      </c>
      <c r="D1357" s="8">
        <v>0</v>
      </c>
      <c r="E1357" s="9" t="s">
        <v>16521</v>
      </c>
      <c r="F1357" s="9" t="s">
        <v>16522</v>
      </c>
      <c r="G1357" s="8" t="s">
        <v>14411</v>
      </c>
      <c r="H1357" s="8"/>
      <c r="I1357" s="11">
        <v>0</v>
      </c>
      <c r="J1357" s="8" t="s">
        <v>14412</v>
      </c>
      <c r="K1357" s="8" t="s">
        <v>14413</v>
      </c>
      <c r="L1357" s="9" t="s">
        <v>14414</v>
      </c>
      <c r="M1357" s="12" t="s">
        <v>14446</v>
      </c>
    </row>
    <row r="1358" customHeight="1" spans="1:13">
      <c r="A1358" s="9" t="s">
        <v>16510</v>
      </c>
      <c r="B1358" s="8" t="s">
        <v>14408</v>
      </c>
      <c r="C1358" s="10">
        <v>2</v>
      </c>
      <c r="D1358" s="8">
        <v>0</v>
      </c>
      <c r="E1358" s="9" t="s">
        <v>16523</v>
      </c>
      <c r="F1358" s="9" t="s">
        <v>16524</v>
      </c>
      <c r="G1358" s="8" t="s">
        <v>14411</v>
      </c>
      <c r="H1358" s="8"/>
      <c r="I1358" s="11">
        <v>0</v>
      </c>
      <c r="J1358" s="8" t="s">
        <v>14412</v>
      </c>
      <c r="K1358" s="8" t="s">
        <v>14413</v>
      </c>
      <c r="L1358" s="9" t="s">
        <v>14430</v>
      </c>
      <c r="M1358" s="12" t="s">
        <v>14431</v>
      </c>
    </row>
    <row r="1359" customHeight="1" spans="1:13">
      <c r="A1359" s="9" t="s">
        <v>16510</v>
      </c>
      <c r="B1359" s="8" t="s">
        <v>14408</v>
      </c>
      <c r="C1359" s="10">
        <v>2</v>
      </c>
      <c r="D1359" s="8">
        <v>0</v>
      </c>
      <c r="E1359" s="9" t="s">
        <v>16525</v>
      </c>
      <c r="F1359" s="9" t="s">
        <v>16526</v>
      </c>
      <c r="G1359" s="8" t="s">
        <v>14411</v>
      </c>
      <c r="H1359" s="8"/>
      <c r="I1359" s="11">
        <v>0</v>
      </c>
      <c r="J1359" s="8" t="s">
        <v>14412</v>
      </c>
      <c r="K1359" s="8" t="s">
        <v>14413</v>
      </c>
      <c r="L1359" s="9" t="s">
        <v>14414</v>
      </c>
      <c r="M1359" s="12" t="s">
        <v>14462</v>
      </c>
    </row>
    <row r="1360" customHeight="1" spans="1:13">
      <c r="A1360" s="9" t="s">
        <v>16510</v>
      </c>
      <c r="B1360" s="8" t="s">
        <v>14408</v>
      </c>
      <c r="C1360" s="10">
        <v>2</v>
      </c>
      <c r="D1360" s="8">
        <v>0</v>
      </c>
      <c r="E1360" s="9" t="s">
        <v>16527</v>
      </c>
      <c r="F1360" s="9" t="s">
        <v>16528</v>
      </c>
      <c r="G1360" s="8" t="s">
        <v>14411</v>
      </c>
      <c r="H1360" s="8"/>
      <c r="I1360" s="11">
        <v>0</v>
      </c>
      <c r="J1360" s="8" t="s">
        <v>14412</v>
      </c>
      <c r="K1360" s="8" t="s">
        <v>14413</v>
      </c>
      <c r="L1360" s="9" t="s">
        <v>14414</v>
      </c>
      <c r="M1360" s="12" t="s">
        <v>14459</v>
      </c>
    </row>
    <row r="1361" customHeight="1" spans="1:13">
      <c r="A1361" s="9" t="s">
        <v>16510</v>
      </c>
      <c r="B1361" s="8" t="s">
        <v>14408</v>
      </c>
      <c r="C1361" s="10">
        <v>2</v>
      </c>
      <c r="D1361" s="8">
        <v>0</v>
      </c>
      <c r="E1361" s="9" t="s">
        <v>16529</v>
      </c>
      <c r="F1361" s="9" t="s">
        <v>16530</v>
      </c>
      <c r="G1361" s="8" t="s">
        <v>14411</v>
      </c>
      <c r="H1361" s="8"/>
      <c r="I1361" s="11">
        <v>0</v>
      </c>
      <c r="J1361" s="8" t="s">
        <v>14412</v>
      </c>
      <c r="K1361" s="8" t="s">
        <v>14413</v>
      </c>
      <c r="L1361" s="9" t="s">
        <v>14414</v>
      </c>
      <c r="M1361" s="12" t="s">
        <v>14536</v>
      </c>
    </row>
    <row r="1362" customHeight="1" spans="1:13">
      <c r="A1362" s="9" t="s">
        <v>16510</v>
      </c>
      <c r="B1362" s="8" t="s">
        <v>14408</v>
      </c>
      <c r="C1362" s="10">
        <v>2</v>
      </c>
      <c r="D1362" s="8">
        <v>0</v>
      </c>
      <c r="E1362" s="9" t="s">
        <v>16531</v>
      </c>
      <c r="F1362" s="9" t="s">
        <v>16532</v>
      </c>
      <c r="G1362" s="8" t="s">
        <v>14411</v>
      </c>
      <c r="H1362" s="8"/>
      <c r="I1362" s="11">
        <v>0</v>
      </c>
      <c r="J1362" s="8" t="s">
        <v>14412</v>
      </c>
      <c r="K1362" s="8" t="s">
        <v>14413</v>
      </c>
      <c r="L1362" s="9" t="s">
        <v>14430</v>
      </c>
      <c r="M1362" s="12" t="s">
        <v>15186</v>
      </c>
    </row>
    <row r="1363" customHeight="1" spans="1:13">
      <c r="A1363" s="9" t="s">
        <v>16510</v>
      </c>
      <c r="B1363" s="8" t="s">
        <v>14408</v>
      </c>
      <c r="C1363" s="10">
        <v>2</v>
      </c>
      <c r="D1363" s="8">
        <v>0</v>
      </c>
      <c r="E1363" s="9" t="s">
        <v>16533</v>
      </c>
      <c r="F1363" s="9" t="s">
        <v>16534</v>
      </c>
      <c r="G1363" s="8" t="s">
        <v>14411</v>
      </c>
      <c r="H1363" s="8"/>
      <c r="I1363" s="11">
        <v>0</v>
      </c>
      <c r="J1363" s="8" t="s">
        <v>14412</v>
      </c>
      <c r="K1363" s="8" t="s">
        <v>14413</v>
      </c>
      <c r="L1363" s="9" t="s">
        <v>14430</v>
      </c>
      <c r="M1363" s="12" t="s">
        <v>14431</v>
      </c>
    </row>
    <row r="1364" customHeight="1" spans="1:13">
      <c r="A1364" s="9" t="s">
        <v>16510</v>
      </c>
      <c r="B1364" s="8" t="s">
        <v>14408</v>
      </c>
      <c r="C1364" s="10">
        <v>2</v>
      </c>
      <c r="D1364" s="8">
        <v>0</v>
      </c>
      <c r="E1364" s="9" t="s">
        <v>16535</v>
      </c>
      <c r="F1364" s="9" t="s">
        <v>16536</v>
      </c>
      <c r="G1364" s="8" t="s">
        <v>14411</v>
      </c>
      <c r="H1364" s="8"/>
      <c r="I1364" s="11">
        <v>0</v>
      </c>
      <c r="J1364" s="8" t="s">
        <v>14412</v>
      </c>
      <c r="K1364" s="8" t="s">
        <v>14413</v>
      </c>
      <c r="L1364" s="9" t="s">
        <v>14414</v>
      </c>
      <c r="M1364" s="12" t="s">
        <v>14446</v>
      </c>
    </row>
    <row r="1365" customHeight="1" spans="1:13">
      <c r="A1365" s="9" t="s">
        <v>16510</v>
      </c>
      <c r="B1365" s="8" t="s">
        <v>14408</v>
      </c>
      <c r="C1365" s="10">
        <v>2</v>
      </c>
      <c r="D1365" s="8">
        <v>0</v>
      </c>
      <c r="E1365" s="9" t="s">
        <v>16537</v>
      </c>
      <c r="F1365" s="9" t="s">
        <v>16538</v>
      </c>
      <c r="G1365" s="8" t="s">
        <v>14411</v>
      </c>
      <c r="H1365" s="8"/>
      <c r="I1365" s="11">
        <v>0</v>
      </c>
      <c r="J1365" s="8" t="s">
        <v>14412</v>
      </c>
      <c r="K1365" s="8" t="s">
        <v>14413</v>
      </c>
      <c r="L1365" s="9" t="s">
        <v>14414</v>
      </c>
      <c r="M1365" s="12" t="s">
        <v>14415</v>
      </c>
    </row>
    <row r="1366" customHeight="1" spans="1:13">
      <c r="A1366" s="9" t="s">
        <v>16510</v>
      </c>
      <c r="B1366" s="8" t="s">
        <v>14408</v>
      </c>
      <c r="C1366" s="10">
        <v>2</v>
      </c>
      <c r="D1366" s="8">
        <v>0</v>
      </c>
      <c r="E1366" s="9" t="s">
        <v>16539</v>
      </c>
      <c r="F1366" s="9" t="s">
        <v>16540</v>
      </c>
      <c r="G1366" s="8" t="s">
        <v>14411</v>
      </c>
      <c r="H1366" s="8"/>
      <c r="I1366" s="11">
        <v>0</v>
      </c>
      <c r="J1366" s="8" t="s">
        <v>14412</v>
      </c>
      <c r="K1366" s="8" t="s">
        <v>14413</v>
      </c>
      <c r="L1366" s="9" t="s">
        <v>14414</v>
      </c>
      <c r="M1366" s="12" t="s">
        <v>14424</v>
      </c>
    </row>
    <row r="1367" customHeight="1" spans="1:13">
      <c r="A1367" s="9" t="s">
        <v>16510</v>
      </c>
      <c r="B1367" s="8" t="s">
        <v>14408</v>
      </c>
      <c r="C1367" s="10">
        <v>2</v>
      </c>
      <c r="D1367" s="8">
        <v>0</v>
      </c>
      <c r="E1367" s="9" t="s">
        <v>16541</v>
      </c>
      <c r="F1367" s="9" t="s">
        <v>16542</v>
      </c>
      <c r="G1367" s="8" t="s">
        <v>14411</v>
      </c>
      <c r="H1367" s="8"/>
      <c r="I1367" s="11">
        <v>0</v>
      </c>
      <c r="J1367" s="8" t="s">
        <v>14412</v>
      </c>
      <c r="K1367" s="8" t="s">
        <v>14413</v>
      </c>
      <c r="L1367" s="9" t="s">
        <v>14414</v>
      </c>
      <c r="M1367" s="12" t="s">
        <v>14418</v>
      </c>
    </row>
    <row r="1368" customHeight="1" spans="1:13">
      <c r="A1368" s="9" t="s">
        <v>16510</v>
      </c>
      <c r="B1368" s="8" t="s">
        <v>14408</v>
      </c>
      <c r="C1368" s="10">
        <v>2</v>
      </c>
      <c r="D1368" s="8">
        <v>0</v>
      </c>
      <c r="E1368" s="9" t="s">
        <v>16543</v>
      </c>
      <c r="F1368" s="9" t="s">
        <v>16544</v>
      </c>
      <c r="G1368" s="8" t="s">
        <v>14411</v>
      </c>
      <c r="H1368" s="8"/>
      <c r="I1368" s="11">
        <v>0</v>
      </c>
      <c r="J1368" s="8" t="s">
        <v>14412</v>
      </c>
      <c r="K1368" s="8" t="s">
        <v>14413</v>
      </c>
      <c r="L1368" s="9" t="s">
        <v>14490</v>
      </c>
      <c r="M1368" s="12" t="s">
        <v>14600</v>
      </c>
    </row>
    <row r="1369" customHeight="1" spans="1:13">
      <c r="A1369" s="9" t="s">
        <v>16510</v>
      </c>
      <c r="B1369" s="8" t="s">
        <v>14408</v>
      </c>
      <c r="C1369" s="10">
        <v>2</v>
      </c>
      <c r="D1369" s="8">
        <v>0</v>
      </c>
      <c r="E1369" s="9" t="s">
        <v>16545</v>
      </c>
      <c r="F1369" s="9" t="s">
        <v>16546</v>
      </c>
      <c r="G1369" s="8" t="s">
        <v>14411</v>
      </c>
      <c r="H1369" s="8"/>
      <c r="I1369" s="11">
        <v>0</v>
      </c>
      <c r="J1369" s="8" t="s">
        <v>14412</v>
      </c>
      <c r="K1369" s="8" t="s">
        <v>14413</v>
      </c>
      <c r="L1369" s="9" t="s">
        <v>14414</v>
      </c>
      <c r="M1369" s="12" t="s">
        <v>14462</v>
      </c>
    </row>
    <row r="1370" customHeight="1" spans="1:13">
      <c r="A1370" s="9" t="s">
        <v>16547</v>
      </c>
      <c r="B1370" s="8" t="s">
        <v>14408</v>
      </c>
      <c r="C1370" s="10">
        <v>2</v>
      </c>
      <c r="D1370" s="8">
        <v>0</v>
      </c>
      <c r="E1370" s="9" t="s">
        <v>16548</v>
      </c>
      <c r="F1370" s="9" t="s">
        <v>16549</v>
      </c>
      <c r="G1370" s="8" t="s">
        <v>14411</v>
      </c>
      <c r="H1370" s="8"/>
      <c r="I1370" s="11">
        <v>0</v>
      </c>
      <c r="J1370" s="8" t="s">
        <v>14412</v>
      </c>
      <c r="K1370" s="8" t="s">
        <v>14413</v>
      </c>
      <c r="L1370" s="9" t="s">
        <v>14414</v>
      </c>
      <c r="M1370" s="12" t="s">
        <v>14446</v>
      </c>
    </row>
    <row r="1371" customHeight="1" spans="1:13">
      <c r="A1371" s="9" t="s">
        <v>16547</v>
      </c>
      <c r="B1371" s="8" t="s">
        <v>14408</v>
      </c>
      <c r="C1371" s="10">
        <v>2</v>
      </c>
      <c r="D1371" s="8">
        <v>0</v>
      </c>
      <c r="E1371" s="9" t="s">
        <v>16550</v>
      </c>
      <c r="F1371" s="9" t="s">
        <v>16551</v>
      </c>
      <c r="G1371" s="8" t="s">
        <v>14411</v>
      </c>
      <c r="H1371" s="8"/>
      <c r="I1371" s="11">
        <v>0</v>
      </c>
      <c r="J1371" s="8" t="s">
        <v>14412</v>
      </c>
      <c r="K1371" s="8" t="s">
        <v>14413</v>
      </c>
      <c r="L1371" s="9" t="s">
        <v>14414</v>
      </c>
      <c r="M1371" s="12" t="s">
        <v>14418</v>
      </c>
    </row>
    <row r="1372" customHeight="1" spans="1:13">
      <c r="A1372" s="9" t="s">
        <v>16547</v>
      </c>
      <c r="B1372" s="8" t="s">
        <v>14408</v>
      </c>
      <c r="C1372" s="10">
        <v>2</v>
      </c>
      <c r="D1372" s="8">
        <v>0</v>
      </c>
      <c r="E1372" s="9" t="s">
        <v>16552</v>
      </c>
      <c r="F1372" s="9" t="s">
        <v>16553</v>
      </c>
      <c r="G1372" s="8" t="s">
        <v>14411</v>
      </c>
      <c r="H1372" s="8"/>
      <c r="I1372" s="11">
        <v>0</v>
      </c>
      <c r="J1372" s="8" t="s">
        <v>14412</v>
      </c>
      <c r="K1372" s="8" t="s">
        <v>14413</v>
      </c>
      <c r="L1372" s="9" t="s">
        <v>14414</v>
      </c>
      <c r="M1372" s="12" t="s">
        <v>14590</v>
      </c>
    </row>
    <row r="1373" customHeight="1" spans="1:13">
      <c r="A1373" s="9" t="s">
        <v>16547</v>
      </c>
      <c r="B1373" s="8" t="s">
        <v>14408</v>
      </c>
      <c r="C1373" s="10">
        <v>2</v>
      </c>
      <c r="D1373" s="8">
        <v>0</v>
      </c>
      <c r="E1373" s="9" t="s">
        <v>16554</v>
      </c>
      <c r="F1373" s="9" t="s">
        <v>16555</v>
      </c>
      <c r="G1373" s="8" t="s">
        <v>14411</v>
      </c>
      <c r="H1373" s="8"/>
      <c r="I1373" s="11">
        <v>0</v>
      </c>
      <c r="J1373" s="8" t="s">
        <v>14412</v>
      </c>
      <c r="K1373" s="8" t="s">
        <v>14413</v>
      </c>
      <c r="L1373" s="9" t="s">
        <v>14430</v>
      </c>
      <c r="M1373" s="12" t="s">
        <v>14484</v>
      </c>
    </row>
    <row r="1374" customHeight="1" spans="1:13">
      <c r="A1374" s="9" t="s">
        <v>16547</v>
      </c>
      <c r="B1374" s="8" t="s">
        <v>14408</v>
      </c>
      <c r="C1374" s="10">
        <v>2</v>
      </c>
      <c r="D1374" s="8">
        <v>0</v>
      </c>
      <c r="E1374" s="9" t="s">
        <v>16556</v>
      </c>
      <c r="F1374" s="9" t="s">
        <v>16557</v>
      </c>
      <c r="G1374" s="8" t="s">
        <v>14411</v>
      </c>
      <c r="H1374" s="8"/>
      <c r="I1374" s="11">
        <v>0</v>
      </c>
      <c r="J1374" s="8" t="s">
        <v>14412</v>
      </c>
      <c r="K1374" s="8" t="s">
        <v>14413</v>
      </c>
      <c r="L1374" s="9" t="s">
        <v>14414</v>
      </c>
      <c r="M1374" s="12" t="s">
        <v>14424</v>
      </c>
    </row>
    <row r="1375" customHeight="1" spans="1:13">
      <c r="A1375" s="9" t="s">
        <v>16547</v>
      </c>
      <c r="B1375" s="8" t="s">
        <v>14408</v>
      </c>
      <c r="C1375" s="10">
        <v>2</v>
      </c>
      <c r="D1375" s="8">
        <v>0</v>
      </c>
      <c r="E1375" s="9" t="s">
        <v>16558</v>
      </c>
      <c r="F1375" s="9" t="s">
        <v>16066</v>
      </c>
      <c r="G1375" s="8" t="s">
        <v>14411</v>
      </c>
      <c r="H1375" s="8"/>
      <c r="I1375" s="11">
        <v>0</v>
      </c>
      <c r="J1375" s="8" t="s">
        <v>14412</v>
      </c>
      <c r="K1375" s="8" t="s">
        <v>14413</v>
      </c>
      <c r="L1375" s="9" t="s">
        <v>14414</v>
      </c>
      <c r="M1375" s="12" t="s">
        <v>14487</v>
      </c>
    </row>
    <row r="1376" customHeight="1" spans="1:13">
      <c r="A1376" s="9" t="s">
        <v>16547</v>
      </c>
      <c r="B1376" s="8" t="s">
        <v>14408</v>
      </c>
      <c r="C1376" s="10">
        <v>2</v>
      </c>
      <c r="D1376" s="8">
        <v>0</v>
      </c>
      <c r="E1376" s="9" t="s">
        <v>16559</v>
      </c>
      <c r="F1376" s="9" t="s">
        <v>16560</v>
      </c>
      <c r="G1376" s="8" t="s">
        <v>14411</v>
      </c>
      <c r="H1376" s="8"/>
      <c r="I1376" s="11">
        <v>0</v>
      </c>
      <c r="J1376" s="8" t="s">
        <v>14412</v>
      </c>
      <c r="K1376" s="8" t="s">
        <v>14413</v>
      </c>
      <c r="L1376" s="9" t="s">
        <v>14414</v>
      </c>
      <c r="M1376" s="12" t="s">
        <v>14479</v>
      </c>
    </row>
    <row r="1377" customHeight="1" spans="1:13">
      <c r="A1377" s="9" t="s">
        <v>16547</v>
      </c>
      <c r="B1377" s="8" t="s">
        <v>14408</v>
      </c>
      <c r="C1377" s="10">
        <v>2</v>
      </c>
      <c r="D1377" s="8">
        <v>0</v>
      </c>
      <c r="E1377" s="9" t="s">
        <v>16561</v>
      </c>
      <c r="F1377" s="9" t="s">
        <v>16562</v>
      </c>
      <c r="G1377" s="8" t="s">
        <v>14411</v>
      </c>
      <c r="H1377" s="8"/>
      <c r="I1377" s="11">
        <v>0</v>
      </c>
      <c r="J1377" s="8" t="s">
        <v>14412</v>
      </c>
      <c r="K1377" s="8" t="s">
        <v>14413</v>
      </c>
      <c r="L1377" s="9" t="s">
        <v>14414</v>
      </c>
      <c r="M1377" s="12" t="s">
        <v>14446</v>
      </c>
    </row>
    <row r="1378" customHeight="1" spans="1:13">
      <c r="A1378" s="9" t="s">
        <v>16547</v>
      </c>
      <c r="B1378" s="8" t="s">
        <v>14408</v>
      </c>
      <c r="C1378" s="10">
        <v>2</v>
      </c>
      <c r="D1378" s="8">
        <v>0</v>
      </c>
      <c r="E1378" s="9" t="s">
        <v>16563</v>
      </c>
      <c r="F1378" s="9" t="s">
        <v>16564</v>
      </c>
      <c r="G1378" s="8" t="s">
        <v>14411</v>
      </c>
      <c r="H1378" s="8"/>
      <c r="I1378" s="11">
        <v>0</v>
      </c>
      <c r="J1378" s="8" t="s">
        <v>14412</v>
      </c>
      <c r="K1378" s="8" t="s">
        <v>14413</v>
      </c>
      <c r="L1378" s="9" t="s">
        <v>14414</v>
      </c>
      <c r="M1378" s="12" t="s">
        <v>14590</v>
      </c>
    </row>
    <row r="1379" customHeight="1" spans="1:13">
      <c r="A1379" s="9" t="s">
        <v>16547</v>
      </c>
      <c r="B1379" s="8" t="s">
        <v>14408</v>
      </c>
      <c r="C1379" s="10">
        <v>2</v>
      </c>
      <c r="D1379" s="8">
        <v>0</v>
      </c>
      <c r="E1379" s="9" t="s">
        <v>16565</v>
      </c>
      <c r="F1379" s="9" t="s">
        <v>16566</v>
      </c>
      <c r="G1379" s="8" t="s">
        <v>14411</v>
      </c>
      <c r="H1379" s="8"/>
      <c r="I1379" s="11">
        <v>0</v>
      </c>
      <c r="J1379" s="8" t="s">
        <v>14412</v>
      </c>
      <c r="K1379" s="8" t="s">
        <v>14413</v>
      </c>
      <c r="L1379" s="9" t="s">
        <v>14414</v>
      </c>
      <c r="M1379" s="12" t="s">
        <v>14496</v>
      </c>
    </row>
    <row r="1380" customHeight="1" spans="1:13">
      <c r="A1380" s="9" t="s">
        <v>16547</v>
      </c>
      <c r="B1380" s="8" t="s">
        <v>14408</v>
      </c>
      <c r="C1380" s="10">
        <v>2</v>
      </c>
      <c r="D1380" s="8">
        <v>0</v>
      </c>
      <c r="E1380" s="9" t="s">
        <v>16567</v>
      </c>
      <c r="F1380" s="9" t="s">
        <v>16568</v>
      </c>
      <c r="G1380" s="8" t="s">
        <v>14411</v>
      </c>
      <c r="H1380" s="8"/>
      <c r="I1380" s="11">
        <v>0</v>
      </c>
      <c r="J1380" s="8" t="s">
        <v>14412</v>
      </c>
      <c r="K1380" s="8" t="s">
        <v>14413</v>
      </c>
      <c r="L1380" s="9" t="s">
        <v>14414</v>
      </c>
      <c r="M1380" s="12" t="s">
        <v>14437</v>
      </c>
    </row>
    <row r="1381" customHeight="1" spans="1:13">
      <c r="A1381" s="9" t="s">
        <v>16547</v>
      </c>
      <c r="B1381" s="8" t="s">
        <v>14408</v>
      </c>
      <c r="C1381" s="10">
        <v>2</v>
      </c>
      <c r="D1381" s="8">
        <v>0</v>
      </c>
      <c r="E1381" s="9" t="s">
        <v>16569</v>
      </c>
      <c r="F1381" s="9" t="s">
        <v>16570</v>
      </c>
      <c r="G1381" s="8" t="s">
        <v>14411</v>
      </c>
      <c r="H1381" s="8"/>
      <c r="I1381" s="11">
        <v>0</v>
      </c>
      <c r="J1381" s="8" t="s">
        <v>14412</v>
      </c>
      <c r="K1381" s="8" t="s">
        <v>14413</v>
      </c>
      <c r="L1381" s="9" t="s">
        <v>14430</v>
      </c>
      <c r="M1381" s="12" t="s">
        <v>15186</v>
      </c>
    </row>
    <row r="1382" customHeight="1" spans="1:13">
      <c r="A1382" s="9" t="s">
        <v>16547</v>
      </c>
      <c r="B1382" s="8" t="s">
        <v>14408</v>
      </c>
      <c r="C1382" s="10">
        <v>2</v>
      </c>
      <c r="D1382" s="8">
        <v>0</v>
      </c>
      <c r="E1382" s="9" t="s">
        <v>16571</v>
      </c>
      <c r="F1382" s="9" t="s">
        <v>16572</v>
      </c>
      <c r="G1382" s="8" t="s">
        <v>14411</v>
      </c>
      <c r="H1382" s="8"/>
      <c r="I1382" s="11">
        <v>0</v>
      </c>
      <c r="J1382" s="8" t="s">
        <v>14412</v>
      </c>
      <c r="K1382" s="8" t="s">
        <v>14413</v>
      </c>
      <c r="L1382" s="9" t="s">
        <v>14430</v>
      </c>
      <c r="M1382" s="12" t="s">
        <v>14726</v>
      </c>
    </row>
    <row r="1383" customHeight="1" spans="1:13">
      <c r="A1383" s="9" t="s">
        <v>16547</v>
      </c>
      <c r="B1383" s="8" t="s">
        <v>14408</v>
      </c>
      <c r="C1383" s="10">
        <v>2</v>
      </c>
      <c r="D1383" s="8">
        <v>0</v>
      </c>
      <c r="E1383" s="9" t="s">
        <v>16573</v>
      </c>
      <c r="F1383" s="9" t="s">
        <v>16574</v>
      </c>
      <c r="G1383" s="8" t="s">
        <v>14411</v>
      </c>
      <c r="H1383" s="8"/>
      <c r="I1383" s="11">
        <v>0</v>
      </c>
      <c r="J1383" s="8" t="s">
        <v>14412</v>
      </c>
      <c r="K1383" s="8" t="s">
        <v>14413</v>
      </c>
      <c r="L1383" s="9" t="s">
        <v>14430</v>
      </c>
      <c r="M1383" s="12" t="s">
        <v>14529</v>
      </c>
    </row>
    <row r="1384" customHeight="1" spans="1:13">
      <c r="A1384" s="9" t="s">
        <v>16547</v>
      </c>
      <c r="B1384" s="8" t="s">
        <v>14408</v>
      </c>
      <c r="C1384" s="10">
        <v>2</v>
      </c>
      <c r="D1384" s="8">
        <v>0</v>
      </c>
      <c r="E1384" s="9" t="s">
        <v>16575</v>
      </c>
      <c r="F1384" s="9" t="s">
        <v>5962</v>
      </c>
      <c r="G1384" s="8" t="s">
        <v>14411</v>
      </c>
      <c r="H1384" s="8"/>
      <c r="I1384" s="11">
        <v>0</v>
      </c>
      <c r="J1384" s="8" t="s">
        <v>14412</v>
      </c>
      <c r="K1384" s="8" t="s">
        <v>14413</v>
      </c>
      <c r="L1384" s="9" t="s">
        <v>14414</v>
      </c>
      <c r="M1384" s="12" t="s">
        <v>14415</v>
      </c>
    </row>
    <row r="1385" customHeight="1" spans="1:13">
      <c r="A1385" s="9" t="s">
        <v>16547</v>
      </c>
      <c r="B1385" s="8" t="s">
        <v>14408</v>
      </c>
      <c r="C1385" s="10">
        <v>2</v>
      </c>
      <c r="D1385" s="8">
        <v>0</v>
      </c>
      <c r="E1385" s="9" t="s">
        <v>16576</v>
      </c>
      <c r="F1385" s="9" t="s">
        <v>16320</v>
      </c>
      <c r="G1385" s="8" t="s">
        <v>14411</v>
      </c>
      <c r="H1385" s="8"/>
      <c r="I1385" s="11">
        <v>0</v>
      </c>
      <c r="J1385" s="8" t="s">
        <v>14412</v>
      </c>
      <c r="K1385" s="8" t="s">
        <v>14413</v>
      </c>
      <c r="L1385" s="9" t="s">
        <v>14414</v>
      </c>
      <c r="M1385" s="12" t="s">
        <v>14462</v>
      </c>
    </row>
    <row r="1386" customHeight="1" spans="1:13">
      <c r="A1386" s="9" t="s">
        <v>16547</v>
      </c>
      <c r="B1386" s="8" t="s">
        <v>14408</v>
      </c>
      <c r="C1386" s="10">
        <v>2</v>
      </c>
      <c r="D1386" s="8">
        <v>0</v>
      </c>
      <c r="E1386" s="9" t="s">
        <v>16577</v>
      </c>
      <c r="F1386" s="9" t="s">
        <v>5257</v>
      </c>
      <c r="G1386" s="8" t="s">
        <v>14411</v>
      </c>
      <c r="H1386" s="8"/>
      <c r="I1386" s="11">
        <v>0</v>
      </c>
      <c r="J1386" s="8" t="s">
        <v>14412</v>
      </c>
      <c r="K1386" s="8" t="s">
        <v>14413</v>
      </c>
      <c r="L1386" s="9" t="s">
        <v>14414</v>
      </c>
      <c r="M1386" s="12" t="s">
        <v>14479</v>
      </c>
    </row>
    <row r="1387" customHeight="1" spans="1:13">
      <c r="A1387" s="9" t="s">
        <v>16547</v>
      </c>
      <c r="B1387" s="8" t="s">
        <v>14408</v>
      </c>
      <c r="C1387" s="10">
        <v>2</v>
      </c>
      <c r="D1387" s="8">
        <v>0</v>
      </c>
      <c r="E1387" s="9" t="s">
        <v>16578</v>
      </c>
      <c r="F1387" s="9" t="s">
        <v>16579</v>
      </c>
      <c r="G1387" s="8" t="s">
        <v>14411</v>
      </c>
      <c r="H1387" s="8"/>
      <c r="I1387" s="11">
        <v>0</v>
      </c>
      <c r="J1387" s="8" t="s">
        <v>14412</v>
      </c>
      <c r="K1387" s="8" t="s">
        <v>14413</v>
      </c>
      <c r="L1387" s="9" t="s">
        <v>14490</v>
      </c>
      <c r="M1387" s="12" t="s">
        <v>14518</v>
      </c>
    </row>
    <row r="1388" customHeight="1" spans="1:13">
      <c r="A1388" s="9" t="s">
        <v>16547</v>
      </c>
      <c r="B1388" s="8" t="s">
        <v>14408</v>
      </c>
      <c r="C1388" s="10">
        <v>2</v>
      </c>
      <c r="D1388" s="8">
        <v>0</v>
      </c>
      <c r="E1388" s="9" t="s">
        <v>16580</v>
      </c>
      <c r="F1388" s="9" t="s">
        <v>16581</v>
      </c>
      <c r="G1388" s="8" t="s">
        <v>14411</v>
      </c>
      <c r="H1388" s="8"/>
      <c r="I1388" s="11">
        <v>0</v>
      </c>
      <c r="J1388" s="8" t="s">
        <v>14412</v>
      </c>
      <c r="K1388" s="8" t="s">
        <v>14413</v>
      </c>
      <c r="L1388" s="9" t="s">
        <v>14414</v>
      </c>
      <c r="M1388" s="12" t="s">
        <v>14487</v>
      </c>
    </row>
    <row r="1389" customHeight="1" spans="1:13">
      <c r="A1389" s="9" t="s">
        <v>16547</v>
      </c>
      <c r="B1389" s="8" t="s">
        <v>14408</v>
      </c>
      <c r="C1389" s="10">
        <v>2</v>
      </c>
      <c r="D1389" s="8">
        <v>0</v>
      </c>
      <c r="E1389" s="9" t="s">
        <v>16582</v>
      </c>
      <c r="F1389" s="9" t="s">
        <v>7641</v>
      </c>
      <c r="G1389" s="8" t="s">
        <v>14411</v>
      </c>
      <c r="H1389" s="8"/>
      <c r="I1389" s="11">
        <v>0</v>
      </c>
      <c r="J1389" s="8" t="s">
        <v>14412</v>
      </c>
      <c r="K1389" s="8" t="s">
        <v>14413</v>
      </c>
      <c r="L1389" s="9" t="s">
        <v>14414</v>
      </c>
      <c r="M1389" s="12" t="s">
        <v>14496</v>
      </c>
    </row>
    <row r="1390" customHeight="1" spans="1:13">
      <c r="A1390" s="9" t="s">
        <v>16547</v>
      </c>
      <c r="B1390" s="8" t="s">
        <v>14408</v>
      </c>
      <c r="C1390" s="10">
        <v>2</v>
      </c>
      <c r="D1390" s="8">
        <v>0</v>
      </c>
      <c r="E1390" s="9" t="s">
        <v>16583</v>
      </c>
      <c r="F1390" s="9" t="s">
        <v>16584</v>
      </c>
      <c r="G1390" s="8" t="s">
        <v>14411</v>
      </c>
      <c r="H1390" s="8"/>
      <c r="I1390" s="11">
        <v>0</v>
      </c>
      <c r="J1390" s="8" t="s">
        <v>14412</v>
      </c>
      <c r="K1390" s="8" t="s">
        <v>14413</v>
      </c>
      <c r="L1390" s="9" t="s">
        <v>14490</v>
      </c>
      <c r="M1390" s="12" t="s">
        <v>15232</v>
      </c>
    </row>
    <row r="1391" customHeight="1" spans="1:13">
      <c r="A1391" s="9" t="s">
        <v>16547</v>
      </c>
      <c r="B1391" s="8" t="s">
        <v>14408</v>
      </c>
      <c r="C1391" s="10">
        <v>2</v>
      </c>
      <c r="D1391" s="8">
        <v>0</v>
      </c>
      <c r="E1391" s="9" t="s">
        <v>16585</v>
      </c>
      <c r="F1391" s="9" t="s">
        <v>16586</v>
      </c>
      <c r="G1391" s="8" t="s">
        <v>14411</v>
      </c>
      <c r="H1391" s="8"/>
      <c r="I1391" s="11">
        <v>0</v>
      </c>
      <c r="J1391" s="8" t="s">
        <v>14412</v>
      </c>
      <c r="K1391" s="8" t="s">
        <v>14413</v>
      </c>
      <c r="L1391" s="9" t="s">
        <v>14490</v>
      </c>
      <c r="M1391" s="12" t="s">
        <v>14794</v>
      </c>
    </row>
    <row r="1392" customHeight="1" spans="1:13">
      <c r="A1392" s="9" t="s">
        <v>16587</v>
      </c>
      <c r="B1392" s="8" t="s">
        <v>14408</v>
      </c>
      <c r="C1392" s="10">
        <v>2</v>
      </c>
      <c r="D1392" s="8">
        <v>0</v>
      </c>
      <c r="E1392" s="9" t="s">
        <v>16588</v>
      </c>
      <c r="F1392" s="9" t="s">
        <v>16589</v>
      </c>
      <c r="G1392" s="8" t="s">
        <v>14411</v>
      </c>
      <c r="H1392" s="8"/>
      <c r="I1392" s="11">
        <v>0</v>
      </c>
      <c r="J1392" s="8" t="s">
        <v>14412</v>
      </c>
      <c r="K1392" s="8" t="s">
        <v>14413</v>
      </c>
      <c r="L1392" s="9" t="s">
        <v>14414</v>
      </c>
      <c r="M1392" s="12" t="s">
        <v>14418</v>
      </c>
    </row>
    <row r="1393" customHeight="1" spans="1:13">
      <c r="A1393" s="9" t="s">
        <v>16587</v>
      </c>
      <c r="B1393" s="8" t="s">
        <v>14408</v>
      </c>
      <c r="C1393" s="10">
        <v>2</v>
      </c>
      <c r="D1393" s="8">
        <v>0</v>
      </c>
      <c r="E1393" s="9" t="s">
        <v>16590</v>
      </c>
      <c r="F1393" s="9" t="s">
        <v>16591</v>
      </c>
      <c r="G1393" s="8" t="s">
        <v>14411</v>
      </c>
      <c r="H1393" s="8"/>
      <c r="I1393" s="11">
        <v>0</v>
      </c>
      <c r="J1393" s="8" t="s">
        <v>14412</v>
      </c>
      <c r="K1393" s="8" t="s">
        <v>14413</v>
      </c>
      <c r="L1393" s="9" t="s">
        <v>14414</v>
      </c>
      <c r="M1393" s="12" t="s">
        <v>14479</v>
      </c>
    </row>
    <row r="1394" customHeight="1" spans="1:13">
      <c r="A1394" s="9" t="s">
        <v>16587</v>
      </c>
      <c r="B1394" s="8" t="s">
        <v>14408</v>
      </c>
      <c r="C1394" s="10">
        <v>2</v>
      </c>
      <c r="D1394" s="8">
        <v>0</v>
      </c>
      <c r="E1394" s="9" t="s">
        <v>16592</v>
      </c>
      <c r="F1394" s="9" t="s">
        <v>16593</v>
      </c>
      <c r="G1394" s="8" t="s">
        <v>14411</v>
      </c>
      <c r="H1394" s="8"/>
      <c r="I1394" s="11">
        <v>0</v>
      </c>
      <c r="J1394" s="8" t="s">
        <v>14412</v>
      </c>
      <c r="K1394" s="8" t="s">
        <v>14413</v>
      </c>
      <c r="L1394" s="9" t="s">
        <v>14430</v>
      </c>
      <c r="M1394" s="12" t="s">
        <v>14515</v>
      </c>
    </row>
    <row r="1395" customHeight="1" spans="1:13">
      <c r="A1395" s="9" t="s">
        <v>16587</v>
      </c>
      <c r="B1395" s="8" t="s">
        <v>14408</v>
      </c>
      <c r="C1395" s="10">
        <v>2</v>
      </c>
      <c r="D1395" s="8">
        <v>0</v>
      </c>
      <c r="E1395" s="9" t="s">
        <v>16594</v>
      </c>
      <c r="F1395" s="9" t="s">
        <v>16595</v>
      </c>
      <c r="G1395" s="8" t="s">
        <v>14411</v>
      </c>
      <c r="H1395" s="8"/>
      <c r="I1395" s="11">
        <v>0</v>
      </c>
      <c r="J1395" s="8" t="s">
        <v>14412</v>
      </c>
      <c r="K1395" s="8" t="s">
        <v>14413</v>
      </c>
      <c r="L1395" s="9" t="s">
        <v>14414</v>
      </c>
      <c r="M1395" s="12" t="s">
        <v>14479</v>
      </c>
    </row>
    <row r="1396" customHeight="1" spans="1:13">
      <c r="A1396" s="9" t="s">
        <v>16587</v>
      </c>
      <c r="B1396" s="8" t="s">
        <v>14408</v>
      </c>
      <c r="C1396" s="10">
        <v>2</v>
      </c>
      <c r="D1396" s="8">
        <v>0</v>
      </c>
      <c r="E1396" s="9" t="s">
        <v>16596</v>
      </c>
      <c r="F1396" s="9" t="s">
        <v>16597</v>
      </c>
      <c r="G1396" s="8" t="s">
        <v>14411</v>
      </c>
      <c r="H1396" s="8"/>
      <c r="I1396" s="11">
        <v>0</v>
      </c>
      <c r="J1396" s="8" t="s">
        <v>14412</v>
      </c>
      <c r="K1396" s="8" t="s">
        <v>14413</v>
      </c>
      <c r="L1396" s="9" t="s">
        <v>14430</v>
      </c>
      <c r="M1396" s="12" t="s">
        <v>14625</v>
      </c>
    </row>
    <row r="1397" customHeight="1" spans="1:13">
      <c r="A1397" s="9" t="s">
        <v>16587</v>
      </c>
      <c r="B1397" s="8" t="s">
        <v>14408</v>
      </c>
      <c r="C1397" s="10">
        <v>2</v>
      </c>
      <c r="D1397" s="8">
        <v>0</v>
      </c>
      <c r="E1397" s="9" t="s">
        <v>16598</v>
      </c>
      <c r="F1397" s="9" t="s">
        <v>16599</v>
      </c>
      <c r="G1397" s="8" t="s">
        <v>14411</v>
      </c>
      <c r="H1397" s="8"/>
      <c r="I1397" s="11">
        <v>0</v>
      </c>
      <c r="J1397" s="8" t="s">
        <v>14412</v>
      </c>
      <c r="K1397" s="8" t="s">
        <v>14413</v>
      </c>
      <c r="L1397" s="9" t="s">
        <v>14414</v>
      </c>
      <c r="M1397" s="12" t="s">
        <v>14583</v>
      </c>
    </row>
    <row r="1398" customHeight="1" spans="1:13">
      <c r="A1398" s="9" t="s">
        <v>16587</v>
      </c>
      <c r="B1398" s="8" t="s">
        <v>14408</v>
      </c>
      <c r="C1398" s="10">
        <v>2</v>
      </c>
      <c r="D1398" s="8">
        <v>0</v>
      </c>
      <c r="E1398" s="9" t="s">
        <v>16600</v>
      </c>
      <c r="F1398" s="9" t="s">
        <v>16601</v>
      </c>
      <c r="G1398" s="8" t="s">
        <v>14411</v>
      </c>
      <c r="H1398" s="8"/>
      <c r="I1398" s="11">
        <v>0</v>
      </c>
      <c r="J1398" s="8" t="s">
        <v>14412</v>
      </c>
      <c r="K1398" s="8" t="s">
        <v>14413</v>
      </c>
      <c r="L1398" s="9" t="s">
        <v>14414</v>
      </c>
      <c r="M1398" s="12" t="s">
        <v>14462</v>
      </c>
    </row>
    <row r="1399" customHeight="1" spans="1:13">
      <c r="A1399" s="9" t="s">
        <v>16587</v>
      </c>
      <c r="B1399" s="8" t="s">
        <v>14408</v>
      </c>
      <c r="C1399" s="10">
        <v>2</v>
      </c>
      <c r="D1399" s="8">
        <v>0</v>
      </c>
      <c r="E1399" s="9" t="s">
        <v>16602</v>
      </c>
      <c r="F1399" s="9" t="s">
        <v>16603</v>
      </c>
      <c r="G1399" s="8" t="s">
        <v>14411</v>
      </c>
      <c r="H1399" s="8"/>
      <c r="I1399" s="11">
        <v>0</v>
      </c>
      <c r="J1399" s="8" t="s">
        <v>14412</v>
      </c>
      <c r="K1399" s="8" t="s">
        <v>14413</v>
      </c>
      <c r="L1399" s="9" t="s">
        <v>14414</v>
      </c>
      <c r="M1399" s="12" t="s">
        <v>14443</v>
      </c>
    </row>
    <row r="1400" customHeight="1" spans="1:13">
      <c r="A1400" s="9" t="s">
        <v>16587</v>
      </c>
      <c r="B1400" s="8" t="s">
        <v>14408</v>
      </c>
      <c r="C1400" s="10">
        <v>2</v>
      </c>
      <c r="D1400" s="8">
        <v>0</v>
      </c>
      <c r="E1400" s="9" t="s">
        <v>16604</v>
      </c>
      <c r="F1400" s="9" t="s">
        <v>16605</v>
      </c>
      <c r="G1400" s="8" t="s">
        <v>14411</v>
      </c>
      <c r="H1400" s="8"/>
      <c r="I1400" s="11">
        <v>0</v>
      </c>
      <c r="J1400" s="8" t="s">
        <v>14412</v>
      </c>
      <c r="K1400" s="8" t="s">
        <v>14413</v>
      </c>
      <c r="L1400" s="9" t="s">
        <v>14490</v>
      </c>
      <c r="M1400" s="12" t="s">
        <v>14518</v>
      </c>
    </row>
    <row r="1401" customHeight="1" spans="1:13">
      <c r="A1401" s="9" t="s">
        <v>16587</v>
      </c>
      <c r="B1401" s="8" t="s">
        <v>14408</v>
      </c>
      <c r="C1401" s="10">
        <v>2</v>
      </c>
      <c r="D1401" s="8">
        <v>0</v>
      </c>
      <c r="E1401" s="9" t="s">
        <v>16606</v>
      </c>
      <c r="F1401" s="9" t="s">
        <v>16607</v>
      </c>
      <c r="G1401" s="8" t="s">
        <v>14411</v>
      </c>
      <c r="H1401" s="8"/>
      <c r="I1401" s="11">
        <v>0</v>
      </c>
      <c r="J1401" s="8" t="s">
        <v>14412</v>
      </c>
      <c r="K1401" s="8" t="s">
        <v>14413</v>
      </c>
      <c r="L1401" s="9" t="s">
        <v>14430</v>
      </c>
      <c r="M1401" s="12" t="s">
        <v>14431</v>
      </c>
    </row>
    <row r="1402" customHeight="1" spans="1:13">
      <c r="A1402" s="9" t="s">
        <v>16587</v>
      </c>
      <c r="B1402" s="8" t="s">
        <v>14408</v>
      </c>
      <c r="C1402" s="10">
        <v>2</v>
      </c>
      <c r="D1402" s="8">
        <v>0</v>
      </c>
      <c r="E1402" s="9" t="s">
        <v>16608</v>
      </c>
      <c r="F1402" s="9" t="s">
        <v>11609</v>
      </c>
      <c r="G1402" s="8" t="s">
        <v>14411</v>
      </c>
      <c r="H1402" s="8"/>
      <c r="I1402" s="11">
        <v>0</v>
      </c>
      <c r="J1402" s="8" t="s">
        <v>14412</v>
      </c>
      <c r="K1402" s="8" t="s">
        <v>14413</v>
      </c>
      <c r="L1402" s="9" t="s">
        <v>14414</v>
      </c>
      <c r="M1402" s="12" t="s">
        <v>14459</v>
      </c>
    </row>
    <row r="1403" customHeight="1" spans="1:13">
      <c r="A1403" s="9" t="s">
        <v>16587</v>
      </c>
      <c r="B1403" s="8" t="s">
        <v>14408</v>
      </c>
      <c r="C1403" s="10">
        <v>2</v>
      </c>
      <c r="D1403" s="8">
        <v>0</v>
      </c>
      <c r="E1403" s="9" t="s">
        <v>16609</v>
      </c>
      <c r="F1403" s="9" t="s">
        <v>16610</v>
      </c>
      <c r="G1403" s="8" t="s">
        <v>14411</v>
      </c>
      <c r="H1403" s="8"/>
      <c r="I1403" s="11">
        <v>0</v>
      </c>
      <c r="J1403" s="8" t="s">
        <v>14412</v>
      </c>
      <c r="K1403" s="8" t="s">
        <v>14413</v>
      </c>
      <c r="L1403" s="9" t="s">
        <v>14414</v>
      </c>
      <c r="M1403" s="12" t="s">
        <v>14583</v>
      </c>
    </row>
    <row r="1404" customHeight="1" spans="1:13">
      <c r="A1404" s="9" t="s">
        <v>16587</v>
      </c>
      <c r="B1404" s="8" t="s">
        <v>14408</v>
      </c>
      <c r="C1404" s="10">
        <v>2</v>
      </c>
      <c r="D1404" s="8">
        <v>0</v>
      </c>
      <c r="E1404" s="9" t="s">
        <v>16611</v>
      </c>
      <c r="F1404" s="9" t="s">
        <v>16612</v>
      </c>
      <c r="G1404" s="8" t="s">
        <v>14411</v>
      </c>
      <c r="H1404" s="8"/>
      <c r="I1404" s="11">
        <v>0</v>
      </c>
      <c r="J1404" s="8" t="s">
        <v>14412</v>
      </c>
      <c r="K1404" s="8" t="s">
        <v>14413</v>
      </c>
      <c r="L1404" s="9" t="s">
        <v>14414</v>
      </c>
      <c r="M1404" s="12" t="s">
        <v>14418</v>
      </c>
    </row>
    <row r="1405" customHeight="1" spans="1:13">
      <c r="A1405" s="9" t="s">
        <v>16587</v>
      </c>
      <c r="B1405" s="8" t="s">
        <v>14408</v>
      </c>
      <c r="C1405" s="10">
        <v>2</v>
      </c>
      <c r="D1405" s="8">
        <v>0</v>
      </c>
      <c r="E1405" s="9" t="s">
        <v>16613</v>
      </c>
      <c r="F1405" s="9" t="s">
        <v>16614</v>
      </c>
      <c r="G1405" s="8" t="s">
        <v>14411</v>
      </c>
      <c r="H1405" s="8"/>
      <c r="I1405" s="11">
        <v>0</v>
      </c>
      <c r="J1405" s="8" t="s">
        <v>14412</v>
      </c>
      <c r="K1405" s="8" t="s">
        <v>14413</v>
      </c>
      <c r="L1405" s="9" t="s">
        <v>14539</v>
      </c>
      <c r="M1405" s="12" t="s">
        <v>15822</v>
      </c>
    </row>
    <row r="1406" customHeight="1" spans="1:13">
      <c r="A1406" s="9" t="s">
        <v>16587</v>
      </c>
      <c r="B1406" s="8" t="s">
        <v>14408</v>
      </c>
      <c r="C1406" s="10">
        <v>2</v>
      </c>
      <c r="D1406" s="8">
        <v>0</v>
      </c>
      <c r="E1406" s="9" t="s">
        <v>16615</v>
      </c>
      <c r="F1406" s="9" t="s">
        <v>1530</v>
      </c>
      <c r="G1406" s="8" t="s">
        <v>14411</v>
      </c>
      <c r="H1406" s="8"/>
      <c r="I1406" s="11">
        <v>0</v>
      </c>
      <c r="J1406" s="8" t="s">
        <v>14412</v>
      </c>
      <c r="K1406" s="8" t="s">
        <v>14413</v>
      </c>
      <c r="L1406" s="9" t="s">
        <v>14430</v>
      </c>
      <c r="M1406" s="12" t="s">
        <v>14484</v>
      </c>
    </row>
    <row r="1407" customHeight="1" spans="1:13">
      <c r="A1407" s="9" t="s">
        <v>16587</v>
      </c>
      <c r="B1407" s="8" t="s">
        <v>14408</v>
      </c>
      <c r="C1407" s="10">
        <v>2</v>
      </c>
      <c r="D1407" s="8">
        <v>0</v>
      </c>
      <c r="E1407" s="9" t="s">
        <v>16616</v>
      </c>
      <c r="F1407" s="9" t="s">
        <v>16617</v>
      </c>
      <c r="G1407" s="8" t="s">
        <v>14411</v>
      </c>
      <c r="H1407" s="8"/>
      <c r="I1407" s="11">
        <v>0</v>
      </c>
      <c r="J1407" s="8" t="s">
        <v>14412</v>
      </c>
      <c r="K1407" s="8" t="s">
        <v>14413</v>
      </c>
      <c r="L1407" s="9" t="s">
        <v>14414</v>
      </c>
      <c r="M1407" s="12" t="s">
        <v>14496</v>
      </c>
    </row>
    <row r="1408" customHeight="1" spans="1:13">
      <c r="A1408" s="9" t="s">
        <v>16587</v>
      </c>
      <c r="B1408" s="8" t="s">
        <v>14408</v>
      </c>
      <c r="C1408" s="10">
        <v>2</v>
      </c>
      <c r="D1408" s="8">
        <v>0</v>
      </c>
      <c r="E1408" s="9" t="s">
        <v>16618</v>
      </c>
      <c r="F1408" s="9" t="s">
        <v>16619</v>
      </c>
      <c r="G1408" s="8" t="s">
        <v>14411</v>
      </c>
      <c r="H1408" s="8"/>
      <c r="I1408" s="11">
        <v>0</v>
      </c>
      <c r="J1408" s="8" t="s">
        <v>14412</v>
      </c>
      <c r="K1408" s="8" t="s">
        <v>14413</v>
      </c>
      <c r="L1408" s="9" t="s">
        <v>14414</v>
      </c>
      <c r="M1408" s="12" t="s">
        <v>14462</v>
      </c>
    </row>
    <row r="1409" customHeight="1" spans="1:13">
      <c r="A1409" s="9" t="s">
        <v>16587</v>
      </c>
      <c r="B1409" s="8" t="s">
        <v>14408</v>
      </c>
      <c r="C1409" s="10">
        <v>2</v>
      </c>
      <c r="D1409" s="8">
        <v>0</v>
      </c>
      <c r="E1409" s="9" t="s">
        <v>16620</v>
      </c>
      <c r="F1409" s="9" t="s">
        <v>16621</v>
      </c>
      <c r="G1409" s="8" t="s">
        <v>14411</v>
      </c>
      <c r="H1409" s="8"/>
      <c r="I1409" s="11">
        <v>0</v>
      </c>
      <c r="J1409" s="8" t="s">
        <v>14412</v>
      </c>
      <c r="K1409" s="8" t="s">
        <v>14413</v>
      </c>
      <c r="L1409" s="9" t="s">
        <v>14430</v>
      </c>
      <c r="M1409" s="12" t="s">
        <v>15186</v>
      </c>
    </row>
    <row r="1410" customHeight="1" spans="1:13">
      <c r="A1410" s="9" t="s">
        <v>16587</v>
      </c>
      <c r="B1410" s="8" t="s">
        <v>14408</v>
      </c>
      <c r="C1410" s="10">
        <v>2</v>
      </c>
      <c r="D1410" s="8">
        <v>0</v>
      </c>
      <c r="E1410" s="9" t="s">
        <v>16622</v>
      </c>
      <c r="F1410" s="9" t="s">
        <v>16623</v>
      </c>
      <c r="G1410" s="8" t="s">
        <v>14411</v>
      </c>
      <c r="H1410" s="8"/>
      <c r="I1410" s="11">
        <v>0</v>
      </c>
      <c r="J1410" s="8" t="s">
        <v>14412</v>
      </c>
      <c r="K1410" s="8" t="s">
        <v>14413</v>
      </c>
      <c r="L1410" s="9" t="s">
        <v>14414</v>
      </c>
      <c r="M1410" s="12" t="s">
        <v>14443</v>
      </c>
    </row>
    <row r="1411" customHeight="1" spans="1:13">
      <c r="A1411" s="9" t="s">
        <v>16587</v>
      </c>
      <c r="B1411" s="8" t="s">
        <v>14408</v>
      </c>
      <c r="C1411" s="10">
        <v>2</v>
      </c>
      <c r="D1411" s="8">
        <v>0</v>
      </c>
      <c r="E1411" s="9" t="s">
        <v>16624</v>
      </c>
      <c r="F1411" s="9" t="s">
        <v>16625</v>
      </c>
      <c r="G1411" s="8" t="s">
        <v>14411</v>
      </c>
      <c r="H1411" s="8"/>
      <c r="I1411" s="11">
        <v>0</v>
      </c>
      <c r="J1411" s="8" t="s">
        <v>14412</v>
      </c>
      <c r="K1411" s="8" t="s">
        <v>14413</v>
      </c>
      <c r="L1411" s="9" t="s">
        <v>14414</v>
      </c>
      <c r="M1411" s="12" t="s">
        <v>14424</v>
      </c>
    </row>
    <row r="1412" customHeight="1" spans="1:13">
      <c r="A1412" s="9" t="s">
        <v>16587</v>
      </c>
      <c r="B1412" s="8" t="s">
        <v>14408</v>
      </c>
      <c r="C1412" s="10">
        <v>2</v>
      </c>
      <c r="D1412" s="8">
        <v>0</v>
      </c>
      <c r="E1412" s="9" t="s">
        <v>16626</v>
      </c>
      <c r="F1412" s="9" t="s">
        <v>16627</v>
      </c>
      <c r="G1412" s="8" t="s">
        <v>14411</v>
      </c>
      <c r="H1412" s="8"/>
      <c r="I1412" s="11">
        <v>0</v>
      </c>
      <c r="J1412" s="8" t="s">
        <v>14412</v>
      </c>
      <c r="K1412" s="8" t="s">
        <v>14413</v>
      </c>
      <c r="L1412" s="9" t="s">
        <v>14430</v>
      </c>
      <c r="M1412" s="12" t="s">
        <v>14625</v>
      </c>
    </row>
    <row r="1413" customHeight="1" spans="1:13">
      <c r="A1413" s="9" t="s">
        <v>16587</v>
      </c>
      <c r="B1413" s="8" t="s">
        <v>14408</v>
      </c>
      <c r="C1413" s="10">
        <v>2</v>
      </c>
      <c r="D1413" s="8">
        <v>0</v>
      </c>
      <c r="E1413" s="9" t="s">
        <v>16628</v>
      </c>
      <c r="F1413" s="9" t="s">
        <v>16629</v>
      </c>
      <c r="G1413" s="8" t="s">
        <v>14411</v>
      </c>
      <c r="H1413" s="8"/>
      <c r="I1413" s="11">
        <v>0</v>
      </c>
      <c r="J1413" s="8" t="s">
        <v>14412</v>
      </c>
      <c r="K1413" s="8" t="s">
        <v>14413</v>
      </c>
      <c r="L1413" s="9" t="s">
        <v>14414</v>
      </c>
      <c r="M1413" s="12" t="s">
        <v>14443</v>
      </c>
    </row>
    <row r="1414" customHeight="1" spans="1:13">
      <c r="A1414" s="9" t="s">
        <v>16587</v>
      </c>
      <c r="B1414" s="8" t="s">
        <v>14408</v>
      </c>
      <c r="C1414" s="10">
        <v>2</v>
      </c>
      <c r="D1414" s="8">
        <v>0</v>
      </c>
      <c r="E1414" s="9" t="s">
        <v>16630</v>
      </c>
      <c r="F1414" s="9" t="s">
        <v>16631</v>
      </c>
      <c r="G1414" s="8" t="s">
        <v>14411</v>
      </c>
      <c r="H1414" s="8"/>
      <c r="I1414" s="11">
        <v>0</v>
      </c>
      <c r="J1414" s="8" t="s">
        <v>14412</v>
      </c>
      <c r="K1414" s="8" t="s">
        <v>14413</v>
      </c>
      <c r="L1414" s="9" t="s">
        <v>14414</v>
      </c>
      <c r="M1414" s="12" t="s">
        <v>14424</v>
      </c>
    </row>
    <row r="1415" customHeight="1" spans="1:13">
      <c r="A1415" s="9" t="s">
        <v>16632</v>
      </c>
      <c r="B1415" s="8" t="s">
        <v>14408</v>
      </c>
      <c r="C1415" s="10">
        <v>2</v>
      </c>
      <c r="D1415" s="8">
        <v>0</v>
      </c>
      <c r="E1415" s="9" t="s">
        <v>16633</v>
      </c>
      <c r="F1415" s="9" t="s">
        <v>16634</v>
      </c>
      <c r="G1415" s="8" t="s">
        <v>14411</v>
      </c>
      <c r="H1415" s="8"/>
      <c r="I1415" s="11">
        <v>0</v>
      </c>
      <c r="J1415" s="8" t="s">
        <v>14412</v>
      </c>
      <c r="K1415" s="8" t="s">
        <v>14413</v>
      </c>
      <c r="L1415" s="9" t="s">
        <v>14414</v>
      </c>
      <c r="M1415" s="12" t="s">
        <v>14462</v>
      </c>
    </row>
    <row r="1416" customHeight="1" spans="1:13">
      <c r="A1416" s="9" t="s">
        <v>16632</v>
      </c>
      <c r="B1416" s="8" t="s">
        <v>14408</v>
      </c>
      <c r="C1416" s="10">
        <v>2</v>
      </c>
      <c r="D1416" s="8">
        <v>0</v>
      </c>
      <c r="E1416" s="9" t="s">
        <v>16635</v>
      </c>
      <c r="F1416" s="9" t="s">
        <v>16636</v>
      </c>
      <c r="G1416" s="8" t="s">
        <v>14411</v>
      </c>
      <c r="H1416" s="8"/>
      <c r="I1416" s="11">
        <v>0</v>
      </c>
      <c r="J1416" s="8" t="s">
        <v>14412</v>
      </c>
      <c r="K1416" s="8" t="s">
        <v>14413</v>
      </c>
      <c r="L1416" s="9" t="s">
        <v>14430</v>
      </c>
      <c r="M1416" s="12" t="s">
        <v>15186</v>
      </c>
    </row>
    <row r="1417" customHeight="1" spans="1:13">
      <c r="A1417" s="9" t="s">
        <v>16632</v>
      </c>
      <c r="B1417" s="8" t="s">
        <v>14408</v>
      </c>
      <c r="C1417" s="10">
        <v>2</v>
      </c>
      <c r="D1417" s="8">
        <v>0</v>
      </c>
      <c r="E1417" s="9" t="s">
        <v>16637</v>
      </c>
      <c r="F1417" s="9" t="s">
        <v>16638</v>
      </c>
      <c r="G1417" s="8" t="s">
        <v>14411</v>
      </c>
      <c r="H1417" s="8"/>
      <c r="I1417" s="11">
        <v>0</v>
      </c>
      <c r="J1417" s="8" t="s">
        <v>14412</v>
      </c>
      <c r="K1417" s="8" t="s">
        <v>14413</v>
      </c>
      <c r="L1417" s="9" t="s">
        <v>14539</v>
      </c>
      <c r="M1417" s="12" t="s">
        <v>14709</v>
      </c>
    </row>
    <row r="1418" customHeight="1" spans="1:13">
      <c r="A1418" s="9" t="s">
        <v>16632</v>
      </c>
      <c r="B1418" s="8" t="s">
        <v>14408</v>
      </c>
      <c r="C1418" s="10">
        <v>2</v>
      </c>
      <c r="D1418" s="8">
        <v>0</v>
      </c>
      <c r="E1418" s="9" t="s">
        <v>16639</v>
      </c>
      <c r="F1418" s="9" t="s">
        <v>16640</v>
      </c>
      <c r="G1418" s="8" t="s">
        <v>14411</v>
      </c>
      <c r="H1418" s="8"/>
      <c r="I1418" s="11">
        <v>0</v>
      </c>
      <c r="J1418" s="8" t="s">
        <v>14412</v>
      </c>
      <c r="K1418" s="8" t="s">
        <v>14413</v>
      </c>
      <c r="L1418" s="9" t="s">
        <v>14414</v>
      </c>
      <c r="M1418" s="12" t="s">
        <v>14479</v>
      </c>
    </row>
    <row r="1419" customHeight="1" spans="1:13">
      <c r="A1419" s="9" t="s">
        <v>16632</v>
      </c>
      <c r="B1419" s="8" t="s">
        <v>14408</v>
      </c>
      <c r="C1419" s="10">
        <v>2</v>
      </c>
      <c r="D1419" s="8">
        <v>0</v>
      </c>
      <c r="E1419" s="9" t="s">
        <v>16641</v>
      </c>
      <c r="F1419" s="9" t="s">
        <v>16642</v>
      </c>
      <c r="G1419" s="8" t="s">
        <v>14411</v>
      </c>
      <c r="H1419" s="8"/>
      <c r="I1419" s="11">
        <v>0</v>
      </c>
      <c r="J1419" s="8" t="s">
        <v>14412</v>
      </c>
      <c r="K1419" s="8" t="s">
        <v>14413</v>
      </c>
      <c r="L1419" s="9" t="s">
        <v>14414</v>
      </c>
      <c r="M1419" s="12" t="s">
        <v>14487</v>
      </c>
    </row>
    <row r="1420" customHeight="1" spans="1:13">
      <c r="A1420" s="9" t="s">
        <v>16632</v>
      </c>
      <c r="B1420" s="8" t="s">
        <v>14408</v>
      </c>
      <c r="C1420" s="10">
        <v>2</v>
      </c>
      <c r="D1420" s="8">
        <v>0</v>
      </c>
      <c r="E1420" s="9" t="s">
        <v>16643</v>
      </c>
      <c r="F1420" s="9" t="s">
        <v>16644</v>
      </c>
      <c r="G1420" s="8" t="s">
        <v>14411</v>
      </c>
      <c r="H1420" s="8"/>
      <c r="I1420" s="11">
        <v>0</v>
      </c>
      <c r="J1420" s="8" t="s">
        <v>14412</v>
      </c>
      <c r="K1420" s="8" t="s">
        <v>14413</v>
      </c>
      <c r="L1420" s="9" t="s">
        <v>14414</v>
      </c>
      <c r="M1420" s="12" t="s">
        <v>14496</v>
      </c>
    </row>
    <row r="1421" customHeight="1" spans="1:13">
      <c r="A1421" s="9" t="s">
        <v>16632</v>
      </c>
      <c r="B1421" s="8" t="s">
        <v>14408</v>
      </c>
      <c r="C1421" s="10">
        <v>2</v>
      </c>
      <c r="D1421" s="8">
        <v>0</v>
      </c>
      <c r="E1421" s="9" t="s">
        <v>16645</v>
      </c>
      <c r="F1421" s="9" t="s">
        <v>16646</v>
      </c>
      <c r="G1421" s="8" t="s">
        <v>14411</v>
      </c>
      <c r="H1421" s="8"/>
      <c r="I1421" s="11">
        <v>0</v>
      </c>
      <c r="J1421" s="8" t="s">
        <v>14412</v>
      </c>
      <c r="K1421" s="8" t="s">
        <v>14413</v>
      </c>
      <c r="L1421" s="9" t="s">
        <v>14414</v>
      </c>
      <c r="M1421" s="12" t="s">
        <v>14437</v>
      </c>
    </row>
    <row r="1422" customHeight="1" spans="1:13">
      <c r="A1422" s="9" t="s">
        <v>16632</v>
      </c>
      <c r="B1422" s="8" t="s">
        <v>14408</v>
      </c>
      <c r="C1422" s="10">
        <v>2</v>
      </c>
      <c r="D1422" s="8">
        <v>0</v>
      </c>
      <c r="E1422" s="9" t="s">
        <v>16647</v>
      </c>
      <c r="F1422" s="9" t="s">
        <v>16648</v>
      </c>
      <c r="G1422" s="8" t="s">
        <v>14411</v>
      </c>
      <c r="H1422" s="8"/>
      <c r="I1422" s="11">
        <v>0</v>
      </c>
      <c r="J1422" s="8" t="s">
        <v>14412</v>
      </c>
      <c r="K1422" s="8" t="s">
        <v>14413</v>
      </c>
      <c r="L1422" s="9" t="s">
        <v>14414</v>
      </c>
      <c r="M1422" s="12" t="s">
        <v>14415</v>
      </c>
    </row>
    <row r="1423" customHeight="1" spans="1:13">
      <c r="A1423" s="9" t="s">
        <v>16632</v>
      </c>
      <c r="B1423" s="8" t="s">
        <v>14408</v>
      </c>
      <c r="C1423" s="10">
        <v>2</v>
      </c>
      <c r="D1423" s="8">
        <v>0</v>
      </c>
      <c r="E1423" s="9" t="s">
        <v>16649</v>
      </c>
      <c r="F1423" s="9" t="s">
        <v>16650</v>
      </c>
      <c r="G1423" s="8" t="s">
        <v>14411</v>
      </c>
      <c r="H1423" s="8"/>
      <c r="I1423" s="11">
        <v>0</v>
      </c>
      <c r="J1423" s="8" t="s">
        <v>14412</v>
      </c>
      <c r="K1423" s="8" t="s">
        <v>14413</v>
      </c>
      <c r="L1423" s="9" t="s">
        <v>14414</v>
      </c>
      <c r="M1423" s="12" t="s">
        <v>108</v>
      </c>
    </row>
    <row r="1424" customHeight="1" spans="1:13">
      <c r="A1424" s="9" t="s">
        <v>16632</v>
      </c>
      <c r="B1424" s="8" t="s">
        <v>14408</v>
      </c>
      <c r="C1424" s="10">
        <v>2</v>
      </c>
      <c r="D1424" s="8">
        <v>0</v>
      </c>
      <c r="E1424" s="9" t="s">
        <v>16651</v>
      </c>
      <c r="F1424" s="9" t="s">
        <v>16652</v>
      </c>
      <c r="G1424" s="8" t="s">
        <v>14411</v>
      </c>
      <c r="H1424" s="8"/>
      <c r="I1424" s="11">
        <v>0</v>
      </c>
      <c r="J1424" s="8" t="s">
        <v>14412</v>
      </c>
      <c r="K1424" s="8" t="s">
        <v>14413</v>
      </c>
      <c r="L1424" s="9" t="s">
        <v>14414</v>
      </c>
      <c r="M1424" s="12" t="s">
        <v>14434</v>
      </c>
    </row>
    <row r="1425" customHeight="1" spans="1:13">
      <c r="A1425" s="9" t="s">
        <v>16632</v>
      </c>
      <c r="B1425" s="8" t="s">
        <v>14408</v>
      </c>
      <c r="C1425" s="10">
        <v>2</v>
      </c>
      <c r="D1425" s="8">
        <v>0</v>
      </c>
      <c r="E1425" s="9" t="s">
        <v>16653</v>
      </c>
      <c r="F1425" s="9" t="s">
        <v>16654</v>
      </c>
      <c r="G1425" s="8" t="s">
        <v>14411</v>
      </c>
      <c r="H1425" s="8"/>
      <c r="I1425" s="11">
        <v>0</v>
      </c>
      <c r="J1425" s="8" t="s">
        <v>14412</v>
      </c>
      <c r="K1425" s="8" t="s">
        <v>14413</v>
      </c>
      <c r="L1425" s="9" t="s">
        <v>14414</v>
      </c>
      <c r="M1425" s="12" t="s">
        <v>14487</v>
      </c>
    </row>
    <row r="1426" customHeight="1" spans="1:13">
      <c r="A1426" s="9" t="s">
        <v>16632</v>
      </c>
      <c r="B1426" s="8" t="s">
        <v>14408</v>
      </c>
      <c r="C1426" s="10">
        <v>2</v>
      </c>
      <c r="D1426" s="8">
        <v>0</v>
      </c>
      <c r="E1426" s="9" t="s">
        <v>16655</v>
      </c>
      <c r="F1426" s="9" t="s">
        <v>16656</v>
      </c>
      <c r="G1426" s="8" t="s">
        <v>14411</v>
      </c>
      <c r="H1426" s="8"/>
      <c r="I1426" s="11">
        <v>0</v>
      </c>
      <c r="J1426" s="8" t="s">
        <v>14412</v>
      </c>
      <c r="K1426" s="8" t="s">
        <v>14413</v>
      </c>
      <c r="L1426" s="9" t="s">
        <v>14414</v>
      </c>
      <c r="M1426" s="12" t="s">
        <v>14446</v>
      </c>
    </row>
    <row r="1427" customHeight="1" spans="1:13">
      <c r="A1427" s="9" t="s">
        <v>16632</v>
      </c>
      <c r="B1427" s="8" t="s">
        <v>14408</v>
      </c>
      <c r="C1427" s="10">
        <v>2</v>
      </c>
      <c r="D1427" s="8">
        <v>0</v>
      </c>
      <c r="E1427" s="9" t="s">
        <v>16657</v>
      </c>
      <c r="F1427" s="9" t="s">
        <v>16658</v>
      </c>
      <c r="G1427" s="8" t="s">
        <v>14411</v>
      </c>
      <c r="H1427" s="8"/>
      <c r="I1427" s="11">
        <v>0</v>
      </c>
      <c r="J1427" s="8" t="s">
        <v>14412</v>
      </c>
      <c r="K1427" s="8" t="s">
        <v>14413</v>
      </c>
      <c r="L1427" s="9" t="s">
        <v>14414</v>
      </c>
      <c r="M1427" s="12" t="s">
        <v>14421</v>
      </c>
    </row>
    <row r="1428" customHeight="1" spans="1:13">
      <c r="A1428" s="9" t="s">
        <v>16632</v>
      </c>
      <c r="B1428" s="8" t="s">
        <v>14408</v>
      </c>
      <c r="C1428" s="10">
        <v>2</v>
      </c>
      <c r="D1428" s="8">
        <v>0</v>
      </c>
      <c r="E1428" s="9" t="s">
        <v>16659</v>
      </c>
      <c r="F1428" s="9" t="s">
        <v>16660</v>
      </c>
      <c r="G1428" s="8" t="s">
        <v>14411</v>
      </c>
      <c r="H1428" s="8"/>
      <c r="I1428" s="11">
        <v>0</v>
      </c>
      <c r="J1428" s="8" t="s">
        <v>14412</v>
      </c>
      <c r="K1428" s="8" t="s">
        <v>14413</v>
      </c>
      <c r="L1428" s="9" t="s">
        <v>14414</v>
      </c>
      <c r="M1428" s="12" t="s">
        <v>14459</v>
      </c>
    </row>
    <row r="1429" customHeight="1" spans="1:13">
      <c r="A1429" s="9" t="s">
        <v>16632</v>
      </c>
      <c r="B1429" s="8" t="s">
        <v>14408</v>
      </c>
      <c r="C1429" s="10">
        <v>2</v>
      </c>
      <c r="D1429" s="8">
        <v>0</v>
      </c>
      <c r="E1429" s="9" t="s">
        <v>16661</v>
      </c>
      <c r="F1429" s="9" t="s">
        <v>16662</v>
      </c>
      <c r="G1429" s="8" t="s">
        <v>14411</v>
      </c>
      <c r="H1429" s="8"/>
      <c r="I1429" s="11">
        <v>0</v>
      </c>
      <c r="J1429" s="8" t="s">
        <v>14412</v>
      </c>
      <c r="K1429" s="8" t="s">
        <v>14413</v>
      </c>
      <c r="L1429" s="9" t="s">
        <v>14414</v>
      </c>
      <c r="M1429" s="12" t="s">
        <v>14446</v>
      </c>
    </row>
    <row r="1430" customHeight="1" spans="1:13">
      <c r="A1430" s="9" t="s">
        <v>16632</v>
      </c>
      <c r="B1430" s="8" t="s">
        <v>14408</v>
      </c>
      <c r="C1430" s="10">
        <v>2</v>
      </c>
      <c r="D1430" s="8">
        <v>0</v>
      </c>
      <c r="E1430" s="9" t="s">
        <v>16663</v>
      </c>
      <c r="F1430" s="9" t="s">
        <v>16664</v>
      </c>
      <c r="G1430" s="8" t="s">
        <v>14411</v>
      </c>
      <c r="H1430" s="8"/>
      <c r="I1430" s="11">
        <v>0</v>
      </c>
      <c r="J1430" s="8" t="s">
        <v>14412</v>
      </c>
      <c r="K1430" s="8" t="s">
        <v>14413</v>
      </c>
      <c r="L1430" s="9" t="s">
        <v>14414</v>
      </c>
      <c r="M1430" s="12" t="s">
        <v>14536</v>
      </c>
    </row>
    <row r="1431" customHeight="1" spans="1:13">
      <c r="A1431" s="9" t="s">
        <v>16632</v>
      </c>
      <c r="B1431" s="8" t="s">
        <v>14408</v>
      </c>
      <c r="C1431" s="10">
        <v>2</v>
      </c>
      <c r="D1431" s="8">
        <v>0</v>
      </c>
      <c r="E1431" s="9" t="s">
        <v>16665</v>
      </c>
      <c r="F1431" s="9" t="s">
        <v>16666</v>
      </c>
      <c r="G1431" s="8" t="s">
        <v>14411</v>
      </c>
      <c r="H1431" s="8"/>
      <c r="I1431" s="11">
        <v>0</v>
      </c>
      <c r="J1431" s="8" t="s">
        <v>14412</v>
      </c>
      <c r="K1431" s="8" t="s">
        <v>14413</v>
      </c>
      <c r="L1431" s="9" t="s">
        <v>14430</v>
      </c>
      <c r="M1431" s="12" t="s">
        <v>14431</v>
      </c>
    </row>
    <row r="1432" customHeight="1" spans="1:13">
      <c r="A1432" s="9" t="s">
        <v>16632</v>
      </c>
      <c r="B1432" s="8" t="s">
        <v>14408</v>
      </c>
      <c r="C1432" s="10">
        <v>2</v>
      </c>
      <c r="D1432" s="8">
        <v>0</v>
      </c>
      <c r="E1432" s="9" t="s">
        <v>16667</v>
      </c>
      <c r="F1432" s="9" t="s">
        <v>16668</v>
      </c>
      <c r="G1432" s="8" t="s">
        <v>14411</v>
      </c>
      <c r="H1432" s="8"/>
      <c r="I1432" s="11">
        <v>0</v>
      </c>
      <c r="J1432" s="8" t="s">
        <v>14412</v>
      </c>
      <c r="K1432" s="8" t="s">
        <v>14413</v>
      </c>
      <c r="L1432" s="9" t="s">
        <v>14414</v>
      </c>
      <c r="M1432" s="12" t="s">
        <v>14415</v>
      </c>
    </row>
    <row r="1433" customHeight="1" spans="1:13">
      <c r="A1433" s="9" t="s">
        <v>16632</v>
      </c>
      <c r="B1433" s="8" t="s">
        <v>14408</v>
      </c>
      <c r="C1433" s="10">
        <v>2</v>
      </c>
      <c r="D1433" s="8">
        <v>0</v>
      </c>
      <c r="E1433" s="9" t="s">
        <v>16669</v>
      </c>
      <c r="F1433" s="9" t="s">
        <v>16670</v>
      </c>
      <c r="G1433" s="8" t="s">
        <v>14411</v>
      </c>
      <c r="H1433" s="8"/>
      <c r="I1433" s="11">
        <v>0</v>
      </c>
      <c r="J1433" s="8" t="s">
        <v>14412</v>
      </c>
      <c r="K1433" s="8" t="s">
        <v>14413</v>
      </c>
      <c r="L1433" s="9" t="s">
        <v>14414</v>
      </c>
      <c r="M1433" s="12" t="s">
        <v>14479</v>
      </c>
    </row>
    <row r="1434" customHeight="1" spans="1:13">
      <c r="A1434" s="9" t="s">
        <v>16632</v>
      </c>
      <c r="B1434" s="8" t="s">
        <v>14408</v>
      </c>
      <c r="C1434" s="10">
        <v>2</v>
      </c>
      <c r="D1434" s="8">
        <v>0</v>
      </c>
      <c r="E1434" s="9" t="s">
        <v>16671</v>
      </c>
      <c r="F1434" s="9" t="s">
        <v>16672</v>
      </c>
      <c r="G1434" s="8" t="s">
        <v>14411</v>
      </c>
      <c r="H1434" s="8"/>
      <c r="I1434" s="11">
        <v>0</v>
      </c>
      <c r="J1434" s="8" t="s">
        <v>14412</v>
      </c>
      <c r="K1434" s="8" t="s">
        <v>14413</v>
      </c>
      <c r="L1434" s="9" t="s">
        <v>14414</v>
      </c>
      <c r="M1434" s="12" t="s">
        <v>14415</v>
      </c>
    </row>
    <row r="1435" customHeight="1" spans="1:13">
      <c r="A1435" s="9" t="s">
        <v>16632</v>
      </c>
      <c r="B1435" s="8" t="s">
        <v>14408</v>
      </c>
      <c r="C1435" s="10">
        <v>2</v>
      </c>
      <c r="D1435" s="8">
        <v>0</v>
      </c>
      <c r="E1435" s="9" t="s">
        <v>16673</v>
      </c>
      <c r="F1435" s="9" t="s">
        <v>16674</v>
      </c>
      <c r="G1435" s="8" t="s">
        <v>14411</v>
      </c>
      <c r="H1435" s="8"/>
      <c r="I1435" s="11">
        <v>0</v>
      </c>
      <c r="J1435" s="8" t="s">
        <v>14412</v>
      </c>
      <c r="K1435" s="8" t="s">
        <v>14413</v>
      </c>
      <c r="L1435" s="9" t="s">
        <v>14414</v>
      </c>
      <c r="M1435" s="12" t="s">
        <v>14434</v>
      </c>
    </row>
    <row r="1436" customHeight="1" spans="1:13">
      <c r="A1436" s="9" t="s">
        <v>16675</v>
      </c>
      <c r="B1436" s="8" t="s">
        <v>14408</v>
      </c>
      <c r="C1436" s="10">
        <v>2</v>
      </c>
      <c r="D1436" s="8">
        <v>0</v>
      </c>
      <c r="E1436" s="9" t="s">
        <v>16676</v>
      </c>
      <c r="F1436" s="9" t="s">
        <v>16677</v>
      </c>
      <c r="G1436" s="8" t="s">
        <v>14411</v>
      </c>
      <c r="H1436" s="8"/>
      <c r="I1436" s="11">
        <v>0</v>
      </c>
      <c r="J1436" s="8" t="s">
        <v>14412</v>
      </c>
      <c r="K1436" s="8" t="s">
        <v>14413</v>
      </c>
      <c r="L1436" s="9" t="s">
        <v>14414</v>
      </c>
      <c r="M1436" s="12" t="s">
        <v>14437</v>
      </c>
    </row>
    <row r="1437" customHeight="1" spans="1:13">
      <c r="A1437" s="9" t="s">
        <v>16675</v>
      </c>
      <c r="B1437" s="8" t="s">
        <v>14408</v>
      </c>
      <c r="C1437" s="10">
        <v>2</v>
      </c>
      <c r="D1437" s="8">
        <v>0</v>
      </c>
      <c r="E1437" s="9" t="s">
        <v>16678</v>
      </c>
      <c r="F1437" s="9" t="s">
        <v>16679</v>
      </c>
      <c r="G1437" s="8" t="s">
        <v>14411</v>
      </c>
      <c r="H1437" s="8"/>
      <c r="I1437" s="11">
        <v>0</v>
      </c>
      <c r="J1437" s="8" t="s">
        <v>14412</v>
      </c>
      <c r="K1437" s="8" t="s">
        <v>14413</v>
      </c>
      <c r="L1437" s="9" t="s">
        <v>14414</v>
      </c>
      <c r="M1437" s="12" t="s">
        <v>14459</v>
      </c>
    </row>
    <row r="1438" customHeight="1" spans="1:13">
      <c r="A1438" s="9" t="s">
        <v>16675</v>
      </c>
      <c r="B1438" s="8" t="s">
        <v>14408</v>
      </c>
      <c r="C1438" s="10">
        <v>2</v>
      </c>
      <c r="D1438" s="8">
        <v>0</v>
      </c>
      <c r="E1438" s="9" t="s">
        <v>16680</v>
      </c>
      <c r="F1438" s="9" t="s">
        <v>16681</v>
      </c>
      <c r="G1438" s="8" t="s">
        <v>14411</v>
      </c>
      <c r="H1438" s="8"/>
      <c r="I1438" s="11">
        <v>0</v>
      </c>
      <c r="J1438" s="8" t="s">
        <v>14412</v>
      </c>
      <c r="K1438" s="8" t="s">
        <v>14413</v>
      </c>
      <c r="L1438" s="9" t="s">
        <v>14414</v>
      </c>
      <c r="M1438" s="12" t="s">
        <v>14434</v>
      </c>
    </row>
    <row r="1439" customHeight="1" spans="1:13">
      <c r="A1439" s="9" t="s">
        <v>16675</v>
      </c>
      <c r="B1439" s="8" t="s">
        <v>14408</v>
      </c>
      <c r="C1439" s="10">
        <v>2</v>
      </c>
      <c r="D1439" s="8">
        <v>0</v>
      </c>
      <c r="E1439" s="9" t="s">
        <v>16682</v>
      </c>
      <c r="F1439" s="9" t="s">
        <v>16683</v>
      </c>
      <c r="G1439" s="8" t="s">
        <v>14411</v>
      </c>
      <c r="H1439" s="8"/>
      <c r="I1439" s="11">
        <v>0</v>
      </c>
      <c r="J1439" s="8" t="s">
        <v>14412</v>
      </c>
      <c r="K1439" s="8" t="s">
        <v>14413</v>
      </c>
      <c r="L1439" s="9" t="s">
        <v>14414</v>
      </c>
      <c r="M1439" s="12" t="s">
        <v>108</v>
      </c>
    </row>
    <row r="1440" customHeight="1" spans="1:13">
      <c r="A1440" s="9" t="s">
        <v>16675</v>
      </c>
      <c r="B1440" s="8" t="s">
        <v>14408</v>
      </c>
      <c r="C1440" s="10">
        <v>2</v>
      </c>
      <c r="D1440" s="8">
        <v>0</v>
      </c>
      <c r="E1440" s="9" t="s">
        <v>16684</v>
      </c>
      <c r="F1440" s="9" t="s">
        <v>16685</v>
      </c>
      <c r="G1440" s="8" t="s">
        <v>14411</v>
      </c>
      <c r="H1440" s="8"/>
      <c r="I1440" s="11">
        <v>0</v>
      </c>
      <c r="J1440" s="8" t="s">
        <v>14412</v>
      </c>
      <c r="K1440" s="8" t="s">
        <v>14413</v>
      </c>
      <c r="L1440" s="9" t="s">
        <v>14414</v>
      </c>
      <c r="M1440" s="12" t="s">
        <v>14443</v>
      </c>
    </row>
    <row r="1441" customHeight="1" spans="1:13">
      <c r="A1441" s="9" t="s">
        <v>16675</v>
      </c>
      <c r="B1441" s="8" t="s">
        <v>14408</v>
      </c>
      <c r="C1441" s="10">
        <v>2</v>
      </c>
      <c r="D1441" s="8">
        <v>0</v>
      </c>
      <c r="E1441" s="9" t="s">
        <v>16686</v>
      </c>
      <c r="F1441" s="9" t="s">
        <v>16687</v>
      </c>
      <c r="G1441" s="8" t="s">
        <v>14411</v>
      </c>
      <c r="H1441" s="8"/>
      <c r="I1441" s="11">
        <v>0</v>
      </c>
      <c r="J1441" s="8" t="s">
        <v>14412</v>
      </c>
      <c r="K1441" s="8" t="s">
        <v>14413</v>
      </c>
      <c r="L1441" s="9" t="s">
        <v>14539</v>
      </c>
      <c r="M1441" s="12" t="s">
        <v>14882</v>
      </c>
    </row>
    <row r="1442" customHeight="1" spans="1:13">
      <c r="A1442" s="9" t="s">
        <v>16675</v>
      </c>
      <c r="B1442" s="8" t="s">
        <v>14408</v>
      </c>
      <c r="C1442" s="10">
        <v>2</v>
      </c>
      <c r="D1442" s="8">
        <v>0</v>
      </c>
      <c r="E1442" s="9" t="s">
        <v>16688</v>
      </c>
      <c r="F1442" s="9" t="s">
        <v>16689</v>
      </c>
      <c r="G1442" s="8" t="s">
        <v>14411</v>
      </c>
      <c r="H1442" s="8"/>
      <c r="I1442" s="11">
        <v>0</v>
      </c>
      <c r="J1442" s="8" t="s">
        <v>14412</v>
      </c>
      <c r="K1442" s="8" t="s">
        <v>14413</v>
      </c>
      <c r="L1442" s="9" t="s">
        <v>14414</v>
      </c>
      <c r="M1442" s="12" t="s">
        <v>14590</v>
      </c>
    </row>
    <row r="1443" customHeight="1" spans="1:13">
      <c r="A1443" s="9" t="s">
        <v>16675</v>
      </c>
      <c r="B1443" s="8" t="s">
        <v>14408</v>
      </c>
      <c r="C1443" s="10">
        <v>2</v>
      </c>
      <c r="D1443" s="8">
        <v>0</v>
      </c>
      <c r="E1443" s="9" t="s">
        <v>16690</v>
      </c>
      <c r="F1443" s="9" t="s">
        <v>16691</v>
      </c>
      <c r="G1443" s="8" t="s">
        <v>14411</v>
      </c>
      <c r="H1443" s="8"/>
      <c r="I1443" s="11">
        <v>0</v>
      </c>
      <c r="J1443" s="8" t="s">
        <v>14412</v>
      </c>
      <c r="K1443" s="8" t="s">
        <v>14413</v>
      </c>
      <c r="L1443" s="9" t="s">
        <v>14430</v>
      </c>
      <c r="M1443" s="12" t="s">
        <v>14484</v>
      </c>
    </row>
    <row r="1444" customHeight="1" spans="1:13">
      <c r="A1444" s="9" t="s">
        <v>16675</v>
      </c>
      <c r="B1444" s="8" t="s">
        <v>14408</v>
      </c>
      <c r="C1444" s="10">
        <v>2</v>
      </c>
      <c r="D1444" s="8">
        <v>0</v>
      </c>
      <c r="E1444" s="9" t="s">
        <v>16692</v>
      </c>
      <c r="F1444" s="9" t="s">
        <v>16693</v>
      </c>
      <c r="G1444" s="8" t="s">
        <v>14411</v>
      </c>
      <c r="H1444" s="8"/>
      <c r="I1444" s="11">
        <v>0</v>
      </c>
      <c r="J1444" s="8" t="s">
        <v>14412</v>
      </c>
      <c r="K1444" s="8" t="s">
        <v>14413</v>
      </c>
      <c r="L1444" s="9" t="s">
        <v>14414</v>
      </c>
      <c r="M1444" s="12" t="s">
        <v>14459</v>
      </c>
    </row>
    <row r="1445" customHeight="1" spans="1:13">
      <c r="A1445" s="9" t="s">
        <v>16675</v>
      </c>
      <c r="B1445" s="8" t="s">
        <v>14408</v>
      </c>
      <c r="C1445" s="10">
        <v>2</v>
      </c>
      <c r="D1445" s="8">
        <v>0</v>
      </c>
      <c r="E1445" s="9" t="s">
        <v>16694</v>
      </c>
      <c r="F1445" s="9" t="s">
        <v>16695</v>
      </c>
      <c r="G1445" s="8" t="s">
        <v>14411</v>
      </c>
      <c r="H1445" s="8"/>
      <c r="I1445" s="11">
        <v>0</v>
      </c>
      <c r="J1445" s="8" t="s">
        <v>14412</v>
      </c>
      <c r="K1445" s="8" t="s">
        <v>14413</v>
      </c>
      <c r="L1445" s="9" t="s">
        <v>14414</v>
      </c>
      <c r="M1445" s="12" t="s">
        <v>14418</v>
      </c>
    </row>
    <row r="1446" customHeight="1" spans="1:13">
      <c r="A1446" s="9" t="s">
        <v>16675</v>
      </c>
      <c r="B1446" s="8" t="s">
        <v>14408</v>
      </c>
      <c r="C1446" s="10">
        <v>2</v>
      </c>
      <c r="D1446" s="8">
        <v>0</v>
      </c>
      <c r="E1446" s="9" t="s">
        <v>16696</v>
      </c>
      <c r="F1446" s="9" t="s">
        <v>16697</v>
      </c>
      <c r="G1446" s="8" t="s">
        <v>14411</v>
      </c>
      <c r="H1446" s="8"/>
      <c r="I1446" s="11">
        <v>0</v>
      </c>
      <c r="J1446" s="8" t="s">
        <v>14412</v>
      </c>
      <c r="K1446" s="8" t="s">
        <v>14413</v>
      </c>
      <c r="L1446" s="9" t="s">
        <v>14414</v>
      </c>
      <c r="M1446" s="12" t="s">
        <v>14462</v>
      </c>
    </row>
    <row r="1447" customHeight="1" spans="1:13">
      <c r="A1447" s="9" t="s">
        <v>16675</v>
      </c>
      <c r="B1447" s="8" t="s">
        <v>14408</v>
      </c>
      <c r="C1447" s="10">
        <v>2</v>
      </c>
      <c r="D1447" s="8">
        <v>0</v>
      </c>
      <c r="E1447" s="9" t="s">
        <v>16698</v>
      </c>
      <c r="F1447" s="9" t="s">
        <v>16699</v>
      </c>
      <c r="G1447" s="8" t="s">
        <v>14411</v>
      </c>
      <c r="H1447" s="8"/>
      <c r="I1447" s="11">
        <v>0</v>
      </c>
      <c r="J1447" s="8" t="s">
        <v>14412</v>
      </c>
      <c r="K1447" s="8" t="s">
        <v>14413</v>
      </c>
      <c r="L1447" s="9" t="s">
        <v>14414</v>
      </c>
      <c r="M1447" s="12" t="s">
        <v>14434</v>
      </c>
    </row>
    <row r="1448" customHeight="1" spans="1:13">
      <c r="A1448" s="9" t="s">
        <v>16675</v>
      </c>
      <c r="B1448" s="8" t="s">
        <v>14408</v>
      </c>
      <c r="C1448" s="10">
        <v>2</v>
      </c>
      <c r="D1448" s="8">
        <v>0</v>
      </c>
      <c r="E1448" s="9" t="s">
        <v>16700</v>
      </c>
      <c r="F1448" s="9" t="s">
        <v>16701</v>
      </c>
      <c r="G1448" s="8" t="s">
        <v>14411</v>
      </c>
      <c r="H1448" s="8"/>
      <c r="I1448" s="11">
        <v>0</v>
      </c>
      <c r="J1448" s="8" t="s">
        <v>14412</v>
      </c>
      <c r="K1448" s="8" t="s">
        <v>14413</v>
      </c>
      <c r="L1448" s="9" t="s">
        <v>14414</v>
      </c>
      <c r="M1448" s="12" t="s">
        <v>14443</v>
      </c>
    </row>
    <row r="1449" customHeight="1" spans="1:13">
      <c r="A1449" s="9" t="s">
        <v>16675</v>
      </c>
      <c r="B1449" s="8" t="s">
        <v>14408</v>
      </c>
      <c r="C1449" s="10">
        <v>2</v>
      </c>
      <c r="D1449" s="8">
        <v>0</v>
      </c>
      <c r="E1449" s="9" t="s">
        <v>16702</v>
      </c>
      <c r="F1449" s="9" t="s">
        <v>16703</v>
      </c>
      <c r="G1449" s="8" t="s">
        <v>14411</v>
      </c>
      <c r="H1449" s="8"/>
      <c r="I1449" s="11">
        <v>0</v>
      </c>
      <c r="J1449" s="8" t="s">
        <v>14412</v>
      </c>
      <c r="K1449" s="8" t="s">
        <v>14413</v>
      </c>
      <c r="L1449" s="9" t="s">
        <v>14414</v>
      </c>
      <c r="M1449" s="12" t="s">
        <v>14434</v>
      </c>
    </row>
    <row r="1450" customHeight="1" spans="1:13">
      <c r="A1450" s="9" t="s">
        <v>16675</v>
      </c>
      <c r="B1450" s="8" t="s">
        <v>14408</v>
      </c>
      <c r="C1450" s="10">
        <v>2</v>
      </c>
      <c r="D1450" s="8">
        <v>0</v>
      </c>
      <c r="E1450" s="9" t="s">
        <v>16704</v>
      </c>
      <c r="F1450" s="9" t="s">
        <v>16705</v>
      </c>
      <c r="G1450" s="8" t="s">
        <v>14411</v>
      </c>
      <c r="H1450" s="8"/>
      <c r="I1450" s="11">
        <v>0</v>
      </c>
      <c r="J1450" s="8" t="s">
        <v>14412</v>
      </c>
      <c r="K1450" s="8" t="s">
        <v>14413</v>
      </c>
      <c r="L1450" s="9" t="s">
        <v>14414</v>
      </c>
      <c r="M1450" s="12" t="s">
        <v>14443</v>
      </c>
    </row>
    <row r="1451" customHeight="1" spans="1:13">
      <c r="A1451" s="9" t="s">
        <v>16675</v>
      </c>
      <c r="B1451" s="8" t="s">
        <v>14408</v>
      </c>
      <c r="C1451" s="10">
        <v>2</v>
      </c>
      <c r="D1451" s="8">
        <v>0</v>
      </c>
      <c r="E1451" s="9" t="s">
        <v>16706</v>
      </c>
      <c r="F1451" s="9" t="s">
        <v>16707</v>
      </c>
      <c r="G1451" s="8" t="s">
        <v>14411</v>
      </c>
      <c r="H1451" s="8"/>
      <c r="I1451" s="11">
        <v>0</v>
      </c>
      <c r="J1451" s="8" t="s">
        <v>14412</v>
      </c>
      <c r="K1451" s="8" t="s">
        <v>14413</v>
      </c>
      <c r="L1451" s="9" t="s">
        <v>14414</v>
      </c>
      <c r="M1451" s="12" t="s">
        <v>14479</v>
      </c>
    </row>
    <row r="1452" customHeight="1" spans="1:13">
      <c r="A1452" s="9" t="s">
        <v>16675</v>
      </c>
      <c r="B1452" s="8" t="s">
        <v>14408</v>
      </c>
      <c r="C1452" s="10">
        <v>2</v>
      </c>
      <c r="D1452" s="8">
        <v>0</v>
      </c>
      <c r="E1452" s="9" t="s">
        <v>16708</v>
      </c>
      <c r="F1452" s="9" t="s">
        <v>16709</v>
      </c>
      <c r="G1452" s="8" t="s">
        <v>14411</v>
      </c>
      <c r="H1452" s="8"/>
      <c r="I1452" s="11">
        <v>0</v>
      </c>
      <c r="J1452" s="8" t="s">
        <v>14412</v>
      </c>
      <c r="K1452" s="8" t="s">
        <v>14413</v>
      </c>
      <c r="L1452" s="9" t="s">
        <v>14414</v>
      </c>
      <c r="M1452" s="12" t="s">
        <v>14446</v>
      </c>
    </row>
    <row r="1453" customHeight="1" spans="1:13">
      <c r="A1453" s="9" t="s">
        <v>16675</v>
      </c>
      <c r="B1453" s="8" t="s">
        <v>14408</v>
      </c>
      <c r="C1453" s="10">
        <v>2</v>
      </c>
      <c r="D1453" s="8">
        <v>0</v>
      </c>
      <c r="E1453" s="9" t="s">
        <v>16710</v>
      </c>
      <c r="F1453" s="9" t="s">
        <v>16711</v>
      </c>
      <c r="G1453" s="8" t="s">
        <v>14411</v>
      </c>
      <c r="H1453" s="8"/>
      <c r="I1453" s="11">
        <v>0</v>
      </c>
      <c r="J1453" s="8" t="s">
        <v>14412</v>
      </c>
      <c r="K1453" s="8" t="s">
        <v>14413</v>
      </c>
      <c r="L1453" s="9" t="s">
        <v>14414</v>
      </c>
      <c r="M1453" s="12" t="s">
        <v>14415</v>
      </c>
    </row>
    <row r="1454" customHeight="1" spans="1:13">
      <c r="A1454" s="9" t="s">
        <v>16675</v>
      </c>
      <c r="B1454" s="8" t="s">
        <v>14408</v>
      </c>
      <c r="C1454" s="10">
        <v>2</v>
      </c>
      <c r="D1454" s="8">
        <v>0</v>
      </c>
      <c r="E1454" s="9" t="s">
        <v>16712</v>
      </c>
      <c r="F1454" s="9" t="s">
        <v>16713</v>
      </c>
      <c r="G1454" s="8" t="s">
        <v>14411</v>
      </c>
      <c r="H1454" s="8"/>
      <c r="I1454" s="11">
        <v>0</v>
      </c>
      <c r="J1454" s="8" t="s">
        <v>14412</v>
      </c>
      <c r="K1454" s="8" t="s">
        <v>14413</v>
      </c>
      <c r="L1454" s="9" t="s">
        <v>14414</v>
      </c>
      <c r="M1454" s="12" t="s">
        <v>14434</v>
      </c>
    </row>
    <row r="1455" customHeight="1" spans="1:13">
      <c r="A1455" s="9" t="s">
        <v>16675</v>
      </c>
      <c r="B1455" s="8" t="s">
        <v>14408</v>
      </c>
      <c r="C1455" s="10">
        <v>2</v>
      </c>
      <c r="D1455" s="8">
        <v>0</v>
      </c>
      <c r="E1455" s="9" t="s">
        <v>16714</v>
      </c>
      <c r="F1455" s="9" t="s">
        <v>16715</v>
      </c>
      <c r="G1455" s="8" t="s">
        <v>14411</v>
      </c>
      <c r="H1455" s="8"/>
      <c r="I1455" s="11">
        <v>0</v>
      </c>
      <c r="J1455" s="8" t="s">
        <v>14412</v>
      </c>
      <c r="K1455" s="8" t="s">
        <v>14413</v>
      </c>
      <c r="L1455" s="9" t="s">
        <v>14414</v>
      </c>
      <c r="M1455" s="12" t="s">
        <v>14496</v>
      </c>
    </row>
    <row r="1456" customHeight="1" spans="1:13">
      <c r="A1456" s="9" t="s">
        <v>16675</v>
      </c>
      <c r="B1456" s="8" t="s">
        <v>14408</v>
      </c>
      <c r="C1456" s="10">
        <v>2</v>
      </c>
      <c r="D1456" s="8">
        <v>0</v>
      </c>
      <c r="E1456" s="9" t="s">
        <v>16716</v>
      </c>
      <c r="F1456" s="9" t="s">
        <v>16717</v>
      </c>
      <c r="G1456" s="8" t="s">
        <v>14411</v>
      </c>
      <c r="H1456" s="8"/>
      <c r="I1456" s="11">
        <v>0</v>
      </c>
      <c r="J1456" s="8" t="s">
        <v>14412</v>
      </c>
      <c r="K1456" s="8" t="s">
        <v>14413</v>
      </c>
      <c r="L1456" s="9" t="s">
        <v>14414</v>
      </c>
      <c r="M1456" s="12" t="s">
        <v>14496</v>
      </c>
    </row>
    <row r="1457" customHeight="1" spans="1:13">
      <c r="A1457" s="9" t="s">
        <v>16718</v>
      </c>
      <c r="B1457" s="8" t="s">
        <v>14408</v>
      </c>
      <c r="C1457" s="10">
        <v>2</v>
      </c>
      <c r="D1457" s="8">
        <v>0</v>
      </c>
      <c r="E1457" s="9" t="s">
        <v>16719</v>
      </c>
      <c r="F1457" s="9" t="s">
        <v>16720</v>
      </c>
      <c r="G1457" s="8" t="s">
        <v>14411</v>
      </c>
      <c r="H1457" s="8"/>
      <c r="I1457" s="11">
        <v>0</v>
      </c>
      <c r="J1457" s="8" t="s">
        <v>14412</v>
      </c>
      <c r="K1457" s="8" t="s">
        <v>14413</v>
      </c>
      <c r="L1457" s="9" t="s">
        <v>14414</v>
      </c>
      <c r="M1457" s="12" t="s">
        <v>14467</v>
      </c>
    </row>
    <row r="1458" customHeight="1" spans="1:13">
      <c r="A1458" s="9" t="s">
        <v>16718</v>
      </c>
      <c r="B1458" s="8" t="s">
        <v>14408</v>
      </c>
      <c r="C1458" s="10">
        <v>2</v>
      </c>
      <c r="D1458" s="8">
        <v>0</v>
      </c>
      <c r="E1458" s="9" t="s">
        <v>16721</v>
      </c>
      <c r="F1458" s="9" t="s">
        <v>16722</v>
      </c>
      <c r="G1458" s="8" t="s">
        <v>14411</v>
      </c>
      <c r="H1458" s="8"/>
      <c r="I1458" s="11">
        <v>0</v>
      </c>
      <c r="J1458" s="8" t="s">
        <v>14412</v>
      </c>
      <c r="K1458" s="8" t="s">
        <v>14413</v>
      </c>
      <c r="L1458" s="9" t="s">
        <v>14414</v>
      </c>
      <c r="M1458" s="12" t="s">
        <v>14415</v>
      </c>
    </row>
    <row r="1459" customHeight="1" spans="1:13">
      <c r="A1459" s="9" t="s">
        <v>16718</v>
      </c>
      <c r="B1459" s="8" t="s">
        <v>14408</v>
      </c>
      <c r="C1459" s="10">
        <v>2</v>
      </c>
      <c r="D1459" s="8">
        <v>0</v>
      </c>
      <c r="E1459" s="9" t="s">
        <v>16723</v>
      </c>
      <c r="F1459" s="9" t="s">
        <v>16724</v>
      </c>
      <c r="G1459" s="8" t="s">
        <v>14411</v>
      </c>
      <c r="H1459" s="8"/>
      <c r="I1459" s="11">
        <v>0</v>
      </c>
      <c r="J1459" s="8" t="s">
        <v>14412</v>
      </c>
      <c r="K1459" s="8" t="s">
        <v>14413</v>
      </c>
      <c r="L1459" s="9" t="s">
        <v>14750</v>
      </c>
      <c r="M1459" s="12" t="s">
        <v>14751</v>
      </c>
    </row>
    <row r="1460" customHeight="1" spans="1:13">
      <c r="A1460" s="9" t="s">
        <v>16718</v>
      </c>
      <c r="B1460" s="8" t="s">
        <v>14408</v>
      </c>
      <c r="C1460" s="10">
        <v>2</v>
      </c>
      <c r="D1460" s="8">
        <v>0</v>
      </c>
      <c r="E1460" s="9" t="s">
        <v>16725</v>
      </c>
      <c r="F1460" s="9" t="s">
        <v>16726</v>
      </c>
      <c r="G1460" s="8" t="s">
        <v>14411</v>
      </c>
      <c r="H1460" s="8"/>
      <c r="I1460" s="11">
        <v>0</v>
      </c>
      <c r="J1460" s="8" t="s">
        <v>14412</v>
      </c>
      <c r="K1460" s="8" t="s">
        <v>14413</v>
      </c>
      <c r="L1460" s="9" t="s">
        <v>14414</v>
      </c>
      <c r="M1460" s="12" t="s">
        <v>14496</v>
      </c>
    </row>
    <row r="1461" customHeight="1" spans="1:13">
      <c r="A1461" s="9" t="s">
        <v>16718</v>
      </c>
      <c r="B1461" s="8" t="s">
        <v>14408</v>
      </c>
      <c r="C1461" s="10">
        <v>2</v>
      </c>
      <c r="D1461" s="8">
        <v>0</v>
      </c>
      <c r="E1461" s="9" t="s">
        <v>16727</v>
      </c>
      <c r="F1461" s="9" t="s">
        <v>16728</v>
      </c>
      <c r="G1461" s="8" t="s">
        <v>14411</v>
      </c>
      <c r="H1461" s="8"/>
      <c r="I1461" s="11">
        <v>0</v>
      </c>
      <c r="J1461" s="8" t="s">
        <v>14412</v>
      </c>
      <c r="K1461" s="8" t="s">
        <v>14413</v>
      </c>
      <c r="L1461" s="9" t="s">
        <v>14414</v>
      </c>
      <c r="M1461" s="12" t="s">
        <v>14590</v>
      </c>
    </row>
    <row r="1462" customHeight="1" spans="1:13">
      <c r="A1462" s="9" t="s">
        <v>16718</v>
      </c>
      <c r="B1462" s="8" t="s">
        <v>14408</v>
      </c>
      <c r="C1462" s="10">
        <v>2</v>
      </c>
      <c r="D1462" s="8">
        <v>0</v>
      </c>
      <c r="E1462" s="9" t="s">
        <v>16729</v>
      </c>
      <c r="F1462" s="9" t="s">
        <v>6216</v>
      </c>
      <c r="G1462" s="8" t="s">
        <v>14411</v>
      </c>
      <c r="H1462" s="8"/>
      <c r="I1462" s="11">
        <v>0</v>
      </c>
      <c r="J1462" s="8" t="s">
        <v>14412</v>
      </c>
      <c r="K1462" s="8" t="s">
        <v>14413</v>
      </c>
      <c r="L1462" s="9" t="s">
        <v>14414</v>
      </c>
      <c r="M1462" s="12" t="s">
        <v>14443</v>
      </c>
    </row>
    <row r="1463" customHeight="1" spans="1:13">
      <c r="A1463" s="9" t="s">
        <v>16718</v>
      </c>
      <c r="B1463" s="8" t="s">
        <v>14408</v>
      </c>
      <c r="C1463" s="10">
        <v>2</v>
      </c>
      <c r="D1463" s="8">
        <v>0</v>
      </c>
      <c r="E1463" s="9" t="s">
        <v>16730</v>
      </c>
      <c r="F1463" s="9" t="s">
        <v>16731</v>
      </c>
      <c r="G1463" s="8" t="s">
        <v>14411</v>
      </c>
      <c r="H1463" s="8"/>
      <c r="I1463" s="11">
        <v>0</v>
      </c>
      <c r="J1463" s="8" t="s">
        <v>14412</v>
      </c>
      <c r="K1463" s="8" t="s">
        <v>14413</v>
      </c>
      <c r="L1463" s="9" t="s">
        <v>14414</v>
      </c>
      <c r="M1463" s="12" t="s">
        <v>14459</v>
      </c>
    </row>
    <row r="1464" customHeight="1" spans="1:13">
      <c r="A1464" s="9" t="s">
        <v>16718</v>
      </c>
      <c r="B1464" s="8" t="s">
        <v>14408</v>
      </c>
      <c r="C1464" s="10">
        <v>2</v>
      </c>
      <c r="D1464" s="8">
        <v>0</v>
      </c>
      <c r="E1464" s="9" t="s">
        <v>16732</v>
      </c>
      <c r="F1464" s="9" t="s">
        <v>16733</v>
      </c>
      <c r="G1464" s="8" t="s">
        <v>14411</v>
      </c>
      <c r="H1464" s="8"/>
      <c r="I1464" s="11">
        <v>0</v>
      </c>
      <c r="J1464" s="8" t="s">
        <v>14412</v>
      </c>
      <c r="K1464" s="8" t="s">
        <v>14413</v>
      </c>
      <c r="L1464" s="9" t="s">
        <v>14414</v>
      </c>
      <c r="M1464" s="12" t="s">
        <v>14459</v>
      </c>
    </row>
    <row r="1465" customHeight="1" spans="1:13">
      <c r="A1465" s="9" t="s">
        <v>16718</v>
      </c>
      <c r="B1465" s="8" t="s">
        <v>14408</v>
      </c>
      <c r="C1465" s="10">
        <v>2</v>
      </c>
      <c r="D1465" s="8">
        <v>0</v>
      </c>
      <c r="E1465" s="9" t="s">
        <v>16734</v>
      </c>
      <c r="F1465" s="9" t="s">
        <v>16735</v>
      </c>
      <c r="G1465" s="8" t="s">
        <v>14411</v>
      </c>
      <c r="H1465" s="8"/>
      <c r="I1465" s="11">
        <v>0</v>
      </c>
      <c r="J1465" s="8" t="s">
        <v>14412</v>
      </c>
      <c r="K1465" s="8" t="s">
        <v>14413</v>
      </c>
      <c r="L1465" s="9" t="s">
        <v>14430</v>
      </c>
      <c r="M1465" s="12" t="s">
        <v>14484</v>
      </c>
    </row>
    <row r="1466" customHeight="1" spans="1:13">
      <c r="A1466" s="9" t="s">
        <v>16718</v>
      </c>
      <c r="B1466" s="8" t="s">
        <v>14408</v>
      </c>
      <c r="C1466" s="10">
        <v>2</v>
      </c>
      <c r="D1466" s="8">
        <v>0</v>
      </c>
      <c r="E1466" s="9" t="s">
        <v>16736</v>
      </c>
      <c r="F1466" s="9" t="s">
        <v>16737</v>
      </c>
      <c r="G1466" s="8" t="s">
        <v>14411</v>
      </c>
      <c r="H1466" s="8"/>
      <c r="I1466" s="11">
        <v>0</v>
      </c>
      <c r="J1466" s="8" t="s">
        <v>14412</v>
      </c>
      <c r="K1466" s="8" t="s">
        <v>14413</v>
      </c>
      <c r="L1466" s="9" t="s">
        <v>14414</v>
      </c>
      <c r="M1466" s="12" t="s">
        <v>14536</v>
      </c>
    </row>
    <row r="1467" customHeight="1" spans="1:13">
      <c r="A1467" s="9" t="s">
        <v>16718</v>
      </c>
      <c r="B1467" s="8" t="s">
        <v>14408</v>
      </c>
      <c r="C1467" s="10">
        <v>2</v>
      </c>
      <c r="D1467" s="8">
        <v>0</v>
      </c>
      <c r="E1467" s="9" t="s">
        <v>16738</v>
      </c>
      <c r="F1467" s="9" t="s">
        <v>16739</v>
      </c>
      <c r="G1467" s="8" t="s">
        <v>14411</v>
      </c>
      <c r="H1467" s="8"/>
      <c r="I1467" s="11">
        <v>0</v>
      </c>
      <c r="J1467" s="8" t="s">
        <v>14412</v>
      </c>
      <c r="K1467" s="8" t="s">
        <v>14413</v>
      </c>
      <c r="L1467" s="9" t="s">
        <v>14430</v>
      </c>
      <c r="M1467" s="12" t="s">
        <v>14625</v>
      </c>
    </row>
    <row r="1468" customHeight="1" spans="1:13">
      <c r="A1468" s="9" t="s">
        <v>16718</v>
      </c>
      <c r="B1468" s="8" t="s">
        <v>14408</v>
      </c>
      <c r="C1468" s="10">
        <v>2</v>
      </c>
      <c r="D1468" s="8">
        <v>0</v>
      </c>
      <c r="E1468" s="9" t="s">
        <v>16740</v>
      </c>
      <c r="F1468" s="9" t="s">
        <v>16741</v>
      </c>
      <c r="G1468" s="8" t="s">
        <v>14411</v>
      </c>
      <c r="H1468" s="8"/>
      <c r="I1468" s="11">
        <v>0</v>
      </c>
      <c r="J1468" s="8" t="s">
        <v>14412</v>
      </c>
      <c r="K1468" s="8" t="s">
        <v>14413</v>
      </c>
      <c r="L1468" s="9" t="s">
        <v>14414</v>
      </c>
      <c r="M1468" s="12" t="s">
        <v>14446</v>
      </c>
    </row>
    <row r="1469" customHeight="1" spans="1:13">
      <c r="A1469" s="9" t="s">
        <v>16718</v>
      </c>
      <c r="B1469" s="8" t="s">
        <v>14408</v>
      </c>
      <c r="C1469" s="10">
        <v>2</v>
      </c>
      <c r="D1469" s="8">
        <v>0</v>
      </c>
      <c r="E1469" s="9" t="s">
        <v>16742</v>
      </c>
      <c r="F1469" s="9" t="s">
        <v>16743</v>
      </c>
      <c r="G1469" s="8" t="s">
        <v>14411</v>
      </c>
      <c r="H1469" s="8"/>
      <c r="I1469" s="11">
        <v>0</v>
      </c>
      <c r="J1469" s="8" t="s">
        <v>14412</v>
      </c>
      <c r="K1469" s="8" t="s">
        <v>14413</v>
      </c>
      <c r="L1469" s="9" t="s">
        <v>14414</v>
      </c>
      <c r="M1469" s="12" t="s">
        <v>14437</v>
      </c>
    </row>
    <row r="1470" customHeight="1" spans="1:13">
      <c r="A1470" s="9" t="s">
        <v>16718</v>
      </c>
      <c r="B1470" s="8" t="s">
        <v>14408</v>
      </c>
      <c r="C1470" s="10">
        <v>2</v>
      </c>
      <c r="D1470" s="8">
        <v>0</v>
      </c>
      <c r="E1470" s="9" t="s">
        <v>16744</v>
      </c>
      <c r="F1470" s="9" t="s">
        <v>3812</v>
      </c>
      <c r="G1470" s="8" t="s">
        <v>14411</v>
      </c>
      <c r="H1470" s="8"/>
      <c r="I1470" s="11">
        <v>0</v>
      </c>
      <c r="J1470" s="8" t="s">
        <v>14412</v>
      </c>
      <c r="K1470" s="8" t="s">
        <v>14413</v>
      </c>
      <c r="L1470" s="9" t="s">
        <v>14430</v>
      </c>
      <c r="M1470" s="12" t="s">
        <v>14515</v>
      </c>
    </row>
    <row r="1471" customHeight="1" spans="1:13">
      <c r="A1471" s="9" t="s">
        <v>16718</v>
      </c>
      <c r="B1471" s="8" t="s">
        <v>14408</v>
      </c>
      <c r="C1471" s="10">
        <v>2</v>
      </c>
      <c r="D1471" s="8">
        <v>0</v>
      </c>
      <c r="E1471" s="9" t="s">
        <v>16745</v>
      </c>
      <c r="F1471" s="9" t="s">
        <v>8763</v>
      </c>
      <c r="G1471" s="8" t="s">
        <v>14411</v>
      </c>
      <c r="H1471" s="8"/>
      <c r="I1471" s="11">
        <v>0</v>
      </c>
      <c r="J1471" s="8" t="s">
        <v>14412</v>
      </c>
      <c r="K1471" s="8" t="s">
        <v>14413</v>
      </c>
      <c r="L1471" s="9" t="s">
        <v>14414</v>
      </c>
      <c r="M1471" s="12" t="s">
        <v>14462</v>
      </c>
    </row>
    <row r="1472" customHeight="1" spans="1:13">
      <c r="A1472" s="9" t="s">
        <v>16718</v>
      </c>
      <c r="B1472" s="8" t="s">
        <v>14408</v>
      </c>
      <c r="C1472" s="10">
        <v>2</v>
      </c>
      <c r="D1472" s="8">
        <v>0</v>
      </c>
      <c r="E1472" s="9" t="s">
        <v>16746</v>
      </c>
      <c r="F1472" s="9" t="s">
        <v>788</v>
      </c>
      <c r="G1472" s="8" t="s">
        <v>14411</v>
      </c>
      <c r="H1472" s="8"/>
      <c r="I1472" s="11">
        <v>0</v>
      </c>
      <c r="J1472" s="8" t="s">
        <v>14412</v>
      </c>
      <c r="K1472" s="8" t="s">
        <v>14413</v>
      </c>
      <c r="L1472" s="9" t="s">
        <v>14414</v>
      </c>
      <c r="M1472" s="12" t="s">
        <v>14496</v>
      </c>
    </row>
    <row r="1473" customHeight="1" spans="1:13">
      <c r="A1473" s="9" t="s">
        <v>16718</v>
      </c>
      <c r="B1473" s="8" t="s">
        <v>14408</v>
      </c>
      <c r="C1473" s="10">
        <v>2</v>
      </c>
      <c r="D1473" s="8">
        <v>0</v>
      </c>
      <c r="E1473" s="9" t="s">
        <v>16747</v>
      </c>
      <c r="F1473" s="9" t="s">
        <v>16748</v>
      </c>
      <c r="G1473" s="8" t="s">
        <v>14411</v>
      </c>
      <c r="H1473" s="8"/>
      <c r="I1473" s="11">
        <v>0</v>
      </c>
      <c r="J1473" s="8" t="s">
        <v>14412</v>
      </c>
      <c r="K1473" s="8" t="s">
        <v>14413</v>
      </c>
      <c r="L1473" s="9" t="s">
        <v>14414</v>
      </c>
      <c r="M1473" s="12" t="s">
        <v>14434</v>
      </c>
    </row>
    <row r="1474" customHeight="1" spans="1:13">
      <c r="A1474" s="9" t="s">
        <v>16718</v>
      </c>
      <c r="B1474" s="8" t="s">
        <v>14408</v>
      </c>
      <c r="C1474" s="10">
        <v>2</v>
      </c>
      <c r="D1474" s="8">
        <v>0</v>
      </c>
      <c r="E1474" s="9" t="s">
        <v>16749</v>
      </c>
      <c r="F1474" s="9" t="s">
        <v>16750</v>
      </c>
      <c r="G1474" s="8" t="s">
        <v>14411</v>
      </c>
      <c r="H1474" s="8"/>
      <c r="I1474" s="11">
        <v>0</v>
      </c>
      <c r="J1474" s="8" t="s">
        <v>14412</v>
      </c>
      <c r="K1474" s="8" t="s">
        <v>14413</v>
      </c>
      <c r="L1474" s="9" t="s">
        <v>14414</v>
      </c>
      <c r="M1474" s="12" t="s">
        <v>14434</v>
      </c>
    </row>
    <row r="1475" customHeight="1" spans="1:13">
      <c r="A1475" s="9" t="s">
        <v>16718</v>
      </c>
      <c r="B1475" s="8" t="s">
        <v>14408</v>
      </c>
      <c r="C1475" s="10">
        <v>2</v>
      </c>
      <c r="D1475" s="8">
        <v>0</v>
      </c>
      <c r="E1475" s="9" t="s">
        <v>16751</v>
      </c>
      <c r="F1475" s="9" t="s">
        <v>16752</v>
      </c>
      <c r="G1475" s="8" t="s">
        <v>14411</v>
      </c>
      <c r="H1475" s="8"/>
      <c r="I1475" s="11">
        <v>0</v>
      </c>
      <c r="J1475" s="8" t="s">
        <v>14412</v>
      </c>
      <c r="K1475" s="8" t="s">
        <v>14413</v>
      </c>
      <c r="L1475" s="9" t="s">
        <v>14430</v>
      </c>
      <c r="M1475" s="12" t="s">
        <v>14625</v>
      </c>
    </row>
    <row r="1476" customHeight="1" spans="1:13">
      <c r="A1476" s="9" t="s">
        <v>16718</v>
      </c>
      <c r="B1476" s="8" t="s">
        <v>14408</v>
      </c>
      <c r="C1476" s="10">
        <v>2</v>
      </c>
      <c r="D1476" s="8">
        <v>0</v>
      </c>
      <c r="E1476" s="9" t="s">
        <v>16753</v>
      </c>
      <c r="F1476" s="9" t="s">
        <v>16754</v>
      </c>
      <c r="G1476" s="8" t="s">
        <v>14411</v>
      </c>
      <c r="H1476" s="8"/>
      <c r="I1476" s="11">
        <v>0</v>
      </c>
      <c r="J1476" s="8" t="s">
        <v>14412</v>
      </c>
      <c r="K1476" s="8" t="s">
        <v>14413</v>
      </c>
      <c r="L1476" s="9" t="s">
        <v>14414</v>
      </c>
      <c r="M1476" s="12" t="s">
        <v>14418</v>
      </c>
    </row>
    <row r="1477" customHeight="1" spans="1:13">
      <c r="A1477" s="9" t="s">
        <v>16718</v>
      </c>
      <c r="B1477" s="8" t="s">
        <v>14408</v>
      </c>
      <c r="C1477" s="10">
        <v>2</v>
      </c>
      <c r="D1477" s="8">
        <v>0</v>
      </c>
      <c r="E1477" s="9" t="s">
        <v>16755</v>
      </c>
      <c r="F1477" s="9" t="s">
        <v>16756</v>
      </c>
      <c r="G1477" s="8" t="s">
        <v>14411</v>
      </c>
      <c r="H1477" s="8"/>
      <c r="I1477" s="11">
        <v>0</v>
      </c>
      <c r="J1477" s="8" t="s">
        <v>14412</v>
      </c>
      <c r="K1477" s="8" t="s">
        <v>14413</v>
      </c>
      <c r="L1477" s="9" t="s">
        <v>14414</v>
      </c>
      <c r="M1477" s="12" t="s">
        <v>14434</v>
      </c>
    </row>
    <row r="1478" customHeight="1" spans="1:13">
      <c r="A1478" s="9" t="s">
        <v>16718</v>
      </c>
      <c r="B1478" s="8" t="s">
        <v>14408</v>
      </c>
      <c r="C1478" s="10">
        <v>2</v>
      </c>
      <c r="D1478" s="8">
        <v>0</v>
      </c>
      <c r="E1478" s="9" t="s">
        <v>16757</v>
      </c>
      <c r="F1478" s="9" t="s">
        <v>16758</v>
      </c>
      <c r="G1478" s="8" t="s">
        <v>14411</v>
      </c>
      <c r="H1478" s="8"/>
      <c r="I1478" s="11">
        <v>0</v>
      </c>
      <c r="J1478" s="8" t="s">
        <v>14412</v>
      </c>
      <c r="K1478" s="8" t="s">
        <v>14413</v>
      </c>
      <c r="L1478" s="9" t="s">
        <v>14430</v>
      </c>
      <c r="M1478" s="12" t="s">
        <v>14625</v>
      </c>
    </row>
    <row r="1479" customHeight="1" spans="1:13">
      <c r="A1479" s="9" t="s">
        <v>16718</v>
      </c>
      <c r="B1479" s="8" t="s">
        <v>14408</v>
      </c>
      <c r="C1479" s="10">
        <v>2</v>
      </c>
      <c r="D1479" s="8">
        <v>0</v>
      </c>
      <c r="E1479" s="9" t="s">
        <v>16759</v>
      </c>
      <c r="F1479" s="9" t="s">
        <v>16760</v>
      </c>
      <c r="G1479" s="8" t="s">
        <v>14411</v>
      </c>
      <c r="H1479" s="8"/>
      <c r="I1479" s="11">
        <v>0</v>
      </c>
      <c r="J1479" s="8" t="s">
        <v>14412</v>
      </c>
      <c r="K1479" s="8" t="s">
        <v>14413</v>
      </c>
      <c r="L1479" s="9" t="s">
        <v>14414</v>
      </c>
      <c r="M1479" s="12" t="s">
        <v>14459</v>
      </c>
    </row>
    <row r="1480" customHeight="1" spans="1:13">
      <c r="A1480" s="9" t="s">
        <v>16718</v>
      </c>
      <c r="B1480" s="8" t="s">
        <v>14408</v>
      </c>
      <c r="C1480" s="10">
        <v>2</v>
      </c>
      <c r="D1480" s="8">
        <v>0</v>
      </c>
      <c r="E1480" s="9" t="s">
        <v>16761</v>
      </c>
      <c r="F1480" s="9" t="s">
        <v>16762</v>
      </c>
      <c r="G1480" s="8" t="s">
        <v>14411</v>
      </c>
      <c r="H1480" s="8"/>
      <c r="I1480" s="11">
        <v>0</v>
      </c>
      <c r="J1480" s="8" t="s">
        <v>14412</v>
      </c>
      <c r="K1480" s="8" t="s">
        <v>14413</v>
      </c>
      <c r="L1480" s="9" t="s">
        <v>14414</v>
      </c>
      <c r="M1480" s="12" t="s">
        <v>14418</v>
      </c>
    </row>
    <row r="1481" customHeight="1" spans="1:13">
      <c r="A1481" s="9" t="s">
        <v>16718</v>
      </c>
      <c r="B1481" s="8" t="s">
        <v>14408</v>
      </c>
      <c r="C1481" s="10">
        <v>2</v>
      </c>
      <c r="D1481" s="8">
        <v>0</v>
      </c>
      <c r="E1481" s="9" t="s">
        <v>16763</v>
      </c>
      <c r="F1481" s="9" t="s">
        <v>16764</v>
      </c>
      <c r="G1481" s="8" t="s">
        <v>14411</v>
      </c>
      <c r="H1481" s="8"/>
      <c r="I1481" s="11">
        <v>0</v>
      </c>
      <c r="J1481" s="8" t="s">
        <v>14412</v>
      </c>
      <c r="K1481" s="8" t="s">
        <v>14413</v>
      </c>
      <c r="L1481" s="9" t="s">
        <v>14414</v>
      </c>
      <c r="M1481" s="12" t="s">
        <v>14590</v>
      </c>
    </row>
    <row r="1482" customHeight="1" spans="1:13">
      <c r="A1482" s="9" t="s">
        <v>16718</v>
      </c>
      <c r="B1482" s="8" t="s">
        <v>14408</v>
      </c>
      <c r="C1482" s="10">
        <v>2</v>
      </c>
      <c r="D1482" s="8">
        <v>0</v>
      </c>
      <c r="E1482" s="9" t="s">
        <v>16765</v>
      </c>
      <c r="F1482" s="9" t="s">
        <v>16766</v>
      </c>
      <c r="G1482" s="8" t="s">
        <v>14411</v>
      </c>
      <c r="H1482" s="8"/>
      <c r="I1482" s="11">
        <v>0</v>
      </c>
      <c r="J1482" s="8" t="s">
        <v>14412</v>
      </c>
      <c r="K1482" s="8" t="s">
        <v>14413</v>
      </c>
      <c r="L1482" s="9" t="s">
        <v>14414</v>
      </c>
      <c r="M1482" s="12" t="s">
        <v>14443</v>
      </c>
    </row>
    <row r="1483" customHeight="1" spans="1:13">
      <c r="A1483" s="9" t="s">
        <v>16718</v>
      </c>
      <c r="B1483" s="8" t="s">
        <v>14408</v>
      </c>
      <c r="C1483" s="10">
        <v>2</v>
      </c>
      <c r="D1483" s="8">
        <v>0</v>
      </c>
      <c r="E1483" s="9" t="s">
        <v>16767</v>
      </c>
      <c r="F1483" s="9" t="s">
        <v>16768</v>
      </c>
      <c r="G1483" s="8" t="s">
        <v>14411</v>
      </c>
      <c r="H1483" s="8"/>
      <c r="I1483" s="11">
        <v>0</v>
      </c>
      <c r="J1483" s="8" t="s">
        <v>14412</v>
      </c>
      <c r="K1483" s="8" t="s">
        <v>14413</v>
      </c>
      <c r="L1483" s="9" t="s">
        <v>14430</v>
      </c>
      <c r="M1483" s="12" t="s">
        <v>14431</v>
      </c>
    </row>
    <row r="1484" customHeight="1" spans="1:13">
      <c r="A1484" s="9" t="s">
        <v>16718</v>
      </c>
      <c r="B1484" s="8" t="s">
        <v>14408</v>
      </c>
      <c r="C1484" s="10">
        <v>2</v>
      </c>
      <c r="D1484" s="8">
        <v>0</v>
      </c>
      <c r="E1484" s="9" t="s">
        <v>16769</v>
      </c>
      <c r="F1484" s="9" t="s">
        <v>16770</v>
      </c>
      <c r="G1484" s="8" t="s">
        <v>14411</v>
      </c>
      <c r="H1484" s="8"/>
      <c r="I1484" s="11">
        <v>0</v>
      </c>
      <c r="J1484" s="8" t="s">
        <v>14412</v>
      </c>
      <c r="K1484" s="8" t="s">
        <v>14413</v>
      </c>
      <c r="L1484" s="9" t="s">
        <v>14414</v>
      </c>
      <c r="M1484" s="12" t="s">
        <v>14496</v>
      </c>
    </row>
    <row r="1485" customHeight="1" spans="1:13">
      <c r="A1485" s="9" t="s">
        <v>16718</v>
      </c>
      <c r="B1485" s="8" t="s">
        <v>14408</v>
      </c>
      <c r="C1485" s="10">
        <v>2</v>
      </c>
      <c r="D1485" s="8">
        <v>0</v>
      </c>
      <c r="E1485" s="9" t="s">
        <v>16771</v>
      </c>
      <c r="F1485" s="9" t="s">
        <v>16772</v>
      </c>
      <c r="G1485" s="8" t="s">
        <v>14411</v>
      </c>
      <c r="H1485" s="8"/>
      <c r="I1485" s="11">
        <v>0</v>
      </c>
      <c r="J1485" s="8" t="s">
        <v>14412</v>
      </c>
      <c r="K1485" s="8" t="s">
        <v>14413</v>
      </c>
      <c r="L1485" s="9" t="s">
        <v>14414</v>
      </c>
      <c r="M1485" s="12" t="s">
        <v>14427</v>
      </c>
    </row>
    <row r="1486" customHeight="1" spans="1:13">
      <c r="A1486" s="9" t="s">
        <v>16718</v>
      </c>
      <c r="B1486" s="8" t="s">
        <v>14408</v>
      </c>
      <c r="C1486" s="10">
        <v>2</v>
      </c>
      <c r="D1486" s="8">
        <v>0</v>
      </c>
      <c r="E1486" s="9" t="s">
        <v>16773</v>
      </c>
      <c r="F1486" s="9" t="s">
        <v>16774</v>
      </c>
      <c r="G1486" s="8" t="s">
        <v>14411</v>
      </c>
      <c r="H1486" s="8"/>
      <c r="I1486" s="11">
        <v>0</v>
      </c>
      <c r="J1486" s="8" t="s">
        <v>14412</v>
      </c>
      <c r="K1486" s="8" t="s">
        <v>14413</v>
      </c>
      <c r="L1486" s="9" t="s">
        <v>14414</v>
      </c>
      <c r="M1486" s="12" t="s">
        <v>14479</v>
      </c>
    </row>
    <row r="1487" customHeight="1" spans="1:13">
      <c r="A1487" s="9" t="s">
        <v>16718</v>
      </c>
      <c r="B1487" s="8" t="s">
        <v>14408</v>
      </c>
      <c r="C1487" s="10">
        <v>2</v>
      </c>
      <c r="D1487" s="8">
        <v>0</v>
      </c>
      <c r="E1487" s="9" t="s">
        <v>16775</v>
      </c>
      <c r="F1487" s="9" t="s">
        <v>15519</v>
      </c>
      <c r="G1487" s="8" t="s">
        <v>14411</v>
      </c>
      <c r="H1487" s="8"/>
      <c r="I1487" s="11">
        <v>0</v>
      </c>
      <c r="J1487" s="8" t="s">
        <v>14412</v>
      </c>
      <c r="K1487" s="8" t="s">
        <v>14413</v>
      </c>
      <c r="L1487" s="9" t="s">
        <v>14414</v>
      </c>
      <c r="M1487" s="12" t="s">
        <v>14434</v>
      </c>
    </row>
    <row r="1488" customHeight="1" spans="1:13">
      <c r="A1488" s="9" t="s">
        <v>16718</v>
      </c>
      <c r="B1488" s="8" t="s">
        <v>14408</v>
      </c>
      <c r="C1488" s="10">
        <v>2</v>
      </c>
      <c r="D1488" s="8">
        <v>0</v>
      </c>
      <c r="E1488" s="9" t="s">
        <v>16776</v>
      </c>
      <c r="F1488" s="9" t="s">
        <v>16777</v>
      </c>
      <c r="G1488" s="8" t="s">
        <v>14411</v>
      </c>
      <c r="H1488" s="8"/>
      <c r="I1488" s="11">
        <v>0</v>
      </c>
      <c r="J1488" s="8" t="s">
        <v>14412</v>
      </c>
      <c r="K1488" s="8" t="s">
        <v>14413</v>
      </c>
      <c r="L1488" s="9" t="s">
        <v>14414</v>
      </c>
      <c r="M1488" s="12" t="s">
        <v>14443</v>
      </c>
    </row>
    <row r="1489" customHeight="1" spans="1:13">
      <c r="A1489" s="9" t="s">
        <v>16718</v>
      </c>
      <c r="B1489" s="8" t="s">
        <v>14408</v>
      </c>
      <c r="C1489" s="10">
        <v>2</v>
      </c>
      <c r="D1489" s="8">
        <v>0</v>
      </c>
      <c r="E1489" s="9" t="s">
        <v>16778</v>
      </c>
      <c r="F1489" s="9" t="s">
        <v>16779</v>
      </c>
      <c r="G1489" s="8" t="s">
        <v>14411</v>
      </c>
      <c r="H1489" s="8"/>
      <c r="I1489" s="11">
        <v>0</v>
      </c>
      <c r="J1489" s="8" t="s">
        <v>14412</v>
      </c>
      <c r="K1489" s="8" t="s">
        <v>14413</v>
      </c>
      <c r="L1489" s="9" t="s">
        <v>14414</v>
      </c>
      <c r="M1489" s="12" t="s">
        <v>14446</v>
      </c>
    </row>
    <row r="1490" customHeight="1" spans="1:13">
      <c r="A1490" s="9" t="s">
        <v>16718</v>
      </c>
      <c r="B1490" s="8" t="s">
        <v>14408</v>
      </c>
      <c r="C1490" s="10">
        <v>2</v>
      </c>
      <c r="D1490" s="8">
        <v>0</v>
      </c>
      <c r="E1490" s="9" t="s">
        <v>16780</v>
      </c>
      <c r="F1490" s="9" t="s">
        <v>16781</v>
      </c>
      <c r="G1490" s="8" t="s">
        <v>14411</v>
      </c>
      <c r="H1490" s="8"/>
      <c r="I1490" s="11">
        <v>0</v>
      </c>
      <c r="J1490" s="8" t="s">
        <v>14412</v>
      </c>
      <c r="K1490" s="8" t="s">
        <v>14413</v>
      </c>
      <c r="L1490" s="9" t="s">
        <v>14490</v>
      </c>
      <c r="M1490" s="12" t="s">
        <v>15232</v>
      </c>
    </row>
    <row r="1491" customHeight="1" spans="1:13">
      <c r="A1491" s="9" t="s">
        <v>16718</v>
      </c>
      <c r="B1491" s="8" t="s">
        <v>14408</v>
      </c>
      <c r="C1491" s="10">
        <v>2</v>
      </c>
      <c r="D1491" s="8">
        <v>0</v>
      </c>
      <c r="E1491" s="9" t="s">
        <v>16782</v>
      </c>
      <c r="F1491" s="9" t="s">
        <v>16783</v>
      </c>
      <c r="G1491" s="8" t="s">
        <v>14411</v>
      </c>
      <c r="H1491" s="8"/>
      <c r="I1491" s="11">
        <v>0</v>
      </c>
      <c r="J1491" s="8" t="s">
        <v>14412</v>
      </c>
      <c r="K1491" s="8" t="s">
        <v>14413</v>
      </c>
      <c r="L1491" s="9" t="s">
        <v>14414</v>
      </c>
      <c r="M1491" s="12" t="s">
        <v>14462</v>
      </c>
    </row>
    <row r="1492" customHeight="1" spans="1:13">
      <c r="A1492" s="9" t="s">
        <v>16718</v>
      </c>
      <c r="B1492" s="8" t="s">
        <v>14408</v>
      </c>
      <c r="C1492" s="10">
        <v>2</v>
      </c>
      <c r="D1492" s="8">
        <v>0</v>
      </c>
      <c r="E1492" s="9" t="s">
        <v>16784</v>
      </c>
      <c r="F1492" s="9" t="s">
        <v>16785</v>
      </c>
      <c r="G1492" s="8" t="s">
        <v>14411</v>
      </c>
      <c r="H1492" s="8"/>
      <c r="I1492" s="11">
        <v>0</v>
      </c>
      <c r="J1492" s="8" t="s">
        <v>14412</v>
      </c>
      <c r="K1492" s="8" t="s">
        <v>14413</v>
      </c>
      <c r="L1492" s="9" t="s">
        <v>14414</v>
      </c>
      <c r="M1492" s="12" t="s">
        <v>14446</v>
      </c>
    </row>
    <row r="1493" customHeight="1" spans="1:13">
      <c r="A1493" s="9" t="s">
        <v>16718</v>
      </c>
      <c r="B1493" s="8" t="s">
        <v>14408</v>
      </c>
      <c r="C1493" s="10">
        <v>2</v>
      </c>
      <c r="D1493" s="8">
        <v>0</v>
      </c>
      <c r="E1493" s="9" t="s">
        <v>16786</v>
      </c>
      <c r="F1493" s="9" t="s">
        <v>16787</v>
      </c>
      <c r="G1493" s="8" t="s">
        <v>14411</v>
      </c>
      <c r="H1493" s="8"/>
      <c r="I1493" s="11">
        <v>0</v>
      </c>
      <c r="J1493" s="8" t="s">
        <v>14412</v>
      </c>
      <c r="K1493" s="8" t="s">
        <v>14413</v>
      </c>
      <c r="L1493" s="9" t="s">
        <v>14414</v>
      </c>
      <c r="M1493" s="12" t="s">
        <v>14418</v>
      </c>
    </row>
    <row r="1494" customHeight="1" spans="1:13">
      <c r="A1494" s="9" t="s">
        <v>16718</v>
      </c>
      <c r="B1494" s="8" t="s">
        <v>14408</v>
      </c>
      <c r="C1494" s="10">
        <v>2</v>
      </c>
      <c r="D1494" s="8">
        <v>0</v>
      </c>
      <c r="E1494" s="9" t="s">
        <v>16788</v>
      </c>
      <c r="F1494" s="9" t="s">
        <v>16789</v>
      </c>
      <c r="G1494" s="8" t="s">
        <v>14411</v>
      </c>
      <c r="H1494" s="8"/>
      <c r="I1494" s="11">
        <v>0</v>
      </c>
      <c r="J1494" s="8" t="s">
        <v>14412</v>
      </c>
      <c r="K1494" s="8" t="s">
        <v>14413</v>
      </c>
      <c r="L1494" s="9" t="s">
        <v>14414</v>
      </c>
      <c r="M1494" s="12" t="s">
        <v>14590</v>
      </c>
    </row>
    <row r="1495" customHeight="1" spans="1:13">
      <c r="A1495" s="9" t="s">
        <v>16718</v>
      </c>
      <c r="B1495" s="8" t="s">
        <v>14408</v>
      </c>
      <c r="C1495" s="10">
        <v>2</v>
      </c>
      <c r="D1495" s="8">
        <v>0</v>
      </c>
      <c r="E1495" s="9" t="s">
        <v>16790</v>
      </c>
      <c r="F1495" s="9" t="s">
        <v>16791</v>
      </c>
      <c r="G1495" s="8" t="s">
        <v>14411</v>
      </c>
      <c r="H1495" s="8"/>
      <c r="I1495" s="11">
        <v>0</v>
      </c>
      <c r="J1495" s="8" t="s">
        <v>14412</v>
      </c>
      <c r="K1495" s="8" t="s">
        <v>14413</v>
      </c>
      <c r="L1495" s="9" t="s">
        <v>14414</v>
      </c>
      <c r="M1495" s="12" t="s">
        <v>14437</v>
      </c>
    </row>
    <row r="1496" customHeight="1" spans="1:13">
      <c r="A1496" s="9" t="s">
        <v>16718</v>
      </c>
      <c r="B1496" s="8" t="s">
        <v>14408</v>
      </c>
      <c r="C1496" s="10">
        <v>2</v>
      </c>
      <c r="D1496" s="8">
        <v>0</v>
      </c>
      <c r="E1496" s="9" t="s">
        <v>16792</v>
      </c>
      <c r="F1496" s="9" t="s">
        <v>16793</v>
      </c>
      <c r="G1496" s="8" t="s">
        <v>14411</v>
      </c>
      <c r="H1496" s="8"/>
      <c r="I1496" s="11">
        <v>0</v>
      </c>
      <c r="J1496" s="8" t="s">
        <v>14412</v>
      </c>
      <c r="K1496" s="8" t="s">
        <v>14413</v>
      </c>
      <c r="L1496" s="9" t="s">
        <v>14414</v>
      </c>
      <c r="M1496" s="12" t="s">
        <v>14467</v>
      </c>
    </row>
    <row r="1497" customHeight="1" spans="1:13">
      <c r="A1497" s="9" t="s">
        <v>16718</v>
      </c>
      <c r="B1497" s="8" t="s">
        <v>14408</v>
      </c>
      <c r="C1497" s="10">
        <v>2</v>
      </c>
      <c r="D1497" s="8">
        <v>0</v>
      </c>
      <c r="E1497" s="9" t="s">
        <v>16794</v>
      </c>
      <c r="F1497" s="9" t="s">
        <v>16795</v>
      </c>
      <c r="G1497" s="8" t="s">
        <v>14411</v>
      </c>
      <c r="H1497" s="8"/>
      <c r="I1497" s="11">
        <v>0</v>
      </c>
      <c r="J1497" s="8" t="s">
        <v>14412</v>
      </c>
      <c r="K1497" s="8" t="s">
        <v>14413</v>
      </c>
      <c r="L1497" s="9" t="s">
        <v>14414</v>
      </c>
      <c r="M1497" s="12" t="s">
        <v>14427</v>
      </c>
    </row>
    <row r="1498" customHeight="1" spans="1:13">
      <c r="A1498" s="9" t="s">
        <v>16718</v>
      </c>
      <c r="B1498" s="8" t="s">
        <v>14408</v>
      </c>
      <c r="C1498" s="10">
        <v>2</v>
      </c>
      <c r="D1498" s="8">
        <v>0</v>
      </c>
      <c r="E1498" s="9" t="s">
        <v>16796</v>
      </c>
      <c r="F1498" s="9" t="s">
        <v>16797</v>
      </c>
      <c r="G1498" s="8" t="s">
        <v>14411</v>
      </c>
      <c r="H1498" s="8"/>
      <c r="I1498" s="11">
        <v>0</v>
      </c>
      <c r="J1498" s="8" t="s">
        <v>14412</v>
      </c>
      <c r="K1498" s="8" t="s">
        <v>14413</v>
      </c>
      <c r="L1498" s="9" t="s">
        <v>14490</v>
      </c>
      <c r="M1498" s="12" t="s">
        <v>14518</v>
      </c>
    </row>
    <row r="1499" customHeight="1" spans="1:13">
      <c r="A1499" s="9" t="s">
        <v>16798</v>
      </c>
      <c r="B1499" s="8" t="s">
        <v>14408</v>
      </c>
      <c r="C1499" s="10">
        <v>2</v>
      </c>
      <c r="D1499" s="8">
        <v>0</v>
      </c>
      <c r="E1499" s="9" t="s">
        <v>16799</v>
      </c>
      <c r="F1499" s="9" t="s">
        <v>16800</v>
      </c>
      <c r="G1499" s="8" t="s">
        <v>14411</v>
      </c>
      <c r="H1499" s="8"/>
      <c r="I1499" s="11">
        <v>0</v>
      </c>
      <c r="J1499" s="8" t="s">
        <v>14412</v>
      </c>
      <c r="K1499" s="8" t="s">
        <v>14413</v>
      </c>
      <c r="L1499" s="9" t="s">
        <v>14539</v>
      </c>
      <c r="M1499" s="12" t="s">
        <v>16801</v>
      </c>
    </row>
    <row r="1500" customHeight="1" spans="1:13">
      <c r="A1500" s="9" t="s">
        <v>16798</v>
      </c>
      <c r="B1500" s="8" t="s">
        <v>14408</v>
      </c>
      <c r="C1500" s="10">
        <v>2</v>
      </c>
      <c r="D1500" s="8">
        <v>0</v>
      </c>
      <c r="E1500" s="9" t="s">
        <v>16802</v>
      </c>
      <c r="F1500" s="9" t="s">
        <v>16803</v>
      </c>
      <c r="G1500" s="8" t="s">
        <v>14411</v>
      </c>
      <c r="H1500" s="8"/>
      <c r="I1500" s="11">
        <v>0</v>
      </c>
      <c r="J1500" s="8" t="s">
        <v>14412</v>
      </c>
      <c r="K1500" s="8" t="s">
        <v>14413</v>
      </c>
      <c r="L1500" s="9" t="s">
        <v>14539</v>
      </c>
      <c r="M1500" s="12" t="s">
        <v>14549</v>
      </c>
    </row>
    <row r="1501" customHeight="1" spans="1:13">
      <c r="A1501" s="9" t="s">
        <v>16798</v>
      </c>
      <c r="B1501" s="8" t="s">
        <v>14408</v>
      </c>
      <c r="C1501" s="10">
        <v>2</v>
      </c>
      <c r="D1501" s="8">
        <v>0</v>
      </c>
      <c r="E1501" s="9" t="s">
        <v>16804</v>
      </c>
      <c r="F1501" s="9" t="s">
        <v>16805</v>
      </c>
      <c r="G1501" s="8" t="s">
        <v>14411</v>
      </c>
      <c r="H1501" s="8"/>
      <c r="I1501" s="11">
        <v>0</v>
      </c>
      <c r="J1501" s="8" t="s">
        <v>14412</v>
      </c>
      <c r="K1501" s="8" t="s">
        <v>14413</v>
      </c>
      <c r="L1501" s="9" t="s">
        <v>14414</v>
      </c>
      <c r="M1501" s="12" t="s">
        <v>108</v>
      </c>
    </row>
    <row r="1502" customHeight="1" spans="1:13">
      <c r="A1502" s="9" t="s">
        <v>16798</v>
      </c>
      <c r="B1502" s="8" t="s">
        <v>14408</v>
      </c>
      <c r="C1502" s="10">
        <v>2</v>
      </c>
      <c r="D1502" s="8">
        <v>0</v>
      </c>
      <c r="E1502" s="9" t="s">
        <v>16806</v>
      </c>
      <c r="F1502" s="9" t="s">
        <v>16807</v>
      </c>
      <c r="G1502" s="8" t="s">
        <v>14411</v>
      </c>
      <c r="H1502" s="8"/>
      <c r="I1502" s="11">
        <v>0</v>
      </c>
      <c r="J1502" s="8" t="s">
        <v>14412</v>
      </c>
      <c r="K1502" s="8" t="s">
        <v>14413</v>
      </c>
      <c r="L1502" s="9" t="s">
        <v>14414</v>
      </c>
      <c r="M1502" s="12" t="s">
        <v>14415</v>
      </c>
    </row>
    <row r="1503" customHeight="1" spans="1:13">
      <c r="A1503" s="9" t="s">
        <v>16798</v>
      </c>
      <c r="B1503" s="8" t="s">
        <v>14408</v>
      </c>
      <c r="C1503" s="10">
        <v>2</v>
      </c>
      <c r="D1503" s="8">
        <v>0</v>
      </c>
      <c r="E1503" s="9" t="s">
        <v>16808</v>
      </c>
      <c r="F1503" s="9" t="s">
        <v>16809</v>
      </c>
      <c r="G1503" s="8" t="s">
        <v>14411</v>
      </c>
      <c r="H1503" s="8"/>
      <c r="I1503" s="11">
        <v>0</v>
      </c>
      <c r="J1503" s="8" t="s">
        <v>14412</v>
      </c>
      <c r="K1503" s="8" t="s">
        <v>14413</v>
      </c>
      <c r="L1503" s="9" t="s">
        <v>14414</v>
      </c>
      <c r="M1503" s="12" t="s">
        <v>14496</v>
      </c>
    </row>
    <row r="1504" customHeight="1" spans="1:13">
      <c r="A1504" s="9" t="s">
        <v>16798</v>
      </c>
      <c r="B1504" s="8" t="s">
        <v>14408</v>
      </c>
      <c r="C1504" s="10">
        <v>2</v>
      </c>
      <c r="D1504" s="8">
        <v>0</v>
      </c>
      <c r="E1504" s="9" t="s">
        <v>16810</v>
      </c>
      <c r="F1504" s="9" t="s">
        <v>16811</v>
      </c>
      <c r="G1504" s="8" t="s">
        <v>14411</v>
      </c>
      <c r="H1504" s="8"/>
      <c r="I1504" s="11">
        <v>0</v>
      </c>
      <c r="J1504" s="8" t="s">
        <v>14412</v>
      </c>
      <c r="K1504" s="8" t="s">
        <v>14413</v>
      </c>
      <c r="L1504" s="9" t="s">
        <v>14414</v>
      </c>
      <c r="M1504" s="12" t="s">
        <v>14446</v>
      </c>
    </row>
    <row r="1505" customHeight="1" spans="1:13">
      <c r="A1505" s="9" t="s">
        <v>16798</v>
      </c>
      <c r="B1505" s="8" t="s">
        <v>14408</v>
      </c>
      <c r="C1505" s="10">
        <v>2</v>
      </c>
      <c r="D1505" s="8">
        <v>0</v>
      </c>
      <c r="E1505" s="9" t="s">
        <v>16812</v>
      </c>
      <c r="F1505" s="9" t="s">
        <v>16813</v>
      </c>
      <c r="G1505" s="8" t="s">
        <v>14411</v>
      </c>
      <c r="H1505" s="8"/>
      <c r="I1505" s="11">
        <v>0</v>
      </c>
      <c r="J1505" s="8" t="s">
        <v>14412</v>
      </c>
      <c r="K1505" s="8" t="s">
        <v>14413</v>
      </c>
      <c r="L1505" s="9" t="s">
        <v>14414</v>
      </c>
      <c r="M1505" s="12" t="s">
        <v>14421</v>
      </c>
    </row>
    <row r="1506" customHeight="1" spans="1:13">
      <c r="A1506" s="9" t="s">
        <v>16798</v>
      </c>
      <c r="B1506" s="8" t="s">
        <v>14408</v>
      </c>
      <c r="C1506" s="10">
        <v>2</v>
      </c>
      <c r="D1506" s="8">
        <v>0</v>
      </c>
      <c r="E1506" s="9" t="s">
        <v>16814</v>
      </c>
      <c r="F1506" s="9" t="s">
        <v>16815</v>
      </c>
      <c r="G1506" s="8" t="s">
        <v>14411</v>
      </c>
      <c r="H1506" s="8"/>
      <c r="I1506" s="11">
        <v>0</v>
      </c>
      <c r="J1506" s="8" t="s">
        <v>14412</v>
      </c>
      <c r="K1506" s="8" t="s">
        <v>14413</v>
      </c>
      <c r="L1506" s="9" t="s">
        <v>14414</v>
      </c>
      <c r="M1506" s="12" t="s">
        <v>14459</v>
      </c>
    </row>
    <row r="1507" customHeight="1" spans="1:13">
      <c r="A1507" s="9" t="s">
        <v>16798</v>
      </c>
      <c r="B1507" s="8" t="s">
        <v>14408</v>
      </c>
      <c r="C1507" s="10">
        <v>2</v>
      </c>
      <c r="D1507" s="8">
        <v>0</v>
      </c>
      <c r="E1507" s="9" t="s">
        <v>16816</v>
      </c>
      <c r="F1507" s="9" t="s">
        <v>16817</v>
      </c>
      <c r="G1507" s="8" t="s">
        <v>14411</v>
      </c>
      <c r="H1507" s="8"/>
      <c r="I1507" s="11">
        <v>0</v>
      </c>
      <c r="J1507" s="8" t="s">
        <v>14412</v>
      </c>
      <c r="K1507" s="8" t="s">
        <v>14413</v>
      </c>
      <c r="L1507" s="9" t="s">
        <v>14414</v>
      </c>
      <c r="M1507" s="12" t="s">
        <v>14487</v>
      </c>
    </row>
    <row r="1508" customHeight="1" spans="1:13">
      <c r="A1508" s="9" t="s">
        <v>16798</v>
      </c>
      <c r="B1508" s="8" t="s">
        <v>14408</v>
      </c>
      <c r="C1508" s="10">
        <v>2</v>
      </c>
      <c r="D1508" s="8">
        <v>0</v>
      </c>
      <c r="E1508" s="9" t="s">
        <v>16818</v>
      </c>
      <c r="F1508" s="9" t="s">
        <v>2489</v>
      </c>
      <c r="G1508" s="8" t="s">
        <v>14411</v>
      </c>
      <c r="H1508" s="8"/>
      <c r="I1508" s="11">
        <v>0</v>
      </c>
      <c r="J1508" s="8" t="s">
        <v>14412</v>
      </c>
      <c r="K1508" s="8" t="s">
        <v>14413</v>
      </c>
      <c r="L1508" s="9" t="s">
        <v>14414</v>
      </c>
      <c r="M1508" s="12" t="s">
        <v>14427</v>
      </c>
    </row>
    <row r="1509" customHeight="1" spans="1:13">
      <c r="A1509" s="9" t="s">
        <v>16798</v>
      </c>
      <c r="B1509" s="8" t="s">
        <v>14408</v>
      </c>
      <c r="C1509" s="10">
        <v>2</v>
      </c>
      <c r="D1509" s="8">
        <v>0</v>
      </c>
      <c r="E1509" s="9" t="s">
        <v>16819</v>
      </c>
      <c r="F1509" s="9" t="s">
        <v>16820</v>
      </c>
      <c r="G1509" s="8" t="s">
        <v>14411</v>
      </c>
      <c r="H1509" s="8"/>
      <c r="I1509" s="11">
        <v>0</v>
      </c>
      <c r="J1509" s="8" t="s">
        <v>14412</v>
      </c>
      <c r="K1509" s="8" t="s">
        <v>14413</v>
      </c>
      <c r="L1509" s="9" t="s">
        <v>14414</v>
      </c>
      <c r="M1509" s="12" t="s">
        <v>14443</v>
      </c>
    </row>
    <row r="1510" customHeight="1" spans="1:13">
      <c r="A1510" s="9" t="s">
        <v>16798</v>
      </c>
      <c r="B1510" s="8" t="s">
        <v>14408</v>
      </c>
      <c r="C1510" s="10">
        <v>2</v>
      </c>
      <c r="D1510" s="8">
        <v>0</v>
      </c>
      <c r="E1510" s="9" t="s">
        <v>16821</v>
      </c>
      <c r="F1510" s="9" t="s">
        <v>9148</v>
      </c>
      <c r="G1510" s="8" t="s">
        <v>14411</v>
      </c>
      <c r="H1510" s="8"/>
      <c r="I1510" s="11">
        <v>0</v>
      </c>
      <c r="J1510" s="8" t="s">
        <v>14412</v>
      </c>
      <c r="K1510" s="8" t="s">
        <v>14413</v>
      </c>
      <c r="L1510" s="9" t="s">
        <v>14414</v>
      </c>
      <c r="M1510" s="12" t="s">
        <v>14418</v>
      </c>
    </row>
    <row r="1511" customHeight="1" spans="1:13">
      <c r="A1511" s="9" t="s">
        <v>16798</v>
      </c>
      <c r="B1511" s="8" t="s">
        <v>14408</v>
      </c>
      <c r="C1511" s="10">
        <v>2</v>
      </c>
      <c r="D1511" s="8">
        <v>0</v>
      </c>
      <c r="E1511" s="9" t="s">
        <v>16822</v>
      </c>
      <c r="F1511" s="9" t="s">
        <v>16823</v>
      </c>
      <c r="G1511" s="8" t="s">
        <v>14411</v>
      </c>
      <c r="H1511" s="8"/>
      <c r="I1511" s="11">
        <v>0</v>
      </c>
      <c r="J1511" s="8" t="s">
        <v>14412</v>
      </c>
      <c r="K1511" s="8" t="s">
        <v>14413</v>
      </c>
      <c r="L1511" s="9" t="s">
        <v>14414</v>
      </c>
      <c r="M1511" s="12" t="s">
        <v>14536</v>
      </c>
    </row>
    <row r="1512" customHeight="1" spans="1:13">
      <c r="A1512" s="9" t="s">
        <v>16798</v>
      </c>
      <c r="B1512" s="8" t="s">
        <v>14408</v>
      </c>
      <c r="C1512" s="10">
        <v>2</v>
      </c>
      <c r="D1512" s="8">
        <v>0</v>
      </c>
      <c r="E1512" s="9" t="s">
        <v>16824</v>
      </c>
      <c r="F1512" s="9" t="s">
        <v>16825</v>
      </c>
      <c r="G1512" s="8" t="s">
        <v>14411</v>
      </c>
      <c r="H1512" s="8"/>
      <c r="I1512" s="11">
        <v>0</v>
      </c>
      <c r="J1512" s="8" t="s">
        <v>14412</v>
      </c>
      <c r="K1512" s="8" t="s">
        <v>14413</v>
      </c>
      <c r="L1512" s="9" t="s">
        <v>14414</v>
      </c>
      <c r="M1512" s="12" t="s">
        <v>14424</v>
      </c>
    </row>
    <row r="1513" customHeight="1" spans="1:13">
      <c r="A1513" s="9" t="s">
        <v>16798</v>
      </c>
      <c r="B1513" s="8" t="s">
        <v>14408</v>
      </c>
      <c r="C1513" s="10">
        <v>2</v>
      </c>
      <c r="D1513" s="8">
        <v>0</v>
      </c>
      <c r="E1513" s="9" t="s">
        <v>16826</v>
      </c>
      <c r="F1513" s="9" t="s">
        <v>16827</v>
      </c>
      <c r="G1513" s="8" t="s">
        <v>14411</v>
      </c>
      <c r="H1513" s="8"/>
      <c r="I1513" s="11">
        <v>0</v>
      </c>
      <c r="J1513" s="8" t="s">
        <v>14412</v>
      </c>
      <c r="K1513" s="8" t="s">
        <v>14413</v>
      </c>
      <c r="L1513" s="9" t="s">
        <v>14430</v>
      </c>
      <c r="M1513" s="12" t="s">
        <v>14515</v>
      </c>
    </row>
    <row r="1514" customHeight="1" spans="1:13">
      <c r="A1514" s="9" t="s">
        <v>16798</v>
      </c>
      <c r="B1514" s="8" t="s">
        <v>14408</v>
      </c>
      <c r="C1514" s="10">
        <v>2</v>
      </c>
      <c r="D1514" s="8">
        <v>0</v>
      </c>
      <c r="E1514" s="9" t="s">
        <v>16828</v>
      </c>
      <c r="F1514" s="9" t="s">
        <v>16829</v>
      </c>
      <c r="G1514" s="8" t="s">
        <v>14411</v>
      </c>
      <c r="H1514" s="8"/>
      <c r="I1514" s="11">
        <v>0</v>
      </c>
      <c r="J1514" s="8" t="s">
        <v>14412</v>
      </c>
      <c r="K1514" s="8" t="s">
        <v>14413</v>
      </c>
      <c r="L1514" s="9" t="s">
        <v>14414</v>
      </c>
      <c r="M1514" s="12" t="s">
        <v>14462</v>
      </c>
    </row>
    <row r="1515" customHeight="1" spans="1:13">
      <c r="A1515" s="9" t="s">
        <v>16798</v>
      </c>
      <c r="B1515" s="8" t="s">
        <v>14408</v>
      </c>
      <c r="C1515" s="10">
        <v>2</v>
      </c>
      <c r="D1515" s="8">
        <v>0</v>
      </c>
      <c r="E1515" s="9" t="s">
        <v>16830</v>
      </c>
      <c r="F1515" s="9" t="s">
        <v>16831</v>
      </c>
      <c r="G1515" s="8" t="s">
        <v>14411</v>
      </c>
      <c r="H1515" s="8"/>
      <c r="I1515" s="11">
        <v>0</v>
      </c>
      <c r="J1515" s="8" t="s">
        <v>14412</v>
      </c>
      <c r="K1515" s="8" t="s">
        <v>14413</v>
      </c>
      <c r="L1515" s="9" t="s">
        <v>14414</v>
      </c>
      <c r="M1515" s="12" t="s">
        <v>14418</v>
      </c>
    </row>
    <row r="1516" customHeight="1" spans="1:13">
      <c r="A1516" s="9" t="s">
        <v>16798</v>
      </c>
      <c r="B1516" s="8" t="s">
        <v>14408</v>
      </c>
      <c r="C1516" s="10">
        <v>2</v>
      </c>
      <c r="D1516" s="8">
        <v>0</v>
      </c>
      <c r="E1516" s="9" t="s">
        <v>16832</v>
      </c>
      <c r="F1516" s="9" t="s">
        <v>16833</v>
      </c>
      <c r="G1516" s="8" t="s">
        <v>14411</v>
      </c>
      <c r="H1516" s="8"/>
      <c r="I1516" s="11">
        <v>0</v>
      </c>
      <c r="J1516" s="8" t="s">
        <v>14412</v>
      </c>
      <c r="K1516" s="8" t="s">
        <v>14413</v>
      </c>
      <c r="L1516" s="9" t="s">
        <v>14414</v>
      </c>
      <c r="M1516" s="12" t="s">
        <v>14459</v>
      </c>
    </row>
    <row r="1517" customHeight="1" spans="1:13">
      <c r="A1517" s="9" t="s">
        <v>16798</v>
      </c>
      <c r="B1517" s="8" t="s">
        <v>14408</v>
      </c>
      <c r="C1517" s="10">
        <v>2</v>
      </c>
      <c r="D1517" s="8">
        <v>0</v>
      </c>
      <c r="E1517" s="9" t="s">
        <v>16834</v>
      </c>
      <c r="F1517" s="9" t="s">
        <v>16835</v>
      </c>
      <c r="G1517" s="8" t="s">
        <v>14411</v>
      </c>
      <c r="H1517" s="8"/>
      <c r="I1517" s="11">
        <v>0</v>
      </c>
      <c r="J1517" s="8" t="s">
        <v>14412</v>
      </c>
      <c r="K1517" s="8" t="s">
        <v>14413</v>
      </c>
      <c r="L1517" s="9" t="s">
        <v>14430</v>
      </c>
      <c r="M1517" s="12" t="s">
        <v>14431</v>
      </c>
    </row>
    <row r="1518" customHeight="1" spans="1:13">
      <c r="A1518" s="9" t="s">
        <v>16798</v>
      </c>
      <c r="B1518" s="8" t="s">
        <v>14408</v>
      </c>
      <c r="C1518" s="10">
        <v>2</v>
      </c>
      <c r="D1518" s="8">
        <v>0</v>
      </c>
      <c r="E1518" s="9" t="s">
        <v>16836</v>
      </c>
      <c r="F1518" s="9" t="s">
        <v>16837</v>
      </c>
      <c r="G1518" s="8" t="s">
        <v>14411</v>
      </c>
      <c r="H1518" s="8"/>
      <c r="I1518" s="11">
        <v>0</v>
      </c>
      <c r="J1518" s="8" t="s">
        <v>14412</v>
      </c>
      <c r="K1518" s="8" t="s">
        <v>14413</v>
      </c>
      <c r="L1518" s="9" t="s">
        <v>14414</v>
      </c>
      <c r="M1518" s="12" t="s">
        <v>14418</v>
      </c>
    </row>
    <row r="1519" customHeight="1" spans="1:13">
      <c r="A1519" s="9" t="s">
        <v>16798</v>
      </c>
      <c r="B1519" s="8" t="s">
        <v>14408</v>
      </c>
      <c r="C1519" s="10">
        <v>2</v>
      </c>
      <c r="D1519" s="8">
        <v>0</v>
      </c>
      <c r="E1519" s="9" t="s">
        <v>16838</v>
      </c>
      <c r="F1519" s="9" t="s">
        <v>16839</v>
      </c>
      <c r="G1519" s="8" t="s">
        <v>14411</v>
      </c>
      <c r="H1519" s="8"/>
      <c r="I1519" s="11">
        <v>0</v>
      </c>
      <c r="J1519" s="8" t="s">
        <v>14412</v>
      </c>
      <c r="K1519" s="8" t="s">
        <v>14413</v>
      </c>
      <c r="L1519" s="9" t="s">
        <v>14414</v>
      </c>
      <c r="M1519" s="12" t="s">
        <v>14487</v>
      </c>
    </row>
    <row r="1520" customHeight="1" spans="1:13">
      <c r="A1520" s="9" t="s">
        <v>16798</v>
      </c>
      <c r="B1520" s="8" t="s">
        <v>14408</v>
      </c>
      <c r="C1520" s="10">
        <v>2</v>
      </c>
      <c r="D1520" s="8">
        <v>0</v>
      </c>
      <c r="E1520" s="9" t="s">
        <v>16840</v>
      </c>
      <c r="F1520" s="9" t="s">
        <v>16841</v>
      </c>
      <c r="G1520" s="8" t="s">
        <v>14411</v>
      </c>
      <c r="H1520" s="8"/>
      <c r="I1520" s="11">
        <v>0</v>
      </c>
      <c r="J1520" s="8" t="s">
        <v>14412</v>
      </c>
      <c r="K1520" s="8" t="s">
        <v>14413</v>
      </c>
      <c r="L1520" s="9" t="s">
        <v>14414</v>
      </c>
      <c r="M1520" s="12" t="s">
        <v>14424</v>
      </c>
    </row>
    <row r="1521" customHeight="1" spans="1:13">
      <c r="A1521" s="9" t="s">
        <v>16798</v>
      </c>
      <c r="B1521" s="8" t="s">
        <v>14408</v>
      </c>
      <c r="C1521" s="10">
        <v>2</v>
      </c>
      <c r="D1521" s="8">
        <v>0</v>
      </c>
      <c r="E1521" s="9" t="s">
        <v>16842</v>
      </c>
      <c r="F1521" s="9" t="s">
        <v>16843</v>
      </c>
      <c r="G1521" s="8" t="s">
        <v>14411</v>
      </c>
      <c r="H1521" s="8"/>
      <c r="I1521" s="11">
        <v>0</v>
      </c>
      <c r="J1521" s="8" t="s">
        <v>14412</v>
      </c>
      <c r="K1521" s="8" t="s">
        <v>14413</v>
      </c>
      <c r="L1521" s="9" t="s">
        <v>14414</v>
      </c>
      <c r="M1521" s="12" t="s">
        <v>14462</v>
      </c>
    </row>
    <row r="1522" customHeight="1" spans="1:13">
      <c r="A1522" s="9" t="s">
        <v>16798</v>
      </c>
      <c r="B1522" s="8" t="s">
        <v>14408</v>
      </c>
      <c r="C1522" s="10">
        <v>2</v>
      </c>
      <c r="D1522" s="8">
        <v>0</v>
      </c>
      <c r="E1522" s="9" t="s">
        <v>16844</v>
      </c>
      <c r="F1522" s="9" t="s">
        <v>16845</v>
      </c>
      <c r="G1522" s="8" t="s">
        <v>14411</v>
      </c>
      <c r="H1522" s="8"/>
      <c r="I1522" s="11">
        <v>0</v>
      </c>
      <c r="J1522" s="8" t="s">
        <v>14412</v>
      </c>
      <c r="K1522" s="8" t="s">
        <v>14413</v>
      </c>
      <c r="L1522" s="9" t="s">
        <v>14414</v>
      </c>
      <c r="M1522" s="12" t="s">
        <v>14555</v>
      </c>
    </row>
    <row r="1523" customHeight="1" spans="1:13">
      <c r="A1523" s="9" t="s">
        <v>16798</v>
      </c>
      <c r="B1523" s="8" t="s">
        <v>14408</v>
      </c>
      <c r="C1523" s="10">
        <v>2</v>
      </c>
      <c r="D1523" s="8">
        <v>0</v>
      </c>
      <c r="E1523" s="9" t="s">
        <v>16846</v>
      </c>
      <c r="F1523" s="9" t="s">
        <v>16847</v>
      </c>
      <c r="G1523" s="8" t="s">
        <v>14411</v>
      </c>
      <c r="H1523" s="8"/>
      <c r="I1523" s="11">
        <v>0</v>
      </c>
      <c r="J1523" s="8" t="s">
        <v>14412</v>
      </c>
      <c r="K1523" s="8" t="s">
        <v>14413</v>
      </c>
      <c r="L1523" s="9" t="s">
        <v>14414</v>
      </c>
      <c r="M1523" s="12" t="s">
        <v>14443</v>
      </c>
    </row>
    <row r="1524" customHeight="1" spans="1:13">
      <c r="A1524" s="9" t="s">
        <v>16798</v>
      </c>
      <c r="B1524" s="8" t="s">
        <v>14408</v>
      </c>
      <c r="C1524" s="10">
        <v>2</v>
      </c>
      <c r="D1524" s="8">
        <v>0</v>
      </c>
      <c r="E1524" s="9" t="s">
        <v>16848</v>
      </c>
      <c r="F1524" s="9" t="s">
        <v>16849</v>
      </c>
      <c r="G1524" s="8" t="s">
        <v>14411</v>
      </c>
      <c r="H1524" s="8"/>
      <c r="I1524" s="11">
        <v>0</v>
      </c>
      <c r="J1524" s="8" t="s">
        <v>14412</v>
      </c>
      <c r="K1524" s="8" t="s">
        <v>14413</v>
      </c>
      <c r="L1524" s="9" t="s">
        <v>14490</v>
      </c>
      <c r="M1524" s="12" t="s">
        <v>14794</v>
      </c>
    </row>
    <row r="1525" customHeight="1" spans="1:13">
      <c r="A1525" s="9" t="s">
        <v>16798</v>
      </c>
      <c r="B1525" s="8" t="s">
        <v>14408</v>
      </c>
      <c r="C1525" s="10">
        <v>2</v>
      </c>
      <c r="D1525" s="8">
        <v>0</v>
      </c>
      <c r="E1525" s="9" t="s">
        <v>16850</v>
      </c>
      <c r="F1525" s="9" t="s">
        <v>16851</v>
      </c>
      <c r="G1525" s="8" t="s">
        <v>14411</v>
      </c>
      <c r="H1525" s="8"/>
      <c r="I1525" s="11">
        <v>0</v>
      </c>
      <c r="J1525" s="8" t="s">
        <v>14412</v>
      </c>
      <c r="K1525" s="8" t="s">
        <v>14413</v>
      </c>
      <c r="L1525" s="9" t="s">
        <v>14414</v>
      </c>
      <c r="M1525" s="12" t="s">
        <v>14443</v>
      </c>
    </row>
    <row r="1526" customHeight="1" spans="1:13">
      <c r="A1526" s="9" t="s">
        <v>16798</v>
      </c>
      <c r="B1526" s="8" t="s">
        <v>14408</v>
      </c>
      <c r="C1526" s="10">
        <v>2</v>
      </c>
      <c r="D1526" s="8">
        <v>0</v>
      </c>
      <c r="E1526" s="9" t="s">
        <v>16852</v>
      </c>
      <c r="F1526" s="9" t="s">
        <v>16853</v>
      </c>
      <c r="G1526" s="8" t="s">
        <v>14411</v>
      </c>
      <c r="H1526" s="8"/>
      <c r="I1526" s="11">
        <v>0</v>
      </c>
      <c r="J1526" s="8" t="s">
        <v>14412</v>
      </c>
      <c r="K1526" s="8" t="s">
        <v>14413</v>
      </c>
      <c r="L1526" s="9" t="s">
        <v>14414</v>
      </c>
      <c r="M1526" s="12" t="s">
        <v>14470</v>
      </c>
    </row>
    <row r="1527" customHeight="1" spans="1:13">
      <c r="A1527" s="9" t="s">
        <v>16798</v>
      </c>
      <c r="B1527" s="8" t="s">
        <v>14408</v>
      </c>
      <c r="C1527" s="10">
        <v>2</v>
      </c>
      <c r="D1527" s="8">
        <v>0</v>
      </c>
      <c r="E1527" s="9" t="s">
        <v>16854</v>
      </c>
      <c r="F1527" s="9" t="s">
        <v>16855</v>
      </c>
      <c r="G1527" s="8" t="s">
        <v>14411</v>
      </c>
      <c r="H1527" s="8"/>
      <c r="I1527" s="11">
        <v>0</v>
      </c>
      <c r="J1527" s="8" t="s">
        <v>14412</v>
      </c>
      <c r="K1527" s="8" t="s">
        <v>14413</v>
      </c>
      <c r="L1527" s="9" t="s">
        <v>14414</v>
      </c>
      <c r="M1527" s="12" t="s">
        <v>14487</v>
      </c>
    </row>
    <row r="1528" customHeight="1" spans="1:13">
      <c r="A1528" s="9" t="s">
        <v>16798</v>
      </c>
      <c r="B1528" s="8" t="s">
        <v>14408</v>
      </c>
      <c r="C1528" s="10">
        <v>2</v>
      </c>
      <c r="D1528" s="8">
        <v>0</v>
      </c>
      <c r="E1528" s="9" t="s">
        <v>16856</v>
      </c>
      <c r="F1528" s="9" t="s">
        <v>16857</v>
      </c>
      <c r="G1528" s="8" t="s">
        <v>14411</v>
      </c>
      <c r="H1528" s="8"/>
      <c r="I1528" s="11">
        <v>0</v>
      </c>
      <c r="J1528" s="8" t="s">
        <v>14412</v>
      </c>
      <c r="K1528" s="8" t="s">
        <v>14413</v>
      </c>
      <c r="L1528" s="9" t="s">
        <v>14414</v>
      </c>
      <c r="M1528" s="12" t="s">
        <v>14496</v>
      </c>
    </row>
    <row r="1529" customHeight="1" spans="1:13">
      <c r="A1529" s="9" t="s">
        <v>16798</v>
      </c>
      <c r="B1529" s="8" t="s">
        <v>14408</v>
      </c>
      <c r="C1529" s="10">
        <v>2</v>
      </c>
      <c r="D1529" s="8">
        <v>0</v>
      </c>
      <c r="E1529" s="9" t="s">
        <v>16858</v>
      </c>
      <c r="F1529" s="9" t="s">
        <v>16859</v>
      </c>
      <c r="G1529" s="8" t="s">
        <v>14411</v>
      </c>
      <c r="H1529" s="8"/>
      <c r="I1529" s="11">
        <v>0</v>
      </c>
      <c r="J1529" s="8" t="s">
        <v>14412</v>
      </c>
      <c r="K1529" s="8" t="s">
        <v>14413</v>
      </c>
      <c r="L1529" s="9" t="s">
        <v>14414</v>
      </c>
      <c r="M1529" s="12" t="s">
        <v>108</v>
      </c>
    </row>
    <row r="1530" customHeight="1" spans="1:13">
      <c r="A1530" s="9" t="s">
        <v>16798</v>
      </c>
      <c r="B1530" s="8" t="s">
        <v>14408</v>
      </c>
      <c r="C1530" s="10">
        <v>2</v>
      </c>
      <c r="D1530" s="8">
        <v>0</v>
      </c>
      <c r="E1530" s="9" t="s">
        <v>16860</v>
      </c>
      <c r="F1530" s="9" t="s">
        <v>16861</v>
      </c>
      <c r="G1530" s="8" t="s">
        <v>14411</v>
      </c>
      <c r="H1530" s="8"/>
      <c r="I1530" s="11">
        <v>0</v>
      </c>
      <c r="J1530" s="8" t="s">
        <v>14412</v>
      </c>
      <c r="K1530" s="8" t="s">
        <v>14413</v>
      </c>
      <c r="L1530" s="9" t="s">
        <v>14414</v>
      </c>
      <c r="M1530" s="12" t="s">
        <v>14479</v>
      </c>
    </row>
    <row r="1531" customHeight="1" spans="1:13">
      <c r="A1531" s="9" t="s">
        <v>16798</v>
      </c>
      <c r="B1531" s="8" t="s">
        <v>14408</v>
      </c>
      <c r="C1531" s="10">
        <v>2</v>
      </c>
      <c r="D1531" s="8">
        <v>0</v>
      </c>
      <c r="E1531" s="9" t="s">
        <v>16862</v>
      </c>
      <c r="F1531" s="9" t="s">
        <v>16863</v>
      </c>
      <c r="G1531" s="8" t="s">
        <v>14411</v>
      </c>
      <c r="H1531" s="8"/>
      <c r="I1531" s="11">
        <v>0</v>
      </c>
      <c r="J1531" s="8" t="s">
        <v>14412</v>
      </c>
      <c r="K1531" s="8" t="s">
        <v>14413</v>
      </c>
      <c r="L1531" s="9" t="s">
        <v>14414</v>
      </c>
      <c r="M1531" s="12" t="s">
        <v>14418</v>
      </c>
    </row>
    <row r="1532" customHeight="1" spans="1:13">
      <c r="A1532" s="9" t="s">
        <v>16864</v>
      </c>
      <c r="B1532" s="8" t="s">
        <v>14408</v>
      </c>
      <c r="C1532" s="10">
        <v>2</v>
      </c>
      <c r="D1532" s="8">
        <v>0</v>
      </c>
      <c r="E1532" s="9" t="s">
        <v>16865</v>
      </c>
      <c r="F1532" s="9" t="s">
        <v>16866</v>
      </c>
      <c r="G1532" s="8" t="s">
        <v>14836</v>
      </c>
      <c r="H1532" s="8"/>
      <c r="I1532" s="11">
        <v>0</v>
      </c>
      <c r="J1532" s="8" t="s">
        <v>14837</v>
      </c>
      <c r="K1532" s="8" t="s">
        <v>14413</v>
      </c>
      <c r="L1532" s="9" t="s">
        <v>14414</v>
      </c>
      <c r="M1532" s="12" t="s">
        <v>108</v>
      </c>
    </row>
    <row r="1533" customHeight="1" spans="1:13">
      <c r="A1533" s="9" t="s">
        <v>16864</v>
      </c>
      <c r="B1533" s="8" t="s">
        <v>14408</v>
      </c>
      <c r="C1533" s="10">
        <v>2</v>
      </c>
      <c r="D1533" s="8">
        <v>0</v>
      </c>
      <c r="E1533" s="9" t="s">
        <v>16867</v>
      </c>
      <c r="F1533" s="9" t="s">
        <v>16868</v>
      </c>
      <c r="G1533" s="8" t="s">
        <v>14836</v>
      </c>
      <c r="H1533" s="8"/>
      <c r="I1533" s="11">
        <v>0</v>
      </c>
      <c r="J1533" s="8" t="s">
        <v>14837</v>
      </c>
      <c r="K1533" s="8" t="s">
        <v>14413</v>
      </c>
      <c r="L1533" s="9" t="s">
        <v>14414</v>
      </c>
      <c r="M1533" s="12" t="s">
        <v>14443</v>
      </c>
    </row>
    <row r="1534" customHeight="1" spans="1:13">
      <c r="A1534" s="9" t="s">
        <v>16864</v>
      </c>
      <c r="B1534" s="8" t="s">
        <v>14408</v>
      </c>
      <c r="C1534" s="10">
        <v>2</v>
      </c>
      <c r="D1534" s="8">
        <v>0</v>
      </c>
      <c r="E1534" s="9" t="s">
        <v>16869</v>
      </c>
      <c r="F1534" s="9" t="s">
        <v>16870</v>
      </c>
      <c r="G1534" s="8" t="s">
        <v>14836</v>
      </c>
      <c r="H1534" s="8"/>
      <c r="I1534" s="11">
        <v>0</v>
      </c>
      <c r="J1534" s="8" t="s">
        <v>14837</v>
      </c>
      <c r="K1534" s="8" t="s">
        <v>14413</v>
      </c>
      <c r="L1534" s="9" t="s">
        <v>14414</v>
      </c>
      <c r="M1534" s="12" t="s">
        <v>14496</v>
      </c>
    </row>
    <row r="1535" customHeight="1" spans="1:13">
      <c r="A1535" s="9" t="s">
        <v>16864</v>
      </c>
      <c r="B1535" s="8" t="s">
        <v>14408</v>
      </c>
      <c r="C1535" s="10">
        <v>2</v>
      </c>
      <c r="D1535" s="8">
        <v>0</v>
      </c>
      <c r="E1535" s="9" t="s">
        <v>16871</v>
      </c>
      <c r="F1535" s="9" t="s">
        <v>16872</v>
      </c>
      <c r="G1535" s="8" t="s">
        <v>14836</v>
      </c>
      <c r="H1535" s="8"/>
      <c r="I1535" s="11">
        <v>0</v>
      </c>
      <c r="J1535" s="8" t="s">
        <v>14837</v>
      </c>
      <c r="K1535" s="8" t="s">
        <v>14413</v>
      </c>
      <c r="L1535" s="9" t="s">
        <v>14750</v>
      </c>
      <c r="M1535" s="12" t="s">
        <v>14751</v>
      </c>
    </row>
    <row r="1536" customHeight="1" spans="1:13">
      <c r="A1536" s="9" t="s">
        <v>16864</v>
      </c>
      <c r="B1536" s="8" t="s">
        <v>14408</v>
      </c>
      <c r="C1536" s="10">
        <v>2</v>
      </c>
      <c r="D1536" s="8">
        <v>0</v>
      </c>
      <c r="E1536" s="9" t="s">
        <v>16873</v>
      </c>
      <c r="F1536" s="9" t="s">
        <v>16874</v>
      </c>
      <c r="G1536" s="8" t="s">
        <v>14836</v>
      </c>
      <c r="H1536" s="8"/>
      <c r="I1536" s="11">
        <v>0</v>
      </c>
      <c r="J1536" s="8" t="s">
        <v>14837</v>
      </c>
      <c r="K1536" s="8" t="s">
        <v>14413</v>
      </c>
      <c r="L1536" s="9" t="s">
        <v>14414</v>
      </c>
      <c r="M1536" s="12" t="s">
        <v>14434</v>
      </c>
    </row>
    <row r="1537" customHeight="1" spans="1:13">
      <c r="A1537" s="9" t="s">
        <v>16864</v>
      </c>
      <c r="B1537" s="8" t="s">
        <v>14408</v>
      </c>
      <c r="C1537" s="10">
        <v>2</v>
      </c>
      <c r="D1537" s="8">
        <v>0</v>
      </c>
      <c r="E1537" s="9" t="s">
        <v>16875</v>
      </c>
      <c r="F1537" s="9" t="s">
        <v>16876</v>
      </c>
      <c r="G1537" s="8" t="s">
        <v>14836</v>
      </c>
      <c r="H1537" s="8"/>
      <c r="I1537" s="11">
        <v>0</v>
      </c>
      <c r="J1537" s="8" t="s">
        <v>14837</v>
      </c>
      <c r="K1537" s="8" t="s">
        <v>14413</v>
      </c>
      <c r="L1537" s="9" t="s">
        <v>14414</v>
      </c>
      <c r="M1537" s="12" t="s">
        <v>14462</v>
      </c>
    </row>
    <row r="1538" customHeight="1" spans="1:13">
      <c r="A1538" s="9" t="s">
        <v>16864</v>
      </c>
      <c r="B1538" s="8" t="s">
        <v>14408</v>
      </c>
      <c r="C1538" s="10">
        <v>2</v>
      </c>
      <c r="D1538" s="8">
        <v>0</v>
      </c>
      <c r="E1538" s="9" t="s">
        <v>16877</v>
      </c>
      <c r="F1538" s="9" t="s">
        <v>16878</v>
      </c>
      <c r="G1538" s="8" t="s">
        <v>14836</v>
      </c>
      <c r="H1538" s="8"/>
      <c r="I1538" s="11">
        <v>0</v>
      </c>
      <c r="J1538" s="8" t="s">
        <v>14837</v>
      </c>
      <c r="K1538" s="8" t="s">
        <v>14413</v>
      </c>
      <c r="L1538" s="9" t="s">
        <v>14414</v>
      </c>
      <c r="M1538" s="12" t="s">
        <v>14427</v>
      </c>
    </row>
    <row r="1539" customHeight="1" spans="1:13">
      <c r="A1539" s="9" t="s">
        <v>16864</v>
      </c>
      <c r="B1539" s="8" t="s">
        <v>14408</v>
      </c>
      <c r="C1539" s="10">
        <v>2</v>
      </c>
      <c r="D1539" s="8">
        <v>0</v>
      </c>
      <c r="E1539" s="9" t="s">
        <v>16879</v>
      </c>
      <c r="F1539" s="9" t="s">
        <v>16880</v>
      </c>
      <c r="G1539" s="8" t="s">
        <v>14836</v>
      </c>
      <c r="H1539" s="8"/>
      <c r="I1539" s="11">
        <v>0</v>
      </c>
      <c r="J1539" s="8" t="s">
        <v>14837</v>
      </c>
      <c r="K1539" s="8" t="s">
        <v>14413</v>
      </c>
      <c r="L1539" s="9" t="s">
        <v>14430</v>
      </c>
      <c r="M1539" s="12" t="s">
        <v>14515</v>
      </c>
    </row>
    <row r="1540" customHeight="1" spans="1:13">
      <c r="A1540" s="9" t="s">
        <v>16864</v>
      </c>
      <c r="B1540" s="8" t="s">
        <v>14408</v>
      </c>
      <c r="C1540" s="10">
        <v>2</v>
      </c>
      <c r="D1540" s="8">
        <v>0</v>
      </c>
      <c r="E1540" s="9" t="s">
        <v>16881</v>
      </c>
      <c r="F1540" s="9" t="s">
        <v>16882</v>
      </c>
      <c r="G1540" s="8" t="s">
        <v>14836</v>
      </c>
      <c r="H1540" s="8"/>
      <c r="I1540" s="11">
        <v>0</v>
      </c>
      <c r="J1540" s="8" t="s">
        <v>14837</v>
      </c>
      <c r="K1540" s="8" t="s">
        <v>14413</v>
      </c>
      <c r="L1540" s="9" t="s">
        <v>14414</v>
      </c>
      <c r="M1540" s="12" t="s">
        <v>14443</v>
      </c>
    </row>
    <row r="1541" customHeight="1" spans="1:13">
      <c r="A1541" s="9" t="s">
        <v>16864</v>
      </c>
      <c r="B1541" s="8" t="s">
        <v>14408</v>
      </c>
      <c r="C1541" s="10">
        <v>2</v>
      </c>
      <c r="D1541" s="8">
        <v>0</v>
      </c>
      <c r="E1541" s="9" t="s">
        <v>16883</v>
      </c>
      <c r="F1541" s="9" t="s">
        <v>16884</v>
      </c>
      <c r="G1541" s="8" t="s">
        <v>14836</v>
      </c>
      <c r="H1541" s="8"/>
      <c r="I1541" s="11">
        <v>0</v>
      </c>
      <c r="J1541" s="8" t="s">
        <v>14837</v>
      </c>
      <c r="K1541" s="8" t="s">
        <v>14413</v>
      </c>
      <c r="L1541" s="9" t="s">
        <v>14414</v>
      </c>
      <c r="M1541" s="12" t="s">
        <v>14467</v>
      </c>
    </row>
    <row r="1542" customHeight="1" spans="1:13">
      <c r="A1542" s="9" t="s">
        <v>16864</v>
      </c>
      <c r="B1542" s="8" t="s">
        <v>14408</v>
      </c>
      <c r="C1542" s="10">
        <v>2</v>
      </c>
      <c r="D1542" s="8">
        <v>0</v>
      </c>
      <c r="E1542" s="9" t="s">
        <v>16885</v>
      </c>
      <c r="F1542" s="9" t="s">
        <v>16886</v>
      </c>
      <c r="G1542" s="8" t="s">
        <v>14836</v>
      </c>
      <c r="H1542" s="8"/>
      <c r="I1542" s="11">
        <v>0</v>
      </c>
      <c r="J1542" s="8" t="s">
        <v>14837</v>
      </c>
      <c r="K1542" s="8" t="s">
        <v>14413</v>
      </c>
      <c r="L1542" s="9" t="s">
        <v>14414</v>
      </c>
      <c r="M1542" s="12" t="s">
        <v>14479</v>
      </c>
    </row>
    <row r="1543" customHeight="1" spans="1:13">
      <c r="A1543" s="9" t="s">
        <v>16864</v>
      </c>
      <c r="B1543" s="8" t="s">
        <v>14408</v>
      </c>
      <c r="C1543" s="10">
        <v>2</v>
      </c>
      <c r="D1543" s="8">
        <v>0</v>
      </c>
      <c r="E1543" s="9" t="s">
        <v>16887</v>
      </c>
      <c r="F1543" s="9" t="s">
        <v>16888</v>
      </c>
      <c r="G1543" s="8" t="s">
        <v>14836</v>
      </c>
      <c r="H1543" s="8"/>
      <c r="I1543" s="11">
        <v>0</v>
      </c>
      <c r="J1543" s="8" t="s">
        <v>14837</v>
      </c>
      <c r="K1543" s="8" t="s">
        <v>14413</v>
      </c>
      <c r="L1543" s="9" t="s">
        <v>14414</v>
      </c>
      <c r="M1543" s="12" t="s">
        <v>14446</v>
      </c>
    </row>
    <row r="1544" customHeight="1" spans="1:13">
      <c r="A1544" s="9" t="s">
        <v>16864</v>
      </c>
      <c r="B1544" s="8" t="s">
        <v>14408</v>
      </c>
      <c r="C1544" s="10">
        <v>2</v>
      </c>
      <c r="D1544" s="8">
        <v>0</v>
      </c>
      <c r="E1544" s="9" t="s">
        <v>16889</v>
      </c>
      <c r="F1544" s="9" t="s">
        <v>16890</v>
      </c>
      <c r="G1544" s="8" t="s">
        <v>14836</v>
      </c>
      <c r="H1544" s="8"/>
      <c r="I1544" s="11">
        <v>0</v>
      </c>
      <c r="J1544" s="8" t="s">
        <v>14837</v>
      </c>
      <c r="K1544" s="8" t="s">
        <v>14413</v>
      </c>
      <c r="L1544" s="9" t="s">
        <v>14414</v>
      </c>
      <c r="M1544" s="12" t="s">
        <v>14434</v>
      </c>
    </row>
    <row r="1545" customHeight="1" spans="1:13">
      <c r="A1545" s="9" t="s">
        <v>16864</v>
      </c>
      <c r="B1545" s="8" t="s">
        <v>14408</v>
      </c>
      <c r="C1545" s="10">
        <v>2</v>
      </c>
      <c r="D1545" s="8">
        <v>0</v>
      </c>
      <c r="E1545" s="9" t="s">
        <v>16891</v>
      </c>
      <c r="F1545" s="9" t="s">
        <v>16892</v>
      </c>
      <c r="G1545" s="8" t="s">
        <v>14836</v>
      </c>
      <c r="H1545" s="8"/>
      <c r="I1545" s="11">
        <v>0</v>
      </c>
      <c r="J1545" s="8" t="s">
        <v>14837</v>
      </c>
      <c r="K1545" s="8" t="s">
        <v>14413</v>
      </c>
      <c r="L1545" s="9" t="s">
        <v>14430</v>
      </c>
      <c r="M1545" s="12" t="s">
        <v>15186</v>
      </c>
    </row>
    <row r="1546" customHeight="1" spans="1:13">
      <c r="A1546" s="9" t="s">
        <v>16864</v>
      </c>
      <c r="B1546" s="8" t="s">
        <v>14408</v>
      </c>
      <c r="C1546" s="10">
        <v>2</v>
      </c>
      <c r="D1546" s="8">
        <v>0</v>
      </c>
      <c r="E1546" s="9" t="s">
        <v>16893</v>
      </c>
      <c r="F1546" s="9" t="s">
        <v>16894</v>
      </c>
      <c r="G1546" s="8" t="s">
        <v>14836</v>
      </c>
      <c r="H1546" s="8"/>
      <c r="I1546" s="11">
        <v>0</v>
      </c>
      <c r="J1546" s="8" t="s">
        <v>14837</v>
      </c>
      <c r="K1546" s="8" t="s">
        <v>14413</v>
      </c>
      <c r="L1546" s="9" t="s">
        <v>14414</v>
      </c>
      <c r="M1546" s="12" t="s">
        <v>14462</v>
      </c>
    </row>
    <row r="1547" customHeight="1" spans="1:13">
      <c r="A1547" s="9" t="s">
        <v>16864</v>
      </c>
      <c r="B1547" s="8" t="s">
        <v>14408</v>
      </c>
      <c r="C1547" s="10">
        <v>2</v>
      </c>
      <c r="D1547" s="8">
        <v>0</v>
      </c>
      <c r="E1547" s="9" t="s">
        <v>16895</v>
      </c>
      <c r="F1547" s="9" t="s">
        <v>16896</v>
      </c>
      <c r="G1547" s="8" t="s">
        <v>14836</v>
      </c>
      <c r="H1547" s="8"/>
      <c r="I1547" s="11">
        <v>0</v>
      </c>
      <c r="J1547" s="8" t="s">
        <v>14837</v>
      </c>
      <c r="K1547" s="8" t="s">
        <v>14413</v>
      </c>
      <c r="L1547" s="9" t="s">
        <v>14430</v>
      </c>
      <c r="M1547" s="12" t="s">
        <v>14431</v>
      </c>
    </row>
    <row r="1548" customHeight="1" spans="1:13">
      <c r="A1548" s="9" t="s">
        <v>16864</v>
      </c>
      <c r="B1548" s="8" t="s">
        <v>14408</v>
      </c>
      <c r="C1548" s="10">
        <v>2</v>
      </c>
      <c r="D1548" s="8">
        <v>0</v>
      </c>
      <c r="E1548" s="9" t="s">
        <v>16897</v>
      </c>
      <c r="F1548" s="9" t="s">
        <v>16898</v>
      </c>
      <c r="G1548" s="8" t="s">
        <v>14836</v>
      </c>
      <c r="H1548" s="8"/>
      <c r="I1548" s="11">
        <v>0</v>
      </c>
      <c r="J1548" s="8" t="s">
        <v>14837</v>
      </c>
      <c r="K1548" s="8" t="s">
        <v>14413</v>
      </c>
      <c r="L1548" s="9" t="s">
        <v>14414</v>
      </c>
      <c r="M1548" s="12" t="s">
        <v>14415</v>
      </c>
    </row>
    <row r="1549" customHeight="1" spans="1:13">
      <c r="A1549" s="9" t="s">
        <v>16864</v>
      </c>
      <c r="B1549" s="8" t="s">
        <v>14408</v>
      </c>
      <c r="C1549" s="10">
        <v>2</v>
      </c>
      <c r="D1549" s="8">
        <v>0</v>
      </c>
      <c r="E1549" s="9" t="s">
        <v>16899</v>
      </c>
      <c r="F1549" s="9" t="s">
        <v>16900</v>
      </c>
      <c r="G1549" s="8" t="s">
        <v>14836</v>
      </c>
      <c r="H1549" s="8"/>
      <c r="I1549" s="11">
        <v>0</v>
      </c>
      <c r="J1549" s="8" t="s">
        <v>14837</v>
      </c>
      <c r="K1549" s="8" t="s">
        <v>14413</v>
      </c>
      <c r="L1549" s="9" t="s">
        <v>14430</v>
      </c>
      <c r="M1549" s="12" t="s">
        <v>15228</v>
      </c>
    </row>
    <row r="1550" customHeight="1" spans="1:13">
      <c r="A1550" s="9" t="s">
        <v>16864</v>
      </c>
      <c r="B1550" s="8" t="s">
        <v>14408</v>
      </c>
      <c r="C1550" s="10">
        <v>2</v>
      </c>
      <c r="D1550" s="8">
        <v>0</v>
      </c>
      <c r="E1550" s="9" t="s">
        <v>16901</v>
      </c>
      <c r="F1550" s="9" t="s">
        <v>16902</v>
      </c>
      <c r="G1550" s="8" t="s">
        <v>14836</v>
      </c>
      <c r="H1550" s="8"/>
      <c r="I1550" s="11">
        <v>0</v>
      </c>
      <c r="J1550" s="8" t="s">
        <v>14837</v>
      </c>
      <c r="K1550" s="8" t="s">
        <v>14413</v>
      </c>
      <c r="L1550" s="9" t="s">
        <v>14430</v>
      </c>
      <c r="M1550" s="12" t="s">
        <v>14529</v>
      </c>
    </row>
    <row r="1551" customHeight="1" spans="1:13">
      <c r="A1551" s="9" t="s">
        <v>16864</v>
      </c>
      <c r="B1551" s="8" t="s">
        <v>14408</v>
      </c>
      <c r="C1551" s="10">
        <v>2</v>
      </c>
      <c r="D1551" s="8">
        <v>0</v>
      </c>
      <c r="E1551" s="9" t="s">
        <v>16903</v>
      </c>
      <c r="F1551" s="9" t="s">
        <v>16904</v>
      </c>
      <c r="G1551" s="8" t="s">
        <v>14836</v>
      </c>
      <c r="H1551" s="8"/>
      <c r="I1551" s="11">
        <v>0</v>
      </c>
      <c r="J1551" s="8" t="s">
        <v>14837</v>
      </c>
      <c r="K1551" s="8" t="s">
        <v>14413</v>
      </c>
      <c r="L1551" s="9" t="s">
        <v>14414</v>
      </c>
      <c r="M1551" s="12" t="s">
        <v>14434</v>
      </c>
    </row>
    <row r="1552" customHeight="1" spans="1:13">
      <c r="A1552" s="9" t="s">
        <v>16864</v>
      </c>
      <c r="B1552" s="8" t="s">
        <v>14408</v>
      </c>
      <c r="C1552" s="10">
        <v>2</v>
      </c>
      <c r="D1552" s="8">
        <v>0</v>
      </c>
      <c r="E1552" s="9" t="s">
        <v>16905</v>
      </c>
      <c r="F1552" s="9" t="s">
        <v>16906</v>
      </c>
      <c r="G1552" s="8" t="s">
        <v>14836</v>
      </c>
      <c r="H1552" s="8"/>
      <c r="I1552" s="11">
        <v>0</v>
      </c>
      <c r="J1552" s="8" t="s">
        <v>14837</v>
      </c>
      <c r="K1552" s="8" t="s">
        <v>14413</v>
      </c>
      <c r="L1552" s="9" t="s">
        <v>14414</v>
      </c>
      <c r="M1552" s="12" t="s">
        <v>14487</v>
      </c>
    </row>
    <row r="1553" customHeight="1" spans="1:13">
      <c r="A1553" s="9" t="s">
        <v>16864</v>
      </c>
      <c r="B1553" s="8" t="s">
        <v>14408</v>
      </c>
      <c r="C1553" s="10">
        <v>2</v>
      </c>
      <c r="D1553" s="8">
        <v>0</v>
      </c>
      <c r="E1553" s="9" t="s">
        <v>16907</v>
      </c>
      <c r="F1553" s="9" t="s">
        <v>16908</v>
      </c>
      <c r="G1553" s="8" t="s">
        <v>14836</v>
      </c>
      <c r="H1553" s="8"/>
      <c r="I1553" s="11">
        <v>0</v>
      </c>
      <c r="J1553" s="8" t="s">
        <v>14837</v>
      </c>
      <c r="K1553" s="8" t="s">
        <v>14413</v>
      </c>
      <c r="L1553" s="9" t="s">
        <v>14414</v>
      </c>
      <c r="M1553" s="12" t="s">
        <v>108</v>
      </c>
    </row>
    <row r="1554" customHeight="1" spans="1:13">
      <c r="A1554" s="9" t="s">
        <v>16864</v>
      </c>
      <c r="B1554" s="8" t="s">
        <v>14408</v>
      </c>
      <c r="C1554" s="10">
        <v>2</v>
      </c>
      <c r="D1554" s="8">
        <v>0</v>
      </c>
      <c r="E1554" s="9" t="s">
        <v>16909</v>
      </c>
      <c r="F1554" s="9" t="s">
        <v>16910</v>
      </c>
      <c r="G1554" s="8" t="s">
        <v>14836</v>
      </c>
      <c r="H1554" s="8"/>
      <c r="I1554" s="11">
        <v>0</v>
      </c>
      <c r="J1554" s="8" t="s">
        <v>14837</v>
      </c>
      <c r="K1554" s="8" t="s">
        <v>14413</v>
      </c>
      <c r="L1554" s="9" t="s">
        <v>14414</v>
      </c>
      <c r="M1554" s="12" t="s">
        <v>14427</v>
      </c>
    </row>
    <row r="1555" customHeight="1" spans="1:13">
      <c r="A1555" s="9" t="s">
        <v>16864</v>
      </c>
      <c r="B1555" s="8" t="s">
        <v>14408</v>
      </c>
      <c r="C1555" s="10">
        <v>2</v>
      </c>
      <c r="D1555" s="8">
        <v>0</v>
      </c>
      <c r="E1555" s="9" t="s">
        <v>16911</v>
      </c>
      <c r="F1555" s="9" t="s">
        <v>16731</v>
      </c>
      <c r="G1555" s="8" t="s">
        <v>14836</v>
      </c>
      <c r="H1555" s="8"/>
      <c r="I1555" s="11">
        <v>0</v>
      </c>
      <c r="J1555" s="8" t="s">
        <v>14837</v>
      </c>
      <c r="K1555" s="8" t="s">
        <v>14413</v>
      </c>
      <c r="L1555" s="9" t="s">
        <v>14414</v>
      </c>
      <c r="M1555" s="12" t="s">
        <v>14446</v>
      </c>
    </row>
    <row r="1556" customHeight="1" spans="1:13">
      <c r="A1556" s="9" t="s">
        <v>16864</v>
      </c>
      <c r="B1556" s="8" t="s">
        <v>14408</v>
      </c>
      <c r="C1556" s="10">
        <v>2</v>
      </c>
      <c r="D1556" s="8">
        <v>0</v>
      </c>
      <c r="E1556" s="9" t="s">
        <v>16912</v>
      </c>
      <c r="F1556" s="9" t="s">
        <v>16913</v>
      </c>
      <c r="G1556" s="8" t="s">
        <v>14836</v>
      </c>
      <c r="H1556" s="8"/>
      <c r="I1556" s="11">
        <v>0</v>
      </c>
      <c r="J1556" s="8" t="s">
        <v>14837</v>
      </c>
      <c r="K1556" s="8" t="s">
        <v>14413</v>
      </c>
      <c r="L1556" s="9" t="s">
        <v>14414</v>
      </c>
      <c r="M1556" s="12" t="s">
        <v>14583</v>
      </c>
    </row>
    <row r="1557" customHeight="1" spans="1:13">
      <c r="A1557" s="9" t="s">
        <v>16864</v>
      </c>
      <c r="B1557" s="8" t="s">
        <v>14408</v>
      </c>
      <c r="C1557" s="10">
        <v>2</v>
      </c>
      <c r="D1557" s="8">
        <v>0</v>
      </c>
      <c r="E1557" s="9" t="s">
        <v>16914</v>
      </c>
      <c r="F1557" s="9" t="s">
        <v>16915</v>
      </c>
      <c r="G1557" s="8" t="s">
        <v>14836</v>
      </c>
      <c r="H1557" s="8"/>
      <c r="I1557" s="11">
        <v>0</v>
      </c>
      <c r="J1557" s="8" t="s">
        <v>14837</v>
      </c>
      <c r="K1557" s="8" t="s">
        <v>14413</v>
      </c>
      <c r="L1557" s="9" t="s">
        <v>14414</v>
      </c>
      <c r="M1557" s="12" t="s">
        <v>14434</v>
      </c>
    </row>
    <row r="1558" customHeight="1" spans="1:13">
      <c r="A1558" s="9" t="s">
        <v>16916</v>
      </c>
      <c r="B1558" s="8" t="s">
        <v>14408</v>
      </c>
      <c r="C1558" s="10">
        <v>2</v>
      </c>
      <c r="D1558" s="8">
        <v>0</v>
      </c>
      <c r="E1558" s="9" t="s">
        <v>16917</v>
      </c>
      <c r="F1558" s="9" t="s">
        <v>16918</v>
      </c>
      <c r="G1558" s="8" t="s">
        <v>14836</v>
      </c>
      <c r="H1558" s="8"/>
      <c r="I1558" s="11">
        <v>0</v>
      </c>
      <c r="J1558" s="8" t="s">
        <v>14837</v>
      </c>
      <c r="K1558" s="8" t="s">
        <v>14413</v>
      </c>
      <c r="L1558" s="9" t="s">
        <v>14430</v>
      </c>
      <c r="M1558" s="12" t="s">
        <v>15186</v>
      </c>
    </row>
    <row r="1559" customHeight="1" spans="1:13">
      <c r="A1559" s="9" t="s">
        <v>16916</v>
      </c>
      <c r="B1559" s="8" t="s">
        <v>14408</v>
      </c>
      <c r="C1559" s="10">
        <v>2</v>
      </c>
      <c r="D1559" s="8">
        <v>0</v>
      </c>
      <c r="E1559" s="9" t="s">
        <v>16919</v>
      </c>
      <c r="F1559" s="9" t="s">
        <v>16920</v>
      </c>
      <c r="G1559" s="8" t="s">
        <v>14836</v>
      </c>
      <c r="H1559" s="8"/>
      <c r="I1559" s="11">
        <v>0</v>
      </c>
      <c r="J1559" s="8" t="s">
        <v>14837</v>
      </c>
      <c r="K1559" s="8" t="s">
        <v>14413</v>
      </c>
      <c r="L1559" s="9" t="s">
        <v>14430</v>
      </c>
      <c r="M1559" s="12" t="s">
        <v>14529</v>
      </c>
    </row>
    <row r="1560" customHeight="1" spans="1:13">
      <c r="A1560" s="9" t="s">
        <v>16916</v>
      </c>
      <c r="B1560" s="8" t="s">
        <v>14408</v>
      </c>
      <c r="C1560" s="10">
        <v>2</v>
      </c>
      <c r="D1560" s="8">
        <v>0</v>
      </c>
      <c r="E1560" s="9" t="s">
        <v>16921</v>
      </c>
      <c r="F1560" s="9" t="s">
        <v>16922</v>
      </c>
      <c r="G1560" s="8" t="s">
        <v>14836</v>
      </c>
      <c r="H1560" s="8"/>
      <c r="I1560" s="11">
        <v>0</v>
      </c>
      <c r="J1560" s="8" t="s">
        <v>14837</v>
      </c>
      <c r="K1560" s="8" t="s">
        <v>14413</v>
      </c>
      <c r="L1560" s="9" t="s">
        <v>14414</v>
      </c>
      <c r="M1560" s="12" t="s">
        <v>14446</v>
      </c>
    </row>
    <row r="1561" customHeight="1" spans="1:13">
      <c r="A1561" s="9" t="s">
        <v>16916</v>
      </c>
      <c r="B1561" s="8" t="s">
        <v>14408</v>
      </c>
      <c r="C1561" s="10">
        <v>2</v>
      </c>
      <c r="D1561" s="8">
        <v>0</v>
      </c>
      <c r="E1561" s="9" t="s">
        <v>16923</v>
      </c>
      <c r="F1561" s="9" t="s">
        <v>16924</v>
      </c>
      <c r="G1561" s="8" t="s">
        <v>14836</v>
      </c>
      <c r="H1561" s="8"/>
      <c r="I1561" s="11">
        <v>0</v>
      </c>
      <c r="J1561" s="8" t="s">
        <v>14837</v>
      </c>
      <c r="K1561" s="8" t="s">
        <v>14413</v>
      </c>
      <c r="L1561" s="9" t="s">
        <v>14414</v>
      </c>
      <c r="M1561" s="12" t="s">
        <v>14555</v>
      </c>
    </row>
    <row r="1562" customHeight="1" spans="1:13">
      <c r="A1562" s="9" t="s">
        <v>16916</v>
      </c>
      <c r="B1562" s="8" t="s">
        <v>14408</v>
      </c>
      <c r="C1562" s="10">
        <v>2</v>
      </c>
      <c r="D1562" s="8">
        <v>0</v>
      </c>
      <c r="E1562" s="9" t="s">
        <v>16925</v>
      </c>
      <c r="F1562" s="9" t="s">
        <v>16926</v>
      </c>
      <c r="G1562" s="8" t="s">
        <v>14836</v>
      </c>
      <c r="H1562" s="8"/>
      <c r="I1562" s="11">
        <v>0</v>
      </c>
      <c r="J1562" s="8" t="s">
        <v>14837</v>
      </c>
      <c r="K1562" s="8" t="s">
        <v>14413</v>
      </c>
      <c r="L1562" s="9" t="s">
        <v>14414</v>
      </c>
      <c r="M1562" s="12" t="s">
        <v>14415</v>
      </c>
    </row>
    <row r="1563" customHeight="1" spans="1:13">
      <c r="A1563" s="9" t="s">
        <v>16916</v>
      </c>
      <c r="B1563" s="8" t="s">
        <v>14408</v>
      </c>
      <c r="C1563" s="10">
        <v>2</v>
      </c>
      <c r="D1563" s="8">
        <v>0</v>
      </c>
      <c r="E1563" s="9" t="s">
        <v>16927</v>
      </c>
      <c r="F1563" s="9" t="s">
        <v>16928</v>
      </c>
      <c r="G1563" s="8" t="s">
        <v>14836</v>
      </c>
      <c r="H1563" s="8"/>
      <c r="I1563" s="11">
        <v>0</v>
      </c>
      <c r="J1563" s="8" t="s">
        <v>14837</v>
      </c>
      <c r="K1563" s="8" t="s">
        <v>14413</v>
      </c>
      <c r="L1563" s="9" t="s">
        <v>14414</v>
      </c>
      <c r="M1563" s="12" t="s">
        <v>14418</v>
      </c>
    </row>
    <row r="1564" customHeight="1" spans="1:13">
      <c r="A1564" s="9" t="s">
        <v>16916</v>
      </c>
      <c r="B1564" s="8" t="s">
        <v>14408</v>
      </c>
      <c r="C1564" s="10">
        <v>2</v>
      </c>
      <c r="D1564" s="8">
        <v>0</v>
      </c>
      <c r="E1564" s="9" t="s">
        <v>16929</v>
      </c>
      <c r="F1564" s="9" t="s">
        <v>16930</v>
      </c>
      <c r="G1564" s="8" t="s">
        <v>14836</v>
      </c>
      <c r="H1564" s="8"/>
      <c r="I1564" s="11">
        <v>0</v>
      </c>
      <c r="J1564" s="8" t="s">
        <v>14837</v>
      </c>
      <c r="K1564" s="8" t="s">
        <v>14413</v>
      </c>
      <c r="L1564" s="9" t="s">
        <v>14414</v>
      </c>
      <c r="M1564" s="12" t="s">
        <v>14555</v>
      </c>
    </row>
    <row r="1565" customHeight="1" spans="1:13">
      <c r="A1565" s="9" t="s">
        <v>16916</v>
      </c>
      <c r="B1565" s="8" t="s">
        <v>14408</v>
      </c>
      <c r="C1565" s="10">
        <v>2</v>
      </c>
      <c r="D1565" s="8">
        <v>0</v>
      </c>
      <c r="E1565" s="9" t="s">
        <v>16931</v>
      </c>
      <c r="F1565" s="9" t="s">
        <v>16932</v>
      </c>
      <c r="G1565" s="8" t="s">
        <v>14836</v>
      </c>
      <c r="H1565" s="8"/>
      <c r="I1565" s="11">
        <v>0</v>
      </c>
      <c r="J1565" s="8" t="s">
        <v>14837</v>
      </c>
      <c r="K1565" s="8" t="s">
        <v>14413</v>
      </c>
      <c r="L1565" s="9" t="s">
        <v>14414</v>
      </c>
      <c r="M1565" s="12" t="s">
        <v>14415</v>
      </c>
    </row>
    <row r="1566" customHeight="1" spans="1:13">
      <c r="A1566" s="9" t="s">
        <v>16916</v>
      </c>
      <c r="B1566" s="8" t="s">
        <v>14408</v>
      </c>
      <c r="C1566" s="10">
        <v>2</v>
      </c>
      <c r="D1566" s="8">
        <v>0</v>
      </c>
      <c r="E1566" s="9" t="s">
        <v>16933</v>
      </c>
      <c r="F1566" s="9" t="s">
        <v>16934</v>
      </c>
      <c r="G1566" s="8" t="s">
        <v>14836</v>
      </c>
      <c r="H1566" s="8"/>
      <c r="I1566" s="11">
        <v>0</v>
      </c>
      <c r="J1566" s="8" t="s">
        <v>14837</v>
      </c>
      <c r="K1566" s="8" t="s">
        <v>14413</v>
      </c>
      <c r="L1566" s="9" t="s">
        <v>14490</v>
      </c>
      <c r="M1566" s="12" t="s">
        <v>14794</v>
      </c>
    </row>
    <row r="1567" customHeight="1" spans="1:13">
      <c r="A1567" s="9" t="s">
        <v>16916</v>
      </c>
      <c r="B1567" s="8" t="s">
        <v>14408</v>
      </c>
      <c r="C1567" s="10">
        <v>2</v>
      </c>
      <c r="D1567" s="8">
        <v>0</v>
      </c>
      <c r="E1567" s="9" t="s">
        <v>16935</v>
      </c>
      <c r="F1567" s="9" t="s">
        <v>16936</v>
      </c>
      <c r="G1567" s="8" t="s">
        <v>14836</v>
      </c>
      <c r="H1567" s="8"/>
      <c r="I1567" s="11">
        <v>0</v>
      </c>
      <c r="J1567" s="8" t="s">
        <v>14837</v>
      </c>
      <c r="K1567" s="8" t="s">
        <v>14413</v>
      </c>
      <c r="L1567" s="9" t="s">
        <v>14430</v>
      </c>
      <c r="M1567" s="12" t="s">
        <v>14515</v>
      </c>
    </row>
    <row r="1568" customHeight="1" spans="1:13">
      <c r="A1568" s="9" t="s">
        <v>16916</v>
      </c>
      <c r="B1568" s="8" t="s">
        <v>14408</v>
      </c>
      <c r="C1568" s="10">
        <v>2</v>
      </c>
      <c r="D1568" s="8">
        <v>0</v>
      </c>
      <c r="E1568" s="9" t="s">
        <v>16937</v>
      </c>
      <c r="F1568" s="9" t="s">
        <v>16938</v>
      </c>
      <c r="G1568" s="8" t="s">
        <v>14836</v>
      </c>
      <c r="H1568" s="8"/>
      <c r="I1568" s="11">
        <v>0</v>
      </c>
      <c r="J1568" s="8" t="s">
        <v>14837</v>
      </c>
      <c r="K1568" s="8" t="s">
        <v>14413</v>
      </c>
      <c r="L1568" s="9" t="s">
        <v>14414</v>
      </c>
      <c r="M1568" s="12" t="s">
        <v>14583</v>
      </c>
    </row>
    <row r="1569" customHeight="1" spans="1:13">
      <c r="A1569" s="9" t="s">
        <v>16916</v>
      </c>
      <c r="B1569" s="8" t="s">
        <v>14408</v>
      </c>
      <c r="C1569" s="10">
        <v>2</v>
      </c>
      <c r="D1569" s="8">
        <v>0</v>
      </c>
      <c r="E1569" s="9" t="s">
        <v>16939</v>
      </c>
      <c r="F1569" s="9" t="s">
        <v>16940</v>
      </c>
      <c r="G1569" s="8" t="s">
        <v>14836</v>
      </c>
      <c r="H1569" s="8"/>
      <c r="I1569" s="11">
        <v>0</v>
      </c>
      <c r="J1569" s="8" t="s">
        <v>14837</v>
      </c>
      <c r="K1569" s="8" t="s">
        <v>14413</v>
      </c>
      <c r="L1569" s="9" t="s">
        <v>14414</v>
      </c>
      <c r="M1569" s="12" t="s">
        <v>14446</v>
      </c>
    </row>
    <row r="1570" customHeight="1" spans="1:13">
      <c r="A1570" s="9" t="s">
        <v>16916</v>
      </c>
      <c r="B1570" s="8" t="s">
        <v>14408</v>
      </c>
      <c r="C1570" s="10">
        <v>2</v>
      </c>
      <c r="D1570" s="8">
        <v>0</v>
      </c>
      <c r="E1570" s="9" t="s">
        <v>16941</v>
      </c>
      <c r="F1570" s="9" t="s">
        <v>16942</v>
      </c>
      <c r="G1570" s="8" t="s">
        <v>14836</v>
      </c>
      <c r="H1570" s="8"/>
      <c r="I1570" s="11">
        <v>0</v>
      </c>
      <c r="J1570" s="8" t="s">
        <v>14837</v>
      </c>
      <c r="K1570" s="8" t="s">
        <v>14413</v>
      </c>
      <c r="L1570" s="9" t="s">
        <v>14430</v>
      </c>
      <c r="M1570" s="12" t="s">
        <v>14726</v>
      </c>
    </row>
    <row r="1571" customHeight="1" spans="1:13">
      <c r="A1571" s="9" t="s">
        <v>16916</v>
      </c>
      <c r="B1571" s="8" t="s">
        <v>14408</v>
      </c>
      <c r="C1571" s="10">
        <v>2</v>
      </c>
      <c r="D1571" s="8">
        <v>0</v>
      </c>
      <c r="E1571" s="9" t="s">
        <v>16943</v>
      </c>
      <c r="F1571" s="9" t="s">
        <v>16944</v>
      </c>
      <c r="G1571" s="8" t="s">
        <v>14836</v>
      </c>
      <c r="H1571" s="8"/>
      <c r="I1571" s="11">
        <v>0</v>
      </c>
      <c r="J1571" s="8" t="s">
        <v>14837</v>
      </c>
      <c r="K1571" s="8" t="s">
        <v>14413</v>
      </c>
      <c r="L1571" s="9" t="s">
        <v>14414</v>
      </c>
      <c r="M1571" s="12" t="s">
        <v>14459</v>
      </c>
    </row>
    <row r="1572" customHeight="1" spans="1:13">
      <c r="A1572" s="9" t="s">
        <v>16916</v>
      </c>
      <c r="B1572" s="8" t="s">
        <v>14408</v>
      </c>
      <c r="C1572" s="10">
        <v>2</v>
      </c>
      <c r="D1572" s="8">
        <v>0</v>
      </c>
      <c r="E1572" s="9" t="s">
        <v>16945</v>
      </c>
      <c r="F1572" s="9" t="s">
        <v>16946</v>
      </c>
      <c r="G1572" s="8" t="s">
        <v>14836</v>
      </c>
      <c r="H1572" s="8"/>
      <c r="I1572" s="11">
        <v>0</v>
      </c>
      <c r="J1572" s="8" t="s">
        <v>14837</v>
      </c>
      <c r="K1572" s="8" t="s">
        <v>14413</v>
      </c>
      <c r="L1572" s="9" t="s">
        <v>14414</v>
      </c>
      <c r="M1572" s="12" t="s">
        <v>14421</v>
      </c>
    </row>
    <row r="1573" customHeight="1" spans="1:13">
      <c r="A1573" s="9" t="s">
        <v>16916</v>
      </c>
      <c r="B1573" s="8" t="s">
        <v>14408</v>
      </c>
      <c r="C1573" s="10">
        <v>2</v>
      </c>
      <c r="D1573" s="8">
        <v>0</v>
      </c>
      <c r="E1573" s="9" t="s">
        <v>16947</v>
      </c>
      <c r="F1573" s="9" t="s">
        <v>16948</v>
      </c>
      <c r="G1573" s="8" t="s">
        <v>14836</v>
      </c>
      <c r="H1573" s="8"/>
      <c r="I1573" s="11">
        <v>0</v>
      </c>
      <c r="J1573" s="8" t="s">
        <v>14837</v>
      </c>
      <c r="K1573" s="8" t="s">
        <v>14413</v>
      </c>
      <c r="L1573" s="9" t="s">
        <v>14414</v>
      </c>
      <c r="M1573" s="12" t="s">
        <v>14421</v>
      </c>
    </row>
    <row r="1574" customHeight="1" spans="1:13">
      <c r="A1574" s="9" t="s">
        <v>16916</v>
      </c>
      <c r="B1574" s="8" t="s">
        <v>14408</v>
      </c>
      <c r="C1574" s="10">
        <v>2</v>
      </c>
      <c r="D1574" s="8">
        <v>0</v>
      </c>
      <c r="E1574" s="9" t="s">
        <v>16949</v>
      </c>
      <c r="F1574" s="9" t="s">
        <v>16950</v>
      </c>
      <c r="G1574" s="8" t="s">
        <v>14836</v>
      </c>
      <c r="H1574" s="8"/>
      <c r="I1574" s="11">
        <v>0</v>
      </c>
      <c r="J1574" s="8" t="s">
        <v>14837</v>
      </c>
      <c r="K1574" s="8" t="s">
        <v>14413</v>
      </c>
      <c r="L1574" s="9" t="s">
        <v>14414</v>
      </c>
      <c r="M1574" s="12" t="s">
        <v>14434</v>
      </c>
    </row>
    <row r="1575" customHeight="1" spans="1:13">
      <c r="A1575" s="9" t="s">
        <v>16916</v>
      </c>
      <c r="B1575" s="8" t="s">
        <v>14408</v>
      </c>
      <c r="C1575" s="10">
        <v>2</v>
      </c>
      <c r="D1575" s="8">
        <v>0</v>
      </c>
      <c r="E1575" s="9" t="s">
        <v>16951</v>
      </c>
      <c r="F1575" s="9" t="s">
        <v>16952</v>
      </c>
      <c r="G1575" s="8" t="s">
        <v>14836</v>
      </c>
      <c r="H1575" s="8"/>
      <c r="I1575" s="11">
        <v>0</v>
      </c>
      <c r="J1575" s="8" t="s">
        <v>14837</v>
      </c>
      <c r="K1575" s="8" t="s">
        <v>14413</v>
      </c>
      <c r="L1575" s="9" t="s">
        <v>14430</v>
      </c>
      <c r="M1575" s="12" t="s">
        <v>14484</v>
      </c>
    </row>
    <row r="1576" customHeight="1" spans="1:13">
      <c r="A1576" s="9" t="s">
        <v>16916</v>
      </c>
      <c r="B1576" s="8" t="s">
        <v>14408</v>
      </c>
      <c r="C1576" s="10">
        <v>2</v>
      </c>
      <c r="D1576" s="8">
        <v>0</v>
      </c>
      <c r="E1576" s="9" t="s">
        <v>16953</v>
      </c>
      <c r="F1576" s="9" t="s">
        <v>16954</v>
      </c>
      <c r="G1576" s="8" t="s">
        <v>14836</v>
      </c>
      <c r="H1576" s="8"/>
      <c r="I1576" s="11">
        <v>0</v>
      </c>
      <c r="J1576" s="8" t="s">
        <v>14837</v>
      </c>
      <c r="K1576" s="8" t="s">
        <v>14413</v>
      </c>
      <c r="L1576" s="9" t="s">
        <v>14414</v>
      </c>
      <c r="M1576" s="12" t="s">
        <v>14583</v>
      </c>
    </row>
    <row r="1577" customHeight="1" spans="1:13">
      <c r="A1577" s="9" t="s">
        <v>16916</v>
      </c>
      <c r="B1577" s="8" t="s">
        <v>14408</v>
      </c>
      <c r="C1577" s="10">
        <v>2</v>
      </c>
      <c r="D1577" s="8">
        <v>0</v>
      </c>
      <c r="E1577" s="9" t="s">
        <v>16955</v>
      </c>
      <c r="F1577" s="9" t="s">
        <v>16956</v>
      </c>
      <c r="G1577" s="8" t="s">
        <v>14836</v>
      </c>
      <c r="H1577" s="8"/>
      <c r="I1577" s="11">
        <v>0</v>
      </c>
      <c r="J1577" s="8" t="s">
        <v>14837</v>
      </c>
      <c r="K1577" s="8" t="s">
        <v>14413</v>
      </c>
      <c r="L1577" s="9" t="s">
        <v>14414</v>
      </c>
      <c r="M1577" s="12" t="s">
        <v>14443</v>
      </c>
    </row>
    <row r="1578" customHeight="1" spans="1:13">
      <c r="A1578" s="9" t="s">
        <v>16916</v>
      </c>
      <c r="B1578" s="8" t="s">
        <v>14408</v>
      </c>
      <c r="C1578" s="10">
        <v>2</v>
      </c>
      <c r="D1578" s="8">
        <v>0</v>
      </c>
      <c r="E1578" s="9" t="s">
        <v>16957</v>
      </c>
      <c r="F1578" s="9" t="s">
        <v>16958</v>
      </c>
      <c r="G1578" s="8" t="s">
        <v>14836</v>
      </c>
      <c r="H1578" s="8"/>
      <c r="I1578" s="11">
        <v>0</v>
      </c>
      <c r="J1578" s="8" t="s">
        <v>14837</v>
      </c>
      <c r="K1578" s="8" t="s">
        <v>14413</v>
      </c>
      <c r="L1578" s="9" t="s">
        <v>14414</v>
      </c>
      <c r="M1578" s="12" t="s">
        <v>14462</v>
      </c>
    </row>
    <row r="1579" customHeight="1" spans="1:13">
      <c r="A1579" s="9" t="s">
        <v>16916</v>
      </c>
      <c r="B1579" s="8" t="s">
        <v>14408</v>
      </c>
      <c r="C1579" s="10">
        <v>2</v>
      </c>
      <c r="D1579" s="8">
        <v>0</v>
      </c>
      <c r="E1579" s="9" t="s">
        <v>16959</v>
      </c>
      <c r="F1579" s="9" t="s">
        <v>16960</v>
      </c>
      <c r="G1579" s="8" t="s">
        <v>14836</v>
      </c>
      <c r="H1579" s="8"/>
      <c r="I1579" s="11">
        <v>0</v>
      </c>
      <c r="J1579" s="8" t="s">
        <v>14837</v>
      </c>
      <c r="K1579" s="8" t="s">
        <v>14413</v>
      </c>
      <c r="L1579" s="9" t="s">
        <v>14414</v>
      </c>
      <c r="M1579" s="12" t="s">
        <v>14459</v>
      </c>
    </row>
    <row r="1580" customHeight="1" spans="1:13">
      <c r="A1580" s="9" t="s">
        <v>16916</v>
      </c>
      <c r="B1580" s="8" t="s">
        <v>14408</v>
      </c>
      <c r="C1580" s="10">
        <v>2</v>
      </c>
      <c r="D1580" s="8">
        <v>0</v>
      </c>
      <c r="E1580" s="9" t="s">
        <v>16961</v>
      </c>
      <c r="F1580" s="9" t="s">
        <v>16962</v>
      </c>
      <c r="G1580" s="8" t="s">
        <v>14836</v>
      </c>
      <c r="H1580" s="8"/>
      <c r="I1580" s="11">
        <v>0</v>
      </c>
      <c r="J1580" s="8" t="s">
        <v>14837</v>
      </c>
      <c r="K1580" s="8" t="s">
        <v>14413</v>
      </c>
      <c r="L1580" s="9" t="s">
        <v>14414</v>
      </c>
      <c r="M1580" s="12" t="s">
        <v>14434</v>
      </c>
    </row>
    <row r="1581" customHeight="1" spans="1:13">
      <c r="A1581" s="9" t="s">
        <v>16916</v>
      </c>
      <c r="B1581" s="8" t="s">
        <v>14408</v>
      </c>
      <c r="C1581" s="10">
        <v>2</v>
      </c>
      <c r="D1581" s="8">
        <v>0</v>
      </c>
      <c r="E1581" s="9" t="s">
        <v>16963</v>
      </c>
      <c r="F1581" s="9" t="s">
        <v>16964</v>
      </c>
      <c r="G1581" s="8" t="s">
        <v>14836</v>
      </c>
      <c r="H1581" s="8"/>
      <c r="I1581" s="11">
        <v>0</v>
      </c>
      <c r="J1581" s="8" t="s">
        <v>14837</v>
      </c>
      <c r="K1581" s="8" t="s">
        <v>14413</v>
      </c>
      <c r="L1581" s="9" t="s">
        <v>14414</v>
      </c>
      <c r="M1581" s="12" t="s">
        <v>14555</v>
      </c>
    </row>
    <row r="1582" customHeight="1" spans="1:13">
      <c r="A1582" s="9" t="s">
        <v>16916</v>
      </c>
      <c r="B1582" s="8" t="s">
        <v>14408</v>
      </c>
      <c r="C1582" s="10">
        <v>2</v>
      </c>
      <c r="D1582" s="8">
        <v>0</v>
      </c>
      <c r="E1582" s="9" t="s">
        <v>16965</v>
      </c>
      <c r="F1582" s="9" t="s">
        <v>16966</v>
      </c>
      <c r="G1582" s="8" t="s">
        <v>14836</v>
      </c>
      <c r="H1582" s="8"/>
      <c r="I1582" s="11">
        <v>0</v>
      </c>
      <c r="J1582" s="8" t="s">
        <v>14837</v>
      </c>
      <c r="K1582" s="8" t="s">
        <v>14413</v>
      </c>
      <c r="L1582" s="9" t="s">
        <v>14414</v>
      </c>
      <c r="M1582" s="12" t="s">
        <v>14424</v>
      </c>
    </row>
    <row r="1583" customHeight="1" spans="1:13">
      <c r="A1583" s="9" t="s">
        <v>16967</v>
      </c>
      <c r="B1583" s="8" t="s">
        <v>14408</v>
      </c>
      <c r="C1583" s="10">
        <v>2</v>
      </c>
      <c r="D1583" s="8">
        <v>0</v>
      </c>
      <c r="E1583" s="9" t="s">
        <v>16968</v>
      </c>
      <c r="F1583" s="9" t="s">
        <v>16969</v>
      </c>
      <c r="G1583" s="8" t="s">
        <v>14836</v>
      </c>
      <c r="H1583" s="8"/>
      <c r="I1583" s="11">
        <v>0</v>
      </c>
      <c r="J1583" s="8" t="s">
        <v>14837</v>
      </c>
      <c r="K1583" s="8" t="s">
        <v>14413</v>
      </c>
      <c r="L1583" s="9" t="s">
        <v>14414</v>
      </c>
      <c r="M1583" s="12" t="s">
        <v>14434</v>
      </c>
    </row>
    <row r="1584" customHeight="1" spans="1:13">
      <c r="A1584" s="9" t="s">
        <v>16967</v>
      </c>
      <c r="B1584" s="8" t="s">
        <v>14408</v>
      </c>
      <c r="C1584" s="10">
        <v>2</v>
      </c>
      <c r="D1584" s="8">
        <v>0</v>
      </c>
      <c r="E1584" s="9" t="s">
        <v>16970</v>
      </c>
      <c r="F1584" s="9" t="s">
        <v>16971</v>
      </c>
      <c r="G1584" s="8" t="s">
        <v>14836</v>
      </c>
      <c r="H1584" s="8"/>
      <c r="I1584" s="11">
        <v>0</v>
      </c>
      <c r="J1584" s="8" t="s">
        <v>14837</v>
      </c>
      <c r="K1584" s="8" t="s">
        <v>14413</v>
      </c>
      <c r="L1584" s="9" t="s">
        <v>14430</v>
      </c>
      <c r="M1584" s="12" t="s">
        <v>14484</v>
      </c>
    </row>
    <row r="1585" customHeight="1" spans="1:13">
      <c r="A1585" s="9" t="s">
        <v>16967</v>
      </c>
      <c r="B1585" s="8" t="s">
        <v>14408</v>
      </c>
      <c r="C1585" s="10">
        <v>2</v>
      </c>
      <c r="D1585" s="8">
        <v>0</v>
      </c>
      <c r="E1585" s="9" t="s">
        <v>16972</v>
      </c>
      <c r="F1585" s="9" t="s">
        <v>16973</v>
      </c>
      <c r="G1585" s="8" t="s">
        <v>14836</v>
      </c>
      <c r="H1585" s="8"/>
      <c r="I1585" s="11">
        <v>0</v>
      </c>
      <c r="J1585" s="8" t="s">
        <v>14837</v>
      </c>
      <c r="K1585" s="8" t="s">
        <v>14413</v>
      </c>
      <c r="L1585" s="9" t="s">
        <v>14414</v>
      </c>
      <c r="M1585" s="12" t="s">
        <v>14590</v>
      </c>
    </row>
    <row r="1586" customHeight="1" spans="1:13">
      <c r="A1586" s="9" t="s">
        <v>16967</v>
      </c>
      <c r="B1586" s="8" t="s">
        <v>14408</v>
      </c>
      <c r="C1586" s="10">
        <v>2</v>
      </c>
      <c r="D1586" s="8">
        <v>0</v>
      </c>
      <c r="E1586" s="9" t="s">
        <v>16974</v>
      </c>
      <c r="F1586" s="9" t="s">
        <v>16975</v>
      </c>
      <c r="G1586" s="8" t="s">
        <v>14836</v>
      </c>
      <c r="H1586" s="8"/>
      <c r="I1586" s="11">
        <v>0</v>
      </c>
      <c r="J1586" s="8" t="s">
        <v>14837</v>
      </c>
      <c r="K1586" s="8" t="s">
        <v>14413</v>
      </c>
      <c r="L1586" s="9" t="s">
        <v>14430</v>
      </c>
      <c r="M1586" s="12" t="s">
        <v>14529</v>
      </c>
    </row>
    <row r="1587" customHeight="1" spans="1:13">
      <c r="A1587" s="9" t="s">
        <v>16967</v>
      </c>
      <c r="B1587" s="8" t="s">
        <v>14408</v>
      </c>
      <c r="C1587" s="10">
        <v>2</v>
      </c>
      <c r="D1587" s="8">
        <v>0</v>
      </c>
      <c r="E1587" s="9" t="s">
        <v>16976</v>
      </c>
      <c r="F1587" s="9" t="s">
        <v>16977</v>
      </c>
      <c r="G1587" s="8" t="s">
        <v>14836</v>
      </c>
      <c r="H1587" s="8"/>
      <c r="I1587" s="11">
        <v>0</v>
      </c>
      <c r="J1587" s="8" t="s">
        <v>14837</v>
      </c>
      <c r="K1587" s="8" t="s">
        <v>14413</v>
      </c>
      <c r="L1587" s="9" t="s">
        <v>14414</v>
      </c>
      <c r="M1587" s="12" t="s">
        <v>14443</v>
      </c>
    </row>
    <row r="1588" customHeight="1" spans="1:13">
      <c r="A1588" s="9" t="s">
        <v>16967</v>
      </c>
      <c r="B1588" s="8" t="s">
        <v>14408</v>
      </c>
      <c r="C1588" s="10">
        <v>2</v>
      </c>
      <c r="D1588" s="8">
        <v>0</v>
      </c>
      <c r="E1588" s="9" t="s">
        <v>16978</v>
      </c>
      <c r="F1588" s="9" t="s">
        <v>16979</v>
      </c>
      <c r="G1588" s="8" t="s">
        <v>14836</v>
      </c>
      <c r="H1588" s="8"/>
      <c r="I1588" s="11">
        <v>0</v>
      </c>
      <c r="J1588" s="8" t="s">
        <v>14837</v>
      </c>
      <c r="K1588" s="8" t="s">
        <v>14413</v>
      </c>
      <c r="L1588" s="9" t="s">
        <v>14414</v>
      </c>
      <c r="M1588" s="12" t="s">
        <v>14443</v>
      </c>
    </row>
    <row r="1589" customHeight="1" spans="1:13">
      <c r="A1589" s="9" t="s">
        <v>16967</v>
      </c>
      <c r="B1589" s="8" t="s">
        <v>14408</v>
      </c>
      <c r="C1589" s="10">
        <v>2</v>
      </c>
      <c r="D1589" s="8">
        <v>0</v>
      </c>
      <c r="E1589" s="9" t="s">
        <v>16980</v>
      </c>
      <c r="F1589" s="9" t="s">
        <v>16981</v>
      </c>
      <c r="G1589" s="8" t="s">
        <v>14836</v>
      </c>
      <c r="H1589" s="8"/>
      <c r="I1589" s="11">
        <v>0</v>
      </c>
      <c r="J1589" s="8" t="s">
        <v>14837</v>
      </c>
      <c r="K1589" s="8" t="s">
        <v>14413</v>
      </c>
      <c r="L1589" s="9" t="s">
        <v>14414</v>
      </c>
      <c r="M1589" s="12" t="s">
        <v>108</v>
      </c>
    </row>
    <row r="1590" customHeight="1" spans="1:13">
      <c r="A1590" s="9" t="s">
        <v>16967</v>
      </c>
      <c r="B1590" s="8" t="s">
        <v>14408</v>
      </c>
      <c r="C1590" s="10">
        <v>2</v>
      </c>
      <c r="D1590" s="8">
        <v>0</v>
      </c>
      <c r="E1590" s="9" t="s">
        <v>16982</v>
      </c>
      <c r="F1590" s="9" t="s">
        <v>16983</v>
      </c>
      <c r="G1590" s="8" t="s">
        <v>14836</v>
      </c>
      <c r="H1590" s="8"/>
      <c r="I1590" s="11">
        <v>0</v>
      </c>
      <c r="J1590" s="8" t="s">
        <v>14837</v>
      </c>
      <c r="K1590" s="8" t="s">
        <v>14413</v>
      </c>
      <c r="L1590" s="9" t="s">
        <v>14414</v>
      </c>
      <c r="M1590" s="12" t="s">
        <v>14462</v>
      </c>
    </row>
    <row r="1591" customHeight="1" spans="1:13">
      <c r="A1591" s="9" t="s">
        <v>16967</v>
      </c>
      <c r="B1591" s="8" t="s">
        <v>14408</v>
      </c>
      <c r="C1591" s="10">
        <v>2</v>
      </c>
      <c r="D1591" s="8">
        <v>0</v>
      </c>
      <c r="E1591" s="9" t="s">
        <v>16984</v>
      </c>
      <c r="F1591" s="9" t="s">
        <v>16985</v>
      </c>
      <c r="G1591" s="8" t="s">
        <v>14836</v>
      </c>
      <c r="H1591" s="8"/>
      <c r="I1591" s="11">
        <v>0</v>
      </c>
      <c r="J1591" s="8" t="s">
        <v>14837</v>
      </c>
      <c r="K1591" s="8" t="s">
        <v>14413</v>
      </c>
      <c r="L1591" s="9" t="s">
        <v>14414</v>
      </c>
      <c r="M1591" s="12" t="s">
        <v>14415</v>
      </c>
    </row>
    <row r="1592" customHeight="1" spans="1:13">
      <c r="A1592" s="9" t="s">
        <v>16967</v>
      </c>
      <c r="B1592" s="8" t="s">
        <v>14408</v>
      </c>
      <c r="C1592" s="10">
        <v>2</v>
      </c>
      <c r="D1592" s="8">
        <v>0</v>
      </c>
      <c r="E1592" s="9" t="s">
        <v>16986</v>
      </c>
      <c r="F1592" s="9" t="s">
        <v>16987</v>
      </c>
      <c r="G1592" s="8" t="s">
        <v>14836</v>
      </c>
      <c r="H1592" s="8"/>
      <c r="I1592" s="11">
        <v>0</v>
      </c>
      <c r="J1592" s="8" t="s">
        <v>14837</v>
      </c>
      <c r="K1592" s="8" t="s">
        <v>14413</v>
      </c>
      <c r="L1592" s="9" t="s">
        <v>14430</v>
      </c>
      <c r="M1592" s="12" t="s">
        <v>15186</v>
      </c>
    </row>
    <row r="1593" customHeight="1" spans="1:13">
      <c r="A1593" s="9" t="s">
        <v>16967</v>
      </c>
      <c r="B1593" s="8" t="s">
        <v>14408</v>
      </c>
      <c r="C1593" s="10">
        <v>2</v>
      </c>
      <c r="D1593" s="8">
        <v>0</v>
      </c>
      <c r="E1593" s="9" t="s">
        <v>16988</v>
      </c>
      <c r="F1593" s="9" t="s">
        <v>16989</v>
      </c>
      <c r="G1593" s="8" t="s">
        <v>14836</v>
      </c>
      <c r="H1593" s="8"/>
      <c r="I1593" s="11">
        <v>0</v>
      </c>
      <c r="J1593" s="8" t="s">
        <v>14837</v>
      </c>
      <c r="K1593" s="8" t="s">
        <v>14413</v>
      </c>
      <c r="L1593" s="9" t="s">
        <v>14430</v>
      </c>
      <c r="M1593" s="12" t="s">
        <v>14515</v>
      </c>
    </row>
    <row r="1594" customHeight="1" spans="1:13">
      <c r="A1594" s="9" t="s">
        <v>16967</v>
      </c>
      <c r="B1594" s="8" t="s">
        <v>14408</v>
      </c>
      <c r="C1594" s="10">
        <v>2</v>
      </c>
      <c r="D1594" s="8">
        <v>0</v>
      </c>
      <c r="E1594" s="9" t="s">
        <v>16990</v>
      </c>
      <c r="F1594" s="9" t="s">
        <v>16991</v>
      </c>
      <c r="G1594" s="8" t="s">
        <v>14836</v>
      </c>
      <c r="H1594" s="8"/>
      <c r="I1594" s="11">
        <v>0</v>
      </c>
      <c r="J1594" s="8" t="s">
        <v>14837</v>
      </c>
      <c r="K1594" s="8" t="s">
        <v>14413</v>
      </c>
      <c r="L1594" s="9" t="s">
        <v>14414</v>
      </c>
      <c r="M1594" s="12" t="s">
        <v>14459</v>
      </c>
    </row>
    <row r="1595" customHeight="1" spans="1:13">
      <c r="A1595" s="9" t="s">
        <v>16967</v>
      </c>
      <c r="B1595" s="8" t="s">
        <v>14408</v>
      </c>
      <c r="C1595" s="10">
        <v>2</v>
      </c>
      <c r="D1595" s="8">
        <v>0</v>
      </c>
      <c r="E1595" s="9" t="s">
        <v>16992</v>
      </c>
      <c r="F1595" s="9" t="s">
        <v>16993</v>
      </c>
      <c r="G1595" s="8" t="s">
        <v>14836</v>
      </c>
      <c r="H1595" s="8"/>
      <c r="I1595" s="11">
        <v>0</v>
      </c>
      <c r="J1595" s="8" t="s">
        <v>14837</v>
      </c>
      <c r="K1595" s="8" t="s">
        <v>14413</v>
      </c>
      <c r="L1595" s="9" t="s">
        <v>14414</v>
      </c>
      <c r="M1595" s="12" t="s">
        <v>14555</v>
      </c>
    </row>
    <row r="1596" customHeight="1" spans="1:13">
      <c r="A1596" s="9" t="s">
        <v>16967</v>
      </c>
      <c r="B1596" s="8" t="s">
        <v>14408</v>
      </c>
      <c r="C1596" s="10">
        <v>2</v>
      </c>
      <c r="D1596" s="8">
        <v>0</v>
      </c>
      <c r="E1596" s="9" t="s">
        <v>16994</v>
      </c>
      <c r="F1596" s="9" t="s">
        <v>16995</v>
      </c>
      <c r="G1596" s="8" t="s">
        <v>14836</v>
      </c>
      <c r="H1596" s="8"/>
      <c r="I1596" s="11">
        <v>0</v>
      </c>
      <c r="J1596" s="8" t="s">
        <v>14837</v>
      </c>
      <c r="K1596" s="8" t="s">
        <v>14413</v>
      </c>
      <c r="L1596" s="9" t="s">
        <v>14430</v>
      </c>
      <c r="M1596" s="12" t="s">
        <v>14529</v>
      </c>
    </row>
    <row r="1597" customHeight="1" spans="1:13">
      <c r="A1597" s="9" t="s">
        <v>16967</v>
      </c>
      <c r="B1597" s="8" t="s">
        <v>14408</v>
      </c>
      <c r="C1597" s="10">
        <v>2</v>
      </c>
      <c r="D1597" s="8">
        <v>0</v>
      </c>
      <c r="E1597" s="9" t="s">
        <v>16996</v>
      </c>
      <c r="F1597" s="9" t="s">
        <v>16997</v>
      </c>
      <c r="G1597" s="8" t="s">
        <v>14836</v>
      </c>
      <c r="H1597" s="8"/>
      <c r="I1597" s="11">
        <v>0</v>
      </c>
      <c r="J1597" s="8" t="s">
        <v>14837</v>
      </c>
      <c r="K1597" s="8" t="s">
        <v>14413</v>
      </c>
      <c r="L1597" s="9" t="s">
        <v>14414</v>
      </c>
      <c r="M1597" s="12" t="s">
        <v>14424</v>
      </c>
    </row>
    <row r="1598" customHeight="1" spans="1:13">
      <c r="A1598" s="9" t="s">
        <v>16967</v>
      </c>
      <c r="B1598" s="8" t="s">
        <v>14408</v>
      </c>
      <c r="C1598" s="10">
        <v>2</v>
      </c>
      <c r="D1598" s="8">
        <v>0</v>
      </c>
      <c r="E1598" s="9" t="s">
        <v>16998</v>
      </c>
      <c r="F1598" s="9" t="s">
        <v>16999</v>
      </c>
      <c r="G1598" s="8" t="s">
        <v>14836</v>
      </c>
      <c r="H1598" s="8"/>
      <c r="I1598" s="11">
        <v>0</v>
      </c>
      <c r="J1598" s="8" t="s">
        <v>14837</v>
      </c>
      <c r="K1598" s="8" t="s">
        <v>14413</v>
      </c>
      <c r="L1598" s="9" t="s">
        <v>14414</v>
      </c>
      <c r="M1598" s="12" t="s">
        <v>14470</v>
      </c>
    </row>
    <row r="1599" customHeight="1" spans="1:13">
      <c r="A1599" s="9" t="s">
        <v>16967</v>
      </c>
      <c r="B1599" s="8" t="s">
        <v>14408</v>
      </c>
      <c r="C1599" s="10">
        <v>2</v>
      </c>
      <c r="D1599" s="8">
        <v>0</v>
      </c>
      <c r="E1599" s="9" t="s">
        <v>17000</v>
      </c>
      <c r="F1599" s="9" t="s">
        <v>17001</v>
      </c>
      <c r="G1599" s="8" t="s">
        <v>14836</v>
      </c>
      <c r="H1599" s="8"/>
      <c r="I1599" s="11">
        <v>0</v>
      </c>
      <c r="J1599" s="8" t="s">
        <v>14837</v>
      </c>
      <c r="K1599" s="8" t="s">
        <v>14413</v>
      </c>
      <c r="L1599" s="9" t="s">
        <v>14414</v>
      </c>
      <c r="M1599" s="12" t="s">
        <v>14462</v>
      </c>
    </row>
    <row r="1600" customHeight="1" spans="1:13">
      <c r="A1600" s="9" t="s">
        <v>16967</v>
      </c>
      <c r="B1600" s="8" t="s">
        <v>14408</v>
      </c>
      <c r="C1600" s="10">
        <v>2</v>
      </c>
      <c r="D1600" s="8">
        <v>0</v>
      </c>
      <c r="E1600" s="9" t="s">
        <v>17002</v>
      </c>
      <c r="F1600" s="9" t="s">
        <v>17003</v>
      </c>
      <c r="G1600" s="8" t="s">
        <v>14836</v>
      </c>
      <c r="H1600" s="8"/>
      <c r="I1600" s="11">
        <v>0</v>
      </c>
      <c r="J1600" s="8" t="s">
        <v>14837</v>
      </c>
      <c r="K1600" s="8" t="s">
        <v>14413</v>
      </c>
      <c r="L1600" s="9" t="s">
        <v>14414</v>
      </c>
      <c r="M1600" s="12" t="s">
        <v>14496</v>
      </c>
    </row>
    <row r="1601" customHeight="1" spans="1:13">
      <c r="A1601" s="9" t="s">
        <v>16967</v>
      </c>
      <c r="B1601" s="8" t="s">
        <v>14408</v>
      </c>
      <c r="C1601" s="10">
        <v>2</v>
      </c>
      <c r="D1601" s="8">
        <v>0</v>
      </c>
      <c r="E1601" s="9" t="s">
        <v>17004</v>
      </c>
      <c r="F1601" s="9" t="s">
        <v>17005</v>
      </c>
      <c r="G1601" s="8" t="s">
        <v>14836</v>
      </c>
      <c r="H1601" s="8"/>
      <c r="I1601" s="11">
        <v>0</v>
      </c>
      <c r="J1601" s="8" t="s">
        <v>14837</v>
      </c>
      <c r="K1601" s="8" t="s">
        <v>14413</v>
      </c>
      <c r="L1601" s="9" t="s">
        <v>14414</v>
      </c>
      <c r="M1601" s="12" t="s">
        <v>14470</v>
      </c>
    </row>
    <row r="1602" customHeight="1" spans="1:13">
      <c r="A1602" s="9" t="s">
        <v>16967</v>
      </c>
      <c r="B1602" s="8" t="s">
        <v>14408</v>
      </c>
      <c r="C1602" s="10">
        <v>2</v>
      </c>
      <c r="D1602" s="8">
        <v>0</v>
      </c>
      <c r="E1602" s="9" t="s">
        <v>17006</v>
      </c>
      <c r="F1602" s="9" t="s">
        <v>17007</v>
      </c>
      <c r="G1602" s="8" t="s">
        <v>14836</v>
      </c>
      <c r="H1602" s="8"/>
      <c r="I1602" s="11">
        <v>0</v>
      </c>
      <c r="J1602" s="8" t="s">
        <v>14837</v>
      </c>
      <c r="K1602" s="8" t="s">
        <v>14413</v>
      </c>
      <c r="L1602" s="9" t="s">
        <v>14430</v>
      </c>
      <c r="M1602" s="12" t="s">
        <v>14484</v>
      </c>
    </row>
    <row r="1603" customHeight="1" spans="1:13">
      <c r="A1603" s="9" t="s">
        <v>16967</v>
      </c>
      <c r="B1603" s="8" t="s">
        <v>14408</v>
      </c>
      <c r="C1603" s="10">
        <v>2</v>
      </c>
      <c r="D1603" s="8">
        <v>0</v>
      </c>
      <c r="E1603" s="9" t="s">
        <v>17008</v>
      </c>
      <c r="F1603" s="9" t="s">
        <v>17009</v>
      </c>
      <c r="G1603" s="8" t="s">
        <v>14836</v>
      </c>
      <c r="H1603" s="8"/>
      <c r="I1603" s="11">
        <v>0</v>
      </c>
      <c r="J1603" s="8" t="s">
        <v>14837</v>
      </c>
      <c r="K1603" s="8" t="s">
        <v>14413</v>
      </c>
      <c r="L1603" s="9" t="s">
        <v>14414</v>
      </c>
      <c r="M1603" s="12" t="s">
        <v>14462</v>
      </c>
    </row>
    <row r="1604" customHeight="1" spans="1:13">
      <c r="A1604" s="9" t="s">
        <v>16967</v>
      </c>
      <c r="B1604" s="8" t="s">
        <v>14408</v>
      </c>
      <c r="C1604" s="10">
        <v>2</v>
      </c>
      <c r="D1604" s="8">
        <v>0</v>
      </c>
      <c r="E1604" s="9" t="s">
        <v>17010</v>
      </c>
      <c r="F1604" s="9" t="s">
        <v>17011</v>
      </c>
      <c r="G1604" s="8" t="s">
        <v>14836</v>
      </c>
      <c r="H1604" s="8"/>
      <c r="I1604" s="11">
        <v>0</v>
      </c>
      <c r="J1604" s="8" t="s">
        <v>14837</v>
      </c>
      <c r="K1604" s="8" t="s">
        <v>14413</v>
      </c>
      <c r="L1604" s="9" t="s">
        <v>14430</v>
      </c>
      <c r="M1604" s="12" t="s">
        <v>14484</v>
      </c>
    </row>
    <row r="1605" customHeight="1" spans="1:13">
      <c r="A1605" s="9" t="s">
        <v>16967</v>
      </c>
      <c r="B1605" s="8" t="s">
        <v>14408</v>
      </c>
      <c r="C1605" s="10">
        <v>2</v>
      </c>
      <c r="D1605" s="8">
        <v>0</v>
      </c>
      <c r="E1605" s="9" t="s">
        <v>17012</v>
      </c>
      <c r="F1605" s="9" t="s">
        <v>17013</v>
      </c>
      <c r="G1605" s="8" t="s">
        <v>14836</v>
      </c>
      <c r="H1605" s="8"/>
      <c r="I1605" s="11">
        <v>0</v>
      </c>
      <c r="J1605" s="8" t="s">
        <v>14837</v>
      </c>
      <c r="K1605" s="8" t="s">
        <v>14413</v>
      </c>
      <c r="L1605" s="9" t="s">
        <v>14414</v>
      </c>
      <c r="M1605" s="12" t="s">
        <v>14418</v>
      </c>
    </row>
    <row r="1606" customHeight="1" spans="1:13">
      <c r="A1606" s="9" t="s">
        <v>16967</v>
      </c>
      <c r="B1606" s="8" t="s">
        <v>14408</v>
      </c>
      <c r="C1606" s="10">
        <v>2</v>
      </c>
      <c r="D1606" s="8">
        <v>0</v>
      </c>
      <c r="E1606" s="9" t="s">
        <v>17014</v>
      </c>
      <c r="F1606" s="9" t="s">
        <v>17015</v>
      </c>
      <c r="G1606" s="8" t="s">
        <v>14836</v>
      </c>
      <c r="H1606" s="8"/>
      <c r="I1606" s="11">
        <v>0</v>
      </c>
      <c r="J1606" s="8" t="s">
        <v>14837</v>
      </c>
      <c r="K1606" s="8" t="s">
        <v>14413</v>
      </c>
      <c r="L1606" s="9" t="s">
        <v>14490</v>
      </c>
      <c r="M1606" s="12" t="s">
        <v>14552</v>
      </c>
    </row>
    <row r="1607" customHeight="1" spans="1:13">
      <c r="A1607" s="9" t="s">
        <v>16967</v>
      </c>
      <c r="B1607" s="8" t="s">
        <v>14408</v>
      </c>
      <c r="C1607" s="10">
        <v>2</v>
      </c>
      <c r="D1607" s="8">
        <v>0</v>
      </c>
      <c r="E1607" s="9" t="s">
        <v>17016</v>
      </c>
      <c r="F1607" s="9" t="s">
        <v>17017</v>
      </c>
      <c r="G1607" s="8" t="s">
        <v>14836</v>
      </c>
      <c r="H1607" s="8"/>
      <c r="I1607" s="11">
        <v>0</v>
      </c>
      <c r="J1607" s="8" t="s">
        <v>14837</v>
      </c>
      <c r="K1607" s="8" t="s">
        <v>14413</v>
      </c>
      <c r="L1607" s="9" t="s">
        <v>14414</v>
      </c>
      <c r="M1607" s="12" t="s">
        <v>14462</v>
      </c>
    </row>
    <row r="1608" customHeight="1" spans="1:13">
      <c r="A1608" s="9" t="s">
        <v>16967</v>
      </c>
      <c r="B1608" s="8" t="s">
        <v>14408</v>
      </c>
      <c r="C1608" s="10">
        <v>2</v>
      </c>
      <c r="D1608" s="8">
        <v>0</v>
      </c>
      <c r="E1608" s="9" t="s">
        <v>17018</v>
      </c>
      <c r="F1608" s="9" t="s">
        <v>17019</v>
      </c>
      <c r="G1608" s="8" t="s">
        <v>14836</v>
      </c>
      <c r="H1608" s="8"/>
      <c r="I1608" s="11">
        <v>0</v>
      </c>
      <c r="J1608" s="8" t="s">
        <v>14837</v>
      </c>
      <c r="K1608" s="8" t="s">
        <v>14413</v>
      </c>
      <c r="L1608" s="9" t="s">
        <v>14750</v>
      </c>
      <c r="M1608" s="12" t="s">
        <v>14825</v>
      </c>
    </row>
    <row r="1609" customHeight="1" spans="1:13">
      <c r="A1609" s="9" t="s">
        <v>16967</v>
      </c>
      <c r="B1609" s="8" t="s">
        <v>14408</v>
      </c>
      <c r="C1609" s="10">
        <v>2</v>
      </c>
      <c r="D1609" s="8">
        <v>0</v>
      </c>
      <c r="E1609" s="9" t="s">
        <v>17020</v>
      </c>
      <c r="F1609" s="9" t="s">
        <v>12183</v>
      </c>
      <c r="G1609" s="8" t="s">
        <v>14836</v>
      </c>
      <c r="H1609" s="8"/>
      <c r="I1609" s="11">
        <v>0</v>
      </c>
      <c r="J1609" s="8" t="s">
        <v>14837</v>
      </c>
      <c r="K1609" s="8" t="s">
        <v>14413</v>
      </c>
      <c r="L1609" s="9" t="s">
        <v>14539</v>
      </c>
      <c r="M1609" s="12" t="s">
        <v>15231</v>
      </c>
    </row>
    <row r="1610" customHeight="1" spans="1:13">
      <c r="A1610" s="9" t="s">
        <v>17021</v>
      </c>
      <c r="B1610" s="8" t="s">
        <v>14408</v>
      </c>
      <c r="C1610" s="10">
        <v>2</v>
      </c>
      <c r="D1610" s="8">
        <v>0</v>
      </c>
      <c r="E1610" s="9" t="s">
        <v>17022</v>
      </c>
      <c r="F1610" s="9" t="s">
        <v>17023</v>
      </c>
      <c r="G1610" s="8" t="s">
        <v>14836</v>
      </c>
      <c r="H1610" s="8"/>
      <c r="I1610" s="11">
        <v>0</v>
      </c>
      <c r="J1610" s="8" t="s">
        <v>14837</v>
      </c>
      <c r="K1610" s="8" t="s">
        <v>14413</v>
      </c>
      <c r="L1610" s="9" t="s">
        <v>14414</v>
      </c>
      <c r="M1610" s="12" t="s">
        <v>14443</v>
      </c>
    </row>
    <row r="1611" customHeight="1" spans="1:13">
      <c r="A1611" s="9" t="s">
        <v>17021</v>
      </c>
      <c r="B1611" s="8" t="s">
        <v>14408</v>
      </c>
      <c r="C1611" s="10">
        <v>2</v>
      </c>
      <c r="D1611" s="8">
        <v>0</v>
      </c>
      <c r="E1611" s="9" t="s">
        <v>17024</v>
      </c>
      <c r="F1611" s="9" t="s">
        <v>17025</v>
      </c>
      <c r="G1611" s="8" t="s">
        <v>14836</v>
      </c>
      <c r="H1611" s="8"/>
      <c r="I1611" s="11">
        <v>0</v>
      </c>
      <c r="J1611" s="8" t="s">
        <v>14837</v>
      </c>
      <c r="K1611" s="8" t="s">
        <v>14413</v>
      </c>
      <c r="L1611" s="9" t="s">
        <v>14430</v>
      </c>
      <c r="M1611" s="12" t="s">
        <v>14726</v>
      </c>
    </row>
    <row r="1612" customHeight="1" spans="1:13">
      <c r="A1612" s="9" t="s">
        <v>17021</v>
      </c>
      <c r="B1612" s="8" t="s">
        <v>14408</v>
      </c>
      <c r="C1612" s="10">
        <v>2</v>
      </c>
      <c r="D1612" s="8">
        <v>0</v>
      </c>
      <c r="E1612" s="9" t="s">
        <v>17026</v>
      </c>
      <c r="F1612" s="9" t="s">
        <v>17027</v>
      </c>
      <c r="G1612" s="8" t="s">
        <v>14836</v>
      </c>
      <c r="H1612" s="8"/>
      <c r="I1612" s="11">
        <v>0</v>
      </c>
      <c r="J1612" s="8" t="s">
        <v>14837</v>
      </c>
      <c r="K1612" s="8" t="s">
        <v>14413</v>
      </c>
      <c r="L1612" s="9" t="s">
        <v>14414</v>
      </c>
      <c r="M1612" s="12" t="s">
        <v>14462</v>
      </c>
    </row>
    <row r="1613" customHeight="1" spans="1:13">
      <c r="A1613" s="9" t="s">
        <v>17021</v>
      </c>
      <c r="B1613" s="8" t="s">
        <v>14408</v>
      </c>
      <c r="C1613" s="10">
        <v>2</v>
      </c>
      <c r="D1613" s="8">
        <v>0</v>
      </c>
      <c r="E1613" s="9" t="s">
        <v>17028</v>
      </c>
      <c r="F1613" s="9" t="s">
        <v>17029</v>
      </c>
      <c r="G1613" s="8" t="s">
        <v>14836</v>
      </c>
      <c r="H1613" s="8"/>
      <c r="I1613" s="11">
        <v>0</v>
      </c>
      <c r="J1613" s="8" t="s">
        <v>14837</v>
      </c>
      <c r="K1613" s="8" t="s">
        <v>14413</v>
      </c>
      <c r="L1613" s="9" t="s">
        <v>14414</v>
      </c>
      <c r="M1613" s="12" t="s">
        <v>14415</v>
      </c>
    </row>
    <row r="1614" customHeight="1" spans="1:13">
      <c r="A1614" s="9" t="s">
        <v>17021</v>
      </c>
      <c r="B1614" s="8" t="s">
        <v>14408</v>
      </c>
      <c r="C1614" s="10">
        <v>2</v>
      </c>
      <c r="D1614" s="8">
        <v>0</v>
      </c>
      <c r="E1614" s="9" t="s">
        <v>17030</v>
      </c>
      <c r="F1614" s="9" t="s">
        <v>17031</v>
      </c>
      <c r="G1614" s="8" t="s">
        <v>14836</v>
      </c>
      <c r="H1614" s="8"/>
      <c r="I1614" s="11">
        <v>0</v>
      </c>
      <c r="J1614" s="8" t="s">
        <v>14837</v>
      </c>
      <c r="K1614" s="8" t="s">
        <v>14413</v>
      </c>
      <c r="L1614" s="9" t="s">
        <v>14414</v>
      </c>
      <c r="M1614" s="12" t="s">
        <v>14424</v>
      </c>
    </row>
    <row r="1615" customHeight="1" spans="1:13">
      <c r="A1615" s="9" t="s">
        <v>17021</v>
      </c>
      <c r="B1615" s="8" t="s">
        <v>14408</v>
      </c>
      <c r="C1615" s="10">
        <v>2</v>
      </c>
      <c r="D1615" s="8">
        <v>0</v>
      </c>
      <c r="E1615" s="9" t="s">
        <v>17032</v>
      </c>
      <c r="F1615" s="9" t="s">
        <v>17033</v>
      </c>
      <c r="G1615" s="8" t="s">
        <v>14836</v>
      </c>
      <c r="H1615" s="8"/>
      <c r="I1615" s="11">
        <v>0</v>
      </c>
      <c r="J1615" s="8" t="s">
        <v>14837</v>
      </c>
      <c r="K1615" s="8" t="s">
        <v>14413</v>
      </c>
      <c r="L1615" s="9" t="s">
        <v>14414</v>
      </c>
      <c r="M1615" s="12" t="s">
        <v>14496</v>
      </c>
    </row>
    <row r="1616" customHeight="1" spans="1:13">
      <c r="A1616" s="9" t="s">
        <v>17021</v>
      </c>
      <c r="B1616" s="8" t="s">
        <v>14408</v>
      </c>
      <c r="C1616" s="10">
        <v>2</v>
      </c>
      <c r="D1616" s="8">
        <v>0</v>
      </c>
      <c r="E1616" s="9" t="s">
        <v>17034</v>
      </c>
      <c r="F1616" s="9" t="s">
        <v>17035</v>
      </c>
      <c r="G1616" s="8" t="s">
        <v>14836</v>
      </c>
      <c r="H1616" s="8"/>
      <c r="I1616" s="11">
        <v>0</v>
      </c>
      <c r="J1616" s="8" t="s">
        <v>14837</v>
      </c>
      <c r="K1616" s="8" t="s">
        <v>14413</v>
      </c>
      <c r="L1616" s="9" t="s">
        <v>14430</v>
      </c>
      <c r="M1616" s="12" t="s">
        <v>14515</v>
      </c>
    </row>
    <row r="1617" customHeight="1" spans="1:13">
      <c r="A1617" s="9" t="s">
        <v>17021</v>
      </c>
      <c r="B1617" s="8" t="s">
        <v>14408</v>
      </c>
      <c r="C1617" s="10">
        <v>2</v>
      </c>
      <c r="D1617" s="8">
        <v>0</v>
      </c>
      <c r="E1617" s="9" t="s">
        <v>17036</v>
      </c>
      <c r="F1617" s="9" t="s">
        <v>17037</v>
      </c>
      <c r="G1617" s="8" t="s">
        <v>14836</v>
      </c>
      <c r="H1617" s="8"/>
      <c r="I1617" s="11">
        <v>0</v>
      </c>
      <c r="J1617" s="8" t="s">
        <v>14837</v>
      </c>
      <c r="K1617" s="8" t="s">
        <v>14413</v>
      </c>
      <c r="L1617" s="9" t="s">
        <v>14414</v>
      </c>
      <c r="M1617" s="12" t="s">
        <v>14434</v>
      </c>
    </row>
    <row r="1618" customHeight="1" spans="1:13">
      <c r="A1618" s="9" t="s">
        <v>17021</v>
      </c>
      <c r="B1618" s="8" t="s">
        <v>14408</v>
      </c>
      <c r="C1618" s="10">
        <v>2</v>
      </c>
      <c r="D1618" s="8">
        <v>0</v>
      </c>
      <c r="E1618" s="9" t="s">
        <v>17038</v>
      </c>
      <c r="F1618" s="9" t="s">
        <v>17039</v>
      </c>
      <c r="G1618" s="8" t="s">
        <v>14836</v>
      </c>
      <c r="H1618" s="8"/>
      <c r="I1618" s="11">
        <v>0</v>
      </c>
      <c r="J1618" s="8" t="s">
        <v>14837</v>
      </c>
      <c r="K1618" s="8" t="s">
        <v>14413</v>
      </c>
      <c r="L1618" s="9" t="s">
        <v>14430</v>
      </c>
      <c r="M1618" s="12" t="s">
        <v>15186</v>
      </c>
    </row>
    <row r="1619" customHeight="1" spans="1:13">
      <c r="A1619" s="9" t="s">
        <v>17021</v>
      </c>
      <c r="B1619" s="8" t="s">
        <v>14408</v>
      </c>
      <c r="C1619" s="10">
        <v>2</v>
      </c>
      <c r="D1619" s="8">
        <v>0</v>
      </c>
      <c r="E1619" s="9" t="s">
        <v>17040</v>
      </c>
      <c r="F1619" s="9" t="s">
        <v>17041</v>
      </c>
      <c r="G1619" s="8" t="s">
        <v>14836</v>
      </c>
      <c r="H1619" s="8"/>
      <c r="I1619" s="11">
        <v>0</v>
      </c>
      <c r="J1619" s="8" t="s">
        <v>14837</v>
      </c>
      <c r="K1619" s="8" t="s">
        <v>14413</v>
      </c>
      <c r="L1619" s="9" t="s">
        <v>14414</v>
      </c>
      <c r="M1619" s="12" t="s">
        <v>14462</v>
      </c>
    </row>
    <row r="1620" customHeight="1" spans="1:13">
      <c r="A1620" s="9" t="s">
        <v>17021</v>
      </c>
      <c r="B1620" s="8" t="s">
        <v>14408</v>
      </c>
      <c r="C1620" s="10">
        <v>2</v>
      </c>
      <c r="D1620" s="8">
        <v>0</v>
      </c>
      <c r="E1620" s="9" t="s">
        <v>17042</v>
      </c>
      <c r="F1620" s="9" t="s">
        <v>17043</v>
      </c>
      <c r="G1620" s="8" t="s">
        <v>14836</v>
      </c>
      <c r="H1620" s="8"/>
      <c r="I1620" s="11">
        <v>0</v>
      </c>
      <c r="J1620" s="8" t="s">
        <v>14837</v>
      </c>
      <c r="K1620" s="8" t="s">
        <v>14413</v>
      </c>
      <c r="L1620" s="9" t="s">
        <v>14414</v>
      </c>
      <c r="M1620" s="12" t="s">
        <v>14443</v>
      </c>
    </row>
    <row r="1621" customHeight="1" spans="1:13">
      <c r="A1621" s="9" t="s">
        <v>17021</v>
      </c>
      <c r="B1621" s="8" t="s">
        <v>14408</v>
      </c>
      <c r="C1621" s="10">
        <v>2</v>
      </c>
      <c r="D1621" s="8">
        <v>0</v>
      </c>
      <c r="E1621" s="9" t="s">
        <v>17044</v>
      </c>
      <c r="F1621" s="9" t="s">
        <v>17045</v>
      </c>
      <c r="G1621" s="8" t="s">
        <v>14836</v>
      </c>
      <c r="H1621" s="8"/>
      <c r="I1621" s="11">
        <v>0</v>
      </c>
      <c r="J1621" s="8" t="s">
        <v>14837</v>
      </c>
      <c r="K1621" s="8" t="s">
        <v>14413</v>
      </c>
      <c r="L1621" s="9" t="s">
        <v>14414</v>
      </c>
      <c r="M1621" s="12" t="s">
        <v>14415</v>
      </c>
    </row>
    <row r="1622" customHeight="1" spans="1:13">
      <c r="A1622" s="9" t="s">
        <v>17021</v>
      </c>
      <c r="B1622" s="8" t="s">
        <v>14408</v>
      </c>
      <c r="C1622" s="10">
        <v>2</v>
      </c>
      <c r="D1622" s="8">
        <v>0</v>
      </c>
      <c r="E1622" s="9" t="s">
        <v>17046</v>
      </c>
      <c r="F1622" s="9" t="s">
        <v>17047</v>
      </c>
      <c r="G1622" s="8" t="s">
        <v>14836</v>
      </c>
      <c r="H1622" s="8"/>
      <c r="I1622" s="11">
        <v>0</v>
      </c>
      <c r="J1622" s="8" t="s">
        <v>14837</v>
      </c>
      <c r="K1622" s="8" t="s">
        <v>14413</v>
      </c>
      <c r="L1622" s="9" t="s">
        <v>14414</v>
      </c>
      <c r="M1622" s="12" t="s">
        <v>14418</v>
      </c>
    </row>
    <row r="1623" customHeight="1" spans="1:13">
      <c r="A1623" s="9" t="s">
        <v>17021</v>
      </c>
      <c r="B1623" s="8" t="s">
        <v>14408</v>
      </c>
      <c r="C1623" s="10">
        <v>2</v>
      </c>
      <c r="D1623" s="8">
        <v>0</v>
      </c>
      <c r="E1623" s="9" t="s">
        <v>17048</v>
      </c>
      <c r="F1623" s="9" t="s">
        <v>17049</v>
      </c>
      <c r="G1623" s="8" t="s">
        <v>14836</v>
      </c>
      <c r="H1623" s="8"/>
      <c r="I1623" s="11">
        <v>0</v>
      </c>
      <c r="J1623" s="8" t="s">
        <v>14837</v>
      </c>
      <c r="K1623" s="8" t="s">
        <v>14413</v>
      </c>
      <c r="L1623" s="9" t="s">
        <v>14414</v>
      </c>
      <c r="M1623" s="12" t="s">
        <v>14434</v>
      </c>
    </row>
    <row r="1624" customHeight="1" spans="1:13">
      <c r="A1624" s="9" t="s">
        <v>17021</v>
      </c>
      <c r="B1624" s="8" t="s">
        <v>14408</v>
      </c>
      <c r="C1624" s="10">
        <v>2</v>
      </c>
      <c r="D1624" s="8">
        <v>0</v>
      </c>
      <c r="E1624" s="9" t="s">
        <v>17050</v>
      </c>
      <c r="F1624" s="9" t="s">
        <v>17051</v>
      </c>
      <c r="G1624" s="8" t="s">
        <v>14836</v>
      </c>
      <c r="H1624" s="8"/>
      <c r="I1624" s="11">
        <v>0</v>
      </c>
      <c r="J1624" s="8" t="s">
        <v>14837</v>
      </c>
      <c r="K1624" s="8" t="s">
        <v>14413</v>
      </c>
      <c r="L1624" s="9" t="s">
        <v>14750</v>
      </c>
      <c r="M1624" s="12" t="s">
        <v>14825</v>
      </c>
    </row>
    <row r="1625" customHeight="1" spans="1:13">
      <c r="A1625" s="9" t="s">
        <v>17021</v>
      </c>
      <c r="B1625" s="8" t="s">
        <v>14408</v>
      </c>
      <c r="C1625" s="10">
        <v>2</v>
      </c>
      <c r="D1625" s="8">
        <v>0</v>
      </c>
      <c r="E1625" s="9" t="s">
        <v>17052</v>
      </c>
      <c r="F1625" s="9" t="s">
        <v>17053</v>
      </c>
      <c r="G1625" s="8" t="s">
        <v>14836</v>
      </c>
      <c r="H1625" s="8"/>
      <c r="I1625" s="11">
        <v>0</v>
      </c>
      <c r="J1625" s="8" t="s">
        <v>14837</v>
      </c>
      <c r="K1625" s="8" t="s">
        <v>14413</v>
      </c>
      <c r="L1625" s="9" t="s">
        <v>14414</v>
      </c>
      <c r="M1625" s="12" t="s">
        <v>14437</v>
      </c>
    </row>
    <row r="1626" customHeight="1" spans="1:13">
      <c r="A1626" s="9" t="s">
        <v>17021</v>
      </c>
      <c r="B1626" s="8" t="s">
        <v>14408</v>
      </c>
      <c r="C1626" s="10">
        <v>2</v>
      </c>
      <c r="D1626" s="8">
        <v>0</v>
      </c>
      <c r="E1626" s="9" t="s">
        <v>17054</v>
      </c>
      <c r="F1626" s="9" t="s">
        <v>17055</v>
      </c>
      <c r="G1626" s="8" t="s">
        <v>14836</v>
      </c>
      <c r="H1626" s="8"/>
      <c r="I1626" s="11">
        <v>0</v>
      </c>
      <c r="J1626" s="8" t="s">
        <v>14837</v>
      </c>
      <c r="K1626" s="8" t="s">
        <v>14413</v>
      </c>
      <c r="L1626" s="9" t="s">
        <v>14414</v>
      </c>
      <c r="M1626" s="12" t="s">
        <v>14418</v>
      </c>
    </row>
    <row r="1627" customHeight="1" spans="1:13">
      <c r="A1627" s="9" t="s">
        <v>17021</v>
      </c>
      <c r="B1627" s="8" t="s">
        <v>14408</v>
      </c>
      <c r="C1627" s="10">
        <v>2</v>
      </c>
      <c r="D1627" s="8">
        <v>0</v>
      </c>
      <c r="E1627" s="9" t="s">
        <v>17056</v>
      </c>
      <c r="F1627" s="9" t="s">
        <v>17057</v>
      </c>
      <c r="G1627" s="8" t="s">
        <v>14836</v>
      </c>
      <c r="H1627" s="8"/>
      <c r="I1627" s="11">
        <v>0</v>
      </c>
      <c r="J1627" s="8" t="s">
        <v>14837</v>
      </c>
      <c r="K1627" s="8" t="s">
        <v>14413</v>
      </c>
      <c r="L1627" s="9" t="s">
        <v>14430</v>
      </c>
      <c r="M1627" s="12" t="s">
        <v>14625</v>
      </c>
    </row>
    <row r="1628" customHeight="1" spans="1:13">
      <c r="A1628" s="9" t="s">
        <v>17021</v>
      </c>
      <c r="B1628" s="8" t="s">
        <v>14408</v>
      </c>
      <c r="C1628" s="10">
        <v>2</v>
      </c>
      <c r="D1628" s="8">
        <v>0</v>
      </c>
      <c r="E1628" s="9" t="s">
        <v>17058</v>
      </c>
      <c r="F1628" s="9" t="s">
        <v>17059</v>
      </c>
      <c r="G1628" s="8" t="s">
        <v>14836</v>
      </c>
      <c r="H1628" s="8"/>
      <c r="I1628" s="11">
        <v>0</v>
      </c>
      <c r="J1628" s="8" t="s">
        <v>14837</v>
      </c>
      <c r="K1628" s="8" t="s">
        <v>14413</v>
      </c>
      <c r="L1628" s="9" t="s">
        <v>14430</v>
      </c>
      <c r="M1628" s="12" t="s">
        <v>14820</v>
      </c>
    </row>
    <row r="1629" customHeight="1" spans="1:13">
      <c r="A1629" s="9" t="s">
        <v>17021</v>
      </c>
      <c r="B1629" s="8" t="s">
        <v>14408</v>
      </c>
      <c r="C1629" s="10">
        <v>2</v>
      </c>
      <c r="D1629" s="8">
        <v>0</v>
      </c>
      <c r="E1629" s="9" t="s">
        <v>17060</v>
      </c>
      <c r="F1629" s="9" t="s">
        <v>17061</v>
      </c>
      <c r="G1629" s="8" t="s">
        <v>14836</v>
      </c>
      <c r="H1629" s="8"/>
      <c r="I1629" s="11">
        <v>0</v>
      </c>
      <c r="J1629" s="8" t="s">
        <v>14837</v>
      </c>
      <c r="K1629" s="8" t="s">
        <v>14413</v>
      </c>
      <c r="L1629" s="9" t="s">
        <v>14430</v>
      </c>
      <c r="M1629" s="12" t="s">
        <v>14625</v>
      </c>
    </row>
    <row r="1630" customHeight="1" spans="1:13">
      <c r="A1630" s="9" t="s">
        <v>17021</v>
      </c>
      <c r="B1630" s="8" t="s">
        <v>14408</v>
      </c>
      <c r="C1630" s="10">
        <v>2</v>
      </c>
      <c r="D1630" s="8">
        <v>0</v>
      </c>
      <c r="E1630" s="9" t="s">
        <v>17062</v>
      </c>
      <c r="F1630" s="9" t="s">
        <v>17063</v>
      </c>
      <c r="G1630" s="8" t="s">
        <v>14836</v>
      </c>
      <c r="H1630" s="8"/>
      <c r="I1630" s="11">
        <v>0</v>
      </c>
      <c r="J1630" s="8" t="s">
        <v>14837</v>
      </c>
      <c r="K1630" s="8" t="s">
        <v>14413</v>
      </c>
      <c r="L1630" s="9" t="s">
        <v>14414</v>
      </c>
      <c r="M1630" s="12" t="s">
        <v>14424</v>
      </c>
    </row>
    <row r="1631" customHeight="1" spans="1:13">
      <c r="A1631" s="9" t="s">
        <v>17021</v>
      </c>
      <c r="B1631" s="8" t="s">
        <v>14408</v>
      </c>
      <c r="C1631" s="10">
        <v>2</v>
      </c>
      <c r="D1631" s="8">
        <v>0</v>
      </c>
      <c r="E1631" s="9" t="s">
        <v>17064</v>
      </c>
      <c r="F1631" s="9" t="s">
        <v>17065</v>
      </c>
      <c r="G1631" s="8" t="s">
        <v>14836</v>
      </c>
      <c r="H1631" s="8"/>
      <c r="I1631" s="11">
        <v>0</v>
      </c>
      <c r="J1631" s="8" t="s">
        <v>14837</v>
      </c>
      <c r="K1631" s="8" t="s">
        <v>14413</v>
      </c>
      <c r="L1631" s="9" t="s">
        <v>14430</v>
      </c>
      <c r="M1631" s="12" t="s">
        <v>14484</v>
      </c>
    </row>
    <row r="1632" customHeight="1" spans="1:13">
      <c r="A1632" s="9" t="s">
        <v>17021</v>
      </c>
      <c r="B1632" s="8" t="s">
        <v>14408</v>
      </c>
      <c r="C1632" s="10">
        <v>2</v>
      </c>
      <c r="D1632" s="8">
        <v>0</v>
      </c>
      <c r="E1632" s="9" t="s">
        <v>17066</v>
      </c>
      <c r="F1632" s="9" t="s">
        <v>17067</v>
      </c>
      <c r="G1632" s="8" t="s">
        <v>14836</v>
      </c>
      <c r="H1632" s="8"/>
      <c r="I1632" s="11">
        <v>0</v>
      </c>
      <c r="J1632" s="8" t="s">
        <v>14837</v>
      </c>
      <c r="K1632" s="8" t="s">
        <v>14413</v>
      </c>
      <c r="L1632" s="9" t="s">
        <v>14414</v>
      </c>
      <c r="M1632" s="12" t="s">
        <v>14470</v>
      </c>
    </row>
    <row r="1633" customHeight="1" spans="1:13">
      <c r="A1633" s="9" t="s">
        <v>17021</v>
      </c>
      <c r="B1633" s="8" t="s">
        <v>14408</v>
      </c>
      <c r="C1633" s="10">
        <v>2</v>
      </c>
      <c r="D1633" s="8">
        <v>0</v>
      </c>
      <c r="E1633" s="9" t="s">
        <v>17068</v>
      </c>
      <c r="F1633" s="9" t="s">
        <v>17069</v>
      </c>
      <c r="G1633" s="8" t="s">
        <v>14836</v>
      </c>
      <c r="H1633" s="8"/>
      <c r="I1633" s="11">
        <v>0</v>
      </c>
      <c r="J1633" s="8" t="s">
        <v>14837</v>
      </c>
      <c r="K1633" s="8" t="s">
        <v>14413</v>
      </c>
      <c r="L1633" s="9" t="s">
        <v>14414</v>
      </c>
      <c r="M1633" s="12" t="s">
        <v>14459</v>
      </c>
    </row>
    <row r="1634" customHeight="1" spans="1:13">
      <c r="A1634" s="9" t="s">
        <v>17021</v>
      </c>
      <c r="B1634" s="8" t="s">
        <v>14408</v>
      </c>
      <c r="C1634" s="10">
        <v>2</v>
      </c>
      <c r="D1634" s="8">
        <v>0</v>
      </c>
      <c r="E1634" s="9" t="s">
        <v>17070</v>
      </c>
      <c r="F1634" s="9" t="s">
        <v>17071</v>
      </c>
      <c r="G1634" s="8" t="s">
        <v>14836</v>
      </c>
      <c r="H1634" s="8"/>
      <c r="I1634" s="11">
        <v>0</v>
      </c>
      <c r="J1634" s="8" t="s">
        <v>14837</v>
      </c>
      <c r="K1634" s="8" t="s">
        <v>14413</v>
      </c>
      <c r="L1634" s="9" t="s">
        <v>14430</v>
      </c>
      <c r="M1634" s="12" t="s">
        <v>14515</v>
      </c>
    </row>
    <row r="1635" customHeight="1" spans="1:13">
      <c r="A1635" s="9" t="s">
        <v>17021</v>
      </c>
      <c r="B1635" s="8" t="s">
        <v>14408</v>
      </c>
      <c r="C1635" s="10">
        <v>2</v>
      </c>
      <c r="D1635" s="8">
        <v>0</v>
      </c>
      <c r="E1635" s="9" t="s">
        <v>17072</v>
      </c>
      <c r="F1635" s="9" t="s">
        <v>17073</v>
      </c>
      <c r="G1635" s="8" t="s">
        <v>14836</v>
      </c>
      <c r="H1635" s="8"/>
      <c r="I1635" s="11">
        <v>0</v>
      </c>
      <c r="J1635" s="8" t="s">
        <v>14837</v>
      </c>
      <c r="K1635" s="8" t="s">
        <v>14413</v>
      </c>
      <c r="L1635" s="9" t="s">
        <v>14414</v>
      </c>
      <c r="M1635" s="12" t="s">
        <v>14467</v>
      </c>
    </row>
    <row r="1636" customHeight="1" spans="1:13">
      <c r="A1636" s="9" t="s">
        <v>17074</v>
      </c>
      <c r="B1636" s="8" t="s">
        <v>14408</v>
      </c>
      <c r="C1636" s="10">
        <v>2</v>
      </c>
      <c r="D1636" s="8">
        <v>0</v>
      </c>
      <c r="E1636" s="9" t="s">
        <v>17075</v>
      </c>
      <c r="F1636" s="9" t="s">
        <v>17076</v>
      </c>
      <c r="G1636" s="8" t="s">
        <v>14836</v>
      </c>
      <c r="H1636" s="8"/>
      <c r="I1636" s="11">
        <v>0</v>
      </c>
      <c r="J1636" s="8" t="s">
        <v>14837</v>
      </c>
      <c r="K1636" s="8" t="s">
        <v>14413</v>
      </c>
      <c r="L1636" s="9" t="s">
        <v>14750</v>
      </c>
      <c r="M1636" s="12" t="s">
        <v>14965</v>
      </c>
    </row>
    <row r="1637" customHeight="1" spans="1:13">
      <c r="A1637" s="9" t="s">
        <v>17074</v>
      </c>
      <c r="B1637" s="8" t="s">
        <v>14408</v>
      </c>
      <c r="C1637" s="10">
        <v>2</v>
      </c>
      <c r="D1637" s="8">
        <v>0</v>
      </c>
      <c r="E1637" s="9" t="s">
        <v>17077</v>
      </c>
      <c r="F1637" s="9" t="s">
        <v>17078</v>
      </c>
      <c r="G1637" s="8" t="s">
        <v>14836</v>
      </c>
      <c r="H1637" s="8"/>
      <c r="I1637" s="11">
        <v>0</v>
      </c>
      <c r="J1637" s="8" t="s">
        <v>14837</v>
      </c>
      <c r="K1637" s="8" t="s">
        <v>14413</v>
      </c>
      <c r="L1637" s="9" t="s">
        <v>14430</v>
      </c>
      <c r="M1637" s="12" t="s">
        <v>14484</v>
      </c>
    </row>
    <row r="1638" customHeight="1" spans="1:13">
      <c r="A1638" s="9" t="s">
        <v>17074</v>
      </c>
      <c r="B1638" s="8" t="s">
        <v>14408</v>
      </c>
      <c r="C1638" s="10">
        <v>2</v>
      </c>
      <c r="D1638" s="8">
        <v>0</v>
      </c>
      <c r="E1638" s="9" t="s">
        <v>17079</v>
      </c>
      <c r="F1638" s="9" t="s">
        <v>17080</v>
      </c>
      <c r="G1638" s="8" t="s">
        <v>14836</v>
      </c>
      <c r="H1638" s="8"/>
      <c r="I1638" s="11">
        <v>0</v>
      </c>
      <c r="J1638" s="8" t="s">
        <v>14837</v>
      </c>
      <c r="K1638" s="8" t="s">
        <v>14413</v>
      </c>
      <c r="L1638" s="9" t="s">
        <v>14414</v>
      </c>
      <c r="M1638" s="12" t="s">
        <v>14459</v>
      </c>
    </row>
    <row r="1639" customHeight="1" spans="1:13">
      <c r="A1639" s="9" t="s">
        <v>17074</v>
      </c>
      <c r="B1639" s="8" t="s">
        <v>14408</v>
      </c>
      <c r="C1639" s="10">
        <v>2</v>
      </c>
      <c r="D1639" s="8">
        <v>0</v>
      </c>
      <c r="E1639" s="9" t="s">
        <v>17081</v>
      </c>
      <c r="F1639" s="9" t="s">
        <v>17082</v>
      </c>
      <c r="G1639" s="8" t="s">
        <v>14836</v>
      </c>
      <c r="H1639" s="8"/>
      <c r="I1639" s="11">
        <v>0</v>
      </c>
      <c r="J1639" s="8" t="s">
        <v>14837</v>
      </c>
      <c r="K1639" s="8" t="s">
        <v>14413</v>
      </c>
      <c r="L1639" s="9" t="s">
        <v>14414</v>
      </c>
      <c r="M1639" s="12" t="s">
        <v>14443</v>
      </c>
    </row>
    <row r="1640" customHeight="1" spans="1:13">
      <c r="A1640" s="9" t="s">
        <v>17074</v>
      </c>
      <c r="B1640" s="8" t="s">
        <v>14408</v>
      </c>
      <c r="C1640" s="10">
        <v>2</v>
      </c>
      <c r="D1640" s="8">
        <v>0</v>
      </c>
      <c r="E1640" s="9" t="s">
        <v>17083</v>
      </c>
      <c r="F1640" s="9" t="s">
        <v>17084</v>
      </c>
      <c r="G1640" s="8" t="s">
        <v>14836</v>
      </c>
      <c r="H1640" s="8"/>
      <c r="I1640" s="11">
        <v>0</v>
      </c>
      <c r="J1640" s="8" t="s">
        <v>14837</v>
      </c>
      <c r="K1640" s="8" t="s">
        <v>14413</v>
      </c>
      <c r="L1640" s="9" t="s">
        <v>14430</v>
      </c>
      <c r="M1640" s="12" t="s">
        <v>14484</v>
      </c>
    </row>
    <row r="1641" customHeight="1" spans="1:13">
      <c r="A1641" s="9" t="s">
        <v>17074</v>
      </c>
      <c r="B1641" s="8" t="s">
        <v>14408</v>
      </c>
      <c r="C1641" s="10">
        <v>2</v>
      </c>
      <c r="D1641" s="8">
        <v>0</v>
      </c>
      <c r="E1641" s="9" t="s">
        <v>17085</v>
      </c>
      <c r="F1641" s="9" t="s">
        <v>17086</v>
      </c>
      <c r="G1641" s="8" t="s">
        <v>14836</v>
      </c>
      <c r="H1641" s="8"/>
      <c r="I1641" s="11">
        <v>0</v>
      </c>
      <c r="J1641" s="8" t="s">
        <v>14837</v>
      </c>
      <c r="K1641" s="8" t="s">
        <v>14413</v>
      </c>
      <c r="L1641" s="9" t="s">
        <v>14414</v>
      </c>
      <c r="M1641" s="12" t="s">
        <v>14434</v>
      </c>
    </row>
    <row r="1642" customHeight="1" spans="1:13">
      <c r="A1642" s="9" t="s">
        <v>17074</v>
      </c>
      <c r="B1642" s="8" t="s">
        <v>14408</v>
      </c>
      <c r="C1642" s="10">
        <v>2</v>
      </c>
      <c r="D1642" s="8">
        <v>0</v>
      </c>
      <c r="E1642" s="9" t="s">
        <v>17087</v>
      </c>
      <c r="F1642" s="9" t="s">
        <v>17088</v>
      </c>
      <c r="G1642" s="8" t="s">
        <v>14836</v>
      </c>
      <c r="H1642" s="8"/>
      <c r="I1642" s="11">
        <v>0</v>
      </c>
      <c r="J1642" s="8" t="s">
        <v>14837</v>
      </c>
      <c r="K1642" s="8" t="s">
        <v>14413</v>
      </c>
      <c r="L1642" s="9" t="s">
        <v>14414</v>
      </c>
      <c r="M1642" s="12" t="s">
        <v>14418</v>
      </c>
    </row>
    <row r="1643" customHeight="1" spans="1:13">
      <c r="A1643" s="9" t="s">
        <v>17074</v>
      </c>
      <c r="B1643" s="8" t="s">
        <v>14408</v>
      </c>
      <c r="C1643" s="10">
        <v>2</v>
      </c>
      <c r="D1643" s="8">
        <v>0</v>
      </c>
      <c r="E1643" s="9" t="s">
        <v>17089</v>
      </c>
      <c r="F1643" s="9" t="s">
        <v>17090</v>
      </c>
      <c r="G1643" s="8" t="s">
        <v>14836</v>
      </c>
      <c r="H1643" s="8"/>
      <c r="I1643" s="11">
        <v>0</v>
      </c>
      <c r="J1643" s="8" t="s">
        <v>14837</v>
      </c>
      <c r="K1643" s="8" t="s">
        <v>14413</v>
      </c>
      <c r="L1643" s="9" t="s">
        <v>14430</v>
      </c>
      <c r="M1643" s="12" t="s">
        <v>15186</v>
      </c>
    </row>
    <row r="1644" customHeight="1" spans="1:13">
      <c r="A1644" s="9" t="s">
        <v>17074</v>
      </c>
      <c r="B1644" s="8" t="s">
        <v>14408</v>
      </c>
      <c r="C1644" s="10">
        <v>2</v>
      </c>
      <c r="D1644" s="8">
        <v>0</v>
      </c>
      <c r="E1644" s="9" t="s">
        <v>17091</v>
      </c>
      <c r="F1644" s="9" t="s">
        <v>17092</v>
      </c>
      <c r="G1644" s="8" t="s">
        <v>14836</v>
      </c>
      <c r="H1644" s="8"/>
      <c r="I1644" s="11">
        <v>0</v>
      </c>
      <c r="J1644" s="8" t="s">
        <v>14837</v>
      </c>
      <c r="K1644" s="8" t="s">
        <v>14413</v>
      </c>
      <c r="L1644" s="9" t="s">
        <v>14414</v>
      </c>
      <c r="M1644" s="12" t="s">
        <v>14418</v>
      </c>
    </row>
    <row r="1645" customHeight="1" spans="1:13">
      <c r="A1645" s="9" t="s">
        <v>17074</v>
      </c>
      <c r="B1645" s="8" t="s">
        <v>14408</v>
      </c>
      <c r="C1645" s="10">
        <v>2</v>
      </c>
      <c r="D1645" s="8">
        <v>0</v>
      </c>
      <c r="E1645" s="9" t="s">
        <v>17093</v>
      </c>
      <c r="F1645" s="9" t="s">
        <v>17094</v>
      </c>
      <c r="G1645" s="8" t="s">
        <v>14836</v>
      </c>
      <c r="H1645" s="8"/>
      <c r="I1645" s="11">
        <v>0</v>
      </c>
      <c r="J1645" s="8" t="s">
        <v>14837</v>
      </c>
      <c r="K1645" s="8" t="s">
        <v>14413</v>
      </c>
      <c r="L1645" s="9" t="s">
        <v>14430</v>
      </c>
      <c r="M1645" s="12" t="s">
        <v>14431</v>
      </c>
    </row>
    <row r="1646" customHeight="1" spans="1:13">
      <c r="A1646" s="9" t="s">
        <v>17074</v>
      </c>
      <c r="B1646" s="8" t="s">
        <v>14408</v>
      </c>
      <c r="C1646" s="10">
        <v>2</v>
      </c>
      <c r="D1646" s="8">
        <v>0</v>
      </c>
      <c r="E1646" s="9" t="s">
        <v>17095</v>
      </c>
      <c r="F1646" s="9" t="s">
        <v>17096</v>
      </c>
      <c r="G1646" s="8" t="s">
        <v>14836</v>
      </c>
      <c r="H1646" s="8"/>
      <c r="I1646" s="11">
        <v>0</v>
      </c>
      <c r="J1646" s="8" t="s">
        <v>14837</v>
      </c>
      <c r="K1646" s="8" t="s">
        <v>14413</v>
      </c>
      <c r="L1646" s="9" t="s">
        <v>14414</v>
      </c>
      <c r="M1646" s="12" t="s">
        <v>14470</v>
      </c>
    </row>
    <row r="1647" customHeight="1" spans="1:13">
      <c r="A1647" s="9" t="s">
        <v>17074</v>
      </c>
      <c r="B1647" s="8" t="s">
        <v>14408</v>
      </c>
      <c r="C1647" s="10">
        <v>2</v>
      </c>
      <c r="D1647" s="8">
        <v>0</v>
      </c>
      <c r="E1647" s="9" t="s">
        <v>17097</v>
      </c>
      <c r="F1647" s="9" t="s">
        <v>17098</v>
      </c>
      <c r="G1647" s="8" t="s">
        <v>14836</v>
      </c>
      <c r="H1647" s="8"/>
      <c r="I1647" s="11">
        <v>0</v>
      </c>
      <c r="J1647" s="8" t="s">
        <v>14837</v>
      </c>
      <c r="K1647" s="8" t="s">
        <v>14413</v>
      </c>
      <c r="L1647" s="9" t="s">
        <v>14490</v>
      </c>
      <c r="M1647" s="12" t="s">
        <v>14552</v>
      </c>
    </row>
    <row r="1648" customHeight="1" spans="1:13">
      <c r="A1648" s="9" t="s">
        <v>17074</v>
      </c>
      <c r="B1648" s="8" t="s">
        <v>14408</v>
      </c>
      <c r="C1648" s="10">
        <v>2</v>
      </c>
      <c r="D1648" s="8">
        <v>0</v>
      </c>
      <c r="E1648" s="9" t="s">
        <v>17099</v>
      </c>
      <c r="F1648" s="9" t="s">
        <v>17100</v>
      </c>
      <c r="G1648" s="8" t="s">
        <v>14836</v>
      </c>
      <c r="H1648" s="8"/>
      <c r="I1648" s="11">
        <v>0</v>
      </c>
      <c r="J1648" s="8" t="s">
        <v>14837</v>
      </c>
      <c r="K1648" s="8" t="s">
        <v>14413</v>
      </c>
      <c r="L1648" s="9" t="s">
        <v>14414</v>
      </c>
      <c r="M1648" s="12" t="s">
        <v>14467</v>
      </c>
    </row>
    <row r="1649" customHeight="1" spans="1:13">
      <c r="A1649" s="9" t="s">
        <v>17074</v>
      </c>
      <c r="B1649" s="8" t="s">
        <v>14408</v>
      </c>
      <c r="C1649" s="10">
        <v>2</v>
      </c>
      <c r="D1649" s="8">
        <v>0</v>
      </c>
      <c r="E1649" s="9" t="s">
        <v>17101</v>
      </c>
      <c r="F1649" s="9" t="s">
        <v>17102</v>
      </c>
      <c r="G1649" s="8" t="s">
        <v>14836</v>
      </c>
      <c r="H1649" s="8"/>
      <c r="I1649" s="11">
        <v>0</v>
      </c>
      <c r="J1649" s="8" t="s">
        <v>14837</v>
      </c>
      <c r="K1649" s="8" t="s">
        <v>14413</v>
      </c>
      <c r="L1649" s="9" t="s">
        <v>14430</v>
      </c>
      <c r="M1649" s="12" t="s">
        <v>14431</v>
      </c>
    </row>
    <row r="1650" customHeight="1" spans="1:13">
      <c r="A1650" s="9" t="s">
        <v>17074</v>
      </c>
      <c r="B1650" s="8" t="s">
        <v>14408</v>
      </c>
      <c r="C1650" s="10">
        <v>2</v>
      </c>
      <c r="D1650" s="8">
        <v>0</v>
      </c>
      <c r="E1650" s="9" t="s">
        <v>17103</v>
      </c>
      <c r="F1650" s="9" t="s">
        <v>17104</v>
      </c>
      <c r="G1650" s="8" t="s">
        <v>14836</v>
      </c>
      <c r="H1650" s="8"/>
      <c r="I1650" s="11">
        <v>0</v>
      </c>
      <c r="J1650" s="8" t="s">
        <v>14837</v>
      </c>
      <c r="K1650" s="8" t="s">
        <v>14413</v>
      </c>
      <c r="L1650" s="9" t="s">
        <v>14490</v>
      </c>
      <c r="M1650" s="12" t="s">
        <v>14491</v>
      </c>
    </row>
    <row r="1651" customHeight="1" spans="1:13">
      <c r="A1651" s="9" t="s">
        <v>17074</v>
      </c>
      <c r="B1651" s="8" t="s">
        <v>14408</v>
      </c>
      <c r="C1651" s="10">
        <v>2</v>
      </c>
      <c r="D1651" s="8">
        <v>0</v>
      </c>
      <c r="E1651" s="9" t="s">
        <v>17105</v>
      </c>
      <c r="F1651" s="9" t="s">
        <v>17106</v>
      </c>
      <c r="G1651" s="8" t="s">
        <v>14836</v>
      </c>
      <c r="H1651" s="8"/>
      <c r="I1651" s="11">
        <v>0</v>
      </c>
      <c r="J1651" s="8" t="s">
        <v>14837</v>
      </c>
      <c r="K1651" s="8" t="s">
        <v>14413</v>
      </c>
      <c r="L1651" s="9" t="s">
        <v>14430</v>
      </c>
      <c r="M1651" s="12" t="s">
        <v>14431</v>
      </c>
    </row>
    <row r="1652" customHeight="1" spans="1:13">
      <c r="A1652" s="9" t="s">
        <v>17074</v>
      </c>
      <c r="B1652" s="8" t="s">
        <v>14408</v>
      </c>
      <c r="C1652" s="10">
        <v>2</v>
      </c>
      <c r="D1652" s="8">
        <v>0</v>
      </c>
      <c r="E1652" s="9" t="s">
        <v>17107</v>
      </c>
      <c r="F1652" s="9" t="s">
        <v>17108</v>
      </c>
      <c r="G1652" s="8" t="s">
        <v>14836</v>
      </c>
      <c r="H1652" s="8"/>
      <c r="I1652" s="11">
        <v>0</v>
      </c>
      <c r="J1652" s="8" t="s">
        <v>14837</v>
      </c>
      <c r="K1652" s="8" t="s">
        <v>14413</v>
      </c>
      <c r="L1652" s="9" t="s">
        <v>14414</v>
      </c>
      <c r="M1652" s="12" t="s">
        <v>14487</v>
      </c>
    </row>
    <row r="1653" customHeight="1" spans="1:13">
      <c r="A1653" s="9" t="s">
        <v>17074</v>
      </c>
      <c r="B1653" s="8" t="s">
        <v>14408</v>
      </c>
      <c r="C1653" s="10">
        <v>2</v>
      </c>
      <c r="D1653" s="8">
        <v>0</v>
      </c>
      <c r="E1653" s="9" t="s">
        <v>17109</v>
      </c>
      <c r="F1653" s="9" t="s">
        <v>17110</v>
      </c>
      <c r="G1653" s="8" t="s">
        <v>14836</v>
      </c>
      <c r="H1653" s="8"/>
      <c r="I1653" s="11">
        <v>0</v>
      </c>
      <c r="J1653" s="8" t="s">
        <v>14837</v>
      </c>
      <c r="K1653" s="8" t="s">
        <v>14413</v>
      </c>
      <c r="L1653" s="9" t="s">
        <v>14430</v>
      </c>
      <c r="M1653" s="12" t="s">
        <v>14625</v>
      </c>
    </row>
    <row r="1654" customHeight="1" spans="1:13">
      <c r="A1654" s="9" t="s">
        <v>17074</v>
      </c>
      <c r="B1654" s="8" t="s">
        <v>14408</v>
      </c>
      <c r="C1654" s="10">
        <v>2</v>
      </c>
      <c r="D1654" s="8">
        <v>0</v>
      </c>
      <c r="E1654" s="9" t="s">
        <v>17111</v>
      </c>
      <c r="F1654" s="9" t="s">
        <v>17112</v>
      </c>
      <c r="G1654" s="8" t="s">
        <v>14836</v>
      </c>
      <c r="H1654" s="8"/>
      <c r="I1654" s="11">
        <v>0</v>
      </c>
      <c r="J1654" s="8" t="s">
        <v>14837</v>
      </c>
      <c r="K1654" s="8" t="s">
        <v>14413</v>
      </c>
      <c r="L1654" s="9" t="s">
        <v>14414</v>
      </c>
      <c r="M1654" s="12" t="s">
        <v>14462</v>
      </c>
    </row>
    <row r="1655" customHeight="1" spans="1:13">
      <c r="A1655" s="9" t="s">
        <v>17074</v>
      </c>
      <c r="B1655" s="8" t="s">
        <v>14408</v>
      </c>
      <c r="C1655" s="10">
        <v>2</v>
      </c>
      <c r="D1655" s="8">
        <v>0</v>
      </c>
      <c r="E1655" s="9" t="s">
        <v>17113</v>
      </c>
      <c r="F1655" s="9" t="s">
        <v>17114</v>
      </c>
      <c r="G1655" s="8" t="s">
        <v>14836</v>
      </c>
      <c r="H1655" s="8"/>
      <c r="I1655" s="11">
        <v>0</v>
      </c>
      <c r="J1655" s="8" t="s">
        <v>14837</v>
      </c>
      <c r="K1655" s="8" t="s">
        <v>14413</v>
      </c>
      <c r="L1655" s="9" t="s">
        <v>14414</v>
      </c>
      <c r="M1655" s="12" t="s">
        <v>14443</v>
      </c>
    </row>
    <row r="1656" customHeight="1" spans="1:13">
      <c r="A1656" s="9" t="s">
        <v>17074</v>
      </c>
      <c r="B1656" s="8" t="s">
        <v>14408</v>
      </c>
      <c r="C1656" s="10">
        <v>2</v>
      </c>
      <c r="D1656" s="8">
        <v>0</v>
      </c>
      <c r="E1656" s="9" t="s">
        <v>17115</v>
      </c>
      <c r="F1656" s="9" t="s">
        <v>17116</v>
      </c>
      <c r="G1656" s="8" t="s">
        <v>14836</v>
      </c>
      <c r="H1656" s="8"/>
      <c r="I1656" s="11">
        <v>0</v>
      </c>
      <c r="J1656" s="8" t="s">
        <v>14837</v>
      </c>
      <c r="K1656" s="8" t="s">
        <v>14413</v>
      </c>
      <c r="L1656" s="9" t="s">
        <v>14414</v>
      </c>
      <c r="M1656" s="12" t="s">
        <v>14418</v>
      </c>
    </row>
    <row r="1657" customHeight="1" spans="1:13">
      <c r="A1657" s="9" t="s">
        <v>17074</v>
      </c>
      <c r="B1657" s="8" t="s">
        <v>14408</v>
      </c>
      <c r="C1657" s="10">
        <v>2</v>
      </c>
      <c r="D1657" s="8">
        <v>0</v>
      </c>
      <c r="E1657" s="9" t="s">
        <v>17117</v>
      </c>
      <c r="F1657" s="9" t="s">
        <v>17118</v>
      </c>
      <c r="G1657" s="8" t="s">
        <v>14836</v>
      </c>
      <c r="H1657" s="8"/>
      <c r="I1657" s="11">
        <v>0</v>
      </c>
      <c r="J1657" s="8" t="s">
        <v>14837</v>
      </c>
      <c r="K1657" s="8" t="s">
        <v>14413</v>
      </c>
      <c r="L1657" s="9" t="s">
        <v>14414</v>
      </c>
      <c r="M1657" s="12" t="s">
        <v>14418</v>
      </c>
    </row>
    <row r="1658" customHeight="1" spans="1:13">
      <c r="A1658" s="9" t="s">
        <v>17074</v>
      </c>
      <c r="B1658" s="8" t="s">
        <v>14408</v>
      </c>
      <c r="C1658" s="10">
        <v>2</v>
      </c>
      <c r="D1658" s="8">
        <v>0</v>
      </c>
      <c r="E1658" s="9" t="s">
        <v>17119</v>
      </c>
      <c r="F1658" s="9" t="s">
        <v>17120</v>
      </c>
      <c r="G1658" s="8" t="s">
        <v>14836</v>
      </c>
      <c r="H1658" s="8"/>
      <c r="I1658" s="11">
        <v>0</v>
      </c>
      <c r="J1658" s="8" t="s">
        <v>14837</v>
      </c>
      <c r="K1658" s="8" t="s">
        <v>14413</v>
      </c>
      <c r="L1658" s="9" t="s">
        <v>14414</v>
      </c>
      <c r="M1658" s="12" t="s">
        <v>14467</v>
      </c>
    </row>
    <row r="1659" customHeight="1" spans="1:13">
      <c r="A1659" s="9" t="s">
        <v>17074</v>
      </c>
      <c r="B1659" s="8" t="s">
        <v>14408</v>
      </c>
      <c r="C1659" s="10">
        <v>2</v>
      </c>
      <c r="D1659" s="8">
        <v>0</v>
      </c>
      <c r="E1659" s="9" t="s">
        <v>17121</v>
      </c>
      <c r="F1659" s="9" t="s">
        <v>17122</v>
      </c>
      <c r="G1659" s="8" t="s">
        <v>14836</v>
      </c>
      <c r="H1659" s="8"/>
      <c r="I1659" s="11">
        <v>0</v>
      </c>
      <c r="J1659" s="8" t="s">
        <v>14837</v>
      </c>
      <c r="K1659" s="8" t="s">
        <v>14413</v>
      </c>
      <c r="L1659" s="9" t="s">
        <v>14414</v>
      </c>
      <c r="M1659" s="12" t="s">
        <v>14443</v>
      </c>
    </row>
    <row r="1660" customHeight="1" spans="1:13">
      <c r="A1660" s="9" t="s">
        <v>17074</v>
      </c>
      <c r="B1660" s="8" t="s">
        <v>14408</v>
      </c>
      <c r="C1660" s="10">
        <v>2</v>
      </c>
      <c r="D1660" s="8">
        <v>0</v>
      </c>
      <c r="E1660" s="9" t="s">
        <v>17123</v>
      </c>
      <c r="F1660" s="9" t="s">
        <v>8424</v>
      </c>
      <c r="G1660" s="8" t="s">
        <v>14836</v>
      </c>
      <c r="H1660" s="8"/>
      <c r="I1660" s="11">
        <v>0</v>
      </c>
      <c r="J1660" s="8" t="s">
        <v>14837</v>
      </c>
      <c r="K1660" s="8" t="s">
        <v>14413</v>
      </c>
      <c r="L1660" s="9" t="s">
        <v>14430</v>
      </c>
      <c r="M1660" s="12" t="s">
        <v>15228</v>
      </c>
    </row>
    <row r="1661" customHeight="1" spans="1:13">
      <c r="A1661" s="9" t="s">
        <v>17074</v>
      </c>
      <c r="B1661" s="8" t="s">
        <v>14408</v>
      </c>
      <c r="C1661" s="10">
        <v>2</v>
      </c>
      <c r="D1661" s="8">
        <v>0</v>
      </c>
      <c r="E1661" s="9" t="s">
        <v>17124</v>
      </c>
      <c r="F1661" s="9" t="s">
        <v>17125</v>
      </c>
      <c r="G1661" s="8" t="s">
        <v>14836</v>
      </c>
      <c r="H1661" s="8"/>
      <c r="I1661" s="11">
        <v>0</v>
      </c>
      <c r="J1661" s="8" t="s">
        <v>14837</v>
      </c>
      <c r="K1661" s="8" t="s">
        <v>14413</v>
      </c>
      <c r="L1661" s="9" t="s">
        <v>14414</v>
      </c>
      <c r="M1661" s="12" t="s">
        <v>14434</v>
      </c>
    </row>
    <row r="1662" customHeight="1" spans="1:13">
      <c r="A1662" s="9" t="s">
        <v>17126</v>
      </c>
      <c r="B1662" s="8" t="s">
        <v>14408</v>
      </c>
      <c r="C1662" s="10">
        <v>2</v>
      </c>
      <c r="D1662" s="8">
        <v>0</v>
      </c>
      <c r="E1662" s="9" t="s">
        <v>17127</v>
      </c>
      <c r="F1662" s="9" t="s">
        <v>17128</v>
      </c>
      <c r="G1662" s="8" t="s">
        <v>14836</v>
      </c>
      <c r="H1662" s="8"/>
      <c r="I1662" s="11">
        <v>0</v>
      </c>
      <c r="J1662" s="8" t="s">
        <v>14837</v>
      </c>
      <c r="K1662" s="8" t="s">
        <v>14413</v>
      </c>
      <c r="L1662" s="9" t="s">
        <v>14414</v>
      </c>
      <c r="M1662" s="12" t="s">
        <v>108</v>
      </c>
    </row>
    <row r="1663" customHeight="1" spans="1:13">
      <c r="A1663" s="9" t="s">
        <v>17126</v>
      </c>
      <c r="B1663" s="8" t="s">
        <v>14408</v>
      </c>
      <c r="C1663" s="10">
        <v>2</v>
      </c>
      <c r="D1663" s="8">
        <v>0</v>
      </c>
      <c r="E1663" s="9" t="s">
        <v>17129</v>
      </c>
      <c r="F1663" s="9" t="s">
        <v>17130</v>
      </c>
      <c r="G1663" s="8" t="s">
        <v>14836</v>
      </c>
      <c r="H1663" s="8"/>
      <c r="I1663" s="11">
        <v>0</v>
      </c>
      <c r="J1663" s="8" t="s">
        <v>14837</v>
      </c>
      <c r="K1663" s="8" t="s">
        <v>14413</v>
      </c>
      <c r="L1663" s="9" t="s">
        <v>14414</v>
      </c>
      <c r="M1663" s="12" t="s">
        <v>108</v>
      </c>
    </row>
    <row r="1664" customHeight="1" spans="1:13">
      <c r="A1664" s="9" t="s">
        <v>17126</v>
      </c>
      <c r="B1664" s="8" t="s">
        <v>14408</v>
      </c>
      <c r="C1664" s="10">
        <v>2</v>
      </c>
      <c r="D1664" s="8">
        <v>0</v>
      </c>
      <c r="E1664" s="9" t="s">
        <v>17131</v>
      </c>
      <c r="F1664" s="9" t="s">
        <v>17132</v>
      </c>
      <c r="G1664" s="8" t="s">
        <v>14836</v>
      </c>
      <c r="H1664" s="8"/>
      <c r="I1664" s="11">
        <v>0</v>
      </c>
      <c r="J1664" s="8" t="s">
        <v>14837</v>
      </c>
      <c r="K1664" s="8" t="s">
        <v>14413</v>
      </c>
      <c r="L1664" s="9" t="s">
        <v>14414</v>
      </c>
      <c r="M1664" s="12" t="s">
        <v>14462</v>
      </c>
    </row>
    <row r="1665" customHeight="1" spans="1:13">
      <c r="A1665" s="9" t="s">
        <v>17126</v>
      </c>
      <c r="B1665" s="8" t="s">
        <v>14408</v>
      </c>
      <c r="C1665" s="10">
        <v>2</v>
      </c>
      <c r="D1665" s="8">
        <v>0</v>
      </c>
      <c r="E1665" s="9" t="s">
        <v>17133</v>
      </c>
      <c r="F1665" s="9" t="s">
        <v>17134</v>
      </c>
      <c r="G1665" s="8" t="s">
        <v>14836</v>
      </c>
      <c r="H1665" s="8"/>
      <c r="I1665" s="11">
        <v>0</v>
      </c>
      <c r="J1665" s="8" t="s">
        <v>14837</v>
      </c>
      <c r="K1665" s="8" t="s">
        <v>14413</v>
      </c>
      <c r="L1665" s="9" t="s">
        <v>14430</v>
      </c>
      <c r="M1665" s="12" t="s">
        <v>14431</v>
      </c>
    </row>
    <row r="1666" customHeight="1" spans="1:13">
      <c r="A1666" s="9" t="s">
        <v>17126</v>
      </c>
      <c r="B1666" s="8" t="s">
        <v>14408</v>
      </c>
      <c r="C1666" s="10">
        <v>2</v>
      </c>
      <c r="D1666" s="8">
        <v>0</v>
      </c>
      <c r="E1666" s="9" t="s">
        <v>17135</v>
      </c>
      <c r="F1666" s="9" t="s">
        <v>17136</v>
      </c>
      <c r="G1666" s="8" t="s">
        <v>14836</v>
      </c>
      <c r="H1666" s="8"/>
      <c r="I1666" s="11">
        <v>0</v>
      </c>
      <c r="J1666" s="8" t="s">
        <v>14837</v>
      </c>
      <c r="K1666" s="8" t="s">
        <v>14413</v>
      </c>
      <c r="L1666" s="9" t="s">
        <v>14750</v>
      </c>
      <c r="M1666" s="12" t="s">
        <v>14930</v>
      </c>
    </row>
    <row r="1667" customHeight="1" spans="1:13">
      <c r="A1667" s="9" t="s">
        <v>17126</v>
      </c>
      <c r="B1667" s="8" t="s">
        <v>14408</v>
      </c>
      <c r="C1667" s="10">
        <v>2</v>
      </c>
      <c r="D1667" s="8">
        <v>0</v>
      </c>
      <c r="E1667" s="9" t="s">
        <v>17137</v>
      </c>
      <c r="F1667" s="9" t="s">
        <v>17138</v>
      </c>
      <c r="G1667" s="8" t="s">
        <v>14836</v>
      </c>
      <c r="H1667" s="8"/>
      <c r="I1667" s="11">
        <v>0</v>
      </c>
      <c r="J1667" s="8" t="s">
        <v>14837</v>
      </c>
      <c r="K1667" s="8" t="s">
        <v>14413</v>
      </c>
      <c r="L1667" s="9" t="s">
        <v>14414</v>
      </c>
      <c r="M1667" s="12" t="s">
        <v>14434</v>
      </c>
    </row>
    <row r="1668" customHeight="1" spans="1:13">
      <c r="A1668" s="9" t="s">
        <v>17126</v>
      </c>
      <c r="B1668" s="8" t="s">
        <v>14408</v>
      </c>
      <c r="C1668" s="10">
        <v>2</v>
      </c>
      <c r="D1668" s="8">
        <v>0</v>
      </c>
      <c r="E1668" s="9" t="s">
        <v>17139</v>
      </c>
      <c r="F1668" s="9" t="s">
        <v>17140</v>
      </c>
      <c r="G1668" s="8" t="s">
        <v>14836</v>
      </c>
      <c r="H1668" s="8"/>
      <c r="I1668" s="11">
        <v>0</v>
      </c>
      <c r="J1668" s="8" t="s">
        <v>14837</v>
      </c>
      <c r="K1668" s="8" t="s">
        <v>14413</v>
      </c>
      <c r="L1668" s="9" t="s">
        <v>14414</v>
      </c>
      <c r="M1668" s="12" t="s">
        <v>14443</v>
      </c>
    </row>
    <row r="1669" customHeight="1" spans="1:13">
      <c r="A1669" s="9" t="s">
        <v>17126</v>
      </c>
      <c r="B1669" s="8" t="s">
        <v>14408</v>
      </c>
      <c r="C1669" s="10">
        <v>2</v>
      </c>
      <c r="D1669" s="8">
        <v>0</v>
      </c>
      <c r="E1669" s="9" t="s">
        <v>17141</v>
      </c>
      <c r="F1669" s="9" t="s">
        <v>17142</v>
      </c>
      <c r="G1669" s="8" t="s">
        <v>14836</v>
      </c>
      <c r="H1669" s="8"/>
      <c r="I1669" s="11">
        <v>0</v>
      </c>
      <c r="J1669" s="8" t="s">
        <v>14837</v>
      </c>
      <c r="K1669" s="8" t="s">
        <v>14413</v>
      </c>
      <c r="L1669" s="9" t="s">
        <v>14414</v>
      </c>
      <c r="M1669" s="12" t="s">
        <v>14470</v>
      </c>
    </row>
    <row r="1670" customHeight="1" spans="1:13">
      <c r="A1670" s="9" t="s">
        <v>17126</v>
      </c>
      <c r="B1670" s="8" t="s">
        <v>14408</v>
      </c>
      <c r="C1670" s="10">
        <v>2</v>
      </c>
      <c r="D1670" s="8">
        <v>0</v>
      </c>
      <c r="E1670" s="9" t="s">
        <v>17143</v>
      </c>
      <c r="F1670" s="9" t="s">
        <v>17144</v>
      </c>
      <c r="G1670" s="8" t="s">
        <v>14836</v>
      </c>
      <c r="H1670" s="8"/>
      <c r="I1670" s="11">
        <v>0</v>
      </c>
      <c r="J1670" s="8" t="s">
        <v>14837</v>
      </c>
      <c r="K1670" s="8" t="s">
        <v>14413</v>
      </c>
      <c r="L1670" s="9" t="s">
        <v>14430</v>
      </c>
      <c r="M1670" s="12" t="s">
        <v>14766</v>
      </c>
    </row>
    <row r="1671" customHeight="1" spans="1:13">
      <c r="A1671" s="9" t="s">
        <v>17126</v>
      </c>
      <c r="B1671" s="8" t="s">
        <v>14408</v>
      </c>
      <c r="C1671" s="10">
        <v>2</v>
      </c>
      <c r="D1671" s="8">
        <v>0</v>
      </c>
      <c r="E1671" s="9" t="s">
        <v>17145</v>
      </c>
      <c r="F1671" s="9" t="s">
        <v>17146</v>
      </c>
      <c r="G1671" s="8" t="s">
        <v>14836</v>
      </c>
      <c r="H1671" s="8"/>
      <c r="I1671" s="11">
        <v>0</v>
      </c>
      <c r="J1671" s="8" t="s">
        <v>14837</v>
      </c>
      <c r="K1671" s="8" t="s">
        <v>14413</v>
      </c>
      <c r="L1671" s="9" t="s">
        <v>14414</v>
      </c>
      <c r="M1671" s="12" t="s">
        <v>14496</v>
      </c>
    </row>
    <row r="1672" customHeight="1" spans="1:13">
      <c r="A1672" s="9" t="s">
        <v>17126</v>
      </c>
      <c r="B1672" s="8" t="s">
        <v>14408</v>
      </c>
      <c r="C1672" s="10">
        <v>2</v>
      </c>
      <c r="D1672" s="8">
        <v>0</v>
      </c>
      <c r="E1672" s="9" t="s">
        <v>17147</v>
      </c>
      <c r="F1672" s="9" t="s">
        <v>17148</v>
      </c>
      <c r="G1672" s="8" t="s">
        <v>14836</v>
      </c>
      <c r="H1672" s="8"/>
      <c r="I1672" s="11">
        <v>0</v>
      </c>
      <c r="J1672" s="8" t="s">
        <v>14837</v>
      </c>
      <c r="K1672" s="8" t="s">
        <v>14413</v>
      </c>
      <c r="L1672" s="9" t="s">
        <v>14430</v>
      </c>
      <c r="M1672" s="12" t="s">
        <v>14625</v>
      </c>
    </row>
    <row r="1673" customHeight="1" spans="1:13">
      <c r="A1673" s="9" t="s">
        <v>17126</v>
      </c>
      <c r="B1673" s="8" t="s">
        <v>14408</v>
      </c>
      <c r="C1673" s="10">
        <v>2</v>
      </c>
      <c r="D1673" s="8">
        <v>0</v>
      </c>
      <c r="E1673" s="9" t="s">
        <v>17149</v>
      </c>
      <c r="F1673" s="9" t="s">
        <v>17150</v>
      </c>
      <c r="G1673" s="8" t="s">
        <v>14836</v>
      </c>
      <c r="H1673" s="8"/>
      <c r="I1673" s="11">
        <v>0</v>
      </c>
      <c r="J1673" s="8" t="s">
        <v>14837</v>
      </c>
      <c r="K1673" s="8" t="s">
        <v>14413</v>
      </c>
      <c r="L1673" s="9" t="s">
        <v>14414</v>
      </c>
      <c r="M1673" s="12" t="s">
        <v>14462</v>
      </c>
    </row>
    <row r="1674" customHeight="1" spans="1:13">
      <c r="A1674" s="9" t="s">
        <v>17126</v>
      </c>
      <c r="B1674" s="8" t="s">
        <v>14408</v>
      </c>
      <c r="C1674" s="10">
        <v>2</v>
      </c>
      <c r="D1674" s="8">
        <v>0</v>
      </c>
      <c r="E1674" s="9" t="s">
        <v>17151</v>
      </c>
      <c r="F1674" s="9" t="s">
        <v>17152</v>
      </c>
      <c r="G1674" s="8" t="s">
        <v>14836</v>
      </c>
      <c r="H1674" s="8"/>
      <c r="I1674" s="11">
        <v>0</v>
      </c>
      <c r="J1674" s="8" t="s">
        <v>14837</v>
      </c>
      <c r="K1674" s="8" t="s">
        <v>14413</v>
      </c>
      <c r="L1674" s="9" t="s">
        <v>14414</v>
      </c>
      <c r="M1674" s="12" t="s">
        <v>14424</v>
      </c>
    </row>
    <row r="1675" customHeight="1" spans="1:13">
      <c r="A1675" s="9" t="s">
        <v>17126</v>
      </c>
      <c r="B1675" s="8" t="s">
        <v>14408</v>
      </c>
      <c r="C1675" s="10">
        <v>2</v>
      </c>
      <c r="D1675" s="8">
        <v>0</v>
      </c>
      <c r="E1675" s="9" t="s">
        <v>17153</v>
      </c>
      <c r="F1675" s="9" t="s">
        <v>17154</v>
      </c>
      <c r="G1675" s="8" t="s">
        <v>14836</v>
      </c>
      <c r="H1675" s="8"/>
      <c r="I1675" s="11">
        <v>0</v>
      </c>
      <c r="J1675" s="8" t="s">
        <v>14837</v>
      </c>
      <c r="K1675" s="8" t="s">
        <v>14413</v>
      </c>
      <c r="L1675" s="9" t="s">
        <v>14414</v>
      </c>
      <c r="M1675" s="12" t="s">
        <v>14462</v>
      </c>
    </row>
    <row r="1676" customHeight="1" spans="1:13">
      <c r="A1676" s="9" t="s">
        <v>17126</v>
      </c>
      <c r="B1676" s="8" t="s">
        <v>14408</v>
      </c>
      <c r="C1676" s="10">
        <v>2</v>
      </c>
      <c r="D1676" s="8">
        <v>0</v>
      </c>
      <c r="E1676" s="9" t="s">
        <v>17155</v>
      </c>
      <c r="F1676" s="9" t="s">
        <v>17156</v>
      </c>
      <c r="G1676" s="8" t="s">
        <v>14836</v>
      </c>
      <c r="H1676" s="8"/>
      <c r="I1676" s="11">
        <v>0</v>
      </c>
      <c r="J1676" s="8" t="s">
        <v>14837</v>
      </c>
      <c r="K1676" s="8" t="s">
        <v>14413</v>
      </c>
      <c r="L1676" s="9" t="s">
        <v>14430</v>
      </c>
      <c r="M1676" s="12" t="s">
        <v>15186</v>
      </c>
    </row>
    <row r="1677" customHeight="1" spans="1:13">
      <c r="A1677" s="9" t="s">
        <v>17126</v>
      </c>
      <c r="B1677" s="8" t="s">
        <v>14408</v>
      </c>
      <c r="C1677" s="10">
        <v>2</v>
      </c>
      <c r="D1677" s="8">
        <v>0</v>
      </c>
      <c r="E1677" s="9" t="s">
        <v>17157</v>
      </c>
      <c r="F1677" s="9" t="s">
        <v>17158</v>
      </c>
      <c r="G1677" s="8" t="s">
        <v>14836</v>
      </c>
      <c r="H1677" s="8"/>
      <c r="I1677" s="11">
        <v>0</v>
      </c>
      <c r="J1677" s="8" t="s">
        <v>14837</v>
      </c>
      <c r="K1677" s="8" t="s">
        <v>14413</v>
      </c>
      <c r="L1677" s="9" t="s">
        <v>14414</v>
      </c>
      <c r="M1677" s="12" t="s">
        <v>14459</v>
      </c>
    </row>
    <row r="1678" customHeight="1" spans="1:13">
      <c r="A1678" s="9" t="s">
        <v>17126</v>
      </c>
      <c r="B1678" s="8" t="s">
        <v>14408</v>
      </c>
      <c r="C1678" s="10">
        <v>2</v>
      </c>
      <c r="D1678" s="8">
        <v>0</v>
      </c>
      <c r="E1678" s="9" t="s">
        <v>17159</v>
      </c>
      <c r="F1678" s="9" t="s">
        <v>17160</v>
      </c>
      <c r="G1678" s="8" t="s">
        <v>14836</v>
      </c>
      <c r="H1678" s="8"/>
      <c r="I1678" s="11">
        <v>0</v>
      </c>
      <c r="J1678" s="8" t="s">
        <v>14837</v>
      </c>
      <c r="K1678" s="8" t="s">
        <v>14413</v>
      </c>
      <c r="L1678" s="9" t="s">
        <v>14414</v>
      </c>
      <c r="M1678" s="12" t="s">
        <v>14443</v>
      </c>
    </row>
    <row r="1679" customHeight="1" spans="1:13">
      <c r="A1679" s="9" t="s">
        <v>17126</v>
      </c>
      <c r="B1679" s="8" t="s">
        <v>14408</v>
      </c>
      <c r="C1679" s="10">
        <v>2</v>
      </c>
      <c r="D1679" s="8">
        <v>0</v>
      </c>
      <c r="E1679" s="9" t="s">
        <v>17161</v>
      </c>
      <c r="F1679" s="9" t="s">
        <v>17162</v>
      </c>
      <c r="G1679" s="8" t="s">
        <v>14836</v>
      </c>
      <c r="H1679" s="8"/>
      <c r="I1679" s="11">
        <v>0</v>
      </c>
      <c r="J1679" s="8" t="s">
        <v>14837</v>
      </c>
      <c r="K1679" s="8" t="s">
        <v>14413</v>
      </c>
      <c r="L1679" s="9" t="s">
        <v>14414</v>
      </c>
      <c r="M1679" s="12" t="s">
        <v>14583</v>
      </c>
    </row>
    <row r="1680" customHeight="1" spans="1:13">
      <c r="A1680" s="9" t="s">
        <v>17126</v>
      </c>
      <c r="B1680" s="8" t="s">
        <v>14408</v>
      </c>
      <c r="C1680" s="10">
        <v>2</v>
      </c>
      <c r="D1680" s="8">
        <v>0</v>
      </c>
      <c r="E1680" s="9" t="s">
        <v>17163</v>
      </c>
      <c r="F1680" s="9" t="s">
        <v>17164</v>
      </c>
      <c r="G1680" s="8" t="s">
        <v>14836</v>
      </c>
      <c r="H1680" s="8"/>
      <c r="I1680" s="11">
        <v>0</v>
      </c>
      <c r="J1680" s="8" t="s">
        <v>14837</v>
      </c>
      <c r="K1680" s="8" t="s">
        <v>14413</v>
      </c>
      <c r="L1680" s="9" t="s">
        <v>14414</v>
      </c>
      <c r="M1680" s="12" t="s">
        <v>14427</v>
      </c>
    </row>
    <row r="1681" customHeight="1" spans="1:13">
      <c r="A1681" s="9" t="s">
        <v>17126</v>
      </c>
      <c r="B1681" s="8" t="s">
        <v>14408</v>
      </c>
      <c r="C1681" s="10">
        <v>2</v>
      </c>
      <c r="D1681" s="8">
        <v>0</v>
      </c>
      <c r="E1681" s="9" t="s">
        <v>17165</v>
      </c>
      <c r="F1681" s="9" t="s">
        <v>17166</v>
      </c>
      <c r="G1681" s="8" t="s">
        <v>14836</v>
      </c>
      <c r="H1681" s="8"/>
      <c r="I1681" s="11">
        <v>0</v>
      </c>
      <c r="J1681" s="8" t="s">
        <v>14837</v>
      </c>
      <c r="K1681" s="8" t="s">
        <v>14413</v>
      </c>
      <c r="L1681" s="9" t="s">
        <v>14414</v>
      </c>
      <c r="M1681" s="12" t="s">
        <v>14555</v>
      </c>
    </row>
    <row r="1682" customHeight="1" spans="1:13">
      <c r="A1682" s="9" t="s">
        <v>17126</v>
      </c>
      <c r="B1682" s="8" t="s">
        <v>14408</v>
      </c>
      <c r="C1682" s="10">
        <v>2</v>
      </c>
      <c r="D1682" s="8">
        <v>0</v>
      </c>
      <c r="E1682" s="9" t="s">
        <v>17167</v>
      </c>
      <c r="F1682" s="9" t="s">
        <v>17168</v>
      </c>
      <c r="G1682" s="8" t="s">
        <v>14836</v>
      </c>
      <c r="H1682" s="8"/>
      <c r="I1682" s="11">
        <v>0</v>
      </c>
      <c r="J1682" s="8" t="s">
        <v>14837</v>
      </c>
      <c r="K1682" s="8" t="s">
        <v>14413</v>
      </c>
      <c r="L1682" s="9" t="s">
        <v>14414</v>
      </c>
      <c r="M1682" s="12" t="s">
        <v>14555</v>
      </c>
    </row>
    <row r="1683" customHeight="1" spans="1:13">
      <c r="A1683" s="9" t="s">
        <v>17126</v>
      </c>
      <c r="B1683" s="8" t="s">
        <v>14408</v>
      </c>
      <c r="C1683" s="10">
        <v>2</v>
      </c>
      <c r="D1683" s="8">
        <v>0</v>
      </c>
      <c r="E1683" s="9" t="s">
        <v>17169</v>
      </c>
      <c r="F1683" s="9" t="s">
        <v>17170</v>
      </c>
      <c r="G1683" s="8" t="s">
        <v>14836</v>
      </c>
      <c r="H1683" s="8"/>
      <c r="I1683" s="11">
        <v>0</v>
      </c>
      <c r="J1683" s="8" t="s">
        <v>14837</v>
      </c>
      <c r="K1683" s="8" t="s">
        <v>14413</v>
      </c>
      <c r="L1683" s="9" t="s">
        <v>14414</v>
      </c>
      <c r="M1683" s="12" t="s">
        <v>14446</v>
      </c>
    </row>
    <row r="1684" customHeight="1" spans="1:13">
      <c r="A1684" s="9" t="s">
        <v>17126</v>
      </c>
      <c r="B1684" s="8" t="s">
        <v>14408</v>
      </c>
      <c r="C1684" s="10">
        <v>2</v>
      </c>
      <c r="D1684" s="8">
        <v>0</v>
      </c>
      <c r="E1684" s="9" t="s">
        <v>17171</v>
      </c>
      <c r="F1684" s="9" t="s">
        <v>17172</v>
      </c>
      <c r="G1684" s="8" t="s">
        <v>14836</v>
      </c>
      <c r="H1684" s="8"/>
      <c r="I1684" s="11">
        <v>0</v>
      </c>
      <c r="J1684" s="8" t="s">
        <v>14837</v>
      </c>
      <c r="K1684" s="8" t="s">
        <v>14413</v>
      </c>
      <c r="L1684" s="9" t="s">
        <v>14414</v>
      </c>
      <c r="M1684" s="12" t="s">
        <v>14470</v>
      </c>
    </row>
    <row r="1685" customHeight="1" spans="1:13">
      <c r="A1685" s="9" t="s">
        <v>17126</v>
      </c>
      <c r="B1685" s="8" t="s">
        <v>14408</v>
      </c>
      <c r="C1685" s="10">
        <v>2</v>
      </c>
      <c r="D1685" s="8">
        <v>0</v>
      </c>
      <c r="E1685" s="9" t="s">
        <v>17173</v>
      </c>
      <c r="F1685" s="9" t="s">
        <v>17174</v>
      </c>
      <c r="G1685" s="8" t="s">
        <v>14836</v>
      </c>
      <c r="H1685" s="8"/>
      <c r="I1685" s="11">
        <v>0</v>
      </c>
      <c r="J1685" s="8" t="s">
        <v>14837</v>
      </c>
      <c r="K1685" s="8" t="s">
        <v>14413</v>
      </c>
      <c r="L1685" s="9" t="s">
        <v>14414</v>
      </c>
      <c r="M1685" s="12" t="s">
        <v>14459</v>
      </c>
    </row>
    <row r="1686" customHeight="1" spans="1:13">
      <c r="A1686" s="9" t="s">
        <v>17126</v>
      </c>
      <c r="B1686" s="8" t="s">
        <v>14408</v>
      </c>
      <c r="C1686" s="10">
        <v>2</v>
      </c>
      <c r="D1686" s="8">
        <v>0</v>
      </c>
      <c r="E1686" s="9" t="s">
        <v>17175</v>
      </c>
      <c r="F1686" s="9" t="s">
        <v>17176</v>
      </c>
      <c r="G1686" s="8" t="s">
        <v>14836</v>
      </c>
      <c r="H1686" s="8"/>
      <c r="I1686" s="11">
        <v>0</v>
      </c>
      <c r="J1686" s="8" t="s">
        <v>14837</v>
      </c>
      <c r="K1686" s="8" t="s">
        <v>14413</v>
      </c>
      <c r="L1686" s="9" t="s">
        <v>14430</v>
      </c>
      <c r="M1686" s="12" t="s">
        <v>14625</v>
      </c>
    </row>
    <row r="1687" customHeight="1" spans="1:13">
      <c r="A1687" s="9" t="s">
        <v>17126</v>
      </c>
      <c r="B1687" s="8" t="s">
        <v>14408</v>
      </c>
      <c r="C1687" s="10">
        <v>2</v>
      </c>
      <c r="D1687" s="8">
        <v>0</v>
      </c>
      <c r="E1687" s="9" t="s">
        <v>17177</v>
      </c>
      <c r="F1687" s="9" t="s">
        <v>17178</v>
      </c>
      <c r="G1687" s="8" t="s">
        <v>14836</v>
      </c>
      <c r="H1687" s="8"/>
      <c r="I1687" s="11">
        <v>0</v>
      </c>
      <c r="J1687" s="8" t="s">
        <v>14837</v>
      </c>
      <c r="K1687" s="8" t="s">
        <v>14413</v>
      </c>
      <c r="L1687" s="9" t="s">
        <v>14490</v>
      </c>
      <c r="M1687" s="12" t="s">
        <v>15232</v>
      </c>
    </row>
    <row r="1688" customHeight="1" spans="1:13">
      <c r="A1688" s="9" t="s">
        <v>17179</v>
      </c>
      <c r="B1688" s="8" t="s">
        <v>14408</v>
      </c>
      <c r="C1688" s="10">
        <v>2</v>
      </c>
      <c r="D1688" s="8">
        <v>0</v>
      </c>
      <c r="E1688" s="9" t="s">
        <v>17180</v>
      </c>
      <c r="F1688" s="9" t="s">
        <v>17181</v>
      </c>
      <c r="G1688" s="8" t="s">
        <v>14836</v>
      </c>
      <c r="H1688" s="8"/>
      <c r="I1688" s="11">
        <v>0</v>
      </c>
      <c r="J1688" s="8" t="s">
        <v>14837</v>
      </c>
      <c r="K1688" s="8" t="s">
        <v>14413</v>
      </c>
      <c r="L1688" s="9" t="s">
        <v>14414</v>
      </c>
      <c r="M1688" s="12" t="s">
        <v>108</v>
      </c>
    </row>
    <row r="1689" customHeight="1" spans="1:13">
      <c r="A1689" s="9" t="s">
        <v>17179</v>
      </c>
      <c r="B1689" s="8" t="s">
        <v>14408</v>
      </c>
      <c r="C1689" s="10">
        <v>2</v>
      </c>
      <c r="D1689" s="8">
        <v>0</v>
      </c>
      <c r="E1689" s="9" t="s">
        <v>17182</v>
      </c>
      <c r="F1689" s="9" t="s">
        <v>17183</v>
      </c>
      <c r="G1689" s="8" t="s">
        <v>14836</v>
      </c>
      <c r="H1689" s="8"/>
      <c r="I1689" s="11">
        <v>0</v>
      </c>
      <c r="J1689" s="8" t="s">
        <v>14837</v>
      </c>
      <c r="K1689" s="8" t="s">
        <v>14413</v>
      </c>
      <c r="L1689" s="9" t="s">
        <v>14490</v>
      </c>
      <c r="M1689" s="12" t="s">
        <v>14612</v>
      </c>
    </row>
    <row r="1690" customHeight="1" spans="1:13">
      <c r="A1690" s="9" t="s">
        <v>17179</v>
      </c>
      <c r="B1690" s="8" t="s">
        <v>14408</v>
      </c>
      <c r="C1690" s="10">
        <v>2</v>
      </c>
      <c r="D1690" s="8">
        <v>0</v>
      </c>
      <c r="E1690" s="9" t="s">
        <v>17184</v>
      </c>
      <c r="F1690" s="9" t="s">
        <v>17185</v>
      </c>
      <c r="G1690" s="8" t="s">
        <v>14836</v>
      </c>
      <c r="H1690" s="8"/>
      <c r="I1690" s="11">
        <v>0</v>
      </c>
      <c r="J1690" s="8" t="s">
        <v>14837</v>
      </c>
      <c r="K1690" s="8" t="s">
        <v>14413</v>
      </c>
      <c r="L1690" s="9" t="s">
        <v>14414</v>
      </c>
      <c r="M1690" s="12" t="s">
        <v>14443</v>
      </c>
    </row>
    <row r="1691" customHeight="1" spans="1:13">
      <c r="A1691" s="9" t="s">
        <v>17179</v>
      </c>
      <c r="B1691" s="8" t="s">
        <v>14408</v>
      </c>
      <c r="C1691" s="10">
        <v>2</v>
      </c>
      <c r="D1691" s="8">
        <v>0</v>
      </c>
      <c r="E1691" s="9" t="s">
        <v>17186</v>
      </c>
      <c r="F1691" s="9" t="s">
        <v>17187</v>
      </c>
      <c r="G1691" s="8" t="s">
        <v>14836</v>
      </c>
      <c r="H1691" s="8"/>
      <c r="I1691" s="11">
        <v>0</v>
      </c>
      <c r="J1691" s="8" t="s">
        <v>14837</v>
      </c>
      <c r="K1691" s="8" t="s">
        <v>14413</v>
      </c>
      <c r="L1691" s="9" t="s">
        <v>14414</v>
      </c>
      <c r="M1691" s="12" t="s">
        <v>14555</v>
      </c>
    </row>
    <row r="1692" customHeight="1" spans="1:13">
      <c r="A1692" s="9" t="s">
        <v>17179</v>
      </c>
      <c r="B1692" s="8" t="s">
        <v>14408</v>
      </c>
      <c r="C1692" s="10">
        <v>2</v>
      </c>
      <c r="D1692" s="8">
        <v>0</v>
      </c>
      <c r="E1692" s="9" t="s">
        <v>17188</v>
      </c>
      <c r="F1692" s="9" t="s">
        <v>17189</v>
      </c>
      <c r="G1692" s="8" t="s">
        <v>14836</v>
      </c>
      <c r="H1692" s="8"/>
      <c r="I1692" s="11">
        <v>0</v>
      </c>
      <c r="J1692" s="8" t="s">
        <v>14837</v>
      </c>
      <c r="K1692" s="8" t="s">
        <v>14413</v>
      </c>
      <c r="L1692" s="9" t="s">
        <v>14414</v>
      </c>
      <c r="M1692" s="12" t="s">
        <v>14470</v>
      </c>
    </row>
    <row r="1693" customHeight="1" spans="1:13">
      <c r="A1693" s="9" t="s">
        <v>17179</v>
      </c>
      <c r="B1693" s="8" t="s">
        <v>14408</v>
      </c>
      <c r="C1693" s="10">
        <v>2</v>
      </c>
      <c r="D1693" s="8">
        <v>0</v>
      </c>
      <c r="E1693" s="9" t="s">
        <v>17190</v>
      </c>
      <c r="F1693" s="9" t="s">
        <v>17191</v>
      </c>
      <c r="G1693" s="8" t="s">
        <v>14836</v>
      </c>
      <c r="H1693" s="8"/>
      <c r="I1693" s="11">
        <v>0</v>
      </c>
      <c r="J1693" s="8" t="s">
        <v>14837</v>
      </c>
      <c r="K1693" s="8" t="s">
        <v>14413</v>
      </c>
      <c r="L1693" s="9" t="s">
        <v>14414</v>
      </c>
      <c r="M1693" s="12" t="s">
        <v>108</v>
      </c>
    </row>
    <row r="1694" customHeight="1" spans="1:13">
      <c r="A1694" s="9" t="s">
        <v>17179</v>
      </c>
      <c r="B1694" s="8" t="s">
        <v>14408</v>
      </c>
      <c r="C1694" s="10">
        <v>2</v>
      </c>
      <c r="D1694" s="8">
        <v>0</v>
      </c>
      <c r="E1694" s="9" t="s">
        <v>17192</v>
      </c>
      <c r="F1694" s="9" t="s">
        <v>17193</v>
      </c>
      <c r="G1694" s="8" t="s">
        <v>14836</v>
      </c>
      <c r="H1694" s="8"/>
      <c r="I1694" s="11">
        <v>0</v>
      </c>
      <c r="J1694" s="8" t="s">
        <v>14837</v>
      </c>
      <c r="K1694" s="8" t="s">
        <v>14413</v>
      </c>
      <c r="L1694" s="9" t="s">
        <v>14414</v>
      </c>
      <c r="M1694" s="12" t="s">
        <v>14462</v>
      </c>
    </row>
    <row r="1695" customHeight="1" spans="1:13">
      <c r="A1695" s="9" t="s">
        <v>17179</v>
      </c>
      <c r="B1695" s="8" t="s">
        <v>14408</v>
      </c>
      <c r="C1695" s="10">
        <v>2</v>
      </c>
      <c r="D1695" s="8">
        <v>0</v>
      </c>
      <c r="E1695" s="9" t="s">
        <v>17194</v>
      </c>
      <c r="F1695" s="9" t="s">
        <v>17195</v>
      </c>
      <c r="G1695" s="8" t="s">
        <v>14836</v>
      </c>
      <c r="H1695" s="8"/>
      <c r="I1695" s="11">
        <v>0</v>
      </c>
      <c r="J1695" s="8" t="s">
        <v>14837</v>
      </c>
      <c r="K1695" s="8" t="s">
        <v>14413</v>
      </c>
      <c r="L1695" s="9" t="s">
        <v>14414</v>
      </c>
      <c r="M1695" s="12" t="s">
        <v>14479</v>
      </c>
    </row>
    <row r="1696" customHeight="1" spans="1:13">
      <c r="A1696" s="9" t="s">
        <v>17179</v>
      </c>
      <c r="B1696" s="8" t="s">
        <v>14408</v>
      </c>
      <c r="C1696" s="10">
        <v>2</v>
      </c>
      <c r="D1696" s="8">
        <v>0</v>
      </c>
      <c r="E1696" s="9" t="s">
        <v>12405</v>
      </c>
      <c r="F1696" s="9" t="s">
        <v>12404</v>
      </c>
      <c r="G1696" s="8" t="s">
        <v>14836</v>
      </c>
      <c r="H1696" s="8"/>
      <c r="I1696" s="11">
        <v>0</v>
      </c>
      <c r="J1696" s="8" t="s">
        <v>14837</v>
      </c>
      <c r="K1696" s="8" t="s">
        <v>14413</v>
      </c>
      <c r="L1696" s="9" t="s">
        <v>14414</v>
      </c>
      <c r="M1696" s="12" t="s">
        <v>108</v>
      </c>
    </row>
    <row r="1697" customHeight="1" spans="1:13">
      <c r="A1697" s="9" t="s">
        <v>17179</v>
      </c>
      <c r="B1697" s="8" t="s">
        <v>14408</v>
      </c>
      <c r="C1697" s="10">
        <v>2</v>
      </c>
      <c r="D1697" s="8">
        <v>0</v>
      </c>
      <c r="E1697" s="9" t="s">
        <v>17196</v>
      </c>
      <c r="F1697" s="9" t="s">
        <v>17197</v>
      </c>
      <c r="G1697" s="8" t="s">
        <v>14836</v>
      </c>
      <c r="H1697" s="8"/>
      <c r="I1697" s="11">
        <v>0</v>
      </c>
      <c r="J1697" s="8" t="s">
        <v>14837</v>
      </c>
      <c r="K1697" s="8" t="s">
        <v>14413</v>
      </c>
      <c r="L1697" s="9" t="s">
        <v>14414</v>
      </c>
      <c r="M1697" s="12" t="s">
        <v>14434</v>
      </c>
    </row>
    <row r="1698" customHeight="1" spans="1:13">
      <c r="A1698" s="9" t="s">
        <v>17179</v>
      </c>
      <c r="B1698" s="8" t="s">
        <v>14408</v>
      </c>
      <c r="C1698" s="10">
        <v>2</v>
      </c>
      <c r="D1698" s="8">
        <v>0</v>
      </c>
      <c r="E1698" s="9" t="s">
        <v>17198</v>
      </c>
      <c r="F1698" s="9" t="s">
        <v>17199</v>
      </c>
      <c r="G1698" s="8" t="s">
        <v>14836</v>
      </c>
      <c r="H1698" s="8"/>
      <c r="I1698" s="11">
        <v>0</v>
      </c>
      <c r="J1698" s="8" t="s">
        <v>14837</v>
      </c>
      <c r="K1698" s="8" t="s">
        <v>14413</v>
      </c>
      <c r="L1698" s="9" t="s">
        <v>14414</v>
      </c>
      <c r="M1698" s="12" t="s">
        <v>14418</v>
      </c>
    </row>
    <row r="1699" customHeight="1" spans="1:13">
      <c r="A1699" s="9" t="s">
        <v>17179</v>
      </c>
      <c r="B1699" s="8" t="s">
        <v>14408</v>
      </c>
      <c r="C1699" s="10">
        <v>2</v>
      </c>
      <c r="D1699" s="8">
        <v>0</v>
      </c>
      <c r="E1699" s="9" t="s">
        <v>17200</v>
      </c>
      <c r="F1699" s="9" t="s">
        <v>17201</v>
      </c>
      <c r="G1699" s="8" t="s">
        <v>14836</v>
      </c>
      <c r="H1699" s="8"/>
      <c r="I1699" s="11">
        <v>0</v>
      </c>
      <c r="J1699" s="8" t="s">
        <v>14837</v>
      </c>
      <c r="K1699" s="8" t="s">
        <v>14413</v>
      </c>
      <c r="L1699" s="9" t="s">
        <v>14490</v>
      </c>
      <c r="M1699" s="12" t="s">
        <v>14552</v>
      </c>
    </row>
    <row r="1700" customHeight="1" spans="1:13">
      <c r="A1700" s="9" t="s">
        <v>17179</v>
      </c>
      <c r="B1700" s="8" t="s">
        <v>14408</v>
      </c>
      <c r="C1700" s="10">
        <v>2</v>
      </c>
      <c r="D1700" s="8">
        <v>0</v>
      </c>
      <c r="E1700" s="9" t="s">
        <v>17202</v>
      </c>
      <c r="F1700" s="9" t="s">
        <v>17203</v>
      </c>
      <c r="G1700" s="8" t="s">
        <v>14836</v>
      </c>
      <c r="H1700" s="8"/>
      <c r="I1700" s="11">
        <v>0</v>
      </c>
      <c r="J1700" s="8" t="s">
        <v>14837</v>
      </c>
      <c r="K1700" s="8" t="s">
        <v>14413</v>
      </c>
      <c r="L1700" s="9" t="s">
        <v>14414</v>
      </c>
      <c r="M1700" s="12" t="s">
        <v>14418</v>
      </c>
    </row>
    <row r="1701" customHeight="1" spans="1:13">
      <c r="A1701" s="9" t="s">
        <v>17179</v>
      </c>
      <c r="B1701" s="8" t="s">
        <v>14408</v>
      </c>
      <c r="C1701" s="10">
        <v>2</v>
      </c>
      <c r="D1701" s="8">
        <v>0</v>
      </c>
      <c r="E1701" s="9" t="s">
        <v>17204</v>
      </c>
      <c r="F1701" s="9" t="s">
        <v>17205</v>
      </c>
      <c r="G1701" s="8" t="s">
        <v>14836</v>
      </c>
      <c r="H1701" s="8"/>
      <c r="I1701" s="11">
        <v>0</v>
      </c>
      <c r="J1701" s="8" t="s">
        <v>14837</v>
      </c>
      <c r="K1701" s="8" t="s">
        <v>14413</v>
      </c>
      <c r="L1701" s="9" t="s">
        <v>14414</v>
      </c>
      <c r="M1701" s="12" t="s">
        <v>14434</v>
      </c>
    </row>
    <row r="1702" customHeight="1" spans="1:13">
      <c r="A1702" s="9" t="s">
        <v>17179</v>
      </c>
      <c r="B1702" s="8" t="s">
        <v>14408</v>
      </c>
      <c r="C1702" s="10">
        <v>2</v>
      </c>
      <c r="D1702" s="8">
        <v>0</v>
      </c>
      <c r="E1702" s="9" t="s">
        <v>17206</v>
      </c>
      <c r="F1702" s="9" t="s">
        <v>17207</v>
      </c>
      <c r="G1702" s="8" t="s">
        <v>14836</v>
      </c>
      <c r="H1702" s="8"/>
      <c r="I1702" s="11">
        <v>0</v>
      </c>
      <c r="J1702" s="8" t="s">
        <v>14837</v>
      </c>
      <c r="K1702" s="8" t="s">
        <v>14413</v>
      </c>
      <c r="L1702" s="9" t="s">
        <v>14414</v>
      </c>
      <c r="M1702" s="12" t="s">
        <v>14555</v>
      </c>
    </row>
    <row r="1703" customHeight="1" spans="1:13">
      <c r="A1703" s="9" t="s">
        <v>17179</v>
      </c>
      <c r="B1703" s="8" t="s">
        <v>14408</v>
      </c>
      <c r="C1703" s="10">
        <v>2</v>
      </c>
      <c r="D1703" s="8">
        <v>0</v>
      </c>
      <c r="E1703" s="9" t="s">
        <v>17208</v>
      </c>
      <c r="F1703" s="9" t="s">
        <v>17209</v>
      </c>
      <c r="G1703" s="8" t="s">
        <v>14836</v>
      </c>
      <c r="H1703" s="8"/>
      <c r="I1703" s="11">
        <v>0</v>
      </c>
      <c r="J1703" s="8" t="s">
        <v>14837</v>
      </c>
      <c r="K1703" s="8" t="s">
        <v>14413</v>
      </c>
      <c r="L1703" s="9" t="s">
        <v>14430</v>
      </c>
      <c r="M1703" s="12" t="s">
        <v>14484</v>
      </c>
    </row>
    <row r="1704" customHeight="1" spans="1:13">
      <c r="A1704" s="9" t="s">
        <v>17179</v>
      </c>
      <c r="B1704" s="8" t="s">
        <v>14408</v>
      </c>
      <c r="C1704" s="10">
        <v>2</v>
      </c>
      <c r="D1704" s="8">
        <v>0</v>
      </c>
      <c r="E1704" s="9" t="s">
        <v>17210</v>
      </c>
      <c r="F1704" s="9" t="s">
        <v>17211</v>
      </c>
      <c r="G1704" s="8" t="s">
        <v>14836</v>
      </c>
      <c r="H1704" s="8"/>
      <c r="I1704" s="11">
        <v>0</v>
      </c>
      <c r="J1704" s="8" t="s">
        <v>14837</v>
      </c>
      <c r="K1704" s="8" t="s">
        <v>14413</v>
      </c>
      <c r="L1704" s="9" t="s">
        <v>14490</v>
      </c>
      <c r="M1704" s="12" t="s">
        <v>15232</v>
      </c>
    </row>
    <row r="1705" customHeight="1" spans="1:13">
      <c r="A1705" s="9" t="s">
        <v>17179</v>
      </c>
      <c r="B1705" s="8" t="s">
        <v>14408</v>
      </c>
      <c r="C1705" s="10">
        <v>2</v>
      </c>
      <c r="D1705" s="8">
        <v>0</v>
      </c>
      <c r="E1705" s="9" t="s">
        <v>17212</v>
      </c>
      <c r="F1705" s="9" t="s">
        <v>17213</v>
      </c>
      <c r="G1705" s="8" t="s">
        <v>14836</v>
      </c>
      <c r="H1705" s="8"/>
      <c r="I1705" s="11">
        <v>0</v>
      </c>
      <c r="J1705" s="8" t="s">
        <v>14837</v>
      </c>
      <c r="K1705" s="8" t="s">
        <v>14413</v>
      </c>
      <c r="L1705" s="9" t="s">
        <v>14414</v>
      </c>
      <c r="M1705" s="12" t="s">
        <v>14418</v>
      </c>
    </row>
    <row r="1706" customHeight="1" spans="1:13">
      <c r="A1706" s="9" t="s">
        <v>17179</v>
      </c>
      <c r="B1706" s="8" t="s">
        <v>14408</v>
      </c>
      <c r="C1706" s="10">
        <v>2</v>
      </c>
      <c r="D1706" s="8">
        <v>0</v>
      </c>
      <c r="E1706" s="9" t="s">
        <v>17214</v>
      </c>
      <c r="F1706" s="9" t="s">
        <v>17215</v>
      </c>
      <c r="G1706" s="8" t="s">
        <v>14836</v>
      </c>
      <c r="H1706" s="8"/>
      <c r="I1706" s="11">
        <v>0</v>
      </c>
      <c r="J1706" s="8" t="s">
        <v>14837</v>
      </c>
      <c r="K1706" s="8" t="s">
        <v>14413</v>
      </c>
      <c r="L1706" s="9" t="s">
        <v>14414</v>
      </c>
      <c r="M1706" s="12" t="s">
        <v>14479</v>
      </c>
    </row>
    <row r="1707" customHeight="1" spans="1:13">
      <c r="A1707" s="9" t="s">
        <v>17179</v>
      </c>
      <c r="B1707" s="8" t="s">
        <v>14408</v>
      </c>
      <c r="C1707" s="10">
        <v>2</v>
      </c>
      <c r="D1707" s="8">
        <v>0</v>
      </c>
      <c r="E1707" s="9" t="s">
        <v>17216</v>
      </c>
      <c r="F1707" s="9" t="s">
        <v>17217</v>
      </c>
      <c r="G1707" s="8" t="s">
        <v>14836</v>
      </c>
      <c r="H1707" s="8"/>
      <c r="I1707" s="11">
        <v>0</v>
      </c>
      <c r="J1707" s="8" t="s">
        <v>14837</v>
      </c>
      <c r="K1707" s="8" t="s">
        <v>14413</v>
      </c>
      <c r="L1707" s="9" t="s">
        <v>14414</v>
      </c>
      <c r="M1707" s="12" t="s">
        <v>14487</v>
      </c>
    </row>
    <row r="1708" customHeight="1" spans="1:13">
      <c r="A1708" s="9" t="s">
        <v>17179</v>
      </c>
      <c r="B1708" s="8" t="s">
        <v>14408</v>
      </c>
      <c r="C1708" s="10">
        <v>2</v>
      </c>
      <c r="D1708" s="8">
        <v>0</v>
      </c>
      <c r="E1708" s="9" t="s">
        <v>17218</v>
      </c>
      <c r="F1708" s="9" t="s">
        <v>17219</v>
      </c>
      <c r="G1708" s="8" t="s">
        <v>14836</v>
      </c>
      <c r="H1708" s="8"/>
      <c r="I1708" s="11">
        <v>0</v>
      </c>
      <c r="J1708" s="8" t="s">
        <v>14837</v>
      </c>
      <c r="K1708" s="8" t="s">
        <v>14413</v>
      </c>
      <c r="L1708" s="9" t="s">
        <v>14414</v>
      </c>
      <c r="M1708" s="12" t="s">
        <v>14583</v>
      </c>
    </row>
    <row r="1709" customHeight="1" spans="1:13">
      <c r="A1709" s="9" t="s">
        <v>17179</v>
      </c>
      <c r="B1709" s="8" t="s">
        <v>14408</v>
      </c>
      <c r="C1709" s="10">
        <v>2</v>
      </c>
      <c r="D1709" s="8">
        <v>0</v>
      </c>
      <c r="E1709" s="9" t="s">
        <v>17220</v>
      </c>
      <c r="F1709" s="9" t="s">
        <v>17221</v>
      </c>
      <c r="G1709" s="8" t="s">
        <v>14836</v>
      </c>
      <c r="H1709" s="8"/>
      <c r="I1709" s="11">
        <v>0</v>
      </c>
      <c r="J1709" s="8" t="s">
        <v>14837</v>
      </c>
      <c r="K1709" s="8" t="s">
        <v>14413</v>
      </c>
      <c r="L1709" s="9" t="s">
        <v>14414</v>
      </c>
      <c r="M1709" s="12" t="s">
        <v>14415</v>
      </c>
    </row>
    <row r="1710" customHeight="1" spans="1:13">
      <c r="A1710" s="9" t="s">
        <v>17179</v>
      </c>
      <c r="B1710" s="8" t="s">
        <v>14408</v>
      </c>
      <c r="C1710" s="10">
        <v>2</v>
      </c>
      <c r="D1710" s="8">
        <v>0</v>
      </c>
      <c r="E1710" s="9" t="s">
        <v>17222</v>
      </c>
      <c r="F1710" s="9" t="s">
        <v>17223</v>
      </c>
      <c r="G1710" s="8" t="s">
        <v>14836</v>
      </c>
      <c r="H1710" s="8"/>
      <c r="I1710" s="11">
        <v>0</v>
      </c>
      <c r="J1710" s="8" t="s">
        <v>14837</v>
      </c>
      <c r="K1710" s="8" t="s">
        <v>14413</v>
      </c>
      <c r="L1710" s="9" t="s">
        <v>14414</v>
      </c>
      <c r="M1710" s="12" t="s">
        <v>14470</v>
      </c>
    </row>
    <row r="1711" customHeight="1" spans="1:13">
      <c r="A1711" s="9" t="s">
        <v>17179</v>
      </c>
      <c r="B1711" s="8" t="s">
        <v>14408</v>
      </c>
      <c r="C1711" s="10">
        <v>2</v>
      </c>
      <c r="D1711" s="8">
        <v>0</v>
      </c>
      <c r="E1711" s="9" t="s">
        <v>17224</v>
      </c>
      <c r="F1711" s="9" t="s">
        <v>17225</v>
      </c>
      <c r="G1711" s="8" t="s">
        <v>14836</v>
      </c>
      <c r="H1711" s="8"/>
      <c r="I1711" s="11">
        <v>0</v>
      </c>
      <c r="J1711" s="8" t="s">
        <v>14837</v>
      </c>
      <c r="K1711" s="8" t="s">
        <v>14413</v>
      </c>
      <c r="L1711" s="9" t="s">
        <v>14414</v>
      </c>
      <c r="M1711" s="12" t="s">
        <v>14459</v>
      </c>
    </row>
    <row r="1712" customHeight="1" spans="1:13">
      <c r="A1712" s="9" t="s">
        <v>17179</v>
      </c>
      <c r="B1712" s="8" t="s">
        <v>14408</v>
      </c>
      <c r="C1712" s="10">
        <v>2</v>
      </c>
      <c r="D1712" s="8">
        <v>0</v>
      </c>
      <c r="E1712" s="9" t="s">
        <v>17226</v>
      </c>
      <c r="F1712" s="9" t="s">
        <v>17227</v>
      </c>
      <c r="G1712" s="8" t="s">
        <v>14836</v>
      </c>
      <c r="H1712" s="8"/>
      <c r="I1712" s="11">
        <v>0</v>
      </c>
      <c r="J1712" s="8" t="s">
        <v>14837</v>
      </c>
      <c r="K1712" s="8" t="s">
        <v>14413</v>
      </c>
      <c r="L1712" s="9" t="s">
        <v>14414</v>
      </c>
      <c r="M1712" s="12" t="s">
        <v>14446</v>
      </c>
    </row>
    <row r="1713" customHeight="1" spans="1:13">
      <c r="A1713" s="9" t="s">
        <v>17179</v>
      </c>
      <c r="B1713" s="8" t="s">
        <v>14408</v>
      </c>
      <c r="C1713" s="10">
        <v>2</v>
      </c>
      <c r="D1713" s="8">
        <v>0</v>
      </c>
      <c r="E1713" s="9" t="s">
        <v>17228</v>
      </c>
      <c r="F1713" s="9" t="s">
        <v>17229</v>
      </c>
      <c r="G1713" s="8" t="s">
        <v>14836</v>
      </c>
      <c r="H1713" s="8"/>
      <c r="I1713" s="11">
        <v>0</v>
      </c>
      <c r="J1713" s="8" t="s">
        <v>14837</v>
      </c>
      <c r="K1713" s="8" t="s">
        <v>14413</v>
      </c>
      <c r="L1713" s="9" t="s">
        <v>14414</v>
      </c>
      <c r="M1713" s="12" t="s">
        <v>14446</v>
      </c>
    </row>
    <row r="1714" customHeight="1" spans="1:13">
      <c r="A1714" s="9" t="s">
        <v>17179</v>
      </c>
      <c r="B1714" s="8" t="s">
        <v>14408</v>
      </c>
      <c r="C1714" s="10">
        <v>2</v>
      </c>
      <c r="D1714" s="8">
        <v>0</v>
      </c>
      <c r="E1714" s="9" t="s">
        <v>17230</v>
      </c>
      <c r="F1714" s="9" t="s">
        <v>17231</v>
      </c>
      <c r="G1714" s="8" t="s">
        <v>14836</v>
      </c>
      <c r="H1714" s="8"/>
      <c r="I1714" s="11">
        <v>0</v>
      </c>
      <c r="J1714" s="8" t="s">
        <v>14837</v>
      </c>
      <c r="K1714" s="8" t="s">
        <v>14413</v>
      </c>
      <c r="L1714" s="9" t="s">
        <v>14490</v>
      </c>
      <c r="M1714" s="12" t="s">
        <v>14980</v>
      </c>
    </row>
    <row r="1715" customHeight="1" spans="1:13">
      <c r="A1715" s="9" t="s">
        <v>17179</v>
      </c>
      <c r="B1715" s="8" t="s">
        <v>14408</v>
      </c>
      <c r="C1715" s="10">
        <v>2</v>
      </c>
      <c r="D1715" s="8">
        <v>0</v>
      </c>
      <c r="E1715" s="9" t="s">
        <v>17232</v>
      </c>
      <c r="F1715" s="9" t="s">
        <v>17233</v>
      </c>
      <c r="G1715" s="8" t="s">
        <v>14836</v>
      </c>
      <c r="H1715" s="8"/>
      <c r="I1715" s="11">
        <v>0</v>
      </c>
      <c r="J1715" s="8" t="s">
        <v>14837</v>
      </c>
      <c r="K1715" s="8" t="s">
        <v>14413</v>
      </c>
      <c r="L1715" s="9" t="s">
        <v>14414</v>
      </c>
      <c r="M1715" s="12" t="s">
        <v>14421</v>
      </c>
    </row>
    <row r="1716" customHeight="1" spans="1:13">
      <c r="A1716" s="9" t="s">
        <v>17179</v>
      </c>
      <c r="B1716" s="8" t="s">
        <v>14408</v>
      </c>
      <c r="C1716" s="10">
        <v>2</v>
      </c>
      <c r="D1716" s="8">
        <v>0</v>
      </c>
      <c r="E1716" s="9" t="s">
        <v>17234</v>
      </c>
      <c r="F1716" s="9" t="s">
        <v>17235</v>
      </c>
      <c r="G1716" s="8" t="s">
        <v>14836</v>
      </c>
      <c r="H1716" s="8"/>
      <c r="I1716" s="11">
        <v>0</v>
      </c>
      <c r="J1716" s="8" t="s">
        <v>14837</v>
      </c>
      <c r="K1716" s="8" t="s">
        <v>14413</v>
      </c>
      <c r="L1716" s="9" t="s">
        <v>14539</v>
      </c>
      <c r="M1716" s="12" t="s">
        <v>14856</v>
      </c>
    </row>
    <row r="1717" customHeight="1" spans="1:13">
      <c r="A1717" s="9" t="s">
        <v>17179</v>
      </c>
      <c r="B1717" s="8" t="s">
        <v>14408</v>
      </c>
      <c r="C1717" s="10">
        <v>2</v>
      </c>
      <c r="D1717" s="8">
        <v>0</v>
      </c>
      <c r="E1717" s="9" t="s">
        <v>17236</v>
      </c>
      <c r="F1717" s="9" t="s">
        <v>17237</v>
      </c>
      <c r="G1717" s="8" t="s">
        <v>14836</v>
      </c>
      <c r="H1717" s="8"/>
      <c r="I1717" s="11">
        <v>0</v>
      </c>
      <c r="J1717" s="8" t="s">
        <v>14837</v>
      </c>
      <c r="K1717" s="8" t="s">
        <v>14413</v>
      </c>
      <c r="L1717" s="9" t="s">
        <v>14414</v>
      </c>
      <c r="M1717" s="12" t="s">
        <v>14421</v>
      </c>
    </row>
    <row r="1718" customHeight="1" spans="1:13">
      <c r="A1718" s="9" t="s">
        <v>17179</v>
      </c>
      <c r="B1718" s="8" t="s">
        <v>14408</v>
      </c>
      <c r="C1718" s="10">
        <v>2</v>
      </c>
      <c r="D1718" s="8">
        <v>0</v>
      </c>
      <c r="E1718" s="9" t="s">
        <v>17238</v>
      </c>
      <c r="F1718" s="9" t="s">
        <v>17239</v>
      </c>
      <c r="G1718" s="8" t="s">
        <v>14836</v>
      </c>
      <c r="H1718" s="8"/>
      <c r="I1718" s="11">
        <v>0</v>
      </c>
      <c r="J1718" s="8" t="s">
        <v>14837</v>
      </c>
      <c r="K1718" s="8" t="s">
        <v>14413</v>
      </c>
      <c r="L1718" s="9" t="s">
        <v>14430</v>
      </c>
      <c r="M1718" s="12" t="s">
        <v>14515</v>
      </c>
    </row>
    <row r="1719" customHeight="1" spans="1:13">
      <c r="A1719" s="9" t="s">
        <v>17179</v>
      </c>
      <c r="B1719" s="8" t="s">
        <v>14408</v>
      </c>
      <c r="C1719" s="10">
        <v>2</v>
      </c>
      <c r="D1719" s="8">
        <v>0</v>
      </c>
      <c r="E1719" s="9" t="s">
        <v>17240</v>
      </c>
      <c r="F1719" s="9" t="s">
        <v>17241</v>
      </c>
      <c r="G1719" s="8" t="s">
        <v>14836</v>
      </c>
      <c r="H1719" s="8"/>
      <c r="I1719" s="11">
        <v>0</v>
      </c>
      <c r="J1719" s="8" t="s">
        <v>14837</v>
      </c>
      <c r="K1719" s="8" t="s">
        <v>14413</v>
      </c>
      <c r="L1719" s="9" t="s">
        <v>14414</v>
      </c>
      <c r="M1719" s="12" t="s">
        <v>14443</v>
      </c>
    </row>
    <row r="1720" customHeight="1" spans="1:13">
      <c r="A1720" s="9" t="s">
        <v>17179</v>
      </c>
      <c r="B1720" s="8" t="s">
        <v>14408</v>
      </c>
      <c r="C1720" s="10">
        <v>2</v>
      </c>
      <c r="D1720" s="8">
        <v>0</v>
      </c>
      <c r="E1720" s="9" t="s">
        <v>17242</v>
      </c>
      <c r="F1720" s="9" t="s">
        <v>6769</v>
      </c>
      <c r="G1720" s="8" t="s">
        <v>14836</v>
      </c>
      <c r="H1720" s="8"/>
      <c r="I1720" s="11">
        <v>0</v>
      </c>
      <c r="J1720" s="8" t="s">
        <v>14837</v>
      </c>
      <c r="K1720" s="8" t="s">
        <v>14413</v>
      </c>
      <c r="L1720" s="9" t="s">
        <v>14414</v>
      </c>
      <c r="M1720" s="12" t="s">
        <v>14446</v>
      </c>
    </row>
    <row r="1721" customHeight="1" spans="1:13">
      <c r="A1721" s="9" t="s">
        <v>17179</v>
      </c>
      <c r="B1721" s="8" t="s">
        <v>14408</v>
      </c>
      <c r="C1721" s="10">
        <v>2</v>
      </c>
      <c r="D1721" s="8">
        <v>0</v>
      </c>
      <c r="E1721" s="9" t="s">
        <v>17243</v>
      </c>
      <c r="F1721" s="9" t="s">
        <v>17244</v>
      </c>
      <c r="G1721" s="8" t="s">
        <v>14836</v>
      </c>
      <c r="H1721" s="8"/>
      <c r="I1721" s="11">
        <v>0</v>
      </c>
      <c r="J1721" s="8" t="s">
        <v>14837</v>
      </c>
      <c r="K1721" s="8" t="s">
        <v>14413</v>
      </c>
      <c r="L1721" s="9" t="s">
        <v>14430</v>
      </c>
      <c r="M1721" s="12" t="s">
        <v>14431</v>
      </c>
    </row>
    <row r="1722" customHeight="1" spans="1:13">
      <c r="A1722" s="9" t="s">
        <v>17179</v>
      </c>
      <c r="B1722" s="8" t="s">
        <v>14408</v>
      </c>
      <c r="C1722" s="10">
        <v>2</v>
      </c>
      <c r="D1722" s="8">
        <v>0</v>
      </c>
      <c r="E1722" s="9" t="s">
        <v>17245</v>
      </c>
      <c r="F1722" s="9" t="s">
        <v>17246</v>
      </c>
      <c r="G1722" s="8" t="s">
        <v>14836</v>
      </c>
      <c r="H1722" s="8"/>
      <c r="I1722" s="11">
        <v>0</v>
      </c>
      <c r="J1722" s="8" t="s">
        <v>14837</v>
      </c>
      <c r="K1722" s="8" t="s">
        <v>14413</v>
      </c>
      <c r="L1722" s="9" t="s">
        <v>14750</v>
      </c>
      <c r="M1722" s="12" t="s">
        <v>15817</v>
      </c>
    </row>
    <row r="1723" customHeight="1" spans="1:13">
      <c r="A1723" s="9" t="s">
        <v>17179</v>
      </c>
      <c r="B1723" s="8" t="s">
        <v>14408</v>
      </c>
      <c r="C1723" s="10">
        <v>2</v>
      </c>
      <c r="D1723" s="8">
        <v>0</v>
      </c>
      <c r="E1723" s="9" t="s">
        <v>17247</v>
      </c>
      <c r="F1723" s="9" t="s">
        <v>17248</v>
      </c>
      <c r="G1723" s="8" t="s">
        <v>14836</v>
      </c>
      <c r="H1723" s="8"/>
      <c r="I1723" s="11">
        <v>0</v>
      </c>
      <c r="J1723" s="8" t="s">
        <v>14837</v>
      </c>
      <c r="K1723" s="8" t="s">
        <v>14413</v>
      </c>
      <c r="L1723" s="9" t="s">
        <v>14430</v>
      </c>
      <c r="M1723" s="12" t="s">
        <v>14625</v>
      </c>
    </row>
    <row r="1724" customHeight="1" spans="1:13">
      <c r="A1724" s="9" t="s">
        <v>17179</v>
      </c>
      <c r="B1724" s="8" t="s">
        <v>14408</v>
      </c>
      <c r="C1724" s="10">
        <v>2</v>
      </c>
      <c r="D1724" s="8">
        <v>0</v>
      </c>
      <c r="E1724" s="9" t="s">
        <v>17249</v>
      </c>
      <c r="F1724" s="9" t="s">
        <v>17250</v>
      </c>
      <c r="G1724" s="8" t="s">
        <v>14836</v>
      </c>
      <c r="H1724" s="8"/>
      <c r="I1724" s="11">
        <v>0</v>
      </c>
      <c r="J1724" s="8" t="s">
        <v>14837</v>
      </c>
      <c r="K1724" s="8" t="s">
        <v>14413</v>
      </c>
      <c r="L1724" s="9" t="s">
        <v>14414</v>
      </c>
      <c r="M1724" s="12" t="s">
        <v>14421</v>
      </c>
    </row>
    <row r="1725" customHeight="1" spans="1:13">
      <c r="A1725" s="9" t="s">
        <v>17179</v>
      </c>
      <c r="B1725" s="8" t="s">
        <v>14408</v>
      </c>
      <c r="C1725" s="10">
        <v>2</v>
      </c>
      <c r="D1725" s="8">
        <v>0</v>
      </c>
      <c r="E1725" s="9" t="s">
        <v>17251</v>
      </c>
      <c r="F1725" s="9" t="s">
        <v>17252</v>
      </c>
      <c r="G1725" s="8" t="s">
        <v>14836</v>
      </c>
      <c r="H1725" s="8"/>
      <c r="I1725" s="11">
        <v>0</v>
      </c>
      <c r="J1725" s="8" t="s">
        <v>14837</v>
      </c>
      <c r="K1725" s="8" t="s">
        <v>14413</v>
      </c>
      <c r="L1725" s="9" t="s">
        <v>14490</v>
      </c>
      <c r="M1725" s="12" t="s">
        <v>14543</v>
      </c>
    </row>
    <row r="1726" customHeight="1" spans="1:13">
      <c r="A1726" s="9" t="s">
        <v>17179</v>
      </c>
      <c r="B1726" s="8" t="s">
        <v>14408</v>
      </c>
      <c r="C1726" s="10">
        <v>2</v>
      </c>
      <c r="D1726" s="8">
        <v>0</v>
      </c>
      <c r="E1726" s="9" t="s">
        <v>17253</v>
      </c>
      <c r="F1726" s="9" t="s">
        <v>17254</v>
      </c>
      <c r="G1726" s="8" t="s">
        <v>14836</v>
      </c>
      <c r="H1726" s="8"/>
      <c r="I1726" s="11">
        <v>0</v>
      </c>
      <c r="J1726" s="8" t="s">
        <v>14837</v>
      </c>
      <c r="K1726" s="8" t="s">
        <v>14413</v>
      </c>
      <c r="L1726" s="9" t="s">
        <v>14414</v>
      </c>
      <c r="M1726" s="12" t="s">
        <v>14418</v>
      </c>
    </row>
    <row r="1727" customHeight="1" spans="1:13">
      <c r="A1727" s="9" t="s">
        <v>17179</v>
      </c>
      <c r="B1727" s="8" t="s">
        <v>14408</v>
      </c>
      <c r="C1727" s="10">
        <v>2</v>
      </c>
      <c r="D1727" s="8">
        <v>0</v>
      </c>
      <c r="E1727" s="9" t="s">
        <v>17255</v>
      </c>
      <c r="F1727" s="9" t="s">
        <v>17256</v>
      </c>
      <c r="G1727" s="8" t="s">
        <v>14836</v>
      </c>
      <c r="H1727" s="8"/>
      <c r="I1727" s="11">
        <v>0</v>
      </c>
      <c r="J1727" s="8" t="s">
        <v>14837</v>
      </c>
      <c r="K1727" s="8" t="s">
        <v>14413</v>
      </c>
      <c r="L1727" s="9" t="s">
        <v>14490</v>
      </c>
      <c r="M1727" s="12" t="s">
        <v>14552</v>
      </c>
    </row>
    <row r="1728" customHeight="1" spans="1:13">
      <c r="A1728" s="9" t="s">
        <v>17257</v>
      </c>
      <c r="B1728" s="8" t="s">
        <v>14408</v>
      </c>
      <c r="C1728" s="10">
        <v>2</v>
      </c>
      <c r="D1728" s="8">
        <v>0</v>
      </c>
      <c r="E1728" s="9" t="s">
        <v>17258</v>
      </c>
      <c r="F1728" s="9" t="s">
        <v>98</v>
      </c>
      <c r="G1728" s="8" t="s">
        <v>14836</v>
      </c>
      <c r="H1728" s="8"/>
      <c r="I1728" s="11">
        <v>0</v>
      </c>
      <c r="J1728" s="8" t="s">
        <v>14837</v>
      </c>
      <c r="K1728" s="8" t="s">
        <v>14413</v>
      </c>
      <c r="L1728" s="9" t="s">
        <v>14414</v>
      </c>
      <c r="M1728" s="12" t="s">
        <v>108</v>
      </c>
    </row>
    <row r="1729" customHeight="1" spans="1:13">
      <c r="A1729" s="9" t="s">
        <v>17257</v>
      </c>
      <c r="B1729" s="8" t="s">
        <v>14408</v>
      </c>
      <c r="C1729" s="10">
        <v>2</v>
      </c>
      <c r="D1729" s="8">
        <v>0</v>
      </c>
      <c r="E1729" s="9" t="s">
        <v>17259</v>
      </c>
      <c r="F1729" s="9" t="s">
        <v>17260</v>
      </c>
      <c r="G1729" s="8" t="s">
        <v>14836</v>
      </c>
      <c r="H1729" s="8"/>
      <c r="I1729" s="11">
        <v>0</v>
      </c>
      <c r="J1729" s="8" t="s">
        <v>14837</v>
      </c>
      <c r="K1729" s="8" t="s">
        <v>14413</v>
      </c>
      <c r="L1729" s="9" t="s">
        <v>14430</v>
      </c>
      <c r="M1729" s="12" t="s">
        <v>14726</v>
      </c>
    </row>
    <row r="1730" customHeight="1" spans="1:13">
      <c r="A1730" s="9" t="s">
        <v>17257</v>
      </c>
      <c r="B1730" s="8" t="s">
        <v>14408</v>
      </c>
      <c r="C1730" s="10">
        <v>2</v>
      </c>
      <c r="D1730" s="8">
        <v>0</v>
      </c>
      <c r="E1730" s="9" t="s">
        <v>17261</v>
      </c>
      <c r="F1730" s="9" t="s">
        <v>17262</v>
      </c>
      <c r="G1730" s="8" t="s">
        <v>14836</v>
      </c>
      <c r="H1730" s="8"/>
      <c r="I1730" s="11">
        <v>0</v>
      </c>
      <c r="J1730" s="8" t="s">
        <v>14837</v>
      </c>
      <c r="K1730" s="8" t="s">
        <v>14413</v>
      </c>
      <c r="L1730" s="9" t="s">
        <v>14430</v>
      </c>
      <c r="M1730" s="12" t="s">
        <v>14820</v>
      </c>
    </row>
    <row r="1731" customHeight="1" spans="1:13">
      <c r="A1731" s="9" t="s">
        <v>17257</v>
      </c>
      <c r="B1731" s="8" t="s">
        <v>14408</v>
      </c>
      <c r="C1731" s="10">
        <v>2</v>
      </c>
      <c r="D1731" s="8">
        <v>0</v>
      </c>
      <c r="E1731" s="9" t="s">
        <v>17263</v>
      </c>
      <c r="F1731" s="9" t="s">
        <v>17264</v>
      </c>
      <c r="G1731" s="8" t="s">
        <v>14836</v>
      </c>
      <c r="H1731" s="8"/>
      <c r="I1731" s="11">
        <v>0</v>
      </c>
      <c r="J1731" s="8" t="s">
        <v>14837</v>
      </c>
      <c r="K1731" s="8" t="s">
        <v>14413</v>
      </c>
      <c r="L1731" s="9" t="s">
        <v>14430</v>
      </c>
      <c r="M1731" s="12" t="s">
        <v>14529</v>
      </c>
    </row>
    <row r="1732" customHeight="1" spans="1:13">
      <c r="A1732" s="9" t="s">
        <v>17257</v>
      </c>
      <c r="B1732" s="8" t="s">
        <v>14408</v>
      </c>
      <c r="C1732" s="10">
        <v>2</v>
      </c>
      <c r="D1732" s="8">
        <v>0</v>
      </c>
      <c r="E1732" s="9" t="s">
        <v>17265</v>
      </c>
      <c r="F1732" s="9" t="s">
        <v>17266</v>
      </c>
      <c r="G1732" s="8" t="s">
        <v>14836</v>
      </c>
      <c r="H1732" s="8"/>
      <c r="I1732" s="11">
        <v>0</v>
      </c>
      <c r="J1732" s="8" t="s">
        <v>14837</v>
      </c>
      <c r="K1732" s="8" t="s">
        <v>14413</v>
      </c>
      <c r="L1732" s="9" t="s">
        <v>14414</v>
      </c>
      <c r="M1732" s="12" t="s">
        <v>14427</v>
      </c>
    </row>
    <row r="1733" customHeight="1" spans="1:13">
      <c r="A1733" s="9" t="s">
        <v>17257</v>
      </c>
      <c r="B1733" s="8" t="s">
        <v>14408</v>
      </c>
      <c r="C1733" s="10">
        <v>2</v>
      </c>
      <c r="D1733" s="8">
        <v>0</v>
      </c>
      <c r="E1733" s="9" t="s">
        <v>17267</v>
      </c>
      <c r="F1733" s="9" t="s">
        <v>17268</v>
      </c>
      <c r="G1733" s="8" t="s">
        <v>14836</v>
      </c>
      <c r="H1733" s="8"/>
      <c r="I1733" s="11">
        <v>0</v>
      </c>
      <c r="J1733" s="8" t="s">
        <v>14837</v>
      </c>
      <c r="K1733" s="8" t="s">
        <v>14413</v>
      </c>
      <c r="L1733" s="9" t="s">
        <v>14414</v>
      </c>
      <c r="M1733" s="12" t="s">
        <v>14434</v>
      </c>
    </row>
    <row r="1734" customHeight="1" spans="1:13">
      <c r="A1734" s="9" t="s">
        <v>17257</v>
      </c>
      <c r="B1734" s="8" t="s">
        <v>14408</v>
      </c>
      <c r="C1734" s="10">
        <v>2</v>
      </c>
      <c r="D1734" s="8">
        <v>0</v>
      </c>
      <c r="E1734" s="9" t="s">
        <v>17269</v>
      </c>
      <c r="F1734" s="9" t="s">
        <v>17270</v>
      </c>
      <c r="G1734" s="8" t="s">
        <v>14836</v>
      </c>
      <c r="H1734" s="8"/>
      <c r="I1734" s="11">
        <v>0</v>
      </c>
      <c r="J1734" s="8" t="s">
        <v>14837</v>
      </c>
      <c r="K1734" s="8" t="s">
        <v>14413</v>
      </c>
      <c r="L1734" s="9" t="s">
        <v>14430</v>
      </c>
      <c r="M1734" s="12" t="s">
        <v>14515</v>
      </c>
    </row>
    <row r="1735" customHeight="1" spans="1:13">
      <c r="A1735" s="9" t="s">
        <v>17257</v>
      </c>
      <c r="B1735" s="8" t="s">
        <v>14408</v>
      </c>
      <c r="C1735" s="10">
        <v>2</v>
      </c>
      <c r="D1735" s="8">
        <v>0</v>
      </c>
      <c r="E1735" s="9" t="s">
        <v>17271</v>
      </c>
      <c r="F1735" s="9" t="s">
        <v>17272</v>
      </c>
      <c r="G1735" s="8" t="s">
        <v>14836</v>
      </c>
      <c r="H1735" s="8"/>
      <c r="I1735" s="11">
        <v>0</v>
      </c>
      <c r="J1735" s="8" t="s">
        <v>14837</v>
      </c>
      <c r="K1735" s="8" t="s">
        <v>14413</v>
      </c>
      <c r="L1735" s="9" t="s">
        <v>14414</v>
      </c>
      <c r="M1735" s="12" t="s">
        <v>14446</v>
      </c>
    </row>
    <row r="1736" customHeight="1" spans="1:13">
      <c r="A1736" s="9" t="s">
        <v>17257</v>
      </c>
      <c r="B1736" s="8" t="s">
        <v>14408</v>
      </c>
      <c r="C1736" s="10">
        <v>2</v>
      </c>
      <c r="D1736" s="8">
        <v>0</v>
      </c>
      <c r="E1736" s="9" t="s">
        <v>17273</v>
      </c>
      <c r="F1736" s="9" t="s">
        <v>17274</v>
      </c>
      <c r="G1736" s="8" t="s">
        <v>14836</v>
      </c>
      <c r="H1736" s="8"/>
      <c r="I1736" s="11">
        <v>0</v>
      </c>
      <c r="J1736" s="8" t="s">
        <v>14837</v>
      </c>
      <c r="K1736" s="8" t="s">
        <v>14413</v>
      </c>
      <c r="L1736" s="9" t="s">
        <v>14414</v>
      </c>
      <c r="M1736" s="12" t="s">
        <v>14459</v>
      </c>
    </row>
    <row r="1737" customHeight="1" spans="1:13">
      <c r="A1737" s="9" t="s">
        <v>17257</v>
      </c>
      <c r="B1737" s="8" t="s">
        <v>14408</v>
      </c>
      <c r="C1737" s="10">
        <v>2</v>
      </c>
      <c r="D1737" s="8">
        <v>0</v>
      </c>
      <c r="E1737" s="9" t="s">
        <v>17275</v>
      </c>
      <c r="F1737" s="9" t="s">
        <v>17276</v>
      </c>
      <c r="G1737" s="8" t="s">
        <v>14836</v>
      </c>
      <c r="H1737" s="8"/>
      <c r="I1737" s="11">
        <v>0</v>
      </c>
      <c r="J1737" s="8" t="s">
        <v>14837</v>
      </c>
      <c r="K1737" s="8" t="s">
        <v>14413</v>
      </c>
      <c r="L1737" s="9" t="s">
        <v>14414</v>
      </c>
      <c r="M1737" s="12" t="s">
        <v>14446</v>
      </c>
    </row>
    <row r="1738" customHeight="1" spans="1:13">
      <c r="A1738" s="9" t="s">
        <v>17257</v>
      </c>
      <c r="B1738" s="8" t="s">
        <v>14408</v>
      </c>
      <c r="C1738" s="10">
        <v>2</v>
      </c>
      <c r="D1738" s="8">
        <v>0</v>
      </c>
      <c r="E1738" s="9" t="s">
        <v>17277</v>
      </c>
      <c r="F1738" s="9" t="s">
        <v>17278</v>
      </c>
      <c r="G1738" s="8" t="s">
        <v>14836</v>
      </c>
      <c r="H1738" s="8"/>
      <c r="I1738" s="11">
        <v>0</v>
      </c>
      <c r="J1738" s="8" t="s">
        <v>14837</v>
      </c>
      <c r="K1738" s="8" t="s">
        <v>14413</v>
      </c>
      <c r="L1738" s="9" t="s">
        <v>14414</v>
      </c>
      <c r="M1738" s="12" t="s">
        <v>14590</v>
      </c>
    </row>
    <row r="1739" customHeight="1" spans="1:13">
      <c r="A1739" s="9" t="s">
        <v>17257</v>
      </c>
      <c r="B1739" s="8" t="s">
        <v>14408</v>
      </c>
      <c r="C1739" s="10">
        <v>2</v>
      </c>
      <c r="D1739" s="8">
        <v>0</v>
      </c>
      <c r="E1739" s="9" t="s">
        <v>17279</v>
      </c>
      <c r="F1739" s="9" t="s">
        <v>17280</v>
      </c>
      <c r="G1739" s="8" t="s">
        <v>14836</v>
      </c>
      <c r="H1739" s="8"/>
      <c r="I1739" s="11">
        <v>0</v>
      </c>
      <c r="J1739" s="8" t="s">
        <v>14837</v>
      </c>
      <c r="K1739" s="8" t="s">
        <v>14413</v>
      </c>
      <c r="L1739" s="9" t="s">
        <v>14430</v>
      </c>
      <c r="M1739" s="12" t="s">
        <v>14484</v>
      </c>
    </row>
    <row r="1740" customHeight="1" spans="1:13">
      <c r="A1740" s="9" t="s">
        <v>17257</v>
      </c>
      <c r="B1740" s="8" t="s">
        <v>14408</v>
      </c>
      <c r="C1740" s="10">
        <v>2</v>
      </c>
      <c r="D1740" s="8">
        <v>0</v>
      </c>
      <c r="E1740" s="9" t="s">
        <v>17281</v>
      </c>
      <c r="F1740" s="9" t="s">
        <v>17282</v>
      </c>
      <c r="G1740" s="8" t="s">
        <v>14836</v>
      </c>
      <c r="H1740" s="8"/>
      <c r="I1740" s="11">
        <v>0</v>
      </c>
      <c r="J1740" s="8" t="s">
        <v>14837</v>
      </c>
      <c r="K1740" s="8" t="s">
        <v>14413</v>
      </c>
      <c r="L1740" s="9" t="s">
        <v>14414</v>
      </c>
      <c r="M1740" s="12" t="s">
        <v>14434</v>
      </c>
    </row>
    <row r="1741" customHeight="1" spans="1:13">
      <c r="A1741" s="9" t="s">
        <v>17257</v>
      </c>
      <c r="B1741" s="8" t="s">
        <v>14408</v>
      </c>
      <c r="C1741" s="10">
        <v>2</v>
      </c>
      <c r="D1741" s="8">
        <v>0</v>
      </c>
      <c r="E1741" s="9" t="s">
        <v>17283</v>
      </c>
      <c r="F1741" s="9" t="s">
        <v>17284</v>
      </c>
      <c r="G1741" s="8" t="s">
        <v>14836</v>
      </c>
      <c r="H1741" s="8"/>
      <c r="I1741" s="11">
        <v>0</v>
      </c>
      <c r="J1741" s="8" t="s">
        <v>14837</v>
      </c>
      <c r="K1741" s="8" t="s">
        <v>14413</v>
      </c>
      <c r="L1741" s="9" t="s">
        <v>14414</v>
      </c>
      <c r="M1741" s="12" t="s">
        <v>14496</v>
      </c>
    </row>
    <row r="1742" customHeight="1" spans="1:13">
      <c r="A1742" s="9" t="s">
        <v>17257</v>
      </c>
      <c r="B1742" s="8" t="s">
        <v>14408</v>
      </c>
      <c r="C1742" s="10">
        <v>2</v>
      </c>
      <c r="D1742" s="8">
        <v>0</v>
      </c>
      <c r="E1742" s="9" t="s">
        <v>17285</v>
      </c>
      <c r="F1742" s="9" t="s">
        <v>17286</v>
      </c>
      <c r="G1742" s="8" t="s">
        <v>14836</v>
      </c>
      <c r="H1742" s="8"/>
      <c r="I1742" s="11">
        <v>0</v>
      </c>
      <c r="J1742" s="8" t="s">
        <v>14837</v>
      </c>
      <c r="K1742" s="8" t="s">
        <v>14413</v>
      </c>
      <c r="L1742" s="9" t="s">
        <v>14414</v>
      </c>
      <c r="M1742" s="12" t="s">
        <v>14443</v>
      </c>
    </row>
    <row r="1743" customHeight="1" spans="1:13">
      <c r="A1743" s="9" t="s">
        <v>17257</v>
      </c>
      <c r="B1743" s="8" t="s">
        <v>14408</v>
      </c>
      <c r="C1743" s="10">
        <v>2</v>
      </c>
      <c r="D1743" s="8">
        <v>0</v>
      </c>
      <c r="E1743" s="9" t="s">
        <v>17287</v>
      </c>
      <c r="F1743" s="9" t="s">
        <v>17288</v>
      </c>
      <c r="G1743" s="8" t="s">
        <v>14836</v>
      </c>
      <c r="H1743" s="8"/>
      <c r="I1743" s="11">
        <v>0</v>
      </c>
      <c r="J1743" s="8" t="s">
        <v>14837</v>
      </c>
      <c r="K1743" s="8" t="s">
        <v>14413</v>
      </c>
      <c r="L1743" s="9" t="s">
        <v>14414</v>
      </c>
      <c r="M1743" s="12" t="s">
        <v>14467</v>
      </c>
    </row>
    <row r="1744" customHeight="1" spans="1:13">
      <c r="A1744" s="9" t="s">
        <v>17257</v>
      </c>
      <c r="B1744" s="8" t="s">
        <v>14408</v>
      </c>
      <c r="C1744" s="10">
        <v>2</v>
      </c>
      <c r="D1744" s="8">
        <v>0</v>
      </c>
      <c r="E1744" s="9" t="s">
        <v>17289</v>
      </c>
      <c r="F1744" s="9" t="s">
        <v>17290</v>
      </c>
      <c r="G1744" s="8" t="s">
        <v>14836</v>
      </c>
      <c r="H1744" s="8"/>
      <c r="I1744" s="11">
        <v>0</v>
      </c>
      <c r="J1744" s="8" t="s">
        <v>14837</v>
      </c>
      <c r="K1744" s="8" t="s">
        <v>14413</v>
      </c>
      <c r="L1744" s="9" t="s">
        <v>14430</v>
      </c>
      <c r="M1744" s="12" t="s">
        <v>14484</v>
      </c>
    </row>
    <row r="1745" customHeight="1" spans="1:13">
      <c r="A1745" s="9" t="s">
        <v>17257</v>
      </c>
      <c r="B1745" s="8" t="s">
        <v>14408</v>
      </c>
      <c r="C1745" s="10">
        <v>2</v>
      </c>
      <c r="D1745" s="8">
        <v>0</v>
      </c>
      <c r="E1745" s="9" t="s">
        <v>17291</v>
      </c>
      <c r="F1745" s="9" t="s">
        <v>17292</v>
      </c>
      <c r="G1745" s="8" t="s">
        <v>14836</v>
      </c>
      <c r="H1745" s="8"/>
      <c r="I1745" s="11">
        <v>0</v>
      </c>
      <c r="J1745" s="8" t="s">
        <v>14837</v>
      </c>
      <c r="K1745" s="8" t="s">
        <v>14413</v>
      </c>
      <c r="L1745" s="9" t="s">
        <v>14414</v>
      </c>
      <c r="M1745" s="12" t="s">
        <v>14462</v>
      </c>
    </row>
    <row r="1746" customHeight="1" spans="1:13">
      <c r="A1746" s="9" t="s">
        <v>17257</v>
      </c>
      <c r="B1746" s="8" t="s">
        <v>14408</v>
      </c>
      <c r="C1746" s="10">
        <v>2</v>
      </c>
      <c r="D1746" s="8">
        <v>0</v>
      </c>
      <c r="E1746" s="9" t="s">
        <v>17293</v>
      </c>
      <c r="F1746" s="9" t="s">
        <v>17294</v>
      </c>
      <c r="G1746" s="8" t="s">
        <v>14836</v>
      </c>
      <c r="H1746" s="8"/>
      <c r="I1746" s="11">
        <v>0</v>
      </c>
      <c r="J1746" s="8" t="s">
        <v>14837</v>
      </c>
      <c r="K1746" s="8" t="s">
        <v>14413</v>
      </c>
      <c r="L1746" s="9" t="s">
        <v>14414</v>
      </c>
      <c r="M1746" s="12" t="s">
        <v>14443</v>
      </c>
    </row>
    <row r="1747" customHeight="1" spans="1:13">
      <c r="A1747" s="9" t="s">
        <v>17257</v>
      </c>
      <c r="B1747" s="8" t="s">
        <v>14408</v>
      </c>
      <c r="C1747" s="10">
        <v>2</v>
      </c>
      <c r="D1747" s="8">
        <v>0</v>
      </c>
      <c r="E1747" s="9" t="s">
        <v>17295</v>
      </c>
      <c r="F1747" s="9" t="s">
        <v>17296</v>
      </c>
      <c r="G1747" s="8" t="s">
        <v>14836</v>
      </c>
      <c r="H1747" s="8"/>
      <c r="I1747" s="11">
        <v>0</v>
      </c>
      <c r="J1747" s="8" t="s">
        <v>14837</v>
      </c>
      <c r="K1747" s="8" t="s">
        <v>14413</v>
      </c>
      <c r="L1747" s="9" t="s">
        <v>14414</v>
      </c>
      <c r="M1747" s="12" t="s">
        <v>14418</v>
      </c>
    </row>
    <row r="1748" customHeight="1" spans="1:13">
      <c r="A1748" s="9" t="s">
        <v>17257</v>
      </c>
      <c r="B1748" s="8" t="s">
        <v>14408</v>
      </c>
      <c r="C1748" s="10">
        <v>2</v>
      </c>
      <c r="D1748" s="8">
        <v>0</v>
      </c>
      <c r="E1748" s="9" t="s">
        <v>17297</v>
      </c>
      <c r="F1748" s="9" t="s">
        <v>17298</v>
      </c>
      <c r="G1748" s="8" t="s">
        <v>14836</v>
      </c>
      <c r="H1748" s="8"/>
      <c r="I1748" s="11">
        <v>0</v>
      </c>
      <c r="J1748" s="8" t="s">
        <v>14837</v>
      </c>
      <c r="K1748" s="8" t="s">
        <v>14413</v>
      </c>
      <c r="L1748" s="9" t="s">
        <v>14490</v>
      </c>
      <c r="M1748" s="12" t="s">
        <v>14543</v>
      </c>
    </row>
    <row r="1749" customHeight="1" spans="1:13">
      <c r="A1749" s="9" t="s">
        <v>17257</v>
      </c>
      <c r="B1749" s="8" t="s">
        <v>14408</v>
      </c>
      <c r="C1749" s="10">
        <v>2</v>
      </c>
      <c r="D1749" s="8">
        <v>0</v>
      </c>
      <c r="E1749" s="9" t="s">
        <v>17299</v>
      </c>
      <c r="F1749" s="9" t="s">
        <v>17300</v>
      </c>
      <c r="G1749" s="8" t="s">
        <v>14836</v>
      </c>
      <c r="H1749" s="8"/>
      <c r="I1749" s="11">
        <v>0</v>
      </c>
      <c r="J1749" s="8" t="s">
        <v>14837</v>
      </c>
      <c r="K1749" s="8" t="s">
        <v>14413</v>
      </c>
      <c r="L1749" s="9" t="s">
        <v>14430</v>
      </c>
      <c r="M1749" s="12" t="s">
        <v>14484</v>
      </c>
    </row>
    <row r="1750" customHeight="1" spans="1:13">
      <c r="A1750" s="9" t="s">
        <v>17257</v>
      </c>
      <c r="B1750" s="8" t="s">
        <v>14408</v>
      </c>
      <c r="C1750" s="10">
        <v>2</v>
      </c>
      <c r="D1750" s="8">
        <v>0</v>
      </c>
      <c r="E1750" s="9" t="s">
        <v>17301</v>
      </c>
      <c r="F1750" s="9" t="s">
        <v>17302</v>
      </c>
      <c r="G1750" s="8" t="s">
        <v>14836</v>
      </c>
      <c r="H1750" s="8"/>
      <c r="I1750" s="11">
        <v>0</v>
      </c>
      <c r="J1750" s="8" t="s">
        <v>14837</v>
      </c>
      <c r="K1750" s="8" t="s">
        <v>14413</v>
      </c>
      <c r="L1750" s="9" t="s">
        <v>14430</v>
      </c>
      <c r="M1750" s="12" t="s">
        <v>14431</v>
      </c>
    </row>
    <row r="1751" customHeight="1" spans="1:13">
      <c r="A1751" s="9" t="s">
        <v>17257</v>
      </c>
      <c r="B1751" s="8" t="s">
        <v>14408</v>
      </c>
      <c r="C1751" s="10">
        <v>2</v>
      </c>
      <c r="D1751" s="8">
        <v>0</v>
      </c>
      <c r="E1751" s="9" t="s">
        <v>17303</v>
      </c>
      <c r="F1751" s="9" t="s">
        <v>17304</v>
      </c>
      <c r="G1751" s="8" t="s">
        <v>14836</v>
      </c>
      <c r="H1751" s="8"/>
      <c r="I1751" s="11">
        <v>0</v>
      </c>
      <c r="J1751" s="8" t="s">
        <v>14837</v>
      </c>
      <c r="K1751" s="8" t="s">
        <v>14413</v>
      </c>
      <c r="L1751" s="9" t="s">
        <v>14430</v>
      </c>
      <c r="M1751" s="12" t="s">
        <v>15228</v>
      </c>
    </row>
    <row r="1752" customHeight="1" spans="1:13">
      <c r="A1752" s="9" t="s">
        <v>17257</v>
      </c>
      <c r="B1752" s="8" t="s">
        <v>14408</v>
      </c>
      <c r="C1752" s="10">
        <v>2</v>
      </c>
      <c r="D1752" s="8">
        <v>0</v>
      </c>
      <c r="E1752" s="9" t="s">
        <v>17305</v>
      </c>
      <c r="F1752" s="9" t="s">
        <v>17306</v>
      </c>
      <c r="G1752" s="8" t="s">
        <v>14836</v>
      </c>
      <c r="H1752" s="8"/>
      <c r="I1752" s="11">
        <v>0</v>
      </c>
      <c r="J1752" s="8" t="s">
        <v>14837</v>
      </c>
      <c r="K1752" s="8" t="s">
        <v>14413</v>
      </c>
      <c r="L1752" s="9" t="s">
        <v>14414</v>
      </c>
      <c r="M1752" s="12" t="s">
        <v>14479</v>
      </c>
    </row>
    <row r="1753" customHeight="1" spans="1:13">
      <c r="A1753" s="9" t="s">
        <v>17257</v>
      </c>
      <c r="B1753" s="8" t="s">
        <v>14408</v>
      </c>
      <c r="C1753" s="10">
        <v>2</v>
      </c>
      <c r="D1753" s="8">
        <v>0</v>
      </c>
      <c r="E1753" s="9" t="s">
        <v>17307</v>
      </c>
      <c r="F1753" s="9" t="s">
        <v>17308</v>
      </c>
      <c r="G1753" s="8" t="s">
        <v>14836</v>
      </c>
      <c r="H1753" s="8"/>
      <c r="I1753" s="11">
        <v>0</v>
      </c>
      <c r="J1753" s="8" t="s">
        <v>14837</v>
      </c>
      <c r="K1753" s="8" t="s">
        <v>14413</v>
      </c>
      <c r="L1753" s="9" t="s">
        <v>14414</v>
      </c>
      <c r="M1753" s="12" t="s">
        <v>14446</v>
      </c>
    </row>
    <row r="1754" customHeight="1" spans="1:13">
      <c r="A1754" s="9" t="s">
        <v>17257</v>
      </c>
      <c r="B1754" s="8" t="s">
        <v>14408</v>
      </c>
      <c r="C1754" s="10">
        <v>2</v>
      </c>
      <c r="D1754" s="8">
        <v>0</v>
      </c>
      <c r="E1754" s="9" t="s">
        <v>17309</v>
      </c>
      <c r="F1754" s="9" t="s">
        <v>17310</v>
      </c>
      <c r="G1754" s="8" t="s">
        <v>14836</v>
      </c>
      <c r="H1754" s="8"/>
      <c r="I1754" s="11">
        <v>0</v>
      </c>
      <c r="J1754" s="8" t="s">
        <v>14837</v>
      </c>
      <c r="K1754" s="8" t="s">
        <v>14413</v>
      </c>
      <c r="L1754" s="9" t="s">
        <v>14414</v>
      </c>
      <c r="M1754" s="12" t="s">
        <v>14462</v>
      </c>
    </row>
    <row r="1755" customHeight="1" spans="1:13">
      <c r="A1755" s="9" t="s">
        <v>17257</v>
      </c>
      <c r="B1755" s="8" t="s">
        <v>14408</v>
      </c>
      <c r="C1755" s="10">
        <v>2</v>
      </c>
      <c r="D1755" s="8">
        <v>0</v>
      </c>
      <c r="E1755" s="9" t="s">
        <v>17311</v>
      </c>
      <c r="F1755" s="9" t="s">
        <v>17312</v>
      </c>
      <c r="G1755" s="8" t="s">
        <v>14836</v>
      </c>
      <c r="H1755" s="8"/>
      <c r="I1755" s="11">
        <v>0</v>
      </c>
      <c r="J1755" s="8" t="s">
        <v>14837</v>
      </c>
      <c r="K1755" s="8" t="s">
        <v>14413</v>
      </c>
      <c r="L1755" s="9" t="s">
        <v>14414</v>
      </c>
      <c r="M1755" s="12" t="s">
        <v>14446</v>
      </c>
    </row>
    <row r="1756" customHeight="1" spans="1:13">
      <c r="A1756" s="9" t="s">
        <v>17257</v>
      </c>
      <c r="B1756" s="8" t="s">
        <v>14408</v>
      </c>
      <c r="C1756" s="10">
        <v>2</v>
      </c>
      <c r="D1756" s="8">
        <v>0</v>
      </c>
      <c r="E1756" s="9" t="s">
        <v>17313</v>
      </c>
      <c r="F1756" s="9" t="s">
        <v>17314</v>
      </c>
      <c r="G1756" s="8" t="s">
        <v>14836</v>
      </c>
      <c r="H1756" s="8"/>
      <c r="I1756" s="11">
        <v>0</v>
      </c>
      <c r="J1756" s="8" t="s">
        <v>14837</v>
      </c>
      <c r="K1756" s="8" t="s">
        <v>14413</v>
      </c>
      <c r="L1756" s="9" t="s">
        <v>14414</v>
      </c>
      <c r="M1756" s="12" t="s">
        <v>14583</v>
      </c>
    </row>
    <row r="1757" customHeight="1" spans="1:13">
      <c r="A1757" s="9" t="s">
        <v>17315</v>
      </c>
      <c r="B1757" s="8" t="s">
        <v>14408</v>
      </c>
      <c r="C1757" s="10">
        <v>2</v>
      </c>
      <c r="D1757" s="8">
        <v>0</v>
      </c>
      <c r="E1757" s="9" t="s">
        <v>17316</v>
      </c>
      <c r="F1757" s="9" t="s">
        <v>17317</v>
      </c>
      <c r="G1757" s="8" t="s">
        <v>14836</v>
      </c>
      <c r="H1757" s="8"/>
      <c r="I1757" s="11">
        <v>0</v>
      </c>
      <c r="J1757" s="8" t="s">
        <v>14837</v>
      </c>
      <c r="K1757" s="8" t="s">
        <v>14413</v>
      </c>
      <c r="L1757" s="9" t="s">
        <v>14414</v>
      </c>
      <c r="M1757" s="12" t="s">
        <v>14434</v>
      </c>
    </row>
    <row r="1758" customHeight="1" spans="1:13">
      <c r="A1758" s="9" t="s">
        <v>17315</v>
      </c>
      <c r="B1758" s="8" t="s">
        <v>14408</v>
      </c>
      <c r="C1758" s="10">
        <v>2</v>
      </c>
      <c r="D1758" s="8">
        <v>0</v>
      </c>
      <c r="E1758" s="9" t="s">
        <v>17318</v>
      </c>
      <c r="F1758" s="9" t="s">
        <v>17319</v>
      </c>
      <c r="G1758" s="8" t="s">
        <v>14836</v>
      </c>
      <c r="H1758" s="8"/>
      <c r="I1758" s="11">
        <v>0</v>
      </c>
      <c r="J1758" s="8" t="s">
        <v>14837</v>
      </c>
      <c r="K1758" s="8" t="s">
        <v>14413</v>
      </c>
      <c r="L1758" s="9" t="s">
        <v>14414</v>
      </c>
      <c r="M1758" s="12" t="s">
        <v>14487</v>
      </c>
    </row>
    <row r="1759" customHeight="1" spans="1:13">
      <c r="A1759" s="9" t="s">
        <v>17315</v>
      </c>
      <c r="B1759" s="8" t="s">
        <v>14408</v>
      </c>
      <c r="C1759" s="10">
        <v>2</v>
      </c>
      <c r="D1759" s="8">
        <v>0</v>
      </c>
      <c r="E1759" s="9" t="s">
        <v>17320</v>
      </c>
      <c r="F1759" s="9" t="s">
        <v>17321</v>
      </c>
      <c r="G1759" s="8" t="s">
        <v>14836</v>
      </c>
      <c r="H1759" s="8"/>
      <c r="I1759" s="11">
        <v>0</v>
      </c>
      <c r="J1759" s="8" t="s">
        <v>14837</v>
      </c>
      <c r="K1759" s="8" t="s">
        <v>14413</v>
      </c>
      <c r="L1759" s="9" t="s">
        <v>14414</v>
      </c>
      <c r="M1759" s="12" t="s">
        <v>14467</v>
      </c>
    </row>
    <row r="1760" customHeight="1" spans="1:13">
      <c r="A1760" s="9" t="s">
        <v>17315</v>
      </c>
      <c r="B1760" s="8" t="s">
        <v>14408</v>
      </c>
      <c r="C1760" s="10">
        <v>2</v>
      </c>
      <c r="D1760" s="8">
        <v>0</v>
      </c>
      <c r="E1760" s="9" t="s">
        <v>17322</v>
      </c>
      <c r="F1760" s="9" t="s">
        <v>17323</v>
      </c>
      <c r="G1760" s="8" t="s">
        <v>14836</v>
      </c>
      <c r="H1760" s="8"/>
      <c r="I1760" s="11">
        <v>0</v>
      </c>
      <c r="J1760" s="8" t="s">
        <v>14837</v>
      </c>
      <c r="K1760" s="8" t="s">
        <v>14413</v>
      </c>
      <c r="L1760" s="9" t="s">
        <v>14430</v>
      </c>
      <c r="M1760" s="12" t="s">
        <v>14431</v>
      </c>
    </row>
    <row r="1761" customHeight="1" spans="1:13">
      <c r="A1761" s="9" t="s">
        <v>17315</v>
      </c>
      <c r="B1761" s="8" t="s">
        <v>14408</v>
      </c>
      <c r="C1761" s="10">
        <v>2</v>
      </c>
      <c r="D1761" s="8">
        <v>0</v>
      </c>
      <c r="E1761" s="9" t="s">
        <v>17324</v>
      </c>
      <c r="F1761" s="9" t="s">
        <v>17325</v>
      </c>
      <c r="G1761" s="8" t="s">
        <v>14836</v>
      </c>
      <c r="H1761" s="8"/>
      <c r="I1761" s="11">
        <v>0</v>
      </c>
      <c r="J1761" s="8" t="s">
        <v>14837</v>
      </c>
      <c r="K1761" s="8" t="s">
        <v>14413</v>
      </c>
      <c r="L1761" s="9" t="s">
        <v>14414</v>
      </c>
      <c r="M1761" s="12" t="s">
        <v>14459</v>
      </c>
    </row>
    <row r="1762" customHeight="1" spans="1:13">
      <c r="A1762" s="9" t="s">
        <v>17315</v>
      </c>
      <c r="B1762" s="8" t="s">
        <v>14408</v>
      </c>
      <c r="C1762" s="10">
        <v>2</v>
      </c>
      <c r="D1762" s="8">
        <v>0</v>
      </c>
      <c r="E1762" s="9" t="s">
        <v>17326</v>
      </c>
      <c r="F1762" s="9" t="s">
        <v>17327</v>
      </c>
      <c r="G1762" s="8" t="s">
        <v>14836</v>
      </c>
      <c r="H1762" s="8"/>
      <c r="I1762" s="11">
        <v>0</v>
      </c>
      <c r="J1762" s="8" t="s">
        <v>14837</v>
      </c>
      <c r="K1762" s="8" t="s">
        <v>14413</v>
      </c>
      <c r="L1762" s="9" t="s">
        <v>14490</v>
      </c>
      <c r="M1762" s="12" t="s">
        <v>14543</v>
      </c>
    </row>
    <row r="1763" customHeight="1" spans="1:13">
      <c r="A1763" s="9" t="s">
        <v>17315</v>
      </c>
      <c r="B1763" s="8" t="s">
        <v>14408</v>
      </c>
      <c r="C1763" s="10">
        <v>2</v>
      </c>
      <c r="D1763" s="8">
        <v>0</v>
      </c>
      <c r="E1763" s="9" t="s">
        <v>17328</v>
      </c>
      <c r="F1763" s="9" t="s">
        <v>17329</v>
      </c>
      <c r="G1763" s="8" t="s">
        <v>14836</v>
      </c>
      <c r="H1763" s="8"/>
      <c r="I1763" s="11">
        <v>0</v>
      </c>
      <c r="J1763" s="8" t="s">
        <v>14837</v>
      </c>
      <c r="K1763" s="8" t="s">
        <v>14413</v>
      </c>
      <c r="L1763" s="9" t="s">
        <v>14430</v>
      </c>
      <c r="M1763" s="12" t="s">
        <v>14431</v>
      </c>
    </row>
    <row r="1764" customHeight="1" spans="1:13">
      <c r="A1764" s="9" t="s">
        <v>17315</v>
      </c>
      <c r="B1764" s="8" t="s">
        <v>14408</v>
      </c>
      <c r="C1764" s="10">
        <v>2</v>
      </c>
      <c r="D1764" s="8">
        <v>0</v>
      </c>
      <c r="E1764" s="9" t="s">
        <v>17330</v>
      </c>
      <c r="F1764" s="9" t="s">
        <v>17331</v>
      </c>
      <c r="G1764" s="8" t="s">
        <v>14836</v>
      </c>
      <c r="H1764" s="8"/>
      <c r="I1764" s="11">
        <v>0</v>
      </c>
      <c r="J1764" s="8" t="s">
        <v>14837</v>
      </c>
      <c r="K1764" s="8" t="s">
        <v>14413</v>
      </c>
      <c r="L1764" s="9" t="s">
        <v>14414</v>
      </c>
      <c r="M1764" s="12" t="s">
        <v>14555</v>
      </c>
    </row>
    <row r="1765" customHeight="1" spans="1:13">
      <c r="A1765" s="9" t="s">
        <v>17315</v>
      </c>
      <c r="B1765" s="8" t="s">
        <v>14408</v>
      </c>
      <c r="C1765" s="10">
        <v>2</v>
      </c>
      <c r="D1765" s="8">
        <v>0</v>
      </c>
      <c r="E1765" s="9" t="s">
        <v>17332</v>
      </c>
      <c r="F1765" s="9" t="s">
        <v>17333</v>
      </c>
      <c r="G1765" s="8" t="s">
        <v>14836</v>
      </c>
      <c r="H1765" s="8"/>
      <c r="I1765" s="11">
        <v>0</v>
      </c>
      <c r="J1765" s="8" t="s">
        <v>14837</v>
      </c>
      <c r="K1765" s="8" t="s">
        <v>14413</v>
      </c>
      <c r="L1765" s="9" t="s">
        <v>14414</v>
      </c>
      <c r="M1765" s="12" t="s">
        <v>14434</v>
      </c>
    </row>
    <row r="1766" customHeight="1" spans="1:13">
      <c r="A1766" s="9" t="s">
        <v>17315</v>
      </c>
      <c r="B1766" s="8" t="s">
        <v>14408</v>
      </c>
      <c r="C1766" s="10">
        <v>2</v>
      </c>
      <c r="D1766" s="8">
        <v>0</v>
      </c>
      <c r="E1766" s="9" t="s">
        <v>17334</v>
      </c>
      <c r="F1766" s="9" t="s">
        <v>17335</v>
      </c>
      <c r="G1766" s="8" t="s">
        <v>14836</v>
      </c>
      <c r="H1766" s="8"/>
      <c r="I1766" s="11">
        <v>0</v>
      </c>
      <c r="J1766" s="8" t="s">
        <v>14837</v>
      </c>
      <c r="K1766" s="8" t="s">
        <v>14413</v>
      </c>
      <c r="L1766" s="9" t="s">
        <v>14414</v>
      </c>
      <c r="M1766" s="12" t="s">
        <v>14418</v>
      </c>
    </row>
    <row r="1767" customHeight="1" spans="1:13">
      <c r="A1767" s="9" t="s">
        <v>17315</v>
      </c>
      <c r="B1767" s="8" t="s">
        <v>14408</v>
      </c>
      <c r="C1767" s="10">
        <v>2</v>
      </c>
      <c r="D1767" s="8">
        <v>0</v>
      </c>
      <c r="E1767" s="9" t="s">
        <v>17336</v>
      </c>
      <c r="F1767" s="9" t="s">
        <v>17337</v>
      </c>
      <c r="G1767" s="8" t="s">
        <v>14836</v>
      </c>
      <c r="H1767" s="8"/>
      <c r="I1767" s="11">
        <v>0</v>
      </c>
      <c r="J1767" s="8" t="s">
        <v>14837</v>
      </c>
      <c r="K1767" s="8" t="s">
        <v>14413</v>
      </c>
      <c r="L1767" s="9" t="s">
        <v>14414</v>
      </c>
      <c r="M1767" s="12" t="s">
        <v>14555</v>
      </c>
    </row>
    <row r="1768" customHeight="1" spans="1:13">
      <c r="A1768" s="9" t="s">
        <v>17315</v>
      </c>
      <c r="B1768" s="8" t="s">
        <v>14408</v>
      </c>
      <c r="C1768" s="10">
        <v>2</v>
      </c>
      <c r="D1768" s="8">
        <v>0</v>
      </c>
      <c r="E1768" s="9" t="s">
        <v>17338</v>
      </c>
      <c r="F1768" s="9" t="s">
        <v>17339</v>
      </c>
      <c r="G1768" s="8" t="s">
        <v>14836</v>
      </c>
      <c r="H1768" s="8"/>
      <c r="I1768" s="11">
        <v>0</v>
      </c>
      <c r="J1768" s="8" t="s">
        <v>14837</v>
      </c>
      <c r="K1768" s="8" t="s">
        <v>14413</v>
      </c>
      <c r="L1768" s="9" t="s">
        <v>14430</v>
      </c>
      <c r="M1768" s="12" t="s">
        <v>14515</v>
      </c>
    </row>
    <row r="1769" customHeight="1" spans="1:13">
      <c r="A1769" s="9" t="s">
        <v>17315</v>
      </c>
      <c r="B1769" s="8" t="s">
        <v>14408</v>
      </c>
      <c r="C1769" s="10">
        <v>2</v>
      </c>
      <c r="D1769" s="8">
        <v>0</v>
      </c>
      <c r="E1769" s="9" t="s">
        <v>17340</v>
      </c>
      <c r="F1769" s="9" t="s">
        <v>17341</v>
      </c>
      <c r="G1769" s="8" t="s">
        <v>14836</v>
      </c>
      <c r="H1769" s="8"/>
      <c r="I1769" s="11">
        <v>0</v>
      </c>
      <c r="J1769" s="8" t="s">
        <v>14837</v>
      </c>
      <c r="K1769" s="8" t="s">
        <v>14413</v>
      </c>
      <c r="L1769" s="9" t="s">
        <v>14414</v>
      </c>
      <c r="M1769" s="12" t="s">
        <v>14443</v>
      </c>
    </row>
    <row r="1770" customHeight="1" spans="1:13">
      <c r="A1770" s="9" t="s">
        <v>17315</v>
      </c>
      <c r="B1770" s="8" t="s">
        <v>14408</v>
      </c>
      <c r="C1770" s="10">
        <v>2</v>
      </c>
      <c r="D1770" s="8">
        <v>0</v>
      </c>
      <c r="E1770" s="9" t="s">
        <v>17342</v>
      </c>
      <c r="F1770" s="9" t="s">
        <v>17343</v>
      </c>
      <c r="G1770" s="8" t="s">
        <v>14836</v>
      </c>
      <c r="H1770" s="8"/>
      <c r="I1770" s="11">
        <v>0</v>
      </c>
      <c r="J1770" s="8" t="s">
        <v>14837</v>
      </c>
      <c r="K1770" s="8" t="s">
        <v>14413</v>
      </c>
      <c r="L1770" s="9" t="s">
        <v>14430</v>
      </c>
      <c r="M1770" s="12" t="s">
        <v>14820</v>
      </c>
    </row>
    <row r="1771" customHeight="1" spans="1:13">
      <c r="A1771" s="9" t="s">
        <v>17315</v>
      </c>
      <c r="B1771" s="8" t="s">
        <v>14408</v>
      </c>
      <c r="C1771" s="10">
        <v>2</v>
      </c>
      <c r="D1771" s="8">
        <v>0</v>
      </c>
      <c r="E1771" s="9" t="s">
        <v>17344</v>
      </c>
      <c r="F1771" s="9" t="s">
        <v>17345</v>
      </c>
      <c r="G1771" s="8" t="s">
        <v>14836</v>
      </c>
      <c r="H1771" s="8"/>
      <c r="I1771" s="11">
        <v>0</v>
      </c>
      <c r="J1771" s="8" t="s">
        <v>14837</v>
      </c>
      <c r="K1771" s="8" t="s">
        <v>14413</v>
      </c>
      <c r="L1771" s="9" t="s">
        <v>14430</v>
      </c>
      <c r="M1771" s="12" t="s">
        <v>14820</v>
      </c>
    </row>
    <row r="1772" customHeight="1" spans="1:13">
      <c r="A1772" s="9" t="s">
        <v>17315</v>
      </c>
      <c r="B1772" s="8" t="s">
        <v>14408</v>
      </c>
      <c r="C1772" s="10">
        <v>2</v>
      </c>
      <c r="D1772" s="8">
        <v>0</v>
      </c>
      <c r="E1772" s="9" t="s">
        <v>17346</v>
      </c>
      <c r="F1772" s="9" t="s">
        <v>17347</v>
      </c>
      <c r="G1772" s="8" t="s">
        <v>14836</v>
      </c>
      <c r="H1772" s="8"/>
      <c r="I1772" s="11">
        <v>0</v>
      </c>
      <c r="J1772" s="8" t="s">
        <v>14837</v>
      </c>
      <c r="K1772" s="8" t="s">
        <v>14413</v>
      </c>
      <c r="L1772" s="9" t="s">
        <v>14414</v>
      </c>
      <c r="M1772" s="12" t="s">
        <v>14487</v>
      </c>
    </row>
    <row r="1773" customHeight="1" spans="1:13">
      <c r="A1773" s="9" t="s">
        <v>17315</v>
      </c>
      <c r="B1773" s="8" t="s">
        <v>14408</v>
      </c>
      <c r="C1773" s="10">
        <v>2</v>
      </c>
      <c r="D1773" s="8">
        <v>0</v>
      </c>
      <c r="E1773" s="9" t="s">
        <v>17348</v>
      </c>
      <c r="F1773" s="9" t="s">
        <v>17349</v>
      </c>
      <c r="G1773" s="8" t="s">
        <v>14836</v>
      </c>
      <c r="H1773" s="8"/>
      <c r="I1773" s="11">
        <v>0</v>
      </c>
      <c r="J1773" s="8" t="s">
        <v>14837</v>
      </c>
      <c r="K1773" s="8" t="s">
        <v>14413</v>
      </c>
      <c r="L1773" s="9" t="s">
        <v>14414</v>
      </c>
      <c r="M1773" s="12" t="s">
        <v>14424</v>
      </c>
    </row>
    <row r="1774" customHeight="1" spans="1:13">
      <c r="A1774" s="9" t="s">
        <v>17315</v>
      </c>
      <c r="B1774" s="8" t="s">
        <v>14408</v>
      </c>
      <c r="C1774" s="10">
        <v>2</v>
      </c>
      <c r="D1774" s="8">
        <v>0</v>
      </c>
      <c r="E1774" s="9" t="s">
        <v>17350</v>
      </c>
      <c r="F1774" s="9" t="s">
        <v>17351</v>
      </c>
      <c r="G1774" s="8" t="s">
        <v>14836</v>
      </c>
      <c r="H1774" s="8"/>
      <c r="I1774" s="11">
        <v>0</v>
      </c>
      <c r="J1774" s="8" t="s">
        <v>14837</v>
      </c>
      <c r="K1774" s="8" t="s">
        <v>14413</v>
      </c>
      <c r="L1774" s="9" t="s">
        <v>14414</v>
      </c>
      <c r="M1774" s="12" t="s">
        <v>14467</v>
      </c>
    </row>
    <row r="1775" customHeight="1" spans="1:13">
      <c r="A1775" s="9" t="s">
        <v>17315</v>
      </c>
      <c r="B1775" s="8" t="s">
        <v>14408</v>
      </c>
      <c r="C1775" s="10">
        <v>2</v>
      </c>
      <c r="D1775" s="8">
        <v>0</v>
      </c>
      <c r="E1775" s="9" t="s">
        <v>17352</v>
      </c>
      <c r="F1775" s="9" t="s">
        <v>17353</v>
      </c>
      <c r="G1775" s="8" t="s">
        <v>14836</v>
      </c>
      <c r="H1775" s="8"/>
      <c r="I1775" s="11">
        <v>0</v>
      </c>
      <c r="J1775" s="8" t="s">
        <v>14837</v>
      </c>
      <c r="K1775" s="8" t="s">
        <v>14413</v>
      </c>
      <c r="L1775" s="9" t="s">
        <v>14414</v>
      </c>
      <c r="M1775" s="12" t="s">
        <v>14496</v>
      </c>
    </row>
    <row r="1776" customHeight="1" spans="1:13">
      <c r="A1776" s="9" t="s">
        <v>17315</v>
      </c>
      <c r="B1776" s="8" t="s">
        <v>14408</v>
      </c>
      <c r="C1776" s="10">
        <v>2</v>
      </c>
      <c r="D1776" s="8">
        <v>0</v>
      </c>
      <c r="E1776" s="9" t="s">
        <v>17354</v>
      </c>
      <c r="F1776" s="9" t="s">
        <v>10697</v>
      </c>
      <c r="G1776" s="8" t="s">
        <v>14836</v>
      </c>
      <c r="H1776" s="8"/>
      <c r="I1776" s="11">
        <v>0</v>
      </c>
      <c r="J1776" s="8" t="s">
        <v>14837</v>
      </c>
      <c r="K1776" s="8" t="s">
        <v>14413</v>
      </c>
      <c r="L1776" s="9" t="s">
        <v>14414</v>
      </c>
      <c r="M1776" s="12" t="s">
        <v>14424</v>
      </c>
    </row>
    <row r="1777" customHeight="1" spans="1:13">
      <c r="A1777" s="9" t="s">
        <v>17315</v>
      </c>
      <c r="B1777" s="8" t="s">
        <v>14408</v>
      </c>
      <c r="C1777" s="10">
        <v>2</v>
      </c>
      <c r="D1777" s="8">
        <v>0</v>
      </c>
      <c r="E1777" s="9" t="s">
        <v>17355</v>
      </c>
      <c r="F1777" s="9" t="s">
        <v>17356</v>
      </c>
      <c r="G1777" s="8" t="s">
        <v>14836</v>
      </c>
      <c r="H1777" s="8"/>
      <c r="I1777" s="11">
        <v>0</v>
      </c>
      <c r="J1777" s="8" t="s">
        <v>14837</v>
      </c>
      <c r="K1777" s="8" t="s">
        <v>14413</v>
      </c>
      <c r="L1777" s="9" t="s">
        <v>14414</v>
      </c>
      <c r="M1777" s="12" t="s">
        <v>14443</v>
      </c>
    </row>
    <row r="1778" customHeight="1" spans="1:13">
      <c r="A1778" s="9" t="s">
        <v>17315</v>
      </c>
      <c r="B1778" s="8" t="s">
        <v>14408</v>
      </c>
      <c r="C1778" s="10">
        <v>2</v>
      </c>
      <c r="D1778" s="8">
        <v>0</v>
      </c>
      <c r="E1778" s="9" t="s">
        <v>17357</v>
      </c>
      <c r="F1778" s="9" t="s">
        <v>17358</v>
      </c>
      <c r="G1778" s="8" t="s">
        <v>14836</v>
      </c>
      <c r="H1778" s="8"/>
      <c r="I1778" s="11">
        <v>0</v>
      </c>
      <c r="J1778" s="8" t="s">
        <v>14837</v>
      </c>
      <c r="K1778" s="8" t="s">
        <v>14413</v>
      </c>
      <c r="L1778" s="9" t="s">
        <v>14490</v>
      </c>
      <c r="M1778" s="12" t="s">
        <v>14518</v>
      </c>
    </row>
    <row r="1779" customHeight="1" spans="1:13">
      <c r="A1779" s="9" t="s">
        <v>17359</v>
      </c>
      <c r="B1779" s="8" t="s">
        <v>14408</v>
      </c>
      <c r="C1779" s="10">
        <v>2</v>
      </c>
      <c r="D1779" s="8">
        <v>0</v>
      </c>
      <c r="E1779" s="9" t="s">
        <v>17360</v>
      </c>
      <c r="F1779" s="9" t="s">
        <v>17361</v>
      </c>
      <c r="G1779" s="8" t="s">
        <v>14836</v>
      </c>
      <c r="H1779" s="8"/>
      <c r="I1779" s="11">
        <v>0</v>
      </c>
      <c r="J1779" s="8" t="s">
        <v>14837</v>
      </c>
      <c r="K1779" s="8" t="s">
        <v>14413</v>
      </c>
      <c r="L1779" s="9" t="s">
        <v>14414</v>
      </c>
      <c r="M1779" s="12" t="s">
        <v>14421</v>
      </c>
    </row>
    <row r="1780" customHeight="1" spans="1:13">
      <c r="A1780" s="9" t="s">
        <v>17359</v>
      </c>
      <c r="B1780" s="8" t="s">
        <v>14408</v>
      </c>
      <c r="C1780" s="10">
        <v>2</v>
      </c>
      <c r="D1780" s="8">
        <v>0</v>
      </c>
      <c r="E1780" s="9" t="s">
        <v>17362</v>
      </c>
      <c r="F1780" s="9" t="s">
        <v>17363</v>
      </c>
      <c r="G1780" s="8" t="s">
        <v>14836</v>
      </c>
      <c r="H1780" s="8"/>
      <c r="I1780" s="11">
        <v>0</v>
      </c>
      <c r="J1780" s="8" t="s">
        <v>14837</v>
      </c>
      <c r="K1780" s="8" t="s">
        <v>14413</v>
      </c>
      <c r="L1780" s="9" t="s">
        <v>14414</v>
      </c>
      <c r="M1780" s="12" t="s">
        <v>14487</v>
      </c>
    </row>
    <row r="1781" customHeight="1" spans="1:13">
      <c r="A1781" s="9" t="s">
        <v>17359</v>
      </c>
      <c r="B1781" s="8" t="s">
        <v>14408</v>
      </c>
      <c r="C1781" s="10">
        <v>2</v>
      </c>
      <c r="D1781" s="8">
        <v>0</v>
      </c>
      <c r="E1781" s="9" t="s">
        <v>17364</v>
      </c>
      <c r="F1781" s="9" t="s">
        <v>17365</v>
      </c>
      <c r="G1781" s="8" t="s">
        <v>14836</v>
      </c>
      <c r="H1781" s="8"/>
      <c r="I1781" s="11">
        <v>0</v>
      </c>
      <c r="J1781" s="8" t="s">
        <v>14837</v>
      </c>
      <c r="K1781" s="8" t="s">
        <v>14413</v>
      </c>
      <c r="L1781" s="9" t="s">
        <v>14414</v>
      </c>
      <c r="M1781" s="12" t="s">
        <v>14418</v>
      </c>
    </row>
    <row r="1782" customHeight="1" spans="1:13">
      <c r="A1782" s="9" t="s">
        <v>17359</v>
      </c>
      <c r="B1782" s="8" t="s">
        <v>14408</v>
      </c>
      <c r="C1782" s="10">
        <v>2</v>
      </c>
      <c r="D1782" s="8">
        <v>0</v>
      </c>
      <c r="E1782" s="9" t="s">
        <v>17366</v>
      </c>
      <c r="F1782" s="9" t="s">
        <v>17367</v>
      </c>
      <c r="G1782" s="8" t="s">
        <v>14836</v>
      </c>
      <c r="H1782" s="8"/>
      <c r="I1782" s="11">
        <v>0</v>
      </c>
      <c r="J1782" s="8" t="s">
        <v>14837</v>
      </c>
      <c r="K1782" s="8" t="s">
        <v>14413</v>
      </c>
      <c r="L1782" s="9" t="s">
        <v>14430</v>
      </c>
      <c r="M1782" s="12" t="s">
        <v>14431</v>
      </c>
    </row>
    <row r="1783" customHeight="1" spans="1:13">
      <c r="A1783" s="9" t="s">
        <v>17359</v>
      </c>
      <c r="B1783" s="8" t="s">
        <v>14408</v>
      </c>
      <c r="C1783" s="10">
        <v>2</v>
      </c>
      <c r="D1783" s="8">
        <v>0</v>
      </c>
      <c r="E1783" s="9" t="s">
        <v>17368</v>
      </c>
      <c r="F1783" s="9" t="s">
        <v>17369</v>
      </c>
      <c r="G1783" s="8" t="s">
        <v>14836</v>
      </c>
      <c r="H1783" s="8"/>
      <c r="I1783" s="11">
        <v>0</v>
      </c>
      <c r="J1783" s="8" t="s">
        <v>14837</v>
      </c>
      <c r="K1783" s="8" t="s">
        <v>14413</v>
      </c>
      <c r="L1783" s="9" t="s">
        <v>14414</v>
      </c>
      <c r="M1783" s="12" t="s">
        <v>14479</v>
      </c>
    </row>
    <row r="1784" customHeight="1" spans="1:13">
      <c r="A1784" s="9" t="s">
        <v>17359</v>
      </c>
      <c r="B1784" s="8" t="s">
        <v>14408</v>
      </c>
      <c r="C1784" s="10">
        <v>2</v>
      </c>
      <c r="D1784" s="8">
        <v>0</v>
      </c>
      <c r="E1784" s="9" t="s">
        <v>17370</v>
      </c>
      <c r="F1784" s="9" t="s">
        <v>17371</v>
      </c>
      <c r="G1784" s="8" t="s">
        <v>14836</v>
      </c>
      <c r="H1784" s="8"/>
      <c r="I1784" s="11">
        <v>0</v>
      </c>
      <c r="J1784" s="8" t="s">
        <v>14837</v>
      </c>
      <c r="K1784" s="8" t="s">
        <v>14413</v>
      </c>
      <c r="L1784" s="9" t="s">
        <v>14414</v>
      </c>
      <c r="M1784" s="12" t="s">
        <v>14496</v>
      </c>
    </row>
    <row r="1785" customHeight="1" spans="1:13">
      <c r="A1785" s="9" t="s">
        <v>17359</v>
      </c>
      <c r="B1785" s="8" t="s">
        <v>14408</v>
      </c>
      <c r="C1785" s="10">
        <v>2</v>
      </c>
      <c r="D1785" s="8">
        <v>0</v>
      </c>
      <c r="E1785" s="9" t="s">
        <v>17372</v>
      </c>
      <c r="F1785" s="9" t="s">
        <v>3812</v>
      </c>
      <c r="G1785" s="8" t="s">
        <v>14836</v>
      </c>
      <c r="H1785" s="8"/>
      <c r="I1785" s="11">
        <v>0</v>
      </c>
      <c r="J1785" s="8" t="s">
        <v>14837</v>
      </c>
      <c r="K1785" s="8" t="s">
        <v>14413</v>
      </c>
      <c r="L1785" s="9" t="s">
        <v>14430</v>
      </c>
      <c r="M1785" s="12" t="s">
        <v>14484</v>
      </c>
    </row>
    <row r="1786" customHeight="1" spans="1:13">
      <c r="A1786" s="9" t="s">
        <v>17359</v>
      </c>
      <c r="B1786" s="8" t="s">
        <v>14408</v>
      </c>
      <c r="C1786" s="10">
        <v>2</v>
      </c>
      <c r="D1786" s="8">
        <v>0</v>
      </c>
      <c r="E1786" s="9" t="s">
        <v>17373</v>
      </c>
      <c r="F1786" s="9" t="s">
        <v>17374</v>
      </c>
      <c r="G1786" s="8" t="s">
        <v>14836</v>
      </c>
      <c r="H1786" s="8"/>
      <c r="I1786" s="11">
        <v>0</v>
      </c>
      <c r="J1786" s="8" t="s">
        <v>14837</v>
      </c>
      <c r="K1786" s="8" t="s">
        <v>14413</v>
      </c>
      <c r="L1786" s="9" t="s">
        <v>14430</v>
      </c>
      <c r="M1786" s="12" t="s">
        <v>14484</v>
      </c>
    </row>
    <row r="1787" customHeight="1" spans="1:13">
      <c r="A1787" s="9" t="s">
        <v>17359</v>
      </c>
      <c r="B1787" s="8" t="s">
        <v>14408</v>
      </c>
      <c r="C1787" s="10">
        <v>2</v>
      </c>
      <c r="D1787" s="8">
        <v>0</v>
      </c>
      <c r="E1787" s="9" t="s">
        <v>17375</v>
      </c>
      <c r="F1787" s="9" t="s">
        <v>17376</v>
      </c>
      <c r="G1787" s="8" t="s">
        <v>14836</v>
      </c>
      <c r="H1787" s="8"/>
      <c r="I1787" s="11">
        <v>0</v>
      </c>
      <c r="J1787" s="8" t="s">
        <v>14837</v>
      </c>
      <c r="K1787" s="8" t="s">
        <v>14413</v>
      </c>
      <c r="L1787" s="9" t="s">
        <v>14414</v>
      </c>
      <c r="M1787" s="12" t="s">
        <v>14418</v>
      </c>
    </row>
    <row r="1788" customHeight="1" spans="1:13">
      <c r="A1788" s="9" t="s">
        <v>17359</v>
      </c>
      <c r="B1788" s="8" t="s">
        <v>14408</v>
      </c>
      <c r="C1788" s="10">
        <v>2</v>
      </c>
      <c r="D1788" s="8">
        <v>0</v>
      </c>
      <c r="E1788" s="9" t="s">
        <v>17377</v>
      </c>
      <c r="F1788" s="9" t="s">
        <v>17378</v>
      </c>
      <c r="G1788" s="8" t="s">
        <v>14836</v>
      </c>
      <c r="H1788" s="8"/>
      <c r="I1788" s="11">
        <v>0</v>
      </c>
      <c r="J1788" s="8" t="s">
        <v>14837</v>
      </c>
      <c r="K1788" s="8" t="s">
        <v>14413</v>
      </c>
      <c r="L1788" s="9" t="s">
        <v>14414</v>
      </c>
      <c r="M1788" s="12" t="s">
        <v>14583</v>
      </c>
    </row>
    <row r="1789" customHeight="1" spans="1:13">
      <c r="A1789" s="9" t="s">
        <v>17359</v>
      </c>
      <c r="B1789" s="8" t="s">
        <v>14408</v>
      </c>
      <c r="C1789" s="10">
        <v>2</v>
      </c>
      <c r="D1789" s="8">
        <v>0</v>
      </c>
      <c r="E1789" s="9" t="s">
        <v>17379</v>
      </c>
      <c r="F1789" s="9" t="s">
        <v>17380</v>
      </c>
      <c r="G1789" s="8" t="s">
        <v>14836</v>
      </c>
      <c r="H1789" s="8"/>
      <c r="I1789" s="11">
        <v>0</v>
      </c>
      <c r="J1789" s="8" t="s">
        <v>14837</v>
      </c>
      <c r="K1789" s="8" t="s">
        <v>14413</v>
      </c>
      <c r="L1789" s="9" t="s">
        <v>14414</v>
      </c>
      <c r="M1789" s="12" t="s">
        <v>14555</v>
      </c>
    </row>
    <row r="1790" customHeight="1" spans="1:13">
      <c r="A1790" s="9" t="s">
        <v>17359</v>
      </c>
      <c r="B1790" s="8" t="s">
        <v>14408</v>
      </c>
      <c r="C1790" s="10">
        <v>2</v>
      </c>
      <c r="D1790" s="8">
        <v>0</v>
      </c>
      <c r="E1790" s="9" t="s">
        <v>17381</v>
      </c>
      <c r="F1790" s="9" t="s">
        <v>17382</v>
      </c>
      <c r="G1790" s="8" t="s">
        <v>14836</v>
      </c>
      <c r="H1790" s="8"/>
      <c r="I1790" s="11">
        <v>0</v>
      </c>
      <c r="J1790" s="8" t="s">
        <v>14837</v>
      </c>
      <c r="K1790" s="8" t="s">
        <v>14413</v>
      </c>
      <c r="L1790" s="9" t="s">
        <v>14414</v>
      </c>
      <c r="M1790" s="12" t="s">
        <v>14467</v>
      </c>
    </row>
    <row r="1791" customHeight="1" spans="1:13">
      <c r="A1791" s="9" t="s">
        <v>17359</v>
      </c>
      <c r="B1791" s="8" t="s">
        <v>14408</v>
      </c>
      <c r="C1791" s="10">
        <v>2</v>
      </c>
      <c r="D1791" s="8">
        <v>0</v>
      </c>
      <c r="E1791" s="9" t="s">
        <v>17383</v>
      </c>
      <c r="F1791" s="9" t="s">
        <v>17384</v>
      </c>
      <c r="G1791" s="8" t="s">
        <v>14836</v>
      </c>
      <c r="H1791" s="8"/>
      <c r="I1791" s="11">
        <v>0</v>
      </c>
      <c r="J1791" s="8" t="s">
        <v>14837</v>
      </c>
      <c r="K1791" s="8" t="s">
        <v>14413</v>
      </c>
      <c r="L1791" s="9" t="s">
        <v>14430</v>
      </c>
      <c r="M1791" s="12" t="s">
        <v>14484</v>
      </c>
    </row>
    <row r="1792" customHeight="1" spans="1:13">
      <c r="A1792" s="9" t="s">
        <v>17359</v>
      </c>
      <c r="B1792" s="8" t="s">
        <v>14408</v>
      </c>
      <c r="C1792" s="10">
        <v>2</v>
      </c>
      <c r="D1792" s="8">
        <v>0</v>
      </c>
      <c r="E1792" s="9" t="s">
        <v>17385</v>
      </c>
      <c r="F1792" s="9" t="s">
        <v>17386</v>
      </c>
      <c r="G1792" s="8" t="s">
        <v>14836</v>
      </c>
      <c r="H1792" s="8"/>
      <c r="I1792" s="11">
        <v>0</v>
      </c>
      <c r="J1792" s="8" t="s">
        <v>14837</v>
      </c>
      <c r="K1792" s="8" t="s">
        <v>14413</v>
      </c>
      <c r="L1792" s="9" t="s">
        <v>14414</v>
      </c>
      <c r="M1792" s="12" t="s">
        <v>14462</v>
      </c>
    </row>
    <row r="1793" customHeight="1" spans="1:13">
      <c r="A1793" s="9" t="s">
        <v>17359</v>
      </c>
      <c r="B1793" s="8" t="s">
        <v>14408</v>
      </c>
      <c r="C1793" s="10">
        <v>2</v>
      </c>
      <c r="D1793" s="8">
        <v>0</v>
      </c>
      <c r="E1793" s="9" t="s">
        <v>17387</v>
      </c>
      <c r="F1793" s="9" t="s">
        <v>16731</v>
      </c>
      <c r="G1793" s="8" t="s">
        <v>14836</v>
      </c>
      <c r="H1793" s="8"/>
      <c r="I1793" s="11">
        <v>0</v>
      </c>
      <c r="J1793" s="8" t="s">
        <v>14837</v>
      </c>
      <c r="K1793" s="8" t="s">
        <v>14413</v>
      </c>
      <c r="L1793" s="9" t="s">
        <v>14414</v>
      </c>
      <c r="M1793" s="12" t="s">
        <v>108</v>
      </c>
    </row>
    <row r="1794" customHeight="1" spans="1:13">
      <c r="A1794" s="9" t="s">
        <v>17359</v>
      </c>
      <c r="B1794" s="8" t="s">
        <v>14408</v>
      </c>
      <c r="C1794" s="10">
        <v>2</v>
      </c>
      <c r="D1794" s="8">
        <v>0</v>
      </c>
      <c r="E1794" s="9" t="s">
        <v>17388</v>
      </c>
      <c r="F1794" s="9" t="s">
        <v>17389</v>
      </c>
      <c r="G1794" s="8" t="s">
        <v>14836</v>
      </c>
      <c r="H1794" s="8"/>
      <c r="I1794" s="11">
        <v>0</v>
      </c>
      <c r="J1794" s="8" t="s">
        <v>14837</v>
      </c>
      <c r="K1794" s="8" t="s">
        <v>14413</v>
      </c>
      <c r="L1794" s="9" t="s">
        <v>14430</v>
      </c>
      <c r="M1794" s="12" t="s">
        <v>15186</v>
      </c>
    </row>
    <row r="1795" customHeight="1" spans="1:13">
      <c r="A1795" s="9" t="s">
        <v>17359</v>
      </c>
      <c r="B1795" s="8" t="s">
        <v>14408</v>
      </c>
      <c r="C1795" s="10">
        <v>2</v>
      </c>
      <c r="D1795" s="8">
        <v>0</v>
      </c>
      <c r="E1795" s="9" t="s">
        <v>17390</v>
      </c>
      <c r="F1795" s="9" t="s">
        <v>17391</v>
      </c>
      <c r="G1795" s="8" t="s">
        <v>14836</v>
      </c>
      <c r="H1795" s="8"/>
      <c r="I1795" s="11">
        <v>0</v>
      </c>
      <c r="J1795" s="8" t="s">
        <v>14837</v>
      </c>
      <c r="K1795" s="8" t="s">
        <v>14413</v>
      </c>
      <c r="L1795" s="9" t="s">
        <v>14414</v>
      </c>
      <c r="M1795" s="12" t="s">
        <v>14424</v>
      </c>
    </row>
    <row r="1796" customHeight="1" spans="1:13">
      <c r="A1796" s="9" t="s">
        <v>17359</v>
      </c>
      <c r="B1796" s="8" t="s">
        <v>14408</v>
      </c>
      <c r="C1796" s="10">
        <v>2</v>
      </c>
      <c r="D1796" s="8">
        <v>0</v>
      </c>
      <c r="E1796" s="9" t="s">
        <v>17392</v>
      </c>
      <c r="F1796" s="9" t="s">
        <v>17393</v>
      </c>
      <c r="G1796" s="8" t="s">
        <v>14836</v>
      </c>
      <c r="H1796" s="8"/>
      <c r="I1796" s="11">
        <v>0</v>
      </c>
      <c r="J1796" s="8" t="s">
        <v>14837</v>
      </c>
      <c r="K1796" s="8" t="s">
        <v>14413</v>
      </c>
      <c r="L1796" s="9" t="s">
        <v>14414</v>
      </c>
      <c r="M1796" s="12" t="s">
        <v>14496</v>
      </c>
    </row>
    <row r="1797" customHeight="1" spans="1:13">
      <c r="A1797" s="9" t="s">
        <v>17359</v>
      </c>
      <c r="B1797" s="8" t="s">
        <v>14408</v>
      </c>
      <c r="C1797" s="10">
        <v>2</v>
      </c>
      <c r="D1797" s="8">
        <v>0</v>
      </c>
      <c r="E1797" s="9" t="s">
        <v>17394</v>
      </c>
      <c r="F1797" s="9" t="s">
        <v>17395</v>
      </c>
      <c r="G1797" s="8" t="s">
        <v>14836</v>
      </c>
      <c r="H1797" s="8"/>
      <c r="I1797" s="11">
        <v>0</v>
      </c>
      <c r="J1797" s="8" t="s">
        <v>14837</v>
      </c>
      <c r="K1797" s="8" t="s">
        <v>14413</v>
      </c>
      <c r="L1797" s="9" t="s">
        <v>14414</v>
      </c>
      <c r="M1797" s="12" t="s">
        <v>14462</v>
      </c>
    </row>
    <row r="1798" customHeight="1" spans="1:13">
      <c r="A1798" s="9" t="s">
        <v>17359</v>
      </c>
      <c r="B1798" s="8" t="s">
        <v>14408</v>
      </c>
      <c r="C1798" s="10">
        <v>2</v>
      </c>
      <c r="D1798" s="8">
        <v>0</v>
      </c>
      <c r="E1798" s="9" t="s">
        <v>17396</v>
      </c>
      <c r="F1798" s="9" t="s">
        <v>17397</v>
      </c>
      <c r="G1798" s="8" t="s">
        <v>14836</v>
      </c>
      <c r="H1798" s="8"/>
      <c r="I1798" s="11">
        <v>0</v>
      </c>
      <c r="J1798" s="8" t="s">
        <v>14837</v>
      </c>
      <c r="K1798" s="8" t="s">
        <v>14413</v>
      </c>
      <c r="L1798" s="9" t="s">
        <v>14414</v>
      </c>
      <c r="M1798" s="12" t="s">
        <v>14470</v>
      </c>
    </row>
    <row r="1799" customHeight="1" spans="1:13">
      <c r="A1799" s="9" t="s">
        <v>17359</v>
      </c>
      <c r="B1799" s="8" t="s">
        <v>14408</v>
      </c>
      <c r="C1799" s="10">
        <v>2</v>
      </c>
      <c r="D1799" s="8">
        <v>0</v>
      </c>
      <c r="E1799" s="9" t="s">
        <v>17398</v>
      </c>
      <c r="F1799" s="9" t="s">
        <v>5441</v>
      </c>
      <c r="G1799" s="8" t="s">
        <v>14836</v>
      </c>
      <c r="H1799" s="8"/>
      <c r="I1799" s="11">
        <v>0</v>
      </c>
      <c r="J1799" s="8" t="s">
        <v>14837</v>
      </c>
      <c r="K1799" s="8" t="s">
        <v>14413</v>
      </c>
      <c r="L1799" s="9" t="s">
        <v>14414</v>
      </c>
      <c r="M1799" s="12" t="s">
        <v>14487</v>
      </c>
    </row>
    <row r="1800" customHeight="1" spans="1:13">
      <c r="A1800" s="9" t="s">
        <v>17399</v>
      </c>
      <c r="B1800" s="8" t="s">
        <v>14408</v>
      </c>
      <c r="C1800" s="10">
        <v>2</v>
      </c>
      <c r="D1800" s="8">
        <v>0</v>
      </c>
      <c r="E1800" s="9" t="s">
        <v>17400</v>
      </c>
      <c r="F1800" s="9" t="s">
        <v>17401</v>
      </c>
      <c r="G1800" s="8" t="s">
        <v>14836</v>
      </c>
      <c r="H1800" s="8"/>
      <c r="I1800" s="11">
        <v>0</v>
      </c>
      <c r="J1800" s="8" t="s">
        <v>14837</v>
      </c>
      <c r="K1800" s="8" t="s">
        <v>14413</v>
      </c>
      <c r="L1800" s="9" t="s">
        <v>14430</v>
      </c>
      <c r="M1800" s="12" t="s">
        <v>14726</v>
      </c>
    </row>
    <row r="1801" customHeight="1" spans="1:13">
      <c r="A1801" s="9" t="s">
        <v>17399</v>
      </c>
      <c r="B1801" s="8" t="s">
        <v>14408</v>
      </c>
      <c r="C1801" s="10">
        <v>2</v>
      </c>
      <c r="D1801" s="8">
        <v>0</v>
      </c>
      <c r="E1801" s="9" t="s">
        <v>17402</v>
      </c>
      <c r="F1801" s="9" t="s">
        <v>17403</v>
      </c>
      <c r="G1801" s="8" t="s">
        <v>14836</v>
      </c>
      <c r="H1801" s="8"/>
      <c r="I1801" s="11">
        <v>0</v>
      </c>
      <c r="J1801" s="8" t="s">
        <v>14837</v>
      </c>
      <c r="K1801" s="8" t="s">
        <v>14413</v>
      </c>
      <c r="L1801" s="9" t="s">
        <v>14490</v>
      </c>
      <c r="M1801" s="12" t="s">
        <v>14552</v>
      </c>
    </row>
    <row r="1802" customHeight="1" spans="1:13">
      <c r="A1802" s="9" t="s">
        <v>17399</v>
      </c>
      <c r="B1802" s="8" t="s">
        <v>14408</v>
      </c>
      <c r="C1802" s="10">
        <v>2</v>
      </c>
      <c r="D1802" s="8">
        <v>0</v>
      </c>
      <c r="E1802" s="9" t="s">
        <v>17404</v>
      </c>
      <c r="F1802" s="9" t="s">
        <v>17405</v>
      </c>
      <c r="G1802" s="8" t="s">
        <v>14836</v>
      </c>
      <c r="H1802" s="8"/>
      <c r="I1802" s="11">
        <v>0</v>
      </c>
      <c r="J1802" s="8" t="s">
        <v>14837</v>
      </c>
      <c r="K1802" s="8" t="s">
        <v>14413</v>
      </c>
      <c r="L1802" s="9" t="s">
        <v>14414</v>
      </c>
      <c r="M1802" s="12" t="s">
        <v>14437</v>
      </c>
    </row>
    <row r="1803" customHeight="1" spans="1:13">
      <c r="A1803" s="9" t="s">
        <v>17399</v>
      </c>
      <c r="B1803" s="8" t="s">
        <v>14408</v>
      </c>
      <c r="C1803" s="10">
        <v>2</v>
      </c>
      <c r="D1803" s="8">
        <v>0</v>
      </c>
      <c r="E1803" s="9" t="s">
        <v>17406</v>
      </c>
      <c r="F1803" s="9" t="s">
        <v>17407</v>
      </c>
      <c r="G1803" s="8" t="s">
        <v>14836</v>
      </c>
      <c r="H1803" s="8"/>
      <c r="I1803" s="11">
        <v>0</v>
      </c>
      <c r="J1803" s="8" t="s">
        <v>14837</v>
      </c>
      <c r="K1803" s="8" t="s">
        <v>14413</v>
      </c>
      <c r="L1803" s="9" t="s">
        <v>14430</v>
      </c>
      <c r="M1803" s="12" t="s">
        <v>14484</v>
      </c>
    </row>
    <row r="1804" customHeight="1" spans="1:13">
      <c r="A1804" s="9" t="s">
        <v>17399</v>
      </c>
      <c r="B1804" s="8" t="s">
        <v>14408</v>
      </c>
      <c r="C1804" s="10">
        <v>2</v>
      </c>
      <c r="D1804" s="8">
        <v>0</v>
      </c>
      <c r="E1804" s="9" t="s">
        <v>17408</v>
      </c>
      <c r="F1804" s="9" t="s">
        <v>17409</v>
      </c>
      <c r="G1804" s="8" t="s">
        <v>14836</v>
      </c>
      <c r="H1804" s="8"/>
      <c r="I1804" s="11">
        <v>0</v>
      </c>
      <c r="J1804" s="8" t="s">
        <v>14837</v>
      </c>
      <c r="K1804" s="8" t="s">
        <v>14413</v>
      </c>
      <c r="L1804" s="9" t="s">
        <v>14430</v>
      </c>
      <c r="M1804" s="12" t="s">
        <v>14515</v>
      </c>
    </row>
    <row r="1805" customHeight="1" spans="1:13">
      <c r="A1805" s="9" t="s">
        <v>17399</v>
      </c>
      <c r="B1805" s="8" t="s">
        <v>14408</v>
      </c>
      <c r="C1805" s="10">
        <v>2</v>
      </c>
      <c r="D1805" s="8">
        <v>0</v>
      </c>
      <c r="E1805" s="9" t="s">
        <v>17410</v>
      </c>
      <c r="F1805" s="9" t="s">
        <v>17411</v>
      </c>
      <c r="G1805" s="8" t="s">
        <v>14836</v>
      </c>
      <c r="H1805" s="8"/>
      <c r="I1805" s="11">
        <v>0</v>
      </c>
      <c r="J1805" s="8" t="s">
        <v>14837</v>
      </c>
      <c r="K1805" s="8" t="s">
        <v>14413</v>
      </c>
      <c r="L1805" s="9" t="s">
        <v>14414</v>
      </c>
      <c r="M1805" s="12" t="s">
        <v>14462</v>
      </c>
    </row>
    <row r="1806" customHeight="1" spans="1:13">
      <c r="A1806" s="9" t="s">
        <v>17399</v>
      </c>
      <c r="B1806" s="8" t="s">
        <v>14408</v>
      </c>
      <c r="C1806" s="10">
        <v>2</v>
      </c>
      <c r="D1806" s="8">
        <v>0</v>
      </c>
      <c r="E1806" s="9" t="s">
        <v>17412</v>
      </c>
      <c r="F1806" s="9" t="s">
        <v>17413</v>
      </c>
      <c r="G1806" s="8" t="s">
        <v>14836</v>
      </c>
      <c r="H1806" s="8"/>
      <c r="I1806" s="11">
        <v>0</v>
      </c>
      <c r="J1806" s="8" t="s">
        <v>14837</v>
      </c>
      <c r="K1806" s="8" t="s">
        <v>14413</v>
      </c>
      <c r="L1806" s="9" t="s">
        <v>14414</v>
      </c>
      <c r="M1806" s="12" t="s">
        <v>14496</v>
      </c>
    </row>
    <row r="1807" customHeight="1" spans="1:13">
      <c r="A1807" s="9" t="s">
        <v>17399</v>
      </c>
      <c r="B1807" s="8" t="s">
        <v>14408</v>
      </c>
      <c r="C1807" s="10">
        <v>2</v>
      </c>
      <c r="D1807" s="8">
        <v>0</v>
      </c>
      <c r="E1807" s="9" t="s">
        <v>17414</v>
      </c>
      <c r="F1807" s="9" t="s">
        <v>17415</v>
      </c>
      <c r="G1807" s="8" t="s">
        <v>14836</v>
      </c>
      <c r="H1807" s="8"/>
      <c r="I1807" s="11">
        <v>0</v>
      </c>
      <c r="J1807" s="8" t="s">
        <v>14837</v>
      </c>
      <c r="K1807" s="8" t="s">
        <v>14413</v>
      </c>
      <c r="L1807" s="9" t="s">
        <v>14430</v>
      </c>
      <c r="M1807" s="12" t="s">
        <v>14625</v>
      </c>
    </row>
    <row r="1808" customHeight="1" spans="1:13">
      <c r="A1808" s="9" t="s">
        <v>17399</v>
      </c>
      <c r="B1808" s="8" t="s">
        <v>14408</v>
      </c>
      <c r="C1808" s="10">
        <v>2</v>
      </c>
      <c r="D1808" s="8">
        <v>0</v>
      </c>
      <c r="E1808" s="9" t="s">
        <v>17416</v>
      </c>
      <c r="F1808" s="9" t="s">
        <v>17417</v>
      </c>
      <c r="G1808" s="8" t="s">
        <v>14836</v>
      </c>
      <c r="H1808" s="8"/>
      <c r="I1808" s="11">
        <v>0</v>
      </c>
      <c r="J1808" s="8" t="s">
        <v>14837</v>
      </c>
      <c r="K1808" s="8" t="s">
        <v>14413</v>
      </c>
      <c r="L1808" s="9" t="s">
        <v>14414</v>
      </c>
      <c r="M1808" s="12" t="s">
        <v>14590</v>
      </c>
    </row>
    <row r="1809" customHeight="1" spans="1:13">
      <c r="A1809" s="9" t="s">
        <v>17399</v>
      </c>
      <c r="B1809" s="8" t="s">
        <v>14408</v>
      </c>
      <c r="C1809" s="10">
        <v>2</v>
      </c>
      <c r="D1809" s="8">
        <v>0</v>
      </c>
      <c r="E1809" s="9" t="s">
        <v>17418</v>
      </c>
      <c r="F1809" s="9" t="s">
        <v>17419</v>
      </c>
      <c r="G1809" s="8" t="s">
        <v>14836</v>
      </c>
      <c r="H1809" s="8"/>
      <c r="I1809" s="11">
        <v>0</v>
      </c>
      <c r="J1809" s="8" t="s">
        <v>14837</v>
      </c>
      <c r="K1809" s="8" t="s">
        <v>14413</v>
      </c>
      <c r="L1809" s="9" t="s">
        <v>14430</v>
      </c>
      <c r="M1809" s="12" t="s">
        <v>14726</v>
      </c>
    </row>
    <row r="1810" customHeight="1" spans="1:13">
      <c r="A1810" s="9" t="s">
        <v>17399</v>
      </c>
      <c r="B1810" s="8" t="s">
        <v>14408</v>
      </c>
      <c r="C1810" s="10">
        <v>2</v>
      </c>
      <c r="D1810" s="8">
        <v>0</v>
      </c>
      <c r="E1810" s="9" t="s">
        <v>17420</v>
      </c>
      <c r="F1810" s="9" t="s">
        <v>17421</v>
      </c>
      <c r="G1810" s="8" t="s">
        <v>14836</v>
      </c>
      <c r="H1810" s="8"/>
      <c r="I1810" s="11">
        <v>0</v>
      </c>
      <c r="J1810" s="8" t="s">
        <v>14837</v>
      </c>
      <c r="K1810" s="8" t="s">
        <v>14413</v>
      </c>
      <c r="L1810" s="9" t="s">
        <v>14414</v>
      </c>
      <c r="M1810" s="12" t="s">
        <v>14467</v>
      </c>
    </row>
    <row r="1811" customHeight="1" spans="1:13">
      <c r="A1811" s="9" t="s">
        <v>17399</v>
      </c>
      <c r="B1811" s="8" t="s">
        <v>14408</v>
      </c>
      <c r="C1811" s="10">
        <v>2</v>
      </c>
      <c r="D1811" s="8">
        <v>0</v>
      </c>
      <c r="E1811" s="9" t="s">
        <v>17422</v>
      </c>
      <c r="F1811" s="9" t="s">
        <v>17423</v>
      </c>
      <c r="G1811" s="8" t="s">
        <v>14836</v>
      </c>
      <c r="H1811" s="8"/>
      <c r="I1811" s="11">
        <v>0</v>
      </c>
      <c r="J1811" s="8" t="s">
        <v>14837</v>
      </c>
      <c r="K1811" s="8" t="s">
        <v>14413</v>
      </c>
      <c r="L1811" s="9" t="s">
        <v>14414</v>
      </c>
      <c r="M1811" s="12" t="s">
        <v>14470</v>
      </c>
    </row>
    <row r="1812" customHeight="1" spans="1:13">
      <c r="A1812" s="9" t="s">
        <v>17399</v>
      </c>
      <c r="B1812" s="8" t="s">
        <v>14408</v>
      </c>
      <c r="C1812" s="10">
        <v>2</v>
      </c>
      <c r="D1812" s="8">
        <v>0</v>
      </c>
      <c r="E1812" s="9" t="s">
        <v>17424</v>
      </c>
      <c r="F1812" s="9" t="s">
        <v>17425</v>
      </c>
      <c r="G1812" s="8" t="s">
        <v>14836</v>
      </c>
      <c r="H1812" s="8"/>
      <c r="I1812" s="11">
        <v>0</v>
      </c>
      <c r="J1812" s="8" t="s">
        <v>14837</v>
      </c>
      <c r="K1812" s="8" t="s">
        <v>14413</v>
      </c>
      <c r="L1812" s="9" t="s">
        <v>14414</v>
      </c>
      <c r="M1812" s="12" t="s">
        <v>14434</v>
      </c>
    </row>
    <row r="1813" customHeight="1" spans="1:13">
      <c r="A1813" s="9" t="s">
        <v>17399</v>
      </c>
      <c r="B1813" s="8" t="s">
        <v>14408</v>
      </c>
      <c r="C1813" s="10">
        <v>2</v>
      </c>
      <c r="D1813" s="8">
        <v>0</v>
      </c>
      <c r="E1813" s="9" t="s">
        <v>17426</v>
      </c>
      <c r="F1813" s="9" t="s">
        <v>17427</v>
      </c>
      <c r="G1813" s="8" t="s">
        <v>14836</v>
      </c>
      <c r="H1813" s="8"/>
      <c r="I1813" s="11">
        <v>0</v>
      </c>
      <c r="J1813" s="8" t="s">
        <v>14837</v>
      </c>
      <c r="K1813" s="8" t="s">
        <v>14413</v>
      </c>
      <c r="L1813" s="9" t="s">
        <v>14414</v>
      </c>
      <c r="M1813" s="12" t="s">
        <v>14459</v>
      </c>
    </row>
    <row r="1814" customHeight="1" spans="1:13">
      <c r="A1814" s="9" t="s">
        <v>17399</v>
      </c>
      <c r="B1814" s="8" t="s">
        <v>14408</v>
      </c>
      <c r="C1814" s="10">
        <v>2</v>
      </c>
      <c r="D1814" s="8">
        <v>0</v>
      </c>
      <c r="E1814" s="9" t="s">
        <v>17428</v>
      </c>
      <c r="F1814" s="9" t="s">
        <v>17429</v>
      </c>
      <c r="G1814" s="8" t="s">
        <v>14836</v>
      </c>
      <c r="H1814" s="8"/>
      <c r="I1814" s="11">
        <v>0</v>
      </c>
      <c r="J1814" s="8" t="s">
        <v>14837</v>
      </c>
      <c r="K1814" s="8" t="s">
        <v>14413</v>
      </c>
      <c r="L1814" s="9" t="s">
        <v>14414</v>
      </c>
      <c r="M1814" s="12" t="s">
        <v>14479</v>
      </c>
    </row>
    <row r="1815" customHeight="1" spans="1:13">
      <c r="A1815" s="9" t="s">
        <v>17399</v>
      </c>
      <c r="B1815" s="8" t="s">
        <v>14408</v>
      </c>
      <c r="C1815" s="10">
        <v>2</v>
      </c>
      <c r="D1815" s="8">
        <v>0</v>
      </c>
      <c r="E1815" s="9" t="s">
        <v>17430</v>
      </c>
      <c r="F1815" s="9" t="s">
        <v>17431</v>
      </c>
      <c r="G1815" s="8" t="s">
        <v>14836</v>
      </c>
      <c r="H1815" s="8"/>
      <c r="I1815" s="11">
        <v>0</v>
      </c>
      <c r="J1815" s="8" t="s">
        <v>14837</v>
      </c>
      <c r="K1815" s="8" t="s">
        <v>14413</v>
      </c>
      <c r="L1815" s="9" t="s">
        <v>14414</v>
      </c>
      <c r="M1815" s="12" t="s">
        <v>14434</v>
      </c>
    </row>
    <row r="1816" customHeight="1" spans="1:13">
      <c r="A1816" s="9" t="s">
        <v>17399</v>
      </c>
      <c r="B1816" s="8" t="s">
        <v>14408</v>
      </c>
      <c r="C1816" s="10">
        <v>2</v>
      </c>
      <c r="D1816" s="8">
        <v>0</v>
      </c>
      <c r="E1816" s="9" t="s">
        <v>17432</v>
      </c>
      <c r="F1816" s="9" t="s">
        <v>17433</v>
      </c>
      <c r="G1816" s="8" t="s">
        <v>14836</v>
      </c>
      <c r="H1816" s="8"/>
      <c r="I1816" s="11">
        <v>0</v>
      </c>
      <c r="J1816" s="8" t="s">
        <v>14837</v>
      </c>
      <c r="K1816" s="8" t="s">
        <v>14413</v>
      </c>
      <c r="L1816" s="9" t="s">
        <v>14490</v>
      </c>
      <c r="M1816" s="12" t="s">
        <v>14600</v>
      </c>
    </row>
    <row r="1817" customHeight="1" spans="1:13">
      <c r="A1817" s="9" t="s">
        <v>17399</v>
      </c>
      <c r="B1817" s="8" t="s">
        <v>14408</v>
      </c>
      <c r="C1817" s="10">
        <v>2</v>
      </c>
      <c r="D1817" s="8">
        <v>0</v>
      </c>
      <c r="E1817" s="9" t="s">
        <v>17434</v>
      </c>
      <c r="F1817" s="9" t="s">
        <v>17435</v>
      </c>
      <c r="G1817" s="8" t="s">
        <v>14836</v>
      </c>
      <c r="H1817" s="8"/>
      <c r="I1817" s="11">
        <v>0</v>
      </c>
      <c r="J1817" s="8" t="s">
        <v>14837</v>
      </c>
      <c r="K1817" s="8" t="s">
        <v>14413</v>
      </c>
      <c r="L1817" s="9" t="s">
        <v>14414</v>
      </c>
      <c r="M1817" s="12" t="s">
        <v>14555</v>
      </c>
    </row>
    <row r="1818" customHeight="1" spans="1:13">
      <c r="A1818" s="9" t="s">
        <v>17399</v>
      </c>
      <c r="B1818" s="8" t="s">
        <v>14408</v>
      </c>
      <c r="C1818" s="10">
        <v>2</v>
      </c>
      <c r="D1818" s="8">
        <v>0</v>
      </c>
      <c r="E1818" s="9" t="s">
        <v>17436</v>
      </c>
      <c r="F1818" s="9" t="s">
        <v>17437</v>
      </c>
      <c r="G1818" s="8" t="s">
        <v>14836</v>
      </c>
      <c r="H1818" s="8"/>
      <c r="I1818" s="11">
        <v>0</v>
      </c>
      <c r="J1818" s="8" t="s">
        <v>14837</v>
      </c>
      <c r="K1818" s="8" t="s">
        <v>14413</v>
      </c>
      <c r="L1818" s="9" t="s">
        <v>14430</v>
      </c>
      <c r="M1818" s="12" t="s">
        <v>14515</v>
      </c>
    </row>
    <row r="1819" customHeight="1" spans="1:13">
      <c r="A1819" s="9" t="s">
        <v>17399</v>
      </c>
      <c r="B1819" s="8" t="s">
        <v>14408</v>
      </c>
      <c r="C1819" s="10">
        <v>2</v>
      </c>
      <c r="D1819" s="8">
        <v>0</v>
      </c>
      <c r="E1819" s="9" t="s">
        <v>17438</v>
      </c>
      <c r="F1819" s="9" t="s">
        <v>17439</v>
      </c>
      <c r="G1819" s="8" t="s">
        <v>14836</v>
      </c>
      <c r="H1819" s="8"/>
      <c r="I1819" s="11">
        <v>0</v>
      </c>
      <c r="J1819" s="8" t="s">
        <v>14837</v>
      </c>
      <c r="K1819" s="8" t="s">
        <v>14413</v>
      </c>
      <c r="L1819" s="9" t="s">
        <v>14414</v>
      </c>
      <c r="M1819" s="12" t="s">
        <v>14583</v>
      </c>
    </row>
    <row r="1820" customHeight="1" spans="1:13">
      <c r="A1820" s="9" t="s">
        <v>17440</v>
      </c>
      <c r="B1820" s="8" t="s">
        <v>14408</v>
      </c>
      <c r="C1820" s="10">
        <v>2</v>
      </c>
      <c r="D1820" s="8">
        <v>0</v>
      </c>
      <c r="E1820" s="9" t="s">
        <v>17441</v>
      </c>
      <c r="F1820" s="9" t="s">
        <v>17442</v>
      </c>
      <c r="G1820" s="8" t="s">
        <v>14836</v>
      </c>
      <c r="H1820" s="8"/>
      <c r="I1820" s="11">
        <v>0</v>
      </c>
      <c r="J1820" s="8" t="s">
        <v>14837</v>
      </c>
      <c r="K1820" s="8" t="s">
        <v>14413</v>
      </c>
      <c r="L1820" s="9" t="s">
        <v>14430</v>
      </c>
      <c r="M1820" s="12" t="s">
        <v>14625</v>
      </c>
    </row>
    <row r="1821" customHeight="1" spans="1:13">
      <c r="A1821" s="9" t="s">
        <v>17440</v>
      </c>
      <c r="B1821" s="8" t="s">
        <v>14408</v>
      </c>
      <c r="C1821" s="10">
        <v>2</v>
      </c>
      <c r="D1821" s="8">
        <v>0</v>
      </c>
      <c r="E1821" s="9" t="s">
        <v>17443</v>
      </c>
      <c r="F1821" s="9" t="s">
        <v>17444</v>
      </c>
      <c r="G1821" s="8" t="s">
        <v>14836</v>
      </c>
      <c r="H1821" s="8"/>
      <c r="I1821" s="11">
        <v>0</v>
      </c>
      <c r="J1821" s="8" t="s">
        <v>14837</v>
      </c>
      <c r="K1821" s="8" t="s">
        <v>14413</v>
      </c>
      <c r="L1821" s="9" t="s">
        <v>14414</v>
      </c>
      <c r="M1821" s="12" t="s">
        <v>14415</v>
      </c>
    </row>
    <row r="1822" customHeight="1" spans="1:13">
      <c r="A1822" s="9" t="s">
        <v>17440</v>
      </c>
      <c r="B1822" s="8" t="s">
        <v>14408</v>
      </c>
      <c r="C1822" s="10">
        <v>2</v>
      </c>
      <c r="D1822" s="8">
        <v>0</v>
      </c>
      <c r="E1822" s="9" t="s">
        <v>17445</v>
      </c>
      <c r="F1822" s="9" t="s">
        <v>17446</v>
      </c>
      <c r="G1822" s="8" t="s">
        <v>14836</v>
      </c>
      <c r="H1822" s="8"/>
      <c r="I1822" s="11">
        <v>0</v>
      </c>
      <c r="J1822" s="8" t="s">
        <v>14837</v>
      </c>
      <c r="K1822" s="8" t="s">
        <v>14413</v>
      </c>
      <c r="L1822" s="9" t="s">
        <v>14430</v>
      </c>
      <c r="M1822" s="12" t="s">
        <v>14529</v>
      </c>
    </row>
    <row r="1823" customHeight="1" spans="1:13">
      <c r="A1823" s="9" t="s">
        <v>17440</v>
      </c>
      <c r="B1823" s="8" t="s">
        <v>14408</v>
      </c>
      <c r="C1823" s="10">
        <v>2</v>
      </c>
      <c r="D1823" s="8">
        <v>0</v>
      </c>
      <c r="E1823" s="9" t="s">
        <v>17447</v>
      </c>
      <c r="F1823" s="9" t="s">
        <v>17448</v>
      </c>
      <c r="G1823" s="8" t="s">
        <v>14836</v>
      </c>
      <c r="H1823" s="8"/>
      <c r="I1823" s="11">
        <v>0</v>
      </c>
      <c r="J1823" s="8" t="s">
        <v>14837</v>
      </c>
      <c r="K1823" s="8" t="s">
        <v>14413</v>
      </c>
      <c r="L1823" s="9" t="s">
        <v>14414</v>
      </c>
      <c r="M1823" s="12" t="s">
        <v>14459</v>
      </c>
    </row>
    <row r="1824" customHeight="1" spans="1:13">
      <c r="A1824" s="9" t="s">
        <v>17440</v>
      </c>
      <c r="B1824" s="8" t="s">
        <v>14408</v>
      </c>
      <c r="C1824" s="10">
        <v>2</v>
      </c>
      <c r="D1824" s="8">
        <v>0</v>
      </c>
      <c r="E1824" s="9" t="s">
        <v>17449</v>
      </c>
      <c r="F1824" s="9" t="s">
        <v>17450</v>
      </c>
      <c r="G1824" s="8" t="s">
        <v>14836</v>
      </c>
      <c r="H1824" s="8"/>
      <c r="I1824" s="11">
        <v>0</v>
      </c>
      <c r="J1824" s="8" t="s">
        <v>14837</v>
      </c>
      <c r="K1824" s="8" t="s">
        <v>14413</v>
      </c>
      <c r="L1824" s="9" t="s">
        <v>14414</v>
      </c>
      <c r="M1824" s="12" t="s">
        <v>14424</v>
      </c>
    </row>
    <row r="1825" customHeight="1" spans="1:13">
      <c r="A1825" s="9" t="s">
        <v>17440</v>
      </c>
      <c r="B1825" s="8" t="s">
        <v>14408</v>
      </c>
      <c r="C1825" s="10">
        <v>2</v>
      </c>
      <c r="D1825" s="8">
        <v>0</v>
      </c>
      <c r="E1825" s="9" t="s">
        <v>17451</v>
      </c>
      <c r="F1825" s="9" t="s">
        <v>17452</v>
      </c>
      <c r="G1825" s="8" t="s">
        <v>14836</v>
      </c>
      <c r="H1825" s="8"/>
      <c r="I1825" s="11">
        <v>0</v>
      </c>
      <c r="J1825" s="8" t="s">
        <v>14837</v>
      </c>
      <c r="K1825" s="8" t="s">
        <v>14413</v>
      </c>
      <c r="L1825" s="9" t="s">
        <v>14414</v>
      </c>
      <c r="M1825" s="12" t="s">
        <v>14415</v>
      </c>
    </row>
    <row r="1826" customHeight="1" spans="1:13">
      <c r="A1826" s="9" t="s">
        <v>17440</v>
      </c>
      <c r="B1826" s="8" t="s">
        <v>14408</v>
      </c>
      <c r="C1826" s="10">
        <v>2</v>
      </c>
      <c r="D1826" s="8">
        <v>0</v>
      </c>
      <c r="E1826" s="9" t="s">
        <v>17453</v>
      </c>
      <c r="F1826" s="9" t="s">
        <v>17454</v>
      </c>
      <c r="G1826" s="8" t="s">
        <v>14836</v>
      </c>
      <c r="H1826" s="8"/>
      <c r="I1826" s="11">
        <v>0</v>
      </c>
      <c r="J1826" s="8" t="s">
        <v>14837</v>
      </c>
      <c r="K1826" s="8" t="s">
        <v>14413</v>
      </c>
      <c r="L1826" s="9" t="s">
        <v>14414</v>
      </c>
      <c r="M1826" s="12" t="s">
        <v>14443</v>
      </c>
    </row>
    <row r="1827" customHeight="1" spans="1:13">
      <c r="A1827" s="9" t="s">
        <v>17440</v>
      </c>
      <c r="B1827" s="8" t="s">
        <v>14408</v>
      </c>
      <c r="C1827" s="10">
        <v>2</v>
      </c>
      <c r="D1827" s="8">
        <v>0</v>
      </c>
      <c r="E1827" s="9" t="s">
        <v>17455</v>
      </c>
      <c r="F1827" s="9" t="s">
        <v>17456</v>
      </c>
      <c r="G1827" s="8" t="s">
        <v>14836</v>
      </c>
      <c r="H1827" s="8"/>
      <c r="I1827" s="11">
        <v>0</v>
      </c>
      <c r="J1827" s="8" t="s">
        <v>14837</v>
      </c>
      <c r="K1827" s="8" t="s">
        <v>14413</v>
      </c>
      <c r="L1827" s="9" t="s">
        <v>14414</v>
      </c>
      <c r="M1827" s="12" t="s">
        <v>14496</v>
      </c>
    </row>
    <row r="1828" customHeight="1" spans="1:13">
      <c r="A1828" s="9" t="s">
        <v>17440</v>
      </c>
      <c r="B1828" s="8" t="s">
        <v>14408</v>
      </c>
      <c r="C1828" s="10">
        <v>2</v>
      </c>
      <c r="D1828" s="8">
        <v>0</v>
      </c>
      <c r="E1828" s="9" t="s">
        <v>17457</v>
      </c>
      <c r="F1828" s="9" t="s">
        <v>17458</v>
      </c>
      <c r="G1828" s="8" t="s">
        <v>14836</v>
      </c>
      <c r="H1828" s="8"/>
      <c r="I1828" s="11">
        <v>0</v>
      </c>
      <c r="J1828" s="8" t="s">
        <v>14837</v>
      </c>
      <c r="K1828" s="8" t="s">
        <v>14413</v>
      </c>
      <c r="L1828" s="9" t="s">
        <v>14490</v>
      </c>
      <c r="M1828" s="12" t="s">
        <v>15232</v>
      </c>
    </row>
    <row r="1829" customHeight="1" spans="1:13">
      <c r="A1829" s="9" t="s">
        <v>17440</v>
      </c>
      <c r="B1829" s="8" t="s">
        <v>14408</v>
      </c>
      <c r="C1829" s="10">
        <v>2</v>
      </c>
      <c r="D1829" s="8">
        <v>0</v>
      </c>
      <c r="E1829" s="9" t="s">
        <v>17459</v>
      </c>
      <c r="F1829" s="9" t="s">
        <v>17460</v>
      </c>
      <c r="G1829" s="8" t="s">
        <v>14836</v>
      </c>
      <c r="H1829" s="8"/>
      <c r="I1829" s="11">
        <v>0</v>
      </c>
      <c r="J1829" s="8" t="s">
        <v>14837</v>
      </c>
      <c r="K1829" s="8" t="s">
        <v>14413</v>
      </c>
      <c r="L1829" s="9" t="s">
        <v>14430</v>
      </c>
      <c r="M1829" s="12" t="s">
        <v>14515</v>
      </c>
    </row>
    <row r="1830" customHeight="1" spans="1:13">
      <c r="A1830" s="9" t="s">
        <v>17440</v>
      </c>
      <c r="B1830" s="8" t="s">
        <v>14408</v>
      </c>
      <c r="C1830" s="10">
        <v>2</v>
      </c>
      <c r="D1830" s="8">
        <v>0</v>
      </c>
      <c r="E1830" s="9" t="s">
        <v>17461</v>
      </c>
      <c r="F1830" s="9" t="s">
        <v>17462</v>
      </c>
      <c r="G1830" s="8" t="s">
        <v>14836</v>
      </c>
      <c r="H1830" s="8"/>
      <c r="I1830" s="11">
        <v>0</v>
      </c>
      <c r="J1830" s="8" t="s">
        <v>14837</v>
      </c>
      <c r="K1830" s="8" t="s">
        <v>14413</v>
      </c>
      <c r="L1830" s="9" t="s">
        <v>14414</v>
      </c>
      <c r="M1830" s="12" t="s">
        <v>14427</v>
      </c>
    </row>
    <row r="1831" customHeight="1" spans="1:13">
      <c r="A1831" s="9" t="s">
        <v>17440</v>
      </c>
      <c r="B1831" s="8" t="s">
        <v>14408</v>
      </c>
      <c r="C1831" s="10">
        <v>2</v>
      </c>
      <c r="D1831" s="8">
        <v>0</v>
      </c>
      <c r="E1831" s="9" t="s">
        <v>17463</v>
      </c>
      <c r="F1831" s="9" t="s">
        <v>17464</v>
      </c>
      <c r="G1831" s="8" t="s">
        <v>14836</v>
      </c>
      <c r="H1831" s="8"/>
      <c r="I1831" s="11">
        <v>0</v>
      </c>
      <c r="J1831" s="8" t="s">
        <v>14837</v>
      </c>
      <c r="K1831" s="8" t="s">
        <v>14413</v>
      </c>
      <c r="L1831" s="9" t="s">
        <v>14490</v>
      </c>
      <c r="M1831" s="12" t="s">
        <v>14600</v>
      </c>
    </row>
    <row r="1832" customHeight="1" spans="1:13">
      <c r="A1832" s="9" t="s">
        <v>17440</v>
      </c>
      <c r="B1832" s="8" t="s">
        <v>14408</v>
      </c>
      <c r="C1832" s="10">
        <v>2</v>
      </c>
      <c r="D1832" s="8">
        <v>0</v>
      </c>
      <c r="E1832" s="9" t="s">
        <v>17465</v>
      </c>
      <c r="F1832" s="9" t="s">
        <v>17466</v>
      </c>
      <c r="G1832" s="8" t="s">
        <v>14836</v>
      </c>
      <c r="H1832" s="8"/>
      <c r="I1832" s="11">
        <v>0</v>
      </c>
      <c r="J1832" s="8" t="s">
        <v>14837</v>
      </c>
      <c r="K1832" s="8" t="s">
        <v>14413</v>
      </c>
      <c r="L1832" s="9" t="s">
        <v>14539</v>
      </c>
      <c r="M1832" s="12" t="s">
        <v>17467</v>
      </c>
    </row>
    <row r="1833" customHeight="1" spans="1:13">
      <c r="A1833" s="9" t="s">
        <v>17440</v>
      </c>
      <c r="B1833" s="8" t="s">
        <v>14408</v>
      </c>
      <c r="C1833" s="10">
        <v>2</v>
      </c>
      <c r="D1833" s="8">
        <v>0</v>
      </c>
      <c r="E1833" s="9" t="s">
        <v>17468</v>
      </c>
      <c r="F1833" s="9" t="s">
        <v>17469</v>
      </c>
      <c r="G1833" s="8" t="s">
        <v>14836</v>
      </c>
      <c r="H1833" s="8"/>
      <c r="I1833" s="11">
        <v>0</v>
      </c>
      <c r="J1833" s="8" t="s">
        <v>14837</v>
      </c>
      <c r="K1833" s="8" t="s">
        <v>14413</v>
      </c>
      <c r="L1833" s="9" t="s">
        <v>14414</v>
      </c>
      <c r="M1833" s="12" t="s">
        <v>14418</v>
      </c>
    </row>
    <row r="1834" customHeight="1" spans="1:13">
      <c r="A1834" s="9" t="s">
        <v>17440</v>
      </c>
      <c r="B1834" s="8" t="s">
        <v>14408</v>
      </c>
      <c r="C1834" s="10">
        <v>2</v>
      </c>
      <c r="D1834" s="8">
        <v>0</v>
      </c>
      <c r="E1834" s="9" t="s">
        <v>17470</v>
      </c>
      <c r="F1834" s="9" t="s">
        <v>17471</v>
      </c>
      <c r="G1834" s="8" t="s">
        <v>14836</v>
      </c>
      <c r="H1834" s="8"/>
      <c r="I1834" s="11">
        <v>0</v>
      </c>
      <c r="J1834" s="8" t="s">
        <v>14837</v>
      </c>
      <c r="K1834" s="8" t="s">
        <v>14413</v>
      </c>
      <c r="L1834" s="9" t="s">
        <v>14490</v>
      </c>
      <c r="M1834" s="12" t="s">
        <v>14552</v>
      </c>
    </row>
    <row r="1835" customHeight="1" spans="1:13">
      <c r="A1835" s="9" t="s">
        <v>17440</v>
      </c>
      <c r="B1835" s="8" t="s">
        <v>14408</v>
      </c>
      <c r="C1835" s="10">
        <v>2</v>
      </c>
      <c r="D1835" s="8">
        <v>0</v>
      </c>
      <c r="E1835" s="9" t="s">
        <v>17472</v>
      </c>
      <c r="F1835" s="9" t="s">
        <v>17473</v>
      </c>
      <c r="G1835" s="8" t="s">
        <v>14836</v>
      </c>
      <c r="H1835" s="8"/>
      <c r="I1835" s="11">
        <v>0</v>
      </c>
      <c r="J1835" s="8" t="s">
        <v>14837</v>
      </c>
      <c r="K1835" s="8" t="s">
        <v>14413</v>
      </c>
      <c r="L1835" s="9" t="s">
        <v>14414</v>
      </c>
      <c r="M1835" s="12" t="s">
        <v>14415</v>
      </c>
    </row>
    <row r="1836" customHeight="1" spans="1:13">
      <c r="A1836" s="9" t="s">
        <v>17440</v>
      </c>
      <c r="B1836" s="8" t="s">
        <v>14408</v>
      </c>
      <c r="C1836" s="10">
        <v>2</v>
      </c>
      <c r="D1836" s="8">
        <v>0</v>
      </c>
      <c r="E1836" s="9" t="s">
        <v>17474</v>
      </c>
      <c r="F1836" s="9" t="s">
        <v>17475</v>
      </c>
      <c r="G1836" s="8" t="s">
        <v>14836</v>
      </c>
      <c r="H1836" s="8"/>
      <c r="I1836" s="11">
        <v>0</v>
      </c>
      <c r="J1836" s="8" t="s">
        <v>14837</v>
      </c>
      <c r="K1836" s="8" t="s">
        <v>14413</v>
      </c>
      <c r="L1836" s="9" t="s">
        <v>14430</v>
      </c>
      <c r="M1836" s="12" t="s">
        <v>14529</v>
      </c>
    </row>
    <row r="1837" customHeight="1" spans="1:13">
      <c r="A1837" s="9" t="s">
        <v>17440</v>
      </c>
      <c r="B1837" s="8" t="s">
        <v>14408</v>
      </c>
      <c r="C1837" s="10">
        <v>2</v>
      </c>
      <c r="D1837" s="8">
        <v>0</v>
      </c>
      <c r="E1837" s="9" t="s">
        <v>17476</v>
      </c>
      <c r="F1837" s="9" t="s">
        <v>17477</v>
      </c>
      <c r="G1837" s="8" t="s">
        <v>14836</v>
      </c>
      <c r="H1837" s="8"/>
      <c r="I1837" s="11">
        <v>0</v>
      </c>
      <c r="J1837" s="8" t="s">
        <v>14837</v>
      </c>
      <c r="K1837" s="8" t="s">
        <v>14413</v>
      </c>
      <c r="L1837" s="9" t="s">
        <v>14414</v>
      </c>
      <c r="M1837" s="12" t="s">
        <v>14459</v>
      </c>
    </row>
    <row r="1838" customHeight="1" spans="1:13">
      <c r="A1838" s="9" t="s">
        <v>17440</v>
      </c>
      <c r="B1838" s="8" t="s">
        <v>14408</v>
      </c>
      <c r="C1838" s="10">
        <v>2</v>
      </c>
      <c r="D1838" s="8">
        <v>0</v>
      </c>
      <c r="E1838" s="9" t="s">
        <v>17478</v>
      </c>
      <c r="F1838" s="9" t="s">
        <v>17479</v>
      </c>
      <c r="G1838" s="8" t="s">
        <v>14836</v>
      </c>
      <c r="H1838" s="8"/>
      <c r="I1838" s="11">
        <v>0</v>
      </c>
      <c r="J1838" s="8" t="s">
        <v>14837</v>
      </c>
      <c r="K1838" s="8" t="s">
        <v>14413</v>
      </c>
      <c r="L1838" s="9" t="s">
        <v>14414</v>
      </c>
      <c r="M1838" s="12" t="s">
        <v>14424</v>
      </c>
    </row>
    <row r="1839" customHeight="1" spans="1:13">
      <c r="A1839" s="9" t="s">
        <v>17440</v>
      </c>
      <c r="B1839" s="8" t="s">
        <v>14408</v>
      </c>
      <c r="C1839" s="10">
        <v>2</v>
      </c>
      <c r="D1839" s="8">
        <v>0</v>
      </c>
      <c r="E1839" s="9" t="s">
        <v>17480</v>
      </c>
      <c r="F1839" s="9" t="s">
        <v>17481</v>
      </c>
      <c r="G1839" s="8" t="s">
        <v>14836</v>
      </c>
      <c r="H1839" s="8"/>
      <c r="I1839" s="11">
        <v>0</v>
      </c>
      <c r="J1839" s="8" t="s">
        <v>14837</v>
      </c>
      <c r="K1839" s="8" t="s">
        <v>14413</v>
      </c>
      <c r="L1839" s="9" t="s">
        <v>14414</v>
      </c>
      <c r="M1839" s="12" t="s">
        <v>14415</v>
      </c>
    </row>
    <row r="1840" customHeight="1" spans="1:13">
      <c r="A1840" s="9" t="s">
        <v>17482</v>
      </c>
      <c r="B1840" s="8" t="s">
        <v>14408</v>
      </c>
      <c r="C1840" s="10">
        <v>2</v>
      </c>
      <c r="D1840" s="8">
        <v>0</v>
      </c>
      <c r="E1840" s="9" t="s">
        <v>17483</v>
      </c>
      <c r="F1840" s="9" t="s">
        <v>17484</v>
      </c>
      <c r="G1840" s="8" t="s">
        <v>14836</v>
      </c>
      <c r="H1840" s="8"/>
      <c r="I1840" s="11">
        <v>0</v>
      </c>
      <c r="J1840" s="8" t="s">
        <v>14837</v>
      </c>
      <c r="K1840" s="8" t="s">
        <v>14413</v>
      </c>
      <c r="L1840" s="9" t="s">
        <v>14414</v>
      </c>
      <c r="M1840" s="12" t="s">
        <v>14424</v>
      </c>
    </row>
    <row r="1841" customHeight="1" spans="1:13">
      <c r="A1841" s="9" t="s">
        <v>17482</v>
      </c>
      <c r="B1841" s="8" t="s">
        <v>14408</v>
      </c>
      <c r="C1841" s="10">
        <v>2</v>
      </c>
      <c r="D1841" s="8">
        <v>0</v>
      </c>
      <c r="E1841" s="9" t="s">
        <v>17485</v>
      </c>
      <c r="F1841" s="9" t="s">
        <v>17486</v>
      </c>
      <c r="G1841" s="8" t="s">
        <v>14836</v>
      </c>
      <c r="H1841" s="8"/>
      <c r="I1841" s="11">
        <v>0</v>
      </c>
      <c r="J1841" s="8" t="s">
        <v>14837</v>
      </c>
      <c r="K1841" s="8" t="s">
        <v>14413</v>
      </c>
      <c r="L1841" s="9" t="s">
        <v>14414</v>
      </c>
      <c r="M1841" s="12" t="s">
        <v>14437</v>
      </c>
    </row>
    <row r="1842" customHeight="1" spans="1:13">
      <c r="A1842" s="9" t="s">
        <v>17482</v>
      </c>
      <c r="B1842" s="8" t="s">
        <v>14408</v>
      </c>
      <c r="C1842" s="10">
        <v>2</v>
      </c>
      <c r="D1842" s="8">
        <v>0</v>
      </c>
      <c r="E1842" s="9" t="s">
        <v>17487</v>
      </c>
      <c r="F1842" s="9" t="s">
        <v>17488</v>
      </c>
      <c r="G1842" s="8" t="s">
        <v>14836</v>
      </c>
      <c r="H1842" s="8"/>
      <c r="I1842" s="11">
        <v>0</v>
      </c>
      <c r="J1842" s="8" t="s">
        <v>14837</v>
      </c>
      <c r="K1842" s="8" t="s">
        <v>14413</v>
      </c>
      <c r="L1842" s="9" t="s">
        <v>14414</v>
      </c>
      <c r="M1842" s="12" t="s">
        <v>14434</v>
      </c>
    </row>
    <row r="1843" customHeight="1" spans="1:13">
      <c r="A1843" s="9" t="s">
        <v>17482</v>
      </c>
      <c r="B1843" s="8" t="s">
        <v>14408</v>
      </c>
      <c r="C1843" s="10">
        <v>2</v>
      </c>
      <c r="D1843" s="8">
        <v>0</v>
      </c>
      <c r="E1843" s="9" t="s">
        <v>17489</v>
      </c>
      <c r="F1843" s="9" t="s">
        <v>17490</v>
      </c>
      <c r="G1843" s="8" t="s">
        <v>14836</v>
      </c>
      <c r="H1843" s="8"/>
      <c r="I1843" s="11">
        <v>0</v>
      </c>
      <c r="J1843" s="8" t="s">
        <v>14837</v>
      </c>
      <c r="K1843" s="8" t="s">
        <v>14413</v>
      </c>
      <c r="L1843" s="9" t="s">
        <v>14414</v>
      </c>
      <c r="M1843" s="12" t="s">
        <v>14424</v>
      </c>
    </row>
    <row r="1844" customHeight="1" spans="1:13">
      <c r="A1844" s="9" t="s">
        <v>17482</v>
      </c>
      <c r="B1844" s="8" t="s">
        <v>14408</v>
      </c>
      <c r="C1844" s="10">
        <v>2</v>
      </c>
      <c r="D1844" s="8">
        <v>0</v>
      </c>
      <c r="E1844" s="9" t="s">
        <v>17491</v>
      </c>
      <c r="F1844" s="9" t="s">
        <v>17492</v>
      </c>
      <c r="G1844" s="8" t="s">
        <v>14836</v>
      </c>
      <c r="H1844" s="8"/>
      <c r="I1844" s="11">
        <v>0</v>
      </c>
      <c r="J1844" s="8" t="s">
        <v>14837</v>
      </c>
      <c r="K1844" s="8" t="s">
        <v>14413</v>
      </c>
      <c r="L1844" s="9" t="s">
        <v>14414</v>
      </c>
      <c r="M1844" s="12" t="s">
        <v>14583</v>
      </c>
    </row>
    <row r="1845" customHeight="1" spans="1:13">
      <c r="A1845" s="9" t="s">
        <v>17482</v>
      </c>
      <c r="B1845" s="8" t="s">
        <v>14408</v>
      </c>
      <c r="C1845" s="10">
        <v>2</v>
      </c>
      <c r="D1845" s="8">
        <v>0</v>
      </c>
      <c r="E1845" s="9" t="s">
        <v>17493</v>
      </c>
      <c r="F1845" s="9" t="s">
        <v>17494</v>
      </c>
      <c r="G1845" s="8" t="s">
        <v>14836</v>
      </c>
      <c r="H1845" s="8"/>
      <c r="I1845" s="11">
        <v>0</v>
      </c>
      <c r="J1845" s="8" t="s">
        <v>14837</v>
      </c>
      <c r="K1845" s="8" t="s">
        <v>14413</v>
      </c>
      <c r="L1845" s="9" t="s">
        <v>14414</v>
      </c>
      <c r="M1845" s="12" t="s">
        <v>108</v>
      </c>
    </row>
    <row r="1846" customHeight="1" spans="1:13">
      <c r="A1846" s="9" t="s">
        <v>17482</v>
      </c>
      <c r="B1846" s="8" t="s">
        <v>14408</v>
      </c>
      <c r="C1846" s="10">
        <v>2</v>
      </c>
      <c r="D1846" s="8">
        <v>0</v>
      </c>
      <c r="E1846" s="9" t="s">
        <v>17495</v>
      </c>
      <c r="F1846" s="9" t="s">
        <v>17496</v>
      </c>
      <c r="G1846" s="8" t="s">
        <v>14836</v>
      </c>
      <c r="H1846" s="8"/>
      <c r="I1846" s="11">
        <v>0</v>
      </c>
      <c r="J1846" s="8" t="s">
        <v>14837</v>
      </c>
      <c r="K1846" s="8" t="s">
        <v>14413</v>
      </c>
      <c r="L1846" s="9" t="s">
        <v>14414</v>
      </c>
      <c r="M1846" s="12" t="s">
        <v>14555</v>
      </c>
    </row>
    <row r="1847" customHeight="1" spans="1:13">
      <c r="A1847" s="9" t="s">
        <v>17482</v>
      </c>
      <c r="B1847" s="8" t="s">
        <v>14408</v>
      </c>
      <c r="C1847" s="10">
        <v>2</v>
      </c>
      <c r="D1847" s="8">
        <v>0</v>
      </c>
      <c r="E1847" s="9" t="s">
        <v>17497</v>
      </c>
      <c r="F1847" s="9" t="s">
        <v>17498</v>
      </c>
      <c r="G1847" s="8" t="s">
        <v>14836</v>
      </c>
      <c r="H1847" s="8"/>
      <c r="I1847" s="11">
        <v>0</v>
      </c>
      <c r="J1847" s="8" t="s">
        <v>14837</v>
      </c>
      <c r="K1847" s="8" t="s">
        <v>14413</v>
      </c>
      <c r="L1847" s="9" t="s">
        <v>14539</v>
      </c>
      <c r="M1847" s="12" t="s">
        <v>15822</v>
      </c>
    </row>
    <row r="1848" customHeight="1" spans="1:13">
      <c r="A1848" s="9" t="s">
        <v>17482</v>
      </c>
      <c r="B1848" s="8" t="s">
        <v>14408</v>
      </c>
      <c r="C1848" s="10">
        <v>2</v>
      </c>
      <c r="D1848" s="8">
        <v>0</v>
      </c>
      <c r="E1848" s="9" t="s">
        <v>17499</v>
      </c>
      <c r="F1848" s="9" t="s">
        <v>17500</v>
      </c>
      <c r="G1848" s="8" t="s">
        <v>14836</v>
      </c>
      <c r="H1848" s="8"/>
      <c r="I1848" s="11">
        <v>0</v>
      </c>
      <c r="J1848" s="8" t="s">
        <v>14837</v>
      </c>
      <c r="K1848" s="8" t="s">
        <v>14413</v>
      </c>
      <c r="L1848" s="9" t="s">
        <v>14539</v>
      </c>
      <c r="M1848" s="12" t="s">
        <v>14882</v>
      </c>
    </row>
    <row r="1849" customHeight="1" spans="1:13">
      <c r="A1849" s="9" t="s">
        <v>17482</v>
      </c>
      <c r="B1849" s="8" t="s">
        <v>14408</v>
      </c>
      <c r="C1849" s="10">
        <v>2</v>
      </c>
      <c r="D1849" s="8">
        <v>0</v>
      </c>
      <c r="E1849" s="9" t="s">
        <v>17501</v>
      </c>
      <c r="F1849" s="9" t="s">
        <v>17502</v>
      </c>
      <c r="G1849" s="8" t="s">
        <v>14836</v>
      </c>
      <c r="H1849" s="8"/>
      <c r="I1849" s="11">
        <v>0</v>
      </c>
      <c r="J1849" s="8" t="s">
        <v>14837</v>
      </c>
      <c r="K1849" s="8" t="s">
        <v>14413</v>
      </c>
      <c r="L1849" s="9" t="s">
        <v>14414</v>
      </c>
      <c r="M1849" s="12" t="s">
        <v>14459</v>
      </c>
    </row>
    <row r="1850" customHeight="1" spans="1:13">
      <c r="A1850" s="9" t="s">
        <v>17482</v>
      </c>
      <c r="B1850" s="8" t="s">
        <v>14408</v>
      </c>
      <c r="C1850" s="10">
        <v>2</v>
      </c>
      <c r="D1850" s="8">
        <v>0</v>
      </c>
      <c r="E1850" s="9" t="s">
        <v>17503</v>
      </c>
      <c r="F1850" s="9" t="s">
        <v>17504</v>
      </c>
      <c r="G1850" s="8" t="s">
        <v>14836</v>
      </c>
      <c r="H1850" s="8"/>
      <c r="I1850" s="11">
        <v>0</v>
      </c>
      <c r="J1850" s="8" t="s">
        <v>14837</v>
      </c>
      <c r="K1850" s="8" t="s">
        <v>14413</v>
      </c>
      <c r="L1850" s="9" t="s">
        <v>14414</v>
      </c>
      <c r="M1850" s="12" t="s">
        <v>14434</v>
      </c>
    </row>
    <row r="1851" customHeight="1" spans="1:13">
      <c r="A1851" s="9" t="s">
        <v>17482</v>
      </c>
      <c r="B1851" s="8" t="s">
        <v>14408</v>
      </c>
      <c r="C1851" s="10">
        <v>2</v>
      </c>
      <c r="D1851" s="8">
        <v>0</v>
      </c>
      <c r="E1851" s="9" t="s">
        <v>17505</v>
      </c>
      <c r="F1851" s="9" t="s">
        <v>17506</v>
      </c>
      <c r="G1851" s="8" t="s">
        <v>14836</v>
      </c>
      <c r="H1851" s="8"/>
      <c r="I1851" s="11">
        <v>0</v>
      </c>
      <c r="J1851" s="8" t="s">
        <v>14837</v>
      </c>
      <c r="K1851" s="8" t="s">
        <v>14413</v>
      </c>
      <c r="L1851" s="9" t="s">
        <v>14430</v>
      </c>
      <c r="M1851" s="12" t="s">
        <v>14484</v>
      </c>
    </row>
    <row r="1852" customHeight="1" spans="1:13">
      <c r="A1852" s="9" t="s">
        <v>17482</v>
      </c>
      <c r="B1852" s="8" t="s">
        <v>14408</v>
      </c>
      <c r="C1852" s="10">
        <v>2</v>
      </c>
      <c r="D1852" s="8">
        <v>0</v>
      </c>
      <c r="E1852" s="9" t="s">
        <v>17507</v>
      </c>
      <c r="F1852" s="9" t="s">
        <v>17508</v>
      </c>
      <c r="G1852" s="8" t="s">
        <v>14836</v>
      </c>
      <c r="H1852" s="8"/>
      <c r="I1852" s="11">
        <v>0</v>
      </c>
      <c r="J1852" s="8" t="s">
        <v>14837</v>
      </c>
      <c r="K1852" s="8" t="s">
        <v>14413</v>
      </c>
      <c r="L1852" s="9" t="s">
        <v>14430</v>
      </c>
      <c r="M1852" s="12" t="s">
        <v>14529</v>
      </c>
    </row>
    <row r="1853" customHeight="1" spans="1:13">
      <c r="A1853" s="9" t="s">
        <v>17482</v>
      </c>
      <c r="B1853" s="8" t="s">
        <v>14408</v>
      </c>
      <c r="C1853" s="10">
        <v>2</v>
      </c>
      <c r="D1853" s="8">
        <v>0</v>
      </c>
      <c r="E1853" s="9" t="s">
        <v>17509</v>
      </c>
      <c r="F1853" s="9" t="s">
        <v>17510</v>
      </c>
      <c r="G1853" s="8" t="s">
        <v>14836</v>
      </c>
      <c r="H1853" s="8"/>
      <c r="I1853" s="11">
        <v>0</v>
      </c>
      <c r="J1853" s="8" t="s">
        <v>14837</v>
      </c>
      <c r="K1853" s="8" t="s">
        <v>14413</v>
      </c>
      <c r="L1853" s="9" t="s">
        <v>14414</v>
      </c>
      <c r="M1853" s="12" t="s">
        <v>14470</v>
      </c>
    </row>
    <row r="1854" customHeight="1" spans="1:13">
      <c r="A1854" s="9" t="s">
        <v>17482</v>
      </c>
      <c r="B1854" s="8" t="s">
        <v>14408</v>
      </c>
      <c r="C1854" s="10">
        <v>2</v>
      </c>
      <c r="D1854" s="8">
        <v>0</v>
      </c>
      <c r="E1854" s="9" t="s">
        <v>17511</v>
      </c>
      <c r="F1854" s="9" t="s">
        <v>17512</v>
      </c>
      <c r="G1854" s="8" t="s">
        <v>14836</v>
      </c>
      <c r="H1854" s="8"/>
      <c r="I1854" s="11">
        <v>0</v>
      </c>
      <c r="J1854" s="8" t="s">
        <v>14837</v>
      </c>
      <c r="K1854" s="8" t="s">
        <v>14413</v>
      </c>
      <c r="L1854" s="9" t="s">
        <v>14414</v>
      </c>
      <c r="M1854" s="12" t="s">
        <v>14424</v>
      </c>
    </row>
    <row r="1855" customHeight="1" spans="1:13">
      <c r="A1855" s="9" t="s">
        <v>17482</v>
      </c>
      <c r="B1855" s="8" t="s">
        <v>14408</v>
      </c>
      <c r="C1855" s="10">
        <v>2</v>
      </c>
      <c r="D1855" s="8">
        <v>0</v>
      </c>
      <c r="E1855" s="9" t="s">
        <v>17513</v>
      </c>
      <c r="F1855" s="9" t="s">
        <v>17514</v>
      </c>
      <c r="G1855" s="8" t="s">
        <v>14836</v>
      </c>
      <c r="H1855" s="8"/>
      <c r="I1855" s="11">
        <v>0</v>
      </c>
      <c r="J1855" s="8" t="s">
        <v>14837</v>
      </c>
      <c r="K1855" s="8" t="s">
        <v>14413</v>
      </c>
      <c r="L1855" s="9" t="s">
        <v>14414</v>
      </c>
      <c r="M1855" s="12" t="s">
        <v>14446</v>
      </c>
    </row>
    <row r="1856" customHeight="1" spans="1:13">
      <c r="A1856" s="9" t="s">
        <v>17482</v>
      </c>
      <c r="B1856" s="8" t="s">
        <v>14408</v>
      </c>
      <c r="C1856" s="10">
        <v>2</v>
      </c>
      <c r="D1856" s="8">
        <v>0</v>
      </c>
      <c r="E1856" s="9" t="s">
        <v>17515</v>
      </c>
      <c r="F1856" s="9" t="s">
        <v>17516</v>
      </c>
      <c r="G1856" s="8" t="s">
        <v>14836</v>
      </c>
      <c r="H1856" s="8"/>
      <c r="I1856" s="11">
        <v>0</v>
      </c>
      <c r="J1856" s="8" t="s">
        <v>14837</v>
      </c>
      <c r="K1856" s="8" t="s">
        <v>14413</v>
      </c>
      <c r="L1856" s="9" t="s">
        <v>14414</v>
      </c>
      <c r="M1856" s="12" t="s">
        <v>108</v>
      </c>
    </row>
    <row r="1857" customHeight="1" spans="1:13">
      <c r="A1857" s="9" t="s">
        <v>17482</v>
      </c>
      <c r="B1857" s="8" t="s">
        <v>14408</v>
      </c>
      <c r="C1857" s="10">
        <v>2</v>
      </c>
      <c r="D1857" s="8">
        <v>0</v>
      </c>
      <c r="E1857" s="9" t="s">
        <v>17517</v>
      </c>
      <c r="F1857" s="9" t="s">
        <v>17518</v>
      </c>
      <c r="G1857" s="8" t="s">
        <v>14836</v>
      </c>
      <c r="H1857" s="8"/>
      <c r="I1857" s="11">
        <v>0</v>
      </c>
      <c r="J1857" s="8" t="s">
        <v>14837</v>
      </c>
      <c r="K1857" s="8" t="s">
        <v>14413</v>
      </c>
      <c r="L1857" s="9" t="s">
        <v>14414</v>
      </c>
      <c r="M1857" s="12" t="s">
        <v>14470</v>
      </c>
    </row>
    <row r="1858" customHeight="1" spans="1:13">
      <c r="A1858" s="9" t="s">
        <v>17482</v>
      </c>
      <c r="B1858" s="8" t="s">
        <v>14408</v>
      </c>
      <c r="C1858" s="10">
        <v>2</v>
      </c>
      <c r="D1858" s="8">
        <v>0</v>
      </c>
      <c r="E1858" s="9" t="s">
        <v>17519</v>
      </c>
      <c r="F1858" s="9" t="s">
        <v>17520</v>
      </c>
      <c r="G1858" s="8" t="s">
        <v>14836</v>
      </c>
      <c r="H1858" s="8"/>
      <c r="I1858" s="11">
        <v>0</v>
      </c>
      <c r="J1858" s="8" t="s">
        <v>14837</v>
      </c>
      <c r="K1858" s="8" t="s">
        <v>14413</v>
      </c>
      <c r="L1858" s="9" t="s">
        <v>14430</v>
      </c>
      <c r="M1858" s="12" t="s">
        <v>14484</v>
      </c>
    </row>
    <row r="1859" customHeight="1" spans="1:13">
      <c r="A1859" s="9" t="s">
        <v>17521</v>
      </c>
      <c r="B1859" s="8" t="s">
        <v>14408</v>
      </c>
      <c r="C1859" s="10">
        <v>2</v>
      </c>
      <c r="D1859" s="8">
        <v>0</v>
      </c>
      <c r="E1859" s="9" t="s">
        <v>17522</v>
      </c>
      <c r="F1859" s="9" t="s">
        <v>17523</v>
      </c>
      <c r="G1859" s="8" t="s">
        <v>14836</v>
      </c>
      <c r="H1859" s="8"/>
      <c r="I1859" s="11">
        <v>0</v>
      </c>
      <c r="J1859" s="8" t="s">
        <v>14837</v>
      </c>
      <c r="K1859" s="8" t="s">
        <v>14413</v>
      </c>
      <c r="L1859" s="9" t="s">
        <v>14539</v>
      </c>
      <c r="M1859" s="12" t="s">
        <v>14709</v>
      </c>
    </row>
    <row r="1860" customHeight="1" spans="1:13">
      <c r="A1860" s="9" t="s">
        <v>17521</v>
      </c>
      <c r="B1860" s="8" t="s">
        <v>14408</v>
      </c>
      <c r="C1860" s="10">
        <v>2</v>
      </c>
      <c r="D1860" s="8">
        <v>0</v>
      </c>
      <c r="E1860" s="9" t="s">
        <v>17524</v>
      </c>
      <c r="F1860" s="9" t="s">
        <v>17525</v>
      </c>
      <c r="G1860" s="8" t="s">
        <v>14836</v>
      </c>
      <c r="H1860" s="8"/>
      <c r="I1860" s="11">
        <v>0</v>
      </c>
      <c r="J1860" s="8" t="s">
        <v>14837</v>
      </c>
      <c r="K1860" s="8" t="s">
        <v>14413</v>
      </c>
      <c r="L1860" s="9" t="s">
        <v>14414</v>
      </c>
      <c r="M1860" s="12" t="s">
        <v>14446</v>
      </c>
    </row>
    <row r="1861" customHeight="1" spans="1:13">
      <c r="A1861" s="9" t="s">
        <v>17521</v>
      </c>
      <c r="B1861" s="8" t="s">
        <v>14408</v>
      </c>
      <c r="C1861" s="10">
        <v>2</v>
      </c>
      <c r="D1861" s="8">
        <v>0</v>
      </c>
      <c r="E1861" s="9" t="s">
        <v>17526</v>
      </c>
      <c r="F1861" s="9" t="s">
        <v>17527</v>
      </c>
      <c r="G1861" s="8" t="s">
        <v>14836</v>
      </c>
      <c r="H1861" s="8"/>
      <c r="I1861" s="11">
        <v>0</v>
      </c>
      <c r="J1861" s="8" t="s">
        <v>14837</v>
      </c>
      <c r="K1861" s="8" t="s">
        <v>14413</v>
      </c>
      <c r="L1861" s="9" t="s">
        <v>14414</v>
      </c>
      <c r="M1861" s="12" t="s">
        <v>14590</v>
      </c>
    </row>
    <row r="1862" customHeight="1" spans="1:13">
      <c r="A1862" s="9" t="s">
        <v>17521</v>
      </c>
      <c r="B1862" s="8" t="s">
        <v>14408</v>
      </c>
      <c r="C1862" s="10">
        <v>2</v>
      </c>
      <c r="D1862" s="8">
        <v>0</v>
      </c>
      <c r="E1862" s="9" t="s">
        <v>17528</v>
      </c>
      <c r="F1862" s="9" t="s">
        <v>17529</v>
      </c>
      <c r="G1862" s="8" t="s">
        <v>14836</v>
      </c>
      <c r="H1862" s="8"/>
      <c r="I1862" s="11">
        <v>0</v>
      </c>
      <c r="J1862" s="8" t="s">
        <v>14837</v>
      </c>
      <c r="K1862" s="8" t="s">
        <v>14413</v>
      </c>
      <c r="L1862" s="9" t="s">
        <v>14414</v>
      </c>
      <c r="M1862" s="12" t="s">
        <v>14590</v>
      </c>
    </row>
    <row r="1863" customHeight="1" spans="1:13">
      <c r="A1863" s="9" t="s">
        <v>17521</v>
      </c>
      <c r="B1863" s="8" t="s">
        <v>14408</v>
      </c>
      <c r="C1863" s="10">
        <v>2</v>
      </c>
      <c r="D1863" s="8">
        <v>0</v>
      </c>
      <c r="E1863" s="9" t="s">
        <v>17530</v>
      </c>
      <c r="F1863" s="9" t="s">
        <v>17531</v>
      </c>
      <c r="G1863" s="8" t="s">
        <v>14836</v>
      </c>
      <c r="H1863" s="8"/>
      <c r="I1863" s="11">
        <v>0</v>
      </c>
      <c r="J1863" s="8" t="s">
        <v>14837</v>
      </c>
      <c r="K1863" s="8" t="s">
        <v>14413</v>
      </c>
      <c r="L1863" s="9" t="s">
        <v>14414</v>
      </c>
      <c r="M1863" s="12" t="s">
        <v>14459</v>
      </c>
    </row>
    <row r="1864" customHeight="1" spans="1:13">
      <c r="A1864" s="9" t="s">
        <v>17521</v>
      </c>
      <c r="B1864" s="8" t="s">
        <v>14408</v>
      </c>
      <c r="C1864" s="10">
        <v>2</v>
      </c>
      <c r="D1864" s="8">
        <v>0</v>
      </c>
      <c r="E1864" s="9" t="s">
        <v>17532</v>
      </c>
      <c r="F1864" s="9" t="s">
        <v>17533</v>
      </c>
      <c r="G1864" s="8" t="s">
        <v>14836</v>
      </c>
      <c r="H1864" s="8"/>
      <c r="I1864" s="11">
        <v>0</v>
      </c>
      <c r="J1864" s="8" t="s">
        <v>14837</v>
      </c>
      <c r="K1864" s="8" t="s">
        <v>14413</v>
      </c>
      <c r="L1864" s="9" t="s">
        <v>14414</v>
      </c>
      <c r="M1864" s="12" t="s">
        <v>14434</v>
      </c>
    </row>
    <row r="1865" customHeight="1" spans="1:13">
      <c r="A1865" s="9" t="s">
        <v>17521</v>
      </c>
      <c r="B1865" s="8" t="s">
        <v>14408</v>
      </c>
      <c r="C1865" s="10">
        <v>2</v>
      </c>
      <c r="D1865" s="8">
        <v>0</v>
      </c>
      <c r="E1865" s="9" t="s">
        <v>17534</v>
      </c>
      <c r="F1865" s="9" t="s">
        <v>17535</v>
      </c>
      <c r="G1865" s="8" t="s">
        <v>14836</v>
      </c>
      <c r="H1865" s="8"/>
      <c r="I1865" s="11">
        <v>0</v>
      </c>
      <c r="J1865" s="8" t="s">
        <v>14837</v>
      </c>
      <c r="K1865" s="8" t="s">
        <v>14413</v>
      </c>
      <c r="L1865" s="9" t="s">
        <v>14414</v>
      </c>
      <c r="M1865" s="12" t="s">
        <v>14446</v>
      </c>
    </row>
    <row r="1866" customHeight="1" spans="1:13">
      <c r="A1866" s="9" t="s">
        <v>17521</v>
      </c>
      <c r="B1866" s="8" t="s">
        <v>14408</v>
      </c>
      <c r="C1866" s="10">
        <v>2</v>
      </c>
      <c r="D1866" s="8">
        <v>0</v>
      </c>
      <c r="E1866" s="9" t="s">
        <v>17536</v>
      </c>
      <c r="F1866" s="9" t="s">
        <v>16087</v>
      </c>
      <c r="G1866" s="8" t="s">
        <v>14836</v>
      </c>
      <c r="H1866" s="8"/>
      <c r="I1866" s="11">
        <v>0</v>
      </c>
      <c r="J1866" s="8" t="s">
        <v>14837</v>
      </c>
      <c r="K1866" s="8" t="s">
        <v>14413</v>
      </c>
      <c r="L1866" s="9" t="s">
        <v>14414</v>
      </c>
      <c r="M1866" s="12" t="s">
        <v>14446</v>
      </c>
    </row>
    <row r="1867" customHeight="1" spans="1:13">
      <c r="A1867" s="9" t="s">
        <v>17521</v>
      </c>
      <c r="B1867" s="8" t="s">
        <v>14408</v>
      </c>
      <c r="C1867" s="10">
        <v>2</v>
      </c>
      <c r="D1867" s="8">
        <v>0</v>
      </c>
      <c r="E1867" s="9" t="s">
        <v>17537</v>
      </c>
      <c r="F1867" s="9" t="s">
        <v>17538</v>
      </c>
      <c r="G1867" s="8" t="s">
        <v>14836</v>
      </c>
      <c r="H1867" s="8"/>
      <c r="I1867" s="11">
        <v>0</v>
      </c>
      <c r="J1867" s="8" t="s">
        <v>14837</v>
      </c>
      <c r="K1867" s="8" t="s">
        <v>14413</v>
      </c>
      <c r="L1867" s="9" t="s">
        <v>14414</v>
      </c>
      <c r="M1867" s="12" t="s">
        <v>14437</v>
      </c>
    </row>
    <row r="1868" customHeight="1" spans="1:13">
      <c r="A1868" s="9" t="s">
        <v>17521</v>
      </c>
      <c r="B1868" s="8" t="s">
        <v>14408</v>
      </c>
      <c r="C1868" s="10">
        <v>2</v>
      </c>
      <c r="D1868" s="8">
        <v>0</v>
      </c>
      <c r="E1868" s="9" t="s">
        <v>17539</v>
      </c>
      <c r="F1868" s="9" t="s">
        <v>17540</v>
      </c>
      <c r="G1868" s="8" t="s">
        <v>14836</v>
      </c>
      <c r="H1868" s="8"/>
      <c r="I1868" s="11">
        <v>0</v>
      </c>
      <c r="J1868" s="8" t="s">
        <v>14837</v>
      </c>
      <c r="K1868" s="8" t="s">
        <v>14413</v>
      </c>
      <c r="L1868" s="9" t="s">
        <v>14414</v>
      </c>
      <c r="M1868" s="12" t="s">
        <v>14446</v>
      </c>
    </row>
    <row r="1869" customHeight="1" spans="1:13">
      <c r="A1869" s="9" t="s">
        <v>17521</v>
      </c>
      <c r="B1869" s="8" t="s">
        <v>14408</v>
      </c>
      <c r="C1869" s="10">
        <v>2</v>
      </c>
      <c r="D1869" s="8">
        <v>0</v>
      </c>
      <c r="E1869" s="9" t="s">
        <v>17541</v>
      </c>
      <c r="F1869" s="9" t="s">
        <v>17542</v>
      </c>
      <c r="G1869" s="8" t="s">
        <v>14836</v>
      </c>
      <c r="H1869" s="8"/>
      <c r="I1869" s="11">
        <v>0</v>
      </c>
      <c r="J1869" s="8" t="s">
        <v>14837</v>
      </c>
      <c r="K1869" s="8" t="s">
        <v>14413</v>
      </c>
      <c r="L1869" s="9" t="s">
        <v>14414</v>
      </c>
      <c r="M1869" s="12" t="s">
        <v>14424</v>
      </c>
    </row>
    <row r="1870" customHeight="1" spans="1:13">
      <c r="A1870" s="9" t="s">
        <v>17521</v>
      </c>
      <c r="B1870" s="8" t="s">
        <v>14408</v>
      </c>
      <c r="C1870" s="10">
        <v>2</v>
      </c>
      <c r="D1870" s="8">
        <v>0</v>
      </c>
      <c r="E1870" s="9" t="s">
        <v>17543</v>
      </c>
      <c r="F1870" s="9" t="s">
        <v>17544</v>
      </c>
      <c r="G1870" s="8" t="s">
        <v>14836</v>
      </c>
      <c r="H1870" s="8"/>
      <c r="I1870" s="11">
        <v>0</v>
      </c>
      <c r="J1870" s="8" t="s">
        <v>14837</v>
      </c>
      <c r="K1870" s="8" t="s">
        <v>14413</v>
      </c>
      <c r="L1870" s="9" t="s">
        <v>14539</v>
      </c>
      <c r="M1870" s="12" t="s">
        <v>17545</v>
      </c>
    </row>
    <row r="1871" customHeight="1" spans="1:13">
      <c r="A1871" s="9" t="s">
        <v>17521</v>
      </c>
      <c r="B1871" s="8" t="s">
        <v>14408</v>
      </c>
      <c r="C1871" s="10">
        <v>2</v>
      </c>
      <c r="D1871" s="8">
        <v>0</v>
      </c>
      <c r="E1871" s="9" t="s">
        <v>17546</v>
      </c>
      <c r="F1871" s="9" t="s">
        <v>17547</v>
      </c>
      <c r="G1871" s="8" t="s">
        <v>14836</v>
      </c>
      <c r="H1871" s="8"/>
      <c r="I1871" s="11">
        <v>0</v>
      </c>
      <c r="J1871" s="8" t="s">
        <v>14837</v>
      </c>
      <c r="K1871" s="8" t="s">
        <v>14413</v>
      </c>
      <c r="L1871" s="9" t="s">
        <v>14414</v>
      </c>
      <c r="M1871" s="12" t="s">
        <v>14459</v>
      </c>
    </row>
    <row r="1872" customHeight="1" spans="1:13">
      <c r="A1872" s="9" t="s">
        <v>17521</v>
      </c>
      <c r="B1872" s="8" t="s">
        <v>14408</v>
      </c>
      <c r="C1872" s="10">
        <v>2</v>
      </c>
      <c r="D1872" s="8">
        <v>0</v>
      </c>
      <c r="E1872" s="9" t="s">
        <v>17548</v>
      </c>
      <c r="F1872" s="9" t="s">
        <v>17549</v>
      </c>
      <c r="G1872" s="8" t="s">
        <v>14836</v>
      </c>
      <c r="H1872" s="8"/>
      <c r="I1872" s="11">
        <v>0</v>
      </c>
      <c r="J1872" s="8" t="s">
        <v>14837</v>
      </c>
      <c r="K1872" s="8" t="s">
        <v>14413</v>
      </c>
      <c r="L1872" s="9" t="s">
        <v>14414</v>
      </c>
      <c r="M1872" s="12" t="s">
        <v>14415</v>
      </c>
    </row>
    <row r="1873" customHeight="1" spans="1:13">
      <c r="A1873" s="9" t="s">
        <v>17521</v>
      </c>
      <c r="B1873" s="8" t="s">
        <v>14408</v>
      </c>
      <c r="C1873" s="10">
        <v>2</v>
      </c>
      <c r="D1873" s="8">
        <v>0</v>
      </c>
      <c r="E1873" s="9" t="s">
        <v>17550</v>
      </c>
      <c r="F1873" s="9" t="s">
        <v>1407</v>
      </c>
      <c r="G1873" s="8" t="s">
        <v>14836</v>
      </c>
      <c r="H1873" s="8"/>
      <c r="I1873" s="11">
        <v>0</v>
      </c>
      <c r="J1873" s="8" t="s">
        <v>14837</v>
      </c>
      <c r="K1873" s="8" t="s">
        <v>14413</v>
      </c>
      <c r="L1873" s="9" t="s">
        <v>14414</v>
      </c>
      <c r="M1873" s="12" t="s">
        <v>14424</v>
      </c>
    </row>
    <row r="1874" customHeight="1" spans="1:13">
      <c r="A1874" s="9" t="s">
        <v>17521</v>
      </c>
      <c r="B1874" s="8" t="s">
        <v>14408</v>
      </c>
      <c r="C1874" s="10">
        <v>2</v>
      </c>
      <c r="D1874" s="8">
        <v>0</v>
      </c>
      <c r="E1874" s="9" t="s">
        <v>11911</v>
      </c>
      <c r="F1874" s="9" t="s">
        <v>11910</v>
      </c>
      <c r="G1874" s="8" t="s">
        <v>14836</v>
      </c>
      <c r="H1874" s="8"/>
      <c r="I1874" s="11">
        <v>0</v>
      </c>
      <c r="J1874" s="8" t="s">
        <v>14837</v>
      </c>
      <c r="K1874" s="8" t="s">
        <v>14413</v>
      </c>
      <c r="L1874" s="9" t="s">
        <v>14414</v>
      </c>
      <c r="M1874" s="12" t="s">
        <v>14437</v>
      </c>
    </row>
    <row r="1875" customHeight="1" spans="1:13">
      <c r="A1875" s="9" t="s">
        <v>17521</v>
      </c>
      <c r="B1875" s="8" t="s">
        <v>14408</v>
      </c>
      <c r="C1875" s="10">
        <v>2</v>
      </c>
      <c r="D1875" s="8">
        <v>0</v>
      </c>
      <c r="E1875" s="9" t="s">
        <v>17551</v>
      </c>
      <c r="F1875" s="9" t="s">
        <v>17552</v>
      </c>
      <c r="G1875" s="8" t="s">
        <v>14836</v>
      </c>
      <c r="H1875" s="8"/>
      <c r="I1875" s="11">
        <v>0</v>
      </c>
      <c r="J1875" s="8" t="s">
        <v>14837</v>
      </c>
      <c r="K1875" s="8" t="s">
        <v>14413</v>
      </c>
      <c r="L1875" s="9" t="s">
        <v>14430</v>
      </c>
      <c r="M1875" s="12" t="s">
        <v>14484</v>
      </c>
    </row>
    <row r="1876" customHeight="1" spans="1:13">
      <c r="A1876" s="9" t="s">
        <v>17521</v>
      </c>
      <c r="B1876" s="8" t="s">
        <v>14408</v>
      </c>
      <c r="C1876" s="10">
        <v>2</v>
      </c>
      <c r="D1876" s="8">
        <v>0</v>
      </c>
      <c r="E1876" s="9" t="s">
        <v>17553</v>
      </c>
      <c r="F1876" s="9" t="s">
        <v>17554</v>
      </c>
      <c r="G1876" s="8" t="s">
        <v>14836</v>
      </c>
      <c r="H1876" s="8"/>
      <c r="I1876" s="11">
        <v>0</v>
      </c>
      <c r="J1876" s="8" t="s">
        <v>14837</v>
      </c>
      <c r="K1876" s="8" t="s">
        <v>14413</v>
      </c>
      <c r="L1876" s="9" t="s">
        <v>14430</v>
      </c>
      <c r="M1876" s="12" t="s">
        <v>14515</v>
      </c>
    </row>
    <row r="1877" customHeight="1" spans="1:13">
      <c r="A1877" s="9" t="s">
        <v>17521</v>
      </c>
      <c r="B1877" s="8" t="s">
        <v>14408</v>
      </c>
      <c r="C1877" s="10">
        <v>2</v>
      </c>
      <c r="D1877" s="8">
        <v>0</v>
      </c>
      <c r="E1877" s="9" t="s">
        <v>17555</v>
      </c>
      <c r="F1877" s="9" t="s">
        <v>17556</v>
      </c>
      <c r="G1877" s="8" t="s">
        <v>14836</v>
      </c>
      <c r="H1877" s="8"/>
      <c r="I1877" s="11">
        <v>0</v>
      </c>
      <c r="J1877" s="8" t="s">
        <v>14837</v>
      </c>
      <c r="K1877" s="8" t="s">
        <v>14413</v>
      </c>
      <c r="L1877" s="9" t="s">
        <v>14430</v>
      </c>
      <c r="M1877" s="12" t="s">
        <v>14529</v>
      </c>
    </row>
    <row r="1878" customHeight="1" spans="1:13">
      <c r="A1878" s="9" t="s">
        <v>17521</v>
      </c>
      <c r="B1878" s="8" t="s">
        <v>14408</v>
      </c>
      <c r="C1878" s="10">
        <v>2</v>
      </c>
      <c r="D1878" s="8">
        <v>0</v>
      </c>
      <c r="E1878" s="9" t="s">
        <v>17557</v>
      </c>
      <c r="F1878" s="9" t="s">
        <v>17558</v>
      </c>
      <c r="G1878" s="8" t="s">
        <v>14836</v>
      </c>
      <c r="H1878" s="8"/>
      <c r="I1878" s="11">
        <v>0</v>
      </c>
      <c r="J1878" s="8" t="s">
        <v>14837</v>
      </c>
      <c r="K1878" s="8" t="s">
        <v>14413</v>
      </c>
      <c r="L1878" s="9" t="s">
        <v>14414</v>
      </c>
      <c r="M1878" s="12" t="s">
        <v>14446</v>
      </c>
    </row>
    <row r="1879" customHeight="1" spans="1:13">
      <c r="A1879" s="9" t="s">
        <v>17521</v>
      </c>
      <c r="B1879" s="8" t="s">
        <v>14408</v>
      </c>
      <c r="C1879" s="10">
        <v>2</v>
      </c>
      <c r="D1879" s="8">
        <v>0</v>
      </c>
      <c r="E1879" s="9" t="s">
        <v>17559</v>
      </c>
      <c r="F1879" s="9" t="s">
        <v>17560</v>
      </c>
      <c r="G1879" s="8" t="s">
        <v>14836</v>
      </c>
      <c r="H1879" s="8"/>
      <c r="I1879" s="11">
        <v>0</v>
      </c>
      <c r="J1879" s="8" t="s">
        <v>14837</v>
      </c>
      <c r="K1879" s="8" t="s">
        <v>14413</v>
      </c>
      <c r="L1879" s="9" t="s">
        <v>14414</v>
      </c>
      <c r="M1879" s="12" t="s">
        <v>14555</v>
      </c>
    </row>
    <row r="1880" customHeight="1" spans="1:13">
      <c r="A1880" s="9" t="s">
        <v>17561</v>
      </c>
      <c r="B1880" s="8" t="s">
        <v>14408</v>
      </c>
      <c r="C1880" s="10">
        <v>2</v>
      </c>
      <c r="D1880" s="8">
        <v>0</v>
      </c>
      <c r="E1880" s="9" t="s">
        <v>17562</v>
      </c>
      <c r="F1880" s="9" t="s">
        <v>5846</v>
      </c>
      <c r="G1880" s="8" t="s">
        <v>14836</v>
      </c>
      <c r="H1880" s="8"/>
      <c r="I1880" s="11">
        <v>0</v>
      </c>
      <c r="J1880" s="8" t="s">
        <v>14837</v>
      </c>
      <c r="K1880" s="8" t="s">
        <v>14413</v>
      </c>
      <c r="L1880" s="9" t="s">
        <v>14414</v>
      </c>
      <c r="M1880" s="12" t="s">
        <v>14555</v>
      </c>
    </row>
    <row r="1881" customHeight="1" spans="1:13">
      <c r="A1881" s="9" t="s">
        <v>17561</v>
      </c>
      <c r="B1881" s="8" t="s">
        <v>14408</v>
      </c>
      <c r="C1881" s="10">
        <v>2</v>
      </c>
      <c r="D1881" s="8">
        <v>0</v>
      </c>
      <c r="E1881" s="9" t="s">
        <v>17563</v>
      </c>
      <c r="F1881" s="9" t="s">
        <v>17564</v>
      </c>
      <c r="G1881" s="8" t="s">
        <v>14836</v>
      </c>
      <c r="H1881" s="8"/>
      <c r="I1881" s="11">
        <v>0</v>
      </c>
      <c r="J1881" s="8" t="s">
        <v>14837</v>
      </c>
      <c r="K1881" s="8" t="s">
        <v>14413</v>
      </c>
      <c r="L1881" s="9" t="s">
        <v>14414</v>
      </c>
      <c r="M1881" s="12" t="s">
        <v>14462</v>
      </c>
    </row>
    <row r="1882" customHeight="1" spans="1:13">
      <c r="A1882" s="9" t="s">
        <v>17561</v>
      </c>
      <c r="B1882" s="8" t="s">
        <v>14408</v>
      </c>
      <c r="C1882" s="10">
        <v>2</v>
      </c>
      <c r="D1882" s="8">
        <v>0</v>
      </c>
      <c r="E1882" s="9" t="s">
        <v>17565</v>
      </c>
      <c r="F1882" s="9" t="s">
        <v>17566</v>
      </c>
      <c r="G1882" s="8" t="s">
        <v>14836</v>
      </c>
      <c r="H1882" s="8"/>
      <c r="I1882" s="11">
        <v>0</v>
      </c>
      <c r="J1882" s="8" t="s">
        <v>14837</v>
      </c>
      <c r="K1882" s="8" t="s">
        <v>14413</v>
      </c>
      <c r="L1882" s="9" t="s">
        <v>14414</v>
      </c>
      <c r="M1882" s="12" t="s">
        <v>14443</v>
      </c>
    </row>
    <row r="1883" customHeight="1" spans="1:13">
      <c r="A1883" s="9" t="s">
        <v>17561</v>
      </c>
      <c r="B1883" s="8" t="s">
        <v>14408</v>
      </c>
      <c r="C1883" s="10">
        <v>2</v>
      </c>
      <c r="D1883" s="8">
        <v>0</v>
      </c>
      <c r="E1883" s="9" t="s">
        <v>17567</v>
      </c>
      <c r="F1883" s="9" t="s">
        <v>17568</v>
      </c>
      <c r="G1883" s="8" t="s">
        <v>14836</v>
      </c>
      <c r="H1883" s="8"/>
      <c r="I1883" s="11">
        <v>0</v>
      </c>
      <c r="J1883" s="8" t="s">
        <v>14837</v>
      </c>
      <c r="K1883" s="8" t="s">
        <v>14413</v>
      </c>
      <c r="L1883" s="9" t="s">
        <v>14414</v>
      </c>
      <c r="M1883" s="12" t="s">
        <v>14462</v>
      </c>
    </row>
    <row r="1884" customHeight="1" spans="1:13">
      <c r="A1884" s="9" t="s">
        <v>17561</v>
      </c>
      <c r="B1884" s="8" t="s">
        <v>14408</v>
      </c>
      <c r="C1884" s="10">
        <v>2</v>
      </c>
      <c r="D1884" s="8">
        <v>0</v>
      </c>
      <c r="E1884" s="9" t="s">
        <v>17569</v>
      </c>
      <c r="F1884" s="9" t="s">
        <v>17570</v>
      </c>
      <c r="G1884" s="8" t="s">
        <v>14836</v>
      </c>
      <c r="H1884" s="8"/>
      <c r="I1884" s="11">
        <v>0</v>
      </c>
      <c r="J1884" s="8" t="s">
        <v>14837</v>
      </c>
      <c r="K1884" s="8" t="s">
        <v>14413</v>
      </c>
      <c r="L1884" s="9" t="s">
        <v>14414</v>
      </c>
      <c r="M1884" s="12" t="s">
        <v>14434</v>
      </c>
    </row>
    <row r="1885" customHeight="1" spans="1:13">
      <c r="A1885" s="9" t="s">
        <v>17561</v>
      </c>
      <c r="B1885" s="8" t="s">
        <v>14408</v>
      </c>
      <c r="C1885" s="10">
        <v>2</v>
      </c>
      <c r="D1885" s="8">
        <v>0</v>
      </c>
      <c r="E1885" s="9" t="s">
        <v>17571</v>
      </c>
      <c r="F1885" s="9" t="s">
        <v>17572</v>
      </c>
      <c r="G1885" s="8" t="s">
        <v>14836</v>
      </c>
      <c r="H1885" s="8"/>
      <c r="I1885" s="11">
        <v>0</v>
      </c>
      <c r="J1885" s="8" t="s">
        <v>14837</v>
      </c>
      <c r="K1885" s="8" t="s">
        <v>14413</v>
      </c>
      <c r="L1885" s="9" t="s">
        <v>14430</v>
      </c>
      <c r="M1885" s="12" t="s">
        <v>14484</v>
      </c>
    </row>
    <row r="1886" customHeight="1" spans="1:13">
      <c r="A1886" s="9" t="s">
        <v>17561</v>
      </c>
      <c r="B1886" s="8" t="s">
        <v>14408</v>
      </c>
      <c r="C1886" s="10">
        <v>2</v>
      </c>
      <c r="D1886" s="8">
        <v>0</v>
      </c>
      <c r="E1886" s="9" t="s">
        <v>17573</v>
      </c>
      <c r="F1886" s="9" t="s">
        <v>17574</v>
      </c>
      <c r="G1886" s="8" t="s">
        <v>14836</v>
      </c>
      <c r="H1886" s="8"/>
      <c r="I1886" s="11">
        <v>0</v>
      </c>
      <c r="J1886" s="8" t="s">
        <v>14837</v>
      </c>
      <c r="K1886" s="8" t="s">
        <v>14413</v>
      </c>
      <c r="L1886" s="9" t="s">
        <v>14430</v>
      </c>
      <c r="M1886" s="12" t="s">
        <v>14431</v>
      </c>
    </row>
    <row r="1887" customHeight="1" spans="1:13">
      <c r="A1887" s="9" t="s">
        <v>17561</v>
      </c>
      <c r="B1887" s="8" t="s">
        <v>14408</v>
      </c>
      <c r="C1887" s="10">
        <v>2</v>
      </c>
      <c r="D1887" s="8">
        <v>0</v>
      </c>
      <c r="E1887" s="9" t="s">
        <v>17575</v>
      </c>
      <c r="F1887" s="9" t="s">
        <v>17576</v>
      </c>
      <c r="G1887" s="8" t="s">
        <v>14836</v>
      </c>
      <c r="H1887" s="8"/>
      <c r="I1887" s="11">
        <v>0</v>
      </c>
      <c r="J1887" s="8" t="s">
        <v>14837</v>
      </c>
      <c r="K1887" s="8" t="s">
        <v>14413</v>
      </c>
      <c r="L1887" s="9" t="s">
        <v>14414</v>
      </c>
      <c r="M1887" s="12" t="s">
        <v>14415</v>
      </c>
    </row>
    <row r="1888" customHeight="1" spans="1:13">
      <c r="A1888" s="9" t="s">
        <v>17561</v>
      </c>
      <c r="B1888" s="8" t="s">
        <v>14408</v>
      </c>
      <c r="C1888" s="10">
        <v>2</v>
      </c>
      <c r="D1888" s="8">
        <v>0</v>
      </c>
      <c r="E1888" s="9" t="s">
        <v>17577</v>
      </c>
      <c r="F1888" s="9" t="s">
        <v>17578</v>
      </c>
      <c r="G1888" s="8" t="s">
        <v>14836</v>
      </c>
      <c r="H1888" s="8"/>
      <c r="I1888" s="11">
        <v>0</v>
      </c>
      <c r="J1888" s="8" t="s">
        <v>14837</v>
      </c>
      <c r="K1888" s="8" t="s">
        <v>14413</v>
      </c>
      <c r="L1888" s="9" t="s">
        <v>14430</v>
      </c>
      <c r="M1888" s="12" t="s">
        <v>14515</v>
      </c>
    </row>
    <row r="1889" customHeight="1" spans="1:13">
      <c r="A1889" s="9" t="s">
        <v>17561</v>
      </c>
      <c r="B1889" s="8" t="s">
        <v>14408</v>
      </c>
      <c r="C1889" s="10">
        <v>2</v>
      </c>
      <c r="D1889" s="8">
        <v>0</v>
      </c>
      <c r="E1889" s="9" t="s">
        <v>17579</v>
      </c>
      <c r="F1889" s="9" t="s">
        <v>17580</v>
      </c>
      <c r="G1889" s="8" t="s">
        <v>14836</v>
      </c>
      <c r="H1889" s="8"/>
      <c r="I1889" s="11">
        <v>0</v>
      </c>
      <c r="J1889" s="8" t="s">
        <v>14837</v>
      </c>
      <c r="K1889" s="8" t="s">
        <v>14413</v>
      </c>
      <c r="L1889" s="9" t="s">
        <v>14414</v>
      </c>
      <c r="M1889" s="12" t="s">
        <v>14434</v>
      </c>
    </row>
    <row r="1890" customHeight="1" spans="1:13">
      <c r="A1890" s="9" t="s">
        <v>17561</v>
      </c>
      <c r="B1890" s="8" t="s">
        <v>14408</v>
      </c>
      <c r="C1890" s="10">
        <v>2</v>
      </c>
      <c r="D1890" s="8">
        <v>0</v>
      </c>
      <c r="E1890" s="9" t="s">
        <v>17581</v>
      </c>
      <c r="F1890" s="9" t="s">
        <v>17582</v>
      </c>
      <c r="G1890" s="8" t="s">
        <v>14836</v>
      </c>
      <c r="H1890" s="8"/>
      <c r="I1890" s="11">
        <v>0</v>
      </c>
      <c r="J1890" s="8" t="s">
        <v>14837</v>
      </c>
      <c r="K1890" s="8" t="s">
        <v>14413</v>
      </c>
      <c r="L1890" s="9" t="s">
        <v>14414</v>
      </c>
      <c r="M1890" s="12" t="s">
        <v>14418</v>
      </c>
    </row>
    <row r="1891" customHeight="1" spans="1:13">
      <c r="A1891" s="9" t="s">
        <v>17561</v>
      </c>
      <c r="B1891" s="8" t="s">
        <v>14408</v>
      </c>
      <c r="C1891" s="10">
        <v>2</v>
      </c>
      <c r="D1891" s="8">
        <v>0</v>
      </c>
      <c r="E1891" s="9" t="s">
        <v>17583</v>
      </c>
      <c r="F1891" s="9" t="s">
        <v>17584</v>
      </c>
      <c r="G1891" s="8" t="s">
        <v>14836</v>
      </c>
      <c r="H1891" s="8"/>
      <c r="I1891" s="11">
        <v>0</v>
      </c>
      <c r="J1891" s="8" t="s">
        <v>14837</v>
      </c>
      <c r="K1891" s="8" t="s">
        <v>14413</v>
      </c>
      <c r="L1891" s="9" t="s">
        <v>14430</v>
      </c>
      <c r="M1891" s="12" t="s">
        <v>14529</v>
      </c>
    </row>
    <row r="1892" customHeight="1" spans="1:13">
      <c r="A1892" s="9" t="s">
        <v>17561</v>
      </c>
      <c r="B1892" s="8" t="s">
        <v>14408</v>
      </c>
      <c r="C1892" s="10">
        <v>2</v>
      </c>
      <c r="D1892" s="8">
        <v>0</v>
      </c>
      <c r="E1892" s="9" t="s">
        <v>17585</v>
      </c>
      <c r="F1892" s="9" t="s">
        <v>17586</v>
      </c>
      <c r="G1892" s="8" t="s">
        <v>14836</v>
      </c>
      <c r="H1892" s="8"/>
      <c r="I1892" s="11">
        <v>0</v>
      </c>
      <c r="J1892" s="8" t="s">
        <v>14837</v>
      </c>
      <c r="K1892" s="8" t="s">
        <v>14413</v>
      </c>
      <c r="L1892" s="9" t="s">
        <v>14414</v>
      </c>
      <c r="M1892" s="12" t="s">
        <v>14590</v>
      </c>
    </row>
    <row r="1893" customHeight="1" spans="1:13">
      <c r="A1893" s="9" t="s">
        <v>17561</v>
      </c>
      <c r="B1893" s="8" t="s">
        <v>14408</v>
      </c>
      <c r="C1893" s="10">
        <v>2</v>
      </c>
      <c r="D1893" s="8">
        <v>0</v>
      </c>
      <c r="E1893" s="9" t="s">
        <v>17587</v>
      </c>
      <c r="F1893" s="9" t="s">
        <v>17588</v>
      </c>
      <c r="G1893" s="8" t="s">
        <v>14836</v>
      </c>
      <c r="H1893" s="8"/>
      <c r="I1893" s="11">
        <v>0</v>
      </c>
      <c r="J1893" s="8" t="s">
        <v>14837</v>
      </c>
      <c r="K1893" s="8" t="s">
        <v>14413</v>
      </c>
      <c r="L1893" s="9" t="s">
        <v>14414</v>
      </c>
      <c r="M1893" s="12" t="s">
        <v>14443</v>
      </c>
    </row>
    <row r="1894" customHeight="1" spans="1:13">
      <c r="A1894" s="9" t="s">
        <v>17561</v>
      </c>
      <c r="B1894" s="8" t="s">
        <v>14408</v>
      </c>
      <c r="C1894" s="10">
        <v>2</v>
      </c>
      <c r="D1894" s="8">
        <v>0</v>
      </c>
      <c r="E1894" s="9" t="s">
        <v>17589</v>
      </c>
      <c r="F1894" s="9" t="s">
        <v>17590</v>
      </c>
      <c r="G1894" s="8" t="s">
        <v>14836</v>
      </c>
      <c r="H1894" s="8"/>
      <c r="I1894" s="11">
        <v>0</v>
      </c>
      <c r="J1894" s="8" t="s">
        <v>14837</v>
      </c>
      <c r="K1894" s="8" t="s">
        <v>14413</v>
      </c>
      <c r="L1894" s="9" t="s">
        <v>14414</v>
      </c>
      <c r="M1894" s="12" t="s">
        <v>14446</v>
      </c>
    </row>
    <row r="1895" customHeight="1" spans="1:13">
      <c r="A1895" s="9" t="s">
        <v>17561</v>
      </c>
      <c r="B1895" s="8" t="s">
        <v>14408</v>
      </c>
      <c r="C1895" s="10">
        <v>2</v>
      </c>
      <c r="D1895" s="8">
        <v>0</v>
      </c>
      <c r="E1895" s="9" t="s">
        <v>17591</v>
      </c>
      <c r="F1895" s="9" t="s">
        <v>17592</v>
      </c>
      <c r="G1895" s="8" t="s">
        <v>14836</v>
      </c>
      <c r="H1895" s="8"/>
      <c r="I1895" s="11">
        <v>0</v>
      </c>
      <c r="J1895" s="8" t="s">
        <v>14837</v>
      </c>
      <c r="K1895" s="8" t="s">
        <v>14413</v>
      </c>
      <c r="L1895" s="9" t="s">
        <v>14430</v>
      </c>
      <c r="M1895" s="12" t="s">
        <v>15186</v>
      </c>
    </row>
    <row r="1896" customHeight="1" spans="1:13">
      <c r="A1896" s="9" t="s">
        <v>17561</v>
      </c>
      <c r="B1896" s="8" t="s">
        <v>14408</v>
      </c>
      <c r="C1896" s="10">
        <v>2</v>
      </c>
      <c r="D1896" s="8">
        <v>0</v>
      </c>
      <c r="E1896" s="9" t="s">
        <v>17593</v>
      </c>
      <c r="F1896" s="9" t="s">
        <v>17594</v>
      </c>
      <c r="G1896" s="8" t="s">
        <v>14836</v>
      </c>
      <c r="H1896" s="8"/>
      <c r="I1896" s="11">
        <v>0</v>
      </c>
      <c r="J1896" s="8" t="s">
        <v>14837</v>
      </c>
      <c r="K1896" s="8" t="s">
        <v>14413</v>
      </c>
      <c r="L1896" s="9" t="s">
        <v>14414</v>
      </c>
      <c r="M1896" s="12" t="s">
        <v>14583</v>
      </c>
    </row>
    <row r="1897" customHeight="1" spans="1:13">
      <c r="A1897" s="9" t="s">
        <v>17561</v>
      </c>
      <c r="B1897" s="8" t="s">
        <v>14408</v>
      </c>
      <c r="C1897" s="10">
        <v>2</v>
      </c>
      <c r="D1897" s="8">
        <v>0</v>
      </c>
      <c r="E1897" s="9" t="s">
        <v>17595</v>
      </c>
      <c r="F1897" s="9" t="s">
        <v>17596</v>
      </c>
      <c r="G1897" s="8" t="s">
        <v>14836</v>
      </c>
      <c r="H1897" s="8"/>
      <c r="I1897" s="11">
        <v>0</v>
      </c>
      <c r="J1897" s="8" t="s">
        <v>14837</v>
      </c>
      <c r="K1897" s="8" t="s">
        <v>14413</v>
      </c>
      <c r="L1897" s="9" t="s">
        <v>14414</v>
      </c>
      <c r="M1897" s="12" t="s">
        <v>108</v>
      </c>
    </row>
    <row r="1898" customHeight="1" spans="1:13">
      <c r="A1898" s="9" t="s">
        <v>17561</v>
      </c>
      <c r="B1898" s="8" t="s">
        <v>14408</v>
      </c>
      <c r="C1898" s="10">
        <v>2</v>
      </c>
      <c r="D1898" s="8">
        <v>0</v>
      </c>
      <c r="E1898" s="9" t="s">
        <v>17597</v>
      </c>
      <c r="F1898" s="9" t="s">
        <v>17598</v>
      </c>
      <c r="G1898" s="8" t="s">
        <v>14836</v>
      </c>
      <c r="H1898" s="8"/>
      <c r="I1898" s="11">
        <v>0</v>
      </c>
      <c r="J1898" s="8" t="s">
        <v>14837</v>
      </c>
      <c r="K1898" s="8" t="s">
        <v>14413</v>
      </c>
      <c r="L1898" s="9" t="s">
        <v>14414</v>
      </c>
      <c r="M1898" s="12" t="s">
        <v>14415</v>
      </c>
    </row>
    <row r="1899" customHeight="1" spans="1:13">
      <c r="A1899" s="9" t="s">
        <v>17561</v>
      </c>
      <c r="B1899" s="8" t="s">
        <v>14408</v>
      </c>
      <c r="C1899" s="10">
        <v>2</v>
      </c>
      <c r="D1899" s="8">
        <v>0</v>
      </c>
      <c r="E1899" s="9" t="s">
        <v>17599</v>
      </c>
      <c r="F1899" s="9" t="s">
        <v>17600</v>
      </c>
      <c r="G1899" s="8" t="s">
        <v>14836</v>
      </c>
      <c r="H1899" s="8"/>
      <c r="I1899" s="11">
        <v>0</v>
      </c>
      <c r="J1899" s="8" t="s">
        <v>14837</v>
      </c>
      <c r="K1899" s="8" t="s">
        <v>14413</v>
      </c>
      <c r="L1899" s="9" t="s">
        <v>14414</v>
      </c>
      <c r="M1899" s="12" t="s">
        <v>14415</v>
      </c>
    </row>
    <row r="1900" customHeight="1" spans="1:13">
      <c r="A1900" s="9" t="s">
        <v>17561</v>
      </c>
      <c r="B1900" s="8" t="s">
        <v>14408</v>
      </c>
      <c r="C1900" s="10">
        <v>2</v>
      </c>
      <c r="D1900" s="8">
        <v>0</v>
      </c>
      <c r="E1900" s="9" t="s">
        <v>17601</v>
      </c>
      <c r="F1900" s="9" t="s">
        <v>17602</v>
      </c>
      <c r="G1900" s="8" t="s">
        <v>14836</v>
      </c>
      <c r="H1900" s="8"/>
      <c r="I1900" s="11">
        <v>0</v>
      </c>
      <c r="J1900" s="8" t="s">
        <v>14837</v>
      </c>
      <c r="K1900" s="8" t="s">
        <v>14413</v>
      </c>
      <c r="L1900" s="9" t="s">
        <v>14414</v>
      </c>
      <c r="M1900" s="12" t="s">
        <v>14424</v>
      </c>
    </row>
    <row r="1901" customHeight="1" spans="1:13">
      <c r="A1901" s="9" t="s">
        <v>17561</v>
      </c>
      <c r="B1901" s="8" t="s">
        <v>14408</v>
      </c>
      <c r="C1901" s="10">
        <v>2</v>
      </c>
      <c r="D1901" s="8">
        <v>0</v>
      </c>
      <c r="E1901" s="9" t="s">
        <v>17603</v>
      </c>
      <c r="F1901" s="9" t="s">
        <v>17604</v>
      </c>
      <c r="G1901" s="8" t="s">
        <v>14836</v>
      </c>
      <c r="H1901" s="8"/>
      <c r="I1901" s="11">
        <v>0</v>
      </c>
      <c r="J1901" s="8" t="s">
        <v>14837</v>
      </c>
      <c r="K1901" s="8" t="s">
        <v>14413</v>
      </c>
      <c r="L1901" s="9" t="s">
        <v>14414</v>
      </c>
      <c r="M1901" s="12" t="s">
        <v>14434</v>
      </c>
    </row>
    <row r="1902" customHeight="1" spans="1:13">
      <c r="A1902" s="9" t="s">
        <v>17561</v>
      </c>
      <c r="B1902" s="8" t="s">
        <v>14408</v>
      </c>
      <c r="C1902" s="10">
        <v>2</v>
      </c>
      <c r="D1902" s="8">
        <v>0</v>
      </c>
      <c r="E1902" s="9" t="s">
        <v>17605</v>
      </c>
      <c r="F1902" s="9" t="s">
        <v>17606</v>
      </c>
      <c r="G1902" s="8" t="s">
        <v>14836</v>
      </c>
      <c r="H1902" s="8"/>
      <c r="I1902" s="11">
        <v>0</v>
      </c>
      <c r="J1902" s="8" t="s">
        <v>14837</v>
      </c>
      <c r="K1902" s="8" t="s">
        <v>14413</v>
      </c>
      <c r="L1902" s="9" t="s">
        <v>14430</v>
      </c>
      <c r="M1902" s="12" t="s">
        <v>15186</v>
      </c>
    </row>
    <row r="1903" customHeight="1" spans="1:13">
      <c r="A1903" s="9" t="s">
        <v>17561</v>
      </c>
      <c r="B1903" s="8" t="s">
        <v>14408</v>
      </c>
      <c r="C1903" s="10">
        <v>2</v>
      </c>
      <c r="D1903" s="8">
        <v>0</v>
      </c>
      <c r="E1903" s="9" t="s">
        <v>17607</v>
      </c>
      <c r="F1903" s="9" t="s">
        <v>17608</v>
      </c>
      <c r="G1903" s="8" t="s">
        <v>14836</v>
      </c>
      <c r="H1903" s="8"/>
      <c r="I1903" s="11">
        <v>0</v>
      </c>
      <c r="J1903" s="8" t="s">
        <v>14837</v>
      </c>
      <c r="K1903" s="8" t="s">
        <v>14413</v>
      </c>
      <c r="L1903" s="9" t="s">
        <v>14414</v>
      </c>
      <c r="M1903" s="12" t="s">
        <v>14555</v>
      </c>
    </row>
    <row r="1904" customHeight="1" spans="1:13">
      <c r="A1904" s="9" t="s">
        <v>17561</v>
      </c>
      <c r="B1904" s="8" t="s">
        <v>14408</v>
      </c>
      <c r="C1904" s="10">
        <v>2</v>
      </c>
      <c r="D1904" s="8">
        <v>0</v>
      </c>
      <c r="E1904" s="9" t="s">
        <v>17609</v>
      </c>
      <c r="F1904" s="9" t="s">
        <v>17610</v>
      </c>
      <c r="G1904" s="8" t="s">
        <v>14836</v>
      </c>
      <c r="H1904" s="8"/>
      <c r="I1904" s="11">
        <v>0</v>
      </c>
      <c r="J1904" s="8" t="s">
        <v>14837</v>
      </c>
      <c r="K1904" s="8" t="s">
        <v>14413</v>
      </c>
      <c r="L1904" s="9" t="s">
        <v>14430</v>
      </c>
      <c r="M1904" s="12" t="s">
        <v>14515</v>
      </c>
    </row>
    <row r="1905" customHeight="1" spans="1:13">
      <c r="A1905" s="9" t="s">
        <v>17561</v>
      </c>
      <c r="B1905" s="8" t="s">
        <v>14408</v>
      </c>
      <c r="C1905" s="10">
        <v>2</v>
      </c>
      <c r="D1905" s="8">
        <v>0</v>
      </c>
      <c r="E1905" s="9" t="s">
        <v>17611</v>
      </c>
      <c r="F1905" s="9" t="s">
        <v>17612</v>
      </c>
      <c r="G1905" s="8" t="s">
        <v>14836</v>
      </c>
      <c r="H1905" s="8"/>
      <c r="I1905" s="11">
        <v>0</v>
      </c>
      <c r="J1905" s="8" t="s">
        <v>14837</v>
      </c>
      <c r="K1905" s="8" t="s">
        <v>14413</v>
      </c>
      <c r="L1905" s="9" t="s">
        <v>14414</v>
      </c>
      <c r="M1905" s="12" t="s">
        <v>14437</v>
      </c>
    </row>
    <row r="1906" customHeight="1" spans="1:13">
      <c r="A1906" s="9" t="s">
        <v>17561</v>
      </c>
      <c r="B1906" s="8" t="s">
        <v>14408</v>
      </c>
      <c r="C1906" s="10">
        <v>2</v>
      </c>
      <c r="D1906" s="8">
        <v>0</v>
      </c>
      <c r="E1906" s="9" t="s">
        <v>17613</v>
      </c>
      <c r="F1906" s="9" t="s">
        <v>17614</v>
      </c>
      <c r="G1906" s="8" t="s">
        <v>14836</v>
      </c>
      <c r="H1906" s="8"/>
      <c r="I1906" s="11">
        <v>0</v>
      </c>
      <c r="J1906" s="8" t="s">
        <v>14837</v>
      </c>
      <c r="K1906" s="8" t="s">
        <v>14413</v>
      </c>
      <c r="L1906" s="9" t="s">
        <v>14414</v>
      </c>
      <c r="M1906" s="12" t="s">
        <v>14421</v>
      </c>
    </row>
    <row r="1907" customHeight="1" spans="1:13">
      <c r="A1907" s="9" t="s">
        <v>17561</v>
      </c>
      <c r="B1907" s="8" t="s">
        <v>14408</v>
      </c>
      <c r="C1907" s="10">
        <v>2</v>
      </c>
      <c r="D1907" s="8">
        <v>0</v>
      </c>
      <c r="E1907" s="9" t="s">
        <v>17615</v>
      </c>
      <c r="F1907" s="9" t="s">
        <v>17616</v>
      </c>
      <c r="G1907" s="8" t="s">
        <v>14836</v>
      </c>
      <c r="H1907" s="8"/>
      <c r="I1907" s="11">
        <v>0</v>
      </c>
      <c r="J1907" s="8" t="s">
        <v>14837</v>
      </c>
      <c r="K1907" s="8" t="s">
        <v>14413</v>
      </c>
      <c r="L1907" s="9" t="s">
        <v>14414</v>
      </c>
      <c r="M1907" s="12" t="s">
        <v>14434</v>
      </c>
    </row>
    <row r="1908" customHeight="1" spans="1:13">
      <c r="A1908" s="9" t="s">
        <v>17561</v>
      </c>
      <c r="B1908" s="8" t="s">
        <v>14408</v>
      </c>
      <c r="C1908" s="10">
        <v>2</v>
      </c>
      <c r="D1908" s="8">
        <v>0</v>
      </c>
      <c r="E1908" s="9" t="s">
        <v>17617</v>
      </c>
      <c r="F1908" s="9" t="s">
        <v>17618</v>
      </c>
      <c r="G1908" s="8" t="s">
        <v>14836</v>
      </c>
      <c r="H1908" s="8"/>
      <c r="I1908" s="11">
        <v>0</v>
      </c>
      <c r="J1908" s="8" t="s">
        <v>14837</v>
      </c>
      <c r="K1908" s="8" t="s">
        <v>14413</v>
      </c>
      <c r="L1908" s="9" t="s">
        <v>14430</v>
      </c>
      <c r="M1908" s="12" t="s">
        <v>14431</v>
      </c>
    </row>
    <row r="1909" customHeight="1" spans="1:13">
      <c r="A1909" s="9" t="s">
        <v>17561</v>
      </c>
      <c r="B1909" s="8" t="s">
        <v>14408</v>
      </c>
      <c r="C1909" s="10">
        <v>2</v>
      </c>
      <c r="D1909" s="8">
        <v>0</v>
      </c>
      <c r="E1909" s="9" t="s">
        <v>17619</v>
      </c>
      <c r="F1909" s="9" t="s">
        <v>17620</v>
      </c>
      <c r="G1909" s="8" t="s">
        <v>14836</v>
      </c>
      <c r="H1909" s="8"/>
      <c r="I1909" s="11">
        <v>0</v>
      </c>
      <c r="J1909" s="8" t="s">
        <v>14837</v>
      </c>
      <c r="K1909" s="8" t="s">
        <v>14413</v>
      </c>
      <c r="L1909" s="9" t="s">
        <v>14414</v>
      </c>
      <c r="M1909" s="12" t="s">
        <v>14427</v>
      </c>
    </row>
    <row r="1910" customHeight="1" spans="1:13">
      <c r="A1910" s="9" t="s">
        <v>17561</v>
      </c>
      <c r="B1910" s="8" t="s">
        <v>14408</v>
      </c>
      <c r="C1910" s="10">
        <v>2</v>
      </c>
      <c r="D1910" s="8">
        <v>0</v>
      </c>
      <c r="E1910" s="9" t="s">
        <v>17621</v>
      </c>
      <c r="F1910" s="9" t="s">
        <v>17622</v>
      </c>
      <c r="G1910" s="8" t="s">
        <v>14836</v>
      </c>
      <c r="H1910" s="8"/>
      <c r="I1910" s="11">
        <v>0</v>
      </c>
      <c r="J1910" s="8" t="s">
        <v>14837</v>
      </c>
      <c r="K1910" s="8" t="s">
        <v>14413</v>
      </c>
      <c r="L1910" s="9" t="s">
        <v>14414</v>
      </c>
      <c r="M1910" s="12" t="s">
        <v>14555</v>
      </c>
    </row>
    <row r="1911" customHeight="1" spans="1:13">
      <c r="A1911" s="9" t="s">
        <v>17561</v>
      </c>
      <c r="B1911" s="8" t="s">
        <v>14408</v>
      </c>
      <c r="C1911" s="10">
        <v>2</v>
      </c>
      <c r="D1911" s="8">
        <v>0</v>
      </c>
      <c r="E1911" s="9" t="s">
        <v>17623</v>
      </c>
      <c r="F1911" s="9" t="s">
        <v>17624</v>
      </c>
      <c r="G1911" s="8" t="s">
        <v>14836</v>
      </c>
      <c r="H1911" s="8"/>
      <c r="I1911" s="11">
        <v>0</v>
      </c>
      <c r="J1911" s="8" t="s">
        <v>14837</v>
      </c>
      <c r="K1911" s="8" t="s">
        <v>14413</v>
      </c>
      <c r="L1911" s="9" t="s">
        <v>14414</v>
      </c>
      <c r="M1911" s="12" t="s">
        <v>14487</v>
      </c>
    </row>
    <row r="1912" customHeight="1" spans="1:13">
      <c r="A1912" s="9" t="s">
        <v>17561</v>
      </c>
      <c r="B1912" s="8" t="s">
        <v>14408</v>
      </c>
      <c r="C1912" s="10">
        <v>2</v>
      </c>
      <c r="D1912" s="8">
        <v>0</v>
      </c>
      <c r="E1912" s="9" t="s">
        <v>17625</v>
      </c>
      <c r="F1912" s="9" t="s">
        <v>17626</v>
      </c>
      <c r="G1912" s="8" t="s">
        <v>14836</v>
      </c>
      <c r="H1912" s="8"/>
      <c r="I1912" s="11">
        <v>0</v>
      </c>
      <c r="J1912" s="8" t="s">
        <v>14837</v>
      </c>
      <c r="K1912" s="8" t="s">
        <v>14413</v>
      </c>
      <c r="L1912" s="9" t="s">
        <v>14414</v>
      </c>
      <c r="M1912" s="12" t="s">
        <v>14418</v>
      </c>
    </row>
    <row r="1913" customHeight="1" spans="1:13">
      <c r="A1913" s="9" t="s">
        <v>17561</v>
      </c>
      <c r="B1913" s="8" t="s">
        <v>14408</v>
      </c>
      <c r="C1913" s="10">
        <v>2</v>
      </c>
      <c r="D1913" s="8">
        <v>0</v>
      </c>
      <c r="E1913" s="9" t="s">
        <v>17627</v>
      </c>
      <c r="F1913" s="9" t="s">
        <v>17628</v>
      </c>
      <c r="G1913" s="8" t="s">
        <v>14836</v>
      </c>
      <c r="H1913" s="8"/>
      <c r="I1913" s="11">
        <v>0</v>
      </c>
      <c r="J1913" s="8" t="s">
        <v>14837</v>
      </c>
      <c r="K1913" s="8" t="s">
        <v>14413</v>
      </c>
      <c r="L1913" s="9" t="s">
        <v>14414</v>
      </c>
      <c r="M1913" s="12" t="s">
        <v>14555</v>
      </c>
    </row>
    <row r="1914" customHeight="1" spans="1:13">
      <c r="A1914" s="9" t="s">
        <v>17561</v>
      </c>
      <c r="B1914" s="8" t="s">
        <v>14408</v>
      </c>
      <c r="C1914" s="10">
        <v>2</v>
      </c>
      <c r="D1914" s="8">
        <v>0</v>
      </c>
      <c r="E1914" s="9" t="s">
        <v>17629</v>
      </c>
      <c r="F1914" s="9" t="s">
        <v>17630</v>
      </c>
      <c r="G1914" s="8" t="s">
        <v>14836</v>
      </c>
      <c r="H1914" s="8"/>
      <c r="I1914" s="11">
        <v>0</v>
      </c>
      <c r="J1914" s="8" t="s">
        <v>14837</v>
      </c>
      <c r="K1914" s="8" t="s">
        <v>14413</v>
      </c>
      <c r="L1914" s="9" t="s">
        <v>14414</v>
      </c>
      <c r="M1914" s="12" t="s">
        <v>14415</v>
      </c>
    </row>
    <row r="1915" customHeight="1" spans="1:13">
      <c r="A1915" s="9" t="s">
        <v>17561</v>
      </c>
      <c r="B1915" s="8" t="s">
        <v>14408</v>
      </c>
      <c r="C1915" s="10">
        <v>2</v>
      </c>
      <c r="D1915" s="8">
        <v>0</v>
      </c>
      <c r="E1915" s="9" t="s">
        <v>17631</v>
      </c>
      <c r="F1915" s="9" t="s">
        <v>17632</v>
      </c>
      <c r="G1915" s="8" t="s">
        <v>14836</v>
      </c>
      <c r="H1915" s="8"/>
      <c r="I1915" s="11">
        <v>0</v>
      </c>
      <c r="J1915" s="8" t="s">
        <v>14837</v>
      </c>
      <c r="K1915" s="8" t="s">
        <v>14413</v>
      </c>
      <c r="L1915" s="9" t="s">
        <v>14414</v>
      </c>
      <c r="M1915" s="12" t="s">
        <v>14424</v>
      </c>
    </row>
    <row r="1916" customHeight="1" spans="1:13">
      <c r="A1916" s="9" t="s">
        <v>17561</v>
      </c>
      <c r="B1916" s="8" t="s">
        <v>14408</v>
      </c>
      <c r="C1916" s="10">
        <v>2</v>
      </c>
      <c r="D1916" s="8">
        <v>0</v>
      </c>
      <c r="E1916" s="9" t="s">
        <v>17633</v>
      </c>
      <c r="F1916" s="9" t="s">
        <v>17634</v>
      </c>
      <c r="G1916" s="8" t="s">
        <v>14836</v>
      </c>
      <c r="H1916" s="8"/>
      <c r="I1916" s="11">
        <v>0</v>
      </c>
      <c r="J1916" s="8" t="s">
        <v>14837</v>
      </c>
      <c r="K1916" s="8" t="s">
        <v>14413</v>
      </c>
      <c r="L1916" s="9" t="s">
        <v>14414</v>
      </c>
      <c r="M1916" s="12" t="s">
        <v>14418</v>
      </c>
    </row>
    <row r="1917" customHeight="1" spans="1:13">
      <c r="A1917" s="9" t="s">
        <v>17561</v>
      </c>
      <c r="B1917" s="8" t="s">
        <v>14408</v>
      </c>
      <c r="C1917" s="10">
        <v>2</v>
      </c>
      <c r="D1917" s="8">
        <v>0</v>
      </c>
      <c r="E1917" s="9" t="s">
        <v>17635</v>
      </c>
      <c r="F1917" s="9" t="s">
        <v>17636</v>
      </c>
      <c r="G1917" s="8" t="s">
        <v>14836</v>
      </c>
      <c r="H1917" s="8"/>
      <c r="I1917" s="11">
        <v>0</v>
      </c>
      <c r="J1917" s="8" t="s">
        <v>14837</v>
      </c>
      <c r="K1917" s="8" t="s">
        <v>14413</v>
      </c>
      <c r="L1917" s="9" t="s">
        <v>14414</v>
      </c>
      <c r="M1917" s="12" t="s">
        <v>14459</v>
      </c>
    </row>
    <row r="1918" customHeight="1" spans="1:13">
      <c r="A1918" s="9" t="s">
        <v>17561</v>
      </c>
      <c r="B1918" s="8" t="s">
        <v>14408</v>
      </c>
      <c r="C1918" s="10">
        <v>2</v>
      </c>
      <c r="D1918" s="8">
        <v>0</v>
      </c>
      <c r="E1918" s="9" t="s">
        <v>17637</v>
      </c>
      <c r="F1918" s="9" t="s">
        <v>17638</v>
      </c>
      <c r="G1918" s="8" t="s">
        <v>14836</v>
      </c>
      <c r="H1918" s="8"/>
      <c r="I1918" s="11">
        <v>0</v>
      </c>
      <c r="J1918" s="8" t="s">
        <v>14837</v>
      </c>
      <c r="K1918" s="8" t="s">
        <v>14413</v>
      </c>
      <c r="L1918" s="9" t="s">
        <v>14414</v>
      </c>
      <c r="M1918" s="12" t="s">
        <v>14437</v>
      </c>
    </row>
    <row r="1919" customHeight="1" spans="1:13">
      <c r="A1919" s="9" t="s">
        <v>17561</v>
      </c>
      <c r="B1919" s="8" t="s">
        <v>14408</v>
      </c>
      <c r="C1919" s="10">
        <v>2</v>
      </c>
      <c r="D1919" s="8">
        <v>0</v>
      </c>
      <c r="E1919" s="9" t="s">
        <v>17639</v>
      </c>
      <c r="F1919" s="9" t="s">
        <v>17640</v>
      </c>
      <c r="G1919" s="8" t="s">
        <v>14836</v>
      </c>
      <c r="H1919" s="8"/>
      <c r="I1919" s="11">
        <v>0</v>
      </c>
      <c r="J1919" s="8" t="s">
        <v>14837</v>
      </c>
      <c r="K1919" s="8" t="s">
        <v>14413</v>
      </c>
      <c r="L1919" s="9" t="s">
        <v>14414</v>
      </c>
      <c r="M1919" s="12" t="s">
        <v>14424</v>
      </c>
    </row>
    <row r="1920" customHeight="1" spans="1:13">
      <c r="A1920" s="9" t="s">
        <v>17561</v>
      </c>
      <c r="B1920" s="8" t="s">
        <v>14408</v>
      </c>
      <c r="C1920" s="10">
        <v>2</v>
      </c>
      <c r="D1920" s="8">
        <v>0</v>
      </c>
      <c r="E1920" s="9" t="s">
        <v>17641</v>
      </c>
      <c r="F1920" s="9" t="s">
        <v>17642</v>
      </c>
      <c r="G1920" s="8" t="s">
        <v>14836</v>
      </c>
      <c r="H1920" s="8"/>
      <c r="I1920" s="11">
        <v>0</v>
      </c>
      <c r="J1920" s="8" t="s">
        <v>14837</v>
      </c>
      <c r="K1920" s="8" t="s">
        <v>14413</v>
      </c>
      <c r="L1920" s="9" t="s">
        <v>14414</v>
      </c>
      <c r="M1920" s="12" t="s">
        <v>14446</v>
      </c>
    </row>
    <row r="1921" customHeight="1" spans="1:13">
      <c r="A1921" s="9" t="s">
        <v>17561</v>
      </c>
      <c r="B1921" s="8" t="s">
        <v>14408</v>
      </c>
      <c r="C1921" s="10">
        <v>2</v>
      </c>
      <c r="D1921" s="8">
        <v>0</v>
      </c>
      <c r="E1921" s="9" t="s">
        <v>17643</v>
      </c>
      <c r="F1921" s="9" t="s">
        <v>17644</v>
      </c>
      <c r="G1921" s="8" t="s">
        <v>14836</v>
      </c>
      <c r="H1921" s="8"/>
      <c r="I1921" s="11">
        <v>0</v>
      </c>
      <c r="J1921" s="8" t="s">
        <v>14837</v>
      </c>
      <c r="K1921" s="8" t="s">
        <v>14413</v>
      </c>
      <c r="L1921" s="9" t="s">
        <v>14414</v>
      </c>
      <c r="M1921" s="12" t="s">
        <v>14415</v>
      </c>
    </row>
    <row r="1922" customHeight="1" spans="1:13">
      <c r="A1922" s="9" t="s">
        <v>17561</v>
      </c>
      <c r="B1922" s="8" t="s">
        <v>14408</v>
      </c>
      <c r="C1922" s="10">
        <v>2</v>
      </c>
      <c r="D1922" s="8">
        <v>0</v>
      </c>
      <c r="E1922" s="9" t="s">
        <v>17645</v>
      </c>
      <c r="F1922" s="9" t="s">
        <v>17646</v>
      </c>
      <c r="G1922" s="8" t="s">
        <v>14836</v>
      </c>
      <c r="H1922" s="8"/>
      <c r="I1922" s="11">
        <v>0</v>
      </c>
      <c r="J1922" s="8" t="s">
        <v>14837</v>
      </c>
      <c r="K1922" s="8" t="s">
        <v>14413</v>
      </c>
      <c r="L1922" s="9" t="s">
        <v>14414</v>
      </c>
      <c r="M1922" s="12" t="s">
        <v>14446</v>
      </c>
    </row>
    <row r="1923" customHeight="1" spans="1:13">
      <c r="A1923" s="9" t="s">
        <v>17561</v>
      </c>
      <c r="B1923" s="8" t="s">
        <v>14408</v>
      </c>
      <c r="C1923" s="10">
        <v>2</v>
      </c>
      <c r="D1923" s="8">
        <v>0</v>
      </c>
      <c r="E1923" s="9" t="s">
        <v>17647</v>
      </c>
      <c r="F1923" s="9" t="s">
        <v>17648</v>
      </c>
      <c r="G1923" s="8" t="s">
        <v>14836</v>
      </c>
      <c r="H1923" s="8"/>
      <c r="I1923" s="11">
        <v>0</v>
      </c>
      <c r="J1923" s="8" t="s">
        <v>14837</v>
      </c>
      <c r="K1923" s="8" t="s">
        <v>14413</v>
      </c>
      <c r="L1923" s="9" t="s">
        <v>14414</v>
      </c>
      <c r="M1923" s="12" t="s">
        <v>14446</v>
      </c>
    </row>
    <row r="1924" customHeight="1" spans="1:13">
      <c r="A1924" s="9" t="s">
        <v>17561</v>
      </c>
      <c r="B1924" s="8" t="s">
        <v>14408</v>
      </c>
      <c r="C1924" s="10">
        <v>2</v>
      </c>
      <c r="D1924" s="8">
        <v>0</v>
      </c>
      <c r="E1924" s="9" t="s">
        <v>17649</v>
      </c>
      <c r="F1924" s="9" t="s">
        <v>17650</v>
      </c>
      <c r="G1924" s="8" t="s">
        <v>14836</v>
      </c>
      <c r="H1924" s="8"/>
      <c r="I1924" s="11">
        <v>0</v>
      </c>
      <c r="J1924" s="8" t="s">
        <v>14837</v>
      </c>
      <c r="K1924" s="8" t="s">
        <v>14413</v>
      </c>
      <c r="L1924" s="9" t="s">
        <v>14414</v>
      </c>
      <c r="M1924" s="12" t="s">
        <v>14536</v>
      </c>
    </row>
    <row r="1925" customHeight="1" spans="1:13">
      <c r="A1925" s="9" t="s">
        <v>17561</v>
      </c>
      <c r="B1925" s="8" t="s">
        <v>14408</v>
      </c>
      <c r="C1925" s="10">
        <v>2</v>
      </c>
      <c r="D1925" s="8">
        <v>0</v>
      </c>
      <c r="E1925" s="9" t="s">
        <v>17651</v>
      </c>
      <c r="F1925" s="9" t="s">
        <v>17652</v>
      </c>
      <c r="G1925" s="8" t="s">
        <v>14836</v>
      </c>
      <c r="H1925" s="8"/>
      <c r="I1925" s="11">
        <v>0</v>
      </c>
      <c r="J1925" s="8" t="s">
        <v>14837</v>
      </c>
      <c r="K1925" s="8" t="s">
        <v>14413</v>
      </c>
      <c r="L1925" s="9" t="s">
        <v>14490</v>
      </c>
      <c r="M1925" s="12" t="s">
        <v>14518</v>
      </c>
    </row>
    <row r="1926" customHeight="1" spans="1:13">
      <c r="A1926" s="9" t="s">
        <v>17561</v>
      </c>
      <c r="B1926" s="8" t="s">
        <v>14408</v>
      </c>
      <c r="C1926" s="10">
        <v>2</v>
      </c>
      <c r="D1926" s="8">
        <v>0</v>
      </c>
      <c r="E1926" s="9" t="s">
        <v>17653</v>
      </c>
      <c r="F1926" s="9" t="s">
        <v>17654</v>
      </c>
      <c r="G1926" s="8" t="s">
        <v>14836</v>
      </c>
      <c r="H1926" s="8"/>
      <c r="I1926" s="11">
        <v>0</v>
      </c>
      <c r="J1926" s="8" t="s">
        <v>14837</v>
      </c>
      <c r="K1926" s="8" t="s">
        <v>14413</v>
      </c>
      <c r="L1926" s="9" t="s">
        <v>14414</v>
      </c>
      <c r="M1926" s="12" t="s">
        <v>14459</v>
      </c>
    </row>
    <row r="1927" customHeight="1" spans="1:13">
      <c r="A1927" s="9" t="s">
        <v>17561</v>
      </c>
      <c r="B1927" s="8" t="s">
        <v>14408</v>
      </c>
      <c r="C1927" s="10">
        <v>2</v>
      </c>
      <c r="D1927" s="8">
        <v>0</v>
      </c>
      <c r="E1927" s="9" t="s">
        <v>17655</v>
      </c>
      <c r="F1927" s="9" t="s">
        <v>17656</v>
      </c>
      <c r="G1927" s="8" t="s">
        <v>14836</v>
      </c>
      <c r="H1927" s="8"/>
      <c r="I1927" s="11">
        <v>0</v>
      </c>
      <c r="J1927" s="8" t="s">
        <v>14837</v>
      </c>
      <c r="K1927" s="8" t="s">
        <v>14413</v>
      </c>
      <c r="L1927" s="9" t="s">
        <v>14414</v>
      </c>
      <c r="M1927" s="12" t="s">
        <v>14418</v>
      </c>
    </row>
    <row r="1928" customHeight="1" spans="1:13">
      <c r="A1928" s="9" t="s">
        <v>17561</v>
      </c>
      <c r="B1928" s="8" t="s">
        <v>14408</v>
      </c>
      <c r="C1928" s="10">
        <v>2</v>
      </c>
      <c r="D1928" s="8">
        <v>0</v>
      </c>
      <c r="E1928" s="9" t="s">
        <v>17657</v>
      </c>
      <c r="F1928" s="9" t="s">
        <v>17658</v>
      </c>
      <c r="G1928" s="8" t="s">
        <v>14836</v>
      </c>
      <c r="H1928" s="8"/>
      <c r="I1928" s="11">
        <v>0</v>
      </c>
      <c r="J1928" s="8" t="s">
        <v>14837</v>
      </c>
      <c r="K1928" s="8" t="s">
        <v>14413</v>
      </c>
      <c r="L1928" s="9" t="s">
        <v>14430</v>
      </c>
      <c r="M1928" s="12" t="s">
        <v>14625</v>
      </c>
    </row>
    <row r="1929" customHeight="1" spans="1:13">
      <c r="A1929" s="9" t="s">
        <v>17561</v>
      </c>
      <c r="B1929" s="8" t="s">
        <v>14408</v>
      </c>
      <c r="C1929" s="10">
        <v>2</v>
      </c>
      <c r="D1929" s="8">
        <v>0</v>
      </c>
      <c r="E1929" s="9" t="s">
        <v>17659</v>
      </c>
      <c r="F1929" s="9" t="s">
        <v>17660</v>
      </c>
      <c r="G1929" s="8" t="s">
        <v>14836</v>
      </c>
      <c r="H1929" s="8"/>
      <c r="I1929" s="11">
        <v>0</v>
      </c>
      <c r="J1929" s="8" t="s">
        <v>14837</v>
      </c>
      <c r="K1929" s="8" t="s">
        <v>14413</v>
      </c>
      <c r="L1929" s="9" t="s">
        <v>14414</v>
      </c>
      <c r="M1929" s="12" t="s">
        <v>14424</v>
      </c>
    </row>
    <row r="1930" customHeight="1" spans="1:13">
      <c r="A1930" s="9" t="s">
        <v>17561</v>
      </c>
      <c r="B1930" s="8" t="s">
        <v>14408</v>
      </c>
      <c r="C1930" s="10">
        <v>2</v>
      </c>
      <c r="D1930" s="8">
        <v>0</v>
      </c>
      <c r="E1930" s="9" t="s">
        <v>17661</v>
      </c>
      <c r="F1930" s="9" t="s">
        <v>17662</v>
      </c>
      <c r="G1930" s="8" t="s">
        <v>14836</v>
      </c>
      <c r="H1930" s="8"/>
      <c r="I1930" s="11">
        <v>0</v>
      </c>
      <c r="J1930" s="8" t="s">
        <v>14837</v>
      </c>
      <c r="K1930" s="8" t="s">
        <v>14413</v>
      </c>
      <c r="L1930" s="9" t="s">
        <v>14430</v>
      </c>
      <c r="M1930" s="12" t="s">
        <v>14529</v>
      </c>
    </row>
    <row r="1931" customHeight="1" spans="1:13">
      <c r="A1931" s="9" t="s">
        <v>17561</v>
      </c>
      <c r="B1931" s="8" t="s">
        <v>14408</v>
      </c>
      <c r="C1931" s="10">
        <v>2</v>
      </c>
      <c r="D1931" s="8">
        <v>0</v>
      </c>
      <c r="E1931" s="9" t="s">
        <v>17663</v>
      </c>
      <c r="F1931" s="9" t="s">
        <v>17664</v>
      </c>
      <c r="G1931" s="8" t="s">
        <v>14836</v>
      </c>
      <c r="H1931" s="8"/>
      <c r="I1931" s="11">
        <v>0</v>
      </c>
      <c r="J1931" s="8" t="s">
        <v>14837</v>
      </c>
      <c r="K1931" s="8" t="s">
        <v>14413</v>
      </c>
      <c r="L1931" s="9" t="s">
        <v>14430</v>
      </c>
      <c r="M1931" s="12" t="s">
        <v>14515</v>
      </c>
    </row>
    <row r="1932" customHeight="1" spans="1:13">
      <c r="A1932" s="9" t="s">
        <v>17665</v>
      </c>
      <c r="B1932" s="8" t="s">
        <v>14408</v>
      </c>
      <c r="C1932" s="10">
        <v>2</v>
      </c>
      <c r="D1932" s="8">
        <v>0</v>
      </c>
      <c r="E1932" s="9" t="s">
        <v>17666</v>
      </c>
      <c r="F1932" s="9" t="s">
        <v>17667</v>
      </c>
      <c r="G1932" s="8" t="s">
        <v>14836</v>
      </c>
      <c r="H1932" s="8"/>
      <c r="I1932" s="11">
        <v>0</v>
      </c>
      <c r="J1932" s="8" t="s">
        <v>14837</v>
      </c>
      <c r="K1932" s="8" t="s">
        <v>14413</v>
      </c>
      <c r="L1932" s="9" t="s">
        <v>14414</v>
      </c>
      <c r="M1932" s="12" t="s">
        <v>108</v>
      </c>
    </row>
    <row r="1933" customHeight="1" spans="1:13">
      <c r="A1933" s="9" t="s">
        <v>17665</v>
      </c>
      <c r="B1933" s="8" t="s">
        <v>14408</v>
      </c>
      <c r="C1933" s="10">
        <v>2</v>
      </c>
      <c r="D1933" s="8">
        <v>0</v>
      </c>
      <c r="E1933" s="9" t="s">
        <v>17668</v>
      </c>
      <c r="F1933" s="9" t="s">
        <v>17669</v>
      </c>
      <c r="G1933" s="8" t="s">
        <v>14836</v>
      </c>
      <c r="H1933" s="8"/>
      <c r="I1933" s="11">
        <v>0</v>
      </c>
      <c r="J1933" s="8" t="s">
        <v>14837</v>
      </c>
      <c r="K1933" s="8" t="s">
        <v>14413</v>
      </c>
      <c r="L1933" s="9" t="s">
        <v>14539</v>
      </c>
      <c r="M1933" s="12" t="s">
        <v>14856</v>
      </c>
    </row>
    <row r="1934" customHeight="1" spans="1:13">
      <c r="A1934" s="9" t="s">
        <v>17665</v>
      </c>
      <c r="B1934" s="8" t="s">
        <v>14408</v>
      </c>
      <c r="C1934" s="10">
        <v>2</v>
      </c>
      <c r="D1934" s="8">
        <v>0</v>
      </c>
      <c r="E1934" s="9" t="s">
        <v>17670</v>
      </c>
      <c r="F1934" s="9" t="s">
        <v>17671</v>
      </c>
      <c r="G1934" s="8" t="s">
        <v>14836</v>
      </c>
      <c r="H1934" s="8"/>
      <c r="I1934" s="11">
        <v>0</v>
      </c>
      <c r="J1934" s="8" t="s">
        <v>14837</v>
      </c>
      <c r="K1934" s="8" t="s">
        <v>14413</v>
      </c>
      <c r="L1934" s="9" t="s">
        <v>14414</v>
      </c>
      <c r="M1934" s="12" t="s">
        <v>14415</v>
      </c>
    </row>
    <row r="1935" customHeight="1" spans="1:13">
      <c r="A1935" s="9" t="s">
        <v>17665</v>
      </c>
      <c r="B1935" s="8" t="s">
        <v>14408</v>
      </c>
      <c r="C1935" s="10">
        <v>2</v>
      </c>
      <c r="D1935" s="8">
        <v>0</v>
      </c>
      <c r="E1935" s="9" t="s">
        <v>11956</v>
      </c>
      <c r="F1935" s="9" t="s">
        <v>11954</v>
      </c>
      <c r="G1935" s="8" t="s">
        <v>14836</v>
      </c>
      <c r="H1935" s="8"/>
      <c r="I1935" s="11">
        <v>0</v>
      </c>
      <c r="J1935" s="8" t="s">
        <v>14837</v>
      </c>
      <c r="K1935" s="8" t="s">
        <v>14413</v>
      </c>
      <c r="L1935" s="9" t="s">
        <v>14414</v>
      </c>
      <c r="M1935" s="12" t="s">
        <v>14470</v>
      </c>
    </row>
    <row r="1936" customHeight="1" spans="1:13">
      <c r="A1936" s="9" t="s">
        <v>17665</v>
      </c>
      <c r="B1936" s="8" t="s">
        <v>14408</v>
      </c>
      <c r="C1936" s="10">
        <v>2</v>
      </c>
      <c r="D1936" s="8">
        <v>0</v>
      </c>
      <c r="E1936" s="9" t="s">
        <v>17672</v>
      </c>
      <c r="F1936" s="9" t="s">
        <v>17673</v>
      </c>
      <c r="G1936" s="8" t="s">
        <v>14836</v>
      </c>
      <c r="H1936" s="8"/>
      <c r="I1936" s="11">
        <v>0</v>
      </c>
      <c r="J1936" s="8" t="s">
        <v>14837</v>
      </c>
      <c r="K1936" s="8" t="s">
        <v>14413</v>
      </c>
      <c r="L1936" s="9" t="s">
        <v>14750</v>
      </c>
      <c r="M1936" s="12" t="s">
        <v>15817</v>
      </c>
    </row>
    <row r="1937" customHeight="1" spans="1:13">
      <c r="A1937" s="9" t="s">
        <v>17665</v>
      </c>
      <c r="B1937" s="8" t="s">
        <v>14408</v>
      </c>
      <c r="C1937" s="10">
        <v>2</v>
      </c>
      <c r="D1937" s="8">
        <v>0</v>
      </c>
      <c r="E1937" s="9" t="s">
        <v>17674</v>
      </c>
      <c r="F1937" s="9" t="s">
        <v>17675</v>
      </c>
      <c r="G1937" s="8" t="s">
        <v>14836</v>
      </c>
      <c r="H1937" s="8"/>
      <c r="I1937" s="11">
        <v>0</v>
      </c>
      <c r="J1937" s="8" t="s">
        <v>14837</v>
      </c>
      <c r="K1937" s="8" t="s">
        <v>14413</v>
      </c>
      <c r="L1937" s="9" t="s">
        <v>14414</v>
      </c>
      <c r="M1937" s="12" t="s">
        <v>14470</v>
      </c>
    </row>
    <row r="1938" customHeight="1" spans="1:13">
      <c r="A1938" s="9" t="s">
        <v>17665</v>
      </c>
      <c r="B1938" s="8" t="s">
        <v>14408</v>
      </c>
      <c r="C1938" s="10">
        <v>2</v>
      </c>
      <c r="D1938" s="8">
        <v>0</v>
      </c>
      <c r="E1938" s="9" t="s">
        <v>17676</v>
      </c>
      <c r="F1938" s="9" t="s">
        <v>17677</v>
      </c>
      <c r="G1938" s="8" t="s">
        <v>14836</v>
      </c>
      <c r="H1938" s="8"/>
      <c r="I1938" s="11">
        <v>0</v>
      </c>
      <c r="J1938" s="8" t="s">
        <v>14837</v>
      </c>
      <c r="K1938" s="8" t="s">
        <v>14413</v>
      </c>
      <c r="L1938" s="9" t="s">
        <v>14414</v>
      </c>
      <c r="M1938" s="12" t="s">
        <v>14418</v>
      </c>
    </row>
    <row r="1939" customHeight="1" spans="1:13">
      <c r="A1939" s="9" t="s">
        <v>17665</v>
      </c>
      <c r="B1939" s="8" t="s">
        <v>14408</v>
      </c>
      <c r="C1939" s="10">
        <v>2</v>
      </c>
      <c r="D1939" s="8">
        <v>0</v>
      </c>
      <c r="E1939" s="9" t="s">
        <v>17678</v>
      </c>
      <c r="F1939" s="9" t="s">
        <v>17679</v>
      </c>
      <c r="G1939" s="8" t="s">
        <v>14836</v>
      </c>
      <c r="H1939" s="8"/>
      <c r="I1939" s="11">
        <v>0</v>
      </c>
      <c r="J1939" s="8" t="s">
        <v>14837</v>
      </c>
      <c r="K1939" s="8" t="s">
        <v>14413</v>
      </c>
      <c r="L1939" s="9" t="s">
        <v>14414</v>
      </c>
      <c r="M1939" s="12" t="s">
        <v>14459</v>
      </c>
    </row>
    <row r="1940" customHeight="1" spans="1:13">
      <c r="A1940" s="9" t="s">
        <v>17665</v>
      </c>
      <c r="B1940" s="8" t="s">
        <v>14408</v>
      </c>
      <c r="C1940" s="10">
        <v>2</v>
      </c>
      <c r="D1940" s="8">
        <v>0</v>
      </c>
      <c r="E1940" s="9" t="s">
        <v>17680</v>
      </c>
      <c r="F1940" s="9" t="s">
        <v>17681</v>
      </c>
      <c r="G1940" s="8" t="s">
        <v>14836</v>
      </c>
      <c r="H1940" s="8"/>
      <c r="I1940" s="11">
        <v>0</v>
      </c>
      <c r="J1940" s="8" t="s">
        <v>14837</v>
      </c>
      <c r="K1940" s="8" t="s">
        <v>14413</v>
      </c>
      <c r="L1940" s="9" t="s">
        <v>14414</v>
      </c>
      <c r="M1940" s="12" t="s">
        <v>14424</v>
      </c>
    </row>
    <row r="1941" customHeight="1" spans="1:13">
      <c r="A1941" s="9" t="s">
        <v>17665</v>
      </c>
      <c r="B1941" s="8" t="s">
        <v>14408</v>
      </c>
      <c r="C1941" s="10">
        <v>2</v>
      </c>
      <c r="D1941" s="8">
        <v>0</v>
      </c>
      <c r="E1941" s="9" t="s">
        <v>17682</v>
      </c>
      <c r="F1941" s="9" t="s">
        <v>17683</v>
      </c>
      <c r="G1941" s="8" t="s">
        <v>14836</v>
      </c>
      <c r="H1941" s="8"/>
      <c r="I1941" s="11">
        <v>0</v>
      </c>
      <c r="J1941" s="8" t="s">
        <v>14837</v>
      </c>
      <c r="K1941" s="8" t="s">
        <v>14413</v>
      </c>
      <c r="L1941" s="9" t="s">
        <v>14414</v>
      </c>
      <c r="M1941" s="12" t="s">
        <v>14555</v>
      </c>
    </row>
    <row r="1942" customHeight="1" spans="1:13">
      <c r="A1942" s="9" t="s">
        <v>17665</v>
      </c>
      <c r="B1942" s="8" t="s">
        <v>14408</v>
      </c>
      <c r="C1942" s="10">
        <v>2</v>
      </c>
      <c r="D1942" s="8">
        <v>0</v>
      </c>
      <c r="E1942" s="9" t="s">
        <v>17684</v>
      </c>
      <c r="F1942" s="9" t="s">
        <v>17685</v>
      </c>
      <c r="G1942" s="8" t="s">
        <v>14836</v>
      </c>
      <c r="H1942" s="8"/>
      <c r="I1942" s="11">
        <v>0</v>
      </c>
      <c r="J1942" s="8" t="s">
        <v>14837</v>
      </c>
      <c r="K1942" s="8" t="s">
        <v>14413</v>
      </c>
      <c r="L1942" s="9" t="s">
        <v>14414</v>
      </c>
      <c r="M1942" s="12" t="s">
        <v>14415</v>
      </c>
    </row>
    <row r="1943" customHeight="1" spans="1:13">
      <c r="A1943" s="9" t="s">
        <v>17665</v>
      </c>
      <c r="B1943" s="8" t="s">
        <v>14408</v>
      </c>
      <c r="C1943" s="10">
        <v>2</v>
      </c>
      <c r="D1943" s="8">
        <v>0</v>
      </c>
      <c r="E1943" s="9" t="s">
        <v>17686</v>
      </c>
      <c r="F1943" s="9" t="s">
        <v>17687</v>
      </c>
      <c r="G1943" s="8" t="s">
        <v>14836</v>
      </c>
      <c r="H1943" s="8"/>
      <c r="I1943" s="11">
        <v>0</v>
      </c>
      <c r="J1943" s="8" t="s">
        <v>14837</v>
      </c>
      <c r="K1943" s="8" t="s">
        <v>14413</v>
      </c>
      <c r="L1943" s="9" t="s">
        <v>14414</v>
      </c>
      <c r="M1943" s="12" t="s">
        <v>14583</v>
      </c>
    </row>
    <row r="1944" customHeight="1" spans="1:13">
      <c r="A1944" s="9" t="s">
        <v>17665</v>
      </c>
      <c r="B1944" s="8" t="s">
        <v>14408</v>
      </c>
      <c r="C1944" s="10">
        <v>2</v>
      </c>
      <c r="D1944" s="8">
        <v>0</v>
      </c>
      <c r="E1944" s="9" t="s">
        <v>17688</v>
      </c>
      <c r="F1944" s="9" t="s">
        <v>17689</v>
      </c>
      <c r="G1944" s="8" t="s">
        <v>14836</v>
      </c>
      <c r="H1944" s="8"/>
      <c r="I1944" s="11">
        <v>0</v>
      </c>
      <c r="J1944" s="8" t="s">
        <v>14837</v>
      </c>
      <c r="K1944" s="8" t="s">
        <v>14413</v>
      </c>
      <c r="L1944" s="9" t="s">
        <v>14414</v>
      </c>
      <c r="M1944" s="12" t="s">
        <v>14418</v>
      </c>
    </row>
    <row r="1945" customHeight="1" spans="1:13">
      <c r="A1945" s="9" t="s">
        <v>17665</v>
      </c>
      <c r="B1945" s="8" t="s">
        <v>14408</v>
      </c>
      <c r="C1945" s="10">
        <v>2</v>
      </c>
      <c r="D1945" s="8">
        <v>0</v>
      </c>
      <c r="E1945" s="9" t="s">
        <v>17690</v>
      </c>
      <c r="F1945" s="9" t="s">
        <v>17691</v>
      </c>
      <c r="G1945" s="8" t="s">
        <v>14836</v>
      </c>
      <c r="H1945" s="8"/>
      <c r="I1945" s="11">
        <v>0</v>
      </c>
      <c r="J1945" s="8" t="s">
        <v>14837</v>
      </c>
      <c r="K1945" s="8" t="s">
        <v>14413</v>
      </c>
      <c r="L1945" s="9" t="s">
        <v>14414</v>
      </c>
      <c r="M1945" s="12" t="s">
        <v>14459</v>
      </c>
    </row>
    <row r="1946" customHeight="1" spans="1:13">
      <c r="A1946" s="9" t="s">
        <v>17665</v>
      </c>
      <c r="B1946" s="8" t="s">
        <v>14408</v>
      </c>
      <c r="C1946" s="10">
        <v>2</v>
      </c>
      <c r="D1946" s="8">
        <v>0</v>
      </c>
      <c r="E1946" s="9" t="s">
        <v>17692</v>
      </c>
      <c r="F1946" s="9" t="s">
        <v>17693</v>
      </c>
      <c r="G1946" s="8" t="s">
        <v>14836</v>
      </c>
      <c r="H1946" s="8"/>
      <c r="I1946" s="11">
        <v>0</v>
      </c>
      <c r="J1946" s="8" t="s">
        <v>14837</v>
      </c>
      <c r="K1946" s="8" t="s">
        <v>14413</v>
      </c>
      <c r="L1946" s="9" t="s">
        <v>14414</v>
      </c>
      <c r="M1946" s="12" t="s">
        <v>14467</v>
      </c>
    </row>
    <row r="1947" customHeight="1" spans="1:13">
      <c r="A1947" s="9" t="s">
        <v>17665</v>
      </c>
      <c r="B1947" s="8" t="s">
        <v>14408</v>
      </c>
      <c r="C1947" s="10">
        <v>2</v>
      </c>
      <c r="D1947" s="8">
        <v>0</v>
      </c>
      <c r="E1947" s="9" t="s">
        <v>17694</v>
      </c>
      <c r="F1947" s="9" t="s">
        <v>17695</v>
      </c>
      <c r="G1947" s="8" t="s">
        <v>14836</v>
      </c>
      <c r="H1947" s="8"/>
      <c r="I1947" s="11">
        <v>0</v>
      </c>
      <c r="J1947" s="8" t="s">
        <v>14837</v>
      </c>
      <c r="K1947" s="8" t="s">
        <v>14413</v>
      </c>
      <c r="L1947" s="9" t="s">
        <v>14414</v>
      </c>
      <c r="M1947" s="12" t="s">
        <v>14583</v>
      </c>
    </row>
    <row r="1948" customHeight="1" spans="1:13">
      <c r="A1948" s="9" t="s">
        <v>17665</v>
      </c>
      <c r="B1948" s="8" t="s">
        <v>14408</v>
      </c>
      <c r="C1948" s="10">
        <v>2</v>
      </c>
      <c r="D1948" s="8">
        <v>0</v>
      </c>
      <c r="E1948" s="9" t="s">
        <v>17696</v>
      </c>
      <c r="F1948" s="9" t="s">
        <v>17697</v>
      </c>
      <c r="G1948" s="8" t="s">
        <v>14836</v>
      </c>
      <c r="H1948" s="8"/>
      <c r="I1948" s="11">
        <v>0</v>
      </c>
      <c r="J1948" s="8" t="s">
        <v>14837</v>
      </c>
      <c r="K1948" s="8" t="s">
        <v>14413</v>
      </c>
      <c r="L1948" s="9" t="s">
        <v>14414</v>
      </c>
      <c r="M1948" s="12" t="s">
        <v>14536</v>
      </c>
    </row>
    <row r="1949" customHeight="1" spans="1:13">
      <c r="A1949" s="9" t="s">
        <v>17665</v>
      </c>
      <c r="B1949" s="8" t="s">
        <v>14408</v>
      </c>
      <c r="C1949" s="10">
        <v>2</v>
      </c>
      <c r="D1949" s="8">
        <v>0</v>
      </c>
      <c r="E1949" s="9" t="s">
        <v>17698</v>
      </c>
      <c r="F1949" s="9" t="s">
        <v>17699</v>
      </c>
      <c r="G1949" s="8" t="s">
        <v>14836</v>
      </c>
      <c r="H1949" s="8"/>
      <c r="I1949" s="11">
        <v>0</v>
      </c>
      <c r="J1949" s="8" t="s">
        <v>14837</v>
      </c>
      <c r="K1949" s="8" t="s">
        <v>14413</v>
      </c>
      <c r="L1949" s="9" t="s">
        <v>14490</v>
      </c>
      <c r="M1949" s="12" t="s">
        <v>14518</v>
      </c>
    </row>
    <row r="1950" customHeight="1" spans="1:13">
      <c r="A1950" s="9" t="s">
        <v>17665</v>
      </c>
      <c r="B1950" s="8" t="s">
        <v>14408</v>
      </c>
      <c r="C1950" s="10">
        <v>2</v>
      </c>
      <c r="D1950" s="8">
        <v>0</v>
      </c>
      <c r="E1950" s="9" t="s">
        <v>17700</v>
      </c>
      <c r="F1950" s="9" t="s">
        <v>17701</v>
      </c>
      <c r="G1950" s="8" t="s">
        <v>14836</v>
      </c>
      <c r="H1950" s="8"/>
      <c r="I1950" s="11">
        <v>0</v>
      </c>
      <c r="J1950" s="8" t="s">
        <v>14837</v>
      </c>
      <c r="K1950" s="8" t="s">
        <v>14413</v>
      </c>
      <c r="L1950" s="9" t="s">
        <v>14414</v>
      </c>
      <c r="M1950" s="12" t="s">
        <v>14467</v>
      </c>
    </row>
    <row r="1951" customHeight="1" spans="1:13">
      <c r="A1951" s="9" t="s">
        <v>17665</v>
      </c>
      <c r="B1951" s="8" t="s">
        <v>14408</v>
      </c>
      <c r="C1951" s="10">
        <v>2</v>
      </c>
      <c r="D1951" s="8">
        <v>0</v>
      </c>
      <c r="E1951" s="9" t="s">
        <v>17702</v>
      </c>
      <c r="F1951" s="9" t="s">
        <v>17703</v>
      </c>
      <c r="G1951" s="8" t="s">
        <v>14836</v>
      </c>
      <c r="H1951" s="8"/>
      <c r="I1951" s="11">
        <v>0</v>
      </c>
      <c r="J1951" s="8" t="s">
        <v>14837</v>
      </c>
      <c r="K1951" s="8" t="s">
        <v>14413</v>
      </c>
      <c r="L1951" s="9" t="s">
        <v>14414</v>
      </c>
      <c r="M1951" s="12" t="s">
        <v>14462</v>
      </c>
    </row>
    <row r="1952" customHeight="1" spans="1:13">
      <c r="A1952" s="9" t="s">
        <v>17665</v>
      </c>
      <c r="B1952" s="8" t="s">
        <v>14408</v>
      </c>
      <c r="C1952" s="10">
        <v>2</v>
      </c>
      <c r="D1952" s="8">
        <v>0</v>
      </c>
      <c r="E1952" s="9" t="s">
        <v>17704</v>
      </c>
      <c r="F1952" s="9" t="s">
        <v>17705</v>
      </c>
      <c r="G1952" s="8" t="s">
        <v>14836</v>
      </c>
      <c r="H1952" s="8"/>
      <c r="I1952" s="11">
        <v>0</v>
      </c>
      <c r="J1952" s="8" t="s">
        <v>14837</v>
      </c>
      <c r="K1952" s="8" t="s">
        <v>14413</v>
      </c>
      <c r="L1952" s="9" t="s">
        <v>14414</v>
      </c>
      <c r="M1952" s="12" t="s">
        <v>14424</v>
      </c>
    </row>
    <row r="1953" customHeight="1" spans="1:13">
      <c r="A1953" s="9" t="s">
        <v>17665</v>
      </c>
      <c r="B1953" s="8" t="s">
        <v>14408</v>
      </c>
      <c r="C1953" s="10">
        <v>2</v>
      </c>
      <c r="D1953" s="8">
        <v>0</v>
      </c>
      <c r="E1953" s="9" t="s">
        <v>17706</v>
      </c>
      <c r="F1953" s="9" t="s">
        <v>17707</v>
      </c>
      <c r="G1953" s="8" t="s">
        <v>14836</v>
      </c>
      <c r="H1953" s="8"/>
      <c r="I1953" s="11">
        <v>0</v>
      </c>
      <c r="J1953" s="8" t="s">
        <v>14837</v>
      </c>
      <c r="K1953" s="8" t="s">
        <v>14413</v>
      </c>
      <c r="L1953" s="9" t="s">
        <v>14414</v>
      </c>
      <c r="M1953" s="12" t="s">
        <v>14470</v>
      </c>
    </row>
    <row r="1954" customHeight="1" spans="1:13">
      <c r="A1954" s="9" t="s">
        <v>12022</v>
      </c>
      <c r="B1954" s="8" t="s">
        <v>14408</v>
      </c>
      <c r="C1954" s="10">
        <v>2</v>
      </c>
      <c r="D1954" s="8">
        <v>0</v>
      </c>
      <c r="E1954" s="9" t="s">
        <v>12023</v>
      </c>
      <c r="F1954" s="9" t="s">
        <v>12021</v>
      </c>
      <c r="G1954" s="8" t="s">
        <v>15224</v>
      </c>
      <c r="H1954" s="8"/>
      <c r="I1954" s="11">
        <v>0</v>
      </c>
      <c r="J1954" s="8" t="s">
        <v>15225</v>
      </c>
      <c r="K1954" s="8" t="s">
        <v>14413</v>
      </c>
      <c r="L1954" s="9" t="s">
        <v>14414</v>
      </c>
      <c r="M1954" s="12" t="s">
        <v>108</v>
      </c>
    </row>
    <row r="1955" customHeight="1" spans="1:13">
      <c r="A1955" s="9" t="s">
        <v>12022</v>
      </c>
      <c r="B1955" s="8" t="s">
        <v>14408</v>
      </c>
      <c r="C1955" s="10">
        <v>2</v>
      </c>
      <c r="D1955" s="8">
        <v>0</v>
      </c>
      <c r="E1955" s="9" t="s">
        <v>12027</v>
      </c>
      <c r="F1955" s="9" t="s">
        <v>12026</v>
      </c>
      <c r="G1955" s="8" t="s">
        <v>15224</v>
      </c>
      <c r="H1955" s="8"/>
      <c r="I1955" s="11">
        <v>0</v>
      </c>
      <c r="J1955" s="8" t="s">
        <v>15225</v>
      </c>
      <c r="K1955" s="8" t="s">
        <v>14413</v>
      </c>
      <c r="L1955" s="9" t="s">
        <v>14414</v>
      </c>
      <c r="M1955" s="12" t="s">
        <v>14418</v>
      </c>
    </row>
    <row r="1956" customHeight="1" spans="1:13">
      <c r="A1956" s="9" t="s">
        <v>12022</v>
      </c>
      <c r="B1956" s="8" t="s">
        <v>14408</v>
      </c>
      <c r="C1956" s="10">
        <v>2</v>
      </c>
      <c r="D1956" s="8">
        <v>0</v>
      </c>
      <c r="E1956" s="9" t="s">
        <v>12029</v>
      </c>
      <c r="F1956" s="9" t="s">
        <v>12028</v>
      </c>
      <c r="G1956" s="8" t="s">
        <v>15224</v>
      </c>
      <c r="H1956" s="8"/>
      <c r="I1956" s="11">
        <v>0</v>
      </c>
      <c r="J1956" s="8" t="s">
        <v>15225</v>
      </c>
      <c r="K1956" s="8" t="s">
        <v>14413</v>
      </c>
      <c r="L1956" s="9" t="s">
        <v>14414</v>
      </c>
      <c r="M1956" s="12" t="s">
        <v>14462</v>
      </c>
    </row>
    <row r="1957" customHeight="1" spans="1:13">
      <c r="A1957" s="9" t="s">
        <v>12022</v>
      </c>
      <c r="B1957" s="8" t="s">
        <v>14408</v>
      </c>
      <c r="C1957" s="10">
        <v>2</v>
      </c>
      <c r="D1957" s="8">
        <v>0</v>
      </c>
      <c r="E1957" s="9" t="s">
        <v>12030</v>
      </c>
      <c r="F1957" s="9" t="s">
        <v>898</v>
      </c>
      <c r="G1957" s="8" t="s">
        <v>15224</v>
      </c>
      <c r="H1957" s="8"/>
      <c r="I1957" s="11">
        <v>0</v>
      </c>
      <c r="J1957" s="8" t="s">
        <v>15225</v>
      </c>
      <c r="K1957" s="8" t="s">
        <v>14413</v>
      </c>
      <c r="L1957" s="9" t="s">
        <v>14414</v>
      </c>
      <c r="M1957" s="12" t="s">
        <v>14583</v>
      </c>
    </row>
    <row r="1958" customHeight="1" spans="1:13">
      <c r="A1958" s="9" t="s">
        <v>12022</v>
      </c>
      <c r="B1958" s="8" t="s">
        <v>14408</v>
      </c>
      <c r="C1958" s="10">
        <v>2</v>
      </c>
      <c r="D1958" s="8">
        <v>0</v>
      </c>
      <c r="E1958" s="9" t="s">
        <v>12032</v>
      </c>
      <c r="F1958" s="9" t="s">
        <v>12031</v>
      </c>
      <c r="G1958" s="8" t="s">
        <v>15224</v>
      </c>
      <c r="H1958" s="8"/>
      <c r="I1958" s="11">
        <v>0</v>
      </c>
      <c r="J1958" s="8" t="s">
        <v>15225</v>
      </c>
      <c r="K1958" s="8" t="s">
        <v>14413</v>
      </c>
      <c r="L1958" s="9" t="s">
        <v>14414</v>
      </c>
      <c r="M1958" s="12" t="s">
        <v>14446</v>
      </c>
    </row>
    <row r="1959" customHeight="1" spans="1:13">
      <c r="A1959" s="9" t="s">
        <v>12022</v>
      </c>
      <c r="B1959" s="8" t="s">
        <v>14408</v>
      </c>
      <c r="C1959" s="10">
        <v>2</v>
      </c>
      <c r="D1959" s="8">
        <v>0</v>
      </c>
      <c r="E1959" s="9" t="s">
        <v>12034</v>
      </c>
      <c r="F1959" s="9" t="s">
        <v>12033</v>
      </c>
      <c r="G1959" s="8" t="s">
        <v>15224</v>
      </c>
      <c r="H1959" s="8"/>
      <c r="I1959" s="11">
        <v>0</v>
      </c>
      <c r="J1959" s="8" t="s">
        <v>15225</v>
      </c>
      <c r="K1959" s="8" t="s">
        <v>14413</v>
      </c>
      <c r="L1959" s="9" t="s">
        <v>14414</v>
      </c>
      <c r="M1959" s="12" t="s">
        <v>14467</v>
      </c>
    </row>
    <row r="1960" customHeight="1" spans="1:13">
      <c r="A1960" s="9" t="s">
        <v>12022</v>
      </c>
      <c r="B1960" s="8" t="s">
        <v>14408</v>
      </c>
      <c r="C1960" s="10">
        <v>2</v>
      </c>
      <c r="D1960" s="8">
        <v>0</v>
      </c>
      <c r="E1960" s="9" t="s">
        <v>12036</v>
      </c>
      <c r="F1960" s="9" t="s">
        <v>12035</v>
      </c>
      <c r="G1960" s="8" t="s">
        <v>15224</v>
      </c>
      <c r="H1960" s="8"/>
      <c r="I1960" s="11">
        <v>0</v>
      </c>
      <c r="J1960" s="8" t="s">
        <v>15225</v>
      </c>
      <c r="K1960" s="8" t="s">
        <v>14413</v>
      </c>
      <c r="L1960" s="9" t="s">
        <v>14414</v>
      </c>
      <c r="M1960" s="12" t="s">
        <v>14467</v>
      </c>
    </row>
    <row r="1961" customHeight="1" spans="1:13">
      <c r="A1961" s="9" t="s">
        <v>12022</v>
      </c>
      <c r="B1961" s="8" t="s">
        <v>14408</v>
      </c>
      <c r="C1961" s="10">
        <v>2</v>
      </c>
      <c r="D1961" s="8">
        <v>0</v>
      </c>
      <c r="E1961" s="9" t="s">
        <v>12038</v>
      </c>
      <c r="F1961" s="9" t="s">
        <v>12037</v>
      </c>
      <c r="G1961" s="8" t="s">
        <v>15224</v>
      </c>
      <c r="H1961" s="8"/>
      <c r="I1961" s="11">
        <v>0</v>
      </c>
      <c r="J1961" s="8" t="s">
        <v>15225</v>
      </c>
      <c r="K1961" s="8" t="s">
        <v>14413</v>
      </c>
      <c r="L1961" s="9" t="s">
        <v>14414</v>
      </c>
      <c r="M1961" s="12" t="s">
        <v>14479</v>
      </c>
    </row>
    <row r="1962" customHeight="1" spans="1:13">
      <c r="A1962" s="9" t="s">
        <v>12022</v>
      </c>
      <c r="B1962" s="8" t="s">
        <v>14408</v>
      </c>
      <c r="C1962" s="10">
        <v>2</v>
      </c>
      <c r="D1962" s="8">
        <v>0</v>
      </c>
      <c r="E1962" s="9" t="s">
        <v>12040</v>
      </c>
      <c r="F1962" s="9" t="s">
        <v>12039</v>
      </c>
      <c r="G1962" s="8" t="s">
        <v>15224</v>
      </c>
      <c r="H1962" s="8"/>
      <c r="I1962" s="11">
        <v>0</v>
      </c>
      <c r="J1962" s="8" t="s">
        <v>15225</v>
      </c>
      <c r="K1962" s="8" t="s">
        <v>14413</v>
      </c>
      <c r="L1962" s="9" t="s">
        <v>14414</v>
      </c>
      <c r="M1962" s="12" t="s">
        <v>14437</v>
      </c>
    </row>
    <row r="1963" customHeight="1" spans="1:13">
      <c r="A1963" s="9" t="s">
        <v>12022</v>
      </c>
      <c r="B1963" s="8" t="s">
        <v>14408</v>
      </c>
      <c r="C1963" s="10">
        <v>2</v>
      </c>
      <c r="D1963" s="8">
        <v>0</v>
      </c>
      <c r="E1963" s="9" t="s">
        <v>12042</v>
      </c>
      <c r="F1963" s="9" t="s">
        <v>12041</v>
      </c>
      <c r="G1963" s="8" t="s">
        <v>15224</v>
      </c>
      <c r="H1963" s="8"/>
      <c r="I1963" s="11">
        <v>0</v>
      </c>
      <c r="J1963" s="8" t="s">
        <v>15225</v>
      </c>
      <c r="K1963" s="8" t="s">
        <v>14413</v>
      </c>
      <c r="L1963" s="9" t="s">
        <v>14430</v>
      </c>
      <c r="M1963" s="12" t="s">
        <v>14484</v>
      </c>
    </row>
    <row r="1964" customHeight="1" spans="1:13">
      <c r="A1964" s="9" t="s">
        <v>12022</v>
      </c>
      <c r="B1964" s="8" t="s">
        <v>14408</v>
      </c>
      <c r="C1964" s="10">
        <v>2</v>
      </c>
      <c r="D1964" s="8">
        <v>0</v>
      </c>
      <c r="E1964" s="9" t="s">
        <v>12044</v>
      </c>
      <c r="F1964" s="9" t="s">
        <v>12043</v>
      </c>
      <c r="G1964" s="8" t="s">
        <v>15224</v>
      </c>
      <c r="H1964" s="8"/>
      <c r="I1964" s="11">
        <v>0</v>
      </c>
      <c r="J1964" s="8" t="s">
        <v>15225</v>
      </c>
      <c r="K1964" s="8" t="s">
        <v>14413</v>
      </c>
      <c r="L1964" s="9" t="s">
        <v>14414</v>
      </c>
      <c r="M1964" s="12" t="s">
        <v>14443</v>
      </c>
    </row>
    <row r="1965" customHeight="1" spans="1:13">
      <c r="A1965" s="9" t="s">
        <v>12022</v>
      </c>
      <c r="B1965" s="8" t="s">
        <v>14408</v>
      </c>
      <c r="C1965" s="10">
        <v>2</v>
      </c>
      <c r="D1965" s="8">
        <v>0</v>
      </c>
      <c r="E1965" s="9" t="s">
        <v>12046</v>
      </c>
      <c r="F1965" s="9" t="s">
        <v>12045</v>
      </c>
      <c r="G1965" s="8" t="s">
        <v>15224</v>
      </c>
      <c r="H1965" s="8"/>
      <c r="I1965" s="11">
        <v>0</v>
      </c>
      <c r="J1965" s="8" t="s">
        <v>15225</v>
      </c>
      <c r="K1965" s="8" t="s">
        <v>14413</v>
      </c>
      <c r="L1965" s="9" t="s">
        <v>14414</v>
      </c>
      <c r="M1965" s="12" t="s">
        <v>14462</v>
      </c>
    </row>
    <row r="1966" customHeight="1" spans="1:13">
      <c r="A1966" s="9" t="s">
        <v>12022</v>
      </c>
      <c r="B1966" s="8" t="s">
        <v>14408</v>
      </c>
      <c r="C1966" s="10">
        <v>2</v>
      </c>
      <c r="D1966" s="8">
        <v>0</v>
      </c>
      <c r="E1966" s="9" t="s">
        <v>12048</v>
      </c>
      <c r="F1966" s="9" t="s">
        <v>12047</v>
      </c>
      <c r="G1966" s="8" t="s">
        <v>15224</v>
      </c>
      <c r="H1966" s="8"/>
      <c r="I1966" s="11">
        <v>0</v>
      </c>
      <c r="J1966" s="8" t="s">
        <v>15225</v>
      </c>
      <c r="K1966" s="8" t="s">
        <v>14413</v>
      </c>
      <c r="L1966" s="9" t="s">
        <v>14430</v>
      </c>
      <c r="M1966" s="12" t="s">
        <v>15186</v>
      </c>
    </row>
    <row r="1967" customHeight="1" spans="1:13">
      <c r="A1967" s="9" t="s">
        <v>12022</v>
      </c>
      <c r="B1967" s="8" t="s">
        <v>14408</v>
      </c>
      <c r="C1967" s="10">
        <v>2</v>
      </c>
      <c r="D1967" s="8">
        <v>0</v>
      </c>
      <c r="E1967" s="9" t="s">
        <v>12050</v>
      </c>
      <c r="F1967" s="9" t="s">
        <v>12049</v>
      </c>
      <c r="G1967" s="8" t="s">
        <v>15224</v>
      </c>
      <c r="H1967" s="8"/>
      <c r="I1967" s="11">
        <v>0</v>
      </c>
      <c r="J1967" s="8" t="s">
        <v>15225</v>
      </c>
      <c r="K1967" s="8" t="s">
        <v>14413</v>
      </c>
      <c r="L1967" s="9" t="s">
        <v>14414</v>
      </c>
      <c r="M1967" s="12" t="s">
        <v>14424</v>
      </c>
    </row>
    <row r="1968" customHeight="1" spans="1:13">
      <c r="A1968" s="9" t="s">
        <v>12022</v>
      </c>
      <c r="B1968" s="8" t="s">
        <v>14408</v>
      </c>
      <c r="C1968" s="10">
        <v>2</v>
      </c>
      <c r="D1968" s="8">
        <v>0</v>
      </c>
      <c r="E1968" s="9" t="s">
        <v>12052</v>
      </c>
      <c r="F1968" s="9" t="s">
        <v>12051</v>
      </c>
      <c r="G1968" s="8" t="s">
        <v>15224</v>
      </c>
      <c r="H1968" s="8"/>
      <c r="I1968" s="11">
        <v>0</v>
      </c>
      <c r="J1968" s="8" t="s">
        <v>15225</v>
      </c>
      <c r="K1968" s="8" t="s">
        <v>14413</v>
      </c>
      <c r="L1968" s="9" t="s">
        <v>14414</v>
      </c>
      <c r="M1968" s="12" t="s">
        <v>14434</v>
      </c>
    </row>
    <row r="1969" customHeight="1" spans="1:13">
      <c r="A1969" s="9" t="s">
        <v>12022</v>
      </c>
      <c r="B1969" s="8" t="s">
        <v>14408</v>
      </c>
      <c r="C1969" s="10">
        <v>2</v>
      </c>
      <c r="D1969" s="8">
        <v>0</v>
      </c>
      <c r="E1969" s="9" t="s">
        <v>12054</v>
      </c>
      <c r="F1969" s="9" t="s">
        <v>12053</v>
      </c>
      <c r="G1969" s="8" t="s">
        <v>15224</v>
      </c>
      <c r="H1969" s="8"/>
      <c r="I1969" s="11">
        <v>0</v>
      </c>
      <c r="J1969" s="8" t="s">
        <v>15225</v>
      </c>
      <c r="K1969" s="8" t="s">
        <v>14413</v>
      </c>
      <c r="L1969" s="9" t="s">
        <v>14430</v>
      </c>
      <c r="M1969" s="12" t="s">
        <v>14820</v>
      </c>
    </row>
    <row r="1970" customHeight="1" spans="1:13">
      <c r="A1970" s="9" t="s">
        <v>12022</v>
      </c>
      <c r="B1970" s="8" t="s">
        <v>14408</v>
      </c>
      <c r="C1970" s="10">
        <v>2</v>
      </c>
      <c r="D1970" s="8">
        <v>0</v>
      </c>
      <c r="E1970" s="9" t="s">
        <v>12056</v>
      </c>
      <c r="F1970" s="9" t="s">
        <v>12055</v>
      </c>
      <c r="G1970" s="8" t="s">
        <v>15224</v>
      </c>
      <c r="H1970" s="8"/>
      <c r="I1970" s="11">
        <v>0</v>
      </c>
      <c r="J1970" s="8" t="s">
        <v>15225</v>
      </c>
      <c r="K1970" s="8" t="s">
        <v>14413</v>
      </c>
      <c r="L1970" s="9" t="s">
        <v>14414</v>
      </c>
      <c r="M1970" s="12" t="s">
        <v>14415</v>
      </c>
    </row>
    <row r="1971" customHeight="1" spans="1:13">
      <c r="A1971" s="9" t="s">
        <v>12022</v>
      </c>
      <c r="B1971" s="8" t="s">
        <v>14408</v>
      </c>
      <c r="C1971" s="10">
        <v>2</v>
      </c>
      <c r="D1971" s="8">
        <v>0</v>
      </c>
      <c r="E1971" s="9" t="s">
        <v>12057</v>
      </c>
      <c r="F1971" s="9" t="s">
        <v>658</v>
      </c>
      <c r="G1971" s="8" t="s">
        <v>15224</v>
      </c>
      <c r="H1971" s="8"/>
      <c r="I1971" s="11">
        <v>0</v>
      </c>
      <c r="J1971" s="8" t="s">
        <v>15225</v>
      </c>
      <c r="K1971" s="8" t="s">
        <v>14413</v>
      </c>
      <c r="L1971" s="9" t="s">
        <v>14414</v>
      </c>
      <c r="M1971" s="12" t="s">
        <v>14462</v>
      </c>
    </row>
    <row r="1972" customHeight="1" spans="1:13">
      <c r="A1972" s="9" t="s">
        <v>12022</v>
      </c>
      <c r="B1972" s="8" t="s">
        <v>14408</v>
      </c>
      <c r="C1972" s="10">
        <v>2</v>
      </c>
      <c r="D1972" s="8">
        <v>0</v>
      </c>
      <c r="E1972" s="9" t="s">
        <v>12059</v>
      </c>
      <c r="F1972" s="9" t="s">
        <v>12058</v>
      </c>
      <c r="G1972" s="8" t="s">
        <v>15224</v>
      </c>
      <c r="H1972" s="8"/>
      <c r="I1972" s="11">
        <v>0</v>
      </c>
      <c r="J1972" s="8" t="s">
        <v>15225</v>
      </c>
      <c r="K1972" s="8" t="s">
        <v>14413</v>
      </c>
      <c r="L1972" s="9" t="s">
        <v>14414</v>
      </c>
      <c r="M1972" s="12" t="s">
        <v>14446</v>
      </c>
    </row>
    <row r="1973" customHeight="1" spans="1:13">
      <c r="A1973" s="9" t="s">
        <v>12022</v>
      </c>
      <c r="B1973" s="8" t="s">
        <v>14408</v>
      </c>
      <c r="C1973" s="10">
        <v>2</v>
      </c>
      <c r="D1973" s="8">
        <v>0</v>
      </c>
      <c r="E1973" s="9" t="s">
        <v>12061</v>
      </c>
      <c r="F1973" s="9" t="s">
        <v>12060</v>
      </c>
      <c r="G1973" s="8" t="s">
        <v>15224</v>
      </c>
      <c r="H1973" s="8"/>
      <c r="I1973" s="11">
        <v>0</v>
      </c>
      <c r="J1973" s="8" t="s">
        <v>15225</v>
      </c>
      <c r="K1973" s="8" t="s">
        <v>14413</v>
      </c>
      <c r="L1973" s="9" t="s">
        <v>14414</v>
      </c>
      <c r="M1973" s="12" t="s">
        <v>14462</v>
      </c>
    </row>
    <row r="1974" customHeight="1" spans="1:13">
      <c r="A1974" s="9" t="s">
        <v>12022</v>
      </c>
      <c r="B1974" s="8" t="s">
        <v>14408</v>
      </c>
      <c r="C1974" s="10">
        <v>2</v>
      </c>
      <c r="D1974" s="8">
        <v>0</v>
      </c>
      <c r="E1974" s="9" t="s">
        <v>12063</v>
      </c>
      <c r="F1974" s="9" t="s">
        <v>12062</v>
      </c>
      <c r="G1974" s="8" t="s">
        <v>15224</v>
      </c>
      <c r="H1974" s="8"/>
      <c r="I1974" s="11">
        <v>0</v>
      </c>
      <c r="J1974" s="8" t="s">
        <v>15225</v>
      </c>
      <c r="K1974" s="8" t="s">
        <v>14413</v>
      </c>
      <c r="L1974" s="9" t="s">
        <v>14414</v>
      </c>
      <c r="M1974" s="12" t="s">
        <v>14462</v>
      </c>
    </row>
    <row r="1975" customHeight="1" spans="1:13">
      <c r="A1975" s="9" t="s">
        <v>12022</v>
      </c>
      <c r="B1975" s="8" t="s">
        <v>14408</v>
      </c>
      <c r="C1975" s="10">
        <v>2</v>
      </c>
      <c r="D1975" s="8">
        <v>0</v>
      </c>
      <c r="E1975" s="9" t="s">
        <v>12065</v>
      </c>
      <c r="F1975" s="9" t="s">
        <v>12064</v>
      </c>
      <c r="G1975" s="8" t="s">
        <v>15224</v>
      </c>
      <c r="H1975" s="8"/>
      <c r="I1975" s="11">
        <v>0</v>
      </c>
      <c r="J1975" s="8" t="s">
        <v>15225</v>
      </c>
      <c r="K1975" s="8" t="s">
        <v>14413</v>
      </c>
      <c r="L1975" s="9" t="s">
        <v>14414</v>
      </c>
      <c r="M1975" s="12" t="s">
        <v>14479</v>
      </c>
    </row>
    <row r="1976" customHeight="1" spans="1:13">
      <c r="A1976" s="9" t="s">
        <v>12022</v>
      </c>
      <c r="B1976" s="8" t="s">
        <v>14408</v>
      </c>
      <c r="C1976" s="10">
        <v>2</v>
      </c>
      <c r="D1976" s="8">
        <v>0</v>
      </c>
      <c r="E1976" s="9" t="s">
        <v>12067</v>
      </c>
      <c r="F1976" s="9" t="s">
        <v>12066</v>
      </c>
      <c r="G1976" s="8" t="s">
        <v>15224</v>
      </c>
      <c r="H1976" s="8"/>
      <c r="I1976" s="11">
        <v>0</v>
      </c>
      <c r="J1976" s="8" t="s">
        <v>15225</v>
      </c>
      <c r="K1976" s="8" t="s">
        <v>14413</v>
      </c>
      <c r="L1976" s="9" t="s">
        <v>14414</v>
      </c>
      <c r="M1976" s="12" t="s">
        <v>14446</v>
      </c>
    </row>
    <row r="1977" customHeight="1" spans="1:13">
      <c r="A1977" s="9" t="s">
        <v>12022</v>
      </c>
      <c r="B1977" s="8" t="s">
        <v>14408</v>
      </c>
      <c r="C1977" s="10">
        <v>2</v>
      </c>
      <c r="D1977" s="8">
        <v>0</v>
      </c>
      <c r="E1977" s="9" t="s">
        <v>12069</v>
      </c>
      <c r="F1977" s="9" t="s">
        <v>12068</v>
      </c>
      <c r="G1977" s="8" t="s">
        <v>15224</v>
      </c>
      <c r="H1977" s="8"/>
      <c r="I1977" s="11">
        <v>0</v>
      </c>
      <c r="J1977" s="8" t="s">
        <v>15225</v>
      </c>
      <c r="K1977" s="8" t="s">
        <v>14413</v>
      </c>
      <c r="L1977" s="9" t="s">
        <v>14414</v>
      </c>
      <c r="M1977" s="12" t="s">
        <v>14459</v>
      </c>
    </row>
    <row r="1978" customHeight="1" spans="1:13">
      <c r="A1978" s="9" t="s">
        <v>12022</v>
      </c>
      <c r="B1978" s="8" t="s">
        <v>14408</v>
      </c>
      <c r="C1978" s="10">
        <v>2</v>
      </c>
      <c r="D1978" s="8">
        <v>0</v>
      </c>
      <c r="E1978" s="9" t="s">
        <v>12071</v>
      </c>
      <c r="F1978" s="9" t="s">
        <v>12070</v>
      </c>
      <c r="G1978" s="8" t="s">
        <v>15224</v>
      </c>
      <c r="H1978" s="8"/>
      <c r="I1978" s="11">
        <v>0</v>
      </c>
      <c r="J1978" s="8" t="s">
        <v>15225</v>
      </c>
      <c r="K1978" s="8" t="s">
        <v>14413</v>
      </c>
      <c r="L1978" s="9" t="s">
        <v>14430</v>
      </c>
      <c r="M1978" s="12" t="s">
        <v>14625</v>
      </c>
    </row>
    <row r="1979" customHeight="1" spans="1:13">
      <c r="A1979" s="9" t="s">
        <v>12022</v>
      </c>
      <c r="B1979" s="8" t="s">
        <v>14408</v>
      </c>
      <c r="C1979" s="10">
        <v>2</v>
      </c>
      <c r="D1979" s="8">
        <v>0</v>
      </c>
      <c r="E1979" s="9" t="s">
        <v>12073</v>
      </c>
      <c r="F1979" s="9" t="s">
        <v>12072</v>
      </c>
      <c r="G1979" s="8" t="s">
        <v>15224</v>
      </c>
      <c r="H1979" s="8"/>
      <c r="I1979" s="11">
        <v>0</v>
      </c>
      <c r="J1979" s="8" t="s">
        <v>15225</v>
      </c>
      <c r="K1979" s="8" t="s">
        <v>14413</v>
      </c>
      <c r="L1979" s="9" t="s">
        <v>14414</v>
      </c>
      <c r="M1979" s="12" t="s">
        <v>14479</v>
      </c>
    </row>
    <row r="1980" customHeight="1" spans="1:13">
      <c r="A1980" s="9" t="s">
        <v>12022</v>
      </c>
      <c r="B1980" s="8" t="s">
        <v>14408</v>
      </c>
      <c r="C1980" s="10">
        <v>2</v>
      </c>
      <c r="D1980" s="8">
        <v>0</v>
      </c>
      <c r="E1980" s="9" t="s">
        <v>12075</v>
      </c>
      <c r="F1980" s="9" t="s">
        <v>12074</v>
      </c>
      <c r="G1980" s="8" t="s">
        <v>15224</v>
      </c>
      <c r="H1980" s="8"/>
      <c r="I1980" s="11">
        <v>0</v>
      </c>
      <c r="J1980" s="8" t="s">
        <v>15225</v>
      </c>
      <c r="K1980" s="8" t="s">
        <v>14413</v>
      </c>
      <c r="L1980" s="9" t="s">
        <v>14414</v>
      </c>
      <c r="M1980" s="12" t="s">
        <v>14470</v>
      </c>
    </row>
    <row r="1981" customHeight="1" spans="1:13">
      <c r="A1981" s="9" t="s">
        <v>12022</v>
      </c>
      <c r="B1981" s="8" t="s">
        <v>14408</v>
      </c>
      <c r="C1981" s="10">
        <v>2</v>
      </c>
      <c r="D1981" s="8">
        <v>0</v>
      </c>
      <c r="E1981" s="9" t="s">
        <v>12077</v>
      </c>
      <c r="F1981" s="9" t="s">
        <v>12076</v>
      </c>
      <c r="G1981" s="8" t="s">
        <v>15224</v>
      </c>
      <c r="H1981" s="8"/>
      <c r="I1981" s="11">
        <v>0</v>
      </c>
      <c r="J1981" s="8" t="s">
        <v>15225</v>
      </c>
      <c r="K1981" s="8" t="s">
        <v>14413</v>
      </c>
      <c r="L1981" s="9" t="s">
        <v>14414</v>
      </c>
      <c r="M1981" s="12" t="s">
        <v>14424</v>
      </c>
    </row>
    <row r="1982" customHeight="1" spans="1:13">
      <c r="A1982" s="9" t="s">
        <v>12022</v>
      </c>
      <c r="B1982" s="8" t="s">
        <v>14408</v>
      </c>
      <c r="C1982" s="10">
        <v>2</v>
      </c>
      <c r="D1982" s="8">
        <v>0</v>
      </c>
      <c r="E1982" s="9" t="s">
        <v>12079</v>
      </c>
      <c r="F1982" s="9" t="s">
        <v>12078</v>
      </c>
      <c r="G1982" s="8" t="s">
        <v>15224</v>
      </c>
      <c r="H1982" s="8"/>
      <c r="I1982" s="11">
        <v>0</v>
      </c>
      <c r="J1982" s="8" t="s">
        <v>15225</v>
      </c>
      <c r="K1982" s="8" t="s">
        <v>14413</v>
      </c>
      <c r="L1982" s="9" t="s">
        <v>14414</v>
      </c>
      <c r="M1982" s="12" t="s">
        <v>14427</v>
      </c>
    </row>
    <row r="1983" customHeight="1" spans="1:13">
      <c r="A1983" s="9" t="s">
        <v>12022</v>
      </c>
      <c r="B1983" s="8" t="s">
        <v>14408</v>
      </c>
      <c r="C1983" s="10">
        <v>2</v>
      </c>
      <c r="D1983" s="8">
        <v>0</v>
      </c>
      <c r="E1983" s="9" t="s">
        <v>12081</v>
      </c>
      <c r="F1983" s="9" t="s">
        <v>12080</v>
      </c>
      <c r="G1983" s="8" t="s">
        <v>15224</v>
      </c>
      <c r="H1983" s="8"/>
      <c r="I1983" s="11">
        <v>0</v>
      </c>
      <c r="J1983" s="8" t="s">
        <v>15225</v>
      </c>
      <c r="K1983" s="8" t="s">
        <v>14413</v>
      </c>
      <c r="L1983" s="9" t="s">
        <v>14414</v>
      </c>
      <c r="M1983" s="12" t="s">
        <v>14443</v>
      </c>
    </row>
    <row r="1984" customHeight="1" spans="1:13">
      <c r="A1984" s="9" t="s">
        <v>12022</v>
      </c>
      <c r="B1984" s="8" t="s">
        <v>14408</v>
      </c>
      <c r="C1984" s="10">
        <v>2</v>
      </c>
      <c r="D1984" s="8">
        <v>0</v>
      </c>
      <c r="E1984" s="9" t="s">
        <v>12083</v>
      </c>
      <c r="F1984" s="9" t="s">
        <v>12082</v>
      </c>
      <c r="G1984" s="8" t="s">
        <v>15224</v>
      </c>
      <c r="H1984" s="8"/>
      <c r="I1984" s="11">
        <v>0</v>
      </c>
      <c r="J1984" s="8" t="s">
        <v>15225</v>
      </c>
      <c r="K1984" s="8" t="s">
        <v>14413</v>
      </c>
      <c r="L1984" s="9" t="s">
        <v>14414</v>
      </c>
      <c r="M1984" s="12" t="s">
        <v>14418</v>
      </c>
    </row>
    <row r="1985" customHeight="1" spans="1:13">
      <c r="A1985" s="9" t="s">
        <v>12022</v>
      </c>
      <c r="B1985" s="8" t="s">
        <v>14408</v>
      </c>
      <c r="C1985" s="10">
        <v>2</v>
      </c>
      <c r="D1985" s="8">
        <v>0</v>
      </c>
      <c r="E1985" s="9" t="s">
        <v>12085</v>
      </c>
      <c r="F1985" s="9" t="s">
        <v>12084</v>
      </c>
      <c r="G1985" s="8" t="s">
        <v>15224</v>
      </c>
      <c r="H1985" s="8"/>
      <c r="I1985" s="11">
        <v>0</v>
      </c>
      <c r="J1985" s="8" t="s">
        <v>15225</v>
      </c>
      <c r="K1985" s="8" t="s">
        <v>14413</v>
      </c>
      <c r="L1985" s="9" t="s">
        <v>14414</v>
      </c>
      <c r="M1985" s="12" t="s">
        <v>14437</v>
      </c>
    </row>
    <row r="1986" customHeight="1" spans="1:13">
      <c r="A1986" s="9" t="s">
        <v>12022</v>
      </c>
      <c r="B1986" s="8" t="s">
        <v>14408</v>
      </c>
      <c r="C1986" s="10">
        <v>2</v>
      </c>
      <c r="D1986" s="8">
        <v>0</v>
      </c>
      <c r="E1986" s="9" t="s">
        <v>12087</v>
      </c>
      <c r="F1986" s="9" t="s">
        <v>12086</v>
      </c>
      <c r="G1986" s="8" t="s">
        <v>15224</v>
      </c>
      <c r="H1986" s="8"/>
      <c r="I1986" s="11">
        <v>0</v>
      </c>
      <c r="J1986" s="8" t="s">
        <v>15225</v>
      </c>
      <c r="K1986" s="8" t="s">
        <v>14413</v>
      </c>
      <c r="L1986" s="9" t="s">
        <v>14430</v>
      </c>
      <c r="M1986" s="12" t="s">
        <v>15228</v>
      </c>
    </row>
    <row r="1987" customHeight="1" spans="1:13">
      <c r="A1987" s="9" t="s">
        <v>12022</v>
      </c>
      <c r="B1987" s="8" t="s">
        <v>14408</v>
      </c>
      <c r="C1987" s="10">
        <v>2</v>
      </c>
      <c r="D1987" s="8">
        <v>0</v>
      </c>
      <c r="E1987" s="9" t="s">
        <v>12089</v>
      </c>
      <c r="F1987" s="9" t="s">
        <v>12088</v>
      </c>
      <c r="G1987" s="8" t="s">
        <v>15224</v>
      </c>
      <c r="H1987" s="8"/>
      <c r="I1987" s="11">
        <v>0</v>
      </c>
      <c r="J1987" s="8" t="s">
        <v>15225</v>
      </c>
      <c r="K1987" s="8" t="s">
        <v>14413</v>
      </c>
      <c r="L1987" s="9" t="s">
        <v>14414</v>
      </c>
      <c r="M1987" s="12" t="s">
        <v>14462</v>
      </c>
    </row>
    <row r="1988" customHeight="1" spans="1:13">
      <c r="A1988" s="9" t="s">
        <v>12022</v>
      </c>
      <c r="B1988" s="8" t="s">
        <v>14408</v>
      </c>
      <c r="C1988" s="10">
        <v>2</v>
      </c>
      <c r="D1988" s="8">
        <v>0</v>
      </c>
      <c r="E1988" s="9" t="s">
        <v>12091</v>
      </c>
      <c r="F1988" s="9" t="s">
        <v>12090</v>
      </c>
      <c r="G1988" s="8" t="s">
        <v>15224</v>
      </c>
      <c r="H1988" s="8"/>
      <c r="I1988" s="11">
        <v>0</v>
      </c>
      <c r="J1988" s="8" t="s">
        <v>15225</v>
      </c>
      <c r="K1988" s="8" t="s">
        <v>14413</v>
      </c>
      <c r="L1988" s="9" t="s">
        <v>14414</v>
      </c>
      <c r="M1988" s="12" t="s">
        <v>14590</v>
      </c>
    </row>
    <row r="1989" customHeight="1" spans="1:13">
      <c r="A1989" s="9" t="s">
        <v>12022</v>
      </c>
      <c r="B1989" s="8" t="s">
        <v>14408</v>
      </c>
      <c r="C1989" s="10">
        <v>2</v>
      </c>
      <c r="D1989" s="8">
        <v>0</v>
      </c>
      <c r="E1989" s="9" t="s">
        <v>12093</v>
      </c>
      <c r="F1989" s="9" t="s">
        <v>12092</v>
      </c>
      <c r="G1989" s="8" t="s">
        <v>15224</v>
      </c>
      <c r="H1989" s="8"/>
      <c r="I1989" s="11">
        <v>0</v>
      </c>
      <c r="J1989" s="8" t="s">
        <v>15225</v>
      </c>
      <c r="K1989" s="8" t="s">
        <v>14413</v>
      </c>
      <c r="L1989" s="9" t="s">
        <v>14414</v>
      </c>
      <c r="M1989" s="12" t="s">
        <v>14555</v>
      </c>
    </row>
    <row r="1990" customHeight="1" spans="1:13">
      <c r="A1990" s="9" t="s">
        <v>12022</v>
      </c>
      <c r="B1990" s="8" t="s">
        <v>14408</v>
      </c>
      <c r="C1990" s="10">
        <v>2</v>
      </c>
      <c r="D1990" s="8">
        <v>0</v>
      </c>
      <c r="E1990" s="9" t="s">
        <v>12095</v>
      </c>
      <c r="F1990" s="9" t="s">
        <v>12094</v>
      </c>
      <c r="G1990" s="8" t="s">
        <v>15224</v>
      </c>
      <c r="H1990" s="8"/>
      <c r="I1990" s="11">
        <v>0</v>
      </c>
      <c r="J1990" s="8" t="s">
        <v>15225</v>
      </c>
      <c r="K1990" s="8" t="s">
        <v>14413</v>
      </c>
      <c r="L1990" s="9" t="s">
        <v>14414</v>
      </c>
      <c r="M1990" s="12" t="s">
        <v>14446</v>
      </c>
    </row>
    <row r="1991" customHeight="1" spans="1:13">
      <c r="A1991" s="9" t="s">
        <v>12022</v>
      </c>
      <c r="B1991" s="8" t="s">
        <v>14408</v>
      </c>
      <c r="C1991" s="10">
        <v>2</v>
      </c>
      <c r="D1991" s="8">
        <v>0</v>
      </c>
      <c r="E1991" s="9" t="s">
        <v>12097</v>
      </c>
      <c r="F1991" s="9" t="s">
        <v>12096</v>
      </c>
      <c r="G1991" s="8" t="s">
        <v>15224</v>
      </c>
      <c r="H1991" s="8"/>
      <c r="I1991" s="11">
        <v>0</v>
      </c>
      <c r="J1991" s="8" t="s">
        <v>15225</v>
      </c>
      <c r="K1991" s="8" t="s">
        <v>14413</v>
      </c>
      <c r="L1991" s="9" t="s">
        <v>14414</v>
      </c>
      <c r="M1991" s="12" t="s">
        <v>14415</v>
      </c>
    </row>
    <row r="1992" customHeight="1" spans="1:13">
      <c r="A1992" s="9" t="s">
        <v>12022</v>
      </c>
      <c r="B1992" s="8" t="s">
        <v>14408</v>
      </c>
      <c r="C1992" s="10">
        <v>2</v>
      </c>
      <c r="D1992" s="8">
        <v>0</v>
      </c>
      <c r="E1992" s="9" t="s">
        <v>12099</v>
      </c>
      <c r="F1992" s="9" t="s">
        <v>12098</v>
      </c>
      <c r="G1992" s="8" t="s">
        <v>15224</v>
      </c>
      <c r="H1992" s="8"/>
      <c r="I1992" s="11">
        <v>0</v>
      </c>
      <c r="J1992" s="8" t="s">
        <v>15225</v>
      </c>
      <c r="K1992" s="8" t="s">
        <v>14413</v>
      </c>
      <c r="L1992" s="9" t="s">
        <v>14430</v>
      </c>
      <c r="M1992" s="12" t="s">
        <v>14625</v>
      </c>
    </row>
    <row r="1993" customHeight="1" spans="1:13">
      <c r="A1993" s="9" t="s">
        <v>12022</v>
      </c>
      <c r="B1993" s="8" t="s">
        <v>14408</v>
      </c>
      <c r="C1993" s="10">
        <v>2</v>
      </c>
      <c r="D1993" s="8">
        <v>0</v>
      </c>
      <c r="E1993" s="9" t="s">
        <v>17708</v>
      </c>
      <c r="F1993" s="9" t="s">
        <v>17709</v>
      </c>
      <c r="G1993" s="8" t="s">
        <v>15224</v>
      </c>
      <c r="H1993" s="8"/>
      <c r="I1993" s="11">
        <v>0</v>
      </c>
      <c r="J1993" s="8" t="s">
        <v>15225</v>
      </c>
      <c r="K1993" s="8" t="s">
        <v>14413</v>
      </c>
      <c r="L1993" s="9" t="s">
        <v>14750</v>
      </c>
      <c r="M1993" s="12" t="s">
        <v>14965</v>
      </c>
    </row>
    <row r="1994" customHeight="1" spans="1:13">
      <c r="A1994" s="9" t="s">
        <v>12102</v>
      </c>
      <c r="B1994" s="8" t="s">
        <v>14408</v>
      </c>
      <c r="C1994" s="10">
        <v>2</v>
      </c>
      <c r="D1994" s="8">
        <v>0</v>
      </c>
      <c r="E1994" s="9" t="s">
        <v>12103</v>
      </c>
      <c r="F1994" s="9" t="s">
        <v>8101</v>
      </c>
      <c r="G1994" s="8" t="s">
        <v>15224</v>
      </c>
      <c r="H1994" s="8"/>
      <c r="I1994" s="11">
        <v>0</v>
      </c>
      <c r="J1994" s="8" t="s">
        <v>15225</v>
      </c>
      <c r="K1994" s="8" t="s">
        <v>14413</v>
      </c>
      <c r="L1994" s="9" t="s">
        <v>14430</v>
      </c>
      <c r="M1994" s="12" t="s">
        <v>14515</v>
      </c>
    </row>
    <row r="1995" customHeight="1" spans="1:13">
      <c r="A1995" s="9" t="s">
        <v>12102</v>
      </c>
      <c r="B1995" s="8" t="s">
        <v>14408</v>
      </c>
      <c r="C1995" s="10">
        <v>2</v>
      </c>
      <c r="D1995" s="8">
        <v>0</v>
      </c>
      <c r="E1995" s="9" t="s">
        <v>12105</v>
      </c>
      <c r="F1995" s="9" t="s">
        <v>12104</v>
      </c>
      <c r="G1995" s="8" t="s">
        <v>15224</v>
      </c>
      <c r="H1995" s="8"/>
      <c r="I1995" s="11">
        <v>0</v>
      </c>
      <c r="J1995" s="8" t="s">
        <v>15225</v>
      </c>
      <c r="K1995" s="8" t="s">
        <v>14413</v>
      </c>
      <c r="L1995" s="9" t="s">
        <v>14430</v>
      </c>
      <c r="M1995" s="12" t="s">
        <v>14529</v>
      </c>
    </row>
    <row r="1996" customHeight="1" spans="1:13">
      <c r="A1996" s="9" t="s">
        <v>12102</v>
      </c>
      <c r="B1996" s="8" t="s">
        <v>14408</v>
      </c>
      <c r="C1996" s="10">
        <v>2</v>
      </c>
      <c r="D1996" s="8">
        <v>0</v>
      </c>
      <c r="E1996" s="9" t="s">
        <v>12107</v>
      </c>
      <c r="F1996" s="9" t="s">
        <v>12106</v>
      </c>
      <c r="G1996" s="8" t="s">
        <v>15224</v>
      </c>
      <c r="H1996" s="8"/>
      <c r="I1996" s="11">
        <v>0</v>
      </c>
      <c r="J1996" s="8" t="s">
        <v>15225</v>
      </c>
      <c r="K1996" s="8" t="s">
        <v>14413</v>
      </c>
      <c r="L1996" s="9" t="s">
        <v>14414</v>
      </c>
      <c r="M1996" s="12" t="s">
        <v>108</v>
      </c>
    </row>
    <row r="1997" customHeight="1" spans="1:13">
      <c r="A1997" s="9" t="s">
        <v>12102</v>
      </c>
      <c r="B1997" s="8" t="s">
        <v>14408</v>
      </c>
      <c r="C1997" s="10">
        <v>2</v>
      </c>
      <c r="D1997" s="8">
        <v>0</v>
      </c>
      <c r="E1997" s="9" t="s">
        <v>12109</v>
      </c>
      <c r="F1997" s="9" t="s">
        <v>12108</v>
      </c>
      <c r="G1997" s="8" t="s">
        <v>15224</v>
      </c>
      <c r="H1997" s="8"/>
      <c r="I1997" s="11">
        <v>0</v>
      </c>
      <c r="J1997" s="8" t="s">
        <v>15225</v>
      </c>
      <c r="K1997" s="8" t="s">
        <v>14413</v>
      </c>
      <c r="L1997" s="9" t="s">
        <v>14414</v>
      </c>
      <c r="M1997" s="12" t="s">
        <v>14415</v>
      </c>
    </row>
    <row r="1998" customHeight="1" spans="1:13">
      <c r="A1998" s="9" t="s">
        <v>12102</v>
      </c>
      <c r="B1998" s="8" t="s">
        <v>14408</v>
      </c>
      <c r="C1998" s="10">
        <v>2</v>
      </c>
      <c r="D1998" s="8">
        <v>0</v>
      </c>
      <c r="E1998" s="9" t="s">
        <v>12111</v>
      </c>
      <c r="F1998" s="9" t="s">
        <v>12110</v>
      </c>
      <c r="G1998" s="8" t="s">
        <v>15224</v>
      </c>
      <c r="H1998" s="8"/>
      <c r="I1998" s="11">
        <v>0</v>
      </c>
      <c r="J1998" s="8" t="s">
        <v>15225</v>
      </c>
      <c r="K1998" s="8" t="s">
        <v>14413</v>
      </c>
      <c r="L1998" s="9" t="s">
        <v>14414</v>
      </c>
      <c r="M1998" s="12" t="s">
        <v>14443</v>
      </c>
    </row>
    <row r="1999" customHeight="1" spans="1:13">
      <c r="A1999" s="9" t="s">
        <v>12102</v>
      </c>
      <c r="B1999" s="8" t="s">
        <v>14408</v>
      </c>
      <c r="C1999" s="10">
        <v>2</v>
      </c>
      <c r="D1999" s="8">
        <v>0</v>
      </c>
      <c r="E1999" s="9" t="s">
        <v>12113</v>
      </c>
      <c r="F1999" s="9" t="s">
        <v>12112</v>
      </c>
      <c r="G1999" s="8" t="s">
        <v>15224</v>
      </c>
      <c r="H1999" s="8"/>
      <c r="I1999" s="11">
        <v>0</v>
      </c>
      <c r="J1999" s="8" t="s">
        <v>15225</v>
      </c>
      <c r="K1999" s="8" t="s">
        <v>14413</v>
      </c>
      <c r="L1999" s="9" t="s">
        <v>14430</v>
      </c>
      <c r="M1999" s="12" t="s">
        <v>15228</v>
      </c>
    </row>
    <row r="2000" customHeight="1" spans="1:13">
      <c r="A2000" s="9" t="s">
        <v>12102</v>
      </c>
      <c r="B2000" s="8" t="s">
        <v>14408</v>
      </c>
      <c r="C2000" s="10">
        <v>2</v>
      </c>
      <c r="D2000" s="8">
        <v>0</v>
      </c>
      <c r="E2000" s="9" t="s">
        <v>12115</v>
      </c>
      <c r="F2000" s="9" t="s">
        <v>12114</v>
      </c>
      <c r="G2000" s="8" t="s">
        <v>15224</v>
      </c>
      <c r="H2000" s="8"/>
      <c r="I2000" s="11">
        <v>0</v>
      </c>
      <c r="J2000" s="8" t="s">
        <v>15225</v>
      </c>
      <c r="K2000" s="8" t="s">
        <v>14413</v>
      </c>
      <c r="L2000" s="9" t="s">
        <v>14414</v>
      </c>
      <c r="M2000" s="12" t="s">
        <v>14418</v>
      </c>
    </row>
    <row r="2001" customHeight="1" spans="1:13">
      <c r="A2001" s="9" t="s">
        <v>12102</v>
      </c>
      <c r="B2001" s="8" t="s">
        <v>14408</v>
      </c>
      <c r="C2001" s="10">
        <v>2</v>
      </c>
      <c r="D2001" s="8">
        <v>0</v>
      </c>
      <c r="E2001" s="9" t="s">
        <v>12117</v>
      </c>
      <c r="F2001" s="9" t="s">
        <v>12116</v>
      </c>
      <c r="G2001" s="8" t="s">
        <v>15224</v>
      </c>
      <c r="H2001" s="8"/>
      <c r="I2001" s="11">
        <v>0</v>
      </c>
      <c r="J2001" s="8" t="s">
        <v>15225</v>
      </c>
      <c r="K2001" s="8" t="s">
        <v>14413</v>
      </c>
      <c r="L2001" s="9" t="s">
        <v>14414</v>
      </c>
      <c r="M2001" s="12" t="s">
        <v>14462</v>
      </c>
    </row>
    <row r="2002" customHeight="1" spans="1:13">
      <c r="A2002" s="9" t="s">
        <v>12102</v>
      </c>
      <c r="B2002" s="8" t="s">
        <v>14408</v>
      </c>
      <c r="C2002" s="10">
        <v>2</v>
      </c>
      <c r="D2002" s="8">
        <v>0</v>
      </c>
      <c r="E2002" s="9" t="s">
        <v>12119</v>
      </c>
      <c r="F2002" s="9" t="s">
        <v>12118</v>
      </c>
      <c r="G2002" s="8" t="s">
        <v>15224</v>
      </c>
      <c r="H2002" s="8"/>
      <c r="I2002" s="11">
        <v>0</v>
      </c>
      <c r="J2002" s="8" t="s">
        <v>15225</v>
      </c>
      <c r="K2002" s="8" t="s">
        <v>14413</v>
      </c>
      <c r="L2002" s="9" t="s">
        <v>14414</v>
      </c>
      <c r="M2002" s="12" t="s">
        <v>14434</v>
      </c>
    </row>
    <row r="2003" customHeight="1" spans="1:13">
      <c r="A2003" s="9" t="s">
        <v>12102</v>
      </c>
      <c r="B2003" s="8" t="s">
        <v>14408</v>
      </c>
      <c r="C2003" s="10">
        <v>2</v>
      </c>
      <c r="D2003" s="8">
        <v>0</v>
      </c>
      <c r="E2003" s="9" t="s">
        <v>12121</v>
      </c>
      <c r="F2003" s="9" t="s">
        <v>12120</v>
      </c>
      <c r="G2003" s="8" t="s">
        <v>15224</v>
      </c>
      <c r="H2003" s="8"/>
      <c r="I2003" s="11">
        <v>0</v>
      </c>
      <c r="J2003" s="8" t="s">
        <v>15225</v>
      </c>
      <c r="K2003" s="8" t="s">
        <v>14413</v>
      </c>
      <c r="L2003" s="9" t="s">
        <v>14414</v>
      </c>
      <c r="M2003" s="12" t="s">
        <v>14424</v>
      </c>
    </row>
    <row r="2004" customHeight="1" spans="1:13">
      <c r="A2004" s="9" t="s">
        <v>12102</v>
      </c>
      <c r="B2004" s="8" t="s">
        <v>14408</v>
      </c>
      <c r="C2004" s="10">
        <v>2</v>
      </c>
      <c r="D2004" s="8">
        <v>0</v>
      </c>
      <c r="E2004" s="9" t="s">
        <v>12123</v>
      </c>
      <c r="F2004" s="9" t="s">
        <v>12122</v>
      </c>
      <c r="G2004" s="8" t="s">
        <v>15224</v>
      </c>
      <c r="H2004" s="8"/>
      <c r="I2004" s="11">
        <v>0</v>
      </c>
      <c r="J2004" s="8" t="s">
        <v>15225</v>
      </c>
      <c r="K2004" s="8" t="s">
        <v>14413</v>
      </c>
      <c r="L2004" s="9" t="s">
        <v>14414</v>
      </c>
      <c r="M2004" s="12" t="s">
        <v>14424</v>
      </c>
    </row>
    <row r="2005" customHeight="1" spans="1:13">
      <c r="A2005" s="9" t="s">
        <v>12102</v>
      </c>
      <c r="B2005" s="8" t="s">
        <v>14408</v>
      </c>
      <c r="C2005" s="10">
        <v>2</v>
      </c>
      <c r="D2005" s="8">
        <v>0</v>
      </c>
      <c r="E2005" s="9" t="s">
        <v>7795</v>
      </c>
      <c r="F2005" s="9" t="s">
        <v>7793</v>
      </c>
      <c r="G2005" s="8" t="s">
        <v>15224</v>
      </c>
      <c r="H2005" s="8"/>
      <c r="I2005" s="11">
        <v>0</v>
      </c>
      <c r="J2005" s="8" t="s">
        <v>15225</v>
      </c>
      <c r="K2005" s="8" t="s">
        <v>14413</v>
      </c>
      <c r="L2005" s="9" t="s">
        <v>14414</v>
      </c>
      <c r="M2005" s="12" t="s">
        <v>14424</v>
      </c>
    </row>
    <row r="2006" customHeight="1" spans="1:13">
      <c r="A2006" s="9" t="s">
        <v>12102</v>
      </c>
      <c r="B2006" s="8" t="s">
        <v>14408</v>
      </c>
      <c r="C2006" s="10">
        <v>2</v>
      </c>
      <c r="D2006" s="8">
        <v>0</v>
      </c>
      <c r="E2006" s="9" t="s">
        <v>12125</v>
      </c>
      <c r="F2006" s="9" t="s">
        <v>12124</v>
      </c>
      <c r="G2006" s="8" t="s">
        <v>15224</v>
      </c>
      <c r="H2006" s="8"/>
      <c r="I2006" s="11">
        <v>0</v>
      </c>
      <c r="J2006" s="8" t="s">
        <v>15225</v>
      </c>
      <c r="K2006" s="8" t="s">
        <v>14413</v>
      </c>
      <c r="L2006" s="9" t="s">
        <v>14414</v>
      </c>
      <c r="M2006" s="12" t="s">
        <v>14462</v>
      </c>
    </row>
    <row r="2007" customHeight="1" spans="1:13">
      <c r="A2007" s="9" t="s">
        <v>12102</v>
      </c>
      <c r="B2007" s="8" t="s">
        <v>14408</v>
      </c>
      <c r="C2007" s="10">
        <v>2</v>
      </c>
      <c r="D2007" s="8">
        <v>0</v>
      </c>
      <c r="E2007" s="9" t="s">
        <v>12127</v>
      </c>
      <c r="F2007" s="9" t="s">
        <v>12126</v>
      </c>
      <c r="G2007" s="8" t="s">
        <v>15224</v>
      </c>
      <c r="H2007" s="8"/>
      <c r="I2007" s="11">
        <v>0</v>
      </c>
      <c r="J2007" s="8" t="s">
        <v>15225</v>
      </c>
      <c r="K2007" s="8" t="s">
        <v>14413</v>
      </c>
      <c r="L2007" s="9" t="s">
        <v>14414</v>
      </c>
      <c r="M2007" s="12" t="s">
        <v>14459</v>
      </c>
    </row>
    <row r="2008" customHeight="1" spans="1:13">
      <c r="A2008" s="9" t="s">
        <v>12102</v>
      </c>
      <c r="B2008" s="8" t="s">
        <v>14408</v>
      </c>
      <c r="C2008" s="10">
        <v>2</v>
      </c>
      <c r="D2008" s="8">
        <v>0</v>
      </c>
      <c r="E2008" s="9" t="s">
        <v>12129</v>
      </c>
      <c r="F2008" s="9" t="s">
        <v>12128</v>
      </c>
      <c r="G2008" s="8" t="s">
        <v>15224</v>
      </c>
      <c r="H2008" s="8"/>
      <c r="I2008" s="11">
        <v>0</v>
      </c>
      <c r="J2008" s="8" t="s">
        <v>15225</v>
      </c>
      <c r="K2008" s="8" t="s">
        <v>14413</v>
      </c>
      <c r="L2008" s="9" t="s">
        <v>14414</v>
      </c>
      <c r="M2008" s="12" t="s">
        <v>14421</v>
      </c>
    </row>
    <row r="2009" customHeight="1" spans="1:13">
      <c r="A2009" s="9" t="s">
        <v>12102</v>
      </c>
      <c r="B2009" s="8" t="s">
        <v>14408</v>
      </c>
      <c r="C2009" s="10">
        <v>2</v>
      </c>
      <c r="D2009" s="8">
        <v>0</v>
      </c>
      <c r="E2009" s="9" t="s">
        <v>12131</v>
      </c>
      <c r="F2009" s="9" t="s">
        <v>12130</v>
      </c>
      <c r="G2009" s="8" t="s">
        <v>15224</v>
      </c>
      <c r="H2009" s="8"/>
      <c r="I2009" s="11">
        <v>0</v>
      </c>
      <c r="J2009" s="8" t="s">
        <v>15225</v>
      </c>
      <c r="K2009" s="8" t="s">
        <v>14413</v>
      </c>
      <c r="L2009" s="9" t="s">
        <v>14414</v>
      </c>
      <c r="M2009" s="12" t="s">
        <v>14446</v>
      </c>
    </row>
    <row r="2010" customHeight="1" spans="1:13">
      <c r="A2010" s="9" t="s">
        <v>12102</v>
      </c>
      <c r="B2010" s="8" t="s">
        <v>14408</v>
      </c>
      <c r="C2010" s="10">
        <v>2</v>
      </c>
      <c r="D2010" s="8">
        <v>0</v>
      </c>
      <c r="E2010" s="9" t="s">
        <v>12133</v>
      </c>
      <c r="F2010" s="9" t="s">
        <v>12132</v>
      </c>
      <c r="G2010" s="8" t="s">
        <v>15224</v>
      </c>
      <c r="H2010" s="8"/>
      <c r="I2010" s="11">
        <v>0</v>
      </c>
      <c r="J2010" s="8" t="s">
        <v>15225</v>
      </c>
      <c r="K2010" s="8" t="s">
        <v>14413</v>
      </c>
      <c r="L2010" s="9" t="s">
        <v>14414</v>
      </c>
      <c r="M2010" s="12" t="s">
        <v>14470</v>
      </c>
    </row>
    <row r="2011" customHeight="1" spans="1:13">
      <c r="A2011" s="9" t="s">
        <v>12102</v>
      </c>
      <c r="B2011" s="8" t="s">
        <v>14408</v>
      </c>
      <c r="C2011" s="10">
        <v>2</v>
      </c>
      <c r="D2011" s="8">
        <v>0</v>
      </c>
      <c r="E2011" s="9" t="s">
        <v>12135</v>
      </c>
      <c r="F2011" s="9" t="s">
        <v>12134</v>
      </c>
      <c r="G2011" s="8" t="s">
        <v>15224</v>
      </c>
      <c r="H2011" s="8"/>
      <c r="I2011" s="11">
        <v>0</v>
      </c>
      <c r="J2011" s="8" t="s">
        <v>15225</v>
      </c>
      <c r="K2011" s="8" t="s">
        <v>14413</v>
      </c>
      <c r="L2011" s="9" t="s">
        <v>14414</v>
      </c>
      <c r="M2011" s="12" t="s">
        <v>14415</v>
      </c>
    </row>
    <row r="2012" customHeight="1" spans="1:13">
      <c r="A2012" s="9" t="s">
        <v>12102</v>
      </c>
      <c r="B2012" s="8" t="s">
        <v>14408</v>
      </c>
      <c r="C2012" s="10">
        <v>2</v>
      </c>
      <c r="D2012" s="8">
        <v>0</v>
      </c>
      <c r="E2012" s="9" t="s">
        <v>12137</v>
      </c>
      <c r="F2012" s="9" t="s">
        <v>12136</v>
      </c>
      <c r="G2012" s="8" t="s">
        <v>15224</v>
      </c>
      <c r="H2012" s="8"/>
      <c r="I2012" s="11">
        <v>0</v>
      </c>
      <c r="J2012" s="8" t="s">
        <v>15225</v>
      </c>
      <c r="K2012" s="8" t="s">
        <v>14413</v>
      </c>
      <c r="L2012" s="9" t="s">
        <v>14414</v>
      </c>
      <c r="M2012" s="12" t="s">
        <v>14434</v>
      </c>
    </row>
    <row r="2013" customHeight="1" spans="1:13">
      <c r="A2013" s="9" t="s">
        <v>12102</v>
      </c>
      <c r="B2013" s="8" t="s">
        <v>14408</v>
      </c>
      <c r="C2013" s="10">
        <v>2</v>
      </c>
      <c r="D2013" s="8">
        <v>0</v>
      </c>
      <c r="E2013" s="9" t="s">
        <v>12139</v>
      </c>
      <c r="F2013" s="9" t="s">
        <v>12138</v>
      </c>
      <c r="G2013" s="8" t="s">
        <v>15224</v>
      </c>
      <c r="H2013" s="8"/>
      <c r="I2013" s="11">
        <v>0</v>
      </c>
      <c r="J2013" s="8" t="s">
        <v>15225</v>
      </c>
      <c r="K2013" s="8" t="s">
        <v>14413</v>
      </c>
      <c r="L2013" s="9" t="s">
        <v>14430</v>
      </c>
      <c r="M2013" s="12" t="s">
        <v>15186</v>
      </c>
    </row>
    <row r="2014" customHeight="1" spans="1:13">
      <c r="A2014" s="9" t="s">
        <v>12102</v>
      </c>
      <c r="B2014" s="8" t="s">
        <v>14408</v>
      </c>
      <c r="C2014" s="10">
        <v>2</v>
      </c>
      <c r="D2014" s="8">
        <v>0</v>
      </c>
      <c r="E2014" s="9" t="s">
        <v>12141</v>
      </c>
      <c r="F2014" s="9" t="s">
        <v>12140</v>
      </c>
      <c r="G2014" s="8" t="s">
        <v>15224</v>
      </c>
      <c r="H2014" s="8"/>
      <c r="I2014" s="11">
        <v>0</v>
      </c>
      <c r="J2014" s="8" t="s">
        <v>15225</v>
      </c>
      <c r="K2014" s="8" t="s">
        <v>14413</v>
      </c>
      <c r="L2014" s="9" t="s">
        <v>14414</v>
      </c>
      <c r="M2014" s="12" t="s">
        <v>14462</v>
      </c>
    </row>
    <row r="2015" customHeight="1" spans="1:13">
      <c r="A2015" s="9" t="s">
        <v>12102</v>
      </c>
      <c r="B2015" s="8" t="s">
        <v>14408</v>
      </c>
      <c r="C2015" s="10">
        <v>2</v>
      </c>
      <c r="D2015" s="8">
        <v>0</v>
      </c>
      <c r="E2015" s="9" t="s">
        <v>12143</v>
      </c>
      <c r="F2015" s="9" t="s">
        <v>12142</v>
      </c>
      <c r="G2015" s="8" t="s">
        <v>15224</v>
      </c>
      <c r="H2015" s="8"/>
      <c r="I2015" s="11">
        <v>0</v>
      </c>
      <c r="J2015" s="8" t="s">
        <v>15225</v>
      </c>
      <c r="K2015" s="8" t="s">
        <v>14413</v>
      </c>
      <c r="L2015" s="9" t="s">
        <v>14430</v>
      </c>
      <c r="M2015" s="12" t="s">
        <v>14515</v>
      </c>
    </row>
    <row r="2016" customHeight="1" spans="1:13">
      <c r="A2016" s="9" t="s">
        <v>12102</v>
      </c>
      <c r="B2016" s="8" t="s">
        <v>14408</v>
      </c>
      <c r="C2016" s="10">
        <v>2</v>
      </c>
      <c r="D2016" s="8">
        <v>0</v>
      </c>
      <c r="E2016" s="9" t="s">
        <v>12145</v>
      </c>
      <c r="F2016" s="9" t="s">
        <v>12144</v>
      </c>
      <c r="G2016" s="8" t="s">
        <v>15224</v>
      </c>
      <c r="H2016" s="8"/>
      <c r="I2016" s="11">
        <v>0</v>
      </c>
      <c r="J2016" s="8" t="s">
        <v>15225</v>
      </c>
      <c r="K2016" s="8" t="s">
        <v>14413</v>
      </c>
      <c r="L2016" s="9" t="s">
        <v>14430</v>
      </c>
      <c r="M2016" s="12" t="s">
        <v>14431</v>
      </c>
    </row>
    <row r="2017" customHeight="1" spans="1:13">
      <c r="A2017" s="9" t="s">
        <v>12102</v>
      </c>
      <c r="B2017" s="8" t="s">
        <v>14408</v>
      </c>
      <c r="C2017" s="10">
        <v>2</v>
      </c>
      <c r="D2017" s="8">
        <v>0</v>
      </c>
      <c r="E2017" s="9" t="s">
        <v>12147</v>
      </c>
      <c r="F2017" s="9" t="s">
        <v>12146</v>
      </c>
      <c r="G2017" s="8" t="s">
        <v>15224</v>
      </c>
      <c r="H2017" s="8"/>
      <c r="I2017" s="11">
        <v>0</v>
      </c>
      <c r="J2017" s="8" t="s">
        <v>15225</v>
      </c>
      <c r="K2017" s="8" t="s">
        <v>14413</v>
      </c>
      <c r="L2017" s="9" t="s">
        <v>14414</v>
      </c>
      <c r="M2017" s="12" t="s">
        <v>14446</v>
      </c>
    </row>
    <row r="2018" customHeight="1" spans="1:13">
      <c r="A2018" s="9" t="s">
        <v>12102</v>
      </c>
      <c r="B2018" s="8" t="s">
        <v>14408</v>
      </c>
      <c r="C2018" s="10">
        <v>2</v>
      </c>
      <c r="D2018" s="8">
        <v>0</v>
      </c>
      <c r="E2018" s="9" t="s">
        <v>12148</v>
      </c>
      <c r="F2018" s="9" t="s">
        <v>351</v>
      </c>
      <c r="G2018" s="8" t="s">
        <v>15224</v>
      </c>
      <c r="H2018" s="8"/>
      <c r="I2018" s="11">
        <v>0</v>
      </c>
      <c r="J2018" s="8" t="s">
        <v>15225</v>
      </c>
      <c r="K2018" s="8" t="s">
        <v>14413</v>
      </c>
      <c r="L2018" s="9" t="s">
        <v>14430</v>
      </c>
      <c r="M2018" s="12" t="s">
        <v>14484</v>
      </c>
    </row>
    <row r="2019" customHeight="1" spans="1:13">
      <c r="A2019" s="9" t="s">
        <v>12102</v>
      </c>
      <c r="B2019" s="8" t="s">
        <v>14408</v>
      </c>
      <c r="C2019" s="10">
        <v>2</v>
      </c>
      <c r="D2019" s="8">
        <v>0</v>
      </c>
      <c r="E2019" s="9" t="s">
        <v>12150</v>
      </c>
      <c r="F2019" s="9" t="s">
        <v>12149</v>
      </c>
      <c r="G2019" s="8" t="s">
        <v>15224</v>
      </c>
      <c r="H2019" s="8"/>
      <c r="I2019" s="11">
        <v>0</v>
      </c>
      <c r="J2019" s="8" t="s">
        <v>15225</v>
      </c>
      <c r="K2019" s="8" t="s">
        <v>14413</v>
      </c>
      <c r="L2019" s="9" t="s">
        <v>14414</v>
      </c>
      <c r="M2019" s="12" t="s">
        <v>14443</v>
      </c>
    </row>
    <row r="2020" customHeight="1" spans="1:13">
      <c r="A2020" s="9" t="s">
        <v>12102</v>
      </c>
      <c r="B2020" s="8" t="s">
        <v>14408</v>
      </c>
      <c r="C2020" s="10">
        <v>2</v>
      </c>
      <c r="D2020" s="8">
        <v>0</v>
      </c>
      <c r="E2020" s="9" t="s">
        <v>12152</v>
      </c>
      <c r="F2020" s="9" t="s">
        <v>12151</v>
      </c>
      <c r="G2020" s="8" t="s">
        <v>15224</v>
      </c>
      <c r="H2020" s="8"/>
      <c r="I2020" s="11">
        <v>0</v>
      </c>
      <c r="J2020" s="8" t="s">
        <v>15225</v>
      </c>
      <c r="K2020" s="8" t="s">
        <v>14413</v>
      </c>
      <c r="L2020" s="9" t="s">
        <v>14414</v>
      </c>
      <c r="M2020" s="12" t="s">
        <v>14415</v>
      </c>
    </row>
    <row r="2021" customHeight="1" spans="1:13">
      <c r="A2021" s="9" t="s">
        <v>12102</v>
      </c>
      <c r="B2021" s="8" t="s">
        <v>14408</v>
      </c>
      <c r="C2021" s="10">
        <v>2</v>
      </c>
      <c r="D2021" s="8">
        <v>0</v>
      </c>
      <c r="E2021" s="9" t="s">
        <v>12154</v>
      </c>
      <c r="F2021" s="9" t="s">
        <v>12153</v>
      </c>
      <c r="G2021" s="8" t="s">
        <v>15224</v>
      </c>
      <c r="H2021" s="8"/>
      <c r="I2021" s="11">
        <v>0</v>
      </c>
      <c r="J2021" s="8" t="s">
        <v>15225</v>
      </c>
      <c r="K2021" s="8" t="s">
        <v>14413</v>
      </c>
      <c r="L2021" s="9" t="s">
        <v>14430</v>
      </c>
      <c r="M2021" s="12" t="s">
        <v>14484</v>
      </c>
    </row>
    <row r="2022" customHeight="1" spans="1:13">
      <c r="A2022" s="9" t="s">
        <v>12102</v>
      </c>
      <c r="B2022" s="8" t="s">
        <v>14408</v>
      </c>
      <c r="C2022" s="10">
        <v>2</v>
      </c>
      <c r="D2022" s="8">
        <v>0</v>
      </c>
      <c r="E2022" s="9" t="s">
        <v>12156</v>
      </c>
      <c r="F2022" s="9" t="s">
        <v>12155</v>
      </c>
      <c r="G2022" s="8" t="s">
        <v>15224</v>
      </c>
      <c r="H2022" s="8"/>
      <c r="I2022" s="11">
        <v>0</v>
      </c>
      <c r="J2022" s="8" t="s">
        <v>15225</v>
      </c>
      <c r="K2022" s="8" t="s">
        <v>14413</v>
      </c>
      <c r="L2022" s="9" t="s">
        <v>14430</v>
      </c>
      <c r="M2022" s="12" t="s">
        <v>14431</v>
      </c>
    </row>
    <row r="2023" customHeight="1" spans="1:13">
      <c r="A2023" s="9" t="s">
        <v>12102</v>
      </c>
      <c r="B2023" s="8" t="s">
        <v>14408</v>
      </c>
      <c r="C2023" s="10">
        <v>2</v>
      </c>
      <c r="D2023" s="8">
        <v>0</v>
      </c>
      <c r="E2023" s="9" t="s">
        <v>12158</v>
      </c>
      <c r="F2023" s="9" t="s">
        <v>12157</v>
      </c>
      <c r="G2023" s="8" t="s">
        <v>15224</v>
      </c>
      <c r="H2023" s="8"/>
      <c r="I2023" s="11">
        <v>0</v>
      </c>
      <c r="J2023" s="8" t="s">
        <v>15225</v>
      </c>
      <c r="K2023" s="8" t="s">
        <v>14413</v>
      </c>
      <c r="L2023" s="9" t="s">
        <v>14430</v>
      </c>
      <c r="M2023" s="12" t="s">
        <v>14431</v>
      </c>
    </row>
    <row r="2024" customHeight="1" spans="1:13">
      <c r="A2024" s="9" t="s">
        <v>12102</v>
      </c>
      <c r="B2024" s="8" t="s">
        <v>14408</v>
      </c>
      <c r="C2024" s="10">
        <v>2</v>
      </c>
      <c r="D2024" s="8">
        <v>0</v>
      </c>
      <c r="E2024" s="9" t="s">
        <v>12160</v>
      </c>
      <c r="F2024" s="9" t="s">
        <v>12159</v>
      </c>
      <c r="G2024" s="8" t="s">
        <v>15224</v>
      </c>
      <c r="H2024" s="8"/>
      <c r="I2024" s="11">
        <v>0</v>
      </c>
      <c r="J2024" s="8" t="s">
        <v>15225</v>
      </c>
      <c r="K2024" s="8" t="s">
        <v>14413</v>
      </c>
      <c r="L2024" s="9" t="s">
        <v>14414</v>
      </c>
      <c r="M2024" s="12" t="s">
        <v>14470</v>
      </c>
    </row>
    <row r="2025" customHeight="1" spans="1:13">
      <c r="A2025" s="9" t="s">
        <v>12102</v>
      </c>
      <c r="B2025" s="8" t="s">
        <v>14408</v>
      </c>
      <c r="C2025" s="10">
        <v>2</v>
      </c>
      <c r="D2025" s="8">
        <v>0</v>
      </c>
      <c r="E2025" s="9" t="s">
        <v>12162</v>
      </c>
      <c r="F2025" s="9" t="s">
        <v>12161</v>
      </c>
      <c r="G2025" s="8" t="s">
        <v>15224</v>
      </c>
      <c r="H2025" s="8"/>
      <c r="I2025" s="11">
        <v>0</v>
      </c>
      <c r="J2025" s="8" t="s">
        <v>15225</v>
      </c>
      <c r="K2025" s="8" t="s">
        <v>14413</v>
      </c>
      <c r="L2025" s="9" t="s">
        <v>14414</v>
      </c>
      <c r="M2025" s="12" t="s">
        <v>14459</v>
      </c>
    </row>
    <row r="2026" customHeight="1" spans="1:13">
      <c r="A2026" s="9" t="s">
        <v>12102</v>
      </c>
      <c r="B2026" s="8" t="s">
        <v>14408</v>
      </c>
      <c r="C2026" s="10">
        <v>2</v>
      </c>
      <c r="D2026" s="8">
        <v>0</v>
      </c>
      <c r="E2026" s="9" t="s">
        <v>12164</v>
      </c>
      <c r="F2026" s="9" t="s">
        <v>12163</v>
      </c>
      <c r="G2026" s="8" t="s">
        <v>15224</v>
      </c>
      <c r="H2026" s="8"/>
      <c r="I2026" s="11">
        <v>0</v>
      </c>
      <c r="J2026" s="8" t="s">
        <v>15225</v>
      </c>
      <c r="K2026" s="8" t="s">
        <v>14413</v>
      </c>
      <c r="L2026" s="9" t="s">
        <v>14414</v>
      </c>
      <c r="M2026" s="12" t="s">
        <v>14418</v>
      </c>
    </row>
    <row r="2027" customHeight="1" spans="1:13">
      <c r="A2027" s="9" t="s">
        <v>12102</v>
      </c>
      <c r="B2027" s="8" t="s">
        <v>14408</v>
      </c>
      <c r="C2027" s="10">
        <v>2</v>
      </c>
      <c r="D2027" s="8">
        <v>0</v>
      </c>
      <c r="E2027" s="9" t="s">
        <v>12166</v>
      </c>
      <c r="F2027" s="9" t="s">
        <v>12165</v>
      </c>
      <c r="G2027" s="8" t="s">
        <v>15224</v>
      </c>
      <c r="H2027" s="8"/>
      <c r="I2027" s="11">
        <v>0</v>
      </c>
      <c r="J2027" s="8" t="s">
        <v>15225</v>
      </c>
      <c r="K2027" s="8" t="s">
        <v>14413</v>
      </c>
      <c r="L2027" s="9" t="s">
        <v>14430</v>
      </c>
      <c r="M2027" s="12" t="s">
        <v>14625</v>
      </c>
    </row>
    <row r="2028" customHeight="1" spans="1:13">
      <c r="A2028" s="9" t="s">
        <v>12102</v>
      </c>
      <c r="B2028" s="8" t="s">
        <v>14408</v>
      </c>
      <c r="C2028" s="10">
        <v>2</v>
      </c>
      <c r="D2028" s="8">
        <v>0</v>
      </c>
      <c r="E2028" s="9" t="s">
        <v>12168</v>
      </c>
      <c r="F2028" s="9" t="s">
        <v>12167</v>
      </c>
      <c r="G2028" s="8" t="s">
        <v>15224</v>
      </c>
      <c r="H2028" s="8"/>
      <c r="I2028" s="11">
        <v>0</v>
      </c>
      <c r="J2028" s="8" t="s">
        <v>15225</v>
      </c>
      <c r="K2028" s="8" t="s">
        <v>14413</v>
      </c>
      <c r="L2028" s="9" t="s">
        <v>14414</v>
      </c>
      <c r="M2028" s="12" t="s">
        <v>14496</v>
      </c>
    </row>
    <row r="2029" customHeight="1" spans="1:13">
      <c r="A2029" s="9" t="s">
        <v>12102</v>
      </c>
      <c r="B2029" s="8" t="s">
        <v>14408</v>
      </c>
      <c r="C2029" s="10">
        <v>2</v>
      </c>
      <c r="D2029" s="8">
        <v>0</v>
      </c>
      <c r="E2029" s="9" t="s">
        <v>12170</v>
      </c>
      <c r="F2029" s="9" t="s">
        <v>12169</v>
      </c>
      <c r="G2029" s="8" t="s">
        <v>15224</v>
      </c>
      <c r="H2029" s="8"/>
      <c r="I2029" s="11">
        <v>0</v>
      </c>
      <c r="J2029" s="8" t="s">
        <v>15225</v>
      </c>
      <c r="K2029" s="8" t="s">
        <v>14413</v>
      </c>
      <c r="L2029" s="9" t="s">
        <v>14414</v>
      </c>
      <c r="M2029" s="12" t="s">
        <v>14583</v>
      </c>
    </row>
    <row r="2030" customHeight="1" spans="1:13">
      <c r="A2030" s="9" t="s">
        <v>12102</v>
      </c>
      <c r="B2030" s="8" t="s">
        <v>14408</v>
      </c>
      <c r="C2030" s="10">
        <v>2</v>
      </c>
      <c r="D2030" s="8">
        <v>0</v>
      </c>
      <c r="E2030" s="9" t="s">
        <v>12172</v>
      </c>
      <c r="F2030" s="9" t="s">
        <v>12171</v>
      </c>
      <c r="G2030" s="8" t="s">
        <v>15224</v>
      </c>
      <c r="H2030" s="8"/>
      <c r="I2030" s="11">
        <v>0</v>
      </c>
      <c r="J2030" s="8" t="s">
        <v>15225</v>
      </c>
      <c r="K2030" s="8" t="s">
        <v>14413</v>
      </c>
      <c r="L2030" s="9" t="s">
        <v>14430</v>
      </c>
      <c r="M2030" s="12" t="s">
        <v>14515</v>
      </c>
    </row>
    <row r="2031" customHeight="1" spans="1:13">
      <c r="A2031" s="9" t="s">
        <v>12102</v>
      </c>
      <c r="B2031" s="8" t="s">
        <v>14408</v>
      </c>
      <c r="C2031" s="10">
        <v>2</v>
      </c>
      <c r="D2031" s="8">
        <v>0</v>
      </c>
      <c r="E2031" s="9" t="s">
        <v>12174</v>
      </c>
      <c r="F2031" s="9" t="s">
        <v>12173</v>
      </c>
      <c r="G2031" s="8" t="s">
        <v>15224</v>
      </c>
      <c r="H2031" s="8"/>
      <c r="I2031" s="11">
        <v>0</v>
      </c>
      <c r="J2031" s="8" t="s">
        <v>15225</v>
      </c>
      <c r="K2031" s="8" t="s">
        <v>14413</v>
      </c>
      <c r="L2031" s="9" t="s">
        <v>14430</v>
      </c>
      <c r="M2031" s="12" t="s">
        <v>14820</v>
      </c>
    </row>
    <row r="2032" customHeight="1" spans="1:13">
      <c r="A2032" s="9" t="s">
        <v>12102</v>
      </c>
      <c r="B2032" s="8" t="s">
        <v>14408</v>
      </c>
      <c r="C2032" s="10">
        <v>2</v>
      </c>
      <c r="D2032" s="8">
        <v>0</v>
      </c>
      <c r="E2032" s="9" t="s">
        <v>12176</v>
      </c>
      <c r="F2032" s="9" t="s">
        <v>12175</v>
      </c>
      <c r="G2032" s="8" t="s">
        <v>15224</v>
      </c>
      <c r="H2032" s="8"/>
      <c r="I2032" s="11">
        <v>0</v>
      </c>
      <c r="J2032" s="8" t="s">
        <v>15225</v>
      </c>
      <c r="K2032" s="8" t="s">
        <v>14413</v>
      </c>
      <c r="L2032" s="9" t="s">
        <v>14414</v>
      </c>
      <c r="M2032" s="12" t="s">
        <v>14434</v>
      </c>
    </row>
    <row r="2033" customHeight="1" spans="1:13">
      <c r="A2033" s="9" t="s">
        <v>12102</v>
      </c>
      <c r="B2033" s="8" t="s">
        <v>14408</v>
      </c>
      <c r="C2033" s="10">
        <v>2</v>
      </c>
      <c r="D2033" s="8">
        <v>0</v>
      </c>
      <c r="E2033" s="9" t="s">
        <v>12178</v>
      </c>
      <c r="F2033" s="9" t="s">
        <v>12177</v>
      </c>
      <c r="G2033" s="8" t="s">
        <v>15224</v>
      </c>
      <c r="H2033" s="8"/>
      <c r="I2033" s="11">
        <v>0</v>
      </c>
      <c r="J2033" s="8" t="s">
        <v>15225</v>
      </c>
      <c r="K2033" s="8" t="s">
        <v>14413</v>
      </c>
      <c r="L2033" s="9" t="s">
        <v>14414</v>
      </c>
      <c r="M2033" s="12" t="s">
        <v>14583</v>
      </c>
    </row>
    <row r="2034" customHeight="1" spans="1:13">
      <c r="A2034" s="9" t="s">
        <v>12102</v>
      </c>
      <c r="B2034" s="8" t="s">
        <v>14408</v>
      </c>
      <c r="C2034" s="10">
        <v>2</v>
      </c>
      <c r="D2034" s="8">
        <v>0</v>
      </c>
      <c r="E2034" s="9" t="s">
        <v>12182</v>
      </c>
      <c r="F2034" s="9" t="s">
        <v>12181</v>
      </c>
      <c r="G2034" s="8" t="s">
        <v>15224</v>
      </c>
      <c r="H2034" s="8"/>
      <c r="I2034" s="11">
        <v>0</v>
      </c>
      <c r="J2034" s="8" t="s">
        <v>15225</v>
      </c>
      <c r="K2034" s="8" t="s">
        <v>14413</v>
      </c>
      <c r="L2034" s="9" t="s">
        <v>14414</v>
      </c>
      <c r="M2034" s="12" t="s">
        <v>14479</v>
      </c>
    </row>
    <row r="2035" customHeight="1" spans="1:13">
      <c r="A2035" s="9" t="s">
        <v>12184</v>
      </c>
      <c r="B2035" s="8" t="s">
        <v>14408</v>
      </c>
      <c r="C2035" s="10">
        <v>2</v>
      </c>
      <c r="D2035" s="8">
        <v>0</v>
      </c>
      <c r="E2035" s="9" t="s">
        <v>12185</v>
      </c>
      <c r="F2035" s="9" t="s">
        <v>12183</v>
      </c>
      <c r="G2035" s="8" t="s">
        <v>15224</v>
      </c>
      <c r="H2035" s="8"/>
      <c r="I2035" s="11">
        <v>0</v>
      </c>
      <c r="J2035" s="8" t="s">
        <v>15225</v>
      </c>
      <c r="K2035" s="8" t="s">
        <v>14413</v>
      </c>
      <c r="L2035" s="9" t="s">
        <v>14414</v>
      </c>
      <c r="M2035" s="12" t="s">
        <v>108</v>
      </c>
    </row>
    <row r="2036" customHeight="1" spans="1:13">
      <c r="A2036" s="9" t="s">
        <v>12184</v>
      </c>
      <c r="B2036" s="8" t="s">
        <v>14408</v>
      </c>
      <c r="C2036" s="10">
        <v>2</v>
      </c>
      <c r="D2036" s="8">
        <v>0</v>
      </c>
      <c r="E2036" s="9" t="s">
        <v>12187</v>
      </c>
      <c r="F2036" s="9" t="s">
        <v>12186</v>
      </c>
      <c r="G2036" s="8" t="s">
        <v>15224</v>
      </c>
      <c r="H2036" s="8"/>
      <c r="I2036" s="11">
        <v>0</v>
      </c>
      <c r="J2036" s="8" t="s">
        <v>15225</v>
      </c>
      <c r="K2036" s="8" t="s">
        <v>14413</v>
      </c>
      <c r="L2036" s="9" t="s">
        <v>14414</v>
      </c>
      <c r="M2036" s="12" t="s">
        <v>14555</v>
      </c>
    </row>
    <row r="2037" customHeight="1" spans="1:13">
      <c r="A2037" s="9" t="s">
        <v>12184</v>
      </c>
      <c r="B2037" s="8" t="s">
        <v>14408</v>
      </c>
      <c r="C2037" s="10">
        <v>2</v>
      </c>
      <c r="D2037" s="8">
        <v>0</v>
      </c>
      <c r="E2037" s="9" t="s">
        <v>12189</v>
      </c>
      <c r="F2037" s="9" t="s">
        <v>12188</v>
      </c>
      <c r="G2037" s="8" t="s">
        <v>15224</v>
      </c>
      <c r="H2037" s="8"/>
      <c r="I2037" s="11">
        <v>0</v>
      </c>
      <c r="J2037" s="8" t="s">
        <v>15225</v>
      </c>
      <c r="K2037" s="8" t="s">
        <v>14413</v>
      </c>
      <c r="L2037" s="9" t="s">
        <v>14430</v>
      </c>
      <c r="M2037" s="12" t="s">
        <v>14484</v>
      </c>
    </row>
    <row r="2038" customHeight="1" spans="1:13">
      <c r="A2038" s="9" t="s">
        <v>12184</v>
      </c>
      <c r="B2038" s="8" t="s">
        <v>14408</v>
      </c>
      <c r="C2038" s="10">
        <v>2</v>
      </c>
      <c r="D2038" s="8">
        <v>0</v>
      </c>
      <c r="E2038" s="9" t="s">
        <v>12191</v>
      </c>
      <c r="F2038" s="9" t="s">
        <v>12190</v>
      </c>
      <c r="G2038" s="8" t="s">
        <v>15224</v>
      </c>
      <c r="H2038" s="8"/>
      <c r="I2038" s="11">
        <v>0</v>
      </c>
      <c r="J2038" s="8" t="s">
        <v>15225</v>
      </c>
      <c r="K2038" s="8" t="s">
        <v>14413</v>
      </c>
      <c r="L2038" s="9" t="s">
        <v>14414</v>
      </c>
      <c r="M2038" s="12" t="s">
        <v>14443</v>
      </c>
    </row>
    <row r="2039" customHeight="1" spans="1:13">
      <c r="A2039" s="9" t="s">
        <v>12184</v>
      </c>
      <c r="B2039" s="8" t="s">
        <v>14408</v>
      </c>
      <c r="C2039" s="10">
        <v>2</v>
      </c>
      <c r="D2039" s="8">
        <v>0</v>
      </c>
      <c r="E2039" s="9" t="s">
        <v>12193</v>
      </c>
      <c r="F2039" s="9" t="s">
        <v>12192</v>
      </c>
      <c r="G2039" s="8" t="s">
        <v>15224</v>
      </c>
      <c r="H2039" s="8"/>
      <c r="I2039" s="11">
        <v>0</v>
      </c>
      <c r="J2039" s="8" t="s">
        <v>15225</v>
      </c>
      <c r="K2039" s="8" t="s">
        <v>14413</v>
      </c>
      <c r="L2039" s="9" t="s">
        <v>14414</v>
      </c>
      <c r="M2039" s="12" t="s">
        <v>14459</v>
      </c>
    </row>
    <row r="2040" customHeight="1" spans="1:13">
      <c r="A2040" s="9" t="s">
        <v>12184</v>
      </c>
      <c r="B2040" s="8" t="s">
        <v>14408</v>
      </c>
      <c r="C2040" s="10">
        <v>2</v>
      </c>
      <c r="D2040" s="8">
        <v>0</v>
      </c>
      <c r="E2040" s="9" t="s">
        <v>12195</v>
      </c>
      <c r="F2040" s="9" t="s">
        <v>12194</v>
      </c>
      <c r="G2040" s="8" t="s">
        <v>15224</v>
      </c>
      <c r="H2040" s="8"/>
      <c r="I2040" s="11">
        <v>0</v>
      </c>
      <c r="J2040" s="8" t="s">
        <v>15225</v>
      </c>
      <c r="K2040" s="8" t="s">
        <v>14413</v>
      </c>
      <c r="L2040" s="9" t="s">
        <v>14414</v>
      </c>
      <c r="M2040" s="12" t="s">
        <v>14487</v>
      </c>
    </row>
    <row r="2041" customHeight="1" spans="1:13">
      <c r="A2041" s="9" t="s">
        <v>12184</v>
      </c>
      <c r="B2041" s="8" t="s">
        <v>14408</v>
      </c>
      <c r="C2041" s="10">
        <v>2</v>
      </c>
      <c r="D2041" s="8">
        <v>0</v>
      </c>
      <c r="E2041" s="9" t="s">
        <v>12197</v>
      </c>
      <c r="F2041" s="9" t="s">
        <v>12196</v>
      </c>
      <c r="G2041" s="8" t="s">
        <v>15224</v>
      </c>
      <c r="H2041" s="8"/>
      <c r="I2041" s="11">
        <v>0</v>
      </c>
      <c r="J2041" s="8" t="s">
        <v>15225</v>
      </c>
      <c r="K2041" s="8" t="s">
        <v>14413</v>
      </c>
      <c r="L2041" s="9" t="s">
        <v>14414</v>
      </c>
      <c r="M2041" s="12" t="s">
        <v>14487</v>
      </c>
    </row>
    <row r="2042" customHeight="1" spans="1:13">
      <c r="A2042" s="9" t="s">
        <v>12184</v>
      </c>
      <c r="B2042" s="8" t="s">
        <v>14408</v>
      </c>
      <c r="C2042" s="10">
        <v>2</v>
      </c>
      <c r="D2042" s="8">
        <v>0</v>
      </c>
      <c r="E2042" s="9" t="s">
        <v>12199</v>
      </c>
      <c r="F2042" s="9" t="s">
        <v>12198</v>
      </c>
      <c r="G2042" s="8" t="s">
        <v>15224</v>
      </c>
      <c r="H2042" s="8"/>
      <c r="I2042" s="11">
        <v>0</v>
      </c>
      <c r="J2042" s="8" t="s">
        <v>15225</v>
      </c>
      <c r="K2042" s="8" t="s">
        <v>14413</v>
      </c>
      <c r="L2042" s="9" t="s">
        <v>14414</v>
      </c>
      <c r="M2042" s="12" t="s">
        <v>108</v>
      </c>
    </row>
    <row r="2043" customHeight="1" spans="1:13">
      <c r="A2043" s="9" t="s">
        <v>12184</v>
      </c>
      <c r="B2043" s="8" t="s">
        <v>14408</v>
      </c>
      <c r="C2043" s="10">
        <v>2</v>
      </c>
      <c r="D2043" s="8">
        <v>0</v>
      </c>
      <c r="E2043" s="9" t="s">
        <v>12201</v>
      </c>
      <c r="F2043" s="9" t="s">
        <v>12200</v>
      </c>
      <c r="G2043" s="8" t="s">
        <v>15224</v>
      </c>
      <c r="H2043" s="8"/>
      <c r="I2043" s="11">
        <v>0</v>
      </c>
      <c r="J2043" s="8" t="s">
        <v>15225</v>
      </c>
      <c r="K2043" s="8" t="s">
        <v>14413</v>
      </c>
      <c r="L2043" s="9" t="s">
        <v>14414</v>
      </c>
      <c r="M2043" s="12" t="s">
        <v>14418</v>
      </c>
    </row>
    <row r="2044" customHeight="1" spans="1:13">
      <c r="A2044" s="9" t="s">
        <v>12184</v>
      </c>
      <c r="B2044" s="8" t="s">
        <v>14408</v>
      </c>
      <c r="C2044" s="10">
        <v>2</v>
      </c>
      <c r="D2044" s="8">
        <v>0</v>
      </c>
      <c r="E2044" s="9" t="s">
        <v>12203</v>
      </c>
      <c r="F2044" s="9" t="s">
        <v>12202</v>
      </c>
      <c r="G2044" s="8" t="s">
        <v>15224</v>
      </c>
      <c r="H2044" s="8"/>
      <c r="I2044" s="11">
        <v>0</v>
      </c>
      <c r="J2044" s="8" t="s">
        <v>15225</v>
      </c>
      <c r="K2044" s="8" t="s">
        <v>14413</v>
      </c>
      <c r="L2044" s="9" t="s">
        <v>14414</v>
      </c>
      <c r="M2044" s="12" t="s">
        <v>14427</v>
      </c>
    </row>
    <row r="2045" customHeight="1" spans="1:13">
      <c r="A2045" s="9" t="s">
        <v>12184</v>
      </c>
      <c r="B2045" s="8" t="s">
        <v>14408</v>
      </c>
      <c r="C2045" s="10">
        <v>2</v>
      </c>
      <c r="D2045" s="8">
        <v>0</v>
      </c>
      <c r="E2045" s="9" t="s">
        <v>12205</v>
      </c>
      <c r="F2045" s="9" t="s">
        <v>12204</v>
      </c>
      <c r="G2045" s="8" t="s">
        <v>15224</v>
      </c>
      <c r="H2045" s="8"/>
      <c r="I2045" s="11">
        <v>0</v>
      </c>
      <c r="J2045" s="8" t="s">
        <v>15225</v>
      </c>
      <c r="K2045" s="8" t="s">
        <v>14413</v>
      </c>
      <c r="L2045" s="9" t="s">
        <v>14414</v>
      </c>
      <c r="M2045" s="12" t="s">
        <v>14555</v>
      </c>
    </row>
    <row r="2046" customHeight="1" spans="1:13">
      <c r="A2046" s="9" t="s">
        <v>12184</v>
      </c>
      <c r="B2046" s="8" t="s">
        <v>14408</v>
      </c>
      <c r="C2046" s="10">
        <v>2</v>
      </c>
      <c r="D2046" s="8">
        <v>0</v>
      </c>
      <c r="E2046" s="9" t="s">
        <v>12207</v>
      </c>
      <c r="F2046" s="9" t="s">
        <v>12206</v>
      </c>
      <c r="G2046" s="8" t="s">
        <v>15224</v>
      </c>
      <c r="H2046" s="8"/>
      <c r="I2046" s="11">
        <v>0</v>
      </c>
      <c r="J2046" s="8" t="s">
        <v>15225</v>
      </c>
      <c r="K2046" s="8" t="s">
        <v>14413</v>
      </c>
      <c r="L2046" s="9" t="s">
        <v>14414</v>
      </c>
      <c r="M2046" s="12" t="s">
        <v>14418</v>
      </c>
    </row>
    <row r="2047" customHeight="1" spans="1:13">
      <c r="A2047" s="9" t="s">
        <v>12184</v>
      </c>
      <c r="B2047" s="8" t="s">
        <v>14408</v>
      </c>
      <c r="C2047" s="10">
        <v>2</v>
      </c>
      <c r="D2047" s="8">
        <v>0</v>
      </c>
      <c r="E2047" s="9" t="s">
        <v>12209</v>
      </c>
      <c r="F2047" s="9" t="s">
        <v>12208</v>
      </c>
      <c r="G2047" s="8" t="s">
        <v>15224</v>
      </c>
      <c r="H2047" s="8"/>
      <c r="I2047" s="11">
        <v>0</v>
      </c>
      <c r="J2047" s="8" t="s">
        <v>15225</v>
      </c>
      <c r="K2047" s="8" t="s">
        <v>14413</v>
      </c>
      <c r="L2047" s="9" t="s">
        <v>14430</v>
      </c>
      <c r="M2047" s="12" t="s">
        <v>14726</v>
      </c>
    </row>
    <row r="2048" customHeight="1" spans="1:13">
      <c r="A2048" s="9" t="s">
        <v>12184</v>
      </c>
      <c r="B2048" s="8" t="s">
        <v>14408</v>
      </c>
      <c r="C2048" s="10">
        <v>2</v>
      </c>
      <c r="D2048" s="8">
        <v>0</v>
      </c>
      <c r="E2048" s="9" t="s">
        <v>12211</v>
      </c>
      <c r="F2048" s="9" t="s">
        <v>12210</v>
      </c>
      <c r="G2048" s="8" t="s">
        <v>15224</v>
      </c>
      <c r="H2048" s="8"/>
      <c r="I2048" s="11">
        <v>0</v>
      </c>
      <c r="J2048" s="8" t="s">
        <v>15225</v>
      </c>
      <c r="K2048" s="8" t="s">
        <v>14413</v>
      </c>
      <c r="L2048" s="9" t="s">
        <v>14414</v>
      </c>
      <c r="M2048" s="12" t="s">
        <v>14434</v>
      </c>
    </row>
    <row r="2049" customHeight="1" spans="1:13">
      <c r="A2049" s="9" t="s">
        <v>12184</v>
      </c>
      <c r="B2049" s="8" t="s">
        <v>14408</v>
      </c>
      <c r="C2049" s="10">
        <v>2</v>
      </c>
      <c r="D2049" s="8">
        <v>0</v>
      </c>
      <c r="E2049" s="9" t="s">
        <v>12213</v>
      </c>
      <c r="F2049" s="9" t="s">
        <v>12212</v>
      </c>
      <c r="G2049" s="8" t="s">
        <v>15224</v>
      </c>
      <c r="H2049" s="8"/>
      <c r="I2049" s="11">
        <v>0</v>
      </c>
      <c r="J2049" s="8" t="s">
        <v>15225</v>
      </c>
      <c r="K2049" s="8" t="s">
        <v>14413</v>
      </c>
      <c r="L2049" s="9" t="s">
        <v>14414</v>
      </c>
      <c r="M2049" s="12" t="s">
        <v>14462</v>
      </c>
    </row>
    <row r="2050" customHeight="1" spans="1:13">
      <c r="A2050" s="9" t="s">
        <v>12184</v>
      </c>
      <c r="B2050" s="8" t="s">
        <v>14408</v>
      </c>
      <c r="C2050" s="10">
        <v>2</v>
      </c>
      <c r="D2050" s="8">
        <v>0</v>
      </c>
      <c r="E2050" s="9" t="s">
        <v>12215</v>
      </c>
      <c r="F2050" s="9" t="s">
        <v>12214</v>
      </c>
      <c r="G2050" s="8" t="s">
        <v>15224</v>
      </c>
      <c r="H2050" s="8"/>
      <c r="I2050" s="11">
        <v>0</v>
      </c>
      <c r="J2050" s="8" t="s">
        <v>15225</v>
      </c>
      <c r="K2050" s="8" t="s">
        <v>14413</v>
      </c>
      <c r="L2050" s="9" t="s">
        <v>14414</v>
      </c>
      <c r="M2050" s="12" t="s">
        <v>14459</v>
      </c>
    </row>
    <row r="2051" customHeight="1" spans="1:13">
      <c r="A2051" s="9" t="s">
        <v>12184</v>
      </c>
      <c r="B2051" s="8" t="s">
        <v>14408</v>
      </c>
      <c r="C2051" s="10">
        <v>2</v>
      </c>
      <c r="D2051" s="8">
        <v>0</v>
      </c>
      <c r="E2051" s="9" t="s">
        <v>12217</v>
      </c>
      <c r="F2051" s="9" t="s">
        <v>12216</v>
      </c>
      <c r="G2051" s="8" t="s">
        <v>15224</v>
      </c>
      <c r="H2051" s="8"/>
      <c r="I2051" s="11">
        <v>0</v>
      </c>
      <c r="J2051" s="8" t="s">
        <v>15225</v>
      </c>
      <c r="K2051" s="8" t="s">
        <v>14413</v>
      </c>
      <c r="L2051" s="9" t="s">
        <v>14414</v>
      </c>
      <c r="M2051" s="12" t="s">
        <v>14496</v>
      </c>
    </row>
    <row r="2052" customHeight="1" spans="1:13">
      <c r="A2052" s="9" t="s">
        <v>12184</v>
      </c>
      <c r="B2052" s="8" t="s">
        <v>14408</v>
      </c>
      <c r="C2052" s="10">
        <v>2</v>
      </c>
      <c r="D2052" s="8">
        <v>0</v>
      </c>
      <c r="E2052" s="9" t="s">
        <v>12219</v>
      </c>
      <c r="F2052" s="9" t="s">
        <v>12218</v>
      </c>
      <c r="G2052" s="8" t="s">
        <v>15224</v>
      </c>
      <c r="H2052" s="8"/>
      <c r="I2052" s="11">
        <v>0</v>
      </c>
      <c r="J2052" s="8" t="s">
        <v>15225</v>
      </c>
      <c r="K2052" s="8" t="s">
        <v>14413</v>
      </c>
      <c r="L2052" s="9" t="s">
        <v>14414</v>
      </c>
      <c r="M2052" s="12" t="s">
        <v>14583</v>
      </c>
    </row>
    <row r="2053" customHeight="1" spans="1:13">
      <c r="A2053" s="9" t="s">
        <v>12184</v>
      </c>
      <c r="B2053" s="8" t="s">
        <v>14408</v>
      </c>
      <c r="C2053" s="10">
        <v>2</v>
      </c>
      <c r="D2053" s="8">
        <v>0</v>
      </c>
      <c r="E2053" s="9" t="s">
        <v>14143</v>
      </c>
      <c r="F2053" s="9" t="s">
        <v>14142</v>
      </c>
      <c r="G2053" s="8" t="s">
        <v>15224</v>
      </c>
      <c r="H2053" s="8"/>
      <c r="I2053" s="11">
        <v>0</v>
      </c>
      <c r="J2053" s="8" t="s">
        <v>15225</v>
      </c>
      <c r="K2053" s="8" t="s">
        <v>14413</v>
      </c>
      <c r="L2053" s="9" t="s">
        <v>14414</v>
      </c>
      <c r="M2053" s="12" t="s">
        <v>14434</v>
      </c>
    </row>
    <row r="2054" customHeight="1" spans="1:13">
      <c r="A2054" s="9" t="s">
        <v>12184</v>
      </c>
      <c r="B2054" s="8" t="s">
        <v>14408</v>
      </c>
      <c r="C2054" s="10">
        <v>2</v>
      </c>
      <c r="D2054" s="8">
        <v>0</v>
      </c>
      <c r="E2054" s="9" t="s">
        <v>17710</v>
      </c>
      <c r="F2054" s="9" t="s">
        <v>17711</v>
      </c>
      <c r="G2054" s="8" t="s">
        <v>15224</v>
      </c>
      <c r="H2054" s="8"/>
      <c r="I2054" s="11">
        <v>0</v>
      </c>
      <c r="J2054" s="8" t="s">
        <v>15225</v>
      </c>
      <c r="K2054" s="8" t="s">
        <v>14413</v>
      </c>
      <c r="L2054" s="9" t="s">
        <v>14539</v>
      </c>
      <c r="M2054" s="12" t="s">
        <v>16011</v>
      </c>
    </row>
    <row r="2055" customHeight="1" spans="1:13">
      <c r="A2055" s="9" t="s">
        <v>12184</v>
      </c>
      <c r="B2055" s="8" t="s">
        <v>14408</v>
      </c>
      <c r="C2055" s="10">
        <v>2</v>
      </c>
      <c r="D2055" s="8">
        <v>0</v>
      </c>
      <c r="E2055" s="9" t="s">
        <v>12221</v>
      </c>
      <c r="F2055" s="9" t="s">
        <v>12220</v>
      </c>
      <c r="G2055" s="8" t="s">
        <v>15224</v>
      </c>
      <c r="H2055" s="8"/>
      <c r="I2055" s="11">
        <v>0</v>
      </c>
      <c r="J2055" s="8" t="s">
        <v>15225</v>
      </c>
      <c r="K2055" s="8" t="s">
        <v>14413</v>
      </c>
      <c r="L2055" s="9" t="s">
        <v>14430</v>
      </c>
      <c r="M2055" s="12" t="s">
        <v>14431</v>
      </c>
    </row>
    <row r="2056" customHeight="1" spans="1:13">
      <c r="A2056" s="9" t="s">
        <v>12184</v>
      </c>
      <c r="B2056" s="8" t="s">
        <v>14408</v>
      </c>
      <c r="C2056" s="10">
        <v>2</v>
      </c>
      <c r="D2056" s="8">
        <v>0</v>
      </c>
      <c r="E2056" s="9" t="s">
        <v>12223</v>
      </c>
      <c r="F2056" s="9" t="s">
        <v>12222</v>
      </c>
      <c r="G2056" s="8" t="s">
        <v>15224</v>
      </c>
      <c r="H2056" s="8"/>
      <c r="I2056" s="11">
        <v>0</v>
      </c>
      <c r="J2056" s="8" t="s">
        <v>15225</v>
      </c>
      <c r="K2056" s="8" t="s">
        <v>14413</v>
      </c>
      <c r="L2056" s="9" t="s">
        <v>14430</v>
      </c>
      <c r="M2056" s="12" t="s">
        <v>14515</v>
      </c>
    </row>
    <row r="2057" customHeight="1" spans="1:13">
      <c r="A2057" s="9" t="s">
        <v>12184</v>
      </c>
      <c r="B2057" s="8" t="s">
        <v>14408</v>
      </c>
      <c r="C2057" s="10">
        <v>2</v>
      </c>
      <c r="D2057" s="8">
        <v>0</v>
      </c>
      <c r="E2057" s="9" t="s">
        <v>12227</v>
      </c>
      <c r="F2057" s="9" t="s">
        <v>12226</v>
      </c>
      <c r="G2057" s="8" t="s">
        <v>15224</v>
      </c>
      <c r="H2057" s="8"/>
      <c r="I2057" s="11">
        <v>0</v>
      </c>
      <c r="J2057" s="8" t="s">
        <v>15225</v>
      </c>
      <c r="K2057" s="8" t="s">
        <v>14413</v>
      </c>
      <c r="L2057" s="9" t="s">
        <v>14430</v>
      </c>
      <c r="M2057" s="12" t="s">
        <v>14515</v>
      </c>
    </row>
    <row r="2058" customHeight="1" spans="1:13">
      <c r="A2058" s="9" t="s">
        <v>12184</v>
      </c>
      <c r="B2058" s="8" t="s">
        <v>14408</v>
      </c>
      <c r="C2058" s="10">
        <v>2</v>
      </c>
      <c r="D2058" s="8">
        <v>0</v>
      </c>
      <c r="E2058" s="9" t="s">
        <v>12229</v>
      </c>
      <c r="F2058" s="9" t="s">
        <v>12228</v>
      </c>
      <c r="G2058" s="8" t="s">
        <v>15224</v>
      </c>
      <c r="H2058" s="8"/>
      <c r="I2058" s="11">
        <v>0</v>
      </c>
      <c r="J2058" s="8" t="s">
        <v>15225</v>
      </c>
      <c r="K2058" s="8" t="s">
        <v>14413</v>
      </c>
      <c r="L2058" s="9" t="s">
        <v>14430</v>
      </c>
      <c r="M2058" s="12" t="s">
        <v>14431</v>
      </c>
    </row>
    <row r="2059" customHeight="1" spans="1:13">
      <c r="A2059" s="9" t="s">
        <v>12184</v>
      </c>
      <c r="B2059" s="8" t="s">
        <v>14408</v>
      </c>
      <c r="C2059" s="10">
        <v>2</v>
      </c>
      <c r="D2059" s="8">
        <v>0</v>
      </c>
      <c r="E2059" s="9" t="s">
        <v>12231</v>
      </c>
      <c r="F2059" s="9" t="s">
        <v>12230</v>
      </c>
      <c r="G2059" s="8" t="s">
        <v>15224</v>
      </c>
      <c r="H2059" s="8"/>
      <c r="I2059" s="11">
        <v>0</v>
      </c>
      <c r="J2059" s="8" t="s">
        <v>15225</v>
      </c>
      <c r="K2059" s="8" t="s">
        <v>14413</v>
      </c>
      <c r="L2059" s="9" t="s">
        <v>14414</v>
      </c>
      <c r="M2059" s="12" t="s">
        <v>14496</v>
      </c>
    </row>
    <row r="2060" customHeight="1" spans="1:13">
      <c r="A2060" s="9" t="s">
        <v>12184</v>
      </c>
      <c r="B2060" s="8" t="s">
        <v>14408</v>
      </c>
      <c r="C2060" s="10">
        <v>2</v>
      </c>
      <c r="D2060" s="8">
        <v>0</v>
      </c>
      <c r="E2060" s="9" t="s">
        <v>12233</v>
      </c>
      <c r="F2060" s="9" t="s">
        <v>12232</v>
      </c>
      <c r="G2060" s="8" t="s">
        <v>15224</v>
      </c>
      <c r="H2060" s="8"/>
      <c r="I2060" s="11">
        <v>0</v>
      </c>
      <c r="J2060" s="8" t="s">
        <v>15225</v>
      </c>
      <c r="K2060" s="8" t="s">
        <v>14413</v>
      </c>
      <c r="L2060" s="9" t="s">
        <v>14414</v>
      </c>
      <c r="M2060" s="12" t="s">
        <v>14434</v>
      </c>
    </row>
    <row r="2061" customHeight="1" spans="1:13">
      <c r="A2061" s="9" t="s">
        <v>12184</v>
      </c>
      <c r="B2061" s="8" t="s">
        <v>14408</v>
      </c>
      <c r="C2061" s="10">
        <v>2</v>
      </c>
      <c r="D2061" s="8">
        <v>0</v>
      </c>
      <c r="E2061" s="9" t="s">
        <v>12235</v>
      </c>
      <c r="F2061" s="9" t="s">
        <v>12234</v>
      </c>
      <c r="G2061" s="8" t="s">
        <v>15224</v>
      </c>
      <c r="H2061" s="8"/>
      <c r="I2061" s="11">
        <v>0</v>
      </c>
      <c r="J2061" s="8" t="s">
        <v>15225</v>
      </c>
      <c r="K2061" s="8" t="s">
        <v>14413</v>
      </c>
      <c r="L2061" s="9" t="s">
        <v>14414</v>
      </c>
      <c r="M2061" s="12" t="s">
        <v>14424</v>
      </c>
    </row>
    <row r="2062" customHeight="1" spans="1:13">
      <c r="A2062" s="9" t="s">
        <v>12184</v>
      </c>
      <c r="B2062" s="8" t="s">
        <v>14408</v>
      </c>
      <c r="C2062" s="10">
        <v>2</v>
      </c>
      <c r="D2062" s="8">
        <v>0</v>
      </c>
      <c r="E2062" s="9" t="s">
        <v>12237</v>
      </c>
      <c r="F2062" s="9" t="s">
        <v>12236</v>
      </c>
      <c r="G2062" s="8" t="s">
        <v>15224</v>
      </c>
      <c r="H2062" s="8"/>
      <c r="I2062" s="11">
        <v>0</v>
      </c>
      <c r="J2062" s="8" t="s">
        <v>15225</v>
      </c>
      <c r="K2062" s="8" t="s">
        <v>14413</v>
      </c>
      <c r="L2062" s="9" t="s">
        <v>14414</v>
      </c>
      <c r="M2062" s="12" t="s">
        <v>14434</v>
      </c>
    </row>
    <row r="2063" customHeight="1" spans="1:13">
      <c r="A2063" s="9" t="s">
        <v>12184</v>
      </c>
      <c r="B2063" s="8" t="s">
        <v>14408</v>
      </c>
      <c r="C2063" s="10">
        <v>2</v>
      </c>
      <c r="D2063" s="8">
        <v>0</v>
      </c>
      <c r="E2063" s="9" t="s">
        <v>12239</v>
      </c>
      <c r="F2063" s="9" t="s">
        <v>12238</v>
      </c>
      <c r="G2063" s="8" t="s">
        <v>15224</v>
      </c>
      <c r="H2063" s="8"/>
      <c r="I2063" s="11">
        <v>0</v>
      </c>
      <c r="J2063" s="8" t="s">
        <v>15225</v>
      </c>
      <c r="K2063" s="8" t="s">
        <v>14413</v>
      </c>
      <c r="L2063" s="9" t="s">
        <v>14414</v>
      </c>
      <c r="M2063" s="12" t="s">
        <v>108</v>
      </c>
    </row>
    <row r="2064" customHeight="1" spans="1:13">
      <c r="A2064" s="9" t="s">
        <v>12184</v>
      </c>
      <c r="B2064" s="8" t="s">
        <v>14408</v>
      </c>
      <c r="C2064" s="10">
        <v>2</v>
      </c>
      <c r="D2064" s="8">
        <v>0</v>
      </c>
      <c r="E2064" s="9" t="s">
        <v>12241</v>
      </c>
      <c r="F2064" s="9" t="s">
        <v>12240</v>
      </c>
      <c r="G2064" s="8" t="s">
        <v>15224</v>
      </c>
      <c r="H2064" s="8"/>
      <c r="I2064" s="11">
        <v>0</v>
      </c>
      <c r="J2064" s="8" t="s">
        <v>15225</v>
      </c>
      <c r="K2064" s="8" t="s">
        <v>14413</v>
      </c>
      <c r="L2064" s="9" t="s">
        <v>14414</v>
      </c>
      <c r="M2064" s="12" t="s">
        <v>14467</v>
      </c>
    </row>
    <row r="2065" customHeight="1" spans="1:13">
      <c r="A2065" s="9" t="s">
        <v>12184</v>
      </c>
      <c r="B2065" s="8" t="s">
        <v>14408</v>
      </c>
      <c r="C2065" s="10">
        <v>2</v>
      </c>
      <c r="D2065" s="8">
        <v>0</v>
      </c>
      <c r="E2065" s="9" t="s">
        <v>12245</v>
      </c>
      <c r="F2065" s="9" t="s">
        <v>12244</v>
      </c>
      <c r="G2065" s="8" t="s">
        <v>15224</v>
      </c>
      <c r="H2065" s="8"/>
      <c r="I2065" s="11">
        <v>0</v>
      </c>
      <c r="J2065" s="8" t="s">
        <v>15225</v>
      </c>
      <c r="K2065" s="8" t="s">
        <v>14413</v>
      </c>
      <c r="L2065" s="9" t="s">
        <v>14414</v>
      </c>
      <c r="M2065" s="12" t="s">
        <v>14418</v>
      </c>
    </row>
    <row r="2066" customHeight="1" spans="1:13">
      <c r="A2066" s="9" t="s">
        <v>12184</v>
      </c>
      <c r="B2066" s="8" t="s">
        <v>14408</v>
      </c>
      <c r="C2066" s="10">
        <v>2</v>
      </c>
      <c r="D2066" s="8">
        <v>0</v>
      </c>
      <c r="E2066" s="9" t="s">
        <v>12247</v>
      </c>
      <c r="F2066" s="9" t="s">
        <v>12246</v>
      </c>
      <c r="G2066" s="8" t="s">
        <v>15224</v>
      </c>
      <c r="H2066" s="8"/>
      <c r="I2066" s="11">
        <v>0</v>
      </c>
      <c r="J2066" s="8" t="s">
        <v>15225</v>
      </c>
      <c r="K2066" s="8" t="s">
        <v>14413</v>
      </c>
      <c r="L2066" s="9" t="s">
        <v>14414</v>
      </c>
      <c r="M2066" s="12" t="s">
        <v>14462</v>
      </c>
    </row>
    <row r="2067" customHeight="1" spans="1:13">
      <c r="A2067" s="9" t="s">
        <v>12184</v>
      </c>
      <c r="B2067" s="8" t="s">
        <v>14408</v>
      </c>
      <c r="C2067" s="10">
        <v>2</v>
      </c>
      <c r="D2067" s="8">
        <v>0</v>
      </c>
      <c r="E2067" s="9" t="s">
        <v>12249</v>
      </c>
      <c r="F2067" s="9" t="s">
        <v>12248</v>
      </c>
      <c r="G2067" s="8" t="s">
        <v>15224</v>
      </c>
      <c r="H2067" s="8"/>
      <c r="I2067" s="11">
        <v>0</v>
      </c>
      <c r="J2067" s="8" t="s">
        <v>15225</v>
      </c>
      <c r="K2067" s="8" t="s">
        <v>14413</v>
      </c>
      <c r="L2067" s="9" t="s">
        <v>14490</v>
      </c>
      <c r="M2067" s="12" t="s">
        <v>14501</v>
      </c>
    </row>
    <row r="2068" customHeight="1" spans="1:13">
      <c r="A2068" s="9" t="s">
        <v>12184</v>
      </c>
      <c r="B2068" s="8" t="s">
        <v>14408</v>
      </c>
      <c r="C2068" s="10">
        <v>2</v>
      </c>
      <c r="D2068" s="8">
        <v>0</v>
      </c>
      <c r="E2068" s="9" t="s">
        <v>7710</v>
      </c>
      <c r="F2068" s="9" t="s">
        <v>7709</v>
      </c>
      <c r="G2068" s="8" t="s">
        <v>15224</v>
      </c>
      <c r="H2068" s="8"/>
      <c r="I2068" s="11">
        <v>0</v>
      </c>
      <c r="J2068" s="8" t="s">
        <v>15225</v>
      </c>
      <c r="K2068" s="8" t="s">
        <v>14413</v>
      </c>
      <c r="L2068" s="9" t="s">
        <v>14539</v>
      </c>
      <c r="M2068" s="12" t="s">
        <v>17712</v>
      </c>
    </row>
    <row r="2069" customHeight="1" spans="1:13">
      <c r="A2069" s="9" t="s">
        <v>12184</v>
      </c>
      <c r="B2069" s="8" t="s">
        <v>14408</v>
      </c>
      <c r="C2069" s="10">
        <v>2</v>
      </c>
      <c r="D2069" s="8">
        <v>0</v>
      </c>
      <c r="E2069" s="9" t="s">
        <v>12255</v>
      </c>
      <c r="F2069" s="9" t="s">
        <v>12254</v>
      </c>
      <c r="G2069" s="8" t="s">
        <v>15224</v>
      </c>
      <c r="H2069" s="8"/>
      <c r="I2069" s="11">
        <v>0</v>
      </c>
      <c r="J2069" s="8" t="s">
        <v>15225</v>
      </c>
      <c r="K2069" s="8" t="s">
        <v>14413</v>
      </c>
      <c r="L2069" s="9" t="s">
        <v>14430</v>
      </c>
      <c r="M2069" s="12" t="s">
        <v>14515</v>
      </c>
    </row>
    <row r="2070" customHeight="1" spans="1:13">
      <c r="A2070" s="9" t="s">
        <v>12184</v>
      </c>
      <c r="B2070" s="8" t="s">
        <v>14408</v>
      </c>
      <c r="C2070" s="10">
        <v>2</v>
      </c>
      <c r="D2070" s="8">
        <v>0</v>
      </c>
      <c r="E2070" s="9" t="s">
        <v>17713</v>
      </c>
      <c r="F2070" s="9" t="s">
        <v>17714</v>
      </c>
      <c r="G2070" s="8" t="s">
        <v>15224</v>
      </c>
      <c r="H2070" s="8"/>
      <c r="I2070" s="11">
        <v>0</v>
      </c>
      <c r="J2070" s="8" t="s">
        <v>15225</v>
      </c>
      <c r="K2070" s="8" t="s">
        <v>14413</v>
      </c>
      <c r="L2070" s="9" t="s">
        <v>14430</v>
      </c>
      <c r="M2070" s="12" t="s">
        <v>14431</v>
      </c>
    </row>
    <row r="2071" customHeight="1" spans="1:13">
      <c r="A2071" s="9" t="s">
        <v>12184</v>
      </c>
      <c r="B2071" s="8" t="s">
        <v>14408</v>
      </c>
      <c r="C2071" s="10">
        <v>2</v>
      </c>
      <c r="D2071" s="8">
        <v>0</v>
      </c>
      <c r="E2071" s="9" t="s">
        <v>12257</v>
      </c>
      <c r="F2071" s="9" t="s">
        <v>12256</v>
      </c>
      <c r="G2071" s="8" t="s">
        <v>15224</v>
      </c>
      <c r="H2071" s="8"/>
      <c r="I2071" s="11">
        <v>0</v>
      </c>
      <c r="J2071" s="8" t="s">
        <v>15225</v>
      </c>
      <c r="K2071" s="8" t="s">
        <v>14413</v>
      </c>
      <c r="L2071" s="9" t="s">
        <v>14414</v>
      </c>
      <c r="M2071" s="12" t="s">
        <v>14479</v>
      </c>
    </row>
    <row r="2072" customHeight="1" spans="1:13">
      <c r="A2072" s="9" t="s">
        <v>12184</v>
      </c>
      <c r="B2072" s="8" t="s">
        <v>14408</v>
      </c>
      <c r="C2072" s="10">
        <v>2</v>
      </c>
      <c r="D2072" s="8">
        <v>0</v>
      </c>
      <c r="E2072" s="9" t="s">
        <v>12259</v>
      </c>
      <c r="F2072" s="9" t="s">
        <v>12258</v>
      </c>
      <c r="G2072" s="8" t="s">
        <v>15224</v>
      </c>
      <c r="H2072" s="8"/>
      <c r="I2072" s="11">
        <v>0</v>
      </c>
      <c r="J2072" s="8" t="s">
        <v>15225</v>
      </c>
      <c r="K2072" s="8" t="s">
        <v>14413</v>
      </c>
      <c r="L2072" s="9" t="s">
        <v>14414</v>
      </c>
      <c r="M2072" s="12" t="s">
        <v>14487</v>
      </c>
    </row>
    <row r="2073" customHeight="1" spans="1:13">
      <c r="A2073" s="9" t="s">
        <v>12184</v>
      </c>
      <c r="B2073" s="8" t="s">
        <v>14408</v>
      </c>
      <c r="C2073" s="10">
        <v>2</v>
      </c>
      <c r="D2073" s="8">
        <v>0</v>
      </c>
      <c r="E2073" s="9" t="s">
        <v>12260</v>
      </c>
      <c r="F2073" s="9" t="s">
        <v>5725</v>
      </c>
      <c r="G2073" s="8" t="s">
        <v>15224</v>
      </c>
      <c r="H2073" s="8"/>
      <c r="I2073" s="11">
        <v>0</v>
      </c>
      <c r="J2073" s="8" t="s">
        <v>15225</v>
      </c>
      <c r="K2073" s="8" t="s">
        <v>14413</v>
      </c>
      <c r="L2073" s="9" t="s">
        <v>14414</v>
      </c>
      <c r="M2073" s="12" t="s">
        <v>14555</v>
      </c>
    </row>
    <row r="2074" customHeight="1" spans="1:13">
      <c r="A2074" s="9" t="s">
        <v>12184</v>
      </c>
      <c r="B2074" s="8" t="s">
        <v>14408</v>
      </c>
      <c r="C2074" s="10">
        <v>2</v>
      </c>
      <c r="D2074" s="8">
        <v>0</v>
      </c>
      <c r="E2074" s="9" t="s">
        <v>12262</v>
      </c>
      <c r="F2074" s="9" t="s">
        <v>12261</v>
      </c>
      <c r="G2074" s="8" t="s">
        <v>15224</v>
      </c>
      <c r="H2074" s="8"/>
      <c r="I2074" s="11">
        <v>0</v>
      </c>
      <c r="J2074" s="8" t="s">
        <v>15225</v>
      </c>
      <c r="K2074" s="8" t="s">
        <v>14413</v>
      </c>
      <c r="L2074" s="9" t="s">
        <v>14414</v>
      </c>
      <c r="M2074" s="12" t="s">
        <v>14459</v>
      </c>
    </row>
    <row r="2075" customHeight="1" spans="1:13">
      <c r="A2075" s="9" t="s">
        <v>12402</v>
      </c>
      <c r="B2075" s="8" t="s">
        <v>14408</v>
      </c>
      <c r="C2075" s="10">
        <v>2</v>
      </c>
      <c r="D2075" s="8">
        <v>0</v>
      </c>
      <c r="E2075" s="9" t="s">
        <v>12407</v>
      </c>
      <c r="F2075" s="9" t="s">
        <v>12406</v>
      </c>
      <c r="G2075" s="8" t="s">
        <v>15224</v>
      </c>
      <c r="H2075" s="8"/>
      <c r="I2075" s="11">
        <v>0</v>
      </c>
      <c r="J2075" s="8" t="s">
        <v>15225</v>
      </c>
      <c r="K2075" s="8" t="s">
        <v>14413</v>
      </c>
      <c r="L2075" s="9" t="s">
        <v>14490</v>
      </c>
      <c r="M2075" s="12" t="s">
        <v>14501</v>
      </c>
    </row>
    <row r="2076" customHeight="1" spans="1:13">
      <c r="A2076" s="9" t="s">
        <v>12402</v>
      </c>
      <c r="B2076" s="8" t="s">
        <v>14408</v>
      </c>
      <c r="C2076" s="10">
        <v>2</v>
      </c>
      <c r="D2076" s="8">
        <v>0</v>
      </c>
      <c r="E2076" s="9" t="s">
        <v>12409</v>
      </c>
      <c r="F2076" s="9" t="s">
        <v>12408</v>
      </c>
      <c r="G2076" s="8" t="s">
        <v>15224</v>
      </c>
      <c r="H2076" s="8"/>
      <c r="I2076" s="11">
        <v>0</v>
      </c>
      <c r="J2076" s="8" t="s">
        <v>15225</v>
      </c>
      <c r="K2076" s="8" t="s">
        <v>14413</v>
      </c>
      <c r="L2076" s="9" t="s">
        <v>14414</v>
      </c>
      <c r="M2076" s="12" t="s">
        <v>14462</v>
      </c>
    </row>
    <row r="2077" customHeight="1" spans="1:13">
      <c r="A2077" s="9" t="s">
        <v>12402</v>
      </c>
      <c r="B2077" s="8" t="s">
        <v>14408</v>
      </c>
      <c r="C2077" s="10">
        <v>2</v>
      </c>
      <c r="D2077" s="8">
        <v>0</v>
      </c>
      <c r="E2077" s="9" t="s">
        <v>12356</v>
      </c>
      <c r="F2077" s="9" t="s">
        <v>12355</v>
      </c>
      <c r="G2077" s="8" t="s">
        <v>15224</v>
      </c>
      <c r="H2077" s="8"/>
      <c r="I2077" s="11">
        <v>0</v>
      </c>
      <c r="J2077" s="8" t="s">
        <v>15225</v>
      </c>
      <c r="K2077" s="8" t="s">
        <v>14413</v>
      </c>
      <c r="L2077" s="9" t="s">
        <v>14430</v>
      </c>
      <c r="M2077" s="12" t="s">
        <v>14625</v>
      </c>
    </row>
    <row r="2078" customHeight="1" spans="1:13">
      <c r="A2078" s="9" t="s">
        <v>12402</v>
      </c>
      <c r="B2078" s="8" t="s">
        <v>14408</v>
      </c>
      <c r="C2078" s="10">
        <v>2</v>
      </c>
      <c r="D2078" s="8">
        <v>0</v>
      </c>
      <c r="E2078" s="9" t="s">
        <v>12411</v>
      </c>
      <c r="F2078" s="9" t="s">
        <v>12410</v>
      </c>
      <c r="G2078" s="8" t="s">
        <v>15224</v>
      </c>
      <c r="H2078" s="8"/>
      <c r="I2078" s="11">
        <v>0</v>
      </c>
      <c r="J2078" s="8" t="s">
        <v>15225</v>
      </c>
      <c r="K2078" s="8" t="s">
        <v>14413</v>
      </c>
      <c r="L2078" s="9" t="s">
        <v>14430</v>
      </c>
      <c r="M2078" s="12" t="s">
        <v>14625</v>
      </c>
    </row>
    <row r="2079" customHeight="1" spans="1:13">
      <c r="A2079" s="9" t="s">
        <v>12402</v>
      </c>
      <c r="B2079" s="8" t="s">
        <v>14408</v>
      </c>
      <c r="C2079" s="10">
        <v>2</v>
      </c>
      <c r="D2079" s="8">
        <v>0</v>
      </c>
      <c r="E2079" s="9" t="s">
        <v>12413</v>
      </c>
      <c r="F2079" s="9" t="s">
        <v>12412</v>
      </c>
      <c r="G2079" s="8" t="s">
        <v>15224</v>
      </c>
      <c r="H2079" s="8"/>
      <c r="I2079" s="11">
        <v>0</v>
      </c>
      <c r="J2079" s="8" t="s">
        <v>15225</v>
      </c>
      <c r="K2079" s="8" t="s">
        <v>14413</v>
      </c>
      <c r="L2079" s="9" t="s">
        <v>14414</v>
      </c>
      <c r="M2079" s="12" t="s">
        <v>14415</v>
      </c>
    </row>
    <row r="2080" customHeight="1" spans="1:13">
      <c r="A2080" s="9" t="s">
        <v>12402</v>
      </c>
      <c r="B2080" s="8" t="s">
        <v>14408</v>
      </c>
      <c r="C2080" s="10">
        <v>2</v>
      </c>
      <c r="D2080" s="8">
        <v>0</v>
      </c>
      <c r="E2080" s="9" t="s">
        <v>12415</v>
      </c>
      <c r="F2080" s="9" t="s">
        <v>12414</v>
      </c>
      <c r="G2080" s="8" t="s">
        <v>15224</v>
      </c>
      <c r="H2080" s="8"/>
      <c r="I2080" s="11">
        <v>0</v>
      </c>
      <c r="J2080" s="8" t="s">
        <v>15225</v>
      </c>
      <c r="K2080" s="8" t="s">
        <v>14413</v>
      </c>
      <c r="L2080" s="9" t="s">
        <v>14430</v>
      </c>
      <c r="M2080" s="12" t="s">
        <v>14515</v>
      </c>
    </row>
    <row r="2081" customHeight="1" spans="1:13">
      <c r="A2081" s="9" t="s">
        <v>12402</v>
      </c>
      <c r="B2081" s="8" t="s">
        <v>14408</v>
      </c>
      <c r="C2081" s="10">
        <v>2</v>
      </c>
      <c r="D2081" s="8">
        <v>0</v>
      </c>
      <c r="E2081" s="9" t="s">
        <v>12417</v>
      </c>
      <c r="F2081" s="9" t="s">
        <v>12416</v>
      </c>
      <c r="G2081" s="8" t="s">
        <v>15224</v>
      </c>
      <c r="H2081" s="8"/>
      <c r="I2081" s="11">
        <v>0</v>
      </c>
      <c r="J2081" s="8" t="s">
        <v>15225</v>
      </c>
      <c r="K2081" s="8" t="s">
        <v>14413</v>
      </c>
      <c r="L2081" s="9" t="s">
        <v>14490</v>
      </c>
      <c r="M2081" s="12" t="s">
        <v>14794</v>
      </c>
    </row>
    <row r="2082" customHeight="1" spans="1:13">
      <c r="A2082" s="9" t="s">
        <v>12402</v>
      </c>
      <c r="B2082" s="8" t="s">
        <v>14408</v>
      </c>
      <c r="C2082" s="10">
        <v>2</v>
      </c>
      <c r="D2082" s="8">
        <v>0</v>
      </c>
      <c r="E2082" s="9" t="s">
        <v>12419</v>
      </c>
      <c r="F2082" s="9" t="s">
        <v>12418</v>
      </c>
      <c r="G2082" s="8" t="s">
        <v>15224</v>
      </c>
      <c r="H2082" s="8"/>
      <c r="I2082" s="11">
        <v>0</v>
      </c>
      <c r="J2082" s="8" t="s">
        <v>15225</v>
      </c>
      <c r="K2082" s="8" t="s">
        <v>14413</v>
      </c>
      <c r="L2082" s="9" t="s">
        <v>14414</v>
      </c>
      <c r="M2082" s="12" t="s">
        <v>14418</v>
      </c>
    </row>
    <row r="2083" customHeight="1" spans="1:13">
      <c r="A2083" s="9" t="s">
        <v>12402</v>
      </c>
      <c r="B2083" s="8" t="s">
        <v>14408</v>
      </c>
      <c r="C2083" s="10">
        <v>2</v>
      </c>
      <c r="D2083" s="8">
        <v>0</v>
      </c>
      <c r="E2083" s="9" t="s">
        <v>12421</v>
      </c>
      <c r="F2083" s="9" t="s">
        <v>12420</v>
      </c>
      <c r="G2083" s="8" t="s">
        <v>15224</v>
      </c>
      <c r="H2083" s="8"/>
      <c r="I2083" s="11">
        <v>0</v>
      </c>
      <c r="J2083" s="8" t="s">
        <v>15225</v>
      </c>
      <c r="K2083" s="8" t="s">
        <v>14413</v>
      </c>
      <c r="L2083" s="9" t="s">
        <v>14414</v>
      </c>
      <c r="M2083" s="12" t="s">
        <v>14427</v>
      </c>
    </row>
    <row r="2084" customHeight="1" spans="1:13">
      <c r="A2084" s="9" t="s">
        <v>12402</v>
      </c>
      <c r="B2084" s="8" t="s">
        <v>14408</v>
      </c>
      <c r="C2084" s="10">
        <v>2</v>
      </c>
      <c r="D2084" s="8">
        <v>0</v>
      </c>
      <c r="E2084" s="9" t="s">
        <v>12423</v>
      </c>
      <c r="F2084" s="9" t="s">
        <v>12422</v>
      </c>
      <c r="G2084" s="8" t="s">
        <v>15224</v>
      </c>
      <c r="H2084" s="8"/>
      <c r="I2084" s="11">
        <v>0</v>
      </c>
      <c r="J2084" s="8" t="s">
        <v>15225</v>
      </c>
      <c r="K2084" s="8" t="s">
        <v>14413</v>
      </c>
      <c r="L2084" s="9" t="s">
        <v>14414</v>
      </c>
      <c r="M2084" s="12" t="s">
        <v>14479</v>
      </c>
    </row>
    <row r="2085" customHeight="1" spans="1:13">
      <c r="A2085" s="9" t="s">
        <v>12402</v>
      </c>
      <c r="B2085" s="8" t="s">
        <v>14408</v>
      </c>
      <c r="C2085" s="10">
        <v>2</v>
      </c>
      <c r="D2085" s="8">
        <v>0</v>
      </c>
      <c r="E2085" s="9" t="s">
        <v>12225</v>
      </c>
      <c r="F2085" s="9" t="s">
        <v>12224</v>
      </c>
      <c r="G2085" s="8" t="s">
        <v>15224</v>
      </c>
      <c r="H2085" s="8"/>
      <c r="I2085" s="11">
        <v>0</v>
      </c>
      <c r="J2085" s="8" t="s">
        <v>15225</v>
      </c>
      <c r="K2085" s="8" t="s">
        <v>14413</v>
      </c>
      <c r="L2085" s="9" t="s">
        <v>14414</v>
      </c>
      <c r="M2085" s="12" t="s">
        <v>14437</v>
      </c>
    </row>
    <row r="2086" customHeight="1" spans="1:13">
      <c r="A2086" s="9" t="s">
        <v>12402</v>
      </c>
      <c r="B2086" s="8" t="s">
        <v>14408</v>
      </c>
      <c r="C2086" s="10">
        <v>2</v>
      </c>
      <c r="D2086" s="8">
        <v>0</v>
      </c>
      <c r="E2086" s="9" t="s">
        <v>7651</v>
      </c>
      <c r="F2086" s="9" t="s">
        <v>7649</v>
      </c>
      <c r="G2086" s="8" t="s">
        <v>15224</v>
      </c>
      <c r="H2086" s="8"/>
      <c r="I2086" s="11">
        <v>0</v>
      </c>
      <c r="J2086" s="8" t="s">
        <v>15225</v>
      </c>
      <c r="K2086" s="8" t="s">
        <v>14413</v>
      </c>
      <c r="L2086" s="9" t="s">
        <v>14539</v>
      </c>
      <c r="M2086" s="12" t="s">
        <v>14871</v>
      </c>
    </row>
    <row r="2087" customHeight="1" spans="1:13">
      <c r="A2087" s="9" t="s">
        <v>12402</v>
      </c>
      <c r="B2087" s="8" t="s">
        <v>14408</v>
      </c>
      <c r="C2087" s="10">
        <v>2</v>
      </c>
      <c r="D2087" s="8">
        <v>0</v>
      </c>
      <c r="E2087" s="9" t="s">
        <v>12425</v>
      </c>
      <c r="F2087" s="9" t="s">
        <v>12424</v>
      </c>
      <c r="G2087" s="8" t="s">
        <v>15224</v>
      </c>
      <c r="H2087" s="8"/>
      <c r="I2087" s="11">
        <v>0</v>
      </c>
      <c r="J2087" s="8" t="s">
        <v>15225</v>
      </c>
      <c r="K2087" s="8" t="s">
        <v>14413</v>
      </c>
      <c r="L2087" s="9" t="s">
        <v>14430</v>
      </c>
      <c r="M2087" s="12" t="s">
        <v>14529</v>
      </c>
    </row>
    <row r="2088" customHeight="1" spans="1:13">
      <c r="A2088" s="9" t="s">
        <v>12402</v>
      </c>
      <c r="B2088" s="8" t="s">
        <v>14408</v>
      </c>
      <c r="C2088" s="10">
        <v>2</v>
      </c>
      <c r="D2088" s="8">
        <v>0</v>
      </c>
      <c r="E2088" s="9" t="s">
        <v>12427</v>
      </c>
      <c r="F2088" s="9" t="s">
        <v>12426</v>
      </c>
      <c r="G2088" s="8" t="s">
        <v>15224</v>
      </c>
      <c r="H2088" s="8"/>
      <c r="I2088" s="11">
        <v>0</v>
      </c>
      <c r="J2088" s="8" t="s">
        <v>15225</v>
      </c>
      <c r="K2088" s="8" t="s">
        <v>14413</v>
      </c>
      <c r="L2088" s="9" t="s">
        <v>14430</v>
      </c>
      <c r="M2088" s="12" t="s">
        <v>14766</v>
      </c>
    </row>
    <row r="2089" customHeight="1" spans="1:13">
      <c r="A2089" s="9" t="s">
        <v>12402</v>
      </c>
      <c r="B2089" s="8" t="s">
        <v>14408</v>
      </c>
      <c r="C2089" s="10">
        <v>2</v>
      </c>
      <c r="D2089" s="8">
        <v>0</v>
      </c>
      <c r="E2089" s="9" t="s">
        <v>12429</v>
      </c>
      <c r="F2089" s="9" t="s">
        <v>12428</v>
      </c>
      <c r="G2089" s="8" t="s">
        <v>15224</v>
      </c>
      <c r="H2089" s="8"/>
      <c r="I2089" s="11">
        <v>0</v>
      </c>
      <c r="J2089" s="8" t="s">
        <v>15225</v>
      </c>
      <c r="K2089" s="8" t="s">
        <v>14413</v>
      </c>
      <c r="L2089" s="9" t="s">
        <v>14414</v>
      </c>
      <c r="M2089" s="12" t="s">
        <v>14496</v>
      </c>
    </row>
    <row r="2090" customHeight="1" spans="1:13">
      <c r="A2090" s="9" t="s">
        <v>12402</v>
      </c>
      <c r="B2090" s="8" t="s">
        <v>14408</v>
      </c>
      <c r="C2090" s="10">
        <v>2</v>
      </c>
      <c r="D2090" s="8">
        <v>0</v>
      </c>
      <c r="E2090" s="9" t="s">
        <v>12431</v>
      </c>
      <c r="F2090" s="9" t="s">
        <v>12430</v>
      </c>
      <c r="G2090" s="8" t="s">
        <v>15224</v>
      </c>
      <c r="H2090" s="8"/>
      <c r="I2090" s="11">
        <v>0</v>
      </c>
      <c r="J2090" s="8" t="s">
        <v>15225</v>
      </c>
      <c r="K2090" s="8" t="s">
        <v>14413</v>
      </c>
      <c r="L2090" s="9" t="s">
        <v>14430</v>
      </c>
      <c r="M2090" s="12" t="s">
        <v>14820</v>
      </c>
    </row>
    <row r="2091" customHeight="1" spans="1:13">
      <c r="A2091" s="9" t="s">
        <v>12402</v>
      </c>
      <c r="B2091" s="8" t="s">
        <v>14408</v>
      </c>
      <c r="C2091" s="10">
        <v>2</v>
      </c>
      <c r="D2091" s="8">
        <v>0</v>
      </c>
      <c r="E2091" s="9" t="s">
        <v>9574</v>
      </c>
      <c r="F2091" s="9" t="s">
        <v>9573</v>
      </c>
      <c r="G2091" s="8" t="s">
        <v>15224</v>
      </c>
      <c r="H2091" s="8"/>
      <c r="I2091" s="11">
        <v>0</v>
      </c>
      <c r="J2091" s="8" t="s">
        <v>15225</v>
      </c>
      <c r="K2091" s="8" t="s">
        <v>14413</v>
      </c>
      <c r="L2091" s="9" t="s">
        <v>14414</v>
      </c>
      <c r="M2091" s="12" t="s">
        <v>14583</v>
      </c>
    </row>
    <row r="2092" customHeight="1" spans="1:13">
      <c r="A2092" s="9" t="s">
        <v>12402</v>
      </c>
      <c r="B2092" s="8" t="s">
        <v>14408</v>
      </c>
      <c r="C2092" s="10">
        <v>2</v>
      </c>
      <c r="D2092" s="8">
        <v>0</v>
      </c>
      <c r="E2092" s="9" t="s">
        <v>12433</v>
      </c>
      <c r="F2092" s="9" t="s">
        <v>12432</v>
      </c>
      <c r="G2092" s="8" t="s">
        <v>15224</v>
      </c>
      <c r="H2092" s="8"/>
      <c r="I2092" s="11">
        <v>0</v>
      </c>
      <c r="J2092" s="8" t="s">
        <v>15225</v>
      </c>
      <c r="K2092" s="8" t="s">
        <v>14413</v>
      </c>
      <c r="L2092" s="9" t="s">
        <v>14414</v>
      </c>
      <c r="M2092" s="12" t="s">
        <v>14421</v>
      </c>
    </row>
    <row r="2093" customHeight="1" spans="1:13">
      <c r="A2093" s="9" t="s">
        <v>12402</v>
      </c>
      <c r="B2093" s="8" t="s">
        <v>14408</v>
      </c>
      <c r="C2093" s="10">
        <v>2</v>
      </c>
      <c r="D2093" s="8">
        <v>0</v>
      </c>
      <c r="E2093" s="9" t="s">
        <v>10151</v>
      </c>
      <c r="F2093" s="9" t="s">
        <v>10149</v>
      </c>
      <c r="G2093" s="8" t="s">
        <v>15224</v>
      </c>
      <c r="H2093" s="8"/>
      <c r="I2093" s="11">
        <v>0</v>
      </c>
      <c r="J2093" s="8" t="s">
        <v>15225</v>
      </c>
      <c r="K2093" s="8" t="s">
        <v>14413</v>
      </c>
      <c r="L2093" s="9" t="s">
        <v>14414</v>
      </c>
      <c r="M2093" s="12" t="s">
        <v>14467</v>
      </c>
    </row>
    <row r="2094" customHeight="1" spans="1:13">
      <c r="A2094" s="9" t="s">
        <v>12402</v>
      </c>
      <c r="B2094" s="8" t="s">
        <v>14408</v>
      </c>
      <c r="C2094" s="10">
        <v>2</v>
      </c>
      <c r="D2094" s="8">
        <v>0</v>
      </c>
      <c r="E2094" s="9" t="s">
        <v>9576</v>
      </c>
      <c r="F2094" s="9" t="s">
        <v>9575</v>
      </c>
      <c r="G2094" s="8" t="s">
        <v>15224</v>
      </c>
      <c r="H2094" s="8"/>
      <c r="I2094" s="11">
        <v>0</v>
      </c>
      <c r="J2094" s="8" t="s">
        <v>15225</v>
      </c>
      <c r="K2094" s="8" t="s">
        <v>14413</v>
      </c>
      <c r="L2094" s="9" t="s">
        <v>14414</v>
      </c>
      <c r="M2094" s="12" t="s">
        <v>14487</v>
      </c>
    </row>
    <row r="2095" customHeight="1" spans="1:13">
      <c r="A2095" s="9" t="s">
        <v>12402</v>
      </c>
      <c r="B2095" s="8" t="s">
        <v>14408</v>
      </c>
      <c r="C2095" s="10">
        <v>2</v>
      </c>
      <c r="D2095" s="8">
        <v>0</v>
      </c>
      <c r="E2095" s="9" t="s">
        <v>12435</v>
      </c>
      <c r="F2095" s="9" t="s">
        <v>12434</v>
      </c>
      <c r="G2095" s="8" t="s">
        <v>15224</v>
      </c>
      <c r="H2095" s="8"/>
      <c r="I2095" s="11">
        <v>0</v>
      </c>
      <c r="J2095" s="8" t="s">
        <v>15225</v>
      </c>
      <c r="K2095" s="8" t="s">
        <v>14413</v>
      </c>
      <c r="L2095" s="9" t="s">
        <v>14414</v>
      </c>
      <c r="M2095" s="12" t="s">
        <v>14418</v>
      </c>
    </row>
    <row r="2096" customHeight="1" spans="1:13">
      <c r="A2096" s="9" t="s">
        <v>12402</v>
      </c>
      <c r="B2096" s="8" t="s">
        <v>14408</v>
      </c>
      <c r="C2096" s="10">
        <v>2</v>
      </c>
      <c r="D2096" s="8">
        <v>0</v>
      </c>
      <c r="E2096" s="9" t="s">
        <v>12437</v>
      </c>
      <c r="F2096" s="9" t="s">
        <v>12436</v>
      </c>
      <c r="G2096" s="8" t="s">
        <v>15224</v>
      </c>
      <c r="H2096" s="8"/>
      <c r="I2096" s="11">
        <v>0</v>
      </c>
      <c r="J2096" s="8" t="s">
        <v>15225</v>
      </c>
      <c r="K2096" s="8" t="s">
        <v>14413</v>
      </c>
      <c r="L2096" s="9" t="s">
        <v>14490</v>
      </c>
      <c r="M2096" s="12" t="s">
        <v>14501</v>
      </c>
    </row>
    <row r="2097" customHeight="1" spans="1:13">
      <c r="A2097" s="9" t="s">
        <v>12402</v>
      </c>
      <c r="B2097" s="8" t="s">
        <v>14408</v>
      </c>
      <c r="C2097" s="10">
        <v>2</v>
      </c>
      <c r="D2097" s="8">
        <v>0</v>
      </c>
      <c r="E2097" s="9" t="s">
        <v>12388</v>
      </c>
      <c r="F2097" s="9" t="s">
        <v>12387</v>
      </c>
      <c r="G2097" s="8" t="s">
        <v>15224</v>
      </c>
      <c r="H2097" s="8"/>
      <c r="I2097" s="11">
        <v>0</v>
      </c>
      <c r="J2097" s="8" t="s">
        <v>15225</v>
      </c>
      <c r="K2097" s="8" t="s">
        <v>14413</v>
      </c>
      <c r="L2097" s="9" t="s">
        <v>14539</v>
      </c>
      <c r="M2097" s="12" t="s">
        <v>16011</v>
      </c>
    </row>
    <row r="2098" customHeight="1" spans="1:13">
      <c r="A2098" s="9" t="s">
        <v>12402</v>
      </c>
      <c r="B2098" s="8" t="s">
        <v>14408</v>
      </c>
      <c r="C2098" s="10">
        <v>2</v>
      </c>
      <c r="D2098" s="8">
        <v>0</v>
      </c>
      <c r="E2098" s="9" t="s">
        <v>8248</v>
      </c>
      <c r="F2098" s="9" t="s">
        <v>8247</v>
      </c>
      <c r="G2098" s="8" t="s">
        <v>15224</v>
      </c>
      <c r="H2098" s="8"/>
      <c r="I2098" s="11">
        <v>0</v>
      </c>
      <c r="J2098" s="8" t="s">
        <v>15225</v>
      </c>
      <c r="K2098" s="8" t="s">
        <v>14413</v>
      </c>
      <c r="L2098" s="9" t="s">
        <v>14539</v>
      </c>
      <c r="M2098" s="12" t="s">
        <v>14549</v>
      </c>
    </row>
    <row r="2099" customHeight="1" spans="1:13">
      <c r="A2099" s="9" t="s">
        <v>12402</v>
      </c>
      <c r="B2099" s="8" t="s">
        <v>14408</v>
      </c>
      <c r="C2099" s="10">
        <v>2</v>
      </c>
      <c r="D2099" s="8">
        <v>0</v>
      </c>
      <c r="E2099" s="9" t="s">
        <v>12243</v>
      </c>
      <c r="F2099" s="9" t="s">
        <v>12242</v>
      </c>
      <c r="G2099" s="8" t="s">
        <v>15224</v>
      </c>
      <c r="H2099" s="8"/>
      <c r="I2099" s="11">
        <v>0</v>
      </c>
      <c r="J2099" s="8" t="s">
        <v>15225</v>
      </c>
      <c r="K2099" s="8" t="s">
        <v>14413</v>
      </c>
      <c r="L2099" s="9" t="s">
        <v>14414</v>
      </c>
      <c r="M2099" s="12" t="s">
        <v>14487</v>
      </c>
    </row>
    <row r="2100" customHeight="1" spans="1:13">
      <c r="A2100" s="9" t="s">
        <v>12402</v>
      </c>
      <c r="B2100" s="8" t="s">
        <v>14408</v>
      </c>
      <c r="C2100" s="10">
        <v>2</v>
      </c>
      <c r="D2100" s="8">
        <v>0</v>
      </c>
      <c r="E2100" s="9" t="s">
        <v>12396</v>
      </c>
      <c r="F2100" s="9" t="s">
        <v>12395</v>
      </c>
      <c r="G2100" s="8" t="s">
        <v>15224</v>
      </c>
      <c r="H2100" s="8"/>
      <c r="I2100" s="11">
        <v>0</v>
      </c>
      <c r="J2100" s="8" t="s">
        <v>15225</v>
      </c>
      <c r="K2100" s="8" t="s">
        <v>14413</v>
      </c>
      <c r="L2100" s="9" t="s">
        <v>14414</v>
      </c>
      <c r="M2100" s="12" t="s">
        <v>14415</v>
      </c>
    </row>
    <row r="2101" customHeight="1" spans="1:13">
      <c r="A2101" s="9" t="s">
        <v>12402</v>
      </c>
      <c r="B2101" s="8" t="s">
        <v>14408</v>
      </c>
      <c r="C2101" s="10">
        <v>2</v>
      </c>
      <c r="D2101" s="8">
        <v>0</v>
      </c>
      <c r="E2101" s="9" t="s">
        <v>12251</v>
      </c>
      <c r="F2101" s="9" t="s">
        <v>12250</v>
      </c>
      <c r="G2101" s="8" t="s">
        <v>15224</v>
      </c>
      <c r="H2101" s="8"/>
      <c r="I2101" s="11">
        <v>0</v>
      </c>
      <c r="J2101" s="8" t="s">
        <v>15225</v>
      </c>
      <c r="K2101" s="8" t="s">
        <v>14413</v>
      </c>
      <c r="L2101" s="9" t="s">
        <v>14539</v>
      </c>
      <c r="M2101" s="12" t="s">
        <v>14565</v>
      </c>
    </row>
    <row r="2102" customHeight="1" spans="1:13">
      <c r="A2102" s="9" t="s">
        <v>12402</v>
      </c>
      <c r="B2102" s="8" t="s">
        <v>14408</v>
      </c>
      <c r="C2102" s="10">
        <v>2</v>
      </c>
      <c r="D2102" s="8">
        <v>0</v>
      </c>
      <c r="E2102" s="9" t="s">
        <v>12253</v>
      </c>
      <c r="F2102" s="9" t="s">
        <v>12252</v>
      </c>
      <c r="G2102" s="8" t="s">
        <v>15224</v>
      </c>
      <c r="H2102" s="8"/>
      <c r="I2102" s="11">
        <v>0</v>
      </c>
      <c r="J2102" s="8" t="s">
        <v>15225</v>
      </c>
      <c r="K2102" s="8" t="s">
        <v>14413</v>
      </c>
      <c r="L2102" s="9" t="s">
        <v>14414</v>
      </c>
      <c r="M2102" s="12" t="s">
        <v>14536</v>
      </c>
    </row>
    <row r="2103" customHeight="1" spans="1:13">
      <c r="A2103" s="9" t="s">
        <v>12402</v>
      </c>
      <c r="B2103" s="8" t="s">
        <v>14408</v>
      </c>
      <c r="C2103" s="10">
        <v>2</v>
      </c>
      <c r="D2103" s="8">
        <v>0</v>
      </c>
      <c r="E2103" s="9" t="s">
        <v>12439</v>
      </c>
      <c r="F2103" s="9" t="s">
        <v>12438</v>
      </c>
      <c r="G2103" s="8" t="s">
        <v>15224</v>
      </c>
      <c r="H2103" s="8"/>
      <c r="I2103" s="11">
        <v>0</v>
      </c>
      <c r="J2103" s="8" t="s">
        <v>15225</v>
      </c>
      <c r="K2103" s="8" t="s">
        <v>14413</v>
      </c>
      <c r="L2103" s="9" t="s">
        <v>14414</v>
      </c>
      <c r="M2103" s="12" t="s">
        <v>14496</v>
      </c>
    </row>
    <row r="2104" customHeight="1" spans="1:13">
      <c r="A2104" s="9" t="s">
        <v>12402</v>
      </c>
      <c r="B2104" s="8" t="s">
        <v>14408</v>
      </c>
      <c r="C2104" s="10">
        <v>2</v>
      </c>
      <c r="D2104" s="8">
        <v>0</v>
      </c>
      <c r="E2104" s="9" t="s">
        <v>12441</v>
      </c>
      <c r="F2104" s="9" t="s">
        <v>12440</v>
      </c>
      <c r="G2104" s="8" t="s">
        <v>15224</v>
      </c>
      <c r="H2104" s="8"/>
      <c r="I2104" s="11">
        <v>0</v>
      </c>
      <c r="J2104" s="8" t="s">
        <v>15225</v>
      </c>
      <c r="K2104" s="8" t="s">
        <v>14413</v>
      </c>
      <c r="L2104" s="9" t="s">
        <v>14490</v>
      </c>
      <c r="M2104" s="12" t="s">
        <v>14794</v>
      </c>
    </row>
    <row r="2105" customHeight="1" spans="1:13">
      <c r="A2105" s="9" t="s">
        <v>12402</v>
      </c>
      <c r="B2105" s="8" t="s">
        <v>14408</v>
      </c>
      <c r="C2105" s="10">
        <v>2</v>
      </c>
      <c r="D2105" s="8">
        <v>0</v>
      </c>
      <c r="E2105" s="9" t="s">
        <v>12443</v>
      </c>
      <c r="F2105" s="9" t="s">
        <v>12442</v>
      </c>
      <c r="G2105" s="8" t="s">
        <v>15224</v>
      </c>
      <c r="H2105" s="8"/>
      <c r="I2105" s="11">
        <v>0</v>
      </c>
      <c r="J2105" s="8" t="s">
        <v>15225</v>
      </c>
      <c r="K2105" s="8" t="s">
        <v>14413</v>
      </c>
      <c r="L2105" s="9" t="s">
        <v>14414</v>
      </c>
      <c r="M2105" s="12" t="s">
        <v>108</v>
      </c>
    </row>
    <row r="2106" customHeight="1" spans="1:13">
      <c r="A2106" s="9" t="s">
        <v>17715</v>
      </c>
      <c r="B2106" s="8" t="s">
        <v>14408</v>
      </c>
      <c r="C2106" s="10">
        <v>2</v>
      </c>
      <c r="D2106" s="8">
        <v>0</v>
      </c>
      <c r="E2106" s="9" t="s">
        <v>17716</v>
      </c>
      <c r="F2106" s="9" t="s">
        <v>17717</v>
      </c>
      <c r="G2106" s="8" t="s">
        <v>15224</v>
      </c>
      <c r="H2106" s="8"/>
      <c r="I2106" s="11">
        <v>0</v>
      </c>
      <c r="J2106" s="8" t="s">
        <v>15225</v>
      </c>
      <c r="K2106" s="8" t="s">
        <v>14413</v>
      </c>
      <c r="L2106" s="9" t="s">
        <v>14414</v>
      </c>
      <c r="M2106" s="12" t="s">
        <v>14421</v>
      </c>
    </row>
    <row r="2107" customHeight="1" spans="1:13">
      <c r="A2107" s="9" t="s">
        <v>17715</v>
      </c>
      <c r="B2107" s="8" t="s">
        <v>14408</v>
      </c>
      <c r="C2107" s="10">
        <v>2</v>
      </c>
      <c r="D2107" s="8">
        <v>0</v>
      </c>
      <c r="E2107" s="9" t="s">
        <v>17718</v>
      </c>
      <c r="F2107" s="9" t="s">
        <v>17719</v>
      </c>
      <c r="G2107" s="8" t="s">
        <v>15224</v>
      </c>
      <c r="H2107" s="8"/>
      <c r="I2107" s="11">
        <v>0</v>
      </c>
      <c r="J2107" s="8" t="s">
        <v>15225</v>
      </c>
      <c r="K2107" s="8" t="s">
        <v>14413</v>
      </c>
      <c r="L2107" s="9" t="s">
        <v>14414</v>
      </c>
      <c r="M2107" s="12" t="s">
        <v>14446</v>
      </c>
    </row>
    <row r="2108" customHeight="1" spans="1:13">
      <c r="A2108" s="9" t="s">
        <v>17715</v>
      </c>
      <c r="B2108" s="8" t="s">
        <v>14408</v>
      </c>
      <c r="C2108" s="10">
        <v>2</v>
      </c>
      <c r="D2108" s="8">
        <v>0</v>
      </c>
      <c r="E2108" s="9" t="s">
        <v>17720</v>
      </c>
      <c r="F2108" s="9" t="s">
        <v>17721</v>
      </c>
      <c r="G2108" s="8" t="s">
        <v>15224</v>
      </c>
      <c r="H2108" s="8"/>
      <c r="I2108" s="11">
        <v>0</v>
      </c>
      <c r="J2108" s="8" t="s">
        <v>15225</v>
      </c>
      <c r="K2108" s="8" t="s">
        <v>14413</v>
      </c>
      <c r="L2108" s="9" t="s">
        <v>14430</v>
      </c>
      <c r="M2108" s="12" t="s">
        <v>14529</v>
      </c>
    </row>
    <row r="2109" customHeight="1" spans="1:13">
      <c r="A2109" s="9" t="s">
        <v>17715</v>
      </c>
      <c r="B2109" s="8" t="s">
        <v>14408</v>
      </c>
      <c r="C2109" s="10">
        <v>2</v>
      </c>
      <c r="D2109" s="8">
        <v>0</v>
      </c>
      <c r="E2109" s="9" t="s">
        <v>17722</v>
      </c>
      <c r="F2109" s="9" t="s">
        <v>17723</v>
      </c>
      <c r="G2109" s="8" t="s">
        <v>15224</v>
      </c>
      <c r="H2109" s="8"/>
      <c r="I2109" s="11">
        <v>0</v>
      </c>
      <c r="J2109" s="8" t="s">
        <v>15225</v>
      </c>
      <c r="K2109" s="8" t="s">
        <v>14413</v>
      </c>
      <c r="L2109" s="9" t="s">
        <v>14414</v>
      </c>
      <c r="M2109" s="12" t="s">
        <v>14427</v>
      </c>
    </row>
    <row r="2110" customHeight="1" spans="1:13">
      <c r="A2110" s="9" t="s">
        <v>17715</v>
      </c>
      <c r="B2110" s="8" t="s">
        <v>14408</v>
      </c>
      <c r="C2110" s="10">
        <v>2</v>
      </c>
      <c r="D2110" s="8">
        <v>0</v>
      </c>
      <c r="E2110" s="9" t="s">
        <v>17724</v>
      </c>
      <c r="F2110" s="9" t="s">
        <v>17725</v>
      </c>
      <c r="G2110" s="8" t="s">
        <v>15224</v>
      </c>
      <c r="H2110" s="8"/>
      <c r="I2110" s="11">
        <v>0</v>
      </c>
      <c r="J2110" s="8" t="s">
        <v>15225</v>
      </c>
      <c r="K2110" s="8" t="s">
        <v>14413</v>
      </c>
      <c r="L2110" s="9" t="s">
        <v>14414</v>
      </c>
      <c r="M2110" s="12" t="s">
        <v>14459</v>
      </c>
    </row>
    <row r="2111" customHeight="1" spans="1:13">
      <c r="A2111" s="9" t="s">
        <v>17715</v>
      </c>
      <c r="B2111" s="8" t="s">
        <v>14408</v>
      </c>
      <c r="C2111" s="10">
        <v>2</v>
      </c>
      <c r="D2111" s="8">
        <v>0</v>
      </c>
      <c r="E2111" s="9" t="s">
        <v>17726</v>
      </c>
      <c r="F2111" s="9" t="s">
        <v>17727</v>
      </c>
      <c r="G2111" s="8" t="s">
        <v>15224</v>
      </c>
      <c r="H2111" s="8"/>
      <c r="I2111" s="11">
        <v>0</v>
      </c>
      <c r="J2111" s="8" t="s">
        <v>15225</v>
      </c>
      <c r="K2111" s="8" t="s">
        <v>14413</v>
      </c>
      <c r="L2111" s="9" t="s">
        <v>14414</v>
      </c>
      <c r="M2111" s="12" t="s">
        <v>14427</v>
      </c>
    </row>
    <row r="2112" customHeight="1" spans="1:13">
      <c r="A2112" s="9" t="s">
        <v>17715</v>
      </c>
      <c r="B2112" s="8" t="s">
        <v>14408</v>
      </c>
      <c r="C2112" s="10">
        <v>2</v>
      </c>
      <c r="D2112" s="8">
        <v>0</v>
      </c>
      <c r="E2112" s="9" t="s">
        <v>17728</v>
      </c>
      <c r="F2112" s="9" t="s">
        <v>17729</v>
      </c>
      <c r="G2112" s="8" t="s">
        <v>15224</v>
      </c>
      <c r="H2112" s="8"/>
      <c r="I2112" s="11">
        <v>0</v>
      </c>
      <c r="J2112" s="8" t="s">
        <v>15225</v>
      </c>
      <c r="K2112" s="8" t="s">
        <v>14413</v>
      </c>
      <c r="L2112" s="9" t="s">
        <v>14430</v>
      </c>
      <c r="M2112" s="12" t="s">
        <v>14529</v>
      </c>
    </row>
    <row r="2113" customHeight="1" spans="1:13">
      <c r="A2113" s="9" t="s">
        <v>17715</v>
      </c>
      <c r="B2113" s="8" t="s">
        <v>14408</v>
      </c>
      <c r="C2113" s="10">
        <v>2</v>
      </c>
      <c r="D2113" s="8">
        <v>0</v>
      </c>
      <c r="E2113" s="9" t="s">
        <v>17730</v>
      </c>
      <c r="F2113" s="9" t="s">
        <v>17731</v>
      </c>
      <c r="G2113" s="8" t="s">
        <v>15224</v>
      </c>
      <c r="H2113" s="8"/>
      <c r="I2113" s="11">
        <v>0</v>
      </c>
      <c r="J2113" s="8" t="s">
        <v>15225</v>
      </c>
      <c r="K2113" s="8" t="s">
        <v>14413</v>
      </c>
      <c r="L2113" s="9" t="s">
        <v>14430</v>
      </c>
      <c r="M2113" s="12" t="s">
        <v>14726</v>
      </c>
    </row>
    <row r="2114" customHeight="1" spans="1:13">
      <c r="A2114" s="9" t="s">
        <v>17715</v>
      </c>
      <c r="B2114" s="8" t="s">
        <v>14408</v>
      </c>
      <c r="C2114" s="10">
        <v>2</v>
      </c>
      <c r="D2114" s="8">
        <v>0</v>
      </c>
      <c r="E2114" s="9" t="s">
        <v>17732</v>
      </c>
      <c r="F2114" s="9" t="s">
        <v>17733</v>
      </c>
      <c r="G2114" s="8" t="s">
        <v>15224</v>
      </c>
      <c r="H2114" s="8"/>
      <c r="I2114" s="11">
        <v>0</v>
      </c>
      <c r="J2114" s="8" t="s">
        <v>15225</v>
      </c>
      <c r="K2114" s="8" t="s">
        <v>14413</v>
      </c>
      <c r="L2114" s="9" t="s">
        <v>14414</v>
      </c>
      <c r="M2114" s="12" t="s">
        <v>14462</v>
      </c>
    </row>
    <row r="2115" customHeight="1" spans="1:13">
      <c r="A2115" s="9" t="s">
        <v>17715</v>
      </c>
      <c r="B2115" s="8" t="s">
        <v>14408</v>
      </c>
      <c r="C2115" s="10">
        <v>2</v>
      </c>
      <c r="D2115" s="8">
        <v>0</v>
      </c>
      <c r="E2115" s="9" t="s">
        <v>17734</v>
      </c>
      <c r="F2115" s="9" t="s">
        <v>17735</v>
      </c>
      <c r="G2115" s="8" t="s">
        <v>15224</v>
      </c>
      <c r="H2115" s="8"/>
      <c r="I2115" s="11">
        <v>0</v>
      </c>
      <c r="J2115" s="8" t="s">
        <v>15225</v>
      </c>
      <c r="K2115" s="8" t="s">
        <v>14413</v>
      </c>
      <c r="L2115" s="9" t="s">
        <v>14430</v>
      </c>
      <c r="M2115" s="12" t="s">
        <v>14484</v>
      </c>
    </row>
    <row r="2116" customHeight="1" spans="1:13">
      <c r="A2116" s="9" t="s">
        <v>17715</v>
      </c>
      <c r="B2116" s="8" t="s">
        <v>14408</v>
      </c>
      <c r="C2116" s="10">
        <v>2</v>
      </c>
      <c r="D2116" s="8">
        <v>0</v>
      </c>
      <c r="E2116" s="9" t="s">
        <v>17736</v>
      </c>
      <c r="F2116" s="9" t="s">
        <v>17737</v>
      </c>
      <c r="G2116" s="8" t="s">
        <v>15224</v>
      </c>
      <c r="H2116" s="8"/>
      <c r="I2116" s="11">
        <v>0</v>
      </c>
      <c r="J2116" s="8" t="s">
        <v>15225</v>
      </c>
      <c r="K2116" s="8" t="s">
        <v>14413</v>
      </c>
      <c r="L2116" s="9" t="s">
        <v>14490</v>
      </c>
      <c r="M2116" s="12" t="s">
        <v>14518</v>
      </c>
    </row>
    <row r="2117" customHeight="1" spans="1:13">
      <c r="A2117" s="9" t="s">
        <v>17715</v>
      </c>
      <c r="B2117" s="8" t="s">
        <v>14408</v>
      </c>
      <c r="C2117" s="10">
        <v>2</v>
      </c>
      <c r="D2117" s="8">
        <v>0</v>
      </c>
      <c r="E2117" s="9" t="s">
        <v>17738</v>
      </c>
      <c r="F2117" s="9" t="s">
        <v>17739</v>
      </c>
      <c r="G2117" s="8" t="s">
        <v>15224</v>
      </c>
      <c r="H2117" s="8"/>
      <c r="I2117" s="11">
        <v>0</v>
      </c>
      <c r="J2117" s="8" t="s">
        <v>15225</v>
      </c>
      <c r="K2117" s="8" t="s">
        <v>14413</v>
      </c>
      <c r="L2117" s="9" t="s">
        <v>14414</v>
      </c>
      <c r="M2117" s="12" t="s">
        <v>14424</v>
      </c>
    </row>
    <row r="2118" customHeight="1" spans="1:13">
      <c r="A2118" s="9" t="s">
        <v>17715</v>
      </c>
      <c r="B2118" s="8" t="s">
        <v>14408</v>
      </c>
      <c r="C2118" s="10">
        <v>2</v>
      </c>
      <c r="D2118" s="8">
        <v>0</v>
      </c>
      <c r="E2118" s="9" t="s">
        <v>17740</v>
      </c>
      <c r="F2118" s="9" t="s">
        <v>17741</v>
      </c>
      <c r="G2118" s="8" t="s">
        <v>15224</v>
      </c>
      <c r="H2118" s="8"/>
      <c r="I2118" s="11">
        <v>0</v>
      </c>
      <c r="J2118" s="8" t="s">
        <v>15225</v>
      </c>
      <c r="K2118" s="8" t="s">
        <v>14413</v>
      </c>
      <c r="L2118" s="9" t="s">
        <v>14414</v>
      </c>
      <c r="M2118" s="12" t="s">
        <v>14583</v>
      </c>
    </row>
    <row r="2119" customHeight="1" spans="1:13">
      <c r="A2119" s="9" t="s">
        <v>17715</v>
      </c>
      <c r="B2119" s="8" t="s">
        <v>14408</v>
      </c>
      <c r="C2119" s="10">
        <v>2</v>
      </c>
      <c r="D2119" s="8">
        <v>0</v>
      </c>
      <c r="E2119" s="9" t="s">
        <v>17742</v>
      </c>
      <c r="F2119" s="9" t="s">
        <v>17743</v>
      </c>
      <c r="G2119" s="8" t="s">
        <v>15224</v>
      </c>
      <c r="H2119" s="8"/>
      <c r="I2119" s="11">
        <v>0</v>
      </c>
      <c r="J2119" s="8" t="s">
        <v>15225</v>
      </c>
      <c r="K2119" s="8" t="s">
        <v>14413</v>
      </c>
      <c r="L2119" s="9" t="s">
        <v>14414</v>
      </c>
      <c r="M2119" s="12" t="s">
        <v>14462</v>
      </c>
    </row>
    <row r="2120" customHeight="1" spans="1:13">
      <c r="A2120" s="9" t="s">
        <v>17715</v>
      </c>
      <c r="B2120" s="8" t="s">
        <v>14408</v>
      </c>
      <c r="C2120" s="10">
        <v>2</v>
      </c>
      <c r="D2120" s="8">
        <v>0</v>
      </c>
      <c r="E2120" s="9" t="s">
        <v>17744</v>
      </c>
      <c r="F2120" s="9" t="s">
        <v>17745</v>
      </c>
      <c r="G2120" s="8" t="s">
        <v>15224</v>
      </c>
      <c r="H2120" s="8"/>
      <c r="I2120" s="11">
        <v>0</v>
      </c>
      <c r="J2120" s="8" t="s">
        <v>15225</v>
      </c>
      <c r="K2120" s="8" t="s">
        <v>14413</v>
      </c>
      <c r="L2120" s="9" t="s">
        <v>14414</v>
      </c>
      <c r="M2120" s="12" t="s">
        <v>14459</v>
      </c>
    </row>
    <row r="2121" customHeight="1" spans="1:13">
      <c r="A2121" s="9" t="s">
        <v>17715</v>
      </c>
      <c r="B2121" s="8" t="s">
        <v>14408</v>
      </c>
      <c r="C2121" s="10">
        <v>2</v>
      </c>
      <c r="D2121" s="8">
        <v>0</v>
      </c>
      <c r="E2121" s="9" t="s">
        <v>17746</v>
      </c>
      <c r="F2121" s="9" t="s">
        <v>17747</v>
      </c>
      <c r="G2121" s="8" t="s">
        <v>15224</v>
      </c>
      <c r="H2121" s="8"/>
      <c r="I2121" s="11">
        <v>0</v>
      </c>
      <c r="J2121" s="8" t="s">
        <v>15225</v>
      </c>
      <c r="K2121" s="8" t="s">
        <v>14413</v>
      </c>
      <c r="L2121" s="9" t="s">
        <v>14414</v>
      </c>
      <c r="M2121" s="12" t="s">
        <v>14424</v>
      </c>
    </row>
    <row r="2122" customHeight="1" spans="1:13">
      <c r="A2122" s="9" t="s">
        <v>17715</v>
      </c>
      <c r="B2122" s="8" t="s">
        <v>14408</v>
      </c>
      <c r="C2122" s="10">
        <v>2</v>
      </c>
      <c r="D2122" s="8">
        <v>0</v>
      </c>
      <c r="E2122" s="9" t="s">
        <v>17748</v>
      </c>
      <c r="F2122" s="9" t="s">
        <v>17749</v>
      </c>
      <c r="G2122" s="8" t="s">
        <v>15224</v>
      </c>
      <c r="H2122" s="8"/>
      <c r="I2122" s="11">
        <v>0</v>
      </c>
      <c r="J2122" s="8" t="s">
        <v>15225</v>
      </c>
      <c r="K2122" s="8" t="s">
        <v>14413</v>
      </c>
      <c r="L2122" s="9" t="s">
        <v>14414</v>
      </c>
      <c r="M2122" s="12" t="s">
        <v>14536</v>
      </c>
    </row>
    <row r="2123" customHeight="1" spans="1:13">
      <c r="A2123" s="9" t="s">
        <v>17715</v>
      </c>
      <c r="B2123" s="8" t="s">
        <v>14408</v>
      </c>
      <c r="C2123" s="10">
        <v>2</v>
      </c>
      <c r="D2123" s="8">
        <v>0</v>
      </c>
      <c r="E2123" s="9" t="s">
        <v>17750</v>
      </c>
      <c r="F2123" s="9" t="s">
        <v>17751</v>
      </c>
      <c r="G2123" s="8" t="s">
        <v>15224</v>
      </c>
      <c r="H2123" s="8"/>
      <c r="I2123" s="11">
        <v>0</v>
      </c>
      <c r="J2123" s="8" t="s">
        <v>15225</v>
      </c>
      <c r="K2123" s="8" t="s">
        <v>14413</v>
      </c>
      <c r="L2123" s="9" t="s">
        <v>14414</v>
      </c>
      <c r="M2123" s="12" t="s">
        <v>14434</v>
      </c>
    </row>
    <row r="2124" customHeight="1" spans="1:13">
      <c r="A2124" s="9" t="s">
        <v>17715</v>
      </c>
      <c r="B2124" s="8" t="s">
        <v>14408</v>
      </c>
      <c r="C2124" s="10">
        <v>2</v>
      </c>
      <c r="D2124" s="8">
        <v>0</v>
      </c>
      <c r="E2124" s="9" t="s">
        <v>17752</v>
      </c>
      <c r="F2124" s="9" t="s">
        <v>17753</v>
      </c>
      <c r="G2124" s="8" t="s">
        <v>15224</v>
      </c>
      <c r="H2124" s="8"/>
      <c r="I2124" s="11">
        <v>0</v>
      </c>
      <c r="J2124" s="8" t="s">
        <v>15225</v>
      </c>
      <c r="K2124" s="8" t="s">
        <v>14413</v>
      </c>
      <c r="L2124" s="9" t="s">
        <v>14414</v>
      </c>
      <c r="M2124" s="12" t="s">
        <v>14424</v>
      </c>
    </row>
    <row r="2125" customHeight="1" spans="1:13">
      <c r="A2125" s="9" t="s">
        <v>17715</v>
      </c>
      <c r="B2125" s="8" t="s">
        <v>14408</v>
      </c>
      <c r="C2125" s="10">
        <v>2</v>
      </c>
      <c r="D2125" s="8">
        <v>0</v>
      </c>
      <c r="E2125" s="9" t="s">
        <v>17754</v>
      </c>
      <c r="F2125" s="9" t="s">
        <v>17755</v>
      </c>
      <c r="G2125" s="8" t="s">
        <v>15224</v>
      </c>
      <c r="H2125" s="8"/>
      <c r="I2125" s="11">
        <v>0</v>
      </c>
      <c r="J2125" s="8" t="s">
        <v>15225</v>
      </c>
      <c r="K2125" s="8" t="s">
        <v>14413</v>
      </c>
      <c r="L2125" s="9" t="s">
        <v>14414</v>
      </c>
      <c r="M2125" s="12" t="s">
        <v>14470</v>
      </c>
    </row>
    <row r="2126" customHeight="1" spans="1:13">
      <c r="A2126" s="9" t="s">
        <v>17715</v>
      </c>
      <c r="B2126" s="8" t="s">
        <v>14408</v>
      </c>
      <c r="C2126" s="10">
        <v>2</v>
      </c>
      <c r="D2126" s="8">
        <v>0</v>
      </c>
      <c r="E2126" s="9" t="s">
        <v>17756</v>
      </c>
      <c r="F2126" s="9" t="s">
        <v>17757</v>
      </c>
      <c r="G2126" s="8" t="s">
        <v>15224</v>
      </c>
      <c r="H2126" s="8"/>
      <c r="I2126" s="11">
        <v>0</v>
      </c>
      <c r="J2126" s="8" t="s">
        <v>15225</v>
      </c>
      <c r="K2126" s="8" t="s">
        <v>14413</v>
      </c>
      <c r="L2126" s="9" t="s">
        <v>14414</v>
      </c>
      <c r="M2126" s="12" t="s">
        <v>14462</v>
      </c>
    </row>
    <row r="2127" customHeight="1" spans="1:13">
      <c r="A2127" s="9" t="s">
        <v>17715</v>
      </c>
      <c r="B2127" s="8" t="s">
        <v>14408</v>
      </c>
      <c r="C2127" s="10">
        <v>2</v>
      </c>
      <c r="D2127" s="8">
        <v>0</v>
      </c>
      <c r="E2127" s="9" t="s">
        <v>17758</v>
      </c>
      <c r="F2127" s="9" t="s">
        <v>17759</v>
      </c>
      <c r="G2127" s="8" t="s">
        <v>15224</v>
      </c>
      <c r="H2127" s="8"/>
      <c r="I2127" s="11">
        <v>0</v>
      </c>
      <c r="J2127" s="8" t="s">
        <v>15225</v>
      </c>
      <c r="K2127" s="8" t="s">
        <v>14413</v>
      </c>
      <c r="L2127" s="9" t="s">
        <v>14414</v>
      </c>
      <c r="M2127" s="12" t="s">
        <v>14427</v>
      </c>
    </row>
    <row r="2128" customHeight="1" spans="1:13">
      <c r="A2128" s="9" t="s">
        <v>17715</v>
      </c>
      <c r="B2128" s="8" t="s">
        <v>14408</v>
      </c>
      <c r="C2128" s="10">
        <v>2</v>
      </c>
      <c r="D2128" s="8">
        <v>0</v>
      </c>
      <c r="E2128" s="9" t="s">
        <v>17760</v>
      </c>
      <c r="F2128" s="9" t="s">
        <v>17761</v>
      </c>
      <c r="G2128" s="8" t="s">
        <v>15224</v>
      </c>
      <c r="H2128" s="8"/>
      <c r="I2128" s="11">
        <v>0</v>
      </c>
      <c r="J2128" s="8" t="s">
        <v>15225</v>
      </c>
      <c r="K2128" s="8" t="s">
        <v>14413</v>
      </c>
      <c r="L2128" s="9" t="s">
        <v>14414</v>
      </c>
      <c r="M2128" s="12" t="s">
        <v>14415</v>
      </c>
    </row>
    <row r="2129" customHeight="1" spans="1:13">
      <c r="A2129" s="9" t="s">
        <v>17715</v>
      </c>
      <c r="B2129" s="8" t="s">
        <v>14408</v>
      </c>
      <c r="C2129" s="10">
        <v>2</v>
      </c>
      <c r="D2129" s="8">
        <v>0</v>
      </c>
      <c r="E2129" s="9" t="s">
        <v>17762</v>
      </c>
      <c r="F2129" s="9" t="s">
        <v>17763</v>
      </c>
      <c r="G2129" s="8" t="s">
        <v>15224</v>
      </c>
      <c r="H2129" s="8"/>
      <c r="I2129" s="11">
        <v>0</v>
      </c>
      <c r="J2129" s="8" t="s">
        <v>15225</v>
      </c>
      <c r="K2129" s="8" t="s">
        <v>14413</v>
      </c>
      <c r="L2129" s="9" t="s">
        <v>14414</v>
      </c>
      <c r="M2129" s="12" t="s">
        <v>14555</v>
      </c>
    </row>
    <row r="2130" customHeight="1" spans="1:13">
      <c r="A2130" s="9" t="s">
        <v>17715</v>
      </c>
      <c r="B2130" s="8" t="s">
        <v>14408</v>
      </c>
      <c r="C2130" s="10">
        <v>2</v>
      </c>
      <c r="D2130" s="8">
        <v>0</v>
      </c>
      <c r="E2130" s="9" t="s">
        <v>17764</v>
      </c>
      <c r="F2130" s="9" t="s">
        <v>17765</v>
      </c>
      <c r="G2130" s="8" t="s">
        <v>15224</v>
      </c>
      <c r="H2130" s="8"/>
      <c r="I2130" s="11">
        <v>0</v>
      </c>
      <c r="J2130" s="8" t="s">
        <v>15225</v>
      </c>
      <c r="K2130" s="8" t="s">
        <v>14413</v>
      </c>
      <c r="L2130" s="9" t="s">
        <v>14414</v>
      </c>
      <c r="M2130" s="12" t="s">
        <v>14462</v>
      </c>
    </row>
    <row r="2131" customHeight="1" spans="1:13">
      <c r="A2131" s="9" t="s">
        <v>17715</v>
      </c>
      <c r="B2131" s="8" t="s">
        <v>14408</v>
      </c>
      <c r="C2131" s="10">
        <v>2</v>
      </c>
      <c r="D2131" s="8">
        <v>0</v>
      </c>
      <c r="E2131" s="9" t="s">
        <v>17766</v>
      </c>
      <c r="F2131" s="9" t="s">
        <v>17767</v>
      </c>
      <c r="G2131" s="8" t="s">
        <v>15224</v>
      </c>
      <c r="H2131" s="8"/>
      <c r="I2131" s="11">
        <v>0</v>
      </c>
      <c r="J2131" s="8" t="s">
        <v>15225</v>
      </c>
      <c r="K2131" s="8" t="s">
        <v>14413</v>
      </c>
      <c r="L2131" s="9" t="s">
        <v>14414</v>
      </c>
      <c r="M2131" s="12" t="s">
        <v>14462</v>
      </c>
    </row>
    <row r="2132" customHeight="1" spans="1:13">
      <c r="A2132" s="9" t="s">
        <v>17715</v>
      </c>
      <c r="B2132" s="8" t="s">
        <v>14408</v>
      </c>
      <c r="C2132" s="10">
        <v>2</v>
      </c>
      <c r="D2132" s="8">
        <v>0</v>
      </c>
      <c r="E2132" s="9" t="s">
        <v>17768</v>
      </c>
      <c r="F2132" s="9" t="s">
        <v>17769</v>
      </c>
      <c r="G2132" s="8" t="s">
        <v>15224</v>
      </c>
      <c r="H2132" s="8"/>
      <c r="I2132" s="11">
        <v>0</v>
      </c>
      <c r="J2132" s="8" t="s">
        <v>15225</v>
      </c>
      <c r="K2132" s="8" t="s">
        <v>14413</v>
      </c>
      <c r="L2132" s="9" t="s">
        <v>14750</v>
      </c>
      <c r="M2132" s="12" t="s">
        <v>14965</v>
      </c>
    </row>
    <row r="2133" customHeight="1" spans="1:13">
      <c r="A2133" s="9" t="s">
        <v>17715</v>
      </c>
      <c r="B2133" s="8" t="s">
        <v>14408</v>
      </c>
      <c r="C2133" s="10">
        <v>2</v>
      </c>
      <c r="D2133" s="8">
        <v>0</v>
      </c>
      <c r="E2133" s="9" t="s">
        <v>17770</v>
      </c>
      <c r="F2133" s="9" t="s">
        <v>17771</v>
      </c>
      <c r="G2133" s="8" t="s">
        <v>15224</v>
      </c>
      <c r="H2133" s="8"/>
      <c r="I2133" s="11">
        <v>0</v>
      </c>
      <c r="J2133" s="8" t="s">
        <v>15225</v>
      </c>
      <c r="K2133" s="8" t="s">
        <v>14413</v>
      </c>
      <c r="L2133" s="9" t="s">
        <v>14430</v>
      </c>
      <c r="M2133" s="12" t="s">
        <v>14515</v>
      </c>
    </row>
    <row r="2134" customHeight="1" spans="1:13">
      <c r="A2134" s="9" t="s">
        <v>17715</v>
      </c>
      <c r="B2134" s="8" t="s">
        <v>14408</v>
      </c>
      <c r="C2134" s="10">
        <v>2</v>
      </c>
      <c r="D2134" s="8">
        <v>0</v>
      </c>
      <c r="E2134" s="9" t="s">
        <v>17772</v>
      </c>
      <c r="F2134" s="9" t="s">
        <v>17773</v>
      </c>
      <c r="G2134" s="8" t="s">
        <v>15224</v>
      </c>
      <c r="H2134" s="8"/>
      <c r="I2134" s="11">
        <v>0</v>
      </c>
      <c r="J2134" s="8" t="s">
        <v>15225</v>
      </c>
      <c r="K2134" s="8" t="s">
        <v>14413</v>
      </c>
      <c r="L2134" s="9" t="s">
        <v>14430</v>
      </c>
      <c r="M2134" s="12" t="s">
        <v>14515</v>
      </c>
    </row>
    <row r="2135" customHeight="1" spans="1:13">
      <c r="A2135" s="9" t="s">
        <v>17715</v>
      </c>
      <c r="B2135" s="8" t="s">
        <v>14408</v>
      </c>
      <c r="C2135" s="10">
        <v>2</v>
      </c>
      <c r="D2135" s="8">
        <v>0</v>
      </c>
      <c r="E2135" s="9" t="s">
        <v>17774</v>
      </c>
      <c r="F2135" s="9" t="s">
        <v>17775</v>
      </c>
      <c r="G2135" s="8" t="s">
        <v>15224</v>
      </c>
      <c r="H2135" s="8"/>
      <c r="I2135" s="11">
        <v>0</v>
      </c>
      <c r="J2135" s="8" t="s">
        <v>15225</v>
      </c>
      <c r="K2135" s="8" t="s">
        <v>14413</v>
      </c>
      <c r="L2135" s="9" t="s">
        <v>14414</v>
      </c>
      <c r="M2135" s="12" t="s">
        <v>14434</v>
      </c>
    </row>
    <row r="2136" customHeight="1" spans="1:13">
      <c r="A2136" s="9" t="s">
        <v>17715</v>
      </c>
      <c r="B2136" s="8" t="s">
        <v>14408</v>
      </c>
      <c r="C2136" s="10">
        <v>2</v>
      </c>
      <c r="D2136" s="8">
        <v>0</v>
      </c>
      <c r="E2136" s="9" t="s">
        <v>17776</v>
      </c>
      <c r="F2136" s="9" t="s">
        <v>10046</v>
      </c>
      <c r="G2136" s="8" t="s">
        <v>15224</v>
      </c>
      <c r="H2136" s="8"/>
      <c r="I2136" s="11">
        <v>0</v>
      </c>
      <c r="J2136" s="8" t="s">
        <v>15225</v>
      </c>
      <c r="K2136" s="8" t="s">
        <v>14413</v>
      </c>
      <c r="L2136" s="9" t="s">
        <v>14414</v>
      </c>
      <c r="M2136" s="12" t="s">
        <v>14434</v>
      </c>
    </row>
    <row r="2137" customHeight="1" spans="1:13">
      <c r="A2137" s="9" t="s">
        <v>17715</v>
      </c>
      <c r="B2137" s="8" t="s">
        <v>14408</v>
      </c>
      <c r="C2137" s="10">
        <v>2</v>
      </c>
      <c r="D2137" s="8">
        <v>0</v>
      </c>
      <c r="E2137" s="9" t="s">
        <v>17777</v>
      </c>
      <c r="F2137" s="9" t="s">
        <v>17778</v>
      </c>
      <c r="G2137" s="8" t="s">
        <v>15224</v>
      </c>
      <c r="H2137" s="8"/>
      <c r="I2137" s="11">
        <v>0</v>
      </c>
      <c r="J2137" s="8" t="s">
        <v>15225</v>
      </c>
      <c r="K2137" s="8" t="s">
        <v>14413</v>
      </c>
      <c r="L2137" s="9" t="s">
        <v>14414</v>
      </c>
      <c r="M2137" s="12" t="s">
        <v>14443</v>
      </c>
    </row>
    <row r="2138" customHeight="1" spans="1:13">
      <c r="A2138" s="9" t="s">
        <v>17715</v>
      </c>
      <c r="B2138" s="8" t="s">
        <v>14408</v>
      </c>
      <c r="C2138" s="10">
        <v>2</v>
      </c>
      <c r="D2138" s="8">
        <v>0</v>
      </c>
      <c r="E2138" s="9" t="s">
        <v>17779</v>
      </c>
      <c r="F2138" s="9" t="s">
        <v>17780</v>
      </c>
      <c r="G2138" s="8" t="s">
        <v>15224</v>
      </c>
      <c r="H2138" s="8"/>
      <c r="I2138" s="11">
        <v>0</v>
      </c>
      <c r="J2138" s="8" t="s">
        <v>15225</v>
      </c>
      <c r="K2138" s="8" t="s">
        <v>14413</v>
      </c>
      <c r="L2138" s="9" t="s">
        <v>14414</v>
      </c>
      <c r="M2138" s="12" t="s">
        <v>14424</v>
      </c>
    </row>
    <row r="2139" customHeight="1" spans="1:13">
      <c r="A2139" s="9" t="s">
        <v>17715</v>
      </c>
      <c r="B2139" s="8" t="s">
        <v>14408</v>
      </c>
      <c r="C2139" s="10">
        <v>2</v>
      </c>
      <c r="D2139" s="8">
        <v>0</v>
      </c>
      <c r="E2139" s="9" t="s">
        <v>17781</v>
      </c>
      <c r="F2139" s="9" t="s">
        <v>17782</v>
      </c>
      <c r="G2139" s="8" t="s">
        <v>15224</v>
      </c>
      <c r="H2139" s="8"/>
      <c r="I2139" s="11">
        <v>0</v>
      </c>
      <c r="J2139" s="8" t="s">
        <v>15225</v>
      </c>
      <c r="K2139" s="8" t="s">
        <v>14413</v>
      </c>
      <c r="L2139" s="9" t="s">
        <v>14430</v>
      </c>
      <c r="M2139" s="12" t="s">
        <v>14484</v>
      </c>
    </row>
    <row r="2140" customHeight="1" spans="1:13">
      <c r="A2140" s="9" t="s">
        <v>17715</v>
      </c>
      <c r="B2140" s="8" t="s">
        <v>14408</v>
      </c>
      <c r="C2140" s="10">
        <v>2</v>
      </c>
      <c r="D2140" s="8">
        <v>0</v>
      </c>
      <c r="E2140" s="9" t="s">
        <v>17783</v>
      </c>
      <c r="F2140" s="9" t="s">
        <v>17784</v>
      </c>
      <c r="G2140" s="8" t="s">
        <v>15224</v>
      </c>
      <c r="H2140" s="8"/>
      <c r="I2140" s="11">
        <v>0</v>
      </c>
      <c r="J2140" s="8" t="s">
        <v>15225</v>
      </c>
      <c r="K2140" s="8" t="s">
        <v>14413</v>
      </c>
      <c r="L2140" s="9" t="s">
        <v>14490</v>
      </c>
      <c r="M2140" s="12" t="s">
        <v>14518</v>
      </c>
    </row>
    <row r="2141" customHeight="1" spans="1:13">
      <c r="A2141" s="9" t="s">
        <v>17715</v>
      </c>
      <c r="B2141" s="8" t="s">
        <v>14408</v>
      </c>
      <c r="C2141" s="10">
        <v>2</v>
      </c>
      <c r="D2141" s="8">
        <v>0</v>
      </c>
      <c r="E2141" s="9" t="s">
        <v>17785</v>
      </c>
      <c r="F2141" s="9" t="s">
        <v>17786</v>
      </c>
      <c r="G2141" s="8" t="s">
        <v>15224</v>
      </c>
      <c r="H2141" s="8"/>
      <c r="I2141" s="11">
        <v>0</v>
      </c>
      <c r="J2141" s="8" t="s">
        <v>15225</v>
      </c>
      <c r="K2141" s="8" t="s">
        <v>14413</v>
      </c>
      <c r="L2141" s="9" t="s">
        <v>14414</v>
      </c>
      <c r="M2141" s="12" t="s">
        <v>14590</v>
      </c>
    </row>
    <row r="2142" customHeight="1" spans="1:13">
      <c r="A2142" s="9" t="s">
        <v>17787</v>
      </c>
      <c r="B2142" s="8" t="s">
        <v>14408</v>
      </c>
      <c r="C2142" s="10">
        <v>2</v>
      </c>
      <c r="D2142" s="8">
        <v>0</v>
      </c>
      <c r="E2142" s="9" t="s">
        <v>17788</v>
      </c>
      <c r="F2142" s="9" t="s">
        <v>17789</v>
      </c>
      <c r="G2142" s="8" t="s">
        <v>15224</v>
      </c>
      <c r="H2142" s="8"/>
      <c r="I2142" s="11">
        <v>0</v>
      </c>
      <c r="J2142" s="8" t="s">
        <v>15225</v>
      </c>
      <c r="K2142" s="8" t="s">
        <v>14413</v>
      </c>
      <c r="L2142" s="9" t="s">
        <v>14414</v>
      </c>
      <c r="M2142" s="12" t="s">
        <v>14467</v>
      </c>
    </row>
    <row r="2143" customHeight="1" spans="1:13">
      <c r="A2143" s="9" t="s">
        <v>17787</v>
      </c>
      <c r="B2143" s="8" t="s">
        <v>14408</v>
      </c>
      <c r="C2143" s="10">
        <v>2</v>
      </c>
      <c r="D2143" s="8">
        <v>0</v>
      </c>
      <c r="E2143" s="9" t="s">
        <v>17790</v>
      </c>
      <c r="F2143" s="9" t="s">
        <v>17791</v>
      </c>
      <c r="G2143" s="8" t="s">
        <v>15224</v>
      </c>
      <c r="H2143" s="8"/>
      <c r="I2143" s="11">
        <v>0</v>
      </c>
      <c r="J2143" s="8" t="s">
        <v>15225</v>
      </c>
      <c r="K2143" s="8" t="s">
        <v>14413</v>
      </c>
      <c r="L2143" s="9" t="s">
        <v>14414</v>
      </c>
      <c r="M2143" s="12" t="s">
        <v>14427</v>
      </c>
    </row>
    <row r="2144" customHeight="1" spans="1:13">
      <c r="A2144" s="9" t="s">
        <v>17787</v>
      </c>
      <c r="B2144" s="8" t="s">
        <v>14408</v>
      </c>
      <c r="C2144" s="10">
        <v>2</v>
      </c>
      <c r="D2144" s="8">
        <v>0</v>
      </c>
      <c r="E2144" s="9" t="s">
        <v>17792</v>
      </c>
      <c r="F2144" s="9" t="s">
        <v>17793</v>
      </c>
      <c r="G2144" s="8" t="s">
        <v>15224</v>
      </c>
      <c r="H2144" s="8"/>
      <c r="I2144" s="11">
        <v>0</v>
      </c>
      <c r="J2144" s="8" t="s">
        <v>15225</v>
      </c>
      <c r="K2144" s="8" t="s">
        <v>14413</v>
      </c>
      <c r="L2144" s="9" t="s">
        <v>14414</v>
      </c>
      <c r="M2144" s="12" t="s">
        <v>14421</v>
      </c>
    </row>
    <row r="2145" customHeight="1" spans="1:13">
      <c r="A2145" s="9" t="s">
        <v>17787</v>
      </c>
      <c r="B2145" s="8" t="s">
        <v>14408</v>
      </c>
      <c r="C2145" s="10">
        <v>2</v>
      </c>
      <c r="D2145" s="8">
        <v>0</v>
      </c>
      <c r="E2145" s="9" t="s">
        <v>17794</v>
      </c>
      <c r="F2145" s="9" t="s">
        <v>17795</v>
      </c>
      <c r="G2145" s="8" t="s">
        <v>15224</v>
      </c>
      <c r="H2145" s="8"/>
      <c r="I2145" s="11">
        <v>0</v>
      </c>
      <c r="J2145" s="8" t="s">
        <v>15225</v>
      </c>
      <c r="K2145" s="8" t="s">
        <v>14413</v>
      </c>
      <c r="L2145" s="9" t="s">
        <v>14414</v>
      </c>
      <c r="M2145" s="12" t="s">
        <v>14427</v>
      </c>
    </row>
    <row r="2146" customHeight="1" spans="1:13">
      <c r="A2146" s="9" t="s">
        <v>17787</v>
      </c>
      <c r="B2146" s="8" t="s">
        <v>14408</v>
      </c>
      <c r="C2146" s="10">
        <v>2</v>
      </c>
      <c r="D2146" s="8">
        <v>0</v>
      </c>
      <c r="E2146" s="9" t="s">
        <v>17796</v>
      </c>
      <c r="F2146" s="9" t="s">
        <v>17797</v>
      </c>
      <c r="G2146" s="8" t="s">
        <v>15224</v>
      </c>
      <c r="H2146" s="8"/>
      <c r="I2146" s="11">
        <v>0</v>
      </c>
      <c r="J2146" s="8" t="s">
        <v>15225</v>
      </c>
      <c r="K2146" s="8" t="s">
        <v>14413</v>
      </c>
      <c r="L2146" s="9" t="s">
        <v>14414</v>
      </c>
      <c r="M2146" s="12" t="s">
        <v>14418</v>
      </c>
    </row>
    <row r="2147" customHeight="1" spans="1:13">
      <c r="A2147" s="9" t="s">
        <v>17787</v>
      </c>
      <c r="B2147" s="8" t="s">
        <v>14408</v>
      </c>
      <c r="C2147" s="10">
        <v>2</v>
      </c>
      <c r="D2147" s="8">
        <v>0</v>
      </c>
      <c r="E2147" s="9" t="s">
        <v>17798</v>
      </c>
      <c r="F2147" s="9" t="s">
        <v>17799</v>
      </c>
      <c r="G2147" s="8" t="s">
        <v>15224</v>
      </c>
      <c r="H2147" s="8"/>
      <c r="I2147" s="11">
        <v>0</v>
      </c>
      <c r="J2147" s="8" t="s">
        <v>15225</v>
      </c>
      <c r="K2147" s="8" t="s">
        <v>14413</v>
      </c>
      <c r="L2147" s="9" t="s">
        <v>14490</v>
      </c>
      <c r="M2147" s="12" t="s">
        <v>15232</v>
      </c>
    </row>
    <row r="2148" customHeight="1" spans="1:13">
      <c r="A2148" s="9" t="s">
        <v>17787</v>
      </c>
      <c r="B2148" s="8" t="s">
        <v>14408</v>
      </c>
      <c r="C2148" s="10">
        <v>2</v>
      </c>
      <c r="D2148" s="8">
        <v>0</v>
      </c>
      <c r="E2148" s="9" t="s">
        <v>17800</v>
      </c>
      <c r="F2148" s="9" t="s">
        <v>17801</v>
      </c>
      <c r="G2148" s="8" t="s">
        <v>15224</v>
      </c>
      <c r="H2148" s="8"/>
      <c r="I2148" s="11">
        <v>0</v>
      </c>
      <c r="J2148" s="8" t="s">
        <v>15225</v>
      </c>
      <c r="K2148" s="8" t="s">
        <v>14413</v>
      </c>
      <c r="L2148" s="9" t="s">
        <v>14414</v>
      </c>
      <c r="M2148" s="12" t="s">
        <v>14415</v>
      </c>
    </row>
    <row r="2149" customHeight="1" spans="1:13">
      <c r="A2149" s="9" t="s">
        <v>17787</v>
      </c>
      <c r="B2149" s="8" t="s">
        <v>14408</v>
      </c>
      <c r="C2149" s="10">
        <v>2</v>
      </c>
      <c r="D2149" s="8">
        <v>0</v>
      </c>
      <c r="E2149" s="9" t="s">
        <v>17802</v>
      </c>
      <c r="F2149" s="9" t="s">
        <v>3239</v>
      </c>
      <c r="G2149" s="8" t="s">
        <v>15224</v>
      </c>
      <c r="H2149" s="8"/>
      <c r="I2149" s="11">
        <v>0</v>
      </c>
      <c r="J2149" s="8" t="s">
        <v>15225</v>
      </c>
      <c r="K2149" s="8" t="s">
        <v>14413</v>
      </c>
      <c r="L2149" s="9" t="s">
        <v>14414</v>
      </c>
      <c r="M2149" s="12" t="s">
        <v>108</v>
      </c>
    </row>
    <row r="2150" customHeight="1" spans="1:13">
      <c r="A2150" s="9" t="s">
        <v>17787</v>
      </c>
      <c r="B2150" s="8" t="s">
        <v>14408</v>
      </c>
      <c r="C2150" s="10">
        <v>2</v>
      </c>
      <c r="D2150" s="8">
        <v>0</v>
      </c>
      <c r="E2150" s="9" t="s">
        <v>17803</v>
      </c>
      <c r="F2150" s="9" t="s">
        <v>17804</v>
      </c>
      <c r="G2150" s="8" t="s">
        <v>15224</v>
      </c>
      <c r="H2150" s="8"/>
      <c r="I2150" s="11">
        <v>0</v>
      </c>
      <c r="J2150" s="8" t="s">
        <v>15225</v>
      </c>
      <c r="K2150" s="8" t="s">
        <v>14413</v>
      </c>
      <c r="L2150" s="9" t="s">
        <v>14430</v>
      </c>
      <c r="M2150" s="12" t="s">
        <v>14515</v>
      </c>
    </row>
    <row r="2151" customHeight="1" spans="1:13">
      <c r="A2151" s="9" t="s">
        <v>17787</v>
      </c>
      <c r="B2151" s="8" t="s">
        <v>14408</v>
      </c>
      <c r="C2151" s="10">
        <v>2</v>
      </c>
      <c r="D2151" s="8">
        <v>0</v>
      </c>
      <c r="E2151" s="9" t="s">
        <v>17805</v>
      </c>
      <c r="F2151" s="9" t="s">
        <v>17806</v>
      </c>
      <c r="G2151" s="8" t="s">
        <v>15224</v>
      </c>
      <c r="H2151" s="8"/>
      <c r="I2151" s="11">
        <v>0</v>
      </c>
      <c r="J2151" s="8" t="s">
        <v>15225</v>
      </c>
      <c r="K2151" s="8" t="s">
        <v>14413</v>
      </c>
      <c r="L2151" s="9" t="s">
        <v>14414</v>
      </c>
      <c r="M2151" s="12" t="s">
        <v>14470</v>
      </c>
    </row>
    <row r="2152" customHeight="1" spans="1:13">
      <c r="A2152" s="9" t="s">
        <v>17787</v>
      </c>
      <c r="B2152" s="8" t="s">
        <v>14408</v>
      </c>
      <c r="C2152" s="10">
        <v>2</v>
      </c>
      <c r="D2152" s="8">
        <v>0</v>
      </c>
      <c r="E2152" s="9" t="s">
        <v>17807</v>
      </c>
      <c r="F2152" s="9" t="s">
        <v>17808</v>
      </c>
      <c r="G2152" s="8" t="s">
        <v>15224</v>
      </c>
      <c r="H2152" s="8"/>
      <c r="I2152" s="11">
        <v>0</v>
      </c>
      <c r="J2152" s="8" t="s">
        <v>15225</v>
      </c>
      <c r="K2152" s="8" t="s">
        <v>14413</v>
      </c>
      <c r="L2152" s="9" t="s">
        <v>14414</v>
      </c>
      <c r="M2152" s="12" t="s">
        <v>14443</v>
      </c>
    </row>
    <row r="2153" customHeight="1" spans="1:13">
      <c r="A2153" s="9" t="s">
        <v>17787</v>
      </c>
      <c r="B2153" s="8" t="s">
        <v>14408</v>
      </c>
      <c r="C2153" s="10">
        <v>2</v>
      </c>
      <c r="D2153" s="8">
        <v>0</v>
      </c>
      <c r="E2153" s="9" t="s">
        <v>17809</v>
      </c>
      <c r="F2153" s="9" t="s">
        <v>17810</v>
      </c>
      <c r="G2153" s="8" t="s">
        <v>15224</v>
      </c>
      <c r="H2153" s="8"/>
      <c r="I2153" s="11">
        <v>0</v>
      </c>
      <c r="J2153" s="8" t="s">
        <v>15225</v>
      </c>
      <c r="K2153" s="8" t="s">
        <v>14413</v>
      </c>
      <c r="L2153" s="9" t="s">
        <v>14414</v>
      </c>
      <c r="M2153" s="12" t="s">
        <v>14446</v>
      </c>
    </row>
    <row r="2154" customHeight="1" spans="1:13">
      <c r="A2154" s="9" t="s">
        <v>17787</v>
      </c>
      <c r="B2154" s="8" t="s">
        <v>14408</v>
      </c>
      <c r="C2154" s="10">
        <v>2</v>
      </c>
      <c r="D2154" s="8">
        <v>0</v>
      </c>
      <c r="E2154" s="9" t="s">
        <v>17811</v>
      </c>
      <c r="F2154" s="9" t="s">
        <v>4558</v>
      </c>
      <c r="G2154" s="8" t="s">
        <v>15224</v>
      </c>
      <c r="H2154" s="8"/>
      <c r="I2154" s="11">
        <v>0</v>
      </c>
      <c r="J2154" s="8" t="s">
        <v>15225</v>
      </c>
      <c r="K2154" s="8" t="s">
        <v>14413</v>
      </c>
      <c r="L2154" s="9" t="s">
        <v>14430</v>
      </c>
      <c r="M2154" s="12" t="s">
        <v>14529</v>
      </c>
    </row>
    <row r="2155" customHeight="1" spans="1:13">
      <c r="A2155" s="9" t="s">
        <v>17787</v>
      </c>
      <c r="B2155" s="8" t="s">
        <v>14408</v>
      </c>
      <c r="C2155" s="10">
        <v>2</v>
      </c>
      <c r="D2155" s="8">
        <v>0</v>
      </c>
      <c r="E2155" s="9" t="s">
        <v>17812</v>
      </c>
      <c r="F2155" s="9" t="s">
        <v>17813</v>
      </c>
      <c r="G2155" s="8" t="s">
        <v>15224</v>
      </c>
      <c r="H2155" s="8"/>
      <c r="I2155" s="11">
        <v>0</v>
      </c>
      <c r="J2155" s="8" t="s">
        <v>15225</v>
      </c>
      <c r="K2155" s="8" t="s">
        <v>14413</v>
      </c>
      <c r="L2155" s="9" t="s">
        <v>14414</v>
      </c>
      <c r="M2155" s="12" t="s">
        <v>14555</v>
      </c>
    </row>
    <row r="2156" customHeight="1" spans="1:13">
      <c r="A2156" s="9" t="s">
        <v>17787</v>
      </c>
      <c r="B2156" s="8" t="s">
        <v>14408</v>
      </c>
      <c r="C2156" s="10">
        <v>2</v>
      </c>
      <c r="D2156" s="8">
        <v>0</v>
      </c>
      <c r="E2156" s="9" t="s">
        <v>17814</v>
      </c>
      <c r="F2156" s="9" t="s">
        <v>17815</v>
      </c>
      <c r="G2156" s="8" t="s">
        <v>15224</v>
      </c>
      <c r="H2156" s="8"/>
      <c r="I2156" s="11">
        <v>0</v>
      </c>
      <c r="J2156" s="8" t="s">
        <v>15225</v>
      </c>
      <c r="K2156" s="8" t="s">
        <v>14413</v>
      </c>
      <c r="L2156" s="9" t="s">
        <v>14414</v>
      </c>
      <c r="M2156" s="12" t="s">
        <v>14415</v>
      </c>
    </row>
    <row r="2157" customHeight="1" spans="1:13">
      <c r="A2157" s="9" t="s">
        <v>17787</v>
      </c>
      <c r="B2157" s="8" t="s">
        <v>14408</v>
      </c>
      <c r="C2157" s="10">
        <v>2</v>
      </c>
      <c r="D2157" s="8">
        <v>0</v>
      </c>
      <c r="E2157" s="9" t="s">
        <v>17816</v>
      </c>
      <c r="F2157" s="9" t="s">
        <v>17817</v>
      </c>
      <c r="G2157" s="8" t="s">
        <v>15224</v>
      </c>
      <c r="H2157" s="8"/>
      <c r="I2157" s="11">
        <v>0</v>
      </c>
      <c r="J2157" s="8" t="s">
        <v>15225</v>
      </c>
      <c r="K2157" s="8" t="s">
        <v>14413</v>
      </c>
      <c r="L2157" s="9" t="s">
        <v>14414</v>
      </c>
      <c r="M2157" s="12" t="s">
        <v>14467</v>
      </c>
    </row>
    <row r="2158" customHeight="1" spans="1:13">
      <c r="A2158" s="9" t="s">
        <v>17787</v>
      </c>
      <c r="B2158" s="8" t="s">
        <v>14408</v>
      </c>
      <c r="C2158" s="10">
        <v>2</v>
      </c>
      <c r="D2158" s="8">
        <v>0</v>
      </c>
      <c r="E2158" s="9" t="s">
        <v>17818</v>
      </c>
      <c r="F2158" s="9" t="s">
        <v>17819</v>
      </c>
      <c r="G2158" s="8" t="s">
        <v>15224</v>
      </c>
      <c r="H2158" s="8"/>
      <c r="I2158" s="11">
        <v>0</v>
      </c>
      <c r="J2158" s="8" t="s">
        <v>15225</v>
      </c>
      <c r="K2158" s="8" t="s">
        <v>14413</v>
      </c>
      <c r="L2158" s="9" t="s">
        <v>14430</v>
      </c>
      <c r="M2158" s="12" t="s">
        <v>15186</v>
      </c>
    </row>
    <row r="2159" customHeight="1" spans="1:13">
      <c r="A2159" s="9" t="s">
        <v>17787</v>
      </c>
      <c r="B2159" s="8" t="s">
        <v>14408</v>
      </c>
      <c r="C2159" s="10">
        <v>2</v>
      </c>
      <c r="D2159" s="8">
        <v>0</v>
      </c>
      <c r="E2159" s="9" t="s">
        <v>17820</v>
      </c>
      <c r="F2159" s="9" t="s">
        <v>17821</v>
      </c>
      <c r="G2159" s="8" t="s">
        <v>15224</v>
      </c>
      <c r="H2159" s="8"/>
      <c r="I2159" s="11">
        <v>0</v>
      </c>
      <c r="J2159" s="8" t="s">
        <v>15225</v>
      </c>
      <c r="K2159" s="8" t="s">
        <v>14413</v>
      </c>
      <c r="L2159" s="9" t="s">
        <v>14414</v>
      </c>
      <c r="M2159" s="12" t="s">
        <v>14459</v>
      </c>
    </row>
    <row r="2160" customHeight="1" spans="1:13">
      <c r="A2160" s="9" t="s">
        <v>17787</v>
      </c>
      <c r="B2160" s="8" t="s">
        <v>14408</v>
      </c>
      <c r="C2160" s="10">
        <v>2</v>
      </c>
      <c r="D2160" s="8">
        <v>0</v>
      </c>
      <c r="E2160" s="9" t="s">
        <v>17822</v>
      </c>
      <c r="F2160" s="9" t="s">
        <v>17823</v>
      </c>
      <c r="G2160" s="8" t="s">
        <v>15224</v>
      </c>
      <c r="H2160" s="8"/>
      <c r="I2160" s="11">
        <v>0</v>
      </c>
      <c r="J2160" s="8" t="s">
        <v>15225</v>
      </c>
      <c r="K2160" s="8" t="s">
        <v>14413</v>
      </c>
      <c r="L2160" s="9" t="s">
        <v>14430</v>
      </c>
      <c r="M2160" s="12" t="s">
        <v>14515</v>
      </c>
    </row>
    <row r="2161" customHeight="1" spans="1:13">
      <c r="A2161" s="9" t="s">
        <v>17787</v>
      </c>
      <c r="B2161" s="8" t="s">
        <v>14408</v>
      </c>
      <c r="C2161" s="10">
        <v>2</v>
      </c>
      <c r="D2161" s="8">
        <v>0</v>
      </c>
      <c r="E2161" s="9" t="s">
        <v>17824</v>
      </c>
      <c r="F2161" s="9" t="s">
        <v>17825</v>
      </c>
      <c r="G2161" s="8" t="s">
        <v>15224</v>
      </c>
      <c r="H2161" s="8"/>
      <c r="I2161" s="11">
        <v>0</v>
      </c>
      <c r="J2161" s="8" t="s">
        <v>15225</v>
      </c>
      <c r="K2161" s="8" t="s">
        <v>14413</v>
      </c>
      <c r="L2161" s="9" t="s">
        <v>14414</v>
      </c>
      <c r="M2161" s="12" t="s">
        <v>14583</v>
      </c>
    </row>
    <row r="2162" customHeight="1" spans="1:13">
      <c r="A2162" s="9" t="s">
        <v>17787</v>
      </c>
      <c r="B2162" s="8" t="s">
        <v>14408</v>
      </c>
      <c r="C2162" s="10">
        <v>2</v>
      </c>
      <c r="D2162" s="8">
        <v>0</v>
      </c>
      <c r="E2162" s="9" t="s">
        <v>17826</v>
      </c>
      <c r="F2162" s="9" t="s">
        <v>17827</v>
      </c>
      <c r="G2162" s="8" t="s">
        <v>15224</v>
      </c>
      <c r="H2162" s="8"/>
      <c r="I2162" s="11">
        <v>0</v>
      </c>
      <c r="J2162" s="8" t="s">
        <v>15225</v>
      </c>
      <c r="K2162" s="8" t="s">
        <v>14413</v>
      </c>
      <c r="L2162" s="9" t="s">
        <v>14430</v>
      </c>
      <c r="M2162" s="12" t="s">
        <v>14431</v>
      </c>
    </row>
    <row r="2163" customHeight="1" spans="1:13">
      <c r="A2163" s="9" t="s">
        <v>17787</v>
      </c>
      <c r="B2163" s="8" t="s">
        <v>14408</v>
      </c>
      <c r="C2163" s="10">
        <v>2</v>
      </c>
      <c r="D2163" s="8">
        <v>0</v>
      </c>
      <c r="E2163" s="9" t="s">
        <v>17828</v>
      </c>
      <c r="F2163" s="9" t="s">
        <v>504</v>
      </c>
      <c r="G2163" s="8" t="s">
        <v>15224</v>
      </c>
      <c r="H2163" s="8"/>
      <c r="I2163" s="11">
        <v>0</v>
      </c>
      <c r="J2163" s="8" t="s">
        <v>15225</v>
      </c>
      <c r="K2163" s="8" t="s">
        <v>14413</v>
      </c>
      <c r="L2163" s="9" t="s">
        <v>14414</v>
      </c>
      <c r="M2163" s="12" t="s">
        <v>14479</v>
      </c>
    </row>
    <row r="2164" customHeight="1" spans="1:13">
      <c r="A2164" s="9" t="s">
        <v>17787</v>
      </c>
      <c r="B2164" s="8" t="s">
        <v>14408</v>
      </c>
      <c r="C2164" s="10">
        <v>2</v>
      </c>
      <c r="D2164" s="8">
        <v>0</v>
      </c>
      <c r="E2164" s="9" t="s">
        <v>17829</v>
      </c>
      <c r="F2164" s="9" t="s">
        <v>17830</v>
      </c>
      <c r="G2164" s="8" t="s">
        <v>15224</v>
      </c>
      <c r="H2164" s="8"/>
      <c r="I2164" s="11">
        <v>0</v>
      </c>
      <c r="J2164" s="8" t="s">
        <v>15225</v>
      </c>
      <c r="K2164" s="8" t="s">
        <v>14413</v>
      </c>
      <c r="L2164" s="9" t="s">
        <v>14539</v>
      </c>
      <c r="M2164" s="12" t="s">
        <v>16015</v>
      </c>
    </row>
    <row r="2165" customHeight="1" spans="1:13">
      <c r="A2165" s="9" t="s">
        <v>17787</v>
      </c>
      <c r="B2165" s="8" t="s">
        <v>14408</v>
      </c>
      <c r="C2165" s="10">
        <v>2</v>
      </c>
      <c r="D2165" s="8">
        <v>0</v>
      </c>
      <c r="E2165" s="9" t="s">
        <v>17831</v>
      </c>
      <c r="F2165" s="9" t="s">
        <v>17832</v>
      </c>
      <c r="G2165" s="8" t="s">
        <v>15224</v>
      </c>
      <c r="H2165" s="8"/>
      <c r="I2165" s="11">
        <v>0</v>
      </c>
      <c r="J2165" s="8" t="s">
        <v>15225</v>
      </c>
      <c r="K2165" s="8" t="s">
        <v>14413</v>
      </c>
      <c r="L2165" s="9" t="s">
        <v>14414</v>
      </c>
      <c r="M2165" s="12" t="s">
        <v>14487</v>
      </c>
    </row>
    <row r="2166" customHeight="1" spans="1:13">
      <c r="A2166" s="9" t="s">
        <v>17787</v>
      </c>
      <c r="B2166" s="8" t="s">
        <v>14408</v>
      </c>
      <c r="C2166" s="10">
        <v>2</v>
      </c>
      <c r="D2166" s="8">
        <v>0</v>
      </c>
      <c r="E2166" s="9" t="s">
        <v>17833</v>
      </c>
      <c r="F2166" s="9" t="s">
        <v>17834</v>
      </c>
      <c r="G2166" s="8" t="s">
        <v>15224</v>
      </c>
      <c r="H2166" s="8"/>
      <c r="I2166" s="11">
        <v>0</v>
      </c>
      <c r="J2166" s="8" t="s">
        <v>15225</v>
      </c>
      <c r="K2166" s="8" t="s">
        <v>14413</v>
      </c>
      <c r="L2166" s="9" t="s">
        <v>14414</v>
      </c>
      <c r="M2166" s="12" t="s">
        <v>14470</v>
      </c>
    </row>
    <row r="2167" customHeight="1" spans="1:13">
      <c r="A2167" s="9" t="s">
        <v>17787</v>
      </c>
      <c r="B2167" s="8" t="s">
        <v>14408</v>
      </c>
      <c r="C2167" s="10">
        <v>2</v>
      </c>
      <c r="D2167" s="8">
        <v>0</v>
      </c>
      <c r="E2167" s="9" t="s">
        <v>17835</v>
      </c>
      <c r="F2167" s="9" t="s">
        <v>17836</v>
      </c>
      <c r="G2167" s="8" t="s">
        <v>15224</v>
      </c>
      <c r="H2167" s="8"/>
      <c r="I2167" s="11">
        <v>0</v>
      </c>
      <c r="J2167" s="8" t="s">
        <v>15225</v>
      </c>
      <c r="K2167" s="8" t="s">
        <v>14413</v>
      </c>
      <c r="L2167" s="9" t="s">
        <v>14430</v>
      </c>
      <c r="M2167" s="12" t="s">
        <v>14726</v>
      </c>
    </row>
    <row r="2168" customHeight="1" spans="1:13">
      <c r="A2168" s="9" t="s">
        <v>17787</v>
      </c>
      <c r="B2168" s="8" t="s">
        <v>14408</v>
      </c>
      <c r="C2168" s="10">
        <v>2</v>
      </c>
      <c r="D2168" s="8">
        <v>0</v>
      </c>
      <c r="E2168" s="9" t="s">
        <v>17837</v>
      </c>
      <c r="F2168" s="9" t="s">
        <v>17838</v>
      </c>
      <c r="G2168" s="8" t="s">
        <v>15224</v>
      </c>
      <c r="H2168" s="8"/>
      <c r="I2168" s="11">
        <v>0</v>
      </c>
      <c r="J2168" s="8" t="s">
        <v>15225</v>
      </c>
      <c r="K2168" s="8" t="s">
        <v>14413</v>
      </c>
      <c r="L2168" s="9" t="s">
        <v>14414</v>
      </c>
      <c r="M2168" s="12" t="s">
        <v>14496</v>
      </c>
    </row>
    <row r="2169" customHeight="1" spans="1:13">
      <c r="A2169" s="9" t="s">
        <v>17787</v>
      </c>
      <c r="B2169" s="8" t="s">
        <v>14408</v>
      </c>
      <c r="C2169" s="10">
        <v>2</v>
      </c>
      <c r="D2169" s="8">
        <v>0</v>
      </c>
      <c r="E2169" s="9" t="s">
        <v>17839</v>
      </c>
      <c r="F2169" s="9" t="s">
        <v>17840</v>
      </c>
      <c r="G2169" s="8" t="s">
        <v>15224</v>
      </c>
      <c r="H2169" s="8"/>
      <c r="I2169" s="11">
        <v>0</v>
      </c>
      <c r="J2169" s="8" t="s">
        <v>15225</v>
      </c>
      <c r="K2169" s="8" t="s">
        <v>14413</v>
      </c>
      <c r="L2169" s="9" t="s">
        <v>14414</v>
      </c>
      <c r="M2169" s="12" t="s">
        <v>14446</v>
      </c>
    </row>
    <row r="2170" customHeight="1" spans="1:13">
      <c r="A2170" s="9" t="s">
        <v>17787</v>
      </c>
      <c r="B2170" s="8" t="s">
        <v>14408</v>
      </c>
      <c r="C2170" s="10">
        <v>2</v>
      </c>
      <c r="D2170" s="8">
        <v>0</v>
      </c>
      <c r="E2170" s="9" t="s">
        <v>17841</v>
      </c>
      <c r="F2170" s="9" t="s">
        <v>17842</v>
      </c>
      <c r="G2170" s="8" t="s">
        <v>15224</v>
      </c>
      <c r="H2170" s="8"/>
      <c r="I2170" s="11">
        <v>0</v>
      </c>
      <c r="J2170" s="8" t="s">
        <v>15225</v>
      </c>
      <c r="K2170" s="8" t="s">
        <v>14413</v>
      </c>
      <c r="L2170" s="9" t="s">
        <v>14414</v>
      </c>
      <c r="M2170" s="12" t="s">
        <v>14443</v>
      </c>
    </row>
    <row r="2171" customHeight="1" spans="1:13">
      <c r="A2171" s="9" t="s">
        <v>17787</v>
      </c>
      <c r="B2171" s="8" t="s">
        <v>14408</v>
      </c>
      <c r="C2171" s="10">
        <v>2</v>
      </c>
      <c r="D2171" s="8">
        <v>0</v>
      </c>
      <c r="E2171" s="9" t="s">
        <v>17843</v>
      </c>
      <c r="F2171" s="9" t="s">
        <v>17844</v>
      </c>
      <c r="G2171" s="8" t="s">
        <v>15224</v>
      </c>
      <c r="H2171" s="8"/>
      <c r="I2171" s="11">
        <v>0</v>
      </c>
      <c r="J2171" s="8" t="s">
        <v>15225</v>
      </c>
      <c r="K2171" s="8" t="s">
        <v>14413</v>
      </c>
      <c r="L2171" s="9" t="s">
        <v>14430</v>
      </c>
      <c r="M2171" s="12" t="s">
        <v>14484</v>
      </c>
    </row>
    <row r="2172" customHeight="1" spans="1:13">
      <c r="A2172" s="9" t="s">
        <v>17787</v>
      </c>
      <c r="B2172" s="8" t="s">
        <v>14408</v>
      </c>
      <c r="C2172" s="10">
        <v>2</v>
      </c>
      <c r="D2172" s="8">
        <v>0</v>
      </c>
      <c r="E2172" s="9" t="s">
        <v>17845</v>
      </c>
      <c r="F2172" s="9" t="s">
        <v>17846</v>
      </c>
      <c r="G2172" s="8" t="s">
        <v>15224</v>
      </c>
      <c r="H2172" s="8"/>
      <c r="I2172" s="11">
        <v>0</v>
      </c>
      <c r="J2172" s="8" t="s">
        <v>15225</v>
      </c>
      <c r="K2172" s="8" t="s">
        <v>14413</v>
      </c>
      <c r="L2172" s="9" t="s">
        <v>14414</v>
      </c>
      <c r="M2172" s="12" t="s">
        <v>14421</v>
      </c>
    </row>
    <row r="2173" customHeight="1" spans="1:13">
      <c r="A2173" s="9" t="s">
        <v>17787</v>
      </c>
      <c r="B2173" s="8" t="s">
        <v>14408</v>
      </c>
      <c r="C2173" s="10">
        <v>2</v>
      </c>
      <c r="D2173" s="8">
        <v>0</v>
      </c>
      <c r="E2173" s="9" t="s">
        <v>17847</v>
      </c>
      <c r="F2173" s="9" t="s">
        <v>17848</v>
      </c>
      <c r="G2173" s="8" t="s">
        <v>15224</v>
      </c>
      <c r="H2173" s="8"/>
      <c r="I2173" s="11">
        <v>0</v>
      </c>
      <c r="J2173" s="8" t="s">
        <v>15225</v>
      </c>
      <c r="K2173" s="8" t="s">
        <v>14413</v>
      </c>
      <c r="L2173" s="9" t="s">
        <v>14414</v>
      </c>
      <c r="M2173" s="12" t="s">
        <v>14415</v>
      </c>
    </row>
    <row r="2174" customHeight="1" spans="1:13">
      <c r="A2174" s="9" t="s">
        <v>17787</v>
      </c>
      <c r="B2174" s="8" t="s">
        <v>14408</v>
      </c>
      <c r="C2174" s="10">
        <v>2</v>
      </c>
      <c r="D2174" s="8">
        <v>0</v>
      </c>
      <c r="E2174" s="9" t="s">
        <v>17849</v>
      </c>
      <c r="F2174" s="9" t="s">
        <v>17850</v>
      </c>
      <c r="G2174" s="8" t="s">
        <v>15224</v>
      </c>
      <c r="H2174" s="8"/>
      <c r="I2174" s="11">
        <v>0</v>
      </c>
      <c r="J2174" s="8" t="s">
        <v>15225</v>
      </c>
      <c r="K2174" s="8" t="s">
        <v>14413</v>
      </c>
      <c r="L2174" s="9" t="s">
        <v>14430</v>
      </c>
      <c r="M2174" s="12" t="s">
        <v>14484</v>
      </c>
    </row>
    <row r="2175" customHeight="1" spans="1:13">
      <c r="A2175" s="9" t="s">
        <v>17787</v>
      </c>
      <c r="B2175" s="8" t="s">
        <v>14408</v>
      </c>
      <c r="C2175" s="10">
        <v>2</v>
      </c>
      <c r="D2175" s="8">
        <v>0</v>
      </c>
      <c r="E2175" s="9" t="s">
        <v>17851</v>
      </c>
      <c r="F2175" s="9" t="s">
        <v>17852</v>
      </c>
      <c r="G2175" s="8" t="s">
        <v>15224</v>
      </c>
      <c r="H2175" s="8"/>
      <c r="I2175" s="11">
        <v>0</v>
      </c>
      <c r="J2175" s="8" t="s">
        <v>15225</v>
      </c>
      <c r="K2175" s="8" t="s">
        <v>14413</v>
      </c>
      <c r="L2175" s="9" t="s">
        <v>14430</v>
      </c>
      <c r="M2175" s="12" t="s">
        <v>14625</v>
      </c>
    </row>
    <row r="2176" customHeight="1" spans="1:13">
      <c r="A2176" s="9" t="s">
        <v>17787</v>
      </c>
      <c r="B2176" s="8" t="s">
        <v>14408</v>
      </c>
      <c r="C2176" s="10">
        <v>2</v>
      </c>
      <c r="D2176" s="8">
        <v>0</v>
      </c>
      <c r="E2176" s="9" t="s">
        <v>17853</v>
      </c>
      <c r="F2176" s="9" t="s">
        <v>17854</v>
      </c>
      <c r="G2176" s="8" t="s">
        <v>15224</v>
      </c>
      <c r="H2176" s="8"/>
      <c r="I2176" s="11">
        <v>0</v>
      </c>
      <c r="J2176" s="8" t="s">
        <v>15225</v>
      </c>
      <c r="K2176" s="8" t="s">
        <v>14413</v>
      </c>
      <c r="L2176" s="9" t="s">
        <v>14430</v>
      </c>
      <c r="M2176" s="12" t="s">
        <v>14484</v>
      </c>
    </row>
    <row r="2177" customHeight="1" spans="1:13">
      <c r="A2177" s="9" t="s">
        <v>17787</v>
      </c>
      <c r="B2177" s="8" t="s">
        <v>14408</v>
      </c>
      <c r="C2177" s="10">
        <v>2</v>
      </c>
      <c r="D2177" s="8">
        <v>0</v>
      </c>
      <c r="E2177" s="9" t="s">
        <v>17855</v>
      </c>
      <c r="F2177" s="9" t="s">
        <v>17856</v>
      </c>
      <c r="G2177" s="8" t="s">
        <v>15224</v>
      </c>
      <c r="H2177" s="8"/>
      <c r="I2177" s="11">
        <v>0</v>
      </c>
      <c r="J2177" s="8" t="s">
        <v>15225</v>
      </c>
      <c r="K2177" s="8" t="s">
        <v>14413</v>
      </c>
      <c r="L2177" s="9" t="s">
        <v>14414</v>
      </c>
      <c r="M2177" s="12" t="s">
        <v>14443</v>
      </c>
    </row>
    <row r="2178" customHeight="1" spans="1:13">
      <c r="A2178" s="9" t="s">
        <v>17787</v>
      </c>
      <c r="B2178" s="8" t="s">
        <v>14408</v>
      </c>
      <c r="C2178" s="10">
        <v>2</v>
      </c>
      <c r="D2178" s="8">
        <v>0</v>
      </c>
      <c r="E2178" s="9" t="s">
        <v>17857</v>
      </c>
      <c r="F2178" s="9" t="s">
        <v>17858</v>
      </c>
      <c r="G2178" s="8" t="s">
        <v>15224</v>
      </c>
      <c r="H2178" s="8"/>
      <c r="I2178" s="11">
        <v>0</v>
      </c>
      <c r="J2178" s="8" t="s">
        <v>15225</v>
      </c>
      <c r="K2178" s="8" t="s">
        <v>14413</v>
      </c>
      <c r="L2178" s="9" t="s">
        <v>14430</v>
      </c>
      <c r="M2178" s="12" t="s">
        <v>14431</v>
      </c>
    </row>
    <row r="2179" customHeight="1" spans="1:13">
      <c r="A2179" s="9" t="s">
        <v>12264</v>
      </c>
      <c r="B2179" s="8" t="s">
        <v>14408</v>
      </c>
      <c r="C2179" s="10">
        <v>2</v>
      </c>
      <c r="D2179" s="8">
        <v>0</v>
      </c>
      <c r="E2179" s="9" t="s">
        <v>12265</v>
      </c>
      <c r="F2179" s="9" t="s">
        <v>12263</v>
      </c>
      <c r="G2179" s="8" t="s">
        <v>15224</v>
      </c>
      <c r="H2179" s="8"/>
      <c r="I2179" s="11">
        <v>0</v>
      </c>
      <c r="J2179" s="8" t="s">
        <v>15225</v>
      </c>
      <c r="K2179" s="8" t="s">
        <v>14413</v>
      </c>
      <c r="L2179" s="9" t="s">
        <v>14430</v>
      </c>
      <c r="M2179" s="12" t="s">
        <v>14484</v>
      </c>
    </row>
    <row r="2180" customHeight="1" spans="1:13">
      <c r="A2180" s="9" t="s">
        <v>12264</v>
      </c>
      <c r="B2180" s="8" t="s">
        <v>14408</v>
      </c>
      <c r="C2180" s="10">
        <v>2</v>
      </c>
      <c r="D2180" s="8">
        <v>0</v>
      </c>
      <c r="E2180" s="9" t="s">
        <v>17859</v>
      </c>
      <c r="F2180" s="9" t="s">
        <v>17860</v>
      </c>
      <c r="G2180" s="8" t="s">
        <v>15224</v>
      </c>
      <c r="H2180" s="8"/>
      <c r="I2180" s="11">
        <v>0</v>
      </c>
      <c r="J2180" s="8" t="s">
        <v>15225</v>
      </c>
      <c r="K2180" s="8" t="s">
        <v>14413</v>
      </c>
      <c r="L2180" s="9" t="s">
        <v>14414</v>
      </c>
      <c r="M2180" s="12" t="s">
        <v>14443</v>
      </c>
    </row>
    <row r="2181" customHeight="1" spans="1:13">
      <c r="A2181" s="9" t="s">
        <v>12264</v>
      </c>
      <c r="B2181" s="8" t="s">
        <v>14408</v>
      </c>
      <c r="C2181" s="10">
        <v>2</v>
      </c>
      <c r="D2181" s="8">
        <v>0</v>
      </c>
      <c r="E2181" s="9" t="s">
        <v>12267</v>
      </c>
      <c r="F2181" s="9" t="s">
        <v>12266</v>
      </c>
      <c r="G2181" s="8" t="s">
        <v>15224</v>
      </c>
      <c r="H2181" s="8"/>
      <c r="I2181" s="11">
        <v>0</v>
      </c>
      <c r="J2181" s="8" t="s">
        <v>15225</v>
      </c>
      <c r="K2181" s="8" t="s">
        <v>14413</v>
      </c>
      <c r="L2181" s="9" t="s">
        <v>14414</v>
      </c>
      <c r="M2181" s="12" t="s">
        <v>14424</v>
      </c>
    </row>
    <row r="2182" customHeight="1" spans="1:13">
      <c r="A2182" s="9" t="s">
        <v>12264</v>
      </c>
      <c r="B2182" s="8" t="s">
        <v>14408</v>
      </c>
      <c r="C2182" s="10">
        <v>2</v>
      </c>
      <c r="D2182" s="8">
        <v>0</v>
      </c>
      <c r="E2182" s="9" t="s">
        <v>12269</v>
      </c>
      <c r="F2182" s="9" t="s">
        <v>12268</v>
      </c>
      <c r="G2182" s="8" t="s">
        <v>15224</v>
      </c>
      <c r="H2182" s="8"/>
      <c r="I2182" s="11">
        <v>0</v>
      </c>
      <c r="J2182" s="8" t="s">
        <v>15225</v>
      </c>
      <c r="K2182" s="8" t="s">
        <v>14413</v>
      </c>
      <c r="L2182" s="9" t="s">
        <v>14414</v>
      </c>
      <c r="M2182" s="12" t="s">
        <v>14446</v>
      </c>
    </row>
    <row r="2183" customHeight="1" spans="1:13">
      <c r="A2183" s="9" t="s">
        <v>12264</v>
      </c>
      <c r="B2183" s="8" t="s">
        <v>14408</v>
      </c>
      <c r="C2183" s="10">
        <v>2</v>
      </c>
      <c r="D2183" s="8">
        <v>0</v>
      </c>
      <c r="E2183" s="9" t="s">
        <v>12271</v>
      </c>
      <c r="F2183" s="9" t="s">
        <v>12270</v>
      </c>
      <c r="G2183" s="8" t="s">
        <v>15224</v>
      </c>
      <c r="H2183" s="8"/>
      <c r="I2183" s="11">
        <v>0</v>
      </c>
      <c r="J2183" s="8" t="s">
        <v>15225</v>
      </c>
      <c r="K2183" s="8" t="s">
        <v>14413</v>
      </c>
      <c r="L2183" s="9" t="s">
        <v>14430</v>
      </c>
      <c r="M2183" s="12" t="s">
        <v>15186</v>
      </c>
    </row>
    <row r="2184" customHeight="1" spans="1:13">
      <c r="A2184" s="9" t="s">
        <v>12264</v>
      </c>
      <c r="B2184" s="8" t="s">
        <v>14408</v>
      </c>
      <c r="C2184" s="10">
        <v>2</v>
      </c>
      <c r="D2184" s="8">
        <v>0</v>
      </c>
      <c r="E2184" s="9" t="s">
        <v>12273</v>
      </c>
      <c r="F2184" s="9" t="s">
        <v>12272</v>
      </c>
      <c r="G2184" s="8" t="s">
        <v>15224</v>
      </c>
      <c r="H2184" s="8"/>
      <c r="I2184" s="11">
        <v>0</v>
      </c>
      <c r="J2184" s="8" t="s">
        <v>15225</v>
      </c>
      <c r="K2184" s="8" t="s">
        <v>14413</v>
      </c>
      <c r="L2184" s="9" t="s">
        <v>14414</v>
      </c>
      <c r="M2184" s="12" t="s">
        <v>14496</v>
      </c>
    </row>
    <row r="2185" customHeight="1" spans="1:13">
      <c r="A2185" s="9" t="s">
        <v>12264</v>
      </c>
      <c r="B2185" s="8" t="s">
        <v>14408</v>
      </c>
      <c r="C2185" s="10">
        <v>2</v>
      </c>
      <c r="D2185" s="8">
        <v>0</v>
      </c>
      <c r="E2185" s="9" t="s">
        <v>12275</v>
      </c>
      <c r="F2185" s="9" t="s">
        <v>12274</v>
      </c>
      <c r="G2185" s="8" t="s">
        <v>15224</v>
      </c>
      <c r="H2185" s="8"/>
      <c r="I2185" s="11">
        <v>0</v>
      </c>
      <c r="J2185" s="8" t="s">
        <v>15225</v>
      </c>
      <c r="K2185" s="8" t="s">
        <v>14413</v>
      </c>
      <c r="L2185" s="9" t="s">
        <v>14430</v>
      </c>
      <c r="M2185" s="12" t="s">
        <v>14625</v>
      </c>
    </row>
    <row r="2186" customHeight="1" spans="1:13">
      <c r="A2186" s="9" t="s">
        <v>12264</v>
      </c>
      <c r="B2186" s="8" t="s">
        <v>14408</v>
      </c>
      <c r="C2186" s="10">
        <v>2</v>
      </c>
      <c r="D2186" s="8">
        <v>0</v>
      </c>
      <c r="E2186" s="9" t="s">
        <v>12277</v>
      </c>
      <c r="F2186" s="9" t="s">
        <v>12276</v>
      </c>
      <c r="G2186" s="8" t="s">
        <v>15224</v>
      </c>
      <c r="H2186" s="8"/>
      <c r="I2186" s="11">
        <v>0</v>
      </c>
      <c r="J2186" s="8" t="s">
        <v>15225</v>
      </c>
      <c r="K2186" s="8" t="s">
        <v>14413</v>
      </c>
      <c r="L2186" s="9" t="s">
        <v>14414</v>
      </c>
      <c r="M2186" s="12" t="s">
        <v>14467</v>
      </c>
    </row>
    <row r="2187" customHeight="1" spans="1:13">
      <c r="A2187" s="9" t="s">
        <v>12264</v>
      </c>
      <c r="B2187" s="8" t="s">
        <v>14408</v>
      </c>
      <c r="C2187" s="10">
        <v>2</v>
      </c>
      <c r="D2187" s="8">
        <v>0</v>
      </c>
      <c r="E2187" s="9" t="s">
        <v>12279</v>
      </c>
      <c r="F2187" s="9" t="s">
        <v>12278</v>
      </c>
      <c r="G2187" s="8" t="s">
        <v>15224</v>
      </c>
      <c r="H2187" s="8"/>
      <c r="I2187" s="11">
        <v>0</v>
      </c>
      <c r="J2187" s="8" t="s">
        <v>15225</v>
      </c>
      <c r="K2187" s="8" t="s">
        <v>14413</v>
      </c>
      <c r="L2187" s="9" t="s">
        <v>14430</v>
      </c>
      <c r="M2187" s="12" t="s">
        <v>14515</v>
      </c>
    </row>
    <row r="2188" customHeight="1" spans="1:13">
      <c r="A2188" s="9" t="s">
        <v>12264</v>
      </c>
      <c r="B2188" s="8" t="s">
        <v>14408</v>
      </c>
      <c r="C2188" s="10">
        <v>2</v>
      </c>
      <c r="D2188" s="8">
        <v>0</v>
      </c>
      <c r="E2188" s="9" t="s">
        <v>12281</v>
      </c>
      <c r="F2188" s="9" t="s">
        <v>12280</v>
      </c>
      <c r="G2188" s="8" t="s">
        <v>15224</v>
      </c>
      <c r="H2188" s="8"/>
      <c r="I2188" s="11">
        <v>0</v>
      </c>
      <c r="J2188" s="8" t="s">
        <v>15225</v>
      </c>
      <c r="K2188" s="8" t="s">
        <v>14413</v>
      </c>
      <c r="L2188" s="9" t="s">
        <v>14430</v>
      </c>
      <c r="M2188" s="12" t="s">
        <v>14529</v>
      </c>
    </row>
    <row r="2189" customHeight="1" spans="1:13">
      <c r="A2189" s="9" t="s">
        <v>12264</v>
      </c>
      <c r="B2189" s="8" t="s">
        <v>14408</v>
      </c>
      <c r="C2189" s="10">
        <v>2</v>
      </c>
      <c r="D2189" s="8">
        <v>0</v>
      </c>
      <c r="E2189" s="9" t="s">
        <v>12283</v>
      </c>
      <c r="F2189" s="9" t="s">
        <v>12282</v>
      </c>
      <c r="G2189" s="8" t="s">
        <v>15224</v>
      </c>
      <c r="H2189" s="8"/>
      <c r="I2189" s="11">
        <v>0</v>
      </c>
      <c r="J2189" s="8" t="s">
        <v>15225</v>
      </c>
      <c r="K2189" s="8" t="s">
        <v>14413</v>
      </c>
      <c r="L2189" s="9" t="s">
        <v>14430</v>
      </c>
      <c r="M2189" s="12" t="s">
        <v>15186</v>
      </c>
    </row>
    <row r="2190" customHeight="1" spans="1:13">
      <c r="A2190" s="9" t="s">
        <v>12264</v>
      </c>
      <c r="B2190" s="8" t="s">
        <v>14408</v>
      </c>
      <c r="C2190" s="10">
        <v>2</v>
      </c>
      <c r="D2190" s="8">
        <v>0</v>
      </c>
      <c r="E2190" s="9" t="s">
        <v>12285</v>
      </c>
      <c r="F2190" s="9" t="s">
        <v>12284</v>
      </c>
      <c r="G2190" s="8" t="s">
        <v>15224</v>
      </c>
      <c r="H2190" s="8"/>
      <c r="I2190" s="11">
        <v>0</v>
      </c>
      <c r="J2190" s="8" t="s">
        <v>15225</v>
      </c>
      <c r="K2190" s="8" t="s">
        <v>14413</v>
      </c>
      <c r="L2190" s="9" t="s">
        <v>14414</v>
      </c>
      <c r="M2190" s="12" t="s">
        <v>14434</v>
      </c>
    </row>
    <row r="2191" customHeight="1" spans="1:13">
      <c r="A2191" s="9" t="s">
        <v>12264</v>
      </c>
      <c r="B2191" s="8" t="s">
        <v>14408</v>
      </c>
      <c r="C2191" s="10">
        <v>2</v>
      </c>
      <c r="D2191" s="8">
        <v>0</v>
      </c>
      <c r="E2191" s="9" t="s">
        <v>12287</v>
      </c>
      <c r="F2191" s="9" t="s">
        <v>12286</v>
      </c>
      <c r="G2191" s="8" t="s">
        <v>15224</v>
      </c>
      <c r="H2191" s="8"/>
      <c r="I2191" s="11">
        <v>0</v>
      </c>
      <c r="J2191" s="8" t="s">
        <v>15225</v>
      </c>
      <c r="K2191" s="8" t="s">
        <v>14413</v>
      </c>
      <c r="L2191" s="9" t="s">
        <v>14430</v>
      </c>
      <c r="M2191" s="12" t="s">
        <v>14515</v>
      </c>
    </row>
    <row r="2192" customHeight="1" spans="1:13">
      <c r="A2192" s="9" t="s">
        <v>12264</v>
      </c>
      <c r="B2192" s="8" t="s">
        <v>14408</v>
      </c>
      <c r="C2192" s="10">
        <v>2</v>
      </c>
      <c r="D2192" s="8">
        <v>0</v>
      </c>
      <c r="E2192" s="9" t="s">
        <v>12289</v>
      </c>
      <c r="F2192" s="9" t="s">
        <v>12288</v>
      </c>
      <c r="G2192" s="8" t="s">
        <v>15224</v>
      </c>
      <c r="H2192" s="8"/>
      <c r="I2192" s="11">
        <v>0</v>
      </c>
      <c r="J2192" s="8" t="s">
        <v>15225</v>
      </c>
      <c r="K2192" s="8" t="s">
        <v>14413</v>
      </c>
      <c r="L2192" s="9" t="s">
        <v>14414</v>
      </c>
      <c r="M2192" s="12" t="s">
        <v>14424</v>
      </c>
    </row>
    <row r="2193" customHeight="1" spans="1:13">
      <c r="A2193" s="9" t="s">
        <v>12264</v>
      </c>
      <c r="B2193" s="8" t="s">
        <v>14408</v>
      </c>
      <c r="C2193" s="10">
        <v>2</v>
      </c>
      <c r="D2193" s="8">
        <v>0</v>
      </c>
      <c r="E2193" s="9" t="s">
        <v>12025</v>
      </c>
      <c r="F2193" s="9" t="s">
        <v>12024</v>
      </c>
      <c r="G2193" s="8" t="s">
        <v>15224</v>
      </c>
      <c r="H2193" s="8"/>
      <c r="I2193" s="11">
        <v>0</v>
      </c>
      <c r="J2193" s="8" t="s">
        <v>15225</v>
      </c>
      <c r="K2193" s="8" t="s">
        <v>14413</v>
      </c>
      <c r="L2193" s="9" t="s">
        <v>14430</v>
      </c>
      <c r="M2193" s="12" t="s">
        <v>14529</v>
      </c>
    </row>
    <row r="2194" customHeight="1" spans="1:13">
      <c r="A2194" s="9" t="s">
        <v>12264</v>
      </c>
      <c r="B2194" s="8" t="s">
        <v>14408</v>
      </c>
      <c r="C2194" s="10">
        <v>2</v>
      </c>
      <c r="D2194" s="8">
        <v>0</v>
      </c>
      <c r="E2194" s="9" t="s">
        <v>12291</v>
      </c>
      <c r="F2194" s="9" t="s">
        <v>12290</v>
      </c>
      <c r="G2194" s="8" t="s">
        <v>15224</v>
      </c>
      <c r="H2194" s="8"/>
      <c r="I2194" s="11">
        <v>0</v>
      </c>
      <c r="J2194" s="8" t="s">
        <v>15225</v>
      </c>
      <c r="K2194" s="8" t="s">
        <v>14413</v>
      </c>
      <c r="L2194" s="9" t="s">
        <v>14430</v>
      </c>
      <c r="M2194" s="12" t="s">
        <v>14726</v>
      </c>
    </row>
    <row r="2195" customHeight="1" spans="1:13">
      <c r="A2195" s="9" t="s">
        <v>12264</v>
      </c>
      <c r="B2195" s="8" t="s">
        <v>14408</v>
      </c>
      <c r="C2195" s="10">
        <v>2</v>
      </c>
      <c r="D2195" s="8">
        <v>0</v>
      </c>
      <c r="E2195" s="9" t="s">
        <v>12293</v>
      </c>
      <c r="F2195" s="9" t="s">
        <v>12292</v>
      </c>
      <c r="G2195" s="8" t="s">
        <v>15224</v>
      </c>
      <c r="H2195" s="8"/>
      <c r="I2195" s="11">
        <v>0</v>
      </c>
      <c r="J2195" s="8" t="s">
        <v>15225</v>
      </c>
      <c r="K2195" s="8" t="s">
        <v>14413</v>
      </c>
      <c r="L2195" s="9" t="s">
        <v>14414</v>
      </c>
      <c r="M2195" s="12" t="s">
        <v>14446</v>
      </c>
    </row>
    <row r="2196" customHeight="1" spans="1:13">
      <c r="A2196" s="9" t="s">
        <v>12264</v>
      </c>
      <c r="B2196" s="8" t="s">
        <v>14408</v>
      </c>
      <c r="C2196" s="10">
        <v>2</v>
      </c>
      <c r="D2196" s="8">
        <v>0</v>
      </c>
      <c r="E2196" s="9" t="s">
        <v>12295</v>
      </c>
      <c r="F2196" s="9" t="s">
        <v>12294</v>
      </c>
      <c r="G2196" s="8" t="s">
        <v>15224</v>
      </c>
      <c r="H2196" s="8"/>
      <c r="I2196" s="11">
        <v>0</v>
      </c>
      <c r="J2196" s="8" t="s">
        <v>15225</v>
      </c>
      <c r="K2196" s="8" t="s">
        <v>14413</v>
      </c>
      <c r="L2196" s="9" t="s">
        <v>14430</v>
      </c>
      <c r="M2196" s="12" t="s">
        <v>14515</v>
      </c>
    </row>
    <row r="2197" customHeight="1" spans="1:13">
      <c r="A2197" s="9" t="s">
        <v>12264</v>
      </c>
      <c r="B2197" s="8" t="s">
        <v>14408</v>
      </c>
      <c r="C2197" s="10">
        <v>2</v>
      </c>
      <c r="D2197" s="8">
        <v>0</v>
      </c>
      <c r="E2197" s="9" t="s">
        <v>12297</v>
      </c>
      <c r="F2197" s="9" t="s">
        <v>12296</v>
      </c>
      <c r="G2197" s="8" t="s">
        <v>15224</v>
      </c>
      <c r="H2197" s="8"/>
      <c r="I2197" s="11">
        <v>0</v>
      </c>
      <c r="J2197" s="8" t="s">
        <v>15225</v>
      </c>
      <c r="K2197" s="8" t="s">
        <v>14413</v>
      </c>
      <c r="L2197" s="9" t="s">
        <v>14414</v>
      </c>
      <c r="M2197" s="12" t="s">
        <v>14459</v>
      </c>
    </row>
    <row r="2198" customHeight="1" spans="1:13">
      <c r="A2198" s="9" t="s">
        <v>12264</v>
      </c>
      <c r="B2198" s="8" t="s">
        <v>14408</v>
      </c>
      <c r="C2198" s="10">
        <v>2</v>
      </c>
      <c r="D2198" s="8">
        <v>0</v>
      </c>
      <c r="E2198" s="9" t="s">
        <v>12299</v>
      </c>
      <c r="F2198" s="9" t="s">
        <v>12298</v>
      </c>
      <c r="G2198" s="8" t="s">
        <v>15224</v>
      </c>
      <c r="H2198" s="8"/>
      <c r="I2198" s="11">
        <v>0</v>
      </c>
      <c r="J2198" s="8" t="s">
        <v>15225</v>
      </c>
      <c r="K2198" s="8" t="s">
        <v>14413</v>
      </c>
      <c r="L2198" s="9" t="s">
        <v>14414</v>
      </c>
      <c r="M2198" s="12" t="s">
        <v>14446</v>
      </c>
    </row>
    <row r="2199" customHeight="1" spans="1:13">
      <c r="A2199" s="9" t="s">
        <v>12264</v>
      </c>
      <c r="B2199" s="8" t="s">
        <v>14408</v>
      </c>
      <c r="C2199" s="10">
        <v>2</v>
      </c>
      <c r="D2199" s="8">
        <v>0</v>
      </c>
      <c r="E2199" s="9" t="s">
        <v>12301</v>
      </c>
      <c r="F2199" s="9" t="s">
        <v>12300</v>
      </c>
      <c r="G2199" s="8" t="s">
        <v>15224</v>
      </c>
      <c r="H2199" s="8"/>
      <c r="I2199" s="11">
        <v>0</v>
      </c>
      <c r="J2199" s="8" t="s">
        <v>15225</v>
      </c>
      <c r="K2199" s="8" t="s">
        <v>14413</v>
      </c>
      <c r="L2199" s="9" t="s">
        <v>14430</v>
      </c>
      <c r="M2199" s="12" t="s">
        <v>14484</v>
      </c>
    </row>
    <row r="2200" customHeight="1" spans="1:13">
      <c r="A2200" s="9" t="s">
        <v>12264</v>
      </c>
      <c r="B2200" s="8" t="s">
        <v>14408</v>
      </c>
      <c r="C2200" s="10">
        <v>2</v>
      </c>
      <c r="D2200" s="8">
        <v>0</v>
      </c>
      <c r="E2200" s="9" t="s">
        <v>12303</v>
      </c>
      <c r="F2200" s="9" t="s">
        <v>12302</v>
      </c>
      <c r="G2200" s="8" t="s">
        <v>15224</v>
      </c>
      <c r="H2200" s="8"/>
      <c r="I2200" s="11">
        <v>0</v>
      </c>
      <c r="J2200" s="8" t="s">
        <v>15225</v>
      </c>
      <c r="K2200" s="8" t="s">
        <v>14413</v>
      </c>
      <c r="L2200" s="9" t="s">
        <v>14430</v>
      </c>
      <c r="M2200" s="12" t="s">
        <v>14484</v>
      </c>
    </row>
    <row r="2201" customHeight="1" spans="1:13">
      <c r="A2201" s="9" t="s">
        <v>12264</v>
      </c>
      <c r="B2201" s="8" t="s">
        <v>14408</v>
      </c>
      <c r="C2201" s="10">
        <v>2</v>
      </c>
      <c r="D2201" s="8">
        <v>0</v>
      </c>
      <c r="E2201" s="9" t="s">
        <v>12305</v>
      </c>
      <c r="F2201" s="9" t="s">
        <v>12304</v>
      </c>
      <c r="G2201" s="8" t="s">
        <v>15224</v>
      </c>
      <c r="H2201" s="8"/>
      <c r="I2201" s="11">
        <v>0</v>
      </c>
      <c r="J2201" s="8" t="s">
        <v>15225</v>
      </c>
      <c r="K2201" s="8" t="s">
        <v>14413</v>
      </c>
      <c r="L2201" s="9" t="s">
        <v>14414</v>
      </c>
      <c r="M2201" s="12" t="s">
        <v>14446</v>
      </c>
    </row>
    <row r="2202" customHeight="1" spans="1:13">
      <c r="A2202" s="9" t="s">
        <v>12264</v>
      </c>
      <c r="B2202" s="8" t="s">
        <v>14408</v>
      </c>
      <c r="C2202" s="10">
        <v>2</v>
      </c>
      <c r="D2202" s="8">
        <v>0</v>
      </c>
      <c r="E2202" s="9" t="s">
        <v>12307</v>
      </c>
      <c r="F2202" s="9" t="s">
        <v>12306</v>
      </c>
      <c r="G2202" s="8" t="s">
        <v>15224</v>
      </c>
      <c r="H2202" s="8"/>
      <c r="I2202" s="11">
        <v>0</v>
      </c>
      <c r="J2202" s="8" t="s">
        <v>15225</v>
      </c>
      <c r="K2202" s="8" t="s">
        <v>14413</v>
      </c>
      <c r="L2202" s="9" t="s">
        <v>14430</v>
      </c>
      <c r="M2202" s="12" t="s">
        <v>14766</v>
      </c>
    </row>
    <row r="2203" customHeight="1" spans="1:13">
      <c r="A2203" s="9" t="s">
        <v>12264</v>
      </c>
      <c r="B2203" s="8" t="s">
        <v>14408</v>
      </c>
      <c r="C2203" s="10">
        <v>2</v>
      </c>
      <c r="D2203" s="8">
        <v>0</v>
      </c>
      <c r="E2203" s="9" t="s">
        <v>12309</v>
      </c>
      <c r="F2203" s="9" t="s">
        <v>12308</v>
      </c>
      <c r="G2203" s="8" t="s">
        <v>15224</v>
      </c>
      <c r="H2203" s="8"/>
      <c r="I2203" s="11">
        <v>0</v>
      </c>
      <c r="J2203" s="8" t="s">
        <v>15225</v>
      </c>
      <c r="K2203" s="8" t="s">
        <v>14413</v>
      </c>
      <c r="L2203" s="9" t="s">
        <v>14414</v>
      </c>
      <c r="M2203" s="12" t="s">
        <v>14446</v>
      </c>
    </row>
    <row r="2204" customHeight="1" spans="1:13">
      <c r="A2204" s="9" t="s">
        <v>12264</v>
      </c>
      <c r="B2204" s="8" t="s">
        <v>14408</v>
      </c>
      <c r="C2204" s="10">
        <v>2</v>
      </c>
      <c r="D2204" s="8">
        <v>0</v>
      </c>
      <c r="E2204" s="9" t="s">
        <v>12311</v>
      </c>
      <c r="F2204" s="9" t="s">
        <v>12310</v>
      </c>
      <c r="G2204" s="8" t="s">
        <v>15224</v>
      </c>
      <c r="H2204" s="8"/>
      <c r="I2204" s="11">
        <v>0</v>
      </c>
      <c r="J2204" s="8" t="s">
        <v>15225</v>
      </c>
      <c r="K2204" s="8" t="s">
        <v>14413</v>
      </c>
      <c r="L2204" s="9" t="s">
        <v>14414</v>
      </c>
      <c r="M2204" s="12" t="s">
        <v>14443</v>
      </c>
    </row>
    <row r="2205" customHeight="1" spans="1:13">
      <c r="A2205" s="9" t="s">
        <v>12264</v>
      </c>
      <c r="B2205" s="8" t="s">
        <v>14408</v>
      </c>
      <c r="C2205" s="10">
        <v>2</v>
      </c>
      <c r="D2205" s="8">
        <v>0</v>
      </c>
      <c r="E2205" s="9" t="s">
        <v>12313</v>
      </c>
      <c r="F2205" s="9" t="s">
        <v>12312</v>
      </c>
      <c r="G2205" s="8" t="s">
        <v>15224</v>
      </c>
      <c r="H2205" s="8"/>
      <c r="I2205" s="11">
        <v>0</v>
      </c>
      <c r="J2205" s="8" t="s">
        <v>15225</v>
      </c>
      <c r="K2205" s="8" t="s">
        <v>14413</v>
      </c>
      <c r="L2205" s="9" t="s">
        <v>14414</v>
      </c>
      <c r="M2205" s="12" t="s">
        <v>14434</v>
      </c>
    </row>
    <row r="2206" customHeight="1" spans="1:13">
      <c r="A2206" s="9" t="s">
        <v>12264</v>
      </c>
      <c r="B2206" s="8" t="s">
        <v>14408</v>
      </c>
      <c r="C2206" s="10">
        <v>2</v>
      </c>
      <c r="D2206" s="8">
        <v>0</v>
      </c>
      <c r="E2206" s="9" t="s">
        <v>12315</v>
      </c>
      <c r="F2206" s="9" t="s">
        <v>12314</v>
      </c>
      <c r="G2206" s="8" t="s">
        <v>15224</v>
      </c>
      <c r="H2206" s="8"/>
      <c r="I2206" s="11">
        <v>0</v>
      </c>
      <c r="J2206" s="8" t="s">
        <v>15225</v>
      </c>
      <c r="K2206" s="8" t="s">
        <v>14413</v>
      </c>
      <c r="L2206" s="9" t="s">
        <v>14414</v>
      </c>
      <c r="M2206" s="12" t="s">
        <v>14462</v>
      </c>
    </row>
    <row r="2207" customHeight="1" spans="1:13">
      <c r="A2207" s="9" t="s">
        <v>12264</v>
      </c>
      <c r="B2207" s="8" t="s">
        <v>14408</v>
      </c>
      <c r="C2207" s="10">
        <v>2</v>
      </c>
      <c r="D2207" s="8">
        <v>0</v>
      </c>
      <c r="E2207" s="9" t="s">
        <v>17861</v>
      </c>
      <c r="F2207" s="9" t="s">
        <v>17862</v>
      </c>
      <c r="G2207" s="8" t="s">
        <v>15224</v>
      </c>
      <c r="H2207" s="8"/>
      <c r="I2207" s="11">
        <v>0</v>
      </c>
      <c r="J2207" s="8" t="s">
        <v>15225</v>
      </c>
      <c r="K2207" s="8" t="s">
        <v>14413</v>
      </c>
      <c r="L2207" s="9" t="s">
        <v>14414</v>
      </c>
      <c r="M2207" s="12" t="s">
        <v>14459</v>
      </c>
    </row>
    <row r="2208" customHeight="1" spans="1:13">
      <c r="A2208" s="9" t="s">
        <v>12264</v>
      </c>
      <c r="B2208" s="8" t="s">
        <v>14408</v>
      </c>
      <c r="C2208" s="10">
        <v>2</v>
      </c>
      <c r="D2208" s="8">
        <v>0</v>
      </c>
      <c r="E2208" s="9" t="s">
        <v>12317</v>
      </c>
      <c r="F2208" s="9" t="s">
        <v>12316</v>
      </c>
      <c r="G2208" s="8" t="s">
        <v>15224</v>
      </c>
      <c r="H2208" s="8"/>
      <c r="I2208" s="11">
        <v>0</v>
      </c>
      <c r="J2208" s="8" t="s">
        <v>15225</v>
      </c>
      <c r="K2208" s="8" t="s">
        <v>14413</v>
      </c>
      <c r="L2208" s="9" t="s">
        <v>14430</v>
      </c>
      <c r="M2208" s="12" t="s">
        <v>14529</v>
      </c>
    </row>
    <row r="2209" customHeight="1" spans="1:13">
      <c r="A2209" s="9" t="s">
        <v>12264</v>
      </c>
      <c r="B2209" s="8" t="s">
        <v>14408</v>
      </c>
      <c r="C2209" s="10">
        <v>2</v>
      </c>
      <c r="D2209" s="8">
        <v>0</v>
      </c>
      <c r="E2209" s="9" t="s">
        <v>12319</v>
      </c>
      <c r="F2209" s="9" t="s">
        <v>12318</v>
      </c>
      <c r="G2209" s="8" t="s">
        <v>15224</v>
      </c>
      <c r="H2209" s="8"/>
      <c r="I2209" s="11">
        <v>0</v>
      </c>
      <c r="J2209" s="8" t="s">
        <v>15225</v>
      </c>
      <c r="K2209" s="8" t="s">
        <v>14413</v>
      </c>
      <c r="L2209" s="9" t="s">
        <v>14414</v>
      </c>
      <c r="M2209" s="12" t="s">
        <v>14415</v>
      </c>
    </row>
    <row r="2210" customHeight="1" spans="1:13">
      <c r="A2210" s="9" t="s">
        <v>12264</v>
      </c>
      <c r="B2210" s="8" t="s">
        <v>14408</v>
      </c>
      <c r="C2210" s="10">
        <v>2</v>
      </c>
      <c r="D2210" s="8">
        <v>0</v>
      </c>
      <c r="E2210" s="9" t="s">
        <v>12321</v>
      </c>
      <c r="F2210" s="9" t="s">
        <v>12320</v>
      </c>
      <c r="G2210" s="8" t="s">
        <v>15224</v>
      </c>
      <c r="H2210" s="8"/>
      <c r="I2210" s="11">
        <v>0</v>
      </c>
      <c r="J2210" s="8" t="s">
        <v>15225</v>
      </c>
      <c r="K2210" s="8" t="s">
        <v>14413</v>
      </c>
      <c r="L2210" s="9" t="s">
        <v>14430</v>
      </c>
      <c r="M2210" s="12" t="s">
        <v>14484</v>
      </c>
    </row>
    <row r="2211" customHeight="1" spans="1:13">
      <c r="A2211" s="9" t="s">
        <v>12264</v>
      </c>
      <c r="B2211" s="8" t="s">
        <v>14408</v>
      </c>
      <c r="C2211" s="10">
        <v>2</v>
      </c>
      <c r="D2211" s="8">
        <v>0</v>
      </c>
      <c r="E2211" s="9" t="s">
        <v>12323</v>
      </c>
      <c r="F2211" s="9" t="s">
        <v>12322</v>
      </c>
      <c r="G2211" s="8" t="s">
        <v>15224</v>
      </c>
      <c r="H2211" s="8"/>
      <c r="I2211" s="11">
        <v>0</v>
      </c>
      <c r="J2211" s="8" t="s">
        <v>15225</v>
      </c>
      <c r="K2211" s="8" t="s">
        <v>14413</v>
      </c>
      <c r="L2211" s="9" t="s">
        <v>14414</v>
      </c>
      <c r="M2211" s="12" t="s">
        <v>14443</v>
      </c>
    </row>
    <row r="2212" customHeight="1" spans="1:13">
      <c r="A2212" s="9" t="s">
        <v>12264</v>
      </c>
      <c r="B2212" s="8" t="s">
        <v>14408</v>
      </c>
      <c r="C2212" s="10">
        <v>2</v>
      </c>
      <c r="D2212" s="8">
        <v>0</v>
      </c>
      <c r="E2212" s="9" t="s">
        <v>12325</v>
      </c>
      <c r="F2212" s="9" t="s">
        <v>12324</v>
      </c>
      <c r="G2212" s="8" t="s">
        <v>15224</v>
      </c>
      <c r="H2212" s="8"/>
      <c r="I2212" s="11">
        <v>0</v>
      </c>
      <c r="J2212" s="8" t="s">
        <v>15225</v>
      </c>
      <c r="K2212" s="8" t="s">
        <v>14413</v>
      </c>
      <c r="L2212" s="9" t="s">
        <v>14414</v>
      </c>
      <c r="M2212" s="12" t="s">
        <v>14446</v>
      </c>
    </row>
    <row r="2213" customHeight="1" spans="1:13">
      <c r="A2213" s="9" t="s">
        <v>11764</v>
      </c>
      <c r="B2213" s="8" t="s">
        <v>14408</v>
      </c>
      <c r="C2213" s="10">
        <v>2</v>
      </c>
      <c r="D2213" s="8">
        <v>0</v>
      </c>
      <c r="E2213" s="9" t="s">
        <v>11765</v>
      </c>
      <c r="F2213" s="9" t="s">
        <v>11763</v>
      </c>
      <c r="G2213" s="8" t="s">
        <v>15224</v>
      </c>
      <c r="H2213" s="8"/>
      <c r="I2213" s="11">
        <v>0</v>
      </c>
      <c r="J2213" s="8" t="s">
        <v>15225</v>
      </c>
      <c r="K2213" s="8" t="s">
        <v>14413</v>
      </c>
      <c r="L2213" s="9" t="s">
        <v>14414</v>
      </c>
      <c r="M2213" s="12" t="s">
        <v>108</v>
      </c>
    </row>
    <row r="2214" customHeight="1" spans="1:13">
      <c r="A2214" s="9" t="s">
        <v>11764</v>
      </c>
      <c r="B2214" s="8" t="s">
        <v>14408</v>
      </c>
      <c r="C2214" s="10">
        <v>2</v>
      </c>
      <c r="D2214" s="8">
        <v>0</v>
      </c>
      <c r="E2214" s="9" t="s">
        <v>11767</v>
      </c>
      <c r="F2214" s="9" t="s">
        <v>11766</v>
      </c>
      <c r="G2214" s="8" t="s">
        <v>15224</v>
      </c>
      <c r="H2214" s="8"/>
      <c r="I2214" s="11">
        <v>0</v>
      </c>
      <c r="J2214" s="8" t="s">
        <v>15225</v>
      </c>
      <c r="K2214" s="8" t="s">
        <v>14413</v>
      </c>
      <c r="L2214" s="9" t="s">
        <v>14414</v>
      </c>
      <c r="M2214" s="12" t="s">
        <v>14434</v>
      </c>
    </row>
    <row r="2215" customHeight="1" spans="1:13">
      <c r="A2215" s="9" t="s">
        <v>11764</v>
      </c>
      <c r="B2215" s="8" t="s">
        <v>14408</v>
      </c>
      <c r="C2215" s="10">
        <v>2</v>
      </c>
      <c r="D2215" s="8">
        <v>0</v>
      </c>
      <c r="E2215" s="9" t="s">
        <v>11769</v>
      </c>
      <c r="F2215" s="9" t="s">
        <v>11768</v>
      </c>
      <c r="G2215" s="8" t="s">
        <v>15224</v>
      </c>
      <c r="H2215" s="8"/>
      <c r="I2215" s="11">
        <v>0</v>
      </c>
      <c r="J2215" s="8" t="s">
        <v>15225</v>
      </c>
      <c r="K2215" s="8" t="s">
        <v>14413</v>
      </c>
      <c r="L2215" s="9" t="s">
        <v>14430</v>
      </c>
      <c r="M2215" s="12" t="s">
        <v>14529</v>
      </c>
    </row>
    <row r="2216" customHeight="1" spans="1:13">
      <c r="A2216" s="9" t="s">
        <v>11764</v>
      </c>
      <c r="B2216" s="8" t="s">
        <v>14408</v>
      </c>
      <c r="C2216" s="10">
        <v>2</v>
      </c>
      <c r="D2216" s="8">
        <v>0</v>
      </c>
      <c r="E2216" s="9" t="s">
        <v>11771</v>
      </c>
      <c r="F2216" s="9" t="s">
        <v>11770</v>
      </c>
      <c r="G2216" s="8" t="s">
        <v>15224</v>
      </c>
      <c r="H2216" s="8"/>
      <c r="I2216" s="11">
        <v>0</v>
      </c>
      <c r="J2216" s="8" t="s">
        <v>15225</v>
      </c>
      <c r="K2216" s="8" t="s">
        <v>14413</v>
      </c>
      <c r="L2216" s="9" t="s">
        <v>14414</v>
      </c>
      <c r="M2216" s="12" t="s">
        <v>14418</v>
      </c>
    </row>
    <row r="2217" customHeight="1" spans="1:13">
      <c r="A2217" s="9" t="s">
        <v>11764</v>
      </c>
      <c r="B2217" s="8" t="s">
        <v>14408</v>
      </c>
      <c r="C2217" s="10">
        <v>2</v>
      </c>
      <c r="D2217" s="8">
        <v>0</v>
      </c>
      <c r="E2217" s="9" t="s">
        <v>11773</v>
      </c>
      <c r="F2217" s="9" t="s">
        <v>11772</v>
      </c>
      <c r="G2217" s="8" t="s">
        <v>15224</v>
      </c>
      <c r="H2217" s="8"/>
      <c r="I2217" s="11">
        <v>0</v>
      </c>
      <c r="J2217" s="8" t="s">
        <v>15225</v>
      </c>
      <c r="K2217" s="8" t="s">
        <v>14413</v>
      </c>
      <c r="L2217" s="9" t="s">
        <v>14414</v>
      </c>
      <c r="M2217" s="12" t="s">
        <v>14467</v>
      </c>
    </row>
    <row r="2218" customHeight="1" spans="1:13">
      <c r="A2218" s="9" t="s">
        <v>11764</v>
      </c>
      <c r="B2218" s="8" t="s">
        <v>14408</v>
      </c>
      <c r="C2218" s="10">
        <v>2</v>
      </c>
      <c r="D2218" s="8">
        <v>0</v>
      </c>
      <c r="E2218" s="9" t="s">
        <v>11775</v>
      </c>
      <c r="F2218" s="9" t="s">
        <v>11774</v>
      </c>
      <c r="G2218" s="8" t="s">
        <v>15224</v>
      </c>
      <c r="H2218" s="8"/>
      <c r="I2218" s="11">
        <v>0</v>
      </c>
      <c r="J2218" s="8" t="s">
        <v>15225</v>
      </c>
      <c r="K2218" s="8" t="s">
        <v>14413</v>
      </c>
      <c r="L2218" s="9" t="s">
        <v>14430</v>
      </c>
      <c r="M2218" s="12" t="s">
        <v>14625</v>
      </c>
    </row>
    <row r="2219" customHeight="1" spans="1:13">
      <c r="A2219" s="9" t="s">
        <v>11764</v>
      </c>
      <c r="B2219" s="8" t="s">
        <v>14408</v>
      </c>
      <c r="C2219" s="10">
        <v>2</v>
      </c>
      <c r="D2219" s="8">
        <v>0</v>
      </c>
      <c r="E2219" s="9" t="s">
        <v>11777</v>
      </c>
      <c r="F2219" s="9" t="s">
        <v>11776</v>
      </c>
      <c r="G2219" s="8" t="s">
        <v>15224</v>
      </c>
      <c r="H2219" s="8"/>
      <c r="I2219" s="11">
        <v>0</v>
      </c>
      <c r="J2219" s="8" t="s">
        <v>15225</v>
      </c>
      <c r="K2219" s="8" t="s">
        <v>14413</v>
      </c>
      <c r="L2219" s="9" t="s">
        <v>14430</v>
      </c>
      <c r="M2219" s="12" t="s">
        <v>14515</v>
      </c>
    </row>
    <row r="2220" customHeight="1" spans="1:13">
      <c r="A2220" s="9" t="s">
        <v>11764</v>
      </c>
      <c r="B2220" s="8" t="s">
        <v>14408</v>
      </c>
      <c r="C2220" s="10">
        <v>2</v>
      </c>
      <c r="D2220" s="8">
        <v>0</v>
      </c>
      <c r="E2220" s="9" t="s">
        <v>11779</v>
      </c>
      <c r="F2220" s="9" t="s">
        <v>11778</v>
      </c>
      <c r="G2220" s="8" t="s">
        <v>15224</v>
      </c>
      <c r="H2220" s="8"/>
      <c r="I2220" s="11">
        <v>0</v>
      </c>
      <c r="J2220" s="8" t="s">
        <v>15225</v>
      </c>
      <c r="K2220" s="8" t="s">
        <v>14413</v>
      </c>
      <c r="L2220" s="9" t="s">
        <v>14414</v>
      </c>
      <c r="M2220" s="12" t="s">
        <v>14434</v>
      </c>
    </row>
    <row r="2221" customHeight="1" spans="1:13">
      <c r="A2221" s="9" t="s">
        <v>11764</v>
      </c>
      <c r="B2221" s="8" t="s">
        <v>14408</v>
      </c>
      <c r="C2221" s="10">
        <v>2</v>
      </c>
      <c r="D2221" s="8">
        <v>0</v>
      </c>
      <c r="E2221" s="9" t="s">
        <v>11781</v>
      </c>
      <c r="F2221" s="9" t="s">
        <v>11780</v>
      </c>
      <c r="G2221" s="8" t="s">
        <v>15224</v>
      </c>
      <c r="H2221" s="8"/>
      <c r="I2221" s="11">
        <v>0</v>
      </c>
      <c r="J2221" s="8" t="s">
        <v>15225</v>
      </c>
      <c r="K2221" s="8" t="s">
        <v>14413</v>
      </c>
      <c r="L2221" s="9" t="s">
        <v>14414</v>
      </c>
      <c r="M2221" s="12" t="s">
        <v>14459</v>
      </c>
    </row>
    <row r="2222" customHeight="1" spans="1:13">
      <c r="A2222" s="9" t="s">
        <v>11764</v>
      </c>
      <c r="B2222" s="8" t="s">
        <v>14408</v>
      </c>
      <c r="C2222" s="10">
        <v>2</v>
      </c>
      <c r="D2222" s="8">
        <v>0</v>
      </c>
      <c r="E2222" s="9" t="s">
        <v>11783</v>
      </c>
      <c r="F2222" s="9" t="s">
        <v>11782</v>
      </c>
      <c r="G2222" s="8" t="s">
        <v>15224</v>
      </c>
      <c r="H2222" s="8"/>
      <c r="I2222" s="11">
        <v>0</v>
      </c>
      <c r="J2222" s="8" t="s">
        <v>15225</v>
      </c>
      <c r="K2222" s="8" t="s">
        <v>14413</v>
      </c>
      <c r="L2222" s="9" t="s">
        <v>14414</v>
      </c>
      <c r="M2222" s="12" t="s">
        <v>14459</v>
      </c>
    </row>
    <row r="2223" customHeight="1" spans="1:13">
      <c r="A2223" s="9" t="s">
        <v>11764</v>
      </c>
      <c r="B2223" s="8" t="s">
        <v>14408</v>
      </c>
      <c r="C2223" s="10">
        <v>2</v>
      </c>
      <c r="D2223" s="8">
        <v>0</v>
      </c>
      <c r="E2223" s="9" t="s">
        <v>11785</v>
      </c>
      <c r="F2223" s="9" t="s">
        <v>11784</v>
      </c>
      <c r="G2223" s="8" t="s">
        <v>15224</v>
      </c>
      <c r="H2223" s="8"/>
      <c r="I2223" s="11">
        <v>0</v>
      </c>
      <c r="J2223" s="8" t="s">
        <v>15225</v>
      </c>
      <c r="K2223" s="8" t="s">
        <v>14413</v>
      </c>
      <c r="L2223" s="9" t="s">
        <v>14414</v>
      </c>
      <c r="M2223" s="12" t="s">
        <v>14434</v>
      </c>
    </row>
    <row r="2224" customHeight="1" spans="1:13">
      <c r="A2224" s="9" t="s">
        <v>11764</v>
      </c>
      <c r="B2224" s="8" t="s">
        <v>14408</v>
      </c>
      <c r="C2224" s="10">
        <v>2</v>
      </c>
      <c r="D2224" s="8">
        <v>0</v>
      </c>
      <c r="E2224" s="9" t="s">
        <v>11787</v>
      </c>
      <c r="F2224" s="9" t="s">
        <v>11786</v>
      </c>
      <c r="G2224" s="8" t="s">
        <v>15224</v>
      </c>
      <c r="H2224" s="8"/>
      <c r="I2224" s="11">
        <v>0</v>
      </c>
      <c r="J2224" s="8" t="s">
        <v>15225</v>
      </c>
      <c r="K2224" s="8" t="s">
        <v>14413</v>
      </c>
      <c r="L2224" s="9" t="s">
        <v>14414</v>
      </c>
      <c r="M2224" s="12" t="s">
        <v>14443</v>
      </c>
    </row>
    <row r="2225" customHeight="1" spans="1:13">
      <c r="A2225" s="9" t="s">
        <v>11764</v>
      </c>
      <c r="B2225" s="8" t="s">
        <v>14408</v>
      </c>
      <c r="C2225" s="10">
        <v>2</v>
      </c>
      <c r="D2225" s="8">
        <v>0</v>
      </c>
      <c r="E2225" s="9" t="s">
        <v>11789</v>
      </c>
      <c r="F2225" s="9" t="s">
        <v>11788</v>
      </c>
      <c r="G2225" s="8" t="s">
        <v>15224</v>
      </c>
      <c r="H2225" s="8"/>
      <c r="I2225" s="11">
        <v>0</v>
      </c>
      <c r="J2225" s="8" t="s">
        <v>15225</v>
      </c>
      <c r="K2225" s="8" t="s">
        <v>14413</v>
      </c>
      <c r="L2225" s="9" t="s">
        <v>14414</v>
      </c>
      <c r="M2225" s="12" t="s">
        <v>14415</v>
      </c>
    </row>
    <row r="2226" customHeight="1" spans="1:13">
      <c r="A2226" s="9" t="s">
        <v>11764</v>
      </c>
      <c r="B2226" s="8" t="s">
        <v>14408</v>
      </c>
      <c r="C2226" s="10">
        <v>2</v>
      </c>
      <c r="D2226" s="8">
        <v>0</v>
      </c>
      <c r="E2226" s="9" t="s">
        <v>17863</v>
      </c>
      <c r="F2226" s="9" t="s">
        <v>17864</v>
      </c>
      <c r="G2226" s="8" t="s">
        <v>15224</v>
      </c>
      <c r="H2226" s="8"/>
      <c r="I2226" s="11">
        <v>0</v>
      </c>
      <c r="J2226" s="8" t="s">
        <v>15225</v>
      </c>
      <c r="K2226" s="8" t="s">
        <v>14413</v>
      </c>
      <c r="L2226" s="9" t="s">
        <v>14750</v>
      </c>
      <c r="M2226" s="12" t="s">
        <v>14965</v>
      </c>
    </row>
    <row r="2227" customHeight="1" spans="1:13">
      <c r="A2227" s="9" t="s">
        <v>11764</v>
      </c>
      <c r="B2227" s="8" t="s">
        <v>14408</v>
      </c>
      <c r="C2227" s="10">
        <v>2</v>
      </c>
      <c r="D2227" s="8">
        <v>0</v>
      </c>
      <c r="E2227" s="9" t="s">
        <v>11791</v>
      </c>
      <c r="F2227" s="9" t="s">
        <v>11790</v>
      </c>
      <c r="G2227" s="8" t="s">
        <v>15224</v>
      </c>
      <c r="H2227" s="8"/>
      <c r="I2227" s="11">
        <v>0</v>
      </c>
      <c r="J2227" s="8" t="s">
        <v>15225</v>
      </c>
      <c r="K2227" s="8" t="s">
        <v>14413</v>
      </c>
      <c r="L2227" s="9" t="s">
        <v>14414</v>
      </c>
      <c r="M2227" s="12" t="s">
        <v>14421</v>
      </c>
    </row>
    <row r="2228" customHeight="1" spans="1:13">
      <c r="A2228" s="9" t="s">
        <v>11764</v>
      </c>
      <c r="B2228" s="8" t="s">
        <v>14408</v>
      </c>
      <c r="C2228" s="10">
        <v>2</v>
      </c>
      <c r="D2228" s="8">
        <v>0</v>
      </c>
      <c r="E2228" s="9" t="s">
        <v>11792</v>
      </c>
      <c r="F2228" s="9" t="s">
        <v>6013</v>
      </c>
      <c r="G2228" s="8" t="s">
        <v>15224</v>
      </c>
      <c r="H2228" s="8"/>
      <c r="I2228" s="11">
        <v>0</v>
      </c>
      <c r="J2228" s="8" t="s">
        <v>15225</v>
      </c>
      <c r="K2228" s="8" t="s">
        <v>14413</v>
      </c>
      <c r="L2228" s="9" t="s">
        <v>14430</v>
      </c>
      <c r="M2228" s="12" t="s">
        <v>14484</v>
      </c>
    </row>
    <row r="2229" customHeight="1" spans="1:13">
      <c r="A2229" s="9" t="s">
        <v>11764</v>
      </c>
      <c r="B2229" s="8" t="s">
        <v>14408</v>
      </c>
      <c r="C2229" s="10">
        <v>2</v>
      </c>
      <c r="D2229" s="8">
        <v>0</v>
      </c>
      <c r="E2229" s="9" t="s">
        <v>11794</v>
      </c>
      <c r="F2229" s="9" t="s">
        <v>11793</v>
      </c>
      <c r="G2229" s="8" t="s">
        <v>15224</v>
      </c>
      <c r="H2229" s="8"/>
      <c r="I2229" s="11">
        <v>0</v>
      </c>
      <c r="J2229" s="8" t="s">
        <v>15225</v>
      </c>
      <c r="K2229" s="8" t="s">
        <v>14413</v>
      </c>
      <c r="L2229" s="9" t="s">
        <v>14430</v>
      </c>
      <c r="M2229" s="12" t="s">
        <v>14515</v>
      </c>
    </row>
    <row r="2230" customHeight="1" spans="1:13">
      <c r="A2230" s="9" t="s">
        <v>11764</v>
      </c>
      <c r="B2230" s="8" t="s">
        <v>14408</v>
      </c>
      <c r="C2230" s="10">
        <v>2</v>
      </c>
      <c r="D2230" s="8">
        <v>0</v>
      </c>
      <c r="E2230" s="9" t="s">
        <v>11796</v>
      </c>
      <c r="F2230" s="9" t="s">
        <v>11795</v>
      </c>
      <c r="G2230" s="8" t="s">
        <v>15224</v>
      </c>
      <c r="H2230" s="8"/>
      <c r="I2230" s="11">
        <v>0</v>
      </c>
      <c r="J2230" s="8" t="s">
        <v>15225</v>
      </c>
      <c r="K2230" s="8" t="s">
        <v>14413</v>
      </c>
      <c r="L2230" s="9" t="s">
        <v>14414</v>
      </c>
      <c r="M2230" s="12" t="s">
        <v>14418</v>
      </c>
    </row>
    <row r="2231" customHeight="1" spans="1:13">
      <c r="A2231" s="9" t="s">
        <v>11764</v>
      </c>
      <c r="B2231" s="8" t="s">
        <v>14408</v>
      </c>
      <c r="C2231" s="10">
        <v>2</v>
      </c>
      <c r="D2231" s="8">
        <v>0</v>
      </c>
      <c r="E2231" s="9" t="s">
        <v>11798</v>
      </c>
      <c r="F2231" s="9" t="s">
        <v>11797</v>
      </c>
      <c r="G2231" s="8" t="s">
        <v>15224</v>
      </c>
      <c r="H2231" s="8"/>
      <c r="I2231" s="11">
        <v>0</v>
      </c>
      <c r="J2231" s="8" t="s">
        <v>15225</v>
      </c>
      <c r="K2231" s="8" t="s">
        <v>14413</v>
      </c>
      <c r="L2231" s="9" t="s">
        <v>14414</v>
      </c>
      <c r="M2231" s="12" t="s">
        <v>14462</v>
      </c>
    </row>
    <row r="2232" customHeight="1" spans="1:13">
      <c r="A2232" s="9" t="s">
        <v>11764</v>
      </c>
      <c r="B2232" s="8" t="s">
        <v>14408</v>
      </c>
      <c r="C2232" s="10">
        <v>2</v>
      </c>
      <c r="D2232" s="8">
        <v>0</v>
      </c>
      <c r="E2232" s="9" t="s">
        <v>11800</v>
      </c>
      <c r="F2232" s="9" t="s">
        <v>11799</v>
      </c>
      <c r="G2232" s="8" t="s">
        <v>15224</v>
      </c>
      <c r="H2232" s="8"/>
      <c r="I2232" s="11">
        <v>0</v>
      </c>
      <c r="J2232" s="8" t="s">
        <v>15225</v>
      </c>
      <c r="K2232" s="8" t="s">
        <v>14413</v>
      </c>
      <c r="L2232" s="9" t="s">
        <v>14414</v>
      </c>
      <c r="M2232" s="12" t="s">
        <v>14479</v>
      </c>
    </row>
    <row r="2233" customHeight="1" spans="1:13">
      <c r="A2233" s="9" t="s">
        <v>11764</v>
      </c>
      <c r="B2233" s="8" t="s">
        <v>14408</v>
      </c>
      <c r="C2233" s="10">
        <v>2</v>
      </c>
      <c r="D2233" s="8">
        <v>0</v>
      </c>
      <c r="E2233" s="9" t="s">
        <v>11802</v>
      </c>
      <c r="F2233" s="9" t="s">
        <v>11801</v>
      </c>
      <c r="G2233" s="8" t="s">
        <v>15224</v>
      </c>
      <c r="H2233" s="8"/>
      <c r="I2233" s="11">
        <v>0</v>
      </c>
      <c r="J2233" s="8" t="s">
        <v>15225</v>
      </c>
      <c r="K2233" s="8" t="s">
        <v>14413</v>
      </c>
      <c r="L2233" s="9" t="s">
        <v>14750</v>
      </c>
      <c r="M2233" s="12" t="s">
        <v>14825</v>
      </c>
    </row>
    <row r="2234" customHeight="1" spans="1:13">
      <c r="A2234" s="9" t="s">
        <v>11764</v>
      </c>
      <c r="B2234" s="8" t="s">
        <v>14408</v>
      </c>
      <c r="C2234" s="10">
        <v>2</v>
      </c>
      <c r="D2234" s="8">
        <v>0</v>
      </c>
      <c r="E2234" s="9" t="s">
        <v>11804</v>
      </c>
      <c r="F2234" s="9" t="s">
        <v>11803</v>
      </c>
      <c r="G2234" s="8" t="s">
        <v>15224</v>
      </c>
      <c r="H2234" s="8"/>
      <c r="I2234" s="11">
        <v>0</v>
      </c>
      <c r="J2234" s="8" t="s">
        <v>15225</v>
      </c>
      <c r="K2234" s="8" t="s">
        <v>14413</v>
      </c>
      <c r="L2234" s="9" t="s">
        <v>14414</v>
      </c>
      <c r="M2234" s="12" t="s">
        <v>14427</v>
      </c>
    </row>
    <row r="2235" customHeight="1" spans="1:13">
      <c r="A2235" s="9" t="s">
        <v>11764</v>
      </c>
      <c r="B2235" s="8" t="s">
        <v>14408</v>
      </c>
      <c r="C2235" s="10">
        <v>2</v>
      </c>
      <c r="D2235" s="8">
        <v>0</v>
      </c>
      <c r="E2235" s="9" t="s">
        <v>11806</v>
      </c>
      <c r="F2235" s="9" t="s">
        <v>11805</v>
      </c>
      <c r="G2235" s="8" t="s">
        <v>15224</v>
      </c>
      <c r="H2235" s="8"/>
      <c r="I2235" s="11">
        <v>0</v>
      </c>
      <c r="J2235" s="8" t="s">
        <v>15225</v>
      </c>
      <c r="K2235" s="8" t="s">
        <v>14413</v>
      </c>
      <c r="L2235" s="9" t="s">
        <v>14750</v>
      </c>
      <c r="M2235" s="12" t="s">
        <v>14930</v>
      </c>
    </row>
    <row r="2236" customHeight="1" spans="1:13">
      <c r="A2236" s="9" t="s">
        <v>11764</v>
      </c>
      <c r="B2236" s="8" t="s">
        <v>14408</v>
      </c>
      <c r="C2236" s="10">
        <v>2</v>
      </c>
      <c r="D2236" s="8">
        <v>0</v>
      </c>
      <c r="E2236" s="9" t="s">
        <v>11808</v>
      </c>
      <c r="F2236" s="9" t="s">
        <v>11807</v>
      </c>
      <c r="G2236" s="8" t="s">
        <v>15224</v>
      </c>
      <c r="H2236" s="8"/>
      <c r="I2236" s="11">
        <v>0</v>
      </c>
      <c r="J2236" s="8" t="s">
        <v>15225</v>
      </c>
      <c r="K2236" s="8" t="s">
        <v>14413</v>
      </c>
      <c r="L2236" s="9" t="s">
        <v>14430</v>
      </c>
      <c r="M2236" s="12" t="s">
        <v>14625</v>
      </c>
    </row>
    <row r="2237" customHeight="1" spans="1:13">
      <c r="A2237" s="9" t="s">
        <v>11764</v>
      </c>
      <c r="B2237" s="8" t="s">
        <v>14408</v>
      </c>
      <c r="C2237" s="10">
        <v>2</v>
      </c>
      <c r="D2237" s="8">
        <v>0</v>
      </c>
      <c r="E2237" s="9" t="s">
        <v>11810</v>
      </c>
      <c r="F2237" s="9" t="s">
        <v>11809</v>
      </c>
      <c r="G2237" s="8" t="s">
        <v>15224</v>
      </c>
      <c r="H2237" s="8"/>
      <c r="I2237" s="11">
        <v>0</v>
      </c>
      <c r="J2237" s="8" t="s">
        <v>15225</v>
      </c>
      <c r="K2237" s="8" t="s">
        <v>14413</v>
      </c>
      <c r="L2237" s="9" t="s">
        <v>14414</v>
      </c>
      <c r="M2237" s="12" t="s">
        <v>14415</v>
      </c>
    </row>
    <row r="2238" customHeight="1" spans="1:13">
      <c r="A2238" s="9" t="s">
        <v>11812</v>
      </c>
      <c r="B2238" s="8" t="s">
        <v>14408</v>
      </c>
      <c r="C2238" s="10">
        <v>2</v>
      </c>
      <c r="D2238" s="8">
        <v>0</v>
      </c>
      <c r="E2238" s="9" t="s">
        <v>11813</v>
      </c>
      <c r="F2238" s="9" t="s">
        <v>11811</v>
      </c>
      <c r="G2238" s="8" t="s">
        <v>15224</v>
      </c>
      <c r="H2238" s="8"/>
      <c r="I2238" s="11">
        <v>0</v>
      </c>
      <c r="J2238" s="8" t="s">
        <v>15225</v>
      </c>
      <c r="K2238" s="8" t="s">
        <v>14413</v>
      </c>
      <c r="L2238" s="9" t="s">
        <v>14414</v>
      </c>
      <c r="M2238" s="12" t="s">
        <v>108</v>
      </c>
    </row>
    <row r="2239" customHeight="1" spans="1:13">
      <c r="A2239" s="9" t="s">
        <v>11812</v>
      </c>
      <c r="B2239" s="8" t="s">
        <v>14408</v>
      </c>
      <c r="C2239" s="10">
        <v>2</v>
      </c>
      <c r="D2239" s="8">
        <v>0</v>
      </c>
      <c r="E2239" s="9" t="s">
        <v>17865</v>
      </c>
      <c r="F2239" s="9" t="s">
        <v>17866</v>
      </c>
      <c r="G2239" s="8" t="s">
        <v>15224</v>
      </c>
      <c r="H2239" s="8"/>
      <c r="I2239" s="11">
        <v>0</v>
      </c>
      <c r="J2239" s="8" t="s">
        <v>15225</v>
      </c>
      <c r="K2239" s="8" t="s">
        <v>14413</v>
      </c>
      <c r="L2239" s="9" t="s">
        <v>14430</v>
      </c>
      <c r="M2239" s="12" t="s">
        <v>15228</v>
      </c>
    </row>
    <row r="2240" customHeight="1" spans="1:13">
      <c r="A2240" s="9" t="s">
        <v>11812</v>
      </c>
      <c r="B2240" s="8" t="s">
        <v>14408</v>
      </c>
      <c r="C2240" s="10">
        <v>2</v>
      </c>
      <c r="D2240" s="8">
        <v>0</v>
      </c>
      <c r="E2240" s="9" t="s">
        <v>7563</v>
      </c>
      <c r="F2240" s="9" t="s">
        <v>7561</v>
      </c>
      <c r="G2240" s="8" t="s">
        <v>15224</v>
      </c>
      <c r="H2240" s="8"/>
      <c r="I2240" s="11">
        <v>0</v>
      </c>
      <c r="J2240" s="8" t="s">
        <v>15225</v>
      </c>
      <c r="K2240" s="8" t="s">
        <v>14413</v>
      </c>
      <c r="L2240" s="9" t="s">
        <v>14430</v>
      </c>
      <c r="M2240" s="12" t="s">
        <v>14484</v>
      </c>
    </row>
    <row r="2241" customHeight="1" spans="1:13">
      <c r="A2241" s="9" t="s">
        <v>11812</v>
      </c>
      <c r="B2241" s="8" t="s">
        <v>14408</v>
      </c>
      <c r="C2241" s="10">
        <v>2</v>
      </c>
      <c r="D2241" s="8">
        <v>0</v>
      </c>
      <c r="E2241" s="9" t="s">
        <v>11815</v>
      </c>
      <c r="F2241" s="9" t="s">
        <v>11814</v>
      </c>
      <c r="G2241" s="8" t="s">
        <v>15224</v>
      </c>
      <c r="H2241" s="8"/>
      <c r="I2241" s="11">
        <v>0</v>
      </c>
      <c r="J2241" s="8" t="s">
        <v>15225</v>
      </c>
      <c r="K2241" s="8" t="s">
        <v>14413</v>
      </c>
      <c r="L2241" s="9" t="s">
        <v>14414</v>
      </c>
      <c r="M2241" s="12" t="s">
        <v>14443</v>
      </c>
    </row>
    <row r="2242" customHeight="1" spans="1:13">
      <c r="A2242" s="9" t="s">
        <v>11812</v>
      </c>
      <c r="B2242" s="8" t="s">
        <v>14408</v>
      </c>
      <c r="C2242" s="10">
        <v>2</v>
      </c>
      <c r="D2242" s="8">
        <v>0</v>
      </c>
      <c r="E2242" s="9" t="s">
        <v>11817</v>
      </c>
      <c r="F2242" s="9" t="s">
        <v>11816</v>
      </c>
      <c r="G2242" s="8" t="s">
        <v>15224</v>
      </c>
      <c r="H2242" s="8"/>
      <c r="I2242" s="11">
        <v>0</v>
      </c>
      <c r="J2242" s="8" t="s">
        <v>15225</v>
      </c>
      <c r="K2242" s="8" t="s">
        <v>14413</v>
      </c>
      <c r="L2242" s="9" t="s">
        <v>14490</v>
      </c>
      <c r="M2242" s="12" t="s">
        <v>14612</v>
      </c>
    </row>
    <row r="2243" customHeight="1" spans="1:13">
      <c r="A2243" s="9" t="s">
        <v>11812</v>
      </c>
      <c r="B2243" s="8" t="s">
        <v>14408</v>
      </c>
      <c r="C2243" s="10">
        <v>2</v>
      </c>
      <c r="D2243" s="8">
        <v>0</v>
      </c>
      <c r="E2243" s="9" t="s">
        <v>11819</v>
      </c>
      <c r="F2243" s="9" t="s">
        <v>11818</v>
      </c>
      <c r="G2243" s="8" t="s">
        <v>15224</v>
      </c>
      <c r="H2243" s="8"/>
      <c r="I2243" s="11">
        <v>0</v>
      </c>
      <c r="J2243" s="8" t="s">
        <v>15225</v>
      </c>
      <c r="K2243" s="8" t="s">
        <v>14413</v>
      </c>
      <c r="L2243" s="9" t="s">
        <v>14414</v>
      </c>
      <c r="M2243" s="12" t="s">
        <v>14496</v>
      </c>
    </row>
    <row r="2244" customHeight="1" spans="1:13">
      <c r="A2244" s="9" t="s">
        <v>11812</v>
      </c>
      <c r="B2244" s="8" t="s">
        <v>14408</v>
      </c>
      <c r="C2244" s="10">
        <v>2</v>
      </c>
      <c r="D2244" s="8">
        <v>0</v>
      </c>
      <c r="E2244" s="9" t="s">
        <v>11821</v>
      </c>
      <c r="F2244" s="9" t="s">
        <v>11820</v>
      </c>
      <c r="G2244" s="8" t="s">
        <v>15224</v>
      </c>
      <c r="H2244" s="8"/>
      <c r="I2244" s="11">
        <v>0</v>
      </c>
      <c r="J2244" s="8" t="s">
        <v>15225</v>
      </c>
      <c r="K2244" s="8" t="s">
        <v>14413</v>
      </c>
      <c r="L2244" s="9" t="s">
        <v>14490</v>
      </c>
      <c r="M2244" s="12" t="s">
        <v>14600</v>
      </c>
    </row>
    <row r="2245" customHeight="1" spans="1:13">
      <c r="A2245" s="9" t="s">
        <v>11812</v>
      </c>
      <c r="B2245" s="8" t="s">
        <v>14408</v>
      </c>
      <c r="C2245" s="10">
        <v>2</v>
      </c>
      <c r="D2245" s="8">
        <v>0</v>
      </c>
      <c r="E2245" s="9" t="s">
        <v>11823</v>
      </c>
      <c r="F2245" s="9" t="s">
        <v>11822</v>
      </c>
      <c r="G2245" s="8" t="s">
        <v>15224</v>
      </c>
      <c r="H2245" s="8"/>
      <c r="I2245" s="11">
        <v>0</v>
      </c>
      <c r="J2245" s="8" t="s">
        <v>15225</v>
      </c>
      <c r="K2245" s="8" t="s">
        <v>14413</v>
      </c>
      <c r="L2245" s="9" t="s">
        <v>14430</v>
      </c>
      <c r="M2245" s="12" t="s">
        <v>14515</v>
      </c>
    </row>
    <row r="2246" customHeight="1" spans="1:13">
      <c r="A2246" s="9" t="s">
        <v>11812</v>
      </c>
      <c r="B2246" s="8" t="s">
        <v>14408</v>
      </c>
      <c r="C2246" s="10">
        <v>2</v>
      </c>
      <c r="D2246" s="8">
        <v>0</v>
      </c>
      <c r="E2246" s="9" t="s">
        <v>11825</v>
      </c>
      <c r="F2246" s="9" t="s">
        <v>11824</v>
      </c>
      <c r="G2246" s="8" t="s">
        <v>15224</v>
      </c>
      <c r="H2246" s="8"/>
      <c r="I2246" s="11">
        <v>0</v>
      </c>
      <c r="J2246" s="8" t="s">
        <v>15225</v>
      </c>
      <c r="K2246" s="8" t="s">
        <v>14413</v>
      </c>
      <c r="L2246" s="9" t="s">
        <v>14414</v>
      </c>
      <c r="M2246" s="12" t="s">
        <v>14479</v>
      </c>
    </row>
    <row r="2247" customHeight="1" spans="1:13">
      <c r="A2247" s="9" t="s">
        <v>11812</v>
      </c>
      <c r="B2247" s="8" t="s">
        <v>14408</v>
      </c>
      <c r="C2247" s="10">
        <v>2</v>
      </c>
      <c r="D2247" s="8">
        <v>0</v>
      </c>
      <c r="E2247" s="9" t="s">
        <v>11827</v>
      </c>
      <c r="F2247" s="9" t="s">
        <v>11826</v>
      </c>
      <c r="G2247" s="8" t="s">
        <v>15224</v>
      </c>
      <c r="H2247" s="8"/>
      <c r="I2247" s="11">
        <v>0</v>
      </c>
      <c r="J2247" s="8" t="s">
        <v>15225</v>
      </c>
      <c r="K2247" s="8" t="s">
        <v>14413</v>
      </c>
      <c r="L2247" s="9" t="s">
        <v>14414</v>
      </c>
      <c r="M2247" s="12" t="s">
        <v>14443</v>
      </c>
    </row>
    <row r="2248" customHeight="1" spans="1:13">
      <c r="A2248" s="9" t="s">
        <v>11812</v>
      </c>
      <c r="B2248" s="8" t="s">
        <v>14408</v>
      </c>
      <c r="C2248" s="10">
        <v>2</v>
      </c>
      <c r="D2248" s="8">
        <v>0</v>
      </c>
      <c r="E2248" s="9" t="s">
        <v>11829</v>
      </c>
      <c r="F2248" s="9" t="s">
        <v>11828</v>
      </c>
      <c r="G2248" s="8" t="s">
        <v>15224</v>
      </c>
      <c r="H2248" s="8"/>
      <c r="I2248" s="11">
        <v>0</v>
      </c>
      <c r="J2248" s="8" t="s">
        <v>15225</v>
      </c>
      <c r="K2248" s="8" t="s">
        <v>14413</v>
      </c>
      <c r="L2248" s="9" t="s">
        <v>14430</v>
      </c>
      <c r="M2248" s="12" t="s">
        <v>14625</v>
      </c>
    </row>
    <row r="2249" customHeight="1" spans="1:13">
      <c r="A2249" s="9" t="s">
        <v>11812</v>
      </c>
      <c r="B2249" s="8" t="s">
        <v>14408</v>
      </c>
      <c r="C2249" s="10">
        <v>2</v>
      </c>
      <c r="D2249" s="8">
        <v>0</v>
      </c>
      <c r="E2249" s="9" t="s">
        <v>11831</v>
      </c>
      <c r="F2249" s="9" t="s">
        <v>11830</v>
      </c>
      <c r="G2249" s="8" t="s">
        <v>15224</v>
      </c>
      <c r="H2249" s="8"/>
      <c r="I2249" s="11">
        <v>0</v>
      </c>
      <c r="J2249" s="8" t="s">
        <v>15225</v>
      </c>
      <c r="K2249" s="8" t="s">
        <v>14413</v>
      </c>
      <c r="L2249" s="9" t="s">
        <v>14414</v>
      </c>
      <c r="M2249" s="12" t="s">
        <v>14418</v>
      </c>
    </row>
    <row r="2250" customHeight="1" spans="1:13">
      <c r="A2250" s="9" t="s">
        <v>11812</v>
      </c>
      <c r="B2250" s="8" t="s">
        <v>14408</v>
      </c>
      <c r="C2250" s="10">
        <v>2</v>
      </c>
      <c r="D2250" s="8">
        <v>0</v>
      </c>
      <c r="E2250" s="9" t="s">
        <v>11833</v>
      </c>
      <c r="F2250" s="9" t="s">
        <v>11832</v>
      </c>
      <c r="G2250" s="8" t="s">
        <v>15224</v>
      </c>
      <c r="H2250" s="8"/>
      <c r="I2250" s="11">
        <v>0</v>
      </c>
      <c r="J2250" s="8" t="s">
        <v>15225</v>
      </c>
      <c r="K2250" s="8" t="s">
        <v>14413</v>
      </c>
      <c r="L2250" s="9" t="s">
        <v>14414</v>
      </c>
      <c r="M2250" s="12" t="s">
        <v>14443</v>
      </c>
    </row>
    <row r="2251" customHeight="1" spans="1:13">
      <c r="A2251" s="9" t="s">
        <v>11812</v>
      </c>
      <c r="B2251" s="8" t="s">
        <v>14408</v>
      </c>
      <c r="C2251" s="10">
        <v>2</v>
      </c>
      <c r="D2251" s="8">
        <v>0</v>
      </c>
      <c r="E2251" s="9" t="s">
        <v>11835</v>
      </c>
      <c r="F2251" s="9" t="s">
        <v>11834</v>
      </c>
      <c r="G2251" s="8" t="s">
        <v>15224</v>
      </c>
      <c r="H2251" s="8"/>
      <c r="I2251" s="11">
        <v>0</v>
      </c>
      <c r="J2251" s="8" t="s">
        <v>15225</v>
      </c>
      <c r="K2251" s="8" t="s">
        <v>14413</v>
      </c>
      <c r="L2251" s="9" t="s">
        <v>14414</v>
      </c>
      <c r="M2251" s="12" t="s">
        <v>14446</v>
      </c>
    </row>
    <row r="2252" customHeight="1" spans="1:13">
      <c r="A2252" s="9" t="s">
        <v>11812</v>
      </c>
      <c r="B2252" s="8" t="s">
        <v>14408</v>
      </c>
      <c r="C2252" s="10">
        <v>2</v>
      </c>
      <c r="D2252" s="8">
        <v>0</v>
      </c>
      <c r="E2252" s="9" t="s">
        <v>11837</v>
      </c>
      <c r="F2252" s="9" t="s">
        <v>11836</v>
      </c>
      <c r="G2252" s="8" t="s">
        <v>15224</v>
      </c>
      <c r="H2252" s="8"/>
      <c r="I2252" s="11">
        <v>0</v>
      </c>
      <c r="J2252" s="8" t="s">
        <v>15225</v>
      </c>
      <c r="K2252" s="8" t="s">
        <v>14413</v>
      </c>
      <c r="L2252" s="9" t="s">
        <v>14414</v>
      </c>
      <c r="M2252" s="12" t="s">
        <v>14418</v>
      </c>
    </row>
    <row r="2253" customHeight="1" spans="1:13">
      <c r="A2253" s="9" t="s">
        <v>11812</v>
      </c>
      <c r="B2253" s="8" t="s">
        <v>14408</v>
      </c>
      <c r="C2253" s="10">
        <v>2</v>
      </c>
      <c r="D2253" s="8">
        <v>0</v>
      </c>
      <c r="E2253" s="9" t="s">
        <v>11839</v>
      </c>
      <c r="F2253" s="9" t="s">
        <v>11838</v>
      </c>
      <c r="G2253" s="8" t="s">
        <v>15224</v>
      </c>
      <c r="H2253" s="8"/>
      <c r="I2253" s="11">
        <v>0</v>
      </c>
      <c r="J2253" s="8" t="s">
        <v>15225</v>
      </c>
      <c r="K2253" s="8" t="s">
        <v>14413</v>
      </c>
      <c r="L2253" s="9" t="s">
        <v>14414</v>
      </c>
      <c r="M2253" s="12" t="s">
        <v>14415</v>
      </c>
    </row>
    <row r="2254" customHeight="1" spans="1:13">
      <c r="A2254" s="9" t="s">
        <v>11812</v>
      </c>
      <c r="B2254" s="8" t="s">
        <v>14408</v>
      </c>
      <c r="C2254" s="10">
        <v>2</v>
      </c>
      <c r="D2254" s="8">
        <v>0</v>
      </c>
      <c r="E2254" s="9" t="s">
        <v>11841</v>
      </c>
      <c r="F2254" s="9" t="s">
        <v>11840</v>
      </c>
      <c r="G2254" s="8" t="s">
        <v>15224</v>
      </c>
      <c r="H2254" s="8"/>
      <c r="I2254" s="11">
        <v>0</v>
      </c>
      <c r="J2254" s="8" t="s">
        <v>15225</v>
      </c>
      <c r="K2254" s="8" t="s">
        <v>14413</v>
      </c>
      <c r="L2254" s="9" t="s">
        <v>14414</v>
      </c>
      <c r="M2254" s="12" t="s">
        <v>14434</v>
      </c>
    </row>
    <row r="2255" customHeight="1" spans="1:13">
      <c r="A2255" s="9" t="s">
        <v>11812</v>
      </c>
      <c r="B2255" s="8" t="s">
        <v>14408</v>
      </c>
      <c r="C2255" s="10">
        <v>2</v>
      </c>
      <c r="D2255" s="8">
        <v>0</v>
      </c>
      <c r="E2255" s="9" t="s">
        <v>11843</v>
      </c>
      <c r="F2255" s="9" t="s">
        <v>11842</v>
      </c>
      <c r="G2255" s="8" t="s">
        <v>15224</v>
      </c>
      <c r="H2255" s="8"/>
      <c r="I2255" s="11">
        <v>0</v>
      </c>
      <c r="J2255" s="8" t="s">
        <v>15225</v>
      </c>
      <c r="K2255" s="8" t="s">
        <v>14413</v>
      </c>
      <c r="L2255" s="9" t="s">
        <v>14414</v>
      </c>
      <c r="M2255" s="12" t="s">
        <v>14462</v>
      </c>
    </row>
    <row r="2256" customHeight="1" spans="1:13">
      <c r="A2256" s="9" t="s">
        <v>11812</v>
      </c>
      <c r="B2256" s="8" t="s">
        <v>14408</v>
      </c>
      <c r="C2256" s="10">
        <v>2</v>
      </c>
      <c r="D2256" s="8">
        <v>0</v>
      </c>
      <c r="E2256" s="9" t="s">
        <v>11845</v>
      </c>
      <c r="F2256" s="9" t="s">
        <v>11844</v>
      </c>
      <c r="G2256" s="8" t="s">
        <v>15224</v>
      </c>
      <c r="H2256" s="8"/>
      <c r="I2256" s="11">
        <v>0</v>
      </c>
      <c r="J2256" s="8" t="s">
        <v>15225</v>
      </c>
      <c r="K2256" s="8" t="s">
        <v>14413</v>
      </c>
      <c r="L2256" s="9" t="s">
        <v>14430</v>
      </c>
      <c r="M2256" s="12" t="s">
        <v>14431</v>
      </c>
    </row>
    <row r="2257" customHeight="1" spans="1:13">
      <c r="A2257" s="9" t="s">
        <v>11812</v>
      </c>
      <c r="B2257" s="8" t="s">
        <v>14408</v>
      </c>
      <c r="C2257" s="10">
        <v>2</v>
      </c>
      <c r="D2257" s="8">
        <v>0</v>
      </c>
      <c r="E2257" s="9" t="s">
        <v>11847</v>
      </c>
      <c r="F2257" s="9" t="s">
        <v>11846</v>
      </c>
      <c r="G2257" s="8" t="s">
        <v>15224</v>
      </c>
      <c r="H2257" s="8"/>
      <c r="I2257" s="11">
        <v>0</v>
      </c>
      <c r="J2257" s="8" t="s">
        <v>15225</v>
      </c>
      <c r="K2257" s="8" t="s">
        <v>14413</v>
      </c>
      <c r="L2257" s="9" t="s">
        <v>14414</v>
      </c>
      <c r="M2257" s="12" t="s">
        <v>14496</v>
      </c>
    </row>
    <row r="2258" customHeight="1" spans="1:13">
      <c r="A2258" s="9" t="s">
        <v>11812</v>
      </c>
      <c r="B2258" s="8" t="s">
        <v>14408</v>
      </c>
      <c r="C2258" s="10">
        <v>2</v>
      </c>
      <c r="D2258" s="8">
        <v>0</v>
      </c>
      <c r="E2258" s="9" t="s">
        <v>11849</v>
      </c>
      <c r="F2258" s="9" t="s">
        <v>11848</v>
      </c>
      <c r="G2258" s="8" t="s">
        <v>15224</v>
      </c>
      <c r="H2258" s="8"/>
      <c r="I2258" s="11">
        <v>0</v>
      </c>
      <c r="J2258" s="8" t="s">
        <v>15225</v>
      </c>
      <c r="K2258" s="8" t="s">
        <v>14413</v>
      </c>
      <c r="L2258" s="9" t="s">
        <v>14414</v>
      </c>
      <c r="M2258" s="12" t="s">
        <v>14462</v>
      </c>
    </row>
    <row r="2259" customHeight="1" spans="1:13">
      <c r="A2259" s="9" t="s">
        <v>11812</v>
      </c>
      <c r="B2259" s="8" t="s">
        <v>14408</v>
      </c>
      <c r="C2259" s="10">
        <v>2</v>
      </c>
      <c r="D2259" s="8">
        <v>0</v>
      </c>
      <c r="E2259" s="9" t="s">
        <v>11851</v>
      </c>
      <c r="F2259" s="9" t="s">
        <v>11850</v>
      </c>
      <c r="G2259" s="8" t="s">
        <v>15224</v>
      </c>
      <c r="H2259" s="8"/>
      <c r="I2259" s="11">
        <v>0</v>
      </c>
      <c r="J2259" s="8" t="s">
        <v>15225</v>
      </c>
      <c r="K2259" s="8" t="s">
        <v>14413</v>
      </c>
      <c r="L2259" s="9" t="s">
        <v>14414</v>
      </c>
      <c r="M2259" s="12" t="s">
        <v>14583</v>
      </c>
    </row>
    <row r="2260" customHeight="1" spans="1:13">
      <c r="A2260" s="9" t="s">
        <v>11812</v>
      </c>
      <c r="B2260" s="8" t="s">
        <v>14408</v>
      </c>
      <c r="C2260" s="10">
        <v>2</v>
      </c>
      <c r="D2260" s="8">
        <v>0</v>
      </c>
      <c r="E2260" s="9" t="s">
        <v>7565</v>
      </c>
      <c r="F2260" s="9" t="s">
        <v>7564</v>
      </c>
      <c r="G2260" s="8" t="s">
        <v>15224</v>
      </c>
      <c r="H2260" s="8"/>
      <c r="I2260" s="11">
        <v>0</v>
      </c>
      <c r="J2260" s="8" t="s">
        <v>15225</v>
      </c>
      <c r="K2260" s="8" t="s">
        <v>14413</v>
      </c>
      <c r="L2260" s="9" t="s">
        <v>14414</v>
      </c>
      <c r="M2260" s="12" t="s">
        <v>14487</v>
      </c>
    </row>
    <row r="2261" customHeight="1" spans="1:13">
      <c r="A2261" s="9" t="s">
        <v>11812</v>
      </c>
      <c r="B2261" s="8" t="s">
        <v>14408</v>
      </c>
      <c r="C2261" s="10">
        <v>2</v>
      </c>
      <c r="D2261" s="8">
        <v>0</v>
      </c>
      <c r="E2261" s="9" t="s">
        <v>11853</v>
      </c>
      <c r="F2261" s="9" t="s">
        <v>11852</v>
      </c>
      <c r="G2261" s="8" t="s">
        <v>15224</v>
      </c>
      <c r="H2261" s="8"/>
      <c r="I2261" s="11">
        <v>0</v>
      </c>
      <c r="J2261" s="8" t="s">
        <v>15225</v>
      </c>
      <c r="K2261" s="8" t="s">
        <v>14413</v>
      </c>
      <c r="L2261" s="9" t="s">
        <v>14430</v>
      </c>
      <c r="M2261" s="12" t="s">
        <v>14484</v>
      </c>
    </row>
    <row r="2262" customHeight="1" spans="1:13">
      <c r="A2262" s="9" t="s">
        <v>11812</v>
      </c>
      <c r="B2262" s="8" t="s">
        <v>14408</v>
      </c>
      <c r="C2262" s="10">
        <v>2</v>
      </c>
      <c r="D2262" s="8">
        <v>0</v>
      </c>
      <c r="E2262" s="9" t="s">
        <v>11855</v>
      </c>
      <c r="F2262" s="9" t="s">
        <v>11854</v>
      </c>
      <c r="G2262" s="8" t="s">
        <v>15224</v>
      </c>
      <c r="H2262" s="8"/>
      <c r="I2262" s="11">
        <v>0</v>
      </c>
      <c r="J2262" s="8" t="s">
        <v>15225</v>
      </c>
      <c r="K2262" s="8" t="s">
        <v>14413</v>
      </c>
      <c r="L2262" s="9" t="s">
        <v>14430</v>
      </c>
      <c r="M2262" s="12" t="s">
        <v>14484</v>
      </c>
    </row>
    <row r="2263" customHeight="1" spans="1:13">
      <c r="A2263" s="9" t="s">
        <v>11812</v>
      </c>
      <c r="B2263" s="8" t="s">
        <v>14408</v>
      </c>
      <c r="C2263" s="10">
        <v>2</v>
      </c>
      <c r="D2263" s="8">
        <v>0</v>
      </c>
      <c r="E2263" s="9" t="s">
        <v>11857</v>
      </c>
      <c r="F2263" s="9" t="s">
        <v>11856</v>
      </c>
      <c r="G2263" s="8" t="s">
        <v>15224</v>
      </c>
      <c r="H2263" s="8"/>
      <c r="I2263" s="11">
        <v>0</v>
      </c>
      <c r="J2263" s="8" t="s">
        <v>15225</v>
      </c>
      <c r="K2263" s="8" t="s">
        <v>14413</v>
      </c>
      <c r="L2263" s="9" t="s">
        <v>14414</v>
      </c>
      <c r="M2263" s="12" t="s">
        <v>14437</v>
      </c>
    </row>
    <row r="2264" customHeight="1" spans="1:13">
      <c r="A2264" s="9" t="s">
        <v>11859</v>
      </c>
      <c r="B2264" s="8" t="s">
        <v>14408</v>
      </c>
      <c r="C2264" s="10">
        <v>2</v>
      </c>
      <c r="D2264" s="8">
        <v>0</v>
      </c>
      <c r="E2264" s="9" t="s">
        <v>11860</v>
      </c>
      <c r="F2264" s="9" t="s">
        <v>11858</v>
      </c>
      <c r="G2264" s="8" t="s">
        <v>15224</v>
      </c>
      <c r="H2264" s="8"/>
      <c r="I2264" s="11">
        <v>0</v>
      </c>
      <c r="J2264" s="8" t="s">
        <v>15225</v>
      </c>
      <c r="K2264" s="8" t="s">
        <v>14413</v>
      </c>
      <c r="L2264" s="9" t="s">
        <v>14430</v>
      </c>
      <c r="M2264" s="12" t="s">
        <v>15186</v>
      </c>
    </row>
    <row r="2265" customHeight="1" spans="1:13">
      <c r="A2265" s="9" t="s">
        <v>11859</v>
      </c>
      <c r="B2265" s="8" t="s">
        <v>14408</v>
      </c>
      <c r="C2265" s="10">
        <v>2</v>
      </c>
      <c r="D2265" s="8">
        <v>0</v>
      </c>
      <c r="E2265" s="9" t="s">
        <v>11862</v>
      </c>
      <c r="F2265" s="9" t="s">
        <v>11861</v>
      </c>
      <c r="G2265" s="8" t="s">
        <v>15224</v>
      </c>
      <c r="H2265" s="8"/>
      <c r="I2265" s="11">
        <v>0</v>
      </c>
      <c r="J2265" s="8" t="s">
        <v>15225</v>
      </c>
      <c r="K2265" s="8" t="s">
        <v>14413</v>
      </c>
      <c r="L2265" s="9" t="s">
        <v>14430</v>
      </c>
      <c r="M2265" s="12" t="s">
        <v>14625</v>
      </c>
    </row>
    <row r="2266" customHeight="1" spans="1:13">
      <c r="A2266" s="9" t="s">
        <v>11859</v>
      </c>
      <c r="B2266" s="8" t="s">
        <v>14408</v>
      </c>
      <c r="C2266" s="10">
        <v>2</v>
      </c>
      <c r="D2266" s="8">
        <v>0</v>
      </c>
      <c r="E2266" s="9" t="s">
        <v>11864</v>
      </c>
      <c r="F2266" s="9" t="s">
        <v>11863</v>
      </c>
      <c r="G2266" s="8" t="s">
        <v>15224</v>
      </c>
      <c r="H2266" s="8"/>
      <c r="I2266" s="11">
        <v>0</v>
      </c>
      <c r="J2266" s="8" t="s">
        <v>15225</v>
      </c>
      <c r="K2266" s="8" t="s">
        <v>14413</v>
      </c>
      <c r="L2266" s="9" t="s">
        <v>14414</v>
      </c>
      <c r="M2266" s="12" t="s">
        <v>14434</v>
      </c>
    </row>
    <row r="2267" customHeight="1" spans="1:13">
      <c r="A2267" s="9" t="s">
        <v>11859</v>
      </c>
      <c r="B2267" s="8" t="s">
        <v>14408</v>
      </c>
      <c r="C2267" s="10">
        <v>2</v>
      </c>
      <c r="D2267" s="8">
        <v>0</v>
      </c>
      <c r="E2267" s="9" t="s">
        <v>11866</v>
      </c>
      <c r="F2267" s="9" t="s">
        <v>11865</v>
      </c>
      <c r="G2267" s="8" t="s">
        <v>15224</v>
      </c>
      <c r="H2267" s="8"/>
      <c r="I2267" s="11">
        <v>0</v>
      </c>
      <c r="J2267" s="8" t="s">
        <v>15225</v>
      </c>
      <c r="K2267" s="8" t="s">
        <v>14413</v>
      </c>
      <c r="L2267" s="9" t="s">
        <v>14414</v>
      </c>
      <c r="M2267" s="12" t="s">
        <v>14418</v>
      </c>
    </row>
    <row r="2268" customHeight="1" spans="1:13">
      <c r="A2268" s="9" t="s">
        <v>11859</v>
      </c>
      <c r="B2268" s="8" t="s">
        <v>14408</v>
      </c>
      <c r="C2268" s="10">
        <v>2</v>
      </c>
      <c r="D2268" s="8">
        <v>0</v>
      </c>
      <c r="E2268" s="9" t="s">
        <v>11868</v>
      </c>
      <c r="F2268" s="9" t="s">
        <v>11867</v>
      </c>
      <c r="G2268" s="8" t="s">
        <v>15224</v>
      </c>
      <c r="H2268" s="8"/>
      <c r="I2268" s="11">
        <v>0</v>
      </c>
      <c r="J2268" s="8" t="s">
        <v>15225</v>
      </c>
      <c r="K2268" s="8" t="s">
        <v>14413</v>
      </c>
      <c r="L2268" s="9" t="s">
        <v>14414</v>
      </c>
      <c r="M2268" s="12" t="s">
        <v>14427</v>
      </c>
    </row>
    <row r="2269" customHeight="1" spans="1:13">
      <c r="A2269" s="9" t="s">
        <v>11859</v>
      </c>
      <c r="B2269" s="8" t="s">
        <v>14408</v>
      </c>
      <c r="C2269" s="10">
        <v>2</v>
      </c>
      <c r="D2269" s="8">
        <v>0</v>
      </c>
      <c r="E2269" s="9" t="s">
        <v>11870</v>
      </c>
      <c r="F2269" s="9" t="s">
        <v>11869</v>
      </c>
      <c r="G2269" s="8" t="s">
        <v>15224</v>
      </c>
      <c r="H2269" s="8"/>
      <c r="I2269" s="11">
        <v>0</v>
      </c>
      <c r="J2269" s="8" t="s">
        <v>15225</v>
      </c>
      <c r="K2269" s="8" t="s">
        <v>14413</v>
      </c>
      <c r="L2269" s="9" t="s">
        <v>14414</v>
      </c>
      <c r="M2269" s="12" t="s">
        <v>14536</v>
      </c>
    </row>
    <row r="2270" customHeight="1" spans="1:13">
      <c r="A2270" s="9" t="s">
        <v>11859</v>
      </c>
      <c r="B2270" s="8" t="s">
        <v>14408</v>
      </c>
      <c r="C2270" s="10">
        <v>2</v>
      </c>
      <c r="D2270" s="8">
        <v>0</v>
      </c>
      <c r="E2270" s="9" t="s">
        <v>11872</v>
      </c>
      <c r="F2270" s="9" t="s">
        <v>11871</v>
      </c>
      <c r="G2270" s="8" t="s">
        <v>15224</v>
      </c>
      <c r="H2270" s="8"/>
      <c r="I2270" s="11">
        <v>0</v>
      </c>
      <c r="J2270" s="8" t="s">
        <v>15225</v>
      </c>
      <c r="K2270" s="8" t="s">
        <v>14413</v>
      </c>
      <c r="L2270" s="9" t="s">
        <v>14414</v>
      </c>
      <c r="M2270" s="12" t="s">
        <v>14415</v>
      </c>
    </row>
    <row r="2271" customHeight="1" spans="1:13">
      <c r="A2271" s="9" t="s">
        <v>11859</v>
      </c>
      <c r="B2271" s="8" t="s">
        <v>14408</v>
      </c>
      <c r="C2271" s="10">
        <v>2</v>
      </c>
      <c r="D2271" s="8">
        <v>0</v>
      </c>
      <c r="E2271" s="9" t="s">
        <v>11874</v>
      </c>
      <c r="F2271" s="9" t="s">
        <v>11873</v>
      </c>
      <c r="G2271" s="8" t="s">
        <v>15224</v>
      </c>
      <c r="H2271" s="8"/>
      <c r="I2271" s="11">
        <v>0</v>
      </c>
      <c r="J2271" s="8" t="s">
        <v>15225</v>
      </c>
      <c r="K2271" s="8" t="s">
        <v>14413</v>
      </c>
      <c r="L2271" s="9" t="s">
        <v>14414</v>
      </c>
      <c r="M2271" s="12" t="s">
        <v>14459</v>
      </c>
    </row>
    <row r="2272" customHeight="1" spans="1:13">
      <c r="A2272" s="9" t="s">
        <v>11859</v>
      </c>
      <c r="B2272" s="8" t="s">
        <v>14408</v>
      </c>
      <c r="C2272" s="10">
        <v>2</v>
      </c>
      <c r="D2272" s="8">
        <v>0</v>
      </c>
      <c r="E2272" s="9" t="s">
        <v>11876</v>
      </c>
      <c r="F2272" s="9" t="s">
        <v>11875</v>
      </c>
      <c r="G2272" s="8" t="s">
        <v>15224</v>
      </c>
      <c r="H2272" s="8"/>
      <c r="I2272" s="11">
        <v>0</v>
      </c>
      <c r="J2272" s="8" t="s">
        <v>15225</v>
      </c>
      <c r="K2272" s="8" t="s">
        <v>14413</v>
      </c>
      <c r="L2272" s="9" t="s">
        <v>14414</v>
      </c>
      <c r="M2272" s="12" t="s">
        <v>14443</v>
      </c>
    </row>
    <row r="2273" customHeight="1" spans="1:13">
      <c r="A2273" s="9" t="s">
        <v>11859</v>
      </c>
      <c r="B2273" s="8" t="s">
        <v>14408</v>
      </c>
      <c r="C2273" s="10">
        <v>2</v>
      </c>
      <c r="D2273" s="8">
        <v>0</v>
      </c>
      <c r="E2273" s="9" t="s">
        <v>11878</v>
      </c>
      <c r="F2273" s="9" t="s">
        <v>11877</v>
      </c>
      <c r="G2273" s="8" t="s">
        <v>15224</v>
      </c>
      <c r="H2273" s="8"/>
      <c r="I2273" s="11">
        <v>0</v>
      </c>
      <c r="J2273" s="8" t="s">
        <v>15225</v>
      </c>
      <c r="K2273" s="8" t="s">
        <v>14413</v>
      </c>
      <c r="L2273" s="9" t="s">
        <v>14430</v>
      </c>
      <c r="M2273" s="12" t="s">
        <v>14515</v>
      </c>
    </row>
    <row r="2274" customHeight="1" spans="1:13">
      <c r="A2274" s="9" t="s">
        <v>11859</v>
      </c>
      <c r="B2274" s="8" t="s">
        <v>14408</v>
      </c>
      <c r="C2274" s="10">
        <v>2</v>
      </c>
      <c r="D2274" s="8">
        <v>0</v>
      </c>
      <c r="E2274" s="9" t="s">
        <v>11880</v>
      </c>
      <c r="F2274" s="9" t="s">
        <v>11879</v>
      </c>
      <c r="G2274" s="8" t="s">
        <v>15224</v>
      </c>
      <c r="H2274" s="8"/>
      <c r="I2274" s="11">
        <v>0</v>
      </c>
      <c r="J2274" s="8" t="s">
        <v>15225</v>
      </c>
      <c r="K2274" s="8" t="s">
        <v>14413</v>
      </c>
      <c r="L2274" s="9" t="s">
        <v>14430</v>
      </c>
      <c r="M2274" s="12" t="s">
        <v>14529</v>
      </c>
    </row>
    <row r="2275" customHeight="1" spans="1:13">
      <c r="A2275" s="9" t="s">
        <v>11859</v>
      </c>
      <c r="B2275" s="8" t="s">
        <v>14408</v>
      </c>
      <c r="C2275" s="10">
        <v>2</v>
      </c>
      <c r="D2275" s="8">
        <v>0</v>
      </c>
      <c r="E2275" s="9" t="s">
        <v>11882</v>
      </c>
      <c r="F2275" s="9" t="s">
        <v>11881</v>
      </c>
      <c r="G2275" s="8" t="s">
        <v>15224</v>
      </c>
      <c r="H2275" s="8"/>
      <c r="I2275" s="11">
        <v>0</v>
      </c>
      <c r="J2275" s="8" t="s">
        <v>15225</v>
      </c>
      <c r="K2275" s="8" t="s">
        <v>14413</v>
      </c>
      <c r="L2275" s="9" t="s">
        <v>14414</v>
      </c>
      <c r="M2275" s="12" t="s">
        <v>14434</v>
      </c>
    </row>
    <row r="2276" customHeight="1" spans="1:13">
      <c r="A2276" s="9" t="s">
        <v>11859</v>
      </c>
      <c r="B2276" s="8" t="s">
        <v>14408</v>
      </c>
      <c r="C2276" s="10">
        <v>2</v>
      </c>
      <c r="D2276" s="8">
        <v>0</v>
      </c>
      <c r="E2276" s="9" t="s">
        <v>11884</v>
      </c>
      <c r="F2276" s="9" t="s">
        <v>11883</v>
      </c>
      <c r="G2276" s="8" t="s">
        <v>15224</v>
      </c>
      <c r="H2276" s="8"/>
      <c r="I2276" s="11">
        <v>0</v>
      </c>
      <c r="J2276" s="8" t="s">
        <v>15225</v>
      </c>
      <c r="K2276" s="8" t="s">
        <v>14413</v>
      </c>
      <c r="L2276" s="9" t="s">
        <v>14414</v>
      </c>
      <c r="M2276" s="12" t="s">
        <v>14459</v>
      </c>
    </row>
    <row r="2277" customHeight="1" spans="1:13">
      <c r="A2277" s="9" t="s">
        <v>11859</v>
      </c>
      <c r="B2277" s="8" t="s">
        <v>14408</v>
      </c>
      <c r="C2277" s="10">
        <v>2</v>
      </c>
      <c r="D2277" s="8">
        <v>0</v>
      </c>
      <c r="E2277" s="9" t="s">
        <v>17867</v>
      </c>
      <c r="F2277" s="9" t="s">
        <v>17868</v>
      </c>
      <c r="G2277" s="8" t="s">
        <v>15224</v>
      </c>
      <c r="H2277" s="8"/>
      <c r="I2277" s="11">
        <v>0</v>
      </c>
      <c r="J2277" s="8" t="s">
        <v>15225</v>
      </c>
      <c r="K2277" s="8" t="s">
        <v>14413</v>
      </c>
      <c r="L2277" s="9" t="s">
        <v>14430</v>
      </c>
      <c r="M2277" s="12" t="s">
        <v>14484</v>
      </c>
    </row>
    <row r="2278" customHeight="1" spans="1:13">
      <c r="A2278" s="9" t="s">
        <v>11859</v>
      </c>
      <c r="B2278" s="8" t="s">
        <v>14408</v>
      </c>
      <c r="C2278" s="10">
        <v>2</v>
      </c>
      <c r="D2278" s="8">
        <v>0</v>
      </c>
      <c r="E2278" s="9" t="s">
        <v>11886</v>
      </c>
      <c r="F2278" s="9" t="s">
        <v>11885</v>
      </c>
      <c r="G2278" s="8" t="s">
        <v>15224</v>
      </c>
      <c r="H2278" s="8"/>
      <c r="I2278" s="11">
        <v>0</v>
      </c>
      <c r="J2278" s="8" t="s">
        <v>15225</v>
      </c>
      <c r="K2278" s="8" t="s">
        <v>14413</v>
      </c>
      <c r="L2278" s="9" t="s">
        <v>14414</v>
      </c>
      <c r="M2278" s="12" t="s">
        <v>14424</v>
      </c>
    </row>
    <row r="2279" customHeight="1" spans="1:13">
      <c r="A2279" s="9" t="s">
        <v>11859</v>
      </c>
      <c r="B2279" s="8" t="s">
        <v>14408</v>
      </c>
      <c r="C2279" s="10">
        <v>2</v>
      </c>
      <c r="D2279" s="8">
        <v>0</v>
      </c>
      <c r="E2279" s="9" t="s">
        <v>11888</v>
      </c>
      <c r="F2279" s="9" t="s">
        <v>11887</v>
      </c>
      <c r="G2279" s="8" t="s">
        <v>15224</v>
      </c>
      <c r="H2279" s="8"/>
      <c r="I2279" s="11">
        <v>0</v>
      </c>
      <c r="J2279" s="8" t="s">
        <v>15225</v>
      </c>
      <c r="K2279" s="8" t="s">
        <v>14413</v>
      </c>
      <c r="L2279" s="9" t="s">
        <v>14414</v>
      </c>
      <c r="M2279" s="12" t="s">
        <v>14555</v>
      </c>
    </row>
    <row r="2280" customHeight="1" spans="1:13">
      <c r="A2280" s="9" t="s">
        <v>11859</v>
      </c>
      <c r="B2280" s="8" t="s">
        <v>14408</v>
      </c>
      <c r="C2280" s="10">
        <v>2</v>
      </c>
      <c r="D2280" s="8">
        <v>0</v>
      </c>
      <c r="E2280" s="9" t="s">
        <v>11890</v>
      </c>
      <c r="F2280" s="9" t="s">
        <v>11889</v>
      </c>
      <c r="G2280" s="8" t="s">
        <v>15224</v>
      </c>
      <c r="H2280" s="8"/>
      <c r="I2280" s="11">
        <v>0</v>
      </c>
      <c r="J2280" s="8" t="s">
        <v>15225</v>
      </c>
      <c r="K2280" s="8" t="s">
        <v>14413</v>
      </c>
      <c r="L2280" s="9" t="s">
        <v>14430</v>
      </c>
      <c r="M2280" s="12" t="s">
        <v>14625</v>
      </c>
    </row>
    <row r="2281" customHeight="1" spans="1:13">
      <c r="A2281" s="9" t="s">
        <v>11859</v>
      </c>
      <c r="B2281" s="8" t="s">
        <v>14408</v>
      </c>
      <c r="C2281" s="10">
        <v>2</v>
      </c>
      <c r="D2281" s="8">
        <v>0</v>
      </c>
      <c r="E2281" s="9" t="s">
        <v>11892</v>
      </c>
      <c r="F2281" s="9" t="s">
        <v>11891</v>
      </c>
      <c r="G2281" s="8" t="s">
        <v>15224</v>
      </c>
      <c r="H2281" s="8"/>
      <c r="I2281" s="11">
        <v>0</v>
      </c>
      <c r="J2281" s="8" t="s">
        <v>15225</v>
      </c>
      <c r="K2281" s="8" t="s">
        <v>14413</v>
      </c>
      <c r="L2281" s="9" t="s">
        <v>14430</v>
      </c>
      <c r="M2281" s="12" t="s">
        <v>15186</v>
      </c>
    </row>
    <row r="2282" customHeight="1" spans="1:13">
      <c r="A2282" s="9" t="s">
        <v>11859</v>
      </c>
      <c r="B2282" s="8" t="s">
        <v>14408</v>
      </c>
      <c r="C2282" s="10">
        <v>2</v>
      </c>
      <c r="D2282" s="8">
        <v>0</v>
      </c>
      <c r="E2282" s="9" t="s">
        <v>11894</v>
      </c>
      <c r="F2282" s="9" t="s">
        <v>11893</v>
      </c>
      <c r="G2282" s="8" t="s">
        <v>15224</v>
      </c>
      <c r="H2282" s="8"/>
      <c r="I2282" s="11">
        <v>0</v>
      </c>
      <c r="J2282" s="8" t="s">
        <v>15225</v>
      </c>
      <c r="K2282" s="8" t="s">
        <v>14413</v>
      </c>
      <c r="L2282" s="9" t="s">
        <v>14414</v>
      </c>
      <c r="M2282" s="12" t="s">
        <v>14462</v>
      </c>
    </row>
    <row r="2283" customHeight="1" spans="1:13">
      <c r="A2283" s="9" t="s">
        <v>11859</v>
      </c>
      <c r="B2283" s="8" t="s">
        <v>14408</v>
      </c>
      <c r="C2283" s="10">
        <v>2</v>
      </c>
      <c r="D2283" s="8">
        <v>0</v>
      </c>
      <c r="E2283" s="9" t="s">
        <v>11896</v>
      </c>
      <c r="F2283" s="9" t="s">
        <v>11895</v>
      </c>
      <c r="G2283" s="8" t="s">
        <v>15224</v>
      </c>
      <c r="H2283" s="8"/>
      <c r="I2283" s="11">
        <v>0</v>
      </c>
      <c r="J2283" s="8" t="s">
        <v>15225</v>
      </c>
      <c r="K2283" s="8" t="s">
        <v>14413</v>
      </c>
      <c r="L2283" s="9" t="s">
        <v>14430</v>
      </c>
      <c r="M2283" s="12" t="s">
        <v>14515</v>
      </c>
    </row>
    <row r="2284" customHeight="1" spans="1:13">
      <c r="A2284" s="9" t="s">
        <v>11859</v>
      </c>
      <c r="B2284" s="8" t="s">
        <v>14408</v>
      </c>
      <c r="C2284" s="10">
        <v>2</v>
      </c>
      <c r="D2284" s="8">
        <v>0</v>
      </c>
      <c r="E2284" s="9" t="s">
        <v>11898</v>
      </c>
      <c r="F2284" s="9" t="s">
        <v>11897</v>
      </c>
      <c r="G2284" s="8" t="s">
        <v>15224</v>
      </c>
      <c r="H2284" s="8"/>
      <c r="I2284" s="11">
        <v>0</v>
      </c>
      <c r="J2284" s="8" t="s">
        <v>15225</v>
      </c>
      <c r="K2284" s="8" t="s">
        <v>14413</v>
      </c>
      <c r="L2284" s="9" t="s">
        <v>14430</v>
      </c>
      <c r="M2284" s="12" t="s">
        <v>14625</v>
      </c>
    </row>
    <row r="2285" customHeight="1" spans="1:13">
      <c r="A2285" s="9" t="s">
        <v>11859</v>
      </c>
      <c r="B2285" s="8" t="s">
        <v>14408</v>
      </c>
      <c r="C2285" s="10">
        <v>2</v>
      </c>
      <c r="D2285" s="8">
        <v>0</v>
      </c>
      <c r="E2285" s="9" t="s">
        <v>11900</v>
      </c>
      <c r="F2285" s="9" t="s">
        <v>11899</v>
      </c>
      <c r="G2285" s="8" t="s">
        <v>15224</v>
      </c>
      <c r="H2285" s="8"/>
      <c r="I2285" s="11">
        <v>0</v>
      </c>
      <c r="J2285" s="8" t="s">
        <v>15225</v>
      </c>
      <c r="K2285" s="8" t="s">
        <v>14413</v>
      </c>
      <c r="L2285" s="9" t="s">
        <v>14414</v>
      </c>
      <c r="M2285" s="12" t="s">
        <v>14443</v>
      </c>
    </row>
    <row r="2286" customHeight="1" spans="1:13">
      <c r="A2286" s="9" t="s">
        <v>11859</v>
      </c>
      <c r="B2286" s="8" t="s">
        <v>14408</v>
      </c>
      <c r="C2286" s="10">
        <v>2</v>
      </c>
      <c r="D2286" s="8">
        <v>0</v>
      </c>
      <c r="E2286" s="9" t="s">
        <v>17869</v>
      </c>
      <c r="F2286" s="9" t="s">
        <v>17870</v>
      </c>
      <c r="G2286" s="8" t="s">
        <v>15224</v>
      </c>
      <c r="H2286" s="8"/>
      <c r="I2286" s="11">
        <v>0</v>
      </c>
      <c r="J2286" s="8" t="s">
        <v>15225</v>
      </c>
      <c r="K2286" s="8" t="s">
        <v>14413</v>
      </c>
      <c r="L2286" s="9" t="s">
        <v>14414</v>
      </c>
      <c r="M2286" s="12" t="s">
        <v>14424</v>
      </c>
    </row>
    <row r="2287" customHeight="1" spans="1:13">
      <c r="A2287" s="9" t="s">
        <v>11859</v>
      </c>
      <c r="B2287" s="8" t="s">
        <v>14408</v>
      </c>
      <c r="C2287" s="10">
        <v>2</v>
      </c>
      <c r="D2287" s="8">
        <v>0</v>
      </c>
      <c r="E2287" s="9" t="s">
        <v>11902</v>
      </c>
      <c r="F2287" s="9" t="s">
        <v>11901</v>
      </c>
      <c r="G2287" s="8" t="s">
        <v>15224</v>
      </c>
      <c r="H2287" s="8"/>
      <c r="I2287" s="11">
        <v>0</v>
      </c>
      <c r="J2287" s="8" t="s">
        <v>15225</v>
      </c>
      <c r="K2287" s="8" t="s">
        <v>14413</v>
      </c>
      <c r="L2287" s="9" t="s">
        <v>14414</v>
      </c>
      <c r="M2287" s="12" t="s">
        <v>14462</v>
      </c>
    </row>
    <row r="2288" customHeight="1" spans="1:13">
      <c r="A2288" s="9" t="s">
        <v>11859</v>
      </c>
      <c r="B2288" s="8" t="s">
        <v>14408</v>
      </c>
      <c r="C2288" s="10">
        <v>2</v>
      </c>
      <c r="D2288" s="8">
        <v>0</v>
      </c>
      <c r="E2288" s="9" t="s">
        <v>11904</v>
      </c>
      <c r="F2288" s="9" t="s">
        <v>11903</v>
      </c>
      <c r="G2288" s="8" t="s">
        <v>15224</v>
      </c>
      <c r="H2288" s="8"/>
      <c r="I2288" s="11">
        <v>0</v>
      </c>
      <c r="J2288" s="8" t="s">
        <v>15225</v>
      </c>
      <c r="K2288" s="8" t="s">
        <v>14413</v>
      </c>
      <c r="L2288" s="9" t="s">
        <v>14414</v>
      </c>
      <c r="M2288" s="12" t="s">
        <v>108</v>
      </c>
    </row>
    <row r="2289" customHeight="1" spans="1:13">
      <c r="A2289" s="9" t="s">
        <v>11859</v>
      </c>
      <c r="B2289" s="8" t="s">
        <v>14408</v>
      </c>
      <c r="C2289" s="10">
        <v>2</v>
      </c>
      <c r="D2289" s="8">
        <v>0</v>
      </c>
      <c r="E2289" s="9" t="s">
        <v>11906</v>
      </c>
      <c r="F2289" s="9" t="s">
        <v>11905</v>
      </c>
      <c r="G2289" s="8" t="s">
        <v>15224</v>
      </c>
      <c r="H2289" s="8"/>
      <c r="I2289" s="11">
        <v>0</v>
      </c>
      <c r="J2289" s="8" t="s">
        <v>15225</v>
      </c>
      <c r="K2289" s="8" t="s">
        <v>14413</v>
      </c>
      <c r="L2289" s="9" t="s">
        <v>14414</v>
      </c>
      <c r="M2289" s="12" t="s">
        <v>14590</v>
      </c>
    </row>
    <row r="2290" customHeight="1" spans="1:13">
      <c r="A2290" s="9" t="s">
        <v>11908</v>
      </c>
      <c r="B2290" s="8" t="s">
        <v>14408</v>
      </c>
      <c r="C2290" s="10">
        <v>2</v>
      </c>
      <c r="D2290" s="8">
        <v>0</v>
      </c>
      <c r="E2290" s="9" t="s">
        <v>11909</v>
      </c>
      <c r="F2290" s="9" t="s">
        <v>11907</v>
      </c>
      <c r="G2290" s="8" t="s">
        <v>15224</v>
      </c>
      <c r="H2290" s="8"/>
      <c r="I2290" s="11">
        <v>0</v>
      </c>
      <c r="J2290" s="8" t="s">
        <v>15225</v>
      </c>
      <c r="K2290" s="8" t="s">
        <v>14413</v>
      </c>
      <c r="L2290" s="9" t="s">
        <v>14414</v>
      </c>
      <c r="M2290" s="12" t="s">
        <v>108</v>
      </c>
    </row>
    <row r="2291" customHeight="1" spans="1:13">
      <c r="A2291" s="9" t="s">
        <v>11908</v>
      </c>
      <c r="B2291" s="8" t="s">
        <v>14408</v>
      </c>
      <c r="C2291" s="10">
        <v>2</v>
      </c>
      <c r="D2291" s="8">
        <v>0</v>
      </c>
      <c r="E2291" s="9" t="s">
        <v>11913</v>
      </c>
      <c r="F2291" s="9" t="s">
        <v>11912</v>
      </c>
      <c r="G2291" s="8" t="s">
        <v>15224</v>
      </c>
      <c r="H2291" s="8"/>
      <c r="I2291" s="11">
        <v>0</v>
      </c>
      <c r="J2291" s="8" t="s">
        <v>15225</v>
      </c>
      <c r="K2291" s="8" t="s">
        <v>14413</v>
      </c>
      <c r="L2291" s="9" t="s">
        <v>14414</v>
      </c>
      <c r="M2291" s="12" t="s">
        <v>14418</v>
      </c>
    </row>
    <row r="2292" customHeight="1" spans="1:13">
      <c r="A2292" s="9" t="s">
        <v>11908</v>
      </c>
      <c r="B2292" s="8" t="s">
        <v>14408</v>
      </c>
      <c r="C2292" s="10">
        <v>2</v>
      </c>
      <c r="D2292" s="8">
        <v>0</v>
      </c>
      <c r="E2292" s="9" t="s">
        <v>10896</v>
      </c>
      <c r="F2292" s="9" t="s">
        <v>10895</v>
      </c>
      <c r="G2292" s="8" t="s">
        <v>15224</v>
      </c>
      <c r="H2292" s="8"/>
      <c r="I2292" s="11">
        <v>0</v>
      </c>
      <c r="J2292" s="8" t="s">
        <v>15225</v>
      </c>
      <c r="K2292" s="8" t="s">
        <v>14413</v>
      </c>
      <c r="L2292" s="9" t="s">
        <v>14414</v>
      </c>
      <c r="M2292" s="12" t="s">
        <v>14443</v>
      </c>
    </row>
    <row r="2293" customHeight="1" spans="1:13">
      <c r="A2293" s="9" t="s">
        <v>11908</v>
      </c>
      <c r="B2293" s="8" t="s">
        <v>14408</v>
      </c>
      <c r="C2293" s="10">
        <v>2</v>
      </c>
      <c r="D2293" s="8">
        <v>0</v>
      </c>
      <c r="E2293" s="9" t="s">
        <v>11915</v>
      </c>
      <c r="F2293" s="9" t="s">
        <v>11914</v>
      </c>
      <c r="G2293" s="8" t="s">
        <v>15224</v>
      </c>
      <c r="H2293" s="8"/>
      <c r="I2293" s="11">
        <v>0</v>
      </c>
      <c r="J2293" s="8" t="s">
        <v>15225</v>
      </c>
      <c r="K2293" s="8" t="s">
        <v>14413</v>
      </c>
      <c r="L2293" s="9" t="s">
        <v>14414</v>
      </c>
      <c r="M2293" s="12" t="s">
        <v>14446</v>
      </c>
    </row>
    <row r="2294" customHeight="1" spans="1:13">
      <c r="A2294" s="9" t="s">
        <v>11908</v>
      </c>
      <c r="B2294" s="8" t="s">
        <v>14408</v>
      </c>
      <c r="C2294" s="10">
        <v>2</v>
      </c>
      <c r="D2294" s="8">
        <v>0</v>
      </c>
      <c r="E2294" s="9" t="s">
        <v>11917</v>
      </c>
      <c r="F2294" s="9" t="s">
        <v>11916</v>
      </c>
      <c r="G2294" s="8" t="s">
        <v>15224</v>
      </c>
      <c r="H2294" s="8"/>
      <c r="I2294" s="11">
        <v>0</v>
      </c>
      <c r="J2294" s="8" t="s">
        <v>15225</v>
      </c>
      <c r="K2294" s="8" t="s">
        <v>14413</v>
      </c>
      <c r="L2294" s="9" t="s">
        <v>14414</v>
      </c>
      <c r="M2294" s="12" t="s">
        <v>14434</v>
      </c>
    </row>
    <row r="2295" customHeight="1" spans="1:13">
      <c r="A2295" s="9" t="s">
        <v>11908</v>
      </c>
      <c r="B2295" s="8" t="s">
        <v>14408</v>
      </c>
      <c r="C2295" s="10">
        <v>2</v>
      </c>
      <c r="D2295" s="8">
        <v>0</v>
      </c>
      <c r="E2295" s="9" t="s">
        <v>11919</v>
      </c>
      <c r="F2295" s="9" t="s">
        <v>11918</v>
      </c>
      <c r="G2295" s="8" t="s">
        <v>15224</v>
      </c>
      <c r="H2295" s="8"/>
      <c r="I2295" s="11">
        <v>0</v>
      </c>
      <c r="J2295" s="8" t="s">
        <v>15225</v>
      </c>
      <c r="K2295" s="8" t="s">
        <v>14413</v>
      </c>
      <c r="L2295" s="9" t="s">
        <v>14430</v>
      </c>
      <c r="M2295" s="12" t="s">
        <v>14431</v>
      </c>
    </row>
    <row r="2296" customHeight="1" spans="1:13">
      <c r="A2296" s="9" t="s">
        <v>11908</v>
      </c>
      <c r="B2296" s="8" t="s">
        <v>14408</v>
      </c>
      <c r="C2296" s="10">
        <v>2</v>
      </c>
      <c r="D2296" s="8">
        <v>0</v>
      </c>
      <c r="E2296" s="9" t="s">
        <v>11921</v>
      </c>
      <c r="F2296" s="9" t="s">
        <v>11920</v>
      </c>
      <c r="G2296" s="8" t="s">
        <v>15224</v>
      </c>
      <c r="H2296" s="8"/>
      <c r="I2296" s="11">
        <v>0</v>
      </c>
      <c r="J2296" s="8" t="s">
        <v>15225</v>
      </c>
      <c r="K2296" s="8" t="s">
        <v>14413</v>
      </c>
      <c r="L2296" s="9" t="s">
        <v>14430</v>
      </c>
      <c r="M2296" s="12" t="s">
        <v>15228</v>
      </c>
    </row>
    <row r="2297" customHeight="1" spans="1:13">
      <c r="A2297" s="9" t="s">
        <v>11908</v>
      </c>
      <c r="B2297" s="8" t="s">
        <v>14408</v>
      </c>
      <c r="C2297" s="10">
        <v>2</v>
      </c>
      <c r="D2297" s="8">
        <v>0</v>
      </c>
      <c r="E2297" s="9" t="s">
        <v>11923</v>
      </c>
      <c r="F2297" s="9" t="s">
        <v>11922</v>
      </c>
      <c r="G2297" s="8" t="s">
        <v>15224</v>
      </c>
      <c r="H2297" s="8"/>
      <c r="I2297" s="11">
        <v>0</v>
      </c>
      <c r="J2297" s="8" t="s">
        <v>15225</v>
      </c>
      <c r="K2297" s="8" t="s">
        <v>14413</v>
      </c>
      <c r="L2297" s="9" t="s">
        <v>14414</v>
      </c>
      <c r="M2297" s="12" t="s">
        <v>14462</v>
      </c>
    </row>
    <row r="2298" customHeight="1" spans="1:13">
      <c r="A2298" s="9" t="s">
        <v>11908</v>
      </c>
      <c r="B2298" s="8" t="s">
        <v>14408</v>
      </c>
      <c r="C2298" s="10">
        <v>2</v>
      </c>
      <c r="D2298" s="8">
        <v>0</v>
      </c>
      <c r="E2298" s="9" t="s">
        <v>11925</v>
      </c>
      <c r="F2298" s="9" t="s">
        <v>11924</v>
      </c>
      <c r="G2298" s="8" t="s">
        <v>15224</v>
      </c>
      <c r="H2298" s="8"/>
      <c r="I2298" s="11">
        <v>0</v>
      </c>
      <c r="J2298" s="8" t="s">
        <v>15225</v>
      </c>
      <c r="K2298" s="8" t="s">
        <v>14413</v>
      </c>
      <c r="L2298" s="9" t="s">
        <v>14430</v>
      </c>
      <c r="M2298" s="12" t="s">
        <v>14529</v>
      </c>
    </row>
    <row r="2299" customHeight="1" spans="1:13">
      <c r="A2299" s="9" t="s">
        <v>11908</v>
      </c>
      <c r="B2299" s="8" t="s">
        <v>14408</v>
      </c>
      <c r="C2299" s="10">
        <v>2</v>
      </c>
      <c r="D2299" s="8">
        <v>0</v>
      </c>
      <c r="E2299" s="9" t="s">
        <v>11927</v>
      </c>
      <c r="F2299" s="9" t="s">
        <v>11926</v>
      </c>
      <c r="G2299" s="8" t="s">
        <v>15224</v>
      </c>
      <c r="H2299" s="8"/>
      <c r="I2299" s="11">
        <v>0</v>
      </c>
      <c r="J2299" s="8" t="s">
        <v>15225</v>
      </c>
      <c r="K2299" s="8" t="s">
        <v>14413</v>
      </c>
      <c r="L2299" s="9" t="s">
        <v>14430</v>
      </c>
      <c r="M2299" s="12" t="s">
        <v>14431</v>
      </c>
    </row>
    <row r="2300" customHeight="1" spans="1:13">
      <c r="A2300" s="9" t="s">
        <v>11908</v>
      </c>
      <c r="B2300" s="8" t="s">
        <v>14408</v>
      </c>
      <c r="C2300" s="10">
        <v>2</v>
      </c>
      <c r="D2300" s="8">
        <v>0</v>
      </c>
      <c r="E2300" s="9" t="s">
        <v>11929</v>
      </c>
      <c r="F2300" s="9" t="s">
        <v>11928</v>
      </c>
      <c r="G2300" s="8" t="s">
        <v>15224</v>
      </c>
      <c r="H2300" s="8"/>
      <c r="I2300" s="11">
        <v>0</v>
      </c>
      <c r="J2300" s="8" t="s">
        <v>15225</v>
      </c>
      <c r="K2300" s="8" t="s">
        <v>14413</v>
      </c>
      <c r="L2300" s="9" t="s">
        <v>14430</v>
      </c>
      <c r="M2300" s="12" t="s">
        <v>14484</v>
      </c>
    </row>
    <row r="2301" customHeight="1" spans="1:13">
      <c r="A2301" s="9" t="s">
        <v>11908</v>
      </c>
      <c r="B2301" s="8" t="s">
        <v>14408</v>
      </c>
      <c r="C2301" s="10">
        <v>2</v>
      </c>
      <c r="D2301" s="8">
        <v>0</v>
      </c>
      <c r="E2301" s="9" t="s">
        <v>11932</v>
      </c>
      <c r="F2301" s="9" t="s">
        <v>11931</v>
      </c>
      <c r="G2301" s="8" t="s">
        <v>15224</v>
      </c>
      <c r="H2301" s="8"/>
      <c r="I2301" s="11">
        <v>0</v>
      </c>
      <c r="J2301" s="8" t="s">
        <v>15225</v>
      </c>
      <c r="K2301" s="8" t="s">
        <v>14413</v>
      </c>
      <c r="L2301" s="9" t="s">
        <v>14430</v>
      </c>
      <c r="M2301" s="12" t="s">
        <v>14431</v>
      </c>
    </row>
    <row r="2302" customHeight="1" spans="1:13">
      <c r="A2302" s="9" t="s">
        <v>11908</v>
      </c>
      <c r="B2302" s="8" t="s">
        <v>14408</v>
      </c>
      <c r="C2302" s="10">
        <v>2</v>
      </c>
      <c r="D2302" s="8">
        <v>0</v>
      </c>
      <c r="E2302" s="9" t="s">
        <v>11934</v>
      </c>
      <c r="F2302" s="9" t="s">
        <v>11933</v>
      </c>
      <c r="G2302" s="8" t="s">
        <v>15224</v>
      </c>
      <c r="H2302" s="8"/>
      <c r="I2302" s="11">
        <v>0</v>
      </c>
      <c r="J2302" s="8" t="s">
        <v>15225</v>
      </c>
      <c r="K2302" s="8" t="s">
        <v>14413</v>
      </c>
      <c r="L2302" s="9" t="s">
        <v>14430</v>
      </c>
      <c r="M2302" s="12" t="s">
        <v>14820</v>
      </c>
    </row>
    <row r="2303" customHeight="1" spans="1:13">
      <c r="A2303" s="9" t="s">
        <v>11908</v>
      </c>
      <c r="B2303" s="8" t="s">
        <v>14408</v>
      </c>
      <c r="C2303" s="10">
        <v>2</v>
      </c>
      <c r="D2303" s="8">
        <v>0</v>
      </c>
      <c r="E2303" s="9" t="s">
        <v>11935</v>
      </c>
      <c r="F2303" s="9" t="s">
        <v>2408</v>
      </c>
      <c r="G2303" s="8" t="s">
        <v>15224</v>
      </c>
      <c r="H2303" s="8"/>
      <c r="I2303" s="11">
        <v>0</v>
      </c>
      <c r="J2303" s="8" t="s">
        <v>15225</v>
      </c>
      <c r="K2303" s="8" t="s">
        <v>14413</v>
      </c>
      <c r="L2303" s="9" t="s">
        <v>14430</v>
      </c>
      <c r="M2303" s="12" t="s">
        <v>14484</v>
      </c>
    </row>
    <row r="2304" customHeight="1" spans="1:13">
      <c r="A2304" s="9" t="s">
        <v>11908</v>
      </c>
      <c r="B2304" s="8" t="s">
        <v>14408</v>
      </c>
      <c r="C2304" s="10">
        <v>2</v>
      </c>
      <c r="D2304" s="8">
        <v>0</v>
      </c>
      <c r="E2304" s="9" t="s">
        <v>11937</v>
      </c>
      <c r="F2304" s="9" t="s">
        <v>11936</v>
      </c>
      <c r="G2304" s="8" t="s">
        <v>15224</v>
      </c>
      <c r="H2304" s="8"/>
      <c r="I2304" s="11">
        <v>0</v>
      </c>
      <c r="J2304" s="8" t="s">
        <v>15225</v>
      </c>
      <c r="K2304" s="8" t="s">
        <v>14413</v>
      </c>
      <c r="L2304" s="9" t="s">
        <v>14414</v>
      </c>
      <c r="M2304" s="12" t="s">
        <v>14443</v>
      </c>
    </row>
    <row r="2305" customHeight="1" spans="1:13">
      <c r="A2305" s="9" t="s">
        <v>11908</v>
      </c>
      <c r="B2305" s="8" t="s">
        <v>14408</v>
      </c>
      <c r="C2305" s="10">
        <v>2</v>
      </c>
      <c r="D2305" s="8">
        <v>0</v>
      </c>
      <c r="E2305" s="9" t="s">
        <v>11939</v>
      </c>
      <c r="F2305" s="9" t="s">
        <v>11938</v>
      </c>
      <c r="G2305" s="8" t="s">
        <v>15224</v>
      </c>
      <c r="H2305" s="8"/>
      <c r="I2305" s="11">
        <v>0</v>
      </c>
      <c r="J2305" s="8" t="s">
        <v>15225</v>
      </c>
      <c r="K2305" s="8" t="s">
        <v>14413</v>
      </c>
      <c r="L2305" s="9" t="s">
        <v>14414</v>
      </c>
      <c r="M2305" s="12" t="s">
        <v>14555</v>
      </c>
    </row>
    <row r="2306" customHeight="1" spans="1:13">
      <c r="A2306" s="9" t="s">
        <v>11908</v>
      </c>
      <c r="B2306" s="8" t="s">
        <v>14408</v>
      </c>
      <c r="C2306" s="10">
        <v>2</v>
      </c>
      <c r="D2306" s="8">
        <v>0</v>
      </c>
      <c r="E2306" s="9" t="s">
        <v>14141</v>
      </c>
      <c r="F2306" s="9" t="s">
        <v>14140</v>
      </c>
      <c r="G2306" s="8" t="s">
        <v>15224</v>
      </c>
      <c r="H2306" s="8"/>
      <c r="I2306" s="11">
        <v>0</v>
      </c>
      <c r="J2306" s="8" t="s">
        <v>15225</v>
      </c>
      <c r="K2306" s="8" t="s">
        <v>14413</v>
      </c>
      <c r="L2306" s="9" t="s">
        <v>14414</v>
      </c>
      <c r="M2306" s="12" t="s">
        <v>14583</v>
      </c>
    </row>
    <row r="2307" customHeight="1" spans="1:13">
      <c r="A2307" s="9" t="s">
        <v>11908</v>
      </c>
      <c r="B2307" s="8" t="s">
        <v>14408</v>
      </c>
      <c r="C2307" s="10">
        <v>2</v>
      </c>
      <c r="D2307" s="8">
        <v>0</v>
      </c>
      <c r="E2307" s="9" t="s">
        <v>11941</v>
      </c>
      <c r="F2307" s="9" t="s">
        <v>11940</v>
      </c>
      <c r="G2307" s="8" t="s">
        <v>15224</v>
      </c>
      <c r="H2307" s="8"/>
      <c r="I2307" s="11">
        <v>0</v>
      </c>
      <c r="J2307" s="8" t="s">
        <v>15225</v>
      </c>
      <c r="K2307" s="8" t="s">
        <v>14413</v>
      </c>
      <c r="L2307" s="9" t="s">
        <v>14414</v>
      </c>
      <c r="M2307" s="12" t="s">
        <v>14424</v>
      </c>
    </row>
    <row r="2308" customHeight="1" spans="1:13">
      <c r="A2308" s="9" t="s">
        <v>11908</v>
      </c>
      <c r="B2308" s="8" t="s">
        <v>14408</v>
      </c>
      <c r="C2308" s="10">
        <v>2</v>
      </c>
      <c r="D2308" s="8">
        <v>0</v>
      </c>
      <c r="E2308" s="9" t="s">
        <v>11943</v>
      </c>
      <c r="F2308" s="9" t="s">
        <v>11942</v>
      </c>
      <c r="G2308" s="8" t="s">
        <v>15224</v>
      </c>
      <c r="H2308" s="8"/>
      <c r="I2308" s="11">
        <v>0</v>
      </c>
      <c r="J2308" s="8" t="s">
        <v>15225</v>
      </c>
      <c r="K2308" s="8" t="s">
        <v>14413</v>
      </c>
      <c r="L2308" s="9" t="s">
        <v>14430</v>
      </c>
      <c r="M2308" s="12" t="s">
        <v>14515</v>
      </c>
    </row>
    <row r="2309" customHeight="1" spans="1:13">
      <c r="A2309" s="9" t="s">
        <v>11908</v>
      </c>
      <c r="B2309" s="8" t="s">
        <v>14408</v>
      </c>
      <c r="C2309" s="10">
        <v>2</v>
      </c>
      <c r="D2309" s="8">
        <v>0</v>
      </c>
      <c r="E2309" s="9" t="s">
        <v>11945</v>
      </c>
      <c r="F2309" s="9" t="s">
        <v>11944</v>
      </c>
      <c r="G2309" s="8" t="s">
        <v>15224</v>
      </c>
      <c r="H2309" s="8"/>
      <c r="I2309" s="11">
        <v>0</v>
      </c>
      <c r="J2309" s="8" t="s">
        <v>15225</v>
      </c>
      <c r="K2309" s="8" t="s">
        <v>14413</v>
      </c>
      <c r="L2309" s="9" t="s">
        <v>14430</v>
      </c>
      <c r="M2309" s="12" t="s">
        <v>14431</v>
      </c>
    </row>
    <row r="2310" customHeight="1" spans="1:13">
      <c r="A2310" s="9" t="s">
        <v>11908</v>
      </c>
      <c r="B2310" s="8" t="s">
        <v>14408</v>
      </c>
      <c r="C2310" s="10">
        <v>2</v>
      </c>
      <c r="D2310" s="8">
        <v>0</v>
      </c>
      <c r="E2310" s="9" t="s">
        <v>17871</v>
      </c>
      <c r="F2310" s="9" t="s">
        <v>17872</v>
      </c>
      <c r="G2310" s="8" t="s">
        <v>15224</v>
      </c>
      <c r="H2310" s="8"/>
      <c r="I2310" s="11">
        <v>0</v>
      </c>
      <c r="J2310" s="8" t="s">
        <v>15225</v>
      </c>
      <c r="K2310" s="8" t="s">
        <v>14413</v>
      </c>
      <c r="L2310" s="9" t="s">
        <v>14490</v>
      </c>
      <c r="M2310" s="12" t="s">
        <v>14501</v>
      </c>
    </row>
    <row r="2311" customHeight="1" spans="1:13">
      <c r="A2311" s="9" t="s">
        <v>11908</v>
      </c>
      <c r="B2311" s="8" t="s">
        <v>14408</v>
      </c>
      <c r="C2311" s="10">
        <v>2</v>
      </c>
      <c r="D2311" s="8">
        <v>0</v>
      </c>
      <c r="E2311" s="9" t="s">
        <v>11947</v>
      </c>
      <c r="F2311" s="9" t="s">
        <v>11946</v>
      </c>
      <c r="G2311" s="8" t="s">
        <v>15224</v>
      </c>
      <c r="H2311" s="8"/>
      <c r="I2311" s="11">
        <v>0</v>
      </c>
      <c r="J2311" s="8" t="s">
        <v>15225</v>
      </c>
      <c r="K2311" s="8" t="s">
        <v>14413</v>
      </c>
      <c r="L2311" s="9" t="s">
        <v>14414</v>
      </c>
      <c r="M2311" s="12" t="s">
        <v>14555</v>
      </c>
    </row>
    <row r="2312" customHeight="1" spans="1:13">
      <c r="A2312" s="9" t="s">
        <v>11908</v>
      </c>
      <c r="B2312" s="8" t="s">
        <v>14408</v>
      </c>
      <c r="C2312" s="10">
        <v>2</v>
      </c>
      <c r="D2312" s="8">
        <v>0</v>
      </c>
      <c r="E2312" s="9" t="s">
        <v>11949</v>
      </c>
      <c r="F2312" s="9" t="s">
        <v>11948</v>
      </c>
      <c r="G2312" s="8" t="s">
        <v>15224</v>
      </c>
      <c r="H2312" s="8"/>
      <c r="I2312" s="11">
        <v>0</v>
      </c>
      <c r="J2312" s="8" t="s">
        <v>15225</v>
      </c>
      <c r="K2312" s="8" t="s">
        <v>14413</v>
      </c>
      <c r="L2312" s="9" t="s">
        <v>14414</v>
      </c>
      <c r="M2312" s="12" t="s">
        <v>14462</v>
      </c>
    </row>
    <row r="2313" customHeight="1" spans="1:13">
      <c r="A2313" s="9" t="s">
        <v>11908</v>
      </c>
      <c r="B2313" s="8" t="s">
        <v>14408</v>
      </c>
      <c r="C2313" s="10">
        <v>2</v>
      </c>
      <c r="D2313" s="8">
        <v>0</v>
      </c>
      <c r="E2313" s="9" t="s">
        <v>11951</v>
      </c>
      <c r="F2313" s="9" t="s">
        <v>11950</v>
      </c>
      <c r="G2313" s="8" t="s">
        <v>15224</v>
      </c>
      <c r="H2313" s="8"/>
      <c r="I2313" s="11">
        <v>0</v>
      </c>
      <c r="J2313" s="8" t="s">
        <v>15225</v>
      </c>
      <c r="K2313" s="8" t="s">
        <v>14413</v>
      </c>
      <c r="L2313" s="9" t="s">
        <v>14430</v>
      </c>
      <c r="M2313" s="12" t="s">
        <v>14515</v>
      </c>
    </row>
    <row r="2314" customHeight="1" spans="1:13">
      <c r="A2314" s="9" t="s">
        <v>12327</v>
      </c>
      <c r="B2314" s="8" t="s">
        <v>14408</v>
      </c>
      <c r="C2314" s="10">
        <v>2</v>
      </c>
      <c r="D2314" s="8">
        <v>0</v>
      </c>
      <c r="E2314" s="9" t="s">
        <v>12328</v>
      </c>
      <c r="F2314" s="9" t="s">
        <v>12326</v>
      </c>
      <c r="G2314" s="8" t="s">
        <v>15224</v>
      </c>
      <c r="H2314" s="8"/>
      <c r="I2314" s="11">
        <v>0</v>
      </c>
      <c r="J2314" s="8" t="s">
        <v>15225</v>
      </c>
      <c r="K2314" s="8" t="s">
        <v>14413</v>
      </c>
      <c r="L2314" s="9" t="s">
        <v>14414</v>
      </c>
      <c r="M2314" s="12" t="s">
        <v>14496</v>
      </c>
    </row>
    <row r="2315" customHeight="1" spans="1:13">
      <c r="A2315" s="9" t="s">
        <v>12327</v>
      </c>
      <c r="B2315" s="8" t="s">
        <v>14408</v>
      </c>
      <c r="C2315" s="10">
        <v>2</v>
      </c>
      <c r="D2315" s="8">
        <v>0</v>
      </c>
      <c r="E2315" s="9" t="s">
        <v>12330</v>
      </c>
      <c r="F2315" s="9" t="s">
        <v>12329</v>
      </c>
      <c r="G2315" s="8" t="s">
        <v>15224</v>
      </c>
      <c r="H2315" s="8"/>
      <c r="I2315" s="11">
        <v>0</v>
      </c>
      <c r="J2315" s="8" t="s">
        <v>15225</v>
      </c>
      <c r="K2315" s="8" t="s">
        <v>14413</v>
      </c>
      <c r="L2315" s="9" t="s">
        <v>14414</v>
      </c>
      <c r="M2315" s="12" t="s">
        <v>14462</v>
      </c>
    </row>
    <row r="2316" customHeight="1" spans="1:13">
      <c r="A2316" s="9" t="s">
        <v>12327</v>
      </c>
      <c r="B2316" s="8" t="s">
        <v>14408</v>
      </c>
      <c r="C2316" s="10">
        <v>2</v>
      </c>
      <c r="D2316" s="8">
        <v>0</v>
      </c>
      <c r="E2316" s="9" t="s">
        <v>12332</v>
      </c>
      <c r="F2316" s="9" t="s">
        <v>12331</v>
      </c>
      <c r="G2316" s="8" t="s">
        <v>15224</v>
      </c>
      <c r="H2316" s="8"/>
      <c r="I2316" s="11">
        <v>0</v>
      </c>
      <c r="J2316" s="8" t="s">
        <v>15225</v>
      </c>
      <c r="K2316" s="8" t="s">
        <v>14413</v>
      </c>
      <c r="L2316" s="9" t="s">
        <v>14414</v>
      </c>
      <c r="M2316" s="12" t="s">
        <v>14437</v>
      </c>
    </row>
    <row r="2317" customHeight="1" spans="1:13">
      <c r="A2317" s="9" t="s">
        <v>12327</v>
      </c>
      <c r="B2317" s="8" t="s">
        <v>14408</v>
      </c>
      <c r="C2317" s="10">
        <v>2</v>
      </c>
      <c r="D2317" s="8">
        <v>0</v>
      </c>
      <c r="E2317" s="9" t="s">
        <v>12334</v>
      </c>
      <c r="F2317" s="9" t="s">
        <v>12333</v>
      </c>
      <c r="G2317" s="8" t="s">
        <v>15224</v>
      </c>
      <c r="H2317" s="8"/>
      <c r="I2317" s="11">
        <v>0</v>
      </c>
      <c r="J2317" s="8" t="s">
        <v>15225</v>
      </c>
      <c r="K2317" s="8" t="s">
        <v>14413</v>
      </c>
      <c r="L2317" s="9" t="s">
        <v>14414</v>
      </c>
      <c r="M2317" s="12" t="s">
        <v>14418</v>
      </c>
    </row>
    <row r="2318" customHeight="1" spans="1:13">
      <c r="A2318" s="9" t="s">
        <v>12327</v>
      </c>
      <c r="B2318" s="8" t="s">
        <v>14408</v>
      </c>
      <c r="C2318" s="10">
        <v>2</v>
      </c>
      <c r="D2318" s="8">
        <v>0</v>
      </c>
      <c r="E2318" s="9" t="s">
        <v>12336</v>
      </c>
      <c r="F2318" s="9" t="s">
        <v>12335</v>
      </c>
      <c r="G2318" s="8" t="s">
        <v>15224</v>
      </c>
      <c r="H2318" s="8"/>
      <c r="I2318" s="11">
        <v>0</v>
      </c>
      <c r="J2318" s="8" t="s">
        <v>15225</v>
      </c>
      <c r="K2318" s="8" t="s">
        <v>14413</v>
      </c>
      <c r="L2318" s="9" t="s">
        <v>14430</v>
      </c>
      <c r="M2318" s="12" t="s">
        <v>14484</v>
      </c>
    </row>
    <row r="2319" customHeight="1" spans="1:13">
      <c r="A2319" s="9" t="s">
        <v>12327</v>
      </c>
      <c r="B2319" s="8" t="s">
        <v>14408</v>
      </c>
      <c r="C2319" s="10">
        <v>2</v>
      </c>
      <c r="D2319" s="8">
        <v>0</v>
      </c>
      <c r="E2319" s="9" t="s">
        <v>12338</v>
      </c>
      <c r="F2319" s="9" t="s">
        <v>12337</v>
      </c>
      <c r="G2319" s="8" t="s">
        <v>15224</v>
      </c>
      <c r="H2319" s="8"/>
      <c r="I2319" s="11">
        <v>0</v>
      </c>
      <c r="J2319" s="8" t="s">
        <v>15225</v>
      </c>
      <c r="K2319" s="8" t="s">
        <v>14413</v>
      </c>
      <c r="L2319" s="9" t="s">
        <v>14414</v>
      </c>
      <c r="M2319" s="12" t="s">
        <v>14555</v>
      </c>
    </row>
    <row r="2320" customHeight="1" spans="1:13">
      <c r="A2320" s="9" t="s">
        <v>12327</v>
      </c>
      <c r="B2320" s="8" t="s">
        <v>14408</v>
      </c>
      <c r="C2320" s="10">
        <v>2</v>
      </c>
      <c r="D2320" s="8">
        <v>0</v>
      </c>
      <c r="E2320" s="9" t="s">
        <v>12340</v>
      </c>
      <c r="F2320" s="9" t="s">
        <v>12339</v>
      </c>
      <c r="G2320" s="8" t="s">
        <v>15224</v>
      </c>
      <c r="H2320" s="8"/>
      <c r="I2320" s="11">
        <v>0</v>
      </c>
      <c r="J2320" s="8" t="s">
        <v>15225</v>
      </c>
      <c r="K2320" s="8" t="s">
        <v>14413</v>
      </c>
      <c r="L2320" s="9" t="s">
        <v>14414</v>
      </c>
      <c r="M2320" s="12" t="s">
        <v>14434</v>
      </c>
    </row>
    <row r="2321" customHeight="1" spans="1:13">
      <c r="A2321" s="9" t="s">
        <v>12327</v>
      </c>
      <c r="B2321" s="8" t="s">
        <v>14408</v>
      </c>
      <c r="C2321" s="10">
        <v>2</v>
      </c>
      <c r="D2321" s="8">
        <v>0</v>
      </c>
      <c r="E2321" s="9" t="s">
        <v>12342</v>
      </c>
      <c r="F2321" s="9" t="s">
        <v>12341</v>
      </c>
      <c r="G2321" s="8" t="s">
        <v>15224</v>
      </c>
      <c r="H2321" s="8"/>
      <c r="I2321" s="11">
        <v>0</v>
      </c>
      <c r="J2321" s="8" t="s">
        <v>15225</v>
      </c>
      <c r="K2321" s="8" t="s">
        <v>14413</v>
      </c>
      <c r="L2321" s="9" t="s">
        <v>14430</v>
      </c>
      <c r="M2321" s="12" t="s">
        <v>14515</v>
      </c>
    </row>
    <row r="2322" customHeight="1" spans="1:13">
      <c r="A2322" s="9" t="s">
        <v>12327</v>
      </c>
      <c r="B2322" s="8" t="s">
        <v>14408</v>
      </c>
      <c r="C2322" s="10">
        <v>2</v>
      </c>
      <c r="D2322" s="8">
        <v>0</v>
      </c>
      <c r="E2322" s="9" t="s">
        <v>12344</v>
      </c>
      <c r="F2322" s="9" t="s">
        <v>12343</v>
      </c>
      <c r="G2322" s="8" t="s">
        <v>15224</v>
      </c>
      <c r="H2322" s="8"/>
      <c r="I2322" s="11">
        <v>0</v>
      </c>
      <c r="J2322" s="8" t="s">
        <v>15225</v>
      </c>
      <c r="K2322" s="8" t="s">
        <v>14413</v>
      </c>
      <c r="L2322" s="9" t="s">
        <v>14414</v>
      </c>
      <c r="M2322" s="12" t="s">
        <v>14446</v>
      </c>
    </row>
    <row r="2323" customHeight="1" spans="1:13">
      <c r="A2323" s="9" t="s">
        <v>12327</v>
      </c>
      <c r="B2323" s="8" t="s">
        <v>14408</v>
      </c>
      <c r="C2323" s="10">
        <v>2</v>
      </c>
      <c r="D2323" s="8">
        <v>0</v>
      </c>
      <c r="E2323" s="9" t="s">
        <v>12346</v>
      </c>
      <c r="F2323" s="9" t="s">
        <v>12345</v>
      </c>
      <c r="G2323" s="8" t="s">
        <v>15224</v>
      </c>
      <c r="H2323" s="8"/>
      <c r="I2323" s="11">
        <v>0</v>
      </c>
      <c r="J2323" s="8" t="s">
        <v>15225</v>
      </c>
      <c r="K2323" s="8" t="s">
        <v>14413</v>
      </c>
      <c r="L2323" s="9" t="s">
        <v>14414</v>
      </c>
      <c r="M2323" s="12" t="s">
        <v>14415</v>
      </c>
    </row>
    <row r="2324" customHeight="1" spans="1:13">
      <c r="A2324" s="9" t="s">
        <v>12327</v>
      </c>
      <c r="B2324" s="8" t="s">
        <v>14408</v>
      </c>
      <c r="C2324" s="10">
        <v>2</v>
      </c>
      <c r="D2324" s="8">
        <v>0</v>
      </c>
      <c r="E2324" s="9" t="s">
        <v>12348</v>
      </c>
      <c r="F2324" s="9" t="s">
        <v>12347</v>
      </c>
      <c r="G2324" s="8" t="s">
        <v>15224</v>
      </c>
      <c r="H2324" s="8"/>
      <c r="I2324" s="11">
        <v>0</v>
      </c>
      <c r="J2324" s="8" t="s">
        <v>15225</v>
      </c>
      <c r="K2324" s="8" t="s">
        <v>14413</v>
      </c>
      <c r="L2324" s="9" t="s">
        <v>14430</v>
      </c>
      <c r="M2324" s="12" t="s">
        <v>15228</v>
      </c>
    </row>
    <row r="2325" customHeight="1" spans="1:13">
      <c r="A2325" s="9" t="s">
        <v>12327</v>
      </c>
      <c r="B2325" s="8" t="s">
        <v>14408</v>
      </c>
      <c r="C2325" s="10">
        <v>2</v>
      </c>
      <c r="D2325" s="8">
        <v>0</v>
      </c>
      <c r="E2325" s="9" t="s">
        <v>12350</v>
      </c>
      <c r="F2325" s="9" t="s">
        <v>12349</v>
      </c>
      <c r="G2325" s="8" t="s">
        <v>15224</v>
      </c>
      <c r="H2325" s="8"/>
      <c r="I2325" s="11">
        <v>0</v>
      </c>
      <c r="J2325" s="8" t="s">
        <v>15225</v>
      </c>
      <c r="K2325" s="8" t="s">
        <v>14413</v>
      </c>
      <c r="L2325" s="9" t="s">
        <v>14414</v>
      </c>
      <c r="M2325" s="12" t="s">
        <v>14415</v>
      </c>
    </row>
    <row r="2326" customHeight="1" spans="1:13">
      <c r="A2326" s="9" t="s">
        <v>12327</v>
      </c>
      <c r="B2326" s="8" t="s">
        <v>14408</v>
      </c>
      <c r="C2326" s="10">
        <v>2</v>
      </c>
      <c r="D2326" s="8">
        <v>0</v>
      </c>
      <c r="E2326" s="9" t="s">
        <v>12352</v>
      </c>
      <c r="F2326" s="9" t="s">
        <v>12351</v>
      </c>
      <c r="G2326" s="8" t="s">
        <v>15224</v>
      </c>
      <c r="H2326" s="8"/>
      <c r="I2326" s="11">
        <v>0</v>
      </c>
      <c r="J2326" s="8" t="s">
        <v>15225</v>
      </c>
      <c r="K2326" s="8" t="s">
        <v>14413</v>
      </c>
      <c r="L2326" s="9" t="s">
        <v>14430</v>
      </c>
      <c r="M2326" s="12" t="s">
        <v>14431</v>
      </c>
    </row>
    <row r="2327" customHeight="1" spans="1:13">
      <c r="A2327" s="9" t="s">
        <v>12327</v>
      </c>
      <c r="B2327" s="8" t="s">
        <v>14408</v>
      </c>
      <c r="C2327" s="10">
        <v>2</v>
      </c>
      <c r="D2327" s="8">
        <v>0</v>
      </c>
      <c r="E2327" s="9" t="s">
        <v>12354</v>
      </c>
      <c r="F2327" s="9" t="s">
        <v>12353</v>
      </c>
      <c r="G2327" s="8" t="s">
        <v>15224</v>
      </c>
      <c r="H2327" s="8"/>
      <c r="I2327" s="11">
        <v>0</v>
      </c>
      <c r="J2327" s="8" t="s">
        <v>15225</v>
      </c>
      <c r="K2327" s="8" t="s">
        <v>14413</v>
      </c>
      <c r="L2327" s="9" t="s">
        <v>14414</v>
      </c>
      <c r="M2327" s="12" t="s">
        <v>14437</v>
      </c>
    </row>
    <row r="2328" customHeight="1" spans="1:13">
      <c r="A2328" s="9" t="s">
        <v>12327</v>
      </c>
      <c r="B2328" s="8" t="s">
        <v>14408</v>
      </c>
      <c r="C2328" s="10">
        <v>2</v>
      </c>
      <c r="D2328" s="8">
        <v>0</v>
      </c>
      <c r="E2328" s="9" t="s">
        <v>12358</v>
      </c>
      <c r="F2328" s="9" t="s">
        <v>12357</v>
      </c>
      <c r="G2328" s="8" t="s">
        <v>15224</v>
      </c>
      <c r="H2328" s="8"/>
      <c r="I2328" s="11">
        <v>0</v>
      </c>
      <c r="J2328" s="8" t="s">
        <v>15225</v>
      </c>
      <c r="K2328" s="8" t="s">
        <v>14413</v>
      </c>
      <c r="L2328" s="9" t="s">
        <v>14414</v>
      </c>
      <c r="M2328" s="12" t="s">
        <v>14443</v>
      </c>
    </row>
    <row r="2329" customHeight="1" spans="1:13">
      <c r="A2329" s="9" t="s">
        <v>12327</v>
      </c>
      <c r="B2329" s="8" t="s">
        <v>14408</v>
      </c>
      <c r="C2329" s="10">
        <v>2</v>
      </c>
      <c r="D2329" s="8">
        <v>0</v>
      </c>
      <c r="E2329" s="9" t="s">
        <v>12360</v>
      </c>
      <c r="F2329" s="9" t="s">
        <v>12359</v>
      </c>
      <c r="G2329" s="8" t="s">
        <v>15224</v>
      </c>
      <c r="H2329" s="8"/>
      <c r="I2329" s="11">
        <v>0</v>
      </c>
      <c r="J2329" s="8" t="s">
        <v>15225</v>
      </c>
      <c r="K2329" s="8" t="s">
        <v>14413</v>
      </c>
      <c r="L2329" s="9" t="s">
        <v>14490</v>
      </c>
      <c r="M2329" s="12" t="s">
        <v>15232</v>
      </c>
    </row>
    <row r="2330" customHeight="1" spans="1:13">
      <c r="A2330" s="9" t="s">
        <v>12327</v>
      </c>
      <c r="B2330" s="8" t="s">
        <v>14408</v>
      </c>
      <c r="C2330" s="10">
        <v>2</v>
      </c>
      <c r="D2330" s="8">
        <v>0</v>
      </c>
      <c r="E2330" s="9" t="s">
        <v>12362</v>
      </c>
      <c r="F2330" s="9" t="s">
        <v>12361</v>
      </c>
      <c r="G2330" s="8" t="s">
        <v>15224</v>
      </c>
      <c r="H2330" s="8"/>
      <c r="I2330" s="11">
        <v>0</v>
      </c>
      <c r="J2330" s="8" t="s">
        <v>15225</v>
      </c>
      <c r="K2330" s="8" t="s">
        <v>14413</v>
      </c>
      <c r="L2330" s="9" t="s">
        <v>14414</v>
      </c>
      <c r="M2330" s="12" t="s">
        <v>14496</v>
      </c>
    </row>
    <row r="2331" customHeight="1" spans="1:13">
      <c r="A2331" s="9" t="s">
        <v>12327</v>
      </c>
      <c r="B2331" s="8" t="s">
        <v>14408</v>
      </c>
      <c r="C2331" s="10">
        <v>2</v>
      </c>
      <c r="D2331" s="8">
        <v>0</v>
      </c>
      <c r="E2331" s="9" t="s">
        <v>12364</v>
      </c>
      <c r="F2331" s="9" t="s">
        <v>12363</v>
      </c>
      <c r="G2331" s="8" t="s">
        <v>15224</v>
      </c>
      <c r="H2331" s="8"/>
      <c r="I2331" s="11">
        <v>0</v>
      </c>
      <c r="J2331" s="8" t="s">
        <v>15225</v>
      </c>
      <c r="K2331" s="8" t="s">
        <v>14413</v>
      </c>
      <c r="L2331" s="9" t="s">
        <v>14414</v>
      </c>
      <c r="M2331" s="12" t="s">
        <v>14446</v>
      </c>
    </row>
    <row r="2332" customHeight="1" spans="1:13">
      <c r="A2332" s="9" t="s">
        <v>12327</v>
      </c>
      <c r="B2332" s="8" t="s">
        <v>14408</v>
      </c>
      <c r="C2332" s="10">
        <v>2</v>
      </c>
      <c r="D2332" s="8">
        <v>0</v>
      </c>
      <c r="E2332" s="9" t="s">
        <v>12366</v>
      </c>
      <c r="F2332" s="9" t="s">
        <v>12365</v>
      </c>
      <c r="G2332" s="8" t="s">
        <v>15224</v>
      </c>
      <c r="H2332" s="8"/>
      <c r="I2332" s="11">
        <v>0</v>
      </c>
      <c r="J2332" s="8" t="s">
        <v>15225</v>
      </c>
      <c r="K2332" s="8" t="s">
        <v>14413</v>
      </c>
      <c r="L2332" s="9" t="s">
        <v>14414</v>
      </c>
      <c r="M2332" s="12" t="s">
        <v>14424</v>
      </c>
    </row>
    <row r="2333" customHeight="1" spans="1:13">
      <c r="A2333" s="9" t="s">
        <v>12327</v>
      </c>
      <c r="B2333" s="8" t="s">
        <v>14408</v>
      </c>
      <c r="C2333" s="10">
        <v>2</v>
      </c>
      <c r="D2333" s="8">
        <v>0</v>
      </c>
      <c r="E2333" s="9" t="s">
        <v>12368</v>
      </c>
      <c r="F2333" s="9" t="s">
        <v>12367</v>
      </c>
      <c r="G2333" s="8" t="s">
        <v>15224</v>
      </c>
      <c r="H2333" s="8"/>
      <c r="I2333" s="11">
        <v>0</v>
      </c>
      <c r="J2333" s="8" t="s">
        <v>15225</v>
      </c>
      <c r="K2333" s="8" t="s">
        <v>14413</v>
      </c>
      <c r="L2333" s="9" t="s">
        <v>14430</v>
      </c>
      <c r="M2333" s="12" t="s">
        <v>14484</v>
      </c>
    </row>
    <row r="2334" customHeight="1" spans="1:13">
      <c r="A2334" s="9" t="s">
        <v>12327</v>
      </c>
      <c r="B2334" s="8" t="s">
        <v>14408</v>
      </c>
      <c r="C2334" s="10">
        <v>2</v>
      </c>
      <c r="D2334" s="8">
        <v>0</v>
      </c>
      <c r="E2334" s="9" t="s">
        <v>12370</v>
      </c>
      <c r="F2334" s="9" t="s">
        <v>12369</v>
      </c>
      <c r="G2334" s="8" t="s">
        <v>15224</v>
      </c>
      <c r="H2334" s="8"/>
      <c r="I2334" s="11">
        <v>0</v>
      </c>
      <c r="J2334" s="8" t="s">
        <v>15225</v>
      </c>
      <c r="K2334" s="8" t="s">
        <v>14413</v>
      </c>
      <c r="L2334" s="9" t="s">
        <v>14414</v>
      </c>
      <c r="M2334" s="12" t="s">
        <v>14418</v>
      </c>
    </row>
    <row r="2335" customHeight="1" spans="1:13">
      <c r="A2335" s="9" t="s">
        <v>12327</v>
      </c>
      <c r="B2335" s="8" t="s">
        <v>14408</v>
      </c>
      <c r="C2335" s="10">
        <v>2</v>
      </c>
      <c r="D2335" s="8">
        <v>0</v>
      </c>
      <c r="E2335" s="9" t="s">
        <v>12372</v>
      </c>
      <c r="F2335" s="9" t="s">
        <v>12371</v>
      </c>
      <c r="G2335" s="8" t="s">
        <v>15224</v>
      </c>
      <c r="H2335" s="8"/>
      <c r="I2335" s="11">
        <v>0</v>
      </c>
      <c r="J2335" s="8" t="s">
        <v>15225</v>
      </c>
      <c r="K2335" s="8" t="s">
        <v>14413</v>
      </c>
      <c r="L2335" s="9" t="s">
        <v>14414</v>
      </c>
      <c r="M2335" s="12" t="s">
        <v>14446</v>
      </c>
    </row>
    <row r="2336" customHeight="1" spans="1:13">
      <c r="A2336" s="9" t="s">
        <v>12327</v>
      </c>
      <c r="B2336" s="8" t="s">
        <v>14408</v>
      </c>
      <c r="C2336" s="10">
        <v>2</v>
      </c>
      <c r="D2336" s="8">
        <v>0</v>
      </c>
      <c r="E2336" s="9" t="s">
        <v>12374</v>
      </c>
      <c r="F2336" s="9" t="s">
        <v>12373</v>
      </c>
      <c r="G2336" s="8" t="s">
        <v>15224</v>
      </c>
      <c r="H2336" s="8"/>
      <c r="I2336" s="11">
        <v>0</v>
      </c>
      <c r="J2336" s="8" t="s">
        <v>15225</v>
      </c>
      <c r="K2336" s="8" t="s">
        <v>14413</v>
      </c>
      <c r="L2336" s="9" t="s">
        <v>14430</v>
      </c>
      <c r="M2336" s="12" t="s">
        <v>15228</v>
      </c>
    </row>
    <row r="2337" customHeight="1" spans="1:13">
      <c r="A2337" s="9" t="s">
        <v>12327</v>
      </c>
      <c r="B2337" s="8" t="s">
        <v>14408</v>
      </c>
      <c r="C2337" s="10">
        <v>2</v>
      </c>
      <c r="D2337" s="8">
        <v>0</v>
      </c>
      <c r="E2337" s="9" t="s">
        <v>12376</v>
      </c>
      <c r="F2337" s="9" t="s">
        <v>12375</v>
      </c>
      <c r="G2337" s="8" t="s">
        <v>15224</v>
      </c>
      <c r="H2337" s="8"/>
      <c r="I2337" s="11">
        <v>0</v>
      </c>
      <c r="J2337" s="8" t="s">
        <v>15225</v>
      </c>
      <c r="K2337" s="8" t="s">
        <v>14413</v>
      </c>
      <c r="L2337" s="9" t="s">
        <v>14430</v>
      </c>
      <c r="M2337" s="12" t="s">
        <v>14515</v>
      </c>
    </row>
    <row r="2338" customHeight="1" spans="1:13">
      <c r="A2338" s="9" t="s">
        <v>12327</v>
      </c>
      <c r="B2338" s="8" t="s">
        <v>14408</v>
      </c>
      <c r="C2338" s="10">
        <v>2</v>
      </c>
      <c r="D2338" s="8">
        <v>0</v>
      </c>
      <c r="E2338" s="9" t="s">
        <v>12378</v>
      </c>
      <c r="F2338" s="9" t="s">
        <v>12377</v>
      </c>
      <c r="G2338" s="8" t="s">
        <v>15224</v>
      </c>
      <c r="H2338" s="8"/>
      <c r="I2338" s="11">
        <v>0</v>
      </c>
      <c r="J2338" s="8" t="s">
        <v>15225</v>
      </c>
      <c r="K2338" s="8" t="s">
        <v>14413</v>
      </c>
      <c r="L2338" s="9" t="s">
        <v>14414</v>
      </c>
      <c r="M2338" s="12" t="s">
        <v>14446</v>
      </c>
    </row>
    <row r="2339" customHeight="1" spans="1:13">
      <c r="A2339" s="9" t="s">
        <v>12327</v>
      </c>
      <c r="B2339" s="8" t="s">
        <v>14408</v>
      </c>
      <c r="C2339" s="10">
        <v>2</v>
      </c>
      <c r="D2339" s="8">
        <v>0</v>
      </c>
      <c r="E2339" s="9" t="s">
        <v>12380</v>
      </c>
      <c r="F2339" s="9" t="s">
        <v>12379</v>
      </c>
      <c r="G2339" s="8" t="s">
        <v>15224</v>
      </c>
      <c r="H2339" s="8"/>
      <c r="I2339" s="11">
        <v>0</v>
      </c>
      <c r="J2339" s="8" t="s">
        <v>15225</v>
      </c>
      <c r="K2339" s="8" t="s">
        <v>14413</v>
      </c>
      <c r="L2339" s="9" t="s">
        <v>14430</v>
      </c>
      <c r="M2339" s="12" t="s">
        <v>14766</v>
      </c>
    </row>
    <row r="2340" customHeight="1" spans="1:13">
      <c r="A2340" s="9" t="s">
        <v>12327</v>
      </c>
      <c r="B2340" s="8" t="s">
        <v>14408</v>
      </c>
      <c r="C2340" s="10">
        <v>2</v>
      </c>
      <c r="D2340" s="8">
        <v>0</v>
      </c>
      <c r="E2340" s="9" t="s">
        <v>12382</v>
      </c>
      <c r="F2340" s="9" t="s">
        <v>12381</v>
      </c>
      <c r="G2340" s="8" t="s">
        <v>15224</v>
      </c>
      <c r="H2340" s="8"/>
      <c r="I2340" s="11">
        <v>0</v>
      </c>
      <c r="J2340" s="8" t="s">
        <v>15225</v>
      </c>
      <c r="K2340" s="8" t="s">
        <v>14413</v>
      </c>
      <c r="L2340" s="9" t="s">
        <v>14414</v>
      </c>
      <c r="M2340" s="12" t="s">
        <v>14434</v>
      </c>
    </row>
    <row r="2341" customHeight="1" spans="1:13">
      <c r="A2341" s="9" t="s">
        <v>12327</v>
      </c>
      <c r="B2341" s="8" t="s">
        <v>14408</v>
      </c>
      <c r="C2341" s="10">
        <v>2</v>
      </c>
      <c r="D2341" s="8">
        <v>0</v>
      </c>
      <c r="E2341" s="9" t="s">
        <v>12386</v>
      </c>
      <c r="F2341" s="9" t="s">
        <v>12385</v>
      </c>
      <c r="G2341" s="8" t="s">
        <v>15224</v>
      </c>
      <c r="H2341" s="8"/>
      <c r="I2341" s="11">
        <v>0</v>
      </c>
      <c r="J2341" s="8" t="s">
        <v>15225</v>
      </c>
      <c r="K2341" s="8" t="s">
        <v>14413</v>
      </c>
      <c r="L2341" s="9" t="s">
        <v>14430</v>
      </c>
      <c r="M2341" s="12" t="s">
        <v>14515</v>
      </c>
    </row>
    <row r="2342" customHeight="1" spans="1:13">
      <c r="A2342" s="9" t="s">
        <v>12327</v>
      </c>
      <c r="B2342" s="8" t="s">
        <v>14408</v>
      </c>
      <c r="C2342" s="10">
        <v>2</v>
      </c>
      <c r="D2342" s="8">
        <v>0</v>
      </c>
      <c r="E2342" s="9" t="s">
        <v>12390</v>
      </c>
      <c r="F2342" s="9" t="s">
        <v>12389</v>
      </c>
      <c r="G2342" s="8" t="s">
        <v>15224</v>
      </c>
      <c r="H2342" s="8"/>
      <c r="I2342" s="11">
        <v>0</v>
      </c>
      <c r="J2342" s="8" t="s">
        <v>15225</v>
      </c>
      <c r="K2342" s="8" t="s">
        <v>14413</v>
      </c>
      <c r="L2342" s="9" t="s">
        <v>14414</v>
      </c>
      <c r="M2342" s="12" t="s">
        <v>14479</v>
      </c>
    </row>
    <row r="2343" customHeight="1" spans="1:13">
      <c r="A2343" s="9" t="s">
        <v>12327</v>
      </c>
      <c r="B2343" s="8" t="s">
        <v>14408</v>
      </c>
      <c r="C2343" s="10">
        <v>2</v>
      </c>
      <c r="D2343" s="8">
        <v>0</v>
      </c>
      <c r="E2343" s="9" t="s">
        <v>12392</v>
      </c>
      <c r="F2343" s="9" t="s">
        <v>12391</v>
      </c>
      <c r="G2343" s="8" t="s">
        <v>15224</v>
      </c>
      <c r="H2343" s="8"/>
      <c r="I2343" s="11">
        <v>0</v>
      </c>
      <c r="J2343" s="8" t="s">
        <v>15225</v>
      </c>
      <c r="K2343" s="8" t="s">
        <v>14413</v>
      </c>
      <c r="L2343" s="9" t="s">
        <v>14430</v>
      </c>
      <c r="M2343" s="12" t="s">
        <v>14515</v>
      </c>
    </row>
    <row r="2344" customHeight="1" spans="1:13">
      <c r="A2344" s="9" t="s">
        <v>12327</v>
      </c>
      <c r="B2344" s="8" t="s">
        <v>14408</v>
      </c>
      <c r="C2344" s="10">
        <v>2</v>
      </c>
      <c r="D2344" s="8">
        <v>0</v>
      </c>
      <c r="E2344" s="9" t="s">
        <v>12394</v>
      </c>
      <c r="F2344" s="9" t="s">
        <v>12393</v>
      </c>
      <c r="G2344" s="8" t="s">
        <v>15224</v>
      </c>
      <c r="H2344" s="8"/>
      <c r="I2344" s="11">
        <v>0</v>
      </c>
      <c r="J2344" s="8" t="s">
        <v>15225</v>
      </c>
      <c r="K2344" s="8" t="s">
        <v>14413</v>
      </c>
      <c r="L2344" s="9" t="s">
        <v>14414</v>
      </c>
      <c r="M2344" s="12" t="s">
        <v>14462</v>
      </c>
    </row>
    <row r="2345" customHeight="1" spans="1:13">
      <c r="A2345" s="9" t="s">
        <v>12327</v>
      </c>
      <c r="B2345" s="8" t="s">
        <v>14408</v>
      </c>
      <c r="C2345" s="10">
        <v>2</v>
      </c>
      <c r="D2345" s="8">
        <v>0</v>
      </c>
      <c r="E2345" s="9" t="s">
        <v>12398</v>
      </c>
      <c r="F2345" s="9" t="s">
        <v>12397</v>
      </c>
      <c r="G2345" s="8" t="s">
        <v>15224</v>
      </c>
      <c r="H2345" s="8"/>
      <c r="I2345" s="11">
        <v>0</v>
      </c>
      <c r="J2345" s="8" t="s">
        <v>15225</v>
      </c>
      <c r="K2345" s="8" t="s">
        <v>14413</v>
      </c>
      <c r="L2345" s="9" t="s">
        <v>14430</v>
      </c>
      <c r="M2345" s="12" t="s">
        <v>14431</v>
      </c>
    </row>
    <row r="2346" customHeight="1" spans="1:13">
      <c r="A2346" s="9" t="s">
        <v>11955</v>
      </c>
      <c r="B2346" s="8" t="s">
        <v>14408</v>
      </c>
      <c r="C2346" s="10">
        <v>2</v>
      </c>
      <c r="D2346" s="8">
        <v>0</v>
      </c>
      <c r="E2346" s="9" t="s">
        <v>11960</v>
      </c>
      <c r="F2346" s="9" t="s">
        <v>11959</v>
      </c>
      <c r="G2346" s="8" t="s">
        <v>15224</v>
      </c>
      <c r="H2346" s="8"/>
      <c r="I2346" s="11">
        <v>0</v>
      </c>
      <c r="J2346" s="8" t="s">
        <v>15225</v>
      </c>
      <c r="K2346" s="8" t="s">
        <v>14413</v>
      </c>
      <c r="L2346" s="9" t="s">
        <v>14414</v>
      </c>
      <c r="M2346" s="12" t="s">
        <v>14536</v>
      </c>
    </row>
    <row r="2347" customHeight="1" spans="1:13">
      <c r="A2347" s="9" t="s">
        <v>11955</v>
      </c>
      <c r="B2347" s="8" t="s">
        <v>14408</v>
      </c>
      <c r="C2347" s="10">
        <v>2</v>
      </c>
      <c r="D2347" s="8">
        <v>0</v>
      </c>
      <c r="E2347" s="9" t="s">
        <v>11962</v>
      </c>
      <c r="F2347" s="9" t="s">
        <v>11961</v>
      </c>
      <c r="G2347" s="8" t="s">
        <v>15224</v>
      </c>
      <c r="H2347" s="8"/>
      <c r="I2347" s="11">
        <v>0</v>
      </c>
      <c r="J2347" s="8" t="s">
        <v>15225</v>
      </c>
      <c r="K2347" s="8" t="s">
        <v>14413</v>
      </c>
      <c r="L2347" s="9" t="s">
        <v>14750</v>
      </c>
      <c r="M2347" s="12" t="s">
        <v>14825</v>
      </c>
    </row>
    <row r="2348" customHeight="1" spans="1:13">
      <c r="A2348" s="9" t="s">
        <v>11955</v>
      </c>
      <c r="B2348" s="8" t="s">
        <v>14408</v>
      </c>
      <c r="C2348" s="10">
        <v>2</v>
      </c>
      <c r="D2348" s="8">
        <v>0</v>
      </c>
      <c r="E2348" s="9" t="s">
        <v>11964</v>
      </c>
      <c r="F2348" s="9" t="s">
        <v>11963</v>
      </c>
      <c r="G2348" s="8" t="s">
        <v>15224</v>
      </c>
      <c r="H2348" s="8"/>
      <c r="I2348" s="11">
        <v>0</v>
      </c>
      <c r="J2348" s="8" t="s">
        <v>15225</v>
      </c>
      <c r="K2348" s="8" t="s">
        <v>14413</v>
      </c>
      <c r="L2348" s="9" t="s">
        <v>14414</v>
      </c>
      <c r="M2348" s="12" t="s">
        <v>14427</v>
      </c>
    </row>
    <row r="2349" customHeight="1" spans="1:13">
      <c r="A2349" s="9" t="s">
        <v>11955</v>
      </c>
      <c r="B2349" s="8" t="s">
        <v>14408</v>
      </c>
      <c r="C2349" s="10">
        <v>2</v>
      </c>
      <c r="D2349" s="8">
        <v>0</v>
      </c>
      <c r="E2349" s="9" t="s">
        <v>11966</v>
      </c>
      <c r="F2349" s="9" t="s">
        <v>11965</v>
      </c>
      <c r="G2349" s="8" t="s">
        <v>15224</v>
      </c>
      <c r="H2349" s="8"/>
      <c r="I2349" s="11">
        <v>0</v>
      </c>
      <c r="J2349" s="8" t="s">
        <v>15225</v>
      </c>
      <c r="K2349" s="8" t="s">
        <v>14413</v>
      </c>
      <c r="L2349" s="9" t="s">
        <v>14414</v>
      </c>
      <c r="M2349" s="12" t="s">
        <v>14427</v>
      </c>
    </row>
    <row r="2350" customHeight="1" spans="1:13">
      <c r="A2350" s="9" t="s">
        <v>11955</v>
      </c>
      <c r="B2350" s="8" t="s">
        <v>14408</v>
      </c>
      <c r="C2350" s="10">
        <v>2</v>
      </c>
      <c r="D2350" s="8">
        <v>0</v>
      </c>
      <c r="E2350" s="9" t="s">
        <v>11968</v>
      </c>
      <c r="F2350" s="9" t="s">
        <v>11967</v>
      </c>
      <c r="G2350" s="8" t="s">
        <v>15224</v>
      </c>
      <c r="H2350" s="8"/>
      <c r="I2350" s="11">
        <v>0</v>
      </c>
      <c r="J2350" s="8" t="s">
        <v>15225</v>
      </c>
      <c r="K2350" s="8" t="s">
        <v>14413</v>
      </c>
      <c r="L2350" s="9" t="s">
        <v>14430</v>
      </c>
      <c r="M2350" s="12" t="s">
        <v>14515</v>
      </c>
    </row>
    <row r="2351" customHeight="1" spans="1:13">
      <c r="A2351" s="9" t="s">
        <v>11955</v>
      </c>
      <c r="B2351" s="8" t="s">
        <v>14408</v>
      </c>
      <c r="C2351" s="10">
        <v>2</v>
      </c>
      <c r="D2351" s="8">
        <v>0</v>
      </c>
      <c r="E2351" s="9" t="s">
        <v>11970</v>
      </c>
      <c r="F2351" s="9" t="s">
        <v>11969</v>
      </c>
      <c r="G2351" s="8" t="s">
        <v>15224</v>
      </c>
      <c r="H2351" s="8"/>
      <c r="I2351" s="11">
        <v>0</v>
      </c>
      <c r="J2351" s="8" t="s">
        <v>15225</v>
      </c>
      <c r="K2351" s="8" t="s">
        <v>14413</v>
      </c>
      <c r="L2351" s="9" t="s">
        <v>14414</v>
      </c>
      <c r="M2351" s="12" t="s">
        <v>14418</v>
      </c>
    </row>
    <row r="2352" customHeight="1" spans="1:13">
      <c r="A2352" s="9" t="s">
        <v>11955</v>
      </c>
      <c r="B2352" s="8" t="s">
        <v>14408</v>
      </c>
      <c r="C2352" s="10">
        <v>2</v>
      </c>
      <c r="D2352" s="8">
        <v>0</v>
      </c>
      <c r="E2352" s="9" t="s">
        <v>11972</v>
      </c>
      <c r="F2352" s="9" t="s">
        <v>11971</v>
      </c>
      <c r="G2352" s="8" t="s">
        <v>15224</v>
      </c>
      <c r="H2352" s="8"/>
      <c r="I2352" s="11">
        <v>0</v>
      </c>
      <c r="J2352" s="8" t="s">
        <v>15225</v>
      </c>
      <c r="K2352" s="8" t="s">
        <v>14413</v>
      </c>
      <c r="L2352" s="9" t="s">
        <v>14414</v>
      </c>
      <c r="M2352" s="12" t="s">
        <v>14418</v>
      </c>
    </row>
    <row r="2353" customHeight="1" spans="1:13">
      <c r="A2353" s="9" t="s">
        <v>11955</v>
      </c>
      <c r="B2353" s="8" t="s">
        <v>14408</v>
      </c>
      <c r="C2353" s="10">
        <v>2</v>
      </c>
      <c r="D2353" s="8">
        <v>0</v>
      </c>
      <c r="E2353" s="9" t="s">
        <v>11974</v>
      </c>
      <c r="F2353" s="9" t="s">
        <v>11973</v>
      </c>
      <c r="G2353" s="8" t="s">
        <v>15224</v>
      </c>
      <c r="H2353" s="8"/>
      <c r="I2353" s="11">
        <v>0</v>
      </c>
      <c r="J2353" s="8" t="s">
        <v>15225</v>
      </c>
      <c r="K2353" s="8" t="s">
        <v>14413</v>
      </c>
      <c r="L2353" s="9" t="s">
        <v>14414</v>
      </c>
      <c r="M2353" s="12" t="s">
        <v>14415</v>
      </c>
    </row>
    <row r="2354" customHeight="1" spans="1:13">
      <c r="A2354" s="9" t="s">
        <v>11955</v>
      </c>
      <c r="B2354" s="8" t="s">
        <v>14408</v>
      </c>
      <c r="C2354" s="10">
        <v>2</v>
      </c>
      <c r="D2354" s="8">
        <v>0</v>
      </c>
      <c r="E2354" s="9" t="s">
        <v>11976</v>
      </c>
      <c r="F2354" s="9" t="s">
        <v>11975</v>
      </c>
      <c r="G2354" s="8" t="s">
        <v>15224</v>
      </c>
      <c r="H2354" s="8"/>
      <c r="I2354" s="11">
        <v>0</v>
      </c>
      <c r="J2354" s="8" t="s">
        <v>15225</v>
      </c>
      <c r="K2354" s="8" t="s">
        <v>14413</v>
      </c>
      <c r="L2354" s="9" t="s">
        <v>14414</v>
      </c>
      <c r="M2354" s="12" t="s">
        <v>14470</v>
      </c>
    </row>
    <row r="2355" customHeight="1" spans="1:13">
      <c r="A2355" s="9" t="s">
        <v>11955</v>
      </c>
      <c r="B2355" s="8" t="s">
        <v>14408</v>
      </c>
      <c r="C2355" s="10">
        <v>2</v>
      </c>
      <c r="D2355" s="8">
        <v>0</v>
      </c>
      <c r="E2355" s="9" t="s">
        <v>11978</v>
      </c>
      <c r="F2355" s="9" t="s">
        <v>11977</v>
      </c>
      <c r="G2355" s="8" t="s">
        <v>15224</v>
      </c>
      <c r="H2355" s="8"/>
      <c r="I2355" s="11">
        <v>0</v>
      </c>
      <c r="J2355" s="8" t="s">
        <v>15225</v>
      </c>
      <c r="K2355" s="8" t="s">
        <v>14413</v>
      </c>
      <c r="L2355" s="9" t="s">
        <v>14414</v>
      </c>
      <c r="M2355" s="12" t="s">
        <v>14418</v>
      </c>
    </row>
    <row r="2356" customHeight="1" spans="1:13">
      <c r="A2356" s="9" t="s">
        <v>11955</v>
      </c>
      <c r="B2356" s="8" t="s">
        <v>14408</v>
      </c>
      <c r="C2356" s="10">
        <v>2</v>
      </c>
      <c r="D2356" s="8">
        <v>0</v>
      </c>
      <c r="E2356" s="9" t="s">
        <v>11980</v>
      </c>
      <c r="F2356" s="9" t="s">
        <v>11979</v>
      </c>
      <c r="G2356" s="8" t="s">
        <v>15224</v>
      </c>
      <c r="H2356" s="8"/>
      <c r="I2356" s="11">
        <v>0</v>
      </c>
      <c r="J2356" s="8" t="s">
        <v>15225</v>
      </c>
      <c r="K2356" s="8" t="s">
        <v>14413</v>
      </c>
      <c r="L2356" s="9" t="s">
        <v>14414</v>
      </c>
      <c r="M2356" s="12" t="s">
        <v>14424</v>
      </c>
    </row>
    <row r="2357" customHeight="1" spans="1:13">
      <c r="A2357" s="9" t="s">
        <v>11955</v>
      </c>
      <c r="B2357" s="8" t="s">
        <v>14408</v>
      </c>
      <c r="C2357" s="10">
        <v>2</v>
      </c>
      <c r="D2357" s="8">
        <v>0</v>
      </c>
      <c r="E2357" s="9" t="s">
        <v>11982</v>
      </c>
      <c r="F2357" s="9" t="s">
        <v>11981</v>
      </c>
      <c r="G2357" s="8" t="s">
        <v>15224</v>
      </c>
      <c r="H2357" s="8"/>
      <c r="I2357" s="11">
        <v>0</v>
      </c>
      <c r="J2357" s="8" t="s">
        <v>15225</v>
      </c>
      <c r="K2357" s="8" t="s">
        <v>14413</v>
      </c>
      <c r="L2357" s="9" t="s">
        <v>14430</v>
      </c>
      <c r="M2357" s="12" t="s">
        <v>14726</v>
      </c>
    </row>
    <row r="2358" customHeight="1" spans="1:13">
      <c r="A2358" s="9" t="s">
        <v>11955</v>
      </c>
      <c r="B2358" s="8" t="s">
        <v>14408</v>
      </c>
      <c r="C2358" s="10">
        <v>2</v>
      </c>
      <c r="D2358" s="8">
        <v>0</v>
      </c>
      <c r="E2358" s="9" t="s">
        <v>11984</v>
      </c>
      <c r="F2358" s="9" t="s">
        <v>11983</v>
      </c>
      <c r="G2358" s="8" t="s">
        <v>15224</v>
      </c>
      <c r="H2358" s="8"/>
      <c r="I2358" s="11">
        <v>0</v>
      </c>
      <c r="J2358" s="8" t="s">
        <v>15225</v>
      </c>
      <c r="K2358" s="8" t="s">
        <v>14413</v>
      </c>
      <c r="L2358" s="9" t="s">
        <v>14414</v>
      </c>
      <c r="M2358" s="12" t="s">
        <v>14496</v>
      </c>
    </row>
    <row r="2359" customHeight="1" spans="1:13">
      <c r="A2359" s="9" t="s">
        <v>11955</v>
      </c>
      <c r="B2359" s="8" t="s">
        <v>14408</v>
      </c>
      <c r="C2359" s="10">
        <v>2</v>
      </c>
      <c r="D2359" s="8">
        <v>0</v>
      </c>
      <c r="E2359" s="9" t="s">
        <v>11986</v>
      </c>
      <c r="F2359" s="9" t="s">
        <v>11985</v>
      </c>
      <c r="G2359" s="8" t="s">
        <v>15224</v>
      </c>
      <c r="H2359" s="8"/>
      <c r="I2359" s="11">
        <v>0</v>
      </c>
      <c r="J2359" s="8" t="s">
        <v>15225</v>
      </c>
      <c r="K2359" s="8" t="s">
        <v>14413</v>
      </c>
      <c r="L2359" s="9" t="s">
        <v>14414</v>
      </c>
      <c r="M2359" s="12" t="s">
        <v>14467</v>
      </c>
    </row>
    <row r="2360" customHeight="1" spans="1:13">
      <c r="A2360" s="9" t="s">
        <v>11955</v>
      </c>
      <c r="B2360" s="8" t="s">
        <v>14408</v>
      </c>
      <c r="C2360" s="10">
        <v>2</v>
      </c>
      <c r="D2360" s="8">
        <v>0</v>
      </c>
      <c r="E2360" s="9" t="s">
        <v>11988</v>
      </c>
      <c r="F2360" s="9" t="s">
        <v>11987</v>
      </c>
      <c r="G2360" s="8" t="s">
        <v>15224</v>
      </c>
      <c r="H2360" s="8"/>
      <c r="I2360" s="11">
        <v>0</v>
      </c>
      <c r="J2360" s="8" t="s">
        <v>15225</v>
      </c>
      <c r="K2360" s="8" t="s">
        <v>14413</v>
      </c>
      <c r="L2360" s="9" t="s">
        <v>14414</v>
      </c>
      <c r="M2360" s="12" t="s">
        <v>14421</v>
      </c>
    </row>
    <row r="2361" customHeight="1" spans="1:13">
      <c r="A2361" s="9" t="s">
        <v>11955</v>
      </c>
      <c r="B2361" s="8" t="s">
        <v>14408</v>
      </c>
      <c r="C2361" s="10">
        <v>2</v>
      </c>
      <c r="D2361" s="8">
        <v>0</v>
      </c>
      <c r="E2361" s="9" t="s">
        <v>11990</v>
      </c>
      <c r="F2361" s="9" t="s">
        <v>11989</v>
      </c>
      <c r="G2361" s="8" t="s">
        <v>15224</v>
      </c>
      <c r="H2361" s="8"/>
      <c r="I2361" s="11">
        <v>0</v>
      </c>
      <c r="J2361" s="8" t="s">
        <v>15225</v>
      </c>
      <c r="K2361" s="8" t="s">
        <v>14413</v>
      </c>
      <c r="L2361" s="9" t="s">
        <v>14414</v>
      </c>
      <c r="M2361" s="12" t="s">
        <v>14462</v>
      </c>
    </row>
    <row r="2362" customHeight="1" spans="1:13">
      <c r="A2362" s="9" t="s">
        <v>11955</v>
      </c>
      <c r="B2362" s="8" t="s">
        <v>14408</v>
      </c>
      <c r="C2362" s="10">
        <v>2</v>
      </c>
      <c r="D2362" s="8">
        <v>0</v>
      </c>
      <c r="E2362" s="9" t="s">
        <v>11992</v>
      </c>
      <c r="F2362" s="9" t="s">
        <v>11991</v>
      </c>
      <c r="G2362" s="8" t="s">
        <v>15224</v>
      </c>
      <c r="H2362" s="8"/>
      <c r="I2362" s="11">
        <v>0</v>
      </c>
      <c r="J2362" s="8" t="s">
        <v>15225</v>
      </c>
      <c r="K2362" s="8" t="s">
        <v>14413</v>
      </c>
      <c r="L2362" s="9" t="s">
        <v>14414</v>
      </c>
      <c r="M2362" s="12" t="s">
        <v>14470</v>
      </c>
    </row>
    <row r="2363" customHeight="1" spans="1:13">
      <c r="A2363" s="9" t="s">
        <v>11955</v>
      </c>
      <c r="B2363" s="8" t="s">
        <v>14408</v>
      </c>
      <c r="C2363" s="10">
        <v>2</v>
      </c>
      <c r="D2363" s="8">
        <v>0</v>
      </c>
      <c r="E2363" s="9" t="s">
        <v>11994</v>
      </c>
      <c r="F2363" s="9" t="s">
        <v>11993</v>
      </c>
      <c r="G2363" s="8" t="s">
        <v>15224</v>
      </c>
      <c r="H2363" s="8"/>
      <c r="I2363" s="11">
        <v>0</v>
      </c>
      <c r="J2363" s="8" t="s">
        <v>15225</v>
      </c>
      <c r="K2363" s="8" t="s">
        <v>14413</v>
      </c>
      <c r="L2363" s="9" t="s">
        <v>14414</v>
      </c>
      <c r="M2363" s="12" t="s">
        <v>14424</v>
      </c>
    </row>
    <row r="2364" customHeight="1" spans="1:13">
      <c r="A2364" s="9" t="s">
        <v>11955</v>
      </c>
      <c r="B2364" s="8" t="s">
        <v>14408</v>
      </c>
      <c r="C2364" s="10">
        <v>2</v>
      </c>
      <c r="D2364" s="8">
        <v>0</v>
      </c>
      <c r="E2364" s="9" t="s">
        <v>11996</v>
      </c>
      <c r="F2364" s="9" t="s">
        <v>11995</v>
      </c>
      <c r="G2364" s="8" t="s">
        <v>15224</v>
      </c>
      <c r="H2364" s="8"/>
      <c r="I2364" s="11">
        <v>0</v>
      </c>
      <c r="J2364" s="8" t="s">
        <v>15225</v>
      </c>
      <c r="K2364" s="8" t="s">
        <v>14413</v>
      </c>
      <c r="L2364" s="9" t="s">
        <v>14414</v>
      </c>
      <c r="M2364" s="12" t="s">
        <v>14583</v>
      </c>
    </row>
    <row r="2365" customHeight="1" spans="1:13">
      <c r="A2365" s="9" t="s">
        <v>11955</v>
      </c>
      <c r="B2365" s="8" t="s">
        <v>14408</v>
      </c>
      <c r="C2365" s="10">
        <v>2</v>
      </c>
      <c r="D2365" s="8">
        <v>0</v>
      </c>
      <c r="E2365" s="9" t="s">
        <v>11998</v>
      </c>
      <c r="F2365" s="9" t="s">
        <v>11997</v>
      </c>
      <c r="G2365" s="8" t="s">
        <v>15224</v>
      </c>
      <c r="H2365" s="8"/>
      <c r="I2365" s="11">
        <v>0</v>
      </c>
      <c r="J2365" s="8" t="s">
        <v>15225</v>
      </c>
      <c r="K2365" s="8" t="s">
        <v>14413</v>
      </c>
      <c r="L2365" s="9" t="s">
        <v>14414</v>
      </c>
      <c r="M2365" s="12" t="s">
        <v>14415</v>
      </c>
    </row>
    <row r="2366" customHeight="1" spans="1:13">
      <c r="A2366" s="9" t="s">
        <v>11955</v>
      </c>
      <c r="B2366" s="8" t="s">
        <v>14408</v>
      </c>
      <c r="C2366" s="10">
        <v>2</v>
      </c>
      <c r="D2366" s="8">
        <v>0</v>
      </c>
      <c r="E2366" s="9" t="s">
        <v>12000</v>
      </c>
      <c r="F2366" s="9" t="s">
        <v>11999</v>
      </c>
      <c r="G2366" s="8" t="s">
        <v>15224</v>
      </c>
      <c r="H2366" s="8"/>
      <c r="I2366" s="11">
        <v>0</v>
      </c>
      <c r="J2366" s="8" t="s">
        <v>15225</v>
      </c>
      <c r="K2366" s="8" t="s">
        <v>14413</v>
      </c>
      <c r="L2366" s="9" t="s">
        <v>14414</v>
      </c>
      <c r="M2366" s="12" t="s">
        <v>14479</v>
      </c>
    </row>
    <row r="2367" customHeight="1" spans="1:13">
      <c r="A2367" s="9" t="s">
        <v>11955</v>
      </c>
      <c r="B2367" s="8" t="s">
        <v>14408</v>
      </c>
      <c r="C2367" s="10">
        <v>2</v>
      </c>
      <c r="D2367" s="8">
        <v>0</v>
      </c>
      <c r="E2367" s="9" t="s">
        <v>12002</v>
      </c>
      <c r="F2367" s="9" t="s">
        <v>12001</v>
      </c>
      <c r="G2367" s="8" t="s">
        <v>15224</v>
      </c>
      <c r="H2367" s="8"/>
      <c r="I2367" s="11">
        <v>0</v>
      </c>
      <c r="J2367" s="8" t="s">
        <v>15225</v>
      </c>
      <c r="K2367" s="8" t="s">
        <v>14413</v>
      </c>
      <c r="L2367" s="9" t="s">
        <v>14414</v>
      </c>
      <c r="M2367" s="12" t="s">
        <v>14459</v>
      </c>
    </row>
    <row r="2368" customHeight="1" spans="1:13">
      <c r="A2368" s="9" t="s">
        <v>11955</v>
      </c>
      <c r="B2368" s="8" t="s">
        <v>14408</v>
      </c>
      <c r="C2368" s="10">
        <v>2</v>
      </c>
      <c r="D2368" s="8">
        <v>0</v>
      </c>
      <c r="E2368" s="9" t="s">
        <v>12004</v>
      </c>
      <c r="F2368" s="9" t="s">
        <v>12003</v>
      </c>
      <c r="G2368" s="8" t="s">
        <v>15224</v>
      </c>
      <c r="H2368" s="8"/>
      <c r="I2368" s="11">
        <v>0</v>
      </c>
      <c r="J2368" s="8" t="s">
        <v>15225</v>
      </c>
      <c r="K2368" s="8" t="s">
        <v>14413</v>
      </c>
      <c r="L2368" s="9" t="s">
        <v>14414</v>
      </c>
      <c r="M2368" s="12" t="s">
        <v>14427</v>
      </c>
    </row>
    <row r="2369" customHeight="1" spans="1:13">
      <c r="A2369" s="9" t="s">
        <v>11955</v>
      </c>
      <c r="B2369" s="8" t="s">
        <v>14408</v>
      </c>
      <c r="C2369" s="10">
        <v>2</v>
      </c>
      <c r="D2369" s="8">
        <v>0</v>
      </c>
      <c r="E2369" s="9" t="s">
        <v>12006</v>
      </c>
      <c r="F2369" s="9" t="s">
        <v>12005</v>
      </c>
      <c r="G2369" s="8" t="s">
        <v>15224</v>
      </c>
      <c r="H2369" s="8"/>
      <c r="I2369" s="11">
        <v>0</v>
      </c>
      <c r="J2369" s="8" t="s">
        <v>15225</v>
      </c>
      <c r="K2369" s="8" t="s">
        <v>14413</v>
      </c>
      <c r="L2369" s="9" t="s">
        <v>14430</v>
      </c>
      <c r="M2369" s="12" t="s">
        <v>14625</v>
      </c>
    </row>
    <row r="2370" customHeight="1" spans="1:13">
      <c r="A2370" s="9" t="s">
        <v>11955</v>
      </c>
      <c r="B2370" s="8" t="s">
        <v>14408</v>
      </c>
      <c r="C2370" s="10">
        <v>2</v>
      </c>
      <c r="D2370" s="8">
        <v>0</v>
      </c>
      <c r="E2370" s="9" t="s">
        <v>12008</v>
      </c>
      <c r="F2370" s="9" t="s">
        <v>12007</v>
      </c>
      <c r="G2370" s="8" t="s">
        <v>15224</v>
      </c>
      <c r="H2370" s="8"/>
      <c r="I2370" s="11">
        <v>0</v>
      </c>
      <c r="J2370" s="8" t="s">
        <v>15225</v>
      </c>
      <c r="K2370" s="8" t="s">
        <v>14413</v>
      </c>
      <c r="L2370" s="9" t="s">
        <v>14414</v>
      </c>
      <c r="M2370" s="12" t="s">
        <v>14496</v>
      </c>
    </row>
    <row r="2371" customHeight="1" spans="1:13">
      <c r="A2371" s="9" t="s">
        <v>11955</v>
      </c>
      <c r="B2371" s="8" t="s">
        <v>14408</v>
      </c>
      <c r="C2371" s="10">
        <v>2</v>
      </c>
      <c r="D2371" s="8">
        <v>0</v>
      </c>
      <c r="E2371" s="9" t="s">
        <v>12010</v>
      </c>
      <c r="F2371" s="9" t="s">
        <v>12009</v>
      </c>
      <c r="G2371" s="8" t="s">
        <v>15224</v>
      </c>
      <c r="H2371" s="8"/>
      <c r="I2371" s="11">
        <v>0</v>
      </c>
      <c r="J2371" s="8" t="s">
        <v>15225</v>
      </c>
      <c r="K2371" s="8" t="s">
        <v>14413</v>
      </c>
      <c r="L2371" s="9" t="s">
        <v>14414</v>
      </c>
      <c r="M2371" s="12" t="s">
        <v>14496</v>
      </c>
    </row>
    <row r="2372" customHeight="1" spans="1:13">
      <c r="A2372" s="9" t="s">
        <v>11955</v>
      </c>
      <c r="B2372" s="8" t="s">
        <v>14408</v>
      </c>
      <c r="C2372" s="10">
        <v>2</v>
      </c>
      <c r="D2372" s="8">
        <v>0</v>
      </c>
      <c r="E2372" s="9" t="s">
        <v>12384</v>
      </c>
      <c r="F2372" s="9" t="s">
        <v>12383</v>
      </c>
      <c r="G2372" s="8" t="s">
        <v>15224</v>
      </c>
      <c r="H2372" s="8"/>
      <c r="I2372" s="11">
        <v>0</v>
      </c>
      <c r="J2372" s="8" t="s">
        <v>15225</v>
      </c>
      <c r="K2372" s="8" t="s">
        <v>14413</v>
      </c>
      <c r="L2372" s="9" t="s">
        <v>14414</v>
      </c>
      <c r="M2372" s="12" t="s">
        <v>108</v>
      </c>
    </row>
    <row r="2373" customHeight="1" spans="1:13">
      <c r="A2373" s="9" t="s">
        <v>11955</v>
      </c>
      <c r="B2373" s="8" t="s">
        <v>14408</v>
      </c>
      <c r="C2373" s="10">
        <v>2</v>
      </c>
      <c r="D2373" s="8">
        <v>0</v>
      </c>
      <c r="E2373" s="9" t="s">
        <v>12012</v>
      </c>
      <c r="F2373" s="9" t="s">
        <v>12011</v>
      </c>
      <c r="G2373" s="8" t="s">
        <v>15224</v>
      </c>
      <c r="H2373" s="8"/>
      <c r="I2373" s="11">
        <v>0</v>
      </c>
      <c r="J2373" s="8" t="s">
        <v>15225</v>
      </c>
      <c r="K2373" s="8" t="s">
        <v>14413</v>
      </c>
      <c r="L2373" s="9" t="s">
        <v>14414</v>
      </c>
      <c r="M2373" s="12" t="s">
        <v>14443</v>
      </c>
    </row>
    <row r="2374" customHeight="1" spans="1:13">
      <c r="A2374" s="9" t="s">
        <v>11955</v>
      </c>
      <c r="B2374" s="8" t="s">
        <v>14408</v>
      </c>
      <c r="C2374" s="10">
        <v>2</v>
      </c>
      <c r="D2374" s="8">
        <v>0</v>
      </c>
      <c r="E2374" s="9" t="s">
        <v>12014</v>
      </c>
      <c r="F2374" s="9" t="s">
        <v>12013</v>
      </c>
      <c r="G2374" s="8" t="s">
        <v>15224</v>
      </c>
      <c r="H2374" s="8"/>
      <c r="I2374" s="11">
        <v>0</v>
      </c>
      <c r="J2374" s="8" t="s">
        <v>15225</v>
      </c>
      <c r="K2374" s="8" t="s">
        <v>14413</v>
      </c>
      <c r="L2374" s="9" t="s">
        <v>14490</v>
      </c>
      <c r="M2374" s="12" t="s">
        <v>14501</v>
      </c>
    </row>
    <row r="2375" customHeight="1" spans="1:13">
      <c r="A2375" s="9" t="s">
        <v>11955</v>
      </c>
      <c r="B2375" s="8" t="s">
        <v>14408</v>
      </c>
      <c r="C2375" s="10">
        <v>2</v>
      </c>
      <c r="D2375" s="8">
        <v>0</v>
      </c>
      <c r="E2375" s="9" t="s">
        <v>12400</v>
      </c>
      <c r="F2375" s="9" t="s">
        <v>12399</v>
      </c>
      <c r="G2375" s="8" t="s">
        <v>15224</v>
      </c>
      <c r="H2375" s="8"/>
      <c r="I2375" s="11">
        <v>0</v>
      </c>
      <c r="J2375" s="8" t="s">
        <v>15225</v>
      </c>
      <c r="K2375" s="8" t="s">
        <v>14413</v>
      </c>
      <c r="L2375" s="9" t="s">
        <v>14414</v>
      </c>
      <c r="M2375" s="12" t="s">
        <v>14462</v>
      </c>
    </row>
    <row r="2376" customHeight="1" spans="1:13">
      <c r="A2376" s="9" t="s">
        <v>11955</v>
      </c>
      <c r="B2376" s="8" t="s">
        <v>14408</v>
      </c>
      <c r="C2376" s="10">
        <v>2</v>
      </c>
      <c r="D2376" s="8">
        <v>0</v>
      </c>
      <c r="E2376" s="9" t="s">
        <v>12016</v>
      </c>
      <c r="F2376" s="9" t="s">
        <v>12015</v>
      </c>
      <c r="G2376" s="8" t="s">
        <v>15224</v>
      </c>
      <c r="H2376" s="8"/>
      <c r="I2376" s="11">
        <v>0</v>
      </c>
      <c r="J2376" s="8" t="s">
        <v>15225</v>
      </c>
      <c r="K2376" s="8" t="s">
        <v>14413</v>
      </c>
      <c r="L2376" s="9" t="s">
        <v>14430</v>
      </c>
      <c r="M2376" s="12" t="s">
        <v>14625</v>
      </c>
    </row>
    <row r="2377" customHeight="1" spans="1:13">
      <c r="A2377" s="9" t="s">
        <v>11955</v>
      </c>
      <c r="B2377" s="8" t="s">
        <v>14408</v>
      </c>
      <c r="C2377" s="10">
        <v>2</v>
      </c>
      <c r="D2377" s="8">
        <v>0</v>
      </c>
      <c r="E2377" s="9" t="s">
        <v>12018</v>
      </c>
      <c r="F2377" s="9" t="s">
        <v>12017</v>
      </c>
      <c r="G2377" s="8" t="s">
        <v>15224</v>
      </c>
      <c r="H2377" s="8"/>
      <c r="I2377" s="11">
        <v>0</v>
      </c>
      <c r="J2377" s="8" t="s">
        <v>15225</v>
      </c>
      <c r="K2377" s="8" t="s">
        <v>14413</v>
      </c>
      <c r="L2377" s="9" t="s">
        <v>14414</v>
      </c>
      <c r="M2377" s="12" t="s">
        <v>14418</v>
      </c>
    </row>
    <row r="2378" customHeight="1" spans="1:13">
      <c r="A2378" s="9" t="s">
        <v>11955</v>
      </c>
      <c r="B2378" s="8" t="s">
        <v>14408</v>
      </c>
      <c r="C2378" s="10">
        <v>2</v>
      </c>
      <c r="D2378" s="8">
        <v>0</v>
      </c>
      <c r="E2378" s="9" t="s">
        <v>12020</v>
      </c>
      <c r="F2378" s="9" t="s">
        <v>12019</v>
      </c>
      <c r="G2378" s="8" t="s">
        <v>15224</v>
      </c>
      <c r="H2378" s="8"/>
      <c r="I2378" s="11">
        <v>0</v>
      </c>
      <c r="J2378" s="8" t="s">
        <v>15225</v>
      </c>
      <c r="K2378" s="8" t="s">
        <v>14413</v>
      </c>
      <c r="L2378" s="9" t="s">
        <v>14414</v>
      </c>
      <c r="M2378" s="12" t="s">
        <v>14496</v>
      </c>
    </row>
    <row r="2379" customHeight="1" spans="1:13">
      <c r="A2379" s="9" t="s">
        <v>17873</v>
      </c>
      <c r="B2379" s="8" t="s">
        <v>14408</v>
      </c>
      <c r="C2379" s="10">
        <v>2</v>
      </c>
      <c r="D2379" s="8">
        <v>0</v>
      </c>
      <c r="E2379" s="9" t="s">
        <v>17874</v>
      </c>
      <c r="F2379" s="9" t="s">
        <v>17875</v>
      </c>
      <c r="G2379" s="8" t="s">
        <v>14411</v>
      </c>
      <c r="H2379" s="8"/>
      <c r="I2379" s="11">
        <v>0</v>
      </c>
      <c r="J2379" s="8" t="s">
        <v>14412</v>
      </c>
      <c r="K2379" s="8" t="s">
        <v>14413</v>
      </c>
      <c r="L2379" s="9" t="s">
        <v>14414</v>
      </c>
      <c r="M2379" s="12" t="s">
        <v>14415</v>
      </c>
    </row>
    <row r="2380" customHeight="1" spans="1:13">
      <c r="A2380" s="9" t="s">
        <v>17873</v>
      </c>
      <c r="B2380" s="8" t="s">
        <v>14408</v>
      </c>
      <c r="C2380" s="10">
        <v>2</v>
      </c>
      <c r="D2380" s="8">
        <v>0</v>
      </c>
      <c r="E2380" s="9" t="s">
        <v>17876</v>
      </c>
      <c r="F2380" s="9" t="s">
        <v>17877</v>
      </c>
      <c r="G2380" s="8" t="s">
        <v>14411</v>
      </c>
      <c r="H2380" s="8"/>
      <c r="I2380" s="11">
        <v>0</v>
      </c>
      <c r="J2380" s="8" t="s">
        <v>14412</v>
      </c>
      <c r="K2380" s="8" t="s">
        <v>14413</v>
      </c>
      <c r="L2380" s="9" t="s">
        <v>14414</v>
      </c>
      <c r="M2380" s="12" t="s">
        <v>14467</v>
      </c>
    </row>
    <row r="2381" customHeight="1" spans="1:13">
      <c r="A2381" s="9" t="s">
        <v>17873</v>
      </c>
      <c r="B2381" s="8" t="s">
        <v>14408</v>
      </c>
      <c r="C2381" s="10">
        <v>2</v>
      </c>
      <c r="D2381" s="8">
        <v>0</v>
      </c>
      <c r="E2381" s="9" t="s">
        <v>17878</v>
      </c>
      <c r="F2381" s="9" t="s">
        <v>17879</v>
      </c>
      <c r="G2381" s="8" t="s">
        <v>14411</v>
      </c>
      <c r="H2381" s="8"/>
      <c r="I2381" s="11">
        <v>0</v>
      </c>
      <c r="J2381" s="8" t="s">
        <v>14412</v>
      </c>
      <c r="K2381" s="8" t="s">
        <v>14413</v>
      </c>
      <c r="L2381" s="9" t="s">
        <v>14414</v>
      </c>
      <c r="M2381" s="12" t="s">
        <v>14487</v>
      </c>
    </row>
    <row r="2382" customHeight="1" spans="1:13">
      <c r="A2382" s="9" t="s">
        <v>17873</v>
      </c>
      <c r="B2382" s="8" t="s">
        <v>14408</v>
      </c>
      <c r="C2382" s="10">
        <v>2</v>
      </c>
      <c r="D2382" s="8">
        <v>0</v>
      </c>
      <c r="E2382" s="9" t="s">
        <v>17880</v>
      </c>
      <c r="F2382" s="9" t="s">
        <v>17881</v>
      </c>
      <c r="G2382" s="8" t="s">
        <v>14411</v>
      </c>
      <c r="H2382" s="8"/>
      <c r="I2382" s="11">
        <v>0</v>
      </c>
      <c r="J2382" s="8" t="s">
        <v>14412</v>
      </c>
      <c r="K2382" s="8" t="s">
        <v>14413</v>
      </c>
      <c r="L2382" s="9" t="s">
        <v>14414</v>
      </c>
      <c r="M2382" s="12" t="s">
        <v>14487</v>
      </c>
    </row>
    <row r="2383" customHeight="1" spans="1:13">
      <c r="A2383" s="9" t="s">
        <v>17873</v>
      </c>
      <c r="B2383" s="8" t="s">
        <v>14408</v>
      </c>
      <c r="C2383" s="10">
        <v>2</v>
      </c>
      <c r="D2383" s="8">
        <v>0</v>
      </c>
      <c r="E2383" s="9" t="s">
        <v>17882</v>
      </c>
      <c r="F2383" s="9" t="s">
        <v>17883</v>
      </c>
      <c r="G2383" s="8" t="s">
        <v>14411</v>
      </c>
      <c r="H2383" s="8"/>
      <c r="I2383" s="11">
        <v>0</v>
      </c>
      <c r="J2383" s="8" t="s">
        <v>14412</v>
      </c>
      <c r="K2383" s="8" t="s">
        <v>14413</v>
      </c>
      <c r="L2383" s="9" t="s">
        <v>14490</v>
      </c>
      <c r="M2383" s="12" t="s">
        <v>14501</v>
      </c>
    </row>
    <row r="2384" customHeight="1" spans="1:13">
      <c r="A2384" s="9" t="s">
        <v>17873</v>
      </c>
      <c r="B2384" s="8" t="s">
        <v>14408</v>
      </c>
      <c r="C2384" s="10">
        <v>2</v>
      </c>
      <c r="D2384" s="8">
        <v>0</v>
      </c>
      <c r="E2384" s="9" t="s">
        <v>17884</v>
      </c>
      <c r="F2384" s="9" t="s">
        <v>17885</v>
      </c>
      <c r="G2384" s="8" t="s">
        <v>14411</v>
      </c>
      <c r="H2384" s="8"/>
      <c r="I2384" s="11">
        <v>0</v>
      </c>
      <c r="J2384" s="8" t="s">
        <v>14412</v>
      </c>
      <c r="K2384" s="8" t="s">
        <v>14413</v>
      </c>
      <c r="L2384" s="9" t="s">
        <v>14414</v>
      </c>
      <c r="M2384" s="12" t="s">
        <v>14421</v>
      </c>
    </row>
    <row r="2385" customHeight="1" spans="1:13">
      <c r="A2385" s="9" t="s">
        <v>17873</v>
      </c>
      <c r="B2385" s="8" t="s">
        <v>14408</v>
      </c>
      <c r="C2385" s="10">
        <v>2</v>
      </c>
      <c r="D2385" s="8">
        <v>0</v>
      </c>
      <c r="E2385" s="9" t="s">
        <v>17886</v>
      </c>
      <c r="F2385" s="9" t="s">
        <v>17887</v>
      </c>
      <c r="G2385" s="8" t="s">
        <v>14411</v>
      </c>
      <c r="H2385" s="8"/>
      <c r="I2385" s="11">
        <v>0</v>
      </c>
      <c r="J2385" s="8" t="s">
        <v>14412</v>
      </c>
      <c r="K2385" s="8" t="s">
        <v>14413</v>
      </c>
      <c r="L2385" s="9" t="s">
        <v>14414</v>
      </c>
      <c r="M2385" s="12" t="s">
        <v>14427</v>
      </c>
    </row>
    <row r="2386" customHeight="1" spans="1:13">
      <c r="A2386" s="9" t="s">
        <v>17873</v>
      </c>
      <c r="B2386" s="8" t="s">
        <v>14408</v>
      </c>
      <c r="C2386" s="10">
        <v>2</v>
      </c>
      <c r="D2386" s="8">
        <v>0</v>
      </c>
      <c r="E2386" s="9" t="s">
        <v>17888</v>
      </c>
      <c r="F2386" s="9" t="s">
        <v>17889</v>
      </c>
      <c r="G2386" s="8" t="s">
        <v>14411</v>
      </c>
      <c r="H2386" s="8"/>
      <c r="I2386" s="11">
        <v>0</v>
      </c>
      <c r="J2386" s="8" t="s">
        <v>14412</v>
      </c>
      <c r="K2386" s="8" t="s">
        <v>14413</v>
      </c>
      <c r="L2386" s="9" t="s">
        <v>14414</v>
      </c>
      <c r="M2386" s="12" t="s">
        <v>14437</v>
      </c>
    </row>
    <row r="2387" customHeight="1" spans="1:13">
      <c r="A2387" s="9" t="s">
        <v>17873</v>
      </c>
      <c r="B2387" s="8" t="s">
        <v>14408</v>
      </c>
      <c r="C2387" s="10">
        <v>2</v>
      </c>
      <c r="D2387" s="8">
        <v>0</v>
      </c>
      <c r="E2387" s="9" t="s">
        <v>17890</v>
      </c>
      <c r="F2387" s="9" t="s">
        <v>17891</v>
      </c>
      <c r="G2387" s="8" t="s">
        <v>14411</v>
      </c>
      <c r="H2387" s="8"/>
      <c r="I2387" s="11">
        <v>0</v>
      </c>
      <c r="J2387" s="8" t="s">
        <v>14412</v>
      </c>
      <c r="K2387" s="8" t="s">
        <v>14413</v>
      </c>
      <c r="L2387" s="9" t="s">
        <v>14414</v>
      </c>
      <c r="M2387" s="12" t="s">
        <v>14415</v>
      </c>
    </row>
    <row r="2388" customHeight="1" spans="1:13">
      <c r="A2388" s="9" t="s">
        <v>17873</v>
      </c>
      <c r="B2388" s="8" t="s">
        <v>14408</v>
      </c>
      <c r="C2388" s="10">
        <v>2</v>
      </c>
      <c r="D2388" s="8">
        <v>0</v>
      </c>
      <c r="E2388" s="9" t="s">
        <v>17892</v>
      </c>
      <c r="F2388" s="9" t="s">
        <v>17893</v>
      </c>
      <c r="G2388" s="8" t="s">
        <v>14411</v>
      </c>
      <c r="H2388" s="8"/>
      <c r="I2388" s="11">
        <v>0</v>
      </c>
      <c r="J2388" s="8" t="s">
        <v>14412</v>
      </c>
      <c r="K2388" s="8" t="s">
        <v>14413</v>
      </c>
      <c r="L2388" s="9" t="s">
        <v>14414</v>
      </c>
      <c r="M2388" s="12" t="s">
        <v>14470</v>
      </c>
    </row>
    <row r="2389" customHeight="1" spans="1:13">
      <c r="A2389" s="9" t="s">
        <v>17873</v>
      </c>
      <c r="B2389" s="8" t="s">
        <v>14408</v>
      </c>
      <c r="C2389" s="10">
        <v>2</v>
      </c>
      <c r="D2389" s="8">
        <v>0</v>
      </c>
      <c r="E2389" s="9" t="s">
        <v>17894</v>
      </c>
      <c r="F2389" s="9" t="s">
        <v>17895</v>
      </c>
      <c r="G2389" s="8" t="s">
        <v>14411</v>
      </c>
      <c r="H2389" s="8"/>
      <c r="I2389" s="11">
        <v>0</v>
      </c>
      <c r="J2389" s="8" t="s">
        <v>14412</v>
      </c>
      <c r="K2389" s="8" t="s">
        <v>14413</v>
      </c>
      <c r="L2389" s="9" t="s">
        <v>14414</v>
      </c>
      <c r="M2389" s="12" t="s">
        <v>14496</v>
      </c>
    </row>
    <row r="2390" customHeight="1" spans="1:13">
      <c r="A2390" s="9" t="s">
        <v>17873</v>
      </c>
      <c r="B2390" s="8" t="s">
        <v>14408</v>
      </c>
      <c r="C2390" s="10">
        <v>2</v>
      </c>
      <c r="D2390" s="8">
        <v>0</v>
      </c>
      <c r="E2390" s="9" t="s">
        <v>17896</v>
      </c>
      <c r="F2390" s="9" t="s">
        <v>17897</v>
      </c>
      <c r="G2390" s="8" t="s">
        <v>14411</v>
      </c>
      <c r="H2390" s="8"/>
      <c r="I2390" s="11">
        <v>0</v>
      </c>
      <c r="J2390" s="8" t="s">
        <v>14412</v>
      </c>
      <c r="K2390" s="8" t="s">
        <v>14413</v>
      </c>
      <c r="L2390" s="9" t="s">
        <v>14414</v>
      </c>
      <c r="M2390" s="12" t="s">
        <v>14459</v>
      </c>
    </row>
    <row r="2391" customHeight="1" spans="1:13">
      <c r="A2391" s="9" t="s">
        <v>17898</v>
      </c>
      <c r="B2391" s="8" t="s">
        <v>14408</v>
      </c>
      <c r="C2391" s="10">
        <v>2</v>
      </c>
      <c r="D2391" s="8">
        <v>0</v>
      </c>
      <c r="E2391" s="9" t="s">
        <v>17899</v>
      </c>
      <c r="F2391" s="9" t="s">
        <v>17900</v>
      </c>
      <c r="G2391" s="8" t="s">
        <v>14411</v>
      </c>
      <c r="H2391" s="8"/>
      <c r="I2391" s="11">
        <v>0</v>
      </c>
      <c r="J2391" s="8" t="s">
        <v>14412</v>
      </c>
      <c r="K2391" s="8" t="s">
        <v>14413</v>
      </c>
      <c r="L2391" s="9" t="s">
        <v>14414</v>
      </c>
      <c r="M2391" s="12" t="s">
        <v>14434</v>
      </c>
    </row>
    <row r="2392" customHeight="1" spans="1:13">
      <c r="A2392" s="9" t="s">
        <v>17898</v>
      </c>
      <c r="B2392" s="8" t="s">
        <v>14408</v>
      </c>
      <c r="C2392" s="10">
        <v>2</v>
      </c>
      <c r="D2392" s="8">
        <v>0</v>
      </c>
      <c r="E2392" s="9" t="s">
        <v>17901</v>
      </c>
      <c r="F2392" s="9" t="s">
        <v>17902</v>
      </c>
      <c r="G2392" s="8" t="s">
        <v>14411</v>
      </c>
      <c r="H2392" s="8"/>
      <c r="I2392" s="11">
        <v>0</v>
      </c>
      <c r="J2392" s="8" t="s">
        <v>14412</v>
      </c>
      <c r="K2392" s="8" t="s">
        <v>14413</v>
      </c>
      <c r="L2392" s="9" t="s">
        <v>14414</v>
      </c>
      <c r="M2392" s="12" t="s">
        <v>14459</v>
      </c>
    </row>
    <row r="2393" customHeight="1" spans="1:13">
      <c r="A2393" s="9" t="s">
        <v>17898</v>
      </c>
      <c r="B2393" s="8" t="s">
        <v>14408</v>
      </c>
      <c r="C2393" s="10">
        <v>2</v>
      </c>
      <c r="D2393" s="8">
        <v>0</v>
      </c>
      <c r="E2393" s="9" t="s">
        <v>17903</v>
      </c>
      <c r="F2393" s="9" t="s">
        <v>12793</v>
      </c>
      <c r="G2393" s="8" t="s">
        <v>14411</v>
      </c>
      <c r="H2393" s="8"/>
      <c r="I2393" s="11">
        <v>0</v>
      </c>
      <c r="J2393" s="8" t="s">
        <v>14412</v>
      </c>
      <c r="K2393" s="8" t="s">
        <v>14413</v>
      </c>
      <c r="L2393" s="9" t="s">
        <v>14430</v>
      </c>
      <c r="M2393" s="12" t="s">
        <v>14515</v>
      </c>
    </row>
    <row r="2394" customHeight="1" spans="1:13">
      <c r="A2394" s="9" t="s">
        <v>17898</v>
      </c>
      <c r="B2394" s="8" t="s">
        <v>14408</v>
      </c>
      <c r="C2394" s="10">
        <v>2</v>
      </c>
      <c r="D2394" s="8">
        <v>0</v>
      </c>
      <c r="E2394" s="9" t="s">
        <v>17904</v>
      </c>
      <c r="F2394" s="9" t="s">
        <v>17905</v>
      </c>
      <c r="G2394" s="8" t="s">
        <v>14411</v>
      </c>
      <c r="H2394" s="8"/>
      <c r="I2394" s="11">
        <v>0</v>
      </c>
      <c r="J2394" s="8" t="s">
        <v>14412</v>
      </c>
      <c r="K2394" s="8" t="s">
        <v>14413</v>
      </c>
      <c r="L2394" s="9" t="s">
        <v>14414</v>
      </c>
      <c r="M2394" s="12" t="s">
        <v>108</v>
      </c>
    </row>
    <row r="2395" customHeight="1" spans="1:13">
      <c r="A2395" s="9" t="s">
        <v>17898</v>
      </c>
      <c r="B2395" s="8" t="s">
        <v>14408</v>
      </c>
      <c r="C2395" s="10">
        <v>2</v>
      </c>
      <c r="D2395" s="8">
        <v>0</v>
      </c>
      <c r="E2395" s="9" t="s">
        <v>17906</v>
      </c>
      <c r="F2395" s="9" t="s">
        <v>17907</v>
      </c>
      <c r="G2395" s="8" t="s">
        <v>14411</v>
      </c>
      <c r="H2395" s="8"/>
      <c r="I2395" s="11">
        <v>0</v>
      </c>
      <c r="J2395" s="8" t="s">
        <v>14412</v>
      </c>
      <c r="K2395" s="8" t="s">
        <v>14413</v>
      </c>
      <c r="L2395" s="9" t="s">
        <v>14490</v>
      </c>
      <c r="M2395" s="12" t="s">
        <v>14794</v>
      </c>
    </row>
    <row r="2396" customHeight="1" spans="1:13">
      <c r="A2396" s="9" t="s">
        <v>17898</v>
      </c>
      <c r="B2396" s="8" t="s">
        <v>14408</v>
      </c>
      <c r="C2396" s="10">
        <v>2</v>
      </c>
      <c r="D2396" s="8">
        <v>0</v>
      </c>
      <c r="E2396" s="9" t="s">
        <v>17908</v>
      </c>
      <c r="F2396" s="9" t="s">
        <v>17909</v>
      </c>
      <c r="G2396" s="8" t="s">
        <v>14411</v>
      </c>
      <c r="H2396" s="8"/>
      <c r="I2396" s="11">
        <v>0</v>
      </c>
      <c r="J2396" s="8" t="s">
        <v>14412</v>
      </c>
      <c r="K2396" s="8" t="s">
        <v>14413</v>
      </c>
      <c r="L2396" s="9" t="s">
        <v>14430</v>
      </c>
      <c r="M2396" s="12" t="s">
        <v>14515</v>
      </c>
    </row>
    <row r="2397" customHeight="1" spans="1:13">
      <c r="A2397" s="9" t="s">
        <v>17898</v>
      </c>
      <c r="B2397" s="8" t="s">
        <v>14408</v>
      </c>
      <c r="C2397" s="10">
        <v>2</v>
      </c>
      <c r="D2397" s="8">
        <v>0</v>
      </c>
      <c r="E2397" s="9" t="s">
        <v>17910</v>
      </c>
      <c r="F2397" s="9" t="s">
        <v>17911</v>
      </c>
      <c r="G2397" s="8" t="s">
        <v>14411</v>
      </c>
      <c r="H2397" s="8"/>
      <c r="I2397" s="11">
        <v>0</v>
      </c>
      <c r="J2397" s="8" t="s">
        <v>14412</v>
      </c>
      <c r="K2397" s="8" t="s">
        <v>14413</v>
      </c>
      <c r="L2397" s="9" t="s">
        <v>14414</v>
      </c>
      <c r="M2397" s="12" t="s">
        <v>14479</v>
      </c>
    </row>
    <row r="2398" customHeight="1" spans="1:13">
      <c r="A2398" s="9" t="s">
        <v>17898</v>
      </c>
      <c r="B2398" s="8" t="s">
        <v>14408</v>
      </c>
      <c r="C2398" s="10">
        <v>2</v>
      </c>
      <c r="D2398" s="8">
        <v>0</v>
      </c>
      <c r="E2398" s="9" t="s">
        <v>17912</v>
      </c>
      <c r="F2398" s="9" t="s">
        <v>17913</v>
      </c>
      <c r="G2398" s="8" t="s">
        <v>14411</v>
      </c>
      <c r="H2398" s="8"/>
      <c r="I2398" s="11">
        <v>0</v>
      </c>
      <c r="J2398" s="8" t="s">
        <v>14412</v>
      </c>
      <c r="K2398" s="8" t="s">
        <v>14413</v>
      </c>
      <c r="L2398" s="9" t="s">
        <v>14414</v>
      </c>
      <c r="M2398" s="12" t="s">
        <v>14424</v>
      </c>
    </row>
    <row r="2399" customHeight="1" spans="1:13">
      <c r="A2399" s="9" t="s">
        <v>17898</v>
      </c>
      <c r="B2399" s="8" t="s">
        <v>14408</v>
      </c>
      <c r="C2399" s="10">
        <v>2</v>
      </c>
      <c r="D2399" s="8">
        <v>0</v>
      </c>
      <c r="E2399" s="9" t="s">
        <v>17914</v>
      </c>
      <c r="F2399" s="9" t="s">
        <v>17915</v>
      </c>
      <c r="G2399" s="8" t="s">
        <v>14411</v>
      </c>
      <c r="H2399" s="8"/>
      <c r="I2399" s="11">
        <v>0</v>
      </c>
      <c r="J2399" s="8" t="s">
        <v>14412</v>
      </c>
      <c r="K2399" s="8" t="s">
        <v>14413</v>
      </c>
      <c r="L2399" s="9" t="s">
        <v>14414</v>
      </c>
      <c r="M2399" s="12" t="s">
        <v>14421</v>
      </c>
    </row>
    <row r="2400" customHeight="1" spans="1:13">
      <c r="A2400" s="9" t="s">
        <v>17898</v>
      </c>
      <c r="B2400" s="8" t="s">
        <v>14408</v>
      </c>
      <c r="C2400" s="10">
        <v>2</v>
      </c>
      <c r="D2400" s="8">
        <v>0</v>
      </c>
      <c r="E2400" s="9" t="s">
        <v>17916</v>
      </c>
      <c r="F2400" s="9" t="s">
        <v>17917</v>
      </c>
      <c r="G2400" s="8" t="s">
        <v>14411</v>
      </c>
      <c r="H2400" s="8"/>
      <c r="I2400" s="11">
        <v>0</v>
      </c>
      <c r="J2400" s="8" t="s">
        <v>14412</v>
      </c>
      <c r="K2400" s="8" t="s">
        <v>14413</v>
      </c>
      <c r="L2400" s="9" t="s">
        <v>14490</v>
      </c>
      <c r="M2400" s="12" t="s">
        <v>14518</v>
      </c>
    </row>
    <row r="2401" customHeight="1" spans="1:13">
      <c r="A2401" s="9" t="s">
        <v>17898</v>
      </c>
      <c r="B2401" s="8" t="s">
        <v>14408</v>
      </c>
      <c r="C2401" s="10">
        <v>2</v>
      </c>
      <c r="D2401" s="8">
        <v>0</v>
      </c>
      <c r="E2401" s="9" t="s">
        <v>17918</v>
      </c>
      <c r="F2401" s="9" t="s">
        <v>17919</v>
      </c>
      <c r="G2401" s="8" t="s">
        <v>14411</v>
      </c>
      <c r="H2401" s="8"/>
      <c r="I2401" s="11">
        <v>0</v>
      </c>
      <c r="J2401" s="8" t="s">
        <v>14412</v>
      </c>
      <c r="K2401" s="8" t="s">
        <v>14413</v>
      </c>
      <c r="L2401" s="9" t="s">
        <v>14414</v>
      </c>
      <c r="M2401" s="12" t="s">
        <v>14467</v>
      </c>
    </row>
    <row r="2402" customHeight="1" spans="1:13">
      <c r="A2402" s="9" t="s">
        <v>17898</v>
      </c>
      <c r="B2402" s="8" t="s">
        <v>14408</v>
      </c>
      <c r="C2402" s="10">
        <v>2</v>
      </c>
      <c r="D2402" s="8">
        <v>0</v>
      </c>
      <c r="E2402" s="9" t="s">
        <v>17920</v>
      </c>
      <c r="F2402" s="9" t="s">
        <v>17921</v>
      </c>
      <c r="G2402" s="8" t="s">
        <v>14411</v>
      </c>
      <c r="H2402" s="8"/>
      <c r="I2402" s="11">
        <v>0</v>
      </c>
      <c r="J2402" s="8" t="s">
        <v>14412</v>
      </c>
      <c r="K2402" s="8" t="s">
        <v>14413</v>
      </c>
      <c r="L2402" s="9" t="s">
        <v>14414</v>
      </c>
      <c r="M2402" s="12" t="s">
        <v>14583</v>
      </c>
    </row>
    <row r="2403" customHeight="1" spans="1:13">
      <c r="A2403" s="9" t="s">
        <v>17898</v>
      </c>
      <c r="B2403" s="8" t="s">
        <v>14408</v>
      </c>
      <c r="C2403" s="10">
        <v>2</v>
      </c>
      <c r="D2403" s="8">
        <v>0</v>
      </c>
      <c r="E2403" s="9" t="s">
        <v>17922</v>
      </c>
      <c r="F2403" s="9" t="s">
        <v>17923</v>
      </c>
      <c r="G2403" s="8" t="s">
        <v>14411</v>
      </c>
      <c r="H2403" s="8"/>
      <c r="I2403" s="11">
        <v>0</v>
      </c>
      <c r="J2403" s="8" t="s">
        <v>14412</v>
      </c>
      <c r="K2403" s="8" t="s">
        <v>14413</v>
      </c>
      <c r="L2403" s="9" t="s">
        <v>14490</v>
      </c>
      <c r="M2403" s="12" t="s">
        <v>14552</v>
      </c>
    </row>
    <row r="2404" customHeight="1" spans="1:13">
      <c r="A2404" s="9" t="s">
        <v>17924</v>
      </c>
      <c r="B2404" s="8" t="s">
        <v>14408</v>
      </c>
      <c r="C2404" s="10">
        <v>2</v>
      </c>
      <c r="D2404" s="8">
        <v>0</v>
      </c>
      <c r="E2404" s="9" t="s">
        <v>17925</v>
      </c>
      <c r="F2404" s="9" t="s">
        <v>17926</v>
      </c>
      <c r="G2404" s="8" t="s">
        <v>14411</v>
      </c>
      <c r="H2404" s="8"/>
      <c r="I2404" s="11">
        <v>0</v>
      </c>
      <c r="J2404" s="8" t="s">
        <v>14412</v>
      </c>
      <c r="K2404" s="8" t="s">
        <v>14413</v>
      </c>
      <c r="L2404" s="9" t="s">
        <v>14414</v>
      </c>
      <c r="M2404" s="12" t="s">
        <v>14496</v>
      </c>
    </row>
    <row r="2405" customHeight="1" spans="1:13">
      <c r="A2405" s="9" t="s">
        <v>17924</v>
      </c>
      <c r="B2405" s="8" t="s">
        <v>14408</v>
      </c>
      <c r="C2405" s="10">
        <v>2</v>
      </c>
      <c r="D2405" s="8">
        <v>0</v>
      </c>
      <c r="E2405" s="9" t="s">
        <v>17927</v>
      </c>
      <c r="F2405" s="9" t="s">
        <v>17928</v>
      </c>
      <c r="G2405" s="8" t="s">
        <v>14411</v>
      </c>
      <c r="H2405" s="8"/>
      <c r="I2405" s="11">
        <v>0</v>
      </c>
      <c r="J2405" s="8" t="s">
        <v>14412</v>
      </c>
      <c r="K2405" s="8" t="s">
        <v>14413</v>
      </c>
      <c r="L2405" s="9" t="s">
        <v>14414</v>
      </c>
      <c r="M2405" s="12" t="s">
        <v>14467</v>
      </c>
    </row>
    <row r="2406" customHeight="1" spans="1:13">
      <c r="A2406" s="9" t="s">
        <v>17924</v>
      </c>
      <c r="B2406" s="8" t="s">
        <v>14408</v>
      </c>
      <c r="C2406" s="10">
        <v>2</v>
      </c>
      <c r="D2406" s="8">
        <v>0</v>
      </c>
      <c r="E2406" s="9" t="s">
        <v>17929</v>
      </c>
      <c r="F2406" s="9" t="s">
        <v>17930</v>
      </c>
      <c r="G2406" s="8" t="s">
        <v>14411</v>
      </c>
      <c r="H2406" s="8"/>
      <c r="I2406" s="11">
        <v>0</v>
      </c>
      <c r="J2406" s="8" t="s">
        <v>14412</v>
      </c>
      <c r="K2406" s="8" t="s">
        <v>14413</v>
      </c>
      <c r="L2406" s="9" t="s">
        <v>14414</v>
      </c>
      <c r="M2406" s="12" t="s">
        <v>14415</v>
      </c>
    </row>
    <row r="2407" customHeight="1" spans="1:13">
      <c r="A2407" s="9" t="s">
        <v>17924</v>
      </c>
      <c r="B2407" s="8" t="s">
        <v>14408</v>
      </c>
      <c r="C2407" s="10">
        <v>2</v>
      </c>
      <c r="D2407" s="8">
        <v>0</v>
      </c>
      <c r="E2407" s="9" t="s">
        <v>17931</v>
      </c>
      <c r="F2407" s="9" t="s">
        <v>17932</v>
      </c>
      <c r="G2407" s="8" t="s">
        <v>14411</v>
      </c>
      <c r="H2407" s="8"/>
      <c r="I2407" s="11">
        <v>0</v>
      </c>
      <c r="J2407" s="8" t="s">
        <v>14412</v>
      </c>
      <c r="K2407" s="8" t="s">
        <v>14413</v>
      </c>
      <c r="L2407" s="9" t="s">
        <v>14414</v>
      </c>
      <c r="M2407" s="12" t="s">
        <v>14421</v>
      </c>
    </row>
    <row r="2408" customHeight="1" spans="1:13">
      <c r="A2408" s="9" t="s">
        <v>17924</v>
      </c>
      <c r="B2408" s="8" t="s">
        <v>14408</v>
      </c>
      <c r="C2408" s="10">
        <v>2</v>
      </c>
      <c r="D2408" s="8">
        <v>0</v>
      </c>
      <c r="E2408" s="9" t="s">
        <v>17933</v>
      </c>
      <c r="F2408" s="9" t="s">
        <v>17934</v>
      </c>
      <c r="G2408" s="8" t="s">
        <v>14411</v>
      </c>
      <c r="H2408" s="8"/>
      <c r="I2408" s="11">
        <v>0</v>
      </c>
      <c r="J2408" s="8" t="s">
        <v>14412</v>
      </c>
      <c r="K2408" s="8" t="s">
        <v>14413</v>
      </c>
      <c r="L2408" s="9" t="s">
        <v>14414</v>
      </c>
      <c r="M2408" s="12" t="s">
        <v>14479</v>
      </c>
    </row>
    <row r="2409" customHeight="1" spans="1:13">
      <c r="A2409" s="9" t="s">
        <v>17924</v>
      </c>
      <c r="B2409" s="8" t="s">
        <v>14408</v>
      </c>
      <c r="C2409" s="10">
        <v>2</v>
      </c>
      <c r="D2409" s="8">
        <v>0</v>
      </c>
      <c r="E2409" s="9" t="s">
        <v>17935</v>
      </c>
      <c r="F2409" s="9" t="s">
        <v>17936</v>
      </c>
      <c r="G2409" s="8" t="s">
        <v>14411</v>
      </c>
      <c r="H2409" s="8"/>
      <c r="I2409" s="11">
        <v>0</v>
      </c>
      <c r="J2409" s="8" t="s">
        <v>14412</v>
      </c>
      <c r="K2409" s="8" t="s">
        <v>14413</v>
      </c>
      <c r="L2409" s="9" t="s">
        <v>14414</v>
      </c>
      <c r="M2409" s="12" t="s">
        <v>14467</v>
      </c>
    </row>
    <row r="2410" customHeight="1" spans="1:13">
      <c r="A2410" s="9" t="s">
        <v>17924</v>
      </c>
      <c r="B2410" s="8" t="s">
        <v>14408</v>
      </c>
      <c r="C2410" s="10">
        <v>2</v>
      </c>
      <c r="D2410" s="8">
        <v>0</v>
      </c>
      <c r="E2410" s="9" t="s">
        <v>17937</v>
      </c>
      <c r="F2410" s="9" t="s">
        <v>17938</v>
      </c>
      <c r="G2410" s="8" t="s">
        <v>14411</v>
      </c>
      <c r="H2410" s="8"/>
      <c r="I2410" s="11">
        <v>0</v>
      </c>
      <c r="J2410" s="8" t="s">
        <v>14412</v>
      </c>
      <c r="K2410" s="8" t="s">
        <v>14413</v>
      </c>
      <c r="L2410" s="9" t="s">
        <v>14414</v>
      </c>
      <c r="M2410" s="12" t="s">
        <v>14459</v>
      </c>
    </row>
    <row r="2411" customHeight="1" spans="1:13">
      <c r="A2411" s="9" t="s">
        <v>17924</v>
      </c>
      <c r="B2411" s="8" t="s">
        <v>14408</v>
      </c>
      <c r="C2411" s="10">
        <v>2</v>
      </c>
      <c r="D2411" s="8">
        <v>0</v>
      </c>
      <c r="E2411" s="9" t="s">
        <v>17939</v>
      </c>
      <c r="F2411" s="9" t="s">
        <v>17940</v>
      </c>
      <c r="G2411" s="8" t="s">
        <v>14411</v>
      </c>
      <c r="H2411" s="8"/>
      <c r="I2411" s="11">
        <v>0</v>
      </c>
      <c r="J2411" s="8" t="s">
        <v>14412</v>
      </c>
      <c r="K2411" s="8" t="s">
        <v>14413</v>
      </c>
      <c r="L2411" s="9" t="s">
        <v>14414</v>
      </c>
      <c r="M2411" s="12" t="s">
        <v>14496</v>
      </c>
    </row>
    <row r="2412" customHeight="1" spans="1:13">
      <c r="A2412" s="9" t="s">
        <v>17924</v>
      </c>
      <c r="B2412" s="8" t="s">
        <v>14408</v>
      </c>
      <c r="C2412" s="10">
        <v>2</v>
      </c>
      <c r="D2412" s="8">
        <v>0</v>
      </c>
      <c r="E2412" s="9" t="s">
        <v>17941</v>
      </c>
      <c r="F2412" s="9" t="s">
        <v>17942</v>
      </c>
      <c r="G2412" s="8" t="s">
        <v>14411</v>
      </c>
      <c r="H2412" s="8"/>
      <c r="I2412" s="11">
        <v>0</v>
      </c>
      <c r="J2412" s="8" t="s">
        <v>14412</v>
      </c>
      <c r="K2412" s="8" t="s">
        <v>14413</v>
      </c>
      <c r="L2412" s="9" t="s">
        <v>14414</v>
      </c>
      <c r="M2412" s="12" t="s">
        <v>14434</v>
      </c>
    </row>
    <row r="2413" customHeight="1" spans="1:13">
      <c r="A2413" s="9" t="s">
        <v>17924</v>
      </c>
      <c r="B2413" s="8" t="s">
        <v>14408</v>
      </c>
      <c r="C2413" s="10">
        <v>2</v>
      </c>
      <c r="D2413" s="8">
        <v>0</v>
      </c>
      <c r="E2413" s="9" t="s">
        <v>17943</v>
      </c>
      <c r="F2413" s="9" t="s">
        <v>17944</v>
      </c>
      <c r="G2413" s="8" t="s">
        <v>14411</v>
      </c>
      <c r="H2413" s="8"/>
      <c r="I2413" s="11">
        <v>0</v>
      </c>
      <c r="J2413" s="8" t="s">
        <v>14412</v>
      </c>
      <c r="K2413" s="8" t="s">
        <v>14413</v>
      </c>
      <c r="L2413" s="9" t="s">
        <v>14414</v>
      </c>
      <c r="M2413" s="12" t="s">
        <v>14421</v>
      </c>
    </row>
    <row r="2414" customHeight="1" spans="1:13">
      <c r="A2414" s="9" t="s">
        <v>17924</v>
      </c>
      <c r="B2414" s="8" t="s">
        <v>14408</v>
      </c>
      <c r="C2414" s="10">
        <v>2</v>
      </c>
      <c r="D2414" s="8">
        <v>0</v>
      </c>
      <c r="E2414" s="9" t="s">
        <v>17945</v>
      </c>
      <c r="F2414" s="9" t="s">
        <v>17946</v>
      </c>
      <c r="G2414" s="8" t="s">
        <v>14411</v>
      </c>
      <c r="H2414" s="8"/>
      <c r="I2414" s="11">
        <v>0</v>
      </c>
      <c r="J2414" s="8" t="s">
        <v>14412</v>
      </c>
      <c r="K2414" s="8" t="s">
        <v>14413</v>
      </c>
      <c r="L2414" s="9" t="s">
        <v>14414</v>
      </c>
      <c r="M2414" s="12" t="s">
        <v>108</v>
      </c>
    </row>
    <row r="2415" customHeight="1" spans="1:13">
      <c r="A2415" s="9" t="s">
        <v>17924</v>
      </c>
      <c r="B2415" s="8" t="s">
        <v>14408</v>
      </c>
      <c r="C2415" s="10">
        <v>2</v>
      </c>
      <c r="D2415" s="8">
        <v>0</v>
      </c>
      <c r="E2415" s="9" t="s">
        <v>17947</v>
      </c>
      <c r="F2415" s="9" t="s">
        <v>17948</v>
      </c>
      <c r="G2415" s="8" t="s">
        <v>14411</v>
      </c>
      <c r="H2415" s="8"/>
      <c r="I2415" s="11">
        <v>0</v>
      </c>
      <c r="J2415" s="8" t="s">
        <v>14412</v>
      </c>
      <c r="K2415" s="8" t="s">
        <v>14413</v>
      </c>
      <c r="L2415" s="9" t="s">
        <v>14414</v>
      </c>
      <c r="M2415" s="12" t="s">
        <v>14415</v>
      </c>
    </row>
    <row r="2416" customHeight="1" spans="1:13">
      <c r="A2416" s="9" t="s">
        <v>17924</v>
      </c>
      <c r="B2416" s="8" t="s">
        <v>14408</v>
      </c>
      <c r="C2416" s="10">
        <v>2</v>
      </c>
      <c r="D2416" s="8">
        <v>0</v>
      </c>
      <c r="E2416" s="9" t="s">
        <v>17949</v>
      </c>
      <c r="F2416" s="9" t="s">
        <v>17950</v>
      </c>
      <c r="G2416" s="8" t="s">
        <v>14411</v>
      </c>
      <c r="H2416" s="8"/>
      <c r="I2416" s="11">
        <v>0</v>
      </c>
      <c r="J2416" s="8" t="s">
        <v>14412</v>
      </c>
      <c r="K2416" s="8" t="s">
        <v>14413</v>
      </c>
      <c r="L2416" s="9" t="s">
        <v>14414</v>
      </c>
      <c r="M2416" s="12" t="s">
        <v>14415</v>
      </c>
    </row>
    <row r="2417" customHeight="1" spans="1:13">
      <c r="A2417" s="9" t="s">
        <v>17924</v>
      </c>
      <c r="B2417" s="8" t="s">
        <v>14408</v>
      </c>
      <c r="C2417" s="10">
        <v>2</v>
      </c>
      <c r="D2417" s="8">
        <v>0</v>
      </c>
      <c r="E2417" s="9" t="s">
        <v>17951</v>
      </c>
      <c r="F2417" s="9" t="s">
        <v>17952</v>
      </c>
      <c r="G2417" s="8" t="s">
        <v>14411</v>
      </c>
      <c r="H2417" s="8"/>
      <c r="I2417" s="11">
        <v>0</v>
      </c>
      <c r="J2417" s="8" t="s">
        <v>14412</v>
      </c>
      <c r="K2417" s="8" t="s">
        <v>14413</v>
      </c>
      <c r="L2417" s="9" t="s">
        <v>14414</v>
      </c>
      <c r="M2417" s="12" t="s">
        <v>14462</v>
      </c>
    </row>
    <row r="2418" customHeight="1" spans="1:13">
      <c r="A2418" s="9" t="s">
        <v>17924</v>
      </c>
      <c r="B2418" s="8" t="s">
        <v>14408</v>
      </c>
      <c r="C2418" s="10">
        <v>2</v>
      </c>
      <c r="D2418" s="8">
        <v>0</v>
      </c>
      <c r="E2418" s="9" t="s">
        <v>17953</v>
      </c>
      <c r="F2418" s="9" t="s">
        <v>17954</v>
      </c>
      <c r="G2418" s="8" t="s">
        <v>14411</v>
      </c>
      <c r="H2418" s="8"/>
      <c r="I2418" s="11">
        <v>0</v>
      </c>
      <c r="J2418" s="8" t="s">
        <v>14412</v>
      </c>
      <c r="K2418" s="8" t="s">
        <v>14413</v>
      </c>
      <c r="L2418" s="9" t="s">
        <v>14414</v>
      </c>
      <c r="M2418" s="12" t="s">
        <v>14415</v>
      </c>
    </row>
    <row r="2419" customHeight="1" spans="1:13">
      <c r="A2419" s="9" t="s">
        <v>17955</v>
      </c>
      <c r="B2419" s="8" t="s">
        <v>14408</v>
      </c>
      <c r="C2419" s="10">
        <v>2</v>
      </c>
      <c r="D2419" s="8">
        <v>0</v>
      </c>
      <c r="E2419" s="9" t="s">
        <v>17956</v>
      </c>
      <c r="F2419" s="9" t="s">
        <v>17957</v>
      </c>
      <c r="G2419" s="8" t="s">
        <v>14411</v>
      </c>
      <c r="H2419" s="8"/>
      <c r="I2419" s="11">
        <v>0</v>
      </c>
      <c r="J2419" s="8" t="s">
        <v>14412</v>
      </c>
      <c r="K2419" s="8" t="s">
        <v>14413</v>
      </c>
      <c r="L2419" s="9" t="s">
        <v>14430</v>
      </c>
      <c r="M2419" s="12" t="s">
        <v>14529</v>
      </c>
    </row>
    <row r="2420" customHeight="1" spans="1:13">
      <c r="A2420" s="9" t="s">
        <v>17955</v>
      </c>
      <c r="B2420" s="8" t="s">
        <v>14408</v>
      </c>
      <c r="C2420" s="10">
        <v>2</v>
      </c>
      <c r="D2420" s="8">
        <v>0</v>
      </c>
      <c r="E2420" s="9" t="s">
        <v>17958</v>
      </c>
      <c r="F2420" s="9" t="s">
        <v>17959</v>
      </c>
      <c r="G2420" s="8" t="s">
        <v>14411</v>
      </c>
      <c r="H2420" s="8"/>
      <c r="I2420" s="11">
        <v>0</v>
      </c>
      <c r="J2420" s="8" t="s">
        <v>14412</v>
      </c>
      <c r="K2420" s="8" t="s">
        <v>14413</v>
      </c>
      <c r="L2420" s="9" t="s">
        <v>14414</v>
      </c>
      <c r="M2420" s="12" t="s">
        <v>14467</v>
      </c>
    </row>
    <row r="2421" customHeight="1" spans="1:13">
      <c r="A2421" s="9" t="s">
        <v>17955</v>
      </c>
      <c r="B2421" s="8" t="s">
        <v>14408</v>
      </c>
      <c r="C2421" s="10">
        <v>2</v>
      </c>
      <c r="D2421" s="8">
        <v>0</v>
      </c>
      <c r="E2421" s="9" t="s">
        <v>17960</v>
      </c>
      <c r="F2421" s="9" t="s">
        <v>17961</v>
      </c>
      <c r="G2421" s="8" t="s">
        <v>14411</v>
      </c>
      <c r="H2421" s="8"/>
      <c r="I2421" s="11">
        <v>0</v>
      </c>
      <c r="J2421" s="8" t="s">
        <v>14412</v>
      </c>
      <c r="K2421" s="8" t="s">
        <v>14413</v>
      </c>
      <c r="L2421" s="9" t="s">
        <v>14414</v>
      </c>
      <c r="M2421" s="12" t="s">
        <v>14470</v>
      </c>
    </row>
    <row r="2422" customHeight="1" spans="1:13">
      <c r="A2422" s="9" t="s">
        <v>17955</v>
      </c>
      <c r="B2422" s="8" t="s">
        <v>14408</v>
      </c>
      <c r="C2422" s="10">
        <v>2</v>
      </c>
      <c r="D2422" s="8">
        <v>0</v>
      </c>
      <c r="E2422" s="9" t="s">
        <v>17962</v>
      </c>
      <c r="F2422" s="9" t="s">
        <v>17963</v>
      </c>
      <c r="G2422" s="8" t="s">
        <v>14411</v>
      </c>
      <c r="H2422" s="8"/>
      <c r="I2422" s="11">
        <v>0</v>
      </c>
      <c r="J2422" s="8" t="s">
        <v>14412</v>
      </c>
      <c r="K2422" s="8" t="s">
        <v>14413</v>
      </c>
      <c r="L2422" s="9" t="s">
        <v>14414</v>
      </c>
      <c r="M2422" s="12" t="s">
        <v>14427</v>
      </c>
    </row>
    <row r="2423" customHeight="1" spans="1:13">
      <c r="A2423" s="9" t="s">
        <v>17955</v>
      </c>
      <c r="B2423" s="8" t="s">
        <v>14408</v>
      </c>
      <c r="C2423" s="10">
        <v>2</v>
      </c>
      <c r="D2423" s="8">
        <v>0</v>
      </c>
      <c r="E2423" s="9" t="s">
        <v>17964</v>
      </c>
      <c r="F2423" s="9" t="s">
        <v>17965</v>
      </c>
      <c r="G2423" s="8" t="s">
        <v>14411</v>
      </c>
      <c r="H2423" s="8"/>
      <c r="I2423" s="11">
        <v>0</v>
      </c>
      <c r="J2423" s="8" t="s">
        <v>14412</v>
      </c>
      <c r="K2423" s="8" t="s">
        <v>14413</v>
      </c>
      <c r="L2423" s="9" t="s">
        <v>14414</v>
      </c>
      <c r="M2423" s="12" t="s">
        <v>14424</v>
      </c>
    </row>
    <row r="2424" customHeight="1" spans="1:13">
      <c r="A2424" s="9" t="s">
        <v>17955</v>
      </c>
      <c r="B2424" s="8" t="s">
        <v>14408</v>
      </c>
      <c r="C2424" s="10">
        <v>2</v>
      </c>
      <c r="D2424" s="8">
        <v>0</v>
      </c>
      <c r="E2424" s="9" t="s">
        <v>17966</v>
      </c>
      <c r="F2424" s="9" t="s">
        <v>9071</v>
      </c>
      <c r="G2424" s="8" t="s">
        <v>14411</v>
      </c>
      <c r="H2424" s="8"/>
      <c r="I2424" s="11">
        <v>0</v>
      </c>
      <c r="J2424" s="8" t="s">
        <v>14412</v>
      </c>
      <c r="K2424" s="8" t="s">
        <v>14413</v>
      </c>
      <c r="L2424" s="9" t="s">
        <v>14539</v>
      </c>
      <c r="M2424" s="12" t="s">
        <v>14540</v>
      </c>
    </row>
    <row r="2425" customHeight="1" spans="1:13">
      <c r="A2425" s="9" t="s">
        <v>17955</v>
      </c>
      <c r="B2425" s="8" t="s">
        <v>14408</v>
      </c>
      <c r="C2425" s="10">
        <v>2</v>
      </c>
      <c r="D2425" s="8">
        <v>0</v>
      </c>
      <c r="E2425" s="9" t="s">
        <v>17967</v>
      </c>
      <c r="F2425" s="9" t="s">
        <v>17968</v>
      </c>
      <c r="G2425" s="8" t="s">
        <v>14411</v>
      </c>
      <c r="H2425" s="8"/>
      <c r="I2425" s="11">
        <v>0</v>
      </c>
      <c r="J2425" s="8" t="s">
        <v>14412</v>
      </c>
      <c r="K2425" s="8" t="s">
        <v>14413</v>
      </c>
      <c r="L2425" s="9" t="s">
        <v>14414</v>
      </c>
      <c r="M2425" s="12" t="s">
        <v>14555</v>
      </c>
    </row>
    <row r="2426" customHeight="1" spans="1:13">
      <c r="A2426" s="9" t="s">
        <v>17955</v>
      </c>
      <c r="B2426" s="8" t="s">
        <v>14408</v>
      </c>
      <c r="C2426" s="10">
        <v>2</v>
      </c>
      <c r="D2426" s="8">
        <v>0</v>
      </c>
      <c r="E2426" s="9" t="s">
        <v>17969</v>
      </c>
      <c r="F2426" s="9" t="s">
        <v>17970</v>
      </c>
      <c r="G2426" s="8" t="s">
        <v>14411</v>
      </c>
      <c r="H2426" s="8"/>
      <c r="I2426" s="11">
        <v>0</v>
      </c>
      <c r="J2426" s="8" t="s">
        <v>14412</v>
      </c>
      <c r="K2426" s="8" t="s">
        <v>14413</v>
      </c>
      <c r="L2426" s="9" t="s">
        <v>14430</v>
      </c>
      <c r="M2426" s="12" t="s">
        <v>14529</v>
      </c>
    </row>
    <row r="2427" customHeight="1" spans="1:13">
      <c r="A2427" s="9" t="s">
        <v>17955</v>
      </c>
      <c r="B2427" s="8" t="s">
        <v>14408</v>
      </c>
      <c r="C2427" s="10">
        <v>2</v>
      </c>
      <c r="D2427" s="8">
        <v>0</v>
      </c>
      <c r="E2427" s="9" t="s">
        <v>17971</v>
      </c>
      <c r="F2427" s="9" t="s">
        <v>17972</v>
      </c>
      <c r="G2427" s="8" t="s">
        <v>14411</v>
      </c>
      <c r="H2427" s="8"/>
      <c r="I2427" s="11">
        <v>0</v>
      </c>
      <c r="J2427" s="8" t="s">
        <v>14412</v>
      </c>
      <c r="K2427" s="8" t="s">
        <v>14413</v>
      </c>
      <c r="L2427" s="9" t="s">
        <v>14414</v>
      </c>
      <c r="M2427" s="12" t="s">
        <v>14470</v>
      </c>
    </row>
    <row r="2428" customHeight="1" spans="1:13">
      <c r="A2428" s="9" t="s">
        <v>17955</v>
      </c>
      <c r="B2428" s="8" t="s">
        <v>14408</v>
      </c>
      <c r="C2428" s="10">
        <v>2</v>
      </c>
      <c r="D2428" s="8">
        <v>0</v>
      </c>
      <c r="E2428" s="9" t="s">
        <v>17973</v>
      </c>
      <c r="F2428" s="9" t="s">
        <v>17974</v>
      </c>
      <c r="G2428" s="8" t="s">
        <v>14411</v>
      </c>
      <c r="H2428" s="8"/>
      <c r="I2428" s="11">
        <v>0</v>
      </c>
      <c r="J2428" s="8" t="s">
        <v>14412</v>
      </c>
      <c r="K2428" s="8" t="s">
        <v>14413</v>
      </c>
      <c r="L2428" s="9" t="s">
        <v>14414</v>
      </c>
      <c r="M2428" s="12" t="s">
        <v>14443</v>
      </c>
    </row>
    <row r="2429" customHeight="1" spans="1:13">
      <c r="A2429" s="9" t="s">
        <v>17955</v>
      </c>
      <c r="B2429" s="8" t="s">
        <v>14408</v>
      </c>
      <c r="C2429" s="10">
        <v>2</v>
      </c>
      <c r="D2429" s="8">
        <v>0</v>
      </c>
      <c r="E2429" s="9" t="s">
        <v>17975</v>
      </c>
      <c r="F2429" s="9" t="s">
        <v>17976</v>
      </c>
      <c r="G2429" s="8" t="s">
        <v>14411</v>
      </c>
      <c r="H2429" s="8"/>
      <c r="I2429" s="11">
        <v>0</v>
      </c>
      <c r="J2429" s="8" t="s">
        <v>14412</v>
      </c>
      <c r="K2429" s="8" t="s">
        <v>14413</v>
      </c>
      <c r="L2429" s="9" t="s">
        <v>14414</v>
      </c>
      <c r="M2429" s="12" t="s">
        <v>14459</v>
      </c>
    </row>
    <row r="2430" customHeight="1" spans="1:13">
      <c r="A2430" s="9" t="s">
        <v>17977</v>
      </c>
      <c r="B2430" s="8" t="s">
        <v>14408</v>
      </c>
      <c r="C2430" s="10">
        <v>2</v>
      </c>
      <c r="D2430" s="8">
        <v>0</v>
      </c>
      <c r="E2430" s="9" t="s">
        <v>17978</v>
      </c>
      <c r="F2430" s="9" t="s">
        <v>17979</v>
      </c>
      <c r="G2430" s="8" t="s">
        <v>14411</v>
      </c>
      <c r="H2430" s="8"/>
      <c r="I2430" s="11">
        <v>0</v>
      </c>
      <c r="J2430" s="8" t="s">
        <v>14412</v>
      </c>
      <c r="K2430" s="8" t="s">
        <v>14413</v>
      </c>
      <c r="L2430" s="9" t="s">
        <v>14414</v>
      </c>
      <c r="M2430" s="12" t="s">
        <v>14479</v>
      </c>
    </row>
    <row r="2431" customHeight="1" spans="1:13">
      <c r="A2431" s="9" t="s">
        <v>17977</v>
      </c>
      <c r="B2431" s="8" t="s">
        <v>14408</v>
      </c>
      <c r="C2431" s="10">
        <v>2</v>
      </c>
      <c r="D2431" s="8">
        <v>0</v>
      </c>
      <c r="E2431" s="9" t="s">
        <v>17980</v>
      </c>
      <c r="F2431" s="9" t="s">
        <v>17981</v>
      </c>
      <c r="G2431" s="8" t="s">
        <v>14411</v>
      </c>
      <c r="H2431" s="8"/>
      <c r="I2431" s="11">
        <v>0</v>
      </c>
      <c r="J2431" s="8" t="s">
        <v>14412</v>
      </c>
      <c r="K2431" s="8" t="s">
        <v>14413</v>
      </c>
      <c r="L2431" s="9" t="s">
        <v>14414</v>
      </c>
      <c r="M2431" s="12" t="s">
        <v>14427</v>
      </c>
    </row>
    <row r="2432" customHeight="1" spans="1:13">
      <c r="A2432" s="9" t="s">
        <v>17977</v>
      </c>
      <c r="B2432" s="8" t="s">
        <v>14408</v>
      </c>
      <c r="C2432" s="10">
        <v>2</v>
      </c>
      <c r="D2432" s="8">
        <v>0</v>
      </c>
      <c r="E2432" s="9" t="s">
        <v>17982</v>
      </c>
      <c r="F2432" s="9" t="s">
        <v>17983</v>
      </c>
      <c r="G2432" s="8" t="s">
        <v>14411</v>
      </c>
      <c r="H2432" s="8"/>
      <c r="I2432" s="11">
        <v>0</v>
      </c>
      <c r="J2432" s="8" t="s">
        <v>14412</v>
      </c>
      <c r="K2432" s="8" t="s">
        <v>14413</v>
      </c>
      <c r="L2432" s="9" t="s">
        <v>14414</v>
      </c>
      <c r="M2432" s="12" t="s">
        <v>14467</v>
      </c>
    </row>
    <row r="2433" customHeight="1" spans="1:13">
      <c r="A2433" s="9" t="s">
        <v>17977</v>
      </c>
      <c r="B2433" s="8" t="s">
        <v>14408</v>
      </c>
      <c r="C2433" s="10">
        <v>2</v>
      </c>
      <c r="D2433" s="8">
        <v>0</v>
      </c>
      <c r="E2433" s="9" t="s">
        <v>17984</v>
      </c>
      <c r="F2433" s="9" t="s">
        <v>17985</v>
      </c>
      <c r="G2433" s="8" t="s">
        <v>14411</v>
      </c>
      <c r="H2433" s="8"/>
      <c r="I2433" s="11">
        <v>0</v>
      </c>
      <c r="J2433" s="8" t="s">
        <v>14412</v>
      </c>
      <c r="K2433" s="8" t="s">
        <v>14413</v>
      </c>
      <c r="L2433" s="9" t="s">
        <v>14414</v>
      </c>
      <c r="M2433" s="12" t="s">
        <v>14427</v>
      </c>
    </row>
    <row r="2434" customHeight="1" spans="1:13">
      <c r="A2434" s="9" t="s">
        <v>17977</v>
      </c>
      <c r="B2434" s="8" t="s">
        <v>14408</v>
      </c>
      <c r="C2434" s="10">
        <v>2</v>
      </c>
      <c r="D2434" s="8">
        <v>0</v>
      </c>
      <c r="E2434" s="9" t="s">
        <v>17986</v>
      </c>
      <c r="F2434" s="9" t="s">
        <v>17987</v>
      </c>
      <c r="G2434" s="8" t="s">
        <v>14411</v>
      </c>
      <c r="H2434" s="8"/>
      <c r="I2434" s="11">
        <v>0</v>
      </c>
      <c r="J2434" s="8" t="s">
        <v>14412</v>
      </c>
      <c r="K2434" s="8" t="s">
        <v>14413</v>
      </c>
      <c r="L2434" s="9" t="s">
        <v>14414</v>
      </c>
      <c r="M2434" s="12" t="s">
        <v>14424</v>
      </c>
    </row>
    <row r="2435" customHeight="1" spans="1:13">
      <c r="A2435" s="9" t="s">
        <v>17977</v>
      </c>
      <c r="B2435" s="8" t="s">
        <v>14408</v>
      </c>
      <c r="C2435" s="10">
        <v>2</v>
      </c>
      <c r="D2435" s="8">
        <v>0</v>
      </c>
      <c r="E2435" s="9" t="s">
        <v>17988</v>
      </c>
      <c r="F2435" s="9" t="s">
        <v>17989</v>
      </c>
      <c r="G2435" s="8" t="s">
        <v>14411</v>
      </c>
      <c r="H2435" s="8"/>
      <c r="I2435" s="11">
        <v>0</v>
      </c>
      <c r="J2435" s="8" t="s">
        <v>14412</v>
      </c>
      <c r="K2435" s="8" t="s">
        <v>14413</v>
      </c>
      <c r="L2435" s="9" t="s">
        <v>14430</v>
      </c>
      <c r="M2435" s="12" t="s">
        <v>14529</v>
      </c>
    </row>
    <row r="2436" customHeight="1" spans="1:13">
      <c r="A2436" s="9" t="s">
        <v>17977</v>
      </c>
      <c r="B2436" s="8" t="s">
        <v>14408</v>
      </c>
      <c r="C2436" s="10">
        <v>2</v>
      </c>
      <c r="D2436" s="8">
        <v>0</v>
      </c>
      <c r="E2436" s="9" t="s">
        <v>17990</v>
      </c>
      <c r="F2436" s="9" t="s">
        <v>17991</v>
      </c>
      <c r="G2436" s="8" t="s">
        <v>14411</v>
      </c>
      <c r="H2436" s="8"/>
      <c r="I2436" s="11">
        <v>0</v>
      </c>
      <c r="J2436" s="8" t="s">
        <v>14412</v>
      </c>
      <c r="K2436" s="8" t="s">
        <v>14413</v>
      </c>
      <c r="L2436" s="9" t="s">
        <v>14414</v>
      </c>
      <c r="M2436" s="12" t="s">
        <v>14427</v>
      </c>
    </row>
    <row r="2437" customHeight="1" spans="1:13">
      <c r="A2437" s="9" t="s">
        <v>17977</v>
      </c>
      <c r="B2437" s="8" t="s">
        <v>14408</v>
      </c>
      <c r="C2437" s="10">
        <v>2</v>
      </c>
      <c r="D2437" s="8">
        <v>0</v>
      </c>
      <c r="E2437" s="9" t="s">
        <v>17992</v>
      </c>
      <c r="F2437" s="9" t="s">
        <v>506</v>
      </c>
      <c r="G2437" s="8" t="s">
        <v>14411</v>
      </c>
      <c r="H2437" s="8"/>
      <c r="I2437" s="11">
        <v>0</v>
      </c>
      <c r="J2437" s="8" t="s">
        <v>14412</v>
      </c>
      <c r="K2437" s="8" t="s">
        <v>14413</v>
      </c>
      <c r="L2437" s="9" t="s">
        <v>14430</v>
      </c>
      <c r="M2437" s="12" t="s">
        <v>15186</v>
      </c>
    </row>
    <row r="2438" customHeight="1" spans="1:13">
      <c r="A2438" s="9" t="s">
        <v>17977</v>
      </c>
      <c r="B2438" s="8" t="s">
        <v>14408</v>
      </c>
      <c r="C2438" s="10">
        <v>2</v>
      </c>
      <c r="D2438" s="8">
        <v>0</v>
      </c>
      <c r="E2438" s="9" t="s">
        <v>17993</v>
      </c>
      <c r="F2438" s="9" t="s">
        <v>17994</v>
      </c>
      <c r="G2438" s="8" t="s">
        <v>14411</v>
      </c>
      <c r="H2438" s="8"/>
      <c r="I2438" s="11">
        <v>0</v>
      </c>
      <c r="J2438" s="8" t="s">
        <v>14412</v>
      </c>
      <c r="K2438" s="8" t="s">
        <v>14413</v>
      </c>
      <c r="L2438" s="9" t="s">
        <v>14414</v>
      </c>
      <c r="M2438" s="12" t="s">
        <v>14446</v>
      </c>
    </row>
    <row r="2439" customHeight="1" spans="1:13">
      <c r="A2439" s="9" t="s">
        <v>17977</v>
      </c>
      <c r="B2439" s="8" t="s">
        <v>14408</v>
      </c>
      <c r="C2439" s="10">
        <v>2</v>
      </c>
      <c r="D2439" s="8">
        <v>0</v>
      </c>
      <c r="E2439" s="9" t="s">
        <v>17995</v>
      </c>
      <c r="F2439" s="9" t="s">
        <v>17996</v>
      </c>
      <c r="G2439" s="8" t="s">
        <v>14411</v>
      </c>
      <c r="H2439" s="8"/>
      <c r="I2439" s="11">
        <v>0</v>
      </c>
      <c r="J2439" s="8" t="s">
        <v>14412</v>
      </c>
      <c r="K2439" s="8" t="s">
        <v>14413</v>
      </c>
      <c r="L2439" s="9" t="s">
        <v>14414</v>
      </c>
      <c r="M2439" s="12" t="s">
        <v>14583</v>
      </c>
    </row>
    <row r="2440" customHeight="1" spans="1:13">
      <c r="A2440" s="9" t="s">
        <v>17977</v>
      </c>
      <c r="B2440" s="8" t="s">
        <v>14408</v>
      </c>
      <c r="C2440" s="10">
        <v>2</v>
      </c>
      <c r="D2440" s="8">
        <v>0</v>
      </c>
      <c r="E2440" s="9" t="s">
        <v>17997</v>
      </c>
      <c r="F2440" s="9" t="s">
        <v>17998</v>
      </c>
      <c r="G2440" s="8" t="s">
        <v>14411</v>
      </c>
      <c r="H2440" s="8"/>
      <c r="I2440" s="11">
        <v>0</v>
      </c>
      <c r="J2440" s="8" t="s">
        <v>14412</v>
      </c>
      <c r="K2440" s="8" t="s">
        <v>14413</v>
      </c>
      <c r="L2440" s="9" t="s">
        <v>14414</v>
      </c>
      <c r="M2440" s="12" t="s">
        <v>14555</v>
      </c>
    </row>
    <row r="2441" customHeight="1" spans="1:13">
      <c r="A2441" s="9" t="s">
        <v>17977</v>
      </c>
      <c r="B2441" s="8" t="s">
        <v>14408</v>
      </c>
      <c r="C2441" s="10">
        <v>2</v>
      </c>
      <c r="D2441" s="8">
        <v>0</v>
      </c>
      <c r="E2441" s="9" t="s">
        <v>17999</v>
      </c>
      <c r="F2441" s="9" t="s">
        <v>18000</v>
      </c>
      <c r="G2441" s="8" t="s">
        <v>14411</v>
      </c>
      <c r="H2441" s="8"/>
      <c r="I2441" s="11">
        <v>0</v>
      </c>
      <c r="J2441" s="8" t="s">
        <v>14412</v>
      </c>
      <c r="K2441" s="8" t="s">
        <v>14413</v>
      </c>
      <c r="L2441" s="9" t="s">
        <v>14414</v>
      </c>
      <c r="M2441" s="12" t="s">
        <v>14437</v>
      </c>
    </row>
    <row r="2442" customHeight="1" spans="1:13">
      <c r="A2442" s="9" t="s">
        <v>17977</v>
      </c>
      <c r="B2442" s="8" t="s">
        <v>14408</v>
      </c>
      <c r="C2442" s="10">
        <v>2</v>
      </c>
      <c r="D2442" s="8">
        <v>0</v>
      </c>
      <c r="E2442" s="9" t="s">
        <v>18001</v>
      </c>
      <c r="F2442" s="9" t="s">
        <v>17753</v>
      </c>
      <c r="G2442" s="8" t="s">
        <v>14411</v>
      </c>
      <c r="H2442" s="8"/>
      <c r="I2442" s="11">
        <v>0</v>
      </c>
      <c r="J2442" s="8" t="s">
        <v>14412</v>
      </c>
      <c r="K2442" s="8" t="s">
        <v>14413</v>
      </c>
      <c r="L2442" s="9" t="s">
        <v>14430</v>
      </c>
      <c r="M2442" s="12" t="s">
        <v>14529</v>
      </c>
    </row>
    <row r="2443" customHeight="1" spans="1:13">
      <c r="A2443" s="9" t="s">
        <v>17977</v>
      </c>
      <c r="B2443" s="8" t="s">
        <v>14408</v>
      </c>
      <c r="C2443" s="10">
        <v>2</v>
      </c>
      <c r="D2443" s="8">
        <v>0</v>
      </c>
      <c r="E2443" s="9" t="s">
        <v>18002</v>
      </c>
      <c r="F2443" s="9" t="s">
        <v>18003</v>
      </c>
      <c r="G2443" s="8" t="s">
        <v>14411</v>
      </c>
      <c r="H2443" s="8"/>
      <c r="I2443" s="11">
        <v>0</v>
      </c>
      <c r="J2443" s="8" t="s">
        <v>14412</v>
      </c>
      <c r="K2443" s="8" t="s">
        <v>14413</v>
      </c>
      <c r="L2443" s="9" t="s">
        <v>14414</v>
      </c>
      <c r="M2443" s="12" t="s">
        <v>14443</v>
      </c>
    </row>
    <row r="2444" customHeight="1" spans="1:13">
      <c r="A2444" s="9" t="s">
        <v>17977</v>
      </c>
      <c r="B2444" s="8" t="s">
        <v>14408</v>
      </c>
      <c r="C2444" s="10">
        <v>2</v>
      </c>
      <c r="D2444" s="8">
        <v>0</v>
      </c>
      <c r="E2444" s="9" t="s">
        <v>18004</v>
      </c>
      <c r="F2444" s="9" t="s">
        <v>18005</v>
      </c>
      <c r="G2444" s="8" t="s">
        <v>14411</v>
      </c>
      <c r="H2444" s="8"/>
      <c r="I2444" s="11">
        <v>0</v>
      </c>
      <c r="J2444" s="8" t="s">
        <v>14412</v>
      </c>
      <c r="K2444" s="8" t="s">
        <v>14413</v>
      </c>
      <c r="L2444" s="9" t="s">
        <v>14414</v>
      </c>
      <c r="M2444" s="12" t="s">
        <v>14459</v>
      </c>
    </row>
    <row r="2445" customHeight="1" spans="1:13">
      <c r="A2445" s="9" t="s">
        <v>18006</v>
      </c>
      <c r="B2445" s="8" t="s">
        <v>14408</v>
      </c>
      <c r="C2445" s="10">
        <v>2</v>
      </c>
      <c r="D2445" s="8">
        <v>0</v>
      </c>
      <c r="E2445" s="9" t="s">
        <v>18007</v>
      </c>
      <c r="F2445" s="9" t="s">
        <v>18008</v>
      </c>
      <c r="G2445" s="8" t="s">
        <v>14411</v>
      </c>
      <c r="H2445" s="8"/>
      <c r="I2445" s="11">
        <v>0</v>
      </c>
      <c r="J2445" s="8" t="s">
        <v>14412</v>
      </c>
      <c r="K2445" s="8" t="s">
        <v>14413</v>
      </c>
      <c r="L2445" s="9" t="s">
        <v>14490</v>
      </c>
      <c r="M2445" s="12" t="s">
        <v>14518</v>
      </c>
    </row>
    <row r="2446" customHeight="1" spans="1:13">
      <c r="A2446" s="9" t="s">
        <v>18006</v>
      </c>
      <c r="B2446" s="8" t="s">
        <v>14408</v>
      </c>
      <c r="C2446" s="10">
        <v>2</v>
      </c>
      <c r="D2446" s="8">
        <v>0</v>
      </c>
      <c r="E2446" s="9" t="s">
        <v>18009</v>
      </c>
      <c r="F2446" s="9" t="s">
        <v>18010</v>
      </c>
      <c r="G2446" s="8" t="s">
        <v>14411</v>
      </c>
      <c r="H2446" s="8"/>
      <c r="I2446" s="11">
        <v>0</v>
      </c>
      <c r="J2446" s="8" t="s">
        <v>14412</v>
      </c>
      <c r="K2446" s="8" t="s">
        <v>14413</v>
      </c>
      <c r="L2446" s="9" t="s">
        <v>14430</v>
      </c>
      <c r="M2446" s="12" t="s">
        <v>14515</v>
      </c>
    </row>
    <row r="2447" customHeight="1" spans="1:13">
      <c r="A2447" s="9" t="s">
        <v>18006</v>
      </c>
      <c r="B2447" s="8" t="s">
        <v>14408</v>
      </c>
      <c r="C2447" s="10">
        <v>2</v>
      </c>
      <c r="D2447" s="8">
        <v>0</v>
      </c>
      <c r="E2447" s="9" t="s">
        <v>18011</v>
      </c>
      <c r="F2447" s="9" t="s">
        <v>18012</v>
      </c>
      <c r="G2447" s="8" t="s">
        <v>14411</v>
      </c>
      <c r="H2447" s="8"/>
      <c r="I2447" s="11">
        <v>0</v>
      </c>
      <c r="J2447" s="8" t="s">
        <v>14412</v>
      </c>
      <c r="K2447" s="8" t="s">
        <v>14413</v>
      </c>
      <c r="L2447" s="9" t="s">
        <v>14414</v>
      </c>
      <c r="M2447" s="12" t="s">
        <v>14418</v>
      </c>
    </row>
    <row r="2448" customHeight="1" spans="1:13">
      <c r="A2448" s="9" t="s">
        <v>18006</v>
      </c>
      <c r="B2448" s="8" t="s">
        <v>14408</v>
      </c>
      <c r="C2448" s="10">
        <v>2</v>
      </c>
      <c r="D2448" s="8">
        <v>0</v>
      </c>
      <c r="E2448" s="9" t="s">
        <v>18013</v>
      </c>
      <c r="F2448" s="9" t="s">
        <v>18014</v>
      </c>
      <c r="G2448" s="8" t="s">
        <v>14411</v>
      </c>
      <c r="H2448" s="8"/>
      <c r="I2448" s="11">
        <v>0</v>
      </c>
      <c r="J2448" s="8" t="s">
        <v>14412</v>
      </c>
      <c r="K2448" s="8" t="s">
        <v>14413</v>
      </c>
      <c r="L2448" s="9" t="s">
        <v>14414</v>
      </c>
      <c r="M2448" s="12" t="s">
        <v>14427</v>
      </c>
    </row>
    <row r="2449" customHeight="1" spans="1:13">
      <c r="A2449" s="9" t="s">
        <v>18006</v>
      </c>
      <c r="B2449" s="8" t="s">
        <v>14408</v>
      </c>
      <c r="C2449" s="10">
        <v>2</v>
      </c>
      <c r="D2449" s="8">
        <v>0</v>
      </c>
      <c r="E2449" s="9" t="s">
        <v>18015</v>
      </c>
      <c r="F2449" s="9" t="s">
        <v>18016</v>
      </c>
      <c r="G2449" s="8" t="s">
        <v>14411</v>
      </c>
      <c r="H2449" s="8"/>
      <c r="I2449" s="11">
        <v>0</v>
      </c>
      <c r="J2449" s="8" t="s">
        <v>14412</v>
      </c>
      <c r="K2449" s="8" t="s">
        <v>14413</v>
      </c>
      <c r="L2449" s="9" t="s">
        <v>14414</v>
      </c>
      <c r="M2449" s="12" t="s">
        <v>14434</v>
      </c>
    </row>
    <row r="2450" customHeight="1" spans="1:13">
      <c r="A2450" s="9" t="s">
        <v>18006</v>
      </c>
      <c r="B2450" s="8" t="s">
        <v>14408</v>
      </c>
      <c r="C2450" s="10">
        <v>2</v>
      </c>
      <c r="D2450" s="8">
        <v>0</v>
      </c>
      <c r="E2450" s="9" t="s">
        <v>18017</v>
      </c>
      <c r="F2450" s="9" t="s">
        <v>18018</v>
      </c>
      <c r="G2450" s="8" t="s">
        <v>14411</v>
      </c>
      <c r="H2450" s="8"/>
      <c r="I2450" s="11">
        <v>0</v>
      </c>
      <c r="J2450" s="8" t="s">
        <v>14412</v>
      </c>
      <c r="K2450" s="8" t="s">
        <v>14413</v>
      </c>
      <c r="L2450" s="9" t="s">
        <v>14430</v>
      </c>
      <c r="M2450" s="12" t="s">
        <v>15228</v>
      </c>
    </row>
    <row r="2451" customHeight="1" spans="1:13">
      <c r="A2451" s="9" t="s">
        <v>18006</v>
      </c>
      <c r="B2451" s="8" t="s">
        <v>14408</v>
      </c>
      <c r="C2451" s="10">
        <v>2</v>
      </c>
      <c r="D2451" s="8">
        <v>0</v>
      </c>
      <c r="E2451" s="9" t="s">
        <v>18019</v>
      </c>
      <c r="F2451" s="9" t="s">
        <v>18020</v>
      </c>
      <c r="G2451" s="8" t="s">
        <v>14411</v>
      </c>
      <c r="H2451" s="8"/>
      <c r="I2451" s="11">
        <v>0</v>
      </c>
      <c r="J2451" s="8" t="s">
        <v>14412</v>
      </c>
      <c r="K2451" s="8" t="s">
        <v>14413</v>
      </c>
      <c r="L2451" s="9" t="s">
        <v>14430</v>
      </c>
      <c r="M2451" s="12" t="s">
        <v>15228</v>
      </c>
    </row>
    <row r="2452" customHeight="1" spans="1:13">
      <c r="A2452" s="9" t="s">
        <v>18006</v>
      </c>
      <c r="B2452" s="8" t="s">
        <v>14408</v>
      </c>
      <c r="C2452" s="10">
        <v>2</v>
      </c>
      <c r="D2452" s="8">
        <v>0</v>
      </c>
      <c r="E2452" s="9" t="s">
        <v>18021</v>
      </c>
      <c r="F2452" s="9" t="s">
        <v>18022</v>
      </c>
      <c r="G2452" s="8" t="s">
        <v>14411</v>
      </c>
      <c r="H2452" s="8"/>
      <c r="I2452" s="11">
        <v>0</v>
      </c>
      <c r="J2452" s="8" t="s">
        <v>14412</v>
      </c>
      <c r="K2452" s="8" t="s">
        <v>14413</v>
      </c>
      <c r="L2452" s="9" t="s">
        <v>14430</v>
      </c>
      <c r="M2452" s="12" t="s">
        <v>14484</v>
      </c>
    </row>
    <row r="2453" customHeight="1" spans="1:13">
      <c r="A2453" s="9" t="s">
        <v>18006</v>
      </c>
      <c r="B2453" s="8" t="s">
        <v>14408</v>
      </c>
      <c r="C2453" s="10">
        <v>2</v>
      </c>
      <c r="D2453" s="8">
        <v>0</v>
      </c>
      <c r="E2453" s="9" t="s">
        <v>18023</v>
      </c>
      <c r="F2453" s="9" t="s">
        <v>18024</v>
      </c>
      <c r="G2453" s="8" t="s">
        <v>14411</v>
      </c>
      <c r="H2453" s="8"/>
      <c r="I2453" s="11">
        <v>0</v>
      </c>
      <c r="J2453" s="8" t="s">
        <v>14412</v>
      </c>
      <c r="K2453" s="8" t="s">
        <v>14413</v>
      </c>
      <c r="L2453" s="9" t="s">
        <v>14414</v>
      </c>
      <c r="M2453" s="12" t="s">
        <v>14421</v>
      </c>
    </row>
    <row r="2454" customHeight="1" spans="1:13">
      <c r="A2454" s="9" t="s">
        <v>18006</v>
      </c>
      <c r="B2454" s="8" t="s">
        <v>14408</v>
      </c>
      <c r="C2454" s="10">
        <v>2</v>
      </c>
      <c r="D2454" s="8">
        <v>0</v>
      </c>
      <c r="E2454" s="9" t="s">
        <v>18025</v>
      </c>
      <c r="F2454" s="9" t="s">
        <v>18026</v>
      </c>
      <c r="G2454" s="8" t="s">
        <v>14411</v>
      </c>
      <c r="H2454" s="8"/>
      <c r="I2454" s="11">
        <v>0</v>
      </c>
      <c r="J2454" s="8" t="s">
        <v>14412</v>
      </c>
      <c r="K2454" s="8" t="s">
        <v>14413</v>
      </c>
      <c r="L2454" s="9" t="s">
        <v>14414</v>
      </c>
      <c r="M2454" s="12" t="s">
        <v>14462</v>
      </c>
    </row>
    <row r="2455" customHeight="1" spans="1:13">
      <c r="A2455" s="9" t="s">
        <v>18006</v>
      </c>
      <c r="B2455" s="8" t="s">
        <v>14408</v>
      </c>
      <c r="C2455" s="10">
        <v>2</v>
      </c>
      <c r="D2455" s="8">
        <v>0</v>
      </c>
      <c r="E2455" s="9" t="s">
        <v>18027</v>
      </c>
      <c r="F2455" s="9" t="s">
        <v>18028</v>
      </c>
      <c r="G2455" s="8" t="s">
        <v>14411</v>
      </c>
      <c r="H2455" s="8"/>
      <c r="I2455" s="11">
        <v>0</v>
      </c>
      <c r="J2455" s="8" t="s">
        <v>14412</v>
      </c>
      <c r="K2455" s="8" t="s">
        <v>14413</v>
      </c>
      <c r="L2455" s="9" t="s">
        <v>14414</v>
      </c>
      <c r="M2455" s="12" t="s">
        <v>14479</v>
      </c>
    </row>
    <row r="2456" customHeight="1" spans="1:13">
      <c r="A2456" s="9" t="s">
        <v>18006</v>
      </c>
      <c r="B2456" s="8" t="s">
        <v>14408</v>
      </c>
      <c r="C2456" s="10">
        <v>2</v>
      </c>
      <c r="D2456" s="8">
        <v>0</v>
      </c>
      <c r="E2456" s="9" t="s">
        <v>18029</v>
      </c>
      <c r="F2456" s="9" t="s">
        <v>18030</v>
      </c>
      <c r="G2456" s="8" t="s">
        <v>14411</v>
      </c>
      <c r="H2456" s="8"/>
      <c r="I2456" s="11">
        <v>0</v>
      </c>
      <c r="J2456" s="8" t="s">
        <v>14412</v>
      </c>
      <c r="K2456" s="8" t="s">
        <v>14413</v>
      </c>
      <c r="L2456" s="9" t="s">
        <v>14414</v>
      </c>
      <c r="M2456" s="12" t="s">
        <v>14470</v>
      </c>
    </row>
    <row r="2457" customHeight="1" spans="1:13">
      <c r="A2457" s="9" t="s">
        <v>18006</v>
      </c>
      <c r="B2457" s="8" t="s">
        <v>14408</v>
      </c>
      <c r="C2457" s="10">
        <v>2</v>
      </c>
      <c r="D2457" s="8">
        <v>0</v>
      </c>
      <c r="E2457" s="9" t="s">
        <v>18031</v>
      </c>
      <c r="F2457" s="9" t="s">
        <v>18032</v>
      </c>
      <c r="G2457" s="8" t="s">
        <v>14411</v>
      </c>
      <c r="H2457" s="8"/>
      <c r="I2457" s="11">
        <v>0</v>
      </c>
      <c r="J2457" s="8" t="s">
        <v>14412</v>
      </c>
      <c r="K2457" s="8" t="s">
        <v>14413</v>
      </c>
      <c r="L2457" s="9" t="s">
        <v>14414</v>
      </c>
      <c r="M2457" s="12" t="s">
        <v>14462</v>
      </c>
    </row>
    <row r="2458" customHeight="1" spans="1:13">
      <c r="A2458" s="9" t="s">
        <v>18006</v>
      </c>
      <c r="B2458" s="8" t="s">
        <v>14408</v>
      </c>
      <c r="C2458" s="10">
        <v>2</v>
      </c>
      <c r="D2458" s="8">
        <v>0</v>
      </c>
      <c r="E2458" s="9" t="s">
        <v>18033</v>
      </c>
      <c r="F2458" s="9" t="s">
        <v>18034</v>
      </c>
      <c r="G2458" s="8" t="s">
        <v>14411</v>
      </c>
      <c r="H2458" s="8"/>
      <c r="I2458" s="11">
        <v>0</v>
      </c>
      <c r="J2458" s="8" t="s">
        <v>14412</v>
      </c>
      <c r="K2458" s="8" t="s">
        <v>14413</v>
      </c>
      <c r="L2458" s="9" t="s">
        <v>14414</v>
      </c>
      <c r="M2458" s="12" t="s">
        <v>108</v>
      </c>
    </row>
    <row r="2459" customHeight="1" spans="1:13">
      <c r="A2459" s="9" t="s">
        <v>18035</v>
      </c>
      <c r="B2459" s="8" t="s">
        <v>14408</v>
      </c>
      <c r="C2459" s="10">
        <v>2</v>
      </c>
      <c r="D2459" s="8">
        <v>0</v>
      </c>
      <c r="E2459" s="9" t="s">
        <v>18036</v>
      </c>
      <c r="F2459" s="9" t="s">
        <v>18037</v>
      </c>
      <c r="G2459" s="8" t="s">
        <v>14411</v>
      </c>
      <c r="H2459" s="8"/>
      <c r="I2459" s="11">
        <v>0</v>
      </c>
      <c r="J2459" s="8" t="s">
        <v>14412</v>
      </c>
      <c r="K2459" s="8" t="s">
        <v>14413</v>
      </c>
      <c r="L2459" s="9" t="s">
        <v>14414</v>
      </c>
      <c r="M2459" s="12" t="s">
        <v>14496</v>
      </c>
    </row>
    <row r="2460" customHeight="1" spans="1:13">
      <c r="A2460" s="9" t="s">
        <v>18035</v>
      </c>
      <c r="B2460" s="8" t="s">
        <v>14408</v>
      </c>
      <c r="C2460" s="10">
        <v>2</v>
      </c>
      <c r="D2460" s="8">
        <v>0</v>
      </c>
      <c r="E2460" s="9" t="s">
        <v>18038</v>
      </c>
      <c r="F2460" s="9" t="s">
        <v>18039</v>
      </c>
      <c r="G2460" s="8" t="s">
        <v>14411</v>
      </c>
      <c r="H2460" s="8"/>
      <c r="I2460" s="11">
        <v>0</v>
      </c>
      <c r="J2460" s="8" t="s">
        <v>14412</v>
      </c>
      <c r="K2460" s="8" t="s">
        <v>14413</v>
      </c>
      <c r="L2460" s="9" t="s">
        <v>14414</v>
      </c>
      <c r="M2460" s="12" t="s">
        <v>14418</v>
      </c>
    </row>
    <row r="2461" customHeight="1" spans="1:13">
      <c r="A2461" s="9" t="s">
        <v>18035</v>
      </c>
      <c r="B2461" s="8" t="s">
        <v>14408</v>
      </c>
      <c r="C2461" s="10">
        <v>2</v>
      </c>
      <c r="D2461" s="8">
        <v>0</v>
      </c>
      <c r="E2461" s="9" t="s">
        <v>18040</v>
      </c>
      <c r="F2461" s="9" t="s">
        <v>18041</v>
      </c>
      <c r="G2461" s="8" t="s">
        <v>14411</v>
      </c>
      <c r="H2461" s="8"/>
      <c r="I2461" s="11">
        <v>0</v>
      </c>
      <c r="J2461" s="8" t="s">
        <v>14412</v>
      </c>
      <c r="K2461" s="8" t="s">
        <v>14413</v>
      </c>
      <c r="L2461" s="9" t="s">
        <v>14414</v>
      </c>
      <c r="M2461" s="12" t="s">
        <v>14415</v>
      </c>
    </row>
    <row r="2462" customHeight="1" spans="1:13">
      <c r="A2462" s="9" t="s">
        <v>18035</v>
      </c>
      <c r="B2462" s="8" t="s">
        <v>14408</v>
      </c>
      <c r="C2462" s="10">
        <v>2</v>
      </c>
      <c r="D2462" s="8">
        <v>0</v>
      </c>
      <c r="E2462" s="9" t="s">
        <v>18042</v>
      </c>
      <c r="F2462" s="9" t="s">
        <v>18043</v>
      </c>
      <c r="G2462" s="8" t="s">
        <v>14411</v>
      </c>
      <c r="H2462" s="8"/>
      <c r="I2462" s="11">
        <v>0</v>
      </c>
      <c r="J2462" s="8" t="s">
        <v>14412</v>
      </c>
      <c r="K2462" s="8" t="s">
        <v>14413</v>
      </c>
      <c r="L2462" s="9" t="s">
        <v>14414</v>
      </c>
      <c r="M2462" s="12" t="s">
        <v>14590</v>
      </c>
    </row>
    <row r="2463" customHeight="1" spans="1:13">
      <c r="A2463" s="9" t="s">
        <v>18035</v>
      </c>
      <c r="B2463" s="8" t="s">
        <v>14408</v>
      </c>
      <c r="C2463" s="10">
        <v>2</v>
      </c>
      <c r="D2463" s="8">
        <v>0</v>
      </c>
      <c r="E2463" s="9" t="s">
        <v>18044</v>
      </c>
      <c r="F2463" s="9" t="s">
        <v>18045</v>
      </c>
      <c r="G2463" s="8" t="s">
        <v>14411</v>
      </c>
      <c r="H2463" s="8"/>
      <c r="I2463" s="11">
        <v>0</v>
      </c>
      <c r="J2463" s="8" t="s">
        <v>14412</v>
      </c>
      <c r="K2463" s="8" t="s">
        <v>14413</v>
      </c>
      <c r="L2463" s="9" t="s">
        <v>14414</v>
      </c>
      <c r="M2463" s="12" t="s">
        <v>14479</v>
      </c>
    </row>
    <row r="2464" customHeight="1" spans="1:13">
      <c r="A2464" s="9" t="s">
        <v>18035</v>
      </c>
      <c r="B2464" s="8" t="s">
        <v>14408</v>
      </c>
      <c r="C2464" s="10">
        <v>2</v>
      </c>
      <c r="D2464" s="8">
        <v>0</v>
      </c>
      <c r="E2464" s="9" t="s">
        <v>18046</v>
      </c>
      <c r="F2464" s="9" t="s">
        <v>18047</v>
      </c>
      <c r="G2464" s="8" t="s">
        <v>14411</v>
      </c>
      <c r="H2464" s="8"/>
      <c r="I2464" s="11">
        <v>0</v>
      </c>
      <c r="J2464" s="8" t="s">
        <v>14412</v>
      </c>
      <c r="K2464" s="8" t="s">
        <v>14413</v>
      </c>
      <c r="L2464" s="9" t="s">
        <v>14414</v>
      </c>
      <c r="M2464" s="12" t="s">
        <v>14462</v>
      </c>
    </row>
    <row r="2465" customHeight="1" spans="1:13">
      <c r="A2465" s="9" t="s">
        <v>18035</v>
      </c>
      <c r="B2465" s="8" t="s">
        <v>14408</v>
      </c>
      <c r="C2465" s="10">
        <v>2</v>
      </c>
      <c r="D2465" s="8">
        <v>0</v>
      </c>
      <c r="E2465" s="9" t="s">
        <v>18048</v>
      </c>
      <c r="F2465" s="9" t="s">
        <v>18049</v>
      </c>
      <c r="G2465" s="8" t="s">
        <v>14411</v>
      </c>
      <c r="H2465" s="8"/>
      <c r="I2465" s="11">
        <v>0</v>
      </c>
      <c r="J2465" s="8" t="s">
        <v>14412</v>
      </c>
      <c r="K2465" s="8" t="s">
        <v>14413</v>
      </c>
      <c r="L2465" s="9" t="s">
        <v>14414</v>
      </c>
      <c r="M2465" s="12" t="s">
        <v>14427</v>
      </c>
    </row>
    <row r="2466" customHeight="1" spans="1:13">
      <c r="A2466" s="9" t="s">
        <v>18035</v>
      </c>
      <c r="B2466" s="8" t="s">
        <v>14408</v>
      </c>
      <c r="C2466" s="10">
        <v>2</v>
      </c>
      <c r="D2466" s="8">
        <v>0</v>
      </c>
      <c r="E2466" s="9" t="s">
        <v>18050</v>
      </c>
      <c r="F2466" s="9" t="s">
        <v>18051</v>
      </c>
      <c r="G2466" s="8" t="s">
        <v>14411</v>
      </c>
      <c r="H2466" s="8"/>
      <c r="I2466" s="11">
        <v>0</v>
      </c>
      <c r="J2466" s="8" t="s">
        <v>14412</v>
      </c>
      <c r="K2466" s="8" t="s">
        <v>14413</v>
      </c>
      <c r="L2466" s="9" t="s">
        <v>14414</v>
      </c>
      <c r="M2466" s="12" t="s">
        <v>14446</v>
      </c>
    </row>
    <row r="2467" customHeight="1" spans="1:13">
      <c r="A2467" s="9" t="s">
        <v>18035</v>
      </c>
      <c r="B2467" s="8" t="s">
        <v>14408</v>
      </c>
      <c r="C2467" s="10">
        <v>2</v>
      </c>
      <c r="D2467" s="8">
        <v>0</v>
      </c>
      <c r="E2467" s="9" t="s">
        <v>18052</v>
      </c>
      <c r="F2467" s="9" t="s">
        <v>18053</v>
      </c>
      <c r="G2467" s="8" t="s">
        <v>14411</v>
      </c>
      <c r="H2467" s="8"/>
      <c r="I2467" s="11">
        <v>0</v>
      </c>
      <c r="J2467" s="8" t="s">
        <v>14412</v>
      </c>
      <c r="K2467" s="8" t="s">
        <v>14413</v>
      </c>
      <c r="L2467" s="9" t="s">
        <v>14414</v>
      </c>
      <c r="M2467" s="12" t="s">
        <v>14434</v>
      </c>
    </row>
    <row r="2468" customHeight="1" spans="1:13">
      <c r="A2468" s="9" t="s">
        <v>18035</v>
      </c>
      <c r="B2468" s="8" t="s">
        <v>14408</v>
      </c>
      <c r="C2468" s="10">
        <v>2</v>
      </c>
      <c r="D2468" s="8">
        <v>0</v>
      </c>
      <c r="E2468" s="9" t="s">
        <v>18054</v>
      </c>
      <c r="F2468" s="9" t="s">
        <v>18055</v>
      </c>
      <c r="G2468" s="8" t="s">
        <v>14411</v>
      </c>
      <c r="H2468" s="8"/>
      <c r="I2468" s="11">
        <v>0</v>
      </c>
      <c r="J2468" s="8" t="s">
        <v>14412</v>
      </c>
      <c r="K2468" s="8" t="s">
        <v>14413</v>
      </c>
      <c r="L2468" s="9" t="s">
        <v>14414</v>
      </c>
      <c r="M2468" s="12" t="s">
        <v>14583</v>
      </c>
    </row>
    <row r="2469" customHeight="1" spans="1:13">
      <c r="A2469" s="9" t="s">
        <v>18056</v>
      </c>
      <c r="B2469" s="8" t="s">
        <v>14408</v>
      </c>
      <c r="C2469" s="10">
        <v>2</v>
      </c>
      <c r="D2469" s="8">
        <v>0</v>
      </c>
      <c r="E2469" s="9" t="s">
        <v>18057</v>
      </c>
      <c r="F2469" s="9" t="s">
        <v>18058</v>
      </c>
      <c r="G2469" s="8" t="s">
        <v>14411</v>
      </c>
      <c r="H2469" s="8"/>
      <c r="I2469" s="11">
        <v>0</v>
      </c>
      <c r="J2469" s="8" t="s">
        <v>14412</v>
      </c>
      <c r="K2469" s="8" t="s">
        <v>14413</v>
      </c>
      <c r="L2469" s="9" t="s">
        <v>14414</v>
      </c>
      <c r="M2469" s="12" t="s">
        <v>14434</v>
      </c>
    </row>
    <row r="2470" customHeight="1" spans="1:13">
      <c r="A2470" s="9" t="s">
        <v>18056</v>
      </c>
      <c r="B2470" s="8" t="s">
        <v>14408</v>
      </c>
      <c r="C2470" s="10">
        <v>2</v>
      </c>
      <c r="D2470" s="8">
        <v>0</v>
      </c>
      <c r="E2470" s="9" t="s">
        <v>18059</v>
      </c>
      <c r="F2470" s="9" t="s">
        <v>16724</v>
      </c>
      <c r="G2470" s="8" t="s">
        <v>14411</v>
      </c>
      <c r="H2470" s="8"/>
      <c r="I2470" s="11">
        <v>0</v>
      </c>
      <c r="J2470" s="8" t="s">
        <v>14412</v>
      </c>
      <c r="K2470" s="8" t="s">
        <v>14413</v>
      </c>
      <c r="L2470" s="9" t="s">
        <v>14430</v>
      </c>
      <c r="M2470" s="12" t="s">
        <v>14431</v>
      </c>
    </row>
    <row r="2471" customHeight="1" spans="1:13">
      <c r="A2471" s="9" t="s">
        <v>18056</v>
      </c>
      <c r="B2471" s="8" t="s">
        <v>14408</v>
      </c>
      <c r="C2471" s="10">
        <v>2</v>
      </c>
      <c r="D2471" s="8">
        <v>0</v>
      </c>
      <c r="E2471" s="9" t="s">
        <v>18060</v>
      </c>
      <c r="F2471" s="9" t="s">
        <v>18061</v>
      </c>
      <c r="G2471" s="8" t="s">
        <v>14411</v>
      </c>
      <c r="H2471" s="8"/>
      <c r="I2471" s="11">
        <v>0</v>
      </c>
      <c r="J2471" s="8" t="s">
        <v>14412</v>
      </c>
      <c r="K2471" s="8" t="s">
        <v>14413</v>
      </c>
      <c r="L2471" s="9" t="s">
        <v>14414</v>
      </c>
      <c r="M2471" s="12" t="s">
        <v>14459</v>
      </c>
    </row>
    <row r="2472" customHeight="1" spans="1:13">
      <c r="A2472" s="9" t="s">
        <v>18056</v>
      </c>
      <c r="B2472" s="8" t="s">
        <v>14408</v>
      </c>
      <c r="C2472" s="10">
        <v>2</v>
      </c>
      <c r="D2472" s="8">
        <v>0</v>
      </c>
      <c r="E2472" s="9" t="s">
        <v>18062</v>
      </c>
      <c r="F2472" s="9" t="s">
        <v>18063</v>
      </c>
      <c r="G2472" s="8" t="s">
        <v>14411</v>
      </c>
      <c r="H2472" s="8"/>
      <c r="I2472" s="11">
        <v>0</v>
      </c>
      <c r="J2472" s="8" t="s">
        <v>14412</v>
      </c>
      <c r="K2472" s="8" t="s">
        <v>14413</v>
      </c>
      <c r="L2472" s="9" t="s">
        <v>14414</v>
      </c>
      <c r="M2472" s="12" t="s">
        <v>14496</v>
      </c>
    </row>
    <row r="2473" customHeight="1" spans="1:13">
      <c r="A2473" s="9" t="s">
        <v>18056</v>
      </c>
      <c r="B2473" s="8" t="s">
        <v>14408</v>
      </c>
      <c r="C2473" s="10">
        <v>2</v>
      </c>
      <c r="D2473" s="8">
        <v>0</v>
      </c>
      <c r="E2473" s="9" t="s">
        <v>18064</v>
      </c>
      <c r="F2473" s="9" t="s">
        <v>18065</v>
      </c>
      <c r="G2473" s="8" t="s">
        <v>14411</v>
      </c>
      <c r="H2473" s="8"/>
      <c r="I2473" s="11">
        <v>0</v>
      </c>
      <c r="J2473" s="8" t="s">
        <v>14412</v>
      </c>
      <c r="K2473" s="8" t="s">
        <v>14413</v>
      </c>
      <c r="L2473" s="9" t="s">
        <v>14414</v>
      </c>
      <c r="M2473" s="12" t="s">
        <v>14421</v>
      </c>
    </row>
    <row r="2474" customHeight="1" spans="1:13">
      <c r="A2474" s="9" t="s">
        <v>18056</v>
      </c>
      <c r="B2474" s="8" t="s">
        <v>14408</v>
      </c>
      <c r="C2474" s="10">
        <v>2</v>
      </c>
      <c r="D2474" s="8">
        <v>0</v>
      </c>
      <c r="E2474" s="9" t="s">
        <v>18066</v>
      </c>
      <c r="F2474" s="9" t="s">
        <v>18067</v>
      </c>
      <c r="G2474" s="8" t="s">
        <v>14411</v>
      </c>
      <c r="H2474" s="8"/>
      <c r="I2474" s="11">
        <v>0</v>
      </c>
      <c r="J2474" s="8" t="s">
        <v>14412</v>
      </c>
      <c r="K2474" s="8" t="s">
        <v>14413</v>
      </c>
      <c r="L2474" s="9" t="s">
        <v>14414</v>
      </c>
      <c r="M2474" s="12" t="s">
        <v>14555</v>
      </c>
    </row>
    <row r="2475" customHeight="1" spans="1:13">
      <c r="A2475" s="9" t="s">
        <v>18056</v>
      </c>
      <c r="B2475" s="8" t="s">
        <v>14408</v>
      </c>
      <c r="C2475" s="10">
        <v>2</v>
      </c>
      <c r="D2475" s="8">
        <v>0</v>
      </c>
      <c r="E2475" s="9" t="s">
        <v>18068</v>
      </c>
      <c r="F2475" s="9" t="s">
        <v>18069</v>
      </c>
      <c r="G2475" s="8" t="s">
        <v>14411</v>
      </c>
      <c r="H2475" s="8"/>
      <c r="I2475" s="11">
        <v>0</v>
      </c>
      <c r="J2475" s="8" t="s">
        <v>14412</v>
      </c>
      <c r="K2475" s="8" t="s">
        <v>14413</v>
      </c>
      <c r="L2475" s="9" t="s">
        <v>14414</v>
      </c>
      <c r="M2475" s="12" t="s">
        <v>14459</v>
      </c>
    </row>
    <row r="2476" customHeight="1" spans="1:13">
      <c r="A2476" s="9" t="s">
        <v>18056</v>
      </c>
      <c r="B2476" s="8" t="s">
        <v>14408</v>
      </c>
      <c r="C2476" s="10">
        <v>2</v>
      </c>
      <c r="D2476" s="8">
        <v>0</v>
      </c>
      <c r="E2476" s="9" t="s">
        <v>18070</v>
      </c>
      <c r="F2476" s="9" t="s">
        <v>18071</v>
      </c>
      <c r="G2476" s="8" t="s">
        <v>14411</v>
      </c>
      <c r="H2476" s="8"/>
      <c r="I2476" s="11">
        <v>0</v>
      </c>
      <c r="J2476" s="8" t="s">
        <v>14412</v>
      </c>
      <c r="K2476" s="8" t="s">
        <v>14413</v>
      </c>
      <c r="L2476" s="9" t="s">
        <v>14414</v>
      </c>
      <c r="M2476" s="12" t="s">
        <v>14590</v>
      </c>
    </row>
    <row r="2477" customHeight="1" spans="1:13">
      <c r="A2477" s="9" t="s">
        <v>18056</v>
      </c>
      <c r="B2477" s="8" t="s">
        <v>14408</v>
      </c>
      <c r="C2477" s="10">
        <v>2</v>
      </c>
      <c r="D2477" s="8">
        <v>0</v>
      </c>
      <c r="E2477" s="9" t="s">
        <v>18072</v>
      </c>
      <c r="F2477" s="9" t="s">
        <v>18073</v>
      </c>
      <c r="G2477" s="8" t="s">
        <v>14411</v>
      </c>
      <c r="H2477" s="8"/>
      <c r="I2477" s="11">
        <v>0</v>
      </c>
      <c r="J2477" s="8" t="s">
        <v>14412</v>
      </c>
      <c r="K2477" s="8" t="s">
        <v>14413</v>
      </c>
      <c r="L2477" s="9" t="s">
        <v>14414</v>
      </c>
      <c r="M2477" s="12" t="s">
        <v>14424</v>
      </c>
    </row>
    <row r="2478" customHeight="1" spans="1:13">
      <c r="A2478" s="9" t="s">
        <v>18056</v>
      </c>
      <c r="B2478" s="8" t="s">
        <v>14408</v>
      </c>
      <c r="C2478" s="10">
        <v>2</v>
      </c>
      <c r="D2478" s="8">
        <v>0</v>
      </c>
      <c r="E2478" s="9" t="s">
        <v>18074</v>
      </c>
      <c r="F2478" s="9" t="s">
        <v>18075</v>
      </c>
      <c r="G2478" s="8" t="s">
        <v>14411</v>
      </c>
      <c r="H2478" s="8"/>
      <c r="I2478" s="11">
        <v>0</v>
      </c>
      <c r="J2478" s="8" t="s">
        <v>14412</v>
      </c>
      <c r="K2478" s="8" t="s">
        <v>14413</v>
      </c>
      <c r="L2478" s="9" t="s">
        <v>14414</v>
      </c>
      <c r="M2478" s="12" t="s">
        <v>14421</v>
      </c>
    </row>
    <row r="2479" customHeight="1" spans="1:13">
      <c r="A2479" s="9" t="s">
        <v>18056</v>
      </c>
      <c r="B2479" s="8" t="s">
        <v>14408</v>
      </c>
      <c r="C2479" s="10">
        <v>2</v>
      </c>
      <c r="D2479" s="8">
        <v>0</v>
      </c>
      <c r="E2479" s="9" t="s">
        <v>18076</v>
      </c>
      <c r="F2479" s="9" t="s">
        <v>18077</v>
      </c>
      <c r="G2479" s="8" t="s">
        <v>14411</v>
      </c>
      <c r="H2479" s="8"/>
      <c r="I2479" s="11">
        <v>0</v>
      </c>
      <c r="J2479" s="8" t="s">
        <v>14412</v>
      </c>
      <c r="K2479" s="8" t="s">
        <v>14413</v>
      </c>
      <c r="L2479" s="9" t="s">
        <v>14490</v>
      </c>
      <c r="M2479" s="12" t="s">
        <v>14600</v>
      </c>
    </row>
    <row r="2480" customHeight="1" spans="1:13">
      <c r="A2480" s="9" t="s">
        <v>18078</v>
      </c>
      <c r="B2480" s="8" t="s">
        <v>14408</v>
      </c>
      <c r="C2480" s="10">
        <v>2</v>
      </c>
      <c r="D2480" s="8">
        <v>0</v>
      </c>
      <c r="E2480" s="9" t="s">
        <v>18079</v>
      </c>
      <c r="F2480" s="9" t="s">
        <v>18080</v>
      </c>
      <c r="G2480" s="8" t="s">
        <v>14411</v>
      </c>
      <c r="H2480" s="8"/>
      <c r="I2480" s="11">
        <v>0</v>
      </c>
      <c r="J2480" s="8" t="s">
        <v>14412</v>
      </c>
      <c r="K2480" s="8" t="s">
        <v>14413</v>
      </c>
      <c r="L2480" s="9" t="s">
        <v>14414</v>
      </c>
      <c r="M2480" s="12" t="s">
        <v>14424</v>
      </c>
    </row>
    <row r="2481" customHeight="1" spans="1:13">
      <c r="A2481" s="9" t="s">
        <v>18078</v>
      </c>
      <c r="B2481" s="8" t="s">
        <v>14408</v>
      </c>
      <c r="C2481" s="10">
        <v>2</v>
      </c>
      <c r="D2481" s="8">
        <v>0</v>
      </c>
      <c r="E2481" s="9" t="s">
        <v>18081</v>
      </c>
      <c r="F2481" s="9" t="s">
        <v>18082</v>
      </c>
      <c r="G2481" s="8" t="s">
        <v>14411</v>
      </c>
      <c r="H2481" s="8"/>
      <c r="I2481" s="11">
        <v>0</v>
      </c>
      <c r="J2481" s="8" t="s">
        <v>14412</v>
      </c>
      <c r="K2481" s="8" t="s">
        <v>14413</v>
      </c>
      <c r="L2481" s="9" t="s">
        <v>14414</v>
      </c>
      <c r="M2481" s="12" t="s">
        <v>14462</v>
      </c>
    </row>
    <row r="2482" customHeight="1" spans="1:13">
      <c r="A2482" s="9" t="s">
        <v>18078</v>
      </c>
      <c r="B2482" s="8" t="s">
        <v>14408</v>
      </c>
      <c r="C2482" s="10">
        <v>2</v>
      </c>
      <c r="D2482" s="8">
        <v>0</v>
      </c>
      <c r="E2482" s="9" t="s">
        <v>18083</v>
      </c>
      <c r="F2482" s="9" t="s">
        <v>18084</v>
      </c>
      <c r="G2482" s="8" t="s">
        <v>14411</v>
      </c>
      <c r="H2482" s="8"/>
      <c r="I2482" s="11">
        <v>0</v>
      </c>
      <c r="J2482" s="8" t="s">
        <v>14412</v>
      </c>
      <c r="K2482" s="8" t="s">
        <v>14413</v>
      </c>
      <c r="L2482" s="9" t="s">
        <v>14430</v>
      </c>
      <c r="M2482" s="12" t="s">
        <v>14515</v>
      </c>
    </row>
    <row r="2483" customHeight="1" spans="1:13">
      <c r="A2483" s="9" t="s">
        <v>18078</v>
      </c>
      <c r="B2483" s="8" t="s">
        <v>14408</v>
      </c>
      <c r="C2483" s="10">
        <v>2</v>
      </c>
      <c r="D2483" s="8">
        <v>0</v>
      </c>
      <c r="E2483" s="9" t="s">
        <v>18085</v>
      </c>
      <c r="F2483" s="9" t="s">
        <v>18086</v>
      </c>
      <c r="G2483" s="8" t="s">
        <v>14411</v>
      </c>
      <c r="H2483" s="8"/>
      <c r="I2483" s="11">
        <v>0</v>
      </c>
      <c r="J2483" s="8" t="s">
        <v>14412</v>
      </c>
      <c r="K2483" s="8" t="s">
        <v>14413</v>
      </c>
      <c r="L2483" s="9" t="s">
        <v>14414</v>
      </c>
      <c r="M2483" s="12" t="s">
        <v>14496</v>
      </c>
    </row>
    <row r="2484" customHeight="1" spans="1:13">
      <c r="A2484" s="9" t="s">
        <v>18078</v>
      </c>
      <c r="B2484" s="8" t="s">
        <v>14408</v>
      </c>
      <c r="C2484" s="10">
        <v>2</v>
      </c>
      <c r="D2484" s="8">
        <v>0</v>
      </c>
      <c r="E2484" s="9" t="s">
        <v>18087</v>
      </c>
      <c r="F2484" s="9" t="s">
        <v>18088</v>
      </c>
      <c r="G2484" s="8" t="s">
        <v>14411</v>
      </c>
      <c r="H2484" s="8"/>
      <c r="I2484" s="11">
        <v>0</v>
      </c>
      <c r="J2484" s="8" t="s">
        <v>14412</v>
      </c>
      <c r="K2484" s="8" t="s">
        <v>14413</v>
      </c>
      <c r="L2484" s="9" t="s">
        <v>14414</v>
      </c>
      <c r="M2484" s="12" t="s">
        <v>14462</v>
      </c>
    </row>
    <row r="2485" customHeight="1" spans="1:13">
      <c r="A2485" s="9" t="s">
        <v>18078</v>
      </c>
      <c r="B2485" s="8" t="s">
        <v>14408</v>
      </c>
      <c r="C2485" s="10">
        <v>2</v>
      </c>
      <c r="D2485" s="8">
        <v>0</v>
      </c>
      <c r="E2485" s="9" t="s">
        <v>18089</v>
      </c>
      <c r="F2485" s="9" t="s">
        <v>18090</v>
      </c>
      <c r="G2485" s="8" t="s">
        <v>14411</v>
      </c>
      <c r="H2485" s="8"/>
      <c r="I2485" s="11">
        <v>0</v>
      </c>
      <c r="J2485" s="8" t="s">
        <v>14412</v>
      </c>
      <c r="K2485" s="8" t="s">
        <v>14413</v>
      </c>
      <c r="L2485" s="9" t="s">
        <v>14414</v>
      </c>
      <c r="M2485" s="12" t="s">
        <v>14467</v>
      </c>
    </row>
    <row r="2486" customHeight="1" spans="1:13">
      <c r="A2486" s="9" t="s">
        <v>18078</v>
      </c>
      <c r="B2486" s="8" t="s">
        <v>14408</v>
      </c>
      <c r="C2486" s="10">
        <v>2</v>
      </c>
      <c r="D2486" s="8">
        <v>0</v>
      </c>
      <c r="E2486" s="9" t="s">
        <v>18091</v>
      </c>
      <c r="F2486" s="9" t="s">
        <v>18092</v>
      </c>
      <c r="G2486" s="8" t="s">
        <v>14411</v>
      </c>
      <c r="H2486" s="8"/>
      <c r="I2486" s="11">
        <v>0</v>
      </c>
      <c r="J2486" s="8" t="s">
        <v>14412</v>
      </c>
      <c r="K2486" s="8" t="s">
        <v>14413</v>
      </c>
      <c r="L2486" s="9" t="s">
        <v>14414</v>
      </c>
      <c r="M2486" s="12" t="s">
        <v>108</v>
      </c>
    </row>
    <row r="2487" customHeight="1" spans="1:13">
      <c r="A2487" s="9" t="s">
        <v>18078</v>
      </c>
      <c r="B2487" s="8" t="s">
        <v>14408</v>
      </c>
      <c r="C2487" s="10">
        <v>2</v>
      </c>
      <c r="D2487" s="8">
        <v>0</v>
      </c>
      <c r="E2487" s="9" t="s">
        <v>18093</v>
      </c>
      <c r="F2487" s="9" t="s">
        <v>18094</v>
      </c>
      <c r="G2487" s="8" t="s">
        <v>14411</v>
      </c>
      <c r="H2487" s="8"/>
      <c r="I2487" s="11">
        <v>0</v>
      </c>
      <c r="J2487" s="8" t="s">
        <v>14412</v>
      </c>
      <c r="K2487" s="8" t="s">
        <v>14413</v>
      </c>
      <c r="L2487" s="9" t="s">
        <v>14414</v>
      </c>
      <c r="M2487" s="12" t="s">
        <v>14462</v>
      </c>
    </row>
    <row r="2488" customHeight="1" spans="1:13">
      <c r="A2488" s="9" t="s">
        <v>18078</v>
      </c>
      <c r="B2488" s="8" t="s">
        <v>14408</v>
      </c>
      <c r="C2488" s="10">
        <v>2</v>
      </c>
      <c r="D2488" s="8">
        <v>0</v>
      </c>
      <c r="E2488" s="9" t="s">
        <v>18095</v>
      </c>
      <c r="F2488" s="9" t="s">
        <v>18096</v>
      </c>
      <c r="G2488" s="8" t="s">
        <v>14411</v>
      </c>
      <c r="H2488" s="8"/>
      <c r="I2488" s="11">
        <v>0</v>
      </c>
      <c r="J2488" s="8" t="s">
        <v>14412</v>
      </c>
      <c r="K2488" s="8" t="s">
        <v>14413</v>
      </c>
      <c r="L2488" s="9" t="s">
        <v>14414</v>
      </c>
      <c r="M2488" s="12" t="s">
        <v>14415</v>
      </c>
    </row>
    <row r="2489" customHeight="1" spans="1:13">
      <c r="A2489" s="9" t="s">
        <v>18078</v>
      </c>
      <c r="B2489" s="8" t="s">
        <v>14408</v>
      </c>
      <c r="C2489" s="10">
        <v>2</v>
      </c>
      <c r="D2489" s="8">
        <v>0</v>
      </c>
      <c r="E2489" s="9" t="s">
        <v>18097</v>
      </c>
      <c r="F2489" s="9" t="s">
        <v>18098</v>
      </c>
      <c r="G2489" s="8" t="s">
        <v>14411</v>
      </c>
      <c r="H2489" s="8"/>
      <c r="I2489" s="11">
        <v>0</v>
      </c>
      <c r="J2489" s="8" t="s">
        <v>14412</v>
      </c>
      <c r="K2489" s="8" t="s">
        <v>14413</v>
      </c>
      <c r="L2489" s="9" t="s">
        <v>14414</v>
      </c>
      <c r="M2489" s="12" t="s">
        <v>14459</v>
      </c>
    </row>
    <row r="2490" customHeight="1" spans="1:13">
      <c r="A2490" s="9" t="s">
        <v>18078</v>
      </c>
      <c r="B2490" s="8" t="s">
        <v>14408</v>
      </c>
      <c r="C2490" s="10">
        <v>2</v>
      </c>
      <c r="D2490" s="8">
        <v>0</v>
      </c>
      <c r="E2490" s="9" t="s">
        <v>18099</v>
      </c>
      <c r="F2490" s="9" t="s">
        <v>18100</v>
      </c>
      <c r="G2490" s="8" t="s">
        <v>14411</v>
      </c>
      <c r="H2490" s="8"/>
      <c r="I2490" s="11">
        <v>0</v>
      </c>
      <c r="J2490" s="8" t="s">
        <v>14412</v>
      </c>
      <c r="K2490" s="8" t="s">
        <v>14413</v>
      </c>
      <c r="L2490" s="9" t="s">
        <v>14414</v>
      </c>
      <c r="M2490" s="12" t="s">
        <v>14421</v>
      </c>
    </row>
    <row r="2491" customHeight="1" spans="1:13">
      <c r="A2491" s="9" t="s">
        <v>18078</v>
      </c>
      <c r="B2491" s="8" t="s">
        <v>14408</v>
      </c>
      <c r="C2491" s="10">
        <v>2</v>
      </c>
      <c r="D2491" s="8">
        <v>0</v>
      </c>
      <c r="E2491" s="9" t="s">
        <v>18101</v>
      </c>
      <c r="F2491" s="9" t="s">
        <v>18102</v>
      </c>
      <c r="G2491" s="8" t="s">
        <v>14411</v>
      </c>
      <c r="H2491" s="8"/>
      <c r="I2491" s="11">
        <v>0</v>
      </c>
      <c r="J2491" s="8" t="s">
        <v>14412</v>
      </c>
      <c r="K2491" s="8" t="s">
        <v>14413</v>
      </c>
      <c r="L2491" s="9" t="s">
        <v>14414</v>
      </c>
      <c r="M2491" s="12" t="s">
        <v>14470</v>
      </c>
    </row>
    <row r="2492" customHeight="1" spans="1:13">
      <c r="A2492" s="9" t="s">
        <v>18078</v>
      </c>
      <c r="B2492" s="8" t="s">
        <v>14408</v>
      </c>
      <c r="C2492" s="10">
        <v>2</v>
      </c>
      <c r="D2492" s="8">
        <v>0</v>
      </c>
      <c r="E2492" s="9" t="s">
        <v>18103</v>
      </c>
      <c r="F2492" s="9" t="s">
        <v>18104</v>
      </c>
      <c r="G2492" s="8" t="s">
        <v>14411</v>
      </c>
      <c r="H2492" s="8"/>
      <c r="I2492" s="11">
        <v>0</v>
      </c>
      <c r="J2492" s="8" t="s">
        <v>14412</v>
      </c>
      <c r="K2492" s="8" t="s">
        <v>14413</v>
      </c>
      <c r="L2492" s="9" t="s">
        <v>14414</v>
      </c>
      <c r="M2492" s="12" t="s">
        <v>14479</v>
      </c>
    </row>
    <row r="2493" customHeight="1" spans="1:13">
      <c r="A2493" s="9" t="s">
        <v>18078</v>
      </c>
      <c r="B2493" s="8" t="s">
        <v>14408</v>
      </c>
      <c r="C2493" s="10">
        <v>2</v>
      </c>
      <c r="D2493" s="8">
        <v>0</v>
      </c>
      <c r="E2493" s="9" t="s">
        <v>18105</v>
      </c>
      <c r="F2493" s="9" t="s">
        <v>18106</v>
      </c>
      <c r="G2493" s="8" t="s">
        <v>14411</v>
      </c>
      <c r="H2493" s="8"/>
      <c r="I2493" s="11">
        <v>0</v>
      </c>
      <c r="J2493" s="8" t="s">
        <v>14412</v>
      </c>
      <c r="K2493" s="8" t="s">
        <v>14413</v>
      </c>
      <c r="L2493" s="9" t="s">
        <v>14414</v>
      </c>
      <c r="M2493" s="12" t="s">
        <v>14536</v>
      </c>
    </row>
    <row r="2494" customHeight="1" spans="1:13">
      <c r="A2494" s="9" t="s">
        <v>18078</v>
      </c>
      <c r="B2494" s="8" t="s">
        <v>14408</v>
      </c>
      <c r="C2494" s="10">
        <v>2</v>
      </c>
      <c r="D2494" s="8">
        <v>0</v>
      </c>
      <c r="E2494" s="9" t="s">
        <v>18107</v>
      </c>
      <c r="F2494" s="9" t="s">
        <v>18108</v>
      </c>
      <c r="G2494" s="8" t="s">
        <v>14411</v>
      </c>
      <c r="H2494" s="8"/>
      <c r="I2494" s="11">
        <v>0</v>
      </c>
      <c r="J2494" s="8" t="s">
        <v>14412</v>
      </c>
      <c r="K2494" s="8" t="s">
        <v>14413</v>
      </c>
      <c r="L2494" s="9" t="s">
        <v>14414</v>
      </c>
      <c r="M2494" s="12" t="s">
        <v>14415</v>
      </c>
    </row>
    <row r="2495" customHeight="1" spans="1:13">
      <c r="A2495" s="9" t="s">
        <v>18109</v>
      </c>
      <c r="B2495" s="8" t="s">
        <v>14408</v>
      </c>
      <c r="C2495" s="10">
        <v>2</v>
      </c>
      <c r="D2495" s="8">
        <v>0</v>
      </c>
      <c r="E2495" s="9" t="s">
        <v>18110</v>
      </c>
      <c r="F2495" s="9" t="s">
        <v>18111</v>
      </c>
      <c r="G2495" s="8" t="s">
        <v>14411</v>
      </c>
      <c r="H2495" s="8"/>
      <c r="I2495" s="11">
        <v>0</v>
      </c>
      <c r="J2495" s="8" t="s">
        <v>14412</v>
      </c>
      <c r="K2495" s="8" t="s">
        <v>14413</v>
      </c>
      <c r="L2495" s="9" t="s">
        <v>14539</v>
      </c>
      <c r="M2495" s="12" t="s">
        <v>18112</v>
      </c>
    </row>
    <row r="2496" customHeight="1" spans="1:13">
      <c r="A2496" s="9" t="s">
        <v>18109</v>
      </c>
      <c r="B2496" s="8" t="s">
        <v>14408</v>
      </c>
      <c r="C2496" s="10">
        <v>2</v>
      </c>
      <c r="D2496" s="8">
        <v>0</v>
      </c>
      <c r="E2496" s="9" t="s">
        <v>18113</v>
      </c>
      <c r="F2496" s="9" t="s">
        <v>18114</v>
      </c>
      <c r="G2496" s="8" t="s">
        <v>14411</v>
      </c>
      <c r="H2496" s="8"/>
      <c r="I2496" s="11">
        <v>0</v>
      </c>
      <c r="J2496" s="8" t="s">
        <v>14412</v>
      </c>
      <c r="K2496" s="8" t="s">
        <v>14413</v>
      </c>
      <c r="L2496" s="9" t="s">
        <v>14414</v>
      </c>
      <c r="M2496" s="12" t="s">
        <v>14459</v>
      </c>
    </row>
    <row r="2497" customHeight="1" spans="1:13">
      <c r="A2497" s="9" t="s">
        <v>18109</v>
      </c>
      <c r="B2497" s="8" t="s">
        <v>14408</v>
      </c>
      <c r="C2497" s="10">
        <v>2</v>
      </c>
      <c r="D2497" s="8">
        <v>0</v>
      </c>
      <c r="E2497" s="9" t="s">
        <v>18115</v>
      </c>
      <c r="F2497" s="9" t="s">
        <v>18116</v>
      </c>
      <c r="G2497" s="8" t="s">
        <v>14411</v>
      </c>
      <c r="H2497" s="8"/>
      <c r="I2497" s="11">
        <v>0</v>
      </c>
      <c r="J2497" s="8" t="s">
        <v>14412</v>
      </c>
      <c r="K2497" s="8" t="s">
        <v>14413</v>
      </c>
      <c r="L2497" s="9" t="s">
        <v>14490</v>
      </c>
      <c r="M2497" s="12" t="s">
        <v>15232</v>
      </c>
    </row>
    <row r="2498" customHeight="1" spans="1:13">
      <c r="A2498" s="9" t="s">
        <v>18109</v>
      </c>
      <c r="B2498" s="8" t="s">
        <v>14408</v>
      </c>
      <c r="C2498" s="10">
        <v>2</v>
      </c>
      <c r="D2498" s="8">
        <v>0</v>
      </c>
      <c r="E2498" s="9" t="s">
        <v>18117</v>
      </c>
      <c r="F2498" s="9" t="s">
        <v>18118</v>
      </c>
      <c r="G2498" s="8" t="s">
        <v>14411</v>
      </c>
      <c r="H2498" s="8"/>
      <c r="I2498" s="11">
        <v>0</v>
      </c>
      <c r="J2498" s="8" t="s">
        <v>14412</v>
      </c>
      <c r="K2498" s="8" t="s">
        <v>14413</v>
      </c>
      <c r="L2498" s="9" t="s">
        <v>14414</v>
      </c>
      <c r="M2498" s="12" t="s">
        <v>14470</v>
      </c>
    </row>
    <row r="2499" customHeight="1" spans="1:13">
      <c r="A2499" s="9" t="s">
        <v>18109</v>
      </c>
      <c r="B2499" s="8" t="s">
        <v>14408</v>
      </c>
      <c r="C2499" s="10">
        <v>2</v>
      </c>
      <c r="D2499" s="8">
        <v>0</v>
      </c>
      <c r="E2499" s="9" t="s">
        <v>18119</v>
      </c>
      <c r="F2499" s="9" t="s">
        <v>18120</v>
      </c>
      <c r="G2499" s="8" t="s">
        <v>14411</v>
      </c>
      <c r="H2499" s="8"/>
      <c r="I2499" s="11">
        <v>0</v>
      </c>
      <c r="J2499" s="8" t="s">
        <v>14412</v>
      </c>
      <c r="K2499" s="8" t="s">
        <v>14413</v>
      </c>
      <c r="L2499" s="9" t="s">
        <v>14414</v>
      </c>
      <c r="M2499" s="12" t="s">
        <v>14421</v>
      </c>
    </row>
    <row r="2500" customHeight="1" spans="1:13">
      <c r="A2500" s="9" t="s">
        <v>18109</v>
      </c>
      <c r="B2500" s="8" t="s">
        <v>14408</v>
      </c>
      <c r="C2500" s="10">
        <v>2</v>
      </c>
      <c r="D2500" s="8">
        <v>0</v>
      </c>
      <c r="E2500" s="9" t="s">
        <v>18121</v>
      </c>
      <c r="F2500" s="9" t="s">
        <v>18122</v>
      </c>
      <c r="G2500" s="8" t="s">
        <v>14411</v>
      </c>
      <c r="H2500" s="8"/>
      <c r="I2500" s="11">
        <v>0</v>
      </c>
      <c r="J2500" s="8" t="s">
        <v>14412</v>
      </c>
      <c r="K2500" s="8" t="s">
        <v>14413</v>
      </c>
      <c r="L2500" s="9" t="s">
        <v>14490</v>
      </c>
      <c r="M2500" s="12" t="s">
        <v>14552</v>
      </c>
    </row>
    <row r="2501" customHeight="1" spans="1:13">
      <c r="A2501" s="9" t="s">
        <v>18109</v>
      </c>
      <c r="B2501" s="8" t="s">
        <v>14408</v>
      </c>
      <c r="C2501" s="10">
        <v>2</v>
      </c>
      <c r="D2501" s="8">
        <v>0</v>
      </c>
      <c r="E2501" s="9" t="s">
        <v>18123</v>
      </c>
      <c r="F2501" s="9" t="s">
        <v>18124</v>
      </c>
      <c r="G2501" s="8" t="s">
        <v>14411</v>
      </c>
      <c r="H2501" s="8"/>
      <c r="I2501" s="11">
        <v>0</v>
      </c>
      <c r="J2501" s="8" t="s">
        <v>14412</v>
      </c>
      <c r="K2501" s="8" t="s">
        <v>14413</v>
      </c>
      <c r="L2501" s="9" t="s">
        <v>14414</v>
      </c>
      <c r="M2501" s="12" t="s">
        <v>14421</v>
      </c>
    </row>
    <row r="2502" customHeight="1" spans="1:13">
      <c r="A2502" s="9" t="s">
        <v>18109</v>
      </c>
      <c r="B2502" s="8" t="s">
        <v>14408</v>
      </c>
      <c r="C2502" s="10">
        <v>2</v>
      </c>
      <c r="D2502" s="8">
        <v>0</v>
      </c>
      <c r="E2502" s="9" t="s">
        <v>18125</v>
      </c>
      <c r="F2502" s="9" t="s">
        <v>18126</v>
      </c>
      <c r="G2502" s="8" t="s">
        <v>14411</v>
      </c>
      <c r="H2502" s="8"/>
      <c r="I2502" s="11">
        <v>0</v>
      </c>
      <c r="J2502" s="8" t="s">
        <v>14412</v>
      </c>
      <c r="K2502" s="8" t="s">
        <v>14413</v>
      </c>
      <c r="L2502" s="9" t="s">
        <v>14414</v>
      </c>
      <c r="M2502" s="12" t="s">
        <v>14496</v>
      </c>
    </row>
    <row r="2503" customHeight="1" spans="1:13">
      <c r="A2503" s="9" t="s">
        <v>18109</v>
      </c>
      <c r="B2503" s="8" t="s">
        <v>14408</v>
      </c>
      <c r="C2503" s="10">
        <v>2</v>
      </c>
      <c r="D2503" s="8">
        <v>0</v>
      </c>
      <c r="E2503" s="9" t="s">
        <v>18127</v>
      </c>
      <c r="F2503" s="9" t="s">
        <v>18128</v>
      </c>
      <c r="G2503" s="8" t="s">
        <v>14411</v>
      </c>
      <c r="H2503" s="8"/>
      <c r="I2503" s="11">
        <v>0</v>
      </c>
      <c r="J2503" s="8" t="s">
        <v>14412</v>
      </c>
      <c r="K2503" s="8" t="s">
        <v>14413</v>
      </c>
      <c r="L2503" s="9" t="s">
        <v>14430</v>
      </c>
      <c r="M2503" s="12" t="s">
        <v>14484</v>
      </c>
    </row>
    <row r="2504" customHeight="1" spans="1:13">
      <c r="A2504" s="9" t="s">
        <v>18109</v>
      </c>
      <c r="B2504" s="8" t="s">
        <v>14408</v>
      </c>
      <c r="C2504" s="10">
        <v>2</v>
      </c>
      <c r="D2504" s="8">
        <v>0</v>
      </c>
      <c r="E2504" s="9" t="s">
        <v>18129</v>
      </c>
      <c r="F2504" s="9" t="s">
        <v>18130</v>
      </c>
      <c r="G2504" s="8" t="s">
        <v>14411</v>
      </c>
      <c r="H2504" s="8"/>
      <c r="I2504" s="11">
        <v>0</v>
      </c>
      <c r="J2504" s="8" t="s">
        <v>14412</v>
      </c>
      <c r="K2504" s="8" t="s">
        <v>14413</v>
      </c>
      <c r="L2504" s="9" t="s">
        <v>14414</v>
      </c>
      <c r="M2504" s="12" t="s">
        <v>14467</v>
      </c>
    </row>
    <row r="2505" customHeight="1" spans="1:13">
      <c r="A2505" s="9" t="s">
        <v>18109</v>
      </c>
      <c r="B2505" s="8" t="s">
        <v>14408</v>
      </c>
      <c r="C2505" s="10">
        <v>2</v>
      </c>
      <c r="D2505" s="8">
        <v>0</v>
      </c>
      <c r="E2505" s="9" t="s">
        <v>18131</v>
      </c>
      <c r="F2505" s="9" t="s">
        <v>18132</v>
      </c>
      <c r="G2505" s="8" t="s">
        <v>14411</v>
      </c>
      <c r="H2505" s="8"/>
      <c r="I2505" s="11">
        <v>0</v>
      </c>
      <c r="J2505" s="8" t="s">
        <v>14412</v>
      </c>
      <c r="K2505" s="8" t="s">
        <v>14413</v>
      </c>
      <c r="L2505" s="9" t="s">
        <v>14414</v>
      </c>
      <c r="M2505" s="12" t="s">
        <v>14462</v>
      </c>
    </row>
    <row r="2506" customHeight="1" spans="1:13">
      <c r="A2506" s="9" t="s">
        <v>18109</v>
      </c>
      <c r="B2506" s="8" t="s">
        <v>14408</v>
      </c>
      <c r="C2506" s="10">
        <v>2</v>
      </c>
      <c r="D2506" s="8">
        <v>0</v>
      </c>
      <c r="E2506" s="9" t="s">
        <v>18133</v>
      </c>
      <c r="F2506" s="9" t="s">
        <v>18134</v>
      </c>
      <c r="G2506" s="8" t="s">
        <v>14411</v>
      </c>
      <c r="H2506" s="8"/>
      <c r="I2506" s="11">
        <v>0</v>
      </c>
      <c r="J2506" s="8" t="s">
        <v>14412</v>
      </c>
      <c r="K2506" s="8" t="s">
        <v>14413</v>
      </c>
      <c r="L2506" s="9" t="s">
        <v>14414</v>
      </c>
      <c r="M2506" s="12" t="s">
        <v>14496</v>
      </c>
    </row>
    <row r="2507" customHeight="1" spans="1:13">
      <c r="A2507" s="9" t="s">
        <v>18135</v>
      </c>
      <c r="B2507" s="8" t="s">
        <v>14408</v>
      </c>
      <c r="C2507" s="10">
        <v>2</v>
      </c>
      <c r="D2507" s="8">
        <v>0</v>
      </c>
      <c r="E2507" s="9" t="s">
        <v>18136</v>
      </c>
      <c r="F2507" s="9" t="s">
        <v>18137</v>
      </c>
      <c r="G2507" s="8" t="s">
        <v>14411</v>
      </c>
      <c r="H2507" s="8"/>
      <c r="I2507" s="11">
        <v>0</v>
      </c>
      <c r="J2507" s="8" t="s">
        <v>14412</v>
      </c>
      <c r="K2507" s="8" t="s">
        <v>14413</v>
      </c>
      <c r="L2507" s="9" t="s">
        <v>14414</v>
      </c>
      <c r="M2507" s="12" t="s">
        <v>14421</v>
      </c>
    </row>
    <row r="2508" customHeight="1" spans="1:13">
      <c r="A2508" s="9" t="s">
        <v>18135</v>
      </c>
      <c r="B2508" s="8" t="s">
        <v>14408</v>
      </c>
      <c r="C2508" s="10">
        <v>2</v>
      </c>
      <c r="D2508" s="8">
        <v>0</v>
      </c>
      <c r="E2508" s="9" t="s">
        <v>18138</v>
      </c>
      <c r="F2508" s="9" t="s">
        <v>18139</v>
      </c>
      <c r="G2508" s="8" t="s">
        <v>14411</v>
      </c>
      <c r="H2508" s="8"/>
      <c r="I2508" s="11">
        <v>0</v>
      </c>
      <c r="J2508" s="8" t="s">
        <v>14412</v>
      </c>
      <c r="K2508" s="8" t="s">
        <v>14413</v>
      </c>
      <c r="L2508" s="9" t="s">
        <v>14414</v>
      </c>
      <c r="M2508" s="12" t="s">
        <v>14479</v>
      </c>
    </row>
    <row r="2509" customHeight="1" spans="1:13">
      <c r="A2509" s="9" t="s">
        <v>18135</v>
      </c>
      <c r="B2509" s="8" t="s">
        <v>14408</v>
      </c>
      <c r="C2509" s="10">
        <v>2</v>
      </c>
      <c r="D2509" s="8">
        <v>0</v>
      </c>
      <c r="E2509" s="9" t="s">
        <v>18140</v>
      </c>
      <c r="F2509" s="9" t="s">
        <v>18141</v>
      </c>
      <c r="G2509" s="8" t="s">
        <v>14411</v>
      </c>
      <c r="H2509" s="8"/>
      <c r="I2509" s="11">
        <v>0</v>
      </c>
      <c r="J2509" s="8" t="s">
        <v>14412</v>
      </c>
      <c r="K2509" s="8" t="s">
        <v>14413</v>
      </c>
      <c r="L2509" s="9" t="s">
        <v>14490</v>
      </c>
      <c r="M2509" s="12" t="s">
        <v>14552</v>
      </c>
    </row>
    <row r="2510" customHeight="1" spans="1:13">
      <c r="A2510" s="9" t="s">
        <v>18135</v>
      </c>
      <c r="B2510" s="8" t="s">
        <v>14408</v>
      </c>
      <c r="C2510" s="10">
        <v>2</v>
      </c>
      <c r="D2510" s="8">
        <v>0</v>
      </c>
      <c r="E2510" s="9" t="s">
        <v>18142</v>
      </c>
      <c r="F2510" s="9" t="s">
        <v>18143</v>
      </c>
      <c r="G2510" s="8" t="s">
        <v>14411</v>
      </c>
      <c r="H2510" s="8"/>
      <c r="I2510" s="11">
        <v>0</v>
      </c>
      <c r="J2510" s="8" t="s">
        <v>14412</v>
      </c>
      <c r="K2510" s="8" t="s">
        <v>14413</v>
      </c>
      <c r="L2510" s="9" t="s">
        <v>14414</v>
      </c>
      <c r="M2510" s="12" t="s">
        <v>14418</v>
      </c>
    </row>
    <row r="2511" customHeight="1" spans="1:13">
      <c r="A2511" s="9" t="s">
        <v>18135</v>
      </c>
      <c r="B2511" s="8" t="s">
        <v>14408</v>
      </c>
      <c r="C2511" s="10">
        <v>2</v>
      </c>
      <c r="D2511" s="8">
        <v>0</v>
      </c>
      <c r="E2511" s="9" t="s">
        <v>18144</v>
      </c>
      <c r="F2511" s="9" t="s">
        <v>18145</v>
      </c>
      <c r="G2511" s="8" t="s">
        <v>14411</v>
      </c>
      <c r="H2511" s="8"/>
      <c r="I2511" s="11">
        <v>0</v>
      </c>
      <c r="J2511" s="8" t="s">
        <v>14412</v>
      </c>
      <c r="K2511" s="8" t="s">
        <v>14413</v>
      </c>
      <c r="L2511" s="9" t="s">
        <v>14414</v>
      </c>
      <c r="M2511" s="12" t="s">
        <v>14427</v>
      </c>
    </row>
    <row r="2512" customHeight="1" spans="1:13">
      <c r="A2512" s="9" t="s">
        <v>18135</v>
      </c>
      <c r="B2512" s="8" t="s">
        <v>14408</v>
      </c>
      <c r="C2512" s="10">
        <v>2</v>
      </c>
      <c r="D2512" s="8">
        <v>0</v>
      </c>
      <c r="E2512" s="9" t="s">
        <v>18146</v>
      </c>
      <c r="F2512" s="9" t="s">
        <v>18147</v>
      </c>
      <c r="G2512" s="8" t="s">
        <v>14411</v>
      </c>
      <c r="H2512" s="8"/>
      <c r="I2512" s="11">
        <v>0</v>
      </c>
      <c r="J2512" s="8" t="s">
        <v>14412</v>
      </c>
      <c r="K2512" s="8" t="s">
        <v>14413</v>
      </c>
      <c r="L2512" s="9" t="s">
        <v>14414</v>
      </c>
      <c r="M2512" s="12" t="s">
        <v>14462</v>
      </c>
    </row>
    <row r="2513" customHeight="1" spans="1:13">
      <c r="A2513" s="9" t="s">
        <v>18135</v>
      </c>
      <c r="B2513" s="8" t="s">
        <v>14408</v>
      </c>
      <c r="C2513" s="10">
        <v>2</v>
      </c>
      <c r="D2513" s="8">
        <v>0</v>
      </c>
      <c r="E2513" s="9" t="s">
        <v>18148</v>
      </c>
      <c r="F2513" s="9" t="s">
        <v>18149</v>
      </c>
      <c r="G2513" s="8" t="s">
        <v>14411</v>
      </c>
      <c r="H2513" s="8"/>
      <c r="I2513" s="11">
        <v>0</v>
      </c>
      <c r="J2513" s="8" t="s">
        <v>14412</v>
      </c>
      <c r="K2513" s="8" t="s">
        <v>14413</v>
      </c>
      <c r="L2513" s="9" t="s">
        <v>14414</v>
      </c>
      <c r="M2513" s="12" t="s">
        <v>14427</v>
      </c>
    </row>
    <row r="2514" customHeight="1" spans="1:13">
      <c r="A2514" s="9" t="s">
        <v>18135</v>
      </c>
      <c r="B2514" s="8" t="s">
        <v>14408</v>
      </c>
      <c r="C2514" s="10">
        <v>2</v>
      </c>
      <c r="D2514" s="8">
        <v>0</v>
      </c>
      <c r="E2514" s="9" t="s">
        <v>18150</v>
      </c>
      <c r="F2514" s="9" t="s">
        <v>18151</v>
      </c>
      <c r="G2514" s="8" t="s">
        <v>14411</v>
      </c>
      <c r="H2514" s="8"/>
      <c r="I2514" s="11">
        <v>0</v>
      </c>
      <c r="J2514" s="8" t="s">
        <v>14412</v>
      </c>
      <c r="K2514" s="8" t="s">
        <v>14413</v>
      </c>
      <c r="L2514" s="9" t="s">
        <v>14414</v>
      </c>
      <c r="M2514" s="12" t="s">
        <v>14446</v>
      </c>
    </row>
    <row r="2515" customHeight="1" spans="1:13">
      <c r="A2515" s="9" t="s">
        <v>18135</v>
      </c>
      <c r="B2515" s="8" t="s">
        <v>14408</v>
      </c>
      <c r="C2515" s="10">
        <v>2</v>
      </c>
      <c r="D2515" s="8">
        <v>0</v>
      </c>
      <c r="E2515" s="9" t="s">
        <v>18152</v>
      </c>
      <c r="F2515" s="9" t="s">
        <v>18153</v>
      </c>
      <c r="G2515" s="8" t="s">
        <v>14411</v>
      </c>
      <c r="H2515" s="8"/>
      <c r="I2515" s="11">
        <v>0</v>
      </c>
      <c r="J2515" s="8" t="s">
        <v>14412</v>
      </c>
      <c r="K2515" s="8" t="s">
        <v>14413</v>
      </c>
      <c r="L2515" s="9" t="s">
        <v>14414</v>
      </c>
      <c r="M2515" s="12" t="s">
        <v>14467</v>
      </c>
    </row>
    <row r="2516" customHeight="1" spans="1:13">
      <c r="A2516" s="9" t="s">
        <v>18135</v>
      </c>
      <c r="B2516" s="8" t="s">
        <v>14408</v>
      </c>
      <c r="C2516" s="10">
        <v>2</v>
      </c>
      <c r="D2516" s="8">
        <v>0</v>
      </c>
      <c r="E2516" s="9" t="s">
        <v>18154</v>
      </c>
      <c r="F2516" s="9" t="s">
        <v>18155</v>
      </c>
      <c r="G2516" s="8" t="s">
        <v>14411</v>
      </c>
      <c r="H2516" s="8"/>
      <c r="I2516" s="11">
        <v>0</v>
      </c>
      <c r="J2516" s="8" t="s">
        <v>14412</v>
      </c>
      <c r="K2516" s="8" t="s">
        <v>14413</v>
      </c>
      <c r="L2516" s="9" t="s">
        <v>14414</v>
      </c>
      <c r="M2516" s="12" t="s">
        <v>14467</v>
      </c>
    </row>
    <row r="2517" customHeight="1" spans="1:13">
      <c r="A2517" s="9" t="s">
        <v>18135</v>
      </c>
      <c r="B2517" s="8" t="s">
        <v>14408</v>
      </c>
      <c r="C2517" s="10">
        <v>2</v>
      </c>
      <c r="D2517" s="8">
        <v>0</v>
      </c>
      <c r="E2517" s="9" t="s">
        <v>18156</v>
      </c>
      <c r="F2517" s="9" t="s">
        <v>18157</v>
      </c>
      <c r="G2517" s="8" t="s">
        <v>14411</v>
      </c>
      <c r="H2517" s="8"/>
      <c r="I2517" s="11">
        <v>0</v>
      </c>
      <c r="J2517" s="8" t="s">
        <v>14412</v>
      </c>
      <c r="K2517" s="8" t="s">
        <v>14413</v>
      </c>
      <c r="L2517" s="9" t="s">
        <v>14414</v>
      </c>
      <c r="M2517" s="12" t="s">
        <v>14462</v>
      </c>
    </row>
    <row r="2518" customHeight="1" spans="1:13">
      <c r="A2518" s="9" t="s">
        <v>18135</v>
      </c>
      <c r="B2518" s="8" t="s">
        <v>14408</v>
      </c>
      <c r="C2518" s="10">
        <v>2</v>
      </c>
      <c r="D2518" s="8">
        <v>0</v>
      </c>
      <c r="E2518" s="9" t="s">
        <v>18158</v>
      </c>
      <c r="F2518" s="9" t="s">
        <v>18159</v>
      </c>
      <c r="G2518" s="8" t="s">
        <v>14411</v>
      </c>
      <c r="H2518" s="8"/>
      <c r="I2518" s="11">
        <v>0</v>
      </c>
      <c r="J2518" s="8" t="s">
        <v>14412</v>
      </c>
      <c r="K2518" s="8" t="s">
        <v>14413</v>
      </c>
      <c r="L2518" s="9" t="s">
        <v>14414</v>
      </c>
      <c r="M2518" s="12" t="s">
        <v>14434</v>
      </c>
    </row>
    <row r="2519" customHeight="1" spans="1:13">
      <c r="A2519" s="9" t="s">
        <v>18135</v>
      </c>
      <c r="B2519" s="8" t="s">
        <v>14408</v>
      </c>
      <c r="C2519" s="10">
        <v>2</v>
      </c>
      <c r="D2519" s="8">
        <v>0</v>
      </c>
      <c r="E2519" s="9" t="s">
        <v>18160</v>
      </c>
      <c r="F2519" s="9" t="s">
        <v>18161</v>
      </c>
      <c r="G2519" s="8" t="s">
        <v>14411</v>
      </c>
      <c r="H2519" s="8"/>
      <c r="I2519" s="11">
        <v>0</v>
      </c>
      <c r="J2519" s="8" t="s">
        <v>14412</v>
      </c>
      <c r="K2519" s="8" t="s">
        <v>14413</v>
      </c>
      <c r="L2519" s="9" t="s">
        <v>14414</v>
      </c>
      <c r="M2519" s="12" t="s">
        <v>14479</v>
      </c>
    </row>
    <row r="2520" customHeight="1" spans="1:13">
      <c r="A2520" s="9" t="s">
        <v>18135</v>
      </c>
      <c r="B2520" s="8" t="s">
        <v>14408</v>
      </c>
      <c r="C2520" s="10">
        <v>2</v>
      </c>
      <c r="D2520" s="8">
        <v>0</v>
      </c>
      <c r="E2520" s="9" t="s">
        <v>18162</v>
      </c>
      <c r="F2520" s="9" t="s">
        <v>18163</v>
      </c>
      <c r="G2520" s="8" t="s">
        <v>14411</v>
      </c>
      <c r="H2520" s="8"/>
      <c r="I2520" s="11">
        <v>0</v>
      </c>
      <c r="J2520" s="8" t="s">
        <v>14412</v>
      </c>
      <c r="K2520" s="8" t="s">
        <v>14413</v>
      </c>
      <c r="L2520" s="9" t="s">
        <v>14414</v>
      </c>
      <c r="M2520" s="12" t="s">
        <v>14496</v>
      </c>
    </row>
    <row r="2521" customHeight="1" spans="1:13">
      <c r="A2521" s="9" t="s">
        <v>18135</v>
      </c>
      <c r="B2521" s="8" t="s">
        <v>14408</v>
      </c>
      <c r="C2521" s="10">
        <v>2</v>
      </c>
      <c r="D2521" s="8">
        <v>0</v>
      </c>
      <c r="E2521" s="9" t="s">
        <v>18164</v>
      </c>
      <c r="F2521" s="9" t="s">
        <v>18165</v>
      </c>
      <c r="G2521" s="8" t="s">
        <v>14411</v>
      </c>
      <c r="H2521" s="8"/>
      <c r="I2521" s="11">
        <v>0</v>
      </c>
      <c r="J2521" s="8" t="s">
        <v>14412</v>
      </c>
      <c r="K2521" s="8" t="s">
        <v>14413</v>
      </c>
      <c r="L2521" s="9" t="s">
        <v>14414</v>
      </c>
      <c r="M2521" s="12" t="s">
        <v>14424</v>
      </c>
    </row>
    <row r="2522" customHeight="1" spans="1:13">
      <c r="A2522" s="9" t="s">
        <v>18135</v>
      </c>
      <c r="B2522" s="8" t="s">
        <v>14408</v>
      </c>
      <c r="C2522" s="10">
        <v>2</v>
      </c>
      <c r="D2522" s="8">
        <v>0</v>
      </c>
      <c r="E2522" s="9" t="s">
        <v>18166</v>
      </c>
      <c r="F2522" s="9" t="s">
        <v>18167</v>
      </c>
      <c r="G2522" s="8" t="s">
        <v>14411</v>
      </c>
      <c r="H2522" s="8"/>
      <c r="I2522" s="11">
        <v>0</v>
      </c>
      <c r="J2522" s="8" t="s">
        <v>14412</v>
      </c>
      <c r="K2522" s="8" t="s">
        <v>14413</v>
      </c>
      <c r="L2522" s="9" t="s">
        <v>14414</v>
      </c>
      <c r="M2522" s="12" t="s">
        <v>14446</v>
      </c>
    </row>
    <row r="2523" customHeight="1" spans="1:13">
      <c r="A2523" s="9" t="s">
        <v>18135</v>
      </c>
      <c r="B2523" s="8" t="s">
        <v>14408</v>
      </c>
      <c r="C2523" s="10">
        <v>2</v>
      </c>
      <c r="D2523" s="8">
        <v>0</v>
      </c>
      <c r="E2523" s="9" t="s">
        <v>18168</v>
      </c>
      <c r="F2523" s="9" t="s">
        <v>18169</v>
      </c>
      <c r="G2523" s="8" t="s">
        <v>14411</v>
      </c>
      <c r="H2523" s="8"/>
      <c r="I2523" s="11">
        <v>0</v>
      </c>
      <c r="J2523" s="8" t="s">
        <v>14412</v>
      </c>
      <c r="K2523" s="8" t="s">
        <v>14413</v>
      </c>
      <c r="L2523" s="9" t="s">
        <v>14414</v>
      </c>
      <c r="M2523" s="12" t="s">
        <v>14496</v>
      </c>
    </row>
    <row r="2524" customHeight="1" spans="1:13">
      <c r="A2524" s="9" t="s">
        <v>18170</v>
      </c>
      <c r="B2524" s="8" t="s">
        <v>14408</v>
      </c>
      <c r="C2524" s="10">
        <v>2</v>
      </c>
      <c r="D2524" s="8">
        <v>0</v>
      </c>
      <c r="E2524" s="9" t="s">
        <v>18171</v>
      </c>
      <c r="F2524" s="9" t="s">
        <v>18172</v>
      </c>
      <c r="G2524" s="8" t="s">
        <v>14411</v>
      </c>
      <c r="H2524" s="8"/>
      <c r="I2524" s="11">
        <v>0</v>
      </c>
      <c r="J2524" s="8" t="s">
        <v>14412</v>
      </c>
      <c r="K2524" s="8" t="s">
        <v>14413</v>
      </c>
      <c r="L2524" s="9" t="s">
        <v>14539</v>
      </c>
      <c r="M2524" s="12" t="s">
        <v>18173</v>
      </c>
    </row>
    <row r="2525" customHeight="1" spans="1:13">
      <c r="A2525" s="9" t="s">
        <v>18170</v>
      </c>
      <c r="B2525" s="8" t="s">
        <v>14408</v>
      </c>
      <c r="C2525" s="10">
        <v>2</v>
      </c>
      <c r="D2525" s="8">
        <v>0</v>
      </c>
      <c r="E2525" s="9" t="s">
        <v>18174</v>
      </c>
      <c r="F2525" s="9" t="s">
        <v>18175</v>
      </c>
      <c r="G2525" s="8" t="s">
        <v>14411</v>
      </c>
      <c r="H2525" s="8"/>
      <c r="I2525" s="11">
        <v>0</v>
      </c>
      <c r="J2525" s="8" t="s">
        <v>14412</v>
      </c>
      <c r="K2525" s="8" t="s">
        <v>14413</v>
      </c>
      <c r="L2525" s="9" t="s">
        <v>14414</v>
      </c>
      <c r="M2525" s="12" t="s">
        <v>14418</v>
      </c>
    </row>
    <row r="2526" customHeight="1" spans="1:13">
      <c r="A2526" s="9" t="s">
        <v>18170</v>
      </c>
      <c r="B2526" s="8" t="s">
        <v>14408</v>
      </c>
      <c r="C2526" s="10">
        <v>2</v>
      </c>
      <c r="D2526" s="8">
        <v>0</v>
      </c>
      <c r="E2526" s="9" t="s">
        <v>18176</v>
      </c>
      <c r="F2526" s="9" t="s">
        <v>18177</v>
      </c>
      <c r="G2526" s="8" t="s">
        <v>14411</v>
      </c>
      <c r="H2526" s="8"/>
      <c r="I2526" s="11">
        <v>0</v>
      </c>
      <c r="J2526" s="8" t="s">
        <v>14412</v>
      </c>
      <c r="K2526" s="8" t="s">
        <v>14413</v>
      </c>
      <c r="L2526" s="9" t="s">
        <v>14414</v>
      </c>
      <c r="M2526" s="12" t="s">
        <v>14555</v>
      </c>
    </row>
    <row r="2527" customHeight="1" spans="1:13">
      <c r="A2527" s="9" t="s">
        <v>18170</v>
      </c>
      <c r="B2527" s="8" t="s">
        <v>14408</v>
      </c>
      <c r="C2527" s="10">
        <v>2</v>
      </c>
      <c r="D2527" s="8">
        <v>0</v>
      </c>
      <c r="E2527" s="9" t="s">
        <v>18178</v>
      </c>
      <c r="F2527" s="9" t="s">
        <v>18179</v>
      </c>
      <c r="G2527" s="8" t="s">
        <v>14411</v>
      </c>
      <c r="H2527" s="8"/>
      <c r="I2527" s="11">
        <v>0</v>
      </c>
      <c r="J2527" s="8" t="s">
        <v>14412</v>
      </c>
      <c r="K2527" s="8" t="s">
        <v>14413</v>
      </c>
      <c r="L2527" s="9" t="s">
        <v>14414</v>
      </c>
      <c r="M2527" s="12" t="s">
        <v>14421</v>
      </c>
    </row>
    <row r="2528" customHeight="1" spans="1:13">
      <c r="A2528" s="9" t="s">
        <v>18170</v>
      </c>
      <c r="B2528" s="8" t="s">
        <v>14408</v>
      </c>
      <c r="C2528" s="10">
        <v>2</v>
      </c>
      <c r="D2528" s="8">
        <v>0</v>
      </c>
      <c r="E2528" s="9" t="s">
        <v>18180</v>
      </c>
      <c r="F2528" s="9" t="s">
        <v>18181</v>
      </c>
      <c r="G2528" s="8" t="s">
        <v>14411</v>
      </c>
      <c r="H2528" s="8"/>
      <c r="I2528" s="11">
        <v>0</v>
      </c>
      <c r="J2528" s="8" t="s">
        <v>14412</v>
      </c>
      <c r="K2528" s="8" t="s">
        <v>14413</v>
      </c>
      <c r="L2528" s="9" t="s">
        <v>14430</v>
      </c>
      <c r="M2528" s="12" t="s">
        <v>15228</v>
      </c>
    </row>
    <row r="2529" customHeight="1" spans="1:13">
      <c r="A2529" s="9" t="s">
        <v>18170</v>
      </c>
      <c r="B2529" s="8" t="s">
        <v>14408</v>
      </c>
      <c r="C2529" s="10">
        <v>2</v>
      </c>
      <c r="D2529" s="8">
        <v>0</v>
      </c>
      <c r="E2529" s="9" t="s">
        <v>18182</v>
      </c>
      <c r="F2529" s="9" t="s">
        <v>18183</v>
      </c>
      <c r="G2529" s="8" t="s">
        <v>14411</v>
      </c>
      <c r="H2529" s="8"/>
      <c r="I2529" s="11">
        <v>0</v>
      </c>
      <c r="J2529" s="8" t="s">
        <v>14412</v>
      </c>
      <c r="K2529" s="8" t="s">
        <v>14413</v>
      </c>
      <c r="L2529" s="9" t="s">
        <v>14414</v>
      </c>
      <c r="M2529" s="12" t="s">
        <v>108</v>
      </c>
    </row>
    <row r="2530" customHeight="1" spans="1:13">
      <c r="A2530" s="9" t="s">
        <v>18170</v>
      </c>
      <c r="B2530" s="8" t="s">
        <v>14408</v>
      </c>
      <c r="C2530" s="10">
        <v>2</v>
      </c>
      <c r="D2530" s="8">
        <v>0</v>
      </c>
      <c r="E2530" s="9" t="s">
        <v>18184</v>
      </c>
      <c r="F2530" s="9" t="s">
        <v>18185</v>
      </c>
      <c r="G2530" s="8" t="s">
        <v>14411</v>
      </c>
      <c r="H2530" s="8"/>
      <c r="I2530" s="11">
        <v>0</v>
      </c>
      <c r="J2530" s="8" t="s">
        <v>14412</v>
      </c>
      <c r="K2530" s="8" t="s">
        <v>14413</v>
      </c>
      <c r="L2530" s="9" t="s">
        <v>14414</v>
      </c>
      <c r="M2530" s="12" t="s">
        <v>14470</v>
      </c>
    </row>
    <row r="2531" customHeight="1" spans="1:13">
      <c r="A2531" s="9" t="s">
        <v>18170</v>
      </c>
      <c r="B2531" s="8" t="s">
        <v>14408</v>
      </c>
      <c r="C2531" s="10">
        <v>2</v>
      </c>
      <c r="D2531" s="8">
        <v>0</v>
      </c>
      <c r="E2531" s="9" t="s">
        <v>18186</v>
      </c>
      <c r="F2531" s="9" t="s">
        <v>18187</v>
      </c>
      <c r="G2531" s="8" t="s">
        <v>14411</v>
      </c>
      <c r="H2531" s="8"/>
      <c r="I2531" s="11">
        <v>0</v>
      </c>
      <c r="J2531" s="8" t="s">
        <v>14412</v>
      </c>
      <c r="K2531" s="8" t="s">
        <v>14413</v>
      </c>
      <c r="L2531" s="9" t="s">
        <v>14414</v>
      </c>
      <c r="M2531" s="12" t="s">
        <v>108</v>
      </c>
    </row>
    <row r="2532" customHeight="1" spans="1:13">
      <c r="A2532" s="9" t="s">
        <v>18170</v>
      </c>
      <c r="B2532" s="8" t="s">
        <v>14408</v>
      </c>
      <c r="C2532" s="10">
        <v>2</v>
      </c>
      <c r="D2532" s="8">
        <v>0</v>
      </c>
      <c r="E2532" s="9" t="s">
        <v>18188</v>
      </c>
      <c r="F2532" s="9" t="s">
        <v>18189</v>
      </c>
      <c r="G2532" s="8" t="s">
        <v>14411</v>
      </c>
      <c r="H2532" s="8"/>
      <c r="I2532" s="11">
        <v>0</v>
      </c>
      <c r="J2532" s="8" t="s">
        <v>14412</v>
      </c>
      <c r="K2532" s="8" t="s">
        <v>14413</v>
      </c>
      <c r="L2532" s="9" t="s">
        <v>14414</v>
      </c>
      <c r="M2532" s="12" t="s">
        <v>14555</v>
      </c>
    </row>
    <row r="2533" customHeight="1" spans="1:13">
      <c r="A2533" s="9" t="s">
        <v>18170</v>
      </c>
      <c r="B2533" s="8" t="s">
        <v>14408</v>
      </c>
      <c r="C2533" s="10">
        <v>2</v>
      </c>
      <c r="D2533" s="8">
        <v>0</v>
      </c>
      <c r="E2533" s="9" t="s">
        <v>18190</v>
      </c>
      <c r="F2533" s="9" t="s">
        <v>18191</v>
      </c>
      <c r="G2533" s="8" t="s">
        <v>14411</v>
      </c>
      <c r="H2533" s="8"/>
      <c r="I2533" s="11">
        <v>0</v>
      </c>
      <c r="J2533" s="8" t="s">
        <v>14412</v>
      </c>
      <c r="K2533" s="8" t="s">
        <v>14413</v>
      </c>
      <c r="L2533" s="9" t="s">
        <v>14414</v>
      </c>
      <c r="M2533" s="12" t="s">
        <v>14479</v>
      </c>
    </row>
    <row r="2534" customHeight="1" spans="1:13">
      <c r="A2534" s="9" t="s">
        <v>18170</v>
      </c>
      <c r="B2534" s="8" t="s">
        <v>14408</v>
      </c>
      <c r="C2534" s="10">
        <v>2</v>
      </c>
      <c r="D2534" s="8">
        <v>0</v>
      </c>
      <c r="E2534" s="9" t="s">
        <v>18192</v>
      </c>
      <c r="F2534" s="9" t="s">
        <v>18193</v>
      </c>
      <c r="G2534" s="8" t="s">
        <v>14411</v>
      </c>
      <c r="H2534" s="8"/>
      <c r="I2534" s="11">
        <v>0</v>
      </c>
      <c r="J2534" s="8" t="s">
        <v>14412</v>
      </c>
      <c r="K2534" s="8" t="s">
        <v>14413</v>
      </c>
      <c r="L2534" s="9" t="s">
        <v>14414</v>
      </c>
      <c r="M2534" s="12" t="s">
        <v>14418</v>
      </c>
    </row>
    <row r="2535" customHeight="1" spans="1:13">
      <c r="A2535" s="9" t="s">
        <v>18170</v>
      </c>
      <c r="B2535" s="8" t="s">
        <v>14408</v>
      </c>
      <c r="C2535" s="10">
        <v>2</v>
      </c>
      <c r="D2535" s="8">
        <v>0</v>
      </c>
      <c r="E2535" s="9" t="s">
        <v>18194</v>
      </c>
      <c r="F2535" s="9" t="s">
        <v>18195</v>
      </c>
      <c r="G2535" s="8" t="s">
        <v>14411</v>
      </c>
      <c r="H2535" s="8"/>
      <c r="I2535" s="11">
        <v>0</v>
      </c>
      <c r="J2535" s="8" t="s">
        <v>14412</v>
      </c>
      <c r="K2535" s="8" t="s">
        <v>14413</v>
      </c>
      <c r="L2535" s="9" t="s">
        <v>14414</v>
      </c>
      <c r="M2535" s="12" t="s">
        <v>14487</v>
      </c>
    </row>
    <row r="2536" customHeight="1" spans="1:13">
      <c r="A2536" s="9" t="s">
        <v>18196</v>
      </c>
      <c r="B2536" s="8" t="s">
        <v>14408</v>
      </c>
      <c r="C2536" s="10">
        <v>2</v>
      </c>
      <c r="D2536" s="8">
        <v>0</v>
      </c>
      <c r="E2536" s="9" t="s">
        <v>18197</v>
      </c>
      <c r="F2536" s="9" t="s">
        <v>18198</v>
      </c>
      <c r="G2536" s="8" t="s">
        <v>14411</v>
      </c>
      <c r="H2536" s="8"/>
      <c r="I2536" s="11">
        <v>0</v>
      </c>
      <c r="J2536" s="8" t="s">
        <v>14412</v>
      </c>
      <c r="K2536" s="8" t="s">
        <v>14413</v>
      </c>
      <c r="L2536" s="9" t="s">
        <v>14430</v>
      </c>
      <c r="M2536" s="12" t="s">
        <v>14484</v>
      </c>
    </row>
    <row r="2537" customHeight="1" spans="1:13">
      <c r="A2537" s="9" t="s">
        <v>18196</v>
      </c>
      <c r="B2537" s="8" t="s">
        <v>14408</v>
      </c>
      <c r="C2537" s="10">
        <v>2</v>
      </c>
      <c r="D2537" s="8">
        <v>0</v>
      </c>
      <c r="E2537" s="9" t="s">
        <v>18199</v>
      </c>
      <c r="F2537" s="9" t="s">
        <v>18200</v>
      </c>
      <c r="G2537" s="8" t="s">
        <v>14411</v>
      </c>
      <c r="H2537" s="8"/>
      <c r="I2537" s="11">
        <v>0</v>
      </c>
      <c r="J2537" s="8" t="s">
        <v>14412</v>
      </c>
      <c r="K2537" s="8" t="s">
        <v>14413</v>
      </c>
      <c r="L2537" s="9" t="s">
        <v>14414</v>
      </c>
      <c r="M2537" s="12" t="s">
        <v>14427</v>
      </c>
    </row>
    <row r="2538" customHeight="1" spans="1:13">
      <c r="A2538" s="9" t="s">
        <v>18196</v>
      </c>
      <c r="B2538" s="8" t="s">
        <v>14408</v>
      </c>
      <c r="C2538" s="10">
        <v>2</v>
      </c>
      <c r="D2538" s="8">
        <v>0</v>
      </c>
      <c r="E2538" s="9" t="s">
        <v>18201</v>
      </c>
      <c r="F2538" s="9" t="s">
        <v>18202</v>
      </c>
      <c r="G2538" s="8" t="s">
        <v>14411</v>
      </c>
      <c r="H2538" s="8"/>
      <c r="I2538" s="11">
        <v>0</v>
      </c>
      <c r="J2538" s="8" t="s">
        <v>14412</v>
      </c>
      <c r="K2538" s="8" t="s">
        <v>14413</v>
      </c>
      <c r="L2538" s="9" t="s">
        <v>14430</v>
      </c>
      <c r="M2538" s="12" t="s">
        <v>14431</v>
      </c>
    </row>
    <row r="2539" customHeight="1" spans="1:13">
      <c r="A2539" s="9" t="s">
        <v>18196</v>
      </c>
      <c r="B2539" s="8" t="s">
        <v>14408</v>
      </c>
      <c r="C2539" s="10">
        <v>2</v>
      </c>
      <c r="D2539" s="8">
        <v>0</v>
      </c>
      <c r="E2539" s="9" t="s">
        <v>18203</v>
      </c>
      <c r="F2539" s="9" t="s">
        <v>18204</v>
      </c>
      <c r="G2539" s="8" t="s">
        <v>14411</v>
      </c>
      <c r="H2539" s="8"/>
      <c r="I2539" s="11">
        <v>0</v>
      </c>
      <c r="J2539" s="8" t="s">
        <v>14412</v>
      </c>
      <c r="K2539" s="8" t="s">
        <v>14413</v>
      </c>
      <c r="L2539" s="9" t="s">
        <v>14414</v>
      </c>
      <c r="M2539" s="12" t="s">
        <v>14437</v>
      </c>
    </row>
    <row r="2540" customHeight="1" spans="1:13">
      <c r="A2540" s="9" t="s">
        <v>18196</v>
      </c>
      <c r="B2540" s="8" t="s">
        <v>14408</v>
      </c>
      <c r="C2540" s="10">
        <v>2</v>
      </c>
      <c r="D2540" s="8">
        <v>0</v>
      </c>
      <c r="E2540" s="9" t="s">
        <v>18205</v>
      </c>
      <c r="F2540" s="9" t="s">
        <v>4128</v>
      </c>
      <c r="G2540" s="8" t="s">
        <v>14411</v>
      </c>
      <c r="H2540" s="8"/>
      <c r="I2540" s="11">
        <v>0</v>
      </c>
      <c r="J2540" s="8" t="s">
        <v>14412</v>
      </c>
      <c r="K2540" s="8" t="s">
        <v>14413</v>
      </c>
      <c r="L2540" s="9" t="s">
        <v>14414</v>
      </c>
      <c r="M2540" s="12" t="s">
        <v>14418</v>
      </c>
    </row>
    <row r="2541" customHeight="1" spans="1:13">
      <c r="A2541" s="9" t="s">
        <v>18196</v>
      </c>
      <c r="B2541" s="8" t="s">
        <v>14408</v>
      </c>
      <c r="C2541" s="10">
        <v>2</v>
      </c>
      <c r="D2541" s="8">
        <v>0</v>
      </c>
      <c r="E2541" s="9" t="s">
        <v>18206</v>
      </c>
      <c r="F2541" s="9" t="s">
        <v>18207</v>
      </c>
      <c r="G2541" s="8" t="s">
        <v>14411</v>
      </c>
      <c r="H2541" s="8"/>
      <c r="I2541" s="11">
        <v>0</v>
      </c>
      <c r="J2541" s="8" t="s">
        <v>14412</v>
      </c>
      <c r="K2541" s="8" t="s">
        <v>14413</v>
      </c>
      <c r="L2541" s="9" t="s">
        <v>14414</v>
      </c>
      <c r="M2541" s="12" t="s">
        <v>14583</v>
      </c>
    </row>
    <row r="2542" customHeight="1" spans="1:13">
      <c r="A2542" s="9" t="s">
        <v>18196</v>
      </c>
      <c r="B2542" s="8" t="s">
        <v>14408</v>
      </c>
      <c r="C2542" s="10">
        <v>2</v>
      </c>
      <c r="D2542" s="8">
        <v>0</v>
      </c>
      <c r="E2542" s="9" t="s">
        <v>18208</v>
      </c>
      <c r="F2542" s="9" t="s">
        <v>18209</v>
      </c>
      <c r="G2542" s="8" t="s">
        <v>14411</v>
      </c>
      <c r="H2542" s="8"/>
      <c r="I2542" s="11">
        <v>0</v>
      </c>
      <c r="J2542" s="8" t="s">
        <v>14412</v>
      </c>
      <c r="K2542" s="8" t="s">
        <v>14413</v>
      </c>
      <c r="L2542" s="9" t="s">
        <v>14414</v>
      </c>
      <c r="M2542" s="12" t="s">
        <v>14421</v>
      </c>
    </row>
    <row r="2543" customHeight="1" spans="1:13">
      <c r="A2543" s="9" t="s">
        <v>18196</v>
      </c>
      <c r="B2543" s="8" t="s">
        <v>14408</v>
      </c>
      <c r="C2543" s="10">
        <v>2</v>
      </c>
      <c r="D2543" s="8">
        <v>0</v>
      </c>
      <c r="E2543" s="9" t="s">
        <v>18210</v>
      </c>
      <c r="F2543" s="9" t="s">
        <v>18211</v>
      </c>
      <c r="G2543" s="8" t="s">
        <v>14411</v>
      </c>
      <c r="H2543" s="8"/>
      <c r="I2543" s="11">
        <v>0</v>
      </c>
      <c r="J2543" s="8" t="s">
        <v>14412</v>
      </c>
      <c r="K2543" s="8" t="s">
        <v>14413</v>
      </c>
      <c r="L2543" s="9" t="s">
        <v>14414</v>
      </c>
      <c r="M2543" s="12" t="s">
        <v>108</v>
      </c>
    </row>
    <row r="2544" customHeight="1" spans="1:13">
      <c r="A2544" s="9" t="s">
        <v>18196</v>
      </c>
      <c r="B2544" s="8" t="s">
        <v>14408</v>
      </c>
      <c r="C2544" s="10">
        <v>2</v>
      </c>
      <c r="D2544" s="8">
        <v>0</v>
      </c>
      <c r="E2544" s="9" t="s">
        <v>18212</v>
      </c>
      <c r="F2544" s="9" t="s">
        <v>18213</v>
      </c>
      <c r="G2544" s="8" t="s">
        <v>14411</v>
      </c>
      <c r="H2544" s="8"/>
      <c r="I2544" s="11">
        <v>0</v>
      </c>
      <c r="J2544" s="8" t="s">
        <v>14412</v>
      </c>
      <c r="K2544" s="8" t="s">
        <v>14413</v>
      </c>
      <c r="L2544" s="9" t="s">
        <v>14490</v>
      </c>
      <c r="M2544" s="12" t="s">
        <v>14794</v>
      </c>
    </row>
    <row r="2545" customHeight="1" spans="1:13">
      <c r="A2545" s="9" t="s">
        <v>18196</v>
      </c>
      <c r="B2545" s="8" t="s">
        <v>14408</v>
      </c>
      <c r="C2545" s="10">
        <v>2</v>
      </c>
      <c r="D2545" s="8">
        <v>0</v>
      </c>
      <c r="E2545" s="9" t="s">
        <v>18214</v>
      </c>
      <c r="F2545" s="9" t="s">
        <v>18215</v>
      </c>
      <c r="G2545" s="8" t="s">
        <v>14411</v>
      </c>
      <c r="H2545" s="8"/>
      <c r="I2545" s="11">
        <v>0</v>
      </c>
      <c r="J2545" s="8" t="s">
        <v>14412</v>
      </c>
      <c r="K2545" s="8" t="s">
        <v>14413</v>
      </c>
      <c r="L2545" s="9" t="s">
        <v>14414</v>
      </c>
      <c r="M2545" s="12" t="s">
        <v>14467</v>
      </c>
    </row>
    <row r="2546" customHeight="1" spans="1:13">
      <c r="A2546" s="9" t="s">
        <v>18216</v>
      </c>
      <c r="B2546" s="8" t="s">
        <v>14408</v>
      </c>
      <c r="C2546" s="10">
        <v>2</v>
      </c>
      <c r="D2546" s="8">
        <v>0</v>
      </c>
      <c r="E2546" s="9" t="s">
        <v>18217</v>
      </c>
      <c r="F2546" s="9" t="s">
        <v>18218</v>
      </c>
      <c r="G2546" s="8" t="s">
        <v>14411</v>
      </c>
      <c r="H2546" s="8"/>
      <c r="I2546" s="11">
        <v>0</v>
      </c>
      <c r="J2546" s="8" t="s">
        <v>14412</v>
      </c>
      <c r="K2546" s="8" t="s">
        <v>14413</v>
      </c>
      <c r="L2546" s="9" t="s">
        <v>14414</v>
      </c>
      <c r="M2546" s="12" t="s">
        <v>14487</v>
      </c>
    </row>
    <row r="2547" customHeight="1" spans="1:13">
      <c r="A2547" s="9" t="s">
        <v>18216</v>
      </c>
      <c r="B2547" s="8" t="s">
        <v>14408</v>
      </c>
      <c r="C2547" s="10">
        <v>2</v>
      </c>
      <c r="D2547" s="8">
        <v>0</v>
      </c>
      <c r="E2547" s="9" t="s">
        <v>18219</v>
      </c>
      <c r="F2547" s="9" t="s">
        <v>18220</v>
      </c>
      <c r="G2547" s="8" t="s">
        <v>14411</v>
      </c>
      <c r="H2547" s="8"/>
      <c r="I2547" s="11">
        <v>0</v>
      </c>
      <c r="J2547" s="8" t="s">
        <v>14412</v>
      </c>
      <c r="K2547" s="8" t="s">
        <v>14413</v>
      </c>
      <c r="L2547" s="9" t="s">
        <v>14414</v>
      </c>
      <c r="M2547" s="12" t="s">
        <v>14555</v>
      </c>
    </row>
    <row r="2548" customHeight="1" spans="1:13">
      <c r="A2548" s="9" t="s">
        <v>18216</v>
      </c>
      <c r="B2548" s="8" t="s">
        <v>14408</v>
      </c>
      <c r="C2548" s="10">
        <v>2</v>
      </c>
      <c r="D2548" s="8">
        <v>0</v>
      </c>
      <c r="E2548" s="9" t="s">
        <v>18221</v>
      </c>
      <c r="F2548" s="9" t="s">
        <v>18222</v>
      </c>
      <c r="G2548" s="8" t="s">
        <v>14411</v>
      </c>
      <c r="H2548" s="8"/>
      <c r="I2548" s="11">
        <v>0</v>
      </c>
      <c r="J2548" s="8" t="s">
        <v>14412</v>
      </c>
      <c r="K2548" s="8" t="s">
        <v>14413</v>
      </c>
      <c r="L2548" s="9" t="s">
        <v>14414</v>
      </c>
      <c r="M2548" s="12" t="s">
        <v>14443</v>
      </c>
    </row>
    <row r="2549" customHeight="1" spans="1:13">
      <c r="A2549" s="9" t="s">
        <v>18216</v>
      </c>
      <c r="B2549" s="8" t="s">
        <v>14408</v>
      </c>
      <c r="C2549" s="10">
        <v>2</v>
      </c>
      <c r="D2549" s="8">
        <v>0</v>
      </c>
      <c r="E2549" s="9" t="s">
        <v>18223</v>
      </c>
      <c r="F2549" s="9" t="s">
        <v>18224</v>
      </c>
      <c r="G2549" s="8" t="s">
        <v>14411</v>
      </c>
      <c r="H2549" s="8"/>
      <c r="I2549" s="11">
        <v>0</v>
      </c>
      <c r="J2549" s="8" t="s">
        <v>14412</v>
      </c>
      <c r="K2549" s="8" t="s">
        <v>14413</v>
      </c>
      <c r="L2549" s="9" t="s">
        <v>14414</v>
      </c>
      <c r="M2549" s="12" t="s">
        <v>14496</v>
      </c>
    </row>
    <row r="2550" customHeight="1" spans="1:13">
      <c r="A2550" s="9" t="s">
        <v>18216</v>
      </c>
      <c r="B2550" s="8" t="s">
        <v>14408</v>
      </c>
      <c r="C2550" s="10">
        <v>2</v>
      </c>
      <c r="D2550" s="8">
        <v>0</v>
      </c>
      <c r="E2550" s="9" t="s">
        <v>18225</v>
      </c>
      <c r="F2550" s="9" t="s">
        <v>18226</v>
      </c>
      <c r="G2550" s="8" t="s">
        <v>14411</v>
      </c>
      <c r="H2550" s="8"/>
      <c r="I2550" s="11">
        <v>0</v>
      </c>
      <c r="J2550" s="8" t="s">
        <v>14412</v>
      </c>
      <c r="K2550" s="8" t="s">
        <v>14413</v>
      </c>
      <c r="L2550" s="9" t="s">
        <v>14414</v>
      </c>
      <c r="M2550" s="12" t="s">
        <v>14424</v>
      </c>
    </row>
    <row r="2551" customHeight="1" spans="1:13">
      <c r="A2551" s="9" t="s">
        <v>18216</v>
      </c>
      <c r="B2551" s="8" t="s">
        <v>14408</v>
      </c>
      <c r="C2551" s="10">
        <v>2</v>
      </c>
      <c r="D2551" s="8">
        <v>0</v>
      </c>
      <c r="E2551" s="9" t="s">
        <v>18227</v>
      </c>
      <c r="F2551" s="9" t="s">
        <v>18228</v>
      </c>
      <c r="G2551" s="8" t="s">
        <v>14411</v>
      </c>
      <c r="H2551" s="8"/>
      <c r="I2551" s="11">
        <v>0</v>
      </c>
      <c r="J2551" s="8" t="s">
        <v>14412</v>
      </c>
      <c r="K2551" s="8" t="s">
        <v>14413</v>
      </c>
      <c r="L2551" s="9" t="s">
        <v>14414</v>
      </c>
      <c r="M2551" s="12" t="s">
        <v>14462</v>
      </c>
    </row>
    <row r="2552" customHeight="1" spans="1:13">
      <c r="A2552" s="9" t="s">
        <v>18216</v>
      </c>
      <c r="B2552" s="8" t="s">
        <v>14408</v>
      </c>
      <c r="C2552" s="10">
        <v>2</v>
      </c>
      <c r="D2552" s="8">
        <v>0</v>
      </c>
      <c r="E2552" s="9" t="s">
        <v>18229</v>
      </c>
      <c r="F2552" s="9" t="s">
        <v>18230</v>
      </c>
      <c r="G2552" s="8" t="s">
        <v>14411</v>
      </c>
      <c r="H2552" s="8"/>
      <c r="I2552" s="11">
        <v>0</v>
      </c>
      <c r="J2552" s="8" t="s">
        <v>14412</v>
      </c>
      <c r="K2552" s="8" t="s">
        <v>14413</v>
      </c>
      <c r="L2552" s="9" t="s">
        <v>14414</v>
      </c>
      <c r="M2552" s="12" t="s">
        <v>14437</v>
      </c>
    </row>
    <row r="2553" customHeight="1" spans="1:13">
      <c r="A2553" s="9" t="s">
        <v>18216</v>
      </c>
      <c r="B2553" s="8" t="s">
        <v>14408</v>
      </c>
      <c r="C2553" s="10">
        <v>2</v>
      </c>
      <c r="D2553" s="8">
        <v>0</v>
      </c>
      <c r="E2553" s="9" t="s">
        <v>18231</v>
      </c>
      <c r="F2553" s="9" t="s">
        <v>18232</v>
      </c>
      <c r="G2553" s="8" t="s">
        <v>14411</v>
      </c>
      <c r="H2553" s="8"/>
      <c r="I2553" s="11">
        <v>0</v>
      </c>
      <c r="J2553" s="8" t="s">
        <v>14412</v>
      </c>
      <c r="K2553" s="8" t="s">
        <v>14413</v>
      </c>
      <c r="L2553" s="9" t="s">
        <v>14414</v>
      </c>
      <c r="M2553" s="12" t="s">
        <v>14496</v>
      </c>
    </row>
    <row r="2554" customHeight="1" spans="1:13">
      <c r="A2554" s="9" t="s">
        <v>18216</v>
      </c>
      <c r="B2554" s="8" t="s">
        <v>14408</v>
      </c>
      <c r="C2554" s="10">
        <v>2</v>
      </c>
      <c r="D2554" s="8">
        <v>0</v>
      </c>
      <c r="E2554" s="9" t="s">
        <v>18233</v>
      </c>
      <c r="F2554" s="9" t="s">
        <v>18234</v>
      </c>
      <c r="G2554" s="8" t="s">
        <v>14411</v>
      </c>
      <c r="H2554" s="8"/>
      <c r="I2554" s="11">
        <v>0</v>
      </c>
      <c r="J2554" s="8" t="s">
        <v>14412</v>
      </c>
      <c r="K2554" s="8" t="s">
        <v>14413</v>
      </c>
      <c r="L2554" s="9" t="s">
        <v>14414</v>
      </c>
      <c r="M2554" s="12" t="s">
        <v>14583</v>
      </c>
    </row>
    <row r="2555" customHeight="1" spans="1:13">
      <c r="A2555" s="9" t="s">
        <v>18216</v>
      </c>
      <c r="B2555" s="8" t="s">
        <v>14408</v>
      </c>
      <c r="C2555" s="10">
        <v>2</v>
      </c>
      <c r="D2555" s="8">
        <v>0</v>
      </c>
      <c r="E2555" s="9" t="s">
        <v>18235</v>
      </c>
      <c r="F2555" s="9" t="s">
        <v>18236</v>
      </c>
      <c r="G2555" s="8" t="s">
        <v>14411</v>
      </c>
      <c r="H2555" s="8"/>
      <c r="I2555" s="11">
        <v>0</v>
      </c>
      <c r="J2555" s="8" t="s">
        <v>14412</v>
      </c>
      <c r="K2555" s="8" t="s">
        <v>14413</v>
      </c>
      <c r="L2555" s="9" t="s">
        <v>14414</v>
      </c>
      <c r="M2555" s="12" t="s">
        <v>14462</v>
      </c>
    </row>
    <row r="2556" customHeight="1" spans="1:13">
      <c r="A2556" s="9" t="s">
        <v>18216</v>
      </c>
      <c r="B2556" s="8" t="s">
        <v>14408</v>
      </c>
      <c r="C2556" s="10">
        <v>2</v>
      </c>
      <c r="D2556" s="8">
        <v>0</v>
      </c>
      <c r="E2556" s="9" t="s">
        <v>18237</v>
      </c>
      <c r="F2556" s="9" t="s">
        <v>18238</v>
      </c>
      <c r="G2556" s="8" t="s">
        <v>14411</v>
      </c>
      <c r="H2556" s="8"/>
      <c r="I2556" s="11">
        <v>0</v>
      </c>
      <c r="J2556" s="8" t="s">
        <v>14412</v>
      </c>
      <c r="K2556" s="8" t="s">
        <v>14413</v>
      </c>
      <c r="L2556" s="9" t="s">
        <v>14414</v>
      </c>
      <c r="M2556" s="12" t="s">
        <v>14424</v>
      </c>
    </row>
    <row r="2557" customHeight="1" spans="1:13">
      <c r="A2557" s="9" t="s">
        <v>18216</v>
      </c>
      <c r="B2557" s="8" t="s">
        <v>14408</v>
      </c>
      <c r="C2557" s="10">
        <v>2</v>
      </c>
      <c r="D2557" s="8">
        <v>0</v>
      </c>
      <c r="E2557" s="9" t="s">
        <v>18239</v>
      </c>
      <c r="F2557" s="9" t="s">
        <v>18240</v>
      </c>
      <c r="G2557" s="8" t="s">
        <v>14411</v>
      </c>
      <c r="H2557" s="8"/>
      <c r="I2557" s="11">
        <v>0</v>
      </c>
      <c r="J2557" s="8" t="s">
        <v>14412</v>
      </c>
      <c r="K2557" s="8" t="s">
        <v>14413</v>
      </c>
      <c r="L2557" s="9" t="s">
        <v>14430</v>
      </c>
      <c r="M2557" s="12" t="s">
        <v>14625</v>
      </c>
    </row>
    <row r="2558" customHeight="1" spans="1:13">
      <c r="A2558" s="9" t="s">
        <v>18216</v>
      </c>
      <c r="B2558" s="8" t="s">
        <v>14408</v>
      </c>
      <c r="C2558" s="10">
        <v>2</v>
      </c>
      <c r="D2558" s="8">
        <v>0</v>
      </c>
      <c r="E2558" s="9" t="s">
        <v>18241</v>
      </c>
      <c r="F2558" s="9" t="s">
        <v>18242</v>
      </c>
      <c r="G2558" s="8" t="s">
        <v>14411</v>
      </c>
      <c r="H2558" s="8"/>
      <c r="I2558" s="11">
        <v>0</v>
      </c>
      <c r="J2558" s="8" t="s">
        <v>14412</v>
      </c>
      <c r="K2558" s="8" t="s">
        <v>14413</v>
      </c>
      <c r="L2558" s="9" t="s">
        <v>14490</v>
      </c>
      <c r="M2558" s="12" t="s">
        <v>14518</v>
      </c>
    </row>
    <row r="2559" customHeight="1" spans="1:13">
      <c r="A2559" s="9" t="s">
        <v>18216</v>
      </c>
      <c r="B2559" s="8" t="s">
        <v>14408</v>
      </c>
      <c r="C2559" s="10">
        <v>2</v>
      </c>
      <c r="D2559" s="8">
        <v>0</v>
      </c>
      <c r="E2559" s="9" t="s">
        <v>18243</v>
      </c>
      <c r="F2559" s="9" t="s">
        <v>18244</v>
      </c>
      <c r="G2559" s="8" t="s">
        <v>14411</v>
      </c>
      <c r="H2559" s="8"/>
      <c r="I2559" s="11">
        <v>0</v>
      </c>
      <c r="J2559" s="8" t="s">
        <v>14412</v>
      </c>
      <c r="K2559" s="8" t="s">
        <v>14413</v>
      </c>
      <c r="L2559" s="9" t="s">
        <v>14414</v>
      </c>
      <c r="M2559" s="12" t="s">
        <v>14487</v>
      </c>
    </row>
    <row r="2560" customHeight="1" spans="1:13">
      <c r="A2560" s="9" t="s">
        <v>18216</v>
      </c>
      <c r="B2560" s="8" t="s">
        <v>14408</v>
      </c>
      <c r="C2560" s="10">
        <v>2</v>
      </c>
      <c r="D2560" s="8">
        <v>0</v>
      </c>
      <c r="E2560" s="9" t="s">
        <v>18245</v>
      </c>
      <c r="F2560" s="9" t="s">
        <v>1246</v>
      </c>
      <c r="G2560" s="8" t="s">
        <v>14411</v>
      </c>
      <c r="H2560" s="8"/>
      <c r="I2560" s="11">
        <v>0</v>
      </c>
      <c r="J2560" s="8" t="s">
        <v>14412</v>
      </c>
      <c r="K2560" s="8" t="s">
        <v>14413</v>
      </c>
      <c r="L2560" s="9" t="s">
        <v>14490</v>
      </c>
      <c r="M2560" s="12" t="s">
        <v>14980</v>
      </c>
    </row>
    <row r="2561" customHeight="1" spans="1:13">
      <c r="A2561" s="9" t="s">
        <v>18216</v>
      </c>
      <c r="B2561" s="8" t="s">
        <v>14408</v>
      </c>
      <c r="C2561" s="10">
        <v>2</v>
      </c>
      <c r="D2561" s="8">
        <v>0</v>
      </c>
      <c r="E2561" s="9" t="s">
        <v>18246</v>
      </c>
      <c r="F2561" s="9" t="s">
        <v>18247</v>
      </c>
      <c r="G2561" s="8" t="s">
        <v>14411</v>
      </c>
      <c r="H2561" s="8"/>
      <c r="I2561" s="11">
        <v>0</v>
      </c>
      <c r="J2561" s="8" t="s">
        <v>14412</v>
      </c>
      <c r="K2561" s="8" t="s">
        <v>14413</v>
      </c>
      <c r="L2561" s="9" t="s">
        <v>14414</v>
      </c>
      <c r="M2561" s="12" t="s">
        <v>14462</v>
      </c>
    </row>
    <row r="2562" customHeight="1" spans="1:13">
      <c r="A2562" s="9" t="s">
        <v>18216</v>
      </c>
      <c r="B2562" s="8" t="s">
        <v>14408</v>
      </c>
      <c r="C2562" s="10">
        <v>2</v>
      </c>
      <c r="D2562" s="8">
        <v>0</v>
      </c>
      <c r="E2562" s="9" t="s">
        <v>18248</v>
      </c>
      <c r="F2562" s="9" t="s">
        <v>18249</v>
      </c>
      <c r="G2562" s="8" t="s">
        <v>14411</v>
      </c>
      <c r="H2562" s="8"/>
      <c r="I2562" s="11">
        <v>0</v>
      </c>
      <c r="J2562" s="8" t="s">
        <v>14412</v>
      </c>
      <c r="K2562" s="8" t="s">
        <v>14413</v>
      </c>
      <c r="L2562" s="9" t="s">
        <v>14490</v>
      </c>
      <c r="M2562" s="12" t="s">
        <v>14518</v>
      </c>
    </row>
    <row r="2563" customHeight="1" spans="1:13">
      <c r="A2563" s="9" t="s">
        <v>18216</v>
      </c>
      <c r="B2563" s="8" t="s">
        <v>14408</v>
      </c>
      <c r="C2563" s="10">
        <v>2</v>
      </c>
      <c r="D2563" s="8">
        <v>0</v>
      </c>
      <c r="E2563" s="9" t="s">
        <v>18250</v>
      </c>
      <c r="F2563" s="9" t="s">
        <v>18251</v>
      </c>
      <c r="G2563" s="8" t="s">
        <v>14411</v>
      </c>
      <c r="H2563" s="8"/>
      <c r="I2563" s="11">
        <v>0</v>
      </c>
      <c r="J2563" s="8" t="s">
        <v>14412</v>
      </c>
      <c r="K2563" s="8" t="s">
        <v>14413</v>
      </c>
      <c r="L2563" s="9" t="s">
        <v>14414</v>
      </c>
      <c r="M2563" s="12" t="s">
        <v>14467</v>
      </c>
    </row>
    <row r="2564" customHeight="1" spans="1:13">
      <c r="A2564" s="9" t="s">
        <v>18216</v>
      </c>
      <c r="B2564" s="8" t="s">
        <v>14408</v>
      </c>
      <c r="C2564" s="10">
        <v>2</v>
      </c>
      <c r="D2564" s="8">
        <v>0</v>
      </c>
      <c r="E2564" s="9" t="s">
        <v>18252</v>
      </c>
      <c r="F2564" s="9" t="s">
        <v>18253</v>
      </c>
      <c r="G2564" s="8" t="s">
        <v>14411</v>
      </c>
      <c r="H2564" s="8"/>
      <c r="I2564" s="11">
        <v>0</v>
      </c>
      <c r="J2564" s="8" t="s">
        <v>14412</v>
      </c>
      <c r="K2564" s="8" t="s">
        <v>14413</v>
      </c>
      <c r="L2564" s="9" t="s">
        <v>14414</v>
      </c>
      <c r="M2564" s="12" t="s">
        <v>14467</v>
      </c>
    </row>
    <row r="2565" customHeight="1" spans="1:13">
      <c r="A2565" s="9" t="s">
        <v>18254</v>
      </c>
      <c r="B2565" s="8" t="s">
        <v>14408</v>
      </c>
      <c r="C2565" s="10">
        <v>2</v>
      </c>
      <c r="D2565" s="8">
        <v>0</v>
      </c>
      <c r="E2565" s="9" t="s">
        <v>18255</v>
      </c>
      <c r="F2565" s="9" t="s">
        <v>18256</v>
      </c>
      <c r="G2565" s="8" t="s">
        <v>14836</v>
      </c>
      <c r="H2565" s="8"/>
      <c r="I2565" s="11">
        <v>0</v>
      </c>
      <c r="J2565" s="8" t="s">
        <v>14837</v>
      </c>
      <c r="K2565" s="8" t="s">
        <v>14413</v>
      </c>
      <c r="L2565" s="9" t="s">
        <v>14430</v>
      </c>
      <c r="M2565" s="12" t="s">
        <v>14515</v>
      </c>
    </row>
    <row r="2566" customHeight="1" spans="1:13">
      <c r="A2566" s="9" t="s">
        <v>18254</v>
      </c>
      <c r="B2566" s="8" t="s">
        <v>14408</v>
      </c>
      <c r="C2566" s="10">
        <v>2</v>
      </c>
      <c r="D2566" s="8">
        <v>0</v>
      </c>
      <c r="E2566" s="9" t="s">
        <v>18257</v>
      </c>
      <c r="F2566" s="9" t="s">
        <v>18258</v>
      </c>
      <c r="G2566" s="8" t="s">
        <v>14836</v>
      </c>
      <c r="H2566" s="8"/>
      <c r="I2566" s="11">
        <v>0</v>
      </c>
      <c r="J2566" s="8" t="s">
        <v>14837</v>
      </c>
      <c r="K2566" s="8" t="s">
        <v>14413</v>
      </c>
      <c r="L2566" s="9" t="s">
        <v>14490</v>
      </c>
      <c r="M2566" s="12" t="s">
        <v>14501</v>
      </c>
    </row>
    <row r="2567" customHeight="1" spans="1:13">
      <c r="A2567" s="9" t="s">
        <v>18254</v>
      </c>
      <c r="B2567" s="8" t="s">
        <v>14408</v>
      </c>
      <c r="C2567" s="10">
        <v>2</v>
      </c>
      <c r="D2567" s="8">
        <v>0</v>
      </c>
      <c r="E2567" s="9" t="s">
        <v>18259</v>
      </c>
      <c r="F2567" s="9" t="s">
        <v>18260</v>
      </c>
      <c r="G2567" s="8" t="s">
        <v>14836</v>
      </c>
      <c r="H2567" s="8"/>
      <c r="I2567" s="11">
        <v>0</v>
      </c>
      <c r="J2567" s="8" t="s">
        <v>14837</v>
      </c>
      <c r="K2567" s="8" t="s">
        <v>14413</v>
      </c>
      <c r="L2567" s="9" t="s">
        <v>14414</v>
      </c>
      <c r="M2567" s="12" t="s">
        <v>14437</v>
      </c>
    </row>
    <row r="2568" customHeight="1" spans="1:13">
      <c r="A2568" s="9" t="s">
        <v>18254</v>
      </c>
      <c r="B2568" s="8" t="s">
        <v>14408</v>
      </c>
      <c r="C2568" s="10">
        <v>2</v>
      </c>
      <c r="D2568" s="8">
        <v>0</v>
      </c>
      <c r="E2568" s="9" t="s">
        <v>18261</v>
      </c>
      <c r="F2568" s="9" t="s">
        <v>18262</v>
      </c>
      <c r="G2568" s="8" t="s">
        <v>14836</v>
      </c>
      <c r="H2568" s="8"/>
      <c r="I2568" s="11">
        <v>0</v>
      </c>
      <c r="J2568" s="8" t="s">
        <v>14837</v>
      </c>
      <c r="K2568" s="8" t="s">
        <v>14413</v>
      </c>
      <c r="L2568" s="9" t="s">
        <v>14414</v>
      </c>
      <c r="M2568" s="12" t="s">
        <v>14467</v>
      </c>
    </row>
    <row r="2569" customHeight="1" spans="1:13">
      <c r="A2569" s="9" t="s">
        <v>18254</v>
      </c>
      <c r="B2569" s="8" t="s">
        <v>14408</v>
      </c>
      <c r="C2569" s="10">
        <v>2</v>
      </c>
      <c r="D2569" s="8">
        <v>0</v>
      </c>
      <c r="E2569" s="9" t="s">
        <v>18263</v>
      </c>
      <c r="F2569" s="9" t="s">
        <v>18264</v>
      </c>
      <c r="G2569" s="8" t="s">
        <v>14836</v>
      </c>
      <c r="H2569" s="8"/>
      <c r="I2569" s="11">
        <v>0</v>
      </c>
      <c r="J2569" s="8" t="s">
        <v>14837</v>
      </c>
      <c r="K2569" s="8" t="s">
        <v>14413</v>
      </c>
      <c r="L2569" s="9" t="s">
        <v>14414</v>
      </c>
      <c r="M2569" s="12" t="s">
        <v>14467</v>
      </c>
    </row>
    <row r="2570" customHeight="1" spans="1:13">
      <c r="A2570" s="9" t="s">
        <v>18254</v>
      </c>
      <c r="B2570" s="8" t="s">
        <v>14408</v>
      </c>
      <c r="C2570" s="10">
        <v>2</v>
      </c>
      <c r="D2570" s="8">
        <v>0</v>
      </c>
      <c r="E2570" s="9" t="s">
        <v>18265</v>
      </c>
      <c r="F2570" s="9" t="s">
        <v>18266</v>
      </c>
      <c r="G2570" s="8" t="s">
        <v>14836</v>
      </c>
      <c r="H2570" s="8"/>
      <c r="I2570" s="11">
        <v>0</v>
      </c>
      <c r="J2570" s="8" t="s">
        <v>14837</v>
      </c>
      <c r="K2570" s="8" t="s">
        <v>14413</v>
      </c>
      <c r="L2570" s="9" t="s">
        <v>14414</v>
      </c>
      <c r="M2570" s="12" t="s">
        <v>14446</v>
      </c>
    </row>
    <row r="2571" customHeight="1" spans="1:13">
      <c r="A2571" s="9" t="s">
        <v>18254</v>
      </c>
      <c r="B2571" s="8" t="s">
        <v>14408</v>
      </c>
      <c r="C2571" s="10">
        <v>2</v>
      </c>
      <c r="D2571" s="8">
        <v>0</v>
      </c>
      <c r="E2571" s="9" t="s">
        <v>18267</v>
      </c>
      <c r="F2571" s="9" t="s">
        <v>18268</v>
      </c>
      <c r="G2571" s="8" t="s">
        <v>14836</v>
      </c>
      <c r="H2571" s="8"/>
      <c r="I2571" s="11">
        <v>0</v>
      </c>
      <c r="J2571" s="8" t="s">
        <v>14837</v>
      </c>
      <c r="K2571" s="8" t="s">
        <v>14413</v>
      </c>
      <c r="L2571" s="9" t="s">
        <v>14539</v>
      </c>
      <c r="M2571" s="12" t="s">
        <v>14540</v>
      </c>
    </row>
    <row r="2572" customHeight="1" spans="1:13">
      <c r="A2572" s="9" t="s">
        <v>18254</v>
      </c>
      <c r="B2572" s="8" t="s">
        <v>14408</v>
      </c>
      <c r="C2572" s="10">
        <v>2</v>
      </c>
      <c r="D2572" s="8">
        <v>0</v>
      </c>
      <c r="E2572" s="9" t="s">
        <v>18269</v>
      </c>
      <c r="F2572" s="9" t="s">
        <v>18270</v>
      </c>
      <c r="G2572" s="8" t="s">
        <v>14836</v>
      </c>
      <c r="H2572" s="8"/>
      <c r="I2572" s="11">
        <v>0</v>
      </c>
      <c r="J2572" s="8" t="s">
        <v>14837</v>
      </c>
      <c r="K2572" s="8" t="s">
        <v>14413</v>
      </c>
      <c r="L2572" s="9" t="s">
        <v>14430</v>
      </c>
      <c r="M2572" s="12" t="s">
        <v>15228</v>
      </c>
    </row>
    <row r="2573" customHeight="1" spans="1:13">
      <c r="A2573" s="9" t="s">
        <v>18254</v>
      </c>
      <c r="B2573" s="8" t="s">
        <v>14408</v>
      </c>
      <c r="C2573" s="10">
        <v>2</v>
      </c>
      <c r="D2573" s="8">
        <v>0</v>
      </c>
      <c r="E2573" s="9" t="s">
        <v>18271</v>
      </c>
      <c r="F2573" s="9" t="s">
        <v>18272</v>
      </c>
      <c r="G2573" s="8" t="s">
        <v>14836</v>
      </c>
      <c r="H2573" s="8"/>
      <c r="I2573" s="11">
        <v>0</v>
      </c>
      <c r="J2573" s="8" t="s">
        <v>14837</v>
      </c>
      <c r="K2573" s="8" t="s">
        <v>14413</v>
      </c>
      <c r="L2573" s="9" t="s">
        <v>14414</v>
      </c>
      <c r="M2573" s="12" t="s">
        <v>14424</v>
      </c>
    </row>
    <row r="2574" customHeight="1" spans="1:13">
      <c r="A2574" s="9" t="s">
        <v>18254</v>
      </c>
      <c r="B2574" s="8" t="s">
        <v>14408</v>
      </c>
      <c r="C2574" s="10">
        <v>2</v>
      </c>
      <c r="D2574" s="8">
        <v>0</v>
      </c>
      <c r="E2574" s="9" t="s">
        <v>18273</v>
      </c>
      <c r="F2574" s="9" t="s">
        <v>18274</v>
      </c>
      <c r="G2574" s="8" t="s">
        <v>14836</v>
      </c>
      <c r="H2574" s="8"/>
      <c r="I2574" s="11">
        <v>0</v>
      </c>
      <c r="J2574" s="8" t="s">
        <v>14837</v>
      </c>
      <c r="K2574" s="8" t="s">
        <v>14413</v>
      </c>
      <c r="L2574" s="9" t="s">
        <v>14414</v>
      </c>
      <c r="M2574" s="12" t="s">
        <v>14446</v>
      </c>
    </row>
    <row r="2575" customHeight="1" spans="1:13">
      <c r="A2575" s="9" t="s">
        <v>18254</v>
      </c>
      <c r="B2575" s="8" t="s">
        <v>14408</v>
      </c>
      <c r="C2575" s="10">
        <v>2</v>
      </c>
      <c r="D2575" s="8">
        <v>0</v>
      </c>
      <c r="E2575" s="9" t="s">
        <v>18275</v>
      </c>
      <c r="F2575" s="9" t="s">
        <v>18276</v>
      </c>
      <c r="G2575" s="8" t="s">
        <v>14836</v>
      </c>
      <c r="H2575" s="8"/>
      <c r="I2575" s="11">
        <v>0</v>
      </c>
      <c r="J2575" s="8" t="s">
        <v>14837</v>
      </c>
      <c r="K2575" s="8" t="s">
        <v>14413</v>
      </c>
      <c r="L2575" s="9" t="s">
        <v>14414</v>
      </c>
      <c r="M2575" s="12" t="s">
        <v>14418</v>
      </c>
    </row>
    <row r="2576" customHeight="1" spans="1:13">
      <c r="A2576" s="9" t="s">
        <v>18254</v>
      </c>
      <c r="B2576" s="8" t="s">
        <v>14408</v>
      </c>
      <c r="C2576" s="10">
        <v>2</v>
      </c>
      <c r="D2576" s="8">
        <v>0</v>
      </c>
      <c r="E2576" s="9" t="s">
        <v>18277</v>
      </c>
      <c r="F2576" s="9" t="s">
        <v>18278</v>
      </c>
      <c r="G2576" s="8" t="s">
        <v>14836</v>
      </c>
      <c r="H2576" s="8"/>
      <c r="I2576" s="11">
        <v>0</v>
      </c>
      <c r="J2576" s="8" t="s">
        <v>14837</v>
      </c>
      <c r="K2576" s="8" t="s">
        <v>14413</v>
      </c>
      <c r="L2576" s="9" t="s">
        <v>14430</v>
      </c>
      <c r="M2576" s="12" t="s">
        <v>15186</v>
      </c>
    </row>
    <row r="2577" customHeight="1" spans="1:13">
      <c r="A2577" s="9" t="s">
        <v>18254</v>
      </c>
      <c r="B2577" s="8" t="s">
        <v>14408</v>
      </c>
      <c r="C2577" s="10">
        <v>2</v>
      </c>
      <c r="D2577" s="8">
        <v>0</v>
      </c>
      <c r="E2577" s="9" t="s">
        <v>18279</v>
      </c>
      <c r="F2577" s="9" t="s">
        <v>18280</v>
      </c>
      <c r="G2577" s="8" t="s">
        <v>14836</v>
      </c>
      <c r="H2577" s="8"/>
      <c r="I2577" s="11">
        <v>0</v>
      </c>
      <c r="J2577" s="8" t="s">
        <v>14837</v>
      </c>
      <c r="K2577" s="8" t="s">
        <v>14413</v>
      </c>
      <c r="L2577" s="9" t="s">
        <v>14414</v>
      </c>
      <c r="M2577" s="12" t="s">
        <v>14590</v>
      </c>
    </row>
    <row r="2578" customHeight="1" spans="1:13">
      <c r="A2578" s="9" t="s">
        <v>18254</v>
      </c>
      <c r="B2578" s="8" t="s">
        <v>14408</v>
      </c>
      <c r="C2578" s="10">
        <v>2</v>
      </c>
      <c r="D2578" s="8">
        <v>0</v>
      </c>
      <c r="E2578" s="9" t="s">
        <v>18281</v>
      </c>
      <c r="F2578" s="9" t="s">
        <v>18282</v>
      </c>
      <c r="G2578" s="8" t="s">
        <v>14836</v>
      </c>
      <c r="H2578" s="8"/>
      <c r="I2578" s="11">
        <v>0</v>
      </c>
      <c r="J2578" s="8" t="s">
        <v>14837</v>
      </c>
      <c r="K2578" s="8" t="s">
        <v>14413</v>
      </c>
      <c r="L2578" s="9" t="s">
        <v>14414</v>
      </c>
      <c r="M2578" s="12" t="s">
        <v>14434</v>
      </c>
    </row>
    <row r="2579" customHeight="1" spans="1:13">
      <c r="A2579" s="9" t="s">
        <v>18283</v>
      </c>
      <c r="B2579" s="8" t="s">
        <v>14408</v>
      </c>
      <c r="C2579" s="10">
        <v>2</v>
      </c>
      <c r="D2579" s="8">
        <v>0</v>
      </c>
      <c r="E2579" s="9" t="s">
        <v>18284</v>
      </c>
      <c r="F2579" s="9" t="s">
        <v>18285</v>
      </c>
      <c r="G2579" s="8" t="s">
        <v>14836</v>
      </c>
      <c r="H2579" s="8"/>
      <c r="I2579" s="11">
        <v>0</v>
      </c>
      <c r="J2579" s="8" t="s">
        <v>14837</v>
      </c>
      <c r="K2579" s="8" t="s">
        <v>14413</v>
      </c>
      <c r="L2579" s="9" t="s">
        <v>14414</v>
      </c>
      <c r="M2579" s="12" t="s">
        <v>108</v>
      </c>
    </row>
    <row r="2580" customHeight="1" spans="1:13">
      <c r="A2580" s="9" t="s">
        <v>18283</v>
      </c>
      <c r="B2580" s="8" t="s">
        <v>14408</v>
      </c>
      <c r="C2580" s="10">
        <v>2</v>
      </c>
      <c r="D2580" s="8">
        <v>0</v>
      </c>
      <c r="E2580" s="9" t="s">
        <v>18286</v>
      </c>
      <c r="F2580" s="9" t="s">
        <v>18287</v>
      </c>
      <c r="G2580" s="8" t="s">
        <v>14836</v>
      </c>
      <c r="H2580" s="8"/>
      <c r="I2580" s="11">
        <v>0</v>
      </c>
      <c r="J2580" s="8" t="s">
        <v>14837</v>
      </c>
      <c r="K2580" s="8" t="s">
        <v>14413</v>
      </c>
      <c r="L2580" s="9" t="s">
        <v>14490</v>
      </c>
      <c r="M2580" s="12" t="s">
        <v>14612</v>
      </c>
    </row>
    <row r="2581" customHeight="1" spans="1:13">
      <c r="A2581" s="9" t="s">
        <v>18283</v>
      </c>
      <c r="B2581" s="8" t="s">
        <v>14408</v>
      </c>
      <c r="C2581" s="10">
        <v>2</v>
      </c>
      <c r="D2581" s="8">
        <v>0</v>
      </c>
      <c r="E2581" s="9" t="s">
        <v>18288</v>
      </c>
      <c r="F2581" s="9" t="s">
        <v>18289</v>
      </c>
      <c r="G2581" s="8" t="s">
        <v>14836</v>
      </c>
      <c r="H2581" s="8"/>
      <c r="I2581" s="11">
        <v>0</v>
      </c>
      <c r="J2581" s="8" t="s">
        <v>14837</v>
      </c>
      <c r="K2581" s="8" t="s">
        <v>14413</v>
      </c>
      <c r="L2581" s="9" t="s">
        <v>14430</v>
      </c>
      <c r="M2581" s="12" t="s">
        <v>14625</v>
      </c>
    </row>
    <row r="2582" customHeight="1" spans="1:13">
      <c r="A2582" s="9" t="s">
        <v>18283</v>
      </c>
      <c r="B2582" s="8" t="s">
        <v>14408</v>
      </c>
      <c r="C2582" s="10">
        <v>2</v>
      </c>
      <c r="D2582" s="8">
        <v>0</v>
      </c>
      <c r="E2582" s="9" t="s">
        <v>18290</v>
      </c>
      <c r="F2582" s="9" t="s">
        <v>18291</v>
      </c>
      <c r="G2582" s="8" t="s">
        <v>14836</v>
      </c>
      <c r="H2582" s="8"/>
      <c r="I2582" s="11">
        <v>0</v>
      </c>
      <c r="J2582" s="8" t="s">
        <v>14837</v>
      </c>
      <c r="K2582" s="8" t="s">
        <v>14413</v>
      </c>
      <c r="L2582" s="9" t="s">
        <v>14430</v>
      </c>
      <c r="M2582" s="12" t="s">
        <v>14431</v>
      </c>
    </row>
    <row r="2583" customHeight="1" spans="1:13">
      <c r="A2583" s="9" t="s">
        <v>18283</v>
      </c>
      <c r="B2583" s="8" t="s">
        <v>14408</v>
      </c>
      <c r="C2583" s="10">
        <v>2</v>
      </c>
      <c r="D2583" s="8">
        <v>0</v>
      </c>
      <c r="E2583" s="9" t="s">
        <v>18292</v>
      </c>
      <c r="F2583" s="9" t="s">
        <v>18293</v>
      </c>
      <c r="G2583" s="8" t="s">
        <v>14836</v>
      </c>
      <c r="H2583" s="8"/>
      <c r="I2583" s="11">
        <v>0</v>
      </c>
      <c r="J2583" s="8" t="s">
        <v>14837</v>
      </c>
      <c r="K2583" s="8" t="s">
        <v>14413</v>
      </c>
      <c r="L2583" s="9" t="s">
        <v>14414</v>
      </c>
      <c r="M2583" s="12" t="s">
        <v>14424</v>
      </c>
    </row>
    <row r="2584" customHeight="1" spans="1:13">
      <c r="A2584" s="9" t="s">
        <v>18283</v>
      </c>
      <c r="B2584" s="8" t="s">
        <v>14408</v>
      </c>
      <c r="C2584" s="10">
        <v>2</v>
      </c>
      <c r="D2584" s="8">
        <v>0</v>
      </c>
      <c r="E2584" s="9" t="s">
        <v>18294</v>
      </c>
      <c r="F2584" s="9" t="s">
        <v>18295</v>
      </c>
      <c r="G2584" s="8" t="s">
        <v>14836</v>
      </c>
      <c r="H2584" s="8"/>
      <c r="I2584" s="11">
        <v>0</v>
      </c>
      <c r="J2584" s="8" t="s">
        <v>14837</v>
      </c>
      <c r="K2584" s="8" t="s">
        <v>14413</v>
      </c>
      <c r="L2584" s="9" t="s">
        <v>14414</v>
      </c>
      <c r="M2584" s="12" t="s">
        <v>14462</v>
      </c>
    </row>
    <row r="2585" customHeight="1" spans="1:13">
      <c r="A2585" s="9" t="s">
        <v>18283</v>
      </c>
      <c r="B2585" s="8" t="s">
        <v>14408</v>
      </c>
      <c r="C2585" s="10">
        <v>2</v>
      </c>
      <c r="D2585" s="8">
        <v>0</v>
      </c>
      <c r="E2585" s="9" t="s">
        <v>18296</v>
      </c>
      <c r="F2585" s="9" t="s">
        <v>18297</v>
      </c>
      <c r="G2585" s="8" t="s">
        <v>14836</v>
      </c>
      <c r="H2585" s="8"/>
      <c r="I2585" s="11">
        <v>0</v>
      </c>
      <c r="J2585" s="8" t="s">
        <v>14837</v>
      </c>
      <c r="K2585" s="8" t="s">
        <v>14413</v>
      </c>
      <c r="L2585" s="9" t="s">
        <v>14414</v>
      </c>
      <c r="M2585" s="12" t="s">
        <v>14459</v>
      </c>
    </row>
    <row r="2586" customHeight="1" spans="1:13">
      <c r="A2586" s="9" t="s">
        <v>18283</v>
      </c>
      <c r="B2586" s="8" t="s">
        <v>14408</v>
      </c>
      <c r="C2586" s="10">
        <v>2</v>
      </c>
      <c r="D2586" s="8">
        <v>0</v>
      </c>
      <c r="E2586" s="9" t="s">
        <v>18298</v>
      </c>
      <c r="F2586" s="9" t="s">
        <v>18299</v>
      </c>
      <c r="G2586" s="8" t="s">
        <v>14836</v>
      </c>
      <c r="H2586" s="8"/>
      <c r="I2586" s="11">
        <v>0</v>
      </c>
      <c r="J2586" s="8" t="s">
        <v>14837</v>
      </c>
      <c r="K2586" s="8" t="s">
        <v>14413</v>
      </c>
      <c r="L2586" s="9" t="s">
        <v>14414</v>
      </c>
      <c r="M2586" s="12" t="s">
        <v>14470</v>
      </c>
    </row>
    <row r="2587" customHeight="1" spans="1:13">
      <c r="A2587" s="9" t="s">
        <v>18283</v>
      </c>
      <c r="B2587" s="8" t="s">
        <v>14408</v>
      </c>
      <c r="C2587" s="10">
        <v>2</v>
      </c>
      <c r="D2587" s="8">
        <v>0</v>
      </c>
      <c r="E2587" s="9" t="s">
        <v>18300</v>
      </c>
      <c r="F2587" s="9" t="s">
        <v>18301</v>
      </c>
      <c r="G2587" s="8" t="s">
        <v>14836</v>
      </c>
      <c r="H2587" s="8"/>
      <c r="I2587" s="11">
        <v>0</v>
      </c>
      <c r="J2587" s="8" t="s">
        <v>14837</v>
      </c>
      <c r="K2587" s="8" t="s">
        <v>14413</v>
      </c>
      <c r="L2587" s="9" t="s">
        <v>14414</v>
      </c>
      <c r="M2587" s="12" t="s">
        <v>14415</v>
      </c>
    </row>
    <row r="2588" customHeight="1" spans="1:13">
      <c r="A2588" s="9" t="s">
        <v>18283</v>
      </c>
      <c r="B2588" s="8" t="s">
        <v>14408</v>
      </c>
      <c r="C2588" s="10">
        <v>2</v>
      </c>
      <c r="D2588" s="8">
        <v>0</v>
      </c>
      <c r="E2588" s="9" t="s">
        <v>18302</v>
      </c>
      <c r="F2588" s="9" t="s">
        <v>18303</v>
      </c>
      <c r="G2588" s="8" t="s">
        <v>14836</v>
      </c>
      <c r="H2588" s="8"/>
      <c r="I2588" s="11">
        <v>0</v>
      </c>
      <c r="J2588" s="8" t="s">
        <v>14837</v>
      </c>
      <c r="K2588" s="8" t="s">
        <v>14413</v>
      </c>
      <c r="L2588" s="9" t="s">
        <v>14414</v>
      </c>
      <c r="M2588" s="12" t="s">
        <v>14467</v>
      </c>
    </row>
    <row r="2589" customHeight="1" spans="1:13">
      <c r="A2589" s="9" t="s">
        <v>18283</v>
      </c>
      <c r="B2589" s="8" t="s">
        <v>14408</v>
      </c>
      <c r="C2589" s="10">
        <v>2</v>
      </c>
      <c r="D2589" s="8">
        <v>0</v>
      </c>
      <c r="E2589" s="9" t="s">
        <v>18304</v>
      </c>
      <c r="F2589" s="9" t="s">
        <v>18305</v>
      </c>
      <c r="G2589" s="8" t="s">
        <v>14836</v>
      </c>
      <c r="H2589" s="8"/>
      <c r="I2589" s="11">
        <v>0</v>
      </c>
      <c r="J2589" s="8" t="s">
        <v>14837</v>
      </c>
      <c r="K2589" s="8" t="s">
        <v>14413</v>
      </c>
      <c r="L2589" s="9" t="s">
        <v>14414</v>
      </c>
      <c r="M2589" s="12" t="s">
        <v>14459</v>
      </c>
    </row>
    <row r="2590" customHeight="1" spans="1:13">
      <c r="A2590" s="9" t="s">
        <v>18306</v>
      </c>
      <c r="B2590" s="8" t="s">
        <v>14408</v>
      </c>
      <c r="C2590" s="10">
        <v>2</v>
      </c>
      <c r="D2590" s="8">
        <v>0</v>
      </c>
      <c r="E2590" s="9" t="s">
        <v>18307</v>
      </c>
      <c r="F2590" s="9" t="s">
        <v>18308</v>
      </c>
      <c r="G2590" s="8" t="s">
        <v>14836</v>
      </c>
      <c r="H2590" s="8"/>
      <c r="I2590" s="11">
        <v>0</v>
      </c>
      <c r="J2590" s="8" t="s">
        <v>14837</v>
      </c>
      <c r="K2590" s="8" t="s">
        <v>14413</v>
      </c>
      <c r="L2590" s="9" t="s">
        <v>14414</v>
      </c>
      <c r="M2590" s="12" t="s">
        <v>14415</v>
      </c>
    </row>
    <row r="2591" customHeight="1" spans="1:13">
      <c r="A2591" s="9" t="s">
        <v>18306</v>
      </c>
      <c r="B2591" s="8" t="s">
        <v>14408</v>
      </c>
      <c r="C2591" s="10">
        <v>2</v>
      </c>
      <c r="D2591" s="8">
        <v>0</v>
      </c>
      <c r="E2591" s="9" t="s">
        <v>18309</v>
      </c>
      <c r="F2591" s="9" t="s">
        <v>18310</v>
      </c>
      <c r="G2591" s="8" t="s">
        <v>14836</v>
      </c>
      <c r="H2591" s="8"/>
      <c r="I2591" s="11">
        <v>0</v>
      </c>
      <c r="J2591" s="8" t="s">
        <v>14837</v>
      </c>
      <c r="K2591" s="8" t="s">
        <v>14413</v>
      </c>
      <c r="L2591" s="9" t="s">
        <v>14414</v>
      </c>
      <c r="M2591" s="12" t="s">
        <v>14418</v>
      </c>
    </row>
    <row r="2592" customHeight="1" spans="1:13">
      <c r="A2592" s="9" t="s">
        <v>18306</v>
      </c>
      <c r="B2592" s="8" t="s">
        <v>14408</v>
      </c>
      <c r="C2592" s="10">
        <v>2</v>
      </c>
      <c r="D2592" s="8">
        <v>0</v>
      </c>
      <c r="E2592" s="9" t="s">
        <v>18311</v>
      </c>
      <c r="F2592" s="9" t="s">
        <v>18312</v>
      </c>
      <c r="G2592" s="8" t="s">
        <v>14836</v>
      </c>
      <c r="H2592" s="8"/>
      <c r="I2592" s="11">
        <v>0</v>
      </c>
      <c r="J2592" s="8" t="s">
        <v>14837</v>
      </c>
      <c r="K2592" s="8" t="s">
        <v>14413</v>
      </c>
      <c r="L2592" s="9" t="s">
        <v>14430</v>
      </c>
      <c r="M2592" s="12" t="s">
        <v>15186</v>
      </c>
    </row>
    <row r="2593" customHeight="1" spans="1:13">
      <c r="A2593" s="9" t="s">
        <v>18306</v>
      </c>
      <c r="B2593" s="8" t="s">
        <v>14408</v>
      </c>
      <c r="C2593" s="10">
        <v>2</v>
      </c>
      <c r="D2593" s="8">
        <v>0</v>
      </c>
      <c r="E2593" s="9" t="s">
        <v>18313</v>
      </c>
      <c r="F2593" s="9" t="s">
        <v>18314</v>
      </c>
      <c r="G2593" s="8" t="s">
        <v>14836</v>
      </c>
      <c r="H2593" s="8"/>
      <c r="I2593" s="11">
        <v>0</v>
      </c>
      <c r="J2593" s="8" t="s">
        <v>14837</v>
      </c>
      <c r="K2593" s="8" t="s">
        <v>14413</v>
      </c>
      <c r="L2593" s="9" t="s">
        <v>14414</v>
      </c>
      <c r="M2593" s="12" t="s">
        <v>14459</v>
      </c>
    </row>
    <row r="2594" customHeight="1" spans="1:13">
      <c r="A2594" s="9" t="s">
        <v>18306</v>
      </c>
      <c r="B2594" s="8" t="s">
        <v>14408</v>
      </c>
      <c r="C2594" s="10">
        <v>2</v>
      </c>
      <c r="D2594" s="8">
        <v>0</v>
      </c>
      <c r="E2594" s="9" t="s">
        <v>18315</v>
      </c>
      <c r="F2594" s="9" t="s">
        <v>18316</v>
      </c>
      <c r="G2594" s="8" t="s">
        <v>14836</v>
      </c>
      <c r="H2594" s="8"/>
      <c r="I2594" s="11">
        <v>0</v>
      </c>
      <c r="J2594" s="8" t="s">
        <v>14837</v>
      </c>
      <c r="K2594" s="8" t="s">
        <v>14413</v>
      </c>
      <c r="L2594" s="9" t="s">
        <v>14414</v>
      </c>
      <c r="M2594" s="12" t="s">
        <v>14479</v>
      </c>
    </row>
    <row r="2595" customHeight="1" spans="1:13">
      <c r="A2595" s="9" t="s">
        <v>18306</v>
      </c>
      <c r="B2595" s="8" t="s">
        <v>14408</v>
      </c>
      <c r="C2595" s="10">
        <v>2</v>
      </c>
      <c r="D2595" s="8">
        <v>0</v>
      </c>
      <c r="E2595" s="9" t="s">
        <v>18317</v>
      </c>
      <c r="F2595" s="9" t="s">
        <v>18318</v>
      </c>
      <c r="G2595" s="8" t="s">
        <v>14836</v>
      </c>
      <c r="H2595" s="8"/>
      <c r="I2595" s="11">
        <v>0</v>
      </c>
      <c r="J2595" s="8" t="s">
        <v>14837</v>
      </c>
      <c r="K2595" s="8" t="s">
        <v>14413</v>
      </c>
      <c r="L2595" s="9" t="s">
        <v>14414</v>
      </c>
      <c r="M2595" s="12" t="s">
        <v>14467</v>
      </c>
    </row>
    <row r="2596" customHeight="1" spans="1:13">
      <c r="A2596" s="9" t="s">
        <v>18306</v>
      </c>
      <c r="B2596" s="8" t="s">
        <v>14408</v>
      </c>
      <c r="C2596" s="10">
        <v>2</v>
      </c>
      <c r="D2596" s="8">
        <v>0</v>
      </c>
      <c r="E2596" s="9" t="s">
        <v>18319</v>
      </c>
      <c r="F2596" s="9" t="s">
        <v>18320</v>
      </c>
      <c r="G2596" s="8" t="s">
        <v>14836</v>
      </c>
      <c r="H2596" s="8"/>
      <c r="I2596" s="11">
        <v>0</v>
      </c>
      <c r="J2596" s="8" t="s">
        <v>14837</v>
      </c>
      <c r="K2596" s="8" t="s">
        <v>14413</v>
      </c>
      <c r="L2596" s="9" t="s">
        <v>14414</v>
      </c>
      <c r="M2596" s="12" t="s">
        <v>14415</v>
      </c>
    </row>
    <row r="2597" customHeight="1" spans="1:13">
      <c r="A2597" s="9" t="s">
        <v>18306</v>
      </c>
      <c r="B2597" s="8" t="s">
        <v>14408</v>
      </c>
      <c r="C2597" s="10">
        <v>2</v>
      </c>
      <c r="D2597" s="8">
        <v>0</v>
      </c>
      <c r="E2597" s="9" t="s">
        <v>18321</v>
      </c>
      <c r="F2597" s="9" t="s">
        <v>18322</v>
      </c>
      <c r="G2597" s="8" t="s">
        <v>14836</v>
      </c>
      <c r="H2597" s="8"/>
      <c r="I2597" s="11">
        <v>0</v>
      </c>
      <c r="J2597" s="8" t="s">
        <v>14837</v>
      </c>
      <c r="K2597" s="8" t="s">
        <v>14413</v>
      </c>
      <c r="L2597" s="9" t="s">
        <v>14414</v>
      </c>
      <c r="M2597" s="12" t="s">
        <v>14443</v>
      </c>
    </row>
    <row r="2598" customHeight="1" spans="1:13">
      <c r="A2598" s="9" t="s">
        <v>18306</v>
      </c>
      <c r="B2598" s="8" t="s">
        <v>14408</v>
      </c>
      <c r="C2598" s="10">
        <v>2</v>
      </c>
      <c r="D2598" s="8">
        <v>0</v>
      </c>
      <c r="E2598" s="9" t="s">
        <v>18323</v>
      </c>
      <c r="F2598" s="9" t="s">
        <v>18324</v>
      </c>
      <c r="G2598" s="8" t="s">
        <v>14836</v>
      </c>
      <c r="H2598" s="8"/>
      <c r="I2598" s="11">
        <v>0</v>
      </c>
      <c r="J2598" s="8" t="s">
        <v>14837</v>
      </c>
      <c r="K2598" s="8" t="s">
        <v>14413</v>
      </c>
      <c r="L2598" s="9" t="s">
        <v>14430</v>
      </c>
      <c r="M2598" s="12" t="s">
        <v>14484</v>
      </c>
    </row>
    <row r="2599" customHeight="1" spans="1:13">
      <c r="A2599" s="9" t="s">
        <v>18306</v>
      </c>
      <c r="B2599" s="8" t="s">
        <v>14408</v>
      </c>
      <c r="C2599" s="10">
        <v>2</v>
      </c>
      <c r="D2599" s="8">
        <v>0</v>
      </c>
      <c r="E2599" s="9" t="s">
        <v>18325</v>
      </c>
      <c r="F2599" s="9" t="s">
        <v>18326</v>
      </c>
      <c r="G2599" s="8" t="s">
        <v>14836</v>
      </c>
      <c r="H2599" s="8"/>
      <c r="I2599" s="11">
        <v>0</v>
      </c>
      <c r="J2599" s="8" t="s">
        <v>14837</v>
      </c>
      <c r="K2599" s="8" t="s">
        <v>14413</v>
      </c>
      <c r="L2599" s="9" t="s">
        <v>14490</v>
      </c>
      <c r="M2599" s="12" t="s">
        <v>14612</v>
      </c>
    </row>
    <row r="2600" customHeight="1" spans="1:13">
      <c r="A2600" s="9" t="s">
        <v>18306</v>
      </c>
      <c r="B2600" s="8" t="s">
        <v>14408</v>
      </c>
      <c r="C2600" s="10">
        <v>2</v>
      </c>
      <c r="D2600" s="8">
        <v>0</v>
      </c>
      <c r="E2600" s="9" t="s">
        <v>18327</v>
      </c>
      <c r="F2600" s="9" t="s">
        <v>18328</v>
      </c>
      <c r="G2600" s="8" t="s">
        <v>14836</v>
      </c>
      <c r="H2600" s="8"/>
      <c r="I2600" s="11">
        <v>0</v>
      </c>
      <c r="J2600" s="8" t="s">
        <v>14837</v>
      </c>
      <c r="K2600" s="8" t="s">
        <v>14413</v>
      </c>
      <c r="L2600" s="9" t="s">
        <v>14414</v>
      </c>
      <c r="M2600" s="12" t="s">
        <v>14437</v>
      </c>
    </row>
    <row r="2601" customHeight="1" spans="1:13">
      <c r="A2601" s="9" t="s">
        <v>18306</v>
      </c>
      <c r="B2601" s="8" t="s">
        <v>14408</v>
      </c>
      <c r="C2601" s="10">
        <v>2</v>
      </c>
      <c r="D2601" s="8">
        <v>0</v>
      </c>
      <c r="E2601" s="9" t="s">
        <v>18329</v>
      </c>
      <c r="F2601" s="9" t="s">
        <v>18330</v>
      </c>
      <c r="G2601" s="8" t="s">
        <v>14836</v>
      </c>
      <c r="H2601" s="8"/>
      <c r="I2601" s="11">
        <v>0</v>
      </c>
      <c r="J2601" s="8" t="s">
        <v>14837</v>
      </c>
      <c r="K2601" s="8" t="s">
        <v>14413</v>
      </c>
      <c r="L2601" s="9" t="s">
        <v>14414</v>
      </c>
      <c r="M2601" s="12" t="s">
        <v>14462</v>
      </c>
    </row>
    <row r="2602" customHeight="1" spans="1:13">
      <c r="A2602" s="9" t="s">
        <v>18306</v>
      </c>
      <c r="B2602" s="8" t="s">
        <v>14408</v>
      </c>
      <c r="C2602" s="10">
        <v>2</v>
      </c>
      <c r="D2602" s="8">
        <v>0</v>
      </c>
      <c r="E2602" s="9" t="s">
        <v>18331</v>
      </c>
      <c r="F2602" s="9" t="s">
        <v>18332</v>
      </c>
      <c r="G2602" s="8" t="s">
        <v>14836</v>
      </c>
      <c r="H2602" s="8"/>
      <c r="I2602" s="11">
        <v>0</v>
      </c>
      <c r="J2602" s="8" t="s">
        <v>14837</v>
      </c>
      <c r="K2602" s="8" t="s">
        <v>14413</v>
      </c>
      <c r="L2602" s="9" t="s">
        <v>14414</v>
      </c>
      <c r="M2602" s="12" t="s">
        <v>14583</v>
      </c>
    </row>
    <row r="2603" customHeight="1" spans="1:13">
      <c r="A2603" s="9" t="s">
        <v>18306</v>
      </c>
      <c r="B2603" s="8" t="s">
        <v>14408</v>
      </c>
      <c r="C2603" s="10">
        <v>2</v>
      </c>
      <c r="D2603" s="8">
        <v>0</v>
      </c>
      <c r="E2603" s="9" t="s">
        <v>18333</v>
      </c>
      <c r="F2603" s="9" t="s">
        <v>18334</v>
      </c>
      <c r="G2603" s="8" t="s">
        <v>14836</v>
      </c>
      <c r="H2603" s="8"/>
      <c r="I2603" s="11">
        <v>0</v>
      </c>
      <c r="J2603" s="8" t="s">
        <v>14837</v>
      </c>
      <c r="K2603" s="8" t="s">
        <v>14413</v>
      </c>
      <c r="L2603" s="9" t="s">
        <v>14414</v>
      </c>
      <c r="M2603" s="12" t="s">
        <v>14583</v>
      </c>
    </row>
    <row r="2604" customHeight="1" spans="1:13">
      <c r="A2604" s="9" t="s">
        <v>18306</v>
      </c>
      <c r="B2604" s="8" t="s">
        <v>14408</v>
      </c>
      <c r="C2604" s="10">
        <v>2</v>
      </c>
      <c r="D2604" s="8">
        <v>0</v>
      </c>
      <c r="E2604" s="9" t="s">
        <v>18335</v>
      </c>
      <c r="F2604" s="9" t="s">
        <v>18336</v>
      </c>
      <c r="G2604" s="8" t="s">
        <v>14836</v>
      </c>
      <c r="H2604" s="8"/>
      <c r="I2604" s="11">
        <v>0</v>
      </c>
      <c r="J2604" s="8" t="s">
        <v>14837</v>
      </c>
      <c r="K2604" s="8" t="s">
        <v>14413</v>
      </c>
      <c r="L2604" s="9" t="s">
        <v>14414</v>
      </c>
      <c r="M2604" s="12" t="s">
        <v>14583</v>
      </c>
    </row>
    <row r="2605" customHeight="1" spans="1:13">
      <c r="A2605" s="9" t="s">
        <v>18306</v>
      </c>
      <c r="B2605" s="8" t="s">
        <v>14408</v>
      </c>
      <c r="C2605" s="10">
        <v>2</v>
      </c>
      <c r="D2605" s="8">
        <v>0</v>
      </c>
      <c r="E2605" s="9" t="s">
        <v>18337</v>
      </c>
      <c r="F2605" s="9" t="s">
        <v>18338</v>
      </c>
      <c r="G2605" s="8" t="s">
        <v>14836</v>
      </c>
      <c r="H2605" s="8"/>
      <c r="I2605" s="11">
        <v>0</v>
      </c>
      <c r="J2605" s="8" t="s">
        <v>14837</v>
      </c>
      <c r="K2605" s="8" t="s">
        <v>14413</v>
      </c>
      <c r="L2605" s="9" t="s">
        <v>14414</v>
      </c>
      <c r="M2605" s="12" t="s">
        <v>14421</v>
      </c>
    </row>
    <row r="2606" customHeight="1" spans="1:13">
      <c r="A2606" s="9" t="s">
        <v>18306</v>
      </c>
      <c r="B2606" s="8" t="s">
        <v>14408</v>
      </c>
      <c r="C2606" s="10">
        <v>2</v>
      </c>
      <c r="D2606" s="8">
        <v>0</v>
      </c>
      <c r="E2606" s="9" t="s">
        <v>18339</v>
      </c>
      <c r="F2606" s="9" t="s">
        <v>18340</v>
      </c>
      <c r="G2606" s="8" t="s">
        <v>14836</v>
      </c>
      <c r="H2606" s="8"/>
      <c r="I2606" s="11">
        <v>0</v>
      </c>
      <c r="J2606" s="8" t="s">
        <v>14837</v>
      </c>
      <c r="K2606" s="8" t="s">
        <v>14413</v>
      </c>
      <c r="L2606" s="9" t="s">
        <v>14414</v>
      </c>
      <c r="M2606" s="12" t="s">
        <v>14424</v>
      </c>
    </row>
    <row r="2607" customHeight="1" spans="1:13">
      <c r="A2607" s="9" t="s">
        <v>18341</v>
      </c>
      <c r="B2607" s="8" t="s">
        <v>14408</v>
      </c>
      <c r="C2607" s="10">
        <v>2</v>
      </c>
      <c r="D2607" s="8">
        <v>0</v>
      </c>
      <c r="E2607" s="9" t="s">
        <v>18342</v>
      </c>
      <c r="F2607" s="9" t="s">
        <v>18343</v>
      </c>
      <c r="G2607" s="8" t="s">
        <v>14836</v>
      </c>
      <c r="H2607" s="8"/>
      <c r="I2607" s="11">
        <v>0</v>
      </c>
      <c r="J2607" s="8" t="s">
        <v>14837</v>
      </c>
      <c r="K2607" s="8" t="s">
        <v>14413</v>
      </c>
      <c r="L2607" s="9" t="s">
        <v>14414</v>
      </c>
      <c r="M2607" s="12" t="s">
        <v>14434</v>
      </c>
    </row>
    <row r="2608" customHeight="1" spans="1:13">
      <c r="A2608" s="9" t="s">
        <v>18341</v>
      </c>
      <c r="B2608" s="8" t="s">
        <v>14408</v>
      </c>
      <c r="C2608" s="10">
        <v>2</v>
      </c>
      <c r="D2608" s="8">
        <v>0</v>
      </c>
      <c r="E2608" s="9" t="s">
        <v>18344</v>
      </c>
      <c r="F2608" s="9" t="s">
        <v>18345</v>
      </c>
      <c r="G2608" s="8" t="s">
        <v>14836</v>
      </c>
      <c r="H2608" s="8"/>
      <c r="I2608" s="11">
        <v>0</v>
      </c>
      <c r="J2608" s="8" t="s">
        <v>14837</v>
      </c>
      <c r="K2608" s="8" t="s">
        <v>14413</v>
      </c>
      <c r="L2608" s="9" t="s">
        <v>14414</v>
      </c>
      <c r="M2608" s="12" t="s">
        <v>14496</v>
      </c>
    </row>
    <row r="2609" customHeight="1" spans="1:13">
      <c r="A2609" s="9" t="s">
        <v>18341</v>
      </c>
      <c r="B2609" s="8" t="s">
        <v>14408</v>
      </c>
      <c r="C2609" s="10">
        <v>2</v>
      </c>
      <c r="D2609" s="8">
        <v>0</v>
      </c>
      <c r="E2609" s="9" t="s">
        <v>18346</v>
      </c>
      <c r="F2609" s="9" t="s">
        <v>18347</v>
      </c>
      <c r="G2609" s="8" t="s">
        <v>14836</v>
      </c>
      <c r="H2609" s="8"/>
      <c r="I2609" s="11">
        <v>0</v>
      </c>
      <c r="J2609" s="8" t="s">
        <v>14837</v>
      </c>
      <c r="K2609" s="8" t="s">
        <v>14413</v>
      </c>
      <c r="L2609" s="9" t="s">
        <v>14414</v>
      </c>
      <c r="M2609" s="12" t="s">
        <v>14443</v>
      </c>
    </row>
    <row r="2610" customHeight="1" spans="1:13">
      <c r="A2610" s="9" t="s">
        <v>18341</v>
      </c>
      <c r="B2610" s="8" t="s">
        <v>14408</v>
      </c>
      <c r="C2610" s="10">
        <v>2</v>
      </c>
      <c r="D2610" s="8">
        <v>0</v>
      </c>
      <c r="E2610" s="9" t="s">
        <v>18348</v>
      </c>
      <c r="F2610" s="9" t="s">
        <v>18349</v>
      </c>
      <c r="G2610" s="8" t="s">
        <v>14836</v>
      </c>
      <c r="H2610" s="8"/>
      <c r="I2610" s="11">
        <v>0</v>
      </c>
      <c r="J2610" s="8" t="s">
        <v>14837</v>
      </c>
      <c r="K2610" s="8" t="s">
        <v>14413</v>
      </c>
      <c r="L2610" s="9" t="s">
        <v>14414</v>
      </c>
      <c r="M2610" s="12" t="s">
        <v>14555</v>
      </c>
    </row>
    <row r="2611" customHeight="1" spans="1:13">
      <c r="A2611" s="9" t="s">
        <v>18341</v>
      </c>
      <c r="B2611" s="8" t="s">
        <v>14408</v>
      </c>
      <c r="C2611" s="10">
        <v>2</v>
      </c>
      <c r="D2611" s="8">
        <v>0</v>
      </c>
      <c r="E2611" s="9" t="s">
        <v>18350</v>
      </c>
      <c r="F2611" s="9" t="s">
        <v>18351</v>
      </c>
      <c r="G2611" s="8" t="s">
        <v>14836</v>
      </c>
      <c r="H2611" s="8"/>
      <c r="I2611" s="11">
        <v>0</v>
      </c>
      <c r="J2611" s="8" t="s">
        <v>14837</v>
      </c>
      <c r="K2611" s="8" t="s">
        <v>14413</v>
      </c>
      <c r="L2611" s="9" t="s">
        <v>14414</v>
      </c>
      <c r="M2611" s="12" t="s">
        <v>14424</v>
      </c>
    </row>
    <row r="2612" customHeight="1" spans="1:13">
      <c r="A2612" s="9" t="s">
        <v>18341</v>
      </c>
      <c r="B2612" s="8" t="s">
        <v>14408</v>
      </c>
      <c r="C2612" s="10">
        <v>2</v>
      </c>
      <c r="D2612" s="8">
        <v>0</v>
      </c>
      <c r="E2612" s="9" t="s">
        <v>18352</v>
      </c>
      <c r="F2612" s="9" t="s">
        <v>18177</v>
      </c>
      <c r="G2612" s="8" t="s">
        <v>14836</v>
      </c>
      <c r="H2612" s="8"/>
      <c r="I2612" s="11">
        <v>0</v>
      </c>
      <c r="J2612" s="8" t="s">
        <v>14837</v>
      </c>
      <c r="K2612" s="8" t="s">
        <v>14413</v>
      </c>
      <c r="L2612" s="9" t="s">
        <v>14414</v>
      </c>
      <c r="M2612" s="12" t="s">
        <v>14479</v>
      </c>
    </row>
    <row r="2613" customHeight="1" spans="1:13">
      <c r="A2613" s="9" t="s">
        <v>18341</v>
      </c>
      <c r="B2613" s="8" t="s">
        <v>14408</v>
      </c>
      <c r="C2613" s="10">
        <v>2</v>
      </c>
      <c r="D2613" s="8">
        <v>0</v>
      </c>
      <c r="E2613" s="9" t="s">
        <v>18353</v>
      </c>
      <c r="F2613" s="9" t="s">
        <v>18354</v>
      </c>
      <c r="G2613" s="8" t="s">
        <v>14836</v>
      </c>
      <c r="H2613" s="8"/>
      <c r="I2613" s="11">
        <v>0</v>
      </c>
      <c r="J2613" s="8" t="s">
        <v>14837</v>
      </c>
      <c r="K2613" s="8" t="s">
        <v>14413</v>
      </c>
      <c r="L2613" s="9" t="s">
        <v>14430</v>
      </c>
      <c r="M2613" s="12" t="s">
        <v>14431</v>
      </c>
    </row>
    <row r="2614" customHeight="1" spans="1:13">
      <c r="A2614" s="9" t="s">
        <v>18341</v>
      </c>
      <c r="B2614" s="8" t="s">
        <v>14408</v>
      </c>
      <c r="C2614" s="10">
        <v>2</v>
      </c>
      <c r="D2614" s="8">
        <v>0</v>
      </c>
      <c r="E2614" s="9" t="s">
        <v>18355</v>
      </c>
      <c r="F2614" s="9" t="s">
        <v>18356</v>
      </c>
      <c r="G2614" s="8" t="s">
        <v>14836</v>
      </c>
      <c r="H2614" s="8"/>
      <c r="I2614" s="11">
        <v>0</v>
      </c>
      <c r="J2614" s="8" t="s">
        <v>14837</v>
      </c>
      <c r="K2614" s="8" t="s">
        <v>14413</v>
      </c>
      <c r="L2614" s="9" t="s">
        <v>14414</v>
      </c>
      <c r="M2614" s="12" t="s">
        <v>14467</v>
      </c>
    </row>
    <row r="2615" customHeight="1" spans="1:13">
      <c r="A2615" s="9" t="s">
        <v>18341</v>
      </c>
      <c r="B2615" s="8" t="s">
        <v>14408</v>
      </c>
      <c r="C2615" s="10">
        <v>2</v>
      </c>
      <c r="D2615" s="8">
        <v>0</v>
      </c>
      <c r="E2615" s="9" t="s">
        <v>18357</v>
      </c>
      <c r="F2615" s="9" t="s">
        <v>18358</v>
      </c>
      <c r="G2615" s="8" t="s">
        <v>14836</v>
      </c>
      <c r="H2615" s="8"/>
      <c r="I2615" s="11">
        <v>0</v>
      </c>
      <c r="J2615" s="8" t="s">
        <v>14837</v>
      </c>
      <c r="K2615" s="8" t="s">
        <v>14413</v>
      </c>
      <c r="L2615" s="9" t="s">
        <v>14430</v>
      </c>
      <c r="M2615" s="12" t="s">
        <v>14515</v>
      </c>
    </row>
    <row r="2616" customHeight="1" spans="1:13">
      <c r="A2616" s="9" t="s">
        <v>18341</v>
      </c>
      <c r="B2616" s="8" t="s">
        <v>14408</v>
      </c>
      <c r="C2616" s="10">
        <v>2</v>
      </c>
      <c r="D2616" s="8">
        <v>0</v>
      </c>
      <c r="E2616" s="9" t="s">
        <v>18359</v>
      </c>
      <c r="F2616" s="9" t="s">
        <v>18360</v>
      </c>
      <c r="G2616" s="8" t="s">
        <v>14836</v>
      </c>
      <c r="H2616" s="8"/>
      <c r="I2616" s="11">
        <v>0</v>
      </c>
      <c r="J2616" s="8" t="s">
        <v>14837</v>
      </c>
      <c r="K2616" s="8" t="s">
        <v>14413</v>
      </c>
      <c r="L2616" s="9" t="s">
        <v>14414</v>
      </c>
      <c r="M2616" s="12" t="s">
        <v>14424</v>
      </c>
    </row>
    <row r="2617" customHeight="1" spans="1:13">
      <c r="A2617" s="9" t="s">
        <v>18341</v>
      </c>
      <c r="B2617" s="8" t="s">
        <v>14408</v>
      </c>
      <c r="C2617" s="10">
        <v>2</v>
      </c>
      <c r="D2617" s="8">
        <v>0</v>
      </c>
      <c r="E2617" s="9" t="s">
        <v>18361</v>
      </c>
      <c r="F2617" s="9" t="s">
        <v>18362</v>
      </c>
      <c r="G2617" s="8" t="s">
        <v>14836</v>
      </c>
      <c r="H2617" s="8"/>
      <c r="I2617" s="11">
        <v>0</v>
      </c>
      <c r="J2617" s="8" t="s">
        <v>14837</v>
      </c>
      <c r="K2617" s="8" t="s">
        <v>14413</v>
      </c>
      <c r="L2617" s="9" t="s">
        <v>14414</v>
      </c>
      <c r="M2617" s="12" t="s">
        <v>14443</v>
      </c>
    </row>
    <row r="2618" customHeight="1" spans="1:13">
      <c r="A2618" s="9" t="s">
        <v>18341</v>
      </c>
      <c r="B2618" s="8" t="s">
        <v>14408</v>
      </c>
      <c r="C2618" s="10">
        <v>2</v>
      </c>
      <c r="D2618" s="8">
        <v>0</v>
      </c>
      <c r="E2618" s="9" t="s">
        <v>18363</v>
      </c>
      <c r="F2618" s="9" t="s">
        <v>18364</v>
      </c>
      <c r="G2618" s="8" t="s">
        <v>14836</v>
      </c>
      <c r="H2618" s="8"/>
      <c r="I2618" s="11">
        <v>0</v>
      </c>
      <c r="J2618" s="8" t="s">
        <v>14837</v>
      </c>
      <c r="K2618" s="8" t="s">
        <v>14413</v>
      </c>
      <c r="L2618" s="9" t="s">
        <v>14414</v>
      </c>
      <c r="M2618" s="12" t="s">
        <v>14424</v>
      </c>
    </row>
    <row r="2619" customHeight="1" spans="1:13">
      <c r="A2619" s="9" t="s">
        <v>18341</v>
      </c>
      <c r="B2619" s="8" t="s">
        <v>14408</v>
      </c>
      <c r="C2619" s="10">
        <v>2</v>
      </c>
      <c r="D2619" s="8">
        <v>0</v>
      </c>
      <c r="E2619" s="9" t="s">
        <v>18365</v>
      </c>
      <c r="F2619" s="9" t="s">
        <v>18366</v>
      </c>
      <c r="G2619" s="8" t="s">
        <v>14836</v>
      </c>
      <c r="H2619" s="8"/>
      <c r="I2619" s="11">
        <v>0</v>
      </c>
      <c r="J2619" s="8" t="s">
        <v>14837</v>
      </c>
      <c r="K2619" s="8" t="s">
        <v>14413</v>
      </c>
      <c r="L2619" s="9" t="s">
        <v>14414</v>
      </c>
      <c r="M2619" s="12" t="s">
        <v>14424</v>
      </c>
    </row>
    <row r="2620" customHeight="1" spans="1:13">
      <c r="A2620" s="9" t="s">
        <v>18341</v>
      </c>
      <c r="B2620" s="8" t="s">
        <v>14408</v>
      </c>
      <c r="C2620" s="10">
        <v>2</v>
      </c>
      <c r="D2620" s="8">
        <v>0</v>
      </c>
      <c r="E2620" s="9" t="s">
        <v>18367</v>
      </c>
      <c r="F2620" s="9" t="s">
        <v>18368</v>
      </c>
      <c r="G2620" s="8" t="s">
        <v>14836</v>
      </c>
      <c r="H2620" s="8"/>
      <c r="I2620" s="11">
        <v>0</v>
      </c>
      <c r="J2620" s="8" t="s">
        <v>14837</v>
      </c>
      <c r="K2620" s="8" t="s">
        <v>14413</v>
      </c>
      <c r="L2620" s="9" t="s">
        <v>14414</v>
      </c>
      <c r="M2620" s="12" t="s">
        <v>14555</v>
      </c>
    </row>
    <row r="2621" customHeight="1" spans="1:13">
      <c r="A2621" s="9" t="s">
        <v>18341</v>
      </c>
      <c r="B2621" s="8" t="s">
        <v>14408</v>
      </c>
      <c r="C2621" s="10">
        <v>2</v>
      </c>
      <c r="D2621" s="8">
        <v>0</v>
      </c>
      <c r="E2621" s="9" t="s">
        <v>18369</v>
      </c>
      <c r="F2621" s="9" t="s">
        <v>18370</v>
      </c>
      <c r="G2621" s="8" t="s">
        <v>14836</v>
      </c>
      <c r="H2621" s="8"/>
      <c r="I2621" s="11">
        <v>0</v>
      </c>
      <c r="J2621" s="8" t="s">
        <v>14837</v>
      </c>
      <c r="K2621" s="8" t="s">
        <v>14413</v>
      </c>
      <c r="L2621" s="9" t="s">
        <v>14414</v>
      </c>
      <c r="M2621" s="12" t="s">
        <v>14443</v>
      </c>
    </row>
    <row r="2622" customHeight="1" spans="1:13">
      <c r="A2622" s="9" t="s">
        <v>18341</v>
      </c>
      <c r="B2622" s="8" t="s">
        <v>14408</v>
      </c>
      <c r="C2622" s="10">
        <v>2</v>
      </c>
      <c r="D2622" s="8">
        <v>0</v>
      </c>
      <c r="E2622" s="9" t="s">
        <v>18371</v>
      </c>
      <c r="F2622" s="9" t="s">
        <v>18372</v>
      </c>
      <c r="G2622" s="8" t="s">
        <v>14836</v>
      </c>
      <c r="H2622" s="8"/>
      <c r="I2622" s="11">
        <v>0</v>
      </c>
      <c r="J2622" s="8" t="s">
        <v>14837</v>
      </c>
      <c r="K2622" s="8" t="s">
        <v>14413</v>
      </c>
      <c r="L2622" s="9" t="s">
        <v>14414</v>
      </c>
      <c r="M2622" s="12" t="s">
        <v>14437</v>
      </c>
    </row>
    <row r="2623" customHeight="1" spans="1:13">
      <c r="A2623" s="9" t="s">
        <v>18373</v>
      </c>
      <c r="B2623" s="8" t="s">
        <v>14408</v>
      </c>
      <c r="C2623" s="10">
        <v>2</v>
      </c>
      <c r="D2623" s="8">
        <v>0</v>
      </c>
      <c r="E2623" s="9" t="s">
        <v>18374</v>
      </c>
      <c r="F2623" s="9" t="s">
        <v>18375</v>
      </c>
      <c r="G2623" s="8" t="s">
        <v>14836</v>
      </c>
      <c r="H2623" s="8"/>
      <c r="I2623" s="11">
        <v>0</v>
      </c>
      <c r="J2623" s="8" t="s">
        <v>14837</v>
      </c>
      <c r="K2623" s="8" t="s">
        <v>14413</v>
      </c>
      <c r="L2623" s="9" t="s">
        <v>14430</v>
      </c>
      <c r="M2623" s="12" t="s">
        <v>15228</v>
      </c>
    </row>
    <row r="2624" customHeight="1" spans="1:13">
      <c r="A2624" s="9" t="s">
        <v>18373</v>
      </c>
      <c r="B2624" s="8" t="s">
        <v>14408</v>
      </c>
      <c r="C2624" s="10">
        <v>2</v>
      </c>
      <c r="D2624" s="8">
        <v>0</v>
      </c>
      <c r="E2624" s="9" t="s">
        <v>18376</v>
      </c>
      <c r="F2624" s="9" t="s">
        <v>18377</v>
      </c>
      <c r="G2624" s="8" t="s">
        <v>14836</v>
      </c>
      <c r="H2624" s="8"/>
      <c r="I2624" s="11">
        <v>0</v>
      </c>
      <c r="J2624" s="8" t="s">
        <v>14837</v>
      </c>
      <c r="K2624" s="8" t="s">
        <v>14413</v>
      </c>
      <c r="L2624" s="9" t="s">
        <v>14414</v>
      </c>
      <c r="M2624" s="12" t="s">
        <v>14434</v>
      </c>
    </row>
    <row r="2625" customHeight="1" spans="1:13">
      <c r="A2625" s="9" t="s">
        <v>18373</v>
      </c>
      <c r="B2625" s="8" t="s">
        <v>14408</v>
      </c>
      <c r="C2625" s="10">
        <v>2</v>
      </c>
      <c r="D2625" s="8">
        <v>0</v>
      </c>
      <c r="E2625" s="9" t="s">
        <v>18378</v>
      </c>
      <c r="F2625" s="9" t="s">
        <v>18379</v>
      </c>
      <c r="G2625" s="8" t="s">
        <v>14836</v>
      </c>
      <c r="H2625" s="8"/>
      <c r="I2625" s="11">
        <v>0</v>
      </c>
      <c r="J2625" s="8" t="s">
        <v>14837</v>
      </c>
      <c r="K2625" s="8" t="s">
        <v>14413</v>
      </c>
      <c r="L2625" s="9" t="s">
        <v>14539</v>
      </c>
      <c r="M2625" s="12" t="s">
        <v>14856</v>
      </c>
    </row>
    <row r="2626" customHeight="1" spans="1:13">
      <c r="A2626" s="9" t="s">
        <v>18373</v>
      </c>
      <c r="B2626" s="8" t="s">
        <v>14408</v>
      </c>
      <c r="C2626" s="10">
        <v>2</v>
      </c>
      <c r="D2626" s="8">
        <v>0</v>
      </c>
      <c r="E2626" s="9" t="s">
        <v>18380</v>
      </c>
      <c r="F2626" s="9" t="s">
        <v>18381</v>
      </c>
      <c r="G2626" s="8" t="s">
        <v>14836</v>
      </c>
      <c r="H2626" s="8"/>
      <c r="I2626" s="11">
        <v>0</v>
      </c>
      <c r="J2626" s="8" t="s">
        <v>14837</v>
      </c>
      <c r="K2626" s="8" t="s">
        <v>14413</v>
      </c>
      <c r="L2626" s="9" t="s">
        <v>14414</v>
      </c>
      <c r="M2626" s="12" t="s">
        <v>14467</v>
      </c>
    </row>
    <row r="2627" customHeight="1" spans="1:13">
      <c r="A2627" s="9" t="s">
        <v>18373</v>
      </c>
      <c r="B2627" s="8" t="s">
        <v>14408</v>
      </c>
      <c r="C2627" s="10">
        <v>2</v>
      </c>
      <c r="D2627" s="8">
        <v>0</v>
      </c>
      <c r="E2627" s="9" t="s">
        <v>18382</v>
      </c>
      <c r="F2627" s="9" t="s">
        <v>18383</v>
      </c>
      <c r="G2627" s="8" t="s">
        <v>14836</v>
      </c>
      <c r="H2627" s="8"/>
      <c r="I2627" s="11">
        <v>0</v>
      </c>
      <c r="J2627" s="8" t="s">
        <v>14837</v>
      </c>
      <c r="K2627" s="8" t="s">
        <v>14413</v>
      </c>
      <c r="L2627" s="9" t="s">
        <v>14414</v>
      </c>
      <c r="M2627" s="12" t="s">
        <v>14590</v>
      </c>
    </row>
    <row r="2628" customHeight="1" spans="1:13">
      <c r="A2628" s="9" t="s">
        <v>18373</v>
      </c>
      <c r="B2628" s="8" t="s">
        <v>14408</v>
      </c>
      <c r="C2628" s="10">
        <v>2</v>
      </c>
      <c r="D2628" s="8">
        <v>0</v>
      </c>
      <c r="E2628" s="9" t="s">
        <v>18384</v>
      </c>
      <c r="F2628" s="9" t="s">
        <v>18385</v>
      </c>
      <c r="G2628" s="8" t="s">
        <v>14836</v>
      </c>
      <c r="H2628" s="8"/>
      <c r="I2628" s="11">
        <v>0</v>
      </c>
      <c r="J2628" s="8" t="s">
        <v>14837</v>
      </c>
      <c r="K2628" s="8" t="s">
        <v>14413</v>
      </c>
      <c r="L2628" s="9" t="s">
        <v>14414</v>
      </c>
      <c r="M2628" s="12" t="s">
        <v>14446</v>
      </c>
    </row>
    <row r="2629" customHeight="1" spans="1:13">
      <c r="A2629" s="9" t="s">
        <v>18373</v>
      </c>
      <c r="B2629" s="8" t="s">
        <v>14408</v>
      </c>
      <c r="C2629" s="10">
        <v>2</v>
      </c>
      <c r="D2629" s="8">
        <v>0</v>
      </c>
      <c r="E2629" s="9" t="s">
        <v>18386</v>
      </c>
      <c r="F2629" s="9" t="s">
        <v>18387</v>
      </c>
      <c r="G2629" s="8" t="s">
        <v>14836</v>
      </c>
      <c r="H2629" s="8"/>
      <c r="I2629" s="11">
        <v>0</v>
      </c>
      <c r="J2629" s="8" t="s">
        <v>14837</v>
      </c>
      <c r="K2629" s="8" t="s">
        <v>14413</v>
      </c>
      <c r="L2629" s="9" t="s">
        <v>14414</v>
      </c>
      <c r="M2629" s="12" t="s">
        <v>14470</v>
      </c>
    </row>
    <row r="2630" customHeight="1" spans="1:13">
      <c r="A2630" s="9" t="s">
        <v>18373</v>
      </c>
      <c r="B2630" s="8" t="s">
        <v>14408</v>
      </c>
      <c r="C2630" s="10">
        <v>2</v>
      </c>
      <c r="D2630" s="8">
        <v>0</v>
      </c>
      <c r="E2630" s="9" t="s">
        <v>18388</v>
      </c>
      <c r="F2630" s="9" t="s">
        <v>18389</v>
      </c>
      <c r="G2630" s="8" t="s">
        <v>14836</v>
      </c>
      <c r="H2630" s="8"/>
      <c r="I2630" s="11">
        <v>0</v>
      </c>
      <c r="J2630" s="8" t="s">
        <v>14837</v>
      </c>
      <c r="K2630" s="8" t="s">
        <v>14413</v>
      </c>
      <c r="L2630" s="9" t="s">
        <v>14430</v>
      </c>
      <c r="M2630" s="12" t="s">
        <v>14515</v>
      </c>
    </row>
    <row r="2631" customHeight="1" spans="1:13">
      <c r="A2631" s="9" t="s">
        <v>18373</v>
      </c>
      <c r="B2631" s="8" t="s">
        <v>14408</v>
      </c>
      <c r="C2631" s="10">
        <v>2</v>
      </c>
      <c r="D2631" s="8">
        <v>0</v>
      </c>
      <c r="E2631" s="9" t="s">
        <v>18390</v>
      </c>
      <c r="F2631" s="9" t="s">
        <v>18391</v>
      </c>
      <c r="G2631" s="8" t="s">
        <v>14836</v>
      </c>
      <c r="H2631" s="8"/>
      <c r="I2631" s="11">
        <v>0</v>
      </c>
      <c r="J2631" s="8" t="s">
        <v>14837</v>
      </c>
      <c r="K2631" s="8" t="s">
        <v>14413</v>
      </c>
      <c r="L2631" s="9" t="s">
        <v>14430</v>
      </c>
      <c r="M2631" s="12" t="s">
        <v>14484</v>
      </c>
    </row>
    <row r="2632" customHeight="1" spans="1:13">
      <c r="A2632" s="9" t="s">
        <v>18373</v>
      </c>
      <c r="B2632" s="8" t="s">
        <v>14408</v>
      </c>
      <c r="C2632" s="10">
        <v>2</v>
      </c>
      <c r="D2632" s="8">
        <v>0</v>
      </c>
      <c r="E2632" s="9" t="s">
        <v>18392</v>
      </c>
      <c r="F2632" s="9" t="s">
        <v>18393</v>
      </c>
      <c r="G2632" s="8" t="s">
        <v>14836</v>
      </c>
      <c r="H2632" s="8"/>
      <c r="I2632" s="11">
        <v>0</v>
      </c>
      <c r="J2632" s="8" t="s">
        <v>14837</v>
      </c>
      <c r="K2632" s="8" t="s">
        <v>14413</v>
      </c>
      <c r="L2632" s="9" t="s">
        <v>14414</v>
      </c>
      <c r="M2632" s="12" t="s">
        <v>14418</v>
      </c>
    </row>
    <row r="2633" customHeight="1" spans="1:13">
      <c r="A2633" s="9" t="s">
        <v>18373</v>
      </c>
      <c r="B2633" s="8" t="s">
        <v>14408</v>
      </c>
      <c r="C2633" s="10">
        <v>2</v>
      </c>
      <c r="D2633" s="8">
        <v>0</v>
      </c>
      <c r="E2633" s="9" t="s">
        <v>18394</v>
      </c>
      <c r="F2633" s="9" t="s">
        <v>18395</v>
      </c>
      <c r="G2633" s="8" t="s">
        <v>14836</v>
      </c>
      <c r="H2633" s="8"/>
      <c r="I2633" s="11">
        <v>0</v>
      </c>
      <c r="J2633" s="8" t="s">
        <v>14837</v>
      </c>
      <c r="K2633" s="8" t="s">
        <v>14413</v>
      </c>
      <c r="L2633" s="9" t="s">
        <v>14430</v>
      </c>
      <c r="M2633" s="12" t="s">
        <v>14515</v>
      </c>
    </row>
    <row r="2634" customHeight="1" spans="1:13">
      <c r="A2634" s="9" t="s">
        <v>18373</v>
      </c>
      <c r="B2634" s="8" t="s">
        <v>14408</v>
      </c>
      <c r="C2634" s="10">
        <v>2</v>
      </c>
      <c r="D2634" s="8">
        <v>0</v>
      </c>
      <c r="E2634" s="9" t="s">
        <v>18396</v>
      </c>
      <c r="F2634" s="9" t="s">
        <v>18397</v>
      </c>
      <c r="G2634" s="8" t="s">
        <v>14836</v>
      </c>
      <c r="H2634" s="8"/>
      <c r="I2634" s="11">
        <v>0</v>
      </c>
      <c r="J2634" s="8" t="s">
        <v>14837</v>
      </c>
      <c r="K2634" s="8" t="s">
        <v>14413</v>
      </c>
      <c r="L2634" s="9" t="s">
        <v>14414</v>
      </c>
      <c r="M2634" s="12" t="s">
        <v>14462</v>
      </c>
    </row>
    <row r="2635" customHeight="1" spans="1:13">
      <c r="A2635" s="9" t="s">
        <v>18373</v>
      </c>
      <c r="B2635" s="8" t="s">
        <v>14408</v>
      </c>
      <c r="C2635" s="10">
        <v>2</v>
      </c>
      <c r="D2635" s="8">
        <v>0</v>
      </c>
      <c r="E2635" s="9" t="s">
        <v>18398</v>
      </c>
      <c r="F2635" s="9" t="s">
        <v>18399</v>
      </c>
      <c r="G2635" s="8" t="s">
        <v>14836</v>
      </c>
      <c r="H2635" s="8"/>
      <c r="I2635" s="11">
        <v>0</v>
      </c>
      <c r="J2635" s="8" t="s">
        <v>14837</v>
      </c>
      <c r="K2635" s="8" t="s">
        <v>14413</v>
      </c>
      <c r="L2635" s="9" t="s">
        <v>14414</v>
      </c>
      <c r="M2635" s="12" t="s">
        <v>14421</v>
      </c>
    </row>
    <row r="2636" customHeight="1" spans="1:13">
      <c r="A2636" s="9" t="s">
        <v>18400</v>
      </c>
      <c r="B2636" s="8" t="s">
        <v>14408</v>
      </c>
      <c r="C2636" s="10">
        <v>2</v>
      </c>
      <c r="D2636" s="8">
        <v>0</v>
      </c>
      <c r="E2636" s="9" t="s">
        <v>18401</v>
      </c>
      <c r="F2636" s="9" t="s">
        <v>18402</v>
      </c>
      <c r="G2636" s="8" t="s">
        <v>14836</v>
      </c>
      <c r="H2636" s="8"/>
      <c r="I2636" s="11">
        <v>0</v>
      </c>
      <c r="J2636" s="8" t="s">
        <v>14837</v>
      </c>
      <c r="K2636" s="8" t="s">
        <v>14413</v>
      </c>
      <c r="L2636" s="9" t="s">
        <v>14414</v>
      </c>
      <c r="M2636" s="12" t="s">
        <v>14487</v>
      </c>
    </row>
    <row r="2637" customHeight="1" spans="1:13">
      <c r="A2637" s="9" t="s">
        <v>18400</v>
      </c>
      <c r="B2637" s="8" t="s">
        <v>14408</v>
      </c>
      <c r="C2637" s="10">
        <v>2</v>
      </c>
      <c r="D2637" s="8">
        <v>0</v>
      </c>
      <c r="E2637" s="9" t="s">
        <v>18403</v>
      </c>
      <c r="F2637" s="9" t="s">
        <v>18404</v>
      </c>
      <c r="G2637" s="8" t="s">
        <v>14836</v>
      </c>
      <c r="H2637" s="8"/>
      <c r="I2637" s="11">
        <v>0</v>
      </c>
      <c r="J2637" s="8" t="s">
        <v>14837</v>
      </c>
      <c r="K2637" s="8" t="s">
        <v>14413</v>
      </c>
      <c r="L2637" s="9" t="s">
        <v>14414</v>
      </c>
      <c r="M2637" s="12" t="s">
        <v>14459</v>
      </c>
    </row>
    <row r="2638" customHeight="1" spans="1:13">
      <c r="A2638" s="9" t="s">
        <v>18400</v>
      </c>
      <c r="B2638" s="8" t="s">
        <v>14408</v>
      </c>
      <c r="C2638" s="10">
        <v>2</v>
      </c>
      <c r="D2638" s="8">
        <v>0</v>
      </c>
      <c r="E2638" s="9" t="s">
        <v>18405</v>
      </c>
      <c r="F2638" s="9" t="s">
        <v>18406</v>
      </c>
      <c r="G2638" s="8" t="s">
        <v>14836</v>
      </c>
      <c r="H2638" s="8"/>
      <c r="I2638" s="11">
        <v>0</v>
      </c>
      <c r="J2638" s="8" t="s">
        <v>14837</v>
      </c>
      <c r="K2638" s="8" t="s">
        <v>14413</v>
      </c>
      <c r="L2638" s="9" t="s">
        <v>14414</v>
      </c>
      <c r="M2638" s="12" t="s">
        <v>14446</v>
      </c>
    </row>
    <row r="2639" customHeight="1" spans="1:13">
      <c r="A2639" s="9" t="s">
        <v>18400</v>
      </c>
      <c r="B2639" s="8" t="s">
        <v>14408</v>
      </c>
      <c r="C2639" s="10">
        <v>2</v>
      </c>
      <c r="D2639" s="8">
        <v>0</v>
      </c>
      <c r="E2639" s="9" t="s">
        <v>18407</v>
      </c>
      <c r="F2639" s="9" t="s">
        <v>18408</v>
      </c>
      <c r="G2639" s="8" t="s">
        <v>14836</v>
      </c>
      <c r="H2639" s="8"/>
      <c r="I2639" s="11">
        <v>0</v>
      </c>
      <c r="J2639" s="8" t="s">
        <v>14837</v>
      </c>
      <c r="K2639" s="8" t="s">
        <v>14413</v>
      </c>
      <c r="L2639" s="9" t="s">
        <v>14414</v>
      </c>
      <c r="M2639" s="12" t="s">
        <v>14487</v>
      </c>
    </row>
    <row r="2640" customHeight="1" spans="1:13">
      <c r="A2640" s="9" t="s">
        <v>18400</v>
      </c>
      <c r="B2640" s="8" t="s">
        <v>14408</v>
      </c>
      <c r="C2640" s="10">
        <v>2</v>
      </c>
      <c r="D2640" s="8">
        <v>0</v>
      </c>
      <c r="E2640" s="9" t="s">
        <v>18409</v>
      </c>
      <c r="F2640" s="9" t="s">
        <v>18410</v>
      </c>
      <c r="G2640" s="8" t="s">
        <v>14836</v>
      </c>
      <c r="H2640" s="8"/>
      <c r="I2640" s="11">
        <v>0</v>
      </c>
      <c r="J2640" s="8" t="s">
        <v>14837</v>
      </c>
      <c r="K2640" s="8" t="s">
        <v>14413</v>
      </c>
      <c r="L2640" s="9" t="s">
        <v>14490</v>
      </c>
      <c r="M2640" s="12" t="s">
        <v>14543</v>
      </c>
    </row>
    <row r="2641" customHeight="1" spans="1:13">
      <c r="A2641" s="9" t="s">
        <v>18400</v>
      </c>
      <c r="B2641" s="8" t="s">
        <v>14408</v>
      </c>
      <c r="C2641" s="10">
        <v>2</v>
      </c>
      <c r="D2641" s="8">
        <v>0</v>
      </c>
      <c r="E2641" s="9" t="s">
        <v>18411</v>
      </c>
      <c r="F2641" s="9" t="s">
        <v>18412</v>
      </c>
      <c r="G2641" s="8" t="s">
        <v>14836</v>
      </c>
      <c r="H2641" s="8"/>
      <c r="I2641" s="11">
        <v>0</v>
      </c>
      <c r="J2641" s="8" t="s">
        <v>14837</v>
      </c>
      <c r="K2641" s="8" t="s">
        <v>14413</v>
      </c>
      <c r="L2641" s="9" t="s">
        <v>14414</v>
      </c>
      <c r="M2641" s="12" t="s">
        <v>14487</v>
      </c>
    </row>
    <row r="2642" customHeight="1" spans="1:13">
      <c r="A2642" s="9" t="s">
        <v>18400</v>
      </c>
      <c r="B2642" s="8" t="s">
        <v>14408</v>
      </c>
      <c r="C2642" s="10">
        <v>2</v>
      </c>
      <c r="D2642" s="8">
        <v>0</v>
      </c>
      <c r="E2642" s="9" t="s">
        <v>18413</v>
      </c>
      <c r="F2642" s="9" t="s">
        <v>18414</v>
      </c>
      <c r="G2642" s="8" t="s">
        <v>14836</v>
      </c>
      <c r="H2642" s="8"/>
      <c r="I2642" s="11">
        <v>0</v>
      </c>
      <c r="J2642" s="8" t="s">
        <v>14837</v>
      </c>
      <c r="K2642" s="8" t="s">
        <v>14413</v>
      </c>
      <c r="L2642" s="9" t="s">
        <v>14414</v>
      </c>
      <c r="M2642" s="12" t="s">
        <v>14467</v>
      </c>
    </row>
    <row r="2643" customHeight="1" spans="1:13">
      <c r="A2643" s="9" t="s">
        <v>18400</v>
      </c>
      <c r="B2643" s="8" t="s">
        <v>14408</v>
      </c>
      <c r="C2643" s="10">
        <v>2</v>
      </c>
      <c r="D2643" s="8">
        <v>0</v>
      </c>
      <c r="E2643" s="9" t="s">
        <v>18415</v>
      </c>
      <c r="F2643" s="9" t="s">
        <v>18416</v>
      </c>
      <c r="G2643" s="8" t="s">
        <v>14836</v>
      </c>
      <c r="H2643" s="8"/>
      <c r="I2643" s="11">
        <v>0</v>
      </c>
      <c r="J2643" s="8" t="s">
        <v>14837</v>
      </c>
      <c r="K2643" s="8" t="s">
        <v>14413</v>
      </c>
      <c r="L2643" s="9" t="s">
        <v>14414</v>
      </c>
      <c r="M2643" s="12" t="s">
        <v>14459</v>
      </c>
    </row>
    <row r="2644" customHeight="1" spans="1:13">
      <c r="A2644" s="9" t="s">
        <v>18400</v>
      </c>
      <c r="B2644" s="8" t="s">
        <v>14408</v>
      </c>
      <c r="C2644" s="10">
        <v>2</v>
      </c>
      <c r="D2644" s="8">
        <v>0</v>
      </c>
      <c r="E2644" s="9" t="s">
        <v>18417</v>
      </c>
      <c r="F2644" s="9" t="s">
        <v>18418</v>
      </c>
      <c r="G2644" s="8" t="s">
        <v>14836</v>
      </c>
      <c r="H2644" s="8"/>
      <c r="I2644" s="11">
        <v>0</v>
      </c>
      <c r="J2644" s="8" t="s">
        <v>14837</v>
      </c>
      <c r="K2644" s="8" t="s">
        <v>14413</v>
      </c>
      <c r="L2644" s="9" t="s">
        <v>14414</v>
      </c>
      <c r="M2644" s="12" t="s">
        <v>14443</v>
      </c>
    </row>
    <row r="2645" customHeight="1" spans="1:13">
      <c r="A2645" s="9" t="s">
        <v>18400</v>
      </c>
      <c r="B2645" s="8" t="s">
        <v>14408</v>
      </c>
      <c r="C2645" s="10">
        <v>2</v>
      </c>
      <c r="D2645" s="8">
        <v>0</v>
      </c>
      <c r="E2645" s="9" t="s">
        <v>18419</v>
      </c>
      <c r="F2645" s="9" t="s">
        <v>18420</v>
      </c>
      <c r="G2645" s="8" t="s">
        <v>14836</v>
      </c>
      <c r="H2645" s="8"/>
      <c r="I2645" s="11">
        <v>0</v>
      </c>
      <c r="J2645" s="8" t="s">
        <v>14837</v>
      </c>
      <c r="K2645" s="8" t="s">
        <v>14413</v>
      </c>
      <c r="L2645" s="9" t="s">
        <v>14414</v>
      </c>
      <c r="M2645" s="12" t="s">
        <v>14427</v>
      </c>
    </row>
    <row r="2646" customHeight="1" spans="1:13">
      <c r="A2646" s="9" t="s">
        <v>18400</v>
      </c>
      <c r="B2646" s="8" t="s">
        <v>14408</v>
      </c>
      <c r="C2646" s="10">
        <v>2</v>
      </c>
      <c r="D2646" s="8">
        <v>0</v>
      </c>
      <c r="E2646" s="9" t="s">
        <v>18421</v>
      </c>
      <c r="F2646" s="9" t="s">
        <v>18422</v>
      </c>
      <c r="G2646" s="8" t="s">
        <v>14836</v>
      </c>
      <c r="H2646" s="8"/>
      <c r="I2646" s="11">
        <v>0</v>
      </c>
      <c r="J2646" s="8" t="s">
        <v>14837</v>
      </c>
      <c r="K2646" s="8" t="s">
        <v>14413</v>
      </c>
      <c r="L2646" s="9" t="s">
        <v>14414</v>
      </c>
      <c r="M2646" s="12" t="s">
        <v>14459</v>
      </c>
    </row>
    <row r="2647" customHeight="1" spans="1:13">
      <c r="A2647" s="9" t="s">
        <v>18400</v>
      </c>
      <c r="B2647" s="8" t="s">
        <v>14408</v>
      </c>
      <c r="C2647" s="10">
        <v>2</v>
      </c>
      <c r="D2647" s="8">
        <v>0</v>
      </c>
      <c r="E2647" s="9" t="s">
        <v>18423</v>
      </c>
      <c r="F2647" s="9" t="s">
        <v>18424</v>
      </c>
      <c r="G2647" s="8" t="s">
        <v>14836</v>
      </c>
      <c r="H2647" s="8"/>
      <c r="I2647" s="11">
        <v>0</v>
      </c>
      <c r="J2647" s="8" t="s">
        <v>14837</v>
      </c>
      <c r="K2647" s="8" t="s">
        <v>14413</v>
      </c>
      <c r="L2647" s="9" t="s">
        <v>14414</v>
      </c>
      <c r="M2647" s="12" t="s">
        <v>14459</v>
      </c>
    </row>
    <row r="2648" customHeight="1" spans="1:13">
      <c r="A2648" s="9" t="s">
        <v>18400</v>
      </c>
      <c r="B2648" s="8" t="s">
        <v>14408</v>
      </c>
      <c r="C2648" s="10">
        <v>2</v>
      </c>
      <c r="D2648" s="8">
        <v>0</v>
      </c>
      <c r="E2648" s="9" t="s">
        <v>18425</v>
      </c>
      <c r="F2648" s="9" t="s">
        <v>18426</v>
      </c>
      <c r="G2648" s="8" t="s">
        <v>14836</v>
      </c>
      <c r="H2648" s="8"/>
      <c r="I2648" s="11">
        <v>0</v>
      </c>
      <c r="J2648" s="8" t="s">
        <v>14837</v>
      </c>
      <c r="K2648" s="8" t="s">
        <v>14413</v>
      </c>
      <c r="L2648" s="9" t="s">
        <v>14490</v>
      </c>
      <c r="M2648" s="12" t="s">
        <v>15232</v>
      </c>
    </row>
    <row r="2649" customHeight="1" spans="1:13">
      <c r="A2649" s="9" t="s">
        <v>18427</v>
      </c>
      <c r="B2649" s="8" t="s">
        <v>14408</v>
      </c>
      <c r="C2649" s="10">
        <v>2</v>
      </c>
      <c r="D2649" s="8">
        <v>0</v>
      </c>
      <c r="E2649" s="9" t="s">
        <v>18428</v>
      </c>
      <c r="F2649" s="9" t="s">
        <v>18429</v>
      </c>
      <c r="G2649" s="8" t="s">
        <v>14836</v>
      </c>
      <c r="H2649" s="8"/>
      <c r="I2649" s="11">
        <v>0</v>
      </c>
      <c r="J2649" s="8" t="s">
        <v>14837</v>
      </c>
      <c r="K2649" s="8" t="s">
        <v>14413</v>
      </c>
      <c r="L2649" s="9" t="s">
        <v>14414</v>
      </c>
      <c r="M2649" s="12" t="s">
        <v>14487</v>
      </c>
    </row>
    <row r="2650" customHeight="1" spans="1:13">
      <c r="A2650" s="9" t="s">
        <v>18427</v>
      </c>
      <c r="B2650" s="8" t="s">
        <v>14408</v>
      </c>
      <c r="C2650" s="10">
        <v>2</v>
      </c>
      <c r="D2650" s="8">
        <v>0</v>
      </c>
      <c r="E2650" s="9" t="s">
        <v>18430</v>
      </c>
      <c r="F2650" s="9" t="s">
        <v>18431</v>
      </c>
      <c r="G2650" s="8" t="s">
        <v>14836</v>
      </c>
      <c r="H2650" s="8"/>
      <c r="I2650" s="11">
        <v>0</v>
      </c>
      <c r="J2650" s="8" t="s">
        <v>14837</v>
      </c>
      <c r="K2650" s="8" t="s">
        <v>14413</v>
      </c>
      <c r="L2650" s="9" t="s">
        <v>14414</v>
      </c>
      <c r="M2650" s="12" t="s">
        <v>14443</v>
      </c>
    </row>
    <row r="2651" customHeight="1" spans="1:13">
      <c r="A2651" s="9" t="s">
        <v>18427</v>
      </c>
      <c r="B2651" s="8" t="s">
        <v>14408</v>
      </c>
      <c r="C2651" s="10">
        <v>2</v>
      </c>
      <c r="D2651" s="8">
        <v>0</v>
      </c>
      <c r="E2651" s="9" t="s">
        <v>18432</v>
      </c>
      <c r="F2651" s="9" t="s">
        <v>18433</v>
      </c>
      <c r="G2651" s="8" t="s">
        <v>14836</v>
      </c>
      <c r="H2651" s="8"/>
      <c r="I2651" s="11">
        <v>0</v>
      </c>
      <c r="J2651" s="8" t="s">
        <v>14837</v>
      </c>
      <c r="K2651" s="8" t="s">
        <v>14413</v>
      </c>
      <c r="L2651" s="9" t="s">
        <v>14414</v>
      </c>
      <c r="M2651" s="12" t="s">
        <v>14415</v>
      </c>
    </row>
    <row r="2652" customHeight="1" spans="1:13">
      <c r="A2652" s="9" t="s">
        <v>18427</v>
      </c>
      <c r="B2652" s="8" t="s">
        <v>14408</v>
      </c>
      <c r="C2652" s="10">
        <v>2</v>
      </c>
      <c r="D2652" s="8">
        <v>0</v>
      </c>
      <c r="E2652" s="9" t="s">
        <v>18434</v>
      </c>
      <c r="F2652" s="9" t="s">
        <v>18435</v>
      </c>
      <c r="G2652" s="8" t="s">
        <v>14836</v>
      </c>
      <c r="H2652" s="8"/>
      <c r="I2652" s="11">
        <v>0</v>
      </c>
      <c r="J2652" s="8" t="s">
        <v>14837</v>
      </c>
      <c r="K2652" s="8" t="s">
        <v>14413</v>
      </c>
      <c r="L2652" s="9" t="s">
        <v>14414</v>
      </c>
      <c r="M2652" s="12" t="s">
        <v>14467</v>
      </c>
    </row>
    <row r="2653" customHeight="1" spans="1:13">
      <c r="A2653" s="9" t="s">
        <v>18427</v>
      </c>
      <c r="B2653" s="8" t="s">
        <v>14408</v>
      </c>
      <c r="C2653" s="10">
        <v>2</v>
      </c>
      <c r="D2653" s="8">
        <v>0</v>
      </c>
      <c r="E2653" s="9" t="s">
        <v>18436</v>
      </c>
      <c r="F2653" s="9" t="s">
        <v>18437</v>
      </c>
      <c r="G2653" s="8" t="s">
        <v>14836</v>
      </c>
      <c r="H2653" s="8"/>
      <c r="I2653" s="11">
        <v>0</v>
      </c>
      <c r="J2653" s="8" t="s">
        <v>14837</v>
      </c>
      <c r="K2653" s="8" t="s">
        <v>14413</v>
      </c>
      <c r="L2653" s="9" t="s">
        <v>14414</v>
      </c>
      <c r="M2653" s="12" t="s">
        <v>14496</v>
      </c>
    </row>
    <row r="2654" customHeight="1" spans="1:13">
      <c r="A2654" s="9" t="s">
        <v>18427</v>
      </c>
      <c r="B2654" s="8" t="s">
        <v>14408</v>
      </c>
      <c r="C2654" s="10">
        <v>2</v>
      </c>
      <c r="D2654" s="8">
        <v>0</v>
      </c>
      <c r="E2654" s="9" t="s">
        <v>18438</v>
      </c>
      <c r="F2654" s="9" t="s">
        <v>18439</v>
      </c>
      <c r="G2654" s="8" t="s">
        <v>14836</v>
      </c>
      <c r="H2654" s="8"/>
      <c r="I2654" s="11">
        <v>0</v>
      </c>
      <c r="J2654" s="8" t="s">
        <v>14837</v>
      </c>
      <c r="K2654" s="8" t="s">
        <v>14413</v>
      </c>
      <c r="L2654" s="9" t="s">
        <v>14414</v>
      </c>
      <c r="M2654" s="12" t="s">
        <v>14446</v>
      </c>
    </row>
    <row r="2655" customHeight="1" spans="1:13">
      <c r="A2655" s="9" t="s">
        <v>18427</v>
      </c>
      <c r="B2655" s="8" t="s">
        <v>14408</v>
      </c>
      <c r="C2655" s="10">
        <v>2</v>
      </c>
      <c r="D2655" s="8">
        <v>0</v>
      </c>
      <c r="E2655" s="9" t="s">
        <v>18440</v>
      </c>
      <c r="F2655" s="9" t="s">
        <v>18441</v>
      </c>
      <c r="G2655" s="8" t="s">
        <v>14836</v>
      </c>
      <c r="H2655" s="8"/>
      <c r="I2655" s="11">
        <v>0</v>
      </c>
      <c r="J2655" s="8" t="s">
        <v>14837</v>
      </c>
      <c r="K2655" s="8" t="s">
        <v>14413</v>
      </c>
      <c r="L2655" s="9" t="s">
        <v>14414</v>
      </c>
      <c r="M2655" s="12" t="s">
        <v>14424</v>
      </c>
    </row>
    <row r="2656" customHeight="1" spans="1:13">
      <c r="A2656" s="9" t="s">
        <v>18427</v>
      </c>
      <c r="B2656" s="8" t="s">
        <v>14408</v>
      </c>
      <c r="C2656" s="10">
        <v>2</v>
      </c>
      <c r="D2656" s="8">
        <v>0</v>
      </c>
      <c r="E2656" s="9" t="s">
        <v>18442</v>
      </c>
      <c r="F2656" s="9" t="s">
        <v>18443</v>
      </c>
      <c r="G2656" s="8" t="s">
        <v>14836</v>
      </c>
      <c r="H2656" s="8"/>
      <c r="I2656" s="11">
        <v>0</v>
      </c>
      <c r="J2656" s="8" t="s">
        <v>14837</v>
      </c>
      <c r="K2656" s="8" t="s">
        <v>14413</v>
      </c>
      <c r="L2656" s="9" t="s">
        <v>14414</v>
      </c>
      <c r="M2656" s="12" t="s">
        <v>14555</v>
      </c>
    </row>
    <row r="2657" customHeight="1" spans="1:13">
      <c r="A2657" s="9" t="s">
        <v>18427</v>
      </c>
      <c r="B2657" s="8" t="s">
        <v>14408</v>
      </c>
      <c r="C2657" s="10">
        <v>2</v>
      </c>
      <c r="D2657" s="8">
        <v>0</v>
      </c>
      <c r="E2657" s="9" t="s">
        <v>18444</v>
      </c>
      <c r="F2657" s="9" t="s">
        <v>18445</v>
      </c>
      <c r="G2657" s="8" t="s">
        <v>14836</v>
      </c>
      <c r="H2657" s="8"/>
      <c r="I2657" s="11">
        <v>0</v>
      </c>
      <c r="J2657" s="8" t="s">
        <v>14837</v>
      </c>
      <c r="K2657" s="8" t="s">
        <v>14413</v>
      </c>
      <c r="L2657" s="9" t="s">
        <v>14490</v>
      </c>
      <c r="M2657" s="12" t="s">
        <v>15232</v>
      </c>
    </row>
    <row r="2658" customHeight="1" spans="1:13">
      <c r="A2658" s="9" t="s">
        <v>18427</v>
      </c>
      <c r="B2658" s="8" t="s">
        <v>14408</v>
      </c>
      <c r="C2658" s="10">
        <v>2</v>
      </c>
      <c r="D2658" s="8">
        <v>0</v>
      </c>
      <c r="E2658" s="9" t="s">
        <v>18446</v>
      </c>
      <c r="F2658" s="9" t="s">
        <v>18447</v>
      </c>
      <c r="G2658" s="8" t="s">
        <v>14836</v>
      </c>
      <c r="H2658" s="8"/>
      <c r="I2658" s="11">
        <v>0</v>
      </c>
      <c r="J2658" s="8" t="s">
        <v>14837</v>
      </c>
      <c r="K2658" s="8" t="s">
        <v>14413</v>
      </c>
      <c r="L2658" s="9" t="s">
        <v>14490</v>
      </c>
      <c r="M2658" s="12" t="s">
        <v>14501</v>
      </c>
    </row>
    <row r="2659" customHeight="1" spans="1:13">
      <c r="A2659" s="9" t="s">
        <v>18427</v>
      </c>
      <c r="B2659" s="8" t="s">
        <v>14408</v>
      </c>
      <c r="C2659" s="10">
        <v>2</v>
      </c>
      <c r="D2659" s="8">
        <v>0</v>
      </c>
      <c r="E2659" s="9" t="s">
        <v>18448</v>
      </c>
      <c r="F2659" s="9" t="s">
        <v>18449</v>
      </c>
      <c r="G2659" s="8" t="s">
        <v>14836</v>
      </c>
      <c r="H2659" s="8"/>
      <c r="I2659" s="11">
        <v>0</v>
      </c>
      <c r="J2659" s="8" t="s">
        <v>14837</v>
      </c>
      <c r="K2659" s="8" t="s">
        <v>14413</v>
      </c>
      <c r="L2659" s="9" t="s">
        <v>14490</v>
      </c>
      <c r="M2659" s="12" t="s">
        <v>15232</v>
      </c>
    </row>
    <row r="2660" customHeight="1" spans="1:13">
      <c r="A2660" s="9" t="s">
        <v>18427</v>
      </c>
      <c r="B2660" s="8" t="s">
        <v>14408</v>
      </c>
      <c r="C2660" s="10">
        <v>2</v>
      </c>
      <c r="D2660" s="8">
        <v>0</v>
      </c>
      <c r="E2660" s="9" t="s">
        <v>18450</v>
      </c>
      <c r="F2660" s="9" t="s">
        <v>18451</v>
      </c>
      <c r="G2660" s="8" t="s">
        <v>14836</v>
      </c>
      <c r="H2660" s="8"/>
      <c r="I2660" s="11">
        <v>0</v>
      </c>
      <c r="J2660" s="8" t="s">
        <v>14837</v>
      </c>
      <c r="K2660" s="8" t="s">
        <v>14413</v>
      </c>
      <c r="L2660" s="9" t="s">
        <v>14490</v>
      </c>
      <c r="M2660" s="12" t="s">
        <v>14600</v>
      </c>
    </row>
    <row r="2661" customHeight="1" spans="1:13">
      <c r="A2661" s="9" t="s">
        <v>18427</v>
      </c>
      <c r="B2661" s="8" t="s">
        <v>14408</v>
      </c>
      <c r="C2661" s="10">
        <v>2</v>
      </c>
      <c r="D2661" s="8">
        <v>0</v>
      </c>
      <c r="E2661" s="9" t="s">
        <v>18452</v>
      </c>
      <c r="F2661" s="9" t="s">
        <v>18453</v>
      </c>
      <c r="G2661" s="8" t="s">
        <v>14836</v>
      </c>
      <c r="H2661" s="8"/>
      <c r="I2661" s="11">
        <v>0</v>
      </c>
      <c r="J2661" s="8" t="s">
        <v>14837</v>
      </c>
      <c r="K2661" s="8" t="s">
        <v>14413</v>
      </c>
      <c r="L2661" s="9" t="s">
        <v>14414</v>
      </c>
      <c r="M2661" s="12" t="s">
        <v>14424</v>
      </c>
    </row>
    <row r="2662" customHeight="1" spans="1:13">
      <c r="A2662" s="9" t="s">
        <v>18454</v>
      </c>
      <c r="B2662" s="8" t="s">
        <v>14408</v>
      </c>
      <c r="C2662" s="10">
        <v>2</v>
      </c>
      <c r="D2662" s="8">
        <v>0</v>
      </c>
      <c r="E2662" s="9" t="s">
        <v>18455</v>
      </c>
      <c r="F2662" s="9" t="s">
        <v>18456</v>
      </c>
      <c r="G2662" s="8" t="s">
        <v>14836</v>
      </c>
      <c r="H2662" s="8"/>
      <c r="I2662" s="11">
        <v>0</v>
      </c>
      <c r="J2662" s="8" t="s">
        <v>14837</v>
      </c>
      <c r="K2662" s="8" t="s">
        <v>14413</v>
      </c>
      <c r="L2662" s="9" t="s">
        <v>14414</v>
      </c>
      <c r="M2662" s="12" t="s">
        <v>14462</v>
      </c>
    </row>
    <row r="2663" customHeight="1" spans="1:13">
      <c r="A2663" s="9" t="s">
        <v>18454</v>
      </c>
      <c r="B2663" s="8" t="s">
        <v>14408</v>
      </c>
      <c r="C2663" s="10">
        <v>2</v>
      </c>
      <c r="D2663" s="8">
        <v>0</v>
      </c>
      <c r="E2663" s="9" t="s">
        <v>18457</v>
      </c>
      <c r="F2663" s="9" t="s">
        <v>18458</v>
      </c>
      <c r="G2663" s="8" t="s">
        <v>14836</v>
      </c>
      <c r="H2663" s="8"/>
      <c r="I2663" s="11">
        <v>0</v>
      </c>
      <c r="J2663" s="8" t="s">
        <v>14837</v>
      </c>
      <c r="K2663" s="8" t="s">
        <v>14413</v>
      </c>
      <c r="L2663" s="9" t="s">
        <v>14414</v>
      </c>
      <c r="M2663" s="12" t="s">
        <v>14462</v>
      </c>
    </row>
    <row r="2664" customHeight="1" spans="1:13">
      <c r="A2664" s="9" t="s">
        <v>18454</v>
      </c>
      <c r="B2664" s="8" t="s">
        <v>14408</v>
      </c>
      <c r="C2664" s="10">
        <v>2</v>
      </c>
      <c r="D2664" s="8">
        <v>0</v>
      </c>
      <c r="E2664" s="9" t="s">
        <v>18459</v>
      </c>
      <c r="F2664" s="9" t="s">
        <v>18460</v>
      </c>
      <c r="G2664" s="8" t="s">
        <v>14836</v>
      </c>
      <c r="H2664" s="8"/>
      <c r="I2664" s="11">
        <v>0</v>
      </c>
      <c r="J2664" s="8" t="s">
        <v>14837</v>
      </c>
      <c r="K2664" s="8" t="s">
        <v>14413</v>
      </c>
      <c r="L2664" s="9" t="s">
        <v>14414</v>
      </c>
      <c r="M2664" s="12" t="s">
        <v>14479</v>
      </c>
    </row>
    <row r="2665" customHeight="1" spans="1:13">
      <c r="A2665" s="9" t="s">
        <v>18454</v>
      </c>
      <c r="B2665" s="8" t="s">
        <v>14408</v>
      </c>
      <c r="C2665" s="10">
        <v>2</v>
      </c>
      <c r="D2665" s="8">
        <v>0</v>
      </c>
      <c r="E2665" s="9" t="s">
        <v>18461</v>
      </c>
      <c r="F2665" s="9" t="s">
        <v>18462</v>
      </c>
      <c r="G2665" s="8" t="s">
        <v>14836</v>
      </c>
      <c r="H2665" s="8"/>
      <c r="I2665" s="11">
        <v>0</v>
      </c>
      <c r="J2665" s="8" t="s">
        <v>14837</v>
      </c>
      <c r="K2665" s="8" t="s">
        <v>14413</v>
      </c>
      <c r="L2665" s="9" t="s">
        <v>14414</v>
      </c>
      <c r="M2665" s="12" t="s">
        <v>14418</v>
      </c>
    </row>
    <row r="2666" customHeight="1" spans="1:13">
      <c r="A2666" s="9" t="s">
        <v>18454</v>
      </c>
      <c r="B2666" s="8" t="s">
        <v>14408</v>
      </c>
      <c r="C2666" s="10">
        <v>2</v>
      </c>
      <c r="D2666" s="8">
        <v>0</v>
      </c>
      <c r="E2666" s="9" t="s">
        <v>18463</v>
      </c>
      <c r="F2666" s="9" t="s">
        <v>4134</v>
      </c>
      <c r="G2666" s="8" t="s">
        <v>14836</v>
      </c>
      <c r="H2666" s="8"/>
      <c r="I2666" s="11">
        <v>0</v>
      </c>
      <c r="J2666" s="8" t="s">
        <v>14837</v>
      </c>
      <c r="K2666" s="8" t="s">
        <v>14413</v>
      </c>
      <c r="L2666" s="9" t="s">
        <v>14414</v>
      </c>
      <c r="M2666" s="12" t="s">
        <v>14462</v>
      </c>
    </row>
    <row r="2667" customHeight="1" spans="1:13">
      <c r="A2667" s="9" t="s">
        <v>18454</v>
      </c>
      <c r="B2667" s="8" t="s">
        <v>14408</v>
      </c>
      <c r="C2667" s="10">
        <v>2</v>
      </c>
      <c r="D2667" s="8">
        <v>0</v>
      </c>
      <c r="E2667" s="9" t="s">
        <v>18464</v>
      </c>
      <c r="F2667" s="9" t="s">
        <v>18465</v>
      </c>
      <c r="G2667" s="8" t="s">
        <v>14836</v>
      </c>
      <c r="H2667" s="8"/>
      <c r="I2667" s="11">
        <v>0</v>
      </c>
      <c r="J2667" s="8" t="s">
        <v>14837</v>
      </c>
      <c r="K2667" s="8" t="s">
        <v>14413</v>
      </c>
      <c r="L2667" s="9" t="s">
        <v>14539</v>
      </c>
      <c r="M2667" s="12" t="s">
        <v>14709</v>
      </c>
    </row>
    <row r="2668" customHeight="1" spans="1:13">
      <c r="A2668" s="9" t="s">
        <v>18454</v>
      </c>
      <c r="B2668" s="8" t="s">
        <v>14408</v>
      </c>
      <c r="C2668" s="10">
        <v>2</v>
      </c>
      <c r="D2668" s="8">
        <v>0</v>
      </c>
      <c r="E2668" s="9" t="s">
        <v>18466</v>
      </c>
      <c r="F2668" s="9" t="s">
        <v>18467</v>
      </c>
      <c r="G2668" s="8" t="s">
        <v>14836</v>
      </c>
      <c r="H2668" s="8"/>
      <c r="I2668" s="11">
        <v>0</v>
      </c>
      <c r="J2668" s="8" t="s">
        <v>14837</v>
      </c>
      <c r="K2668" s="8" t="s">
        <v>14413</v>
      </c>
      <c r="L2668" s="9" t="s">
        <v>14750</v>
      </c>
      <c r="M2668" s="12" t="s">
        <v>14751</v>
      </c>
    </row>
    <row r="2669" customHeight="1" spans="1:13">
      <c r="A2669" s="9" t="s">
        <v>18454</v>
      </c>
      <c r="B2669" s="8" t="s">
        <v>14408</v>
      </c>
      <c r="C2669" s="10">
        <v>2</v>
      </c>
      <c r="D2669" s="8">
        <v>0</v>
      </c>
      <c r="E2669" s="9" t="s">
        <v>18468</v>
      </c>
      <c r="F2669" s="9" t="s">
        <v>18469</v>
      </c>
      <c r="G2669" s="8" t="s">
        <v>14836</v>
      </c>
      <c r="H2669" s="8"/>
      <c r="I2669" s="11">
        <v>0</v>
      </c>
      <c r="J2669" s="8" t="s">
        <v>14837</v>
      </c>
      <c r="K2669" s="8" t="s">
        <v>14413</v>
      </c>
      <c r="L2669" s="9" t="s">
        <v>14414</v>
      </c>
      <c r="M2669" s="12" t="s">
        <v>14427</v>
      </c>
    </row>
    <row r="2670" customHeight="1" spans="1:13">
      <c r="A2670" s="9" t="s">
        <v>18454</v>
      </c>
      <c r="B2670" s="8" t="s">
        <v>14408</v>
      </c>
      <c r="C2670" s="10">
        <v>2</v>
      </c>
      <c r="D2670" s="8">
        <v>0</v>
      </c>
      <c r="E2670" s="9" t="s">
        <v>18470</v>
      </c>
      <c r="F2670" s="9" t="s">
        <v>18471</v>
      </c>
      <c r="G2670" s="8" t="s">
        <v>14836</v>
      </c>
      <c r="H2670" s="8"/>
      <c r="I2670" s="11">
        <v>0</v>
      </c>
      <c r="J2670" s="8" t="s">
        <v>14837</v>
      </c>
      <c r="K2670" s="8" t="s">
        <v>14413</v>
      </c>
      <c r="L2670" s="9" t="s">
        <v>14414</v>
      </c>
      <c r="M2670" s="12" t="s">
        <v>14421</v>
      </c>
    </row>
    <row r="2671" customHeight="1" spans="1:13">
      <c r="A2671" s="9" t="s">
        <v>18454</v>
      </c>
      <c r="B2671" s="8" t="s">
        <v>14408</v>
      </c>
      <c r="C2671" s="10">
        <v>2</v>
      </c>
      <c r="D2671" s="8">
        <v>0</v>
      </c>
      <c r="E2671" s="9" t="s">
        <v>18472</v>
      </c>
      <c r="F2671" s="9" t="s">
        <v>18473</v>
      </c>
      <c r="G2671" s="8" t="s">
        <v>14836</v>
      </c>
      <c r="H2671" s="8"/>
      <c r="I2671" s="11">
        <v>0</v>
      </c>
      <c r="J2671" s="8" t="s">
        <v>14837</v>
      </c>
      <c r="K2671" s="8" t="s">
        <v>14413</v>
      </c>
      <c r="L2671" s="9" t="s">
        <v>14414</v>
      </c>
      <c r="M2671" s="12" t="s">
        <v>14583</v>
      </c>
    </row>
    <row r="2672" customHeight="1" spans="1:13">
      <c r="A2672" s="9" t="s">
        <v>18454</v>
      </c>
      <c r="B2672" s="8" t="s">
        <v>14408</v>
      </c>
      <c r="C2672" s="10">
        <v>2</v>
      </c>
      <c r="D2672" s="8">
        <v>0</v>
      </c>
      <c r="E2672" s="9" t="s">
        <v>18474</v>
      </c>
      <c r="F2672" s="9" t="s">
        <v>18475</v>
      </c>
      <c r="G2672" s="8" t="s">
        <v>14836</v>
      </c>
      <c r="H2672" s="8"/>
      <c r="I2672" s="11">
        <v>0</v>
      </c>
      <c r="J2672" s="8" t="s">
        <v>14837</v>
      </c>
      <c r="K2672" s="8" t="s">
        <v>14413</v>
      </c>
      <c r="L2672" s="9" t="s">
        <v>14414</v>
      </c>
      <c r="M2672" s="12" t="s">
        <v>14443</v>
      </c>
    </row>
    <row r="2673" customHeight="1" spans="1:13">
      <c r="A2673" s="9" t="s">
        <v>18476</v>
      </c>
      <c r="B2673" s="8" t="s">
        <v>14408</v>
      </c>
      <c r="C2673" s="10">
        <v>2</v>
      </c>
      <c r="D2673" s="8">
        <v>0</v>
      </c>
      <c r="E2673" s="9" t="s">
        <v>18477</v>
      </c>
      <c r="F2673" s="9" t="s">
        <v>7424</v>
      </c>
      <c r="G2673" s="8" t="s">
        <v>14836</v>
      </c>
      <c r="H2673" s="8"/>
      <c r="I2673" s="11">
        <v>0</v>
      </c>
      <c r="J2673" s="8" t="s">
        <v>14837</v>
      </c>
      <c r="K2673" s="8" t="s">
        <v>14413</v>
      </c>
      <c r="L2673" s="9" t="s">
        <v>14414</v>
      </c>
      <c r="M2673" s="12" t="s">
        <v>14487</v>
      </c>
    </row>
    <row r="2674" customHeight="1" spans="1:13">
      <c r="A2674" s="9" t="s">
        <v>18476</v>
      </c>
      <c r="B2674" s="8" t="s">
        <v>14408</v>
      </c>
      <c r="C2674" s="10">
        <v>2</v>
      </c>
      <c r="D2674" s="8">
        <v>0</v>
      </c>
      <c r="E2674" s="9" t="s">
        <v>18478</v>
      </c>
      <c r="F2674" s="9" t="s">
        <v>18479</v>
      </c>
      <c r="G2674" s="8" t="s">
        <v>14836</v>
      </c>
      <c r="H2674" s="8"/>
      <c r="I2674" s="11">
        <v>0</v>
      </c>
      <c r="J2674" s="8" t="s">
        <v>14837</v>
      </c>
      <c r="K2674" s="8" t="s">
        <v>14413</v>
      </c>
      <c r="L2674" s="9" t="s">
        <v>14430</v>
      </c>
      <c r="M2674" s="12" t="s">
        <v>14625</v>
      </c>
    </row>
    <row r="2675" customHeight="1" spans="1:13">
      <c r="A2675" s="9" t="s">
        <v>18476</v>
      </c>
      <c r="B2675" s="8" t="s">
        <v>14408</v>
      </c>
      <c r="C2675" s="10">
        <v>2</v>
      </c>
      <c r="D2675" s="8">
        <v>0</v>
      </c>
      <c r="E2675" s="9" t="s">
        <v>18480</v>
      </c>
      <c r="F2675" s="9" t="s">
        <v>18481</v>
      </c>
      <c r="G2675" s="8" t="s">
        <v>14836</v>
      </c>
      <c r="H2675" s="8"/>
      <c r="I2675" s="11">
        <v>0</v>
      </c>
      <c r="J2675" s="8" t="s">
        <v>14837</v>
      </c>
      <c r="K2675" s="8" t="s">
        <v>14413</v>
      </c>
      <c r="L2675" s="9" t="s">
        <v>14414</v>
      </c>
      <c r="M2675" s="12" t="s">
        <v>14443</v>
      </c>
    </row>
    <row r="2676" customHeight="1" spans="1:13">
      <c r="A2676" s="9" t="s">
        <v>18476</v>
      </c>
      <c r="B2676" s="8" t="s">
        <v>14408</v>
      </c>
      <c r="C2676" s="10">
        <v>2</v>
      </c>
      <c r="D2676" s="8">
        <v>0</v>
      </c>
      <c r="E2676" s="9" t="s">
        <v>18482</v>
      </c>
      <c r="F2676" s="9" t="s">
        <v>18483</v>
      </c>
      <c r="G2676" s="8" t="s">
        <v>14836</v>
      </c>
      <c r="H2676" s="8"/>
      <c r="I2676" s="11">
        <v>0</v>
      </c>
      <c r="J2676" s="8" t="s">
        <v>14837</v>
      </c>
      <c r="K2676" s="8" t="s">
        <v>14413</v>
      </c>
      <c r="L2676" s="9" t="s">
        <v>14414</v>
      </c>
      <c r="M2676" s="12" t="s">
        <v>14427</v>
      </c>
    </row>
    <row r="2677" customHeight="1" spans="1:13">
      <c r="A2677" s="9" t="s">
        <v>18476</v>
      </c>
      <c r="B2677" s="8" t="s">
        <v>14408</v>
      </c>
      <c r="C2677" s="10">
        <v>2</v>
      </c>
      <c r="D2677" s="8">
        <v>0</v>
      </c>
      <c r="E2677" s="9" t="s">
        <v>18484</v>
      </c>
      <c r="F2677" s="9" t="s">
        <v>18485</v>
      </c>
      <c r="G2677" s="8" t="s">
        <v>14836</v>
      </c>
      <c r="H2677" s="8"/>
      <c r="I2677" s="11">
        <v>0</v>
      </c>
      <c r="J2677" s="8" t="s">
        <v>14837</v>
      </c>
      <c r="K2677" s="8" t="s">
        <v>14413</v>
      </c>
      <c r="L2677" s="9" t="s">
        <v>14490</v>
      </c>
      <c r="M2677" s="12" t="s">
        <v>14491</v>
      </c>
    </row>
    <row r="2678" customHeight="1" spans="1:13">
      <c r="A2678" s="9" t="s">
        <v>18476</v>
      </c>
      <c r="B2678" s="8" t="s">
        <v>14408</v>
      </c>
      <c r="C2678" s="10">
        <v>2</v>
      </c>
      <c r="D2678" s="8">
        <v>0</v>
      </c>
      <c r="E2678" s="9" t="s">
        <v>18486</v>
      </c>
      <c r="F2678" s="9" t="s">
        <v>18487</v>
      </c>
      <c r="G2678" s="8" t="s">
        <v>14836</v>
      </c>
      <c r="H2678" s="8"/>
      <c r="I2678" s="11">
        <v>0</v>
      </c>
      <c r="J2678" s="8" t="s">
        <v>14837</v>
      </c>
      <c r="K2678" s="8" t="s">
        <v>14413</v>
      </c>
      <c r="L2678" s="9" t="s">
        <v>14414</v>
      </c>
      <c r="M2678" s="12" t="s">
        <v>14462</v>
      </c>
    </row>
    <row r="2679" customHeight="1" spans="1:13">
      <c r="A2679" s="9" t="s">
        <v>18476</v>
      </c>
      <c r="B2679" s="8" t="s">
        <v>14408</v>
      </c>
      <c r="C2679" s="10">
        <v>2</v>
      </c>
      <c r="D2679" s="8">
        <v>0</v>
      </c>
      <c r="E2679" s="9" t="s">
        <v>18488</v>
      </c>
      <c r="F2679" s="9" t="s">
        <v>18489</v>
      </c>
      <c r="G2679" s="8" t="s">
        <v>14836</v>
      </c>
      <c r="H2679" s="8"/>
      <c r="I2679" s="11">
        <v>0</v>
      </c>
      <c r="J2679" s="8" t="s">
        <v>14837</v>
      </c>
      <c r="K2679" s="8" t="s">
        <v>14413</v>
      </c>
      <c r="L2679" s="9" t="s">
        <v>14430</v>
      </c>
      <c r="M2679" s="12" t="s">
        <v>14529</v>
      </c>
    </row>
    <row r="2680" customHeight="1" spans="1:13">
      <c r="A2680" s="9" t="s">
        <v>18476</v>
      </c>
      <c r="B2680" s="8" t="s">
        <v>14408</v>
      </c>
      <c r="C2680" s="10">
        <v>2</v>
      </c>
      <c r="D2680" s="8">
        <v>0</v>
      </c>
      <c r="E2680" s="9" t="s">
        <v>18490</v>
      </c>
      <c r="F2680" s="9" t="s">
        <v>18491</v>
      </c>
      <c r="G2680" s="8" t="s">
        <v>14836</v>
      </c>
      <c r="H2680" s="8"/>
      <c r="I2680" s="11">
        <v>0</v>
      </c>
      <c r="J2680" s="8" t="s">
        <v>14837</v>
      </c>
      <c r="K2680" s="8" t="s">
        <v>14413</v>
      </c>
      <c r="L2680" s="9" t="s">
        <v>14414</v>
      </c>
      <c r="M2680" s="12" t="s">
        <v>14496</v>
      </c>
    </row>
    <row r="2681" customHeight="1" spans="1:13">
      <c r="A2681" s="9" t="s">
        <v>18476</v>
      </c>
      <c r="B2681" s="8" t="s">
        <v>14408</v>
      </c>
      <c r="C2681" s="10">
        <v>2</v>
      </c>
      <c r="D2681" s="8">
        <v>0</v>
      </c>
      <c r="E2681" s="9" t="s">
        <v>18492</v>
      </c>
      <c r="F2681" s="9" t="s">
        <v>18493</v>
      </c>
      <c r="G2681" s="8" t="s">
        <v>14836</v>
      </c>
      <c r="H2681" s="8"/>
      <c r="I2681" s="11">
        <v>0</v>
      </c>
      <c r="J2681" s="8" t="s">
        <v>14837</v>
      </c>
      <c r="K2681" s="8" t="s">
        <v>14413</v>
      </c>
      <c r="L2681" s="9" t="s">
        <v>14414</v>
      </c>
      <c r="M2681" s="12" t="s">
        <v>14421</v>
      </c>
    </row>
    <row r="2682" customHeight="1" spans="1:13">
      <c r="A2682" s="9" t="s">
        <v>18476</v>
      </c>
      <c r="B2682" s="8" t="s">
        <v>14408</v>
      </c>
      <c r="C2682" s="10">
        <v>2</v>
      </c>
      <c r="D2682" s="8">
        <v>0</v>
      </c>
      <c r="E2682" s="9" t="s">
        <v>18494</v>
      </c>
      <c r="F2682" s="9" t="s">
        <v>18495</v>
      </c>
      <c r="G2682" s="8" t="s">
        <v>14836</v>
      </c>
      <c r="H2682" s="8"/>
      <c r="I2682" s="11">
        <v>0</v>
      </c>
      <c r="J2682" s="8" t="s">
        <v>14837</v>
      </c>
      <c r="K2682" s="8" t="s">
        <v>14413</v>
      </c>
      <c r="L2682" s="9" t="s">
        <v>14414</v>
      </c>
      <c r="M2682" s="12" t="s">
        <v>14424</v>
      </c>
    </row>
    <row r="2683" customHeight="1" spans="1:13">
      <c r="A2683" s="9" t="s">
        <v>18476</v>
      </c>
      <c r="B2683" s="8" t="s">
        <v>14408</v>
      </c>
      <c r="C2683" s="10">
        <v>2</v>
      </c>
      <c r="D2683" s="8">
        <v>0</v>
      </c>
      <c r="E2683" s="9" t="s">
        <v>18496</v>
      </c>
      <c r="F2683" s="9" t="s">
        <v>18497</v>
      </c>
      <c r="G2683" s="8" t="s">
        <v>14836</v>
      </c>
      <c r="H2683" s="8"/>
      <c r="I2683" s="11">
        <v>0</v>
      </c>
      <c r="J2683" s="8" t="s">
        <v>14837</v>
      </c>
      <c r="K2683" s="8" t="s">
        <v>14413</v>
      </c>
      <c r="L2683" s="9" t="s">
        <v>14414</v>
      </c>
      <c r="M2683" s="12" t="s">
        <v>14583</v>
      </c>
    </row>
    <row r="2684" customHeight="1" spans="1:13">
      <c r="A2684" s="9" t="s">
        <v>18476</v>
      </c>
      <c r="B2684" s="8" t="s">
        <v>14408</v>
      </c>
      <c r="C2684" s="10">
        <v>2</v>
      </c>
      <c r="D2684" s="8">
        <v>0</v>
      </c>
      <c r="E2684" s="9" t="s">
        <v>18498</v>
      </c>
      <c r="F2684" s="9" t="s">
        <v>18499</v>
      </c>
      <c r="G2684" s="8" t="s">
        <v>14836</v>
      </c>
      <c r="H2684" s="8"/>
      <c r="I2684" s="11">
        <v>0</v>
      </c>
      <c r="J2684" s="8" t="s">
        <v>14837</v>
      </c>
      <c r="K2684" s="8" t="s">
        <v>14413</v>
      </c>
      <c r="L2684" s="9" t="s">
        <v>14430</v>
      </c>
      <c r="M2684" s="12" t="s">
        <v>14484</v>
      </c>
    </row>
    <row r="2685" customHeight="1" spans="1:13">
      <c r="A2685" s="9" t="s">
        <v>18500</v>
      </c>
      <c r="B2685" s="8" t="s">
        <v>14408</v>
      </c>
      <c r="C2685" s="10">
        <v>2</v>
      </c>
      <c r="D2685" s="8">
        <v>0</v>
      </c>
      <c r="E2685" s="9" t="s">
        <v>18501</v>
      </c>
      <c r="F2685" s="9" t="s">
        <v>18502</v>
      </c>
      <c r="G2685" s="8" t="s">
        <v>14836</v>
      </c>
      <c r="H2685" s="8"/>
      <c r="I2685" s="11">
        <v>0</v>
      </c>
      <c r="J2685" s="8" t="s">
        <v>14837</v>
      </c>
      <c r="K2685" s="8" t="s">
        <v>14413</v>
      </c>
      <c r="L2685" s="9" t="s">
        <v>14414</v>
      </c>
      <c r="M2685" s="12" t="s">
        <v>14467</v>
      </c>
    </row>
    <row r="2686" customHeight="1" spans="1:13">
      <c r="A2686" s="9" t="s">
        <v>18500</v>
      </c>
      <c r="B2686" s="8" t="s">
        <v>14408</v>
      </c>
      <c r="C2686" s="10">
        <v>2</v>
      </c>
      <c r="D2686" s="8">
        <v>0</v>
      </c>
      <c r="E2686" s="9" t="s">
        <v>18503</v>
      </c>
      <c r="F2686" s="9" t="s">
        <v>18504</v>
      </c>
      <c r="G2686" s="8" t="s">
        <v>14836</v>
      </c>
      <c r="H2686" s="8"/>
      <c r="I2686" s="11">
        <v>0</v>
      </c>
      <c r="J2686" s="8" t="s">
        <v>14837</v>
      </c>
      <c r="K2686" s="8" t="s">
        <v>14413</v>
      </c>
      <c r="L2686" s="9" t="s">
        <v>14430</v>
      </c>
      <c r="M2686" s="12" t="s">
        <v>14529</v>
      </c>
    </row>
    <row r="2687" customHeight="1" spans="1:13">
      <c r="A2687" s="9" t="s">
        <v>18500</v>
      </c>
      <c r="B2687" s="8" t="s">
        <v>14408</v>
      </c>
      <c r="C2687" s="10">
        <v>2</v>
      </c>
      <c r="D2687" s="8">
        <v>0</v>
      </c>
      <c r="E2687" s="9" t="s">
        <v>18505</v>
      </c>
      <c r="F2687" s="9" t="s">
        <v>18506</v>
      </c>
      <c r="G2687" s="8" t="s">
        <v>14836</v>
      </c>
      <c r="H2687" s="8"/>
      <c r="I2687" s="11">
        <v>0</v>
      </c>
      <c r="J2687" s="8" t="s">
        <v>14837</v>
      </c>
      <c r="K2687" s="8" t="s">
        <v>14413</v>
      </c>
      <c r="L2687" s="9" t="s">
        <v>14430</v>
      </c>
      <c r="M2687" s="12" t="s">
        <v>14625</v>
      </c>
    </row>
    <row r="2688" customHeight="1" spans="1:13">
      <c r="A2688" s="9" t="s">
        <v>18500</v>
      </c>
      <c r="B2688" s="8" t="s">
        <v>14408</v>
      </c>
      <c r="C2688" s="10">
        <v>2</v>
      </c>
      <c r="D2688" s="8">
        <v>0</v>
      </c>
      <c r="E2688" s="9" t="s">
        <v>18507</v>
      </c>
      <c r="F2688" s="9" t="s">
        <v>18508</v>
      </c>
      <c r="G2688" s="8" t="s">
        <v>14836</v>
      </c>
      <c r="H2688" s="8"/>
      <c r="I2688" s="11">
        <v>0</v>
      </c>
      <c r="J2688" s="8" t="s">
        <v>14837</v>
      </c>
      <c r="K2688" s="8" t="s">
        <v>14413</v>
      </c>
      <c r="L2688" s="9" t="s">
        <v>14430</v>
      </c>
      <c r="M2688" s="12" t="s">
        <v>15186</v>
      </c>
    </row>
    <row r="2689" customHeight="1" spans="1:13">
      <c r="A2689" s="9" t="s">
        <v>18500</v>
      </c>
      <c r="B2689" s="8" t="s">
        <v>14408</v>
      </c>
      <c r="C2689" s="10">
        <v>2</v>
      </c>
      <c r="D2689" s="8">
        <v>0</v>
      </c>
      <c r="E2689" s="9" t="s">
        <v>18509</v>
      </c>
      <c r="F2689" s="9" t="s">
        <v>10162</v>
      </c>
      <c r="G2689" s="8" t="s">
        <v>14836</v>
      </c>
      <c r="H2689" s="8"/>
      <c r="I2689" s="11">
        <v>0</v>
      </c>
      <c r="J2689" s="8" t="s">
        <v>14837</v>
      </c>
      <c r="K2689" s="8" t="s">
        <v>14413</v>
      </c>
      <c r="L2689" s="9" t="s">
        <v>14430</v>
      </c>
      <c r="M2689" s="12" t="s">
        <v>14431</v>
      </c>
    </row>
    <row r="2690" customHeight="1" spans="1:13">
      <c r="A2690" s="9" t="s">
        <v>18500</v>
      </c>
      <c r="B2690" s="8" t="s">
        <v>14408</v>
      </c>
      <c r="C2690" s="10">
        <v>2</v>
      </c>
      <c r="D2690" s="8">
        <v>0</v>
      </c>
      <c r="E2690" s="9" t="s">
        <v>18510</v>
      </c>
      <c r="F2690" s="9" t="s">
        <v>18511</v>
      </c>
      <c r="G2690" s="8" t="s">
        <v>14836</v>
      </c>
      <c r="H2690" s="8"/>
      <c r="I2690" s="11">
        <v>0</v>
      </c>
      <c r="J2690" s="8" t="s">
        <v>14837</v>
      </c>
      <c r="K2690" s="8" t="s">
        <v>14413</v>
      </c>
      <c r="L2690" s="9" t="s">
        <v>14414</v>
      </c>
      <c r="M2690" s="12" t="s">
        <v>14418</v>
      </c>
    </row>
    <row r="2691" customHeight="1" spans="1:13">
      <c r="A2691" s="9" t="s">
        <v>18500</v>
      </c>
      <c r="B2691" s="8" t="s">
        <v>14408</v>
      </c>
      <c r="C2691" s="10">
        <v>2</v>
      </c>
      <c r="D2691" s="8">
        <v>0</v>
      </c>
      <c r="E2691" s="9" t="s">
        <v>18512</v>
      </c>
      <c r="F2691" s="9" t="s">
        <v>18305</v>
      </c>
      <c r="G2691" s="8" t="s">
        <v>14836</v>
      </c>
      <c r="H2691" s="8"/>
      <c r="I2691" s="11">
        <v>0</v>
      </c>
      <c r="J2691" s="8" t="s">
        <v>14837</v>
      </c>
      <c r="K2691" s="8" t="s">
        <v>14413</v>
      </c>
      <c r="L2691" s="9" t="s">
        <v>14414</v>
      </c>
      <c r="M2691" s="12" t="s">
        <v>14421</v>
      </c>
    </row>
    <row r="2692" customHeight="1" spans="1:13">
      <c r="A2692" s="9" t="s">
        <v>18500</v>
      </c>
      <c r="B2692" s="8" t="s">
        <v>14408</v>
      </c>
      <c r="C2692" s="10">
        <v>2</v>
      </c>
      <c r="D2692" s="8">
        <v>0</v>
      </c>
      <c r="E2692" s="9" t="s">
        <v>18513</v>
      </c>
      <c r="F2692" s="9" t="s">
        <v>18514</v>
      </c>
      <c r="G2692" s="8" t="s">
        <v>14836</v>
      </c>
      <c r="H2692" s="8"/>
      <c r="I2692" s="11">
        <v>0</v>
      </c>
      <c r="J2692" s="8" t="s">
        <v>14837</v>
      </c>
      <c r="K2692" s="8" t="s">
        <v>14413</v>
      </c>
      <c r="L2692" s="9" t="s">
        <v>14414</v>
      </c>
      <c r="M2692" s="12" t="s">
        <v>14555</v>
      </c>
    </row>
    <row r="2693" customHeight="1" spans="1:13">
      <c r="A2693" s="9" t="s">
        <v>18500</v>
      </c>
      <c r="B2693" s="8" t="s">
        <v>14408</v>
      </c>
      <c r="C2693" s="10">
        <v>2</v>
      </c>
      <c r="D2693" s="8">
        <v>0</v>
      </c>
      <c r="E2693" s="9" t="s">
        <v>18515</v>
      </c>
      <c r="F2693" s="9" t="s">
        <v>18516</v>
      </c>
      <c r="G2693" s="8" t="s">
        <v>14836</v>
      </c>
      <c r="H2693" s="8"/>
      <c r="I2693" s="11">
        <v>0</v>
      </c>
      <c r="J2693" s="8" t="s">
        <v>14837</v>
      </c>
      <c r="K2693" s="8" t="s">
        <v>14413</v>
      </c>
      <c r="L2693" s="9" t="s">
        <v>14414</v>
      </c>
      <c r="M2693" s="12" t="s">
        <v>14459</v>
      </c>
    </row>
    <row r="2694" customHeight="1" spans="1:13">
      <c r="A2694" s="9" t="s">
        <v>18500</v>
      </c>
      <c r="B2694" s="8" t="s">
        <v>14408</v>
      </c>
      <c r="C2694" s="10">
        <v>2</v>
      </c>
      <c r="D2694" s="8">
        <v>0</v>
      </c>
      <c r="E2694" s="9" t="s">
        <v>18517</v>
      </c>
      <c r="F2694" s="9" t="s">
        <v>18518</v>
      </c>
      <c r="G2694" s="8" t="s">
        <v>14836</v>
      </c>
      <c r="H2694" s="8"/>
      <c r="I2694" s="11">
        <v>0</v>
      </c>
      <c r="J2694" s="8" t="s">
        <v>14837</v>
      </c>
      <c r="K2694" s="8" t="s">
        <v>14413</v>
      </c>
      <c r="L2694" s="9" t="s">
        <v>14414</v>
      </c>
      <c r="M2694" s="12" t="s">
        <v>14583</v>
      </c>
    </row>
    <row r="2695" customHeight="1" spans="1:13">
      <c r="A2695" s="9" t="s">
        <v>18500</v>
      </c>
      <c r="B2695" s="8" t="s">
        <v>14408</v>
      </c>
      <c r="C2695" s="10">
        <v>2</v>
      </c>
      <c r="D2695" s="8">
        <v>0</v>
      </c>
      <c r="E2695" s="9" t="s">
        <v>18519</v>
      </c>
      <c r="F2695" s="9" t="s">
        <v>18520</v>
      </c>
      <c r="G2695" s="8" t="s">
        <v>14836</v>
      </c>
      <c r="H2695" s="8"/>
      <c r="I2695" s="11">
        <v>0</v>
      </c>
      <c r="J2695" s="8" t="s">
        <v>14837</v>
      </c>
      <c r="K2695" s="8" t="s">
        <v>14413</v>
      </c>
      <c r="L2695" s="9" t="s">
        <v>14430</v>
      </c>
      <c r="M2695" s="12" t="s">
        <v>15228</v>
      </c>
    </row>
    <row r="2696" customHeight="1" spans="1:13">
      <c r="A2696" s="9" t="s">
        <v>18500</v>
      </c>
      <c r="B2696" s="8" t="s">
        <v>14408</v>
      </c>
      <c r="C2696" s="10">
        <v>2</v>
      </c>
      <c r="D2696" s="8">
        <v>0</v>
      </c>
      <c r="E2696" s="9" t="s">
        <v>18521</v>
      </c>
      <c r="F2696" s="9" t="s">
        <v>18522</v>
      </c>
      <c r="G2696" s="8" t="s">
        <v>14836</v>
      </c>
      <c r="H2696" s="8"/>
      <c r="I2696" s="11">
        <v>0</v>
      </c>
      <c r="J2696" s="8" t="s">
        <v>14837</v>
      </c>
      <c r="K2696" s="8" t="s">
        <v>14413</v>
      </c>
      <c r="L2696" s="9" t="s">
        <v>14414</v>
      </c>
      <c r="M2696" s="12" t="s">
        <v>14421</v>
      </c>
    </row>
    <row r="2697" customHeight="1" spans="1:13">
      <c r="A2697" s="9" t="s">
        <v>18500</v>
      </c>
      <c r="B2697" s="8" t="s">
        <v>14408</v>
      </c>
      <c r="C2697" s="10">
        <v>2</v>
      </c>
      <c r="D2697" s="8">
        <v>0</v>
      </c>
      <c r="E2697" s="9" t="s">
        <v>18523</v>
      </c>
      <c r="F2697" s="9" t="s">
        <v>18524</v>
      </c>
      <c r="G2697" s="8" t="s">
        <v>14836</v>
      </c>
      <c r="H2697" s="8"/>
      <c r="I2697" s="11">
        <v>0</v>
      </c>
      <c r="J2697" s="8" t="s">
        <v>14837</v>
      </c>
      <c r="K2697" s="8" t="s">
        <v>14413</v>
      </c>
      <c r="L2697" s="9" t="s">
        <v>14414</v>
      </c>
      <c r="M2697" s="12" t="s">
        <v>14459</v>
      </c>
    </row>
    <row r="2698" customHeight="1" spans="1:13">
      <c r="A2698" s="9" t="s">
        <v>18500</v>
      </c>
      <c r="B2698" s="8" t="s">
        <v>14408</v>
      </c>
      <c r="C2698" s="10">
        <v>2</v>
      </c>
      <c r="D2698" s="8">
        <v>0</v>
      </c>
      <c r="E2698" s="9" t="s">
        <v>18525</v>
      </c>
      <c r="F2698" s="9" t="s">
        <v>18526</v>
      </c>
      <c r="G2698" s="8" t="s">
        <v>14836</v>
      </c>
      <c r="H2698" s="8"/>
      <c r="I2698" s="11">
        <v>0</v>
      </c>
      <c r="J2698" s="8" t="s">
        <v>14837</v>
      </c>
      <c r="K2698" s="8" t="s">
        <v>14413</v>
      </c>
      <c r="L2698" s="9" t="s">
        <v>14414</v>
      </c>
      <c r="M2698" s="12" t="s">
        <v>14424</v>
      </c>
    </row>
    <row r="2699" customHeight="1" spans="1:13">
      <c r="A2699" s="9" t="s">
        <v>18500</v>
      </c>
      <c r="B2699" s="8" t="s">
        <v>14408</v>
      </c>
      <c r="C2699" s="10">
        <v>2</v>
      </c>
      <c r="D2699" s="8">
        <v>0</v>
      </c>
      <c r="E2699" s="9" t="s">
        <v>18527</v>
      </c>
      <c r="F2699" s="9" t="s">
        <v>18528</v>
      </c>
      <c r="G2699" s="8" t="s">
        <v>14836</v>
      </c>
      <c r="H2699" s="8"/>
      <c r="I2699" s="11">
        <v>0</v>
      </c>
      <c r="J2699" s="8" t="s">
        <v>14837</v>
      </c>
      <c r="K2699" s="8" t="s">
        <v>14413</v>
      </c>
      <c r="L2699" s="9" t="s">
        <v>14430</v>
      </c>
      <c r="M2699" s="12" t="s">
        <v>15186</v>
      </c>
    </row>
    <row r="2700" customHeight="1" spans="1:13">
      <c r="A2700" s="9" t="s">
        <v>18529</v>
      </c>
      <c r="B2700" s="8" t="s">
        <v>14408</v>
      </c>
      <c r="C2700" s="10">
        <v>2</v>
      </c>
      <c r="D2700" s="8">
        <v>0</v>
      </c>
      <c r="E2700" s="9" t="s">
        <v>18530</v>
      </c>
      <c r="F2700" s="9" t="s">
        <v>18531</v>
      </c>
      <c r="G2700" s="8" t="s">
        <v>14836</v>
      </c>
      <c r="H2700" s="8"/>
      <c r="I2700" s="11">
        <v>0</v>
      </c>
      <c r="J2700" s="8" t="s">
        <v>14837</v>
      </c>
      <c r="K2700" s="8" t="s">
        <v>14413</v>
      </c>
      <c r="L2700" s="9" t="s">
        <v>14414</v>
      </c>
      <c r="M2700" s="12" t="s">
        <v>14418</v>
      </c>
    </row>
    <row r="2701" customHeight="1" spans="1:13">
      <c r="A2701" s="9" t="s">
        <v>18529</v>
      </c>
      <c r="B2701" s="8" t="s">
        <v>14408</v>
      </c>
      <c r="C2701" s="10">
        <v>2</v>
      </c>
      <c r="D2701" s="8">
        <v>0</v>
      </c>
      <c r="E2701" s="9" t="s">
        <v>18532</v>
      </c>
      <c r="F2701" s="9" t="s">
        <v>18533</v>
      </c>
      <c r="G2701" s="8" t="s">
        <v>14836</v>
      </c>
      <c r="H2701" s="8"/>
      <c r="I2701" s="11">
        <v>0</v>
      </c>
      <c r="J2701" s="8" t="s">
        <v>14837</v>
      </c>
      <c r="K2701" s="8" t="s">
        <v>14413</v>
      </c>
      <c r="L2701" s="9" t="s">
        <v>14414</v>
      </c>
      <c r="M2701" s="12" t="s">
        <v>14415</v>
      </c>
    </row>
    <row r="2702" customHeight="1" spans="1:13">
      <c r="A2702" s="9" t="s">
        <v>18529</v>
      </c>
      <c r="B2702" s="8" t="s">
        <v>14408</v>
      </c>
      <c r="C2702" s="10">
        <v>2</v>
      </c>
      <c r="D2702" s="8">
        <v>0</v>
      </c>
      <c r="E2702" s="9" t="s">
        <v>18534</v>
      </c>
      <c r="F2702" s="9" t="s">
        <v>18535</v>
      </c>
      <c r="G2702" s="8" t="s">
        <v>14836</v>
      </c>
      <c r="H2702" s="8"/>
      <c r="I2702" s="11">
        <v>0</v>
      </c>
      <c r="J2702" s="8" t="s">
        <v>14837</v>
      </c>
      <c r="K2702" s="8" t="s">
        <v>14413</v>
      </c>
      <c r="L2702" s="9" t="s">
        <v>14414</v>
      </c>
      <c r="M2702" s="12" t="s">
        <v>14443</v>
      </c>
    </row>
    <row r="2703" customHeight="1" spans="1:13">
      <c r="A2703" s="9" t="s">
        <v>18529</v>
      </c>
      <c r="B2703" s="8" t="s">
        <v>14408</v>
      </c>
      <c r="C2703" s="10">
        <v>2</v>
      </c>
      <c r="D2703" s="8">
        <v>0</v>
      </c>
      <c r="E2703" s="9" t="s">
        <v>18536</v>
      </c>
      <c r="F2703" s="9" t="s">
        <v>18537</v>
      </c>
      <c r="G2703" s="8" t="s">
        <v>14836</v>
      </c>
      <c r="H2703" s="8"/>
      <c r="I2703" s="11">
        <v>0</v>
      </c>
      <c r="J2703" s="8" t="s">
        <v>14837</v>
      </c>
      <c r="K2703" s="8" t="s">
        <v>14413</v>
      </c>
      <c r="L2703" s="9" t="s">
        <v>14414</v>
      </c>
      <c r="M2703" s="12" t="s">
        <v>14470</v>
      </c>
    </row>
    <row r="2704" customHeight="1" spans="1:13">
      <c r="A2704" s="9" t="s">
        <v>18529</v>
      </c>
      <c r="B2704" s="8" t="s">
        <v>14408</v>
      </c>
      <c r="C2704" s="10">
        <v>2</v>
      </c>
      <c r="D2704" s="8">
        <v>0</v>
      </c>
      <c r="E2704" s="9" t="s">
        <v>18538</v>
      </c>
      <c r="F2704" s="9" t="s">
        <v>18539</v>
      </c>
      <c r="G2704" s="8" t="s">
        <v>14836</v>
      </c>
      <c r="H2704" s="8"/>
      <c r="I2704" s="11">
        <v>0</v>
      </c>
      <c r="J2704" s="8" t="s">
        <v>14837</v>
      </c>
      <c r="K2704" s="8" t="s">
        <v>14413</v>
      </c>
      <c r="L2704" s="9" t="s">
        <v>14414</v>
      </c>
      <c r="M2704" s="12" t="s">
        <v>14467</v>
      </c>
    </row>
    <row r="2705" customHeight="1" spans="1:13">
      <c r="A2705" s="9" t="s">
        <v>18529</v>
      </c>
      <c r="B2705" s="8" t="s">
        <v>14408</v>
      </c>
      <c r="C2705" s="10">
        <v>2</v>
      </c>
      <c r="D2705" s="8">
        <v>0</v>
      </c>
      <c r="E2705" s="9" t="s">
        <v>18540</v>
      </c>
      <c r="F2705" s="9" t="s">
        <v>18541</v>
      </c>
      <c r="G2705" s="8" t="s">
        <v>14836</v>
      </c>
      <c r="H2705" s="8"/>
      <c r="I2705" s="11">
        <v>0</v>
      </c>
      <c r="J2705" s="8" t="s">
        <v>14837</v>
      </c>
      <c r="K2705" s="8" t="s">
        <v>14413</v>
      </c>
      <c r="L2705" s="9" t="s">
        <v>14414</v>
      </c>
      <c r="M2705" s="12" t="s">
        <v>14415</v>
      </c>
    </row>
    <row r="2706" customHeight="1" spans="1:13">
      <c r="A2706" s="9" t="s">
        <v>18529</v>
      </c>
      <c r="B2706" s="8" t="s">
        <v>14408</v>
      </c>
      <c r="C2706" s="10">
        <v>2</v>
      </c>
      <c r="D2706" s="8">
        <v>0</v>
      </c>
      <c r="E2706" s="9" t="s">
        <v>18542</v>
      </c>
      <c r="F2706" s="9" t="s">
        <v>18543</v>
      </c>
      <c r="G2706" s="8" t="s">
        <v>14836</v>
      </c>
      <c r="H2706" s="8"/>
      <c r="I2706" s="11">
        <v>0</v>
      </c>
      <c r="J2706" s="8" t="s">
        <v>14837</v>
      </c>
      <c r="K2706" s="8" t="s">
        <v>14413</v>
      </c>
      <c r="L2706" s="9" t="s">
        <v>14414</v>
      </c>
      <c r="M2706" s="12" t="s">
        <v>14446</v>
      </c>
    </row>
    <row r="2707" customHeight="1" spans="1:13">
      <c r="A2707" s="9" t="s">
        <v>18529</v>
      </c>
      <c r="B2707" s="8" t="s">
        <v>14408</v>
      </c>
      <c r="C2707" s="10">
        <v>2</v>
      </c>
      <c r="D2707" s="8">
        <v>0</v>
      </c>
      <c r="E2707" s="9" t="s">
        <v>18544</v>
      </c>
      <c r="F2707" s="9" t="s">
        <v>18545</v>
      </c>
      <c r="G2707" s="8" t="s">
        <v>14836</v>
      </c>
      <c r="H2707" s="8"/>
      <c r="I2707" s="11">
        <v>0</v>
      </c>
      <c r="J2707" s="8" t="s">
        <v>14837</v>
      </c>
      <c r="K2707" s="8" t="s">
        <v>14413</v>
      </c>
      <c r="L2707" s="9" t="s">
        <v>14430</v>
      </c>
      <c r="M2707" s="12" t="s">
        <v>14431</v>
      </c>
    </row>
    <row r="2708" customHeight="1" spans="1:13">
      <c r="A2708" s="9" t="s">
        <v>18529</v>
      </c>
      <c r="B2708" s="8" t="s">
        <v>14408</v>
      </c>
      <c r="C2708" s="10">
        <v>2</v>
      </c>
      <c r="D2708" s="8">
        <v>0</v>
      </c>
      <c r="E2708" s="9" t="s">
        <v>18546</v>
      </c>
      <c r="F2708" s="9" t="s">
        <v>18547</v>
      </c>
      <c r="G2708" s="8" t="s">
        <v>14836</v>
      </c>
      <c r="H2708" s="8"/>
      <c r="I2708" s="11">
        <v>0</v>
      </c>
      <c r="J2708" s="8" t="s">
        <v>14837</v>
      </c>
      <c r="K2708" s="8" t="s">
        <v>14413</v>
      </c>
      <c r="L2708" s="9" t="s">
        <v>14414</v>
      </c>
      <c r="M2708" s="12" t="s">
        <v>14459</v>
      </c>
    </row>
    <row r="2709" customHeight="1" spans="1:13">
      <c r="A2709" s="9" t="s">
        <v>18529</v>
      </c>
      <c r="B2709" s="8" t="s">
        <v>14408</v>
      </c>
      <c r="C2709" s="10">
        <v>2</v>
      </c>
      <c r="D2709" s="8">
        <v>0</v>
      </c>
      <c r="E2709" s="9" t="s">
        <v>18548</v>
      </c>
      <c r="F2709" s="9" t="s">
        <v>18549</v>
      </c>
      <c r="G2709" s="8" t="s">
        <v>14836</v>
      </c>
      <c r="H2709" s="8"/>
      <c r="I2709" s="11">
        <v>0</v>
      </c>
      <c r="J2709" s="8" t="s">
        <v>14837</v>
      </c>
      <c r="K2709" s="8" t="s">
        <v>14413</v>
      </c>
      <c r="L2709" s="9" t="s">
        <v>14414</v>
      </c>
      <c r="M2709" s="12" t="s">
        <v>14434</v>
      </c>
    </row>
    <row r="2710" customHeight="1" spans="1:13">
      <c r="A2710" s="9" t="s">
        <v>18529</v>
      </c>
      <c r="B2710" s="8" t="s">
        <v>14408</v>
      </c>
      <c r="C2710" s="10">
        <v>2</v>
      </c>
      <c r="D2710" s="8">
        <v>0</v>
      </c>
      <c r="E2710" s="9" t="s">
        <v>18550</v>
      </c>
      <c r="F2710" s="9" t="s">
        <v>18551</v>
      </c>
      <c r="G2710" s="8" t="s">
        <v>14836</v>
      </c>
      <c r="H2710" s="8"/>
      <c r="I2710" s="11">
        <v>0</v>
      </c>
      <c r="J2710" s="8" t="s">
        <v>14837</v>
      </c>
      <c r="K2710" s="8" t="s">
        <v>14413</v>
      </c>
      <c r="L2710" s="9" t="s">
        <v>14414</v>
      </c>
      <c r="M2710" s="12" t="s">
        <v>14496</v>
      </c>
    </row>
    <row r="2711" customHeight="1" spans="1:13">
      <c r="A2711" s="9" t="s">
        <v>18529</v>
      </c>
      <c r="B2711" s="8" t="s">
        <v>14408</v>
      </c>
      <c r="C2711" s="10">
        <v>2</v>
      </c>
      <c r="D2711" s="8">
        <v>0</v>
      </c>
      <c r="E2711" s="9" t="s">
        <v>18552</v>
      </c>
      <c r="F2711" s="9" t="s">
        <v>18553</v>
      </c>
      <c r="G2711" s="8" t="s">
        <v>14836</v>
      </c>
      <c r="H2711" s="8"/>
      <c r="I2711" s="11">
        <v>0</v>
      </c>
      <c r="J2711" s="8" t="s">
        <v>14837</v>
      </c>
      <c r="K2711" s="8" t="s">
        <v>14413</v>
      </c>
      <c r="L2711" s="9" t="s">
        <v>14414</v>
      </c>
      <c r="M2711" s="12" t="s">
        <v>14496</v>
      </c>
    </row>
    <row r="2712" customHeight="1" spans="1:13">
      <c r="A2712" s="9" t="s">
        <v>18529</v>
      </c>
      <c r="B2712" s="8" t="s">
        <v>14408</v>
      </c>
      <c r="C2712" s="10">
        <v>2</v>
      </c>
      <c r="D2712" s="8">
        <v>0</v>
      </c>
      <c r="E2712" s="9" t="s">
        <v>18554</v>
      </c>
      <c r="F2712" s="9" t="s">
        <v>18555</v>
      </c>
      <c r="G2712" s="8" t="s">
        <v>14836</v>
      </c>
      <c r="H2712" s="8"/>
      <c r="I2712" s="11">
        <v>0</v>
      </c>
      <c r="J2712" s="8" t="s">
        <v>14837</v>
      </c>
      <c r="K2712" s="8" t="s">
        <v>14413</v>
      </c>
      <c r="L2712" s="9" t="s">
        <v>14490</v>
      </c>
      <c r="M2712" s="12" t="s">
        <v>14552</v>
      </c>
    </row>
    <row r="2713" customHeight="1" spans="1:13">
      <c r="A2713" s="9" t="s">
        <v>18529</v>
      </c>
      <c r="B2713" s="8" t="s">
        <v>14408</v>
      </c>
      <c r="C2713" s="10">
        <v>2</v>
      </c>
      <c r="D2713" s="8">
        <v>0</v>
      </c>
      <c r="E2713" s="9" t="s">
        <v>18556</v>
      </c>
      <c r="F2713" s="9" t="s">
        <v>18557</v>
      </c>
      <c r="G2713" s="8" t="s">
        <v>14836</v>
      </c>
      <c r="H2713" s="8"/>
      <c r="I2713" s="11">
        <v>0</v>
      </c>
      <c r="J2713" s="8" t="s">
        <v>14837</v>
      </c>
      <c r="K2713" s="8" t="s">
        <v>14413</v>
      </c>
      <c r="L2713" s="9" t="s">
        <v>14414</v>
      </c>
      <c r="M2713" s="12" t="s">
        <v>14459</v>
      </c>
    </row>
    <row r="2714" customHeight="1" spans="1:13">
      <c r="A2714" s="9" t="s">
        <v>18529</v>
      </c>
      <c r="B2714" s="8" t="s">
        <v>14408</v>
      </c>
      <c r="C2714" s="10">
        <v>2</v>
      </c>
      <c r="D2714" s="8">
        <v>0</v>
      </c>
      <c r="E2714" s="9" t="s">
        <v>18558</v>
      </c>
      <c r="F2714" s="9" t="s">
        <v>18559</v>
      </c>
      <c r="G2714" s="8" t="s">
        <v>14836</v>
      </c>
      <c r="H2714" s="8"/>
      <c r="I2714" s="11">
        <v>0</v>
      </c>
      <c r="J2714" s="8" t="s">
        <v>14837</v>
      </c>
      <c r="K2714" s="8" t="s">
        <v>14413</v>
      </c>
      <c r="L2714" s="9" t="s">
        <v>14414</v>
      </c>
      <c r="M2714" s="12" t="s">
        <v>14415</v>
      </c>
    </row>
    <row r="2715" customHeight="1" spans="1:13">
      <c r="A2715" s="9" t="s">
        <v>18560</v>
      </c>
      <c r="B2715" s="8" t="s">
        <v>14408</v>
      </c>
      <c r="C2715" s="10">
        <v>2</v>
      </c>
      <c r="D2715" s="8">
        <v>0</v>
      </c>
      <c r="E2715" s="9" t="s">
        <v>18561</v>
      </c>
      <c r="F2715" s="9" t="s">
        <v>18562</v>
      </c>
      <c r="G2715" s="8" t="s">
        <v>14836</v>
      </c>
      <c r="H2715" s="8"/>
      <c r="I2715" s="11">
        <v>0</v>
      </c>
      <c r="J2715" s="8" t="s">
        <v>14837</v>
      </c>
      <c r="K2715" s="8" t="s">
        <v>14413</v>
      </c>
      <c r="L2715" s="9" t="s">
        <v>14414</v>
      </c>
      <c r="M2715" s="12" t="s">
        <v>14446</v>
      </c>
    </row>
    <row r="2716" customHeight="1" spans="1:13">
      <c r="A2716" s="9" t="s">
        <v>18560</v>
      </c>
      <c r="B2716" s="8" t="s">
        <v>14408</v>
      </c>
      <c r="C2716" s="10">
        <v>2</v>
      </c>
      <c r="D2716" s="8">
        <v>0</v>
      </c>
      <c r="E2716" s="9" t="s">
        <v>18563</v>
      </c>
      <c r="F2716" s="9" t="s">
        <v>18564</v>
      </c>
      <c r="G2716" s="8" t="s">
        <v>14836</v>
      </c>
      <c r="H2716" s="8"/>
      <c r="I2716" s="11">
        <v>0</v>
      </c>
      <c r="J2716" s="8" t="s">
        <v>14837</v>
      </c>
      <c r="K2716" s="8" t="s">
        <v>14413</v>
      </c>
      <c r="L2716" s="9" t="s">
        <v>14414</v>
      </c>
      <c r="M2716" s="12" t="s">
        <v>14443</v>
      </c>
    </row>
    <row r="2717" customHeight="1" spans="1:13">
      <c r="A2717" s="9" t="s">
        <v>18560</v>
      </c>
      <c r="B2717" s="8" t="s">
        <v>14408</v>
      </c>
      <c r="C2717" s="10">
        <v>2</v>
      </c>
      <c r="D2717" s="8">
        <v>0</v>
      </c>
      <c r="E2717" s="9" t="s">
        <v>18565</v>
      </c>
      <c r="F2717" s="9" t="s">
        <v>18566</v>
      </c>
      <c r="G2717" s="8" t="s">
        <v>14836</v>
      </c>
      <c r="H2717" s="8"/>
      <c r="I2717" s="11">
        <v>0</v>
      </c>
      <c r="J2717" s="8" t="s">
        <v>14837</v>
      </c>
      <c r="K2717" s="8" t="s">
        <v>14413</v>
      </c>
      <c r="L2717" s="9" t="s">
        <v>14414</v>
      </c>
      <c r="M2717" s="12" t="s">
        <v>14443</v>
      </c>
    </row>
    <row r="2718" customHeight="1" spans="1:13">
      <c r="A2718" s="9" t="s">
        <v>18560</v>
      </c>
      <c r="B2718" s="8" t="s">
        <v>14408</v>
      </c>
      <c r="C2718" s="10">
        <v>2</v>
      </c>
      <c r="D2718" s="8">
        <v>0</v>
      </c>
      <c r="E2718" s="9" t="s">
        <v>18567</v>
      </c>
      <c r="F2718" s="9" t="s">
        <v>4420</v>
      </c>
      <c r="G2718" s="8" t="s">
        <v>14836</v>
      </c>
      <c r="H2718" s="8"/>
      <c r="I2718" s="11">
        <v>0</v>
      </c>
      <c r="J2718" s="8" t="s">
        <v>14837</v>
      </c>
      <c r="K2718" s="8" t="s">
        <v>14413</v>
      </c>
      <c r="L2718" s="9" t="s">
        <v>14414</v>
      </c>
      <c r="M2718" s="12" t="s">
        <v>14415</v>
      </c>
    </row>
    <row r="2719" customHeight="1" spans="1:13">
      <c r="A2719" s="9" t="s">
        <v>18560</v>
      </c>
      <c r="B2719" s="8" t="s">
        <v>14408</v>
      </c>
      <c r="C2719" s="10">
        <v>2</v>
      </c>
      <c r="D2719" s="8">
        <v>0</v>
      </c>
      <c r="E2719" s="9" t="s">
        <v>18568</v>
      </c>
      <c r="F2719" s="9" t="s">
        <v>18569</v>
      </c>
      <c r="G2719" s="8" t="s">
        <v>14836</v>
      </c>
      <c r="H2719" s="8"/>
      <c r="I2719" s="11">
        <v>0</v>
      </c>
      <c r="J2719" s="8" t="s">
        <v>14837</v>
      </c>
      <c r="K2719" s="8" t="s">
        <v>14413</v>
      </c>
      <c r="L2719" s="9" t="s">
        <v>14414</v>
      </c>
      <c r="M2719" s="12" t="s">
        <v>14479</v>
      </c>
    </row>
    <row r="2720" customHeight="1" spans="1:13">
      <c r="A2720" s="9" t="s">
        <v>18560</v>
      </c>
      <c r="B2720" s="8" t="s">
        <v>14408</v>
      </c>
      <c r="C2720" s="10">
        <v>2</v>
      </c>
      <c r="D2720" s="8">
        <v>0</v>
      </c>
      <c r="E2720" s="9" t="s">
        <v>18570</v>
      </c>
      <c r="F2720" s="9" t="s">
        <v>18571</v>
      </c>
      <c r="G2720" s="8" t="s">
        <v>14836</v>
      </c>
      <c r="H2720" s="8"/>
      <c r="I2720" s="11">
        <v>0</v>
      </c>
      <c r="J2720" s="8" t="s">
        <v>14837</v>
      </c>
      <c r="K2720" s="8" t="s">
        <v>14413</v>
      </c>
      <c r="L2720" s="9" t="s">
        <v>14430</v>
      </c>
      <c r="M2720" s="12" t="s">
        <v>14515</v>
      </c>
    </row>
    <row r="2721" customHeight="1" spans="1:13">
      <c r="A2721" s="9" t="s">
        <v>18560</v>
      </c>
      <c r="B2721" s="8" t="s">
        <v>14408</v>
      </c>
      <c r="C2721" s="10">
        <v>2</v>
      </c>
      <c r="D2721" s="8">
        <v>0</v>
      </c>
      <c r="E2721" s="9" t="s">
        <v>18572</v>
      </c>
      <c r="F2721" s="9" t="s">
        <v>18573</v>
      </c>
      <c r="G2721" s="8" t="s">
        <v>14836</v>
      </c>
      <c r="H2721" s="8"/>
      <c r="I2721" s="11">
        <v>0</v>
      </c>
      <c r="J2721" s="8" t="s">
        <v>14837</v>
      </c>
      <c r="K2721" s="8" t="s">
        <v>14413</v>
      </c>
      <c r="L2721" s="9" t="s">
        <v>14414</v>
      </c>
      <c r="M2721" s="12" t="s">
        <v>14467</v>
      </c>
    </row>
    <row r="2722" customHeight="1" spans="1:13">
      <c r="A2722" s="9" t="s">
        <v>18560</v>
      </c>
      <c r="B2722" s="8" t="s">
        <v>14408</v>
      </c>
      <c r="C2722" s="10">
        <v>2</v>
      </c>
      <c r="D2722" s="8">
        <v>0</v>
      </c>
      <c r="E2722" s="9" t="s">
        <v>18574</v>
      </c>
      <c r="F2722" s="9" t="s">
        <v>18575</v>
      </c>
      <c r="G2722" s="8" t="s">
        <v>14836</v>
      </c>
      <c r="H2722" s="8"/>
      <c r="I2722" s="11">
        <v>0</v>
      </c>
      <c r="J2722" s="8" t="s">
        <v>14837</v>
      </c>
      <c r="K2722" s="8" t="s">
        <v>14413</v>
      </c>
      <c r="L2722" s="9" t="s">
        <v>14430</v>
      </c>
      <c r="M2722" s="12" t="s">
        <v>15228</v>
      </c>
    </row>
    <row r="2723" customHeight="1" spans="1:13">
      <c r="A2723" s="9" t="s">
        <v>18560</v>
      </c>
      <c r="B2723" s="8" t="s">
        <v>14408</v>
      </c>
      <c r="C2723" s="10">
        <v>2</v>
      </c>
      <c r="D2723" s="8">
        <v>0</v>
      </c>
      <c r="E2723" s="9" t="s">
        <v>18576</v>
      </c>
      <c r="F2723" s="9" t="s">
        <v>18577</v>
      </c>
      <c r="G2723" s="8" t="s">
        <v>14836</v>
      </c>
      <c r="H2723" s="8"/>
      <c r="I2723" s="11">
        <v>0</v>
      </c>
      <c r="J2723" s="8" t="s">
        <v>14837</v>
      </c>
      <c r="K2723" s="8" t="s">
        <v>14413</v>
      </c>
      <c r="L2723" s="9" t="s">
        <v>14414</v>
      </c>
      <c r="M2723" s="12" t="s">
        <v>14424</v>
      </c>
    </row>
    <row r="2724" customHeight="1" spans="1:13">
      <c r="A2724" s="9" t="s">
        <v>18560</v>
      </c>
      <c r="B2724" s="8" t="s">
        <v>14408</v>
      </c>
      <c r="C2724" s="10">
        <v>2</v>
      </c>
      <c r="D2724" s="8">
        <v>0</v>
      </c>
      <c r="E2724" s="9" t="s">
        <v>18578</v>
      </c>
      <c r="F2724" s="9" t="s">
        <v>18579</v>
      </c>
      <c r="G2724" s="8" t="s">
        <v>14836</v>
      </c>
      <c r="H2724" s="8"/>
      <c r="I2724" s="11">
        <v>0</v>
      </c>
      <c r="J2724" s="8" t="s">
        <v>14837</v>
      </c>
      <c r="K2724" s="8" t="s">
        <v>14413</v>
      </c>
      <c r="L2724" s="9" t="s">
        <v>14430</v>
      </c>
      <c r="M2724" s="12" t="s">
        <v>14515</v>
      </c>
    </row>
    <row r="2725" customHeight="1" spans="1:13">
      <c r="A2725" s="9" t="s">
        <v>18580</v>
      </c>
      <c r="B2725" s="8" t="s">
        <v>14408</v>
      </c>
      <c r="C2725" s="10">
        <v>2</v>
      </c>
      <c r="D2725" s="8">
        <v>0</v>
      </c>
      <c r="E2725" s="9" t="s">
        <v>18581</v>
      </c>
      <c r="F2725" s="9" t="s">
        <v>18582</v>
      </c>
      <c r="G2725" s="8" t="s">
        <v>14836</v>
      </c>
      <c r="H2725" s="8"/>
      <c r="I2725" s="11">
        <v>0</v>
      </c>
      <c r="J2725" s="8" t="s">
        <v>14837</v>
      </c>
      <c r="K2725" s="8" t="s">
        <v>14413</v>
      </c>
      <c r="L2725" s="9" t="s">
        <v>14414</v>
      </c>
      <c r="M2725" s="12" t="s">
        <v>14446</v>
      </c>
    </row>
    <row r="2726" customHeight="1" spans="1:13">
      <c r="A2726" s="9" t="s">
        <v>18580</v>
      </c>
      <c r="B2726" s="8" t="s">
        <v>14408</v>
      </c>
      <c r="C2726" s="10">
        <v>2</v>
      </c>
      <c r="D2726" s="8">
        <v>0</v>
      </c>
      <c r="E2726" s="9" t="s">
        <v>18583</v>
      </c>
      <c r="F2726" s="9" t="s">
        <v>18584</v>
      </c>
      <c r="G2726" s="8" t="s">
        <v>14836</v>
      </c>
      <c r="H2726" s="8"/>
      <c r="I2726" s="11">
        <v>0</v>
      </c>
      <c r="J2726" s="8" t="s">
        <v>14837</v>
      </c>
      <c r="K2726" s="8" t="s">
        <v>14413</v>
      </c>
      <c r="L2726" s="9" t="s">
        <v>14414</v>
      </c>
      <c r="M2726" s="12" t="s">
        <v>14434</v>
      </c>
    </row>
    <row r="2727" customHeight="1" spans="1:13">
      <c r="A2727" s="9" t="s">
        <v>18580</v>
      </c>
      <c r="B2727" s="8" t="s">
        <v>14408</v>
      </c>
      <c r="C2727" s="10">
        <v>2</v>
      </c>
      <c r="D2727" s="8">
        <v>0</v>
      </c>
      <c r="E2727" s="9" t="s">
        <v>18585</v>
      </c>
      <c r="F2727" s="9" t="s">
        <v>18586</v>
      </c>
      <c r="G2727" s="8" t="s">
        <v>14836</v>
      </c>
      <c r="H2727" s="8"/>
      <c r="I2727" s="11">
        <v>0</v>
      </c>
      <c r="J2727" s="8" t="s">
        <v>14837</v>
      </c>
      <c r="K2727" s="8" t="s">
        <v>14413</v>
      </c>
      <c r="L2727" s="9" t="s">
        <v>14430</v>
      </c>
      <c r="M2727" s="12" t="s">
        <v>14515</v>
      </c>
    </row>
    <row r="2728" customHeight="1" spans="1:13">
      <c r="A2728" s="9" t="s">
        <v>18580</v>
      </c>
      <c r="B2728" s="8" t="s">
        <v>14408</v>
      </c>
      <c r="C2728" s="10">
        <v>2</v>
      </c>
      <c r="D2728" s="8">
        <v>0</v>
      </c>
      <c r="E2728" s="9" t="s">
        <v>18587</v>
      </c>
      <c r="F2728" s="9" t="s">
        <v>18588</v>
      </c>
      <c r="G2728" s="8" t="s">
        <v>14836</v>
      </c>
      <c r="H2728" s="8"/>
      <c r="I2728" s="11">
        <v>0</v>
      </c>
      <c r="J2728" s="8" t="s">
        <v>14837</v>
      </c>
      <c r="K2728" s="8" t="s">
        <v>14413</v>
      </c>
      <c r="L2728" s="9" t="s">
        <v>14414</v>
      </c>
      <c r="M2728" s="12" t="s">
        <v>14434</v>
      </c>
    </row>
    <row r="2729" customHeight="1" spans="1:13">
      <c r="A2729" s="9" t="s">
        <v>18580</v>
      </c>
      <c r="B2729" s="8" t="s">
        <v>14408</v>
      </c>
      <c r="C2729" s="10">
        <v>2</v>
      </c>
      <c r="D2729" s="8">
        <v>0</v>
      </c>
      <c r="E2729" s="9" t="s">
        <v>18589</v>
      </c>
      <c r="F2729" s="9" t="s">
        <v>18590</v>
      </c>
      <c r="G2729" s="8" t="s">
        <v>14836</v>
      </c>
      <c r="H2729" s="8"/>
      <c r="I2729" s="11">
        <v>0</v>
      </c>
      <c r="J2729" s="8" t="s">
        <v>14837</v>
      </c>
      <c r="K2729" s="8" t="s">
        <v>14413</v>
      </c>
      <c r="L2729" s="9" t="s">
        <v>14414</v>
      </c>
      <c r="M2729" s="12" t="s">
        <v>14470</v>
      </c>
    </row>
    <row r="2730" customHeight="1" spans="1:13">
      <c r="A2730" s="9" t="s">
        <v>18580</v>
      </c>
      <c r="B2730" s="8" t="s">
        <v>14408</v>
      </c>
      <c r="C2730" s="10">
        <v>2</v>
      </c>
      <c r="D2730" s="8">
        <v>0</v>
      </c>
      <c r="E2730" s="9" t="s">
        <v>18591</v>
      </c>
      <c r="F2730" s="9" t="s">
        <v>18592</v>
      </c>
      <c r="G2730" s="8" t="s">
        <v>14836</v>
      </c>
      <c r="H2730" s="8"/>
      <c r="I2730" s="11">
        <v>0</v>
      </c>
      <c r="J2730" s="8" t="s">
        <v>14837</v>
      </c>
      <c r="K2730" s="8" t="s">
        <v>14413</v>
      </c>
      <c r="L2730" s="9" t="s">
        <v>14539</v>
      </c>
      <c r="M2730" s="12" t="s">
        <v>15217</v>
      </c>
    </row>
    <row r="2731" customHeight="1" spans="1:13">
      <c r="A2731" s="9" t="s">
        <v>18580</v>
      </c>
      <c r="B2731" s="8" t="s">
        <v>14408</v>
      </c>
      <c r="C2731" s="10">
        <v>2</v>
      </c>
      <c r="D2731" s="8">
        <v>0</v>
      </c>
      <c r="E2731" s="9" t="s">
        <v>18593</v>
      </c>
      <c r="F2731" s="9" t="s">
        <v>18594</v>
      </c>
      <c r="G2731" s="8" t="s">
        <v>14836</v>
      </c>
      <c r="H2731" s="8"/>
      <c r="I2731" s="11">
        <v>0</v>
      </c>
      <c r="J2731" s="8" t="s">
        <v>14837</v>
      </c>
      <c r="K2731" s="8" t="s">
        <v>14413</v>
      </c>
      <c r="L2731" s="9" t="s">
        <v>14414</v>
      </c>
      <c r="M2731" s="12" t="s">
        <v>14462</v>
      </c>
    </row>
    <row r="2732" customHeight="1" spans="1:13">
      <c r="A2732" s="9" t="s">
        <v>18580</v>
      </c>
      <c r="B2732" s="8" t="s">
        <v>14408</v>
      </c>
      <c r="C2732" s="10">
        <v>2</v>
      </c>
      <c r="D2732" s="8">
        <v>0</v>
      </c>
      <c r="E2732" s="9" t="s">
        <v>18595</v>
      </c>
      <c r="F2732" s="9" t="s">
        <v>18596</v>
      </c>
      <c r="G2732" s="8" t="s">
        <v>14836</v>
      </c>
      <c r="H2732" s="8"/>
      <c r="I2732" s="11">
        <v>0</v>
      </c>
      <c r="J2732" s="8" t="s">
        <v>14837</v>
      </c>
      <c r="K2732" s="8" t="s">
        <v>14413</v>
      </c>
      <c r="L2732" s="9" t="s">
        <v>14414</v>
      </c>
      <c r="M2732" s="12" t="s">
        <v>14443</v>
      </c>
    </row>
    <row r="2733" customHeight="1" spans="1:13">
      <c r="A2733" s="9" t="s">
        <v>18580</v>
      </c>
      <c r="B2733" s="8" t="s">
        <v>14408</v>
      </c>
      <c r="C2733" s="10">
        <v>2</v>
      </c>
      <c r="D2733" s="8">
        <v>0</v>
      </c>
      <c r="E2733" s="9" t="s">
        <v>18597</v>
      </c>
      <c r="F2733" s="9" t="s">
        <v>18598</v>
      </c>
      <c r="G2733" s="8" t="s">
        <v>14836</v>
      </c>
      <c r="H2733" s="8"/>
      <c r="I2733" s="11">
        <v>0</v>
      </c>
      <c r="J2733" s="8" t="s">
        <v>14837</v>
      </c>
      <c r="K2733" s="8" t="s">
        <v>14413</v>
      </c>
      <c r="L2733" s="9" t="s">
        <v>14414</v>
      </c>
      <c r="M2733" s="12" t="s">
        <v>14583</v>
      </c>
    </row>
    <row r="2734" customHeight="1" spans="1:13">
      <c r="A2734" s="9" t="s">
        <v>18580</v>
      </c>
      <c r="B2734" s="8" t="s">
        <v>14408</v>
      </c>
      <c r="C2734" s="10">
        <v>2</v>
      </c>
      <c r="D2734" s="8">
        <v>0</v>
      </c>
      <c r="E2734" s="9" t="s">
        <v>18599</v>
      </c>
      <c r="F2734" s="9" t="s">
        <v>18600</v>
      </c>
      <c r="G2734" s="8" t="s">
        <v>14836</v>
      </c>
      <c r="H2734" s="8"/>
      <c r="I2734" s="11">
        <v>0</v>
      </c>
      <c r="J2734" s="8" t="s">
        <v>14837</v>
      </c>
      <c r="K2734" s="8" t="s">
        <v>14413</v>
      </c>
      <c r="L2734" s="9" t="s">
        <v>14414</v>
      </c>
      <c r="M2734" s="12" t="s">
        <v>14418</v>
      </c>
    </row>
    <row r="2735" customHeight="1" spans="1:13">
      <c r="A2735" s="9" t="s">
        <v>18580</v>
      </c>
      <c r="B2735" s="8" t="s">
        <v>14408</v>
      </c>
      <c r="C2735" s="10">
        <v>2</v>
      </c>
      <c r="D2735" s="8">
        <v>0</v>
      </c>
      <c r="E2735" s="9" t="s">
        <v>18601</v>
      </c>
      <c r="F2735" s="9" t="s">
        <v>18602</v>
      </c>
      <c r="G2735" s="8" t="s">
        <v>14836</v>
      </c>
      <c r="H2735" s="8"/>
      <c r="I2735" s="11">
        <v>0</v>
      </c>
      <c r="J2735" s="8" t="s">
        <v>14837</v>
      </c>
      <c r="K2735" s="8" t="s">
        <v>14413</v>
      </c>
      <c r="L2735" s="9" t="s">
        <v>14414</v>
      </c>
      <c r="M2735" s="12" t="s">
        <v>14459</v>
      </c>
    </row>
    <row r="2736" customHeight="1" spans="1:13">
      <c r="A2736" s="9" t="s">
        <v>18580</v>
      </c>
      <c r="B2736" s="8" t="s">
        <v>14408</v>
      </c>
      <c r="C2736" s="10">
        <v>2</v>
      </c>
      <c r="D2736" s="8">
        <v>0</v>
      </c>
      <c r="E2736" s="9" t="s">
        <v>18603</v>
      </c>
      <c r="F2736" s="9" t="s">
        <v>18604</v>
      </c>
      <c r="G2736" s="8" t="s">
        <v>14836</v>
      </c>
      <c r="H2736" s="8"/>
      <c r="I2736" s="11">
        <v>0</v>
      </c>
      <c r="J2736" s="8" t="s">
        <v>14837</v>
      </c>
      <c r="K2736" s="8" t="s">
        <v>14413</v>
      </c>
      <c r="L2736" s="9" t="s">
        <v>14430</v>
      </c>
      <c r="M2736" s="12" t="s">
        <v>14515</v>
      </c>
    </row>
    <row r="2737" customHeight="1" spans="1:13">
      <c r="A2737" s="9" t="s">
        <v>18605</v>
      </c>
      <c r="B2737" s="8" t="s">
        <v>14408</v>
      </c>
      <c r="C2737" s="10">
        <v>2</v>
      </c>
      <c r="D2737" s="8">
        <v>0</v>
      </c>
      <c r="E2737" s="9" t="s">
        <v>18606</v>
      </c>
      <c r="F2737" s="9" t="s">
        <v>18607</v>
      </c>
      <c r="G2737" s="8" t="s">
        <v>14836</v>
      </c>
      <c r="H2737" s="8"/>
      <c r="I2737" s="11">
        <v>0</v>
      </c>
      <c r="J2737" s="8" t="s">
        <v>14837</v>
      </c>
      <c r="K2737" s="8" t="s">
        <v>14413</v>
      </c>
      <c r="L2737" s="9" t="s">
        <v>14414</v>
      </c>
      <c r="M2737" s="12" t="s">
        <v>14443</v>
      </c>
    </row>
    <row r="2738" customHeight="1" spans="1:13">
      <c r="A2738" s="9" t="s">
        <v>18605</v>
      </c>
      <c r="B2738" s="8" t="s">
        <v>14408</v>
      </c>
      <c r="C2738" s="10">
        <v>2</v>
      </c>
      <c r="D2738" s="8">
        <v>0</v>
      </c>
      <c r="E2738" s="9" t="s">
        <v>18608</v>
      </c>
      <c r="F2738" s="9" t="s">
        <v>18609</v>
      </c>
      <c r="G2738" s="8" t="s">
        <v>14836</v>
      </c>
      <c r="H2738" s="8"/>
      <c r="I2738" s="11">
        <v>0</v>
      </c>
      <c r="J2738" s="8" t="s">
        <v>14837</v>
      </c>
      <c r="K2738" s="8" t="s">
        <v>14413</v>
      </c>
      <c r="L2738" s="9" t="s">
        <v>14414</v>
      </c>
      <c r="M2738" s="12" t="s">
        <v>14427</v>
      </c>
    </row>
    <row r="2739" customHeight="1" spans="1:13">
      <c r="A2739" s="9" t="s">
        <v>18605</v>
      </c>
      <c r="B2739" s="8" t="s">
        <v>14408</v>
      </c>
      <c r="C2739" s="10">
        <v>2</v>
      </c>
      <c r="D2739" s="8">
        <v>0</v>
      </c>
      <c r="E2739" s="9" t="s">
        <v>12843</v>
      </c>
      <c r="F2739" s="9" t="s">
        <v>12841</v>
      </c>
      <c r="G2739" s="8" t="s">
        <v>14836</v>
      </c>
      <c r="H2739" s="8"/>
      <c r="I2739" s="11">
        <v>0</v>
      </c>
      <c r="J2739" s="8" t="s">
        <v>14837</v>
      </c>
      <c r="K2739" s="8" t="s">
        <v>14413</v>
      </c>
      <c r="L2739" s="9" t="s">
        <v>14414</v>
      </c>
      <c r="M2739" s="12" t="s">
        <v>14424</v>
      </c>
    </row>
    <row r="2740" customHeight="1" spans="1:13">
      <c r="A2740" s="9" t="s">
        <v>18605</v>
      </c>
      <c r="B2740" s="8" t="s">
        <v>14408</v>
      </c>
      <c r="C2740" s="10">
        <v>2</v>
      </c>
      <c r="D2740" s="8">
        <v>0</v>
      </c>
      <c r="E2740" s="9" t="s">
        <v>18610</v>
      </c>
      <c r="F2740" s="9" t="s">
        <v>18611</v>
      </c>
      <c r="G2740" s="8" t="s">
        <v>14836</v>
      </c>
      <c r="H2740" s="8"/>
      <c r="I2740" s="11">
        <v>0</v>
      </c>
      <c r="J2740" s="8" t="s">
        <v>14837</v>
      </c>
      <c r="K2740" s="8" t="s">
        <v>14413</v>
      </c>
      <c r="L2740" s="9" t="s">
        <v>14414</v>
      </c>
      <c r="M2740" s="12" t="s">
        <v>14418</v>
      </c>
    </row>
    <row r="2741" customHeight="1" spans="1:13">
      <c r="A2741" s="9" t="s">
        <v>18605</v>
      </c>
      <c r="B2741" s="8" t="s">
        <v>14408</v>
      </c>
      <c r="C2741" s="10">
        <v>2</v>
      </c>
      <c r="D2741" s="8">
        <v>0</v>
      </c>
      <c r="E2741" s="9" t="s">
        <v>18612</v>
      </c>
      <c r="F2741" s="9" t="s">
        <v>17804</v>
      </c>
      <c r="G2741" s="8" t="s">
        <v>14836</v>
      </c>
      <c r="H2741" s="8"/>
      <c r="I2741" s="11">
        <v>0</v>
      </c>
      <c r="J2741" s="8" t="s">
        <v>14837</v>
      </c>
      <c r="K2741" s="8" t="s">
        <v>14413</v>
      </c>
      <c r="L2741" s="9" t="s">
        <v>14430</v>
      </c>
      <c r="M2741" s="12" t="s">
        <v>14515</v>
      </c>
    </row>
    <row r="2742" customHeight="1" spans="1:13">
      <c r="A2742" s="9" t="s">
        <v>18605</v>
      </c>
      <c r="B2742" s="8" t="s">
        <v>14408</v>
      </c>
      <c r="C2742" s="10">
        <v>2</v>
      </c>
      <c r="D2742" s="8">
        <v>0</v>
      </c>
      <c r="E2742" s="9" t="s">
        <v>18613</v>
      </c>
      <c r="F2742" s="9" t="s">
        <v>18614</v>
      </c>
      <c r="G2742" s="8" t="s">
        <v>14836</v>
      </c>
      <c r="H2742" s="8"/>
      <c r="I2742" s="11">
        <v>0</v>
      </c>
      <c r="J2742" s="8" t="s">
        <v>14837</v>
      </c>
      <c r="K2742" s="8" t="s">
        <v>14413</v>
      </c>
      <c r="L2742" s="9" t="s">
        <v>14414</v>
      </c>
      <c r="M2742" s="12" t="s">
        <v>14590</v>
      </c>
    </row>
    <row r="2743" customHeight="1" spans="1:13">
      <c r="A2743" s="9" t="s">
        <v>18605</v>
      </c>
      <c r="B2743" s="8" t="s">
        <v>14408</v>
      </c>
      <c r="C2743" s="10">
        <v>2</v>
      </c>
      <c r="D2743" s="8">
        <v>0</v>
      </c>
      <c r="E2743" s="9" t="s">
        <v>18615</v>
      </c>
      <c r="F2743" s="9" t="s">
        <v>18616</v>
      </c>
      <c r="G2743" s="8" t="s">
        <v>14836</v>
      </c>
      <c r="H2743" s="8"/>
      <c r="I2743" s="11">
        <v>0</v>
      </c>
      <c r="J2743" s="8" t="s">
        <v>14837</v>
      </c>
      <c r="K2743" s="8" t="s">
        <v>14413</v>
      </c>
      <c r="L2743" s="9" t="s">
        <v>14414</v>
      </c>
      <c r="M2743" s="12" t="s">
        <v>14479</v>
      </c>
    </row>
    <row r="2744" customHeight="1" spans="1:13">
      <c r="A2744" s="9" t="s">
        <v>18605</v>
      </c>
      <c r="B2744" s="8" t="s">
        <v>14408</v>
      </c>
      <c r="C2744" s="10">
        <v>2</v>
      </c>
      <c r="D2744" s="8">
        <v>0</v>
      </c>
      <c r="E2744" s="9" t="s">
        <v>18617</v>
      </c>
      <c r="F2744" s="9" t="s">
        <v>18618</v>
      </c>
      <c r="G2744" s="8" t="s">
        <v>14836</v>
      </c>
      <c r="H2744" s="8"/>
      <c r="I2744" s="11">
        <v>0</v>
      </c>
      <c r="J2744" s="8" t="s">
        <v>14837</v>
      </c>
      <c r="K2744" s="8" t="s">
        <v>14413</v>
      </c>
      <c r="L2744" s="9" t="s">
        <v>14414</v>
      </c>
      <c r="M2744" s="12" t="s">
        <v>14434</v>
      </c>
    </row>
    <row r="2745" customHeight="1" spans="1:13">
      <c r="A2745" s="9" t="s">
        <v>18605</v>
      </c>
      <c r="B2745" s="8" t="s">
        <v>14408</v>
      </c>
      <c r="C2745" s="10">
        <v>2</v>
      </c>
      <c r="D2745" s="8">
        <v>0</v>
      </c>
      <c r="E2745" s="9" t="s">
        <v>18619</v>
      </c>
      <c r="F2745" s="9" t="s">
        <v>18620</v>
      </c>
      <c r="G2745" s="8" t="s">
        <v>14836</v>
      </c>
      <c r="H2745" s="8"/>
      <c r="I2745" s="11">
        <v>0</v>
      </c>
      <c r="J2745" s="8" t="s">
        <v>14837</v>
      </c>
      <c r="K2745" s="8" t="s">
        <v>14413</v>
      </c>
      <c r="L2745" s="9" t="s">
        <v>14414</v>
      </c>
      <c r="M2745" s="12" t="s">
        <v>14467</v>
      </c>
    </row>
    <row r="2746" customHeight="1" spans="1:13">
      <c r="A2746" s="9" t="s">
        <v>18605</v>
      </c>
      <c r="B2746" s="8" t="s">
        <v>14408</v>
      </c>
      <c r="C2746" s="10">
        <v>2</v>
      </c>
      <c r="D2746" s="8">
        <v>0</v>
      </c>
      <c r="E2746" s="9" t="s">
        <v>18621</v>
      </c>
      <c r="F2746" s="9" t="s">
        <v>18622</v>
      </c>
      <c r="G2746" s="8" t="s">
        <v>14836</v>
      </c>
      <c r="H2746" s="8"/>
      <c r="I2746" s="11">
        <v>0</v>
      </c>
      <c r="J2746" s="8" t="s">
        <v>14837</v>
      </c>
      <c r="K2746" s="8" t="s">
        <v>14413</v>
      </c>
      <c r="L2746" s="9" t="s">
        <v>14414</v>
      </c>
      <c r="M2746" s="12" t="s">
        <v>14462</v>
      </c>
    </row>
    <row r="2747" customHeight="1" spans="1:13">
      <c r="A2747" s="9" t="s">
        <v>18605</v>
      </c>
      <c r="B2747" s="8" t="s">
        <v>14408</v>
      </c>
      <c r="C2747" s="10">
        <v>2</v>
      </c>
      <c r="D2747" s="8">
        <v>0</v>
      </c>
      <c r="E2747" s="9" t="s">
        <v>18623</v>
      </c>
      <c r="F2747" s="9" t="s">
        <v>18624</v>
      </c>
      <c r="G2747" s="8" t="s">
        <v>14836</v>
      </c>
      <c r="H2747" s="8"/>
      <c r="I2747" s="11">
        <v>0</v>
      </c>
      <c r="J2747" s="8" t="s">
        <v>14837</v>
      </c>
      <c r="K2747" s="8" t="s">
        <v>14413</v>
      </c>
      <c r="L2747" s="9" t="s">
        <v>14414</v>
      </c>
      <c r="M2747" s="12" t="s">
        <v>14418</v>
      </c>
    </row>
    <row r="2748" customHeight="1" spans="1:13">
      <c r="A2748" s="9" t="s">
        <v>18605</v>
      </c>
      <c r="B2748" s="8" t="s">
        <v>14408</v>
      </c>
      <c r="C2748" s="10">
        <v>2</v>
      </c>
      <c r="D2748" s="8">
        <v>0</v>
      </c>
      <c r="E2748" s="9" t="s">
        <v>18625</v>
      </c>
      <c r="F2748" s="9" t="s">
        <v>18626</v>
      </c>
      <c r="G2748" s="8" t="s">
        <v>14836</v>
      </c>
      <c r="H2748" s="8"/>
      <c r="I2748" s="11">
        <v>0</v>
      </c>
      <c r="J2748" s="8" t="s">
        <v>14837</v>
      </c>
      <c r="K2748" s="8" t="s">
        <v>14413</v>
      </c>
      <c r="L2748" s="9" t="s">
        <v>14414</v>
      </c>
      <c r="M2748" s="12" t="s">
        <v>14424</v>
      </c>
    </row>
    <row r="2749" customHeight="1" spans="1:13">
      <c r="A2749" s="9" t="s">
        <v>18605</v>
      </c>
      <c r="B2749" s="8" t="s">
        <v>14408</v>
      </c>
      <c r="C2749" s="10">
        <v>2</v>
      </c>
      <c r="D2749" s="8">
        <v>0</v>
      </c>
      <c r="E2749" s="9" t="s">
        <v>18627</v>
      </c>
      <c r="F2749" s="9" t="s">
        <v>18628</v>
      </c>
      <c r="G2749" s="8" t="s">
        <v>14836</v>
      </c>
      <c r="H2749" s="8"/>
      <c r="I2749" s="11">
        <v>0</v>
      </c>
      <c r="J2749" s="8" t="s">
        <v>14837</v>
      </c>
      <c r="K2749" s="8" t="s">
        <v>14413</v>
      </c>
      <c r="L2749" s="9" t="s">
        <v>14490</v>
      </c>
      <c r="M2749" s="12" t="s">
        <v>15232</v>
      </c>
    </row>
    <row r="2750" customHeight="1" spans="1:13">
      <c r="A2750" s="9" t="s">
        <v>18605</v>
      </c>
      <c r="B2750" s="8" t="s">
        <v>14408</v>
      </c>
      <c r="C2750" s="10">
        <v>2</v>
      </c>
      <c r="D2750" s="8">
        <v>0</v>
      </c>
      <c r="E2750" s="9" t="s">
        <v>18629</v>
      </c>
      <c r="F2750" s="9" t="s">
        <v>18630</v>
      </c>
      <c r="G2750" s="8" t="s">
        <v>14836</v>
      </c>
      <c r="H2750" s="8"/>
      <c r="I2750" s="11">
        <v>0</v>
      </c>
      <c r="J2750" s="8" t="s">
        <v>14837</v>
      </c>
      <c r="K2750" s="8" t="s">
        <v>14413</v>
      </c>
      <c r="L2750" s="9" t="s">
        <v>14430</v>
      </c>
      <c r="M2750" s="12" t="s">
        <v>15186</v>
      </c>
    </row>
    <row r="2751" customHeight="1" spans="1:13">
      <c r="A2751" s="9" t="s">
        <v>18605</v>
      </c>
      <c r="B2751" s="8" t="s">
        <v>14408</v>
      </c>
      <c r="C2751" s="10">
        <v>2</v>
      </c>
      <c r="D2751" s="8">
        <v>0</v>
      </c>
      <c r="E2751" s="9" t="s">
        <v>18631</v>
      </c>
      <c r="F2751" s="9" t="s">
        <v>18632</v>
      </c>
      <c r="G2751" s="8" t="s">
        <v>14836</v>
      </c>
      <c r="H2751" s="8"/>
      <c r="I2751" s="11">
        <v>0</v>
      </c>
      <c r="J2751" s="8" t="s">
        <v>14837</v>
      </c>
      <c r="K2751" s="8" t="s">
        <v>14413</v>
      </c>
      <c r="L2751" s="9" t="s">
        <v>14414</v>
      </c>
      <c r="M2751" s="12" t="s">
        <v>14424</v>
      </c>
    </row>
    <row r="2752" customHeight="1" spans="1:13">
      <c r="A2752" s="9" t="s">
        <v>18605</v>
      </c>
      <c r="B2752" s="8" t="s">
        <v>14408</v>
      </c>
      <c r="C2752" s="10">
        <v>2</v>
      </c>
      <c r="D2752" s="8">
        <v>0</v>
      </c>
      <c r="E2752" s="9" t="s">
        <v>18633</v>
      </c>
      <c r="F2752" s="9" t="s">
        <v>18634</v>
      </c>
      <c r="G2752" s="8" t="s">
        <v>14836</v>
      </c>
      <c r="H2752" s="8"/>
      <c r="I2752" s="11">
        <v>0</v>
      </c>
      <c r="J2752" s="8" t="s">
        <v>14837</v>
      </c>
      <c r="K2752" s="8" t="s">
        <v>14413</v>
      </c>
      <c r="L2752" s="9" t="s">
        <v>14430</v>
      </c>
      <c r="M2752" s="12" t="s">
        <v>14484</v>
      </c>
    </row>
    <row r="2753" customHeight="1" spans="1:13">
      <c r="A2753" s="9" t="s">
        <v>18605</v>
      </c>
      <c r="B2753" s="8" t="s">
        <v>14408</v>
      </c>
      <c r="C2753" s="10">
        <v>2</v>
      </c>
      <c r="D2753" s="8">
        <v>0</v>
      </c>
      <c r="E2753" s="9" t="s">
        <v>18635</v>
      </c>
      <c r="F2753" s="9" t="s">
        <v>18636</v>
      </c>
      <c r="G2753" s="8" t="s">
        <v>14836</v>
      </c>
      <c r="H2753" s="8"/>
      <c r="I2753" s="11">
        <v>0</v>
      </c>
      <c r="J2753" s="8" t="s">
        <v>14837</v>
      </c>
      <c r="K2753" s="8" t="s">
        <v>14413</v>
      </c>
      <c r="L2753" s="9" t="s">
        <v>14414</v>
      </c>
      <c r="M2753" s="12" t="s">
        <v>14446</v>
      </c>
    </row>
    <row r="2754" customHeight="1" spans="1:13">
      <c r="A2754" s="9" t="s">
        <v>12633</v>
      </c>
      <c r="B2754" s="8" t="s">
        <v>14408</v>
      </c>
      <c r="C2754" s="10">
        <v>2</v>
      </c>
      <c r="D2754" s="8">
        <v>0</v>
      </c>
      <c r="E2754" s="9" t="s">
        <v>12634</v>
      </c>
      <c r="F2754" s="9" t="s">
        <v>12632</v>
      </c>
      <c r="G2754" s="8" t="s">
        <v>15224</v>
      </c>
      <c r="H2754" s="8"/>
      <c r="I2754" s="11">
        <v>0</v>
      </c>
      <c r="J2754" s="8" t="s">
        <v>15225</v>
      </c>
      <c r="K2754" s="8" t="s">
        <v>14413</v>
      </c>
      <c r="L2754" s="9" t="s">
        <v>14414</v>
      </c>
      <c r="M2754" s="12" t="s">
        <v>14583</v>
      </c>
    </row>
    <row r="2755" customHeight="1" spans="1:13">
      <c r="A2755" s="9" t="s">
        <v>12633</v>
      </c>
      <c r="B2755" s="8" t="s">
        <v>14408</v>
      </c>
      <c r="C2755" s="10">
        <v>2</v>
      </c>
      <c r="D2755" s="8">
        <v>0</v>
      </c>
      <c r="E2755" s="9" t="s">
        <v>12636</v>
      </c>
      <c r="F2755" s="9" t="s">
        <v>12635</v>
      </c>
      <c r="G2755" s="8" t="s">
        <v>15224</v>
      </c>
      <c r="H2755" s="8"/>
      <c r="I2755" s="11">
        <v>0</v>
      </c>
      <c r="J2755" s="8" t="s">
        <v>15225</v>
      </c>
      <c r="K2755" s="8" t="s">
        <v>14413</v>
      </c>
      <c r="L2755" s="9" t="s">
        <v>14414</v>
      </c>
      <c r="M2755" s="12" t="s">
        <v>14555</v>
      </c>
    </row>
    <row r="2756" customHeight="1" spans="1:13">
      <c r="A2756" s="9" t="s">
        <v>12633</v>
      </c>
      <c r="B2756" s="8" t="s">
        <v>14408</v>
      </c>
      <c r="C2756" s="10">
        <v>2</v>
      </c>
      <c r="D2756" s="8">
        <v>0</v>
      </c>
      <c r="E2756" s="9" t="s">
        <v>12638</v>
      </c>
      <c r="F2756" s="9" t="s">
        <v>12637</v>
      </c>
      <c r="G2756" s="8" t="s">
        <v>15224</v>
      </c>
      <c r="H2756" s="8"/>
      <c r="I2756" s="11">
        <v>0</v>
      </c>
      <c r="J2756" s="8" t="s">
        <v>15225</v>
      </c>
      <c r="K2756" s="8" t="s">
        <v>14413</v>
      </c>
      <c r="L2756" s="9" t="s">
        <v>14490</v>
      </c>
      <c r="M2756" s="12" t="s">
        <v>14518</v>
      </c>
    </row>
    <row r="2757" customHeight="1" spans="1:13">
      <c r="A2757" s="9" t="s">
        <v>12633</v>
      </c>
      <c r="B2757" s="8" t="s">
        <v>14408</v>
      </c>
      <c r="C2757" s="10">
        <v>2</v>
      </c>
      <c r="D2757" s="8">
        <v>0</v>
      </c>
      <c r="E2757" s="9" t="s">
        <v>12640</v>
      </c>
      <c r="F2757" s="9" t="s">
        <v>12639</v>
      </c>
      <c r="G2757" s="8" t="s">
        <v>15224</v>
      </c>
      <c r="H2757" s="8"/>
      <c r="I2757" s="11">
        <v>0</v>
      </c>
      <c r="J2757" s="8" t="s">
        <v>15225</v>
      </c>
      <c r="K2757" s="8" t="s">
        <v>14413</v>
      </c>
      <c r="L2757" s="9" t="s">
        <v>14539</v>
      </c>
      <c r="M2757" s="12" t="s">
        <v>17712</v>
      </c>
    </row>
    <row r="2758" customHeight="1" spans="1:13">
      <c r="A2758" s="9" t="s">
        <v>12633</v>
      </c>
      <c r="B2758" s="8" t="s">
        <v>14408</v>
      </c>
      <c r="C2758" s="10">
        <v>2</v>
      </c>
      <c r="D2758" s="8">
        <v>0</v>
      </c>
      <c r="E2758" s="9" t="s">
        <v>12642</v>
      </c>
      <c r="F2758" s="9" t="s">
        <v>12641</v>
      </c>
      <c r="G2758" s="8" t="s">
        <v>15224</v>
      </c>
      <c r="H2758" s="8"/>
      <c r="I2758" s="11">
        <v>0</v>
      </c>
      <c r="J2758" s="8" t="s">
        <v>15225</v>
      </c>
      <c r="K2758" s="8" t="s">
        <v>14413</v>
      </c>
      <c r="L2758" s="9" t="s">
        <v>14414</v>
      </c>
      <c r="M2758" s="12" t="s">
        <v>14443</v>
      </c>
    </row>
    <row r="2759" customHeight="1" spans="1:13">
      <c r="A2759" s="9" t="s">
        <v>12633</v>
      </c>
      <c r="B2759" s="8" t="s">
        <v>14408</v>
      </c>
      <c r="C2759" s="10">
        <v>2</v>
      </c>
      <c r="D2759" s="8">
        <v>0</v>
      </c>
      <c r="E2759" s="9" t="s">
        <v>12644</v>
      </c>
      <c r="F2759" s="9" t="s">
        <v>12643</v>
      </c>
      <c r="G2759" s="8" t="s">
        <v>15224</v>
      </c>
      <c r="H2759" s="8"/>
      <c r="I2759" s="11">
        <v>0</v>
      </c>
      <c r="J2759" s="8" t="s">
        <v>15225</v>
      </c>
      <c r="K2759" s="8" t="s">
        <v>14413</v>
      </c>
      <c r="L2759" s="9" t="s">
        <v>14414</v>
      </c>
      <c r="M2759" s="12" t="s">
        <v>14496</v>
      </c>
    </row>
    <row r="2760" customHeight="1" spans="1:13">
      <c r="A2760" s="9" t="s">
        <v>12633</v>
      </c>
      <c r="B2760" s="8" t="s">
        <v>14408</v>
      </c>
      <c r="C2760" s="10">
        <v>2</v>
      </c>
      <c r="D2760" s="8">
        <v>0</v>
      </c>
      <c r="E2760" s="9" t="s">
        <v>12646</v>
      </c>
      <c r="F2760" s="9" t="s">
        <v>12645</v>
      </c>
      <c r="G2760" s="8" t="s">
        <v>15224</v>
      </c>
      <c r="H2760" s="8"/>
      <c r="I2760" s="11">
        <v>0</v>
      </c>
      <c r="J2760" s="8" t="s">
        <v>15225</v>
      </c>
      <c r="K2760" s="8" t="s">
        <v>14413</v>
      </c>
      <c r="L2760" s="9" t="s">
        <v>14414</v>
      </c>
      <c r="M2760" s="12" t="s">
        <v>14418</v>
      </c>
    </row>
    <row r="2761" customHeight="1" spans="1:13">
      <c r="A2761" s="9" t="s">
        <v>12633</v>
      </c>
      <c r="B2761" s="8" t="s">
        <v>14408</v>
      </c>
      <c r="C2761" s="10">
        <v>2</v>
      </c>
      <c r="D2761" s="8">
        <v>0</v>
      </c>
      <c r="E2761" s="9" t="s">
        <v>12648</v>
      </c>
      <c r="F2761" s="9" t="s">
        <v>12647</v>
      </c>
      <c r="G2761" s="8" t="s">
        <v>15224</v>
      </c>
      <c r="H2761" s="8"/>
      <c r="I2761" s="11">
        <v>0</v>
      </c>
      <c r="J2761" s="8" t="s">
        <v>15225</v>
      </c>
      <c r="K2761" s="8" t="s">
        <v>14413</v>
      </c>
      <c r="L2761" s="9" t="s">
        <v>14490</v>
      </c>
      <c r="M2761" s="12" t="s">
        <v>15232</v>
      </c>
    </row>
    <row r="2762" customHeight="1" spans="1:13">
      <c r="A2762" s="9" t="s">
        <v>12633</v>
      </c>
      <c r="B2762" s="8" t="s">
        <v>14408</v>
      </c>
      <c r="C2762" s="10">
        <v>2</v>
      </c>
      <c r="D2762" s="8">
        <v>0</v>
      </c>
      <c r="E2762" s="9" t="s">
        <v>12650</v>
      </c>
      <c r="F2762" s="9" t="s">
        <v>12649</v>
      </c>
      <c r="G2762" s="8" t="s">
        <v>15224</v>
      </c>
      <c r="H2762" s="8"/>
      <c r="I2762" s="11">
        <v>0</v>
      </c>
      <c r="J2762" s="8" t="s">
        <v>15225</v>
      </c>
      <c r="K2762" s="8" t="s">
        <v>14413</v>
      </c>
      <c r="L2762" s="9" t="s">
        <v>14414</v>
      </c>
      <c r="M2762" s="12" t="s">
        <v>14418</v>
      </c>
    </row>
    <row r="2763" customHeight="1" spans="1:13">
      <c r="A2763" s="9" t="s">
        <v>12633</v>
      </c>
      <c r="B2763" s="8" t="s">
        <v>14408</v>
      </c>
      <c r="C2763" s="10">
        <v>2</v>
      </c>
      <c r="D2763" s="8">
        <v>0</v>
      </c>
      <c r="E2763" s="9" t="s">
        <v>12652</v>
      </c>
      <c r="F2763" s="9" t="s">
        <v>12651</v>
      </c>
      <c r="G2763" s="8" t="s">
        <v>15224</v>
      </c>
      <c r="H2763" s="8"/>
      <c r="I2763" s="11">
        <v>0</v>
      </c>
      <c r="J2763" s="8" t="s">
        <v>15225</v>
      </c>
      <c r="K2763" s="8" t="s">
        <v>14413</v>
      </c>
      <c r="L2763" s="9" t="s">
        <v>14414</v>
      </c>
      <c r="M2763" s="12" t="s">
        <v>14424</v>
      </c>
    </row>
    <row r="2764" customHeight="1" spans="1:13">
      <c r="A2764" s="9" t="s">
        <v>12633</v>
      </c>
      <c r="B2764" s="8" t="s">
        <v>14408</v>
      </c>
      <c r="C2764" s="10">
        <v>2</v>
      </c>
      <c r="D2764" s="8">
        <v>0</v>
      </c>
      <c r="E2764" s="9" t="s">
        <v>12654</v>
      </c>
      <c r="F2764" s="9" t="s">
        <v>12653</v>
      </c>
      <c r="G2764" s="8" t="s">
        <v>15224</v>
      </c>
      <c r="H2764" s="8"/>
      <c r="I2764" s="11">
        <v>0</v>
      </c>
      <c r="J2764" s="8" t="s">
        <v>15225</v>
      </c>
      <c r="K2764" s="8" t="s">
        <v>14413</v>
      </c>
      <c r="L2764" s="9" t="s">
        <v>14414</v>
      </c>
      <c r="M2764" s="12" t="s">
        <v>14479</v>
      </c>
    </row>
    <row r="2765" customHeight="1" spans="1:13">
      <c r="A2765" s="9" t="s">
        <v>12656</v>
      </c>
      <c r="B2765" s="8" t="s">
        <v>14408</v>
      </c>
      <c r="C2765" s="10">
        <v>2</v>
      </c>
      <c r="D2765" s="8">
        <v>0</v>
      </c>
      <c r="E2765" s="9" t="s">
        <v>12657</v>
      </c>
      <c r="F2765" s="9" t="s">
        <v>12655</v>
      </c>
      <c r="G2765" s="8" t="s">
        <v>15224</v>
      </c>
      <c r="H2765" s="8"/>
      <c r="I2765" s="11">
        <v>0</v>
      </c>
      <c r="J2765" s="8" t="s">
        <v>15225</v>
      </c>
      <c r="K2765" s="8" t="s">
        <v>14413</v>
      </c>
      <c r="L2765" s="9" t="s">
        <v>14414</v>
      </c>
      <c r="M2765" s="12" t="s">
        <v>108</v>
      </c>
    </row>
    <row r="2766" customHeight="1" spans="1:13">
      <c r="A2766" s="9" t="s">
        <v>12656</v>
      </c>
      <c r="B2766" s="8" t="s">
        <v>14408</v>
      </c>
      <c r="C2766" s="10">
        <v>2</v>
      </c>
      <c r="D2766" s="8">
        <v>0</v>
      </c>
      <c r="E2766" s="9" t="s">
        <v>12659</v>
      </c>
      <c r="F2766" s="9" t="s">
        <v>12658</v>
      </c>
      <c r="G2766" s="8" t="s">
        <v>15224</v>
      </c>
      <c r="H2766" s="8"/>
      <c r="I2766" s="11">
        <v>0</v>
      </c>
      <c r="J2766" s="8" t="s">
        <v>15225</v>
      </c>
      <c r="K2766" s="8" t="s">
        <v>14413</v>
      </c>
      <c r="L2766" s="9" t="s">
        <v>14430</v>
      </c>
      <c r="M2766" s="12" t="s">
        <v>14529</v>
      </c>
    </row>
    <row r="2767" customHeight="1" spans="1:13">
      <c r="A2767" s="9" t="s">
        <v>12656</v>
      </c>
      <c r="B2767" s="8" t="s">
        <v>14408</v>
      </c>
      <c r="C2767" s="10">
        <v>2</v>
      </c>
      <c r="D2767" s="8">
        <v>0</v>
      </c>
      <c r="E2767" s="9" t="s">
        <v>12661</v>
      </c>
      <c r="F2767" s="9" t="s">
        <v>12660</v>
      </c>
      <c r="G2767" s="8" t="s">
        <v>15224</v>
      </c>
      <c r="H2767" s="8"/>
      <c r="I2767" s="11">
        <v>0</v>
      </c>
      <c r="J2767" s="8" t="s">
        <v>15225</v>
      </c>
      <c r="K2767" s="8" t="s">
        <v>14413</v>
      </c>
      <c r="L2767" s="9" t="s">
        <v>14414</v>
      </c>
      <c r="M2767" s="12" t="s">
        <v>14496</v>
      </c>
    </row>
    <row r="2768" customHeight="1" spans="1:13">
      <c r="A2768" s="9" t="s">
        <v>12656</v>
      </c>
      <c r="B2768" s="8" t="s">
        <v>14408</v>
      </c>
      <c r="C2768" s="10">
        <v>2</v>
      </c>
      <c r="D2768" s="8">
        <v>0</v>
      </c>
      <c r="E2768" s="9" t="s">
        <v>12663</v>
      </c>
      <c r="F2768" s="9" t="s">
        <v>12662</v>
      </c>
      <c r="G2768" s="8" t="s">
        <v>15224</v>
      </c>
      <c r="H2768" s="8"/>
      <c r="I2768" s="11">
        <v>0</v>
      </c>
      <c r="J2768" s="8" t="s">
        <v>15225</v>
      </c>
      <c r="K2768" s="8" t="s">
        <v>14413</v>
      </c>
      <c r="L2768" s="9" t="s">
        <v>14414</v>
      </c>
      <c r="M2768" s="12" t="s">
        <v>14434</v>
      </c>
    </row>
    <row r="2769" customHeight="1" spans="1:13">
      <c r="A2769" s="9" t="s">
        <v>12656</v>
      </c>
      <c r="B2769" s="8" t="s">
        <v>14408</v>
      </c>
      <c r="C2769" s="10">
        <v>2</v>
      </c>
      <c r="D2769" s="8">
        <v>0</v>
      </c>
      <c r="E2769" s="9" t="s">
        <v>12665</v>
      </c>
      <c r="F2769" s="9" t="s">
        <v>12664</v>
      </c>
      <c r="G2769" s="8" t="s">
        <v>15224</v>
      </c>
      <c r="H2769" s="8"/>
      <c r="I2769" s="11">
        <v>0</v>
      </c>
      <c r="J2769" s="8" t="s">
        <v>15225</v>
      </c>
      <c r="K2769" s="8" t="s">
        <v>14413</v>
      </c>
      <c r="L2769" s="9" t="s">
        <v>14414</v>
      </c>
      <c r="M2769" s="12" t="s">
        <v>14487</v>
      </c>
    </row>
    <row r="2770" customHeight="1" spans="1:13">
      <c r="A2770" s="9" t="s">
        <v>12656</v>
      </c>
      <c r="B2770" s="8" t="s">
        <v>14408</v>
      </c>
      <c r="C2770" s="10">
        <v>2</v>
      </c>
      <c r="D2770" s="8">
        <v>0</v>
      </c>
      <c r="E2770" s="9" t="s">
        <v>12667</v>
      </c>
      <c r="F2770" s="9" t="s">
        <v>12666</v>
      </c>
      <c r="G2770" s="8" t="s">
        <v>15224</v>
      </c>
      <c r="H2770" s="8"/>
      <c r="I2770" s="11">
        <v>0</v>
      </c>
      <c r="J2770" s="8" t="s">
        <v>15225</v>
      </c>
      <c r="K2770" s="8" t="s">
        <v>14413</v>
      </c>
      <c r="L2770" s="9" t="s">
        <v>14414</v>
      </c>
      <c r="M2770" s="12" t="s">
        <v>14427</v>
      </c>
    </row>
    <row r="2771" customHeight="1" spans="1:13">
      <c r="A2771" s="9" t="s">
        <v>12656</v>
      </c>
      <c r="B2771" s="8" t="s">
        <v>14408</v>
      </c>
      <c r="C2771" s="10">
        <v>2</v>
      </c>
      <c r="D2771" s="8">
        <v>0</v>
      </c>
      <c r="E2771" s="9" t="s">
        <v>12669</v>
      </c>
      <c r="F2771" s="9" t="s">
        <v>12668</v>
      </c>
      <c r="G2771" s="8" t="s">
        <v>15224</v>
      </c>
      <c r="H2771" s="8"/>
      <c r="I2771" s="11">
        <v>0</v>
      </c>
      <c r="J2771" s="8" t="s">
        <v>15225</v>
      </c>
      <c r="K2771" s="8" t="s">
        <v>14413</v>
      </c>
      <c r="L2771" s="9" t="s">
        <v>14414</v>
      </c>
      <c r="M2771" s="12" t="s">
        <v>14536</v>
      </c>
    </row>
    <row r="2772" customHeight="1" spans="1:13">
      <c r="A2772" s="9" t="s">
        <v>12656</v>
      </c>
      <c r="B2772" s="8" t="s">
        <v>14408</v>
      </c>
      <c r="C2772" s="10">
        <v>2</v>
      </c>
      <c r="D2772" s="8">
        <v>0</v>
      </c>
      <c r="E2772" s="9" t="s">
        <v>12671</v>
      </c>
      <c r="F2772" s="9" t="s">
        <v>12670</v>
      </c>
      <c r="G2772" s="8" t="s">
        <v>15224</v>
      </c>
      <c r="H2772" s="8"/>
      <c r="I2772" s="11">
        <v>0</v>
      </c>
      <c r="J2772" s="8" t="s">
        <v>15225</v>
      </c>
      <c r="K2772" s="8" t="s">
        <v>14413</v>
      </c>
      <c r="L2772" s="9" t="s">
        <v>14430</v>
      </c>
      <c r="M2772" s="12" t="s">
        <v>15186</v>
      </c>
    </row>
    <row r="2773" customHeight="1" spans="1:13">
      <c r="A2773" s="9" t="s">
        <v>12656</v>
      </c>
      <c r="B2773" s="8" t="s">
        <v>14408</v>
      </c>
      <c r="C2773" s="10">
        <v>2</v>
      </c>
      <c r="D2773" s="8">
        <v>0</v>
      </c>
      <c r="E2773" s="9" t="s">
        <v>12673</v>
      </c>
      <c r="F2773" s="9" t="s">
        <v>12672</v>
      </c>
      <c r="G2773" s="8" t="s">
        <v>15224</v>
      </c>
      <c r="H2773" s="8"/>
      <c r="I2773" s="11">
        <v>0</v>
      </c>
      <c r="J2773" s="8" t="s">
        <v>15225</v>
      </c>
      <c r="K2773" s="8" t="s">
        <v>14413</v>
      </c>
      <c r="L2773" s="9" t="s">
        <v>14414</v>
      </c>
      <c r="M2773" s="12" t="s">
        <v>14418</v>
      </c>
    </row>
    <row r="2774" customHeight="1" spans="1:13">
      <c r="A2774" s="9" t="s">
        <v>12656</v>
      </c>
      <c r="B2774" s="8" t="s">
        <v>14408</v>
      </c>
      <c r="C2774" s="10">
        <v>2</v>
      </c>
      <c r="D2774" s="8">
        <v>0</v>
      </c>
      <c r="E2774" s="9" t="s">
        <v>12675</v>
      </c>
      <c r="F2774" s="9" t="s">
        <v>12674</v>
      </c>
      <c r="G2774" s="8" t="s">
        <v>15224</v>
      </c>
      <c r="H2774" s="8"/>
      <c r="I2774" s="11">
        <v>0</v>
      </c>
      <c r="J2774" s="8" t="s">
        <v>15225</v>
      </c>
      <c r="K2774" s="8" t="s">
        <v>14413</v>
      </c>
      <c r="L2774" s="9" t="s">
        <v>14414</v>
      </c>
      <c r="M2774" s="12" t="s">
        <v>14434</v>
      </c>
    </row>
    <row r="2775" customHeight="1" spans="1:13">
      <c r="A2775" s="9" t="s">
        <v>12656</v>
      </c>
      <c r="B2775" s="8" t="s">
        <v>14408</v>
      </c>
      <c r="C2775" s="10">
        <v>2</v>
      </c>
      <c r="D2775" s="8">
        <v>0</v>
      </c>
      <c r="E2775" s="9" t="s">
        <v>12676</v>
      </c>
      <c r="F2775" s="9" t="s">
        <v>6293</v>
      </c>
      <c r="G2775" s="8" t="s">
        <v>15224</v>
      </c>
      <c r="H2775" s="8"/>
      <c r="I2775" s="11">
        <v>0</v>
      </c>
      <c r="J2775" s="8" t="s">
        <v>15225</v>
      </c>
      <c r="K2775" s="8" t="s">
        <v>14413</v>
      </c>
      <c r="L2775" s="9" t="s">
        <v>14414</v>
      </c>
      <c r="M2775" s="12" t="s">
        <v>14418</v>
      </c>
    </row>
    <row r="2776" customHeight="1" spans="1:13">
      <c r="A2776" s="9" t="s">
        <v>12656</v>
      </c>
      <c r="B2776" s="8" t="s">
        <v>14408</v>
      </c>
      <c r="C2776" s="10">
        <v>2</v>
      </c>
      <c r="D2776" s="8">
        <v>0</v>
      </c>
      <c r="E2776" s="9" t="s">
        <v>12678</v>
      </c>
      <c r="F2776" s="9" t="s">
        <v>12677</v>
      </c>
      <c r="G2776" s="8" t="s">
        <v>15224</v>
      </c>
      <c r="H2776" s="8"/>
      <c r="I2776" s="11">
        <v>0</v>
      </c>
      <c r="J2776" s="8" t="s">
        <v>15225</v>
      </c>
      <c r="K2776" s="8" t="s">
        <v>14413</v>
      </c>
      <c r="L2776" s="9" t="s">
        <v>14539</v>
      </c>
      <c r="M2776" s="12" t="s">
        <v>14856</v>
      </c>
    </row>
    <row r="2777" customHeight="1" spans="1:13">
      <c r="A2777" s="9" t="s">
        <v>12656</v>
      </c>
      <c r="B2777" s="8" t="s">
        <v>14408</v>
      </c>
      <c r="C2777" s="10">
        <v>2</v>
      </c>
      <c r="D2777" s="8">
        <v>0</v>
      </c>
      <c r="E2777" s="9" t="s">
        <v>12680</v>
      </c>
      <c r="F2777" s="9" t="s">
        <v>12679</v>
      </c>
      <c r="G2777" s="8" t="s">
        <v>15224</v>
      </c>
      <c r="H2777" s="8"/>
      <c r="I2777" s="11">
        <v>0</v>
      </c>
      <c r="J2777" s="8" t="s">
        <v>15225</v>
      </c>
      <c r="K2777" s="8" t="s">
        <v>14413</v>
      </c>
      <c r="L2777" s="9" t="s">
        <v>14430</v>
      </c>
      <c r="M2777" s="12" t="s">
        <v>14515</v>
      </c>
    </row>
    <row r="2778" customHeight="1" spans="1:13">
      <c r="A2778" s="9" t="s">
        <v>12656</v>
      </c>
      <c r="B2778" s="8" t="s">
        <v>14408</v>
      </c>
      <c r="C2778" s="10">
        <v>2</v>
      </c>
      <c r="D2778" s="8">
        <v>0</v>
      </c>
      <c r="E2778" s="9" t="s">
        <v>12682</v>
      </c>
      <c r="F2778" s="9" t="s">
        <v>12681</v>
      </c>
      <c r="G2778" s="8" t="s">
        <v>15224</v>
      </c>
      <c r="H2778" s="8"/>
      <c r="I2778" s="11">
        <v>0</v>
      </c>
      <c r="J2778" s="8" t="s">
        <v>15225</v>
      </c>
      <c r="K2778" s="8" t="s">
        <v>14413</v>
      </c>
      <c r="L2778" s="9" t="s">
        <v>14414</v>
      </c>
      <c r="M2778" s="12" t="s">
        <v>14487</v>
      </c>
    </row>
    <row r="2779" customHeight="1" spans="1:13">
      <c r="A2779" s="9" t="s">
        <v>12656</v>
      </c>
      <c r="B2779" s="8" t="s">
        <v>14408</v>
      </c>
      <c r="C2779" s="10">
        <v>2</v>
      </c>
      <c r="D2779" s="8">
        <v>0</v>
      </c>
      <c r="E2779" s="9" t="s">
        <v>12684</v>
      </c>
      <c r="F2779" s="9" t="s">
        <v>12683</v>
      </c>
      <c r="G2779" s="8" t="s">
        <v>15224</v>
      </c>
      <c r="H2779" s="8"/>
      <c r="I2779" s="11">
        <v>0</v>
      </c>
      <c r="J2779" s="8" t="s">
        <v>15225</v>
      </c>
      <c r="K2779" s="8" t="s">
        <v>14413</v>
      </c>
      <c r="L2779" s="9" t="s">
        <v>14414</v>
      </c>
      <c r="M2779" s="12" t="s">
        <v>14443</v>
      </c>
    </row>
    <row r="2780" customHeight="1" spans="1:13">
      <c r="A2780" s="9" t="s">
        <v>12656</v>
      </c>
      <c r="B2780" s="8" t="s">
        <v>14408</v>
      </c>
      <c r="C2780" s="10">
        <v>2</v>
      </c>
      <c r="D2780" s="8">
        <v>0</v>
      </c>
      <c r="E2780" s="9" t="s">
        <v>12686</v>
      </c>
      <c r="F2780" s="9" t="s">
        <v>12685</v>
      </c>
      <c r="G2780" s="8" t="s">
        <v>15224</v>
      </c>
      <c r="H2780" s="8"/>
      <c r="I2780" s="11">
        <v>0</v>
      </c>
      <c r="J2780" s="8" t="s">
        <v>15225</v>
      </c>
      <c r="K2780" s="8" t="s">
        <v>14413</v>
      </c>
      <c r="L2780" s="9" t="s">
        <v>14414</v>
      </c>
      <c r="M2780" s="12" t="s">
        <v>14467</v>
      </c>
    </row>
    <row r="2781" customHeight="1" spans="1:13">
      <c r="A2781" s="9" t="s">
        <v>12656</v>
      </c>
      <c r="B2781" s="8" t="s">
        <v>14408</v>
      </c>
      <c r="C2781" s="10">
        <v>2</v>
      </c>
      <c r="D2781" s="8">
        <v>0</v>
      </c>
      <c r="E2781" s="9" t="s">
        <v>12688</v>
      </c>
      <c r="F2781" s="9" t="s">
        <v>12687</v>
      </c>
      <c r="G2781" s="8" t="s">
        <v>15224</v>
      </c>
      <c r="H2781" s="8"/>
      <c r="I2781" s="11">
        <v>0</v>
      </c>
      <c r="J2781" s="8" t="s">
        <v>15225</v>
      </c>
      <c r="K2781" s="8" t="s">
        <v>14413</v>
      </c>
      <c r="L2781" s="9" t="s">
        <v>14414</v>
      </c>
      <c r="M2781" s="12" t="s">
        <v>14434</v>
      </c>
    </row>
    <row r="2782" customHeight="1" spans="1:13">
      <c r="A2782" s="9" t="s">
        <v>12445</v>
      </c>
      <c r="B2782" s="8" t="s">
        <v>14408</v>
      </c>
      <c r="C2782" s="10">
        <v>2</v>
      </c>
      <c r="D2782" s="8">
        <v>0</v>
      </c>
      <c r="E2782" s="9" t="s">
        <v>12446</v>
      </c>
      <c r="F2782" s="9" t="s">
        <v>12444</v>
      </c>
      <c r="G2782" s="8" t="s">
        <v>15224</v>
      </c>
      <c r="H2782" s="8"/>
      <c r="I2782" s="11">
        <v>0</v>
      </c>
      <c r="J2782" s="8" t="s">
        <v>15225</v>
      </c>
      <c r="K2782" s="8" t="s">
        <v>14413</v>
      </c>
      <c r="L2782" s="9" t="s">
        <v>14414</v>
      </c>
      <c r="M2782" s="12" t="s">
        <v>108</v>
      </c>
    </row>
    <row r="2783" customHeight="1" spans="1:13">
      <c r="A2783" s="9" t="s">
        <v>12445</v>
      </c>
      <c r="B2783" s="8" t="s">
        <v>14408</v>
      </c>
      <c r="C2783" s="10">
        <v>2</v>
      </c>
      <c r="D2783" s="8">
        <v>0</v>
      </c>
      <c r="E2783" s="9" t="s">
        <v>12448</v>
      </c>
      <c r="F2783" s="9" t="s">
        <v>12447</v>
      </c>
      <c r="G2783" s="8" t="s">
        <v>15224</v>
      </c>
      <c r="H2783" s="8"/>
      <c r="I2783" s="11">
        <v>0</v>
      </c>
      <c r="J2783" s="8" t="s">
        <v>15225</v>
      </c>
      <c r="K2783" s="8" t="s">
        <v>14413</v>
      </c>
      <c r="L2783" s="9" t="s">
        <v>14414</v>
      </c>
      <c r="M2783" s="12" t="s">
        <v>14443</v>
      </c>
    </row>
    <row r="2784" customHeight="1" spans="1:13">
      <c r="A2784" s="9" t="s">
        <v>12445</v>
      </c>
      <c r="B2784" s="8" t="s">
        <v>14408</v>
      </c>
      <c r="C2784" s="10">
        <v>2</v>
      </c>
      <c r="D2784" s="8">
        <v>0</v>
      </c>
      <c r="E2784" s="9" t="s">
        <v>12450</v>
      </c>
      <c r="F2784" s="9" t="s">
        <v>12449</v>
      </c>
      <c r="G2784" s="8" t="s">
        <v>15224</v>
      </c>
      <c r="H2784" s="8"/>
      <c r="I2784" s="11">
        <v>0</v>
      </c>
      <c r="J2784" s="8" t="s">
        <v>15225</v>
      </c>
      <c r="K2784" s="8" t="s">
        <v>14413</v>
      </c>
      <c r="L2784" s="9" t="s">
        <v>14414</v>
      </c>
      <c r="M2784" s="12" t="s">
        <v>14583</v>
      </c>
    </row>
    <row r="2785" customHeight="1" spans="1:13">
      <c r="A2785" s="9" t="s">
        <v>12445</v>
      </c>
      <c r="B2785" s="8" t="s">
        <v>14408</v>
      </c>
      <c r="C2785" s="10">
        <v>2</v>
      </c>
      <c r="D2785" s="8">
        <v>0</v>
      </c>
      <c r="E2785" s="9" t="s">
        <v>12452</v>
      </c>
      <c r="F2785" s="9" t="s">
        <v>12451</v>
      </c>
      <c r="G2785" s="8" t="s">
        <v>15224</v>
      </c>
      <c r="H2785" s="8"/>
      <c r="I2785" s="11">
        <v>0</v>
      </c>
      <c r="J2785" s="8" t="s">
        <v>15225</v>
      </c>
      <c r="K2785" s="8" t="s">
        <v>14413</v>
      </c>
      <c r="L2785" s="9" t="s">
        <v>14414</v>
      </c>
      <c r="M2785" s="12" t="s">
        <v>14496</v>
      </c>
    </row>
    <row r="2786" customHeight="1" spans="1:13">
      <c r="A2786" s="9" t="s">
        <v>12445</v>
      </c>
      <c r="B2786" s="8" t="s">
        <v>14408</v>
      </c>
      <c r="C2786" s="10">
        <v>2</v>
      </c>
      <c r="D2786" s="8">
        <v>0</v>
      </c>
      <c r="E2786" s="9" t="s">
        <v>12454</v>
      </c>
      <c r="F2786" s="9" t="s">
        <v>12453</v>
      </c>
      <c r="G2786" s="8" t="s">
        <v>15224</v>
      </c>
      <c r="H2786" s="8"/>
      <c r="I2786" s="11">
        <v>0</v>
      </c>
      <c r="J2786" s="8" t="s">
        <v>15225</v>
      </c>
      <c r="K2786" s="8" t="s">
        <v>14413</v>
      </c>
      <c r="L2786" s="9" t="s">
        <v>14414</v>
      </c>
      <c r="M2786" s="12" t="s">
        <v>14479</v>
      </c>
    </row>
    <row r="2787" customHeight="1" spans="1:13">
      <c r="A2787" s="9" t="s">
        <v>12445</v>
      </c>
      <c r="B2787" s="8" t="s">
        <v>14408</v>
      </c>
      <c r="C2787" s="10">
        <v>2</v>
      </c>
      <c r="D2787" s="8">
        <v>0</v>
      </c>
      <c r="E2787" s="9" t="s">
        <v>12456</v>
      </c>
      <c r="F2787" s="9" t="s">
        <v>12455</v>
      </c>
      <c r="G2787" s="8" t="s">
        <v>15224</v>
      </c>
      <c r="H2787" s="8"/>
      <c r="I2787" s="11">
        <v>0</v>
      </c>
      <c r="J2787" s="8" t="s">
        <v>15225</v>
      </c>
      <c r="K2787" s="8" t="s">
        <v>14413</v>
      </c>
      <c r="L2787" s="9" t="s">
        <v>14414</v>
      </c>
      <c r="M2787" s="12" t="s">
        <v>14418</v>
      </c>
    </row>
    <row r="2788" customHeight="1" spans="1:13">
      <c r="A2788" s="9" t="s">
        <v>12445</v>
      </c>
      <c r="B2788" s="8" t="s">
        <v>14408</v>
      </c>
      <c r="C2788" s="10">
        <v>2</v>
      </c>
      <c r="D2788" s="8">
        <v>0</v>
      </c>
      <c r="E2788" s="9" t="s">
        <v>12458</v>
      </c>
      <c r="F2788" s="9" t="s">
        <v>12457</v>
      </c>
      <c r="G2788" s="8" t="s">
        <v>15224</v>
      </c>
      <c r="H2788" s="8"/>
      <c r="I2788" s="11">
        <v>0</v>
      </c>
      <c r="J2788" s="8" t="s">
        <v>15225</v>
      </c>
      <c r="K2788" s="8" t="s">
        <v>14413</v>
      </c>
      <c r="L2788" s="9" t="s">
        <v>14414</v>
      </c>
      <c r="M2788" s="12" t="s">
        <v>14418</v>
      </c>
    </row>
    <row r="2789" customHeight="1" spans="1:13">
      <c r="A2789" s="9" t="s">
        <v>12445</v>
      </c>
      <c r="B2789" s="8" t="s">
        <v>14408</v>
      </c>
      <c r="C2789" s="10">
        <v>2</v>
      </c>
      <c r="D2789" s="8">
        <v>0</v>
      </c>
      <c r="E2789" s="9" t="s">
        <v>12460</v>
      </c>
      <c r="F2789" s="9" t="s">
        <v>12459</v>
      </c>
      <c r="G2789" s="8" t="s">
        <v>15224</v>
      </c>
      <c r="H2789" s="8"/>
      <c r="I2789" s="11">
        <v>0</v>
      </c>
      <c r="J2789" s="8" t="s">
        <v>15225</v>
      </c>
      <c r="K2789" s="8" t="s">
        <v>14413</v>
      </c>
      <c r="L2789" s="9" t="s">
        <v>14414</v>
      </c>
      <c r="M2789" s="12" t="s">
        <v>14443</v>
      </c>
    </row>
    <row r="2790" customHeight="1" spans="1:13">
      <c r="A2790" s="9" t="s">
        <v>12445</v>
      </c>
      <c r="B2790" s="8" t="s">
        <v>14408</v>
      </c>
      <c r="C2790" s="10">
        <v>2</v>
      </c>
      <c r="D2790" s="8">
        <v>0</v>
      </c>
      <c r="E2790" s="9" t="s">
        <v>12462</v>
      </c>
      <c r="F2790" s="9" t="s">
        <v>12461</v>
      </c>
      <c r="G2790" s="8" t="s">
        <v>15224</v>
      </c>
      <c r="H2790" s="8"/>
      <c r="I2790" s="11">
        <v>0</v>
      </c>
      <c r="J2790" s="8" t="s">
        <v>15225</v>
      </c>
      <c r="K2790" s="8" t="s">
        <v>14413</v>
      </c>
      <c r="L2790" s="9" t="s">
        <v>14430</v>
      </c>
      <c r="M2790" s="12" t="s">
        <v>14529</v>
      </c>
    </row>
    <row r="2791" customHeight="1" spans="1:13">
      <c r="A2791" s="9" t="s">
        <v>12445</v>
      </c>
      <c r="B2791" s="8" t="s">
        <v>14408</v>
      </c>
      <c r="C2791" s="10">
        <v>2</v>
      </c>
      <c r="D2791" s="8">
        <v>0</v>
      </c>
      <c r="E2791" s="9" t="s">
        <v>12464</v>
      </c>
      <c r="F2791" s="9" t="s">
        <v>12463</v>
      </c>
      <c r="G2791" s="8" t="s">
        <v>15224</v>
      </c>
      <c r="H2791" s="8"/>
      <c r="I2791" s="11">
        <v>0</v>
      </c>
      <c r="J2791" s="8" t="s">
        <v>15225</v>
      </c>
      <c r="K2791" s="8" t="s">
        <v>14413</v>
      </c>
      <c r="L2791" s="9" t="s">
        <v>14430</v>
      </c>
      <c r="M2791" s="12" t="s">
        <v>14625</v>
      </c>
    </row>
    <row r="2792" customHeight="1" spans="1:13">
      <c r="A2792" s="9" t="s">
        <v>12445</v>
      </c>
      <c r="B2792" s="8" t="s">
        <v>14408</v>
      </c>
      <c r="C2792" s="10">
        <v>2</v>
      </c>
      <c r="D2792" s="8">
        <v>0</v>
      </c>
      <c r="E2792" s="9" t="s">
        <v>12466</v>
      </c>
      <c r="F2792" s="9" t="s">
        <v>12465</v>
      </c>
      <c r="G2792" s="8" t="s">
        <v>15224</v>
      </c>
      <c r="H2792" s="8"/>
      <c r="I2792" s="11">
        <v>0</v>
      </c>
      <c r="J2792" s="8" t="s">
        <v>15225</v>
      </c>
      <c r="K2792" s="8" t="s">
        <v>14413</v>
      </c>
      <c r="L2792" s="9" t="s">
        <v>14414</v>
      </c>
      <c r="M2792" s="12" t="s">
        <v>14555</v>
      </c>
    </row>
    <row r="2793" customHeight="1" spans="1:13">
      <c r="A2793" s="9" t="s">
        <v>12445</v>
      </c>
      <c r="B2793" s="8" t="s">
        <v>14408</v>
      </c>
      <c r="C2793" s="10">
        <v>2</v>
      </c>
      <c r="D2793" s="8">
        <v>0</v>
      </c>
      <c r="E2793" s="9" t="s">
        <v>12468</v>
      </c>
      <c r="F2793" s="9" t="s">
        <v>12467</v>
      </c>
      <c r="G2793" s="8" t="s">
        <v>15224</v>
      </c>
      <c r="H2793" s="8"/>
      <c r="I2793" s="11">
        <v>0</v>
      </c>
      <c r="J2793" s="8" t="s">
        <v>15225</v>
      </c>
      <c r="K2793" s="8" t="s">
        <v>14413</v>
      </c>
      <c r="L2793" s="9" t="s">
        <v>14430</v>
      </c>
      <c r="M2793" s="12" t="s">
        <v>14529</v>
      </c>
    </row>
    <row r="2794" customHeight="1" spans="1:13">
      <c r="A2794" s="9" t="s">
        <v>12445</v>
      </c>
      <c r="B2794" s="8" t="s">
        <v>14408</v>
      </c>
      <c r="C2794" s="10">
        <v>2</v>
      </c>
      <c r="D2794" s="8">
        <v>0</v>
      </c>
      <c r="E2794" s="9" t="s">
        <v>12470</v>
      </c>
      <c r="F2794" s="9" t="s">
        <v>12469</v>
      </c>
      <c r="G2794" s="8" t="s">
        <v>15224</v>
      </c>
      <c r="H2794" s="8"/>
      <c r="I2794" s="11">
        <v>0</v>
      </c>
      <c r="J2794" s="8" t="s">
        <v>15225</v>
      </c>
      <c r="K2794" s="8" t="s">
        <v>14413</v>
      </c>
      <c r="L2794" s="9" t="s">
        <v>14414</v>
      </c>
      <c r="M2794" s="12" t="s">
        <v>14424</v>
      </c>
    </row>
    <row r="2795" customHeight="1" spans="1:13">
      <c r="A2795" s="9" t="s">
        <v>12445</v>
      </c>
      <c r="B2795" s="8" t="s">
        <v>14408</v>
      </c>
      <c r="C2795" s="10">
        <v>2</v>
      </c>
      <c r="D2795" s="8">
        <v>0</v>
      </c>
      <c r="E2795" s="9" t="s">
        <v>12472</v>
      </c>
      <c r="F2795" s="9" t="s">
        <v>12471</v>
      </c>
      <c r="G2795" s="8" t="s">
        <v>15224</v>
      </c>
      <c r="H2795" s="8"/>
      <c r="I2795" s="11">
        <v>0</v>
      </c>
      <c r="J2795" s="8" t="s">
        <v>15225</v>
      </c>
      <c r="K2795" s="8" t="s">
        <v>14413</v>
      </c>
      <c r="L2795" s="9" t="s">
        <v>14414</v>
      </c>
      <c r="M2795" s="12" t="s">
        <v>14415</v>
      </c>
    </row>
    <row r="2796" customHeight="1" spans="1:13">
      <c r="A2796" s="9" t="s">
        <v>12445</v>
      </c>
      <c r="B2796" s="8" t="s">
        <v>14408</v>
      </c>
      <c r="C2796" s="10">
        <v>2</v>
      </c>
      <c r="D2796" s="8">
        <v>0</v>
      </c>
      <c r="E2796" s="9" t="s">
        <v>12474</v>
      </c>
      <c r="F2796" s="9" t="s">
        <v>12473</v>
      </c>
      <c r="G2796" s="8" t="s">
        <v>15224</v>
      </c>
      <c r="H2796" s="8"/>
      <c r="I2796" s="11">
        <v>0</v>
      </c>
      <c r="J2796" s="8" t="s">
        <v>15225</v>
      </c>
      <c r="K2796" s="8" t="s">
        <v>14413</v>
      </c>
      <c r="L2796" s="9" t="s">
        <v>14414</v>
      </c>
      <c r="M2796" s="12" t="s">
        <v>14462</v>
      </c>
    </row>
    <row r="2797" customHeight="1" spans="1:13">
      <c r="A2797" s="9" t="s">
        <v>12476</v>
      </c>
      <c r="B2797" s="8" t="s">
        <v>14408</v>
      </c>
      <c r="C2797" s="10">
        <v>2</v>
      </c>
      <c r="D2797" s="8">
        <v>0</v>
      </c>
      <c r="E2797" s="9" t="s">
        <v>12477</v>
      </c>
      <c r="F2797" s="9" t="s">
        <v>12475</v>
      </c>
      <c r="G2797" s="8" t="s">
        <v>15224</v>
      </c>
      <c r="H2797" s="8"/>
      <c r="I2797" s="11">
        <v>0</v>
      </c>
      <c r="J2797" s="8" t="s">
        <v>15225</v>
      </c>
      <c r="K2797" s="8" t="s">
        <v>14413</v>
      </c>
      <c r="L2797" s="9" t="s">
        <v>14430</v>
      </c>
      <c r="M2797" s="12" t="s">
        <v>14625</v>
      </c>
    </row>
    <row r="2798" customHeight="1" spans="1:13">
      <c r="A2798" s="9" t="s">
        <v>12476</v>
      </c>
      <c r="B2798" s="8" t="s">
        <v>14408</v>
      </c>
      <c r="C2798" s="10">
        <v>2</v>
      </c>
      <c r="D2798" s="8">
        <v>0</v>
      </c>
      <c r="E2798" s="9" t="s">
        <v>12479</v>
      </c>
      <c r="F2798" s="9" t="s">
        <v>12478</v>
      </c>
      <c r="G2798" s="8" t="s">
        <v>15224</v>
      </c>
      <c r="H2798" s="8"/>
      <c r="I2798" s="11">
        <v>0</v>
      </c>
      <c r="J2798" s="8" t="s">
        <v>15225</v>
      </c>
      <c r="K2798" s="8" t="s">
        <v>14413</v>
      </c>
      <c r="L2798" s="9" t="s">
        <v>14414</v>
      </c>
      <c r="M2798" s="12" t="s">
        <v>14418</v>
      </c>
    </row>
    <row r="2799" customHeight="1" spans="1:13">
      <c r="A2799" s="9" t="s">
        <v>12476</v>
      </c>
      <c r="B2799" s="8" t="s">
        <v>14408</v>
      </c>
      <c r="C2799" s="10">
        <v>2</v>
      </c>
      <c r="D2799" s="8">
        <v>0</v>
      </c>
      <c r="E2799" s="9" t="s">
        <v>12481</v>
      </c>
      <c r="F2799" s="9" t="s">
        <v>12480</v>
      </c>
      <c r="G2799" s="8" t="s">
        <v>15224</v>
      </c>
      <c r="H2799" s="8"/>
      <c r="I2799" s="11">
        <v>0</v>
      </c>
      <c r="J2799" s="8" t="s">
        <v>15225</v>
      </c>
      <c r="K2799" s="8" t="s">
        <v>14413</v>
      </c>
      <c r="L2799" s="9" t="s">
        <v>14430</v>
      </c>
      <c r="M2799" s="12" t="s">
        <v>14484</v>
      </c>
    </row>
    <row r="2800" customHeight="1" spans="1:13">
      <c r="A2800" s="9" t="s">
        <v>12476</v>
      </c>
      <c r="B2800" s="8" t="s">
        <v>14408</v>
      </c>
      <c r="C2800" s="10">
        <v>2</v>
      </c>
      <c r="D2800" s="8">
        <v>0</v>
      </c>
      <c r="E2800" s="9" t="s">
        <v>12483</v>
      </c>
      <c r="F2800" s="9" t="s">
        <v>12482</v>
      </c>
      <c r="G2800" s="8" t="s">
        <v>15224</v>
      </c>
      <c r="H2800" s="8"/>
      <c r="I2800" s="11">
        <v>0</v>
      </c>
      <c r="J2800" s="8" t="s">
        <v>15225</v>
      </c>
      <c r="K2800" s="8" t="s">
        <v>14413</v>
      </c>
      <c r="L2800" s="9" t="s">
        <v>14430</v>
      </c>
      <c r="M2800" s="12" t="s">
        <v>14431</v>
      </c>
    </row>
    <row r="2801" customHeight="1" spans="1:13">
      <c r="A2801" s="9" t="s">
        <v>12476</v>
      </c>
      <c r="B2801" s="8" t="s">
        <v>14408</v>
      </c>
      <c r="C2801" s="10">
        <v>2</v>
      </c>
      <c r="D2801" s="8">
        <v>0</v>
      </c>
      <c r="E2801" s="9" t="s">
        <v>12485</v>
      </c>
      <c r="F2801" s="9" t="s">
        <v>12484</v>
      </c>
      <c r="G2801" s="8" t="s">
        <v>15224</v>
      </c>
      <c r="H2801" s="8"/>
      <c r="I2801" s="11">
        <v>0</v>
      </c>
      <c r="J2801" s="8" t="s">
        <v>15225</v>
      </c>
      <c r="K2801" s="8" t="s">
        <v>14413</v>
      </c>
      <c r="L2801" s="9" t="s">
        <v>14414</v>
      </c>
      <c r="M2801" s="12" t="s">
        <v>14434</v>
      </c>
    </row>
    <row r="2802" customHeight="1" spans="1:13">
      <c r="A2802" s="9" t="s">
        <v>12476</v>
      </c>
      <c r="B2802" s="8" t="s">
        <v>14408</v>
      </c>
      <c r="C2802" s="10">
        <v>2</v>
      </c>
      <c r="D2802" s="8">
        <v>0</v>
      </c>
      <c r="E2802" s="9" t="s">
        <v>12487</v>
      </c>
      <c r="F2802" s="9" t="s">
        <v>12486</v>
      </c>
      <c r="G2802" s="8" t="s">
        <v>15224</v>
      </c>
      <c r="H2802" s="8"/>
      <c r="I2802" s="11">
        <v>0</v>
      </c>
      <c r="J2802" s="8" t="s">
        <v>15225</v>
      </c>
      <c r="K2802" s="8" t="s">
        <v>14413</v>
      </c>
      <c r="L2802" s="9" t="s">
        <v>14414</v>
      </c>
      <c r="M2802" s="12" t="s">
        <v>14443</v>
      </c>
    </row>
    <row r="2803" customHeight="1" spans="1:13">
      <c r="A2803" s="9" t="s">
        <v>12476</v>
      </c>
      <c r="B2803" s="8" t="s">
        <v>14408</v>
      </c>
      <c r="C2803" s="10">
        <v>2</v>
      </c>
      <c r="D2803" s="8">
        <v>0</v>
      </c>
      <c r="E2803" s="9" t="s">
        <v>12489</v>
      </c>
      <c r="F2803" s="9" t="s">
        <v>12488</v>
      </c>
      <c r="G2803" s="8" t="s">
        <v>15224</v>
      </c>
      <c r="H2803" s="8"/>
      <c r="I2803" s="11">
        <v>0</v>
      </c>
      <c r="J2803" s="8" t="s">
        <v>15225</v>
      </c>
      <c r="K2803" s="8" t="s">
        <v>14413</v>
      </c>
      <c r="L2803" s="9" t="s">
        <v>14414</v>
      </c>
      <c r="M2803" s="12" t="s">
        <v>14415</v>
      </c>
    </row>
    <row r="2804" customHeight="1" spans="1:13">
      <c r="A2804" s="9" t="s">
        <v>12476</v>
      </c>
      <c r="B2804" s="8" t="s">
        <v>14408</v>
      </c>
      <c r="C2804" s="10">
        <v>2</v>
      </c>
      <c r="D2804" s="8">
        <v>0</v>
      </c>
      <c r="E2804" s="9" t="s">
        <v>12491</v>
      </c>
      <c r="F2804" s="9" t="s">
        <v>12490</v>
      </c>
      <c r="G2804" s="8" t="s">
        <v>15224</v>
      </c>
      <c r="H2804" s="8"/>
      <c r="I2804" s="11">
        <v>0</v>
      </c>
      <c r="J2804" s="8" t="s">
        <v>15225</v>
      </c>
      <c r="K2804" s="8" t="s">
        <v>14413</v>
      </c>
      <c r="L2804" s="9" t="s">
        <v>14414</v>
      </c>
      <c r="M2804" s="12" t="s">
        <v>14443</v>
      </c>
    </row>
    <row r="2805" customHeight="1" spans="1:13">
      <c r="A2805" s="9" t="s">
        <v>12476</v>
      </c>
      <c r="B2805" s="8" t="s">
        <v>14408</v>
      </c>
      <c r="C2805" s="10">
        <v>2</v>
      </c>
      <c r="D2805" s="8">
        <v>0</v>
      </c>
      <c r="E2805" s="9" t="s">
        <v>12493</v>
      </c>
      <c r="F2805" s="9" t="s">
        <v>12492</v>
      </c>
      <c r="G2805" s="8" t="s">
        <v>15224</v>
      </c>
      <c r="H2805" s="8"/>
      <c r="I2805" s="11">
        <v>0</v>
      </c>
      <c r="J2805" s="8" t="s">
        <v>15225</v>
      </c>
      <c r="K2805" s="8" t="s">
        <v>14413</v>
      </c>
      <c r="L2805" s="9" t="s">
        <v>14414</v>
      </c>
      <c r="M2805" s="12" t="s">
        <v>14459</v>
      </c>
    </row>
    <row r="2806" customHeight="1" spans="1:13">
      <c r="A2806" s="9" t="s">
        <v>12476</v>
      </c>
      <c r="B2806" s="8" t="s">
        <v>14408</v>
      </c>
      <c r="C2806" s="10">
        <v>2</v>
      </c>
      <c r="D2806" s="8">
        <v>0</v>
      </c>
      <c r="E2806" s="9" t="s">
        <v>12495</v>
      </c>
      <c r="F2806" s="9" t="s">
        <v>12494</v>
      </c>
      <c r="G2806" s="8" t="s">
        <v>15224</v>
      </c>
      <c r="H2806" s="8"/>
      <c r="I2806" s="11">
        <v>0</v>
      </c>
      <c r="J2806" s="8" t="s">
        <v>15225</v>
      </c>
      <c r="K2806" s="8" t="s">
        <v>14413</v>
      </c>
      <c r="L2806" s="9" t="s">
        <v>14414</v>
      </c>
      <c r="M2806" s="12" t="s">
        <v>14459</v>
      </c>
    </row>
    <row r="2807" customHeight="1" spans="1:13">
      <c r="A2807" s="9" t="s">
        <v>12497</v>
      </c>
      <c r="B2807" s="8" t="s">
        <v>14408</v>
      </c>
      <c r="C2807" s="10">
        <v>2</v>
      </c>
      <c r="D2807" s="8">
        <v>0</v>
      </c>
      <c r="E2807" s="9" t="s">
        <v>12498</v>
      </c>
      <c r="F2807" s="9" t="s">
        <v>12496</v>
      </c>
      <c r="G2807" s="8" t="s">
        <v>15224</v>
      </c>
      <c r="H2807" s="8"/>
      <c r="I2807" s="11">
        <v>0</v>
      </c>
      <c r="J2807" s="8" t="s">
        <v>15225</v>
      </c>
      <c r="K2807" s="8" t="s">
        <v>14413</v>
      </c>
      <c r="L2807" s="9" t="s">
        <v>14430</v>
      </c>
      <c r="M2807" s="12" t="s">
        <v>14515</v>
      </c>
    </row>
    <row r="2808" customHeight="1" spans="1:13">
      <c r="A2808" s="9" t="s">
        <v>12497</v>
      </c>
      <c r="B2808" s="8" t="s">
        <v>14408</v>
      </c>
      <c r="C2808" s="10">
        <v>2</v>
      </c>
      <c r="D2808" s="8">
        <v>0</v>
      </c>
      <c r="E2808" s="9" t="s">
        <v>12500</v>
      </c>
      <c r="F2808" s="9" t="s">
        <v>12499</v>
      </c>
      <c r="G2808" s="8" t="s">
        <v>15224</v>
      </c>
      <c r="H2808" s="8"/>
      <c r="I2808" s="11">
        <v>0</v>
      </c>
      <c r="J2808" s="8" t="s">
        <v>15225</v>
      </c>
      <c r="K2808" s="8" t="s">
        <v>14413</v>
      </c>
      <c r="L2808" s="9" t="s">
        <v>14430</v>
      </c>
      <c r="M2808" s="12" t="s">
        <v>14515</v>
      </c>
    </row>
    <row r="2809" customHeight="1" spans="1:13">
      <c r="A2809" s="9" t="s">
        <v>12497</v>
      </c>
      <c r="B2809" s="8" t="s">
        <v>14408</v>
      </c>
      <c r="C2809" s="10">
        <v>2</v>
      </c>
      <c r="D2809" s="8">
        <v>0</v>
      </c>
      <c r="E2809" s="9" t="s">
        <v>12502</v>
      </c>
      <c r="F2809" s="9" t="s">
        <v>12501</v>
      </c>
      <c r="G2809" s="8" t="s">
        <v>15224</v>
      </c>
      <c r="H2809" s="8"/>
      <c r="I2809" s="11">
        <v>0</v>
      </c>
      <c r="J2809" s="8" t="s">
        <v>15225</v>
      </c>
      <c r="K2809" s="8" t="s">
        <v>14413</v>
      </c>
      <c r="L2809" s="9" t="s">
        <v>14414</v>
      </c>
      <c r="M2809" s="12" t="s">
        <v>14421</v>
      </c>
    </row>
    <row r="2810" customHeight="1" spans="1:13">
      <c r="A2810" s="9" t="s">
        <v>12497</v>
      </c>
      <c r="B2810" s="8" t="s">
        <v>14408</v>
      </c>
      <c r="C2810" s="10">
        <v>2</v>
      </c>
      <c r="D2810" s="8">
        <v>0</v>
      </c>
      <c r="E2810" s="9" t="s">
        <v>12504</v>
      </c>
      <c r="F2810" s="9" t="s">
        <v>12503</v>
      </c>
      <c r="G2810" s="8" t="s">
        <v>15224</v>
      </c>
      <c r="H2810" s="8"/>
      <c r="I2810" s="11">
        <v>0</v>
      </c>
      <c r="J2810" s="8" t="s">
        <v>15225</v>
      </c>
      <c r="K2810" s="8" t="s">
        <v>14413</v>
      </c>
      <c r="L2810" s="9" t="s">
        <v>14414</v>
      </c>
      <c r="M2810" s="12" t="s">
        <v>14424</v>
      </c>
    </row>
    <row r="2811" customHeight="1" spans="1:13">
      <c r="A2811" s="9" t="s">
        <v>12497</v>
      </c>
      <c r="B2811" s="8" t="s">
        <v>14408</v>
      </c>
      <c r="C2811" s="10">
        <v>2</v>
      </c>
      <c r="D2811" s="8">
        <v>0</v>
      </c>
      <c r="E2811" s="9" t="s">
        <v>12506</v>
      </c>
      <c r="F2811" s="9" t="s">
        <v>12505</v>
      </c>
      <c r="G2811" s="8" t="s">
        <v>15224</v>
      </c>
      <c r="H2811" s="8"/>
      <c r="I2811" s="11">
        <v>0</v>
      </c>
      <c r="J2811" s="8" t="s">
        <v>15225</v>
      </c>
      <c r="K2811" s="8" t="s">
        <v>14413</v>
      </c>
      <c r="L2811" s="9" t="s">
        <v>14430</v>
      </c>
      <c r="M2811" s="12" t="s">
        <v>14726</v>
      </c>
    </row>
    <row r="2812" customHeight="1" spans="1:13">
      <c r="A2812" s="9" t="s">
        <v>12497</v>
      </c>
      <c r="B2812" s="8" t="s">
        <v>14408</v>
      </c>
      <c r="C2812" s="10">
        <v>2</v>
      </c>
      <c r="D2812" s="8">
        <v>0</v>
      </c>
      <c r="E2812" s="9" t="s">
        <v>12508</v>
      </c>
      <c r="F2812" s="9" t="s">
        <v>12507</v>
      </c>
      <c r="G2812" s="8" t="s">
        <v>15224</v>
      </c>
      <c r="H2812" s="8"/>
      <c r="I2812" s="11">
        <v>0</v>
      </c>
      <c r="J2812" s="8" t="s">
        <v>15225</v>
      </c>
      <c r="K2812" s="8" t="s">
        <v>14413</v>
      </c>
      <c r="L2812" s="9" t="s">
        <v>14414</v>
      </c>
      <c r="M2812" s="12" t="s">
        <v>14459</v>
      </c>
    </row>
    <row r="2813" customHeight="1" spans="1:13">
      <c r="A2813" s="9" t="s">
        <v>12497</v>
      </c>
      <c r="B2813" s="8" t="s">
        <v>14408</v>
      </c>
      <c r="C2813" s="10">
        <v>2</v>
      </c>
      <c r="D2813" s="8">
        <v>0</v>
      </c>
      <c r="E2813" s="9" t="s">
        <v>12510</v>
      </c>
      <c r="F2813" s="9" t="s">
        <v>12509</v>
      </c>
      <c r="G2813" s="8" t="s">
        <v>15224</v>
      </c>
      <c r="H2813" s="8"/>
      <c r="I2813" s="11">
        <v>0</v>
      </c>
      <c r="J2813" s="8" t="s">
        <v>15225</v>
      </c>
      <c r="K2813" s="8" t="s">
        <v>14413</v>
      </c>
      <c r="L2813" s="9" t="s">
        <v>14414</v>
      </c>
      <c r="M2813" s="12" t="s">
        <v>14421</v>
      </c>
    </row>
    <row r="2814" customHeight="1" spans="1:13">
      <c r="A2814" s="9" t="s">
        <v>12497</v>
      </c>
      <c r="B2814" s="8" t="s">
        <v>14408</v>
      </c>
      <c r="C2814" s="10">
        <v>2</v>
      </c>
      <c r="D2814" s="8">
        <v>0</v>
      </c>
      <c r="E2814" s="9" t="s">
        <v>12512</v>
      </c>
      <c r="F2814" s="9" t="s">
        <v>12511</v>
      </c>
      <c r="G2814" s="8" t="s">
        <v>15224</v>
      </c>
      <c r="H2814" s="8"/>
      <c r="I2814" s="11">
        <v>0</v>
      </c>
      <c r="J2814" s="8" t="s">
        <v>15225</v>
      </c>
      <c r="K2814" s="8" t="s">
        <v>14413</v>
      </c>
      <c r="L2814" s="9" t="s">
        <v>14414</v>
      </c>
      <c r="M2814" s="12" t="s">
        <v>14443</v>
      </c>
    </row>
    <row r="2815" customHeight="1" spans="1:13">
      <c r="A2815" s="9" t="s">
        <v>12497</v>
      </c>
      <c r="B2815" s="8" t="s">
        <v>14408</v>
      </c>
      <c r="C2815" s="10">
        <v>2</v>
      </c>
      <c r="D2815" s="8">
        <v>0</v>
      </c>
      <c r="E2815" s="9" t="s">
        <v>12514</v>
      </c>
      <c r="F2815" s="9" t="s">
        <v>12513</v>
      </c>
      <c r="G2815" s="8" t="s">
        <v>15224</v>
      </c>
      <c r="H2815" s="8"/>
      <c r="I2815" s="11">
        <v>0</v>
      </c>
      <c r="J2815" s="8" t="s">
        <v>15225</v>
      </c>
      <c r="K2815" s="8" t="s">
        <v>14413</v>
      </c>
      <c r="L2815" s="9" t="s">
        <v>14430</v>
      </c>
      <c r="M2815" s="12" t="s">
        <v>14515</v>
      </c>
    </row>
    <row r="2816" customHeight="1" spans="1:13">
      <c r="A2816" s="9" t="s">
        <v>12497</v>
      </c>
      <c r="B2816" s="8" t="s">
        <v>14408</v>
      </c>
      <c r="C2816" s="10">
        <v>2</v>
      </c>
      <c r="D2816" s="8">
        <v>0</v>
      </c>
      <c r="E2816" s="9" t="s">
        <v>12516</v>
      </c>
      <c r="F2816" s="9" t="s">
        <v>12515</v>
      </c>
      <c r="G2816" s="8" t="s">
        <v>15224</v>
      </c>
      <c r="H2816" s="8"/>
      <c r="I2816" s="11">
        <v>0</v>
      </c>
      <c r="J2816" s="8" t="s">
        <v>15225</v>
      </c>
      <c r="K2816" s="8" t="s">
        <v>14413</v>
      </c>
      <c r="L2816" s="9" t="s">
        <v>14414</v>
      </c>
      <c r="M2816" s="12" t="s">
        <v>14418</v>
      </c>
    </row>
    <row r="2817" customHeight="1" spans="1:13">
      <c r="A2817" s="9" t="s">
        <v>12497</v>
      </c>
      <c r="B2817" s="8" t="s">
        <v>14408</v>
      </c>
      <c r="C2817" s="10">
        <v>2</v>
      </c>
      <c r="D2817" s="8">
        <v>0</v>
      </c>
      <c r="E2817" s="9" t="s">
        <v>12518</v>
      </c>
      <c r="F2817" s="9" t="s">
        <v>12517</v>
      </c>
      <c r="G2817" s="8" t="s">
        <v>15224</v>
      </c>
      <c r="H2817" s="8"/>
      <c r="I2817" s="11">
        <v>0</v>
      </c>
      <c r="J2817" s="8" t="s">
        <v>15225</v>
      </c>
      <c r="K2817" s="8" t="s">
        <v>14413</v>
      </c>
      <c r="L2817" s="9" t="s">
        <v>14414</v>
      </c>
      <c r="M2817" s="12" t="s">
        <v>14555</v>
      </c>
    </row>
    <row r="2818" customHeight="1" spans="1:13">
      <c r="A2818" s="9" t="s">
        <v>12497</v>
      </c>
      <c r="B2818" s="8" t="s">
        <v>14408</v>
      </c>
      <c r="C2818" s="10">
        <v>2</v>
      </c>
      <c r="D2818" s="8">
        <v>0</v>
      </c>
      <c r="E2818" s="9" t="s">
        <v>12520</v>
      </c>
      <c r="F2818" s="9" t="s">
        <v>12519</v>
      </c>
      <c r="G2818" s="8" t="s">
        <v>15224</v>
      </c>
      <c r="H2818" s="8"/>
      <c r="I2818" s="11">
        <v>0</v>
      </c>
      <c r="J2818" s="8" t="s">
        <v>15225</v>
      </c>
      <c r="K2818" s="8" t="s">
        <v>14413</v>
      </c>
      <c r="L2818" s="9" t="s">
        <v>14414</v>
      </c>
      <c r="M2818" s="12" t="s">
        <v>14427</v>
      </c>
    </row>
    <row r="2819" customHeight="1" spans="1:13">
      <c r="A2819" s="9" t="s">
        <v>12497</v>
      </c>
      <c r="B2819" s="8" t="s">
        <v>14408</v>
      </c>
      <c r="C2819" s="10">
        <v>2</v>
      </c>
      <c r="D2819" s="8">
        <v>0</v>
      </c>
      <c r="E2819" s="9" t="s">
        <v>12522</v>
      </c>
      <c r="F2819" s="9" t="s">
        <v>12521</v>
      </c>
      <c r="G2819" s="8" t="s">
        <v>15224</v>
      </c>
      <c r="H2819" s="8"/>
      <c r="I2819" s="11">
        <v>0</v>
      </c>
      <c r="J2819" s="8" t="s">
        <v>15225</v>
      </c>
      <c r="K2819" s="8" t="s">
        <v>14413</v>
      </c>
      <c r="L2819" s="9" t="s">
        <v>14414</v>
      </c>
      <c r="M2819" s="12" t="s">
        <v>14583</v>
      </c>
    </row>
    <row r="2820" customHeight="1" spans="1:13">
      <c r="A2820" s="9" t="s">
        <v>12497</v>
      </c>
      <c r="B2820" s="8" t="s">
        <v>14408</v>
      </c>
      <c r="C2820" s="10">
        <v>2</v>
      </c>
      <c r="D2820" s="8">
        <v>0</v>
      </c>
      <c r="E2820" s="9" t="s">
        <v>12524</v>
      </c>
      <c r="F2820" s="9" t="s">
        <v>12523</v>
      </c>
      <c r="G2820" s="8" t="s">
        <v>15224</v>
      </c>
      <c r="H2820" s="8"/>
      <c r="I2820" s="11">
        <v>0</v>
      </c>
      <c r="J2820" s="8" t="s">
        <v>15225</v>
      </c>
      <c r="K2820" s="8" t="s">
        <v>14413</v>
      </c>
      <c r="L2820" s="9" t="s">
        <v>14430</v>
      </c>
      <c r="M2820" s="12" t="s">
        <v>14431</v>
      </c>
    </row>
    <row r="2821" customHeight="1" spans="1:13">
      <c r="A2821" s="9" t="s">
        <v>12497</v>
      </c>
      <c r="B2821" s="8" t="s">
        <v>14408</v>
      </c>
      <c r="C2821" s="10">
        <v>2</v>
      </c>
      <c r="D2821" s="8">
        <v>0</v>
      </c>
      <c r="E2821" s="9" t="s">
        <v>12526</v>
      </c>
      <c r="F2821" s="9" t="s">
        <v>12525</v>
      </c>
      <c r="G2821" s="8" t="s">
        <v>15224</v>
      </c>
      <c r="H2821" s="8"/>
      <c r="I2821" s="11">
        <v>0</v>
      </c>
      <c r="J2821" s="8" t="s">
        <v>15225</v>
      </c>
      <c r="K2821" s="8" t="s">
        <v>14413</v>
      </c>
      <c r="L2821" s="9" t="s">
        <v>14430</v>
      </c>
      <c r="M2821" s="12" t="s">
        <v>14515</v>
      </c>
    </row>
    <row r="2822" customHeight="1" spans="1:13">
      <c r="A2822" s="9" t="s">
        <v>12497</v>
      </c>
      <c r="B2822" s="8" t="s">
        <v>14408</v>
      </c>
      <c r="C2822" s="10">
        <v>2</v>
      </c>
      <c r="D2822" s="8">
        <v>0</v>
      </c>
      <c r="E2822" s="9" t="s">
        <v>12528</v>
      </c>
      <c r="F2822" s="9" t="s">
        <v>12527</v>
      </c>
      <c r="G2822" s="8" t="s">
        <v>15224</v>
      </c>
      <c r="H2822" s="8"/>
      <c r="I2822" s="11">
        <v>0</v>
      </c>
      <c r="J2822" s="8" t="s">
        <v>15225</v>
      </c>
      <c r="K2822" s="8" t="s">
        <v>14413</v>
      </c>
      <c r="L2822" s="9" t="s">
        <v>14490</v>
      </c>
      <c r="M2822" s="12" t="s">
        <v>14794</v>
      </c>
    </row>
    <row r="2823" customHeight="1" spans="1:13">
      <c r="A2823" s="9" t="s">
        <v>12497</v>
      </c>
      <c r="B2823" s="8" t="s">
        <v>14408</v>
      </c>
      <c r="C2823" s="10">
        <v>2</v>
      </c>
      <c r="D2823" s="8">
        <v>0</v>
      </c>
      <c r="E2823" s="9" t="s">
        <v>12530</v>
      </c>
      <c r="F2823" s="9" t="s">
        <v>12529</v>
      </c>
      <c r="G2823" s="8" t="s">
        <v>15224</v>
      </c>
      <c r="H2823" s="8"/>
      <c r="I2823" s="11">
        <v>0</v>
      </c>
      <c r="J2823" s="8" t="s">
        <v>15225</v>
      </c>
      <c r="K2823" s="8" t="s">
        <v>14413</v>
      </c>
      <c r="L2823" s="9" t="s">
        <v>14414</v>
      </c>
      <c r="M2823" s="12" t="s">
        <v>14462</v>
      </c>
    </row>
    <row r="2824" customHeight="1" spans="1:13">
      <c r="A2824" s="9" t="s">
        <v>12497</v>
      </c>
      <c r="B2824" s="8" t="s">
        <v>14408</v>
      </c>
      <c r="C2824" s="10">
        <v>2</v>
      </c>
      <c r="D2824" s="8">
        <v>0</v>
      </c>
      <c r="E2824" s="9" t="s">
        <v>12532</v>
      </c>
      <c r="F2824" s="9" t="s">
        <v>12531</v>
      </c>
      <c r="G2824" s="8" t="s">
        <v>15224</v>
      </c>
      <c r="H2824" s="8"/>
      <c r="I2824" s="11">
        <v>0</v>
      </c>
      <c r="J2824" s="8" t="s">
        <v>15225</v>
      </c>
      <c r="K2824" s="8" t="s">
        <v>14413</v>
      </c>
      <c r="L2824" s="9" t="s">
        <v>14414</v>
      </c>
      <c r="M2824" s="12" t="s">
        <v>14424</v>
      </c>
    </row>
    <row r="2825" customHeight="1" spans="1:13">
      <c r="A2825" s="9" t="s">
        <v>12497</v>
      </c>
      <c r="B2825" s="8" t="s">
        <v>14408</v>
      </c>
      <c r="C2825" s="10">
        <v>2</v>
      </c>
      <c r="D2825" s="8">
        <v>0</v>
      </c>
      <c r="E2825" s="9" t="s">
        <v>12534</v>
      </c>
      <c r="F2825" s="9" t="s">
        <v>12533</v>
      </c>
      <c r="G2825" s="8" t="s">
        <v>15224</v>
      </c>
      <c r="H2825" s="8"/>
      <c r="I2825" s="11">
        <v>0</v>
      </c>
      <c r="J2825" s="8" t="s">
        <v>15225</v>
      </c>
      <c r="K2825" s="8" t="s">
        <v>14413</v>
      </c>
      <c r="L2825" s="9" t="s">
        <v>14490</v>
      </c>
      <c r="M2825" s="12" t="s">
        <v>14543</v>
      </c>
    </row>
    <row r="2826" customHeight="1" spans="1:13">
      <c r="A2826" s="9" t="s">
        <v>12497</v>
      </c>
      <c r="B2826" s="8" t="s">
        <v>14408</v>
      </c>
      <c r="C2826" s="10">
        <v>2</v>
      </c>
      <c r="D2826" s="8">
        <v>0</v>
      </c>
      <c r="E2826" s="9" t="s">
        <v>12536</v>
      </c>
      <c r="F2826" s="9" t="s">
        <v>12535</v>
      </c>
      <c r="G2826" s="8" t="s">
        <v>15224</v>
      </c>
      <c r="H2826" s="8"/>
      <c r="I2826" s="11">
        <v>0</v>
      </c>
      <c r="J2826" s="8" t="s">
        <v>15225</v>
      </c>
      <c r="K2826" s="8" t="s">
        <v>14413</v>
      </c>
      <c r="L2826" s="9" t="s">
        <v>14414</v>
      </c>
      <c r="M2826" s="12" t="s">
        <v>14415</v>
      </c>
    </row>
    <row r="2827" customHeight="1" spans="1:13">
      <c r="A2827" s="9" t="s">
        <v>12538</v>
      </c>
      <c r="B2827" s="8" t="s">
        <v>14408</v>
      </c>
      <c r="C2827" s="10">
        <v>2</v>
      </c>
      <c r="D2827" s="8">
        <v>0</v>
      </c>
      <c r="E2827" s="9" t="s">
        <v>12541</v>
      </c>
      <c r="F2827" s="9" t="s">
        <v>12540</v>
      </c>
      <c r="G2827" s="8" t="s">
        <v>15224</v>
      </c>
      <c r="H2827" s="8"/>
      <c r="I2827" s="11">
        <v>0</v>
      </c>
      <c r="J2827" s="8" t="s">
        <v>15225</v>
      </c>
      <c r="K2827" s="8" t="s">
        <v>14413</v>
      </c>
      <c r="L2827" s="9" t="s">
        <v>14414</v>
      </c>
      <c r="M2827" s="12" t="s">
        <v>14424</v>
      </c>
    </row>
    <row r="2828" customHeight="1" spans="1:13">
      <c r="A2828" s="9" t="s">
        <v>12538</v>
      </c>
      <c r="B2828" s="8" t="s">
        <v>14408</v>
      </c>
      <c r="C2828" s="10">
        <v>2</v>
      </c>
      <c r="D2828" s="8">
        <v>0</v>
      </c>
      <c r="E2828" s="9" t="s">
        <v>12543</v>
      </c>
      <c r="F2828" s="9" t="s">
        <v>12542</v>
      </c>
      <c r="G2828" s="8" t="s">
        <v>15224</v>
      </c>
      <c r="H2828" s="8"/>
      <c r="I2828" s="11">
        <v>0</v>
      </c>
      <c r="J2828" s="8" t="s">
        <v>15225</v>
      </c>
      <c r="K2828" s="8" t="s">
        <v>14413</v>
      </c>
      <c r="L2828" s="9" t="s">
        <v>14414</v>
      </c>
      <c r="M2828" s="12" t="s">
        <v>14434</v>
      </c>
    </row>
    <row r="2829" customHeight="1" spans="1:13">
      <c r="A2829" s="9" t="s">
        <v>12538</v>
      </c>
      <c r="B2829" s="8" t="s">
        <v>14408</v>
      </c>
      <c r="C2829" s="10">
        <v>2</v>
      </c>
      <c r="D2829" s="8">
        <v>0</v>
      </c>
      <c r="E2829" s="9" t="s">
        <v>12545</v>
      </c>
      <c r="F2829" s="9" t="s">
        <v>12544</v>
      </c>
      <c r="G2829" s="8" t="s">
        <v>15224</v>
      </c>
      <c r="H2829" s="8"/>
      <c r="I2829" s="11">
        <v>0</v>
      </c>
      <c r="J2829" s="8" t="s">
        <v>15225</v>
      </c>
      <c r="K2829" s="8" t="s">
        <v>14413</v>
      </c>
      <c r="L2829" s="9" t="s">
        <v>14750</v>
      </c>
      <c r="M2829" s="12" t="s">
        <v>14751</v>
      </c>
    </row>
    <row r="2830" customHeight="1" spans="1:13">
      <c r="A2830" s="9" t="s">
        <v>12538</v>
      </c>
      <c r="B2830" s="8" t="s">
        <v>14408</v>
      </c>
      <c r="C2830" s="10">
        <v>2</v>
      </c>
      <c r="D2830" s="8">
        <v>0</v>
      </c>
      <c r="E2830" s="9" t="s">
        <v>12547</v>
      </c>
      <c r="F2830" s="9" t="s">
        <v>12546</v>
      </c>
      <c r="G2830" s="8" t="s">
        <v>15224</v>
      </c>
      <c r="H2830" s="8"/>
      <c r="I2830" s="11">
        <v>0</v>
      </c>
      <c r="J2830" s="8" t="s">
        <v>15225</v>
      </c>
      <c r="K2830" s="8" t="s">
        <v>14413</v>
      </c>
      <c r="L2830" s="9" t="s">
        <v>14414</v>
      </c>
      <c r="M2830" s="12" t="s">
        <v>14555</v>
      </c>
    </row>
    <row r="2831" customHeight="1" spans="1:13">
      <c r="A2831" s="9" t="s">
        <v>12538</v>
      </c>
      <c r="B2831" s="8" t="s">
        <v>14408</v>
      </c>
      <c r="C2831" s="10">
        <v>2</v>
      </c>
      <c r="D2831" s="8">
        <v>0</v>
      </c>
      <c r="E2831" s="9" t="s">
        <v>12549</v>
      </c>
      <c r="F2831" s="9" t="s">
        <v>12548</v>
      </c>
      <c r="G2831" s="8" t="s">
        <v>15224</v>
      </c>
      <c r="H2831" s="8"/>
      <c r="I2831" s="11">
        <v>0</v>
      </c>
      <c r="J2831" s="8" t="s">
        <v>15225</v>
      </c>
      <c r="K2831" s="8" t="s">
        <v>14413</v>
      </c>
      <c r="L2831" s="9" t="s">
        <v>14430</v>
      </c>
      <c r="M2831" s="12" t="s">
        <v>14515</v>
      </c>
    </row>
    <row r="2832" customHeight="1" spans="1:13">
      <c r="A2832" s="9" t="s">
        <v>12538</v>
      </c>
      <c r="B2832" s="8" t="s">
        <v>14408</v>
      </c>
      <c r="C2832" s="10">
        <v>2</v>
      </c>
      <c r="D2832" s="8">
        <v>0</v>
      </c>
      <c r="E2832" s="9" t="s">
        <v>12551</v>
      </c>
      <c r="F2832" s="9" t="s">
        <v>12550</v>
      </c>
      <c r="G2832" s="8" t="s">
        <v>15224</v>
      </c>
      <c r="H2832" s="8"/>
      <c r="I2832" s="11">
        <v>0</v>
      </c>
      <c r="J2832" s="8" t="s">
        <v>15225</v>
      </c>
      <c r="K2832" s="8" t="s">
        <v>14413</v>
      </c>
      <c r="L2832" s="9" t="s">
        <v>14430</v>
      </c>
      <c r="M2832" s="12" t="s">
        <v>14431</v>
      </c>
    </row>
    <row r="2833" customHeight="1" spans="1:13">
      <c r="A2833" s="9" t="s">
        <v>12538</v>
      </c>
      <c r="B2833" s="8" t="s">
        <v>14408</v>
      </c>
      <c r="C2833" s="10">
        <v>2</v>
      </c>
      <c r="D2833" s="8">
        <v>0</v>
      </c>
      <c r="E2833" s="9" t="s">
        <v>12552</v>
      </c>
      <c r="F2833" s="9" t="s">
        <v>1573</v>
      </c>
      <c r="G2833" s="8" t="s">
        <v>15224</v>
      </c>
      <c r="H2833" s="8"/>
      <c r="I2833" s="11">
        <v>0</v>
      </c>
      <c r="J2833" s="8" t="s">
        <v>15225</v>
      </c>
      <c r="K2833" s="8" t="s">
        <v>14413</v>
      </c>
      <c r="L2833" s="9" t="s">
        <v>14430</v>
      </c>
      <c r="M2833" s="12" t="s">
        <v>14515</v>
      </c>
    </row>
    <row r="2834" customHeight="1" spans="1:13">
      <c r="A2834" s="9" t="s">
        <v>12538</v>
      </c>
      <c r="B2834" s="8" t="s">
        <v>14408</v>
      </c>
      <c r="C2834" s="10">
        <v>2</v>
      </c>
      <c r="D2834" s="8">
        <v>0</v>
      </c>
      <c r="E2834" s="9" t="s">
        <v>12554</v>
      </c>
      <c r="F2834" s="9" t="s">
        <v>12553</v>
      </c>
      <c r="G2834" s="8" t="s">
        <v>15224</v>
      </c>
      <c r="H2834" s="8"/>
      <c r="I2834" s="11">
        <v>0</v>
      </c>
      <c r="J2834" s="8" t="s">
        <v>15225</v>
      </c>
      <c r="K2834" s="8" t="s">
        <v>14413</v>
      </c>
      <c r="L2834" s="9" t="s">
        <v>14414</v>
      </c>
      <c r="M2834" s="12" t="s">
        <v>14583</v>
      </c>
    </row>
    <row r="2835" customHeight="1" spans="1:13">
      <c r="A2835" s="9" t="s">
        <v>12538</v>
      </c>
      <c r="B2835" s="8" t="s">
        <v>14408</v>
      </c>
      <c r="C2835" s="10">
        <v>2</v>
      </c>
      <c r="D2835" s="8">
        <v>0</v>
      </c>
      <c r="E2835" s="9" t="s">
        <v>12556</v>
      </c>
      <c r="F2835" s="9" t="s">
        <v>12555</v>
      </c>
      <c r="G2835" s="8" t="s">
        <v>15224</v>
      </c>
      <c r="H2835" s="8"/>
      <c r="I2835" s="11">
        <v>0</v>
      </c>
      <c r="J2835" s="8" t="s">
        <v>15225</v>
      </c>
      <c r="K2835" s="8" t="s">
        <v>14413</v>
      </c>
      <c r="L2835" s="9" t="s">
        <v>14430</v>
      </c>
      <c r="M2835" s="12" t="s">
        <v>14484</v>
      </c>
    </row>
    <row r="2836" customHeight="1" spans="1:13">
      <c r="A2836" s="9" t="s">
        <v>12538</v>
      </c>
      <c r="B2836" s="8" t="s">
        <v>14408</v>
      </c>
      <c r="C2836" s="10">
        <v>2</v>
      </c>
      <c r="D2836" s="8">
        <v>0</v>
      </c>
      <c r="E2836" s="9" t="s">
        <v>12558</v>
      </c>
      <c r="F2836" s="9" t="s">
        <v>12557</v>
      </c>
      <c r="G2836" s="8" t="s">
        <v>15224</v>
      </c>
      <c r="H2836" s="8"/>
      <c r="I2836" s="11">
        <v>0</v>
      </c>
      <c r="J2836" s="8" t="s">
        <v>15225</v>
      </c>
      <c r="K2836" s="8" t="s">
        <v>14413</v>
      </c>
      <c r="L2836" s="9" t="s">
        <v>14414</v>
      </c>
      <c r="M2836" s="12" t="s">
        <v>14459</v>
      </c>
    </row>
    <row r="2837" customHeight="1" spans="1:13">
      <c r="A2837" s="9" t="s">
        <v>12538</v>
      </c>
      <c r="B2837" s="8" t="s">
        <v>14408</v>
      </c>
      <c r="C2837" s="10">
        <v>2</v>
      </c>
      <c r="D2837" s="8">
        <v>0</v>
      </c>
      <c r="E2837" s="9" t="s">
        <v>12560</v>
      </c>
      <c r="F2837" s="9" t="s">
        <v>12559</v>
      </c>
      <c r="G2837" s="8" t="s">
        <v>15224</v>
      </c>
      <c r="H2837" s="8"/>
      <c r="I2837" s="11">
        <v>0</v>
      </c>
      <c r="J2837" s="8" t="s">
        <v>15225</v>
      </c>
      <c r="K2837" s="8" t="s">
        <v>14413</v>
      </c>
      <c r="L2837" s="9" t="s">
        <v>14414</v>
      </c>
      <c r="M2837" s="12" t="s">
        <v>14583</v>
      </c>
    </row>
    <row r="2838" customHeight="1" spans="1:13">
      <c r="A2838" s="9" t="s">
        <v>12538</v>
      </c>
      <c r="B2838" s="8" t="s">
        <v>14408</v>
      </c>
      <c r="C2838" s="10">
        <v>2</v>
      </c>
      <c r="D2838" s="8">
        <v>0</v>
      </c>
      <c r="E2838" s="9" t="s">
        <v>12562</v>
      </c>
      <c r="F2838" s="9" t="s">
        <v>12561</v>
      </c>
      <c r="G2838" s="8" t="s">
        <v>15224</v>
      </c>
      <c r="H2838" s="8"/>
      <c r="I2838" s="11">
        <v>0</v>
      </c>
      <c r="J2838" s="8" t="s">
        <v>15225</v>
      </c>
      <c r="K2838" s="8" t="s">
        <v>14413</v>
      </c>
      <c r="L2838" s="9" t="s">
        <v>14430</v>
      </c>
      <c r="M2838" s="12" t="s">
        <v>14484</v>
      </c>
    </row>
    <row r="2839" customHeight="1" spans="1:13">
      <c r="A2839" s="9" t="s">
        <v>12538</v>
      </c>
      <c r="B2839" s="8" t="s">
        <v>14408</v>
      </c>
      <c r="C2839" s="10">
        <v>2</v>
      </c>
      <c r="D2839" s="8">
        <v>0</v>
      </c>
      <c r="E2839" s="9" t="s">
        <v>12564</v>
      </c>
      <c r="F2839" s="9" t="s">
        <v>12563</v>
      </c>
      <c r="G2839" s="8" t="s">
        <v>15224</v>
      </c>
      <c r="H2839" s="8"/>
      <c r="I2839" s="11">
        <v>0</v>
      </c>
      <c r="J2839" s="8" t="s">
        <v>15225</v>
      </c>
      <c r="K2839" s="8" t="s">
        <v>14413</v>
      </c>
      <c r="L2839" s="9" t="s">
        <v>14430</v>
      </c>
      <c r="M2839" s="12" t="s">
        <v>14484</v>
      </c>
    </row>
    <row r="2840" customHeight="1" spans="1:13">
      <c r="A2840" s="9" t="s">
        <v>12538</v>
      </c>
      <c r="B2840" s="8" t="s">
        <v>14408</v>
      </c>
      <c r="C2840" s="10">
        <v>2</v>
      </c>
      <c r="D2840" s="8">
        <v>0</v>
      </c>
      <c r="E2840" s="9" t="s">
        <v>12566</v>
      </c>
      <c r="F2840" s="9" t="s">
        <v>12565</v>
      </c>
      <c r="G2840" s="8" t="s">
        <v>15224</v>
      </c>
      <c r="H2840" s="8"/>
      <c r="I2840" s="11">
        <v>0</v>
      </c>
      <c r="J2840" s="8" t="s">
        <v>15225</v>
      </c>
      <c r="K2840" s="8" t="s">
        <v>14413</v>
      </c>
      <c r="L2840" s="9" t="s">
        <v>14414</v>
      </c>
      <c r="M2840" s="12" t="s">
        <v>14446</v>
      </c>
    </row>
    <row r="2841" customHeight="1" spans="1:13">
      <c r="A2841" s="9" t="s">
        <v>12538</v>
      </c>
      <c r="B2841" s="8" t="s">
        <v>14408</v>
      </c>
      <c r="C2841" s="10">
        <v>2</v>
      </c>
      <c r="D2841" s="8">
        <v>0</v>
      </c>
      <c r="E2841" s="9" t="s">
        <v>12568</v>
      </c>
      <c r="F2841" s="9" t="s">
        <v>12567</v>
      </c>
      <c r="G2841" s="8" t="s">
        <v>15224</v>
      </c>
      <c r="H2841" s="8"/>
      <c r="I2841" s="11">
        <v>0</v>
      </c>
      <c r="J2841" s="8" t="s">
        <v>15225</v>
      </c>
      <c r="K2841" s="8" t="s">
        <v>14413</v>
      </c>
      <c r="L2841" s="9" t="s">
        <v>14430</v>
      </c>
      <c r="M2841" s="12" t="s">
        <v>14625</v>
      </c>
    </row>
    <row r="2842" customHeight="1" spans="1:13">
      <c r="A2842" s="9" t="s">
        <v>12569</v>
      </c>
      <c r="B2842" s="8" t="s">
        <v>14408</v>
      </c>
      <c r="C2842" s="10">
        <v>2</v>
      </c>
      <c r="D2842" s="8">
        <v>0</v>
      </c>
      <c r="E2842" s="9" t="s">
        <v>12571</v>
      </c>
      <c r="F2842" s="9" t="s">
        <v>8394</v>
      </c>
      <c r="G2842" s="8" t="s">
        <v>15224</v>
      </c>
      <c r="H2842" s="8"/>
      <c r="I2842" s="11">
        <v>0</v>
      </c>
      <c r="J2842" s="8" t="s">
        <v>15225</v>
      </c>
      <c r="K2842" s="8" t="s">
        <v>14413</v>
      </c>
      <c r="L2842" s="9" t="s">
        <v>14414</v>
      </c>
      <c r="M2842" s="12" t="s">
        <v>14536</v>
      </c>
    </row>
    <row r="2843" customHeight="1" spans="1:13">
      <c r="A2843" s="9" t="s">
        <v>12569</v>
      </c>
      <c r="B2843" s="8" t="s">
        <v>14408</v>
      </c>
      <c r="C2843" s="10">
        <v>2</v>
      </c>
      <c r="D2843" s="8">
        <v>0</v>
      </c>
      <c r="E2843" s="9" t="s">
        <v>12573</v>
      </c>
      <c r="F2843" s="9" t="s">
        <v>12572</v>
      </c>
      <c r="G2843" s="8" t="s">
        <v>15224</v>
      </c>
      <c r="H2843" s="8"/>
      <c r="I2843" s="11">
        <v>0</v>
      </c>
      <c r="J2843" s="8" t="s">
        <v>15225</v>
      </c>
      <c r="K2843" s="8" t="s">
        <v>14413</v>
      </c>
      <c r="L2843" s="9" t="s">
        <v>14414</v>
      </c>
      <c r="M2843" s="12" t="s">
        <v>14418</v>
      </c>
    </row>
    <row r="2844" customHeight="1" spans="1:13">
      <c r="A2844" s="9" t="s">
        <v>12569</v>
      </c>
      <c r="B2844" s="8" t="s">
        <v>14408</v>
      </c>
      <c r="C2844" s="10">
        <v>2</v>
      </c>
      <c r="D2844" s="8">
        <v>0</v>
      </c>
      <c r="E2844" s="9" t="s">
        <v>12575</v>
      </c>
      <c r="F2844" s="9" t="s">
        <v>12574</v>
      </c>
      <c r="G2844" s="8" t="s">
        <v>15224</v>
      </c>
      <c r="H2844" s="8"/>
      <c r="I2844" s="11">
        <v>0</v>
      </c>
      <c r="J2844" s="8" t="s">
        <v>15225</v>
      </c>
      <c r="K2844" s="8" t="s">
        <v>14413</v>
      </c>
      <c r="L2844" s="9" t="s">
        <v>14430</v>
      </c>
      <c r="M2844" s="12" t="s">
        <v>14515</v>
      </c>
    </row>
    <row r="2845" customHeight="1" spans="1:13">
      <c r="A2845" s="9" t="s">
        <v>12569</v>
      </c>
      <c r="B2845" s="8" t="s">
        <v>14408</v>
      </c>
      <c r="C2845" s="10">
        <v>2</v>
      </c>
      <c r="D2845" s="8">
        <v>0</v>
      </c>
      <c r="E2845" s="9" t="s">
        <v>12576</v>
      </c>
      <c r="F2845" s="9" t="s">
        <v>11893</v>
      </c>
      <c r="G2845" s="8" t="s">
        <v>15224</v>
      </c>
      <c r="H2845" s="8"/>
      <c r="I2845" s="11">
        <v>0</v>
      </c>
      <c r="J2845" s="8" t="s">
        <v>15225</v>
      </c>
      <c r="K2845" s="8" t="s">
        <v>14413</v>
      </c>
      <c r="L2845" s="9" t="s">
        <v>14414</v>
      </c>
      <c r="M2845" s="12" t="s">
        <v>14424</v>
      </c>
    </row>
    <row r="2846" customHeight="1" spans="1:13">
      <c r="A2846" s="9" t="s">
        <v>12569</v>
      </c>
      <c r="B2846" s="8" t="s">
        <v>14408</v>
      </c>
      <c r="C2846" s="10">
        <v>2</v>
      </c>
      <c r="D2846" s="8">
        <v>0</v>
      </c>
      <c r="E2846" s="9" t="s">
        <v>12578</v>
      </c>
      <c r="F2846" s="9" t="s">
        <v>12577</v>
      </c>
      <c r="G2846" s="8" t="s">
        <v>15224</v>
      </c>
      <c r="H2846" s="8"/>
      <c r="I2846" s="11">
        <v>0</v>
      </c>
      <c r="J2846" s="8" t="s">
        <v>15225</v>
      </c>
      <c r="K2846" s="8" t="s">
        <v>14413</v>
      </c>
      <c r="L2846" s="9" t="s">
        <v>14430</v>
      </c>
      <c r="M2846" s="12" t="s">
        <v>14515</v>
      </c>
    </row>
    <row r="2847" customHeight="1" spans="1:13">
      <c r="A2847" s="9" t="s">
        <v>12569</v>
      </c>
      <c r="B2847" s="8" t="s">
        <v>14408</v>
      </c>
      <c r="C2847" s="10">
        <v>2</v>
      </c>
      <c r="D2847" s="8">
        <v>0</v>
      </c>
      <c r="E2847" s="9" t="s">
        <v>12580</v>
      </c>
      <c r="F2847" s="9" t="s">
        <v>12579</v>
      </c>
      <c r="G2847" s="8" t="s">
        <v>15224</v>
      </c>
      <c r="H2847" s="8"/>
      <c r="I2847" s="11">
        <v>0</v>
      </c>
      <c r="J2847" s="8" t="s">
        <v>15225</v>
      </c>
      <c r="K2847" s="8" t="s">
        <v>14413</v>
      </c>
      <c r="L2847" s="9" t="s">
        <v>14414</v>
      </c>
      <c r="M2847" s="12" t="s">
        <v>14459</v>
      </c>
    </row>
    <row r="2848" customHeight="1" spans="1:13">
      <c r="A2848" s="9" t="s">
        <v>12569</v>
      </c>
      <c r="B2848" s="8" t="s">
        <v>14408</v>
      </c>
      <c r="C2848" s="10">
        <v>2</v>
      </c>
      <c r="D2848" s="8">
        <v>0</v>
      </c>
      <c r="E2848" s="9" t="s">
        <v>12582</v>
      </c>
      <c r="F2848" s="9" t="s">
        <v>12581</v>
      </c>
      <c r="G2848" s="8" t="s">
        <v>15224</v>
      </c>
      <c r="H2848" s="8"/>
      <c r="I2848" s="11">
        <v>0</v>
      </c>
      <c r="J2848" s="8" t="s">
        <v>15225</v>
      </c>
      <c r="K2848" s="8" t="s">
        <v>14413</v>
      </c>
      <c r="L2848" s="9" t="s">
        <v>14490</v>
      </c>
      <c r="M2848" s="12" t="s">
        <v>14518</v>
      </c>
    </row>
    <row r="2849" customHeight="1" spans="1:13">
      <c r="A2849" s="9" t="s">
        <v>12569</v>
      </c>
      <c r="B2849" s="8" t="s">
        <v>14408</v>
      </c>
      <c r="C2849" s="10">
        <v>2</v>
      </c>
      <c r="D2849" s="8">
        <v>0</v>
      </c>
      <c r="E2849" s="9" t="s">
        <v>12584</v>
      </c>
      <c r="F2849" s="9" t="s">
        <v>12583</v>
      </c>
      <c r="G2849" s="8" t="s">
        <v>15224</v>
      </c>
      <c r="H2849" s="8"/>
      <c r="I2849" s="11">
        <v>0</v>
      </c>
      <c r="J2849" s="8" t="s">
        <v>15225</v>
      </c>
      <c r="K2849" s="8" t="s">
        <v>14413</v>
      </c>
      <c r="L2849" s="9" t="s">
        <v>14414</v>
      </c>
      <c r="M2849" s="12" t="s">
        <v>14424</v>
      </c>
    </row>
    <row r="2850" customHeight="1" spans="1:13">
      <c r="A2850" s="9" t="s">
        <v>12569</v>
      </c>
      <c r="B2850" s="8" t="s">
        <v>14408</v>
      </c>
      <c r="C2850" s="10">
        <v>2</v>
      </c>
      <c r="D2850" s="8">
        <v>0</v>
      </c>
      <c r="E2850" s="9" t="s">
        <v>12586</v>
      </c>
      <c r="F2850" s="9" t="s">
        <v>12585</v>
      </c>
      <c r="G2850" s="8" t="s">
        <v>15224</v>
      </c>
      <c r="H2850" s="8"/>
      <c r="I2850" s="11">
        <v>0</v>
      </c>
      <c r="J2850" s="8" t="s">
        <v>15225</v>
      </c>
      <c r="K2850" s="8" t="s">
        <v>14413</v>
      </c>
      <c r="L2850" s="9" t="s">
        <v>14414</v>
      </c>
      <c r="M2850" s="12" t="s">
        <v>14479</v>
      </c>
    </row>
    <row r="2851" customHeight="1" spans="1:13">
      <c r="A2851" s="9" t="s">
        <v>12569</v>
      </c>
      <c r="B2851" s="8" t="s">
        <v>14408</v>
      </c>
      <c r="C2851" s="10">
        <v>2</v>
      </c>
      <c r="D2851" s="8">
        <v>0</v>
      </c>
      <c r="E2851" s="9" t="s">
        <v>12588</v>
      </c>
      <c r="F2851" s="9" t="s">
        <v>12587</v>
      </c>
      <c r="G2851" s="8" t="s">
        <v>15224</v>
      </c>
      <c r="H2851" s="8"/>
      <c r="I2851" s="11">
        <v>0</v>
      </c>
      <c r="J2851" s="8" t="s">
        <v>15225</v>
      </c>
      <c r="K2851" s="8" t="s">
        <v>14413</v>
      </c>
      <c r="L2851" s="9" t="s">
        <v>14414</v>
      </c>
      <c r="M2851" s="12" t="s">
        <v>14462</v>
      </c>
    </row>
    <row r="2852" customHeight="1" spans="1:13">
      <c r="A2852" s="9" t="s">
        <v>12569</v>
      </c>
      <c r="B2852" s="8" t="s">
        <v>14408</v>
      </c>
      <c r="C2852" s="10">
        <v>2</v>
      </c>
      <c r="D2852" s="8">
        <v>0</v>
      </c>
      <c r="E2852" s="9" t="s">
        <v>12590</v>
      </c>
      <c r="F2852" s="9" t="s">
        <v>12589</v>
      </c>
      <c r="G2852" s="8" t="s">
        <v>15224</v>
      </c>
      <c r="H2852" s="8"/>
      <c r="I2852" s="11">
        <v>0</v>
      </c>
      <c r="J2852" s="8" t="s">
        <v>15225</v>
      </c>
      <c r="K2852" s="8" t="s">
        <v>14413</v>
      </c>
      <c r="L2852" s="9" t="s">
        <v>14414</v>
      </c>
      <c r="M2852" s="12" t="s">
        <v>14462</v>
      </c>
    </row>
    <row r="2853" customHeight="1" spans="1:13">
      <c r="A2853" s="9" t="s">
        <v>12569</v>
      </c>
      <c r="B2853" s="8" t="s">
        <v>14408</v>
      </c>
      <c r="C2853" s="10">
        <v>2</v>
      </c>
      <c r="D2853" s="8">
        <v>0</v>
      </c>
      <c r="E2853" s="9" t="s">
        <v>12592</v>
      </c>
      <c r="F2853" s="9" t="s">
        <v>12591</v>
      </c>
      <c r="G2853" s="8" t="s">
        <v>15224</v>
      </c>
      <c r="H2853" s="8"/>
      <c r="I2853" s="11">
        <v>0</v>
      </c>
      <c r="J2853" s="8" t="s">
        <v>15225</v>
      </c>
      <c r="K2853" s="8" t="s">
        <v>14413</v>
      </c>
      <c r="L2853" s="9" t="s">
        <v>14430</v>
      </c>
      <c r="M2853" s="12" t="s">
        <v>14515</v>
      </c>
    </row>
    <row r="2854" customHeight="1" spans="1:13">
      <c r="A2854" s="9" t="s">
        <v>12569</v>
      </c>
      <c r="B2854" s="8" t="s">
        <v>14408</v>
      </c>
      <c r="C2854" s="10">
        <v>2</v>
      </c>
      <c r="D2854" s="8">
        <v>0</v>
      </c>
      <c r="E2854" s="9" t="s">
        <v>12594</v>
      </c>
      <c r="F2854" s="9" t="s">
        <v>12593</v>
      </c>
      <c r="G2854" s="8" t="s">
        <v>15224</v>
      </c>
      <c r="H2854" s="8"/>
      <c r="I2854" s="11">
        <v>0</v>
      </c>
      <c r="J2854" s="8" t="s">
        <v>15225</v>
      </c>
      <c r="K2854" s="8" t="s">
        <v>14413</v>
      </c>
      <c r="L2854" s="9" t="s">
        <v>14750</v>
      </c>
      <c r="M2854" s="12" t="s">
        <v>14751</v>
      </c>
    </row>
    <row r="2855" customHeight="1" spans="1:13">
      <c r="A2855" s="9" t="s">
        <v>12569</v>
      </c>
      <c r="B2855" s="8" t="s">
        <v>14408</v>
      </c>
      <c r="C2855" s="10">
        <v>2</v>
      </c>
      <c r="D2855" s="8">
        <v>0</v>
      </c>
      <c r="E2855" s="9" t="s">
        <v>12596</v>
      </c>
      <c r="F2855" s="9" t="s">
        <v>12595</v>
      </c>
      <c r="G2855" s="8" t="s">
        <v>15224</v>
      </c>
      <c r="H2855" s="8"/>
      <c r="I2855" s="11">
        <v>0</v>
      </c>
      <c r="J2855" s="8" t="s">
        <v>15225</v>
      </c>
      <c r="K2855" s="8" t="s">
        <v>14413</v>
      </c>
      <c r="L2855" s="9" t="s">
        <v>14414</v>
      </c>
      <c r="M2855" s="12" t="s">
        <v>14479</v>
      </c>
    </row>
    <row r="2856" customHeight="1" spans="1:13">
      <c r="A2856" s="9" t="s">
        <v>12569</v>
      </c>
      <c r="B2856" s="8" t="s">
        <v>14408</v>
      </c>
      <c r="C2856" s="10">
        <v>2</v>
      </c>
      <c r="D2856" s="8">
        <v>0</v>
      </c>
      <c r="E2856" s="9" t="s">
        <v>12598</v>
      </c>
      <c r="F2856" s="9" t="s">
        <v>12597</v>
      </c>
      <c r="G2856" s="8" t="s">
        <v>15224</v>
      </c>
      <c r="H2856" s="8"/>
      <c r="I2856" s="11">
        <v>0</v>
      </c>
      <c r="J2856" s="8" t="s">
        <v>15225</v>
      </c>
      <c r="K2856" s="8" t="s">
        <v>14413</v>
      </c>
      <c r="L2856" s="9" t="s">
        <v>14414</v>
      </c>
      <c r="M2856" s="12" t="s">
        <v>14590</v>
      </c>
    </row>
    <row r="2857" customHeight="1" spans="1:13">
      <c r="A2857" s="9" t="s">
        <v>12600</v>
      </c>
      <c r="B2857" s="8" t="s">
        <v>14408</v>
      </c>
      <c r="C2857" s="10">
        <v>2</v>
      </c>
      <c r="D2857" s="8">
        <v>0</v>
      </c>
      <c r="E2857" s="9" t="s">
        <v>12605</v>
      </c>
      <c r="F2857" s="9" t="s">
        <v>12604</v>
      </c>
      <c r="G2857" s="8" t="s">
        <v>15224</v>
      </c>
      <c r="H2857" s="8"/>
      <c r="I2857" s="11">
        <v>0</v>
      </c>
      <c r="J2857" s="8" t="s">
        <v>15225</v>
      </c>
      <c r="K2857" s="8" t="s">
        <v>14413</v>
      </c>
      <c r="L2857" s="9" t="s">
        <v>14430</v>
      </c>
      <c r="M2857" s="12" t="s">
        <v>14726</v>
      </c>
    </row>
    <row r="2858" customHeight="1" spans="1:13">
      <c r="A2858" s="9" t="s">
        <v>12600</v>
      </c>
      <c r="B2858" s="8" t="s">
        <v>14408</v>
      </c>
      <c r="C2858" s="10">
        <v>2</v>
      </c>
      <c r="D2858" s="8">
        <v>0</v>
      </c>
      <c r="E2858" s="9" t="s">
        <v>12607</v>
      </c>
      <c r="F2858" s="9" t="s">
        <v>12606</v>
      </c>
      <c r="G2858" s="8" t="s">
        <v>15224</v>
      </c>
      <c r="H2858" s="8"/>
      <c r="I2858" s="11">
        <v>0</v>
      </c>
      <c r="J2858" s="8" t="s">
        <v>15225</v>
      </c>
      <c r="K2858" s="8" t="s">
        <v>14413</v>
      </c>
      <c r="L2858" s="9" t="s">
        <v>14414</v>
      </c>
      <c r="M2858" s="12" t="s">
        <v>14496</v>
      </c>
    </row>
    <row r="2859" customHeight="1" spans="1:13">
      <c r="A2859" s="9" t="s">
        <v>12600</v>
      </c>
      <c r="B2859" s="8" t="s">
        <v>14408</v>
      </c>
      <c r="C2859" s="10">
        <v>2</v>
      </c>
      <c r="D2859" s="8">
        <v>0</v>
      </c>
      <c r="E2859" s="9" t="s">
        <v>12609</v>
      </c>
      <c r="F2859" s="9" t="s">
        <v>12608</v>
      </c>
      <c r="G2859" s="8" t="s">
        <v>15224</v>
      </c>
      <c r="H2859" s="8"/>
      <c r="I2859" s="11">
        <v>0</v>
      </c>
      <c r="J2859" s="8" t="s">
        <v>15225</v>
      </c>
      <c r="K2859" s="8" t="s">
        <v>14413</v>
      </c>
      <c r="L2859" s="9" t="s">
        <v>14414</v>
      </c>
      <c r="M2859" s="12" t="s">
        <v>14446</v>
      </c>
    </row>
    <row r="2860" customHeight="1" spans="1:13">
      <c r="A2860" s="9" t="s">
        <v>12600</v>
      </c>
      <c r="B2860" s="8" t="s">
        <v>14408</v>
      </c>
      <c r="C2860" s="10">
        <v>2</v>
      </c>
      <c r="D2860" s="8">
        <v>0</v>
      </c>
      <c r="E2860" s="9" t="s">
        <v>12611</v>
      </c>
      <c r="F2860" s="9" t="s">
        <v>12610</v>
      </c>
      <c r="G2860" s="8" t="s">
        <v>15224</v>
      </c>
      <c r="H2860" s="8"/>
      <c r="I2860" s="11">
        <v>0</v>
      </c>
      <c r="J2860" s="8" t="s">
        <v>15225</v>
      </c>
      <c r="K2860" s="8" t="s">
        <v>14413</v>
      </c>
      <c r="L2860" s="9" t="s">
        <v>14414</v>
      </c>
      <c r="M2860" s="12" t="s">
        <v>14415</v>
      </c>
    </row>
    <row r="2861" customHeight="1" spans="1:13">
      <c r="A2861" s="9" t="s">
        <v>12600</v>
      </c>
      <c r="B2861" s="8" t="s">
        <v>14408</v>
      </c>
      <c r="C2861" s="10">
        <v>2</v>
      </c>
      <c r="D2861" s="8">
        <v>0</v>
      </c>
      <c r="E2861" s="9" t="s">
        <v>18637</v>
      </c>
      <c r="F2861" s="9" t="s">
        <v>18638</v>
      </c>
      <c r="G2861" s="8" t="s">
        <v>15224</v>
      </c>
      <c r="H2861" s="8"/>
      <c r="I2861" s="11">
        <v>0</v>
      </c>
      <c r="J2861" s="8" t="s">
        <v>15225</v>
      </c>
      <c r="K2861" s="8" t="s">
        <v>14413</v>
      </c>
      <c r="L2861" s="9" t="s">
        <v>14414</v>
      </c>
      <c r="M2861" s="12" t="s">
        <v>14443</v>
      </c>
    </row>
    <row r="2862" customHeight="1" spans="1:13">
      <c r="A2862" s="9" t="s">
        <v>12600</v>
      </c>
      <c r="B2862" s="8" t="s">
        <v>14408</v>
      </c>
      <c r="C2862" s="10">
        <v>2</v>
      </c>
      <c r="D2862" s="8">
        <v>0</v>
      </c>
      <c r="E2862" s="9" t="s">
        <v>12613</v>
      </c>
      <c r="F2862" s="9" t="s">
        <v>12612</v>
      </c>
      <c r="G2862" s="8" t="s">
        <v>15224</v>
      </c>
      <c r="H2862" s="8"/>
      <c r="I2862" s="11">
        <v>0</v>
      </c>
      <c r="J2862" s="8" t="s">
        <v>15225</v>
      </c>
      <c r="K2862" s="8" t="s">
        <v>14413</v>
      </c>
      <c r="L2862" s="9" t="s">
        <v>14414</v>
      </c>
      <c r="M2862" s="12" t="s">
        <v>14443</v>
      </c>
    </row>
    <row r="2863" customHeight="1" spans="1:13">
      <c r="A2863" s="9" t="s">
        <v>12600</v>
      </c>
      <c r="B2863" s="8" t="s">
        <v>14408</v>
      </c>
      <c r="C2863" s="10">
        <v>2</v>
      </c>
      <c r="D2863" s="8">
        <v>0</v>
      </c>
      <c r="E2863" s="9" t="s">
        <v>12615</v>
      </c>
      <c r="F2863" s="9" t="s">
        <v>12614</v>
      </c>
      <c r="G2863" s="8" t="s">
        <v>15224</v>
      </c>
      <c r="H2863" s="8"/>
      <c r="I2863" s="11">
        <v>0</v>
      </c>
      <c r="J2863" s="8" t="s">
        <v>15225</v>
      </c>
      <c r="K2863" s="8" t="s">
        <v>14413</v>
      </c>
      <c r="L2863" s="9" t="s">
        <v>14414</v>
      </c>
      <c r="M2863" s="12" t="s">
        <v>14415</v>
      </c>
    </row>
    <row r="2864" customHeight="1" spans="1:13">
      <c r="A2864" s="9" t="s">
        <v>12600</v>
      </c>
      <c r="B2864" s="8" t="s">
        <v>14408</v>
      </c>
      <c r="C2864" s="10">
        <v>2</v>
      </c>
      <c r="D2864" s="8">
        <v>0</v>
      </c>
      <c r="E2864" s="9" t="s">
        <v>12617</v>
      </c>
      <c r="F2864" s="9" t="s">
        <v>12616</v>
      </c>
      <c r="G2864" s="8" t="s">
        <v>15224</v>
      </c>
      <c r="H2864" s="8"/>
      <c r="I2864" s="11">
        <v>0</v>
      </c>
      <c r="J2864" s="8" t="s">
        <v>15225</v>
      </c>
      <c r="K2864" s="8" t="s">
        <v>14413</v>
      </c>
      <c r="L2864" s="9" t="s">
        <v>14414</v>
      </c>
      <c r="M2864" s="12" t="s">
        <v>14418</v>
      </c>
    </row>
    <row r="2865" customHeight="1" spans="1:13">
      <c r="A2865" s="9" t="s">
        <v>12600</v>
      </c>
      <c r="B2865" s="8" t="s">
        <v>14408</v>
      </c>
      <c r="C2865" s="10">
        <v>2</v>
      </c>
      <c r="D2865" s="8">
        <v>0</v>
      </c>
      <c r="E2865" s="9" t="s">
        <v>12619</v>
      </c>
      <c r="F2865" s="9" t="s">
        <v>12618</v>
      </c>
      <c r="G2865" s="8" t="s">
        <v>15224</v>
      </c>
      <c r="H2865" s="8"/>
      <c r="I2865" s="11">
        <v>0</v>
      </c>
      <c r="J2865" s="8" t="s">
        <v>15225</v>
      </c>
      <c r="K2865" s="8" t="s">
        <v>14413</v>
      </c>
      <c r="L2865" s="9" t="s">
        <v>14414</v>
      </c>
      <c r="M2865" s="12" t="s">
        <v>14555</v>
      </c>
    </row>
    <row r="2866" customHeight="1" spans="1:13">
      <c r="A2866" s="9" t="s">
        <v>12600</v>
      </c>
      <c r="B2866" s="8" t="s">
        <v>14408</v>
      </c>
      <c r="C2866" s="10">
        <v>2</v>
      </c>
      <c r="D2866" s="8">
        <v>0</v>
      </c>
      <c r="E2866" s="9" t="s">
        <v>12621</v>
      </c>
      <c r="F2866" s="9" t="s">
        <v>12620</v>
      </c>
      <c r="G2866" s="8" t="s">
        <v>15224</v>
      </c>
      <c r="H2866" s="8"/>
      <c r="I2866" s="11">
        <v>0</v>
      </c>
      <c r="J2866" s="8" t="s">
        <v>15225</v>
      </c>
      <c r="K2866" s="8" t="s">
        <v>14413</v>
      </c>
      <c r="L2866" s="9" t="s">
        <v>14430</v>
      </c>
      <c r="M2866" s="12" t="s">
        <v>14515</v>
      </c>
    </row>
    <row r="2867" customHeight="1" spans="1:13">
      <c r="A2867" s="9" t="s">
        <v>12600</v>
      </c>
      <c r="B2867" s="8" t="s">
        <v>14408</v>
      </c>
      <c r="C2867" s="10">
        <v>2</v>
      </c>
      <c r="D2867" s="8">
        <v>0</v>
      </c>
      <c r="E2867" s="9" t="s">
        <v>12623</v>
      </c>
      <c r="F2867" s="9" t="s">
        <v>12622</v>
      </c>
      <c r="G2867" s="8" t="s">
        <v>15224</v>
      </c>
      <c r="H2867" s="8"/>
      <c r="I2867" s="11">
        <v>0</v>
      </c>
      <c r="J2867" s="8" t="s">
        <v>15225</v>
      </c>
      <c r="K2867" s="8" t="s">
        <v>14413</v>
      </c>
      <c r="L2867" s="9" t="s">
        <v>14430</v>
      </c>
      <c r="M2867" s="12" t="s">
        <v>14484</v>
      </c>
    </row>
    <row r="2868" customHeight="1" spans="1:13">
      <c r="A2868" s="9" t="s">
        <v>12600</v>
      </c>
      <c r="B2868" s="8" t="s">
        <v>14408</v>
      </c>
      <c r="C2868" s="10">
        <v>2</v>
      </c>
      <c r="D2868" s="8">
        <v>0</v>
      </c>
      <c r="E2868" s="9" t="s">
        <v>12625</v>
      </c>
      <c r="F2868" s="9" t="s">
        <v>12624</v>
      </c>
      <c r="G2868" s="8" t="s">
        <v>15224</v>
      </c>
      <c r="H2868" s="8"/>
      <c r="I2868" s="11">
        <v>0</v>
      </c>
      <c r="J2868" s="8" t="s">
        <v>15225</v>
      </c>
      <c r="K2868" s="8" t="s">
        <v>14413</v>
      </c>
      <c r="L2868" s="9" t="s">
        <v>14414</v>
      </c>
      <c r="M2868" s="12" t="s">
        <v>14443</v>
      </c>
    </row>
    <row r="2869" customHeight="1" spans="1:13">
      <c r="A2869" s="9" t="s">
        <v>12600</v>
      </c>
      <c r="B2869" s="8" t="s">
        <v>14408</v>
      </c>
      <c r="C2869" s="10">
        <v>2</v>
      </c>
      <c r="D2869" s="8">
        <v>0</v>
      </c>
      <c r="E2869" s="9" t="s">
        <v>12627</v>
      </c>
      <c r="F2869" s="9" t="s">
        <v>12626</v>
      </c>
      <c r="G2869" s="8" t="s">
        <v>15224</v>
      </c>
      <c r="H2869" s="8"/>
      <c r="I2869" s="11">
        <v>0</v>
      </c>
      <c r="J2869" s="8" t="s">
        <v>15225</v>
      </c>
      <c r="K2869" s="8" t="s">
        <v>14413</v>
      </c>
      <c r="L2869" s="9" t="s">
        <v>14414</v>
      </c>
      <c r="M2869" s="12" t="s">
        <v>14459</v>
      </c>
    </row>
    <row r="2870" customHeight="1" spans="1:13">
      <c r="A2870" s="9" t="s">
        <v>12600</v>
      </c>
      <c r="B2870" s="8" t="s">
        <v>14408</v>
      </c>
      <c r="C2870" s="10">
        <v>2</v>
      </c>
      <c r="D2870" s="8">
        <v>0</v>
      </c>
      <c r="E2870" s="9" t="s">
        <v>12629</v>
      </c>
      <c r="F2870" s="9" t="s">
        <v>12628</v>
      </c>
      <c r="G2870" s="8" t="s">
        <v>15224</v>
      </c>
      <c r="H2870" s="8"/>
      <c r="I2870" s="11">
        <v>0</v>
      </c>
      <c r="J2870" s="8" t="s">
        <v>15225</v>
      </c>
      <c r="K2870" s="8" t="s">
        <v>14413</v>
      </c>
      <c r="L2870" s="9" t="s">
        <v>14414</v>
      </c>
      <c r="M2870" s="12" t="s">
        <v>14462</v>
      </c>
    </row>
    <row r="2871" customHeight="1" spans="1:13">
      <c r="A2871" s="9" t="s">
        <v>12600</v>
      </c>
      <c r="B2871" s="8" t="s">
        <v>14408</v>
      </c>
      <c r="C2871" s="10">
        <v>2</v>
      </c>
      <c r="D2871" s="8">
        <v>0</v>
      </c>
      <c r="E2871" s="9" t="s">
        <v>12631</v>
      </c>
      <c r="F2871" s="9" t="s">
        <v>12630</v>
      </c>
      <c r="G2871" s="8" t="s">
        <v>15224</v>
      </c>
      <c r="H2871" s="8"/>
      <c r="I2871" s="11">
        <v>0</v>
      </c>
      <c r="J2871" s="8" t="s">
        <v>15225</v>
      </c>
      <c r="K2871" s="8" t="s">
        <v>14413</v>
      </c>
      <c r="L2871" s="9" t="s">
        <v>14414</v>
      </c>
      <c r="M2871" s="12" t="s">
        <v>14421</v>
      </c>
    </row>
    <row r="2872" customHeight="1" spans="1:13">
      <c r="A2872" s="9" t="s">
        <v>12690</v>
      </c>
      <c r="B2872" s="8" t="s">
        <v>14408</v>
      </c>
      <c r="C2872" s="10">
        <v>2</v>
      </c>
      <c r="D2872" s="8">
        <v>0</v>
      </c>
      <c r="E2872" s="9" t="s">
        <v>12693</v>
      </c>
      <c r="F2872" s="9" t="s">
        <v>12692</v>
      </c>
      <c r="G2872" s="8" t="s">
        <v>15224</v>
      </c>
      <c r="H2872" s="8"/>
      <c r="I2872" s="11">
        <v>0</v>
      </c>
      <c r="J2872" s="8" t="s">
        <v>15225</v>
      </c>
      <c r="K2872" s="8" t="s">
        <v>14413</v>
      </c>
      <c r="L2872" s="9" t="s">
        <v>14414</v>
      </c>
      <c r="M2872" s="12" t="s">
        <v>14459</v>
      </c>
    </row>
    <row r="2873" customHeight="1" spans="1:13">
      <c r="A2873" s="9" t="s">
        <v>12690</v>
      </c>
      <c r="B2873" s="8" t="s">
        <v>14408</v>
      </c>
      <c r="C2873" s="10">
        <v>2</v>
      </c>
      <c r="D2873" s="8">
        <v>0</v>
      </c>
      <c r="E2873" s="9" t="s">
        <v>12695</v>
      </c>
      <c r="F2873" s="9" t="s">
        <v>12694</v>
      </c>
      <c r="G2873" s="8" t="s">
        <v>15224</v>
      </c>
      <c r="H2873" s="8"/>
      <c r="I2873" s="11">
        <v>0</v>
      </c>
      <c r="J2873" s="8" t="s">
        <v>15225</v>
      </c>
      <c r="K2873" s="8" t="s">
        <v>14413</v>
      </c>
      <c r="L2873" s="9" t="s">
        <v>14539</v>
      </c>
      <c r="M2873" s="12" t="s">
        <v>17545</v>
      </c>
    </row>
    <row r="2874" customHeight="1" spans="1:13">
      <c r="A2874" s="9" t="s">
        <v>12690</v>
      </c>
      <c r="B2874" s="8" t="s">
        <v>14408</v>
      </c>
      <c r="C2874" s="10">
        <v>2</v>
      </c>
      <c r="D2874" s="8">
        <v>0</v>
      </c>
      <c r="E2874" s="9" t="s">
        <v>12697</v>
      </c>
      <c r="F2874" s="9" t="s">
        <v>12696</v>
      </c>
      <c r="G2874" s="8" t="s">
        <v>15224</v>
      </c>
      <c r="H2874" s="8"/>
      <c r="I2874" s="11">
        <v>0</v>
      </c>
      <c r="J2874" s="8" t="s">
        <v>15225</v>
      </c>
      <c r="K2874" s="8" t="s">
        <v>14413</v>
      </c>
      <c r="L2874" s="9" t="s">
        <v>14414</v>
      </c>
      <c r="M2874" s="12" t="s">
        <v>14487</v>
      </c>
    </row>
    <row r="2875" customHeight="1" spans="1:13">
      <c r="A2875" s="9" t="s">
        <v>12690</v>
      </c>
      <c r="B2875" s="8" t="s">
        <v>14408</v>
      </c>
      <c r="C2875" s="10">
        <v>2</v>
      </c>
      <c r="D2875" s="8">
        <v>0</v>
      </c>
      <c r="E2875" s="9" t="s">
        <v>12699</v>
      </c>
      <c r="F2875" s="9" t="s">
        <v>12698</v>
      </c>
      <c r="G2875" s="8" t="s">
        <v>15224</v>
      </c>
      <c r="H2875" s="8"/>
      <c r="I2875" s="11">
        <v>0</v>
      </c>
      <c r="J2875" s="8" t="s">
        <v>15225</v>
      </c>
      <c r="K2875" s="8" t="s">
        <v>14413</v>
      </c>
      <c r="L2875" s="9" t="s">
        <v>14430</v>
      </c>
      <c r="M2875" s="12" t="s">
        <v>14515</v>
      </c>
    </row>
    <row r="2876" customHeight="1" spans="1:13">
      <c r="A2876" s="9" t="s">
        <v>12690</v>
      </c>
      <c r="B2876" s="8" t="s">
        <v>14408</v>
      </c>
      <c r="C2876" s="10">
        <v>2</v>
      </c>
      <c r="D2876" s="8">
        <v>0</v>
      </c>
      <c r="E2876" s="9" t="s">
        <v>12701</v>
      </c>
      <c r="F2876" s="9" t="s">
        <v>12700</v>
      </c>
      <c r="G2876" s="8" t="s">
        <v>15224</v>
      </c>
      <c r="H2876" s="8"/>
      <c r="I2876" s="11">
        <v>0</v>
      </c>
      <c r="J2876" s="8" t="s">
        <v>15225</v>
      </c>
      <c r="K2876" s="8" t="s">
        <v>14413</v>
      </c>
      <c r="L2876" s="9" t="s">
        <v>14414</v>
      </c>
      <c r="M2876" s="12" t="s">
        <v>14446</v>
      </c>
    </row>
    <row r="2877" customHeight="1" spans="1:13">
      <c r="A2877" s="9" t="s">
        <v>12690</v>
      </c>
      <c r="B2877" s="8" t="s">
        <v>14408</v>
      </c>
      <c r="C2877" s="10">
        <v>2</v>
      </c>
      <c r="D2877" s="8">
        <v>0</v>
      </c>
      <c r="E2877" s="9" t="s">
        <v>12703</v>
      </c>
      <c r="F2877" s="9" t="s">
        <v>12702</v>
      </c>
      <c r="G2877" s="8" t="s">
        <v>15224</v>
      </c>
      <c r="H2877" s="8"/>
      <c r="I2877" s="11">
        <v>0</v>
      </c>
      <c r="J2877" s="8" t="s">
        <v>15225</v>
      </c>
      <c r="K2877" s="8" t="s">
        <v>14413</v>
      </c>
      <c r="L2877" s="9" t="s">
        <v>14430</v>
      </c>
      <c r="M2877" s="12" t="s">
        <v>14515</v>
      </c>
    </row>
    <row r="2878" customHeight="1" spans="1:13">
      <c r="A2878" s="9" t="s">
        <v>12690</v>
      </c>
      <c r="B2878" s="8" t="s">
        <v>14408</v>
      </c>
      <c r="C2878" s="10">
        <v>2</v>
      </c>
      <c r="D2878" s="8">
        <v>0</v>
      </c>
      <c r="E2878" s="9" t="s">
        <v>12705</v>
      </c>
      <c r="F2878" s="9" t="s">
        <v>12704</v>
      </c>
      <c r="G2878" s="8" t="s">
        <v>15224</v>
      </c>
      <c r="H2878" s="8"/>
      <c r="I2878" s="11">
        <v>0</v>
      </c>
      <c r="J2878" s="8" t="s">
        <v>15225</v>
      </c>
      <c r="K2878" s="8" t="s">
        <v>14413</v>
      </c>
      <c r="L2878" s="9" t="s">
        <v>14414</v>
      </c>
      <c r="M2878" s="12" t="s">
        <v>14459</v>
      </c>
    </row>
    <row r="2879" customHeight="1" spans="1:13">
      <c r="A2879" s="9" t="s">
        <v>12690</v>
      </c>
      <c r="B2879" s="8" t="s">
        <v>14408</v>
      </c>
      <c r="C2879" s="10">
        <v>2</v>
      </c>
      <c r="D2879" s="8">
        <v>0</v>
      </c>
      <c r="E2879" s="9" t="s">
        <v>12706</v>
      </c>
      <c r="F2879" s="9" t="s">
        <v>12236</v>
      </c>
      <c r="G2879" s="8" t="s">
        <v>15224</v>
      </c>
      <c r="H2879" s="8"/>
      <c r="I2879" s="11">
        <v>0</v>
      </c>
      <c r="J2879" s="8" t="s">
        <v>15225</v>
      </c>
      <c r="K2879" s="8" t="s">
        <v>14413</v>
      </c>
      <c r="L2879" s="9" t="s">
        <v>14414</v>
      </c>
      <c r="M2879" s="12" t="s">
        <v>14479</v>
      </c>
    </row>
    <row r="2880" customHeight="1" spans="1:13">
      <c r="A2880" s="9" t="s">
        <v>12690</v>
      </c>
      <c r="B2880" s="8" t="s">
        <v>14408</v>
      </c>
      <c r="C2880" s="10">
        <v>2</v>
      </c>
      <c r="D2880" s="8">
        <v>0</v>
      </c>
      <c r="E2880" s="9" t="s">
        <v>12708</v>
      </c>
      <c r="F2880" s="9" t="s">
        <v>12707</v>
      </c>
      <c r="G2880" s="8" t="s">
        <v>15224</v>
      </c>
      <c r="H2880" s="8"/>
      <c r="I2880" s="11">
        <v>0</v>
      </c>
      <c r="J2880" s="8" t="s">
        <v>15225</v>
      </c>
      <c r="K2880" s="8" t="s">
        <v>14413</v>
      </c>
      <c r="L2880" s="9" t="s">
        <v>14414</v>
      </c>
      <c r="M2880" s="12" t="s">
        <v>14415</v>
      </c>
    </row>
    <row r="2881" customHeight="1" spans="1:13">
      <c r="A2881" s="9" t="s">
        <v>12690</v>
      </c>
      <c r="B2881" s="8" t="s">
        <v>14408</v>
      </c>
      <c r="C2881" s="10">
        <v>2</v>
      </c>
      <c r="D2881" s="8">
        <v>0</v>
      </c>
      <c r="E2881" s="9" t="s">
        <v>12710</v>
      </c>
      <c r="F2881" s="9" t="s">
        <v>12709</v>
      </c>
      <c r="G2881" s="8" t="s">
        <v>15224</v>
      </c>
      <c r="H2881" s="8"/>
      <c r="I2881" s="11">
        <v>0</v>
      </c>
      <c r="J2881" s="8" t="s">
        <v>15225</v>
      </c>
      <c r="K2881" s="8" t="s">
        <v>14413</v>
      </c>
      <c r="L2881" s="9" t="s">
        <v>14414</v>
      </c>
      <c r="M2881" s="12" t="s">
        <v>14446</v>
      </c>
    </row>
    <row r="2882" customHeight="1" spans="1:13">
      <c r="A2882" s="9" t="s">
        <v>12690</v>
      </c>
      <c r="B2882" s="8" t="s">
        <v>14408</v>
      </c>
      <c r="C2882" s="10">
        <v>2</v>
      </c>
      <c r="D2882" s="8">
        <v>0</v>
      </c>
      <c r="E2882" s="9" t="s">
        <v>12712</v>
      </c>
      <c r="F2882" s="9" t="s">
        <v>12711</v>
      </c>
      <c r="G2882" s="8" t="s">
        <v>15224</v>
      </c>
      <c r="H2882" s="8"/>
      <c r="I2882" s="11">
        <v>0</v>
      </c>
      <c r="J2882" s="8" t="s">
        <v>15225</v>
      </c>
      <c r="K2882" s="8" t="s">
        <v>14413</v>
      </c>
      <c r="L2882" s="9" t="s">
        <v>14430</v>
      </c>
      <c r="M2882" s="12" t="s">
        <v>14431</v>
      </c>
    </row>
    <row r="2883" customHeight="1" spans="1:13">
      <c r="A2883" s="9" t="s">
        <v>12690</v>
      </c>
      <c r="B2883" s="8" t="s">
        <v>14408</v>
      </c>
      <c r="C2883" s="10">
        <v>2</v>
      </c>
      <c r="D2883" s="8">
        <v>0</v>
      </c>
      <c r="E2883" s="9" t="s">
        <v>12714</v>
      </c>
      <c r="F2883" s="9" t="s">
        <v>12713</v>
      </c>
      <c r="G2883" s="8" t="s">
        <v>15224</v>
      </c>
      <c r="H2883" s="8"/>
      <c r="I2883" s="11">
        <v>0</v>
      </c>
      <c r="J2883" s="8" t="s">
        <v>15225</v>
      </c>
      <c r="K2883" s="8" t="s">
        <v>14413</v>
      </c>
      <c r="L2883" s="9" t="s">
        <v>14414</v>
      </c>
      <c r="M2883" s="12" t="s">
        <v>14467</v>
      </c>
    </row>
    <row r="2884" customHeight="1" spans="1:13">
      <c r="A2884" s="9" t="s">
        <v>12690</v>
      </c>
      <c r="B2884" s="8" t="s">
        <v>14408</v>
      </c>
      <c r="C2884" s="10">
        <v>2</v>
      </c>
      <c r="D2884" s="8">
        <v>0</v>
      </c>
      <c r="E2884" s="9" t="s">
        <v>12716</v>
      </c>
      <c r="F2884" s="9" t="s">
        <v>12715</v>
      </c>
      <c r="G2884" s="8" t="s">
        <v>15224</v>
      </c>
      <c r="H2884" s="8"/>
      <c r="I2884" s="11">
        <v>0</v>
      </c>
      <c r="J2884" s="8" t="s">
        <v>15225</v>
      </c>
      <c r="K2884" s="8" t="s">
        <v>14413</v>
      </c>
      <c r="L2884" s="9" t="s">
        <v>14414</v>
      </c>
      <c r="M2884" s="12" t="s">
        <v>14434</v>
      </c>
    </row>
    <row r="2885" customHeight="1" spans="1:13">
      <c r="A2885" s="9" t="s">
        <v>12690</v>
      </c>
      <c r="B2885" s="8" t="s">
        <v>14408</v>
      </c>
      <c r="C2885" s="10">
        <v>2</v>
      </c>
      <c r="D2885" s="8">
        <v>0</v>
      </c>
      <c r="E2885" s="9" t="s">
        <v>12718</v>
      </c>
      <c r="F2885" s="9" t="s">
        <v>12717</v>
      </c>
      <c r="G2885" s="8" t="s">
        <v>15224</v>
      </c>
      <c r="H2885" s="8"/>
      <c r="I2885" s="11">
        <v>0</v>
      </c>
      <c r="J2885" s="8" t="s">
        <v>15225</v>
      </c>
      <c r="K2885" s="8" t="s">
        <v>14413</v>
      </c>
      <c r="L2885" s="9" t="s">
        <v>14414</v>
      </c>
      <c r="M2885" s="12" t="s">
        <v>14427</v>
      </c>
    </row>
    <row r="2886" customHeight="1" spans="1:13">
      <c r="A2886" s="9" t="s">
        <v>12690</v>
      </c>
      <c r="B2886" s="8" t="s">
        <v>14408</v>
      </c>
      <c r="C2886" s="10">
        <v>2</v>
      </c>
      <c r="D2886" s="8">
        <v>0</v>
      </c>
      <c r="E2886" s="9" t="s">
        <v>12720</v>
      </c>
      <c r="F2886" s="9" t="s">
        <v>12719</v>
      </c>
      <c r="G2886" s="8" t="s">
        <v>15224</v>
      </c>
      <c r="H2886" s="8"/>
      <c r="I2886" s="11">
        <v>0</v>
      </c>
      <c r="J2886" s="8" t="s">
        <v>15225</v>
      </c>
      <c r="K2886" s="8" t="s">
        <v>14413</v>
      </c>
      <c r="L2886" s="9" t="s">
        <v>14414</v>
      </c>
      <c r="M2886" s="12" t="s">
        <v>14459</v>
      </c>
    </row>
    <row r="2887" customHeight="1" spans="1:13">
      <c r="A2887" s="9" t="s">
        <v>12690</v>
      </c>
      <c r="B2887" s="8" t="s">
        <v>14408</v>
      </c>
      <c r="C2887" s="10">
        <v>2</v>
      </c>
      <c r="D2887" s="8">
        <v>0</v>
      </c>
      <c r="E2887" s="9" t="s">
        <v>12722</v>
      </c>
      <c r="F2887" s="9" t="s">
        <v>12721</v>
      </c>
      <c r="G2887" s="8" t="s">
        <v>15224</v>
      </c>
      <c r="H2887" s="8"/>
      <c r="I2887" s="11">
        <v>0</v>
      </c>
      <c r="J2887" s="8" t="s">
        <v>15225</v>
      </c>
      <c r="K2887" s="8" t="s">
        <v>14413</v>
      </c>
      <c r="L2887" s="9" t="s">
        <v>14414</v>
      </c>
      <c r="M2887" s="12" t="s">
        <v>14418</v>
      </c>
    </row>
    <row r="2888" customHeight="1" spans="1:13">
      <c r="A2888" s="9" t="s">
        <v>12724</v>
      </c>
      <c r="B2888" s="8" t="s">
        <v>14408</v>
      </c>
      <c r="C2888" s="10">
        <v>2</v>
      </c>
      <c r="D2888" s="8">
        <v>0</v>
      </c>
      <c r="E2888" s="9" t="s">
        <v>12727</v>
      </c>
      <c r="F2888" s="9" t="s">
        <v>12726</v>
      </c>
      <c r="G2888" s="8" t="s">
        <v>15224</v>
      </c>
      <c r="H2888" s="8"/>
      <c r="I2888" s="11">
        <v>0</v>
      </c>
      <c r="J2888" s="8" t="s">
        <v>15225</v>
      </c>
      <c r="K2888" s="8" t="s">
        <v>14413</v>
      </c>
      <c r="L2888" s="9" t="s">
        <v>14490</v>
      </c>
      <c r="M2888" s="12" t="s">
        <v>14518</v>
      </c>
    </row>
    <row r="2889" customHeight="1" spans="1:13">
      <c r="A2889" s="9" t="s">
        <v>12724</v>
      </c>
      <c r="B2889" s="8" t="s">
        <v>14408</v>
      </c>
      <c r="C2889" s="10">
        <v>2</v>
      </c>
      <c r="D2889" s="8">
        <v>0</v>
      </c>
      <c r="E2889" s="9" t="s">
        <v>12729</v>
      </c>
      <c r="F2889" s="9" t="s">
        <v>12728</v>
      </c>
      <c r="G2889" s="8" t="s">
        <v>15224</v>
      </c>
      <c r="H2889" s="8"/>
      <c r="I2889" s="11">
        <v>0</v>
      </c>
      <c r="J2889" s="8" t="s">
        <v>15225</v>
      </c>
      <c r="K2889" s="8" t="s">
        <v>14413</v>
      </c>
      <c r="L2889" s="9" t="s">
        <v>14414</v>
      </c>
      <c r="M2889" s="12" t="s">
        <v>14583</v>
      </c>
    </row>
    <row r="2890" customHeight="1" spans="1:13">
      <c r="A2890" s="9" t="s">
        <v>12724</v>
      </c>
      <c r="B2890" s="8" t="s">
        <v>14408</v>
      </c>
      <c r="C2890" s="10">
        <v>2</v>
      </c>
      <c r="D2890" s="8">
        <v>0</v>
      </c>
      <c r="E2890" s="9" t="s">
        <v>12731</v>
      </c>
      <c r="F2890" s="9" t="s">
        <v>12730</v>
      </c>
      <c r="G2890" s="8" t="s">
        <v>15224</v>
      </c>
      <c r="H2890" s="8"/>
      <c r="I2890" s="11">
        <v>0</v>
      </c>
      <c r="J2890" s="8" t="s">
        <v>15225</v>
      </c>
      <c r="K2890" s="8" t="s">
        <v>14413</v>
      </c>
      <c r="L2890" s="9" t="s">
        <v>14539</v>
      </c>
      <c r="M2890" s="12" t="s">
        <v>14709</v>
      </c>
    </row>
    <row r="2891" customHeight="1" spans="1:13">
      <c r="A2891" s="9" t="s">
        <v>12724</v>
      </c>
      <c r="B2891" s="8" t="s">
        <v>14408</v>
      </c>
      <c r="C2891" s="10">
        <v>2</v>
      </c>
      <c r="D2891" s="8">
        <v>0</v>
      </c>
      <c r="E2891" s="9" t="s">
        <v>12733</v>
      </c>
      <c r="F2891" s="9" t="s">
        <v>12732</v>
      </c>
      <c r="G2891" s="8" t="s">
        <v>15224</v>
      </c>
      <c r="H2891" s="8"/>
      <c r="I2891" s="11">
        <v>0</v>
      </c>
      <c r="J2891" s="8" t="s">
        <v>15225</v>
      </c>
      <c r="K2891" s="8" t="s">
        <v>14413</v>
      </c>
      <c r="L2891" s="9" t="s">
        <v>14414</v>
      </c>
      <c r="M2891" s="12" t="s">
        <v>14459</v>
      </c>
    </row>
    <row r="2892" customHeight="1" spans="1:13">
      <c r="A2892" s="9" t="s">
        <v>12724</v>
      </c>
      <c r="B2892" s="8" t="s">
        <v>14408</v>
      </c>
      <c r="C2892" s="10">
        <v>2</v>
      </c>
      <c r="D2892" s="8">
        <v>0</v>
      </c>
      <c r="E2892" s="9" t="s">
        <v>12735</v>
      </c>
      <c r="F2892" s="9" t="s">
        <v>12734</v>
      </c>
      <c r="G2892" s="8" t="s">
        <v>15224</v>
      </c>
      <c r="H2892" s="8"/>
      <c r="I2892" s="11">
        <v>0</v>
      </c>
      <c r="J2892" s="8" t="s">
        <v>15225</v>
      </c>
      <c r="K2892" s="8" t="s">
        <v>14413</v>
      </c>
      <c r="L2892" s="9" t="s">
        <v>14430</v>
      </c>
      <c r="M2892" s="12" t="s">
        <v>14484</v>
      </c>
    </row>
    <row r="2893" customHeight="1" spans="1:13">
      <c r="A2893" s="9" t="s">
        <v>12724</v>
      </c>
      <c r="B2893" s="8" t="s">
        <v>14408</v>
      </c>
      <c r="C2893" s="10">
        <v>2</v>
      </c>
      <c r="D2893" s="8">
        <v>0</v>
      </c>
      <c r="E2893" s="9" t="s">
        <v>12737</v>
      </c>
      <c r="F2893" s="9" t="s">
        <v>12736</v>
      </c>
      <c r="G2893" s="8" t="s">
        <v>15224</v>
      </c>
      <c r="H2893" s="8"/>
      <c r="I2893" s="11">
        <v>0</v>
      </c>
      <c r="J2893" s="8" t="s">
        <v>15225</v>
      </c>
      <c r="K2893" s="8" t="s">
        <v>14413</v>
      </c>
      <c r="L2893" s="9" t="s">
        <v>14414</v>
      </c>
      <c r="M2893" s="12" t="s">
        <v>14437</v>
      </c>
    </row>
    <row r="2894" customHeight="1" spans="1:13">
      <c r="A2894" s="9" t="s">
        <v>12724</v>
      </c>
      <c r="B2894" s="8" t="s">
        <v>14408</v>
      </c>
      <c r="C2894" s="10">
        <v>2</v>
      </c>
      <c r="D2894" s="8">
        <v>0</v>
      </c>
      <c r="E2894" s="9" t="s">
        <v>12739</v>
      </c>
      <c r="F2894" s="9" t="s">
        <v>12738</v>
      </c>
      <c r="G2894" s="8" t="s">
        <v>15224</v>
      </c>
      <c r="H2894" s="8"/>
      <c r="I2894" s="11">
        <v>0</v>
      </c>
      <c r="J2894" s="8" t="s">
        <v>15225</v>
      </c>
      <c r="K2894" s="8" t="s">
        <v>14413</v>
      </c>
      <c r="L2894" s="9" t="s">
        <v>14490</v>
      </c>
      <c r="M2894" s="12" t="s">
        <v>14518</v>
      </c>
    </row>
    <row r="2895" customHeight="1" spans="1:13">
      <c r="A2895" s="9" t="s">
        <v>12724</v>
      </c>
      <c r="B2895" s="8" t="s">
        <v>14408</v>
      </c>
      <c r="C2895" s="10">
        <v>2</v>
      </c>
      <c r="D2895" s="8">
        <v>0</v>
      </c>
      <c r="E2895" s="9" t="s">
        <v>12741</v>
      </c>
      <c r="F2895" s="9" t="s">
        <v>12740</v>
      </c>
      <c r="G2895" s="8" t="s">
        <v>15224</v>
      </c>
      <c r="H2895" s="8"/>
      <c r="I2895" s="11">
        <v>0</v>
      </c>
      <c r="J2895" s="8" t="s">
        <v>15225</v>
      </c>
      <c r="K2895" s="8" t="s">
        <v>14413</v>
      </c>
      <c r="L2895" s="9" t="s">
        <v>14414</v>
      </c>
      <c r="M2895" s="12" t="s">
        <v>14421</v>
      </c>
    </row>
    <row r="2896" customHeight="1" spans="1:13">
      <c r="A2896" s="9" t="s">
        <v>12724</v>
      </c>
      <c r="B2896" s="8" t="s">
        <v>14408</v>
      </c>
      <c r="C2896" s="10">
        <v>2</v>
      </c>
      <c r="D2896" s="8">
        <v>0</v>
      </c>
      <c r="E2896" s="9" t="s">
        <v>12743</v>
      </c>
      <c r="F2896" s="9" t="s">
        <v>12742</v>
      </c>
      <c r="G2896" s="8" t="s">
        <v>15224</v>
      </c>
      <c r="H2896" s="8"/>
      <c r="I2896" s="11">
        <v>0</v>
      </c>
      <c r="J2896" s="8" t="s">
        <v>15225</v>
      </c>
      <c r="K2896" s="8" t="s">
        <v>14413</v>
      </c>
      <c r="L2896" s="9" t="s">
        <v>14414</v>
      </c>
      <c r="M2896" s="12" t="s">
        <v>14583</v>
      </c>
    </row>
    <row r="2897" customHeight="1" spans="1:13">
      <c r="A2897" s="9" t="s">
        <v>12724</v>
      </c>
      <c r="B2897" s="8" t="s">
        <v>14408</v>
      </c>
      <c r="C2897" s="10">
        <v>2</v>
      </c>
      <c r="D2897" s="8">
        <v>0</v>
      </c>
      <c r="E2897" s="9" t="s">
        <v>12745</v>
      </c>
      <c r="F2897" s="9" t="s">
        <v>12744</v>
      </c>
      <c r="G2897" s="8" t="s">
        <v>15224</v>
      </c>
      <c r="H2897" s="8"/>
      <c r="I2897" s="11">
        <v>0</v>
      </c>
      <c r="J2897" s="8" t="s">
        <v>15225</v>
      </c>
      <c r="K2897" s="8" t="s">
        <v>14413</v>
      </c>
      <c r="L2897" s="9" t="s">
        <v>14414</v>
      </c>
      <c r="M2897" s="12" t="s">
        <v>14434</v>
      </c>
    </row>
    <row r="2898" customHeight="1" spans="1:13">
      <c r="A2898" s="9" t="s">
        <v>12724</v>
      </c>
      <c r="B2898" s="8" t="s">
        <v>14408</v>
      </c>
      <c r="C2898" s="10">
        <v>2</v>
      </c>
      <c r="D2898" s="8">
        <v>0</v>
      </c>
      <c r="E2898" s="9" t="s">
        <v>12747</v>
      </c>
      <c r="F2898" s="9" t="s">
        <v>12746</v>
      </c>
      <c r="G2898" s="8" t="s">
        <v>15224</v>
      </c>
      <c r="H2898" s="8"/>
      <c r="I2898" s="11">
        <v>0</v>
      </c>
      <c r="J2898" s="8" t="s">
        <v>15225</v>
      </c>
      <c r="K2898" s="8" t="s">
        <v>14413</v>
      </c>
      <c r="L2898" s="9" t="s">
        <v>14414</v>
      </c>
      <c r="M2898" s="12" t="s">
        <v>108</v>
      </c>
    </row>
    <row r="2899" customHeight="1" spans="1:13">
      <c r="A2899" s="9" t="s">
        <v>12724</v>
      </c>
      <c r="B2899" s="8" t="s">
        <v>14408</v>
      </c>
      <c r="C2899" s="10">
        <v>2</v>
      </c>
      <c r="D2899" s="8">
        <v>0</v>
      </c>
      <c r="E2899" s="9" t="s">
        <v>12749</v>
      </c>
      <c r="F2899" s="9" t="s">
        <v>12748</v>
      </c>
      <c r="G2899" s="8" t="s">
        <v>15224</v>
      </c>
      <c r="H2899" s="8"/>
      <c r="I2899" s="11">
        <v>0</v>
      </c>
      <c r="J2899" s="8" t="s">
        <v>15225</v>
      </c>
      <c r="K2899" s="8" t="s">
        <v>14413</v>
      </c>
      <c r="L2899" s="9" t="s">
        <v>14414</v>
      </c>
      <c r="M2899" s="12" t="s">
        <v>14479</v>
      </c>
    </row>
    <row r="2900" customHeight="1" spans="1:13">
      <c r="A2900" s="9" t="s">
        <v>12724</v>
      </c>
      <c r="B2900" s="8" t="s">
        <v>14408</v>
      </c>
      <c r="C2900" s="10">
        <v>2</v>
      </c>
      <c r="D2900" s="8">
        <v>0</v>
      </c>
      <c r="E2900" s="9" t="s">
        <v>12751</v>
      </c>
      <c r="F2900" s="9" t="s">
        <v>12750</v>
      </c>
      <c r="G2900" s="8" t="s">
        <v>15224</v>
      </c>
      <c r="H2900" s="8"/>
      <c r="I2900" s="11">
        <v>0</v>
      </c>
      <c r="J2900" s="8" t="s">
        <v>15225</v>
      </c>
      <c r="K2900" s="8" t="s">
        <v>14413</v>
      </c>
      <c r="L2900" s="9" t="s">
        <v>14414</v>
      </c>
      <c r="M2900" s="12" t="s">
        <v>14467</v>
      </c>
    </row>
    <row r="2901" customHeight="1" spans="1:13">
      <c r="A2901" s="9" t="s">
        <v>12724</v>
      </c>
      <c r="B2901" s="8" t="s">
        <v>14408</v>
      </c>
      <c r="C2901" s="10">
        <v>2</v>
      </c>
      <c r="D2901" s="8">
        <v>0</v>
      </c>
      <c r="E2901" s="9" t="s">
        <v>12752</v>
      </c>
      <c r="F2901" s="9" t="s">
        <v>10571</v>
      </c>
      <c r="G2901" s="8" t="s">
        <v>15224</v>
      </c>
      <c r="H2901" s="8"/>
      <c r="I2901" s="11">
        <v>0</v>
      </c>
      <c r="J2901" s="8" t="s">
        <v>15225</v>
      </c>
      <c r="K2901" s="8" t="s">
        <v>14413</v>
      </c>
      <c r="L2901" s="9" t="s">
        <v>14430</v>
      </c>
      <c r="M2901" s="12" t="s">
        <v>14625</v>
      </c>
    </row>
    <row r="2902" customHeight="1" spans="1:13">
      <c r="A2902" s="9" t="s">
        <v>12754</v>
      </c>
      <c r="B2902" s="8" t="s">
        <v>14408</v>
      </c>
      <c r="C2902" s="10">
        <v>2</v>
      </c>
      <c r="D2902" s="8">
        <v>0</v>
      </c>
      <c r="E2902" s="9" t="s">
        <v>12755</v>
      </c>
      <c r="F2902" s="9" t="s">
        <v>12753</v>
      </c>
      <c r="G2902" s="8" t="s">
        <v>15224</v>
      </c>
      <c r="H2902" s="8"/>
      <c r="I2902" s="11">
        <v>0</v>
      </c>
      <c r="J2902" s="8" t="s">
        <v>15225</v>
      </c>
      <c r="K2902" s="8" t="s">
        <v>14413</v>
      </c>
      <c r="L2902" s="9" t="s">
        <v>14430</v>
      </c>
      <c r="M2902" s="12" t="s">
        <v>14515</v>
      </c>
    </row>
    <row r="2903" customHeight="1" spans="1:13">
      <c r="A2903" s="9" t="s">
        <v>12754</v>
      </c>
      <c r="B2903" s="8" t="s">
        <v>14408</v>
      </c>
      <c r="C2903" s="10">
        <v>2</v>
      </c>
      <c r="D2903" s="8">
        <v>0</v>
      </c>
      <c r="E2903" s="9" t="s">
        <v>12757</v>
      </c>
      <c r="F2903" s="9" t="s">
        <v>12756</v>
      </c>
      <c r="G2903" s="8" t="s">
        <v>15224</v>
      </c>
      <c r="H2903" s="8"/>
      <c r="I2903" s="11">
        <v>0</v>
      </c>
      <c r="J2903" s="8" t="s">
        <v>15225</v>
      </c>
      <c r="K2903" s="8" t="s">
        <v>14413</v>
      </c>
      <c r="L2903" s="9" t="s">
        <v>14414</v>
      </c>
      <c r="M2903" s="12" t="s">
        <v>108</v>
      </c>
    </row>
    <row r="2904" customHeight="1" spans="1:13">
      <c r="A2904" s="9" t="s">
        <v>12754</v>
      </c>
      <c r="B2904" s="8" t="s">
        <v>14408</v>
      </c>
      <c r="C2904" s="10">
        <v>2</v>
      </c>
      <c r="D2904" s="8">
        <v>0</v>
      </c>
      <c r="E2904" s="9" t="s">
        <v>12759</v>
      </c>
      <c r="F2904" s="9" t="s">
        <v>12758</v>
      </c>
      <c r="G2904" s="8" t="s">
        <v>15224</v>
      </c>
      <c r="H2904" s="8"/>
      <c r="I2904" s="11">
        <v>0</v>
      </c>
      <c r="J2904" s="8" t="s">
        <v>15225</v>
      </c>
      <c r="K2904" s="8" t="s">
        <v>14413</v>
      </c>
      <c r="L2904" s="9" t="s">
        <v>14414</v>
      </c>
      <c r="M2904" s="12" t="s">
        <v>14434</v>
      </c>
    </row>
    <row r="2905" customHeight="1" spans="1:13">
      <c r="A2905" s="9" t="s">
        <v>12754</v>
      </c>
      <c r="B2905" s="8" t="s">
        <v>14408</v>
      </c>
      <c r="C2905" s="10">
        <v>2</v>
      </c>
      <c r="D2905" s="8">
        <v>0</v>
      </c>
      <c r="E2905" s="9" t="s">
        <v>12761</v>
      </c>
      <c r="F2905" s="9" t="s">
        <v>12760</v>
      </c>
      <c r="G2905" s="8" t="s">
        <v>15224</v>
      </c>
      <c r="H2905" s="8"/>
      <c r="I2905" s="11">
        <v>0</v>
      </c>
      <c r="J2905" s="8" t="s">
        <v>15225</v>
      </c>
      <c r="K2905" s="8" t="s">
        <v>14413</v>
      </c>
      <c r="L2905" s="9" t="s">
        <v>14414</v>
      </c>
      <c r="M2905" s="12" t="s">
        <v>14418</v>
      </c>
    </row>
    <row r="2906" customHeight="1" spans="1:13">
      <c r="A2906" s="9" t="s">
        <v>12754</v>
      </c>
      <c r="B2906" s="8" t="s">
        <v>14408</v>
      </c>
      <c r="C2906" s="10">
        <v>2</v>
      </c>
      <c r="D2906" s="8">
        <v>0</v>
      </c>
      <c r="E2906" s="9" t="s">
        <v>12763</v>
      </c>
      <c r="F2906" s="9" t="s">
        <v>12762</v>
      </c>
      <c r="G2906" s="8" t="s">
        <v>15224</v>
      </c>
      <c r="H2906" s="8"/>
      <c r="I2906" s="11">
        <v>0</v>
      </c>
      <c r="J2906" s="8" t="s">
        <v>15225</v>
      </c>
      <c r="K2906" s="8" t="s">
        <v>14413</v>
      </c>
      <c r="L2906" s="9" t="s">
        <v>14414</v>
      </c>
      <c r="M2906" s="12" t="s">
        <v>14434</v>
      </c>
    </row>
    <row r="2907" customHeight="1" spans="1:13">
      <c r="A2907" s="9" t="s">
        <v>12754</v>
      </c>
      <c r="B2907" s="8" t="s">
        <v>14408</v>
      </c>
      <c r="C2907" s="10">
        <v>2</v>
      </c>
      <c r="D2907" s="8">
        <v>0</v>
      </c>
      <c r="E2907" s="9" t="s">
        <v>12765</v>
      </c>
      <c r="F2907" s="9" t="s">
        <v>12764</v>
      </c>
      <c r="G2907" s="8" t="s">
        <v>15224</v>
      </c>
      <c r="H2907" s="8"/>
      <c r="I2907" s="11">
        <v>0</v>
      </c>
      <c r="J2907" s="8" t="s">
        <v>15225</v>
      </c>
      <c r="K2907" s="8" t="s">
        <v>14413</v>
      </c>
      <c r="L2907" s="9" t="s">
        <v>14414</v>
      </c>
      <c r="M2907" s="12" t="s">
        <v>14418</v>
      </c>
    </row>
    <row r="2908" customHeight="1" spans="1:13">
      <c r="A2908" s="9" t="s">
        <v>12754</v>
      </c>
      <c r="B2908" s="8" t="s">
        <v>14408</v>
      </c>
      <c r="C2908" s="10">
        <v>2</v>
      </c>
      <c r="D2908" s="8">
        <v>0</v>
      </c>
      <c r="E2908" s="9" t="s">
        <v>12767</v>
      </c>
      <c r="F2908" s="9" t="s">
        <v>12766</v>
      </c>
      <c r="G2908" s="8" t="s">
        <v>15224</v>
      </c>
      <c r="H2908" s="8"/>
      <c r="I2908" s="11">
        <v>0</v>
      </c>
      <c r="J2908" s="8" t="s">
        <v>15225</v>
      </c>
      <c r="K2908" s="8" t="s">
        <v>14413</v>
      </c>
      <c r="L2908" s="9" t="s">
        <v>14414</v>
      </c>
      <c r="M2908" s="12" t="s">
        <v>14446</v>
      </c>
    </row>
    <row r="2909" customHeight="1" spans="1:13">
      <c r="A2909" s="9" t="s">
        <v>12754</v>
      </c>
      <c r="B2909" s="8" t="s">
        <v>14408</v>
      </c>
      <c r="C2909" s="10">
        <v>2</v>
      </c>
      <c r="D2909" s="8">
        <v>0</v>
      </c>
      <c r="E2909" s="9" t="s">
        <v>18639</v>
      </c>
      <c r="F2909" s="9" t="s">
        <v>18640</v>
      </c>
      <c r="G2909" s="8" t="s">
        <v>15224</v>
      </c>
      <c r="H2909" s="8"/>
      <c r="I2909" s="11">
        <v>0</v>
      </c>
      <c r="J2909" s="8" t="s">
        <v>15225</v>
      </c>
      <c r="K2909" s="8" t="s">
        <v>14413</v>
      </c>
      <c r="L2909" s="9" t="s">
        <v>14414</v>
      </c>
      <c r="M2909" s="12" t="s">
        <v>14462</v>
      </c>
    </row>
    <row r="2910" customHeight="1" spans="1:13">
      <c r="A2910" s="9" t="s">
        <v>12754</v>
      </c>
      <c r="B2910" s="8" t="s">
        <v>14408</v>
      </c>
      <c r="C2910" s="10">
        <v>2</v>
      </c>
      <c r="D2910" s="8">
        <v>0</v>
      </c>
      <c r="E2910" s="9" t="s">
        <v>12769</v>
      </c>
      <c r="F2910" s="9" t="s">
        <v>12768</v>
      </c>
      <c r="G2910" s="8" t="s">
        <v>15224</v>
      </c>
      <c r="H2910" s="8"/>
      <c r="I2910" s="11">
        <v>0</v>
      </c>
      <c r="J2910" s="8" t="s">
        <v>15225</v>
      </c>
      <c r="K2910" s="8" t="s">
        <v>14413</v>
      </c>
      <c r="L2910" s="9" t="s">
        <v>14539</v>
      </c>
      <c r="M2910" s="12" t="s">
        <v>15818</v>
      </c>
    </row>
    <row r="2911" customHeight="1" spans="1:13">
      <c r="A2911" s="9" t="s">
        <v>12754</v>
      </c>
      <c r="B2911" s="8" t="s">
        <v>14408</v>
      </c>
      <c r="C2911" s="10">
        <v>2</v>
      </c>
      <c r="D2911" s="8">
        <v>0</v>
      </c>
      <c r="E2911" s="9" t="s">
        <v>12771</v>
      </c>
      <c r="F2911" s="9" t="s">
        <v>12770</v>
      </c>
      <c r="G2911" s="8" t="s">
        <v>15224</v>
      </c>
      <c r="H2911" s="8"/>
      <c r="I2911" s="11">
        <v>0</v>
      </c>
      <c r="J2911" s="8" t="s">
        <v>15225</v>
      </c>
      <c r="K2911" s="8" t="s">
        <v>14413</v>
      </c>
      <c r="L2911" s="9" t="s">
        <v>14414</v>
      </c>
      <c r="M2911" s="12" t="s">
        <v>14462</v>
      </c>
    </row>
    <row r="2912" customHeight="1" spans="1:13">
      <c r="A2912" s="9" t="s">
        <v>12754</v>
      </c>
      <c r="B2912" s="8" t="s">
        <v>14408</v>
      </c>
      <c r="C2912" s="10">
        <v>2</v>
      </c>
      <c r="D2912" s="8">
        <v>0</v>
      </c>
      <c r="E2912" s="9" t="s">
        <v>12773</v>
      </c>
      <c r="F2912" s="9" t="s">
        <v>12772</v>
      </c>
      <c r="G2912" s="8" t="s">
        <v>15224</v>
      </c>
      <c r="H2912" s="8"/>
      <c r="I2912" s="11">
        <v>0</v>
      </c>
      <c r="J2912" s="8" t="s">
        <v>15225</v>
      </c>
      <c r="K2912" s="8" t="s">
        <v>14413</v>
      </c>
      <c r="L2912" s="9" t="s">
        <v>14414</v>
      </c>
      <c r="M2912" s="12" t="s">
        <v>14418</v>
      </c>
    </row>
    <row r="2913" customHeight="1" spans="1:13">
      <c r="A2913" s="9" t="s">
        <v>12754</v>
      </c>
      <c r="B2913" s="8" t="s">
        <v>14408</v>
      </c>
      <c r="C2913" s="10">
        <v>2</v>
      </c>
      <c r="D2913" s="8">
        <v>0</v>
      </c>
      <c r="E2913" s="9" t="s">
        <v>12775</v>
      </c>
      <c r="F2913" s="9" t="s">
        <v>12774</v>
      </c>
      <c r="G2913" s="8" t="s">
        <v>15224</v>
      </c>
      <c r="H2913" s="8"/>
      <c r="I2913" s="11">
        <v>0</v>
      </c>
      <c r="J2913" s="8" t="s">
        <v>15225</v>
      </c>
      <c r="K2913" s="8" t="s">
        <v>14413</v>
      </c>
      <c r="L2913" s="9" t="s">
        <v>14414</v>
      </c>
      <c r="M2913" s="12" t="s">
        <v>14434</v>
      </c>
    </row>
    <row r="2914" customHeight="1" spans="1:13">
      <c r="A2914" s="9" t="s">
        <v>12754</v>
      </c>
      <c r="B2914" s="8" t="s">
        <v>14408</v>
      </c>
      <c r="C2914" s="10">
        <v>2</v>
      </c>
      <c r="D2914" s="8">
        <v>0</v>
      </c>
      <c r="E2914" s="9" t="s">
        <v>12777</v>
      </c>
      <c r="F2914" s="9" t="s">
        <v>12776</v>
      </c>
      <c r="G2914" s="8" t="s">
        <v>15224</v>
      </c>
      <c r="H2914" s="8"/>
      <c r="I2914" s="11">
        <v>0</v>
      </c>
      <c r="J2914" s="8" t="s">
        <v>15225</v>
      </c>
      <c r="K2914" s="8" t="s">
        <v>14413</v>
      </c>
      <c r="L2914" s="9" t="s">
        <v>14414</v>
      </c>
      <c r="M2914" s="12" t="s">
        <v>14590</v>
      </c>
    </row>
    <row r="2915" customHeight="1" spans="1:13">
      <c r="A2915" s="9" t="s">
        <v>12754</v>
      </c>
      <c r="B2915" s="8" t="s">
        <v>14408</v>
      </c>
      <c r="C2915" s="10">
        <v>2</v>
      </c>
      <c r="D2915" s="8">
        <v>0</v>
      </c>
      <c r="E2915" s="9" t="s">
        <v>12779</v>
      </c>
      <c r="F2915" s="9" t="s">
        <v>12778</v>
      </c>
      <c r="G2915" s="8" t="s">
        <v>15224</v>
      </c>
      <c r="H2915" s="8"/>
      <c r="I2915" s="11">
        <v>0</v>
      </c>
      <c r="J2915" s="8" t="s">
        <v>15225</v>
      </c>
      <c r="K2915" s="8" t="s">
        <v>14413</v>
      </c>
      <c r="L2915" s="9" t="s">
        <v>14414</v>
      </c>
      <c r="M2915" s="12" t="s">
        <v>14418</v>
      </c>
    </row>
    <row r="2916" customHeight="1" spans="1:13">
      <c r="A2916" s="9" t="s">
        <v>12754</v>
      </c>
      <c r="B2916" s="8" t="s">
        <v>14408</v>
      </c>
      <c r="C2916" s="10">
        <v>2</v>
      </c>
      <c r="D2916" s="8">
        <v>0</v>
      </c>
      <c r="E2916" s="9" t="s">
        <v>12781</v>
      </c>
      <c r="F2916" s="9" t="s">
        <v>12780</v>
      </c>
      <c r="G2916" s="8" t="s">
        <v>15224</v>
      </c>
      <c r="H2916" s="8"/>
      <c r="I2916" s="11">
        <v>0</v>
      </c>
      <c r="J2916" s="8" t="s">
        <v>15225</v>
      </c>
      <c r="K2916" s="8" t="s">
        <v>14413</v>
      </c>
      <c r="L2916" s="9" t="s">
        <v>14414</v>
      </c>
      <c r="M2916" s="12" t="s">
        <v>14470</v>
      </c>
    </row>
    <row r="2917" customHeight="1" spans="1:13">
      <c r="A2917" s="9" t="s">
        <v>12754</v>
      </c>
      <c r="B2917" s="8" t="s">
        <v>14408</v>
      </c>
      <c r="C2917" s="10">
        <v>2</v>
      </c>
      <c r="D2917" s="8">
        <v>0</v>
      </c>
      <c r="E2917" s="9" t="s">
        <v>12783</v>
      </c>
      <c r="F2917" s="9" t="s">
        <v>12782</v>
      </c>
      <c r="G2917" s="8" t="s">
        <v>15224</v>
      </c>
      <c r="H2917" s="8"/>
      <c r="I2917" s="11">
        <v>0</v>
      </c>
      <c r="J2917" s="8" t="s">
        <v>15225</v>
      </c>
      <c r="K2917" s="8" t="s">
        <v>14413</v>
      </c>
      <c r="L2917" s="9" t="s">
        <v>14430</v>
      </c>
      <c r="M2917" s="12" t="s">
        <v>14515</v>
      </c>
    </row>
    <row r="2918" customHeight="1" spans="1:13">
      <c r="A2918" s="9" t="s">
        <v>12785</v>
      </c>
      <c r="B2918" s="8" t="s">
        <v>14408</v>
      </c>
      <c r="C2918" s="10">
        <v>2</v>
      </c>
      <c r="D2918" s="8">
        <v>0</v>
      </c>
      <c r="E2918" s="9" t="s">
        <v>12786</v>
      </c>
      <c r="F2918" s="9" t="s">
        <v>12784</v>
      </c>
      <c r="G2918" s="8" t="s">
        <v>15224</v>
      </c>
      <c r="H2918" s="8"/>
      <c r="I2918" s="11">
        <v>0</v>
      </c>
      <c r="J2918" s="8" t="s">
        <v>15225</v>
      </c>
      <c r="K2918" s="8" t="s">
        <v>14413</v>
      </c>
      <c r="L2918" s="9" t="s">
        <v>14430</v>
      </c>
      <c r="M2918" s="12" t="s">
        <v>15186</v>
      </c>
    </row>
    <row r="2919" customHeight="1" spans="1:13">
      <c r="A2919" s="9" t="s">
        <v>12785</v>
      </c>
      <c r="B2919" s="8" t="s">
        <v>14408</v>
      </c>
      <c r="C2919" s="10">
        <v>2</v>
      </c>
      <c r="D2919" s="8">
        <v>0</v>
      </c>
      <c r="E2919" s="9" t="s">
        <v>12788</v>
      </c>
      <c r="F2919" s="9" t="s">
        <v>12787</v>
      </c>
      <c r="G2919" s="8" t="s">
        <v>15224</v>
      </c>
      <c r="H2919" s="8"/>
      <c r="I2919" s="11">
        <v>0</v>
      </c>
      <c r="J2919" s="8" t="s">
        <v>15225</v>
      </c>
      <c r="K2919" s="8" t="s">
        <v>14413</v>
      </c>
      <c r="L2919" s="9" t="s">
        <v>14414</v>
      </c>
      <c r="M2919" s="12" t="s">
        <v>14462</v>
      </c>
    </row>
    <row r="2920" customHeight="1" spans="1:13">
      <c r="A2920" s="9" t="s">
        <v>12785</v>
      </c>
      <c r="B2920" s="8" t="s">
        <v>14408</v>
      </c>
      <c r="C2920" s="10">
        <v>2</v>
      </c>
      <c r="D2920" s="8">
        <v>0</v>
      </c>
      <c r="E2920" s="9" t="s">
        <v>12790</v>
      </c>
      <c r="F2920" s="9" t="s">
        <v>12789</v>
      </c>
      <c r="G2920" s="8" t="s">
        <v>15224</v>
      </c>
      <c r="H2920" s="8"/>
      <c r="I2920" s="11">
        <v>0</v>
      </c>
      <c r="J2920" s="8" t="s">
        <v>15225</v>
      </c>
      <c r="K2920" s="8" t="s">
        <v>14413</v>
      </c>
      <c r="L2920" s="9" t="s">
        <v>14414</v>
      </c>
      <c r="M2920" s="12" t="s">
        <v>14446</v>
      </c>
    </row>
    <row r="2921" customHeight="1" spans="1:13">
      <c r="A2921" s="9" t="s">
        <v>12785</v>
      </c>
      <c r="B2921" s="8" t="s">
        <v>14408</v>
      </c>
      <c r="C2921" s="10">
        <v>2</v>
      </c>
      <c r="D2921" s="8">
        <v>0</v>
      </c>
      <c r="E2921" s="9" t="s">
        <v>12792</v>
      </c>
      <c r="F2921" s="9" t="s">
        <v>12791</v>
      </c>
      <c r="G2921" s="8" t="s">
        <v>15224</v>
      </c>
      <c r="H2921" s="8"/>
      <c r="I2921" s="11">
        <v>0</v>
      </c>
      <c r="J2921" s="8" t="s">
        <v>15225</v>
      </c>
      <c r="K2921" s="8" t="s">
        <v>14413</v>
      </c>
      <c r="L2921" s="9" t="s">
        <v>14414</v>
      </c>
      <c r="M2921" s="12" t="s">
        <v>14496</v>
      </c>
    </row>
    <row r="2922" customHeight="1" spans="1:13">
      <c r="A2922" s="9" t="s">
        <v>12785</v>
      </c>
      <c r="B2922" s="8" t="s">
        <v>14408</v>
      </c>
      <c r="C2922" s="10">
        <v>2</v>
      </c>
      <c r="D2922" s="8">
        <v>0</v>
      </c>
      <c r="E2922" s="9" t="s">
        <v>12794</v>
      </c>
      <c r="F2922" s="9" t="s">
        <v>12793</v>
      </c>
      <c r="G2922" s="8" t="s">
        <v>15224</v>
      </c>
      <c r="H2922" s="8"/>
      <c r="I2922" s="11">
        <v>0</v>
      </c>
      <c r="J2922" s="8" t="s">
        <v>15225</v>
      </c>
      <c r="K2922" s="8" t="s">
        <v>14413</v>
      </c>
      <c r="L2922" s="9" t="s">
        <v>14414</v>
      </c>
      <c r="M2922" s="12" t="s">
        <v>14459</v>
      </c>
    </row>
    <row r="2923" customHeight="1" spans="1:13">
      <c r="A2923" s="9" t="s">
        <v>12785</v>
      </c>
      <c r="B2923" s="8" t="s">
        <v>14408</v>
      </c>
      <c r="C2923" s="10">
        <v>2</v>
      </c>
      <c r="D2923" s="8">
        <v>0</v>
      </c>
      <c r="E2923" s="9" t="s">
        <v>12796</v>
      </c>
      <c r="F2923" s="9" t="s">
        <v>12795</v>
      </c>
      <c r="G2923" s="8" t="s">
        <v>15224</v>
      </c>
      <c r="H2923" s="8"/>
      <c r="I2923" s="11">
        <v>0</v>
      </c>
      <c r="J2923" s="8" t="s">
        <v>15225</v>
      </c>
      <c r="K2923" s="8" t="s">
        <v>14413</v>
      </c>
      <c r="L2923" s="9" t="s">
        <v>14414</v>
      </c>
      <c r="M2923" s="12" t="s">
        <v>14418</v>
      </c>
    </row>
    <row r="2924" customHeight="1" spans="1:13">
      <c r="A2924" s="9" t="s">
        <v>12785</v>
      </c>
      <c r="B2924" s="8" t="s">
        <v>14408</v>
      </c>
      <c r="C2924" s="10">
        <v>2</v>
      </c>
      <c r="D2924" s="8">
        <v>0</v>
      </c>
      <c r="E2924" s="9" t="s">
        <v>12798</v>
      </c>
      <c r="F2924" s="9" t="s">
        <v>12797</v>
      </c>
      <c r="G2924" s="8" t="s">
        <v>15224</v>
      </c>
      <c r="H2924" s="8"/>
      <c r="I2924" s="11">
        <v>0</v>
      </c>
      <c r="J2924" s="8" t="s">
        <v>15225</v>
      </c>
      <c r="K2924" s="8" t="s">
        <v>14413</v>
      </c>
      <c r="L2924" s="9" t="s">
        <v>14414</v>
      </c>
      <c r="M2924" s="12" t="s">
        <v>14434</v>
      </c>
    </row>
    <row r="2925" customHeight="1" spans="1:13">
      <c r="A2925" s="9" t="s">
        <v>12785</v>
      </c>
      <c r="B2925" s="8" t="s">
        <v>14408</v>
      </c>
      <c r="C2925" s="10">
        <v>2</v>
      </c>
      <c r="D2925" s="8">
        <v>0</v>
      </c>
      <c r="E2925" s="9" t="s">
        <v>12800</v>
      </c>
      <c r="F2925" s="9" t="s">
        <v>12799</v>
      </c>
      <c r="G2925" s="8" t="s">
        <v>15224</v>
      </c>
      <c r="H2925" s="8"/>
      <c r="I2925" s="11">
        <v>0</v>
      </c>
      <c r="J2925" s="8" t="s">
        <v>15225</v>
      </c>
      <c r="K2925" s="8" t="s">
        <v>14413</v>
      </c>
      <c r="L2925" s="9" t="s">
        <v>14430</v>
      </c>
      <c r="M2925" s="12" t="s">
        <v>14484</v>
      </c>
    </row>
    <row r="2926" customHeight="1" spans="1:13">
      <c r="A2926" s="9" t="s">
        <v>12785</v>
      </c>
      <c r="B2926" s="8" t="s">
        <v>14408</v>
      </c>
      <c r="C2926" s="10">
        <v>2</v>
      </c>
      <c r="D2926" s="8">
        <v>0</v>
      </c>
      <c r="E2926" s="9" t="s">
        <v>12802</v>
      </c>
      <c r="F2926" s="9" t="s">
        <v>12801</v>
      </c>
      <c r="G2926" s="8" t="s">
        <v>15224</v>
      </c>
      <c r="H2926" s="8"/>
      <c r="I2926" s="11">
        <v>0</v>
      </c>
      <c r="J2926" s="8" t="s">
        <v>15225</v>
      </c>
      <c r="K2926" s="8" t="s">
        <v>14413</v>
      </c>
      <c r="L2926" s="9" t="s">
        <v>14490</v>
      </c>
      <c r="M2926" s="12" t="s">
        <v>14543</v>
      </c>
    </row>
    <row r="2927" customHeight="1" spans="1:13">
      <c r="A2927" s="9" t="s">
        <v>12785</v>
      </c>
      <c r="B2927" s="8" t="s">
        <v>14408</v>
      </c>
      <c r="C2927" s="10">
        <v>2</v>
      </c>
      <c r="D2927" s="8">
        <v>0</v>
      </c>
      <c r="E2927" s="9" t="s">
        <v>12804</v>
      </c>
      <c r="F2927" s="9" t="s">
        <v>12803</v>
      </c>
      <c r="G2927" s="8" t="s">
        <v>15224</v>
      </c>
      <c r="H2927" s="8"/>
      <c r="I2927" s="11">
        <v>0</v>
      </c>
      <c r="J2927" s="8" t="s">
        <v>15225</v>
      </c>
      <c r="K2927" s="8" t="s">
        <v>14413</v>
      </c>
      <c r="L2927" s="9" t="s">
        <v>14414</v>
      </c>
      <c r="M2927" s="12" t="s">
        <v>14462</v>
      </c>
    </row>
    <row r="2928" customHeight="1" spans="1:13">
      <c r="A2928" s="9" t="s">
        <v>12785</v>
      </c>
      <c r="B2928" s="8" t="s">
        <v>14408</v>
      </c>
      <c r="C2928" s="10">
        <v>2</v>
      </c>
      <c r="D2928" s="8">
        <v>0</v>
      </c>
      <c r="E2928" s="9" t="s">
        <v>12806</v>
      </c>
      <c r="F2928" s="9" t="s">
        <v>12805</v>
      </c>
      <c r="G2928" s="8" t="s">
        <v>15224</v>
      </c>
      <c r="H2928" s="8"/>
      <c r="I2928" s="11">
        <v>0</v>
      </c>
      <c r="J2928" s="8" t="s">
        <v>15225</v>
      </c>
      <c r="K2928" s="8" t="s">
        <v>14413</v>
      </c>
      <c r="L2928" s="9" t="s">
        <v>14414</v>
      </c>
      <c r="M2928" s="12" t="s">
        <v>14415</v>
      </c>
    </row>
    <row r="2929" customHeight="1" spans="1:13">
      <c r="A2929" s="9" t="s">
        <v>12785</v>
      </c>
      <c r="B2929" s="8" t="s">
        <v>14408</v>
      </c>
      <c r="C2929" s="10">
        <v>2</v>
      </c>
      <c r="D2929" s="8">
        <v>0</v>
      </c>
      <c r="E2929" s="9" t="s">
        <v>12808</v>
      </c>
      <c r="F2929" s="9" t="s">
        <v>12807</v>
      </c>
      <c r="G2929" s="8" t="s">
        <v>15224</v>
      </c>
      <c r="H2929" s="8"/>
      <c r="I2929" s="11">
        <v>0</v>
      </c>
      <c r="J2929" s="8" t="s">
        <v>15225</v>
      </c>
      <c r="K2929" s="8" t="s">
        <v>14413</v>
      </c>
      <c r="L2929" s="9" t="s">
        <v>14414</v>
      </c>
      <c r="M2929" s="12" t="s">
        <v>14418</v>
      </c>
    </row>
    <row r="2930" customHeight="1" spans="1:13">
      <c r="A2930" s="9" t="s">
        <v>12785</v>
      </c>
      <c r="B2930" s="8" t="s">
        <v>14408</v>
      </c>
      <c r="C2930" s="10">
        <v>2</v>
      </c>
      <c r="D2930" s="8">
        <v>0</v>
      </c>
      <c r="E2930" s="9" t="s">
        <v>12810</v>
      </c>
      <c r="F2930" s="9" t="s">
        <v>12809</v>
      </c>
      <c r="G2930" s="8" t="s">
        <v>15224</v>
      </c>
      <c r="H2930" s="8"/>
      <c r="I2930" s="11">
        <v>0</v>
      </c>
      <c r="J2930" s="8" t="s">
        <v>15225</v>
      </c>
      <c r="K2930" s="8" t="s">
        <v>14413</v>
      </c>
      <c r="L2930" s="9" t="s">
        <v>14414</v>
      </c>
      <c r="M2930" s="12" t="s">
        <v>14424</v>
      </c>
    </row>
    <row r="2931" customHeight="1" spans="1:13">
      <c r="A2931" s="9" t="s">
        <v>12785</v>
      </c>
      <c r="B2931" s="8" t="s">
        <v>14408</v>
      </c>
      <c r="C2931" s="10">
        <v>2</v>
      </c>
      <c r="D2931" s="8">
        <v>0</v>
      </c>
      <c r="E2931" s="9" t="s">
        <v>12812</v>
      </c>
      <c r="F2931" s="9" t="s">
        <v>12811</v>
      </c>
      <c r="G2931" s="8" t="s">
        <v>15224</v>
      </c>
      <c r="H2931" s="8"/>
      <c r="I2931" s="11">
        <v>0</v>
      </c>
      <c r="J2931" s="8" t="s">
        <v>15225</v>
      </c>
      <c r="K2931" s="8" t="s">
        <v>14413</v>
      </c>
      <c r="L2931" s="9" t="s">
        <v>14414</v>
      </c>
      <c r="M2931" s="12" t="s">
        <v>14418</v>
      </c>
    </row>
    <row r="2932" customHeight="1" spans="1:13">
      <c r="A2932" s="9" t="s">
        <v>12814</v>
      </c>
      <c r="B2932" s="8" t="s">
        <v>14408</v>
      </c>
      <c r="C2932" s="10">
        <v>2</v>
      </c>
      <c r="D2932" s="8">
        <v>0</v>
      </c>
      <c r="E2932" s="9" t="s">
        <v>12815</v>
      </c>
      <c r="F2932" s="9" t="s">
        <v>12813</v>
      </c>
      <c r="G2932" s="8" t="s">
        <v>15224</v>
      </c>
      <c r="H2932" s="8"/>
      <c r="I2932" s="11">
        <v>0</v>
      </c>
      <c r="J2932" s="8" t="s">
        <v>15225</v>
      </c>
      <c r="K2932" s="8" t="s">
        <v>14413</v>
      </c>
      <c r="L2932" s="9" t="s">
        <v>14414</v>
      </c>
      <c r="M2932" s="12" t="s">
        <v>14446</v>
      </c>
    </row>
    <row r="2933" customHeight="1" spans="1:13">
      <c r="A2933" s="9" t="s">
        <v>12814</v>
      </c>
      <c r="B2933" s="8" t="s">
        <v>14408</v>
      </c>
      <c r="C2933" s="10">
        <v>2</v>
      </c>
      <c r="D2933" s="8">
        <v>0</v>
      </c>
      <c r="E2933" s="9" t="s">
        <v>12817</v>
      </c>
      <c r="F2933" s="9" t="s">
        <v>12816</v>
      </c>
      <c r="G2933" s="8" t="s">
        <v>15224</v>
      </c>
      <c r="H2933" s="8"/>
      <c r="I2933" s="11">
        <v>0</v>
      </c>
      <c r="J2933" s="8" t="s">
        <v>15225</v>
      </c>
      <c r="K2933" s="8" t="s">
        <v>14413</v>
      </c>
      <c r="L2933" s="9" t="s">
        <v>14414</v>
      </c>
      <c r="M2933" s="12" t="s">
        <v>14434</v>
      </c>
    </row>
    <row r="2934" customHeight="1" spans="1:13">
      <c r="A2934" s="9" t="s">
        <v>12814</v>
      </c>
      <c r="B2934" s="8" t="s">
        <v>14408</v>
      </c>
      <c r="C2934" s="10">
        <v>2</v>
      </c>
      <c r="D2934" s="8">
        <v>0</v>
      </c>
      <c r="E2934" s="9" t="s">
        <v>12819</v>
      </c>
      <c r="F2934" s="9" t="s">
        <v>12818</v>
      </c>
      <c r="G2934" s="8" t="s">
        <v>15224</v>
      </c>
      <c r="H2934" s="8"/>
      <c r="I2934" s="11">
        <v>0</v>
      </c>
      <c r="J2934" s="8" t="s">
        <v>15225</v>
      </c>
      <c r="K2934" s="8" t="s">
        <v>14413</v>
      </c>
      <c r="L2934" s="9" t="s">
        <v>14414</v>
      </c>
      <c r="M2934" s="12" t="s">
        <v>14496</v>
      </c>
    </row>
    <row r="2935" customHeight="1" spans="1:13">
      <c r="A2935" s="9" t="s">
        <v>12814</v>
      </c>
      <c r="B2935" s="8" t="s">
        <v>14408</v>
      </c>
      <c r="C2935" s="10">
        <v>2</v>
      </c>
      <c r="D2935" s="8">
        <v>0</v>
      </c>
      <c r="E2935" s="9" t="s">
        <v>12821</v>
      </c>
      <c r="F2935" s="9" t="s">
        <v>12820</v>
      </c>
      <c r="G2935" s="8" t="s">
        <v>15224</v>
      </c>
      <c r="H2935" s="8"/>
      <c r="I2935" s="11">
        <v>0</v>
      </c>
      <c r="J2935" s="8" t="s">
        <v>15225</v>
      </c>
      <c r="K2935" s="8" t="s">
        <v>14413</v>
      </c>
      <c r="L2935" s="9" t="s">
        <v>14430</v>
      </c>
      <c r="M2935" s="12" t="s">
        <v>14515</v>
      </c>
    </row>
    <row r="2936" customHeight="1" spans="1:13">
      <c r="A2936" s="9" t="s">
        <v>12814</v>
      </c>
      <c r="B2936" s="8" t="s">
        <v>14408</v>
      </c>
      <c r="C2936" s="10">
        <v>2</v>
      </c>
      <c r="D2936" s="8">
        <v>0</v>
      </c>
      <c r="E2936" s="9" t="s">
        <v>12823</v>
      </c>
      <c r="F2936" s="9" t="s">
        <v>12822</v>
      </c>
      <c r="G2936" s="8" t="s">
        <v>15224</v>
      </c>
      <c r="H2936" s="8"/>
      <c r="I2936" s="11">
        <v>0</v>
      </c>
      <c r="J2936" s="8" t="s">
        <v>15225</v>
      </c>
      <c r="K2936" s="8" t="s">
        <v>14413</v>
      </c>
      <c r="L2936" s="9" t="s">
        <v>14539</v>
      </c>
      <c r="M2936" s="12" t="s">
        <v>16366</v>
      </c>
    </row>
    <row r="2937" customHeight="1" spans="1:13">
      <c r="A2937" s="9" t="s">
        <v>12814</v>
      </c>
      <c r="B2937" s="8" t="s">
        <v>14408</v>
      </c>
      <c r="C2937" s="10">
        <v>2</v>
      </c>
      <c r="D2937" s="8">
        <v>0</v>
      </c>
      <c r="E2937" s="9" t="s">
        <v>12825</v>
      </c>
      <c r="F2937" s="9" t="s">
        <v>12824</v>
      </c>
      <c r="G2937" s="8" t="s">
        <v>15224</v>
      </c>
      <c r="H2937" s="8"/>
      <c r="I2937" s="11">
        <v>0</v>
      </c>
      <c r="J2937" s="8" t="s">
        <v>15225</v>
      </c>
      <c r="K2937" s="8" t="s">
        <v>14413</v>
      </c>
      <c r="L2937" s="9" t="s">
        <v>14414</v>
      </c>
      <c r="M2937" s="12" t="s">
        <v>14427</v>
      </c>
    </row>
    <row r="2938" customHeight="1" spans="1:13">
      <c r="A2938" s="9" t="s">
        <v>12814</v>
      </c>
      <c r="B2938" s="8" t="s">
        <v>14408</v>
      </c>
      <c r="C2938" s="10">
        <v>2</v>
      </c>
      <c r="D2938" s="8">
        <v>0</v>
      </c>
      <c r="E2938" s="9" t="s">
        <v>12827</v>
      </c>
      <c r="F2938" s="9" t="s">
        <v>12826</v>
      </c>
      <c r="G2938" s="8" t="s">
        <v>15224</v>
      </c>
      <c r="H2938" s="8"/>
      <c r="I2938" s="11">
        <v>0</v>
      </c>
      <c r="J2938" s="8" t="s">
        <v>15225</v>
      </c>
      <c r="K2938" s="8" t="s">
        <v>14413</v>
      </c>
      <c r="L2938" s="9" t="s">
        <v>14414</v>
      </c>
      <c r="M2938" s="12" t="s">
        <v>14479</v>
      </c>
    </row>
    <row r="2939" customHeight="1" spans="1:13">
      <c r="A2939" s="9" t="s">
        <v>12814</v>
      </c>
      <c r="B2939" s="8" t="s">
        <v>14408</v>
      </c>
      <c r="C2939" s="10">
        <v>2</v>
      </c>
      <c r="D2939" s="8">
        <v>0</v>
      </c>
      <c r="E2939" s="9" t="s">
        <v>12829</v>
      </c>
      <c r="F2939" s="9" t="s">
        <v>12828</v>
      </c>
      <c r="G2939" s="8" t="s">
        <v>15224</v>
      </c>
      <c r="H2939" s="8"/>
      <c r="I2939" s="11">
        <v>0</v>
      </c>
      <c r="J2939" s="8" t="s">
        <v>15225</v>
      </c>
      <c r="K2939" s="8" t="s">
        <v>14413</v>
      </c>
      <c r="L2939" s="9" t="s">
        <v>14414</v>
      </c>
      <c r="M2939" s="12" t="s">
        <v>14415</v>
      </c>
    </row>
    <row r="2940" customHeight="1" spans="1:13">
      <c r="A2940" s="9" t="s">
        <v>12814</v>
      </c>
      <c r="B2940" s="8" t="s">
        <v>14408</v>
      </c>
      <c r="C2940" s="10">
        <v>2</v>
      </c>
      <c r="D2940" s="8">
        <v>0</v>
      </c>
      <c r="E2940" s="9" t="s">
        <v>12831</v>
      </c>
      <c r="F2940" s="9" t="s">
        <v>12830</v>
      </c>
      <c r="G2940" s="8" t="s">
        <v>15224</v>
      </c>
      <c r="H2940" s="8"/>
      <c r="I2940" s="11">
        <v>0</v>
      </c>
      <c r="J2940" s="8" t="s">
        <v>15225</v>
      </c>
      <c r="K2940" s="8" t="s">
        <v>14413</v>
      </c>
      <c r="L2940" s="9" t="s">
        <v>14414</v>
      </c>
      <c r="M2940" s="12" t="s">
        <v>14421</v>
      </c>
    </row>
    <row r="2941" customHeight="1" spans="1:13">
      <c r="A2941" s="9" t="s">
        <v>12814</v>
      </c>
      <c r="B2941" s="8" t="s">
        <v>14408</v>
      </c>
      <c r="C2941" s="10">
        <v>2</v>
      </c>
      <c r="D2941" s="8">
        <v>0</v>
      </c>
      <c r="E2941" s="9" t="s">
        <v>12833</v>
      </c>
      <c r="F2941" s="9" t="s">
        <v>12832</v>
      </c>
      <c r="G2941" s="8" t="s">
        <v>15224</v>
      </c>
      <c r="H2941" s="8"/>
      <c r="I2941" s="11">
        <v>0</v>
      </c>
      <c r="J2941" s="8" t="s">
        <v>15225</v>
      </c>
      <c r="K2941" s="8" t="s">
        <v>14413</v>
      </c>
      <c r="L2941" s="9" t="s">
        <v>14750</v>
      </c>
      <c r="M2941" s="12" t="s">
        <v>14751</v>
      </c>
    </row>
    <row r="2942" customHeight="1" spans="1:13">
      <c r="A2942" s="9" t="s">
        <v>12814</v>
      </c>
      <c r="B2942" s="8" t="s">
        <v>14408</v>
      </c>
      <c r="C2942" s="10">
        <v>2</v>
      </c>
      <c r="D2942" s="8">
        <v>0</v>
      </c>
      <c r="E2942" s="9" t="s">
        <v>12835</v>
      </c>
      <c r="F2942" s="9" t="s">
        <v>12834</v>
      </c>
      <c r="G2942" s="8" t="s">
        <v>15224</v>
      </c>
      <c r="H2942" s="8"/>
      <c r="I2942" s="11">
        <v>0</v>
      </c>
      <c r="J2942" s="8" t="s">
        <v>15225</v>
      </c>
      <c r="K2942" s="8" t="s">
        <v>14413</v>
      </c>
      <c r="L2942" s="9" t="s">
        <v>14490</v>
      </c>
      <c r="M2942" s="12" t="s">
        <v>14552</v>
      </c>
    </row>
    <row r="2943" customHeight="1" spans="1:13">
      <c r="A2943" s="9" t="s">
        <v>12814</v>
      </c>
      <c r="B2943" s="8" t="s">
        <v>14408</v>
      </c>
      <c r="C2943" s="10">
        <v>2</v>
      </c>
      <c r="D2943" s="8">
        <v>0</v>
      </c>
      <c r="E2943" s="9" t="s">
        <v>12837</v>
      </c>
      <c r="F2943" s="9" t="s">
        <v>12836</v>
      </c>
      <c r="G2943" s="8" t="s">
        <v>15224</v>
      </c>
      <c r="H2943" s="8"/>
      <c r="I2943" s="11">
        <v>0</v>
      </c>
      <c r="J2943" s="8" t="s">
        <v>15225</v>
      </c>
      <c r="K2943" s="8" t="s">
        <v>14413</v>
      </c>
      <c r="L2943" s="9" t="s">
        <v>14414</v>
      </c>
      <c r="M2943" s="12" t="s">
        <v>108</v>
      </c>
    </row>
    <row r="2944" customHeight="1" spans="1:13">
      <c r="A2944" s="9" t="s">
        <v>12814</v>
      </c>
      <c r="B2944" s="8" t="s">
        <v>14408</v>
      </c>
      <c r="C2944" s="10">
        <v>2</v>
      </c>
      <c r="D2944" s="8">
        <v>0</v>
      </c>
      <c r="E2944" s="9" t="s">
        <v>12839</v>
      </c>
      <c r="F2944" s="9" t="s">
        <v>12838</v>
      </c>
      <c r="G2944" s="8" t="s">
        <v>15224</v>
      </c>
      <c r="H2944" s="8"/>
      <c r="I2944" s="11">
        <v>0</v>
      </c>
      <c r="J2944" s="8" t="s">
        <v>15225</v>
      </c>
      <c r="K2944" s="8" t="s">
        <v>14413</v>
      </c>
      <c r="L2944" s="9" t="s">
        <v>14414</v>
      </c>
      <c r="M2944" s="12" t="s">
        <v>14459</v>
      </c>
    </row>
    <row r="2945" customHeight="1" spans="1:13">
      <c r="A2945" s="9" t="s">
        <v>12814</v>
      </c>
      <c r="B2945" s="8" t="s">
        <v>14408</v>
      </c>
      <c r="C2945" s="10">
        <v>2</v>
      </c>
      <c r="D2945" s="8">
        <v>0</v>
      </c>
      <c r="E2945" s="9" t="s">
        <v>12840</v>
      </c>
      <c r="F2945" s="9" t="s">
        <v>10245</v>
      </c>
      <c r="G2945" s="8" t="s">
        <v>15224</v>
      </c>
      <c r="H2945" s="8"/>
      <c r="I2945" s="11">
        <v>0</v>
      </c>
      <c r="J2945" s="8" t="s">
        <v>15225</v>
      </c>
      <c r="K2945" s="8" t="s">
        <v>14413</v>
      </c>
      <c r="L2945" s="9" t="s">
        <v>14414</v>
      </c>
      <c r="M2945" s="12" t="s">
        <v>14424</v>
      </c>
    </row>
    <row r="2946" customHeight="1" spans="1:13">
      <c r="A2946" s="9" t="s">
        <v>12842</v>
      </c>
      <c r="B2946" s="8" t="s">
        <v>14408</v>
      </c>
      <c r="C2946" s="10">
        <v>2</v>
      </c>
      <c r="D2946" s="8">
        <v>0</v>
      </c>
      <c r="E2946" s="9" t="s">
        <v>12845</v>
      </c>
      <c r="F2946" s="9" t="s">
        <v>12844</v>
      </c>
      <c r="G2946" s="8" t="s">
        <v>15224</v>
      </c>
      <c r="H2946" s="8"/>
      <c r="I2946" s="11">
        <v>0</v>
      </c>
      <c r="J2946" s="8" t="s">
        <v>15225</v>
      </c>
      <c r="K2946" s="8" t="s">
        <v>14413</v>
      </c>
      <c r="L2946" s="9" t="s">
        <v>14414</v>
      </c>
      <c r="M2946" s="12" t="s">
        <v>14555</v>
      </c>
    </row>
    <row r="2947" customHeight="1" spans="1:13">
      <c r="A2947" s="9" t="s">
        <v>12842</v>
      </c>
      <c r="B2947" s="8" t="s">
        <v>14408</v>
      </c>
      <c r="C2947" s="10">
        <v>2</v>
      </c>
      <c r="D2947" s="8">
        <v>0</v>
      </c>
      <c r="E2947" s="9" t="s">
        <v>12847</v>
      </c>
      <c r="F2947" s="9" t="s">
        <v>12846</v>
      </c>
      <c r="G2947" s="8" t="s">
        <v>15224</v>
      </c>
      <c r="H2947" s="8"/>
      <c r="I2947" s="11">
        <v>0</v>
      </c>
      <c r="J2947" s="8" t="s">
        <v>15225</v>
      </c>
      <c r="K2947" s="8" t="s">
        <v>14413</v>
      </c>
      <c r="L2947" s="9" t="s">
        <v>14414</v>
      </c>
      <c r="M2947" s="12" t="s">
        <v>14446</v>
      </c>
    </row>
    <row r="2948" customHeight="1" spans="1:13">
      <c r="A2948" s="9" t="s">
        <v>12842</v>
      </c>
      <c r="B2948" s="8" t="s">
        <v>14408</v>
      </c>
      <c r="C2948" s="10">
        <v>2</v>
      </c>
      <c r="D2948" s="8">
        <v>0</v>
      </c>
      <c r="E2948" s="9" t="s">
        <v>12849</v>
      </c>
      <c r="F2948" s="9" t="s">
        <v>12848</v>
      </c>
      <c r="G2948" s="8" t="s">
        <v>15224</v>
      </c>
      <c r="H2948" s="8"/>
      <c r="I2948" s="11">
        <v>0</v>
      </c>
      <c r="J2948" s="8" t="s">
        <v>15225</v>
      </c>
      <c r="K2948" s="8" t="s">
        <v>14413</v>
      </c>
      <c r="L2948" s="9" t="s">
        <v>14414</v>
      </c>
      <c r="M2948" s="12" t="s">
        <v>14443</v>
      </c>
    </row>
    <row r="2949" customHeight="1" spans="1:13">
      <c r="A2949" s="9" t="s">
        <v>12842</v>
      </c>
      <c r="B2949" s="8" t="s">
        <v>14408</v>
      </c>
      <c r="C2949" s="10">
        <v>2</v>
      </c>
      <c r="D2949" s="8">
        <v>0</v>
      </c>
      <c r="E2949" s="9" t="s">
        <v>12851</v>
      </c>
      <c r="F2949" s="9" t="s">
        <v>12850</v>
      </c>
      <c r="G2949" s="8" t="s">
        <v>15224</v>
      </c>
      <c r="H2949" s="8"/>
      <c r="I2949" s="11">
        <v>0</v>
      </c>
      <c r="J2949" s="8" t="s">
        <v>15225</v>
      </c>
      <c r="K2949" s="8" t="s">
        <v>14413</v>
      </c>
      <c r="L2949" s="9" t="s">
        <v>14414</v>
      </c>
      <c r="M2949" s="12" t="s">
        <v>14418</v>
      </c>
    </row>
    <row r="2950" customHeight="1" spans="1:13">
      <c r="A2950" s="9" t="s">
        <v>12842</v>
      </c>
      <c r="B2950" s="8" t="s">
        <v>14408</v>
      </c>
      <c r="C2950" s="10">
        <v>2</v>
      </c>
      <c r="D2950" s="8">
        <v>0</v>
      </c>
      <c r="E2950" s="9" t="s">
        <v>12853</v>
      </c>
      <c r="F2950" s="9" t="s">
        <v>12852</v>
      </c>
      <c r="G2950" s="8" t="s">
        <v>15224</v>
      </c>
      <c r="H2950" s="8"/>
      <c r="I2950" s="11">
        <v>0</v>
      </c>
      <c r="J2950" s="8" t="s">
        <v>15225</v>
      </c>
      <c r="K2950" s="8" t="s">
        <v>14413</v>
      </c>
      <c r="L2950" s="9" t="s">
        <v>14414</v>
      </c>
      <c r="M2950" s="12" t="s">
        <v>14434</v>
      </c>
    </row>
    <row r="2951" customHeight="1" spans="1:13">
      <c r="A2951" s="9" t="s">
        <v>12842</v>
      </c>
      <c r="B2951" s="8" t="s">
        <v>14408</v>
      </c>
      <c r="C2951" s="10">
        <v>2</v>
      </c>
      <c r="D2951" s="8">
        <v>0</v>
      </c>
      <c r="E2951" s="9" t="s">
        <v>12855</v>
      </c>
      <c r="F2951" s="9" t="s">
        <v>12854</v>
      </c>
      <c r="G2951" s="8" t="s">
        <v>15224</v>
      </c>
      <c r="H2951" s="8"/>
      <c r="I2951" s="11">
        <v>0</v>
      </c>
      <c r="J2951" s="8" t="s">
        <v>15225</v>
      </c>
      <c r="K2951" s="8" t="s">
        <v>14413</v>
      </c>
      <c r="L2951" s="9" t="s">
        <v>14414</v>
      </c>
      <c r="M2951" s="12" t="s">
        <v>14446</v>
      </c>
    </row>
    <row r="2952" customHeight="1" spans="1:13">
      <c r="A2952" s="9" t="s">
        <v>12842</v>
      </c>
      <c r="B2952" s="8" t="s">
        <v>14408</v>
      </c>
      <c r="C2952" s="10">
        <v>2</v>
      </c>
      <c r="D2952" s="8">
        <v>0</v>
      </c>
      <c r="E2952" s="9" t="s">
        <v>12857</v>
      </c>
      <c r="F2952" s="9" t="s">
        <v>12856</v>
      </c>
      <c r="G2952" s="8" t="s">
        <v>15224</v>
      </c>
      <c r="H2952" s="8"/>
      <c r="I2952" s="11">
        <v>0</v>
      </c>
      <c r="J2952" s="8" t="s">
        <v>15225</v>
      </c>
      <c r="K2952" s="8" t="s">
        <v>14413</v>
      </c>
      <c r="L2952" s="9" t="s">
        <v>14414</v>
      </c>
      <c r="M2952" s="12" t="s">
        <v>14434</v>
      </c>
    </row>
    <row r="2953" customHeight="1" spans="1:13">
      <c r="A2953" s="9" t="s">
        <v>12842</v>
      </c>
      <c r="B2953" s="8" t="s">
        <v>14408</v>
      </c>
      <c r="C2953" s="10">
        <v>2</v>
      </c>
      <c r="D2953" s="8">
        <v>0</v>
      </c>
      <c r="E2953" s="9" t="s">
        <v>12859</v>
      </c>
      <c r="F2953" s="9" t="s">
        <v>12858</v>
      </c>
      <c r="G2953" s="8" t="s">
        <v>15224</v>
      </c>
      <c r="H2953" s="8"/>
      <c r="I2953" s="11">
        <v>0</v>
      </c>
      <c r="J2953" s="8" t="s">
        <v>15225</v>
      </c>
      <c r="K2953" s="8" t="s">
        <v>14413</v>
      </c>
      <c r="L2953" s="9" t="s">
        <v>14414</v>
      </c>
      <c r="M2953" s="12" t="s">
        <v>14418</v>
      </c>
    </row>
    <row r="2954" customHeight="1" spans="1:13">
      <c r="A2954" s="9" t="s">
        <v>12842</v>
      </c>
      <c r="B2954" s="8" t="s">
        <v>14408</v>
      </c>
      <c r="C2954" s="10">
        <v>2</v>
      </c>
      <c r="D2954" s="8">
        <v>0</v>
      </c>
      <c r="E2954" s="9" t="s">
        <v>12861</v>
      </c>
      <c r="F2954" s="9" t="s">
        <v>12860</v>
      </c>
      <c r="G2954" s="8" t="s">
        <v>15224</v>
      </c>
      <c r="H2954" s="8"/>
      <c r="I2954" s="11">
        <v>0</v>
      </c>
      <c r="J2954" s="8" t="s">
        <v>15225</v>
      </c>
      <c r="K2954" s="8" t="s">
        <v>14413</v>
      </c>
      <c r="L2954" s="9" t="s">
        <v>14414</v>
      </c>
      <c r="M2954" s="12" t="s">
        <v>108</v>
      </c>
    </row>
    <row r="2955" customHeight="1" spans="1:13">
      <c r="A2955" s="9" t="s">
        <v>12842</v>
      </c>
      <c r="B2955" s="8" t="s">
        <v>14408</v>
      </c>
      <c r="C2955" s="10">
        <v>2</v>
      </c>
      <c r="D2955" s="8">
        <v>0</v>
      </c>
      <c r="E2955" s="9" t="s">
        <v>12863</v>
      </c>
      <c r="F2955" s="9" t="s">
        <v>12862</v>
      </c>
      <c r="G2955" s="8" t="s">
        <v>15224</v>
      </c>
      <c r="H2955" s="8"/>
      <c r="I2955" s="11">
        <v>0</v>
      </c>
      <c r="J2955" s="8" t="s">
        <v>15225</v>
      </c>
      <c r="K2955" s="8" t="s">
        <v>14413</v>
      </c>
      <c r="L2955" s="9" t="s">
        <v>14414</v>
      </c>
      <c r="M2955" s="12" t="s">
        <v>14434</v>
      </c>
    </row>
    <row r="2956" customHeight="1" spans="1:13">
      <c r="A2956" s="9" t="s">
        <v>12842</v>
      </c>
      <c r="B2956" s="8" t="s">
        <v>14408</v>
      </c>
      <c r="C2956" s="10">
        <v>2</v>
      </c>
      <c r="D2956" s="8">
        <v>0</v>
      </c>
      <c r="E2956" s="9" t="s">
        <v>12865</v>
      </c>
      <c r="F2956" s="9" t="s">
        <v>12864</v>
      </c>
      <c r="G2956" s="8" t="s">
        <v>15224</v>
      </c>
      <c r="H2956" s="8"/>
      <c r="I2956" s="11">
        <v>0</v>
      </c>
      <c r="J2956" s="8" t="s">
        <v>15225</v>
      </c>
      <c r="K2956" s="8" t="s">
        <v>14413</v>
      </c>
      <c r="L2956" s="9" t="s">
        <v>14430</v>
      </c>
      <c r="M2956" s="12" t="s">
        <v>14515</v>
      </c>
    </row>
    <row r="2957" customHeight="1" spans="1:13">
      <c r="A2957" s="9" t="s">
        <v>12842</v>
      </c>
      <c r="B2957" s="8" t="s">
        <v>14408</v>
      </c>
      <c r="C2957" s="10">
        <v>2</v>
      </c>
      <c r="D2957" s="8">
        <v>0</v>
      </c>
      <c r="E2957" s="9" t="s">
        <v>12867</v>
      </c>
      <c r="F2957" s="9" t="s">
        <v>12866</v>
      </c>
      <c r="G2957" s="8" t="s">
        <v>15224</v>
      </c>
      <c r="H2957" s="8"/>
      <c r="I2957" s="11">
        <v>0</v>
      </c>
      <c r="J2957" s="8" t="s">
        <v>15225</v>
      </c>
      <c r="K2957" s="8" t="s">
        <v>14413</v>
      </c>
      <c r="L2957" s="9" t="s">
        <v>14430</v>
      </c>
      <c r="M2957" s="12" t="s">
        <v>14484</v>
      </c>
    </row>
    <row r="2958" customHeight="1" spans="1:13">
      <c r="A2958" s="9" t="s">
        <v>12842</v>
      </c>
      <c r="B2958" s="8" t="s">
        <v>14408</v>
      </c>
      <c r="C2958" s="10">
        <v>2</v>
      </c>
      <c r="D2958" s="8">
        <v>0</v>
      </c>
      <c r="E2958" s="9" t="s">
        <v>12869</v>
      </c>
      <c r="F2958" s="9" t="s">
        <v>12868</v>
      </c>
      <c r="G2958" s="8" t="s">
        <v>15224</v>
      </c>
      <c r="H2958" s="8"/>
      <c r="I2958" s="11">
        <v>0</v>
      </c>
      <c r="J2958" s="8" t="s">
        <v>15225</v>
      </c>
      <c r="K2958" s="8" t="s">
        <v>14413</v>
      </c>
      <c r="L2958" s="9" t="s">
        <v>14490</v>
      </c>
      <c r="M2958" s="12" t="s">
        <v>14600</v>
      </c>
    </row>
    <row r="2959" customHeight="1" spans="1:13">
      <c r="A2959" s="9" t="s">
        <v>12842</v>
      </c>
      <c r="B2959" s="8" t="s">
        <v>14408</v>
      </c>
      <c r="C2959" s="10">
        <v>2</v>
      </c>
      <c r="D2959" s="8">
        <v>0</v>
      </c>
      <c r="E2959" s="9" t="s">
        <v>12871</v>
      </c>
      <c r="F2959" s="9" t="s">
        <v>12870</v>
      </c>
      <c r="G2959" s="8" t="s">
        <v>15224</v>
      </c>
      <c r="H2959" s="8"/>
      <c r="I2959" s="11">
        <v>0</v>
      </c>
      <c r="J2959" s="8" t="s">
        <v>15225</v>
      </c>
      <c r="K2959" s="8" t="s">
        <v>14413</v>
      </c>
      <c r="L2959" s="9" t="s">
        <v>14430</v>
      </c>
      <c r="M2959" s="12" t="s">
        <v>14484</v>
      </c>
    </row>
    <row r="2960" customHeight="1" spans="1:13">
      <c r="A2960" s="9" t="s">
        <v>12842</v>
      </c>
      <c r="B2960" s="8" t="s">
        <v>14408</v>
      </c>
      <c r="C2960" s="10">
        <v>2</v>
      </c>
      <c r="D2960" s="8">
        <v>0</v>
      </c>
      <c r="E2960" s="9" t="s">
        <v>12873</v>
      </c>
      <c r="F2960" s="9" t="s">
        <v>12872</v>
      </c>
      <c r="G2960" s="8" t="s">
        <v>15224</v>
      </c>
      <c r="H2960" s="8"/>
      <c r="I2960" s="11">
        <v>0</v>
      </c>
      <c r="J2960" s="8" t="s">
        <v>15225</v>
      </c>
      <c r="K2960" s="8" t="s">
        <v>14413</v>
      </c>
      <c r="L2960" s="9" t="s">
        <v>14430</v>
      </c>
      <c r="M2960" s="12" t="s">
        <v>14515</v>
      </c>
    </row>
    <row r="2961" customHeight="1" spans="1:13">
      <c r="A2961" s="9" t="s">
        <v>12842</v>
      </c>
      <c r="B2961" s="8" t="s">
        <v>14408</v>
      </c>
      <c r="C2961" s="10">
        <v>2</v>
      </c>
      <c r="D2961" s="8">
        <v>0</v>
      </c>
      <c r="E2961" s="9" t="s">
        <v>18641</v>
      </c>
      <c r="F2961" s="9" t="s">
        <v>18642</v>
      </c>
      <c r="G2961" s="8" t="s">
        <v>15224</v>
      </c>
      <c r="H2961" s="8"/>
      <c r="I2961" s="11">
        <v>0</v>
      </c>
      <c r="J2961" s="8" t="s">
        <v>15225</v>
      </c>
      <c r="K2961" s="8" t="s">
        <v>14413</v>
      </c>
      <c r="L2961" s="9" t="s">
        <v>14414</v>
      </c>
      <c r="M2961" s="12" t="s">
        <v>14496</v>
      </c>
    </row>
    <row r="2962" customHeight="1" spans="1:13">
      <c r="A2962" s="9" t="s">
        <v>12875</v>
      </c>
      <c r="B2962" s="8" t="s">
        <v>14408</v>
      </c>
      <c r="C2962" s="10">
        <v>2</v>
      </c>
      <c r="D2962" s="8">
        <v>0</v>
      </c>
      <c r="E2962" s="9" t="s">
        <v>12876</v>
      </c>
      <c r="F2962" s="9" t="s">
        <v>12874</v>
      </c>
      <c r="G2962" s="8" t="s">
        <v>15224</v>
      </c>
      <c r="H2962" s="8"/>
      <c r="I2962" s="11">
        <v>0</v>
      </c>
      <c r="J2962" s="8" t="s">
        <v>15225</v>
      </c>
      <c r="K2962" s="8" t="s">
        <v>14413</v>
      </c>
      <c r="L2962" s="9" t="s">
        <v>14430</v>
      </c>
      <c r="M2962" s="12" t="s">
        <v>14625</v>
      </c>
    </row>
    <row r="2963" customHeight="1" spans="1:13">
      <c r="A2963" s="9" t="s">
        <v>12875</v>
      </c>
      <c r="B2963" s="8" t="s">
        <v>14408</v>
      </c>
      <c r="C2963" s="10">
        <v>2</v>
      </c>
      <c r="D2963" s="8">
        <v>0</v>
      </c>
      <c r="E2963" s="9" t="s">
        <v>12878</v>
      </c>
      <c r="F2963" s="9" t="s">
        <v>12877</v>
      </c>
      <c r="G2963" s="8" t="s">
        <v>15224</v>
      </c>
      <c r="H2963" s="8"/>
      <c r="I2963" s="11">
        <v>0</v>
      </c>
      <c r="J2963" s="8" t="s">
        <v>15225</v>
      </c>
      <c r="K2963" s="8" t="s">
        <v>14413</v>
      </c>
      <c r="L2963" s="9" t="s">
        <v>14414</v>
      </c>
      <c r="M2963" s="12" t="s">
        <v>14462</v>
      </c>
    </row>
    <row r="2964" customHeight="1" spans="1:13">
      <c r="A2964" s="9" t="s">
        <v>12875</v>
      </c>
      <c r="B2964" s="8" t="s">
        <v>14408</v>
      </c>
      <c r="C2964" s="10">
        <v>2</v>
      </c>
      <c r="D2964" s="8">
        <v>0</v>
      </c>
      <c r="E2964" s="9" t="s">
        <v>12880</v>
      </c>
      <c r="F2964" s="9" t="s">
        <v>12879</v>
      </c>
      <c r="G2964" s="8" t="s">
        <v>15224</v>
      </c>
      <c r="H2964" s="8"/>
      <c r="I2964" s="11">
        <v>0</v>
      </c>
      <c r="J2964" s="8" t="s">
        <v>15225</v>
      </c>
      <c r="K2964" s="8" t="s">
        <v>14413</v>
      </c>
      <c r="L2964" s="9" t="s">
        <v>14430</v>
      </c>
      <c r="M2964" s="12" t="s">
        <v>14529</v>
      </c>
    </row>
    <row r="2965" customHeight="1" spans="1:13">
      <c r="A2965" s="9" t="s">
        <v>12875</v>
      </c>
      <c r="B2965" s="8" t="s">
        <v>14408</v>
      </c>
      <c r="C2965" s="10">
        <v>2</v>
      </c>
      <c r="D2965" s="8">
        <v>0</v>
      </c>
      <c r="E2965" s="9" t="s">
        <v>12882</v>
      </c>
      <c r="F2965" s="9" t="s">
        <v>12881</v>
      </c>
      <c r="G2965" s="8" t="s">
        <v>15224</v>
      </c>
      <c r="H2965" s="8"/>
      <c r="I2965" s="11">
        <v>0</v>
      </c>
      <c r="J2965" s="8" t="s">
        <v>15225</v>
      </c>
      <c r="K2965" s="8" t="s">
        <v>14413</v>
      </c>
      <c r="L2965" s="9" t="s">
        <v>14414</v>
      </c>
      <c r="M2965" s="12" t="s">
        <v>14424</v>
      </c>
    </row>
    <row r="2966" customHeight="1" spans="1:13">
      <c r="A2966" s="9" t="s">
        <v>12875</v>
      </c>
      <c r="B2966" s="8" t="s">
        <v>14408</v>
      </c>
      <c r="C2966" s="10">
        <v>2</v>
      </c>
      <c r="D2966" s="8">
        <v>0</v>
      </c>
      <c r="E2966" s="9" t="s">
        <v>12884</v>
      </c>
      <c r="F2966" s="9" t="s">
        <v>12883</v>
      </c>
      <c r="G2966" s="8" t="s">
        <v>15224</v>
      </c>
      <c r="H2966" s="8"/>
      <c r="I2966" s="11">
        <v>0</v>
      </c>
      <c r="J2966" s="8" t="s">
        <v>15225</v>
      </c>
      <c r="K2966" s="8" t="s">
        <v>14413</v>
      </c>
      <c r="L2966" s="9" t="s">
        <v>14414</v>
      </c>
      <c r="M2966" s="12" t="s">
        <v>14446</v>
      </c>
    </row>
    <row r="2967" customHeight="1" spans="1:13">
      <c r="A2967" s="9" t="s">
        <v>12875</v>
      </c>
      <c r="B2967" s="8" t="s">
        <v>14408</v>
      </c>
      <c r="C2967" s="10">
        <v>2</v>
      </c>
      <c r="D2967" s="8">
        <v>0</v>
      </c>
      <c r="E2967" s="9" t="s">
        <v>12886</v>
      </c>
      <c r="F2967" s="9" t="s">
        <v>12885</v>
      </c>
      <c r="G2967" s="8" t="s">
        <v>15224</v>
      </c>
      <c r="H2967" s="8"/>
      <c r="I2967" s="11">
        <v>0</v>
      </c>
      <c r="J2967" s="8" t="s">
        <v>15225</v>
      </c>
      <c r="K2967" s="8" t="s">
        <v>14413</v>
      </c>
      <c r="L2967" s="9" t="s">
        <v>14414</v>
      </c>
      <c r="M2967" s="12" t="s">
        <v>14424</v>
      </c>
    </row>
    <row r="2968" customHeight="1" spans="1:13">
      <c r="A2968" s="9" t="s">
        <v>12875</v>
      </c>
      <c r="B2968" s="8" t="s">
        <v>14408</v>
      </c>
      <c r="C2968" s="10">
        <v>2</v>
      </c>
      <c r="D2968" s="8">
        <v>0</v>
      </c>
      <c r="E2968" s="9" t="s">
        <v>12888</v>
      </c>
      <c r="F2968" s="9" t="s">
        <v>12887</v>
      </c>
      <c r="G2968" s="8" t="s">
        <v>15224</v>
      </c>
      <c r="H2968" s="8"/>
      <c r="I2968" s="11">
        <v>0</v>
      </c>
      <c r="J2968" s="8" t="s">
        <v>15225</v>
      </c>
      <c r="K2968" s="8" t="s">
        <v>14413</v>
      </c>
      <c r="L2968" s="9" t="s">
        <v>14430</v>
      </c>
      <c r="M2968" s="12" t="s">
        <v>14484</v>
      </c>
    </row>
    <row r="2969" customHeight="1" spans="1:13">
      <c r="A2969" s="9" t="s">
        <v>12875</v>
      </c>
      <c r="B2969" s="8" t="s">
        <v>14408</v>
      </c>
      <c r="C2969" s="10">
        <v>2</v>
      </c>
      <c r="D2969" s="8">
        <v>0</v>
      </c>
      <c r="E2969" s="9" t="s">
        <v>12890</v>
      </c>
      <c r="F2969" s="9" t="s">
        <v>12889</v>
      </c>
      <c r="G2969" s="8" t="s">
        <v>15224</v>
      </c>
      <c r="H2969" s="8"/>
      <c r="I2969" s="11">
        <v>0</v>
      </c>
      <c r="J2969" s="8" t="s">
        <v>15225</v>
      </c>
      <c r="K2969" s="8" t="s">
        <v>14413</v>
      </c>
      <c r="L2969" s="9" t="s">
        <v>14414</v>
      </c>
      <c r="M2969" s="12" t="s">
        <v>14459</v>
      </c>
    </row>
    <row r="2970" customHeight="1" spans="1:13">
      <c r="A2970" s="9" t="s">
        <v>12875</v>
      </c>
      <c r="B2970" s="8" t="s">
        <v>14408</v>
      </c>
      <c r="C2970" s="10">
        <v>2</v>
      </c>
      <c r="D2970" s="8">
        <v>0</v>
      </c>
      <c r="E2970" s="9" t="s">
        <v>12892</v>
      </c>
      <c r="F2970" s="9" t="s">
        <v>12891</v>
      </c>
      <c r="G2970" s="8" t="s">
        <v>15224</v>
      </c>
      <c r="H2970" s="8"/>
      <c r="I2970" s="11">
        <v>0</v>
      </c>
      <c r="J2970" s="8" t="s">
        <v>15225</v>
      </c>
      <c r="K2970" s="8" t="s">
        <v>14413</v>
      </c>
      <c r="L2970" s="9" t="s">
        <v>14414</v>
      </c>
      <c r="M2970" s="12" t="s">
        <v>14462</v>
      </c>
    </row>
    <row r="2971" customHeight="1" spans="1:13">
      <c r="A2971" s="9" t="s">
        <v>12875</v>
      </c>
      <c r="B2971" s="8" t="s">
        <v>14408</v>
      </c>
      <c r="C2971" s="10">
        <v>2</v>
      </c>
      <c r="D2971" s="8">
        <v>0</v>
      </c>
      <c r="E2971" s="9" t="s">
        <v>12894</v>
      </c>
      <c r="F2971" s="9" t="s">
        <v>12893</v>
      </c>
      <c r="G2971" s="8" t="s">
        <v>15224</v>
      </c>
      <c r="H2971" s="8"/>
      <c r="I2971" s="11">
        <v>0</v>
      </c>
      <c r="J2971" s="8" t="s">
        <v>15225</v>
      </c>
      <c r="K2971" s="8" t="s">
        <v>14413</v>
      </c>
      <c r="L2971" s="9" t="s">
        <v>14414</v>
      </c>
      <c r="M2971" s="12" t="s">
        <v>14415</v>
      </c>
    </row>
    <row r="2972" customHeight="1" spans="1:13">
      <c r="A2972" s="9" t="s">
        <v>12875</v>
      </c>
      <c r="B2972" s="8" t="s">
        <v>14408</v>
      </c>
      <c r="C2972" s="10">
        <v>2</v>
      </c>
      <c r="D2972" s="8">
        <v>0</v>
      </c>
      <c r="E2972" s="9" t="s">
        <v>12896</v>
      </c>
      <c r="F2972" s="9" t="s">
        <v>12895</v>
      </c>
      <c r="G2972" s="8" t="s">
        <v>15224</v>
      </c>
      <c r="H2972" s="8"/>
      <c r="I2972" s="11">
        <v>0</v>
      </c>
      <c r="J2972" s="8" t="s">
        <v>15225</v>
      </c>
      <c r="K2972" s="8" t="s">
        <v>14413</v>
      </c>
      <c r="L2972" s="9" t="s">
        <v>14414</v>
      </c>
      <c r="M2972" s="12" t="s">
        <v>14446</v>
      </c>
    </row>
    <row r="2973" customHeight="1" spans="1:13">
      <c r="A2973" s="9" t="s">
        <v>12875</v>
      </c>
      <c r="B2973" s="8" t="s">
        <v>14408</v>
      </c>
      <c r="C2973" s="10">
        <v>2</v>
      </c>
      <c r="D2973" s="8">
        <v>0</v>
      </c>
      <c r="E2973" s="9" t="s">
        <v>12898</v>
      </c>
      <c r="F2973" s="9" t="s">
        <v>12897</v>
      </c>
      <c r="G2973" s="8" t="s">
        <v>15224</v>
      </c>
      <c r="H2973" s="8"/>
      <c r="I2973" s="11">
        <v>0</v>
      </c>
      <c r="J2973" s="8" t="s">
        <v>15225</v>
      </c>
      <c r="K2973" s="8" t="s">
        <v>14413</v>
      </c>
      <c r="L2973" s="9" t="s">
        <v>14414</v>
      </c>
      <c r="M2973" s="12" t="s">
        <v>14424</v>
      </c>
    </row>
    <row r="2974" customHeight="1" spans="1:13">
      <c r="A2974" s="9" t="s">
        <v>12875</v>
      </c>
      <c r="B2974" s="8" t="s">
        <v>14408</v>
      </c>
      <c r="C2974" s="10">
        <v>2</v>
      </c>
      <c r="D2974" s="8">
        <v>0</v>
      </c>
      <c r="E2974" s="9" t="s">
        <v>12900</v>
      </c>
      <c r="F2974" s="9" t="s">
        <v>12899</v>
      </c>
      <c r="G2974" s="8" t="s">
        <v>15224</v>
      </c>
      <c r="H2974" s="8"/>
      <c r="I2974" s="11">
        <v>0</v>
      </c>
      <c r="J2974" s="8" t="s">
        <v>15225</v>
      </c>
      <c r="K2974" s="8" t="s">
        <v>14413</v>
      </c>
      <c r="L2974" s="9" t="s">
        <v>14414</v>
      </c>
      <c r="M2974" s="12" t="s">
        <v>14415</v>
      </c>
    </row>
    <row r="2975" customHeight="1" spans="1:13">
      <c r="A2975" s="9" t="s">
        <v>12875</v>
      </c>
      <c r="B2975" s="8" t="s">
        <v>14408</v>
      </c>
      <c r="C2975" s="10">
        <v>2</v>
      </c>
      <c r="D2975" s="8">
        <v>0</v>
      </c>
      <c r="E2975" s="9" t="s">
        <v>12902</v>
      </c>
      <c r="F2975" s="9" t="s">
        <v>12901</v>
      </c>
      <c r="G2975" s="8" t="s">
        <v>15224</v>
      </c>
      <c r="H2975" s="8"/>
      <c r="I2975" s="11">
        <v>0</v>
      </c>
      <c r="J2975" s="8" t="s">
        <v>15225</v>
      </c>
      <c r="K2975" s="8" t="s">
        <v>14413</v>
      </c>
      <c r="L2975" s="9" t="s">
        <v>14414</v>
      </c>
      <c r="M2975" s="12" t="s">
        <v>14424</v>
      </c>
    </row>
    <row r="2976" customHeight="1" spans="1:13">
      <c r="A2976" s="9" t="s">
        <v>12875</v>
      </c>
      <c r="B2976" s="8" t="s">
        <v>14408</v>
      </c>
      <c r="C2976" s="10">
        <v>2</v>
      </c>
      <c r="D2976" s="8">
        <v>0</v>
      </c>
      <c r="E2976" s="9" t="s">
        <v>12904</v>
      </c>
      <c r="F2976" s="9" t="s">
        <v>12903</v>
      </c>
      <c r="G2976" s="8" t="s">
        <v>15224</v>
      </c>
      <c r="H2976" s="8"/>
      <c r="I2976" s="11">
        <v>0</v>
      </c>
      <c r="J2976" s="8" t="s">
        <v>15225</v>
      </c>
      <c r="K2976" s="8" t="s">
        <v>14413</v>
      </c>
      <c r="L2976" s="9" t="s">
        <v>14430</v>
      </c>
      <c r="M2976" s="12" t="s">
        <v>14484</v>
      </c>
    </row>
    <row r="2977" customHeight="1" spans="1:13">
      <c r="A2977" s="9" t="s">
        <v>12875</v>
      </c>
      <c r="B2977" s="8" t="s">
        <v>14408</v>
      </c>
      <c r="C2977" s="10">
        <v>2</v>
      </c>
      <c r="D2977" s="8">
        <v>0</v>
      </c>
      <c r="E2977" s="9" t="s">
        <v>12906</v>
      </c>
      <c r="F2977" s="9" t="s">
        <v>12905</v>
      </c>
      <c r="G2977" s="8" t="s">
        <v>15224</v>
      </c>
      <c r="H2977" s="8"/>
      <c r="I2977" s="11">
        <v>0</v>
      </c>
      <c r="J2977" s="8" t="s">
        <v>15225</v>
      </c>
      <c r="K2977" s="8" t="s">
        <v>14413</v>
      </c>
      <c r="L2977" s="9" t="s">
        <v>14414</v>
      </c>
      <c r="M2977" s="12" t="s">
        <v>108</v>
      </c>
    </row>
    <row r="2978" customHeight="1" spans="1:13">
      <c r="A2978" s="9" t="s">
        <v>12875</v>
      </c>
      <c r="B2978" s="8" t="s">
        <v>14408</v>
      </c>
      <c r="C2978" s="10">
        <v>2</v>
      </c>
      <c r="D2978" s="8">
        <v>0</v>
      </c>
      <c r="E2978" s="9" t="s">
        <v>12908</v>
      </c>
      <c r="F2978" s="9" t="s">
        <v>12907</v>
      </c>
      <c r="G2978" s="8" t="s">
        <v>15224</v>
      </c>
      <c r="H2978" s="8"/>
      <c r="I2978" s="11">
        <v>0</v>
      </c>
      <c r="J2978" s="8" t="s">
        <v>15225</v>
      </c>
      <c r="K2978" s="8" t="s">
        <v>14413</v>
      </c>
      <c r="L2978" s="9" t="s">
        <v>14430</v>
      </c>
      <c r="M2978" s="12" t="s">
        <v>14726</v>
      </c>
    </row>
    <row r="2979" customHeight="1" spans="1:13">
      <c r="A2979" s="9" t="s">
        <v>12875</v>
      </c>
      <c r="B2979" s="8" t="s">
        <v>14408</v>
      </c>
      <c r="C2979" s="10">
        <v>2</v>
      </c>
      <c r="D2979" s="8">
        <v>0</v>
      </c>
      <c r="E2979" s="9" t="s">
        <v>12910</v>
      </c>
      <c r="F2979" s="9" t="s">
        <v>12909</v>
      </c>
      <c r="G2979" s="8" t="s">
        <v>15224</v>
      </c>
      <c r="H2979" s="8"/>
      <c r="I2979" s="11">
        <v>0</v>
      </c>
      <c r="J2979" s="8" t="s">
        <v>15225</v>
      </c>
      <c r="K2979" s="8" t="s">
        <v>14413</v>
      </c>
      <c r="L2979" s="9" t="s">
        <v>14414</v>
      </c>
      <c r="M2979" s="12" t="s">
        <v>14443</v>
      </c>
    </row>
    <row r="2980" customHeight="1" spans="1:13">
      <c r="A2980" s="9" t="s">
        <v>12875</v>
      </c>
      <c r="B2980" s="8" t="s">
        <v>14408</v>
      </c>
      <c r="C2980" s="10">
        <v>2</v>
      </c>
      <c r="D2980" s="8">
        <v>0</v>
      </c>
      <c r="E2980" s="9" t="s">
        <v>12912</v>
      </c>
      <c r="F2980" s="9" t="s">
        <v>12911</v>
      </c>
      <c r="G2980" s="8" t="s">
        <v>15224</v>
      </c>
      <c r="H2980" s="8"/>
      <c r="I2980" s="11">
        <v>0</v>
      </c>
      <c r="J2980" s="8" t="s">
        <v>15225</v>
      </c>
      <c r="K2980" s="8" t="s">
        <v>14413</v>
      </c>
      <c r="L2980" s="9" t="s">
        <v>14414</v>
      </c>
      <c r="M2980" s="12" t="s">
        <v>14446</v>
      </c>
    </row>
    <row r="2981" customHeight="1" spans="1:13">
      <c r="A2981" s="9" t="s">
        <v>12875</v>
      </c>
      <c r="B2981" s="8" t="s">
        <v>14408</v>
      </c>
      <c r="C2981" s="10">
        <v>2</v>
      </c>
      <c r="D2981" s="8">
        <v>0</v>
      </c>
      <c r="E2981" s="9" t="s">
        <v>12914</v>
      </c>
      <c r="F2981" s="9" t="s">
        <v>12913</v>
      </c>
      <c r="G2981" s="8" t="s">
        <v>15224</v>
      </c>
      <c r="H2981" s="8"/>
      <c r="I2981" s="11">
        <v>0</v>
      </c>
      <c r="J2981" s="8" t="s">
        <v>15225</v>
      </c>
      <c r="K2981" s="8" t="s">
        <v>14413</v>
      </c>
      <c r="L2981" s="9" t="s">
        <v>14430</v>
      </c>
      <c r="M2981" s="12" t="s">
        <v>15186</v>
      </c>
    </row>
    <row r="2982" customHeight="1" spans="1:13">
      <c r="A2982" s="9" t="s">
        <v>12875</v>
      </c>
      <c r="B2982" s="8" t="s">
        <v>14408</v>
      </c>
      <c r="C2982" s="10">
        <v>2</v>
      </c>
      <c r="D2982" s="8">
        <v>0</v>
      </c>
      <c r="E2982" s="9" t="s">
        <v>12916</v>
      </c>
      <c r="F2982" s="9" t="s">
        <v>12915</v>
      </c>
      <c r="G2982" s="8" t="s">
        <v>15224</v>
      </c>
      <c r="H2982" s="8"/>
      <c r="I2982" s="11">
        <v>0</v>
      </c>
      <c r="J2982" s="8" t="s">
        <v>15225</v>
      </c>
      <c r="K2982" s="8" t="s">
        <v>14413</v>
      </c>
      <c r="L2982" s="9" t="s">
        <v>14414</v>
      </c>
      <c r="M2982" s="12" t="s">
        <v>14434</v>
      </c>
    </row>
    <row r="2983" customHeight="1" spans="1:13">
      <c r="A2983" s="9" t="s">
        <v>12875</v>
      </c>
      <c r="B2983" s="8" t="s">
        <v>14408</v>
      </c>
      <c r="C2983" s="10">
        <v>2</v>
      </c>
      <c r="D2983" s="8">
        <v>0</v>
      </c>
      <c r="E2983" s="9" t="s">
        <v>12918</v>
      </c>
      <c r="F2983" s="9" t="s">
        <v>12917</v>
      </c>
      <c r="G2983" s="8" t="s">
        <v>15224</v>
      </c>
      <c r="H2983" s="8"/>
      <c r="I2983" s="11">
        <v>0</v>
      </c>
      <c r="J2983" s="8" t="s">
        <v>15225</v>
      </c>
      <c r="K2983" s="8" t="s">
        <v>14413</v>
      </c>
      <c r="L2983" s="9" t="s">
        <v>14414</v>
      </c>
      <c r="M2983" s="12" t="s">
        <v>14434</v>
      </c>
    </row>
    <row r="2984" customHeight="1" spans="1:13">
      <c r="A2984" s="9" t="s">
        <v>12875</v>
      </c>
      <c r="B2984" s="8" t="s">
        <v>14408</v>
      </c>
      <c r="C2984" s="10">
        <v>2</v>
      </c>
      <c r="D2984" s="8">
        <v>0</v>
      </c>
      <c r="E2984" s="9" t="s">
        <v>12920</v>
      </c>
      <c r="F2984" s="9" t="s">
        <v>12919</v>
      </c>
      <c r="G2984" s="8" t="s">
        <v>15224</v>
      </c>
      <c r="H2984" s="8"/>
      <c r="I2984" s="11">
        <v>0</v>
      </c>
      <c r="J2984" s="8" t="s">
        <v>15225</v>
      </c>
      <c r="K2984" s="8" t="s">
        <v>14413</v>
      </c>
      <c r="L2984" s="9" t="s">
        <v>14414</v>
      </c>
      <c r="M2984" s="12" t="s">
        <v>14459</v>
      </c>
    </row>
    <row r="2985" customHeight="1" spans="1:13">
      <c r="A2985" s="9" t="s">
        <v>12875</v>
      </c>
      <c r="B2985" s="8" t="s">
        <v>14408</v>
      </c>
      <c r="C2985" s="10">
        <v>2</v>
      </c>
      <c r="D2985" s="8">
        <v>0</v>
      </c>
      <c r="E2985" s="9" t="s">
        <v>12922</v>
      </c>
      <c r="F2985" s="9" t="s">
        <v>12921</v>
      </c>
      <c r="G2985" s="8" t="s">
        <v>15224</v>
      </c>
      <c r="H2985" s="8"/>
      <c r="I2985" s="11">
        <v>0</v>
      </c>
      <c r="J2985" s="8" t="s">
        <v>15225</v>
      </c>
      <c r="K2985" s="8" t="s">
        <v>14413</v>
      </c>
      <c r="L2985" s="9" t="s">
        <v>14430</v>
      </c>
      <c r="M2985" s="12" t="s">
        <v>14431</v>
      </c>
    </row>
    <row r="2986" customHeight="1" spans="1:13">
      <c r="A2986" s="9" t="s">
        <v>12875</v>
      </c>
      <c r="B2986" s="8" t="s">
        <v>14408</v>
      </c>
      <c r="C2986" s="10">
        <v>2</v>
      </c>
      <c r="D2986" s="8">
        <v>0</v>
      </c>
      <c r="E2986" s="9" t="s">
        <v>12924</v>
      </c>
      <c r="F2986" s="9" t="s">
        <v>12923</v>
      </c>
      <c r="G2986" s="8" t="s">
        <v>15224</v>
      </c>
      <c r="H2986" s="8"/>
      <c r="I2986" s="11">
        <v>0</v>
      </c>
      <c r="J2986" s="8" t="s">
        <v>15225</v>
      </c>
      <c r="K2986" s="8" t="s">
        <v>14413</v>
      </c>
      <c r="L2986" s="9" t="s">
        <v>14414</v>
      </c>
      <c r="M2986" s="12" t="s">
        <v>14421</v>
      </c>
    </row>
    <row r="2987" customHeight="1" spans="1:13">
      <c r="A2987" s="9" t="s">
        <v>12875</v>
      </c>
      <c r="B2987" s="8" t="s">
        <v>14408</v>
      </c>
      <c r="C2987" s="10">
        <v>2</v>
      </c>
      <c r="D2987" s="8">
        <v>0</v>
      </c>
      <c r="E2987" s="9" t="s">
        <v>12926</v>
      </c>
      <c r="F2987" s="9" t="s">
        <v>12925</v>
      </c>
      <c r="G2987" s="8" t="s">
        <v>15224</v>
      </c>
      <c r="H2987" s="8"/>
      <c r="I2987" s="11">
        <v>0</v>
      </c>
      <c r="J2987" s="8" t="s">
        <v>15225</v>
      </c>
      <c r="K2987" s="8" t="s">
        <v>14413</v>
      </c>
      <c r="L2987" s="9" t="s">
        <v>14414</v>
      </c>
      <c r="M2987" s="12" t="s">
        <v>14424</v>
      </c>
    </row>
    <row r="2988" customHeight="1" spans="1:13">
      <c r="A2988" s="9" t="s">
        <v>12875</v>
      </c>
      <c r="B2988" s="8" t="s">
        <v>14408</v>
      </c>
      <c r="C2988" s="10">
        <v>2</v>
      </c>
      <c r="D2988" s="8">
        <v>0</v>
      </c>
      <c r="E2988" s="9" t="s">
        <v>12928</v>
      </c>
      <c r="F2988" s="9" t="s">
        <v>12927</v>
      </c>
      <c r="G2988" s="8" t="s">
        <v>15224</v>
      </c>
      <c r="H2988" s="8"/>
      <c r="I2988" s="11">
        <v>0</v>
      </c>
      <c r="J2988" s="8" t="s">
        <v>15225</v>
      </c>
      <c r="K2988" s="8" t="s">
        <v>14413</v>
      </c>
      <c r="L2988" s="9" t="s">
        <v>14414</v>
      </c>
      <c r="M2988" s="12" t="s">
        <v>14443</v>
      </c>
    </row>
    <row r="2989" customHeight="1" spans="1:13">
      <c r="A2989" s="9" t="s">
        <v>12875</v>
      </c>
      <c r="B2989" s="8" t="s">
        <v>14408</v>
      </c>
      <c r="C2989" s="10">
        <v>2</v>
      </c>
      <c r="D2989" s="8">
        <v>0</v>
      </c>
      <c r="E2989" s="9" t="s">
        <v>12930</v>
      </c>
      <c r="F2989" s="9" t="s">
        <v>12929</v>
      </c>
      <c r="G2989" s="8" t="s">
        <v>15224</v>
      </c>
      <c r="H2989" s="8"/>
      <c r="I2989" s="11">
        <v>0</v>
      </c>
      <c r="J2989" s="8" t="s">
        <v>15225</v>
      </c>
      <c r="K2989" s="8" t="s">
        <v>14413</v>
      </c>
      <c r="L2989" s="9" t="s">
        <v>14414</v>
      </c>
      <c r="M2989" s="12" t="s">
        <v>14462</v>
      </c>
    </row>
    <row r="2990" customHeight="1" spans="1:13">
      <c r="A2990" s="9" t="s">
        <v>12875</v>
      </c>
      <c r="B2990" s="8" t="s">
        <v>14408</v>
      </c>
      <c r="C2990" s="10">
        <v>2</v>
      </c>
      <c r="D2990" s="8">
        <v>0</v>
      </c>
      <c r="E2990" s="9" t="s">
        <v>12932</v>
      </c>
      <c r="F2990" s="9" t="s">
        <v>12931</v>
      </c>
      <c r="G2990" s="8" t="s">
        <v>15224</v>
      </c>
      <c r="H2990" s="8"/>
      <c r="I2990" s="11">
        <v>0</v>
      </c>
      <c r="J2990" s="8" t="s">
        <v>15225</v>
      </c>
      <c r="K2990" s="8" t="s">
        <v>14413</v>
      </c>
      <c r="L2990" s="9" t="s">
        <v>14414</v>
      </c>
      <c r="M2990" s="12" t="s">
        <v>14415</v>
      </c>
    </row>
    <row r="2991" customHeight="1" spans="1:13">
      <c r="A2991" s="9" t="s">
        <v>18643</v>
      </c>
      <c r="B2991" s="8" t="s">
        <v>14408</v>
      </c>
      <c r="C2991" s="10">
        <v>2</v>
      </c>
      <c r="D2991" s="8">
        <v>0</v>
      </c>
      <c r="E2991" s="9" t="s">
        <v>18644</v>
      </c>
      <c r="F2991" s="9" t="s">
        <v>18645</v>
      </c>
      <c r="G2991" s="8" t="s">
        <v>14411</v>
      </c>
      <c r="H2991" s="8"/>
      <c r="I2991" s="11">
        <v>0</v>
      </c>
      <c r="J2991" s="8" t="s">
        <v>14412</v>
      </c>
      <c r="K2991" s="8" t="s">
        <v>14413</v>
      </c>
      <c r="L2991" s="9" t="s">
        <v>14414</v>
      </c>
      <c r="M2991" s="12" t="s">
        <v>14583</v>
      </c>
    </row>
    <row r="2992" customHeight="1" spans="1:13">
      <c r="A2992" s="9" t="s">
        <v>18643</v>
      </c>
      <c r="B2992" s="8" t="s">
        <v>14408</v>
      </c>
      <c r="C2992" s="10">
        <v>2</v>
      </c>
      <c r="D2992" s="8">
        <v>0</v>
      </c>
      <c r="E2992" s="9" t="s">
        <v>18646</v>
      </c>
      <c r="F2992" s="9" t="s">
        <v>13131</v>
      </c>
      <c r="G2992" s="8" t="s">
        <v>14411</v>
      </c>
      <c r="H2992" s="8"/>
      <c r="I2992" s="11">
        <v>0</v>
      </c>
      <c r="J2992" s="8" t="s">
        <v>14412</v>
      </c>
      <c r="K2992" s="8" t="s">
        <v>14413</v>
      </c>
      <c r="L2992" s="9" t="s">
        <v>14430</v>
      </c>
      <c r="M2992" s="12" t="s">
        <v>15186</v>
      </c>
    </row>
    <row r="2993" customHeight="1" spans="1:13">
      <c r="A2993" s="9" t="s">
        <v>18643</v>
      </c>
      <c r="B2993" s="8" t="s">
        <v>14408</v>
      </c>
      <c r="C2993" s="10">
        <v>2</v>
      </c>
      <c r="D2993" s="8">
        <v>0</v>
      </c>
      <c r="E2993" s="9" t="s">
        <v>18647</v>
      </c>
      <c r="F2993" s="9" t="s">
        <v>18648</v>
      </c>
      <c r="G2993" s="8" t="s">
        <v>14411</v>
      </c>
      <c r="H2993" s="8"/>
      <c r="I2993" s="11">
        <v>0</v>
      </c>
      <c r="J2993" s="8" t="s">
        <v>14412</v>
      </c>
      <c r="K2993" s="8" t="s">
        <v>14413</v>
      </c>
      <c r="L2993" s="9" t="s">
        <v>14414</v>
      </c>
      <c r="M2993" s="12" t="s">
        <v>14487</v>
      </c>
    </row>
    <row r="2994" customHeight="1" spans="1:13">
      <c r="A2994" s="9" t="s">
        <v>18643</v>
      </c>
      <c r="B2994" s="8" t="s">
        <v>14408</v>
      </c>
      <c r="C2994" s="10">
        <v>2</v>
      </c>
      <c r="D2994" s="8">
        <v>0</v>
      </c>
      <c r="E2994" s="9" t="s">
        <v>18649</v>
      </c>
      <c r="F2994" s="9" t="s">
        <v>18650</v>
      </c>
      <c r="G2994" s="8" t="s">
        <v>14411</v>
      </c>
      <c r="H2994" s="8"/>
      <c r="I2994" s="11">
        <v>0</v>
      </c>
      <c r="J2994" s="8" t="s">
        <v>14412</v>
      </c>
      <c r="K2994" s="8" t="s">
        <v>14413</v>
      </c>
      <c r="L2994" s="9" t="s">
        <v>14414</v>
      </c>
      <c r="M2994" s="12" t="s">
        <v>108</v>
      </c>
    </row>
    <row r="2995" customHeight="1" spans="1:13">
      <c r="A2995" s="9" t="s">
        <v>18643</v>
      </c>
      <c r="B2995" s="8" t="s">
        <v>14408</v>
      </c>
      <c r="C2995" s="10">
        <v>2</v>
      </c>
      <c r="D2995" s="8">
        <v>0</v>
      </c>
      <c r="E2995" s="9" t="s">
        <v>18651</v>
      </c>
      <c r="F2995" s="9" t="s">
        <v>18652</v>
      </c>
      <c r="G2995" s="8" t="s">
        <v>14411</v>
      </c>
      <c r="H2995" s="8"/>
      <c r="I2995" s="11">
        <v>0</v>
      </c>
      <c r="J2995" s="8" t="s">
        <v>14412</v>
      </c>
      <c r="K2995" s="8" t="s">
        <v>14413</v>
      </c>
      <c r="L2995" s="9" t="s">
        <v>14414</v>
      </c>
      <c r="M2995" s="12" t="s">
        <v>14443</v>
      </c>
    </row>
    <row r="2996" customHeight="1" spans="1:13">
      <c r="A2996" s="9" t="s">
        <v>18643</v>
      </c>
      <c r="B2996" s="8" t="s">
        <v>14408</v>
      </c>
      <c r="C2996" s="10">
        <v>2</v>
      </c>
      <c r="D2996" s="8">
        <v>0</v>
      </c>
      <c r="E2996" s="9" t="s">
        <v>18653</v>
      </c>
      <c r="F2996" s="9" t="s">
        <v>18654</v>
      </c>
      <c r="G2996" s="8" t="s">
        <v>14411</v>
      </c>
      <c r="H2996" s="8"/>
      <c r="I2996" s="11">
        <v>0</v>
      </c>
      <c r="J2996" s="8" t="s">
        <v>14412</v>
      </c>
      <c r="K2996" s="8" t="s">
        <v>14413</v>
      </c>
      <c r="L2996" s="9" t="s">
        <v>14414</v>
      </c>
      <c r="M2996" s="12" t="s">
        <v>14434</v>
      </c>
    </row>
    <row r="2997" customHeight="1" spans="1:13">
      <c r="A2997" s="9" t="s">
        <v>18643</v>
      </c>
      <c r="B2997" s="8" t="s">
        <v>14408</v>
      </c>
      <c r="C2997" s="10">
        <v>2</v>
      </c>
      <c r="D2997" s="8">
        <v>0</v>
      </c>
      <c r="E2997" s="9" t="s">
        <v>18655</v>
      </c>
      <c r="F2997" s="9" t="s">
        <v>18656</v>
      </c>
      <c r="G2997" s="8" t="s">
        <v>14411</v>
      </c>
      <c r="H2997" s="8"/>
      <c r="I2997" s="11">
        <v>0</v>
      </c>
      <c r="J2997" s="8" t="s">
        <v>14412</v>
      </c>
      <c r="K2997" s="8" t="s">
        <v>14413</v>
      </c>
      <c r="L2997" s="9" t="s">
        <v>14490</v>
      </c>
      <c r="M2997" s="12" t="s">
        <v>14612</v>
      </c>
    </row>
    <row r="2998" customHeight="1" spans="1:13">
      <c r="A2998" s="9" t="s">
        <v>18643</v>
      </c>
      <c r="B2998" s="8" t="s">
        <v>14408</v>
      </c>
      <c r="C2998" s="10">
        <v>2</v>
      </c>
      <c r="D2998" s="8">
        <v>0</v>
      </c>
      <c r="E2998" s="9" t="s">
        <v>18657</v>
      </c>
      <c r="F2998" s="9" t="s">
        <v>18658</v>
      </c>
      <c r="G2998" s="8" t="s">
        <v>14411</v>
      </c>
      <c r="H2998" s="8"/>
      <c r="I2998" s="11">
        <v>0</v>
      </c>
      <c r="J2998" s="8" t="s">
        <v>14412</v>
      </c>
      <c r="K2998" s="8" t="s">
        <v>14413</v>
      </c>
      <c r="L2998" s="9" t="s">
        <v>14414</v>
      </c>
      <c r="M2998" s="12" t="s">
        <v>14496</v>
      </c>
    </row>
    <row r="2999" customHeight="1" spans="1:13">
      <c r="A2999" s="9" t="s">
        <v>18643</v>
      </c>
      <c r="B2999" s="8" t="s">
        <v>14408</v>
      </c>
      <c r="C2999" s="10">
        <v>2</v>
      </c>
      <c r="D2999" s="8">
        <v>0</v>
      </c>
      <c r="E2999" s="9" t="s">
        <v>18659</v>
      </c>
      <c r="F2999" s="9" t="s">
        <v>18660</v>
      </c>
      <c r="G2999" s="8" t="s">
        <v>14411</v>
      </c>
      <c r="H2999" s="8"/>
      <c r="I2999" s="11">
        <v>0</v>
      </c>
      <c r="J2999" s="8" t="s">
        <v>14412</v>
      </c>
      <c r="K2999" s="8" t="s">
        <v>14413</v>
      </c>
      <c r="L2999" s="9" t="s">
        <v>14414</v>
      </c>
      <c r="M2999" s="12" t="s">
        <v>14443</v>
      </c>
    </row>
    <row r="3000" customHeight="1" spans="1:13">
      <c r="A3000" s="9" t="s">
        <v>18643</v>
      </c>
      <c r="B3000" s="8" t="s">
        <v>14408</v>
      </c>
      <c r="C3000" s="10">
        <v>2</v>
      </c>
      <c r="D3000" s="8">
        <v>0</v>
      </c>
      <c r="E3000" s="9" t="s">
        <v>18661</v>
      </c>
      <c r="F3000" s="9" t="s">
        <v>18662</v>
      </c>
      <c r="G3000" s="8" t="s">
        <v>14411</v>
      </c>
      <c r="H3000" s="8"/>
      <c r="I3000" s="11">
        <v>0</v>
      </c>
      <c r="J3000" s="8" t="s">
        <v>14412</v>
      </c>
      <c r="K3000" s="8" t="s">
        <v>14413</v>
      </c>
      <c r="L3000" s="9" t="s">
        <v>14414</v>
      </c>
      <c r="M3000" s="12" t="s">
        <v>14583</v>
      </c>
    </row>
    <row r="3001" customHeight="1" spans="1:13">
      <c r="A3001" s="9" t="s">
        <v>18643</v>
      </c>
      <c r="B3001" s="8" t="s">
        <v>14408</v>
      </c>
      <c r="C3001" s="10">
        <v>2</v>
      </c>
      <c r="D3001" s="8">
        <v>0</v>
      </c>
      <c r="E3001" s="9" t="s">
        <v>18663</v>
      </c>
      <c r="F3001" s="9" t="s">
        <v>18664</v>
      </c>
      <c r="G3001" s="8" t="s">
        <v>14411</v>
      </c>
      <c r="H3001" s="8"/>
      <c r="I3001" s="11">
        <v>0</v>
      </c>
      <c r="J3001" s="8" t="s">
        <v>14412</v>
      </c>
      <c r="K3001" s="8" t="s">
        <v>14413</v>
      </c>
      <c r="L3001" s="9" t="s">
        <v>14414</v>
      </c>
      <c r="M3001" s="12" t="s">
        <v>14415</v>
      </c>
    </row>
    <row r="3002" customHeight="1" spans="1:13">
      <c r="A3002" s="9" t="s">
        <v>18643</v>
      </c>
      <c r="B3002" s="8" t="s">
        <v>14408</v>
      </c>
      <c r="C3002" s="10">
        <v>2</v>
      </c>
      <c r="D3002" s="8">
        <v>0</v>
      </c>
      <c r="E3002" s="9" t="s">
        <v>18665</v>
      </c>
      <c r="F3002" s="9" t="s">
        <v>18666</v>
      </c>
      <c r="G3002" s="8" t="s">
        <v>14411</v>
      </c>
      <c r="H3002" s="8"/>
      <c r="I3002" s="11">
        <v>0</v>
      </c>
      <c r="J3002" s="8" t="s">
        <v>14412</v>
      </c>
      <c r="K3002" s="8" t="s">
        <v>14413</v>
      </c>
      <c r="L3002" s="9" t="s">
        <v>14414</v>
      </c>
      <c r="M3002" s="12" t="s">
        <v>14462</v>
      </c>
    </row>
    <row r="3003" customHeight="1" spans="1:13">
      <c r="A3003" s="9" t="s">
        <v>18643</v>
      </c>
      <c r="B3003" s="8" t="s">
        <v>14408</v>
      </c>
      <c r="C3003" s="10">
        <v>2</v>
      </c>
      <c r="D3003" s="8">
        <v>0</v>
      </c>
      <c r="E3003" s="9" t="s">
        <v>18667</v>
      </c>
      <c r="F3003" s="9" t="s">
        <v>18668</v>
      </c>
      <c r="G3003" s="8" t="s">
        <v>14411</v>
      </c>
      <c r="H3003" s="8"/>
      <c r="I3003" s="11">
        <v>0</v>
      </c>
      <c r="J3003" s="8" t="s">
        <v>14412</v>
      </c>
      <c r="K3003" s="8" t="s">
        <v>14413</v>
      </c>
      <c r="L3003" s="9" t="s">
        <v>14414</v>
      </c>
      <c r="M3003" s="12" t="s">
        <v>14467</v>
      </c>
    </row>
    <row r="3004" customHeight="1" spans="1:13">
      <c r="A3004" s="9" t="s">
        <v>18643</v>
      </c>
      <c r="B3004" s="8" t="s">
        <v>14408</v>
      </c>
      <c r="C3004" s="10">
        <v>2</v>
      </c>
      <c r="D3004" s="8">
        <v>0</v>
      </c>
      <c r="E3004" s="9" t="s">
        <v>18669</v>
      </c>
      <c r="F3004" s="9" t="s">
        <v>18670</v>
      </c>
      <c r="G3004" s="8" t="s">
        <v>14411</v>
      </c>
      <c r="H3004" s="8"/>
      <c r="I3004" s="11">
        <v>0</v>
      </c>
      <c r="J3004" s="8" t="s">
        <v>14412</v>
      </c>
      <c r="K3004" s="8" t="s">
        <v>14413</v>
      </c>
      <c r="L3004" s="9" t="s">
        <v>14414</v>
      </c>
      <c r="M3004" s="12" t="s">
        <v>14590</v>
      </c>
    </row>
    <row r="3005" customHeight="1" spans="1:13">
      <c r="A3005" s="9" t="s">
        <v>18643</v>
      </c>
      <c r="B3005" s="8" t="s">
        <v>14408</v>
      </c>
      <c r="C3005" s="10">
        <v>2</v>
      </c>
      <c r="D3005" s="8">
        <v>0</v>
      </c>
      <c r="E3005" s="9" t="s">
        <v>18671</v>
      </c>
      <c r="F3005" s="9" t="s">
        <v>18672</v>
      </c>
      <c r="G3005" s="8" t="s">
        <v>14411</v>
      </c>
      <c r="H3005" s="8"/>
      <c r="I3005" s="11">
        <v>0</v>
      </c>
      <c r="J3005" s="8" t="s">
        <v>14412</v>
      </c>
      <c r="K3005" s="8" t="s">
        <v>14413</v>
      </c>
      <c r="L3005" s="9" t="s">
        <v>14414</v>
      </c>
      <c r="M3005" s="12" t="s">
        <v>14427</v>
      </c>
    </row>
    <row r="3006" customHeight="1" spans="1:13">
      <c r="A3006" s="9" t="s">
        <v>18643</v>
      </c>
      <c r="B3006" s="8" t="s">
        <v>14408</v>
      </c>
      <c r="C3006" s="10">
        <v>2</v>
      </c>
      <c r="D3006" s="8">
        <v>0</v>
      </c>
      <c r="E3006" s="9" t="s">
        <v>18673</v>
      </c>
      <c r="F3006" s="9" t="s">
        <v>18674</v>
      </c>
      <c r="G3006" s="8" t="s">
        <v>14411</v>
      </c>
      <c r="H3006" s="8"/>
      <c r="I3006" s="11">
        <v>0</v>
      </c>
      <c r="J3006" s="8" t="s">
        <v>14412</v>
      </c>
      <c r="K3006" s="8" t="s">
        <v>14413</v>
      </c>
      <c r="L3006" s="9" t="s">
        <v>14414</v>
      </c>
      <c r="M3006" s="12" t="s">
        <v>14479</v>
      </c>
    </row>
    <row r="3007" customHeight="1" spans="1:13">
      <c r="A3007" s="9" t="s">
        <v>18643</v>
      </c>
      <c r="B3007" s="8" t="s">
        <v>14408</v>
      </c>
      <c r="C3007" s="10">
        <v>2</v>
      </c>
      <c r="D3007" s="8">
        <v>0</v>
      </c>
      <c r="E3007" s="9" t="s">
        <v>18675</v>
      </c>
      <c r="F3007" s="9" t="s">
        <v>18676</v>
      </c>
      <c r="G3007" s="8" t="s">
        <v>14411</v>
      </c>
      <c r="H3007" s="8"/>
      <c r="I3007" s="11">
        <v>0</v>
      </c>
      <c r="J3007" s="8" t="s">
        <v>14412</v>
      </c>
      <c r="K3007" s="8" t="s">
        <v>14413</v>
      </c>
      <c r="L3007" s="9" t="s">
        <v>14430</v>
      </c>
      <c r="M3007" s="12" t="s">
        <v>14515</v>
      </c>
    </row>
    <row r="3008" customHeight="1" spans="1:13">
      <c r="A3008" s="9" t="s">
        <v>18643</v>
      </c>
      <c r="B3008" s="8" t="s">
        <v>14408</v>
      </c>
      <c r="C3008" s="10">
        <v>2</v>
      </c>
      <c r="D3008" s="8">
        <v>0</v>
      </c>
      <c r="E3008" s="9" t="s">
        <v>18677</v>
      </c>
      <c r="F3008" s="9" t="s">
        <v>18678</v>
      </c>
      <c r="G3008" s="8" t="s">
        <v>14411</v>
      </c>
      <c r="H3008" s="8"/>
      <c r="I3008" s="11">
        <v>0</v>
      </c>
      <c r="J3008" s="8" t="s">
        <v>14412</v>
      </c>
      <c r="K3008" s="8" t="s">
        <v>14413</v>
      </c>
      <c r="L3008" s="9" t="s">
        <v>14414</v>
      </c>
      <c r="M3008" s="12" t="s">
        <v>14555</v>
      </c>
    </row>
    <row r="3009" customHeight="1" spans="1:13">
      <c r="A3009" s="9" t="s">
        <v>18643</v>
      </c>
      <c r="B3009" s="8" t="s">
        <v>14408</v>
      </c>
      <c r="C3009" s="10">
        <v>2</v>
      </c>
      <c r="D3009" s="8">
        <v>0</v>
      </c>
      <c r="E3009" s="9" t="s">
        <v>18679</v>
      </c>
      <c r="F3009" s="9" t="s">
        <v>18680</v>
      </c>
      <c r="G3009" s="8" t="s">
        <v>14411</v>
      </c>
      <c r="H3009" s="8"/>
      <c r="I3009" s="11">
        <v>0</v>
      </c>
      <c r="J3009" s="8" t="s">
        <v>14412</v>
      </c>
      <c r="K3009" s="8" t="s">
        <v>14413</v>
      </c>
      <c r="L3009" s="9" t="s">
        <v>14430</v>
      </c>
      <c r="M3009" s="12" t="s">
        <v>15186</v>
      </c>
    </row>
    <row r="3010" customHeight="1" spans="1:13">
      <c r="A3010" s="9" t="s">
        <v>18643</v>
      </c>
      <c r="B3010" s="8" t="s">
        <v>14408</v>
      </c>
      <c r="C3010" s="10">
        <v>2</v>
      </c>
      <c r="D3010" s="8">
        <v>0</v>
      </c>
      <c r="E3010" s="9" t="s">
        <v>18681</v>
      </c>
      <c r="F3010" s="9" t="s">
        <v>18682</v>
      </c>
      <c r="G3010" s="8" t="s">
        <v>14411</v>
      </c>
      <c r="H3010" s="8"/>
      <c r="I3010" s="11">
        <v>0</v>
      </c>
      <c r="J3010" s="8" t="s">
        <v>14412</v>
      </c>
      <c r="K3010" s="8" t="s">
        <v>14413</v>
      </c>
      <c r="L3010" s="9" t="s">
        <v>14414</v>
      </c>
      <c r="M3010" s="12" t="s">
        <v>14479</v>
      </c>
    </row>
    <row r="3011" customHeight="1" spans="1:13">
      <c r="A3011" s="9" t="s">
        <v>18643</v>
      </c>
      <c r="B3011" s="8" t="s">
        <v>14408</v>
      </c>
      <c r="C3011" s="10">
        <v>2</v>
      </c>
      <c r="D3011" s="8">
        <v>0</v>
      </c>
      <c r="E3011" s="9" t="s">
        <v>18683</v>
      </c>
      <c r="F3011" s="9" t="s">
        <v>18684</v>
      </c>
      <c r="G3011" s="8" t="s">
        <v>14411</v>
      </c>
      <c r="H3011" s="8"/>
      <c r="I3011" s="11">
        <v>0</v>
      </c>
      <c r="J3011" s="8" t="s">
        <v>14412</v>
      </c>
      <c r="K3011" s="8" t="s">
        <v>14413</v>
      </c>
      <c r="L3011" s="9" t="s">
        <v>14430</v>
      </c>
      <c r="M3011" s="12" t="s">
        <v>14515</v>
      </c>
    </row>
    <row r="3012" customHeight="1" spans="1:13">
      <c r="A3012" s="9" t="s">
        <v>18643</v>
      </c>
      <c r="B3012" s="8" t="s">
        <v>14408</v>
      </c>
      <c r="C3012" s="10">
        <v>2</v>
      </c>
      <c r="D3012" s="8">
        <v>0</v>
      </c>
      <c r="E3012" s="9" t="s">
        <v>18685</v>
      </c>
      <c r="F3012" s="9" t="s">
        <v>18686</v>
      </c>
      <c r="G3012" s="8" t="s">
        <v>14411</v>
      </c>
      <c r="H3012" s="8"/>
      <c r="I3012" s="11">
        <v>0</v>
      </c>
      <c r="J3012" s="8" t="s">
        <v>14412</v>
      </c>
      <c r="K3012" s="8" t="s">
        <v>14413</v>
      </c>
      <c r="L3012" s="9" t="s">
        <v>14414</v>
      </c>
      <c r="M3012" s="12" t="s">
        <v>14496</v>
      </c>
    </row>
    <row r="3013" customHeight="1" spans="1:13">
      <c r="A3013" s="9" t="s">
        <v>18643</v>
      </c>
      <c r="B3013" s="8" t="s">
        <v>14408</v>
      </c>
      <c r="C3013" s="10">
        <v>2</v>
      </c>
      <c r="D3013" s="8">
        <v>0</v>
      </c>
      <c r="E3013" s="9" t="s">
        <v>18687</v>
      </c>
      <c r="F3013" s="9" t="s">
        <v>18688</v>
      </c>
      <c r="G3013" s="8" t="s">
        <v>14411</v>
      </c>
      <c r="H3013" s="8"/>
      <c r="I3013" s="11">
        <v>0</v>
      </c>
      <c r="J3013" s="8" t="s">
        <v>14412</v>
      </c>
      <c r="K3013" s="8" t="s">
        <v>14413</v>
      </c>
      <c r="L3013" s="9" t="s">
        <v>14414</v>
      </c>
      <c r="M3013" s="12" t="s">
        <v>14479</v>
      </c>
    </row>
    <row r="3014" customHeight="1" spans="1:13">
      <c r="A3014" s="9" t="s">
        <v>18643</v>
      </c>
      <c r="B3014" s="8" t="s">
        <v>14408</v>
      </c>
      <c r="C3014" s="10">
        <v>2</v>
      </c>
      <c r="D3014" s="8">
        <v>0</v>
      </c>
      <c r="E3014" s="9" t="s">
        <v>18689</v>
      </c>
      <c r="F3014" s="9" t="s">
        <v>18690</v>
      </c>
      <c r="G3014" s="8" t="s">
        <v>14411</v>
      </c>
      <c r="H3014" s="8"/>
      <c r="I3014" s="11">
        <v>0</v>
      </c>
      <c r="J3014" s="8" t="s">
        <v>14412</v>
      </c>
      <c r="K3014" s="8" t="s">
        <v>14413</v>
      </c>
      <c r="L3014" s="9" t="s">
        <v>14430</v>
      </c>
      <c r="M3014" s="12" t="s">
        <v>14529</v>
      </c>
    </row>
    <row r="3015" customHeight="1" spans="1:13">
      <c r="A3015" s="9" t="s">
        <v>18643</v>
      </c>
      <c r="B3015" s="8" t="s">
        <v>14408</v>
      </c>
      <c r="C3015" s="10">
        <v>2</v>
      </c>
      <c r="D3015" s="8">
        <v>0</v>
      </c>
      <c r="E3015" s="9" t="s">
        <v>18691</v>
      </c>
      <c r="F3015" s="9" t="s">
        <v>18692</v>
      </c>
      <c r="G3015" s="8" t="s">
        <v>14411</v>
      </c>
      <c r="H3015" s="8"/>
      <c r="I3015" s="11">
        <v>0</v>
      </c>
      <c r="J3015" s="8" t="s">
        <v>14412</v>
      </c>
      <c r="K3015" s="8" t="s">
        <v>14413</v>
      </c>
      <c r="L3015" s="9" t="s">
        <v>14414</v>
      </c>
      <c r="M3015" s="12" t="s">
        <v>14446</v>
      </c>
    </row>
    <row r="3016" customHeight="1" spans="1:13">
      <c r="A3016" s="9" t="s">
        <v>18643</v>
      </c>
      <c r="B3016" s="8" t="s">
        <v>14408</v>
      </c>
      <c r="C3016" s="10">
        <v>2</v>
      </c>
      <c r="D3016" s="8">
        <v>0</v>
      </c>
      <c r="E3016" s="9" t="s">
        <v>18693</v>
      </c>
      <c r="F3016" s="9" t="s">
        <v>18694</v>
      </c>
      <c r="G3016" s="8" t="s">
        <v>14411</v>
      </c>
      <c r="H3016" s="8"/>
      <c r="I3016" s="11">
        <v>0</v>
      </c>
      <c r="J3016" s="8" t="s">
        <v>14412</v>
      </c>
      <c r="K3016" s="8" t="s">
        <v>14413</v>
      </c>
      <c r="L3016" s="9" t="s">
        <v>14430</v>
      </c>
      <c r="M3016" s="12" t="s">
        <v>14766</v>
      </c>
    </row>
    <row r="3017" customHeight="1" spans="1:13">
      <c r="A3017" s="9" t="s">
        <v>18643</v>
      </c>
      <c r="B3017" s="8" t="s">
        <v>14408</v>
      </c>
      <c r="C3017" s="10">
        <v>2</v>
      </c>
      <c r="D3017" s="8">
        <v>0</v>
      </c>
      <c r="E3017" s="9" t="s">
        <v>18695</v>
      </c>
      <c r="F3017" s="9" t="s">
        <v>18696</v>
      </c>
      <c r="G3017" s="8" t="s">
        <v>14411</v>
      </c>
      <c r="H3017" s="8"/>
      <c r="I3017" s="11">
        <v>0</v>
      </c>
      <c r="J3017" s="8" t="s">
        <v>14412</v>
      </c>
      <c r="K3017" s="8" t="s">
        <v>14413</v>
      </c>
      <c r="L3017" s="9" t="s">
        <v>14414</v>
      </c>
      <c r="M3017" s="12" t="s">
        <v>14437</v>
      </c>
    </row>
    <row r="3018" customHeight="1" spans="1:13">
      <c r="A3018" s="9" t="s">
        <v>18643</v>
      </c>
      <c r="B3018" s="8" t="s">
        <v>14408</v>
      </c>
      <c r="C3018" s="10">
        <v>2</v>
      </c>
      <c r="D3018" s="8">
        <v>0</v>
      </c>
      <c r="E3018" s="9" t="s">
        <v>18697</v>
      </c>
      <c r="F3018" s="9" t="s">
        <v>18698</v>
      </c>
      <c r="G3018" s="8" t="s">
        <v>14411</v>
      </c>
      <c r="H3018" s="8"/>
      <c r="I3018" s="11">
        <v>0</v>
      </c>
      <c r="J3018" s="8" t="s">
        <v>14412</v>
      </c>
      <c r="K3018" s="8" t="s">
        <v>14413</v>
      </c>
      <c r="L3018" s="9" t="s">
        <v>14414</v>
      </c>
      <c r="M3018" s="12" t="s">
        <v>14418</v>
      </c>
    </row>
    <row r="3019" customHeight="1" spans="1:13">
      <c r="A3019" s="9" t="s">
        <v>18699</v>
      </c>
      <c r="B3019" s="8" t="s">
        <v>14408</v>
      </c>
      <c r="C3019" s="10">
        <v>2</v>
      </c>
      <c r="D3019" s="8">
        <v>0</v>
      </c>
      <c r="E3019" s="9" t="s">
        <v>18700</v>
      </c>
      <c r="F3019" s="9" t="s">
        <v>18701</v>
      </c>
      <c r="G3019" s="8" t="s">
        <v>14411</v>
      </c>
      <c r="H3019" s="8"/>
      <c r="I3019" s="11">
        <v>0</v>
      </c>
      <c r="J3019" s="8" t="s">
        <v>14412</v>
      </c>
      <c r="K3019" s="8" t="s">
        <v>14413</v>
      </c>
      <c r="L3019" s="9" t="s">
        <v>14430</v>
      </c>
      <c r="M3019" s="12" t="s">
        <v>14625</v>
      </c>
    </row>
    <row r="3020" customHeight="1" spans="1:13">
      <c r="A3020" s="9" t="s">
        <v>18699</v>
      </c>
      <c r="B3020" s="8" t="s">
        <v>14408</v>
      </c>
      <c r="C3020" s="10">
        <v>2</v>
      </c>
      <c r="D3020" s="8">
        <v>0</v>
      </c>
      <c r="E3020" s="9" t="s">
        <v>18702</v>
      </c>
      <c r="F3020" s="9" t="s">
        <v>18703</v>
      </c>
      <c r="G3020" s="8" t="s">
        <v>14411</v>
      </c>
      <c r="H3020" s="8"/>
      <c r="I3020" s="11">
        <v>0</v>
      </c>
      <c r="J3020" s="8" t="s">
        <v>14412</v>
      </c>
      <c r="K3020" s="8" t="s">
        <v>14413</v>
      </c>
      <c r="L3020" s="9" t="s">
        <v>14414</v>
      </c>
      <c r="M3020" s="12" t="s">
        <v>14427</v>
      </c>
    </row>
    <row r="3021" customHeight="1" spans="1:13">
      <c r="A3021" s="9" t="s">
        <v>18699</v>
      </c>
      <c r="B3021" s="8" t="s">
        <v>14408</v>
      </c>
      <c r="C3021" s="10">
        <v>2</v>
      </c>
      <c r="D3021" s="8">
        <v>0</v>
      </c>
      <c r="E3021" s="9" t="s">
        <v>18704</v>
      </c>
      <c r="F3021" s="9" t="s">
        <v>17156</v>
      </c>
      <c r="G3021" s="8" t="s">
        <v>14411</v>
      </c>
      <c r="H3021" s="8"/>
      <c r="I3021" s="11">
        <v>0</v>
      </c>
      <c r="J3021" s="8" t="s">
        <v>14412</v>
      </c>
      <c r="K3021" s="8" t="s">
        <v>14413</v>
      </c>
      <c r="L3021" s="9" t="s">
        <v>14414</v>
      </c>
      <c r="M3021" s="12" t="s">
        <v>14555</v>
      </c>
    </row>
    <row r="3022" customHeight="1" spans="1:13">
      <c r="A3022" s="9" t="s">
        <v>18699</v>
      </c>
      <c r="B3022" s="8" t="s">
        <v>14408</v>
      </c>
      <c r="C3022" s="10">
        <v>2</v>
      </c>
      <c r="D3022" s="8">
        <v>0</v>
      </c>
      <c r="E3022" s="9" t="s">
        <v>18705</v>
      </c>
      <c r="F3022" s="9" t="s">
        <v>18706</v>
      </c>
      <c r="G3022" s="8" t="s">
        <v>14411</v>
      </c>
      <c r="H3022" s="8"/>
      <c r="I3022" s="11">
        <v>0</v>
      </c>
      <c r="J3022" s="8" t="s">
        <v>14412</v>
      </c>
      <c r="K3022" s="8" t="s">
        <v>14413</v>
      </c>
      <c r="L3022" s="9" t="s">
        <v>14414</v>
      </c>
      <c r="M3022" s="12" t="s">
        <v>14443</v>
      </c>
    </row>
    <row r="3023" customHeight="1" spans="1:13">
      <c r="A3023" s="9" t="s">
        <v>18699</v>
      </c>
      <c r="B3023" s="8" t="s">
        <v>14408</v>
      </c>
      <c r="C3023" s="10">
        <v>2</v>
      </c>
      <c r="D3023" s="8">
        <v>0</v>
      </c>
      <c r="E3023" s="9" t="s">
        <v>18707</v>
      </c>
      <c r="F3023" s="9" t="s">
        <v>7233</v>
      </c>
      <c r="G3023" s="8" t="s">
        <v>14411</v>
      </c>
      <c r="H3023" s="8"/>
      <c r="I3023" s="11">
        <v>0</v>
      </c>
      <c r="J3023" s="8" t="s">
        <v>14412</v>
      </c>
      <c r="K3023" s="8" t="s">
        <v>14413</v>
      </c>
      <c r="L3023" s="9" t="s">
        <v>14430</v>
      </c>
      <c r="M3023" s="12" t="s">
        <v>14726</v>
      </c>
    </row>
    <row r="3024" customHeight="1" spans="1:13">
      <c r="A3024" s="9" t="s">
        <v>18699</v>
      </c>
      <c r="B3024" s="8" t="s">
        <v>14408</v>
      </c>
      <c r="C3024" s="10">
        <v>2</v>
      </c>
      <c r="D3024" s="8">
        <v>0</v>
      </c>
      <c r="E3024" s="9" t="s">
        <v>18708</v>
      </c>
      <c r="F3024" s="9" t="s">
        <v>18709</v>
      </c>
      <c r="G3024" s="8" t="s">
        <v>14411</v>
      </c>
      <c r="H3024" s="8"/>
      <c r="I3024" s="11">
        <v>0</v>
      </c>
      <c r="J3024" s="8" t="s">
        <v>14412</v>
      </c>
      <c r="K3024" s="8" t="s">
        <v>14413</v>
      </c>
      <c r="L3024" s="9" t="s">
        <v>14539</v>
      </c>
      <c r="M3024" s="12" t="s">
        <v>18710</v>
      </c>
    </row>
    <row r="3025" customHeight="1" spans="1:13">
      <c r="A3025" s="9" t="s">
        <v>18699</v>
      </c>
      <c r="B3025" s="8" t="s">
        <v>14408</v>
      </c>
      <c r="C3025" s="10">
        <v>2</v>
      </c>
      <c r="D3025" s="8">
        <v>0</v>
      </c>
      <c r="E3025" s="9" t="s">
        <v>18711</v>
      </c>
      <c r="F3025" s="9" t="s">
        <v>18712</v>
      </c>
      <c r="G3025" s="8" t="s">
        <v>14411</v>
      </c>
      <c r="H3025" s="8"/>
      <c r="I3025" s="11">
        <v>0</v>
      </c>
      <c r="J3025" s="8" t="s">
        <v>14412</v>
      </c>
      <c r="K3025" s="8" t="s">
        <v>14413</v>
      </c>
      <c r="L3025" s="9" t="s">
        <v>14414</v>
      </c>
      <c r="M3025" s="12" t="s">
        <v>14496</v>
      </c>
    </row>
    <row r="3026" customHeight="1" spans="1:13">
      <c r="A3026" s="9" t="s">
        <v>18699</v>
      </c>
      <c r="B3026" s="8" t="s">
        <v>14408</v>
      </c>
      <c r="C3026" s="10">
        <v>2</v>
      </c>
      <c r="D3026" s="8">
        <v>0</v>
      </c>
      <c r="E3026" s="9" t="s">
        <v>18713</v>
      </c>
      <c r="F3026" s="9" t="s">
        <v>18714</v>
      </c>
      <c r="G3026" s="8" t="s">
        <v>14411</v>
      </c>
      <c r="H3026" s="8"/>
      <c r="I3026" s="11">
        <v>0</v>
      </c>
      <c r="J3026" s="8" t="s">
        <v>14412</v>
      </c>
      <c r="K3026" s="8" t="s">
        <v>14413</v>
      </c>
      <c r="L3026" s="9" t="s">
        <v>14430</v>
      </c>
      <c r="M3026" s="12" t="s">
        <v>14484</v>
      </c>
    </row>
    <row r="3027" customHeight="1" spans="1:13">
      <c r="A3027" s="9" t="s">
        <v>18699</v>
      </c>
      <c r="B3027" s="8" t="s">
        <v>14408</v>
      </c>
      <c r="C3027" s="10">
        <v>2</v>
      </c>
      <c r="D3027" s="8">
        <v>0</v>
      </c>
      <c r="E3027" s="9" t="s">
        <v>18715</v>
      </c>
      <c r="F3027" s="9" t="s">
        <v>18716</v>
      </c>
      <c r="G3027" s="8" t="s">
        <v>14411</v>
      </c>
      <c r="H3027" s="8"/>
      <c r="I3027" s="11">
        <v>0</v>
      </c>
      <c r="J3027" s="8" t="s">
        <v>14412</v>
      </c>
      <c r="K3027" s="8" t="s">
        <v>14413</v>
      </c>
      <c r="L3027" s="9" t="s">
        <v>14414</v>
      </c>
      <c r="M3027" s="12" t="s">
        <v>14459</v>
      </c>
    </row>
    <row r="3028" customHeight="1" spans="1:13">
      <c r="A3028" s="9" t="s">
        <v>18699</v>
      </c>
      <c r="B3028" s="8" t="s">
        <v>14408</v>
      </c>
      <c r="C3028" s="10">
        <v>2</v>
      </c>
      <c r="D3028" s="8">
        <v>0</v>
      </c>
      <c r="E3028" s="9" t="s">
        <v>18717</v>
      </c>
      <c r="F3028" s="9" t="s">
        <v>14512</v>
      </c>
      <c r="G3028" s="8" t="s">
        <v>14411</v>
      </c>
      <c r="H3028" s="8"/>
      <c r="I3028" s="11">
        <v>0</v>
      </c>
      <c r="J3028" s="8" t="s">
        <v>14412</v>
      </c>
      <c r="K3028" s="8" t="s">
        <v>14413</v>
      </c>
      <c r="L3028" s="9" t="s">
        <v>14430</v>
      </c>
      <c r="M3028" s="12" t="s">
        <v>14529</v>
      </c>
    </row>
    <row r="3029" customHeight="1" spans="1:13">
      <c r="A3029" s="9" t="s">
        <v>18699</v>
      </c>
      <c r="B3029" s="8" t="s">
        <v>14408</v>
      </c>
      <c r="C3029" s="10">
        <v>2</v>
      </c>
      <c r="D3029" s="8">
        <v>0</v>
      </c>
      <c r="E3029" s="9" t="s">
        <v>18718</v>
      </c>
      <c r="F3029" s="9" t="s">
        <v>18719</v>
      </c>
      <c r="G3029" s="8" t="s">
        <v>14411</v>
      </c>
      <c r="H3029" s="8"/>
      <c r="I3029" s="11">
        <v>0</v>
      </c>
      <c r="J3029" s="8" t="s">
        <v>14412</v>
      </c>
      <c r="K3029" s="8" t="s">
        <v>14413</v>
      </c>
      <c r="L3029" s="9" t="s">
        <v>14414</v>
      </c>
      <c r="M3029" s="12" t="s">
        <v>14427</v>
      </c>
    </row>
    <row r="3030" customHeight="1" spans="1:13">
      <c r="A3030" s="9" t="s">
        <v>18699</v>
      </c>
      <c r="B3030" s="8" t="s">
        <v>14408</v>
      </c>
      <c r="C3030" s="10">
        <v>2</v>
      </c>
      <c r="D3030" s="8">
        <v>0</v>
      </c>
      <c r="E3030" s="9" t="s">
        <v>18720</v>
      </c>
      <c r="F3030" s="9" t="s">
        <v>18721</v>
      </c>
      <c r="G3030" s="8" t="s">
        <v>14411</v>
      </c>
      <c r="H3030" s="8"/>
      <c r="I3030" s="11">
        <v>0</v>
      </c>
      <c r="J3030" s="8" t="s">
        <v>14412</v>
      </c>
      <c r="K3030" s="8" t="s">
        <v>14413</v>
      </c>
      <c r="L3030" s="9" t="s">
        <v>14414</v>
      </c>
      <c r="M3030" s="12" t="s">
        <v>14536</v>
      </c>
    </row>
    <row r="3031" customHeight="1" spans="1:13">
      <c r="A3031" s="9" t="s">
        <v>18699</v>
      </c>
      <c r="B3031" s="8" t="s">
        <v>14408</v>
      </c>
      <c r="C3031" s="10">
        <v>2</v>
      </c>
      <c r="D3031" s="8">
        <v>0</v>
      </c>
      <c r="E3031" s="9" t="s">
        <v>18722</v>
      </c>
      <c r="F3031" s="9" t="s">
        <v>18723</v>
      </c>
      <c r="G3031" s="8" t="s">
        <v>14411</v>
      </c>
      <c r="H3031" s="8"/>
      <c r="I3031" s="11">
        <v>0</v>
      </c>
      <c r="J3031" s="8" t="s">
        <v>14412</v>
      </c>
      <c r="K3031" s="8" t="s">
        <v>14413</v>
      </c>
      <c r="L3031" s="9" t="s">
        <v>14414</v>
      </c>
      <c r="M3031" s="12" t="s">
        <v>14421</v>
      </c>
    </row>
    <row r="3032" customHeight="1" spans="1:13">
      <c r="A3032" s="9" t="s">
        <v>18699</v>
      </c>
      <c r="B3032" s="8" t="s">
        <v>14408</v>
      </c>
      <c r="C3032" s="10">
        <v>2</v>
      </c>
      <c r="D3032" s="8">
        <v>0</v>
      </c>
      <c r="E3032" s="9" t="s">
        <v>18724</v>
      </c>
      <c r="F3032" s="9" t="s">
        <v>18725</v>
      </c>
      <c r="G3032" s="8" t="s">
        <v>14411</v>
      </c>
      <c r="H3032" s="8"/>
      <c r="I3032" s="11">
        <v>0</v>
      </c>
      <c r="J3032" s="8" t="s">
        <v>14412</v>
      </c>
      <c r="K3032" s="8" t="s">
        <v>14413</v>
      </c>
      <c r="L3032" s="9" t="s">
        <v>14414</v>
      </c>
      <c r="M3032" s="12" t="s">
        <v>14446</v>
      </c>
    </row>
    <row r="3033" customHeight="1" spans="1:13">
      <c r="A3033" s="9" t="s">
        <v>18699</v>
      </c>
      <c r="B3033" s="8" t="s">
        <v>14408</v>
      </c>
      <c r="C3033" s="10">
        <v>2</v>
      </c>
      <c r="D3033" s="8">
        <v>0</v>
      </c>
      <c r="E3033" s="9" t="s">
        <v>18726</v>
      </c>
      <c r="F3033" s="9" t="s">
        <v>18727</v>
      </c>
      <c r="G3033" s="8" t="s">
        <v>14411</v>
      </c>
      <c r="H3033" s="8"/>
      <c r="I3033" s="11">
        <v>0</v>
      </c>
      <c r="J3033" s="8" t="s">
        <v>14412</v>
      </c>
      <c r="K3033" s="8" t="s">
        <v>14413</v>
      </c>
      <c r="L3033" s="9" t="s">
        <v>14414</v>
      </c>
      <c r="M3033" s="12" t="s">
        <v>14590</v>
      </c>
    </row>
    <row r="3034" customHeight="1" spans="1:13">
      <c r="A3034" s="9" t="s">
        <v>18699</v>
      </c>
      <c r="B3034" s="8" t="s">
        <v>14408</v>
      </c>
      <c r="C3034" s="10">
        <v>2</v>
      </c>
      <c r="D3034" s="8">
        <v>0</v>
      </c>
      <c r="E3034" s="9" t="s">
        <v>18728</v>
      </c>
      <c r="F3034" s="9" t="s">
        <v>18729</v>
      </c>
      <c r="G3034" s="8" t="s">
        <v>14411</v>
      </c>
      <c r="H3034" s="8"/>
      <c r="I3034" s="11">
        <v>0</v>
      </c>
      <c r="J3034" s="8" t="s">
        <v>14412</v>
      </c>
      <c r="K3034" s="8" t="s">
        <v>14413</v>
      </c>
      <c r="L3034" s="9" t="s">
        <v>14430</v>
      </c>
      <c r="M3034" s="12" t="s">
        <v>15228</v>
      </c>
    </row>
    <row r="3035" customHeight="1" spans="1:13">
      <c r="A3035" s="9" t="s">
        <v>18699</v>
      </c>
      <c r="B3035" s="8" t="s">
        <v>14408</v>
      </c>
      <c r="C3035" s="10">
        <v>2</v>
      </c>
      <c r="D3035" s="8">
        <v>0</v>
      </c>
      <c r="E3035" s="9" t="s">
        <v>18730</v>
      </c>
      <c r="F3035" s="9" t="s">
        <v>18731</v>
      </c>
      <c r="G3035" s="8" t="s">
        <v>14411</v>
      </c>
      <c r="H3035" s="8"/>
      <c r="I3035" s="11">
        <v>0</v>
      </c>
      <c r="J3035" s="8" t="s">
        <v>14412</v>
      </c>
      <c r="K3035" s="8" t="s">
        <v>14413</v>
      </c>
      <c r="L3035" s="9" t="s">
        <v>14414</v>
      </c>
      <c r="M3035" s="12" t="s">
        <v>14583</v>
      </c>
    </row>
    <row r="3036" customHeight="1" spans="1:13">
      <c r="A3036" s="9" t="s">
        <v>18699</v>
      </c>
      <c r="B3036" s="8" t="s">
        <v>14408</v>
      </c>
      <c r="C3036" s="10">
        <v>2</v>
      </c>
      <c r="D3036" s="8">
        <v>0</v>
      </c>
      <c r="E3036" s="9" t="s">
        <v>18732</v>
      </c>
      <c r="F3036" s="9" t="s">
        <v>18733</v>
      </c>
      <c r="G3036" s="8" t="s">
        <v>14411</v>
      </c>
      <c r="H3036" s="8"/>
      <c r="I3036" s="11">
        <v>0</v>
      </c>
      <c r="J3036" s="8" t="s">
        <v>14412</v>
      </c>
      <c r="K3036" s="8" t="s">
        <v>14413</v>
      </c>
      <c r="L3036" s="9" t="s">
        <v>14414</v>
      </c>
      <c r="M3036" s="12" t="s">
        <v>108</v>
      </c>
    </row>
    <row r="3037" customHeight="1" spans="1:13">
      <c r="A3037" s="9" t="s">
        <v>18699</v>
      </c>
      <c r="B3037" s="8" t="s">
        <v>14408</v>
      </c>
      <c r="C3037" s="10">
        <v>2</v>
      </c>
      <c r="D3037" s="8">
        <v>0</v>
      </c>
      <c r="E3037" s="9" t="s">
        <v>18734</v>
      </c>
      <c r="F3037" s="9" t="s">
        <v>18735</v>
      </c>
      <c r="G3037" s="8" t="s">
        <v>14411</v>
      </c>
      <c r="H3037" s="8"/>
      <c r="I3037" s="11">
        <v>0</v>
      </c>
      <c r="J3037" s="8" t="s">
        <v>14412</v>
      </c>
      <c r="K3037" s="8" t="s">
        <v>14413</v>
      </c>
      <c r="L3037" s="9" t="s">
        <v>14414</v>
      </c>
      <c r="M3037" s="12" t="s">
        <v>14467</v>
      </c>
    </row>
    <row r="3038" customHeight="1" spans="1:13">
      <c r="A3038" s="9" t="s">
        <v>18699</v>
      </c>
      <c r="B3038" s="8" t="s">
        <v>14408</v>
      </c>
      <c r="C3038" s="10">
        <v>2</v>
      </c>
      <c r="D3038" s="8">
        <v>0</v>
      </c>
      <c r="E3038" s="9" t="s">
        <v>18736</v>
      </c>
      <c r="F3038" s="9" t="s">
        <v>18737</v>
      </c>
      <c r="G3038" s="8" t="s">
        <v>14411</v>
      </c>
      <c r="H3038" s="8"/>
      <c r="I3038" s="11">
        <v>0</v>
      </c>
      <c r="J3038" s="8" t="s">
        <v>14412</v>
      </c>
      <c r="K3038" s="8" t="s">
        <v>14413</v>
      </c>
      <c r="L3038" s="9" t="s">
        <v>14414</v>
      </c>
      <c r="M3038" s="12" t="s">
        <v>14462</v>
      </c>
    </row>
    <row r="3039" customHeight="1" spans="1:13">
      <c r="A3039" s="9" t="s">
        <v>18699</v>
      </c>
      <c r="B3039" s="8" t="s">
        <v>14408</v>
      </c>
      <c r="C3039" s="10">
        <v>2</v>
      </c>
      <c r="D3039" s="8">
        <v>0</v>
      </c>
      <c r="E3039" s="9" t="s">
        <v>18738</v>
      </c>
      <c r="F3039" s="9" t="s">
        <v>18739</v>
      </c>
      <c r="G3039" s="8" t="s">
        <v>14411</v>
      </c>
      <c r="H3039" s="8"/>
      <c r="I3039" s="11">
        <v>0</v>
      </c>
      <c r="J3039" s="8" t="s">
        <v>14412</v>
      </c>
      <c r="K3039" s="8" t="s">
        <v>14413</v>
      </c>
      <c r="L3039" s="9" t="s">
        <v>14414</v>
      </c>
      <c r="M3039" s="12" t="s">
        <v>14437</v>
      </c>
    </row>
    <row r="3040" customHeight="1" spans="1:13">
      <c r="A3040" s="9" t="s">
        <v>18699</v>
      </c>
      <c r="B3040" s="8" t="s">
        <v>14408</v>
      </c>
      <c r="C3040" s="10">
        <v>2</v>
      </c>
      <c r="D3040" s="8">
        <v>0</v>
      </c>
      <c r="E3040" s="9" t="s">
        <v>18740</v>
      </c>
      <c r="F3040" s="9" t="s">
        <v>18741</v>
      </c>
      <c r="G3040" s="8" t="s">
        <v>14411</v>
      </c>
      <c r="H3040" s="8"/>
      <c r="I3040" s="11">
        <v>0</v>
      </c>
      <c r="J3040" s="8" t="s">
        <v>14412</v>
      </c>
      <c r="K3040" s="8" t="s">
        <v>14413</v>
      </c>
      <c r="L3040" s="9" t="s">
        <v>14430</v>
      </c>
      <c r="M3040" s="12" t="s">
        <v>14484</v>
      </c>
    </row>
    <row r="3041" customHeight="1" spans="1:13">
      <c r="A3041" s="9" t="s">
        <v>18699</v>
      </c>
      <c r="B3041" s="8" t="s">
        <v>14408</v>
      </c>
      <c r="C3041" s="10">
        <v>2</v>
      </c>
      <c r="D3041" s="8">
        <v>0</v>
      </c>
      <c r="E3041" s="9" t="s">
        <v>18742</v>
      </c>
      <c r="F3041" s="9" t="s">
        <v>18743</v>
      </c>
      <c r="G3041" s="8" t="s">
        <v>14411</v>
      </c>
      <c r="H3041" s="8"/>
      <c r="I3041" s="11">
        <v>0</v>
      </c>
      <c r="J3041" s="8" t="s">
        <v>14412</v>
      </c>
      <c r="K3041" s="8" t="s">
        <v>14413</v>
      </c>
      <c r="L3041" s="9" t="s">
        <v>14414</v>
      </c>
      <c r="M3041" s="12" t="s">
        <v>14418</v>
      </c>
    </row>
    <row r="3042" customHeight="1" spans="1:13">
      <c r="A3042" s="9" t="s">
        <v>18699</v>
      </c>
      <c r="B3042" s="8" t="s">
        <v>14408</v>
      </c>
      <c r="C3042" s="10">
        <v>2</v>
      </c>
      <c r="D3042" s="8">
        <v>0</v>
      </c>
      <c r="E3042" s="9" t="s">
        <v>18744</v>
      </c>
      <c r="F3042" s="9" t="s">
        <v>18745</v>
      </c>
      <c r="G3042" s="8" t="s">
        <v>14411</v>
      </c>
      <c r="H3042" s="8"/>
      <c r="I3042" s="11">
        <v>0</v>
      </c>
      <c r="J3042" s="8" t="s">
        <v>14412</v>
      </c>
      <c r="K3042" s="8" t="s">
        <v>14413</v>
      </c>
      <c r="L3042" s="9" t="s">
        <v>14414</v>
      </c>
      <c r="M3042" s="12" t="s">
        <v>14462</v>
      </c>
    </row>
    <row r="3043" customHeight="1" spans="1:13">
      <c r="A3043" s="9" t="s">
        <v>18699</v>
      </c>
      <c r="B3043" s="8" t="s">
        <v>14408</v>
      </c>
      <c r="C3043" s="10">
        <v>2</v>
      </c>
      <c r="D3043" s="8">
        <v>0</v>
      </c>
      <c r="E3043" s="9" t="s">
        <v>18746</v>
      </c>
      <c r="F3043" s="9" t="s">
        <v>18747</v>
      </c>
      <c r="G3043" s="8" t="s">
        <v>14411</v>
      </c>
      <c r="H3043" s="8"/>
      <c r="I3043" s="11">
        <v>0</v>
      </c>
      <c r="J3043" s="8" t="s">
        <v>14412</v>
      </c>
      <c r="K3043" s="8" t="s">
        <v>14413</v>
      </c>
      <c r="L3043" s="9" t="s">
        <v>14430</v>
      </c>
      <c r="M3043" s="12" t="s">
        <v>14515</v>
      </c>
    </row>
    <row r="3044" customHeight="1" spans="1:13">
      <c r="A3044" s="9" t="s">
        <v>18699</v>
      </c>
      <c r="B3044" s="8" t="s">
        <v>14408</v>
      </c>
      <c r="C3044" s="10">
        <v>2</v>
      </c>
      <c r="D3044" s="8">
        <v>0</v>
      </c>
      <c r="E3044" s="9" t="s">
        <v>18748</v>
      </c>
      <c r="F3044" s="9" t="s">
        <v>18749</v>
      </c>
      <c r="G3044" s="8" t="s">
        <v>14411</v>
      </c>
      <c r="H3044" s="8"/>
      <c r="I3044" s="11">
        <v>0</v>
      </c>
      <c r="J3044" s="8" t="s">
        <v>14412</v>
      </c>
      <c r="K3044" s="8" t="s">
        <v>14413</v>
      </c>
      <c r="L3044" s="9" t="s">
        <v>14430</v>
      </c>
      <c r="M3044" s="12" t="s">
        <v>15228</v>
      </c>
    </row>
    <row r="3045" customHeight="1" spans="1:13">
      <c r="A3045" s="9" t="s">
        <v>18699</v>
      </c>
      <c r="B3045" s="8" t="s">
        <v>14408</v>
      </c>
      <c r="C3045" s="10">
        <v>2</v>
      </c>
      <c r="D3045" s="8">
        <v>0</v>
      </c>
      <c r="E3045" s="9" t="s">
        <v>18750</v>
      </c>
      <c r="F3045" s="9" t="s">
        <v>18751</v>
      </c>
      <c r="G3045" s="8" t="s">
        <v>14411</v>
      </c>
      <c r="H3045" s="8"/>
      <c r="I3045" s="11">
        <v>0</v>
      </c>
      <c r="J3045" s="8" t="s">
        <v>14412</v>
      </c>
      <c r="K3045" s="8" t="s">
        <v>14413</v>
      </c>
      <c r="L3045" s="9" t="s">
        <v>14539</v>
      </c>
      <c r="M3045" s="12" t="s">
        <v>14540</v>
      </c>
    </row>
    <row r="3046" customHeight="1" spans="1:13">
      <c r="A3046" s="9" t="s">
        <v>18699</v>
      </c>
      <c r="B3046" s="8" t="s">
        <v>14408</v>
      </c>
      <c r="C3046" s="10">
        <v>2</v>
      </c>
      <c r="D3046" s="8">
        <v>0</v>
      </c>
      <c r="E3046" s="9" t="s">
        <v>18752</v>
      </c>
      <c r="F3046" s="9" t="s">
        <v>18753</v>
      </c>
      <c r="G3046" s="8" t="s">
        <v>14411</v>
      </c>
      <c r="H3046" s="8"/>
      <c r="I3046" s="11">
        <v>0</v>
      </c>
      <c r="J3046" s="8" t="s">
        <v>14412</v>
      </c>
      <c r="K3046" s="8" t="s">
        <v>14413</v>
      </c>
      <c r="L3046" s="9" t="s">
        <v>14414</v>
      </c>
      <c r="M3046" s="12" t="s">
        <v>14583</v>
      </c>
    </row>
    <row r="3047" customHeight="1" spans="1:13">
      <c r="A3047" s="9" t="s">
        <v>18699</v>
      </c>
      <c r="B3047" s="8" t="s">
        <v>14408</v>
      </c>
      <c r="C3047" s="10">
        <v>2</v>
      </c>
      <c r="D3047" s="8">
        <v>0</v>
      </c>
      <c r="E3047" s="9" t="s">
        <v>18754</v>
      </c>
      <c r="F3047" s="9" t="s">
        <v>18755</v>
      </c>
      <c r="G3047" s="8" t="s">
        <v>14411</v>
      </c>
      <c r="H3047" s="8"/>
      <c r="I3047" s="11">
        <v>0</v>
      </c>
      <c r="J3047" s="8" t="s">
        <v>14412</v>
      </c>
      <c r="K3047" s="8" t="s">
        <v>14413</v>
      </c>
      <c r="L3047" s="9" t="s">
        <v>14490</v>
      </c>
      <c r="M3047" s="12" t="s">
        <v>14491</v>
      </c>
    </row>
    <row r="3048" customHeight="1" spans="1:13">
      <c r="A3048" s="9" t="s">
        <v>18756</v>
      </c>
      <c r="B3048" s="8" t="s">
        <v>14408</v>
      </c>
      <c r="C3048" s="10">
        <v>2</v>
      </c>
      <c r="D3048" s="8">
        <v>0</v>
      </c>
      <c r="E3048" s="9" t="s">
        <v>18757</v>
      </c>
      <c r="F3048" s="9" t="s">
        <v>18758</v>
      </c>
      <c r="G3048" s="8" t="s">
        <v>14411</v>
      </c>
      <c r="H3048" s="8"/>
      <c r="I3048" s="11">
        <v>0</v>
      </c>
      <c r="J3048" s="8" t="s">
        <v>14412</v>
      </c>
      <c r="K3048" s="8" t="s">
        <v>14413</v>
      </c>
      <c r="L3048" s="9" t="s">
        <v>14490</v>
      </c>
      <c r="M3048" s="12" t="s">
        <v>14794</v>
      </c>
    </row>
    <row r="3049" customHeight="1" spans="1:13">
      <c r="A3049" s="9" t="s">
        <v>18756</v>
      </c>
      <c r="B3049" s="8" t="s">
        <v>14408</v>
      </c>
      <c r="C3049" s="10">
        <v>2</v>
      </c>
      <c r="D3049" s="8">
        <v>0</v>
      </c>
      <c r="E3049" s="9" t="s">
        <v>18759</v>
      </c>
      <c r="F3049" s="9" t="s">
        <v>18760</v>
      </c>
      <c r="G3049" s="8" t="s">
        <v>14411</v>
      </c>
      <c r="H3049" s="8"/>
      <c r="I3049" s="11">
        <v>0</v>
      </c>
      <c r="J3049" s="8" t="s">
        <v>14412</v>
      </c>
      <c r="K3049" s="8" t="s">
        <v>14413</v>
      </c>
      <c r="L3049" s="9" t="s">
        <v>14490</v>
      </c>
      <c r="M3049" s="12" t="s">
        <v>14600</v>
      </c>
    </row>
    <row r="3050" customHeight="1" spans="1:13">
      <c r="A3050" s="9" t="s">
        <v>18756</v>
      </c>
      <c r="B3050" s="8" t="s">
        <v>14408</v>
      </c>
      <c r="C3050" s="10">
        <v>2</v>
      </c>
      <c r="D3050" s="8">
        <v>0</v>
      </c>
      <c r="E3050" s="9" t="s">
        <v>18761</v>
      </c>
      <c r="F3050" s="9" t="s">
        <v>18762</v>
      </c>
      <c r="G3050" s="8" t="s">
        <v>14411</v>
      </c>
      <c r="H3050" s="8"/>
      <c r="I3050" s="11">
        <v>0</v>
      </c>
      <c r="J3050" s="8" t="s">
        <v>14412</v>
      </c>
      <c r="K3050" s="8" t="s">
        <v>14413</v>
      </c>
      <c r="L3050" s="9" t="s">
        <v>14430</v>
      </c>
      <c r="M3050" s="12" t="s">
        <v>14515</v>
      </c>
    </row>
    <row r="3051" customHeight="1" spans="1:13">
      <c r="A3051" s="9" t="s">
        <v>18756</v>
      </c>
      <c r="B3051" s="8" t="s">
        <v>14408</v>
      </c>
      <c r="C3051" s="10">
        <v>2</v>
      </c>
      <c r="D3051" s="8">
        <v>0</v>
      </c>
      <c r="E3051" s="9" t="s">
        <v>18763</v>
      </c>
      <c r="F3051" s="9" t="s">
        <v>18764</v>
      </c>
      <c r="G3051" s="8" t="s">
        <v>14411</v>
      </c>
      <c r="H3051" s="8"/>
      <c r="I3051" s="11">
        <v>0</v>
      </c>
      <c r="J3051" s="8" t="s">
        <v>14412</v>
      </c>
      <c r="K3051" s="8" t="s">
        <v>14413</v>
      </c>
      <c r="L3051" s="9" t="s">
        <v>14414</v>
      </c>
      <c r="M3051" s="12" t="s">
        <v>108</v>
      </c>
    </row>
    <row r="3052" customHeight="1" spans="1:13">
      <c r="A3052" s="9" t="s">
        <v>18756</v>
      </c>
      <c r="B3052" s="8" t="s">
        <v>14408</v>
      </c>
      <c r="C3052" s="10">
        <v>2</v>
      </c>
      <c r="D3052" s="8">
        <v>0</v>
      </c>
      <c r="E3052" s="9" t="s">
        <v>18765</v>
      </c>
      <c r="F3052" s="9" t="s">
        <v>18766</v>
      </c>
      <c r="G3052" s="8" t="s">
        <v>14411</v>
      </c>
      <c r="H3052" s="8"/>
      <c r="I3052" s="11">
        <v>0</v>
      </c>
      <c r="J3052" s="8" t="s">
        <v>14412</v>
      </c>
      <c r="K3052" s="8" t="s">
        <v>14413</v>
      </c>
      <c r="L3052" s="9" t="s">
        <v>14430</v>
      </c>
      <c r="M3052" s="12" t="s">
        <v>14515</v>
      </c>
    </row>
    <row r="3053" customHeight="1" spans="1:13">
      <c r="A3053" s="9" t="s">
        <v>18756</v>
      </c>
      <c r="B3053" s="8" t="s">
        <v>14408</v>
      </c>
      <c r="C3053" s="10">
        <v>2</v>
      </c>
      <c r="D3053" s="8">
        <v>0</v>
      </c>
      <c r="E3053" s="9" t="s">
        <v>18767</v>
      </c>
      <c r="F3053" s="9" t="s">
        <v>18768</v>
      </c>
      <c r="G3053" s="8" t="s">
        <v>14411</v>
      </c>
      <c r="H3053" s="8"/>
      <c r="I3053" s="11">
        <v>0</v>
      </c>
      <c r="J3053" s="8" t="s">
        <v>14412</v>
      </c>
      <c r="K3053" s="8" t="s">
        <v>14413</v>
      </c>
      <c r="L3053" s="9" t="s">
        <v>14414</v>
      </c>
      <c r="M3053" s="12" t="s">
        <v>14496</v>
      </c>
    </row>
    <row r="3054" customHeight="1" spans="1:13">
      <c r="A3054" s="9" t="s">
        <v>18756</v>
      </c>
      <c r="B3054" s="8" t="s">
        <v>14408</v>
      </c>
      <c r="C3054" s="10">
        <v>2</v>
      </c>
      <c r="D3054" s="8">
        <v>0</v>
      </c>
      <c r="E3054" s="9" t="s">
        <v>18769</v>
      </c>
      <c r="F3054" s="9" t="s">
        <v>18770</v>
      </c>
      <c r="G3054" s="8" t="s">
        <v>14411</v>
      </c>
      <c r="H3054" s="8"/>
      <c r="I3054" s="11">
        <v>0</v>
      </c>
      <c r="J3054" s="8" t="s">
        <v>14412</v>
      </c>
      <c r="K3054" s="8" t="s">
        <v>14413</v>
      </c>
      <c r="L3054" s="9" t="s">
        <v>14414</v>
      </c>
      <c r="M3054" s="12" t="s">
        <v>14421</v>
      </c>
    </row>
    <row r="3055" customHeight="1" spans="1:13">
      <c r="A3055" s="9" t="s">
        <v>18756</v>
      </c>
      <c r="B3055" s="8" t="s">
        <v>14408</v>
      </c>
      <c r="C3055" s="10">
        <v>2</v>
      </c>
      <c r="D3055" s="8">
        <v>0</v>
      </c>
      <c r="E3055" s="9" t="s">
        <v>18771</v>
      </c>
      <c r="F3055" s="9" t="s">
        <v>18772</v>
      </c>
      <c r="G3055" s="8" t="s">
        <v>14411</v>
      </c>
      <c r="H3055" s="8"/>
      <c r="I3055" s="11">
        <v>0</v>
      </c>
      <c r="J3055" s="8" t="s">
        <v>14412</v>
      </c>
      <c r="K3055" s="8" t="s">
        <v>14413</v>
      </c>
      <c r="L3055" s="9" t="s">
        <v>14539</v>
      </c>
      <c r="M3055" s="12" t="s">
        <v>17712</v>
      </c>
    </row>
    <row r="3056" customHeight="1" spans="1:13">
      <c r="A3056" s="9" t="s">
        <v>18756</v>
      </c>
      <c r="B3056" s="8" t="s">
        <v>14408</v>
      </c>
      <c r="C3056" s="10">
        <v>2</v>
      </c>
      <c r="D3056" s="8">
        <v>0</v>
      </c>
      <c r="E3056" s="9" t="s">
        <v>18773</v>
      </c>
      <c r="F3056" s="9" t="s">
        <v>4701</v>
      </c>
      <c r="G3056" s="8" t="s">
        <v>14411</v>
      </c>
      <c r="H3056" s="8"/>
      <c r="I3056" s="11">
        <v>0</v>
      </c>
      <c r="J3056" s="8" t="s">
        <v>14412</v>
      </c>
      <c r="K3056" s="8" t="s">
        <v>14413</v>
      </c>
      <c r="L3056" s="9" t="s">
        <v>14414</v>
      </c>
      <c r="M3056" s="12" t="s">
        <v>14437</v>
      </c>
    </row>
    <row r="3057" customHeight="1" spans="1:13">
      <c r="A3057" s="9" t="s">
        <v>18756</v>
      </c>
      <c r="B3057" s="8" t="s">
        <v>14408</v>
      </c>
      <c r="C3057" s="10">
        <v>2</v>
      </c>
      <c r="D3057" s="8">
        <v>0</v>
      </c>
      <c r="E3057" s="9" t="s">
        <v>18774</v>
      </c>
      <c r="F3057" s="9" t="s">
        <v>18775</v>
      </c>
      <c r="G3057" s="8" t="s">
        <v>14411</v>
      </c>
      <c r="H3057" s="8"/>
      <c r="I3057" s="11">
        <v>0</v>
      </c>
      <c r="J3057" s="8" t="s">
        <v>14412</v>
      </c>
      <c r="K3057" s="8" t="s">
        <v>14413</v>
      </c>
      <c r="L3057" s="9" t="s">
        <v>14414</v>
      </c>
      <c r="M3057" s="12" t="s">
        <v>14424</v>
      </c>
    </row>
    <row r="3058" customHeight="1" spans="1:13">
      <c r="A3058" s="9" t="s">
        <v>18756</v>
      </c>
      <c r="B3058" s="8" t="s">
        <v>14408</v>
      </c>
      <c r="C3058" s="10">
        <v>2</v>
      </c>
      <c r="D3058" s="8">
        <v>0</v>
      </c>
      <c r="E3058" s="9" t="s">
        <v>18776</v>
      </c>
      <c r="F3058" s="9" t="s">
        <v>18777</v>
      </c>
      <c r="G3058" s="8" t="s">
        <v>14411</v>
      </c>
      <c r="H3058" s="8"/>
      <c r="I3058" s="11">
        <v>0</v>
      </c>
      <c r="J3058" s="8" t="s">
        <v>14412</v>
      </c>
      <c r="K3058" s="8" t="s">
        <v>14413</v>
      </c>
      <c r="L3058" s="9" t="s">
        <v>14490</v>
      </c>
      <c r="M3058" s="12" t="s">
        <v>14552</v>
      </c>
    </row>
    <row r="3059" customHeight="1" spans="1:13">
      <c r="A3059" s="9" t="s">
        <v>18756</v>
      </c>
      <c r="B3059" s="8" t="s">
        <v>14408</v>
      </c>
      <c r="C3059" s="10">
        <v>2</v>
      </c>
      <c r="D3059" s="8">
        <v>0</v>
      </c>
      <c r="E3059" s="9" t="s">
        <v>18778</v>
      </c>
      <c r="F3059" s="9" t="s">
        <v>18779</v>
      </c>
      <c r="G3059" s="8" t="s">
        <v>14411</v>
      </c>
      <c r="H3059" s="8"/>
      <c r="I3059" s="11">
        <v>0</v>
      </c>
      <c r="J3059" s="8" t="s">
        <v>14412</v>
      </c>
      <c r="K3059" s="8" t="s">
        <v>14413</v>
      </c>
      <c r="L3059" s="9" t="s">
        <v>14414</v>
      </c>
      <c r="M3059" s="12" t="s">
        <v>14536</v>
      </c>
    </row>
    <row r="3060" customHeight="1" spans="1:13">
      <c r="A3060" s="9" t="s">
        <v>18756</v>
      </c>
      <c r="B3060" s="8" t="s">
        <v>14408</v>
      </c>
      <c r="C3060" s="10">
        <v>2</v>
      </c>
      <c r="D3060" s="8">
        <v>0</v>
      </c>
      <c r="E3060" s="9" t="s">
        <v>18780</v>
      </c>
      <c r="F3060" s="9" t="s">
        <v>18781</v>
      </c>
      <c r="G3060" s="8" t="s">
        <v>14411</v>
      </c>
      <c r="H3060" s="8"/>
      <c r="I3060" s="11">
        <v>0</v>
      </c>
      <c r="J3060" s="8" t="s">
        <v>14412</v>
      </c>
      <c r="K3060" s="8" t="s">
        <v>14413</v>
      </c>
      <c r="L3060" s="9" t="s">
        <v>14414</v>
      </c>
      <c r="M3060" s="12" t="s">
        <v>14415</v>
      </c>
    </row>
    <row r="3061" customHeight="1" spans="1:13">
      <c r="A3061" s="9" t="s">
        <v>18756</v>
      </c>
      <c r="B3061" s="8" t="s">
        <v>14408</v>
      </c>
      <c r="C3061" s="10">
        <v>2</v>
      </c>
      <c r="D3061" s="8">
        <v>0</v>
      </c>
      <c r="E3061" s="9" t="s">
        <v>18782</v>
      </c>
      <c r="F3061" s="9" t="s">
        <v>18783</v>
      </c>
      <c r="G3061" s="8" t="s">
        <v>14411</v>
      </c>
      <c r="H3061" s="8"/>
      <c r="I3061" s="11">
        <v>0</v>
      </c>
      <c r="J3061" s="8" t="s">
        <v>14412</v>
      </c>
      <c r="K3061" s="8" t="s">
        <v>14413</v>
      </c>
      <c r="L3061" s="9" t="s">
        <v>14414</v>
      </c>
      <c r="M3061" s="12" t="s">
        <v>14487</v>
      </c>
    </row>
    <row r="3062" customHeight="1" spans="1:13">
      <c r="A3062" s="9" t="s">
        <v>18756</v>
      </c>
      <c r="B3062" s="8" t="s">
        <v>14408</v>
      </c>
      <c r="C3062" s="10">
        <v>2</v>
      </c>
      <c r="D3062" s="8">
        <v>0</v>
      </c>
      <c r="E3062" s="9" t="s">
        <v>18784</v>
      </c>
      <c r="F3062" s="9" t="s">
        <v>18785</v>
      </c>
      <c r="G3062" s="8" t="s">
        <v>14411</v>
      </c>
      <c r="H3062" s="8"/>
      <c r="I3062" s="11">
        <v>0</v>
      </c>
      <c r="J3062" s="8" t="s">
        <v>14412</v>
      </c>
      <c r="K3062" s="8" t="s">
        <v>14413</v>
      </c>
      <c r="L3062" s="9" t="s">
        <v>14490</v>
      </c>
      <c r="M3062" s="12" t="s">
        <v>14543</v>
      </c>
    </row>
    <row r="3063" customHeight="1" spans="1:13">
      <c r="A3063" s="9" t="s">
        <v>18756</v>
      </c>
      <c r="B3063" s="8" t="s">
        <v>14408</v>
      </c>
      <c r="C3063" s="10">
        <v>2</v>
      </c>
      <c r="D3063" s="8">
        <v>0</v>
      </c>
      <c r="E3063" s="9" t="s">
        <v>18786</v>
      </c>
      <c r="F3063" s="9" t="s">
        <v>18787</v>
      </c>
      <c r="G3063" s="8" t="s">
        <v>14411</v>
      </c>
      <c r="H3063" s="8"/>
      <c r="I3063" s="11">
        <v>0</v>
      </c>
      <c r="J3063" s="8" t="s">
        <v>14412</v>
      </c>
      <c r="K3063" s="8" t="s">
        <v>14413</v>
      </c>
      <c r="L3063" s="9" t="s">
        <v>14414</v>
      </c>
      <c r="M3063" s="12" t="s">
        <v>14590</v>
      </c>
    </row>
    <row r="3064" customHeight="1" spans="1:13">
      <c r="A3064" s="9" t="s">
        <v>18756</v>
      </c>
      <c r="B3064" s="8" t="s">
        <v>14408</v>
      </c>
      <c r="C3064" s="10">
        <v>2</v>
      </c>
      <c r="D3064" s="8">
        <v>0</v>
      </c>
      <c r="E3064" s="9" t="s">
        <v>18788</v>
      </c>
      <c r="F3064" s="9" t="s">
        <v>18789</v>
      </c>
      <c r="G3064" s="8" t="s">
        <v>14411</v>
      </c>
      <c r="H3064" s="8"/>
      <c r="I3064" s="11">
        <v>0</v>
      </c>
      <c r="J3064" s="8" t="s">
        <v>14412</v>
      </c>
      <c r="K3064" s="8" t="s">
        <v>14413</v>
      </c>
      <c r="L3064" s="9" t="s">
        <v>14414</v>
      </c>
      <c r="M3064" s="12" t="s">
        <v>14462</v>
      </c>
    </row>
    <row r="3065" customHeight="1" spans="1:13">
      <c r="A3065" s="9" t="s">
        <v>18756</v>
      </c>
      <c r="B3065" s="8" t="s">
        <v>14408</v>
      </c>
      <c r="C3065" s="10">
        <v>2</v>
      </c>
      <c r="D3065" s="8">
        <v>0</v>
      </c>
      <c r="E3065" s="9" t="s">
        <v>18790</v>
      </c>
      <c r="F3065" s="9" t="s">
        <v>18791</v>
      </c>
      <c r="G3065" s="8" t="s">
        <v>14411</v>
      </c>
      <c r="H3065" s="8"/>
      <c r="I3065" s="11">
        <v>0</v>
      </c>
      <c r="J3065" s="8" t="s">
        <v>14412</v>
      </c>
      <c r="K3065" s="8" t="s">
        <v>14413</v>
      </c>
      <c r="L3065" s="9" t="s">
        <v>14414</v>
      </c>
      <c r="M3065" s="12" t="s">
        <v>14470</v>
      </c>
    </row>
    <row r="3066" customHeight="1" spans="1:13">
      <c r="A3066" s="9" t="s">
        <v>18756</v>
      </c>
      <c r="B3066" s="8" t="s">
        <v>14408</v>
      </c>
      <c r="C3066" s="10">
        <v>2</v>
      </c>
      <c r="D3066" s="8">
        <v>0</v>
      </c>
      <c r="E3066" s="9" t="s">
        <v>18792</v>
      </c>
      <c r="F3066" s="9" t="s">
        <v>18793</v>
      </c>
      <c r="G3066" s="8" t="s">
        <v>14411</v>
      </c>
      <c r="H3066" s="8"/>
      <c r="I3066" s="11">
        <v>0</v>
      </c>
      <c r="J3066" s="8" t="s">
        <v>14412</v>
      </c>
      <c r="K3066" s="8" t="s">
        <v>14413</v>
      </c>
      <c r="L3066" s="9" t="s">
        <v>14430</v>
      </c>
      <c r="M3066" s="12" t="s">
        <v>14625</v>
      </c>
    </row>
    <row r="3067" customHeight="1" spans="1:13">
      <c r="A3067" s="9" t="s">
        <v>18756</v>
      </c>
      <c r="B3067" s="8" t="s">
        <v>14408</v>
      </c>
      <c r="C3067" s="10">
        <v>2</v>
      </c>
      <c r="D3067" s="8">
        <v>0</v>
      </c>
      <c r="E3067" s="9" t="s">
        <v>18794</v>
      </c>
      <c r="F3067" s="9" t="s">
        <v>18795</v>
      </c>
      <c r="G3067" s="8" t="s">
        <v>14411</v>
      </c>
      <c r="H3067" s="8"/>
      <c r="I3067" s="11">
        <v>0</v>
      </c>
      <c r="J3067" s="8" t="s">
        <v>14412</v>
      </c>
      <c r="K3067" s="8" t="s">
        <v>14413</v>
      </c>
      <c r="L3067" s="9" t="s">
        <v>14490</v>
      </c>
      <c r="M3067" s="12" t="s">
        <v>14600</v>
      </c>
    </row>
    <row r="3068" customHeight="1" spans="1:13">
      <c r="A3068" s="9" t="s">
        <v>18756</v>
      </c>
      <c r="B3068" s="8" t="s">
        <v>14408</v>
      </c>
      <c r="C3068" s="10">
        <v>2</v>
      </c>
      <c r="D3068" s="8">
        <v>0</v>
      </c>
      <c r="E3068" s="9" t="s">
        <v>18796</v>
      </c>
      <c r="F3068" s="9" t="s">
        <v>18797</v>
      </c>
      <c r="G3068" s="8" t="s">
        <v>14411</v>
      </c>
      <c r="H3068" s="8"/>
      <c r="I3068" s="11">
        <v>0</v>
      </c>
      <c r="J3068" s="8" t="s">
        <v>14412</v>
      </c>
      <c r="K3068" s="8" t="s">
        <v>14413</v>
      </c>
      <c r="L3068" s="9" t="s">
        <v>14414</v>
      </c>
      <c r="M3068" s="12" t="s">
        <v>14536</v>
      </c>
    </row>
    <row r="3069" customHeight="1" spans="1:13">
      <c r="A3069" s="9" t="s">
        <v>18756</v>
      </c>
      <c r="B3069" s="8" t="s">
        <v>14408</v>
      </c>
      <c r="C3069" s="10">
        <v>2</v>
      </c>
      <c r="D3069" s="8">
        <v>0</v>
      </c>
      <c r="E3069" s="9" t="s">
        <v>18798</v>
      </c>
      <c r="F3069" s="9" t="s">
        <v>18799</v>
      </c>
      <c r="G3069" s="8" t="s">
        <v>14411</v>
      </c>
      <c r="H3069" s="8"/>
      <c r="I3069" s="11">
        <v>0</v>
      </c>
      <c r="J3069" s="8" t="s">
        <v>14412</v>
      </c>
      <c r="K3069" s="8" t="s">
        <v>14413</v>
      </c>
      <c r="L3069" s="9" t="s">
        <v>14414</v>
      </c>
      <c r="M3069" s="12" t="s">
        <v>14415</v>
      </c>
    </row>
    <row r="3070" customHeight="1" spans="1:13">
      <c r="A3070" s="9" t="s">
        <v>18756</v>
      </c>
      <c r="B3070" s="8" t="s">
        <v>14408</v>
      </c>
      <c r="C3070" s="10">
        <v>2</v>
      </c>
      <c r="D3070" s="8">
        <v>0</v>
      </c>
      <c r="E3070" s="9" t="s">
        <v>18800</v>
      </c>
      <c r="F3070" s="9" t="s">
        <v>18801</v>
      </c>
      <c r="G3070" s="8" t="s">
        <v>14411</v>
      </c>
      <c r="H3070" s="8"/>
      <c r="I3070" s="11">
        <v>0</v>
      </c>
      <c r="J3070" s="8" t="s">
        <v>14412</v>
      </c>
      <c r="K3070" s="8" t="s">
        <v>14413</v>
      </c>
      <c r="L3070" s="9" t="s">
        <v>14414</v>
      </c>
      <c r="M3070" s="12" t="s">
        <v>14583</v>
      </c>
    </row>
    <row r="3071" customHeight="1" spans="1:13">
      <c r="A3071" s="9" t="s">
        <v>18756</v>
      </c>
      <c r="B3071" s="8" t="s">
        <v>14408</v>
      </c>
      <c r="C3071" s="10">
        <v>2</v>
      </c>
      <c r="D3071" s="8">
        <v>0</v>
      </c>
      <c r="E3071" s="9" t="s">
        <v>18802</v>
      </c>
      <c r="F3071" s="9" t="s">
        <v>18803</v>
      </c>
      <c r="G3071" s="8" t="s">
        <v>14411</v>
      </c>
      <c r="H3071" s="8"/>
      <c r="I3071" s="11">
        <v>0</v>
      </c>
      <c r="J3071" s="8" t="s">
        <v>14412</v>
      </c>
      <c r="K3071" s="8" t="s">
        <v>14413</v>
      </c>
      <c r="L3071" s="9" t="s">
        <v>14414</v>
      </c>
      <c r="M3071" s="12" t="s">
        <v>14459</v>
      </c>
    </row>
    <row r="3072" customHeight="1" spans="1:13">
      <c r="A3072" s="9" t="s">
        <v>18756</v>
      </c>
      <c r="B3072" s="8" t="s">
        <v>14408</v>
      </c>
      <c r="C3072" s="10">
        <v>2</v>
      </c>
      <c r="D3072" s="8">
        <v>0</v>
      </c>
      <c r="E3072" s="9" t="s">
        <v>18804</v>
      </c>
      <c r="F3072" s="9" t="s">
        <v>18805</v>
      </c>
      <c r="G3072" s="8" t="s">
        <v>14411</v>
      </c>
      <c r="H3072" s="8"/>
      <c r="I3072" s="11">
        <v>0</v>
      </c>
      <c r="J3072" s="8" t="s">
        <v>14412</v>
      </c>
      <c r="K3072" s="8" t="s">
        <v>14413</v>
      </c>
      <c r="L3072" s="9" t="s">
        <v>14414</v>
      </c>
      <c r="M3072" s="12" t="s">
        <v>108</v>
      </c>
    </row>
    <row r="3073" customHeight="1" spans="1:13">
      <c r="A3073" s="9" t="s">
        <v>18756</v>
      </c>
      <c r="B3073" s="8" t="s">
        <v>14408</v>
      </c>
      <c r="C3073" s="10">
        <v>2</v>
      </c>
      <c r="D3073" s="8">
        <v>0</v>
      </c>
      <c r="E3073" s="9" t="s">
        <v>18806</v>
      </c>
      <c r="F3073" s="9" t="s">
        <v>18807</v>
      </c>
      <c r="G3073" s="8" t="s">
        <v>14411</v>
      </c>
      <c r="H3073" s="8"/>
      <c r="I3073" s="11">
        <v>0</v>
      </c>
      <c r="J3073" s="8" t="s">
        <v>14412</v>
      </c>
      <c r="K3073" s="8" t="s">
        <v>14413</v>
      </c>
      <c r="L3073" s="9" t="s">
        <v>14414</v>
      </c>
      <c r="M3073" s="12" t="s">
        <v>14418</v>
      </c>
    </row>
    <row r="3074" customHeight="1" spans="1:13">
      <c r="A3074" s="9" t="s">
        <v>18756</v>
      </c>
      <c r="B3074" s="8" t="s">
        <v>14408</v>
      </c>
      <c r="C3074" s="10">
        <v>2</v>
      </c>
      <c r="D3074" s="8">
        <v>0</v>
      </c>
      <c r="E3074" s="9" t="s">
        <v>18808</v>
      </c>
      <c r="F3074" s="9" t="s">
        <v>18809</v>
      </c>
      <c r="G3074" s="8" t="s">
        <v>14411</v>
      </c>
      <c r="H3074" s="8"/>
      <c r="I3074" s="11">
        <v>0</v>
      </c>
      <c r="J3074" s="8" t="s">
        <v>14412</v>
      </c>
      <c r="K3074" s="8" t="s">
        <v>14413</v>
      </c>
      <c r="L3074" s="9" t="s">
        <v>14414</v>
      </c>
      <c r="M3074" s="12" t="s">
        <v>14555</v>
      </c>
    </row>
    <row r="3075" customHeight="1" spans="1:13">
      <c r="A3075" s="9" t="s">
        <v>18756</v>
      </c>
      <c r="B3075" s="8" t="s">
        <v>14408</v>
      </c>
      <c r="C3075" s="10">
        <v>2</v>
      </c>
      <c r="D3075" s="8">
        <v>0</v>
      </c>
      <c r="E3075" s="9" t="s">
        <v>18810</v>
      </c>
      <c r="F3075" s="9" t="s">
        <v>18811</v>
      </c>
      <c r="G3075" s="8" t="s">
        <v>14411</v>
      </c>
      <c r="H3075" s="8"/>
      <c r="I3075" s="11">
        <v>0</v>
      </c>
      <c r="J3075" s="8" t="s">
        <v>14412</v>
      </c>
      <c r="K3075" s="8" t="s">
        <v>14413</v>
      </c>
      <c r="L3075" s="9" t="s">
        <v>14414</v>
      </c>
      <c r="M3075" s="12" t="s">
        <v>14443</v>
      </c>
    </row>
    <row r="3076" customHeight="1" spans="1:13">
      <c r="A3076" s="9" t="s">
        <v>18756</v>
      </c>
      <c r="B3076" s="8" t="s">
        <v>14408</v>
      </c>
      <c r="C3076" s="10">
        <v>2</v>
      </c>
      <c r="D3076" s="8">
        <v>0</v>
      </c>
      <c r="E3076" s="9" t="s">
        <v>18812</v>
      </c>
      <c r="F3076" s="9" t="s">
        <v>1887</v>
      </c>
      <c r="G3076" s="8" t="s">
        <v>14411</v>
      </c>
      <c r="H3076" s="8"/>
      <c r="I3076" s="11">
        <v>0</v>
      </c>
      <c r="J3076" s="8" t="s">
        <v>14412</v>
      </c>
      <c r="K3076" s="8" t="s">
        <v>14413</v>
      </c>
      <c r="L3076" s="9" t="s">
        <v>14490</v>
      </c>
      <c r="M3076" s="12" t="s">
        <v>14552</v>
      </c>
    </row>
    <row r="3077" customHeight="1" spans="1:13">
      <c r="A3077" s="9" t="s">
        <v>18756</v>
      </c>
      <c r="B3077" s="8" t="s">
        <v>14408</v>
      </c>
      <c r="C3077" s="10">
        <v>2</v>
      </c>
      <c r="D3077" s="8">
        <v>0</v>
      </c>
      <c r="E3077" s="9" t="s">
        <v>18813</v>
      </c>
      <c r="F3077" s="9" t="s">
        <v>18814</v>
      </c>
      <c r="G3077" s="8" t="s">
        <v>14411</v>
      </c>
      <c r="H3077" s="8"/>
      <c r="I3077" s="11">
        <v>0</v>
      </c>
      <c r="J3077" s="8" t="s">
        <v>14412</v>
      </c>
      <c r="K3077" s="8" t="s">
        <v>14413</v>
      </c>
      <c r="L3077" s="9" t="s">
        <v>14414</v>
      </c>
      <c r="M3077" s="12" t="s">
        <v>14462</v>
      </c>
    </row>
    <row r="3078" customHeight="1" spans="1:13">
      <c r="A3078" s="9" t="s">
        <v>18756</v>
      </c>
      <c r="B3078" s="8" t="s">
        <v>14408</v>
      </c>
      <c r="C3078" s="10">
        <v>2</v>
      </c>
      <c r="D3078" s="8">
        <v>0</v>
      </c>
      <c r="E3078" s="9" t="s">
        <v>18815</v>
      </c>
      <c r="F3078" s="9" t="s">
        <v>18816</v>
      </c>
      <c r="G3078" s="8" t="s">
        <v>14411</v>
      </c>
      <c r="H3078" s="8"/>
      <c r="I3078" s="11">
        <v>0</v>
      </c>
      <c r="J3078" s="8" t="s">
        <v>14412</v>
      </c>
      <c r="K3078" s="8" t="s">
        <v>14413</v>
      </c>
      <c r="L3078" s="9" t="s">
        <v>14414</v>
      </c>
      <c r="M3078" s="12" t="s">
        <v>14487</v>
      </c>
    </row>
    <row r="3079" customHeight="1" spans="1:13">
      <c r="A3079" s="9" t="s">
        <v>18756</v>
      </c>
      <c r="B3079" s="8" t="s">
        <v>14408</v>
      </c>
      <c r="C3079" s="10">
        <v>2</v>
      </c>
      <c r="D3079" s="8">
        <v>0</v>
      </c>
      <c r="E3079" s="9" t="s">
        <v>18817</v>
      </c>
      <c r="F3079" s="9" t="s">
        <v>18818</v>
      </c>
      <c r="G3079" s="8" t="s">
        <v>14411</v>
      </c>
      <c r="H3079" s="8"/>
      <c r="I3079" s="11">
        <v>0</v>
      </c>
      <c r="J3079" s="8" t="s">
        <v>14412</v>
      </c>
      <c r="K3079" s="8" t="s">
        <v>14413</v>
      </c>
      <c r="L3079" s="9" t="s">
        <v>14414</v>
      </c>
      <c r="M3079" s="12" t="s">
        <v>14467</v>
      </c>
    </row>
    <row r="3080" customHeight="1" spans="1:13">
      <c r="A3080" s="9" t="s">
        <v>18756</v>
      </c>
      <c r="B3080" s="8" t="s">
        <v>14408</v>
      </c>
      <c r="C3080" s="10">
        <v>2</v>
      </c>
      <c r="D3080" s="8">
        <v>0</v>
      </c>
      <c r="E3080" s="9" t="s">
        <v>18819</v>
      </c>
      <c r="F3080" s="9" t="s">
        <v>18820</v>
      </c>
      <c r="G3080" s="8" t="s">
        <v>14411</v>
      </c>
      <c r="H3080" s="8"/>
      <c r="I3080" s="11">
        <v>0</v>
      </c>
      <c r="J3080" s="8" t="s">
        <v>14412</v>
      </c>
      <c r="K3080" s="8" t="s">
        <v>14413</v>
      </c>
      <c r="L3080" s="9" t="s">
        <v>14414</v>
      </c>
      <c r="M3080" s="12" t="s">
        <v>14437</v>
      </c>
    </row>
    <row r="3081" customHeight="1" spans="1:13">
      <c r="A3081" s="9" t="s">
        <v>18756</v>
      </c>
      <c r="B3081" s="8" t="s">
        <v>14408</v>
      </c>
      <c r="C3081" s="10">
        <v>2</v>
      </c>
      <c r="D3081" s="8">
        <v>0</v>
      </c>
      <c r="E3081" s="9" t="s">
        <v>18821</v>
      </c>
      <c r="F3081" s="9" t="s">
        <v>18822</v>
      </c>
      <c r="G3081" s="8" t="s">
        <v>14411</v>
      </c>
      <c r="H3081" s="8"/>
      <c r="I3081" s="11">
        <v>0</v>
      </c>
      <c r="J3081" s="8" t="s">
        <v>14412</v>
      </c>
      <c r="K3081" s="8" t="s">
        <v>14413</v>
      </c>
      <c r="L3081" s="9" t="s">
        <v>14490</v>
      </c>
      <c r="M3081" s="12" t="s">
        <v>14794</v>
      </c>
    </row>
    <row r="3082" customHeight="1" spans="1:13">
      <c r="A3082" s="9" t="s">
        <v>18756</v>
      </c>
      <c r="B3082" s="8" t="s">
        <v>14408</v>
      </c>
      <c r="C3082" s="10">
        <v>2</v>
      </c>
      <c r="D3082" s="8">
        <v>0</v>
      </c>
      <c r="E3082" s="9" t="s">
        <v>18823</v>
      </c>
      <c r="F3082" s="9" t="s">
        <v>18824</v>
      </c>
      <c r="G3082" s="8" t="s">
        <v>14411</v>
      </c>
      <c r="H3082" s="8"/>
      <c r="I3082" s="11">
        <v>0</v>
      </c>
      <c r="J3082" s="8" t="s">
        <v>14412</v>
      </c>
      <c r="K3082" s="8" t="s">
        <v>14413</v>
      </c>
      <c r="L3082" s="9" t="s">
        <v>14414</v>
      </c>
      <c r="M3082" s="12" t="s">
        <v>14421</v>
      </c>
    </row>
    <row r="3083" customHeight="1" spans="1:13">
      <c r="A3083" s="9" t="s">
        <v>18756</v>
      </c>
      <c r="B3083" s="8" t="s">
        <v>14408</v>
      </c>
      <c r="C3083" s="10">
        <v>2</v>
      </c>
      <c r="D3083" s="8">
        <v>0</v>
      </c>
      <c r="E3083" s="9" t="s">
        <v>18825</v>
      </c>
      <c r="F3083" s="9" t="s">
        <v>18826</v>
      </c>
      <c r="G3083" s="8" t="s">
        <v>14411</v>
      </c>
      <c r="H3083" s="8"/>
      <c r="I3083" s="11">
        <v>0</v>
      </c>
      <c r="J3083" s="8" t="s">
        <v>14412</v>
      </c>
      <c r="K3083" s="8" t="s">
        <v>14413</v>
      </c>
      <c r="L3083" s="9" t="s">
        <v>14430</v>
      </c>
      <c r="M3083" s="12" t="s">
        <v>14515</v>
      </c>
    </row>
    <row r="3084" customHeight="1" spans="1:13">
      <c r="A3084" s="9" t="s">
        <v>18756</v>
      </c>
      <c r="B3084" s="8" t="s">
        <v>14408</v>
      </c>
      <c r="C3084" s="10">
        <v>2</v>
      </c>
      <c r="D3084" s="8">
        <v>0</v>
      </c>
      <c r="E3084" s="9" t="s">
        <v>18827</v>
      </c>
      <c r="F3084" s="9" t="s">
        <v>18828</v>
      </c>
      <c r="G3084" s="8" t="s">
        <v>14411</v>
      </c>
      <c r="H3084" s="8"/>
      <c r="I3084" s="11">
        <v>0</v>
      </c>
      <c r="J3084" s="8" t="s">
        <v>14412</v>
      </c>
      <c r="K3084" s="8" t="s">
        <v>14413</v>
      </c>
      <c r="L3084" s="9" t="s">
        <v>14414</v>
      </c>
      <c r="M3084" s="12" t="s">
        <v>14470</v>
      </c>
    </row>
    <row r="3085" customHeight="1" spans="1:13">
      <c r="A3085" s="9" t="s">
        <v>18829</v>
      </c>
      <c r="B3085" s="8" t="s">
        <v>14408</v>
      </c>
      <c r="C3085" s="10">
        <v>2</v>
      </c>
      <c r="D3085" s="8">
        <v>0</v>
      </c>
      <c r="E3085" s="9" t="s">
        <v>18830</v>
      </c>
      <c r="F3085" s="9" t="s">
        <v>18831</v>
      </c>
      <c r="G3085" s="8" t="s">
        <v>14411</v>
      </c>
      <c r="H3085" s="8"/>
      <c r="I3085" s="11">
        <v>0</v>
      </c>
      <c r="J3085" s="8" t="s">
        <v>14412</v>
      </c>
      <c r="K3085" s="8" t="s">
        <v>14413</v>
      </c>
      <c r="L3085" s="9" t="s">
        <v>14430</v>
      </c>
      <c r="M3085" s="12" t="s">
        <v>14726</v>
      </c>
    </row>
    <row r="3086" customHeight="1" spans="1:13">
      <c r="A3086" s="9" t="s">
        <v>18829</v>
      </c>
      <c r="B3086" s="8" t="s">
        <v>14408</v>
      </c>
      <c r="C3086" s="10">
        <v>2</v>
      </c>
      <c r="D3086" s="8">
        <v>0</v>
      </c>
      <c r="E3086" s="9" t="s">
        <v>18832</v>
      </c>
      <c r="F3086" s="9" t="s">
        <v>18833</v>
      </c>
      <c r="G3086" s="8" t="s">
        <v>14411</v>
      </c>
      <c r="H3086" s="8"/>
      <c r="I3086" s="11">
        <v>0</v>
      </c>
      <c r="J3086" s="8" t="s">
        <v>14412</v>
      </c>
      <c r="K3086" s="8" t="s">
        <v>14413</v>
      </c>
      <c r="L3086" s="9" t="s">
        <v>14414</v>
      </c>
      <c r="M3086" s="12" t="s">
        <v>14555</v>
      </c>
    </row>
    <row r="3087" customHeight="1" spans="1:13">
      <c r="A3087" s="9" t="s">
        <v>18829</v>
      </c>
      <c r="B3087" s="8" t="s">
        <v>14408</v>
      </c>
      <c r="C3087" s="10">
        <v>2</v>
      </c>
      <c r="D3087" s="8">
        <v>0</v>
      </c>
      <c r="E3087" s="9" t="s">
        <v>18834</v>
      </c>
      <c r="F3087" s="9" t="s">
        <v>18835</v>
      </c>
      <c r="G3087" s="8" t="s">
        <v>14411</v>
      </c>
      <c r="H3087" s="8"/>
      <c r="I3087" s="11">
        <v>0</v>
      </c>
      <c r="J3087" s="8" t="s">
        <v>14412</v>
      </c>
      <c r="K3087" s="8" t="s">
        <v>14413</v>
      </c>
      <c r="L3087" s="9" t="s">
        <v>14414</v>
      </c>
      <c r="M3087" s="12" t="s">
        <v>14427</v>
      </c>
    </row>
    <row r="3088" customHeight="1" spans="1:13">
      <c r="A3088" s="9" t="s">
        <v>18829</v>
      </c>
      <c r="B3088" s="8" t="s">
        <v>14408</v>
      </c>
      <c r="C3088" s="10">
        <v>2</v>
      </c>
      <c r="D3088" s="8">
        <v>0</v>
      </c>
      <c r="E3088" s="9" t="s">
        <v>18836</v>
      </c>
      <c r="F3088" s="9" t="s">
        <v>18837</v>
      </c>
      <c r="G3088" s="8" t="s">
        <v>14411</v>
      </c>
      <c r="H3088" s="8"/>
      <c r="I3088" s="11">
        <v>0</v>
      </c>
      <c r="J3088" s="8" t="s">
        <v>14412</v>
      </c>
      <c r="K3088" s="8" t="s">
        <v>14413</v>
      </c>
      <c r="L3088" s="9" t="s">
        <v>14414</v>
      </c>
      <c r="M3088" s="12" t="s">
        <v>14496</v>
      </c>
    </row>
    <row r="3089" customHeight="1" spans="1:13">
      <c r="A3089" s="9" t="s">
        <v>18829</v>
      </c>
      <c r="B3089" s="8" t="s">
        <v>14408</v>
      </c>
      <c r="C3089" s="10">
        <v>2</v>
      </c>
      <c r="D3089" s="8">
        <v>0</v>
      </c>
      <c r="E3089" s="9" t="s">
        <v>18838</v>
      </c>
      <c r="F3089" s="9" t="s">
        <v>18839</v>
      </c>
      <c r="G3089" s="8" t="s">
        <v>14411</v>
      </c>
      <c r="H3089" s="8"/>
      <c r="I3089" s="11">
        <v>0</v>
      </c>
      <c r="J3089" s="8" t="s">
        <v>14412</v>
      </c>
      <c r="K3089" s="8" t="s">
        <v>14413</v>
      </c>
      <c r="L3089" s="9" t="s">
        <v>14414</v>
      </c>
      <c r="M3089" s="12" t="s">
        <v>14462</v>
      </c>
    </row>
    <row r="3090" customHeight="1" spans="1:13">
      <c r="A3090" s="9" t="s">
        <v>18829</v>
      </c>
      <c r="B3090" s="8" t="s">
        <v>14408</v>
      </c>
      <c r="C3090" s="10">
        <v>2</v>
      </c>
      <c r="D3090" s="8">
        <v>0</v>
      </c>
      <c r="E3090" s="9" t="s">
        <v>18840</v>
      </c>
      <c r="F3090" s="9" t="s">
        <v>18841</v>
      </c>
      <c r="G3090" s="8" t="s">
        <v>14411</v>
      </c>
      <c r="H3090" s="8"/>
      <c r="I3090" s="11">
        <v>0</v>
      </c>
      <c r="J3090" s="8" t="s">
        <v>14412</v>
      </c>
      <c r="K3090" s="8" t="s">
        <v>14413</v>
      </c>
      <c r="L3090" s="9" t="s">
        <v>14414</v>
      </c>
      <c r="M3090" s="12" t="s">
        <v>14421</v>
      </c>
    </row>
    <row r="3091" customHeight="1" spans="1:13">
      <c r="A3091" s="9" t="s">
        <v>18829</v>
      </c>
      <c r="B3091" s="8" t="s">
        <v>14408</v>
      </c>
      <c r="C3091" s="10">
        <v>2</v>
      </c>
      <c r="D3091" s="8">
        <v>0</v>
      </c>
      <c r="E3091" s="9" t="s">
        <v>18842</v>
      </c>
      <c r="F3091" s="9" t="s">
        <v>18843</v>
      </c>
      <c r="G3091" s="8" t="s">
        <v>14411</v>
      </c>
      <c r="H3091" s="8"/>
      <c r="I3091" s="11">
        <v>0</v>
      </c>
      <c r="J3091" s="8" t="s">
        <v>14412</v>
      </c>
      <c r="K3091" s="8" t="s">
        <v>14413</v>
      </c>
      <c r="L3091" s="9" t="s">
        <v>14414</v>
      </c>
      <c r="M3091" s="12" t="s">
        <v>14479</v>
      </c>
    </row>
    <row r="3092" customHeight="1" spans="1:13">
      <c r="A3092" s="9" t="s">
        <v>18829</v>
      </c>
      <c r="B3092" s="8" t="s">
        <v>14408</v>
      </c>
      <c r="C3092" s="10">
        <v>2</v>
      </c>
      <c r="D3092" s="8">
        <v>0</v>
      </c>
      <c r="E3092" s="9" t="s">
        <v>18844</v>
      </c>
      <c r="F3092" s="9" t="s">
        <v>18845</v>
      </c>
      <c r="G3092" s="8" t="s">
        <v>14411</v>
      </c>
      <c r="H3092" s="8"/>
      <c r="I3092" s="11">
        <v>0</v>
      </c>
      <c r="J3092" s="8" t="s">
        <v>14412</v>
      </c>
      <c r="K3092" s="8" t="s">
        <v>14413</v>
      </c>
      <c r="L3092" s="9" t="s">
        <v>14414</v>
      </c>
      <c r="M3092" s="12" t="s">
        <v>108</v>
      </c>
    </row>
    <row r="3093" customHeight="1" spans="1:13">
      <c r="A3093" s="9" t="s">
        <v>18829</v>
      </c>
      <c r="B3093" s="8" t="s">
        <v>14408</v>
      </c>
      <c r="C3093" s="10">
        <v>2</v>
      </c>
      <c r="D3093" s="8">
        <v>0</v>
      </c>
      <c r="E3093" s="9" t="s">
        <v>18846</v>
      </c>
      <c r="F3093" s="9" t="s">
        <v>18847</v>
      </c>
      <c r="G3093" s="8" t="s">
        <v>14411</v>
      </c>
      <c r="H3093" s="8"/>
      <c r="I3093" s="11">
        <v>0</v>
      </c>
      <c r="J3093" s="8" t="s">
        <v>14412</v>
      </c>
      <c r="K3093" s="8" t="s">
        <v>14413</v>
      </c>
      <c r="L3093" s="9" t="s">
        <v>14539</v>
      </c>
      <c r="M3093" s="12" t="s">
        <v>17467</v>
      </c>
    </row>
    <row r="3094" customHeight="1" spans="1:13">
      <c r="A3094" s="9" t="s">
        <v>18829</v>
      </c>
      <c r="B3094" s="8" t="s">
        <v>14408</v>
      </c>
      <c r="C3094" s="10">
        <v>2</v>
      </c>
      <c r="D3094" s="8">
        <v>0</v>
      </c>
      <c r="E3094" s="9" t="s">
        <v>18848</v>
      </c>
      <c r="F3094" s="9" t="s">
        <v>18849</v>
      </c>
      <c r="G3094" s="8" t="s">
        <v>14411</v>
      </c>
      <c r="H3094" s="8"/>
      <c r="I3094" s="11">
        <v>0</v>
      </c>
      <c r="J3094" s="8" t="s">
        <v>14412</v>
      </c>
      <c r="K3094" s="8" t="s">
        <v>14413</v>
      </c>
      <c r="L3094" s="9" t="s">
        <v>14539</v>
      </c>
      <c r="M3094" s="12" t="s">
        <v>14565</v>
      </c>
    </row>
    <row r="3095" customHeight="1" spans="1:13">
      <c r="A3095" s="9" t="s">
        <v>18829</v>
      </c>
      <c r="B3095" s="8" t="s">
        <v>14408</v>
      </c>
      <c r="C3095" s="10">
        <v>2</v>
      </c>
      <c r="D3095" s="8">
        <v>0</v>
      </c>
      <c r="E3095" s="9" t="s">
        <v>18850</v>
      </c>
      <c r="F3095" s="9" t="s">
        <v>18851</v>
      </c>
      <c r="G3095" s="8" t="s">
        <v>14411</v>
      </c>
      <c r="H3095" s="8"/>
      <c r="I3095" s="11">
        <v>0</v>
      </c>
      <c r="J3095" s="8" t="s">
        <v>14412</v>
      </c>
      <c r="K3095" s="8" t="s">
        <v>14413</v>
      </c>
      <c r="L3095" s="9" t="s">
        <v>14490</v>
      </c>
      <c r="M3095" s="12" t="s">
        <v>14491</v>
      </c>
    </row>
    <row r="3096" customHeight="1" spans="1:13">
      <c r="A3096" s="9" t="s">
        <v>18829</v>
      </c>
      <c r="B3096" s="8" t="s">
        <v>14408</v>
      </c>
      <c r="C3096" s="10">
        <v>2</v>
      </c>
      <c r="D3096" s="8">
        <v>0</v>
      </c>
      <c r="E3096" s="9" t="s">
        <v>18852</v>
      </c>
      <c r="F3096" s="9" t="s">
        <v>18853</v>
      </c>
      <c r="G3096" s="8" t="s">
        <v>14411</v>
      </c>
      <c r="H3096" s="8"/>
      <c r="I3096" s="11">
        <v>0</v>
      </c>
      <c r="J3096" s="8" t="s">
        <v>14412</v>
      </c>
      <c r="K3096" s="8" t="s">
        <v>14413</v>
      </c>
      <c r="L3096" s="9" t="s">
        <v>14414</v>
      </c>
      <c r="M3096" s="12" t="s">
        <v>14427</v>
      </c>
    </row>
    <row r="3097" customHeight="1" spans="1:13">
      <c r="A3097" s="9" t="s">
        <v>18829</v>
      </c>
      <c r="B3097" s="8" t="s">
        <v>14408</v>
      </c>
      <c r="C3097" s="10">
        <v>2</v>
      </c>
      <c r="D3097" s="8">
        <v>0</v>
      </c>
      <c r="E3097" s="9" t="s">
        <v>18854</v>
      </c>
      <c r="F3097" s="9" t="s">
        <v>12183</v>
      </c>
      <c r="G3097" s="8" t="s">
        <v>14411</v>
      </c>
      <c r="H3097" s="8"/>
      <c r="I3097" s="11">
        <v>0</v>
      </c>
      <c r="J3097" s="8" t="s">
        <v>14412</v>
      </c>
      <c r="K3097" s="8" t="s">
        <v>14413</v>
      </c>
      <c r="L3097" s="9" t="s">
        <v>14414</v>
      </c>
      <c r="M3097" s="12" t="s">
        <v>14421</v>
      </c>
    </row>
    <row r="3098" customHeight="1" spans="1:13">
      <c r="A3098" s="9" t="s">
        <v>18829</v>
      </c>
      <c r="B3098" s="8" t="s">
        <v>14408</v>
      </c>
      <c r="C3098" s="10">
        <v>2</v>
      </c>
      <c r="D3098" s="8">
        <v>0</v>
      </c>
      <c r="E3098" s="9" t="s">
        <v>18855</v>
      </c>
      <c r="F3098" s="9" t="s">
        <v>18856</v>
      </c>
      <c r="G3098" s="8" t="s">
        <v>14411</v>
      </c>
      <c r="H3098" s="8"/>
      <c r="I3098" s="11">
        <v>0</v>
      </c>
      <c r="J3098" s="8" t="s">
        <v>14412</v>
      </c>
      <c r="K3098" s="8" t="s">
        <v>14413</v>
      </c>
      <c r="L3098" s="9" t="s">
        <v>14414</v>
      </c>
      <c r="M3098" s="12" t="s">
        <v>14462</v>
      </c>
    </row>
    <row r="3099" customHeight="1" spans="1:13">
      <c r="A3099" s="9" t="s">
        <v>18829</v>
      </c>
      <c r="B3099" s="8" t="s">
        <v>14408</v>
      </c>
      <c r="C3099" s="10">
        <v>2</v>
      </c>
      <c r="D3099" s="8">
        <v>0</v>
      </c>
      <c r="E3099" s="9" t="s">
        <v>18857</v>
      </c>
      <c r="F3099" s="9" t="s">
        <v>18858</v>
      </c>
      <c r="G3099" s="8" t="s">
        <v>14411</v>
      </c>
      <c r="H3099" s="8"/>
      <c r="I3099" s="11">
        <v>0</v>
      </c>
      <c r="J3099" s="8" t="s">
        <v>14412</v>
      </c>
      <c r="K3099" s="8" t="s">
        <v>14413</v>
      </c>
      <c r="L3099" s="9" t="s">
        <v>14414</v>
      </c>
      <c r="M3099" s="12" t="s">
        <v>14446</v>
      </c>
    </row>
    <row r="3100" customHeight="1" spans="1:13">
      <c r="A3100" s="9" t="s">
        <v>18829</v>
      </c>
      <c r="B3100" s="8" t="s">
        <v>14408</v>
      </c>
      <c r="C3100" s="10">
        <v>2</v>
      </c>
      <c r="D3100" s="8">
        <v>0</v>
      </c>
      <c r="E3100" s="9" t="s">
        <v>18859</v>
      </c>
      <c r="F3100" s="9" t="s">
        <v>18860</v>
      </c>
      <c r="G3100" s="8" t="s">
        <v>14411</v>
      </c>
      <c r="H3100" s="8"/>
      <c r="I3100" s="11">
        <v>0</v>
      </c>
      <c r="J3100" s="8" t="s">
        <v>14412</v>
      </c>
      <c r="K3100" s="8" t="s">
        <v>14413</v>
      </c>
      <c r="L3100" s="9" t="s">
        <v>14414</v>
      </c>
      <c r="M3100" s="12" t="s">
        <v>14427</v>
      </c>
    </row>
    <row r="3101" customHeight="1" spans="1:13">
      <c r="A3101" s="9" t="s">
        <v>18829</v>
      </c>
      <c r="B3101" s="8" t="s">
        <v>14408</v>
      </c>
      <c r="C3101" s="10">
        <v>2</v>
      </c>
      <c r="D3101" s="8">
        <v>0</v>
      </c>
      <c r="E3101" s="9" t="s">
        <v>18861</v>
      </c>
      <c r="F3101" s="9" t="s">
        <v>18862</v>
      </c>
      <c r="G3101" s="8" t="s">
        <v>14411</v>
      </c>
      <c r="H3101" s="8"/>
      <c r="I3101" s="11">
        <v>0</v>
      </c>
      <c r="J3101" s="8" t="s">
        <v>14412</v>
      </c>
      <c r="K3101" s="8" t="s">
        <v>14413</v>
      </c>
      <c r="L3101" s="9" t="s">
        <v>14414</v>
      </c>
      <c r="M3101" s="12" t="s">
        <v>14470</v>
      </c>
    </row>
    <row r="3102" customHeight="1" spans="1:13">
      <c r="A3102" s="9" t="s">
        <v>18829</v>
      </c>
      <c r="B3102" s="8" t="s">
        <v>14408</v>
      </c>
      <c r="C3102" s="10">
        <v>2</v>
      </c>
      <c r="D3102" s="8">
        <v>0</v>
      </c>
      <c r="E3102" s="9" t="s">
        <v>18863</v>
      </c>
      <c r="F3102" s="9" t="s">
        <v>18864</v>
      </c>
      <c r="G3102" s="8" t="s">
        <v>14411</v>
      </c>
      <c r="H3102" s="8"/>
      <c r="I3102" s="11">
        <v>0</v>
      </c>
      <c r="J3102" s="8" t="s">
        <v>14412</v>
      </c>
      <c r="K3102" s="8" t="s">
        <v>14413</v>
      </c>
      <c r="L3102" s="9" t="s">
        <v>14414</v>
      </c>
      <c r="M3102" s="12" t="s">
        <v>14555</v>
      </c>
    </row>
    <row r="3103" customHeight="1" spans="1:13">
      <c r="A3103" s="9" t="s">
        <v>18829</v>
      </c>
      <c r="B3103" s="8" t="s">
        <v>14408</v>
      </c>
      <c r="C3103" s="10">
        <v>2</v>
      </c>
      <c r="D3103" s="8">
        <v>0</v>
      </c>
      <c r="E3103" s="9" t="s">
        <v>18865</v>
      </c>
      <c r="F3103" s="9" t="s">
        <v>18866</v>
      </c>
      <c r="G3103" s="8" t="s">
        <v>14411</v>
      </c>
      <c r="H3103" s="8"/>
      <c r="I3103" s="11">
        <v>0</v>
      </c>
      <c r="J3103" s="8" t="s">
        <v>14412</v>
      </c>
      <c r="K3103" s="8" t="s">
        <v>14413</v>
      </c>
      <c r="L3103" s="9" t="s">
        <v>14414</v>
      </c>
      <c r="M3103" s="12" t="s">
        <v>14421</v>
      </c>
    </row>
    <row r="3104" customHeight="1" spans="1:13">
      <c r="A3104" s="9" t="s">
        <v>18829</v>
      </c>
      <c r="B3104" s="8" t="s">
        <v>14408</v>
      </c>
      <c r="C3104" s="10">
        <v>2</v>
      </c>
      <c r="D3104" s="8">
        <v>0</v>
      </c>
      <c r="E3104" s="9" t="s">
        <v>18867</v>
      </c>
      <c r="F3104" s="9" t="s">
        <v>18868</v>
      </c>
      <c r="G3104" s="8" t="s">
        <v>14411</v>
      </c>
      <c r="H3104" s="8"/>
      <c r="I3104" s="11">
        <v>0</v>
      </c>
      <c r="J3104" s="8" t="s">
        <v>14412</v>
      </c>
      <c r="K3104" s="8" t="s">
        <v>14413</v>
      </c>
      <c r="L3104" s="9" t="s">
        <v>14414</v>
      </c>
      <c r="M3104" s="12" t="s">
        <v>14487</v>
      </c>
    </row>
    <row r="3105" customHeight="1" spans="1:13">
      <c r="A3105" s="9" t="s">
        <v>18829</v>
      </c>
      <c r="B3105" s="8" t="s">
        <v>14408</v>
      </c>
      <c r="C3105" s="10">
        <v>2</v>
      </c>
      <c r="D3105" s="8">
        <v>0</v>
      </c>
      <c r="E3105" s="9" t="s">
        <v>18869</v>
      </c>
      <c r="F3105" s="9" t="s">
        <v>18870</v>
      </c>
      <c r="G3105" s="8" t="s">
        <v>14411</v>
      </c>
      <c r="H3105" s="8"/>
      <c r="I3105" s="11">
        <v>0</v>
      </c>
      <c r="J3105" s="8" t="s">
        <v>14412</v>
      </c>
      <c r="K3105" s="8" t="s">
        <v>14413</v>
      </c>
      <c r="L3105" s="9" t="s">
        <v>14414</v>
      </c>
      <c r="M3105" s="12" t="s">
        <v>14424</v>
      </c>
    </row>
    <row r="3106" customHeight="1" spans="1:13">
      <c r="A3106" s="9" t="s">
        <v>18829</v>
      </c>
      <c r="B3106" s="8" t="s">
        <v>14408</v>
      </c>
      <c r="C3106" s="10">
        <v>2</v>
      </c>
      <c r="D3106" s="8">
        <v>0</v>
      </c>
      <c r="E3106" s="9" t="s">
        <v>18871</v>
      </c>
      <c r="F3106" s="9" t="s">
        <v>18872</v>
      </c>
      <c r="G3106" s="8" t="s">
        <v>14411</v>
      </c>
      <c r="H3106" s="8"/>
      <c r="I3106" s="11">
        <v>0</v>
      </c>
      <c r="J3106" s="8" t="s">
        <v>14412</v>
      </c>
      <c r="K3106" s="8" t="s">
        <v>14413</v>
      </c>
      <c r="L3106" s="9" t="s">
        <v>14414</v>
      </c>
      <c r="M3106" s="12" t="s">
        <v>14421</v>
      </c>
    </row>
    <row r="3107" customHeight="1" spans="1:13">
      <c r="A3107" s="9" t="s">
        <v>18829</v>
      </c>
      <c r="B3107" s="8" t="s">
        <v>14408</v>
      </c>
      <c r="C3107" s="10">
        <v>2</v>
      </c>
      <c r="D3107" s="8">
        <v>0</v>
      </c>
      <c r="E3107" s="9" t="s">
        <v>18873</v>
      </c>
      <c r="F3107" s="9" t="s">
        <v>18874</v>
      </c>
      <c r="G3107" s="8" t="s">
        <v>14411</v>
      </c>
      <c r="H3107" s="8"/>
      <c r="I3107" s="11">
        <v>0</v>
      </c>
      <c r="J3107" s="8" t="s">
        <v>14412</v>
      </c>
      <c r="K3107" s="8" t="s">
        <v>14413</v>
      </c>
      <c r="L3107" s="9" t="s">
        <v>14414</v>
      </c>
      <c r="M3107" s="12" t="s">
        <v>14555</v>
      </c>
    </row>
    <row r="3108" customHeight="1" spans="1:13">
      <c r="A3108" s="9" t="s">
        <v>18829</v>
      </c>
      <c r="B3108" s="8" t="s">
        <v>14408</v>
      </c>
      <c r="C3108" s="10">
        <v>2</v>
      </c>
      <c r="D3108" s="8">
        <v>0</v>
      </c>
      <c r="E3108" s="9" t="s">
        <v>18875</v>
      </c>
      <c r="F3108" s="9" t="s">
        <v>18876</v>
      </c>
      <c r="G3108" s="8" t="s">
        <v>14411</v>
      </c>
      <c r="H3108" s="8"/>
      <c r="I3108" s="11">
        <v>0</v>
      </c>
      <c r="J3108" s="8" t="s">
        <v>14412</v>
      </c>
      <c r="K3108" s="8" t="s">
        <v>14413</v>
      </c>
      <c r="L3108" s="9" t="s">
        <v>14414</v>
      </c>
      <c r="M3108" s="12" t="s">
        <v>14427</v>
      </c>
    </row>
    <row r="3109" customHeight="1" spans="1:13">
      <c r="A3109" s="9" t="s">
        <v>18829</v>
      </c>
      <c r="B3109" s="8" t="s">
        <v>14408</v>
      </c>
      <c r="C3109" s="10">
        <v>2</v>
      </c>
      <c r="D3109" s="8">
        <v>0</v>
      </c>
      <c r="E3109" s="9" t="s">
        <v>18877</v>
      </c>
      <c r="F3109" s="9" t="s">
        <v>18878</v>
      </c>
      <c r="G3109" s="8" t="s">
        <v>14411</v>
      </c>
      <c r="H3109" s="8"/>
      <c r="I3109" s="11">
        <v>0</v>
      </c>
      <c r="J3109" s="8" t="s">
        <v>14412</v>
      </c>
      <c r="K3109" s="8" t="s">
        <v>14413</v>
      </c>
      <c r="L3109" s="9" t="s">
        <v>14414</v>
      </c>
      <c r="M3109" s="12" t="s">
        <v>14443</v>
      </c>
    </row>
    <row r="3110" customHeight="1" spans="1:13">
      <c r="A3110" s="9" t="s">
        <v>18829</v>
      </c>
      <c r="B3110" s="8" t="s">
        <v>14408</v>
      </c>
      <c r="C3110" s="10">
        <v>2</v>
      </c>
      <c r="D3110" s="8">
        <v>0</v>
      </c>
      <c r="E3110" s="9" t="s">
        <v>18879</v>
      </c>
      <c r="F3110" s="9" t="s">
        <v>18880</v>
      </c>
      <c r="G3110" s="8" t="s">
        <v>14411</v>
      </c>
      <c r="H3110" s="8"/>
      <c r="I3110" s="11">
        <v>0</v>
      </c>
      <c r="J3110" s="8" t="s">
        <v>14412</v>
      </c>
      <c r="K3110" s="8" t="s">
        <v>14413</v>
      </c>
      <c r="L3110" s="9" t="s">
        <v>14414</v>
      </c>
      <c r="M3110" s="12" t="s">
        <v>14583</v>
      </c>
    </row>
    <row r="3111" customHeight="1" spans="1:13">
      <c r="A3111" s="9" t="s">
        <v>18829</v>
      </c>
      <c r="B3111" s="8" t="s">
        <v>14408</v>
      </c>
      <c r="C3111" s="10">
        <v>2</v>
      </c>
      <c r="D3111" s="8">
        <v>0</v>
      </c>
      <c r="E3111" s="9" t="s">
        <v>18881</v>
      </c>
      <c r="F3111" s="9" t="s">
        <v>18882</v>
      </c>
      <c r="G3111" s="8" t="s">
        <v>14411</v>
      </c>
      <c r="H3111" s="8"/>
      <c r="I3111" s="11">
        <v>0</v>
      </c>
      <c r="J3111" s="8" t="s">
        <v>14412</v>
      </c>
      <c r="K3111" s="8" t="s">
        <v>14413</v>
      </c>
      <c r="L3111" s="9" t="s">
        <v>14414</v>
      </c>
      <c r="M3111" s="12" t="s">
        <v>14467</v>
      </c>
    </row>
    <row r="3112" customHeight="1" spans="1:13">
      <c r="A3112" s="9" t="s">
        <v>18829</v>
      </c>
      <c r="B3112" s="8" t="s">
        <v>14408</v>
      </c>
      <c r="C3112" s="10">
        <v>2</v>
      </c>
      <c r="D3112" s="8">
        <v>0</v>
      </c>
      <c r="E3112" s="9" t="s">
        <v>18883</v>
      </c>
      <c r="F3112" s="9" t="s">
        <v>18884</v>
      </c>
      <c r="G3112" s="8" t="s">
        <v>14411</v>
      </c>
      <c r="H3112" s="8"/>
      <c r="I3112" s="11">
        <v>0</v>
      </c>
      <c r="J3112" s="8" t="s">
        <v>14412</v>
      </c>
      <c r="K3112" s="8" t="s">
        <v>14413</v>
      </c>
      <c r="L3112" s="9" t="s">
        <v>14414</v>
      </c>
      <c r="M3112" s="12" t="s">
        <v>14462</v>
      </c>
    </row>
    <row r="3113" customHeight="1" spans="1:13">
      <c r="A3113" s="9" t="s">
        <v>18829</v>
      </c>
      <c r="B3113" s="8" t="s">
        <v>14408</v>
      </c>
      <c r="C3113" s="10">
        <v>2</v>
      </c>
      <c r="D3113" s="8">
        <v>0</v>
      </c>
      <c r="E3113" s="9" t="s">
        <v>18885</v>
      </c>
      <c r="F3113" s="9" t="s">
        <v>18886</v>
      </c>
      <c r="G3113" s="8" t="s">
        <v>14411</v>
      </c>
      <c r="H3113" s="8"/>
      <c r="I3113" s="11">
        <v>0</v>
      </c>
      <c r="J3113" s="8" t="s">
        <v>14412</v>
      </c>
      <c r="K3113" s="8" t="s">
        <v>14413</v>
      </c>
      <c r="L3113" s="9" t="s">
        <v>14414</v>
      </c>
      <c r="M3113" s="12" t="s">
        <v>14418</v>
      </c>
    </row>
    <row r="3114" customHeight="1" spans="1:13">
      <c r="A3114" s="9" t="s">
        <v>18829</v>
      </c>
      <c r="B3114" s="8" t="s">
        <v>14408</v>
      </c>
      <c r="C3114" s="10">
        <v>2</v>
      </c>
      <c r="D3114" s="8">
        <v>0</v>
      </c>
      <c r="E3114" s="9" t="s">
        <v>18887</v>
      </c>
      <c r="F3114" s="9" t="s">
        <v>18888</v>
      </c>
      <c r="G3114" s="8" t="s">
        <v>14411</v>
      </c>
      <c r="H3114" s="8"/>
      <c r="I3114" s="11">
        <v>0</v>
      </c>
      <c r="J3114" s="8" t="s">
        <v>14412</v>
      </c>
      <c r="K3114" s="8" t="s">
        <v>14413</v>
      </c>
      <c r="L3114" s="9" t="s">
        <v>14430</v>
      </c>
      <c r="M3114" s="12" t="s">
        <v>15228</v>
      </c>
    </row>
    <row r="3115" customHeight="1" spans="1:13">
      <c r="A3115" s="9" t="s">
        <v>18829</v>
      </c>
      <c r="B3115" s="8" t="s">
        <v>14408</v>
      </c>
      <c r="C3115" s="10">
        <v>2</v>
      </c>
      <c r="D3115" s="8">
        <v>0</v>
      </c>
      <c r="E3115" s="9" t="s">
        <v>18889</v>
      </c>
      <c r="F3115" s="9" t="s">
        <v>18890</v>
      </c>
      <c r="G3115" s="8" t="s">
        <v>14411</v>
      </c>
      <c r="H3115" s="8"/>
      <c r="I3115" s="11">
        <v>0</v>
      </c>
      <c r="J3115" s="8" t="s">
        <v>14412</v>
      </c>
      <c r="K3115" s="8" t="s">
        <v>14413</v>
      </c>
      <c r="L3115" s="9" t="s">
        <v>14414</v>
      </c>
      <c r="M3115" s="12" t="s">
        <v>14418</v>
      </c>
    </row>
    <row r="3116" customHeight="1" spans="1:13">
      <c r="A3116" s="9" t="s">
        <v>18829</v>
      </c>
      <c r="B3116" s="8" t="s">
        <v>14408</v>
      </c>
      <c r="C3116" s="10">
        <v>2</v>
      </c>
      <c r="D3116" s="8">
        <v>0</v>
      </c>
      <c r="E3116" s="9" t="s">
        <v>18891</v>
      </c>
      <c r="F3116" s="9" t="s">
        <v>18892</v>
      </c>
      <c r="G3116" s="8" t="s">
        <v>14411</v>
      </c>
      <c r="H3116" s="8"/>
      <c r="I3116" s="11">
        <v>0</v>
      </c>
      <c r="J3116" s="8" t="s">
        <v>14412</v>
      </c>
      <c r="K3116" s="8" t="s">
        <v>14413</v>
      </c>
      <c r="L3116" s="9" t="s">
        <v>14414</v>
      </c>
      <c r="M3116" s="12" t="s">
        <v>14583</v>
      </c>
    </row>
    <row r="3117" customHeight="1" spans="1:13">
      <c r="A3117" s="9" t="s">
        <v>18829</v>
      </c>
      <c r="B3117" s="8" t="s">
        <v>14408</v>
      </c>
      <c r="C3117" s="10">
        <v>2</v>
      </c>
      <c r="D3117" s="8">
        <v>0</v>
      </c>
      <c r="E3117" s="9" t="s">
        <v>18893</v>
      </c>
      <c r="F3117" s="9" t="s">
        <v>18894</v>
      </c>
      <c r="G3117" s="8" t="s">
        <v>14411</v>
      </c>
      <c r="H3117" s="8"/>
      <c r="I3117" s="11">
        <v>0</v>
      </c>
      <c r="J3117" s="8" t="s">
        <v>14412</v>
      </c>
      <c r="K3117" s="8" t="s">
        <v>14413</v>
      </c>
      <c r="L3117" s="9" t="s">
        <v>14414</v>
      </c>
      <c r="M3117" s="12" t="s">
        <v>14467</v>
      </c>
    </row>
    <row r="3118" customHeight="1" spans="1:13">
      <c r="A3118" s="9" t="s">
        <v>18829</v>
      </c>
      <c r="B3118" s="8" t="s">
        <v>14408</v>
      </c>
      <c r="C3118" s="10">
        <v>2</v>
      </c>
      <c r="D3118" s="8">
        <v>0</v>
      </c>
      <c r="E3118" s="9" t="s">
        <v>18895</v>
      </c>
      <c r="F3118" s="9" t="s">
        <v>18896</v>
      </c>
      <c r="G3118" s="8" t="s">
        <v>14411</v>
      </c>
      <c r="H3118" s="8"/>
      <c r="I3118" s="11">
        <v>0</v>
      </c>
      <c r="J3118" s="8" t="s">
        <v>14412</v>
      </c>
      <c r="K3118" s="8" t="s">
        <v>14413</v>
      </c>
      <c r="L3118" s="9" t="s">
        <v>14414</v>
      </c>
      <c r="M3118" s="12" t="s">
        <v>14583</v>
      </c>
    </row>
    <row r="3119" customHeight="1" spans="1:13">
      <c r="A3119" s="9" t="s">
        <v>18829</v>
      </c>
      <c r="B3119" s="8" t="s">
        <v>14408</v>
      </c>
      <c r="C3119" s="10">
        <v>2</v>
      </c>
      <c r="D3119" s="8">
        <v>0</v>
      </c>
      <c r="E3119" s="9" t="s">
        <v>18897</v>
      </c>
      <c r="F3119" s="9" t="s">
        <v>18898</v>
      </c>
      <c r="G3119" s="8" t="s">
        <v>14411</v>
      </c>
      <c r="H3119" s="8"/>
      <c r="I3119" s="11">
        <v>0</v>
      </c>
      <c r="J3119" s="8" t="s">
        <v>14412</v>
      </c>
      <c r="K3119" s="8" t="s">
        <v>14413</v>
      </c>
      <c r="L3119" s="9" t="s">
        <v>14414</v>
      </c>
      <c r="M3119" s="12" t="s">
        <v>14536</v>
      </c>
    </row>
    <row r="3120" customHeight="1" spans="1:13">
      <c r="A3120" s="9" t="s">
        <v>18829</v>
      </c>
      <c r="B3120" s="8" t="s">
        <v>14408</v>
      </c>
      <c r="C3120" s="10">
        <v>2</v>
      </c>
      <c r="D3120" s="8">
        <v>0</v>
      </c>
      <c r="E3120" s="9" t="s">
        <v>18899</v>
      </c>
      <c r="F3120" s="9" t="s">
        <v>18900</v>
      </c>
      <c r="G3120" s="8" t="s">
        <v>14411</v>
      </c>
      <c r="H3120" s="8"/>
      <c r="I3120" s="11">
        <v>0</v>
      </c>
      <c r="J3120" s="8" t="s">
        <v>14412</v>
      </c>
      <c r="K3120" s="8" t="s">
        <v>14413</v>
      </c>
      <c r="L3120" s="9" t="s">
        <v>14414</v>
      </c>
      <c r="M3120" s="12" t="s">
        <v>14462</v>
      </c>
    </row>
    <row r="3121" customHeight="1" spans="1:13">
      <c r="A3121" s="9" t="s">
        <v>18829</v>
      </c>
      <c r="B3121" s="8" t="s">
        <v>14408</v>
      </c>
      <c r="C3121" s="10">
        <v>2</v>
      </c>
      <c r="D3121" s="8">
        <v>0</v>
      </c>
      <c r="E3121" s="9" t="s">
        <v>18901</v>
      </c>
      <c r="F3121" s="9" t="s">
        <v>18902</v>
      </c>
      <c r="G3121" s="8" t="s">
        <v>14411</v>
      </c>
      <c r="H3121" s="8"/>
      <c r="I3121" s="11">
        <v>0</v>
      </c>
      <c r="J3121" s="8" t="s">
        <v>14412</v>
      </c>
      <c r="K3121" s="8" t="s">
        <v>14413</v>
      </c>
      <c r="L3121" s="9" t="s">
        <v>14414</v>
      </c>
      <c r="M3121" s="12" t="s">
        <v>14443</v>
      </c>
    </row>
    <row r="3122" customHeight="1" spans="1:13">
      <c r="A3122" s="9" t="s">
        <v>18903</v>
      </c>
      <c r="B3122" s="8" t="s">
        <v>14408</v>
      </c>
      <c r="C3122" s="10">
        <v>2</v>
      </c>
      <c r="D3122" s="8">
        <v>0</v>
      </c>
      <c r="E3122" s="9" t="s">
        <v>18904</v>
      </c>
      <c r="F3122" s="9" t="s">
        <v>18905</v>
      </c>
      <c r="G3122" s="8" t="s">
        <v>14411</v>
      </c>
      <c r="H3122" s="8"/>
      <c r="I3122" s="11">
        <v>0</v>
      </c>
      <c r="J3122" s="8" t="s">
        <v>14412</v>
      </c>
      <c r="K3122" s="8" t="s">
        <v>14413</v>
      </c>
      <c r="L3122" s="9" t="s">
        <v>14414</v>
      </c>
      <c r="M3122" s="12" t="s">
        <v>14434</v>
      </c>
    </row>
    <row r="3123" customHeight="1" spans="1:13">
      <c r="A3123" s="9" t="s">
        <v>18903</v>
      </c>
      <c r="B3123" s="8" t="s">
        <v>14408</v>
      </c>
      <c r="C3123" s="10">
        <v>2</v>
      </c>
      <c r="D3123" s="8">
        <v>0</v>
      </c>
      <c r="E3123" s="9" t="s">
        <v>18906</v>
      </c>
      <c r="F3123" s="9" t="s">
        <v>18907</v>
      </c>
      <c r="G3123" s="8" t="s">
        <v>14411</v>
      </c>
      <c r="H3123" s="8"/>
      <c r="I3123" s="11">
        <v>0</v>
      </c>
      <c r="J3123" s="8" t="s">
        <v>14412</v>
      </c>
      <c r="K3123" s="8" t="s">
        <v>14413</v>
      </c>
      <c r="L3123" s="9" t="s">
        <v>14414</v>
      </c>
      <c r="M3123" s="12" t="s">
        <v>14555</v>
      </c>
    </row>
    <row r="3124" customHeight="1" spans="1:13">
      <c r="A3124" s="9" t="s">
        <v>18903</v>
      </c>
      <c r="B3124" s="8" t="s">
        <v>14408</v>
      </c>
      <c r="C3124" s="10">
        <v>2</v>
      </c>
      <c r="D3124" s="8">
        <v>0</v>
      </c>
      <c r="E3124" s="9" t="s">
        <v>18908</v>
      </c>
      <c r="F3124" s="9" t="s">
        <v>18909</v>
      </c>
      <c r="G3124" s="8" t="s">
        <v>14411</v>
      </c>
      <c r="H3124" s="8"/>
      <c r="I3124" s="11">
        <v>0</v>
      </c>
      <c r="J3124" s="8" t="s">
        <v>14412</v>
      </c>
      <c r="K3124" s="8" t="s">
        <v>14413</v>
      </c>
      <c r="L3124" s="9" t="s">
        <v>14414</v>
      </c>
      <c r="M3124" s="12" t="s">
        <v>14427</v>
      </c>
    </row>
    <row r="3125" customHeight="1" spans="1:13">
      <c r="A3125" s="9" t="s">
        <v>18903</v>
      </c>
      <c r="B3125" s="8" t="s">
        <v>14408</v>
      </c>
      <c r="C3125" s="10">
        <v>2</v>
      </c>
      <c r="D3125" s="8">
        <v>0</v>
      </c>
      <c r="E3125" s="9" t="s">
        <v>18910</v>
      </c>
      <c r="F3125" s="9" t="s">
        <v>18911</v>
      </c>
      <c r="G3125" s="8" t="s">
        <v>14411</v>
      </c>
      <c r="H3125" s="8"/>
      <c r="I3125" s="11">
        <v>0</v>
      </c>
      <c r="J3125" s="8" t="s">
        <v>14412</v>
      </c>
      <c r="K3125" s="8" t="s">
        <v>14413</v>
      </c>
      <c r="L3125" s="9" t="s">
        <v>14414</v>
      </c>
      <c r="M3125" s="12" t="s">
        <v>14421</v>
      </c>
    </row>
    <row r="3126" customHeight="1" spans="1:13">
      <c r="A3126" s="9" t="s">
        <v>18903</v>
      </c>
      <c r="B3126" s="8" t="s">
        <v>14408</v>
      </c>
      <c r="C3126" s="10">
        <v>2</v>
      </c>
      <c r="D3126" s="8">
        <v>0</v>
      </c>
      <c r="E3126" s="9" t="s">
        <v>18912</v>
      </c>
      <c r="F3126" s="9" t="s">
        <v>10450</v>
      </c>
      <c r="G3126" s="8" t="s">
        <v>14411</v>
      </c>
      <c r="H3126" s="8"/>
      <c r="I3126" s="11">
        <v>0</v>
      </c>
      <c r="J3126" s="8" t="s">
        <v>14412</v>
      </c>
      <c r="K3126" s="8" t="s">
        <v>14413</v>
      </c>
      <c r="L3126" s="14" t="s">
        <v>14414</v>
      </c>
      <c r="M3126" s="12" t="s">
        <v>14467</v>
      </c>
    </row>
    <row r="3127" customHeight="1" spans="1:13">
      <c r="A3127" s="9" t="s">
        <v>18903</v>
      </c>
      <c r="B3127" s="8" t="s">
        <v>14408</v>
      </c>
      <c r="C3127" s="10">
        <v>2</v>
      </c>
      <c r="D3127" s="8">
        <v>0</v>
      </c>
      <c r="E3127" s="9" t="s">
        <v>18913</v>
      </c>
      <c r="F3127" s="9" t="s">
        <v>18914</v>
      </c>
      <c r="G3127" s="8" t="s">
        <v>14411</v>
      </c>
      <c r="H3127" s="8"/>
      <c r="I3127" s="11">
        <v>0</v>
      </c>
      <c r="J3127" s="8" t="s">
        <v>14412</v>
      </c>
      <c r="K3127" s="8" t="s">
        <v>14413</v>
      </c>
      <c r="L3127" s="9" t="s">
        <v>14414</v>
      </c>
      <c r="M3127" s="12" t="s">
        <v>14536</v>
      </c>
    </row>
    <row r="3128" customHeight="1" spans="1:13">
      <c r="A3128" s="9" t="s">
        <v>18903</v>
      </c>
      <c r="B3128" s="8" t="s">
        <v>14408</v>
      </c>
      <c r="C3128" s="10">
        <v>2</v>
      </c>
      <c r="D3128" s="8">
        <v>0</v>
      </c>
      <c r="E3128" s="9" t="s">
        <v>18915</v>
      </c>
      <c r="F3128" s="9" t="s">
        <v>18916</v>
      </c>
      <c r="G3128" s="8" t="s">
        <v>14411</v>
      </c>
      <c r="H3128" s="8"/>
      <c r="I3128" s="11">
        <v>0</v>
      </c>
      <c r="J3128" s="8" t="s">
        <v>14412</v>
      </c>
      <c r="K3128" s="8" t="s">
        <v>14413</v>
      </c>
      <c r="L3128" s="9" t="s">
        <v>14414</v>
      </c>
      <c r="M3128" s="12" t="s">
        <v>14467</v>
      </c>
    </row>
    <row r="3129" customHeight="1" spans="1:13">
      <c r="A3129" s="9" t="s">
        <v>18903</v>
      </c>
      <c r="B3129" s="8" t="s">
        <v>14408</v>
      </c>
      <c r="C3129" s="10">
        <v>2</v>
      </c>
      <c r="D3129" s="8">
        <v>0</v>
      </c>
      <c r="E3129" s="9" t="s">
        <v>18917</v>
      </c>
      <c r="F3129" s="9" t="s">
        <v>18918</v>
      </c>
      <c r="G3129" s="8" t="s">
        <v>14411</v>
      </c>
      <c r="H3129" s="8"/>
      <c r="I3129" s="11">
        <v>0</v>
      </c>
      <c r="J3129" s="8" t="s">
        <v>14412</v>
      </c>
      <c r="K3129" s="8" t="s">
        <v>14413</v>
      </c>
      <c r="L3129" s="9" t="s">
        <v>14414</v>
      </c>
      <c r="M3129" s="12" t="s">
        <v>14583</v>
      </c>
    </row>
    <row r="3130" customHeight="1" spans="1:13">
      <c r="A3130" s="9" t="s">
        <v>18903</v>
      </c>
      <c r="B3130" s="8" t="s">
        <v>14408</v>
      </c>
      <c r="C3130" s="10">
        <v>2</v>
      </c>
      <c r="D3130" s="8">
        <v>0</v>
      </c>
      <c r="E3130" s="9" t="s">
        <v>18919</v>
      </c>
      <c r="F3130" s="9" t="s">
        <v>18920</v>
      </c>
      <c r="G3130" s="8" t="s">
        <v>14411</v>
      </c>
      <c r="H3130" s="8"/>
      <c r="I3130" s="11">
        <v>0</v>
      </c>
      <c r="J3130" s="8" t="s">
        <v>14412</v>
      </c>
      <c r="K3130" s="8" t="s">
        <v>14413</v>
      </c>
      <c r="L3130" s="9" t="s">
        <v>14414</v>
      </c>
      <c r="M3130" s="12" t="s">
        <v>14427</v>
      </c>
    </row>
    <row r="3131" customHeight="1" spans="1:13">
      <c r="A3131" s="9" t="s">
        <v>18903</v>
      </c>
      <c r="B3131" s="8" t="s">
        <v>14408</v>
      </c>
      <c r="C3131" s="10">
        <v>2</v>
      </c>
      <c r="D3131" s="8">
        <v>0</v>
      </c>
      <c r="E3131" s="9" t="s">
        <v>18921</v>
      </c>
      <c r="F3131" s="9" t="s">
        <v>18922</v>
      </c>
      <c r="G3131" s="8" t="s">
        <v>14411</v>
      </c>
      <c r="H3131" s="8"/>
      <c r="I3131" s="11">
        <v>0</v>
      </c>
      <c r="J3131" s="8" t="s">
        <v>14412</v>
      </c>
      <c r="K3131" s="8" t="s">
        <v>14413</v>
      </c>
      <c r="L3131" s="9" t="s">
        <v>14430</v>
      </c>
      <c r="M3131" s="12" t="s">
        <v>14515</v>
      </c>
    </row>
    <row r="3132" customHeight="1" spans="1:13">
      <c r="A3132" s="9" t="s">
        <v>18903</v>
      </c>
      <c r="B3132" s="8" t="s">
        <v>14408</v>
      </c>
      <c r="C3132" s="10">
        <v>2</v>
      </c>
      <c r="D3132" s="8">
        <v>0</v>
      </c>
      <c r="E3132" s="9" t="s">
        <v>18923</v>
      </c>
      <c r="F3132" s="9" t="s">
        <v>18924</v>
      </c>
      <c r="G3132" s="8" t="s">
        <v>14411</v>
      </c>
      <c r="H3132" s="8"/>
      <c r="I3132" s="11">
        <v>0</v>
      </c>
      <c r="J3132" s="8" t="s">
        <v>14412</v>
      </c>
      <c r="K3132" s="8" t="s">
        <v>14413</v>
      </c>
      <c r="L3132" s="9" t="s">
        <v>14430</v>
      </c>
      <c r="M3132" s="12" t="s">
        <v>14431</v>
      </c>
    </row>
    <row r="3133" customHeight="1" spans="1:13">
      <c r="A3133" s="9" t="s">
        <v>18903</v>
      </c>
      <c r="B3133" s="8" t="s">
        <v>14408</v>
      </c>
      <c r="C3133" s="10">
        <v>2</v>
      </c>
      <c r="D3133" s="8">
        <v>0</v>
      </c>
      <c r="E3133" s="9" t="s">
        <v>18925</v>
      </c>
      <c r="F3133" s="9" t="s">
        <v>18926</v>
      </c>
      <c r="G3133" s="8" t="s">
        <v>14411</v>
      </c>
      <c r="H3133" s="8"/>
      <c r="I3133" s="11">
        <v>0</v>
      </c>
      <c r="J3133" s="8" t="s">
        <v>14412</v>
      </c>
      <c r="K3133" s="8" t="s">
        <v>14413</v>
      </c>
      <c r="L3133" s="9" t="s">
        <v>14414</v>
      </c>
      <c r="M3133" s="12" t="s">
        <v>14424</v>
      </c>
    </row>
    <row r="3134" customHeight="1" spans="1:13">
      <c r="A3134" s="9" t="s">
        <v>18903</v>
      </c>
      <c r="B3134" s="8" t="s">
        <v>14408</v>
      </c>
      <c r="C3134" s="10">
        <v>2</v>
      </c>
      <c r="D3134" s="8">
        <v>0</v>
      </c>
      <c r="E3134" s="9" t="s">
        <v>18927</v>
      </c>
      <c r="F3134" s="9" t="s">
        <v>18928</v>
      </c>
      <c r="G3134" s="8" t="s">
        <v>14411</v>
      </c>
      <c r="H3134" s="8"/>
      <c r="I3134" s="11">
        <v>0</v>
      </c>
      <c r="J3134" s="8" t="s">
        <v>14412</v>
      </c>
      <c r="K3134" s="8" t="s">
        <v>14413</v>
      </c>
      <c r="L3134" s="9" t="s">
        <v>14414</v>
      </c>
      <c r="M3134" s="12" t="s">
        <v>14421</v>
      </c>
    </row>
    <row r="3135" customHeight="1" spans="1:13">
      <c r="A3135" s="9" t="s">
        <v>18903</v>
      </c>
      <c r="B3135" s="8" t="s">
        <v>14408</v>
      </c>
      <c r="C3135" s="10">
        <v>2</v>
      </c>
      <c r="D3135" s="8">
        <v>0</v>
      </c>
      <c r="E3135" s="9" t="s">
        <v>18929</v>
      </c>
      <c r="F3135" s="9" t="s">
        <v>18930</v>
      </c>
      <c r="G3135" s="8" t="s">
        <v>14411</v>
      </c>
      <c r="H3135" s="8"/>
      <c r="I3135" s="11">
        <v>0</v>
      </c>
      <c r="J3135" s="8" t="s">
        <v>14412</v>
      </c>
      <c r="K3135" s="8" t="s">
        <v>14413</v>
      </c>
      <c r="L3135" s="9" t="s">
        <v>14414</v>
      </c>
      <c r="M3135" s="12" t="s">
        <v>14487</v>
      </c>
    </row>
    <row r="3136" customHeight="1" spans="1:13">
      <c r="A3136" s="9" t="s">
        <v>18903</v>
      </c>
      <c r="B3136" s="8" t="s">
        <v>14408</v>
      </c>
      <c r="C3136" s="10">
        <v>2</v>
      </c>
      <c r="D3136" s="8">
        <v>0</v>
      </c>
      <c r="E3136" s="9" t="s">
        <v>18931</v>
      </c>
      <c r="F3136" s="9" t="s">
        <v>18932</v>
      </c>
      <c r="G3136" s="8" t="s">
        <v>14411</v>
      </c>
      <c r="H3136" s="8"/>
      <c r="I3136" s="11">
        <v>0</v>
      </c>
      <c r="J3136" s="8" t="s">
        <v>14412</v>
      </c>
      <c r="K3136" s="8" t="s">
        <v>14413</v>
      </c>
      <c r="L3136" s="9" t="s">
        <v>14539</v>
      </c>
      <c r="M3136" s="12" t="s">
        <v>14856</v>
      </c>
    </row>
    <row r="3137" customHeight="1" spans="1:13">
      <c r="A3137" s="9" t="s">
        <v>18903</v>
      </c>
      <c r="B3137" s="8" t="s">
        <v>14408</v>
      </c>
      <c r="C3137" s="10">
        <v>2</v>
      </c>
      <c r="D3137" s="8">
        <v>0</v>
      </c>
      <c r="E3137" s="9" t="s">
        <v>18933</v>
      </c>
      <c r="F3137" s="9" t="s">
        <v>18934</v>
      </c>
      <c r="G3137" s="8" t="s">
        <v>14411</v>
      </c>
      <c r="H3137" s="8"/>
      <c r="I3137" s="11">
        <v>0</v>
      </c>
      <c r="J3137" s="8" t="s">
        <v>14412</v>
      </c>
      <c r="K3137" s="8" t="s">
        <v>14413</v>
      </c>
      <c r="L3137" s="9" t="s">
        <v>14490</v>
      </c>
      <c r="M3137" s="12" t="s">
        <v>14600</v>
      </c>
    </row>
    <row r="3138" customHeight="1" spans="1:13">
      <c r="A3138" s="9" t="s">
        <v>18903</v>
      </c>
      <c r="B3138" s="8" t="s">
        <v>14408</v>
      </c>
      <c r="C3138" s="10">
        <v>2</v>
      </c>
      <c r="D3138" s="8">
        <v>0</v>
      </c>
      <c r="E3138" s="9" t="s">
        <v>18935</v>
      </c>
      <c r="F3138" s="9" t="s">
        <v>18936</v>
      </c>
      <c r="G3138" s="8" t="s">
        <v>14411</v>
      </c>
      <c r="H3138" s="8"/>
      <c r="I3138" s="11">
        <v>0</v>
      </c>
      <c r="J3138" s="8" t="s">
        <v>14412</v>
      </c>
      <c r="K3138" s="8" t="s">
        <v>14413</v>
      </c>
      <c r="L3138" s="9" t="s">
        <v>14539</v>
      </c>
      <c r="M3138" s="12" t="s">
        <v>14565</v>
      </c>
    </row>
    <row r="3139" customHeight="1" spans="1:13">
      <c r="A3139" s="9" t="s">
        <v>18903</v>
      </c>
      <c r="B3139" s="8" t="s">
        <v>14408</v>
      </c>
      <c r="C3139" s="10">
        <v>2</v>
      </c>
      <c r="D3139" s="8">
        <v>0</v>
      </c>
      <c r="E3139" s="9" t="s">
        <v>18937</v>
      </c>
      <c r="F3139" s="9" t="s">
        <v>18682</v>
      </c>
      <c r="G3139" s="8" t="s">
        <v>14411</v>
      </c>
      <c r="H3139" s="8"/>
      <c r="I3139" s="11">
        <v>0</v>
      </c>
      <c r="J3139" s="8" t="s">
        <v>14412</v>
      </c>
      <c r="K3139" s="8" t="s">
        <v>14413</v>
      </c>
      <c r="L3139" s="9" t="s">
        <v>14414</v>
      </c>
      <c r="M3139" s="12" t="s">
        <v>14427</v>
      </c>
    </row>
    <row r="3140" customHeight="1" spans="1:13">
      <c r="A3140" s="9" t="s">
        <v>18903</v>
      </c>
      <c r="B3140" s="8" t="s">
        <v>14408</v>
      </c>
      <c r="C3140" s="10">
        <v>2</v>
      </c>
      <c r="D3140" s="8">
        <v>0</v>
      </c>
      <c r="E3140" s="9" t="s">
        <v>18938</v>
      </c>
      <c r="F3140" s="9" t="s">
        <v>18939</v>
      </c>
      <c r="G3140" s="8" t="s">
        <v>14411</v>
      </c>
      <c r="H3140" s="8"/>
      <c r="I3140" s="11">
        <v>0</v>
      </c>
      <c r="J3140" s="8" t="s">
        <v>14412</v>
      </c>
      <c r="K3140" s="8" t="s">
        <v>14413</v>
      </c>
      <c r="L3140" s="9" t="s">
        <v>14490</v>
      </c>
      <c r="M3140" s="12" t="s">
        <v>14612</v>
      </c>
    </row>
    <row r="3141" customHeight="1" spans="1:13">
      <c r="A3141" s="9" t="s">
        <v>18903</v>
      </c>
      <c r="B3141" s="8" t="s">
        <v>14408</v>
      </c>
      <c r="C3141" s="10">
        <v>2</v>
      </c>
      <c r="D3141" s="8">
        <v>0</v>
      </c>
      <c r="E3141" s="9" t="s">
        <v>18940</v>
      </c>
      <c r="F3141" s="9" t="s">
        <v>18941</v>
      </c>
      <c r="G3141" s="8" t="s">
        <v>14411</v>
      </c>
      <c r="H3141" s="8"/>
      <c r="I3141" s="11">
        <v>0</v>
      </c>
      <c r="J3141" s="8" t="s">
        <v>14412</v>
      </c>
      <c r="K3141" s="8" t="s">
        <v>14413</v>
      </c>
      <c r="L3141" s="9" t="s">
        <v>14414</v>
      </c>
      <c r="M3141" s="12" t="s">
        <v>14415</v>
      </c>
    </row>
    <row r="3142" customHeight="1" spans="1:13">
      <c r="A3142" s="9" t="s">
        <v>18903</v>
      </c>
      <c r="B3142" s="8" t="s">
        <v>14408</v>
      </c>
      <c r="C3142" s="10">
        <v>2</v>
      </c>
      <c r="D3142" s="8">
        <v>0</v>
      </c>
      <c r="E3142" s="9" t="s">
        <v>18942</v>
      </c>
      <c r="F3142" s="9" t="s">
        <v>18943</v>
      </c>
      <c r="G3142" s="8" t="s">
        <v>14411</v>
      </c>
      <c r="H3142" s="8"/>
      <c r="I3142" s="11">
        <v>0</v>
      </c>
      <c r="J3142" s="8" t="s">
        <v>14412</v>
      </c>
      <c r="K3142" s="8" t="s">
        <v>14413</v>
      </c>
      <c r="L3142" s="9" t="s">
        <v>14490</v>
      </c>
      <c r="M3142" s="12" t="s">
        <v>14518</v>
      </c>
    </row>
    <row r="3143" customHeight="1" spans="1:13">
      <c r="A3143" s="9" t="s">
        <v>18903</v>
      </c>
      <c r="B3143" s="8" t="s">
        <v>14408</v>
      </c>
      <c r="C3143" s="10">
        <v>2</v>
      </c>
      <c r="D3143" s="8">
        <v>0</v>
      </c>
      <c r="E3143" s="9" t="s">
        <v>18944</v>
      </c>
      <c r="F3143" s="9" t="s">
        <v>18945</v>
      </c>
      <c r="G3143" s="8" t="s">
        <v>14411</v>
      </c>
      <c r="H3143" s="8"/>
      <c r="I3143" s="11">
        <v>0</v>
      </c>
      <c r="J3143" s="8" t="s">
        <v>14412</v>
      </c>
      <c r="K3143" s="8" t="s">
        <v>14413</v>
      </c>
      <c r="L3143" s="9" t="s">
        <v>14490</v>
      </c>
      <c r="M3143" s="12" t="s">
        <v>14501</v>
      </c>
    </row>
    <row r="3144" customHeight="1" spans="1:13">
      <c r="A3144" s="9" t="s">
        <v>18903</v>
      </c>
      <c r="B3144" s="8" t="s">
        <v>14408</v>
      </c>
      <c r="C3144" s="10">
        <v>2</v>
      </c>
      <c r="D3144" s="8">
        <v>0</v>
      </c>
      <c r="E3144" s="9" t="s">
        <v>18946</v>
      </c>
      <c r="F3144" s="9" t="s">
        <v>18947</v>
      </c>
      <c r="G3144" s="8" t="s">
        <v>14411</v>
      </c>
      <c r="H3144" s="8"/>
      <c r="I3144" s="11">
        <v>0</v>
      </c>
      <c r="J3144" s="8" t="s">
        <v>14412</v>
      </c>
      <c r="K3144" s="8" t="s">
        <v>14413</v>
      </c>
      <c r="L3144" s="9" t="s">
        <v>14414</v>
      </c>
      <c r="M3144" s="12" t="s">
        <v>14496</v>
      </c>
    </row>
    <row r="3145" customHeight="1" spans="1:13">
      <c r="A3145" s="9" t="s">
        <v>18903</v>
      </c>
      <c r="B3145" s="8" t="s">
        <v>14408</v>
      </c>
      <c r="C3145" s="10">
        <v>2</v>
      </c>
      <c r="D3145" s="8">
        <v>0</v>
      </c>
      <c r="E3145" s="9" t="s">
        <v>18948</v>
      </c>
      <c r="F3145" s="9" t="s">
        <v>18949</v>
      </c>
      <c r="G3145" s="8" t="s">
        <v>14411</v>
      </c>
      <c r="H3145" s="8"/>
      <c r="I3145" s="11">
        <v>0</v>
      </c>
      <c r="J3145" s="8" t="s">
        <v>14412</v>
      </c>
      <c r="K3145" s="8" t="s">
        <v>14413</v>
      </c>
      <c r="L3145" s="9" t="s">
        <v>14414</v>
      </c>
      <c r="M3145" s="12" t="s">
        <v>14583</v>
      </c>
    </row>
    <row r="3146" customHeight="1" spans="1:13">
      <c r="A3146" s="9" t="s">
        <v>18903</v>
      </c>
      <c r="B3146" s="8" t="s">
        <v>14408</v>
      </c>
      <c r="C3146" s="10">
        <v>2</v>
      </c>
      <c r="D3146" s="8">
        <v>0</v>
      </c>
      <c r="E3146" s="9" t="s">
        <v>18950</v>
      </c>
      <c r="F3146" s="9" t="s">
        <v>18951</v>
      </c>
      <c r="G3146" s="8" t="s">
        <v>14411</v>
      </c>
      <c r="H3146" s="8"/>
      <c r="I3146" s="11">
        <v>0</v>
      </c>
      <c r="J3146" s="8" t="s">
        <v>14412</v>
      </c>
      <c r="K3146" s="8" t="s">
        <v>14413</v>
      </c>
      <c r="L3146" s="9" t="s">
        <v>14414</v>
      </c>
      <c r="M3146" s="12" t="s">
        <v>14434</v>
      </c>
    </row>
    <row r="3147" customHeight="1" spans="1:13">
      <c r="A3147" s="9" t="s">
        <v>18903</v>
      </c>
      <c r="B3147" s="8" t="s">
        <v>14408</v>
      </c>
      <c r="C3147" s="10">
        <v>2</v>
      </c>
      <c r="D3147" s="8">
        <v>0</v>
      </c>
      <c r="E3147" s="9" t="s">
        <v>18952</v>
      </c>
      <c r="F3147" s="9" t="s">
        <v>18953</v>
      </c>
      <c r="G3147" s="8" t="s">
        <v>14411</v>
      </c>
      <c r="H3147" s="8"/>
      <c r="I3147" s="11">
        <v>0</v>
      </c>
      <c r="J3147" s="8" t="s">
        <v>14412</v>
      </c>
      <c r="K3147" s="8" t="s">
        <v>14413</v>
      </c>
      <c r="L3147" s="9" t="s">
        <v>14414</v>
      </c>
      <c r="M3147" s="12" t="s">
        <v>14424</v>
      </c>
    </row>
    <row r="3148" customHeight="1" spans="1:13">
      <c r="A3148" s="9" t="s">
        <v>18903</v>
      </c>
      <c r="B3148" s="8" t="s">
        <v>14408</v>
      </c>
      <c r="C3148" s="10">
        <v>2</v>
      </c>
      <c r="D3148" s="8">
        <v>0</v>
      </c>
      <c r="E3148" s="9" t="s">
        <v>18954</v>
      </c>
      <c r="F3148" s="9" t="s">
        <v>18955</v>
      </c>
      <c r="G3148" s="8" t="s">
        <v>14411</v>
      </c>
      <c r="H3148" s="8"/>
      <c r="I3148" s="11">
        <v>0</v>
      </c>
      <c r="J3148" s="8" t="s">
        <v>14412</v>
      </c>
      <c r="K3148" s="8" t="s">
        <v>14413</v>
      </c>
      <c r="L3148" s="9" t="s">
        <v>14414</v>
      </c>
      <c r="M3148" s="12" t="s">
        <v>14415</v>
      </c>
    </row>
    <row r="3149" customHeight="1" spans="1:13">
      <c r="A3149" s="9" t="s">
        <v>18903</v>
      </c>
      <c r="B3149" s="8" t="s">
        <v>14408</v>
      </c>
      <c r="C3149" s="10">
        <v>2</v>
      </c>
      <c r="D3149" s="8">
        <v>0</v>
      </c>
      <c r="E3149" s="9" t="s">
        <v>18956</v>
      </c>
      <c r="F3149" s="9" t="s">
        <v>18957</v>
      </c>
      <c r="G3149" s="8" t="s">
        <v>14411</v>
      </c>
      <c r="H3149" s="8"/>
      <c r="I3149" s="11">
        <v>0</v>
      </c>
      <c r="J3149" s="8" t="s">
        <v>14412</v>
      </c>
      <c r="K3149" s="8" t="s">
        <v>14413</v>
      </c>
      <c r="L3149" s="9" t="s">
        <v>14430</v>
      </c>
      <c r="M3149" s="12" t="s">
        <v>14431</v>
      </c>
    </row>
    <row r="3150" customHeight="1" spans="1:13">
      <c r="A3150" s="9" t="s">
        <v>18903</v>
      </c>
      <c r="B3150" s="8" t="s">
        <v>14408</v>
      </c>
      <c r="C3150" s="10">
        <v>2</v>
      </c>
      <c r="D3150" s="8">
        <v>0</v>
      </c>
      <c r="E3150" s="9" t="s">
        <v>18958</v>
      </c>
      <c r="F3150" s="9" t="s">
        <v>18959</v>
      </c>
      <c r="G3150" s="8" t="s">
        <v>14411</v>
      </c>
      <c r="H3150" s="8"/>
      <c r="I3150" s="11">
        <v>0</v>
      </c>
      <c r="J3150" s="8" t="s">
        <v>14412</v>
      </c>
      <c r="K3150" s="8" t="s">
        <v>14413</v>
      </c>
      <c r="L3150" s="9" t="s">
        <v>14414</v>
      </c>
      <c r="M3150" s="12" t="s">
        <v>14437</v>
      </c>
    </row>
    <row r="3151" customHeight="1" spans="1:13">
      <c r="A3151" s="9" t="s">
        <v>18903</v>
      </c>
      <c r="B3151" s="8" t="s">
        <v>14408</v>
      </c>
      <c r="C3151" s="10">
        <v>2</v>
      </c>
      <c r="D3151" s="8">
        <v>0</v>
      </c>
      <c r="E3151" s="9" t="s">
        <v>18960</v>
      </c>
      <c r="F3151" s="9" t="s">
        <v>18961</v>
      </c>
      <c r="G3151" s="8" t="s">
        <v>14411</v>
      </c>
      <c r="H3151" s="8"/>
      <c r="I3151" s="11">
        <v>0</v>
      </c>
      <c r="J3151" s="8" t="s">
        <v>14412</v>
      </c>
      <c r="K3151" s="8" t="s">
        <v>14413</v>
      </c>
      <c r="L3151" s="9" t="s">
        <v>14414</v>
      </c>
      <c r="M3151" s="12" t="s">
        <v>14487</v>
      </c>
    </row>
    <row r="3152" customHeight="1" spans="1:13">
      <c r="A3152" s="9" t="s">
        <v>18903</v>
      </c>
      <c r="B3152" s="8" t="s">
        <v>14408</v>
      </c>
      <c r="C3152" s="10">
        <v>2</v>
      </c>
      <c r="D3152" s="8">
        <v>0</v>
      </c>
      <c r="E3152" s="9" t="s">
        <v>18962</v>
      </c>
      <c r="F3152" s="9" t="s">
        <v>18963</v>
      </c>
      <c r="G3152" s="8" t="s">
        <v>14411</v>
      </c>
      <c r="H3152" s="8"/>
      <c r="I3152" s="11">
        <v>0</v>
      </c>
      <c r="J3152" s="8" t="s">
        <v>14412</v>
      </c>
      <c r="K3152" s="8" t="s">
        <v>14413</v>
      </c>
      <c r="L3152" s="9" t="s">
        <v>14414</v>
      </c>
      <c r="M3152" s="12" t="s">
        <v>14418</v>
      </c>
    </row>
    <row r="3153" customHeight="1" spans="1:13">
      <c r="A3153" s="9" t="s">
        <v>18903</v>
      </c>
      <c r="B3153" s="8" t="s">
        <v>14408</v>
      </c>
      <c r="C3153" s="10">
        <v>2</v>
      </c>
      <c r="D3153" s="8">
        <v>0</v>
      </c>
      <c r="E3153" s="9" t="s">
        <v>18964</v>
      </c>
      <c r="F3153" s="9" t="s">
        <v>18965</v>
      </c>
      <c r="G3153" s="8" t="s">
        <v>14411</v>
      </c>
      <c r="H3153" s="8"/>
      <c r="I3153" s="11">
        <v>0</v>
      </c>
      <c r="J3153" s="8" t="s">
        <v>14412</v>
      </c>
      <c r="K3153" s="8" t="s">
        <v>14413</v>
      </c>
      <c r="L3153" s="9" t="s">
        <v>14414</v>
      </c>
      <c r="M3153" s="12" t="s">
        <v>14479</v>
      </c>
    </row>
    <row r="3154" customHeight="1" spans="1:13">
      <c r="A3154" s="9" t="s">
        <v>18903</v>
      </c>
      <c r="B3154" s="8" t="s">
        <v>14408</v>
      </c>
      <c r="C3154" s="10">
        <v>2</v>
      </c>
      <c r="D3154" s="8">
        <v>0</v>
      </c>
      <c r="E3154" s="9" t="s">
        <v>18966</v>
      </c>
      <c r="F3154" s="9" t="s">
        <v>18967</v>
      </c>
      <c r="G3154" s="8" t="s">
        <v>14411</v>
      </c>
      <c r="H3154" s="8"/>
      <c r="I3154" s="11">
        <v>0</v>
      </c>
      <c r="J3154" s="8" t="s">
        <v>14412</v>
      </c>
      <c r="K3154" s="8" t="s">
        <v>14413</v>
      </c>
      <c r="L3154" s="9" t="s">
        <v>14414</v>
      </c>
      <c r="M3154" s="12" t="s">
        <v>14479</v>
      </c>
    </row>
    <row r="3155" customHeight="1" spans="1:13">
      <c r="A3155" s="9" t="s">
        <v>18903</v>
      </c>
      <c r="B3155" s="8" t="s">
        <v>14408</v>
      </c>
      <c r="C3155" s="10">
        <v>2</v>
      </c>
      <c r="D3155" s="8">
        <v>0</v>
      </c>
      <c r="E3155" s="9" t="s">
        <v>18968</v>
      </c>
      <c r="F3155" s="9" t="s">
        <v>18969</v>
      </c>
      <c r="G3155" s="8" t="s">
        <v>14411</v>
      </c>
      <c r="H3155" s="8"/>
      <c r="I3155" s="11">
        <v>0</v>
      </c>
      <c r="J3155" s="8" t="s">
        <v>14412</v>
      </c>
      <c r="K3155" s="8" t="s">
        <v>14413</v>
      </c>
      <c r="L3155" s="9" t="s">
        <v>14490</v>
      </c>
      <c r="M3155" s="12" t="s">
        <v>14518</v>
      </c>
    </row>
    <row r="3156" customHeight="1" spans="1:13">
      <c r="A3156" s="9" t="s">
        <v>18903</v>
      </c>
      <c r="B3156" s="8" t="s">
        <v>14408</v>
      </c>
      <c r="C3156" s="10">
        <v>2</v>
      </c>
      <c r="D3156" s="8">
        <v>0</v>
      </c>
      <c r="E3156" s="9" t="s">
        <v>18970</v>
      </c>
      <c r="F3156" s="9" t="s">
        <v>18971</v>
      </c>
      <c r="G3156" s="8" t="s">
        <v>14411</v>
      </c>
      <c r="H3156" s="8"/>
      <c r="I3156" s="11">
        <v>0</v>
      </c>
      <c r="J3156" s="8" t="s">
        <v>14412</v>
      </c>
      <c r="K3156" s="8" t="s">
        <v>14413</v>
      </c>
      <c r="L3156" s="9" t="s">
        <v>14414</v>
      </c>
      <c r="M3156" s="12" t="s">
        <v>14446</v>
      </c>
    </row>
    <row r="3157" customHeight="1" spans="1:13">
      <c r="A3157" s="9" t="s">
        <v>18903</v>
      </c>
      <c r="B3157" s="8" t="s">
        <v>14408</v>
      </c>
      <c r="C3157" s="10">
        <v>2</v>
      </c>
      <c r="D3157" s="8">
        <v>0</v>
      </c>
      <c r="E3157" s="9" t="s">
        <v>18972</v>
      </c>
      <c r="F3157" s="9" t="s">
        <v>18973</v>
      </c>
      <c r="G3157" s="8" t="s">
        <v>14411</v>
      </c>
      <c r="H3157" s="8"/>
      <c r="I3157" s="11">
        <v>0</v>
      </c>
      <c r="J3157" s="8" t="s">
        <v>14412</v>
      </c>
      <c r="K3157" s="8" t="s">
        <v>14413</v>
      </c>
      <c r="L3157" s="9" t="s">
        <v>14414</v>
      </c>
      <c r="M3157" s="12" t="s">
        <v>14421</v>
      </c>
    </row>
    <row r="3158" customHeight="1" spans="1:13">
      <c r="A3158" s="9" t="s">
        <v>18903</v>
      </c>
      <c r="B3158" s="8" t="s">
        <v>14408</v>
      </c>
      <c r="C3158" s="10">
        <v>2</v>
      </c>
      <c r="D3158" s="8">
        <v>0</v>
      </c>
      <c r="E3158" s="9" t="s">
        <v>18974</v>
      </c>
      <c r="F3158" s="9" t="s">
        <v>18975</v>
      </c>
      <c r="G3158" s="8" t="s">
        <v>14411</v>
      </c>
      <c r="H3158" s="8"/>
      <c r="I3158" s="11">
        <v>0</v>
      </c>
      <c r="J3158" s="8" t="s">
        <v>14412</v>
      </c>
      <c r="K3158" s="8" t="s">
        <v>14413</v>
      </c>
      <c r="L3158" s="9" t="s">
        <v>14414</v>
      </c>
      <c r="M3158" s="12" t="s">
        <v>108</v>
      </c>
    </row>
    <row r="3159" customHeight="1" spans="1:13">
      <c r="A3159" s="9" t="s">
        <v>18976</v>
      </c>
      <c r="B3159" s="8" t="s">
        <v>14408</v>
      </c>
      <c r="C3159" s="10">
        <v>2</v>
      </c>
      <c r="D3159" s="8">
        <v>0</v>
      </c>
      <c r="E3159" s="9" t="s">
        <v>18977</v>
      </c>
      <c r="F3159" s="9" t="s">
        <v>18978</v>
      </c>
      <c r="G3159" s="8" t="s">
        <v>14411</v>
      </c>
      <c r="H3159" s="8"/>
      <c r="I3159" s="11">
        <v>0</v>
      </c>
      <c r="J3159" s="8" t="s">
        <v>14412</v>
      </c>
      <c r="K3159" s="8" t="s">
        <v>14413</v>
      </c>
      <c r="L3159" s="9" t="s">
        <v>14539</v>
      </c>
      <c r="M3159" s="12" t="s">
        <v>14549</v>
      </c>
    </row>
    <row r="3160" customHeight="1" spans="1:13">
      <c r="A3160" s="9" t="s">
        <v>18976</v>
      </c>
      <c r="B3160" s="8" t="s">
        <v>14408</v>
      </c>
      <c r="C3160" s="10">
        <v>2</v>
      </c>
      <c r="D3160" s="8">
        <v>0</v>
      </c>
      <c r="E3160" s="9" t="s">
        <v>18979</v>
      </c>
      <c r="F3160" s="9" t="s">
        <v>18980</v>
      </c>
      <c r="G3160" s="8" t="s">
        <v>14411</v>
      </c>
      <c r="H3160" s="8"/>
      <c r="I3160" s="11">
        <v>0</v>
      </c>
      <c r="J3160" s="8" t="s">
        <v>14412</v>
      </c>
      <c r="K3160" s="8" t="s">
        <v>14413</v>
      </c>
      <c r="L3160" s="9" t="s">
        <v>14539</v>
      </c>
      <c r="M3160" s="12" t="s">
        <v>14549</v>
      </c>
    </row>
    <row r="3161" customHeight="1" spans="1:13">
      <c r="A3161" s="9" t="s">
        <v>18976</v>
      </c>
      <c r="B3161" s="8" t="s">
        <v>14408</v>
      </c>
      <c r="C3161" s="10">
        <v>2</v>
      </c>
      <c r="D3161" s="8">
        <v>0</v>
      </c>
      <c r="E3161" s="9" t="s">
        <v>18981</v>
      </c>
      <c r="F3161" s="9" t="s">
        <v>18982</v>
      </c>
      <c r="G3161" s="8" t="s">
        <v>14411</v>
      </c>
      <c r="H3161" s="8"/>
      <c r="I3161" s="11">
        <v>0</v>
      </c>
      <c r="J3161" s="8" t="s">
        <v>14412</v>
      </c>
      <c r="K3161" s="8" t="s">
        <v>14413</v>
      </c>
      <c r="L3161" s="9" t="s">
        <v>14414</v>
      </c>
      <c r="M3161" s="12" t="s">
        <v>14583</v>
      </c>
    </row>
    <row r="3162" customHeight="1" spans="1:13">
      <c r="A3162" s="9" t="s">
        <v>18976</v>
      </c>
      <c r="B3162" s="8" t="s">
        <v>14408</v>
      </c>
      <c r="C3162" s="10">
        <v>2</v>
      </c>
      <c r="D3162" s="8">
        <v>0</v>
      </c>
      <c r="E3162" s="9" t="s">
        <v>18983</v>
      </c>
      <c r="F3162" s="9" t="s">
        <v>18984</v>
      </c>
      <c r="G3162" s="8" t="s">
        <v>14411</v>
      </c>
      <c r="H3162" s="8"/>
      <c r="I3162" s="11">
        <v>0</v>
      </c>
      <c r="J3162" s="8" t="s">
        <v>14412</v>
      </c>
      <c r="K3162" s="8" t="s">
        <v>14413</v>
      </c>
      <c r="L3162" s="9" t="s">
        <v>14414</v>
      </c>
      <c r="M3162" s="12" t="s">
        <v>14590</v>
      </c>
    </row>
    <row r="3163" customHeight="1" spans="1:13">
      <c r="A3163" s="9" t="s">
        <v>18976</v>
      </c>
      <c r="B3163" s="8" t="s">
        <v>14408</v>
      </c>
      <c r="C3163" s="10">
        <v>2</v>
      </c>
      <c r="D3163" s="8">
        <v>0</v>
      </c>
      <c r="E3163" s="9" t="s">
        <v>18985</v>
      </c>
      <c r="F3163" s="9" t="s">
        <v>18986</v>
      </c>
      <c r="G3163" s="8" t="s">
        <v>14411</v>
      </c>
      <c r="H3163" s="8"/>
      <c r="I3163" s="11">
        <v>0</v>
      </c>
      <c r="J3163" s="8" t="s">
        <v>14412</v>
      </c>
      <c r="K3163" s="8" t="s">
        <v>14413</v>
      </c>
      <c r="L3163" s="9" t="s">
        <v>14414</v>
      </c>
      <c r="M3163" s="12" t="s">
        <v>14590</v>
      </c>
    </row>
    <row r="3164" customHeight="1" spans="1:13">
      <c r="A3164" s="9" t="s">
        <v>18976</v>
      </c>
      <c r="B3164" s="8" t="s">
        <v>14408</v>
      </c>
      <c r="C3164" s="10">
        <v>2</v>
      </c>
      <c r="D3164" s="8">
        <v>0</v>
      </c>
      <c r="E3164" s="9" t="s">
        <v>18987</v>
      </c>
      <c r="F3164" s="9" t="s">
        <v>18988</v>
      </c>
      <c r="G3164" s="8" t="s">
        <v>14411</v>
      </c>
      <c r="H3164" s="8"/>
      <c r="I3164" s="11">
        <v>0</v>
      </c>
      <c r="J3164" s="8" t="s">
        <v>14412</v>
      </c>
      <c r="K3164" s="8" t="s">
        <v>14413</v>
      </c>
      <c r="L3164" s="9" t="s">
        <v>14414</v>
      </c>
      <c r="M3164" s="12" t="s">
        <v>14424</v>
      </c>
    </row>
    <row r="3165" customHeight="1" spans="1:13">
      <c r="A3165" s="9" t="s">
        <v>18976</v>
      </c>
      <c r="B3165" s="8" t="s">
        <v>14408</v>
      </c>
      <c r="C3165" s="10">
        <v>2</v>
      </c>
      <c r="D3165" s="8">
        <v>0</v>
      </c>
      <c r="E3165" s="9" t="s">
        <v>18989</v>
      </c>
      <c r="F3165" s="9" t="s">
        <v>18990</v>
      </c>
      <c r="G3165" s="8" t="s">
        <v>14411</v>
      </c>
      <c r="H3165" s="8"/>
      <c r="I3165" s="11">
        <v>0</v>
      </c>
      <c r="J3165" s="8" t="s">
        <v>14412</v>
      </c>
      <c r="K3165" s="8" t="s">
        <v>14413</v>
      </c>
      <c r="L3165" s="9" t="s">
        <v>14414</v>
      </c>
      <c r="M3165" s="12" t="s">
        <v>14536</v>
      </c>
    </row>
    <row r="3166" customHeight="1" spans="1:13">
      <c r="A3166" s="9" t="s">
        <v>18976</v>
      </c>
      <c r="B3166" s="8" t="s">
        <v>14408</v>
      </c>
      <c r="C3166" s="10">
        <v>2</v>
      </c>
      <c r="D3166" s="8">
        <v>0</v>
      </c>
      <c r="E3166" s="9" t="s">
        <v>18991</v>
      </c>
      <c r="F3166" s="9" t="s">
        <v>18992</v>
      </c>
      <c r="G3166" s="8" t="s">
        <v>14411</v>
      </c>
      <c r="H3166" s="8"/>
      <c r="I3166" s="11">
        <v>0</v>
      </c>
      <c r="J3166" s="8" t="s">
        <v>14412</v>
      </c>
      <c r="K3166" s="8" t="s">
        <v>14413</v>
      </c>
      <c r="L3166" s="9" t="s">
        <v>14414</v>
      </c>
      <c r="M3166" s="12" t="s">
        <v>14467</v>
      </c>
    </row>
    <row r="3167" customHeight="1" spans="1:13">
      <c r="A3167" s="9" t="s">
        <v>18976</v>
      </c>
      <c r="B3167" s="8" t="s">
        <v>14408</v>
      </c>
      <c r="C3167" s="10">
        <v>2</v>
      </c>
      <c r="D3167" s="8">
        <v>0</v>
      </c>
      <c r="E3167" s="9" t="s">
        <v>18993</v>
      </c>
      <c r="F3167" s="9" t="s">
        <v>18994</v>
      </c>
      <c r="G3167" s="8" t="s">
        <v>14411</v>
      </c>
      <c r="H3167" s="8"/>
      <c r="I3167" s="11">
        <v>0</v>
      </c>
      <c r="J3167" s="8" t="s">
        <v>14412</v>
      </c>
      <c r="K3167" s="8" t="s">
        <v>14413</v>
      </c>
      <c r="L3167" s="9" t="s">
        <v>14430</v>
      </c>
      <c r="M3167" s="12" t="s">
        <v>14625</v>
      </c>
    </row>
    <row r="3168" customHeight="1" spans="1:13">
      <c r="A3168" s="9" t="s">
        <v>18976</v>
      </c>
      <c r="B3168" s="8" t="s">
        <v>14408</v>
      </c>
      <c r="C3168" s="10">
        <v>2</v>
      </c>
      <c r="D3168" s="8">
        <v>0</v>
      </c>
      <c r="E3168" s="9" t="s">
        <v>18995</v>
      </c>
      <c r="F3168" s="9" t="s">
        <v>18996</v>
      </c>
      <c r="G3168" s="8" t="s">
        <v>14411</v>
      </c>
      <c r="H3168" s="8"/>
      <c r="I3168" s="11">
        <v>0</v>
      </c>
      <c r="J3168" s="8" t="s">
        <v>14412</v>
      </c>
      <c r="K3168" s="8" t="s">
        <v>14413</v>
      </c>
      <c r="L3168" s="9" t="s">
        <v>14414</v>
      </c>
      <c r="M3168" s="12" t="s">
        <v>14583</v>
      </c>
    </row>
    <row r="3169" customHeight="1" spans="1:13">
      <c r="A3169" s="9" t="s">
        <v>18976</v>
      </c>
      <c r="B3169" s="8" t="s">
        <v>14408</v>
      </c>
      <c r="C3169" s="10">
        <v>2</v>
      </c>
      <c r="D3169" s="8">
        <v>0</v>
      </c>
      <c r="E3169" s="9" t="s">
        <v>18997</v>
      </c>
      <c r="F3169" s="9" t="s">
        <v>18998</v>
      </c>
      <c r="G3169" s="8" t="s">
        <v>14411</v>
      </c>
      <c r="H3169" s="8"/>
      <c r="I3169" s="11">
        <v>0</v>
      </c>
      <c r="J3169" s="8" t="s">
        <v>14412</v>
      </c>
      <c r="K3169" s="8" t="s">
        <v>14413</v>
      </c>
      <c r="L3169" s="9" t="s">
        <v>14414</v>
      </c>
      <c r="M3169" s="12" t="s">
        <v>14487</v>
      </c>
    </row>
    <row r="3170" customHeight="1" spans="1:13">
      <c r="A3170" s="9" t="s">
        <v>18976</v>
      </c>
      <c r="B3170" s="8" t="s">
        <v>14408</v>
      </c>
      <c r="C3170" s="10">
        <v>2</v>
      </c>
      <c r="D3170" s="8">
        <v>0</v>
      </c>
      <c r="E3170" s="9" t="s">
        <v>18999</v>
      </c>
      <c r="F3170" s="9" t="s">
        <v>19000</v>
      </c>
      <c r="G3170" s="8" t="s">
        <v>14411</v>
      </c>
      <c r="H3170" s="8"/>
      <c r="I3170" s="11">
        <v>0</v>
      </c>
      <c r="J3170" s="8" t="s">
        <v>14412</v>
      </c>
      <c r="K3170" s="8" t="s">
        <v>14413</v>
      </c>
      <c r="L3170" s="9" t="s">
        <v>14414</v>
      </c>
      <c r="M3170" s="12" t="s">
        <v>14427</v>
      </c>
    </row>
    <row r="3171" customHeight="1" spans="1:13">
      <c r="A3171" s="9" t="s">
        <v>18976</v>
      </c>
      <c r="B3171" s="8" t="s">
        <v>14408</v>
      </c>
      <c r="C3171" s="10">
        <v>2</v>
      </c>
      <c r="D3171" s="8">
        <v>0</v>
      </c>
      <c r="E3171" s="9" t="s">
        <v>19001</v>
      </c>
      <c r="F3171" s="9" t="s">
        <v>19002</v>
      </c>
      <c r="G3171" s="8" t="s">
        <v>14411</v>
      </c>
      <c r="H3171" s="8"/>
      <c r="I3171" s="11">
        <v>0</v>
      </c>
      <c r="J3171" s="8" t="s">
        <v>14412</v>
      </c>
      <c r="K3171" s="8" t="s">
        <v>14413</v>
      </c>
      <c r="L3171" s="9" t="s">
        <v>14414</v>
      </c>
      <c r="M3171" s="12" t="s">
        <v>14462</v>
      </c>
    </row>
    <row r="3172" customHeight="1" spans="1:13">
      <c r="A3172" s="9" t="s">
        <v>18976</v>
      </c>
      <c r="B3172" s="8" t="s">
        <v>14408</v>
      </c>
      <c r="C3172" s="10">
        <v>2</v>
      </c>
      <c r="D3172" s="8">
        <v>0</v>
      </c>
      <c r="E3172" s="9" t="s">
        <v>19003</v>
      </c>
      <c r="F3172" s="9" t="s">
        <v>19004</v>
      </c>
      <c r="G3172" s="8" t="s">
        <v>14411</v>
      </c>
      <c r="H3172" s="8"/>
      <c r="I3172" s="11">
        <v>0</v>
      </c>
      <c r="J3172" s="8" t="s">
        <v>14412</v>
      </c>
      <c r="K3172" s="8" t="s">
        <v>14413</v>
      </c>
      <c r="L3172" s="9" t="s">
        <v>14414</v>
      </c>
      <c r="M3172" s="12" t="s">
        <v>14487</v>
      </c>
    </row>
    <row r="3173" customHeight="1" spans="1:13">
      <c r="A3173" s="9" t="s">
        <v>18976</v>
      </c>
      <c r="B3173" s="8" t="s">
        <v>14408</v>
      </c>
      <c r="C3173" s="10">
        <v>2</v>
      </c>
      <c r="D3173" s="8">
        <v>0</v>
      </c>
      <c r="E3173" s="9" t="s">
        <v>19005</v>
      </c>
      <c r="F3173" s="9" t="s">
        <v>19006</v>
      </c>
      <c r="G3173" s="8" t="s">
        <v>14411</v>
      </c>
      <c r="H3173" s="8"/>
      <c r="I3173" s="11">
        <v>0</v>
      </c>
      <c r="J3173" s="8" t="s">
        <v>14412</v>
      </c>
      <c r="K3173" s="8" t="s">
        <v>14413</v>
      </c>
      <c r="L3173" s="9" t="s">
        <v>14414</v>
      </c>
      <c r="M3173" s="12" t="s">
        <v>14555</v>
      </c>
    </row>
    <row r="3174" customHeight="1" spans="1:13">
      <c r="A3174" s="9" t="s">
        <v>18976</v>
      </c>
      <c r="B3174" s="8" t="s">
        <v>14408</v>
      </c>
      <c r="C3174" s="10">
        <v>2</v>
      </c>
      <c r="D3174" s="8">
        <v>0</v>
      </c>
      <c r="E3174" s="9" t="s">
        <v>19007</v>
      </c>
      <c r="F3174" s="9" t="s">
        <v>19008</v>
      </c>
      <c r="G3174" s="8" t="s">
        <v>14411</v>
      </c>
      <c r="H3174" s="8"/>
      <c r="I3174" s="11">
        <v>0</v>
      </c>
      <c r="J3174" s="8" t="s">
        <v>14412</v>
      </c>
      <c r="K3174" s="8" t="s">
        <v>14413</v>
      </c>
      <c r="L3174" s="9" t="s">
        <v>14414</v>
      </c>
      <c r="M3174" s="12" t="s">
        <v>14583</v>
      </c>
    </row>
    <row r="3175" customHeight="1" spans="1:13">
      <c r="A3175" s="9" t="s">
        <v>18976</v>
      </c>
      <c r="B3175" s="8" t="s">
        <v>14408</v>
      </c>
      <c r="C3175" s="10">
        <v>2</v>
      </c>
      <c r="D3175" s="8">
        <v>0</v>
      </c>
      <c r="E3175" s="9" t="s">
        <v>19009</v>
      </c>
      <c r="F3175" s="9" t="s">
        <v>19010</v>
      </c>
      <c r="G3175" s="8" t="s">
        <v>14411</v>
      </c>
      <c r="H3175" s="8"/>
      <c r="I3175" s="11">
        <v>0</v>
      </c>
      <c r="J3175" s="8" t="s">
        <v>14412</v>
      </c>
      <c r="K3175" s="8" t="s">
        <v>14413</v>
      </c>
      <c r="L3175" s="9" t="s">
        <v>14414</v>
      </c>
      <c r="M3175" s="12" t="s">
        <v>14418</v>
      </c>
    </row>
    <row r="3176" customHeight="1" spans="1:13">
      <c r="A3176" s="9" t="s">
        <v>18976</v>
      </c>
      <c r="B3176" s="8" t="s">
        <v>14408</v>
      </c>
      <c r="C3176" s="10">
        <v>2</v>
      </c>
      <c r="D3176" s="8">
        <v>0</v>
      </c>
      <c r="E3176" s="9" t="s">
        <v>19011</v>
      </c>
      <c r="F3176" s="9" t="s">
        <v>19012</v>
      </c>
      <c r="G3176" s="8" t="s">
        <v>14411</v>
      </c>
      <c r="H3176" s="8"/>
      <c r="I3176" s="11">
        <v>0</v>
      </c>
      <c r="J3176" s="8" t="s">
        <v>14412</v>
      </c>
      <c r="K3176" s="8" t="s">
        <v>14413</v>
      </c>
      <c r="L3176" s="9" t="s">
        <v>14414</v>
      </c>
      <c r="M3176" s="12" t="s">
        <v>14479</v>
      </c>
    </row>
    <row r="3177" customHeight="1" spans="1:13">
      <c r="A3177" s="9" t="s">
        <v>18976</v>
      </c>
      <c r="B3177" s="8" t="s">
        <v>14408</v>
      </c>
      <c r="C3177" s="10">
        <v>2</v>
      </c>
      <c r="D3177" s="8">
        <v>0</v>
      </c>
      <c r="E3177" s="9" t="s">
        <v>19013</v>
      </c>
      <c r="F3177" s="9" t="s">
        <v>19014</v>
      </c>
      <c r="G3177" s="8" t="s">
        <v>14411</v>
      </c>
      <c r="H3177" s="8"/>
      <c r="I3177" s="11">
        <v>0</v>
      </c>
      <c r="J3177" s="8" t="s">
        <v>14412</v>
      </c>
      <c r="K3177" s="8" t="s">
        <v>14413</v>
      </c>
      <c r="L3177" s="9" t="s">
        <v>14414</v>
      </c>
      <c r="M3177" s="12" t="s">
        <v>14583</v>
      </c>
    </row>
    <row r="3178" customHeight="1" spans="1:13">
      <c r="A3178" s="9" t="s">
        <v>18976</v>
      </c>
      <c r="B3178" s="8" t="s">
        <v>14408</v>
      </c>
      <c r="C3178" s="10">
        <v>2</v>
      </c>
      <c r="D3178" s="8">
        <v>0</v>
      </c>
      <c r="E3178" s="9" t="s">
        <v>19015</v>
      </c>
      <c r="F3178" s="9" t="s">
        <v>19016</v>
      </c>
      <c r="G3178" s="8" t="s">
        <v>14411</v>
      </c>
      <c r="H3178" s="8"/>
      <c r="I3178" s="11">
        <v>0</v>
      </c>
      <c r="J3178" s="8" t="s">
        <v>14412</v>
      </c>
      <c r="K3178" s="8" t="s">
        <v>14413</v>
      </c>
      <c r="L3178" s="9" t="s">
        <v>14414</v>
      </c>
      <c r="M3178" s="12" t="s">
        <v>14467</v>
      </c>
    </row>
    <row r="3179" customHeight="1" spans="1:13">
      <c r="A3179" s="9" t="s">
        <v>18976</v>
      </c>
      <c r="B3179" s="8" t="s">
        <v>14408</v>
      </c>
      <c r="C3179" s="10">
        <v>2</v>
      </c>
      <c r="D3179" s="8">
        <v>0</v>
      </c>
      <c r="E3179" s="9" t="s">
        <v>19017</v>
      </c>
      <c r="F3179" s="9" t="s">
        <v>19018</v>
      </c>
      <c r="G3179" s="8" t="s">
        <v>14411</v>
      </c>
      <c r="H3179" s="8"/>
      <c r="I3179" s="11">
        <v>0</v>
      </c>
      <c r="J3179" s="8" t="s">
        <v>14412</v>
      </c>
      <c r="K3179" s="8" t="s">
        <v>14413</v>
      </c>
      <c r="L3179" s="9" t="s">
        <v>14430</v>
      </c>
      <c r="M3179" s="12" t="s">
        <v>14515</v>
      </c>
    </row>
    <row r="3180" customHeight="1" spans="1:13">
      <c r="A3180" s="9" t="s">
        <v>18976</v>
      </c>
      <c r="B3180" s="8" t="s">
        <v>14408</v>
      </c>
      <c r="C3180" s="10">
        <v>2</v>
      </c>
      <c r="D3180" s="8">
        <v>0</v>
      </c>
      <c r="E3180" s="9" t="s">
        <v>19019</v>
      </c>
      <c r="F3180" s="9" t="s">
        <v>19020</v>
      </c>
      <c r="G3180" s="8" t="s">
        <v>14411</v>
      </c>
      <c r="H3180" s="8"/>
      <c r="I3180" s="11">
        <v>0</v>
      </c>
      <c r="J3180" s="8" t="s">
        <v>14412</v>
      </c>
      <c r="K3180" s="8" t="s">
        <v>14413</v>
      </c>
      <c r="L3180" s="9" t="s">
        <v>14414</v>
      </c>
      <c r="M3180" s="12" t="s">
        <v>14437</v>
      </c>
    </row>
    <row r="3181" customHeight="1" spans="1:13">
      <c r="A3181" s="9" t="s">
        <v>18976</v>
      </c>
      <c r="B3181" s="8" t="s">
        <v>14408</v>
      </c>
      <c r="C3181" s="10">
        <v>2</v>
      </c>
      <c r="D3181" s="8">
        <v>0</v>
      </c>
      <c r="E3181" s="9" t="s">
        <v>19021</v>
      </c>
      <c r="F3181" s="9" t="s">
        <v>19022</v>
      </c>
      <c r="G3181" s="8" t="s">
        <v>14411</v>
      </c>
      <c r="H3181" s="8"/>
      <c r="I3181" s="11">
        <v>0</v>
      </c>
      <c r="J3181" s="8" t="s">
        <v>14412</v>
      </c>
      <c r="K3181" s="8" t="s">
        <v>14413</v>
      </c>
      <c r="L3181" s="9" t="s">
        <v>14414</v>
      </c>
      <c r="M3181" s="12" t="s">
        <v>14462</v>
      </c>
    </row>
    <row r="3182" customHeight="1" spans="1:13">
      <c r="A3182" s="9" t="s">
        <v>18976</v>
      </c>
      <c r="B3182" s="8" t="s">
        <v>14408</v>
      </c>
      <c r="C3182" s="10">
        <v>2</v>
      </c>
      <c r="D3182" s="8">
        <v>0</v>
      </c>
      <c r="E3182" s="9" t="s">
        <v>19023</v>
      </c>
      <c r="F3182" s="9" t="s">
        <v>19024</v>
      </c>
      <c r="G3182" s="8" t="s">
        <v>14411</v>
      </c>
      <c r="H3182" s="8"/>
      <c r="I3182" s="11">
        <v>0</v>
      </c>
      <c r="J3182" s="8" t="s">
        <v>14412</v>
      </c>
      <c r="K3182" s="8" t="s">
        <v>14413</v>
      </c>
      <c r="L3182" s="9" t="s">
        <v>14414</v>
      </c>
      <c r="M3182" s="12" t="s">
        <v>14443</v>
      </c>
    </row>
    <row r="3183" customHeight="1" spans="1:13">
      <c r="A3183" s="9" t="s">
        <v>18976</v>
      </c>
      <c r="B3183" s="8" t="s">
        <v>14408</v>
      </c>
      <c r="C3183" s="10">
        <v>2</v>
      </c>
      <c r="D3183" s="8">
        <v>0</v>
      </c>
      <c r="E3183" s="9" t="s">
        <v>19025</v>
      </c>
      <c r="F3183" s="9" t="s">
        <v>19026</v>
      </c>
      <c r="G3183" s="8" t="s">
        <v>14411</v>
      </c>
      <c r="H3183" s="8"/>
      <c r="I3183" s="11">
        <v>0</v>
      </c>
      <c r="J3183" s="8" t="s">
        <v>14412</v>
      </c>
      <c r="K3183" s="8" t="s">
        <v>14413</v>
      </c>
      <c r="L3183" s="9" t="s">
        <v>14414</v>
      </c>
      <c r="M3183" s="12" t="s">
        <v>14470</v>
      </c>
    </row>
    <row r="3184" customHeight="1" spans="1:13">
      <c r="A3184" s="9" t="s">
        <v>18976</v>
      </c>
      <c r="B3184" s="8" t="s">
        <v>14408</v>
      </c>
      <c r="C3184" s="10">
        <v>2</v>
      </c>
      <c r="D3184" s="8">
        <v>0</v>
      </c>
      <c r="E3184" s="9" t="s">
        <v>19027</v>
      </c>
      <c r="F3184" s="9" t="s">
        <v>19028</v>
      </c>
      <c r="G3184" s="8" t="s">
        <v>14411</v>
      </c>
      <c r="H3184" s="8"/>
      <c r="I3184" s="11">
        <v>0</v>
      </c>
      <c r="J3184" s="8" t="s">
        <v>14412</v>
      </c>
      <c r="K3184" s="8" t="s">
        <v>14413</v>
      </c>
      <c r="L3184" s="9" t="s">
        <v>14414</v>
      </c>
      <c r="M3184" s="12" t="s">
        <v>108</v>
      </c>
    </row>
    <row r="3185" customHeight="1" spans="1:13">
      <c r="A3185" s="9" t="s">
        <v>18976</v>
      </c>
      <c r="B3185" s="8" t="s">
        <v>14408</v>
      </c>
      <c r="C3185" s="10">
        <v>2</v>
      </c>
      <c r="D3185" s="8">
        <v>0</v>
      </c>
      <c r="E3185" s="9" t="s">
        <v>19029</v>
      </c>
      <c r="F3185" s="9" t="s">
        <v>19030</v>
      </c>
      <c r="G3185" s="8" t="s">
        <v>14411</v>
      </c>
      <c r="H3185" s="8"/>
      <c r="I3185" s="11">
        <v>0</v>
      </c>
      <c r="J3185" s="8" t="s">
        <v>14412</v>
      </c>
      <c r="K3185" s="8" t="s">
        <v>14413</v>
      </c>
      <c r="L3185" s="9" t="s">
        <v>14430</v>
      </c>
      <c r="M3185" s="12" t="s">
        <v>14515</v>
      </c>
    </row>
    <row r="3186" customHeight="1" spans="1:13">
      <c r="A3186" s="9" t="s">
        <v>18976</v>
      </c>
      <c r="B3186" s="8" t="s">
        <v>14408</v>
      </c>
      <c r="C3186" s="10">
        <v>2</v>
      </c>
      <c r="D3186" s="8">
        <v>0</v>
      </c>
      <c r="E3186" s="9" t="s">
        <v>19031</v>
      </c>
      <c r="F3186" s="9" t="s">
        <v>19032</v>
      </c>
      <c r="G3186" s="8" t="s">
        <v>14411</v>
      </c>
      <c r="H3186" s="8"/>
      <c r="I3186" s="11">
        <v>0</v>
      </c>
      <c r="J3186" s="8" t="s">
        <v>14412</v>
      </c>
      <c r="K3186" s="8" t="s">
        <v>14413</v>
      </c>
      <c r="L3186" s="9" t="s">
        <v>14414</v>
      </c>
      <c r="M3186" s="12" t="s">
        <v>14536</v>
      </c>
    </row>
    <row r="3187" customHeight="1" spans="1:13">
      <c r="A3187" s="9" t="s">
        <v>18976</v>
      </c>
      <c r="B3187" s="8" t="s">
        <v>14408</v>
      </c>
      <c r="C3187" s="10">
        <v>2</v>
      </c>
      <c r="D3187" s="8">
        <v>0</v>
      </c>
      <c r="E3187" s="9" t="s">
        <v>19033</v>
      </c>
      <c r="F3187" s="9" t="s">
        <v>19034</v>
      </c>
      <c r="G3187" s="8" t="s">
        <v>14411</v>
      </c>
      <c r="H3187" s="8"/>
      <c r="I3187" s="11">
        <v>0</v>
      </c>
      <c r="J3187" s="8" t="s">
        <v>14412</v>
      </c>
      <c r="K3187" s="8" t="s">
        <v>14413</v>
      </c>
      <c r="L3187" s="9" t="s">
        <v>14414</v>
      </c>
      <c r="M3187" s="12" t="s">
        <v>14555</v>
      </c>
    </row>
    <row r="3188" customHeight="1" spans="1:13">
      <c r="A3188" s="9" t="s">
        <v>18976</v>
      </c>
      <c r="B3188" s="8" t="s">
        <v>14408</v>
      </c>
      <c r="C3188" s="10">
        <v>2</v>
      </c>
      <c r="D3188" s="8">
        <v>0</v>
      </c>
      <c r="E3188" s="9" t="s">
        <v>19035</v>
      </c>
      <c r="F3188" s="9" t="s">
        <v>19036</v>
      </c>
      <c r="G3188" s="8" t="s">
        <v>14411</v>
      </c>
      <c r="H3188" s="8"/>
      <c r="I3188" s="11">
        <v>0</v>
      </c>
      <c r="J3188" s="8" t="s">
        <v>14412</v>
      </c>
      <c r="K3188" s="8" t="s">
        <v>14413</v>
      </c>
      <c r="L3188" s="9" t="s">
        <v>14414</v>
      </c>
      <c r="M3188" s="12" t="s">
        <v>14555</v>
      </c>
    </row>
    <row r="3189" customHeight="1" spans="1:13">
      <c r="A3189" s="9" t="s">
        <v>18976</v>
      </c>
      <c r="B3189" s="8" t="s">
        <v>14408</v>
      </c>
      <c r="C3189" s="10">
        <v>2</v>
      </c>
      <c r="D3189" s="8">
        <v>0</v>
      </c>
      <c r="E3189" s="9" t="s">
        <v>19037</v>
      </c>
      <c r="F3189" s="9" t="s">
        <v>19038</v>
      </c>
      <c r="G3189" s="8" t="s">
        <v>14411</v>
      </c>
      <c r="H3189" s="8"/>
      <c r="I3189" s="11">
        <v>0</v>
      </c>
      <c r="J3189" s="8" t="s">
        <v>14412</v>
      </c>
      <c r="K3189" s="8" t="s">
        <v>14413</v>
      </c>
      <c r="L3189" s="9" t="s">
        <v>14414</v>
      </c>
      <c r="M3189" s="12" t="s">
        <v>14583</v>
      </c>
    </row>
    <row r="3190" customHeight="1" spans="1:13">
      <c r="A3190" s="9" t="s">
        <v>18976</v>
      </c>
      <c r="B3190" s="8" t="s">
        <v>14408</v>
      </c>
      <c r="C3190" s="10">
        <v>2</v>
      </c>
      <c r="D3190" s="8">
        <v>0</v>
      </c>
      <c r="E3190" s="9" t="s">
        <v>19039</v>
      </c>
      <c r="F3190" s="9" t="s">
        <v>19040</v>
      </c>
      <c r="G3190" s="8" t="s">
        <v>14411</v>
      </c>
      <c r="H3190" s="8"/>
      <c r="I3190" s="11">
        <v>0</v>
      </c>
      <c r="J3190" s="8" t="s">
        <v>14412</v>
      </c>
      <c r="K3190" s="8" t="s">
        <v>14413</v>
      </c>
      <c r="L3190" s="9" t="s">
        <v>14414</v>
      </c>
      <c r="M3190" s="12" t="s">
        <v>14421</v>
      </c>
    </row>
    <row r="3191" customHeight="1" spans="1:13">
      <c r="A3191" s="9" t="s">
        <v>18976</v>
      </c>
      <c r="B3191" s="8" t="s">
        <v>14408</v>
      </c>
      <c r="C3191" s="10">
        <v>2</v>
      </c>
      <c r="D3191" s="8">
        <v>0</v>
      </c>
      <c r="E3191" s="9" t="s">
        <v>19041</v>
      </c>
      <c r="F3191" s="9" t="s">
        <v>19042</v>
      </c>
      <c r="G3191" s="8" t="s">
        <v>14411</v>
      </c>
      <c r="H3191" s="8"/>
      <c r="I3191" s="11">
        <v>0</v>
      </c>
      <c r="J3191" s="8" t="s">
        <v>14412</v>
      </c>
      <c r="K3191" s="8" t="s">
        <v>14413</v>
      </c>
      <c r="L3191" s="9" t="s">
        <v>14414</v>
      </c>
      <c r="M3191" s="12" t="s">
        <v>14459</v>
      </c>
    </row>
    <row r="3192" customHeight="1" spans="1:13">
      <c r="A3192" s="9" t="s">
        <v>19043</v>
      </c>
      <c r="B3192" s="8" t="s">
        <v>14408</v>
      </c>
      <c r="C3192" s="10">
        <v>2</v>
      </c>
      <c r="D3192" s="8">
        <v>0</v>
      </c>
      <c r="E3192" s="9" t="s">
        <v>19044</v>
      </c>
      <c r="F3192" s="9" t="s">
        <v>19045</v>
      </c>
      <c r="G3192" s="8" t="s">
        <v>14411</v>
      </c>
      <c r="H3192" s="8"/>
      <c r="I3192" s="11">
        <v>0</v>
      </c>
      <c r="J3192" s="8" t="s">
        <v>14412</v>
      </c>
      <c r="K3192" s="8" t="s">
        <v>14413</v>
      </c>
      <c r="L3192" s="9" t="s">
        <v>14414</v>
      </c>
      <c r="M3192" s="12" t="s">
        <v>14434</v>
      </c>
    </row>
    <row r="3193" customHeight="1" spans="1:13">
      <c r="A3193" s="9" t="s">
        <v>19043</v>
      </c>
      <c r="B3193" s="8" t="s">
        <v>14408</v>
      </c>
      <c r="C3193" s="10">
        <v>2</v>
      </c>
      <c r="D3193" s="8">
        <v>0</v>
      </c>
      <c r="E3193" s="9" t="s">
        <v>19046</v>
      </c>
      <c r="F3193" s="9" t="s">
        <v>4638</v>
      </c>
      <c r="G3193" s="8" t="s">
        <v>14411</v>
      </c>
      <c r="H3193" s="8"/>
      <c r="I3193" s="11">
        <v>0</v>
      </c>
      <c r="J3193" s="8" t="s">
        <v>14412</v>
      </c>
      <c r="K3193" s="8" t="s">
        <v>14413</v>
      </c>
      <c r="L3193" s="9" t="s">
        <v>14414</v>
      </c>
      <c r="M3193" s="12" t="s">
        <v>14424</v>
      </c>
    </row>
    <row r="3194" customHeight="1" spans="1:13">
      <c r="A3194" s="9" t="s">
        <v>19043</v>
      </c>
      <c r="B3194" s="8" t="s">
        <v>14408</v>
      </c>
      <c r="C3194" s="10">
        <v>2</v>
      </c>
      <c r="D3194" s="8">
        <v>0</v>
      </c>
      <c r="E3194" s="9" t="s">
        <v>19047</v>
      </c>
      <c r="F3194" s="9" t="s">
        <v>19048</v>
      </c>
      <c r="G3194" s="8" t="s">
        <v>14411</v>
      </c>
      <c r="H3194" s="8"/>
      <c r="I3194" s="11">
        <v>0</v>
      </c>
      <c r="J3194" s="8" t="s">
        <v>14412</v>
      </c>
      <c r="K3194" s="8" t="s">
        <v>14413</v>
      </c>
      <c r="L3194" s="9" t="s">
        <v>14430</v>
      </c>
      <c r="M3194" s="12" t="s">
        <v>14431</v>
      </c>
    </row>
    <row r="3195" customHeight="1" spans="1:13">
      <c r="A3195" s="9" t="s">
        <v>19043</v>
      </c>
      <c r="B3195" s="8" t="s">
        <v>14408</v>
      </c>
      <c r="C3195" s="10">
        <v>2</v>
      </c>
      <c r="D3195" s="8">
        <v>0</v>
      </c>
      <c r="E3195" s="9" t="s">
        <v>19049</v>
      </c>
      <c r="F3195" s="9" t="s">
        <v>19050</v>
      </c>
      <c r="G3195" s="8" t="s">
        <v>14411</v>
      </c>
      <c r="H3195" s="8"/>
      <c r="I3195" s="11">
        <v>0</v>
      </c>
      <c r="J3195" s="8" t="s">
        <v>14412</v>
      </c>
      <c r="K3195" s="8" t="s">
        <v>14413</v>
      </c>
      <c r="L3195" s="9" t="s">
        <v>14414</v>
      </c>
      <c r="M3195" s="12" t="s">
        <v>14443</v>
      </c>
    </row>
    <row r="3196" customHeight="1" spans="1:13">
      <c r="A3196" s="9" t="s">
        <v>19043</v>
      </c>
      <c r="B3196" s="8" t="s">
        <v>14408</v>
      </c>
      <c r="C3196" s="10">
        <v>2</v>
      </c>
      <c r="D3196" s="8">
        <v>0</v>
      </c>
      <c r="E3196" s="9" t="s">
        <v>19051</v>
      </c>
      <c r="F3196" s="9" t="s">
        <v>19052</v>
      </c>
      <c r="G3196" s="8" t="s">
        <v>14411</v>
      </c>
      <c r="H3196" s="8"/>
      <c r="I3196" s="11">
        <v>0</v>
      </c>
      <c r="J3196" s="8" t="s">
        <v>14412</v>
      </c>
      <c r="K3196" s="8" t="s">
        <v>14413</v>
      </c>
      <c r="L3196" s="9" t="s">
        <v>14414</v>
      </c>
      <c r="M3196" s="12" t="s">
        <v>14496</v>
      </c>
    </row>
    <row r="3197" customHeight="1" spans="1:13">
      <c r="A3197" s="9" t="s">
        <v>19043</v>
      </c>
      <c r="B3197" s="8" t="s">
        <v>14408</v>
      </c>
      <c r="C3197" s="10">
        <v>2</v>
      </c>
      <c r="D3197" s="8">
        <v>0</v>
      </c>
      <c r="E3197" s="9" t="s">
        <v>19053</v>
      </c>
      <c r="F3197" s="9" t="s">
        <v>19054</v>
      </c>
      <c r="G3197" s="8" t="s">
        <v>14411</v>
      </c>
      <c r="H3197" s="8"/>
      <c r="I3197" s="11">
        <v>0</v>
      </c>
      <c r="J3197" s="8" t="s">
        <v>14412</v>
      </c>
      <c r="K3197" s="8" t="s">
        <v>14413</v>
      </c>
      <c r="L3197" s="9" t="s">
        <v>14414</v>
      </c>
      <c r="M3197" s="12" t="s">
        <v>14459</v>
      </c>
    </row>
    <row r="3198" customHeight="1" spans="1:13">
      <c r="A3198" s="9" t="s">
        <v>19043</v>
      </c>
      <c r="B3198" s="8" t="s">
        <v>14408</v>
      </c>
      <c r="C3198" s="10">
        <v>2</v>
      </c>
      <c r="D3198" s="8">
        <v>0</v>
      </c>
      <c r="E3198" s="9" t="s">
        <v>19055</v>
      </c>
      <c r="F3198" s="9" t="s">
        <v>19056</v>
      </c>
      <c r="G3198" s="8" t="s">
        <v>14411</v>
      </c>
      <c r="H3198" s="8"/>
      <c r="I3198" s="11">
        <v>0</v>
      </c>
      <c r="J3198" s="8" t="s">
        <v>14412</v>
      </c>
      <c r="K3198" s="8" t="s">
        <v>14413</v>
      </c>
      <c r="L3198" s="9" t="s">
        <v>14414</v>
      </c>
      <c r="M3198" s="12" t="s">
        <v>14434</v>
      </c>
    </row>
    <row r="3199" customHeight="1" spans="1:13">
      <c r="A3199" s="9" t="s">
        <v>19043</v>
      </c>
      <c r="B3199" s="8" t="s">
        <v>14408</v>
      </c>
      <c r="C3199" s="10">
        <v>2</v>
      </c>
      <c r="D3199" s="8">
        <v>0</v>
      </c>
      <c r="E3199" s="9" t="s">
        <v>19057</v>
      </c>
      <c r="F3199" s="9" t="s">
        <v>19058</v>
      </c>
      <c r="G3199" s="8" t="s">
        <v>14411</v>
      </c>
      <c r="H3199" s="8"/>
      <c r="I3199" s="11">
        <v>0</v>
      </c>
      <c r="J3199" s="8" t="s">
        <v>14412</v>
      </c>
      <c r="K3199" s="8" t="s">
        <v>14413</v>
      </c>
      <c r="L3199" s="9" t="s">
        <v>14414</v>
      </c>
      <c r="M3199" s="12" t="s">
        <v>14415</v>
      </c>
    </row>
    <row r="3200" customHeight="1" spans="1:13">
      <c r="A3200" s="9" t="s">
        <v>19043</v>
      </c>
      <c r="B3200" s="8" t="s">
        <v>14408</v>
      </c>
      <c r="C3200" s="10">
        <v>2</v>
      </c>
      <c r="D3200" s="8">
        <v>0</v>
      </c>
      <c r="E3200" s="9" t="s">
        <v>19059</v>
      </c>
      <c r="F3200" s="9" t="s">
        <v>19060</v>
      </c>
      <c r="G3200" s="8" t="s">
        <v>14411</v>
      </c>
      <c r="H3200" s="8"/>
      <c r="I3200" s="11">
        <v>0</v>
      </c>
      <c r="J3200" s="8" t="s">
        <v>14412</v>
      </c>
      <c r="K3200" s="8" t="s">
        <v>14413</v>
      </c>
      <c r="L3200" s="9" t="s">
        <v>14414</v>
      </c>
      <c r="M3200" s="12" t="s">
        <v>14443</v>
      </c>
    </row>
    <row r="3201" customHeight="1" spans="1:13">
      <c r="A3201" s="9" t="s">
        <v>19043</v>
      </c>
      <c r="B3201" s="8" t="s">
        <v>14408</v>
      </c>
      <c r="C3201" s="10">
        <v>2</v>
      </c>
      <c r="D3201" s="8">
        <v>0</v>
      </c>
      <c r="E3201" s="9" t="s">
        <v>19061</v>
      </c>
      <c r="F3201" s="9" t="s">
        <v>19062</v>
      </c>
      <c r="G3201" s="8" t="s">
        <v>14411</v>
      </c>
      <c r="H3201" s="8"/>
      <c r="I3201" s="11">
        <v>0</v>
      </c>
      <c r="J3201" s="8" t="s">
        <v>14412</v>
      </c>
      <c r="K3201" s="8" t="s">
        <v>14413</v>
      </c>
      <c r="L3201" s="9" t="s">
        <v>14414</v>
      </c>
      <c r="M3201" s="12" t="s">
        <v>108</v>
      </c>
    </row>
    <row r="3202" customHeight="1" spans="1:13">
      <c r="A3202" s="9" t="s">
        <v>19043</v>
      </c>
      <c r="B3202" s="8" t="s">
        <v>14408</v>
      </c>
      <c r="C3202" s="10">
        <v>2</v>
      </c>
      <c r="D3202" s="8">
        <v>0</v>
      </c>
      <c r="E3202" s="9" t="s">
        <v>19063</v>
      </c>
      <c r="F3202" s="9" t="s">
        <v>19064</v>
      </c>
      <c r="G3202" s="8" t="s">
        <v>14411</v>
      </c>
      <c r="H3202" s="8"/>
      <c r="I3202" s="11">
        <v>0</v>
      </c>
      <c r="J3202" s="8" t="s">
        <v>14412</v>
      </c>
      <c r="K3202" s="8" t="s">
        <v>14413</v>
      </c>
      <c r="L3202" s="9" t="s">
        <v>14430</v>
      </c>
      <c r="M3202" s="12" t="s">
        <v>14431</v>
      </c>
    </row>
    <row r="3203" customHeight="1" spans="1:13">
      <c r="A3203" s="9" t="s">
        <v>19043</v>
      </c>
      <c r="B3203" s="8" t="s">
        <v>14408</v>
      </c>
      <c r="C3203" s="10">
        <v>2</v>
      </c>
      <c r="D3203" s="8">
        <v>0</v>
      </c>
      <c r="E3203" s="9" t="s">
        <v>19065</v>
      </c>
      <c r="F3203" s="9" t="s">
        <v>19066</v>
      </c>
      <c r="G3203" s="8" t="s">
        <v>14411</v>
      </c>
      <c r="H3203" s="8"/>
      <c r="I3203" s="11">
        <v>0</v>
      </c>
      <c r="J3203" s="8" t="s">
        <v>14412</v>
      </c>
      <c r="K3203" s="8" t="s">
        <v>14413</v>
      </c>
      <c r="L3203" s="9" t="s">
        <v>14414</v>
      </c>
      <c r="M3203" s="12" t="s">
        <v>14555</v>
      </c>
    </row>
    <row r="3204" customHeight="1" spans="1:13">
      <c r="A3204" s="9" t="s">
        <v>19043</v>
      </c>
      <c r="B3204" s="8" t="s">
        <v>14408</v>
      </c>
      <c r="C3204" s="10">
        <v>2</v>
      </c>
      <c r="D3204" s="8">
        <v>0</v>
      </c>
      <c r="E3204" s="9" t="s">
        <v>19067</v>
      </c>
      <c r="F3204" s="9" t="s">
        <v>19068</v>
      </c>
      <c r="G3204" s="8" t="s">
        <v>14411</v>
      </c>
      <c r="H3204" s="8"/>
      <c r="I3204" s="11">
        <v>0</v>
      </c>
      <c r="J3204" s="8" t="s">
        <v>14412</v>
      </c>
      <c r="K3204" s="8" t="s">
        <v>14413</v>
      </c>
      <c r="L3204" s="9" t="s">
        <v>14414</v>
      </c>
      <c r="M3204" s="12" t="s">
        <v>14479</v>
      </c>
    </row>
    <row r="3205" customHeight="1" spans="1:13">
      <c r="A3205" s="9" t="s">
        <v>19043</v>
      </c>
      <c r="B3205" s="8" t="s">
        <v>14408</v>
      </c>
      <c r="C3205" s="10">
        <v>2</v>
      </c>
      <c r="D3205" s="8">
        <v>0</v>
      </c>
      <c r="E3205" s="9" t="s">
        <v>19069</v>
      </c>
      <c r="F3205" s="9" t="s">
        <v>19070</v>
      </c>
      <c r="G3205" s="8" t="s">
        <v>14411</v>
      </c>
      <c r="H3205" s="8"/>
      <c r="I3205" s="11">
        <v>0</v>
      </c>
      <c r="J3205" s="8" t="s">
        <v>14412</v>
      </c>
      <c r="K3205" s="8" t="s">
        <v>14413</v>
      </c>
      <c r="L3205" s="9" t="s">
        <v>14539</v>
      </c>
      <c r="M3205" s="12" t="s">
        <v>14549</v>
      </c>
    </row>
    <row r="3206" customHeight="1" spans="1:13">
      <c r="A3206" s="9" t="s">
        <v>19043</v>
      </c>
      <c r="B3206" s="8" t="s">
        <v>14408</v>
      </c>
      <c r="C3206" s="10">
        <v>2</v>
      </c>
      <c r="D3206" s="8">
        <v>0</v>
      </c>
      <c r="E3206" s="9" t="s">
        <v>19071</v>
      </c>
      <c r="F3206" s="9" t="s">
        <v>16724</v>
      </c>
      <c r="G3206" s="8" t="s">
        <v>14411</v>
      </c>
      <c r="H3206" s="8"/>
      <c r="I3206" s="11">
        <v>0</v>
      </c>
      <c r="J3206" s="8" t="s">
        <v>14412</v>
      </c>
      <c r="K3206" s="8" t="s">
        <v>14413</v>
      </c>
      <c r="L3206" s="9" t="s">
        <v>14414</v>
      </c>
      <c r="M3206" s="12" t="s">
        <v>14459</v>
      </c>
    </row>
    <row r="3207" customHeight="1" spans="1:13">
      <c r="A3207" s="9" t="s">
        <v>19043</v>
      </c>
      <c r="B3207" s="8" t="s">
        <v>14408</v>
      </c>
      <c r="C3207" s="10">
        <v>2</v>
      </c>
      <c r="D3207" s="8">
        <v>0</v>
      </c>
      <c r="E3207" s="9" t="s">
        <v>19072</v>
      </c>
      <c r="F3207" s="9" t="s">
        <v>1298</v>
      </c>
      <c r="G3207" s="8" t="s">
        <v>14411</v>
      </c>
      <c r="H3207" s="8"/>
      <c r="I3207" s="11">
        <v>0</v>
      </c>
      <c r="J3207" s="8" t="s">
        <v>14412</v>
      </c>
      <c r="K3207" s="8" t="s">
        <v>14413</v>
      </c>
      <c r="L3207" s="9" t="s">
        <v>14414</v>
      </c>
      <c r="M3207" s="12" t="s">
        <v>14437</v>
      </c>
    </row>
    <row r="3208" customHeight="1" spans="1:13">
      <c r="A3208" s="9" t="s">
        <v>19043</v>
      </c>
      <c r="B3208" s="8" t="s">
        <v>14408</v>
      </c>
      <c r="C3208" s="10">
        <v>2</v>
      </c>
      <c r="D3208" s="8">
        <v>0</v>
      </c>
      <c r="E3208" s="9" t="s">
        <v>19073</v>
      </c>
      <c r="F3208" s="9" t="s">
        <v>19074</v>
      </c>
      <c r="G3208" s="8" t="s">
        <v>14411</v>
      </c>
      <c r="H3208" s="8"/>
      <c r="I3208" s="11">
        <v>0</v>
      </c>
      <c r="J3208" s="8" t="s">
        <v>14412</v>
      </c>
      <c r="K3208" s="8" t="s">
        <v>14413</v>
      </c>
      <c r="L3208" s="9" t="s">
        <v>14414</v>
      </c>
      <c r="M3208" s="12" t="s">
        <v>14590</v>
      </c>
    </row>
    <row r="3209" customHeight="1" spans="1:13">
      <c r="A3209" s="9" t="s">
        <v>19043</v>
      </c>
      <c r="B3209" s="8" t="s">
        <v>14408</v>
      </c>
      <c r="C3209" s="10">
        <v>2</v>
      </c>
      <c r="D3209" s="8">
        <v>0</v>
      </c>
      <c r="E3209" s="9" t="s">
        <v>19075</v>
      </c>
      <c r="F3209" s="9" t="s">
        <v>19076</v>
      </c>
      <c r="G3209" s="8" t="s">
        <v>14411</v>
      </c>
      <c r="H3209" s="8"/>
      <c r="I3209" s="11">
        <v>0</v>
      </c>
      <c r="J3209" s="8" t="s">
        <v>14412</v>
      </c>
      <c r="K3209" s="8" t="s">
        <v>14413</v>
      </c>
      <c r="L3209" s="9" t="s">
        <v>14430</v>
      </c>
      <c r="M3209" s="12" t="s">
        <v>14515</v>
      </c>
    </row>
    <row r="3210" customHeight="1" spans="1:13">
      <c r="A3210" s="9" t="s">
        <v>19043</v>
      </c>
      <c r="B3210" s="8" t="s">
        <v>14408</v>
      </c>
      <c r="C3210" s="10">
        <v>2</v>
      </c>
      <c r="D3210" s="8">
        <v>0</v>
      </c>
      <c r="E3210" s="9" t="s">
        <v>19077</v>
      </c>
      <c r="F3210" s="9" t="s">
        <v>19078</v>
      </c>
      <c r="G3210" s="8" t="s">
        <v>14411</v>
      </c>
      <c r="H3210" s="8"/>
      <c r="I3210" s="11">
        <v>0</v>
      </c>
      <c r="J3210" s="8" t="s">
        <v>14412</v>
      </c>
      <c r="K3210" s="8" t="s">
        <v>14413</v>
      </c>
      <c r="L3210" s="9" t="s">
        <v>14414</v>
      </c>
      <c r="M3210" s="12" t="s">
        <v>14462</v>
      </c>
    </row>
    <row r="3211" customHeight="1" spans="1:13">
      <c r="A3211" s="9" t="s">
        <v>19043</v>
      </c>
      <c r="B3211" s="8" t="s">
        <v>14408</v>
      </c>
      <c r="C3211" s="10">
        <v>2</v>
      </c>
      <c r="D3211" s="8">
        <v>0</v>
      </c>
      <c r="E3211" s="9" t="s">
        <v>19079</v>
      </c>
      <c r="F3211" s="9" t="s">
        <v>19080</v>
      </c>
      <c r="G3211" s="8" t="s">
        <v>14411</v>
      </c>
      <c r="H3211" s="8"/>
      <c r="I3211" s="11">
        <v>0</v>
      </c>
      <c r="J3211" s="8" t="s">
        <v>14412</v>
      </c>
      <c r="K3211" s="8" t="s">
        <v>14413</v>
      </c>
      <c r="L3211" s="9" t="s">
        <v>14414</v>
      </c>
      <c r="M3211" s="12" t="s">
        <v>14496</v>
      </c>
    </row>
    <row r="3212" customHeight="1" spans="1:13">
      <c r="A3212" s="9" t="s">
        <v>19043</v>
      </c>
      <c r="B3212" s="8" t="s">
        <v>14408</v>
      </c>
      <c r="C3212" s="10">
        <v>2</v>
      </c>
      <c r="D3212" s="8">
        <v>0</v>
      </c>
      <c r="E3212" s="9" t="s">
        <v>19081</v>
      </c>
      <c r="F3212" s="9" t="s">
        <v>19082</v>
      </c>
      <c r="G3212" s="8" t="s">
        <v>14411</v>
      </c>
      <c r="H3212" s="8"/>
      <c r="I3212" s="11">
        <v>0</v>
      </c>
      <c r="J3212" s="8" t="s">
        <v>14412</v>
      </c>
      <c r="K3212" s="8" t="s">
        <v>14413</v>
      </c>
      <c r="L3212" s="9" t="s">
        <v>14490</v>
      </c>
      <c r="M3212" s="12" t="s">
        <v>14501</v>
      </c>
    </row>
    <row r="3213" customHeight="1" spans="1:13">
      <c r="A3213" s="9" t="s">
        <v>19043</v>
      </c>
      <c r="B3213" s="8" t="s">
        <v>14408</v>
      </c>
      <c r="C3213" s="10">
        <v>2</v>
      </c>
      <c r="D3213" s="8">
        <v>0</v>
      </c>
      <c r="E3213" s="9" t="s">
        <v>19083</v>
      </c>
      <c r="F3213" s="9" t="s">
        <v>19084</v>
      </c>
      <c r="G3213" s="8" t="s">
        <v>14411</v>
      </c>
      <c r="H3213" s="8"/>
      <c r="I3213" s="11">
        <v>0</v>
      </c>
      <c r="J3213" s="8" t="s">
        <v>14412</v>
      </c>
      <c r="K3213" s="8" t="s">
        <v>14413</v>
      </c>
      <c r="L3213" s="9" t="s">
        <v>14414</v>
      </c>
      <c r="M3213" s="12" t="s">
        <v>14583</v>
      </c>
    </row>
    <row r="3214" customHeight="1" spans="1:13">
      <c r="A3214" s="9" t="s">
        <v>19043</v>
      </c>
      <c r="B3214" s="8" t="s">
        <v>14408</v>
      </c>
      <c r="C3214" s="10">
        <v>2</v>
      </c>
      <c r="D3214" s="8">
        <v>0</v>
      </c>
      <c r="E3214" s="9" t="s">
        <v>19085</v>
      </c>
      <c r="F3214" s="9" t="s">
        <v>19086</v>
      </c>
      <c r="G3214" s="8" t="s">
        <v>14411</v>
      </c>
      <c r="H3214" s="8"/>
      <c r="I3214" s="11">
        <v>0</v>
      </c>
      <c r="J3214" s="8" t="s">
        <v>14412</v>
      </c>
      <c r="K3214" s="8" t="s">
        <v>14413</v>
      </c>
      <c r="L3214" s="9" t="s">
        <v>14414</v>
      </c>
      <c r="M3214" s="12" t="s">
        <v>14424</v>
      </c>
    </row>
    <row r="3215" customHeight="1" spans="1:13">
      <c r="A3215" s="9" t="s">
        <v>19043</v>
      </c>
      <c r="B3215" s="8" t="s">
        <v>14408</v>
      </c>
      <c r="C3215" s="10">
        <v>2</v>
      </c>
      <c r="D3215" s="8">
        <v>0</v>
      </c>
      <c r="E3215" s="9" t="s">
        <v>19087</v>
      </c>
      <c r="F3215" s="9" t="s">
        <v>19088</v>
      </c>
      <c r="G3215" s="8" t="s">
        <v>14411</v>
      </c>
      <c r="H3215" s="8"/>
      <c r="I3215" s="11">
        <v>0</v>
      </c>
      <c r="J3215" s="8" t="s">
        <v>14412</v>
      </c>
      <c r="K3215" s="8" t="s">
        <v>14413</v>
      </c>
      <c r="L3215" s="9" t="s">
        <v>14414</v>
      </c>
      <c r="M3215" s="12" t="s">
        <v>14555</v>
      </c>
    </row>
    <row r="3216" customHeight="1" spans="1:13">
      <c r="A3216" s="9" t="s">
        <v>19043</v>
      </c>
      <c r="B3216" s="8" t="s">
        <v>14408</v>
      </c>
      <c r="C3216" s="10">
        <v>2</v>
      </c>
      <c r="D3216" s="8">
        <v>0</v>
      </c>
      <c r="E3216" s="9" t="s">
        <v>19089</v>
      </c>
      <c r="F3216" s="9" t="s">
        <v>19090</v>
      </c>
      <c r="G3216" s="8" t="s">
        <v>14411</v>
      </c>
      <c r="H3216" s="8"/>
      <c r="I3216" s="11">
        <v>0</v>
      </c>
      <c r="J3216" s="8" t="s">
        <v>14412</v>
      </c>
      <c r="K3216" s="8" t="s">
        <v>14413</v>
      </c>
      <c r="L3216" s="9" t="s">
        <v>14414</v>
      </c>
      <c r="M3216" s="12" t="s">
        <v>14590</v>
      </c>
    </row>
    <row r="3217" customHeight="1" spans="1:13">
      <c r="A3217" s="9" t="s">
        <v>19043</v>
      </c>
      <c r="B3217" s="8" t="s">
        <v>14408</v>
      </c>
      <c r="C3217" s="10">
        <v>2</v>
      </c>
      <c r="D3217" s="8">
        <v>0</v>
      </c>
      <c r="E3217" s="9" t="s">
        <v>19091</v>
      </c>
      <c r="F3217" s="9" t="s">
        <v>19092</v>
      </c>
      <c r="G3217" s="8" t="s">
        <v>14411</v>
      </c>
      <c r="H3217" s="8"/>
      <c r="I3217" s="11">
        <v>0</v>
      </c>
      <c r="J3217" s="8" t="s">
        <v>14412</v>
      </c>
      <c r="K3217" s="8" t="s">
        <v>14413</v>
      </c>
      <c r="L3217" s="9" t="s">
        <v>14414</v>
      </c>
      <c r="M3217" s="12" t="s">
        <v>14434</v>
      </c>
    </row>
    <row r="3218" customHeight="1" spans="1:13">
      <c r="A3218" s="9" t="s">
        <v>19043</v>
      </c>
      <c r="B3218" s="8" t="s">
        <v>14408</v>
      </c>
      <c r="C3218" s="10">
        <v>2</v>
      </c>
      <c r="D3218" s="8">
        <v>0</v>
      </c>
      <c r="E3218" s="9" t="s">
        <v>19093</v>
      </c>
      <c r="F3218" s="9" t="s">
        <v>19094</v>
      </c>
      <c r="G3218" s="8" t="s">
        <v>14411</v>
      </c>
      <c r="H3218" s="8"/>
      <c r="I3218" s="11">
        <v>0</v>
      </c>
      <c r="J3218" s="8" t="s">
        <v>14412</v>
      </c>
      <c r="K3218" s="8" t="s">
        <v>14413</v>
      </c>
      <c r="L3218" s="9" t="s">
        <v>14414</v>
      </c>
      <c r="M3218" s="12" t="s">
        <v>14418</v>
      </c>
    </row>
    <row r="3219" customHeight="1" spans="1:13">
      <c r="A3219" s="9" t="s">
        <v>19043</v>
      </c>
      <c r="B3219" s="8" t="s">
        <v>14408</v>
      </c>
      <c r="C3219" s="10">
        <v>2</v>
      </c>
      <c r="D3219" s="8">
        <v>0</v>
      </c>
      <c r="E3219" s="9" t="s">
        <v>19095</v>
      </c>
      <c r="F3219" s="9" t="s">
        <v>19096</v>
      </c>
      <c r="G3219" s="8" t="s">
        <v>14411</v>
      </c>
      <c r="H3219" s="8"/>
      <c r="I3219" s="11">
        <v>0</v>
      </c>
      <c r="J3219" s="8" t="s">
        <v>14412</v>
      </c>
      <c r="K3219" s="8" t="s">
        <v>14413</v>
      </c>
      <c r="L3219" s="9" t="s">
        <v>14430</v>
      </c>
      <c r="M3219" s="12" t="s">
        <v>14431</v>
      </c>
    </row>
    <row r="3220" customHeight="1" spans="1:13">
      <c r="A3220" s="9" t="s">
        <v>19043</v>
      </c>
      <c r="B3220" s="8" t="s">
        <v>14408</v>
      </c>
      <c r="C3220" s="10">
        <v>2</v>
      </c>
      <c r="D3220" s="8">
        <v>0</v>
      </c>
      <c r="E3220" s="9" t="s">
        <v>19097</v>
      </c>
      <c r="F3220" s="9" t="s">
        <v>19098</v>
      </c>
      <c r="G3220" s="8" t="s">
        <v>14411</v>
      </c>
      <c r="H3220" s="8"/>
      <c r="I3220" s="11">
        <v>0</v>
      </c>
      <c r="J3220" s="8" t="s">
        <v>14412</v>
      </c>
      <c r="K3220" s="8" t="s">
        <v>14413</v>
      </c>
      <c r="L3220" s="9" t="s">
        <v>14414</v>
      </c>
      <c r="M3220" s="12" t="s">
        <v>14459</v>
      </c>
    </row>
    <row r="3221" customHeight="1" spans="1:13">
      <c r="A3221" s="9" t="s">
        <v>19043</v>
      </c>
      <c r="B3221" s="8" t="s">
        <v>14408</v>
      </c>
      <c r="C3221" s="10">
        <v>2</v>
      </c>
      <c r="D3221" s="8">
        <v>0</v>
      </c>
      <c r="E3221" s="9" t="s">
        <v>19099</v>
      </c>
      <c r="F3221" s="9" t="s">
        <v>19100</v>
      </c>
      <c r="G3221" s="8" t="s">
        <v>14411</v>
      </c>
      <c r="H3221" s="8"/>
      <c r="I3221" s="11">
        <v>0</v>
      </c>
      <c r="J3221" s="8" t="s">
        <v>14412</v>
      </c>
      <c r="K3221" s="8" t="s">
        <v>14413</v>
      </c>
      <c r="L3221" s="9" t="s">
        <v>14414</v>
      </c>
      <c r="M3221" s="12" t="s">
        <v>14583</v>
      </c>
    </row>
    <row r="3222" customHeight="1" spans="1:13">
      <c r="A3222" s="9" t="s">
        <v>19043</v>
      </c>
      <c r="B3222" s="8" t="s">
        <v>14408</v>
      </c>
      <c r="C3222" s="10">
        <v>2</v>
      </c>
      <c r="D3222" s="8">
        <v>0</v>
      </c>
      <c r="E3222" s="9" t="s">
        <v>19101</v>
      </c>
      <c r="F3222" s="9" t="s">
        <v>19102</v>
      </c>
      <c r="G3222" s="8" t="s">
        <v>14411</v>
      </c>
      <c r="H3222" s="8"/>
      <c r="I3222" s="11">
        <v>0</v>
      </c>
      <c r="J3222" s="8" t="s">
        <v>14412</v>
      </c>
      <c r="K3222" s="8" t="s">
        <v>14413</v>
      </c>
      <c r="L3222" s="9" t="s">
        <v>14414</v>
      </c>
      <c r="M3222" s="12" t="s">
        <v>14434</v>
      </c>
    </row>
    <row r="3223" customHeight="1" spans="1:13">
      <c r="A3223" s="9" t="s">
        <v>19043</v>
      </c>
      <c r="B3223" s="8" t="s">
        <v>14408</v>
      </c>
      <c r="C3223" s="10">
        <v>2</v>
      </c>
      <c r="D3223" s="8">
        <v>0</v>
      </c>
      <c r="E3223" s="9" t="s">
        <v>19103</v>
      </c>
      <c r="F3223" s="9" t="s">
        <v>19104</v>
      </c>
      <c r="G3223" s="8" t="s">
        <v>14411</v>
      </c>
      <c r="H3223" s="8"/>
      <c r="I3223" s="11">
        <v>0</v>
      </c>
      <c r="J3223" s="8" t="s">
        <v>14412</v>
      </c>
      <c r="K3223" s="8" t="s">
        <v>14413</v>
      </c>
      <c r="L3223" s="9" t="s">
        <v>14414</v>
      </c>
      <c r="M3223" s="12" t="s">
        <v>14583</v>
      </c>
    </row>
    <row r="3224" customHeight="1" spans="1:13">
      <c r="A3224" s="9" t="s">
        <v>19105</v>
      </c>
      <c r="B3224" s="8" t="s">
        <v>14408</v>
      </c>
      <c r="C3224" s="10">
        <v>2</v>
      </c>
      <c r="D3224" s="8">
        <v>0</v>
      </c>
      <c r="E3224" s="9" t="s">
        <v>19106</v>
      </c>
      <c r="F3224" s="9" t="s">
        <v>19107</v>
      </c>
      <c r="G3224" s="8" t="s">
        <v>14411</v>
      </c>
      <c r="H3224" s="8"/>
      <c r="I3224" s="11">
        <v>0</v>
      </c>
      <c r="J3224" s="8" t="s">
        <v>14412</v>
      </c>
      <c r="K3224" s="8" t="s">
        <v>14413</v>
      </c>
      <c r="L3224" s="9" t="s">
        <v>14414</v>
      </c>
      <c r="M3224" s="12" t="s">
        <v>14443</v>
      </c>
    </row>
    <row r="3225" customHeight="1" spans="1:13">
      <c r="A3225" s="9" t="s">
        <v>19105</v>
      </c>
      <c r="B3225" s="8" t="s">
        <v>14408</v>
      </c>
      <c r="C3225" s="10">
        <v>2</v>
      </c>
      <c r="D3225" s="8">
        <v>0</v>
      </c>
      <c r="E3225" s="9" t="s">
        <v>19108</v>
      </c>
      <c r="F3225" s="9" t="s">
        <v>19109</v>
      </c>
      <c r="G3225" s="8" t="s">
        <v>14411</v>
      </c>
      <c r="H3225" s="8"/>
      <c r="I3225" s="11">
        <v>0</v>
      </c>
      <c r="J3225" s="8" t="s">
        <v>14412</v>
      </c>
      <c r="K3225" s="8" t="s">
        <v>14413</v>
      </c>
      <c r="L3225" s="9" t="s">
        <v>14414</v>
      </c>
      <c r="M3225" s="12" t="s">
        <v>14467</v>
      </c>
    </row>
    <row r="3226" customHeight="1" spans="1:13">
      <c r="A3226" s="9" t="s">
        <v>19105</v>
      </c>
      <c r="B3226" s="8" t="s">
        <v>14408</v>
      </c>
      <c r="C3226" s="10">
        <v>2</v>
      </c>
      <c r="D3226" s="8">
        <v>0</v>
      </c>
      <c r="E3226" s="9" t="s">
        <v>19110</v>
      </c>
      <c r="F3226" s="9" t="s">
        <v>19111</v>
      </c>
      <c r="G3226" s="8" t="s">
        <v>14411</v>
      </c>
      <c r="H3226" s="8"/>
      <c r="I3226" s="11">
        <v>0</v>
      </c>
      <c r="J3226" s="8" t="s">
        <v>14412</v>
      </c>
      <c r="K3226" s="8" t="s">
        <v>14413</v>
      </c>
      <c r="L3226" s="9" t="s">
        <v>14414</v>
      </c>
      <c r="M3226" s="12" t="s">
        <v>14536</v>
      </c>
    </row>
    <row r="3227" customHeight="1" spans="1:13">
      <c r="A3227" s="9" t="s">
        <v>19105</v>
      </c>
      <c r="B3227" s="8" t="s">
        <v>14408</v>
      </c>
      <c r="C3227" s="10">
        <v>2</v>
      </c>
      <c r="D3227" s="8">
        <v>0</v>
      </c>
      <c r="E3227" s="9" t="s">
        <v>19112</v>
      </c>
      <c r="F3227" s="9" t="s">
        <v>19113</v>
      </c>
      <c r="G3227" s="8" t="s">
        <v>14411</v>
      </c>
      <c r="H3227" s="8"/>
      <c r="I3227" s="11">
        <v>0</v>
      </c>
      <c r="J3227" s="8" t="s">
        <v>14412</v>
      </c>
      <c r="K3227" s="8" t="s">
        <v>14413</v>
      </c>
      <c r="L3227" s="9" t="s">
        <v>14414</v>
      </c>
      <c r="M3227" s="12" t="s">
        <v>14437</v>
      </c>
    </row>
    <row r="3228" customHeight="1" spans="1:13">
      <c r="A3228" s="9" t="s">
        <v>19105</v>
      </c>
      <c r="B3228" s="8" t="s">
        <v>14408</v>
      </c>
      <c r="C3228" s="10">
        <v>2</v>
      </c>
      <c r="D3228" s="8">
        <v>0</v>
      </c>
      <c r="E3228" s="9" t="s">
        <v>19114</v>
      </c>
      <c r="F3228" s="9" t="s">
        <v>19115</v>
      </c>
      <c r="G3228" s="8" t="s">
        <v>14411</v>
      </c>
      <c r="H3228" s="8"/>
      <c r="I3228" s="11">
        <v>0</v>
      </c>
      <c r="J3228" s="8" t="s">
        <v>14412</v>
      </c>
      <c r="K3228" s="8" t="s">
        <v>14413</v>
      </c>
      <c r="L3228" s="9" t="s">
        <v>14430</v>
      </c>
      <c r="M3228" s="12" t="s">
        <v>14484</v>
      </c>
    </row>
    <row r="3229" customHeight="1" spans="1:13">
      <c r="A3229" s="9" t="s">
        <v>19105</v>
      </c>
      <c r="B3229" s="8" t="s">
        <v>14408</v>
      </c>
      <c r="C3229" s="10">
        <v>2</v>
      </c>
      <c r="D3229" s="8">
        <v>0</v>
      </c>
      <c r="E3229" s="9" t="s">
        <v>19116</v>
      </c>
      <c r="F3229" s="9" t="s">
        <v>19117</v>
      </c>
      <c r="G3229" s="8" t="s">
        <v>14411</v>
      </c>
      <c r="H3229" s="8"/>
      <c r="I3229" s="11">
        <v>0</v>
      </c>
      <c r="J3229" s="8" t="s">
        <v>14412</v>
      </c>
      <c r="K3229" s="8" t="s">
        <v>14413</v>
      </c>
      <c r="L3229" s="9" t="s">
        <v>14414</v>
      </c>
      <c r="M3229" s="12" t="s">
        <v>14446</v>
      </c>
    </row>
    <row r="3230" customHeight="1" spans="1:13">
      <c r="A3230" s="9" t="s">
        <v>19105</v>
      </c>
      <c r="B3230" s="8" t="s">
        <v>14408</v>
      </c>
      <c r="C3230" s="10">
        <v>2</v>
      </c>
      <c r="D3230" s="8">
        <v>0</v>
      </c>
      <c r="E3230" s="9" t="s">
        <v>19118</v>
      </c>
      <c r="F3230" s="9" t="s">
        <v>266</v>
      </c>
      <c r="G3230" s="8" t="s">
        <v>14411</v>
      </c>
      <c r="H3230" s="8"/>
      <c r="I3230" s="11">
        <v>0</v>
      </c>
      <c r="J3230" s="8" t="s">
        <v>14412</v>
      </c>
      <c r="K3230" s="8" t="s">
        <v>14413</v>
      </c>
      <c r="L3230" s="9" t="s">
        <v>14414</v>
      </c>
      <c r="M3230" s="12" t="s">
        <v>14470</v>
      </c>
    </row>
    <row r="3231" customHeight="1" spans="1:13">
      <c r="A3231" s="9" t="s">
        <v>19105</v>
      </c>
      <c r="B3231" s="8" t="s">
        <v>14408</v>
      </c>
      <c r="C3231" s="10">
        <v>2</v>
      </c>
      <c r="D3231" s="8">
        <v>0</v>
      </c>
      <c r="E3231" s="9" t="s">
        <v>19119</v>
      </c>
      <c r="F3231" s="9" t="s">
        <v>19120</v>
      </c>
      <c r="G3231" s="8" t="s">
        <v>14411</v>
      </c>
      <c r="H3231" s="8"/>
      <c r="I3231" s="11">
        <v>0</v>
      </c>
      <c r="J3231" s="8" t="s">
        <v>14412</v>
      </c>
      <c r="K3231" s="8" t="s">
        <v>14413</v>
      </c>
      <c r="L3231" s="9" t="s">
        <v>14490</v>
      </c>
      <c r="M3231" s="12" t="s">
        <v>14552</v>
      </c>
    </row>
    <row r="3232" customHeight="1" spans="1:13">
      <c r="A3232" s="9" t="s">
        <v>19105</v>
      </c>
      <c r="B3232" s="8" t="s">
        <v>14408</v>
      </c>
      <c r="C3232" s="10">
        <v>2</v>
      </c>
      <c r="D3232" s="8">
        <v>0</v>
      </c>
      <c r="E3232" s="9" t="s">
        <v>19121</v>
      </c>
      <c r="F3232" s="9" t="s">
        <v>19122</v>
      </c>
      <c r="G3232" s="8" t="s">
        <v>14411</v>
      </c>
      <c r="H3232" s="8"/>
      <c r="I3232" s="11">
        <v>0</v>
      </c>
      <c r="J3232" s="8" t="s">
        <v>14412</v>
      </c>
      <c r="K3232" s="8" t="s">
        <v>14413</v>
      </c>
      <c r="L3232" s="9" t="s">
        <v>14490</v>
      </c>
      <c r="M3232" s="12" t="s">
        <v>14600</v>
      </c>
    </row>
    <row r="3233" customHeight="1" spans="1:13">
      <c r="A3233" s="9" t="s">
        <v>19105</v>
      </c>
      <c r="B3233" s="8" t="s">
        <v>14408</v>
      </c>
      <c r="C3233" s="10">
        <v>2</v>
      </c>
      <c r="D3233" s="8">
        <v>0</v>
      </c>
      <c r="E3233" s="9" t="s">
        <v>19123</v>
      </c>
      <c r="F3233" s="9" t="s">
        <v>19124</v>
      </c>
      <c r="G3233" s="8" t="s">
        <v>14411</v>
      </c>
      <c r="H3233" s="8"/>
      <c r="I3233" s="11">
        <v>0</v>
      </c>
      <c r="J3233" s="8" t="s">
        <v>14412</v>
      </c>
      <c r="K3233" s="8" t="s">
        <v>14413</v>
      </c>
      <c r="L3233" s="9" t="s">
        <v>14414</v>
      </c>
      <c r="M3233" s="12" t="s">
        <v>14434</v>
      </c>
    </row>
    <row r="3234" customHeight="1" spans="1:13">
      <c r="A3234" s="9" t="s">
        <v>19105</v>
      </c>
      <c r="B3234" s="8" t="s">
        <v>14408</v>
      </c>
      <c r="C3234" s="10">
        <v>2</v>
      </c>
      <c r="D3234" s="8">
        <v>0</v>
      </c>
      <c r="E3234" s="9" t="s">
        <v>19125</v>
      </c>
      <c r="F3234" s="9" t="s">
        <v>19126</v>
      </c>
      <c r="G3234" s="8" t="s">
        <v>14411</v>
      </c>
      <c r="H3234" s="8"/>
      <c r="I3234" s="11">
        <v>0</v>
      </c>
      <c r="J3234" s="8" t="s">
        <v>14412</v>
      </c>
      <c r="K3234" s="8" t="s">
        <v>14413</v>
      </c>
      <c r="L3234" s="9" t="s">
        <v>14414</v>
      </c>
      <c r="M3234" s="12" t="s">
        <v>14421</v>
      </c>
    </row>
    <row r="3235" customHeight="1" spans="1:13">
      <c r="A3235" s="9" t="s">
        <v>19105</v>
      </c>
      <c r="B3235" s="8" t="s">
        <v>14408</v>
      </c>
      <c r="C3235" s="10">
        <v>2</v>
      </c>
      <c r="D3235" s="8">
        <v>0</v>
      </c>
      <c r="E3235" s="9" t="s">
        <v>19127</v>
      </c>
      <c r="F3235" s="9" t="s">
        <v>19128</v>
      </c>
      <c r="G3235" s="8" t="s">
        <v>14411</v>
      </c>
      <c r="H3235" s="8"/>
      <c r="I3235" s="11">
        <v>0</v>
      </c>
      <c r="J3235" s="8" t="s">
        <v>14412</v>
      </c>
      <c r="K3235" s="8" t="s">
        <v>14413</v>
      </c>
      <c r="L3235" s="9" t="s">
        <v>14414</v>
      </c>
      <c r="M3235" s="12" t="s">
        <v>14446</v>
      </c>
    </row>
    <row r="3236" customHeight="1" spans="1:13">
      <c r="A3236" s="9" t="s">
        <v>19105</v>
      </c>
      <c r="B3236" s="8" t="s">
        <v>14408</v>
      </c>
      <c r="C3236" s="10">
        <v>2</v>
      </c>
      <c r="D3236" s="8">
        <v>0</v>
      </c>
      <c r="E3236" s="9" t="s">
        <v>19129</v>
      </c>
      <c r="F3236" s="9" t="s">
        <v>19130</v>
      </c>
      <c r="G3236" s="8" t="s">
        <v>14411</v>
      </c>
      <c r="H3236" s="8"/>
      <c r="I3236" s="11">
        <v>0</v>
      </c>
      <c r="J3236" s="8" t="s">
        <v>14412</v>
      </c>
      <c r="K3236" s="8" t="s">
        <v>14413</v>
      </c>
      <c r="L3236" s="9" t="s">
        <v>14414</v>
      </c>
      <c r="M3236" s="12" t="s">
        <v>14437</v>
      </c>
    </row>
    <row r="3237" customHeight="1" spans="1:13">
      <c r="A3237" s="9" t="s">
        <v>19105</v>
      </c>
      <c r="B3237" s="8" t="s">
        <v>14408</v>
      </c>
      <c r="C3237" s="10">
        <v>2</v>
      </c>
      <c r="D3237" s="8">
        <v>0</v>
      </c>
      <c r="E3237" s="9" t="s">
        <v>19131</v>
      </c>
      <c r="F3237" s="9" t="s">
        <v>19132</v>
      </c>
      <c r="G3237" s="8" t="s">
        <v>14411</v>
      </c>
      <c r="H3237" s="8"/>
      <c r="I3237" s="11">
        <v>0</v>
      </c>
      <c r="J3237" s="8" t="s">
        <v>14412</v>
      </c>
      <c r="K3237" s="8" t="s">
        <v>14413</v>
      </c>
      <c r="L3237" s="9" t="s">
        <v>14414</v>
      </c>
      <c r="M3237" s="12" t="s">
        <v>14418</v>
      </c>
    </row>
    <row r="3238" customHeight="1" spans="1:13">
      <c r="A3238" s="9" t="s">
        <v>19105</v>
      </c>
      <c r="B3238" s="8" t="s">
        <v>14408</v>
      </c>
      <c r="C3238" s="10">
        <v>2</v>
      </c>
      <c r="D3238" s="8">
        <v>0</v>
      </c>
      <c r="E3238" s="9" t="s">
        <v>19133</v>
      </c>
      <c r="F3238" s="9" t="s">
        <v>19134</v>
      </c>
      <c r="G3238" s="8" t="s">
        <v>14411</v>
      </c>
      <c r="H3238" s="8"/>
      <c r="I3238" s="11">
        <v>0</v>
      </c>
      <c r="J3238" s="8" t="s">
        <v>14412</v>
      </c>
      <c r="K3238" s="8" t="s">
        <v>14413</v>
      </c>
      <c r="L3238" s="9" t="s">
        <v>14414</v>
      </c>
      <c r="M3238" s="12" t="s">
        <v>14434</v>
      </c>
    </row>
    <row r="3239" customHeight="1" spans="1:13">
      <c r="A3239" s="9" t="s">
        <v>19105</v>
      </c>
      <c r="B3239" s="8" t="s">
        <v>14408</v>
      </c>
      <c r="C3239" s="10">
        <v>2</v>
      </c>
      <c r="D3239" s="8">
        <v>0</v>
      </c>
      <c r="E3239" s="9" t="s">
        <v>19135</v>
      </c>
      <c r="F3239" s="9" t="s">
        <v>19136</v>
      </c>
      <c r="G3239" s="8" t="s">
        <v>14411</v>
      </c>
      <c r="H3239" s="8"/>
      <c r="I3239" s="11">
        <v>0</v>
      </c>
      <c r="J3239" s="8" t="s">
        <v>14412</v>
      </c>
      <c r="K3239" s="8" t="s">
        <v>14413</v>
      </c>
      <c r="L3239" s="9" t="s">
        <v>14414</v>
      </c>
      <c r="M3239" s="12" t="s">
        <v>14424</v>
      </c>
    </row>
    <row r="3240" customHeight="1" spans="1:13">
      <c r="A3240" s="9" t="s">
        <v>19105</v>
      </c>
      <c r="B3240" s="8" t="s">
        <v>14408</v>
      </c>
      <c r="C3240" s="10">
        <v>2</v>
      </c>
      <c r="D3240" s="8">
        <v>0</v>
      </c>
      <c r="E3240" s="9" t="s">
        <v>19137</v>
      </c>
      <c r="F3240" s="9" t="s">
        <v>19138</v>
      </c>
      <c r="G3240" s="8" t="s">
        <v>14411</v>
      </c>
      <c r="H3240" s="8"/>
      <c r="I3240" s="11">
        <v>0</v>
      </c>
      <c r="J3240" s="8" t="s">
        <v>14412</v>
      </c>
      <c r="K3240" s="8" t="s">
        <v>14413</v>
      </c>
      <c r="L3240" s="9" t="s">
        <v>14430</v>
      </c>
      <c r="M3240" s="12" t="s">
        <v>14431</v>
      </c>
    </row>
    <row r="3241" customHeight="1" spans="1:13">
      <c r="A3241" s="9" t="s">
        <v>19105</v>
      </c>
      <c r="B3241" s="8" t="s">
        <v>14408</v>
      </c>
      <c r="C3241" s="10">
        <v>2</v>
      </c>
      <c r="D3241" s="8">
        <v>0</v>
      </c>
      <c r="E3241" s="9" t="s">
        <v>19139</v>
      </c>
      <c r="F3241" s="9" t="s">
        <v>19140</v>
      </c>
      <c r="G3241" s="8" t="s">
        <v>14411</v>
      </c>
      <c r="H3241" s="8"/>
      <c r="I3241" s="11">
        <v>0</v>
      </c>
      <c r="J3241" s="8" t="s">
        <v>14412</v>
      </c>
      <c r="K3241" s="8" t="s">
        <v>14413</v>
      </c>
      <c r="L3241" s="9" t="s">
        <v>14414</v>
      </c>
      <c r="M3241" s="12" t="s">
        <v>14590</v>
      </c>
    </row>
    <row r="3242" customHeight="1" spans="1:13">
      <c r="A3242" s="9" t="s">
        <v>19105</v>
      </c>
      <c r="B3242" s="8" t="s">
        <v>14408</v>
      </c>
      <c r="C3242" s="10">
        <v>2</v>
      </c>
      <c r="D3242" s="8">
        <v>0</v>
      </c>
      <c r="E3242" s="9" t="s">
        <v>19141</v>
      </c>
      <c r="F3242" s="9" t="s">
        <v>19142</v>
      </c>
      <c r="G3242" s="8" t="s">
        <v>14411</v>
      </c>
      <c r="H3242" s="8"/>
      <c r="I3242" s="11">
        <v>0</v>
      </c>
      <c r="J3242" s="8" t="s">
        <v>14412</v>
      </c>
      <c r="K3242" s="8" t="s">
        <v>14413</v>
      </c>
      <c r="L3242" s="9" t="s">
        <v>14414</v>
      </c>
      <c r="M3242" s="12" t="s">
        <v>14467</v>
      </c>
    </row>
    <row r="3243" customHeight="1" spans="1:13">
      <c r="A3243" s="9" t="s">
        <v>19105</v>
      </c>
      <c r="B3243" s="8" t="s">
        <v>14408</v>
      </c>
      <c r="C3243" s="10">
        <v>2</v>
      </c>
      <c r="D3243" s="8">
        <v>0</v>
      </c>
      <c r="E3243" s="9" t="s">
        <v>19143</v>
      </c>
      <c r="F3243" s="9" t="s">
        <v>19144</v>
      </c>
      <c r="G3243" s="8" t="s">
        <v>14411</v>
      </c>
      <c r="H3243" s="8"/>
      <c r="I3243" s="11">
        <v>0</v>
      </c>
      <c r="J3243" s="8" t="s">
        <v>14412</v>
      </c>
      <c r="K3243" s="8" t="s">
        <v>14413</v>
      </c>
      <c r="L3243" s="9" t="s">
        <v>14414</v>
      </c>
      <c r="M3243" s="12" t="s">
        <v>14443</v>
      </c>
    </row>
    <row r="3244" customHeight="1" spans="1:13">
      <c r="A3244" s="9" t="s">
        <v>19105</v>
      </c>
      <c r="B3244" s="8" t="s">
        <v>14408</v>
      </c>
      <c r="C3244" s="10">
        <v>2</v>
      </c>
      <c r="D3244" s="8">
        <v>0</v>
      </c>
      <c r="E3244" s="9" t="s">
        <v>19145</v>
      </c>
      <c r="F3244" s="9" t="s">
        <v>19146</v>
      </c>
      <c r="G3244" s="8" t="s">
        <v>14411</v>
      </c>
      <c r="H3244" s="8"/>
      <c r="I3244" s="11">
        <v>0</v>
      </c>
      <c r="J3244" s="8" t="s">
        <v>14412</v>
      </c>
      <c r="K3244" s="8" t="s">
        <v>14413</v>
      </c>
      <c r="L3244" s="9" t="s">
        <v>14414</v>
      </c>
      <c r="M3244" s="12" t="s">
        <v>14415</v>
      </c>
    </row>
    <row r="3245" customHeight="1" spans="1:13">
      <c r="A3245" s="9" t="s">
        <v>19105</v>
      </c>
      <c r="B3245" s="8" t="s">
        <v>14408</v>
      </c>
      <c r="C3245" s="10">
        <v>2</v>
      </c>
      <c r="D3245" s="8">
        <v>0</v>
      </c>
      <c r="E3245" s="9" t="s">
        <v>19147</v>
      </c>
      <c r="F3245" s="9" t="s">
        <v>19148</v>
      </c>
      <c r="G3245" s="8" t="s">
        <v>14411</v>
      </c>
      <c r="H3245" s="8"/>
      <c r="I3245" s="11">
        <v>0</v>
      </c>
      <c r="J3245" s="8" t="s">
        <v>14412</v>
      </c>
      <c r="K3245" s="8" t="s">
        <v>14413</v>
      </c>
      <c r="L3245" s="9" t="s">
        <v>14414</v>
      </c>
      <c r="M3245" s="12" t="s">
        <v>14555</v>
      </c>
    </row>
    <row r="3246" customHeight="1" spans="1:13">
      <c r="A3246" s="9" t="s">
        <v>19105</v>
      </c>
      <c r="B3246" s="8" t="s">
        <v>14408</v>
      </c>
      <c r="C3246" s="10">
        <v>2</v>
      </c>
      <c r="D3246" s="8">
        <v>0</v>
      </c>
      <c r="E3246" s="9" t="s">
        <v>19149</v>
      </c>
      <c r="F3246" s="9" t="s">
        <v>19150</v>
      </c>
      <c r="G3246" s="8" t="s">
        <v>14411</v>
      </c>
      <c r="H3246" s="8"/>
      <c r="I3246" s="11">
        <v>0</v>
      </c>
      <c r="J3246" s="8" t="s">
        <v>14412</v>
      </c>
      <c r="K3246" s="8" t="s">
        <v>14413</v>
      </c>
      <c r="L3246" s="9" t="s">
        <v>14414</v>
      </c>
      <c r="M3246" s="12" t="s">
        <v>14496</v>
      </c>
    </row>
    <row r="3247" customHeight="1" spans="1:13">
      <c r="A3247" s="9" t="s">
        <v>19105</v>
      </c>
      <c r="B3247" s="8" t="s">
        <v>14408</v>
      </c>
      <c r="C3247" s="10">
        <v>2</v>
      </c>
      <c r="D3247" s="8">
        <v>0</v>
      </c>
      <c r="E3247" s="9" t="s">
        <v>19151</v>
      </c>
      <c r="F3247" s="9" t="s">
        <v>19152</v>
      </c>
      <c r="G3247" s="8" t="s">
        <v>14411</v>
      </c>
      <c r="H3247" s="8"/>
      <c r="I3247" s="11">
        <v>0</v>
      </c>
      <c r="J3247" s="8" t="s">
        <v>14412</v>
      </c>
      <c r="K3247" s="8" t="s">
        <v>14413</v>
      </c>
      <c r="L3247" s="9" t="s">
        <v>14430</v>
      </c>
      <c r="M3247" s="12" t="s">
        <v>14820</v>
      </c>
    </row>
    <row r="3248" customHeight="1" spans="1:13">
      <c r="A3248" s="9" t="s">
        <v>19105</v>
      </c>
      <c r="B3248" s="8" t="s">
        <v>14408</v>
      </c>
      <c r="C3248" s="10">
        <v>2</v>
      </c>
      <c r="D3248" s="8">
        <v>0</v>
      </c>
      <c r="E3248" s="9" t="s">
        <v>19153</v>
      </c>
      <c r="F3248" s="9" t="s">
        <v>19154</v>
      </c>
      <c r="G3248" s="8" t="s">
        <v>14411</v>
      </c>
      <c r="H3248" s="8"/>
      <c r="I3248" s="11">
        <v>0</v>
      </c>
      <c r="J3248" s="8" t="s">
        <v>14412</v>
      </c>
      <c r="K3248" s="8" t="s">
        <v>14413</v>
      </c>
      <c r="L3248" s="9" t="s">
        <v>14414</v>
      </c>
      <c r="M3248" s="12" t="s">
        <v>14487</v>
      </c>
    </row>
    <row r="3249" customHeight="1" spans="1:13">
      <c r="A3249" s="9" t="s">
        <v>19105</v>
      </c>
      <c r="B3249" s="8" t="s">
        <v>14408</v>
      </c>
      <c r="C3249" s="10">
        <v>2</v>
      </c>
      <c r="D3249" s="8">
        <v>0</v>
      </c>
      <c r="E3249" s="9" t="s">
        <v>19155</v>
      </c>
      <c r="F3249" s="9" t="s">
        <v>11317</v>
      </c>
      <c r="G3249" s="8" t="s">
        <v>14411</v>
      </c>
      <c r="H3249" s="8"/>
      <c r="I3249" s="11">
        <v>0</v>
      </c>
      <c r="J3249" s="8" t="s">
        <v>14412</v>
      </c>
      <c r="K3249" s="8" t="s">
        <v>14413</v>
      </c>
      <c r="L3249" s="9" t="s">
        <v>14414</v>
      </c>
      <c r="M3249" s="12" t="s">
        <v>108</v>
      </c>
    </row>
    <row r="3250" customHeight="1" spans="1:13">
      <c r="A3250" s="9" t="s">
        <v>19105</v>
      </c>
      <c r="B3250" s="8" t="s">
        <v>14408</v>
      </c>
      <c r="C3250" s="10">
        <v>2</v>
      </c>
      <c r="D3250" s="8">
        <v>0</v>
      </c>
      <c r="E3250" s="9" t="s">
        <v>19156</v>
      </c>
      <c r="F3250" s="9" t="s">
        <v>19157</v>
      </c>
      <c r="G3250" s="8" t="s">
        <v>14411</v>
      </c>
      <c r="H3250" s="8"/>
      <c r="I3250" s="11">
        <v>0</v>
      </c>
      <c r="J3250" s="8" t="s">
        <v>14412</v>
      </c>
      <c r="K3250" s="8" t="s">
        <v>14413</v>
      </c>
      <c r="L3250" s="9" t="s">
        <v>14414</v>
      </c>
      <c r="M3250" s="12" t="s">
        <v>14459</v>
      </c>
    </row>
    <row r="3251" customHeight="1" spans="1:13">
      <c r="A3251" s="9" t="s">
        <v>19105</v>
      </c>
      <c r="B3251" s="8" t="s">
        <v>14408</v>
      </c>
      <c r="C3251" s="10">
        <v>2</v>
      </c>
      <c r="D3251" s="8">
        <v>0</v>
      </c>
      <c r="E3251" s="9" t="s">
        <v>19158</v>
      </c>
      <c r="F3251" s="9" t="s">
        <v>19159</v>
      </c>
      <c r="G3251" s="8" t="s">
        <v>14411</v>
      </c>
      <c r="H3251" s="8"/>
      <c r="I3251" s="11">
        <v>0</v>
      </c>
      <c r="J3251" s="8" t="s">
        <v>14412</v>
      </c>
      <c r="K3251" s="8" t="s">
        <v>14413</v>
      </c>
      <c r="L3251" s="9" t="s">
        <v>14414</v>
      </c>
      <c r="M3251" s="12" t="s">
        <v>14443</v>
      </c>
    </row>
    <row r="3252" customHeight="1" spans="1:13">
      <c r="A3252" s="9" t="s">
        <v>19105</v>
      </c>
      <c r="B3252" s="8" t="s">
        <v>14408</v>
      </c>
      <c r="C3252" s="10">
        <v>2</v>
      </c>
      <c r="D3252" s="8">
        <v>0</v>
      </c>
      <c r="E3252" s="9" t="s">
        <v>19160</v>
      </c>
      <c r="F3252" s="9" t="s">
        <v>19161</v>
      </c>
      <c r="G3252" s="8" t="s">
        <v>14411</v>
      </c>
      <c r="H3252" s="8"/>
      <c r="I3252" s="11">
        <v>0</v>
      </c>
      <c r="J3252" s="8" t="s">
        <v>14412</v>
      </c>
      <c r="K3252" s="8" t="s">
        <v>14413</v>
      </c>
      <c r="L3252" s="9" t="s">
        <v>14414</v>
      </c>
      <c r="M3252" s="12" t="s">
        <v>14590</v>
      </c>
    </row>
    <row r="3253" customHeight="1" spans="1:13">
      <c r="A3253" s="9" t="s">
        <v>19105</v>
      </c>
      <c r="B3253" s="8" t="s">
        <v>14408</v>
      </c>
      <c r="C3253" s="10">
        <v>2</v>
      </c>
      <c r="D3253" s="8">
        <v>0</v>
      </c>
      <c r="E3253" s="9" t="s">
        <v>19162</v>
      </c>
      <c r="F3253" s="9" t="s">
        <v>19163</v>
      </c>
      <c r="G3253" s="8" t="s">
        <v>14411</v>
      </c>
      <c r="H3253" s="8"/>
      <c r="I3253" s="11">
        <v>0</v>
      </c>
      <c r="J3253" s="8" t="s">
        <v>14412</v>
      </c>
      <c r="K3253" s="8" t="s">
        <v>14413</v>
      </c>
      <c r="L3253" s="9" t="s">
        <v>14430</v>
      </c>
      <c r="M3253" s="12" t="s">
        <v>14484</v>
      </c>
    </row>
    <row r="3254" customHeight="1" spans="1:13">
      <c r="A3254" s="9" t="s">
        <v>19105</v>
      </c>
      <c r="B3254" s="8" t="s">
        <v>14408</v>
      </c>
      <c r="C3254" s="10">
        <v>2</v>
      </c>
      <c r="D3254" s="8">
        <v>0</v>
      </c>
      <c r="E3254" s="9" t="s">
        <v>19164</v>
      </c>
      <c r="F3254" s="9" t="s">
        <v>19165</v>
      </c>
      <c r="G3254" s="8" t="s">
        <v>14411</v>
      </c>
      <c r="H3254" s="8"/>
      <c r="I3254" s="11">
        <v>0</v>
      </c>
      <c r="J3254" s="8" t="s">
        <v>14412</v>
      </c>
      <c r="K3254" s="8" t="s">
        <v>14413</v>
      </c>
      <c r="L3254" s="9" t="s">
        <v>14430</v>
      </c>
      <c r="M3254" s="12" t="s">
        <v>14484</v>
      </c>
    </row>
    <row r="3255" customHeight="1" spans="1:13">
      <c r="A3255" s="9" t="s">
        <v>19166</v>
      </c>
      <c r="B3255" s="8" t="s">
        <v>14408</v>
      </c>
      <c r="C3255" s="10">
        <v>2</v>
      </c>
      <c r="D3255" s="8">
        <v>0</v>
      </c>
      <c r="E3255" s="9" t="s">
        <v>19167</v>
      </c>
      <c r="F3255" s="9" t="s">
        <v>19168</v>
      </c>
      <c r="G3255" s="8" t="s">
        <v>14411</v>
      </c>
      <c r="H3255" s="8"/>
      <c r="I3255" s="11">
        <v>0</v>
      </c>
      <c r="J3255" s="8" t="s">
        <v>14412</v>
      </c>
      <c r="K3255" s="8" t="s">
        <v>14413</v>
      </c>
      <c r="L3255" s="9" t="s">
        <v>14414</v>
      </c>
      <c r="M3255" s="12" t="s">
        <v>108</v>
      </c>
    </row>
    <row r="3256" customHeight="1" spans="1:13">
      <c r="A3256" s="9" t="s">
        <v>19166</v>
      </c>
      <c r="B3256" s="8" t="s">
        <v>14408</v>
      </c>
      <c r="C3256" s="10">
        <v>2</v>
      </c>
      <c r="D3256" s="8">
        <v>0</v>
      </c>
      <c r="E3256" s="9" t="s">
        <v>19169</v>
      </c>
      <c r="F3256" s="9" t="s">
        <v>19170</v>
      </c>
      <c r="G3256" s="8" t="s">
        <v>14411</v>
      </c>
      <c r="H3256" s="8"/>
      <c r="I3256" s="11">
        <v>0</v>
      </c>
      <c r="J3256" s="8" t="s">
        <v>14412</v>
      </c>
      <c r="K3256" s="8" t="s">
        <v>14413</v>
      </c>
      <c r="L3256" s="9" t="s">
        <v>14414</v>
      </c>
      <c r="M3256" s="12" t="s">
        <v>108</v>
      </c>
    </row>
    <row r="3257" customHeight="1" spans="1:13">
      <c r="A3257" s="9" t="s">
        <v>19166</v>
      </c>
      <c r="B3257" s="8" t="s">
        <v>14408</v>
      </c>
      <c r="C3257" s="10">
        <v>2</v>
      </c>
      <c r="D3257" s="8">
        <v>0</v>
      </c>
      <c r="E3257" s="9" t="s">
        <v>19171</v>
      </c>
      <c r="F3257" s="9" t="s">
        <v>19172</v>
      </c>
      <c r="G3257" s="8" t="s">
        <v>14411</v>
      </c>
      <c r="H3257" s="8"/>
      <c r="I3257" s="11">
        <v>0</v>
      </c>
      <c r="J3257" s="8" t="s">
        <v>14412</v>
      </c>
      <c r="K3257" s="8" t="s">
        <v>14413</v>
      </c>
      <c r="L3257" s="9" t="s">
        <v>14414</v>
      </c>
      <c r="M3257" s="12" t="s">
        <v>108</v>
      </c>
    </row>
    <row r="3258" customHeight="1" spans="1:13">
      <c r="A3258" s="9" t="s">
        <v>19166</v>
      </c>
      <c r="B3258" s="8" t="s">
        <v>14408</v>
      </c>
      <c r="C3258" s="10">
        <v>2</v>
      </c>
      <c r="D3258" s="8">
        <v>0</v>
      </c>
      <c r="E3258" s="9" t="s">
        <v>19173</v>
      </c>
      <c r="F3258" s="9" t="s">
        <v>19174</v>
      </c>
      <c r="G3258" s="8" t="s">
        <v>14411</v>
      </c>
      <c r="H3258" s="8"/>
      <c r="I3258" s="11">
        <v>0</v>
      </c>
      <c r="J3258" s="8" t="s">
        <v>14412</v>
      </c>
      <c r="K3258" s="8" t="s">
        <v>14413</v>
      </c>
      <c r="L3258" s="9" t="s">
        <v>14539</v>
      </c>
      <c r="M3258" s="12" t="s">
        <v>14540</v>
      </c>
    </row>
    <row r="3259" customHeight="1" spans="1:13">
      <c r="A3259" s="9" t="s">
        <v>19166</v>
      </c>
      <c r="B3259" s="8" t="s">
        <v>14408</v>
      </c>
      <c r="C3259" s="10">
        <v>2</v>
      </c>
      <c r="D3259" s="8">
        <v>0</v>
      </c>
      <c r="E3259" s="9" t="s">
        <v>19175</v>
      </c>
      <c r="F3259" s="9" t="s">
        <v>19176</v>
      </c>
      <c r="G3259" s="8" t="s">
        <v>14411</v>
      </c>
      <c r="H3259" s="8"/>
      <c r="I3259" s="11">
        <v>0</v>
      </c>
      <c r="J3259" s="8" t="s">
        <v>14412</v>
      </c>
      <c r="K3259" s="8" t="s">
        <v>14413</v>
      </c>
      <c r="L3259" s="9" t="s">
        <v>14414</v>
      </c>
      <c r="M3259" s="12" t="s">
        <v>14479</v>
      </c>
    </row>
    <row r="3260" customHeight="1" spans="1:13">
      <c r="A3260" s="9" t="s">
        <v>19166</v>
      </c>
      <c r="B3260" s="8" t="s">
        <v>14408</v>
      </c>
      <c r="C3260" s="10">
        <v>2</v>
      </c>
      <c r="D3260" s="8">
        <v>0</v>
      </c>
      <c r="E3260" s="9" t="s">
        <v>19177</v>
      </c>
      <c r="F3260" s="9" t="s">
        <v>19178</v>
      </c>
      <c r="G3260" s="8" t="s">
        <v>14411</v>
      </c>
      <c r="H3260" s="8"/>
      <c r="I3260" s="11">
        <v>0</v>
      </c>
      <c r="J3260" s="8" t="s">
        <v>14412</v>
      </c>
      <c r="K3260" s="8" t="s">
        <v>14413</v>
      </c>
      <c r="L3260" s="9" t="s">
        <v>14490</v>
      </c>
      <c r="M3260" s="12" t="s">
        <v>14518</v>
      </c>
    </row>
    <row r="3261" customHeight="1" spans="1:13">
      <c r="A3261" s="9" t="s">
        <v>19166</v>
      </c>
      <c r="B3261" s="8" t="s">
        <v>14408</v>
      </c>
      <c r="C3261" s="10">
        <v>2</v>
      </c>
      <c r="D3261" s="8">
        <v>0</v>
      </c>
      <c r="E3261" s="9" t="s">
        <v>19179</v>
      </c>
      <c r="F3261" s="9" t="s">
        <v>19180</v>
      </c>
      <c r="G3261" s="8" t="s">
        <v>14411</v>
      </c>
      <c r="H3261" s="8"/>
      <c r="I3261" s="11">
        <v>0</v>
      </c>
      <c r="J3261" s="8" t="s">
        <v>14412</v>
      </c>
      <c r="K3261" s="8" t="s">
        <v>14413</v>
      </c>
      <c r="L3261" s="9" t="s">
        <v>14490</v>
      </c>
      <c r="M3261" s="12" t="s">
        <v>14501</v>
      </c>
    </row>
    <row r="3262" customHeight="1" spans="1:13">
      <c r="A3262" s="9" t="s">
        <v>19166</v>
      </c>
      <c r="B3262" s="8" t="s">
        <v>14408</v>
      </c>
      <c r="C3262" s="10">
        <v>2</v>
      </c>
      <c r="D3262" s="8">
        <v>0</v>
      </c>
      <c r="E3262" s="9" t="s">
        <v>19181</v>
      </c>
      <c r="F3262" s="9" t="s">
        <v>19182</v>
      </c>
      <c r="G3262" s="8" t="s">
        <v>14411</v>
      </c>
      <c r="H3262" s="8"/>
      <c r="I3262" s="11">
        <v>0</v>
      </c>
      <c r="J3262" s="8" t="s">
        <v>14412</v>
      </c>
      <c r="K3262" s="8" t="s">
        <v>14413</v>
      </c>
      <c r="L3262" s="9" t="s">
        <v>14414</v>
      </c>
      <c r="M3262" s="12" t="s">
        <v>14536</v>
      </c>
    </row>
    <row r="3263" customHeight="1" spans="1:13">
      <c r="A3263" s="9" t="s">
        <v>19166</v>
      </c>
      <c r="B3263" s="8" t="s">
        <v>14408</v>
      </c>
      <c r="C3263" s="10">
        <v>2</v>
      </c>
      <c r="D3263" s="8">
        <v>0</v>
      </c>
      <c r="E3263" s="9" t="s">
        <v>19183</v>
      </c>
      <c r="F3263" s="9" t="s">
        <v>19184</v>
      </c>
      <c r="G3263" s="8" t="s">
        <v>14411</v>
      </c>
      <c r="H3263" s="8"/>
      <c r="I3263" s="11">
        <v>0</v>
      </c>
      <c r="J3263" s="8" t="s">
        <v>14412</v>
      </c>
      <c r="K3263" s="8" t="s">
        <v>14413</v>
      </c>
      <c r="L3263" s="9" t="s">
        <v>14430</v>
      </c>
      <c r="M3263" s="12" t="s">
        <v>14431</v>
      </c>
    </row>
    <row r="3264" customHeight="1" spans="1:13">
      <c r="A3264" s="9" t="s">
        <v>19166</v>
      </c>
      <c r="B3264" s="8" t="s">
        <v>14408</v>
      </c>
      <c r="C3264" s="10">
        <v>2</v>
      </c>
      <c r="D3264" s="8">
        <v>0</v>
      </c>
      <c r="E3264" s="9" t="s">
        <v>19185</v>
      </c>
      <c r="F3264" s="9" t="s">
        <v>19186</v>
      </c>
      <c r="G3264" s="8" t="s">
        <v>14411</v>
      </c>
      <c r="H3264" s="8"/>
      <c r="I3264" s="11">
        <v>0</v>
      </c>
      <c r="J3264" s="8" t="s">
        <v>14412</v>
      </c>
      <c r="K3264" s="8" t="s">
        <v>14413</v>
      </c>
      <c r="L3264" s="9" t="s">
        <v>14414</v>
      </c>
      <c r="M3264" s="12" t="s">
        <v>14467</v>
      </c>
    </row>
    <row r="3265" customHeight="1" spans="1:13">
      <c r="A3265" s="9" t="s">
        <v>19166</v>
      </c>
      <c r="B3265" s="8" t="s">
        <v>14408</v>
      </c>
      <c r="C3265" s="10">
        <v>2</v>
      </c>
      <c r="D3265" s="8">
        <v>0</v>
      </c>
      <c r="E3265" s="9" t="s">
        <v>19187</v>
      </c>
      <c r="F3265" s="9" t="s">
        <v>4550</v>
      </c>
      <c r="G3265" s="8" t="s">
        <v>14411</v>
      </c>
      <c r="H3265" s="8"/>
      <c r="I3265" s="11">
        <v>0</v>
      </c>
      <c r="J3265" s="8" t="s">
        <v>14412</v>
      </c>
      <c r="K3265" s="8" t="s">
        <v>14413</v>
      </c>
      <c r="L3265" s="9" t="s">
        <v>14414</v>
      </c>
      <c r="M3265" s="12" t="s">
        <v>14421</v>
      </c>
    </row>
    <row r="3266" customHeight="1" spans="1:13">
      <c r="A3266" s="9" t="s">
        <v>19166</v>
      </c>
      <c r="B3266" s="8" t="s">
        <v>14408</v>
      </c>
      <c r="C3266" s="10">
        <v>2</v>
      </c>
      <c r="D3266" s="8">
        <v>0</v>
      </c>
      <c r="E3266" s="9" t="s">
        <v>19188</v>
      </c>
      <c r="F3266" s="9" t="s">
        <v>19189</v>
      </c>
      <c r="G3266" s="8" t="s">
        <v>14411</v>
      </c>
      <c r="H3266" s="8"/>
      <c r="I3266" s="11">
        <v>0</v>
      </c>
      <c r="J3266" s="8" t="s">
        <v>14412</v>
      </c>
      <c r="K3266" s="8" t="s">
        <v>14413</v>
      </c>
      <c r="L3266" s="9" t="s">
        <v>14414</v>
      </c>
      <c r="M3266" s="12" t="s">
        <v>14421</v>
      </c>
    </row>
    <row r="3267" customHeight="1" spans="1:13">
      <c r="A3267" s="9" t="s">
        <v>19166</v>
      </c>
      <c r="B3267" s="8" t="s">
        <v>14408</v>
      </c>
      <c r="C3267" s="10">
        <v>2</v>
      </c>
      <c r="D3267" s="8">
        <v>0</v>
      </c>
      <c r="E3267" s="9" t="s">
        <v>19190</v>
      </c>
      <c r="F3267" s="9" t="s">
        <v>19191</v>
      </c>
      <c r="G3267" s="8" t="s">
        <v>14411</v>
      </c>
      <c r="H3267" s="8"/>
      <c r="I3267" s="11">
        <v>0</v>
      </c>
      <c r="J3267" s="8" t="s">
        <v>14412</v>
      </c>
      <c r="K3267" s="8" t="s">
        <v>14413</v>
      </c>
      <c r="L3267" s="9" t="s">
        <v>14414</v>
      </c>
      <c r="M3267" s="12" t="s">
        <v>14479</v>
      </c>
    </row>
    <row r="3268" customHeight="1" spans="1:13">
      <c r="A3268" s="9" t="s">
        <v>19166</v>
      </c>
      <c r="B3268" s="8" t="s">
        <v>14408</v>
      </c>
      <c r="C3268" s="10">
        <v>2</v>
      </c>
      <c r="D3268" s="8">
        <v>0</v>
      </c>
      <c r="E3268" s="9" t="s">
        <v>19192</v>
      </c>
      <c r="F3268" s="9" t="s">
        <v>19193</v>
      </c>
      <c r="G3268" s="8" t="s">
        <v>14411</v>
      </c>
      <c r="H3268" s="8"/>
      <c r="I3268" s="11">
        <v>0</v>
      </c>
      <c r="J3268" s="8" t="s">
        <v>14412</v>
      </c>
      <c r="K3268" s="8" t="s">
        <v>14413</v>
      </c>
      <c r="L3268" s="9" t="s">
        <v>14490</v>
      </c>
      <c r="M3268" s="12" t="s">
        <v>14518</v>
      </c>
    </row>
    <row r="3269" customHeight="1" spans="1:13">
      <c r="A3269" s="9" t="s">
        <v>19166</v>
      </c>
      <c r="B3269" s="8" t="s">
        <v>14408</v>
      </c>
      <c r="C3269" s="10">
        <v>2</v>
      </c>
      <c r="D3269" s="8">
        <v>0</v>
      </c>
      <c r="E3269" s="9" t="s">
        <v>19194</v>
      </c>
      <c r="F3269" s="9" t="s">
        <v>19195</v>
      </c>
      <c r="G3269" s="8" t="s">
        <v>14411</v>
      </c>
      <c r="H3269" s="8"/>
      <c r="I3269" s="11">
        <v>0</v>
      </c>
      <c r="J3269" s="8" t="s">
        <v>14412</v>
      </c>
      <c r="K3269" s="8" t="s">
        <v>14413</v>
      </c>
      <c r="L3269" s="9" t="s">
        <v>14414</v>
      </c>
      <c r="M3269" s="12" t="s">
        <v>14496</v>
      </c>
    </row>
    <row r="3270" customHeight="1" spans="1:13">
      <c r="A3270" s="9" t="s">
        <v>19166</v>
      </c>
      <c r="B3270" s="8" t="s">
        <v>14408</v>
      </c>
      <c r="C3270" s="10">
        <v>2</v>
      </c>
      <c r="D3270" s="8">
        <v>0</v>
      </c>
      <c r="E3270" s="9" t="s">
        <v>19196</v>
      </c>
      <c r="F3270" s="9" t="s">
        <v>19197</v>
      </c>
      <c r="G3270" s="8" t="s">
        <v>14411</v>
      </c>
      <c r="H3270" s="8"/>
      <c r="I3270" s="11">
        <v>0</v>
      </c>
      <c r="J3270" s="8" t="s">
        <v>14412</v>
      </c>
      <c r="K3270" s="8" t="s">
        <v>14413</v>
      </c>
      <c r="L3270" s="9" t="s">
        <v>14490</v>
      </c>
      <c r="M3270" s="12" t="s">
        <v>14501</v>
      </c>
    </row>
    <row r="3271" customHeight="1" spans="1:13">
      <c r="A3271" s="9" t="s">
        <v>19166</v>
      </c>
      <c r="B3271" s="8" t="s">
        <v>14408</v>
      </c>
      <c r="C3271" s="10">
        <v>2</v>
      </c>
      <c r="D3271" s="8">
        <v>0</v>
      </c>
      <c r="E3271" s="9" t="s">
        <v>19198</v>
      </c>
      <c r="F3271" s="9" t="s">
        <v>19199</v>
      </c>
      <c r="G3271" s="8" t="s">
        <v>14411</v>
      </c>
      <c r="H3271" s="8"/>
      <c r="I3271" s="11">
        <v>0</v>
      </c>
      <c r="J3271" s="8" t="s">
        <v>14412</v>
      </c>
      <c r="K3271" s="8" t="s">
        <v>14413</v>
      </c>
      <c r="L3271" s="9" t="s">
        <v>14490</v>
      </c>
      <c r="M3271" s="12" t="s">
        <v>15232</v>
      </c>
    </row>
    <row r="3272" customHeight="1" spans="1:13">
      <c r="A3272" s="9" t="s">
        <v>19166</v>
      </c>
      <c r="B3272" s="8" t="s">
        <v>14408</v>
      </c>
      <c r="C3272" s="10">
        <v>2</v>
      </c>
      <c r="D3272" s="8">
        <v>0</v>
      </c>
      <c r="E3272" s="9" t="s">
        <v>19200</v>
      </c>
      <c r="F3272" s="9" t="s">
        <v>19201</v>
      </c>
      <c r="G3272" s="8" t="s">
        <v>14411</v>
      </c>
      <c r="H3272" s="8"/>
      <c r="I3272" s="11">
        <v>0</v>
      </c>
      <c r="J3272" s="8" t="s">
        <v>14412</v>
      </c>
      <c r="K3272" s="8" t="s">
        <v>14413</v>
      </c>
      <c r="L3272" s="9" t="s">
        <v>14490</v>
      </c>
      <c r="M3272" s="12" t="s">
        <v>15232</v>
      </c>
    </row>
    <row r="3273" customHeight="1" spans="1:13">
      <c r="A3273" s="9" t="s">
        <v>19166</v>
      </c>
      <c r="B3273" s="8" t="s">
        <v>14408</v>
      </c>
      <c r="C3273" s="10">
        <v>2</v>
      </c>
      <c r="D3273" s="8">
        <v>0</v>
      </c>
      <c r="E3273" s="9" t="s">
        <v>19202</v>
      </c>
      <c r="F3273" s="9" t="s">
        <v>19203</v>
      </c>
      <c r="G3273" s="8" t="s">
        <v>14411</v>
      </c>
      <c r="H3273" s="8"/>
      <c r="I3273" s="11">
        <v>0</v>
      </c>
      <c r="J3273" s="8" t="s">
        <v>14412</v>
      </c>
      <c r="K3273" s="8" t="s">
        <v>14413</v>
      </c>
      <c r="L3273" s="9" t="s">
        <v>14414</v>
      </c>
      <c r="M3273" s="12" t="s">
        <v>14496</v>
      </c>
    </row>
    <row r="3274" customHeight="1" spans="1:13">
      <c r="A3274" s="9" t="s">
        <v>19166</v>
      </c>
      <c r="B3274" s="8" t="s">
        <v>14408</v>
      </c>
      <c r="C3274" s="10">
        <v>2</v>
      </c>
      <c r="D3274" s="8">
        <v>0</v>
      </c>
      <c r="E3274" s="9" t="s">
        <v>19204</v>
      </c>
      <c r="F3274" s="9" t="s">
        <v>19205</v>
      </c>
      <c r="G3274" s="8" t="s">
        <v>14411</v>
      </c>
      <c r="H3274" s="8"/>
      <c r="I3274" s="11">
        <v>0</v>
      </c>
      <c r="J3274" s="8" t="s">
        <v>14412</v>
      </c>
      <c r="K3274" s="8" t="s">
        <v>14413</v>
      </c>
      <c r="L3274" s="9" t="s">
        <v>14414</v>
      </c>
      <c r="M3274" s="12" t="s">
        <v>14437</v>
      </c>
    </row>
    <row r="3275" customHeight="1" spans="1:13">
      <c r="A3275" s="9" t="s">
        <v>19166</v>
      </c>
      <c r="B3275" s="8" t="s">
        <v>14408</v>
      </c>
      <c r="C3275" s="10">
        <v>2</v>
      </c>
      <c r="D3275" s="8">
        <v>0</v>
      </c>
      <c r="E3275" s="9" t="s">
        <v>19206</v>
      </c>
      <c r="F3275" s="9" t="s">
        <v>19207</v>
      </c>
      <c r="G3275" s="8" t="s">
        <v>14411</v>
      </c>
      <c r="H3275" s="8"/>
      <c r="I3275" s="11">
        <v>0</v>
      </c>
      <c r="J3275" s="8" t="s">
        <v>14412</v>
      </c>
      <c r="K3275" s="8" t="s">
        <v>14413</v>
      </c>
      <c r="L3275" s="9" t="s">
        <v>14430</v>
      </c>
      <c r="M3275" s="12" t="s">
        <v>14515</v>
      </c>
    </row>
    <row r="3276" customHeight="1" spans="1:13">
      <c r="A3276" s="9" t="s">
        <v>19166</v>
      </c>
      <c r="B3276" s="8" t="s">
        <v>14408</v>
      </c>
      <c r="C3276" s="10">
        <v>2</v>
      </c>
      <c r="D3276" s="8">
        <v>0</v>
      </c>
      <c r="E3276" s="9" t="s">
        <v>19208</v>
      </c>
      <c r="F3276" s="9" t="s">
        <v>19209</v>
      </c>
      <c r="G3276" s="8" t="s">
        <v>14411</v>
      </c>
      <c r="H3276" s="8"/>
      <c r="I3276" s="11">
        <v>0</v>
      </c>
      <c r="J3276" s="8" t="s">
        <v>14412</v>
      </c>
      <c r="K3276" s="8" t="s">
        <v>14413</v>
      </c>
      <c r="L3276" s="9" t="s">
        <v>14430</v>
      </c>
      <c r="M3276" s="12" t="s">
        <v>14431</v>
      </c>
    </row>
    <row r="3277" customHeight="1" spans="1:13">
      <c r="A3277" s="9" t="s">
        <v>19166</v>
      </c>
      <c r="B3277" s="8" t="s">
        <v>14408</v>
      </c>
      <c r="C3277" s="10">
        <v>2</v>
      </c>
      <c r="D3277" s="8">
        <v>0</v>
      </c>
      <c r="E3277" s="9" t="s">
        <v>19210</v>
      </c>
      <c r="F3277" s="9" t="s">
        <v>19211</v>
      </c>
      <c r="G3277" s="8" t="s">
        <v>14411</v>
      </c>
      <c r="H3277" s="8"/>
      <c r="I3277" s="11">
        <v>0</v>
      </c>
      <c r="J3277" s="8" t="s">
        <v>14412</v>
      </c>
      <c r="K3277" s="8" t="s">
        <v>14413</v>
      </c>
      <c r="L3277" s="9" t="s">
        <v>14414</v>
      </c>
      <c r="M3277" s="12" t="s">
        <v>14421</v>
      </c>
    </row>
    <row r="3278" customHeight="1" spans="1:13">
      <c r="A3278" s="9" t="s">
        <v>19166</v>
      </c>
      <c r="B3278" s="8" t="s">
        <v>14408</v>
      </c>
      <c r="C3278" s="10">
        <v>2</v>
      </c>
      <c r="D3278" s="8">
        <v>0</v>
      </c>
      <c r="E3278" s="9" t="s">
        <v>19212</v>
      </c>
      <c r="F3278" s="9" t="s">
        <v>19213</v>
      </c>
      <c r="G3278" s="8" t="s">
        <v>14411</v>
      </c>
      <c r="H3278" s="8"/>
      <c r="I3278" s="11">
        <v>0</v>
      </c>
      <c r="J3278" s="8" t="s">
        <v>14412</v>
      </c>
      <c r="K3278" s="8" t="s">
        <v>14413</v>
      </c>
      <c r="L3278" s="9" t="s">
        <v>14490</v>
      </c>
      <c r="M3278" s="12" t="s">
        <v>14518</v>
      </c>
    </row>
    <row r="3279" customHeight="1" spans="1:13">
      <c r="A3279" s="9" t="s">
        <v>19166</v>
      </c>
      <c r="B3279" s="8" t="s">
        <v>14408</v>
      </c>
      <c r="C3279" s="10">
        <v>2</v>
      </c>
      <c r="D3279" s="8">
        <v>0</v>
      </c>
      <c r="E3279" s="9" t="s">
        <v>19214</v>
      </c>
      <c r="F3279" s="9" t="s">
        <v>19215</v>
      </c>
      <c r="G3279" s="8" t="s">
        <v>14411</v>
      </c>
      <c r="H3279" s="8"/>
      <c r="I3279" s="11">
        <v>0</v>
      </c>
      <c r="J3279" s="8" t="s">
        <v>14412</v>
      </c>
      <c r="K3279" s="8" t="s">
        <v>14413</v>
      </c>
      <c r="L3279" s="9" t="s">
        <v>14414</v>
      </c>
      <c r="M3279" s="12" t="s">
        <v>14424</v>
      </c>
    </row>
    <row r="3280" customHeight="1" spans="1:13">
      <c r="A3280" s="9" t="s">
        <v>19166</v>
      </c>
      <c r="B3280" s="8" t="s">
        <v>14408</v>
      </c>
      <c r="C3280" s="10">
        <v>2</v>
      </c>
      <c r="D3280" s="8">
        <v>0</v>
      </c>
      <c r="E3280" s="9" t="s">
        <v>19216</v>
      </c>
      <c r="F3280" s="9" t="s">
        <v>19217</v>
      </c>
      <c r="G3280" s="8" t="s">
        <v>14411</v>
      </c>
      <c r="H3280" s="8"/>
      <c r="I3280" s="11">
        <v>0</v>
      </c>
      <c r="J3280" s="8" t="s">
        <v>14412</v>
      </c>
      <c r="K3280" s="8" t="s">
        <v>14413</v>
      </c>
      <c r="L3280" s="9" t="s">
        <v>14414</v>
      </c>
      <c r="M3280" s="12" t="s">
        <v>14443</v>
      </c>
    </row>
    <row r="3281" customHeight="1" spans="1:13">
      <c r="A3281" s="9" t="s">
        <v>19166</v>
      </c>
      <c r="B3281" s="8" t="s">
        <v>14408</v>
      </c>
      <c r="C3281" s="10">
        <v>2</v>
      </c>
      <c r="D3281" s="8">
        <v>0</v>
      </c>
      <c r="E3281" s="9" t="s">
        <v>19218</v>
      </c>
      <c r="F3281" s="9" t="s">
        <v>19219</v>
      </c>
      <c r="G3281" s="8" t="s">
        <v>14411</v>
      </c>
      <c r="H3281" s="8"/>
      <c r="I3281" s="11">
        <v>0</v>
      </c>
      <c r="J3281" s="8" t="s">
        <v>14412</v>
      </c>
      <c r="K3281" s="8" t="s">
        <v>14413</v>
      </c>
      <c r="L3281" s="9" t="s">
        <v>14414</v>
      </c>
      <c r="M3281" s="12" t="s">
        <v>14555</v>
      </c>
    </row>
    <row r="3282" customHeight="1" spans="1:13">
      <c r="A3282" s="9" t="s">
        <v>19166</v>
      </c>
      <c r="B3282" s="8" t="s">
        <v>14408</v>
      </c>
      <c r="C3282" s="10">
        <v>2</v>
      </c>
      <c r="D3282" s="8">
        <v>0</v>
      </c>
      <c r="E3282" s="9" t="s">
        <v>19220</v>
      </c>
      <c r="F3282" s="9" t="s">
        <v>19221</v>
      </c>
      <c r="G3282" s="8" t="s">
        <v>14411</v>
      </c>
      <c r="H3282" s="8"/>
      <c r="I3282" s="11">
        <v>0</v>
      </c>
      <c r="J3282" s="8" t="s">
        <v>14412</v>
      </c>
      <c r="K3282" s="8" t="s">
        <v>14413</v>
      </c>
      <c r="L3282" s="9" t="s">
        <v>14414</v>
      </c>
      <c r="M3282" s="12" t="s">
        <v>14467</v>
      </c>
    </row>
    <row r="3283" customHeight="1" spans="1:13">
      <c r="A3283" s="9" t="s">
        <v>19166</v>
      </c>
      <c r="B3283" s="8" t="s">
        <v>14408</v>
      </c>
      <c r="C3283" s="10">
        <v>2</v>
      </c>
      <c r="D3283" s="8">
        <v>0</v>
      </c>
      <c r="E3283" s="9" t="s">
        <v>19222</v>
      </c>
      <c r="F3283" s="9" t="s">
        <v>17804</v>
      </c>
      <c r="G3283" s="8" t="s">
        <v>14411</v>
      </c>
      <c r="H3283" s="8"/>
      <c r="I3283" s="11">
        <v>0</v>
      </c>
      <c r="J3283" s="8" t="s">
        <v>14412</v>
      </c>
      <c r="K3283" s="8" t="s">
        <v>14413</v>
      </c>
      <c r="L3283" s="9" t="s">
        <v>14414</v>
      </c>
      <c r="M3283" s="12" t="s">
        <v>14462</v>
      </c>
    </row>
    <row r="3284" customHeight="1" spans="1:13">
      <c r="A3284" s="9" t="s">
        <v>19166</v>
      </c>
      <c r="B3284" s="8" t="s">
        <v>14408</v>
      </c>
      <c r="C3284" s="10">
        <v>2</v>
      </c>
      <c r="D3284" s="8">
        <v>0</v>
      </c>
      <c r="E3284" s="9" t="s">
        <v>19223</v>
      </c>
      <c r="F3284" s="9" t="s">
        <v>19224</v>
      </c>
      <c r="G3284" s="8" t="s">
        <v>14411</v>
      </c>
      <c r="H3284" s="8"/>
      <c r="I3284" s="11">
        <v>0</v>
      </c>
      <c r="J3284" s="8" t="s">
        <v>14412</v>
      </c>
      <c r="K3284" s="8" t="s">
        <v>14413</v>
      </c>
      <c r="L3284" s="9" t="s">
        <v>14414</v>
      </c>
      <c r="M3284" s="12" t="s">
        <v>14434</v>
      </c>
    </row>
    <row r="3285" customHeight="1" spans="1:13">
      <c r="A3285" s="9" t="s">
        <v>19166</v>
      </c>
      <c r="B3285" s="8" t="s">
        <v>14408</v>
      </c>
      <c r="C3285" s="10">
        <v>2</v>
      </c>
      <c r="D3285" s="8">
        <v>0</v>
      </c>
      <c r="E3285" s="9" t="s">
        <v>19225</v>
      </c>
      <c r="F3285" s="9" t="s">
        <v>19226</v>
      </c>
      <c r="G3285" s="8" t="s">
        <v>14411</v>
      </c>
      <c r="H3285" s="8"/>
      <c r="I3285" s="11">
        <v>0</v>
      </c>
      <c r="J3285" s="8" t="s">
        <v>14412</v>
      </c>
      <c r="K3285" s="8" t="s">
        <v>14413</v>
      </c>
      <c r="L3285" s="9" t="s">
        <v>14430</v>
      </c>
      <c r="M3285" s="12" t="s">
        <v>14515</v>
      </c>
    </row>
    <row r="3286" customHeight="1" spans="1:13">
      <c r="A3286" s="9" t="s">
        <v>19166</v>
      </c>
      <c r="B3286" s="8" t="s">
        <v>14408</v>
      </c>
      <c r="C3286" s="10">
        <v>2</v>
      </c>
      <c r="D3286" s="8">
        <v>0</v>
      </c>
      <c r="E3286" s="9" t="s">
        <v>19227</v>
      </c>
      <c r="F3286" s="9" t="s">
        <v>19228</v>
      </c>
      <c r="G3286" s="8" t="s">
        <v>14411</v>
      </c>
      <c r="H3286" s="8"/>
      <c r="I3286" s="11">
        <v>0</v>
      </c>
      <c r="J3286" s="8" t="s">
        <v>14412</v>
      </c>
      <c r="K3286" s="8" t="s">
        <v>14413</v>
      </c>
      <c r="L3286" s="9" t="s">
        <v>14539</v>
      </c>
      <c r="M3286" s="12" t="s">
        <v>14549</v>
      </c>
    </row>
    <row r="3287" customHeight="1" spans="1:13">
      <c r="A3287" s="9" t="s">
        <v>19166</v>
      </c>
      <c r="B3287" s="8" t="s">
        <v>14408</v>
      </c>
      <c r="C3287" s="10">
        <v>2</v>
      </c>
      <c r="D3287" s="8">
        <v>0</v>
      </c>
      <c r="E3287" s="9" t="s">
        <v>19229</v>
      </c>
      <c r="F3287" s="9" t="s">
        <v>19230</v>
      </c>
      <c r="G3287" s="8" t="s">
        <v>14411</v>
      </c>
      <c r="H3287" s="8"/>
      <c r="I3287" s="11">
        <v>0</v>
      </c>
      <c r="J3287" s="8" t="s">
        <v>14412</v>
      </c>
      <c r="K3287" s="8" t="s">
        <v>14413</v>
      </c>
      <c r="L3287" s="9" t="s">
        <v>14414</v>
      </c>
      <c r="M3287" s="12" t="s">
        <v>14590</v>
      </c>
    </row>
    <row r="3288" customHeight="1" spans="1:13">
      <c r="A3288" s="9" t="s">
        <v>19166</v>
      </c>
      <c r="B3288" s="8" t="s">
        <v>14408</v>
      </c>
      <c r="C3288" s="10">
        <v>2</v>
      </c>
      <c r="D3288" s="8">
        <v>0</v>
      </c>
      <c r="E3288" s="9" t="s">
        <v>19231</v>
      </c>
      <c r="F3288" s="9" t="s">
        <v>19232</v>
      </c>
      <c r="G3288" s="8" t="s">
        <v>14411</v>
      </c>
      <c r="H3288" s="8"/>
      <c r="I3288" s="11">
        <v>0</v>
      </c>
      <c r="J3288" s="8" t="s">
        <v>14412</v>
      </c>
      <c r="K3288" s="8" t="s">
        <v>14413</v>
      </c>
      <c r="L3288" s="9" t="s">
        <v>14414</v>
      </c>
      <c r="M3288" s="12" t="s">
        <v>14434</v>
      </c>
    </row>
    <row r="3289" customHeight="1" spans="1:13">
      <c r="A3289" s="9" t="s">
        <v>19166</v>
      </c>
      <c r="B3289" s="8" t="s">
        <v>14408</v>
      </c>
      <c r="C3289" s="10">
        <v>2</v>
      </c>
      <c r="D3289" s="8">
        <v>0</v>
      </c>
      <c r="E3289" s="9" t="s">
        <v>19233</v>
      </c>
      <c r="F3289" s="9" t="s">
        <v>19234</v>
      </c>
      <c r="G3289" s="8" t="s">
        <v>14411</v>
      </c>
      <c r="H3289" s="8"/>
      <c r="I3289" s="11">
        <v>0</v>
      </c>
      <c r="J3289" s="8" t="s">
        <v>14412</v>
      </c>
      <c r="K3289" s="8" t="s">
        <v>14413</v>
      </c>
      <c r="L3289" s="9" t="s">
        <v>14414</v>
      </c>
      <c r="M3289" s="12" t="s">
        <v>14415</v>
      </c>
    </row>
    <row r="3290" customHeight="1" spans="1:13">
      <c r="A3290" s="9" t="s">
        <v>19166</v>
      </c>
      <c r="B3290" s="8" t="s">
        <v>14408</v>
      </c>
      <c r="C3290" s="10">
        <v>2</v>
      </c>
      <c r="D3290" s="8">
        <v>0</v>
      </c>
      <c r="E3290" s="9" t="s">
        <v>19235</v>
      </c>
      <c r="F3290" s="9" t="s">
        <v>19236</v>
      </c>
      <c r="G3290" s="8" t="s">
        <v>14411</v>
      </c>
      <c r="H3290" s="8"/>
      <c r="I3290" s="11">
        <v>0</v>
      </c>
      <c r="J3290" s="8" t="s">
        <v>14412</v>
      </c>
      <c r="K3290" s="8" t="s">
        <v>14413</v>
      </c>
      <c r="L3290" s="14" t="s">
        <v>14414</v>
      </c>
      <c r="M3290" s="12" t="s">
        <v>14427</v>
      </c>
    </row>
    <row r="3291" customHeight="1" spans="1:13">
      <c r="A3291" s="9" t="s">
        <v>19166</v>
      </c>
      <c r="B3291" s="8" t="s">
        <v>14408</v>
      </c>
      <c r="C3291" s="10">
        <v>2</v>
      </c>
      <c r="D3291" s="8">
        <v>0</v>
      </c>
      <c r="E3291" s="9" t="s">
        <v>19237</v>
      </c>
      <c r="F3291" s="9" t="s">
        <v>19238</v>
      </c>
      <c r="G3291" s="8" t="s">
        <v>14411</v>
      </c>
      <c r="H3291" s="8"/>
      <c r="I3291" s="11">
        <v>0</v>
      </c>
      <c r="J3291" s="8" t="s">
        <v>14412</v>
      </c>
      <c r="K3291" s="8" t="s">
        <v>14413</v>
      </c>
      <c r="L3291" s="9" t="s">
        <v>14414</v>
      </c>
      <c r="M3291" s="12" t="s">
        <v>14462</v>
      </c>
    </row>
    <row r="3292" customHeight="1" spans="1:13">
      <c r="A3292" s="9" t="s">
        <v>19166</v>
      </c>
      <c r="B3292" s="8" t="s">
        <v>14408</v>
      </c>
      <c r="C3292" s="10">
        <v>2</v>
      </c>
      <c r="D3292" s="8">
        <v>0</v>
      </c>
      <c r="E3292" s="9" t="s">
        <v>19239</v>
      </c>
      <c r="F3292" s="9" t="s">
        <v>19240</v>
      </c>
      <c r="G3292" s="8" t="s">
        <v>14411</v>
      </c>
      <c r="H3292" s="8"/>
      <c r="I3292" s="11">
        <v>0</v>
      </c>
      <c r="J3292" s="8" t="s">
        <v>14412</v>
      </c>
      <c r="K3292" s="8" t="s">
        <v>14413</v>
      </c>
      <c r="L3292" s="9" t="s">
        <v>14430</v>
      </c>
      <c r="M3292" s="12" t="s">
        <v>15186</v>
      </c>
    </row>
    <row r="3293" customHeight="1" spans="1:13">
      <c r="A3293" s="9" t="s">
        <v>19166</v>
      </c>
      <c r="B3293" s="8" t="s">
        <v>14408</v>
      </c>
      <c r="C3293" s="10">
        <v>2</v>
      </c>
      <c r="D3293" s="8">
        <v>0</v>
      </c>
      <c r="E3293" s="9" t="s">
        <v>19241</v>
      </c>
      <c r="F3293" s="9" t="s">
        <v>19242</v>
      </c>
      <c r="G3293" s="8" t="s">
        <v>14411</v>
      </c>
      <c r="H3293" s="8"/>
      <c r="I3293" s="11">
        <v>0</v>
      </c>
      <c r="J3293" s="8" t="s">
        <v>14412</v>
      </c>
      <c r="K3293" s="8" t="s">
        <v>14413</v>
      </c>
      <c r="L3293" s="9" t="s">
        <v>14414</v>
      </c>
      <c r="M3293" s="12" t="s">
        <v>14479</v>
      </c>
    </row>
    <row r="3294" customHeight="1" spans="1:13">
      <c r="A3294" s="9" t="s">
        <v>19166</v>
      </c>
      <c r="B3294" s="8" t="s">
        <v>14408</v>
      </c>
      <c r="C3294" s="10">
        <v>2</v>
      </c>
      <c r="D3294" s="8">
        <v>0</v>
      </c>
      <c r="E3294" s="9" t="s">
        <v>19243</v>
      </c>
      <c r="F3294" s="9" t="s">
        <v>19244</v>
      </c>
      <c r="G3294" s="8" t="s">
        <v>14411</v>
      </c>
      <c r="H3294" s="8"/>
      <c r="I3294" s="11">
        <v>0</v>
      </c>
      <c r="J3294" s="8" t="s">
        <v>14412</v>
      </c>
      <c r="K3294" s="8" t="s">
        <v>14413</v>
      </c>
      <c r="L3294" s="9" t="s">
        <v>14430</v>
      </c>
      <c r="M3294" s="12" t="s">
        <v>14484</v>
      </c>
    </row>
    <row r="3295" customHeight="1" spans="1:13">
      <c r="A3295" s="9" t="s">
        <v>19166</v>
      </c>
      <c r="B3295" s="8" t="s">
        <v>14408</v>
      </c>
      <c r="C3295" s="10">
        <v>2</v>
      </c>
      <c r="D3295" s="8">
        <v>0</v>
      </c>
      <c r="E3295" s="9" t="s">
        <v>19245</v>
      </c>
      <c r="F3295" s="9" t="s">
        <v>19246</v>
      </c>
      <c r="G3295" s="8" t="s">
        <v>14411</v>
      </c>
      <c r="H3295" s="8"/>
      <c r="I3295" s="11">
        <v>0</v>
      </c>
      <c r="J3295" s="8" t="s">
        <v>14412</v>
      </c>
      <c r="K3295" s="8" t="s">
        <v>14413</v>
      </c>
      <c r="L3295" s="9" t="s">
        <v>14414</v>
      </c>
      <c r="M3295" s="12" t="s">
        <v>14459</v>
      </c>
    </row>
    <row r="3296" customHeight="1" spans="1:13">
      <c r="A3296" s="9" t="s">
        <v>19247</v>
      </c>
      <c r="B3296" s="8" t="s">
        <v>14408</v>
      </c>
      <c r="C3296" s="10">
        <v>2</v>
      </c>
      <c r="D3296" s="8">
        <v>0</v>
      </c>
      <c r="E3296" s="9" t="s">
        <v>19248</v>
      </c>
      <c r="F3296" s="9" t="s">
        <v>19249</v>
      </c>
      <c r="G3296" s="8" t="s">
        <v>14836</v>
      </c>
      <c r="H3296" s="8"/>
      <c r="I3296" s="11">
        <v>0</v>
      </c>
      <c r="J3296" s="8" t="s">
        <v>14837</v>
      </c>
      <c r="K3296" s="8" t="s">
        <v>14413</v>
      </c>
      <c r="L3296" s="9" t="s">
        <v>14414</v>
      </c>
      <c r="M3296" s="12" t="s">
        <v>108</v>
      </c>
    </row>
    <row r="3297" customHeight="1" spans="1:13">
      <c r="A3297" s="9" t="s">
        <v>19247</v>
      </c>
      <c r="B3297" s="8" t="s">
        <v>14408</v>
      </c>
      <c r="C3297" s="10">
        <v>2</v>
      </c>
      <c r="D3297" s="8">
        <v>0</v>
      </c>
      <c r="E3297" s="9" t="s">
        <v>19250</v>
      </c>
      <c r="F3297" s="9" t="s">
        <v>19251</v>
      </c>
      <c r="G3297" s="8" t="s">
        <v>14836</v>
      </c>
      <c r="H3297" s="8"/>
      <c r="I3297" s="11">
        <v>0</v>
      </c>
      <c r="J3297" s="8" t="s">
        <v>14837</v>
      </c>
      <c r="K3297" s="8" t="s">
        <v>14413</v>
      </c>
      <c r="L3297" s="9" t="s">
        <v>14430</v>
      </c>
      <c r="M3297" s="12" t="s">
        <v>14625</v>
      </c>
    </row>
    <row r="3298" customHeight="1" spans="1:13">
      <c r="A3298" s="9" t="s">
        <v>19247</v>
      </c>
      <c r="B3298" s="8" t="s">
        <v>14408</v>
      </c>
      <c r="C3298" s="10">
        <v>2</v>
      </c>
      <c r="D3298" s="8">
        <v>0</v>
      </c>
      <c r="E3298" s="9" t="s">
        <v>19252</v>
      </c>
      <c r="F3298" s="9" t="s">
        <v>19253</v>
      </c>
      <c r="G3298" s="8" t="s">
        <v>14836</v>
      </c>
      <c r="H3298" s="8"/>
      <c r="I3298" s="11">
        <v>0</v>
      </c>
      <c r="J3298" s="8" t="s">
        <v>14837</v>
      </c>
      <c r="K3298" s="8" t="s">
        <v>14413</v>
      </c>
      <c r="L3298" s="9" t="s">
        <v>14414</v>
      </c>
      <c r="M3298" s="12" t="s">
        <v>14462</v>
      </c>
    </row>
    <row r="3299" customHeight="1" spans="1:13">
      <c r="A3299" s="9" t="s">
        <v>19247</v>
      </c>
      <c r="B3299" s="8" t="s">
        <v>14408</v>
      </c>
      <c r="C3299" s="10">
        <v>2</v>
      </c>
      <c r="D3299" s="8">
        <v>0</v>
      </c>
      <c r="E3299" s="9" t="s">
        <v>19254</v>
      </c>
      <c r="F3299" s="9" t="s">
        <v>19255</v>
      </c>
      <c r="G3299" s="8" t="s">
        <v>14836</v>
      </c>
      <c r="H3299" s="8"/>
      <c r="I3299" s="11">
        <v>0</v>
      </c>
      <c r="J3299" s="8" t="s">
        <v>14837</v>
      </c>
      <c r="K3299" s="8" t="s">
        <v>14413</v>
      </c>
      <c r="L3299" s="9" t="s">
        <v>14414</v>
      </c>
      <c r="M3299" s="12" t="s">
        <v>14496</v>
      </c>
    </row>
    <row r="3300" customHeight="1" spans="1:13">
      <c r="A3300" s="9" t="s">
        <v>19247</v>
      </c>
      <c r="B3300" s="8" t="s">
        <v>14408</v>
      </c>
      <c r="C3300" s="10">
        <v>2</v>
      </c>
      <c r="D3300" s="8">
        <v>0</v>
      </c>
      <c r="E3300" s="9" t="s">
        <v>19256</v>
      </c>
      <c r="F3300" s="9" t="s">
        <v>19257</v>
      </c>
      <c r="G3300" s="8" t="s">
        <v>14836</v>
      </c>
      <c r="H3300" s="8"/>
      <c r="I3300" s="11">
        <v>0</v>
      </c>
      <c r="J3300" s="8" t="s">
        <v>14837</v>
      </c>
      <c r="K3300" s="8" t="s">
        <v>14413</v>
      </c>
      <c r="L3300" s="9" t="s">
        <v>14414</v>
      </c>
      <c r="M3300" s="12" t="s">
        <v>14418</v>
      </c>
    </row>
    <row r="3301" customHeight="1" spans="1:13">
      <c r="A3301" s="9" t="s">
        <v>19247</v>
      </c>
      <c r="B3301" s="8" t="s">
        <v>14408</v>
      </c>
      <c r="C3301" s="10">
        <v>2</v>
      </c>
      <c r="D3301" s="8">
        <v>0</v>
      </c>
      <c r="E3301" s="9" t="s">
        <v>19258</v>
      </c>
      <c r="F3301" s="9" t="s">
        <v>19259</v>
      </c>
      <c r="G3301" s="8" t="s">
        <v>14836</v>
      </c>
      <c r="H3301" s="8"/>
      <c r="I3301" s="11">
        <v>0</v>
      </c>
      <c r="J3301" s="8" t="s">
        <v>14837</v>
      </c>
      <c r="K3301" s="8" t="s">
        <v>14413</v>
      </c>
      <c r="L3301" s="9" t="s">
        <v>14430</v>
      </c>
      <c r="M3301" s="12" t="s">
        <v>14625</v>
      </c>
    </row>
    <row r="3302" customHeight="1" spans="1:13">
      <c r="A3302" s="9" t="s">
        <v>19247</v>
      </c>
      <c r="B3302" s="8" t="s">
        <v>14408</v>
      </c>
      <c r="C3302" s="10">
        <v>2</v>
      </c>
      <c r="D3302" s="8">
        <v>0</v>
      </c>
      <c r="E3302" s="9" t="s">
        <v>19260</v>
      </c>
      <c r="F3302" s="9" t="s">
        <v>19261</v>
      </c>
      <c r="G3302" s="8" t="s">
        <v>14836</v>
      </c>
      <c r="H3302" s="8"/>
      <c r="I3302" s="11">
        <v>0</v>
      </c>
      <c r="J3302" s="8" t="s">
        <v>14837</v>
      </c>
      <c r="K3302" s="8" t="s">
        <v>14413</v>
      </c>
      <c r="L3302" s="9" t="s">
        <v>14414</v>
      </c>
      <c r="M3302" s="12" t="s">
        <v>14459</v>
      </c>
    </row>
    <row r="3303" customHeight="1" spans="1:13">
      <c r="A3303" s="9" t="s">
        <v>19247</v>
      </c>
      <c r="B3303" s="8" t="s">
        <v>14408</v>
      </c>
      <c r="C3303" s="10">
        <v>2</v>
      </c>
      <c r="D3303" s="8">
        <v>0</v>
      </c>
      <c r="E3303" s="9" t="s">
        <v>19262</v>
      </c>
      <c r="F3303" s="9" t="s">
        <v>19263</v>
      </c>
      <c r="G3303" s="8" t="s">
        <v>14836</v>
      </c>
      <c r="H3303" s="8"/>
      <c r="I3303" s="11">
        <v>0</v>
      </c>
      <c r="J3303" s="8" t="s">
        <v>14837</v>
      </c>
      <c r="K3303" s="8" t="s">
        <v>14413</v>
      </c>
      <c r="L3303" s="9" t="s">
        <v>14430</v>
      </c>
      <c r="M3303" s="12" t="s">
        <v>14515</v>
      </c>
    </row>
    <row r="3304" customHeight="1" spans="1:13">
      <c r="A3304" s="9" t="s">
        <v>19247</v>
      </c>
      <c r="B3304" s="8" t="s">
        <v>14408</v>
      </c>
      <c r="C3304" s="10">
        <v>2</v>
      </c>
      <c r="D3304" s="8">
        <v>0</v>
      </c>
      <c r="E3304" s="9" t="s">
        <v>19264</v>
      </c>
      <c r="F3304" s="9" t="s">
        <v>19265</v>
      </c>
      <c r="G3304" s="8" t="s">
        <v>14836</v>
      </c>
      <c r="H3304" s="8"/>
      <c r="I3304" s="11">
        <v>0</v>
      </c>
      <c r="J3304" s="8" t="s">
        <v>14837</v>
      </c>
      <c r="K3304" s="8" t="s">
        <v>14413</v>
      </c>
      <c r="L3304" s="9" t="s">
        <v>14430</v>
      </c>
      <c r="M3304" s="12" t="s">
        <v>14529</v>
      </c>
    </row>
    <row r="3305" customHeight="1" spans="1:13">
      <c r="A3305" s="9" t="s">
        <v>19247</v>
      </c>
      <c r="B3305" s="8" t="s">
        <v>14408</v>
      </c>
      <c r="C3305" s="10">
        <v>2</v>
      </c>
      <c r="D3305" s="8">
        <v>0</v>
      </c>
      <c r="E3305" s="9" t="s">
        <v>19266</v>
      </c>
      <c r="F3305" s="9" t="s">
        <v>16121</v>
      </c>
      <c r="G3305" s="8" t="s">
        <v>14836</v>
      </c>
      <c r="H3305" s="8"/>
      <c r="I3305" s="11">
        <v>0</v>
      </c>
      <c r="J3305" s="8" t="s">
        <v>14837</v>
      </c>
      <c r="K3305" s="8" t="s">
        <v>14413</v>
      </c>
      <c r="L3305" s="9" t="s">
        <v>14430</v>
      </c>
      <c r="M3305" s="12" t="s">
        <v>15186</v>
      </c>
    </row>
    <row r="3306" customHeight="1" spans="1:13">
      <c r="A3306" s="9" t="s">
        <v>19247</v>
      </c>
      <c r="B3306" s="8" t="s">
        <v>14408</v>
      </c>
      <c r="C3306" s="10">
        <v>2</v>
      </c>
      <c r="D3306" s="8">
        <v>0</v>
      </c>
      <c r="E3306" s="9" t="s">
        <v>19267</v>
      </c>
      <c r="F3306" s="9" t="s">
        <v>19268</v>
      </c>
      <c r="G3306" s="8" t="s">
        <v>14836</v>
      </c>
      <c r="H3306" s="8"/>
      <c r="I3306" s="11">
        <v>0</v>
      </c>
      <c r="J3306" s="8" t="s">
        <v>14837</v>
      </c>
      <c r="K3306" s="8" t="s">
        <v>14413</v>
      </c>
      <c r="L3306" s="9" t="s">
        <v>14430</v>
      </c>
      <c r="M3306" s="12" t="s">
        <v>14484</v>
      </c>
    </row>
    <row r="3307" customHeight="1" spans="1:13">
      <c r="A3307" s="9" t="s">
        <v>19247</v>
      </c>
      <c r="B3307" s="8" t="s">
        <v>14408</v>
      </c>
      <c r="C3307" s="10">
        <v>2</v>
      </c>
      <c r="D3307" s="8">
        <v>0</v>
      </c>
      <c r="E3307" s="9" t="s">
        <v>19269</v>
      </c>
      <c r="F3307" s="9" t="s">
        <v>19270</v>
      </c>
      <c r="G3307" s="8" t="s">
        <v>14836</v>
      </c>
      <c r="H3307" s="8"/>
      <c r="I3307" s="11">
        <v>0</v>
      </c>
      <c r="J3307" s="8" t="s">
        <v>14837</v>
      </c>
      <c r="K3307" s="8" t="s">
        <v>14413</v>
      </c>
      <c r="L3307" s="9" t="s">
        <v>14430</v>
      </c>
      <c r="M3307" s="12" t="s">
        <v>14431</v>
      </c>
    </row>
    <row r="3308" customHeight="1" spans="1:13">
      <c r="A3308" s="9" t="s">
        <v>19247</v>
      </c>
      <c r="B3308" s="8" t="s">
        <v>14408</v>
      </c>
      <c r="C3308" s="10">
        <v>2</v>
      </c>
      <c r="D3308" s="8">
        <v>0</v>
      </c>
      <c r="E3308" s="9" t="s">
        <v>19271</v>
      </c>
      <c r="F3308" s="9" t="s">
        <v>19272</v>
      </c>
      <c r="G3308" s="8" t="s">
        <v>14836</v>
      </c>
      <c r="H3308" s="8"/>
      <c r="I3308" s="11">
        <v>0</v>
      </c>
      <c r="J3308" s="8" t="s">
        <v>14837</v>
      </c>
      <c r="K3308" s="8" t="s">
        <v>14413</v>
      </c>
      <c r="L3308" s="9" t="s">
        <v>14414</v>
      </c>
      <c r="M3308" s="12" t="s">
        <v>14418</v>
      </c>
    </row>
    <row r="3309" customHeight="1" spans="1:13">
      <c r="A3309" s="9" t="s">
        <v>19247</v>
      </c>
      <c r="B3309" s="8" t="s">
        <v>14408</v>
      </c>
      <c r="C3309" s="10">
        <v>2</v>
      </c>
      <c r="D3309" s="8">
        <v>0</v>
      </c>
      <c r="E3309" s="9" t="s">
        <v>19273</v>
      </c>
      <c r="F3309" s="9" t="s">
        <v>19274</v>
      </c>
      <c r="G3309" s="8" t="s">
        <v>14836</v>
      </c>
      <c r="H3309" s="8"/>
      <c r="I3309" s="11">
        <v>0</v>
      </c>
      <c r="J3309" s="8" t="s">
        <v>14837</v>
      </c>
      <c r="K3309" s="8" t="s">
        <v>14413</v>
      </c>
      <c r="L3309" s="9" t="s">
        <v>14414</v>
      </c>
      <c r="M3309" s="12" t="s">
        <v>14487</v>
      </c>
    </row>
    <row r="3310" customHeight="1" spans="1:13">
      <c r="A3310" s="9" t="s">
        <v>19247</v>
      </c>
      <c r="B3310" s="8" t="s">
        <v>14408</v>
      </c>
      <c r="C3310" s="10">
        <v>2</v>
      </c>
      <c r="D3310" s="8">
        <v>0</v>
      </c>
      <c r="E3310" s="9" t="s">
        <v>19275</v>
      </c>
      <c r="F3310" s="9" t="s">
        <v>19276</v>
      </c>
      <c r="G3310" s="8" t="s">
        <v>14836</v>
      </c>
      <c r="H3310" s="8"/>
      <c r="I3310" s="11">
        <v>0</v>
      </c>
      <c r="J3310" s="8" t="s">
        <v>14837</v>
      </c>
      <c r="K3310" s="8" t="s">
        <v>14413</v>
      </c>
      <c r="L3310" s="9" t="s">
        <v>14414</v>
      </c>
      <c r="M3310" s="12" t="s">
        <v>14496</v>
      </c>
    </row>
    <row r="3311" customHeight="1" spans="1:13">
      <c r="A3311" s="9" t="s">
        <v>19247</v>
      </c>
      <c r="B3311" s="8" t="s">
        <v>14408</v>
      </c>
      <c r="C3311" s="10">
        <v>2</v>
      </c>
      <c r="D3311" s="8">
        <v>0</v>
      </c>
      <c r="E3311" s="9" t="s">
        <v>19277</v>
      </c>
      <c r="F3311" s="9" t="s">
        <v>19278</v>
      </c>
      <c r="G3311" s="8" t="s">
        <v>14836</v>
      </c>
      <c r="H3311" s="8"/>
      <c r="I3311" s="11">
        <v>0</v>
      </c>
      <c r="J3311" s="8" t="s">
        <v>14837</v>
      </c>
      <c r="K3311" s="8" t="s">
        <v>14413</v>
      </c>
      <c r="L3311" s="9" t="s">
        <v>14430</v>
      </c>
      <c r="M3311" s="12" t="s">
        <v>14766</v>
      </c>
    </row>
    <row r="3312" customHeight="1" spans="1:13">
      <c r="A3312" s="9" t="s">
        <v>19247</v>
      </c>
      <c r="B3312" s="8" t="s">
        <v>14408</v>
      </c>
      <c r="C3312" s="10">
        <v>2</v>
      </c>
      <c r="D3312" s="8">
        <v>0</v>
      </c>
      <c r="E3312" s="9" t="s">
        <v>19279</v>
      </c>
      <c r="F3312" s="9" t="s">
        <v>19280</v>
      </c>
      <c r="G3312" s="8" t="s">
        <v>14836</v>
      </c>
      <c r="H3312" s="8"/>
      <c r="I3312" s="11">
        <v>0</v>
      </c>
      <c r="J3312" s="8" t="s">
        <v>14837</v>
      </c>
      <c r="K3312" s="8" t="s">
        <v>14413</v>
      </c>
      <c r="L3312" s="9" t="s">
        <v>14414</v>
      </c>
      <c r="M3312" s="12" t="s">
        <v>14496</v>
      </c>
    </row>
    <row r="3313" customHeight="1" spans="1:13">
      <c r="A3313" s="9" t="s">
        <v>19247</v>
      </c>
      <c r="B3313" s="8" t="s">
        <v>14408</v>
      </c>
      <c r="C3313" s="10">
        <v>2</v>
      </c>
      <c r="D3313" s="8">
        <v>0</v>
      </c>
      <c r="E3313" s="9" t="s">
        <v>13567</v>
      </c>
      <c r="F3313" s="9" t="s">
        <v>13565</v>
      </c>
      <c r="G3313" s="8" t="s">
        <v>14836</v>
      </c>
      <c r="H3313" s="8"/>
      <c r="I3313" s="11">
        <v>0</v>
      </c>
      <c r="J3313" s="8" t="s">
        <v>14837</v>
      </c>
      <c r="K3313" s="8" t="s">
        <v>14413</v>
      </c>
      <c r="L3313" s="9" t="s">
        <v>14414</v>
      </c>
      <c r="M3313" s="12" t="s">
        <v>14415</v>
      </c>
    </row>
    <row r="3314" customHeight="1" spans="1:13">
      <c r="A3314" s="9" t="s">
        <v>19247</v>
      </c>
      <c r="B3314" s="8" t="s">
        <v>14408</v>
      </c>
      <c r="C3314" s="10">
        <v>2</v>
      </c>
      <c r="D3314" s="8">
        <v>0</v>
      </c>
      <c r="E3314" s="9" t="s">
        <v>19281</v>
      </c>
      <c r="F3314" s="9" t="s">
        <v>19282</v>
      </c>
      <c r="G3314" s="8" t="s">
        <v>14836</v>
      </c>
      <c r="H3314" s="8"/>
      <c r="I3314" s="11">
        <v>0</v>
      </c>
      <c r="J3314" s="8" t="s">
        <v>14837</v>
      </c>
      <c r="K3314" s="8" t="s">
        <v>14413</v>
      </c>
      <c r="L3314" s="9" t="s">
        <v>14430</v>
      </c>
      <c r="M3314" s="12" t="s">
        <v>14820</v>
      </c>
    </row>
    <row r="3315" customHeight="1" spans="1:13">
      <c r="A3315" s="9" t="s">
        <v>19247</v>
      </c>
      <c r="B3315" s="8" t="s">
        <v>14408</v>
      </c>
      <c r="C3315" s="10">
        <v>2</v>
      </c>
      <c r="D3315" s="8">
        <v>0</v>
      </c>
      <c r="E3315" s="9" t="s">
        <v>19283</v>
      </c>
      <c r="F3315" s="9" t="s">
        <v>19284</v>
      </c>
      <c r="G3315" s="8" t="s">
        <v>14836</v>
      </c>
      <c r="H3315" s="8"/>
      <c r="I3315" s="11">
        <v>0</v>
      </c>
      <c r="J3315" s="8" t="s">
        <v>14837</v>
      </c>
      <c r="K3315" s="8" t="s">
        <v>14413</v>
      </c>
      <c r="L3315" s="9" t="s">
        <v>14414</v>
      </c>
      <c r="M3315" s="12" t="s">
        <v>14427</v>
      </c>
    </row>
    <row r="3316" customHeight="1" spans="1:13">
      <c r="A3316" s="9" t="s">
        <v>19247</v>
      </c>
      <c r="B3316" s="8" t="s">
        <v>14408</v>
      </c>
      <c r="C3316" s="10">
        <v>2</v>
      </c>
      <c r="D3316" s="8">
        <v>0</v>
      </c>
      <c r="E3316" s="9" t="s">
        <v>19285</v>
      </c>
      <c r="F3316" s="9" t="s">
        <v>19286</v>
      </c>
      <c r="G3316" s="8" t="s">
        <v>14836</v>
      </c>
      <c r="H3316" s="8"/>
      <c r="I3316" s="11">
        <v>0</v>
      </c>
      <c r="J3316" s="8" t="s">
        <v>14837</v>
      </c>
      <c r="K3316" s="8" t="s">
        <v>14413</v>
      </c>
      <c r="L3316" s="9" t="s">
        <v>14414</v>
      </c>
      <c r="M3316" s="12" t="s">
        <v>14446</v>
      </c>
    </row>
    <row r="3317" customHeight="1" spans="1:13">
      <c r="A3317" s="9" t="s">
        <v>19247</v>
      </c>
      <c r="B3317" s="8" t="s">
        <v>14408</v>
      </c>
      <c r="C3317" s="10">
        <v>2</v>
      </c>
      <c r="D3317" s="8">
        <v>0</v>
      </c>
      <c r="E3317" s="9" t="s">
        <v>19287</v>
      </c>
      <c r="F3317" s="9" t="s">
        <v>19288</v>
      </c>
      <c r="G3317" s="8" t="s">
        <v>14836</v>
      </c>
      <c r="H3317" s="8"/>
      <c r="I3317" s="11">
        <v>0</v>
      </c>
      <c r="J3317" s="8" t="s">
        <v>14837</v>
      </c>
      <c r="K3317" s="8" t="s">
        <v>14413</v>
      </c>
      <c r="L3317" s="9" t="s">
        <v>14430</v>
      </c>
      <c r="M3317" s="12" t="s">
        <v>14484</v>
      </c>
    </row>
    <row r="3318" customHeight="1" spans="1:13">
      <c r="A3318" s="9" t="s">
        <v>19247</v>
      </c>
      <c r="B3318" s="8" t="s">
        <v>14408</v>
      </c>
      <c r="C3318" s="10">
        <v>2</v>
      </c>
      <c r="D3318" s="8">
        <v>0</v>
      </c>
      <c r="E3318" s="9" t="s">
        <v>19289</v>
      </c>
      <c r="F3318" s="9" t="s">
        <v>19290</v>
      </c>
      <c r="G3318" s="8" t="s">
        <v>14836</v>
      </c>
      <c r="H3318" s="8"/>
      <c r="I3318" s="11">
        <v>0</v>
      </c>
      <c r="J3318" s="8" t="s">
        <v>14837</v>
      </c>
      <c r="K3318" s="8" t="s">
        <v>14413</v>
      </c>
      <c r="L3318" s="9" t="s">
        <v>14414</v>
      </c>
      <c r="M3318" s="12" t="s">
        <v>14555</v>
      </c>
    </row>
    <row r="3319" customHeight="1" spans="1:13">
      <c r="A3319" s="9" t="s">
        <v>19247</v>
      </c>
      <c r="B3319" s="8" t="s">
        <v>14408</v>
      </c>
      <c r="C3319" s="10">
        <v>2</v>
      </c>
      <c r="D3319" s="8">
        <v>0</v>
      </c>
      <c r="E3319" s="9" t="s">
        <v>19291</v>
      </c>
      <c r="F3319" s="9" t="s">
        <v>19292</v>
      </c>
      <c r="G3319" s="8" t="s">
        <v>14836</v>
      </c>
      <c r="H3319" s="8"/>
      <c r="I3319" s="11">
        <v>0</v>
      </c>
      <c r="J3319" s="8" t="s">
        <v>14837</v>
      </c>
      <c r="K3319" s="8" t="s">
        <v>14413</v>
      </c>
      <c r="L3319" s="9" t="s">
        <v>14414</v>
      </c>
      <c r="M3319" s="12" t="s">
        <v>14462</v>
      </c>
    </row>
    <row r="3320" customHeight="1" spans="1:13">
      <c r="A3320" s="9" t="s">
        <v>19247</v>
      </c>
      <c r="B3320" s="8" t="s">
        <v>14408</v>
      </c>
      <c r="C3320" s="10">
        <v>2</v>
      </c>
      <c r="D3320" s="8">
        <v>0</v>
      </c>
      <c r="E3320" s="9" t="s">
        <v>19293</v>
      </c>
      <c r="F3320" s="9" t="s">
        <v>19294</v>
      </c>
      <c r="G3320" s="8" t="s">
        <v>14836</v>
      </c>
      <c r="H3320" s="8"/>
      <c r="I3320" s="11">
        <v>0</v>
      </c>
      <c r="J3320" s="8" t="s">
        <v>14837</v>
      </c>
      <c r="K3320" s="8" t="s">
        <v>14413</v>
      </c>
      <c r="L3320" s="9" t="s">
        <v>14414</v>
      </c>
      <c r="M3320" s="12" t="s">
        <v>14443</v>
      </c>
    </row>
    <row r="3321" customHeight="1" spans="1:13">
      <c r="A3321" s="9" t="s">
        <v>19247</v>
      </c>
      <c r="B3321" s="8" t="s">
        <v>14408</v>
      </c>
      <c r="C3321" s="10">
        <v>2</v>
      </c>
      <c r="D3321" s="8">
        <v>0</v>
      </c>
      <c r="E3321" s="9" t="s">
        <v>19295</v>
      </c>
      <c r="F3321" s="9" t="s">
        <v>19296</v>
      </c>
      <c r="G3321" s="8" t="s">
        <v>14836</v>
      </c>
      <c r="H3321" s="8"/>
      <c r="I3321" s="11">
        <v>0</v>
      </c>
      <c r="J3321" s="8" t="s">
        <v>14837</v>
      </c>
      <c r="K3321" s="8" t="s">
        <v>14413</v>
      </c>
      <c r="L3321" s="9" t="s">
        <v>14414</v>
      </c>
      <c r="M3321" s="12" t="s">
        <v>14424</v>
      </c>
    </row>
    <row r="3322" customHeight="1" spans="1:13">
      <c r="A3322" s="9" t="s">
        <v>19247</v>
      </c>
      <c r="B3322" s="8" t="s">
        <v>14408</v>
      </c>
      <c r="C3322" s="10">
        <v>2</v>
      </c>
      <c r="D3322" s="8">
        <v>0</v>
      </c>
      <c r="E3322" s="9" t="s">
        <v>19297</v>
      </c>
      <c r="F3322" s="9" t="s">
        <v>19298</v>
      </c>
      <c r="G3322" s="8" t="s">
        <v>14836</v>
      </c>
      <c r="H3322" s="8"/>
      <c r="I3322" s="11">
        <v>0</v>
      </c>
      <c r="J3322" s="8" t="s">
        <v>14837</v>
      </c>
      <c r="K3322" s="8" t="s">
        <v>14413</v>
      </c>
      <c r="L3322" s="9" t="s">
        <v>14414</v>
      </c>
      <c r="M3322" s="12" t="s">
        <v>14446</v>
      </c>
    </row>
    <row r="3323" customHeight="1" spans="1:13">
      <c r="A3323" s="9" t="s">
        <v>19247</v>
      </c>
      <c r="B3323" s="8" t="s">
        <v>14408</v>
      </c>
      <c r="C3323" s="10">
        <v>2</v>
      </c>
      <c r="D3323" s="8">
        <v>0</v>
      </c>
      <c r="E3323" s="9" t="s">
        <v>19299</v>
      </c>
      <c r="F3323" s="9" t="s">
        <v>19300</v>
      </c>
      <c r="G3323" s="8" t="s">
        <v>14836</v>
      </c>
      <c r="H3323" s="8"/>
      <c r="I3323" s="11">
        <v>0</v>
      </c>
      <c r="J3323" s="8" t="s">
        <v>14837</v>
      </c>
      <c r="K3323" s="8" t="s">
        <v>14413</v>
      </c>
      <c r="L3323" s="9" t="s">
        <v>14414</v>
      </c>
      <c r="M3323" s="12" t="s">
        <v>14424</v>
      </c>
    </row>
    <row r="3324" customHeight="1" spans="1:13">
      <c r="A3324" s="9" t="s">
        <v>19247</v>
      </c>
      <c r="B3324" s="8" t="s">
        <v>14408</v>
      </c>
      <c r="C3324" s="10">
        <v>2</v>
      </c>
      <c r="D3324" s="8">
        <v>0</v>
      </c>
      <c r="E3324" s="9" t="s">
        <v>19301</v>
      </c>
      <c r="F3324" s="9" t="s">
        <v>4707</v>
      </c>
      <c r="G3324" s="8" t="s">
        <v>14836</v>
      </c>
      <c r="H3324" s="8"/>
      <c r="I3324" s="11">
        <v>0</v>
      </c>
      <c r="J3324" s="8" t="s">
        <v>14837</v>
      </c>
      <c r="K3324" s="8" t="s">
        <v>14413</v>
      </c>
      <c r="L3324" s="9" t="s">
        <v>14414</v>
      </c>
      <c r="M3324" s="12" t="s">
        <v>14415</v>
      </c>
    </row>
    <row r="3325" customHeight="1" spans="1:13">
      <c r="A3325" s="9" t="s">
        <v>19247</v>
      </c>
      <c r="B3325" s="8" t="s">
        <v>14408</v>
      </c>
      <c r="C3325" s="10">
        <v>2</v>
      </c>
      <c r="D3325" s="8">
        <v>0</v>
      </c>
      <c r="E3325" s="9" t="s">
        <v>19302</v>
      </c>
      <c r="F3325" s="9" t="s">
        <v>17152</v>
      </c>
      <c r="G3325" s="8" t="s">
        <v>14836</v>
      </c>
      <c r="H3325" s="8"/>
      <c r="I3325" s="11">
        <v>0</v>
      </c>
      <c r="J3325" s="8" t="s">
        <v>14837</v>
      </c>
      <c r="K3325" s="8" t="s">
        <v>14413</v>
      </c>
      <c r="L3325" s="9" t="s">
        <v>14414</v>
      </c>
      <c r="M3325" s="12" t="s">
        <v>14462</v>
      </c>
    </row>
    <row r="3326" customHeight="1" spans="1:13">
      <c r="A3326" s="9" t="s">
        <v>19247</v>
      </c>
      <c r="B3326" s="8" t="s">
        <v>14408</v>
      </c>
      <c r="C3326" s="10">
        <v>2</v>
      </c>
      <c r="D3326" s="8">
        <v>0</v>
      </c>
      <c r="E3326" s="9" t="s">
        <v>19303</v>
      </c>
      <c r="F3326" s="9" t="s">
        <v>19304</v>
      </c>
      <c r="G3326" s="8" t="s">
        <v>14836</v>
      </c>
      <c r="H3326" s="8"/>
      <c r="I3326" s="11">
        <v>0</v>
      </c>
      <c r="J3326" s="8" t="s">
        <v>14837</v>
      </c>
      <c r="K3326" s="8" t="s">
        <v>14413</v>
      </c>
      <c r="L3326" s="9" t="s">
        <v>14414</v>
      </c>
      <c r="M3326" s="12" t="s">
        <v>14443</v>
      </c>
    </row>
    <row r="3327" customHeight="1" spans="1:13">
      <c r="A3327" s="9" t="s">
        <v>19247</v>
      </c>
      <c r="B3327" s="8" t="s">
        <v>14408</v>
      </c>
      <c r="C3327" s="10">
        <v>2</v>
      </c>
      <c r="D3327" s="8">
        <v>0</v>
      </c>
      <c r="E3327" s="9" t="s">
        <v>19305</v>
      </c>
      <c r="F3327" s="9" t="s">
        <v>19306</v>
      </c>
      <c r="G3327" s="8" t="s">
        <v>14836</v>
      </c>
      <c r="H3327" s="8"/>
      <c r="I3327" s="11">
        <v>0</v>
      </c>
      <c r="J3327" s="8" t="s">
        <v>14837</v>
      </c>
      <c r="K3327" s="8" t="s">
        <v>14413</v>
      </c>
      <c r="L3327" s="9" t="s">
        <v>14414</v>
      </c>
      <c r="M3327" s="12" t="s">
        <v>14434</v>
      </c>
    </row>
    <row r="3328" customHeight="1" spans="1:13">
      <c r="A3328" s="9" t="s">
        <v>19247</v>
      </c>
      <c r="B3328" s="8" t="s">
        <v>14408</v>
      </c>
      <c r="C3328" s="10">
        <v>2</v>
      </c>
      <c r="D3328" s="8">
        <v>0</v>
      </c>
      <c r="E3328" s="9" t="s">
        <v>19307</v>
      </c>
      <c r="F3328" s="9" t="s">
        <v>19308</v>
      </c>
      <c r="G3328" s="8" t="s">
        <v>14836</v>
      </c>
      <c r="H3328" s="8"/>
      <c r="I3328" s="11">
        <v>0</v>
      </c>
      <c r="J3328" s="8" t="s">
        <v>14837</v>
      </c>
      <c r="K3328" s="8" t="s">
        <v>14413</v>
      </c>
      <c r="L3328" s="9" t="s">
        <v>14414</v>
      </c>
      <c r="M3328" s="12" t="s">
        <v>14424</v>
      </c>
    </row>
    <row r="3329" customHeight="1" spans="1:13">
      <c r="A3329" s="9" t="s">
        <v>19247</v>
      </c>
      <c r="B3329" s="8" t="s">
        <v>14408</v>
      </c>
      <c r="C3329" s="10">
        <v>2</v>
      </c>
      <c r="D3329" s="8">
        <v>0</v>
      </c>
      <c r="E3329" s="9" t="s">
        <v>19309</v>
      </c>
      <c r="F3329" s="9" t="s">
        <v>19310</v>
      </c>
      <c r="G3329" s="8" t="s">
        <v>14836</v>
      </c>
      <c r="H3329" s="8"/>
      <c r="I3329" s="11">
        <v>0</v>
      </c>
      <c r="J3329" s="8" t="s">
        <v>14837</v>
      </c>
      <c r="K3329" s="8" t="s">
        <v>14413</v>
      </c>
      <c r="L3329" s="9" t="s">
        <v>14430</v>
      </c>
      <c r="M3329" s="12" t="s">
        <v>14625</v>
      </c>
    </row>
    <row r="3330" customHeight="1" spans="1:13">
      <c r="A3330" s="9" t="s">
        <v>19311</v>
      </c>
      <c r="B3330" s="8" t="s">
        <v>14408</v>
      </c>
      <c r="C3330" s="10">
        <v>2</v>
      </c>
      <c r="D3330" s="8">
        <v>0</v>
      </c>
      <c r="E3330" s="9" t="s">
        <v>19312</v>
      </c>
      <c r="F3330" s="9" t="s">
        <v>19313</v>
      </c>
      <c r="G3330" s="8" t="s">
        <v>14836</v>
      </c>
      <c r="H3330" s="8"/>
      <c r="I3330" s="11">
        <v>0</v>
      </c>
      <c r="J3330" s="8" t="s">
        <v>14837</v>
      </c>
      <c r="K3330" s="8" t="s">
        <v>14413</v>
      </c>
      <c r="L3330" s="9" t="s">
        <v>14414</v>
      </c>
      <c r="M3330" s="12" t="s">
        <v>108</v>
      </c>
    </row>
    <row r="3331" customHeight="1" spans="1:13">
      <c r="A3331" s="9" t="s">
        <v>19311</v>
      </c>
      <c r="B3331" s="8" t="s">
        <v>14408</v>
      </c>
      <c r="C3331" s="10">
        <v>2</v>
      </c>
      <c r="D3331" s="8">
        <v>0</v>
      </c>
      <c r="E3331" s="9" t="s">
        <v>19314</v>
      </c>
      <c r="F3331" s="9" t="s">
        <v>19315</v>
      </c>
      <c r="G3331" s="8" t="s">
        <v>14836</v>
      </c>
      <c r="H3331" s="8"/>
      <c r="I3331" s="11">
        <v>0</v>
      </c>
      <c r="J3331" s="8" t="s">
        <v>14837</v>
      </c>
      <c r="K3331" s="8" t="s">
        <v>14413</v>
      </c>
      <c r="L3331" s="9" t="s">
        <v>14430</v>
      </c>
      <c r="M3331" s="12" t="s">
        <v>14484</v>
      </c>
    </row>
    <row r="3332" customHeight="1" spans="1:13">
      <c r="A3332" s="9" t="s">
        <v>19311</v>
      </c>
      <c r="B3332" s="8" t="s">
        <v>14408</v>
      </c>
      <c r="C3332" s="10">
        <v>2</v>
      </c>
      <c r="D3332" s="8">
        <v>0</v>
      </c>
      <c r="E3332" s="9" t="s">
        <v>19316</v>
      </c>
      <c r="F3332" s="9" t="s">
        <v>19317</v>
      </c>
      <c r="G3332" s="8" t="s">
        <v>14836</v>
      </c>
      <c r="H3332" s="8"/>
      <c r="I3332" s="11">
        <v>0</v>
      </c>
      <c r="J3332" s="8" t="s">
        <v>14837</v>
      </c>
      <c r="K3332" s="8" t="s">
        <v>14413</v>
      </c>
      <c r="L3332" s="9" t="s">
        <v>14430</v>
      </c>
      <c r="M3332" s="12" t="s">
        <v>14431</v>
      </c>
    </row>
    <row r="3333" customHeight="1" spans="1:13">
      <c r="A3333" s="9" t="s">
        <v>19311</v>
      </c>
      <c r="B3333" s="8" t="s">
        <v>14408</v>
      </c>
      <c r="C3333" s="10">
        <v>2</v>
      </c>
      <c r="D3333" s="8">
        <v>0</v>
      </c>
      <c r="E3333" s="9" t="s">
        <v>19318</v>
      </c>
      <c r="F3333" s="9" t="s">
        <v>19319</v>
      </c>
      <c r="G3333" s="8" t="s">
        <v>14836</v>
      </c>
      <c r="H3333" s="8"/>
      <c r="I3333" s="11">
        <v>0</v>
      </c>
      <c r="J3333" s="8" t="s">
        <v>14837</v>
      </c>
      <c r="K3333" s="8" t="s">
        <v>14413</v>
      </c>
      <c r="L3333" s="9" t="s">
        <v>14414</v>
      </c>
      <c r="M3333" s="12" t="s">
        <v>14462</v>
      </c>
    </row>
    <row r="3334" customHeight="1" spans="1:13">
      <c r="A3334" s="9" t="s">
        <v>19311</v>
      </c>
      <c r="B3334" s="8" t="s">
        <v>14408</v>
      </c>
      <c r="C3334" s="10">
        <v>2</v>
      </c>
      <c r="D3334" s="8">
        <v>0</v>
      </c>
      <c r="E3334" s="9" t="s">
        <v>19320</v>
      </c>
      <c r="F3334" s="9" t="s">
        <v>19321</v>
      </c>
      <c r="G3334" s="8" t="s">
        <v>14836</v>
      </c>
      <c r="H3334" s="8"/>
      <c r="I3334" s="11">
        <v>0</v>
      </c>
      <c r="J3334" s="8" t="s">
        <v>14837</v>
      </c>
      <c r="K3334" s="8" t="s">
        <v>14413</v>
      </c>
      <c r="L3334" s="9" t="s">
        <v>14414</v>
      </c>
      <c r="M3334" s="12" t="s">
        <v>14434</v>
      </c>
    </row>
    <row r="3335" customHeight="1" spans="1:13">
      <c r="A3335" s="9" t="s">
        <v>19311</v>
      </c>
      <c r="B3335" s="8" t="s">
        <v>14408</v>
      </c>
      <c r="C3335" s="10">
        <v>2</v>
      </c>
      <c r="D3335" s="8">
        <v>0</v>
      </c>
      <c r="E3335" s="9" t="s">
        <v>19322</v>
      </c>
      <c r="F3335" s="9" t="s">
        <v>19323</v>
      </c>
      <c r="G3335" s="8" t="s">
        <v>14836</v>
      </c>
      <c r="H3335" s="8"/>
      <c r="I3335" s="11">
        <v>0</v>
      </c>
      <c r="J3335" s="8" t="s">
        <v>14837</v>
      </c>
      <c r="K3335" s="8" t="s">
        <v>14413</v>
      </c>
      <c r="L3335" s="9" t="s">
        <v>14414</v>
      </c>
      <c r="M3335" s="12" t="s">
        <v>14415</v>
      </c>
    </row>
    <row r="3336" customHeight="1" spans="1:13">
      <c r="A3336" s="9" t="s">
        <v>19311</v>
      </c>
      <c r="B3336" s="8" t="s">
        <v>14408</v>
      </c>
      <c r="C3336" s="10">
        <v>2</v>
      </c>
      <c r="D3336" s="8">
        <v>0</v>
      </c>
      <c r="E3336" s="9" t="s">
        <v>19324</v>
      </c>
      <c r="F3336" s="9" t="s">
        <v>19325</v>
      </c>
      <c r="G3336" s="8" t="s">
        <v>14836</v>
      </c>
      <c r="H3336" s="8"/>
      <c r="I3336" s="11">
        <v>0</v>
      </c>
      <c r="J3336" s="8" t="s">
        <v>14837</v>
      </c>
      <c r="K3336" s="8" t="s">
        <v>14413</v>
      </c>
      <c r="L3336" s="9" t="s">
        <v>14414</v>
      </c>
      <c r="M3336" s="12" t="s">
        <v>14443</v>
      </c>
    </row>
    <row r="3337" customHeight="1" spans="1:13">
      <c r="A3337" s="9" t="s">
        <v>19311</v>
      </c>
      <c r="B3337" s="8" t="s">
        <v>14408</v>
      </c>
      <c r="C3337" s="10">
        <v>2</v>
      </c>
      <c r="D3337" s="8">
        <v>0</v>
      </c>
      <c r="E3337" s="9" t="s">
        <v>19326</v>
      </c>
      <c r="F3337" s="9" t="s">
        <v>19327</v>
      </c>
      <c r="G3337" s="8" t="s">
        <v>14836</v>
      </c>
      <c r="H3337" s="8"/>
      <c r="I3337" s="11">
        <v>0</v>
      </c>
      <c r="J3337" s="8" t="s">
        <v>14837</v>
      </c>
      <c r="K3337" s="8" t="s">
        <v>14413</v>
      </c>
      <c r="L3337" s="9" t="s">
        <v>14414</v>
      </c>
      <c r="M3337" s="12" t="s">
        <v>14434</v>
      </c>
    </row>
    <row r="3338" customHeight="1" spans="1:13">
      <c r="A3338" s="9" t="s">
        <v>19311</v>
      </c>
      <c r="B3338" s="8" t="s">
        <v>14408</v>
      </c>
      <c r="C3338" s="10">
        <v>2</v>
      </c>
      <c r="D3338" s="8">
        <v>0</v>
      </c>
      <c r="E3338" s="9" t="s">
        <v>19328</v>
      </c>
      <c r="F3338" s="9" t="s">
        <v>19329</v>
      </c>
      <c r="G3338" s="8" t="s">
        <v>14836</v>
      </c>
      <c r="H3338" s="8"/>
      <c r="I3338" s="11">
        <v>0</v>
      </c>
      <c r="J3338" s="8" t="s">
        <v>14837</v>
      </c>
      <c r="K3338" s="8" t="s">
        <v>14413</v>
      </c>
      <c r="L3338" s="9" t="s">
        <v>14414</v>
      </c>
      <c r="M3338" s="12" t="s">
        <v>14418</v>
      </c>
    </row>
    <row r="3339" customHeight="1" spans="1:13">
      <c r="A3339" s="9" t="s">
        <v>19311</v>
      </c>
      <c r="B3339" s="8" t="s">
        <v>14408</v>
      </c>
      <c r="C3339" s="10">
        <v>2</v>
      </c>
      <c r="D3339" s="8">
        <v>0</v>
      </c>
      <c r="E3339" s="9" t="s">
        <v>19330</v>
      </c>
      <c r="F3339" s="9" t="s">
        <v>19331</v>
      </c>
      <c r="G3339" s="8" t="s">
        <v>14836</v>
      </c>
      <c r="H3339" s="8"/>
      <c r="I3339" s="11">
        <v>0</v>
      </c>
      <c r="J3339" s="8" t="s">
        <v>14837</v>
      </c>
      <c r="K3339" s="8" t="s">
        <v>14413</v>
      </c>
      <c r="L3339" s="9" t="s">
        <v>14430</v>
      </c>
      <c r="M3339" s="12" t="s">
        <v>14484</v>
      </c>
    </row>
    <row r="3340" customHeight="1" spans="1:13">
      <c r="A3340" s="9" t="s">
        <v>19311</v>
      </c>
      <c r="B3340" s="8" t="s">
        <v>14408</v>
      </c>
      <c r="C3340" s="10">
        <v>2</v>
      </c>
      <c r="D3340" s="8">
        <v>0</v>
      </c>
      <c r="E3340" s="9" t="s">
        <v>19332</v>
      </c>
      <c r="F3340" s="9" t="s">
        <v>19333</v>
      </c>
      <c r="G3340" s="8" t="s">
        <v>14836</v>
      </c>
      <c r="H3340" s="8"/>
      <c r="I3340" s="11">
        <v>0</v>
      </c>
      <c r="J3340" s="8" t="s">
        <v>14837</v>
      </c>
      <c r="K3340" s="8" t="s">
        <v>14413</v>
      </c>
      <c r="L3340" s="9" t="s">
        <v>14430</v>
      </c>
      <c r="M3340" s="12" t="s">
        <v>14431</v>
      </c>
    </row>
    <row r="3341" customHeight="1" spans="1:13">
      <c r="A3341" s="9" t="s">
        <v>19311</v>
      </c>
      <c r="B3341" s="8" t="s">
        <v>14408</v>
      </c>
      <c r="C3341" s="10">
        <v>2</v>
      </c>
      <c r="D3341" s="8">
        <v>0</v>
      </c>
      <c r="E3341" s="9" t="s">
        <v>19334</v>
      </c>
      <c r="F3341" s="9" t="s">
        <v>19335</v>
      </c>
      <c r="G3341" s="8" t="s">
        <v>14836</v>
      </c>
      <c r="H3341" s="8"/>
      <c r="I3341" s="11">
        <v>0</v>
      </c>
      <c r="J3341" s="8" t="s">
        <v>14837</v>
      </c>
      <c r="K3341" s="8" t="s">
        <v>14413</v>
      </c>
      <c r="L3341" s="9" t="s">
        <v>14430</v>
      </c>
      <c r="M3341" s="12" t="s">
        <v>14515</v>
      </c>
    </row>
    <row r="3342" customHeight="1" spans="1:13">
      <c r="A3342" s="9" t="s">
        <v>19311</v>
      </c>
      <c r="B3342" s="8" t="s">
        <v>14408</v>
      </c>
      <c r="C3342" s="10">
        <v>2</v>
      </c>
      <c r="D3342" s="8">
        <v>0</v>
      </c>
      <c r="E3342" s="9" t="s">
        <v>19336</v>
      </c>
      <c r="F3342" s="9" t="s">
        <v>19337</v>
      </c>
      <c r="G3342" s="8" t="s">
        <v>14836</v>
      </c>
      <c r="H3342" s="8"/>
      <c r="I3342" s="11">
        <v>0</v>
      </c>
      <c r="J3342" s="8" t="s">
        <v>14837</v>
      </c>
      <c r="K3342" s="8" t="s">
        <v>14413</v>
      </c>
      <c r="L3342" s="9" t="s">
        <v>14414</v>
      </c>
      <c r="M3342" s="12" t="s">
        <v>14496</v>
      </c>
    </row>
    <row r="3343" customHeight="1" spans="1:13">
      <c r="A3343" s="9" t="s">
        <v>19311</v>
      </c>
      <c r="B3343" s="8" t="s">
        <v>14408</v>
      </c>
      <c r="C3343" s="10">
        <v>2</v>
      </c>
      <c r="D3343" s="8">
        <v>0</v>
      </c>
      <c r="E3343" s="9" t="s">
        <v>19338</v>
      </c>
      <c r="F3343" s="9" t="s">
        <v>19339</v>
      </c>
      <c r="G3343" s="8" t="s">
        <v>14836</v>
      </c>
      <c r="H3343" s="8"/>
      <c r="I3343" s="11">
        <v>0</v>
      </c>
      <c r="J3343" s="8" t="s">
        <v>14837</v>
      </c>
      <c r="K3343" s="8" t="s">
        <v>14413</v>
      </c>
      <c r="L3343" s="9" t="s">
        <v>14414</v>
      </c>
      <c r="M3343" s="12" t="s">
        <v>14462</v>
      </c>
    </row>
    <row r="3344" customHeight="1" spans="1:13">
      <c r="A3344" s="9" t="s">
        <v>19311</v>
      </c>
      <c r="B3344" s="8" t="s">
        <v>14408</v>
      </c>
      <c r="C3344" s="10">
        <v>2</v>
      </c>
      <c r="D3344" s="8">
        <v>0</v>
      </c>
      <c r="E3344" s="9" t="s">
        <v>19340</v>
      </c>
      <c r="F3344" s="9" t="s">
        <v>19341</v>
      </c>
      <c r="G3344" s="8" t="s">
        <v>14836</v>
      </c>
      <c r="H3344" s="8"/>
      <c r="I3344" s="11">
        <v>0</v>
      </c>
      <c r="J3344" s="8" t="s">
        <v>14837</v>
      </c>
      <c r="K3344" s="8" t="s">
        <v>14413</v>
      </c>
      <c r="L3344" s="9" t="s">
        <v>14430</v>
      </c>
      <c r="M3344" s="12" t="s">
        <v>14625</v>
      </c>
    </row>
    <row r="3345" customHeight="1" spans="1:13">
      <c r="A3345" s="9" t="s">
        <v>19311</v>
      </c>
      <c r="B3345" s="8" t="s">
        <v>14408</v>
      </c>
      <c r="C3345" s="10">
        <v>2</v>
      </c>
      <c r="D3345" s="8">
        <v>0</v>
      </c>
      <c r="E3345" s="9" t="s">
        <v>19342</v>
      </c>
      <c r="F3345" s="9" t="s">
        <v>19343</v>
      </c>
      <c r="G3345" s="8" t="s">
        <v>14836</v>
      </c>
      <c r="H3345" s="8"/>
      <c r="I3345" s="11">
        <v>0</v>
      </c>
      <c r="J3345" s="8" t="s">
        <v>14837</v>
      </c>
      <c r="K3345" s="8" t="s">
        <v>14413</v>
      </c>
      <c r="L3345" s="9" t="s">
        <v>14430</v>
      </c>
      <c r="M3345" s="12" t="s">
        <v>14484</v>
      </c>
    </row>
    <row r="3346" customHeight="1" spans="1:13">
      <c r="A3346" s="9" t="s">
        <v>19311</v>
      </c>
      <c r="B3346" s="8" t="s">
        <v>14408</v>
      </c>
      <c r="C3346" s="10">
        <v>2</v>
      </c>
      <c r="D3346" s="8">
        <v>0</v>
      </c>
      <c r="E3346" s="9" t="s">
        <v>19344</v>
      </c>
      <c r="F3346" s="9" t="s">
        <v>19345</v>
      </c>
      <c r="G3346" s="8" t="s">
        <v>14836</v>
      </c>
      <c r="H3346" s="8"/>
      <c r="I3346" s="11">
        <v>0</v>
      </c>
      <c r="J3346" s="8" t="s">
        <v>14837</v>
      </c>
      <c r="K3346" s="8" t="s">
        <v>14413</v>
      </c>
      <c r="L3346" s="9" t="s">
        <v>14490</v>
      </c>
      <c r="M3346" s="12" t="s">
        <v>14543</v>
      </c>
    </row>
    <row r="3347" customHeight="1" spans="1:13">
      <c r="A3347" s="9" t="s">
        <v>19311</v>
      </c>
      <c r="B3347" s="8" t="s">
        <v>14408</v>
      </c>
      <c r="C3347" s="10">
        <v>2</v>
      </c>
      <c r="D3347" s="8">
        <v>0</v>
      </c>
      <c r="E3347" s="9" t="s">
        <v>19346</v>
      </c>
      <c r="F3347" s="9" t="s">
        <v>19347</v>
      </c>
      <c r="G3347" s="8" t="s">
        <v>14836</v>
      </c>
      <c r="H3347" s="8"/>
      <c r="I3347" s="11">
        <v>0</v>
      </c>
      <c r="J3347" s="8" t="s">
        <v>14837</v>
      </c>
      <c r="K3347" s="8" t="s">
        <v>14413</v>
      </c>
      <c r="L3347" s="9" t="s">
        <v>14490</v>
      </c>
      <c r="M3347" s="12" t="s">
        <v>14980</v>
      </c>
    </row>
    <row r="3348" customHeight="1" spans="1:13">
      <c r="A3348" s="9" t="s">
        <v>19311</v>
      </c>
      <c r="B3348" s="8" t="s">
        <v>14408</v>
      </c>
      <c r="C3348" s="10">
        <v>2</v>
      </c>
      <c r="D3348" s="8">
        <v>0</v>
      </c>
      <c r="E3348" s="9" t="s">
        <v>19348</v>
      </c>
      <c r="F3348" s="9" t="s">
        <v>19349</v>
      </c>
      <c r="G3348" s="8" t="s">
        <v>14836</v>
      </c>
      <c r="H3348" s="8"/>
      <c r="I3348" s="11">
        <v>0</v>
      </c>
      <c r="J3348" s="8" t="s">
        <v>14837</v>
      </c>
      <c r="K3348" s="8" t="s">
        <v>14413</v>
      </c>
      <c r="L3348" s="9" t="s">
        <v>14430</v>
      </c>
      <c r="M3348" s="12" t="s">
        <v>14529</v>
      </c>
    </row>
    <row r="3349" customHeight="1" spans="1:13">
      <c r="A3349" s="9" t="s">
        <v>19311</v>
      </c>
      <c r="B3349" s="8" t="s">
        <v>14408</v>
      </c>
      <c r="C3349" s="10">
        <v>2</v>
      </c>
      <c r="D3349" s="8">
        <v>0</v>
      </c>
      <c r="E3349" s="9" t="s">
        <v>19350</v>
      </c>
      <c r="F3349" s="9" t="s">
        <v>19351</v>
      </c>
      <c r="G3349" s="8" t="s">
        <v>14836</v>
      </c>
      <c r="H3349" s="8"/>
      <c r="I3349" s="11">
        <v>0</v>
      </c>
      <c r="J3349" s="8" t="s">
        <v>14837</v>
      </c>
      <c r="K3349" s="8" t="s">
        <v>14413</v>
      </c>
      <c r="L3349" s="9" t="s">
        <v>14414</v>
      </c>
      <c r="M3349" s="12" t="s">
        <v>14459</v>
      </c>
    </row>
    <row r="3350" customHeight="1" spans="1:13">
      <c r="A3350" s="9" t="s">
        <v>19311</v>
      </c>
      <c r="B3350" s="8" t="s">
        <v>14408</v>
      </c>
      <c r="C3350" s="10">
        <v>2</v>
      </c>
      <c r="D3350" s="8">
        <v>0</v>
      </c>
      <c r="E3350" s="9" t="s">
        <v>19352</v>
      </c>
      <c r="F3350" s="9" t="s">
        <v>19353</v>
      </c>
      <c r="G3350" s="8" t="s">
        <v>14836</v>
      </c>
      <c r="H3350" s="8"/>
      <c r="I3350" s="11">
        <v>0</v>
      </c>
      <c r="J3350" s="8" t="s">
        <v>14837</v>
      </c>
      <c r="K3350" s="8" t="s">
        <v>14413</v>
      </c>
      <c r="L3350" s="9" t="s">
        <v>14414</v>
      </c>
      <c r="M3350" s="12" t="s">
        <v>14446</v>
      </c>
    </row>
    <row r="3351" customHeight="1" spans="1:13">
      <c r="A3351" s="9" t="s">
        <v>19311</v>
      </c>
      <c r="B3351" s="8" t="s">
        <v>14408</v>
      </c>
      <c r="C3351" s="10">
        <v>2</v>
      </c>
      <c r="D3351" s="8">
        <v>0</v>
      </c>
      <c r="E3351" s="9" t="s">
        <v>19354</v>
      </c>
      <c r="F3351" s="9" t="s">
        <v>19355</v>
      </c>
      <c r="G3351" s="8" t="s">
        <v>14836</v>
      </c>
      <c r="H3351" s="8"/>
      <c r="I3351" s="11">
        <v>0</v>
      </c>
      <c r="J3351" s="8" t="s">
        <v>14837</v>
      </c>
      <c r="K3351" s="8" t="s">
        <v>14413</v>
      </c>
      <c r="L3351" s="9" t="s">
        <v>14430</v>
      </c>
      <c r="M3351" s="12" t="s">
        <v>15228</v>
      </c>
    </row>
    <row r="3352" customHeight="1" spans="1:13">
      <c r="A3352" s="9" t="s">
        <v>19311</v>
      </c>
      <c r="B3352" s="8" t="s">
        <v>14408</v>
      </c>
      <c r="C3352" s="10">
        <v>2</v>
      </c>
      <c r="D3352" s="8">
        <v>0</v>
      </c>
      <c r="E3352" s="9" t="s">
        <v>19356</v>
      </c>
      <c r="F3352" s="9" t="s">
        <v>19357</v>
      </c>
      <c r="G3352" s="8" t="s">
        <v>14836</v>
      </c>
      <c r="H3352" s="8"/>
      <c r="I3352" s="11">
        <v>0</v>
      </c>
      <c r="J3352" s="8" t="s">
        <v>14837</v>
      </c>
      <c r="K3352" s="8" t="s">
        <v>14413</v>
      </c>
      <c r="L3352" s="9" t="s">
        <v>14430</v>
      </c>
      <c r="M3352" s="12" t="s">
        <v>14431</v>
      </c>
    </row>
    <row r="3353" customHeight="1" spans="1:13">
      <c r="A3353" s="9" t="s">
        <v>19311</v>
      </c>
      <c r="B3353" s="8" t="s">
        <v>14408</v>
      </c>
      <c r="C3353" s="10">
        <v>2</v>
      </c>
      <c r="D3353" s="8">
        <v>0</v>
      </c>
      <c r="E3353" s="9" t="s">
        <v>19358</v>
      </c>
      <c r="F3353" s="9" t="s">
        <v>19359</v>
      </c>
      <c r="G3353" s="8" t="s">
        <v>14836</v>
      </c>
      <c r="H3353" s="8"/>
      <c r="I3353" s="11">
        <v>0</v>
      </c>
      <c r="J3353" s="8" t="s">
        <v>14837</v>
      </c>
      <c r="K3353" s="8" t="s">
        <v>14413</v>
      </c>
      <c r="L3353" s="9" t="s">
        <v>14414</v>
      </c>
      <c r="M3353" s="12" t="s">
        <v>14479</v>
      </c>
    </row>
    <row r="3354" customHeight="1" spans="1:13">
      <c r="A3354" s="9" t="s">
        <v>19311</v>
      </c>
      <c r="B3354" s="8" t="s">
        <v>14408</v>
      </c>
      <c r="C3354" s="10">
        <v>2</v>
      </c>
      <c r="D3354" s="8">
        <v>0</v>
      </c>
      <c r="E3354" s="9" t="s">
        <v>19360</v>
      </c>
      <c r="F3354" s="9" t="s">
        <v>19361</v>
      </c>
      <c r="G3354" s="8" t="s">
        <v>14836</v>
      </c>
      <c r="H3354" s="8"/>
      <c r="I3354" s="11">
        <v>0</v>
      </c>
      <c r="J3354" s="8" t="s">
        <v>14837</v>
      </c>
      <c r="K3354" s="8" t="s">
        <v>14413</v>
      </c>
      <c r="L3354" s="9" t="s">
        <v>14414</v>
      </c>
      <c r="M3354" s="12" t="s">
        <v>14462</v>
      </c>
    </row>
    <row r="3355" customHeight="1" spans="1:13">
      <c r="A3355" s="9" t="s">
        <v>19311</v>
      </c>
      <c r="B3355" s="8" t="s">
        <v>14408</v>
      </c>
      <c r="C3355" s="10">
        <v>2</v>
      </c>
      <c r="D3355" s="8">
        <v>0</v>
      </c>
      <c r="E3355" s="9" t="s">
        <v>19362</v>
      </c>
      <c r="F3355" s="9" t="s">
        <v>19363</v>
      </c>
      <c r="G3355" s="8" t="s">
        <v>14836</v>
      </c>
      <c r="H3355" s="8"/>
      <c r="I3355" s="11">
        <v>0</v>
      </c>
      <c r="J3355" s="8" t="s">
        <v>14837</v>
      </c>
      <c r="K3355" s="8" t="s">
        <v>14413</v>
      </c>
      <c r="L3355" s="9" t="s">
        <v>14414</v>
      </c>
      <c r="M3355" s="12" t="s">
        <v>14443</v>
      </c>
    </row>
    <row r="3356" customHeight="1" spans="1:13">
      <c r="A3356" s="9" t="s">
        <v>19311</v>
      </c>
      <c r="B3356" s="8" t="s">
        <v>14408</v>
      </c>
      <c r="C3356" s="10">
        <v>2</v>
      </c>
      <c r="D3356" s="8">
        <v>0</v>
      </c>
      <c r="E3356" s="9" t="s">
        <v>19364</v>
      </c>
      <c r="F3356" s="9" t="s">
        <v>19365</v>
      </c>
      <c r="G3356" s="8" t="s">
        <v>14836</v>
      </c>
      <c r="H3356" s="8"/>
      <c r="I3356" s="11">
        <v>0</v>
      </c>
      <c r="J3356" s="8" t="s">
        <v>14837</v>
      </c>
      <c r="K3356" s="8" t="s">
        <v>14413</v>
      </c>
      <c r="L3356" s="9" t="s">
        <v>14430</v>
      </c>
      <c r="M3356" s="12" t="s">
        <v>15186</v>
      </c>
    </row>
    <row r="3357" customHeight="1" spans="1:13">
      <c r="A3357" s="9" t="s">
        <v>19311</v>
      </c>
      <c r="B3357" s="8" t="s">
        <v>14408</v>
      </c>
      <c r="C3357" s="10">
        <v>2</v>
      </c>
      <c r="D3357" s="8">
        <v>0</v>
      </c>
      <c r="E3357" s="9" t="s">
        <v>19366</v>
      </c>
      <c r="F3357" s="9" t="s">
        <v>19367</v>
      </c>
      <c r="G3357" s="8" t="s">
        <v>14836</v>
      </c>
      <c r="H3357" s="8"/>
      <c r="I3357" s="11">
        <v>0</v>
      </c>
      <c r="J3357" s="8" t="s">
        <v>14837</v>
      </c>
      <c r="K3357" s="8" t="s">
        <v>14413</v>
      </c>
      <c r="L3357" s="9" t="s">
        <v>14750</v>
      </c>
      <c r="M3357" s="12" t="s">
        <v>14930</v>
      </c>
    </row>
    <row r="3358" customHeight="1" spans="1:13">
      <c r="A3358" s="9" t="s">
        <v>19311</v>
      </c>
      <c r="B3358" s="8" t="s">
        <v>14408</v>
      </c>
      <c r="C3358" s="10">
        <v>2</v>
      </c>
      <c r="D3358" s="8">
        <v>0</v>
      </c>
      <c r="E3358" s="9" t="s">
        <v>19368</v>
      </c>
      <c r="F3358" s="9" t="s">
        <v>19369</v>
      </c>
      <c r="G3358" s="8" t="s">
        <v>14836</v>
      </c>
      <c r="H3358" s="8"/>
      <c r="I3358" s="11">
        <v>0</v>
      </c>
      <c r="J3358" s="8" t="s">
        <v>14837</v>
      </c>
      <c r="K3358" s="8" t="s">
        <v>14413</v>
      </c>
      <c r="L3358" s="9" t="s">
        <v>14414</v>
      </c>
      <c r="M3358" s="12" t="s">
        <v>14443</v>
      </c>
    </row>
    <row r="3359" customHeight="1" spans="1:13">
      <c r="A3359" s="9" t="s">
        <v>19311</v>
      </c>
      <c r="B3359" s="8" t="s">
        <v>14408</v>
      </c>
      <c r="C3359" s="10">
        <v>2</v>
      </c>
      <c r="D3359" s="8">
        <v>0</v>
      </c>
      <c r="E3359" s="9" t="s">
        <v>19370</v>
      </c>
      <c r="F3359" s="9" t="s">
        <v>19371</v>
      </c>
      <c r="G3359" s="8" t="s">
        <v>14836</v>
      </c>
      <c r="H3359" s="8"/>
      <c r="I3359" s="11">
        <v>0</v>
      </c>
      <c r="J3359" s="8" t="s">
        <v>14837</v>
      </c>
      <c r="K3359" s="8" t="s">
        <v>14413</v>
      </c>
      <c r="L3359" s="9" t="s">
        <v>14414</v>
      </c>
      <c r="M3359" s="12" t="s">
        <v>14459</v>
      </c>
    </row>
    <row r="3360" customHeight="1" spans="1:13">
      <c r="A3360" s="9" t="s">
        <v>19311</v>
      </c>
      <c r="B3360" s="8" t="s">
        <v>14408</v>
      </c>
      <c r="C3360" s="10">
        <v>2</v>
      </c>
      <c r="D3360" s="8">
        <v>0</v>
      </c>
      <c r="E3360" s="9" t="s">
        <v>19372</v>
      </c>
      <c r="F3360" s="9" t="s">
        <v>19373</v>
      </c>
      <c r="G3360" s="8" t="s">
        <v>14836</v>
      </c>
      <c r="H3360" s="8"/>
      <c r="I3360" s="11">
        <v>0</v>
      </c>
      <c r="J3360" s="8" t="s">
        <v>14837</v>
      </c>
      <c r="K3360" s="8" t="s">
        <v>14413</v>
      </c>
      <c r="L3360" s="9" t="s">
        <v>14414</v>
      </c>
      <c r="M3360" s="12" t="s">
        <v>14496</v>
      </c>
    </row>
    <row r="3361" customHeight="1" spans="1:13">
      <c r="A3361" s="9" t="s">
        <v>19311</v>
      </c>
      <c r="B3361" s="8" t="s">
        <v>14408</v>
      </c>
      <c r="C3361" s="10">
        <v>2</v>
      </c>
      <c r="D3361" s="8">
        <v>0</v>
      </c>
      <c r="E3361" s="9" t="s">
        <v>19374</v>
      </c>
      <c r="F3361" s="9" t="s">
        <v>19375</v>
      </c>
      <c r="G3361" s="8" t="s">
        <v>14836</v>
      </c>
      <c r="H3361" s="8"/>
      <c r="I3361" s="11">
        <v>0</v>
      </c>
      <c r="J3361" s="8" t="s">
        <v>14837</v>
      </c>
      <c r="K3361" s="8" t="s">
        <v>14413</v>
      </c>
      <c r="L3361" s="9" t="s">
        <v>14414</v>
      </c>
      <c r="M3361" s="12" t="s">
        <v>14496</v>
      </c>
    </row>
    <row r="3362" customHeight="1" spans="1:13">
      <c r="A3362" s="9" t="s">
        <v>19311</v>
      </c>
      <c r="B3362" s="8" t="s">
        <v>14408</v>
      </c>
      <c r="C3362" s="10">
        <v>2</v>
      </c>
      <c r="D3362" s="8">
        <v>0</v>
      </c>
      <c r="E3362" s="9" t="s">
        <v>19376</v>
      </c>
      <c r="F3362" s="9" t="s">
        <v>19377</v>
      </c>
      <c r="G3362" s="8" t="s">
        <v>14836</v>
      </c>
      <c r="H3362" s="8"/>
      <c r="I3362" s="11">
        <v>0</v>
      </c>
      <c r="J3362" s="8" t="s">
        <v>14837</v>
      </c>
      <c r="K3362" s="8" t="s">
        <v>14413</v>
      </c>
      <c r="L3362" s="9" t="s">
        <v>14430</v>
      </c>
      <c r="M3362" s="12" t="s">
        <v>14515</v>
      </c>
    </row>
    <row r="3363" customHeight="1" spans="1:13">
      <c r="A3363" s="9" t="s">
        <v>19311</v>
      </c>
      <c r="B3363" s="8" t="s">
        <v>14408</v>
      </c>
      <c r="C3363" s="10">
        <v>2</v>
      </c>
      <c r="D3363" s="8">
        <v>0</v>
      </c>
      <c r="E3363" s="9" t="s">
        <v>19378</v>
      </c>
      <c r="F3363" s="9" t="s">
        <v>19379</v>
      </c>
      <c r="G3363" s="8" t="s">
        <v>14836</v>
      </c>
      <c r="H3363" s="8"/>
      <c r="I3363" s="11">
        <v>0</v>
      </c>
      <c r="J3363" s="8" t="s">
        <v>14837</v>
      </c>
      <c r="K3363" s="8" t="s">
        <v>14413</v>
      </c>
      <c r="L3363" s="9" t="s">
        <v>14414</v>
      </c>
      <c r="M3363" s="12" t="s">
        <v>14446</v>
      </c>
    </row>
    <row r="3364" customHeight="1" spans="1:13">
      <c r="A3364" s="9" t="s">
        <v>19311</v>
      </c>
      <c r="B3364" s="8" t="s">
        <v>14408</v>
      </c>
      <c r="C3364" s="10">
        <v>2</v>
      </c>
      <c r="D3364" s="8">
        <v>0</v>
      </c>
      <c r="E3364" s="9" t="s">
        <v>19380</v>
      </c>
      <c r="F3364" s="9" t="s">
        <v>19381</v>
      </c>
      <c r="G3364" s="8" t="s">
        <v>14836</v>
      </c>
      <c r="H3364" s="8"/>
      <c r="I3364" s="11">
        <v>0</v>
      </c>
      <c r="J3364" s="8" t="s">
        <v>14837</v>
      </c>
      <c r="K3364" s="8" t="s">
        <v>14413</v>
      </c>
      <c r="L3364" s="9" t="s">
        <v>14414</v>
      </c>
      <c r="M3364" s="12" t="s">
        <v>14443</v>
      </c>
    </row>
    <row r="3365" customHeight="1" spans="1:13">
      <c r="A3365" s="9" t="s">
        <v>19382</v>
      </c>
      <c r="B3365" s="8" t="s">
        <v>14408</v>
      </c>
      <c r="C3365" s="10">
        <v>2</v>
      </c>
      <c r="D3365" s="8">
        <v>0</v>
      </c>
      <c r="E3365" s="9" t="s">
        <v>19383</v>
      </c>
      <c r="F3365" s="9" t="s">
        <v>19384</v>
      </c>
      <c r="G3365" s="8" t="s">
        <v>14836</v>
      </c>
      <c r="H3365" s="8"/>
      <c r="I3365" s="11">
        <v>0</v>
      </c>
      <c r="J3365" s="8" t="s">
        <v>14837</v>
      </c>
      <c r="K3365" s="8" t="s">
        <v>14413</v>
      </c>
      <c r="L3365" s="9" t="s">
        <v>14414</v>
      </c>
      <c r="M3365" s="12" t="s">
        <v>14583</v>
      </c>
    </row>
    <row r="3366" customHeight="1" spans="1:13">
      <c r="A3366" s="9" t="s">
        <v>19382</v>
      </c>
      <c r="B3366" s="8" t="s">
        <v>14408</v>
      </c>
      <c r="C3366" s="10">
        <v>2</v>
      </c>
      <c r="D3366" s="8">
        <v>0</v>
      </c>
      <c r="E3366" s="9" t="s">
        <v>19385</v>
      </c>
      <c r="F3366" s="9" t="s">
        <v>19386</v>
      </c>
      <c r="G3366" s="8" t="s">
        <v>14836</v>
      </c>
      <c r="H3366" s="8"/>
      <c r="I3366" s="11">
        <v>0</v>
      </c>
      <c r="J3366" s="8" t="s">
        <v>14837</v>
      </c>
      <c r="K3366" s="8" t="s">
        <v>14413</v>
      </c>
      <c r="L3366" s="9" t="s">
        <v>14414</v>
      </c>
      <c r="M3366" s="12" t="s">
        <v>14536</v>
      </c>
    </row>
    <row r="3367" customHeight="1" spans="1:13">
      <c r="A3367" s="9" t="s">
        <v>19382</v>
      </c>
      <c r="B3367" s="8" t="s">
        <v>14408</v>
      </c>
      <c r="C3367" s="10">
        <v>2</v>
      </c>
      <c r="D3367" s="8">
        <v>0</v>
      </c>
      <c r="E3367" s="9" t="s">
        <v>19387</v>
      </c>
      <c r="F3367" s="9" t="s">
        <v>15698</v>
      </c>
      <c r="G3367" s="8" t="s">
        <v>14836</v>
      </c>
      <c r="H3367" s="8"/>
      <c r="I3367" s="11">
        <v>0</v>
      </c>
      <c r="J3367" s="8" t="s">
        <v>14837</v>
      </c>
      <c r="K3367" s="8" t="s">
        <v>14413</v>
      </c>
      <c r="L3367" s="9" t="s">
        <v>14430</v>
      </c>
      <c r="M3367" s="12" t="s">
        <v>14515</v>
      </c>
    </row>
    <row r="3368" customHeight="1" spans="1:13">
      <c r="A3368" s="9" t="s">
        <v>19382</v>
      </c>
      <c r="B3368" s="8" t="s">
        <v>14408</v>
      </c>
      <c r="C3368" s="10">
        <v>2</v>
      </c>
      <c r="D3368" s="8">
        <v>0</v>
      </c>
      <c r="E3368" s="9" t="s">
        <v>19388</v>
      </c>
      <c r="F3368" s="9" t="s">
        <v>19389</v>
      </c>
      <c r="G3368" s="8" t="s">
        <v>14836</v>
      </c>
      <c r="H3368" s="8"/>
      <c r="I3368" s="11">
        <v>0</v>
      </c>
      <c r="J3368" s="8" t="s">
        <v>14837</v>
      </c>
      <c r="K3368" s="8" t="s">
        <v>14413</v>
      </c>
      <c r="L3368" s="9" t="s">
        <v>14414</v>
      </c>
      <c r="M3368" s="12" t="s">
        <v>14590</v>
      </c>
    </row>
    <row r="3369" customHeight="1" spans="1:13">
      <c r="A3369" s="9" t="s">
        <v>19382</v>
      </c>
      <c r="B3369" s="8" t="s">
        <v>14408</v>
      </c>
      <c r="C3369" s="10">
        <v>2</v>
      </c>
      <c r="D3369" s="8">
        <v>0</v>
      </c>
      <c r="E3369" s="9" t="s">
        <v>19390</v>
      </c>
      <c r="F3369" s="9" t="s">
        <v>7666</v>
      </c>
      <c r="G3369" s="8" t="s">
        <v>14836</v>
      </c>
      <c r="H3369" s="8"/>
      <c r="I3369" s="11">
        <v>0</v>
      </c>
      <c r="J3369" s="8" t="s">
        <v>14837</v>
      </c>
      <c r="K3369" s="8" t="s">
        <v>14413</v>
      </c>
      <c r="L3369" s="9" t="s">
        <v>14430</v>
      </c>
      <c r="M3369" s="12" t="s">
        <v>14431</v>
      </c>
    </row>
    <row r="3370" customHeight="1" spans="1:13">
      <c r="A3370" s="9" t="s">
        <v>19382</v>
      </c>
      <c r="B3370" s="8" t="s">
        <v>14408</v>
      </c>
      <c r="C3370" s="10">
        <v>2</v>
      </c>
      <c r="D3370" s="8">
        <v>0</v>
      </c>
      <c r="E3370" s="9" t="s">
        <v>19391</v>
      </c>
      <c r="F3370" s="9" t="s">
        <v>19392</v>
      </c>
      <c r="G3370" s="8" t="s">
        <v>14836</v>
      </c>
      <c r="H3370" s="8"/>
      <c r="I3370" s="11">
        <v>0</v>
      </c>
      <c r="J3370" s="8" t="s">
        <v>14837</v>
      </c>
      <c r="K3370" s="8" t="s">
        <v>14413</v>
      </c>
      <c r="L3370" s="9" t="s">
        <v>14430</v>
      </c>
      <c r="M3370" s="12" t="s">
        <v>14484</v>
      </c>
    </row>
    <row r="3371" customHeight="1" spans="1:13">
      <c r="A3371" s="9" t="s">
        <v>19382</v>
      </c>
      <c r="B3371" s="8" t="s">
        <v>14408</v>
      </c>
      <c r="C3371" s="10">
        <v>2</v>
      </c>
      <c r="D3371" s="8">
        <v>0</v>
      </c>
      <c r="E3371" s="9" t="s">
        <v>19393</v>
      </c>
      <c r="F3371" s="9" t="s">
        <v>19394</v>
      </c>
      <c r="G3371" s="8" t="s">
        <v>14836</v>
      </c>
      <c r="H3371" s="8"/>
      <c r="I3371" s="11">
        <v>0</v>
      </c>
      <c r="J3371" s="8" t="s">
        <v>14837</v>
      </c>
      <c r="K3371" s="8" t="s">
        <v>14413</v>
      </c>
      <c r="L3371" s="9" t="s">
        <v>14430</v>
      </c>
      <c r="M3371" s="12" t="s">
        <v>14515</v>
      </c>
    </row>
    <row r="3372" customHeight="1" spans="1:13">
      <c r="A3372" s="9" t="s">
        <v>19382</v>
      </c>
      <c r="B3372" s="8" t="s">
        <v>14408</v>
      </c>
      <c r="C3372" s="10">
        <v>2</v>
      </c>
      <c r="D3372" s="8">
        <v>0</v>
      </c>
      <c r="E3372" s="9" t="s">
        <v>19395</v>
      </c>
      <c r="F3372" s="9" t="s">
        <v>9788</v>
      </c>
      <c r="G3372" s="8" t="s">
        <v>14836</v>
      </c>
      <c r="H3372" s="8"/>
      <c r="I3372" s="11">
        <v>0</v>
      </c>
      <c r="J3372" s="8" t="s">
        <v>14837</v>
      </c>
      <c r="K3372" s="8" t="s">
        <v>14413</v>
      </c>
      <c r="L3372" s="9" t="s">
        <v>14430</v>
      </c>
      <c r="M3372" s="12" t="s">
        <v>14515</v>
      </c>
    </row>
    <row r="3373" customHeight="1" spans="1:13">
      <c r="A3373" s="9" t="s">
        <v>19382</v>
      </c>
      <c r="B3373" s="8" t="s">
        <v>14408</v>
      </c>
      <c r="C3373" s="10">
        <v>2</v>
      </c>
      <c r="D3373" s="8">
        <v>0</v>
      </c>
      <c r="E3373" s="9" t="s">
        <v>19396</v>
      </c>
      <c r="F3373" s="9" t="s">
        <v>19397</v>
      </c>
      <c r="G3373" s="8" t="s">
        <v>14836</v>
      </c>
      <c r="H3373" s="8"/>
      <c r="I3373" s="11">
        <v>0</v>
      </c>
      <c r="J3373" s="8" t="s">
        <v>14837</v>
      </c>
      <c r="K3373" s="8" t="s">
        <v>14413</v>
      </c>
      <c r="L3373" s="9" t="s">
        <v>14414</v>
      </c>
      <c r="M3373" s="12" t="s">
        <v>14421</v>
      </c>
    </row>
    <row r="3374" customHeight="1" spans="1:13">
      <c r="A3374" s="9" t="s">
        <v>19382</v>
      </c>
      <c r="B3374" s="8" t="s">
        <v>14408</v>
      </c>
      <c r="C3374" s="10">
        <v>2</v>
      </c>
      <c r="D3374" s="8">
        <v>0</v>
      </c>
      <c r="E3374" s="9" t="s">
        <v>19398</v>
      </c>
      <c r="F3374" s="9" t="s">
        <v>19399</v>
      </c>
      <c r="G3374" s="8" t="s">
        <v>14836</v>
      </c>
      <c r="H3374" s="8"/>
      <c r="I3374" s="11">
        <v>0</v>
      </c>
      <c r="J3374" s="8" t="s">
        <v>14837</v>
      </c>
      <c r="K3374" s="8" t="s">
        <v>14413</v>
      </c>
      <c r="L3374" s="9" t="s">
        <v>14414</v>
      </c>
      <c r="M3374" s="12" t="s">
        <v>14424</v>
      </c>
    </row>
    <row r="3375" customHeight="1" spans="1:13">
      <c r="A3375" s="9" t="s">
        <v>19382</v>
      </c>
      <c r="B3375" s="8" t="s">
        <v>14408</v>
      </c>
      <c r="C3375" s="10">
        <v>2</v>
      </c>
      <c r="D3375" s="8">
        <v>0</v>
      </c>
      <c r="E3375" s="9" t="s">
        <v>19400</v>
      </c>
      <c r="F3375" s="9" t="s">
        <v>19401</v>
      </c>
      <c r="G3375" s="8" t="s">
        <v>14836</v>
      </c>
      <c r="H3375" s="8"/>
      <c r="I3375" s="11">
        <v>0</v>
      </c>
      <c r="J3375" s="8" t="s">
        <v>14837</v>
      </c>
      <c r="K3375" s="8" t="s">
        <v>14413</v>
      </c>
      <c r="L3375" s="9" t="s">
        <v>14414</v>
      </c>
      <c r="M3375" s="12" t="s">
        <v>14590</v>
      </c>
    </row>
    <row r="3376" customHeight="1" spans="1:13">
      <c r="A3376" s="9" t="s">
        <v>19382</v>
      </c>
      <c r="B3376" s="8" t="s">
        <v>14408</v>
      </c>
      <c r="C3376" s="10">
        <v>2</v>
      </c>
      <c r="D3376" s="8">
        <v>0</v>
      </c>
      <c r="E3376" s="9" t="s">
        <v>19402</v>
      </c>
      <c r="F3376" s="9" t="s">
        <v>19403</v>
      </c>
      <c r="G3376" s="8" t="s">
        <v>14836</v>
      </c>
      <c r="H3376" s="8"/>
      <c r="I3376" s="11">
        <v>0</v>
      </c>
      <c r="J3376" s="8" t="s">
        <v>14837</v>
      </c>
      <c r="K3376" s="8" t="s">
        <v>14413</v>
      </c>
      <c r="L3376" s="9" t="s">
        <v>14414</v>
      </c>
      <c r="M3376" s="12" t="s">
        <v>108</v>
      </c>
    </row>
    <row r="3377" customHeight="1" spans="1:13">
      <c r="A3377" s="9" t="s">
        <v>19382</v>
      </c>
      <c r="B3377" s="8" t="s">
        <v>14408</v>
      </c>
      <c r="C3377" s="10">
        <v>2</v>
      </c>
      <c r="D3377" s="8">
        <v>0</v>
      </c>
      <c r="E3377" s="9" t="s">
        <v>19404</v>
      </c>
      <c r="F3377" s="9" t="s">
        <v>19405</v>
      </c>
      <c r="G3377" s="8" t="s">
        <v>14836</v>
      </c>
      <c r="H3377" s="8"/>
      <c r="I3377" s="11">
        <v>0</v>
      </c>
      <c r="J3377" s="8" t="s">
        <v>14837</v>
      </c>
      <c r="K3377" s="8" t="s">
        <v>14413</v>
      </c>
      <c r="L3377" s="9" t="s">
        <v>14414</v>
      </c>
      <c r="M3377" s="12" t="s">
        <v>14424</v>
      </c>
    </row>
    <row r="3378" customHeight="1" spans="1:13">
      <c r="A3378" s="9" t="s">
        <v>19382</v>
      </c>
      <c r="B3378" s="8" t="s">
        <v>14408</v>
      </c>
      <c r="C3378" s="10">
        <v>2</v>
      </c>
      <c r="D3378" s="8">
        <v>0</v>
      </c>
      <c r="E3378" s="9" t="s">
        <v>19406</v>
      </c>
      <c r="F3378" s="9" t="s">
        <v>19407</v>
      </c>
      <c r="G3378" s="8" t="s">
        <v>14836</v>
      </c>
      <c r="H3378" s="8"/>
      <c r="I3378" s="11">
        <v>0</v>
      </c>
      <c r="J3378" s="8" t="s">
        <v>14837</v>
      </c>
      <c r="K3378" s="8" t="s">
        <v>14413</v>
      </c>
      <c r="L3378" s="9" t="s">
        <v>14414</v>
      </c>
      <c r="M3378" s="12" t="s">
        <v>14590</v>
      </c>
    </row>
    <row r="3379" customHeight="1" spans="1:13">
      <c r="A3379" s="9" t="s">
        <v>19382</v>
      </c>
      <c r="B3379" s="8" t="s">
        <v>14408</v>
      </c>
      <c r="C3379" s="10">
        <v>2</v>
      </c>
      <c r="D3379" s="8">
        <v>0</v>
      </c>
      <c r="E3379" s="9" t="s">
        <v>19408</v>
      </c>
      <c r="F3379" s="9" t="s">
        <v>19409</v>
      </c>
      <c r="G3379" s="8" t="s">
        <v>14836</v>
      </c>
      <c r="H3379" s="8"/>
      <c r="I3379" s="11">
        <v>0</v>
      </c>
      <c r="J3379" s="8" t="s">
        <v>14837</v>
      </c>
      <c r="K3379" s="8" t="s">
        <v>14413</v>
      </c>
      <c r="L3379" s="9" t="s">
        <v>14539</v>
      </c>
      <c r="M3379" s="12" t="s">
        <v>14549</v>
      </c>
    </row>
    <row r="3380" customHeight="1" spans="1:13">
      <c r="A3380" s="9" t="s">
        <v>19382</v>
      </c>
      <c r="B3380" s="8" t="s">
        <v>14408</v>
      </c>
      <c r="C3380" s="10">
        <v>2</v>
      </c>
      <c r="D3380" s="8">
        <v>0</v>
      </c>
      <c r="E3380" s="9" t="s">
        <v>19410</v>
      </c>
      <c r="F3380" s="9" t="s">
        <v>19411</v>
      </c>
      <c r="G3380" s="8" t="s">
        <v>14836</v>
      </c>
      <c r="H3380" s="8"/>
      <c r="I3380" s="11">
        <v>0</v>
      </c>
      <c r="J3380" s="8" t="s">
        <v>14837</v>
      </c>
      <c r="K3380" s="8" t="s">
        <v>14413</v>
      </c>
      <c r="L3380" s="9" t="s">
        <v>14414</v>
      </c>
      <c r="M3380" s="12" t="s">
        <v>14443</v>
      </c>
    </row>
    <row r="3381" customHeight="1" spans="1:13">
      <c r="A3381" s="9" t="s">
        <v>19382</v>
      </c>
      <c r="B3381" s="8" t="s">
        <v>14408</v>
      </c>
      <c r="C3381" s="10">
        <v>2</v>
      </c>
      <c r="D3381" s="8">
        <v>0</v>
      </c>
      <c r="E3381" s="9" t="s">
        <v>13175</v>
      </c>
      <c r="F3381" s="9" t="s">
        <v>13174</v>
      </c>
      <c r="G3381" s="8" t="s">
        <v>14836</v>
      </c>
      <c r="H3381" s="8"/>
      <c r="I3381" s="11">
        <v>0</v>
      </c>
      <c r="J3381" s="8" t="s">
        <v>14837</v>
      </c>
      <c r="K3381" s="8" t="s">
        <v>14413</v>
      </c>
      <c r="L3381" s="9" t="s">
        <v>14539</v>
      </c>
      <c r="M3381" s="12" t="s">
        <v>18112</v>
      </c>
    </row>
    <row r="3382" customHeight="1" spans="1:13">
      <c r="A3382" s="9" t="s">
        <v>19382</v>
      </c>
      <c r="B3382" s="8" t="s">
        <v>14408</v>
      </c>
      <c r="C3382" s="10">
        <v>2</v>
      </c>
      <c r="D3382" s="8">
        <v>0</v>
      </c>
      <c r="E3382" s="9" t="s">
        <v>19412</v>
      </c>
      <c r="F3382" s="9" t="s">
        <v>19413</v>
      </c>
      <c r="G3382" s="8" t="s">
        <v>14836</v>
      </c>
      <c r="H3382" s="8"/>
      <c r="I3382" s="11">
        <v>0</v>
      </c>
      <c r="J3382" s="8" t="s">
        <v>14837</v>
      </c>
      <c r="K3382" s="8" t="s">
        <v>14413</v>
      </c>
      <c r="L3382" s="9" t="s">
        <v>14414</v>
      </c>
      <c r="M3382" s="12" t="s">
        <v>14487</v>
      </c>
    </row>
    <row r="3383" customHeight="1" spans="1:13">
      <c r="A3383" s="9" t="s">
        <v>19382</v>
      </c>
      <c r="B3383" s="8" t="s">
        <v>14408</v>
      </c>
      <c r="C3383" s="10">
        <v>2</v>
      </c>
      <c r="D3383" s="8">
        <v>0</v>
      </c>
      <c r="E3383" s="9" t="s">
        <v>19414</v>
      </c>
      <c r="F3383" s="9" t="s">
        <v>19415</v>
      </c>
      <c r="G3383" s="8" t="s">
        <v>14836</v>
      </c>
      <c r="H3383" s="8"/>
      <c r="I3383" s="11">
        <v>0</v>
      </c>
      <c r="J3383" s="8" t="s">
        <v>14837</v>
      </c>
      <c r="K3383" s="8" t="s">
        <v>14413</v>
      </c>
      <c r="L3383" s="9" t="s">
        <v>14490</v>
      </c>
      <c r="M3383" s="12" t="s">
        <v>14518</v>
      </c>
    </row>
    <row r="3384" customHeight="1" spans="1:13">
      <c r="A3384" s="9" t="s">
        <v>19382</v>
      </c>
      <c r="B3384" s="8" t="s">
        <v>14408</v>
      </c>
      <c r="C3384" s="10">
        <v>2</v>
      </c>
      <c r="D3384" s="8">
        <v>0</v>
      </c>
      <c r="E3384" s="9" t="s">
        <v>19416</v>
      </c>
      <c r="F3384" s="9" t="s">
        <v>19417</v>
      </c>
      <c r="G3384" s="8" t="s">
        <v>14836</v>
      </c>
      <c r="H3384" s="8"/>
      <c r="I3384" s="11">
        <v>0</v>
      </c>
      <c r="J3384" s="8" t="s">
        <v>14837</v>
      </c>
      <c r="K3384" s="8" t="s">
        <v>14413</v>
      </c>
      <c r="L3384" s="9" t="s">
        <v>14414</v>
      </c>
      <c r="M3384" s="12" t="s">
        <v>14487</v>
      </c>
    </row>
    <row r="3385" customHeight="1" spans="1:13">
      <c r="A3385" s="9" t="s">
        <v>19382</v>
      </c>
      <c r="B3385" s="8" t="s">
        <v>14408</v>
      </c>
      <c r="C3385" s="10">
        <v>2</v>
      </c>
      <c r="D3385" s="8">
        <v>0</v>
      </c>
      <c r="E3385" s="9" t="s">
        <v>19418</v>
      </c>
      <c r="F3385" s="9" t="s">
        <v>19419</v>
      </c>
      <c r="G3385" s="8" t="s">
        <v>14836</v>
      </c>
      <c r="H3385" s="8"/>
      <c r="I3385" s="11">
        <v>0</v>
      </c>
      <c r="J3385" s="8" t="s">
        <v>14837</v>
      </c>
      <c r="K3385" s="8" t="s">
        <v>14413</v>
      </c>
      <c r="L3385" s="9" t="s">
        <v>14414</v>
      </c>
      <c r="M3385" s="12" t="s">
        <v>14459</v>
      </c>
    </row>
    <row r="3386" customHeight="1" spans="1:13">
      <c r="A3386" s="9" t="s">
        <v>19382</v>
      </c>
      <c r="B3386" s="8" t="s">
        <v>14408</v>
      </c>
      <c r="C3386" s="10">
        <v>2</v>
      </c>
      <c r="D3386" s="8">
        <v>0</v>
      </c>
      <c r="E3386" s="9" t="s">
        <v>19420</v>
      </c>
      <c r="F3386" s="9" t="s">
        <v>19421</v>
      </c>
      <c r="G3386" s="8" t="s">
        <v>14836</v>
      </c>
      <c r="H3386" s="8"/>
      <c r="I3386" s="11">
        <v>0</v>
      </c>
      <c r="J3386" s="8" t="s">
        <v>14837</v>
      </c>
      <c r="K3386" s="8" t="s">
        <v>14413</v>
      </c>
      <c r="L3386" s="9" t="s">
        <v>14490</v>
      </c>
      <c r="M3386" s="12" t="s">
        <v>14600</v>
      </c>
    </row>
    <row r="3387" customHeight="1" spans="1:13">
      <c r="A3387" s="9" t="s">
        <v>19382</v>
      </c>
      <c r="B3387" s="8" t="s">
        <v>14408</v>
      </c>
      <c r="C3387" s="10">
        <v>2</v>
      </c>
      <c r="D3387" s="8">
        <v>0</v>
      </c>
      <c r="E3387" s="9" t="s">
        <v>19422</v>
      </c>
      <c r="F3387" s="9" t="s">
        <v>19423</v>
      </c>
      <c r="G3387" s="8" t="s">
        <v>14836</v>
      </c>
      <c r="H3387" s="8"/>
      <c r="I3387" s="11">
        <v>0</v>
      </c>
      <c r="J3387" s="8" t="s">
        <v>14837</v>
      </c>
      <c r="K3387" s="8" t="s">
        <v>14413</v>
      </c>
      <c r="L3387" s="9" t="s">
        <v>14414</v>
      </c>
      <c r="M3387" s="12" t="s">
        <v>14496</v>
      </c>
    </row>
    <row r="3388" customHeight="1" spans="1:13">
      <c r="A3388" s="9" t="s">
        <v>19382</v>
      </c>
      <c r="B3388" s="8" t="s">
        <v>14408</v>
      </c>
      <c r="C3388" s="10">
        <v>2</v>
      </c>
      <c r="D3388" s="8">
        <v>0</v>
      </c>
      <c r="E3388" s="9" t="s">
        <v>19424</v>
      </c>
      <c r="F3388" s="9" t="s">
        <v>19425</v>
      </c>
      <c r="G3388" s="8" t="s">
        <v>14836</v>
      </c>
      <c r="H3388" s="8"/>
      <c r="I3388" s="11">
        <v>0</v>
      </c>
      <c r="J3388" s="8" t="s">
        <v>14837</v>
      </c>
      <c r="K3388" s="8" t="s">
        <v>14413</v>
      </c>
      <c r="L3388" s="9" t="s">
        <v>14430</v>
      </c>
      <c r="M3388" s="12" t="s">
        <v>14431</v>
      </c>
    </row>
    <row r="3389" customHeight="1" spans="1:13">
      <c r="A3389" s="9" t="s">
        <v>19382</v>
      </c>
      <c r="B3389" s="8" t="s">
        <v>14408</v>
      </c>
      <c r="C3389" s="10">
        <v>2</v>
      </c>
      <c r="D3389" s="8">
        <v>0</v>
      </c>
      <c r="E3389" s="9" t="s">
        <v>19426</v>
      </c>
      <c r="F3389" s="9" t="s">
        <v>19427</v>
      </c>
      <c r="G3389" s="8" t="s">
        <v>14836</v>
      </c>
      <c r="H3389" s="8"/>
      <c r="I3389" s="11">
        <v>0</v>
      </c>
      <c r="J3389" s="8" t="s">
        <v>14837</v>
      </c>
      <c r="K3389" s="8" t="s">
        <v>14413</v>
      </c>
      <c r="L3389" s="9" t="s">
        <v>14430</v>
      </c>
      <c r="M3389" s="12" t="s">
        <v>14625</v>
      </c>
    </row>
    <row r="3390" customHeight="1" spans="1:13">
      <c r="A3390" s="9" t="s">
        <v>19382</v>
      </c>
      <c r="B3390" s="8" t="s">
        <v>14408</v>
      </c>
      <c r="C3390" s="10">
        <v>2</v>
      </c>
      <c r="D3390" s="8">
        <v>0</v>
      </c>
      <c r="E3390" s="9" t="s">
        <v>19428</v>
      </c>
      <c r="F3390" s="9" t="s">
        <v>19429</v>
      </c>
      <c r="G3390" s="8" t="s">
        <v>14836</v>
      </c>
      <c r="H3390" s="8"/>
      <c r="I3390" s="11">
        <v>0</v>
      </c>
      <c r="J3390" s="8" t="s">
        <v>14837</v>
      </c>
      <c r="K3390" s="8" t="s">
        <v>14413</v>
      </c>
      <c r="L3390" s="9" t="s">
        <v>14414</v>
      </c>
      <c r="M3390" s="12" t="s">
        <v>14418</v>
      </c>
    </row>
    <row r="3391" customHeight="1" spans="1:13">
      <c r="A3391" s="9" t="s">
        <v>19382</v>
      </c>
      <c r="B3391" s="8" t="s">
        <v>14408</v>
      </c>
      <c r="C3391" s="10">
        <v>2</v>
      </c>
      <c r="D3391" s="8">
        <v>0</v>
      </c>
      <c r="E3391" s="9" t="s">
        <v>19430</v>
      </c>
      <c r="F3391" s="9" t="s">
        <v>19431</v>
      </c>
      <c r="G3391" s="8" t="s">
        <v>14836</v>
      </c>
      <c r="H3391" s="8"/>
      <c r="I3391" s="11">
        <v>0</v>
      </c>
      <c r="J3391" s="8" t="s">
        <v>14837</v>
      </c>
      <c r="K3391" s="8" t="s">
        <v>14413</v>
      </c>
      <c r="L3391" s="9" t="s">
        <v>14414</v>
      </c>
      <c r="M3391" s="12" t="s">
        <v>14446</v>
      </c>
    </row>
    <row r="3392" customHeight="1" spans="1:13">
      <c r="A3392" s="9" t="s">
        <v>19382</v>
      </c>
      <c r="B3392" s="8" t="s">
        <v>14408</v>
      </c>
      <c r="C3392" s="10">
        <v>2</v>
      </c>
      <c r="D3392" s="8">
        <v>0</v>
      </c>
      <c r="E3392" s="9" t="s">
        <v>19432</v>
      </c>
      <c r="F3392" s="9" t="s">
        <v>19433</v>
      </c>
      <c r="G3392" s="8" t="s">
        <v>14836</v>
      </c>
      <c r="H3392" s="8"/>
      <c r="I3392" s="11">
        <v>0</v>
      </c>
      <c r="J3392" s="8" t="s">
        <v>14837</v>
      </c>
      <c r="K3392" s="8" t="s">
        <v>14413</v>
      </c>
      <c r="L3392" s="9" t="s">
        <v>14414</v>
      </c>
      <c r="M3392" s="12" t="s">
        <v>14583</v>
      </c>
    </row>
    <row r="3393" customHeight="1" spans="1:13">
      <c r="A3393" s="9" t="s">
        <v>19434</v>
      </c>
      <c r="B3393" s="8" t="s">
        <v>14408</v>
      </c>
      <c r="C3393" s="10">
        <v>2</v>
      </c>
      <c r="D3393" s="8">
        <v>0</v>
      </c>
      <c r="E3393" s="9" t="s">
        <v>19435</v>
      </c>
      <c r="F3393" s="9" t="s">
        <v>19436</v>
      </c>
      <c r="G3393" s="8" t="s">
        <v>14836</v>
      </c>
      <c r="H3393" s="8"/>
      <c r="I3393" s="11">
        <v>0</v>
      </c>
      <c r="J3393" s="8" t="s">
        <v>14837</v>
      </c>
      <c r="K3393" s="8" t="s">
        <v>14413</v>
      </c>
      <c r="L3393" s="9" t="s">
        <v>14414</v>
      </c>
      <c r="M3393" s="12" t="s">
        <v>108</v>
      </c>
    </row>
    <row r="3394" customHeight="1" spans="1:13">
      <c r="A3394" s="9" t="s">
        <v>19434</v>
      </c>
      <c r="B3394" s="8" t="s">
        <v>14408</v>
      </c>
      <c r="C3394" s="10">
        <v>2</v>
      </c>
      <c r="D3394" s="8">
        <v>0</v>
      </c>
      <c r="E3394" s="9" t="s">
        <v>19437</v>
      </c>
      <c r="F3394" s="9" t="s">
        <v>19438</v>
      </c>
      <c r="G3394" s="8" t="s">
        <v>14836</v>
      </c>
      <c r="H3394" s="8"/>
      <c r="I3394" s="11">
        <v>0</v>
      </c>
      <c r="J3394" s="8" t="s">
        <v>14837</v>
      </c>
      <c r="K3394" s="8" t="s">
        <v>14413</v>
      </c>
      <c r="L3394" s="9" t="s">
        <v>14414</v>
      </c>
      <c r="M3394" s="12" t="s">
        <v>14583</v>
      </c>
    </row>
    <row r="3395" customHeight="1" spans="1:13">
      <c r="A3395" s="9" t="s">
        <v>19434</v>
      </c>
      <c r="B3395" s="8" t="s">
        <v>14408</v>
      </c>
      <c r="C3395" s="10">
        <v>2</v>
      </c>
      <c r="D3395" s="8">
        <v>0</v>
      </c>
      <c r="E3395" s="9" t="s">
        <v>19439</v>
      </c>
      <c r="F3395" s="9" t="s">
        <v>19440</v>
      </c>
      <c r="G3395" s="8" t="s">
        <v>14836</v>
      </c>
      <c r="H3395" s="8"/>
      <c r="I3395" s="11">
        <v>0</v>
      </c>
      <c r="J3395" s="8" t="s">
        <v>14837</v>
      </c>
      <c r="K3395" s="8" t="s">
        <v>14413</v>
      </c>
      <c r="L3395" s="9" t="s">
        <v>14539</v>
      </c>
      <c r="M3395" s="12" t="s">
        <v>19441</v>
      </c>
    </row>
    <row r="3396" customHeight="1" spans="1:13">
      <c r="A3396" s="9" t="s">
        <v>19434</v>
      </c>
      <c r="B3396" s="8" t="s">
        <v>14408</v>
      </c>
      <c r="C3396" s="10">
        <v>2</v>
      </c>
      <c r="D3396" s="8">
        <v>0</v>
      </c>
      <c r="E3396" s="9" t="s">
        <v>19442</v>
      </c>
      <c r="F3396" s="9" t="s">
        <v>19443</v>
      </c>
      <c r="G3396" s="8" t="s">
        <v>14836</v>
      </c>
      <c r="H3396" s="8"/>
      <c r="I3396" s="11">
        <v>0</v>
      </c>
      <c r="J3396" s="8" t="s">
        <v>14837</v>
      </c>
      <c r="K3396" s="8" t="s">
        <v>14413</v>
      </c>
      <c r="L3396" s="9" t="s">
        <v>14414</v>
      </c>
      <c r="M3396" s="12" t="s">
        <v>14418</v>
      </c>
    </row>
    <row r="3397" customHeight="1" spans="1:13">
      <c r="A3397" s="9" t="s">
        <v>19434</v>
      </c>
      <c r="B3397" s="8" t="s">
        <v>14408</v>
      </c>
      <c r="C3397" s="10">
        <v>2</v>
      </c>
      <c r="D3397" s="8">
        <v>0</v>
      </c>
      <c r="E3397" s="9" t="s">
        <v>19444</v>
      </c>
      <c r="F3397" s="9" t="s">
        <v>19445</v>
      </c>
      <c r="G3397" s="8" t="s">
        <v>14836</v>
      </c>
      <c r="H3397" s="8"/>
      <c r="I3397" s="11">
        <v>0</v>
      </c>
      <c r="J3397" s="8" t="s">
        <v>14837</v>
      </c>
      <c r="K3397" s="8" t="s">
        <v>14413</v>
      </c>
      <c r="L3397" s="9" t="s">
        <v>14414</v>
      </c>
      <c r="M3397" s="12" t="s">
        <v>14479</v>
      </c>
    </row>
    <row r="3398" customHeight="1" spans="1:13">
      <c r="A3398" s="9" t="s">
        <v>19434</v>
      </c>
      <c r="B3398" s="8" t="s">
        <v>14408</v>
      </c>
      <c r="C3398" s="10">
        <v>2</v>
      </c>
      <c r="D3398" s="8">
        <v>0</v>
      </c>
      <c r="E3398" s="9" t="s">
        <v>19446</v>
      </c>
      <c r="F3398" s="9" t="s">
        <v>19447</v>
      </c>
      <c r="G3398" s="8" t="s">
        <v>14836</v>
      </c>
      <c r="H3398" s="8"/>
      <c r="I3398" s="11">
        <v>0</v>
      </c>
      <c r="J3398" s="8" t="s">
        <v>14837</v>
      </c>
      <c r="K3398" s="8" t="s">
        <v>14413</v>
      </c>
      <c r="L3398" s="9" t="s">
        <v>14414</v>
      </c>
      <c r="M3398" s="12" t="s">
        <v>14459</v>
      </c>
    </row>
    <row r="3399" customHeight="1" spans="1:13">
      <c r="A3399" s="9" t="s">
        <v>19434</v>
      </c>
      <c r="B3399" s="8" t="s">
        <v>14408</v>
      </c>
      <c r="C3399" s="10">
        <v>2</v>
      </c>
      <c r="D3399" s="8">
        <v>0</v>
      </c>
      <c r="E3399" s="9" t="s">
        <v>19448</v>
      </c>
      <c r="F3399" s="9" t="s">
        <v>19449</v>
      </c>
      <c r="G3399" s="8" t="s">
        <v>14836</v>
      </c>
      <c r="H3399" s="8"/>
      <c r="I3399" s="11">
        <v>0</v>
      </c>
      <c r="J3399" s="8" t="s">
        <v>14837</v>
      </c>
      <c r="K3399" s="8" t="s">
        <v>14413</v>
      </c>
      <c r="L3399" s="9" t="s">
        <v>14414</v>
      </c>
      <c r="M3399" s="12" t="s">
        <v>14415</v>
      </c>
    </row>
    <row r="3400" customHeight="1" spans="1:13">
      <c r="A3400" s="9" t="s">
        <v>19434</v>
      </c>
      <c r="B3400" s="8" t="s">
        <v>14408</v>
      </c>
      <c r="C3400" s="10">
        <v>2</v>
      </c>
      <c r="D3400" s="8">
        <v>0</v>
      </c>
      <c r="E3400" s="9" t="s">
        <v>19450</v>
      </c>
      <c r="F3400" s="9" t="s">
        <v>19451</v>
      </c>
      <c r="G3400" s="8" t="s">
        <v>14836</v>
      </c>
      <c r="H3400" s="8"/>
      <c r="I3400" s="11">
        <v>0</v>
      </c>
      <c r="J3400" s="8" t="s">
        <v>14837</v>
      </c>
      <c r="K3400" s="8" t="s">
        <v>14413</v>
      </c>
      <c r="L3400" s="9" t="s">
        <v>14430</v>
      </c>
      <c r="M3400" s="12" t="s">
        <v>14515</v>
      </c>
    </row>
    <row r="3401" customHeight="1" spans="1:13">
      <c r="A3401" s="9" t="s">
        <v>19434</v>
      </c>
      <c r="B3401" s="8" t="s">
        <v>14408</v>
      </c>
      <c r="C3401" s="10">
        <v>2</v>
      </c>
      <c r="D3401" s="8">
        <v>0</v>
      </c>
      <c r="E3401" s="9" t="s">
        <v>19452</v>
      </c>
      <c r="F3401" s="9" t="s">
        <v>19453</v>
      </c>
      <c r="G3401" s="8" t="s">
        <v>14836</v>
      </c>
      <c r="H3401" s="8"/>
      <c r="I3401" s="11">
        <v>0</v>
      </c>
      <c r="J3401" s="8" t="s">
        <v>14837</v>
      </c>
      <c r="K3401" s="8" t="s">
        <v>14413</v>
      </c>
      <c r="L3401" s="9" t="s">
        <v>14414</v>
      </c>
      <c r="M3401" s="12" t="s">
        <v>14462</v>
      </c>
    </row>
    <row r="3402" customHeight="1" spans="1:13">
      <c r="A3402" s="9" t="s">
        <v>19434</v>
      </c>
      <c r="B3402" s="8" t="s">
        <v>14408</v>
      </c>
      <c r="C3402" s="10">
        <v>2</v>
      </c>
      <c r="D3402" s="8">
        <v>0</v>
      </c>
      <c r="E3402" s="9" t="s">
        <v>19454</v>
      </c>
      <c r="F3402" s="9" t="s">
        <v>19455</v>
      </c>
      <c r="G3402" s="8" t="s">
        <v>14836</v>
      </c>
      <c r="H3402" s="8"/>
      <c r="I3402" s="11">
        <v>0</v>
      </c>
      <c r="J3402" s="8" t="s">
        <v>14837</v>
      </c>
      <c r="K3402" s="8" t="s">
        <v>14413</v>
      </c>
      <c r="L3402" s="9" t="s">
        <v>14414</v>
      </c>
      <c r="M3402" s="12" t="s">
        <v>14479</v>
      </c>
    </row>
    <row r="3403" customHeight="1" spans="1:13">
      <c r="A3403" s="9" t="s">
        <v>19434</v>
      </c>
      <c r="B3403" s="8" t="s">
        <v>14408</v>
      </c>
      <c r="C3403" s="10">
        <v>2</v>
      </c>
      <c r="D3403" s="8">
        <v>0</v>
      </c>
      <c r="E3403" s="9" t="s">
        <v>19456</v>
      </c>
      <c r="F3403" s="9" t="s">
        <v>19457</v>
      </c>
      <c r="G3403" s="8" t="s">
        <v>14836</v>
      </c>
      <c r="H3403" s="8"/>
      <c r="I3403" s="11">
        <v>0</v>
      </c>
      <c r="J3403" s="8" t="s">
        <v>14837</v>
      </c>
      <c r="K3403" s="8" t="s">
        <v>14413</v>
      </c>
      <c r="L3403" s="9" t="s">
        <v>14414</v>
      </c>
      <c r="M3403" s="12" t="s">
        <v>14427</v>
      </c>
    </row>
    <row r="3404" customHeight="1" spans="1:13">
      <c r="A3404" s="9" t="s">
        <v>19434</v>
      </c>
      <c r="B3404" s="8" t="s">
        <v>14408</v>
      </c>
      <c r="C3404" s="10">
        <v>2</v>
      </c>
      <c r="D3404" s="8">
        <v>0</v>
      </c>
      <c r="E3404" s="9" t="s">
        <v>19458</v>
      </c>
      <c r="F3404" s="9" t="s">
        <v>19459</v>
      </c>
      <c r="G3404" s="8" t="s">
        <v>14836</v>
      </c>
      <c r="H3404" s="8"/>
      <c r="I3404" s="11">
        <v>0</v>
      </c>
      <c r="J3404" s="8" t="s">
        <v>14837</v>
      </c>
      <c r="K3404" s="8" t="s">
        <v>14413</v>
      </c>
      <c r="L3404" s="9" t="s">
        <v>14490</v>
      </c>
      <c r="M3404" s="12" t="s">
        <v>14552</v>
      </c>
    </row>
    <row r="3405" customHeight="1" spans="1:13">
      <c r="A3405" s="9" t="s">
        <v>19434</v>
      </c>
      <c r="B3405" s="8" t="s">
        <v>14408</v>
      </c>
      <c r="C3405" s="10">
        <v>2</v>
      </c>
      <c r="D3405" s="8">
        <v>0</v>
      </c>
      <c r="E3405" s="9" t="s">
        <v>19460</v>
      </c>
      <c r="F3405" s="9" t="s">
        <v>19461</v>
      </c>
      <c r="G3405" s="8" t="s">
        <v>14836</v>
      </c>
      <c r="H3405" s="8"/>
      <c r="I3405" s="11">
        <v>0</v>
      </c>
      <c r="J3405" s="8" t="s">
        <v>14837</v>
      </c>
      <c r="K3405" s="8" t="s">
        <v>14413</v>
      </c>
      <c r="L3405" s="9" t="s">
        <v>14414</v>
      </c>
      <c r="M3405" s="12" t="s">
        <v>108</v>
      </c>
    </row>
    <row r="3406" customHeight="1" spans="1:13">
      <c r="A3406" s="9" t="s">
        <v>19434</v>
      </c>
      <c r="B3406" s="8" t="s">
        <v>14408</v>
      </c>
      <c r="C3406" s="10">
        <v>2</v>
      </c>
      <c r="D3406" s="8">
        <v>0</v>
      </c>
      <c r="E3406" s="9" t="s">
        <v>19462</v>
      </c>
      <c r="F3406" s="9" t="s">
        <v>19463</v>
      </c>
      <c r="G3406" s="8" t="s">
        <v>14836</v>
      </c>
      <c r="H3406" s="8"/>
      <c r="I3406" s="11">
        <v>0</v>
      </c>
      <c r="J3406" s="8" t="s">
        <v>14837</v>
      </c>
      <c r="K3406" s="8" t="s">
        <v>14413</v>
      </c>
      <c r="L3406" s="9" t="s">
        <v>14414</v>
      </c>
      <c r="M3406" s="12" t="s">
        <v>14487</v>
      </c>
    </row>
    <row r="3407" customHeight="1" spans="1:13">
      <c r="A3407" s="9" t="s">
        <v>19434</v>
      </c>
      <c r="B3407" s="8" t="s">
        <v>14408</v>
      </c>
      <c r="C3407" s="10">
        <v>2</v>
      </c>
      <c r="D3407" s="8">
        <v>0</v>
      </c>
      <c r="E3407" s="9" t="s">
        <v>19464</v>
      </c>
      <c r="F3407" s="9" t="s">
        <v>19465</v>
      </c>
      <c r="G3407" s="8" t="s">
        <v>14836</v>
      </c>
      <c r="H3407" s="8"/>
      <c r="I3407" s="11">
        <v>0</v>
      </c>
      <c r="J3407" s="8" t="s">
        <v>14837</v>
      </c>
      <c r="K3407" s="8" t="s">
        <v>14413</v>
      </c>
      <c r="L3407" s="9" t="s">
        <v>14539</v>
      </c>
      <c r="M3407" s="12" t="s">
        <v>14565</v>
      </c>
    </row>
    <row r="3408" customHeight="1" spans="1:13">
      <c r="A3408" s="9" t="s">
        <v>19434</v>
      </c>
      <c r="B3408" s="8" t="s">
        <v>14408</v>
      </c>
      <c r="C3408" s="10">
        <v>2</v>
      </c>
      <c r="D3408" s="8">
        <v>0</v>
      </c>
      <c r="E3408" s="9" t="s">
        <v>19466</v>
      </c>
      <c r="F3408" s="9" t="s">
        <v>19467</v>
      </c>
      <c r="G3408" s="8" t="s">
        <v>14836</v>
      </c>
      <c r="H3408" s="8"/>
      <c r="I3408" s="11">
        <v>0</v>
      </c>
      <c r="J3408" s="8" t="s">
        <v>14837</v>
      </c>
      <c r="K3408" s="8" t="s">
        <v>14413</v>
      </c>
      <c r="L3408" s="9" t="s">
        <v>14414</v>
      </c>
      <c r="M3408" s="12" t="s">
        <v>14479</v>
      </c>
    </row>
    <row r="3409" customHeight="1" spans="1:13">
      <c r="A3409" s="9" t="s">
        <v>19434</v>
      </c>
      <c r="B3409" s="8" t="s">
        <v>14408</v>
      </c>
      <c r="C3409" s="10">
        <v>2</v>
      </c>
      <c r="D3409" s="8">
        <v>0</v>
      </c>
      <c r="E3409" s="9" t="s">
        <v>19468</v>
      </c>
      <c r="F3409" s="9" t="s">
        <v>19469</v>
      </c>
      <c r="G3409" s="8" t="s">
        <v>14836</v>
      </c>
      <c r="H3409" s="8"/>
      <c r="I3409" s="11">
        <v>0</v>
      </c>
      <c r="J3409" s="8" t="s">
        <v>14837</v>
      </c>
      <c r="K3409" s="8" t="s">
        <v>14413</v>
      </c>
      <c r="L3409" s="9" t="s">
        <v>14414</v>
      </c>
      <c r="M3409" s="12" t="s">
        <v>14467</v>
      </c>
    </row>
    <row r="3410" customHeight="1" spans="1:13">
      <c r="A3410" s="9" t="s">
        <v>19434</v>
      </c>
      <c r="B3410" s="8" t="s">
        <v>14408</v>
      </c>
      <c r="C3410" s="10">
        <v>2</v>
      </c>
      <c r="D3410" s="8">
        <v>0</v>
      </c>
      <c r="E3410" s="9" t="s">
        <v>19470</v>
      </c>
      <c r="F3410" s="9" t="s">
        <v>19471</v>
      </c>
      <c r="G3410" s="8" t="s">
        <v>14836</v>
      </c>
      <c r="H3410" s="8"/>
      <c r="I3410" s="11">
        <v>0</v>
      </c>
      <c r="J3410" s="8" t="s">
        <v>14837</v>
      </c>
      <c r="K3410" s="8" t="s">
        <v>14413</v>
      </c>
      <c r="L3410" s="9" t="s">
        <v>14414</v>
      </c>
      <c r="M3410" s="12" t="s">
        <v>14443</v>
      </c>
    </row>
    <row r="3411" customHeight="1" spans="1:13">
      <c r="A3411" s="9" t="s">
        <v>19434</v>
      </c>
      <c r="B3411" s="8" t="s">
        <v>14408</v>
      </c>
      <c r="C3411" s="10">
        <v>2</v>
      </c>
      <c r="D3411" s="8">
        <v>0</v>
      </c>
      <c r="E3411" s="9" t="s">
        <v>19472</v>
      </c>
      <c r="F3411" s="9" t="s">
        <v>19473</v>
      </c>
      <c r="G3411" s="8" t="s">
        <v>14836</v>
      </c>
      <c r="H3411" s="8"/>
      <c r="I3411" s="11">
        <v>0</v>
      </c>
      <c r="J3411" s="8" t="s">
        <v>14837</v>
      </c>
      <c r="K3411" s="8" t="s">
        <v>14413</v>
      </c>
      <c r="L3411" s="9" t="s">
        <v>14414</v>
      </c>
      <c r="M3411" s="12" t="s">
        <v>14459</v>
      </c>
    </row>
    <row r="3412" customHeight="1" spans="1:13">
      <c r="A3412" s="9" t="s">
        <v>19434</v>
      </c>
      <c r="B3412" s="8" t="s">
        <v>14408</v>
      </c>
      <c r="C3412" s="10">
        <v>2</v>
      </c>
      <c r="D3412" s="8">
        <v>0</v>
      </c>
      <c r="E3412" s="9" t="s">
        <v>19474</v>
      </c>
      <c r="F3412" s="9" t="s">
        <v>19475</v>
      </c>
      <c r="G3412" s="8" t="s">
        <v>14836</v>
      </c>
      <c r="H3412" s="8"/>
      <c r="I3412" s="11">
        <v>0</v>
      </c>
      <c r="J3412" s="8" t="s">
        <v>14837</v>
      </c>
      <c r="K3412" s="8" t="s">
        <v>14413</v>
      </c>
      <c r="L3412" s="9" t="s">
        <v>14414</v>
      </c>
      <c r="M3412" s="12" t="s">
        <v>14418</v>
      </c>
    </row>
    <row r="3413" customHeight="1" spans="1:13">
      <c r="A3413" s="9" t="s">
        <v>19434</v>
      </c>
      <c r="B3413" s="8" t="s">
        <v>14408</v>
      </c>
      <c r="C3413" s="10">
        <v>2</v>
      </c>
      <c r="D3413" s="8">
        <v>0</v>
      </c>
      <c r="E3413" s="9" t="s">
        <v>19476</v>
      </c>
      <c r="F3413" s="9" t="s">
        <v>19477</v>
      </c>
      <c r="G3413" s="8" t="s">
        <v>14836</v>
      </c>
      <c r="H3413" s="8"/>
      <c r="I3413" s="11">
        <v>0</v>
      </c>
      <c r="J3413" s="8" t="s">
        <v>14837</v>
      </c>
      <c r="K3413" s="8" t="s">
        <v>14413</v>
      </c>
      <c r="L3413" s="9" t="s">
        <v>14490</v>
      </c>
      <c r="M3413" s="12" t="s">
        <v>14612</v>
      </c>
    </row>
    <row r="3414" customHeight="1" spans="1:13">
      <c r="A3414" s="9" t="s">
        <v>19434</v>
      </c>
      <c r="B3414" s="8" t="s">
        <v>14408</v>
      </c>
      <c r="C3414" s="10">
        <v>2</v>
      </c>
      <c r="D3414" s="8">
        <v>0</v>
      </c>
      <c r="E3414" s="9" t="s">
        <v>19478</v>
      </c>
      <c r="F3414" s="9" t="s">
        <v>8563</v>
      </c>
      <c r="G3414" s="8" t="s">
        <v>14836</v>
      </c>
      <c r="H3414" s="8"/>
      <c r="I3414" s="11">
        <v>0</v>
      </c>
      <c r="J3414" s="8" t="s">
        <v>14837</v>
      </c>
      <c r="K3414" s="8" t="s">
        <v>14413</v>
      </c>
      <c r="L3414" s="9" t="s">
        <v>14414</v>
      </c>
      <c r="M3414" s="12" t="s">
        <v>14583</v>
      </c>
    </row>
    <row r="3415" customHeight="1" spans="1:13">
      <c r="A3415" s="9" t="s">
        <v>19434</v>
      </c>
      <c r="B3415" s="8" t="s">
        <v>14408</v>
      </c>
      <c r="C3415" s="10">
        <v>2</v>
      </c>
      <c r="D3415" s="8">
        <v>0</v>
      </c>
      <c r="E3415" s="9" t="s">
        <v>19479</v>
      </c>
      <c r="F3415" s="9" t="s">
        <v>19480</v>
      </c>
      <c r="G3415" s="8" t="s">
        <v>14836</v>
      </c>
      <c r="H3415" s="8"/>
      <c r="I3415" s="11">
        <v>0</v>
      </c>
      <c r="J3415" s="8" t="s">
        <v>14837</v>
      </c>
      <c r="K3415" s="8" t="s">
        <v>14413</v>
      </c>
      <c r="L3415" s="9" t="s">
        <v>14414</v>
      </c>
      <c r="M3415" s="12" t="s">
        <v>14487</v>
      </c>
    </row>
    <row r="3416" customHeight="1" spans="1:13">
      <c r="A3416" s="9" t="s">
        <v>19434</v>
      </c>
      <c r="B3416" s="8" t="s">
        <v>14408</v>
      </c>
      <c r="C3416" s="10">
        <v>2</v>
      </c>
      <c r="D3416" s="8">
        <v>0</v>
      </c>
      <c r="E3416" s="9" t="s">
        <v>19481</v>
      </c>
      <c r="F3416" s="9" t="s">
        <v>19482</v>
      </c>
      <c r="G3416" s="8" t="s">
        <v>14836</v>
      </c>
      <c r="H3416" s="8"/>
      <c r="I3416" s="11">
        <v>0</v>
      </c>
      <c r="J3416" s="8" t="s">
        <v>14837</v>
      </c>
      <c r="K3416" s="8" t="s">
        <v>14413</v>
      </c>
      <c r="L3416" s="9" t="s">
        <v>14414</v>
      </c>
      <c r="M3416" s="12" t="s">
        <v>14434</v>
      </c>
    </row>
    <row r="3417" customHeight="1" spans="1:13">
      <c r="A3417" s="9" t="s">
        <v>19434</v>
      </c>
      <c r="B3417" s="8" t="s">
        <v>14408</v>
      </c>
      <c r="C3417" s="10">
        <v>2</v>
      </c>
      <c r="D3417" s="8">
        <v>0</v>
      </c>
      <c r="E3417" s="9" t="s">
        <v>19483</v>
      </c>
      <c r="F3417" s="9" t="s">
        <v>19484</v>
      </c>
      <c r="G3417" s="8" t="s">
        <v>14836</v>
      </c>
      <c r="H3417" s="8"/>
      <c r="I3417" s="11">
        <v>0</v>
      </c>
      <c r="J3417" s="8" t="s">
        <v>14837</v>
      </c>
      <c r="K3417" s="8" t="s">
        <v>14413</v>
      </c>
      <c r="L3417" s="9" t="s">
        <v>14414</v>
      </c>
      <c r="M3417" s="12" t="s">
        <v>14415</v>
      </c>
    </row>
    <row r="3418" customHeight="1" spans="1:13">
      <c r="A3418" s="9" t="s">
        <v>19434</v>
      </c>
      <c r="B3418" s="8" t="s">
        <v>14408</v>
      </c>
      <c r="C3418" s="10">
        <v>2</v>
      </c>
      <c r="D3418" s="8">
        <v>0</v>
      </c>
      <c r="E3418" s="9" t="s">
        <v>19485</v>
      </c>
      <c r="F3418" s="9" t="s">
        <v>3917</v>
      </c>
      <c r="G3418" s="8" t="s">
        <v>14836</v>
      </c>
      <c r="H3418" s="8"/>
      <c r="I3418" s="11">
        <v>0</v>
      </c>
      <c r="J3418" s="8" t="s">
        <v>14837</v>
      </c>
      <c r="K3418" s="8" t="s">
        <v>14413</v>
      </c>
      <c r="L3418" s="9" t="s">
        <v>14430</v>
      </c>
      <c r="M3418" s="12" t="s">
        <v>14726</v>
      </c>
    </row>
    <row r="3419" customHeight="1" spans="1:13">
      <c r="A3419" s="9" t="s">
        <v>19434</v>
      </c>
      <c r="B3419" s="8" t="s">
        <v>14408</v>
      </c>
      <c r="C3419" s="10">
        <v>2</v>
      </c>
      <c r="D3419" s="8">
        <v>0</v>
      </c>
      <c r="E3419" s="9" t="s">
        <v>19486</v>
      </c>
      <c r="F3419" s="9" t="s">
        <v>19487</v>
      </c>
      <c r="G3419" s="8" t="s">
        <v>14836</v>
      </c>
      <c r="H3419" s="8"/>
      <c r="I3419" s="11">
        <v>0</v>
      </c>
      <c r="J3419" s="8" t="s">
        <v>14837</v>
      </c>
      <c r="K3419" s="8" t="s">
        <v>14413</v>
      </c>
      <c r="L3419" s="9" t="s">
        <v>14414</v>
      </c>
      <c r="M3419" s="12" t="s">
        <v>14459</v>
      </c>
    </row>
    <row r="3420" customHeight="1" spans="1:13">
      <c r="A3420" s="9" t="s">
        <v>19488</v>
      </c>
      <c r="B3420" s="8" t="s">
        <v>14408</v>
      </c>
      <c r="C3420" s="10">
        <v>2</v>
      </c>
      <c r="D3420" s="8">
        <v>0</v>
      </c>
      <c r="E3420" s="9" t="s">
        <v>19489</v>
      </c>
      <c r="F3420" s="9" t="s">
        <v>19490</v>
      </c>
      <c r="G3420" s="8" t="s">
        <v>14836</v>
      </c>
      <c r="H3420" s="8"/>
      <c r="I3420" s="11">
        <v>0</v>
      </c>
      <c r="J3420" s="8" t="s">
        <v>14837</v>
      </c>
      <c r="K3420" s="8" t="s">
        <v>14413</v>
      </c>
      <c r="L3420" s="9" t="s">
        <v>14414</v>
      </c>
      <c r="M3420" s="12" t="s">
        <v>108</v>
      </c>
    </row>
    <row r="3421" customHeight="1" spans="1:13">
      <c r="A3421" s="9" t="s">
        <v>19488</v>
      </c>
      <c r="B3421" s="8" t="s">
        <v>14408</v>
      </c>
      <c r="C3421" s="10">
        <v>2</v>
      </c>
      <c r="D3421" s="8">
        <v>0</v>
      </c>
      <c r="E3421" s="9" t="s">
        <v>19491</v>
      </c>
      <c r="F3421" s="9" t="s">
        <v>19492</v>
      </c>
      <c r="G3421" s="8" t="s">
        <v>14836</v>
      </c>
      <c r="H3421" s="8"/>
      <c r="I3421" s="11">
        <v>0</v>
      </c>
      <c r="J3421" s="8" t="s">
        <v>14837</v>
      </c>
      <c r="K3421" s="8" t="s">
        <v>14413</v>
      </c>
      <c r="L3421" s="9" t="s">
        <v>14414</v>
      </c>
      <c r="M3421" s="12" t="s">
        <v>108</v>
      </c>
    </row>
    <row r="3422" customHeight="1" spans="1:13">
      <c r="A3422" s="9" t="s">
        <v>19488</v>
      </c>
      <c r="B3422" s="8" t="s">
        <v>14408</v>
      </c>
      <c r="C3422" s="10">
        <v>2</v>
      </c>
      <c r="D3422" s="8">
        <v>0</v>
      </c>
      <c r="E3422" s="9" t="s">
        <v>19493</v>
      </c>
      <c r="F3422" s="9" t="s">
        <v>19494</v>
      </c>
      <c r="G3422" s="8" t="s">
        <v>14836</v>
      </c>
      <c r="H3422" s="8"/>
      <c r="I3422" s="11">
        <v>0</v>
      </c>
      <c r="J3422" s="8" t="s">
        <v>14837</v>
      </c>
      <c r="K3422" s="8" t="s">
        <v>14413</v>
      </c>
      <c r="L3422" s="9" t="s">
        <v>14414</v>
      </c>
      <c r="M3422" s="12" t="s">
        <v>14443</v>
      </c>
    </row>
    <row r="3423" customHeight="1" spans="1:13">
      <c r="A3423" s="9" t="s">
        <v>19488</v>
      </c>
      <c r="B3423" s="8" t="s">
        <v>14408</v>
      </c>
      <c r="C3423" s="10">
        <v>2</v>
      </c>
      <c r="D3423" s="8">
        <v>0</v>
      </c>
      <c r="E3423" s="9" t="s">
        <v>19495</v>
      </c>
      <c r="F3423" s="9" t="s">
        <v>19496</v>
      </c>
      <c r="G3423" s="8" t="s">
        <v>14836</v>
      </c>
      <c r="H3423" s="8"/>
      <c r="I3423" s="11">
        <v>0</v>
      </c>
      <c r="J3423" s="8" t="s">
        <v>14837</v>
      </c>
      <c r="K3423" s="8" t="s">
        <v>14413</v>
      </c>
      <c r="L3423" s="9" t="s">
        <v>14430</v>
      </c>
      <c r="M3423" s="12" t="s">
        <v>14515</v>
      </c>
    </row>
    <row r="3424" customHeight="1" spans="1:13">
      <c r="A3424" s="9" t="s">
        <v>19488</v>
      </c>
      <c r="B3424" s="8" t="s">
        <v>14408</v>
      </c>
      <c r="C3424" s="10">
        <v>2</v>
      </c>
      <c r="D3424" s="8">
        <v>0</v>
      </c>
      <c r="E3424" s="9" t="s">
        <v>19497</v>
      </c>
      <c r="F3424" s="9" t="s">
        <v>19498</v>
      </c>
      <c r="G3424" s="8" t="s">
        <v>14836</v>
      </c>
      <c r="H3424" s="8"/>
      <c r="I3424" s="11">
        <v>0</v>
      </c>
      <c r="J3424" s="8" t="s">
        <v>14837</v>
      </c>
      <c r="K3424" s="8" t="s">
        <v>14413</v>
      </c>
      <c r="L3424" s="9" t="s">
        <v>14430</v>
      </c>
      <c r="M3424" s="12" t="s">
        <v>14515</v>
      </c>
    </row>
    <row r="3425" customHeight="1" spans="1:13">
      <c r="A3425" s="9" t="s">
        <v>19488</v>
      </c>
      <c r="B3425" s="8" t="s">
        <v>14408</v>
      </c>
      <c r="C3425" s="10">
        <v>2</v>
      </c>
      <c r="D3425" s="8">
        <v>0</v>
      </c>
      <c r="E3425" s="9" t="s">
        <v>19499</v>
      </c>
      <c r="F3425" s="9" t="s">
        <v>19500</v>
      </c>
      <c r="G3425" s="8" t="s">
        <v>14836</v>
      </c>
      <c r="H3425" s="8"/>
      <c r="I3425" s="11">
        <v>0</v>
      </c>
      <c r="J3425" s="8" t="s">
        <v>14837</v>
      </c>
      <c r="K3425" s="8" t="s">
        <v>14413</v>
      </c>
      <c r="L3425" s="9" t="s">
        <v>14414</v>
      </c>
      <c r="M3425" s="12" t="s">
        <v>14467</v>
      </c>
    </row>
    <row r="3426" customHeight="1" spans="1:13">
      <c r="A3426" s="9" t="s">
        <v>19488</v>
      </c>
      <c r="B3426" s="8" t="s">
        <v>14408</v>
      </c>
      <c r="C3426" s="10">
        <v>2</v>
      </c>
      <c r="D3426" s="8">
        <v>0</v>
      </c>
      <c r="E3426" s="9" t="s">
        <v>19501</v>
      </c>
      <c r="F3426" s="9" t="s">
        <v>19502</v>
      </c>
      <c r="G3426" s="8" t="s">
        <v>14836</v>
      </c>
      <c r="H3426" s="8"/>
      <c r="I3426" s="11">
        <v>0</v>
      </c>
      <c r="J3426" s="8" t="s">
        <v>14837</v>
      </c>
      <c r="K3426" s="8" t="s">
        <v>14413</v>
      </c>
      <c r="L3426" s="9" t="s">
        <v>14414</v>
      </c>
      <c r="M3426" s="12" t="s">
        <v>14496</v>
      </c>
    </row>
    <row r="3427" customHeight="1" spans="1:13">
      <c r="A3427" s="9" t="s">
        <v>19488</v>
      </c>
      <c r="B3427" s="8" t="s">
        <v>14408</v>
      </c>
      <c r="C3427" s="10">
        <v>2</v>
      </c>
      <c r="D3427" s="8">
        <v>0</v>
      </c>
      <c r="E3427" s="9" t="s">
        <v>19503</v>
      </c>
      <c r="F3427" s="9" t="s">
        <v>19504</v>
      </c>
      <c r="G3427" s="8" t="s">
        <v>14836</v>
      </c>
      <c r="H3427" s="8"/>
      <c r="I3427" s="11">
        <v>0</v>
      </c>
      <c r="J3427" s="8" t="s">
        <v>14837</v>
      </c>
      <c r="K3427" s="8" t="s">
        <v>14413</v>
      </c>
      <c r="L3427" s="9" t="s">
        <v>14430</v>
      </c>
      <c r="M3427" s="12" t="s">
        <v>14515</v>
      </c>
    </row>
    <row r="3428" customHeight="1" spans="1:13">
      <c r="A3428" s="9" t="s">
        <v>19488</v>
      </c>
      <c r="B3428" s="8" t="s">
        <v>14408</v>
      </c>
      <c r="C3428" s="10">
        <v>2</v>
      </c>
      <c r="D3428" s="8">
        <v>0</v>
      </c>
      <c r="E3428" s="9" t="s">
        <v>19505</v>
      </c>
      <c r="F3428" s="9" t="s">
        <v>19506</v>
      </c>
      <c r="G3428" s="8" t="s">
        <v>14836</v>
      </c>
      <c r="H3428" s="8"/>
      <c r="I3428" s="11">
        <v>0</v>
      </c>
      <c r="J3428" s="8" t="s">
        <v>14837</v>
      </c>
      <c r="K3428" s="8" t="s">
        <v>14413</v>
      </c>
      <c r="L3428" s="9" t="s">
        <v>14414</v>
      </c>
      <c r="M3428" s="12" t="s">
        <v>14421</v>
      </c>
    </row>
    <row r="3429" customHeight="1" spans="1:13">
      <c r="A3429" s="9" t="s">
        <v>19488</v>
      </c>
      <c r="B3429" s="8" t="s">
        <v>14408</v>
      </c>
      <c r="C3429" s="10">
        <v>2</v>
      </c>
      <c r="D3429" s="8">
        <v>0</v>
      </c>
      <c r="E3429" s="9" t="s">
        <v>19507</v>
      </c>
      <c r="F3429" s="9" t="s">
        <v>19508</v>
      </c>
      <c r="G3429" s="8" t="s">
        <v>14836</v>
      </c>
      <c r="H3429" s="8"/>
      <c r="I3429" s="11">
        <v>0</v>
      </c>
      <c r="J3429" s="8" t="s">
        <v>14837</v>
      </c>
      <c r="K3429" s="8" t="s">
        <v>14413</v>
      </c>
      <c r="L3429" s="9" t="s">
        <v>14414</v>
      </c>
      <c r="M3429" s="12" t="s">
        <v>14415</v>
      </c>
    </row>
    <row r="3430" customHeight="1" spans="1:13">
      <c r="A3430" s="9" t="s">
        <v>19488</v>
      </c>
      <c r="B3430" s="8" t="s">
        <v>14408</v>
      </c>
      <c r="C3430" s="10">
        <v>2</v>
      </c>
      <c r="D3430" s="8">
        <v>0</v>
      </c>
      <c r="E3430" s="9" t="s">
        <v>19509</v>
      </c>
      <c r="F3430" s="9" t="s">
        <v>19510</v>
      </c>
      <c r="G3430" s="8" t="s">
        <v>14836</v>
      </c>
      <c r="H3430" s="8"/>
      <c r="I3430" s="11">
        <v>0</v>
      </c>
      <c r="J3430" s="8" t="s">
        <v>14837</v>
      </c>
      <c r="K3430" s="8" t="s">
        <v>14413</v>
      </c>
      <c r="L3430" s="9" t="s">
        <v>14430</v>
      </c>
      <c r="M3430" s="12" t="s">
        <v>15228</v>
      </c>
    </row>
    <row r="3431" customHeight="1" spans="1:13">
      <c r="A3431" s="9" t="s">
        <v>19488</v>
      </c>
      <c r="B3431" s="8" t="s">
        <v>14408</v>
      </c>
      <c r="C3431" s="10">
        <v>2</v>
      </c>
      <c r="D3431" s="8">
        <v>0</v>
      </c>
      <c r="E3431" s="9" t="s">
        <v>19511</v>
      </c>
      <c r="F3431" s="9" t="s">
        <v>19512</v>
      </c>
      <c r="G3431" s="8" t="s">
        <v>14836</v>
      </c>
      <c r="H3431" s="8"/>
      <c r="I3431" s="11">
        <v>0</v>
      </c>
      <c r="J3431" s="8" t="s">
        <v>14837</v>
      </c>
      <c r="K3431" s="8" t="s">
        <v>14413</v>
      </c>
      <c r="L3431" s="9" t="s">
        <v>14414</v>
      </c>
      <c r="M3431" s="12" t="s">
        <v>14434</v>
      </c>
    </row>
    <row r="3432" customHeight="1" spans="1:13">
      <c r="A3432" s="9" t="s">
        <v>19488</v>
      </c>
      <c r="B3432" s="8" t="s">
        <v>14408</v>
      </c>
      <c r="C3432" s="10">
        <v>2</v>
      </c>
      <c r="D3432" s="8">
        <v>0</v>
      </c>
      <c r="E3432" s="9" t="s">
        <v>19513</v>
      </c>
      <c r="F3432" s="9" t="s">
        <v>19514</v>
      </c>
      <c r="G3432" s="8" t="s">
        <v>14836</v>
      </c>
      <c r="H3432" s="8"/>
      <c r="I3432" s="11">
        <v>0</v>
      </c>
      <c r="J3432" s="8" t="s">
        <v>14837</v>
      </c>
      <c r="K3432" s="8" t="s">
        <v>14413</v>
      </c>
      <c r="L3432" s="9" t="s">
        <v>14414</v>
      </c>
      <c r="M3432" s="12" t="s">
        <v>14555</v>
      </c>
    </row>
    <row r="3433" customHeight="1" spans="1:13">
      <c r="A3433" s="9" t="s">
        <v>19488</v>
      </c>
      <c r="B3433" s="8" t="s">
        <v>14408</v>
      </c>
      <c r="C3433" s="10">
        <v>2</v>
      </c>
      <c r="D3433" s="8">
        <v>0</v>
      </c>
      <c r="E3433" s="9" t="s">
        <v>19515</v>
      </c>
      <c r="F3433" s="9" t="s">
        <v>19516</v>
      </c>
      <c r="G3433" s="8" t="s">
        <v>14836</v>
      </c>
      <c r="H3433" s="8"/>
      <c r="I3433" s="11">
        <v>0</v>
      </c>
      <c r="J3433" s="8" t="s">
        <v>14837</v>
      </c>
      <c r="K3433" s="8" t="s">
        <v>14413</v>
      </c>
      <c r="L3433" s="9" t="s">
        <v>14539</v>
      </c>
      <c r="M3433" s="12" t="s">
        <v>17712</v>
      </c>
    </row>
    <row r="3434" customHeight="1" spans="1:13">
      <c r="A3434" s="9" t="s">
        <v>19488</v>
      </c>
      <c r="B3434" s="8" t="s">
        <v>14408</v>
      </c>
      <c r="C3434" s="10">
        <v>2</v>
      </c>
      <c r="D3434" s="8">
        <v>0</v>
      </c>
      <c r="E3434" s="9" t="s">
        <v>19517</v>
      </c>
      <c r="F3434" s="9" t="s">
        <v>19518</v>
      </c>
      <c r="G3434" s="8" t="s">
        <v>14836</v>
      </c>
      <c r="H3434" s="8"/>
      <c r="I3434" s="11">
        <v>0</v>
      </c>
      <c r="J3434" s="8" t="s">
        <v>14837</v>
      </c>
      <c r="K3434" s="8" t="s">
        <v>14413</v>
      </c>
      <c r="L3434" s="9" t="s">
        <v>14414</v>
      </c>
      <c r="M3434" s="12" t="s">
        <v>14467</v>
      </c>
    </row>
    <row r="3435" customHeight="1" spans="1:13">
      <c r="A3435" s="9" t="s">
        <v>19488</v>
      </c>
      <c r="B3435" s="8" t="s">
        <v>14408</v>
      </c>
      <c r="C3435" s="10">
        <v>2</v>
      </c>
      <c r="D3435" s="8">
        <v>0</v>
      </c>
      <c r="E3435" s="9" t="s">
        <v>19519</v>
      </c>
      <c r="F3435" s="9" t="s">
        <v>19520</v>
      </c>
      <c r="G3435" s="8" t="s">
        <v>14836</v>
      </c>
      <c r="H3435" s="8"/>
      <c r="I3435" s="11">
        <v>0</v>
      </c>
      <c r="J3435" s="8" t="s">
        <v>14837</v>
      </c>
      <c r="K3435" s="8" t="s">
        <v>14413</v>
      </c>
      <c r="L3435" s="9" t="s">
        <v>14750</v>
      </c>
      <c r="M3435" s="12" t="s">
        <v>15817</v>
      </c>
    </row>
    <row r="3436" customHeight="1" spans="1:13">
      <c r="A3436" s="9" t="s">
        <v>19488</v>
      </c>
      <c r="B3436" s="8" t="s">
        <v>14408</v>
      </c>
      <c r="C3436" s="10">
        <v>2</v>
      </c>
      <c r="D3436" s="8">
        <v>0</v>
      </c>
      <c r="E3436" s="9" t="s">
        <v>19521</v>
      </c>
      <c r="F3436" s="9" t="s">
        <v>19522</v>
      </c>
      <c r="G3436" s="8" t="s">
        <v>14836</v>
      </c>
      <c r="H3436" s="8"/>
      <c r="I3436" s="11">
        <v>0</v>
      </c>
      <c r="J3436" s="8" t="s">
        <v>14837</v>
      </c>
      <c r="K3436" s="8" t="s">
        <v>14413</v>
      </c>
      <c r="L3436" s="9" t="s">
        <v>14414</v>
      </c>
      <c r="M3436" s="12" t="s">
        <v>14487</v>
      </c>
    </row>
    <row r="3437" customHeight="1" spans="1:13">
      <c r="A3437" s="9" t="s">
        <v>19488</v>
      </c>
      <c r="B3437" s="8" t="s">
        <v>14408</v>
      </c>
      <c r="C3437" s="10">
        <v>2</v>
      </c>
      <c r="D3437" s="8">
        <v>0</v>
      </c>
      <c r="E3437" s="9" t="s">
        <v>19523</v>
      </c>
      <c r="F3437" s="9" t="s">
        <v>19524</v>
      </c>
      <c r="G3437" s="8" t="s">
        <v>14836</v>
      </c>
      <c r="H3437" s="8"/>
      <c r="I3437" s="11">
        <v>0</v>
      </c>
      <c r="J3437" s="8" t="s">
        <v>14837</v>
      </c>
      <c r="K3437" s="8" t="s">
        <v>14413</v>
      </c>
      <c r="L3437" s="9" t="s">
        <v>14430</v>
      </c>
      <c r="M3437" s="12" t="s">
        <v>15186</v>
      </c>
    </row>
    <row r="3438" customHeight="1" spans="1:13">
      <c r="A3438" s="9" t="s">
        <v>19488</v>
      </c>
      <c r="B3438" s="8" t="s">
        <v>14408</v>
      </c>
      <c r="C3438" s="10">
        <v>2</v>
      </c>
      <c r="D3438" s="8">
        <v>0</v>
      </c>
      <c r="E3438" s="9" t="s">
        <v>19525</v>
      </c>
      <c r="F3438" s="9" t="s">
        <v>19526</v>
      </c>
      <c r="G3438" s="8" t="s">
        <v>14836</v>
      </c>
      <c r="H3438" s="8"/>
      <c r="I3438" s="11">
        <v>0</v>
      </c>
      <c r="J3438" s="8" t="s">
        <v>14837</v>
      </c>
      <c r="K3438" s="8" t="s">
        <v>14413</v>
      </c>
      <c r="L3438" s="9" t="s">
        <v>14430</v>
      </c>
      <c r="M3438" s="12" t="s">
        <v>15186</v>
      </c>
    </row>
    <row r="3439" customHeight="1" spans="1:13">
      <c r="A3439" s="9" t="s">
        <v>19488</v>
      </c>
      <c r="B3439" s="8" t="s">
        <v>14408</v>
      </c>
      <c r="C3439" s="10">
        <v>2</v>
      </c>
      <c r="D3439" s="8">
        <v>0</v>
      </c>
      <c r="E3439" s="9" t="s">
        <v>19527</v>
      </c>
      <c r="F3439" s="9" t="s">
        <v>19528</v>
      </c>
      <c r="G3439" s="8" t="s">
        <v>14836</v>
      </c>
      <c r="H3439" s="8"/>
      <c r="I3439" s="11">
        <v>0</v>
      </c>
      <c r="J3439" s="8" t="s">
        <v>14837</v>
      </c>
      <c r="K3439" s="8" t="s">
        <v>14413</v>
      </c>
      <c r="L3439" s="9" t="s">
        <v>14414</v>
      </c>
      <c r="M3439" s="12" t="s">
        <v>14424</v>
      </c>
    </row>
    <row r="3440" customHeight="1" spans="1:13">
      <c r="A3440" s="9" t="s">
        <v>19488</v>
      </c>
      <c r="B3440" s="8" t="s">
        <v>14408</v>
      </c>
      <c r="C3440" s="10">
        <v>2</v>
      </c>
      <c r="D3440" s="8">
        <v>0</v>
      </c>
      <c r="E3440" s="9" t="s">
        <v>19529</v>
      </c>
      <c r="F3440" s="9" t="s">
        <v>19530</v>
      </c>
      <c r="G3440" s="8" t="s">
        <v>14836</v>
      </c>
      <c r="H3440" s="8"/>
      <c r="I3440" s="11">
        <v>0</v>
      </c>
      <c r="J3440" s="8" t="s">
        <v>14837</v>
      </c>
      <c r="K3440" s="8" t="s">
        <v>14413</v>
      </c>
      <c r="L3440" s="9" t="s">
        <v>14414</v>
      </c>
      <c r="M3440" s="12" t="s">
        <v>14421</v>
      </c>
    </row>
    <row r="3441" customHeight="1" spans="1:13">
      <c r="A3441" s="9" t="s">
        <v>19488</v>
      </c>
      <c r="B3441" s="8" t="s">
        <v>14408</v>
      </c>
      <c r="C3441" s="10">
        <v>2</v>
      </c>
      <c r="D3441" s="8">
        <v>0</v>
      </c>
      <c r="E3441" s="9" t="s">
        <v>19531</v>
      </c>
      <c r="F3441" s="9" t="s">
        <v>19532</v>
      </c>
      <c r="G3441" s="8" t="s">
        <v>14836</v>
      </c>
      <c r="H3441" s="8"/>
      <c r="I3441" s="11">
        <v>0</v>
      </c>
      <c r="J3441" s="8" t="s">
        <v>14837</v>
      </c>
      <c r="K3441" s="8" t="s">
        <v>14413</v>
      </c>
      <c r="L3441" s="9" t="s">
        <v>14430</v>
      </c>
      <c r="M3441" s="12" t="s">
        <v>14625</v>
      </c>
    </row>
    <row r="3442" customHeight="1" spans="1:13">
      <c r="A3442" s="9" t="s">
        <v>19488</v>
      </c>
      <c r="B3442" s="8" t="s">
        <v>14408</v>
      </c>
      <c r="C3442" s="10">
        <v>2</v>
      </c>
      <c r="D3442" s="8">
        <v>0</v>
      </c>
      <c r="E3442" s="9" t="s">
        <v>19533</v>
      </c>
      <c r="F3442" s="9" t="s">
        <v>19534</v>
      </c>
      <c r="G3442" s="8" t="s">
        <v>14836</v>
      </c>
      <c r="H3442" s="8"/>
      <c r="I3442" s="11">
        <v>0</v>
      </c>
      <c r="J3442" s="8" t="s">
        <v>14837</v>
      </c>
      <c r="K3442" s="8" t="s">
        <v>14413</v>
      </c>
      <c r="L3442" s="9" t="s">
        <v>14414</v>
      </c>
      <c r="M3442" s="12" t="s">
        <v>14443</v>
      </c>
    </row>
    <row r="3443" customHeight="1" spans="1:13">
      <c r="A3443" s="9" t="s">
        <v>19488</v>
      </c>
      <c r="B3443" s="8" t="s">
        <v>14408</v>
      </c>
      <c r="C3443" s="10">
        <v>2</v>
      </c>
      <c r="D3443" s="8">
        <v>0</v>
      </c>
      <c r="E3443" s="9" t="s">
        <v>19535</v>
      </c>
      <c r="F3443" s="9" t="s">
        <v>19536</v>
      </c>
      <c r="G3443" s="8" t="s">
        <v>14836</v>
      </c>
      <c r="H3443" s="8"/>
      <c r="I3443" s="11">
        <v>0</v>
      </c>
      <c r="J3443" s="8" t="s">
        <v>14837</v>
      </c>
      <c r="K3443" s="8" t="s">
        <v>14413</v>
      </c>
      <c r="L3443" s="9" t="s">
        <v>14430</v>
      </c>
      <c r="M3443" s="12" t="s">
        <v>14625</v>
      </c>
    </row>
    <row r="3444" customHeight="1" spans="1:13">
      <c r="A3444" s="9" t="s">
        <v>19488</v>
      </c>
      <c r="B3444" s="8" t="s">
        <v>14408</v>
      </c>
      <c r="C3444" s="10">
        <v>2</v>
      </c>
      <c r="D3444" s="8">
        <v>0</v>
      </c>
      <c r="E3444" s="9" t="s">
        <v>19537</v>
      </c>
      <c r="F3444" s="9" t="s">
        <v>19538</v>
      </c>
      <c r="G3444" s="8" t="s">
        <v>14836</v>
      </c>
      <c r="H3444" s="8"/>
      <c r="I3444" s="11">
        <v>0</v>
      </c>
      <c r="J3444" s="8" t="s">
        <v>14837</v>
      </c>
      <c r="K3444" s="8" t="s">
        <v>14413</v>
      </c>
      <c r="L3444" s="9" t="s">
        <v>14539</v>
      </c>
      <c r="M3444" s="12" t="s">
        <v>15231</v>
      </c>
    </row>
    <row r="3445" customHeight="1" spans="1:13">
      <c r="A3445" s="9" t="s">
        <v>19488</v>
      </c>
      <c r="B3445" s="8" t="s">
        <v>14408</v>
      </c>
      <c r="C3445" s="10">
        <v>2</v>
      </c>
      <c r="D3445" s="8">
        <v>0</v>
      </c>
      <c r="E3445" s="9" t="s">
        <v>13368</v>
      </c>
      <c r="F3445" s="9" t="s">
        <v>13366</v>
      </c>
      <c r="G3445" s="8" t="s">
        <v>14836</v>
      </c>
      <c r="H3445" s="8"/>
      <c r="I3445" s="11">
        <v>0</v>
      </c>
      <c r="J3445" s="8" t="s">
        <v>14837</v>
      </c>
      <c r="K3445" s="8" t="s">
        <v>14413</v>
      </c>
      <c r="L3445" s="9" t="s">
        <v>14539</v>
      </c>
      <c r="M3445" s="12" t="s">
        <v>14549</v>
      </c>
    </row>
    <row r="3446" customHeight="1" spans="1:13">
      <c r="A3446" s="9" t="s">
        <v>19488</v>
      </c>
      <c r="B3446" s="8" t="s">
        <v>14408</v>
      </c>
      <c r="C3446" s="10">
        <v>2</v>
      </c>
      <c r="D3446" s="8">
        <v>0</v>
      </c>
      <c r="E3446" s="9" t="s">
        <v>19539</v>
      </c>
      <c r="F3446" s="9" t="s">
        <v>19540</v>
      </c>
      <c r="G3446" s="8" t="s">
        <v>14836</v>
      </c>
      <c r="H3446" s="8"/>
      <c r="I3446" s="11">
        <v>0</v>
      </c>
      <c r="J3446" s="8" t="s">
        <v>14837</v>
      </c>
      <c r="K3446" s="8" t="s">
        <v>14413</v>
      </c>
      <c r="L3446" s="9" t="s">
        <v>14414</v>
      </c>
      <c r="M3446" s="12" t="s">
        <v>14421</v>
      </c>
    </row>
    <row r="3447" customHeight="1" spans="1:13">
      <c r="A3447" s="9" t="s">
        <v>19488</v>
      </c>
      <c r="B3447" s="8" t="s">
        <v>14408</v>
      </c>
      <c r="C3447" s="10">
        <v>2</v>
      </c>
      <c r="D3447" s="8">
        <v>0</v>
      </c>
      <c r="E3447" s="9" t="s">
        <v>19541</v>
      </c>
      <c r="F3447" s="9" t="s">
        <v>19542</v>
      </c>
      <c r="G3447" s="8" t="s">
        <v>14836</v>
      </c>
      <c r="H3447" s="8"/>
      <c r="I3447" s="11">
        <v>0</v>
      </c>
      <c r="J3447" s="8" t="s">
        <v>14837</v>
      </c>
      <c r="K3447" s="8" t="s">
        <v>14413</v>
      </c>
      <c r="L3447" s="9" t="s">
        <v>14414</v>
      </c>
      <c r="M3447" s="12" t="s">
        <v>14459</v>
      </c>
    </row>
    <row r="3448" customHeight="1" spans="1:13">
      <c r="A3448" s="9" t="s">
        <v>19543</v>
      </c>
      <c r="B3448" s="8" t="s">
        <v>14408</v>
      </c>
      <c r="C3448" s="10">
        <v>2</v>
      </c>
      <c r="D3448" s="8">
        <v>0</v>
      </c>
      <c r="E3448" s="9" t="s">
        <v>19544</v>
      </c>
      <c r="F3448" s="9" t="s">
        <v>19545</v>
      </c>
      <c r="G3448" s="8" t="s">
        <v>14836</v>
      </c>
      <c r="H3448" s="8"/>
      <c r="I3448" s="11">
        <v>0</v>
      </c>
      <c r="J3448" s="8" t="s">
        <v>14837</v>
      </c>
      <c r="K3448" s="8" t="s">
        <v>14413</v>
      </c>
      <c r="L3448" s="9" t="s">
        <v>14414</v>
      </c>
      <c r="M3448" s="12" t="s">
        <v>108</v>
      </c>
    </row>
    <row r="3449" customHeight="1" spans="1:13">
      <c r="A3449" s="9" t="s">
        <v>19543</v>
      </c>
      <c r="B3449" s="8" t="s">
        <v>14408</v>
      </c>
      <c r="C3449" s="10">
        <v>2</v>
      </c>
      <c r="D3449" s="8">
        <v>0</v>
      </c>
      <c r="E3449" s="9" t="s">
        <v>19546</v>
      </c>
      <c r="F3449" s="9" t="s">
        <v>19547</v>
      </c>
      <c r="G3449" s="8" t="s">
        <v>14836</v>
      </c>
      <c r="H3449" s="8"/>
      <c r="I3449" s="11">
        <v>0</v>
      </c>
      <c r="J3449" s="8" t="s">
        <v>14837</v>
      </c>
      <c r="K3449" s="8" t="s">
        <v>14413</v>
      </c>
      <c r="L3449" s="9" t="s">
        <v>14430</v>
      </c>
      <c r="M3449" s="12" t="s">
        <v>14431</v>
      </c>
    </row>
    <row r="3450" customHeight="1" spans="1:13">
      <c r="A3450" s="9" t="s">
        <v>19543</v>
      </c>
      <c r="B3450" s="8" t="s">
        <v>14408</v>
      </c>
      <c r="C3450" s="10">
        <v>2</v>
      </c>
      <c r="D3450" s="8">
        <v>0</v>
      </c>
      <c r="E3450" s="9" t="s">
        <v>19548</v>
      </c>
      <c r="F3450" s="9" t="s">
        <v>19549</v>
      </c>
      <c r="G3450" s="8" t="s">
        <v>14836</v>
      </c>
      <c r="H3450" s="8"/>
      <c r="I3450" s="11">
        <v>0</v>
      </c>
      <c r="J3450" s="8" t="s">
        <v>14837</v>
      </c>
      <c r="K3450" s="8" t="s">
        <v>14413</v>
      </c>
      <c r="L3450" s="9" t="s">
        <v>14414</v>
      </c>
      <c r="M3450" s="12" t="s">
        <v>14415</v>
      </c>
    </row>
    <row r="3451" customHeight="1" spans="1:13">
      <c r="A3451" s="9" t="s">
        <v>19543</v>
      </c>
      <c r="B3451" s="8" t="s">
        <v>14408</v>
      </c>
      <c r="C3451" s="10">
        <v>2</v>
      </c>
      <c r="D3451" s="8">
        <v>0</v>
      </c>
      <c r="E3451" s="9" t="s">
        <v>19550</v>
      </c>
      <c r="F3451" s="9" t="s">
        <v>19551</v>
      </c>
      <c r="G3451" s="8" t="s">
        <v>14836</v>
      </c>
      <c r="H3451" s="8"/>
      <c r="I3451" s="11">
        <v>0</v>
      </c>
      <c r="J3451" s="8" t="s">
        <v>14837</v>
      </c>
      <c r="K3451" s="8" t="s">
        <v>14413</v>
      </c>
      <c r="L3451" s="9" t="s">
        <v>14414</v>
      </c>
      <c r="M3451" s="12" t="s">
        <v>14496</v>
      </c>
    </row>
    <row r="3452" customHeight="1" spans="1:13">
      <c r="A3452" s="9" t="s">
        <v>19543</v>
      </c>
      <c r="B3452" s="8" t="s">
        <v>14408</v>
      </c>
      <c r="C3452" s="10">
        <v>2</v>
      </c>
      <c r="D3452" s="8">
        <v>0</v>
      </c>
      <c r="E3452" s="9" t="s">
        <v>19552</v>
      </c>
      <c r="F3452" s="9" t="s">
        <v>19553</v>
      </c>
      <c r="G3452" s="8" t="s">
        <v>14836</v>
      </c>
      <c r="H3452" s="8"/>
      <c r="I3452" s="11">
        <v>0</v>
      </c>
      <c r="J3452" s="8" t="s">
        <v>14837</v>
      </c>
      <c r="K3452" s="8" t="s">
        <v>14413</v>
      </c>
      <c r="L3452" s="9" t="s">
        <v>14414</v>
      </c>
      <c r="M3452" s="12" t="s">
        <v>14590</v>
      </c>
    </row>
    <row r="3453" customHeight="1" spans="1:13">
      <c r="A3453" s="9" t="s">
        <v>19543</v>
      </c>
      <c r="B3453" s="8" t="s">
        <v>14408</v>
      </c>
      <c r="C3453" s="10">
        <v>2</v>
      </c>
      <c r="D3453" s="8">
        <v>0</v>
      </c>
      <c r="E3453" s="9" t="s">
        <v>19554</v>
      </c>
      <c r="F3453" s="9" t="s">
        <v>19555</v>
      </c>
      <c r="G3453" s="8" t="s">
        <v>14836</v>
      </c>
      <c r="H3453" s="8"/>
      <c r="I3453" s="11">
        <v>0</v>
      </c>
      <c r="J3453" s="8" t="s">
        <v>14837</v>
      </c>
      <c r="K3453" s="8" t="s">
        <v>14413</v>
      </c>
      <c r="L3453" s="9" t="s">
        <v>14414</v>
      </c>
      <c r="M3453" s="12" t="s">
        <v>14462</v>
      </c>
    </row>
    <row r="3454" customHeight="1" spans="1:13">
      <c r="A3454" s="9" t="s">
        <v>19543</v>
      </c>
      <c r="B3454" s="8" t="s">
        <v>14408</v>
      </c>
      <c r="C3454" s="10">
        <v>2</v>
      </c>
      <c r="D3454" s="8">
        <v>0</v>
      </c>
      <c r="E3454" s="9" t="s">
        <v>19556</v>
      </c>
      <c r="F3454" s="9" t="s">
        <v>19557</v>
      </c>
      <c r="G3454" s="8" t="s">
        <v>14836</v>
      </c>
      <c r="H3454" s="8"/>
      <c r="I3454" s="11">
        <v>0</v>
      </c>
      <c r="J3454" s="8" t="s">
        <v>14837</v>
      </c>
      <c r="K3454" s="8" t="s">
        <v>14413</v>
      </c>
      <c r="L3454" s="9" t="s">
        <v>14414</v>
      </c>
      <c r="M3454" s="12" t="s">
        <v>14446</v>
      </c>
    </row>
    <row r="3455" customHeight="1" spans="1:13">
      <c r="A3455" s="9" t="s">
        <v>19543</v>
      </c>
      <c r="B3455" s="8" t="s">
        <v>14408</v>
      </c>
      <c r="C3455" s="10">
        <v>2</v>
      </c>
      <c r="D3455" s="8">
        <v>0</v>
      </c>
      <c r="E3455" s="9" t="s">
        <v>19558</v>
      </c>
      <c r="F3455" s="9" t="s">
        <v>19559</v>
      </c>
      <c r="G3455" s="8" t="s">
        <v>14836</v>
      </c>
      <c r="H3455" s="8"/>
      <c r="I3455" s="11">
        <v>0</v>
      </c>
      <c r="J3455" s="8" t="s">
        <v>14837</v>
      </c>
      <c r="K3455" s="8" t="s">
        <v>14413</v>
      </c>
      <c r="L3455" s="9" t="s">
        <v>14414</v>
      </c>
      <c r="M3455" s="12" t="s">
        <v>14415</v>
      </c>
    </row>
    <row r="3456" customHeight="1" spans="1:13">
      <c r="A3456" s="9" t="s">
        <v>19543</v>
      </c>
      <c r="B3456" s="8" t="s">
        <v>14408</v>
      </c>
      <c r="C3456" s="10">
        <v>2</v>
      </c>
      <c r="D3456" s="8">
        <v>0</v>
      </c>
      <c r="E3456" s="9" t="s">
        <v>19560</v>
      </c>
      <c r="F3456" s="9" t="s">
        <v>19561</v>
      </c>
      <c r="G3456" s="8" t="s">
        <v>14836</v>
      </c>
      <c r="H3456" s="8"/>
      <c r="I3456" s="11">
        <v>0</v>
      </c>
      <c r="J3456" s="8" t="s">
        <v>14837</v>
      </c>
      <c r="K3456" s="8" t="s">
        <v>14413</v>
      </c>
      <c r="L3456" s="9" t="s">
        <v>14414</v>
      </c>
      <c r="M3456" s="12" t="s">
        <v>14555</v>
      </c>
    </row>
    <row r="3457" customHeight="1" spans="1:13">
      <c r="A3457" s="9" t="s">
        <v>19543</v>
      </c>
      <c r="B3457" s="8" t="s">
        <v>14408</v>
      </c>
      <c r="C3457" s="10">
        <v>2</v>
      </c>
      <c r="D3457" s="8">
        <v>0</v>
      </c>
      <c r="E3457" s="9" t="s">
        <v>19562</v>
      </c>
      <c r="F3457" s="9" t="s">
        <v>19563</v>
      </c>
      <c r="G3457" s="8" t="s">
        <v>14836</v>
      </c>
      <c r="H3457" s="8"/>
      <c r="I3457" s="11">
        <v>0</v>
      </c>
      <c r="J3457" s="8" t="s">
        <v>14837</v>
      </c>
      <c r="K3457" s="8" t="s">
        <v>14413</v>
      </c>
      <c r="L3457" s="9" t="s">
        <v>14430</v>
      </c>
      <c r="M3457" s="12" t="s">
        <v>14484</v>
      </c>
    </row>
    <row r="3458" customHeight="1" spans="1:13">
      <c r="A3458" s="9" t="s">
        <v>19543</v>
      </c>
      <c r="B3458" s="8" t="s">
        <v>14408</v>
      </c>
      <c r="C3458" s="10">
        <v>2</v>
      </c>
      <c r="D3458" s="8">
        <v>0</v>
      </c>
      <c r="E3458" s="9" t="s">
        <v>19564</v>
      </c>
      <c r="F3458" s="9" t="s">
        <v>19565</v>
      </c>
      <c r="G3458" s="8" t="s">
        <v>14836</v>
      </c>
      <c r="H3458" s="8"/>
      <c r="I3458" s="11">
        <v>0</v>
      </c>
      <c r="J3458" s="8" t="s">
        <v>14837</v>
      </c>
      <c r="K3458" s="8" t="s">
        <v>14413</v>
      </c>
      <c r="L3458" s="9" t="s">
        <v>14414</v>
      </c>
      <c r="M3458" s="12" t="s">
        <v>14424</v>
      </c>
    </row>
    <row r="3459" customHeight="1" spans="1:13">
      <c r="A3459" s="9" t="s">
        <v>19543</v>
      </c>
      <c r="B3459" s="8" t="s">
        <v>14408</v>
      </c>
      <c r="C3459" s="10">
        <v>2</v>
      </c>
      <c r="D3459" s="8">
        <v>0</v>
      </c>
      <c r="E3459" s="9" t="s">
        <v>19566</v>
      </c>
      <c r="F3459" s="9" t="s">
        <v>19567</v>
      </c>
      <c r="G3459" s="8" t="s">
        <v>14836</v>
      </c>
      <c r="H3459" s="8"/>
      <c r="I3459" s="11">
        <v>0</v>
      </c>
      <c r="J3459" s="8" t="s">
        <v>14837</v>
      </c>
      <c r="K3459" s="8" t="s">
        <v>14413</v>
      </c>
      <c r="L3459" s="9" t="s">
        <v>14430</v>
      </c>
      <c r="M3459" s="12" t="s">
        <v>14726</v>
      </c>
    </row>
    <row r="3460" customHeight="1" spans="1:13">
      <c r="A3460" s="9" t="s">
        <v>19543</v>
      </c>
      <c r="B3460" s="8" t="s">
        <v>14408</v>
      </c>
      <c r="C3460" s="10">
        <v>2</v>
      </c>
      <c r="D3460" s="8">
        <v>0</v>
      </c>
      <c r="E3460" s="9" t="s">
        <v>19568</v>
      </c>
      <c r="F3460" s="9" t="s">
        <v>19569</v>
      </c>
      <c r="G3460" s="8" t="s">
        <v>14836</v>
      </c>
      <c r="H3460" s="8"/>
      <c r="I3460" s="11">
        <v>0</v>
      </c>
      <c r="J3460" s="8" t="s">
        <v>14837</v>
      </c>
      <c r="K3460" s="8" t="s">
        <v>14413</v>
      </c>
      <c r="L3460" s="9" t="s">
        <v>14414</v>
      </c>
      <c r="M3460" s="12" t="s">
        <v>14421</v>
      </c>
    </row>
    <row r="3461" customHeight="1" spans="1:13">
      <c r="A3461" s="9" t="s">
        <v>19543</v>
      </c>
      <c r="B3461" s="8" t="s">
        <v>14408</v>
      </c>
      <c r="C3461" s="10">
        <v>2</v>
      </c>
      <c r="D3461" s="8">
        <v>0</v>
      </c>
      <c r="E3461" s="9" t="s">
        <v>19570</v>
      </c>
      <c r="F3461" s="9" t="s">
        <v>19571</v>
      </c>
      <c r="G3461" s="8" t="s">
        <v>14836</v>
      </c>
      <c r="H3461" s="8"/>
      <c r="I3461" s="11">
        <v>0</v>
      </c>
      <c r="J3461" s="8" t="s">
        <v>14837</v>
      </c>
      <c r="K3461" s="8" t="s">
        <v>14413</v>
      </c>
      <c r="L3461" s="9" t="s">
        <v>14414</v>
      </c>
      <c r="M3461" s="12" t="s">
        <v>14427</v>
      </c>
    </row>
    <row r="3462" customHeight="1" spans="1:13">
      <c r="A3462" s="9" t="s">
        <v>19543</v>
      </c>
      <c r="B3462" s="8" t="s">
        <v>14408</v>
      </c>
      <c r="C3462" s="10">
        <v>2</v>
      </c>
      <c r="D3462" s="8">
        <v>0</v>
      </c>
      <c r="E3462" s="9" t="s">
        <v>19572</v>
      </c>
      <c r="F3462" s="9" t="s">
        <v>19573</v>
      </c>
      <c r="G3462" s="8" t="s">
        <v>14836</v>
      </c>
      <c r="H3462" s="8"/>
      <c r="I3462" s="11">
        <v>0</v>
      </c>
      <c r="J3462" s="8" t="s">
        <v>14837</v>
      </c>
      <c r="K3462" s="8" t="s">
        <v>14413</v>
      </c>
      <c r="L3462" s="9" t="s">
        <v>14414</v>
      </c>
      <c r="M3462" s="12" t="s">
        <v>14427</v>
      </c>
    </row>
    <row r="3463" customHeight="1" spans="1:13">
      <c r="A3463" s="9" t="s">
        <v>19543</v>
      </c>
      <c r="B3463" s="8" t="s">
        <v>14408</v>
      </c>
      <c r="C3463" s="10">
        <v>2</v>
      </c>
      <c r="D3463" s="8">
        <v>0</v>
      </c>
      <c r="E3463" s="9" t="s">
        <v>19574</v>
      </c>
      <c r="F3463" s="9" t="s">
        <v>19575</v>
      </c>
      <c r="G3463" s="8" t="s">
        <v>14836</v>
      </c>
      <c r="H3463" s="8"/>
      <c r="I3463" s="11">
        <v>0</v>
      </c>
      <c r="J3463" s="8" t="s">
        <v>14837</v>
      </c>
      <c r="K3463" s="8" t="s">
        <v>14413</v>
      </c>
      <c r="L3463" s="9" t="s">
        <v>14430</v>
      </c>
      <c r="M3463" s="12" t="s">
        <v>14515</v>
      </c>
    </row>
    <row r="3464" customHeight="1" spans="1:13">
      <c r="A3464" s="9" t="s">
        <v>19543</v>
      </c>
      <c r="B3464" s="8" t="s">
        <v>14408</v>
      </c>
      <c r="C3464" s="10">
        <v>2</v>
      </c>
      <c r="D3464" s="8">
        <v>0</v>
      </c>
      <c r="E3464" s="9" t="s">
        <v>19576</v>
      </c>
      <c r="F3464" s="9" t="s">
        <v>19577</v>
      </c>
      <c r="G3464" s="8" t="s">
        <v>14836</v>
      </c>
      <c r="H3464" s="8"/>
      <c r="I3464" s="11">
        <v>0</v>
      </c>
      <c r="J3464" s="8" t="s">
        <v>14837</v>
      </c>
      <c r="K3464" s="8" t="s">
        <v>14413</v>
      </c>
      <c r="L3464" s="9" t="s">
        <v>14430</v>
      </c>
      <c r="M3464" s="12" t="s">
        <v>15186</v>
      </c>
    </row>
    <row r="3465" customHeight="1" spans="1:13">
      <c r="A3465" s="9" t="s">
        <v>19543</v>
      </c>
      <c r="B3465" s="8" t="s">
        <v>14408</v>
      </c>
      <c r="C3465" s="10">
        <v>2</v>
      </c>
      <c r="D3465" s="8">
        <v>0</v>
      </c>
      <c r="E3465" s="9" t="s">
        <v>19578</v>
      </c>
      <c r="F3465" s="9" t="s">
        <v>19579</v>
      </c>
      <c r="G3465" s="8" t="s">
        <v>14836</v>
      </c>
      <c r="H3465" s="8"/>
      <c r="I3465" s="11">
        <v>0</v>
      </c>
      <c r="J3465" s="8" t="s">
        <v>14837</v>
      </c>
      <c r="K3465" s="8" t="s">
        <v>14413</v>
      </c>
      <c r="L3465" s="9" t="s">
        <v>14414</v>
      </c>
      <c r="M3465" s="12" t="s">
        <v>14443</v>
      </c>
    </row>
    <row r="3466" customHeight="1" spans="1:13">
      <c r="A3466" s="9" t="s">
        <v>19543</v>
      </c>
      <c r="B3466" s="8" t="s">
        <v>14408</v>
      </c>
      <c r="C3466" s="10">
        <v>2</v>
      </c>
      <c r="D3466" s="8">
        <v>0</v>
      </c>
      <c r="E3466" s="9" t="s">
        <v>19580</v>
      </c>
      <c r="F3466" s="9" t="s">
        <v>19581</v>
      </c>
      <c r="G3466" s="8" t="s">
        <v>14836</v>
      </c>
      <c r="H3466" s="8"/>
      <c r="I3466" s="11">
        <v>0</v>
      </c>
      <c r="J3466" s="8" t="s">
        <v>14837</v>
      </c>
      <c r="K3466" s="8" t="s">
        <v>14413</v>
      </c>
      <c r="L3466" s="9" t="s">
        <v>14414</v>
      </c>
      <c r="M3466" s="12" t="s">
        <v>14536</v>
      </c>
    </row>
    <row r="3467" customHeight="1" spans="1:13">
      <c r="A3467" s="9" t="s">
        <v>19543</v>
      </c>
      <c r="B3467" s="8" t="s">
        <v>14408</v>
      </c>
      <c r="C3467" s="10">
        <v>2</v>
      </c>
      <c r="D3467" s="8">
        <v>0</v>
      </c>
      <c r="E3467" s="9" t="s">
        <v>19582</v>
      </c>
      <c r="F3467" s="9" t="s">
        <v>19583</v>
      </c>
      <c r="G3467" s="8" t="s">
        <v>14836</v>
      </c>
      <c r="H3467" s="8"/>
      <c r="I3467" s="11">
        <v>0</v>
      </c>
      <c r="J3467" s="8" t="s">
        <v>14837</v>
      </c>
      <c r="K3467" s="8" t="s">
        <v>14413</v>
      </c>
      <c r="L3467" s="9" t="s">
        <v>14414</v>
      </c>
      <c r="M3467" s="12" t="s">
        <v>14470</v>
      </c>
    </row>
    <row r="3468" customHeight="1" spans="1:13">
      <c r="A3468" s="9" t="s">
        <v>19543</v>
      </c>
      <c r="B3468" s="8" t="s">
        <v>14408</v>
      </c>
      <c r="C3468" s="10">
        <v>2</v>
      </c>
      <c r="D3468" s="8">
        <v>0</v>
      </c>
      <c r="E3468" s="9" t="s">
        <v>19584</v>
      </c>
      <c r="F3468" s="9" t="s">
        <v>19585</v>
      </c>
      <c r="G3468" s="8" t="s">
        <v>14836</v>
      </c>
      <c r="H3468" s="8"/>
      <c r="I3468" s="11">
        <v>0</v>
      </c>
      <c r="J3468" s="8" t="s">
        <v>14837</v>
      </c>
      <c r="K3468" s="8" t="s">
        <v>14413</v>
      </c>
      <c r="L3468" s="9" t="s">
        <v>14414</v>
      </c>
      <c r="M3468" s="12" t="s">
        <v>14443</v>
      </c>
    </row>
    <row r="3469" customHeight="1" spans="1:13">
      <c r="A3469" s="9" t="s">
        <v>19543</v>
      </c>
      <c r="B3469" s="8" t="s">
        <v>14408</v>
      </c>
      <c r="C3469" s="10">
        <v>2</v>
      </c>
      <c r="D3469" s="8">
        <v>0</v>
      </c>
      <c r="E3469" s="9" t="s">
        <v>19586</v>
      </c>
      <c r="F3469" s="9" t="s">
        <v>19587</v>
      </c>
      <c r="G3469" s="8" t="s">
        <v>14836</v>
      </c>
      <c r="H3469" s="8"/>
      <c r="I3469" s="11">
        <v>0</v>
      </c>
      <c r="J3469" s="8" t="s">
        <v>14837</v>
      </c>
      <c r="K3469" s="8" t="s">
        <v>14413</v>
      </c>
      <c r="L3469" s="9" t="s">
        <v>14414</v>
      </c>
      <c r="M3469" s="12" t="s">
        <v>14459</v>
      </c>
    </row>
    <row r="3470" customHeight="1" spans="1:13">
      <c r="A3470" s="9" t="s">
        <v>19543</v>
      </c>
      <c r="B3470" s="8" t="s">
        <v>14408</v>
      </c>
      <c r="C3470" s="10">
        <v>2</v>
      </c>
      <c r="D3470" s="8">
        <v>0</v>
      </c>
      <c r="E3470" s="9" t="s">
        <v>19588</v>
      </c>
      <c r="F3470" s="9" t="s">
        <v>7594</v>
      </c>
      <c r="G3470" s="8" t="s">
        <v>14836</v>
      </c>
      <c r="H3470" s="8"/>
      <c r="I3470" s="11">
        <v>0</v>
      </c>
      <c r="J3470" s="8" t="s">
        <v>14837</v>
      </c>
      <c r="K3470" s="8" t="s">
        <v>14413</v>
      </c>
      <c r="L3470" s="9" t="s">
        <v>14414</v>
      </c>
      <c r="M3470" s="12" t="s">
        <v>14462</v>
      </c>
    </row>
    <row r="3471" customHeight="1" spans="1:13">
      <c r="A3471" s="9" t="s">
        <v>19543</v>
      </c>
      <c r="B3471" s="8" t="s">
        <v>14408</v>
      </c>
      <c r="C3471" s="10">
        <v>2</v>
      </c>
      <c r="D3471" s="8">
        <v>0</v>
      </c>
      <c r="E3471" s="9" t="s">
        <v>19589</v>
      </c>
      <c r="F3471" s="9" t="s">
        <v>2097</v>
      </c>
      <c r="G3471" s="8" t="s">
        <v>14836</v>
      </c>
      <c r="H3471" s="8"/>
      <c r="I3471" s="11">
        <v>0</v>
      </c>
      <c r="J3471" s="8" t="s">
        <v>14837</v>
      </c>
      <c r="K3471" s="8" t="s">
        <v>14413</v>
      </c>
      <c r="L3471" s="9" t="s">
        <v>14414</v>
      </c>
      <c r="M3471" s="12" t="s">
        <v>14470</v>
      </c>
    </row>
    <row r="3472" customHeight="1" spans="1:13">
      <c r="A3472" s="9" t="s">
        <v>19543</v>
      </c>
      <c r="B3472" s="8" t="s">
        <v>14408</v>
      </c>
      <c r="C3472" s="10">
        <v>2</v>
      </c>
      <c r="D3472" s="8">
        <v>0</v>
      </c>
      <c r="E3472" s="9" t="s">
        <v>19590</v>
      </c>
      <c r="F3472" s="9" t="s">
        <v>19591</v>
      </c>
      <c r="G3472" s="8" t="s">
        <v>14836</v>
      </c>
      <c r="H3472" s="8"/>
      <c r="I3472" s="11">
        <v>0</v>
      </c>
      <c r="J3472" s="8" t="s">
        <v>14837</v>
      </c>
      <c r="K3472" s="8" t="s">
        <v>14413</v>
      </c>
      <c r="L3472" s="9" t="s">
        <v>14414</v>
      </c>
      <c r="M3472" s="12" t="s">
        <v>14443</v>
      </c>
    </row>
    <row r="3473" customHeight="1" spans="1:13">
      <c r="A3473" s="9" t="s">
        <v>19543</v>
      </c>
      <c r="B3473" s="8" t="s">
        <v>14408</v>
      </c>
      <c r="C3473" s="10">
        <v>2</v>
      </c>
      <c r="D3473" s="8">
        <v>0</v>
      </c>
      <c r="E3473" s="9" t="s">
        <v>19592</v>
      </c>
      <c r="F3473" s="9" t="s">
        <v>19547</v>
      </c>
      <c r="G3473" s="8" t="s">
        <v>14836</v>
      </c>
      <c r="H3473" s="8"/>
      <c r="I3473" s="11">
        <v>0</v>
      </c>
      <c r="J3473" s="8" t="s">
        <v>14837</v>
      </c>
      <c r="K3473" s="8" t="s">
        <v>14413</v>
      </c>
      <c r="L3473" s="9" t="s">
        <v>14490</v>
      </c>
      <c r="M3473" s="12" t="s">
        <v>15232</v>
      </c>
    </row>
    <row r="3474" customHeight="1" spans="1:13">
      <c r="A3474" s="9" t="s">
        <v>19543</v>
      </c>
      <c r="B3474" s="8" t="s">
        <v>14408</v>
      </c>
      <c r="C3474" s="10">
        <v>2</v>
      </c>
      <c r="D3474" s="8">
        <v>0</v>
      </c>
      <c r="E3474" s="9" t="s">
        <v>19593</v>
      </c>
      <c r="F3474" s="9" t="s">
        <v>19594</v>
      </c>
      <c r="G3474" s="8" t="s">
        <v>14836</v>
      </c>
      <c r="H3474" s="8"/>
      <c r="I3474" s="11">
        <v>0</v>
      </c>
      <c r="J3474" s="8" t="s">
        <v>14837</v>
      </c>
      <c r="K3474" s="8" t="s">
        <v>14413</v>
      </c>
      <c r="L3474" s="9" t="s">
        <v>14414</v>
      </c>
      <c r="M3474" s="12" t="s">
        <v>14415</v>
      </c>
    </row>
    <row r="3475" customHeight="1" spans="1:13">
      <c r="A3475" s="9" t="s">
        <v>19543</v>
      </c>
      <c r="B3475" s="8" t="s">
        <v>14408</v>
      </c>
      <c r="C3475" s="10">
        <v>2</v>
      </c>
      <c r="D3475" s="8">
        <v>0</v>
      </c>
      <c r="E3475" s="9" t="s">
        <v>19595</v>
      </c>
      <c r="F3475" s="9" t="s">
        <v>19596</v>
      </c>
      <c r="G3475" s="8" t="s">
        <v>14836</v>
      </c>
      <c r="H3475" s="8"/>
      <c r="I3475" s="11">
        <v>0</v>
      </c>
      <c r="J3475" s="8" t="s">
        <v>14837</v>
      </c>
      <c r="K3475" s="8" t="s">
        <v>14413</v>
      </c>
      <c r="L3475" s="9" t="s">
        <v>14490</v>
      </c>
      <c r="M3475" s="12" t="s">
        <v>14518</v>
      </c>
    </row>
    <row r="3476" customHeight="1" spans="1:13">
      <c r="A3476" s="9" t="s">
        <v>19543</v>
      </c>
      <c r="B3476" s="8" t="s">
        <v>14408</v>
      </c>
      <c r="C3476" s="10">
        <v>2</v>
      </c>
      <c r="D3476" s="8">
        <v>0</v>
      </c>
      <c r="E3476" s="9" t="s">
        <v>19597</v>
      </c>
      <c r="F3476" s="9" t="s">
        <v>19598</v>
      </c>
      <c r="G3476" s="8" t="s">
        <v>14836</v>
      </c>
      <c r="H3476" s="8"/>
      <c r="I3476" s="11">
        <v>0</v>
      </c>
      <c r="J3476" s="8" t="s">
        <v>14837</v>
      </c>
      <c r="K3476" s="8" t="s">
        <v>14413</v>
      </c>
      <c r="L3476" s="9" t="s">
        <v>14414</v>
      </c>
      <c r="M3476" s="12" t="s">
        <v>14446</v>
      </c>
    </row>
    <row r="3477" customHeight="1" spans="1:13">
      <c r="A3477" s="9" t="s">
        <v>19543</v>
      </c>
      <c r="B3477" s="8" t="s">
        <v>14408</v>
      </c>
      <c r="C3477" s="10">
        <v>2</v>
      </c>
      <c r="D3477" s="8">
        <v>0</v>
      </c>
      <c r="E3477" s="9" t="s">
        <v>19599</v>
      </c>
      <c r="F3477" s="9" t="s">
        <v>19600</v>
      </c>
      <c r="G3477" s="8" t="s">
        <v>14836</v>
      </c>
      <c r="H3477" s="8"/>
      <c r="I3477" s="11">
        <v>0</v>
      </c>
      <c r="J3477" s="8" t="s">
        <v>14837</v>
      </c>
      <c r="K3477" s="8" t="s">
        <v>14413</v>
      </c>
      <c r="L3477" s="9" t="s">
        <v>14414</v>
      </c>
      <c r="M3477" s="12" t="s">
        <v>14427</v>
      </c>
    </row>
    <row r="3478" customHeight="1" spans="1:13">
      <c r="A3478" s="9" t="s">
        <v>19543</v>
      </c>
      <c r="B3478" s="8" t="s">
        <v>14408</v>
      </c>
      <c r="C3478" s="10">
        <v>2</v>
      </c>
      <c r="D3478" s="8">
        <v>0</v>
      </c>
      <c r="E3478" s="9" t="s">
        <v>19601</v>
      </c>
      <c r="F3478" s="9" t="s">
        <v>19602</v>
      </c>
      <c r="G3478" s="8" t="s">
        <v>14836</v>
      </c>
      <c r="H3478" s="8"/>
      <c r="I3478" s="11">
        <v>0</v>
      </c>
      <c r="J3478" s="8" t="s">
        <v>14837</v>
      </c>
      <c r="K3478" s="8" t="s">
        <v>14413</v>
      </c>
      <c r="L3478" s="9" t="s">
        <v>14414</v>
      </c>
      <c r="M3478" s="12" t="s">
        <v>14496</v>
      </c>
    </row>
    <row r="3479" customHeight="1" spans="1:13">
      <c r="A3479" s="9" t="s">
        <v>19543</v>
      </c>
      <c r="B3479" s="8" t="s">
        <v>14408</v>
      </c>
      <c r="C3479" s="10">
        <v>2</v>
      </c>
      <c r="D3479" s="8">
        <v>0</v>
      </c>
      <c r="E3479" s="9" t="s">
        <v>19603</v>
      </c>
      <c r="F3479" s="9" t="s">
        <v>19604</v>
      </c>
      <c r="G3479" s="8" t="s">
        <v>14836</v>
      </c>
      <c r="H3479" s="8"/>
      <c r="I3479" s="11">
        <v>0</v>
      </c>
      <c r="J3479" s="8" t="s">
        <v>14837</v>
      </c>
      <c r="K3479" s="8" t="s">
        <v>14413</v>
      </c>
      <c r="L3479" s="9" t="s">
        <v>14430</v>
      </c>
      <c r="M3479" s="12" t="s">
        <v>14529</v>
      </c>
    </row>
    <row r="3480" customHeight="1" spans="1:13">
      <c r="A3480" s="9" t="s">
        <v>19605</v>
      </c>
      <c r="B3480" s="8" t="s">
        <v>14408</v>
      </c>
      <c r="C3480" s="10">
        <v>2</v>
      </c>
      <c r="D3480" s="8">
        <v>0</v>
      </c>
      <c r="E3480" s="9" t="s">
        <v>19606</v>
      </c>
      <c r="F3480" s="9" t="s">
        <v>19607</v>
      </c>
      <c r="G3480" s="8" t="s">
        <v>14836</v>
      </c>
      <c r="H3480" s="8"/>
      <c r="I3480" s="11">
        <v>0</v>
      </c>
      <c r="J3480" s="8" t="s">
        <v>14837</v>
      </c>
      <c r="K3480" s="8" t="s">
        <v>14413</v>
      </c>
      <c r="L3480" s="9" t="s">
        <v>14414</v>
      </c>
      <c r="M3480" s="12" t="s">
        <v>108</v>
      </c>
    </row>
    <row r="3481" customHeight="1" spans="1:13">
      <c r="A3481" s="9" t="s">
        <v>19605</v>
      </c>
      <c r="B3481" s="8" t="s">
        <v>14408</v>
      </c>
      <c r="C3481" s="10">
        <v>2</v>
      </c>
      <c r="D3481" s="8">
        <v>0</v>
      </c>
      <c r="E3481" s="9" t="s">
        <v>19608</v>
      </c>
      <c r="F3481" s="9" t="s">
        <v>329</v>
      </c>
      <c r="G3481" s="8" t="s">
        <v>14836</v>
      </c>
      <c r="H3481" s="8"/>
      <c r="I3481" s="11">
        <v>0</v>
      </c>
      <c r="J3481" s="8" t="s">
        <v>14837</v>
      </c>
      <c r="K3481" s="8" t="s">
        <v>14413</v>
      </c>
      <c r="L3481" s="9" t="s">
        <v>14414</v>
      </c>
      <c r="M3481" s="12" t="s">
        <v>14443</v>
      </c>
    </row>
    <row r="3482" customHeight="1" spans="1:13">
      <c r="A3482" s="9" t="s">
        <v>19605</v>
      </c>
      <c r="B3482" s="8" t="s">
        <v>14408</v>
      </c>
      <c r="C3482" s="10">
        <v>2</v>
      </c>
      <c r="D3482" s="8">
        <v>0</v>
      </c>
      <c r="E3482" s="9" t="s">
        <v>19609</v>
      </c>
      <c r="F3482" s="9" t="s">
        <v>19610</v>
      </c>
      <c r="G3482" s="8" t="s">
        <v>14836</v>
      </c>
      <c r="H3482" s="8"/>
      <c r="I3482" s="11">
        <v>0</v>
      </c>
      <c r="J3482" s="8" t="s">
        <v>14837</v>
      </c>
      <c r="K3482" s="8" t="s">
        <v>14413</v>
      </c>
      <c r="L3482" s="9" t="s">
        <v>14414</v>
      </c>
      <c r="M3482" s="12" t="s">
        <v>14415</v>
      </c>
    </row>
    <row r="3483" customHeight="1" spans="1:13">
      <c r="A3483" s="9" t="s">
        <v>19605</v>
      </c>
      <c r="B3483" s="8" t="s">
        <v>14408</v>
      </c>
      <c r="C3483" s="10">
        <v>2</v>
      </c>
      <c r="D3483" s="8">
        <v>0</v>
      </c>
      <c r="E3483" s="9" t="s">
        <v>19611</v>
      </c>
      <c r="F3483" s="9" t="s">
        <v>19612</v>
      </c>
      <c r="G3483" s="8" t="s">
        <v>14836</v>
      </c>
      <c r="H3483" s="8"/>
      <c r="I3483" s="11">
        <v>0</v>
      </c>
      <c r="J3483" s="8" t="s">
        <v>14837</v>
      </c>
      <c r="K3483" s="8" t="s">
        <v>14413</v>
      </c>
      <c r="L3483" s="9" t="s">
        <v>14430</v>
      </c>
      <c r="M3483" s="12" t="s">
        <v>14431</v>
      </c>
    </row>
    <row r="3484" customHeight="1" spans="1:13">
      <c r="A3484" s="9" t="s">
        <v>19605</v>
      </c>
      <c r="B3484" s="8" t="s">
        <v>14408</v>
      </c>
      <c r="C3484" s="10">
        <v>2</v>
      </c>
      <c r="D3484" s="8">
        <v>0</v>
      </c>
      <c r="E3484" s="9" t="s">
        <v>19613</v>
      </c>
      <c r="F3484" s="9" t="s">
        <v>19614</v>
      </c>
      <c r="G3484" s="8" t="s">
        <v>14836</v>
      </c>
      <c r="H3484" s="8"/>
      <c r="I3484" s="11">
        <v>0</v>
      </c>
      <c r="J3484" s="8" t="s">
        <v>14837</v>
      </c>
      <c r="K3484" s="8" t="s">
        <v>14413</v>
      </c>
      <c r="L3484" s="9" t="s">
        <v>14414</v>
      </c>
      <c r="M3484" s="12" t="s">
        <v>14459</v>
      </c>
    </row>
    <row r="3485" customHeight="1" spans="1:13">
      <c r="A3485" s="9" t="s">
        <v>19605</v>
      </c>
      <c r="B3485" s="8" t="s">
        <v>14408</v>
      </c>
      <c r="C3485" s="10">
        <v>2</v>
      </c>
      <c r="D3485" s="8">
        <v>0</v>
      </c>
      <c r="E3485" s="9" t="s">
        <v>19615</v>
      </c>
      <c r="F3485" s="9" t="s">
        <v>19616</v>
      </c>
      <c r="G3485" s="8" t="s">
        <v>14836</v>
      </c>
      <c r="H3485" s="8"/>
      <c r="I3485" s="11">
        <v>0</v>
      </c>
      <c r="J3485" s="8" t="s">
        <v>14837</v>
      </c>
      <c r="K3485" s="8" t="s">
        <v>14413</v>
      </c>
      <c r="L3485" s="9" t="s">
        <v>14414</v>
      </c>
      <c r="M3485" s="12" t="s">
        <v>14427</v>
      </c>
    </row>
    <row r="3486" customHeight="1" spans="1:13">
      <c r="A3486" s="9" t="s">
        <v>19605</v>
      </c>
      <c r="B3486" s="8" t="s">
        <v>14408</v>
      </c>
      <c r="C3486" s="10">
        <v>2</v>
      </c>
      <c r="D3486" s="8">
        <v>0</v>
      </c>
      <c r="E3486" s="9" t="s">
        <v>19617</v>
      </c>
      <c r="F3486" s="9" t="s">
        <v>19618</v>
      </c>
      <c r="G3486" s="8" t="s">
        <v>14836</v>
      </c>
      <c r="H3486" s="8"/>
      <c r="I3486" s="11">
        <v>0</v>
      </c>
      <c r="J3486" s="8" t="s">
        <v>14837</v>
      </c>
      <c r="K3486" s="8" t="s">
        <v>14413</v>
      </c>
      <c r="L3486" s="9" t="s">
        <v>14414</v>
      </c>
      <c r="M3486" s="12" t="s">
        <v>14424</v>
      </c>
    </row>
    <row r="3487" customHeight="1" spans="1:13">
      <c r="A3487" s="9" t="s">
        <v>19605</v>
      </c>
      <c r="B3487" s="8" t="s">
        <v>14408</v>
      </c>
      <c r="C3487" s="10">
        <v>2</v>
      </c>
      <c r="D3487" s="8">
        <v>0</v>
      </c>
      <c r="E3487" s="9" t="s">
        <v>19619</v>
      </c>
      <c r="F3487" s="9" t="s">
        <v>19620</v>
      </c>
      <c r="G3487" s="8" t="s">
        <v>14836</v>
      </c>
      <c r="H3487" s="8"/>
      <c r="I3487" s="11">
        <v>0</v>
      </c>
      <c r="J3487" s="8" t="s">
        <v>14837</v>
      </c>
      <c r="K3487" s="8" t="s">
        <v>14413</v>
      </c>
      <c r="L3487" s="9" t="s">
        <v>14430</v>
      </c>
      <c r="M3487" s="12" t="s">
        <v>14529</v>
      </c>
    </row>
    <row r="3488" customHeight="1" spans="1:13">
      <c r="A3488" s="9" t="s">
        <v>19605</v>
      </c>
      <c r="B3488" s="8" t="s">
        <v>14408</v>
      </c>
      <c r="C3488" s="10">
        <v>2</v>
      </c>
      <c r="D3488" s="8">
        <v>0</v>
      </c>
      <c r="E3488" s="9" t="s">
        <v>19621</v>
      </c>
      <c r="F3488" s="9" t="s">
        <v>7516</v>
      </c>
      <c r="G3488" s="8" t="s">
        <v>14836</v>
      </c>
      <c r="H3488" s="8"/>
      <c r="I3488" s="11">
        <v>0</v>
      </c>
      <c r="J3488" s="8" t="s">
        <v>14837</v>
      </c>
      <c r="K3488" s="8" t="s">
        <v>14413</v>
      </c>
      <c r="L3488" s="9" t="s">
        <v>14490</v>
      </c>
      <c r="M3488" s="12" t="s">
        <v>14543</v>
      </c>
    </row>
    <row r="3489" customHeight="1" spans="1:13">
      <c r="A3489" s="9" t="s">
        <v>19605</v>
      </c>
      <c r="B3489" s="8" t="s">
        <v>14408</v>
      </c>
      <c r="C3489" s="10">
        <v>2</v>
      </c>
      <c r="D3489" s="8">
        <v>0</v>
      </c>
      <c r="E3489" s="9" t="s">
        <v>19622</v>
      </c>
      <c r="F3489" s="9" t="s">
        <v>19623</v>
      </c>
      <c r="G3489" s="8" t="s">
        <v>14836</v>
      </c>
      <c r="H3489" s="8"/>
      <c r="I3489" s="11">
        <v>0</v>
      </c>
      <c r="J3489" s="8" t="s">
        <v>14837</v>
      </c>
      <c r="K3489" s="8" t="s">
        <v>14413</v>
      </c>
      <c r="L3489" s="9" t="s">
        <v>14750</v>
      </c>
      <c r="M3489" s="12" t="s">
        <v>14965</v>
      </c>
    </row>
    <row r="3490" customHeight="1" spans="1:13">
      <c r="A3490" s="9" t="s">
        <v>19605</v>
      </c>
      <c r="B3490" s="8" t="s">
        <v>14408</v>
      </c>
      <c r="C3490" s="10">
        <v>2</v>
      </c>
      <c r="D3490" s="8">
        <v>0</v>
      </c>
      <c r="E3490" s="9" t="s">
        <v>19624</v>
      </c>
      <c r="F3490" s="9" t="s">
        <v>19625</v>
      </c>
      <c r="G3490" s="8" t="s">
        <v>14836</v>
      </c>
      <c r="H3490" s="8"/>
      <c r="I3490" s="11">
        <v>0</v>
      </c>
      <c r="J3490" s="8" t="s">
        <v>14837</v>
      </c>
      <c r="K3490" s="8" t="s">
        <v>14413</v>
      </c>
      <c r="L3490" s="9" t="s">
        <v>14414</v>
      </c>
      <c r="M3490" s="12" t="s">
        <v>108</v>
      </c>
    </row>
    <row r="3491" customHeight="1" spans="1:13">
      <c r="A3491" s="9" t="s">
        <v>19605</v>
      </c>
      <c r="B3491" s="8" t="s">
        <v>14408</v>
      </c>
      <c r="C3491" s="10">
        <v>2</v>
      </c>
      <c r="D3491" s="8">
        <v>0</v>
      </c>
      <c r="E3491" s="9" t="s">
        <v>19626</v>
      </c>
      <c r="F3491" s="9" t="s">
        <v>19627</v>
      </c>
      <c r="G3491" s="8" t="s">
        <v>14836</v>
      </c>
      <c r="H3491" s="8"/>
      <c r="I3491" s="11">
        <v>0</v>
      </c>
      <c r="J3491" s="8" t="s">
        <v>14837</v>
      </c>
      <c r="K3491" s="8" t="s">
        <v>14413</v>
      </c>
      <c r="L3491" s="9" t="s">
        <v>14490</v>
      </c>
      <c r="M3491" s="12" t="s">
        <v>14518</v>
      </c>
    </row>
    <row r="3492" customHeight="1" spans="1:13">
      <c r="A3492" s="9" t="s">
        <v>19605</v>
      </c>
      <c r="B3492" s="8" t="s">
        <v>14408</v>
      </c>
      <c r="C3492" s="10">
        <v>2</v>
      </c>
      <c r="D3492" s="8">
        <v>0</v>
      </c>
      <c r="E3492" s="9" t="s">
        <v>19628</v>
      </c>
      <c r="F3492" s="9" t="s">
        <v>19629</v>
      </c>
      <c r="G3492" s="8" t="s">
        <v>14836</v>
      </c>
      <c r="H3492" s="8"/>
      <c r="I3492" s="11">
        <v>0</v>
      </c>
      <c r="J3492" s="8" t="s">
        <v>14837</v>
      </c>
      <c r="K3492" s="8" t="s">
        <v>14413</v>
      </c>
      <c r="L3492" s="9" t="s">
        <v>14414</v>
      </c>
      <c r="M3492" s="12" t="s">
        <v>14446</v>
      </c>
    </row>
    <row r="3493" customHeight="1" spans="1:13">
      <c r="A3493" s="9" t="s">
        <v>19605</v>
      </c>
      <c r="B3493" s="8" t="s">
        <v>14408</v>
      </c>
      <c r="C3493" s="10">
        <v>2</v>
      </c>
      <c r="D3493" s="8">
        <v>0</v>
      </c>
      <c r="E3493" s="9" t="s">
        <v>19630</v>
      </c>
      <c r="F3493" s="9" t="s">
        <v>19631</v>
      </c>
      <c r="G3493" s="8" t="s">
        <v>14836</v>
      </c>
      <c r="H3493" s="8"/>
      <c r="I3493" s="11">
        <v>0</v>
      </c>
      <c r="J3493" s="8" t="s">
        <v>14837</v>
      </c>
      <c r="K3493" s="8" t="s">
        <v>14413</v>
      </c>
      <c r="L3493" s="9" t="s">
        <v>14414</v>
      </c>
      <c r="M3493" s="12" t="s">
        <v>14437</v>
      </c>
    </row>
    <row r="3494" customHeight="1" spans="1:13">
      <c r="A3494" s="9" t="s">
        <v>19605</v>
      </c>
      <c r="B3494" s="8" t="s">
        <v>14408</v>
      </c>
      <c r="C3494" s="10">
        <v>2</v>
      </c>
      <c r="D3494" s="8">
        <v>0</v>
      </c>
      <c r="E3494" s="9" t="s">
        <v>19632</v>
      </c>
      <c r="F3494" s="9" t="s">
        <v>19633</v>
      </c>
      <c r="G3494" s="8" t="s">
        <v>14836</v>
      </c>
      <c r="H3494" s="8"/>
      <c r="I3494" s="11">
        <v>0</v>
      </c>
      <c r="J3494" s="8" t="s">
        <v>14837</v>
      </c>
      <c r="K3494" s="8" t="s">
        <v>14413</v>
      </c>
      <c r="L3494" s="9" t="s">
        <v>14414</v>
      </c>
      <c r="M3494" s="12" t="s">
        <v>14418</v>
      </c>
    </row>
    <row r="3495" customHeight="1" spans="1:13">
      <c r="A3495" s="9" t="s">
        <v>19605</v>
      </c>
      <c r="B3495" s="8" t="s">
        <v>14408</v>
      </c>
      <c r="C3495" s="10">
        <v>2</v>
      </c>
      <c r="D3495" s="8">
        <v>0</v>
      </c>
      <c r="E3495" s="9" t="s">
        <v>19634</v>
      </c>
      <c r="F3495" s="9" t="s">
        <v>19635</v>
      </c>
      <c r="G3495" s="8" t="s">
        <v>14836</v>
      </c>
      <c r="H3495" s="8"/>
      <c r="I3495" s="11">
        <v>0</v>
      </c>
      <c r="J3495" s="8" t="s">
        <v>14837</v>
      </c>
      <c r="K3495" s="8" t="s">
        <v>14413</v>
      </c>
      <c r="L3495" s="9" t="s">
        <v>14414</v>
      </c>
      <c r="M3495" s="12" t="s">
        <v>14459</v>
      </c>
    </row>
    <row r="3496" customHeight="1" spans="1:13">
      <c r="A3496" s="9" t="s">
        <v>19605</v>
      </c>
      <c r="B3496" s="8" t="s">
        <v>14408</v>
      </c>
      <c r="C3496" s="10">
        <v>2</v>
      </c>
      <c r="D3496" s="8">
        <v>0</v>
      </c>
      <c r="E3496" s="9" t="s">
        <v>19636</v>
      </c>
      <c r="F3496" s="9" t="s">
        <v>19637</v>
      </c>
      <c r="G3496" s="8" t="s">
        <v>14836</v>
      </c>
      <c r="H3496" s="8"/>
      <c r="I3496" s="11">
        <v>0</v>
      </c>
      <c r="J3496" s="8" t="s">
        <v>14837</v>
      </c>
      <c r="K3496" s="8" t="s">
        <v>14413</v>
      </c>
      <c r="L3496" s="9" t="s">
        <v>14414</v>
      </c>
      <c r="M3496" s="12" t="s">
        <v>14446</v>
      </c>
    </row>
    <row r="3497" customHeight="1" spans="1:13">
      <c r="A3497" s="9" t="s">
        <v>19605</v>
      </c>
      <c r="B3497" s="8" t="s">
        <v>14408</v>
      </c>
      <c r="C3497" s="10">
        <v>2</v>
      </c>
      <c r="D3497" s="8">
        <v>0</v>
      </c>
      <c r="E3497" s="9" t="s">
        <v>19638</v>
      </c>
      <c r="F3497" s="9" t="s">
        <v>19639</v>
      </c>
      <c r="G3497" s="8" t="s">
        <v>14836</v>
      </c>
      <c r="H3497" s="8"/>
      <c r="I3497" s="11">
        <v>0</v>
      </c>
      <c r="J3497" s="8" t="s">
        <v>14837</v>
      </c>
      <c r="K3497" s="8" t="s">
        <v>14413</v>
      </c>
      <c r="L3497" s="9" t="s">
        <v>14414</v>
      </c>
      <c r="M3497" s="12" t="s">
        <v>14443</v>
      </c>
    </row>
    <row r="3498" customHeight="1" spans="1:13">
      <c r="A3498" s="9" t="s">
        <v>19605</v>
      </c>
      <c r="B3498" s="8" t="s">
        <v>14408</v>
      </c>
      <c r="C3498" s="10">
        <v>2</v>
      </c>
      <c r="D3498" s="8">
        <v>0</v>
      </c>
      <c r="E3498" s="9" t="s">
        <v>19640</v>
      </c>
      <c r="F3498" s="9" t="s">
        <v>19641</v>
      </c>
      <c r="G3498" s="8" t="s">
        <v>14836</v>
      </c>
      <c r="H3498" s="8"/>
      <c r="I3498" s="11">
        <v>0</v>
      </c>
      <c r="J3498" s="8" t="s">
        <v>14837</v>
      </c>
      <c r="K3498" s="8" t="s">
        <v>14413</v>
      </c>
      <c r="L3498" s="9" t="s">
        <v>14414</v>
      </c>
      <c r="M3498" s="12" t="s">
        <v>14415</v>
      </c>
    </row>
    <row r="3499" customHeight="1" spans="1:13">
      <c r="A3499" s="9" t="s">
        <v>19605</v>
      </c>
      <c r="B3499" s="8" t="s">
        <v>14408</v>
      </c>
      <c r="C3499" s="10">
        <v>2</v>
      </c>
      <c r="D3499" s="8">
        <v>0</v>
      </c>
      <c r="E3499" s="9" t="s">
        <v>19642</v>
      </c>
      <c r="F3499" s="9" t="s">
        <v>19643</v>
      </c>
      <c r="G3499" s="8" t="s">
        <v>14836</v>
      </c>
      <c r="H3499" s="8"/>
      <c r="I3499" s="11">
        <v>0</v>
      </c>
      <c r="J3499" s="8" t="s">
        <v>14837</v>
      </c>
      <c r="K3499" s="8" t="s">
        <v>14413</v>
      </c>
      <c r="L3499" s="9" t="s">
        <v>14414</v>
      </c>
      <c r="M3499" s="12" t="s">
        <v>14446</v>
      </c>
    </row>
    <row r="3500" customHeight="1" spans="1:13">
      <c r="A3500" s="9" t="s">
        <v>19605</v>
      </c>
      <c r="B3500" s="8" t="s">
        <v>14408</v>
      </c>
      <c r="C3500" s="10">
        <v>2</v>
      </c>
      <c r="D3500" s="8">
        <v>0</v>
      </c>
      <c r="E3500" s="9" t="s">
        <v>19644</v>
      </c>
      <c r="F3500" s="9" t="s">
        <v>19645</v>
      </c>
      <c r="G3500" s="8" t="s">
        <v>14836</v>
      </c>
      <c r="H3500" s="8"/>
      <c r="I3500" s="11">
        <v>0</v>
      </c>
      <c r="J3500" s="8" t="s">
        <v>14837</v>
      </c>
      <c r="K3500" s="8" t="s">
        <v>14413</v>
      </c>
      <c r="L3500" s="9" t="s">
        <v>14414</v>
      </c>
      <c r="M3500" s="12" t="s">
        <v>14459</v>
      </c>
    </row>
    <row r="3501" customHeight="1" spans="1:13">
      <c r="A3501" s="9" t="s">
        <v>19605</v>
      </c>
      <c r="B3501" s="8" t="s">
        <v>14408</v>
      </c>
      <c r="C3501" s="10">
        <v>2</v>
      </c>
      <c r="D3501" s="8">
        <v>0</v>
      </c>
      <c r="E3501" s="9" t="s">
        <v>19646</v>
      </c>
      <c r="F3501" s="9" t="s">
        <v>19647</v>
      </c>
      <c r="G3501" s="8" t="s">
        <v>14836</v>
      </c>
      <c r="H3501" s="8"/>
      <c r="I3501" s="11">
        <v>0</v>
      </c>
      <c r="J3501" s="8" t="s">
        <v>14837</v>
      </c>
      <c r="K3501" s="8" t="s">
        <v>14413</v>
      </c>
      <c r="L3501" s="9" t="s">
        <v>14430</v>
      </c>
      <c r="M3501" s="12" t="s">
        <v>14515</v>
      </c>
    </row>
    <row r="3502" customHeight="1" spans="1:13">
      <c r="A3502" s="9" t="s">
        <v>19605</v>
      </c>
      <c r="B3502" s="8" t="s">
        <v>14408</v>
      </c>
      <c r="C3502" s="10">
        <v>2</v>
      </c>
      <c r="D3502" s="8">
        <v>0</v>
      </c>
      <c r="E3502" s="9" t="s">
        <v>19648</v>
      </c>
      <c r="F3502" s="9" t="s">
        <v>19649</v>
      </c>
      <c r="G3502" s="8" t="s">
        <v>14836</v>
      </c>
      <c r="H3502" s="8"/>
      <c r="I3502" s="11">
        <v>0</v>
      </c>
      <c r="J3502" s="8" t="s">
        <v>14837</v>
      </c>
      <c r="K3502" s="8" t="s">
        <v>14413</v>
      </c>
      <c r="L3502" s="9" t="s">
        <v>14414</v>
      </c>
      <c r="M3502" s="12" t="s">
        <v>14418</v>
      </c>
    </row>
    <row r="3503" customHeight="1" spans="1:13">
      <c r="A3503" s="9" t="s">
        <v>19605</v>
      </c>
      <c r="B3503" s="8" t="s">
        <v>14408</v>
      </c>
      <c r="C3503" s="10">
        <v>2</v>
      </c>
      <c r="D3503" s="8">
        <v>0</v>
      </c>
      <c r="E3503" s="9" t="s">
        <v>19650</v>
      </c>
      <c r="F3503" s="9" t="s">
        <v>19651</v>
      </c>
      <c r="G3503" s="8" t="s">
        <v>14836</v>
      </c>
      <c r="H3503" s="8"/>
      <c r="I3503" s="11">
        <v>0</v>
      </c>
      <c r="J3503" s="8" t="s">
        <v>14837</v>
      </c>
      <c r="K3503" s="8" t="s">
        <v>14413</v>
      </c>
      <c r="L3503" s="9" t="s">
        <v>14414</v>
      </c>
      <c r="M3503" s="12" t="s">
        <v>14462</v>
      </c>
    </row>
    <row r="3504" customHeight="1" spans="1:13">
      <c r="A3504" s="9" t="s">
        <v>19605</v>
      </c>
      <c r="B3504" s="8" t="s">
        <v>14408</v>
      </c>
      <c r="C3504" s="10">
        <v>2</v>
      </c>
      <c r="D3504" s="8">
        <v>0</v>
      </c>
      <c r="E3504" s="9" t="s">
        <v>19652</v>
      </c>
      <c r="F3504" s="9" t="s">
        <v>19653</v>
      </c>
      <c r="G3504" s="8" t="s">
        <v>14836</v>
      </c>
      <c r="H3504" s="8"/>
      <c r="I3504" s="11">
        <v>0</v>
      </c>
      <c r="J3504" s="8" t="s">
        <v>14837</v>
      </c>
      <c r="K3504" s="8" t="s">
        <v>14413</v>
      </c>
      <c r="L3504" s="9" t="s">
        <v>14414</v>
      </c>
      <c r="M3504" s="12" t="s">
        <v>14421</v>
      </c>
    </row>
    <row r="3505" customHeight="1" spans="1:13">
      <c r="A3505" s="9" t="s">
        <v>19605</v>
      </c>
      <c r="B3505" s="8" t="s">
        <v>14408</v>
      </c>
      <c r="C3505" s="10">
        <v>2</v>
      </c>
      <c r="D3505" s="8">
        <v>0</v>
      </c>
      <c r="E3505" s="9" t="s">
        <v>19654</v>
      </c>
      <c r="F3505" s="9" t="s">
        <v>19655</v>
      </c>
      <c r="G3505" s="8" t="s">
        <v>14836</v>
      </c>
      <c r="H3505" s="8"/>
      <c r="I3505" s="11">
        <v>0</v>
      </c>
      <c r="J3505" s="8" t="s">
        <v>14837</v>
      </c>
      <c r="K3505" s="8" t="s">
        <v>14413</v>
      </c>
      <c r="L3505" s="9" t="s">
        <v>14430</v>
      </c>
      <c r="M3505" s="12" t="s">
        <v>14515</v>
      </c>
    </row>
    <row r="3506" customHeight="1" spans="1:13">
      <c r="A3506" s="9" t="s">
        <v>19605</v>
      </c>
      <c r="B3506" s="8" t="s">
        <v>14408</v>
      </c>
      <c r="C3506" s="10">
        <v>2</v>
      </c>
      <c r="D3506" s="8">
        <v>0</v>
      </c>
      <c r="E3506" s="9" t="s">
        <v>19656</v>
      </c>
      <c r="F3506" s="9" t="s">
        <v>19657</v>
      </c>
      <c r="G3506" s="8" t="s">
        <v>14836</v>
      </c>
      <c r="H3506" s="8"/>
      <c r="I3506" s="11">
        <v>0</v>
      </c>
      <c r="J3506" s="8" t="s">
        <v>14837</v>
      </c>
      <c r="K3506" s="8" t="s">
        <v>14413</v>
      </c>
      <c r="L3506" s="9" t="s">
        <v>14414</v>
      </c>
      <c r="M3506" s="12" t="s">
        <v>14446</v>
      </c>
    </row>
    <row r="3507" customHeight="1" spans="1:13">
      <c r="A3507" s="9" t="s">
        <v>19605</v>
      </c>
      <c r="B3507" s="8" t="s">
        <v>14408</v>
      </c>
      <c r="C3507" s="10">
        <v>2</v>
      </c>
      <c r="D3507" s="8">
        <v>0</v>
      </c>
      <c r="E3507" s="9" t="s">
        <v>19658</v>
      </c>
      <c r="F3507" s="9" t="s">
        <v>19659</v>
      </c>
      <c r="G3507" s="8" t="s">
        <v>14836</v>
      </c>
      <c r="H3507" s="8"/>
      <c r="I3507" s="11">
        <v>0</v>
      </c>
      <c r="J3507" s="8" t="s">
        <v>14837</v>
      </c>
      <c r="K3507" s="8" t="s">
        <v>14413</v>
      </c>
      <c r="L3507" s="9" t="s">
        <v>14414</v>
      </c>
      <c r="M3507" s="12" t="s">
        <v>14479</v>
      </c>
    </row>
    <row r="3508" customHeight="1" spans="1:13">
      <c r="A3508" s="9" t="s">
        <v>19605</v>
      </c>
      <c r="B3508" s="8" t="s">
        <v>14408</v>
      </c>
      <c r="C3508" s="10">
        <v>2</v>
      </c>
      <c r="D3508" s="8">
        <v>0</v>
      </c>
      <c r="E3508" s="9" t="s">
        <v>19660</v>
      </c>
      <c r="F3508" s="9" t="s">
        <v>19661</v>
      </c>
      <c r="G3508" s="8" t="s">
        <v>14836</v>
      </c>
      <c r="H3508" s="8"/>
      <c r="I3508" s="11">
        <v>0</v>
      </c>
      <c r="J3508" s="8" t="s">
        <v>14837</v>
      </c>
      <c r="K3508" s="8" t="s">
        <v>14413</v>
      </c>
      <c r="L3508" s="9" t="s">
        <v>14414</v>
      </c>
      <c r="M3508" s="12" t="s">
        <v>14443</v>
      </c>
    </row>
    <row r="3509" customHeight="1" spans="1:13">
      <c r="A3509" s="9" t="s">
        <v>19605</v>
      </c>
      <c r="B3509" s="8" t="s">
        <v>14408</v>
      </c>
      <c r="C3509" s="10">
        <v>2</v>
      </c>
      <c r="D3509" s="8">
        <v>0</v>
      </c>
      <c r="E3509" s="9" t="s">
        <v>19662</v>
      </c>
      <c r="F3509" s="9" t="s">
        <v>19663</v>
      </c>
      <c r="G3509" s="8" t="s">
        <v>14836</v>
      </c>
      <c r="H3509" s="8"/>
      <c r="I3509" s="11">
        <v>0</v>
      </c>
      <c r="J3509" s="8" t="s">
        <v>14837</v>
      </c>
      <c r="K3509" s="8" t="s">
        <v>14413</v>
      </c>
      <c r="L3509" s="9" t="s">
        <v>14430</v>
      </c>
      <c r="M3509" s="12" t="s">
        <v>14515</v>
      </c>
    </row>
    <row r="3510" customHeight="1" spans="1:13">
      <c r="A3510" s="9" t="s">
        <v>19605</v>
      </c>
      <c r="B3510" s="8" t="s">
        <v>14408</v>
      </c>
      <c r="C3510" s="10">
        <v>2</v>
      </c>
      <c r="D3510" s="8">
        <v>0</v>
      </c>
      <c r="E3510" s="9" t="s">
        <v>19664</v>
      </c>
      <c r="F3510" s="9" t="s">
        <v>19665</v>
      </c>
      <c r="G3510" s="8" t="s">
        <v>14836</v>
      </c>
      <c r="H3510" s="8"/>
      <c r="I3510" s="11">
        <v>0</v>
      </c>
      <c r="J3510" s="8" t="s">
        <v>14837</v>
      </c>
      <c r="K3510" s="8" t="s">
        <v>14413</v>
      </c>
      <c r="L3510" s="9" t="s">
        <v>14430</v>
      </c>
      <c r="M3510" s="12" t="s">
        <v>14484</v>
      </c>
    </row>
    <row r="3511" customHeight="1" spans="1:13">
      <c r="A3511" s="9" t="s">
        <v>19605</v>
      </c>
      <c r="B3511" s="8" t="s">
        <v>14408</v>
      </c>
      <c r="C3511" s="10">
        <v>2</v>
      </c>
      <c r="D3511" s="8">
        <v>0</v>
      </c>
      <c r="E3511" s="9" t="s">
        <v>19666</v>
      </c>
      <c r="F3511" s="9" t="s">
        <v>19667</v>
      </c>
      <c r="G3511" s="8" t="s">
        <v>14836</v>
      </c>
      <c r="H3511" s="8"/>
      <c r="I3511" s="11">
        <v>0</v>
      </c>
      <c r="J3511" s="8" t="s">
        <v>14837</v>
      </c>
      <c r="K3511" s="8" t="s">
        <v>14413</v>
      </c>
      <c r="L3511" s="9" t="s">
        <v>14414</v>
      </c>
      <c r="M3511" s="12" t="s">
        <v>14446</v>
      </c>
    </row>
    <row r="3512" customHeight="1" spans="1:13">
      <c r="A3512" s="9" t="s">
        <v>19605</v>
      </c>
      <c r="B3512" s="8" t="s">
        <v>14408</v>
      </c>
      <c r="C3512" s="10">
        <v>2</v>
      </c>
      <c r="D3512" s="8">
        <v>0</v>
      </c>
      <c r="E3512" s="9" t="s">
        <v>19668</v>
      </c>
      <c r="F3512" s="9" t="s">
        <v>19669</v>
      </c>
      <c r="G3512" s="8" t="s">
        <v>14836</v>
      </c>
      <c r="H3512" s="8"/>
      <c r="I3512" s="11">
        <v>0</v>
      </c>
      <c r="J3512" s="8" t="s">
        <v>14837</v>
      </c>
      <c r="K3512" s="8" t="s">
        <v>14413</v>
      </c>
      <c r="L3512" s="9" t="s">
        <v>14414</v>
      </c>
      <c r="M3512" s="12" t="s">
        <v>14496</v>
      </c>
    </row>
    <row r="3513" customHeight="1" spans="1:13">
      <c r="A3513" s="9" t="s">
        <v>19605</v>
      </c>
      <c r="B3513" s="8" t="s">
        <v>14408</v>
      </c>
      <c r="C3513" s="10">
        <v>2</v>
      </c>
      <c r="D3513" s="8">
        <v>0</v>
      </c>
      <c r="E3513" s="9" t="s">
        <v>19670</v>
      </c>
      <c r="F3513" s="9" t="s">
        <v>19671</v>
      </c>
      <c r="G3513" s="8" t="s">
        <v>14836</v>
      </c>
      <c r="H3513" s="8"/>
      <c r="I3513" s="11">
        <v>0</v>
      </c>
      <c r="J3513" s="8" t="s">
        <v>14837</v>
      </c>
      <c r="K3513" s="8" t="s">
        <v>14413</v>
      </c>
      <c r="L3513" s="9" t="s">
        <v>14414</v>
      </c>
      <c r="M3513" s="12" t="s">
        <v>14427</v>
      </c>
    </row>
    <row r="3514" customHeight="1" spans="1:13">
      <c r="A3514" s="9" t="s">
        <v>19605</v>
      </c>
      <c r="B3514" s="8" t="s">
        <v>14408</v>
      </c>
      <c r="C3514" s="10">
        <v>2</v>
      </c>
      <c r="D3514" s="8">
        <v>0</v>
      </c>
      <c r="E3514" s="9" t="s">
        <v>19672</v>
      </c>
      <c r="F3514" s="9" t="s">
        <v>19673</v>
      </c>
      <c r="G3514" s="8" t="s">
        <v>14836</v>
      </c>
      <c r="H3514" s="8"/>
      <c r="I3514" s="11">
        <v>0</v>
      </c>
      <c r="J3514" s="8" t="s">
        <v>14837</v>
      </c>
      <c r="K3514" s="8" t="s">
        <v>14413</v>
      </c>
      <c r="L3514" s="9" t="s">
        <v>14414</v>
      </c>
      <c r="M3514" s="12" t="s">
        <v>14443</v>
      </c>
    </row>
    <row r="3515" customHeight="1" spans="1:13">
      <c r="A3515" s="9" t="s">
        <v>19605</v>
      </c>
      <c r="B3515" s="8" t="s">
        <v>14408</v>
      </c>
      <c r="C3515" s="10">
        <v>2</v>
      </c>
      <c r="D3515" s="8">
        <v>0</v>
      </c>
      <c r="E3515" s="9" t="s">
        <v>19674</v>
      </c>
      <c r="F3515" s="9" t="s">
        <v>19675</v>
      </c>
      <c r="G3515" s="8" t="s">
        <v>14836</v>
      </c>
      <c r="H3515" s="8"/>
      <c r="I3515" s="11">
        <v>0</v>
      </c>
      <c r="J3515" s="8" t="s">
        <v>14837</v>
      </c>
      <c r="K3515" s="8" t="s">
        <v>14413</v>
      </c>
      <c r="L3515" s="9" t="s">
        <v>14430</v>
      </c>
      <c r="M3515" s="12" t="s">
        <v>14431</v>
      </c>
    </row>
    <row r="3516" customHeight="1" spans="1:13">
      <c r="A3516" s="9" t="s">
        <v>19605</v>
      </c>
      <c r="B3516" s="8" t="s">
        <v>14408</v>
      </c>
      <c r="C3516" s="10">
        <v>2</v>
      </c>
      <c r="D3516" s="8">
        <v>0</v>
      </c>
      <c r="E3516" s="9" t="s">
        <v>19676</v>
      </c>
      <c r="F3516" s="9" t="s">
        <v>19677</v>
      </c>
      <c r="G3516" s="8" t="s">
        <v>14836</v>
      </c>
      <c r="H3516" s="8"/>
      <c r="I3516" s="11">
        <v>0</v>
      </c>
      <c r="J3516" s="8" t="s">
        <v>14837</v>
      </c>
      <c r="K3516" s="8" t="s">
        <v>14413</v>
      </c>
      <c r="L3516" s="9" t="s">
        <v>14430</v>
      </c>
      <c r="M3516" s="12" t="s">
        <v>14431</v>
      </c>
    </row>
    <row r="3517" customHeight="1" spans="1:13">
      <c r="A3517" s="9" t="s">
        <v>19605</v>
      </c>
      <c r="B3517" s="8" t="s">
        <v>14408</v>
      </c>
      <c r="C3517" s="10">
        <v>2</v>
      </c>
      <c r="D3517" s="8">
        <v>0</v>
      </c>
      <c r="E3517" s="9" t="s">
        <v>19678</v>
      </c>
      <c r="F3517" s="9" t="s">
        <v>19679</v>
      </c>
      <c r="G3517" s="8" t="s">
        <v>14836</v>
      </c>
      <c r="H3517" s="8"/>
      <c r="I3517" s="11">
        <v>0</v>
      </c>
      <c r="J3517" s="8" t="s">
        <v>14837</v>
      </c>
      <c r="K3517" s="8" t="s">
        <v>14413</v>
      </c>
      <c r="L3517" s="9" t="s">
        <v>14414</v>
      </c>
      <c r="M3517" s="12" t="s">
        <v>14418</v>
      </c>
    </row>
    <row r="3518" customHeight="1" spans="1:13">
      <c r="A3518" s="9" t="s">
        <v>19680</v>
      </c>
      <c r="B3518" s="8" t="s">
        <v>14408</v>
      </c>
      <c r="C3518" s="10">
        <v>2</v>
      </c>
      <c r="D3518" s="8">
        <v>0</v>
      </c>
      <c r="E3518" s="9" t="s">
        <v>19681</v>
      </c>
      <c r="F3518" s="9" t="s">
        <v>19682</v>
      </c>
      <c r="G3518" s="8" t="s">
        <v>14836</v>
      </c>
      <c r="H3518" s="8"/>
      <c r="I3518" s="11">
        <v>0</v>
      </c>
      <c r="J3518" s="8" t="s">
        <v>14837</v>
      </c>
      <c r="K3518" s="8" t="s">
        <v>14413</v>
      </c>
      <c r="L3518" s="9" t="s">
        <v>14414</v>
      </c>
      <c r="M3518" s="12" t="s">
        <v>14418</v>
      </c>
    </row>
    <row r="3519" customHeight="1" spans="1:13">
      <c r="A3519" s="9" t="s">
        <v>19680</v>
      </c>
      <c r="B3519" s="8" t="s">
        <v>14408</v>
      </c>
      <c r="C3519" s="10">
        <v>2</v>
      </c>
      <c r="D3519" s="8">
        <v>0</v>
      </c>
      <c r="E3519" s="9" t="s">
        <v>19683</v>
      </c>
      <c r="F3519" s="9" t="s">
        <v>19684</v>
      </c>
      <c r="G3519" s="8" t="s">
        <v>14836</v>
      </c>
      <c r="H3519" s="8"/>
      <c r="I3519" s="11">
        <v>0</v>
      </c>
      <c r="J3519" s="8" t="s">
        <v>14837</v>
      </c>
      <c r="K3519" s="8" t="s">
        <v>14413</v>
      </c>
      <c r="L3519" s="9" t="s">
        <v>14414</v>
      </c>
      <c r="M3519" s="12" t="s">
        <v>14418</v>
      </c>
    </row>
    <row r="3520" customHeight="1" spans="1:13">
      <c r="A3520" s="9" t="s">
        <v>19680</v>
      </c>
      <c r="B3520" s="8" t="s">
        <v>14408</v>
      </c>
      <c r="C3520" s="10">
        <v>2</v>
      </c>
      <c r="D3520" s="8">
        <v>0</v>
      </c>
      <c r="E3520" s="9" t="s">
        <v>19685</v>
      </c>
      <c r="F3520" s="9" t="s">
        <v>19686</v>
      </c>
      <c r="G3520" s="8" t="s">
        <v>14836</v>
      </c>
      <c r="H3520" s="8"/>
      <c r="I3520" s="11">
        <v>0</v>
      </c>
      <c r="J3520" s="8" t="s">
        <v>14837</v>
      </c>
      <c r="K3520" s="8" t="s">
        <v>14413</v>
      </c>
      <c r="L3520" s="9" t="s">
        <v>14414</v>
      </c>
      <c r="M3520" s="12" t="s">
        <v>14462</v>
      </c>
    </row>
    <row r="3521" customHeight="1" spans="1:13">
      <c r="A3521" s="9" t="s">
        <v>19680</v>
      </c>
      <c r="B3521" s="8" t="s">
        <v>14408</v>
      </c>
      <c r="C3521" s="10">
        <v>2</v>
      </c>
      <c r="D3521" s="8">
        <v>0</v>
      </c>
      <c r="E3521" s="9" t="s">
        <v>19687</v>
      </c>
      <c r="F3521" s="9" t="s">
        <v>19688</v>
      </c>
      <c r="G3521" s="8" t="s">
        <v>14836</v>
      </c>
      <c r="H3521" s="8"/>
      <c r="I3521" s="11">
        <v>0</v>
      </c>
      <c r="J3521" s="8" t="s">
        <v>14837</v>
      </c>
      <c r="K3521" s="8" t="s">
        <v>14413</v>
      </c>
      <c r="L3521" s="9" t="s">
        <v>14414</v>
      </c>
      <c r="M3521" s="12" t="s">
        <v>14446</v>
      </c>
    </row>
    <row r="3522" customHeight="1" spans="1:13">
      <c r="A3522" s="9" t="s">
        <v>19680</v>
      </c>
      <c r="B3522" s="8" t="s">
        <v>14408</v>
      </c>
      <c r="C3522" s="10">
        <v>2</v>
      </c>
      <c r="D3522" s="8">
        <v>0</v>
      </c>
      <c r="E3522" s="9" t="s">
        <v>19689</v>
      </c>
      <c r="F3522" s="9" t="s">
        <v>19690</v>
      </c>
      <c r="G3522" s="8" t="s">
        <v>14836</v>
      </c>
      <c r="H3522" s="8"/>
      <c r="I3522" s="11">
        <v>0</v>
      </c>
      <c r="J3522" s="8" t="s">
        <v>14837</v>
      </c>
      <c r="K3522" s="8" t="s">
        <v>14413</v>
      </c>
      <c r="L3522" s="9" t="s">
        <v>14430</v>
      </c>
      <c r="M3522" s="12" t="s">
        <v>14515</v>
      </c>
    </row>
    <row r="3523" customHeight="1" spans="1:13">
      <c r="A3523" s="9" t="s">
        <v>19680</v>
      </c>
      <c r="B3523" s="8" t="s">
        <v>14408</v>
      </c>
      <c r="C3523" s="10">
        <v>2</v>
      </c>
      <c r="D3523" s="8">
        <v>0</v>
      </c>
      <c r="E3523" s="9" t="s">
        <v>19691</v>
      </c>
      <c r="F3523" s="9" t="s">
        <v>19692</v>
      </c>
      <c r="G3523" s="8" t="s">
        <v>14836</v>
      </c>
      <c r="H3523" s="8"/>
      <c r="I3523" s="11">
        <v>0</v>
      </c>
      <c r="J3523" s="8" t="s">
        <v>14837</v>
      </c>
      <c r="K3523" s="8" t="s">
        <v>14413</v>
      </c>
      <c r="L3523" s="9" t="s">
        <v>14430</v>
      </c>
      <c r="M3523" s="12" t="s">
        <v>14820</v>
      </c>
    </row>
    <row r="3524" customHeight="1" spans="1:13">
      <c r="A3524" s="9" t="s">
        <v>19680</v>
      </c>
      <c r="B3524" s="8" t="s">
        <v>14408</v>
      </c>
      <c r="C3524" s="10">
        <v>2</v>
      </c>
      <c r="D3524" s="8">
        <v>0</v>
      </c>
      <c r="E3524" s="9" t="s">
        <v>19693</v>
      </c>
      <c r="F3524" s="9" t="s">
        <v>19694</v>
      </c>
      <c r="G3524" s="8" t="s">
        <v>14836</v>
      </c>
      <c r="H3524" s="8"/>
      <c r="I3524" s="11">
        <v>0</v>
      </c>
      <c r="J3524" s="8" t="s">
        <v>14837</v>
      </c>
      <c r="K3524" s="8" t="s">
        <v>14413</v>
      </c>
      <c r="L3524" s="9" t="s">
        <v>14414</v>
      </c>
      <c r="M3524" s="12" t="s">
        <v>14583</v>
      </c>
    </row>
    <row r="3525" customHeight="1" spans="1:13">
      <c r="A3525" s="9" t="s">
        <v>19680</v>
      </c>
      <c r="B3525" s="8" t="s">
        <v>14408</v>
      </c>
      <c r="C3525" s="10">
        <v>2</v>
      </c>
      <c r="D3525" s="8">
        <v>0</v>
      </c>
      <c r="E3525" s="9" t="s">
        <v>19695</v>
      </c>
      <c r="F3525" s="9" t="s">
        <v>19696</v>
      </c>
      <c r="G3525" s="8" t="s">
        <v>14836</v>
      </c>
      <c r="H3525" s="8"/>
      <c r="I3525" s="11">
        <v>0</v>
      </c>
      <c r="J3525" s="8" t="s">
        <v>14837</v>
      </c>
      <c r="K3525" s="8" t="s">
        <v>14413</v>
      </c>
      <c r="L3525" s="9" t="s">
        <v>14414</v>
      </c>
      <c r="M3525" s="12" t="s">
        <v>14462</v>
      </c>
    </row>
    <row r="3526" customHeight="1" spans="1:13">
      <c r="A3526" s="9" t="s">
        <v>19680</v>
      </c>
      <c r="B3526" s="8" t="s">
        <v>14408</v>
      </c>
      <c r="C3526" s="10">
        <v>2</v>
      </c>
      <c r="D3526" s="8">
        <v>0</v>
      </c>
      <c r="E3526" s="9" t="s">
        <v>19697</v>
      </c>
      <c r="F3526" s="9" t="s">
        <v>19698</v>
      </c>
      <c r="G3526" s="8" t="s">
        <v>14836</v>
      </c>
      <c r="H3526" s="8"/>
      <c r="I3526" s="11">
        <v>0</v>
      </c>
      <c r="J3526" s="8" t="s">
        <v>14837</v>
      </c>
      <c r="K3526" s="8" t="s">
        <v>14413</v>
      </c>
      <c r="L3526" s="9" t="s">
        <v>14750</v>
      </c>
      <c r="M3526" s="12" t="s">
        <v>14930</v>
      </c>
    </row>
    <row r="3527" customHeight="1" spans="1:13">
      <c r="A3527" s="9" t="s">
        <v>19680</v>
      </c>
      <c r="B3527" s="8" t="s">
        <v>14408</v>
      </c>
      <c r="C3527" s="10">
        <v>2</v>
      </c>
      <c r="D3527" s="8">
        <v>0</v>
      </c>
      <c r="E3527" s="9" t="s">
        <v>19699</v>
      </c>
      <c r="F3527" s="9" t="s">
        <v>19700</v>
      </c>
      <c r="G3527" s="8" t="s">
        <v>14836</v>
      </c>
      <c r="H3527" s="8"/>
      <c r="I3527" s="11">
        <v>0</v>
      </c>
      <c r="J3527" s="8" t="s">
        <v>14837</v>
      </c>
      <c r="K3527" s="8" t="s">
        <v>14413</v>
      </c>
      <c r="L3527" s="9" t="s">
        <v>14430</v>
      </c>
      <c r="M3527" s="12" t="s">
        <v>14515</v>
      </c>
    </row>
    <row r="3528" customHeight="1" spans="1:13">
      <c r="A3528" s="9" t="s">
        <v>19680</v>
      </c>
      <c r="B3528" s="8" t="s">
        <v>14408</v>
      </c>
      <c r="C3528" s="10">
        <v>2</v>
      </c>
      <c r="D3528" s="8">
        <v>0</v>
      </c>
      <c r="E3528" s="9" t="s">
        <v>19701</v>
      </c>
      <c r="F3528" s="9" t="s">
        <v>19702</v>
      </c>
      <c r="G3528" s="8" t="s">
        <v>14836</v>
      </c>
      <c r="H3528" s="8"/>
      <c r="I3528" s="11">
        <v>0</v>
      </c>
      <c r="J3528" s="8" t="s">
        <v>14837</v>
      </c>
      <c r="K3528" s="8" t="s">
        <v>14413</v>
      </c>
      <c r="L3528" s="9" t="s">
        <v>14414</v>
      </c>
      <c r="M3528" s="12" t="s">
        <v>14434</v>
      </c>
    </row>
    <row r="3529" customHeight="1" spans="1:13">
      <c r="A3529" s="9" t="s">
        <v>19680</v>
      </c>
      <c r="B3529" s="8" t="s">
        <v>14408</v>
      </c>
      <c r="C3529" s="10">
        <v>2</v>
      </c>
      <c r="D3529" s="8">
        <v>0</v>
      </c>
      <c r="E3529" s="9" t="s">
        <v>19703</v>
      </c>
      <c r="F3529" s="9" t="s">
        <v>19704</v>
      </c>
      <c r="G3529" s="8" t="s">
        <v>14836</v>
      </c>
      <c r="H3529" s="8"/>
      <c r="I3529" s="11">
        <v>0</v>
      </c>
      <c r="J3529" s="8" t="s">
        <v>14837</v>
      </c>
      <c r="K3529" s="8" t="s">
        <v>14413</v>
      </c>
      <c r="L3529" s="9" t="s">
        <v>14430</v>
      </c>
      <c r="M3529" s="12" t="s">
        <v>14484</v>
      </c>
    </row>
    <row r="3530" customHeight="1" spans="1:13">
      <c r="A3530" s="9" t="s">
        <v>19680</v>
      </c>
      <c r="B3530" s="8" t="s">
        <v>14408</v>
      </c>
      <c r="C3530" s="10">
        <v>2</v>
      </c>
      <c r="D3530" s="8">
        <v>0</v>
      </c>
      <c r="E3530" s="9" t="s">
        <v>19705</v>
      </c>
      <c r="F3530" s="9" t="s">
        <v>19706</v>
      </c>
      <c r="G3530" s="8" t="s">
        <v>14836</v>
      </c>
      <c r="H3530" s="8"/>
      <c r="I3530" s="11">
        <v>0</v>
      </c>
      <c r="J3530" s="8" t="s">
        <v>14837</v>
      </c>
      <c r="K3530" s="8" t="s">
        <v>14413</v>
      </c>
      <c r="L3530" s="9" t="s">
        <v>14414</v>
      </c>
      <c r="M3530" s="12" t="s">
        <v>14496</v>
      </c>
    </row>
    <row r="3531" customHeight="1" spans="1:13">
      <c r="A3531" s="9" t="s">
        <v>19680</v>
      </c>
      <c r="B3531" s="8" t="s">
        <v>14408</v>
      </c>
      <c r="C3531" s="10">
        <v>2</v>
      </c>
      <c r="D3531" s="8">
        <v>0</v>
      </c>
      <c r="E3531" s="9" t="s">
        <v>19707</v>
      </c>
      <c r="F3531" s="9" t="s">
        <v>19708</v>
      </c>
      <c r="G3531" s="8" t="s">
        <v>14836</v>
      </c>
      <c r="H3531" s="8"/>
      <c r="I3531" s="11">
        <v>0</v>
      </c>
      <c r="J3531" s="8" t="s">
        <v>14837</v>
      </c>
      <c r="K3531" s="8" t="s">
        <v>14413</v>
      </c>
      <c r="L3531" s="9" t="s">
        <v>14430</v>
      </c>
      <c r="M3531" s="12" t="s">
        <v>14726</v>
      </c>
    </row>
    <row r="3532" customHeight="1" spans="1:13">
      <c r="A3532" s="9" t="s">
        <v>19680</v>
      </c>
      <c r="B3532" s="8" t="s">
        <v>14408</v>
      </c>
      <c r="C3532" s="10">
        <v>2</v>
      </c>
      <c r="D3532" s="8">
        <v>0</v>
      </c>
      <c r="E3532" s="9" t="s">
        <v>19709</v>
      </c>
      <c r="F3532" s="9" t="s">
        <v>19710</v>
      </c>
      <c r="G3532" s="8" t="s">
        <v>14836</v>
      </c>
      <c r="H3532" s="8"/>
      <c r="I3532" s="11">
        <v>0</v>
      </c>
      <c r="J3532" s="8" t="s">
        <v>14837</v>
      </c>
      <c r="K3532" s="8" t="s">
        <v>14413</v>
      </c>
      <c r="L3532" s="9" t="s">
        <v>14414</v>
      </c>
      <c r="M3532" s="12" t="s">
        <v>14446</v>
      </c>
    </row>
    <row r="3533" customHeight="1" spans="1:13">
      <c r="A3533" s="9" t="s">
        <v>19680</v>
      </c>
      <c r="B3533" s="8" t="s">
        <v>14408</v>
      </c>
      <c r="C3533" s="10">
        <v>2</v>
      </c>
      <c r="D3533" s="8">
        <v>0</v>
      </c>
      <c r="E3533" s="9" t="s">
        <v>19711</v>
      </c>
      <c r="F3533" s="9" t="s">
        <v>19712</v>
      </c>
      <c r="G3533" s="8" t="s">
        <v>14836</v>
      </c>
      <c r="H3533" s="8"/>
      <c r="I3533" s="11">
        <v>0</v>
      </c>
      <c r="J3533" s="8" t="s">
        <v>14837</v>
      </c>
      <c r="K3533" s="8" t="s">
        <v>14413</v>
      </c>
      <c r="L3533" s="9" t="s">
        <v>14430</v>
      </c>
      <c r="M3533" s="12" t="s">
        <v>14515</v>
      </c>
    </row>
    <row r="3534" customHeight="1" spans="1:13">
      <c r="A3534" s="9" t="s">
        <v>19680</v>
      </c>
      <c r="B3534" s="8" t="s">
        <v>14408</v>
      </c>
      <c r="C3534" s="10">
        <v>2</v>
      </c>
      <c r="D3534" s="8">
        <v>0</v>
      </c>
      <c r="E3534" s="9" t="s">
        <v>19713</v>
      </c>
      <c r="F3534" s="9" t="s">
        <v>19714</v>
      </c>
      <c r="G3534" s="8" t="s">
        <v>14836</v>
      </c>
      <c r="H3534" s="8"/>
      <c r="I3534" s="11">
        <v>0</v>
      </c>
      <c r="J3534" s="8" t="s">
        <v>14837</v>
      </c>
      <c r="K3534" s="8" t="s">
        <v>14413</v>
      </c>
      <c r="L3534" s="9" t="s">
        <v>14414</v>
      </c>
      <c r="M3534" s="12" t="s">
        <v>14446</v>
      </c>
    </row>
    <row r="3535" customHeight="1" spans="1:13">
      <c r="A3535" s="9" t="s">
        <v>19680</v>
      </c>
      <c r="B3535" s="8" t="s">
        <v>14408</v>
      </c>
      <c r="C3535" s="10">
        <v>2</v>
      </c>
      <c r="D3535" s="8">
        <v>0</v>
      </c>
      <c r="E3535" s="9" t="s">
        <v>19715</v>
      </c>
      <c r="F3535" s="9" t="s">
        <v>19716</v>
      </c>
      <c r="G3535" s="8" t="s">
        <v>14836</v>
      </c>
      <c r="H3535" s="8"/>
      <c r="I3535" s="11">
        <v>0</v>
      </c>
      <c r="J3535" s="8" t="s">
        <v>14837</v>
      </c>
      <c r="K3535" s="8" t="s">
        <v>14413</v>
      </c>
      <c r="L3535" s="9" t="s">
        <v>14430</v>
      </c>
      <c r="M3535" s="12" t="s">
        <v>14625</v>
      </c>
    </row>
    <row r="3536" customHeight="1" spans="1:13">
      <c r="A3536" s="9" t="s">
        <v>19680</v>
      </c>
      <c r="B3536" s="8" t="s">
        <v>14408</v>
      </c>
      <c r="C3536" s="10">
        <v>2</v>
      </c>
      <c r="D3536" s="8">
        <v>0</v>
      </c>
      <c r="E3536" s="9" t="s">
        <v>19717</v>
      </c>
      <c r="F3536" s="9" t="s">
        <v>19718</v>
      </c>
      <c r="G3536" s="8" t="s">
        <v>14836</v>
      </c>
      <c r="H3536" s="8"/>
      <c r="I3536" s="11">
        <v>0</v>
      </c>
      <c r="J3536" s="8" t="s">
        <v>14837</v>
      </c>
      <c r="K3536" s="8" t="s">
        <v>14413</v>
      </c>
      <c r="L3536" s="9" t="s">
        <v>14414</v>
      </c>
      <c r="M3536" s="12" t="s">
        <v>14446</v>
      </c>
    </row>
    <row r="3537" customHeight="1" spans="1:13">
      <c r="A3537" s="9" t="s">
        <v>19680</v>
      </c>
      <c r="B3537" s="8" t="s">
        <v>14408</v>
      </c>
      <c r="C3537" s="10">
        <v>2</v>
      </c>
      <c r="D3537" s="8">
        <v>0</v>
      </c>
      <c r="E3537" s="9" t="s">
        <v>19719</v>
      </c>
      <c r="F3537" s="9" t="s">
        <v>19720</v>
      </c>
      <c r="G3537" s="8" t="s">
        <v>14836</v>
      </c>
      <c r="H3537" s="8"/>
      <c r="I3537" s="11">
        <v>0</v>
      </c>
      <c r="J3537" s="8" t="s">
        <v>14837</v>
      </c>
      <c r="K3537" s="8" t="s">
        <v>14413</v>
      </c>
      <c r="L3537" s="9" t="s">
        <v>14414</v>
      </c>
      <c r="M3537" s="12" t="s">
        <v>14462</v>
      </c>
    </row>
    <row r="3538" customHeight="1" spans="1:13">
      <c r="A3538" s="9" t="s">
        <v>19680</v>
      </c>
      <c r="B3538" s="8" t="s">
        <v>14408</v>
      </c>
      <c r="C3538" s="10">
        <v>2</v>
      </c>
      <c r="D3538" s="8">
        <v>0</v>
      </c>
      <c r="E3538" s="9" t="s">
        <v>19721</v>
      </c>
      <c r="F3538" s="9" t="s">
        <v>19722</v>
      </c>
      <c r="G3538" s="8" t="s">
        <v>14836</v>
      </c>
      <c r="H3538" s="8"/>
      <c r="I3538" s="11">
        <v>0</v>
      </c>
      <c r="J3538" s="8" t="s">
        <v>14837</v>
      </c>
      <c r="K3538" s="8" t="s">
        <v>14413</v>
      </c>
      <c r="L3538" s="9" t="s">
        <v>14430</v>
      </c>
      <c r="M3538" s="12" t="s">
        <v>14529</v>
      </c>
    </row>
    <row r="3539" customHeight="1" spans="1:13">
      <c r="A3539" s="9" t="s">
        <v>19680</v>
      </c>
      <c r="B3539" s="8" t="s">
        <v>14408</v>
      </c>
      <c r="C3539" s="10">
        <v>2</v>
      </c>
      <c r="D3539" s="8">
        <v>0</v>
      </c>
      <c r="E3539" s="9" t="s">
        <v>19723</v>
      </c>
      <c r="F3539" s="9" t="s">
        <v>19724</v>
      </c>
      <c r="G3539" s="8" t="s">
        <v>14836</v>
      </c>
      <c r="H3539" s="8"/>
      <c r="I3539" s="11">
        <v>0</v>
      </c>
      <c r="J3539" s="8" t="s">
        <v>14837</v>
      </c>
      <c r="K3539" s="8" t="s">
        <v>14413</v>
      </c>
      <c r="L3539" s="9" t="s">
        <v>14414</v>
      </c>
      <c r="M3539" s="12" t="s">
        <v>14421</v>
      </c>
    </row>
    <row r="3540" customHeight="1" spans="1:13">
      <c r="A3540" s="9" t="s">
        <v>19680</v>
      </c>
      <c r="B3540" s="8" t="s">
        <v>14408</v>
      </c>
      <c r="C3540" s="10">
        <v>2</v>
      </c>
      <c r="D3540" s="8">
        <v>0</v>
      </c>
      <c r="E3540" s="9" t="s">
        <v>19725</v>
      </c>
      <c r="F3540" s="9" t="s">
        <v>19726</v>
      </c>
      <c r="G3540" s="8" t="s">
        <v>14836</v>
      </c>
      <c r="H3540" s="8"/>
      <c r="I3540" s="11">
        <v>0</v>
      </c>
      <c r="J3540" s="8" t="s">
        <v>14837</v>
      </c>
      <c r="K3540" s="8" t="s">
        <v>14413</v>
      </c>
      <c r="L3540" s="9" t="s">
        <v>14414</v>
      </c>
      <c r="M3540" s="12" t="s">
        <v>14443</v>
      </c>
    </row>
    <row r="3541" customHeight="1" spans="1:13">
      <c r="A3541" s="9" t="s">
        <v>19680</v>
      </c>
      <c r="B3541" s="8" t="s">
        <v>14408</v>
      </c>
      <c r="C3541" s="10">
        <v>2</v>
      </c>
      <c r="D3541" s="8">
        <v>0</v>
      </c>
      <c r="E3541" s="9" t="s">
        <v>19727</v>
      </c>
      <c r="F3541" s="9" t="s">
        <v>19728</v>
      </c>
      <c r="G3541" s="8" t="s">
        <v>14836</v>
      </c>
      <c r="H3541" s="8"/>
      <c r="I3541" s="11">
        <v>0</v>
      </c>
      <c r="J3541" s="8" t="s">
        <v>14837</v>
      </c>
      <c r="K3541" s="8" t="s">
        <v>14413</v>
      </c>
      <c r="L3541" s="9" t="s">
        <v>14414</v>
      </c>
      <c r="M3541" s="12" t="s">
        <v>14496</v>
      </c>
    </row>
    <row r="3542" customHeight="1" spans="1:13">
      <c r="A3542" s="9" t="s">
        <v>19680</v>
      </c>
      <c r="B3542" s="8" t="s">
        <v>14408</v>
      </c>
      <c r="C3542" s="10">
        <v>2</v>
      </c>
      <c r="D3542" s="8">
        <v>0</v>
      </c>
      <c r="E3542" s="9" t="s">
        <v>19729</v>
      </c>
      <c r="F3542" s="9" t="s">
        <v>18770</v>
      </c>
      <c r="G3542" s="8" t="s">
        <v>14836</v>
      </c>
      <c r="H3542" s="8"/>
      <c r="I3542" s="11">
        <v>0</v>
      </c>
      <c r="J3542" s="8" t="s">
        <v>14837</v>
      </c>
      <c r="K3542" s="8" t="s">
        <v>14413</v>
      </c>
      <c r="L3542" s="9" t="s">
        <v>14430</v>
      </c>
      <c r="M3542" s="12" t="s">
        <v>14726</v>
      </c>
    </row>
    <row r="3543" customHeight="1" spans="1:13">
      <c r="A3543" s="9" t="s">
        <v>19680</v>
      </c>
      <c r="B3543" s="8" t="s">
        <v>14408</v>
      </c>
      <c r="C3543" s="10">
        <v>2</v>
      </c>
      <c r="D3543" s="8">
        <v>0</v>
      </c>
      <c r="E3543" s="9" t="s">
        <v>19730</v>
      </c>
      <c r="F3543" s="9" t="s">
        <v>19731</v>
      </c>
      <c r="G3543" s="8" t="s">
        <v>14836</v>
      </c>
      <c r="H3543" s="8"/>
      <c r="I3543" s="11">
        <v>0</v>
      </c>
      <c r="J3543" s="8" t="s">
        <v>14837</v>
      </c>
      <c r="K3543" s="8" t="s">
        <v>14413</v>
      </c>
      <c r="L3543" s="9" t="s">
        <v>14414</v>
      </c>
      <c r="M3543" s="12" t="s">
        <v>14470</v>
      </c>
    </row>
    <row r="3544" customHeight="1" spans="1:13">
      <c r="A3544" s="9" t="s">
        <v>19680</v>
      </c>
      <c r="B3544" s="8" t="s">
        <v>14408</v>
      </c>
      <c r="C3544" s="10">
        <v>2</v>
      </c>
      <c r="D3544" s="8">
        <v>0</v>
      </c>
      <c r="E3544" s="9" t="s">
        <v>19732</v>
      </c>
      <c r="F3544" s="9" t="s">
        <v>19733</v>
      </c>
      <c r="G3544" s="8" t="s">
        <v>14836</v>
      </c>
      <c r="H3544" s="8"/>
      <c r="I3544" s="11">
        <v>0</v>
      </c>
      <c r="J3544" s="8" t="s">
        <v>14837</v>
      </c>
      <c r="K3544" s="8" t="s">
        <v>14413</v>
      </c>
      <c r="L3544" s="9" t="s">
        <v>14414</v>
      </c>
      <c r="M3544" s="12" t="s">
        <v>14443</v>
      </c>
    </row>
    <row r="3545" customHeight="1" spans="1:13">
      <c r="A3545" s="9" t="s">
        <v>19680</v>
      </c>
      <c r="B3545" s="8" t="s">
        <v>14408</v>
      </c>
      <c r="C3545" s="10">
        <v>2</v>
      </c>
      <c r="D3545" s="8">
        <v>0</v>
      </c>
      <c r="E3545" s="9" t="s">
        <v>19734</v>
      </c>
      <c r="F3545" s="9" t="s">
        <v>19735</v>
      </c>
      <c r="G3545" s="8" t="s">
        <v>14836</v>
      </c>
      <c r="H3545" s="8"/>
      <c r="I3545" s="11">
        <v>0</v>
      </c>
      <c r="J3545" s="8" t="s">
        <v>14837</v>
      </c>
      <c r="K3545" s="8" t="s">
        <v>14413</v>
      </c>
      <c r="L3545" s="9" t="s">
        <v>14414</v>
      </c>
      <c r="M3545" s="12" t="s">
        <v>14470</v>
      </c>
    </row>
    <row r="3546" customHeight="1" spans="1:13">
      <c r="A3546" s="9" t="s">
        <v>19680</v>
      </c>
      <c r="B3546" s="8" t="s">
        <v>14408</v>
      </c>
      <c r="C3546" s="10">
        <v>2</v>
      </c>
      <c r="D3546" s="8">
        <v>0</v>
      </c>
      <c r="E3546" s="9" t="s">
        <v>19736</v>
      </c>
      <c r="F3546" s="9" t="s">
        <v>19737</v>
      </c>
      <c r="G3546" s="8" t="s">
        <v>14836</v>
      </c>
      <c r="H3546" s="8"/>
      <c r="I3546" s="11">
        <v>0</v>
      </c>
      <c r="J3546" s="8" t="s">
        <v>14837</v>
      </c>
      <c r="K3546" s="8" t="s">
        <v>14413</v>
      </c>
      <c r="L3546" s="9" t="s">
        <v>14414</v>
      </c>
      <c r="M3546" s="12" t="s">
        <v>14446</v>
      </c>
    </row>
    <row r="3547" customHeight="1" spans="1:13">
      <c r="A3547" s="9" t="s">
        <v>19680</v>
      </c>
      <c r="B3547" s="8" t="s">
        <v>14408</v>
      </c>
      <c r="C3547" s="10">
        <v>2</v>
      </c>
      <c r="D3547" s="8">
        <v>0</v>
      </c>
      <c r="E3547" s="9" t="s">
        <v>19738</v>
      </c>
      <c r="F3547" s="9" t="s">
        <v>19739</v>
      </c>
      <c r="G3547" s="8" t="s">
        <v>14836</v>
      </c>
      <c r="H3547" s="8"/>
      <c r="I3547" s="11">
        <v>0</v>
      </c>
      <c r="J3547" s="8" t="s">
        <v>14837</v>
      </c>
      <c r="K3547" s="8" t="s">
        <v>14413</v>
      </c>
      <c r="L3547" s="9" t="s">
        <v>14414</v>
      </c>
      <c r="M3547" s="12" t="s">
        <v>14437</v>
      </c>
    </row>
    <row r="3548" customHeight="1" spans="1:13">
      <c r="A3548" s="9" t="s">
        <v>19680</v>
      </c>
      <c r="B3548" s="8" t="s">
        <v>14408</v>
      </c>
      <c r="C3548" s="10">
        <v>2</v>
      </c>
      <c r="D3548" s="8">
        <v>0</v>
      </c>
      <c r="E3548" s="9" t="s">
        <v>19740</v>
      </c>
      <c r="F3548" s="9" t="s">
        <v>19741</v>
      </c>
      <c r="G3548" s="8" t="s">
        <v>14836</v>
      </c>
      <c r="H3548" s="8"/>
      <c r="I3548" s="11">
        <v>0</v>
      </c>
      <c r="J3548" s="8" t="s">
        <v>14837</v>
      </c>
      <c r="K3548" s="8" t="s">
        <v>14413</v>
      </c>
      <c r="L3548" s="9" t="s">
        <v>14414</v>
      </c>
      <c r="M3548" s="12" t="s">
        <v>14555</v>
      </c>
    </row>
    <row r="3549" customHeight="1" spans="1:13">
      <c r="A3549" s="9" t="s">
        <v>19680</v>
      </c>
      <c r="B3549" s="8" t="s">
        <v>14408</v>
      </c>
      <c r="C3549" s="10">
        <v>2</v>
      </c>
      <c r="D3549" s="8">
        <v>0</v>
      </c>
      <c r="E3549" s="9" t="s">
        <v>19742</v>
      </c>
      <c r="F3549" s="9" t="s">
        <v>19743</v>
      </c>
      <c r="G3549" s="8" t="s">
        <v>14836</v>
      </c>
      <c r="H3549" s="8"/>
      <c r="I3549" s="11">
        <v>0</v>
      </c>
      <c r="J3549" s="8" t="s">
        <v>14837</v>
      </c>
      <c r="K3549" s="8" t="s">
        <v>14413</v>
      </c>
      <c r="L3549" s="9" t="s">
        <v>14414</v>
      </c>
      <c r="M3549" s="12" t="s">
        <v>14434</v>
      </c>
    </row>
    <row r="3550" customHeight="1" spans="1:13">
      <c r="A3550" s="9" t="s">
        <v>19680</v>
      </c>
      <c r="B3550" s="8" t="s">
        <v>14408</v>
      </c>
      <c r="C3550" s="10">
        <v>2</v>
      </c>
      <c r="D3550" s="8">
        <v>0</v>
      </c>
      <c r="E3550" s="9" t="s">
        <v>19744</v>
      </c>
      <c r="F3550" s="9" t="s">
        <v>19745</v>
      </c>
      <c r="G3550" s="8" t="s">
        <v>14836</v>
      </c>
      <c r="H3550" s="8"/>
      <c r="I3550" s="11">
        <v>0</v>
      </c>
      <c r="J3550" s="8" t="s">
        <v>14837</v>
      </c>
      <c r="K3550" s="8" t="s">
        <v>14413</v>
      </c>
      <c r="L3550" s="9" t="s">
        <v>14414</v>
      </c>
      <c r="M3550" s="12" t="s">
        <v>14462</v>
      </c>
    </row>
    <row r="3551" customHeight="1" spans="1:13">
      <c r="A3551" s="9" t="s">
        <v>19680</v>
      </c>
      <c r="B3551" s="8" t="s">
        <v>14408</v>
      </c>
      <c r="C3551" s="10">
        <v>2</v>
      </c>
      <c r="D3551" s="8">
        <v>0</v>
      </c>
      <c r="E3551" s="9" t="s">
        <v>19746</v>
      </c>
      <c r="F3551" s="9" t="s">
        <v>19747</v>
      </c>
      <c r="G3551" s="8" t="s">
        <v>14836</v>
      </c>
      <c r="H3551" s="8"/>
      <c r="I3551" s="11">
        <v>0</v>
      </c>
      <c r="J3551" s="8" t="s">
        <v>14837</v>
      </c>
      <c r="K3551" s="8" t="s">
        <v>14413</v>
      </c>
      <c r="L3551" s="9" t="s">
        <v>14430</v>
      </c>
      <c r="M3551" s="12" t="s">
        <v>14431</v>
      </c>
    </row>
    <row r="3552" customHeight="1" spans="1:13">
      <c r="A3552" s="9" t="s">
        <v>19680</v>
      </c>
      <c r="B3552" s="8" t="s">
        <v>14408</v>
      </c>
      <c r="C3552" s="10">
        <v>2</v>
      </c>
      <c r="D3552" s="8">
        <v>0</v>
      </c>
      <c r="E3552" s="9" t="s">
        <v>19748</v>
      </c>
      <c r="F3552" s="9" t="s">
        <v>19749</v>
      </c>
      <c r="G3552" s="8" t="s">
        <v>14836</v>
      </c>
      <c r="H3552" s="8"/>
      <c r="I3552" s="11">
        <v>0</v>
      </c>
      <c r="J3552" s="8" t="s">
        <v>14837</v>
      </c>
      <c r="K3552" s="8" t="s">
        <v>14413</v>
      </c>
      <c r="L3552" s="9" t="s">
        <v>14414</v>
      </c>
      <c r="M3552" s="12" t="s">
        <v>14424</v>
      </c>
    </row>
    <row r="3553" customHeight="1" spans="1:13">
      <c r="A3553" s="9" t="s">
        <v>19680</v>
      </c>
      <c r="B3553" s="8" t="s">
        <v>14408</v>
      </c>
      <c r="C3553" s="10">
        <v>2</v>
      </c>
      <c r="D3553" s="8">
        <v>0</v>
      </c>
      <c r="E3553" s="9" t="s">
        <v>19750</v>
      </c>
      <c r="F3553" s="9" t="s">
        <v>19751</v>
      </c>
      <c r="G3553" s="8" t="s">
        <v>14836</v>
      </c>
      <c r="H3553" s="8"/>
      <c r="I3553" s="11">
        <v>0</v>
      </c>
      <c r="J3553" s="8" t="s">
        <v>14837</v>
      </c>
      <c r="K3553" s="8" t="s">
        <v>14413</v>
      </c>
      <c r="L3553" s="9" t="s">
        <v>14414</v>
      </c>
      <c r="M3553" s="12" t="s">
        <v>14462</v>
      </c>
    </row>
    <row r="3554" customHeight="1" spans="1:13">
      <c r="A3554" s="9" t="s">
        <v>19680</v>
      </c>
      <c r="B3554" s="8" t="s">
        <v>14408</v>
      </c>
      <c r="C3554" s="10">
        <v>2</v>
      </c>
      <c r="D3554" s="8">
        <v>0</v>
      </c>
      <c r="E3554" s="9" t="s">
        <v>19752</v>
      </c>
      <c r="F3554" s="9" t="s">
        <v>19753</v>
      </c>
      <c r="G3554" s="8" t="s">
        <v>14836</v>
      </c>
      <c r="H3554" s="8"/>
      <c r="I3554" s="11">
        <v>0</v>
      </c>
      <c r="J3554" s="8" t="s">
        <v>14837</v>
      </c>
      <c r="K3554" s="8" t="s">
        <v>14413</v>
      </c>
      <c r="L3554" s="9" t="s">
        <v>14430</v>
      </c>
      <c r="M3554" s="12" t="s">
        <v>14431</v>
      </c>
    </row>
    <row r="3555" customHeight="1" spans="1:13">
      <c r="A3555" s="9" t="s">
        <v>19680</v>
      </c>
      <c r="B3555" s="8" t="s">
        <v>14408</v>
      </c>
      <c r="C3555" s="10">
        <v>2</v>
      </c>
      <c r="D3555" s="8">
        <v>0</v>
      </c>
      <c r="E3555" s="9" t="s">
        <v>19754</v>
      </c>
      <c r="F3555" s="9" t="s">
        <v>19755</v>
      </c>
      <c r="G3555" s="8" t="s">
        <v>14836</v>
      </c>
      <c r="H3555" s="8"/>
      <c r="I3555" s="11">
        <v>0</v>
      </c>
      <c r="J3555" s="8" t="s">
        <v>14837</v>
      </c>
      <c r="K3555" s="8" t="s">
        <v>14413</v>
      </c>
      <c r="L3555" s="9" t="s">
        <v>14414</v>
      </c>
      <c r="M3555" s="12" t="s">
        <v>14459</v>
      </c>
    </row>
    <row r="3556" customHeight="1" spans="1:13">
      <c r="A3556" s="9" t="s">
        <v>19756</v>
      </c>
      <c r="B3556" s="8" t="s">
        <v>14408</v>
      </c>
      <c r="C3556" s="10">
        <v>2</v>
      </c>
      <c r="D3556" s="8">
        <v>0</v>
      </c>
      <c r="E3556" s="9" t="s">
        <v>19757</v>
      </c>
      <c r="F3556" s="9" t="s">
        <v>19758</v>
      </c>
      <c r="G3556" s="8" t="s">
        <v>14836</v>
      </c>
      <c r="H3556" s="8"/>
      <c r="I3556" s="11">
        <v>0</v>
      </c>
      <c r="J3556" s="8" t="s">
        <v>14837</v>
      </c>
      <c r="K3556" s="8" t="s">
        <v>14413</v>
      </c>
      <c r="L3556" s="9" t="s">
        <v>14430</v>
      </c>
      <c r="M3556" s="12" t="s">
        <v>14766</v>
      </c>
    </row>
    <row r="3557" customHeight="1" spans="1:13">
      <c r="A3557" s="9" t="s">
        <v>19756</v>
      </c>
      <c r="B3557" s="8" t="s">
        <v>14408</v>
      </c>
      <c r="C3557" s="10">
        <v>2</v>
      </c>
      <c r="D3557" s="8">
        <v>0</v>
      </c>
      <c r="E3557" s="9" t="s">
        <v>19759</v>
      </c>
      <c r="F3557" s="9" t="s">
        <v>19760</v>
      </c>
      <c r="G3557" s="8" t="s">
        <v>14836</v>
      </c>
      <c r="H3557" s="8"/>
      <c r="I3557" s="11">
        <v>0</v>
      </c>
      <c r="J3557" s="8" t="s">
        <v>14837</v>
      </c>
      <c r="K3557" s="8" t="s">
        <v>14413</v>
      </c>
      <c r="L3557" s="9" t="s">
        <v>14414</v>
      </c>
      <c r="M3557" s="12" t="s">
        <v>14467</v>
      </c>
    </row>
    <row r="3558" customHeight="1" spans="1:13">
      <c r="A3558" s="9" t="s">
        <v>19756</v>
      </c>
      <c r="B3558" s="8" t="s">
        <v>14408</v>
      </c>
      <c r="C3558" s="10">
        <v>2</v>
      </c>
      <c r="D3558" s="8">
        <v>0</v>
      </c>
      <c r="E3558" s="9" t="s">
        <v>19761</v>
      </c>
      <c r="F3558" s="9" t="s">
        <v>19762</v>
      </c>
      <c r="G3558" s="8" t="s">
        <v>14836</v>
      </c>
      <c r="H3558" s="8"/>
      <c r="I3558" s="11">
        <v>0</v>
      </c>
      <c r="J3558" s="8" t="s">
        <v>14837</v>
      </c>
      <c r="K3558" s="8" t="s">
        <v>14413</v>
      </c>
      <c r="L3558" s="9" t="s">
        <v>14414</v>
      </c>
      <c r="M3558" s="12" t="s">
        <v>14437</v>
      </c>
    </row>
    <row r="3559" customHeight="1" spans="1:13">
      <c r="A3559" s="9" t="s">
        <v>19756</v>
      </c>
      <c r="B3559" s="8" t="s">
        <v>14408</v>
      </c>
      <c r="C3559" s="10">
        <v>2</v>
      </c>
      <c r="D3559" s="8">
        <v>0</v>
      </c>
      <c r="E3559" s="9" t="s">
        <v>19763</v>
      </c>
      <c r="F3559" s="9" t="s">
        <v>19764</v>
      </c>
      <c r="G3559" s="8" t="s">
        <v>14836</v>
      </c>
      <c r="H3559" s="8"/>
      <c r="I3559" s="11">
        <v>0</v>
      </c>
      <c r="J3559" s="8" t="s">
        <v>14837</v>
      </c>
      <c r="K3559" s="8" t="s">
        <v>14413</v>
      </c>
      <c r="L3559" s="9" t="s">
        <v>14414</v>
      </c>
      <c r="M3559" s="12" t="s">
        <v>14496</v>
      </c>
    </row>
    <row r="3560" customHeight="1" spans="1:13">
      <c r="A3560" s="9" t="s">
        <v>19756</v>
      </c>
      <c r="B3560" s="8" t="s">
        <v>14408</v>
      </c>
      <c r="C3560" s="10">
        <v>2</v>
      </c>
      <c r="D3560" s="8">
        <v>0</v>
      </c>
      <c r="E3560" s="9" t="s">
        <v>19765</v>
      </c>
      <c r="F3560" s="9" t="s">
        <v>19766</v>
      </c>
      <c r="G3560" s="8" t="s">
        <v>14836</v>
      </c>
      <c r="H3560" s="8"/>
      <c r="I3560" s="11">
        <v>0</v>
      </c>
      <c r="J3560" s="8" t="s">
        <v>14837</v>
      </c>
      <c r="K3560" s="8" t="s">
        <v>14413</v>
      </c>
      <c r="L3560" s="9" t="s">
        <v>14414</v>
      </c>
      <c r="M3560" s="12" t="s">
        <v>14583</v>
      </c>
    </row>
    <row r="3561" customHeight="1" spans="1:13">
      <c r="A3561" s="9" t="s">
        <v>19756</v>
      </c>
      <c r="B3561" s="8" t="s">
        <v>14408</v>
      </c>
      <c r="C3561" s="10">
        <v>2</v>
      </c>
      <c r="D3561" s="8">
        <v>0</v>
      </c>
      <c r="E3561" s="9" t="s">
        <v>19767</v>
      </c>
      <c r="F3561" s="9" t="s">
        <v>19768</v>
      </c>
      <c r="G3561" s="8" t="s">
        <v>14836</v>
      </c>
      <c r="H3561" s="8"/>
      <c r="I3561" s="11">
        <v>0</v>
      </c>
      <c r="J3561" s="8" t="s">
        <v>14837</v>
      </c>
      <c r="K3561" s="8" t="s">
        <v>14413</v>
      </c>
      <c r="L3561" s="9" t="s">
        <v>14414</v>
      </c>
      <c r="M3561" s="12" t="s">
        <v>14555</v>
      </c>
    </row>
    <row r="3562" customHeight="1" spans="1:13">
      <c r="A3562" s="9" t="s">
        <v>19756</v>
      </c>
      <c r="B3562" s="8" t="s">
        <v>14408</v>
      </c>
      <c r="C3562" s="10">
        <v>2</v>
      </c>
      <c r="D3562" s="8">
        <v>0</v>
      </c>
      <c r="E3562" s="9" t="s">
        <v>19769</v>
      </c>
      <c r="F3562" s="9" t="s">
        <v>19770</v>
      </c>
      <c r="G3562" s="8" t="s">
        <v>14836</v>
      </c>
      <c r="H3562" s="8"/>
      <c r="I3562" s="11">
        <v>0</v>
      </c>
      <c r="J3562" s="8" t="s">
        <v>14837</v>
      </c>
      <c r="K3562" s="8" t="s">
        <v>14413</v>
      </c>
      <c r="L3562" s="9" t="s">
        <v>14414</v>
      </c>
      <c r="M3562" s="12" t="s">
        <v>14459</v>
      </c>
    </row>
    <row r="3563" customHeight="1" spans="1:13">
      <c r="A3563" s="9" t="s">
        <v>19756</v>
      </c>
      <c r="B3563" s="8" t="s">
        <v>14408</v>
      </c>
      <c r="C3563" s="10">
        <v>2</v>
      </c>
      <c r="D3563" s="8">
        <v>0</v>
      </c>
      <c r="E3563" s="9" t="s">
        <v>19771</v>
      </c>
      <c r="F3563" s="9" t="s">
        <v>19772</v>
      </c>
      <c r="G3563" s="8" t="s">
        <v>14836</v>
      </c>
      <c r="H3563" s="8"/>
      <c r="I3563" s="11">
        <v>0</v>
      </c>
      <c r="J3563" s="8" t="s">
        <v>14837</v>
      </c>
      <c r="K3563" s="8" t="s">
        <v>14413</v>
      </c>
      <c r="L3563" s="9" t="s">
        <v>14414</v>
      </c>
      <c r="M3563" s="12" t="s">
        <v>14583</v>
      </c>
    </row>
    <row r="3564" customHeight="1" spans="1:13">
      <c r="A3564" s="9" t="s">
        <v>19756</v>
      </c>
      <c r="B3564" s="8" t="s">
        <v>14408</v>
      </c>
      <c r="C3564" s="10">
        <v>2</v>
      </c>
      <c r="D3564" s="8">
        <v>0</v>
      </c>
      <c r="E3564" s="9" t="s">
        <v>19773</v>
      </c>
      <c r="F3564" s="9" t="s">
        <v>19774</v>
      </c>
      <c r="G3564" s="8" t="s">
        <v>14836</v>
      </c>
      <c r="H3564" s="8"/>
      <c r="I3564" s="11">
        <v>0</v>
      </c>
      <c r="J3564" s="8" t="s">
        <v>14837</v>
      </c>
      <c r="K3564" s="8" t="s">
        <v>14413</v>
      </c>
      <c r="L3564" s="9" t="s">
        <v>14414</v>
      </c>
      <c r="M3564" s="12" t="s">
        <v>14459</v>
      </c>
    </row>
    <row r="3565" customHeight="1" spans="1:13">
      <c r="A3565" s="9" t="s">
        <v>19756</v>
      </c>
      <c r="B3565" s="8" t="s">
        <v>14408</v>
      </c>
      <c r="C3565" s="10">
        <v>2</v>
      </c>
      <c r="D3565" s="8">
        <v>0</v>
      </c>
      <c r="E3565" s="9" t="s">
        <v>19775</v>
      </c>
      <c r="F3565" s="9" t="s">
        <v>19776</v>
      </c>
      <c r="G3565" s="8" t="s">
        <v>14836</v>
      </c>
      <c r="H3565" s="8"/>
      <c r="I3565" s="11">
        <v>0</v>
      </c>
      <c r="J3565" s="8" t="s">
        <v>14837</v>
      </c>
      <c r="K3565" s="8" t="s">
        <v>14413</v>
      </c>
      <c r="L3565" s="9" t="s">
        <v>14490</v>
      </c>
      <c r="M3565" s="12" t="s">
        <v>14794</v>
      </c>
    </row>
    <row r="3566" customHeight="1" spans="1:13">
      <c r="A3566" s="9" t="s">
        <v>19756</v>
      </c>
      <c r="B3566" s="8" t="s">
        <v>14408</v>
      </c>
      <c r="C3566" s="10">
        <v>2</v>
      </c>
      <c r="D3566" s="8">
        <v>0</v>
      </c>
      <c r="E3566" s="9" t="s">
        <v>19777</v>
      </c>
      <c r="F3566" s="9" t="s">
        <v>19778</v>
      </c>
      <c r="G3566" s="8" t="s">
        <v>14836</v>
      </c>
      <c r="H3566" s="8"/>
      <c r="I3566" s="11">
        <v>0</v>
      </c>
      <c r="J3566" s="8" t="s">
        <v>14837</v>
      </c>
      <c r="K3566" s="8" t="s">
        <v>14413</v>
      </c>
      <c r="L3566" s="9" t="s">
        <v>14414</v>
      </c>
      <c r="M3566" s="12" t="s">
        <v>14443</v>
      </c>
    </row>
    <row r="3567" customHeight="1" spans="1:13">
      <c r="A3567" s="9" t="s">
        <v>19756</v>
      </c>
      <c r="B3567" s="8" t="s">
        <v>14408</v>
      </c>
      <c r="C3567" s="10">
        <v>2</v>
      </c>
      <c r="D3567" s="8">
        <v>0</v>
      </c>
      <c r="E3567" s="9" t="s">
        <v>19779</v>
      </c>
      <c r="F3567" s="9" t="s">
        <v>19780</v>
      </c>
      <c r="G3567" s="8" t="s">
        <v>14836</v>
      </c>
      <c r="H3567" s="8"/>
      <c r="I3567" s="11">
        <v>0</v>
      </c>
      <c r="J3567" s="8" t="s">
        <v>14837</v>
      </c>
      <c r="K3567" s="8" t="s">
        <v>14413</v>
      </c>
      <c r="L3567" s="9" t="s">
        <v>14414</v>
      </c>
      <c r="M3567" s="12" t="s">
        <v>14415</v>
      </c>
    </row>
    <row r="3568" customHeight="1" spans="1:13">
      <c r="A3568" s="9" t="s">
        <v>19756</v>
      </c>
      <c r="B3568" s="8" t="s">
        <v>14408</v>
      </c>
      <c r="C3568" s="10">
        <v>2</v>
      </c>
      <c r="D3568" s="8">
        <v>0</v>
      </c>
      <c r="E3568" s="9" t="s">
        <v>19781</v>
      </c>
      <c r="F3568" s="9" t="s">
        <v>19782</v>
      </c>
      <c r="G3568" s="8" t="s">
        <v>14836</v>
      </c>
      <c r="H3568" s="8"/>
      <c r="I3568" s="11">
        <v>0</v>
      </c>
      <c r="J3568" s="8" t="s">
        <v>14837</v>
      </c>
      <c r="K3568" s="8" t="s">
        <v>14413</v>
      </c>
      <c r="L3568" s="9" t="s">
        <v>14490</v>
      </c>
      <c r="M3568" s="12" t="s">
        <v>14491</v>
      </c>
    </row>
    <row r="3569" customHeight="1" spans="1:13">
      <c r="A3569" s="9" t="s">
        <v>19756</v>
      </c>
      <c r="B3569" s="8" t="s">
        <v>14408</v>
      </c>
      <c r="C3569" s="10">
        <v>2</v>
      </c>
      <c r="D3569" s="8">
        <v>0</v>
      </c>
      <c r="E3569" s="9" t="s">
        <v>19783</v>
      </c>
      <c r="F3569" s="9" t="s">
        <v>19784</v>
      </c>
      <c r="G3569" s="8" t="s">
        <v>14836</v>
      </c>
      <c r="H3569" s="8"/>
      <c r="I3569" s="11">
        <v>0</v>
      </c>
      <c r="J3569" s="8" t="s">
        <v>14837</v>
      </c>
      <c r="K3569" s="8" t="s">
        <v>14413</v>
      </c>
      <c r="L3569" s="9" t="s">
        <v>14430</v>
      </c>
      <c r="M3569" s="12" t="s">
        <v>14515</v>
      </c>
    </row>
    <row r="3570" customHeight="1" spans="1:13">
      <c r="A3570" s="9" t="s">
        <v>19756</v>
      </c>
      <c r="B3570" s="8" t="s">
        <v>14408</v>
      </c>
      <c r="C3570" s="10">
        <v>2</v>
      </c>
      <c r="D3570" s="8">
        <v>0</v>
      </c>
      <c r="E3570" s="9" t="s">
        <v>19785</v>
      </c>
      <c r="F3570" s="9" t="s">
        <v>13955</v>
      </c>
      <c r="G3570" s="8" t="s">
        <v>14836</v>
      </c>
      <c r="H3570" s="8"/>
      <c r="I3570" s="11">
        <v>0</v>
      </c>
      <c r="J3570" s="8" t="s">
        <v>14837</v>
      </c>
      <c r="K3570" s="8" t="s">
        <v>14413</v>
      </c>
      <c r="L3570" s="9" t="s">
        <v>14414</v>
      </c>
      <c r="M3570" s="12" t="s">
        <v>14462</v>
      </c>
    </row>
    <row r="3571" customHeight="1" spans="1:13">
      <c r="A3571" s="9" t="s">
        <v>19756</v>
      </c>
      <c r="B3571" s="8" t="s">
        <v>14408</v>
      </c>
      <c r="C3571" s="10">
        <v>2</v>
      </c>
      <c r="D3571" s="8">
        <v>0</v>
      </c>
      <c r="E3571" s="9" t="s">
        <v>19786</v>
      </c>
      <c r="F3571" s="9" t="s">
        <v>19787</v>
      </c>
      <c r="G3571" s="8" t="s">
        <v>14836</v>
      </c>
      <c r="H3571" s="8"/>
      <c r="I3571" s="11">
        <v>0</v>
      </c>
      <c r="J3571" s="8" t="s">
        <v>14837</v>
      </c>
      <c r="K3571" s="8" t="s">
        <v>14413</v>
      </c>
      <c r="L3571" s="9" t="s">
        <v>14414</v>
      </c>
      <c r="M3571" s="12" t="s">
        <v>14434</v>
      </c>
    </row>
    <row r="3572" customHeight="1" spans="1:13">
      <c r="A3572" s="9" t="s">
        <v>19756</v>
      </c>
      <c r="B3572" s="8" t="s">
        <v>14408</v>
      </c>
      <c r="C3572" s="10">
        <v>2</v>
      </c>
      <c r="D3572" s="8">
        <v>0</v>
      </c>
      <c r="E3572" s="9" t="s">
        <v>19788</v>
      </c>
      <c r="F3572" s="9" t="s">
        <v>19789</v>
      </c>
      <c r="G3572" s="8" t="s">
        <v>14836</v>
      </c>
      <c r="H3572" s="8"/>
      <c r="I3572" s="11">
        <v>0</v>
      </c>
      <c r="J3572" s="8" t="s">
        <v>14837</v>
      </c>
      <c r="K3572" s="8" t="s">
        <v>14413</v>
      </c>
      <c r="L3572" s="9" t="s">
        <v>14414</v>
      </c>
      <c r="M3572" s="12" t="s">
        <v>14459</v>
      </c>
    </row>
    <row r="3573" customHeight="1" spans="1:13">
      <c r="A3573" s="9" t="s">
        <v>19756</v>
      </c>
      <c r="B3573" s="8" t="s">
        <v>14408</v>
      </c>
      <c r="C3573" s="10">
        <v>2</v>
      </c>
      <c r="D3573" s="8">
        <v>0</v>
      </c>
      <c r="E3573" s="9" t="s">
        <v>19790</v>
      </c>
      <c r="F3573" s="9" t="s">
        <v>19791</v>
      </c>
      <c r="G3573" s="8" t="s">
        <v>14836</v>
      </c>
      <c r="H3573" s="8"/>
      <c r="I3573" s="11">
        <v>0</v>
      </c>
      <c r="J3573" s="8" t="s">
        <v>14837</v>
      </c>
      <c r="K3573" s="8" t="s">
        <v>14413</v>
      </c>
      <c r="L3573" s="9" t="s">
        <v>14414</v>
      </c>
      <c r="M3573" s="12" t="s">
        <v>14462</v>
      </c>
    </row>
    <row r="3574" customHeight="1" spans="1:13">
      <c r="A3574" s="9" t="s">
        <v>19756</v>
      </c>
      <c r="B3574" s="8" t="s">
        <v>14408</v>
      </c>
      <c r="C3574" s="10">
        <v>2</v>
      </c>
      <c r="D3574" s="8">
        <v>0</v>
      </c>
      <c r="E3574" s="9" t="s">
        <v>19792</v>
      </c>
      <c r="F3574" s="9" t="s">
        <v>19793</v>
      </c>
      <c r="G3574" s="8" t="s">
        <v>14836</v>
      </c>
      <c r="H3574" s="8"/>
      <c r="I3574" s="11">
        <v>0</v>
      </c>
      <c r="J3574" s="8" t="s">
        <v>14837</v>
      </c>
      <c r="K3574" s="8" t="s">
        <v>14413</v>
      </c>
      <c r="L3574" s="9" t="s">
        <v>14414</v>
      </c>
      <c r="M3574" s="12" t="s">
        <v>14583</v>
      </c>
    </row>
    <row r="3575" customHeight="1" spans="1:13">
      <c r="A3575" s="9" t="s">
        <v>19756</v>
      </c>
      <c r="B3575" s="8" t="s">
        <v>14408</v>
      </c>
      <c r="C3575" s="10">
        <v>2</v>
      </c>
      <c r="D3575" s="8">
        <v>0</v>
      </c>
      <c r="E3575" s="9" t="s">
        <v>19794</v>
      </c>
      <c r="F3575" s="9" t="s">
        <v>19795</v>
      </c>
      <c r="G3575" s="8" t="s">
        <v>14836</v>
      </c>
      <c r="H3575" s="8"/>
      <c r="I3575" s="11">
        <v>0</v>
      </c>
      <c r="J3575" s="8" t="s">
        <v>14837</v>
      </c>
      <c r="K3575" s="8" t="s">
        <v>14413</v>
      </c>
      <c r="L3575" s="9" t="s">
        <v>14430</v>
      </c>
      <c r="M3575" s="12" t="s">
        <v>14820</v>
      </c>
    </row>
    <row r="3576" customHeight="1" spans="1:13">
      <c r="A3576" s="9" t="s">
        <v>19756</v>
      </c>
      <c r="B3576" s="8" t="s">
        <v>14408</v>
      </c>
      <c r="C3576" s="10">
        <v>2</v>
      </c>
      <c r="D3576" s="8">
        <v>0</v>
      </c>
      <c r="E3576" s="9" t="s">
        <v>19796</v>
      </c>
      <c r="F3576" s="9" t="s">
        <v>19797</v>
      </c>
      <c r="G3576" s="8" t="s">
        <v>14836</v>
      </c>
      <c r="H3576" s="8"/>
      <c r="I3576" s="11">
        <v>0</v>
      </c>
      <c r="J3576" s="8" t="s">
        <v>14837</v>
      </c>
      <c r="K3576" s="8" t="s">
        <v>14413</v>
      </c>
      <c r="L3576" s="9" t="s">
        <v>14414</v>
      </c>
      <c r="M3576" s="12" t="s">
        <v>14415</v>
      </c>
    </row>
    <row r="3577" customHeight="1" spans="1:13">
      <c r="A3577" s="9" t="s">
        <v>19756</v>
      </c>
      <c r="B3577" s="8" t="s">
        <v>14408</v>
      </c>
      <c r="C3577" s="10">
        <v>2</v>
      </c>
      <c r="D3577" s="8">
        <v>0</v>
      </c>
      <c r="E3577" s="9" t="s">
        <v>19798</v>
      </c>
      <c r="F3577" s="9" t="s">
        <v>19799</v>
      </c>
      <c r="G3577" s="8" t="s">
        <v>14836</v>
      </c>
      <c r="H3577" s="8"/>
      <c r="I3577" s="11">
        <v>0</v>
      </c>
      <c r="J3577" s="8" t="s">
        <v>14837</v>
      </c>
      <c r="K3577" s="8" t="s">
        <v>14413</v>
      </c>
      <c r="L3577" s="9" t="s">
        <v>14414</v>
      </c>
      <c r="M3577" s="12" t="s">
        <v>14443</v>
      </c>
    </row>
    <row r="3578" customHeight="1" spans="1:13">
      <c r="A3578" s="9" t="s">
        <v>19756</v>
      </c>
      <c r="B3578" s="8" t="s">
        <v>14408</v>
      </c>
      <c r="C3578" s="10">
        <v>2</v>
      </c>
      <c r="D3578" s="8">
        <v>0</v>
      </c>
      <c r="E3578" s="9" t="s">
        <v>19800</v>
      </c>
      <c r="F3578" s="9" t="s">
        <v>19801</v>
      </c>
      <c r="G3578" s="8" t="s">
        <v>14836</v>
      </c>
      <c r="H3578" s="8"/>
      <c r="I3578" s="11">
        <v>0</v>
      </c>
      <c r="J3578" s="8" t="s">
        <v>14837</v>
      </c>
      <c r="K3578" s="8" t="s">
        <v>14413</v>
      </c>
      <c r="L3578" s="9" t="s">
        <v>14430</v>
      </c>
      <c r="M3578" s="12" t="s">
        <v>14515</v>
      </c>
    </row>
    <row r="3579" customHeight="1" spans="1:13">
      <c r="A3579" s="9" t="s">
        <v>19756</v>
      </c>
      <c r="B3579" s="8" t="s">
        <v>14408</v>
      </c>
      <c r="C3579" s="10">
        <v>2</v>
      </c>
      <c r="D3579" s="8">
        <v>0</v>
      </c>
      <c r="E3579" s="9" t="s">
        <v>19802</v>
      </c>
      <c r="F3579" s="9" t="s">
        <v>19803</v>
      </c>
      <c r="G3579" s="8" t="s">
        <v>14836</v>
      </c>
      <c r="H3579" s="8"/>
      <c r="I3579" s="11">
        <v>0</v>
      </c>
      <c r="J3579" s="8" t="s">
        <v>14837</v>
      </c>
      <c r="K3579" s="8" t="s">
        <v>14413</v>
      </c>
      <c r="L3579" s="9" t="s">
        <v>14414</v>
      </c>
      <c r="M3579" s="12" t="s">
        <v>14434</v>
      </c>
    </row>
    <row r="3580" customHeight="1" spans="1:13">
      <c r="A3580" s="9" t="s">
        <v>19756</v>
      </c>
      <c r="B3580" s="8" t="s">
        <v>14408</v>
      </c>
      <c r="C3580" s="10">
        <v>2</v>
      </c>
      <c r="D3580" s="8">
        <v>0</v>
      </c>
      <c r="E3580" s="9" t="s">
        <v>19804</v>
      </c>
      <c r="F3580" s="9" t="s">
        <v>19805</v>
      </c>
      <c r="G3580" s="8" t="s">
        <v>14836</v>
      </c>
      <c r="H3580" s="8"/>
      <c r="I3580" s="11">
        <v>0</v>
      </c>
      <c r="J3580" s="8" t="s">
        <v>14837</v>
      </c>
      <c r="K3580" s="8" t="s">
        <v>14413</v>
      </c>
      <c r="L3580" s="9" t="s">
        <v>14490</v>
      </c>
      <c r="M3580" s="12" t="s">
        <v>14600</v>
      </c>
    </row>
    <row r="3581" customHeight="1" spans="1:13">
      <c r="A3581" s="9" t="s">
        <v>19756</v>
      </c>
      <c r="B3581" s="8" t="s">
        <v>14408</v>
      </c>
      <c r="C3581" s="10">
        <v>2</v>
      </c>
      <c r="D3581" s="8">
        <v>0</v>
      </c>
      <c r="E3581" s="9" t="s">
        <v>19806</v>
      </c>
      <c r="F3581" s="9" t="s">
        <v>19807</v>
      </c>
      <c r="G3581" s="8" t="s">
        <v>14836</v>
      </c>
      <c r="H3581" s="8"/>
      <c r="I3581" s="11">
        <v>0</v>
      </c>
      <c r="J3581" s="8" t="s">
        <v>14837</v>
      </c>
      <c r="K3581" s="8" t="s">
        <v>14413</v>
      </c>
      <c r="L3581" s="9" t="s">
        <v>14414</v>
      </c>
      <c r="M3581" s="12" t="s">
        <v>14479</v>
      </c>
    </row>
    <row r="3582" customHeight="1" spans="1:13">
      <c r="A3582" s="9" t="s">
        <v>19756</v>
      </c>
      <c r="B3582" s="8" t="s">
        <v>14408</v>
      </c>
      <c r="C3582" s="10">
        <v>2</v>
      </c>
      <c r="D3582" s="8">
        <v>0</v>
      </c>
      <c r="E3582" s="9" t="s">
        <v>19808</v>
      </c>
      <c r="F3582" s="9" t="s">
        <v>19809</v>
      </c>
      <c r="G3582" s="8" t="s">
        <v>14836</v>
      </c>
      <c r="H3582" s="8"/>
      <c r="I3582" s="11">
        <v>0</v>
      </c>
      <c r="J3582" s="8" t="s">
        <v>14837</v>
      </c>
      <c r="K3582" s="8" t="s">
        <v>14413</v>
      </c>
      <c r="L3582" s="9" t="s">
        <v>14490</v>
      </c>
      <c r="M3582" s="12" t="s">
        <v>14552</v>
      </c>
    </row>
    <row r="3583" customHeight="1" spans="1:13">
      <c r="A3583" s="9" t="s">
        <v>19756</v>
      </c>
      <c r="B3583" s="8" t="s">
        <v>14408</v>
      </c>
      <c r="C3583" s="10">
        <v>2</v>
      </c>
      <c r="D3583" s="8">
        <v>0</v>
      </c>
      <c r="E3583" s="9" t="s">
        <v>19810</v>
      </c>
      <c r="F3583" s="9" t="s">
        <v>19811</v>
      </c>
      <c r="G3583" s="8" t="s">
        <v>14836</v>
      </c>
      <c r="H3583" s="8"/>
      <c r="I3583" s="11">
        <v>0</v>
      </c>
      <c r="J3583" s="8" t="s">
        <v>14837</v>
      </c>
      <c r="K3583" s="8" t="s">
        <v>14413</v>
      </c>
      <c r="L3583" s="9" t="s">
        <v>14414</v>
      </c>
      <c r="M3583" s="12" t="s">
        <v>14583</v>
      </c>
    </row>
    <row r="3584" customHeight="1" spans="1:13">
      <c r="A3584" s="9" t="s">
        <v>19756</v>
      </c>
      <c r="B3584" s="8" t="s">
        <v>14408</v>
      </c>
      <c r="C3584" s="10">
        <v>2</v>
      </c>
      <c r="D3584" s="8">
        <v>0</v>
      </c>
      <c r="E3584" s="9" t="s">
        <v>19812</v>
      </c>
      <c r="F3584" s="9" t="s">
        <v>19813</v>
      </c>
      <c r="G3584" s="8" t="s">
        <v>14836</v>
      </c>
      <c r="H3584" s="8"/>
      <c r="I3584" s="11">
        <v>0</v>
      </c>
      <c r="J3584" s="8" t="s">
        <v>14837</v>
      </c>
      <c r="K3584" s="8" t="s">
        <v>14413</v>
      </c>
      <c r="L3584" s="9" t="s">
        <v>14414</v>
      </c>
      <c r="M3584" s="12" t="s">
        <v>14462</v>
      </c>
    </row>
    <row r="3585" customHeight="1" spans="1:13">
      <c r="A3585" s="9" t="s">
        <v>19756</v>
      </c>
      <c r="B3585" s="8" t="s">
        <v>14408</v>
      </c>
      <c r="C3585" s="10">
        <v>2</v>
      </c>
      <c r="D3585" s="8">
        <v>0</v>
      </c>
      <c r="E3585" s="9" t="s">
        <v>19814</v>
      </c>
      <c r="F3585" s="9" t="s">
        <v>19815</v>
      </c>
      <c r="G3585" s="8" t="s">
        <v>14836</v>
      </c>
      <c r="H3585" s="8"/>
      <c r="I3585" s="11">
        <v>0</v>
      </c>
      <c r="J3585" s="8" t="s">
        <v>14837</v>
      </c>
      <c r="K3585" s="8" t="s">
        <v>14413</v>
      </c>
      <c r="L3585" s="9" t="s">
        <v>14414</v>
      </c>
      <c r="M3585" s="12" t="s">
        <v>14467</v>
      </c>
    </row>
    <row r="3586" customHeight="1" spans="1:13">
      <c r="A3586" s="9" t="s">
        <v>19756</v>
      </c>
      <c r="B3586" s="8" t="s">
        <v>14408</v>
      </c>
      <c r="C3586" s="10">
        <v>2</v>
      </c>
      <c r="D3586" s="8">
        <v>0</v>
      </c>
      <c r="E3586" s="9" t="s">
        <v>19816</v>
      </c>
      <c r="F3586" s="9" t="s">
        <v>19817</v>
      </c>
      <c r="G3586" s="8" t="s">
        <v>14836</v>
      </c>
      <c r="H3586" s="8"/>
      <c r="I3586" s="11">
        <v>0</v>
      </c>
      <c r="J3586" s="8" t="s">
        <v>14837</v>
      </c>
      <c r="K3586" s="8" t="s">
        <v>14413</v>
      </c>
      <c r="L3586" s="9" t="s">
        <v>14414</v>
      </c>
      <c r="M3586" s="12" t="s">
        <v>14424</v>
      </c>
    </row>
    <row r="3587" customHeight="1" spans="1:13">
      <c r="A3587" s="9" t="s">
        <v>19756</v>
      </c>
      <c r="B3587" s="8" t="s">
        <v>14408</v>
      </c>
      <c r="C3587" s="10">
        <v>2</v>
      </c>
      <c r="D3587" s="8">
        <v>0</v>
      </c>
      <c r="E3587" s="9" t="s">
        <v>19818</v>
      </c>
      <c r="F3587" s="9" t="s">
        <v>19819</v>
      </c>
      <c r="G3587" s="8" t="s">
        <v>14836</v>
      </c>
      <c r="H3587" s="8"/>
      <c r="I3587" s="11">
        <v>0</v>
      </c>
      <c r="J3587" s="8" t="s">
        <v>14837</v>
      </c>
      <c r="K3587" s="8" t="s">
        <v>14413</v>
      </c>
      <c r="L3587" s="9" t="s">
        <v>14414</v>
      </c>
      <c r="M3587" s="12" t="s">
        <v>14479</v>
      </c>
    </row>
    <row r="3588" customHeight="1" spans="1:13">
      <c r="A3588" s="9" t="s">
        <v>19756</v>
      </c>
      <c r="B3588" s="8" t="s">
        <v>14408</v>
      </c>
      <c r="C3588" s="10">
        <v>2</v>
      </c>
      <c r="D3588" s="8">
        <v>0</v>
      </c>
      <c r="E3588" s="9" t="s">
        <v>19820</v>
      </c>
      <c r="F3588" s="9" t="s">
        <v>19821</v>
      </c>
      <c r="G3588" s="8" t="s">
        <v>14836</v>
      </c>
      <c r="H3588" s="8"/>
      <c r="I3588" s="11">
        <v>0</v>
      </c>
      <c r="J3588" s="8" t="s">
        <v>14837</v>
      </c>
      <c r="K3588" s="8" t="s">
        <v>14413</v>
      </c>
      <c r="L3588" s="9" t="s">
        <v>14490</v>
      </c>
      <c r="M3588" s="12" t="s">
        <v>14552</v>
      </c>
    </row>
    <row r="3589" customHeight="1" spans="1:13">
      <c r="A3589" s="9" t="s">
        <v>19756</v>
      </c>
      <c r="B3589" s="8" t="s">
        <v>14408</v>
      </c>
      <c r="C3589" s="10">
        <v>2</v>
      </c>
      <c r="D3589" s="8">
        <v>0</v>
      </c>
      <c r="E3589" s="9" t="s">
        <v>19822</v>
      </c>
      <c r="F3589" s="9" t="s">
        <v>19823</v>
      </c>
      <c r="G3589" s="8" t="s">
        <v>14836</v>
      </c>
      <c r="H3589" s="8"/>
      <c r="I3589" s="11">
        <v>0</v>
      </c>
      <c r="J3589" s="8" t="s">
        <v>14837</v>
      </c>
      <c r="K3589" s="8" t="s">
        <v>14413</v>
      </c>
      <c r="L3589" s="9" t="s">
        <v>14414</v>
      </c>
      <c r="M3589" s="12" t="s">
        <v>14462</v>
      </c>
    </row>
    <row r="3590" customHeight="1" spans="1:13">
      <c r="A3590" s="9" t="s">
        <v>19756</v>
      </c>
      <c r="B3590" s="8" t="s">
        <v>14408</v>
      </c>
      <c r="C3590" s="10">
        <v>2</v>
      </c>
      <c r="D3590" s="8">
        <v>0</v>
      </c>
      <c r="E3590" s="9" t="s">
        <v>19824</v>
      </c>
      <c r="F3590" s="9" t="s">
        <v>19825</v>
      </c>
      <c r="G3590" s="8" t="s">
        <v>14836</v>
      </c>
      <c r="H3590" s="8"/>
      <c r="I3590" s="11">
        <v>0</v>
      </c>
      <c r="J3590" s="8" t="s">
        <v>14837</v>
      </c>
      <c r="K3590" s="8" t="s">
        <v>14413</v>
      </c>
      <c r="L3590" s="9" t="s">
        <v>14414</v>
      </c>
      <c r="M3590" s="12" t="s">
        <v>14536</v>
      </c>
    </row>
    <row r="3591" customHeight="1" spans="1:13">
      <c r="A3591" s="9" t="s">
        <v>19756</v>
      </c>
      <c r="B3591" s="8" t="s">
        <v>14408</v>
      </c>
      <c r="C3591" s="10">
        <v>2</v>
      </c>
      <c r="D3591" s="8">
        <v>0</v>
      </c>
      <c r="E3591" s="9" t="s">
        <v>19826</v>
      </c>
      <c r="F3591" s="9" t="s">
        <v>19827</v>
      </c>
      <c r="G3591" s="8" t="s">
        <v>14836</v>
      </c>
      <c r="H3591" s="8"/>
      <c r="I3591" s="11">
        <v>0</v>
      </c>
      <c r="J3591" s="8" t="s">
        <v>14837</v>
      </c>
      <c r="K3591" s="8" t="s">
        <v>14413</v>
      </c>
      <c r="L3591" s="9" t="s">
        <v>14414</v>
      </c>
      <c r="M3591" s="12" t="s">
        <v>14415</v>
      </c>
    </row>
    <row r="3592" customHeight="1" spans="1:13">
      <c r="A3592" s="9" t="s">
        <v>19756</v>
      </c>
      <c r="B3592" s="8" t="s">
        <v>14408</v>
      </c>
      <c r="C3592" s="10">
        <v>2</v>
      </c>
      <c r="D3592" s="8">
        <v>0</v>
      </c>
      <c r="E3592" s="9" t="s">
        <v>19828</v>
      </c>
      <c r="F3592" s="9" t="s">
        <v>19829</v>
      </c>
      <c r="G3592" s="8" t="s">
        <v>14836</v>
      </c>
      <c r="H3592" s="8"/>
      <c r="I3592" s="11">
        <v>0</v>
      </c>
      <c r="J3592" s="8" t="s">
        <v>14837</v>
      </c>
      <c r="K3592" s="8" t="s">
        <v>14413</v>
      </c>
      <c r="L3592" s="9" t="s">
        <v>14414</v>
      </c>
      <c r="M3592" s="12" t="s">
        <v>14424</v>
      </c>
    </row>
    <row r="3593" customHeight="1" spans="1:13">
      <c r="A3593" s="9" t="s">
        <v>13566</v>
      </c>
      <c r="B3593" s="8" t="s">
        <v>14408</v>
      </c>
      <c r="C3593" s="10">
        <v>2</v>
      </c>
      <c r="D3593" s="8">
        <v>0</v>
      </c>
      <c r="E3593" s="9" t="s">
        <v>13569</v>
      </c>
      <c r="F3593" s="9" t="s">
        <v>13568</v>
      </c>
      <c r="G3593" s="8" t="s">
        <v>15224</v>
      </c>
      <c r="H3593" s="8"/>
      <c r="I3593" s="11">
        <v>0</v>
      </c>
      <c r="J3593" s="8" t="s">
        <v>15225</v>
      </c>
      <c r="K3593" s="8" t="s">
        <v>14413</v>
      </c>
      <c r="L3593" s="9" t="s">
        <v>14414</v>
      </c>
      <c r="M3593" s="12" t="s">
        <v>14462</v>
      </c>
    </row>
    <row r="3594" customHeight="1" spans="1:13">
      <c r="A3594" s="9" t="s">
        <v>13566</v>
      </c>
      <c r="B3594" s="8" t="s">
        <v>14408</v>
      </c>
      <c r="C3594" s="10">
        <v>2</v>
      </c>
      <c r="D3594" s="8">
        <v>0</v>
      </c>
      <c r="E3594" s="9" t="s">
        <v>13571</v>
      </c>
      <c r="F3594" s="9" t="s">
        <v>13570</v>
      </c>
      <c r="G3594" s="8" t="s">
        <v>15224</v>
      </c>
      <c r="H3594" s="8"/>
      <c r="I3594" s="11">
        <v>0</v>
      </c>
      <c r="J3594" s="8" t="s">
        <v>15225</v>
      </c>
      <c r="K3594" s="8" t="s">
        <v>14413</v>
      </c>
      <c r="L3594" s="9" t="s">
        <v>14430</v>
      </c>
      <c r="M3594" s="12" t="s">
        <v>14625</v>
      </c>
    </row>
    <row r="3595" customHeight="1" spans="1:13">
      <c r="A3595" s="9" t="s">
        <v>13566</v>
      </c>
      <c r="B3595" s="8" t="s">
        <v>14408</v>
      </c>
      <c r="C3595" s="10">
        <v>2</v>
      </c>
      <c r="D3595" s="8">
        <v>0</v>
      </c>
      <c r="E3595" s="9" t="s">
        <v>13573</v>
      </c>
      <c r="F3595" s="9" t="s">
        <v>13572</v>
      </c>
      <c r="G3595" s="8" t="s">
        <v>15224</v>
      </c>
      <c r="H3595" s="8"/>
      <c r="I3595" s="11">
        <v>0</v>
      </c>
      <c r="J3595" s="8" t="s">
        <v>15225</v>
      </c>
      <c r="K3595" s="8" t="s">
        <v>14413</v>
      </c>
      <c r="L3595" s="9" t="s">
        <v>14414</v>
      </c>
      <c r="M3595" s="12" t="s">
        <v>14443</v>
      </c>
    </row>
    <row r="3596" customHeight="1" spans="1:13">
      <c r="A3596" s="9" t="s">
        <v>13566</v>
      </c>
      <c r="B3596" s="8" t="s">
        <v>14408</v>
      </c>
      <c r="C3596" s="10">
        <v>2</v>
      </c>
      <c r="D3596" s="8">
        <v>0</v>
      </c>
      <c r="E3596" s="9" t="s">
        <v>13575</v>
      </c>
      <c r="F3596" s="9" t="s">
        <v>13574</v>
      </c>
      <c r="G3596" s="8" t="s">
        <v>15224</v>
      </c>
      <c r="H3596" s="8"/>
      <c r="I3596" s="11">
        <v>0</v>
      </c>
      <c r="J3596" s="8" t="s">
        <v>15225</v>
      </c>
      <c r="K3596" s="8" t="s">
        <v>14413</v>
      </c>
      <c r="L3596" s="9" t="s">
        <v>14430</v>
      </c>
      <c r="M3596" s="12" t="s">
        <v>14431</v>
      </c>
    </row>
    <row r="3597" customHeight="1" spans="1:13">
      <c r="A3597" s="9" t="s">
        <v>13566</v>
      </c>
      <c r="B3597" s="8" t="s">
        <v>14408</v>
      </c>
      <c r="C3597" s="10">
        <v>2</v>
      </c>
      <c r="D3597" s="8">
        <v>0</v>
      </c>
      <c r="E3597" s="9" t="s">
        <v>13577</v>
      </c>
      <c r="F3597" s="9" t="s">
        <v>13576</v>
      </c>
      <c r="G3597" s="8" t="s">
        <v>15224</v>
      </c>
      <c r="H3597" s="8"/>
      <c r="I3597" s="11">
        <v>0</v>
      </c>
      <c r="J3597" s="8" t="s">
        <v>15225</v>
      </c>
      <c r="K3597" s="8" t="s">
        <v>14413</v>
      </c>
      <c r="L3597" s="9" t="s">
        <v>14414</v>
      </c>
      <c r="M3597" s="12" t="s">
        <v>14415</v>
      </c>
    </row>
    <row r="3598" customHeight="1" spans="1:13">
      <c r="A3598" s="9" t="s">
        <v>13566</v>
      </c>
      <c r="B3598" s="8" t="s">
        <v>14408</v>
      </c>
      <c r="C3598" s="10">
        <v>2</v>
      </c>
      <c r="D3598" s="8">
        <v>0</v>
      </c>
      <c r="E3598" s="9" t="s">
        <v>13579</v>
      </c>
      <c r="F3598" s="9" t="s">
        <v>13578</v>
      </c>
      <c r="G3598" s="8" t="s">
        <v>15224</v>
      </c>
      <c r="H3598" s="8"/>
      <c r="I3598" s="11">
        <v>0</v>
      </c>
      <c r="J3598" s="8" t="s">
        <v>15225</v>
      </c>
      <c r="K3598" s="8" t="s">
        <v>14413</v>
      </c>
      <c r="L3598" s="9" t="s">
        <v>14414</v>
      </c>
      <c r="M3598" s="12" t="s">
        <v>14418</v>
      </c>
    </row>
    <row r="3599" customHeight="1" spans="1:13">
      <c r="A3599" s="9" t="s">
        <v>13566</v>
      </c>
      <c r="B3599" s="8" t="s">
        <v>14408</v>
      </c>
      <c r="C3599" s="10">
        <v>2</v>
      </c>
      <c r="D3599" s="8">
        <v>0</v>
      </c>
      <c r="E3599" s="9" t="s">
        <v>13581</v>
      </c>
      <c r="F3599" s="9" t="s">
        <v>13580</v>
      </c>
      <c r="G3599" s="8" t="s">
        <v>15224</v>
      </c>
      <c r="H3599" s="8"/>
      <c r="I3599" s="11">
        <v>0</v>
      </c>
      <c r="J3599" s="8" t="s">
        <v>15225</v>
      </c>
      <c r="K3599" s="8" t="s">
        <v>14413</v>
      </c>
      <c r="L3599" s="9" t="s">
        <v>14414</v>
      </c>
      <c r="M3599" s="12" t="s">
        <v>14446</v>
      </c>
    </row>
    <row r="3600" customHeight="1" spans="1:13">
      <c r="A3600" s="9" t="s">
        <v>13566</v>
      </c>
      <c r="B3600" s="8" t="s">
        <v>14408</v>
      </c>
      <c r="C3600" s="10">
        <v>2</v>
      </c>
      <c r="D3600" s="8">
        <v>0</v>
      </c>
      <c r="E3600" s="9" t="s">
        <v>13583</v>
      </c>
      <c r="F3600" s="9" t="s">
        <v>13582</v>
      </c>
      <c r="G3600" s="8" t="s">
        <v>15224</v>
      </c>
      <c r="H3600" s="8"/>
      <c r="I3600" s="11">
        <v>0</v>
      </c>
      <c r="J3600" s="8" t="s">
        <v>15225</v>
      </c>
      <c r="K3600" s="8" t="s">
        <v>14413</v>
      </c>
      <c r="L3600" s="9" t="s">
        <v>14414</v>
      </c>
      <c r="M3600" s="12" t="s">
        <v>14415</v>
      </c>
    </row>
    <row r="3601" customHeight="1" spans="1:13">
      <c r="A3601" s="9" t="s">
        <v>13566</v>
      </c>
      <c r="B3601" s="8" t="s">
        <v>14408</v>
      </c>
      <c r="C3601" s="10">
        <v>2</v>
      </c>
      <c r="D3601" s="8">
        <v>0</v>
      </c>
      <c r="E3601" s="9" t="s">
        <v>13585</v>
      </c>
      <c r="F3601" s="9" t="s">
        <v>13584</v>
      </c>
      <c r="G3601" s="8" t="s">
        <v>15224</v>
      </c>
      <c r="H3601" s="8"/>
      <c r="I3601" s="11">
        <v>0</v>
      </c>
      <c r="J3601" s="8" t="s">
        <v>15225</v>
      </c>
      <c r="K3601" s="8" t="s">
        <v>14413</v>
      </c>
      <c r="L3601" s="9" t="s">
        <v>14414</v>
      </c>
      <c r="M3601" s="12" t="s">
        <v>14496</v>
      </c>
    </row>
    <row r="3602" customHeight="1" spans="1:13">
      <c r="A3602" s="9" t="s">
        <v>13566</v>
      </c>
      <c r="B3602" s="8" t="s">
        <v>14408</v>
      </c>
      <c r="C3602" s="10">
        <v>2</v>
      </c>
      <c r="D3602" s="8">
        <v>0</v>
      </c>
      <c r="E3602" s="9" t="s">
        <v>13587</v>
      </c>
      <c r="F3602" s="9" t="s">
        <v>13586</v>
      </c>
      <c r="G3602" s="8" t="s">
        <v>15224</v>
      </c>
      <c r="H3602" s="8"/>
      <c r="I3602" s="11">
        <v>0</v>
      </c>
      <c r="J3602" s="8" t="s">
        <v>15225</v>
      </c>
      <c r="K3602" s="8" t="s">
        <v>14413</v>
      </c>
      <c r="L3602" s="9" t="s">
        <v>14414</v>
      </c>
      <c r="M3602" s="12" t="s">
        <v>14443</v>
      </c>
    </row>
    <row r="3603" customHeight="1" spans="1:13">
      <c r="A3603" s="9" t="s">
        <v>13566</v>
      </c>
      <c r="B3603" s="8" t="s">
        <v>14408</v>
      </c>
      <c r="C3603" s="10">
        <v>2</v>
      </c>
      <c r="D3603" s="8">
        <v>0</v>
      </c>
      <c r="E3603" s="9" t="s">
        <v>13589</v>
      </c>
      <c r="F3603" s="9" t="s">
        <v>13588</v>
      </c>
      <c r="G3603" s="8" t="s">
        <v>15224</v>
      </c>
      <c r="H3603" s="8"/>
      <c r="I3603" s="11">
        <v>0</v>
      </c>
      <c r="J3603" s="8" t="s">
        <v>15225</v>
      </c>
      <c r="K3603" s="8" t="s">
        <v>14413</v>
      </c>
      <c r="L3603" s="9" t="s">
        <v>14430</v>
      </c>
      <c r="M3603" s="12" t="s">
        <v>14431</v>
      </c>
    </row>
    <row r="3604" customHeight="1" spans="1:13">
      <c r="A3604" s="9" t="s">
        <v>13566</v>
      </c>
      <c r="B3604" s="8" t="s">
        <v>14408</v>
      </c>
      <c r="C3604" s="10">
        <v>2</v>
      </c>
      <c r="D3604" s="8">
        <v>0</v>
      </c>
      <c r="E3604" s="9" t="s">
        <v>13591</v>
      </c>
      <c r="F3604" s="9" t="s">
        <v>13590</v>
      </c>
      <c r="G3604" s="8" t="s">
        <v>15224</v>
      </c>
      <c r="H3604" s="8"/>
      <c r="I3604" s="11">
        <v>0</v>
      </c>
      <c r="J3604" s="8" t="s">
        <v>15225</v>
      </c>
      <c r="K3604" s="8" t="s">
        <v>14413</v>
      </c>
      <c r="L3604" s="9" t="s">
        <v>14414</v>
      </c>
      <c r="M3604" s="12" t="s">
        <v>14467</v>
      </c>
    </row>
    <row r="3605" customHeight="1" spans="1:13">
      <c r="A3605" s="9" t="s">
        <v>13566</v>
      </c>
      <c r="B3605" s="8" t="s">
        <v>14408</v>
      </c>
      <c r="C3605" s="10">
        <v>2</v>
      </c>
      <c r="D3605" s="8">
        <v>0</v>
      </c>
      <c r="E3605" s="9" t="s">
        <v>13593</v>
      </c>
      <c r="F3605" s="9" t="s">
        <v>13592</v>
      </c>
      <c r="G3605" s="8" t="s">
        <v>15224</v>
      </c>
      <c r="H3605" s="8"/>
      <c r="I3605" s="11">
        <v>0</v>
      </c>
      <c r="J3605" s="8" t="s">
        <v>15225</v>
      </c>
      <c r="K3605" s="8" t="s">
        <v>14413</v>
      </c>
      <c r="L3605" s="9" t="s">
        <v>14414</v>
      </c>
      <c r="M3605" s="12" t="s">
        <v>14443</v>
      </c>
    </row>
    <row r="3606" customHeight="1" spans="1:13">
      <c r="A3606" s="9" t="s">
        <v>13566</v>
      </c>
      <c r="B3606" s="8" t="s">
        <v>14408</v>
      </c>
      <c r="C3606" s="10">
        <v>2</v>
      </c>
      <c r="D3606" s="8">
        <v>0</v>
      </c>
      <c r="E3606" s="9" t="s">
        <v>13595</v>
      </c>
      <c r="F3606" s="9" t="s">
        <v>13594</v>
      </c>
      <c r="G3606" s="8" t="s">
        <v>15224</v>
      </c>
      <c r="H3606" s="8"/>
      <c r="I3606" s="11">
        <v>0</v>
      </c>
      <c r="J3606" s="8" t="s">
        <v>15225</v>
      </c>
      <c r="K3606" s="8" t="s">
        <v>14413</v>
      </c>
      <c r="L3606" s="9" t="s">
        <v>14414</v>
      </c>
      <c r="M3606" s="12" t="s">
        <v>14443</v>
      </c>
    </row>
    <row r="3607" customHeight="1" spans="1:13">
      <c r="A3607" s="9" t="s">
        <v>13566</v>
      </c>
      <c r="B3607" s="8" t="s">
        <v>14408</v>
      </c>
      <c r="C3607" s="10">
        <v>2</v>
      </c>
      <c r="D3607" s="8">
        <v>0</v>
      </c>
      <c r="E3607" s="9" t="s">
        <v>13597</v>
      </c>
      <c r="F3607" s="9" t="s">
        <v>13596</v>
      </c>
      <c r="G3607" s="8" t="s">
        <v>15224</v>
      </c>
      <c r="H3607" s="8"/>
      <c r="I3607" s="11">
        <v>0</v>
      </c>
      <c r="J3607" s="8" t="s">
        <v>15225</v>
      </c>
      <c r="K3607" s="8" t="s">
        <v>14413</v>
      </c>
      <c r="L3607" s="9" t="s">
        <v>14414</v>
      </c>
      <c r="M3607" s="12" t="s">
        <v>14459</v>
      </c>
    </row>
    <row r="3608" customHeight="1" spans="1:13">
      <c r="A3608" s="9" t="s">
        <v>13566</v>
      </c>
      <c r="B3608" s="8" t="s">
        <v>14408</v>
      </c>
      <c r="C3608" s="10">
        <v>2</v>
      </c>
      <c r="D3608" s="8">
        <v>0</v>
      </c>
      <c r="E3608" s="9" t="s">
        <v>13599</v>
      </c>
      <c r="F3608" s="9" t="s">
        <v>13598</v>
      </c>
      <c r="G3608" s="8" t="s">
        <v>15224</v>
      </c>
      <c r="H3608" s="8"/>
      <c r="I3608" s="11">
        <v>0</v>
      </c>
      <c r="J3608" s="8" t="s">
        <v>15225</v>
      </c>
      <c r="K3608" s="8" t="s">
        <v>14413</v>
      </c>
      <c r="L3608" s="9" t="s">
        <v>14414</v>
      </c>
      <c r="M3608" s="12" t="s">
        <v>108</v>
      </c>
    </row>
    <row r="3609" customHeight="1" spans="1:13">
      <c r="A3609" s="9" t="s">
        <v>13566</v>
      </c>
      <c r="B3609" s="8" t="s">
        <v>14408</v>
      </c>
      <c r="C3609" s="10">
        <v>2</v>
      </c>
      <c r="D3609" s="8">
        <v>0</v>
      </c>
      <c r="E3609" s="9" t="s">
        <v>13601</v>
      </c>
      <c r="F3609" s="9" t="s">
        <v>13600</v>
      </c>
      <c r="G3609" s="8" t="s">
        <v>15224</v>
      </c>
      <c r="H3609" s="8"/>
      <c r="I3609" s="11">
        <v>0</v>
      </c>
      <c r="J3609" s="8" t="s">
        <v>15225</v>
      </c>
      <c r="K3609" s="8" t="s">
        <v>14413</v>
      </c>
      <c r="L3609" s="9" t="s">
        <v>14414</v>
      </c>
      <c r="M3609" s="12" t="s">
        <v>14462</v>
      </c>
    </row>
    <row r="3610" customHeight="1" spans="1:13">
      <c r="A3610" s="9" t="s">
        <v>13566</v>
      </c>
      <c r="B3610" s="8" t="s">
        <v>14408</v>
      </c>
      <c r="C3610" s="10">
        <v>2</v>
      </c>
      <c r="D3610" s="8">
        <v>0</v>
      </c>
      <c r="E3610" s="9" t="s">
        <v>13603</v>
      </c>
      <c r="F3610" s="9" t="s">
        <v>13602</v>
      </c>
      <c r="G3610" s="8" t="s">
        <v>15224</v>
      </c>
      <c r="H3610" s="8"/>
      <c r="I3610" s="11">
        <v>0</v>
      </c>
      <c r="J3610" s="8" t="s">
        <v>15225</v>
      </c>
      <c r="K3610" s="8" t="s">
        <v>14413</v>
      </c>
      <c r="L3610" s="9" t="s">
        <v>14414</v>
      </c>
      <c r="M3610" s="12" t="s">
        <v>14459</v>
      </c>
    </row>
    <row r="3611" customHeight="1" spans="1:13">
      <c r="A3611" s="9" t="s">
        <v>13566</v>
      </c>
      <c r="B3611" s="8" t="s">
        <v>14408</v>
      </c>
      <c r="C3611" s="10">
        <v>2</v>
      </c>
      <c r="D3611" s="8">
        <v>0</v>
      </c>
      <c r="E3611" s="9" t="s">
        <v>13604</v>
      </c>
      <c r="F3611" s="9" t="s">
        <v>7836</v>
      </c>
      <c r="G3611" s="8" t="s">
        <v>15224</v>
      </c>
      <c r="H3611" s="8"/>
      <c r="I3611" s="11">
        <v>0</v>
      </c>
      <c r="J3611" s="8" t="s">
        <v>15225</v>
      </c>
      <c r="K3611" s="8" t="s">
        <v>14413</v>
      </c>
      <c r="L3611" s="9" t="s">
        <v>14414</v>
      </c>
      <c r="M3611" s="12" t="s">
        <v>14446</v>
      </c>
    </row>
    <row r="3612" customHeight="1" spans="1:13">
      <c r="A3612" s="9" t="s">
        <v>13566</v>
      </c>
      <c r="B3612" s="8" t="s">
        <v>14408</v>
      </c>
      <c r="C3612" s="10">
        <v>2</v>
      </c>
      <c r="D3612" s="8">
        <v>0</v>
      </c>
      <c r="E3612" s="9" t="s">
        <v>13606</v>
      </c>
      <c r="F3612" s="9" t="s">
        <v>13605</v>
      </c>
      <c r="G3612" s="8" t="s">
        <v>15224</v>
      </c>
      <c r="H3612" s="8"/>
      <c r="I3612" s="11">
        <v>0</v>
      </c>
      <c r="J3612" s="8" t="s">
        <v>15225</v>
      </c>
      <c r="K3612" s="8" t="s">
        <v>14413</v>
      </c>
      <c r="L3612" s="9" t="s">
        <v>14414</v>
      </c>
      <c r="M3612" s="12" t="s">
        <v>14443</v>
      </c>
    </row>
    <row r="3613" customHeight="1" spans="1:13">
      <c r="A3613" s="9" t="s">
        <v>13566</v>
      </c>
      <c r="B3613" s="8" t="s">
        <v>14408</v>
      </c>
      <c r="C3613" s="10">
        <v>2</v>
      </c>
      <c r="D3613" s="8">
        <v>0</v>
      </c>
      <c r="E3613" s="9" t="s">
        <v>13608</v>
      </c>
      <c r="F3613" s="9" t="s">
        <v>13607</v>
      </c>
      <c r="G3613" s="8" t="s">
        <v>15224</v>
      </c>
      <c r="H3613" s="8"/>
      <c r="I3613" s="11">
        <v>0</v>
      </c>
      <c r="J3613" s="8" t="s">
        <v>15225</v>
      </c>
      <c r="K3613" s="8" t="s">
        <v>14413</v>
      </c>
      <c r="L3613" s="9" t="s">
        <v>14430</v>
      </c>
      <c r="M3613" s="12" t="s">
        <v>14529</v>
      </c>
    </row>
    <row r="3614" customHeight="1" spans="1:13">
      <c r="A3614" s="9" t="s">
        <v>13566</v>
      </c>
      <c r="B3614" s="8" t="s">
        <v>14408</v>
      </c>
      <c r="C3614" s="10">
        <v>2</v>
      </c>
      <c r="D3614" s="8">
        <v>0</v>
      </c>
      <c r="E3614" s="9" t="s">
        <v>13610</v>
      </c>
      <c r="F3614" s="9" t="s">
        <v>13609</v>
      </c>
      <c r="G3614" s="8" t="s">
        <v>15224</v>
      </c>
      <c r="H3614" s="8"/>
      <c r="I3614" s="11">
        <v>0</v>
      </c>
      <c r="J3614" s="8" t="s">
        <v>15225</v>
      </c>
      <c r="K3614" s="8" t="s">
        <v>14413</v>
      </c>
      <c r="L3614" s="9" t="s">
        <v>14414</v>
      </c>
      <c r="M3614" s="12" t="s">
        <v>14443</v>
      </c>
    </row>
    <row r="3615" customHeight="1" spans="1:13">
      <c r="A3615" s="9" t="s">
        <v>13566</v>
      </c>
      <c r="B3615" s="8" t="s">
        <v>14408</v>
      </c>
      <c r="C3615" s="10">
        <v>2</v>
      </c>
      <c r="D3615" s="8">
        <v>0</v>
      </c>
      <c r="E3615" s="9" t="s">
        <v>13612</v>
      </c>
      <c r="F3615" s="9" t="s">
        <v>13611</v>
      </c>
      <c r="G3615" s="8" t="s">
        <v>15224</v>
      </c>
      <c r="H3615" s="8"/>
      <c r="I3615" s="11">
        <v>0</v>
      </c>
      <c r="J3615" s="8" t="s">
        <v>15225</v>
      </c>
      <c r="K3615" s="8" t="s">
        <v>14413</v>
      </c>
      <c r="L3615" s="9" t="s">
        <v>14414</v>
      </c>
      <c r="M3615" s="12" t="s">
        <v>14555</v>
      </c>
    </row>
    <row r="3616" customHeight="1" spans="1:13">
      <c r="A3616" s="9" t="s">
        <v>13566</v>
      </c>
      <c r="B3616" s="8" t="s">
        <v>14408</v>
      </c>
      <c r="C3616" s="10">
        <v>2</v>
      </c>
      <c r="D3616" s="8">
        <v>0</v>
      </c>
      <c r="E3616" s="9" t="s">
        <v>13614</v>
      </c>
      <c r="F3616" s="9" t="s">
        <v>13613</v>
      </c>
      <c r="G3616" s="8" t="s">
        <v>15224</v>
      </c>
      <c r="H3616" s="8"/>
      <c r="I3616" s="11">
        <v>0</v>
      </c>
      <c r="J3616" s="8" t="s">
        <v>15225</v>
      </c>
      <c r="K3616" s="8" t="s">
        <v>14413</v>
      </c>
      <c r="L3616" s="9" t="s">
        <v>14414</v>
      </c>
      <c r="M3616" s="12" t="s">
        <v>14479</v>
      </c>
    </row>
    <row r="3617" customHeight="1" spans="1:13">
      <c r="A3617" s="9" t="s">
        <v>13566</v>
      </c>
      <c r="B3617" s="8" t="s">
        <v>14408</v>
      </c>
      <c r="C3617" s="10">
        <v>2</v>
      </c>
      <c r="D3617" s="8">
        <v>0</v>
      </c>
      <c r="E3617" s="9" t="s">
        <v>13616</v>
      </c>
      <c r="F3617" s="9" t="s">
        <v>13615</v>
      </c>
      <c r="G3617" s="8" t="s">
        <v>15224</v>
      </c>
      <c r="H3617" s="8"/>
      <c r="I3617" s="11">
        <v>0</v>
      </c>
      <c r="J3617" s="8" t="s">
        <v>15225</v>
      </c>
      <c r="K3617" s="8" t="s">
        <v>14413</v>
      </c>
      <c r="L3617" s="9" t="s">
        <v>14414</v>
      </c>
      <c r="M3617" s="12" t="s">
        <v>14446</v>
      </c>
    </row>
    <row r="3618" customHeight="1" spans="1:13">
      <c r="A3618" s="9" t="s">
        <v>13566</v>
      </c>
      <c r="B3618" s="8" t="s">
        <v>14408</v>
      </c>
      <c r="C3618" s="10">
        <v>2</v>
      </c>
      <c r="D3618" s="8">
        <v>0</v>
      </c>
      <c r="E3618" s="9" t="s">
        <v>13618</v>
      </c>
      <c r="F3618" s="9" t="s">
        <v>13617</v>
      </c>
      <c r="G3618" s="8" t="s">
        <v>15224</v>
      </c>
      <c r="H3618" s="8"/>
      <c r="I3618" s="11">
        <v>0</v>
      </c>
      <c r="J3618" s="8" t="s">
        <v>15225</v>
      </c>
      <c r="K3618" s="8" t="s">
        <v>14413</v>
      </c>
      <c r="L3618" s="9" t="s">
        <v>14414</v>
      </c>
      <c r="M3618" s="12" t="s">
        <v>14590</v>
      </c>
    </row>
    <row r="3619" customHeight="1" spans="1:13">
      <c r="A3619" s="9" t="s">
        <v>13566</v>
      </c>
      <c r="B3619" s="8" t="s">
        <v>14408</v>
      </c>
      <c r="C3619" s="10">
        <v>2</v>
      </c>
      <c r="D3619" s="8">
        <v>0</v>
      </c>
      <c r="E3619" s="9" t="s">
        <v>13620</v>
      </c>
      <c r="F3619" s="9" t="s">
        <v>13619</v>
      </c>
      <c r="G3619" s="8" t="s">
        <v>15224</v>
      </c>
      <c r="H3619" s="8"/>
      <c r="I3619" s="11">
        <v>0</v>
      </c>
      <c r="J3619" s="8" t="s">
        <v>15225</v>
      </c>
      <c r="K3619" s="8" t="s">
        <v>14413</v>
      </c>
      <c r="L3619" s="9" t="s">
        <v>14414</v>
      </c>
      <c r="M3619" s="12" t="s">
        <v>14459</v>
      </c>
    </row>
    <row r="3620" customHeight="1" spans="1:13">
      <c r="A3620" s="9" t="s">
        <v>13566</v>
      </c>
      <c r="B3620" s="8" t="s">
        <v>14408</v>
      </c>
      <c r="C3620" s="10">
        <v>2</v>
      </c>
      <c r="D3620" s="8">
        <v>0</v>
      </c>
      <c r="E3620" s="9" t="s">
        <v>8849</v>
      </c>
      <c r="F3620" s="9" t="s">
        <v>8847</v>
      </c>
      <c r="G3620" s="8" t="s">
        <v>15224</v>
      </c>
      <c r="H3620" s="8"/>
      <c r="I3620" s="11">
        <v>0</v>
      </c>
      <c r="J3620" s="8" t="s">
        <v>15225</v>
      </c>
      <c r="K3620" s="8" t="s">
        <v>14413</v>
      </c>
      <c r="L3620" s="9" t="s">
        <v>14414</v>
      </c>
      <c r="M3620" s="12" t="s">
        <v>14427</v>
      </c>
    </row>
    <row r="3621" customHeight="1" spans="1:13">
      <c r="A3621" s="9" t="s">
        <v>13566</v>
      </c>
      <c r="B3621" s="8" t="s">
        <v>14408</v>
      </c>
      <c r="C3621" s="10">
        <v>2</v>
      </c>
      <c r="D3621" s="8">
        <v>0</v>
      </c>
      <c r="E3621" s="9" t="s">
        <v>12101</v>
      </c>
      <c r="F3621" s="9" t="s">
        <v>12100</v>
      </c>
      <c r="G3621" s="8" t="s">
        <v>15224</v>
      </c>
      <c r="H3621" s="8"/>
      <c r="I3621" s="11">
        <v>0</v>
      </c>
      <c r="J3621" s="8" t="s">
        <v>15225</v>
      </c>
      <c r="K3621" s="8" t="s">
        <v>14413</v>
      </c>
      <c r="L3621" s="9" t="s">
        <v>14430</v>
      </c>
      <c r="M3621" s="12" t="s">
        <v>14484</v>
      </c>
    </row>
    <row r="3622" customHeight="1" spans="1:13">
      <c r="A3622" s="9" t="s">
        <v>13566</v>
      </c>
      <c r="B3622" s="8" t="s">
        <v>14408</v>
      </c>
      <c r="C3622" s="10">
        <v>2</v>
      </c>
      <c r="D3622" s="8">
        <v>0</v>
      </c>
      <c r="E3622" s="9" t="s">
        <v>13622</v>
      </c>
      <c r="F3622" s="9" t="s">
        <v>13621</v>
      </c>
      <c r="G3622" s="8" t="s">
        <v>15224</v>
      </c>
      <c r="H3622" s="8"/>
      <c r="I3622" s="11">
        <v>0</v>
      </c>
      <c r="J3622" s="8" t="s">
        <v>15225</v>
      </c>
      <c r="K3622" s="8" t="s">
        <v>14413</v>
      </c>
      <c r="L3622" s="9" t="s">
        <v>14414</v>
      </c>
      <c r="M3622" s="12" t="s">
        <v>14462</v>
      </c>
    </row>
    <row r="3623" customHeight="1" spans="1:13">
      <c r="A3623" s="9" t="s">
        <v>13566</v>
      </c>
      <c r="B3623" s="8" t="s">
        <v>14408</v>
      </c>
      <c r="C3623" s="10">
        <v>2</v>
      </c>
      <c r="D3623" s="8">
        <v>0</v>
      </c>
      <c r="E3623" s="9" t="s">
        <v>13624</v>
      </c>
      <c r="F3623" s="9" t="s">
        <v>13623</v>
      </c>
      <c r="G3623" s="8" t="s">
        <v>15224</v>
      </c>
      <c r="H3623" s="8"/>
      <c r="I3623" s="11">
        <v>0</v>
      </c>
      <c r="J3623" s="8" t="s">
        <v>15225</v>
      </c>
      <c r="K3623" s="8" t="s">
        <v>14413</v>
      </c>
      <c r="L3623" s="9" t="s">
        <v>14414</v>
      </c>
      <c r="M3623" s="12" t="s">
        <v>14443</v>
      </c>
    </row>
    <row r="3624" customHeight="1" spans="1:13">
      <c r="A3624" s="9" t="s">
        <v>13566</v>
      </c>
      <c r="B3624" s="8" t="s">
        <v>14408</v>
      </c>
      <c r="C3624" s="10">
        <v>2</v>
      </c>
      <c r="D3624" s="8">
        <v>0</v>
      </c>
      <c r="E3624" s="9" t="s">
        <v>13626</v>
      </c>
      <c r="F3624" s="9" t="s">
        <v>13625</v>
      </c>
      <c r="G3624" s="8" t="s">
        <v>15224</v>
      </c>
      <c r="H3624" s="8"/>
      <c r="I3624" s="11">
        <v>0</v>
      </c>
      <c r="J3624" s="8" t="s">
        <v>15225</v>
      </c>
      <c r="K3624" s="8" t="s">
        <v>14413</v>
      </c>
      <c r="L3624" s="9" t="s">
        <v>14414</v>
      </c>
      <c r="M3624" s="12" t="s">
        <v>14443</v>
      </c>
    </row>
    <row r="3625" customHeight="1" spans="1:13">
      <c r="A3625" s="9" t="s">
        <v>13566</v>
      </c>
      <c r="B3625" s="8" t="s">
        <v>14408</v>
      </c>
      <c r="C3625" s="10">
        <v>2</v>
      </c>
      <c r="D3625" s="8">
        <v>0</v>
      </c>
      <c r="E3625" s="9" t="s">
        <v>11011</v>
      </c>
      <c r="F3625" s="9" t="s">
        <v>11010</v>
      </c>
      <c r="G3625" s="8" t="s">
        <v>15224</v>
      </c>
      <c r="H3625" s="8"/>
      <c r="I3625" s="11">
        <v>0</v>
      </c>
      <c r="J3625" s="8" t="s">
        <v>15225</v>
      </c>
      <c r="K3625" s="8" t="s">
        <v>14413</v>
      </c>
      <c r="L3625" s="9" t="s">
        <v>14430</v>
      </c>
      <c r="M3625" s="12" t="s">
        <v>15228</v>
      </c>
    </row>
    <row r="3626" customHeight="1" spans="1:13">
      <c r="A3626" s="9" t="s">
        <v>13566</v>
      </c>
      <c r="B3626" s="8" t="s">
        <v>14408</v>
      </c>
      <c r="C3626" s="10">
        <v>2</v>
      </c>
      <c r="D3626" s="8">
        <v>0</v>
      </c>
      <c r="E3626" s="9" t="s">
        <v>13628</v>
      </c>
      <c r="F3626" s="9" t="s">
        <v>13627</v>
      </c>
      <c r="G3626" s="8" t="s">
        <v>15224</v>
      </c>
      <c r="H3626" s="8"/>
      <c r="I3626" s="11">
        <v>0</v>
      </c>
      <c r="J3626" s="8" t="s">
        <v>15225</v>
      </c>
      <c r="K3626" s="8" t="s">
        <v>14413</v>
      </c>
      <c r="L3626" s="9" t="s">
        <v>14490</v>
      </c>
      <c r="M3626" s="12" t="s">
        <v>14518</v>
      </c>
    </row>
    <row r="3627" customHeight="1" spans="1:13">
      <c r="A3627" s="9" t="s">
        <v>13630</v>
      </c>
      <c r="B3627" s="8" t="s">
        <v>14408</v>
      </c>
      <c r="C3627" s="10">
        <v>2</v>
      </c>
      <c r="D3627" s="8">
        <v>0</v>
      </c>
      <c r="E3627" s="9" t="s">
        <v>13634</v>
      </c>
      <c r="F3627" s="9" t="s">
        <v>13633</v>
      </c>
      <c r="G3627" s="8" t="s">
        <v>15224</v>
      </c>
      <c r="H3627" s="8"/>
      <c r="I3627" s="11">
        <v>0</v>
      </c>
      <c r="J3627" s="8" t="s">
        <v>15225</v>
      </c>
      <c r="K3627" s="8" t="s">
        <v>14413</v>
      </c>
      <c r="L3627" s="9" t="s">
        <v>14414</v>
      </c>
      <c r="M3627" s="12" t="s">
        <v>14459</v>
      </c>
    </row>
    <row r="3628" customHeight="1" spans="1:13">
      <c r="A3628" s="9" t="s">
        <v>13630</v>
      </c>
      <c r="B3628" s="8" t="s">
        <v>14408</v>
      </c>
      <c r="C3628" s="10">
        <v>2</v>
      </c>
      <c r="D3628" s="8">
        <v>0</v>
      </c>
      <c r="E3628" s="9" t="s">
        <v>13636</v>
      </c>
      <c r="F3628" s="9" t="s">
        <v>13635</v>
      </c>
      <c r="G3628" s="8" t="s">
        <v>15224</v>
      </c>
      <c r="H3628" s="8"/>
      <c r="I3628" s="11">
        <v>0</v>
      </c>
      <c r="J3628" s="8" t="s">
        <v>15225</v>
      </c>
      <c r="K3628" s="8" t="s">
        <v>14413</v>
      </c>
      <c r="L3628" s="9" t="s">
        <v>14414</v>
      </c>
      <c r="M3628" s="12" t="s">
        <v>14459</v>
      </c>
    </row>
    <row r="3629" customHeight="1" spans="1:13">
      <c r="A3629" s="9" t="s">
        <v>13630</v>
      </c>
      <c r="B3629" s="8" t="s">
        <v>14408</v>
      </c>
      <c r="C3629" s="10">
        <v>2</v>
      </c>
      <c r="D3629" s="8">
        <v>0</v>
      </c>
      <c r="E3629" s="9" t="s">
        <v>13638</v>
      </c>
      <c r="F3629" s="9" t="s">
        <v>13637</v>
      </c>
      <c r="G3629" s="8" t="s">
        <v>15224</v>
      </c>
      <c r="H3629" s="8"/>
      <c r="I3629" s="11">
        <v>0</v>
      </c>
      <c r="J3629" s="8" t="s">
        <v>15225</v>
      </c>
      <c r="K3629" s="8" t="s">
        <v>14413</v>
      </c>
      <c r="L3629" s="9" t="s">
        <v>14490</v>
      </c>
      <c r="M3629" s="12" t="s">
        <v>14612</v>
      </c>
    </row>
    <row r="3630" customHeight="1" spans="1:13">
      <c r="A3630" s="9" t="s">
        <v>13630</v>
      </c>
      <c r="B3630" s="8" t="s">
        <v>14408</v>
      </c>
      <c r="C3630" s="10">
        <v>2</v>
      </c>
      <c r="D3630" s="8">
        <v>0</v>
      </c>
      <c r="E3630" s="9" t="s">
        <v>13640</v>
      </c>
      <c r="F3630" s="9" t="s">
        <v>13639</v>
      </c>
      <c r="G3630" s="8" t="s">
        <v>15224</v>
      </c>
      <c r="H3630" s="8"/>
      <c r="I3630" s="11">
        <v>0</v>
      </c>
      <c r="J3630" s="8" t="s">
        <v>15225</v>
      </c>
      <c r="K3630" s="8" t="s">
        <v>14413</v>
      </c>
      <c r="L3630" s="9" t="s">
        <v>14414</v>
      </c>
      <c r="M3630" s="12" t="s">
        <v>14459</v>
      </c>
    </row>
    <row r="3631" customHeight="1" spans="1:13">
      <c r="A3631" s="9" t="s">
        <v>13630</v>
      </c>
      <c r="B3631" s="8" t="s">
        <v>14408</v>
      </c>
      <c r="C3631" s="10">
        <v>2</v>
      </c>
      <c r="D3631" s="8">
        <v>0</v>
      </c>
      <c r="E3631" s="9" t="s">
        <v>13642</v>
      </c>
      <c r="F3631" s="9" t="s">
        <v>13641</v>
      </c>
      <c r="G3631" s="8" t="s">
        <v>15224</v>
      </c>
      <c r="H3631" s="8"/>
      <c r="I3631" s="11">
        <v>0</v>
      </c>
      <c r="J3631" s="8" t="s">
        <v>15225</v>
      </c>
      <c r="K3631" s="8" t="s">
        <v>14413</v>
      </c>
      <c r="L3631" s="9" t="s">
        <v>14414</v>
      </c>
      <c r="M3631" s="12" t="s">
        <v>14434</v>
      </c>
    </row>
    <row r="3632" customHeight="1" spans="1:13">
      <c r="A3632" s="9" t="s">
        <v>13630</v>
      </c>
      <c r="B3632" s="8" t="s">
        <v>14408</v>
      </c>
      <c r="C3632" s="10">
        <v>2</v>
      </c>
      <c r="D3632" s="8">
        <v>0</v>
      </c>
      <c r="E3632" s="9" t="s">
        <v>13644</v>
      </c>
      <c r="F3632" s="9" t="s">
        <v>13643</v>
      </c>
      <c r="G3632" s="8" t="s">
        <v>15224</v>
      </c>
      <c r="H3632" s="8"/>
      <c r="I3632" s="11">
        <v>0</v>
      </c>
      <c r="J3632" s="8" t="s">
        <v>15225</v>
      </c>
      <c r="K3632" s="8" t="s">
        <v>14413</v>
      </c>
      <c r="L3632" s="9" t="s">
        <v>14414</v>
      </c>
      <c r="M3632" s="12" t="s">
        <v>14434</v>
      </c>
    </row>
    <row r="3633" customHeight="1" spans="1:13">
      <c r="A3633" s="9" t="s">
        <v>13630</v>
      </c>
      <c r="B3633" s="8" t="s">
        <v>14408</v>
      </c>
      <c r="C3633" s="10">
        <v>2</v>
      </c>
      <c r="D3633" s="8">
        <v>0</v>
      </c>
      <c r="E3633" s="9" t="s">
        <v>13645</v>
      </c>
      <c r="F3633" s="9" t="s">
        <v>3812</v>
      </c>
      <c r="G3633" s="8" t="s">
        <v>15224</v>
      </c>
      <c r="H3633" s="8"/>
      <c r="I3633" s="11">
        <v>0</v>
      </c>
      <c r="J3633" s="8" t="s">
        <v>15225</v>
      </c>
      <c r="K3633" s="8" t="s">
        <v>14413</v>
      </c>
      <c r="L3633" s="9" t="s">
        <v>14414</v>
      </c>
      <c r="M3633" s="12" t="s">
        <v>14434</v>
      </c>
    </row>
    <row r="3634" customHeight="1" spans="1:13">
      <c r="A3634" s="9" t="s">
        <v>13630</v>
      </c>
      <c r="B3634" s="8" t="s">
        <v>14408</v>
      </c>
      <c r="C3634" s="10">
        <v>2</v>
      </c>
      <c r="D3634" s="8">
        <v>0</v>
      </c>
      <c r="E3634" s="9" t="s">
        <v>13647</v>
      </c>
      <c r="F3634" s="9" t="s">
        <v>13646</v>
      </c>
      <c r="G3634" s="8" t="s">
        <v>15224</v>
      </c>
      <c r="H3634" s="8"/>
      <c r="I3634" s="11">
        <v>0</v>
      </c>
      <c r="J3634" s="8" t="s">
        <v>15225</v>
      </c>
      <c r="K3634" s="8" t="s">
        <v>14413</v>
      </c>
      <c r="L3634" s="9" t="s">
        <v>14414</v>
      </c>
      <c r="M3634" s="12" t="s">
        <v>14418</v>
      </c>
    </row>
    <row r="3635" customHeight="1" spans="1:13">
      <c r="A3635" s="9" t="s">
        <v>13630</v>
      </c>
      <c r="B3635" s="8" t="s">
        <v>14408</v>
      </c>
      <c r="C3635" s="10">
        <v>2</v>
      </c>
      <c r="D3635" s="8">
        <v>0</v>
      </c>
      <c r="E3635" s="9" t="s">
        <v>13649</v>
      </c>
      <c r="F3635" s="9" t="s">
        <v>13648</v>
      </c>
      <c r="G3635" s="8" t="s">
        <v>15224</v>
      </c>
      <c r="H3635" s="8"/>
      <c r="I3635" s="11">
        <v>0</v>
      </c>
      <c r="J3635" s="8" t="s">
        <v>15225</v>
      </c>
      <c r="K3635" s="8" t="s">
        <v>14413</v>
      </c>
      <c r="L3635" s="9" t="s">
        <v>14414</v>
      </c>
      <c r="M3635" s="12" t="s">
        <v>14446</v>
      </c>
    </row>
    <row r="3636" customHeight="1" spans="1:13">
      <c r="A3636" s="9" t="s">
        <v>13630</v>
      </c>
      <c r="B3636" s="8" t="s">
        <v>14408</v>
      </c>
      <c r="C3636" s="10">
        <v>2</v>
      </c>
      <c r="D3636" s="8">
        <v>0</v>
      </c>
      <c r="E3636" s="9" t="s">
        <v>13651</v>
      </c>
      <c r="F3636" s="9" t="s">
        <v>13650</v>
      </c>
      <c r="G3636" s="8" t="s">
        <v>15224</v>
      </c>
      <c r="H3636" s="8"/>
      <c r="I3636" s="11">
        <v>0</v>
      </c>
      <c r="J3636" s="8" t="s">
        <v>15225</v>
      </c>
      <c r="K3636" s="8" t="s">
        <v>14413</v>
      </c>
      <c r="L3636" s="9" t="s">
        <v>14414</v>
      </c>
      <c r="M3636" s="12" t="s">
        <v>14555</v>
      </c>
    </row>
    <row r="3637" customHeight="1" spans="1:13">
      <c r="A3637" s="9" t="s">
        <v>13630</v>
      </c>
      <c r="B3637" s="8" t="s">
        <v>14408</v>
      </c>
      <c r="C3637" s="10">
        <v>2</v>
      </c>
      <c r="D3637" s="8">
        <v>0</v>
      </c>
      <c r="E3637" s="9" t="s">
        <v>13363</v>
      </c>
      <c r="F3637" s="9" t="s">
        <v>10873</v>
      </c>
      <c r="G3637" s="8" t="s">
        <v>15224</v>
      </c>
      <c r="H3637" s="8"/>
      <c r="I3637" s="11">
        <v>0</v>
      </c>
      <c r="J3637" s="8" t="s">
        <v>15225</v>
      </c>
      <c r="K3637" s="8" t="s">
        <v>14413</v>
      </c>
      <c r="L3637" s="9" t="s">
        <v>14414</v>
      </c>
      <c r="M3637" s="12" t="s">
        <v>14443</v>
      </c>
    </row>
    <row r="3638" customHeight="1" spans="1:13">
      <c r="A3638" s="9" t="s">
        <v>13630</v>
      </c>
      <c r="B3638" s="8" t="s">
        <v>14408</v>
      </c>
      <c r="C3638" s="10">
        <v>2</v>
      </c>
      <c r="D3638" s="8">
        <v>0</v>
      </c>
      <c r="E3638" s="9" t="s">
        <v>13653</v>
      </c>
      <c r="F3638" s="9" t="s">
        <v>13652</v>
      </c>
      <c r="G3638" s="8" t="s">
        <v>15224</v>
      </c>
      <c r="H3638" s="8"/>
      <c r="I3638" s="11">
        <v>0</v>
      </c>
      <c r="J3638" s="8" t="s">
        <v>15225</v>
      </c>
      <c r="K3638" s="8" t="s">
        <v>14413</v>
      </c>
      <c r="L3638" s="9" t="s">
        <v>14430</v>
      </c>
      <c r="M3638" s="12" t="s">
        <v>14625</v>
      </c>
    </row>
    <row r="3639" customHeight="1" spans="1:13">
      <c r="A3639" s="9" t="s">
        <v>13630</v>
      </c>
      <c r="B3639" s="8" t="s">
        <v>14408</v>
      </c>
      <c r="C3639" s="10">
        <v>2</v>
      </c>
      <c r="D3639" s="8">
        <v>0</v>
      </c>
      <c r="E3639" s="9" t="s">
        <v>13655</v>
      </c>
      <c r="F3639" s="9" t="s">
        <v>13654</v>
      </c>
      <c r="G3639" s="8" t="s">
        <v>15224</v>
      </c>
      <c r="H3639" s="8"/>
      <c r="I3639" s="11">
        <v>0</v>
      </c>
      <c r="J3639" s="8" t="s">
        <v>15225</v>
      </c>
      <c r="K3639" s="8" t="s">
        <v>14413</v>
      </c>
      <c r="L3639" s="9" t="s">
        <v>14430</v>
      </c>
      <c r="M3639" s="12" t="s">
        <v>14625</v>
      </c>
    </row>
    <row r="3640" customHeight="1" spans="1:13">
      <c r="A3640" s="9" t="s">
        <v>13630</v>
      </c>
      <c r="B3640" s="8" t="s">
        <v>14408</v>
      </c>
      <c r="C3640" s="10">
        <v>2</v>
      </c>
      <c r="D3640" s="8">
        <v>0</v>
      </c>
      <c r="E3640" s="9" t="s">
        <v>13656</v>
      </c>
      <c r="F3640" s="9" t="s">
        <v>10229</v>
      </c>
      <c r="G3640" s="8" t="s">
        <v>15224</v>
      </c>
      <c r="H3640" s="8"/>
      <c r="I3640" s="11">
        <v>0</v>
      </c>
      <c r="J3640" s="8" t="s">
        <v>15225</v>
      </c>
      <c r="K3640" s="8" t="s">
        <v>14413</v>
      </c>
      <c r="L3640" s="9" t="s">
        <v>14414</v>
      </c>
      <c r="M3640" s="12" t="s">
        <v>14555</v>
      </c>
    </row>
    <row r="3641" customHeight="1" spans="1:13">
      <c r="A3641" s="9" t="s">
        <v>13630</v>
      </c>
      <c r="B3641" s="8" t="s">
        <v>14408</v>
      </c>
      <c r="C3641" s="10">
        <v>2</v>
      </c>
      <c r="D3641" s="8">
        <v>0</v>
      </c>
      <c r="E3641" s="9" t="s">
        <v>13658</v>
      </c>
      <c r="F3641" s="9" t="s">
        <v>13657</v>
      </c>
      <c r="G3641" s="8" t="s">
        <v>15224</v>
      </c>
      <c r="H3641" s="8"/>
      <c r="I3641" s="11">
        <v>0</v>
      </c>
      <c r="J3641" s="8" t="s">
        <v>15225</v>
      </c>
      <c r="K3641" s="8" t="s">
        <v>14413</v>
      </c>
      <c r="L3641" s="9" t="s">
        <v>14414</v>
      </c>
      <c r="M3641" s="12" t="s">
        <v>14443</v>
      </c>
    </row>
    <row r="3642" customHeight="1" spans="1:13">
      <c r="A3642" s="9" t="s">
        <v>13630</v>
      </c>
      <c r="B3642" s="8" t="s">
        <v>14408</v>
      </c>
      <c r="C3642" s="10">
        <v>2</v>
      </c>
      <c r="D3642" s="8">
        <v>0</v>
      </c>
      <c r="E3642" s="9" t="s">
        <v>13660</v>
      </c>
      <c r="F3642" s="9" t="s">
        <v>13659</v>
      </c>
      <c r="G3642" s="8" t="s">
        <v>15224</v>
      </c>
      <c r="H3642" s="8"/>
      <c r="I3642" s="11">
        <v>0</v>
      </c>
      <c r="J3642" s="8" t="s">
        <v>15225</v>
      </c>
      <c r="K3642" s="8" t="s">
        <v>14413</v>
      </c>
      <c r="L3642" s="9" t="s">
        <v>14490</v>
      </c>
      <c r="M3642" s="12" t="s">
        <v>14518</v>
      </c>
    </row>
    <row r="3643" customHeight="1" spans="1:13">
      <c r="A3643" s="9" t="s">
        <v>13630</v>
      </c>
      <c r="B3643" s="8" t="s">
        <v>14408</v>
      </c>
      <c r="C3643" s="10">
        <v>2</v>
      </c>
      <c r="D3643" s="8">
        <v>0</v>
      </c>
      <c r="E3643" s="9" t="s">
        <v>13662</v>
      </c>
      <c r="F3643" s="9" t="s">
        <v>13661</v>
      </c>
      <c r="G3643" s="8" t="s">
        <v>15224</v>
      </c>
      <c r="H3643" s="8"/>
      <c r="I3643" s="11">
        <v>0</v>
      </c>
      <c r="J3643" s="8" t="s">
        <v>15225</v>
      </c>
      <c r="K3643" s="8" t="s">
        <v>14413</v>
      </c>
      <c r="L3643" s="9" t="s">
        <v>14414</v>
      </c>
      <c r="M3643" s="12" t="s">
        <v>14496</v>
      </c>
    </row>
    <row r="3644" customHeight="1" spans="1:13">
      <c r="A3644" s="9" t="s">
        <v>13630</v>
      </c>
      <c r="B3644" s="8" t="s">
        <v>14408</v>
      </c>
      <c r="C3644" s="10">
        <v>2</v>
      </c>
      <c r="D3644" s="8">
        <v>0</v>
      </c>
      <c r="E3644" s="9" t="s">
        <v>13664</v>
      </c>
      <c r="F3644" s="9" t="s">
        <v>13663</v>
      </c>
      <c r="G3644" s="8" t="s">
        <v>15224</v>
      </c>
      <c r="H3644" s="8"/>
      <c r="I3644" s="11">
        <v>0</v>
      </c>
      <c r="J3644" s="8" t="s">
        <v>15225</v>
      </c>
      <c r="K3644" s="8" t="s">
        <v>14413</v>
      </c>
      <c r="L3644" s="9" t="s">
        <v>14414</v>
      </c>
      <c r="M3644" s="12" t="s">
        <v>14536</v>
      </c>
    </row>
    <row r="3645" customHeight="1" spans="1:13">
      <c r="A3645" s="9" t="s">
        <v>13630</v>
      </c>
      <c r="B3645" s="8" t="s">
        <v>14408</v>
      </c>
      <c r="C3645" s="10">
        <v>2</v>
      </c>
      <c r="D3645" s="8">
        <v>0</v>
      </c>
      <c r="E3645" s="9" t="s">
        <v>13666</v>
      </c>
      <c r="F3645" s="9" t="s">
        <v>13665</v>
      </c>
      <c r="G3645" s="8" t="s">
        <v>15224</v>
      </c>
      <c r="H3645" s="8"/>
      <c r="I3645" s="11">
        <v>0</v>
      </c>
      <c r="J3645" s="8" t="s">
        <v>15225</v>
      </c>
      <c r="K3645" s="8" t="s">
        <v>14413</v>
      </c>
      <c r="L3645" s="9" t="s">
        <v>14430</v>
      </c>
      <c r="M3645" s="12" t="s">
        <v>14484</v>
      </c>
    </row>
    <row r="3646" customHeight="1" spans="1:13">
      <c r="A3646" s="9" t="s">
        <v>13630</v>
      </c>
      <c r="B3646" s="8" t="s">
        <v>14408</v>
      </c>
      <c r="C3646" s="10">
        <v>2</v>
      </c>
      <c r="D3646" s="8">
        <v>0</v>
      </c>
      <c r="E3646" s="9" t="s">
        <v>13668</v>
      </c>
      <c r="F3646" s="9" t="s">
        <v>13667</v>
      </c>
      <c r="G3646" s="8" t="s">
        <v>15224</v>
      </c>
      <c r="H3646" s="8"/>
      <c r="I3646" s="11">
        <v>0</v>
      </c>
      <c r="J3646" s="8" t="s">
        <v>15225</v>
      </c>
      <c r="K3646" s="8" t="s">
        <v>14413</v>
      </c>
      <c r="L3646" s="9" t="s">
        <v>14414</v>
      </c>
      <c r="M3646" s="12" t="s">
        <v>14418</v>
      </c>
    </row>
    <row r="3647" customHeight="1" spans="1:13">
      <c r="A3647" s="9" t="s">
        <v>13630</v>
      </c>
      <c r="B3647" s="8" t="s">
        <v>14408</v>
      </c>
      <c r="C3647" s="10">
        <v>2</v>
      </c>
      <c r="D3647" s="8">
        <v>0</v>
      </c>
      <c r="E3647" s="9" t="s">
        <v>13670</v>
      </c>
      <c r="F3647" s="9" t="s">
        <v>13669</v>
      </c>
      <c r="G3647" s="8" t="s">
        <v>15224</v>
      </c>
      <c r="H3647" s="8"/>
      <c r="I3647" s="11">
        <v>0</v>
      </c>
      <c r="J3647" s="8" t="s">
        <v>15225</v>
      </c>
      <c r="K3647" s="8" t="s">
        <v>14413</v>
      </c>
      <c r="L3647" s="9" t="s">
        <v>14414</v>
      </c>
      <c r="M3647" s="12" t="s">
        <v>14536</v>
      </c>
    </row>
    <row r="3648" customHeight="1" spans="1:13">
      <c r="A3648" s="9" t="s">
        <v>13630</v>
      </c>
      <c r="B3648" s="8" t="s">
        <v>14408</v>
      </c>
      <c r="C3648" s="10">
        <v>2</v>
      </c>
      <c r="D3648" s="8">
        <v>0</v>
      </c>
      <c r="E3648" s="9" t="s">
        <v>13672</v>
      </c>
      <c r="F3648" s="9" t="s">
        <v>13671</v>
      </c>
      <c r="G3648" s="8" t="s">
        <v>15224</v>
      </c>
      <c r="H3648" s="8"/>
      <c r="I3648" s="11">
        <v>0</v>
      </c>
      <c r="J3648" s="8" t="s">
        <v>15225</v>
      </c>
      <c r="K3648" s="8" t="s">
        <v>14413</v>
      </c>
      <c r="L3648" s="9" t="s">
        <v>14414</v>
      </c>
      <c r="M3648" s="12" t="s">
        <v>14583</v>
      </c>
    </row>
    <row r="3649" customHeight="1" spans="1:13">
      <c r="A3649" s="9" t="s">
        <v>13630</v>
      </c>
      <c r="B3649" s="8" t="s">
        <v>14408</v>
      </c>
      <c r="C3649" s="10">
        <v>2</v>
      </c>
      <c r="D3649" s="8">
        <v>0</v>
      </c>
      <c r="E3649" s="9" t="s">
        <v>13674</v>
      </c>
      <c r="F3649" s="9" t="s">
        <v>13673</v>
      </c>
      <c r="G3649" s="8" t="s">
        <v>15224</v>
      </c>
      <c r="H3649" s="8"/>
      <c r="I3649" s="11">
        <v>0</v>
      </c>
      <c r="J3649" s="8" t="s">
        <v>15225</v>
      </c>
      <c r="K3649" s="8" t="s">
        <v>14413</v>
      </c>
      <c r="L3649" s="9" t="s">
        <v>14414</v>
      </c>
      <c r="M3649" s="12" t="s">
        <v>14462</v>
      </c>
    </row>
    <row r="3650" customHeight="1" spans="1:13">
      <c r="A3650" s="9" t="s">
        <v>13630</v>
      </c>
      <c r="B3650" s="8" t="s">
        <v>14408</v>
      </c>
      <c r="C3650" s="10">
        <v>2</v>
      </c>
      <c r="D3650" s="8">
        <v>0</v>
      </c>
      <c r="E3650" s="9" t="s">
        <v>13676</v>
      </c>
      <c r="F3650" s="9" t="s">
        <v>13675</v>
      </c>
      <c r="G3650" s="8" t="s">
        <v>15224</v>
      </c>
      <c r="H3650" s="8"/>
      <c r="I3650" s="11">
        <v>0</v>
      </c>
      <c r="J3650" s="8" t="s">
        <v>15225</v>
      </c>
      <c r="K3650" s="8" t="s">
        <v>14413</v>
      </c>
      <c r="L3650" s="9" t="s">
        <v>14414</v>
      </c>
      <c r="M3650" s="12" t="s">
        <v>14446</v>
      </c>
    </row>
    <row r="3651" customHeight="1" spans="1:13">
      <c r="A3651" s="9" t="s">
        <v>13630</v>
      </c>
      <c r="B3651" s="8" t="s">
        <v>14408</v>
      </c>
      <c r="C3651" s="10">
        <v>2</v>
      </c>
      <c r="D3651" s="8">
        <v>0</v>
      </c>
      <c r="E3651" s="9" t="s">
        <v>13678</v>
      </c>
      <c r="F3651" s="9" t="s">
        <v>13677</v>
      </c>
      <c r="G3651" s="8" t="s">
        <v>15224</v>
      </c>
      <c r="H3651" s="8"/>
      <c r="I3651" s="11">
        <v>0</v>
      </c>
      <c r="J3651" s="8" t="s">
        <v>15225</v>
      </c>
      <c r="K3651" s="8" t="s">
        <v>14413</v>
      </c>
      <c r="L3651" s="9" t="s">
        <v>14750</v>
      </c>
      <c r="M3651" s="12" t="s">
        <v>14751</v>
      </c>
    </row>
    <row r="3652" customHeight="1" spans="1:13">
      <c r="A3652" s="9" t="s">
        <v>13630</v>
      </c>
      <c r="B3652" s="8" t="s">
        <v>14408</v>
      </c>
      <c r="C3652" s="10">
        <v>2</v>
      </c>
      <c r="D3652" s="8">
        <v>0</v>
      </c>
      <c r="E3652" s="9" t="s">
        <v>13680</v>
      </c>
      <c r="F3652" s="9" t="s">
        <v>13679</v>
      </c>
      <c r="G3652" s="8" t="s">
        <v>15224</v>
      </c>
      <c r="H3652" s="8"/>
      <c r="I3652" s="11">
        <v>0</v>
      </c>
      <c r="J3652" s="8" t="s">
        <v>15225</v>
      </c>
      <c r="K3652" s="8" t="s">
        <v>14413</v>
      </c>
      <c r="L3652" s="9" t="s">
        <v>14414</v>
      </c>
      <c r="M3652" s="12" t="s">
        <v>14479</v>
      </c>
    </row>
    <row r="3653" customHeight="1" spans="1:13">
      <c r="A3653" s="9" t="s">
        <v>13630</v>
      </c>
      <c r="B3653" s="8" t="s">
        <v>14408</v>
      </c>
      <c r="C3653" s="10">
        <v>2</v>
      </c>
      <c r="D3653" s="8">
        <v>0</v>
      </c>
      <c r="E3653" s="9" t="s">
        <v>13682</v>
      </c>
      <c r="F3653" s="9" t="s">
        <v>13681</v>
      </c>
      <c r="G3653" s="8" t="s">
        <v>15224</v>
      </c>
      <c r="H3653" s="8"/>
      <c r="I3653" s="11">
        <v>0</v>
      </c>
      <c r="J3653" s="8" t="s">
        <v>15225</v>
      </c>
      <c r="K3653" s="8" t="s">
        <v>14413</v>
      </c>
      <c r="L3653" s="9" t="s">
        <v>14414</v>
      </c>
      <c r="M3653" s="12" t="s">
        <v>14443</v>
      </c>
    </row>
    <row r="3654" customHeight="1" spans="1:13">
      <c r="A3654" s="9" t="s">
        <v>13630</v>
      </c>
      <c r="B3654" s="8" t="s">
        <v>14408</v>
      </c>
      <c r="C3654" s="10">
        <v>2</v>
      </c>
      <c r="D3654" s="8">
        <v>0</v>
      </c>
      <c r="E3654" s="9" t="s">
        <v>13684</v>
      </c>
      <c r="F3654" s="9" t="s">
        <v>13683</v>
      </c>
      <c r="G3654" s="8" t="s">
        <v>15224</v>
      </c>
      <c r="H3654" s="8"/>
      <c r="I3654" s="11">
        <v>0</v>
      </c>
      <c r="J3654" s="8" t="s">
        <v>15225</v>
      </c>
      <c r="K3654" s="8" t="s">
        <v>14413</v>
      </c>
      <c r="L3654" s="9" t="s">
        <v>14414</v>
      </c>
      <c r="M3654" s="12" t="s">
        <v>14418</v>
      </c>
    </row>
    <row r="3655" customHeight="1" spans="1:13">
      <c r="A3655" s="9" t="s">
        <v>13630</v>
      </c>
      <c r="B3655" s="8" t="s">
        <v>14408</v>
      </c>
      <c r="C3655" s="10">
        <v>2</v>
      </c>
      <c r="D3655" s="8">
        <v>0</v>
      </c>
      <c r="E3655" s="9" t="s">
        <v>13686</v>
      </c>
      <c r="F3655" s="9" t="s">
        <v>13685</v>
      </c>
      <c r="G3655" s="8" t="s">
        <v>15224</v>
      </c>
      <c r="H3655" s="8"/>
      <c r="I3655" s="11">
        <v>0</v>
      </c>
      <c r="J3655" s="8" t="s">
        <v>15225</v>
      </c>
      <c r="K3655" s="8" t="s">
        <v>14413</v>
      </c>
      <c r="L3655" s="9" t="s">
        <v>14414</v>
      </c>
      <c r="M3655" s="12" t="s">
        <v>14424</v>
      </c>
    </row>
    <row r="3656" customHeight="1" spans="1:13">
      <c r="A3656" s="9" t="s">
        <v>13630</v>
      </c>
      <c r="B3656" s="8" t="s">
        <v>14408</v>
      </c>
      <c r="C3656" s="10">
        <v>2</v>
      </c>
      <c r="D3656" s="8">
        <v>0</v>
      </c>
      <c r="E3656" s="9" t="s">
        <v>13688</v>
      </c>
      <c r="F3656" s="9" t="s">
        <v>13687</v>
      </c>
      <c r="G3656" s="8" t="s">
        <v>15224</v>
      </c>
      <c r="H3656" s="8"/>
      <c r="I3656" s="11">
        <v>0</v>
      </c>
      <c r="J3656" s="8" t="s">
        <v>15225</v>
      </c>
      <c r="K3656" s="8" t="s">
        <v>14413</v>
      </c>
      <c r="L3656" s="9" t="s">
        <v>14414</v>
      </c>
      <c r="M3656" s="12" t="s">
        <v>14446</v>
      </c>
    </row>
    <row r="3657" customHeight="1" spans="1:13">
      <c r="A3657" s="9" t="s">
        <v>13630</v>
      </c>
      <c r="B3657" s="8" t="s">
        <v>14408</v>
      </c>
      <c r="C3657" s="10">
        <v>2</v>
      </c>
      <c r="D3657" s="8">
        <v>0</v>
      </c>
      <c r="E3657" s="9" t="s">
        <v>13690</v>
      </c>
      <c r="F3657" s="9" t="s">
        <v>13689</v>
      </c>
      <c r="G3657" s="8" t="s">
        <v>15224</v>
      </c>
      <c r="H3657" s="8"/>
      <c r="I3657" s="11">
        <v>0</v>
      </c>
      <c r="J3657" s="8" t="s">
        <v>15225</v>
      </c>
      <c r="K3657" s="8" t="s">
        <v>14413</v>
      </c>
      <c r="L3657" s="9" t="s">
        <v>14430</v>
      </c>
      <c r="M3657" s="12" t="s">
        <v>14515</v>
      </c>
    </row>
    <row r="3658" customHeight="1" spans="1:13">
      <c r="A3658" s="9" t="s">
        <v>13630</v>
      </c>
      <c r="B3658" s="8" t="s">
        <v>14408</v>
      </c>
      <c r="C3658" s="10">
        <v>2</v>
      </c>
      <c r="D3658" s="8">
        <v>0</v>
      </c>
      <c r="E3658" s="9" t="s">
        <v>13691</v>
      </c>
      <c r="F3658" s="9" t="s">
        <v>8408</v>
      </c>
      <c r="G3658" s="8" t="s">
        <v>15224</v>
      </c>
      <c r="H3658" s="8"/>
      <c r="I3658" s="11">
        <v>0</v>
      </c>
      <c r="J3658" s="8" t="s">
        <v>15225</v>
      </c>
      <c r="K3658" s="8" t="s">
        <v>14413</v>
      </c>
      <c r="L3658" s="9" t="s">
        <v>14414</v>
      </c>
      <c r="M3658" s="12" t="s">
        <v>14424</v>
      </c>
    </row>
    <row r="3659" customHeight="1" spans="1:13">
      <c r="A3659" s="9" t="s">
        <v>13172</v>
      </c>
      <c r="B3659" s="8" t="s">
        <v>14408</v>
      </c>
      <c r="C3659" s="10">
        <v>2</v>
      </c>
      <c r="D3659" s="8">
        <v>0</v>
      </c>
      <c r="E3659" s="9" t="s">
        <v>13173</v>
      </c>
      <c r="F3659" s="9" t="s">
        <v>13171</v>
      </c>
      <c r="G3659" s="8" t="s">
        <v>15224</v>
      </c>
      <c r="H3659" s="8"/>
      <c r="I3659" s="11">
        <v>0</v>
      </c>
      <c r="J3659" s="8" t="s">
        <v>15225</v>
      </c>
      <c r="K3659" s="8" t="s">
        <v>14413</v>
      </c>
      <c r="L3659" s="9" t="s">
        <v>14414</v>
      </c>
      <c r="M3659" s="12" t="s">
        <v>108</v>
      </c>
    </row>
    <row r="3660" customHeight="1" spans="1:13">
      <c r="A3660" s="9" t="s">
        <v>13172</v>
      </c>
      <c r="B3660" s="8" t="s">
        <v>14408</v>
      </c>
      <c r="C3660" s="10">
        <v>2</v>
      </c>
      <c r="D3660" s="8">
        <v>0</v>
      </c>
      <c r="E3660" s="9" t="s">
        <v>13177</v>
      </c>
      <c r="F3660" s="9" t="s">
        <v>13176</v>
      </c>
      <c r="G3660" s="8" t="s">
        <v>15224</v>
      </c>
      <c r="H3660" s="8"/>
      <c r="I3660" s="11">
        <v>0</v>
      </c>
      <c r="J3660" s="8" t="s">
        <v>15225</v>
      </c>
      <c r="K3660" s="8" t="s">
        <v>14413</v>
      </c>
      <c r="L3660" s="9" t="s">
        <v>14414</v>
      </c>
      <c r="M3660" s="12" t="s">
        <v>14583</v>
      </c>
    </row>
    <row r="3661" customHeight="1" spans="1:13">
      <c r="A3661" s="9" t="s">
        <v>13172</v>
      </c>
      <c r="B3661" s="8" t="s">
        <v>14408</v>
      </c>
      <c r="C3661" s="10">
        <v>2</v>
      </c>
      <c r="D3661" s="8">
        <v>0</v>
      </c>
      <c r="E3661" s="9" t="s">
        <v>13179</v>
      </c>
      <c r="F3661" s="9" t="s">
        <v>13178</v>
      </c>
      <c r="G3661" s="8" t="s">
        <v>15224</v>
      </c>
      <c r="H3661" s="8"/>
      <c r="I3661" s="11">
        <v>0</v>
      </c>
      <c r="J3661" s="8" t="s">
        <v>15225</v>
      </c>
      <c r="K3661" s="8" t="s">
        <v>14413</v>
      </c>
      <c r="L3661" s="9" t="s">
        <v>14414</v>
      </c>
      <c r="M3661" s="12" t="s">
        <v>14459</v>
      </c>
    </row>
    <row r="3662" customHeight="1" spans="1:13">
      <c r="A3662" s="9" t="s">
        <v>13172</v>
      </c>
      <c r="B3662" s="8" t="s">
        <v>14408</v>
      </c>
      <c r="C3662" s="10">
        <v>2</v>
      </c>
      <c r="D3662" s="8">
        <v>0</v>
      </c>
      <c r="E3662" s="9" t="s">
        <v>19830</v>
      </c>
      <c r="F3662" s="9" t="s">
        <v>19831</v>
      </c>
      <c r="G3662" s="8" t="s">
        <v>15224</v>
      </c>
      <c r="H3662" s="8"/>
      <c r="I3662" s="11">
        <v>0</v>
      </c>
      <c r="J3662" s="8" t="s">
        <v>15225</v>
      </c>
      <c r="K3662" s="8" t="s">
        <v>14413</v>
      </c>
      <c r="L3662" s="9" t="s">
        <v>14430</v>
      </c>
      <c r="M3662" s="12" t="s">
        <v>14625</v>
      </c>
    </row>
    <row r="3663" customHeight="1" spans="1:13">
      <c r="A3663" s="9" t="s">
        <v>13172</v>
      </c>
      <c r="B3663" s="8" t="s">
        <v>14408</v>
      </c>
      <c r="C3663" s="10">
        <v>2</v>
      </c>
      <c r="D3663" s="8">
        <v>0</v>
      </c>
      <c r="E3663" s="9" t="s">
        <v>13181</v>
      </c>
      <c r="F3663" s="9" t="s">
        <v>13180</v>
      </c>
      <c r="G3663" s="8" t="s">
        <v>15224</v>
      </c>
      <c r="H3663" s="8"/>
      <c r="I3663" s="11">
        <v>0</v>
      </c>
      <c r="J3663" s="8" t="s">
        <v>15225</v>
      </c>
      <c r="K3663" s="8" t="s">
        <v>14413</v>
      </c>
      <c r="L3663" s="9" t="s">
        <v>14430</v>
      </c>
      <c r="M3663" s="12" t="s">
        <v>14726</v>
      </c>
    </row>
    <row r="3664" customHeight="1" spans="1:13">
      <c r="A3664" s="9" t="s">
        <v>13172</v>
      </c>
      <c r="B3664" s="8" t="s">
        <v>14408</v>
      </c>
      <c r="C3664" s="10">
        <v>2</v>
      </c>
      <c r="D3664" s="8">
        <v>0</v>
      </c>
      <c r="E3664" s="9" t="s">
        <v>13183</v>
      </c>
      <c r="F3664" s="9" t="s">
        <v>13182</v>
      </c>
      <c r="G3664" s="8" t="s">
        <v>15224</v>
      </c>
      <c r="H3664" s="8"/>
      <c r="I3664" s="11">
        <v>0</v>
      </c>
      <c r="J3664" s="8" t="s">
        <v>15225</v>
      </c>
      <c r="K3664" s="8" t="s">
        <v>14413</v>
      </c>
      <c r="L3664" s="9" t="s">
        <v>14414</v>
      </c>
      <c r="M3664" s="12" t="s">
        <v>14418</v>
      </c>
    </row>
    <row r="3665" customHeight="1" spans="1:13">
      <c r="A3665" s="9" t="s">
        <v>13172</v>
      </c>
      <c r="B3665" s="8" t="s">
        <v>14408</v>
      </c>
      <c r="C3665" s="10">
        <v>2</v>
      </c>
      <c r="D3665" s="8">
        <v>0</v>
      </c>
      <c r="E3665" s="9" t="s">
        <v>13185</v>
      </c>
      <c r="F3665" s="9" t="s">
        <v>13184</v>
      </c>
      <c r="G3665" s="8" t="s">
        <v>15224</v>
      </c>
      <c r="H3665" s="8"/>
      <c r="I3665" s="11">
        <v>0</v>
      </c>
      <c r="J3665" s="8" t="s">
        <v>15225</v>
      </c>
      <c r="K3665" s="8" t="s">
        <v>14413</v>
      </c>
      <c r="L3665" s="9" t="s">
        <v>14414</v>
      </c>
      <c r="M3665" s="12" t="s">
        <v>14421</v>
      </c>
    </row>
    <row r="3666" customHeight="1" spans="1:13">
      <c r="A3666" s="9" t="s">
        <v>13172</v>
      </c>
      <c r="B3666" s="8" t="s">
        <v>14408</v>
      </c>
      <c r="C3666" s="10">
        <v>2</v>
      </c>
      <c r="D3666" s="8">
        <v>0</v>
      </c>
      <c r="E3666" s="9" t="s">
        <v>13187</v>
      </c>
      <c r="F3666" s="9" t="s">
        <v>13186</v>
      </c>
      <c r="G3666" s="8" t="s">
        <v>15224</v>
      </c>
      <c r="H3666" s="8"/>
      <c r="I3666" s="11">
        <v>0</v>
      </c>
      <c r="J3666" s="8" t="s">
        <v>15225</v>
      </c>
      <c r="K3666" s="8" t="s">
        <v>14413</v>
      </c>
      <c r="L3666" s="9" t="s">
        <v>14414</v>
      </c>
      <c r="M3666" s="12" t="s">
        <v>14467</v>
      </c>
    </row>
    <row r="3667" customHeight="1" spans="1:13">
      <c r="A3667" s="9" t="s">
        <v>13172</v>
      </c>
      <c r="B3667" s="8" t="s">
        <v>14408</v>
      </c>
      <c r="C3667" s="10">
        <v>2</v>
      </c>
      <c r="D3667" s="8">
        <v>0</v>
      </c>
      <c r="E3667" s="9" t="s">
        <v>13189</v>
      </c>
      <c r="F3667" s="9" t="s">
        <v>13188</v>
      </c>
      <c r="G3667" s="8" t="s">
        <v>15224</v>
      </c>
      <c r="H3667" s="8"/>
      <c r="I3667" s="11">
        <v>0</v>
      </c>
      <c r="J3667" s="8" t="s">
        <v>15225</v>
      </c>
      <c r="K3667" s="8" t="s">
        <v>14413</v>
      </c>
      <c r="L3667" s="9" t="s">
        <v>14414</v>
      </c>
      <c r="M3667" s="12" t="s">
        <v>14487</v>
      </c>
    </row>
    <row r="3668" customHeight="1" spans="1:13">
      <c r="A3668" s="9" t="s">
        <v>13172</v>
      </c>
      <c r="B3668" s="8" t="s">
        <v>14408</v>
      </c>
      <c r="C3668" s="10">
        <v>2</v>
      </c>
      <c r="D3668" s="8">
        <v>0</v>
      </c>
      <c r="E3668" s="9" t="s">
        <v>13191</v>
      </c>
      <c r="F3668" s="9" t="s">
        <v>13190</v>
      </c>
      <c r="G3668" s="8" t="s">
        <v>15224</v>
      </c>
      <c r="H3668" s="8"/>
      <c r="I3668" s="11">
        <v>0</v>
      </c>
      <c r="J3668" s="8" t="s">
        <v>15225</v>
      </c>
      <c r="K3668" s="8" t="s">
        <v>14413</v>
      </c>
      <c r="L3668" s="9" t="s">
        <v>14414</v>
      </c>
      <c r="M3668" s="12" t="s">
        <v>14443</v>
      </c>
    </row>
    <row r="3669" customHeight="1" spans="1:13">
      <c r="A3669" s="9" t="s">
        <v>13172</v>
      </c>
      <c r="B3669" s="8" t="s">
        <v>14408</v>
      </c>
      <c r="C3669" s="10">
        <v>2</v>
      </c>
      <c r="D3669" s="8">
        <v>0</v>
      </c>
      <c r="E3669" s="9" t="s">
        <v>13193</v>
      </c>
      <c r="F3669" s="9" t="s">
        <v>13192</v>
      </c>
      <c r="G3669" s="8" t="s">
        <v>15224</v>
      </c>
      <c r="H3669" s="8"/>
      <c r="I3669" s="11">
        <v>0</v>
      </c>
      <c r="J3669" s="8" t="s">
        <v>15225</v>
      </c>
      <c r="K3669" s="8" t="s">
        <v>14413</v>
      </c>
      <c r="L3669" s="9" t="s">
        <v>14414</v>
      </c>
      <c r="M3669" s="12" t="s">
        <v>14424</v>
      </c>
    </row>
    <row r="3670" customHeight="1" spans="1:13">
      <c r="A3670" s="9" t="s">
        <v>13172</v>
      </c>
      <c r="B3670" s="8" t="s">
        <v>14408</v>
      </c>
      <c r="C3670" s="10">
        <v>2</v>
      </c>
      <c r="D3670" s="8">
        <v>0</v>
      </c>
      <c r="E3670" s="9" t="s">
        <v>13195</v>
      </c>
      <c r="F3670" s="9" t="s">
        <v>13194</v>
      </c>
      <c r="G3670" s="8" t="s">
        <v>15224</v>
      </c>
      <c r="H3670" s="8"/>
      <c r="I3670" s="11">
        <v>0</v>
      </c>
      <c r="J3670" s="8" t="s">
        <v>15225</v>
      </c>
      <c r="K3670" s="8" t="s">
        <v>14413</v>
      </c>
      <c r="L3670" s="9" t="s">
        <v>14414</v>
      </c>
      <c r="M3670" s="12" t="s">
        <v>14496</v>
      </c>
    </row>
    <row r="3671" customHeight="1" spans="1:13">
      <c r="A3671" s="9" t="s">
        <v>13172</v>
      </c>
      <c r="B3671" s="8" t="s">
        <v>14408</v>
      </c>
      <c r="C3671" s="10">
        <v>2</v>
      </c>
      <c r="D3671" s="8">
        <v>0</v>
      </c>
      <c r="E3671" s="9" t="s">
        <v>13197</v>
      </c>
      <c r="F3671" s="9" t="s">
        <v>13196</v>
      </c>
      <c r="G3671" s="8" t="s">
        <v>15224</v>
      </c>
      <c r="H3671" s="8"/>
      <c r="I3671" s="11">
        <v>0</v>
      </c>
      <c r="J3671" s="8" t="s">
        <v>15225</v>
      </c>
      <c r="K3671" s="8" t="s">
        <v>14413</v>
      </c>
      <c r="L3671" s="9" t="s">
        <v>14414</v>
      </c>
      <c r="M3671" s="12" t="s">
        <v>14424</v>
      </c>
    </row>
    <row r="3672" customHeight="1" spans="1:13">
      <c r="A3672" s="9" t="s">
        <v>13172</v>
      </c>
      <c r="B3672" s="8" t="s">
        <v>14408</v>
      </c>
      <c r="C3672" s="10">
        <v>2</v>
      </c>
      <c r="D3672" s="8">
        <v>0</v>
      </c>
      <c r="E3672" s="9" t="s">
        <v>13199</v>
      </c>
      <c r="F3672" s="9" t="s">
        <v>13198</v>
      </c>
      <c r="G3672" s="8" t="s">
        <v>15224</v>
      </c>
      <c r="H3672" s="8"/>
      <c r="I3672" s="11">
        <v>0</v>
      </c>
      <c r="J3672" s="8" t="s">
        <v>15225</v>
      </c>
      <c r="K3672" s="8" t="s">
        <v>14413</v>
      </c>
      <c r="L3672" s="9" t="s">
        <v>14414</v>
      </c>
      <c r="M3672" s="12" t="s">
        <v>14470</v>
      </c>
    </row>
    <row r="3673" customHeight="1" spans="1:13">
      <c r="A3673" s="9" t="s">
        <v>13172</v>
      </c>
      <c r="B3673" s="8" t="s">
        <v>14408</v>
      </c>
      <c r="C3673" s="10">
        <v>2</v>
      </c>
      <c r="D3673" s="8">
        <v>0</v>
      </c>
      <c r="E3673" s="9" t="s">
        <v>13201</v>
      </c>
      <c r="F3673" s="9" t="s">
        <v>13200</v>
      </c>
      <c r="G3673" s="8" t="s">
        <v>15224</v>
      </c>
      <c r="H3673" s="8"/>
      <c r="I3673" s="11">
        <v>0</v>
      </c>
      <c r="J3673" s="8" t="s">
        <v>15225</v>
      </c>
      <c r="K3673" s="8" t="s">
        <v>14413</v>
      </c>
      <c r="L3673" s="9" t="s">
        <v>14430</v>
      </c>
      <c r="M3673" s="12" t="s">
        <v>14529</v>
      </c>
    </row>
    <row r="3674" customHeight="1" spans="1:13">
      <c r="A3674" s="9" t="s">
        <v>13172</v>
      </c>
      <c r="B3674" s="8" t="s">
        <v>14408</v>
      </c>
      <c r="C3674" s="10">
        <v>2</v>
      </c>
      <c r="D3674" s="8">
        <v>0</v>
      </c>
      <c r="E3674" s="9" t="s">
        <v>13203</v>
      </c>
      <c r="F3674" s="9" t="s">
        <v>13202</v>
      </c>
      <c r="G3674" s="8" t="s">
        <v>15224</v>
      </c>
      <c r="H3674" s="8"/>
      <c r="I3674" s="11">
        <v>0</v>
      </c>
      <c r="J3674" s="8" t="s">
        <v>15225</v>
      </c>
      <c r="K3674" s="8" t="s">
        <v>14413</v>
      </c>
      <c r="L3674" s="9" t="s">
        <v>14430</v>
      </c>
      <c r="M3674" s="12" t="s">
        <v>14484</v>
      </c>
    </row>
    <row r="3675" customHeight="1" spans="1:13">
      <c r="A3675" s="9" t="s">
        <v>13172</v>
      </c>
      <c r="B3675" s="8" t="s">
        <v>14408</v>
      </c>
      <c r="C3675" s="10">
        <v>2</v>
      </c>
      <c r="D3675" s="8">
        <v>0</v>
      </c>
      <c r="E3675" s="9" t="s">
        <v>13205</v>
      </c>
      <c r="F3675" s="9" t="s">
        <v>13204</v>
      </c>
      <c r="G3675" s="8" t="s">
        <v>15224</v>
      </c>
      <c r="H3675" s="8"/>
      <c r="I3675" s="11">
        <v>0</v>
      </c>
      <c r="J3675" s="8" t="s">
        <v>15225</v>
      </c>
      <c r="K3675" s="8" t="s">
        <v>14413</v>
      </c>
      <c r="L3675" s="9" t="s">
        <v>14414</v>
      </c>
      <c r="M3675" s="12" t="s">
        <v>14462</v>
      </c>
    </row>
    <row r="3676" customHeight="1" spans="1:13">
      <c r="A3676" s="9" t="s">
        <v>13172</v>
      </c>
      <c r="B3676" s="8" t="s">
        <v>14408</v>
      </c>
      <c r="C3676" s="10">
        <v>2</v>
      </c>
      <c r="D3676" s="8">
        <v>0</v>
      </c>
      <c r="E3676" s="9" t="s">
        <v>13207</v>
      </c>
      <c r="F3676" s="9" t="s">
        <v>13206</v>
      </c>
      <c r="G3676" s="8" t="s">
        <v>15224</v>
      </c>
      <c r="H3676" s="8"/>
      <c r="I3676" s="11">
        <v>0</v>
      </c>
      <c r="J3676" s="8" t="s">
        <v>15225</v>
      </c>
      <c r="K3676" s="8" t="s">
        <v>14413</v>
      </c>
      <c r="L3676" s="9" t="s">
        <v>14414</v>
      </c>
      <c r="M3676" s="12" t="s">
        <v>14555</v>
      </c>
    </row>
    <row r="3677" customHeight="1" spans="1:13">
      <c r="A3677" s="9" t="s">
        <v>13172</v>
      </c>
      <c r="B3677" s="8" t="s">
        <v>14408</v>
      </c>
      <c r="C3677" s="10">
        <v>2</v>
      </c>
      <c r="D3677" s="8">
        <v>0</v>
      </c>
      <c r="E3677" s="9" t="s">
        <v>13209</v>
      </c>
      <c r="F3677" s="9" t="s">
        <v>13208</v>
      </c>
      <c r="G3677" s="8" t="s">
        <v>15224</v>
      </c>
      <c r="H3677" s="8"/>
      <c r="I3677" s="11">
        <v>0</v>
      </c>
      <c r="J3677" s="8" t="s">
        <v>15225</v>
      </c>
      <c r="K3677" s="8" t="s">
        <v>14413</v>
      </c>
      <c r="L3677" s="9" t="s">
        <v>14414</v>
      </c>
      <c r="M3677" s="12" t="s">
        <v>14487</v>
      </c>
    </row>
    <row r="3678" customHeight="1" spans="1:13">
      <c r="A3678" s="9" t="s">
        <v>13172</v>
      </c>
      <c r="B3678" s="8" t="s">
        <v>14408</v>
      </c>
      <c r="C3678" s="10">
        <v>2</v>
      </c>
      <c r="D3678" s="8">
        <v>0</v>
      </c>
      <c r="E3678" s="9" t="s">
        <v>13210</v>
      </c>
      <c r="F3678" s="9" t="s">
        <v>4991</v>
      </c>
      <c r="G3678" s="8" t="s">
        <v>15224</v>
      </c>
      <c r="H3678" s="8"/>
      <c r="I3678" s="11">
        <v>0</v>
      </c>
      <c r="J3678" s="8" t="s">
        <v>15225</v>
      </c>
      <c r="K3678" s="8" t="s">
        <v>14413</v>
      </c>
      <c r="L3678" s="9" t="s">
        <v>14430</v>
      </c>
      <c r="M3678" s="12" t="s">
        <v>15186</v>
      </c>
    </row>
    <row r="3679" customHeight="1" spans="1:13">
      <c r="A3679" s="9" t="s">
        <v>13172</v>
      </c>
      <c r="B3679" s="8" t="s">
        <v>14408</v>
      </c>
      <c r="C3679" s="10">
        <v>2</v>
      </c>
      <c r="D3679" s="8">
        <v>0</v>
      </c>
      <c r="E3679" s="9" t="s">
        <v>13212</v>
      </c>
      <c r="F3679" s="9" t="s">
        <v>13211</v>
      </c>
      <c r="G3679" s="8" t="s">
        <v>15224</v>
      </c>
      <c r="H3679" s="8"/>
      <c r="I3679" s="11">
        <v>0</v>
      </c>
      <c r="J3679" s="8" t="s">
        <v>15225</v>
      </c>
      <c r="K3679" s="8" t="s">
        <v>14413</v>
      </c>
      <c r="L3679" s="9" t="s">
        <v>14414</v>
      </c>
      <c r="M3679" s="12" t="s">
        <v>14418</v>
      </c>
    </row>
    <row r="3680" customHeight="1" spans="1:13">
      <c r="A3680" s="9" t="s">
        <v>13172</v>
      </c>
      <c r="B3680" s="8" t="s">
        <v>14408</v>
      </c>
      <c r="C3680" s="10">
        <v>2</v>
      </c>
      <c r="D3680" s="8">
        <v>0</v>
      </c>
      <c r="E3680" s="9" t="s">
        <v>13214</v>
      </c>
      <c r="F3680" s="9" t="s">
        <v>13213</v>
      </c>
      <c r="G3680" s="8" t="s">
        <v>15224</v>
      </c>
      <c r="H3680" s="8"/>
      <c r="I3680" s="11">
        <v>0</v>
      </c>
      <c r="J3680" s="8" t="s">
        <v>15225</v>
      </c>
      <c r="K3680" s="8" t="s">
        <v>14413</v>
      </c>
      <c r="L3680" s="9" t="s">
        <v>14430</v>
      </c>
      <c r="M3680" s="12" t="s">
        <v>14515</v>
      </c>
    </row>
    <row r="3681" customHeight="1" spans="1:13">
      <c r="A3681" s="9" t="s">
        <v>13172</v>
      </c>
      <c r="B3681" s="8" t="s">
        <v>14408</v>
      </c>
      <c r="C3681" s="10">
        <v>2</v>
      </c>
      <c r="D3681" s="8">
        <v>0</v>
      </c>
      <c r="E3681" s="9" t="s">
        <v>13216</v>
      </c>
      <c r="F3681" s="9" t="s">
        <v>13215</v>
      </c>
      <c r="G3681" s="8" t="s">
        <v>15224</v>
      </c>
      <c r="H3681" s="8"/>
      <c r="I3681" s="11">
        <v>0</v>
      </c>
      <c r="J3681" s="8" t="s">
        <v>15225</v>
      </c>
      <c r="K3681" s="8" t="s">
        <v>14413</v>
      </c>
      <c r="L3681" s="9" t="s">
        <v>14414</v>
      </c>
      <c r="M3681" s="12" t="s">
        <v>14555</v>
      </c>
    </row>
    <row r="3682" customHeight="1" spans="1:13">
      <c r="A3682" s="9" t="s">
        <v>13172</v>
      </c>
      <c r="B3682" s="8" t="s">
        <v>14408</v>
      </c>
      <c r="C3682" s="10">
        <v>2</v>
      </c>
      <c r="D3682" s="8">
        <v>0</v>
      </c>
      <c r="E3682" s="9" t="s">
        <v>13218</v>
      </c>
      <c r="F3682" s="9" t="s">
        <v>13217</v>
      </c>
      <c r="G3682" s="8" t="s">
        <v>15224</v>
      </c>
      <c r="H3682" s="8"/>
      <c r="I3682" s="11">
        <v>0</v>
      </c>
      <c r="J3682" s="8" t="s">
        <v>15225</v>
      </c>
      <c r="K3682" s="8" t="s">
        <v>14413</v>
      </c>
      <c r="L3682" s="9" t="s">
        <v>14414</v>
      </c>
      <c r="M3682" s="12" t="s">
        <v>14467</v>
      </c>
    </row>
    <row r="3683" customHeight="1" spans="1:13">
      <c r="A3683" s="9" t="s">
        <v>13172</v>
      </c>
      <c r="B3683" s="8" t="s">
        <v>14408</v>
      </c>
      <c r="C3683" s="10">
        <v>2</v>
      </c>
      <c r="D3683" s="8">
        <v>0</v>
      </c>
      <c r="E3683" s="9" t="s">
        <v>13220</v>
      </c>
      <c r="F3683" s="9" t="s">
        <v>13219</v>
      </c>
      <c r="G3683" s="8" t="s">
        <v>15224</v>
      </c>
      <c r="H3683" s="8"/>
      <c r="I3683" s="11">
        <v>0</v>
      </c>
      <c r="J3683" s="8" t="s">
        <v>15225</v>
      </c>
      <c r="K3683" s="8" t="s">
        <v>14413</v>
      </c>
      <c r="L3683" s="9" t="s">
        <v>14414</v>
      </c>
      <c r="M3683" s="12" t="s">
        <v>14536</v>
      </c>
    </row>
    <row r="3684" customHeight="1" spans="1:13">
      <c r="A3684" s="9" t="s">
        <v>13172</v>
      </c>
      <c r="B3684" s="8" t="s">
        <v>14408</v>
      </c>
      <c r="C3684" s="10">
        <v>2</v>
      </c>
      <c r="D3684" s="8">
        <v>0</v>
      </c>
      <c r="E3684" s="9" t="s">
        <v>13222</v>
      </c>
      <c r="F3684" s="9" t="s">
        <v>13221</v>
      </c>
      <c r="G3684" s="8" t="s">
        <v>15224</v>
      </c>
      <c r="H3684" s="8"/>
      <c r="I3684" s="11">
        <v>0</v>
      </c>
      <c r="J3684" s="8" t="s">
        <v>15225</v>
      </c>
      <c r="K3684" s="8" t="s">
        <v>14413</v>
      </c>
      <c r="L3684" s="9" t="s">
        <v>14414</v>
      </c>
      <c r="M3684" s="12" t="s">
        <v>14443</v>
      </c>
    </row>
    <row r="3685" customHeight="1" spans="1:13">
      <c r="A3685" s="9" t="s">
        <v>13172</v>
      </c>
      <c r="B3685" s="8" t="s">
        <v>14408</v>
      </c>
      <c r="C3685" s="10">
        <v>2</v>
      </c>
      <c r="D3685" s="8">
        <v>0</v>
      </c>
      <c r="E3685" s="9" t="s">
        <v>13224</v>
      </c>
      <c r="F3685" s="9" t="s">
        <v>13223</v>
      </c>
      <c r="G3685" s="8" t="s">
        <v>15224</v>
      </c>
      <c r="H3685" s="8"/>
      <c r="I3685" s="11">
        <v>0</v>
      </c>
      <c r="J3685" s="8" t="s">
        <v>15225</v>
      </c>
      <c r="K3685" s="8" t="s">
        <v>14413</v>
      </c>
      <c r="L3685" s="9" t="s">
        <v>14430</v>
      </c>
      <c r="M3685" s="12" t="s">
        <v>14625</v>
      </c>
    </row>
    <row r="3686" customHeight="1" spans="1:13">
      <c r="A3686" s="9" t="s">
        <v>13172</v>
      </c>
      <c r="B3686" s="8" t="s">
        <v>14408</v>
      </c>
      <c r="C3686" s="10">
        <v>2</v>
      </c>
      <c r="D3686" s="8">
        <v>0</v>
      </c>
      <c r="E3686" s="9" t="s">
        <v>19832</v>
      </c>
      <c r="F3686" s="9" t="s">
        <v>19833</v>
      </c>
      <c r="G3686" s="8" t="s">
        <v>15224</v>
      </c>
      <c r="H3686" s="8"/>
      <c r="I3686" s="11">
        <v>0</v>
      </c>
      <c r="J3686" s="8" t="s">
        <v>15225</v>
      </c>
      <c r="K3686" s="8" t="s">
        <v>14413</v>
      </c>
      <c r="L3686" s="9" t="s">
        <v>14430</v>
      </c>
      <c r="M3686" s="12" t="s">
        <v>14515</v>
      </c>
    </row>
    <row r="3687" customHeight="1" spans="1:13">
      <c r="A3687" s="9" t="s">
        <v>13172</v>
      </c>
      <c r="B3687" s="8" t="s">
        <v>14408</v>
      </c>
      <c r="C3687" s="10">
        <v>2</v>
      </c>
      <c r="D3687" s="8">
        <v>0</v>
      </c>
      <c r="E3687" s="9" t="s">
        <v>13226</v>
      </c>
      <c r="F3687" s="9" t="s">
        <v>13225</v>
      </c>
      <c r="G3687" s="8" t="s">
        <v>15224</v>
      </c>
      <c r="H3687" s="8"/>
      <c r="I3687" s="11">
        <v>0</v>
      </c>
      <c r="J3687" s="8" t="s">
        <v>15225</v>
      </c>
      <c r="K3687" s="8" t="s">
        <v>14413</v>
      </c>
      <c r="L3687" s="9" t="s">
        <v>14414</v>
      </c>
      <c r="M3687" s="12" t="s">
        <v>14583</v>
      </c>
    </row>
    <row r="3688" customHeight="1" spans="1:13">
      <c r="A3688" s="9" t="s">
        <v>13172</v>
      </c>
      <c r="B3688" s="8" t="s">
        <v>14408</v>
      </c>
      <c r="C3688" s="10">
        <v>2</v>
      </c>
      <c r="D3688" s="8">
        <v>0</v>
      </c>
      <c r="E3688" s="9" t="s">
        <v>13228</v>
      </c>
      <c r="F3688" s="9" t="s">
        <v>13227</v>
      </c>
      <c r="G3688" s="8" t="s">
        <v>15224</v>
      </c>
      <c r="H3688" s="8"/>
      <c r="I3688" s="11">
        <v>0</v>
      </c>
      <c r="J3688" s="8" t="s">
        <v>15225</v>
      </c>
      <c r="K3688" s="8" t="s">
        <v>14413</v>
      </c>
      <c r="L3688" s="9" t="s">
        <v>14490</v>
      </c>
      <c r="M3688" s="12" t="s">
        <v>14501</v>
      </c>
    </row>
    <row r="3689" customHeight="1" spans="1:13">
      <c r="A3689" s="9" t="s">
        <v>13172</v>
      </c>
      <c r="B3689" s="8" t="s">
        <v>14408</v>
      </c>
      <c r="C3689" s="10">
        <v>2</v>
      </c>
      <c r="D3689" s="8">
        <v>0</v>
      </c>
      <c r="E3689" s="9" t="s">
        <v>13230</v>
      </c>
      <c r="F3689" s="9" t="s">
        <v>13229</v>
      </c>
      <c r="G3689" s="8" t="s">
        <v>15224</v>
      </c>
      <c r="H3689" s="8"/>
      <c r="I3689" s="11">
        <v>0</v>
      </c>
      <c r="J3689" s="8" t="s">
        <v>15225</v>
      </c>
      <c r="K3689" s="8" t="s">
        <v>14413</v>
      </c>
      <c r="L3689" s="9" t="s">
        <v>14414</v>
      </c>
      <c r="M3689" s="12" t="s">
        <v>14418</v>
      </c>
    </row>
    <row r="3690" customHeight="1" spans="1:13">
      <c r="A3690" s="9" t="s">
        <v>13172</v>
      </c>
      <c r="B3690" s="8" t="s">
        <v>14408</v>
      </c>
      <c r="C3690" s="10">
        <v>2</v>
      </c>
      <c r="D3690" s="8">
        <v>0</v>
      </c>
      <c r="E3690" s="9" t="s">
        <v>13232</v>
      </c>
      <c r="F3690" s="9" t="s">
        <v>13231</v>
      </c>
      <c r="G3690" s="8" t="s">
        <v>15224</v>
      </c>
      <c r="H3690" s="8"/>
      <c r="I3690" s="11">
        <v>0</v>
      </c>
      <c r="J3690" s="8" t="s">
        <v>15225</v>
      </c>
      <c r="K3690" s="8" t="s">
        <v>14413</v>
      </c>
      <c r="L3690" s="9" t="s">
        <v>14414</v>
      </c>
      <c r="M3690" s="12" t="s">
        <v>14415</v>
      </c>
    </row>
    <row r="3691" customHeight="1" spans="1:13">
      <c r="A3691" s="9" t="s">
        <v>13172</v>
      </c>
      <c r="B3691" s="8" t="s">
        <v>14408</v>
      </c>
      <c r="C3691" s="10">
        <v>2</v>
      </c>
      <c r="D3691" s="8">
        <v>0</v>
      </c>
      <c r="E3691" s="9" t="s">
        <v>9004</v>
      </c>
      <c r="F3691" s="9" t="s">
        <v>9002</v>
      </c>
      <c r="G3691" s="8" t="s">
        <v>15224</v>
      </c>
      <c r="H3691" s="8"/>
      <c r="I3691" s="11">
        <v>0</v>
      </c>
      <c r="J3691" s="8" t="s">
        <v>15225</v>
      </c>
      <c r="K3691" s="8" t="s">
        <v>14413</v>
      </c>
      <c r="L3691" s="9" t="s">
        <v>14750</v>
      </c>
      <c r="M3691" s="12" t="s">
        <v>14751</v>
      </c>
    </row>
    <row r="3692" customHeight="1" spans="1:13">
      <c r="A3692" s="9" t="s">
        <v>13172</v>
      </c>
      <c r="B3692" s="8" t="s">
        <v>14408</v>
      </c>
      <c r="C3692" s="10">
        <v>2</v>
      </c>
      <c r="D3692" s="8">
        <v>0</v>
      </c>
      <c r="E3692" s="9" t="s">
        <v>19834</v>
      </c>
      <c r="F3692" s="9" t="s">
        <v>19835</v>
      </c>
      <c r="G3692" s="8" t="s">
        <v>15224</v>
      </c>
      <c r="H3692" s="8"/>
      <c r="I3692" s="11">
        <v>0</v>
      </c>
      <c r="J3692" s="8" t="s">
        <v>15225</v>
      </c>
      <c r="K3692" s="8" t="s">
        <v>14413</v>
      </c>
      <c r="L3692" s="9" t="s">
        <v>14414</v>
      </c>
      <c r="M3692" s="12" t="s">
        <v>14467</v>
      </c>
    </row>
    <row r="3693" customHeight="1" spans="1:13">
      <c r="A3693" s="9" t="s">
        <v>13172</v>
      </c>
      <c r="B3693" s="8" t="s">
        <v>14408</v>
      </c>
      <c r="C3693" s="10">
        <v>2</v>
      </c>
      <c r="D3693" s="8">
        <v>0</v>
      </c>
      <c r="E3693" s="9" t="s">
        <v>13234</v>
      </c>
      <c r="F3693" s="9" t="s">
        <v>13233</v>
      </c>
      <c r="G3693" s="8" t="s">
        <v>15224</v>
      </c>
      <c r="H3693" s="8"/>
      <c r="I3693" s="11">
        <v>0</v>
      </c>
      <c r="J3693" s="8" t="s">
        <v>15225</v>
      </c>
      <c r="K3693" s="8" t="s">
        <v>14413</v>
      </c>
      <c r="L3693" s="9" t="s">
        <v>14414</v>
      </c>
      <c r="M3693" s="12" t="s">
        <v>14415</v>
      </c>
    </row>
    <row r="3694" customHeight="1" spans="1:13">
      <c r="A3694" s="9" t="s">
        <v>13172</v>
      </c>
      <c r="B3694" s="8" t="s">
        <v>14408</v>
      </c>
      <c r="C3694" s="10">
        <v>2</v>
      </c>
      <c r="D3694" s="8">
        <v>0</v>
      </c>
      <c r="E3694" s="9" t="s">
        <v>9006</v>
      </c>
      <c r="F3694" s="9" t="s">
        <v>9005</v>
      </c>
      <c r="G3694" s="8" t="s">
        <v>15224</v>
      </c>
      <c r="H3694" s="8"/>
      <c r="I3694" s="11">
        <v>0</v>
      </c>
      <c r="J3694" s="8" t="s">
        <v>15225</v>
      </c>
      <c r="K3694" s="8" t="s">
        <v>14413</v>
      </c>
      <c r="L3694" s="9" t="s">
        <v>14414</v>
      </c>
      <c r="M3694" s="12" t="s">
        <v>14437</v>
      </c>
    </row>
    <row r="3695" customHeight="1" spans="1:13">
      <c r="A3695" s="9" t="s">
        <v>13172</v>
      </c>
      <c r="B3695" s="8" t="s">
        <v>14408</v>
      </c>
      <c r="C3695" s="10">
        <v>2</v>
      </c>
      <c r="D3695" s="8">
        <v>0</v>
      </c>
      <c r="E3695" s="9" t="s">
        <v>13236</v>
      </c>
      <c r="F3695" s="9" t="s">
        <v>13235</v>
      </c>
      <c r="G3695" s="8" t="s">
        <v>15224</v>
      </c>
      <c r="H3695" s="8"/>
      <c r="I3695" s="11">
        <v>0</v>
      </c>
      <c r="J3695" s="8" t="s">
        <v>15225</v>
      </c>
      <c r="K3695" s="8" t="s">
        <v>14413</v>
      </c>
      <c r="L3695" s="9" t="s">
        <v>14490</v>
      </c>
      <c r="M3695" s="12" t="s">
        <v>14600</v>
      </c>
    </row>
    <row r="3696" customHeight="1" spans="1:13">
      <c r="A3696" s="9" t="s">
        <v>13172</v>
      </c>
      <c r="B3696" s="8" t="s">
        <v>14408</v>
      </c>
      <c r="C3696" s="10">
        <v>2</v>
      </c>
      <c r="D3696" s="8">
        <v>0</v>
      </c>
      <c r="E3696" s="9" t="s">
        <v>13237</v>
      </c>
      <c r="F3696" s="9" t="s">
        <v>9007</v>
      </c>
      <c r="G3696" s="8" t="s">
        <v>15224</v>
      </c>
      <c r="H3696" s="8"/>
      <c r="I3696" s="11">
        <v>0</v>
      </c>
      <c r="J3696" s="8" t="s">
        <v>15225</v>
      </c>
      <c r="K3696" s="8" t="s">
        <v>14413</v>
      </c>
      <c r="L3696" s="9" t="s">
        <v>14414</v>
      </c>
      <c r="M3696" s="12" t="s">
        <v>14462</v>
      </c>
    </row>
    <row r="3697" customHeight="1" spans="1:13">
      <c r="A3697" s="9" t="s">
        <v>13172</v>
      </c>
      <c r="B3697" s="8" t="s">
        <v>14408</v>
      </c>
      <c r="C3697" s="10">
        <v>2</v>
      </c>
      <c r="D3697" s="8">
        <v>0</v>
      </c>
      <c r="E3697" s="9" t="s">
        <v>13239</v>
      </c>
      <c r="F3697" s="9" t="s">
        <v>13238</v>
      </c>
      <c r="G3697" s="8" t="s">
        <v>15224</v>
      </c>
      <c r="H3697" s="8"/>
      <c r="I3697" s="11">
        <v>0</v>
      </c>
      <c r="J3697" s="8" t="s">
        <v>15225</v>
      </c>
      <c r="K3697" s="8" t="s">
        <v>14413</v>
      </c>
      <c r="L3697" s="9" t="s">
        <v>14414</v>
      </c>
      <c r="M3697" s="12" t="s">
        <v>14446</v>
      </c>
    </row>
    <row r="3698" customHeight="1" spans="1:13">
      <c r="A3698" s="9" t="s">
        <v>13172</v>
      </c>
      <c r="B3698" s="8" t="s">
        <v>14408</v>
      </c>
      <c r="C3698" s="10">
        <v>2</v>
      </c>
      <c r="D3698" s="8">
        <v>0</v>
      </c>
      <c r="E3698" s="9" t="s">
        <v>13241</v>
      </c>
      <c r="F3698" s="9" t="s">
        <v>13240</v>
      </c>
      <c r="G3698" s="8" t="s">
        <v>15224</v>
      </c>
      <c r="H3698" s="8"/>
      <c r="I3698" s="11">
        <v>0</v>
      </c>
      <c r="J3698" s="8" t="s">
        <v>15225</v>
      </c>
      <c r="K3698" s="8" t="s">
        <v>14413</v>
      </c>
      <c r="L3698" s="9" t="s">
        <v>14490</v>
      </c>
      <c r="M3698" s="12" t="s">
        <v>14794</v>
      </c>
    </row>
    <row r="3699" customHeight="1" spans="1:13">
      <c r="A3699" s="9" t="s">
        <v>13172</v>
      </c>
      <c r="B3699" s="8" t="s">
        <v>14408</v>
      </c>
      <c r="C3699" s="10">
        <v>2</v>
      </c>
      <c r="D3699" s="8">
        <v>0</v>
      </c>
      <c r="E3699" s="9" t="s">
        <v>13243</v>
      </c>
      <c r="F3699" s="9" t="s">
        <v>13242</v>
      </c>
      <c r="G3699" s="8" t="s">
        <v>15224</v>
      </c>
      <c r="H3699" s="8"/>
      <c r="I3699" s="11">
        <v>0</v>
      </c>
      <c r="J3699" s="8" t="s">
        <v>15225</v>
      </c>
      <c r="K3699" s="8" t="s">
        <v>14413</v>
      </c>
      <c r="L3699" s="9" t="s">
        <v>14414</v>
      </c>
      <c r="M3699" s="12" t="s">
        <v>14443</v>
      </c>
    </row>
    <row r="3700" customHeight="1" spans="1:13">
      <c r="A3700" s="9" t="s">
        <v>13172</v>
      </c>
      <c r="B3700" s="8" t="s">
        <v>14408</v>
      </c>
      <c r="C3700" s="10">
        <v>2</v>
      </c>
      <c r="D3700" s="8">
        <v>0</v>
      </c>
      <c r="E3700" s="9" t="s">
        <v>13245</v>
      </c>
      <c r="F3700" s="9" t="s">
        <v>13244</v>
      </c>
      <c r="G3700" s="8" t="s">
        <v>15224</v>
      </c>
      <c r="H3700" s="8"/>
      <c r="I3700" s="11">
        <v>0</v>
      </c>
      <c r="J3700" s="8" t="s">
        <v>15225</v>
      </c>
      <c r="K3700" s="8" t="s">
        <v>14413</v>
      </c>
      <c r="L3700" s="9" t="s">
        <v>14414</v>
      </c>
      <c r="M3700" s="12" t="s">
        <v>14427</v>
      </c>
    </row>
    <row r="3701" customHeight="1" spans="1:13">
      <c r="A3701" s="9" t="s">
        <v>13172</v>
      </c>
      <c r="B3701" s="8" t="s">
        <v>14408</v>
      </c>
      <c r="C3701" s="10">
        <v>2</v>
      </c>
      <c r="D3701" s="8">
        <v>0</v>
      </c>
      <c r="E3701" s="9" t="s">
        <v>13247</v>
      </c>
      <c r="F3701" s="9" t="s">
        <v>13246</v>
      </c>
      <c r="G3701" s="8" t="s">
        <v>15224</v>
      </c>
      <c r="H3701" s="8"/>
      <c r="I3701" s="11">
        <v>0</v>
      </c>
      <c r="J3701" s="8" t="s">
        <v>15225</v>
      </c>
      <c r="K3701" s="8" t="s">
        <v>14413</v>
      </c>
      <c r="L3701" s="9" t="s">
        <v>14414</v>
      </c>
      <c r="M3701" s="12" t="s">
        <v>14496</v>
      </c>
    </row>
    <row r="3702" customHeight="1" spans="1:13">
      <c r="A3702" s="9" t="s">
        <v>13172</v>
      </c>
      <c r="B3702" s="8" t="s">
        <v>14408</v>
      </c>
      <c r="C3702" s="10">
        <v>2</v>
      </c>
      <c r="D3702" s="8">
        <v>0</v>
      </c>
      <c r="E3702" s="9" t="s">
        <v>13249</v>
      </c>
      <c r="F3702" s="9" t="s">
        <v>13248</v>
      </c>
      <c r="G3702" s="8" t="s">
        <v>15224</v>
      </c>
      <c r="H3702" s="8"/>
      <c r="I3702" s="11">
        <v>0</v>
      </c>
      <c r="J3702" s="8" t="s">
        <v>15225</v>
      </c>
      <c r="K3702" s="8" t="s">
        <v>14413</v>
      </c>
      <c r="L3702" s="9" t="s">
        <v>14414</v>
      </c>
      <c r="M3702" s="12" t="s">
        <v>14421</v>
      </c>
    </row>
    <row r="3703" customHeight="1" spans="1:13">
      <c r="A3703" s="9" t="s">
        <v>13172</v>
      </c>
      <c r="B3703" s="8" t="s">
        <v>14408</v>
      </c>
      <c r="C3703" s="10">
        <v>2</v>
      </c>
      <c r="D3703" s="8">
        <v>0</v>
      </c>
      <c r="E3703" s="9" t="s">
        <v>13251</v>
      </c>
      <c r="F3703" s="9" t="s">
        <v>13250</v>
      </c>
      <c r="G3703" s="8" t="s">
        <v>15224</v>
      </c>
      <c r="H3703" s="8"/>
      <c r="I3703" s="11">
        <v>0</v>
      </c>
      <c r="J3703" s="8" t="s">
        <v>15225</v>
      </c>
      <c r="K3703" s="8" t="s">
        <v>14413</v>
      </c>
      <c r="L3703" s="9" t="s">
        <v>14414</v>
      </c>
      <c r="M3703" s="12" t="s">
        <v>14470</v>
      </c>
    </row>
    <row r="3704" customHeight="1" spans="1:13">
      <c r="A3704" s="9" t="s">
        <v>13172</v>
      </c>
      <c r="B3704" s="8" t="s">
        <v>14408</v>
      </c>
      <c r="C3704" s="10">
        <v>2</v>
      </c>
      <c r="D3704" s="8">
        <v>0</v>
      </c>
      <c r="E3704" s="9" t="s">
        <v>13253</v>
      </c>
      <c r="F3704" s="9" t="s">
        <v>13252</v>
      </c>
      <c r="G3704" s="8" t="s">
        <v>15224</v>
      </c>
      <c r="H3704" s="8"/>
      <c r="I3704" s="11">
        <v>0</v>
      </c>
      <c r="J3704" s="8" t="s">
        <v>15225</v>
      </c>
      <c r="K3704" s="8" t="s">
        <v>14413</v>
      </c>
      <c r="L3704" s="9" t="s">
        <v>14414</v>
      </c>
      <c r="M3704" s="12" t="s">
        <v>14496</v>
      </c>
    </row>
    <row r="3705" customHeight="1" spans="1:13">
      <c r="A3705" s="9" t="s">
        <v>13172</v>
      </c>
      <c r="B3705" s="8" t="s">
        <v>14408</v>
      </c>
      <c r="C3705" s="10">
        <v>2</v>
      </c>
      <c r="D3705" s="8">
        <v>0</v>
      </c>
      <c r="E3705" s="9" t="s">
        <v>13255</v>
      </c>
      <c r="F3705" s="9" t="s">
        <v>13254</v>
      </c>
      <c r="G3705" s="8" t="s">
        <v>15224</v>
      </c>
      <c r="H3705" s="8"/>
      <c r="I3705" s="11">
        <v>0</v>
      </c>
      <c r="J3705" s="8" t="s">
        <v>15225</v>
      </c>
      <c r="K3705" s="8" t="s">
        <v>14413</v>
      </c>
      <c r="L3705" s="9" t="s">
        <v>14490</v>
      </c>
      <c r="M3705" s="12" t="s">
        <v>14612</v>
      </c>
    </row>
    <row r="3706" customHeight="1" spans="1:13">
      <c r="A3706" s="9" t="s">
        <v>13172</v>
      </c>
      <c r="B3706" s="8" t="s">
        <v>14408</v>
      </c>
      <c r="C3706" s="10">
        <v>2</v>
      </c>
      <c r="D3706" s="8">
        <v>0</v>
      </c>
      <c r="E3706" s="9" t="s">
        <v>19836</v>
      </c>
      <c r="F3706" s="9" t="s">
        <v>19837</v>
      </c>
      <c r="G3706" s="8" t="s">
        <v>15224</v>
      </c>
      <c r="H3706" s="8"/>
      <c r="I3706" s="11">
        <v>0</v>
      </c>
      <c r="J3706" s="8" t="s">
        <v>15225</v>
      </c>
      <c r="K3706" s="8" t="s">
        <v>14413</v>
      </c>
      <c r="L3706" s="9" t="s">
        <v>14430</v>
      </c>
      <c r="M3706" s="12" t="s">
        <v>15228</v>
      </c>
    </row>
    <row r="3707" customHeight="1" spans="1:13">
      <c r="A3707" s="9" t="s">
        <v>13172</v>
      </c>
      <c r="B3707" s="8" t="s">
        <v>14408</v>
      </c>
      <c r="C3707" s="10">
        <v>2</v>
      </c>
      <c r="D3707" s="8">
        <v>0</v>
      </c>
      <c r="E3707" s="9" t="s">
        <v>13257</v>
      </c>
      <c r="F3707" s="9" t="s">
        <v>13256</v>
      </c>
      <c r="G3707" s="8" t="s">
        <v>15224</v>
      </c>
      <c r="H3707" s="8"/>
      <c r="I3707" s="11">
        <v>0</v>
      </c>
      <c r="J3707" s="8" t="s">
        <v>15225</v>
      </c>
      <c r="K3707" s="8" t="s">
        <v>14413</v>
      </c>
      <c r="L3707" s="9" t="s">
        <v>14430</v>
      </c>
      <c r="M3707" s="12" t="s">
        <v>14515</v>
      </c>
    </row>
    <row r="3708" customHeight="1" spans="1:13">
      <c r="A3708" s="9" t="s">
        <v>13172</v>
      </c>
      <c r="B3708" s="8" t="s">
        <v>14408</v>
      </c>
      <c r="C3708" s="10">
        <v>2</v>
      </c>
      <c r="D3708" s="8">
        <v>0</v>
      </c>
      <c r="E3708" s="9" t="s">
        <v>13259</v>
      </c>
      <c r="F3708" s="9" t="s">
        <v>13258</v>
      </c>
      <c r="G3708" s="8" t="s">
        <v>15224</v>
      </c>
      <c r="H3708" s="8"/>
      <c r="I3708" s="11">
        <v>0</v>
      </c>
      <c r="J3708" s="8" t="s">
        <v>15225</v>
      </c>
      <c r="K3708" s="8" t="s">
        <v>14413</v>
      </c>
      <c r="L3708" s="9" t="s">
        <v>14490</v>
      </c>
      <c r="M3708" s="12" t="s">
        <v>15232</v>
      </c>
    </row>
    <row r="3709" customHeight="1" spans="1:13">
      <c r="A3709" s="9" t="s">
        <v>13172</v>
      </c>
      <c r="B3709" s="8" t="s">
        <v>14408</v>
      </c>
      <c r="C3709" s="10">
        <v>2</v>
      </c>
      <c r="D3709" s="8">
        <v>0</v>
      </c>
      <c r="E3709" s="9" t="s">
        <v>13261</v>
      </c>
      <c r="F3709" s="9" t="s">
        <v>13260</v>
      </c>
      <c r="G3709" s="8" t="s">
        <v>15224</v>
      </c>
      <c r="H3709" s="8"/>
      <c r="I3709" s="11">
        <v>0</v>
      </c>
      <c r="J3709" s="8" t="s">
        <v>15225</v>
      </c>
      <c r="K3709" s="8" t="s">
        <v>14413</v>
      </c>
      <c r="L3709" s="9" t="s">
        <v>14414</v>
      </c>
      <c r="M3709" s="12" t="s">
        <v>14459</v>
      </c>
    </row>
    <row r="3710" customHeight="1" spans="1:13">
      <c r="A3710" s="9" t="s">
        <v>13172</v>
      </c>
      <c r="B3710" s="8" t="s">
        <v>14408</v>
      </c>
      <c r="C3710" s="10">
        <v>2</v>
      </c>
      <c r="D3710" s="8">
        <v>0</v>
      </c>
      <c r="E3710" s="9" t="s">
        <v>13263</v>
      </c>
      <c r="F3710" s="9" t="s">
        <v>13262</v>
      </c>
      <c r="G3710" s="8" t="s">
        <v>15224</v>
      </c>
      <c r="H3710" s="8"/>
      <c r="I3710" s="11">
        <v>0</v>
      </c>
      <c r="J3710" s="8" t="s">
        <v>15225</v>
      </c>
      <c r="K3710" s="8" t="s">
        <v>14413</v>
      </c>
      <c r="L3710" s="9" t="s">
        <v>14414</v>
      </c>
      <c r="M3710" s="12" t="s">
        <v>14421</v>
      </c>
    </row>
    <row r="3711" customHeight="1" spans="1:13">
      <c r="A3711" s="9" t="s">
        <v>13265</v>
      </c>
      <c r="B3711" s="8" t="s">
        <v>14408</v>
      </c>
      <c r="C3711" s="10">
        <v>2</v>
      </c>
      <c r="D3711" s="8">
        <v>0</v>
      </c>
      <c r="E3711" s="9" t="s">
        <v>13266</v>
      </c>
      <c r="F3711" s="9" t="s">
        <v>13264</v>
      </c>
      <c r="G3711" s="8" t="s">
        <v>15224</v>
      </c>
      <c r="H3711" s="8"/>
      <c r="I3711" s="11">
        <v>0</v>
      </c>
      <c r="J3711" s="8" t="s">
        <v>15225</v>
      </c>
      <c r="K3711" s="8" t="s">
        <v>14413</v>
      </c>
      <c r="L3711" s="9" t="s">
        <v>14539</v>
      </c>
      <c r="M3711" s="12" t="s">
        <v>19838</v>
      </c>
    </row>
    <row r="3712" customHeight="1" spans="1:13">
      <c r="A3712" s="9" t="s">
        <v>13265</v>
      </c>
      <c r="B3712" s="8" t="s">
        <v>14408</v>
      </c>
      <c r="C3712" s="10">
        <v>2</v>
      </c>
      <c r="D3712" s="8">
        <v>0</v>
      </c>
      <c r="E3712" s="9" t="s">
        <v>13268</v>
      </c>
      <c r="F3712" s="9" t="s">
        <v>13267</v>
      </c>
      <c r="G3712" s="8" t="s">
        <v>15224</v>
      </c>
      <c r="H3712" s="8"/>
      <c r="I3712" s="11">
        <v>0</v>
      </c>
      <c r="J3712" s="8" t="s">
        <v>15225</v>
      </c>
      <c r="K3712" s="8" t="s">
        <v>14413</v>
      </c>
      <c r="L3712" s="9" t="s">
        <v>14414</v>
      </c>
      <c r="M3712" s="12" t="s">
        <v>14467</v>
      </c>
    </row>
    <row r="3713" customHeight="1" spans="1:13">
      <c r="A3713" s="9" t="s">
        <v>13265</v>
      </c>
      <c r="B3713" s="8" t="s">
        <v>14408</v>
      </c>
      <c r="C3713" s="10">
        <v>2</v>
      </c>
      <c r="D3713" s="8">
        <v>0</v>
      </c>
      <c r="E3713" s="9" t="s">
        <v>13270</v>
      </c>
      <c r="F3713" s="9" t="s">
        <v>13269</v>
      </c>
      <c r="G3713" s="8" t="s">
        <v>15224</v>
      </c>
      <c r="H3713" s="8"/>
      <c r="I3713" s="11">
        <v>0</v>
      </c>
      <c r="J3713" s="8" t="s">
        <v>15225</v>
      </c>
      <c r="K3713" s="8" t="s">
        <v>14413</v>
      </c>
      <c r="L3713" s="9" t="s">
        <v>14539</v>
      </c>
      <c r="M3713" s="12" t="s">
        <v>15822</v>
      </c>
    </row>
    <row r="3714" customHeight="1" spans="1:13">
      <c r="A3714" s="9" t="s">
        <v>13265</v>
      </c>
      <c r="B3714" s="8" t="s">
        <v>14408</v>
      </c>
      <c r="C3714" s="10">
        <v>2</v>
      </c>
      <c r="D3714" s="8">
        <v>0</v>
      </c>
      <c r="E3714" s="9" t="s">
        <v>13272</v>
      </c>
      <c r="F3714" s="9" t="s">
        <v>13271</v>
      </c>
      <c r="G3714" s="8" t="s">
        <v>15224</v>
      </c>
      <c r="H3714" s="8"/>
      <c r="I3714" s="11">
        <v>0</v>
      </c>
      <c r="J3714" s="8" t="s">
        <v>15225</v>
      </c>
      <c r="K3714" s="8" t="s">
        <v>14413</v>
      </c>
      <c r="L3714" s="9" t="s">
        <v>14414</v>
      </c>
      <c r="M3714" s="12" t="s">
        <v>14446</v>
      </c>
    </row>
    <row r="3715" customHeight="1" spans="1:13">
      <c r="A3715" s="9" t="s">
        <v>13265</v>
      </c>
      <c r="B3715" s="8" t="s">
        <v>14408</v>
      </c>
      <c r="C3715" s="10">
        <v>2</v>
      </c>
      <c r="D3715" s="8">
        <v>0</v>
      </c>
      <c r="E3715" s="9" t="s">
        <v>13274</v>
      </c>
      <c r="F3715" s="9" t="s">
        <v>13273</v>
      </c>
      <c r="G3715" s="8" t="s">
        <v>15224</v>
      </c>
      <c r="H3715" s="8"/>
      <c r="I3715" s="11">
        <v>0</v>
      </c>
      <c r="J3715" s="8" t="s">
        <v>15225</v>
      </c>
      <c r="K3715" s="8" t="s">
        <v>14413</v>
      </c>
      <c r="L3715" s="9" t="s">
        <v>14414</v>
      </c>
      <c r="M3715" s="12" t="s">
        <v>14427</v>
      </c>
    </row>
    <row r="3716" customHeight="1" spans="1:13">
      <c r="A3716" s="9" t="s">
        <v>13265</v>
      </c>
      <c r="B3716" s="8" t="s">
        <v>14408</v>
      </c>
      <c r="C3716" s="10">
        <v>2</v>
      </c>
      <c r="D3716" s="8">
        <v>0</v>
      </c>
      <c r="E3716" s="9" t="s">
        <v>13276</v>
      </c>
      <c r="F3716" s="9" t="s">
        <v>13275</v>
      </c>
      <c r="G3716" s="8" t="s">
        <v>15224</v>
      </c>
      <c r="H3716" s="8"/>
      <c r="I3716" s="11">
        <v>0</v>
      </c>
      <c r="J3716" s="8" t="s">
        <v>15225</v>
      </c>
      <c r="K3716" s="8" t="s">
        <v>14413</v>
      </c>
      <c r="L3716" s="9" t="s">
        <v>14414</v>
      </c>
      <c r="M3716" s="12" t="s">
        <v>14434</v>
      </c>
    </row>
    <row r="3717" customHeight="1" spans="1:13">
      <c r="A3717" s="9" t="s">
        <v>13265</v>
      </c>
      <c r="B3717" s="8" t="s">
        <v>14408</v>
      </c>
      <c r="C3717" s="10">
        <v>2</v>
      </c>
      <c r="D3717" s="8">
        <v>0</v>
      </c>
      <c r="E3717" s="9" t="s">
        <v>13278</v>
      </c>
      <c r="F3717" s="9" t="s">
        <v>13277</v>
      </c>
      <c r="G3717" s="8" t="s">
        <v>15224</v>
      </c>
      <c r="H3717" s="8"/>
      <c r="I3717" s="11">
        <v>0</v>
      </c>
      <c r="J3717" s="8" t="s">
        <v>15225</v>
      </c>
      <c r="K3717" s="8" t="s">
        <v>14413</v>
      </c>
      <c r="L3717" s="9" t="s">
        <v>14414</v>
      </c>
      <c r="M3717" s="12" t="s">
        <v>14434</v>
      </c>
    </row>
    <row r="3718" customHeight="1" spans="1:13">
      <c r="A3718" s="9" t="s">
        <v>13265</v>
      </c>
      <c r="B3718" s="8" t="s">
        <v>14408</v>
      </c>
      <c r="C3718" s="10">
        <v>2</v>
      </c>
      <c r="D3718" s="8">
        <v>0</v>
      </c>
      <c r="E3718" s="9" t="s">
        <v>13280</v>
      </c>
      <c r="F3718" s="9" t="s">
        <v>13279</v>
      </c>
      <c r="G3718" s="8" t="s">
        <v>15224</v>
      </c>
      <c r="H3718" s="8"/>
      <c r="I3718" s="11">
        <v>0</v>
      </c>
      <c r="J3718" s="8" t="s">
        <v>15225</v>
      </c>
      <c r="K3718" s="8" t="s">
        <v>14413</v>
      </c>
      <c r="L3718" s="9" t="s">
        <v>14414</v>
      </c>
      <c r="M3718" s="12" t="s">
        <v>14418</v>
      </c>
    </row>
    <row r="3719" customHeight="1" spans="1:13">
      <c r="A3719" s="9" t="s">
        <v>13265</v>
      </c>
      <c r="B3719" s="8" t="s">
        <v>14408</v>
      </c>
      <c r="C3719" s="10">
        <v>2</v>
      </c>
      <c r="D3719" s="8">
        <v>0</v>
      </c>
      <c r="E3719" s="9" t="s">
        <v>13282</v>
      </c>
      <c r="F3719" s="9" t="s">
        <v>13281</v>
      </c>
      <c r="G3719" s="8" t="s">
        <v>15224</v>
      </c>
      <c r="H3719" s="8"/>
      <c r="I3719" s="11">
        <v>0</v>
      </c>
      <c r="J3719" s="8" t="s">
        <v>15225</v>
      </c>
      <c r="K3719" s="8" t="s">
        <v>14413</v>
      </c>
      <c r="L3719" s="9" t="s">
        <v>14430</v>
      </c>
      <c r="M3719" s="12" t="s">
        <v>14484</v>
      </c>
    </row>
    <row r="3720" customHeight="1" spans="1:13">
      <c r="A3720" s="9" t="s">
        <v>13265</v>
      </c>
      <c r="B3720" s="8" t="s">
        <v>14408</v>
      </c>
      <c r="C3720" s="10">
        <v>2</v>
      </c>
      <c r="D3720" s="8">
        <v>0</v>
      </c>
      <c r="E3720" s="9" t="s">
        <v>13284</v>
      </c>
      <c r="F3720" s="9" t="s">
        <v>13283</v>
      </c>
      <c r="G3720" s="8" t="s">
        <v>15224</v>
      </c>
      <c r="H3720" s="8"/>
      <c r="I3720" s="11">
        <v>0</v>
      </c>
      <c r="J3720" s="8" t="s">
        <v>15225</v>
      </c>
      <c r="K3720" s="8" t="s">
        <v>14413</v>
      </c>
      <c r="L3720" s="9" t="s">
        <v>14414</v>
      </c>
      <c r="M3720" s="12" t="s">
        <v>14487</v>
      </c>
    </row>
    <row r="3721" customHeight="1" spans="1:13">
      <c r="A3721" s="9" t="s">
        <v>13265</v>
      </c>
      <c r="B3721" s="8" t="s">
        <v>14408</v>
      </c>
      <c r="C3721" s="10">
        <v>2</v>
      </c>
      <c r="D3721" s="8">
        <v>0</v>
      </c>
      <c r="E3721" s="9" t="s">
        <v>13286</v>
      </c>
      <c r="F3721" s="9" t="s">
        <v>13285</v>
      </c>
      <c r="G3721" s="8" t="s">
        <v>15224</v>
      </c>
      <c r="H3721" s="8"/>
      <c r="I3721" s="11">
        <v>0</v>
      </c>
      <c r="J3721" s="8" t="s">
        <v>15225</v>
      </c>
      <c r="K3721" s="8" t="s">
        <v>14413</v>
      </c>
      <c r="L3721" s="9" t="s">
        <v>14414</v>
      </c>
      <c r="M3721" s="12" t="s">
        <v>14496</v>
      </c>
    </row>
    <row r="3722" customHeight="1" spans="1:13">
      <c r="A3722" s="9" t="s">
        <v>13265</v>
      </c>
      <c r="B3722" s="8" t="s">
        <v>14408</v>
      </c>
      <c r="C3722" s="10">
        <v>2</v>
      </c>
      <c r="D3722" s="8">
        <v>0</v>
      </c>
      <c r="E3722" s="9" t="s">
        <v>13288</v>
      </c>
      <c r="F3722" s="9" t="s">
        <v>13287</v>
      </c>
      <c r="G3722" s="8" t="s">
        <v>15224</v>
      </c>
      <c r="H3722" s="8"/>
      <c r="I3722" s="11">
        <v>0</v>
      </c>
      <c r="J3722" s="8" t="s">
        <v>15225</v>
      </c>
      <c r="K3722" s="8" t="s">
        <v>14413</v>
      </c>
      <c r="L3722" s="9" t="s">
        <v>14414</v>
      </c>
      <c r="M3722" s="12" t="s">
        <v>14555</v>
      </c>
    </row>
    <row r="3723" customHeight="1" spans="1:13">
      <c r="A3723" s="9" t="s">
        <v>13265</v>
      </c>
      <c r="B3723" s="8" t="s">
        <v>14408</v>
      </c>
      <c r="C3723" s="10">
        <v>2</v>
      </c>
      <c r="D3723" s="8">
        <v>0</v>
      </c>
      <c r="E3723" s="9" t="s">
        <v>13290</v>
      </c>
      <c r="F3723" s="9" t="s">
        <v>13289</v>
      </c>
      <c r="G3723" s="8" t="s">
        <v>15224</v>
      </c>
      <c r="H3723" s="8"/>
      <c r="I3723" s="11">
        <v>0</v>
      </c>
      <c r="J3723" s="8" t="s">
        <v>15225</v>
      </c>
      <c r="K3723" s="8" t="s">
        <v>14413</v>
      </c>
      <c r="L3723" s="9" t="s">
        <v>14430</v>
      </c>
      <c r="M3723" s="12" t="s">
        <v>14625</v>
      </c>
    </row>
    <row r="3724" customHeight="1" spans="1:13">
      <c r="A3724" s="9" t="s">
        <v>13265</v>
      </c>
      <c r="B3724" s="8" t="s">
        <v>14408</v>
      </c>
      <c r="C3724" s="10">
        <v>2</v>
      </c>
      <c r="D3724" s="8">
        <v>0</v>
      </c>
      <c r="E3724" s="9" t="s">
        <v>19839</v>
      </c>
      <c r="F3724" s="9" t="s">
        <v>19840</v>
      </c>
      <c r="G3724" s="8" t="s">
        <v>15224</v>
      </c>
      <c r="H3724" s="8"/>
      <c r="I3724" s="11">
        <v>0</v>
      </c>
      <c r="J3724" s="8" t="s">
        <v>15225</v>
      </c>
      <c r="K3724" s="8" t="s">
        <v>14413</v>
      </c>
      <c r="L3724" s="9" t="s">
        <v>14430</v>
      </c>
      <c r="M3724" s="12" t="s">
        <v>15228</v>
      </c>
    </row>
    <row r="3725" customHeight="1" spans="1:13">
      <c r="A3725" s="9" t="s">
        <v>13265</v>
      </c>
      <c r="B3725" s="8" t="s">
        <v>14408</v>
      </c>
      <c r="C3725" s="10">
        <v>2</v>
      </c>
      <c r="D3725" s="8">
        <v>0</v>
      </c>
      <c r="E3725" s="9" t="s">
        <v>13292</v>
      </c>
      <c r="F3725" s="9" t="s">
        <v>13291</v>
      </c>
      <c r="G3725" s="8" t="s">
        <v>15224</v>
      </c>
      <c r="H3725" s="8"/>
      <c r="I3725" s="11">
        <v>0</v>
      </c>
      <c r="J3725" s="8" t="s">
        <v>15225</v>
      </c>
      <c r="K3725" s="8" t="s">
        <v>14413</v>
      </c>
      <c r="L3725" s="9" t="s">
        <v>14414</v>
      </c>
      <c r="M3725" s="12" t="s">
        <v>14434</v>
      </c>
    </row>
    <row r="3726" customHeight="1" spans="1:13">
      <c r="A3726" s="9" t="s">
        <v>13265</v>
      </c>
      <c r="B3726" s="8" t="s">
        <v>14408</v>
      </c>
      <c r="C3726" s="10">
        <v>2</v>
      </c>
      <c r="D3726" s="8">
        <v>0</v>
      </c>
      <c r="E3726" s="9" t="s">
        <v>13294</v>
      </c>
      <c r="F3726" s="9" t="s">
        <v>13293</v>
      </c>
      <c r="G3726" s="8" t="s">
        <v>15224</v>
      </c>
      <c r="H3726" s="8"/>
      <c r="I3726" s="11">
        <v>0</v>
      </c>
      <c r="J3726" s="8" t="s">
        <v>15225</v>
      </c>
      <c r="K3726" s="8" t="s">
        <v>14413</v>
      </c>
      <c r="L3726" s="9" t="s">
        <v>14414</v>
      </c>
      <c r="M3726" s="12" t="s">
        <v>14467</v>
      </c>
    </row>
    <row r="3727" customHeight="1" spans="1:13">
      <c r="A3727" s="9" t="s">
        <v>13265</v>
      </c>
      <c r="B3727" s="8" t="s">
        <v>14408</v>
      </c>
      <c r="C3727" s="10">
        <v>2</v>
      </c>
      <c r="D3727" s="8">
        <v>0</v>
      </c>
      <c r="E3727" s="9" t="s">
        <v>13296</v>
      </c>
      <c r="F3727" s="9" t="s">
        <v>13295</v>
      </c>
      <c r="G3727" s="8" t="s">
        <v>15224</v>
      </c>
      <c r="H3727" s="8"/>
      <c r="I3727" s="11">
        <v>0</v>
      </c>
      <c r="J3727" s="8" t="s">
        <v>15225</v>
      </c>
      <c r="K3727" s="8" t="s">
        <v>14413</v>
      </c>
      <c r="L3727" s="9" t="s">
        <v>14490</v>
      </c>
      <c r="M3727" s="12" t="s">
        <v>14600</v>
      </c>
    </row>
    <row r="3728" customHeight="1" spans="1:13">
      <c r="A3728" s="9" t="s">
        <v>13265</v>
      </c>
      <c r="B3728" s="8" t="s">
        <v>14408</v>
      </c>
      <c r="C3728" s="10">
        <v>2</v>
      </c>
      <c r="D3728" s="8">
        <v>0</v>
      </c>
      <c r="E3728" s="9" t="s">
        <v>13298</v>
      </c>
      <c r="F3728" s="9" t="s">
        <v>13297</v>
      </c>
      <c r="G3728" s="8" t="s">
        <v>15224</v>
      </c>
      <c r="H3728" s="8"/>
      <c r="I3728" s="11">
        <v>0</v>
      </c>
      <c r="J3728" s="8" t="s">
        <v>15225</v>
      </c>
      <c r="K3728" s="8" t="s">
        <v>14413</v>
      </c>
      <c r="L3728" s="9" t="s">
        <v>14414</v>
      </c>
      <c r="M3728" s="12" t="s">
        <v>14555</v>
      </c>
    </row>
    <row r="3729" customHeight="1" spans="1:13">
      <c r="A3729" s="9" t="s">
        <v>13265</v>
      </c>
      <c r="B3729" s="8" t="s">
        <v>14408</v>
      </c>
      <c r="C3729" s="10">
        <v>2</v>
      </c>
      <c r="D3729" s="8">
        <v>0</v>
      </c>
      <c r="E3729" s="9" t="s">
        <v>13300</v>
      </c>
      <c r="F3729" s="9" t="s">
        <v>13299</v>
      </c>
      <c r="G3729" s="8" t="s">
        <v>15224</v>
      </c>
      <c r="H3729" s="8"/>
      <c r="I3729" s="11">
        <v>0</v>
      </c>
      <c r="J3729" s="8" t="s">
        <v>15225</v>
      </c>
      <c r="K3729" s="8" t="s">
        <v>14413</v>
      </c>
      <c r="L3729" s="9" t="s">
        <v>14414</v>
      </c>
      <c r="M3729" s="12" t="s">
        <v>14467</v>
      </c>
    </row>
    <row r="3730" customHeight="1" spans="1:13">
      <c r="A3730" s="9" t="s">
        <v>13265</v>
      </c>
      <c r="B3730" s="8" t="s">
        <v>14408</v>
      </c>
      <c r="C3730" s="10">
        <v>2</v>
      </c>
      <c r="D3730" s="8">
        <v>0</v>
      </c>
      <c r="E3730" s="9" t="s">
        <v>13302</v>
      </c>
      <c r="F3730" s="9" t="s">
        <v>13301</v>
      </c>
      <c r="G3730" s="8" t="s">
        <v>15224</v>
      </c>
      <c r="H3730" s="8"/>
      <c r="I3730" s="11">
        <v>0</v>
      </c>
      <c r="J3730" s="8" t="s">
        <v>15225</v>
      </c>
      <c r="K3730" s="8" t="s">
        <v>14413</v>
      </c>
      <c r="L3730" s="9" t="s">
        <v>14414</v>
      </c>
      <c r="M3730" s="12" t="s">
        <v>14470</v>
      </c>
    </row>
    <row r="3731" customHeight="1" spans="1:13">
      <c r="A3731" s="9" t="s">
        <v>13265</v>
      </c>
      <c r="B3731" s="8" t="s">
        <v>14408</v>
      </c>
      <c r="C3731" s="10">
        <v>2</v>
      </c>
      <c r="D3731" s="8">
        <v>0</v>
      </c>
      <c r="E3731" s="9" t="s">
        <v>9105</v>
      </c>
      <c r="F3731" s="9" t="s">
        <v>9104</v>
      </c>
      <c r="G3731" s="8" t="s">
        <v>15224</v>
      </c>
      <c r="H3731" s="8"/>
      <c r="I3731" s="11">
        <v>0</v>
      </c>
      <c r="J3731" s="8" t="s">
        <v>15225</v>
      </c>
      <c r="K3731" s="8" t="s">
        <v>14413</v>
      </c>
      <c r="L3731" s="9" t="s">
        <v>14414</v>
      </c>
      <c r="M3731" s="12" t="s">
        <v>14496</v>
      </c>
    </row>
    <row r="3732" customHeight="1" spans="1:13">
      <c r="A3732" s="9" t="s">
        <v>13265</v>
      </c>
      <c r="B3732" s="8" t="s">
        <v>14408</v>
      </c>
      <c r="C3732" s="10">
        <v>2</v>
      </c>
      <c r="D3732" s="8">
        <v>0</v>
      </c>
      <c r="E3732" s="9" t="s">
        <v>13304</v>
      </c>
      <c r="F3732" s="9" t="s">
        <v>13303</v>
      </c>
      <c r="G3732" s="8" t="s">
        <v>15224</v>
      </c>
      <c r="H3732" s="8"/>
      <c r="I3732" s="11">
        <v>0</v>
      </c>
      <c r="J3732" s="8" t="s">
        <v>15225</v>
      </c>
      <c r="K3732" s="8" t="s">
        <v>14413</v>
      </c>
      <c r="L3732" s="9" t="s">
        <v>14490</v>
      </c>
      <c r="M3732" s="12" t="s">
        <v>14518</v>
      </c>
    </row>
    <row r="3733" customHeight="1" spans="1:13">
      <c r="A3733" s="9" t="s">
        <v>13265</v>
      </c>
      <c r="B3733" s="8" t="s">
        <v>14408</v>
      </c>
      <c r="C3733" s="10">
        <v>2</v>
      </c>
      <c r="D3733" s="8">
        <v>0</v>
      </c>
      <c r="E3733" s="9" t="s">
        <v>13306</v>
      </c>
      <c r="F3733" s="9" t="s">
        <v>13305</v>
      </c>
      <c r="G3733" s="8" t="s">
        <v>15224</v>
      </c>
      <c r="H3733" s="8"/>
      <c r="I3733" s="11">
        <v>0</v>
      </c>
      <c r="J3733" s="8" t="s">
        <v>15225</v>
      </c>
      <c r="K3733" s="8" t="s">
        <v>14413</v>
      </c>
      <c r="L3733" s="9" t="s">
        <v>14414</v>
      </c>
      <c r="M3733" s="12" t="s">
        <v>14496</v>
      </c>
    </row>
    <row r="3734" customHeight="1" spans="1:13">
      <c r="A3734" s="9" t="s">
        <v>13265</v>
      </c>
      <c r="B3734" s="8" t="s">
        <v>14408</v>
      </c>
      <c r="C3734" s="10">
        <v>2</v>
      </c>
      <c r="D3734" s="8">
        <v>0</v>
      </c>
      <c r="E3734" s="9" t="s">
        <v>13308</v>
      </c>
      <c r="F3734" s="9" t="s">
        <v>13307</v>
      </c>
      <c r="G3734" s="8" t="s">
        <v>15224</v>
      </c>
      <c r="H3734" s="8"/>
      <c r="I3734" s="11">
        <v>0</v>
      </c>
      <c r="J3734" s="8" t="s">
        <v>15225</v>
      </c>
      <c r="K3734" s="8" t="s">
        <v>14413</v>
      </c>
      <c r="L3734" s="9" t="s">
        <v>14539</v>
      </c>
      <c r="M3734" s="12" t="s">
        <v>14540</v>
      </c>
    </row>
    <row r="3735" customHeight="1" spans="1:13">
      <c r="A3735" s="9" t="s">
        <v>13265</v>
      </c>
      <c r="B3735" s="8" t="s">
        <v>14408</v>
      </c>
      <c r="C3735" s="10">
        <v>2</v>
      </c>
      <c r="D3735" s="8">
        <v>0</v>
      </c>
      <c r="E3735" s="9" t="s">
        <v>13310</v>
      </c>
      <c r="F3735" s="9" t="s">
        <v>13309</v>
      </c>
      <c r="G3735" s="8" t="s">
        <v>15224</v>
      </c>
      <c r="H3735" s="8"/>
      <c r="I3735" s="11">
        <v>0</v>
      </c>
      <c r="J3735" s="8" t="s">
        <v>15225</v>
      </c>
      <c r="K3735" s="8" t="s">
        <v>14413</v>
      </c>
      <c r="L3735" s="9" t="s">
        <v>14414</v>
      </c>
      <c r="M3735" s="12" t="s">
        <v>14415</v>
      </c>
    </row>
    <row r="3736" customHeight="1" spans="1:13">
      <c r="A3736" s="9" t="s">
        <v>13265</v>
      </c>
      <c r="B3736" s="8" t="s">
        <v>14408</v>
      </c>
      <c r="C3736" s="10">
        <v>2</v>
      </c>
      <c r="D3736" s="8">
        <v>0</v>
      </c>
      <c r="E3736" s="9" t="s">
        <v>13312</v>
      </c>
      <c r="F3736" s="9" t="s">
        <v>13311</v>
      </c>
      <c r="G3736" s="8" t="s">
        <v>15224</v>
      </c>
      <c r="H3736" s="8"/>
      <c r="I3736" s="11">
        <v>0</v>
      </c>
      <c r="J3736" s="8" t="s">
        <v>15225</v>
      </c>
      <c r="K3736" s="8" t="s">
        <v>14413</v>
      </c>
      <c r="L3736" s="9" t="s">
        <v>14414</v>
      </c>
      <c r="M3736" s="12" t="s">
        <v>14583</v>
      </c>
    </row>
    <row r="3737" customHeight="1" spans="1:13">
      <c r="A3737" s="9" t="s">
        <v>13265</v>
      </c>
      <c r="B3737" s="8" t="s">
        <v>14408</v>
      </c>
      <c r="C3737" s="10">
        <v>2</v>
      </c>
      <c r="D3737" s="8">
        <v>0</v>
      </c>
      <c r="E3737" s="9" t="s">
        <v>13314</v>
      </c>
      <c r="F3737" s="9" t="s">
        <v>13313</v>
      </c>
      <c r="G3737" s="8" t="s">
        <v>15224</v>
      </c>
      <c r="H3737" s="8"/>
      <c r="I3737" s="11">
        <v>0</v>
      </c>
      <c r="J3737" s="8" t="s">
        <v>15225</v>
      </c>
      <c r="K3737" s="8" t="s">
        <v>14413</v>
      </c>
      <c r="L3737" s="9" t="s">
        <v>14414</v>
      </c>
      <c r="M3737" s="12" t="s">
        <v>14418</v>
      </c>
    </row>
    <row r="3738" customHeight="1" spans="1:13">
      <c r="A3738" s="9" t="s">
        <v>13265</v>
      </c>
      <c r="B3738" s="8" t="s">
        <v>14408</v>
      </c>
      <c r="C3738" s="10">
        <v>2</v>
      </c>
      <c r="D3738" s="8">
        <v>0</v>
      </c>
      <c r="E3738" s="9" t="s">
        <v>13316</v>
      </c>
      <c r="F3738" s="9" t="s">
        <v>13315</v>
      </c>
      <c r="G3738" s="8" t="s">
        <v>15224</v>
      </c>
      <c r="H3738" s="8"/>
      <c r="I3738" s="11">
        <v>0</v>
      </c>
      <c r="J3738" s="8" t="s">
        <v>15225</v>
      </c>
      <c r="K3738" s="8" t="s">
        <v>14413</v>
      </c>
      <c r="L3738" s="9" t="s">
        <v>14414</v>
      </c>
      <c r="M3738" s="12" t="s">
        <v>14462</v>
      </c>
    </row>
    <row r="3739" customHeight="1" spans="1:13">
      <c r="A3739" s="9" t="s">
        <v>13265</v>
      </c>
      <c r="B3739" s="8" t="s">
        <v>14408</v>
      </c>
      <c r="C3739" s="10">
        <v>2</v>
      </c>
      <c r="D3739" s="8">
        <v>0</v>
      </c>
      <c r="E3739" s="9" t="s">
        <v>13318</v>
      </c>
      <c r="F3739" s="9" t="s">
        <v>13317</v>
      </c>
      <c r="G3739" s="8" t="s">
        <v>15224</v>
      </c>
      <c r="H3739" s="8"/>
      <c r="I3739" s="11">
        <v>0</v>
      </c>
      <c r="J3739" s="8" t="s">
        <v>15225</v>
      </c>
      <c r="K3739" s="8" t="s">
        <v>14413</v>
      </c>
      <c r="L3739" s="9" t="s">
        <v>14430</v>
      </c>
      <c r="M3739" s="12" t="s">
        <v>14431</v>
      </c>
    </row>
    <row r="3740" customHeight="1" spans="1:13">
      <c r="A3740" s="9" t="s">
        <v>13265</v>
      </c>
      <c r="B3740" s="8" t="s">
        <v>14408</v>
      </c>
      <c r="C3740" s="10">
        <v>2</v>
      </c>
      <c r="D3740" s="8">
        <v>0</v>
      </c>
      <c r="E3740" s="9" t="s">
        <v>13320</v>
      </c>
      <c r="F3740" s="9" t="s">
        <v>13319</v>
      </c>
      <c r="G3740" s="8" t="s">
        <v>15224</v>
      </c>
      <c r="H3740" s="8"/>
      <c r="I3740" s="11">
        <v>0</v>
      </c>
      <c r="J3740" s="8" t="s">
        <v>15225</v>
      </c>
      <c r="K3740" s="8" t="s">
        <v>14413</v>
      </c>
      <c r="L3740" s="9" t="s">
        <v>14430</v>
      </c>
      <c r="M3740" s="12" t="s">
        <v>14625</v>
      </c>
    </row>
    <row r="3741" customHeight="1" spans="1:13">
      <c r="A3741" s="9" t="s">
        <v>13265</v>
      </c>
      <c r="B3741" s="8" t="s">
        <v>14408</v>
      </c>
      <c r="C3741" s="10">
        <v>2</v>
      </c>
      <c r="D3741" s="8">
        <v>0</v>
      </c>
      <c r="E3741" s="9" t="s">
        <v>13322</v>
      </c>
      <c r="F3741" s="9" t="s">
        <v>13321</v>
      </c>
      <c r="G3741" s="8" t="s">
        <v>15224</v>
      </c>
      <c r="H3741" s="8"/>
      <c r="I3741" s="11">
        <v>0</v>
      </c>
      <c r="J3741" s="8" t="s">
        <v>15225</v>
      </c>
      <c r="K3741" s="8" t="s">
        <v>14413</v>
      </c>
      <c r="L3741" s="9" t="s">
        <v>14414</v>
      </c>
      <c r="M3741" s="12" t="s">
        <v>14470</v>
      </c>
    </row>
    <row r="3742" customHeight="1" spans="1:13">
      <c r="A3742" s="9" t="s">
        <v>13265</v>
      </c>
      <c r="B3742" s="8" t="s">
        <v>14408</v>
      </c>
      <c r="C3742" s="10">
        <v>2</v>
      </c>
      <c r="D3742" s="8">
        <v>0</v>
      </c>
      <c r="E3742" s="9" t="s">
        <v>13324</v>
      </c>
      <c r="F3742" s="9" t="s">
        <v>13323</v>
      </c>
      <c r="G3742" s="8" t="s">
        <v>15224</v>
      </c>
      <c r="H3742" s="8"/>
      <c r="I3742" s="11">
        <v>0</v>
      </c>
      <c r="J3742" s="8" t="s">
        <v>15225</v>
      </c>
      <c r="K3742" s="8" t="s">
        <v>14413</v>
      </c>
      <c r="L3742" s="9" t="s">
        <v>14414</v>
      </c>
      <c r="M3742" s="12" t="s">
        <v>14467</v>
      </c>
    </row>
    <row r="3743" customHeight="1" spans="1:13">
      <c r="A3743" s="9" t="s">
        <v>13265</v>
      </c>
      <c r="B3743" s="8" t="s">
        <v>14408</v>
      </c>
      <c r="C3743" s="10">
        <v>2</v>
      </c>
      <c r="D3743" s="8">
        <v>0</v>
      </c>
      <c r="E3743" s="9" t="s">
        <v>13326</v>
      </c>
      <c r="F3743" s="9" t="s">
        <v>13325</v>
      </c>
      <c r="G3743" s="8" t="s">
        <v>15224</v>
      </c>
      <c r="H3743" s="8"/>
      <c r="I3743" s="11">
        <v>0</v>
      </c>
      <c r="J3743" s="8" t="s">
        <v>15225</v>
      </c>
      <c r="K3743" s="8" t="s">
        <v>14413</v>
      </c>
      <c r="L3743" s="9" t="s">
        <v>14430</v>
      </c>
      <c r="M3743" s="12" t="s">
        <v>14484</v>
      </c>
    </row>
    <row r="3744" customHeight="1" spans="1:13">
      <c r="A3744" s="9" t="s">
        <v>13265</v>
      </c>
      <c r="B3744" s="8" t="s">
        <v>14408</v>
      </c>
      <c r="C3744" s="10">
        <v>2</v>
      </c>
      <c r="D3744" s="8">
        <v>0</v>
      </c>
      <c r="E3744" s="9" t="s">
        <v>13328</v>
      </c>
      <c r="F3744" s="9" t="s">
        <v>13327</v>
      </c>
      <c r="G3744" s="8" t="s">
        <v>15224</v>
      </c>
      <c r="H3744" s="8"/>
      <c r="I3744" s="11">
        <v>0</v>
      </c>
      <c r="J3744" s="8" t="s">
        <v>15225</v>
      </c>
      <c r="K3744" s="8" t="s">
        <v>14413</v>
      </c>
      <c r="L3744" s="9" t="s">
        <v>14414</v>
      </c>
      <c r="M3744" s="12" t="s">
        <v>14487</v>
      </c>
    </row>
    <row r="3745" customHeight="1" spans="1:13">
      <c r="A3745" s="9" t="s">
        <v>13265</v>
      </c>
      <c r="B3745" s="8" t="s">
        <v>14408</v>
      </c>
      <c r="C3745" s="10">
        <v>2</v>
      </c>
      <c r="D3745" s="8">
        <v>0</v>
      </c>
      <c r="E3745" s="9" t="s">
        <v>13330</v>
      </c>
      <c r="F3745" s="9" t="s">
        <v>13329</v>
      </c>
      <c r="G3745" s="8" t="s">
        <v>15224</v>
      </c>
      <c r="H3745" s="8"/>
      <c r="I3745" s="11">
        <v>0</v>
      </c>
      <c r="J3745" s="8" t="s">
        <v>15225</v>
      </c>
      <c r="K3745" s="8" t="s">
        <v>14413</v>
      </c>
      <c r="L3745" s="9" t="s">
        <v>14414</v>
      </c>
      <c r="M3745" s="12" t="s">
        <v>14462</v>
      </c>
    </row>
    <row r="3746" customHeight="1" spans="1:13">
      <c r="A3746" s="9" t="s">
        <v>13265</v>
      </c>
      <c r="B3746" s="8" t="s">
        <v>14408</v>
      </c>
      <c r="C3746" s="10">
        <v>2</v>
      </c>
      <c r="D3746" s="8">
        <v>0</v>
      </c>
      <c r="E3746" s="9" t="s">
        <v>13332</v>
      </c>
      <c r="F3746" s="9" t="s">
        <v>13331</v>
      </c>
      <c r="G3746" s="8" t="s">
        <v>15224</v>
      </c>
      <c r="H3746" s="8"/>
      <c r="I3746" s="11">
        <v>0</v>
      </c>
      <c r="J3746" s="8" t="s">
        <v>15225</v>
      </c>
      <c r="K3746" s="8" t="s">
        <v>14413</v>
      </c>
      <c r="L3746" s="9" t="s">
        <v>14414</v>
      </c>
      <c r="M3746" s="12" t="s">
        <v>14487</v>
      </c>
    </row>
    <row r="3747" customHeight="1" spans="1:13">
      <c r="A3747" s="9" t="s">
        <v>13265</v>
      </c>
      <c r="B3747" s="8" t="s">
        <v>14408</v>
      </c>
      <c r="C3747" s="10">
        <v>2</v>
      </c>
      <c r="D3747" s="8">
        <v>0</v>
      </c>
      <c r="E3747" s="9" t="s">
        <v>13334</v>
      </c>
      <c r="F3747" s="9" t="s">
        <v>13333</v>
      </c>
      <c r="G3747" s="8" t="s">
        <v>15224</v>
      </c>
      <c r="H3747" s="8"/>
      <c r="I3747" s="11">
        <v>0</v>
      </c>
      <c r="J3747" s="8" t="s">
        <v>15225</v>
      </c>
      <c r="K3747" s="8" t="s">
        <v>14413</v>
      </c>
      <c r="L3747" s="9" t="s">
        <v>14430</v>
      </c>
      <c r="M3747" s="12" t="s">
        <v>14726</v>
      </c>
    </row>
    <row r="3748" customHeight="1" spans="1:13">
      <c r="A3748" s="9" t="s">
        <v>13265</v>
      </c>
      <c r="B3748" s="8" t="s">
        <v>14408</v>
      </c>
      <c r="C3748" s="10">
        <v>2</v>
      </c>
      <c r="D3748" s="8">
        <v>0</v>
      </c>
      <c r="E3748" s="9" t="s">
        <v>13336</v>
      </c>
      <c r="F3748" s="9" t="s">
        <v>13335</v>
      </c>
      <c r="G3748" s="8" t="s">
        <v>15224</v>
      </c>
      <c r="H3748" s="8"/>
      <c r="I3748" s="11">
        <v>0</v>
      </c>
      <c r="J3748" s="8" t="s">
        <v>15225</v>
      </c>
      <c r="K3748" s="8" t="s">
        <v>14413</v>
      </c>
      <c r="L3748" s="9" t="s">
        <v>14414</v>
      </c>
      <c r="M3748" s="12" t="s">
        <v>14437</v>
      </c>
    </row>
    <row r="3749" customHeight="1" spans="1:13">
      <c r="A3749" s="9" t="s">
        <v>13265</v>
      </c>
      <c r="B3749" s="8" t="s">
        <v>14408</v>
      </c>
      <c r="C3749" s="10">
        <v>2</v>
      </c>
      <c r="D3749" s="8">
        <v>0</v>
      </c>
      <c r="E3749" s="9" t="s">
        <v>13338</v>
      </c>
      <c r="F3749" s="9" t="s">
        <v>13337</v>
      </c>
      <c r="G3749" s="8" t="s">
        <v>15224</v>
      </c>
      <c r="H3749" s="8"/>
      <c r="I3749" s="11">
        <v>0</v>
      </c>
      <c r="J3749" s="8" t="s">
        <v>15225</v>
      </c>
      <c r="K3749" s="8" t="s">
        <v>14413</v>
      </c>
      <c r="L3749" s="9" t="s">
        <v>14414</v>
      </c>
      <c r="M3749" s="12" t="s">
        <v>14446</v>
      </c>
    </row>
    <row r="3750" customHeight="1" spans="1:13">
      <c r="A3750" s="9" t="s">
        <v>13265</v>
      </c>
      <c r="B3750" s="8" t="s">
        <v>14408</v>
      </c>
      <c r="C3750" s="10">
        <v>2</v>
      </c>
      <c r="D3750" s="8">
        <v>0</v>
      </c>
      <c r="E3750" s="9" t="s">
        <v>13340</v>
      </c>
      <c r="F3750" s="9" t="s">
        <v>13339</v>
      </c>
      <c r="G3750" s="8" t="s">
        <v>15224</v>
      </c>
      <c r="H3750" s="8"/>
      <c r="I3750" s="11">
        <v>0</v>
      </c>
      <c r="J3750" s="8" t="s">
        <v>15225</v>
      </c>
      <c r="K3750" s="8" t="s">
        <v>14413</v>
      </c>
      <c r="L3750" s="9" t="s">
        <v>14414</v>
      </c>
      <c r="M3750" s="12" t="s">
        <v>14583</v>
      </c>
    </row>
    <row r="3751" customHeight="1" spans="1:13">
      <c r="A3751" s="9" t="s">
        <v>13265</v>
      </c>
      <c r="B3751" s="8" t="s">
        <v>14408</v>
      </c>
      <c r="C3751" s="10">
        <v>2</v>
      </c>
      <c r="D3751" s="8">
        <v>0</v>
      </c>
      <c r="E3751" s="9" t="s">
        <v>13342</v>
      </c>
      <c r="F3751" s="9" t="s">
        <v>13341</v>
      </c>
      <c r="G3751" s="8" t="s">
        <v>15224</v>
      </c>
      <c r="H3751" s="8"/>
      <c r="I3751" s="11">
        <v>0</v>
      </c>
      <c r="J3751" s="8" t="s">
        <v>15225</v>
      </c>
      <c r="K3751" s="8" t="s">
        <v>14413</v>
      </c>
      <c r="L3751" s="9" t="s">
        <v>14414</v>
      </c>
      <c r="M3751" s="12" t="s">
        <v>14434</v>
      </c>
    </row>
    <row r="3752" customHeight="1" spans="1:13">
      <c r="A3752" s="9" t="s">
        <v>13265</v>
      </c>
      <c r="B3752" s="8" t="s">
        <v>14408</v>
      </c>
      <c r="C3752" s="10">
        <v>2</v>
      </c>
      <c r="D3752" s="8">
        <v>0</v>
      </c>
      <c r="E3752" s="9" t="s">
        <v>13344</v>
      </c>
      <c r="F3752" s="9" t="s">
        <v>13343</v>
      </c>
      <c r="G3752" s="8" t="s">
        <v>15224</v>
      </c>
      <c r="H3752" s="8"/>
      <c r="I3752" s="11">
        <v>0</v>
      </c>
      <c r="J3752" s="8" t="s">
        <v>15225</v>
      </c>
      <c r="K3752" s="8" t="s">
        <v>14413</v>
      </c>
      <c r="L3752" s="9" t="s">
        <v>14430</v>
      </c>
      <c r="M3752" s="12" t="s">
        <v>14625</v>
      </c>
    </row>
    <row r="3753" customHeight="1" spans="1:13">
      <c r="A3753" s="9" t="s">
        <v>13265</v>
      </c>
      <c r="B3753" s="8" t="s">
        <v>14408</v>
      </c>
      <c r="C3753" s="10">
        <v>2</v>
      </c>
      <c r="D3753" s="8">
        <v>0</v>
      </c>
      <c r="E3753" s="9" t="s">
        <v>13346</v>
      </c>
      <c r="F3753" s="9" t="s">
        <v>13345</v>
      </c>
      <c r="G3753" s="8" t="s">
        <v>15224</v>
      </c>
      <c r="H3753" s="8"/>
      <c r="I3753" s="11">
        <v>0</v>
      </c>
      <c r="J3753" s="8" t="s">
        <v>15225</v>
      </c>
      <c r="K3753" s="8" t="s">
        <v>14413</v>
      </c>
      <c r="L3753" s="9" t="s">
        <v>14414</v>
      </c>
      <c r="M3753" s="12" t="s">
        <v>14459</v>
      </c>
    </row>
    <row r="3754" customHeight="1" spans="1:13">
      <c r="A3754" s="9" t="s">
        <v>13265</v>
      </c>
      <c r="B3754" s="8" t="s">
        <v>14408</v>
      </c>
      <c r="C3754" s="10">
        <v>2</v>
      </c>
      <c r="D3754" s="8">
        <v>0</v>
      </c>
      <c r="E3754" s="9" t="s">
        <v>13348</v>
      </c>
      <c r="F3754" s="9" t="s">
        <v>13347</v>
      </c>
      <c r="G3754" s="8" t="s">
        <v>15224</v>
      </c>
      <c r="H3754" s="8"/>
      <c r="I3754" s="11">
        <v>0</v>
      </c>
      <c r="J3754" s="8" t="s">
        <v>15225</v>
      </c>
      <c r="K3754" s="8" t="s">
        <v>14413</v>
      </c>
      <c r="L3754" s="9" t="s">
        <v>14430</v>
      </c>
      <c r="M3754" s="12" t="s">
        <v>14515</v>
      </c>
    </row>
    <row r="3755" customHeight="1" spans="1:13">
      <c r="A3755" s="9" t="s">
        <v>13265</v>
      </c>
      <c r="B3755" s="8" t="s">
        <v>14408</v>
      </c>
      <c r="C3755" s="10">
        <v>2</v>
      </c>
      <c r="D3755" s="8">
        <v>0</v>
      </c>
      <c r="E3755" s="9" t="s">
        <v>13350</v>
      </c>
      <c r="F3755" s="9" t="s">
        <v>13349</v>
      </c>
      <c r="G3755" s="8" t="s">
        <v>15224</v>
      </c>
      <c r="H3755" s="8"/>
      <c r="I3755" s="11">
        <v>0</v>
      </c>
      <c r="J3755" s="8" t="s">
        <v>15225</v>
      </c>
      <c r="K3755" s="8" t="s">
        <v>14413</v>
      </c>
      <c r="L3755" s="9" t="s">
        <v>14414</v>
      </c>
      <c r="M3755" s="12" t="s">
        <v>14467</v>
      </c>
    </row>
    <row r="3756" customHeight="1" spans="1:13">
      <c r="A3756" s="9" t="s">
        <v>13265</v>
      </c>
      <c r="B3756" s="8" t="s">
        <v>14408</v>
      </c>
      <c r="C3756" s="10">
        <v>2</v>
      </c>
      <c r="D3756" s="8">
        <v>0</v>
      </c>
      <c r="E3756" s="9" t="s">
        <v>13352</v>
      </c>
      <c r="F3756" s="9" t="s">
        <v>13351</v>
      </c>
      <c r="G3756" s="8" t="s">
        <v>15224</v>
      </c>
      <c r="H3756" s="8"/>
      <c r="I3756" s="11">
        <v>0</v>
      </c>
      <c r="J3756" s="8" t="s">
        <v>15225</v>
      </c>
      <c r="K3756" s="8" t="s">
        <v>14413</v>
      </c>
      <c r="L3756" s="9" t="s">
        <v>14414</v>
      </c>
      <c r="M3756" s="12" t="s">
        <v>14434</v>
      </c>
    </row>
    <row r="3757" customHeight="1" spans="1:13">
      <c r="A3757" s="9" t="s">
        <v>13265</v>
      </c>
      <c r="B3757" s="8" t="s">
        <v>14408</v>
      </c>
      <c r="C3757" s="10">
        <v>2</v>
      </c>
      <c r="D3757" s="8">
        <v>0</v>
      </c>
      <c r="E3757" s="9" t="s">
        <v>13354</v>
      </c>
      <c r="F3757" s="9" t="s">
        <v>13353</v>
      </c>
      <c r="G3757" s="8" t="s">
        <v>15224</v>
      </c>
      <c r="H3757" s="8"/>
      <c r="I3757" s="11">
        <v>0</v>
      </c>
      <c r="J3757" s="8" t="s">
        <v>15225</v>
      </c>
      <c r="K3757" s="8" t="s">
        <v>14413</v>
      </c>
      <c r="L3757" s="9" t="s">
        <v>14414</v>
      </c>
      <c r="M3757" s="12" t="s">
        <v>14467</v>
      </c>
    </row>
    <row r="3758" customHeight="1" spans="1:13">
      <c r="A3758" s="9" t="s">
        <v>13265</v>
      </c>
      <c r="B3758" s="8" t="s">
        <v>14408</v>
      </c>
      <c r="C3758" s="10">
        <v>2</v>
      </c>
      <c r="D3758" s="8">
        <v>0</v>
      </c>
      <c r="E3758" s="9" t="s">
        <v>13356</v>
      </c>
      <c r="F3758" s="9" t="s">
        <v>13355</v>
      </c>
      <c r="G3758" s="8" t="s">
        <v>15224</v>
      </c>
      <c r="H3758" s="8"/>
      <c r="I3758" s="11">
        <v>0</v>
      </c>
      <c r="J3758" s="8" t="s">
        <v>15225</v>
      </c>
      <c r="K3758" s="8" t="s">
        <v>14413</v>
      </c>
      <c r="L3758" s="9" t="s">
        <v>14414</v>
      </c>
      <c r="M3758" s="12" t="s">
        <v>14418</v>
      </c>
    </row>
    <row r="3759" customHeight="1" spans="1:13">
      <c r="A3759" s="9" t="s">
        <v>13265</v>
      </c>
      <c r="B3759" s="8" t="s">
        <v>14408</v>
      </c>
      <c r="C3759" s="10">
        <v>2</v>
      </c>
      <c r="D3759" s="8">
        <v>0</v>
      </c>
      <c r="E3759" s="9" t="s">
        <v>13358</v>
      </c>
      <c r="F3759" s="9" t="s">
        <v>13357</v>
      </c>
      <c r="G3759" s="8" t="s">
        <v>15224</v>
      </c>
      <c r="H3759" s="8"/>
      <c r="I3759" s="11">
        <v>0</v>
      </c>
      <c r="J3759" s="8" t="s">
        <v>15225</v>
      </c>
      <c r="K3759" s="8" t="s">
        <v>14413</v>
      </c>
      <c r="L3759" s="9" t="s">
        <v>14414</v>
      </c>
      <c r="M3759" s="12" t="s">
        <v>14555</v>
      </c>
    </row>
    <row r="3760" customHeight="1" spans="1:13">
      <c r="A3760" s="9" t="s">
        <v>13265</v>
      </c>
      <c r="B3760" s="8" t="s">
        <v>14408</v>
      </c>
      <c r="C3760" s="10">
        <v>2</v>
      </c>
      <c r="D3760" s="8">
        <v>0</v>
      </c>
      <c r="E3760" s="9" t="s">
        <v>13360</v>
      </c>
      <c r="F3760" s="9" t="s">
        <v>13359</v>
      </c>
      <c r="G3760" s="8" t="s">
        <v>15224</v>
      </c>
      <c r="H3760" s="8"/>
      <c r="I3760" s="11">
        <v>0</v>
      </c>
      <c r="J3760" s="8" t="s">
        <v>15225</v>
      </c>
      <c r="K3760" s="8" t="s">
        <v>14413</v>
      </c>
      <c r="L3760" s="9" t="s">
        <v>14414</v>
      </c>
      <c r="M3760" s="12" t="s">
        <v>14496</v>
      </c>
    </row>
    <row r="3761" customHeight="1" spans="1:13">
      <c r="A3761" s="9" t="s">
        <v>13265</v>
      </c>
      <c r="B3761" s="8" t="s">
        <v>14408</v>
      </c>
      <c r="C3761" s="10">
        <v>2</v>
      </c>
      <c r="D3761" s="8">
        <v>0</v>
      </c>
      <c r="E3761" s="9" t="s">
        <v>13362</v>
      </c>
      <c r="F3761" s="9" t="s">
        <v>13361</v>
      </c>
      <c r="G3761" s="8" t="s">
        <v>15224</v>
      </c>
      <c r="H3761" s="8"/>
      <c r="I3761" s="11">
        <v>0</v>
      </c>
      <c r="J3761" s="8" t="s">
        <v>15225</v>
      </c>
      <c r="K3761" s="8" t="s">
        <v>14413</v>
      </c>
      <c r="L3761" s="9" t="s">
        <v>14414</v>
      </c>
      <c r="M3761" s="12" t="s">
        <v>14427</v>
      </c>
    </row>
    <row r="3762" customHeight="1" spans="1:13">
      <c r="A3762" s="9" t="s">
        <v>13265</v>
      </c>
      <c r="B3762" s="8" t="s">
        <v>14408</v>
      </c>
      <c r="C3762" s="10">
        <v>2</v>
      </c>
      <c r="D3762" s="8">
        <v>0</v>
      </c>
      <c r="E3762" s="9" t="s">
        <v>13365</v>
      </c>
      <c r="F3762" s="9" t="s">
        <v>13364</v>
      </c>
      <c r="G3762" s="8" t="s">
        <v>15224</v>
      </c>
      <c r="H3762" s="8"/>
      <c r="I3762" s="11">
        <v>0</v>
      </c>
      <c r="J3762" s="8" t="s">
        <v>15225</v>
      </c>
      <c r="K3762" s="8" t="s">
        <v>14413</v>
      </c>
      <c r="L3762" s="9" t="s">
        <v>14414</v>
      </c>
      <c r="M3762" s="12" t="s">
        <v>14434</v>
      </c>
    </row>
    <row r="3763" customHeight="1" spans="1:13">
      <c r="A3763" s="9" t="s">
        <v>13367</v>
      </c>
      <c r="B3763" s="8" t="s">
        <v>14408</v>
      </c>
      <c r="C3763" s="10">
        <v>2</v>
      </c>
      <c r="D3763" s="8">
        <v>0</v>
      </c>
      <c r="E3763" s="9" t="s">
        <v>13369</v>
      </c>
      <c r="F3763" s="9" t="s">
        <v>8394</v>
      </c>
      <c r="G3763" s="8" t="s">
        <v>15224</v>
      </c>
      <c r="H3763" s="8"/>
      <c r="I3763" s="11">
        <v>0</v>
      </c>
      <c r="J3763" s="8" t="s">
        <v>15225</v>
      </c>
      <c r="K3763" s="8" t="s">
        <v>14413</v>
      </c>
      <c r="L3763" s="9" t="s">
        <v>14414</v>
      </c>
      <c r="M3763" s="12" t="s">
        <v>14443</v>
      </c>
    </row>
    <row r="3764" customHeight="1" spans="1:13">
      <c r="A3764" s="9" t="s">
        <v>13367</v>
      </c>
      <c r="B3764" s="8" t="s">
        <v>14408</v>
      </c>
      <c r="C3764" s="10">
        <v>2</v>
      </c>
      <c r="D3764" s="8">
        <v>0</v>
      </c>
      <c r="E3764" s="9" t="s">
        <v>13371</v>
      </c>
      <c r="F3764" s="9" t="s">
        <v>13370</v>
      </c>
      <c r="G3764" s="8" t="s">
        <v>15224</v>
      </c>
      <c r="H3764" s="8"/>
      <c r="I3764" s="11">
        <v>0</v>
      </c>
      <c r="J3764" s="8" t="s">
        <v>15225</v>
      </c>
      <c r="K3764" s="8" t="s">
        <v>14413</v>
      </c>
      <c r="L3764" s="9" t="s">
        <v>14430</v>
      </c>
      <c r="M3764" s="12" t="s">
        <v>14431</v>
      </c>
    </row>
    <row r="3765" customHeight="1" spans="1:13">
      <c r="A3765" s="9" t="s">
        <v>13367</v>
      </c>
      <c r="B3765" s="8" t="s">
        <v>14408</v>
      </c>
      <c r="C3765" s="10">
        <v>2</v>
      </c>
      <c r="D3765" s="8">
        <v>0</v>
      </c>
      <c r="E3765" s="9" t="s">
        <v>13373</v>
      </c>
      <c r="F3765" s="9" t="s">
        <v>13372</v>
      </c>
      <c r="G3765" s="8" t="s">
        <v>15224</v>
      </c>
      <c r="H3765" s="8"/>
      <c r="I3765" s="11">
        <v>0</v>
      </c>
      <c r="J3765" s="8" t="s">
        <v>15225</v>
      </c>
      <c r="K3765" s="8" t="s">
        <v>14413</v>
      </c>
      <c r="L3765" s="9" t="s">
        <v>14414</v>
      </c>
      <c r="M3765" s="12" t="s">
        <v>14487</v>
      </c>
    </row>
    <row r="3766" customHeight="1" spans="1:13">
      <c r="A3766" s="9" t="s">
        <v>13367</v>
      </c>
      <c r="B3766" s="8" t="s">
        <v>14408</v>
      </c>
      <c r="C3766" s="10">
        <v>2</v>
      </c>
      <c r="D3766" s="8">
        <v>0</v>
      </c>
      <c r="E3766" s="9" t="s">
        <v>13375</v>
      </c>
      <c r="F3766" s="9" t="s">
        <v>13374</v>
      </c>
      <c r="G3766" s="8" t="s">
        <v>15224</v>
      </c>
      <c r="H3766" s="8"/>
      <c r="I3766" s="11">
        <v>0</v>
      </c>
      <c r="J3766" s="8" t="s">
        <v>15225</v>
      </c>
      <c r="K3766" s="8" t="s">
        <v>14413</v>
      </c>
      <c r="L3766" s="9" t="s">
        <v>14414</v>
      </c>
      <c r="M3766" s="12" t="s">
        <v>14446</v>
      </c>
    </row>
    <row r="3767" customHeight="1" spans="1:13">
      <c r="A3767" s="9" t="s">
        <v>13367</v>
      </c>
      <c r="B3767" s="8" t="s">
        <v>14408</v>
      </c>
      <c r="C3767" s="10">
        <v>2</v>
      </c>
      <c r="D3767" s="8">
        <v>0</v>
      </c>
      <c r="E3767" s="9" t="s">
        <v>13377</v>
      </c>
      <c r="F3767" s="9" t="s">
        <v>13376</v>
      </c>
      <c r="G3767" s="8" t="s">
        <v>15224</v>
      </c>
      <c r="H3767" s="8"/>
      <c r="I3767" s="11">
        <v>0</v>
      </c>
      <c r="J3767" s="8" t="s">
        <v>15225</v>
      </c>
      <c r="K3767" s="8" t="s">
        <v>14413</v>
      </c>
      <c r="L3767" s="9" t="s">
        <v>14414</v>
      </c>
      <c r="M3767" s="12" t="s">
        <v>14424</v>
      </c>
    </row>
    <row r="3768" customHeight="1" spans="1:13">
      <c r="A3768" s="9" t="s">
        <v>13367</v>
      </c>
      <c r="B3768" s="8" t="s">
        <v>14408</v>
      </c>
      <c r="C3768" s="10">
        <v>2</v>
      </c>
      <c r="D3768" s="8">
        <v>0</v>
      </c>
      <c r="E3768" s="9" t="s">
        <v>13379</v>
      </c>
      <c r="F3768" s="9" t="s">
        <v>13378</v>
      </c>
      <c r="G3768" s="8" t="s">
        <v>15224</v>
      </c>
      <c r="H3768" s="8"/>
      <c r="I3768" s="11">
        <v>0</v>
      </c>
      <c r="J3768" s="8" t="s">
        <v>15225</v>
      </c>
      <c r="K3768" s="8" t="s">
        <v>14413</v>
      </c>
      <c r="L3768" s="9" t="s">
        <v>14430</v>
      </c>
      <c r="M3768" s="12" t="s">
        <v>14515</v>
      </c>
    </row>
    <row r="3769" customHeight="1" spans="1:13">
      <c r="A3769" s="9" t="s">
        <v>13367</v>
      </c>
      <c r="B3769" s="8" t="s">
        <v>14408</v>
      </c>
      <c r="C3769" s="10">
        <v>2</v>
      </c>
      <c r="D3769" s="8">
        <v>0</v>
      </c>
      <c r="E3769" s="9" t="s">
        <v>13381</v>
      </c>
      <c r="F3769" s="9" t="s">
        <v>13380</v>
      </c>
      <c r="G3769" s="8" t="s">
        <v>15224</v>
      </c>
      <c r="H3769" s="8"/>
      <c r="I3769" s="11">
        <v>0</v>
      </c>
      <c r="J3769" s="8" t="s">
        <v>15225</v>
      </c>
      <c r="K3769" s="8" t="s">
        <v>14413</v>
      </c>
      <c r="L3769" s="9" t="s">
        <v>14414</v>
      </c>
      <c r="M3769" s="12" t="s">
        <v>14418</v>
      </c>
    </row>
    <row r="3770" customHeight="1" spans="1:13">
      <c r="A3770" s="9" t="s">
        <v>13367</v>
      </c>
      <c r="B3770" s="8" t="s">
        <v>14408</v>
      </c>
      <c r="C3770" s="10">
        <v>2</v>
      </c>
      <c r="D3770" s="8">
        <v>0</v>
      </c>
      <c r="E3770" s="9" t="s">
        <v>13383</v>
      </c>
      <c r="F3770" s="9" t="s">
        <v>13382</v>
      </c>
      <c r="G3770" s="8" t="s">
        <v>15224</v>
      </c>
      <c r="H3770" s="8"/>
      <c r="I3770" s="11">
        <v>0</v>
      </c>
      <c r="J3770" s="8" t="s">
        <v>15225</v>
      </c>
      <c r="K3770" s="8" t="s">
        <v>14413</v>
      </c>
      <c r="L3770" s="9" t="s">
        <v>14430</v>
      </c>
      <c r="M3770" s="12" t="s">
        <v>14529</v>
      </c>
    </row>
    <row r="3771" customHeight="1" spans="1:13">
      <c r="A3771" s="9" t="s">
        <v>13367</v>
      </c>
      <c r="B3771" s="8" t="s">
        <v>14408</v>
      </c>
      <c r="C3771" s="10">
        <v>2</v>
      </c>
      <c r="D3771" s="8">
        <v>0</v>
      </c>
      <c r="E3771" s="9" t="s">
        <v>13385</v>
      </c>
      <c r="F3771" s="9" t="s">
        <v>13384</v>
      </c>
      <c r="G3771" s="8" t="s">
        <v>15224</v>
      </c>
      <c r="H3771" s="8"/>
      <c r="I3771" s="11">
        <v>0</v>
      </c>
      <c r="J3771" s="8" t="s">
        <v>15225</v>
      </c>
      <c r="K3771" s="8" t="s">
        <v>14413</v>
      </c>
      <c r="L3771" s="9" t="s">
        <v>14414</v>
      </c>
      <c r="M3771" s="12" t="s">
        <v>14459</v>
      </c>
    </row>
    <row r="3772" customHeight="1" spans="1:13">
      <c r="A3772" s="9" t="s">
        <v>13367</v>
      </c>
      <c r="B3772" s="8" t="s">
        <v>14408</v>
      </c>
      <c r="C3772" s="10">
        <v>2</v>
      </c>
      <c r="D3772" s="8">
        <v>0</v>
      </c>
      <c r="E3772" s="9" t="s">
        <v>13387</v>
      </c>
      <c r="F3772" s="9" t="s">
        <v>13386</v>
      </c>
      <c r="G3772" s="8" t="s">
        <v>15224</v>
      </c>
      <c r="H3772" s="8"/>
      <c r="I3772" s="11">
        <v>0</v>
      </c>
      <c r="J3772" s="8" t="s">
        <v>15225</v>
      </c>
      <c r="K3772" s="8" t="s">
        <v>14413</v>
      </c>
      <c r="L3772" s="9" t="s">
        <v>14414</v>
      </c>
      <c r="M3772" s="12" t="s">
        <v>14462</v>
      </c>
    </row>
    <row r="3773" customHeight="1" spans="1:13">
      <c r="A3773" s="9" t="s">
        <v>13367</v>
      </c>
      <c r="B3773" s="8" t="s">
        <v>14408</v>
      </c>
      <c r="C3773" s="10">
        <v>2</v>
      </c>
      <c r="D3773" s="8">
        <v>0</v>
      </c>
      <c r="E3773" s="9" t="s">
        <v>13389</v>
      </c>
      <c r="F3773" s="9" t="s">
        <v>13388</v>
      </c>
      <c r="G3773" s="8" t="s">
        <v>15224</v>
      </c>
      <c r="H3773" s="8"/>
      <c r="I3773" s="11">
        <v>0</v>
      </c>
      <c r="J3773" s="8" t="s">
        <v>15225</v>
      </c>
      <c r="K3773" s="8" t="s">
        <v>14413</v>
      </c>
      <c r="L3773" s="9" t="s">
        <v>14430</v>
      </c>
      <c r="M3773" s="12" t="s">
        <v>14625</v>
      </c>
    </row>
    <row r="3774" customHeight="1" spans="1:13">
      <c r="A3774" s="9" t="s">
        <v>13367</v>
      </c>
      <c r="B3774" s="8" t="s">
        <v>14408</v>
      </c>
      <c r="C3774" s="10">
        <v>2</v>
      </c>
      <c r="D3774" s="8">
        <v>0</v>
      </c>
      <c r="E3774" s="9" t="s">
        <v>13391</v>
      </c>
      <c r="F3774" s="9" t="s">
        <v>13390</v>
      </c>
      <c r="G3774" s="8" t="s">
        <v>15224</v>
      </c>
      <c r="H3774" s="8"/>
      <c r="I3774" s="11">
        <v>0</v>
      </c>
      <c r="J3774" s="8" t="s">
        <v>15225</v>
      </c>
      <c r="K3774" s="8" t="s">
        <v>14413</v>
      </c>
      <c r="L3774" s="9" t="s">
        <v>14414</v>
      </c>
      <c r="M3774" s="12" t="s">
        <v>14421</v>
      </c>
    </row>
    <row r="3775" customHeight="1" spans="1:13">
      <c r="A3775" s="9" t="s">
        <v>13367</v>
      </c>
      <c r="B3775" s="8" t="s">
        <v>14408</v>
      </c>
      <c r="C3775" s="10">
        <v>2</v>
      </c>
      <c r="D3775" s="8">
        <v>0</v>
      </c>
      <c r="E3775" s="9" t="s">
        <v>13393</v>
      </c>
      <c r="F3775" s="9" t="s">
        <v>13392</v>
      </c>
      <c r="G3775" s="8" t="s">
        <v>15224</v>
      </c>
      <c r="H3775" s="8"/>
      <c r="I3775" s="11">
        <v>0</v>
      </c>
      <c r="J3775" s="8" t="s">
        <v>15225</v>
      </c>
      <c r="K3775" s="8" t="s">
        <v>14413</v>
      </c>
      <c r="L3775" s="9" t="s">
        <v>14430</v>
      </c>
      <c r="M3775" s="12" t="s">
        <v>15228</v>
      </c>
    </row>
    <row r="3776" customHeight="1" spans="1:13">
      <c r="A3776" s="9" t="s">
        <v>13367</v>
      </c>
      <c r="B3776" s="8" t="s">
        <v>14408</v>
      </c>
      <c r="C3776" s="10">
        <v>2</v>
      </c>
      <c r="D3776" s="8">
        <v>0</v>
      </c>
      <c r="E3776" s="9" t="s">
        <v>13395</v>
      </c>
      <c r="F3776" s="9" t="s">
        <v>13394</v>
      </c>
      <c r="G3776" s="8" t="s">
        <v>15224</v>
      </c>
      <c r="H3776" s="8"/>
      <c r="I3776" s="11">
        <v>0</v>
      </c>
      <c r="J3776" s="8" t="s">
        <v>15225</v>
      </c>
      <c r="K3776" s="8" t="s">
        <v>14413</v>
      </c>
      <c r="L3776" s="9" t="s">
        <v>14414</v>
      </c>
      <c r="M3776" s="12" t="s">
        <v>14427</v>
      </c>
    </row>
    <row r="3777" customHeight="1" spans="1:13">
      <c r="A3777" s="9" t="s">
        <v>13367</v>
      </c>
      <c r="B3777" s="8" t="s">
        <v>14408</v>
      </c>
      <c r="C3777" s="10">
        <v>2</v>
      </c>
      <c r="D3777" s="8">
        <v>0</v>
      </c>
      <c r="E3777" s="9" t="s">
        <v>13397</v>
      </c>
      <c r="F3777" s="9" t="s">
        <v>13396</v>
      </c>
      <c r="G3777" s="8" t="s">
        <v>15224</v>
      </c>
      <c r="H3777" s="8"/>
      <c r="I3777" s="11">
        <v>0</v>
      </c>
      <c r="J3777" s="8" t="s">
        <v>15225</v>
      </c>
      <c r="K3777" s="8" t="s">
        <v>14413</v>
      </c>
      <c r="L3777" s="9" t="s">
        <v>14414</v>
      </c>
      <c r="M3777" s="12" t="s">
        <v>14415</v>
      </c>
    </row>
    <row r="3778" customHeight="1" spans="1:13">
      <c r="A3778" s="9" t="s">
        <v>13367</v>
      </c>
      <c r="B3778" s="8" t="s">
        <v>14408</v>
      </c>
      <c r="C3778" s="10">
        <v>2</v>
      </c>
      <c r="D3778" s="8">
        <v>0</v>
      </c>
      <c r="E3778" s="9" t="s">
        <v>13399</v>
      </c>
      <c r="F3778" s="9" t="s">
        <v>13398</v>
      </c>
      <c r="G3778" s="8" t="s">
        <v>15224</v>
      </c>
      <c r="H3778" s="8"/>
      <c r="I3778" s="11">
        <v>0</v>
      </c>
      <c r="J3778" s="8" t="s">
        <v>15225</v>
      </c>
      <c r="K3778" s="8" t="s">
        <v>14413</v>
      </c>
      <c r="L3778" s="9" t="s">
        <v>14430</v>
      </c>
      <c r="M3778" s="12" t="s">
        <v>14820</v>
      </c>
    </row>
    <row r="3779" customHeight="1" spans="1:13">
      <c r="A3779" s="9" t="s">
        <v>13367</v>
      </c>
      <c r="B3779" s="8" t="s">
        <v>14408</v>
      </c>
      <c r="C3779" s="10">
        <v>2</v>
      </c>
      <c r="D3779" s="8">
        <v>0</v>
      </c>
      <c r="E3779" s="9" t="s">
        <v>13401</v>
      </c>
      <c r="F3779" s="9" t="s">
        <v>13400</v>
      </c>
      <c r="G3779" s="8" t="s">
        <v>15224</v>
      </c>
      <c r="H3779" s="8"/>
      <c r="I3779" s="11">
        <v>0</v>
      </c>
      <c r="J3779" s="8" t="s">
        <v>15225</v>
      </c>
      <c r="K3779" s="8" t="s">
        <v>14413</v>
      </c>
      <c r="L3779" s="9" t="s">
        <v>14414</v>
      </c>
      <c r="M3779" s="12" t="s">
        <v>14536</v>
      </c>
    </row>
    <row r="3780" customHeight="1" spans="1:13">
      <c r="A3780" s="9" t="s">
        <v>13367</v>
      </c>
      <c r="B3780" s="8" t="s">
        <v>14408</v>
      </c>
      <c r="C3780" s="10">
        <v>2</v>
      </c>
      <c r="D3780" s="8">
        <v>0</v>
      </c>
      <c r="E3780" s="9" t="s">
        <v>19841</v>
      </c>
      <c r="F3780" s="9" t="s">
        <v>19842</v>
      </c>
      <c r="G3780" s="8" t="s">
        <v>15224</v>
      </c>
      <c r="H3780" s="8"/>
      <c r="I3780" s="11">
        <v>0</v>
      </c>
      <c r="J3780" s="8" t="s">
        <v>15225</v>
      </c>
      <c r="K3780" s="8" t="s">
        <v>14413</v>
      </c>
      <c r="L3780" s="9" t="s">
        <v>14414</v>
      </c>
      <c r="M3780" s="12" t="s">
        <v>14555</v>
      </c>
    </row>
    <row r="3781" customHeight="1" spans="1:13">
      <c r="A3781" s="9" t="s">
        <v>13367</v>
      </c>
      <c r="B3781" s="8" t="s">
        <v>14408</v>
      </c>
      <c r="C3781" s="10">
        <v>2</v>
      </c>
      <c r="D3781" s="8">
        <v>0</v>
      </c>
      <c r="E3781" s="9" t="s">
        <v>13403</v>
      </c>
      <c r="F3781" s="9" t="s">
        <v>13402</v>
      </c>
      <c r="G3781" s="8" t="s">
        <v>15224</v>
      </c>
      <c r="H3781" s="8"/>
      <c r="I3781" s="11">
        <v>0</v>
      </c>
      <c r="J3781" s="8" t="s">
        <v>15225</v>
      </c>
      <c r="K3781" s="8" t="s">
        <v>14413</v>
      </c>
      <c r="L3781" s="9" t="s">
        <v>14490</v>
      </c>
      <c r="M3781" s="12" t="s">
        <v>14980</v>
      </c>
    </row>
    <row r="3782" customHeight="1" spans="1:13">
      <c r="A3782" s="9" t="s">
        <v>13367</v>
      </c>
      <c r="B3782" s="8" t="s">
        <v>14408</v>
      </c>
      <c r="C3782" s="10">
        <v>2</v>
      </c>
      <c r="D3782" s="8">
        <v>0</v>
      </c>
      <c r="E3782" s="9" t="s">
        <v>13405</v>
      </c>
      <c r="F3782" s="9" t="s">
        <v>13404</v>
      </c>
      <c r="G3782" s="8" t="s">
        <v>15224</v>
      </c>
      <c r="H3782" s="8"/>
      <c r="I3782" s="11">
        <v>0</v>
      </c>
      <c r="J3782" s="8" t="s">
        <v>15225</v>
      </c>
      <c r="K3782" s="8" t="s">
        <v>14413</v>
      </c>
      <c r="L3782" s="9" t="s">
        <v>14430</v>
      </c>
      <c r="M3782" s="12" t="s">
        <v>14515</v>
      </c>
    </row>
    <row r="3783" customHeight="1" spans="1:13">
      <c r="A3783" s="9" t="s">
        <v>13367</v>
      </c>
      <c r="B3783" s="8" t="s">
        <v>14408</v>
      </c>
      <c r="C3783" s="10">
        <v>2</v>
      </c>
      <c r="D3783" s="8">
        <v>0</v>
      </c>
      <c r="E3783" s="9" t="s">
        <v>13406</v>
      </c>
      <c r="F3783" s="9" t="s">
        <v>7032</v>
      </c>
      <c r="G3783" s="8" t="s">
        <v>15224</v>
      </c>
      <c r="H3783" s="8"/>
      <c r="I3783" s="11">
        <v>0</v>
      </c>
      <c r="J3783" s="8" t="s">
        <v>15225</v>
      </c>
      <c r="K3783" s="8" t="s">
        <v>14413</v>
      </c>
      <c r="L3783" s="9" t="s">
        <v>14414</v>
      </c>
      <c r="M3783" s="12" t="s">
        <v>14427</v>
      </c>
    </row>
    <row r="3784" customHeight="1" spans="1:13">
      <c r="A3784" s="9" t="s">
        <v>13367</v>
      </c>
      <c r="B3784" s="8" t="s">
        <v>14408</v>
      </c>
      <c r="C3784" s="10">
        <v>2</v>
      </c>
      <c r="D3784" s="8">
        <v>0</v>
      </c>
      <c r="E3784" s="9" t="s">
        <v>19843</v>
      </c>
      <c r="F3784" s="9" t="s">
        <v>19844</v>
      </c>
      <c r="G3784" s="8" t="s">
        <v>15224</v>
      </c>
      <c r="H3784" s="8"/>
      <c r="I3784" s="11">
        <v>0</v>
      </c>
      <c r="J3784" s="8" t="s">
        <v>15225</v>
      </c>
      <c r="K3784" s="8" t="s">
        <v>14413</v>
      </c>
      <c r="L3784" s="9" t="s">
        <v>14430</v>
      </c>
      <c r="M3784" s="12" t="s">
        <v>14515</v>
      </c>
    </row>
    <row r="3785" customHeight="1" spans="1:13">
      <c r="A3785" s="9" t="s">
        <v>13367</v>
      </c>
      <c r="B3785" s="8" t="s">
        <v>14408</v>
      </c>
      <c r="C3785" s="10">
        <v>2</v>
      </c>
      <c r="D3785" s="8">
        <v>0</v>
      </c>
      <c r="E3785" s="9" t="s">
        <v>13408</v>
      </c>
      <c r="F3785" s="9" t="s">
        <v>13407</v>
      </c>
      <c r="G3785" s="8" t="s">
        <v>15224</v>
      </c>
      <c r="H3785" s="8"/>
      <c r="I3785" s="11">
        <v>0</v>
      </c>
      <c r="J3785" s="8" t="s">
        <v>15225</v>
      </c>
      <c r="K3785" s="8" t="s">
        <v>14413</v>
      </c>
      <c r="L3785" s="9" t="s">
        <v>14414</v>
      </c>
      <c r="M3785" s="12" t="s">
        <v>14424</v>
      </c>
    </row>
    <row r="3786" customHeight="1" spans="1:13">
      <c r="A3786" s="9" t="s">
        <v>13367</v>
      </c>
      <c r="B3786" s="8" t="s">
        <v>14408</v>
      </c>
      <c r="C3786" s="10">
        <v>2</v>
      </c>
      <c r="D3786" s="8">
        <v>0</v>
      </c>
      <c r="E3786" s="9" t="s">
        <v>13410</v>
      </c>
      <c r="F3786" s="9" t="s">
        <v>13409</v>
      </c>
      <c r="G3786" s="8" t="s">
        <v>15224</v>
      </c>
      <c r="H3786" s="8"/>
      <c r="I3786" s="11">
        <v>0</v>
      </c>
      <c r="J3786" s="8" t="s">
        <v>15225</v>
      </c>
      <c r="K3786" s="8" t="s">
        <v>14413</v>
      </c>
      <c r="L3786" s="9" t="s">
        <v>14414</v>
      </c>
      <c r="M3786" s="12" t="s">
        <v>108</v>
      </c>
    </row>
    <row r="3787" customHeight="1" spans="1:13">
      <c r="A3787" s="9" t="s">
        <v>13367</v>
      </c>
      <c r="B3787" s="8" t="s">
        <v>14408</v>
      </c>
      <c r="C3787" s="10">
        <v>2</v>
      </c>
      <c r="D3787" s="8">
        <v>0</v>
      </c>
      <c r="E3787" s="9" t="s">
        <v>13412</v>
      </c>
      <c r="F3787" s="9" t="s">
        <v>13411</v>
      </c>
      <c r="G3787" s="8" t="s">
        <v>15224</v>
      </c>
      <c r="H3787" s="8"/>
      <c r="I3787" s="11">
        <v>0</v>
      </c>
      <c r="J3787" s="8" t="s">
        <v>15225</v>
      </c>
      <c r="K3787" s="8" t="s">
        <v>14413</v>
      </c>
      <c r="L3787" s="9" t="s">
        <v>14430</v>
      </c>
      <c r="M3787" s="12" t="s">
        <v>15186</v>
      </c>
    </row>
    <row r="3788" customHeight="1" spans="1:13">
      <c r="A3788" s="9" t="s">
        <v>13367</v>
      </c>
      <c r="B3788" s="8" t="s">
        <v>14408</v>
      </c>
      <c r="C3788" s="10">
        <v>2</v>
      </c>
      <c r="D3788" s="8">
        <v>0</v>
      </c>
      <c r="E3788" s="9" t="s">
        <v>13414</v>
      </c>
      <c r="F3788" s="9" t="s">
        <v>13413</v>
      </c>
      <c r="G3788" s="8" t="s">
        <v>15224</v>
      </c>
      <c r="H3788" s="8"/>
      <c r="I3788" s="11">
        <v>0</v>
      </c>
      <c r="J3788" s="8" t="s">
        <v>15225</v>
      </c>
      <c r="K3788" s="8" t="s">
        <v>14413</v>
      </c>
      <c r="L3788" s="9" t="s">
        <v>14414</v>
      </c>
      <c r="M3788" s="12" t="s">
        <v>14446</v>
      </c>
    </row>
    <row r="3789" customHeight="1" spans="1:13">
      <c r="A3789" s="9" t="s">
        <v>13367</v>
      </c>
      <c r="B3789" s="8" t="s">
        <v>14408</v>
      </c>
      <c r="C3789" s="10">
        <v>2</v>
      </c>
      <c r="D3789" s="8">
        <v>0</v>
      </c>
      <c r="E3789" s="9" t="s">
        <v>13416</v>
      </c>
      <c r="F3789" s="9" t="s">
        <v>13415</v>
      </c>
      <c r="G3789" s="8" t="s">
        <v>15224</v>
      </c>
      <c r="H3789" s="8"/>
      <c r="I3789" s="11">
        <v>0</v>
      </c>
      <c r="J3789" s="8" t="s">
        <v>15225</v>
      </c>
      <c r="K3789" s="8" t="s">
        <v>14413</v>
      </c>
      <c r="L3789" s="9" t="s">
        <v>14414</v>
      </c>
      <c r="M3789" s="12" t="s">
        <v>14459</v>
      </c>
    </row>
    <row r="3790" customHeight="1" spans="1:13">
      <c r="A3790" s="9" t="s">
        <v>13367</v>
      </c>
      <c r="B3790" s="8" t="s">
        <v>14408</v>
      </c>
      <c r="C3790" s="10">
        <v>2</v>
      </c>
      <c r="D3790" s="8">
        <v>0</v>
      </c>
      <c r="E3790" s="9" t="s">
        <v>13418</v>
      </c>
      <c r="F3790" s="9" t="s">
        <v>13417</v>
      </c>
      <c r="G3790" s="8" t="s">
        <v>15224</v>
      </c>
      <c r="H3790" s="8"/>
      <c r="I3790" s="11">
        <v>0</v>
      </c>
      <c r="J3790" s="8" t="s">
        <v>15225</v>
      </c>
      <c r="K3790" s="8" t="s">
        <v>14413</v>
      </c>
      <c r="L3790" s="9" t="s">
        <v>14490</v>
      </c>
      <c r="M3790" s="12" t="s">
        <v>15232</v>
      </c>
    </row>
    <row r="3791" customHeight="1" spans="1:13">
      <c r="A3791" s="9" t="s">
        <v>13367</v>
      </c>
      <c r="B3791" s="8" t="s">
        <v>14408</v>
      </c>
      <c r="C3791" s="10">
        <v>2</v>
      </c>
      <c r="D3791" s="8">
        <v>0</v>
      </c>
      <c r="E3791" s="9" t="s">
        <v>13420</v>
      </c>
      <c r="F3791" s="9" t="s">
        <v>13419</v>
      </c>
      <c r="G3791" s="8" t="s">
        <v>15224</v>
      </c>
      <c r="H3791" s="8"/>
      <c r="I3791" s="11">
        <v>0</v>
      </c>
      <c r="J3791" s="8" t="s">
        <v>15225</v>
      </c>
      <c r="K3791" s="8" t="s">
        <v>14413</v>
      </c>
      <c r="L3791" s="9" t="s">
        <v>14414</v>
      </c>
      <c r="M3791" s="12" t="s">
        <v>14462</v>
      </c>
    </row>
    <row r="3792" customHeight="1" spans="1:13">
      <c r="A3792" s="9" t="s">
        <v>13367</v>
      </c>
      <c r="B3792" s="8" t="s">
        <v>14408</v>
      </c>
      <c r="C3792" s="10">
        <v>2</v>
      </c>
      <c r="D3792" s="8">
        <v>0</v>
      </c>
      <c r="E3792" s="9" t="s">
        <v>13422</v>
      </c>
      <c r="F3792" s="9" t="s">
        <v>13421</v>
      </c>
      <c r="G3792" s="8" t="s">
        <v>15224</v>
      </c>
      <c r="H3792" s="8"/>
      <c r="I3792" s="11">
        <v>0</v>
      </c>
      <c r="J3792" s="8" t="s">
        <v>15225</v>
      </c>
      <c r="K3792" s="8" t="s">
        <v>14413</v>
      </c>
      <c r="L3792" s="9" t="s">
        <v>14414</v>
      </c>
      <c r="M3792" s="12" t="s">
        <v>14496</v>
      </c>
    </row>
    <row r="3793" customHeight="1" spans="1:13">
      <c r="A3793" s="9" t="s">
        <v>13367</v>
      </c>
      <c r="B3793" s="8" t="s">
        <v>14408</v>
      </c>
      <c r="C3793" s="10">
        <v>2</v>
      </c>
      <c r="D3793" s="8">
        <v>0</v>
      </c>
      <c r="E3793" s="9" t="s">
        <v>13424</v>
      </c>
      <c r="F3793" s="9" t="s">
        <v>13423</v>
      </c>
      <c r="G3793" s="8" t="s">
        <v>15224</v>
      </c>
      <c r="H3793" s="8"/>
      <c r="I3793" s="11">
        <v>0</v>
      </c>
      <c r="J3793" s="8" t="s">
        <v>15225</v>
      </c>
      <c r="K3793" s="8" t="s">
        <v>14413</v>
      </c>
      <c r="L3793" s="9" t="s">
        <v>14414</v>
      </c>
      <c r="M3793" s="12" t="s">
        <v>14437</v>
      </c>
    </row>
    <row r="3794" customHeight="1" spans="1:13">
      <c r="A3794" s="9" t="s">
        <v>13367</v>
      </c>
      <c r="B3794" s="8" t="s">
        <v>14408</v>
      </c>
      <c r="C3794" s="10">
        <v>2</v>
      </c>
      <c r="D3794" s="8">
        <v>0</v>
      </c>
      <c r="E3794" s="9" t="s">
        <v>13426</v>
      </c>
      <c r="F3794" s="9" t="s">
        <v>13425</v>
      </c>
      <c r="G3794" s="8" t="s">
        <v>15224</v>
      </c>
      <c r="H3794" s="8"/>
      <c r="I3794" s="11">
        <v>0</v>
      </c>
      <c r="J3794" s="8" t="s">
        <v>15225</v>
      </c>
      <c r="K3794" s="8" t="s">
        <v>14413</v>
      </c>
      <c r="L3794" s="9" t="s">
        <v>14414</v>
      </c>
      <c r="M3794" s="12" t="s">
        <v>14462</v>
      </c>
    </row>
    <row r="3795" customHeight="1" spans="1:13">
      <c r="A3795" s="9" t="s">
        <v>13367</v>
      </c>
      <c r="B3795" s="8" t="s">
        <v>14408</v>
      </c>
      <c r="C3795" s="10">
        <v>2</v>
      </c>
      <c r="D3795" s="8">
        <v>0</v>
      </c>
      <c r="E3795" s="9" t="s">
        <v>13428</v>
      </c>
      <c r="F3795" s="9" t="s">
        <v>13427</v>
      </c>
      <c r="G3795" s="8" t="s">
        <v>15224</v>
      </c>
      <c r="H3795" s="8"/>
      <c r="I3795" s="11">
        <v>0</v>
      </c>
      <c r="J3795" s="8" t="s">
        <v>15225</v>
      </c>
      <c r="K3795" s="8" t="s">
        <v>14413</v>
      </c>
      <c r="L3795" s="9" t="s">
        <v>14414</v>
      </c>
      <c r="M3795" s="12" t="s">
        <v>14555</v>
      </c>
    </row>
    <row r="3796" customHeight="1" spans="1:13">
      <c r="A3796" s="9" t="s">
        <v>13367</v>
      </c>
      <c r="B3796" s="8" t="s">
        <v>14408</v>
      </c>
      <c r="C3796" s="10">
        <v>2</v>
      </c>
      <c r="D3796" s="8">
        <v>0</v>
      </c>
      <c r="E3796" s="9" t="s">
        <v>13430</v>
      </c>
      <c r="F3796" s="9" t="s">
        <v>13429</v>
      </c>
      <c r="G3796" s="8" t="s">
        <v>15224</v>
      </c>
      <c r="H3796" s="8"/>
      <c r="I3796" s="11">
        <v>0</v>
      </c>
      <c r="J3796" s="8" t="s">
        <v>15225</v>
      </c>
      <c r="K3796" s="8" t="s">
        <v>14413</v>
      </c>
      <c r="L3796" s="9" t="s">
        <v>14414</v>
      </c>
      <c r="M3796" s="12" t="s">
        <v>14467</v>
      </c>
    </row>
    <row r="3797" customHeight="1" spans="1:13">
      <c r="A3797" s="9" t="s">
        <v>13367</v>
      </c>
      <c r="B3797" s="8" t="s">
        <v>14408</v>
      </c>
      <c r="C3797" s="10">
        <v>2</v>
      </c>
      <c r="D3797" s="8">
        <v>0</v>
      </c>
      <c r="E3797" s="9" t="s">
        <v>13432</v>
      </c>
      <c r="F3797" s="9" t="s">
        <v>13431</v>
      </c>
      <c r="G3797" s="8" t="s">
        <v>15224</v>
      </c>
      <c r="H3797" s="8"/>
      <c r="I3797" s="11">
        <v>0</v>
      </c>
      <c r="J3797" s="8" t="s">
        <v>15225</v>
      </c>
      <c r="K3797" s="8" t="s">
        <v>14413</v>
      </c>
      <c r="L3797" s="9" t="s">
        <v>14414</v>
      </c>
      <c r="M3797" s="12" t="s">
        <v>14446</v>
      </c>
    </row>
    <row r="3798" customHeight="1" spans="1:13">
      <c r="A3798" s="9" t="s">
        <v>13367</v>
      </c>
      <c r="B3798" s="8" t="s">
        <v>14408</v>
      </c>
      <c r="C3798" s="10">
        <v>2</v>
      </c>
      <c r="D3798" s="8">
        <v>0</v>
      </c>
      <c r="E3798" s="9" t="s">
        <v>13434</v>
      </c>
      <c r="F3798" s="9" t="s">
        <v>13433</v>
      </c>
      <c r="G3798" s="8" t="s">
        <v>15224</v>
      </c>
      <c r="H3798" s="8"/>
      <c r="I3798" s="11">
        <v>0</v>
      </c>
      <c r="J3798" s="8" t="s">
        <v>15225</v>
      </c>
      <c r="K3798" s="8" t="s">
        <v>14413</v>
      </c>
      <c r="L3798" s="9" t="s">
        <v>14414</v>
      </c>
      <c r="M3798" s="12" t="s">
        <v>14418</v>
      </c>
    </row>
    <row r="3799" customHeight="1" spans="1:13">
      <c r="A3799" s="9" t="s">
        <v>13367</v>
      </c>
      <c r="B3799" s="8" t="s">
        <v>14408</v>
      </c>
      <c r="C3799" s="10">
        <v>2</v>
      </c>
      <c r="D3799" s="8">
        <v>0</v>
      </c>
      <c r="E3799" s="9" t="s">
        <v>13436</v>
      </c>
      <c r="F3799" s="9" t="s">
        <v>13435</v>
      </c>
      <c r="G3799" s="8" t="s">
        <v>15224</v>
      </c>
      <c r="H3799" s="8"/>
      <c r="I3799" s="11">
        <v>0</v>
      </c>
      <c r="J3799" s="8" t="s">
        <v>15225</v>
      </c>
      <c r="K3799" s="8" t="s">
        <v>14413</v>
      </c>
      <c r="L3799" s="9" t="s">
        <v>14414</v>
      </c>
      <c r="M3799" s="12" t="s">
        <v>14443</v>
      </c>
    </row>
    <row r="3800" customHeight="1" spans="1:13">
      <c r="A3800" s="9" t="s">
        <v>13367</v>
      </c>
      <c r="B3800" s="8" t="s">
        <v>14408</v>
      </c>
      <c r="C3800" s="10">
        <v>2</v>
      </c>
      <c r="D3800" s="8">
        <v>0</v>
      </c>
      <c r="E3800" s="9" t="s">
        <v>13438</v>
      </c>
      <c r="F3800" s="9" t="s">
        <v>13437</v>
      </c>
      <c r="G3800" s="8" t="s">
        <v>15224</v>
      </c>
      <c r="H3800" s="8"/>
      <c r="I3800" s="11">
        <v>0</v>
      </c>
      <c r="J3800" s="8" t="s">
        <v>15225</v>
      </c>
      <c r="K3800" s="8" t="s">
        <v>14413</v>
      </c>
      <c r="L3800" s="9" t="s">
        <v>14414</v>
      </c>
      <c r="M3800" s="12" t="s">
        <v>14470</v>
      </c>
    </row>
    <row r="3801" customHeight="1" spans="1:13">
      <c r="A3801" s="9" t="s">
        <v>13367</v>
      </c>
      <c r="B3801" s="8" t="s">
        <v>14408</v>
      </c>
      <c r="C3801" s="10">
        <v>2</v>
      </c>
      <c r="D3801" s="8">
        <v>0</v>
      </c>
      <c r="E3801" s="9" t="s">
        <v>13440</v>
      </c>
      <c r="F3801" s="9" t="s">
        <v>13439</v>
      </c>
      <c r="G3801" s="8" t="s">
        <v>15224</v>
      </c>
      <c r="H3801" s="8"/>
      <c r="I3801" s="11">
        <v>0</v>
      </c>
      <c r="J3801" s="8" t="s">
        <v>15225</v>
      </c>
      <c r="K3801" s="8" t="s">
        <v>14413</v>
      </c>
      <c r="L3801" s="9" t="s">
        <v>14490</v>
      </c>
      <c r="M3801" s="12" t="s">
        <v>14501</v>
      </c>
    </row>
    <row r="3802" customHeight="1" spans="1:13">
      <c r="A3802" s="9" t="s">
        <v>13367</v>
      </c>
      <c r="B3802" s="8" t="s">
        <v>14408</v>
      </c>
      <c r="C3802" s="10">
        <v>2</v>
      </c>
      <c r="D3802" s="8">
        <v>0</v>
      </c>
      <c r="E3802" s="9" t="s">
        <v>13441</v>
      </c>
      <c r="F3802" s="9" t="s">
        <v>2364</v>
      </c>
      <c r="G3802" s="8" t="s">
        <v>15224</v>
      </c>
      <c r="H3802" s="8"/>
      <c r="I3802" s="11">
        <v>0</v>
      </c>
      <c r="J3802" s="8" t="s">
        <v>15225</v>
      </c>
      <c r="K3802" s="8" t="s">
        <v>14413</v>
      </c>
      <c r="L3802" s="9" t="s">
        <v>14414</v>
      </c>
      <c r="M3802" s="12" t="s">
        <v>14459</v>
      </c>
    </row>
    <row r="3803" customHeight="1" spans="1:13">
      <c r="A3803" s="9" t="s">
        <v>13367</v>
      </c>
      <c r="B3803" s="8" t="s">
        <v>14408</v>
      </c>
      <c r="C3803" s="10">
        <v>2</v>
      </c>
      <c r="D3803" s="8">
        <v>0</v>
      </c>
      <c r="E3803" s="9" t="s">
        <v>13443</v>
      </c>
      <c r="F3803" s="9" t="s">
        <v>13442</v>
      </c>
      <c r="G3803" s="8" t="s">
        <v>15224</v>
      </c>
      <c r="H3803" s="8"/>
      <c r="I3803" s="11">
        <v>0</v>
      </c>
      <c r="J3803" s="8" t="s">
        <v>15225</v>
      </c>
      <c r="K3803" s="8" t="s">
        <v>14413</v>
      </c>
      <c r="L3803" s="9" t="s">
        <v>14414</v>
      </c>
      <c r="M3803" s="12" t="s">
        <v>14583</v>
      </c>
    </row>
    <row r="3804" customHeight="1" spans="1:13">
      <c r="A3804" s="9" t="s">
        <v>13367</v>
      </c>
      <c r="B3804" s="8" t="s">
        <v>14408</v>
      </c>
      <c r="C3804" s="10">
        <v>2</v>
      </c>
      <c r="D3804" s="8">
        <v>0</v>
      </c>
      <c r="E3804" s="9" t="s">
        <v>13445</v>
      </c>
      <c r="F3804" s="9" t="s">
        <v>13444</v>
      </c>
      <c r="G3804" s="8" t="s">
        <v>15224</v>
      </c>
      <c r="H3804" s="8"/>
      <c r="I3804" s="11">
        <v>0</v>
      </c>
      <c r="J3804" s="8" t="s">
        <v>15225</v>
      </c>
      <c r="K3804" s="8" t="s">
        <v>14413</v>
      </c>
      <c r="L3804" s="9" t="s">
        <v>14414</v>
      </c>
      <c r="M3804" s="12" t="s">
        <v>14467</v>
      </c>
    </row>
    <row r="3805" customHeight="1" spans="1:13">
      <c r="A3805" s="9" t="s">
        <v>13367</v>
      </c>
      <c r="B3805" s="8" t="s">
        <v>14408</v>
      </c>
      <c r="C3805" s="10">
        <v>2</v>
      </c>
      <c r="D3805" s="8">
        <v>0</v>
      </c>
      <c r="E3805" s="9" t="s">
        <v>13447</v>
      </c>
      <c r="F3805" s="9" t="s">
        <v>13446</v>
      </c>
      <c r="G3805" s="8" t="s">
        <v>15224</v>
      </c>
      <c r="H3805" s="8"/>
      <c r="I3805" s="11">
        <v>0</v>
      </c>
      <c r="J3805" s="8" t="s">
        <v>15225</v>
      </c>
      <c r="K3805" s="8" t="s">
        <v>14413</v>
      </c>
      <c r="L3805" s="9" t="s">
        <v>14539</v>
      </c>
      <c r="M3805" s="12" t="s">
        <v>17467</v>
      </c>
    </row>
    <row r="3806" customHeight="1" spans="1:13">
      <c r="A3806" s="9" t="s">
        <v>13367</v>
      </c>
      <c r="B3806" s="8" t="s">
        <v>14408</v>
      </c>
      <c r="C3806" s="10">
        <v>2</v>
      </c>
      <c r="D3806" s="8">
        <v>0</v>
      </c>
      <c r="E3806" s="9" t="s">
        <v>13449</v>
      </c>
      <c r="F3806" s="9" t="s">
        <v>13448</v>
      </c>
      <c r="G3806" s="8" t="s">
        <v>15224</v>
      </c>
      <c r="H3806" s="8"/>
      <c r="I3806" s="11">
        <v>0</v>
      </c>
      <c r="J3806" s="8" t="s">
        <v>15225</v>
      </c>
      <c r="K3806" s="8" t="s">
        <v>14413</v>
      </c>
      <c r="L3806" s="9" t="s">
        <v>14430</v>
      </c>
      <c r="M3806" s="12" t="s">
        <v>14766</v>
      </c>
    </row>
    <row r="3807" customHeight="1" spans="1:13">
      <c r="A3807" s="9" t="s">
        <v>13367</v>
      </c>
      <c r="B3807" s="8" t="s">
        <v>14408</v>
      </c>
      <c r="C3807" s="10">
        <v>2</v>
      </c>
      <c r="D3807" s="8">
        <v>0</v>
      </c>
      <c r="E3807" s="9" t="s">
        <v>13451</v>
      </c>
      <c r="F3807" s="9" t="s">
        <v>13450</v>
      </c>
      <c r="G3807" s="8" t="s">
        <v>15224</v>
      </c>
      <c r="H3807" s="8"/>
      <c r="I3807" s="11">
        <v>0</v>
      </c>
      <c r="J3807" s="8" t="s">
        <v>15225</v>
      </c>
      <c r="K3807" s="8" t="s">
        <v>14413</v>
      </c>
      <c r="L3807" s="9" t="s">
        <v>14414</v>
      </c>
      <c r="M3807" s="12" t="s">
        <v>14443</v>
      </c>
    </row>
    <row r="3808" customHeight="1" spans="1:13">
      <c r="A3808" s="9" t="s">
        <v>13367</v>
      </c>
      <c r="B3808" s="8" t="s">
        <v>14408</v>
      </c>
      <c r="C3808" s="10">
        <v>2</v>
      </c>
      <c r="D3808" s="8">
        <v>0</v>
      </c>
      <c r="E3808" s="9" t="s">
        <v>13453</v>
      </c>
      <c r="F3808" s="9" t="s">
        <v>13452</v>
      </c>
      <c r="G3808" s="8" t="s">
        <v>15224</v>
      </c>
      <c r="H3808" s="8"/>
      <c r="I3808" s="11">
        <v>0</v>
      </c>
      <c r="J3808" s="8" t="s">
        <v>15225</v>
      </c>
      <c r="K3808" s="8" t="s">
        <v>14413</v>
      </c>
      <c r="L3808" s="9" t="s">
        <v>14414</v>
      </c>
      <c r="M3808" s="12" t="s">
        <v>14467</v>
      </c>
    </row>
    <row r="3809" customHeight="1" spans="1:13">
      <c r="A3809" s="9" t="s">
        <v>13367</v>
      </c>
      <c r="B3809" s="8" t="s">
        <v>14408</v>
      </c>
      <c r="C3809" s="10">
        <v>2</v>
      </c>
      <c r="D3809" s="8">
        <v>0</v>
      </c>
      <c r="E3809" s="9" t="s">
        <v>13455</v>
      </c>
      <c r="F3809" s="9" t="s">
        <v>13454</v>
      </c>
      <c r="G3809" s="8" t="s">
        <v>15224</v>
      </c>
      <c r="H3809" s="8"/>
      <c r="I3809" s="11">
        <v>0</v>
      </c>
      <c r="J3809" s="8" t="s">
        <v>15225</v>
      </c>
      <c r="K3809" s="8" t="s">
        <v>14413</v>
      </c>
      <c r="L3809" s="9" t="s">
        <v>14430</v>
      </c>
      <c r="M3809" s="12" t="s">
        <v>14515</v>
      </c>
    </row>
    <row r="3810" customHeight="1" spans="1:13">
      <c r="A3810" s="9" t="s">
        <v>13367</v>
      </c>
      <c r="B3810" s="8" t="s">
        <v>14408</v>
      </c>
      <c r="C3810" s="10">
        <v>2</v>
      </c>
      <c r="D3810" s="8">
        <v>0</v>
      </c>
      <c r="E3810" s="9" t="s">
        <v>13457</v>
      </c>
      <c r="F3810" s="9" t="s">
        <v>13456</v>
      </c>
      <c r="G3810" s="8" t="s">
        <v>15224</v>
      </c>
      <c r="H3810" s="8"/>
      <c r="I3810" s="11">
        <v>0</v>
      </c>
      <c r="J3810" s="8" t="s">
        <v>15225</v>
      </c>
      <c r="K3810" s="8" t="s">
        <v>14413</v>
      </c>
      <c r="L3810" s="9" t="s">
        <v>14414</v>
      </c>
      <c r="M3810" s="12" t="s">
        <v>14424</v>
      </c>
    </row>
    <row r="3811" customHeight="1" spans="1:13">
      <c r="A3811" s="9" t="s">
        <v>13367</v>
      </c>
      <c r="B3811" s="8" t="s">
        <v>14408</v>
      </c>
      <c r="C3811" s="10">
        <v>2</v>
      </c>
      <c r="D3811" s="8">
        <v>0</v>
      </c>
      <c r="E3811" s="9" t="s">
        <v>13459</v>
      </c>
      <c r="F3811" s="9" t="s">
        <v>13458</v>
      </c>
      <c r="G3811" s="8" t="s">
        <v>15224</v>
      </c>
      <c r="H3811" s="8"/>
      <c r="I3811" s="11">
        <v>0</v>
      </c>
      <c r="J3811" s="8" t="s">
        <v>15225</v>
      </c>
      <c r="K3811" s="8" t="s">
        <v>14413</v>
      </c>
      <c r="L3811" s="9" t="s">
        <v>14430</v>
      </c>
      <c r="M3811" s="12" t="s">
        <v>14515</v>
      </c>
    </row>
    <row r="3812" customHeight="1" spans="1:13">
      <c r="A3812" s="9" t="s">
        <v>13367</v>
      </c>
      <c r="B3812" s="8" t="s">
        <v>14408</v>
      </c>
      <c r="C3812" s="10">
        <v>2</v>
      </c>
      <c r="D3812" s="8">
        <v>0</v>
      </c>
      <c r="E3812" s="9" t="s">
        <v>13461</v>
      </c>
      <c r="F3812" s="9" t="s">
        <v>13460</v>
      </c>
      <c r="G3812" s="8" t="s">
        <v>15224</v>
      </c>
      <c r="H3812" s="8"/>
      <c r="I3812" s="11">
        <v>0</v>
      </c>
      <c r="J3812" s="8" t="s">
        <v>15225</v>
      </c>
      <c r="K3812" s="8" t="s">
        <v>14413</v>
      </c>
      <c r="L3812" s="9" t="s">
        <v>14430</v>
      </c>
      <c r="M3812" s="12" t="s">
        <v>14484</v>
      </c>
    </row>
    <row r="3813" customHeight="1" spans="1:13">
      <c r="A3813" s="9" t="s">
        <v>13367</v>
      </c>
      <c r="B3813" s="8" t="s">
        <v>14408</v>
      </c>
      <c r="C3813" s="10">
        <v>2</v>
      </c>
      <c r="D3813" s="8">
        <v>0</v>
      </c>
      <c r="E3813" s="9" t="s">
        <v>13463</v>
      </c>
      <c r="F3813" s="9" t="s">
        <v>13462</v>
      </c>
      <c r="G3813" s="8" t="s">
        <v>15224</v>
      </c>
      <c r="H3813" s="8"/>
      <c r="I3813" s="11">
        <v>0</v>
      </c>
      <c r="J3813" s="8" t="s">
        <v>15225</v>
      </c>
      <c r="K3813" s="8" t="s">
        <v>14413</v>
      </c>
      <c r="L3813" s="9" t="s">
        <v>14414</v>
      </c>
      <c r="M3813" s="12" t="s">
        <v>14459</v>
      </c>
    </row>
    <row r="3814" customHeight="1" spans="1:13">
      <c r="A3814" s="9" t="s">
        <v>13367</v>
      </c>
      <c r="B3814" s="8" t="s">
        <v>14408</v>
      </c>
      <c r="C3814" s="10">
        <v>2</v>
      </c>
      <c r="D3814" s="8">
        <v>0</v>
      </c>
      <c r="E3814" s="9" t="s">
        <v>13465</v>
      </c>
      <c r="F3814" s="9" t="s">
        <v>13464</v>
      </c>
      <c r="G3814" s="8" t="s">
        <v>15224</v>
      </c>
      <c r="H3814" s="8"/>
      <c r="I3814" s="11">
        <v>0</v>
      </c>
      <c r="J3814" s="8" t="s">
        <v>15225</v>
      </c>
      <c r="K3814" s="8" t="s">
        <v>14413</v>
      </c>
      <c r="L3814" s="9" t="s">
        <v>14539</v>
      </c>
      <c r="M3814" s="12" t="s">
        <v>14540</v>
      </c>
    </row>
    <row r="3815" customHeight="1" spans="1:13">
      <c r="A3815" s="9" t="s">
        <v>13467</v>
      </c>
      <c r="B3815" s="8" t="s">
        <v>14408</v>
      </c>
      <c r="C3815" s="10">
        <v>2</v>
      </c>
      <c r="D3815" s="8">
        <v>0</v>
      </c>
      <c r="E3815" s="9" t="s">
        <v>13470</v>
      </c>
      <c r="F3815" s="9" t="s">
        <v>13469</v>
      </c>
      <c r="G3815" s="8" t="s">
        <v>15224</v>
      </c>
      <c r="H3815" s="8"/>
      <c r="I3815" s="11">
        <v>0</v>
      </c>
      <c r="J3815" s="8" t="s">
        <v>15225</v>
      </c>
      <c r="K3815" s="8" t="s">
        <v>14413</v>
      </c>
      <c r="L3815" s="9" t="s">
        <v>14414</v>
      </c>
      <c r="M3815" s="12" t="s">
        <v>108</v>
      </c>
    </row>
    <row r="3816" customHeight="1" spans="1:13">
      <c r="A3816" s="9" t="s">
        <v>13467</v>
      </c>
      <c r="B3816" s="8" t="s">
        <v>14408</v>
      </c>
      <c r="C3816" s="10">
        <v>2</v>
      </c>
      <c r="D3816" s="8">
        <v>0</v>
      </c>
      <c r="E3816" s="9" t="s">
        <v>13472</v>
      </c>
      <c r="F3816" s="9" t="s">
        <v>13471</v>
      </c>
      <c r="G3816" s="8" t="s">
        <v>15224</v>
      </c>
      <c r="H3816" s="8"/>
      <c r="I3816" s="11">
        <v>0</v>
      </c>
      <c r="J3816" s="8" t="s">
        <v>15225</v>
      </c>
      <c r="K3816" s="8" t="s">
        <v>14413</v>
      </c>
      <c r="L3816" s="9" t="s">
        <v>14414</v>
      </c>
      <c r="M3816" s="12" t="s">
        <v>108</v>
      </c>
    </row>
    <row r="3817" customHeight="1" spans="1:13">
      <c r="A3817" s="9" t="s">
        <v>13467</v>
      </c>
      <c r="B3817" s="8" t="s">
        <v>14408</v>
      </c>
      <c r="C3817" s="10">
        <v>2</v>
      </c>
      <c r="D3817" s="8">
        <v>0</v>
      </c>
      <c r="E3817" s="9" t="s">
        <v>13478</v>
      </c>
      <c r="F3817" s="9" t="s">
        <v>13477</v>
      </c>
      <c r="G3817" s="8" t="s">
        <v>15224</v>
      </c>
      <c r="H3817" s="8"/>
      <c r="I3817" s="11">
        <v>0</v>
      </c>
      <c r="J3817" s="8" t="s">
        <v>15225</v>
      </c>
      <c r="K3817" s="8" t="s">
        <v>14413</v>
      </c>
      <c r="L3817" s="9" t="s">
        <v>14414</v>
      </c>
      <c r="M3817" s="12" t="s">
        <v>14427</v>
      </c>
    </row>
    <row r="3818" customHeight="1" spans="1:13">
      <c r="A3818" s="9" t="s">
        <v>13467</v>
      </c>
      <c r="B3818" s="8" t="s">
        <v>14408</v>
      </c>
      <c r="C3818" s="10">
        <v>2</v>
      </c>
      <c r="D3818" s="8">
        <v>0</v>
      </c>
      <c r="E3818" s="9" t="s">
        <v>13480</v>
      </c>
      <c r="F3818" s="9" t="s">
        <v>13479</v>
      </c>
      <c r="G3818" s="8" t="s">
        <v>15224</v>
      </c>
      <c r="H3818" s="8"/>
      <c r="I3818" s="11">
        <v>0</v>
      </c>
      <c r="J3818" s="8" t="s">
        <v>15225</v>
      </c>
      <c r="K3818" s="8" t="s">
        <v>14413</v>
      </c>
      <c r="L3818" s="9" t="s">
        <v>14430</v>
      </c>
      <c r="M3818" s="12" t="s">
        <v>14431</v>
      </c>
    </row>
    <row r="3819" customHeight="1" spans="1:13">
      <c r="A3819" s="9" t="s">
        <v>13467</v>
      </c>
      <c r="B3819" s="8" t="s">
        <v>14408</v>
      </c>
      <c r="C3819" s="10">
        <v>2</v>
      </c>
      <c r="D3819" s="8">
        <v>0</v>
      </c>
      <c r="E3819" s="9" t="s">
        <v>13482</v>
      </c>
      <c r="F3819" s="9" t="s">
        <v>13481</v>
      </c>
      <c r="G3819" s="8" t="s">
        <v>15224</v>
      </c>
      <c r="H3819" s="8"/>
      <c r="I3819" s="11">
        <v>0</v>
      </c>
      <c r="J3819" s="8" t="s">
        <v>15225</v>
      </c>
      <c r="K3819" s="8" t="s">
        <v>14413</v>
      </c>
      <c r="L3819" s="9" t="s">
        <v>14414</v>
      </c>
      <c r="M3819" s="12" t="s">
        <v>14418</v>
      </c>
    </row>
    <row r="3820" customHeight="1" spans="1:13">
      <c r="A3820" s="9" t="s">
        <v>13467</v>
      </c>
      <c r="B3820" s="8" t="s">
        <v>14408</v>
      </c>
      <c r="C3820" s="10">
        <v>2</v>
      </c>
      <c r="D3820" s="8">
        <v>0</v>
      </c>
      <c r="E3820" s="9" t="s">
        <v>13484</v>
      </c>
      <c r="F3820" s="9" t="s">
        <v>13483</v>
      </c>
      <c r="G3820" s="8" t="s">
        <v>15224</v>
      </c>
      <c r="H3820" s="8"/>
      <c r="I3820" s="11">
        <v>0</v>
      </c>
      <c r="J3820" s="8" t="s">
        <v>15225</v>
      </c>
      <c r="K3820" s="8" t="s">
        <v>14413</v>
      </c>
      <c r="L3820" s="9" t="s">
        <v>14414</v>
      </c>
      <c r="M3820" s="12" t="s">
        <v>14470</v>
      </c>
    </row>
    <row r="3821" customHeight="1" spans="1:13">
      <c r="A3821" s="9" t="s">
        <v>13467</v>
      </c>
      <c r="B3821" s="8" t="s">
        <v>14408</v>
      </c>
      <c r="C3821" s="10">
        <v>2</v>
      </c>
      <c r="D3821" s="8">
        <v>0</v>
      </c>
      <c r="E3821" s="9" t="s">
        <v>13486</v>
      </c>
      <c r="F3821" s="9" t="s">
        <v>13485</v>
      </c>
      <c r="G3821" s="8" t="s">
        <v>15224</v>
      </c>
      <c r="H3821" s="8"/>
      <c r="I3821" s="11">
        <v>0</v>
      </c>
      <c r="J3821" s="8" t="s">
        <v>15225</v>
      </c>
      <c r="K3821" s="8" t="s">
        <v>14413</v>
      </c>
      <c r="L3821" s="9" t="s">
        <v>14414</v>
      </c>
      <c r="M3821" s="12" t="s">
        <v>14443</v>
      </c>
    </row>
    <row r="3822" customHeight="1" spans="1:13">
      <c r="A3822" s="9" t="s">
        <v>13467</v>
      </c>
      <c r="B3822" s="8" t="s">
        <v>14408</v>
      </c>
      <c r="C3822" s="10">
        <v>2</v>
      </c>
      <c r="D3822" s="8">
        <v>0</v>
      </c>
      <c r="E3822" s="9" t="s">
        <v>13488</v>
      </c>
      <c r="F3822" s="9" t="s">
        <v>13487</v>
      </c>
      <c r="G3822" s="8" t="s">
        <v>15224</v>
      </c>
      <c r="H3822" s="8"/>
      <c r="I3822" s="11">
        <v>0</v>
      </c>
      <c r="J3822" s="8" t="s">
        <v>15225</v>
      </c>
      <c r="K3822" s="8" t="s">
        <v>14413</v>
      </c>
      <c r="L3822" s="9" t="s">
        <v>14430</v>
      </c>
      <c r="M3822" s="12" t="s">
        <v>14820</v>
      </c>
    </row>
    <row r="3823" customHeight="1" spans="1:13">
      <c r="A3823" s="9" t="s">
        <v>13467</v>
      </c>
      <c r="B3823" s="8" t="s">
        <v>14408</v>
      </c>
      <c r="C3823" s="10">
        <v>2</v>
      </c>
      <c r="D3823" s="8">
        <v>0</v>
      </c>
      <c r="E3823" s="9" t="s">
        <v>13490</v>
      </c>
      <c r="F3823" s="9" t="s">
        <v>13489</v>
      </c>
      <c r="G3823" s="8" t="s">
        <v>15224</v>
      </c>
      <c r="H3823" s="8"/>
      <c r="I3823" s="11">
        <v>0</v>
      </c>
      <c r="J3823" s="8" t="s">
        <v>15225</v>
      </c>
      <c r="K3823" s="8" t="s">
        <v>14413</v>
      </c>
      <c r="L3823" s="9" t="s">
        <v>14414</v>
      </c>
      <c r="M3823" s="12" t="s">
        <v>14462</v>
      </c>
    </row>
    <row r="3824" customHeight="1" spans="1:13">
      <c r="A3824" s="9" t="s">
        <v>13467</v>
      </c>
      <c r="B3824" s="8" t="s">
        <v>14408</v>
      </c>
      <c r="C3824" s="10">
        <v>2</v>
      </c>
      <c r="D3824" s="8">
        <v>0</v>
      </c>
      <c r="E3824" s="9" t="s">
        <v>13492</v>
      </c>
      <c r="F3824" s="9" t="s">
        <v>13491</v>
      </c>
      <c r="G3824" s="8" t="s">
        <v>15224</v>
      </c>
      <c r="H3824" s="8"/>
      <c r="I3824" s="11">
        <v>0</v>
      </c>
      <c r="J3824" s="8" t="s">
        <v>15225</v>
      </c>
      <c r="K3824" s="8" t="s">
        <v>14413</v>
      </c>
      <c r="L3824" s="9" t="s">
        <v>14414</v>
      </c>
      <c r="M3824" s="12" t="s">
        <v>14434</v>
      </c>
    </row>
    <row r="3825" customHeight="1" spans="1:13">
      <c r="A3825" s="9" t="s">
        <v>13467</v>
      </c>
      <c r="B3825" s="8" t="s">
        <v>14408</v>
      </c>
      <c r="C3825" s="10">
        <v>2</v>
      </c>
      <c r="D3825" s="8">
        <v>0</v>
      </c>
      <c r="E3825" s="9" t="s">
        <v>13494</v>
      </c>
      <c r="F3825" s="9" t="s">
        <v>13493</v>
      </c>
      <c r="G3825" s="8" t="s">
        <v>15224</v>
      </c>
      <c r="H3825" s="8"/>
      <c r="I3825" s="11">
        <v>0</v>
      </c>
      <c r="J3825" s="8" t="s">
        <v>15225</v>
      </c>
      <c r="K3825" s="8" t="s">
        <v>14413</v>
      </c>
      <c r="L3825" s="9" t="s">
        <v>14414</v>
      </c>
      <c r="M3825" s="12" t="s">
        <v>14446</v>
      </c>
    </row>
    <row r="3826" customHeight="1" spans="1:13">
      <c r="A3826" s="9" t="s">
        <v>13467</v>
      </c>
      <c r="B3826" s="8" t="s">
        <v>14408</v>
      </c>
      <c r="C3826" s="10">
        <v>2</v>
      </c>
      <c r="D3826" s="8">
        <v>0</v>
      </c>
      <c r="E3826" s="9" t="s">
        <v>19845</v>
      </c>
      <c r="F3826" s="9" t="s">
        <v>19846</v>
      </c>
      <c r="G3826" s="8" t="s">
        <v>15224</v>
      </c>
      <c r="H3826" s="8"/>
      <c r="I3826" s="11">
        <v>0</v>
      </c>
      <c r="J3826" s="8" t="s">
        <v>15225</v>
      </c>
      <c r="K3826" s="8" t="s">
        <v>14413</v>
      </c>
      <c r="L3826" s="9" t="s">
        <v>14430</v>
      </c>
      <c r="M3826" s="12" t="s">
        <v>14484</v>
      </c>
    </row>
    <row r="3827" customHeight="1" spans="1:13">
      <c r="A3827" s="9" t="s">
        <v>13467</v>
      </c>
      <c r="B3827" s="8" t="s">
        <v>14408</v>
      </c>
      <c r="C3827" s="10">
        <v>2</v>
      </c>
      <c r="D3827" s="8">
        <v>0</v>
      </c>
      <c r="E3827" s="9" t="s">
        <v>13496</v>
      </c>
      <c r="F3827" s="9" t="s">
        <v>13495</v>
      </c>
      <c r="G3827" s="8" t="s">
        <v>15224</v>
      </c>
      <c r="H3827" s="8"/>
      <c r="I3827" s="11">
        <v>0</v>
      </c>
      <c r="J3827" s="8" t="s">
        <v>15225</v>
      </c>
      <c r="K3827" s="8" t="s">
        <v>14413</v>
      </c>
      <c r="L3827" s="9" t="s">
        <v>14414</v>
      </c>
      <c r="M3827" s="12" t="s">
        <v>14590</v>
      </c>
    </row>
    <row r="3828" customHeight="1" spans="1:13">
      <c r="A3828" s="9" t="s">
        <v>13467</v>
      </c>
      <c r="B3828" s="8" t="s">
        <v>14408</v>
      </c>
      <c r="C3828" s="10">
        <v>2</v>
      </c>
      <c r="D3828" s="8">
        <v>0</v>
      </c>
      <c r="E3828" s="9" t="s">
        <v>13497</v>
      </c>
      <c r="F3828" s="9" t="s">
        <v>784</v>
      </c>
      <c r="G3828" s="8" t="s">
        <v>15224</v>
      </c>
      <c r="H3828" s="8"/>
      <c r="I3828" s="11">
        <v>0</v>
      </c>
      <c r="J3828" s="8" t="s">
        <v>15225</v>
      </c>
      <c r="K3828" s="8" t="s">
        <v>14413</v>
      </c>
      <c r="L3828" s="9" t="s">
        <v>14414</v>
      </c>
      <c r="M3828" s="12" t="s">
        <v>14415</v>
      </c>
    </row>
    <row r="3829" customHeight="1" spans="1:13">
      <c r="A3829" s="9" t="s">
        <v>13467</v>
      </c>
      <c r="B3829" s="8" t="s">
        <v>14408</v>
      </c>
      <c r="C3829" s="10">
        <v>2</v>
      </c>
      <c r="D3829" s="8">
        <v>0</v>
      </c>
      <c r="E3829" s="9" t="s">
        <v>13499</v>
      </c>
      <c r="F3829" s="9" t="s">
        <v>13498</v>
      </c>
      <c r="G3829" s="8" t="s">
        <v>15224</v>
      </c>
      <c r="H3829" s="8"/>
      <c r="I3829" s="11">
        <v>0</v>
      </c>
      <c r="J3829" s="8" t="s">
        <v>15225</v>
      </c>
      <c r="K3829" s="8" t="s">
        <v>14413</v>
      </c>
      <c r="L3829" s="9" t="s">
        <v>14414</v>
      </c>
      <c r="M3829" s="12" t="s">
        <v>14467</v>
      </c>
    </row>
    <row r="3830" customHeight="1" spans="1:13">
      <c r="A3830" s="9" t="s">
        <v>13467</v>
      </c>
      <c r="B3830" s="8" t="s">
        <v>14408</v>
      </c>
      <c r="C3830" s="10">
        <v>2</v>
      </c>
      <c r="D3830" s="8">
        <v>0</v>
      </c>
      <c r="E3830" s="9" t="s">
        <v>13501</v>
      </c>
      <c r="F3830" s="9" t="s">
        <v>13500</v>
      </c>
      <c r="G3830" s="8" t="s">
        <v>15224</v>
      </c>
      <c r="H3830" s="8"/>
      <c r="I3830" s="11">
        <v>0</v>
      </c>
      <c r="J3830" s="8" t="s">
        <v>15225</v>
      </c>
      <c r="K3830" s="8" t="s">
        <v>14413</v>
      </c>
      <c r="L3830" s="9" t="s">
        <v>14414</v>
      </c>
      <c r="M3830" s="12" t="s">
        <v>14496</v>
      </c>
    </row>
    <row r="3831" customHeight="1" spans="1:13">
      <c r="A3831" s="9" t="s">
        <v>13467</v>
      </c>
      <c r="B3831" s="8" t="s">
        <v>14408</v>
      </c>
      <c r="C3831" s="10">
        <v>2</v>
      </c>
      <c r="D3831" s="8">
        <v>0</v>
      </c>
      <c r="E3831" s="9" t="s">
        <v>13503</v>
      </c>
      <c r="F3831" s="9" t="s">
        <v>13502</v>
      </c>
      <c r="G3831" s="8" t="s">
        <v>15224</v>
      </c>
      <c r="H3831" s="8"/>
      <c r="I3831" s="11">
        <v>0</v>
      </c>
      <c r="J3831" s="8" t="s">
        <v>15225</v>
      </c>
      <c r="K3831" s="8" t="s">
        <v>14413</v>
      </c>
      <c r="L3831" s="9" t="s">
        <v>14414</v>
      </c>
      <c r="M3831" s="12" t="s">
        <v>14424</v>
      </c>
    </row>
    <row r="3832" customHeight="1" spans="1:13">
      <c r="A3832" s="9" t="s">
        <v>13467</v>
      </c>
      <c r="B3832" s="8" t="s">
        <v>14408</v>
      </c>
      <c r="C3832" s="10">
        <v>2</v>
      </c>
      <c r="D3832" s="8">
        <v>0</v>
      </c>
      <c r="E3832" s="9" t="s">
        <v>13505</v>
      </c>
      <c r="F3832" s="9" t="s">
        <v>13504</v>
      </c>
      <c r="G3832" s="8" t="s">
        <v>15224</v>
      </c>
      <c r="H3832" s="8"/>
      <c r="I3832" s="11">
        <v>0</v>
      </c>
      <c r="J3832" s="8" t="s">
        <v>15225</v>
      </c>
      <c r="K3832" s="8" t="s">
        <v>14413</v>
      </c>
      <c r="L3832" s="9" t="s">
        <v>14414</v>
      </c>
      <c r="M3832" s="12" t="s">
        <v>14496</v>
      </c>
    </row>
    <row r="3833" customHeight="1" spans="1:13">
      <c r="A3833" s="9" t="s">
        <v>13467</v>
      </c>
      <c r="B3833" s="8" t="s">
        <v>14408</v>
      </c>
      <c r="C3833" s="10">
        <v>2</v>
      </c>
      <c r="D3833" s="8">
        <v>0</v>
      </c>
      <c r="E3833" s="9" t="s">
        <v>13507</v>
      </c>
      <c r="F3833" s="9" t="s">
        <v>13506</v>
      </c>
      <c r="G3833" s="8" t="s">
        <v>15224</v>
      </c>
      <c r="H3833" s="8"/>
      <c r="I3833" s="11">
        <v>0</v>
      </c>
      <c r="J3833" s="8" t="s">
        <v>15225</v>
      </c>
      <c r="K3833" s="8" t="s">
        <v>14413</v>
      </c>
      <c r="L3833" s="9" t="s">
        <v>14430</v>
      </c>
      <c r="M3833" s="12" t="s">
        <v>14484</v>
      </c>
    </row>
    <row r="3834" customHeight="1" spans="1:13">
      <c r="A3834" s="9" t="s">
        <v>13467</v>
      </c>
      <c r="B3834" s="8" t="s">
        <v>14408</v>
      </c>
      <c r="C3834" s="10">
        <v>2</v>
      </c>
      <c r="D3834" s="8">
        <v>0</v>
      </c>
      <c r="E3834" s="9" t="s">
        <v>13509</v>
      </c>
      <c r="F3834" s="9" t="s">
        <v>13508</v>
      </c>
      <c r="G3834" s="8" t="s">
        <v>15224</v>
      </c>
      <c r="H3834" s="8"/>
      <c r="I3834" s="11">
        <v>0</v>
      </c>
      <c r="J3834" s="8" t="s">
        <v>15225</v>
      </c>
      <c r="K3834" s="8" t="s">
        <v>14413</v>
      </c>
      <c r="L3834" s="9" t="s">
        <v>14414</v>
      </c>
      <c r="M3834" s="12" t="s">
        <v>14437</v>
      </c>
    </row>
    <row r="3835" customHeight="1" spans="1:13">
      <c r="A3835" s="9" t="s">
        <v>13467</v>
      </c>
      <c r="B3835" s="8" t="s">
        <v>14408</v>
      </c>
      <c r="C3835" s="10">
        <v>2</v>
      </c>
      <c r="D3835" s="8">
        <v>0</v>
      </c>
      <c r="E3835" s="9" t="s">
        <v>13511</v>
      </c>
      <c r="F3835" s="9" t="s">
        <v>13510</v>
      </c>
      <c r="G3835" s="8" t="s">
        <v>15224</v>
      </c>
      <c r="H3835" s="8"/>
      <c r="I3835" s="11">
        <v>0</v>
      </c>
      <c r="J3835" s="8" t="s">
        <v>15225</v>
      </c>
      <c r="K3835" s="8" t="s">
        <v>14413</v>
      </c>
      <c r="L3835" s="9" t="s">
        <v>14414</v>
      </c>
      <c r="M3835" s="12" t="s">
        <v>14424</v>
      </c>
    </row>
    <row r="3836" customHeight="1" spans="1:13">
      <c r="A3836" s="9" t="s">
        <v>13467</v>
      </c>
      <c r="B3836" s="8" t="s">
        <v>14408</v>
      </c>
      <c r="C3836" s="10">
        <v>2</v>
      </c>
      <c r="D3836" s="8">
        <v>0</v>
      </c>
      <c r="E3836" s="9" t="s">
        <v>13513</v>
      </c>
      <c r="F3836" s="9" t="s">
        <v>13512</v>
      </c>
      <c r="G3836" s="8" t="s">
        <v>15224</v>
      </c>
      <c r="H3836" s="8"/>
      <c r="I3836" s="11">
        <v>0</v>
      </c>
      <c r="J3836" s="8" t="s">
        <v>15225</v>
      </c>
      <c r="K3836" s="8" t="s">
        <v>14413</v>
      </c>
      <c r="L3836" s="9" t="s">
        <v>14414</v>
      </c>
      <c r="M3836" s="12" t="s">
        <v>14446</v>
      </c>
    </row>
    <row r="3837" customHeight="1" spans="1:13">
      <c r="A3837" s="9" t="s">
        <v>13467</v>
      </c>
      <c r="B3837" s="8" t="s">
        <v>14408</v>
      </c>
      <c r="C3837" s="10">
        <v>2</v>
      </c>
      <c r="D3837" s="8">
        <v>0</v>
      </c>
      <c r="E3837" s="9" t="s">
        <v>13515</v>
      </c>
      <c r="F3837" s="9" t="s">
        <v>13514</v>
      </c>
      <c r="G3837" s="8" t="s">
        <v>15224</v>
      </c>
      <c r="H3837" s="8"/>
      <c r="I3837" s="11">
        <v>0</v>
      </c>
      <c r="J3837" s="8" t="s">
        <v>15225</v>
      </c>
      <c r="K3837" s="8" t="s">
        <v>14413</v>
      </c>
      <c r="L3837" s="9" t="s">
        <v>14414</v>
      </c>
      <c r="M3837" s="12" t="s">
        <v>14443</v>
      </c>
    </row>
    <row r="3838" customHeight="1" spans="1:13">
      <c r="A3838" s="9" t="s">
        <v>13467</v>
      </c>
      <c r="B3838" s="8" t="s">
        <v>14408</v>
      </c>
      <c r="C3838" s="10">
        <v>2</v>
      </c>
      <c r="D3838" s="8">
        <v>0</v>
      </c>
      <c r="E3838" s="9" t="s">
        <v>13517</v>
      </c>
      <c r="F3838" s="9" t="s">
        <v>13516</v>
      </c>
      <c r="G3838" s="8" t="s">
        <v>15224</v>
      </c>
      <c r="H3838" s="8"/>
      <c r="I3838" s="11">
        <v>0</v>
      </c>
      <c r="J3838" s="8" t="s">
        <v>15225</v>
      </c>
      <c r="K3838" s="8" t="s">
        <v>14413</v>
      </c>
      <c r="L3838" s="9" t="s">
        <v>14414</v>
      </c>
      <c r="M3838" s="12" t="s">
        <v>14443</v>
      </c>
    </row>
    <row r="3839" customHeight="1" spans="1:13">
      <c r="A3839" s="9" t="s">
        <v>13467</v>
      </c>
      <c r="B3839" s="8" t="s">
        <v>14408</v>
      </c>
      <c r="C3839" s="10">
        <v>2</v>
      </c>
      <c r="D3839" s="8">
        <v>0</v>
      </c>
      <c r="E3839" s="9" t="s">
        <v>13519</v>
      </c>
      <c r="F3839" s="9" t="s">
        <v>13518</v>
      </c>
      <c r="G3839" s="8" t="s">
        <v>15224</v>
      </c>
      <c r="H3839" s="8"/>
      <c r="I3839" s="11">
        <v>0</v>
      </c>
      <c r="J3839" s="8" t="s">
        <v>15225</v>
      </c>
      <c r="K3839" s="8" t="s">
        <v>14413</v>
      </c>
      <c r="L3839" s="9" t="s">
        <v>14430</v>
      </c>
      <c r="M3839" s="12" t="s">
        <v>14431</v>
      </c>
    </row>
    <row r="3840" customHeight="1" spans="1:13">
      <c r="A3840" s="9" t="s">
        <v>13467</v>
      </c>
      <c r="B3840" s="8" t="s">
        <v>14408</v>
      </c>
      <c r="C3840" s="10">
        <v>2</v>
      </c>
      <c r="D3840" s="8">
        <v>0</v>
      </c>
      <c r="E3840" s="9" t="s">
        <v>8906</v>
      </c>
      <c r="F3840" s="9" t="s">
        <v>8905</v>
      </c>
      <c r="G3840" s="8" t="s">
        <v>15224</v>
      </c>
      <c r="H3840" s="8"/>
      <c r="I3840" s="11">
        <v>0</v>
      </c>
      <c r="J3840" s="8" t="s">
        <v>15225</v>
      </c>
      <c r="K3840" s="8" t="s">
        <v>14413</v>
      </c>
      <c r="L3840" s="9" t="s">
        <v>14414</v>
      </c>
      <c r="M3840" s="12" t="s">
        <v>14434</v>
      </c>
    </row>
    <row r="3841" customHeight="1" spans="1:13">
      <c r="A3841" s="9" t="s">
        <v>13467</v>
      </c>
      <c r="B3841" s="8" t="s">
        <v>14408</v>
      </c>
      <c r="C3841" s="10">
        <v>2</v>
      </c>
      <c r="D3841" s="8">
        <v>0</v>
      </c>
      <c r="E3841" s="9" t="s">
        <v>13521</v>
      </c>
      <c r="F3841" s="9" t="s">
        <v>13520</v>
      </c>
      <c r="G3841" s="8" t="s">
        <v>15224</v>
      </c>
      <c r="H3841" s="8"/>
      <c r="I3841" s="11">
        <v>0</v>
      </c>
      <c r="J3841" s="8" t="s">
        <v>15225</v>
      </c>
      <c r="K3841" s="8" t="s">
        <v>14413</v>
      </c>
      <c r="L3841" s="9" t="s">
        <v>14414</v>
      </c>
      <c r="M3841" s="12" t="s">
        <v>14583</v>
      </c>
    </row>
    <row r="3842" customHeight="1" spans="1:13">
      <c r="A3842" s="9" t="s">
        <v>13467</v>
      </c>
      <c r="B3842" s="8" t="s">
        <v>14408</v>
      </c>
      <c r="C3842" s="10">
        <v>2</v>
      </c>
      <c r="D3842" s="8">
        <v>0</v>
      </c>
      <c r="E3842" s="9" t="s">
        <v>13523</v>
      </c>
      <c r="F3842" s="9" t="s">
        <v>13522</v>
      </c>
      <c r="G3842" s="8" t="s">
        <v>15224</v>
      </c>
      <c r="H3842" s="8"/>
      <c r="I3842" s="11">
        <v>0</v>
      </c>
      <c r="J3842" s="8" t="s">
        <v>15225</v>
      </c>
      <c r="K3842" s="8" t="s">
        <v>14413</v>
      </c>
      <c r="L3842" s="9" t="s">
        <v>14539</v>
      </c>
      <c r="M3842" s="12" t="s">
        <v>15231</v>
      </c>
    </row>
    <row r="3843" customHeight="1" spans="1:13">
      <c r="A3843" s="9" t="s">
        <v>13467</v>
      </c>
      <c r="B3843" s="8" t="s">
        <v>14408</v>
      </c>
      <c r="C3843" s="10">
        <v>2</v>
      </c>
      <c r="D3843" s="8">
        <v>0</v>
      </c>
      <c r="E3843" s="9" t="s">
        <v>13525</v>
      </c>
      <c r="F3843" s="9" t="s">
        <v>13524</v>
      </c>
      <c r="G3843" s="8" t="s">
        <v>15224</v>
      </c>
      <c r="H3843" s="8"/>
      <c r="I3843" s="11">
        <v>0</v>
      </c>
      <c r="J3843" s="8" t="s">
        <v>15225</v>
      </c>
      <c r="K3843" s="8" t="s">
        <v>14413</v>
      </c>
      <c r="L3843" s="9" t="s">
        <v>14414</v>
      </c>
      <c r="M3843" s="12" t="s">
        <v>14479</v>
      </c>
    </row>
    <row r="3844" customHeight="1" spans="1:13">
      <c r="A3844" s="9" t="s">
        <v>13467</v>
      </c>
      <c r="B3844" s="8" t="s">
        <v>14408</v>
      </c>
      <c r="C3844" s="10">
        <v>2</v>
      </c>
      <c r="D3844" s="8">
        <v>0</v>
      </c>
      <c r="E3844" s="9" t="s">
        <v>13527</v>
      </c>
      <c r="F3844" s="9" t="s">
        <v>13526</v>
      </c>
      <c r="G3844" s="8" t="s">
        <v>15224</v>
      </c>
      <c r="H3844" s="8"/>
      <c r="I3844" s="11">
        <v>0</v>
      </c>
      <c r="J3844" s="8" t="s">
        <v>15225</v>
      </c>
      <c r="K3844" s="8" t="s">
        <v>14413</v>
      </c>
      <c r="L3844" s="9" t="s">
        <v>14414</v>
      </c>
      <c r="M3844" s="12" t="s">
        <v>14583</v>
      </c>
    </row>
    <row r="3845" customHeight="1" spans="1:13">
      <c r="A3845" s="9" t="s">
        <v>13467</v>
      </c>
      <c r="B3845" s="8" t="s">
        <v>14408</v>
      </c>
      <c r="C3845" s="10">
        <v>2</v>
      </c>
      <c r="D3845" s="8">
        <v>0</v>
      </c>
      <c r="E3845" s="9" t="s">
        <v>13529</v>
      </c>
      <c r="F3845" s="9" t="s">
        <v>13528</v>
      </c>
      <c r="G3845" s="8" t="s">
        <v>15224</v>
      </c>
      <c r="H3845" s="8"/>
      <c r="I3845" s="11">
        <v>0</v>
      </c>
      <c r="J3845" s="8" t="s">
        <v>15225</v>
      </c>
      <c r="K3845" s="8" t="s">
        <v>14413</v>
      </c>
      <c r="L3845" s="9" t="s">
        <v>14414</v>
      </c>
      <c r="M3845" s="12" t="s">
        <v>14437</v>
      </c>
    </row>
    <row r="3846" customHeight="1" spans="1:13">
      <c r="A3846" s="9" t="s">
        <v>13467</v>
      </c>
      <c r="B3846" s="8" t="s">
        <v>14408</v>
      </c>
      <c r="C3846" s="10">
        <v>2</v>
      </c>
      <c r="D3846" s="8">
        <v>0</v>
      </c>
      <c r="E3846" s="9" t="s">
        <v>13531</v>
      </c>
      <c r="F3846" s="9" t="s">
        <v>13530</v>
      </c>
      <c r="G3846" s="8" t="s">
        <v>15224</v>
      </c>
      <c r="H3846" s="8"/>
      <c r="I3846" s="11">
        <v>0</v>
      </c>
      <c r="J3846" s="8" t="s">
        <v>15225</v>
      </c>
      <c r="K3846" s="8" t="s">
        <v>14413</v>
      </c>
      <c r="L3846" s="9" t="s">
        <v>14414</v>
      </c>
      <c r="M3846" s="12" t="s">
        <v>14479</v>
      </c>
    </row>
    <row r="3847" customHeight="1" spans="1:13">
      <c r="A3847" s="9" t="s">
        <v>13467</v>
      </c>
      <c r="B3847" s="8" t="s">
        <v>14408</v>
      </c>
      <c r="C3847" s="10">
        <v>2</v>
      </c>
      <c r="D3847" s="8">
        <v>0</v>
      </c>
      <c r="E3847" s="9" t="s">
        <v>13533</v>
      </c>
      <c r="F3847" s="9" t="s">
        <v>13532</v>
      </c>
      <c r="G3847" s="8" t="s">
        <v>15224</v>
      </c>
      <c r="H3847" s="8"/>
      <c r="I3847" s="11">
        <v>0</v>
      </c>
      <c r="J3847" s="8" t="s">
        <v>15225</v>
      </c>
      <c r="K3847" s="8" t="s">
        <v>14413</v>
      </c>
      <c r="L3847" s="9" t="s">
        <v>14414</v>
      </c>
      <c r="M3847" s="12" t="s">
        <v>14479</v>
      </c>
    </row>
    <row r="3848" customHeight="1" spans="1:13">
      <c r="A3848" s="9" t="s">
        <v>13467</v>
      </c>
      <c r="B3848" s="8" t="s">
        <v>14408</v>
      </c>
      <c r="C3848" s="10">
        <v>2</v>
      </c>
      <c r="D3848" s="8">
        <v>0</v>
      </c>
      <c r="E3848" s="9" t="s">
        <v>13535</v>
      </c>
      <c r="F3848" s="9" t="s">
        <v>13534</v>
      </c>
      <c r="G3848" s="8" t="s">
        <v>15224</v>
      </c>
      <c r="H3848" s="8"/>
      <c r="I3848" s="11">
        <v>0</v>
      </c>
      <c r="J3848" s="8" t="s">
        <v>15225</v>
      </c>
      <c r="K3848" s="8" t="s">
        <v>14413</v>
      </c>
      <c r="L3848" s="9" t="s">
        <v>14414</v>
      </c>
      <c r="M3848" s="12" t="s">
        <v>14467</v>
      </c>
    </row>
    <row r="3849" customHeight="1" spans="1:13">
      <c r="A3849" s="9" t="s">
        <v>13467</v>
      </c>
      <c r="B3849" s="8" t="s">
        <v>14408</v>
      </c>
      <c r="C3849" s="10">
        <v>2</v>
      </c>
      <c r="D3849" s="8">
        <v>0</v>
      </c>
      <c r="E3849" s="9" t="s">
        <v>13537</v>
      </c>
      <c r="F3849" s="9" t="s">
        <v>13536</v>
      </c>
      <c r="G3849" s="8" t="s">
        <v>15224</v>
      </c>
      <c r="H3849" s="8"/>
      <c r="I3849" s="11">
        <v>0</v>
      </c>
      <c r="J3849" s="8" t="s">
        <v>15225</v>
      </c>
      <c r="K3849" s="8" t="s">
        <v>14413</v>
      </c>
      <c r="L3849" s="9" t="s">
        <v>14414</v>
      </c>
      <c r="M3849" s="12" t="s">
        <v>14421</v>
      </c>
    </row>
    <row r="3850" customHeight="1" spans="1:13">
      <c r="A3850" s="9" t="s">
        <v>13467</v>
      </c>
      <c r="B3850" s="8" t="s">
        <v>14408</v>
      </c>
      <c r="C3850" s="10">
        <v>2</v>
      </c>
      <c r="D3850" s="8">
        <v>0</v>
      </c>
      <c r="E3850" s="9" t="s">
        <v>13539</v>
      </c>
      <c r="F3850" s="9" t="s">
        <v>13538</v>
      </c>
      <c r="G3850" s="8" t="s">
        <v>15224</v>
      </c>
      <c r="H3850" s="8"/>
      <c r="I3850" s="11">
        <v>0</v>
      </c>
      <c r="J3850" s="8" t="s">
        <v>15225</v>
      </c>
      <c r="K3850" s="8" t="s">
        <v>14413</v>
      </c>
      <c r="L3850" s="9" t="s">
        <v>14414</v>
      </c>
      <c r="M3850" s="12" t="s">
        <v>14462</v>
      </c>
    </row>
    <row r="3851" customHeight="1" spans="1:13">
      <c r="A3851" s="9" t="s">
        <v>13467</v>
      </c>
      <c r="B3851" s="8" t="s">
        <v>14408</v>
      </c>
      <c r="C3851" s="10">
        <v>2</v>
      </c>
      <c r="D3851" s="8">
        <v>0</v>
      </c>
      <c r="E3851" s="9" t="s">
        <v>13541</v>
      </c>
      <c r="F3851" s="9" t="s">
        <v>13540</v>
      </c>
      <c r="G3851" s="8" t="s">
        <v>15224</v>
      </c>
      <c r="H3851" s="8"/>
      <c r="I3851" s="11">
        <v>0</v>
      </c>
      <c r="J3851" s="8" t="s">
        <v>15225</v>
      </c>
      <c r="K3851" s="8" t="s">
        <v>14413</v>
      </c>
      <c r="L3851" s="9" t="s">
        <v>14414</v>
      </c>
      <c r="M3851" s="12" t="s">
        <v>14467</v>
      </c>
    </row>
    <row r="3852" customHeight="1" spans="1:13">
      <c r="A3852" s="9" t="s">
        <v>13467</v>
      </c>
      <c r="B3852" s="8" t="s">
        <v>14408</v>
      </c>
      <c r="C3852" s="10">
        <v>2</v>
      </c>
      <c r="D3852" s="8">
        <v>0</v>
      </c>
      <c r="E3852" s="9" t="s">
        <v>13543</v>
      </c>
      <c r="F3852" s="9" t="s">
        <v>13542</v>
      </c>
      <c r="G3852" s="8" t="s">
        <v>15224</v>
      </c>
      <c r="H3852" s="8"/>
      <c r="I3852" s="11">
        <v>0</v>
      </c>
      <c r="J3852" s="8" t="s">
        <v>15225</v>
      </c>
      <c r="K3852" s="8" t="s">
        <v>14413</v>
      </c>
      <c r="L3852" s="9" t="s">
        <v>14414</v>
      </c>
      <c r="M3852" s="12" t="s">
        <v>14462</v>
      </c>
    </row>
    <row r="3853" customHeight="1" spans="1:13">
      <c r="A3853" s="9" t="s">
        <v>13467</v>
      </c>
      <c r="B3853" s="8" t="s">
        <v>14408</v>
      </c>
      <c r="C3853" s="10">
        <v>2</v>
      </c>
      <c r="D3853" s="8">
        <v>0</v>
      </c>
      <c r="E3853" s="9" t="s">
        <v>13545</v>
      </c>
      <c r="F3853" s="9" t="s">
        <v>13544</v>
      </c>
      <c r="G3853" s="8" t="s">
        <v>15224</v>
      </c>
      <c r="H3853" s="8"/>
      <c r="I3853" s="11">
        <v>0</v>
      </c>
      <c r="J3853" s="8" t="s">
        <v>15225</v>
      </c>
      <c r="K3853" s="8" t="s">
        <v>14413</v>
      </c>
      <c r="L3853" s="9" t="s">
        <v>14414</v>
      </c>
      <c r="M3853" s="12" t="s">
        <v>14555</v>
      </c>
    </row>
    <row r="3854" customHeight="1" spans="1:13">
      <c r="A3854" s="9" t="s">
        <v>13467</v>
      </c>
      <c r="B3854" s="8" t="s">
        <v>14408</v>
      </c>
      <c r="C3854" s="10">
        <v>2</v>
      </c>
      <c r="D3854" s="8">
        <v>0</v>
      </c>
      <c r="E3854" s="9" t="s">
        <v>13547</v>
      </c>
      <c r="F3854" s="9" t="s">
        <v>13546</v>
      </c>
      <c r="G3854" s="8" t="s">
        <v>15224</v>
      </c>
      <c r="H3854" s="8"/>
      <c r="I3854" s="11">
        <v>0</v>
      </c>
      <c r="J3854" s="8" t="s">
        <v>15225</v>
      </c>
      <c r="K3854" s="8" t="s">
        <v>14413</v>
      </c>
      <c r="L3854" s="9" t="s">
        <v>14414</v>
      </c>
      <c r="M3854" s="12" t="s">
        <v>14496</v>
      </c>
    </row>
    <row r="3855" customHeight="1" spans="1:13">
      <c r="A3855" s="9" t="s">
        <v>13467</v>
      </c>
      <c r="B3855" s="8" t="s">
        <v>14408</v>
      </c>
      <c r="C3855" s="10">
        <v>2</v>
      </c>
      <c r="D3855" s="8">
        <v>0</v>
      </c>
      <c r="E3855" s="9" t="s">
        <v>13549</v>
      </c>
      <c r="F3855" s="9" t="s">
        <v>13548</v>
      </c>
      <c r="G3855" s="8" t="s">
        <v>15224</v>
      </c>
      <c r="H3855" s="8"/>
      <c r="I3855" s="11">
        <v>0</v>
      </c>
      <c r="J3855" s="8" t="s">
        <v>15225</v>
      </c>
      <c r="K3855" s="8" t="s">
        <v>14413</v>
      </c>
      <c r="L3855" s="9" t="s">
        <v>14414</v>
      </c>
      <c r="M3855" s="12" t="s">
        <v>14421</v>
      </c>
    </row>
    <row r="3856" customHeight="1" spans="1:13">
      <c r="A3856" s="9" t="s">
        <v>13467</v>
      </c>
      <c r="B3856" s="8" t="s">
        <v>14408</v>
      </c>
      <c r="C3856" s="10">
        <v>2</v>
      </c>
      <c r="D3856" s="8">
        <v>0</v>
      </c>
      <c r="E3856" s="9" t="s">
        <v>13551</v>
      </c>
      <c r="F3856" s="9" t="s">
        <v>13550</v>
      </c>
      <c r="G3856" s="8" t="s">
        <v>15224</v>
      </c>
      <c r="H3856" s="8"/>
      <c r="I3856" s="11">
        <v>0</v>
      </c>
      <c r="J3856" s="8" t="s">
        <v>15225</v>
      </c>
      <c r="K3856" s="8" t="s">
        <v>14413</v>
      </c>
      <c r="L3856" s="9" t="s">
        <v>14430</v>
      </c>
      <c r="M3856" s="12" t="s">
        <v>14529</v>
      </c>
    </row>
    <row r="3857" customHeight="1" spans="1:13">
      <c r="A3857" s="9" t="s">
        <v>13467</v>
      </c>
      <c r="B3857" s="8" t="s">
        <v>14408</v>
      </c>
      <c r="C3857" s="10">
        <v>2</v>
      </c>
      <c r="D3857" s="8">
        <v>0</v>
      </c>
      <c r="E3857" s="9" t="s">
        <v>4644</v>
      </c>
      <c r="F3857" s="9" t="s">
        <v>4642</v>
      </c>
      <c r="G3857" s="8" t="s">
        <v>15224</v>
      </c>
      <c r="H3857" s="8"/>
      <c r="I3857" s="11">
        <v>0</v>
      </c>
      <c r="J3857" s="8" t="s">
        <v>15225</v>
      </c>
      <c r="K3857" s="8" t="s">
        <v>14413</v>
      </c>
      <c r="L3857" s="9" t="s">
        <v>14539</v>
      </c>
      <c r="M3857" s="12" t="s">
        <v>14549</v>
      </c>
    </row>
    <row r="3858" customHeight="1" spans="1:13">
      <c r="A3858" s="9" t="s">
        <v>13467</v>
      </c>
      <c r="B3858" s="8" t="s">
        <v>14408</v>
      </c>
      <c r="C3858" s="10">
        <v>2</v>
      </c>
      <c r="D3858" s="8">
        <v>0</v>
      </c>
      <c r="E3858" s="9" t="s">
        <v>13553</v>
      </c>
      <c r="F3858" s="9" t="s">
        <v>13552</v>
      </c>
      <c r="G3858" s="8" t="s">
        <v>15224</v>
      </c>
      <c r="H3858" s="8"/>
      <c r="I3858" s="11">
        <v>0</v>
      </c>
      <c r="J3858" s="8" t="s">
        <v>15225</v>
      </c>
      <c r="K3858" s="8" t="s">
        <v>14413</v>
      </c>
      <c r="L3858" s="9" t="s">
        <v>14414</v>
      </c>
      <c r="M3858" s="12" t="s">
        <v>14421</v>
      </c>
    </row>
    <row r="3859" customHeight="1" spans="1:13">
      <c r="A3859" s="9" t="s">
        <v>13467</v>
      </c>
      <c r="B3859" s="8" t="s">
        <v>14408</v>
      </c>
      <c r="C3859" s="10">
        <v>2</v>
      </c>
      <c r="D3859" s="8">
        <v>0</v>
      </c>
      <c r="E3859" s="9" t="s">
        <v>13554</v>
      </c>
      <c r="F3859" s="9" t="s">
        <v>3694</v>
      </c>
      <c r="G3859" s="8" t="s">
        <v>15224</v>
      </c>
      <c r="H3859" s="8"/>
      <c r="I3859" s="11">
        <v>0</v>
      </c>
      <c r="J3859" s="8" t="s">
        <v>15225</v>
      </c>
      <c r="K3859" s="8" t="s">
        <v>14413</v>
      </c>
      <c r="L3859" s="9" t="s">
        <v>14414</v>
      </c>
      <c r="M3859" s="12" t="s">
        <v>14462</v>
      </c>
    </row>
    <row r="3860" customHeight="1" spans="1:13">
      <c r="A3860" s="9" t="s">
        <v>13467</v>
      </c>
      <c r="B3860" s="8" t="s">
        <v>14408</v>
      </c>
      <c r="C3860" s="10">
        <v>2</v>
      </c>
      <c r="D3860" s="8">
        <v>0</v>
      </c>
      <c r="E3860" s="9" t="s">
        <v>13556</v>
      </c>
      <c r="F3860" s="9" t="s">
        <v>13555</v>
      </c>
      <c r="G3860" s="8" t="s">
        <v>15224</v>
      </c>
      <c r="H3860" s="8"/>
      <c r="I3860" s="11">
        <v>0</v>
      </c>
      <c r="J3860" s="8" t="s">
        <v>15225</v>
      </c>
      <c r="K3860" s="8" t="s">
        <v>14413</v>
      </c>
      <c r="L3860" s="9" t="s">
        <v>14414</v>
      </c>
      <c r="M3860" s="12" t="s">
        <v>14424</v>
      </c>
    </row>
    <row r="3861" customHeight="1" spans="1:13">
      <c r="A3861" s="9" t="s">
        <v>13467</v>
      </c>
      <c r="B3861" s="8" t="s">
        <v>14408</v>
      </c>
      <c r="C3861" s="10">
        <v>2</v>
      </c>
      <c r="D3861" s="8">
        <v>0</v>
      </c>
      <c r="E3861" s="9" t="s">
        <v>13558</v>
      </c>
      <c r="F3861" s="9" t="s">
        <v>13557</v>
      </c>
      <c r="G3861" s="8" t="s">
        <v>15224</v>
      </c>
      <c r="H3861" s="8"/>
      <c r="I3861" s="11">
        <v>0</v>
      </c>
      <c r="J3861" s="8" t="s">
        <v>15225</v>
      </c>
      <c r="K3861" s="8" t="s">
        <v>14413</v>
      </c>
      <c r="L3861" s="9" t="s">
        <v>14414</v>
      </c>
      <c r="M3861" s="12" t="s">
        <v>14443</v>
      </c>
    </row>
    <row r="3862" customHeight="1" spans="1:13">
      <c r="A3862" s="9" t="s">
        <v>13467</v>
      </c>
      <c r="B3862" s="8" t="s">
        <v>14408</v>
      </c>
      <c r="C3862" s="10">
        <v>2</v>
      </c>
      <c r="D3862" s="8">
        <v>0</v>
      </c>
      <c r="E3862" s="9" t="s">
        <v>13560</v>
      </c>
      <c r="F3862" s="9" t="s">
        <v>13559</v>
      </c>
      <c r="G3862" s="8" t="s">
        <v>15224</v>
      </c>
      <c r="H3862" s="8"/>
      <c r="I3862" s="11">
        <v>0</v>
      </c>
      <c r="J3862" s="8" t="s">
        <v>15225</v>
      </c>
      <c r="K3862" s="8" t="s">
        <v>14413</v>
      </c>
      <c r="L3862" s="9" t="s">
        <v>14414</v>
      </c>
      <c r="M3862" s="12" t="s">
        <v>14467</v>
      </c>
    </row>
    <row r="3863" customHeight="1" spans="1:13">
      <c r="A3863" s="9" t="s">
        <v>13467</v>
      </c>
      <c r="B3863" s="8" t="s">
        <v>14408</v>
      </c>
      <c r="C3863" s="10">
        <v>2</v>
      </c>
      <c r="D3863" s="8">
        <v>0</v>
      </c>
      <c r="E3863" s="9" t="s">
        <v>13562</v>
      </c>
      <c r="F3863" s="9" t="s">
        <v>13561</v>
      </c>
      <c r="G3863" s="8" t="s">
        <v>15224</v>
      </c>
      <c r="H3863" s="8"/>
      <c r="I3863" s="11">
        <v>0</v>
      </c>
      <c r="J3863" s="8" t="s">
        <v>15225</v>
      </c>
      <c r="K3863" s="8" t="s">
        <v>14413</v>
      </c>
      <c r="L3863" s="9" t="s">
        <v>14414</v>
      </c>
      <c r="M3863" s="12" t="s">
        <v>14415</v>
      </c>
    </row>
    <row r="3864" customHeight="1" spans="1:13">
      <c r="A3864" s="9" t="s">
        <v>13467</v>
      </c>
      <c r="B3864" s="8" t="s">
        <v>14408</v>
      </c>
      <c r="C3864" s="10">
        <v>2</v>
      </c>
      <c r="D3864" s="8">
        <v>0</v>
      </c>
      <c r="E3864" s="9" t="s">
        <v>13564</v>
      </c>
      <c r="F3864" s="9" t="s">
        <v>13563</v>
      </c>
      <c r="G3864" s="8" t="s">
        <v>15224</v>
      </c>
      <c r="H3864" s="8"/>
      <c r="I3864" s="11">
        <v>0</v>
      </c>
      <c r="J3864" s="8" t="s">
        <v>15225</v>
      </c>
      <c r="K3864" s="8" t="s">
        <v>14413</v>
      </c>
      <c r="L3864" s="9" t="s">
        <v>14414</v>
      </c>
      <c r="M3864" s="12" t="s">
        <v>14555</v>
      </c>
    </row>
    <row r="3865" customHeight="1" spans="1:13">
      <c r="A3865" s="9" t="s">
        <v>12934</v>
      </c>
      <c r="B3865" s="8" t="s">
        <v>14408</v>
      </c>
      <c r="C3865" s="10">
        <v>2</v>
      </c>
      <c r="D3865" s="8">
        <v>0</v>
      </c>
      <c r="E3865" s="9" t="s">
        <v>12935</v>
      </c>
      <c r="F3865" s="9" t="s">
        <v>12933</v>
      </c>
      <c r="G3865" s="8" t="s">
        <v>15224</v>
      </c>
      <c r="H3865" s="8"/>
      <c r="I3865" s="11">
        <v>0</v>
      </c>
      <c r="J3865" s="8" t="s">
        <v>15225</v>
      </c>
      <c r="K3865" s="8" t="s">
        <v>14413</v>
      </c>
      <c r="L3865" s="9" t="s">
        <v>14414</v>
      </c>
      <c r="M3865" s="12" t="s">
        <v>14479</v>
      </c>
    </row>
    <row r="3866" customHeight="1" spans="1:13">
      <c r="A3866" s="9" t="s">
        <v>12934</v>
      </c>
      <c r="B3866" s="8" t="s">
        <v>14408</v>
      </c>
      <c r="C3866" s="10">
        <v>2</v>
      </c>
      <c r="D3866" s="8">
        <v>0</v>
      </c>
      <c r="E3866" s="9" t="s">
        <v>12937</v>
      </c>
      <c r="F3866" s="9" t="s">
        <v>12936</v>
      </c>
      <c r="G3866" s="8" t="s">
        <v>15224</v>
      </c>
      <c r="H3866" s="8"/>
      <c r="I3866" s="11">
        <v>0</v>
      </c>
      <c r="J3866" s="8" t="s">
        <v>15225</v>
      </c>
      <c r="K3866" s="8" t="s">
        <v>14413</v>
      </c>
      <c r="L3866" s="9" t="s">
        <v>14414</v>
      </c>
      <c r="M3866" s="12" t="s">
        <v>14434</v>
      </c>
    </row>
    <row r="3867" customHeight="1" spans="1:13">
      <c r="A3867" s="9" t="s">
        <v>12934</v>
      </c>
      <c r="B3867" s="8" t="s">
        <v>14408</v>
      </c>
      <c r="C3867" s="10">
        <v>2</v>
      </c>
      <c r="D3867" s="8">
        <v>0</v>
      </c>
      <c r="E3867" s="9" t="s">
        <v>12939</v>
      </c>
      <c r="F3867" s="9" t="s">
        <v>12938</v>
      </c>
      <c r="G3867" s="8" t="s">
        <v>15224</v>
      </c>
      <c r="H3867" s="8"/>
      <c r="I3867" s="11">
        <v>0</v>
      </c>
      <c r="J3867" s="8" t="s">
        <v>15225</v>
      </c>
      <c r="K3867" s="8" t="s">
        <v>14413</v>
      </c>
      <c r="L3867" s="9" t="s">
        <v>14414</v>
      </c>
      <c r="M3867" s="12" t="s">
        <v>14415</v>
      </c>
    </row>
    <row r="3868" customHeight="1" spans="1:13">
      <c r="A3868" s="9" t="s">
        <v>12934</v>
      </c>
      <c r="B3868" s="8" t="s">
        <v>14408</v>
      </c>
      <c r="C3868" s="10">
        <v>2</v>
      </c>
      <c r="D3868" s="8">
        <v>0</v>
      </c>
      <c r="E3868" s="9" t="s">
        <v>12941</v>
      </c>
      <c r="F3868" s="9" t="s">
        <v>12940</v>
      </c>
      <c r="G3868" s="8" t="s">
        <v>15224</v>
      </c>
      <c r="H3868" s="8"/>
      <c r="I3868" s="11">
        <v>0</v>
      </c>
      <c r="J3868" s="8" t="s">
        <v>15225</v>
      </c>
      <c r="K3868" s="8" t="s">
        <v>14413</v>
      </c>
      <c r="L3868" s="9" t="s">
        <v>14430</v>
      </c>
      <c r="M3868" s="12" t="s">
        <v>15186</v>
      </c>
    </row>
    <row r="3869" customHeight="1" spans="1:13">
      <c r="A3869" s="9" t="s">
        <v>12934</v>
      </c>
      <c r="B3869" s="8" t="s">
        <v>14408</v>
      </c>
      <c r="C3869" s="10">
        <v>2</v>
      </c>
      <c r="D3869" s="8">
        <v>0</v>
      </c>
      <c r="E3869" s="9" t="s">
        <v>12943</v>
      </c>
      <c r="F3869" s="9" t="s">
        <v>12942</v>
      </c>
      <c r="G3869" s="8" t="s">
        <v>15224</v>
      </c>
      <c r="H3869" s="8"/>
      <c r="I3869" s="11">
        <v>0</v>
      </c>
      <c r="J3869" s="8" t="s">
        <v>15225</v>
      </c>
      <c r="K3869" s="8" t="s">
        <v>14413</v>
      </c>
      <c r="L3869" s="9" t="s">
        <v>14414</v>
      </c>
      <c r="M3869" s="12" t="s">
        <v>14459</v>
      </c>
    </row>
    <row r="3870" customHeight="1" spans="1:13">
      <c r="A3870" s="9" t="s">
        <v>12934</v>
      </c>
      <c r="B3870" s="8" t="s">
        <v>14408</v>
      </c>
      <c r="C3870" s="10">
        <v>2</v>
      </c>
      <c r="D3870" s="8">
        <v>0</v>
      </c>
      <c r="E3870" s="9" t="s">
        <v>12945</v>
      </c>
      <c r="F3870" s="9" t="s">
        <v>12944</v>
      </c>
      <c r="G3870" s="8" t="s">
        <v>15224</v>
      </c>
      <c r="H3870" s="8"/>
      <c r="I3870" s="11">
        <v>0</v>
      </c>
      <c r="J3870" s="8" t="s">
        <v>15225</v>
      </c>
      <c r="K3870" s="8" t="s">
        <v>14413</v>
      </c>
      <c r="L3870" s="9" t="s">
        <v>14414</v>
      </c>
      <c r="M3870" s="12" t="s">
        <v>14583</v>
      </c>
    </row>
    <row r="3871" customHeight="1" spans="1:13">
      <c r="A3871" s="9" t="s">
        <v>12934</v>
      </c>
      <c r="B3871" s="8" t="s">
        <v>14408</v>
      </c>
      <c r="C3871" s="10">
        <v>2</v>
      </c>
      <c r="D3871" s="8">
        <v>0</v>
      </c>
      <c r="E3871" s="9" t="s">
        <v>12947</v>
      </c>
      <c r="F3871" s="9" t="s">
        <v>12946</v>
      </c>
      <c r="G3871" s="8" t="s">
        <v>15224</v>
      </c>
      <c r="H3871" s="8"/>
      <c r="I3871" s="11">
        <v>0</v>
      </c>
      <c r="J3871" s="8" t="s">
        <v>15225</v>
      </c>
      <c r="K3871" s="8" t="s">
        <v>14413</v>
      </c>
      <c r="L3871" s="9" t="s">
        <v>14430</v>
      </c>
      <c r="M3871" s="12" t="s">
        <v>14726</v>
      </c>
    </row>
    <row r="3872" customHeight="1" spans="1:13">
      <c r="A3872" s="9" t="s">
        <v>12934</v>
      </c>
      <c r="B3872" s="8" t="s">
        <v>14408</v>
      </c>
      <c r="C3872" s="10">
        <v>2</v>
      </c>
      <c r="D3872" s="8">
        <v>0</v>
      </c>
      <c r="E3872" s="9" t="s">
        <v>12949</v>
      </c>
      <c r="F3872" s="9" t="s">
        <v>12948</v>
      </c>
      <c r="G3872" s="8" t="s">
        <v>15224</v>
      </c>
      <c r="H3872" s="8"/>
      <c r="I3872" s="11">
        <v>0</v>
      </c>
      <c r="J3872" s="8" t="s">
        <v>15225</v>
      </c>
      <c r="K3872" s="8" t="s">
        <v>14413</v>
      </c>
      <c r="L3872" s="9" t="s">
        <v>14430</v>
      </c>
      <c r="M3872" s="12" t="s">
        <v>14484</v>
      </c>
    </row>
    <row r="3873" customHeight="1" spans="1:13">
      <c r="A3873" s="9" t="s">
        <v>12934</v>
      </c>
      <c r="B3873" s="8" t="s">
        <v>14408</v>
      </c>
      <c r="C3873" s="10">
        <v>2</v>
      </c>
      <c r="D3873" s="8">
        <v>0</v>
      </c>
      <c r="E3873" s="9" t="s">
        <v>12951</v>
      </c>
      <c r="F3873" s="9" t="s">
        <v>12950</v>
      </c>
      <c r="G3873" s="8" t="s">
        <v>15224</v>
      </c>
      <c r="H3873" s="8"/>
      <c r="I3873" s="11">
        <v>0</v>
      </c>
      <c r="J3873" s="8" t="s">
        <v>15225</v>
      </c>
      <c r="K3873" s="8" t="s">
        <v>14413</v>
      </c>
      <c r="L3873" s="9" t="s">
        <v>14430</v>
      </c>
      <c r="M3873" s="12" t="s">
        <v>14515</v>
      </c>
    </row>
    <row r="3874" customHeight="1" spans="1:13">
      <c r="A3874" s="9" t="s">
        <v>12934</v>
      </c>
      <c r="B3874" s="8" t="s">
        <v>14408</v>
      </c>
      <c r="C3874" s="10">
        <v>2</v>
      </c>
      <c r="D3874" s="8">
        <v>0</v>
      </c>
      <c r="E3874" s="9" t="s">
        <v>12953</v>
      </c>
      <c r="F3874" s="9" t="s">
        <v>12952</v>
      </c>
      <c r="G3874" s="8" t="s">
        <v>15224</v>
      </c>
      <c r="H3874" s="8"/>
      <c r="I3874" s="11">
        <v>0</v>
      </c>
      <c r="J3874" s="8" t="s">
        <v>15225</v>
      </c>
      <c r="K3874" s="8" t="s">
        <v>14413</v>
      </c>
      <c r="L3874" s="9" t="s">
        <v>14414</v>
      </c>
      <c r="M3874" s="12" t="s">
        <v>14583</v>
      </c>
    </row>
    <row r="3875" customHeight="1" spans="1:13">
      <c r="A3875" s="9" t="s">
        <v>12934</v>
      </c>
      <c r="B3875" s="8" t="s">
        <v>14408</v>
      </c>
      <c r="C3875" s="10">
        <v>2</v>
      </c>
      <c r="D3875" s="8">
        <v>0</v>
      </c>
      <c r="E3875" s="9" t="s">
        <v>12955</v>
      </c>
      <c r="F3875" s="9" t="s">
        <v>12954</v>
      </c>
      <c r="G3875" s="8" t="s">
        <v>15224</v>
      </c>
      <c r="H3875" s="8"/>
      <c r="I3875" s="11">
        <v>0</v>
      </c>
      <c r="J3875" s="8" t="s">
        <v>15225</v>
      </c>
      <c r="K3875" s="8" t="s">
        <v>14413</v>
      </c>
      <c r="L3875" s="9" t="s">
        <v>14430</v>
      </c>
      <c r="M3875" s="12" t="s">
        <v>14484</v>
      </c>
    </row>
    <row r="3876" customHeight="1" spans="1:13">
      <c r="A3876" s="9" t="s">
        <v>12934</v>
      </c>
      <c r="B3876" s="8" t="s">
        <v>14408</v>
      </c>
      <c r="C3876" s="10">
        <v>2</v>
      </c>
      <c r="D3876" s="8">
        <v>0</v>
      </c>
      <c r="E3876" s="9" t="s">
        <v>12957</v>
      </c>
      <c r="F3876" s="9" t="s">
        <v>12956</v>
      </c>
      <c r="G3876" s="8" t="s">
        <v>15224</v>
      </c>
      <c r="H3876" s="8"/>
      <c r="I3876" s="11">
        <v>0</v>
      </c>
      <c r="J3876" s="8" t="s">
        <v>15225</v>
      </c>
      <c r="K3876" s="8" t="s">
        <v>14413</v>
      </c>
      <c r="L3876" s="9" t="s">
        <v>14414</v>
      </c>
      <c r="M3876" s="12" t="s">
        <v>14487</v>
      </c>
    </row>
    <row r="3877" customHeight="1" spans="1:13">
      <c r="A3877" s="9" t="s">
        <v>12934</v>
      </c>
      <c r="B3877" s="8" t="s">
        <v>14408</v>
      </c>
      <c r="C3877" s="10">
        <v>2</v>
      </c>
      <c r="D3877" s="8">
        <v>0</v>
      </c>
      <c r="E3877" s="9" t="s">
        <v>12959</v>
      </c>
      <c r="F3877" s="9" t="s">
        <v>12958</v>
      </c>
      <c r="G3877" s="8" t="s">
        <v>15224</v>
      </c>
      <c r="H3877" s="8"/>
      <c r="I3877" s="11">
        <v>0</v>
      </c>
      <c r="J3877" s="8" t="s">
        <v>15225</v>
      </c>
      <c r="K3877" s="8" t="s">
        <v>14413</v>
      </c>
      <c r="L3877" s="9" t="s">
        <v>14414</v>
      </c>
      <c r="M3877" s="12" t="s">
        <v>14418</v>
      </c>
    </row>
    <row r="3878" customHeight="1" spans="1:13">
      <c r="A3878" s="9" t="s">
        <v>12934</v>
      </c>
      <c r="B3878" s="8" t="s">
        <v>14408</v>
      </c>
      <c r="C3878" s="10">
        <v>2</v>
      </c>
      <c r="D3878" s="8">
        <v>0</v>
      </c>
      <c r="E3878" s="9" t="s">
        <v>12961</v>
      </c>
      <c r="F3878" s="9" t="s">
        <v>12960</v>
      </c>
      <c r="G3878" s="8" t="s">
        <v>15224</v>
      </c>
      <c r="H3878" s="8"/>
      <c r="I3878" s="11">
        <v>0</v>
      </c>
      <c r="J3878" s="8" t="s">
        <v>15225</v>
      </c>
      <c r="K3878" s="8" t="s">
        <v>14413</v>
      </c>
      <c r="L3878" s="9" t="s">
        <v>14430</v>
      </c>
      <c r="M3878" s="12" t="s">
        <v>15186</v>
      </c>
    </row>
    <row r="3879" customHeight="1" spans="1:13">
      <c r="A3879" s="9" t="s">
        <v>12934</v>
      </c>
      <c r="B3879" s="8" t="s">
        <v>14408</v>
      </c>
      <c r="C3879" s="10">
        <v>2</v>
      </c>
      <c r="D3879" s="8">
        <v>0</v>
      </c>
      <c r="E3879" s="9" t="s">
        <v>12963</v>
      </c>
      <c r="F3879" s="9" t="s">
        <v>12962</v>
      </c>
      <c r="G3879" s="8" t="s">
        <v>15224</v>
      </c>
      <c r="H3879" s="8"/>
      <c r="I3879" s="11">
        <v>0</v>
      </c>
      <c r="J3879" s="8" t="s">
        <v>15225</v>
      </c>
      <c r="K3879" s="8" t="s">
        <v>14413</v>
      </c>
      <c r="L3879" s="9" t="s">
        <v>14414</v>
      </c>
      <c r="M3879" s="12" t="s">
        <v>14446</v>
      </c>
    </row>
    <row r="3880" customHeight="1" spans="1:13">
      <c r="A3880" s="9" t="s">
        <v>12934</v>
      </c>
      <c r="B3880" s="8" t="s">
        <v>14408</v>
      </c>
      <c r="C3880" s="10">
        <v>2</v>
      </c>
      <c r="D3880" s="8">
        <v>0</v>
      </c>
      <c r="E3880" s="9" t="s">
        <v>12965</v>
      </c>
      <c r="F3880" s="9" t="s">
        <v>12964</v>
      </c>
      <c r="G3880" s="8" t="s">
        <v>15224</v>
      </c>
      <c r="H3880" s="8"/>
      <c r="I3880" s="11">
        <v>0</v>
      </c>
      <c r="J3880" s="8" t="s">
        <v>15225</v>
      </c>
      <c r="K3880" s="8" t="s">
        <v>14413</v>
      </c>
      <c r="L3880" s="9" t="s">
        <v>14414</v>
      </c>
      <c r="M3880" s="12" t="s">
        <v>14462</v>
      </c>
    </row>
    <row r="3881" customHeight="1" spans="1:13">
      <c r="A3881" s="9" t="s">
        <v>12934</v>
      </c>
      <c r="B3881" s="8" t="s">
        <v>14408</v>
      </c>
      <c r="C3881" s="10">
        <v>2</v>
      </c>
      <c r="D3881" s="8">
        <v>0</v>
      </c>
      <c r="E3881" s="9" t="s">
        <v>12967</v>
      </c>
      <c r="F3881" s="9" t="s">
        <v>12966</v>
      </c>
      <c r="G3881" s="8" t="s">
        <v>15224</v>
      </c>
      <c r="H3881" s="8"/>
      <c r="I3881" s="11">
        <v>0</v>
      </c>
      <c r="J3881" s="8" t="s">
        <v>15225</v>
      </c>
      <c r="K3881" s="8" t="s">
        <v>14413</v>
      </c>
      <c r="L3881" s="9" t="s">
        <v>14430</v>
      </c>
      <c r="M3881" s="12" t="s">
        <v>14431</v>
      </c>
    </row>
    <row r="3882" customHeight="1" spans="1:13">
      <c r="A3882" s="9" t="s">
        <v>12934</v>
      </c>
      <c r="B3882" s="8" t="s">
        <v>14408</v>
      </c>
      <c r="C3882" s="10">
        <v>2</v>
      </c>
      <c r="D3882" s="8">
        <v>0</v>
      </c>
      <c r="E3882" s="9" t="s">
        <v>12969</v>
      </c>
      <c r="F3882" s="9" t="s">
        <v>12968</v>
      </c>
      <c r="G3882" s="8" t="s">
        <v>15224</v>
      </c>
      <c r="H3882" s="8"/>
      <c r="I3882" s="11">
        <v>0</v>
      </c>
      <c r="J3882" s="8" t="s">
        <v>15225</v>
      </c>
      <c r="K3882" s="8" t="s">
        <v>14413</v>
      </c>
      <c r="L3882" s="9" t="s">
        <v>14430</v>
      </c>
      <c r="M3882" s="12" t="s">
        <v>14431</v>
      </c>
    </row>
    <row r="3883" customHeight="1" spans="1:13">
      <c r="A3883" s="9" t="s">
        <v>12934</v>
      </c>
      <c r="B3883" s="8" t="s">
        <v>14408</v>
      </c>
      <c r="C3883" s="10">
        <v>2</v>
      </c>
      <c r="D3883" s="8">
        <v>0</v>
      </c>
      <c r="E3883" s="9" t="s">
        <v>12971</v>
      </c>
      <c r="F3883" s="9" t="s">
        <v>12970</v>
      </c>
      <c r="G3883" s="8" t="s">
        <v>15224</v>
      </c>
      <c r="H3883" s="8"/>
      <c r="I3883" s="11">
        <v>0</v>
      </c>
      <c r="J3883" s="8" t="s">
        <v>15225</v>
      </c>
      <c r="K3883" s="8" t="s">
        <v>14413</v>
      </c>
      <c r="L3883" s="9" t="s">
        <v>14430</v>
      </c>
      <c r="M3883" s="12" t="s">
        <v>15186</v>
      </c>
    </row>
    <row r="3884" customHeight="1" spans="1:13">
      <c r="A3884" s="9" t="s">
        <v>12934</v>
      </c>
      <c r="B3884" s="8" t="s">
        <v>14408</v>
      </c>
      <c r="C3884" s="10">
        <v>2</v>
      </c>
      <c r="D3884" s="8">
        <v>0</v>
      </c>
      <c r="E3884" s="9" t="s">
        <v>12973</v>
      </c>
      <c r="F3884" s="9" t="s">
        <v>12972</v>
      </c>
      <c r="G3884" s="8" t="s">
        <v>15224</v>
      </c>
      <c r="H3884" s="8"/>
      <c r="I3884" s="11">
        <v>0</v>
      </c>
      <c r="J3884" s="8" t="s">
        <v>15225</v>
      </c>
      <c r="K3884" s="8" t="s">
        <v>14413</v>
      </c>
      <c r="L3884" s="9" t="s">
        <v>14430</v>
      </c>
      <c r="M3884" s="12" t="s">
        <v>15228</v>
      </c>
    </row>
    <row r="3885" customHeight="1" spans="1:13">
      <c r="A3885" s="9" t="s">
        <v>12934</v>
      </c>
      <c r="B3885" s="8" t="s">
        <v>14408</v>
      </c>
      <c r="C3885" s="10">
        <v>2</v>
      </c>
      <c r="D3885" s="8">
        <v>0</v>
      </c>
      <c r="E3885" s="9" t="s">
        <v>12975</v>
      </c>
      <c r="F3885" s="9" t="s">
        <v>12974</v>
      </c>
      <c r="G3885" s="8" t="s">
        <v>15224</v>
      </c>
      <c r="H3885" s="8"/>
      <c r="I3885" s="11">
        <v>0</v>
      </c>
      <c r="J3885" s="8" t="s">
        <v>15225</v>
      </c>
      <c r="K3885" s="8" t="s">
        <v>14413</v>
      </c>
      <c r="L3885" s="9" t="s">
        <v>14430</v>
      </c>
      <c r="M3885" s="12" t="s">
        <v>14515</v>
      </c>
    </row>
    <row r="3886" customHeight="1" spans="1:13">
      <c r="A3886" s="9" t="s">
        <v>12934</v>
      </c>
      <c r="B3886" s="8" t="s">
        <v>14408</v>
      </c>
      <c r="C3886" s="10">
        <v>2</v>
      </c>
      <c r="D3886" s="8">
        <v>0</v>
      </c>
      <c r="E3886" s="9" t="s">
        <v>12976</v>
      </c>
      <c r="F3886" s="9" t="s">
        <v>5962</v>
      </c>
      <c r="G3886" s="8" t="s">
        <v>15224</v>
      </c>
      <c r="H3886" s="8"/>
      <c r="I3886" s="11">
        <v>0</v>
      </c>
      <c r="J3886" s="8" t="s">
        <v>15225</v>
      </c>
      <c r="K3886" s="8" t="s">
        <v>14413</v>
      </c>
      <c r="L3886" s="9" t="s">
        <v>14414</v>
      </c>
      <c r="M3886" s="12" t="s">
        <v>14443</v>
      </c>
    </row>
    <row r="3887" customHeight="1" spans="1:13">
      <c r="A3887" s="9" t="s">
        <v>12934</v>
      </c>
      <c r="B3887" s="8" t="s">
        <v>14408</v>
      </c>
      <c r="C3887" s="10">
        <v>2</v>
      </c>
      <c r="D3887" s="8">
        <v>0</v>
      </c>
      <c r="E3887" s="9" t="s">
        <v>9402</v>
      </c>
      <c r="F3887" s="9" t="s">
        <v>9401</v>
      </c>
      <c r="G3887" s="8" t="s">
        <v>15224</v>
      </c>
      <c r="H3887" s="8"/>
      <c r="I3887" s="11">
        <v>0</v>
      </c>
      <c r="J3887" s="8" t="s">
        <v>15225</v>
      </c>
      <c r="K3887" s="8" t="s">
        <v>14413</v>
      </c>
      <c r="L3887" s="9" t="s">
        <v>14414</v>
      </c>
      <c r="M3887" s="12" t="s">
        <v>14583</v>
      </c>
    </row>
    <row r="3888" customHeight="1" spans="1:13">
      <c r="A3888" s="9" t="s">
        <v>12934</v>
      </c>
      <c r="B3888" s="8" t="s">
        <v>14408</v>
      </c>
      <c r="C3888" s="10">
        <v>2</v>
      </c>
      <c r="D3888" s="8">
        <v>0</v>
      </c>
      <c r="E3888" s="9" t="s">
        <v>12978</v>
      </c>
      <c r="F3888" s="9" t="s">
        <v>12977</v>
      </c>
      <c r="G3888" s="8" t="s">
        <v>15224</v>
      </c>
      <c r="H3888" s="8"/>
      <c r="I3888" s="11">
        <v>0</v>
      </c>
      <c r="J3888" s="8" t="s">
        <v>15225</v>
      </c>
      <c r="K3888" s="8" t="s">
        <v>14413</v>
      </c>
      <c r="L3888" s="9" t="s">
        <v>14430</v>
      </c>
      <c r="M3888" s="12" t="s">
        <v>14484</v>
      </c>
    </row>
    <row r="3889" customHeight="1" spans="1:13">
      <c r="A3889" s="9" t="s">
        <v>12934</v>
      </c>
      <c r="B3889" s="8" t="s">
        <v>14408</v>
      </c>
      <c r="C3889" s="10">
        <v>2</v>
      </c>
      <c r="D3889" s="8">
        <v>0</v>
      </c>
      <c r="E3889" s="9" t="s">
        <v>12980</v>
      </c>
      <c r="F3889" s="9" t="s">
        <v>12979</v>
      </c>
      <c r="G3889" s="8" t="s">
        <v>15224</v>
      </c>
      <c r="H3889" s="8"/>
      <c r="I3889" s="11">
        <v>0</v>
      </c>
      <c r="J3889" s="8" t="s">
        <v>15225</v>
      </c>
      <c r="K3889" s="8" t="s">
        <v>14413</v>
      </c>
      <c r="L3889" s="9" t="s">
        <v>14414</v>
      </c>
      <c r="M3889" s="12" t="s">
        <v>14421</v>
      </c>
    </row>
    <row r="3890" customHeight="1" spans="1:13">
      <c r="A3890" s="9" t="s">
        <v>12934</v>
      </c>
      <c r="B3890" s="8" t="s">
        <v>14408</v>
      </c>
      <c r="C3890" s="10">
        <v>2</v>
      </c>
      <c r="D3890" s="8">
        <v>0</v>
      </c>
      <c r="E3890" s="9" t="s">
        <v>12982</v>
      </c>
      <c r="F3890" s="9" t="s">
        <v>12981</v>
      </c>
      <c r="G3890" s="8" t="s">
        <v>15224</v>
      </c>
      <c r="H3890" s="8"/>
      <c r="I3890" s="11">
        <v>0</v>
      </c>
      <c r="J3890" s="8" t="s">
        <v>15225</v>
      </c>
      <c r="K3890" s="8" t="s">
        <v>14413</v>
      </c>
      <c r="L3890" s="9" t="s">
        <v>14414</v>
      </c>
      <c r="M3890" s="12" t="s">
        <v>14590</v>
      </c>
    </row>
    <row r="3891" customHeight="1" spans="1:13">
      <c r="A3891" s="9" t="s">
        <v>12934</v>
      </c>
      <c r="B3891" s="8" t="s">
        <v>14408</v>
      </c>
      <c r="C3891" s="10">
        <v>2</v>
      </c>
      <c r="D3891" s="8">
        <v>0</v>
      </c>
      <c r="E3891" s="9" t="s">
        <v>12984</v>
      </c>
      <c r="F3891" s="9" t="s">
        <v>12983</v>
      </c>
      <c r="G3891" s="8" t="s">
        <v>15224</v>
      </c>
      <c r="H3891" s="8"/>
      <c r="I3891" s="11">
        <v>0</v>
      </c>
      <c r="J3891" s="8" t="s">
        <v>15225</v>
      </c>
      <c r="K3891" s="8" t="s">
        <v>14413</v>
      </c>
      <c r="L3891" s="9" t="s">
        <v>14414</v>
      </c>
      <c r="M3891" s="12" t="s">
        <v>14421</v>
      </c>
    </row>
    <row r="3892" customHeight="1" spans="1:13">
      <c r="A3892" s="9" t="s">
        <v>12934</v>
      </c>
      <c r="B3892" s="8" t="s">
        <v>14408</v>
      </c>
      <c r="C3892" s="10">
        <v>2</v>
      </c>
      <c r="D3892" s="8">
        <v>0</v>
      </c>
      <c r="E3892" s="9" t="s">
        <v>12986</v>
      </c>
      <c r="F3892" s="9" t="s">
        <v>12985</v>
      </c>
      <c r="G3892" s="8" t="s">
        <v>15224</v>
      </c>
      <c r="H3892" s="8"/>
      <c r="I3892" s="11">
        <v>0</v>
      </c>
      <c r="J3892" s="8" t="s">
        <v>15225</v>
      </c>
      <c r="K3892" s="8" t="s">
        <v>14413</v>
      </c>
      <c r="L3892" s="9" t="s">
        <v>14414</v>
      </c>
      <c r="M3892" s="12" t="s">
        <v>14467</v>
      </c>
    </row>
    <row r="3893" customHeight="1" spans="1:13">
      <c r="A3893" s="9" t="s">
        <v>12934</v>
      </c>
      <c r="B3893" s="8" t="s">
        <v>14408</v>
      </c>
      <c r="C3893" s="10">
        <v>2</v>
      </c>
      <c r="D3893" s="8">
        <v>0</v>
      </c>
      <c r="E3893" s="9" t="s">
        <v>12988</v>
      </c>
      <c r="F3893" s="9" t="s">
        <v>12987</v>
      </c>
      <c r="G3893" s="8" t="s">
        <v>15224</v>
      </c>
      <c r="H3893" s="8"/>
      <c r="I3893" s="11">
        <v>0</v>
      </c>
      <c r="J3893" s="8" t="s">
        <v>15225</v>
      </c>
      <c r="K3893" s="8" t="s">
        <v>14413</v>
      </c>
      <c r="L3893" s="9" t="s">
        <v>14430</v>
      </c>
      <c r="M3893" s="12" t="s">
        <v>14484</v>
      </c>
    </row>
    <row r="3894" customHeight="1" spans="1:13">
      <c r="A3894" s="9" t="s">
        <v>12934</v>
      </c>
      <c r="B3894" s="8" t="s">
        <v>14408</v>
      </c>
      <c r="C3894" s="10">
        <v>2</v>
      </c>
      <c r="D3894" s="8">
        <v>0</v>
      </c>
      <c r="E3894" s="9" t="s">
        <v>12990</v>
      </c>
      <c r="F3894" s="9" t="s">
        <v>12989</v>
      </c>
      <c r="G3894" s="8" t="s">
        <v>15224</v>
      </c>
      <c r="H3894" s="8"/>
      <c r="I3894" s="11">
        <v>0</v>
      </c>
      <c r="J3894" s="8" t="s">
        <v>15225</v>
      </c>
      <c r="K3894" s="8" t="s">
        <v>14413</v>
      </c>
      <c r="L3894" s="9" t="s">
        <v>14750</v>
      </c>
      <c r="M3894" s="12" t="s">
        <v>14751</v>
      </c>
    </row>
    <row r="3895" customHeight="1" spans="1:13">
      <c r="A3895" s="9" t="s">
        <v>12934</v>
      </c>
      <c r="B3895" s="8" t="s">
        <v>14408</v>
      </c>
      <c r="C3895" s="10">
        <v>2</v>
      </c>
      <c r="D3895" s="8">
        <v>0</v>
      </c>
      <c r="E3895" s="9" t="s">
        <v>12992</v>
      </c>
      <c r="F3895" s="9" t="s">
        <v>12991</v>
      </c>
      <c r="G3895" s="8" t="s">
        <v>15224</v>
      </c>
      <c r="H3895" s="8"/>
      <c r="I3895" s="11">
        <v>0</v>
      </c>
      <c r="J3895" s="8" t="s">
        <v>15225</v>
      </c>
      <c r="K3895" s="8" t="s">
        <v>14413</v>
      </c>
      <c r="L3895" s="9" t="s">
        <v>14414</v>
      </c>
      <c r="M3895" s="12" t="s">
        <v>14443</v>
      </c>
    </row>
    <row r="3896" customHeight="1" spans="1:13">
      <c r="A3896" s="9" t="s">
        <v>12934</v>
      </c>
      <c r="B3896" s="8" t="s">
        <v>14408</v>
      </c>
      <c r="C3896" s="10">
        <v>2</v>
      </c>
      <c r="D3896" s="8">
        <v>0</v>
      </c>
      <c r="E3896" s="9" t="s">
        <v>12994</v>
      </c>
      <c r="F3896" s="9" t="s">
        <v>12993</v>
      </c>
      <c r="G3896" s="8" t="s">
        <v>15224</v>
      </c>
      <c r="H3896" s="8"/>
      <c r="I3896" s="11">
        <v>0</v>
      </c>
      <c r="J3896" s="8" t="s">
        <v>15225</v>
      </c>
      <c r="K3896" s="8" t="s">
        <v>14413</v>
      </c>
      <c r="L3896" s="9" t="s">
        <v>14414</v>
      </c>
      <c r="M3896" s="12" t="s">
        <v>14462</v>
      </c>
    </row>
    <row r="3897" customHeight="1" spans="1:13">
      <c r="A3897" s="9" t="s">
        <v>12934</v>
      </c>
      <c r="B3897" s="8" t="s">
        <v>14408</v>
      </c>
      <c r="C3897" s="10">
        <v>2</v>
      </c>
      <c r="D3897" s="8">
        <v>0</v>
      </c>
      <c r="E3897" s="9" t="s">
        <v>19847</v>
      </c>
      <c r="F3897" s="9" t="s">
        <v>19848</v>
      </c>
      <c r="G3897" s="8" t="s">
        <v>15224</v>
      </c>
      <c r="H3897" s="8"/>
      <c r="I3897" s="11">
        <v>0</v>
      </c>
      <c r="J3897" s="8" t="s">
        <v>15225</v>
      </c>
      <c r="K3897" s="8" t="s">
        <v>14413</v>
      </c>
      <c r="L3897" s="9" t="s">
        <v>14414</v>
      </c>
      <c r="M3897" s="12" t="s">
        <v>14555</v>
      </c>
    </row>
    <row r="3898" customHeight="1" spans="1:13">
      <c r="A3898" s="9" t="s">
        <v>12934</v>
      </c>
      <c r="B3898" s="8" t="s">
        <v>14408</v>
      </c>
      <c r="C3898" s="10">
        <v>2</v>
      </c>
      <c r="D3898" s="8">
        <v>0</v>
      </c>
      <c r="E3898" s="9" t="s">
        <v>12996</v>
      </c>
      <c r="F3898" s="9" t="s">
        <v>12995</v>
      </c>
      <c r="G3898" s="8" t="s">
        <v>15224</v>
      </c>
      <c r="H3898" s="8"/>
      <c r="I3898" s="11">
        <v>0</v>
      </c>
      <c r="J3898" s="8" t="s">
        <v>15225</v>
      </c>
      <c r="K3898" s="8" t="s">
        <v>14413</v>
      </c>
      <c r="L3898" s="9" t="s">
        <v>14750</v>
      </c>
      <c r="M3898" s="12" t="s">
        <v>14751</v>
      </c>
    </row>
    <row r="3899" customHeight="1" spans="1:13">
      <c r="A3899" s="9" t="s">
        <v>12934</v>
      </c>
      <c r="B3899" s="8" t="s">
        <v>14408</v>
      </c>
      <c r="C3899" s="10">
        <v>2</v>
      </c>
      <c r="D3899" s="8">
        <v>0</v>
      </c>
      <c r="E3899" s="9" t="s">
        <v>12998</v>
      </c>
      <c r="F3899" s="9" t="s">
        <v>12997</v>
      </c>
      <c r="G3899" s="8" t="s">
        <v>15224</v>
      </c>
      <c r="H3899" s="8"/>
      <c r="I3899" s="11">
        <v>0</v>
      </c>
      <c r="J3899" s="8" t="s">
        <v>15225</v>
      </c>
      <c r="K3899" s="8" t="s">
        <v>14413</v>
      </c>
      <c r="L3899" s="9" t="s">
        <v>14430</v>
      </c>
      <c r="M3899" s="12" t="s">
        <v>14625</v>
      </c>
    </row>
    <row r="3900" customHeight="1" spans="1:13">
      <c r="A3900" s="9" t="s">
        <v>12934</v>
      </c>
      <c r="B3900" s="8" t="s">
        <v>14408</v>
      </c>
      <c r="C3900" s="10">
        <v>2</v>
      </c>
      <c r="D3900" s="8">
        <v>0</v>
      </c>
      <c r="E3900" s="9" t="s">
        <v>13000</v>
      </c>
      <c r="F3900" s="9" t="s">
        <v>12999</v>
      </c>
      <c r="G3900" s="8" t="s">
        <v>15224</v>
      </c>
      <c r="H3900" s="8"/>
      <c r="I3900" s="11">
        <v>0</v>
      </c>
      <c r="J3900" s="8" t="s">
        <v>15225</v>
      </c>
      <c r="K3900" s="8" t="s">
        <v>14413</v>
      </c>
      <c r="L3900" s="9" t="s">
        <v>14414</v>
      </c>
      <c r="M3900" s="12" t="s">
        <v>14446</v>
      </c>
    </row>
    <row r="3901" customHeight="1" spans="1:13">
      <c r="A3901" s="9" t="s">
        <v>12934</v>
      </c>
      <c r="B3901" s="8" t="s">
        <v>14408</v>
      </c>
      <c r="C3901" s="10">
        <v>2</v>
      </c>
      <c r="D3901" s="8">
        <v>0</v>
      </c>
      <c r="E3901" s="9" t="s">
        <v>13002</v>
      </c>
      <c r="F3901" s="9" t="s">
        <v>13001</v>
      </c>
      <c r="G3901" s="8" t="s">
        <v>15224</v>
      </c>
      <c r="H3901" s="8"/>
      <c r="I3901" s="11">
        <v>0</v>
      </c>
      <c r="J3901" s="8" t="s">
        <v>15225</v>
      </c>
      <c r="K3901" s="8" t="s">
        <v>14413</v>
      </c>
      <c r="L3901" s="9" t="s">
        <v>14414</v>
      </c>
      <c r="M3901" s="12" t="s">
        <v>14421</v>
      </c>
    </row>
    <row r="3902" customHeight="1" spans="1:13">
      <c r="A3902" s="9" t="s">
        <v>12934</v>
      </c>
      <c r="B3902" s="8" t="s">
        <v>14408</v>
      </c>
      <c r="C3902" s="10">
        <v>2</v>
      </c>
      <c r="D3902" s="8">
        <v>0</v>
      </c>
      <c r="E3902" s="9" t="s">
        <v>13004</v>
      </c>
      <c r="F3902" s="9" t="s">
        <v>13003</v>
      </c>
      <c r="G3902" s="8" t="s">
        <v>15224</v>
      </c>
      <c r="H3902" s="8"/>
      <c r="I3902" s="11">
        <v>0</v>
      </c>
      <c r="J3902" s="8" t="s">
        <v>15225</v>
      </c>
      <c r="K3902" s="8" t="s">
        <v>14413</v>
      </c>
      <c r="L3902" s="9" t="s">
        <v>14414</v>
      </c>
      <c r="M3902" s="12" t="s">
        <v>14427</v>
      </c>
    </row>
    <row r="3903" customHeight="1" spans="1:13">
      <c r="A3903" s="9" t="s">
        <v>12934</v>
      </c>
      <c r="B3903" s="8" t="s">
        <v>14408</v>
      </c>
      <c r="C3903" s="10">
        <v>2</v>
      </c>
      <c r="D3903" s="8">
        <v>0</v>
      </c>
      <c r="E3903" s="9" t="s">
        <v>13006</v>
      </c>
      <c r="F3903" s="9" t="s">
        <v>13005</v>
      </c>
      <c r="G3903" s="8" t="s">
        <v>15224</v>
      </c>
      <c r="H3903" s="8"/>
      <c r="I3903" s="11">
        <v>0</v>
      </c>
      <c r="J3903" s="8" t="s">
        <v>15225</v>
      </c>
      <c r="K3903" s="8" t="s">
        <v>14413</v>
      </c>
      <c r="L3903" s="9" t="s">
        <v>14414</v>
      </c>
      <c r="M3903" s="12" t="s">
        <v>14415</v>
      </c>
    </row>
    <row r="3904" customHeight="1" spans="1:13">
      <c r="A3904" s="9" t="s">
        <v>12934</v>
      </c>
      <c r="B3904" s="8" t="s">
        <v>14408</v>
      </c>
      <c r="C3904" s="10">
        <v>2</v>
      </c>
      <c r="D3904" s="8">
        <v>0</v>
      </c>
      <c r="E3904" s="9" t="s">
        <v>13008</v>
      </c>
      <c r="F3904" s="9" t="s">
        <v>13007</v>
      </c>
      <c r="G3904" s="8" t="s">
        <v>15224</v>
      </c>
      <c r="H3904" s="8"/>
      <c r="I3904" s="11">
        <v>0</v>
      </c>
      <c r="J3904" s="8" t="s">
        <v>15225</v>
      </c>
      <c r="K3904" s="8" t="s">
        <v>14413</v>
      </c>
      <c r="L3904" s="9" t="s">
        <v>14414</v>
      </c>
      <c r="M3904" s="12" t="s">
        <v>14487</v>
      </c>
    </row>
    <row r="3905" customHeight="1" spans="1:13">
      <c r="A3905" s="9" t="s">
        <v>12934</v>
      </c>
      <c r="B3905" s="8" t="s">
        <v>14408</v>
      </c>
      <c r="C3905" s="10">
        <v>2</v>
      </c>
      <c r="D3905" s="8">
        <v>0</v>
      </c>
      <c r="E3905" s="9" t="s">
        <v>13010</v>
      </c>
      <c r="F3905" s="9" t="s">
        <v>13009</v>
      </c>
      <c r="G3905" s="8" t="s">
        <v>15224</v>
      </c>
      <c r="H3905" s="8"/>
      <c r="I3905" s="11">
        <v>0</v>
      </c>
      <c r="J3905" s="8" t="s">
        <v>15225</v>
      </c>
      <c r="K3905" s="8" t="s">
        <v>14413</v>
      </c>
      <c r="L3905" s="9" t="s">
        <v>14414</v>
      </c>
      <c r="M3905" s="12" t="s">
        <v>14424</v>
      </c>
    </row>
    <row r="3906" customHeight="1" spans="1:13">
      <c r="A3906" s="9" t="s">
        <v>12934</v>
      </c>
      <c r="B3906" s="8" t="s">
        <v>14408</v>
      </c>
      <c r="C3906" s="10">
        <v>2</v>
      </c>
      <c r="D3906" s="8">
        <v>0</v>
      </c>
      <c r="E3906" s="9" t="s">
        <v>13012</v>
      </c>
      <c r="F3906" s="9" t="s">
        <v>13011</v>
      </c>
      <c r="G3906" s="8" t="s">
        <v>15224</v>
      </c>
      <c r="H3906" s="8"/>
      <c r="I3906" s="11">
        <v>0</v>
      </c>
      <c r="J3906" s="8" t="s">
        <v>15225</v>
      </c>
      <c r="K3906" s="8" t="s">
        <v>14413</v>
      </c>
      <c r="L3906" s="9" t="s">
        <v>14414</v>
      </c>
      <c r="M3906" s="12" t="s">
        <v>14446</v>
      </c>
    </row>
    <row r="3907" customHeight="1" spans="1:13">
      <c r="A3907" s="9" t="s">
        <v>12934</v>
      </c>
      <c r="B3907" s="8" t="s">
        <v>14408</v>
      </c>
      <c r="C3907" s="10">
        <v>2</v>
      </c>
      <c r="D3907" s="8">
        <v>0</v>
      </c>
      <c r="E3907" s="9" t="s">
        <v>13014</v>
      </c>
      <c r="F3907" s="9" t="s">
        <v>13013</v>
      </c>
      <c r="G3907" s="8" t="s">
        <v>15224</v>
      </c>
      <c r="H3907" s="8"/>
      <c r="I3907" s="11">
        <v>0</v>
      </c>
      <c r="J3907" s="8" t="s">
        <v>15225</v>
      </c>
      <c r="K3907" s="8" t="s">
        <v>14413</v>
      </c>
      <c r="L3907" s="9" t="s">
        <v>14430</v>
      </c>
      <c r="M3907" s="12" t="s">
        <v>14431</v>
      </c>
    </row>
    <row r="3908" customHeight="1" spans="1:13">
      <c r="A3908" s="9" t="s">
        <v>12934</v>
      </c>
      <c r="B3908" s="8" t="s">
        <v>14408</v>
      </c>
      <c r="C3908" s="10">
        <v>2</v>
      </c>
      <c r="D3908" s="8">
        <v>0</v>
      </c>
      <c r="E3908" s="9" t="s">
        <v>13015</v>
      </c>
      <c r="F3908" s="9" t="s">
        <v>8007</v>
      </c>
      <c r="G3908" s="8" t="s">
        <v>15224</v>
      </c>
      <c r="H3908" s="8"/>
      <c r="I3908" s="11">
        <v>0</v>
      </c>
      <c r="J3908" s="8" t="s">
        <v>15225</v>
      </c>
      <c r="K3908" s="8" t="s">
        <v>14413</v>
      </c>
      <c r="L3908" s="9" t="s">
        <v>14430</v>
      </c>
      <c r="M3908" s="12" t="s">
        <v>14515</v>
      </c>
    </row>
    <row r="3909" customHeight="1" spans="1:13">
      <c r="A3909" s="9" t="s">
        <v>12934</v>
      </c>
      <c r="B3909" s="8" t="s">
        <v>14408</v>
      </c>
      <c r="C3909" s="10">
        <v>2</v>
      </c>
      <c r="D3909" s="8">
        <v>0</v>
      </c>
      <c r="E3909" s="9" t="s">
        <v>13017</v>
      </c>
      <c r="F3909" s="9" t="s">
        <v>13016</v>
      </c>
      <c r="G3909" s="8" t="s">
        <v>15224</v>
      </c>
      <c r="H3909" s="8"/>
      <c r="I3909" s="11">
        <v>0</v>
      </c>
      <c r="J3909" s="8" t="s">
        <v>15225</v>
      </c>
      <c r="K3909" s="8" t="s">
        <v>14413</v>
      </c>
      <c r="L3909" s="9" t="s">
        <v>14414</v>
      </c>
      <c r="M3909" s="12" t="s">
        <v>14446</v>
      </c>
    </row>
    <row r="3910" customHeight="1" spans="1:13">
      <c r="A3910" s="9" t="s">
        <v>12934</v>
      </c>
      <c r="B3910" s="8" t="s">
        <v>14408</v>
      </c>
      <c r="C3910" s="10">
        <v>2</v>
      </c>
      <c r="D3910" s="8">
        <v>0</v>
      </c>
      <c r="E3910" s="9" t="s">
        <v>13019</v>
      </c>
      <c r="F3910" s="9" t="s">
        <v>13018</v>
      </c>
      <c r="G3910" s="8" t="s">
        <v>15224</v>
      </c>
      <c r="H3910" s="8"/>
      <c r="I3910" s="11">
        <v>0</v>
      </c>
      <c r="J3910" s="8" t="s">
        <v>15225</v>
      </c>
      <c r="K3910" s="8" t="s">
        <v>14413</v>
      </c>
      <c r="L3910" s="9" t="s">
        <v>14414</v>
      </c>
      <c r="M3910" s="12" t="s">
        <v>14434</v>
      </c>
    </row>
    <row r="3911" customHeight="1" spans="1:13">
      <c r="A3911" s="9" t="s">
        <v>12934</v>
      </c>
      <c r="B3911" s="8" t="s">
        <v>14408</v>
      </c>
      <c r="C3911" s="10">
        <v>2</v>
      </c>
      <c r="D3911" s="8">
        <v>0</v>
      </c>
      <c r="E3911" s="9" t="s">
        <v>13021</v>
      </c>
      <c r="F3911" s="9" t="s">
        <v>13020</v>
      </c>
      <c r="G3911" s="8" t="s">
        <v>15224</v>
      </c>
      <c r="H3911" s="8"/>
      <c r="I3911" s="11">
        <v>0</v>
      </c>
      <c r="J3911" s="8" t="s">
        <v>15225</v>
      </c>
      <c r="K3911" s="8" t="s">
        <v>14413</v>
      </c>
      <c r="L3911" s="9" t="s">
        <v>14414</v>
      </c>
      <c r="M3911" s="12" t="s">
        <v>14415</v>
      </c>
    </row>
    <row r="3912" customHeight="1" spans="1:13">
      <c r="A3912" s="9" t="s">
        <v>12934</v>
      </c>
      <c r="B3912" s="8" t="s">
        <v>14408</v>
      </c>
      <c r="C3912" s="10">
        <v>2</v>
      </c>
      <c r="D3912" s="8">
        <v>0</v>
      </c>
      <c r="E3912" s="9" t="s">
        <v>13023</v>
      </c>
      <c r="F3912" s="9" t="s">
        <v>13022</v>
      </c>
      <c r="G3912" s="8" t="s">
        <v>15224</v>
      </c>
      <c r="H3912" s="8"/>
      <c r="I3912" s="11">
        <v>0</v>
      </c>
      <c r="J3912" s="8" t="s">
        <v>15225</v>
      </c>
      <c r="K3912" s="8" t="s">
        <v>14413</v>
      </c>
      <c r="L3912" s="9" t="s">
        <v>14414</v>
      </c>
      <c r="M3912" s="12" t="s">
        <v>14443</v>
      </c>
    </row>
    <row r="3913" customHeight="1" spans="1:13">
      <c r="A3913" s="9" t="s">
        <v>12934</v>
      </c>
      <c r="B3913" s="8" t="s">
        <v>14408</v>
      </c>
      <c r="C3913" s="10">
        <v>2</v>
      </c>
      <c r="D3913" s="8">
        <v>0</v>
      </c>
      <c r="E3913" s="9" t="s">
        <v>13025</v>
      </c>
      <c r="F3913" s="9" t="s">
        <v>13024</v>
      </c>
      <c r="G3913" s="8" t="s">
        <v>15224</v>
      </c>
      <c r="H3913" s="8"/>
      <c r="I3913" s="11">
        <v>0</v>
      </c>
      <c r="J3913" s="8" t="s">
        <v>15225</v>
      </c>
      <c r="K3913" s="8" t="s">
        <v>14413</v>
      </c>
      <c r="L3913" s="9" t="s">
        <v>14414</v>
      </c>
      <c r="M3913" s="12" t="s">
        <v>14443</v>
      </c>
    </row>
    <row r="3914" customHeight="1" spans="1:13">
      <c r="A3914" s="9" t="s">
        <v>13027</v>
      </c>
      <c r="B3914" s="8" t="s">
        <v>14408</v>
      </c>
      <c r="C3914" s="10">
        <v>2</v>
      </c>
      <c r="D3914" s="8">
        <v>0</v>
      </c>
      <c r="E3914" s="9" t="s">
        <v>13028</v>
      </c>
      <c r="F3914" s="9" t="s">
        <v>13026</v>
      </c>
      <c r="G3914" s="8" t="s">
        <v>15224</v>
      </c>
      <c r="H3914" s="8"/>
      <c r="I3914" s="11">
        <v>0</v>
      </c>
      <c r="J3914" s="8" t="s">
        <v>15225</v>
      </c>
      <c r="K3914" s="8" t="s">
        <v>14413</v>
      </c>
      <c r="L3914" s="9" t="s">
        <v>14430</v>
      </c>
      <c r="M3914" s="12" t="s">
        <v>15228</v>
      </c>
    </row>
    <row r="3915" customHeight="1" spans="1:13">
      <c r="A3915" s="9" t="s">
        <v>13027</v>
      </c>
      <c r="B3915" s="8" t="s">
        <v>14408</v>
      </c>
      <c r="C3915" s="10">
        <v>2</v>
      </c>
      <c r="D3915" s="8">
        <v>0</v>
      </c>
      <c r="E3915" s="9" t="s">
        <v>13030</v>
      </c>
      <c r="F3915" s="9" t="s">
        <v>13029</v>
      </c>
      <c r="G3915" s="8" t="s">
        <v>15224</v>
      </c>
      <c r="H3915" s="8"/>
      <c r="I3915" s="11">
        <v>0</v>
      </c>
      <c r="J3915" s="8" t="s">
        <v>15225</v>
      </c>
      <c r="K3915" s="8" t="s">
        <v>14413</v>
      </c>
      <c r="L3915" s="9" t="s">
        <v>14430</v>
      </c>
      <c r="M3915" s="12" t="s">
        <v>14529</v>
      </c>
    </row>
    <row r="3916" customHeight="1" spans="1:13">
      <c r="A3916" s="9" t="s">
        <v>13027</v>
      </c>
      <c r="B3916" s="8" t="s">
        <v>14408</v>
      </c>
      <c r="C3916" s="10">
        <v>2</v>
      </c>
      <c r="D3916" s="8">
        <v>0</v>
      </c>
      <c r="E3916" s="9" t="s">
        <v>13032</v>
      </c>
      <c r="F3916" s="9" t="s">
        <v>13031</v>
      </c>
      <c r="G3916" s="8" t="s">
        <v>15224</v>
      </c>
      <c r="H3916" s="8"/>
      <c r="I3916" s="11">
        <v>0</v>
      </c>
      <c r="J3916" s="8" t="s">
        <v>15225</v>
      </c>
      <c r="K3916" s="8" t="s">
        <v>14413</v>
      </c>
      <c r="L3916" s="9" t="s">
        <v>14430</v>
      </c>
      <c r="M3916" s="12" t="s">
        <v>14484</v>
      </c>
    </row>
    <row r="3917" customHeight="1" spans="1:13">
      <c r="A3917" s="9" t="s">
        <v>13027</v>
      </c>
      <c r="B3917" s="8" t="s">
        <v>14408</v>
      </c>
      <c r="C3917" s="10">
        <v>2</v>
      </c>
      <c r="D3917" s="8">
        <v>0</v>
      </c>
      <c r="E3917" s="9" t="s">
        <v>13034</v>
      </c>
      <c r="F3917" s="9" t="s">
        <v>13033</v>
      </c>
      <c r="G3917" s="8" t="s">
        <v>15224</v>
      </c>
      <c r="H3917" s="8"/>
      <c r="I3917" s="11">
        <v>0</v>
      </c>
      <c r="J3917" s="8" t="s">
        <v>15225</v>
      </c>
      <c r="K3917" s="8" t="s">
        <v>14413</v>
      </c>
      <c r="L3917" s="9" t="s">
        <v>14414</v>
      </c>
      <c r="M3917" s="12" t="s">
        <v>14443</v>
      </c>
    </row>
    <row r="3918" customHeight="1" spans="1:13">
      <c r="A3918" s="9" t="s">
        <v>13027</v>
      </c>
      <c r="B3918" s="8" t="s">
        <v>14408</v>
      </c>
      <c r="C3918" s="10">
        <v>2</v>
      </c>
      <c r="D3918" s="8">
        <v>0</v>
      </c>
      <c r="E3918" s="9" t="s">
        <v>13036</v>
      </c>
      <c r="F3918" s="9" t="s">
        <v>13035</v>
      </c>
      <c r="G3918" s="8" t="s">
        <v>15224</v>
      </c>
      <c r="H3918" s="8"/>
      <c r="I3918" s="11">
        <v>0</v>
      </c>
      <c r="J3918" s="8" t="s">
        <v>15225</v>
      </c>
      <c r="K3918" s="8" t="s">
        <v>14413</v>
      </c>
      <c r="L3918" s="9" t="s">
        <v>14430</v>
      </c>
      <c r="M3918" s="12" t="s">
        <v>14625</v>
      </c>
    </row>
    <row r="3919" customHeight="1" spans="1:13">
      <c r="A3919" s="9" t="s">
        <v>13027</v>
      </c>
      <c r="B3919" s="8" t="s">
        <v>14408</v>
      </c>
      <c r="C3919" s="10">
        <v>2</v>
      </c>
      <c r="D3919" s="8">
        <v>0</v>
      </c>
      <c r="E3919" s="9" t="s">
        <v>13038</v>
      </c>
      <c r="F3919" s="9" t="s">
        <v>13037</v>
      </c>
      <c r="G3919" s="8" t="s">
        <v>15224</v>
      </c>
      <c r="H3919" s="8"/>
      <c r="I3919" s="11">
        <v>0</v>
      </c>
      <c r="J3919" s="8" t="s">
        <v>15225</v>
      </c>
      <c r="K3919" s="8" t="s">
        <v>14413</v>
      </c>
      <c r="L3919" s="9" t="s">
        <v>14430</v>
      </c>
      <c r="M3919" s="12" t="s">
        <v>14431</v>
      </c>
    </row>
    <row r="3920" customHeight="1" spans="1:13">
      <c r="A3920" s="9" t="s">
        <v>13027</v>
      </c>
      <c r="B3920" s="8" t="s">
        <v>14408</v>
      </c>
      <c r="C3920" s="10">
        <v>2</v>
      </c>
      <c r="D3920" s="8">
        <v>0</v>
      </c>
      <c r="E3920" s="9" t="s">
        <v>13040</v>
      </c>
      <c r="F3920" s="9" t="s">
        <v>13039</v>
      </c>
      <c r="G3920" s="8" t="s">
        <v>15224</v>
      </c>
      <c r="H3920" s="8"/>
      <c r="I3920" s="11">
        <v>0</v>
      </c>
      <c r="J3920" s="8" t="s">
        <v>15225</v>
      </c>
      <c r="K3920" s="8" t="s">
        <v>14413</v>
      </c>
      <c r="L3920" s="9" t="s">
        <v>14430</v>
      </c>
      <c r="M3920" s="12" t="s">
        <v>14515</v>
      </c>
    </row>
    <row r="3921" customHeight="1" spans="1:13">
      <c r="A3921" s="9" t="s">
        <v>13027</v>
      </c>
      <c r="B3921" s="8" t="s">
        <v>14408</v>
      </c>
      <c r="C3921" s="10">
        <v>2</v>
      </c>
      <c r="D3921" s="8">
        <v>0</v>
      </c>
      <c r="E3921" s="9" t="s">
        <v>13042</v>
      </c>
      <c r="F3921" s="9" t="s">
        <v>13041</v>
      </c>
      <c r="G3921" s="8" t="s">
        <v>15224</v>
      </c>
      <c r="H3921" s="8"/>
      <c r="I3921" s="11">
        <v>0</v>
      </c>
      <c r="J3921" s="8" t="s">
        <v>15225</v>
      </c>
      <c r="K3921" s="8" t="s">
        <v>14413</v>
      </c>
      <c r="L3921" s="9" t="s">
        <v>14414</v>
      </c>
      <c r="M3921" s="12" t="s">
        <v>14446</v>
      </c>
    </row>
    <row r="3922" customHeight="1" spans="1:13">
      <c r="A3922" s="9" t="s">
        <v>13027</v>
      </c>
      <c r="B3922" s="8" t="s">
        <v>14408</v>
      </c>
      <c r="C3922" s="10">
        <v>2</v>
      </c>
      <c r="D3922" s="8">
        <v>0</v>
      </c>
      <c r="E3922" s="9" t="s">
        <v>13044</v>
      </c>
      <c r="F3922" s="9" t="s">
        <v>13043</v>
      </c>
      <c r="G3922" s="8" t="s">
        <v>15224</v>
      </c>
      <c r="H3922" s="8"/>
      <c r="I3922" s="11">
        <v>0</v>
      </c>
      <c r="J3922" s="8" t="s">
        <v>15225</v>
      </c>
      <c r="K3922" s="8" t="s">
        <v>14413</v>
      </c>
      <c r="L3922" s="9" t="s">
        <v>14414</v>
      </c>
      <c r="M3922" s="12" t="s">
        <v>14459</v>
      </c>
    </row>
    <row r="3923" customHeight="1" spans="1:13">
      <c r="A3923" s="9" t="s">
        <v>13027</v>
      </c>
      <c r="B3923" s="8" t="s">
        <v>14408</v>
      </c>
      <c r="C3923" s="10">
        <v>2</v>
      </c>
      <c r="D3923" s="8">
        <v>0</v>
      </c>
      <c r="E3923" s="9" t="s">
        <v>13046</v>
      </c>
      <c r="F3923" s="9" t="s">
        <v>13045</v>
      </c>
      <c r="G3923" s="8" t="s">
        <v>15224</v>
      </c>
      <c r="H3923" s="8"/>
      <c r="I3923" s="11">
        <v>0</v>
      </c>
      <c r="J3923" s="8" t="s">
        <v>15225</v>
      </c>
      <c r="K3923" s="8" t="s">
        <v>14413</v>
      </c>
      <c r="L3923" s="9" t="s">
        <v>14414</v>
      </c>
      <c r="M3923" s="12" t="s">
        <v>14479</v>
      </c>
    </row>
    <row r="3924" customHeight="1" spans="1:13">
      <c r="A3924" s="9" t="s">
        <v>13027</v>
      </c>
      <c r="B3924" s="8" t="s">
        <v>14408</v>
      </c>
      <c r="C3924" s="10">
        <v>2</v>
      </c>
      <c r="D3924" s="8">
        <v>0</v>
      </c>
      <c r="E3924" s="9" t="s">
        <v>13048</v>
      </c>
      <c r="F3924" s="9" t="s">
        <v>13047</v>
      </c>
      <c r="G3924" s="8" t="s">
        <v>15224</v>
      </c>
      <c r="H3924" s="8"/>
      <c r="I3924" s="11">
        <v>0</v>
      </c>
      <c r="J3924" s="8" t="s">
        <v>15225</v>
      </c>
      <c r="K3924" s="8" t="s">
        <v>14413</v>
      </c>
      <c r="L3924" s="9" t="s">
        <v>14430</v>
      </c>
      <c r="M3924" s="12" t="s">
        <v>14625</v>
      </c>
    </row>
    <row r="3925" customHeight="1" spans="1:13">
      <c r="A3925" s="9" t="s">
        <v>13027</v>
      </c>
      <c r="B3925" s="8" t="s">
        <v>14408</v>
      </c>
      <c r="C3925" s="10">
        <v>2</v>
      </c>
      <c r="D3925" s="8">
        <v>0</v>
      </c>
      <c r="E3925" s="9" t="s">
        <v>13050</v>
      </c>
      <c r="F3925" s="9" t="s">
        <v>13049</v>
      </c>
      <c r="G3925" s="8" t="s">
        <v>15224</v>
      </c>
      <c r="H3925" s="8"/>
      <c r="I3925" s="11">
        <v>0</v>
      </c>
      <c r="J3925" s="8" t="s">
        <v>15225</v>
      </c>
      <c r="K3925" s="8" t="s">
        <v>14413</v>
      </c>
      <c r="L3925" s="9" t="s">
        <v>14414</v>
      </c>
      <c r="M3925" s="12" t="s">
        <v>14496</v>
      </c>
    </row>
    <row r="3926" customHeight="1" spans="1:13">
      <c r="A3926" s="9" t="s">
        <v>13027</v>
      </c>
      <c r="B3926" s="8" t="s">
        <v>14408</v>
      </c>
      <c r="C3926" s="10">
        <v>2</v>
      </c>
      <c r="D3926" s="8">
        <v>0</v>
      </c>
      <c r="E3926" s="9" t="s">
        <v>13052</v>
      </c>
      <c r="F3926" s="9" t="s">
        <v>13051</v>
      </c>
      <c r="G3926" s="8" t="s">
        <v>15224</v>
      </c>
      <c r="H3926" s="8"/>
      <c r="I3926" s="11">
        <v>0</v>
      </c>
      <c r="J3926" s="8" t="s">
        <v>15225</v>
      </c>
      <c r="K3926" s="8" t="s">
        <v>14413</v>
      </c>
      <c r="L3926" s="9" t="s">
        <v>14414</v>
      </c>
      <c r="M3926" s="12" t="s">
        <v>14443</v>
      </c>
    </row>
    <row r="3927" customHeight="1" spans="1:13">
      <c r="A3927" s="9" t="s">
        <v>13027</v>
      </c>
      <c r="B3927" s="8" t="s">
        <v>14408</v>
      </c>
      <c r="C3927" s="10">
        <v>2</v>
      </c>
      <c r="D3927" s="8">
        <v>0</v>
      </c>
      <c r="E3927" s="9" t="s">
        <v>13054</v>
      </c>
      <c r="F3927" s="9" t="s">
        <v>13053</v>
      </c>
      <c r="G3927" s="8" t="s">
        <v>15224</v>
      </c>
      <c r="H3927" s="8"/>
      <c r="I3927" s="11">
        <v>0</v>
      </c>
      <c r="J3927" s="8" t="s">
        <v>15225</v>
      </c>
      <c r="K3927" s="8" t="s">
        <v>14413</v>
      </c>
      <c r="L3927" s="9" t="s">
        <v>14414</v>
      </c>
      <c r="M3927" s="12" t="s">
        <v>14583</v>
      </c>
    </row>
    <row r="3928" customHeight="1" spans="1:13">
      <c r="A3928" s="9" t="s">
        <v>13027</v>
      </c>
      <c r="B3928" s="8" t="s">
        <v>14408</v>
      </c>
      <c r="C3928" s="10">
        <v>2</v>
      </c>
      <c r="D3928" s="8">
        <v>0</v>
      </c>
      <c r="E3928" s="9" t="s">
        <v>13056</v>
      </c>
      <c r="F3928" s="9" t="s">
        <v>13055</v>
      </c>
      <c r="G3928" s="8" t="s">
        <v>15224</v>
      </c>
      <c r="H3928" s="8"/>
      <c r="I3928" s="11">
        <v>0</v>
      </c>
      <c r="J3928" s="8" t="s">
        <v>15225</v>
      </c>
      <c r="K3928" s="8" t="s">
        <v>14413</v>
      </c>
      <c r="L3928" s="9" t="s">
        <v>14430</v>
      </c>
      <c r="M3928" s="12" t="s">
        <v>14431</v>
      </c>
    </row>
    <row r="3929" customHeight="1" spans="1:13">
      <c r="A3929" s="9" t="s">
        <v>13027</v>
      </c>
      <c r="B3929" s="8" t="s">
        <v>14408</v>
      </c>
      <c r="C3929" s="10">
        <v>2</v>
      </c>
      <c r="D3929" s="8">
        <v>0</v>
      </c>
      <c r="E3929" s="9" t="s">
        <v>13058</v>
      </c>
      <c r="F3929" s="9" t="s">
        <v>13057</v>
      </c>
      <c r="G3929" s="8" t="s">
        <v>15224</v>
      </c>
      <c r="H3929" s="8"/>
      <c r="I3929" s="11">
        <v>0</v>
      </c>
      <c r="J3929" s="8" t="s">
        <v>15225</v>
      </c>
      <c r="K3929" s="8" t="s">
        <v>14413</v>
      </c>
      <c r="L3929" s="9" t="s">
        <v>14430</v>
      </c>
      <c r="M3929" s="12" t="s">
        <v>14820</v>
      </c>
    </row>
    <row r="3930" customHeight="1" spans="1:13">
      <c r="A3930" s="9" t="s">
        <v>13027</v>
      </c>
      <c r="B3930" s="8" t="s">
        <v>14408</v>
      </c>
      <c r="C3930" s="10">
        <v>2</v>
      </c>
      <c r="D3930" s="8">
        <v>0</v>
      </c>
      <c r="E3930" s="9" t="s">
        <v>13060</v>
      </c>
      <c r="F3930" s="9" t="s">
        <v>13059</v>
      </c>
      <c r="G3930" s="8" t="s">
        <v>15224</v>
      </c>
      <c r="H3930" s="8"/>
      <c r="I3930" s="11">
        <v>0</v>
      </c>
      <c r="J3930" s="8" t="s">
        <v>15225</v>
      </c>
      <c r="K3930" s="8" t="s">
        <v>14413</v>
      </c>
      <c r="L3930" s="9" t="s">
        <v>14430</v>
      </c>
      <c r="M3930" s="12" t="s">
        <v>14515</v>
      </c>
    </row>
    <row r="3931" customHeight="1" spans="1:13">
      <c r="A3931" s="9" t="s">
        <v>13027</v>
      </c>
      <c r="B3931" s="8" t="s">
        <v>14408</v>
      </c>
      <c r="C3931" s="10">
        <v>2</v>
      </c>
      <c r="D3931" s="8">
        <v>0</v>
      </c>
      <c r="E3931" s="9" t="s">
        <v>13062</v>
      </c>
      <c r="F3931" s="9" t="s">
        <v>13061</v>
      </c>
      <c r="G3931" s="8" t="s">
        <v>15224</v>
      </c>
      <c r="H3931" s="8"/>
      <c r="I3931" s="11">
        <v>0</v>
      </c>
      <c r="J3931" s="8" t="s">
        <v>15225</v>
      </c>
      <c r="K3931" s="8" t="s">
        <v>14413</v>
      </c>
      <c r="L3931" s="9" t="s">
        <v>14414</v>
      </c>
      <c r="M3931" s="12" t="s">
        <v>14583</v>
      </c>
    </row>
    <row r="3932" customHeight="1" spans="1:13">
      <c r="A3932" s="9" t="s">
        <v>13027</v>
      </c>
      <c r="B3932" s="8" t="s">
        <v>14408</v>
      </c>
      <c r="C3932" s="10">
        <v>2</v>
      </c>
      <c r="D3932" s="8">
        <v>0</v>
      </c>
      <c r="E3932" s="9" t="s">
        <v>13064</v>
      </c>
      <c r="F3932" s="9" t="s">
        <v>13063</v>
      </c>
      <c r="G3932" s="8" t="s">
        <v>15224</v>
      </c>
      <c r="H3932" s="8"/>
      <c r="I3932" s="11">
        <v>0</v>
      </c>
      <c r="J3932" s="8" t="s">
        <v>15225</v>
      </c>
      <c r="K3932" s="8" t="s">
        <v>14413</v>
      </c>
      <c r="L3932" s="9" t="s">
        <v>14430</v>
      </c>
      <c r="M3932" s="12" t="s">
        <v>14484</v>
      </c>
    </row>
    <row r="3933" customHeight="1" spans="1:13">
      <c r="A3933" s="9" t="s">
        <v>13027</v>
      </c>
      <c r="B3933" s="8" t="s">
        <v>14408</v>
      </c>
      <c r="C3933" s="10">
        <v>2</v>
      </c>
      <c r="D3933" s="8">
        <v>0</v>
      </c>
      <c r="E3933" s="9" t="s">
        <v>13065</v>
      </c>
      <c r="F3933" s="9" t="s">
        <v>9733</v>
      </c>
      <c r="G3933" s="8" t="s">
        <v>15224</v>
      </c>
      <c r="H3933" s="8"/>
      <c r="I3933" s="11">
        <v>0</v>
      </c>
      <c r="J3933" s="8" t="s">
        <v>15225</v>
      </c>
      <c r="K3933" s="8" t="s">
        <v>14413</v>
      </c>
      <c r="L3933" s="9" t="s">
        <v>14414</v>
      </c>
      <c r="M3933" s="12" t="s">
        <v>14434</v>
      </c>
    </row>
    <row r="3934" customHeight="1" spans="1:13">
      <c r="A3934" s="9" t="s">
        <v>13027</v>
      </c>
      <c r="B3934" s="8" t="s">
        <v>14408</v>
      </c>
      <c r="C3934" s="10">
        <v>2</v>
      </c>
      <c r="D3934" s="8">
        <v>0</v>
      </c>
      <c r="E3934" s="9" t="s">
        <v>13067</v>
      </c>
      <c r="F3934" s="9" t="s">
        <v>13066</v>
      </c>
      <c r="G3934" s="8" t="s">
        <v>15224</v>
      </c>
      <c r="H3934" s="8"/>
      <c r="I3934" s="11">
        <v>0</v>
      </c>
      <c r="J3934" s="8" t="s">
        <v>15225</v>
      </c>
      <c r="K3934" s="8" t="s">
        <v>14413</v>
      </c>
      <c r="L3934" s="9" t="s">
        <v>14414</v>
      </c>
      <c r="M3934" s="12" t="s">
        <v>14421</v>
      </c>
    </row>
    <row r="3935" customHeight="1" spans="1:13">
      <c r="A3935" s="9" t="s">
        <v>13027</v>
      </c>
      <c r="B3935" s="8" t="s">
        <v>14408</v>
      </c>
      <c r="C3935" s="10">
        <v>2</v>
      </c>
      <c r="D3935" s="8">
        <v>0</v>
      </c>
      <c r="E3935" s="9" t="s">
        <v>13069</v>
      </c>
      <c r="F3935" s="9" t="s">
        <v>13068</v>
      </c>
      <c r="G3935" s="8" t="s">
        <v>15224</v>
      </c>
      <c r="H3935" s="8"/>
      <c r="I3935" s="11">
        <v>0</v>
      </c>
      <c r="J3935" s="8" t="s">
        <v>15225</v>
      </c>
      <c r="K3935" s="8" t="s">
        <v>14413</v>
      </c>
      <c r="L3935" s="9" t="s">
        <v>14430</v>
      </c>
      <c r="M3935" s="12" t="s">
        <v>15186</v>
      </c>
    </row>
    <row r="3936" customHeight="1" spans="1:13">
      <c r="A3936" s="9" t="s">
        <v>13027</v>
      </c>
      <c r="B3936" s="8" t="s">
        <v>14408</v>
      </c>
      <c r="C3936" s="10">
        <v>2</v>
      </c>
      <c r="D3936" s="8">
        <v>0</v>
      </c>
      <c r="E3936" s="9" t="s">
        <v>13071</v>
      </c>
      <c r="F3936" s="9" t="s">
        <v>13070</v>
      </c>
      <c r="G3936" s="8" t="s">
        <v>15224</v>
      </c>
      <c r="H3936" s="8"/>
      <c r="I3936" s="11">
        <v>0</v>
      </c>
      <c r="J3936" s="8" t="s">
        <v>15225</v>
      </c>
      <c r="K3936" s="8" t="s">
        <v>14413</v>
      </c>
      <c r="L3936" s="9" t="s">
        <v>14414</v>
      </c>
      <c r="M3936" s="12" t="s">
        <v>14583</v>
      </c>
    </row>
    <row r="3937" customHeight="1" spans="1:13">
      <c r="A3937" s="9" t="s">
        <v>13027</v>
      </c>
      <c r="B3937" s="8" t="s">
        <v>14408</v>
      </c>
      <c r="C3937" s="10">
        <v>2</v>
      </c>
      <c r="D3937" s="8">
        <v>0</v>
      </c>
      <c r="E3937" s="9" t="s">
        <v>13073</v>
      </c>
      <c r="F3937" s="9" t="s">
        <v>13072</v>
      </c>
      <c r="G3937" s="8" t="s">
        <v>15224</v>
      </c>
      <c r="H3937" s="8"/>
      <c r="I3937" s="11">
        <v>0</v>
      </c>
      <c r="J3937" s="8" t="s">
        <v>15225</v>
      </c>
      <c r="K3937" s="8" t="s">
        <v>14413</v>
      </c>
      <c r="L3937" s="9" t="s">
        <v>14414</v>
      </c>
      <c r="M3937" s="12" t="s">
        <v>14415</v>
      </c>
    </row>
    <row r="3938" customHeight="1" spans="1:13">
      <c r="A3938" s="9" t="s">
        <v>13027</v>
      </c>
      <c r="B3938" s="8" t="s">
        <v>14408</v>
      </c>
      <c r="C3938" s="10">
        <v>2</v>
      </c>
      <c r="D3938" s="8">
        <v>0</v>
      </c>
      <c r="E3938" s="9" t="s">
        <v>13075</v>
      </c>
      <c r="F3938" s="9" t="s">
        <v>13074</v>
      </c>
      <c r="G3938" s="8" t="s">
        <v>15224</v>
      </c>
      <c r="H3938" s="8"/>
      <c r="I3938" s="11">
        <v>0</v>
      </c>
      <c r="J3938" s="8" t="s">
        <v>15225</v>
      </c>
      <c r="K3938" s="8" t="s">
        <v>14413</v>
      </c>
      <c r="L3938" s="9" t="s">
        <v>14414</v>
      </c>
      <c r="M3938" s="12" t="s">
        <v>14434</v>
      </c>
    </row>
    <row r="3939" customHeight="1" spans="1:13">
      <c r="A3939" s="9" t="s">
        <v>13027</v>
      </c>
      <c r="B3939" s="8" t="s">
        <v>14408</v>
      </c>
      <c r="C3939" s="10">
        <v>2</v>
      </c>
      <c r="D3939" s="8">
        <v>0</v>
      </c>
      <c r="E3939" s="9" t="s">
        <v>13077</v>
      </c>
      <c r="F3939" s="9" t="s">
        <v>13076</v>
      </c>
      <c r="G3939" s="8" t="s">
        <v>15224</v>
      </c>
      <c r="H3939" s="8"/>
      <c r="I3939" s="11">
        <v>0</v>
      </c>
      <c r="J3939" s="8" t="s">
        <v>15225</v>
      </c>
      <c r="K3939" s="8" t="s">
        <v>14413</v>
      </c>
      <c r="L3939" s="9" t="s">
        <v>14414</v>
      </c>
      <c r="M3939" s="12" t="s">
        <v>14415</v>
      </c>
    </row>
    <row r="3940" customHeight="1" spans="1:13">
      <c r="A3940" s="9" t="s">
        <v>13027</v>
      </c>
      <c r="B3940" s="8" t="s">
        <v>14408</v>
      </c>
      <c r="C3940" s="10">
        <v>2</v>
      </c>
      <c r="D3940" s="8">
        <v>0</v>
      </c>
      <c r="E3940" s="9" t="s">
        <v>13079</v>
      </c>
      <c r="F3940" s="9" t="s">
        <v>13078</v>
      </c>
      <c r="G3940" s="8" t="s">
        <v>15224</v>
      </c>
      <c r="H3940" s="8"/>
      <c r="I3940" s="11">
        <v>0</v>
      </c>
      <c r="J3940" s="8" t="s">
        <v>15225</v>
      </c>
      <c r="K3940" s="8" t="s">
        <v>14413</v>
      </c>
      <c r="L3940" s="9" t="s">
        <v>14414</v>
      </c>
      <c r="M3940" s="12" t="s">
        <v>14434</v>
      </c>
    </row>
    <row r="3941" customHeight="1" spans="1:13">
      <c r="A3941" s="9" t="s">
        <v>13027</v>
      </c>
      <c r="B3941" s="8" t="s">
        <v>14408</v>
      </c>
      <c r="C3941" s="10">
        <v>2</v>
      </c>
      <c r="D3941" s="8">
        <v>0</v>
      </c>
      <c r="E3941" s="9" t="s">
        <v>13081</v>
      </c>
      <c r="F3941" s="9" t="s">
        <v>13080</v>
      </c>
      <c r="G3941" s="8" t="s">
        <v>15224</v>
      </c>
      <c r="H3941" s="8"/>
      <c r="I3941" s="11">
        <v>0</v>
      </c>
      <c r="J3941" s="8" t="s">
        <v>15225</v>
      </c>
      <c r="K3941" s="8" t="s">
        <v>14413</v>
      </c>
      <c r="L3941" s="9" t="s">
        <v>14414</v>
      </c>
      <c r="M3941" s="12" t="s">
        <v>14443</v>
      </c>
    </row>
    <row r="3942" customHeight="1" spans="1:13">
      <c r="A3942" s="9" t="s">
        <v>13027</v>
      </c>
      <c r="B3942" s="8" t="s">
        <v>14408</v>
      </c>
      <c r="C3942" s="10">
        <v>2</v>
      </c>
      <c r="D3942" s="8">
        <v>0</v>
      </c>
      <c r="E3942" s="9" t="s">
        <v>13083</v>
      </c>
      <c r="F3942" s="9" t="s">
        <v>13082</v>
      </c>
      <c r="G3942" s="8" t="s">
        <v>15224</v>
      </c>
      <c r="H3942" s="8"/>
      <c r="I3942" s="11">
        <v>0</v>
      </c>
      <c r="J3942" s="8" t="s">
        <v>15225</v>
      </c>
      <c r="K3942" s="8" t="s">
        <v>14413</v>
      </c>
      <c r="L3942" s="9" t="s">
        <v>14430</v>
      </c>
      <c r="M3942" s="12" t="s">
        <v>14431</v>
      </c>
    </row>
    <row r="3943" customHeight="1" spans="1:13">
      <c r="A3943" s="9" t="s">
        <v>13027</v>
      </c>
      <c r="B3943" s="8" t="s">
        <v>14408</v>
      </c>
      <c r="C3943" s="10">
        <v>2</v>
      </c>
      <c r="D3943" s="8">
        <v>0</v>
      </c>
      <c r="E3943" s="9" t="s">
        <v>13085</v>
      </c>
      <c r="F3943" s="9" t="s">
        <v>13084</v>
      </c>
      <c r="G3943" s="8" t="s">
        <v>15224</v>
      </c>
      <c r="H3943" s="8"/>
      <c r="I3943" s="11">
        <v>0</v>
      </c>
      <c r="J3943" s="8" t="s">
        <v>15225</v>
      </c>
      <c r="K3943" s="8" t="s">
        <v>14413</v>
      </c>
      <c r="L3943" s="9" t="s">
        <v>14430</v>
      </c>
      <c r="M3943" s="12" t="s">
        <v>15186</v>
      </c>
    </row>
    <row r="3944" customHeight="1" spans="1:13">
      <c r="A3944" s="9" t="s">
        <v>13027</v>
      </c>
      <c r="B3944" s="8" t="s">
        <v>14408</v>
      </c>
      <c r="C3944" s="10">
        <v>2</v>
      </c>
      <c r="D3944" s="8">
        <v>0</v>
      </c>
      <c r="E3944" s="9" t="s">
        <v>13087</v>
      </c>
      <c r="F3944" s="9" t="s">
        <v>13086</v>
      </c>
      <c r="G3944" s="8" t="s">
        <v>15224</v>
      </c>
      <c r="H3944" s="8"/>
      <c r="I3944" s="11">
        <v>0</v>
      </c>
      <c r="J3944" s="8" t="s">
        <v>15225</v>
      </c>
      <c r="K3944" s="8" t="s">
        <v>14413</v>
      </c>
      <c r="L3944" s="9" t="s">
        <v>14414</v>
      </c>
      <c r="M3944" s="12" t="s">
        <v>14434</v>
      </c>
    </row>
    <row r="3945" customHeight="1" spans="1:13">
      <c r="A3945" s="9" t="s">
        <v>13027</v>
      </c>
      <c r="B3945" s="8" t="s">
        <v>14408</v>
      </c>
      <c r="C3945" s="10">
        <v>2</v>
      </c>
      <c r="D3945" s="8">
        <v>0</v>
      </c>
      <c r="E3945" s="9" t="s">
        <v>13089</v>
      </c>
      <c r="F3945" s="9" t="s">
        <v>13088</v>
      </c>
      <c r="G3945" s="8" t="s">
        <v>15224</v>
      </c>
      <c r="H3945" s="8"/>
      <c r="I3945" s="11">
        <v>0</v>
      </c>
      <c r="J3945" s="8" t="s">
        <v>15225</v>
      </c>
      <c r="K3945" s="8" t="s">
        <v>14413</v>
      </c>
      <c r="L3945" s="9" t="s">
        <v>14430</v>
      </c>
      <c r="M3945" s="12" t="s">
        <v>14820</v>
      </c>
    </row>
    <row r="3946" customHeight="1" spans="1:13">
      <c r="A3946" s="9" t="s">
        <v>13027</v>
      </c>
      <c r="B3946" s="8" t="s">
        <v>14408</v>
      </c>
      <c r="C3946" s="10">
        <v>2</v>
      </c>
      <c r="D3946" s="8">
        <v>0</v>
      </c>
      <c r="E3946" s="9" t="s">
        <v>13091</v>
      </c>
      <c r="F3946" s="9" t="s">
        <v>13090</v>
      </c>
      <c r="G3946" s="8" t="s">
        <v>15224</v>
      </c>
      <c r="H3946" s="8"/>
      <c r="I3946" s="11">
        <v>0</v>
      </c>
      <c r="J3946" s="8" t="s">
        <v>15225</v>
      </c>
      <c r="K3946" s="8" t="s">
        <v>14413</v>
      </c>
      <c r="L3946" s="9" t="s">
        <v>14414</v>
      </c>
      <c r="M3946" s="12" t="s">
        <v>14446</v>
      </c>
    </row>
    <row r="3947" customHeight="1" spans="1:13">
      <c r="A3947" s="9" t="s">
        <v>13027</v>
      </c>
      <c r="B3947" s="8" t="s">
        <v>14408</v>
      </c>
      <c r="C3947" s="10">
        <v>2</v>
      </c>
      <c r="D3947" s="8">
        <v>0</v>
      </c>
      <c r="E3947" s="9" t="s">
        <v>13093</v>
      </c>
      <c r="F3947" s="9" t="s">
        <v>13092</v>
      </c>
      <c r="G3947" s="8" t="s">
        <v>15224</v>
      </c>
      <c r="H3947" s="8"/>
      <c r="I3947" s="11">
        <v>0</v>
      </c>
      <c r="J3947" s="8" t="s">
        <v>15225</v>
      </c>
      <c r="K3947" s="8" t="s">
        <v>14413</v>
      </c>
      <c r="L3947" s="9" t="s">
        <v>14430</v>
      </c>
      <c r="M3947" s="12" t="s">
        <v>14515</v>
      </c>
    </row>
    <row r="3948" customHeight="1" spans="1:13">
      <c r="A3948" s="9" t="s">
        <v>13027</v>
      </c>
      <c r="B3948" s="8" t="s">
        <v>14408</v>
      </c>
      <c r="C3948" s="10">
        <v>2</v>
      </c>
      <c r="D3948" s="8">
        <v>0</v>
      </c>
      <c r="E3948" s="9" t="s">
        <v>13095</v>
      </c>
      <c r="F3948" s="9" t="s">
        <v>13094</v>
      </c>
      <c r="G3948" s="8" t="s">
        <v>15224</v>
      </c>
      <c r="H3948" s="8"/>
      <c r="I3948" s="11">
        <v>0</v>
      </c>
      <c r="J3948" s="8" t="s">
        <v>15225</v>
      </c>
      <c r="K3948" s="8" t="s">
        <v>14413</v>
      </c>
      <c r="L3948" s="9" t="s">
        <v>14430</v>
      </c>
      <c r="M3948" s="12" t="s">
        <v>15186</v>
      </c>
    </row>
    <row r="3949" customHeight="1" spans="1:13">
      <c r="A3949" s="9" t="s">
        <v>13027</v>
      </c>
      <c r="B3949" s="8" t="s">
        <v>14408</v>
      </c>
      <c r="C3949" s="10">
        <v>2</v>
      </c>
      <c r="D3949" s="8">
        <v>0</v>
      </c>
      <c r="E3949" s="9" t="s">
        <v>13097</v>
      </c>
      <c r="F3949" s="9" t="s">
        <v>13096</v>
      </c>
      <c r="G3949" s="8" t="s">
        <v>15224</v>
      </c>
      <c r="H3949" s="8"/>
      <c r="I3949" s="11">
        <v>0</v>
      </c>
      <c r="J3949" s="8" t="s">
        <v>15225</v>
      </c>
      <c r="K3949" s="8" t="s">
        <v>14413</v>
      </c>
      <c r="L3949" s="9" t="s">
        <v>14414</v>
      </c>
      <c r="M3949" s="12" t="s">
        <v>14424</v>
      </c>
    </row>
    <row r="3950" customHeight="1" spans="1:13">
      <c r="A3950" s="9" t="s">
        <v>13027</v>
      </c>
      <c r="B3950" s="8" t="s">
        <v>14408</v>
      </c>
      <c r="C3950" s="10">
        <v>2</v>
      </c>
      <c r="D3950" s="8">
        <v>0</v>
      </c>
      <c r="E3950" s="9" t="s">
        <v>13099</v>
      </c>
      <c r="F3950" s="9" t="s">
        <v>13098</v>
      </c>
      <c r="G3950" s="8" t="s">
        <v>15224</v>
      </c>
      <c r="H3950" s="8"/>
      <c r="I3950" s="11">
        <v>0</v>
      </c>
      <c r="J3950" s="8" t="s">
        <v>15225</v>
      </c>
      <c r="K3950" s="8" t="s">
        <v>14413</v>
      </c>
      <c r="L3950" s="9" t="s">
        <v>14414</v>
      </c>
      <c r="M3950" s="12" t="s">
        <v>14462</v>
      </c>
    </row>
    <row r="3951" customHeight="1" spans="1:13">
      <c r="A3951" s="9" t="s">
        <v>13027</v>
      </c>
      <c r="B3951" s="8" t="s">
        <v>14408</v>
      </c>
      <c r="C3951" s="10">
        <v>2</v>
      </c>
      <c r="D3951" s="8">
        <v>0</v>
      </c>
      <c r="E3951" s="9" t="s">
        <v>19849</v>
      </c>
      <c r="F3951" s="9" t="s">
        <v>19850</v>
      </c>
      <c r="G3951" s="8" t="s">
        <v>15224</v>
      </c>
      <c r="H3951" s="8"/>
      <c r="I3951" s="11">
        <v>0</v>
      </c>
      <c r="J3951" s="8" t="s">
        <v>15225</v>
      </c>
      <c r="K3951" s="8" t="s">
        <v>14413</v>
      </c>
      <c r="L3951" s="9" t="s">
        <v>14414</v>
      </c>
      <c r="M3951" s="12" t="s">
        <v>108</v>
      </c>
    </row>
    <row r="3952" customHeight="1" spans="1:13">
      <c r="A3952" s="9" t="s">
        <v>13027</v>
      </c>
      <c r="B3952" s="8" t="s">
        <v>14408</v>
      </c>
      <c r="C3952" s="10">
        <v>2</v>
      </c>
      <c r="D3952" s="8">
        <v>0</v>
      </c>
      <c r="E3952" s="9" t="s">
        <v>13101</v>
      </c>
      <c r="F3952" s="9" t="s">
        <v>13100</v>
      </c>
      <c r="G3952" s="8" t="s">
        <v>15224</v>
      </c>
      <c r="H3952" s="8"/>
      <c r="I3952" s="11">
        <v>0</v>
      </c>
      <c r="J3952" s="8" t="s">
        <v>15225</v>
      </c>
      <c r="K3952" s="8" t="s">
        <v>14413</v>
      </c>
      <c r="L3952" s="9" t="s">
        <v>14414</v>
      </c>
      <c r="M3952" s="12" t="s">
        <v>14462</v>
      </c>
    </row>
    <row r="3953" customHeight="1" spans="1:13">
      <c r="A3953" s="9" t="s">
        <v>13027</v>
      </c>
      <c r="B3953" s="8" t="s">
        <v>14408</v>
      </c>
      <c r="C3953" s="10">
        <v>2</v>
      </c>
      <c r="D3953" s="8">
        <v>0</v>
      </c>
      <c r="E3953" s="9" t="s">
        <v>13103</v>
      </c>
      <c r="F3953" s="9" t="s">
        <v>13102</v>
      </c>
      <c r="G3953" s="8" t="s">
        <v>15224</v>
      </c>
      <c r="H3953" s="8"/>
      <c r="I3953" s="11">
        <v>0</v>
      </c>
      <c r="J3953" s="8" t="s">
        <v>15225</v>
      </c>
      <c r="K3953" s="8" t="s">
        <v>14413</v>
      </c>
      <c r="L3953" s="9" t="s">
        <v>14414</v>
      </c>
      <c r="M3953" s="12" t="s">
        <v>14459</v>
      </c>
    </row>
    <row r="3954" customHeight="1" spans="1:13">
      <c r="A3954" s="9" t="s">
        <v>13027</v>
      </c>
      <c r="B3954" s="8" t="s">
        <v>14408</v>
      </c>
      <c r="C3954" s="10">
        <v>2</v>
      </c>
      <c r="D3954" s="8">
        <v>0</v>
      </c>
      <c r="E3954" s="9" t="s">
        <v>13105</v>
      </c>
      <c r="F3954" s="9" t="s">
        <v>13104</v>
      </c>
      <c r="G3954" s="8" t="s">
        <v>15224</v>
      </c>
      <c r="H3954" s="8"/>
      <c r="I3954" s="11">
        <v>0</v>
      </c>
      <c r="J3954" s="8" t="s">
        <v>15225</v>
      </c>
      <c r="K3954" s="8" t="s">
        <v>14413</v>
      </c>
      <c r="L3954" s="9" t="s">
        <v>14414</v>
      </c>
      <c r="M3954" s="12" t="s">
        <v>14443</v>
      </c>
    </row>
    <row r="3955" customHeight="1" spans="1:13">
      <c r="A3955" s="9" t="s">
        <v>13027</v>
      </c>
      <c r="B3955" s="8" t="s">
        <v>14408</v>
      </c>
      <c r="C3955" s="10">
        <v>2</v>
      </c>
      <c r="D3955" s="8">
        <v>0</v>
      </c>
      <c r="E3955" s="9" t="s">
        <v>13107</v>
      </c>
      <c r="F3955" s="9" t="s">
        <v>13106</v>
      </c>
      <c r="G3955" s="8" t="s">
        <v>15224</v>
      </c>
      <c r="H3955" s="8"/>
      <c r="I3955" s="11">
        <v>0</v>
      </c>
      <c r="J3955" s="8" t="s">
        <v>15225</v>
      </c>
      <c r="K3955" s="8" t="s">
        <v>14413</v>
      </c>
      <c r="L3955" s="9" t="s">
        <v>14414</v>
      </c>
      <c r="M3955" s="12" t="s">
        <v>14496</v>
      </c>
    </row>
    <row r="3956" customHeight="1" spans="1:13">
      <c r="A3956" s="9" t="s">
        <v>13027</v>
      </c>
      <c r="B3956" s="8" t="s">
        <v>14408</v>
      </c>
      <c r="C3956" s="10">
        <v>2</v>
      </c>
      <c r="D3956" s="8">
        <v>0</v>
      </c>
      <c r="E3956" s="9" t="s">
        <v>13109</v>
      </c>
      <c r="F3956" s="9" t="s">
        <v>13108</v>
      </c>
      <c r="G3956" s="8" t="s">
        <v>15224</v>
      </c>
      <c r="H3956" s="8"/>
      <c r="I3956" s="11">
        <v>0</v>
      </c>
      <c r="J3956" s="8" t="s">
        <v>15225</v>
      </c>
      <c r="K3956" s="8" t="s">
        <v>14413</v>
      </c>
      <c r="L3956" s="9" t="s">
        <v>14430</v>
      </c>
      <c r="M3956" s="12" t="s">
        <v>14515</v>
      </c>
    </row>
    <row r="3957" customHeight="1" spans="1:13">
      <c r="A3957" s="9" t="s">
        <v>13027</v>
      </c>
      <c r="B3957" s="8" t="s">
        <v>14408</v>
      </c>
      <c r="C3957" s="10">
        <v>2</v>
      </c>
      <c r="D3957" s="8">
        <v>0</v>
      </c>
      <c r="E3957" s="9" t="s">
        <v>13111</v>
      </c>
      <c r="F3957" s="9" t="s">
        <v>13110</v>
      </c>
      <c r="G3957" s="8" t="s">
        <v>15224</v>
      </c>
      <c r="H3957" s="8"/>
      <c r="I3957" s="11">
        <v>0</v>
      </c>
      <c r="J3957" s="8" t="s">
        <v>15225</v>
      </c>
      <c r="K3957" s="8" t="s">
        <v>14413</v>
      </c>
      <c r="L3957" s="9" t="s">
        <v>14750</v>
      </c>
      <c r="M3957" s="12" t="s">
        <v>15817</v>
      </c>
    </row>
    <row r="3958" customHeight="1" spans="1:13">
      <c r="A3958" s="9" t="s">
        <v>13027</v>
      </c>
      <c r="B3958" s="8" t="s">
        <v>14408</v>
      </c>
      <c r="C3958" s="10">
        <v>2</v>
      </c>
      <c r="D3958" s="8">
        <v>0</v>
      </c>
      <c r="E3958" s="9" t="s">
        <v>13113</v>
      </c>
      <c r="F3958" s="9" t="s">
        <v>13112</v>
      </c>
      <c r="G3958" s="8" t="s">
        <v>15224</v>
      </c>
      <c r="H3958" s="8"/>
      <c r="I3958" s="11">
        <v>0</v>
      </c>
      <c r="J3958" s="8" t="s">
        <v>15225</v>
      </c>
      <c r="K3958" s="8" t="s">
        <v>14413</v>
      </c>
      <c r="L3958" s="9" t="s">
        <v>14430</v>
      </c>
      <c r="M3958" s="12" t="s">
        <v>14484</v>
      </c>
    </row>
    <row r="3959" customHeight="1" spans="1:13">
      <c r="A3959" s="9" t="s">
        <v>13027</v>
      </c>
      <c r="B3959" s="8" t="s">
        <v>14408</v>
      </c>
      <c r="C3959" s="10">
        <v>2</v>
      </c>
      <c r="D3959" s="8">
        <v>0</v>
      </c>
      <c r="E3959" s="9" t="s">
        <v>13115</v>
      </c>
      <c r="F3959" s="9" t="s">
        <v>13114</v>
      </c>
      <c r="G3959" s="8" t="s">
        <v>15224</v>
      </c>
      <c r="H3959" s="8"/>
      <c r="I3959" s="11">
        <v>0</v>
      </c>
      <c r="J3959" s="8" t="s">
        <v>15225</v>
      </c>
      <c r="K3959" s="8" t="s">
        <v>14413</v>
      </c>
      <c r="L3959" s="9" t="s">
        <v>14414</v>
      </c>
      <c r="M3959" s="12" t="s">
        <v>14459</v>
      </c>
    </row>
    <row r="3960" customHeight="1" spans="1:13">
      <c r="A3960" s="9" t="s">
        <v>13027</v>
      </c>
      <c r="B3960" s="8" t="s">
        <v>14408</v>
      </c>
      <c r="C3960" s="10">
        <v>2</v>
      </c>
      <c r="D3960" s="8">
        <v>0</v>
      </c>
      <c r="E3960" s="9" t="s">
        <v>13117</v>
      </c>
      <c r="F3960" s="9" t="s">
        <v>13116</v>
      </c>
      <c r="G3960" s="8" t="s">
        <v>15224</v>
      </c>
      <c r="H3960" s="8"/>
      <c r="I3960" s="11">
        <v>0</v>
      </c>
      <c r="J3960" s="8" t="s">
        <v>15225</v>
      </c>
      <c r="K3960" s="8" t="s">
        <v>14413</v>
      </c>
      <c r="L3960" s="9" t="s">
        <v>14430</v>
      </c>
      <c r="M3960" s="12" t="s">
        <v>14484</v>
      </c>
    </row>
    <row r="3961" customHeight="1" spans="1:13">
      <c r="A3961" s="9" t="s">
        <v>13119</v>
      </c>
      <c r="B3961" s="8" t="s">
        <v>14408</v>
      </c>
      <c r="C3961" s="10">
        <v>2</v>
      </c>
      <c r="D3961" s="8">
        <v>0</v>
      </c>
      <c r="E3961" s="9" t="s">
        <v>13120</v>
      </c>
      <c r="F3961" s="9" t="s">
        <v>13118</v>
      </c>
      <c r="G3961" s="8" t="s">
        <v>15224</v>
      </c>
      <c r="H3961" s="8"/>
      <c r="I3961" s="11">
        <v>0</v>
      </c>
      <c r="J3961" s="8" t="s">
        <v>15225</v>
      </c>
      <c r="K3961" s="8" t="s">
        <v>14413</v>
      </c>
      <c r="L3961" s="9" t="s">
        <v>14414</v>
      </c>
      <c r="M3961" s="12" t="s">
        <v>14583</v>
      </c>
    </row>
    <row r="3962" customHeight="1" spans="1:13">
      <c r="A3962" s="9" t="s">
        <v>13119</v>
      </c>
      <c r="B3962" s="8" t="s">
        <v>14408</v>
      </c>
      <c r="C3962" s="10">
        <v>2</v>
      </c>
      <c r="D3962" s="8">
        <v>0</v>
      </c>
      <c r="E3962" s="9" t="s">
        <v>13122</v>
      </c>
      <c r="F3962" s="9" t="s">
        <v>13121</v>
      </c>
      <c r="G3962" s="8" t="s">
        <v>15224</v>
      </c>
      <c r="H3962" s="8"/>
      <c r="I3962" s="11">
        <v>0</v>
      </c>
      <c r="J3962" s="8" t="s">
        <v>15225</v>
      </c>
      <c r="K3962" s="8" t="s">
        <v>14413</v>
      </c>
      <c r="L3962" s="9" t="s">
        <v>14430</v>
      </c>
      <c r="M3962" s="12" t="s">
        <v>14625</v>
      </c>
    </row>
    <row r="3963" customHeight="1" spans="1:13">
      <c r="A3963" s="9" t="s">
        <v>13119</v>
      </c>
      <c r="B3963" s="8" t="s">
        <v>14408</v>
      </c>
      <c r="C3963" s="10">
        <v>2</v>
      </c>
      <c r="D3963" s="8">
        <v>0</v>
      </c>
      <c r="E3963" s="9" t="s">
        <v>13124</v>
      </c>
      <c r="F3963" s="9" t="s">
        <v>13123</v>
      </c>
      <c r="G3963" s="8" t="s">
        <v>15224</v>
      </c>
      <c r="H3963" s="8"/>
      <c r="I3963" s="11">
        <v>0</v>
      </c>
      <c r="J3963" s="8" t="s">
        <v>15225</v>
      </c>
      <c r="K3963" s="8" t="s">
        <v>14413</v>
      </c>
      <c r="L3963" s="9" t="s">
        <v>14414</v>
      </c>
      <c r="M3963" s="12" t="s">
        <v>14459</v>
      </c>
    </row>
    <row r="3964" customHeight="1" spans="1:13">
      <c r="A3964" s="9" t="s">
        <v>13119</v>
      </c>
      <c r="B3964" s="8" t="s">
        <v>14408</v>
      </c>
      <c r="C3964" s="10">
        <v>2</v>
      </c>
      <c r="D3964" s="8">
        <v>0</v>
      </c>
      <c r="E3964" s="9" t="s">
        <v>13126</v>
      </c>
      <c r="F3964" s="9" t="s">
        <v>13125</v>
      </c>
      <c r="G3964" s="8" t="s">
        <v>15224</v>
      </c>
      <c r="H3964" s="8"/>
      <c r="I3964" s="11">
        <v>0</v>
      </c>
      <c r="J3964" s="8" t="s">
        <v>15225</v>
      </c>
      <c r="K3964" s="8" t="s">
        <v>14413</v>
      </c>
      <c r="L3964" s="9" t="s">
        <v>14414</v>
      </c>
      <c r="M3964" s="12" t="s">
        <v>14459</v>
      </c>
    </row>
    <row r="3965" customHeight="1" spans="1:13">
      <c r="A3965" s="9" t="s">
        <v>13119</v>
      </c>
      <c r="B3965" s="8" t="s">
        <v>14408</v>
      </c>
      <c r="C3965" s="10">
        <v>2</v>
      </c>
      <c r="D3965" s="8">
        <v>0</v>
      </c>
      <c r="E3965" s="9" t="s">
        <v>13128</v>
      </c>
      <c r="F3965" s="9" t="s">
        <v>13127</v>
      </c>
      <c r="G3965" s="8" t="s">
        <v>15224</v>
      </c>
      <c r="H3965" s="8"/>
      <c r="I3965" s="11">
        <v>0</v>
      </c>
      <c r="J3965" s="8" t="s">
        <v>15225</v>
      </c>
      <c r="K3965" s="8" t="s">
        <v>14413</v>
      </c>
      <c r="L3965" s="9" t="s">
        <v>14414</v>
      </c>
      <c r="M3965" s="12" t="s">
        <v>14583</v>
      </c>
    </row>
    <row r="3966" customHeight="1" spans="1:13">
      <c r="A3966" s="9" t="s">
        <v>13119</v>
      </c>
      <c r="B3966" s="8" t="s">
        <v>14408</v>
      </c>
      <c r="C3966" s="10">
        <v>2</v>
      </c>
      <c r="D3966" s="8">
        <v>0</v>
      </c>
      <c r="E3966" s="9" t="s">
        <v>13130</v>
      </c>
      <c r="F3966" s="9" t="s">
        <v>13129</v>
      </c>
      <c r="G3966" s="8" t="s">
        <v>15224</v>
      </c>
      <c r="H3966" s="8"/>
      <c r="I3966" s="11">
        <v>0</v>
      </c>
      <c r="J3966" s="8" t="s">
        <v>15225</v>
      </c>
      <c r="K3966" s="8" t="s">
        <v>14413</v>
      </c>
      <c r="L3966" s="9" t="s">
        <v>14430</v>
      </c>
      <c r="M3966" s="12" t="s">
        <v>14529</v>
      </c>
    </row>
    <row r="3967" customHeight="1" spans="1:13">
      <c r="A3967" s="9" t="s">
        <v>13119</v>
      </c>
      <c r="B3967" s="8" t="s">
        <v>14408</v>
      </c>
      <c r="C3967" s="10">
        <v>2</v>
      </c>
      <c r="D3967" s="8">
        <v>0</v>
      </c>
      <c r="E3967" s="9" t="s">
        <v>19851</v>
      </c>
      <c r="F3967" s="9" t="s">
        <v>19852</v>
      </c>
      <c r="G3967" s="8" t="s">
        <v>15224</v>
      </c>
      <c r="H3967" s="8"/>
      <c r="I3967" s="11">
        <v>0</v>
      </c>
      <c r="J3967" s="8" t="s">
        <v>15225</v>
      </c>
      <c r="K3967" s="8" t="s">
        <v>14413</v>
      </c>
      <c r="L3967" s="9" t="s">
        <v>14414</v>
      </c>
      <c r="M3967" s="12" t="s">
        <v>14415</v>
      </c>
    </row>
    <row r="3968" customHeight="1" spans="1:13">
      <c r="A3968" s="9" t="s">
        <v>13119</v>
      </c>
      <c r="B3968" s="8" t="s">
        <v>14408</v>
      </c>
      <c r="C3968" s="10">
        <v>2</v>
      </c>
      <c r="D3968" s="8">
        <v>0</v>
      </c>
      <c r="E3968" s="9" t="s">
        <v>13132</v>
      </c>
      <c r="F3968" s="9" t="s">
        <v>13131</v>
      </c>
      <c r="G3968" s="8" t="s">
        <v>15224</v>
      </c>
      <c r="H3968" s="8"/>
      <c r="I3968" s="11">
        <v>0</v>
      </c>
      <c r="J3968" s="8" t="s">
        <v>15225</v>
      </c>
      <c r="K3968" s="8" t="s">
        <v>14413</v>
      </c>
      <c r="L3968" s="9" t="s">
        <v>14430</v>
      </c>
      <c r="M3968" s="12" t="s">
        <v>14625</v>
      </c>
    </row>
    <row r="3969" customHeight="1" spans="1:13">
      <c r="A3969" s="9" t="s">
        <v>13119</v>
      </c>
      <c r="B3969" s="8" t="s">
        <v>14408</v>
      </c>
      <c r="C3969" s="10">
        <v>2</v>
      </c>
      <c r="D3969" s="8">
        <v>0</v>
      </c>
      <c r="E3969" s="9" t="s">
        <v>13134</v>
      </c>
      <c r="F3969" s="9" t="s">
        <v>13133</v>
      </c>
      <c r="G3969" s="8" t="s">
        <v>15224</v>
      </c>
      <c r="H3969" s="8"/>
      <c r="I3969" s="11">
        <v>0</v>
      </c>
      <c r="J3969" s="8" t="s">
        <v>15225</v>
      </c>
      <c r="K3969" s="8" t="s">
        <v>14413</v>
      </c>
      <c r="L3969" s="9" t="s">
        <v>14430</v>
      </c>
      <c r="M3969" s="12" t="s">
        <v>14625</v>
      </c>
    </row>
    <row r="3970" customHeight="1" spans="1:13">
      <c r="A3970" s="9" t="s">
        <v>13119</v>
      </c>
      <c r="B3970" s="8" t="s">
        <v>14408</v>
      </c>
      <c r="C3970" s="10">
        <v>2</v>
      </c>
      <c r="D3970" s="8">
        <v>0</v>
      </c>
      <c r="E3970" s="9" t="s">
        <v>13136</v>
      </c>
      <c r="F3970" s="9" t="s">
        <v>13135</v>
      </c>
      <c r="G3970" s="8" t="s">
        <v>15224</v>
      </c>
      <c r="H3970" s="8"/>
      <c r="I3970" s="11">
        <v>0</v>
      </c>
      <c r="J3970" s="8" t="s">
        <v>15225</v>
      </c>
      <c r="K3970" s="8" t="s">
        <v>14413</v>
      </c>
      <c r="L3970" s="9" t="s">
        <v>14490</v>
      </c>
      <c r="M3970" s="12" t="s">
        <v>14518</v>
      </c>
    </row>
    <row r="3971" customHeight="1" spans="1:13">
      <c r="A3971" s="9" t="s">
        <v>13119</v>
      </c>
      <c r="B3971" s="8" t="s">
        <v>14408</v>
      </c>
      <c r="C3971" s="10">
        <v>2</v>
      </c>
      <c r="D3971" s="8">
        <v>0</v>
      </c>
      <c r="E3971" s="9" t="s">
        <v>13138</v>
      </c>
      <c r="F3971" s="9" t="s">
        <v>13137</v>
      </c>
      <c r="G3971" s="8" t="s">
        <v>15224</v>
      </c>
      <c r="H3971" s="8"/>
      <c r="I3971" s="11">
        <v>0</v>
      </c>
      <c r="J3971" s="8" t="s">
        <v>15225</v>
      </c>
      <c r="K3971" s="8" t="s">
        <v>14413</v>
      </c>
      <c r="L3971" s="9" t="s">
        <v>14414</v>
      </c>
      <c r="M3971" s="12" t="s">
        <v>14434</v>
      </c>
    </row>
    <row r="3972" customHeight="1" spans="1:13">
      <c r="A3972" s="9" t="s">
        <v>13119</v>
      </c>
      <c r="B3972" s="8" t="s">
        <v>14408</v>
      </c>
      <c r="C3972" s="10">
        <v>2</v>
      </c>
      <c r="D3972" s="8">
        <v>0</v>
      </c>
      <c r="E3972" s="9" t="s">
        <v>13140</v>
      </c>
      <c r="F3972" s="9" t="s">
        <v>13139</v>
      </c>
      <c r="G3972" s="8" t="s">
        <v>15224</v>
      </c>
      <c r="H3972" s="8"/>
      <c r="I3972" s="11">
        <v>0</v>
      </c>
      <c r="J3972" s="8" t="s">
        <v>15225</v>
      </c>
      <c r="K3972" s="8" t="s">
        <v>14413</v>
      </c>
      <c r="L3972" s="9" t="s">
        <v>14414</v>
      </c>
      <c r="M3972" s="12" t="s">
        <v>14415</v>
      </c>
    </row>
    <row r="3973" customHeight="1" spans="1:13">
      <c r="A3973" s="9" t="s">
        <v>13119</v>
      </c>
      <c r="B3973" s="8" t="s">
        <v>14408</v>
      </c>
      <c r="C3973" s="10">
        <v>2</v>
      </c>
      <c r="D3973" s="8">
        <v>0</v>
      </c>
      <c r="E3973" s="9" t="s">
        <v>13142</v>
      </c>
      <c r="F3973" s="9" t="s">
        <v>13141</v>
      </c>
      <c r="G3973" s="8" t="s">
        <v>15224</v>
      </c>
      <c r="H3973" s="8"/>
      <c r="I3973" s="11">
        <v>0</v>
      </c>
      <c r="J3973" s="8" t="s">
        <v>15225</v>
      </c>
      <c r="K3973" s="8" t="s">
        <v>14413</v>
      </c>
      <c r="L3973" s="9" t="s">
        <v>14430</v>
      </c>
      <c r="M3973" s="12" t="s">
        <v>14529</v>
      </c>
    </row>
    <row r="3974" customHeight="1" spans="1:13">
      <c r="A3974" s="9" t="s">
        <v>13119</v>
      </c>
      <c r="B3974" s="8" t="s">
        <v>14408</v>
      </c>
      <c r="C3974" s="10">
        <v>2</v>
      </c>
      <c r="D3974" s="8">
        <v>0</v>
      </c>
      <c r="E3974" s="9" t="s">
        <v>13144</v>
      </c>
      <c r="F3974" s="9" t="s">
        <v>13143</v>
      </c>
      <c r="G3974" s="8" t="s">
        <v>15224</v>
      </c>
      <c r="H3974" s="8"/>
      <c r="I3974" s="11">
        <v>0</v>
      </c>
      <c r="J3974" s="8" t="s">
        <v>15225</v>
      </c>
      <c r="K3974" s="8" t="s">
        <v>14413</v>
      </c>
      <c r="L3974" s="9" t="s">
        <v>14414</v>
      </c>
      <c r="M3974" s="12" t="s">
        <v>14443</v>
      </c>
    </row>
    <row r="3975" customHeight="1" spans="1:13">
      <c r="A3975" s="9" t="s">
        <v>13119</v>
      </c>
      <c r="B3975" s="8" t="s">
        <v>14408</v>
      </c>
      <c r="C3975" s="10">
        <v>2</v>
      </c>
      <c r="D3975" s="8">
        <v>0</v>
      </c>
      <c r="E3975" s="9" t="s">
        <v>13146</v>
      </c>
      <c r="F3975" s="9" t="s">
        <v>13145</v>
      </c>
      <c r="G3975" s="8" t="s">
        <v>15224</v>
      </c>
      <c r="H3975" s="8"/>
      <c r="I3975" s="11">
        <v>0</v>
      </c>
      <c r="J3975" s="8" t="s">
        <v>15225</v>
      </c>
      <c r="K3975" s="8" t="s">
        <v>14413</v>
      </c>
      <c r="L3975" s="9" t="s">
        <v>14414</v>
      </c>
      <c r="M3975" s="12" t="s">
        <v>14427</v>
      </c>
    </row>
    <row r="3976" customHeight="1" spans="1:13">
      <c r="A3976" s="9" t="s">
        <v>13119</v>
      </c>
      <c r="B3976" s="8" t="s">
        <v>14408</v>
      </c>
      <c r="C3976" s="10">
        <v>2</v>
      </c>
      <c r="D3976" s="8">
        <v>0</v>
      </c>
      <c r="E3976" s="9" t="s">
        <v>13148</v>
      </c>
      <c r="F3976" s="9" t="s">
        <v>13147</v>
      </c>
      <c r="G3976" s="8" t="s">
        <v>15224</v>
      </c>
      <c r="H3976" s="8"/>
      <c r="I3976" s="11">
        <v>0</v>
      </c>
      <c r="J3976" s="8" t="s">
        <v>15225</v>
      </c>
      <c r="K3976" s="8" t="s">
        <v>14413</v>
      </c>
      <c r="L3976" s="9" t="s">
        <v>14414</v>
      </c>
      <c r="M3976" s="12" t="s">
        <v>14467</v>
      </c>
    </row>
    <row r="3977" customHeight="1" spans="1:13">
      <c r="A3977" s="9" t="s">
        <v>13119</v>
      </c>
      <c r="B3977" s="8" t="s">
        <v>14408</v>
      </c>
      <c r="C3977" s="10">
        <v>2</v>
      </c>
      <c r="D3977" s="8">
        <v>0</v>
      </c>
      <c r="E3977" s="9" t="s">
        <v>13150</v>
      </c>
      <c r="F3977" s="9" t="s">
        <v>13149</v>
      </c>
      <c r="G3977" s="8" t="s">
        <v>15224</v>
      </c>
      <c r="H3977" s="8"/>
      <c r="I3977" s="11">
        <v>0</v>
      </c>
      <c r="J3977" s="8" t="s">
        <v>15225</v>
      </c>
      <c r="K3977" s="8" t="s">
        <v>14413</v>
      </c>
      <c r="L3977" s="9" t="s">
        <v>14414</v>
      </c>
      <c r="M3977" s="12" t="s">
        <v>14434</v>
      </c>
    </row>
    <row r="3978" customHeight="1" spans="1:13">
      <c r="A3978" s="9" t="s">
        <v>13119</v>
      </c>
      <c r="B3978" s="8" t="s">
        <v>14408</v>
      </c>
      <c r="C3978" s="10">
        <v>2</v>
      </c>
      <c r="D3978" s="8">
        <v>0</v>
      </c>
      <c r="E3978" s="9" t="s">
        <v>13152</v>
      </c>
      <c r="F3978" s="9" t="s">
        <v>13151</v>
      </c>
      <c r="G3978" s="8" t="s">
        <v>15224</v>
      </c>
      <c r="H3978" s="8"/>
      <c r="I3978" s="11">
        <v>0</v>
      </c>
      <c r="J3978" s="8" t="s">
        <v>15225</v>
      </c>
      <c r="K3978" s="8" t="s">
        <v>14413</v>
      </c>
      <c r="L3978" s="9" t="s">
        <v>14414</v>
      </c>
      <c r="M3978" s="12" t="s">
        <v>14583</v>
      </c>
    </row>
    <row r="3979" customHeight="1" spans="1:13">
      <c r="A3979" s="9" t="s">
        <v>13119</v>
      </c>
      <c r="B3979" s="8" t="s">
        <v>14408</v>
      </c>
      <c r="C3979" s="10">
        <v>2</v>
      </c>
      <c r="D3979" s="8">
        <v>0</v>
      </c>
      <c r="E3979" s="9" t="s">
        <v>13154</v>
      </c>
      <c r="F3979" s="9" t="s">
        <v>13153</v>
      </c>
      <c r="G3979" s="8" t="s">
        <v>15224</v>
      </c>
      <c r="H3979" s="8"/>
      <c r="I3979" s="11">
        <v>0</v>
      </c>
      <c r="J3979" s="8" t="s">
        <v>15225</v>
      </c>
      <c r="K3979" s="8" t="s">
        <v>14413</v>
      </c>
      <c r="L3979" s="9" t="s">
        <v>14430</v>
      </c>
      <c r="M3979" s="12" t="s">
        <v>14625</v>
      </c>
    </row>
    <row r="3980" customHeight="1" spans="1:13">
      <c r="A3980" s="9" t="s">
        <v>13119</v>
      </c>
      <c r="B3980" s="8" t="s">
        <v>14408</v>
      </c>
      <c r="C3980" s="10">
        <v>2</v>
      </c>
      <c r="D3980" s="8">
        <v>0</v>
      </c>
      <c r="E3980" s="9" t="s">
        <v>13156</v>
      </c>
      <c r="F3980" s="9" t="s">
        <v>13155</v>
      </c>
      <c r="G3980" s="8" t="s">
        <v>15224</v>
      </c>
      <c r="H3980" s="8"/>
      <c r="I3980" s="11">
        <v>0</v>
      </c>
      <c r="J3980" s="8" t="s">
        <v>15225</v>
      </c>
      <c r="K3980" s="8" t="s">
        <v>14413</v>
      </c>
      <c r="L3980" s="9" t="s">
        <v>14414</v>
      </c>
      <c r="M3980" s="12" t="s">
        <v>14496</v>
      </c>
    </row>
    <row r="3981" customHeight="1" spans="1:13">
      <c r="A3981" s="9" t="s">
        <v>13119</v>
      </c>
      <c r="B3981" s="8" t="s">
        <v>14408</v>
      </c>
      <c r="C3981" s="10">
        <v>2</v>
      </c>
      <c r="D3981" s="8">
        <v>0</v>
      </c>
      <c r="E3981" s="9" t="s">
        <v>13158</v>
      </c>
      <c r="F3981" s="9" t="s">
        <v>13157</v>
      </c>
      <c r="G3981" s="8" t="s">
        <v>15224</v>
      </c>
      <c r="H3981" s="8"/>
      <c r="I3981" s="11">
        <v>0</v>
      </c>
      <c r="J3981" s="8" t="s">
        <v>15225</v>
      </c>
      <c r="K3981" s="8" t="s">
        <v>14413</v>
      </c>
      <c r="L3981" s="9" t="s">
        <v>14414</v>
      </c>
      <c r="M3981" s="12" t="s">
        <v>14446</v>
      </c>
    </row>
    <row r="3982" customHeight="1" spans="1:13">
      <c r="A3982" s="9" t="s">
        <v>13119</v>
      </c>
      <c r="B3982" s="8" t="s">
        <v>14408</v>
      </c>
      <c r="C3982" s="10">
        <v>2</v>
      </c>
      <c r="D3982" s="8">
        <v>0</v>
      </c>
      <c r="E3982" s="9" t="s">
        <v>13160</v>
      </c>
      <c r="F3982" s="9" t="s">
        <v>13159</v>
      </c>
      <c r="G3982" s="8" t="s">
        <v>15224</v>
      </c>
      <c r="H3982" s="8"/>
      <c r="I3982" s="11">
        <v>0</v>
      </c>
      <c r="J3982" s="8" t="s">
        <v>15225</v>
      </c>
      <c r="K3982" s="8" t="s">
        <v>14413</v>
      </c>
      <c r="L3982" s="9" t="s">
        <v>14750</v>
      </c>
      <c r="M3982" s="12" t="s">
        <v>15057</v>
      </c>
    </row>
    <row r="3983" customHeight="1" spans="1:13">
      <c r="A3983" s="9" t="s">
        <v>13119</v>
      </c>
      <c r="B3983" s="8" t="s">
        <v>14408</v>
      </c>
      <c r="C3983" s="10">
        <v>2</v>
      </c>
      <c r="D3983" s="8">
        <v>0</v>
      </c>
      <c r="E3983" s="9" t="s">
        <v>13162</v>
      </c>
      <c r="F3983" s="9" t="s">
        <v>13161</v>
      </c>
      <c r="G3983" s="8" t="s">
        <v>15224</v>
      </c>
      <c r="H3983" s="8"/>
      <c r="I3983" s="11">
        <v>0</v>
      </c>
      <c r="J3983" s="8" t="s">
        <v>15225</v>
      </c>
      <c r="K3983" s="8" t="s">
        <v>14413</v>
      </c>
      <c r="L3983" s="9" t="s">
        <v>14430</v>
      </c>
      <c r="M3983" s="12" t="s">
        <v>14431</v>
      </c>
    </row>
    <row r="3984" customHeight="1" spans="1:13">
      <c r="A3984" s="9" t="s">
        <v>13119</v>
      </c>
      <c r="B3984" s="8" t="s">
        <v>14408</v>
      </c>
      <c r="C3984" s="10">
        <v>2</v>
      </c>
      <c r="D3984" s="8">
        <v>0</v>
      </c>
      <c r="E3984" s="9" t="s">
        <v>9489</v>
      </c>
      <c r="F3984" s="9" t="s">
        <v>9487</v>
      </c>
      <c r="G3984" s="8" t="s">
        <v>15224</v>
      </c>
      <c r="H3984" s="8"/>
      <c r="I3984" s="11">
        <v>0</v>
      </c>
      <c r="J3984" s="8" t="s">
        <v>15225</v>
      </c>
      <c r="K3984" s="8" t="s">
        <v>14413</v>
      </c>
      <c r="L3984" s="9" t="s">
        <v>14490</v>
      </c>
      <c r="M3984" s="12" t="s">
        <v>15232</v>
      </c>
    </row>
    <row r="3985" customHeight="1" spans="1:13">
      <c r="A3985" s="9" t="s">
        <v>13119</v>
      </c>
      <c r="B3985" s="8" t="s">
        <v>14408</v>
      </c>
      <c r="C3985" s="10">
        <v>2</v>
      </c>
      <c r="D3985" s="8">
        <v>0</v>
      </c>
      <c r="E3985" s="9" t="s">
        <v>13164</v>
      </c>
      <c r="F3985" s="9" t="s">
        <v>13163</v>
      </c>
      <c r="G3985" s="8" t="s">
        <v>15224</v>
      </c>
      <c r="H3985" s="8"/>
      <c r="I3985" s="11">
        <v>0</v>
      </c>
      <c r="J3985" s="8" t="s">
        <v>15225</v>
      </c>
      <c r="K3985" s="8" t="s">
        <v>14413</v>
      </c>
      <c r="L3985" s="9" t="s">
        <v>14414</v>
      </c>
      <c r="M3985" s="12" t="s">
        <v>14462</v>
      </c>
    </row>
    <row r="3986" customHeight="1" spans="1:13">
      <c r="A3986" s="9" t="s">
        <v>13119</v>
      </c>
      <c r="B3986" s="8" t="s">
        <v>14408</v>
      </c>
      <c r="C3986" s="10">
        <v>2</v>
      </c>
      <c r="D3986" s="8">
        <v>0</v>
      </c>
      <c r="E3986" s="9" t="s">
        <v>13166</v>
      </c>
      <c r="F3986" s="9" t="s">
        <v>13165</v>
      </c>
      <c r="G3986" s="8" t="s">
        <v>15224</v>
      </c>
      <c r="H3986" s="8"/>
      <c r="I3986" s="11">
        <v>0</v>
      </c>
      <c r="J3986" s="8" t="s">
        <v>15225</v>
      </c>
      <c r="K3986" s="8" t="s">
        <v>14413</v>
      </c>
      <c r="L3986" s="9" t="s">
        <v>14414</v>
      </c>
      <c r="M3986" s="12" t="s">
        <v>14418</v>
      </c>
    </row>
    <row r="3987" customHeight="1" spans="1:13">
      <c r="A3987" s="9" t="s">
        <v>13119</v>
      </c>
      <c r="B3987" s="8" t="s">
        <v>14408</v>
      </c>
      <c r="C3987" s="10">
        <v>2</v>
      </c>
      <c r="D3987" s="8">
        <v>0</v>
      </c>
      <c r="E3987" s="9" t="s">
        <v>13632</v>
      </c>
      <c r="F3987" s="9" t="s">
        <v>1152</v>
      </c>
      <c r="G3987" s="8" t="s">
        <v>15224</v>
      </c>
      <c r="H3987" s="8"/>
      <c r="I3987" s="11">
        <v>0</v>
      </c>
      <c r="J3987" s="8" t="s">
        <v>15225</v>
      </c>
      <c r="K3987" s="8" t="s">
        <v>14413</v>
      </c>
      <c r="L3987" s="9" t="s">
        <v>14414</v>
      </c>
      <c r="M3987" s="12" t="s">
        <v>14427</v>
      </c>
    </row>
    <row r="3988" customHeight="1" spans="1:13">
      <c r="A3988" s="9" t="s">
        <v>13119</v>
      </c>
      <c r="B3988" s="8" t="s">
        <v>14408</v>
      </c>
      <c r="C3988" s="10">
        <v>2</v>
      </c>
      <c r="D3988" s="8">
        <v>0</v>
      </c>
      <c r="E3988" s="9" t="s">
        <v>13168</v>
      </c>
      <c r="F3988" s="9" t="s">
        <v>13167</v>
      </c>
      <c r="G3988" s="8" t="s">
        <v>15224</v>
      </c>
      <c r="H3988" s="8"/>
      <c r="I3988" s="11">
        <v>0</v>
      </c>
      <c r="J3988" s="8" t="s">
        <v>15225</v>
      </c>
      <c r="K3988" s="8" t="s">
        <v>14413</v>
      </c>
      <c r="L3988" s="9" t="s">
        <v>14414</v>
      </c>
      <c r="M3988" s="12" t="s">
        <v>14462</v>
      </c>
    </row>
    <row r="3989" customHeight="1" spans="1:13">
      <c r="A3989" s="9" t="s">
        <v>13119</v>
      </c>
      <c r="B3989" s="8" t="s">
        <v>14408</v>
      </c>
      <c r="C3989" s="10">
        <v>2</v>
      </c>
      <c r="D3989" s="8">
        <v>0</v>
      </c>
      <c r="E3989" s="9" t="s">
        <v>13170</v>
      </c>
      <c r="F3989" s="9" t="s">
        <v>13169</v>
      </c>
      <c r="G3989" s="8" t="s">
        <v>15224</v>
      </c>
      <c r="H3989" s="8"/>
      <c r="I3989" s="11">
        <v>0</v>
      </c>
      <c r="J3989" s="8" t="s">
        <v>15225</v>
      </c>
      <c r="K3989" s="8" t="s">
        <v>14413</v>
      </c>
      <c r="L3989" s="9" t="s">
        <v>14414</v>
      </c>
      <c r="M3989" s="12" t="s">
        <v>14583</v>
      </c>
    </row>
    <row r="3990" customHeight="1" spans="1:13">
      <c r="A3990" s="9" t="s">
        <v>19853</v>
      </c>
      <c r="B3990" s="8" t="s">
        <v>14408</v>
      </c>
      <c r="C3990" s="10">
        <v>2</v>
      </c>
      <c r="D3990" s="8">
        <v>0</v>
      </c>
      <c r="E3990" s="9" t="s">
        <v>19854</v>
      </c>
      <c r="F3990" s="9" t="s">
        <v>19855</v>
      </c>
      <c r="G3990" s="8" t="s">
        <v>14411</v>
      </c>
      <c r="H3990" s="8"/>
      <c r="I3990" s="11">
        <v>0</v>
      </c>
      <c r="J3990" s="8" t="s">
        <v>14412</v>
      </c>
      <c r="K3990" s="8" t="s">
        <v>14413</v>
      </c>
      <c r="L3990" s="9" t="s">
        <v>14414</v>
      </c>
      <c r="M3990" s="12" t="s">
        <v>108</v>
      </c>
    </row>
    <row r="3991" customHeight="1" spans="1:13">
      <c r="A3991" s="9" t="s">
        <v>19853</v>
      </c>
      <c r="B3991" s="8" t="s">
        <v>14408</v>
      </c>
      <c r="C3991" s="10">
        <v>2</v>
      </c>
      <c r="D3991" s="8">
        <v>0</v>
      </c>
      <c r="E3991" s="9" t="s">
        <v>19856</v>
      </c>
      <c r="F3991" s="9" t="s">
        <v>19857</v>
      </c>
      <c r="G3991" s="8" t="s">
        <v>14411</v>
      </c>
      <c r="H3991" s="8"/>
      <c r="I3991" s="11">
        <v>0</v>
      </c>
      <c r="J3991" s="8" t="s">
        <v>14412</v>
      </c>
      <c r="K3991" s="8" t="s">
        <v>14413</v>
      </c>
      <c r="L3991" s="9" t="s">
        <v>14414</v>
      </c>
      <c r="M3991" s="12" t="s">
        <v>14418</v>
      </c>
    </row>
    <row r="3992" customHeight="1" spans="1:13">
      <c r="A3992" s="9" t="s">
        <v>19853</v>
      </c>
      <c r="B3992" s="8" t="s">
        <v>14408</v>
      </c>
      <c r="C3992" s="10">
        <v>2</v>
      </c>
      <c r="D3992" s="8">
        <v>0</v>
      </c>
      <c r="E3992" s="9" t="s">
        <v>19858</v>
      </c>
      <c r="F3992" s="9" t="s">
        <v>19859</v>
      </c>
      <c r="G3992" s="8" t="s">
        <v>14411</v>
      </c>
      <c r="H3992" s="8"/>
      <c r="I3992" s="11">
        <v>0</v>
      </c>
      <c r="J3992" s="8" t="s">
        <v>14412</v>
      </c>
      <c r="K3992" s="8" t="s">
        <v>14413</v>
      </c>
      <c r="L3992" s="9" t="s">
        <v>14414</v>
      </c>
      <c r="M3992" s="12" t="s">
        <v>14462</v>
      </c>
    </row>
    <row r="3993" customHeight="1" spans="1:13">
      <c r="A3993" s="9" t="s">
        <v>19853</v>
      </c>
      <c r="B3993" s="8" t="s">
        <v>14408</v>
      </c>
      <c r="C3993" s="10">
        <v>2</v>
      </c>
      <c r="D3993" s="8">
        <v>0</v>
      </c>
      <c r="E3993" s="9" t="s">
        <v>19860</v>
      </c>
      <c r="F3993" s="9" t="s">
        <v>19861</v>
      </c>
      <c r="G3993" s="8" t="s">
        <v>14411</v>
      </c>
      <c r="H3993" s="8"/>
      <c r="I3993" s="11">
        <v>0</v>
      </c>
      <c r="J3993" s="8" t="s">
        <v>14412</v>
      </c>
      <c r="K3993" s="8" t="s">
        <v>14413</v>
      </c>
      <c r="L3993" s="9" t="s">
        <v>14430</v>
      </c>
      <c r="M3993" s="12" t="s">
        <v>14515</v>
      </c>
    </row>
    <row r="3994" customHeight="1" spans="1:13">
      <c r="A3994" s="9" t="s">
        <v>19853</v>
      </c>
      <c r="B3994" s="8" t="s">
        <v>14408</v>
      </c>
      <c r="C3994" s="10">
        <v>2</v>
      </c>
      <c r="D3994" s="8">
        <v>0</v>
      </c>
      <c r="E3994" s="9" t="s">
        <v>19862</v>
      </c>
      <c r="F3994" s="9" t="s">
        <v>19863</v>
      </c>
      <c r="G3994" s="8" t="s">
        <v>14411</v>
      </c>
      <c r="H3994" s="8"/>
      <c r="I3994" s="11">
        <v>0</v>
      </c>
      <c r="J3994" s="8" t="s">
        <v>14412</v>
      </c>
      <c r="K3994" s="8" t="s">
        <v>14413</v>
      </c>
      <c r="L3994" s="9" t="s">
        <v>14414</v>
      </c>
      <c r="M3994" s="12" t="s">
        <v>14415</v>
      </c>
    </row>
    <row r="3995" customHeight="1" spans="1:13">
      <c r="A3995" s="9" t="s">
        <v>19853</v>
      </c>
      <c r="B3995" s="8" t="s">
        <v>14408</v>
      </c>
      <c r="C3995" s="10">
        <v>2</v>
      </c>
      <c r="D3995" s="8">
        <v>0</v>
      </c>
      <c r="E3995" s="9" t="s">
        <v>19864</v>
      </c>
      <c r="F3995" s="9" t="s">
        <v>19865</v>
      </c>
      <c r="G3995" s="8" t="s">
        <v>14411</v>
      </c>
      <c r="H3995" s="8"/>
      <c r="I3995" s="11">
        <v>0</v>
      </c>
      <c r="J3995" s="8" t="s">
        <v>14412</v>
      </c>
      <c r="K3995" s="8" t="s">
        <v>14413</v>
      </c>
      <c r="L3995" s="9" t="s">
        <v>14414</v>
      </c>
      <c r="M3995" s="12" t="s">
        <v>14421</v>
      </c>
    </row>
    <row r="3996" customHeight="1" spans="1:13">
      <c r="A3996" s="9" t="s">
        <v>19853</v>
      </c>
      <c r="B3996" s="8" t="s">
        <v>14408</v>
      </c>
      <c r="C3996" s="10">
        <v>2</v>
      </c>
      <c r="D3996" s="8">
        <v>0</v>
      </c>
      <c r="E3996" s="9" t="s">
        <v>19866</v>
      </c>
      <c r="F3996" s="9" t="s">
        <v>19867</v>
      </c>
      <c r="G3996" s="8" t="s">
        <v>14411</v>
      </c>
      <c r="H3996" s="8"/>
      <c r="I3996" s="11">
        <v>0</v>
      </c>
      <c r="J3996" s="8" t="s">
        <v>14412</v>
      </c>
      <c r="K3996" s="8" t="s">
        <v>14413</v>
      </c>
      <c r="L3996" s="9" t="s">
        <v>14414</v>
      </c>
      <c r="M3996" s="12" t="s">
        <v>14443</v>
      </c>
    </row>
    <row r="3997" customHeight="1" spans="1:13">
      <c r="A3997" s="9" t="s">
        <v>19853</v>
      </c>
      <c r="B3997" s="8" t="s">
        <v>14408</v>
      </c>
      <c r="C3997" s="10">
        <v>2</v>
      </c>
      <c r="D3997" s="8">
        <v>0</v>
      </c>
      <c r="E3997" s="9" t="s">
        <v>19868</v>
      </c>
      <c r="F3997" s="9" t="s">
        <v>19869</v>
      </c>
      <c r="G3997" s="8" t="s">
        <v>14411</v>
      </c>
      <c r="H3997" s="8"/>
      <c r="I3997" s="11">
        <v>0</v>
      </c>
      <c r="J3997" s="8" t="s">
        <v>14412</v>
      </c>
      <c r="K3997" s="8" t="s">
        <v>14413</v>
      </c>
      <c r="L3997" s="9" t="s">
        <v>14490</v>
      </c>
      <c r="M3997" s="12" t="s">
        <v>14600</v>
      </c>
    </row>
    <row r="3998" customHeight="1" spans="1:13">
      <c r="A3998" s="9" t="s">
        <v>19853</v>
      </c>
      <c r="B3998" s="8" t="s">
        <v>14408</v>
      </c>
      <c r="C3998" s="10">
        <v>2</v>
      </c>
      <c r="D3998" s="8">
        <v>0</v>
      </c>
      <c r="E3998" s="9" t="s">
        <v>19870</v>
      </c>
      <c r="F3998" s="9" t="s">
        <v>19871</v>
      </c>
      <c r="G3998" s="8" t="s">
        <v>14411</v>
      </c>
      <c r="H3998" s="8"/>
      <c r="I3998" s="11">
        <v>0</v>
      </c>
      <c r="J3998" s="8" t="s">
        <v>14412</v>
      </c>
      <c r="K3998" s="8" t="s">
        <v>14413</v>
      </c>
      <c r="L3998" s="9" t="s">
        <v>14414</v>
      </c>
      <c r="M3998" s="12" t="s">
        <v>14446</v>
      </c>
    </row>
    <row r="3999" customHeight="1" spans="1:13">
      <c r="A3999" s="9" t="s">
        <v>19853</v>
      </c>
      <c r="B3999" s="8" t="s">
        <v>14408</v>
      </c>
      <c r="C3999" s="10">
        <v>2</v>
      </c>
      <c r="D3999" s="8">
        <v>0</v>
      </c>
      <c r="E3999" s="9" t="s">
        <v>19872</v>
      </c>
      <c r="F3999" s="9" t="s">
        <v>19873</v>
      </c>
      <c r="G3999" s="8" t="s">
        <v>14411</v>
      </c>
      <c r="H3999" s="8"/>
      <c r="I3999" s="11">
        <v>0</v>
      </c>
      <c r="J3999" s="8" t="s">
        <v>14412</v>
      </c>
      <c r="K3999" s="8" t="s">
        <v>14413</v>
      </c>
      <c r="L3999" s="9" t="s">
        <v>14414</v>
      </c>
      <c r="M3999" s="12" t="s">
        <v>14443</v>
      </c>
    </row>
    <row r="4000" customHeight="1" spans="1:13">
      <c r="A4000" s="9" t="s">
        <v>19853</v>
      </c>
      <c r="B4000" s="8" t="s">
        <v>14408</v>
      </c>
      <c r="C4000" s="10">
        <v>2</v>
      </c>
      <c r="D4000" s="8">
        <v>0</v>
      </c>
      <c r="E4000" s="9" t="s">
        <v>19874</v>
      </c>
      <c r="F4000" s="9" t="s">
        <v>19875</v>
      </c>
      <c r="G4000" s="8" t="s">
        <v>14411</v>
      </c>
      <c r="H4000" s="8"/>
      <c r="I4000" s="11">
        <v>0</v>
      </c>
      <c r="J4000" s="8" t="s">
        <v>14412</v>
      </c>
      <c r="K4000" s="8" t="s">
        <v>14413</v>
      </c>
      <c r="L4000" s="9" t="s">
        <v>14490</v>
      </c>
      <c r="M4000" s="12" t="s">
        <v>15232</v>
      </c>
    </row>
    <row r="4001" customHeight="1" spans="1:13">
      <c r="A4001" s="9" t="s">
        <v>19853</v>
      </c>
      <c r="B4001" s="8" t="s">
        <v>14408</v>
      </c>
      <c r="C4001" s="10">
        <v>2</v>
      </c>
      <c r="D4001" s="8">
        <v>0</v>
      </c>
      <c r="E4001" s="9" t="s">
        <v>19876</v>
      </c>
      <c r="F4001" s="9" t="s">
        <v>19877</v>
      </c>
      <c r="G4001" s="8" t="s">
        <v>14411</v>
      </c>
      <c r="H4001" s="8"/>
      <c r="I4001" s="11">
        <v>0</v>
      </c>
      <c r="J4001" s="8" t="s">
        <v>14412</v>
      </c>
      <c r="K4001" s="8" t="s">
        <v>14413</v>
      </c>
      <c r="L4001" s="9" t="s">
        <v>14430</v>
      </c>
      <c r="M4001" s="12" t="s">
        <v>15228</v>
      </c>
    </row>
    <row r="4002" customHeight="1" spans="1:13">
      <c r="A4002" s="9" t="s">
        <v>19853</v>
      </c>
      <c r="B4002" s="8" t="s">
        <v>14408</v>
      </c>
      <c r="C4002" s="10">
        <v>2</v>
      </c>
      <c r="D4002" s="8">
        <v>0</v>
      </c>
      <c r="E4002" s="9" t="s">
        <v>19878</v>
      </c>
      <c r="F4002" s="9" t="s">
        <v>19879</v>
      </c>
      <c r="G4002" s="8" t="s">
        <v>14411</v>
      </c>
      <c r="H4002" s="8"/>
      <c r="I4002" s="11">
        <v>0</v>
      </c>
      <c r="J4002" s="8" t="s">
        <v>14412</v>
      </c>
      <c r="K4002" s="8" t="s">
        <v>14413</v>
      </c>
      <c r="L4002" s="9" t="s">
        <v>14414</v>
      </c>
      <c r="M4002" s="12" t="s">
        <v>14583</v>
      </c>
    </row>
    <row r="4003" customHeight="1" spans="1:13">
      <c r="A4003" s="9" t="s">
        <v>19853</v>
      </c>
      <c r="B4003" s="8" t="s">
        <v>14408</v>
      </c>
      <c r="C4003" s="10">
        <v>2</v>
      </c>
      <c r="D4003" s="8">
        <v>0</v>
      </c>
      <c r="E4003" s="9" t="s">
        <v>19880</v>
      </c>
      <c r="F4003" s="9" t="s">
        <v>19881</v>
      </c>
      <c r="G4003" s="8" t="s">
        <v>14411</v>
      </c>
      <c r="H4003" s="8"/>
      <c r="I4003" s="11">
        <v>0</v>
      </c>
      <c r="J4003" s="8" t="s">
        <v>14412</v>
      </c>
      <c r="K4003" s="8" t="s">
        <v>14413</v>
      </c>
      <c r="L4003" s="9" t="s">
        <v>14430</v>
      </c>
      <c r="M4003" s="12" t="s">
        <v>14484</v>
      </c>
    </row>
    <row r="4004" customHeight="1" spans="1:13">
      <c r="A4004" s="9" t="s">
        <v>19853</v>
      </c>
      <c r="B4004" s="8" t="s">
        <v>14408</v>
      </c>
      <c r="C4004" s="10">
        <v>2</v>
      </c>
      <c r="D4004" s="8">
        <v>0</v>
      </c>
      <c r="E4004" s="9" t="s">
        <v>19882</v>
      </c>
      <c r="F4004" s="9" t="s">
        <v>19883</v>
      </c>
      <c r="G4004" s="8" t="s">
        <v>14411</v>
      </c>
      <c r="H4004" s="8"/>
      <c r="I4004" s="11">
        <v>0</v>
      </c>
      <c r="J4004" s="8" t="s">
        <v>14412</v>
      </c>
      <c r="K4004" s="8" t="s">
        <v>14413</v>
      </c>
      <c r="L4004" s="9" t="s">
        <v>14414</v>
      </c>
      <c r="M4004" s="12" t="s">
        <v>14415</v>
      </c>
    </row>
    <row r="4005" customHeight="1" spans="1:13">
      <c r="A4005" s="9" t="s">
        <v>19853</v>
      </c>
      <c r="B4005" s="8" t="s">
        <v>14408</v>
      </c>
      <c r="C4005" s="10">
        <v>2</v>
      </c>
      <c r="D4005" s="8">
        <v>0</v>
      </c>
      <c r="E4005" s="9" t="s">
        <v>19884</v>
      </c>
      <c r="F4005" s="9" t="s">
        <v>19885</v>
      </c>
      <c r="G4005" s="8" t="s">
        <v>14411</v>
      </c>
      <c r="H4005" s="8"/>
      <c r="I4005" s="11">
        <v>0</v>
      </c>
      <c r="J4005" s="8" t="s">
        <v>14412</v>
      </c>
      <c r="K4005" s="8" t="s">
        <v>14413</v>
      </c>
      <c r="L4005" s="9" t="s">
        <v>14414</v>
      </c>
      <c r="M4005" s="12" t="s">
        <v>14487</v>
      </c>
    </row>
    <row r="4006" customHeight="1" spans="1:13">
      <c r="A4006" s="9" t="s">
        <v>19853</v>
      </c>
      <c r="B4006" s="8" t="s">
        <v>14408</v>
      </c>
      <c r="C4006" s="10">
        <v>2</v>
      </c>
      <c r="D4006" s="8">
        <v>0</v>
      </c>
      <c r="E4006" s="9" t="s">
        <v>19886</v>
      </c>
      <c r="F4006" s="9" t="s">
        <v>19887</v>
      </c>
      <c r="G4006" s="8" t="s">
        <v>14411</v>
      </c>
      <c r="H4006" s="8"/>
      <c r="I4006" s="11">
        <v>0</v>
      </c>
      <c r="J4006" s="8" t="s">
        <v>14412</v>
      </c>
      <c r="K4006" s="8" t="s">
        <v>14413</v>
      </c>
      <c r="L4006" s="9" t="s">
        <v>14750</v>
      </c>
      <c r="M4006" s="12" t="s">
        <v>15057</v>
      </c>
    </row>
    <row r="4007" customHeight="1" spans="1:13">
      <c r="A4007" s="9" t="s">
        <v>19853</v>
      </c>
      <c r="B4007" s="8" t="s">
        <v>14408</v>
      </c>
      <c r="C4007" s="10">
        <v>2</v>
      </c>
      <c r="D4007" s="8">
        <v>0</v>
      </c>
      <c r="E4007" s="9" t="s">
        <v>19888</v>
      </c>
      <c r="F4007" s="9" t="s">
        <v>19889</v>
      </c>
      <c r="G4007" s="8" t="s">
        <v>14411</v>
      </c>
      <c r="H4007" s="8"/>
      <c r="I4007" s="11">
        <v>0</v>
      </c>
      <c r="J4007" s="8" t="s">
        <v>14412</v>
      </c>
      <c r="K4007" s="8" t="s">
        <v>14413</v>
      </c>
      <c r="L4007" s="9" t="s">
        <v>14490</v>
      </c>
      <c r="M4007" s="12" t="s">
        <v>14552</v>
      </c>
    </row>
    <row r="4008" customHeight="1" spans="1:13">
      <c r="A4008" s="9" t="s">
        <v>19853</v>
      </c>
      <c r="B4008" s="8" t="s">
        <v>14408</v>
      </c>
      <c r="C4008" s="10">
        <v>2</v>
      </c>
      <c r="D4008" s="8">
        <v>0</v>
      </c>
      <c r="E4008" s="9" t="s">
        <v>19890</v>
      </c>
      <c r="F4008" s="9" t="s">
        <v>19891</v>
      </c>
      <c r="G4008" s="8" t="s">
        <v>14411</v>
      </c>
      <c r="H4008" s="8"/>
      <c r="I4008" s="11">
        <v>0</v>
      </c>
      <c r="J4008" s="8" t="s">
        <v>14412</v>
      </c>
      <c r="K4008" s="8" t="s">
        <v>14413</v>
      </c>
      <c r="L4008" s="9" t="s">
        <v>14414</v>
      </c>
      <c r="M4008" s="12" t="s">
        <v>14590</v>
      </c>
    </row>
    <row r="4009" customHeight="1" spans="1:13">
      <c r="A4009" s="9" t="s">
        <v>19853</v>
      </c>
      <c r="B4009" s="8" t="s">
        <v>14408</v>
      </c>
      <c r="C4009" s="10">
        <v>2</v>
      </c>
      <c r="D4009" s="8">
        <v>0</v>
      </c>
      <c r="E4009" s="9" t="s">
        <v>19892</v>
      </c>
      <c r="F4009" s="9" t="s">
        <v>19893</v>
      </c>
      <c r="G4009" s="8" t="s">
        <v>14411</v>
      </c>
      <c r="H4009" s="8"/>
      <c r="I4009" s="11">
        <v>0</v>
      </c>
      <c r="J4009" s="8" t="s">
        <v>14412</v>
      </c>
      <c r="K4009" s="8" t="s">
        <v>14413</v>
      </c>
      <c r="L4009" s="9" t="s">
        <v>14430</v>
      </c>
      <c r="M4009" s="12" t="s">
        <v>14431</v>
      </c>
    </row>
    <row r="4010" customHeight="1" spans="1:13">
      <c r="A4010" s="9" t="s">
        <v>19853</v>
      </c>
      <c r="B4010" s="8" t="s">
        <v>14408</v>
      </c>
      <c r="C4010" s="10">
        <v>2</v>
      </c>
      <c r="D4010" s="8">
        <v>0</v>
      </c>
      <c r="E4010" s="9" t="s">
        <v>19894</v>
      </c>
      <c r="F4010" s="9" t="s">
        <v>19895</v>
      </c>
      <c r="G4010" s="8" t="s">
        <v>14411</v>
      </c>
      <c r="H4010" s="8"/>
      <c r="I4010" s="11">
        <v>0</v>
      </c>
      <c r="J4010" s="8" t="s">
        <v>14412</v>
      </c>
      <c r="K4010" s="8" t="s">
        <v>14413</v>
      </c>
      <c r="L4010" s="9" t="s">
        <v>14414</v>
      </c>
      <c r="M4010" s="12" t="s">
        <v>14496</v>
      </c>
    </row>
    <row r="4011" customHeight="1" spans="1:13">
      <c r="A4011" s="9" t="s">
        <v>19853</v>
      </c>
      <c r="B4011" s="8" t="s">
        <v>14408</v>
      </c>
      <c r="C4011" s="10">
        <v>2</v>
      </c>
      <c r="D4011" s="8">
        <v>0</v>
      </c>
      <c r="E4011" s="9" t="s">
        <v>19896</v>
      </c>
      <c r="F4011" s="9" t="s">
        <v>19897</v>
      </c>
      <c r="G4011" s="8" t="s">
        <v>14411</v>
      </c>
      <c r="H4011" s="8"/>
      <c r="I4011" s="11">
        <v>0</v>
      </c>
      <c r="J4011" s="8" t="s">
        <v>14412</v>
      </c>
      <c r="K4011" s="8" t="s">
        <v>14413</v>
      </c>
      <c r="L4011" s="9" t="s">
        <v>14430</v>
      </c>
      <c r="M4011" s="12" t="s">
        <v>15186</v>
      </c>
    </row>
    <row r="4012" customHeight="1" spans="1:13">
      <c r="A4012" s="9" t="s">
        <v>19853</v>
      </c>
      <c r="B4012" s="8" t="s">
        <v>14408</v>
      </c>
      <c r="C4012" s="10">
        <v>2</v>
      </c>
      <c r="D4012" s="8">
        <v>0</v>
      </c>
      <c r="E4012" s="9" t="s">
        <v>19898</v>
      </c>
      <c r="F4012" s="9" t="s">
        <v>19899</v>
      </c>
      <c r="G4012" s="8" t="s">
        <v>14411</v>
      </c>
      <c r="H4012" s="8"/>
      <c r="I4012" s="11">
        <v>0</v>
      </c>
      <c r="J4012" s="8" t="s">
        <v>14412</v>
      </c>
      <c r="K4012" s="8" t="s">
        <v>14413</v>
      </c>
      <c r="L4012" s="9" t="s">
        <v>14490</v>
      </c>
      <c r="M4012" s="12" t="s">
        <v>14612</v>
      </c>
    </row>
    <row r="4013" customHeight="1" spans="1:13">
      <c r="A4013" s="9" t="s">
        <v>19853</v>
      </c>
      <c r="B4013" s="8" t="s">
        <v>14408</v>
      </c>
      <c r="C4013" s="10">
        <v>2</v>
      </c>
      <c r="D4013" s="8">
        <v>0</v>
      </c>
      <c r="E4013" s="9" t="s">
        <v>19900</v>
      </c>
      <c r="F4013" s="9" t="s">
        <v>19901</v>
      </c>
      <c r="G4013" s="8" t="s">
        <v>14411</v>
      </c>
      <c r="H4013" s="8"/>
      <c r="I4013" s="11">
        <v>0</v>
      </c>
      <c r="J4013" s="8" t="s">
        <v>14412</v>
      </c>
      <c r="K4013" s="8" t="s">
        <v>14413</v>
      </c>
      <c r="L4013" s="9" t="s">
        <v>14414</v>
      </c>
      <c r="M4013" s="12" t="s">
        <v>14427</v>
      </c>
    </row>
    <row r="4014" customHeight="1" spans="1:13">
      <c r="A4014" s="9" t="s">
        <v>19853</v>
      </c>
      <c r="B4014" s="8" t="s">
        <v>14408</v>
      </c>
      <c r="C4014" s="10">
        <v>2</v>
      </c>
      <c r="D4014" s="8">
        <v>0</v>
      </c>
      <c r="E4014" s="9" t="s">
        <v>19902</v>
      </c>
      <c r="F4014" s="9" t="s">
        <v>19903</v>
      </c>
      <c r="G4014" s="8" t="s">
        <v>14411</v>
      </c>
      <c r="H4014" s="8"/>
      <c r="I4014" s="11">
        <v>0</v>
      </c>
      <c r="J4014" s="8" t="s">
        <v>14412</v>
      </c>
      <c r="K4014" s="8" t="s">
        <v>14413</v>
      </c>
      <c r="L4014" s="9" t="s">
        <v>14414</v>
      </c>
      <c r="M4014" s="12" t="s">
        <v>108</v>
      </c>
    </row>
    <row r="4015" customHeight="1" spans="1:13">
      <c r="A4015" s="9" t="s">
        <v>19853</v>
      </c>
      <c r="B4015" s="8" t="s">
        <v>14408</v>
      </c>
      <c r="C4015" s="10">
        <v>2</v>
      </c>
      <c r="D4015" s="8">
        <v>0</v>
      </c>
      <c r="E4015" s="9" t="s">
        <v>19904</v>
      </c>
      <c r="F4015" s="9" t="s">
        <v>19905</v>
      </c>
      <c r="G4015" s="8" t="s">
        <v>14411</v>
      </c>
      <c r="H4015" s="8"/>
      <c r="I4015" s="11">
        <v>0</v>
      </c>
      <c r="J4015" s="8" t="s">
        <v>14412</v>
      </c>
      <c r="K4015" s="8" t="s">
        <v>14413</v>
      </c>
      <c r="L4015" s="9" t="s">
        <v>14414</v>
      </c>
      <c r="M4015" s="12" t="s">
        <v>14467</v>
      </c>
    </row>
    <row r="4016" customHeight="1" spans="1:13">
      <c r="A4016" s="9" t="s">
        <v>19853</v>
      </c>
      <c r="B4016" s="8" t="s">
        <v>14408</v>
      </c>
      <c r="C4016" s="10">
        <v>2</v>
      </c>
      <c r="D4016" s="8">
        <v>0</v>
      </c>
      <c r="E4016" s="9" t="s">
        <v>19906</v>
      </c>
      <c r="F4016" s="9" t="s">
        <v>19907</v>
      </c>
      <c r="G4016" s="8" t="s">
        <v>14411</v>
      </c>
      <c r="H4016" s="8"/>
      <c r="I4016" s="11">
        <v>0</v>
      </c>
      <c r="J4016" s="8" t="s">
        <v>14412</v>
      </c>
      <c r="K4016" s="8" t="s">
        <v>14413</v>
      </c>
      <c r="L4016" s="9" t="s">
        <v>14414</v>
      </c>
      <c r="M4016" s="12" t="s">
        <v>14467</v>
      </c>
    </row>
    <row r="4017" customHeight="1" spans="1:13">
      <c r="A4017" s="9" t="s">
        <v>19853</v>
      </c>
      <c r="B4017" s="8" t="s">
        <v>14408</v>
      </c>
      <c r="C4017" s="10">
        <v>2</v>
      </c>
      <c r="D4017" s="8">
        <v>0</v>
      </c>
      <c r="E4017" s="9" t="s">
        <v>19908</v>
      </c>
      <c r="F4017" s="9" t="s">
        <v>19909</v>
      </c>
      <c r="G4017" s="8" t="s">
        <v>14411</v>
      </c>
      <c r="H4017" s="8"/>
      <c r="I4017" s="11">
        <v>0</v>
      </c>
      <c r="J4017" s="8" t="s">
        <v>14412</v>
      </c>
      <c r="K4017" s="8" t="s">
        <v>14413</v>
      </c>
      <c r="L4017" s="9" t="s">
        <v>14414</v>
      </c>
      <c r="M4017" s="12" t="s">
        <v>14459</v>
      </c>
    </row>
    <row r="4018" customHeight="1" spans="1:13">
      <c r="A4018" s="9" t="s">
        <v>19910</v>
      </c>
      <c r="B4018" s="8" t="s">
        <v>14408</v>
      </c>
      <c r="C4018" s="10">
        <v>2</v>
      </c>
      <c r="D4018" s="8">
        <v>0</v>
      </c>
      <c r="E4018" s="9" t="s">
        <v>19911</v>
      </c>
      <c r="F4018" s="9" t="s">
        <v>19912</v>
      </c>
      <c r="G4018" s="8" t="s">
        <v>14411</v>
      </c>
      <c r="H4018" s="8"/>
      <c r="I4018" s="11">
        <v>0</v>
      </c>
      <c r="J4018" s="8" t="s">
        <v>14412</v>
      </c>
      <c r="K4018" s="8" t="s">
        <v>14413</v>
      </c>
      <c r="L4018" s="9" t="s">
        <v>14414</v>
      </c>
      <c r="M4018" s="12" t="s">
        <v>14424</v>
      </c>
    </row>
    <row r="4019" customHeight="1" spans="1:13">
      <c r="A4019" s="9" t="s">
        <v>19910</v>
      </c>
      <c r="B4019" s="8" t="s">
        <v>14408</v>
      </c>
      <c r="C4019" s="10">
        <v>2</v>
      </c>
      <c r="D4019" s="8">
        <v>0</v>
      </c>
      <c r="E4019" s="9" t="s">
        <v>19913</v>
      </c>
      <c r="F4019" s="9" t="s">
        <v>17363</v>
      </c>
      <c r="G4019" s="8" t="s">
        <v>14411</v>
      </c>
      <c r="H4019" s="8"/>
      <c r="I4019" s="11">
        <v>0</v>
      </c>
      <c r="J4019" s="8" t="s">
        <v>14412</v>
      </c>
      <c r="K4019" s="8" t="s">
        <v>14413</v>
      </c>
      <c r="L4019" s="9" t="s">
        <v>14414</v>
      </c>
      <c r="M4019" s="12" t="s">
        <v>108</v>
      </c>
    </row>
    <row r="4020" customHeight="1" spans="1:13">
      <c r="A4020" s="9" t="s">
        <v>19910</v>
      </c>
      <c r="B4020" s="8" t="s">
        <v>14408</v>
      </c>
      <c r="C4020" s="10">
        <v>2</v>
      </c>
      <c r="D4020" s="8">
        <v>0</v>
      </c>
      <c r="E4020" s="9" t="s">
        <v>19914</v>
      </c>
      <c r="F4020" s="9" t="s">
        <v>19915</v>
      </c>
      <c r="G4020" s="8" t="s">
        <v>14411</v>
      </c>
      <c r="H4020" s="8"/>
      <c r="I4020" s="11">
        <v>0</v>
      </c>
      <c r="J4020" s="8" t="s">
        <v>14412</v>
      </c>
      <c r="K4020" s="8" t="s">
        <v>14413</v>
      </c>
      <c r="L4020" s="9" t="s">
        <v>14414</v>
      </c>
      <c r="M4020" s="12" t="s">
        <v>14424</v>
      </c>
    </row>
    <row r="4021" customHeight="1" spans="1:13">
      <c r="A4021" s="9" t="s">
        <v>19910</v>
      </c>
      <c r="B4021" s="8" t="s">
        <v>14408</v>
      </c>
      <c r="C4021" s="10">
        <v>2</v>
      </c>
      <c r="D4021" s="8">
        <v>0</v>
      </c>
      <c r="E4021" s="9" t="s">
        <v>19916</v>
      </c>
      <c r="F4021" s="9" t="s">
        <v>19917</v>
      </c>
      <c r="G4021" s="8" t="s">
        <v>14411</v>
      </c>
      <c r="H4021" s="8"/>
      <c r="I4021" s="11">
        <v>0</v>
      </c>
      <c r="J4021" s="8" t="s">
        <v>14412</v>
      </c>
      <c r="K4021" s="8" t="s">
        <v>14413</v>
      </c>
      <c r="L4021" s="9" t="s">
        <v>14414</v>
      </c>
      <c r="M4021" s="12" t="s">
        <v>14459</v>
      </c>
    </row>
    <row r="4022" customHeight="1" spans="1:13">
      <c r="A4022" s="9" t="s">
        <v>19910</v>
      </c>
      <c r="B4022" s="8" t="s">
        <v>14408</v>
      </c>
      <c r="C4022" s="10">
        <v>2</v>
      </c>
      <c r="D4022" s="8">
        <v>0</v>
      </c>
      <c r="E4022" s="9" t="s">
        <v>19918</v>
      </c>
      <c r="F4022" s="9" t="s">
        <v>19919</v>
      </c>
      <c r="G4022" s="8" t="s">
        <v>14411</v>
      </c>
      <c r="H4022" s="8"/>
      <c r="I4022" s="11">
        <v>0</v>
      </c>
      <c r="J4022" s="8" t="s">
        <v>14412</v>
      </c>
      <c r="K4022" s="8" t="s">
        <v>14413</v>
      </c>
      <c r="L4022" s="9" t="s">
        <v>14414</v>
      </c>
      <c r="M4022" s="12" t="s">
        <v>14583</v>
      </c>
    </row>
    <row r="4023" customHeight="1" spans="1:13">
      <c r="A4023" s="9" t="s">
        <v>19910</v>
      </c>
      <c r="B4023" s="8" t="s">
        <v>14408</v>
      </c>
      <c r="C4023" s="10">
        <v>2</v>
      </c>
      <c r="D4023" s="8">
        <v>0</v>
      </c>
      <c r="E4023" s="9" t="s">
        <v>19920</v>
      </c>
      <c r="F4023" s="9" t="s">
        <v>19921</v>
      </c>
      <c r="G4023" s="8" t="s">
        <v>14411</v>
      </c>
      <c r="H4023" s="8"/>
      <c r="I4023" s="11">
        <v>0</v>
      </c>
      <c r="J4023" s="8" t="s">
        <v>14412</v>
      </c>
      <c r="K4023" s="8" t="s">
        <v>14413</v>
      </c>
      <c r="L4023" s="9" t="s">
        <v>14414</v>
      </c>
      <c r="M4023" s="12" t="s">
        <v>14415</v>
      </c>
    </row>
    <row r="4024" customHeight="1" spans="1:13">
      <c r="A4024" s="9" t="s">
        <v>19910</v>
      </c>
      <c r="B4024" s="8" t="s">
        <v>14408</v>
      </c>
      <c r="C4024" s="10">
        <v>2</v>
      </c>
      <c r="D4024" s="8">
        <v>0</v>
      </c>
      <c r="E4024" s="9" t="s">
        <v>19922</v>
      </c>
      <c r="F4024" s="9" t="s">
        <v>19923</v>
      </c>
      <c r="G4024" s="8" t="s">
        <v>14411</v>
      </c>
      <c r="H4024" s="8"/>
      <c r="I4024" s="11">
        <v>0</v>
      </c>
      <c r="J4024" s="8" t="s">
        <v>14412</v>
      </c>
      <c r="K4024" s="8" t="s">
        <v>14413</v>
      </c>
      <c r="L4024" s="9" t="s">
        <v>14414</v>
      </c>
      <c r="M4024" s="12" t="s">
        <v>14443</v>
      </c>
    </row>
    <row r="4025" customHeight="1" spans="1:13">
      <c r="A4025" s="9" t="s">
        <v>19910</v>
      </c>
      <c r="B4025" s="8" t="s">
        <v>14408</v>
      </c>
      <c r="C4025" s="10">
        <v>2</v>
      </c>
      <c r="D4025" s="8">
        <v>0</v>
      </c>
      <c r="E4025" s="9" t="s">
        <v>19924</v>
      </c>
      <c r="F4025" s="9" t="s">
        <v>19925</v>
      </c>
      <c r="G4025" s="8" t="s">
        <v>14411</v>
      </c>
      <c r="H4025" s="8"/>
      <c r="I4025" s="11">
        <v>0</v>
      </c>
      <c r="J4025" s="8" t="s">
        <v>14412</v>
      </c>
      <c r="K4025" s="8" t="s">
        <v>14413</v>
      </c>
      <c r="L4025" s="9" t="s">
        <v>14414</v>
      </c>
      <c r="M4025" s="12" t="s">
        <v>14459</v>
      </c>
    </row>
    <row r="4026" customHeight="1" spans="1:13">
      <c r="A4026" s="9" t="s">
        <v>19910</v>
      </c>
      <c r="B4026" s="8" t="s">
        <v>14408</v>
      </c>
      <c r="C4026" s="10">
        <v>2</v>
      </c>
      <c r="D4026" s="8">
        <v>0</v>
      </c>
      <c r="E4026" s="9" t="s">
        <v>19926</v>
      </c>
      <c r="F4026" s="9" t="s">
        <v>19927</v>
      </c>
      <c r="G4026" s="8" t="s">
        <v>14411</v>
      </c>
      <c r="H4026" s="8"/>
      <c r="I4026" s="11">
        <v>0</v>
      </c>
      <c r="J4026" s="8" t="s">
        <v>14412</v>
      </c>
      <c r="K4026" s="8" t="s">
        <v>14413</v>
      </c>
      <c r="L4026" s="9" t="s">
        <v>14414</v>
      </c>
      <c r="M4026" s="12" t="s">
        <v>14424</v>
      </c>
    </row>
    <row r="4027" customHeight="1" spans="1:13">
      <c r="A4027" s="9" t="s">
        <v>19910</v>
      </c>
      <c r="B4027" s="8" t="s">
        <v>14408</v>
      </c>
      <c r="C4027" s="10">
        <v>2</v>
      </c>
      <c r="D4027" s="8">
        <v>0</v>
      </c>
      <c r="E4027" s="9" t="s">
        <v>19928</v>
      </c>
      <c r="F4027" s="9" t="s">
        <v>19929</v>
      </c>
      <c r="G4027" s="8" t="s">
        <v>14411</v>
      </c>
      <c r="H4027" s="8"/>
      <c r="I4027" s="11">
        <v>0</v>
      </c>
      <c r="J4027" s="8" t="s">
        <v>14412</v>
      </c>
      <c r="K4027" s="8" t="s">
        <v>14413</v>
      </c>
      <c r="L4027" s="9" t="s">
        <v>14430</v>
      </c>
      <c r="M4027" s="12" t="s">
        <v>14484</v>
      </c>
    </row>
    <row r="4028" customHeight="1" spans="1:13">
      <c r="A4028" s="9" t="s">
        <v>19910</v>
      </c>
      <c r="B4028" s="8" t="s">
        <v>14408</v>
      </c>
      <c r="C4028" s="10">
        <v>2</v>
      </c>
      <c r="D4028" s="8">
        <v>0</v>
      </c>
      <c r="E4028" s="9" t="s">
        <v>19930</v>
      </c>
      <c r="F4028" s="9" t="s">
        <v>19931</v>
      </c>
      <c r="G4028" s="8" t="s">
        <v>14411</v>
      </c>
      <c r="H4028" s="8"/>
      <c r="I4028" s="11">
        <v>0</v>
      </c>
      <c r="J4028" s="8" t="s">
        <v>14412</v>
      </c>
      <c r="K4028" s="8" t="s">
        <v>14413</v>
      </c>
      <c r="L4028" s="9" t="s">
        <v>14414</v>
      </c>
      <c r="M4028" s="12" t="s">
        <v>14583</v>
      </c>
    </row>
    <row r="4029" customHeight="1" spans="1:13">
      <c r="A4029" s="9" t="s">
        <v>19910</v>
      </c>
      <c r="B4029" s="8" t="s">
        <v>14408</v>
      </c>
      <c r="C4029" s="10">
        <v>2</v>
      </c>
      <c r="D4029" s="8">
        <v>0</v>
      </c>
      <c r="E4029" s="9" t="s">
        <v>19932</v>
      </c>
      <c r="F4029" s="9" t="s">
        <v>19933</v>
      </c>
      <c r="G4029" s="8" t="s">
        <v>14411</v>
      </c>
      <c r="H4029" s="8"/>
      <c r="I4029" s="11">
        <v>0</v>
      </c>
      <c r="J4029" s="8" t="s">
        <v>14412</v>
      </c>
      <c r="K4029" s="8" t="s">
        <v>14413</v>
      </c>
      <c r="L4029" s="9" t="s">
        <v>14490</v>
      </c>
      <c r="M4029" s="12" t="s">
        <v>14600</v>
      </c>
    </row>
    <row r="4030" customHeight="1" spans="1:13">
      <c r="A4030" s="9" t="s">
        <v>19910</v>
      </c>
      <c r="B4030" s="8" t="s">
        <v>14408</v>
      </c>
      <c r="C4030" s="10">
        <v>2</v>
      </c>
      <c r="D4030" s="8">
        <v>0</v>
      </c>
      <c r="E4030" s="9" t="s">
        <v>19934</v>
      </c>
      <c r="F4030" s="9" t="s">
        <v>19935</v>
      </c>
      <c r="G4030" s="8" t="s">
        <v>14411</v>
      </c>
      <c r="H4030" s="8"/>
      <c r="I4030" s="11">
        <v>0</v>
      </c>
      <c r="J4030" s="8" t="s">
        <v>14412</v>
      </c>
      <c r="K4030" s="8" t="s">
        <v>14413</v>
      </c>
      <c r="L4030" s="9" t="s">
        <v>14430</v>
      </c>
      <c r="M4030" s="12" t="s">
        <v>14515</v>
      </c>
    </row>
    <row r="4031" customHeight="1" spans="1:13">
      <c r="A4031" s="9" t="s">
        <v>19910</v>
      </c>
      <c r="B4031" s="8" t="s">
        <v>14408</v>
      </c>
      <c r="C4031" s="10">
        <v>2</v>
      </c>
      <c r="D4031" s="8">
        <v>0</v>
      </c>
      <c r="E4031" s="9" t="s">
        <v>19936</v>
      </c>
      <c r="F4031" s="9" t="s">
        <v>19937</v>
      </c>
      <c r="G4031" s="8" t="s">
        <v>14411</v>
      </c>
      <c r="H4031" s="8"/>
      <c r="I4031" s="11">
        <v>0</v>
      </c>
      <c r="J4031" s="8" t="s">
        <v>14412</v>
      </c>
      <c r="K4031" s="8" t="s">
        <v>14413</v>
      </c>
      <c r="L4031" s="9" t="s">
        <v>14430</v>
      </c>
      <c r="M4031" s="12" t="s">
        <v>15228</v>
      </c>
    </row>
    <row r="4032" customHeight="1" spans="1:13">
      <c r="A4032" s="9" t="s">
        <v>19910</v>
      </c>
      <c r="B4032" s="8" t="s">
        <v>14408</v>
      </c>
      <c r="C4032" s="10">
        <v>2</v>
      </c>
      <c r="D4032" s="8">
        <v>0</v>
      </c>
      <c r="E4032" s="9" t="s">
        <v>19938</v>
      </c>
      <c r="F4032" s="9" t="s">
        <v>5253</v>
      </c>
      <c r="G4032" s="8" t="s">
        <v>14411</v>
      </c>
      <c r="H4032" s="8"/>
      <c r="I4032" s="11">
        <v>0</v>
      </c>
      <c r="J4032" s="8" t="s">
        <v>14412</v>
      </c>
      <c r="K4032" s="8" t="s">
        <v>14413</v>
      </c>
      <c r="L4032" s="9" t="s">
        <v>14414</v>
      </c>
      <c r="M4032" s="12" t="s">
        <v>14424</v>
      </c>
    </row>
    <row r="4033" customHeight="1" spans="1:13">
      <c r="A4033" s="9" t="s">
        <v>19910</v>
      </c>
      <c r="B4033" s="8" t="s">
        <v>14408</v>
      </c>
      <c r="C4033" s="10">
        <v>2</v>
      </c>
      <c r="D4033" s="8">
        <v>0</v>
      </c>
      <c r="E4033" s="9" t="s">
        <v>19939</v>
      </c>
      <c r="F4033" s="9" t="s">
        <v>19940</v>
      </c>
      <c r="G4033" s="8" t="s">
        <v>14411</v>
      </c>
      <c r="H4033" s="8"/>
      <c r="I4033" s="11">
        <v>0</v>
      </c>
      <c r="J4033" s="8" t="s">
        <v>14412</v>
      </c>
      <c r="K4033" s="8" t="s">
        <v>14413</v>
      </c>
      <c r="L4033" s="9" t="s">
        <v>14414</v>
      </c>
      <c r="M4033" s="12" t="s">
        <v>14462</v>
      </c>
    </row>
    <row r="4034" customHeight="1" spans="1:13">
      <c r="A4034" s="9" t="s">
        <v>19910</v>
      </c>
      <c r="B4034" s="8" t="s">
        <v>14408</v>
      </c>
      <c r="C4034" s="10">
        <v>2</v>
      </c>
      <c r="D4034" s="8">
        <v>0</v>
      </c>
      <c r="E4034" s="9" t="s">
        <v>19941</v>
      </c>
      <c r="F4034" s="9" t="s">
        <v>19942</v>
      </c>
      <c r="G4034" s="8" t="s">
        <v>14411</v>
      </c>
      <c r="H4034" s="8"/>
      <c r="I4034" s="11">
        <v>0</v>
      </c>
      <c r="J4034" s="8" t="s">
        <v>14412</v>
      </c>
      <c r="K4034" s="8" t="s">
        <v>14413</v>
      </c>
      <c r="L4034" s="9" t="s">
        <v>14414</v>
      </c>
      <c r="M4034" s="12" t="s">
        <v>14424</v>
      </c>
    </row>
    <row r="4035" customHeight="1" spans="1:13">
      <c r="A4035" s="9" t="s">
        <v>19910</v>
      </c>
      <c r="B4035" s="8" t="s">
        <v>14408</v>
      </c>
      <c r="C4035" s="10">
        <v>2</v>
      </c>
      <c r="D4035" s="8">
        <v>0</v>
      </c>
      <c r="E4035" s="9" t="s">
        <v>19943</v>
      </c>
      <c r="F4035" s="9" t="s">
        <v>19944</v>
      </c>
      <c r="G4035" s="8" t="s">
        <v>14411</v>
      </c>
      <c r="H4035" s="8"/>
      <c r="I4035" s="11">
        <v>0</v>
      </c>
      <c r="J4035" s="8" t="s">
        <v>14412</v>
      </c>
      <c r="K4035" s="8" t="s">
        <v>14413</v>
      </c>
      <c r="L4035" s="9" t="s">
        <v>14539</v>
      </c>
      <c r="M4035" s="12" t="s">
        <v>14832</v>
      </c>
    </row>
    <row r="4036" customHeight="1" spans="1:13">
      <c r="A4036" s="9" t="s">
        <v>19910</v>
      </c>
      <c r="B4036" s="8" t="s">
        <v>14408</v>
      </c>
      <c r="C4036" s="10">
        <v>2</v>
      </c>
      <c r="D4036" s="8">
        <v>0</v>
      </c>
      <c r="E4036" s="9" t="s">
        <v>19945</v>
      </c>
      <c r="F4036" s="9" t="s">
        <v>19946</v>
      </c>
      <c r="G4036" s="8" t="s">
        <v>14411</v>
      </c>
      <c r="H4036" s="8"/>
      <c r="I4036" s="11">
        <v>0</v>
      </c>
      <c r="J4036" s="8" t="s">
        <v>14412</v>
      </c>
      <c r="K4036" s="8" t="s">
        <v>14413</v>
      </c>
      <c r="L4036" s="9" t="s">
        <v>14414</v>
      </c>
      <c r="M4036" s="12" t="s">
        <v>14421</v>
      </c>
    </row>
    <row r="4037" customHeight="1" spans="1:13">
      <c r="A4037" s="9" t="s">
        <v>19910</v>
      </c>
      <c r="B4037" s="8" t="s">
        <v>14408</v>
      </c>
      <c r="C4037" s="10">
        <v>2</v>
      </c>
      <c r="D4037" s="8">
        <v>0</v>
      </c>
      <c r="E4037" s="9" t="s">
        <v>19947</v>
      </c>
      <c r="F4037" s="9" t="s">
        <v>19948</v>
      </c>
      <c r="G4037" s="8" t="s">
        <v>14411</v>
      </c>
      <c r="H4037" s="8"/>
      <c r="I4037" s="11">
        <v>0</v>
      </c>
      <c r="J4037" s="8" t="s">
        <v>14412</v>
      </c>
      <c r="K4037" s="8" t="s">
        <v>14413</v>
      </c>
      <c r="L4037" s="9" t="s">
        <v>14490</v>
      </c>
      <c r="M4037" s="12" t="s">
        <v>14794</v>
      </c>
    </row>
    <row r="4038" customHeight="1" spans="1:13">
      <c r="A4038" s="9" t="s">
        <v>19910</v>
      </c>
      <c r="B4038" s="8" t="s">
        <v>14408</v>
      </c>
      <c r="C4038" s="10">
        <v>2</v>
      </c>
      <c r="D4038" s="8">
        <v>0</v>
      </c>
      <c r="E4038" s="9" t="s">
        <v>19949</v>
      </c>
      <c r="F4038" s="9" t="s">
        <v>19950</v>
      </c>
      <c r="G4038" s="8" t="s">
        <v>14411</v>
      </c>
      <c r="H4038" s="8"/>
      <c r="I4038" s="11">
        <v>0</v>
      </c>
      <c r="J4038" s="8" t="s">
        <v>14412</v>
      </c>
      <c r="K4038" s="8" t="s">
        <v>14413</v>
      </c>
      <c r="L4038" s="9" t="s">
        <v>14414</v>
      </c>
      <c r="M4038" s="12" t="s">
        <v>14555</v>
      </c>
    </row>
    <row r="4039" customHeight="1" spans="1:13">
      <c r="A4039" s="9" t="s">
        <v>19910</v>
      </c>
      <c r="B4039" s="8" t="s">
        <v>14408</v>
      </c>
      <c r="C4039" s="10">
        <v>2</v>
      </c>
      <c r="D4039" s="8">
        <v>0</v>
      </c>
      <c r="E4039" s="9" t="s">
        <v>19951</v>
      </c>
      <c r="F4039" s="9" t="s">
        <v>19952</v>
      </c>
      <c r="G4039" s="8" t="s">
        <v>14411</v>
      </c>
      <c r="H4039" s="8"/>
      <c r="I4039" s="11">
        <v>0</v>
      </c>
      <c r="J4039" s="8" t="s">
        <v>14412</v>
      </c>
      <c r="K4039" s="8" t="s">
        <v>14413</v>
      </c>
      <c r="L4039" s="9" t="s">
        <v>14414</v>
      </c>
      <c r="M4039" s="12" t="s">
        <v>14443</v>
      </c>
    </row>
    <row r="4040" customHeight="1" spans="1:13">
      <c r="A4040" s="9" t="s">
        <v>19910</v>
      </c>
      <c r="B4040" s="8" t="s">
        <v>14408</v>
      </c>
      <c r="C4040" s="10">
        <v>2</v>
      </c>
      <c r="D4040" s="8">
        <v>0</v>
      </c>
      <c r="E4040" s="9" t="s">
        <v>19953</v>
      </c>
      <c r="F4040" s="9" t="s">
        <v>19954</v>
      </c>
      <c r="G4040" s="8" t="s">
        <v>14411</v>
      </c>
      <c r="H4040" s="8"/>
      <c r="I4040" s="11">
        <v>0</v>
      </c>
      <c r="J4040" s="8" t="s">
        <v>14412</v>
      </c>
      <c r="K4040" s="8" t="s">
        <v>14413</v>
      </c>
      <c r="L4040" s="9" t="s">
        <v>14414</v>
      </c>
      <c r="M4040" s="12" t="s">
        <v>14434</v>
      </c>
    </row>
    <row r="4041" customHeight="1" spans="1:13">
      <c r="A4041" s="9" t="s">
        <v>19910</v>
      </c>
      <c r="B4041" s="8" t="s">
        <v>14408</v>
      </c>
      <c r="C4041" s="10">
        <v>2</v>
      </c>
      <c r="D4041" s="8">
        <v>0</v>
      </c>
      <c r="E4041" s="9" t="s">
        <v>19955</v>
      </c>
      <c r="F4041" s="9" t="s">
        <v>19956</v>
      </c>
      <c r="G4041" s="8" t="s">
        <v>14411</v>
      </c>
      <c r="H4041" s="8"/>
      <c r="I4041" s="11">
        <v>0</v>
      </c>
      <c r="J4041" s="8" t="s">
        <v>14412</v>
      </c>
      <c r="K4041" s="8" t="s">
        <v>14413</v>
      </c>
      <c r="L4041" s="9" t="s">
        <v>14414</v>
      </c>
      <c r="M4041" s="12" t="s">
        <v>14418</v>
      </c>
    </row>
    <row r="4042" customHeight="1" spans="1:13">
      <c r="A4042" s="9" t="s">
        <v>19910</v>
      </c>
      <c r="B4042" s="8" t="s">
        <v>14408</v>
      </c>
      <c r="C4042" s="10">
        <v>2</v>
      </c>
      <c r="D4042" s="8">
        <v>0</v>
      </c>
      <c r="E4042" s="9" t="s">
        <v>19957</v>
      </c>
      <c r="F4042" s="9" t="s">
        <v>19958</v>
      </c>
      <c r="G4042" s="8" t="s">
        <v>14411</v>
      </c>
      <c r="H4042" s="8"/>
      <c r="I4042" s="11">
        <v>0</v>
      </c>
      <c r="J4042" s="8" t="s">
        <v>14412</v>
      </c>
      <c r="K4042" s="8" t="s">
        <v>14413</v>
      </c>
      <c r="L4042" s="9" t="s">
        <v>14414</v>
      </c>
      <c r="M4042" s="12" t="s">
        <v>14487</v>
      </c>
    </row>
    <row r="4043" customHeight="1" spans="1:13">
      <c r="A4043" s="9" t="s">
        <v>19910</v>
      </c>
      <c r="B4043" s="8" t="s">
        <v>14408</v>
      </c>
      <c r="C4043" s="10">
        <v>2</v>
      </c>
      <c r="D4043" s="8">
        <v>0</v>
      </c>
      <c r="E4043" s="9" t="s">
        <v>19959</v>
      </c>
      <c r="F4043" s="9" t="s">
        <v>2947</v>
      </c>
      <c r="G4043" s="8" t="s">
        <v>14411</v>
      </c>
      <c r="H4043" s="8"/>
      <c r="I4043" s="11">
        <v>0</v>
      </c>
      <c r="J4043" s="8" t="s">
        <v>14412</v>
      </c>
      <c r="K4043" s="8" t="s">
        <v>14413</v>
      </c>
      <c r="L4043" s="9" t="s">
        <v>14414</v>
      </c>
      <c r="M4043" s="12" t="s">
        <v>14536</v>
      </c>
    </row>
    <row r="4044" customHeight="1" spans="1:13">
      <c r="A4044" s="9" t="s">
        <v>19910</v>
      </c>
      <c r="B4044" s="8" t="s">
        <v>14408</v>
      </c>
      <c r="C4044" s="10">
        <v>2</v>
      </c>
      <c r="D4044" s="8">
        <v>0</v>
      </c>
      <c r="E4044" s="9" t="s">
        <v>19960</v>
      </c>
      <c r="F4044" s="9" t="s">
        <v>19961</v>
      </c>
      <c r="G4044" s="8" t="s">
        <v>14411</v>
      </c>
      <c r="H4044" s="8"/>
      <c r="I4044" s="11">
        <v>0</v>
      </c>
      <c r="J4044" s="8" t="s">
        <v>14412</v>
      </c>
      <c r="K4044" s="8" t="s">
        <v>14413</v>
      </c>
      <c r="L4044" s="9" t="s">
        <v>14430</v>
      </c>
      <c r="M4044" s="12" t="s">
        <v>14529</v>
      </c>
    </row>
    <row r="4045" customHeight="1" spans="1:13">
      <c r="A4045" s="9" t="s">
        <v>19962</v>
      </c>
      <c r="B4045" s="8" t="s">
        <v>14408</v>
      </c>
      <c r="C4045" s="10">
        <v>2</v>
      </c>
      <c r="D4045" s="8">
        <v>0</v>
      </c>
      <c r="E4045" s="9" t="s">
        <v>19963</v>
      </c>
      <c r="F4045" s="9" t="s">
        <v>19964</v>
      </c>
      <c r="G4045" s="8" t="s">
        <v>14411</v>
      </c>
      <c r="H4045" s="8"/>
      <c r="I4045" s="11">
        <v>0</v>
      </c>
      <c r="J4045" s="8" t="s">
        <v>14412</v>
      </c>
      <c r="K4045" s="8" t="s">
        <v>14413</v>
      </c>
      <c r="L4045" s="9" t="s">
        <v>14430</v>
      </c>
      <c r="M4045" s="12" t="s">
        <v>14625</v>
      </c>
    </row>
    <row r="4046" customHeight="1" spans="1:13">
      <c r="A4046" s="9" t="s">
        <v>19962</v>
      </c>
      <c r="B4046" s="8" t="s">
        <v>14408</v>
      </c>
      <c r="C4046" s="10">
        <v>2</v>
      </c>
      <c r="D4046" s="8">
        <v>0</v>
      </c>
      <c r="E4046" s="9" t="s">
        <v>19965</v>
      </c>
      <c r="F4046" s="9" t="s">
        <v>19966</v>
      </c>
      <c r="G4046" s="8" t="s">
        <v>14411</v>
      </c>
      <c r="H4046" s="8"/>
      <c r="I4046" s="11">
        <v>0</v>
      </c>
      <c r="J4046" s="8" t="s">
        <v>14412</v>
      </c>
      <c r="K4046" s="8" t="s">
        <v>14413</v>
      </c>
      <c r="L4046" s="9" t="s">
        <v>14414</v>
      </c>
      <c r="M4046" s="12" t="s">
        <v>14470</v>
      </c>
    </row>
    <row r="4047" customHeight="1" spans="1:13">
      <c r="A4047" s="9" t="s">
        <v>19962</v>
      </c>
      <c r="B4047" s="8" t="s">
        <v>14408</v>
      </c>
      <c r="C4047" s="10">
        <v>2</v>
      </c>
      <c r="D4047" s="8">
        <v>0</v>
      </c>
      <c r="E4047" s="9" t="s">
        <v>19967</v>
      </c>
      <c r="F4047" s="9" t="s">
        <v>19968</v>
      </c>
      <c r="G4047" s="8" t="s">
        <v>14411</v>
      </c>
      <c r="H4047" s="8"/>
      <c r="I4047" s="11">
        <v>0</v>
      </c>
      <c r="J4047" s="8" t="s">
        <v>14412</v>
      </c>
      <c r="K4047" s="8" t="s">
        <v>14413</v>
      </c>
      <c r="L4047" s="9" t="s">
        <v>14414</v>
      </c>
      <c r="M4047" s="12" t="s">
        <v>14446</v>
      </c>
    </row>
    <row r="4048" customHeight="1" spans="1:13">
      <c r="A4048" s="9" t="s">
        <v>19962</v>
      </c>
      <c r="B4048" s="8" t="s">
        <v>14408</v>
      </c>
      <c r="C4048" s="10">
        <v>2</v>
      </c>
      <c r="D4048" s="8">
        <v>0</v>
      </c>
      <c r="E4048" s="9" t="s">
        <v>19969</v>
      </c>
      <c r="F4048" s="9" t="s">
        <v>19970</v>
      </c>
      <c r="G4048" s="8" t="s">
        <v>14411</v>
      </c>
      <c r="H4048" s="8"/>
      <c r="I4048" s="11">
        <v>0</v>
      </c>
      <c r="J4048" s="8" t="s">
        <v>14412</v>
      </c>
      <c r="K4048" s="8" t="s">
        <v>14413</v>
      </c>
      <c r="L4048" s="9" t="s">
        <v>14414</v>
      </c>
      <c r="M4048" s="12" t="s">
        <v>14421</v>
      </c>
    </row>
    <row r="4049" customHeight="1" spans="1:13">
      <c r="A4049" s="9" t="s">
        <v>19962</v>
      </c>
      <c r="B4049" s="8" t="s">
        <v>14408</v>
      </c>
      <c r="C4049" s="10">
        <v>2</v>
      </c>
      <c r="D4049" s="8">
        <v>0</v>
      </c>
      <c r="E4049" s="9" t="s">
        <v>19971</v>
      </c>
      <c r="F4049" s="9" t="s">
        <v>19972</v>
      </c>
      <c r="G4049" s="8" t="s">
        <v>14411</v>
      </c>
      <c r="H4049" s="8"/>
      <c r="I4049" s="11">
        <v>0</v>
      </c>
      <c r="J4049" s="8" t="s">
        <v>14412</v>
      </c>
      <c r="K4049" s="8" t="s">
        <v>14413</v>
      </c>
      <c r="L4049" s="9" t="s">
        <v>14490</v>
      </c>
      <c r="M4049" s="12" t="s">
        <v>14612</v>
      </c>
    </row>
    <row r="4050" customHeight="1" spans="1:13">
      <c r="A4050" s="9" t="s">
        <v>19962</v>
      </c>
      <c r="B4050" s="8" t="s">
        <v>14408</v>
      </c>
      <c r="C4050" s="10">
        <v>2</v>
      </c>
      <c r="D4050" s="8">
        <v>0</v>
      </c>
      <c r="E4050" s="9" t="s">
        <v>19973</v>
      </c>
      <c r="F4050" s="9" t="s">
        <v>19974</v>
      </c>
      <c r="G4050" s="8" t="s">
        <v>14411</v>
      </c>
      <c r="H4050" s="8"/>
      <c r="I4050" s="11">
        <v>0</v>
      </c>
      <c r="J4050" s="8" t="s">
        <v>14412</v>
      </c>
      <c r="K4050" s="8" t="s">
        <v>14413</v>
      </c>
      <c r="L4050" s="9" t="s">
        <v>14414</v>
      </c>
      <c r="M4050" s="12" t="s">
        <v>14496</v>
      </c>
    </row>
    <row r="4051" customHeight="1" spans="1:13">
      <c r="A4051" s="9" t="s">
        <v>19962</v>
      </c>
      <c r="B4051" s="8" t="s">
        <v>14408</v>
      </c>
      <c r="C4051" s="10">
        <v>2</v>
      </c>
      <c r="D4051" s="8">
        <v>0</v>
      </c>
      <c r="E4051" s="9" t="s">
        <v>19975</v>
      </c>
      <c r="F4051" s="9" t="s">
        <v>19976</v>
      </c>
      <c r="G4051" s="8" t="s">
        <v>14411</v>
      </c>
      <c r="H4051" s="8"/>
      <c r="I4051" s="11">
        <v>0</v>
      </c>
      <c r="J4051" s="8" t="s">
        <v>14412</v>
      </c>
      <c r="K4051" s="8" t="s">
        <v>14413</v>
      </c>
      <c r="L4051" s="9" t="s">
        <v>14414</v>
      </c>
      <c r="M4051" s="12" t="s">
        <v>14418</v>
      </c>
    </row>
    <row r="4052" customHeight="1" spans="1:13">
      <c r="A4052" s="9" t="s">
        <v>19962</v>
      </c>
      <c r="B4052" s="8" t="s">
        <v>14408</v>
      </c>
      <c r="C4052" s="10">
        <v>2</v>
      </c>
      <c r="D4052" s="8">
        <v>0</v>
      </c>
      <c r="E4052" s="9" t="s">
        <v>19977</v>
      </c>
      <c r="F4052" s="9" t="s">
        <v>19978</v>
      </c>
      <c r="G4052" s="8" t="s">
        <v>14411</v>
      </c>
      <c r="H4052" s="8"/>
      <c r="I4052" s="11">
        <v>0</v>
      </c>
      <c r="J4052" s="8" t="s">
        <v>14412</v>
      </c>
      <c r="K4052" s="8" t="s">
        <v>14413</v>
      </c>
      <c r="L4052" s="9" t="s">
        <v>14414</v>
      </c>
      <c r="M4052" s="12" t="s">
        <v>14418</v>
      </c>
    </row>
    <row r="4053" customHeight="1" spans="1:13">
      <c r="A4053" s="9" t="s">
        <v>19962</v>
      </c>
      <c r="B4053" s="8" t="s">
        <v>14408</v>
      </c>
      <c r="C4053" s="10">
        <v>2</v>
      </c>
      <c r="D4053" s="8">
        <v>0</v>
      </c>
      <c r="E4053" s="9" t="s">
        <v>19979</v>
      </c>
      <c r="F4053" s="9" t="s">
        <v>19980</v>
      </c>
      <c r="G4053" s="8" t="s">
        <v>14411</v>
      </c>
      <c r="H4053" s="8"/>
      <c r="I4053" s="11">
        <v>0</v>
      </c>
      <c r="J4053" s="8" t="s">
        <v>14412</v>
      </c>
      <c r="K4053" s="8" t="s">
        <v>14413</v>
      </c>
      <c r="L4053" s="9" t="s">
        <v>14539</v>
      </c>
      <c r="M4053" s="12" t="s">
        <v>17712</v>
      </c>
    </row>
    <row r="4054" customHeight="1" spans="1:13">
      <c r="A4054" s="9" t="s">
        <v>19962</v>
      </c>
      <c r="B4054" s="8" t="s">
        <v>14408</v>
      </c>
      <c r="C4054" s="10">
        <v>2</v>
      </c>
      <c r="D4054" s="8">
        <v>0</v>
      </c>
      <c r="E4054" s="9" t="s">
        <v>19981</v>
      </c>
      <c r="F4054" s="9" t="s">
        <v>19982</v>
      </c>
      <c r="G4054" s="8" t="s">
        <v>14411</v>
      </c>
      <c r="H4054" s="8"/>
      <c r="I4054" s="11">
        <v>0</v>
      </c>
      <c r="J4054" s="8" t="s">
        <v>14412</v>
      </c>
      <c r="K4054" s="8" t="s">
        <v>14413</v>
      </c>
      <c r="L4054" s="9" t="s">
        <v>14414</v>
      </c>
      <c r="M4054" s="12" t="s">
        <v>14536</v>
      </c>
    </row>
    <row r="4055" customHeight="1" spans="1:13">
      <c r="A4055" s="9" t="s">
        <v>19962</v>
      </c>
      <c r="B4055" s="8" t="s">
        <v>14408</v>
      </c>
      <c r="C4055" s="10">
        <v>2</v>
      </c>
      <c r="D4055" s="8">
        <v>0</v>
      </c>
      <c r="E4055" s="9" t="s">
        <v>19983</v>
      </c>
      <c r="F4055" s="9" t="s">
        <v>19984</v>
      </c>
      <c r="G4055" s="8" t="s">
        <v>14411</v>
      </c>
      <c r="H4055" s="8"/>
      <c r="I4055" s="11">
        <v>0</v>
      </c>
      <c r="J4055" s="8" t="s">
        <v>14412</v>
      </c>
      <c r="K4055" s="8" t="s">
        <v>14413</v>
      </c>
      <c r="L4055" s="9" t="s">
        <v>14414</v>
      </c>
      <c r="M4055" s="12" t="s">
        <v>14446</v>
      </c>
    </row>
    <row r="4056" customHeight="1" spans="1:13">
      <c r="A4056" s="9" t="s">
        <v>19962</v>
      </c>
      <c r="B4056" s="8" t="s">
        <v>14408</v>
      </c>
      <c r="C4056" s="10">
        <v>2</v>
      </c>
      <c r="D4056" s="8">
        <v>0</v>
      </c>
      <c r="E4056" s="9" t="s">
        <v>19985</v>
      </c>
      <c r="F4056" s="9" t="s">
        <v>19986</v>
      </c>
      <c r="G4056" s="8" t="s">
        <v>14411</v>
      </c>
      <c r="H4056" s="8"/>
      <c r="I4056" s="11">
        <v>0</v>
      </c>
      <c r="J4056" s="8" t="s">
        <v>14412</v>
      </c>
      <c r="K4056" s="8" t="s">
        <v>14413</v>
      </c>
      <c r="L4056" s="9" t="s">
        <v>14414</v>
      </c>
      <c r="M4056" s="12" t="s">
        <v>108</v>
      </c>
    </row>
    <row r="4057" customHeight="1" spans="1:13">
      <c r="A4057" s="9" t="s">
        <v>19962</v>
      </c>
      <c r="B4057" s="8" t="s">
        <v>14408</v>
      </c>
      <c r="C4057" s="10">
        <v>2</v>
      </c>
      <c r="D4057" s="8">
        <v>0</v>
      </c>
      <c r="E4057" s="9" t="s">
        <v>19987</v>
      </c>
      <c r="F4057" s="9" t="s">
        <v>19988</v>
      </c>
      <c r="G4057" s="8" t="s">
        <v>14411</v>
      </c>
      <c r="H4057" s="8"/>
      <c r="I4057" s="11">
        <v>0</v>
      </c>
      <c r="J4057" s="8" t="s">
        <v>14412</v>
      </c>
      <c r="K4057" s="8" t="s">
        <v>14413</v>
      </c>
      <c r="L4057" s="9" t="s">
        <v>14414</v>
      </c>
      <c r="M4057" s="12" t="s">
        <v>14421</v>
      </c>
    </row>
    <row r="4058" customHeight="1" spans="1:13">
      <c r="A4058" s="9" t="s">
        <v>19962</v>
      </c>
      <c r="B4058" s="8" t="s">
        <v>14408</v>
      </c>
      <c r="C4058" s="10">
        <v>2</v>
      </c>
      <c r="D4058" s="8">
        <v>0</v>
      </c>
      <c r="E4058" s="9" t="s">
        <v>19989</v>
      </c>
      <c r="F4058" s="9" t="s">
        <v>19990</v>
      </c>
      <c r="G4058" s="8" t="s">
        <v>14411</v>
      </c>
      <c r="H4058" s="8"/>
      <c r="I4058" s="11">
        <v>0</v>
      </c>
      <c r="J4058" s="8" t="s">
        <v>14412</v>
      </c>
      <c r="K4058" s="8" t="s">
        <v>14413</v>
      </c>
      <c r="L4058" s="9" t="s">
        <v>14414</v>
      </c>
      <c r="M4058" s="12" t="s">
        <v>14462</v>
      </c>
    </row>
    <row r="4059" customHeight="1" spans="1:13">
      <c r="A4059" s="9" t="s">
        <v>19962</v>
      </c>
      <c r="B4059" s="8" t="s">
        <v>14408</v>
      </c>
      <c r="C4059" s="10">
        <v>2</v>
      </c>
      <c r="D4059" s="8">
        <v>0</v>
      </c>
      <c r="E4059" s="9" t="s">
        <v>19991</v>
      </c>
      <c r="F4059" s="9" t="s">
        <v>19992</v>
      </c>
      <c r="G4059" s="8" t="s">
        <v>14411</v>
      </c>
      <c r="H4059" s="8"/>
      <c r="I4059" s="11">
        <v>0</v>
      </c>
      <c r="J4059" s="8" t="s">
        <v>14412</v>
      </c>
      <c r="K4059" s="8" t="s">
        <v>14413</v>
      </c>
      <c r="L4059" s="9" t="s">
        <v>14490</v>
      </c>
      <c r="M4059" s="12" t="s">
        <v>14491</v>
      </c>
    </row>
    <row r="4060" customHeight="1" spans="1:13">
      <c r="A4060" s="9" t="s">
        <v>19962</v>
      </c>
      <c r="B4060" s="8" t="s">
        <v>14408</v>
      </c>
      <c r="C4060" s="10">
        <v>2</v>
      </c>
      <c r="D4060" s="8">
        <v>0</v>
      </c>
      <c r="E4060" s="9" t="s">
        <v>19993</v>
      </c>
      <c r="F4060" s="9" t="s">
        <v>19994</v>
      </c>
      <c r="G4060" s="8" t="s">
        <v>14411</v>
      </c>
      <c r="H4060" s="8"/>
      <c r="I4060" s="11">
        <v>0</v>
      </c>
      <c r="J4060" s="8" t="s">
        <v>14412</v>
      </c>
      <c r="K4060" s="8" t="s">
        <v>14413</v>
      </c>
      <c r="L4060" s="9" t="s">
        <v>14414</v>
      </c>
      <c r="M4060" s="12" t="s">
        <v>108</v>
      </c>
    </row>
    <row r="4061" customHeight="1" spans="1:13">
      <c r="A4061" s="9" t="s">
        <v>19962</v>
      </c>
      <c r="B4061" s="8" t="s">
        <v>14408</v>
      </c>
      <c r="C4061" s="10">
        <v>2</v>
      </c>
      <c r="D4061" s="8">
        <v>0</v>
      </c>
      <c r="E4061" s="9" t="s">
        <v>19995</v>
      </c>
      <c r="F4061" s="9" t="s">
        <v>19996</v>
      </c>
      <c r="G4061" s="8" t="s">
        <v>14411</v>
      </c>
      <c r="H4061" s="8"/>
      <c r="I4061" s="11">
        <v>0</v>
      </c>
      <c r="J4061" s="8" t="s">
        <v>14412</v>
      </c>
      <c r="K4061" s="8" t="s">
        <v>14413</v>
      </c>
      <c r="L4061" s="9" t="s">
        <v>14414</v>
      </c>
      <c r="M4061" s="12" t="s">
        <v>14462</v>
      </c>
    </row>
    <row r="4062" customHeight="1" spans="1:13">
      <c r="A4062" s="9" t="s">
        <v>19962</v>
      </c>
      <c r="B4062" s="8" t="s">
        <v>14408</v>
      </c>
      <c r="C4062" s="10">
        <v>2</v>
      </c>
      <c r="D4062" s="8">
        <v>0</v>
      </c>
      <c r="E4062" s="9" t="s">
        <v>19997</v>
      </c>
      <c r="F4062" s="9" t="s">
        <v>19998</v>
      </c>
      <c r="G4062" s="8" t="s">
        <v>14411</v>
      </c>
      <c r="H4062" s="8"/>
      <c r="I4062" s="11">
        <v>0</v>
      </c>
      <c r="J4062" s="8" t="s">
        <v>14412</v>
      </c>
      <c r="K4062" s="8" t="s">
        <v>14413</v>
      </c>
      <c r="L4062" s="9" t="s">
        <v>14414</v>
      </c>
      <c r="M4062" s="12" t="s">
        <v>14496</v>
      </c>
    </row>
    <row r="4063" customHeight="1" spans="1:13">
      <c r="A4063" s="9" t="s">
        <v>19962</v>
      </c>
      <c r="B4063" s="8" t="s">
        <v>14408</v>
      </c>
      <c r="C4063" s="10">
        <v>2</v>
      </c>
      <c r="D4063" s="8">
        <v>0</v>
      </c>
      <c r="E4063" s="9" t="s">
        <v>19999</v>
      </c>
      <c r="F4063" s="9" t="s">
        <v>20000</v>
      </c>
      <c r="G4063" s="8" t="s">
        <v>14411</v>
      </c>
      <c r="H4063" s="8"/>
      <c r="I4063" s="11">
        <v>0</v>
      </c>
      <c r="J4063" s="8" t="s">
        <v>14412</v>
      </c>
      <c r="K4063" s="8" t="s">
        <v>14413</v>
      </c>
      <c r="L4063" s="9" t="s">
        <v>14414</v>
      </c>
      <c r="M4063" s="12" t="s">
        <v>14421</v>
      </c>
    </row>
    <row r="4064" customHeight="1" spans="1:13">
      <c r="A4064" s="9" t="s">
        <v>19962</v>
      </c>
      <c r="B4064" s="8" t="s">
        <v>14408</v>
      </c>
      <c r="C4064" s="10">
        <v>2</v>
      </c>
      <c r="D4064" s="8">
        <v>0</v>
      </c>
      <c r="E4064" s="9" t="s">
        <v>20001</v>
      </c>
      <c r="F4064" s="9" t="s">
        <v>20002</v>
      </c>
      <c r="G4064" s="8" t="s">
        <v>14411</v>
      </c>
      <c r="H4064" s="8"/>
      <c r="I4064" s="11">
        <v>0</v>
      </c>
      <c r="J4064" s="8" t="s">
        <v>14412</v>
      </c>
      <c r="K4064" s="8" t="s">
        <v>14413</v>
      </c>
      <c r="L4064" s="9" t="s">
        <v>14539</v>
      </c>
      <c r="M4064" s="12" t="s">
        <v>14882</v>
      </c>
    </row>
    <row r="4065" customHeight="1" spans="1:13">
      <c r="A4065" s="9" t="s">
        <v>19962</v>
      </c>
      <c r="B4065" s="8" t="s">
        <v>14408</v>
      </c>
      <c r="C4065" s="10">
        <v>2</v>
      </c>
      <c r="D4065" s="8">
        <v>0</v>
      </c>
      <c r="E4065" s="9" t="s">
        <v>20003</v>
      </c>
      <c r="F4065" s="9" t="s">
        <v>20004</v>
      </c>
      <c r="G4065" s="8" t="s">
        <v>14411</v>
      </c>
      <c r="H4065" s="8"/>
      <c r="I4065" s="11">
        <v>0</v>
      </c>
      <c r="J4065" s="8" t="s">
        <v>14412</v>
      </c>
      <c r="K4065" s="8" t="s">
        <v>14413</v>
      </c>
      <c r="L4065" s="9" t="s">
        <v>14414</v>
      </c>
      <c r="M4065" s="12" t="s">
        <v>14415</v>
      </c>
    </row>
    <row r="4066" customHeight="1" spans="1:13">
      <c r="A4066" s="9" t="s">
        <v>19962</v>
      </c>
      <c r="B4066" s="8" t="s">
        <v>14408</v>
      </c>
      <c r="C4066" s="10">
        <v>2</v>
      </c>
      <c r="D4066" s="8">
        <v>0</v>
      </c>
      <c r="E4066" s="9" t="s">
        <v>20005</v>
      </c>
      <c r="F4066" s="9" t="s">
        <v>20006</v>
      </c>
      <c r="G4066" s="8" t="s">
        <v>14411</v>
      </c>
      <c r="H4066" s="8"/>
      <c r="I4066" s="11">
        <v>0</v>
      </c>
      <c r="J4066" s="8" t="s">
        <v>14412</v>
      </c>
      <c r="K4066" s="8" t="s">
        <v>14413</v>
      </c>
      <c r="L4066" s="9" t="s">
        <v>14414</v>
      </c>
      <c r="M4066" s="12" t="s">
        <v>108</v>
      </c>
    </row>
    <row r="4067" customHeight="1" spans="1:13">
      <c r="A4067" s="9" t="s">
        <v>19962</v>
      </c>
      <c r="B4067" s="8" t="s">
        <v>14408</v>
      </c>
      <c r="C4067" s="10">
        <v>2</v>
      </c>
      <c r="D4067" s="8">
        <v>0</v>
      </c>
      <c r="E4067" s="9" t="s">
        <v>20007</v>
      </c>
      <c r="F4067" s="9" t="s">
        <v>20008</v>
      </c>
      <c r="G4067" s="8" t="s">
        <v>14411</v>
      </c>
      <c r="H4067" s="8"/>
      <c r="I4067" s="11">
        <v>0</v>
      </c>
      <c r="J4067" s="8" t="s">
        <v>14412</v>
      </c>
      <c r="K4067" s="8" t="s">
        <v>14413</v>
      </c>
      <c r="L4067" s="9" t="s">
        <v>14414</v>
      </c>
      <c r="M4067" s="12" t="s">
        <v>14437</v>
      </c>
    </row>
    <row r="4068" customHeight="1" spans="1:13">
      <c r="A4068" s="9" t="s">
        <v>19962</v>
      </c>
      <c r="B4068" s="8" t="s">
        <v>14408</v>
      </c>
      <c r="C4068" s="10">
        <v>2</v>
      </c>
      <c r="D4068" s="8">
        <v>0</v>
      </c>
      <c r="E4068" s="9" t="s">
        <v>20009</v>
      </c>
      <c r="F4068" s="9" t="s">
        <v>20010</v>
      </c>
      <c r="G4068" s="8" t="s">
        <v>14411</v>
      </c>
      <c r="H4068" s="8"/>
      <c r="I4068" s="11">
        <v>0</v>
      </c>
      <c r="J4068" s="8" t="s">
        <v>14412</v>
      </c>
      <c r="K4068" s="8" t="s">
        <v>14413</v>
      </c>
      <c r="L4068" s="9" t="s">
        <v>14414</v>
      </c>
      <c r="M4068" s="12" t="s">
        <v>14536</v>
      </c>
    </row>
    <row r="4069" customHeight="1" spans="1:13">
      <c r="A4069" s="9" t="s">
        <v>19962</v>
      </c>
      <c r="B4069" s="8" t="s">
        <v>14408</v>
      </c>
      <c r="C4069" s="10">
        <v>2</v>
      </c>
      <c r="D4069" s="8">
        <v>0</v>
      </c>
      <c r="E4069" s="9" t="s">
        <v>20011</v>
      </c>
      <c r="F4069" s="9" t="s">
        <v>20012</v>
      </c>
      <c r="G4069" s="8" t="s">
        <v>14411</v>
      </c>
      <c r="H4069" s="8"/>
      <c r="I4069" s="11">
        <v>0</v>
      </c>
      <c r="J4069" s="8" t="s">
        <v>14412</v>
      </c>
      <c r="K4069" s="8" t="s">
        <v>14413</v>
      </c>
      <c r="L4069" s="9" t="s">
        <v>14490</v>
      </c>
      <c r="M4069" s="12" t="s">
        <v>14600</v>
      </c>
    </row>
    <row r="4070" customHeight="1" spans="1:13">
      <c r="A4070" s="9" t="s">
        <v>20013</v>
      </c>
      <c r="B4070" s="8" t="s">
        <v>14408</v>
      </c>
      <c r="C4070" s="10">
        <v>2</v>
      </c>
      <c r="D4070" s="8">
        <v>0</v>
      </c>
      <c r="E4070" s="9" t="s">
        <v>20014</v>
      </c>
      <c r="F4070" s="9" t="s">
        <v>20015</v>
      </c>
      <c r="G4070" s="8" t="s">
        <v>14411</v>
      </c>
      <c r="H4070" s="8"/>
      <c r="I4070" s="11">
        <v>0</v>
      </c>
      <c r="J4070" s="8" t="s">
        <v>14412</v>
      </c>
      <c r="K4070" s="8" t="s">
        <v>14413</v>
      </c>
      <c r="L4070" s="9" t="s">
        <v>14430</v>
      </c>
      <c r="M4070" s="12" t="s">
        <v>14625</v>
      </c>
    </row>
    <row r="4071" customHeight="1" spans="1:13">
      <c r="A4071" s="9" t="s">
        <v>20013</v>
      </c>
      <c r="B4071" s="8" t="s">
        <v>14408</v>
      </c>
      <c r="C4071" s="10">
        <v>2</v>
      </c>
      <c r="D4071" s="8">
        <v>0</v>
      </c>
      <c r="E4071" s="9" t="s">
        <v>20016</v>
      </c>
      <c r="F4071" s="9" t="s">
        <v>20017</v>
      </c>
      <c r="G4071" s="8" t="s">
        <v>14411</v>
      </c>
      <c r="H4071" s="8"/>
      <c r="I4071" s="11">
        <v>0</v>
      </c>
      <c r="J4071" s="8" t="s">
        <v>14412</v>
      </c>
      <c r="K4071" s="8" t="s">
        <v>14413</v>
      </c>
      <c r="L4071" s="9" t="s">
        <v>14414</v>
      </c>
      <c r="M4071" s="12" t="s">
        <v>14496</v>
      </c>
    </row>
    <row r="4072" customHeight="1" spans="1:13">
      <c r="A4072" s="9" t="s">
        <v>20013</v>
      </c>
      <c r="B4072" s="8" t="s">
        <v>14408</v>
      </c>
      <c r="C4072" s="10">
        <v>2</v>
      </c>
      <c r="D4072" s="8">
        <v>0</v>
      </c>
      <c r="E4072" s="9" t="s">
        <v>20018</v>
      </c>
      <c r="F4072" s="9" t="s">
        <v>20019</v>
      </c>
      <c r="G4072" s="8" t="s">
        <v>14411</v>
      </c>
      <c r="H4072" s="8"/>
      <c r="I4072" s="11">
        <v>0</v>
      </c>
      <c r="J4072" s="8" t="s">
        <v>14412</v>
      </c>
      <c r="K4072" s="8" t="s">
        <v>14413</v>
      </c>
      <c r="L4072" s="9" t="s">
        <v>14414</v>
      </c>
      <c r="M4072" s="12" t="s">
        <v>14424</v>
      </c>
    </row>
    <row r="4073" customHeight="1" spans="1:13">
      <c r="A4073" s="9" t="s">
        <v>20013</v>
      </c>
      <c r="B4073" s="8" t="s">
        <v>14408</v>
      </c>
      <c r="C4073" s="10">
        <v>2</v>
      </c>
      <c r="D4073" s="8">
        <v>0</v>
      </c>
      <c r="E4073" s="9" t="s">
        <v>20020</v>
      </c>
      <c r="F4073" s="9" t="s">
        <v>20021</v>
      </c>
      <c r="G4073" s="8" t="s">
        <v>14411</v>
      </c>
      <c r="H4073" s="8"/>
      <c r="I4073" s="11">
        <v>0</v>
      </c>
      <c r="J4073" s="8" t="s">
        <v>14412</v>
      </c>
      <c r="K4073" s="8" t="s">
        <v>14413</v>
      </c>
      <c r="L4073" s="9" t="s">
        <v>14414</v>
      </c>
      <c r="M4073" s="12" t="s">
        <v>14443</v>
      </c>
    </row>
    <row r="4074" customHeight="1" spans="1:13">
      <c r="A4074" s="9" t="s">
        <v>20013</v>
      </c>
      <c r="B4074" s="8" t="s">
        <v>14408</v>
      </c>
      <c r="C4074" s="10">
        <v>2</v>
      </c>
      <c r="D4074" s="8">
        <v>0</v>
      </c>
      <c r="E4074" s="9" t="s">
        <v>20022</v>
      </c>
      <c r="F4074" s="9" t="s">
        <v>20023</v>
      </c>
      <c r="G4074" s="8" t="s">
        <v>14411</v>
      </c>
      <c r="H4074" s="8"/>
      <c r="I4074" s="11">
        <v>0</v>
      </c>
      <c r="J4074" s="8" t="s">
        <v>14412</v>
      </c>
      <c r="K4074" s="8" t="s">
        <v>14413</v>
      </c>
      <c r="L4074" s="9" t="s">
        <v>14414</v>
      </c>
      <c r="M4074" s="12" t="s">
        <v>14496</v>
      </c>
    </row>
    <row r="4075" customHeight="1" spans="1:13">
      <c r="A4075" s="9" t="s">
        <v>20013</v>
      </c>
      <c r="B4075" s="8" t="s">
        <v>14408</v>
      </c>
      <c r="C4075" s="10">
        <v>2</v>
      </c>
      <c r="D4075" s="8">
        <v>0</v>
      </c>
      <c r="E4075" s="9" t="s">
        <v>20024</v>
      </c>
      <c r="F4075" s="9" t="s">
        <v>20025</v>
      </c>
      <c r="G4075" s="8" t="s">
        <v>14411</v>
      </c>
      <c r="H4075" s="8"/>
      <c r="I4075" s="11">
        <v>0</v>
      </c>
      <c r="J4075" s="8" t="s">
        <v>14412</v>
      </c>
      <c r="K4075" s="8" t="s">
        <v>14413</v>
      </c>
      <c r="L4075" s="9" t="s">
        <v>14430</v>
      </c>
      <c r="M4075" s="12" t="s">
        <v>14625</v>
      </c>
    </row>
    <row r="4076" customHeight="1" spans="1:13">
      <c r="A4076" s="9" t="s">
        <v>20013</v>
      </c>
      <c r="B4076" s="8" t="s">
        <v>14408</v>
      </c>
      <c r="C4076" s="10">
        <v>2</v>
      </c>
      <c r="D4076" s="8">
        <v>0</v>
      </c>
      <c r="E4076" s="9" t="s">
        <v>20026</v>
      </c>
      <c r="F4076" s="9" t="s">
        <v>20027</v>
      </c>
      <c r="G4076" s="8" t="s">
        <v>14411</v>
      </c>
      <c r="H4076" s="8"/>
      <c r="I4076" s="11">
        <v>0</v>
      </c>
      <c r="J4076" s="8" t="s">
        <v>14412</v>
      </c>
      <c r="K4076" s="8" t="s">
        <v>14413</v>
      </c>
      <c r="L4076" s="9" t="s">
        <v>14430</v>
      </c>
      <c r="M4076" s="12" t="s">
        <v>15186</v>
      </c>
    </row>
    <row r="4077" customHeight="1" spans="1:13">
      <c r="A4077" s="9" t="s">
        <v>20013</v>
      </c>
      <c r="B4077" s="8" t="s">
        <v>14408</v>
      </c>
      <c r="C4077" s="10">
        <v>2</v>
      </c>
      <c r="D4077" s="8">
        <v>0</v>
      </c>
      <c r="E4077" s="9" t="s">
        <v>20028</v>
      </c>
      <c r="F4077" s="9" t="s">
        <v>3648</v>
      </c>
      <c r="G4077" s="8" t="s">
        <v>14411</v>
      </c>
      <c r="H4077" s="8"/>
      <c r="I4077" s="11">
        <v>0</v>
      </c>
      <c r="J4077" s="8" t="s">
        <v>14412</v>
      </c>
      <c r="K4077" s="8" t="s">
        <v>14413</v>
      </c>
      <c r="L4077" s="9" t="s">
        <v>14430</v>
      </c>
      <c r="M4077" s="12" t="s">
        <v>14515</v>
      </c>
    </row>
    <row r="4078" customHeight="1" spans="1:13">
      <c r="A4078" s="9" t="s">
        <v>20013</v>
      </c>
      <c r="B4078" s="8" t="s">
        <v>14408</v>
      </c>
      <c r="C4078" s="10">
        <v>2</v>
      </c>
      <c r="D4078" s="8">
        <v>0</v>
      </c>
      <c r="E4078" s="9" t="s">
        <v>20029</v>
      </c>
      <c r="F4078" s="9" t="s">
        <v>20030</v>
      </c>
      <c r="G4078" s="8" t="s">
        <v>14411</v>
      </c>
      <c r="H4078" s="8"/>
      <c r="I4078" s="11">
        <v>0</v>
      </c>
      <c r="J4078" s="8" t="s">
        <v>14412</v>
      </c>
      <c r="K4078" s="8" t="s">
        <v>14413</v>
      </c>
      <c r="L4078" s="9" t="s">
        <v>14414</v>
      </c>
      <c r="M4078" s="12" t="s">
        <v>108</v>
      </c>
    </row>
    <row r="4079" customHeight="1" spans="1:13">
      <c r="A4079" s="9" t="s">
        <v>20013</v>
      </c>
      <c r="B4079" s="8" t="s">
        <v>14408</v>
      </c>
      <c r="C4079" s="10">
        <v>2</v>
      </c>
      <c r="D4079" s="8">
        <v>0</v>
      </c>
      <c r="E4079" s="9" t="s">
        <v>20031</v>
      </c>
      <c r="F4079" s="9" t="s">
        <v>12216</v>
      </c>
      <c r="G4079" s="8" t="s">
        <v>14411</v>
      </c>
      <c r="H4079" s="8"/>
      <c r="I4079" s="11">
        <v>0</v>
      </c>
      <c r="J4079" s="8" t="s">
        <v>14412</v>
      </c>
      <c r="K4079" s="8" t="s">
        <v>14413</v>
      </c>
      <c r="L4079" s="9" t="s">
        <v>14414</v>
      </c>
      <c r="M4079" s="12" t="s">
        <v>14427</v>
      </c>
    </row>
    <row r="4080" customHeight="1" spans="1:13">
      <c r="A4080" s="9" t="s">
        <v>20013</v>
      </c>
      <c r="B4080" s="8" t="s">
        <v>14408</v>
      </c>
      <c r="C4080" s="10">
        <v>2</v>
      </c>
      <c r="D4080" s="8">
        <v>0</v>
      </c>
      <c r="E4080" s="9" t="s">
        <v>20032</v>
      </c>
      <c r="F4080" s="9" t="s">
        <v>14961</v>
      </c>
      <c r="G4080" s="8" t="s">
        <v>14411</v>
      </c>
      <c r="H4080" s="8"/>
      <c r="I4080" s="11">
        <v>0</v>
      </c>
      <c r="J4080" s="8" t="s">
        <v>14412</v>
      </c>
      <c r="K4080" s="8" t="s">
        <v>14413</v>
      </c>
      <c r="L4080" s="9" t="s">
        <v>14414</v>
      </c>
      <c r="M4080" s="12" t="s">
        <v>14446</v>
      </c>
    </row>
    <row r="4081" customHeight="1" spans="1:13">
      <c r="A4081" s="9" t="s">
        <v>20013</v>
      </c>
      <c r="B4081" s="8" t="s">
        <v>14408</v>
      </c>
      <c r="C4081" s="10">
        <v>2</v>
      </c>
      <c r="D4081" s="8">
        <v>0</v>
      </c>
      <c r="E4081" s="9" t="s">
        <v>20033</v>
      </c>
      <c r="F4081" s="9" t="s">
        <v>20034</v>
      </c>
      <c r="G4081" s="8" t="s">
        <v>14411</v>
      </c>
      <c r="H4081" s="8"/>
      <c r="I4081" s="11">
        <v>0</v>
      </c>
      <c r="J4081" s="8" t="s">
        <v>14412</v>
      </c>
      <c r="K4081" s="8" t="s">
        <v>14413</v>
      </c>
      <c r="L4081" s="9" t="s">
        <v>14430</v>
      </c>
      <c r="M4081" s="12" t="s">
        <v>15186</v>
      </c>
    </row>
    <row r="4082" customHeight="1" spans="1:13">
      <c r="A4082" s="9" t="s">
        <v>20013</v>
      </c>
      <c r="B4082" s="8" t="s">
        <v>14408</v>
      </c>
      <c r="C4082" s="10">
        <v>2</v>
      </c>
      <c r="D4082" s="8">
        <v>0</v>
      </c>
      <c r="E4082" s="9" t="s">
        <v>20035</v>
      </c>
      <c r="F4082" s="9" t="s">
        <v>20036</v>
      </c>
      <c r="G4082" s="8" t="s">
        <v>14411</v>
      </c>
      <c r="H4082" s="8"/>
      <c r="I4082" s="11">
        <v>0</v>
      </c>
      <c r="J4082" s="8" t="s">
        <v>14412</v>
      </c>
      <c r="K4082" s="8" t="s">
        <v>14413</v>
      </c>
      <c r="L4082" s="9" t="s">
        <v>14414</v>
      </c>
      <c r="M4082" s="12" t="s">
        <v>14437</v>
      </c>
    </row>
    <row r="4083" customHeight="1" spans="1:13">
      <c r="A4083" s="9" t="s">
        <v>20013</v>
      </c>
      <c r="B4083" s="8" t="s">
        <v>14408</v>
      </c>
      <c r="C4083" s="10">
        <v>2</v>
      </c>
      <c r="D4083" s="8">
        <v>0</v>
      </c>
      <c r="E4083" s="9" t="s">
        <v>20037</v>
      </c>
      <c r="F4083" s="9" t="s">
        <v>20038</v>
      </c>
      <c r="G4083" s="8" t="s">
        <v>14411</v>
      </c>
      <c r="H4083" s="8"/>
      <c r="I4083" s="11">
        <v>0</v>
      </c>
      <c r="J4083" s="8" t="s">
        <v>14412</v>
      </c>
      <c r="K4083" s="8" t="s">
        <v>14413</v>
      </c>
      <c r="L4083" s="9" t="s">
        <v>14430</v>
      </c>
      <c r="M4083" s="12" t="s">
        <v>14484</v>
      </c>
    </row>
    <row r="4084" customHeight="1" spans="1:13">
      <c r="A4084" s="9" t="s">
        <v>20013</v>
      </c>
      <c r="B4084" s="8" t="s">
        <v>14408</v>
      </c>
      <c r="C4084" s="10">
        <v>2</v>
      </c>
      <c r="D4084" s="8">
        <v>0</v>
      </c>
      <c r="E4084" s="9" t="s">
        <v>20039</v>
      </c>
      <c r="F4084" s="9" t="s">
        <v>20040</v>
      </c>
      <c r="G4084" s="8" t="s">
        <v>14411</v>
      </c>
      <c r="H4084" s="8"/>
      <c r="I4084" s="11">
        <v>0</v>
      </c>
      <c r="J4084" s="8" t="s">
        <v>14412</v>
      </c>
      <c r="K4084" s="8" t="s">
        <v>14413</v>
      </c>
      <c r="L4084" s="9" t="s">
        <v>14430</v>
      </c>
      <c r="M4084" s="12" t="s">
        <v>14431</v>
      </c>
    </row>
    <row r="4085" customHeight="1" spans="1:13">
      <c r="A4085" s="9" t="s">
        <v>20013</v>
      </c>
      <c r="B4085" s="8" t="s">
        <v>14408</v>
      </c>
      <c r="C4085" s="10">
        <v>2</v>
      </c>
      <c r="D4085" s="8">
        <v>0</v>
      </c>
      <c r="E4085" s="9" t="s">
        <v>20041</v>
      </c>
      <c r="F4085" s="9" t="s">
        <v>20042</v>
      </c>
      <c r="G4085" s="8" t="s">
        <v>14411</v>
      </c>
      <c r="H4085" s="8"/>
      <c r="I4085" s="11">
        <v>0</v>
      </c>
      <c r="J4085" s="8" t="s">
        <v>14412</v>
      </c>
      <c r="K4085" s="8" t="s">
        <v>14413</v>
      </c>
      <c r="L4085" s="9" t="s">
        <v>14414</v>
      </c>
      <c r="M4085" s="12" t="s">
        <v>14443</v>
      </c>
    </row>
    <row r="4086" customHeight="1" spans="1:13">
      <c r="A4086" s="9" t="s">
        <v>20013</v>
      </c>
      <c r="B4086" s="8" t="s">
        <v>14408</v>
      </c>
      <c r="C4086" s="10">
        <v>2</v>
      </c>
      <c r="D4086" s="8">
        <v>0</v>
      </c>
      <c r="E4086" s="9" t="s">
        <v>20043</v>
      </c>
      <c r="F4086" s="9" t="s">
        <v>20044</v>
      </c>
      <c r="G4086" s="8" t="s">
        <v>14411</v>
      </c>
      <c r="H4086" s="8"/>
      <c r="I4086" s="11">
        <v>0</v>
      </c>
      <c r="J4086" s="8" t="s">
        <v>14412</v>
      </c>
      <c r="K4086" s="8" t="s">
        <v>14413</v>
      </c>
      <c r="L4086" s="9" t="s">
        <v>14430</v>
      </c>
      <c r="M4086" s="12" t="s">
        <v>15186</v>
      </c>
    </row>
    <row r="4087" customHeight="1" spans="1:13">
      <c r="A4087" s="9" t="s">
        <v>20013</v>
      </c>
      <c r="B4087" s="8" t="s">
        <v>14408</v>
      </c>
      <c r="C4087" s="10">
        <v>2</v>
      </c>
      <c r="D4087" s="8">
        <v>0</v>
      </c>
      <c r="E4087" s="9" t="s">
        <v>20045</v>
      </c>
      <c r="F4087" s="9" t="s">
        <v>20046</v>
      </c>
      <c r="G4087" s="8" t="s">
        <v>14411</v>
      </c>
      <c r="H4087" s="8"/>
      <c r="I4087" s="11">
        <v>0</v>
      </c>
      <c r="J4087" s="8" t="s">
        <v>14412</v>
      </c>
      <c r="K4087" s="8" t="s">
        <v>14413</v>
      </c>
      <c r="L4087" s="9" t="s">
        <v>14430</v>
      </c>
      <c r="M4087" s="12" t="s">
        <v>14484</v>
      </c>
    </row>
    <row r="4088" customHeight="1" spans="1:13">
      <c r="A4088" s="9" t="s">
        <v>20013</v>
      </c>
      <c r="B4088" s="8" t="s">
        <v>14408</v>
      </c>
      <c r="C4088" s="10">
        <v>2</v>
      </c>
      <c r="D4088" s="8">
        <v>0</v>
      </c>
      <c r="E4088" s="9" t="s">
        <v>20047</v>
      </c>
      <c r="F4088" s="9" t="s">
        <v>20048</v>
      </c>
      <c r="G4088" s="8" t="s">
        <v>14411</v>
      </c>
      <c r="H4088" s="8"/>
      <c r="I4088" s="11">
        <v>0</v>
      </c>
      <c r="J4088" s="8" t="s">
        <v>14412</v>
      </c>
      <c r="K4088" s="8" t="s">
        <v>14413</v>
      </c>
      <c r="L4088" s="9" t="s">
        <v>14430</v>
      </c>
      <c r="M4088" s="12" t="s">
        <v>15228</v>
      </c>
    </row>
    <row r="4089" customHeight="1" spans="1:13">
      <c r="A4089" s="9" t="s">
        <v>20013</v>
      </c>
      <c r="B4089" s="8" t="s">
        <v>14408</v>
      </c>
      <c r="C4089" s="10">
        <v>2</v>
      </c>
      <c r="D4089" s="8">
        <v>0</v>
      </c>
      <c r="E4089" s="9" t="s">
        <v>20049</v>
      </c>
      <c r="F4089" s="9" t="s">
        <v>20050</v>
      </c>
      <c r="G4089" s="8" t="s">
        <v>14411</v>
      </c>
      <c r="H4089" s="8"/>
      <c r="I4089" s="11">
        <v>0</v>
      </c>
      <c r="J4089" s="8" t="s">
        <v>14412</v>
      </c>
      <c r="K4089" s="8" t="s">
        <v>14413</v>
      </c>
      <c r="L4089" s="9" t="s">
        <v>14414</v>
      </c>
      <c r="M4089" s="12" t="s">
        <v>14536</v>
      </c>
    </row>
    <row r="4090" customHeight="1" spans="1:13">
      <c r="A4090" s="9" t="s">
        <v>20013</v>
      </c>
      <c r="B4090" s="8" t="s">
        <v>14408</v>
      </c>
      <c r="C4090" s="10">
        <v>2</v>
      </c>
      <c r="D4090" s="8">
        <v>0</v>
      </c>
      <c r="E4090" s="9" t="s">
        <v>20051</v>
      </c>
      <c r="F4090" s="9" t="s">
        <v>20052</v>
      </c>
      <c r="G4090" s="8" t="s">
        <v>14411</v>
      </c>
      <c r="H4090" s="8"/>
      <c r="I4090" s="11">
        <v>0</v>
      </c>
      <c r="J4090" s="8" t="s">
        <v>14412</v>
      </c>
      <c r="K4090" s="8" t="s">
        <v>14413</v>
      </c>
      <c r="L4090" s="9" t="s">
        <v>14430</v>
      </c>
      <c r="M4090" s="12" t="s">
        <v>15186</v>
      </c>
    </row>
    <row r="4091" customHeight="1" spans="1:13">
      <c r="A4091" s="9" t="s">
        <v>20013</v>
      </c>
      <c r="B4091" s="8" t="s">
        <v>14408</v>
      </c>
      <c r="C4091" s="10">
        <v>2</v>
      </c>
      <c r="D4091" s="8">
        <v>0</v>
      </c>
      <c r="E4091" s="9" t="s">
        <v>20053</v>
      </c>
      <c r="F4091" s="9" t="s">
        <v>20054</v>
      </c>
      <c r="G4091" s="8" t="s">
        <v>14411</v>
      </c>
      <c r="H4091" s="8"/>
      <c r="I4091" s="11">
        <v>0</v>
      </c>
      <c r="J4091" s="8" t="s">
        <v>14412</v>
      </c>
      <c r="K4091" s="8" t="s">
        <v>14413</v>
      </c>
      <c r="L4091" s="9" t="s">
        <v>14414</v>
      </c>
      <c r="M4091" s="12" t="s">
        <v>14459</v>
      </c>
    </row>
    <row r="4092" customHeight="1" spans="1:13">
      <c r="A4092" s="9" t="s">
        <v>20013</v>
      </c>
      <c r="B4092" s="8" t="s">
        <v>14408</v>
      </c>
      <c r="C4092" s="10">
        <v>2</v>
      </c>
      <c r="D4092" s="8">
        <v>0</v>
      </c>
      <c r="E4092" s="9" t="s">
        <v>20055</v>
      </c>
      <c r="F4092" s="9" t="s">
        <v>20056</v>
      </c>
      <c r="G4092" s="8" t="s">
        <v>14411</v>
      </c>
      <c r="H4092" s="8"/>
      <c r="I4092" s="11">
        <v>0</v>
      </c>
      <c r="J4092" s="8" t="s">
        <v>14412</v>
      </c>
      <c r="K4092" s="8" t="s">
        <v>14413</v>
      </c>
      <c r="L4092" s="9" t="s">
        <v>14490</v>
      </c>
      <c r="M4092" s="12" t="s">
        <v>14600</v>
      </c>
    </row>
    <row r="4093" customHeight="1" spans="1:13">
      <c r="A4093" s="9" t="s">
        <v>20013</v>
      </c>
      <c r="B4093" s="8" t="s">
        <v>14408</v>
      </c>
      <c r="C4093" s="10">
        <v>2</v>
      </c>
      <c r="D4093" s="8">
        <v>0</v>
      </c>
      <c r="E4093" s="9" t="s">
        <v>20057</v>
      </c>
      <c r="F4093" s="9" t="s">
        <v>20058</v>
      </c>
      <c r="G4093" s="8" t="s">
        <v>14411</v>
      </c>
      <c r="H4093" s="8"/>
      <c r="I4093" s="11">
        <v>0</v>
      </c>
      <c r="J4093" s="8" t="s">
        <v>14412</v>
      </c>
      <c r="K4093" s="8" t="s">
        <v>14413</v>
      </c>
      <c r="L4093" s="9" t="s">
        <v>14414</v>
      </c>
      <c r="M4093" s="12" t="s">
        <v>14443</v>
      </c>
    </row>
    <row r="4094" customHeight="1" spans="1:13">
      <c r="A4094" s="9" t="s">
        <v>20013</v>
      </c>
      <c r="B4094" s="8" t="s">
        <v>14408</v>
      </c>
      <c r="C4094" s="10">
        <v>2</v>
      </c>
      <c r="D4094" s="8">
        <v>0</v>
      </c>
      <c r="E4094" s="9" t="s">
        <v>20059</v>
      </c>
      <c r="F4094" s="9" t="s">
        <v>20060</v>
      </c>
      <c r="G4094" s="8" t="s">
        <v>14411</v>
      </c>
      <c r="H4094" s="8"/>
      <c r="I4094" s="11">
        <v>0</v>
      </c>
      <c r="J4094" s="8" t="s">
        <v>14412</v>
      </c>
      <c r="K4094" s="8" t="s">
        <v>14413</v>
      </c>
      <c r="L4094" s="9" t="s">
        <v>14414</v>
      </c>
      <c r="M4094" s="12" t="s">
        <v>14421</v>
      </c>
    </row>
    <row r="4095" customHeight="1" spans="1:13">
      <c r="A4095" s="9" t="s">
        <v>20013</v>
      </c>
      <c r="B4095" s="8" t="s">
        <v>14408</v>
      </c>
      <c r="C4095" s="10">
        <v>2</v>
      </c>
      <c r="D4095" s="8">
        <v>0</v>
      </c>
      <c r="E4095" s="9" t="s">
        <v>20061</v>
      </c>
      <c r="F4095" s="9" t="s">
        <v>20062</v>
      </c>
      <c r="G4095" s="8" t="s">
        <v>14411</v>
      </c>
      <c r="H4095" s="8"/>
      <c r="I4095" s="11">
        <v>0</v>
      </c>
      <c r="J4095" s="8" t="s">
        <v>14412</v>
      </c>
      <c r="K4095" s="8" t="s">
        <v>14413</v>
      </c>
      <c r="L4095" s="9" t="s">
        <v>14414</v>
      </c>
      <c r="M4095" s="12" t="s">
        <v>14470</v>
      </c>
    </row>
    <row r="4096" customHeight="1" spans="1:13">
      <c r="A4096" s="9" t="s">
        <v>20013</v>
      </c>
      <c r="B4096" s="8" t="s">
        <v>14408</v>
      </c>
      <c r="C4096" s="10">
        <v>2</v>
      </c>
      <c r="D4096" s="8">
        <v>0</v>
      </c>
      <c r="E4096" s="9" t="s">
        <v>20063</v>
      </c>
      <c r="F4096" s="9" t="s">
        <v>20064</v>
      </c>
      <c r="G4096" s="8" t="s">
        <v>14411</v>
      </c>
      <c r="H4096" s="8"/>
      <c r="I4096" s="11">
        <v>0</v>
      </c>
      <c r="J4096" s="8" t="s">
        <v>14412</v>
      </c>
      <c r="K4096" s="8" t="s">
        <v>14413</v>
      </c>
      <c r="L4096" s="9" t="s">
        <v>14414</v>
      </c>
      <c r="M4096" s="12" t="s">
        <v>14437</v>
      </c>
    </row>
    <row r="4097" customHeight="1" spans="1:13">
      <c r="A4097" s="9" t="s">
        <v>20065</v>
      </c>
      <c r="B4097" s="8" t="s">
        <v>14408</v>
      </c>
      <c r="C4097" s="10">
        <v>2</v>
      </c>
      <c r="D4097" s="8">
        <v>0</v>
      </c>
      <c r="E4097" s="9" t="s">
        <v>20066</v>
      </c>
      <c r="F4097" s="9" t="s">
        <v>20067</v>
      </c>
      <c r="G4097" s="8" t="s">
        <v>14411</v>
      </c>
      <c r="H4097" s="8"/>
      <c r="I4097" s="11">
        <v>0</v>
      </c>
      <c r="J4097" s="8" t="s">
        <v>14412</v>
      </c>
      <c r="K4097" s="8" t="s">
        <v>14413</v>
      </c>
      <c r="L4097" s="9" t="s">
        <v>14414</v>
      </c>
      <c r="M4097" s="12" t="s">
        <v>108</v>
      </c>
    </row>
    <row r="4098" customHeight="1" spans="1:13">
      <c r="A4098" s="9" t="s">
        <v>20065</v>
      </c>
      <c r="B4098" s="8" t="s">
        <v>14408</v>
      </c>
      <c r="C4098" s="10">
        <v>2</v>
      </c>
      <c r="D4098" s="8">
        <v>0</v>
      </c>
      <c r="E4098" s="9" t="s">
        <v>20068</v>
      </c>
      <c r="F4098" s="9" t="s">
        <v>20069</v>
      </c>
      <c r="G4098" s="8" t="s">
        <v>14411</v>
      </c>
      <c r="H4098" s="8"/>
      <c r="I4098" s="11">
        <v>0</v>
      </c>
      <c r="J4098" s="8" t="s">
        <v>14412</v>
      </c>
      <c r="K4098" s="8" t="s">
        <v>14413</v>
      </c>
      <c r="L4098" s="9" t="s">
        <v>14414</v>
      </c>
      <c r="M4098" s="12" t="s">
        <v>14415</v>
      </c>
    </row>
    <row r="4099" customHeight="1" spans="1:13">
      <c r="A4099" s="9" t="s">
        <v>20065</v>
      </c>
      <c r="B4099" s="8" t="s">
        <v>14408</v>
      </c>
      <c r="C4099" s="10">
        <v>2</v>
      </c>
      <c r="D4099" s="8">
        <v>0</v>
      </c>
      <c r="E4099" s="9" t="s">
        <v>20070</v>
      </c>
      <c r="F4099" s="9" t="s">
        <v>20071</v>
      </c>
      <c r="G4099" s="8" t="s">
        <v>14411</v>
      </c>
      <c r="H4099" s="8"/>
      <c r="I4099" s="11">
        <v>0</v>
      </c>
      <c r="J4099" s="8" t="s">
        <v>14412</v>
      </c>
      <c r="K4099" s="8" t="s">
        <v>14413</v>
      </c>
      <c r="L4099" s="9" t="s">
        <v>14414</v>
      </c>
      <c r="M4099" s="12" t="s">
        <v>108</v>
      </c>
    </row>
    <row r="4100" customHeight="1" spans="1:13">
      <c r="A4100" s="9" t="s">
        <v>20065</v>
      </c>
      <c r="B4100" s="8" t="s">
        <v>14408</v>
      </c>
      <c r="C4100" s="10">
        <v>2</v>
      </c>
      <c r="D4100" s="8">
        <v>0</v>
      </c>
      <c r="E4100" s="9" t="s">
        <v>20072</v>
      </c>
      <c r="F4100" s="9" t="s">
        <v>20073</v>
      </c>
      <c r="G4100" s="8" t="s">
        <v>14411</v>
      </c>
      <c r="H4100" s="8"/>
      <c r="I4100" s="11">
        <v>0</v>
      </c>
      <c r="J4100" s="8" t="s">
        <v>14412</v>
      </c>
      <c r="K4100" s="8" t="s">
        <v>14413</v>
      </c>
      <c r="L4100" s="9" t="s">
        <v>14490</v>
      </c>
      <c r="M4100" s="12" t="s">
        <v>14600</v>
      </c>
    </row>
    <row r="4101" customHeight="1" spans="1:13">
      <c r="A4101" s="9" t="s">
        <v>20065</v>
      </c>
      <c r="B4101" s="8" t="s">
        <v>14408</v>
      </c>
      <c r="C4101" s="10">
        <v>2</v>
      </c>
      <c r="D4101" s="8">
        <v>0</v>
      </c>
      <c r="E4101" s="9" t="s">
        <v>20074</v>
      </c>
      <c r="F4101" s="9" t="s">
        <v>20075</v>
      </c>
      <c r="G4101" s="8" t="s">
        <v>14411</v>
      </c>
      <c r="H4101" s="8"/>
      <c r="I4101" s="11">
        <v>0</v>
      </c>
      <c r="J4101" s="8" t="s">
        <v>14412</v>
      </c>
      <c r="K4101" s="8" t="s">
        <v>14413</v>
      </c>
      <c r="L4101" s="9" t="s">
        <v>14414</v>
      </c>
      <c r="M4101" s="12" t="s">
        <v>14415</v>
      </c>
    </row>
    <row r="4102" customHeight="1" spans="1:13">
      <c r="A4102" s="9" t="s">
        <v>20065</v>
      </c>
      <c r="B4102" s="8" t="s">
        <v>14408</v>
      </c>
      <c r="C4102" s="10">
        <v>2</v>
      </c>
      <c r="D4102" s="8">
        <v>0</v>
      </c>
      <c r="E4102" s="9" t="s">
        <v>20076</v>
      </c>
      <c r="F4102" s="9" t="s">
        <v>20077</v>
      </c>
      <c r="G4102" s="8" t="s">
        <v>14411</v>
      </c>
      <c r="H4102" s="8"/>
      <c r="I4102" s="11">
        <v>0</v>
      </c>
      <c r="J4102" s="8" t="s">
        <v>14412</v>
      </c>
      <c r="K4102" s="8" t="s">
        <v>14413</v>
      </c>
      <c r="L4102" s="9" t="s">
        <v>14414</v>
      </c>
      <c r="M4102" s="12" t="s">
        <v>14583</v>
      </c>
    </row>
    <row r="4103" customHeight="1" spans="1:13">
      <c r="A4103" s="9" t="s">
        <v>20065</v>
      </c>
      <c r="B4103" s="8" t="s">
        <v>14408</v>
      </c>
      <c r="C4103" s="10">
        <v>2</v>
      </c>
      <c r="D4103" s="8">
        <v>0</v>
      </c>
      <c r="E4103" s="9" t="s">
        <v>20078</v>
      </c>
      <c r="F4103" s="9" t="s">
        <v>20079</v>
      </c>
      <c r="G4103" s="8" t="s">
        <v>14411</v>
      </c>
      <c r="H4103" s="8"/>
      <c r="I4103" s="11">
        <v>0</v>
      </c>
      <c r="J4103" s="8" t="s">
        <v>14412</v>
      </c>
      <c r="K4103" s="8" t="s">
        <v>14413</v>
      </c>
      <c r="L4103" s="9" t="s">
        <v>14414</v>
      </c>
      <c r="M4103" s="12" t="s">
        <v>14462</v>
      </c>
    </row>
    <row r="4104" customHeight="1" spans="1:13">
      <c r="A4104" s="9" t="s">
        <v>20065</v>
      </c>
      <c r="B4104" s="8" t="s">
        <v>14408</v>
      </c>
      <c r="C4104" s="10">
        <v>2</v>
      </c>
      <c r="D4104" s="8">
        <v>0</v>
      </c>
      <c r="E4104" s="9" t="s">
        <v>20080</v>
      </c>
      <c r="F4104" s="9" t="s">
        <v>20081</v>
      </c>
      <c r="G4104" s="8" t="s">
        <v>14411</v>
      </c>
      <c r="H4104" s="8"/>
      <c r="I4104" s="11">
        <v>0</v>
      </c>
      <c r="J4104" s="8" t="s">
        <v>14412</v>
      </c>
      <c r="K4104" s="8" t="s">
        <v>14413</v>
      </c>
      <c r="L4104" s="9" t="s">
        <v>14414</v>
      </c>
      <c r="M4104" s="12" t="s">
        <v>14487</v>
      </c>
    </row>
    <row r="4105" customHeight="1" spans="1:13">
      <c r="A4105" s="9" t="s">
        <v>20065</v>
      </c>
      <c r="B4105" s="8" t="s">
        <v>14408</v>
      </c>
      <c r="C4105" s="10">
        <v>2</v>
      </c>
      <c r="D4105" s="8">
        <v>0</v>
      </c>
      <c r="E4105" s="9" t="s">
        <v>20082</v>
      </c>
      <c r="F4105" s="9" t="s">
        <v>20083</v>
      </c>
      <c r="G4105" s="8" t="s">
        <v>14411</v>
      </c>
      <c r="H4105" s="8"/>
      <c r="I4105" s="11">
        <v>0</v>
      </c>
      <c r="J4105" s="8" t="s">
        <v>14412</v>
      </c>
      <c r="K4105" s="8" t="s">
        <v>14413</v>
      </c>
      <c r="L4105" s="9" t="s">
        <v>14414</v>
      </c>
      <c r="M4105" s="12" t="s">
        <v>14415</v>
      </c>
    </row>
    <row r="4106" customHeight="1" spans="1:13">
      <c r="A4106" s="9" t="s">
        <v>20065</v>
      </c>
      <c r="B4106" s="8" t="s">
        <v>14408</v>
      </c>
      <c r="C4106" s="10">
        <v>2</v>
      </c>
      <c r="D4106" s="8">
        <v>0</v>
      </c>
      <c r="E4106" s="9" t="s">
        <v>20084</v>
      </c>
      <c r="F4106" s="9" t="s">
        <v>20085</v>
      </c>
      <c r="G4106" s="8" t="s">
        <v>14411</v>
      </c>
      <c r="H4106" s="8"/>
      <c r="I4106" s="11">
        <v>0</v>
      </c>
      <c r="J4106" s="8" t="s">
        <v>14412</v>
      </c>
      <c r="K4106" s="8" t="s">
        <v>14413</v>
      </c>
      <c r="L4106" s="9" t="s">
        <v>14539</v>
      </c>
      <c r="M4106" s="12" t="s">
        <v>14856</v>
      </c>
    </row>
    <row r="4107" customHeight="1" spans="1:13">
      <c r="A4107" s="9" t="s">
        <v>20065</v>
      </c>
      <c r="B4107" s="8" t="s">
        <v>14408</v>
      </c>
      <c r="C4107" s="10">
        <v>2</v>
      </c>
      <c r="D4107" s="8">
        <v>0</v>
      </c>
      <c r="E4107" s="9" t="s">
        <v>20086</v>
      </c>
      <c r="F4107" s="9" t="s">
        <v>20087</v>
      </c>
      <c r="G4107" s="8" t="s">
        <v>14411</v>
      </c>
      <c r="H4107" s="8"/>
      <c r="I4107" s="11">
        <v>0</v>
      </c>
      <c r="J4107" s="8" t="s">
        <v>14412</v>
      </c>
      <c r="K4107" s="8" t="s">
        <v>14413</v>
      </c>
      <c r="L4107" s="9" t="s">
        <v>14414</v>
      </c>
      <c r="M4107" s="12" t="s">
        <v>14415</v>
      </c>
    </row>
    <row r="4108" customHeight="1" spans="1:13">
      <c r="A4108" s="9" t="s">
        <v>20065</v>
      </c>
      <c r="B4108" s="8" t="s">
        <v>14408</v>
      </c>
      <c r="C4108" s="10">
        <v>2</v>
      </c>
      <c r="D4108" s="8">
        <v>0</v>
      </c>
      <c r="E4108" s="9" t="s">
        <v>20088</v>
      </c>
      <c r="F4108" s="9" t="s">
        <v>20089</v>
      </c>
      <c r="G4108" s="8" t="s">
        <v>14411</v>
      </c>
      <c r="H4108" s="8"/>
      <c r="I4108" s="11">
        <v>0</v>
      </c>
      <c r="J4108" s="8" t="s">
        <v>14412</v>
      </c>
      <c r="K4108" s="8" t="s">
        <v>14413</v>
      </c>
      <c r="L4108" s="9" t="s">
        <v>14414</v>
      </c>
      <c r="M4108" s="12" t="s">
        <v>14424</v>
      </c>
    </row>
    <row r="4109" customHeight="1" spans="1:13">
      <c r="A4109" s="9" t="s">
        <v>20065</v>
      </c>
      <c r="B4109" s="8" t="s">
        <v>14408</v>
      </c>
      <c r="C4109" s="10">
        <v>2</v>
      </c>
      <c r="D4109" s="8">
        <v>0</v>
      </c>
      <c r="E4109" s="9" t="s">
        <v>20090</v>
      </c>
      <c r="F4109" s="9" t="s">
        <v>20091</v>
      </c>
      <c r="G4109" s="8" t="s">
        <v>14411</v>
      </c>
      <c r="H4109" s="8"/>
      <c r="I4109" s="11">
        <v>0</v>
      </c>
      <c r="J4109" s="8" t="s">
        <v>14412</v>
      </c>
      <c r="K4109" s="8" t="s">
        <v>14413</v>
      </c>
      <c r="L4109" s="9" t="s">
        <v>14414</v>
      </c>
      <c r="M4109" s="12" t="s">
        <v>14418</v>
      </c>
    </row>
    <row r="4110" customHeight="1" spans="1:13">
      <c r="A4110" s="9" t="s">
        <v>20065</v>
      </c>
      <c r="B4110" s="8" t="s">
        <v>14408</v>
      </c>
      <c r="C4110" s="10">
        <v>2</v>
      </c>
      <c r="D4110" s="8">
        <v>0</v>
      </c>
      <c r="E4110" s="9" t="s">
        <v>20092</v>
      </c>
      <c r="F4110" s="9" t="s">
        <v>20093</v>
      </c>
      <c r="G4110" s="8" t="s">
        <v>14411</v>
      </c>
      <c r="H4110" s="8"/>
      <c r="I4110" s="11">
        <v>0</v>
      </c>
      <c r="J4110" s="8" t="s">
        <v>14412</v>
      </c>
      <c r="K4110" s="8" t="s">
        <v>14413</v>
      </c>
      <c r="L4110" s="9" t="s">
        <v>14490</v>
      </c>
      <c r="M4110" s="12" t="s">
        <v>14543</v>
      </c>
    </row>
    <row r="4111" customHeight="1" spans="1:13">
      <c r="A4111" s="9" t="s">
        <v>20065</v>
      </c>
      <c r="B4111" s="8" t="s">
        <v>14408</v>
      </c>
      <c r="C4111" s="10">
        <v>2</v>
      </c>
      <c r="D4111" s="8">
        <v>0</v>
      </c>
      <c r="E4111" s="9" t="s">
        <v>20094</v>
      </c>
      <c r="F4111" s="9" t="s">
        <v>20095</v>
      </c>
      <c r="G4111" s="8" t="s">
        <v>14411</v>
      </c>
      <c r="H4111" s="8"/>
      <c r="I4111" s="11">
        <v>0</v>
      </c>
      <c r="J4111" s="8" t="s">
        <v>14412</v>
      </c>
      <c r="K4111" s="8" t="s">
        <v>14413</v>
      </c>
      <c r="L4111" s="9" t="s">
        <v>14414</v>
      </c>
      <c r="M4111" s="12" t="s">
        <v>14434</v>
      </c>
    </row>
    <row r="4112" customHeight="1" spans="1:13">
      <c r="A4112" s="9" t="s">
        <v>20065</v>
      </c>
      <c r="B4112" s="8" t="s">
        <v>14408</v>
      </c>
      <c r="C4112" s="10">
        <v>2</v>
      </c>
      <c r="D4112" s="8">
        <v>0</v>
      </c>
      <c r="E4112" s="9" t="s">
        <v>20096</v>
      </c>
      <c r="F4112" s="9" t="s">
        <v>20097</v>
      </c>
      <c r="G4112" s="8" t="s">
        <v>14411</v>
      </c>
      <c r="H4112" s="8"/>
      <c r="I4112" s="11">
        <v>0</v>
      </c>
      <c r="J4112" s="8" t="s">
        <v>14412</v>
      </c>
      <c r="K4112" s="8" t="s">
        <v>14413</v>
      </c>
      <c r="L4112" s="9" t="s">
        <v>14414</v>
      </c>
      <c r="M4112" s="12" t="s">
        <v>14583</v>
      </c>
    </row>
    <row r="4113" customHeight="1" spans="1:13">
      <c r="A4113" s="9" t="s">
        <v>20065</v>
      </c>
      <c r="B4113" s="8" t="s">
        <v>14408</v>
      </c>
      <c r="C4113" s="10">
        <v>2</v>
      </c>
      <c r="D4113" s="8">
        <v>0</v>
      </c>
      <c r="E4113" s="9" t="s">
        <v>20098</v>
      </c>
      <c r="F4113" s="9" t="s">
        <v>20099</v>
      </c>
      <c r="G4113" s="8" t="s">
        <v>14411</v>
      </c>
      <c r="H4113" s="8"/>
      <c r="I4113" s="11">
        <v>0</v>
      </c>
      <c r="J4113" s="8" t="s">
        <v>14412</v>
      </c>
      <c r="K4113" s="8" t="s">
        <v>14413</v>
      </c>
      <c r="L4113" s="9" t="s">
        <v>14414</v>
      </c>
      <c r="M4113" s="12" t="s">
        <v>14462</v>
      </c>
    </row>
    <row r="4114" customHeight="1" spans="1:13">
      <c r="A4114" s="9" t="s">
        <v>20065</v>
      </c>
      <c r="B4114" s="8" t="s">
        <v>14408</v>
      </c>
      <c r="C4114" s="10">
        <v>2</v>
      </c>
      <c r="D4114" s="8">
        <v>0</v>
      </c>
      <c r="E4114" s="9" t="s">
        <v>20100</v>
      </c>
      <c r="F4114" s="9" t="s">
        <v>20101</v>
      </c>
      <c r="G4114" s="8" t="s">
        <v>14411</v>
      </c>
      <c r="H4114" s="8"/>
      <c r="I4114" s="11">
        <v>0</v>
      </c>
      <c r="J4114" s="8" t="s">
        <v>14412</v>
      </c>
      <c r="K4114" s="8" t="s">
        <v>14413</v>
      </c>
      <c r="L4114" s="9" t="s">
        <v>14414</v>
      </c>
      <c r="M4114" s="12" t="s">
        <v>14487</v>
      </c>
    </row>
    <row r="4115" customHeight="1" spans="1:13">
      <c r="A4115" s="9" t="s">
        <v>20065</v>
      </c>
      <c r="B4115" s="8" t="s">
        <v>14408</v>
      </c>
      <c r="C4115" s="10">
        <v>2</v>
      </c>
      <c r="D4115" s="8">
        <v>0</v>
      </c>
      <c r="E4115" s="9" t="s">
        <v>20102</v>
      </c>
      <c r="F4115" s="9" t="s">
        <v>20103</v>
      </c>
      <c r="G4115" s="8" t="s">
        <v>14411</v>
      </c>
      <c r="H4115" s="8"/>
      <c r="I4115" s="11">
        <v>0</v>
      </c>
      <c r="J4115" s="8" t="s">
        <v>14412</v>
      </c>
      <c r="K4115" s="8" t="s">
        <v>14413</v>
      </c>
      <c r="L4115" s="9" t="s">
        <v>14490</v>
      </c>
      <c r="M4115" s="12" t="s">
        <v>14794</v>
      </c>
    </row>
    <row r="4116" customHeight="1" spans="1:13">
      <c r="A4116" s="9" t="s">
        <v>20065</v>
      </c>
      <c r="B4116" s="8" t="s">
        <v>14408</v>
      </c>
      <c r="C4116" s="10">
        <v>2</v>
      </c>
      <c r="D4116" s="8">
        <v>0</v>
      </c>
      <c r="E4116" s="9" t="s">
        <v>20104</v>
      </c>
      <c r="F4116" s="9" t="s">
        <v>20105</v>
      </c>
      <c r="G4116" s="8" t="s">
        <v>14411</v>
      </c>
      <c r="H4116" s="8"/>
      <c r="I4116" s="11">
        <v>0</v>
      </c>
      <c r="J4116" s="8" t="s">
        <v>14412</v>
      </c>
      <c r="K4116" s="8" t="s">
        <v>14413</v>
      </c>
      <c r="L4116" s="9" t="s">
        <v>14414</v>
      </c>
      <c r="M4116" s="12" t="s">
        <v>14459</v>
      </c>
    </row>
    <row r="4117" customHeight="1" spans="1:13">
      <c r="A4117" s="9" t="s">
        <v>20065</v>
      </c>
      <c r="B4117" s="8" t="s">
        <v>14408</v>
      </c>
      <c r="C4117" s="10">
        <v>2</v>
      </c>
      <c r="D4117" s="8">
        <v>0</v>
      </c>
      <c r="E4117" s="9" t="s">
        <v>20106</v>
      </c>
      <c r="F4117" s="9" t="s">
        <v>20107</v>
      </c>
      <c r="G4117" s="8" t="s">
        <v>14411</v>
      </c>
      <c r="H4117" s="8"/>
      <c r="I4117" s="11">
        <v>0</v>
      </c>
      <c r="J4117" s="8" t="s">
        <v>14412</v>
      </c>
      <c r="K4117" s="8" t="s">
        <v>14413</v>
      </c>
      <c r="L4117" s="9" t="s">
        <v>14414</v>
      </c>
      <c r="M4117" s="12" t="s">
        <v>14415</v>
      </c>
    </row>
    <row r="4118" customHeight="1" spans="1:13">
      <c r="A4118" s="9" t="s">
        <v>20065</v>
      </c>
      <c r="B4118" s="8" t="s">
        <v>14408</v>
      </c>
      <c r="C4118" s="10">
        <v>2</v>
      </c>
      <c r="D4118" s="8">
        <v>0</v>
      </c>
      <c r="E4118" s="9" t="s">
        <v>20108</v>
      </c>
      <c r="F4118" s="9" t="s">
        <v>20109</v>
      </c>
      <c r="G4118" s="8" t="s">
        <v>14411</v>
      </c>
      <c r="H4118" s="8"/>
      <c r="I4118" s="11">
        <v>0</v>
      </c>
      <c r="J4118" s="8" t="s">
        <v>14412</v>
      </c>
      <c r="K4118" s="8" t="s">
        <v>14413</v>
      </c>
      <c r="L4118" s="9" t="s">
        <v>14414</v>
      </c>
      <c r="M4118" s="12" t="s">
        <v>14470</v>
      </c>
    </row>
    <row r="4119" customHeight="1" spans="1:13">
      <c r="A4119" s="9" t="s">
        <v>20065</v>
      </c>
      <c r="B4119" s="8" t="s">
        <v>14408</v>
      </c>
      <c r="C4119" s="10">
        <v>2</v>
      </c>
      <c r="D4119" s="8">
        <v>0</v>
      </c>
      <c r="E4119" s="9" t="s">
        <v>20110</v>
      </c>
      <c r="F4119" s="9" t="s">
        <v>20111</v>
      </c>
      <c r="G4119" s="8" t="s">
        <v>14411</v>
      </c>
      <c r="H4119" s="8"/>
      <c r="I4119" s="11">
        <v>0</v>
      </c>
      <c r="J4119" s="8" t="s">
        <v>14412</v>
      </c>
      <c r="K4119" s="8" t="s">
        <v>14413</v>
      </c>
      <c r="L4119" s="9" t="s">
        <v>14414</v>
      </c>
      <c r="M4119" s="12" t="s">
        <v>14479</v>
      </c>
    </row>
    <row r="4120" customHeight="1" spans="1:13">
      <c r="A4120" s="9" t="s">
        <v>20065</v>
      </c>
      <c r="B4120" s="8" t="s">
        <v>14408</v>
      </c>
      <c r="C4120" s="10">
        <v>2</v>
      </c>
      <c r="D4120" s="8">
        <v>0</v>
      </c>
      <c r="E4120" s="9" t="s">
        <v>20112</v>
      </c>
      <c r="F4120" s="9" t="s">
        <v>20113</v>
      </c>
      <c r="G4120" s="8" t="s">
        <v>14411</v>
      </c>
      <c r="H4120" s="8"/>
      <c r="I4120" s="11">
        <v>0</v>
      </c>
      <c r="J4120" s="8" t="s">
        <v>14412</v>
      </c>
      <c r="K4120" s="8" t="s">
        <v>14413</v>
      </c>
      <c r="L4120" s="9" t="s">
        <v>14490</v>
      </c>
      <c r="M4120" s="12" t="s">
        <v>14501</v>
      </c>
    </row>
    <row r="4121" customHeight="1" spans="1:13">
      <c r="A4121" s="9" t="s">
        <v>20065</v>
      </c>
      <c r="B4121" s="8" t="s">
        <v>14408</v>
      </c>
      <c r="C4121" s="10">
        <v>2</v>
      </c>
      <c r="D4121" s="8">
        <v>0</v>
      </c>
      <c r="E4121" s="9" t="s">
        <v>20114</v>
      </c>
      <c r="F4121" s="9" t="s">
        <v>20115</v>
      </c>
      <c r="G4121" s="8" t="s">
        <v>14411</v>
      </c>
      <c r="H4121" s="8"/>
      <c r="I4121" s="11">
        <v>0</v>
      </c>
      <c r="J4121" s="8" t="s">
        <v>14412</v>
      </c>
      <c r="K4121" s="8" t="s">
        <v>14413</v>
      </c>
      <c r="L4121" s="9" t="s">
        <v>14430</v>
      </c>
      <c r="M4121" s="12" t="s">
        <v>14431</v>
      </c>
    </row>
    <row r="4122" customHeight="1" spans="1:13">
      <c r="A4122" s="9" t="s">
        <v>20116</v>
      </c>
      <c r="B4122" s="8" t="s">
        <v>14408</v>
      </c>
      <c r="C4122" s="10">
        <v>2</v>
      </c>
      <c r="D4122" s="8">
        <v>0</v>
      </c>
      <c r="E4122" s="9" t="s">
        <v>20117</v>
      </c>
      <c r="F4122" s="9" t="s">
        <v>20118</v>
      </c>
      <c r="G4122" s="8" t="s">
        <v>14411</v>
      </c>
      <c r="H4122" s="8"/>
      <c r="I4122" s="11">
        <v>0</v>
      </c>
      <c r="J4122" s="8" t="s">
        <v>14412</v>
      </c>
      <c r="K4122" s="8" t="s">
        <v>14413</v>
      </c>
      <c r="L4122" s="9" t="s">
        <v>14539</v>
      </c>
      <c r="M4122" s="12" t="s">
        <v>14549</v>
      </c>
    </row>
    <row r="4123" customHeight="1" spans="1:13">
      <c r="A4123" s="9" t="s">
        <v>20116</v>
      </c>
      <c r="B4123" s="8" t="s">
        <v>14408</v>
      </c>
      <c r="C4123" s="10">
        <v>2</v>
      </c>
      <c r="D4123" s="8">
        <v>0</v>
      </c>
      <c r="E4123" s="9" t="s">
        <v>20119</v>
      </c>
      <c r="F4123" s="9" t="s">
        <v>20120</v>
      </c>
      <c r="G4123" s="8" t="s">
        <v>14411</v>
      </c>
      <c r="H4123" s="8"/>
      <c r="I4123" s="11">
        <v>0</v>
      </c>
      <c r="J4123" s="8" t="s">
        <v>14412</v>
      </c>
      <c r="K4123" s="8" t="s">
        <v>14413</v>
      </c>
      <c r="L4123" s="9" t="s">
        <v>14539</v>
      </c>
      <c r="M4123" s="12" t="s">
        <v>14709</v>
      </c>
    </row>
    <row r="4124" customHeight="1" spans="1:13">
      <c r="A4124" s="9" t="s">
        <v>20116</v>
      </c>
      <c r="B4124" s="8" t="s">
        <v>14408</v>
      </c>
      <c r="C4124" s="10">
        <v>2</v>
      </c>
      <c r="D4124" s="8">
        <v>0</v>
      </c>
      <c r="E4124" s="9" t="s">
        <v>20121</v>
      </c>
      <c r="F4124" s="9" t="s">
        <v>20122</v>
      </c>
      <c r="G4124" s="8" t="s">
        <v>14411</v>
      </c>
      <c r="H4124" s="8"/>
      <c r="I4124" s="11">
        <v>0</v>
      </c>
      <c r="J4124" s="8" t="s">
        <v>14412</v>
      </c>
      <c r="K4124" s="8" t="s">
        <v>14413</v>
      </c>
      <c r="L4124" s="9" t="s">
        <v>14414</v>
      </c>
      <c r="M4124" s="12" t="s">
        <v>14583</v>
      </c>
    </row>
    <row r="4125" customHeight="1" spans="1:13">
      <c r="A4125" s="9" t="s">
        <v>20116</v>
      </c>
      <c r="B4125" s="8" t="s">
        <v>14408</v>
      </c>
      <c r="C4125" s="10">
        <v>2</v>
      </c>
      <c r="D4125" s="8">
        <v>0</v>
      </c>
      <c r="E4125" s="9" t="s">
        <v>20123</v>
      </c>
      <c r="F4125" s="9" t="s">
        <v>20124</v>
      </c>
      <c r="G4125" s="8" t="s">
        <v>14411</v>
      </c>
      <c r="H4125" s="8"/>
      <c r="I4125" s="11">
        <v>0</v>
      </c>
      <c r="J4125" s="8" t="s">
        <v>14412</v>
      </c>
      <c r="K4125" s="8" t="s">
        <v>14413</v>
      </c>
      <c r="L4125" s="9" t="s">
        <v>14414</v>
      </c>
      <c r="M4125" s="12" t="s">
        <v>14434</v>
      </c>
    </row>
    <row r="4126" customHeight="1" spans="1:13">
      <c r="A4126" s="9" t="s">
        <v>20116</v>
      </c>
      <c r="B4126" s="8" t="s">
        <v>14408</v>
      </c>
      <c r="C4126" s="10">
        <v>2</v>
      </c>
      <c r="D4126" s="8">
        <v>0</v>
      </c>
      <c r="E4126" s="9" t="s">
        <v>20125</v>
      </c>
      <c r="F4126" s="9" t="s">
        <v>20126</v>
      </c>
      <c r="G4126" s="8" t="s">
        <v>14411</v>
      </c>
      <c r="H4126" s="8"/>
      <c r="I4126" s="11">
        <v>0</v>
      </c>
      <c r="J4126" s="8" t="s">
        <v>14412</v>
      </c>
      <c r="K4126" s="8" t="s">
        <v>14413</v>
      </c>
      <c r="L4126" s="9" t="s">
        <v>14414</v>
      </c>
      <c r="M4126" s="12" t="s">
        <v>14427</v>
      </c>
    </row>
    <row r="4127" customHeight="1" spans="1:13">
      <c r="A4127" s="9" t="s">
        <v>20116</v>
      </c>
      <c r="B4127" s="8" t="s">
        <v>14408</v>
      </c>
      <c r="C4127" s="10">
        <v>2</v>
      </c>
      <c r="D4127" s="8">
        <v>0</v>
      </c>
      <c r="E4127" s="9" t="s">
        <v>20127</v>
      </c>
      <c r="F4127" s="9" t="s">
        <v>20128</v>
      </c>
      <c r="G4127" s="8" t="s">
        <v>14411</v>
      </c>
      <c r="H4127" s="8"/>
      <c r="I4127" s="11">
        <v>0</v>
      </c>
      <c r="J4127" s="8" t="s">
        <v>14412</v>
      </c>
      <c r="K4127" s="8" t="s">
        <v>14413</v>
      </c>
      <c r="L4127" s="9" t="s">
        <v>14414</v>
      </c>
      <c r="M4127" s="12" t="s">
        <v>14424</v>
      </c>
    </row>
    <row r="4128" customHeight="1" spans="1:13">
      <c r="A4128" s="9" t="s">
        <v>20116</v>
      </c>
      <c r="B4128" s="8" t="s">
        <v>14408</v>
      </c>
      <c r="C4128" s="10">
        <v>2</v>
      </c>
      <c r="D4128" s="8">
        <v>0</v>
      </c>
      <c r="E4128" s="9" t="s">
        <v>20129</v>
      </c>
      <c r="F4128" s="9" t="s">
        <v>20130</v>
      </c>
      <c r="G4128" s="8" t="s">
        <v>14411</v>
      </c>
      <c r="H4128" s="8"/>
      <c r="I4128" s="11">
        <v>0</v>
      </c>
      <c r="J4128" s="8" t="s">
        <v>14412</v>
      </c>
      <c r="K4128" s="8" t="s">
        <v>14413</v>
      </c>
      <c r="L4128" s="9" t="s">
        <v>14430</v>
      </c>
      <c r="M4128" s="12" t="s">
        <v>14625</v>
      </c>
    </row>
    <row r="4129" customHeight="1" spans="1:13">
      <c r="A4129" s="9" t="s">
        <v>20116</v>
      </c>
      <c r="B4129" s="8" t="s">
        <v>14408</v>
      </c>
      <c r="C4129" s="10">
        <v>2</v>
      </c>
      <c r="D4129" s="8">
        <v>0</v>
      </c>
      <c r="E4129" s="9" t="s">
        <v>20131</v>
      </c>
      <c r="F4129" s="9" t="s">
        <v>20132</v>
      </c>
      <c r="G4129" s="8" t="s">
        <v>14411</v>
      </c>
      <c r="H4129" s="8"/>
      <c r="I4129" s="11">
        <v>0</v>
      </c>
      <c r="J4129" s="8" t="s">
        <v>14412</v>
      </c>
      <c r="K4129" s="8" t="s">
        <v>14413</v>
      </c>
      <c r="L4129" s="9" t="s">
        <v>14414</v>
      </c>
      <c r="M4129" s="12" t="s">
        <v>14446</v>
      </c>
    </row>
    <row r="4130" customHeight="1" spans="1:13">
      <c r="A4130" s="9" t="s">
        <v>20116</v>
      </c>
      <c r="B4130" s="8" t="s">
        <v>14408</v>
      </c>
      <c r="C4130" s="10">
        <v>2</v>
      </c>
      <c r="D4130" s="8">
        <v>0</v>
      </c>
      <c r="E4130" s="9" t="s">
        <v>20133</v>
      </c>
      <c r="F4130" s="9" t="s">
        <v>20134</v>
      </c>
      <c r="G4130" s="8" t="s">
        <v>14411</v>
      </c>
      <c r="H4130" s="8"/>
      <c r="I4130" s="11">
        <v>0</v>
      </c>
      <c r="J4130" s="8" t="s">
        <v>14412</v>
      </c>
      <c r="K4130" s="8" t="s">
        <v>14413</v>
      </c>
      <c r="L4130" s="9" t="s">
        <v>14414</v>
      </c>
      <c r="M4130" s="12" t="s">
        <v>14459</v>
      </c>
    </row>
    <row r="4131" customHeight="1" spans="1:13">
      <c r="A4131" s="9" t="s">
        <v>20116</v>
      </c>
      <c r="B4131" s="8" t="s">
        <v>14408</v>
      </c>
      <c r="C4131" s="10">
        <v>2</v>
      </c>
      <c r="D4131" s="8">
        <v>0</v>
      </c>
      <c r="E4131" s="9" t="s">
        <v>20135</v>
      </c>
      <c r="F4131" s="9" t="s">
        <v>20136</v>
      </c>
      <c r="G4131" s="8" t="s">
        <v>14411</v>
      </c>
      <c r="H4131" s="8"/>
      <c r="I4131" s="11">
        <v>0</v>
      </c>
      <c r="J4131" s="8" t="s">
        <v>14412</v>
      </c>
      <c r="K4131" s="8" t="s">
        <v>14413</v>
      </c>
      <c r="L4131" s="9" t="s">
        <v>14414</v>
      </c>
      <c r="M4131" s="12" t="s">
        <v>14421</v>
      </c>
    </row>
    <row r="4132" customHeight="1" spans="1:13">
      <c r="A4132" s="9" t="s">
        <v>20116</v>
      </c>
      <c r="B4132" s="8" t="s">
        <v>14408</v>
      </c>
      <c r="C4132" s="10">
        <v>2</v>
      </c>
      <c r="D4132" s="8">
        <v>0</v>
      </c>
      <c r="E4132" s="9" t="s">
        <v>20137</v>
      </c>
      <c r="F4132" s="9" t="s">
        <v>20138</v>
      </c>
      <c r="G4132" s="8" t="s">
        <v>14411</v>
      </c>
      <c r="H4132" s="8"/>
      <c r="I4132" s="11">
        <v>0</v>
      </c>
      <c r="J4132" s="8" t="s">
        <v>14412</v>
      </c>
      <c r="K4132" s="8" t="s">
        <v>14413</v>
      </c>
      <c r="L4132" s="9" t="s">
        <v>14414</v>
      </c>
      <c r="M4132" s="12" t="s">
        <v>14427</v>
      </c>
    </row>
    <row r="4133" customHeight="1" spans="1:13">
      <c r="A4133" s="9" t="s">
        <v>20116</v>
      </c>
      <c r="B4133" s="8" t="s">
        <v>14408</v>
      </c>
      <c r="C4133" s="10">
        <v>2</v>
      </c>
      <c r="D4133" s="8">
        <v>0</v>
      </c>
      <c r="E4133" s="9" t="s">
        <v>20139</v>
      </c>
      <c r="F4133" s="9" t="s">
        <v>20140</v>
      </c>
      <c r="G4133" s="8" t="s">
        <v>14411</v>
      </c>
      <c r="H4133" s="8"/>
      <c r="I4133" s="11">
        <v>0</v>
      </c>
      <c r="J4133" s="8" t="s">
        <v>14412</v>
      </c>
      <c r="K4133" s="8" t="s">
        <v>14413</v>
      </c>
      <c r="L4133" s="9" t="s">
        <v>14430</v>
      </c>
      <c r="M4133" s="12" t="s">
        <v>14484</v>
      </c>
    </row>
    <row r="4134" customHeight="1" spans="1:13">
      <c r="A4134" s="9" t="s">
        <v>20116</v>
      </c>
      <c r="B4134" s="8" t="s">
        <v>14408</v>
      </c>
      <c r="C4134" s="10">
        <v>2</v>
      </c>
      <c r="D4134" s="8">
        <v>0</v>
      </c>
      <c r="E4134" s="9" t="s">
        <v>20141</v>
      </c>
      <c r="F4134" s="9" t="s">
        <v>20142</v>
      </c>
      <c r="G4134" s="8" t="s">
        <v>14411</v>
      </c>
      <c r="H4134" s="8"/>
      <c r="I4134" s="11">
        <v>0</v>
      </c>
      <c r="J4134" s="8" t="s">
        <v>14412</v>
      </c>
      <c r="K4134" s="8" t="s">
        <v>14413</v>
      </c>
      <c r="L4134" s="9" t="s">
        <v>14414</v>
      </c>
      <c r="M4134" s="12" t="s">
        <v>14467</v>
      </c>
    </row>
    <row r="4135" customHeight="1" spans="1:13">
      <c r="A4135" s="9" t="s">
        <v>20116</v>
      </c>
      <c r="B4135" s="8" t="s">
        <v>14408</v>
      </c>
      <c r="C4135" s="10">
        <v>2</v>
      </c>
      <c r="D4135" s="8">
        <v>0</v>
      </c>
      <c r="E4135" s="9" t="s">
        <v>20143</v>
      </c>
      <c r="F4135" s="9" t="s">
        <v>20144</v>
      </c>
      <c r="G4135" s="8" t="s">
        <v>14411</v>
      </c>
      <c r="H4135" s="8"/>
      <c r="I4135" s="11">
        <v>0</v>
      </c>
      <c r="J4135" s="8" t="s">
        <v>14412</v>
      </c>
      <c r="K4135" s="8" t="s">
        <v>14413</v>
      </c>
      <c r="L4135" s="9" t="s">
        <v>14430</v>
      </c>
      <c r="M4135" s="12" t="s">
        <v>15228</v>
      </c>
    </row>
    <row r="4136" customHeight="1" spans="1:13">
      <c r="A4136" s="9" t="s">
        <v>20116</v>
      </c>
      <c r="B4136" s="8" t="s">
        <v>14408</v>
      </c>
      <c r="C4136" s="10">
        <v>2</v>
      </c>
      <c r="D4136" s="8">
        <v>0</v>
      </c>
      <c r="E4136" s="9" t="s">
        <v>20145</v>
      </c>
      <c r="F4136" s="9" t="s">
        <v>20146</v>
      </c>
      <c r="G4136" s="8" t="s">
        <v>14411</v>
      </c>
      <c r="H4136" s="8"/>
      <c r="I4136" s="11">
        <v>0</v>
      </c>
      <c r="J4136" s="8" t="s">
        <v>14412</v>
      </c>
      <c r="K4136" s="8" t="s">
        <v>14413</v>
      </c>
      <c r="L4136" s="9" t="s">
        <v>14430</v>
      </c>
      <c r="M4136" s="12" t="s">
        <v>14529</v>
      </c>
    </row>
    <row r="4137" customHeight="1" spans="1:13">
      <c r="A4137" s="9" t="s">
        <v>20116</v>
      </c>
      <c r="B4137" s="8" t="s">
        <v>14408</v>
      </c>
      <c r="C4137" s="10">
        <v>2</v>
      </c>
      <c r="D4137" s="8">
        <v>0</v>
      </c>
      <c r="E4137" s="9" t="s">
        <v>20147</v>
      </c>
      <c r="F4137" s="9" t="s">
        <v>20148</v>
      </c>
      <c r="G4137" s="8" t="s">
        <v>14411</v>
      </c>
      <c r="H4137" s="8"/>
      <c r="I4137" s="11">
        <v>0</v>
      </c>
      <c r="J4137" s="8" t="s">
        <v>14412</v>
      </c>
      <c r="K4137" s="8" t="s">
        <v>14413</v>
      </c>
      <c r="L4137" s="9" t="s">
        <v>14414</v>
      </c>
      <c r="M4137" s="12" t="s">
        <v>14496</v>
      </c>
    </row>
    <row r="4138" customHeight="1" spans="1:13">
      <c r="A4138" s="9" t="s">
        <v>20116</v>
      </c>
      <c r="B4138" s="8" t="s">
        <v>14408</v>
      </c>
      <c r="C4138" s="10">
        <v>2</v>
      </c>
      <c r="D4138" s="8">
        <v>0</v>
      </c>
      <c r="E4138" s="9" t="s">
        <v>20149</v>
      </c>
      <c r="F4138" s="9" t="s">
        <v>20150</v>
      </c>
      <c r="G4138" s="8" t="s">
        <v>14411</v>
      </c>
      <c r="H4138" s="8"/>
      <c r="I4138" s="11">
        <v>0</v>
      </c>
      <c r="J4138" s="8" t="s">
        <v>14412</v>
      </c>
      <c r="K4138" s="8" t="s">
        <v>14413</v>
      </c>
      <c r="L4138" s="9" t="s">
        <v>14414</v>
      </c>
      <c r="M4138" s="12" t="s">
        <v>14437</v>
      </c>
    </row>
    <row r="4139" customHeight="1" spans="1:13">
      <c r="A4139" s="9" t="s">
        <v>20116</v>
      </c>
      <c r="B4139" s="8" t="s">
        <v>14408</v>
      </c>
      <c r="C4139" s="10">
        <v>2</v>
      </c>
      <c r="D4139" s="8">
        <v>0</v>
      </c>
      <c r="E4139" s="9" t="s">
        <v>20151</v>
      </c>
      <c r="F4139" s="9" t="s">
        <v>20152</v>
      </c>
      <c r="G4139" s="8" t="s">
        <v>14411</v>
      </c>
      <c r="H4139" s="8"/>
      <c r="I4139" s="11">
        <v>0</v>
      </c>
      <c r="J4139" s="8" t="s">
        <v>14412</v>
      </c>
      <c r="K4139" s="8" t="s">
        <v>14413</v>
      </c>
      <c r="L4139" s="9" t="s">
        <v>14414</v>
      </c>
      <c r="M4139" s="12" t="s">
        <v>14479</v>
      </c>
    </row>
    <row r="4140" customHeight="1" spans="1:13">
      <c r="A4140" s="9" t="s">
        <v>20116</v>
      </c>
      <c r="B4140" s="8" t="s">
        <v>14408</v>
      </c>
      <c r="C4140" s="10">
        <v>2</v>
      </c>
      <c r="D4140" s="8">
        <v>0</v>
      </c>
      <c r="E4140" s="9" t="s">
        <v>20153</v>
      </c>
      <c r="F4140" s="9" t="s">
        <v>20154</v>
      </c>
      <c r="G4140" s="8" t="s">
        <v>14411</v>
      </c>
      <c r="H4140" s="8"/>
      <c r="I4140" s="11">
        <v>0</v>
      </c>
      <c r="J4140" s="8" t="s">
        <v>14412</v>
      </c>
      <c r="K4140" s="8" t="s">
        <v>14413</v>
      </c>
      <c r="L4140" s="9" t="s">
        <v>14490</v>
      </c>
      <c r="M4140" s="12" t="s">
        <v>14980</v>
      </c>
    </row>
    <row r="4141" customHeight="1" spans="1:13">
      <c r="A4141" s="9" t="s">
        <v>20116</v>
      </c>
      <c r="B4141" s="8" t="s">
        <v>14408</v>
      </c>
      <c r="C4141" s="10">
        <v>2</v>
      </c>
      <c r="D4141" s="8">
        <v>0</v>
      </c>
      <c r="E4141" s="9" t="s">
        <v>20155</v>
      </c>
      <c r="F4141" s="9" t="s">
        <v>20156</v>
      </c>
      <c r="G4141" s="8" t="s">
        <v>14411</v>
      </c>
      <c r="H4141" s="8"/>
      <c r="I4141" s="11">
        <v>0</v>
      </c>
      <c r="J4141" s="8" t="s">
        <v>14412</v>
      </c>
      <c r="K4141" s="8" t="s">
        <v>14413</v>
      </c>
      <c r="L4141" s="9" t="s">
        <v>14539</v>
      </c>
      <c r="M4141" s="12" t="s">
        <v>14565</v>
      </c>
    </row>
    <row r="4142" customHeight="1" spans="1:13">
      <c r="A4142" s="9" t="s">
        <v>20116</v>
      </c>
      <c r="B4142" s="8" t="s">
        <v>14408</v>
      </c>
      <c r="C4142" s="10">
        <v>2</v>
      </c>
      <c r="D4142" s="8">
        <v>0</v>
      </c>
      <c r="E4142" s="9" t="s">
        <v>20157</v>
      </c>
      <c r="F4142" s="9" t="s">
        <v>20158</v>
      </c>
      <c r="G4142" s="8" t="s">
        <v>14411</v>
      </c>
      <c r="H4142" s="8"/>
      <c r="I4142" s="11">
        <v>0</v>
      </c>
      <c r="J4142" s="8" t="s">
        <v>14412</v>
      </c>
      <c r="K4142" s="8" t="s">
        <v>14413</v>
      </c>
      <c r="L4142" s="9" t="s">
        <v>14539</v>
      </c>
      <c r="M4142" s="12" t="s">
        <v>14549</v>
      </c>
    </row>
    <row r="4143" customHeight="1" spans="1:13">
      <c r="A4143" s="9" t="s">
        <v>20116</v>
      </c>
      <c r="B4143" s="8" t="s">
        <v>14408</v>
      </c>
      <c r="C4143" s="10">
        <v>2</v>
      </c>
      <c r="D4143" s="8">
        <v>0</v>
      </c>
      <c r="E4143" s="9" t="s">
        <v>20159</v>
      </c>
      <c r="F4143" s="9" t="s">
        <v>20160</v>
      </c>
      <c r="G4143" s="8" t="s">
        <v>14411</v>
      </c>
      <c r="H4143" s="8"/>
      <c r="I4143" s="11">
        <v>0</v>
      </c>
      <c r="J4143" s="8" t="s">
        <v>14412</v>
      </c>
      <c r="K4143" s="8" t="s">
        <v>14413</v>
      </c>
      <c r="L4143" s="9" t="s">
        <v>14539</v>
      </c>
      <c r="M4143" s="12" t="s">
        <v>14549</v>
      </c>
    </row>
    <row r="4144" customHeight="1" spans="1:13">
      <c r="A4144" s="9" t="s">
        <v>20116</v>
      </c>
      <c r="B4144" s="8" t="s">
        <v>14408</v>
      </c>
      <c r="C4144" s="10">
        <v>2</v>
      </c>
      <c r="D4144" s="8">
        <v>0</v>
      </c>
      <c r="E4144" s="9" t="s">
        <v>20161</v>
      </c>
      <c r="F4144" s="9" t="s">
        <v>20162</v>
      </c>
      <c r="G4144" s="8" t="s">
        <v>14411</v>
      </c>
      <c r="H4144" s="8"/>
      <c r="I4144" s="11">
        <v>0</v>
      </c>
      <c r="J4144" s="8" t="s">
        <v>14412</v>
      </c>
      <c r="K4144" s="8" t="s">
        <v>14413</v>
      </c>
      <c r="L4144" s="9" t="s">
        <v>14430</v>
      </c>
      <c r="M4144" s="12" t="s">
        <v>14431</v>
      </c>
    </row>
    <row r="4145" customHeight="1" spans="1:13">
      <c r="A4145" s="9" t="s">
        <v>20116</v>
      </c>
      <c r="B4145" s="8" t="s">
        <v>14408</v>
      </c>
      <c r="C4145" s="10">
        <v>2</v>
      </c>
      <c r="D4145" s="8">
        <v>0</v>
      </c>
      <c r="E4145" s="9" t="s">
        <v>20163</v>
      </c>
      <c r="F4145" s="9" t="s">
        <v>20164</v>
      </c>
      <c r="G4145" s="8" t="s">
        <v>14411</v>
      </c>
      <c r="H4145" s="8"/>
      <c r="I4145" s="11">
        <v>0</v>
      </c>
      <c r="J4145" s="8" t="s">
        <v>14412</v>
      </c>
      <c r="K4145" s="8" t="s">
        <v>14413</v>
      </c>
      <c r="L4145" s="9" t="s">
        <v>14414</v>
      </c>
      <c r="M4145" s="12" t="s">
        <v>14479</v>
      </c>
    </row>
    <row r="4146" customHeight="1" spans="1:13">
      <c r="A4146" s="9" t="s">
        <v>20165</v>
      </c>
      <c r="B4146" s="8" t="s">
        <v>14408</v>
      </c>
      <c r="C4146" s="10">
        <v>2</v>
      </c>
      <c r="D4146" s="8">
        <v>0</v>
      </c>
      <c r="E4146" s="9" t="s">
        <v>20166</v>
      </c>
      <c r="F4146" s="9" t="s">
        <v>20167</v>
      </c>
      <c r="G4146" s="8" t="s">
        <v>14411</v>
      </c>
      <c r="H4146" s="8"/>
      <c r="I4146" s="11">
        <v>0</v>
      </c>
      <c r="J4146" s="8" t="s">
        <v>14412</v>
      </c>
      <c r="K4146" s="8" t="s">
        <v>14413</v>
      </c>
      <c r="L4146" s="9" t="s">
        <v>14414</v>
      </c>
      <c r="M4146" s="12" t="s">
        <v>14467</v>
      </c>
    </row>
    <row r="4147" customHeight="1" spans="1:13">
      <c r="A4147" s="9" t="s">
        <v>20165</v>
      </c>
      <c r="B4147" s="8" t="s">
        <v>14408</v>
      </c>
      <c r="C4147" s="10">
        <v>2</v>
      </c>
      <c r="D4147" s="8">
        <v>0</v>
      </c>
      <c r="E4147" s="9" t="s">
        <v>20168</v>
      </c>
      <c r="F4147" s="9" t="s">
        <v>20169</v>
      </c>
      <c r="G4147" s="8" t="s">
        <v>14411</v>
      </c>
      <c r="H4147" s="8"/>
      <c r="I4147" s="11">
        <v>0</v>
      </c>
      <c r="J4147" s="8" t="s">
        <v>14412</v>
      </c>
      <c r="K4147" s="8" t="s">
        <v>14413</v>
      </c>
      <c r="L4147" s="9" t="s">
        <v>14414</v>
      </c>
      <c r="M4147" s="12" t="s">
        <v>14590</v>
      </c>
    </row>
    <row r="4148" customHeight="1" spans="1:13">
      <c r="A4148" s="9" t="s">
        <v>20165</v>
      </c>
      <c r="B4148" s="8" t="s">
        <v>14408</v>
      </c>
      <c r="C4148" s="10">
        <v>2</v>
      </c>
      <c r="D4148" s="8">
        <v>0</v>
      </c>
      <c r="E4148" s="9" t="s">
        <v>20170</v>
      </c>
      <c r="F4148" s="9" t="s">
        <v>20171</v>
      </c>
      <c r="G4148" s="8" t="s">
        <v>14411</v>
      </c>
      <c r="H4148" s="8"/>
      <c r="I4148" s="11">
        <v>0</v>
      </c>
      <c r="J4148" s="8" t="s">
        <v>14412</v>
      </c>
      <c r="K4148" s="8" t="s">
        <v>14413</v>
      </c>
      <c r="L4148" s="9" t="s">
        <v>14414</v>
      </c>
      <c r="M4148" s="12" t="s">
        <v>14421</v>
      </c>
    </row>
    <row r="4149" customHeight="1" spans="1:13">
      <c r="A4149" s="9" t="s">
        <v>20165</v>
      </c>
      <c r="B4149" s="8" t="s">
        <v>14408</v>
      </c>
      <c r="C4149" s="10">
        <v>2</v>
      </c>
      <c r="D4149" s="8">
        <v>0</v>
      </c>
      <c r="E4149" s="9" t="s">
        <v>20172</v>
      </c>
      <c r="F4149" s="9" t="s">
        <v>20173</v>
      </c>
      <c r="G4149" s="8" t="s">
        <v>14411</v>
      </c>
      <c r="H4149" s="8"/>
      <c r="I4149" s="11">
        <v>0</v>
      </c>
      <c r="J4149" s="8" t="s">
        <v>14412</v>
      </c>
      <c r="K4149" s="8" t="s">
        <v>14413</v>
      </c>
      <c r="L4149" s="9" t="s">
        <v>14414</v>
      </c>
      <c r="M4149" s="12" t="s">
        <v>14583</v>
      </c>
    </row>
    <row r="4150" customHeight="1" spans="1:13">
      <c r="A4150" s="9" t="s">
        <v>20165</v>
      </c>
      <c r="B4150" s="8" t="s">
        <v>14408</v>
      </c>
      <c r="C4150" s="10">
        <v>2</v>
      </c>
      <c r="D4150" s="8">
        <v>0</v>
      </c>
      <c r="E4150" s="9" t="s">
        <v>20174</v>
      </c>
      <c r="F4150" s="9" t="s">
        <v>20175</v>
      </c>
      <c r="G4150" s="8" t="s">
        <v>14411</v>
      </c>
      <c r="H4150" s="8"/>
      <c r="I4150" s="11">
        <v>0</v>
      </c>
      <c r="J4150" s="8" t="s">
        <v>14412</v>
      </c>
      <c r="K4150" s="8" t="s">
        <v>14413</v>
      </c>
      <c r="L4150" s="9" t="s">
        <v>14414</v>
      </c>
      <c r="M4150" s="12" t="s">
        <v>14443</v>
      </c>
    </row>
    <row r="4151" customHeight="1" spans="1:13">
      <c r="A4151" s="9" t="s">
        <v>20165</v>
      </c>
      <c r="B4151" s="8" t="s">
        <v>14408</v>
      </c>
      <c r="C4151" s="10">
        <v>2</v>
      </c>
      <c r="D4151" s="8">
        <v>0</v>
      </c>
      <c r="E4151" s="9" t="s">
        <v>20176</v>
      </c>
      <c r="F4151" s="9" t="s">
        <v>20177</v>
      </c>
      <c r="G4151" s="8" t="s">
        <v>14411</v>
      </c>
      <c r="H4151" s="8"/>
      <c r="I4151" s="11">
        <v>0</v>
      </c>
      <c r="J4151" s="8" t="s">
        <v>14412</v>
      </c>
      <c r="K4151" s="8" t="s">
        <v>14413</v>
      </c>
      <c r="L4151" s="9" t="s">
        <v>14414</v>
      </c>
      <c r="M4151" s="12" t="s">
        <v>14496</v>
      </c>
    </row>
    <row r="4152" customHeight="1" spans="1:13">
      <c r="A4152" s="9" t="s">
        <v>20165</v>
      </c>
      <c r="B4152" s="8" t="s">
        <v>14408</v>
      </c>
      <c r="C4152" s="10">
        <v>2</v>
      </c>
      <c r="D4152" s="8">
        <v>0</v>
      </c>
      <c r="E4152" s="9" t="s">
        <v>20178</v>
      </c>
      <c r="F4152" s="9" t="s">
        <v>20179</v>
      </c>
      <c r="G4152" s="8" t="s">
        <v>14411</v>
      </c>
      <c r="H4152" s="8"/>
      <c r="I4152" s="11">
        <v>0</v>
      </c>
      <c r="J4152" s="8" t="s">
        <v>14412</v>
      </c>
      <c r="K4152" s="8" t="s">
        <v>14413</v>
      </c>
      <c r="L4152" s="9" t="s">
        <v>14430</v>
      </c>
      <c r="M4152" s="12" t="s">
        <v>14484</v>
      </c>
    </row>
    <row r="4153" customHeight="1" spans="1:13">
      <c r="A4153" s="9" t="s">
        <v>20165</v>
      </c>
      <c r="B4153" s="8" t="s">
        <v>14408</v>
      </c>
      <c r="C4153" s="10">
        <v>2</v>
      </c>
      <c r="D4153" s="8">
        <v>0</v>
      </c>
      <c r="E4153" s="9" t="s">
        <v>20180</v>
      </c>
      <c r="F4153" s="9" t="s">
        <v>20181</v>
      </c>
      <c r="G4153" s="8" t="s">
        <v>14411</v>
      </c>
      <c r="H4153" s="8"/>
      <c r="I4153" s="11">
        <v>0</v>
      </c>
      <c r="J4153" s="8" t="s">
        <v>14412</v>
      </c>
      <c r="K4153" s="8" t="s">
        <v>14413</v>
      </c>
      <c r="L4153" s="9" t="s">
        <v>14430</v>
      </c>
      <c r="M4153" s="12" t="s">
        <v>14431</v>
      </c>
    </row>
    <row r="4154" customHeight="1" spans="1:13">
      <c r="A4154" s="9" t="s">
        <v>20165</v>
      </c>
      <c r="B4154" s="8" t="s">
        <v>14408</v>
      </c>
      <c r="C4154" s="10">
        <v>2</v>
      </c>
      <c r="D4154" s="8">
        <v>0</v>
      </c>
      <c r="E4154" s="9" t="s">
        <v>20182</v>
      </c>
      <c r="F4154" s="9" t="s">
        <v>20183</v>
      </c>
      <c r="G4154" s="8" t="s">
        <v>14411</v>
      </c>
      <c r="H4154" s="8"/>
      <c r="I4154" s="11">
        <v>0</v>
      </c>
      <c r="J4154" s="8" t="s">
        <v>14412</v>
      </c>
      <c r="K4154" s="8" t="s">
        <v>14413</v>
      </c>
      <c r="L4154" s="9" t="s">
        <v>14414</v>
      </c>
      <c r="M4154" s="12" t="s">
        <v>14421</v>
      </c>
    </row>
    <row r="4155" customHeight="1" spans="1:13">
      <c r="A4155" s="9" t="s">
        <v>20165</v>
      </c>
      <c r="B4155" s="8" t="s">
        <v>14408</v>
      </c>
      <c r="C4155" s="10">
        <v>2</v>
      </c>
      <c r="D4155" s="8">
        <v>0</v>
      </c>
      <c r="E4155" s="9" t="s">
        <v>20184</v>
      </c>
      <c r="F4155" s="9" t="s">
        <v>20185</v>
      </c>
      <c r="G4155" s="8" t="s">
        <v>14411</v>
      </c>
      <c r="H4155" s="8"/>
      <c r="I4155" s="11">
        <v>0</v>
      </c>
      <c r="J4155" s="8" t="s">
        <v>14412</v>
      </c>
      <c r="K4155" s="8" t="s">
        <v>14413</v>
      </c>
      <c r="L4155" s="9" t="s">
        <v>14414</v>
      </c>
      <c r="M4155" s="12" t="s">
        <v>14446</v>
      </c>
    </row>
    <row r="4156" customHeight="1" spans="1:13">
      <c r="A4156" s="9" t="s">
        <v>20165</v>
      </c>
      <c r="B4156" s="8" t="s">
        <v>14408</v>
      </c>
      <c r="C4156" s="10">
        <v>2</v>
      </c>
      <c r="D4156" s="8">
        <v>0</v>
      </c>
      <c r="E4156" s="9" t="s">
        <v>20186</v>
      </c>
      <c r="F4156" s="9" t="s">
        <v>20187</v>
      </c>
      <c r="G4156" s="8" t="s">
        <v>14411</v>
      </c>
      <c r="H4156" s="8"/>
      <c r="I4156" s="11">
        <v>0</v>
      </c>
      <c r="J4156" s="8" t="s">
        <v>14412</v>
      </c>
      <c r="K4156" s="8" t="s">
        <v>14413</v>
      </c>
      <c r="L4156" s="9" t="s">
        <v>14414</v>
      </c>
      <c r="M4156" s="12" t="s">
        <v>14467</v>
      </c>
    </row>
    <row r="4157" customHeight="1" spans="1:13">
      <c r="A4157" s="9" t="s">
        <v>20165</v>
      </c>
      <c r="B4157" s="8" t="s">
        <v>14408</v>
      </c>
      <c r="C4157" s="10">
        <v>2</v>
      </c>
      <c r="D4157" s="8">
        <v>0</v>
      </c>
      <c r="E4157" s="9" t="s">
        <v>20188</v>
      </c>
      <c r="F4157" s="9" t="s">
        <v>20189</v>
      </c>
      <c r="G4157" s="8" t="s">
        <v>14411</v>
      </c>
      <c r="H4157" s="8"/>
      <c r="I4157" s="11">
        <v>0</v>
      </c>
      <c r="J4157" s="8" t="s">
        <v>14412</v>
      </c>
      <c r="K4157" s="8" t="s">
        <v>14413</v>
      </c>
      <c r="L4157" s="9" t="s">
        <v>14430</v>
      </c>
      <c r="M4157" s="12" t="s">
        <v>14431</v>
      </c>
    </row>
    <row r="4158" customHeight="1" spans="1:13">
      <c r="A4158" s="9" t="s">
        <v>20165</v>
      </c>
      <c r="B4158" s="8" t="s">
        <v>14408</v>
      </c>
      <c r="C4158" s="10">
        <v>2</v>
      </c>
      <c r="D4158" s="8">
        <v>0</v>
      </c>
      <c r="E4158" s="9" t="s">
        <v>20190</v>
      </c>
      <c r="F4158" s="9" t="s">
        <v>20191</v>
      </c>
      <c r="G4158" s="8" t="s">
        <v>14411</v>
      </c>
      <c r="H4158" s="8"/>
      <c r="I4158" s="11">
        <v>0</v>
      </c>
      <c r="J4158" s="8" t="s">
        <v>14412</v>
      </c>
      <c r="K4158" s="8" t="s">
        <v>14413</v>
      </c>
      <c r="L4158" s="9" t="s">
        <v>14414</v>
      </c>
      <c r="M4158" s="12" t="s">
        <v>14418</v>
      </c>
    </row>
    <row r="4159" customHeight="1" spans="1:13">
      <c r="A4159" s="9" t="s">
        <v>20165</v>
      </c>
      <c r="B4159" s="8" t="s">
        <v>14408</v>
      </c>
      <c r="C4159" s="10">
        <v>2</v>
      </c>
      <c r="D4159" s="8">
        <v>0</v>
      </c>
      <c r="E4159" s="9" t="s">
        <v>20192</v>
      </c>
      <c r="F4159" s="9" t="s">
        <v>20193</v>
      </c>
      <c r="G4159" s="8" t="s">
        <v>14411</v>
      </c>
      <c r="H4159" s="8"/>
      <c r="I4159" s="11">
        <v>0</v>
      </c>
      <c r="J4159" s="8" t="s">
        <v>14412</v>
      </c>
      <c r="K4159" s="8" t="s">
        <v>14413</v>
      </c>
      <c r="L4159" s="9" t="s">
        <v>14414</v>
      </c>
      <c r="M4159" s="12" t="s">
        <v>14479</v>
      </c>
    </row>
    <row r="4160" customHeight="1" spans="1:13">
      <c r="A4160" s="9" t="s">
        <v>20165</v>
      </c>
      <c r="B4160" s="8" t="s">
        <v>14408</v>
      </c>
      <c r="C4160" s="10">
        <v>2</v>
      </c>
      <c r="D4160" s="8">
        <v>0</v>
      </c>
      <c r="E4160" s="9" t="s">
        <v>20194</v>
      </c>
      <c r="F4160" s="9" t="s">
        <v>20195</v>
      </c>
      <c r="G4160" s="8" t="s">
        <v>14411</v>
      </c>
      <c r="H4160" s="8"/>
      <c r="I4160" s="11">
        <v>0</v>
      </c>
      <c r="J4160" s="8" t="s">
        <v>14412</v>
      </c>
      <c r="K4160" s="8" t="s">
        <v>14413</v>
      </c>
      <c r="L4160" s="9" t="s">
        <v>14414</v>
      </c>
      <c r="M4160" s="12" t="s">
        <v>14418</v>
      </c>
    </row>
    <row r="4161" customHeight="1" spans="1:13">
      <c r="A4161" s="9" t="s">
        <v>20165</v>
      </c>
      <c r="B4161" s="8" t="s">
        <v>14408</v>
      </c>
      <c r="C4161" s="10">
        <v>2</v>
      </c>
      <c r="D4161" s="8">
        <v>0</v>
      </c>
      <c r="E4161" s="9" t="s">
        <v>20196</v>
      </c>
      <c r="F4161" s="9" t="s">
        <v>20197</v>
      </c>
      <c r="G4161" s="8" t="s">
        <v>14411</v>
      </c>
      <c r="H4161" s="8"/>
      <c r="I4161" s="11">
        <v>0</v>
      </c>
      <c r="J4161" s="8" t="s">
        <v>14412</v>
      </c>
      <c r="K4161" s="8" t="s">
        <v>14413</v>
      </c>
      <c r="L4161" s="9" t="s">
        <v>14414</v>
      </c>
      <c r="M4161" s="12" t="s">
        <v>14487</v>
      </c>
    </row>
    <row r="4162" customHeight="1" spans="1:13">
      <c r="A4162" s="9" t="s">
        <v>20165</v>
      </c>
      <c r="B4162" s="8" t="s">
        <v>14408</v>
      </c>
      <c r="C4162" s="10">
        <v>2</v>
      </c>
      <c r="D4162" s="8">
        <v>0</v>
      </c>
      <c r="E4162" s="9" t="s">
        <v>20198</v>
      </c>
      <c r="F4162" s="9" t="s">
        <v>20199</v>
      </c>
      <c r="G4162" s="8" t="s">
        <v>14411</v>
      </c>
      <c r="H4162" s="8"/>
      <c r="I4162" s="11">
        <v>0</v>
      </c>
      <c r="J4162" s="8" t="s">
        <v>14412</v>
      </c>
      <c r="K4162" s="8" t="s">
        <v>14413</v>
      </c>
      <c r="L4162" s="9" t="s">
        <v>14414</v>
      </c>
      <c r="M4162" s="12" t="s">
        <v>14479</v>
      </c>
    </row>
    <row r="4163" customHeight="1" spans="1:13">
      <c r="A4163" s="9" t="s">
        <v>20165</v>
      </c>
      <c r="B4163" s="8" t="s">
        <v>14408</v>
      </c>
      <c r="C4163" s="10">
        <v>2</v>
      </c>
      <c r="D4163" s="8">
        <v>0</v>
      </c>
      <c r="E4163" s="9" t="s">
        <v>20200</v>
      </c>
      <c r="F4163" s="9" t="s">
        <v>20201</v>
      </c>
      <c r="G4163" s="8" t="s">
        <v>14411</v>
      </c>
      <c r="H4163" s="8"/>
      <c r="I4163" s="11">
        <v>0</v>
      </c>
      <c r="J4163" s="8" t="s">
        <v>14412</v>
      </c>
      <c r="K4163" s="8" t="s">
        <v>14413</v>
      </c>
      <c r="L4163" s="9" t="s">
        <v>14414</v>
      </c>
      <c r="M4163" s="12" t="s">
        <v>14443</v>
      </c>
    </row>
    <row r="4164" customHeight="1" spans="1:13">
      <c r="A4164" s="9" t="s">
        <v>20165</v>
      </c>
      <c r="B4164" s="8" t="s">
        <v>14408</v>
      </c>
      <c r="C4164" s="10">
        <v>2</v>
      </c>
      <c r="D4164" s="8">
        <v>0</v>
      </c>
      <c r="E4164" s="9" t="s">
        <v>20202</v>
      </c>
      <c r="F4164" s="9" t="s">
        <v>20203</v>
      </c>
      <c r="G4164" s="8" t="s">
        <v>14411</v>
      </c>
      <c r="H4164" s="8"/>
      <c r="I4164" s="11">
        <v>0</v>
      </c>
      <c r="J4164" s="8" t="s">
        <v>14412</v>
      </c>
      <c r="K4164" s="8" t="s">
        <v>14413</v>
      </c>
      <c r="L4164" s="9" t="s">
        <v>14414</v>
      </c>
      <c r="M4164" s="12" t="s">
        <v>14479</v>
      </c>
    </row>
    <row r="4165" customHeight="1" spans="1:13">
      <c r="A4165" s="9" t="s">
        <v>20165</v>
      </c>
      <c r="B4165" s="8" t="s">
        <v>14408</v>
      </c>
      <c r="C4165" s="10">
        <v>2</v>
      </c>
      <c r="D4165" s="8">
        <v>0</v>
      </c>
      <c r="E4165" s="9" t="s">
        <v>20204</v>
      </c>
      <c r="F4165" s="9" t="s">
        <v>20205</v>
      </c>
      <c r="G4165" s="8" t="s">
        <v>14411</v>
      </c>
      <c r="H4165" s="8"/>
      <c r="I4165" s="11">
        <v>0</v>
      </c>
      <c r="J4165" s="8" t="s">
        <v>14412</v>
      </c>
      <c r="K4165" s="8" t="s">
        <v>14413</v>
      </c>
      <c r="L4165" s="9" t="s">
        <v>14414</v>
      </c>
      <c r="M4165" s="12" t="s">
        <v>14434</v>
      </c>
    </row>
    <row r="4166" customHeight="1" spans="1:13">
      <c r="A4166" s="9" t="s">
        <v>20165</v>
      </c>
      <c r="B4166" s="8" t="s">
        <v>14408</v>
      </c>
      <c r="C4166" s="10">
        <v>2</v>
      </c>
      <c r="D4166" s="8">
        <v>0</v>
      </c>
      <c r="E4166" s="9" t="s">
        <v>20206</v>
      </c>
      <c r="F4166" s="9" t="s">
        <v>20207</v>
      </c>
      <c r="G4166" s="8" t="s">
        <v>14411</v>
      </c>
      <c r="H4166" s="8"/>
      <c r="I4166" s="11">
        <v>0</v>
      </c>
      <c r="J4166" s="8" t="s">
        <v>14412</v>
      </c>
      <c r="K4166" s="8" t="s">
        <v>14413</v>
      </c>
      <c r="L4166" s="9" t="s">
        <v>14414</v>
      </c>
      <c r="M4166" s="12" t="s">
        <v>14415</v>
      </c>
    </row>
    <row r="4167" customHeight="1" spans="1:13">
      <c r="A4167" s="9" t="s">
        <v>20165</v>
      </c>
      <c r="B4167" s="8" t="s">
        <v>14408</v>
      </c>
      <c r="C4167" s="10">
        <v>2</v>
      </c>
      <c r="D4167" s="8">
        <v>0</v>
      </c>
      <c r="E4167" s="9" t="s">
        <v>20208</v>
      </c>
      <c r="F4167" s="9" t="s">
        <v>20209</v>
      </c>
      <c r="G4167" s="8" t="s">
        <v>14411</v>
      </c>
      <c r="H4167" s="8"/>
      <c r="I4167" s="11">
        <v>0</v>
      </c>
      <c r="J4167" s="8" t="s">
        <v>14412</v>
      </c>
      <c r="K4167" s="8" t="s">
        <v>14413</v>
      </c>
      <c r="L4167" s="9" t="s">
        <v>14414</v>
      </c>
      <c r="M4167" s="12" t="s">
        <v>14462</v>
      </c>
    </row>
    <row r="4168" customHeight="1" spans="1:13">
      <c r="A4168" s="9" t="s">
        <v>20165</v>
      </c>
      <c r="B4168" s="8" t="s">
        <v>14408</v>
      </c>
      <c r="C4168" s="10">
        <v>2</v>
      </c>
      <c r="D4168" s="8">
        <v>0</v>
      </c>
      <c r="E4168" s="9" t="s">
        <v>20210</v>
      </c>
      <c r="F4168" s="9" t="s">
        <v>20211</v>
      </c>
      <c r="G4168" s="8" t="s">
        <v>14411</v>
      </c>
      <c r="H4168" s="8"/>
      <c r="I4168" s="11">
        <v>0</v>
      </c>
      <c r="J4168" s="8" t="s">
        <v>14412</v>
      </c>
      <c r="K4168" s="8" t="s">
        <v>14413</v>
      </c>
      <c r="L4168" s="9" t="s">
        <v>14414</v>
      </c>
      <c r="M4168" s="12" t="s">
        <v>14496</v>
      </c>
    </row>
    <row r="4169" customHeight="1" spans="1:13">
      <c r="A4169" s="9" t="s">
        <v>20165</v>
      </c>
      <c r="B4169" s="8" t="s">
        <v>14408</v>
      </c>
      <c r="C4169" s="10">
        <v>2</v>
      </c>
      <c r="D4169" s="8">
        <v>0</v>
      </c>
      <c r="E4169" s="9" t="s">
        <v>20212</v>
      </c>
      <c r="F4169" s="9" t="s">
        <v>20213</v>
      </c>
      <c r="G4169" s="8" t="s">
        <v>14411</v>
      </c>
      <c r="H4169" s="8"/>
      <c r="I4169" s="11">
        <v>0</v>
      </c>
      <c r="J4169" s="8" t="s">
        <v>14412</v>
      </c>
      <c r="K4169" s="8" t="s">
        <v>14413</v>
      </c>
      <c r="L4169" s="9" t="s">
        <v>14490</v>
      </c>
      <c r="M4169" s="12" t="s">
        <v>15232</v>
      </c>
    </row>
    <row r="4170" customHeight="1" spans="1:13">
      <c r="A4170" s="9" t="s">
        <v>20165</v>
      </c>
      <c r="B4170" s="8" t="s">
        <v>14408</v>
      </c>
      <c r="C4170" s="10">
        <v>2</v>
      </c>
      <c r="D4170" s="8">
        <v>0</v>
      </c>
      <c r="E4170" s="9" t="s">
        <v>20214</v>
      </c>
      <c r="F4170" s="9" t="s">
        <v>20215</v>
      </c>
      <c r="G4170" s="8" t="s">
        <v>14411</v>
      </c>
      <c r="H4170" s="8"/>
      <c r="I4170" s="11">
        <v>0</v>
      </c>
      <c r="J4170" s="8" t="s">
        <v>14412</v>
      </c>
      <c r="K4170" s="8" t="s">
        <v>14413</v>
      </c>
      <c r="L4170" s="9" t="s">
        <v>14490</v>
      </c>
      <c r="M4170" s="12" t="s">
        <v>14543</v>
      </c>
    </row>
    <row r="4171" customHeight="1" spans="1:13">
      <c r="A4171" s="9" t="s">
        <v>20165</v>
      </c>
      <c r="B4171" s="8" t="s">
        <v>14408</v>
      </c>
      <c r="C4171" s="10">
        <v>2</v>
      </c>
      <c r="D4171" s="8">
        <v>0</v>
      </c>
      <c r="E4171" s="9" t="s">
        <v>20216</v>
      </c>
      <c r="F4171" s="9" t="s">
        <v>20217</v>
      </c>
      <c r="G4171" s="8" t="s">
        <v>14411</v>
      </c>
      <c r="H4171" s="8"/>
      <c r="I4171" s="11">
        <v>0</v>
      </c>
      <c r="J4171" s="8" t="s">
        <v>14412</v>
      </c>
      <c r="K4171" s="8" t="s">
        <v>14413</v>
      </c>
      <c r="L4171" s="9" t="s">
        <v>14490</v>
      </c>
      <c r="M4171" s="12" t="s">
        <v>14794</v>
      </c>
    </row>
    <row r="4172" customHeight="1" spans="1:13">
      <c r="A4172" s="9" t="s">
        <v>20165</v>
      </c>
      <c r="B4172" s="8" t="s">
        <v>14408</v>
      </c>
      <c r="C4172" s="10">
        <v>2</v>
      </c>
      <c r="D4172" s="8">
        <v>0</v>
      </c>
      <c r="E4172" s="9" t="s">
        <v>20218</v>
      </c>
      <c r="F4172" s="9" t="s">
        <v>20219</v>
      </c>
      <c r="G4172" s="8" t="s">
        <v>14411</v>
      </c>
      <c r="H4172" s="8"/>
      <c r="I4172" s="11">
        <v>0</v>
      </c>
      <c r="J4172" s="8" t="s">
        <v>14412</v>
      </c>
      <c r="K4172" s="8" t="s">
        <v>14413</v>
      </c>
      <c r="L4172" s="9" t="s">
        <v>14414</v>
      </c>
      <c r="M4172" s="12" t="s">
        <v>14434</v>
      </c>
    </row>
    <row r="4173" customHeight="1" spans="1:13">
      <c r="A4173" s="9" t="s">
        <v>20165</v>
      </c>
      <c r="B4173" s="8" t="s">
        <v>14408</v>
      </c>
      <c r="C4173" s="10">
        <v>2</v>
      </c>
      <c r="D4173" s="8">
        <v>0</v>
      </c>
      <c r="E4173" s="9" t="s">
        <v>20220</v>
      </c>
      <c r="F4173" s="9" t="s">
        <v>20221</v>
      </c>
      <c r="G4173" s="8" t="s">
        <v>14411</v>
      </c>
      <c r="H4173" s="8"/>
      <c r="I4173" s="11">
        <v>0</v>
      </c>
      <c r="J4173" s="8" t="s">
        <v>14412</v>
      </c>
      <c r="K4173" s="8" t="s">
        <v>14413</v>
      </c>
      <c r="L4173" s="9" t="s">
        <v>14414</v>
      </c>
      <c r="M4173" s="12" t="s">
        <v>14446</v>
      </c>
    </row>
    <row r="4174" customHeight="1" spans="1:13">
      <c r="A4174" s="9" t="s">
        <v>20165</v>
      </c>
      <c r="B4174" s="8" t="s">
        <v>14408</v>
      </c>
      <c r="C4174" s="10">
        <v>2</v>
      </c>
      <c r="D4174" s="8">
        <v>0</v>
      </c>
      <c r="E4174" s="9" t="s">
        <v>20222</v>
      </c>
      <c r="F4174" s="9" t="s">
        <v>20223</v>
      </c>
      <c r="G4174" s="8" t="s">
        <v>14411</v>
      </c>
      <c r="H4174" s="8"/>
      <c r="I4174" s="11">
        <v>0</v>
      </c>
      <c r="J4174" s="8" t="s">
        <v>14412</v>
      </c>
      <c r="K4174" s="8" t="s">
        <v>14413</v>
      </c>
      <c r="L4174" s="9" t="s">
        <v>14414</v>
      </c>
      <c r="M4174" s="12" t="s">
        <v>14424</v>
      </c>
    </row>
    <row r="4175" customHeight="1" spans="1:13">
      <c r="A4175" s="9" t="s">
        <v>20224</v>
      </c>
      <c r="B4175" s="8" t="s">
        <v>14408</v>
      </c>
      <c r="C4175" s="10">
        <v>2</v>
      </c>
      <c r="D4175" s="8">
        <v>0</v>
      </c>
      <c r="E4175" s="9" t="s">
        <v>20225</v>
      </c>
      <c r="F4175" s="9" t="s">
        <v>20226</v>
      </c>
      <c r="G4175" s="8" t="s">
        <v>14411</v>
      </c>
      <c r="H4175" s="8"/>
      <c r="I4175" s="11">
        <v>0</v>
      </c>
      <c r="J4175" s="8" t="s">
        <v>14412</v>
      </c>
      <c r="K4175" s="8" t="s">
        <v>14413</v>
      </c>
      <c r="L4175" s="9" t="s">
        <v>14430</v>
      </c>
      <c r="M4175" s="12" t="s">
        <v>14484</v>
      </c>
    </row>
    <row r="4176" customHeight="1" spans="1:13">
      <c r="A4176" s="9" t="s">
        <v>20224</v>
      </c>
      <c r="B4176" s="8" t="s">
        <v>14408</v>
      </c>
      <c r="C4176" s="10">
        <v>2</v>
      </c>
      <c r="D4176" s="8">
        <v>0</v>
      </c>
      <c r="E4176" s="9" t="s">
        <v>20227</v>
      </c>
      <c r="F4176" s="9" t="s">
        <v>20228</v>
      </c>
      <c r="G4176" s="8" t="s">
        <v>14411</v>
      </c>
      <c r="H4176" s="8"/>
      <c r="I4176" s="11">
        <v>0</v>
      </c>
      <c r="J4176" s="8" t="s">
        <v>14412</v>
      </c>
      <c r="K4176" s="8" t="s">
        <v>14413</v>
      </c>
      <c r="L4176" s="9" t="s">
        <v>14414</v>
      </c>
      <c r="M4176" s="12" t="s">
        <v>14418</v>
      </c>
    </row>
    <row r="4177" customHeight="1" spans="1:13">
      <c r="A4177" s="9" t="s">
        <v>20224</v>
      </c>
      <c r="B4177" s="8" t="s">
        <v>14408</v>
      </c>
      <c r="C4177" s="10">
        <v>2</v>
      </c>
      <c r="D4177" s="8">
        <v>0</v>
      </c>
      <c r="E4177" s="9" t="s">
        <v>20229</v>
      </c>
      <c r="F4177" s="9" t="s">
        <v>20230</v>
      </c>
      <c r="G4177" s="8" t="s">
        <v>14411</v>
      </c>
      <c r="H4177" s="8"/>
      <c r="I4177" s="11">
        <v>0</v>
      </c>
      <c r="J4177" s="8" t="s">
        <v>14412</v>
      </c>
      <c r="K4177" s="8" t="s">
        <v>14413</v>
      </c>
      <c r="L4177" s="9" t="s">
        <v>14414</v>
      </c>
      <c r="M4177" s="12" t="s">
        <v>14462</v>
      </c>
    </row>
    <row r="4178" customHeight="1" spans="1:13">
      <c r="A4178" s="9" t="s">
        <v>20224</v>
      </c>
      <c r="B4178" s="8" t="s">
        <v>14408</v>
      </c>
      <c r="C4178" s="10">
        <v>2</v>
      </c>
      <c r="D4178" s="8">
        <v>0</v>
      </c>
      <c r="E4178" s="9" t="s">
        <v>20231</v>
      </c>
      <c r="F4178" s="9" t="s">
        <v>20232</v>
      </c>
      <c r="G4178" s="8" t="s">
        <v>14411</v>
      </c>
      <c r="H4178" s="8"/>
      <c r="I4178" s="11">
        <v>0</v>
      </c>
      <c r="J4178" s="8" t="s">
        <v>14412</v>
      </c>
      <c r="K4178" s="8" t="s">
        <v>14413</v>
      </c>
      <c r="L4178" s="9" t="s">
        <v>14430</v>
      </c>
      <c r="M4178" s="12" t="s">
        <v>14625</v>
      </c>
    </row>
    <row r="4179" customHeight="1" spans="1:13">
      <c r="A4179" s="9" t="s">
        <v>20224</v>
      </c>
      <c r="B4179" s="8" t="s">
        <v>14408</v>
      </c>
      <c r="C4179" s="10">
        <v>2</v>
      </c>
      <c r="D4179" s="8">
        <v>0</v>
      </c>
      <c r="E4179" s="9" t="s">
        <v>20233</v>
      </c>
      <c r="F4179" s="9" t="s">
        <v>20234</v>
      </c>
      <c r="G4179" s="8" t="s">
        <v>14411</v>
      </c>
      <c r="H4179" s="8"/>
      <c r="I4179" s="11">
        <v>0</v>
      </c>
      <c r="J4179" s="8" t="s">
        <v>14412</v>
      </c>
      <c r="K4179" s="8" t="s">
        <v>14413</v>
      </c>
      <c r="L4179" s="9" t="s">
        <v>14414</v>
      </c>
      <c r="M4179" s="12" t="s">
        <v>14583</v>
      </c>
    </row>
    <row r="4180" customHeight="1" spans="1:13">
      <c r="A4180" s="9" t="s">
        <v>20224</v>
      </c>
      <c r="B4180" s="8" t="s">
        <v>14408</v>
      </c>
      <c r="C4180" s="10">
        <v>2</v>
      </c>
      <c r="D4180" s="8">
        <v>0</v>
      </c>
      <c r="E4180" s="9" t="s">
        <v>20235</v>
      </c>
      <c r="F4180" s="9" t="s">
        <v>20236</v>
      </c>
      <c r="G4180" s="8" t="s">
        <v>14411</v>
      </c>
      <c r="H4180" s="8"/>
      <c r="I4180" s="11">
        <v>0</v>
      </c>
      <c r="J4180" s="8" t="s">
        <v>14412</v>
      </c>
      <c r="K4180" s="8" t="s">
        <v>14413</v>
      </c>
      <c r="L4180" s="9" t="s">
        <v>14414</v>
      </c>
      <c r="M4180" s="12" t="s">
        <v>14437</v>
      </c>
    </row>
    <row r="4181" customHeight="1" spans="1:13">
      <c r="A4181" s="9" t="s">
        <v>20224</v>
      </c>
      <c r="B4181" s="8" t="s">
        <v>14408</v>
      </c>
      <c r="C4181" s="10">
        <v>2</v>
      </c>
      <c r="D4181" s="8">
        <v>0</v>
      </c>
      <c r="E4181" s="9" t="s">
        <v>20237</v>
      </c>
      <c r="F4181" s="9" t="s">
        <v>20238</v>
      </c>
      <c r="G4181" s="8" t="s">
        <v>14411</v>
      </c>
      <c r="H4181" s="8"/>
      <c r="I4181" s="11">
        <v>0</v>
      </c>
      <c r="J4181" s="8" t="s">
        <v>14412</v>
      </c>
      <c r="K4181" s="8" t="s">
        <v>14413</v>
      </c>
      <c r="L4181" s="9" t="s">
        <v>14414</v>
      </c>
      <c r="M4181" s="12" t="s">
        <v>14467</v>
      </c>
    </row>
    <row r="4182" customHeight="1" spans="1:13">
      <c r="A4182" s="9" t="s">
        <v>20224</v>
      </c>
      <c r="B4182" s="8" t="s">
        <v>14408</v>
      </c>
      <c r="C4182" s="10">
        <v>2</v>
      </c>
      <c r="D4182" s="8">
        <v>0</v>
      </c>
      <c r="E4182" s="9" t="s">
        <v>20239</v>
      </c>
      <c r="F4182" s="9" t="s">
        <v>2992</v>
      </c>
      <c r="G4182" s="8" t="s">
        <v>14411</v>
      </c>
      <c r="H4182" s="8"/>
      <c r="I4182" s="11">
        <v>0</v>
      </c>
      <c r="J4182" s="8" t="s">
        <v>14412</v>
      </c>
      <c r="K4182" s="8" t="s">
        <v>14413</v>
      </c>
      <c r="L4182" s="9" t="s">
        <v>14414</v>
      </c>
      <c r="M4182" s="12" t="s">
        <v>14459</v>
      </c>
    </row>
    <row r="4183" customHeight="1" spans="1:13">
      <c r="A4183" s="9" t="s">
        <v>20224</v>
      </c>
      <c r="B4183" s="8" t="s">
        <v>14408</v>
      </c>
      <c r="C4183" s="10">
        <v>2</v>
      </c>
      <c r="D4183" s="8">
        <v>0</v>
      </c>
      <c r="E4183" s="9" t="s">
        <v>20240</v>
      </c>
      <c r="F4183" s="9" t="s">
        <v>20241</v>
      </c>
      <c r="G4183" s="8" t="s">
        <v>14411</v>
      </c>
      <c r="H4183" s="8"/>
      <c r="I4183" s="11">
        <v>0</v>
      </c>
      <c r="J4183" s="8" t="s">
        <v>14412</v>
      </c>
      <c r="K4183" s="8" t="s">
        <v>14413</v>
      </c>
      <c r="L4183" s="9" t="s">
        <v>14414</v>
      </c>
      <c r="M4183" s="12" t="s">
        <v>14555</v>
      </c>
    </row>
    <row r="4184" customHeight="1" spans="1:13">
      <c r="A4184" s="9" t="s">
        <v>20224</v>
      </c>
      <c r="B4184" s="8" t="s">
        <v>14408</v>
      </c>
      <c r="C4184" s="10">
        <v>2</v>
      </c>
      <c r="D4184" s="8">
        <v>0</v>
      </c>
      <c r="E4184" s="9" t="s">
        <v>20242</v>
      </c>
      <c r="F4184" s="9" t="s">
        <v>20243</v>
      </c>
      <c r="G4184" s="8" t="s">
        <v>14411</v>
      </c>
      <c r="H4184" s="8"/>
      <c r="I4184" s="11">
        <v>0</v>
      </c>
      <c r="J4184" s="8" t="s">
        <v>14412</v>
      </c>
      <c r="K4184" s="8" t="s">
        <v>14413</v>
      </c>
      <c r="L4184" s="9" t="s">
        <v>14414</v>
      </c>
      <c r="M4184" s="12" t="s">
        <v>14443</v>
      </c>
    </row>
    <row r="4185" customHeight="1" spans="1:13">
      <c r="A4185" s="9" t="s">
        <v>20224</v>
      </c>
      <c r="B4185" s="8" t="s">
        <v>14408</v>
      </c>
      <c r="C4185" s="10">
        <v>2</v>
      </c>
      <c r="D4185" s="8">
        <v>0</v>
      </c>
      <c r="E4185" s="9" t="s">
        <v>20244</v>
      </c>
      <c r="F4185" s="9" t="s">
        <v>20245</v>
      </c>
      <c r="G4185" s="8" t="s">
        <v>14411</v>
      </c>
      <c r="H4185" s="8"/>
      <c r="I4185" s="11">
        <v>0</v>
      </c>
      <c r="J4185" s="8" t="s">
        <v>14412</v>
      </c>
      <c r="K4185" s="8" t="s">
        <v>14413</v>
      </c>
      <c r="L4185" s="9" t="s">
        <v>14414</v>
      </c>
      <c r="M4185" s="12" t="s">
        <v>14415</v>
      </c>
    </row>
    <row r="4186" customHeight="1" spans="1:13">
      <c r="A4186" s="9" t="s">
        <v>20224</v>
      </c>
      <c r="B4186" s="8" t="s">
        <v>14408</v>
      </c>
      <c r="C4186" s="10">
        <v>2</v>
      </c>
      <c r="D4186" s="8">
        <v>0</v>
      </c>
      <c r="E4186" s="9" t="s">
        <v>20246</v>
      </c>
      <c r="F4186" s="9" t="s">
        <v>20247</v>
      </c>
      <c r="G4186" s="8" t="s">
        <v>14411</v>
      </c>
      <c r="H4186" s="8"/>
      <c r="I4186" s="11">
        <v>0</v>
      </c>
      <c r="J4186" s="8" t="s">
        <v>14412</v>
      </c>
      <c r="K4186" s="8" t="s">
        <v>14413</v>
      </c>
      <c r="L4186" s="9" t="s">
        <v>14414</v>
      </c>
      <c r="M4186" s="12" t="s">
        <v>14424</v>
      </c>
    </row>
    <row r="4187" customHeight="1" spans="1:13">
      <c r="A4187" s="9" t="s">
        <v>20224</v>
      </c>
      <c r="B4187" s="8" t="s">
        <v>14408</v>
      </c>
      <c r="C4187" s="10">
        <v>2</v>
      </c>
      <c r="D4187" s="8">
        <v>0</v>
      </c>
      <c r="E4187" s="9" t="s">
        <v>20248</v>
      </c>
      <c r="F4187" s="9" t="s">
        <v>20249</v>
      </c>
      <c r="G4187" s="8" t="s">
        <v>14411</v>
      </c>
      <c r="H4187" s="8"/>
      <c r="I4187" s="11">
        <v>0</v>
      </c>
      <c r="J4187" s="8" t="s">
        <v>14412</v>
      </c>
      <c r="K4187" s="8" t="s">
        <v>14413</v>
      </c>
      <c r="L4187" s="9" t="s">
        <v>14414</v>
      </c>
      <c r="M4187" s="12" t="s">
        <v>14418</v>
      </c>
    </row>
    <row r="4188" customHeight="1" spans="1:13">
      <c r="A4188" s="9" t="s">
        <v>20224</v>
      </c>
      <c r="B4188" s="8" t="s">
        <v>14408</v>
      </c>
      <c r="C4188" s="10">
        <v>2</v>
      </c>
      <c r="D4188" s="8">
        <v>0</v>
      </c>
      <c r="E4188" s="9" t="s">
        <v>20250</v>
      </c>
      <c r="F4188" s="9" t="s">
        <v>20251</v>
      </c>
      <c r="G4188" s="8" t="s">
        <v>14411</v>
      </c>
      <c r="H4188" s="8"/>
      <c r="I4188" s="11">
        <v>0</v>
      </c>
      <c r="J4188" s="8" t="s">
        <v>14412</v>
      </c>
      <c r="K4188" s="8" t="s">
        <v>14413</v>
      </c>
      <c r="L4188" s="9" t="s">
        <v>14430</v>
      </c>
      <c r="M4188" s="12" t="s">
        <v>15186</v>
      </c>
    </row>
    <row r="4189" customHeight="1" spans="1:13">
      <c r="A4189" s="9" t="s">
        <v>20224</v>
      </c>
      <c r="B4189" s="8" t="s">
        <v>14408</v>
      </c>
      <c r="C4189" s="10">
        <v>2</v>
      </c>
      <c r="D4189" s="8">
        <v>0</v>
      </c>
      <c r="E4189" s="9" t="s">
        <v>20252</v>
      </c>
      <c r="F4189" s="9" t="s">
        <v>20253</v>
      </c>
      <c r="G4189" s="8" t="s">
        <v>14411</v>
      </c>
      <c r="H4189" s="8"/>
      <c r="I4189" s="11">
        <v>0</v>
      </c>
      <c r="J4189" s="8" t="s">
        <v>14412</v>
      </c>
      <c r="K4189" s="8" t="s">
        <v>14413</v>
      </c>
      <c r="L4189" s="9" t="s">
        <v>14414</v>
      </c>
      <c r="M4189" s="12" t="s">
        <v>14446</v>
      </c>
    </row>
    <row r="4190" customHeight="1" spans="1:13">
      <c r="A4190" s="9" t="s">
        <v>20224</v>
      </c>
      <c r="B4190" s="8" t="s">
        <v>14408</v>
      </c>
      <c r="C4190" s="10">
        <v>2</v>
      </c>
      <c r="D4190" s="8">
        <v>0</v>
      </c>
      <c r="E4190" s="9" t="s">
        <v>20254</v>
      </c>
      <c r="F4190" s="9" t="s">
        <v>20255</v>
      </c>
      <c r="G4190" s="8" t="s">
        <v>14411</v>
      </c>
      <c r="H4190" s="8"/>
      <c r="I4190" s="11">
        <v>0</v>
      </c>
      <c r="J4190" s="8" t="s">
        <v>14412</v>
      </c>
      <c r="K4190" s="8" t="s">
        <v>14413</v>
      </c>
      <c r="L4190" s="9" t="s">
        <v>14414</v>
      </c>
      <c r="M4190" s="12" t="s">
        <v>14443</v>
      </c>
    </row>
    <row r="4191" customHeight="1" spans="1:13">
      <c r="A4191" s="9" t="s">
        <v>20224</v>
      </c>
      <c r="B4191" s="8" t="s">
        <v>14408</v>
      </c>
      <c r="C4191" s="10">
        <v>2</v>
      </c>
      <c r="D4191" s="8">
        <v>0</v>
      </c>
      <c r="E4191" s="9" t="s">
        <v>20256</v>
      </c>
      <c r="F4191" s="9" t="s">
        <v>20257</v>
      </c>
      <c r="G4191" s="8" t="s">
        <v>14411</v>
      </c>
      <c r="H4191" s="8"/>
      <c r="I4191" s="11">
        <v>0</v>
      </c>
      <c r="J4191" s="8" t="s">
        <v>14412</v>
      </c>
      <c r="K4191" s="8" t="s">
        <v>14413</v>
      </c>
      <c r="L4191" s="9" t="s">
        <v>14414</v>
      </c>
      <c r="M4191" s="12" t="s">
        <v>14446</v>
      </c>
    </row>
    <row r="4192" customHeight="1" spans="1:13">
      <c r="A4192" s="9" t="s">
        <v>20224</v>
      </c>
      <c r="B4192" s="8" t="s">
        <v>14408</v>
      </c>
      <c r="C4192" s="10">
        <v>2</v>
      </c>
      <c r="D4192" s="8">
        <v>0</v>
      </c>
      <c r="E4192" s="9" t="s">
        <v>20258</v>
      </c>
      <c r="F4192" s="9" t="s">
        <v>7838</v>
      </c>
      <c r="G4192" s="8" t="s">
        <v>14411</v>
      </c>
      <c r="H4192" s="8"/>
      <c r="I4192" s="11">
        <v>0</v>
      </c>
      <c r="J4192" s="8" t="s">
        <v>14412</v>
      </c>
      <c r="K4192" s="8" t="s">
        <v>14413</v>
      </c>
      <c r="L4192" s="9" t="s">
        <v>14414</v>
      </c>
      <c r="M4192" s="12" t="s">
        <v>14462</v>
      </c>
    </row>
    <row r="4193" customHeight="1" spans="1:13">
      <c r="A4193" s="9" t="s">
        <v>20224</v>
      </c>
      <c r="B4193" s="8" t="s">
        <v>14408</v>
      </c>
      <c r="C4193" s="10">
        <v>2</v>
      </c>
      <c r="D4193" s="8">
        <v>0</v>
      </c>
      <c r="E4193" s="9" t="s">
        <v>20259</v>
      </c>
      <c r="F4193" s="9" t="s">
        <v>1992</v>
      </c>
      <c r="G4193" s="8" t="s">
        <v>14411</v>
      </c>
      <c r="H4193" s="8"/>
      <c r="I4193" s="11">
        <v>0</v>
      </c>
      <c r="J4193" s="8" t="s">
        <v>14412</v>
      </c>
      <c r="K4193" s="8" t="s">
        <v>14413</v>
      </c>
      <c r="L4193" s="9" t="s">
        <v>14414</v>
      </c>
      <c r="M4193" s="12" t="s">
        <v>14418</v>
      </c>
    </row>
    <row r="4194" customHeight="1" spans="1:13">
      <c r="A4194" s="9" t="s">
        <v>20224</v>
      </c>
      <c r="B4194" s="8" t="s">
        <v>14408</v>
      </c>
      <c r="C4194" s="10">
        <v>2</v>
      </c>
      <c r="D4194" s="8">
        <v>0</v>
      </c>
      <c r="E4194" s="9" t="s">
        <v>20260</v>
      </c>
      <c r="F4194" s="9" t="s">
        <v>20261</v>
      </c>
      <c r="G4194" s="8" t="s">
        <v>14411</v>
      </c>
      <c r="H4194" s="8"/>
      <c r="I4194" s="11">
        <v>0</v>
      </c>
      <c r="J4194" s="8" t="s">
        <v>14412</v>
      </c>
      <c r="K4194" s="8" t="s">
        <v>14413</v>
      </c>
      <c r="L4194" s="9" t="s">
        <v>14414</v>
      </c>
      <c r="M4194" s="12" t="s">
        <v>14443</v>
      </c>
    </row>
    <row r="4195" customHeight="1" spans="1:13">
      <c r="A4195" s="9" t="s">
        <v>20224</v>
      </c>
      <c r="B4195" s="8" t="s">
        <v>14408</v>
      </c>
      <c r="C4195" s="10">
        <v>2</v>
      </c>
      <c r="D4195" s="8">
        <v>0</v>
      </c>
      <c r="E4195" s="9" t="s">
        <v>20262</v>
      </c>
      <c r="F4195" s="9" t="s">
        <v>20263</v>
      </c>
      <c r="G4195" s="8" t="s">
        <v>14411</v>
      </c>
      <c r="H4195" s="8"/>
      <c r="I4195" s="11">
        <v>0</v>
      </c>
      <c r="J4195" s="8" t="s">
        <v>14412</v>
      </c>
      <c r="K4195" s="8" t="s">
        <v>14413</v>
      </c>
      <c r="L4195" s="9" t="s">
        <v>14414</v>
      </c>
      <c r="M4195" s="12" t="s">
        <v>14459</v>
      </c>
    </row>
    <row r="4196" customHeight="1" spans="1:13">
      <c r="A4196" s="9" t="s">
        <v>20224</v>
      </c>
      <c r="B4196" s="8" t="s">
        <v>14408</v>
      </c>
      <c r="C4196" s="10">
        <v>2</v>
      </c>
      <c r="D4196" s="8">
        <v>0</v>
      </c>
      <c r="E4196" s="9" t="s">
        <v>20264</v>
      </c>
      <c r="F4196" s="9" t="s">
        <v>20265</v>
      </c>
      <c r="G4196" s="8" t="s">
        <v>14411</v>
      </c>
      <c r="H4196" s="8"/>
      <c r="I4196" s="11">
        <v>0</v>
      </c>
      <c r="J4196" s="8" t="s">
        <v>14412</v>
      </c>
      <c r="K4196" s="8" t="s">
        <v>14413</v>
      </c>
      <c r="L4196" s="9" t="s">
        <v>14414</v>
      </c>
      <c r="M4196" s="12" t="s">
        <v>14459</v>
      </c>
    </row>
    <row r="4197" customHeight="1" spans="1:13">
      <c r="A4197" s="9" t="s">
        <v>20224</v>
      </c>
      <c r="B4197" s="8" t="s">
        <v>14408</v>
      </c>
      <c r="C4197" s="10">
        <v>2</v>
      </c>
      <c r="D4197" s="8">
        <v>0</v>
      </c>
      <c r="E4197" s="9" t="s">
        <v>20266</v>
      </c>
      <c r="F4197" s="9" t="s">
        <v>20267</v>
      </c>
      <c r="G4197" s="8" t="s">
        <v>14411</v>
      </c>
      <c r="H4197" s="8"/>
      <c r="I4197" s="11">
        <v>0</v>
      </c>
      <c r="J4197" s="8" t="s">
        <v>14412</v>
      </c>
      <c r="K4197" s="8" t="s">
        <v>14413</v>
      </c>
      <c r="L4197" s="9" t="s">
        <v>14414</v>
      </c>
      <c r="M4197" s="12" t="s">
        <v>14583</v>
      </c>
    </row>
    <row r="4198" customHeight="1" spans="1:13">
      <c r="A4198" s="9" t="s">
        <v>20224</v>
      </c>
      <c r="B4198" s="8" t="s">
        <v>14408</v>
      </c>
      <c r="C4198" s="10">
        <v>2</v>
      </c>
      <c r="D4198" s="8">
        <v>0</v>
      </c>
      <c r="E4198" s="9" t="s">
        <v>20268</v>
      </c>
      <c r="F4198" s="9" t="s">
        <v>788</v>
      </c>
      <c r="G4198" s="8" t="s">
        <v>14411</v>
      </c>
      <c r="H4198" s="8"/>
      <c r="I4198" s="11">
        <v>0</v>
      </c>
      <c r="J4198" s="8" t="s">
        <v>14412</v>
      </c>
      <c r="K4198" s="8" t="s">
        <v>14413</v>
      </c>
      <c r="L4198" s="9" t="s">
        <v>14414</v>
      </c>
      <c r="M4198" s="12" t="s">
        <v>14443</v>
      </c>
    </row>
    <row r="4199" customHeight="1" spans="1:13">
      <c r="A4199" s="9" t="s">
        <v>20224</v>
      </c>
      <c r="B4199" s="8" t="s">
        <v>14408</v>
      </c>
      <c r="C4199" s="10">
        <v>2</v>
      </c>
      <c r="D4199" s="8">
        <v>0</v>
      </c>
      <c r="E4199" s="9" t="s">
        <v>20269</v>
      </c>
      <c r="F4199" s="9" t="s">
        <v>20270</v>
      </c>
      <c r="G4199" s="8" t="s">
        <v>14411</v>
      </c>
      <c r="H4199" s="8"/>
      <c r="I4199" s="11">
        <v>0</v>
      </c>
      <c r="J4199" s="8" t="s">
        <v>14412</v>
      </c>
      <c r="K4199" s="8" t="s">
        <v>14413</v>
      </c>
      <c r="L4199" s="9" t="s">
        <v>14414</v>
      </c>
      <c r="M4199" s="12" t="s">
        <v>14418</v>
      </c>
    </row>
    <row r="4200" customHeight="1" spans="1:13">
      <c r="A4200" s="9" t="s">
        <v>20224</v>
      </c>
      <c r="B4200" s="8" t="s">
        <v>14408</v>
      </c>
      <c r="C4200" s="10">
        <v>2</v>
      </c>
      <c r="D4200" s="8">
        <v>0</v>
      </c>
      <c r="E4200" s="9" t="s">
        <v>20271</v>
      </c>
      <c r="F4200" s="9" t="s">
        <v>20272</v>
      </c>
      <c r="G4200" s="8" t="s">
        <v>14411</v>
      </c>
      <c r="H4200" s="8"/>
      <c r="I4200" s="11">
        <v>0</v>
      </c>
      <c r="J4200" s="8" t="s">
        <v>14412</v>
      </c>
      <c r="K4200" s="8" t="s">
        <v>14413</v>
      </c>
      <c r="L4200" s="9" t="s">
        <v>14414</v>
      </c>
      <c r="M4200" s="12" t="s">
        <v>14479</v>
      </c>
    </row>
    <row r="4201" customHeight="1" spans="1:13">
      <c r="A4201" s="9" t="s">
        <v>20224</v>
      </c>
      <c r="B4201" s="8" t="s">
        <v>14408</v>
      </c>
      <c r="C4201" s="10">
        <v>2</v>
      </c>
      <c r="D4201" s="8">
        <v>0</v>
      </c>
      <c r="E4201" s="9" t="s">
        <v>20273</v>
      </c>
      <c r="F4201" s="9" t="s">
        <v>20274</v>
      </c>
      <c r="G4201" s="8" t="s">
        <v>14411</v>
      </c>
      <c r="H4201" s="8"/>
      <c r="I4201" s="11">
        <v>0</v>
      </c>
      <c r="J4201" s="8" t="s">
        <v>14412</v>
      </c>
      <c r="K4201" s="8" t="s">
        <v>14413</v>
      </c>
      <c r="L4201" s="9" t="s">
        <v>14490</v>
      </c>
      <c r="M4201" s="12" t="s">
        <v>14552</v>
      </c>
    </row>
    <row r="4202" customHeight="1" spans="1:13">
      <c r="A4202" s="9" t="s">
        <v>20224</v>
      </c>
      <c r="B4202" s="8" t="s">
        <v>14408</v>
      </c>
      <c r="C4202" s="10">
        <v>2</v>
      </c>
      <c r="D4202" s="8">
        <v>0</v>
      </c>
      <c r="E4202" s="9" t="s">
        <v>20275</v>
      </c>
      <c r="F4202" s="9" t="s">
        <v>20276</v>
      </c>
      <c r="G4202" s="8" t="s">
        <v>14411</v>
      </c>
      <c r="H4202" s="8"/>
      <c r="I4202" s="11">
        <v>0</v>
      </c>
      <c r="J4202" s="8" t="s">
        <v>14412</v>
      </c>
      <c r="K4202" s="8" t="s">
        <v>14413</v>
      </c>
      <c r="L4202" s="9" t="s">
        <v>14430</v>
      </c>
      <c r="M4202" s="12" t="s">
        <v>14515</v>
      </c>
    </row>
    <row r="4203" customHeight="1" spans="1:13">
      <c r="A4203" s="9" t="s">
        <v>20224</v>
      </c>
      <c r="B4203" s="8" t="s">
        <v>14408</v>
      </c>
      <c r="C4203" s="10">
        <v>2</v>
      </c>
      <c r="D4203" s="8">
        <v>0</v>
      </c>
      <c r="E4203" s="9" t="s">
        <v>20277</v>
      </c>
      <c r="F4203" s="9" t="s">
        <v>16054</v>
      </c>
      <c r="G4203" s="8" t="s">
        <v>14411</v>
      </c>
      <c r="H4203" s="8"/>
      <c r="I4203" s="11">
        <v>0</v>
      </c>
      <c r="J4203" s="8" t="s">
        <v>14412</v>
      </c>
      <c r="K4203" s="8" t="s">
        <v>14413</v>
      </c>
      <c r="L4203" s="9" t="s">
        <v>14414</v>
      </c>
      <c r="M4203" s="12" t="s">
        <v>14462</v>
      </c>
    </row>
    <row r="4204" customHeight="1" spans="1:13">
      <c r="A4204" s="9" t="s">
        <v>20224</v>
      </c>
      <c r="B4204" s="8" t="s">
        <v>14408</v>
      </c>
      <c r="C4204" s="10">
        <v>2</v>
      </c>
      <c r="D4204" s="8">
        <v>0</v>
      </c>
      <c r="E4204" s="9" t="s">
        <v>20278</v>
      </c>
      <c r="F4204" s="9" t="s">
        <v>20279</v>
      </c>
      <c r="G4204" s="8" t="s">
        <v>14411</v>
      </c>
      <c r="H4204" s="8"/>
      <c r="I4204" s="11">
        <v>0</v>
      </c>
      <c r="J4204" s="8" t="s">
        <v>14412</v>
      </c>
      <c r="K4204" s="8" t="s">
        <v>14413</v>
      </c>
      <c r="L4204" s="9" t="s">
        <v>14430</v>
      </c>
      <c r="M4204" s="12" t="s">
        <v>14820</v>
      </c>
    </row>
    <row r="4205" customHeight="1" spans="1:13">
      <c r="A4205" s="9" t="s">
        <v>20280</v>
      </c>
      <c r="B4205" s="8" t="s">
        <v>14408</v>
      </c>
      <c r="C4205" s="10">
        <v>2</v>
      </c>
      <c r="D4205" s="8">
        <v>0</v>
      </c>
      <c r="E4205" s="9" t="s">
        <v>20281</v>
      </c>
      <c r="F4205" s="9" t="s">
        <v>20282</v>
      </c>
      <c r="G4205" s="8" t="s">
        <v>14411</v>
      </c>
      <c r="H4205" s="8"/>
      <c r="I4205" s="11">
        <v>0</v>
      </c>
      <c r="J4205" s="8" t="s">
        <v>14412</v>
      </c>
      <c r="K4205" s="8" t="s">
        <v>14413</v>
      </c>
      <c r="L4205" s="9" t="s">
        <v>14490</v>
      </c>
      <c r="M4205" s="12" t="s">
        <v>14552</v>
      </c>
    </row>
    <row r="4206" customHeight="1" spans="1:13">
      <c r="A4206" s="9" t="s">
        <v>20280</v>
      </c>
      <c r="B4206" s="8" t="s">
        <v>14408</v>
      </c>
      <c r="C4206" s="10">
        <v>2</v>
      </c>
      <c r="D4206" s="8">
        <v>0</v>
      </c>
      <c r="E4206" s="9" t="s">
        <v>20283</v>
      </c>
      <c r="F4206" s="9" t="s">
        <v>20284</v>
      </c>
      <c r="G4206" s="8" t="s">
        <v>14411</v>
      </c>
      <c r="H4206" s="8"/>
      <c r="I4206" s="11">
        <v>0</v>
      </c>
      <c r="J4206" s="8" t="s">
        <v>14412</v>
      </c>
      <c r="K4206" s="8" t="s">
        <v>14413</v>
      </c>
      <c r="L4206" s="9" t="s">
        <v>14414</v>
      </c>
      <c r="M4206" s="12" t="s">
        <v>14427</v>
      </c>
    </row>
    <row r="4207" customHeight="1" spans="1:13">
      <c r="A4207" s="9" t="s">
        <v>20280</v>
      </c>
      <c r="B4207" s="8" t="s">
        <v>14408</v>
      </c>
      <c r="C4207" s="10">
        <v>2</v>
      </c>
      <c r="D4207" s="8">
        <v>0</v>
      </c>
      <c r="E4207" s="9" t="s">
        <v>20285</v>
      </c>
      <c r="F4207" s="9" t="s">
        <v>20286</v>
      </c>
      <c r="G4207" s="8" t="s">
        <v>14411</v>
      </c>
      <c r="H4207" s="8"/>
      <c r="I4207" s="11">
        <v>0</v>
      </c>
      <c r="J4207" s="8" t="s">
        <v>14412</v>
      </c>
      <c r="K4207" s="8" t="s">
        <v>14413</v>
      </c>
      <c r="L4207" s="9" t="s">
        <v>14414</v>
      </c>
      <c r="M4207" s="12" t="s">
        <v>14487</v>
      </c>
    </row>
    <row r="4208" customHeight="1" spans="1:13">
      <c r="A4208" s="9" t="s">
        <v>20280</v>
      </c>
      <c r="B4208" s="8" t="s">
        <v>14408</v>
      </c>
      <c r="C4208" s="10">
        <v>2</v>
      </c>
      <c r="D4208" s="8">
        <v>0</v>
      </c>
      <c r="E4208" s="9" t="s">
        <v>20287</v>
      </c>
      <c r="F4208" s="9" t="s">
        <v>20288</v>
      </c>
      <c r="G4208" s="8" t="s">
        <v>14411</v>
      </c>
      <c r="H4208" s="8"/>
      <c r="I4208" s="11">
        <v>0</v>
      </c>
      <c r="J4208" s="8" t="s">
        <v>14412</v>
      </c>
      <c r="K4208" s="8" t="s">
        <v>14413</v>
      </c>
      <c r="L4208" s="9" t="s">
        <v>14414</v>
      </c>
      <c r="M4208" s="12" t="s">
        <v>14462</v>
      </c>
    </row>
    <row r="4209" customHeight="1" spans="1:13">
      <c r="A4209" s="9" t="s">
        <v>20280</v>
      </c>
      <c r="B4209" s="8" t="s">
        <v>14408</v>
      </c>
      <c r="C4209" s="10">
        <v>2</v>
      </c>
      <c r="D4209" s="8">
        <v>0</v>
      </c>
      <c r="E4209" s="9" t="s">
        <v>20289</v>
      </c>
      <c r="F4209" s="9" t="s">
        <v>20290</v>
      </c>
      <c r="G4209" s="8" t="s">
        <v>14411</v>
      </c>
      <c r="H4209" s="8"/>
      <c r="I4209" s="11">
        <v>0</v>
      </c>
      <c r="J4209" s="8" t="s">
        <v>14412</v>
      </c>
      <c r="K4209" s="8" t="s">
        <v>14413</v>
      </c>
      <c r="L4209" s="9" t="s">
        <v>14414</v>
      </c>
      <c r="M4209" s="12" t="s">
        <v>14418</v>
      </c>
    </row>
    <row r="4210" customHeight="1" spans="1:13">
      <c r="A4210" s="9" t="s">
        <v>20280</v>
      </c>
      <c r="B4210" s="8" t="s">
        <v>14408</v>
      </c>
      <c r="C4210" s="10">
        <v>2</v>
      </c>
      <c r="D4210" s="8">
        <v>0</v>
      </c>
      <c r="E4210" s="9" t="s">
        <v>20291</v>
      </c>
      <c r="F4210" s="9" t="s">
        <v>20292</v>
      </c>
      <c r="G4210" s="8" t="s">
        <v>14411</v>
      </c>
      <c r="H4210" s="8"/>
      <c r="I4210" s="11">
        <v>0</v>
      </c>
      <c r="J4210" s="8" t="s">
        <v>14412</v>
      </c>
      <c r="K4210" s="8" t="s">
        <v>14413</v>
      </c>
      <c r="L4210" s="9" t="s">
        <v>14414</v>
      </c>
      <c r="M4210" s="12" t="s">
        <v>14434</v>
      </c>
    </row>
    <row r="4211" customHeight="1" spans="1:13">
      <c r="A4211" s="9" t="s">
        <v>20280</v>
      </c>
      <c r="B4211" s="8" t="s">
        <v>14408</v>
      </c>
      <c r="C4211" s="10">
        <v>2</v>
      </c>
      <c r="D4211" s="8">
        <v>0</v>
      </c>
      <c r="E4211" s="9" t="s">
        <v>20293</v>
      </c>
      <c r="F4211" s="9" t="s">
        <v>20294</v>
      </c>
      <c r="G4211" s="8" t="s">
        <v>14411</v>
      </c>
      <c r="H4211" s="8"/>
      <c r="I4211" s="11">
        <v>0</v>
      </c>
      <c r="J4211" s="8" t="s">
        <v>14412</v>
      </c>
      <c r="K4211" s="8" t="s">
        <v>14413</v>
      </c>
      <c r="L4211" s="9" t="s">
        <v>14414</v>
      </c>
      <c r="M4211" s="12" t="s">
        <v>14446</v>
      </c>
    </row>
    <row r="4212" customHeight="1" spans="1:13">
      <c r="A4212" s="9" t="s">
        <v>20280</v>
      </c>
      <c r="B4212" s="8" t="s">
        <v>14408</v>
      </c>
      <c r="C4212" s="10">
        <v>2</v>
      </c>
      <c r="D4212" s="8">
        <v>0</v>
      </c>
      <c r="E4212" s="9" t="s">
        <v>20295</v>
      </c>
      <c r="F4212" s="9" t="s">
        <v>20296</v>
      </c>
      <c r="G4212" s="8" t="s">
        <v>14411</v>
      </c>
      <c r="H4212" s="8"/>
      <c r="I4212" s="11">
        <v>0</v>
      </c>
      <c r="J4212" s="8" t="s">
        <v>14412</v>
      </c>
      <c r="K4212" s="8" t="s">
        <v>14413</v>
      </c>
      <c r="L4212" s="9" t="s">
        <v>14430</v>
      </c>
      <c r="M4212" s="12" t="s">
        <v>14515</v>
      </c>
    </row>
    <row r="4213" customHeight="1" spans="1:13">
      <c r="A4213" s="9" t="s">
        <v>20280</v>
      </c>
      <c r="B4213" s="8" t="s">
        <v>14408</v>
      </c>
      <c r="C4213" s="10">
        <v>2</v>
      </c>
      <c r="D4213" s="8">
        <v>0</v>
      </c>
      <c r="E4213" s="9" t="s">
        <v>20297</v>
      </c>
      <c r="F4213" s="9" t="s">
        <v>20298</v>
      </c>
      <c r="G4213" s="8" t="s">
        <v>14411</v>
      </c>
      <c r="H4213" s="8"/>
      <c r="I4213" s="11">
        <v>0</v>
      </c>
      <c r="J4213" s="8" t="s">
        <v>14412</v>
      </c>
      <c r="K4213" s="8" t="s">
        <v>14413</v>
      </c>
      <c r="L4213" s="9" t="s">
        <v>14414</v>
      </c>
      <c r="M4213" s="12" t="s">
        <v>14496</v>
      </c>
    </row>
    <row r="4214" customHeight="1" spans="1:13">
      <c r="A4214" s="9" t="s">
        <v>20280</v>
      </c>
      <c r="B4214" s="8" t="s">
        <v>14408</v>
      </c>
      <c r="C4214" s="10">
        <v>2</v>
      </c>
      <c r="D4214" s="8">
        <v>0</v>
      </c>
      <c r="E4214" s="9" t="s">
        <v>20299</v>
      </c>
      <c r="F4214" s="9" t="s">
        <v>20300</v>
      </c>
      <c r="G4214" s="8" t="s">
        <v>14411</v>
      </c>
      <c r="H4214" s="8"/>
      <c r="I4214" s="11">
        <v>0</v>
      </c>
      <c r="J4214" s="8" t="s">
        <v>14412</v>
      </c>
      <c r="K4214" s="8" t="s">
        <v>14413</v>
      </c>
      <c r="L4214" s="9" t="s">
        <v>14414</v>
      </c>
      <c r="M4214" s="12" t="s">
        <v>14418</v>
      </c>
    </row>
    <row r="4215" customHeight="1" spans="1:13">
      <c r="A4215" s="9" t="s">
        <v>20280</v>
      </c>
      <c r="B4215" s="8" t="s">
        <v>14408</v>
      </c>
      <c r="C4215" s="10">
        <v>2</v>
      </c>
      <c r="D4215" s="8">
        <v>0</v>
      </c>
      <c r="E4215" s="9" t="s">
        <v>20301</v>
      </c>
      <c r="F4215" s="9" t="s">
        <v>20302</v>
      </c>
      <c r="G4215" s="8" t="s">
        <v>14411</v>
      </c>
      <c r="H4215" s="8"/>
      <c r="I4215" s="11">
        <v>0</v>
      </c>
      <c r="J4215" s="8" t="s">
        <v>14412</v>
      </c>
      <c r="K4215" s="8" t="s">
        <v>14413</v>
      </c>
      <c r="L4215" s="9" t="s">
        <v>14414</v>
      </c>
      <c r="M4215" s="12" t="s">
        <v>14418</v>
      </c>
    </row>
    <row r="4216" customHeight="1" spans="1:13">
      <c r="A4216" s="9" t="s">
        <v>20280</v>
      </c>
      <c r="B4216" s="8" t="s">
        <v>14408</v>
      </c>
      <c r="C4216" s="10">
        <v>2</v>
      </c>
      <c r="D4216" s="8">
        <v>0</v>
      </c>
      <c r="E4216" s="9" t="s">
        <v>20303</v>
      </c>
      <c r="F4216" s="9" t="s">
        <v>20304</v>
      </c>
      <c r="G4216" s="8" t="s">
        <v>14411</v>
      </c>
      <c r="H4216" s="8"/>
      <c r="I4216" s="11">
        <v>0</v>
      </c>
      <c r="J4216" s="8" t="s">
        <v>14412</v>
      </c>
      <c r="K4216" s="8" t="s">
        <v>14413</v>
      </c>
      <c r="L4216" s="9" t="s">
        <v>14414</v>
      </c>
      <c r="M4216" s="12" t="s">
        <v>14446</v>
      </c>
    </row>
    <row r="4217" customHeight="1" spans="1:13">
      <c r="A4217" s="9" t="s">
        <v>20280</v>
      </c>
      <c r="B4217" s="8" t="s">
        <v>14408</v>
      </c>
      <c r="C4217" s="10">
        <v>2</v>
      </c>
      <c r="D4217" s="8">
        <v>0</v>
      </c>
      <c r="E4217" s="9" t="s">
        <v>20305</v>
      </c>
      <c r="F4217" s="9" t="s">
        <v>20306</v>
      </c>
      <c r="G4217" s="8" t="s">
        <v>14411</v>
      </c>
      <c r="H4217" s="8"/>
      <c r="I4217" s="11">
        <v>0</v>
      </c>
      <c r="J4217" s="8" t="s">
        <v>14412</v>
      </c>
      <c r="K4217" s="8" t="s">
        <v>14413</v>
      </c>
      <c r="L4217" s="9" t="s">
        <v>14414</v>
      </c>
      <c r="M4217" s="12" t="s">
        <v>14467</v>
      </c>
    </row>
    <row r="4218" customHeight="1" spans="1:13">
      <c r="A4218" s="9" t="s">
        <v>20280</v>
      </c>
      <c r="B4218" s="8" t="s">
        <v>14408</v>
      </c>
      <c r="C4218" s="10">
        <v>2</v>
      </c>
      <c r="D4218" s="8">
        <v>0</v>
      </c>
      <c r="E4218" s="9" t="s">
        <v>20307</v>
      </c>
      <c r="F4218" s="9" t="s">
        <v>20308</v>
      </c>
      <c r="G4218" s="8" t="s">
        <v>14411</v>
      </c>
      <c r="H4218" s="8"/>
      <c r="I4218" s="11">
        <v>0</v>
      </c>
      <c r="J4218" s="8" t="s">
        <v>14412</v>
      </c>
      <c r="K4218" s="8" t="s">
        <v>14413</v>
      </c>
      <c r="L4218" s="9" t="s">
        <v>14414</v>
      </c>
      <c r="M4218" s="12" t="s">
        <v>14415</v>
      </c>
    </row>
    <row r="4219" customHeight="1" spans="1:13">
      <c r="A4219" s="9" t="s">
        <v>20280</v>
      </c>
      <c r="B4219" s="8" t="s">
        <v>14408</v>
      </c>
      <c r="C4219" s="10">
        <v>2</v>
      </c>
      <c r="D4219" s="8">
        <v>0</v>
      </c>
      <c r="E4219" s="9" t="s">
        <v>20309</v>
      </c>
      <c r="F4219" s="9" t="s">
        <v>20310</v>
      </c>
      <c r="G4219" s="8" t="s">
        <v>14411</v>
      </c>
      <c r="H4219" s="8"/>
      <c r="I4219" s="11">
        <v>0</v>
      </c>
      <c r="J4219" s="8" t="s">
        <v>14412</v>
      </c>
      <c r="K4219" s="8" t="s">
        <v>14413</v>
      </c>
      <c r="L4219" s="9" t="s">
        <v>14414</v>
      </c>
      <c r="M4219" s="12" t="s">
        <v>14446</v>
      </c>
    </row>
    <row r="4220" customHeight="1" spans="1:13">
      <c r="A4220" s="9" t="s">
        <v>20280</v>
      </c>
      <c r="B4220" s="8" t="s">
        <v>14408</v>
      </c>
      <c r="C4220" s="10">
        <v>2</v>
      </c>
      <c r="D4220" s="8">
        <v>0</v>
      </c>
      <c r="E4220" s="9" t="s">
        <v>20311</v>
      </c>
      <c r="F4220" s="9" t="s">
        <v>20312</v>
      </c>
      <c r="G4220" s="8" t="s">
        <v>14411</v>
      </c>
      <c r="H4220" s="8"/>
      <c r="I4220" s="11">
        <v>0</v>
      </c>
      <c r="J4220" s="8" t="s">
        <v>14412</v>
      </c>
      <c r="K4220" s="8" t="s">
        <v>14413</v>
      </c>
      <c r="L4220" s="9" t="s">
        <v>14414</v>
      </c>
      <c r="M4220" s="12" t="s">
        <v>14446</v>
      </c>
    </row>
    <row r="4221" customHeight="1" spans="1:13">
      <c r="A4221" s="9" t="s">
        <v>20280</v>
      </c>
      <c r="B4221" s="8" t="s">
        <v>14408</v>
      </c>
      <c r="C4221" s="10">
        <v>2</v>
      </c>
      <c r="D4221" s="8">
        <v>0</v>
      </c>
      <c r="E4221" s="9" t="s">
        <v>20313</v>
      </c>
      <c r="F4221" s="9" t="s">
        <v>20314</v>
      </c>
      <c r="G4221" s="8" t="s">
        <v>14411</v>
      </c>
      <c r="H4221" s="8"/>
      <c r="I4221" s="11">
        <v>0</v>
      </c>
      <c r="J4221" s="8" t="s">
        <v>14412</v>
      </c>
      <c r="K4221" s="8" t="s">
        <v>14413</v>
      </c>
      <c r="L4221" s="9" t="s">
        <v>14430</v>
      </c>
      <c r="M4221" s="12" t="s">
        <v>14820</v>
      </c>
    </row>
    <row r="4222" customHeight="1" spans="1:13">
      <c r="A4222" s="9" t="s">
        <v>20280</v>
      </c>
      <c r="B4222" s="8" t="s">
        <v>14408</v>
      </c>
      <c r="C4222" s="10">
        <v>2</v>
      </c>
      <c r="D4222" s="8">
        <v>0</v>
      </c>
      <c r="E4222" s="9" t="s">
        <v>20315</v>
      </c>
      <c r="F4222" s="9" t="s">
        <v>20316</v>
      </c>
      <c r="G4222" s="8" t="s">
        <v>14411</v>
      </c>
      <c r="H4222" s="8"/>
      <c r="I4222" s="11">
        <v>0</v>
      </c>
      <c r="J4222" s="8" t="s">
        <v>14412</v>
      </c>
      <c r="K4222" s="8" t="s">
        <v>14413</v>
      </c>
      <c r="L4222" s="9" t="s">
        <v>14414</v>
      </c>
      <c r="M4222" s="12" t="s">
        <v>14434</v>
      </c>
    </row>
    <row r="4223" customHeight="1" spans="1:13">
      <c r="A4223" s="9" t="s">
        <v>20280</v>
      </c>
      <c r="B4223" s="8" t="s">
        <v>14408</v>
      </c>
      <c r="C4223" s="10">
        <v>2</v>
      </c>
      <c r="D4223" s="8">
        <v>0</v>
      </c>
      <c r="E4223" s="9" t="s">
        <v>20317</v>
      </c>
      <c r="F4223" s="9" t="s">
        <v>20318</v>
      </c>
      <c r="G4223" s="8" t="s">
        <v>14411</v>
      </c>
      <c r="H4223" s="8"/>
      <c r="I4223" s="11">
        <v>0</v>
      </c>
      <c r="J4223" s="8" t="s">
        <v>14412</v>
      </c>
      <c r="K4223" s="8" t="s">
        <v>14413</v>
      </c>
      <c r="L4223" s="9" t="s">
        <v>14430</v>
      </c>
      <c r="M4223" s="12" t="s">
        <v>14625</v>
      </c>
    </row>
    <row r="4224" customHeight="1" spans="1:13">
      <c r="A4224" s="9" t="s">
        <v>20280</v>
      </c>
      <c r="B4224" s="8" t="s">
        <v>14408</v>
      </c>
      <c r="C4224" s="10">
        <v>2</v>
      </c>
      <c r="D4224" s="8">
        <v>0</v>
      </c>
      <c r="E4224" s="9" t="s">
        <v>20319</v>
      </c>
      <c r="F4224" s="9" t="s">
        <v>20320</v>
      </c>
      <c r="G4224" s="8" t="s">
        <v>14411</v>
      </c>
      <c r="H4224" s="8"/>
      <c r="I4224" s="11">
        <v>0</v>
      </c>
      <c r="J4224" s="8" t="s">
        <v>14412</v>
      </c>
      <c r="K4224" s="8" t="s">
        <v>14413</v>
      </c>
      <c r="L4224" s="9" t="s">
        <v>14414</v>
      </c>
      <c r="M4224" s="12" t="s">
        <v>14462</v>
      </c>
    </row>
    <row r="4225" customHeight="1" spans="1:13">
      <c r="A4225" s="9" t="s">
        <v>20280</v>
      </c>
      <c r="B4225" s="8" t="s">
        <v>14408</v>
      </c>
      <c r="C4225" s="10">
        <v>2</v>
      </c>
      <c r="D4225" s="8">
        <v>0</v>
      </c>
      <c r="E4225" s="9" t="s">
        <v>20321</v>
      </c>
      <c r="F4225" s="9" t="s">
        <v>20322</v>
      </c>
      <c r="G4225" s="8" t="s">
        <v>14411</v>
      </c>
      <c r="H4225" s="8"/>
      <c r="I4225" s="11">
        <v>0</v>
      </c>
      <c r="J4225" s="8" t="s">
        <v>14412</v>
      </c>
      <c r="K4225" s="8" t="s">
        <v>14413</v>
      </c>
      <c r="L4225" s="9" t="s">
        <v>14414</v>
      </c>
      <c r="M4225" s="12" t="s">
        <v>14583</v>
      </c>
    </row>
    <row r="4226" customHeight="1" spans="1:13">
      <c r="A4226" s="9" t="s">
        <v>20280</v>
      </c>
      <c r="B4226" s="8" t="s">
        <v>14408</v>
      </c>
      <c r="C4226" s="10">
        <v>2</v>
      </c>
      <c r="D4226" s="8">
        <v>0</v>
      </c>
      <c r="E4226" s="9" t="s">
        <v>20323</v>
      </c>
      <c r="F4226" s="9" t="s">
        <v>20324</v>
      </c>
      <c r="G4226" s="8" t="s">
        <v>14411</v>
      </c>
      <c r="H4226" s="8"/>
      <c r="I4226" s="11">
        <v>0</v>
      </c>
      <c r="J4226" s="8" t="s">
        <v>14412</v>
      </c>
      <c r="K4226" s="8" t="s">
        <v>14413</v>
      </c>
      <c r="L4226" s="9" t="s">
        <v>14414</v>
      </c>
      <c r="M4226" s="12" t="s">
        <v>14434</v>
      </c>
    </row>
    <row r="4227" customHeight="1" spans="1:13">
      <c r="A4227" s="9" t="s">
        <v>20280</v>
      </c>
      <c r="B4227" s="8" t="s">
        <v>14408</v>
      </c>
      <c r="C4227" s="10">
        <v>2</v>
      </c>
      <c r="D4227" s="8">
        <v>0</v>
      </c>
      <c r="E4227" s="9" t="s">
        <v>20325</v>
      </c>
      <c r="F4227" s="9" t="s">
        <v>20326</v>
      </c>
      <c r="G4227" s="8" t="s">
        <v>14411</v>
      </c>
      <c r="H4227" s="8"/>
      <c r="I4227" s="11">
        <v>0</v>
      </c>
      <c r="J4227" s="8" t="s">
        <v>14412</v>
      </c>
      <c r="K4227" s="8" t="s">
        <v>14413</v>
      </c>
      <c r="L4227" s="9" t="s">
        <v>14414</v>
      </c>
      <c r="M4227" s="12" t="s">
        <v>14415</v>
      </c>
    </row>
    <row r="4228" customHeight="1" spans="1:13">
      <c r="A4228" s="9" t="s">
        <v>20280</v>
      </c>
      <c r="B4228" s="8" t="s">
        <v>14408</v>
      </c>
      <c r="C4228" s="10">
        <v>2</v>
      </c>
      <c r="D4228" s="8">
        <v>0</v>
      </c>
      <c r="E4228" s="9" t="s">
        <v>20327</v>
      </c>
      <c r="F4228" s="9" t="s">
        <v>20328</v>
      </c>
      <c r="G4228" s="8" t="s">
        <v>14411</v>
      </c>
      <c r="H4228" s="8"/>
      <c r="I4228" s="11">
        <v>0</v>
      </c>
      <c r="J4228" s="8" t="s">
        <v>14412</v>
      </c>
      <c r="K4228" s="8" t="s">
        <v>14413</v>
      </c>
      <c r="L4228" s="9" t="s">
        <v>14414</v>
      </c>
      <c r="M4228" s="12" t="s">
        <v>14424</v>
      </c>
    </row>
    <row r="4229" customHeight="1" spans="1:13">
      <c r="A4229" s="9" t="s">
        <v>20280</v>
      </c>
      <c r="B4229" s="8" t="s">
        <v>14408</v>
      </c>
      <c r="C4229" s="10">
        <v>2</v>
      </c>
      <c r="D4229" s="8">
        <v>0</v>
      </c>
      <c r="E4229" s="9" t="s">
        <v>20329</v>
      </c>
      <c r="F4229" s="9" t="s">
        <v>20330</v>
      </c>
      <c r="G4229" s="8" t="s">
        <v>14411</v>
      </c>
      <c r="H4229" s="8"/>
      <c r="I4229" s="11">
        <v>0</v>
      </c>
      <c r="J4229" s="8" t="s">
        <v>14412</v>
      </c>
      <c r="K4229" s="8" t="s">
        <v>14413</v>
      </c>
      <c r="L4229" s="9" t="s">
        <v>14430</v>
      </c>
      <c r="M4229" s="12" t="s">
        <v>14515</v>
      </c>
    </row>
    <row r="4230" customHeight="1" spans="1:13">
      <c r="A4230" s="9" t="s">
        <v>20280</v>
      </c>
      <c r="B4230" s="8" t="s">
        <v>14408</v>
      </c>
      <c r="C4230" s="10">
        <v>2</v>
      </c>
      <c r="D4230" s="8">
        <v>0</v>
      </c>
      <c r="E4230" s="9" t="s">
        <v>20331</v>
      </c>
      <c r="F4230" s="9" t="s">
        <v>20332</v>
      </c>
      <c r="G4230" s="8" t="s">
        <v>14411</v>
      </c>
      <c r="H4230" s="8"/>
      <c r="I4230" s="11">
        <v>0</v>
      </c>
      <c r="J4230" s="8" t="s">
        <v>14412</v>
      </c>
      <c r="K4230" s="8" t="s">
        <v>14413</v>
      </c>
      <c r="L4230" s="9" t="s">
        <v>14414</v>
      </c>
      <c r="M4230" s="12" t="s">
        <v>14424</v>
      </c>
    </row>
    <row r="4231" customHeight="1" spans="1:13">
      <c r="A4231" s="9" t="s">
        <v>20280</v>
      </c>
      <c r="B4231" s="8" t="s">
        <v>14408</v>
      </c>
      <c r="C4231" s="10">
        <v>2</v>
      </c>
      <c r="D4231" s="8">
        <v>0</v>
      </c>
      <c r="E4231" s="9" t="s">
        <v>20333</v>
      </c>
      <c r="F4231" s="9" t="s">
        <v>20334</v>
      </c>
      <c r="G4231" s="8" t="s">
        <v>14411</v>
      </c>
      <c r="H4231" s="8"/>
      <c r="I4231" s="11">
        <v>0</v>
      </c>
      <c r="J4231" s="8" t="s">
        <v>14412</v>
      </c>
      <c r="K4231" s="8" t="s">
        <v>14413</v>
      </c>
      <c r="L4231" s="9" t="s">
        <v>14414</v>
      </c>
      <c r="M4231" s="12" t="s">
        <v>14424</v>
      </c>
    </row>
    <row r="4232" customHeight="1" spans="1:13">
      <c r="A4232" s="9" t="s">
        <v>20280</v>
      </c>
      <c r="B4232" s="8" t="s">
        <v>14408</v>
      </c>
      <c r="C4232" s="10">
        <v>2</v>
      </c>
      <c r="D4232" s="8">
        <v>0</v>
      </c>
      <c r="E4232" s="9" t="s">
        <v>20335</v>
      </c>
      <c r="F4232" s="9" t="s">
        <v>20336</v>
      </c>
      <c r="G4232" s="8" t="s">
        <v>14411</v>
      </c>
      <c r="H4232" s="8"/>
      <c r="I4232" s="11">
        <v>0</v>
      </c>
      <c r="J4232" s="8" t="s">
        <v>14412</v>
      </c>
      <c r="K4232" s="8" t="s">
        <v>14413</v>
      </c>
      <c r="L4232" s="9" t="s">
        <v>14414</v>
      </c>
      <c r="M4232" s="12" t="s">
        <v>14434</v>
      </c>
    </row>
    <row r="4233" customHeight="1" spans="1:13">
      <c r="A4233" s="9" t="s">
        <v>20280</v>
      </c>
      <c r="B4233" s="8" t="s">
        <v>14408</v>
      </c>
      <c r="C4233" s="10">
        <v>2</v>
      </c>
      <c r="D4233" s="8">
        <v>0</v>
      </c>
      <c r="E4233" s="9" t="s">
        <v>20337</v>
      </c>
      <c r="F4233" s="9" t="s">
        <v>20338</v>
      </c>
      <c r="G4233" s="8" t="s">
        <v>14411</v>
      </c>
      <c r="H4233" s="8"/>
      <c r="I4233" s="11">
        <v>0</v>
      </c>
      <c r="J4233" s="8" t="s">
        <v>14412</v>
      </c>
      <c r="K4233" s="8" t="s">
        <v>14413</v>
      </c>
      <c r="L4233" s="9" t="s">
        <v>14414</v>
      </c>
      <c r="M4233" s="12" t="s">
        <v>14470</v>
      </c>
    </row>
    <row r="4234" customHeight="1" spans="1:13">
      <c r="A4234" s="9" t="s">
        <v>20339</v>
      </c>
      <c r="B4234" s="8" t="s">
        <v>14408</v>
      </c>
      <c r="C4234" s="10">
        <v>2</v>
      </c>
      <c r="D4234" s="8">
        <v>0</v>
      </c>
      <c r="E4234" s="9" t="s">
        <v>20340</v>
      </c>
      <c r="F4234" s="9" t="s">
        <v>20341</v>
      </c>
      <c r="G4234" s="8" t="s">
        <v>14411</v>
      </c>
      <c r="H4234" s="8"/>
      <c r="I4234" s="11">
        <v>0</v>
      </c>
      <c r="J4234" s="8" t="s">
        <v>14412</v>
      </c>
      <c r="K4234" s="8" t="s">
        <v>14413</v>
      </c>
      <c r="L4234" s="9" t="s">
        <v>14414</v>
      </c>
      <c r="M4234" s="12" t="s">
        <v>108</v>
      </c>
    </row>
    <row r="4235" customHeight="1" spans="1:13">
      <c r="A4235" s="9" t="s">
        <v>20339</v>
      </c>
      <c r="B4235" s="8" t="s">
        <v>14408</v>
      </c>
      <c r="C4235" s="10">
        <v>2</v>
      </c>
      <c r="D4235" s="8">
        <v>0</v>
      </c>
      <c r="E4235" s="9" t="s">
        <v>20342</v>
      </c>
      <c r="F4235" s="9" t="s">
        <v>20343</v>
      </c>
      <c r="G4235" s="8" t="s">
        <v>14411</v>
      </c>
      <c r="H4235" s="8"/>
      <c r="I4235" s="11">
        <v>0</v>
      </c>
      <c r="J4235" s="8" t="s">
        <v>14412</v>
      </c>
      <c r="K4235" s="8" t="s">
        <v>14413</v>
      </c>
      <c r="L4235" s="9" t="s">
        <v>14414</v>
      </c>
      <c r="M4235" s="12" t="s">
        <v>108</v>
      </c>
    </row>
    <row r="4236" customHeight="1" spans="1:13">
      <c r="A4236" s="9" t="s">
        <v>20339</v>
      </c>
      <c r="B4236" s="8" t="s">
        <v>14408</v>
      </c>
      <c r="C4236" s="10">
        <v>2</v>
      </c>
      <c r="D4236" s="8">
        <v>0</v>
      </c>
      <c r="E4236" s="9" t="s">
        <v>20344</v>
      </c>
      <c r="F4236" s="9" t="s">
        <v>20345</v>
      </c>
      <c r="G4236" s="8" t="s">
        <v>14411</v>
      </c>
      <c r="H4236" s="8"/>
      <c r="I4236" s="11">
        <v>0</v>
      </c>
      <c r="J4236" s="8" t="s">
        <v>14412</v>
      </c>
      <c r="K4236" s="8" t="s">
        <v>14413</v>
      </c>
      <c r="L4236" s="9" t="s">
        <v>14430</v>
      </c>
      <c r="M4236" s="12" t="s">
        <v>14484</v>
      </c>
    </row>
    <row r="4237" customHeight="1" spans="1:13">
      <c r="A4237" s="9" t="s">
        <v>20339</v>
      </c>
      <c r="B4237" s="8" t="s">
        <v>14408</v>
      </c>
      <c r="C4237" s="10">
        <v>2</v>
      </c>
      <c r="D4237" s="8">
        <v>0</v>
      </c>
      <c r="E4237" s="9" t="s">
        <v>20346</v>
      </c>
      <c r="F4237" s="9" t="s">
        <v>20347</v>
      </c>
      <c r="G4237" s="8" t="s">
        <v>14411</v>
      </c>
      <c r="H4237" s="8"/>
      <c r="I4237" s="11">
        <v>0</v>
      </c>
      <c r="J4237" s="8" t="s">
        <v>14412</v>
      </c>
      <c r="K4237" s="8" t="s">
        <v>14413</v>
      </c>
      <c r="L4237" s="9" t="s">
        <v>14414</v>
      </c>
      <c r="M4237" s="12" t="s">
        <v>14418</v>
      </c>
    </row>
    <row r="4238" customHeight="1" spans="1:13">
      <c r="A4238" s="9" t="s">
        <v>20339</v>
      </c>
      <c r="B4238" s="8" t="s">
        <v>14408</v>
      </c>
      <c r="C4238" s="10">
        <v>2</v>
      </c>
      <c r="D4238" s="8">
        <v>0</v>
      </c>
      <c r="E4238" s="9" t="s">
        <v>20348</v>
      </c>
      <c r="F4238" s="9" t="s">
        <v>20349</v>
      </c>
      <c r="G4238" s="8" t="s">
        <v>14411</v>
      </c>
      <c r="H4238" s="8"/>
      <c r="I4238" s="11">
        <v>0</v>
      </c>
      <c r="J4238" s="8" t="s">
        <v>14412</v>
      </c>
      <c r="K4238" s="8" t="s">
        <v>14413</v>
      </c>
      <c r="L4238" s="9" t="s">
        <v>14414</v>
      </c>
      <c r="M4238" s="12" t="s">
        <v>14496</v>
      </c>
    </row>
    <row r="4239" customHeight="1" spans="1:13">
      <c r="A4239" s="9" t="s">
        <v>20339</v>
      </c>
      <c r="B4239" s="8" t="s">
        <v>14408</v>
      </c>
      <c r="C4239" s="10">
        <v>2</v>
      </c>
      <c r="D4239" s="8">
        <v>0</v>
      </c>
      <c r="E4239" s="9" t="s">
        <v>20350</v>
      </c>
      <c r="F4239" s="9" t="s">
        <v>20351</v>
      </c>
      <c r="G4239" s="8" t="s">
        <v>14411</v>
      </c>
      <c r="H4239" s="8"/>
      <c r="I4239" s="11">
        <v>0</v>
      </c>
      <c r="J4239" s="8" t="s">
        <v>14412</v>
      </c>
      <c r="K4239" s="8" t="s">
        <v>14413</v>
      </c>
      <c r="L4239" s="9" t="s">
        <v>14414</v>
      </c>
      <c r="M4239" s="12" t="s">
        <v>14496</v>
      </c>
    </row>
    <row r="4240" customHeight="1" spans="1:13">
      <c r="A4240" s="9" t="s">
        <v>20339</v>
      </c>
      <c r="B4240" s="8" t="s">
        <v>14408</v>
      </c>
      <c r="C4240" s="10">
        <v>2</v>
      </c>
      <c r="D4240" s="8">
        <v>0</v>
      </c>
      <c r="E4240" s="9" t="s">
        <v>20352</v>
      </c>
      <c r="F4240" s="9" t="s">
        <v>20353</v>
      </c>
      <c r="G4240" s="8" t="s">
        <v>14411</v>
      </c>
      <c r="H4240" s="8"/>
      <c r="I4240" s="11">
        <v>0</v>
      </c>
      <c r="J4240" s="8" t="s">
        <v>14412</v>
      </c>
      <c r="K4240" s="8" t="s">
        <v>14413</v>
      </c>
      <c r="L4240" s="9" t="s">
        <v>14414</v>
      </c>
      <c r="M4240" s="12" t="s">
        <v>14443</v>
      </c>
    </row>
    <row r="4241" customHeight="1" spans="1:13">
      <c r="A4241" s="9" t="s">
        <v>20339</v>
      </c>
      <c r="B4241" s="8" t="s">
        <v>14408</v>
      </c>
      <c r="C4241" s="10">
        <v>2</v>
      </c>
      <c r="D4241" s="8">
        <v>0</v>
      </c>
      <c r="E4241" s="9" t="s">
        <v>20354</v>
      </c>
      <c r="F4241" s="9" t="s">
        <v>20355</v>
      </c>
      <c r="G4241" s="8" t="s">
        <v>14411</v>
      </c>
      <c r="H4241" s="8"/>
      <c r="I4241" s="11">
        <v>0</v>
      </c>
      <c r="J4241" s="8" t="s">
        <v>14412</v>
      </c>
      <c r="K4241" s="8" t="s">
        <v>14413</v>
      </c>
      <c r="L4241" s="9" t="s">
        <v>14414</v>
      </c>
      <c r="M4241" s="12" t="s">
        <v>14470</v>
      </c>
    </row>
    <row r="4242" customHeight="1" spans="1:13">
      <c r="A4242" s="9" t="s">
        <v>20339</v>
      </c>
      <c r="B4242" s="8" t="s">
        <v>14408</v>
      </c>
      <c r="C4242" s="10">
        <v>2</v>
      </c>
      <c r="D4242" s="8">
        <v>0</v>
      </c>
      <c r="E4242" s="9" t="s">
        <v>20356</v>
      </c>
      <c r="F4242" s="9" t="s">
        <v>20357</v>
      </c>
      <c r="G4242" s="8" t="s">
        <v>14411</v>
      </c>
      <c r="H4242" s="8"/>
      <c r="I4242" s="11">
        <v>0</v>
      </c>
      <c r="J4242" s="8" t="s">
        <v>14412</v>
      </c>
      <c r="K4242" s="8" t="s">
        <v>14413</v>
      </c>
      <c r="L4242" s="9" t="s">
        <v>14414</v>
      </c>
      <c r="M4242" s="12" t="s">
        <v>14496</v>
      </c>
    </row>
    <row r="4243" customHeight="1" spans="1:13">
      <c r="A4243" s="9" t="s">
        <v>20339</v>
      </c>
      <c r="B4243" s="8" t="s">
        <v>14408</v>
      </c>
      <c r="C4243" s="10">
        <v>2</v>
      </c>
      <c r="D4243" s="8">
        <v>0</v>
      </c>
      <c r="E4243" s="9" t="s">
        <v>20358</v>
      </c>
      <c r="F4243" s="9" t="s">
        <v>19542</v>
      </c>
      <c r="G4243" s="8" t="s">
        <v>14411</v>
      </c>
      <c r="H4243" s="8"/>
      <c r="I4243" s="11">
        <v>0</v>
      </c>
      <c r="J4243" s="8" t="s">
        <v>14412</v>
      </c>
      <c r="K4243" s="8" t="s">
        <v>14413</v>
      </c>
      <c r="L4243" s="9" t="s">
        <v>14414</v>
      </c>
      <c r="M4243" s="12" t="s">
        <v>14443</v>
      </c>
    </row>
    <row r="4244" customHeight="1" spans="1:13">
      <c r="A4244" s="9" t="s">
        <v>20339</v>
      </c>
      <c r="B4244" s="8" t="s">
        <v>14408</v>
      </c>
      <c r="C4244" s="10">
        <v>2</v>
      </c>
      <c r="D4244" s="8">
        <v>0</v>
      </c>
      <c r="E4244" s="9" t="s">
        <v>20359</v>
      </c>
      <c r="F4244" s="9" t="s">
        <v>20360</v>
      </c>
      <c r="G4244" s="8" t="s">
        <v>14411</v>
      </c>
      <c r="H4244" s="8"/>
      <c r="I4244" s="11">
        <v>0</v>
      </c>
      <c r="J4244" s="8" t="s">
        <v>14412</v>
      </c>
      <c r="K4244" s="8" t="s">
        <v>14413</v>
      </c>
      <c r="L4244" s="9" t="s">
        <v>14539</v>
      </c>
      <c r="M4244" s="12" t="s">
        <v>14549</v>
      </c>
    </row>
    <row r="4245" customHeight="1" spans="1:13">
      <c r="A4245" s="9" t="s">
        <v>20339</v>
      </c>
      <c r="B4245" s="8" t="s">
        <v>14408</v>
      </c>
      <c r="C4245" s="10">
        <v>2</v>
      </c>
      <c r="D4245" s="8">
        <v>0</v>
      </c>
      <c r="E4245" s="9" t="s">
        <v>20361</v>
      </c>
      <c r="F4245" s="9" t="s">
        <v>20362</v>
      </c>
      <c r="G4245" s="8" t="s">
        <v>14411</v>
      </c>
      <c r="H4245" s="8"/>
      <c r="I4245" s="11">
        <v>0</v>
      </c>
      <c r="J4245" s="8" t="s">
        <v>14412</v>
      </c>
      <c r="K4245" s="8" t="s">
        <v>14413</v>
      </c>
      <c r="L4245" s="9" t="s">
        <v>14414</v>
      </c>
      <c r="M4245" s="12" t="s">
        <v>14459</v>
      </c>
    </row>
    <row r="4246" customHeight="1" spans="1:13">
      <c r="A4246" s="9" t="s">
        <v>20339</v>
      </c>
      <c r="B4246" s="8" t="s">
        <v>14408</v>
      </c>
      <c r="C4246" s="10">
        <v>2</v>
      </c>
      <c r="D4246" s="8">
        <v>0</v>
      </c>
      <c r="E4246" s="9" t="s">
        <v>20363</v>
      </c>
      <c r="F4246" s="9" t="s">
        <v>18368</v>
      </c>
      <c r="G4246" s="8" t="s">
        <v>14411</v>
      </c>
      <c r="H4246" s="8"/>
      <c r="I4246" s="11">
        <v>0</v>
      </c>
      <c r="J4246" s="8" t="s">
        <v>14412</v>
      </c>
      <c r="K4246" s="8" t="s">
        <v>14413</v>
      </c>
      <c r="L4246" s="9" t="s">
        <v>14414</v>
      </c>
      <c r="M4246" s="12" t="s">
        <v>14418</v>
      </c>
    </row>
    <row r="4247" customHeight="1" spans="1:13">
      <c r="A4247" s="9" t="s">
        <v>20339</v>
      </c>
      <c r="B4247" s="8" t="s">
        <v>14408</v>
      </c>
      <c r="C4247" s="10">
        <v>2</v>
      </c>
      <c r="D4247" s="8">
        <v>0</v>
      </c>
      <c r="E4247" s="9" t="s">
        <v>20364</v>
      </c>
      <c r="F4247" s="9" t="s">
        <v>8571</v>
      </c>
      <c r="G4247" s="8" t="s">
        <v>14411</v>
      </c>
      <c r="H4247" s="8"/>
      <c r="I4247" s="11">
        <v>0</v>
      </c>
      <c r="J4247" s="8" t="s">
        <v>14412</v>
      </c>
      <c r="K4247" s="8" t="s">
        <v>14413</v>
      </c>
      <c r="L4247" s="9" t="s">
        <v>14430</v>
      </c>
      <c r="M4247" s="12" t="s">
        <v>14484</v>
      </c>
    </row>
    <row r="4248" customHeight="1" spans="1:13">
      <c r="A4248" s="9" t="s">
        <v>20339</v>
      </c>
      <c r="B4248" s="8" t="s">
        <v>14408</v>
      </c>
      <c r="C4248" s="10">
        <v>2</v>
      </c>
      <c r="D4248" s="8">
        <v>0</v>
      </c>
      <c r="E4248" s="9" t="s">
        <v>20365</v>
      </c>
      <c r="F4248" s="9" t="s">
        <v>3194</v>
      </c>
      <c r="G4248" s="8" t="s">
        <v>14411</v>
      </c>
      <c r="H4248" s="8"/>
      <c r="I4248" s="11">
        <v>0</v>
      </c>
      <c r="J4248" s="8" t="s">
        <v>14412</v>
      </c>
      <c r="K4248" s="8" t="s">
        <v>14413</v>
      </c>
      <c r="L4248" s="9" t="s">
        <v>14414</v>
      </c>
      <c r="M4248" s="12" t="s">
        <v>14434</v>
      </c>
    </row>
    <row r="4249" customHeight="1" spans="1:13">
      <c r="A4249" s="9" t="s">
        <v>20339</v>
      </c>
      <c r="B4249" s="8" t="s">
        <v>14408</v>
      </c>
      <c r="C4249" s="10">
        <v>2</v>
      </c>
      <c r="D4249" s="8">
        <v>0</v>
      </c>
      <c r="E4249" s="9" t="s">
        <v>20366</v>
      </c>
      <c r="F4249" s="9" t="s">
        <v>20367</v>
      </c>
      <c r="G4249" s="8" t="s">
        <v>14411</v>
      </c>
      <c r="H4249" s="8"/>
      <c r="I4249" s="11">
        <v>0</v>
      </c>
      <c r="J4249" s="8" t="s">
        <v>14412</v>
      </c>
      <c r="K4249" s="8" t="s">
        <v>14413</v>
      </c>
      <c r="L4249" s="9" t="s">
        <v>14414</v>
      </c>
      <c r="M4249" s="12" t="s">
        <v>108</v>
      </c>
    </row>
    <row r="4250" customHeight="1" spans="1:13">
      <c r="A4250" s="9" t="s">
        <v>20339</v>
      </c>
      <c r="B4250" s="8" t="s">
        <v>14408</v>
      </c>
      <c r="C4250" s="10">
        <v>2</v>
      </c>
      <c r="D4250" s="8">
        <v>0</v>
      </c>
      <c r="E4250" s="9" t="s">
        <v>20368</v>
      </c>
      <c r="F4250" s="9" t="s">
        <v>20369</v>
      </c>
      <c r="G4250" s="8" t="s">
        <v>14411</v>
      </c>
      <c r="H4250" s="8"/>
      <c r="I4250" s="11">
        <v>0</v>
      </c>
      <c r="J4250" s="8" t="s">
        <v>14412</v>
      </c>
      <c r="K4250" s="8" t="s">
        <v>14413</v>
      </c>
      <c r="L4250" s="9" t="s">
        <v>14414</v>
      </c>
      <c r="M4250" s="12" t="s">
        <v>14496</v>
      </c>
    </row>
    <row r="4251" customHeight="1" spans="1:13">
      <c r="A4251" s="9" t="s">
        <v>20339</v>
      </c>
      <c r="B4251" s="8" t="s">
        <v>14408</v>
      </c>
      <c r="C4251" s="10">
        <v>2</v>
      </c>
      <c r="D4251" s="8">
        <v>0</v>
      </c>
      <c r="E4251" s="9" t="s">
        <v>20370</v>
      </c>
      <c r="F4251" s="9" t="s">
        <v>20371</v>
      </c>
      <c r="G4251" s="8" t="s">
        <v>14411</v>
      </c>
      <c r="H4251" s="8"/>
      <c r="I4251" s="11">
        <v>0</v>
      </c>
      <c r="J4251" s="8" t="s">
        <v>14412</v>
      </c>
      <c r="K4251" s="8" t="s">
        <v>14413</v>
      </c>
      <c r="L4251" s="9" t="s">
        <v>14414</v>
      </c>
      <c r="M4251" s="12" t="s">
        <v>14415</v>
      </c>
    </row>
    <row r="4252" customHeight="1" spans="1:13">
      <c r="A4252" s="9" t="s">
        <v>20339</v>
      </c>
      <c r="B4252" s="8" t="s">
        <v>14408</v>
      </c>
      <c r="C4252" s="10">
        <v>2</v>
      </c>
      <c r="D4252" s="8">
        <v>0</v>
      </c>
      <c r="E4252" s="9" t="s">
        <v>20372</v>
      </c>
      <c r="F4252" s="9" t="s">
        <v>20373</v>
      </c>
      <c r="G4252" s="8" t="s">
        <v>14411</v>
      </c>
      <c r="H4252" s="8"/>
      <c r="I4252" s="11">
        <v>0</v>
      </c>
      <c r="J4252" s="8" t="s">
        <v>14412</v>
      </c>
      <c r="K4252" s="8" t="s">
        <v>14413</v>
      </c>
      <c r="L4252" s="9" t="s">
        <v>14430</v>
      </c>
      <c r="M4252" s="12" t="s">
        <v>15186</v>
      </c>
    </row>
    <row r="4253" customHeight="1" spans="1:13">
      <c r="A4253" s="9" t="s">
        <v>20339</v>
      </c>
      <c r="B4253" s="8" t="s">
        <v>14408</v>
      </c>
      <c r="C4253" s="10">
        <v>2</v>
      </c>
      <c r="D4253" s="8">
        <v>0</v>
      </c>
      <c r="E4253" s="9" t="s">
        <v>20374</v>
      </c>
      <c r="F4253" s="9" t="s">
        <v>20375</v>
      </c>
      <c r="G4253" s="8" t="s">
        <v>14411</v>
      </c>
      <c r="H4253" s="8"/>
      <c r="I4253" s="11">
        <v>0</v>
      </c>
      <c r="J4253" s="8" t="s">
        <v>14412</v>
      </c>
      <c r="K4253" s="8" t="s">
        <v>14413</v>
      </c>
      <c r="L4253" s="9" t="s">
        <v>14414</v>
      </c>
      <c r="M4253" s="12" t="s">
        <v>14496</v>
      </c>
    </row>
    <row r="4254" customHeight="1" spans="1:13">
      <c r="A4254" s="9" t="s">
        <v>20339</v>
      </c>
      <c r="B4254" s="8" t="s">
        <v>14408</v>
      </c>
      <c r="C4254" s="10">
        <v>2</v>
      </c>
      <c r="D4254" s="8">
        <v>0</v>
      </c>
      <c r="E4254" s="9" t="s">
        <v>20376</v>
      </c>
      <c r="F4254" s="9" t="s">
        <v>20377</v>
      </c>
      <c r="G4254" s="8" t="s">
        <v>14411</v>
      </c>
      <c r="H4254" s="8"/>
      <c r="I4254" s="11">
        <v>0</v>
      </c>
      <c r="J4254" s="8" t="s">
        <v>14412</v>
      </c>
      <c r="K4254" s="8" t="s">
        <v>14413</v>
      </c>
      <c r="L4254" s="9" t="s">
        <v>14414</v>
      </c>
      <c r="M4254" s="12" t="s">
        <v>14424</v>
      </c>
    </row>
    <row r="4255" customHeight="1" spans="1:13">
      <c r="A4255" s="9" t="s">
        <v>20339</v>
      </c>
      <c r="B4255" s="8" t="s">
        <v>14408</v>
      </c>
      <c r="C4255" s="10">
        <v>2</v>
      </c>
      <c r="D4255" s="8">
        <v>0</v>
      </c>
      <c r="E4255" s="9" t="s">
        <v>20378</v>
      </c>
      <c r="F4255" s="9" t="s">
        <v>20379</v>
      </c>
      <c r="G4255" s="8" t="s">
        <v>14411</v>
      </c>
      <c r="H4255" s="8"/>
      <c r="I4255" s="11">
        <v>0</v>
      </c>
      <c r="J4255" s="8" t="s">
        <v>14412</v>
      </c>
      <c r="K4255" s="8" t="s">
        <v>14413</v>
      </c>
      <c r="L4255" s="9" t="s">
        <v>14414</v>
      </c>
      <c r="M4255" s="12" t="s">
        <v>14421</v>
      </c>
    </row>
    <row r="4256" customHeight="1" spans="1:13">
      <c r="A4256" s="9" t="s">
        <v>20339</v>
      </c>
      <c r="B4256" s="8" t="s">
        <v>14408</v>
      </c>
      <c r="C4256" s="10">
        <v>2</v>
      </c>
      <c r="D4256" s="8">
        <v>0</v>
      </c>
      <c r="E4256" s="9" t="s">
        <v>20380</v>
      </c>
      <c r="F4256" s="9" t="s">
        <v>20381</v>
      </c>
      <c r="G4256" s="8" t="s">
        <v>14411</v>
      </c>
      <c r="H4256" s="8"/>
      <c r="I4256" s="11">
        <v>0</v>
      </c>
      <c r="J4256" s="8" t="s">
        <v>14412</v>
      </c>
      <c r="K4256" s="8" t="s">
        <v>14413</v>
      </c>
      <c r="L4256" s="9" t="s">
        <v>14414</v>
      </c>
      <c r="M4256" s="12" t="s">
        <v>14427</v>
      </c>
    </row>
    <row r="4257" customHeight="1" spans="1:13">
      <c r="A4257" s="9" t="s">
        <v>20339</v>
      </c>
      <c r="B4257" s="8" t="s">
        <v>14408</v>
      </c>
      <c r="C4257" s="10">
        <v>2</v>
      </c>
      <c r="D4257" s="8">
        <v>0</v>
      </c>
      <c r="E4257" s="9" t="s">
        <v>20382</v>
      </c>
      <c r="F4257" s="9" t="s">
        <v>20383</v>
      </c>
      <c r="G4257" s="8" t="s">
        <v>14411</v>
      </c>
      <c r="H4257" s="8"/>
      <c r="I4257" s="11">
        <v>0</v>
      </c>
      <c r="J4257" s="8" t="s">
        <v>14412</v>
      </c>
      <c r="K4257" s="8" t="s">
        <v>14413</v>
      </c>
      <c r="L4257" s="9" t="s">
        <v>14414</v>
      </c>
      <c r="M4257" s="12" t="s">
        <v>14415</v>
      </c>
    </row>
    <row r="4258" customHeight="1" spans="1:13">
      <c r="A4258" s="9" t="s">
        <v>20339</v>
      </c>
      <c r="B4258" s="8" t="s">
        <v>14408</v>
      </c>
      <c r="C4258" s="10">
        <v>2</v>
      </c>
      <c r="D4258" s="8">
        <v>0</v>
      </c>
      <c r="E4258" s="9" t="s">
        <v>20384</v>
      </c>
      <c r="F4258" s="9" t="s">
        <v>20385</v>
      </c>
      <c r="G4258" s="8" t="s">
        <v>14411</v>
      </c>
      <c r="H4258" s="8"/>
      <c r="I4258" s="11">
        <v>0</v>
      </c>
      <c r="J4258" s="8" t="s">
        <v>14412</v>
      </c>
      <c r="K4258" s="8" t="s">
        <v>14413</v>
      </c>
      <c r="L4258" s="9" t="s">
        <v>14414</v>
      </c>
      <c r="M4258" s="12" t="s">
        <v>14459</v>
      </c>
    </row>
    <row r="4259" customHeight="1" spans="1:13">
      <c r="A4259" s="9" t="s">
        <v>20339</v>
      </c>
      <c r="B4259" s="8" t="s">
        <v>14408</v>
      </c>
      <c r="C4259" s="10">
        <v>2</v>
      </c>
      <c r="D4259" s="8">
        <v>0</v>
      </c>
      <c r="E4259" s="9" t="s">
        <v>20386</v>
      </c>
      <c r="F4259" s="9" t="s">
        <v>20387</v>
      </c>
      <c r="G4259" s="8" t="s">
        <v>14411</v>
      </c>
      <c r="H4259" s="8"/>
      <c r="I4259" s="11">
        <v>0</v>
      </c>
      <c r="J4259" s="8" t="s">
        <v>14412</v>
      </c>
      <c r="K4259" s="8" t="s">
        <v>14413</v>
      </c>
      <c r="L4259" s="9" t="s">
        <v>14430</v>
      </c>
      <c r="M4259" s="12" t="s">
        <v>14529</v>
      </c>
    </row>
    <row r="4260" customHeight="1" spans="1:13">
      <c r="A4260" s="9" t="s">
        <v>20339</v>
      </c>
      <c r="B4260" s="8" t="s">
        <v>14408</v>
      </c>
      <c r="C4260" s="10">
        <v>2</v>
      </c>
      <c r="D4260" s="8">
        <v>0</v>
      </c>
      <c r="E4260" s="9" t="s">
        <v>20388</v>
      </c>
      <c r="F4260" s="9" t="s">
        <v>20389</v>
      </c>
      <c r="G4260" s="8" t="s">
        <v>14411</v>
      </c>
      <c r="H4260" s="8"/>
      <c r="I4260" s="11">
        <v>0</v>
      </c>
      <c r="J4260" s="8" t="s">
        <v>14412</v>
      </c>
      <c r="K4260" s="8" t="s">
        <v>14413</v>
      </c>
      <c r="L4260" s="9" t="s">
        <v>14414</v>
      </c>
      <c r="M4260" s="12" t="s">
        <v>14446</v>
      </c>
    </row>
    <row r="4261" customHeight="1" spans="1:13">
      <c r="A4261" s="9" t="s">
        <v>20339</v>
      </c>
      <c r="B4261" s="8" t="s">
        <v>14408</v>
      </c>
      <c r="C4261" s="10">
        <v>2</v>
      </c>
      <c r="D4261" s="8">
        <v>0</v>
      </c>
      <c r="E4261" s="9" t="s">
        <v>20390</v>
      </c>
      <c r="F4261" s="9" t="s">
        <v>20391</v>
      </c>
      <c r="G4261" s="8" t="s">
        <v>14411</v>
      </c>
      <c r="H4261" s="8"/>
      <c r="I4261" s="11">
        <v>0</v>
      </c>
      <c r="J4261" s="8" t="s">
        <v>14412</v>
      </c>
      <c r="K4261" s="8" t="s">
        <v>14413</v>
      </c>
      <c r="L4261" s="9" t="s">
        <v>14414</v>
      </c>
      <c r="M4261" s="12" t="s">
        <v>14434</v>
      </c>
    </row>
    <row r="4262" customHeight="1" spans="1:13">
      <c r="A4262" s="9" t="s">
        <v>20339</v>
      </c>
      <c r="B4262" s="8" t="s">
        <v>14408</v>
      </c>
      <c r="C4262" s="10">
        <v>2</v>
      </c>
      <c r="D4262" s="8">
        <v>0</v>
      </c>
      <c r="E4262" s="9" t="s">
        <v>20392</v>
      </c>
      <c r="F4262" s="9" t="s">
        <v>20393</v>
      </c>
      <c r="G4262" s="8" t="s">
        <v>14411</v>
      </c>
      <c r="H4262" s="8"/>
      <c r="I4262" s="11">
        <v>0</v>
      </c>
      <c r="J4262" s="8" t="s">
        <v>14412</v>
      </c>
      <c r="K4262" s="8" t="s">
        <v>14413</v>
      </c>
      <c r="L4262" s="9" t="s">
        <v>14414</v>
      </c>
      <c r="M4262" s="12" t="s">
        <v>14583</v>
      </c>
    </row>
    <row r="4263" customHeight="1" spans="1:13">
      <c r="A4263" s="9" t="s">
        <v>20394</v>
      </c>
      <c r="B4263" s="8" t="s">
        <v>14408</v>
      </c>
      <c r="C4263" s="10">
        <v>2</v>
      </c>
      <c r="D4263" s="8">
        <v>0</v>
      </c>
      <c r="E4263" s="9" t="s">
        <v>20395</v>
      </c>
      <c r="F4263" s="9" t="s">
        <v>20396</v>
      </c>
      <c r="G4263" s="8" t="s">
        <v>14411</v>
      </c>
      <c r="H4263" s="8"/>
      <c r="I4263" s="11">
        <v>0</v>
      </c>
      <c r="J4263" s="8" t="s">
        <v>14412</v>
      </c>
      <c r="K4263" s="8" t="s">
        <v>14413</v>
      </c>
      <c r="L4263" s="9" t="s">
        <v>14414</v>
      </c>
      <c r="M4263" s="12" t="s">
        <v>108</v>
      </c>
    </row>
    <row r="4264" customHeight="1" spans="1:13">
      <c r="A4264" s="9" t="s">
        <v>20394</v>
      </c>
      <c r="B4264" s="8" t="s">
        <v>14408</v>
      </c>
      <c r="C4264" s="10">
        <v>2</v>
      </c>
      <c r="D4264" s="8">
        <v>0</v>
      </c>
      <c r="E4264" s="9" t="s">
        <v>20397</v>
      </c>
      <c r="F4264" s="9" t="s">
        <v>20398</v>
      </c>
      <c r="G4264" s="8" t="s">
        <v>14411</v>
      </c>
      <c r="H4264" s="8"/>
      <c r="I4264" s="11">
        <v>0</v>
      </c>
      <c r="J4264" s="8" t="s">
        <v>14412</v>
      </c>
      <c r="K4264" s="8" t="s">
        <v>14413</v>
      </c>
      <c r="L4264" s="9" t="s">
        <v>14414</v>
      </c>
      <c r="M4264" s="12" t="s">
        <v>14415</v>
      </c>
    </row>
    <row r="4265" customHeight="1" spans="1:13">
      <c r="A4265" s="9" t="s">
        <v>20394</v>
      </c>
      <c r="B4265" s="8" t="s">
        <v>14408</v>
      </c>
      <c r="C4265" s="10">
        <v>2</v>
      </c>
      <c r="D4265" s="8">
        <v>0</v>
      </c>
      <c r="E4265" s="9" t="s">
        <v>20399</v>
      </c>
      <c r="F4265" s="9" t="s">
        <v>20400</v>
      </c>
      <c r="G4265" s="8" t="s">
        <v>14411</v>
      </c>
      <c r="H4265" s="8"/>
      <c r="I4265" s="11">
        <v>0</v>
      </c>
      <c r="J4265" s="8" t="s">
        <v>14412</v>
      </c>
      <c r="K4265" s="8" t="s">
        <v>14413</v>
      </c>
      <c r="L4265" s="9" t="s">
        <v>14414</v>
      </c>
      <c r="M4265" s="12" t="s">
        <v>14446</v>
      </c>
    </row>
    <row r="4266" customHeight="1" spans="1:13">
      <c r="A4266" s="9" t="s">
        <v>20394</v>
      </c>
      <c r="B4266" s="8" t="s">
        <v>14408</v>
      </c>
      <c r="C4266" s="10">
        <v>2</v>
      </c>
      <c r="D4266" s="8">
        <v>0</v>
      </c>
      <c r="E4266" s="9" t="s">
        <v>20401</v>
      </c>
      <c r="F4266" s="9" t="s">
        <v>20402</v>
      </c>
      <c r="G4266" s="8" t="s">
        <v>14411</v>
      </c>
      <c r="H4266" s="8"/>
      <c r="I4266" s="11">
        <v>0</v>
      </c>
      <c r="J4266" s="8" t="s">
        <v>14412</v>
      </c>
      <c r="K4266" s="8" t="s">
        <v>14413</v>
      </c>
      <c r="L4266" s="9" t="s">
        <v>14414</v>
      </c>
      <c r="M4266" s="12" t="s">
        <v>14443</v>
      </c>
    </row>
    <row r="4267" customHeight="1" spans="1:13">
      <c r="A4267" s="9" t="s">
        <v>20394</v>
      </c>
      <c r="B4267" s="8" t="s">
        <v>14408</v>
      </c>
      <c r="C4267" s="10">
        <v>2</v>
      </c>
      <c r="D4267" s="8">
        <v>0</v>
      </c>
      <c r="E4267" s="9" t="s">
        <v>20403</v>
      </c>
      <c r="F4267" s="9" t="s">
        <v>20404</v>
      </c>
      <c r="G4267" s="8" t="s">
        <v>14411</v>
      </c>
      <c r="H4267" s="8"/>
      <c r="I4267" s="11">
        <v>0</v>
      </c>
      <c r="J4267" s="8" t="s">
        <v>14412</v>
      </c>
      <c r="K4267" s="8" t="s">
        <v>14413</v>
      </c>
      <c r="L4267" s="9" t="s">
        <v>14414</v>
      </c>
      <c r="M4267" s="12" t="s">
        <v>14487</v>
      </c>
    </row>
    <row r="4268" customHeight="1" spans="1:13">
      <c r="A4268" s="9" t="s">
        <v>20394</v>
      </c>
      <c r="B4268" s="8" t="s">
        <v>14408</v>
      </c>
      <c r="C4268" s="10">
        <v>2</v>
      </c>
      <c r="D4268" s="8">
        <v>0</v>
      </c>
      <c r="E4268" s="9" t="s">
        <v>20405</v>
      </c>
      <c r="F4268" s="9" t="s">
        <v>20406</v>
      </c>
      <c r="G4268" s="8" t="s">
        <v>14411</v>
      </c>
      <c r="H4268" s="8"/>
      <c r="I4268" s="11">
        <v>0</v>
      </c>
      <c r="J4268" s="8" t="s">
        <v>14412</v>
      </c>
      <c r="K4268" s="8" t="s">
        <v>14413</v>
      </c>
      <c r="L4268" s="9" t="s">
        <v>14414</v>
      </c>
      <c r="M4268" s="12" t="s">
        <v>14487</v>
      </c>
    </row>
    <row r="4269" customHeight="1" spans="1:13">
      <c r="A4269" s="9" t="s">
        <v>20394</v>
      </c>
      <c r="B4269" s="8" t="s">
        <v>14408</v>
      </c>
      <c r="C4269" s="10">
        <v>2</v>
      </c>
      <c r="D4269" s="8">
        <v>0</v>
      </c>
      <c r="E4269" s="9" t="s">
        <v>20407</v>
      </c>
      <c r="F4269" s="9" t="s">
        <v>20408</v>
      </c>
      <c r="G4269" s="8" t="s">
        <v>14411</v>
      </c>
      <c r="H4269" s="8"/>
      <c r="I4269" s="11">
        <v>0</v>
      </c>
      <c r="J4269" s="8" t="s">
        <v>14412</v>
      </c>
      <c r="K4269" s="8" t="s">
        <v>14413</v>
      </c>
      <c r="L4269" s="9" t="s">
        <v>14430</v>
      </c>
      <c r="M4269" s="12" t="s">
        <v>15228</v>
      </c>
    </row>
    <row r="4270" customHeight="1" spans="1:13">
      <c r="A4270" s="9" t="s">
        <v>20394</v>
      </c>
      <c r="B4270" s="8" t="s">
        <v>14408</v>
      </c>
      <c r="C4270" s="10">
        <v>2</v>
      </c>
      <c r="D4270" s="8">
        <v>0</v>
      </c>
      <c r="E4270" s="9" t="s">
        <v>20409</v>
      </c>
      <c r="F4270" s="9" t="s">
        <v>20410</v>
      </c>
      <c r="G4270" s="8" t="s">
        <v>14411</v>
      </c>
      <c r="H4270" s="8"/>
      <c r="I4270" s="11">
        <v>0</v>
      </c>
      <c r="J4270" s="8" t="s">
        <v>14412</v>
      </c>
      <c r="K4270" s="8" t="s">
        <v>14413</v>
      </c>
      <c r="L4270" s="9" t="s">
        <v>14414</v>
      </c>
      <c r="M4270" s="12" t="s">
        <v>14583</v>
      </c>
    </row>
    <row r="4271" customHeight="1" spans="1:13">
      <c r="A4271" s="9" t="s">
        <v>20394</v>
      </c>
      <c r="B4271" s="8" t="s">
        <v>14408</v>
      </c>
      <c r="C4271" s="10">
        <v>2</v>
      </c>
      <c r="D4271" s="8">
        <v>0</v>
      </c>
      <c r="E4271" s="9" t="s">
        <v>20411</v>
      </c>
      <c r="F4271" s="9" t="s">
        <v>20412</v>
      </c>
      <c r="G4271" s="8" t="s">
        <v>14411</v>
      </c>
      <c r="H4271" s="8"/>
      <c r="I4271" s="11">
        <v>0</v>
      </c>
      <c r="J4271" s="8" t="s">
        <v>14412</v>
      </c>
      <c r="K4271" s="8" t="s">
        <v>14413</v>
      </c>
      <c r="L4271" s="9" t="s">
        <v>14414</v>
      </c>
      <c r="M4271" s="12" t="s">
        <v>14434</v>
      </c>
    </row>
    <row r="4272" customHeight="1" spans="1:13">
      <c r="A4272" s="9" t="s">
        <v>20394</v>
      </c>
      <c r="B4272" s="8" t="s">
        <v>14408</v>
      </c>
      <c r="C4272" s="10">
        <v>2</v>
      </c>
      <c r="D4272" s="8">
        <v>0</v>
      </c>
      <c r="E4272" s="9" t="s">
        <v>20413</v>
      </c>
      <c r="F4272" s="9" t="s">
        <v>20414</v>
      </c>
      <c r="G4272" s="8" t="s">
        <v>14411</v>
      </c>
      <c r="H4272" s="8"/>
      <c r="I4272" s="11">
        <v>0</v>
      </c>
      <c r="J4272" s="8" t="s">
        <v>14412</v>
      </c>
      <c r="K4272" s="8" t="s">
        <v>14413</v>
      </c>
      <c r="L4272" s="9" t="s">
        <v>14414</v>
      </c>
      <c r="M4272" s="12" t="s">
        <v>14583</v>
      </c>
    </row>
    <row r="4273" customHeight="1" spans="1:13">
      <c r="A4273" s="9" t="s">
        <v>20394</v>
      </c>
      <c r="B4273" s="8" t="s">
        <v>14408</v>
      </c>
      <c r="C4273" s="10">
        <v>2</v>
      </c>
      <c r="D4273" s="8">
        <v>0</v>
      </c>
      <c r="E4273" s="9" t="s">
        <v>20415</v>
      </c>
      <c r="F4273" s="9" t="s">
        <v>20416</v>
      </c>
      <c r="G4273" s="8" t="s">
        <v>14411</v>
      </c>
      <c r="H4273" s="8"/>
      <c r="I4273" s="11">
        <v>0</v>
      </c>
      <c r="J4273" s="8" t="s">
        <v>14412</v>
      </c>
      <c r="K4273" s="8" t="s">
        <v>14413</v>
      </c>
      <c r="L4273" s="9" t="s">
        <v>14414</v>
      </c>
      <c r="M4273" s="12" t="s">
        <v>14434</v>
      </c>
    </row>
    <row r="4274" customHeight="1" spans="1:13">
      <c r="A4274" s="9" t="s">
        <v>20394</v>
      </c>
      <c r="B4274" s="8" t="s">
        <v>14408</v>
      </c>
      <c r="C4274" s="10">
        <v>2</v>
      </c>
      <c r="D4274" s="8">
        <v>0</v>
      </c>
      <c r="E4274" s="9" t="s">
        <v>20417</v>
      </c>
      <c r="F4274" s="9" t="s">
        <v>20418</v>
      </c>
      <c r="G4274" s="8" t="s">
        <v>14411</v>
      </c>
      <c r="H4274" s="8"/>
      <c r="I4274" s="11">
        <v>0</v>
      </c>
      <c r="J4274" s="8" t="s">
        <v>14412</v>
      </c>
      <c r="K4274" s="8" t="s">
        <v>14413</v>
      </c>
      <c r="L4274" s="9" t="s">
        <v>14430</v>
      </c>
      <c r="M4274" s="12" t="s">
        <v>14625</v>
      </c>
    </row>
    <row r="4275" customHeight="1" spans="1:13">
      <c r="A4275" s="9" t="s">
        <v>20394</v>
      </c>
      <c r="B4275" s="8" t="s">
        <v>14408</v>
      </c>
      <c r="C4275" s="10">
        <v>2</v>
      </c>
      <c r="D4275" s="8">
        <v>0</v>
      </c>
      <c r="E4275" s="9" t="s">
        <v>20419</v>
      </c>
      <c r="F4275" s="9" t="s">
        <v>20420</v>
      </c>
      <c r="G4275" s="8" t="s">
        <v>14411</v>
      </c>
      <c r="H4275" s="8"/>
      <c r="I4275" s="11">
        <v>0</v>
      </c>
      <c r="J4275" s="8" t="s">
        <v>14412</v>
      </c>
      <c r="K4275" s="8" t="s">
        <v>14413</v>
      </c>
      <c r="L4275" s="9" t="s">
        <v>14430</v>
      </c>
      <c r="M4275" s="12" t="s">
        <v>14515</v>
      </c>
    </row>
    <row r="4276" customHeight="1" spans="1:13">
      <c r="A4276" s="9" t="s">
        <v>20394</v>
      </c>
      <c r="B4276" s="8" t="s">
        <v>14408</v>
      </c>
      <c r="C4276" s="10">
        <v>2</v>
      </c>
      <c r="D4276" s="8">
        <v>0</v>
      </c>
      <c r="E4276" s="9" t="s">
        <v>20421</v>
      </c>
      <c r="F4276" s="9" t="s">
        <v>20422</v>
      </c>
      <c r="G4276" s="8" t="s">
        <v>14411</v>
      </c>
      <c r="H4276" s="8"/>
      <c r="I4276" s="11">
        <v>0</v>
      </c>
      <c r="J4276" s="8" t="s">
        <v>14412</v>
      </c>
      <c r="K4276" s="8" t="s">
        <v>14413</v>
      </c>
      <c r="L4276" s="9" t="s">
        <v>14430</v>
      </c>
      <c r="M4276" s="12" t="s">
        <v>15186</v>
      </c>
    </row>
    <row r="4277" customHeight="1" spans="1:13">
      <c r="A4277" s="9" t="s">
        <v>20394</v>
      </c>
      <c r="B4277" s="8" t="s">
        <v>14408</v>
      </c>
      <c r="C4277" s="10">
        <v>2</v>
      </c>
      <c r="D4277" s="8">
        <v>0</v>
      </c>
      <c r="E4277" s="9" t="s">
        <v>20423</v>
      </c>
      <c r="F4277" s="9" t="s">
        <v>20424</v>
      </c>
      <c r="G4277" s="8" t="s">
        <v>14411</v>
      </c>
      <c r="H4277" s="8"/>
      <c r="I4277" s="11">
        <v>0</v>
      </c>
      <c r="J4277" s="8" t="s">
        <v>14412</v>
      </c>
      <c r="K4277" s="8" t="s">
        <v>14413</v>
      </c>
      <c r="L4277" s="9" t="s">
        <v>14430</v>
      </c>
      <c r="M4277" s="12" t="s">
        <v>15186</v>
      </c>
    </row>
    <row r="4278" customHeight="1" spans="1:13">
      <c r="A4278" s="9" t="s">
        <v>20394</v>
      </c>
      <c r="B4278" s="8" t="s">
        <v>14408</v>
      </c>
      <c r="C4278" s="10">
        <v>2</v>
      </c>
      <c r="D4278" s="8">
        <v>0</v>
      </c>
      <c r="E4278" s="9" t="s">
        <v>20425</v>
      </c>
      <c r="F4278" s="9" t="s">
        <v>20426</v>
      </c>
      <c r="G4278" s="8" t="s">
        <v>14411</v>
      </c>
      <c r="H4278" s="8"/>
      <c r="I4278" s="11">
        <v>0</v>
      </c>
      <c r="J4278" s="8" t="s">
        <v>14412</v>
      </c>
      <c r="K4278" s="8" t="s">
        <v>14413</v>
      </c>
      <c r="L4278" s="9" t="s">
        <v>14414</v>
      </c>
      <c r="M4278" s="12" t="s">
        <v>14437</v>
      </c>
    </row>
    <row r="4279" customHeight="1" spans="1:13">
      <c r="A4279" s="9" t="s">
        <v>20394</v>
      </c>
      <c r="B4279" s="8" t="s">
        <v>14408</v>
      </c>
      <c r="C4279" s="10">
        <v>2</v>
      </c>
      <c r="D4279" s="8">
        <v>0</v>
      </c>
      <c r="E4279" s="9" t="s">
        <v>20427</v>
      </c>
      <c r="F4279" s="9" t="s">
        <v>20428</v>
      </c>
      <c r="G4279" s="8" t="s">
        <v>14411</v>
      </c>
      <c r="H4279" s="8"/>
      <c r="I4279" s="11">
        <v>0</v>
      </c>
      <c r="J4279" s="8" t="s">
        <v>14412</v>
      </c>
      <c r="K4279" s="8" t="s">
        <v>14413</v>
      </c>
      <c r="L4279" s="9" t="s">
        <v>14414</v>
      </c>
      <c r="M4279" s="12" t="s">
        <v>14434</v>
      </c>
    </row>
    <row r="4280" customHeight="1" spans="1:13">
      <c r="A4280" s="9" t="s">
        <v>20394</v>
      </c>
      <c r="B4280" s="8" t="s">
        <v>14408</v>
      </c>
      <c r="C4280" s="10">
        <v>2</v>
      </c>
      <c r="D4280" s="8">
        <v>0</v>
      </c>
      <c r="E4280" s="9" t="s">
        <v>20429</v>
      </c>
      <c r="F4280" s="9" t="s">
        <v>20430</v>
      </c>
      <c r="G4280" s="8" t="s">
        <v>14411</v>
      </c>
      <c r="H4280" s="8"/>
      <c r="I4280" s="11">
        <v>0</v>
      </c>
      <c r="J4280" s="8" t="s">
        <v>14412</v>
      </c>
      <c r="K4280" s="8" t="s">
        <v>14413</v>
      </c>
      <c r="L4280" s="9" t="s">
        <v>14414</v>
      </c>
      <c r="M4280" s="12" t="s">
        <v>14427</v>
      </c>
    </row>
    <row r="4281" customHeight="1" spans="1:13">
      <c r="A4281" s="9" t="s">
        <v>20394</v>
      </c>
      <c r="B4281" s="8" t="s">
        <v>14408</v>
      </c>
      <c r="C4281" s="10">
        <v>2</v>
      </c>
      <c r="D4281" s="8">
        <v>0</v>
      </c>
      <c r="E4281" s="9" t="s">
        <v>20431</v>
      </c>
      <c r="F4281" s="9" t="s">
        <v>20432</v>
      </c>
      <c r="G4281" s="8" t="s">
        <v>14411</v>
      </c>
      <c r="H4281" s="8"/>
      <c r="I4281" s="11">
        <v>0</v>
      </c>
      <c r="J4281" s="8" t="s">
        <v>14412</v>
      </c>
      <c r="K4281" s="8" t="s">
        <v>14413</v>
      </c>
      <c r="L4281" s="9" t="s">
        <v>14414</v>
      </c>
      <c r="M4281" s="12" t="s">
        <v>14434</v>
      </c>
    </row>
    <row r="4282" customHeight="1" spans="1:13">
      <c r="A4282" s="9" t="s">
        <v>20394</v>
      </c>
      <c r="B4282" s="8" t="s">
        <v>14408</v>
      </c>
      <c r="C4282" s="10">
        <v>2</v>
      </c>
      <c r="D4282" s="8">
        <v>0</v>
      </c>
      <c r="E4282" s="9" t="s">
        <v>20433</v>
      </c>
      <c r="F4282" s="9" t="s">
        <v>20434</v>
      </c>
      <c r="G4282" s="8" t="s">
        <v>14411</v>
      </c>
      <c r="H4282" s="8"/>
      <c r="I4282" s="11">
        <v>0</v>
      </c>
      <c r="J4282" s="8" t="s">
        <v>14412</v>
      </c>
      <c r="K4282" s="8" t="s">
        <v>14413</v>
      </c>
      <c r="L4282" s="9" t="s">
        <v>14414</v>
      </c>
      <c r="M4282" s="12" t="s">
        <v>14415</v>
      </c>
    </row>
    <row r="4283" customHeight="1" spans="1:13">
      <c r="A4283" s="9" t="s">
        <v>20394</v>
      </c>
      <c r="B4283" s="8" t="s">
        <v>14408</v>
      </c>
      <c r="C4283" s="10">
        <v>2</v>
      </c>
      <c r="D4283" s="8">
        <v>0</v>
      </c>
      <c r="E4283" s="9" t="s">
        <v>20435</v>
      </c>
      <c r="F4283" s="9" t="s">
        <v>20436</v>
      </c>
      <c r="G4283" s="8" t="s">
        <v>14411</v>
      </c>
      <c r="H4283" s="8"/>
      <c r="I4283" s="11">
        <v>0</v>
      </c>
      <c r="J4283" s="8" t="s">
        <v>14412</v>
      </c>
      <c r="K4283" s="8" t="s">
        <v>14413</v>
      </c>
      <c r="L4283" s="9" t="s">
        <v>14414</v>
      </c>
      <c r="M4283" s="12" t="s">
        <v>14421</v>
      </c>
    </row>
    <row r="4284" customHeight="1" spans="1:13">
      <c r="A4284" s="9" t="s">
        <v>20394</v>
      </c>
      <c r="B4284" s="8" t="s">
        <v>14408</v>
      </c>
      <c r="C4284" s="10">
        <v>2</v>
      </c>
      <c r="D4284" s="8">
        <v>0</v>
      </c>
      <c r="E4284" s="9" t="s">
        <v>20437</v>
      </c>
      <c r="F4284" s="9" t="s">
        <v>20438</v>
      </c>
      <c r="G4284" s="8" t="s">
        <v>14411</v>
      </c>
      <c r="H4284" s="8"/>
      <c r="I4284" s="11">
        <v>0</v>
      </c>
      <c r="J4284" s="8" t="s">
        <v>14412</v>
      </c>
      <c r="K4284" s="8" t="s">
        <v>14413</v>
      </c>
      <c r="L4284" s="9" t="s">
        <v>14414</v>
      </c>
      <c r="M4284" s="12" t="s">
        <v>14459</v>
      </c>
    </row>
    <row r="4285" customHeight="1" spans="1:13">
      <c r="A4285" s="9" t="s">
        <v>20394</v>
      </c>
      <c r="B4285" s="8" t="s">
        <v>14408</v>
      </c>
      <c r="C4285" s="10">
        <v>2</v>
      </c>
      <c r="D4285" s="8">
        <v>0</v>
      </c>
      <c r="E4285" s="9" t="s">
        <v>20439</v>
      </c>
      <c r="F4285" s="9" t="s">
        <v>20440</v>
      </c>
      <c r="G4285" s="8" t="s">
        <v>14411</v>
      </c>
      <c r="H4285" s="8"/>
      <c r="I4285" s="11">
        <v>0</v>
      </c>
      <c r="J4285" s="8" t="s">
        <v>14412</v>
      </c>
      <c r="K4285" s="8" t="s">
        <v>14413</v>
      </c>
      <c r="L4285" s="9" t="s">
        <v>14414</v>
      </c>
      <c r="M4285" s="12" t="s">
        <v>14467</v>
      </c>
    </row>
    <row r="4286" customHeight="1" spans="1:13">
      <c r="A4286" s="9" t="s">
        <v>20394</v>
      </c>
      <c r="B4286" s="8" t="s">
        <v>14408</v>
      </c>
      <c r="C4286" s="10">
        <v>2</v>
      </c>
      <c r="D4286" s="8">
        <v>0</v>
      </c>
      <c r="E4286" s="9" t="s">
        <v>20441</v>
      </c>
      <c r="F4286" s="9" t="s">
        <v>20442</v>
      </c>
      <c r="G4286" s="8" t="s">
        <v>14411</v>
      </c>
      <c r="H4286" s="8"/>
      <c r="I4286" s="11">
        <v>0</v>
      </c>
      <c r="J4286" s="8" t="s">
        <v>14412</v>
      </c>
      <c r="K4286" s="8" t="s">
        <v>14413</v>
      </c>
      <c r="L4286" s="9" t="s">
        <v>14414</v>
      </c>
      <c r="M4286" s="12" t="s">
        <v>14446</v>
      </c>
    </row>
    <row r="4287" customHeight="1" spans="1:13">
      <c r="A4287" s="9" t="s">
        <v>20394</v>
      </c>
      <c r="B4287" s="8" t="s">
        <v>14408</v>
      </c>
      <c r="C4287" s="10">
        <v>2</v>
      </c>
      <c r="D4287" s="8">
        <v>0</v>
      </c>
      <c r="E4287" s="9" t="s">
        <v>20443</v>
      </c>
      <c r="F4287" s="9" t="s">
        <v>20444</v>
      </c>
      <c r="G4287" s="8" t="s">
        <v>14411</v>
      </c>
      <c r="H4287" s="8"/>
      <c r="I4287" s="11">
        <v>0</v>
      </c>
      <c r="J4287" s="8" t="s">
        <v>14412</v>
      </c>
      <c r="K4287" s="8" t="s">
        <v>14413</v>
      </c>
      <c r="L4287" s="9" t="s">
        <v>14414</v>
      </c>
      <c r="M4287" s="12" t="s">
        <v>14590</v>
      </c>
    </row>
    <row r="4288" customHeight="1" spans="1:13">
      <c r="A4288" s="9" t="s">
        <v>20394</v>
      </c>
      <c r="B4288" s="8" t="s">
        <v>14408</v>
      </c>
      <c r="C4288" s="10">
        <v>2</v>
      </c>
      <c r="D4288" s="8">
        <v>0</v>
      </c>
      <c r="E4288" s="9" t="s">
        <v>20445</v>
      </c>
      <c r="F4288" s="9" t="s">
        <v>20446</v>
      </c>
      <c r="G4288" s="8" t="s">
        <v>14411</v>
      </c>
      <c r="H4288" s="8"/>
      <c r="I4288" s="11">
        <v>0</v>
      </c>
      <c r="J4288" s="8" t="s">
        <v>14412</v>
      </c>
      <c r="K4288" s="8" t="s">
        <v>14413</v>
      </c>
      <c r="L4288" s="9" t="s">
        <v>14414</v>
      </c>
      <c r="M4288" s="12" t="s">
        <v>14424</v>
      </c>
    </row>
    <row r="4289" customHeight="1" spans="1:13">
      <c r="A4289" s="9" t="s">
        <v>20394</v>
      </c>
      <c r="B4289" s="8" t="s">
        <v>14408</v>
      </c>
      <c r="C4289" s="10">
        <v>2</v>
      </c>
      <c r="D4289" s="8">
        <v>0</v>
      </c>
      <c r="E4289" s="9" t="s">
        <v>20447</v>
      </c>
      <c r="F4289" s="9" t="s">
        <v>20448</v>
      </c>
      <c r="G4289" s="8" t="s">
        <v>14411</v>
      </c>
      <c r="H4289" s="8"/>
      <c r="I4289" s="11">
        <v>0</v>
      </c>
      <c r="J4289" s="8" t="s">
        <v>14412</v>
      </c>
      <c r="K4289" s="8" t="s">
        <v>14413</v>
      </c>
      <c r="L4289" s="9" t="s">
        <v>14490</v>
      </c>
      <c r="M4289" s="12" t="s">
        <v>14518</v>
      </c>
    </row>
    <row r="4290" customHeight="1" spans="1:13">
      <c r="A4290" s="9" t="s">
        <v>20394</v>
      </c>
      <c r="B4290" s="8" t="s">
        <v>14408</v>
      </c>
      <c r="C4290" s="10">
        <v>2</v>
      </c>
      <c r="D4290" s="8">
        <v>0</v>
      </c>
      <c r="E4290" s="9" t="s">
        <v>20449</v>
      </c>
      <c r="F4290" s="9" t="s">
        <v>20450</v>
      </c>
      <c r="G4290" s="8" t="s">
        <v>14411</v>
      </c>
      <c r="H4290" s="8"/>
      <c r="I4290" s="11">
        <v>0</v>
      </c>
      <c r="J4290" s="8" t="s">
        <v>14412</v>
      </c>
      <c r="K4290" s="8" t="s">
        <v>14413</v>
      </c>
      <c r="L4290" s="9" t="s">
        <v>14414</v>
      </c>
      <c r="M4290" s="12" t="s">
        <v>14555</v>
      </c>
    </row>
    <row r="4291" customHeight="1" spans="1:13">
      <c r="A4291" s="9" t="s">
        <v>20394</v>
      </c>
      <c r="B4291" s="8" t="s">
        <v>14408</v>
      </c>
      <c r="C4291" s="10">
        <v>2</v>
      </c>
      <c r="D4291" s="8">
        <v>0</v>
      </c>
      <c r="E4291" s="9" t="s">
        <v>20451</v>
      </c>
      <c r="F4291" s="9" t="s">
        <v>20452</v>
      </c>
      <c r="G4291" s="8" t="s">
        <v>14411</v>
      </c>
      <c r="H4291" s="8"/>
      <c r="I4291" s="11">
        <v>0</v>
      </c>
      <c r="J4291" s="8" t="s">
        <v>14412</v>
      </c>
      <c r="K4291" s="8" t="s">
        <v>14413</v>
      </c>
      <c r="L4291" s="9" t="s">
        <v>14414</v>
      </c>
      <c r="M4291" s="12" t="s">
        <v>14421</v>
      </c>
    </row>
    <row r="4292" customHeight="1" spans="1:13">
      <c r="A4292" s="9" t="s">
        <v>20394</v>
      </c>
      <c r="B4292" s="8" t="s">
        <v>14408</v>
      </c>
      <c r="C4292" s="10">
        <v>2</v>
      </c>
      <c r="D4292" s="8">
        <v>0</v>
      </c>
      <c r="E4292" s="9" t="s">
        <v>20453</v>
      </c>
      <c r="F4292" s="9" t="s">
        <v>20454</v>
      </c>
      <c r="G4292" s="8" t="s">
        <v>14411</v>
      </c>
      <c r="H4292" s="8"/>
      <c r="I4292" s="11">
        <v>0</v>
      </c>
      <c r="J4292" s="8" t="s">
        <v>14412</v>
      </c>
      <c r="K4292" s="8" t="s">
        <v>14413</v>
      </c>
      <c r="L4292" s="9" t="s">
        <v>14414</v>
      </c>
      <c r="M4292" s="12" t="s">
        <v>14443</v>
      </c>
    </row>
    <row r="4293" customHeight="1" spans="1:13">
      <c r="A4293" s="9" t="s">
        <v>20394</v>
      </c>
      <c r="B4293" s="8" t="s">
        <v>14408</v>
      </c>
      <c r="C4293" s="10">
        <v>2</v>
      </c>
      <c r="D4293" s="8">
        <v>0</v>
      </c>
      <c r="E4293" s="9" t="s">
        <v>20455</v>
      </c>
      <c r="F4293" s="9" t="s">
        <v>20456</v>
      </c>
      <c r="G4293" s="8" t="s">
        <v>14411</v>
      </c>
      <c r="H4293" s="8"/>
      <c r="I4293" s="11">
        <v>0</v>
      </c>
      <c r="J4293" s="8" t="s">
        <v>14412</v>
      </c>
      <c r="K4293" s="8" t="s">
        <v>14413</v>
      </c>
      <c r="L4293" s="9" t="s">
        <v>14414</v>
      </c>
      <c r="M4293" s="12" t="s">
        <v>14459</v>
      </c>
    </row>
    <row r="4294" customHeight="1" spans="1:13">
      <c r="A4294" s="9" t="s">
        <v>20457</v>
      </c>
      <c r="B4294" s="8" t="s">
        <v>14408</v>
      </c>
      <c r="C4294" s="10">
        <v>2</v>
      </c>
      <c r="D4294" s="8">
        <v>0</v>
      </c>
      <c r="E4294" s="9" t="s">
        <v>20458</v>
      </c>
      <c r="F4294" s="9" t="s">
        <v>20459</v>
      </c>
      <c r="G4294" s="8" t="s">
        <v>14411</v>
      </c>
      <c r="H4294" s="8"/>
      <c r="I4294" s="11">
        <v>0</v>
      </c>
      <c r="J4294" s="8" t="s">
        <v>14412</v>
      </c>
      <c r="K4294" s="8" t="s">
        <v>14413</v>
      </c>
      <c r="L4294" s="9" t="s">
        <v>14414</v>
      </c>
      <c r="M4294" s="12" t="s">
        <v>14434</v>
      </c>
    </row>
    <row r="4295" customHeight="1" spans="1:13">
      <c r="A4295" s="9" t="s">
        <v>20457</v>
      </c>
      <c r="B4295" s="8" t="s">
        <v>14408</v>
      </c>
      <c r="C4295" s="10">
        <v>2</v>
      </c>
      <c r="D4295" s="8">
        <v>0</v>
      </c>
      <c r="E4295" s="9" t="s">
        <v>20460</v>
      </c>
      <c r="F4295" s="9" t="s">
        <v>20461</v>
      </c>
      <c r="G4295" s="8" t="s">
        <v>14411</v>
      </c>
      <c r="H4295" s="8"/>
      <c r="I4295" s="11">
        <v>0</v>
      </c>
      <c r="J4295" s="8" t="s">
        <v>14412</v>
      </c>
      <c r="K4295" s="8" t="s">
        <v>14413</v>
      </c>
      <c r="L4295" s="9" t="s">
        <v>14414</v>
      </c>
      <c r="M4295" s="12" t="s">
        <v>14467</v>
      </c>
    </row>
    <row r="4296" customHeight="1" spans="1:13">
      <c r="A4296" s="9" t="s">
        <v>20457</v>
      </c>
      <c r="B4296" s="8" t="s">
        <v>14408</v>
      </c>
      <c r="C4296" s="10">
        <v>2</v>
      </c>
      <c r="D4296" s="8">
        <v>0</v>
      </c>
      <c r="E4296" s="9" t="s">
        <v>20462</v>
      </c>
      <c r="F4296" s="9" t="s">
        <v>20463</v>
      </c>
      <c r="G4296" s="8" t="s">
        <v>14411</v>
      </c>
      <c r="H4296" s="8"/>
      <c r="I4296" s="11">
        <v>0</v>
      </c>
      <c r="J4296" s="8" t="s">
        <v>14412</v>
      </c>
      <c r="K4296" s="8" t="s">
        <v>14413</v>
      </c>
      <c r="L4296" s="9" t="s">
        <v>14490</v>
      </c>
      <c r="M4296" s="12" t="s">
        <v>14518</v>
      </c>
    </row>
    <row r="4297" customHeight="1" spans="1:13">
      <c r="A4297" s="9" t="s">
        <v>20457</v>
      </c>
      <c r="B4297" s="8" t="s">
        <v>14408</v>
      </c>
      <c r="C4297" s="10">
        <v>2</v>
      </c>
      <c r="D4297" s="8">
        <v>0</v>
      </c>
      <c r="E4297" s="9" t="s">
        <v>20464</v>
      </c>
      <c r="F4297" s="9" t="s">
        <v>20465</v>
      </c>
      <c r="G4297" s="8" t="s">
        <v>14411</v>
      </c>
      <c r="H4297" s="8"/>
      <c r="I4297" s="11">
        <v>0</v>
      </c>
      <c r="J4297" s="8" t="s">
        <v>14412</v>
      </c>
      <c r="K4297" s="8" t="s">
        <v>14413</v>
      </c>
      <c r="L4297" s="9" t="s">
        <v>14414</v>
      </c>
      <c r="M4297" s="12" t="s">
        <v>14459</v>
      </c>
    </row>
    <row r="4298" customHeight="1" spans="1:13">
      <c r="A4298" s="9" t="s">
        <v>20457</v>
      </c>
      <c r="B4298" s="8" t="s">
        <v>14408</v>
      </c>
      <c r="C4298" s="10">
        <v>2</v>
      </c>
      <c r="D4298" s="8">
        <v>0</v>
      </c>
      <c r="E4298" s="9" t="s">
        <v>20466</v>
      </c>
      <c r="F4298" s="9" t="s">
        <v>20467</v>
      </c>
      <c r="G4298" s="8" t="s">
        <v>14411</v>
      </c>
      <c r="H4298" s="8"/>
      <c r="I4298" s="11">
        <v>0</v>
      </c>
      <c r="J4298" s="8" t="s">
        <v>14412</v>
      </c>
      <c r="K4298" s="8" t="s">
        <v>14413</v>
      </c>
      <c r="L4298" s="9" t="s">
        <v>14414</v>
      </c>
      <c r="M4298" s="12" t="s">
        <v>14434</v>
      </c>
    </row>
    <row r="4299" customHeight="1" spans="1:13">
      <c r="A4299" s="9" t="s">
        <v>20457</v>
      </c>
      <c r="B4299" s="8" t="s">
        <v>14408</v>
      </c>
      <c r="C4299" s="10">
        <v>2</v>
      </c>
      <c r="D4299" s="8">
        <v>0</v>
      </c>
      <c r="E4299" s="9" t="s">
        <v>20468</v>
      </c>
      <c r="F4299" s="9" t="s">
        <v>20469</v>
      </c>
      <c r="G4299" s="8" t="s">
        <v>14411</v>
      </c>
      <c r="H4299" s="8"/>
      <c r="I4299" s="11">
        <v>0</v>
      </c>
      <c r="J4299" s="8" t="s">
        <v>14412</v>
      </c>
      <c r="K4299" s="8" t="s">
        <v>14413</v>
      </c>
      <c r="L4299" s="9" t="s">
        <v>14414</v>
      </c>
      <c r="M4299" s="12" t="s">
        <v>14487</v>
      </c>
    </row>
    <row r="4300" customHeight="1" spans="1:13">
      <c r="A4300" s="9" t="s">
        <v>20457</v>
      </c>
      <c r="B4300" s="8" t="s">
        <v>14408</v>
      </c>
      <c r="C4300" s="10">
        <v>2</v>
      </c>
      <c r="D4300" s="8">
        <v>0</v>
      </c>
      <c r="E4300" s="9" t="s">
        <v>20470</v>
      </c>
      <c r="F4300" s="9" t="s">
        <v>20471</v>
      </c>
      <c r="G4300" s="8" t="s">
        <v>14411</v>
      </c>
      <c r="H4300" s="8"/>
      <c r="I4300" s="11">
        <v>0</v>
      </c>
      <c r="J4300" s="8" t="s">
        <v>14412</v>
      </c>
      <c r="K4300" s="8" t="s">
        <v>14413</v>
      </c>
      <c r="L4300" s="9" t="s">
        <v>14414</v>
      </c>
      <c r="M4300" s="12" t="s">
        <v>108</v>
      </c>
    </row>
    <row r="4301" customHeight="1" spans="1:13">
      <c r="A4301" s="9" t="s">
        <v>20457</v>
      </c>
      <c r="B4301" s="8" t="s">
        <v>14408</v>
      </c>
      <c r="C4301" s="10">
        <v>2</v>
      </c>
      <c r="D4301" s="8">
        <v>0</v>
      </c>
      <c r="E4301" s="9" t="s">
        <v>20472</v>
      </c>
      <c r="F4301" s="9" t="s">
        <v>20473</v>
      </c>
      <c r="G4301" s="8" t="s">
        <v>14411</v>
      </c>
      <c r="H4301" s="8"/>
      <c r="I4301" s="11">
        <v>0</v>
      </c>
      <c r="J4301" s="8" t="s">
        <v>14412</v>
      </c>
      <c r="K4301" s="8" t="s">
        <v>14413</v>
      </c>
      <c r="L4301" s="9" t="s">
        <v>14430</v>
      </c>
      <c r="M4301" s="12" t="s">
        <v>14431</v>
      </c>
    </row>
    <row r="4302" customHeight="1" spans="1:13">
      <c r="A4302" s="9" t="s">
        <v>20457</v>
      </c>
      <c r="B4302" s="8" t="s">
        <v>14408</v>
      </c>
      <c r="C4302" s="10">
        <v>2</v>
      </c>
      <c r="D4302" s="8">
        <v>0</v>
      </c>
      <c r="E4302" s="9" t="s">
        <v>20474</v>
      </c>
      <c r="F4302" s="9" t="s">
        <v>20475</v>
      </c>
      <c r="G4302" s="8" t="s">
        <v>14411</v>
      </c>
      <c r="H4302" s="8"/>
      <c r="I4302" s="11">
        <v>0</v>
      </c>
      <c r="J4302" s="8" t="s">
        <v>14412</v>
      </c>
      <c r="K4302" s="8" t="s">
        <v>14413</v>
      </c>
      <c r="L4302" s="9" t="s">
        <v>14414</v>
      </c>
      <c r="M4302" s="12" t="s">
        <v>14443</v>
      </c>
    </row>
    <row r="4303" customHeight="1" spans="1:13">
      <c r="A4303" s="9" t="s">
        <v>20457</v>
      </c>
      <c r="B4303" s="8" t="s">
        <v>14408</v>
      </c>
      <c r="C4303" s="10">
        <v>2</v>
      </c>
      <c r="D4303" s="8">
        <v>0</v>
      </c>
      <c r="E4303" s="9" t="s">
        <v>20476</v>
      </c>
      <c r="F4303" s="9" t="s">
        <v>20477</v>
      </c>
      <c r="G4303" s="8" t="s">
        <v>14411</v>
      </c>
      <c r="H4303" s="8"/>
      <c r="I4303" s="11">
        <v>0</v>
      </c>
      <c r="J4303" s="8" t="s">
        <v>14412</v>
      </c>
      <c r="K4303" s="8" t="s">
        <v>14413</v>
      </c>
      <c r="L4303" s="9" t="s">
        <v>14430</v>
      </c>
      <c r="M4303" s="12" t="s">
        <v>14515</v>
      </c>
    </row>
    <row r="4304" customHeight="1" spans="1:13">
      <c r="A4304" s="9" t="s">
        <v>20457</v>
      </c>
      <c r="B4304" s="8" t="s">
        <v>14408</v>
      </c>
      <c r="C4304" s="10">
        <v>2</v>
      </c>
      <c r="D4304" s="8">
        <v>0</v>
      </c>
      <c r="E4304" s="9" t="s">
        <v>20478</v>
      </c>
      <c r="F4304" s="9" t="s">
        <v>20479</v>
      </c>
      <c r="G4304" s="8" t="s">
        <v>14411</v>
      </c>
      <c r="H4304" s="8"/>
      <c r="I4304" s="11">
        <v>0</v>
      </c>
      <c r="J4304" s="8" t="s">
        <v>14412</v>
      </c>
      <c r="K4304" s="8" t="s">
        <v>14413</v>
      </c>
      <c r="L4304" s="9" t="s">
        <v>14414</v>
      </c>
      <c r="M4304" s="12" t="s">
        <v>14459</v>
      </c>
    </row>
    <row r="4305" customHeight="1" spans="1:13">
      <c r="A4305" s="9" t="s">
        <v>20457</v>
      </c>
      <c r="B4305" s="8" t="s">
        <v>14408</v>
      </c>
      <c r="C4305" s="10">
        <v>2</v>
      </c>
      <c r="D4305" s="8">
        <v>0</v>
      </c>
      <c r="E4305" s="9" t="s">
        <v>20480</v>
      </c>
      <c r="F4305" s="9" t="s">
        <v>20481</v>
      </c>
      <c r="G4305" s="8" t="s">
        <v>14411</v>
      </c>
      <c r="H4305" s="8"/>
      <c r="I4305" s="11">
        <v>0</v>
      </c>
      <c r="J4305" s="8" t="s">
        <v>14412</v>
      </c>
      <c r="K4305" s="8" t="s">
        <v>14413</v>
      </c>
      <c r="L4305" s="9" t="s">
        <v>14430</v>
      </c>
      <c r="M4305" s="12" t="s">
        <v>15186</v>
      </c>
    </row>
    <row r="4306" customHeight="1" spans="1:13">
      <c r="A4306" s="9" t="s">
        <v>20457</v>
      </c>
      <c r="B4306" s="8" t="s">
        <v>14408</v>
      </c>
      <c r="C4306" s="10">
        <v>2</v>
      </c>
      <c r="D4306" s="8">
        <v>0</v>
      </c>
      <c r="E4306" s="9" t="s">
        <v>20482</v>
      </c>
      <c r="F4306" s="9" t="s">
        <v>20483</v>
      </c>
      <c r="G4306" s="8" t="s">
        <v>14411</v>
      </c>
      <c r="H4306" s="8"/>
      <c r="I4306" s="11">
        <v>0</v>
      </c>
      <c r="J4306" s="8" t="s">
        <v>14412</v>
      </c>
      <c r="K4306" s="8" t="s">
        <v>14413</v>
      </c>
      <c r="L4306" s="9" t="s">
        <v>14414</v>
      </c>
      <c r="M4306" s="12" t="s">
        <v>14437</v>
      </c>
    </row>
    <row r="4307" customHeight="1" spans="1:13">
      <c r="A4307" s="9" t="s">
        <v>20457</v>
      </c>
      <c r="B4307" s="8" t="s">
        <v>14408</v>
      </c>
      <c r="C4307" s="10">
        <v>2</v>
      </c>
      <c r="D4307" s="8">
        <v>0</v>
      </c>
      <c r="E4307" s="9" t="s">
        <v>20484</v>
      </c>
      <c r="F4307" s="9" t="s">
        <v>20485</v>
      </c>
      <c r="G4307" s="8" t="s">
        <v>14411</v>
      </c>
      <c r="H4307" s="8"/>
      <c r="I4307" s="11">
        <v>0</v>
      </c>
      <c r="J4307" s="8" t="s">
        <v>14412</v>
      </c>
      <c r="K4307" s="8" t="s">
        <v>14413</v>
      </c>
      <c r="L4307" s="9" t="s">
        <v>14414</v>
      </c>
      <c r="M4307" s="12" t="s">
        <v>14443</v>
      </c>
    </row>
    <row r="4308" customHeight="1" spans="1:13">
      <c r="A4308" s="9" t="s">
        <v>20457</v>
      </c>
      <c r="B4308" s="8" t="s">
        <v>14408</v>
      </c>
      <c r="C4308" s="10">
        <v>2</v>
      </c>
      <c r="D4308" s="8">
        <v>0</v>
      </c>
      <c r="E4308" s="9" t="s">
        <v>20486</v>
      </c>
      <c r="F4308" s="9" t="s">
        <v>20487</v>
      </c>
      <c r="G4308" s="8" t="s">
        <v>14411</v>
      </c>
      <c r="H4308" s="8"/>
      <c r="I4308" s="11">
        <v>0</v>
      </c>
      <c r="J4308" s="8" t="s">
        <v>14412</v>
      </c>
      <c r="K4308" s="8" t="s">
        <v>14413</v>
      </c>
      <c r="L4308" s="9" t="s">
        <v>14414</v>
      </c>
      <c r="M4308" s="12" t="s">
        <v>14496</v>
      </c>
    </row>
    <row r="4309" customHeight="1" spans="1:13">
      <c r="A4309" s="9" t="s">
        <v>20457</v>
      </c>
      <c r="B4309" s="8" t="s">
        <v>14408</v>
      </c>
      <c r="C4309" s="10">
        <v>2</v>
      </c>
      <c r="D4309" s="8">
        <v>0</v>
      </c>
      <c r="E4309" s="9" t="s">
        <v>20488</v>
      </c>
      <c r="F4309" s="9" t="s">
        <v>20489</v>
      </c>
      <c r="G4309" s="8" t="s">
        <v>14411</v>
      </c>
      <c r="H4309" s="8"/>
      <c r="I4309" s="11">
        <v>0</v>
      </c>
      <c r="J4309" s="8" t="s">
        <v>14412</v>
      </c>
      <c r="K4309" s="8" t="s">
        <v>14413</v>
      </c>
      <c r="L4309" s="9" t="s">
        <v>14539</v>
      </c>
      <c r="M4309" s="12" t="s">
        <v>15217</v>
      </c>
    </row>
    <row r="4310" customHeight="1" spans="1:13">
      <c r="A4310" s="9" t="s">
        <v>20457</v>
      </c>
      <c r="B4310" s="8" t="s">
        <v>14408</v>
      </c>
      <c r="C4310" s="10">
        <v>2</v>
      </c>
      <c r="D4310" s="8">
        <v>0</v>
      </c>
      <c r="E4310" s="9" t="s">
        <v>20490</v>
      </c>
      <c r="F4310" s="9" t="s">
        <v>20491</v>
      </c>
      <c r="G4310" s="8" t="s">
        <v>14411</v>
      </c>
      <c r="H4310" s="8"/>
      <c r="I4310" s="11">
        <v>0</v>
      </c>
      <c r="J4310" s="8" t="s">
        <v>14412</v>
      </c>
      <c r="K4310" s="8" t="s">
        <v>14413</v>
      </c>
      <c r="L4310" s="9" t="s">
        <v>14414</v>
      </c>
      <c r="M4310" s="12" t="s">
        <v>14583</v>
      </c>
    </row>
    <row r="4311" customHeight="1" spans="1:13">
      <c r="A4311" s="9" t="s">
        <v>20457</v>
      </c>
      <c r="B4311" s="8" t="s">
        <v>14408</v>
      </c>
      <c r="C4311" s="10">
        <v>2</v>
      </c>
      <c r="D4311" s="8">
        <v>0</v>
      </c>
      <c r="E4311" s="9" t="s">
        <v>20492</v>
      </c>
      <c r="F4311" s="9" t="s">
        <v>20493</v>
      </c>
      <c r="G4311" s="8" t="s">
        <v>14411</v>
      </c>
      <c r="H4311" s="8"/>
      <c r="I4311" s="11">
        <v>0</v>
      </c>
      <c r="J4311" s="8" t="s">
        <v>14412</v>
      </c>
      <c r="K4311" s="8" t="s">
        <v>14413</v>
      </c>
      <c r="L4311" s="9" t="s">
        <v>14414</v>
      </c>
      <c r="M4311" s="12" t="s">
        <v>14415</v>
      </c>
    </row>
    <row r="4312" customHeight="1" spans="1:13">
      <c r="A4312" s="9" t="s">
        <v>20457</v>
      </c>
      <c r="B4312" s="8" t="s">
        <v>14408</v>
      </c>
      <c r="C4312" s="10">
        <v>2</v>
      </c>
      <c r="D4312" s="8">
        <v>0</v>
      </c>
      <c r="E4312" s="9" t="s">
        <v>20494</v>
      </c>
      <c r="F4312" s="9" t="s">
        <v>20495</v>
      </c>
      <c r="G4312" s="8" t="s">
        <v>14411</v>
      </c>
      <c r="H4312" s="8"/>
      <c r="I4312" s="11">
        <v>0</v>
      </c>
      <c r="J4312" s="8" t="s">
        <v>14412</v>
      </c>
      <c r="K4312" s="8" t="s">
        <v>14413</v>
      </c>
      <c r="L4312" s="9" t="s">
        <v>14414</v>
      </c>
      <c r="M4312" s="12" t="s">
        <v>14415</v>
      </c>
    </row>
    <row r="4313" customHeight="1" spans="1:13">
      <c r="A4313" s="9" t="s">
        <v>20457</v>
      </c>
      <c r="B4313" s="8" t="s">
        <v>14408</v>
      </c>
      <c r="C4313" s="10">
        <v>2</v>
      </c>
      <c r="D4313" s="8">
        <v>0</v>
      </c>
      <c r="E4313" s="9" t="s">
        <v>20496</v>
      </c>
      <c r="F4313" s="9" t="s">
        <v>20497</v>
      </c>
      <c r="G4313" s="8" t="s">
        <v>14411</v>
      </c>
      <c r="H4313" s="8"/>
      <c r="I4313" s="11">
        <v>0</v>
      </c>
      <c r="J4313" s="8" t="s">
        <v>14412</v>
      </c>
      <c r="K4313" s="8" t="s">
        <v>14413</v>
      </c>
      <c r="L4313" s="9" t="s">
        <v>14430</v>
      </c>
      <c r="M4313" s="12" t="s">
        <v>14625</v>
      </c>
    </row>
    <row r="4314" customHeight="1" spans="1:13">
      <c r="A4314" s="9" t="s">
        <v>20457</v>
      </c>
      <c r="B4314" s="8" t="s">
        <v>14408</v>
      </c>
      <c r="C4314" s="10">
        <v>2</v>
      </c>
      <c r="D4314" s="8">
        <v>0</v>
      </c>
      <c r="E4314" s="9" t="s">
        <v>20498</v>
      </c>
      <c r="F4314" s="9" t="s">
        <v>20499</v>
      </c>
      <c r="G4314" s="8" t="s">
        <v>14411</v>
      </c>
      <c r="H4314" s="8"/>
      <c r="I4314" s="11">
        <v>0</v>
      </c>
      <c r="J4314" s="8" t="s">
        <v>14412</v>
      </c>
      <c r="K4314" s="8" t="s">
        <v>14413</v>
      </c>
      <c r="L4314" s="9" t="s">
        <v>14414</v>
      </c>
      <c r="M4314" s="12" t="s">
        <v>108</v>
      </c>
    </row>
    <row r="4315" customHeight="1" spans="1:13">
      <c r="A4315" s="9" t="s">
        <v>20457</v>
      </c>
      <c r="B4315" s="8" t="s">
        <v>14408</v>
      </c>
      <c r="C4315" s="10">
        <v>2</v>
      </c>
      <c r="D4315" s="8">
        <v>0</v>
      </c>
      <c r="E4315" s="9" t="s">
        <v>20500</v>
      </c>
      <c r="F4315" s="9" t="s">
        <v>20501</v>
      </c>
      <c r="G4315" s="8" t="s">
        <v>14411</v>
      </c>
      <c r="H4315" s="8"/>
      <c r="I4315" s="11">
        <v>0</v>
      </c>
      <c r="J4315" s="8" t="s">
        <v>14412</v>
      </c>
      <c r="K4315" s="8" t="s">
        <v>14413</v>
      </c>
      <c r="L4315" s="9" t="s">
        <v>14414</v>
      </c>
      <c r="M4315" s="12" t="s">
        <v>14470</v>
      </c>
    </row>
    <row r="4316" customHeight="1" spans="1:13">
      <c r="A4316" s="9" t="s">
        <v>20457</v>
      </c>
      <c r="B4316" s="8" t="s">
        <v>14408</v>
      </c>
      <c r="C4316" s="10">
        <v>2</v>
      </c>
      <c r="D4316" s="8">
        <v>0</v>
      </c>
      <c r="E4316" s="9" t="s">
        <v>20502</v>
      </c>
      <c r="F4316" s="9" t="s">
        <v>20503</v>
      </c>
      <c r="G4316" s="8" t="s">
        <v>14411</v>
      </c>
      <c r="H4316" s="8"/>
      <c r="I4316" s="11">
        <v>0</v>
      </c>
      <c r="J4316" s="8" t="s">
        <v>14412</v>
      </c>
      <c r="K4316" s="8" t="s">
        <v>14413</v>
      </c>
      <c r="L4316" s="9" t="s">
        <v>14414</v>
      </c>
      <c r="M4316" s="12" t="s">
        <v>14421</v>
      </c>
    </row>
    <row r="4317" customHeight="1" spans="1:13">
      <c r="A4317" s="9" t="s">
        <v>20504</v>
      </c>
      <c r="B4317" s="8" t="s">
        <v>14408</v>
      </c>
      <c r="C4317" s="10">
        <v>2</v>
      </c>
      <c r="D4317" s="8">
        <v>0</v>
      </c>
      <c r="E4317" s="9" t="s">
        <v>20505</v>
      </c>
      <c r="F4317" s="9" t="s">
        <v>20506</v>
      </c>
      <c r="G4317" s="8" t="s">
        <v>14411</v>
      </c>
      <c r="H4317" s="8"/>
      <c r="I4317" s="11">
        <v>0</v>
      </c>
      <c r="J4317" s="8" t="s">
        <v>14412</v>
      </c>
      <c r="K4317" s="8" t="s">
        <v>14413</v>
      </c>
      <c r="L4317" s="9" t="s">
        <v>14414</v>
      </c>
      <c r="M4317" s="12" t="s">
        <v>108</v>
      </c>
    </row>
    <row r="4318" customHeight="1" spans="1:13">
      <c r="A4318" s="9" t="s">
        <v>20504</v>
      </c>
      <c r="B4318" s="8" t="s">
        <v>14408</v>
      </c>
      <c r="C4318" s="10">
        <v>2</v>
      </c>
      <c r="D4318" s="8">
        <v>0</v>
      </c>
      <c r="E4318" s="9" t="s">
        <v>20507</v>
      </c>
      <c r="F4318" s="9" t="s">
        <v>20508</v>
      </c>
      <c r="G4318" s="8" t="s">
        <v>14411</v>
      </c>
      <c r="H4318" s="8"/>
      <c r="I4318" s="11">
        <v>0</v>
      </c>
      <c r="J4318" s="8" t="s">
        <v>14412</v>
      </c>
      <c r="K4318" s="8" t="s">
        <v>14413</v>
      </c>
      <c r="L4318" s="9" t="s">
        <v>14539</v>
      </c>
      <c r="M4318" s="12" t="s">
        <v>14882</v>
      </c>
    </row>
    <row r="4319" customHeight="1" spans="1:13">
      <c r="A4319" s="9" t="s">
        <v>20504</v>
      </c>
      <c r="B4319" s="8" t="s">
        <v>14408</v>
      </c>
      <c r="C4319" s="10">
        <v>2</v>
      </c>
      <c r="D4319" s="8">
        <v>0</v>
      </c>
      <c r="E4319" s="9" t="s">
        <v>20509</v>
      </c>
      <c r="F4319" s="9" t="s">
        <v>20510</v>
      </c>
      <c r="G4319" s="8" t="s">
        <v>14411</v>
      </c>
      <c r="H4319" s="8"/>
      <c r="I4319" s="11">
        <v>0</v>
      </c>
      <c r="J4319" s="8" t="s">
        <v>14412</v>
      </c>
      <c r="K4319" s="8" t="s">
        <v>14413</v>
      </c>
      <c r="L4319" s="9" t="s">
        <v>14414</v>
      </c>
      <c r="M4319" s="12" t="s">
        <v>14459</v>
      </c>
    </row>
    <row r="4320" customHeight="1" spans="1:13">
      <c r="A4320" s="9" t="s">
        <v>20504</v>
      </c>
      <c r="B4320" s="8" t="s">
        <v>14408</v>
      </c>
      <c r="C4320" s="10">
        <v>2</v>
      </c>
      <c r="D4320" s="8">
        <v>0</v>
      </c>
      <c r="E4320" s="9" t="s">
        <v>20511</v>
      </c>
      <c r="F4320" s="9" t="s">
        <v>20512</v>
      </c>
      <c r="G4320" s="8" t="s">
        <v>14411</v>
      </c>
      <c r="H4320" s="8"/>
      <c r="I4320" s="11">
        <v>0</v>
      </c>
      <c r="J4320" s="8" t="s">
        <v>14412</v>
      </c>
      <c r="K4320" s="8" t="s">
        <v>14413</v>
      </c>
      <c r="L4320" s="9" t="s">
        <v>14430</v>
      </c>
      <c r="M4320" s="12" t="s">
        <v>14431</v>
      </c>
    </row>
    <row r="4321" customHeight="1" spans="1:13">
      <c r="A4321" s="9" t="s">
        <v>20504</v>
      </c>
      <c r="B4321" s="8" t="s">
        <v>14408</v>
      </c>
      <c r="C4321" s="10">
        <v>2</v>
      </c>
      <c r="D4321" s="8">
        <v>0</v>
      </c>
      <c r="E4321" s="9" t="s">
        <v>20513</v>
      </c>
      <c r="F4321" s="9" t="s">
        <v>20514</v>
      </c>
      <c r="G4321" s="8" t="s">
        <v>14411</v>
      </c>
      <c r="H4321" s="8"/>
      <c r="I4321" s="11">
        <v>0</v>
      </c>
      <c r="J4321" s="8" t="s">
        <v>14412</v>
      </c>
      <c r="K4321" s="8" t="s">
        <v>14413</v>
      </c>
      <c r="L4321" s="9" t="s">
        <v>14430</v>
      </c>
      <c r="M4321" s="12" t="s">
        <v>14625</v>
      </c>
    </row>
    <row r="4322" customHeight="1" spans="1:13">
      <c r="A4322" s="9" t="s">
        <v>20504</v>
      </c>
      <c r="B4322" s="8" t="s">
        <v>14408</v>
      </c>
      <c r="C4322" s="10">
        <v>2</v>
      </c>
      <c r="D4322" s="8">
        <v>0</v>
      </c>
      <c r="E4322" s="9" t="s">
        <v>20515</v>
      </c>
      <c r="F4322" s="9" t="s">
        <v>20516</v>
      </c>
      <c r="G4322" s="8" t="s">
        <v>14411</v>
      </c>
      <c r="H4322" s="8"/>
      <c r="I4322" s="11">
        <v>0</v>
      </c>
      <c r="J4322" s="8" t="s">
        <v>14412</v>
      </c>
      <c r="K4322" s="8" t="s">
        <v>14413</v>
      </c>
      <c r="L4322" s="9" t="s">
        <v>14414</v>
      </c>
      <c r="M4322" s="12" t="s">
        <v>14462</v>
      </c>
    </row>
    <row r="4323" customHeight="1" spans="1:13">
      <c r="A4323" s="9" t="s">
        <v>20504</v>
      </c>
      <c r="B4323" s="8" t="s">
        <v>14408</v>
      </c>
      <c r="C4323" s="10">
        <v>2</v>
      </c>
      <c r="D4323" s="8">
        <v>0</v>
      </c>
      <c r="E4323" s="9" t="s">
        <v>20517</v>
      </c>
      <c r="F4323" s="9" t="s">
        <v>20518</v>
      </c>
      <c r="G4323" s="8" t="s">
        <v>14411</v>
      </c>
      <c r="H4323" s="8"/>
      <c r="I4323" s="11">
        <v>0</v>
      </c>
      <c r="J4323" s="8" t="s">
        <v>14412</v>
      </c>
      <c r="K4323" s="8" t="s">
        <v>14413</v>
      </c>
      <c r="L4323" s="9" t="s">
        <v>14414</v>
      </c>
      <c r="M4323" s="12" t="s">
        <v>108</v>
      </c>
    </row>
    <row r="4324" customHeight="1" spans="1:13">
      <c r="A4324" s="9" t="s">
        <v>20504</v>
      </c>
      <c r="B4324" s="8" t="s">
        <v>14408</v>
      </c>
      <c r="C4324" s="10">
        <v>2</v>
      </c>
      <c r="D4324" s="8">
        <v>0</v>
      </c>
      <c r="E4324" s="9" t="s">
        <v>20519</v>
      </c>
      <c r="F4324" s="9" t="s">
        <v>20520</v>
      </c>
      <c r="G4324" s="8" t="s">
        <v>14411</v>
      </c>
      <c r="H4324" s="8"/>
      <c r="I4324" s="11">
        <v>0</v>
      </c>
      <c r="J4324" s="8" t="s">
        <v>14412</v>
      </c>
      <c r="K4324" s="8" t="s">
        <v>14413</v>
      </c>
      <c r="L4324" s="9" t="s">
        <v>14414</v>
      </c>
      <c r="M4324" s="12" t="s">
        <v>14467</v>
      </c>
    </row>
    <row r="4325" customHeight="1" spans="1:13">
      <c r="A4325" s="9" t="s">
        <v>20504</v>
      </c>
      <c r="B4325" s="8" t="s">
        <v>14408</v>
      </c>
      <c r="C4325" s="10">
        <v>2</v>
      </c>
      <c r="D4325" s="8">
        <v>0</v>
      </c>
      <c r="E4325" s="9" t="s">
        <v>20521</v>
      </c>
      <c r="F4325" s="9" t="s">
        <v>20522</v>
      </c>
      <c r="G4325" s="8" t="s">
        <v>14411</v>
      </c>
      <c r="H4325" s="8"/>
      <c r="I4325" s="11">
        <v>0</v>
      </c>
      <c r="J4325" s="8" t="s">
        <v>14412</v>
      </c>
      <c r="K4325" s="8" t="s">
        <v>14413</v>
      </c>
      <c r="L4325" s="9" t="s">
        <v>14414</v>
      </c>
      <c r="M4325" s="12" t="s">
        <v>14434</v>
      </c>
    </row>
    <row r="4326" customHeight="1" spans="1:13">
      <c r="A4326" s="9" t="s">
        <v>20504</v>
      </c>
      <c r="B4326" s="8" t="s">
        <v>14408</v>
      </c>
      <c r="C4326" s="10">
        <v>2</v>
      </c>
      <c r="D4326" s="8">
        <v>0</v>
      </c>
      <c r="E4326" s="9" t="s">
        <v>20523</v>
      </c>
      <c r="F4326" s="9" t="s">
        <v>20524</v>
      </c>
      <c r="G4326" s="8" t="s">
        <v>14411</v>
      </c>
      <c r="H4326" s="8"/>
      <c r="I4326" s="11">
        <v>0</v>
      </c>
      <c r="J4326" s="8" t="s">
        <v>14412</v>
      </c>
      <c r="K4326" s="8" t="s">
        <v>14413</v>
      </c>
      <c r="L4326" s="9" t="s">
        <v>14414</v>
      </c>
      <c r="M4326" s="12" t="s">
        <v>14415</v>
      </c>
    </row>
    <row r="4327" customHeight="1" spans="1:13">
      <c r="A4327" s="9" t="s">
        <v>20504</v>
      </c>
      <c r="B4327" s="8" t="s">
        <v>14408</v>
      </c>
      <c r="C4327" s="10">
        <v>2</v>
      </c>
      <c r="D4327" s="8">
        <v>0</v>
      </c>
      <c r="E4327" s="9" t="s">
        <v>20525</v>
      </c>
      <c r="F4327" s="9" t="s">
        <v>20526</v>
      </c>
      <c r="G4327" s="8" t="s">
        <v>14411</v>
      </c>
      <c r="H4327" s="8"/>
      <c r="I4327" s="11">
        <v>0</v>
      </c>
      <c r="J4327" s="8" t="s">
        <v>14412</v>
      </c>
      <c r="K4327" s="8" t="s">
        <v>14413</v>
      </c>
      <c r="L4327" s="9" t="s">
        <v>14414</v>
      </c>
      <c r="M4327" s="12" t="s">
        <v>14418</v>
      </c>
    </row>
    <row r="4328" customHeight="1" spans="1:13">
      <c r="A4328" s="9" t="s">
        <v>20504</v>
      </c>
      <c r="B4328" s="8" t="s">
        <v>14408</v>
      </c>
      <c r="C4328" s="10">
        <v>2</v>
      </c>
      <c r="D4328" s="8">
        <v>0</v>
      </c>
      <c r="E4328" s="9" t="s">
        <v>20527</v>
      </c>
      <c r="F4328" s="9" t="s">
        <v>20528</v>
      </c>
      <c r="G4328" s="8" t="s">
        <v>14411</v>
      </c>
      <c r="H4328" s="8"/>
      <c r="I4328" s="11">
        <v>0</v>
      </c>
      <c r="J4328" s="8" t="s">
        <v>14412</v>
      </c>
      <c r="K4328" s="8" t="s">
        <v>14413</v>
      </c>
      <c r="L4328" s="9" t="s">
        <v>14414</v>
      </c>
      <c r="M4328" s="12" t="s">
        <v>14418</v>
      </c>
    </row>
    <row r="4329" customHeight="1" spans="1:13">
      <c r="A4329" s="9" t="s">
        <v>20504</v>
      </c>
      <c r="B4329" s="8" t="s">
        <v>14408</v>
      </c>
      <c r="C4329" s="10">
        <v>2</v>
      </c>
      <c r="D4329" s="8">
        <v>0</v>
      </c>
      <c r="E4329" s="9" t="s">
        <v>20529</v>
      </c>
      <c r="F4329" s="9" t="s">
        <v>20530</v>
      </c>
      <c r="G4329" s="8" t="s">
        <v>14411</v>
      </c>
      <c r="H4329" s="8"/>
      <c r="I4329" s="11">
        <v>0</v>
      </c>
      <c r="J4329" s="8" t="s">
        <v>14412</v>
      </c>
      <c r="K4329" s="8" t="s">
        <v>14413</v>
      </c>
      <c r="L4329" s="9" t="s">
        <v>14430</v>
      </c>
      <c r="M4329" s="12" t="s">
        <v>14484</v>
      </c>
    </row>
    <row r="4330" customHeight="1" spans="1:13">
      <c r="A4330" s="9" t="s">
        <v>20504</v>
      </c>
      <c r="B4330" s="8" t="s">
        <v>14408</v>
      </c>
      <c r="C4330" s="10">
        <v>2</v>
      </c>
      <c r="D4330" s="8">
        <v>0</v>
      </c>
      <c r="E4330" s="9" t="s">
        <v>20531</v>
      </c>
      <c r="F4330" s="9" t="s">
        <v>20532</v>
      </c>
      <c r="G4330" s="8" t="s">
        <v>14411</v>
      </c>
      <c r="H4330" s="8"/>
      <c r="I4330" s="11">
        <v>0</v>
      </c>
      <c r="J4330" s="8" t="s">
        <v>14412</v>
      </c>
      <c r="K4330" s="8" t="s">
        <v>14413</v>
      </c>
      <c r="L4330" s="9" t="s">
        <v>14414</v>
      </c>
      <c r="M4330" s="12" t="s">
        <v>14434</v>
      </c>
    </row>
    <row r="4331" customHeight="1" spans="1:13">
      <c r="A4331" s="9" t="s">
        <v>20504</v>
      </c>
      <c r="B4331" s="8" t="s">
        <v>14408</v>
      </c>
      <c r="C4331" s="10">
        <v>2</v>
      </c>
      <c r="D4331" s="8">
        <v>0</v>
      </c>
      <c r="E4331" s="9" t="s">
        <v>20533</v>
      </c>
      <c r="F4331" s="9" t="s">
        <v>20534</v>
      </c>
      <c r="G4331" s="8" t="s">
        <v>14411</v>
      </c>
      <c r="H4331" s="8"/>
      <c r="I4331" s="11">
        <v>0</v>
      </c>
      <c r="J4331" s="8" t="s">
        <v>14412</v>
      </c>
      <c r="K4331" s="8" t="s">
        <v>14413</v>
      </c>
      <c r="L4331" s="9" t="s">
        <v>14414</v>
      </c>
      <c r="M4331" s="12" t="s">
        <v>14496</v>
      </c>
    </row>
    <row r="4332" customHeight="1" spans="1:13">
      <c r="A4332" s="9" t="s">
        <v>20504</v>
      </c>
      <c r="B4332" s="8" t="s">
        <v>14408</v>
      </c>
      <c r="C4332" s="10">
        <v>2</v>
      </c>
      <c r="D4332" s="8">
        <v>0</v>
      </c>
      <c r="E4332" s="9" t="s">
        <v>20535</v>
      </c>
      <c r="F4332" s="9" t="s">
        <v>11041</v>
      </c>
      <c r="G4332" s="8" t="s">
        <v>14411</v>
      </c>
      <c r="H4332" s="8"/>
      <c r="I4332" s="11">
        <v>0</v>
      </c>
      <c r="J4332" s="8" t="s">
        <v>14412</v>
      </c>
      <c r="K4332" s="8" t="s">
        <v>14413</v>
      </c>
      <c r="L4332" s="9" t="s">
        <v>14750</v>
      </c>
      <c r="M4332" s="12" t="s">
        <v>14825</v>
      </c>
    </row>
    <row r="4333" customHeight="1" spans="1:13">
      <c r="A4333" s="9" t="s">
        <v>20504</v>
      </c>
      <c r="B4333" s="8" t="s">
        <v>14408</v>
      </c>
      <c r="C4333" s="10">
        <v>2</v>
      </c>
      <c r="D4333" s="8">
        <v>0</v>
      </c>
      <c r="E4333" s="9" t="s">
        <v>20536</v>
      </c>
      <c r="F4333" s="9" t="s">
        <v>20537</v>
      </c>
      <c r="G4333" s="8" t="s">
        <v>14411</v>
      </c>
      <c r="H4333" s="8"/>
      <c r="I4333" s="11">
        <v>0</v>
      </c>
      <c r="J4333" s="8" t="s">
        <v>14412</v>
      </c>
      <c r="K4333" s="8" t="s">
        <v>14413</v>
      </c>
      <c r="L4333" s="9" t="s">
        <v>14414</v>
      </c>
      <c r="M4333" s="12" t="s">
        <v>14443</v>
      </c>
    </row>
    <row r="4334" customHeight="1" spans="1:13">
      <c r="A4334" s="9" t="s">
        <v>20504</v>
      </c>
      <c r="B4334" s="8" t="s">
        <v>14408</v>
      </c>
      <c r="C4334" s="10">
        <v>2</v>
      </c>
      <c r="D4334" s="8">
        <v>0</v>
      </c>
      <c r="E4334" s="9" t="s">
        <v>20538</v>
      </c>
      <c r="F4334" s="9" t="s">
        <v>20539</v>
      </c>
      <c r="G4334" s="8" t="s">
        <v>14411</v>
      </c>
      <c r="H4334" s="8"/>
      <c r="I4334" s="11">
        <v>0</v>
      </c>
      <c r="J4334" s="8" t="s">
        <v>14412</v>
      </c>
      <c r="K4334" s="8" t="s">
        <v>14413</v>
      </c>
      <c r="L4334" s="9" t="s">
        <v>14430</v>
      </c>
      <c r="M4334" s="12" t="s">
        <v>14625</v>
      </c>
    </row>
    <row r="4335" customHeight="1" spans="1:13">
      <c r="A4335" s="9" t="s">
        <v>20504</v>
      </c>
      <c r="B4335" s="8" t="s">
        <v>14408</v>
      </c>
      <c r="C4335" s="10">
        <v>2</v>
      </c>
      <c r="D4335" s="8">
        <v>0</v>
      </c>
      <c r="E4335" s="9" t="s">
        <v>20540</v>
      </c>
      <c r="F4335" s="9" t="s">
        <v>20541</v>
      </c>
      <c r="G4335" s="8" t="s">
        <v>14411</v>
      </c>
      <c r="H4335" s="8"/>
      <c r="I4335" s="11">
        <v>0</v>
      </c>
      <c r="J4335" s="8" t="s">
        <v>14412</v>
      </c>
      <c r="K4335" s="8" t="s">
        <v>14413</v>
      </c>
      <c r="L4335" s="9" t="s">
        <v>14414</v>
      </c>
      <c r="M4335" s="12" t="s">
        <v>14443</v>
      </c>
    </row>
    <row r="4336" customHeight="1" spans="1:13">
      <c r="A4336" s="9" t="s">
        <v>20504</v>
      </c>
      <c r="B4336" s="8" t="s">
        <v>14408</v>
      </c>
      <c r="C4336" s="10">
        <v>2</v>
      </c>
      <c r="D4336" s="8">
        <v>0</v>
      </c>
      <c r="E4336" s="9" t="s">
        <v>20542</v>
      </c>
      <c r="F4336" s="9" t="s">
        <v>20543</v>
      </c>
      <c r="G4336" s="8" t="s">
        <v>14411</v>
      </c>
      <c r="H4336" s="8"/>
      <c r="I4336" s="11">
        <v>0</v>
      </c>
      <c r="J4336" s="8" t="s">
        <v>14412</v>
      </c>
      <c r="K4336" s="8" t="s">
        <v>14413</v>
      </c>
      <c r="L4336" s="9" t="s">
        <v>14414</v>
      </c>
      <c r="M4336" s="12" t="s">
        <v>14434</v>
      </c>
    </row>
    <row r="4337" customHeight="1" spans="1:13">
      <c r="A4337" s="9" t="s">
        <v>20504</v>
      </c>
      <c r="B4337" s="8" t="s">
        <v>14408</v>
      </c>
      <c r="C4337" s="10">
        <v>2</v>
      </c>
      <c r="D4337" s="8">
        <v>0</v>
      </c>
      <c r="E4337" s="9" t="s">
        <v>20544</v>
      </c>
      <c r="F4337" s="9" t="s">
        <v>20545</v>
      </c>
      <c r="G4337" s="8" t="s">
        <v>14411</v>
      </c>
      <c r="H4337" s="8"/>
      <c r="I4337" s="11">
        <v>0</v>
      </c>
      <c r="J4337" s="8" t="s">
        <v>14412</v>
      </c>
      <c r="K4337" s="8" t="s">
        <v>14413</v>
      </c>
      <c r="L4337" s="9" t="s">
        <v>14430</v>
      </c>
      <c r="M4337" s="12" t="s">
        <v>14484</v>
      </c>
    </row>
    <row r="4338" customHeight="1" spans="1:13">
      <c r="A4338" s="9" t="s">
        <v>20504</v>
      </c>
      <c r="B4338" s="8" t="s">
        <v>14408</v>
      </c>
      <c r="C4338" s="10">
        <v>2</v>
      </c>
      <c r="D4338" s="8">
        <v>0</v>
      </c>
      <c r="E4338" s="9" t="s">
        <v>20546</v>
      </c>
      <c r="F4338" s="9" t="s">
        <v>20547</v>
      </c>
      <c r="G4338" s="8" t="s">
        <v>14411</v>
      </c>
      <c r="H4338" s="8"/>
      <c r="I4338" s="11">
        <v>0</v>
      </c>
      <c r="J4338" s="8" t="s">
        <v>14412</v>
      </c>
      <c r="K4338" s="8" t="s">
        <v>14413</v>
      </c>
      <c r="L4338" s="9" t="s">
        <v>14414</v>
      </c>
      <c r="M4338" s="12" t="s">
        <v>108</v>
      </c>
    </row>
    <row r="4339" customHeight="1" spans="1:13">
      <c r="A4339" s="9" t="s">
        <v>20504</v>
      </c>
      <c r="B4339" s="8" t="s">
        <v>14408</v>
      </c>
      <c r="C4339" s="10">
        <v>2</v>
      </c>
      <c r="D4339" s="8">
        <v>0</v>
      </c>
      <c r="E4339" s="9" t="s">
        <v>20548</v>
      </c>
      <c r="F4339" s="9" t="s">
        <v>20549</v>
      </c>
      <c r="G4339" s="8" t="s">
        <v>14411</v>
      </c>
      <c r="H4339" s="8"/>
      <c r="I4339" s="11">
        <v>0</v>
      </c>
      <c r="J4339" s="8" t="s">
        <v>14412</v>
      </c>
      <c r="K4339" s="8" t="s">
        <v>14413</v>
      </c>
      <c r="L4339" s="9" t="s">
        <v>14430</v>
      </c>
      <c r="M4339" s="12" t="s">
        <v>14820</v>
      </c>
    </row>
    <row r="4340" customHeight="1" spans="1:13">
      <c r="A4340" s="9" t="s">
        <v>20550</v>
      </c>
      <c r="B4340" s="8" t="s">
        <v>14408</v>
      </c>
      <c r="C4340" s="10">
        <v>2</v>
      </c>
      <c r="D4340" s="8">
        <v>0</v>
      </c>
      <c r="E4340" s="9" t="s">
        <v>20551</v>
      </c>
      <c r="F4340" s="9" t="s">
        <v>20552</v>
      </c>
      <c r="G4340" s="8" t="s">
        <v>14411</v>
      </c>
      <c r="H4340" s="8"/>
      <c r="I4340" s="11">
        <v>0</v>
      </c>
      <c r="J4340" s="8" t="s">
        <v>14412</v>
      </c>
      <c r="K4340" s="8" t="s">
        <v>14413</v>
      </c>
      <c r="L4340" s="9" t="s">
        <v>14430</v>
      </c>
      <c r="M4340" s="12" t="s">
        <v>14515</v>
      </c>
    </row>
    <row r="4341" customHeight="1" spans="1:13">
      <c r="A4341" s="9" t="s">
        <v>20550</v>
      </c>
      <c r="B4341" s="8" t="s">
        <v>14408</v>
      </c>
      <c r="C4341" s="10">
        <v>2</v>
      </c>
      <c r="D4341" s="8">
        <v>0</v>
      </c>
      <c r="E4341" s="9" t="s">
        <v>20553</v>
      </c>
      <c r="F4341" s="9" t="s">
        <v>20554</v>
      </c>
      <c r="G4341" s="8" t="s">
        <v>14411</v>
      </c>
      <c r="H4341" s="8"/>
      <c r="I4341" s="11">
        <v>0</v>
      </c>
      <c r="J4341" s="8" t="s">
        <v>14412</v>
      </c>
      <c r="K4341" s="8" t="s">
        <v>14413</v>
      </c>
      <c r="L4341" s="9" t="s">
        <v>14414</v>
      </c>
      <c r="M4341" s="12" t="s">
        <v>14487</v>
      </c>
    </row>
    <row r="4342" customHeight="1" spans="1:13">
      <c r="A4342" s="9" t="s">
        <v>20550</v>
      </c>
      <c r="B4342" s="8" t="s">
        <v>14408</v>
      </c>
      <c r="C4342" s="10">
        <v>2</v>
      </c>
      <c r="D4342" s="8">
        <v>0</v>
      </c>
      <c r="E4342" s="9" t="s">
        <v>20555</v>
      </c>
      <c r="F4342" s="9" t="s">
        <v>20556</v>
      </c>
      <c r="G4342" s="8" t="s">
        <v>14411</v>
      </c>
      <c r="H4342" s="8"/>
      <c r="I4342" s="11">
        <v>0</v>
      </c>
      <c r="J4342" s="8" t="s">
        <v>14412</v>
      </c>
      <c r="K4342" s="8" t="s">
        <v>14413</v>
      </c>
      <c r="L4342" s="9" t="s">
        <v>14414</v>
      </c>
      <c r="M4342" s="12" t="s">
        <v>14443</v>
      </c>
    </row>
    <row r="4343" customHeight="1" spans="1:13">
      <c r="A4343" s="9" t="s">
        <v>20550</v>
      </c>
      <c r="B4343" s="8" t="s">
        <v>14408</v>
      </c>
      <c r="C4343" s="10">
        <v>2</v>
      </c>
      <c r="D4343" s="8">
        <v>0</v>
      </c>
      <c r="E4343" s="9" t="s">
        <v>20557</v>
      </c>
      <c r="F4343" s="9" t="s">
        <v>20558</v>
      </c>
      <c r="G4343" s="8" t="s">
        <v>14411</v>
      </c>
      <c r="H4343" s="8"/>
      <c r="I4343" s="11">
        <v>0</v>
      </c>
      <c r="J4343" s="8" t="s">
        <v>14412</v>
      </c>
      <c r="K4343" s="8" t="s">
        <v>14413</v>
      </c>
      <c r="L4343" s="9" t="s">
        <v>14539</v>
      </c>
      <c r="M4343" s="12" t="s">
        <v>14540</v>
      </c>
    </row>
    <row r="4344" customHeight="1" spans="1:13">
      <c r="A4344" s="9" t="s">
        <v>20550</v>
      </c>
      <c r="B4344" s="8" t="s">
        <v>14408</v>
      </c>
      <c r="C4344" s="10">
        <v>2</v>
      </c>
      <c r="D4344" s="8">
        <v>0</v>
      </c>
      <c r="E4344" s="9" t="s">
        <v>20559</v>
      </c>
      <c r="F4344" s="9" t="s">
        <v>20560</v>
      </c>
      <c r="G4344" s="8" t="s">
        <v>14411</v>
      </c>
      <c r="H4344" s="8"/>
      <c r="I4344" s="11">
        <v>0</v>
      </c>
      <c r="J4344" s="8" t="s">
        <v>14412</v>
      </c>
      <c r="K4344" s="8" t="s">
        <v>14413</v>
      </c>
      <c r="L4344" s="9" t="s">
        <v>14414</v>
      </c>
      <c r="M4344" s="12" t="s">
        <v>14583</v>
      </c>
    </row>
    <row r="4345" customHeight="1" spans="1:13">
      <c r="A4345" s="9" t="s">
        <v>20550</v>
      </c>
      <c r="B4345" s="8" t="s">
        <v>14408</v>
      </c>
      <c r="C4345" s="10">
        <v>2</v>
      </c>
      <c r="D4345" s="8">
        <v>0</v>
      </c>
      <c r="E4345" s="9" t="s">
        <v>20561</v>
      </c>
      <c r="F4345" s="9" t="s">
        <v>20562</v>
      </c>
      <c r="G4345" s="8" t="s">
        <v>14411</v>
      </c>
      <c r="H4345" s="8"/>
      <c r="I4345" s="11">
        <v>0</v>
      </c>
      <c r="J4345" s="8" t="s">
        <v>14412</v>
      </c>
      <c r="K4345" s="8" t="s">
        <v>14413</v>
      </c>
      <c r="L4345" s="9" t="s">
        <v>14414</v>
      </c>
      <c r="M4345" s="12" t="s">
        <v>14415</v>
      </c>
    </row>
    <row r="4346" customHeight="1" spans="1:13">
      <c r="A4346" s="9" t="s">
        <v>20550</v>
      </c>
      <c r="B4346" s="8" t="s">
        <v>14408</v>
      </c>
      <c r="C4346" s="10">
        <v>2</v>
      </c>
      <c r="D4346" s="8">
        <v>0</v>
      </c>
      <c r="E4346" s="9" t="s">
        <v>20563</v>
      </c>
      <c r="F4346" s="9" t="s">
        <v>20564</v>
      </c>
      <c r="G4346" s="8" t="s">
        <v>14411</v>
      </c>
      <c r="H4346" s="8"/>
      <c r="I4346" s="11">
        <v>0</v>
      </c>
      <c r="J4346" s="8" t="s">
        <v>14412</v>
      </c>
      <c r="K4346" s="8" t="s">
        <v>14413</v>
      </c>
      <c r="L4346" s="9" t="s">
        <v>14430</v>
      </c>
      <c r="M4346" s="12" t="s">
        <v>14431</v>
      </c>
    </row>
    <row r="4347" customHeight="1" spans="1:13">
      <c r="A4347" s="9" t="s">
        <v>20550</v>
      </c>
      <c r="B4347" s="8" t="s">
        <v>14408</v>
      </c>
      <c r="C4347" s="10">
        <v>2</v>
      </c>
      <c r="D4347" s="8">
        <v>0</v>
      </c>
      <c r="E4347" s="9" t="s">
        <v>20565</v>
      </c>
      <c r="F4347" s="9" t="s">
        <v>13697</v>
      </c>
      <c r="G4347" s="8" t="s">
        <v>14411</v>
      </c>
      <c r="H4347" s="8"/>
      <c r="I4347" s="11">
        <v>0</v>
      </c>
      <c r="J4347" s="8" t="s">
        <v>14412</v>
      </c>
      <c r="K4347" s="8" t="s">
        <v>14413</v>
      </c>
      <c r="L4347" s="9" t="s">
        <v>14414</v>
      </c>
      <c r="M4347" s="12" t="s">
        <v>14470</v>
      </c>
    </row>
    <row r="4348" customHeight="1" spans="1:13">
      <c r="A4348" s="9" t="s">
        <v>20550</v>
      </c>
      <c r="B4348" s="8" t="s">
        <v>14408</v>
      </c>
      <c r="C4348" s="10">
        <v>2</v>
      </c>
      <c r="D4348" s="8">
        <v>0</v>
      </c>
      <c r="E4348" s="9" t="s">
        <v>20566</v>
      </c>
      <c r="F4348" s="9" t="s">
        <v>20567</v>
      </c>
      <c r="G4348" s="8" t="s">
        <v>14411</v>
      </c>
      <c r="H4348" s="8"/>
      <c r="I4348" s="11">
        <v>0</v>
      </c>
      <c r="J4348" s="8" t="s">
        <v>14412</v>
      </c>
      <c r="K4348" s="8" t="s">
        <v>14413</v>
      </c>
      <c r="L4348" s="9" t="s">
        <v>14430</v>
      </c>
      <c r="M4348" s="12" t="s">
        <v>14515</v>
      </c>
    </row>
    <row r="4349" customHeight="1" spans="1:13">
      <c r="A4349" s="9" t="s">
        <v>20550</v>
      </c>
      <c r="B4349" s="8" t="s">
        <v>14408</v>
      </c>
      <c r="C4349" s="10">
        <v>2</v>
      </c>
      <c r="D4349" s="8">
        <v>0</v>
      </c>
      <c r="E4349" s="9" t="s">
        <v>20568</v>
      </c>
      <c r="F4349" s="9" t="s">
        <v>20569</v>
      </c>
      <c r="G4349" s="8" t="s">
        <v>14411</v>
      </c>
      <c r="H4349" s="8"/>
      <c r="I4349" s="11">
        <v>0</v>
      </c>
      <c r="J4349" s="8" t="s">
        <v>14412</v>
      </c>
      <c r="K4349" s="8" t="s">
        <v>14413</v>
      </c>
      <c r="L4349" s="9" t="s">
        <v>14414</v>
      </c>
      <c r="M4349" s="12" t="s">
        <v>14467</v>
      </c>
    </row>
    <row r="4350" customHeight="1" spans="1:13">
      <c r="A4350" s="9" t="s">
        <v>20550</v>
      </c>
      <c r="B4350" s="8" t="s">
        <v>14408</v>
      </c>
      <c r="C4350" s="10">
        <v>2</v>
      </c>
      <c r="D4350" s="8">
        <v>0</v>
      </c>
      <c r="E4350" s="9" t="s">
        <v>20570</v>
      </c>
      <c r="F4350" s="9" t="s">
        <v>20571</v>
      </c>
      <c r="G4350" s="8" t="s">
        <v>14411</v>
      </c>
      <c r="H4350" s="8"/>
      <c r="I4350" s="11">
        <v>0</v>
      </c>
      <c r="J4350" s="8" t="s">
        <v>14412</v>
      </c>
      <c r="K4350" s="8" t="s">
        <v>14413</v>
      </c>
      <c r="L4350" s="9" t="s">
        <v>14414</v>
      </c>
      <c r="M4350" s="12" t="s">
        <v>14583</v>
      </c>
    </row>
    <row r="4351" customHeight="1" spans="1:13">
      <c r="A4351" s="9" t="s">
        <v>20550</v>
      </c>
      <c r="B4351" s="8" t="s">
        <v>14408</v>
      </c>
      <c r="C4351" s="10">
        <v>2</v>
      </c>
      <c r="D4351" s="8">
        <v>0</v>
      </c>
      <c r="E4351" s="9" t="s">
        <v>20572</v>
      </c>
      <c r="F4351" s="9" t="s">
        <v>20573</v>
      </c>
      <c r="G4351" s="8" t="s">
        <v>14411</v>
      </c>
      <c r="H4351" s="8"/>
      <c r="I4351" s="11">
        <v>0</v>
      </c>
      <c r="J4351" s="8" t="s">
        <v>14412</v>
      </c>
      <c r="K4351" s="8" t="s">
        <v>14413</v>
      </c>
      <c r="L4351" s="9" t="s">
        <v>14414</v>
      </c>
      <c r="M4351" s="12" t="s">
        <v>14459</v>
      </c>
    </row>
    <row r="4352" customHeight="1" spans="1:13">
      <c r="A4352" s="9" t="s">
        <v>20550</v>
      </c>
      <c r="B4352" s="8" t="s">
        <v>14408</v>
      </c>
      <c r="C4352" s="10">
        <v>2</v>
      </c>
      <c r="D4352" s="8">
        <v>0</v>
      </c>
      <c r="E4352" s="9" t="s">
        <v>20574</v>
      </c>
      <c r="F4352" s="9" t="s">
        <v>20575</v>
      </c>
      <c r="G4352" s="8" t="s">
        <v>14411</v>
      </c>
      <c r="H4352" s="8"/>
      <c r="I4352" s="11">
        <v>0</v>
      </c>
      <c r="J4352" s="8" t="s">
        <v>14412</v>
      </c>
      <c r="K4352" s="8" t="s">
        <v>14413</v>
      </c>
      <c r="L4352" s="9" t="s">
        <v>14414</v>
      </c>
      <c r="M4352" s="12" t="s">
        <v>14446</v>
      </c>
    </row>
    <row r="4353" customHeight="1" spans="1:13">
      <c r="A4353" s="9" t="s">
        <v>20550</v>
      </c>
      <c r="B4353" s="8" t="s">
        <v>14408</v>
      </c>
      <c r="C4353" s="10">
        <v>2</v>
      </c>
      <c r="D4353" s="8">
        <v>0</v>
      </c>
      <c r="E4353" s="9" t="s">
        <v>20576</v>
      </c>
      <c r="F4353" s="9" t="s">
        <v>20577</v>
      </c>
      <c r="G4353" s="8" t="s">
        <v>14411</v>
      </c>
      <c r="H4353" s="8"/>
      <c r="I4353" s="11">
        <v>0</v>
      </c>
      <c r="J4353" s="8" t="s">
        <v>14412</v>
      </c>
      <c r="K4353" s="8" t="s">
        <v>14413</v>
      </c>
      <c r="L4353" s="9" t="s">
        <v>14414</v>
      </c>
      <c r="M4353" s="12" t="s">
        <v>14462</v>
      </c>
    </row>
    <row r="4354" customHeight="1" spans="1:13">
      <c r="A4354" s="9" t="s">
        <v>20550</v>
      </c>
      <c r="B4354" s="8" t="s">
        <v>14408</v>
      </c>
      <c r="C4354" s="10">
        <v>2</v>
      </c>
      <c r="D4354" s="8">
        <v>0</v>
      </c>
      <c r="E4354" s="9" t="s">
        <v>20578</v>
      </c>
      <c r="F4354" s="9" t="s">
        <v>20579</v>
      </c>
      <c r="G4354" s="8" t="s">
        <v>14411</v>
      </c>
      <c r="H4354" s="8"/>
      <c r="I4354" s="11">
        <v>0</v>
      </c>
      <c r="J4354" s="8" t="s">
        <v>14412</v>
      </c>
      <c r="K4354" s="8" t="s">
        <v>14413</v>
      </c>
      <c r="L4354" s="9" t="s">
        <v>14414</v>
      </c>
      <c r="M4354" s="12" t="s">
        <v>14479</v>
      </c>
    </row>
    <row r="4355" customHeight="1" spans="1:13">
      <c r="A4355" s="9" t="s">
        <v>20550</v>
      </c>
      <c r="B4355" s="8" t="s">
        <v>14408</v>
      </c>
      <c r="C4355" s="10">
        <v>2</v>
      </c>
      <c r="D4355" s="8">
        <v>0</v>
      </c>
      <c r="E4355" s="9" t="s">
        <v>20580</v>
      </c>
      <c r="F4355" s="9" t="s">
        <v>20581</v>
      </c>
      <c r="G4355" s="8" t="s">
        <v>14411</v>
      </c>
      <c r="H4355" s="8"/>
      <c r="I4355" s="11">
        <v>0</v>
      </c>
      <c r="J4355" s="8" t="s">
        <v>14412</v>
      </c>
      <c r="K4355" s="8" t="s">
        <v>14413</v>
      </c>
      <c r="L4355" s="9" t="s">
        <v>14414</v>
      </c>
      <c r="M4355" s="12" t="s">
        <v>14470</v>
      </c>
    </row>
    <row r="4356" customHeight="1" spans="1:13">
      <c r="A4356" s="9" t="s">
        <v>20550</v>
      </c>
      <c r="B4356" s="8" t="s">
        <v>14408</v>
      </c>
      <c r="C4356" s="10">
        <v>2</v>
      </c>
      <c r="D4356" s="8">
        <v>0</v>
      </c>
      <c r="E4356" s="9" t="s">
        <v>20582</v>
      </c>
      <c r="F4356" s="9" t="s">
        <v>20583</v>
      </c>
      <c r="G4356" s="8" t="s">
        <v>14411</v>
      </c>
      <c r="H4356" s="8"/>
      <c r="I4356" s="11">
        <v>0</v>
      </c>
      <c r="J4356" s="8" t="s">
        <v>14412</v>
      </c>
      <c r="K4356" s="8" t="s">
        <v>14413</v>
      </c>
      <c r="L4356" s="9" t="s">
        <v>14539</v>
      </c>
      <c r="M4356" s="12" t="s">
        <v>16366</v>
      </c>
    </row>
    <row r="4357" customHeight="1" spans="1:13">
      <c r="A4357" s="9" t="s">
        <v>20550</v>
      </c>
      <c r="B4357" s="8" t="s">
        <v>14408</v>
      </c>
      <c r="C4357" s="10">
        <v>2</v>
      </c>
      <c r="D4357" s="8">
        <v>0</v>
      </c>
      <c r="E4357" s="9" t="s">
        <v>20584</v>
      </c>
      <c r="F4357" s="9" t="s">
        <v>20585</v>
      </c>
      <c r="G4357" s="8" t="s">
        <v>14411</v>
      </c>
      <c r="H4357" s="8"/>
      <c r="I4357" s="11">
        <v>0</v>
      </c>
      <c r="J4357" s="8" t="s">
        <v>14412</v>
      </c>
      <c r="K4357" s="8" t="s">
        <v>14413</v>
      </c>
      <c r="L4357" s="9" t="s">
        <v>14414</v>
      </c>
      <c r="M4357" s="12" t="s">
        <v>14459</v>
      </c>
    </row>
    <row r="4358" customHeight="1" spans="1:13">
      <c r="A4358" s="9" t="s">
        <v>20550</v>
      </c>
      <c r="B4358" s="8" t="s">
        <v>14408</v>
      </c>
      <c r="C4358" s="10">
        <v>2</v>
      </c>
      <c r="D4358" s="8">
        <v>0</v>
      </c>
      <c r="E4358" s="9" t="s">
        <v>20586</v>
      </c>
      <c r="F4358" s="9" t="s">
        <v>20587</v>
      </c>
      <c r="G4358" s="8" t="s">
        <v>14411</v>
      </c>
      <c r="H4358" s="8"/>
      <c r="I4358" s="11">
        <v>0</v>
      </c>
      <c r="J4358" s="8" t="s">
        <v>14412</v>
      </c>
      <c r="K4358" s="8" t="s">
        <v>14413</v>
      </c>
      <c r="L4358" s="9" t="s">
        <v>14430</v>
      </c>
      <c r="M4358" s="12" t="s">
        <v>14515</v>
      </c>
    </row>
    <row r="4359" customHeight="1" spans="1:13">
      <c r="A4359" s="9" t="s">
        <v>20550</v>
      </c>
      <c r="B4359" s="8" t="s">
        <v>14408</v>
      </c>
      <c r="C4359" s="10">
        <v>2</v>
      </c>
      <c r="D4359" s="8">
        <v>0</v>
      </c>
      <c r="E4359" s="9" t="s">
        <v>20588</v>
      </c>
      <c r="F4359" s="9" t="s">
        <v>20589</v>
      </c>
      <c r="G4359" s="8" t="s">
        <v>14411</v>
      </c>
      <c r="H4359" s="8"/>
      <c r="I4359" s="11">
        <v>0</v>
      </c>
      <c r="J4359" s="8" t="s">
        <v>14412</v>
      </c>
      <c r="K4359" s="8" t="s">
        <v>14413</v>
      </c>
      <c r="L4359" s="9" t="s">
        <v>14414</v>
      </c>
      <c r="M4359" s="12" t="s">
        <v>14555</v>
      </c>
    </row>
    <row r="4360" customHeight="1" spans="1:13">
      <c r="A4360" s="9" t="s">
        <v>20550</v>
      </c>
      <c r="B4360" s="8" t="s">
        <v>14408</v>
      </c>
      <c r="C4360" s="10">
        <v>2</v>
      </c>
      <c r="D4360" s="8">
        <v>0</v>
      </c>
      <c r="E4360" s="9" t="s">
        <v>20590</v>
      </c>
      <c r="F4360" s="9" t="s">
        <v>20591</v>
      </c>
      <c r="G4360" s="8" t="s">
        <v>14411</v>
      </c>
      <c r="H4360" s="8"/>
      <c r="I4360" s="11">
        <v>0</v>
      </c>
      <c r="J4360" s="8" t="s">
        <v>14412</v>
      </c>
      <c r="K4360" s="8" t="s">
        <v>14413</v>
      </c>
      <c r="L4360" s="9" t="s">
        <v>14414</v>
      </c>
      <c r="M4360" s="12" t="s">
        <v>14496</v>
      </c>
    </row>
    <row r="4361" customHeight="1" spans="1:13">
      <c r="A4361" s="9" t="s">
        <v>20550</v>
      </c>
      <c r="B4361" s="8" t="s">
        <v>14408</v>
      </c>
      <c r="C4361" s="10">
        <v>2</v>
      </c>
      <c r="D4361" s="8">
        <v>0</v>
      </c>
      <c r="E4361" s="9" t="s">
        <v>20592</v>
      </c>
      <c r="F4361" s="9" t="s">
        <v>20593</v>
      </c>
      <c r="G4361" s="8" t="s">
        <v>14411</v>
      </c>
      <c r="H4361" s="8"/>
      <c r="I4361" s="11">
        <v>0</v>
      </c>
      <c r="J4361" s="8" t="s">
        <v>14412</v>
      </c>
      <c r="K4361" s="8" t="s">
        <v>14413</v>
      </c>
      <c r="L4361" s="9" t="s">
        <v>14414</v>
      </c>
      <c r="M4361" s="12" t="s">
        <v>14437</v>
      </c>
    </row>
    <row r="4362" customHeight="1" spans="1:13">
      <c r="A4362" s="9" t="s">
        <v>20550</v>
      </c>
      <c r="B4362" s="8" t="s">
        <v>14408</v>
      </c>
      <c r="C4362" s="10">
        <v>2</v>
      </c>
      <c r="D4362" s="8">
        <v>0</v>
      </c>
      <c r="E4362" s="9" t="s">
        <v>20594</v>
      </c>
      <c r="F4362" s="9" t="s">
        <v>20595</v>
      </c>
      <c r="G4362" s="8" t="s">
        <v>14411</v>
      </c>
      <c r="H4362" s="8"/>
      <c r="I4362" s="11">
        <v>0</v>
      </c>
      <c r="J4362" s="8" t="s">
        <v>14412</v>
      </c>
      <c r="K4362" s="8" t="s">
        <v>14413</v>
      </c>
      <c r="L4362" s="9" t="s">
        <v>14414</v>
      </c>
      <c r="M4362" s="12" t="s">
        <v>14459</v>
      </c>
    </row>
    <row r="4363" customHeight="1" spans="1:13">
      <c r="A4363" s="9" t="s">
        <v>20550</v>
      </c>
      <c r="B4363" s="8" t="s">
        <v>14408</v>
      </c>
      <c r="C4363" s="10">
        <v>2</v>
      </c>
      <c r="D4363" s="8">
        <v>0</v>
      </c>
      <c r="E4363" s="9" t="s">
        <v>20596</v>
      </c>
      <c r="F4363" s="9" t="s">
        <v>20597</v>
      </c>
      <c r="G4363" s="8" t="s">
        <v>14411</v>
      </c>
      <c r="H4363" s="8"/>
      <c r="I4363" s="11">
        <v>0</v>
      </c>
      <c r="J4363" s="8" t="s">
        <v>14412</v>
      </c>
      <c r="K4363" s="8" t="s">
        <v>14413</v>
      </c>
      <c r="L4363" s="9" t="s">
        <v>14430</v>
      </c>
      <c r="M4363" s="12" t="s">
        <v>14515</v>
      </c>
    </row>
    <row r="4364" customHeight="1" spans="1:13">
      <c r="A4364" s="9" t="s">
        <v>20598</v>
      </c>
      <c r="B4364" s="8" t="s">
        <v>14408</v>
      </c>
      <c r="C4364" s="10">
        <v>2</v>
      </c>
      <c r="D4364" s="8">
        <v>0</v>
      </c>
      <c r="E4364" s="9" t="s">
        <v>20599</v>
      </c>
      <c r="F4364" s="9" t="s">
        <v>20600</v>
      </c>
      <c r="G4364" s="8" t="s">
        <v>14411</v>
      </c>
      <c r="H4364" s="8"/>
      <c r="I4364" s="11">
        <v>0</v>
      </c>
      <c r="J4364" s="8" t="s">
        <v>14412</v>
      </c>
      <c r="K4364" s="8" t="s">
        <v>14413</v>
      </c>
      <c r="L4364" s="9" t="s">
        <v>14430</v>
      </c>
      <c r="M4364" s="12" t="s">
        <v>14431</v>
      </c>
    </row>
    <row r="4365" customHeight="1" spans="1:13">
      <c r="A4365" s="9" t="s">
        <v>20598</v>
      </c>
      <c r="B4365" s="8" t="s">
        <v>14408</v>
      </c>
      <c r="C4365" s="10">
        <v>2</v>
      </c>
      <c r="D4365" s="8">
        <v>0</v>
      </c>
      <c r="E4365" s="9" t="s">
        <v>20601</v>
      </c>
      <c r="F4365" s="9" t="s">
        <v>20602</v>
      </c>
      <c r="G4365" s="8" t="s">
        <v>14411</v>
      </c>
      <c r="H4365" s="8"/>
      <c r="I4365" s="11">
        <v>0</v>
      </c>
      <c r="J4365" s="8" t="s">
        <v>14412</v>
      </c>
      <c r="K4365" s="8" t="s">
        <v>14413</v>
      </c>
      <c r="L4365" s="9" t="s">
        <v>14414</v>
      </c>
      <c r="M4365" s="12" t="s">
        <v>14459</v>
      </c>
    </row>
    <row r="4366" customHeight="1" spans="1:13">
      <c r="A4366" s="9" t="s">
        <v>20598</v>
      </c>
      <c r="B4366" s="8" t="s">
        <v>14408</v>
      </c>
      <c r="C4366" s="10">
        <v>2</v>
      </c>
      <c r="D4366" s="8">
        <v>0</v>
      </c>
      <c r="E4366" s="9" t="s">
        <v>20603</v>
      </c>
      <c r="F4366" s="9" t="s">
        <v>20604</v>
      </c>
      <c r="G4366" s="8" t="s">
        <v>14411</v>
      </c>
      <c r="H4366" s="8"/>
      <c r="I4366" s="11">
        <v>0</v>
      </c>
      <c r="J4366" s="8" t="s">
        <v>14412</v>
      </c>
      <c r="K4366" s="8" t="s">
        <v>14413</v>
      </c>
      <c r="L4366" s="9" t="s">
        <v>14414</v>
      </c>
      <c r="M4366" s="12" t="s">
        <v>14467</v>
      </c>
    </row>
    <row r="4367" customHeight="1" spans="1:13">
      <c r="A4367" s="9" t="s">
        <v>20598</v>
      </c>
      <c r="B4367" s="8" t="s">
        <v>14408</v>
      </c>
      <c r="C4367" s="10">
        <v>2</v>
      </c>
      <c r="D4367" s="8">
        <v>0</v>
      </c>
      <c r="E4367" s="9" t="s">
        <v>20605</v>
      </c>
      <c r="F4367" s="9" t="s">
        <v>20606</v>
      </c>
      <c r="G4367" s="8" t="s">
        <v>14411</v>
      </c>
      <c r="H4367" s="8"/>
      <c r="I4367" s="11">
        <v>0</v>
      </c>
      <c r="J4367" s="8" t="s">
        <v>14412</v>
      </c>
      <c r="K4367" s="8" t="s">
        <v>14413</v>
      </c>
      <c r="L4367" s="9" t="s">
        <v>14430</v>
      </c>
      <c r="M4367" s="12" t="s">
        <v>14484</v>
      </c>
    </row>
    <row r="4368" customHeight="1" spans="1:13">
      <c r="A4368" s="9" t="s">
        <v>20598</v>
      </c>
      <c r="B4368" s="8" t="s">
        <v>14408</v>
      </c>
      <c r="C4368" s="10">
        <v>2</v>
      </c>
      <c r="D4368" s="8">
        <v>0</v>
      </c>
      <c r="E4368" s="9" t="s">
        <v>20607</v>
      </c>
      <c r="F4368" s="9" t="s">
        <v>20608</v>
      </c>
      <c r="G4368" s="8" t="s">
        <v>14411</v>
      </c>
      <c r="H4368" s="8"/>
      <c r="I4368" s="11">
        <v>0</v>
      </c>
      <c r="J4368" s="8" t="s">
        <v>14412</v>
      </c>
      <c r="K4368" s="8" t="s">
        <v>14413</v>
      </c>
      <c r="L4368" s="9" t="s">
        <v>14430</v>
      </c>
      <c r="M4368" s="12" t="s">
        <v>14484</v>
      </c>
    </row>
    <row r="4369" customHeight="1" spans="1:13">
      <c r="A4369" s="9" t="s">
        <v>20598</v>
      </c>
      <c r="B4369" s="8" t="s">
        <v>14408</v>
      </c>
      <c r="C4369" s="10">
        <v>2</v>
      </c>
      <c r="D4369" s="8">
        <v>0</v>
      </c>
      <c r="E4369" s="9" t="s">
        <v>20609</v>
      </c>
      <c r="F4369" s="9" t="s">
        <v>20610</v>
      </c>
      <c r="G4369" s="8" t="s">
        <v>14411</v>
      </c>
      <c r="H4369" s="8"/>
      <c r="I4369" s="11">
        <v>0</v>
      </c>
      <c r="J4369" s="8" t="s">
        <v>14412</v>
      </c>
      <c r="K4369" s="8" t="s">
        <v>14413</v>
      </c>
      <c r="L4369" s="9" t="s">
        <v>14414</v>
      </c>
      <c r="M4369" s="12" t="s">
        <v>14459</v>
      </c>
    </row>
    <row r="4370" customHeight="1" spans="1:13">
      <c r="A4370" s="9" t="s">
        <v>20598</v>
      </c>
      <c r="B4370" s="8" t="s">
        <v>14408</v>
      </c>
      <c r="C4370" s="10">
        <v>2</v>
      </c>
      <c r="D4370" s="8">
        <v>0</v>
      </c>
      <c r="E4370" s="9" t="s">
        <v>20611</v>
      </c>
      <c r="F4370" s="9" t="s">
        <v>20612</v>
      </c>
      <c r="G4370" s="8" t="s">
        <v>14411</v>
      </c>
      <c r="H4370" s="8"/>
      <c r="I4370" s="11">
        <v>0</v>
      </c>
      <c r="J4370" s="8" t="s">
        <v>14412</v>
      </c>
      <c r="K4370" s="8" t="s">
        <v>14413</v>
      </c>
      <c r="L4370" s="9" t="s">
        <v>14414</v>
      </c>
      <c r="M4370" s="12" t="s">
        <v>14459</v>
      </c>
    </row>
    <row r="4371" customHeight="1" spans="1:13">
      <c r="A4371" s="9" t="s">
        <v>20598</v>
      </c>
      <c r="B4371" s="8" t="s">
        <v>14408</v>
      </c>
      <c r="C4371" s="10">
        <v>2</v>
      </c>
      <c r="D4371" s="8">
        <v>0</v>
      </c>
      <c r="E4371" s="9" t="s">
        <v>20613</v>
      </c>
      <c r="F4371" s="9" t="s">
        <v>20614</v>
      </c>
      <c r="G4371" s="8" t="s">
        <v>14411</v>
      </c>
      <c r="H4371" s="8"/>
      <c r="I4371" s="11">
        <v>0</v>
      </c>
      <c r="J4371" s="8" t="s">
        <v>14412</v>
      </c>
      <c r="K4371" s="8" t="s">
        <v>14413</v>
      </c>
      <c r="L4371" s="9" t="s">
        <v>14414</v>
      </c>
      <c r="M4371" s="12" t="s">
        <v>14424</v>
      </c>
    </row>
    <row r="4372" customHeight="1" spans="1:13">
      <c r="A4372" s="9" t="s">
        <v>20598</v>
      </c>
      <c r="B4372" s="8" t="s">
        <v>14408</v>
      </c>
      <c r="C4372" s="10">
        <v>2</v>
      </c>
      <c r="D4372" s="8">
        <v>0</v>
      </c>
      <c r="E4372" s="9" t="s">
        <v>20615</v>
      </c>
      <c r="F4372" s="9" t="s">
        <v>20616</v>
      </c>
      <c r="G4372" s="8" t="s">
        <v>14411</v>
      </c>
      <c r="H4372" s="8"/>
      <c r="I4372" s="11">
        <v>0</v>
      </c>
      <c r="J4372" s="8" t="s">
        <v>14412</v>
      </c>
      <c r="K4372" s="8" t="s">
        <v>14413</v>
      </c>
      <c r="L4372" s="9" t="s">
        <v>14414</v>
      </c>
      <c r="M4372" s="12" t="s">
        <v>14434</v>
      </c>
    </row>
    <row r="4373" customHeight="1" spans="1:13">
      <c r="A4373" s="9" t="s">
        <v>20598</v>
      </c>
      <c r="B4373" s="8" t="s">
        <v>14408</v>
      </c>
      <c r="C4373" s="10">
        <v>2</v>
      </c>
      <c r="D4373" s="8">
        <v>0</v>
      </c>
      <c r="E4373" s="9" t="s">
        <v>20617</v>
      </c>
      <c r="F4373" s="9" t="s">
        <v>20618</v>
      </c>
      <c r="G4373" s="8" t="s">
        <v>14411</v>
      </c>
      <c r="H4373" s="8"/>
      <c r="I4373" s="11">
        <v>0</v>
      </c>
      <c r="J4373" s="8" t="s">
        <v>14412</v>
      </c>
      <c r="K4373" s="8" t="s">
        <v>14413</v>
      </c>
      <c r="L4373" s="9" t="s">
        <v>14430</v>
      </c>
      <c r="M4373" s="12" t="s">
        <v>15186</v>
      </c>
    </row>
    <row r="4374" customHeight="1" spans="1:13">
      <c r="A4374" s="9" t="s">
        <v>20598</v>
      </c>
      <c r="B4374" s="8" t="s">
        <v>14408</v>
      </c>
      <c r="C4374" s="10">
        <v>2</v>
      </c>
      <c r="D4374" s="8">
        <v>0</v>
      </c>
      <c r="E4374" s="9" t="s">
        <v>20619</v>
      </c>
      <c r="F4374" s="9" t="s">
        <v>20620</v>
      </c>
      <c r="G4374" s="8" t="s">
        <v>14411</v>
      </c>
      <c r="H4374" s="8"/>
      <c r="I4374" s="11">
        <v>0</v>
      </c>
      <c r="J4374" s="8" t="s">
        <v>14412</v>
      </c>
      <c r="K4374" s="8" t="s">
        <v>14413</v>
      </c>
      <c r="L4374" s="9" t="s">
        <v>14414</v>
      </c>
      <c r="M4374" s="12" t="s">
        <v>14583</v>
      </c>
    </row>
    <row r="4375" customHeight="1" spans="1:13">
      <c r="A4375" s="9" t="s">
        <v>20598</v>
      </c>
      <c r="B4375" s="8" t="s">
        <v>14408</v>
      </c>
      <c r="C4375" s="10">
        <v>2</v>
      </c>
      <c r="D4375" s="8">
        <v>0</v>
      </c>
      <c r="E4375" s="9" t="s">
        <v>20621</v>
      </c>
      <c r="F4375" s="9" t="s">
        <v>20622</v>
      </c>
      <c r="G4375" s="8" t="s">
        <v>14411</v>
      </c>
      <c r="H4375" s="8"/>
      <c r="I4375" s="11">
        <v>0</v>
      </c>
      <c r="J4375" s="8" t="s">
        <v>14412</v>
      </c>
      <c r="K4375" s="8" t="s">
        <v>14413</v>
      </c>
      <c r="L4375" s="9" t="s">
        <v>14490</v>
      </c>
      <c r="M4375" s="12" t="s">
        <v>14491</v>
      </c>
    </row>
    <row r="4376" customHeight="1" spans="1:13">
      <c r="A4376" s="9" t="s">
        <v>20598</v>
      </c>
      <c r="B4376" s="8" t="s">
        <v>14408</v>
      </c>
      <c r="C4376" s="10">
        <v>2</v>
      </c>
      <c r="D4376" s="8">
        <v>0</v>
      </c>
      <c r="E4376" s="9" t="s">
        <v>20623</v>
      </c>
      <c r="F4376" s="9" t="s">
        <v>20624</v>
      </c>
      <c r="G4376" s="8" t="s">
        <v>14411</v>
      </c>
      <c r="H4376" s="8"/>
      <c r="I4376" s="11">
        <v>0</v>
      </c>
      <c r="J4376" s="8" t="s">
        <v>14412</v>
      </c>
      <c r="K4376" s="8" t="s">
        <v>14413</v>
      </c>
      <c r="L4376" s="9" t="s">
        <v>14430</v>
      </c>
      <c r="M4376" s="12" t="s">
        <v>15186</v>
      </c>
    </row>
    <row r="4377" customHeight="1" spans="1:13">
      <c r="A4377" s="9" t="s">
        <v>20598</v>
      </c>
      <c r="B4377" s="8" t="s">
        <v>14408</v>
      </c>
      <c r="C4377" s="10">
        <v>2</v>
      </c>
      <c r="D4377" s="8">
        <v>0</v>
      </c>
      <c r="E4377" s="9" t="s">
        <v>20625</v>
      </c>
      <c r="F4377" s="9" t="s">
        <v>20626</v>
      </c>
      <c r="G4377" s="8" t="s">
        <v>14411</v>
      </c>
      <c r="H4377" s="8"/>
      <c r="I4377" s="11">
        <v>0</v>
      </c>
      <c r="J4377" s="8" t="s">
        <v>14412</v>
      </c>
      <c r="K4377" s="8" t="s">
        <v>14413</v>
      </c>
      <c r="L4377" s="9" t="s">
        <v>14414</v>
      </c>
      <c r="M4377" s="12" t="s">
        <v>14421</v>
      </c>
    </row>
    <row r="4378" customHeight="1" spans="1:13">
      <c r="A4378" s="9" t="s">
        <v>20598</v>
      </c>
      <c r="B4378" s="8" t="s">
        <v>14408</v>
      </c>
      <c r="C4378" s="10">
        <v>2</v>
      </c>
      <c r="D4378" s="8">
        <v>0</v>
      </c>
      <c r="E4378" s="9" t="s">
        <v>20627</v>
      </c>
      <c r="F4378" s="9" t="s">
        <v>20628</v>
      </c>
      <c r="G4378" s="8" t="s">
        <v>14411</v>
      </c>
      <c r="H4378" s="8"/>
      <c r="I4378" s="11">
        <v>0</v>
      </c>
      <c r="J4378" s="8" t="s">
        <v>14412</v>
      </c>
      <c r="K4378" s="8" t="s">
        <v>14413</v>
      </c>
      <c r="L4378" s="9" t="s">
        <v>14414</v>
      </c>
      <c r="M4378" s="12" t="s">
        <v>14467</v>
      </c>
    </row>
    <row r="4379" customHeight="1" spans="1:13">
      <c r="A4379" s="9" t="s">
        <v>20598</v>
      </c>
      <c r="B4379" s="8" t="s">
        <v>14408</v>
      </c>
      <c r="C4379" s="10">
        <v>2</v>
      </c>
      <c r="D4379" s="8">
        <v>0</v>
      </c>
      <c r="E4379" s="9" t="s">
        <v>20629</v>
      </c>
      <c r="F4379" s="9" t="s">
        <v>20630</v>
      </c>
      <c r="G4379" s="8" t="s">
        <v>14411</v>
      </c>
      <c r="H4379" s="8"/>
      <c r="I4379" s="11">
        <v>0</v>
      </c>
      <c r="J4379" s="8" t="s">
        <v>14412</v>
      </c>
      <c r="K4379" s="8" t="s">
        <v>14413</v>
      </c>
      <c r="L4379" s="9" t="s">
        <v>14490</v>
      </c>
      <c r="M4379" s="12" t="s">
        <v>15232</v>
      </c>
    </row>
    <row r="4380" customHeight="1" spans="1:13">
      <c r="A4380" s="9" t="s">
        <v>20598</v>
      </c>
      <c r="B4380" s="8" t="s">
        <v>14408</v>
      </c>
      <c r="C4380" s="10">
        <v>2</v>
      </c>
      <c r="D4380" s="8">
        <v>0</v>
      </c>
      <c r="E4380" s="9" t="s">
        <v>20631</v>
      </c>
      <c r="F4380" s="9" t="s">
        <v>20632</v>
      </c>
      <c r="G4380" s="8" t="s">
        <v>14411</v>
      </c>
      <c r="H4380" s="8"/>
      <c r="I4380" s="11">
        <v>0</v>
      </c>
      <c r="J4380" s="8" t="s">
        <v>14412</v>
      </c>
      <c r="K4380" s="8" t="s">
        <v>14413</v>
      </c>
      <c r="L4380" s="9" t="s">
        <v>14414</v>
      </c>
      <c r="M4380" s="12" t="s">
        <v>14415</v>
      </c>
    </row>
    <row r="4381" customHeight="1" spans="1:13">
      <c r="A4381" s="9" t="s">
        <v>20598</v>
      </c>
      <c r="B4381" s="8" t="s">
        <v>14408</v>
      </c>
      <c r="C4381" s="10">
        <v>2</v>
      </c>
      <c r="D4381" s="8">
        <v>0</v>
      </c>
      <c r="E4381" s="9" t="s">
        <v>20633</v>
      </c>
      <c r="F4381" s="9" t="s">
        <v>20634</v>
      </c>
      <c r="G4381" s="8" t="s">
        <v>14411</v>
      </c>
      <c r="H4381" s="8"/>
      <c r="I4381" s="11">
        <v>0</v>
      </c>
      <c r="J4381" s="8" t="s">
        <v>14412</v>
      </c>
      <c r="K4381" s="8" t="s">
        <v>14413</v>
      </c>
      <c r="L4381" s="9" t="s">
        <v>14414</v>
      </c>
      <c r="M4381" s="12" t="s">
        <v>14424</v>
      </c>
    </row>
    <row r="4382" customHeight="1" spans="1:13">
      <c r="A4382" s="9" t="s">
        <v>20598</v>
      </c>
      <c r="B4382" s="8" t="s">
        <v>14408</v>
      </c>
      <c r="C4382" s="10">
        <v>2</v>
      </c>
      <c r="D4382" s="8">
        <v>0</v>
      </c>
      <c r="E4382" s="9" t="s">
        <v>20635</v>
      </c>
      <c r="F4382" s="9" t="s">
        <v>20636</v>
      </c>
      <c r="G4382" s="8" t="s">
        <v>14411</v>
      </c>
      <c r="H4382" s="8"/>
      <c r="I4382" s="11">
        <v>0</v>
      </c>
      <c r="J4382" s="8" t="s">
        <v>14412</v>
      </c>
      <c r="K4382" s="8" t="s">
        <v>14413</v>
      </c>
      <c r="L4382" s="9" t="s">
        <v>14430</v>
      </c>
      <c r="M4382" s="12" t="s">
        <v>14484</v>
      </c>
    </row>
    <row r="4383" customHeight="1" spans="1:13">
      <c r="A4383" s="9" t="s">
        <v>20598</v>
      </c>
      <c r="B4383" s="8" t="s">
        <v>14408</v>
      </c>
      <c r="C4383" s="10">
        <v>2</v>
      </c>
      <c r="D4383" s="8">
        <v>0</v>
      </c>
      <c r="E4383" s="9" t="s">
        <v>20637</v>
      </c>
      <c r="F4383" s="9" t="s">
        <v>20638</v>
      </c>
      <c r="G4383" s="8" t="s">
        <v>14411</v>
      </c>
      <c r="H4383" s="8"/>
      <c r="I4383" s="11">
        <v>0</v>
      </c>
      <c r="J4383" s="8" t="s">
        <v>14412</v>
      </c>
      <c r="K4383" s="8" t="s">
        <v>14413</v>
      </c>
      <c r="L4383" s="9" t="s">
        <v>14414</v>
      </c>
      <c r="M4383" s="12" t="s">
        <v>14421</v>
      </c>
    </row>
    <row r="4384" customHeight="1" spans="1:13">
      <c r="A4384" s="9" t="s">
        <v>20598</v>
      </c>
      <c r="B4384" s="8" t="s">
        <v>14408</v>
      </c>
      <c r="C4384" s="10">
        <v>2</v>
      </c>
      <c r="D4384" s="8">
        <v>0</v>
      </c>
      <c r="E4384" s="9" t="s">
        <v>20639</v>
      </c>
      <c r="F4384" s="9" t="s">
        <v>20640</v>
      </c>
      <c r="G4384" s="8" t="s">
        <v>14411</v>
      </c>
      <c r="H4384" s="8"/>
      <c r="I4384" s="11">
        <v>0</v>
      </c>
      <c r="J4384" s="8" t="s">
        <v>14412</v>
      </c>
      <c r="K4384" s="8" t="s">
        <v>14413</v>
      </c>
      <c r="L4384" s="9" t="s">
        <v>14430</v>
      </c>
      <c r="M4384" s="12" t="s">
        <v>14515</v>
      </c>
    </row>
    <row r="4385" customHeight="1" spans="1:13">
      <c r="A4385" s="9" t="s">
        <v>20598</v>
      </c>
      <c r="B4385" s="8" t="s">
        <v>14408</v>
      </c>
      <c r="C4385" s="10">
        <v>2</v>
      </c>
      <c r="D4385" s="8">
        <v>0</v>
      </c>
      <c r="E4385" s="9" t="s">
        <v>20641</v>
      </c>
      <c r="F4385" s="9" t="s">
        <v>20642</v>
      </c>
      <c r="G4385" s="8" t="s">
        <v>14411</v>
      </c>
      <c r="H4385" s="8"/>
      <c r="I4385" s="11">
        <v>0</v>
      </c>
      <c r="J4385" s="8" t="s">
        <v>14412</v>
      </c>
      <c r="K4385" s="8" t="s">
        <v>14413</v>
      </c>
      <c r="L4385" s="9" t="s">
        <v>14414</v>
      </c>
      <c r="M4385" s="12" t="s">
        <v>14415</v>
      </c>
    </row>
    <row r="4386" customHeight="1" spans="1:13">
      <c r="A4386" s="9" t="s">
        <v>20598</v>
      </c>
      <c r="B4386" s="8" t="s">
        <v>14408</v>
      </c>
      <c r="C4386" s="10">
        <v>2</v>
      </c>
      <c r="D4386" s="8">
        <v>0</v>
      </c>
      <c r="E4386" s="9" t="s">
        <v>20643</v>
      </c>
      <c r="F4386" s="9" t="s">
        <v>20644</v>
      </c>
      <c r="G4386" s="8" t="s">
        <v>14411</v>
      </c>
      <c r="H4386" s="8"/>
      <c r="I4386" s="11">
        <v>0</v>
      </c>
      <c r="J4386" s="8" t="s">
        <v>14412</v>
      </c>
      <c r="K4386" s="8" t="s">
        <v>14413</v>
      </c>
      <c r="L4386" s="9" t="s">
        <v>14414</v>
      </c>
      <c r="M4386" s="12" t="s">
        <v>14443</v>
      </c>
    </row>
    <row r="4387" customHeight="1" spans="1:13">
      <c r="A4387" s="9" t="s">
        <v>20645</v>
      </c>
      <c r="B4387" s="8" t="s">
        <v>14408</v>
      </c>
      <c r="C4387" s="10">
        <v>2</v>
      </c>
      <c r="D4387" s="8">
        <v>0</v>
      </c>
      <c r="E4387" s="9" t="s">
        <v>20646</v>
      </c>
      <c r="F4387" s="9" t="s">
        <v>20647</v>
      </c>
      <c r="G4387" s="8" t="s">
        <v>14411</v>
      </c>
      <c r="H4387" s="8"/>
      <c r="I4387" s="11">
        <v>0</v>
      </c>
      <c r="J4387" s="8" t="s">
        <v>14412</v>
      </c>
      <c r="K4387" s="8" t="s">
        <v>14413</v>
      </c>
      <c r="L4387" s="9" t="s">
        <v>14414</v>
      </c>
      <c r="M4387" s="12" t="s">
        <v>14434</v>
      </c>
    </row>
    <row r="4388" customHeight="1" spans="1:13">
      <c r="A4388" s="9" t="s">
        <v>20645</v>
      </c>
      <c r="B4388" s="8" t="s">
        <v>14408</v>
      </c>
      <c r="C4388" s="10">
        <v>2</v>
      </c>
      <c r="D4388" s="8">
        <v>0</v>
      </c>
      <c r="E4388" s="9" t="s">
        <v>20648</v>
      </c>
      <c r="F4388" s="9" t="s">
        <v>20649</v>
      </c>
      <c r="G4388" s="8" t="s">
        <v>14411</v>
      </c>
      <c r="H4388" s="8"/>
      <c r="I4388" s="11">
        <v>0</v>
      </c>
      <c r="J4388" s="8" t="s">
        <v>14412</v>
      </c>
      <c r="K4388" s="8" t="s">
        <v>14413</v>
      </c>
      <c r="L4388" s="9" t="s">
        <v>14414</v>
      </c>
      <c r="M4388" s="12" t="s">
        <v>14415</v>
      </c>
    </row>
    <row r="4389" customHeight="1" spans="1:13">
      <c r="A4389" s="9" t="s">
        <v>20645</v>
      </c>
      <c r="B4389" s="8" t="s">
        <v>14408</v>
      </c>
      <c r="C4389" s="10">
        <v>2</v>
      </c>
      <c r="D4389" s="8">
        <v>0</v>
      </c>
      <c r="E4389" s="9" t="s">
        <v>20650</v>
      </c>
      <c r="F4389" s="9" t="s">
        <v>20651</v>
      </c>
      <c r="G4389" s="8" t="s">
        <v>14411</v>
      </c>
      <c r="H4389" s="8"/>
      <c r="I4389" s="11">
        <v>0</v>
      </c>
      <c r="J4389" s="8" t="s">
        <v>14412</v>
      </c>
      <c r="K4389" s="8" t="s">
        <v>14413</v>
      </c>
      <c r="L4389" s="9" t="s">
        <v>14414</v>
      </c>
      <c r="M4389" s="12" t="s">
        <v>14536</v>
      </c>
    </row>
    <row r="4390" customHeight="1" spans="1:13">
      <c r="A4390" s="9" t="s">
        <v>20645</v>
      </c>
      <c r="B4390" s="8" t="s">
        <v>14408</v>
      </c>
      <c r="C4390" s="10">
        <v>2</v>
      </c>
      <c r="D4390" s="8">
        <v>0</v>
      </c>
      <c r="E4390" s="9" t="s">
        <v>20652</v>
      </c>
      <c r="F4390" s="9" t="s">
        <v>20653</v>
      </c>
      <c r="G4390" s="8" t="s">
        <v>14411</v>
      </c>
      <c r="H4390" s="8"/>
      <c r="I4390" s="11">
        <v>0</v>
      </c>
      <c r="J4390" s="8" t="s">
        <v>14412</v>
      </c>
      <c r="K4390" s="8" t="s">
        <v>14413</v>
      </c>
      <c r="L4390" s="9" t="s">
        <v>14430</v>
      </c>
      <c r="M4390" s="12" t="s">
        <v>15186</v>
      </c>
    </row>
    <row r="4391" customHeight="1" spans="1:13">
      <c r="A4391" s="9" t="s">
        <v>20645</v>
      </c>
      <c r="B4391" s="8" t="s">
        <v>14408</v>
      </c>
      <c r="C4391" s="10">
        <v>2</v>
      </c>
      <c r="D4391" s="8">
        <v>0</v>
      </c>
      <c r="E4391" s="9" t="s">
        <v>20654</v>
      </c>
      <c r="F4391" s="9" t="s">
        <v>20655</v>
      </c>
      <c r="G4391" s="8" t="s">
        <v>14411</v>
      </c>
      <c r="H4391" s="8"/>
      <c r="I4391" s="11">
        <v>0</v>
      </c>
      <c r="J4391" s="8" t="s">
        <v>14412</v>
      </c>
      <c r="K4391" s="8" t="s">
        <v>14413</v>
      </c>
      <c r="L4391" s="9" t="s">
        <v>14430</v>
      </c>
      <c r="M4391" s="12" t="s">
        <v>15228</v>
      </c>
    </row>
    <row r="4392" customHeight="1" spans="1:13">
      <c r="A4392" s="9" t="s">
        <v>20645</v>
      </c>
      <c r="B4392" s="8" t="s">
        <v>14408</v>
      </c>
      <c r="C4392" s="10">
        <v>2</v>
      </c>
      <c r="D4392" s="8">
        <v>0</v>
      </c>
      <c r="E4392" s="9" t="s">
        <v>20656</v>
      </c>
      <c r="F4392" s="9" t="s">
        <v>20657</v>
      </c>
      <c r="G4392" s="8" t="s">
        <v>14411</v>
      </c>
      <c r="H4392" s="8"/>
      <c r="I4392" s="11">
        <v>0</v>
      </c>
      <c r="J4392" s="8" t="s">
        <v>14412</v>
      </c>
      <c r="K4392" s="8" t="s">
        <v>14413</v>
      </c>
      <c r="L4392" s="9" t="s">
        <v>14414</v>
      </c>
      <c r="M4392" s="12" t="s">
        <v>14424</v>
      </c>
    </row>
    <row r="4393" customHeight="1" spans="1:13">
      <c r="A4393" s="9" t="s">
        <v>20645</v>
      </c>
      <c r="B4393" s="8" t="s">
        <v>14408</v>
      </c>
      <c r="C4393" s="10">
        <v>2</v>
      </c>
      <c r="D4393" s="8">
        <v>0</v>
      </c>
      <c r="E4393" s="9" t="s">
        <v>20658</v>
      </c>
      <c r="F4393" s="9" t="s">
        <v>20659</v>
      </c>
      <c r="G4393" s="8" t="s">
        <v>14411</v>
      </c>
      <c r="H4393" s="8"/>
      <c r="I4393" s="11">
        <v>0</v>
      </c>
      <c r="J4393" s="8" t="s">
        <v>14412</v>
      </c>
      <c r="K4393" s="8" t="s">
        <v>14413</v>
      </c>
      <c r="L4393" s="9" t="s">
        <v>14414</v>
      </c>
      <c r="M4393" s="12" t="s">
        <v>14424</v>
      </c>
    </row>
    <row r="4394" customHeight="1" spans="1:13">
      <c r="A4394" s="9" t="s">
        <v>20645</v>
      </c>
      <c r="B4394" s="8" t="s">
        <v>14408</v>
      </c>
      <c r="C4394" s="10">
        <v>2</v>
      </c>
      <c r="D4394" s="8">
        <v>0</v>
      </c>
      <c r="E4394" s="9" t="s">
        <v>20660</v>
      </c>
      <c r="F4394" s="9" t="s">
        <v>20661</v>
      </c>
      <c r="G4394" s="8" t="s">
        <v>14411</v>
      </c>
      <c r="H4394" s="8"/>
      <c r="I4394" s="11">
        <v>0</v>
      </c>
      <c r="J4394" s="8" t="s">
        <v>14412</v>
      </c>
      <c r="K4394" s="8" t="s">
        <v>14413</v>
      </c>
      <c r="L4394" s="9" t="s">
        <v>14414</v>
      </c>
      <c r="M4394" s="12" t="s">
        <v>14443</v>
      </c>
    </row>
    <row r="4395" customHeight="1" spans="1:13">
      <c r="A4395" s="9" t="s">
        <v>20645</v>
      </c>
      <c r="B4395" s="8" t="s">
        <v>14408</v>
      </c>
      <c r="C4395" s="10">
        <v>2</v>
      </c>
      <c r="D4395" s="8">
        <v>0</v>
      </c>
      <c r="E4395" s="9" t="s">
        <v>20662</v>
      </c>
      <c r="F4395" s="9" t="s">
        <v>20663</v>
      </c>
      <c r="G4395" s="8" t="s">
        <v>14411</v>
      </c>
      <c r="H4395" s="8"/>
      <c r="I4395" s="11">
        <v>0</v>
      </c>
      <c r="J4395" s="8" t="s">
        <v>14412</v>
      </c>
      <c r="K4395" s="8" t="s">
        <v>14413</v>
      </c>
      <c r="L4395" s="9" t="s">
        <v>14414</v>
      </c>
      <c r="M4395" s="12" t="s">
        <v>14470</v>
      </c>
    </row>
    <row r="4396" customHeight="1" spans="1:13">
      <c r="A4396" s="9" t="s">
        <v>20645</v>
      </c>
      <c r="B4396" s="8" t="s">
        <v>14408</v>
      </c>
      <c r="C4396" s="10">
        <v>2</v>
      </c>
      <c r="D4396" s="8">
        <v>0</v>
      </c>
      <c r="E4396" s="9" t="s">
        <v>20664</v>
      </c>
      <c r="F4396" s="9" t="s">
        <v>20665</v>
      </c>
      <c r="G4396" s="8" t="s">
        <v>14411</v>
      </c>
      <c r="H4396" s="8"/>
      <c r="I4396" s="11">
        <v>0</v>
      </c>
      <c r="J4396" s="8" t="s">
        <v>14412</v>
      </c>
      <c r="K4396" s="8" t="s">
        <v>14413</v>
      </c>
      <c r="L4396" s="9" t="s">
        <v>14430</v>
      </c>
      <c r="M4396" s="12" t="s">
        <v>14484</v>
      </c>
    </row>
    <row r="4397" customHeight="1" spans="1:13">
      <c r="A4397" s="9" t="s">
        <v>20645</v>
      </c>
      <c r="B4397" s="8" t="s">
        <v>14408</v>
      </c>
      <c r="C4397" s="10">
        <v>2</v>
      </c>
      <c r="D4397" s="8">
        <v>0</v>
      </c>
      <c r="E4397" s="9" t="s">
        <v>20666</v>
      </c>
      <c r="F4397" s="9" t="s">
        <v>20667</v>
      </c>
      <c r="G4397" s="8" t="s">
        <v>14411</v>
      </c>
      <c r="H4397" s="8"/>
      <c r="I4397" s="11">
        <v>0</v>
      </c>
      <c r="J4397" s="8" t="s">
        <v>14412</v>
      </c>
      <c r="K4397" s="8" t="s">
        <v>14413</v>
      </c>
      <c r="L4397" s="9" t="s">
        <v>14414</v>
      </c>
      <c r="M4397" s="12" t="s">
        <v>14496</v>
      </c>
    </row>
    <row r="4398" customHeight="1" spans="1:13">
      <c r="A4398" s="9" t="s">
        <v>20645</v>
      </c>
      <c r="B4398" s="8" t="s">
        <v>14408</v>
      </c>
      <c r="C4398" s="10">
        <v>2</v>
      </c>
      <c r="D4398" s="8">
        <v>0</v>
      </c>
      <c r="E4398" s="9" t="s">
        <v>20668</v>
      </c>
      <c r="F4398" s="9" t="s">
        <v>20669</v>
      </c>
      <c r="G4398" s="8" t="s">
        <v>14411</v>
      </c>
      <c r="H4398" s="8"/>
      <c r="I4398" s="11">
        <v>0</v>
      </c>
      <c r="J4398" s="8" t="s">
        <v>14412</v>
      </c>
      <c r="K4398" s="8" t="s">
        <v>14413</v>
      </c>
      <c r="L4398" s="9" t="s">
        <v>14414</v>
      </c>
      <c r="M4398" s="12" t="s">
        <v>14434</v>
      </c>
    </row>
    <row r="4399" customHeight="1" spans="1:13">
      <c r="A4399" s="9" t="s">
        <v>20645</v>
      </c>
      <c r="B4399" s="8" t="s">
        <v>14408</v>
      </c>
      <c r="C4399" s="10">
        <v>2</v>
      </c>
      <c r="D4399" s="8">
        <v>0</v>
      </c>
      <c r="E4399" s="9" t="s">
        <v>20670</v>
      </c>
      <c r="F4399" s="9" t="s">
        <v>20671</v>
      </c>
      <c r="G4399" s="8" t="s">
        <v>14411</v>
      </c>
      <c r="H4399" s="8"/>
      <c r="I4399" s="11">
        <v>0</v>
      </c>
      <c r="J4399" s="8" t="s">
        <v>14412</v>
      </c>
      <c r="K4399" s="8" t="s">
        <v>14413</v>
      </c>
      <c r="L4399" s="9" t="s">
        <v>14430</v>
      </c>
      <c r="M4399" s="12" t="s">
        <v>14529</v>
      </c>
    </row>
    <row r="4400" customHeight="1" spans="1:13">
      <c r="A4400" s="9" t="s">
        <v>20645</v>
      </c>
      <c r="B4400" s="8" t="s">
        <v>14408</v>
      </c>
      <c r="C4400" s="10">
        <v>2</v>
      </c>
      <c r="D4400" s="8">
        <v>0</v>
      </c>
      <c r="E4400" s="9" t="s">
        <v>20672</v>
      </c>
      <c r="F4400" s="9" t="s">
        <v>20673</v>
      </c>
      <c r="G4400" s="8" t="s">
        <v>14411</v>
      </c>
      <c r="H4400" s="8"/>
      <c r="I4400" s="11">
        <v>0</v>
      </c>
      <c r="J4400" s="8" t="s">
        <v>14412</v>
      </c>
      <c r="K4400" s="8" t="s">
        <v>14413</v>
      </c>
      <c r="L4400" s="9" t="s">
        <v>14414</v>
      </c>
      <c r="M4400" s="12" t="s">
        <v>14418</v>
      </c>
    </row>
    <row r="4401" customHeight="1" spans="1:13">
      <c r="A4401" s="9" t="s">
        <v>20645</v>
      </c>
      <c r="B4401" s="8" t="s">
        <v>14408</v>
      </c>
      <c r="C4401" s="10">
        <v>2</v>
      </c>
      <c r="D4401" s="8">
        <v>0</v>
      </c>
      <c r="E4401" s="9" t="s">
        <v>20674</v>
      </c>
      <c r="F4401" s="9" t="s">
        <v>20675</v>
      </c>
      <c r="G4401" s="8" t="s">
        <v>14411</v>
      </c>
      <c r="H4401" s="8"/>
      <c r="I4401" s="11">
        <v>0</v>
      </c>
      <c r="J4401" s="8" t="s">
        <v>14412</v>
      </c>
      <c r="K4401" s="8" t="s">
        <v>14413</v>
      </c>
      <c r="L4401" s="9" t="s">
        <v>14430</v>
      </c>
      <c r="M4401" s="12" t="s">
        <v>14529</v>
      </c>
    </row>
    <row r="4402" customHeight="1" spans="1:13">
      <c r="A4402" s="9" t="s">
        <v>20645</v>
      </c>
      <c r="B4402" s="8" t="s">
        <v>14408</v>
      </c>
      <c r="C4402" s="10">
        <v>2</v>
      </c>
      <c r="D4402" s="8">
        <v>0</v>
      </c>
      <c r="E4402" s="9" t="s">
        <v>20676</v>
      </c>
      <c r="F4402" s="9" t="s">
        <v>6462</v>
      </c>
      <c r="G4402" s="8" t="s">
        <v>14411</v>
      </c>
      <c r="H4402" s="8"/>
      <c r="I4402" s="11">
        <v>0</v>
      </c>
      <c r="J4402" s="8" t="s">
        <v>14412</v>
      </c>
      <c r="K4402" s="8" t="s">
        <v>14413</v>
      </c>
      <c r="L4402" s="9" t="s">
        <v>14414</v>
      </c>
      <c r="M4402" s="12" t="s">
        <v>14462</v>
      </c>
    </row>
    <row r="4403" customHeight="1" spans="1:13">
      <c r="A4403" s="9" t="s">
        <v>20645</v>
      </c>
      <c r="B4403" s="8" t="s">
        <v>14408</v>
      </c>
      <c r="C4403" s="10">
        <v>2</v>
      </c>
      <c r="D4403" s="8">
        <v>0</v>
      </c>
      <c r="E4403" s="9" t="s">
        <v>20677</v>
      </c>
      <c r="F4403" s="9" t="s">
        <v>20678</v>
      </c>
      <c r="G4403" s="8" t="s">
        <v>14411</v>
      </c>
      <c r="H4403" s="8"/>
      <c r="I4403" s="11">
        <v>0</v>
      </c>
      <c r="J4403" s="8" t="s">
        <v>14412</v>
      </c>
      <c r="K4403" s="8" t="s">
        <v>14413</v>
      </c>
      <c r="L4403" s="9" t="s">
        <v>14430</v>
      </c>
      <c r="M4403" s="12" t="s">
        <v>14431</v>
      </c>
    </row>
    <row r="4404" customHeight="1" spans="1:13">
      <c r="A4404" s="9" t="s">
        <v>20645</v>
      </c>
      <c r="B4404" s="8" t="s">
        <v>14408</v>
      </c>
      <c r="C4404" s="10">
        <v>2</v>
      </c>
      <c r="D4404" s="8">
        <v>0</v>
      </c>
      <c r="E4404" s="9" t="s">
        <v>20679</v>
      </c>
      <c r="F4404" s="9" t="s">
        <v>20680</v>
      </c>
      <c r="G4404" s="8" t="s">
        <v>14411</v>
      </c>
      <c r="H4404" s="8"/>
      <c r="I4404" s="11">
        <v>0</v>
      </c>
      <c r="J4404" s="8" t="s">
        <v>14412</v>
      </c>
      <c r="K4404" s="8" t="s">
        <v>14413</v>
      </c>
      <c r="L4404" s="9" t="s">
        <v>14414</v>
      </c>
      <c r="M4404" s="12" t="s">
        <v>14446</v>
      </c>
    </row>
    <row r="4405" customHeight="1" spans="1:13">
      <c r="A4405" s="9" t="s">
        <v>20645</v>
      </c>
      <c r="B4405" s="8" t="s">
        <v>14408</v>
      </c>
      <c r="C4405" s="10">
        <v>2</v>
      </c>
      <c r="D4405" s="8">
        <v>0</v>
      </c>
      <c r="E4405" s="9" t="s">
        <v>20681</v>
      </c>
      <c r="F4405" s="9" t="s">
        <v>20682</v>
      </c>
      <c r="G4405" s="8" t="s">
        <v>14411</v>
      </c>
      <c r="H4405" s="8"/>
      <c r="I4405" s="11">
        <v>0</v>
      </c>
      <c r="J4405" s="8" t="s">
        <v>14412</v>
      </c>
      <c r="K4405" s="8" t="s">
        <v>14413</v>
      </c>
      <c r="L4405" s="9" t="s">
        <v>14414</v>
      </c>
      <c r="M4405" s="12" t="s">
        <v>14415</v>
      </c>
    </row>
    <row r="4406" customHeight="1" spans="1:13">
      <c r="A4406" s="9" t="s">
        <v>20645</v>
      </c>
      <c r="B4406" s="8" t="s">
        <v>14408</v>
      </c>
      <c r="C4406" s="10">
        <v>2</v>
      </c>
      <c r="D4406" s="8">
        <v>0</v>
      </c>
      <c r="E4406" s="9" t="s">
        <v>20683</v>
      </c>
      <c r="F4406" s="9" t="s">
        <v>20684</v>
      </c>
      <c r="G4406" s="8" t="s">
        <v>14411</v>
      </c>
      <c r="H4406" s="8"/>
      <c r="I4406" s="11">
        <v>0</v>
      </c>
      <c r="J4406" s="8" t="s">
        <v>14412</v>
      </c>
      <c r="K4406" s="8" t="s">
        <v>14413</v>
      </c>
      <c r="L4406" s="9" t="s">
        <v>14430</v>
      </c>
      <c r="M4406" s="12" t="s">
        <v>14625</v>
      </c>
    </row>
    <row r="4407" customHeight="1" spans="1:13">
      <c r="A4407" s="9" t="s">
        <v>20645</v>
      </c>
      <c r="B4407" s="8" t="s">
        <v>14408</v>
      </c>
      <c r="C4407" s="10">
        <v>2</v>
      </c>
      <c r="D4407" s="8">
        <v>0</v>
      </c>
      <c r="E4407" s="9" t="s">
        <v>20685</v>
      </c>
      <c r="F4407" s="9" t="s">
        <v>20686</v>
      </c>
      <c r="G4407" s="8" t="s">
        <v>14411</v>
      </c>
      <c r="H4407" s="8"/>
      <c r="I4407" s="11">
        <v>0</v>
      </c>
      <c r="J4407" s="8" t="s">
        <v>14412</v>
      </c>
      <c r="K4407" s="8" t="s">
        <v>14413</v>
      </c>
      <c r="L4407" s="9" t="s">
        <v>14430</v>
      </c>
      <c r="M4407" s="12" t="s">
        <v>15186</v>
      </c>
    </row>
    <row r="4408" customHeight="1" spans="1:13">
      <c r="A4408" s="9" t="s">
        <v>20645</v>
      </c>
      <c r="B4408" s="8" t="s">
        <v>14408</v>
      </c>
      <c r="C4408" s="10">
        <v>2</v>
      </c>
      <c r="D4408" s="8">
        <v>0</v>
      </c>
      <c r="E4408" s="9" t="s">
        <v>20687</v>
      </c>
      <c r="F4408" s="9" t="s">
        <v>20688</v>
      </c>
      <c r="G4408" s="8" t="s">
        <v>14411</v>
      </c>
      <c r="H4408" s="8"/>
      <c r="I4408" s="11">
        <v>0</v>
      </c>
      <c r="J4408" s="8" t="s">
        <v>14412</v>
      </c>
      <c r="K4408" s="8" t="s">
        <v>14413</v>
      </c>
      <c r="L4408" s="9" t="s">
        <v>14430</v>
      </c>
      <c r="M4408" s="12" t="s">
        <v>14484</v>
      </c>
    </row>
    <row r="4409" customHeight="1" spans="1:13">
      <c r="A4409" s="9" t="s">
        <v>20645</v>
      </c>
      <c r="B4409" s="8" t="s">
        <v>14408</v>
      </c>
      <c r="C4409" s="10">
        <v>2</v>
      </c>
      <c r="D4409" s="8">
        <v>0</v>
      </c>
      <c r="E4409" s="9" t="s">
        <v>20689</v>
      </c>
      <c r="F4409" s="9" t="s">
        <v>20690</v>
      </c>
      <c r="G4409" s="8" t="s">
        <v>14411</v>
      </c>
      <c r="H4409" s="8"/>
      <c r="I4409" s="11">
        <v>0</v>
      </c>
      <c r="J4409" s="8" t="s">
        <v>14412</v>
      </c>
      <c r="K4409" s="8" t="s">
        <v>14413</v>
      </c>
      <c r="L4409" s="9" t="s">
        <v>14414</v>
      </c>
      <c r="M4409" s="12" t="s">
        <v>14421</v>
      </c>
    </row>
    <row r="4410" customHeight="1" spans="1:13">
      <c r="A4410" s="9" t="s">
        <v>20645</v>
      </c>
      <c r="B4410" s="8" t="s">
        <v>14408</v>
      </c>
      <c r="C4410" s="10">
        <v>2</v>
      </c>
      <c r="D4410" s="8">
        <v>0</v>
      </c>
      <c r="E4410" s="9" t="s">
        <v>20691</v>
      </c>
      <c r="F4410" s="9" t="s">
        <v>20692</v>
      </c>
      <c r="G4410" s="8" t="s">
        <v>14411</v>
      </c>
      <c r="H4410" s="8"/>
      <c r="I4410" s="11">
        <v>0</v>
      </c>
      <c r="J4410" s="8" t="s">
        <v>14412</v>
      </c>
      <c r="K4410" s="8" t="s">
        <v>14413</v>
      </c>
      <c r="L4410" s="9" t="s">
        <v>14430</v>
      </c>
      <c r="M4410" s="12" t="s">
        <v>14820</v>
      </c>
    </row>
    <row r="4411" customHeight="1" spans="1:13">
      <c r="A4411" s="9" t="s">
        <v>20693</v>
      </c>
      <c r="B4411" s="8" t="s">
        <v>14408</v>
      </c>
      <c r="C4411" s="10">
        <v>2</v>
      </c>
      <c r="D4411" s="8">
        <v>0</v>
      </c>
      <c r="E4411" s="9" t="s">
        <v>20694</v>
      </c>
      <c r="F4411" s="9" t="s">
        <v>20695</v>
      </c>
      <c r="G4411" s="8" t="s">
        <v>14411</v>
      </c>
      <c r="H4411" s="8"/>
      <c r="I4411" s="11">
        <v>0</v>
      </c>
      <c r="J4411" s="8" t="s">
        <v>14412</v>
      </c>
      <c r="K4411" s="8" t="s">
        <v>14413</v>
      </c>
      <c r="L4411" s="9" t="s">
        <v>14414</v>
      </c>
      <c r="M4411" s="12" t="s">
        <v>108</v>
      </c>
    </row>
    <row r="4412" customHeight="1" spans="1:13">
      <c r="A4412" s="9" t="s">
        <v>20693</v>
      </c>
      <c r="B4412" s="8" t="s">
        <v>14408</v>
      </c>
      <c r="C4412" s="10">
        <v>2</v>
      </c>
      <c r="D4412" s="8">
        <v>0</v>
      </c>
      <c r="E4412" s="9" t="s">
        <v>20696</v>
      </c>
      <c r="F4412" s="9" t="s">
        <v>20697</v>
      </c>
      <c r="G4412" s="8" t="s">
        <v>14411</v>
      </c>
      <c r="H4412" s="8"/>
      <c r="I4412" s="11">
        <v>0</v>
      </c>
      <c r="J4412" s="8" t="s">
        <v>14412</v>
      </c>
      <c r="K4412" s="8" t="s">
        <v>14413</v>
      </c>
      <c r="L4412" s="9" t="s">
        <v>14414</v>
      </c>
      <c r="M4412" s="12" t="s">
        <v>14496</v>
      </c>
    </row>
    <row r="4413" customHeight="1" spans="1:13">
      <c r="A4413" s="9" t="s">
        <v>20693</v>
      </c>
      <c r="B4413" s="8" t="s">
        <v>14408</v>
      </c>
      <c r="C4413" s="10">
        <v>2</v>
      </c>
      <c r="D4413" s="8">
        <v>0</v>
      </c>
      <c r="E4413" s="9" t="s">
        <v>20698</v>
      </c>
      <c r="F4413" s="9" t="s">
        <v>20699</v>
      </c>
      <c r="G4413" s="8" t="s">
        <v>14411</v>
      </c>
      <c r="H4413" s="8"/>
      <c r="I4413" s="11">
        <v>0</v>
      </c>
      <c r="J4413" s="8" t="s">
        <v>14412</v>
      </c>
      <c r="K4413" s="8" t="s">
        <v>14413</v>
      </c>
      <c r="L4413" s="9" t="s">
        <v>14414</v>
      </c>
      <c r="M4413" s="12" t="s">
        <v>14446</v>
      </c>
    </row>
    <row r="4414" customHeight="1" spans="1:13">
      <c r="A4414" s="9" t="s">
        <v>20693</v>
      </c>
      <c r="B4414" s="8" t="s">
        <v>14408</v>
      </c>
      <c r="C4414" s="10">
        <v>2</v>
      </c>
      <c r="D4414" s="8">
        <v>0</v>
      </c>
      <c r="E4414" s="9" t="s">
        <v>20700</v>
      </c>
      <c r="F4414" s="9" t="s">
        <v>20701</v>
      </c>
      <c r="G4414" s="8" t="s">
        <v>14411</v>
      </c>
      <c r="H4414" s="8"/>
      <c r="I4414" s="11">
        <v>0</v>
      </c>
      <c r="J4414" s="8" t="s">
        <v>14412</v>
      </c>
      <c r="K4414" s="8" t="s">
        <v>14413</v>
      </c>
      <c r="L4414" s="9" t="s">
        <v>14414</v>
      </c>
      <c r="M4414" s="12" t="s">
        <v>14424</v>
      </c>
    </row>
    <row r="4415" customHeight="1" spans="1:13">
      <c r="A4415" s="9" t="s">
        <v>20693</v>
      </c>
      <c r="B4415" s="8" t="s">
        <v>14408</v>
      </c>
      <c r="C4415" s="10">
        <v>2</v>
      </c>
      <c r="D4415" s="8">
        <v>0</v>
      </c>
      <c r="E4415" s="9" t="s">
        <v>20702</v>
      </c>
      <c r="F4415" s="9" t="s">
        <v>20703</v>
      </c>
      <c r="G4415" s="8" t="s">
        <v>14411</v>
      </c>
      <c r="H4415" s="8"/>
      <c r="I4415" s="11">
        <v>0</v>
      </c>
      <c r="J4415" s="8" t="s">
        <v>14412</v>
      </c>
      <c r="K4415" s="8" t="s">
        <v>14413</v>
      </c>
      <c r="L4415" s="9" t="s">
        <v>14414</v>
      </c>
      <c r="M4415" s="12" t="s">
        <v>14590</v>
      </c>
    </row>
    <row r="4416" customHeight="1" spans="1:13">
      <c r="A4416" s="9" t="s">
        <v>20693</v>
      </c>
      <c r="B4416" s="8" t="s">
        <v>14408</v>
      </c>
      <c r="C4416" s="10">
        <v>2</v>
      </c>
      <c r="D4416" s="8">
        <v>0</v>
      </c>
      <c r="E4416" s="9" t="s">
        <v>20704</v>
      </c>
      <c r="F4416" s="9" t="s">
        <v>20705</v>
      </c>
      <c r="G4416" s="8" t="s">
        <v>14411</v>
      </c>
      <c r="H4416" s="8"/>
      <c r="I4416" s="11">
        <v>0</v>
      </c>
      <c r="J4416" s="8" t="s">
        <v>14412</v>
      </c>
      <c r="K4416" s="8" t="s">
        <v>14413</v>
      </c>
      <c r="L4416" s="9" t="s">
        <v>14414</v>
      </c>
      <c r="M4416" s="12" t="s">
        <v>14418</v>
      </c>
    </row>
    <row r="4417" customHeight="1" spans="1:13">
      <c r="A4417" s="9" t="s">
        <v>20693</v>
      </c>
      <c r="B4417" s="8" t="s">
        <v>14408</v>
      </c>
      <c r="C4417" s="10">
        <v>2</v>
      </c>
      <c r="D4417" s="8">
        <v>0</v>
      </c>
      <c r="E4417" s="9" t="s">
        <v>20706</v>
      </c>
      <c r="F4417" s="9" t="s">
        <v>20707</v>
      </c>
      <c r="G4417" s="8" t="s">
        <v>14411</v>
      </c>
      <c r="H4417" s="8"/>
      <c r="I4417" s="11">
        <v>0</v>
      </c>
      <c r="J4417" s="8" t="s">
        <v>14412</v>
      </c>
      <c r="K4417" s="8" t="s">
        <v>14413</v>
      </c>
      <c r="L4417" s="9" t="s">
        <v>14430</v>
      </c>
      <c r="M4417" s="12" t="s">
        <v>14515</v>
      </c>
    </row>
    <row r="4418" customHeight="1" spans="1:13">
      <c r="A4418" s="9" t="s">
        <v>20693</v>
      </c>
      <c r="B4418" s="8" t="s">
        <v>14408</v>
      </c>
      <c r="C4418" s="10">
        <v>2</v>
      </c>
      <c r="D4418" s="8">
        <v>0</v>
      </c>
      <c r="E4418" s="9" t="s">
        <v>20708</v>
      </c>
      <c r="F4418" s="9" t="s">
        <v>20709</v>
      </c>
      <c r="G4418" s="8" t="s">
        <v>14411</v>
      </c>
      <c r="H4418" s="8"/>
      <c r="I4418" s="11">
        <v>0</v>
      </c>
      <c r="J4418" s="8" t="s">
        <v>14412</v>
      </c>
      <c r="K4418" s="8" t="s">
        <v>14413</v>
      </c>
      <c r="L4418" s="9" t="s">
        <v>14414</v>
      </c>
      <c r="M4418" s="12" t="s">
        <v>14443</v>
      </c>
    </row>
    <row r="4419" customHeight="1" spans="1:13">
      <c r="A4419" s="9" t="s">
        <v>20693</v>
      </c>
      <c r="B4419" s="8" t="s">
        <v>14408</v>
      </c>
      <c r="C4419" s="10">
        <v>2</v>
      </c>
      <c r="D4419" s="8">
        <v>0</v>
      </c>
      <c r="E4419" s="9" t="s">
        <v>20710</v>
      </c>
      <c r="F4419" s="9" t="s">
        <v>20711</v>
      </c>
      <c r="G4419" s="8" t="s">
        <v>14411</v>
      </c>
      <c r="H4419" s="8"/>
      <c r="I4419" s="11">
        <v>0</v>
      </c>
      <c r="J4419" s="8" t="s">
        <v>14412</v>
      </c>
      <c r="K4419" s="8" t="s">
        <v>14413</v>
      </c>
      <c r="L4419" s="9" t="s">
        <v>14414</v>
      </c>
      <c r="M4419" s="12" t="s">
        <v>14496</v>
      </c>
    </row>
    <row r="4420" customHeight="1" spans="1:13">
      <c r="A4420" s="9" t="s">
        <v>20693</v>
      </c>
      <c r="B4420" s="8" t="s">
        <v>14408</v>
      </c>
      <c r="C4420" s="10">
        <v>2</v>
      </c>
      <c r="D4420" s="8">
        <v>0</v>
      </c>
      <c r="E4420" s="9" t="s">
        <v>20712</v>
      </c>
      <c r="F4420" s="9" t="s">
        <v>20713</v>
      </c>
      <c r="G4420" s="8" t="s">
        <v>14411</v>
      </c>
      <c r="H4420" s="8"/>
      <c r="I4420" s="11">
        <v>0</v>
      </c>
      <c r="J4420" s="8" t="s">
        <v>14412</v>
      </c>
      <c r="K4420" s="8" t="s">
        <v>14413</v>
      </c>
      <c r="L4420" s="9" t="s">
        <v>14414</v>
      </c>
      <c r="M4420" s="12" t="s">
        <v>14479</v>
      </c>
    </row>
    <row r="4421" customHeight="1" spans="1:13">
      <c r="A4421" s="9" t="s">
        <v>20693</v>
      </c>
      <c r="B4421" s="8" t="s">
        <v>14408</v>
      </c>
      <c r="C4421" s="10">
        <v>2</v>
      </c>
      <c r="D4421" s="8">
        <v>0</v>
      </c>
      <c r="E4421" s="9" t="s">
        <v>20714</v>
      </c>
      <c r="F4421" s="9" t="s">
        <v>20715</v>
      </c>
      <c r="G4421" s="8" t="s">
        <v>14411</v>
      </c>
      <c r="H4421" s="8"/>
      <c r="I4421" s="11">
        <v>0</v>
      </c>
      <c r="J4421" s="8" t="s">
        <v>14412</v>
      </c>
      <c r="K4421" s="8" t="s">
        <v>14413</v>
      </c>
      <c r="L4421" s="9" t="s">
        <v>14414</v>
      </c>
      <c r="M4421" s="12" t="s">
        <v>14415</v>
      </c>
    </row>
    <row r="4422" customHeight="1" spans="1:13">
      <c r="A4422" s="9" t="s">
        <v>20693</v>
      </c>
      <c r="B4422" s="8" t="s">
        <v>14408</v>
      </c>
      <c r="C4422" s="10">
        <v>2</v>
      </c>
      <c r="D4422" s="8">
        <v>0</v>
      </c>
      <c r="E4422" s="9" t="s">
        <v>20716</v>
      </c>
      <c r="F4422" s="9" t="s">
        <v>20717</v>
      </c>
      <c r="G4422" s="8" t="s">
        <v>14411</v>
      </c>
      <c r="H4422" s="8"/>
      <c r="I4422" s="11">
        <v>0</v>
      </c>
      <c r="J4422" s="8" t="s">
        <v>14412</v>
      </c>
      <c r="K4422" s="8" t="s">
        <v>14413</v>
      </c>
      <c r="L4422" s="9" t="s">
        <v>14414</v>
      </c>
      <c r="M4422" s="12" t="s">
        <v>14424</v>
      </c>
    </row>
    <row r="4423" customHeight="1" spans="1:13">
      <c r="A4423" s="9" t="s">
        <v>20693</v>
      </c>
      <c r="B4423" s="8" t="s">
        <v>14408</v>
      </c>
      <c r="C4423" s="10">
        <v>2</v>
      </c>
      <c r="D4423" s="8">
        <v>0</v>
      </c>
      <c r="E4423" s="9" t="s">
        <v>20718</v>
      </c>
      <c r="F4423" s="9" t="s">
        <v>20719</v>
      </c>
      <c r="G4423" s="8" t="s">
        <v>14411</v>
      </c>
      <c r="H4423" s="8"/>
      <c r="I4423" s="11">
        <v>0</v>
      </c>
      <c r="J4423" s="8" t="s">
        <v>14412</v>
      </c>
      <c r="K4423" s="8" t="s">
        <v>14413</v>
      </c>
      <c r="L4423" s="9" t="s">
        <v>14414</v>
      </c>
      <c r="M4423" s="12" t="s">
        <v>14479</v>
      </c>
    </row>
    <row r="4424" customHeight="1" spans="1:13">
      <c r="A4424" s="9" t="s">
        <v>20693</v>
      </c>
      <c r="B4424" s="8" t="s">
        <v>14408</v>
      </c>
      <c r="C4424" s="10">
        <v>2</v>
      </c>
      <c r="D4424" s="8">
        <v>0</v>
      </c>
      <c r="E4424" s="9" t="s">
        <v>20720</v>
      </c>
      <c r="F4424" s="9" t="s">
        <v>20721</v>
      </c>
      <c r="G4424" s="8" t="s">
        <v>14411</v>
      </c>
      <c r="H4424" s="8"/>
      <c r="I4424" s="11">
        <v>0</v>
      </c>
      <c r="J4424" s="8" t="s">
        <v>14412</v>
      </c>
      <c r="K4424" s="8" t="s">
        <v>14413</v>
      </c>
      <c r="L4424" s="9" t="s">
        <v>14414</v>
      </c>
      <c r="M4424" s="12" t="s">
        <v>14446</v>
      </c>
    </row>
    <row r="4425" customHeight="1" spans="1:13">
      <c r="A4425" s="9" t="s">
        <v>20693</v>
      </c>
      <c r="B4425" s="8" t="s">
        <v>14408</v>
      </c>
      <c r="C4425" s="10">
        <v>2</v>
      </c>
      <c r="D4425" s="8">
        <v>0</v>
      </c>
      <c r="E4425" s="9" t="s">
        <v>20722</v>
      </c>
      <c r="F4425" s="9" t="s">
        <v>20723</v>
      </c>
      <c r="G4425" s="8" t="s">
        <v>14411</v>
      </c>
      <c r="H4425" s="8"/>
      <c r="I4425" s="11">
        <v>0</v>
      </c>
      <c r="J4425" s="8" t="s">
        <v>14412</v>
      </c>
      <c r="K4425" s="8" t="s">
        <v>14413</v>
      </c>
      <c r="L4425" s="9" t="s">
        <v>14414</v>
      </c>
      <c r="M4425" s="12" t="s">
        <v>14479</v>
      </c>
    </row>
    <row r="4426" customHeight="1" spans="1:13">
      <c r="A4426" s="9" t="s">
        <v>20693</v>
      </c>
      <c r="B4426" s="8" t="s">
        <v>14408</v>
      </c>
      <c r="C4426" s="10">
        <v>2</v>
      </c>
      <c r="D4426" s="8">
        <v>0</v>
      </c>
      <c r="E4426" s="9" t="s">
        <v>20724</v>
      </c>
      <c r="F4426" s="9" t="s">
        <v>13754</v>
      </c>
      <c r="G4426" s="8" t="s">
        <v>14411</v>
      </c>
      <c r="H4426" s="8"/>
      <c r="I4426" s="11">
        <v>0</v>
      </c>
      <c r="J4426" s="8" t="s">
        <v>14412</v>
      </c>
      <c r="K4426" s="8" t="s">
        <v>14413</v>
      </c>
      <c r="L4426" s="9" t="s">
        <v>14414</v>
      </c>
      <c r="M4426" s="12" t="s">
        <v>14459</v>
      </c>
    </row>
    <row r="4427" customHeight="1" spans="1:13">
      <c r="A4427" s="9" t="s">
        <v>20693</v>
      </c>
      <c r="B4427" s="8" t="s">
        <v>14408</v>
      </c>
      <c r="C4427" s="10">
        <v>2</v>
      </c>
      <c r="D4427" s="8">
        <v>0</v>
      </c>
      <c r="E4427" s="9" t="s">
        <v>20725</v>
      </c>
      <c r="F4427" s="9" t="s">
        <v>20726</v>
      </c>
      <c r="G4427" s="8" t="s">
        <v>14411</v>
      </c>
      <c r="H4427" s="8"/>
      <c r="I4427" s="11">
        <v>0</v>
      </c>
      <c r="J4427" s="8" t="s">
        <v>14412</v>
      </c>
      <c r="K4427" s="8" t="s">
        <v>14413</v>
      </c>
      <c r="L4427" s="9" t="s">
        <v>14414</v>
      </c>
      <c r="M4427" s="12" t="s">
        <v>14496</v>
      </c>
    </row>
    <row r="4428" customHeight="1" spans="1:13">
      <c r="A4428" s="9" t="s">
        <v>20693</v>
      </c>
      <c r="B4428" s="8" t="s">
        <v>14408</v>
      </c>
      <c r="C4428" s="10">
        <v>2</v>
      </c>
      <c r="D4428" s="8">
        <v>0</v>
      </c>
      <c r="E4428" s="9" t="s">
        <v>20727</v>
      </c>
      <c r="F4428" s="9" t="s">
        <v>20728</v>
      </c>
      <c r="G4428" s="8" t="s">
        <v>14411</v>
      </c>
      <c r="H4428" s="8"/>
      <c r="I4428" s="11">
        <v>0</v>
      </c>
      <c r="J4428" s="8" t="s">
        <v>14412</v>
      </c>
      <c r="K4428" s="8" t="s">
        <v>14413</v>
      </c>
      <c r="L4428" s="9" t="s">
        <v>14414</v>
      </c>
      <c r="M4428" s="12" t="s">
        <v>14583</v>
      </c>
    </row>
    <row r="4429" customHeight="1" spans="1:13">
      <c r="A4429" s="9" t="s">
        <v>20693</v>
      </c>
      <c r="B4429" s="8" t="s">
        <v>14408</v>
      </c>
      <c r="C4429" s="10">
        <v>2</v>
      </c>
      <c r="D4429" s="8">
        <v>0</v>
      </c>
      <c r="E4429" s="9" t="s">
        <v>20729</v>
      </c>
      <c r="F4429" s="9" t="s">
        <v>20730</v>
      </c>
      <c r="G4429" s="8" t="s">
        <v>14411</v>
      </c>
      <c r="H4429" s="8"/>
      <c r="I4429" s="11">
        <v>0</v>
      </c>
      <c r="J4429" s="8" t="s">
        <v>14412</v>
      </c>
      <c r="K4429" s="8" t="s">
        <v>14413</v>
      </c>
      <c r="L4429" s="9" t="s">
        <v>14414</v>
      </c>
      <c r="M4429" s="12" t="s">
        <v>14446</v>
      </c>
    </row>
    <row r="4430" customHeight="1" spans="1:13">
      <c r="A4430" s="9" t="s">
        <v>20693</v>
      </c>
      <c r="B4430" s="8" t="s">
        <v>14408</v>
      </c>
      <c r="C4430" s="10">
        <v>2</v>
      </c>
      <c r="D4430" s="8">
        <v>0</v>
      </c>
      <c r="E4430" s="9" t="s">
        <v>20731</v>
      </c>
      <c r="F4430" s="9" t="s">
        <v>20732</v>
      </c>
      <c r="G4430" s="8" t="s">
        <v>14411</v>
      </c>
      <c r="H4430" s="8"/>
      <c r="I4430" s="11">
        <v>0</v>
      </c>
      <c r="J4430" s="8" t="s">
        <v>14412</v>
      </c>
      <c r="K4430" s="8" t="s">
        <v>14413</v>
      </c>
      <c r="L4430" s="9" t="s">
        <v>14414</v>
      </c>
      <c r="M4430" s="12" t="s">
        <v>14496</v>
      </c>
    </row>
    <row r="4431" customHeight="1" spans="1:13">
      <c r="A4431" s="9" t="s">
        <v>20693</v>
      </c>
      <c r="B4431" s="8" t="s">
        <v>14408</v>
      </c>
      <c r="C4431" s="10">
        <v>2</v>
      </c>
      <c r="D4431" s="8">
        <v>0</v>
      </c>
      <c r="E4431" s="9" t="s">
        <v>20733</v>
      </c>
      <c r="F4431" s="9" t="s">
        <v>20734</v>
      </c>
      <c r="G4431" s="8" t="s">
        <v>14411</v>
      </c>
      <c r="H4431" s="8"/>
      <c r="I4431" s="11">
        <v>0</v>
      </c>
      <c r="J4431" s="8" t="s">
        <v>14412</v>
      </c>
      <c r="K4431" s="8" t="s">
        <v>14413</v>
      </c>
      <c r="L4431" s="9" t="s">
        <v>14414</v>
      </c>
      <c r="M4431" s="12" t="s">
        <v>14583</v>
      </c>
    </row>
    <row r="4432" customHeight="1" spans="1:13">
      <c r="A4432" s="9" t="s">
        <v>20693</v>
      </c>
      <c r="B4432" s="8" t="s">
        <v>14408</v>
      </c>
      <c r="C4432" s="10">
        <v>2</v>
      </c>
      <c r="D4432" s="8">
        <v>0</v>
      </c>
      <c r="E4432" s="9" t="s">
        <v>20735</v>
      </c>
      <c r="F4432" s="9" t="s">
        <v>20736</v>
      </c>
      <c r="G4432" s="8" t="s">
        <v>14411</v>
      </c>
      <c r="H4432" s="8"/>
      <c r="I4432" s="11">
        <v>0</v>
      </c>
      <c r="J4432" s="8" t="s">
        <v>14412</v>
      </c>
      <c r="K4432" s="8" t="s">
        <v>14413</v>
      </c>
      <c r="L4432" s="9" t="s">
        <v>14414</v>
      </c>
      <c r="M4432" s="12" t="s">
        <v>14583</v>
      </c>
    </row>
    <row r="4433" customHeight="1" spans="1:13">
      <c r="A4433" s="9" t="s">
        <v>20693</v>
      </c>
      <c r="B4433" s="8" t="s">
        <v>14408</v>
      </c>
      <c r="C4433" s="10">
        <v>2</v>
      </c>
      <c r="D4433" s="8">
        <v>0</v>
      </c>
      <c r="E4433" s="9" t="s">
        <v>20737</v>
      </c>
      <c r="F4433" s="9" t="s">
        <v>20738</v>
      </c>
      <c r="G4433" s="8" t="s">
        <v>14411</v>
      </c>
      <c r="H4433" s="8"/>
      <c r="I4433" s="11">
        <v>0</v>
      </c>
      <c r="J4433" s="8" t="s">
        <v>14412</v>
      </c>
      <c r="K4433" s="8" t="s">
        <v>14413</v>
      </c>
      <c r="L4433" s="9" t="s">
        <v>14414</v>
      </c>
      <c r="M4433" s="12" t="s">
        <v>14446</v>
      </c>
    </row>
    <row r="4434" customHeight="1" spans="1:13">
      <c r="A4434" s="9" t="s">
        <v>20693</v>
      </c>
      <c r="B4434" s="8" t="s">
        <v>14408</v>
      </c>
      <c r="C4434" s="10">
        <v>2</v>
      </c>
      <c r="D4434" s="8">
        <v>0</v>
      </c>
      <c r="E4434" s="9" t="s">
        <v>20739</v>
      </c>
      <c r="F4434" s="9" t="s">
        <v>20740</v>
      </c>
      <c r="G4434" s="8" t="s">
        <v>14411</v>
      </c>
      <c r="H4434" s="8"/>
      <c r="I4434" s="11">
        <v>0</v>
      </c>
      <c r="J4434" s="8" t="s">
        <v>14412</v>
      </c>
      <c r="K4434" s="8" t="s">
        <v>14413</v>
      </c>
      <c r="L4434" s="9" t="s">
        <v>14414</v>
      </c>
      <c r="M4434" s="12" t="s">
        <v>14459</v>
      </c>
    </row>
    <row r="4435" customHeight="1" spans="1:13">
      <c r="A4435" s="9" t="s">
        <v>20741</v>
      </c>
      <c r="B4435" s="8" t="s">
        <v>14408</v>
      </c>
      <c r="C4435" s="10">
        <v>2</v>
      </c>
      <c r="D4435" s="8">
        <v>0</v>
      </c>
      <c r="E4435" s="9" t="s">
        <v>20742</v>
      </c>
      <c r="F4435" s="9" t="s">
        <v>15219</v>
      </c>
      <c r="G4435" s="8" t="s">
        <v>14411</v>
      </c>
      <c r="H4435" s="8"/>
      <c r="I4435" s="11">
        <v>0</v>
      </c>
      <c r="J4435" s="8" t="s">
        <v>14412</v>
      </c>
      <c r="K4435" s="8" t="s">
        <v>14413</v>
      </c>
      <c r="L4435" s="9" t="s">
        <v>14414</v>
      </c>
      <c r="M4435" s="12" t="s">
        <v>14446</v>
      </c>
    </row>
    <row r="4436" customHeight="1" spans="1:13">
      <c r="A4436" s="9" t="s">
        <v>20741</v>
      </c>
      <c r="B4436" s="8" t="s">
        <v>14408</v>
      </c>
      <c r="C4436" s="10">
        <v>2</v>
      </c>
      <c r="D4436" s="8">
        <v>0</v>
      </c>
      <c r="E4436" s="9" t="s">
        <v>20743</v>
      </c>
      <c r="F4436" s="9" t="s">
        <v>20744</v>
      </c>
      <c r="G4436" s="8" t="s">
        <v>14411</v>
      </c>
      <c r="H4436" s="8"/>
      <c r="I4436" s="11">
        <v>0</v>
      </c>
      <c r="J4436" s="8" t="s">
        <v>14412</v>
      </c>
      <c r="K4436" s="8" t="s">
        <v>14413</v>
      </c>
      <c r="L4436" s="9" t="s">
        <v>14414</v>
      </c>
      <c r="M4436" s="12" t="s">
        <v>14479</v>
      </c>
    </row>
    <row r="4437" customHeight="1" spans="1:13">
      <c r="A4437" s="9" t="s">
        <v>20741</v>
      </c>
      <c r="B4437" s="8" t="s">
        <v>14408</v>
      </c>
      <c r="C4437" s="10">
        <v>2</v>
      </c>
      <c r="D4437" s="8">
        <v>0</v>
      </c>
      <c r="E4437" s="9" t="s">
        <v>20745</v>
      </c>
      <c r="F4437" s="9" t="s">
        <v>20746</v>
      </c>
      <c r="G4437" s="8" t="s">
        <v>14411</v>
      </c>
      <c r="H4437" s="8"/>
      <c r="I4437" s="11">
        <v>0</v>
      </c>
      <c r="J4437" s="8" t="s">
        <v>14412</v>
      </c>
      <c r="K4437" s="8" t="s">
        <v>14413</v>
      </c>
      <c r="L4437" s="9" t="s">
        <v>14414</v>
      </c>
      <c r="M4437" s="12" t="s">
        <v>14467</v>
      </c>
    </row>
    <row r="4438" customHeight="1" spans="1:13">
      <c r="A4438" s="9" t="s">
        <v>20741</v>
      </c>
      <c r="B4438" s="8" t="s">
        <v>14408</v>
      </c>
      <c r="C4438" s="10">
        <v>2</v>
      </c>
      <c r="D4438" s="8">
        <v>0</v>
      </c>
      <c r="E4438" s="9" t="s">
        <v>20747</v>
      </c>
      <c r="F4438" s="9" t="s">
        <v>20748</v>
      </c>
      <c r="G4438" s="8" t="s">
        <v>14411</v>
      </c>
      <c r="H4438" s="8"/>
      <c r="I4438" s="11">
        <v>0</v>
      </c>
      <c r="J4438" s="8" t="s">
        <v>14412</v>
      </c>
      <c r="K4438" s="8" t="s">
        <v>14413</v>
      </c>
      <c r="L4438" s="9" t="s">
        <v>14430</v>
      </c>
      <c r="M4438" s="12" t="s">
        <v>14484</v>
      </c>
    </row>
    <row r="4439" customHeight="1" spans="1:13">
      <c r="A4439" s="9" t="s">
        <v>20741</v>
      </c>
      <c r="B4439" s="8" t="s">
        <v>14408</v>
      </c>
      <c r="C4439" s="10">
        <v>2</v>
      </c>
      <c r="D4439" s="8">
        <v>0</v>
      </c>
      <c r="E4439" s="9" t="s">
        <v>20749</v>
      </c>
      <c r="F4439" s="9" t="s">
        <v>20750</v>
      </c>
      <c r="G4439" s="8" t="s">
        <v>14411</v>
      </c>
      <c r="H4439" s="8"/>
      <c r="I4439" s="11">
        <v>0</v>
      </c>
      <c r="J4439" s="8" t="s">
        <v>14412</v>
      </c>
      <c r="K4439" s="8" t="s">
        <v>14413</v>
      </c>
      <c r="L4439" s="9" t="s">
        <v>14430</v>
      </c>
      <c r="M4439" s="12" t="s">
        <v>14625</v>
      </c>
    </row>
    <row r="4440" customHeight="1" spans="1:13">
      <c r="A4440" s="9" t="s">
        <v>20741</v>
      </c>
      <c r="B4440" s="8" t="s">
        <v>14408</v>
      </c>
      <c r="C4440" s="10">
        <v>2</v>
      </c>
      <c r="D4440" s="8">
        <v>0</v>
      </c>
      <c r="E4440" s="9" t="s">
        <v>20751</v>
      </c>
      <c r="F4440" s="9" t="s">
        <v>20752</v>
      </c>
      <c r="G4440" s="8" t="s">
        <v>14411</v>
      </c>
      <c r="H4440" s="8"/>
      <c r="I4440" s="11">
        <v>0</v>
      </c>
      <c r="J4440" s="8" t="s">
        <v>14412</v>
      </c>
      <c r="K4440" s="8" t="s">
        <v>14413</v>
      </c>
      <c r="L4440" s="9" t="s">
        <v>14414</v>
      </c>
      <c r="M4440" s="12" t="s">
        <v>14418</v>
      </c>
    </row>
    <row r="4441" customHeight="1" spans="1:13">
      <c r="A4441" s="9" t="s">
        <v>20741</v>
      </c>
      <c r="B4441" s="8" t="s">
        <v>14408</v>
      </c>
      <c r="C4441" s="10">
        <v>2</v>
      </c>
      <c r="D4441" s="8">
        <v>0</v>
      </c>
      <c r="E4441" s="9" t="s">
        <v>20753</v>
      </c>
      <c r="F4441" s="9" t="s">
        <v>20754</v>
      </c>
      <c r="G4441" s="8" t="s">
        <v>14411</v>
      </c>
      <c r="H4441" s="8"/>
      <c r="I4441" s="11">
        <v>0</v>
      </c>
      <c r="J4441" s="8" t="s">
        <v>14412</v>
      </c>
      <c r="K4441" s="8" t="s">
        <v>14413</v>
      </c>
      <c r="L4441" s="9" t="s">
        <v>14414</v>
      </c>
      <c r="M4441" s="12" t="s">
        <v>14467</v>
      </c>
    </row>
    <row r="4442" customHeight="1" spans="1:13">
      <c r="A4442" s="9" t="s">
        <v>20741</v>
      </c>
      <c r="B4442" s="8" t="s">
        <v>14408</v>
      </c>
      <c r="C4442" s="10">
        <v>2</v>
      </c>
      <c r="D4442" s="8">
        <v>0</v>
      </c>
      <c r="E4442" s="9" t="s">
        <v>20755</v>
      </c>
      <c r="F4442" s="9" t="s">
        <v>20756</v>
      </c>
      <c r="G4442" s="8" t="s">
        <v>14411</v>
      </c>
      <c r="H4442" s="8"/>
      <c r="I4442" s="11">
        <v>0</v>
      </c>
      <c r="J4442" s="8" t="s">
        <v>14412</v>
      </c>
      <c r="K4442" s="8" t="s">
        <v>14413</v>
      </c>
      <c r="L4442" s="9" t="s">
        <v>14414</v>
      </c>
      <c r="M4442" s="12" t="s">
        <v>14462</v>
      </c>
    </row>
    <row r="4443" customHeight="1" spans="1:13">
      <c r="A4443" s="9" t="s">
        <v>20741</v>
      </c>
      <c r="B4443" s="8" t="s">
        <v>14408</v>
      </c>
      <c r="C4443" s="10">
        <v>2</v>
      </c>
      <c r="D4443" s="8">
        <v>0</v>
      </c>
      <c r="E4443" s="9" t="s">
        <v>20757</v>
      </c>
      <c r="F4443" s="9" t="s">
        <v>20758</v>
      </c>
      <c r="G4443" s="8" t="s">
        <v>14411</v>
      </c>
      <c r="H4443" s="8"/>
      <c r="I4443" s="11">
        <v>0</v>
      </c>
      <c r="J4443" s="8" t="s">
        <v>14412</v>
      </c>
      <c r="K4443" s="8" t="s">
        <v>14413</v>
      </c>
      <c r="L4443" s="9" t="s">
        <v>14414</v>
      </c>
      <c r="M4443" s="12" t="s">
        <v>14462</v>
      </c>
    </row>
    <row r="4444" customHeight="1" spans="1:13">
      <c r="A4444" s="9" t="s">
        <v>20741</v>
      </c>
      <c r="B4444" s="8" t="s">
        <v>14408</v>
      </c>
      <c r="C4444" s="10">
        <v>2</v>
      </c>
      <c r="D4444" s="8">
        <v>0</v>
      </c>
      <c r="E4444" s="9" t="s">
        <v>20759</v>
      </c>
      <c r="F4444" s="9" t="s">
        <v>20760</v>
      </c>
      <c r="G4444" s="8" t="s">
        <v>14411</v>
      </c>
      <c r="H4444" s="8"/>
      <c r="I4444" s="11">
        <v>0</v>
      </c>
      <c r="J4444" s="8" t="s">
        <v>14412</v>
      </c>
      <c r="K4444" s="8" t="s">
        <v>14413</v>
      </c>
      <c r="L4444" s="9" t="s">
        <v>14414</v>
      </c>
      <c r="M4444" s="12" t="s">
        <v>14446</v>
      </c>
    </row>
    <row r="4445" customHeight="1" spans="1:13">
      <c r="A4445" s="9" t="s">
        <v>20741</v>
      </c>
      <c r="B4445" s="8" t="s">
        <v>14408</v>
      </c>
      <c r="C4445" s="10">
        <v>2</v>
      </c>
      <c r="D4445" s="8">
        <v>0</v>
      </c>
      <c r="E4445" s="9" t="s">
        <v>20761</v>
      </c>
      <c r="F4445" s="9" t="s">
        <v>20762</v>
      </c>
      <c r="G4445" s="8" t="s">
        <v>14411</v>
      </c>
      <c r="H4445" s="8"/>
      <c r="I4445" s="11">
        <v>0</v>
      </c>
      <c r="J4445" s="8" t="s">
        <v>14412</v>
      </c>
      <c r="K4445" s="8" t="s">
        <v>14413</v>
      </c>
      <c r="L4445" s="9" t="s">
        <v>14430</v>
      </c>
      <c r="M4445" s="12" t="s">
        <v>14515</v>
      </c>
    </row>
    <row r="4446" customHeight="1" spans="1:13">
      <c r="A4446" s="9" t="s">
        <v>20741</v>
      </c>
      <c r="B4446" s="8" t="s">
        <v>14408</v>
      </c>
      <c r="C4446" s="10">
        <v>2</v>
      </c>
      <c r="D4446" s="8">
        <v>0</v>
      </c>
      <c r="E4446" s="9" t="s">
        <v>20763</v>
      </c>
      <c r="F4446" s="9" t="s">
        <v>20764</v>
      </c>
      <c r="G4446" s="8" t="s">
        <v>14411</v>
      </c>
      <c r="H4446" s="8"/>
      <c r="I4446" s="11">
        <v>0</v>
      </c>
      <c r="J4446" s="8" t="s">
        <v>14412</v>
      </c>
      <c r="K4446" s="8" t="s">
        <v>14413</v>
      </c>
      <c r="L4446" s="9" t="s">
        <v>14414</v>
      </c>
      <c r="M4446" s="12" t="s">
        <v>14487</v>
      </c>
    </row>
    <row r="4447" customHeight="1" spans="1:13">
      <c r="A4447" s="9" t="s">
        <v>20741</v>
      </c>
      <c r="B4447" s="8" t="s">
        <v>14408</v>
      </c>
      <c r="C4447" s="10">
        <v>2</v>
      </c>
      <c r="D4447" s="8">
        <v>0</v>
      </c>
      <c r="E4447" s="9" t="s">
        <v>20765</v>
      </c>
      <c r="F4447" s="9" t="s">
        <v>20766</v>
      </c>
      <c r="G4447" s="8" t="s">
        <v>14411</v>
      </c>
      <c r="H4447" s="8"/>
      <c r="I4447" s="11">
        <v>0</v>
      </c>
      <c r="J4447" s="8" t="s">
        <v>14412</v>
      </c>
      <c r="K4447" s="8" t="s">
        <v>14413</v>
      </c>
      <c r="L4447" s="9" t="s">
        <v>14414</v>
      </c>
      <c r="M4447" s="12" t="s">
        <v>14590</v>
      </c>
    </row>
    <row r="4448" customHeight="1" spans="1:13">
      <c r="A4448" s="9" t="s">
        <v>20741</v>
      </c>
      <c r="B4448" s="8" t="s">
        <v>14408</v>
      </c>
      <c r="C4448" s="10">
        <v>2</v>
      </c>
      <c r="D4448" s="8">
        <v>0</v>
      </c>
      <c r="E4448" s="9" t="s">
        <v>20767</v>
      </c>
      <c r="F4448" s="9" t="s">
        <v>20768</v>
      </c>
      <c r="G4448" s="8" t="s">
        <v>14411</v>
      </c>
      <c r="H4448" s="8"/>
      <c r="I4448" s="11">
        <v>0</v>
      </c>
      <c r="J4448" s="8" t="s">
        <v>14412</v>
      </c>
      <c r="K4448" s="8" t="s">
        <v>14413</v>
      </c>
      <c r="L4448" s="9" t="s">
        <v>14414</v>
      </c>
      <c r="M4448" s="12" t="s">
        <v>14418</v>
      </c>
    </row>
    <row r="4449" customHeight="1" spans="1:13">
      <c r="A4449" s="9" t="s">
        <v>20741</v>
      </c>
      <c r="B4449" s="8" t="s">
        <v>14408</v>
      </c>
      <c r="C4449" s="10">
        <v>2</v>
      </c>
      <c r="D4449" s="8">
        <v>0</v>
      </c>
      <c r="E4449" s="9" t="s">
        <v>20769</v>
      </c>
      <c r="F4449" s="9" t="s">
        <v>20770</v>
      </c>
      <c r="G4449" s="8" t="s">
        <v>14411</v>
      </c>
      <c r="H4449" s="8"/>
      <c r="I4449" s="11">
        <v>0</v>
      </c>
      <c r="J4449" s="8" t="s">
        <v>14412</v>
      </c>
      <c r="K4449" s="8" t="s">
        <v>14413</v>
      </c>
      <c r="L4449" s="9" t="s">
        <v>14414</v>
      </c>
      <c r="M4449" s="12" t="s">
        <v>14443</v>
      </c>
    </row>
    <row r="4450" customHeight="1" spans="1:13">
      <c r="A4450" s="9" t="s">
        <v>20741</v>
      </c>
      <c r="B4450" s="8" t="s">
        <v>14408</v>
      </c>
      <c r="C4450" s="10">
        <v>2</v>
      </c>
      <c r="D4450" s="8">
        <v>0</v>
      </c>
      <c r="E4450" s="9" t="s">
        <v>20771</v>
      </c>
      <c r="F4450" s="9" t="s">
        <v>20772</v>
      </c>
      <c r="G4450" s="8" t="s">
        <v>14411</v>
      </c>
      <c r="H4450" s="8"/>
      <c r="I4450" s="11">
        <v>0</v>
      </c>
      <c r="J4450" s="8" t="s">
        <v>14412</v>
      </c>
      <c r="K4450" s="8" t="s">
        <v>14413</v>
      </c>
      <c r="L4450" s="9" t="s">
        <v>14414</v>
      </c>
      <c r="M4450" s="12" t="s">
        <v>14437</v>
      </c>
    </row>
    <row r="4451" customHeight="1" spans="1:13">
      <c r="A4451" s="9" t="s">
        <v>20741</v>
      </c>
      <c r="B4451" s="8" t="s">
        <v>14408</v>
      </c>
      <c r="C4451" s="10">
        <v>2</v>
      </c>
      <c r="D4451" s="8">
        <v>0</v>
      </c>
      <c r="E4451" s="9" t="s">
        <v>20773</v>
      </c>
      <c r="F4451" s="9" t="s">
        <v>20774</v>
      </c>
      <c r="G4451" s="8" t="s">
        <v>14411</v>
      </c>
      <c r="H4451" s="8"/>
      <c r="I4451" s="11">
        <v>0</v>
      </c>
      <c r="J4451" s="8" t="s">
        <v>14412</v>
      </c>
      <c r="K4451" s="8" t="s">
        <v>14413</v>
      </c>
      <c r="L4451" s="9" t="s">
        <v>14414</v>
      </c>
      <c r="M4451" s="12" t="s">
        <v>14443</v>
      </c>
    </row>
    <row r="4452" customHeight="1" spans="1:13">
      <c r="A4452" s="9" t="s">
        <v>20741</v>
      </c>
      <c r="B4452" s="8" t="s">
        <v>14408</v>
      </c>
      <c r="C4452" s="10">
        <v>2</v>
      </c>
      <c r="D4452" s="8">
        <v>0</v>
      </c>
      <c r="E4452" s="9" t="s">
        <v>20775</v>
      </c>
      <c r="F4452" s="9" t="s">
        <v>20776</v>
      </c>
      <c r="G4452" s="8" t="s">
        <v>14411</v>
      </c>
      <c r="H4452" s="8"/>
      <c r="I4452" s="11">
        <v>0</v>
      </c>
      <c r="J4452" s="8" t="s">
        <v>14412</v>
      </c>
      <c r="K4452" s="8" t="s">
        <v>14413</v>
      </c>
      <c r="L4452" s="9" t="s">
        <v>14414</v>
      </c>
      <c r="M4452" s="12" t="s">
        <v>14418</v>
      </c>
    </row>
    <row r="4453" customHeight="1" spans="1:13">
      <c r="A4453" s="9" t="s">
        <v>20741</v>
      </c>
      <c r="B4453" s="8" t="s">
        <v>14408</v>
      </c>
      <c r="C4453" s="10">
        <v>2</v>
      </c>
      <c r="D4453" s="8">
        <v>0</v>
      </c>
      <c r="E4453" s="9" t="s">
        <v>20777</v>
      </c>
      <c r="F4453" s="9" t="s">
        <v>20778</v>
      </c>
      <c r="G4453" s="8" t="s">
        <v>14411</v>
      </c>
      <c r="H4453" s="8"/>
      <c r="I4453" s="11">
        <v>0</v>
      </c>
      <c r="J4453" s="8" t="s">
        <v>14412</v>
      </c>
      <c r="K4453" s="8" t="s">
        <v>14413</v>
      </c>
      <c r="L4453" s="9" t="s">
        <v>14414</v>
      </c>
      <c r="M4453" s="12" t="s">
        <v>14555</v>
      </c>
    </row>
    <row r="4454" customHeight="1" spans="1:13">
      <c r="A4454" s="9" t="s">
        <v>20741</v>
      </c>
      <c r="B4454" s="8" t="s">
        <v>14408</v>
      </c>
      <c r="C4454" s="10">
        <v>2</v>
      </c>
      <c r="D4454" s="8">
        <v>0</v>
      </c>
      <c r="E4454" s="9" t="s">
        <v>20779</v>
      </c>
      <c r="F4454" s="9" t="s">
        <v>20780</v>
      </c>
      <c r="G4454" s="8" t="s">
        <v>14411</v>
      </c>
      <c r="H4454" s="8"/>
      <c r="I4454" s="11">
        <v>0</v>
      </c>
      <c r="J4454" s="8" t="s">
        <v>14412</v>
      </c>
      <c r="K4454" s="8" t="s">
        <v>14413</v>
      </c>
      <c r="L4454" s="9" t="s">
        <v>14414</v>
      </c>
      <c r="M4454" s="12" t="s">
        <v>14459</v>
      </c>
    </row>
    <row r="4455" customHeight="1" spans="1:13">
      <c r="A4455" s="9" t="s">
        <v>20741</v>
      </c>
      <c r="B4455" s="8" t="s">
        <v>14408</v>
      </c>
      <c r="C4455" s="10">
        <v>2</v>
      </c>
      <c r="D4455" s="8">
        <v>0</v>
      </c>
      <c r="E4455" s="9" t="s">
        <v>20781</v>
      </c>
      <c r="F4455" s="9" t="s">
        <v>20782</v>
      </c>
      <c r="G4455" s="8" t="s">
        <v>14411</v>
      </c>
      <c r="H4455" s="8"/>
      <c r="I4455" s="11">
        <v>0</v>
      </c>
      <c r="J4455" s="8" t="s">
        <v>14412</v>
      </c>
      <c r="K4455" s="8" t="s">
        <v>14413</v>
      </c>
      <c r="L4455" s="9" t="s">
        <v>14414</v>
      </c>
      <c r="M4455" s="12" t="s">
        <v>14418</v>
      </c>
    </row>
    <row r="4456" customHeight="1" spans="1:13">
      <c r="A4456" s="9" t="s">
        <v>20741</v>
      </c>
      <c r="B4456" s="8" t="s">
        <v>14408</v>
      </c>
      <c r="C4456" s="10">
        <v>2</v>
      </c>
      <c r="D4456" s="8">
        <v>0</v>
      </c>
      <c r="E4456" s="9" t="s">
        <v>20783</v>
      </c>
      <c r="F4456" s="9" t="s">
        <v>20784</v>
      </c>
      <c r="G4456" s="8" t="s">
        <v>14411</v>
      </c>
      <c r="H4456" s="8"/>
      <c r="I4456" s="11">
        <v>0</v>
      </c>
      <c r="J4456" s="8" t="s">
        <v>14412</v>
      </c>
      <c r="K4456" s="8" t="s">
        <v>14413</v>
      </c>
      <c r="L4456" s="9" t="s">
        <v>14414</v>
      </c>
      <c r="M4456" s="12" t="s">
        <v>14459</v>
      </c>
    </row>
    <row r="4457" customHeight="1" spans="1:13">
      <c r="A4457" s="9" t="s">
        <v>20785</v>
      </c>
      <c r="B4457" s="8" t="s">
        <v>14408</v>
      </c>
      <c r="C4457" s="10">
        <v>2</v>
      </c>
      <c r="D4457" s="8">
        <v>0</v>
      </c>
      <c r="E4457" s="9" t="s">
        <v>20786</v>
      </c>
      <c r="F4457" s="9" t="s">
        <v>11400</v>
      </c>
      <c r="G4457" s="8" t="s">
        <v>14411</v>
      </c>
      <c r="H4457" s="8"/>
      <c r="I4457" s="11">
        <v>0</v>
      </c>
      <c r="J4457" s="8" t="s">
        <v>14412</v>
      </c>
      <c r="K4457" s="8" t="s">
        <v>14413</v>
      </c>
      <c r="L4457" s="9" t="s">
        <v>14490</v>
      </c>
      <c r="M4457" s="12" t="s">
        <v>14794</v>
      </c>
    </row>
    <row r="4458" customHeight="1" spans="1:13">
      <c r="A4458" s="9" t="s">
        <v>20785</v>
      </c>
      <c r="B4458" s="8" t="s">
        <v>14408</v>
      </c>
      <c r="C4458" s="10">
        <v>2</v>
      </c>
      <c r="D4458" s="8">
        <v>0</v>
      </c>
      <c r="E4458" s="9" t="s">
        <v>20787</v>
      </c>
      <c r="F4458" s="9" t="s">
        <v>20788</v>
      </c>
      <c r="G4458" s="8" t="s">
        <v>14411</v>
      </c>
      <c r="H4458" s="8"/>
      <c r="I4458" s="11">
        <v>0</v>
      </c>
      <c r="J4458" s="8" t="s">
        <v>14412</v>
      </c>
      <c r="K4458" s="8" t="s">
        <v>14413</v>
      </c>
      <c r="L4458" s="9" t="s">
        <v>14414</v>
      </c>
      <c r="M4458" s="12" t="s">
        <v>14415</v>
      </c>
    </row>
    <row r="4459" customHeight="1" spans="1:13">
      <c r="A4459" s="9" t="s">
        <v>20785</v>
      </c>
      <c r="B4459" s="8" t="s">
        <v>14408</v>
      </c>
      <c r="C4459" s="10">
        <v>2</v>
      </c>
      <c r="D4459" s="8">
        <v>0</v>
      </c>
      <c r="E4459" s="9" t="s">
        <v>20789</v>
      </c>
      <c r="F4459" s="9" t="s">
        <v>20790</v>
      </c>
      <c r="G4459" s="8" t="s">
        <v>14411</v>
      </c>
      <c r="H4459" s="8"/>
      <c r="I4459" s="11">
        <v>0</v>
      </c>
      <c r="J4459" s="8" t="s">
        <v>14412</v>
      </c>
      <c r="K4459" s="8" t="s">
        <v>14413</v>
      </c>
      <c r="L4459" s="9" t="s">
        <v>14430</v>
      </c>
      <c r="M4459" s="12" t="s">
        <v>14484</v>
      </c>
    </row>
    <row r="4460" customHeight="1" spans="1:13">
      <c r="A4460" s="9" t="s">
        <v>20785</v>
      </c>
      <c r="B4460" s="8" t="s">
        <v>14408</v>
      </c>
      <c r="C4460" s="10">
        <v>2</v>
      </c>
      <c r="D4460" s="8">
        <v>0</v>
      </c>
      <c r="E4460" s="9" t="s">
        <v>20791</v>
      </c>
      <c r="F4460" s="9" t="s">
        <v>9430</v>
      </c>
      <c r="G4460" s="8" t="s">
        <v>14411</v>
      </c>
      <c r="H4460" s="8"/>
      <c r="I4460" s="11">
        <v>0</v>
      </c>
      <c r="J4460" s="8" t="s">
        <v>14412</v>
      </c>
      <c r="K4460" s="8" t="s">
        <v>14413</v>
      </c>
      <c r="L4460" s="9" t="s">
        <v>14430</v>
      </c>
      <c r="M4460" s="12" t="s">
        <v>14529</v>
      </c>
    </row>
    <row r="4461" customHeight="1" spans="1:13">
      <c r="A4461" s="9" t="s">
        <v>20785</v>
      </c>
      <c r="B4461" s="8" t="s">
        <v>14408</v>
      </c>
      <c r="C4461" s="10">
        <v>2</v>
      </c>
      <c r="D4461" s="8">
        <v>0</v>
      </c>
      <c r="E4461" s="9" t="s">
        <v>20792</v>
      </c>
      <c r="F4461" s="9" t="s">
        <v>20793</v>
      </c>
      <c r="G4461" s="8" t="s">
        <v>14411</v>
      </c>
      <c r="H4461" s="8"/>
      <c r="I4461" s="11">
        <v>0</v>
      </c>
      <c r="J4461" s="8" t="s">
        <v>14412</v>
      </c>
      <c r="K4461" s="8" t="s">
        <v>14413</v>
      </c>
      <c r="L4461" s="9" t="s">
        <v>14414</v>
      </c>
      <c r="M4461" s="12" t="s">
        <v>14462</v>
      </c>
    </row>
    <row r="4462" customHeight="1" spans="1:13">
      <c r="A4462" s="9" t="s">
        <v>20785</v>
      </c>
      <c r="B4462" s="8" t="s">
        <v>14408</v>
      </c>
      <c r="C4462" s="10">
        <v>2</v>
      </c>
      <c r="D4462" s="8">
        <v>0</v>
      </c>
      <c r="E4462" s="9" t="s">
        <v>20794</v>
      </c>
      <c r="F4462" s="9" t="s">
        <v>20795</v>
      </c>
      <c r="G4462" s="8" t="s">
        <v>14411</v>
      </c>
      <c r="H4462" s="8"/>
      <c r="I4462" s="11">
        <v>0</v>
      </c>
      <c r="J4462" s="8" t="s">
        <v>14412</v>
      </c>
      <c r="K4462" s="8" t="s">
        <v>14413</v>
      </c>
      <c r="L4462" s="9" t="s">
        <v>14430</v>
      </c>
      <c r="M4462" s="12" t="s">
        <v>14726</v>
      </c>
    </row>
    <row r="4463" customHeight="1" spans="1:13">
      <c r="A4463" s="9" t="s">
        <v>20785</v>
      </c>
      <c r="B4463" s="8" t="s">
        <v>14408</v>
      </c>
      <c r="C4463" s="10">
        <v>2</v>
      </c>
      <c r="D4463" s="8">
        <v>0</v>
      </c>
      <c r="E4463" s="9" t="s">
        <v>20796</v>
      </c>
      <c r="F4463" s="9" t="s">
        <v>20797</v>
      </c>
      <c r="G4463" s="8" t="s">
        <v>14411</v>
      </c>
      <c r="H4463" s="8"/>
      <c r="I4463" s="11">
        <v>0</v>
      </c>
      <c r="J4463" s="8" t="s">
        <v>14412</v>
      </c>
      <c r="K4463" s="8" t="s">
        <v>14413</v>
      </c>
      <c r="L4463" s="9" t="s">
        <v>14414</v>
      </c>
      <c r="M4463" s="12" t="s">
        <v>14418</v>
      </c>
    </row>
    <row r="4464" customHeight="1" spans="1:13">
      <c r="A4464" s="9" t="s">
        <v>20785</v>
      </c>
      <c r="B4464" s="8" t="s">
        <v>14408</v>
      </c>
      <c r="C4464" s="10">
        <v>2</v>
      </c>
      <c r="D4464" s="8">
        <v>0</v>
      </c>
      <c r="E4464" s="9" t="s">
        <v>20798</v>
      </c>
      <c r="F4464" s="9" t="s">
        <v>20799</v>
      </c>
      <c r="G4464" s="8" t="s">
        <v>14411</v>
      </c>
      <c r="H4464" s="8"/>
      <c r="I4464" s="11">
        <v>0</v>
      </c>
      <c r="J4464" s="8" t="s">
        <v>14412</v>
      </c>
      <c r="K4464" s="8" t="s">
        <v>14413</v>
      </c>
      <c r="L4464" s="9" t="s">
        <v>14430</v>
      </c>
      <c r="M4464" s="12" t="s">
        <v>14625</v>
      </c>
    </row>
    <row r="4465" customHeight="1" spans="1:13">
      <c r="A4465" s="9" t="s">
        <v>20785</v>
      </c>
      <c r="B4465" s="8" t="s">
        <v>14408</v>
      </c>
      <c r="C4465" s="10">
        <v>2</v>
      </c>
      <c r="D4465" s="8">
        <v>0</v>
      </c>
      <c r="E4465" s="9" t="s">
        <v>20800</v>
      </c>
      <c r="F4465" s="9" t="s">
        <v>20801</v>
      </c>
      <c r="G4465" s="8" t="s">
        <v>14411</v>
      </c>
      <c r="H4465" s="8"/>
      <c r="I4465" s="11">
        <v>0</v>
      </c>
      <c r="J4465" s="8" t="s">
        <v>14412</v>
      </c>
      <c r="K4465" s="8" t="s">
        <v>14413</v>
      </c>
      <c r="L4465" s="9" t="s">
        <v>14414</v>
      </c>
      <c r="M4465" s="12" t="s">
        <v>14446</v>
      </c>
    </row>
    <row r="4466" customHeight="1" spans="1:13">
      <c r="A4466" s="9" t="s">
        <v>20785</v>
      </c>
      <c r="B4466" s="8" t="s">
        <v>14408</v>
      </c>
      <c r="C4466" s="10">
        <v>2</v>
      </c>
      <c r="D4466" s="8">
        <v>0</v>
      </c>
      <c r="E4466" s="9" t="s">
        <v>20802</v>
      </c>
      <c r="F4466" s="9" t="s">
        <v>20803</v>
      </c>
      <c r="G4466" s="8" t="s">
        <v>14411</v>
      </c>
      <c r="H4466" s="8"/>
      <c r="I4466" s="11">
        <v>0</v>
      </c>
      <c r="J4466" s="8" t="s">
        <v>14412</v>
      </c>
      <c r="K4466" s="8" t="s">
        <v>14413</v>
      </c>
      <c r="L4466" s="9" t="s">
        <v>14414</v>
      </c>
      <c r="M4466" s="12" t="s">
        <v>14462</v>
      </c>
    </row>
    <row r="4467" customHeight="1" spans="1:13">
      <c r="A4467" s="9" t="s">
        <v>20785</v>
      </c>
      <c r="B4467" s="8" t="s">
        <v>14408</v>
      </c>
      <c r="C4467" s="10">
        <v>2</v>
      </c>
      <c r="D4467" s="8">
        <v>0</v>
      </c>
      <c r="E4467" s="9" t="s">
        <v>20804</v>
      </c>
      <c r="F4467" s="9" t="s">
        <v>20805</v>
      </c>
      <c r="G4467" s="8" t="s">
        <v>14411</v>
      </c>
      <c r="H4467" s="8"/>
      <c r="I4467" s="11">
        <v>0</v>
      </c>
      <c r="J4467" s="8" t="s">
        <v>14412</v>
      </c>
      <c r="K4467" s="8" t="s">
        <v>14413</v>
      </c>
      <c r="L4467" s="9" t="s">
        <v>14414</v>
      </c>
      <c r="M4467" s="12" t="s">
        <v>14462</v>
      </c>
    </row>
    <row r="4468" customHeight="1" spans="1:13">
      <c r="A4468" s="9" t="s">
        <v>20785</v>
      </c>
      <c r="B4468" s="8" t="s">
        <v>14408</v>
      </c>
      <c r="C4468" s="10">
        <v>2</v>
      </c>
      <c r="D4468" s="8">
        <v>0</v>
      </c>
      <c r="E4468" s="9" t="s">
        <v>20806</v>
      </c>
      <c r="F4468" s="9" t="s">
        <v>20807</v>
      </c>
      <c r="G4468" s="8" t="s">
        <v>14411</v>
      </c>
      <c r="H4468" s="8"/>
      <c r="I4468" s="11">
        <v>0</v>
      </c>
      <c r="J4468" s="8" t="s">
        <v>14412</v>
      </c>
      <c r="K4468" s="8" t="s">
        <v>14413</v>
      </c>
      <c r="L4468" s="9" t="s">
        <v>14414</v>
      </c>
      <c r="M4468" s="12" t="s">
        <v>14462</v>
      </c>
    </row>
    <row r="4469" customHeight="1" spans="1:13">
      <c r="A4469" s="9" t="s">
        <v>20785</v>
      </c>
      <c r="B4469" s="8" t="s">
        <v>14408</v>
      </c>
      <c r="C4469" s="10">
        <v>2</v>
      </c>
      <c r="D4469" s="8">
        <v>0</v>
      </c>
      <c r="E4469" s="9" t="s">
        <v>20808</v>
      </c>
      <c r="F4469" s="9" t="s">
        <v>20809</v>
      </c>
      <c r="G4469" s="8" t="s">
        <v>14411</v>
      </c>
      <c r="H4469" s="8"/>
      <c r="I4469" s="11">
        <v>0</v>
      </c>
      <c r="J4469" s="8" t="s">
        <v>14412</v>
      </c>
      <c r="K4469" s="8" t="s">
        <v>14413</v>
      </c>
      <c r="L4469" s="9" t="s">
        <v>14414</v>
      </c>
      <c r="M4469" s="12" t="s">
        <v>14446</v>
      </c>
    </row>
    <row r="4470" customHeight="1" spans="1:13">
      <c r="A4470" s="9" t="s">
        <v>20785</v>
      </c>
      <c r="B4470" s="8" t="s">
        <v>14408</v>
      </c>
      <c r="C4470" s="10">
        <v>2</v>
      </c>
      <c r="D4470" s="8">
        <v>0</v>
      </c>
      <c r="E4470" s="9" t="s">
        <v>20810</v>
      </c>
      <c r="F4470" s="9" t="s">
        <v>20811</v>
      </c>
      <c r="G4470" s="8" t="s">
        <v>14411</v>
      </c>
      <c r="H4470" s="8"/>
      <c r="I4470" s="11">
        <v>0</v>
      </c>
      <c r="J4470" s="8" t="s">
        <v>14412</v>
      </c>
      <c r="K4470" s="8" t="s">
        <v>14413</v>
      </c>
      <c r="L4470" s="9" t="s">
        <v>14430</v>
      </c>
      <c r="M4470" s="12" t="s">
        <v>14515</v>
      </c>
    </row>
    <row r="4471" customHeight="1" spans="1:13">
      <c r="A4471" s="9" t="s">
        <v>20785</v>
      </c>
      <c r="B4471" s="8" t="s">
        <v>14408</v>
      </c>
      <c r="C4471" s="10">
        <v>2</v>
      </c>
      <c r="D4471" s="8">
        <v>0</v>
      </c>
      <c r="E4471" s="9" t="s">
        <v>20812</v>
      </c>
      <c r="F4471" s="9" t="s">
        <v>20813</v>
      </c>
      <c r="G4471" s="8" t="s">
        <v>14411</v>
      </c>
      <c r="H4471" s="8"/>
      <c r="I4471" s="11">
        <v>0</v>
      </c>
      <c r="J4471" s="8" t="s">
        <v>14412</v>
      </c>
      <c r="K4471" s="8" t="s">
        <v>14413</v>
      </c>
      <c r="L4471" s="9" t="s">
        <v>14430</v>
      </c>
      <c r="M4471" s="12" t="s">
        <v>14515</v>
      </c>
    </row>
    <row r="4472" customHeight="1" spans="1:13">
      <c r="A4472" s="9" t="s">
        <v>20785</v>
      </c>
      <c r="B4472" s="8" t="s">
        <v>14408</v>
      </c>
      <c r="C4472" s="10">
        <v>2</v>
      </c>
      <c r="D4472" s="8">
        <v>0</v>
      </c>
      <c r="E4472" s="9" t="s">
        <v>20814</v>
      </c>
      <c r="F4472" s="9" t="s">
        <v>20815</v>
      </c>
      <c r="G4472" s="8" t="s">
        <v>14411</v>
      </c>
      <c r="H4472" s="8"/>
      <c r="I4472" s="11">
        <v>0</v>
      </c>
      <c r="J4472" s="8" t="s">
        <v>14412</v>
      </c>
      <c r="K4472" s="8" t="s">
        <v>14413</v>
      </c>
      <c r="L4472" s="9" t="s">
        <v>14430</v>
      </c>
      <c r="M4472" s="12" t="s">
        <v>14431</v>
      </c>
    </row>
    <row r="4473" customHeight="1" spans="1:13">
      <c r="A4473" s="9" t="s">
        <v>20785</v>
      </c>
      <c r="B4473" s="8" t="s">
        <v>14408</v>
      </c>
      <c r="C4473" s="10">
        <v>2</v>
      </c>
      <c r="D4473" s="8">
        <v>0</v>
      </c>
      <c r="E4473" s="9" t="s">
        <v>20816</v>
      </c>
      <c r="F4473" s="9" t="s">
        <v>20817</v>
      </c>
      <c r="G4473" s="8" t="s">
        <v>14411</v>
      </c>
      <c r="H4473" s="8"/>
      <c r="I4473" s="11">
        <v>0</v>
      </c>
      <c r="J4473" s="8" t="s">
        <v>14412</v>
      </c>
      <c r="K4473" s="8" t="s">
        <v>14413</v>
      </c>
      <c r="L4473" s="9" t="s">
        <v>14414</v>
      </c>
      <c r="M4473" s="12" t="s">
        <v>14443</v>
      </c>
    </row>
    <row r="4474" customHeight="1" spans="1:13">
      <c r="A4474" s="9" t="s">
        <v>20785</v>
      </c>
      <c r="B4474" s="8" t="s">
        <v>14408</v>
      </c>
      <c r="C4474" s="10">
        <v>2</v>
      </c>
      <c r="D4474" s="8">
        <v>0</v>
      </c>
      <c r="E4474" s="9" t="s">
        <v>20818</v>
      </c>
      <c r="F4474" s="9" t="s">
        <v>20819</v>
      </c>
      <c r="G4474" s="8" t="s">
        <v>14411</v>
      </c>
      <c r="H4474" s="8"/>
      <c r="I4474" s="11">
        <v>0</v>
      </c>
      <c r="J4474" s="8" t="s">
        <v>14412</v>
      </c>
      <c r="K4474" s="8" t="s">
        <v>14413</v>
      </c>
      <c r="L4474" s="9" t="s">
        <v>14414</v>
      </c>
      <c r="M4474" s="12" t="s">
        <v>14590</v>
      </c>
    </row>
    <row r="4475" customHeight="1" spans="1:13">
      <c r="A4475" s="9" t="s">
        <v>20785</v>
      </c>
      <c r="B4475" s="8" t="s">
        <v>14408</v>
      </c>
      <c r="C4475" s="10">
        <v>2</v>
      </c>
      <c r="D4475" s="8">
        <v>0</v>
      </c>
      <c r="E4475" s="9" t="s">
        <v>20820</v>
      </c>
      <c r="F4475" s="9" t="s">
        <v>20821</v>
      </c>
      <c r="G4475" s="8" t="s">
        <v>14411</v>
      </c>
      <c r="H4475" s="8"/>
      <c r="I4475" s="11">
        <v>0</v>
      </c>
      <c r="J4475" s="8" t="s">
        <v>14412</v>
      </c>
      <c r="K4475" s="8" t="s">
        <v>14413</v>
      </c>
      <c r="L4475" s="9" t="s">
        <v>14414</v>
      </c>
      <c r="M4475" s="12" t="s">
        <v>14583</v>
      </c>
    </row>
    <row r="4476" customHeight="1" spans="1:13">
      <c r="A4476" s="9" t="s">
        <v>20785</v>
      </c>
      <c r="B4476" s="8" t="s">
        <v>14408</v>
      </c>
      <c r="C4476" s="10">
        <v>2</v>
      </c>
      <c r="D4476" s="8">
        <v>0</v>
      </c>
      <c r="E4476" s="9" t="s">
        <v>20822</v>
      </c>
      <c r="F4476" s="9" t="s">
        <v>20823</v>
      </c>
      <c r="G4476" s="8" t="s">
        <v>14411</v>
      </c>
      <c r="H4476" s="8"/>
      <c r="I4476" s="11">
        <v>0</v>
      </c>
      <c r="J4476" s="8" t="s">
        <v>14412</v>
      </c>
      <c r="K4476" s="8" t="s">
        <v>14413</v>
      </c>
      <c r="L4476" s="9" t="s">
        <v>14414</v>
      </c>
      <c r="M4476" s="12" t="s">
        <v>14415</v>
      </c>
    </row>
    <row r="4477" customHeight="1" spans="1:13">
      <c r="A4477" s="9" t="s">
        <v>20785</v>
      </c>
      <c r="B4477" s="8" t="s">
        <v>14408</v>
      </c>
      <c r="C4477" s="10">
        <v>2</v>
      </c>
      <c r="D4477" s="8">
        <v>0</v>
      </c>
      <c r="E4477" s="9" t="s">
        <v>20824</v>
      </c>
      <c r="F4477" s="9" t="s">
        <v>20825</v>
      </c>
      <c r="G4477" s="8" t="s">
        <v>14411</v>
      </c>
      <c r="H4477" s="8"/>
      <c r="I4477" s="11">
        <v>0</v>
      </c>
      <c r="J4477" s="8" t="s">
        <v>14412</v>
      </c>
      <c r="K4477" s="8" t="s">
        <v>14413</v>
      </c>
      <c r="L4477" s="9" t="s">
        <v>14414</v>
      </c>
      <c r="M4477" s="12" t="s">
        <v>14496</v>
      </c>
    </row>
    <row r="4478" customHeight="1" spans="1:13">
      <c r="A4478" s="9" t="s">
        <v>20785</v>
      </c>
      <c r="B4478" s="8" t="s">
        <v>14408</v>
      </c>
      <c r="C4478" s="10">
        <v>2</v>
      </c>
      <c r="D4478" s="8">
        <v>0</v>
      </c>
      <c r="E4478" s="9" t="s">
        <v>20826</v>
      </c>
      <c r="F4478" s="9" t="s">
        <v>20827</v>
      </c>
      <c r="G4478" s="8" t="s">
        <v>14411</v>
      </c>
      <c r="H4478" s="8"/>
      <c r="I4478" s="11">
        <v>0</v>
      </c>
      <c r="J4478" s="8" t="s">
        <v>14412</v>
      </c>
      <c r="K4478" s="8" t="s">
        <v>14413</v>
      </c>
      <c r="L4478" s="9" t="s">
        <v>14490</v>
      </c>
      <c r="M4478" s="12" t="s">
        <v>14600</v>
      </c>
    </row>
    <row r="4479" customHeight="1" spans="1:13">
      <c r="A4479" s="9" t="s">
        <v>20785</v>
      </c>
      <c r="B4479" s="8" t="s">
        <v>14408</v>
      </c>
      <c r="C4479" s="10">
        <v>2</v>
      </c>
      <c r="D4479" s="8">
        <v>0</v>
      </c>
      <c r="E4479" s="9" t="s">
        <v>20828</v>
      </c>
      <c r="F4479" s="9" t="s">
        <v>20829</v>
      </c>
      <c r="G4479" s="8" t="s">
        <v>14411</v>
      </c>
      <c r="H4479" s="8"/>
      <c r="I4479" s="11">
        <v>0</v>
      </c>
      <c r="J4479" s="8" t="s">
        <v>14412</v>
      </c>
      <c r="K4479" s="8" t="s">
        <v>14413</v>
      </c>
      <c r="L4479" s="9" t="s">
        <v>14490</v>
      </c>
      <c r="M4479" s="12" t="s">
        <v>15232</v>
      </c>
    </row>
    <row r="4480" customHeight="1" spans="1:13">
      <c r="A4480" s="9" t="s">
        <v>20785</v>
      </c>
      <c r="B4480" s="8" t="s">
        <v>14408</v>
      </c>
      <c r="C4480" s="10">
        <v>2</v>
      </c>
      <c r="D4480" s="8">
        <v>0</v>
      </c>
      <c r="E4480" s="9" t="s">
        <v>20830</v>
      </c>
      <c r="F4480" s="9" t="s">
        <v>20831</v>
      </c>
      <c r="G4480" s="8" t="s">
        <v>14411</v>
      </c>
      <c r="H4480" s="8"/>
      <c r="I4480" s="11">
        <v>0</v>
      </c>
      <c r="J4480" s="8" t="s">
        <v>14412</v>
      </c>
      <c r="K4480" s="8" t="s">
        <v>14413</v>
      </c>
      <c r="L4480" s="9" t="s">
        <v>14414</v>
      </c>
      <c r="M4480" s="12" t="s">
        <v>14459</v>
      </c>
    </row>
    <row r="4481" customHeight="1" spans="1:13">
      <c r="A4481" s="9" t="s">
        <v>20785</v>
      </c>
      <c r="B4481" s="8" t="s">
        <v>14408</v>
      </c>
      <c r="C4481" s="10">
        <v>2</v>
      </c>
      <c r="D4481" s="8">
        <v>0</v>
      </c>
      <c r="E4481" s="9" t="s">
        <v>20832</v>
      </c>
      <c r="F4481" s="9" t="s">
        <v>20833</v>
      </c>
      <c r="G4481" s="8" t="s">
        <v>14411</v>
      </c>
      <c r="H4481" s="8"/>
      <c r="I4481" s="11">
        <v>0</v>
      </c>
      <c r="J4481" s="8" t="s">
        <v>14412</v>
      </c>
      <c r="K4481" s="8" t="s">
        <v>14413</v>
      </c>
      <c r="L4481" s="9" t="s">
        <v>14414</v>
      </c>
      <c r="M4481" s="12" t="s">
        <v>14427</v>
      </c>
    </row>
    <row r="4482" customHeight="1" spans="1:13">
      <c r="A4482" s="9" t="s">
        <v>20834</v>
      </c>
      <c r="B4482" s="8" t="s">
        <v>14408</v>
      </c>
      <c r="C4482" s="10">
        <v>2</v>
      </c>
      <c r="D4482" s="8">
        <v>0</v>
      </c>
      <c r="E4482" s="9" t="s">
        <v>20835</v>
      </c>
      <c r="F4482" s="9" t="s">
        <v>20836</v>
      </c>
      <c r="G4482" s="8" t="s">
        <v>14836</v>
      </c>
      <c r="H4482" s="8"/>
      <c r="I4482" s="11">
        <v>0</v>
      </c>
      <c r="J4482" s="8" t="s">
        <v>14837</v>
      </c>
      <c r="K4482" s="8" t="s">
        <v>14413</v>
      </c>
      <c r="L4482" s="9" t="s">
        <v>14414</v>
      </c>
      <c r="M4482" s="12" t="s">
        <v>108</v>
      </c>
    </row>
    <row r="4483" customHeight="1" spans="1:13">
      <c r="A4483" s="9" t="s">
        <v>20834</v>
      </c>
      <c r="B4483" s="8" t="s">
        <v>14408</v>
      </c>
      <c r="C4483" s="10">
        <v>2</v>
      </c>
      <c r="D4483" s="8">
        <v>0</v>
      </c>
      <c r="E4483" s="9" t="s">
        <v>20837</v>
      </c>
      <c r="F4483" s="9" t="s">
        <v>20838</v>
      </c>
      <c r="G4483" s="8" t="s">
        <v>14836</v>
      </c>
      <c r="H4483" s="8"/>
      <c r="I4483" s="11">
        <v>0</v>
      </c>
      <c r="J4483" s="8" t="s">
        <v>14837</v>
      </c>
      <c r="K4483" s="8" t="s">
        <v>14413</v>
      </c>
      <c r="L4483" s="9" t="s">
        <v>14414</v>
      </c>
      <c r="M4483" s="12" t="s">
        <v>14415</v>
      </c>
    </row>
    <row r="4484" customHeight="1" spans="1:13">
      <c r="A4484" s="9" t="s">
        <v>20834</v>
      </c>
      <c r="B4484" s="8" t="s">
        <v>14408</v>
      </c>
      <c r="C4484" s="10">
        <v>2</v>
      </c>
      <c r="D4484" s="8">
        <v>0</v>
      </c>
      <c r="E4484" s="9" t="s">
        <v>20839</v>
      </c>
      <c r="F4484" s="9" t="s">
        <v>20840</v>
      </c>
      <c r="G4484" s="8" t="s">
        <v>14836</v>
      </c>
      <c r="H4484" s="8"/>
      <c r="I4484" s="11">
        <v>0</v>
      </c>
      <c r="J4484" s="8" t="s">
        <v>14837</v>
      </c>
      <c r="K4484" s="8" t="s">
        <v>14413</v>
      </c>
      <c r="L4484" s="9" t="s">
        <v>14414</v>
      </c>
      <c r="M4484" s="12" t="s">
        <v>14496</v>
      </c>
    </row>
    <row r="4485" customHeight="1" spans="1:13">
      <c r="A4485" s="9" t="s">
        <v>20834</v>
      </c>
      <c r="B4485" s="8" t="s">
        <v>14408</v>
      </c>
      <c r="C4485" s="10">
        <v>2</v>
      </c>
      <c r="D4485" s="8">
        <v>0</v>
      </c>
      <c r="E4485" s="9" t="s">
        <v>20841</v>
      </c>
      <c r="F4485" s="9" t="s">
        <v>20842</v>
      </c>
      <c r="G4485" s="8" t="s">
        <v>14836</v>
      </c>
      <c r="H4485" s="8"/>
      <c r="I4485" s="11">
        <v>0</v>
      </c>
      <c r="J4485" s="8" t="s">
        <v>14837</v>
      </c>
      <c r="K4485" s="8" t="s">
        <v>14413</v>
      </c>
      <c r="L4485" s="9" t="s">
        <v>14414</v>
      </c>
      <c r="M4485" s="12" t="s">
        <v>14424</v>
      </c>
    </row>
    <row r="4486" customHeight="1" spans="1:13">
      <c r="A4486" s="9" t="s">
        <v>20834</v>
      </c>
      <c r="B4486" s="8" t="s">
        <v>14408</v>
      </c>
      <c r="C4486" s="10">
        <v>2</v>
      </c>
      <c r="D4486" s="8">
        <v>0</v>
      </c>
      <c r="E4486" s="9" t="s">
        <v>20843</v>
      </c>
      <c r="F4486" s="9" t="s">
        <v>20844</v>
      </c>
      <c r="G4486" s="8" t="s">
        <v>14836</v>
      </c>
      <c r="H4486" s="8"/>
      <c r="I4486" s="11">
        <v>0</v>
      </c>
      <c r="J4486" s="8" t="s">
        <v>14837</v>
      </c>
      <c r="K4486" s="8" t="s">
        <v>14413</v>
      </c>
      <c r="L4486" s="9" t="s">
        <v>14414</v>
      </c>
      <c r="M4486" s="12" t="s">
        <v>14434</v>
      </c>
    </row>
    <row r="4487" customHeight="1" spans="1:13">
      <c r="A4487" s="9" t="s">
        <v>20834</v>
      </c>
      <c r="B4487" s="8" t="s">
        <v>14408</v>
      </c>
      <c r="C4487" s="10">
        <v>2</v>
      </c>
      <c r="D4487" s="8">
        <v>0</v>
      </c>
      <c r="E4487" s="9" t="s">
        <v>20845</v>
      </c>
      <c r="F4487" s="9" t="s">
        <v>20846</v>
      </c>
      <c r="G4487" s="8" t="s">
        <v>14836</v>
      </c>
      <c r="H4487" s="8"/>
      <c r="I4487" s="11">
        <v>0</v>
      </c>
      <c r="J4487" s="8" t="s">
        <v>14837</v>
      </c>
      <c r="K4487" s="8" t="s">
        <v>14413</v>
      </c>
      <c r="L4487" s="9" t="s">
        <v>14414</v>
      </c>
      <c r="M4487" s="12" t="s">
        <v>14446</v>
      </c>
    </row>
    <row r="4488" customHeight="1" spans="1:13">
      <c r="A4488" s="9" t="s">
        <v>20834</v>
      </c>
      <c r="B4488" s="8" t="s">
        <v>14408</v>
      </c>
      <c r="C4488" s="10">
        <v>2</v>
      </c>
      <c r="D4488" s="8">
        <v>0</v>
      </c>
      <c r="E4488" s="9" t="s">
        <v>20847</v>
      </c>
      <c r="F4488" s="9" t="s">
        <v>20848</v>
      </c>
      <c r="G4488" s="8" t="s">
        <v>14836</v>
      </c>
      <c r="H4488" s="8"/>
      <c r="I4488" s="11">
        <v>0</v>
      </c>
      <c r="J4488" s="8" t="s">
        <v>14837</v>
      </c>
      <c r="K4488" s="8" t="s">
        <v>14413</v>
      </c>
      <c r="L4488" s="9" t="s">
        <v>14430</v>
      </c>
      <c r="M4488" s="12" t="s">
        <v>14529</v>
      </c>
    </row>
    <row r="4489" customHeight="1" spans="1:13">
      <c r="A4489" s="9" t="s">
        <v>20834</v>
      </c>
      <c r="B4489" s="8" t="s">
        <v>14408</v>
      </c>
      <c r="C4489" s="10">
        <v>2</v>
      </c>
      <c r="D4489" s="8">
        <v>0</v>
      </c>
      <c r="E4489" s="9" t="s">
        <v>20849</v>
      </c>
      <c r="F4489" s="9" t="s">
        <v>20850</v>
      </c>
      <c r="G4489" s="8" t="s">
        <v>14836</v>
      </c>
      <c r="H4489" s="8"/>
      <c r="I4489" s="11">
        <v>0</v>
      </c>
      <c r="J4489" s="8" t="s">
        <v>14837</v>
      </c>
      <c r="K4489" s="8" t="s">
        <v>14413</v>
      </c>
      <c r="L4489" s="9" t="s">
        <v>14430</v>
      </c>
      <c r="M4489" s="12" t="s">
        <v>15186</v>
      </c>
    </row>
    <row r="4490" customHeight="1" spans="1:13">
      <c r="A4490" s="9" t="s">
        <v>20834</v>
      </c>
      <c r="B4490" s="8" t="s">
        <v>14408</v>
      </c>
      <c r="C4490" s="10">
        <v>2</v>
      </c>
      <c r="D4490" s="8">
        <v>0</v>
      </c>
      <c r="E4490" s="9" t="s">
        <v>20851</v>
      </c>
      <c r="F4490" s="9" t="s">
        <v>20852</v>
      </c>
      <c r="G4490" s="8" t="s">
        <v>14836</v>
      </c>
      <c r="H4490" s="8"/>
      <c r="I4490" s="11">
        <v>0</v>
      </c>
      <c r="J4490" s="8" t="s">
        <v>14837</v>
      </c>
      <c r="K4490" s="8" t="s">
        <v>14413</v>
      </c>
      <c r="L4490" s="9" t="s">
        <v>14414</v>
      </c>
      <c r="M4490" s="12" t="s">
        <v>14443</v>
      </c>
    </row>
    <row r="4491" customHeight="1" spans="1:13">
      <c r="A4491" s="9" t="s">
        <v>20834</v>
      </c>
      <c r="B4491" s="8" t="s">
        <v>14408</v>
      </c>
      <c r="C4491" s="10">
        <v>2</v>
      </c>
      <c r="D4491" s="8">
        <v>0</v>
      </c>
      <c r="E4491" s="9" t="s">
        <v>20853</v>
      </c>
      <c r="F4491" s="9" t="s">
        <v>20854</v>
      </c>
      <c r="G4491" s="8" t="s">
        <v>14836</v>
      </c>
      <c r="H4491" s="8"/>
      <c r="I4491" s="11">
        <v>0</v>
      </c>
      <c r="J4491" s="8" t="s">
        <v>14837</v>
      </c>
      <c r="K4491" s="8" t="s">
        <v>14413</v>
      </c>
      <c r="L4491" s="9" t="s">
        <v>14414</v>
      </c>
      <c r="M4491" s="12" t="s">
        <v>14459</v>
      </c>
    </row>
    <row r="4492" customHeight="1" spans="1:13">
      <c r="A4492" s="9" t="s">
        <v>20834</v>
      </c>
      <c r="B4492" s="8" t="s">
        <v>14408</v>
      </c>
      <c r="C4492" s="10">
        <v>2</v>
      </c>
      <c r="D4492" s="8">
        <v>0</v>
      </c>
      <c r="E4492" s="9" t="s">
        <v>20855</v>
      </c>
      <c r="F4492" s="9" t="s">
        <v>20856</v>
      </c>
      <c r="G4492" s="8" t="s">
        <v>14836</v>
      </c>
      <c r="H4492" s="8"/>
      <c r="I4492" s="11">
        <v>0</v>
      </c>
      <c r="J4492" s="8" t="s">
        <v>14837</v>
      </c>
      <c r="K4492" s="8" t="s">
        <v>14413</v>
      </c>
      <c r="L4492" s="9" t="s">
        <v>14414</v>
      </c>
      <c r="M4492" s="12" t="s">
        <v>14555</v>
      </c>
    </row>
    <row r="4493" customHeight="1" spans="1:13">
      <c r="A4493" s="9" t="s">
        <v>20834</v>
      </c>
      <c r="B4493" s="8" t="s">
        <v>14408</v>
      </c>
      <c r="C4493" s="10">
        <v>2</v>
      </c>
      <c r="D4493" s="8">
        <v>0</v>
      </c>
      <c r="E4493" s="9" t="s">
        <v>20857</v>
      </c>
      <c r="F4493" s="9" t="s">
        <v>20858</v>
      </c>
      <c r="G4493" s="8" t="s">
        <v>14836</v>
      </c>
      <c r="H4493" s="8"/>
      <c r="I4493" s="11">
        <v>0</v>
      </c>
      <c r="J4493" s="8" t="s">
        <v>14837</v>
      </c>
      <c r="K4493" s="8" t="s">
        <v>14413</v>
      </c>
      <c r="L4493" s="9" t="s">
        <v>14430</v>
      </c>
      <c r="M4493" s="12" t="s">
        <v>14515</v>
      </c>
    </row>
    <row r="4494" customHeight="1" spans="1:13">
      <c r="A4494" s="9" t="s">
        <v>20834</v>
      </c>
      <c r="B4494" s="8" t="s">
        <v>14408</v>
      </c>
      <c r="C4494" s="10">
        <v>2</v>
      </c>
      <c r="D4494" s="8">
        <v>0</v>
      </c>
      <c r="E4494" s="9" t="s">
        <v>20859</v>
      </c>
      <c r="F4494" s="9" t="s">
        <v>20860</v>
      </c>
      <c r="G4494" s="8" t="s">
        <v>14836</v>
      </c>
      <c r="H4494" s="8"/>
      <c r="I4494" s="11">
        <v>0</v>
      </c>
      <c r="J4494" s="8" t="s">
        <v>14837</v>
      </c>
      <c r="K4494" s="8" t="s">
        <v>14413</v>
      </c>
      <c r="L4494" s="9" t="s">
        <v>14414</v>
      </c>
      <c r="M4494" s="12" t="s">
        <v>14459</v>
      </c>
    </row>
    <row r="4495" customHeight="1" spans="1:13">
      <c r="A4495" s="9" t="s">
        <v>20834</v>
      </c>
      <c r="B4495" s="8" t="s">
        <v>14408</v>
      </c>
      <c r="C4495" s="10">
        <v>2</v>
      </c>
      <c r="D4495" s="8">
        <v>0</v>
      </c>
      <c r="E4495" s="9" t="s">
        <v>20861</v>
      </c>
      <c r="F4495" s="9" t="s">
        <v>20862</v>
      </c>
      <c r="G4495" s="8" t="s">
        <v>14836</v>
      </c>
      <c r="H4495" s="8"/>
      <c r="I4495" s="11">
        <v>0</v>
      </c>
      <c r="J4495" s="8" t="s">
        <v>14837</v>
      </c>
      <c r="K4495" s="8" t="s">
        <v>14413</v>
      </c>
      <c r="L4495" s="9" t="s">
        <v>14414</v>
      </c>
      <c r="M4495" s="12" t="s">
        <v>14446</v>
      </c>
    </row>
    <row r="4496" customHeight="1" spans="1:13">
      <c r="A4496" s="9" t="s">
        <v>20834</v>
      </c>
      <c r="B4496" s="8" t="s">
        <v>14408</v>
      </c>
      <c r="C4496" s="10">
        <v>2</v>
      </c>
      <c r="D4496" s="8">
        <v>0</v>
      </c>
      <c r="E4496" s="9" t="s">
        <v>20863</v>
      </c>
      <c r="F4496" s="9" t="s">
        <v>20864</v>
      </c>
      <c r="G4496" s="8" t="s">
        <v>14836</v>
      </c>
      <c r="H4496" s="8"/>
      <c r="I4496" s="11">
        <v>0</v>
      </c>
      <c r="J4496" s="8" t="s">
        <v>14837</v>
      </c>
      <c r="K4496" s="8" t="s">
        <v>14413</v>
      </c>
      <c r="L4496" s="9" t="s">
        <v>14414</v>
      </c>
      <c r="M4496" s="12" t="s">
        <v>108</v>
      </c>
    </row>
    <row r="4497" customHeight="1" spans="1:13">
      <c r="A4497" s="9" t="s">
        <v>20834</v>
      </c>
      <c r="B4497" s="8" t="s">
        <v>14408</v>
      </c>
      <c r="C4497" s="10">
        <v>2</v>
      </c>
      <c r="D4497" s="8">
        <v>0</v>
      </c>
      <c r="E4497" s="9" t="s">
        <v>20865</v>
      </c>
      <c r="F4497" s="9" t="s">
        <v>20866</v>
      </c>
      <c r="G4497" s="8" t="s">
        <v>14836</v>
      </c>
      <c r="H4497" s="8"/>
      <c r="I4497" s="11">
        <v>0</v>
      </c>
      <c r="J4497" s="8" t="s">
        <v>14837</v>
      </c>
      <c r="K4497" s="8" t="s">
        <v>14413</v>
      </c>
      <c r="L4497" s="9" t="s">
        <v>14430</v>
      </c>
      <c r="M4497" s="12" t="s">
        <v>14625</v>
      </c>
    </row>
    <row r="4498" customHeight="1" spans="1:13">
      <c r="A4498" s="9" t="s">
        <v>20834</v>
      </c>
      <c r="B4498" s="8" t="s">
        <v>14408</v>
      </c>
      <c r="C4498" s="10">
        <v>2</v>
      </c>
      <c r="D4498" s="8">
        <v>0</v>
      </c>
      <c r="E4498" s="9" t="s">
        <v>20867</v>
      </c>
      <c r="F4498" s="9" t="s">
        <v>20868</v>
      </c>
      <c r="G4498" s="8" t="s">
        <v>14836</v>
      </c>
      <c r="H4498" s="8"/>
      <c r="I4498" s="11">
        <v>0</v>
      </c>
      <c r="J4498" s="8" t="s">
        <v>14837</v>
      </c>
      <c r="K4498" s="8" t="s">
        <v>14413</v>
      </c>
      <c r="L4498" s="9" t="s">
        <v>14414</v>
      </c>
      <c r="M4498" s="12" t="s">
        <v>14418</v>
      </c>
    </row>
    <row r="4499" customHeight="1" spans="1:13">
      <c r="A4499" s="9" t="s">
        <v>20834</v>
      </c>
      <c r="B4499" s="8" t="s">
        <v>14408</v>
      </c>
      <c r="C4499" s="10">
        <v>2</v>
      </c>
      <c r="D4499" s="8">
        <v>0</v>
      </c>
      <c r="E4499" s="9" t="s">
        <v>20869</v>
      </c>
      <c r="F4499" s="9" t="s">
        <v>20870</v>
      </c>
      <c r="G4499" s="8" t="s">
        <v>14836</v>
      </c>
      <c r="H4499" s="8"/>
      <c r="I4499" s="11">
        <v>0</v>
      </c>
      <c r="J4499" s="8" t="s">
        <v>14837</v>
      </c>
      <c r="K4499" s="8" t="s">
        <v>14413</v>
      </c>
      <c r="L4499" s="9" t="s">
        <v>14414</v>
      </c>
      <c r="M4499" s="12" t="s">
        <v>14421</v>
      </c>
    </row>
    <row r="4500" customHeight="1" spans="1:13">
      <c r="A4500" s="9" t="s">
        <v>20834</v>
      </c>
      <c r="B4500" s="8" t="s">
        <v>14408</v>
      </c>
      <c r="C4500" s="10">
        <v>2</v>
      </c>
      <c r="D4500" s="8">
        <v>0</v>
      </c>
      <c r="E4500" s="9" t="s">
        <v>20871</v>
      </c>
      <c r="F4500" s="9" t="s">
        <v>20872</v>
      </c>
      <c r="G4500" s="8" t="s">
        <v>14836</v>
      </c>
      <c r="H4500" s="8"/>
      <c r="I4500" s="11">
        <v>0</v>
      </c>
      <c r="J4500" s="8" t="s">
        <v>14837</v>
      </c>
      <c r="K4500" s="8" t="s">
        <v>14413</v>
      </c>
      <c r="L4500" s="9" t="s">
        <v>14414</v>
      </c>
      <c r="M4500" s="12" t="s">
        <v>14446</v>
      </c>
    </row>
    <row r="4501" customHeight="1" spans="1:13">
      <c r="A4501" s="9" t="s">
        <v>20834</v>
      </c>
      <c r="B4501" s="8" t="s">
        <v>14408</v>
      </c>
      <c r="C4501" s="10">
        <v>2</v>
      </c>
      <c r="D4501" s="8">
        <v>0</v>
      </c>
      <c r="E4501" s="9" t="s">
        <v>20873</v>
      </c>
      <c r="F4501" s="9" t="s">
        <v>20874</v>
      </c>
      <c r="G4501" s="8" t="s">
        <v>14836</v>
      </c>
      <c r="H4501" s="8"/>
      <c r="I4501" s="11">
        <v>0</v>
      </c>
      <c r="J4501" s="8" t="s">
        <v>14837</v>
      </c>
      <c r="K4501" s="8" t="s">
        <v>14413</v>
      </c>
      <c r="L4501" s="9" t="s">
        <v>14430</v>
      </c>
      <c r="M4501" s="12" t="s">
        <v>14515</v>
      </c>
    </row>
    <row r="4502" customHeight="1" spans="1:13">
      <c r="A4502" s="9" t="s">
        <v>20834</v>
      </c>
      <c r="B4502" s="8" t="s">
        <v>14408</v>
      </c>
      <c r="C4502" s="10">
        <v>2</v>
      </c>
      <c r="D4502" s="8">
        <v>0</v>
      </c>
      <c r="E4502" s="9" t="s">
        <v>20875</v>
      </c>
      <c r="F4502" s="9" t="s">
        <v>20876</v>
      </c>
      <c r="G4502" s="8" t="s">
        <v>14836</v>
      </c>
      <c r="H4502" s="8"/>
      <c r="I4502" s="11">
        <v>0</v>
      </c>
      <c r="J4502" s="8" t="s">
        <v>14837</v>
      </c>
      <c r="K4502" s="8" t="s">
        <v>14413</v>
      </c>
      <c r="L4502" s="9" t="s">
        <v>14430</v>
      </c>
      <c r="M4502" s="12" t="s">
        <v>15186</v>
      </c>
    </row>
    <row r="4503" customHeight="1" spans="1:13">
      <c r="A4503" s="9" t="s">
        <v>20834</v>
      </c>
      <c r="B4503" s="8" t="s">
        <v>14408</v>
      </c>
      <c r="C4503" s="10">
        <v>2</v>
      </c>
      <c r="D4503" s="8">
        <v>0</v>
      </c>
      <c r="E4503" s="9" t="s">
        <v>20877</v>
      </c>
      <c r="F4503" s="9" t="s">
        <v>20878</v>
      </c>
      <c r="G4503" s="8" t="s">
        <v>14836</v>
      </c>
      <c r="H4503" s="8"/>
      <c r="I4503" s="11">
        <v>0</v>
      </c>
      <c r="J4503" s="8" t="s">
        <v>14837</v>
      </c>
      <c r="K4503" s="8" t="s">
        <v>14413</v>
      </c>
      <c r="L4503" s="9" t="s">
        <v>14414</v>
      </c>
      <c r="M4503" s="12" t="s">
        <v>14434</v>
      </c>
    </row>
    <row r="4504" customHeight="1" spans="1:13">
      <c r="A4504" s="9" t="s">
        <v>20834</v>
      </c>
      <c r="B4504" s="8" t="s">
        <v>14408</v>
      </c>
      <c r="C4504" s="10">
        <v>2</v>
      </c>
      <c r="D4504" s="8">
        <v>0</v>
      </c>
      <c r="E4504" s="9" t="s">
        <v>20879</v>
      </c>
      <c r="F4504" s="9" t="s">
        <v>20880</v>
      </c>
      <c r="G4504" s="8" t="s">
        <v>14836</v>
      </c>
      <c r="H4504" s="8"/>
      <c r="I4504" s="11">
        <v>0</v>
      </c>
      <c r="J4504" s="8" t="s">
        <v>14837</v>
      </c>
      <c r="K4504" s="8" t="s">
        <v>14413</v>
      </c>
      <c r="L4504" s="9" t="s">
        <v>14490</v>
      </c>
      <c r="M4504" s="12" t="s">
        <v>14600</v>
      </c>
    </row>
    <row r="4505" customHeight="1" spans="1:13">
      <c r="A4505" s="9" t="s">
        <v>20834</v>
      </c>
      <c r="B4505" s="8" t="s">
        <v>14408</v>
      </c>
      <c r="C4505" s="10">
        <v>2</v>
      </c>
      <c r="D4505" s="8">
        <v>0</v>
      </c>
      <c r="E4505" s="9" t="s">
        <v>20881</v>
      </c>
      <c r="F4505" s="9" t="s">
        <v>20882</v>
      </c>
      <c r="G4505" s="8" t="s">
        <v>14836</v>
      </c>
      <c r="H4505" s="8"/>
      <c r="I4505" s="11">
        <v>0</v>
      </c>
      <c r="J4505" s="8" t="s">
        <v>14837</v>
      </c>
      <c r="K4505" s="8" t="s">
        <v>14413</v>
      </c>
      <c r="L4505" s="9" t="s">
        <v>14430</v>
      </c>
      <c r="M4505" s="12" t="s">
        <v>14515</v>
      </c>
    </row>
    <row r="4506" customHeight="1" spans="1:13">
      <c r="A4506" s="9" t="s">
        <v>20834</v>
      </c>
      <c r="B4506" s="8" t="s">
        <v>14408</v>
      </c>
      <c r="C4506" s="10">
        <v>2</v>
      </c>
      <c r="D4506" s="8">
        <v>0</v>
      </c>
      <c r="E4506" s="9" t="s">
        <v>20883</v>
      </c>
      <c r="F4506" s="9" t="s">
        <v>20884</v>
      </c>
      <c r="G4506" s="8" t="s">
        <v>14836</v>
      </c>
      <c r="H4506" s="8"/>
      <c r="I4506" s="11">
        <v>0</v>
      </c>
      <c r="J4506" s="8" t="s">
        <v>14837</v>
      </c>
      <c r="K4506" s="8" t="s">
        <v>14413</v>
      </c>
      <c r="L4506" s="9" t="s">
        <v>14414</v>
      </c>
      <c r="M4506" s="12" t="s">
        <v>14487</v>
      </c>
    </row>
    <row r="4507" customHeight="1" spans="1:13">
      <c r="A4507" s="9" t="s">
        <v>20834</v>
      </c>
      <c r="B4507" s="8" t="s">
        <v>14408</v>
      </c>
      <c r="C4507" s="10">
        <v>2</v>
      </c>
      <c r="D4507" s="8">
        <v>0</v>
      </c>
      <c r="E4507" s="9" t="s">
        <v>20885</v>
      </c>
      <c r="F4507" s="9" t="s">
        <v>20886</v>
      </c>
      <c r="G4507" s="8" t="s">
        <v>14836</v>
      </c>
      <c r="H4507" s="8"/>
      <c r="I4507" s="11">
        <v>0</v>
      </c>
      <c r="J4507" s="8" t="s">
        <v>14837</v>
      </c>
      <c r="K4507" s="8" t="s">
        <v>14413</v>
      </c>
      <c r="L4507" s="9" t="s">
        <v>14414</v>
      </c>
      <c r="M4507" s="12" t="s">
        <v>14496</v>
      </c>
    </row>
    <row r="4508" customHeight="1" spans="1:13">
      <c r="A4508" s="9" t="s">
        <v>20834</v>
      </c>
      <c r="B4508" s="8" t="s">
        <v>14408</v>
      </c>
      <c r="C4508" s="10">
        <v>2</v>
      </c>
      <c r="D4508" s="8">
        <v>0</v>
      </c>
      <c r="E4508" s="9" t="s">
        <v>20887</v>
      </c>
      <c r="F4508" s="9" t="s">
        <v>20888</v>
      </c>
      <c r="G4508" s="8" t="s">
        <v>14836</v>
      </c>
      <c r="H4508" s="8"/>
      <c r="I4508" s="11">
        <v>0</v>
      </c>
      <c r="J4508" s="8" t="s">
        <v>14837</v>
      </c>
      <c r="K4508" s="8" t="s">
        <v>14413</v>
      </c>
      <c r="L4508" s="9" t="s">
        <v>14414</v>
      </c>
      <c r="M4508" s="12" t="s">
        <v>14467</v>
      </c>
    </row>
    <row r="4509" customHeight="1" spans="1:13">
      <c r="A4509" s="9" t="s">
        <v>20834</v>
      </c>
      <c r="B4509" s="8" t="s">
        <v>14408</v>
      </c>
      <c r="C4509" s="10">
        <v>2</v>
      </c>
      <c r="D4509" s="8">
        <v>0</v>
      </c>
      <c r="E4509" s="9" t="s">
        <v>20889</v>
      </c>
      <c r="F4509" s="9" t="s">
        <v>20890</v>
      </c>
      <c r="G4509" s="8" t="s">
        <v>14836</v>
      </c>
      <c r="H4509" s="8"/>
      <c r="I4509" s="11">
        <v>0</v>
      </c>
      <c r="J4509" s="8" t="s">
        <v>14837</v>
      </c>
      <c r="K4509" s="8" t="s">
        <v>14413</v>
      </c>
      <c r="L4509" s="9" t="s">
        <v>14414</v>
      </c>
      <c r="M4509" s="12" t="s">
        <v>14427</v>
      </c>
    </row>
    <row r="4510" customHeight="1" spans="1:13">
      <c r="A4510" s="9" t="s">
        <v>20834</v>
      </c>
      <c r="B4510" s="8" t="s">
        <v>14408</v>
      </c>
      <c r="C4510" s="10">
        <v>2</v>
      </c>
      <c r="D4510" s="8">
        <v>0</v>
      </c>
      <c r="E4510" s="9" t="s">
        <v>20891</v>
      </c>
      <c r="F4510" s="9" t="s">
        <v>20892</v>
      </c>
      <c r="G4510" s="8" t="s">
        <v>14836</v>
      </c>
      <c r="H4510" s="8"/>
      <c r="I4510" s="11">
        <v>0</v>
      </c>
      <c r="J4510" s="8" t="s">
        <v>14837</v>
      </c>
      <c r="K4510" s="8" t="s">
        <v>14413</v>
      </c>
      <c r="L4510" s="9" t="s">
        <v>14414</v>
      </c>
      <c r="M4510" s="12" t="s">
        <v>14424</v>
      </c>
    </row>
    <row r="4511" customHeight="1" spans="1:13">
      <c r="A4511" s="9" t="s">
        <v>20834</v>
      </c>
      <c r="B4511" s="8" t="s">
        <v>14408</v>
      </c>
      <c r="C4511" s="10">
        <v>2</v>
      </c>
      <c r="D4511" s="8">
        <v>0</v>
      </c>
      <c r="E4511" s="9" t="s">
        <v>20893</v>
      </c>
      <c r="F4511" s="9" t="s">
        <v>20894</v>
      </c>
      <c r="G4511" s="8" t="s">
        <v>14836</v>
      </c>
      <c r="H4511" s="8"/>
      <c r="I4511" s="11">
        <v>0</v>
      </c>
      <c r="J4511" s="8" t="s">
        <v>14837</v>
      </c>
      <c r="K4511" s="8" t="s">
        <v>14413</v>
      </c>
      <c r="L4511" s="9" t="s">
        <v>14414</v>
      </c>
      <c r="M4511" s="12" t="s">
        <v>14583</v>
      </c>
    </row>
    <row r="4512" customHeight="1" spans="1:13">
      <c r="A4512" s="9" t="s">
        <v>20834</v>
      </c>
      <c r="B4512" s="8" t="s">
        <v>14408</v>
      </c>
      <c r="C4512" s="10">
        <v>2</v>
      </c>
      <c r="D4512" s="8">
        <v>0</v>
      </c>
      <c r="E4512" s="9" t="s">
        <v>20895</v>
      </c>
      <c r="F4512" s="9" t="s">
        <v>20896</v>
      </c>
      <c r="G4512" s="8" t="s">
        <v>14836</v>
      </c>
      <c r="H4512" s="8"/>
      <c r="I4512" s="11">
        <v>0</v>
      </c>
      <c r="J4512" s="8" t="s">
        <v>14837</v>
      </c>
      <c r="K4512" s="8" t="s">
        <v>14413</v>
      </c>
      <c r="L4512" s="9" t="s">
        <v>14414</v>
      </c>
      <c r="M4512" s="12" t="s">
        <v>14443</v>
      </c>
    </row>
    <row r="4513" customHeight="1" spans="1:13">
      <c r="A4513" s="9" t="s">
        <v>20834</v>
      </c>
      <c r="B4513" s="8" t="s">
        <v>14408</v>
      </c>
      <c r="C4513" s="10">
        <v>2</v>
      </c>
      <c r="D4513" s="8">
        <v>0</v>
      </c>
      <c r="E4513" s="9" t="s">
        <v>20897</v>
      </c>
      <c r="F4513" s="9" t="s">
        <v>20898</v>
      </c>
      <c r="G4513" s="8" t="s">
        <v>14836</v>
      </c>
      <c r="H4513" s="8"/>
      <c r="I4513" s="11">
        <v>0</v>
      </c>
      <c r="J4513" s="8" t="s">
        <v>14837</v>
      </c>
      <c r="K4513" s="8" t="s">
        <v>14413</v>
      </c>
      <c r="L4513" s="9" t="s">
        <v>14430</v>
      </c>
      <c r="M4513" s="12" t="s">
        <v>14484</v>
      </c>
    </row>
    <row r="4514" customHeight="1" spans="1:13">
      <c r="A4514" s="9" t="s">
        <v>20834</v>
      </c>
      <c r="B4514" s="8" t="s">
        <v>14408</v>
      </c>
      <c r="C4514" s="10">
        <v>2</v>
      </c>
      <c r="D4514" s="8">
        <v>0</v>
      </c>
      <c r="E4514" s="9" t="s">
        <v>20899</v>
      </c>
      <c r="F4514" s="9" t="s">
        <v>20900</v>
      </c>
      <c r="G4514" s="8" t="s">
        <v>14836</v>
      </c>
      <c r="H4514" s="8"/>
      <c r="I4514" s="11">
        <v>0</v>
      </c>
      <c r="J4514" s="8" t="s">
        <v>14837</v>
      </c>
      <c r="K4514" s="8" t="s">
        <v>14413</v>
      </c>
      <c r="L4514" s="9" t="s">
        <v>14414</v>
      </c>
      <c r="M4514" s="12" t="s">
        <v>14434</v>
      </c>
    </row>
    <row r="4515" customHeight="1" spans="1:13">
      <c r="A4515" s="9" t="s">
        <v>20834</v>
      </c>
      <c r="B4515" s="8" t="s">
        <v>14408</v>
      </c>
      <c r="C4515" s="10">
        <v>2</v>
      </c>
      <c r="D4515" s="8">
        <v>0</v>
      </c>
      <c r="E4515" s="9" t="s">
        <v>20901</v>
      </c>
      <c r="F4515" s="9" t="s">
        <v>20902</v>
      </c>
      <c r="G4515" s="8" t="s">
        <v>14836</v>
      </c>
      <c r="H4515" s="8"/>
      <c r="I4515" s="11">
        <v>0</v>
      </c>
      <c r="J4515" s="8" t="s">
        <v>14837</v>
      </c>
      <c r="K4515" s="8" t="s">
        <v>14413</v>
      </c>
      <c r="L4515" s="9" t="s">
        <v>14430</v>
      </c>
      <c r="M4515" s="12" t="s">
        <v>14766</v>
      </c>
    </row>
    <row r="4516" customHeight="1" spans="1:13">
      <c r="A4516" s="9" t="s">
        <v>20834</v>
      </c>
      <c r="B4516" s="8" t="s">
        <v>14408</v>
      </c>
      <c r="C4516" s="10">
        <v>2</v>
      </c>
      <c r="D4516" s="8">
        <v>0</v>
      </c>
      <c r="E4516" s="9" t="s">
        <v>20903</v>
      </c>
      <c r="F4516" s="9" t="s">
        <v>20904</v>
      </c>
      <c r="G4516" s="8" t="s">
        <v>14836</v>
      </c>
      <c r="H4516" s="8"/>
      <c r="I4516" s="11">
        <v>0</v>
      </c>
      <c r="J4516" s="8" t="s">
        <v>14837</v>
      </c>
      <c r="K4516" s="8" t="s">
        <v>14413</v>
      </c>
      <c r="L4516" s="9" t="s">
        <v>14414</v>
      </c>
      <c r="M4516" s="12" t="s">
        <v>14459</v>
      </c>
    </row>
    <row r="4517" customHeight="1" spans="1:13">
      <c r="A4517" s="9" t="s">
        <v>20905</v>
      </c>
      <c r="B4517" s="8" t="s">
        <v>14408</v>
      </c>
      <c r="C4517" s="10">
        <v>2</v>
      </c>
      <c r="D4517" s="8">
        <v>0</v>
      </c>
      <c r="E4517" s="9" t="s">
        <v>20906</v>
      </c>
      <c r="F4517" s="9" t="s">
        <v>20907</v>
      </c>
      <c r="G4517" s="8" t="s">
        <v>14836</v>
      </c>
      <c r="H4517" s="8"/>
      <c r="I4517" s="11">
        <v>0</v>
      </c>
      <c r="J4517" s="8" t="s">
        <v>14837</v>
      </c>
      <c r="K4517" s="8" t="s">
        <v>14413</v>
      </c>
      <c r="L4517" s="9" t="s">
        <v>14414</v>
      </c>
      <c r="M4517" s="12" t="s">
        <v>14434</v>
      </c>
    </row>
    <row r="4518" customHeight="1" spans="1:13">
      <c r="A4518" s="9" t="s">
        <v>20905</v>
      </c>
      <c r="B4518" s="8" t="s">
        <v>14408</v>
      </c>
      <c r="C4518" s="10">
        <v>2</v>
      </c>
      <c r="D4518" s="8">
        <v>0</v>
      </c>
      <c r="E4518" s="9" t="s">
        <v>20908</v>
      </c>
      <c r="F4518" s="9" t="s">
        <v>20909</v>
      </c>
      <c r="G4518" s="8" t="s">
        <v>14836</v>
      </c>
      <c r="H4518" s="8"/>
      <c r="I4518" s="11">
        <v>0</v>
      </c>
      <c r="J4518" s="8" t="s">
        <v>14837</v>
      </c>
      <c r="K4518" s="8" t="s">
        <v>14413</v>
      </c>
      <c r="L4518" s="9" t="s">
        <v>14430</v>
      </c>
      <c r="M4518" s="12" t="s">
        <v>14515</v>
      </c>
    </row>
    <row r="4519" customHeight="1" spans="1:13">
      <c r="A4519" s="9" t="s">
        <v>20905</v>
      </c>
      <c r="B4519" s="8" t="s">
        <v>14408</v>
      </c>
      <c r="C4519" s="10">
        <v>2</v>
      </c>
      <c r="D4519" s="8">
        <v>0</v>
      </c>
      <c r="E4519" s="9" t="s">
        <v>20910</v>
      </c>
      <c r="F4519" s="9" t="s">
        <v>20911</v>
      </c>
      <c r="G4519" s="8" t="s">
        <v>14836</v>
      </c>
      <c r="H4519" s="8"/>
      <c r="I4519" s="11">
        <v>0</v>
      </c>
      <c r="J4519" s="8" t="s">
        <v>14837</v>
      </c>
      <c r="K4519" s="8" t="s">
        <v>14413</v>
      </c>
      <c r="L4519" s="9" t="s">
        <v>14414</v>
      </c>
      <c r="M4519" s="12" t="s">
        <v>14421</v>
      </c>
    </row>
    <row r="4520" customHeight="1" spans="1:13">
      <c r="A4520" s="9" t="s">
        <v>20905</v>
      </c>
      <c r="B4520" s="8" t="s">
        <v>14408</v>
      </c>
      <c r="C4520" s="10">
        <v>2</v>
      </c>
      <c r="D4520" s="8">
        <v>0</v>
      </c>
      <c r="E4520" s="9" t="s">
        <v>20912</v>
      </c>
      <c r="F4520" s="9" t="s">
        <v>20913</v>
      </c>
      <c r="G4520" s="8" t="s">
        <v>14836</v>
      </c>
      <c r="H4520" s="8"/>
      <c r="I4520" s="11">
        <v>0</v>
      </c>
      <c r="J4520" s="8" t="s">
        <v>14837</v>
      </c>
      <c r="K4520" s="8" t="s">
        <v>14413</v>
      </c>
      <c r="L4520" s="9" t="s">
        <v>14414</v>
      </c>
      <c r="M4520" s="12" t="s">
        <v>14434</v>
      </c>
    </row>
    <row r="4521" customHeight="1" spans="1:13">
      <c r="A4521" s="9" t="s">
        <v>20905</v>
      </c>
      <c r="B4521" s="8" t="s">
        <v>14408</v>
      </c>
      <c r="C4521" s="10">
        <v>2</v>
      </c>
      <c r="D4521" s="8">
        <v>0</v>
      </c>
      <c r="E4521" s="9" t="s">
        <v>20914</v>
      </c>
      <c r="F4521" s="9" t="s">
        <v>20915</v>
      </c>
      <c r="G4521" s="8" t="s">
        <v>14836</v>
      </c>
      <c r="H4521" s="8"/>
      <c r="I4521" s="11">
        <v>0</v>
      </c>
      <c r="J4521" s="8" t="s">
        <v>14837</v>
      </c>
      <c r="K4521" s="8" t="s">
        <v>14413</v>
      </c>
      <c r="L4521" s="9" t="s">
        <v>14414</v>
      </c>
      <c r="M4521" s="12" t="s">
        <v>14415</v>
      </c>
    </row>
    <row r="4522" customHeight="1" spans="1:13">
      <c r="A4522" s="9" t="s">
        <v>20905</v>
      </c>
      <c r="B4522" s="8" t="s">
        <v>14408</v>
      </c>
      <c r="C4522" s="10">
        <v>2</v>
      </c>
      <c r="D4522" s="8">
        <v>0</v>
      </c>
      <c r="E4522" s="9" t="s">
        <v>20916</v>
      </c>
      <c r="F4522" s="9" t="s">
        <v>20917</v>
      </c>
      <c r="G4522" s="8" t="s">
        <v>14836</v>
      </c>
      <c r="H4522" s="8"/>
      <c r="I4522" s="11">
        <v>0</v>
      </c>
      <c r="J4522" s="8" t="s">
        <v>14837</v>
      </c>
      <c r="K4522" s="8" t="s">
        <v>14413</v>
      </c>
      <c r="L4522" s="9" t="s">
        <v>14414</v>
      </c>
      <c r="M4522" s="12" t="s">
        <v>14443</v>
      </c>
    </row>
    <row r="4523" customHeight="1" spans="1:13">
      <c r="A4523" s="9" t="s">
        <v>20905</v>
      </c>
      <c r="B4523" s="8" t="s">
        <v>14408</v>
      </c>
      <c r="C4523" s="10">
        <v>2</v>
      </c>
      <c r="D4523" s="8">
        <v>0</v>
      </c>
      <c r="E4523" s="9" t="s">
        <v>20918</v>
      </c>
      <c r="F4523" s="9" t="s">
        <v>20919</v>
      </c>
      <c r="G4523" s="8" t="s">
        <v>14836</v>
      </c>
      <c r="H4523" s="8"/>
      <c r="I4523" s="11">
        <v>0</v>
      </c>
      <c r="J4523" s="8" t="s">
        <v>14837</v>
      </c>
      <c r="K4523" s="8" t="s">
        <v>14413</v>
      </c>
      <c r="L4523" s="9" t="s">
        <v>14430</v>
      </c>
      <c r="M4523" s="12" t="s">
        <v>14515</v>
      </c>
    </row>
    <row r="4524" customHeight="1" spans="1:13">
      <c r="A4524" s="9" t="s">
        <v>20905</v>
      </c>
      <c r="B4524" s="8" t="s">
        <v>14408</v>
      </c>
      <c r="C4524" s="10">
        <v>2</v>
      </c>
      <c r="D4524" s="8">
        <v>0</v>
      </c>
      <c r="E4524" s="9" t="s">
        <v>20920</v>
      </c>
      <c r="F4524" s="9" t="s">
        <v>20921</v>
      </c>
      <c r="G4524" s="8" t="s">
        <v>14836</v>
      </c>
      <c r="H4524" s="8"/>
      <c r="I4524" s="11">
        <v>0</v>
      </c>
      <c r="J4524" s="8" t="s">
        <v>14837</v>
      </c>
      <c r="K4524" s="8" t="s">
        <v>14413</v>
      </c>
      <c r="L4524" s="9" t="s">
        <v>14414</v>
      </c>
      <c r="M4524" s="12" t="s">
        <v>14434</v>
      </c>
    </row>
    <row r="4525" customHeight="1" spans="1:13">
      <c r="A4525" s="9" t="s">
        <v>20905</v>
      </c>
      <c r="B4525" s="8" t="s">
        <v>14408</v>
      </c>
      <c r="C4525" s="10">
        <v>2</v>
      </c>
      <c r="D4525" s="8">
        <v>0</v>
      </c>
      <c r="E4525" s="9" t="s">
        <v>20922</v>
      </c>
      <c r="F4525" s="9" t="s">
        <v>20923</v>
      </c>
      <c r="G4525" s="8" t="s">
        <v>14836</v>
      </c>
      <c r="H4525" s="8"/>
      <c r="I4525" s="11">
        <v>0</v>
      </c>
      <c r="J4525" s="8" t="s">
        <v>14837</v>
      </c>
      <c r="K4525" s="8" t="s">
        <v>14413</v>
      </c>
      <c r="L4525" s="9" t="s">
        <v>14414</v>
      </c>
      <c r="M4525" s="12" t="s">
        <v>14470</v>
      </c>
    </row>
    <row r="4526" customHeight="1" spans="1:13">
      <c r="A4526" s="9" t="s">
        <v>20905</v>
      </c>
      <c r="B4526" s="8" t="s">
        <v>14408</v>
      </c>
      <c r="C4526" s="10">
        <v>2</v>
      </c>
      <c r="D4526" s="8">
        <v>0</v>
      </c>
      <c r="E4526" s="9" t="s">
        <v>20924</v>
      </c>
      <c r="F4526" s="9" t="s">
        <v>5962</v>
      </c>
      <c r="G4526" s="8" t="s">
        <v>14836</v>
      </c>
      <c r="H4526" s="8"/>
      <c r="I4526" s="11">
        <v>0</v>
      </c>
      <c r="J4526" s="8" t="s">
        <v>14837</v>
      </c>
      <c r="K4526" s="8" t="s">
        <v>14413</v>
      </c>
      <c r="L4526" s="9" t="s">
        <v>14430</v>
      </c>
      <c r="M4526" s="12" t="s">
        <v>14529</v>
      </c>
    </row>
    <row r="4527" customHeight="1" spans="1:13">
      <c r="A4527" s="9" t="s">
        <v>20905</v>
      </c>
      <c r="B4527" s="8" t="s">
        <v>14408</v>
      </c>
      <c r="C4527" s="10">
        <v>2</v>
      </c>
      <c r="D4527" s="8">
        <v>0</v>
      </c>
      <c r="E4527" s="9" t="s">
        <v>20925</v>
      </c>
      <c r="F4527" s="9" t="s">
        <v>20926</v>
      </c>
      <c r="G4527" s="8" t="s">
        <v>14836</v>
      </c>
      <c r="H4527" s="8"/>
      <c r="I4527" s="11">
        <v>0</v>
      </c>
      <c r="J4527" s="8" t="s">
        <v>14837</v>
      </c>
      <c r="K4527" s="8" t="s">
        <v>14413</v>
      </c>
      <c r="L4527" s="9" t="s">
        <v>14414</v>
      </c>
      <c r="M4527" s="12" t="s">
        <v>14462</v>
      </c>
    </row>
    <row r="4528" customHeight="1" spans="1:13">
      <c r="A4528" s="9" t="s">
        <v>20905</v>
      </c>
      <c r="B4528" s="8" t="s">
        <v>14408</v>
      </c>
      <c r="C4528" s="10">
        <v>2</v>
      </c>
      <c r="D4528" s="8">
        <v>0</v>
      </c>
      <c r="E4528" s="9" t="s">
        <v>20927</v>
      </c>
      <c r="F4528" s="9" t="s">
        <v>20928</v>
      </c>
      <c r="G4528" s="8" t="s">
        <v>14836</v>
      </c>
      <c r="H4528" s="8"/>
      <c r="I4528" s="11">
        <v>0</v>
      </c>
      <c r="J4528" s="8" t="s">
        <v>14837</v>
      </c>
      <c r="K4528" s="8" t="s">
        <v>14413</v>
      </c>
      <c r="L4528" s="9" t="s">
        <v>14430</v>
      </c>
      <c r="M4528" s="12" t="s">
        <v>14515</v>
      </c>
    </row>
    <row r="4529" customHeight="1" spans="1:13">
      <c r="A4529" s="9" t="s">
        <v>20905</v>
      </c>
      <c r="B4529" s="8" t="s">
        <v>14408</v>
      </c>
      <c r="C4529" s="10">
        <v>2</v>
      </c>
      <c r="D4529" s="8">
        <v>0</v>
      </c>
      <c r="E4529" s="9" t="s">
        <v>20929</v>
      </c>
      <c r="F4529" s="9" t="s">
        <v>20930</v>
      </c>
      <c r="G4529" s="8" t="s">
        <v>14836</v>
      </c>
      <c r="H4529" s="8"/>
      <c r="I4529" s="11">
        <v>0</v>
      </c>
      <c r="J4529" s="8" t="s">
        <v>14837</v>
      </c>
      <c r="K4529" s="8" t="s">
        <v>14413</v>
      </c>
      <c r="L4529" s="9" t="s">
        <v>14430</v>
      </c>
      <c r="M4529" s="12" t="s">
        <v>14515</v>
      </c>
    </row>
    <row r="4530" customHeight="1" spans="1:13">
      <c r="A4530" s="9" t="s">
        <v>20905</v>
      </c>
      <c r="B4530" s="8" t="s">
        <v>14408</v>
      </c>
      <c r="C4530" s="10">
        <v>2</v>
      </c>
      <c r="D4530" s="8">
        <v>0</v>
      </c>
      <c r="E4530" s="9" t="s">
        <v>20931</v>
      </c>
      <c r="F4530" s="9" t="s">
        <v>20932</v>
      </c>
      <c r="G4530" s="8" t="s">
        <v>14836</v>
      </c>
      <c r="H4530" s="8"/>
      <c r="I4530" s="11">
        <v>0</v>
      </c>
      <c r="J4530" s="8" t="s">
        <v>14837</v>
      </c>
      <c r="K4530" s="8" t="s">
        <v>14413</v>
      </c>
      <c r="L4530" s="9" t="s">
        <v>14414</v>
      </c>
      <c r="M4530" s="12" t="s">
        <v>14421</v>
      </c>
    </row>
    <row r="4531" customHeight="1" spans="1:13">
      <c r="A4531" s="9" t="s">
        <v>20905</v>
      </c>
      <c r="B4531" s="8" t="s">
        <v>14408</v>
      </c>
      <c r="C4531" s="10">
        <v>2</v>
      </c>
      <c r="D4531" s="8">
        <v>0</v>
      </c>
      <c r="E4531" s="9" t="s">
        <v>20933</v>
      </c>
      <c r="F4531" s="9" t="s">
        <v>20934</v>
      </c>
      <c r="G4531" s="8" t="s">
        <v>14836</v>
      </c>
      <c r="H4531" s="8"/>
      <c r="I4531" s="11">
        <v>0</v>
      </c>
      <c r="J4531" s="8" t="s">
        <v>14837</v>
      </c>
      <c r="K4531" s="8" t="s">
        <v>14413</v>
      </c>
      <c r="L4531" s="9" t="s">
        <v>14414</v>
      </c>
      <c r="M4531" s="12" t="s">
        <v>14443</v>
      </c>
    </row>
    <row r="4532" customHeight="1" spans="1:13">
      <c r="A4532" s="9" t="s">
        <v>20905</v>
      </c>
      <c r="B4532" s="8" t="s">
        <v>14408</v>
      </c>
      <c r="C4532" s="10">
        <v>2</v>
      </c>
      <c r="D4532" s="8">
        <v>0</v>
      </c>
      <c r="E4532" s="9" t="s">
        <v>20935</v>
      </c>
      <c r="F4532" s="9" t="s">
        <v>10269</v>
      </c>
      <c r="G4532" s="8" t="s">
        <v>14836</v>
      </c>
      <c r="H4532" s="8"/>
      <c r="I4532" s="11">
        <v>0</v>
      </c>
      <c r="J4532" s="8" t="s">
        <v>14837</v>
      </c>
      <c r="K4532" s="8" t="s">
        <v>14413</v>
      </c>
      <c r="L4532" s="9" t="s">
        <v>14414</v>
      </c>
      <c r="M4532" s="12" t="s">
        <v>14434</v>
      </c>
    </row>
    <row r="4533" customHeight="1" spans="1:13">
      <c r="A4533" s="9" t="s">
        <v>20905</v>
      </c>
      <c r="B4533" s="8" t="s">
        <v>14408</v>
      </c>
      <c r="C4533" s="10">
        <v>2</v>
      </c>
      <c r="D4533" s="8">
        <v>0</v>
      </c>
      <c r="E4533" s="9" t="s">
        <v>20936</v>
      </c>
      <c r="F4533" s="9" t="s">
        <v>20937</v>
      </c>
      <c r="G4533" s="8" t="s">
        <v>14836</v>
      </c>
      <c r="H4533" s="8"/>
      <c r="I4533" s="11">
        <v>0</v>
      </c>
      <c r="J4533" s="8" t="s">
        <v>14837</v>
      </c>
      <c r="K4533" s="8" t="s">
        <v>14413</v>
      </c>
      <c r="L4533" s="9" t="s">
        <v>14414</v>
      </c>
      <c r="M4533" s="12" t="s">
        <v>14443</v>
      </c>
    </row>
    <row r="4534" customHeight="1" spans="1:13">
      <c r="A4534" s="9" t="s">
        <v>20905</v>
      </c>
      <c r="B4534" s="8" t="s">
        <v>14408</v>
      </c>
      <c r="C4534" s="10">
        <v>2</v>
      </c>
      <c r="D4534" s="8">
        <v>0</v>
      </c>
      <c r="E4534" s="9" t="s">
        <v>20938</v>
      </c>
      <c r="F4534" s="9" t="s">
        <v>20939</v>
      </c>
      <c r="G4534" s="8" t="s">
        <v>14836</v>
      </c>
      <c r="H4534" s="8"/>
      <c r="I4534" s="11">
        <v>0</v>
      </c>
      <c r="J4534" s="8" t="s">
        <v>14837</v>
      </c>
      <c r="K4534" s="8" t="s">
        <v>14413</v>
      </c>
      <c r="L4534" s="9" t="s">
        <v>14414</v>
      </c>
      <c r="M4534" s="12" t="s">
        <v>14443</v>
      </c>
    </row>
    <row r="4535" customHeight="1" spans="1:13">
      <c r="A4535" s="9" t="s">
        <v>20905</v>
      </c>
      <c r="B4535" s="8" t="s">
        <v>14408</v>
      </c>
      <c r="C4535" s="10">
        <v>2</v>
      </c>
      <c r="D4535" s="8">
        <v>0</v>
      </c>
      <c r="E4535" s="9" t="s">
        <v>20940</v>
      </c>
      <c r="F4535" s="9" t="s">
        <v>20941</v>
      </c>
      <c r="G4535" s="8" t="s">
        <v>14836</v>
      </c>
      <c r="H4535" s="8"/>
      <c r="I4535" s="11">
        <v>0</v>
      </c>
      <c r="J4535" s="8" t="s">
        <v>14837</v>
      </c>
      <c r="K4535" s="8" t="s">
        <v>14413</v>
      </c>
      <c r="L4535" s="9" t="s">
        <v>14414</v>
      </c>
      <c r="M4535" s="12" t="s">
        <v>14479</v>
      </c>
    </row>
    <row r="4536" customHeight="1" spans="1:13">
      <c r="A4536" s="9" t="s">
        <v>20905</v>
      </c>
      <c r="B4536" s="8" t="s">
        <v>14408</v>
      </c>
      <c r="C4536" s="10">
        <v>2</v>
      </c>
      <c r="D4536" s="8">
        <v>0</v>
      </c>
      <c r="E4536" s="9" t="s">
        <v>20942</v>
      </c>
      <c r="F4536" s="9" t="s">
        <v>20943</v>
      </c>
      <c r="G4536" s="8" t="s">
        <v>14836</v>
      </c>
      <c r="H4536" s="8"/>
      <c r="I4536" s="11">
        <v>0</v>
      </c>
      <c r="J4536" s="8" t="s">
        <v>14837</v>
      </c>
      <c r="K4536" s="8" t="s">
        <v>14413</v>
      </c>
      <c r="L4536" s="9" t="s">
        <v>14414</v>
      </c>
      <c r="M4536" s="12" t="s">
        <v>14467</v>
      </c>
    </row>
    <row r="4537" customHeight="1" spans="1:13">
      <c r="A4537" s="9" t="s">
        <v>20905</v>
      </c>
      <c r="B4537" s="8" t="s">
        <v>14408</v>
      </c>
      <c r="C4537" s="10">
        <v>2</v>
      </c>
      <c r="D4537" s="8">
        <v>0</v>
      </c>
      <c r="E4537" s="9" t="s">
        <v>20944</v>
      </c>
      <c r="F4537" s="9" t="s">
        <v>20945</v>
      </c>
      <c r="G4537" s="8" t="s">
        <v>14836</v>
      </c>
      <c r="H4537" s="8"/>
      <c r="I4537" s="11">
        <v>0</v>
      </c>
      <c r="J4537" s="8" t="s">
        <v>14837</v>
      </c>
      <c r="K4537" s="8" t="s">
        <v>14413</v>
      </c>
      <c r="L4537" s="9" t="s">
        <v>14430</v>
      </c>
      <c r="M4537" s="12" t="s">
        <v>15186</v>
      </c>
    </row>
    <row r="4538" customHeight="1" spans="1:13">
      <c r="A4538" s="9" t="s">
        <v>20905</v>
      </c>
      <c r="B4538" s="8" t="s">
        <v>14408</v>
      </c>
      <c r="C4538" s="10">
        <v>2</v>
      </c>
      <c r="D4538" s="8">
        <v>0</v>
      </c>
      <c r="E4538" s="9" t="s">
        <v>20946</v>
      </c>
      <c r="F4538" s="9" t="s">
        <v>20947</v>
      </c>
      <c r="G4538" s="8" t="s">
        <v>14836</v>
      </c>
      <c r="H4538" s="8"/>
      <c r="I4538" s="11">
        <v>0</v>
      </c>
      <c r="J4538" s="8" t="s">
        <v>14837</v>
      </c>
      <c r="K4538" s="8" t="s">
        <v>14413</v>
      </c>
      <c r="L4538" s="9" t="s">
        <v>14414</v>
      </c>
      <c r="M4538" s="12" t="s">
        <v>14446</v>
      </c>
    </row>
    <row r="4539" customHeight="1" spans="1:13">
      <c r="A4539" s="9" t="s">
        <v>20905</v>
      </c>
      <c r="B4539" s="8" t="s">
        <v>14408</v>
      </c>
      <c r="C4539" s="10">
        <v>2</v>
      </c>
      <c r="D4539" s="8">
        <v>0</v>
      </c>
      <c r="E4539" s="9" t="s">
        <v>20948</v>
      </c>
      <c r="F4539" s="9" t="s">
        <v>20949</v>
      </c>
      <c r="G4539" s="8" t="s">
        <v>14836</v>
      </c>
      <c r="H4539" s="8"/>
      <c r="I4539" s="11">
        <v>0</v>
      </c>
      <c r="J4539" s="8" t="s">
        <v>14837</v>
      </c>
      <c r="K4539" s="8" t="s">
        <v>14413</v>
      </c>
      <c r="L4539" s="9" t="s">
        <v>14430</v>
      </c>
      <c r="M4539" s="12" t="s">
        <v>14625</v>
      </c>
    </row>
    <row r="4540" customHeight="1" spans="1:13">
      <c r="A4540" s="9" t="s">
        <v>20905</v>
      </c>
      <c r="B4540" s="8" t="s">
        <v>14408</v>
      </c>
      <c r="C4540" s="10">
        <v>2</v>
      </c>
      <c r="D4540" s="8">
        <v>0</v>
      </c>
      <c r="E4540" s="9" t="s">
        <v>20950</v>
      </c>
      <c r="F4540" s="9" t="s">
        <v>20951</v>
      </c>
      <c r="G4540" s="8" t="s">
        <v>14836</v>
      </c>
      <c r="H4540" s="8"/>
      <c r="I4540" s="11">
        <v>0</v>
      </c>
      <c r="J4540" s="8" t="s">
        <v>14837</v>
      </c>
      <c r="K4540" s="8" t="s">
        <v>14413</v>
      </c>
      <c r="L4540" s="9" t="s">
        <v>14414</v>
      </c>
      <c r="M4540" s="12" t="s">
        <v>14446</v>
      </c>
    </row>
    <row r="4541" customHeight="1" spans="1:13">
      <c r="A4541" s="9" t="s">
        <v>20905</v>
      </c>
      <c r="B4541" s="8" t="s">
        <v>14408</v>
      </c>
      <c r="C4541" s="10">
        <v>2</v>
      </c>
      <c r="D4541" s="8">
        <v>0</v>
      </c>
      <c r="E4541" s="9" t="s">
        <v>20952</v>
      </c>
      <c r="F4541" s="9" t="s">
        <v>20953</v>
      </c>
      <c r="G4541" s="8" t="s">
        <v>14836</v>
      </c>
      <c r="H4541" s="8"/>
      <c r="I4541" s="11">
        <v>0</v>
      </c>
      <c r="J4541" s="8" t="s">
        <v>14837</v>
      </c>
      <c r="K4541" s="8" t="s">
        <v>14413</v>
      </c>
      <c r="L4541" s="9" t="s">
        <v>14414</v>
      </c>
      <c r="M4541" s="12" t="s">
        <v>14434</v>
      </c>
    </row>
    <row r="4542" customHeight="1" spans="1:13">
      <c r="A4542" s="9" t="s">
        <v>20905</v>
      </c>
      <c r="B4542" s="8" t="s">
        <v>14408</v>
      </c>
      <c r="C4542" s="10">
        <v>2</v>
      </c>
      <c r="D4542" s="8">
        <v>0</v>
      </c>
      <c r="E4542" s="9" t="s">
        <v>20954</v>
      </c>
      <c r="F4542" s="9" t="s">
        <v>890</v>
      </c>
      <c r="G4542" s="8" t="s">
        <v>14836</v>
      </c>
      <c r="H4542" s="8"/>
      <c r="I4542" s="11">
        <v>0</v>
      </c>
      <c r="J4542" s="8" t="s">
        <v>14837</v>
      </c>
      <c r="K4542" s="8" t="s">
        <v>14413</v>
      </c>
      <c r="L4542" s="9" t="s">
        <v>14414</v>
      </c>
      <c r="M4542" s="12" t="s">
        <v>14446</v>
      </c>
    </row>
    <row r="4543" customHeight="1" spans="1:13">
      <c r="A4543" s="9" t="s">
        <v>20905</v>
      </c>
      <c r="B4543" s="8" t="s">
        <v>14408</v>
      </c>
      <c r="C4543" s="10">
        <v>2</v>
      </c>
      <c r="D4543" s="8">
        <v>0</v>
      </c>
      <c r="E4543" s="9" t="s">
        <v>20955</v>
      </c>
      <c r="F4543" s="9" t="s">
        <v>20956</v>
      </c>
      <c r="G4543" s="8" t="s">
        <v>14836</v>
      </c>
      <c r="H4543" s="8"/>
      <c r="I4543" s="11">
        <v>0</v>
      </c>
      <c r="J4543" s="8" t="s">
        <v>14837</v>
      </c>
      <c r="K4543" s="8" t="s">
        <v>14413</v>
      </c>
      <c r="L4543" s="9" t="s">
        <v>14414</v>
      </c>
      <c r="M4543" s="12" t="s">
        <v>14555</v>
      </c>
    </row>
    <row r="4544" customHeight="1" spans="1:13">
      <c r="A4544" s="9" t="s">
        <v>20905</v>
      </c>
      <c r="B4544" s="8" t="s">
        <v>14408</v>
      </c>
      <c r="C4544" s="10">
        <v>2</v>
      </c>
      <c r="D4544" s="8">
        <v>0</v>
      </c>
      <c r="E4544" s="9" t="s">
        <v>20957</v>
      </c>
      <c r="F4544" s="9" t="s">
        <v>20958</v>
      </c>
      <c r="G4544" s="8" t="s">
        <v>14836</v>
      </c>
      <c r="H4544" s="8"/>
      <c r="I4544" s="11">
        <v>0</v>
      </c>
      <c r="J4544" s="8" t="s">
        <v>14837</v>
      </c>
      <c r="K4544" s="8" t="s">
        <v>14413</v>
      </c>
      <c r="L4544" s="9" t="s">
        <v>14414</v>
      </c>
      <c r="M4544" s="12" t="s">
        <v>14418</v>
      </c>
    </row>
    <row r="4545" customHeight="1" spans="1:13">
      <c r="A4545" s="9" t="s">
        <v>20905</v>
      </c>
      <c r="B4545" s="8" t="s">
        <v>14408</v>
      </c>
      <c r="C4545" s="10">
        <v>2</v>
      </c>
      <c r="D4545" s="8">
        <v>0</v>
      </c>
      <c r="E4545" s="9" t="s">
        <v>20959</v>
      </c>
      <c r="F4545" s="9" t="s">
        <v>20960</v>
      </c>
      <c r="G4545" s="8" t="s">
        <v>14836</v>
      </c>
      <c r="H4545" s="8"/>
      <c r="I4545" s="11">
        <v>0</v>
      </c>
      <c r="J4545" s="8" t="s">
        <v>14837</v>
      </c>
      <c r="K4545" s="8" t="s">
        <v>14413</v>
      </c>
      <c r="L4545" s="9" t="s">
        <v>14414</v>
      </c>
      <c r="M4545" s="12" t="s">
        <v>14427</v>
      </c>
    </row>
    <row r="4546" customHeight="1" spans="1:13">
      <c r="A4546" s="9" t="s">
        <v>20905</v>
      </c>
      <c r="B4546" s="8" t="s">
        <v>14408</v>
      </c>
      <c r="C4546" s="10">
        <v>2</v>
      </c>
      <c r="D4546" s="8">
        <v>0</v>
      </c>
      <c r="E4546" s="9" t="s">
        <v>20961</v>
      </c>
      <c r="F4546" s="9" t="s">
        <v>20962</v>
      </c>
      <c r="G4546" s="8" t="s">
        <v>14836</v>
      </c>
      <c r="H4546" s="8"/>
      <c r="I4546" s="11">
        <v>0</v>
      </c>
      <c r="J4546" s="8" t="s">
        <v>14837</v>
      </c>
      <c r="K4546" s="8" t="s">
        <v>14413</v>
      </c>
      <c r="L4546" s="9" t="s">
        <v>14414</v>
      </c>
      <c r="M4546" s="12" t="s">
        <v>14443</v>
      </c>
    </row>
    <row r="4547" customHeight="1" spans="1:13">
      <c r="A4547" s="9" t="s">
        <v>20905</v>
      </c>
      <c r="B4547" s="8" t="s">
        <v>14408</v>
      </c>
      <c r="C4547" s="10">
        <v>2</v>
      </c>
      <c r="D4547" s="8">
        <v>0</v>
      </c>
      <c r="E4547" s="9" t="s">
        <v>20963</v>
      </c>
      <c r="F4547" s="9" t="s">
        <v>1298</v>
      </c>
      <c r="G4547" s="8" t="s">
        <v>14836</v>
      </c>
      <c r="H4547" s="8"/>
      <c r="I4547" s="11">
        <v>0</v>
      </c>
      <c r="J4547" s="8" t="s">
        <v>14837</v>
      </c>
      <c r="K4547" s="8" t="s">
        <v>14413</v>
      </c>
      <c r="L4547" s="9" t="s">
        <v>14414</v>
      </c>
      <c r="M4547" s="12" t="s">
        <v>14424</v>
      </c>
    </row>
    <row r="4548" customHeight="1" spans="1:13">
      <c r="A4548" s="9" t="s">
        <v>20905</v>
      </c>
      <c r="B4548" s="8" t="s">
        <v>14408</v>
      </c>
      <c r="C4548" s="10">
        <v>2</v>
      </c>
      <c r="D4548" s="8">
        <v>0</v>
      </c>
      <c r="E4548" s="9" t="s">
        <v>20964</v>
      </c>
      <c r="F4548" s="9" t="s">
        <v>20965</v>
      </c>
      <c r="G4548" s="8" t="s">
        <v>14836</v>
      </c>
      <c r="H4548" s="8"/>
      <c r="I4548" s="11">
        <v>0</v>
      </c>
      <c r="J4548" s="8" t="s">
        <v>14837</v>
      </c>
      <c r="K4548" s="8" t="s">
        <v>14413</v>
      </c>
      <c r="L4548" s="9" t="s">
        <v>14414</v>
      </c>
      <c r="M4548" s="12" t="s">
        <v>14434</v>
      </c>
    </row>
    <row r="4549" customHeight="1" spans="1:13">
      <c r="A4549" s="9" t="s">
        <v>20905</v>
      </c>
      <c r="B4549" s="8" t="s">
        <v>14408</v>
      </c>
      <c r="C4549" s="10">
        <v>2</v>
      </c>
      <c r="D4549" s="8">
        <v>0</v>
      </c>
      <c r="E4549" s="9" t="s">
        <v>20966</v>
      </c>
      <c r="F4549" s="9" t="s">
        <v>20967</v>
      </c>
      <c r="G4549" s="8" t="s">
        <v>14836</v>
      </c>
      <c r="H4549" s="8"/>
      <c r="I4549" s="11">
        <v>0</v>
      </c>
      <c r="J4549" s="8" t="s">
        <v>14837</v>
      </c>
      <c r="K4549" s="8" t="s">
        <v>14413</v>
      </c>
      <c r="L4549" s="9" t="s">
        <v>14414</v>
      </c>
      <c r="M4549" s="12" t="s">
        <v>14415</v>
      </c>
    </row>
    <row r="4550" customHeight="1" spans="1:13">
      <c r="A4550" s="9" t="s">
        <v>20905</v>
      </c>
      <c r="B4550" s="8" t="s">
        <v>14408</v>
      </c>
      <c r="C4550" s="10">
        <v>2</v>
      </c>
      <c r="D4550" s="8">
        <v>0</v>
      </c>
      <c r="E4550" s="9" t="s">
        <v>20968</v>
      </c>
      <c r="F4550" s="9" t="s">
        <v>20969</v>
      </c>
      <c r="G4550" s="8" t="s">
        <v>14836</v>
      </c>
      <c r="H4550" s="8"/>
      <c r="I4550" s="11">
        <v>0</v>
      </c>
      <c r="J4550" s="8" t="s">
        <v>14837</v>
      </c>
      <c r="K4550" s="8" t="s">
        <v>14413</v>
      </c>
      <c r="L4550" s="9" t="s">
        <v>14414</v>
      </c>
      <c r="M4550" s="12" t="s">
        <v>14462</v>
      </c>
    </row>
    <row r="4551" customHeight="1" spans="1:13">
      <c r="A4551" s="9" t="s">
        <v>20905</v>
      </c>
      <c r="B4551" s="8" t="s">
        <v>14408</v>
      </c>
      <c r="C4551" s="10">
        <v>2</v>
      </c>
      <c r="D4551" s="8">
        <v>0</v>
      </c>
      <c r="E4551" s="9" t="s">
        <v>20970</v>
      </c>
      <c r="F4551" s="9" t="s">
        <v>14622</v>
      </c>
      <c r="G4551" s="8" t="s">
        <v>14836</v>
      </c>
      <c r="H4551" s="8"/>
      <c r="I4551" s="11">
        <v>0</v>
      </c>
      <c r="J4551" s="8" t="s">
        <v>14837</v>
      </c>
      <c r="K4551" s="8" t="s">
        <v>14413</v>
      </c>
      <c r="L4551" s="9" t="s">
        <v>14414</v>
      </c>
      <c r="M4551" s="12" t="s">
        <v>14443</v>
      </c>
    </row>
    <row r="4552" customHeight="1" spans="1:13">
      <c r="A4552" s="9" t="s">
        <v>20971</v>
      </c>
      <c r="B4552" s="8" t="s">
        <v>14408</v>
      </c>
      <c r="C4552" s="10">
        <v>2</v>
      </c>
      <c r="D4552" s="8">
        <v>0</v>
      </c>
      <c r="E4552" s="9" t="s">
        <v>20972</v>
      </c>
      <c r="F4552" s="9" t="s">
        <v>20973</v>
      </c>
      <c r="G4552" s="8" t="s">
        <v>14836</v>
      </c>
      <c r="H4552" s="8"/>
      <c r="I4552" s="11">
        <v>0</v>
      </c>
      <c r="J4552" s="8" t="s">
        <v>14837</v>
      </c>
      <c r="K4552" s="8" t="s">
        <v>14413</v>
      </c>
      <c r="L4552" s="9" t="s">
        <v>14414</v>
      </c>
      <c r="M4552" s="12" t="s">
        <v>14434</v>
      </c>
    </row>
    <row r="4553" customHeight="1" spans="1:13">
      <c r="A4553" s="9" t="s">
        <v>20971</v>
      </c>
      <c r="B4553" s="8" t="s">
        <v>14408</v>
      </c>
      <c r="C4553" s="10">
        <v>2</v>
      </c>
      <c r="D4553" s="8">
        <v>0</v>
      </c>
      <c r="E4553" s="9" t="s">
        <v>20974</v>
      </c>
      <c r="F4553" s="9" t="s">
        <v>9949</v>
      </c>
      <c r="G4553" s="8" t="s">
        <v>14836</v>
      </c>
      <c r="H4553" s="8"/>
      <c r="I4553" s="11">
        <v>0</v>
      </c>
      <c r="J4553" s="8" t="s">
        <v>14837</v>
      </c>
      <c r="K4553" s="8" t="s">
        <v>14413</v>
      </c>
      <c r="L4553" s="9" t="s">
        <v>14414</v>
      </c>
      <c r="M4553" s="12" t="s">
        <v>14467</v>
      </c>
    </row>
    <row r="4554" customHeight="1" spans="1:13">
      <c r="A4554" s="9" t="s">
        <v>20971</v>
      </c>
      <c r="B4554" s="8" t="s">
        <v>14408</v>
      </c>
      <c r="C4554" s="10">
        <v>2</v>
      </c>
      <c r="D4554" s="8">
        <v>0</v>
      </c>
      <c r="E4554" s="9" t="s">
        <v>20975</v>
      </c>
      <c r="F4554" s="9" t="s">
        <v>20976</v>
      </c>
      <c r="G4554" s="8" t="s">
        <v>14836</v>
      </c>
      <c r="H4554" s="8"/>
      <c r="I4554" s="11">
        <v>0</v>
      </c>
      <c r="J4554" s="8" t="s">
        <v>14837</v>
      </c>
      <c r="K4554" s="8" t="s">
        <v>14413</v>
      </c>
      <c r="L4554" s="9" t="s">
        <v>14414</v>
      </c>
      <c r="M4554" s="12" t="s">
        <v>14415</v>
      </c>
    </row>
    <row r="4555" customHeight="1" spans="1:13">
      <c r="A4555" s="9" t="s">
        <v>20971</v>
      </c>
      <c r="B4555" s="8" t="s">
        <v>14408</v>
      </c>
      <c r="C4555" s="10">
        <v>2</v>
      </c>
      <c r="D4555" s="8">
        <v>0</v>
      </c>
      <c r="E4555" s="9" t="s">
        <v>20977</v>
      </c>
      <c r="F4555" s="9" t="s">
        <v>20978</v>
      </c>
      <c r="G4555" s="8" t="s">
        <v>14836</v>
      </c>
      <c r="H4555" s="8"/>
      <c r="I4555" s="11">
        <v>0</v>
      </c>
      <c r="J4555" s="8" t="s">
        <v>14837</v>
      </c>
      <c r="K4555" s="8" t="s">
        <v>14413</v>
      </c>
      <c r="L4555" s="9" t="s">
        <v>14414</v>
      </c>
      <c r="M4555" s="12" t="s">
        <v>14496</v>
      </c>
    </row>
    <row r="4556" customHeight="1" spans="1:13">
      <c r="A4556" s="9" t="s">
        <v>20971</v>
      </c>
      <c r="B4556" s="8" t="s">
        <v>14408</v>
      </c>
      <c r="C4556" s="10">
        <v>2</v>
      </c>
      <c r="D4556" s="8">
        <v>0</v>
      </c>
      <c r="E4556" s="9" t="s">
        <v>20979</v>
      </c>
      <c r="F4556" s="9" t="s">
        <v>20980</v>
      </c>
      <c r="G4556" s="8" t="s">
        <v>14836</v>
      </c>
      <c r="H4556" s="8"/>
      <c r="I4556" s="11">
        <v>0</v>
      </c>
      <c r="J4556" s="8" t="s">
        <v>14837</v>
      </c>
      <c r="K4556" s="8" t="s">
        <v>14413</v>
      </c>
      <c r="L4556" s="9" t="s">
        <v>14414</v>
      </c>
      <c r="M4556" s="12" t="s">
        <v>14418</v>
      </c>
    </row>
    <row r="4557" customHeight="1" spans="1:13">
      <c r="A4557" s="9" t="s">
        <v>20971</v>
      </c>
      <c r="B4557" s="8" t="s">
        <v>14408</v>
      </c>
      <c r="C4557" s="10">
        <v>2</v>
      </c>
      <c r="D4557" s="8">
        <v>0</v>
      </c>
      <c r="E4557" s="9" t="s">
        <v>20981</v>
      </c>
      <c r="F4557" s="9" t="s">
        <v>9551</v>
      </c>
      <c r="G4557" s="8" t="s">
        <v>14836</v>
      </c>
      <c r="H4557" s="8"/>
      <c r="I4557" s="11">
        <v>0</v>
      </c>
      <c r="J4557" s="8" t="s">
        <v>14837</v>
      </c>
      <c r="K4557" s="8" t="s">
        <v>14413</v>
      </c>
      <c r="L4557" s="9" t="s">
        <v>14430</v>
      </c>
      <c r="M4557" s="12" t="s">
        <v>14515</v>
      </c>
    </row>
    <row r="4558" customHeight="1" spans="1:13">
      <c r="A4558" s="9" t="s">
        <v>20971</v>
      </c>
      <c r="B4558" s="8" t="s">
        <v>14408</v>
      </c>
      <c r="C4558" s="10">
        <v>2</v>
      </c>
      <c r="D4558" s="8">
        <v>0</v>
      </c>
      <c r="E4558" s="9" t="s">
        <v>20982</v>
      </c>
      <c r="F4558" s="9" t="s">
        <v>20983</v>
      </c>
      <c r="G4558" s="8" t="s">
        <v>14836</v>
      </c>
      <c r="H4558" s="8"/>
      <c r="I4558" s="11">
        <v>0</v>
      </c>
      <c r="J4558" s="8" t="s">
        <v>14837</v>
      </c>
      <c r="K4558" s="8" t="s">
        <v>14413</v>
      </c>
      <c r="L4558" s="9" t="s">
        <v>14414</v>
      </c>
      <c r="M4558" s="12" t="s">
        <v>14590</v>
      </c>
    </row>
    <row r="4559" customHeight="1" spans="1:13">
      <c r="A4559" s="9" t="s">
        <v>20971</v>
      </c>
      <c r="B4559" s="8" t="s">
        <v>14408</v>
      </c>
      <c r="C4559" s="10">
        <v>2</v>
      </c>
      <c r="D4559" s="8">
        <v>0</v>
      </c>
      <c r="E4559" s="9" t="s">
        <v>20984</v>
      </c>
      <c r="F4559" s="9" t="s">
        <v>20985</v>
      </c>
      <c r="G4559" s="8" t="s">
        <v>14836</v>
      </c>
      <c r="H4559" s="8"/>
      <c r="I4559" s="11">
        <v>0</v>
      </c>
      <c r="J4559" s="8" t="s">
        <v>14837</v>
      </c>
      <c r="K4559" s="8" t="s">
        <v>14413</v>
      </c>
      <c r="L4559" s="9" t="s">
        <v>14414</v>
      </c>
      <c r="M4559" s="12" t="s">
        <v>14487</v>
      </c>
    </row>
    <row r="4560" customHeight="1" spans="1:13">
      <c r="A4560" s="9" t="s">
        <v>20971</v>
      </c>
      <c r="B4560" s="8" t="s">
        <v>14408</v>
      </c>
      <c r="C4560" s="10">
        <v>2</v>
      </c>
      <c r="D4560" s="8">
        <v>0</v>
      </c>
      <c r="E4560" s="9" t="s">
        <v>20986</v>
      </c>
      <c r="F4560" s="9" t="s">
        <v>20987</v>
      </c>
      <c r="G4560" s="8" t="s">
        <v>14836</v>
      </c>
      <c r="H4560" s="8"/>
      <c r="I4560" s="11">
        <v>0</v>
      </c>
      <c r="J4560" s="8" t="s">
        <v>14837</v>
      </c>
      <c r="K4560" s="8" t="s">
        <v>14413</v>
      </c>
      <c r="L4560" s="9" t="s">
        <v>14414</v>
      </c>
      <c r="M4560" s="12" t="s">
        <v>14583</v>
      </c>
    </row>
    <row r="4561" customHeight="1" spans="1:13">
      <c r="A4561" s="9" t="s">
        <v>20971</v>
      </c>
      <c r="B4561" s="8" t="s">
        <v>14408</v>
      </c>
      <c r="C4561" s="10">
        <v>2</v>
      </c>
      <c r="D4561" s="8">
        <v>0</v>
      </c>
      <c r="E4561" s="9" t="s">
        <v>20988</v>
      </c>
      <c r="F4561" s="9" t="s">
        <v>20989</v>
      </c>
      <c r="G4561" s="8" t="s">
        <v>14836</v>
      </c>
      <c r="H4561" s="8"/>
      <c r="I4561" s="11">
        <v>0</v>
      </c>
      <c r="J4561" s="8" t="s">
        <v>14837</v>
      </c>
      <c r="K4561" s="8" t="s">
        <v>14413</v>
      </c>
      <c r="L4561" s="9" t="s">
        <v>14430</v>
      </c>
      <c r="M4561" s="12" t="s">
        <v>15228</v>
      </c>
    </row>
    <row r="4562" customHeight="1" spans="1:13">
      <c r="A4562" s="9" t="s">
        <v>20971</v>
      </c>
      <c r="B4562" s="8" t="s">
        <v>14408</v>
      </c>
      <c r="C4562" s="10">
        <v>2</v>
      </c>
      <c r="D4562" s="8">
        <v>0</v>
      </c>
      <c r="E4562" s="9" t="s">
        <v>20990</v>
      </c>
      <c r="F4562" s="9" t="s">
        <v>20991</v>
      </c>
      <c r="G4562" s="8" t="s">
        <v>14836</v>
      </c>
      <c r="H4562" s="8"/>
      <c r="I4562" s="11">
        <v>0</v>
      </c>
      <c r="J4562" s="8" t="s">
        <v>14837</v>
      </c>
      <c r="K4562" s="8" t="s">
        <v>14413</v>
      </c>
      <c r="L4562" s="9" t="s">
        <v>14414</v>
      </c>
      <c r="M4562" s="12" t="s">
        <v>14459</v>
      </c>
    </row>
    <row r="4563" customHeight="1" spans="1:13">
      <c r="A4563" s="9" t="s">
        <v>20971</v>
      </c>
      <c r="B4563" s="8" t="s">
        <v>14408</v>
      </c>
      <c r="C4563" s="10">
        <v>2</v>
      </c>
      <c r="D4563" s="8">
        <v>0</v>
      </c>
      <c r="E4563" s="9" t="s">
        <v>20992</v>
      </c>
      <c r="F4563" s="9" t="s">
        <v>20993</v>
      </c>
      <c r="G4563" s="8" t="s">
        <v>14836</v>
      </c>
      <c r="H4563" s="8"/>
      <c r="I4563" s="11">
        <v>0</v>
      </c>
      <c r="J4563" s="8" t="s">
        <v>14837</v>
      </c>
      <c r="K4563" s="8" t="s">
        <v>14413</v>
      </c>
      <c r="L4563" s="9" t="s">
        <v>14490</v>
      </c>
      <c r="M4563" s="12" t="s">
        <v>15232</v>
      </c>
    </row>
    <row r="4564" customHeight="1" spans="1:13">
      <c r="A4564" s="9" t="s">
        <v>20971</v>
      </c>
      <c r="B4564" s="8" t="s">
        <v>14408</v>
      </c>
      <c r="C4564" s="10">
        <v>2</v>
      </c>
      <c r="D4564" s="8">
        <v>0</v>
      </c>
      <c r="E4564" s="9" t="s">
        <v>20994</v>
      </c>
      <c r="F4564" s="9" t="s">
        <v>20995</v>
      </c>
      <c r="G4564" s="8" t="s">
        <v>14836</v>
      </c>
      <c r="H4564" s="8"/>
      <c r="I4564" s="11">
        <v>0</v>
      </c>
      <c r="J4564" s="8" t="s">
        <v>14837</v>
      </c>
      <c r="K4564" s="8" t="s">
        <v>14413</v>
      </c>
      <c r="L4564" s="9" t="s">
        <v>14414</v>
      </c>
      <c r="M4564" s="12" t="s">
        <v>14462</v>
      </c>
    </row>
    <row r="4565" customHeight="1" spans="1:13">
      <c r="A4565" s="9" t="s">
        <v>20971</v>
      </c>
      <c r="B4565" s="8" t="s">
        <v>14408</v>
      </c>
      <c r="C4565" s="10">
        <v>2</v>
      </c>
      <c r="D4565" s="8">
        <v>0</v>
      </c>
      <c r="E4565" s="9" t="s">
        <v>20996</v>
      </c>
      <c r="F4565" s="9" t="s">
        <v>17027</v>
      </c>
      <c r="G4565" s="8" t="s">
        <v>14836</v>
      </c>
      <c r="H4565" s="8"/>
      <c r="I4565" s="11">
        <v>0</v>
      </c>
      <c r="J4565" s="8" t="s">
        <v>14837</v>
      </c>
      <c r="K4565" s="8" t="s">
        <v>14413</v>
      </c>
      <c r="L4565" s="9" t="s">
        <v>14430</v>
      </c>
      <c r="M4565" s="12" t="s">
        <v>14820</v>
      </c>
    </row>
    <row r="4566" customHeight="1" spans="1:13">
      <c r="A4566" s="9" t="s">
        <v>20971</v>
      </c>
      <c r="B4566" s="8" t="s">
        <v>14408</v>
      </c>
      <c r="C4566" s="10">
        <v>2</v>
      </c>
      <c r="D4566" s="8">
        <v>0</v>
      </c>
      <c r="E4566" s="9" t="s">
        <v>20997</v>
      </c>
      <c r="F4566" s="9" t="s">
        <v>20998</v>
      </c>
      <c r="G4566" s="8" t="s">
        <v>14836</v>
      </c>
      <c r="H4566" s="8"/>
      <c r="I4566" s="11">
        <v>0</v>
      </c>
      <c r="J4566" s="8" t="s">
        <v>14837</v>
      </c>
      <c r="K4566" s="8" t="s">
        <v>14413</v>
      </c>
      <c r="L4566" s="9" t="s">
        <v>14430</v>
      </c>
      <c r="M4566" s="12" t="s">
        <v>15186</v>
      </c>
    </row>
    <row r="4567" customHeight="1" spans="1:13">
      <c r="A4567" s="9" t="s">
        <v>20971</v>
      </c>
      <c r="B4567" s="8" t="s">
        <v>14408</v>
      </c>
      <c r="C4567" s="10">
        <v>2</v>
      </c>
      <c r="D4567" s="8">
        <v>0</v>
      </c>
      <c r="E4567" s="9" t="s">
        <v>20999</v>
      </c>
      <c r="F4567" s="9" t="s">
        <v>21000</v>
      </c>
      <c r="G4567" s="8" t="s">
        <v>14836</v>
      </c>
      <c r="H4567" s="8"/>
      <c r="I4567" s="11">
        <v>0</v>
      </c>
      <c r="J4567" s="8" t="s">
        <v>14837</v>
      </c>
      <c r="K4567" s="8" t="s">
        <v>14413</v>
      </c>
      <c r="L4567" s="9" t="s">
        <v>14414</v>
      </c>
      <c r="M4567" s="12" t="s">
        <v>14421</v>
      </c>
    </row>
    <row r="4568" customHeight="1" spans="1:13">
      <c r="A4568" s="9" t="s">
        <v>20971</v>
      </c>
      <c r="B4568" s="8" t="s">
        <v>14408</v>
      </c>
      <c r="C4568" s="10">
        <v>2</v>
      </c>
      <c r="D4568" s="8">
        <v>0</v>
      </c>
      <c r="E4568" s="9" t="s">
        <v>21001</v>
      </c>
      <c r="F4568" s="9" t="s">
        <v>13192</v>
      </c>
      <c r="G4568" s="8" t="s">
        <v>14836</v>
      </c>
      <c r="H4568" s="8"/>
      <c r="I4568" s="11">
        <v>0</v>
      </c>
      <c r="J4568" s="8" t="s">
        <v>14837</v>
      </c>
      <c r="K4568" s="8" t="s">
        <v>14413</v>
      </c>
      <c r="L4568" s="9" t="s">
        <v>14430</v>
      </c>
      <c r="M4568" s="12" t="s">
        <v>14515</v>
      </c>
    </row>
    <row r="4569" customHeight="1" spans="1:13">
      <c r="A4569" s="9" t="s">
        <v>20971</v>
      </c>
      <c r="B4569" s="8" t="s">
        <v>14408</v>
      </c>
      <c r="C4569" s="10">
        <v>2</v>
      </c>
      <c r="D4569" s="8">
        <v>0</v>
      </c>
      <c r="E4569" s="9" t="s">
        <v>21002</v>
      </c>
      <c r="F4569" s="9" t="s">
        <v>21003</v>
      </c>
      <c r="G4569" s="8" t="s">
        <v>14836</v>
      </c>
      <c r="H4569" s="8"/>
      <c r="I4569" s="11">
        <v>0</v>
      </c>
      <c r="J4569" s="8" t="s">
        <v>14837</v>
      </c>
      <c r="K4569" s="8" t="s">
        <v>14413</v>
      </c>
      <c r="L4569" s="9" t="s">
        <v>14414</v>
      </c>
      <c r="M4569" s="12" t="s">
        <v>14424</v>
      </c>
    </row>
    <row r="4570" customHeight="1" spans="1:13">
      <c r="A4570" s="9" t="s">
        <v>20971</v>
      </c>
      <c r="B4570" s="8" t="s">
        <v>14408</v>
      </c>
      <c r="C4570" s="10">
        <v>2</v>
      </c>
      <c r="D4570" s="8">
        <v>0</v>
      </c>
      <c r="E4570" s="9" t="s">
        <v>21004</v>
      </c>
      <c r="F4570" s="9" t="s">
        <v>21005</v>
      </c>
      <c r="G4570" s="8" t="s">
        <v>14836</v>
      </c>
      <c r="H4570" s="8"/>
      <c r="I4570" s="11">
        <v>0</v>
      </c>
      <c r="J4570" s="8" t="s">
        <v>14837</v>
      </c>
      <c r="K4570" s="8" t="s">
        <v>14413</v>
      </c>
      <c r="L4570" s="9" t="s">
        <v>14414</v>
      </c>
      <c r="M4570" s="12" t="s">
        <v>14462</v>
      </c>
    </row>
    <row r="4571" customHeight="1" spans="1:13">
      <c r="A4571" s="9" t="s">
        <v>20971</v>
      </c>
      <c r="B4571" s="8" t="s">
        <v>14408</v>
      </c>
      <c r="C4571" s="10">
        <v>2</v>
      </c>
      <c r="D4571" s="8">
        <v>0</v>
      </c>
      <c r="E4571" s="9" t="s">
        <v>21006</v>
      </c>
      <c r="F4571" s="9" t="s">
        <v>21007</v>
      </c>
      <c r="G4571" s="8" t="s">
        <v>14836</v>
      </c>
      <c r="H4571" s="8"/>
      <c r="I4571" s="11">
        <v>0</v>
      </c>
      <c r="J4571" s="8" t="s">
        <v>14837</v>
      </c>
      <c r="K4571" s="8" t="s">
        <v>14413</v>
      </c>
      <c r="L4571" s="9" t="s">
        <v>14490</v>
      </c>
      <c r="M4571" s="12" t="s">
        <v>15232</v>
      </c>
    </row>
    <row r="4572" customHeight="1" spans="1:13">
      <c r="A4572" s="9" t="s">
        <v>20971</v>
      </c>
      <c r="B4572" s="8" t="s">
        <v>14408</v>
      </c>
      <c r="C4572" s="10">
        <v>2</v>
      </c>
      <c r="D4572" s="8">
        <v>0</v>
      </c>
      <c r="E4572" s="9" t="s">
        <v>21008</v>
      </c>
      <c r="F4572" s="9" t="s">
        <v>21009</v>
      </c>
      <c r="G4572" s="8" t="s">
        <v>14836</v>
      </c>
      <c r="H4572" s="8"/>
      <c r="I4572" s="11">
        <v>0</v>
      </c>
      <c r="J4572" s="8" t="s">
        <v>14837</v>
      </c>
      <c r="K4572" s="8" t="s">
        <v>14413</v>
      </c>
      <c r="L4572" s="9" t="s">
        <v>14539</v>
      </c>
      <c r="M4572" s="12" t="s">
        <v>17545</v>
      </c>
    </row>
    <row r="4573" customHeight="1" spans="1:13">
      <c r="A4573" s="9" t="s">
        <v>20971</v>
      </c>
      <c r="B4573" s="8" t="s">
        <v>14408</v>
      </c>
      <c r="C4573" s="10">
        <v>2</v>
      </c>
      <c r="D4573" s="8">
        <v>0</v>
      </c>
      <c r="E4573" s="9" t="s">
        <v>21010</v>
      </c>
      <c r="F4573" s="9" t="s">
        <v>21011</v>
      </c>
      <c r="G4573" s="8" t="s">
        <v>14836</v>
      </c>
      <c r="H4573" s="8"/>
      <c r="I4573" s="11">
        <v>0</v>
      </c>
      <c r="J4573" s="8" t="s">
        <v>14837</v>
      </c>
      <c r="K4573" s="8" t="s">
        <v>14413</v>
      </c>
      <c r="L4573" s="9" t="s">
        <v>14539</v>
      </c>
      <c r="M4573" s="12" t="s">
        <v>14832</v>
      </c>
    </row>
    <row r="4574" customHeight="1" spans="1:13">
      <c r="A4574" s="9" t="s">
        <v>20971</v>
      </c>
      <c r="B4574" s="8" t="s">
        <v>14408</v>
      </c>
      <c r="C4574" s="10">
        <v>2</v>
      </c>
      <c r="D4574" s="8">
        <v>0</v>
      </c>
      <c r="E4574" s="9" t="s">
        <v>21012</v>
      </c>
      <c r="F4574" s="9" t="s">
        <v>21013</v>
      </c>
      <c r="G4574" s="8" t="s">
        <v>14836</v>
      </c>
      <c r="H4574" s="8"/>
      <c r="I4574" s="11">
        <v>0</v>
      </c>
      <c r="J4574" s="8" t="s">
        <v>14837</v>
      </c>
      <c r="K4574" s="8" t="s">
        <v>14413</v>
      </c>
      <c r="L4574" s="9" t="s">
        <v>14414</v>
      </c>
      <c r="M4574" s="12" t="s">
        <v>14446</v>
      </c>
    </row>
    <row r="4575" customHeight="1" spans="1:13">
      <c r="A4575" s="9" t="s">
        <v>20971</v>
      </c>
      <c r="B4575" s="8" t="s">
        <v>14408</v>
      </c>
      <c r="C4575" s="10">
        <v>2</v>
      </c>
      <c r="D4575" s="8">
        <v>0</v>
      </c>
      <c r="E4575" s="9" t="s">
        <v>21014</v>
      </c>
      <c r="F4575" s="9" t="s">
        <v>21015</v>
      </c>
      <c r="G4575" s="8" t="s">
        <v>14836</v>
      </c>
      <c r="H4575" s="8"/>
      <c r="I4575" s="11">
        <v>0</v>
      </c>
      <c r="J4575" s="8" t="s">
        <v>14837</v>
      </c>
      <c r="K4575" s="8" t="s">
        <v>14413</v>
      </c>
      <c r="L4575" s="9" t="s">
        <v>14490</v>
      </c>
      <c r="M4575" s="12" t="s">
        <v>14518</v>
      </c>
    </row>
    <row r="4576" customHeight="1" spans="1:13">
      <c r="A4576" s="9" t="s">
        <v>20971</v>
      </c>
      <c r="B4576" s="8" t="s">
        <v>14408</v>
      </c>
      <c r="C4576" s="10">
        <v>2</v>
      </c>
      <c r="D4576" s="8">
        <v>0</v>
      </c>
      <c r="E4576" s="9" t="s">
        <v>21016</v>
      </c>
      <c r="F4576" s="9" t="s">
        <v>21017</v>
      </c>
      <c r="G4576" s="8" t="s">
        <v>14836</v>
      </c>
      <c r="H4576" s="8"/>
      <c r="I4576" s="11">
        <v>0</v>
      </c>
      <c r="J4576" s="8" t="s">
        <v>14837</v>
      </c>
      <c r="K4576" s="8" t="s">
        <v>14413</v>
      </c>
      <c r="L4576" s="9" t="s">
        <v>14414</v>
      </c>
      <c r="M4576" s="12" t="s">
        <v>14418</v>
      </c>
    </row>
    <row r="4577" customHeight="1" spans="1:13">
      <c r="A4577" s="9" t="s">
        <v>20971</v>
      </c>
      <c r="B4577" s="8" t="s">
        <v>14408</v>
      </c>
      <c r="C4577" s="10">
        <v>2</v>
      </c>
      <c r="D4577" s="8">
        <v>0</v>
      </c>
      <c r="E4577" s="9" t="s">
        <v>21018</v>
      </c>
      <c r="F4577" s="9" t="s">
        <v>21019</v>
      </c>
      <c r="G4577" s="8" t="s">
        <v>14836</v>
      </c>
      <c r="H4577" s="8"/>
      <c r="I4577" s="11">
        <v>0</v>
      </c>
      <c r="J4577" s="8" t="s">
        <v>14837</v>
      </c>
      <c r="K4577" s="8" t="s">
        <v>14413</v>
      </c>
      <c r="L4577" s="9" t="s">
        <v>14414</v>
      </c>
      <c r="M4577" s="12" t="s">
        <v>14434</v>
      </c>
    </row>
    <row r="4578" customHeight="1" spans="1:13">
      <c r="A4578" s="9" t="s">
        <v>20971</v>
      </c>
      <c r="B4578" s="8" t="s">
        <v>14408</v>
      </c>
      <c r="C4578" s="10">
        <v>2</v>
      </c>
      <c r="D4578" s="8">
        <v>0</v>
      </c>
      <c r="E4578" s="9" t="s">
        <v>10621</v>
      </c>
      <c r="F4578" s="9" t="s">
        <v>10620</v>
      </c>
      <c r="G4578" s="8" t="s">
        <v>14836</v>
      </c>
      <c r="H4578" s="8"/>
      <c r="I4578" s="11">
        <v>0</v>
      </c>
      <c r="J4578" s="8" t="s">
        <v>14837</v>
      </c>
      <c r="K4578" s="8" t="s">
        <v>14413</v>
      </c>
      <c r="L4578" s="9" t="s">
        <v>14414</v>
      </c>
      <c r="M4578" s="12" t="s">
        <v>14418</v>
      </c>
    </row>
    <row r="4579" customHeight="1" spans="1:13">
      <c r="A4579" s="9" t="s">
        <v>20971</v>
      </c>
      <c r="B4579" s="8" t="s">
        <v>14408</v>
      </c>
      <c r="C4579" s="10">
        <v>2</v>
      </c>
      <c r="D4579" s="8">
        <v>0</v>
      </c>
      <c r="E4579" s="9" t="s">
        <v>21020</v>
      </c>
      <c r="F4579" s="9" t="s">
        <v>21021</v>
      </c>
      <c r="G4579" s="8" t="s">
        <v>14836</v>
      </c>
      <c r="H4579" s="8"/>
      <c r="I4579" s="11">
        <v>0</v>
      </c>
      <c r="J4579" s="8" t="s">
        <v>14837</v>
      </c>
      <c r="K4579" s="8" t="s">
        <v>14413</v>
      </c>
      <c r="L4579" s="9" t="s">
        <v>14414</v>
      </c>
      <c r="M4579" s="12" t="s">
        <v>14459</v>
      </c>
    </row>
    <row r="4580" customHeight="1" spans="1:13">
      <c r="A4580" s="9" t="s">
        <v>20971</v>
      </c>
      <c r="B4580" s="8" t="s">
        <v>14408</v>
      </c>
      <c r="C4580" s="10">
        <v>2</v>
      </c>
      <c r="D4580" s="8">
        <v>0</v>
      </c>
      <c r="E4580" s="9" t="s">
        <v>21022</v>
      </c>
      <c r="F4580" s="9" t="s">
        <v>16861</v>
      </c>
      <c r="G4580" s="8" t="s">
        <v>14836</v>
      </c>
      <c r="H4580" s="8"/>
      <c r="I4580" s="11">
        <v>0</v>
      </c>
      <c r="J4580" s="8" t="s">
        <v>14837</v>
      </c>
      <c r="K4580" s="8" t="s">
        <v>14413</v>
      </c>
      <c r="L4580" s="9" t="s">
        <v>14414</v>
      </c>
      <c r="M4580" s="12" t="s">
        <v>14443</v>
      </c>
    </row>
    <row r="4581" customHeight="1" spans="1:13">
      <c r="A4581" s="9" t="s">
        <v>20971</v>
      </c>
      <c r="B4581" s="8" t="s">
        <v>14408</v>
      </c>
      <c r="C4581" s="10">
        <v>2</v>
      </c>
      <c r="D4581" s="8">
        <v>0</v>
      </c>
      <c r="E4581" s="9" t="s">
        <v>21023</v>
      </c>
      <c r="F4581" s="9" t="s">
        <v>21024</v>
      </c>
      <c r="G4581" s="8" t="s">
        <v>14836</v>
      </c>
      <c r="H4581" s="8"/>
      <c r="I4581" s="11">
        <v>0</v>
      </c>
      <c r="J4581" s="8" t="s">
        <v>14837</v>
      </c>
      <c r="K4581" s="8" t="s">
        <v>14413</v>
      </c>
      <c r="L4581" s="9" t="s">
        <v>14414</v>
      </c>
      <c r="M4581" s="12" t="s">
        <v>14421</v>
      </c>
    </row>
    <row r="4582" customHeight="1" spans="1:13">
      <c r="A4582" s="9" t="s">
        <v>20971</v>
      </c>
      <c r="B4582" s="8" t="s">
        <v>14408</v>
      </c>
      <c r="C4582" s="10">
        <v>2</v>
      </c>
      <c r="D4582" s="8">
        <v>0</v>
      </c>
      <c r="E4582" s="9" t="s">
        <v>21025</v>
      </c>
      <c r="F4582" s="9" t="s">
        <v>21026</v>
      </c>
      <c r="G4582" s="8" t="s">
        <v>14836</v>
      </c>
      <c r="H4582" s="8"/>
      <c r="I4582" s="11">
        <v>0</v>
      </c>
      <c r="J4582" s="8" t="s">
        <v>14837</v>
      </c>
      <c r="K4582" s="8" t="s">
        <v>14413</v>
      </c>
      <c r="L4582" s="9" t="s">
        <v>14414</v>
      </c>
      <c r="M4582" s="12" t="s">
        <v>14434</v>
      </c>
    </row>
    <row r="4583" customHeight="1" spans="1:13">
      <c r="A4583" s="9" t="s">
        <v>20971</v>
      </c>
      <c r="B4583" s="8" t="s">
        <v>14408</v>
      </c>
      <c r="C4583" s="10">
        <v>2</v>
      </c>
      <c r="D4583" s="8">
        <v>0</v>
      </c>
      <c r="E4583" s="9" t="s">
        <v>21027</v>
      </c>
      <c r="F4583" s="9" t="s">
        <v>21028</v>
      </c>
      <c r="G4583" s="8" t="s">
        <v>14836</v>
      </c>
      <c r="H4583" s="8"/>
      <c r="I4583" s="11">
        <v>0</v>
      </c>
      <c r="J4583" s="8" t="s">
        <v>14837</v>
      </c>
      <c r="K4583" s="8" t="s">
        <v>14413</v>
      </c>
      <c r="L4583" s="9" t="s">
        <v>14430</v>
      </c>
      <c r="M4583" s="12" t="s">
        <v>14529</v>
      </c>
    </row>
    <row r="4584" customHeight="1" spans="1:13">
      <c r="A4584" s="9" t="s">
        <v>20971</v>
      </c>
      <c r="B4584" s="8" t="s">
        <v>14408</v>
      </c>
      <c r="C4584" s="10">
        <v>2</v>
      </c>
      <c r="D4584" s="8">
        <v>0</v>
      </c>
      <c r="E4584" s="9" t="s">
        <v>21029</v>
      </c>
      <c r="F4584" s="9" t="s">
        <v>21030</v>
      </c>
      <c r="G4584" s="8" t="s">
        <v>14836</v>
      </c>
      <c r="H4584" s="8"/>
      <c r="I4584" s="11">
        <v>0</v>
      </c>
      <c r="J4584" s="8" t="s">
        <v>14837</v>
      </c>
      <c r="K4584" s="8" t="s">
        <v>14413</v>
      </c>
      <c r="L4584" s="9" t="s">
        <v>14414</v>
      </c>
      <c r="M4584" s="12" t="s">
        <v>14462</v>
      </c>
    </row>
    <row r="4585" customHeight="1" spans="1:13">
      <c r="A4585" s="9" t="s">
        <v>20971</v>
      </c>
      <c r="B4585" s="8" t="s">
        <v>14408</v>
      </c>
      <c r="C4585" s="10">
        <v>2</v>
      </c>
      <c r="D4585" s="8">
        <v>0</v>
      </c>
      <c r="E4585" s="9" t="s">
        <v>21031</v>
      </c>
      <c r="F4585" s="9" t="s">
        <v>21032</v>
      </c>
      <c r="G4585" s="8" t="s">
        <v>14836</v>
      </c>
      <c r="H4585" s="8"/>
      <c r="I4585" s="11">
        <v>0</v>
      </c>
      <c r="J4585" s="8" t="s">
        <v>14837</v>
      </c>
      <c r="K4585" s="8" t="s">
        <v>14413</v>
      </c>
      <c r="L4585" s="9" t="s">
        <v>14414</v>
      </c>
      <c r="M4585" s="12" t="s">
        <v>14496</v>
      </c>
    </row>
    <row r="4586" customHeight="1" spans="1:13">
      <c r="A4586" s="9" t="s">
        <v>20971</v>
      </c>
      <c r="B4586" s="8" t="s">
        <v>14408</v>
      </c>
      <c r="C4586" s="10">
        <v>2</v>
      </c>
      <c r="D4586" s="8">
        <v>0</v>
      </c>
      <c r="E4586" s="9" t="s">
        <v>21033</v>
      </c>
      <c r="F4586" s="9" t="s">
        <v>21034</v>
      </c>
      <c r="G4586" s="8" t="s">
        <v>14836</v>
      </c>
      <c r="H4586" s="8"/>
      <c r="I4586" s="11">
        <v>0</v>
      </c>
      <c r="J4586" s="8" t="s">
        <v>14837</v>
      </c>
      <c r="K4586" s="8" t="s">
        <v>14413</v>
      </c>
      <c r="L4586" s="9" t="s">
        <v>14414</v>
      </c>
      <c r="M4586" s="12" t="s">
        <v>14443</v>
      </c>
    </row>
    <row r="4587" customHeight="1" spans="1:13">
      <c r="A4587" s="9" t="s">
        <v>21035</v>
      </c>
      <c r="B4587" s="8" t="s">
        <v>14408</v>
      </c>
      <c r="C4587" s="10">
        <v>2</v>
      </c>
      <c r="D4587" s="8">
        <v>0</v>
      </c>
      <c r="E4587" s="9" t="s">
        <v>21036</v>
      </c>
      <c r="F4587" s="9" t="s">
        <v>21037</v>
      </c>
      <c r="G4587" s="8" t="s">
        <v>14836</v>
      </c>
      <c r="H4587" s="8"/>
      <c r="I4587" s="11">
        <v>0</v>
      </c>
      <c r="J4587" s="8" t="s">
        <v>14837</v>
      </c>
      <c r="K4587" s="8" t="s">
        <v>14413</v>
      </c>
      <c r="L4587" s="9" t="s">
        <v>14414</v>
      </c>
      <c r="M4587" s="12" t="s">
        <v>108</v>
      </c>
    </row>
    <row r="4588" customHeight="1" spans="1:13">
      <c r="A4588" s="9" t="s">
        <v>21035</v>
      </c>
      <c r="B4588" s="8" t="s">
        <v>14408</v>
      </c>
      <c r="C4588" s="10">
        <v>2</v>
      </c>
      <c r="D4588" s="8">
        <v>0</v>
      </c>
      <c r="E4588" s="9" t="s">
        <v>21038</v>
      </c>
      <c r="F4588" s="9" t="s">
        <v>21039</v>
      </c>
      <c r="G4588" s="8" t="s">
        <v>14836</v>
      </c>
      <c r="H4588" s="8"/>
      <c r="I4588" s="11">
        <v>0</v>
      </c>
      <c r="J4588" s="8" t="s">
        <v>14837</v>
      </c>
      <c r="K4588" s="8" t="s">
        <v>14413</v>
      </c>
      <c r="L4588" s="9" t="s">
        <v>14430</v>
      </c>
      <c r="M4588" s="12" t="s">
        <v>15186</v>
      </c>
    </row>
    <row r="4589" customHeight="1" spans="1:13">
      <c r="A4589" s="9" t="s">
        <v>21035</v>
      </c>
      <c r="B4589" s="8" t="s">
        <v>14408</v>
      </c>
      <c r="C4589" s="10">
        <v>2</v>
      </c>
      <c r="D4589" s="8">
        <v>0</v>
      </c>
      <c r="E4589" s="9" t="s">
        <v>21040</v>
      </c>
      <c r="F4589" s="9" t="s">
        <v>21041</v>
      </c>
      <c r="G4589" s="8" t="s">
        <v>14836</v>
      </c>
      <c r="H4589" s="8"/>
      <c r="I4589" s="11">
        <v>0</v>
      </c>
      <c r="J4589" s="8" t="s">
        <v>14837</v>
      </c>
      <c r="K4589" s="8" t="s">
        <v>14413</v>
      </c>
      <c r="L4589" s="9" t="s">
        <v>14430</v>
      </c>
      <c r="M4589" s="12" t="s">
        <v>14484</v>
      </c>
    </row>
    <row r="4590" customHeight="1" spans="1:13">
      <c r="A4590" s="9" t="s">
        <v>21035</v>
      </c>
      <c r="B4590" s="8" t="s">
        <v>14408</v>
      </c>
      <c r="C4590" s="10">
        <v>2</v>
      </c>
      <c r="D4590" s="8">
        <v>0</v>
      </c>
      <c r="E4590" s="9" t="s">
        <v>21042</v>
      </c>
      <c r="F4590" s="9" t="s">
        <v>21043</v>
      </c>
      <c r="G4590" s="8" t="s">
        <v>14836</v>
      </c>
      <c r="H4590" s="8"/>
      <c r="I4590" s="11">
        <v>0</v>
      </c>
      <c r="J4590" s="8" t="s">
        <v>14837</v>
      </c>
      <c r="K4590" s="8" t="s">
        <v>14413</v>
      </c>
      <c r="L4590" s="9" t="s">
        <v>14414</v>
      </c>
      <c r="M4590" s="12" t="s">
        <v>14434</v>
      </c>
    </row>
    <row r="4591" customHeight="1" spans="1:13">
      <c r="A4591" s="9" t="s">
        <v>21035</v>
      </c>
      <c r="B4591" s="8" t="s">
        <v>14408</v>
      </c>
      <c r="C4591" s="10">
        <v>2</v>
      </c>
      <c r="D4591" s="8">
        <v>0</v>
      </c>
      <c r="E4591" s="9" t="s">
        <v>21044</v>
      </c>
      <c r="F4591" s="9" t="s">
        <v>21045</v>
      </c>
      <c r="G4591" s="8" t="s">
        <v>14836</v>
      </c>
      <c r="H4591" s="8"/>
      <c r="I4591" s="11">
        <v>0</v>
      </c>
      <c r="J4591" s="8" t="s">
        <v>14837</v>
      </c>
      <c r="K4591" s="8" t="s">
        <v>14413</v>
      </c>
      <c r="L4591" s="9" t="s">
        <v>14430</v>
      </c>
      <c r="M4591" s="12" t="s">
        <v>15186</v>
      </c>
    </row>
    <row r="4592" customHeight="1" spans="1:13">
      <c r="A4592" s="9" t="s">
        <v>21035</v>
      </c>
      <c r="B4592" s="8" t="s">
        <v>14408</v>
      </c>
      <c r="C4592" s="10">
        <v>2</v>
      </c>
      <c r="D4592" s="8">
        <v>0</v>
      </c>
      <c r="E4592" s="9" t="s">
        <v>21046</v>
      </c>
      <c r="F4592" s="9" t="s">
        <v>21047</v>
      </c>
      <c r="G4592" s="8" t="s">
        <v>14836</v>
      </c>
      <c r="H4592" s="8"/>
      <c r="I4592" s="11">
        <v>0</v>
      </c>
      <c r="J4592" s="8" t="s">
        <v>14837</v>
      </c>
      <c r="K4592" s="8" t="s">
        <v>14413</v>
      </c>
      <c r="L4592" s="9" t="s">
        <v>14414</v>
      </c>
      <c r="M4592" s="12" t="s">
        <v>14462</v>
      </c>
    </row>
    <row r="4593" customHeight="1" spans="1:13">
      <c r="A4593" s="9" t="s">
        <v>21035</v>
      </c>
      <c r="B4593" s="8" t="s">
        <v>14408</v>
      </c>
      <c r="C4593" s="10">
        <v>2</v>
      </c>
      <c r="D4593" s="8">
        <v>0</v>
      </c>
      <c r="E4593" s="9" t="s">
        <v>21048</v>
      </c>
      <c r="F4593" s="9" t="s">
        <v>21049</v>
      </c>
      <c r="G4593" s="8" t="s">
        <v>14836</v>
      </c>
      <c r="H4593" s="8"/>
      <c r="I4593" s="11">
        <v>0</v>
      </c>
      <c r="J4593" s="8" t="s">
        <v>14837</v>
      </c>
      <c r="K4593" s="8" t="s">
        <v>14413</v>
      </c>
      <c r="L4593" s="9" t="s">
        <v>14414</v>
      </c>
      <c r="M4593" s="12" t="s">
        <v>14462</v>
      </c>
    </row>
    <row r="4594" customHeight="1" spans="1:13">
      <c r="A4594" s="9" t="s">
        <v>21035</v>
      </c>
      <c r="B4594" s="8" t="s">
        <v>14408</v>
      </c>
      <c r="C4594" s="10">
        <v>2</v>
      </c>
      <c r="D4594" s="8">
        <v>0</v>
      </c>
      <c r="E4594" s="9" t="s">
        <v>21050</v>
      </c>
      <c r="F4594" s="9" t="s">
        <v>21051</v>
      </c>
      <c r="G4594" s="8" t="s">
        <v>14836</v>
      </c>
      <c r="H4594" s="8"/>
      <c r="I4594" s="11">
        <v>0</v>
      </c>
      <c r="J4594" s="8" t="s">
        <v>14837</v>
      </c>
      <c r="K4594" s="8" t="s">
        <v>14413</v>
      </c>
      <c r="L4594" s="9" t="s">
        <v>14414</v>
      </c>
      <c r="M4594" s="12" t="s">
        <v>14462</v>
      </c>
    </row>
    <row r="4595" customHeight="1" spans="1:13">
      <c r="A4595" s="9" t="s">
        <v>21035</v>
      </c>
      <c r="B4595" s="8" t="s">
        <v>14408</v>
      </c>
      <c r="C4595" s="10">
        <v>2</v>
      </c>
      <c r="D4595" s="8">
        <v>0</v>
      </c>
      <c r="E4595" s="9" t="s">
        <v>21052</v>
      </c>
      <c r="F4595" s="9" t="s">
        <v>21053</v>
      </c>
      <c r="G4595" s="8" t="s">
        <v>14836</v>
      </c>
      <c r="H4595" s="8"/>
      <c r="I4595" s="11">
        <v>0</v>
      </c>
      <c r="J4595" s="8" t="s">
        <v>14837</v>
      </c>
      <c r="K4595" s="8" t="s">
        <v>14413</v>
      </c>
      <c r="L4595" s="9" t="s">
        <v>14414</v>
      </c>
      <c r="M4595" s="12" t="s">
        <v>14443</v>
      </c>
    </row>
    <row r="4596" customHeight="1" spans="1:13">
      <c r="A4596" s="9" t="s">
        <v>21035</v>
      </c>
      <c r="B4596" s="8" t="s">
        <v>14408</v>
      </c>
      <c r="C4596" s="10">
        <v>2</v>
      </c>
      <c r="D4596" s="8">
        <v>0</v>
      </c>
      <c r="E4596" s="9" t="s">
        <v>21054</v>
      </c>
      <c r="F4596" s="9" t="s">
        <v>21055</v>
      </c>
      <c r="G4596" s="8" t="s">
        <v>14836</v>
      </c>
      <c r="H4596" s="8"/>
      <c r="I4596" s="11">
        <v>0</v>
      </c>
      <c r="J4596" s="8" t="s">
        <v>14837</v>
      </c>
      <c r="K4596" s="8" t="s">
        <v>14413</v>
      </c>
      <c r="L4596" s="9" t="s">
        <v>14430</v>
      </c>
      <c r="M4596" s="12" t="s">
        <v>14484</v>
      </c>
    </row>
    <row r="4597" customHeight="1" spans="1:13">
      <c r="A4597" s="9" t="s">
        <v>21035</v>
      </c>
      <c r="B4597" s="8" t="s">
        <v>14408</v>
      </c>
      <c r="C4597" s="10">
        <v>2</v>
      </c>
      <c r="D4597" s="8">
        <v>0</v>
      </c>
      <c r="E4597" s="9" t="s">
        <v>21056</v>
      </c>
      <c r="F4597" s="9" t="s">
        <v>21057</v>
      </c>
      <c r="G4597" s="8" t="s">
        <v>14836</v>
      </c>
      <c r="H4597" s="8"/>
      <c r="I4597" s="11">
        <v>0</v>
      </c>
      <c r="J4597" s="8" t="s">
        <v>14837</v>
      </c>
      <c r="K4597" s="8" t="s">
        <v>14413</v>
      </c>
      <c r="L4597" s="9" t="s">
        <v>14414</v>
      </c>
      <c r="M4597" s="12" t="s">
        <v>14434</v>
      </c>
    </row>
    <row r="4598" customHeight="1" spans="1:13">
      <c r="A4598" s="9" t="s">
        <v>21035</v>
      </c>
      <c r="B4598" s="8" t="s">
        <v>14408</v>
      </c>
      <c r="C4598" s="10">
        <v>2</v>
      </c>
      <c r="D4598" s="8">
        <v>0</v>
      </c>
      <c r="E4598" s="9" t="s">
        <v>21058</v>
      </c>
      <c r="F4598" s="9" t="s">
        <v>21059</v>
      </c>
      <c r="G4598" s="8" t="s">
        <v>14836</v>
      </c>
      <c r="H4598" s="8"/>
      <c r="I4598" s="11">
        <v>0</v>
      </c>
      <c r="J4598" s="8" t="s">
        <v>14837</v>
      </c>
      <c r="K4598" s="8" t="s">
        <v>14413</v>
      </c>
      <c r="L4598" s="9" t="s">
        <v>14490</v>
      </c>
      <c r="M4598" s="12" t="s">
        <v>14600</v>
      </c>
    </row>
    <row r="4599" customHeight="1" spans="1:13">
      <c r="A4599" s="9" t="s">
        <v>21035</v>
      </c>
      <c r="B4599" s="8" t="s">
        <v>14408</v>
      </c>
      <c r="C4599" s="10">
        <v>2</v>
      </c>
      <c r="D4599" s="8">
        <v>0</v>
      </c>
      <c r="E4599" s="9" t="s">
        <v>21060</v>
      </c>
      <c r="F4599" s="9" t="s">
        <v>21061</v>
      </c>
      <c r="G4599" s="8" t="s">
        <v>14836</v>
      </c>
      <c r="H4599" s="8"/>
      <c r="I4599" s="11">
        <v>0</v>
      </c>
      <c r="J4599" s="8" t="s">
        <v>14837</v>
      </c>
      <c r="K4599" s="8" t="s">
        <v>14413</v>
      </c>
      <c r="L4599" s="9" t="s">
        <v>14414</v>
      </c>
      <c r="M4599" s="12" t="s">
        <v>14467</v>
      </c>
    </row>
    <row r="4600" customHeight="1" spans="1:13">
      <c r="A4600" s="9" t="s">
        <v>21035</v>
      </c>
      <c r="B4600" s="8" t="s">
        <v>14408</v>
      </c>
      <c r="C4600" s="10">
        <v>2</v>
      </c>
      <c r="D4600" s="8">
        <v>0</v>
      </c>
      <c r="E4600" s="9" t="s">
        <v>21062</v>
      </c>
      <c r="F4600" s="9" t="s">
        <v>21063</v>
      </c>
      <c r="G4600" s="8" t="s">
        <v>14836</v>
      </c>
      <c r="H4600" s="8"/>
      <c r="I4600" s="11">
        <v>0</v>
      </c>
      <c r="J4600" s="8" t="s">
        <v>14837</v>
      </c>
      <c r="K4600" s="8" t="s">
        <v>14413</v>
      </c>
      <c r="L4600" s="9" t="s">
        <v>14414</v>
      </c>
      <c r="M4600" s="12" t="s">
        <v>14418</v>
      </c>
    </row>
    <row r="4601" customHeight="1" spans="1:13">
      <c r="A4601" s="9" t="s">
        <v>21035</v>
      </c>
      <c r="B4601" s="8" t="s">
        <v>14408</v>
      </c>
      <c r="C4601" s="10">
        <v>2</v>
      </c>
      <c r="D4601" s="8">
        <v>0</v>
      </c>
      <c r="E4601" s="9" t="s">
        <v>21064</v>
      </c>
      <c r="F4601" s="9" t="s">
        <v>21065</v>
      </c>
      <c r="G4601" s="8" t="s">
        <v>14836</v>
      </c>
      <c r="H4601" s="8"/>
      <c r="I4601" s="11">
        <v>0</v>
      </c>
      <c r="J4601" s="8" t="s">
        <v>14837</v>
      </c>
      <c r="K4601" s="8" t="s">
        <v>14413</v>
      </c>
      <c r="L4601" s="9" t="s">
        <v>14430</v>
      </c>
      <c r="M4601" s="12" t="s">
        <v>14726</v>
      </c>
    </row>
    <row r="4602" customHeight="1" spans="1:13">
      <c r="A4602" s="9" t="s">
        <v>21035</v>
      </c>
      <c r="B4602" s="8" t="s">
        <v>14408</v>
      </c>
      <c r="C4602" s="10">
        <v>2</v>
      </c>
      <c r="D4602" s="8">
        <v>0</v>
      </c>
      <c r="E4602" s="9" t="s">
        <v>21066</v>
      </c>
      <c r="F4602" s="9" t="s">
        <v>21067</v>
      </c>
      <c r="G4602" s="8" t="s">
        <v>14836</v>
      </c>
      <c r="H4602" s="8"/>
      <c r="I4602" s="11">
        <v>0</v>
      </c>
      <c r="J4602" s="8" t="s">
        <v>14837</v>
      </c>
      <c r="K4602" s="8" t="s">
        <v>14413</v>
      </c>
      <c r="L4602" s="9" t="s">
        <v>14430</v>
      </c>
      <c r="M4602" s="12" t="s">
        <v>14625</v>
      </c>
    </row>
    <row r="4603" customHeight="1" spans="1:13">
      <c r="A4603" s="9" t="s">
        <v>21035</v>
      </c>
      <c r="B4603" s="8" t="s">
        <v>14408</v>
      </c>
      <c r="C4603" s="10">
        <v>2</v>
      </c>
      <c r="D4603" s="8">
        <v>0</v>
      </c>
      <c r="E4603" s="9" t="s">
        <v>21068</v>
      </c>
      <c r="F4603" s="9" t="s">
        <v>21069</v>
      </c>
      <c r="G4603" s="8" t="s">
        <v>14836</v>
      </c>
      <c r="H4603" s="8"/>
      <c r="I4603" s="11">
        <v>0</v>
      </c>
      <c r="J4603" s="8" t="s">
        <v>14837</v>
      </c>
      <c r="K4603" s="8" t="s">
        <v>14413</v>
      </c>
      <c r="L4603" s="9" t="s">
        <v>14414</v>
      </c>
      <c r="M4603" s="12" t="s">
        <v>14446</v>
      </c>
    </row>
    <row r="4604" customHeight="1" spans="1:13">
      <c r="A4604" s="9" t="s">
        <v>21035</v>
      </c>
      <c r="B4604" s="8" t="s">
        <v>14408</v>
      </c>
      <c r="C4604" s="10">
        <v>2</v>
      </c>
      <c r="D4604" s="8">
        <v>0</v>
      </c>
      <c r="E4604" s="9" t="s">
        <v>21070</v>
      </c>
      <c r="F4604" s="9" t="s">
        <v>21071</v>
      </c>
      <c r="G4604" s="8" t="s">
        <v>14836</v>
      </c>
      <c r="H4604" s="8"/>
      <c r="I4604" s="11">
        <v>0</v>
      </c>
      <c r="J4604" s="8" t="s">
        <v>14837</v>
      </c>
      <c r="K4604" s="8" t="s">
        <v>14413</v>
      </c>
      <c r="L4604" s="9" t="s">
        <v>14414</v>
      </c>
      <c r="M4604" s="12" t="s">
        <v>14434</v>
      </c>
    </row>
    <row r="4605" customHeight="1" spans="1:13">
      <c r="A4605" s="9" t="s">
        <v>21035</v>
      </c>
      <c r="B4605" s="8" t="s">
        <v>14408</v>
      </c>
      <c r="C4605" s="10">
        <v>2</v>
      </c>
      <c r="D4605" s="8">
        <v>0</v>
      </c>
      <c r="E4605" s="9" t="s">
        <v>21072</v>
      </c>
      <c r="F4605" s="9" t="s">
        <v>21073</v>
      </c>
      <c r="G4605" s="8" t="s">
        <v>14836</v>
      </c>
      <c r="H4605" s="8"/>
      <c r="I4605" s="11">
        <v>0</v>
      </c>
      <c r="J4605" s="8" t="s">
        <v>14837</v>
      </c>
      <c r="K4605" s="8" t="s">
        <v>14413</v>
      </c>
      <c r="L4605" s="9" t="s">
        <v>14414</v>
      </c>
      <c r="M4605" s="12" t="s">
        <v>14459</v>
      </c>
    </row>
    <row r="4606" customHeight="1" spans="1:13">
      <c r="A4606" s="9" t="s">
        <v>21035</v>
      </c>
      <c r="B4606" s="8" t="s">
        <v>14408</v>
      </c>
      <c r="C4606" s="10">
        <v>2</v>
      </c>
      <c r="D4606" s="8">
        <v>0</v>
      </c>
      <c r="E4606" s="9" t="s">
        <v>21074</v>
      </c>
      <c r="F4606" s="9" t="s">
        <v>21075</v>
      </c>
      <c r="G4606" s="8" t="s">
        <v>14836</v>
      </c>
      <c r="H4606" s="8"/>
      <c r="I4606" s="11">
        <v>0</v>
      </c>
      <c r="J4606" s="8" t="s">
        <v>14837</v>
      </c>
      <c r="K4606" s="8" t="s">
        <v>14413</v>
      </c>
      <c r="L4606" s="9" t="s">
        <v>14414</v>
      </c>
      <c r="M4606" s="12" t="s">
        <v>14434</v>
      </c>
    </row>
    <row r="4607" customHeight="1" spans="1:13">
      <c r="A4607" s="9" t="s">
        <v>21035</v>
      </c>
      <c r="B4607" s="8" t="s">
        <v>14408</v>
      </c>
      <c r="C4607" s="10">
        <v>2</v>
      </c>
      <c r="D4607" s="8">
        <v>0</v>
      </c>
      <c r="E4607" s="9" t="s">
        <v>21076</v>
      </c>
      <c r="F4607" s="9" t="s">
        <v>21077</v>
      </c>
      <c r="G4607" s="8" t="s">
        <v>14836</v>
      </c>
      <c r="H4607" s="8"/>
      <c r="I4607" s="11">
        <v>0</v>
      </c>
      <c r="J4607" s="8" t="s">
        <v>14837</v>
      </c>
      <c r="K4607" s="8" t="s">
        <v>14413</v>
      </c>
      <c r="L4607" s="9" t="s">
        <v>14414</v>
      </c>
      <c r="M4607" s="12" t="s">
        <v>14424</v>
      </c>
    </row>
    <row r="4608" customHeight="1" spans="1:13">
      <c r="A4608" s="9" t="s">
        <v>21035</v>
      </c>
      <c r="B4608" s="8" t="s">
        <v>14408</v>
      </c>
      <c r="C4608" s="10">
        <v>2</v>
      </c>
      <c r="D4608" s="8">
        <v>0</v>
      </c>
      <c r="E4608" s="9" t="s">
        <v>21078</v>
      </c>
      <c r="F4608" s="9" t="s">
        <v>21079</v>
      </c>
      <c r="G4608" s="8" t="s">
        <v>14836</v>
      </c>
      <c r="H4608" s="8"/>
      <c r="I4608" s="11">
        <v>0</v>
      </c>
      <c r="J4608" s="8" t="s">
        <v>14837</v>
      </c>
      <c r="K4608" s="8" t="s">
        <v>14413</v>
      </c>
      <c r="L4608" s="9" t="s">
        <v>14430</v>
      </c>
      <c r="M4608" s="12" t="s">
        <v>14625</v>
      </c>
    </row>
    <row r="4609" customHeight="1" spans="1:13">
      <c r="A4609" s="9" t="s">
        <v>21035</v>
      </c>
      <c r="B4609" s="8" t="s">
        <v>14408</v>
      </c>
      <c r="C4609" s="10">
        <v>2</v>
      </c>
      <c r="D4609" s="8">
        <v>0</v>
      </c>
      <c r="E4609" s="9" t="s">
        <v>21080</v>
      </c>
      <c r="F4609" s="9" t="s">
        <v>21081</v>
      </c>
      <c r="G4609" s="8" t="s">
        <v>14836</v>
      </c>
      <c r="H4609" s="8"/>
      <c r="I4609" s="11">
        <v>0</v>
      </c>
      <c r="J4609" s="8" t="s">
        <v>14837</v>
      </c>
      <c r="K4609" s="8" t="s">
        <v>14413</v>
      </c>
      <c r="L4609" s="9" t="s">
        <v>14430</v>
      </c>
      <c r="M4609" s="12" t="s">
        <v>14625</v>
      </c>
    </row>
    <row r="4610" customHeight="1" spans="1:13">
      <c r="A4610" s="9" t="s">
        <v>21035</v>
      </c>
      <c r="B4610" s="8" t="s">
        <v>14408</v>
      </c>
      <c r="C4610" s="10">
        <v>2</v>
      </c>
      <c r="D4610" s="8">
        <v>0</v>
      </c>
      <c r="E4610" s="9" t="s">
        <v>21082</v>
      </c>
      <c r="F4610" s="9" t="s">
        <v>21083</v>
      </c>
      <c r="G4610" s="8" t="s">
        <v>14836</v>
      </c>
      <c r="H4610" s="8"/>
      <c r="I4610" s="11">
        <v>0</v>
      </c>
      <c r="J4610" s="8" t="s">
        <v>14837</v>
      </c>
      <c r="K4610" s="8" t="s">
        <v>14413</v>
      </c>
      <c r="L4610" s="9" t="s">
        <v>14414</v>
      </c>
      <c r="M4610" s="12" t="s">
        <v>14443</v>
      </c>
    </row>
    <row r="4611" customHeight="1" spans="1:13">
      <c r="A4611" s="9" t="s">
        <v>21035</v>
      </c>
      <c r="B4611" s="8" t="s">
        <v>14408</v>
      </c>
      <c r="C4611" s="10">
        <v>2</v>
      </c>
      <c r="D4611" s="8">
        <v>0</v>
      </c>
      <c r="E4611" s="9" t="s">
        <v>21084</v>
      </c>
      <c r="F4611" s="9" t="s">
        <v>21085</v>
      </c>
      <c r="G4611" s="8" t="s">
        <v>14836</v>
      </c>
      <c r="H4611" s="8"/>
      <c r="I4611" s="11">
        <v>0</v>
      </c>
      <c r="J4611" s="8" t="s">
        <v>14837</v>
      </c>
      <c r="K4611" s="8" t="s">
        <v>14413</v>
      </c>
      <c r="L4611" s="9" t="s">
        <v>14539</v>
      </c>
      <c r="M4611" s="12" t="s">
        <v>16366</v>
      </c>
    </row>
    <row r="4612" customHeight="1" spans="1:13">
      <c r="A4612" s="9" t="s">
        <v>21035</v>
      </c>
      <c r="B4612" s="8" t="s">
        <v>14408</v>
      </c>
      <c r="C4612" s="10">
        <v>2</v>
      </c>
      <c r="D4612" s="8">
        <v>0</v>
      </c>
      <c r="E4612" s="9" t="s">
        <v>21086</v>
      </c>
      <c r="F4612" s="9" t="s">
        <v>21087</v>
      </c>
      <c r="G4612" s="8" t="s">
        <v>14836</v>
      </c>
      <c r="H4612" s="8"/>
      <c r="I4612" s="11">
        <v>0</v>
      </c>
      <c r="J4612" s="8" t="s">
        <v>14837</v>
      </c>
      <c r="K4612" s="8" t="s">
        <v>14413</v>
      </c>
      <c r="L4612" s="9" t="s">
        <v>14414</v>
      </c>
      <c r="M4612" s="12" t="s">
        <v>14418</v>
      </c>
    </row>
    <row r="4613" customHeight="1" spans="1:13">
      <c r="A4613" s="9" t="s">
        <v>21035</v>
      </c>
      <c r="B4613" s="8" t="s">
        <v>14408</v>
      </c>
      <c r="C4613" s="10">
        <v>2</v>
      </c>
      <c r="D4613" s="8">
        <v>0</v>
      </c>
      <c r="E4613" s="9" t="s">
        <v>21088</v>
      </c>
      <c r="F4613" s="9" t="s">
        <v>21089</v>
      </c>
      <c r="G4613" s="8" t="s">
        <v>14836</v>
      </c>
      <c r="H4613" s="8"/>
      <c r="I4613" s="11">
        <v>0</v>
      </c>
      <c r="J4613" s="8" t="s">
        <v>14837</v>
      </c>
      <c r="K4613" s="8" t="s">
        <v>14413</v>
      </c>
      <c r="L4613" s="9" t="s">
        <v>14414</v>
      </c>
      <c r="M4613" s="12" t="s">
        <v>14424</v>
      </c>
    </row>
    <row r="4614" customHeight="1" spans="1:13">
      <c r="A4614" s="9" t="s">
        <v>21035</v>
      </c>
      <c r="B4614" s="8" t="s">
        <v>14408</v>
      </c>
      <c r="C4614" s="10">
        <v>2</v>
      </c>
      <c r="D4614" s="8">
        <v>0</v>
      </c>
      <c r="E4614" s="9" t="s">
        <v>21090</v>
      </c>
      <c r="F4614" s="9" t="s">
        <v>21091</v>
      </c>
      <c r="G4614" s="8" t="s">
        <v>14836</v>
      </c>
      <c r="H4614" s="8"/>
      <c r="I4614" s="11">
        <v>0</v>
      </c>
      <c r="J4614" s="8" t="s">
        <v>14837</v>
      </c>
      <c r="K4614" s="8" t="s">
        <v>14413</v>
      </c>
      <c r="L4614" s="9" t="s">
        <v>14414</v>
      </c>
      <c r="M4614" s="12" t="s">
        <v>14446</v>
      </c>
    </row>
    <row r="4615" customHeight="1" spans="1:13">
      <c r="A4615" s="9" t="s">
        <v>21035</v>
      </c>
      <c r="B4615" s="8" t="s">
        <v>14408</v>
      </c>
      <c r="C4615" s="10">
        <v>2</v>
      </c>
      <c r="D4615" s="8">
        <v>0</v>
      </c>
      <c r="E4615" s="9" t="s">
        <v>21092</v>
      </c>
      <c r="F4615" s="9" t="s">
        <v>21093</v>
      </c>
      <c r="G4615" s="8" t="s">
        <v>14836</v>
      </c>
      <c r="H4615" s="8"/>
      <c r="I4615" s="11">
        <v>0</v>
      </c>
      <c r="J4615" s="8" t="s">
        <v>14837</v>
      </c>
      <c r="K4615" s="8" t="s">
        <v>14413</v>
      </c>
      <c r="L4615" s="9" t="s">
        <v>14430</v>
      </c>
      <c r="M4615" s="12" t="s">
        <v>14484</v>
      </c>
    </row>
    <row r="4616" customHeight="1" spans="1:13">
      <c r="A4616" s="9" t="s">
        <v>21035</v>
      </c>
      <c r="B4616" s="8" t="s">
        <v>14408</v>
      </c>
      <c r="C4616" s="10">
        <v>2</v>
      </c>
      <c r="D4616" s="8">
        <v>0</v>
      </c>
      <c r="E4616" s="9" t="s">
        <v>21094</v>
      </c>
      <c r="F4616" s="9" t="s">
        <v>21095</v>
      </c>
      <c r="G4616" s="8" t="s">
        <v>14836</v>
      </c>
      <c r="H4616" s="8"/>
      <c r="I4616" s="11">
        <v>0</v>
      </c>
      <c r="J4616" s="8" t="s">
        <v>14837</v>
      </c>
      <c r="K4616" s="8" t="s">
        <v>14413</v>
      </c>
      <c r="L4616" s="9" t="s">
        <v>14414</v>
      </c>
      <c r="M4616" s="12" t="s">
        <v>14443</v>
      </c>
    </row>
    <row r="4617" customHeight="1" spans="1:13">
      <c r="A4617" s="9" t="s">
        <v>21035</v>
      </c>
      <c r="B4617" s="8" t="s">
        <v>14408</v>
      </c>
      <c r="C4617" s="10">
        <v>2</v>
      </c>
      <c r="D4617" s="8">
        <v>0</v>
      </c>
      <c r="E4617" s="9" t="s">
        <v>21096</v>
      </c>
      <c r="F4617" s="9" t="s">
        <v>21097</v>
      </c>
      <c r="G4617" s="8" t="s">
        <v>14836</v>
      </c>
      <c r="H4617" s="8"/>
      <c r="I4617" s="11">
        <v>0</v>
      </c>
      <c r="J4617" s="8" t="s">
        <v>14837</v>
      </c>
      <c r="K4617" s="8" t="s">
        <v>14413</v>
      </c>
      <c r="L4617" s="9" t="s">
        <v>14414</v>
      </c>
      <c r="M4617" s="12" t="s">
        <v>14446</v>
      </c>
    </row>
    <row r="4618" customHeight="1" spans="1:13">
      <c r="A4618" s="9" t="s">
        <v>21035</v>
      </c>
      <c r="B4618" s="8" t="s">
        <v>14408</v>
      </c>
      <c r="C4618" s="10">
        <v>2</v>
      </c>
      <c r="D4618" s="8">
        <v>0</v>
      </c>
      <c r="E4618" s="9" t="s">
        <v>10894</v>
      </c>
      <c r="F4618" s="9" t="s">
        <v>10892</v>
      </c>
      <c r="G4618" s="8" t="s">
        <v>14836</v>
      </c>
      <c r="H4618" s="8"/>
      <c r="I4618" s="11">
        <v>0</v>
      </c>
      <c r="J4618" s="8" t="s">
        <v>14837</v>
      </c>
      <c r="K4618" s="8" t="s">
        <v>14413</v>
      </c>
      <c r="L4618" s="9" t="s">
        <v>14414</v>
      </c>
      <c r="M4618" s="12" t="s">
        <v>14479</v>
      </c>
    </row>
    <row r="4619" customHeight="1" spans="1:13">
      <c r="A4619" s="9" t="s">
        <v>21035</v>
      </c>
      <c r="B4619" s="8" t="s">
        <v>14408</v>
      </c>
      <c r="C4619" s="10">
        <v>2</v>
      </c>
      <c r="D4619" s="8">
        <v>0</v>
      </c>
      <c r="E4619" s="9" t="s">
        <v>21098</v>
      </c>
      <c r="F4619" s="9" t="s">
        <v>21099</v>
      </c>
      <c r="G4619" s="8" t="s">
        <v>14836</v>
      </c>
      <c r="H4619" s="8"/>
      <c r="I4619" s="11">
        <v>0</v>
      </c>
      <c r="J4619" s="8" t="s">
        <v>14837</v>
      </c>
      <c r="K4619" s="8" t="s">
        <v>14413</v>
      </c>
      <c r="L4619" s="9" t="s">
        <v>14414</v>
      </c>
      <c r="M4619" s="12" t="s">
        <v>14446</v>
      </c>
    </row>
    <row r="4620" customHeight="1" spans="1:13">
      <c r="A4620" s="9" t="s">
        <v>21035</v>
      </c>
      <c r="B4620" s="8" t="s">
        <v>14408</v>
      </c>
      <c r="C4620" s="10">
        <v>2</v>
      </c>
      <c r="D4620" s="8">
        <v>0</v>
      </c>
      <c r="E4620" s="9" t="s">
        <v>21100</v>
      </c>
      <c r="F4620" s="9" t="s">
        <v>21101</v>
      </c>
      <c r="G4620" s="8" t="s">
        <v>14836</v>
      </c>
      <c r="H4620" s="8"/>
      <c r="I4620" s="11">
        <v>0</v>
      </c>
      <c r="J4620" s="8" t="s">
        <v>14837</v>
      </c>
      <c r="K4620" s="8" t="s">
        <v>14413</v>
      </c>
      <c r="L4620" s="9" t="s">
        <v>14414</v>
      </c>
      <c r="M4620" s="12" t="s">
        <v>14443</v>
      </c>
    </row>
    <row r="4621" customHeight="1" spans="1:13">
      <c r="A4621" s="9" t="s">
        <v>21102</v>
      </c>
      <c r="B4621" s="8" t="s">
        <v>14408</v>
      </c>
      <c r="C4621" s="10">
        <v>2</v>
      </c>
      <c r="D4621" s="8">
        <v>0</v>
      </c>
      <c r="E4621" s="9" t="s">
        <v>21103</v>
      </c>
      <c r="F4621" s="9" t="s">
        <v>15605</v>
      </c>
      <c r="G4621" s="8" t="s">
        <v>14836</v>
      </c>
      <c r="H4621" s="8"/>
      <c r="I4621" s="11">
        <v>0</v>
      </c>
      <c r="J4621" s="8" t="s">
        <v>14837</v>
      </c>
      <c r="K4621" s="8" t="s">
        <v>14413</v>
      </c>
      <c r="L4621" s="9" t="s">
        <v>14414</v>
      </c>
      <c r="M4621" s="12" t="s">
        <v>108</v>
      </c>
    </row>
    <row r="4622" customHeight="1" spans="1:13">
      <c r="A4622" s="9" t="s">
        <v>21102</v>
      </c>
      <c r="B4622" s="8" t="s">
        <v>14408</v>
      </c>
      <c r="C4622" s="10">
        <v>2</v>
      </c>
      <c r="D4622" s="8">
        <v>0</v>
      </c>
      <c r="E4622" s="9" t="s">
        <v>21104</v>
      </c>
      <c r="F4622" s="9" t="s">
        <v>21105</v>
      </c>
      <c r="G4622" s="8" t="s">
        <v>14836</v>
      </c>
      <c r="H4622" s="8"/>
      <c r="I4622" s="11">
        <v>0</v>
      </c>
      <c r="J4622" s="8" t="s">
        <v>14837</v>
      </c>
      <c r="K4622" s="8" t="s">
        <v>14413</v>
      </c>
      <c r="L4622" s="9" t="s">
        <v>14414</v>
      </c>
      <c r="M4622" s="12" t="s">
        <v>14424</v>
      </c>
    </row>
    <row r="4623" customHeight="1" spans="1:13">
      <c r="A4623" s="9" t="s">
        <v>21102</v>
      </c>
      <c r="B4623" s="8" t="s">
        <v>14408</v>
      </c>
      <c r="C4623" s="10">
        <v>2</v>
      </c>
      <c r="D4623" s="8">
        <v>0</v>
      </c>
      <c r="E4623" s="9" t="s">
        <v>21106</v>
      </c>
      <c r="F4623" s="9" t="s">
        <v>21107</v>
      </c>
      <c r="G4623" s="8" t="s">
        <v>14836</v>
      </c>
      <c r="H4623" s="8"/>
      <c r="I4623" s="11">
        <v>0</v>
      </c>
      <c r="J4623" s="8" t="s">
        <v>14837</v>
      </c>
      <c r="K4623" s="8" t="s">
        <v>14413</v>
      </c>
      <c r="L4623" s="9" t="s">
        <v>14490</v>
      </c>
      <c r="M4623" s="12" t="s">
        <v>14518</v>
      </c>
    </row>
    <row r="4624" customHeight="1" spans="1:13">
      <c r="A4624" s="9" t="s">
        <v>21102</v>
      </c>
      <c r="B4624" s="8" t="s">
        <v>14408</v>
      </c>
      <c r="C4624" s="10">
        <v>2</v>
      </c>
      <c r="D4624" s="8">
        <v>0</v>
      </c>
      <c r="E4624" s="9" t="s">
        <v>21108</v>
      </c>
      <c r="F4624" s="9" t="s">
        <v>21109</v>
      </c>
      <c r="G4624" s="8" t="s">
        <v>14836</v>
      </c>
      <c r="H4624" s="8"/>
      <c r="I4624" s="11">
        <v>0</v>
      </c>
      <c r="J4624" s="8" t="s">
        <v>14837</v>
      </c>
      <c r="K4624" s="8" t="s">
        <v>14413</v>
      </c>
      <c r="L4624" s="9" t="s">
        <v>14414</v>
      </c>
      <c r="M4624" s="12" t="s">
        <v>14462</v>
      </c>
    </row>
    <row r="4625" customHeight="1" spans="1:13">
      <c r="A4625" s="9" t="s">
        <v>21102</v>
      </c>
      <c r="B4625" s="8" t="s">
        <v>14408</v>
      </c>
      <c r="C4625" s="10">
        <v>2</v>
      </c>
      <c r="D4625" s="8">
        <v>0</v>
      </c>
      <c r="E4625" s="9" t="s">
        <v>21110</v>
      </c>
      <c r="F4625" s="9" t="s">
        <v>21111</v>
      </c>
      <c r="G4625" s="8" t="s">
        <v>14836</v>
      </c>
      <c r="H4625" s="8"/>
      <c r="I4625" s="11">
        <v>0</v>
      </c>
      <c r="J4625" s="8" t="s">
        <v>14837</v>
      </c>
      <c r="K4625" s="8" t="s">
        <v>14413</v>
      </c>
      <c r="L4625" s="9" t="s">
        <v>14414</v>
      </c>
      <c r="M4625" s="12" t="s">
        <v>14424</v>
      </c>
    </row>
    <row r="4626" customHeight="1" spans="1:13">
      <c r="A4626" s="9" t="s">
        <v>21102</v>
      </c>
      <c r="B4626" s="8" t="s">
        <v>14408</v>
      </c>
      <c r="C4626" s="10">
        <v>2</v>
      </c>
      <c r="D4626" s="8">
        <v>0</v>
      </c>
      <c r="E4626" s="9" t="s">
        <v>21112</v>
      </c>
      <c r="F4626" s="9" t="s">
        <v>21113</v>
      </c>
      <c r="G4626" s="8" t="s">
        <v>14836</v>
      </c>
      <c r="H4626" s="8"/>
      <c r="I4626" s="11">
        <v>0</v>
      </c>
      <c r="J4626" s="8" t="s">
        <v>14837</v>
      </c>
      <c r="K4626" s="8" t="s">
        <v>14413</v>
      </c>
      <c r="L4626" s="9" t="s">
        <v>14414</v>
      </c>
      <c r="M4626" s="12" t="s">
        <v>14415</v>
      </c>
    </row>
    <row r="4627" customHeight="1" spans="1:13">
      <c r="A4627" s="9" t="s">
        <v>21102</v>
      </c>
      <c r="B4627" s="8" t="s">
        <v>14408</v>
      </c>
      <c r="C4627" s="10">
        <v>2</v>
      </c>
      <c r="D4627" s="8">
        <v>0</v>
      </c>
      <c r="E4627" s="9" t="s">
        <v>21114</v>
      </c>
      <c r="F4627" s="9" t="s">
        <v>21115</v>
      </c>
      <c r="G4627" s="8" t="s">
        <v>14836</v>
      </c>
      <c r="H4627" s="8"/>
      <c r="I4627" s="11">
        <v>0</v>
      </c>
      <c r="J4627" s="8" t="s">
        <v>14837</v>
      </c>
      <c r="K4627" s="8" t="s">
        <v>14413</v>
      </c>
      <c r="L4627" s="9" t="s">
        <v>14430</v>
      </c>
      <c r="M4627" s="12" t="s">
        <v>14431</v>
      </c>
    </row>
    <row r="4628" customHeight="1" spans="1:13">
      <c r="A4628" s="9" t="s">
        <v>21102</v>
      </c>
      <c r="B4628" s="8" t="s">
        <v>14408</v>
      </c>
      <c r="C4628" s="10">
        <v>2</v>
      </c>
      <c r="D4628" s="8">
        <v>0</v>
      </c>
      <c r="E4628" s="9" t="s">
        <v>14137</v>
      </c>
      <c r="F4628" s="9" t="s">
        <v>14136</v>
      </c>
      <c r="G4628" s="8" t="s">
        <v>14836</v>
      </c>
      <c r="H4628" s="8"/>
      <c r="I4628" s="11">
        <v>0</v>
      </c>
      <c r="J4628" s="8" t="s">
        <v>14837</v>
      </c>
      <c r="K4628" s="8" t="s">
        <v>14413</v>
      </c>
      <c r="L4628" s="9" t="s">
        <v>14414</v>
      </c>
      <c r="M4628" s="12" t="s">
        <v>14496</v>
      </c>
    </row>
    <row r="4629" customHeight="1" spans="1:13">
      <c r="A4629" s="9" t="s">
        <v>21102</v>
      </c>
      <c r="B4629" s="8" t="s">
        <v>14408</v>
      </c>
      <c r="C4629" s="10">
        <v>2</v>
      </c>
      <c r="D4629" s="8">
        <v>0</v>
      </c>
      <c r="E4629" s="9" t="s">
        <v>21116</v>
      </c>
      <c r="F4629" s="9" t="s">
        <v>21117</v>
      </c>
      <c r="G4629" s="8" t="s">
        <v>14836</v>
      </c>
      <c r="H4629" s="8"/>
      <c r="I4629" s="11">
        <v>0</v>
      </c>
      <c r="J4629" s="8" t="s">
        <v>14837</v>
      </c>
      <c r="K4629" s="8" t="s">
        <v>14413</v>
      </c>
      <c r="L4629" s="9" t="s">
        <v>14414</v>
      </c>
      <c r="M4629" s="12" t="s">
        <v>14443</v>
      </c>
    </row>
    <row r="4630" customHeight="1" spans="1:13">
      <c r="A4630" s="9" t="s">
        <v>21102</v>
      </c>
      <c r="B4630" s="8" t="s">
        <v>14408</v>
      </c>
      <c r="C4630" s="10">
        <v>2</v>
      </c>
      <c r="D4630" s="8">
        <v>0</v>
      </c>
      <c r="E4630" s="9" t="s">
        <v>21118</v>
      </c>
      <c r="F4630" s="9" t="s">
        <v>21119</v>
      </c>
      <c r="G4630" s="8" t="s">
        <v>14836</v>
      </c>
      <c r="H4630" s="8"/>
      <c r="I4630" s="11">
        <v>0</v>
      </c>
      <c r="J4630" s="8" t="s">
        <v>14837</v>
      </c>
      <c r="K4630" s="8" t="s">
        <v>14413</v>
      </c>
      <c r="L4630" s="9" t="s">
        <v>14414</v>
      </c>
      <c r="M4630" s="12" t="s">
        <v>108</v>
      </c>
    </row>
    <row r="4631" customHeight="1" spans="1:13">
      <c r="A4631" s="9" t="s">
        <v>21102</v>
      </c>
      <c r="B4631" s="8" t="s">
        <v>14408</v>
      </c>
      <c r="C4631" s="10">
        <v>2</v>
      </c>
      <c r="D4631" s="8">
        <v>0</v>
      </c>
      <c r="E4631" s="9" t="s">
        <v>21120</v>
      </c>
      <c r="F4631" s="9" t="s">
        <v>21121</v>
      </c>
      <c r="G4631" s="8" t="s">
        <v>14836</v>
      </c>
      <c r="H4631" s="8"/>
      <c r="I4631" s="11">
        <v>0</v>
      </c>
      <c r="J4631" s="8" t="s">
        <v>14837</v>
      </c>
      <c r="K4631" s="8" t="s">
        <v>14413</v>
      </c>
      <c r="L4631" s="9" t="s">
        <v>14414</v>
      </c>
      <c r="M4631" s="12" t="s">
        <v>14555</v>
      </c>
    </row>
    <row r="4632" customHeight="1" spans="1:13">
      <c r="A4632" s="9" t="s">
        <v>21102</v>
      </c>
      <c r="B4632" s="8" t="s">
        <v>14408</v>
      </c>
      <c r="C4632" s="10">
        <v>2</v>
      </c>
      <c r="D4632" s="8">
        <v>0</v>
      </c>
      <c r="E4632" s="9" t="s">
        <v>21122</v>
      </c>
      <c r="F4632" s="9" t="s">
        <v>3400</v>
      </c>
      <c r="G4632" s="8" t="s">
        <v>14836</v>
      </c>
      <c r="H4632" s="8"/>
      <c r="I4632" s="11">
        <v>0</v>
      </c>
      <c r="J4632" s="8" t="s">
        <v>14837</v>
      </c>
      <c r="K4632" s="8" t="s">
        <v>14413</v>
      </c>
      <c r="L4632" s="9" t="s">
        <v>14414</v>
      </c>
      <c r="M4632" s="12" t="s">
        <v>14418</v>
      </c>
    </row>
    <row r="4633" customHeight="1" spans="1:13">
      <c r="A4633" s="9" t="s">
        <v>21102</v>
      </c>
      <c r="B4633" s="8" t="s">
        <v>14408</v>
      </c>
      <c r="C4633" s="10">
        <v>2</v>
      </c>
      <c r="D4633" s="8">
        <v>0</v>
      </c>
      <c r="E4633" s="9" t="s">
        <v>21123</v>
      </c>
      <c r="F4633" s="9" t="s">
        <v>21124</v>
      </c>
      <c r="G4633" s="8" t="s">
        <v>14836</v>
      </c>
      <c r="H4633" s="8"/>
      <c r="I4633" s="11">
        <v>0</v>
      </c>
      <c r="J4633" s="8" t="s">
        <v>14837</v>
      </c>
      <c r="K4633" s="8" t="s">
        <v>14413</v>
      </c>
      <c r="L4633" s="9" t="s">
        <v>14414</v>
      </c>
      <c r="M4633" s="12" t="s">
        <v>14459</v>
      </c>
    </row>
    <row r="4634" customHeight="1" spans="1:13">
      <c r="A4634" s="9" t="s">
        <v>21102</v>
      </c>
      <c r="B4634" s="8" t="s">
        <v>14408</v>
      </c>
      <c r="C4634" s="10">
        <v>2</v>
      </c>
      <c r="D4634" s="8">
        <v>0</v>
      </c>
      <c r="E4634" s="9" t="s">
        <v>21125</v>
      </c>
      <c r="F4634" s="9" t="s">
        <v>21126</v>
      </c>
      <c r="G4634" s="8" t="s">
        <v>14836</v>
      </c>
      <c r="H4634" s="8"/>
      <c r="I4634" s="11">
        <v>0</v>
      </c>
      <c r="J4634" s="8" t="s">
        <v>14837</v>
      </c>
      <c r="K4634" s="8" t="s">
        <v>14413</v>
      </c>
      <c r="L4634" s="9" t="s">
        <v>14414</v>
      </c>
      <c r="M4634" s="12" t="s">
        <v>14418</v>
      </c>
    </row>
    <row r="4635" customHeight="1" spans="1:13">
      <c r="A4635" s="9" t="s">
        <v>21102</v>
      </c>
      <c r="B4635" s="8" t="s">
        <v>14408</v>
      </c>
      <c r="C4635" s="10">
        <v>2</v>
      </c>
      <c r="D4635" s="8">
        <v>0</v>
      </c>
      <c r="E4635" s="9" t="s">
        <v>21127</v>
      </c>
      <c r="F4635" s="9" t="s">
        <v>21128</v>
      </c>
      <c r="G4635" s="8" t="s">
        <v>14836</v>
      </c>
      <c r="H4635" s="8"/>
      <c r="I4635" s="11">
        <v>0</v>
      </c>
      <c r="J4635" s="8" t="s">
        <v>14837</v>
      </c>
      <c r="K4635" s="8" t="s">
        <v>14413</v>
      </c>
      <c r="L4635" s="9" t="s">
        <v>14430</v>
      </c>
      <c r="M4635" s="12" t="s">
        <v>14625</v>
      </c>
    </row>
    <row r="4636" customHeight="1" spans="1:13">
      <c r="A4636" s="9" t="s">
        <v>21102</v>
      </c>
      <c r="B4636" s="8" t="s">
        <v>14408</v>
      </c>
      <c r="C4636" s="10">
        <v>2</v>
      </c>
      <c r="D4636" s="8">
        <v>0</v>
      </c>
      <c r="E4636" s="9" t="s">
        <v>21129</v>
      </c>
      <c r="F4636" s="9" t="s">
        <v>21130</v>
      </c>
      <c r="G4636" s="8" t="s">
        <v>14836</v>
      </c>
      <c r="H4636" s="8"/>
      <c r="I4636" s="11">
        <v>0</v>
      </c>
      <c r="J4636" s="8" t="s">
        <v>14837</v>
      </c>
      <c r="K4636" s="8" t="s">
        <v>14413</v>
      </c>
      <c r="L4636" s="9" t="s">
        <v>14430</v>
      </c>
      <c r="M4636" s="12" t="s">
        <v>14625</v>
      </c>
    </row>
    <row r="4637" customHeight="1" spans="1:13">
      <c r="A4637" s="9" t="s">
        <v>21102</v>
      </c>
      <c r="B4637" s="8" t="s">
        <v>14408</v>
      </c>
      <c r="C4637" s="10">
        <v>2</v>
      </c>
      <c r="D4637" s="8">
        <v>0</v>
      </c>
      <c r="E4637" s="9" t="s">
        <v>14139</v>
      </c>
      <c r="F4637" s="9" t="s">
        <v>14138</v>
      </c>
      <c r="G4637" s="8" t="s">
        <v>14836</v>
      </c>
      <c r="H4637" s="8"/>
      <c r="I4637" s="11">
        <v>0</v>
      </c>
      <c r="J4637" s="8" t="s">
        <v>14837</v>
      </c>
      <c r="K4637" s="8" t="s">
        <v>14413</v>
      </c>
      <c r="L4637" s="9" t="s">
        <v>14539</v>
      </c>
      <c r="M4637" s="12" t="s">
        <v>14549</v>
      </c>
    </row>
    <row r="4638" customHeight="1" spans="1:13">
      <c r="A4638" s="9" t="s">
        <v>21102</v>
      </c>
      <c r="B4638" s="8" t="s">
        <v>14408</v>
      </c>
      <c r="C4638" s="10">
        <v>2</v>
      </c>
      <c r="D4638" s="8">
        <v>0</v>
      </c>
      <c r="E4638" s="9" t="s">
        <v>21131</v>
      </c>
      <c r="F4638" s="9" t="s">
        <v>21132</v>
      </c>
      <c r="G4638" s="8" t="s">
        <v>14836</v>
      </c>
      <c r="H4638" s="8"/>
      <c r="I4638" s="11">
        <v>0</v>
      </c>
      <c r="J4638" s="8" t="s">
        <v>14837</v>
      </c>
      <c r="K4638" s="8" t="s">
        <v>14413</v>
      </c>
      <c r="L4638" s="9" t="s">
        <v>14414</v>
      </c>
      <c r="M4638" s="12" t="s">
        <v>14415</v>
      </c>
    </row>
    <row r="4639" customHeight="1" spans="1:13">
      <c r="A4639" s="9" t="s">
        <v>21102</v>
      </c>
      <c r="B4639" s="8" t="s">
        <v>14408</v>
      </c>
      <c r="C4639" s="10">
        <v>2</v>
      </c>
      <c r="D4639" s="8">
        <v>0</v>
      </c>
      <c r="E4639" s="9" t="s">
        <v>21133</v>
      </c>
      <c r="F4639" s="9" t="s">
        <v>21134</v>
      </c>
      <c r="G4639" s="8" t="s">
        <v>14836</v>
      </c>
      <c r="H4639" s="8"/>
      <c r="I4639" s="11">
        <v>0</v>
      </c>
      <c r="J4639" s="8" t="s">
        <v>14837</v>
      </c>
      <c r="K4639" s="8" t="s">
        <v>14413</v>
      </c>
      <c r="L4639" s="9" t="s">
        <v>14414</v>
      </c>
      <c r="M4639" s="12" t="s">
        <v>14418</v>
      </c>
    </row>
    <row r="4640" customHeight="1" spans="1:13">
      <c r="A4640" s="9" t="s">
        <v>21102</v>
      </c>
      <c r="B4640" s="8" t="s">
        <v>14408</v>
      </c>
      <c r="C4640" s="10">
        <v>2</v>
      </c>
      <c r="D4640" s="8">
        <v>0</v>
      </c>
      <c r="E4640" s="9" t="s">
        <v>21135</v>
      </c>
      <c r="F4640" s="9" t="s">
        <v>21136</v>
      </c>
      <c r="G4640" s="8" t="s">
        <v>14836</v>
      </c>
      <c r="H4640" s="8"/>
      <c r="I4640" s="11">
        <v>0</v>
      </c>
      <c r="J4640" s="8" t="s">
        <v>14837</v>
      </c>
      <c r="K4640" s="8" t="s">
        <v>14413</v>
      </c>
      <c r="L4640" s="9" t="s">
        <v>14430</v>
      </c>
      <c r="M4640" s="12" t="s">
        <v>14431</v>
      </c>
    </row>
    <row r="4641" customHeight="1" spans="1:13">
      <c r="A4641" s="9" t="s">
        <v>21102</v>
      </c>
      <c r="B4641" s="8" t="s">
        <v>14408</v>
      </c>
      <c r="C4641" s="10">
        <v>2</v>
      </c>
      <c r="D4641" s="8">
        <v>0</v>
      </c>
      <c r="E4641" s="9" t="s">
        <v>21137</v>
      </c>
      <c r="F4641" s="9" t="s">
        <v>21138</v>
      </c>
      <c r="G4641" s="8" t="s">
        <v>14836</v>
      </c>
      <c r="H4641" s="8"/>
      <c r="I4641" s="11">
        <v>0</v>
      </c>
      <c r="J4641" s="8" t="s">
        <v>14837</v>
      </c>
      <c r="K4641" s="8" t="s">
        <v>14413</v>
      </c>
      <c r="L4641" s="9" t="s">
        <v>14414</v>
      </c>
      <c r="M4641" s="12" t="s">
        <v>14446</v>
      </c>
    </row>
    <row r="4642" customHeight="1" spans="1:13">
      <c r="A4642" s="9" t="s">
        <v>21102</v>
      </c>
      <c r="B4642" s="8" t="s">
        <v>14408</v>
      </c>
      <c r="C4642" s="10">
        <v>2</v>
      </c>
      <c r="D4642" s="8">
        <v>0</v>
      </c>
      <c r="E4642" s="9" t="s">
        <v>21139</v>
      </c>
      <c r="F4642" s="9" t="s">
        <v>21140</v>
      </c>
      <c r="G4642" s="8" t="s">
        <v>14836</v>
      </c>
      <c r="H4642" s="8"/>
      <c r="I4642" s="11">
        <v>0</v>
      </c>
      <c r="J4642" s="8" t="s">
        <v>14837</v>
      </c>
      <c r="K4642" s="8" t="s">
        <v>14413</v>
      </c>
      <c r="L4642" s="9" t="s">
        <v>14414</v>
      </c>
      <c r="M4642" s="12" t="s">
        <v>14418</v>
      </c>
    </row>
    <row r="4643" customHeight="1" spans="1:13">
      <c r="A4643" s="9" t="s">
        <v>21102</v>
      </c>
      <c r="B4643" s="8" t="s">
        <v>14408</v>
      </c>
      <c r="C4643" s="10">
        <v>2</v>
      </c>
      <c r="D4643" s="8">
        <v>0</v>
      </c>
      <c r="E4643" s="9" t="s">
        <v>21141</v>
      </c>
      <c r="F4643" s="9" t="s">
        <v>21142</v>
      </c>
      <c r="G4643" s="8" t="s">
        <v>14836</v>
      </c>
      <c r="H4643" s="8"/>
      <c r="I4643" s="11">
        <v>0</v>
      </c>
      <c r="J4643" s="8" t="s">
        <v>14837</v>
      </c>
      <c r="K4643" s="8" t="s">
        <v>14413</v>
      </c>
      <c r="L4643" s="9" t="s">
        <v>14414</v>
      </c>
      <c r="M4643" s="12" t="s">
        <v>14467</v>
      </c>
    </row>
    <row r="4644" customHeight="1" spans="1:13">
      <c r="A4644" s="9" t="s">
        <v>21102</v>
      </c>
      <c r="B4644" s="8" t="s">
        <v>14408</v>
      </c>
      <c r="C4644" s="10">
        <v>2</v>
      </c>
      <c r="D4644" s="8">
        <v>0</v>
      </c>
      <c r="E4644" s="9" t="s">
        <v>21143</v>
      </c>
      <c r="F4644" s="9" t="s">
        <v>21144</v>
      </c>
      <c r="G4644" s="8" t="s">
        <v>14836</v>
      </c>
      <c r="H4644" s="8"/>
      <c r="I4644" s="11">
        <v>0</v>
      </c>
      <c r="J4644" s="8" t="s">
        <v>14837</v>
      </c>
      <c r="K4644" s="8" t="s">
        <v>14413</v>
      </c>
      <c r="L4644" s="9" t="s">
        <v>14414</v>
      </c>
      <c r="M4644" s="12" t="s">
        <v>14462</v>
      </c>
    </row>
    <row r="4645" customHeight="1" spans="1:13">
      <c r="A4645" s="9" t="s">
        <v>21102</v>
      </c>
      <c r="B4645" s="8" t="s">
        <v>14408</v>
      </c>
      <c r="C4645" s="10">
        <v>2</v>
      </c>
      <c r="D4645" s="8">
        <v>0</v>
      </c>
      <c r="E4645" s="9" t="s">
        <v>21145</v>
      </c>
      <c r="F4645" s="9" t="s">
        <v>21146</v>
      </c>
      <c r="G4645" s="8" t="s">
        <v>14836</v>
      </c>
      <c r="H4645" s="8"/>
      <c r="I4645" s="11">
        <v>0</v>
      </c>
      <c r="J4645" s="8" t="s">
        <v>14837</v>
      </c>
      <c r="K4645" s="8" t="s">
        <v>14413</v>
      </c>
      <c r="L4645" s="9" t="s">
        <v>14414</v>
      </c>
      <c r="M4645" s="12" t="s">
        <v>14459</v>
      </c>
    </row>
    <row r="4646" customHeight="1" spans="1:13">
      <c r="A4646" s="9" t="s">
        <v>21102</v>
      </c>
      <c r="B4646" s="8" t="s">
        <v>14408</v>
      </c>
      <c r="C4646" s="10">
        <v>2</v>
      </c>
      <c r="D4646" s="8">
        <v>0</v>
      </c>
      <c r="E4646" s="9" t="s">
        <v>21147</v>
      </c>
      <c r="F4646" s="9" t="s">
        <v>21148</v>
      </c>
      <c r="G4646" s="8" t="s">
        <v>14836</v>
      </c>
      <c r="H4646" s="8"/>
      <c r="I4646" s="11">
        <v>0</v>
      </c>
      <c r="J4646" s="8" t="s">
        <v>14837</v>
      </c>
      <c r="K4646" s="8" t="s">
        <v>14413</v>
      </c>
      <c r="L4646" s="9" t="s">
        <v>14414</v>
      </c>
      <c r="M4646" s="12" t="s">
        <v>14427</v>
      </c>
    </row>
    <row r="4647" customHeight="1" spans="1:13">
      <c r="A4647" s="9" t="s">
        <v>21102</v>
      </c>
      <c r="B4647" s="8" t="s">
        <v>14408</v>
      </c>
      <c r="C4647" s="10">
        <v>2</v>
      </c>
      <c r="D4647" s="8">
        <v>0</v>
      </c>
      <c r="E4647" s="9" t="s">
        <v>21149</v>
      </c>
      <c r="F4647" s="9" t="s">
        <v>21150</v>
      </c>
      <c r="G4647" s="8" t="s">
        <v>14836</v>
      </c>
      <c r="H4647" s="8"/>
      <c r="I4647" s="11">
        <v>0</v>
      </c>
      <c r="J4647" s="8" t="s">
        <v>14837</v>
      </c>
      <c r="K4647" s="8" t="s">
        <v>14413</v>
      </c>
      <c r="L4647" s="9" t="s">
        <v>14430</v>
      </c>
      <c r="M4647" s="12" t="s">
        <v>14625</v>
      </c>
    </row>
    <row r="4648" customHeight="1" spans="1:13">
      <c r="A4648" s="9" t="s">
        <v>21102</v>
      </c>
      <c r="B4648" s="8" t="s">
        <v>14408</v>
      </c>
      <c r="C4648" s="10">
        <v>2</v>
      </c>
      <c r="D4648" s="8">
        <v>0</v>
      </c>
      <c r="E4648" s="9" t="s">
        <v>21151</v>
      </c>
      <c r="F4648" s="9" t="s">
        <v>21152</v>
      </c>
      <c r="G4648" s="8" t="s">
        <v>14836</v>
      </c>
      <c r="H4648" s="8"/>
      <c r="I4648" s="11">
        <v>0</v>
      </c>
      <c r="J4648" s="8" t="s">
        <v>14837</v>
      </c>
      <c r="K4648" s="8" t="s">
        <v>14413</v>
      </c>
      <c r="L4648" s="9" t="s">
        <v>14414</v>
      </c>
      <c r="M4648" s="12" t="s">
        <v>14424</v>
      </c>
    </row>
    <row r="4649" customHeight="1" spans="1:13">
      <c r="A4649" s="9" t="s">
        <v>21102</v>
      </c>
      <c r="B4649" s="8" t="s">
        <v>14408</v>
      </c>
      <c r="C4649" s="10">
        <v>2</v>
      </c>
      <c r="D4649" s="8">
        <v>0</v>
      </c>
      <c r="E4649" s="9" t="s">
        <v>21153</v>
      </c>
      <c r="F4649" s="9" t="s">
        <v>21154</v>
      </c>
      <c r="G4649" s="8" t="s">
        <v>14836</v>
      </c>
      <c r="H4649" s="8"/>
      <c r="I4649" s="11">
        <v>0</v>
      </c>
      <c r="J4649" s="8" t="s">
        <v>14837</v>
      </c>
      <c r="K4649" s="8" t="s">
        <v>14413</v>
      </c>
      <c r="L4649" s="9" t="s">
        <v>14414</v>
      </c>
      <c r="M4649" s="12" t="s">
        <v>14418</v>
      </c>
    </row>
    <row r="4650" customHeight="1" spans="1:13">
      <c r="A4650" s="9" t="s">
        <v>21102</v>
      </c>
      <c r="B4650" s="8" t="s">
        <v>14408</v>
      </c>
      <c r="C4650" s="10">
        <v>2</v>
      </c>
      <c r="D4650" s="8">
        <v>0</v>
      </c>
      <c r="E4650" s="9" t="s">
        <v>21155</v>
      </c>
      <c r="F4650" s="9" t="s">
        <v>21156</v>
      </c>
      <c r="G4650" s="8" t="s">
        <v>14836</v>
      </c>
      <c r="H4650" s="8"/>
      <c r="I4650" s="11">
        <v>0</v>
      </c>
      <c r="J4650" s="8" t="s">
        <v>14837</v>
      </c>
      <c r="K4650" s="8" t="s">
        <v>14413</v>
      </c>
      <c r="L4650" s="9" t="s">
        <v>14414</v>
      </c>
      <c r="M4650" s="12" t="s">
        <v>14443</v>
      </c>
    </row>
    <row r="4651" customHeight="1" spans="1:13">
      <c r="A4651" s="9" t="s">
        <v>21102</v>
      </c>
      <c r="B4651" s="8" t="s">
        <v>14408</v>
      </c>
      <c r="C4651" s="10">
        <v>2</v>
      </c>
      <c r="D4651" s="8">
        <v>0</v>
      </c>
      <c r="E4651" s="9" t="s">
        <v>21157</v>
      </c>
      <c r="F4651" s="9" t="s">
        <v>21158</v>
      </c>
      <c r="G4651" s="8" t="s">
        <v>14836</v>
      </c>
      <c r="H4651" s="8"/>
      <c r="I4651" s="11">
        <v>0</v>
      </c>
      <c r="J4651" s="8" t="s">
        <v>14837</v>
      </c>
      <c r="K4651" s="8" t="s">
        <v>14413</v>
      </c>
      <c r="L4651" s="9" t="s">
        <v>14414</v>
      </c>
      <c r="M4651" s="12" t="s">
        <v>14536</v>
      </c>
    </row>
    <row r="4652" customHeight="1" spans="1:13">
      <c r="A4652" s="9" t="s">
        <v>21102</v>
      </c>
      <c r="B4652" s="8" t="s">
        <v>14408</v>
      </c>
      <c r="C4652" s="10">
        <v>2</v>
      </c>
      <c r="D4652" s="8">
        <v>0</v>
      </c>
      <c r="E4652" s="9" t="s">
        <v>21159</v>
      </c>
      <c r="F4652" s="9" t="s">
        <v>21160</v>
      </c>
      <c r="G4652" s="8" t="s">
        <v>14836</v>
      </c>
      <c r="H4652" s="8"/>
      <c r="I4652" s="11">
        <v>0</v>
      </c>
      <c r="J4652" s="8" t="s">
        <v>14837</v>
      </c>
      <c r="K4652" s="8" t="s">
        <v>14413</v>
      </c>
      <c r="L4652" s="9" t="s">
        <v>14414</v>
      </c>
      <c r="M4652" s="12" t="s">
        <v>14434</v>
      </c>
    </row>
    <row r="4653" customHeight="1" spans="1:13">
      <c r="A4653" s="9" t="s">
        <v>21102</v>
      </c>
      <c r="B4653" s="8" t="s">
        <v>14408</v>
      </c>
      <c r="C4653" s="10">
        <v>2</v>
      </c>
      <c r="D4653" s="8">
        <v>0</v>
      </c>
      <c r="E4653" s="9" t="s">
        <v>21161</v>
      </c>
      <c r="F4653" s="9" t="s">
        <v>21162</v>
      </c>
      <c r="G4653" s="8" t="s">
        <v>14836</v>
      </c>
      <c r="H4653" s="8"/>
      <c r="I4653" s="11">
        <v>0</v>
      </c>
      <c r="J4653" s="8" t="s">
        <v>14837</v>
      </c>
      <c r="K4653" s="8" t="s">
        <v>14413</v>
      </c>
      <c r="L4653" s="9" t="s">
        <v>14414</v>
      </c>
      <c r="M4653" s="12" t="s">
        <v>14479</v>
      </c>
    </row>
    <row r="4654" customHeight="1" spans="1:13">
      <c r="A4654" s="9" t="s">
        <v>21102</v>
      </c>
      <c r="B4654" s="8" t="s">
        <v>14408</v>
      </c>
      <c r="C4654" s="10">
        <v>2</v>
      </c>
      <c r="D4654" s="8">
        <v>0</v>
      </c>
      <c r="E4654" s="9" t="s">
        <v>21163</v>
      </c>
      <c r="F4654" s="9" t="s">
        <v>21164</v>
      </c>
      <c r="G4654" s="8" t="s">
        <v>14836</v>
      </c>
      <c r="H4654" s="8"/>
      <c r="I4654" s="11">
        <v>0</v>
      </c>
      <c r="J4654" s="8" t="s">
        <v>14837</v>
      </c>
      <c r="K4654" s="8" t="s">
        <v>14413</v>
      </c>
      <c r="L4654" s="9" t="s">
        <v>14414</v>
      </c>
      <c r="M4654" s="12" t="s">
        <v>14462</v>
      </c>
    </row>
    <row r="4655" customHeight="1" spans="1:13">
      <c r="A4655" s="9" t="s">
        <v>21102</v>
      </c>
      <c r="B4655" s="8" t="s">
        <v>14408</v>
      </c>
      <c r="C4655" s="10">
        <v>2</v>
      </c>
      <c r="D4655" s="8">
        <v>0</v>
      </c>
      <c r="E4655" s="9" t="s">
        <v>21165</v>
      </c>
      <c r="F4655" s="9" t="s">
        <v>21166</v>
      </c>
      <c r="G4655" s="8" t="s">
        <v>14836</v>
      </c>
      <c r="H4655" s="8"/>
      <c r="I4655" s="11">
        <v>0</v>
      </c>
      <c r="J4655" s="8" t="s">
        <v>14837</v>
      </c>
      <c r="K4655" s="8" t="s">
        <v>14413</v>
      </c>
      <c r="L4655" s="9" t="s">
        <v>14430</v>
      </c>
      <c r="M4655" s="12" t="s">
        <v>14625</v>
      </c>
    </row>
    <row r="4656" customHeight="1" spans="1:13">
      <c r="A4656" s="9" t="s">
        <v>21102</v>
      </c>
      <c r="B4656" s="8" t="s">
        <v>14408</v>
      </c>
      <c r="C4656" s="10">
        <v>2</v>
      </c>
      <c r="D4656" s="8">
        <v>0</v>
      </c>
      <c r="E4656" s="9" t="s">
        <v>21167</v>
      </c>
      <c r="F4656" s="9" t="s">
        <v>21168</v>
      </c>
      <c r="G4656" s="8" t="s">
        <v>14836</v>
      </c>
      <c r="H4656" s="8"/>
      <c r="I4656" s="11">
        <v>0</v>
      </c>
      <c r="J4656" s="8" t="s">
        <v>14837</v>
      </c>
      <c r="K4656" s="8" t="s">
        <v>14413</v>
      </c>
      <c r="L4656" s="9" t="s">
        <v>14430</v>
      </c>
      <c r="M4656" s="12" t="s">
        <v>14484</v>
      </c>
    </row>
    <row r="4657" customHeight="1" spans="1:13">
      <c r="A4657" s="9" t="s">
        <v>21102</v>
      </c>
      <c r="B4657" s="8" t="s">
        <v>14408</v>
      </c>
      <c r="C4657" s="10">
        <v>2</v>
      </c>
      <c r="D4657" s="8">
        <v>0</v>
      </c>
      <c r="E4657" s="9" t="s">
        <v>21169</v>
      </c>
      <c r="F4657" s="9" t="s">
        <v>21170</v>
      </c>
      <c r="G4657" s="8" t="s">
        <v>14836</v>
      </c>
      <c r="H4657" s="8"/>
      <c r="I4657" s="11">
        <v>0</v>
      </c>
      <c r="J4657" s="8" t="s">
        <v>14837</v>
      </c>
      <c r="K4657" s="8" t="s">
        <v>14413</v>
      </c>
      <c r="L4657" s="9" t="s">
        <v>14414</v>
      </c>
      <c r="M4657" s="12" t="s">
        <v>14421</v>
      </c>
    </row>
    <row r="4658" customHeight="1" spans="1:13">
      <c r="A4658" s="9" t="s">
        <v>21102</v>
      </c>
      <c r="B4658" s="8" t="s">
        <v>14408</v>
      </c>
      <c r="C4658" s="10">
        <v>2</v>
      </c>
      <c r="D4658" s="8">
        <v>0</v>
      </c>
      <c r="E4658" s="9" t="s">
        <v>21171</v>
      </c>
      <c r="F4658" s="9" t="s">
        <v>21172</v>
      </c>
      <c r="G4658" s="8" t="s">
        <v>14836</v>
      </c>
      <c r="H4658" s="8"/>
      <c r="I4658" s="11">
        <v>0</v>
      </c>
      <c r="J4658" s="8" t="s">
        <v>14837</v>
      </c>
      <c r="K4658" s="8" t="s">
        <v>14413</v>
      </c>
      <c r="L4658" s="9" t="s">
        <v>14414</v>
      </c>
      <c r="M4658" s="12" t="s">
        <v>14446</v>
      </c>
    </row>
    <row r="4659" customHeight="1" spans="1:13">
      <c r="A4659" s="9" t="s">
        <v>21102</v>
      </c>
      <c r="B4659" s="8" t="s">
        <v>14408</v>
      </c>
      <c r="C4659" s="10">
        <v>2</v>
      </c>
      <c r="D4659" s="8">
        <v>0</v>
      </c>
      <c r="E4659" s="9" t="s">
        <v>21173</v>
      </c>
      <c r="F4659" s="9" t="s">
        <v>21174</v>
      </c>
      <c r="G4659" s="8" t="s">
        <v>14836</v>
      </c>
      <c r="H4659" s="8"/>
      <c r="I4659" s="11">
        <v>0</v>
      </c>
      <c r="J4659" s="8" t="s">
        <v>14837</v>
      </c>
      <c r="K4659" s="8" t="s">
        <v>14413</v>
      </c>
      <c r="L4659" s="9" t="s">
        <v>14414</v>
      </c>
      <c r="M4659" s="12" t="s">
        <v>14470</v>
      </c>
    </row>
    <row r="4660" customHeight="1" spans="1:13">
      <c r="A4660" s="9" t="s">
        <v>21102</v>
      </c>
      <c r="B4660" s="8" t="s">
        <v>14408</v>
      </c>
      <c r="C4660" s="10">
        <v>2</v>
      </c>
      <c r="D4660" s="8">
        <v>0</v>
      </c>
      <c r="E4660" s="9" t="s">
        <v>21175</v>
      </c>
      <c r="F4660" s="9" t="s">
        <v>21176</v>
      </c>
      <c r="G4660" s="8" t="s">
        <v>14836</v>
      </c>
      <c r="H4660" s="8"/>
      <c r="I4660" s="11">
        <v>0</v>
      </c>
      <c r="J4660" s="8" t="s">
        <v>14837</v>
      </c>
      <c r="K4660" s="8" t="s">
        <v>14413</v>
      </c>
      <c r="L4660" s="9" t="s">
        <v>14414</v>
      </c>
      <c r="M4660" s="12" t="s">
        <v>14418</v>
      </c>
    </row>
    <row r="4661" customHeight="1" spans="1:13">
      <c r="A4661" s="9" t="s">
        <v>21177</v>
      </c>
      <c r="B4661" s="8" t="s">
        <v>14408</v>
      </c>
      <c r="C4661" s="10">
        <v>2</v>
      </c>
      <c r="D4661" s="8">
        <v>0</v>
      </c>
      <c r="E4661" s="9" t="s">
        <v>21178</v>
      </c>
      <c r="F4661" s="9" t="s">
        <v>21179</v>
      </c>
      <c r="G4661" s="8" t="s">
        <v>14836</v>
      </c>
      <c r="H4661" s="8"/>
      <c r="I4661" s="11">
        <v>0</v>
      </c>
      <c r="J4661" s="8" t="s">
        <v>14837</v>
      </c>
      <c r="K4661" s="8" t="s">
        <v>14413</v>
      </c>
      <c r="L4661" s="9" t="s">
        <v>14430</v>
      </c>
      <c r="M4661" s="12" t="s">
        <v>14484</v>
      </c>
    </row>
    <row r="4662" customHeight="1" spans="1:13">
      <c r="A4662" s="9" t="s">
        <v>21177</v>
      </c>
      <c r="B4662" s="8" t="s">
        <v>14408</v>
      </c>
      <c r="C4662" s="10">
        <v>2</v>
      </c>
      <c r="D4662" s="8">
        <v>0</v>
      </c>
      <c r="E4662" s="9" t="s">
        <v>21180</v>
      </c>
      <c r="F4662" s="9" t="s">
        <v>21181</v>
      </c>
      <c r="G4662" s="8" t="s">
        <v>14836</v>
      </c>
      <c r="H4662" s="8"/>
      <c r="I4662" s="11">
        <v>0</v>
      </c>
      <c r="J4662" s="8" t="s">
        <v>14837</v>
      </c>
      <c r="K4662" s="8" t="s">
        <v>14413</v>
      </c>
      <c r="L4662" s="9" t="s">
        <v>14490</v>
      </c>
      <c r="M4662" s="12" t="s">
        <v>15232</v>
      </c>
    </row>
    <row r="4663" customHeight="1" spans="1:13">
      <c r="A4663" s="9" t="s">
        <v>21177</v>
      </c>
      <c r="B4663" s="8" t="s">
        <v>14408</v>
      </c>
      <c r="C4663" s="10">
        <v>2</v>
      </c>
      <c r="D4663" s="8">
        <v>0</v>
      </c>
      <c r="E4663" s="9" t="s">
        <v>21182</v>
      </c>
      <c r="F4663" s="9" t="s">
        <v>21183</v>
      </c>
      <c r="G4663" s="8" t="s">
        <v>14836</v>
      </c>
      <c r="H4663" s="8"/>
      <c r="I4663" s="11">
        <v>0</v>
      </c>
      <c r="J4663" s="8" t="s">
        <v>14837</v>
      </c>
      <c r="K4663" s="8" t="s">
        <v>14413</v>
      </c>
      <c r="L4663" s="9" t="s">
        <v>14750</v>
      </c>
      <c r="M4663" s="12" t="s">
        <v>14965</v>
      </c>
    </row>
    <row r="4664" customHeight="1" spans="1:13">
      <c r="A4664" s="9" t="s">
        <v>21177</v>
      </c>
      <c r="B4664" s="8" t="s">
        <v>14408</v>
      </c>
      <c r="C4664" s="10">
        <v>2</v>
      </c>
      <c r="D4664" s="8">
        <v>0</v>
      </c>
      <c r="E4664" s="9" t="s">
        <v>21184</v>
      </c>
      <c r="F4664" s="9" t="s">
        <v>21185</v>
      </c>
      <c r="G4664" s="8" t="s">
        <v>14836</v>
      </c>
      <c r="H4664" s="8"/>
      <c r="I4664" s="11">
        <v>0</v>
      </c>
      <c r="J4664" s="8" t="s">
        <v>14837</v>
      </c>
      <c r="K4664" s="8" t="s">
        <v>14413</v>
      </c>
      <c r="L4664" s="9" t="s">
        <v>14414</v>
      </c>
      <c r="M4664" s="12" t="s">
        <v>14415</v>
      </c>
    </row>
    <row r="4665" customHeight="1" spans="1:13">
      <c r="A4665" s="9" t="s">
        <v>21177</v>
      </c>
      <c r="B4665" s="8" t="s">
        <v>14408</v>
      </c>
      <c r="C4665" s="10">
        <v>2</v>
      </c>
      <c r="D4665" s="8">
        <v>0</v>
      </c>
      <c r="E4665" s="9" t="s">
        <v>21186</v>
      </c>
      <c r="F4665" s="9" t="s">
        <v>21187</v>
      </c>
      <c r="G4665" s="8" t="s">
        <v>14836</v>
      </c>
      <c r="H4665" s="8"/>
      <c r="I4665" s="11">
        <v>0</v>
      </c>
      <c r="J4665" s="8" t="s">
        <v>14837</v>
      </c>
      <c r="K4665" s="8" t="s">
        <v>14413</v>
      </c>
      <c r="L4665" s="9" t="s">
        <v>14430</v>
      </c>
      <c r="M4665" s="12" t="s">
        <v>14515</v>
      </c>
    </row>
    <row r="4666" customHeight="1" spans="1:13">
      <c r="A4666" s="9" t="s">
        <v>21177</v>
      </c>
      <c r="B4666" s="8" t="s">
        <v>14408</v>
      </c>
      <c r="C4666" s="10">
        <v>2</v>
      </c>
      <c r="D4666" s="8">
        <v>0</v>
      </c>
      <c r="E4666" s="9" t="s">
        <v>21188</v>
      </c>
      <c r="F4666" s="9" t="s">
        <v>21189</v>
      </c>
      <c r="G4666" s="8" t="s">
        <v>14836</v>
      </c>
      <c r="H4666" s="8"/>
      <c r="I4666" s="11">
        <v>0</v>
      </c>
      <c r="J4666" s="8" t="s">
        <v>14837</v>
      </c>
      <c r="K4666" s="8" t="s">
        <v>14413</v>
      </c>
      <c r="L4666" s="9" t="s">
        <v>14414</v>
      </c>
      <c r="M4666" s="12" t="s">
        <v>14459</v>
      </c>
    </row>
    <row r="4667" customHeight="1" spans="1:13">
      <c r="A4667" s="9" t="s">
        <v>21177</v>
      </c>
      <c r="B4667" s="8" t="s">
        <v>14408</v>
      </c>
      <c r="C4667" s="10">
        <v>2</v>
      </c>
      <c r="D4667" s="8">
        <v>0</v>
      </c>
      <c r="E4667" s="9" t="s">
        <v>21190</v>
      </c>
      <c r="F4667" s="9" t="s">
        <v>21191</v>
      </c>
      <c r="G4667" s="8" t="s">
        <v>14836</v>
      </c>
      <c r="H4667" s="8"/>
      <c r="I4667" s="11">
        <v>0</v>
      </c>
      <c r="J4667" s="8" t="s">
        <v>14837</v>
      </c>
      <c r="K4667" s="8" t="s">
        <v>14413</v>
      </c>
      <c r="L4667" s="9" t="s">
        <v>14414</v>
      </c>
      <c r="M4667" s="12" t="s">
        <v>14467</v>
      </c>
    </row>
    <row r="4668" customHeight="1" spans="1:13">
      <c r="A4668" s="9" t="s">
        <v>21177</v>
      </c>
      <c r="B4668" s="8" t="s">
        <v>14408</v>
      </c>
      <c r="C4668" s="10">
        <v>2</v>
      </c>
      <c r="D4668" s="8">
        <v>0</v>
      </c>
      <c r="E4668" s="9" t="s">
        <v>21192</v>
      </c>
      <c r="F4668" s="9" t="s">
        <v>21193</v>
      </c>
      <c r="G4668" s="8" t="s">
        <v>14836</v>
      </c>
      <c r="H4668" s="8"/>
      <c r="I4668" s="11">
        <v>0</v>
      </c>
      <c r="J4668" s="8" t="s">
        <v>14837</v>
      </c>
      <c r="K4668" s="8" t="s">
        <v>14413</v>
      </c>
      <c r="L4668" s="9" t="s">
        <v>14414</v>
      </c>
      <c r="M4668" s="12" t="s">
        <v>14415</v>
      </c>
    </row>
    <row r="4669" customHeight="1" spans="1:13">
      <c r="A4669" s="9" t="s">
        <v>21177</v>
      </c>
      <c r="B4669" s="8" t="s">
        <v>14408</v>
      </c>
      <c r="C4669" s="10">
        <v>2</v>
      </c>
      <c r="D4669" s="8">
        <v>0</v>
      </c>
      <c r="E4669" s="9" t="s">
        <v>21194</v>
      </c>
      <c r="F4669" s="9" t="s">
        <v>21195</v>
      </c>
      <c r="G4669" s="8" t="s">
        <v>14836</v>
      </c>
      <c r="H4669" s="8"/>
      <c r="I4669" s="11">
        <v>0</v>
      </c>
      <c r="J4669" s="8" t="s">
        <v>14837</v>
      </c>
      <c r="K4669" s="8" t="s">
        <v>14413</v>
      </c>
      <c r="L4669" s="9" t="s">
        <v>14490</v>
      </c>
      <c r="M4669" s="12" t="s">
        <v>14600</v>
      </c>
    </row>
    <row r="4670" customHeight="1" spans="1:13">
      <c r="A4670" s="9" t="s">
        <v>21177</v>
      </c>
      <c r="B4670" s="8" t="s">
        <v>14408</v>
      </c>
      <c r="C4670" s="10">
        <v>2</v>
      </c>
      <c r="D4670" s="8">
        <v>0</v>
      </c>
      <c r="E4670" s="9" t="s">
        <v>21196</v>
      </c>
      <c r="F4670" s="9" t="s">
        <v>2693</v>
      </c>
      <c r="G4670" s="8" t="s">
        <v>14836</v>
      </c>
      <c r="H4670" s="8"/>
      <c r="I4670" s="11">
        <v>0</v>
      </c>
      <c r="J4670" s="8" t="s">
        <v>14837</v>
      </c>
      <c r="K4670" s="8" t="s">
        <v>14413</v>
      </c>
      <c r="L4670" s="9" t="s">
        <v>14414</v>
      </c>
      <c r="M4670" s="12" t="s">
        <v>14459</v>
      </c>
    </row>
    <row r="4671" customHeight="1" spans="1:13">
      <c r="A4671" s="9" t="s">
        <v>21177</v>
      </c>
      <c r="B4671" s="8" t="s">
        <v>14408</v>
      </c>
      <c r="C4671" s="10">
        <v>2</v>
      </c>
      <c r="D4671" s="8">
        <v>0</v>
      </c>
      <c r="E4671" s="9" t="s">
        <v>21197</v>
      </c>
      <c r="F4671" s="9" t="s">
        <v>21198</v>
      </c>
      <c r="G4671" s="8" t="s">
        <v>14836</v>
      </c>
      <c r="H4671" s="8"/>
      <c r="I4671" s="11">
        <v>0</v>
      </c>
      <c r="J4671" s="8" t="s">
        <v>14837</v>
      </c>
      <c r="K4671" s="8" t="s">
        <v>14413</v>
      </c>
      <c r="L4671" s="9" t="s">
        <v>14414</v>
      </c>
      <c r="M4671" s="12" t="s">
        <v>14446</v>
      </c>
    </row>
    <row r="4672" customHeight="1" spans="1:13">
      <c r="A4672" s="9" t="s">
        <v>21177</v>
      </c>
      <c r="B4672" s="8" t="s">
        <v>14408</v>
      </c>
      <c r="C4672" s="10">
        <v>2</v>
      </c>
      <c r="D4672" s="8">
        <v>0</v>
      </c>
      <c r="E4672" s="9" t="s">
        <v>21199</v>
      </c>
      <c r="F4672" s="9" t="s">
        <v>21200</v>
      </c>
      <c r="G4672" s="8" t="s">
        <v>14836</v>
      </c>
      <c r="H4672" s="8"/>
      <c r="I4672" s="11">
        <v>0</v>
      </c>
      <c r="J4672" s="8" t="s">
        <v>14837</v>
      </c>
      <c r="K4672" s="8" t="s">
        <v>14413</v>
      </c>
      <c r="L4672" s="9" t="s">
        <v>14414</v>
      </c>
      <c r="M4672" s="12" t="s">
        <v>14443</v>
      </c>
    </row>
    <row r="4673" customHeight="1" spans="1:13">
      <c r="A4673" s="9" t="s">
        <v>21177</v>
      </c>
      <c r="B4673" s="8" t="s">
        <v>14408</v>
      </c>
      <c r="C4673" s="10">
        <v>2</v>
      </c>
      <c r="D4673" s="8">
        <v>0</v>
      </c>
      <c r="E4673" s="9" t="s">
        <v>21201</v>
      </c>
      <c r="F4673" s="9" t="s">
        <v>21202</v>
      </c>
      <c r="G4673" s="8" t="s">
        <v>14836</v>
      </c>
      <c r="H4673" s="8"/>
      <c r="I4673" s="11">
        <v>0</v>
      </c>
      <c r="J4673" s="8" t="s">
        <v>14837</v>
      </c>
      <c r="K4673" s="8" t="s">
        <v>14413</v>
      </c>
      <c r="L4673" s="9" t="s">
        <v>14414</v>
      </c>
      <c r="M4673" s="12" t="s">
        <v>14459</v>
      </c>
    </row>
    <row r="4674" customHeight="1" spans="1:13">
      <c r="A4674" s="9" t="s">
        <v>21177</v>
      </c>
      <c r="B4674" s="8" t="s">
        <v>14408</v>
      </c>
      <c r="C4674" s="10">
        <v>2</v>
      </c>
      <c r="D4674" s="8">
        <v>0</v>
      </c>
      <c r="E4674" s="9" t="s">
        <v>21203</v>
      </c>
      <c r="F4674" s="9" t="s">
        <v>21204</v>
      </c>
      <c r="G4674" s="8" t="s">
        <v>14836</v>
      </c>
      <c r="H4674" s="8"/>
      <c r="I4674" s="11">
        <v>0</v>
      </c>
      <c r="J4674" s="8" t="s">
        <v>14837</v>
      </c>
      <c r="K4674" s="8" t="s">
        <v>14413</v>
      </c>
      <c r="L4674" s="9" t="s">
        <v>14414</v>
      </c>
      <c r="M4674" s="12" t="s">
        <v>14487</v>
      </c>
    </row>
    <row r="4675" customHeight="1" spans="1:13">
      <c r="A4675" s="9" t="s">
        <v>21177</v>
      </c>
      <c r="B4675" s="8" t="s">
        <v>14408</v>
      </c>
      <c r="C4675" s="10">
        <v>2</v>
      </c>
      <c r="D4675" s="8">
        <v>0</v>
      </c>
      <c r="E4675" s="9" t="s">
        <v>21205</v>
      </c>
      <c r="F4675" s="9" t="s">
        <v>21206</v>
      </c>
      <c r="G4675" s="8" t="s">
        <v>14836</v>
      </c>
      <c r="H4675" s="8"/>
      <c r="I4675" s="11">
        <v>0</v>
      </c>
      <c r="J4675" s="8" t="s">
        <v>14837</v>
      </c>
      <c r="K4675" s="8" t="s">
        <v>14413</v>
      </c>
      <c r="L4675" s="9" t="s">
        <v>14414</v>
      </c>
      <c r="M4675" s="12" t="s">
        <v>14418</v>
      </c>
    </row>
    <row r="4676" customHeight="1" spans="1:13">
      <c r="A4676" s="9" t="s">
        <v>21177</v>
      </c>
      <c r="B4676" s="8" t="s">
        <v>14408</v>
      </c>
      <c r="C4676" s="10">
        <v>2</v>
      </c>
      <c r="D4676" s="8">
        <v>0</v>
      </c>
      <c r="E4676" s="9" t="s">
        <v>13694</v>
      </c>
      <c r="F4676" s="9" t="s">
        <v>13692</v>
      </c>
      <c r="G4676" s="8" t="s">
        <v>14836</v>
      </c>
      <c r="H4676" s="8"/>
      <c r="I4676" s="11">
        <v>0</v>
      </c>
      <c r="J4676" s="8" t="s">
        <v>14837</v>
      </c>
      <c r="K4676" s="8" t="s">
        <v>14413</v>
      </c>
      <c r="L4676" s="9" t="s">
        <v>14414</v>
      </c>
      <c r="M4676" s="12" t="s">
        <v>14424</v>
      </c>
    </row>
    <row r="4677" customHeight="1" spans="1:13">
      <c r="A4677" s="9" t="s">
        <v>21177</v>
      </c>
      <c r="B4677" s="8" t="s">
        <v>14408</v>
      </c>
      <c r="C4677" s="10">
        <v>2</v>
      </c>
      <c r="D4677" s="8">
        <v>0</v>
      </c>
      <c r="E4677" s="9" t="s">
        <v>21207</v>
      </c>
      <c r="F4677" s="9" t="s">
        <v>21208</v>
      </c>
      <c r="G4677" s="8" t="s">
        <v>14836</v>
      </c>
      <c r="H4677" s="8"/>
      <c r="I4677" s="11">
        <v>0</v>
      </c>
      <c r="J4677" s="8" t="s">
        <v>14837</v>
      </c>
      <c r="K4677" s="8" t="s">
        <v>14413</v>
      </c>
      <c r="L4677" s="9" t="s">
        <v>14414</v>
      </c>
      <c r="M4677" s="12" t="s">
        <v>14487</v>
      </c>
    </row>
    <row r="4678" customHeight="1" spans="1:13">
      <c r="A4678" s="9" t="s">
        <v>21177</v>
      </c>
      <c r="B4678" s="8" t="s">
        <v>14408</v>
      </c>
      <c r="C4678" s="10">
        <v>2</v>
      </c>
      <c r="D4678" s="8">
        <v>0</v>
      </c>
      <c r="E4678" s="9" t="s">
        <v>21209</v>
      </c>
      <c r="F4678" s="9" t="s">
        <v>7004</v>
      </c>
      <c r="G4678" s="8" t="s">
        <v>14836</v>
      </c>
      <c r="H4678" s="8"/>
      <c r="I4678" s="11">
        <v>0</v>
      </c>
      <c r="J4678" s="8" t="s">
        <v>14837</v>
      </c>
      <c r="K4678" s="8" t="s">
        <v>14413</v>
      </c>
      <c r="L4678" s="9" t="s">
        <v>14414</v>
      </c>
      <c r="M4678" s="12" t="s">
        <v>14459</v>
      </c>
    </row>
    <row r="4679" customHeight="1" spans="1:13">
      <c r="A4679" s="9" t="s">
        <v>21177</v>
      </c>
      <c r="B4679" s="8" t="s">
        <v>14408</v>
      </c>
      <c r="C4679" s="10">
        <v>2</v>
      </c>
      <c r="D4679" s="8">
        <v>0</v>
      </c>
      <c r="E4679" s="9" t="s">
        <v>21210</v>
      </c>
      <c r="F4679" s="9" t="s">
        <v>21211</v>
      </c>
      <c r="G4679" s="8" t="s">
        <v>14836</v>
      </c>
      <c r="H4679" s="8"/>
      <c r="I4679" s="11">
        <v>0</v>
      </c>
      <c r="J4679" s="8" t="s">
        <v>14837</v>
      </c>
      <c r="K4679" s="8" t="s">
        <v>14413</v>
      </c>
      <c r="L4679" s="9" t="s">
        <v>14414</v>
      </c>
      <c r="M4679" s="12" t="s">
        <v>14424</v>
      </c>
    </row>
    <row r="4680" customHeight="1" spans="1:13">
      <c r="A4680" s="9" t="s">
        <v>21177</v>
      </c>
      <c r="B4680" s="8" t="s">
        <v>14408</v>
      </c>
      <c r="C4680" s="10">
        <v>2</v>
      </c>
      <c r="D4680" s="8">
        <v>0</v>
      </c>
      <c r="E4680" s="9" t="s">
        <v>21212</v>
      </c>
      <c r="F4680" s="9" t="s">
        <v>21213</v>
      </c>
      <c r="G4680" s="8" t="s">
        <v>14836</v>
      </c>
      <c r="H4680" s="8"/>
      <c r="I4680" s="11">
        <v>0</v>
      </c>
      <c r="J4680" s="8" t="s">
        <v>14837</v>
      </c>
      <c r="K4680" s="8" t="s">
        <v>14413</v>
      </c>
      <c r="L4680" s="9" t="s">
        <v>14414</v>
      </c>
      <c r="M4680" s="12" t="s">
        <v>14462</v>
      </c>
    </row>
    <row r="4681" customHeight="1" spans="1:13">
      <c r="A4681" s="9" t="s">
        <v>21177</v>
      </c>
      <c r="B4681" s="8" t="s">
        <v>14408</v>
      </c>
      <c r="C4681" s="10">
        <v>2</v>
      </c>
      <c r="D4681" s="8">
        <v>0</v>
      </c>
      <c r="E4681" s="9" t="s">
        <v>21214</v>
      </c>
      <c r="F4681" s="9" t="s">
        <v>21215</v>
      </c>
      <c r="G4681" s="8" t="s">
        <v>14836</v>
      </c>
      <c r="H4681" s="8"/>
      <c r="I4681" s="11">
        <v>0</v>
      </c>
      <c r="J4681" s="8" t="s">
        <v>14837</v>
      </c>
      <c r="K4681" s="8" t="s">
        <v>14413</v>
      </c>
      <c r="L4681" s="9" t="s">
        <v>14430</v>
      </c>
      <c r="M4681" s="12" t="s">
        <v>14431</v>
      </c>
    </row>
    <row r="4682" customHeight="1" spans="1:13">
      <c r="A4682" s="9" t="s">
        <v>21177</v>
      </c>
      <c r="B4682" s="8" t="s">
        <v>14408</v>
      </c>
      <c r="C4682" s="10">
        <v>2</v>
      </c>
      <c r="D4682" s="8">
        <v>0</v>
      </c>
      <c r="E4682" s="9" t="s">
        <v>21216</v>
      </c>
      <c r="F4682" s="9" t="s">
        <v>21217</v>
      </c>
      <c r="G4682" s="8" t="s">
        <v>14836</v>
      </c>
      <c r="H4682" s="8"/>
      <c r="I4682" s="11">
        <v>0</v>
      </c>
      <c r="J4682" s="8" t="s">
        <v>14837</v>
      </c>
      <c r="K4682" s="8" t="s">
        <v>14413</v>
      </c>
      <c r="L4682" s="9" t="s">
        <v>14430</v>
      </c>
      <c r="M4682" s="12" t="s">
        <v>14820</v>
      </c>
    </row>
    <row r="4683" customHeight="1" spans="1:13">
      <c r="A4683" s="9" t="s">
        <v>21177</v>
      </c>
      <c r="B4683" s="8" t="s">
        <v>14408</v>
      </c>
      <c r="C4683" s="10">
        <v>2</v>
      </c>
      <c r="D4683" s="8">
        <v>0</v>
      </c>
      <c r="E4683" s="9" t="s">
        <v>21218</v>
      </c>
      <c r="F4683" s="9" t="s">
        <v>21219</v>
      </c>
      <c r="G4683" s="8" t="s">
        <v>14836</v>
      </c>
      <c r="H4683" s="8"/>
      <c r="I4683" s="11">
        <v>0</v>
      </c>
      <c r="J4683" s="8" t="s">
        <v>14837</v>
      </c>
      <c r="K4683" s="8" t="s">
        <v>14413</v>
      </c>
      <c r="L4683" s="9" t="s">
        <v>14414</v>
      </c>
      <c r="M4683" s="12" t="s">
        <v>14434</v>
      </c>
    </row>
    <row r="4684" customHeight="1" spans="1:13">
      <c r="A4684" s="9" t="s">
        <v>21177</v>
      </c>
      <c r="B4684" s="8" t="s">
        <v>14408</v>
      </c>
      <c r="C4684" s="10">
        <v>2</v>
      </c>
      <c r="D4684" s="8">
        <v>0</v>
      </c>
      <c r="E4684" s="9" t="s">
        <v>21220</v>
      </c>
      <c r="F4684" s="9" t="s">
        <v>21221</v>
      </c>
      <c r="G4684" s="8" t="s">
        <v>14836</v>
      </c>
      <c r="H4684" s="8"/>
      <c r="I4684" s="11">
        <v>0</v>
      </c>
      <c r="J4684" s="8" t="s">
        <v>14837</v>
      </c>
      <c r="K4684" s="8" t="s">
        <v>14413</v>
      </c>
      <c r="L4684" s="9" t="s">
        <v>14430</v>
      </c>
      <c r="M4684" s="12" t="s">
        <v>14726</v>
      </c>
    </row>
    <row r="4685" customHeight="1" spans="1:13">
      <c r="A4685" s="9" t="s">
        <v>21177</v>
      </c>
      <c r="B4685" s="8" t="s">
        <v>14408</v>
      </c>
      <c r="C4685" s="10">
        <v>2</v>
      </c>
      <c r="D4685" s="8">
        <v>0</v>
      </c>
      <c r="E4685" s="9" t="s">
        <v>21222</v>
      </c>
      <c r="F4685" s="9" t="s">
        <v>21223</v>
      </c>
      <c r="G4685" s="8" t="s">
        <v>14836</v>
      </c>
      <c r="H4685" s="8"/>
      <c r="I4685" s="11">
        <v>0</v>
      </c>
      <c r="J4685" s="8" t="s">
        <v>14837</v>
      </c>
      <c r="K4685" s="8" t="s">
        <v>14413</v>
      </c>
      <c r="L4685" s="9" t="s">
        <v>14414</v>
      </c>
      <c r="M4685" s="12" t="s">
        <v>14583</v>
      </c>
    </row>
    <row r="4686" customHeight="1" spans="1:13">
      <c r="A4686" s="9" t="s">
        <v>21177</v>
      </c>
      <c r="B4686" s="8" t="s">
        <v>14408</v>
      </c>
      <c r="C4686" s="10">
        <v>2</v>
      </c>
      <c r="D4686" s="8">
        <v>0</v>
      </c>
      <c r="E4686" s="9" t="s">
        <v>21224</v>
      </c>
      <c r="F4686" s="9" t="s">
        <v>21225</v>
      </c>
      <c r="G4686" s="8" t="s">
        <v>14836</v>
      </c>
      <c r="H4686" s="8"/>
      <c r="I4686" s="11">
        <v>0</v>
      </c>
      <c r="J4686" s="8" t="s">
        <v>14837</v>
      </c>
      <c r="K4686" s="8" t="s">
        <v>14413</v>
      </c>
      <c r="L4686" s="9" t="s">
        <v>14414</v>
      </c>
      <c r="M4686" s="12" t="s">
        <v>14459</v>
      </c>
    </row>
    <row r="4687" customHeight="1" spans="1:13">
      <c r="A4687" s="9" t="s">
        <v>21177</v>
      </c>
      <c r="B4687" s="8" t="s">
        <v>14408</v>
      </c>
      <c r="C4687" s="10">
        <v>2</v>
      </c>
      <c r="D4687" s="8">
        <v>0</v>
      </c>
      <c r="E4687" s="9" t="s">
        <v>21226</v>
      </c>
      <c r="F4687" s="9" t="s">
        <v>21227</v>
      </c>
      <c r="G4687" s="8" t="s">
        <v>14836</v>
      </c>
      <c r="H4687" s="8"/>
      <c r="I4687" s="11">
        <v>0</v>
      </c>
      <c r="J4687" s="8" t="s">
        <v>14837</v>
      </c>
      <c r="K4687" s="8" t="s">
        <v>14413</v>
      </c>
      <c r="L4687" s="9" t="s">
        <v>14414</v>
      </c>
      <c r="M4687" s="12" t="s">
        <v>14437</v>
      </c>
    </row>
    <row r="4688" customHeight="1" spans="1:13">
      <c r="A4688" s="9" t="s">
        <v>21177</v>
      </c>
      <c r="B4688" s="8" t="s">
        <v>14408</v>
      </c>
      <c r="C4688" s="10">
        <v>2</v>
      </c>
      <c r="D4688" s="8">
        <v>0</v>
      </c>
      <c r="E4688" s="9" t="s">
        <v>21228</v>
      </c>
      <c r="F4688" s="9" t="s">
        <v>21229</v>
      </c>
      <c r="G4688" s="8" t="s">
        <v>14836</v>
      </c>
      <c r="H4688" s="8"/>
      <c r="I4688" s="11">
        <v>0</v>
      </c>
      <c r="J4688" s="8" t="s">
        <v>14837</v>
      </c>
      <c r="K4688" s="8" t="s">
        <v>14413</v>
      </c>
      <c r="L4688" s="9" t="s">
        <v>14414</v>
      </c>
      <c r="M4688" s="12" t="s">
        <v>14462</v>
      </c>
    </row>
    <row r="4689" customHeight="1" spans="1:13">
      <c r="A4689" s="9" t="s">
        <v>21177</v>
      </c>
      <c r="B4689" s="8" t="s">
        <v>14408</v>
      </c>
      <c r="C4689" s="10">
        <v>2</v>
      </c>
      <c r="D4689" s="8">
        <v>0</v>
      </c>
      <c r="E4689" s="9" t="s">
        <v>21230</v>
      </c>
      <c r="F4689" s="9" t="s">
        <v>21231</v>
      </c>
      <c r="G4689" s="8" t="s">
        <v>14836</v>
      </c>
      <c r="H4689" s="8"/>
      <c r="I4689" s="11">
        <v>0</v>
      </c>
      <c r="J4689" s="8" t="s">
        <v>14837</v>
      </c>
      <c r="K4689" s="8" t="s">
        <v>14413</v>
      </c>
      <c r="L4689" s="9" t="s">
        <v>14414</v>
      </c>
      <c r="M4689" s="12" t="s">
        <v>14427</v>
      </c>
    </row>
    <row r="4690" customHeight="1" spans="1:13">
      <c r="A4690" s="9" t="s">
        <v>21177</v>
      </c>
      <c r="B4690" s="8" t="s">
        <v>14408</v>
      </c>
      <c r="C4690" s="10">
        <v>2</v>
      </c>
      <c r="D4690" s="8">
        <v>0</v>
      </c>
      <c r="E4690" s="9" t="s">
        <v>21232</v>
      </c>
      <c r="F4690" s="9" t="s">
        <v>21233</v>
      </c>
      <c r="G4690" s="8" t="s">
        <v>14836</v>
      </c>
      <c r="H4690" s="8"/>
      <c r="I4690" s="11">
        <v>0</v>
      </c>
      <c r="J4690" s="8" t="s">
        <v>14837</v>
      </c>
      <c r="K4690" s="8" t="s">
        <v>14413</v>
      </c>
      <c r="L4690" s="9" t="s">
        <v>14430</v>
      </c>
      <c r="M4690" s="12" t="s">
        <v>14625</v>
      </c>
    </row>
    <row r="4691" customHeight="1" spans="1:13">
      <c r="A4691" s="9" t="s">
        <v>21177</v>
      </c>
      <c r="B4691" s="8" t="s">
        <v>14408</v>
      </c>
      <c r="C4691" s="10">
        <v>2</v>
      </c>
      <c r="D4691" s="8">
        <v>0</v>
      </c>
      <c r="E4691" s="9" t="s">
        <v>21234</v>
      </c>
      <c r="F4691" s="9" t="s">
        <v>21235</v>
      </c>
      <c r="G4691" s="8" t="s">
        <v>14836</v>
      </c>
      <c r="H4691" s="8"/>
      <c r="I4691" s="11">
        <v>0</v>
      </c>
      <c r="J4691" s="8" t="s">
        <v>14837</v>
      </c>
      <c r="K4691" s="8" t="s">
        <v>14413</v>
      </c>
      <c r="L4691" s="9" t="s">
        <v>14414</v>
      </c>
      <c r="M4691" s="12" t="s">
        <v>14421</v>
      </c>
    </row>
    <row r="4692" customHeight="1" spans="1:13">
      <c r="A4692" s="9" t="s">
        <v>21177</v>
      </c>
      <c r="B4692" s="8" t="s">
        <v>14408</v>
      </c>
      <c r="C4692" s="10">
        <v>2</v>
      </c>
      <c r="D4692" s="8">
        <v>0</v>
      </c>
      <c r="E4692" s="9" t="s">
        <v>21236</v>
      </c>
      <c r="F4692" s="9" t="s">
        <v>21237</v>
      </c>
      <c r="G4692" s="8" t="s">
        <v>14836</v>
      </c>
      <c r="H4692" s="8"/>
      <c r="I4692" s="11">
        <v>0</v>
      </c>
      <c r="J4692" s="8" t="s">
        <v>14837</v>
      </c>
      <c r="K4692" s="8" t="s">
        <v>14413</v>
      </c>
      <c r="L4692" s="9" t="s">
        <v>14414</v>
      </c>
      <c r="M4692" s="12" t="s">
        <v>14446</v>
      </c>
    </row>
    <row r="4693" customHeight="1" spans="1:13">
      <c r="A4693" s="9" t="s">
        <v>21238</v>
      </c>
      <c r="B4693" s="8" t="s">
        <v>14408</v>
      </c>
      <c r="C4693" s="10">
        <v>2</v>
      </c>
      <c r="D4693" s="8">
        <v>0</v>
      </c>
      <c r="E4693" s="9" t="s">
        <v>21239</v>
      </c>
      <c r="F4693" s="9" t="s">
        <v>21240</v>
      </c>
      <c r="G4693" s="8" t="s">
        <v>14836</v>
      </c>
      <c r="H4693" s="8"/>
      <c r="I4693" s="11">
        <v>0</v>
      </c>
      <c r="J4693" s="8" t="s">
        <v>14837</v>
      </c>
      <c r="K4693" s="8" t="s">
        <v>14413</v>
      </c>
      <c r="L4693" s="9" t="s">
        <v>14430</v>
      </c>
      <c r="M4693" s="12" t="s">
        <v>15186</v>
      </c>
    </row>
    <row r="4694" customHeight="1" spans="1:13">
      <c r="A4694" s="9" t="s">
        <v>21238</v>
      </c>
      <c r="B4694" s="8" t="s">
        <v>14408</v>
      </c>
      <c r="C4694" s="10">
        <v>2</v>
      </c>
      <c r="D4694" s="8">
        <v>0</v>
      </c>
      <c r="E4694" s="9" t="s">
        <v>21241</v>
      </c>
      <c r="F4694" s="9" t="s">
        <v>21242</v>
      </c>
      <c r="G4694" s="8" t="s">
        <v>14836</v>
      </c>
      <c r="H4694" s="8"/>
      <c r="I4694" s="11">
        <v>0</v>
      </c>
      <c r="J4694" s="8" t="s">
        <v>14837</v>
      </c>
      <c r="K4694" s="8" t="s">
        <v>14413</v>
      </c>
      <c r="L4694" s="9" t="s">
        <v>14414</v>
      </c>
      <c r="M4694" s="12" t="s">
        <v>14443</v>
      </c>
    </row>
    <row r="4695" customHeight="1" spans="1:13">
      <c r="A4695" s="9" t="s">
        <v>21238</v>
      </c>
      <c r="B4695" s="8" t="s">
        <v>14408</v>
      </c>
      <c r="C4695" s="10">
        <v>2</v>
      </c>
      <c r="D4695" s="8">
        <v>0</v>
      </c>
      <c r="E4695" s="9" t="s">
        <v>21243</v>
      </c>
      <c r="F4695" s="9" t="s">
        <v>21244</v>
      </c>
      <c r="G4695" s="8" t="s">
        <v>14836</v>
      </c>
      <c r="H4695" s="8"/>
      <c r="I4695" s="11">
        <v>0</v>
      </c>
      <c r="J4695" s="8" t="s">
        <v>14837</v>
      </c>
      <c r="K4695" s="8" t="s">
        <v>14413</v>
      </c>
      <c r="L4695" s="9" t="s">
        <v>14414</v>
      </c>
      <c r="M4695" s="12" t="s">
        <v>14418</v>
      </c>
    </row>
    <row r="4696" customHeight="1" spans="1:13">
      <c r="A4696" s="9" t="s">
        <v>21238</v>
      </c>
      <c r="B4696" s="8" t="s">
        <v>14408</v>
      </c>
      <c r="C4696" s="10">
        <v>2</v>
      </c>
      <c r="D4696" s="8">
        <v>0</v>
      </c>
      <c r="E4696" s="9" t="s">
        <v>21245</v>
      </c>
      <c r="F4696" s="9" t="s">
        <v>21246</v>
      </c>
      <c r="G4696" s="8" t="s">
        <v>14836</v>
      </c>
      <c r="H4696" s="8"/>
      <c r="I4696" s="11">
        <v>0</v>
      </c>
      <c r="J4696" s="8" t="s">
        <v>14837</v>
      </c>
      <c r="K4696" s="8" t="s">
        <v>14413</v>
      </c>
      <c r="L4696" s="9" t="s">
        <v>14414</v>
      </c>
      <c r="M4696" s="12" t="s">
        <v>14434</v>
      </c>
    </row>
    <row r="4697" customHeight="1" spans="1:13">
      <c r="A4697" s="9" t="s">
        <v>21238</v>
      </c>
      <c r="B4697" s="8" t="s">
        <v>14408</v>
      </c>
      <c r="C4697" s="10">
        <v>2</v>
      </c>
      <c r="D4697" s="8">
        <v>0</v>
      </c>
      <c r="E4697" s="9" t="s">
        <v>21247</v>
      </c>
      <c r="F4697" s="9" t="s">
        <v>21248</v>
      </c>
      <c r="G4697" s="8" t="s">
        <v>14836</v>
      </c>
      <c r="H4697" s="8"/>
      <c r="I4697" s="11">
        <v>0</v>
      </c>
      <c r="J4697" s="8" t="s">
        <v>14837</v>
      </c>
      <c r="K4697" s="8" t="s">
        <v>14413</v>
      </c>
      <c r="L4697" s="9" t="s">
        <v>14414</v>
      </c>
      <c r="M4697" s="12" t="s">
        <v>14459</v>
      </c>
    </row>
    <row r="4698" customHeight="1" spans="1:13">
      <c r="A4698" s="9" t="s">
        <v>21238</v>
      </c>
      <c r="B4698" s="8" t="s">
        <v>14408</v>
      </c>
      <c r="C4698" s="10">
        <v>2</v>
      </c>
      <c r="D4698" s="8">
        <v>0</v>
      </c>
      <c r="E4698" s="9" t="s">
        <v>21249</v>
      </c>
      <c r="F4698" s="9" t="s">
        <v>21250</v>
      </c>
      <c r="G4698" s="8" t="s">
        <v>14836</v>
      </c>
      <c r="H4698" s="8"/>
      <c r="I4698" s="11">
        <v>0</v>
      </c>
      <c r="J4698" s="8" t="s">
        <v>14837</v>
      </c>
      <c r="K4698" s="8" t="s">
        <v>14413</v>
      </c>
      <c r="L4698" s="9" t="s">
        <v>14414</v>
      </c>
      <c r="M4698" s="12" t="s">
        <v>14590</v>
      </c>
    </row>
    <row r="4699" customHeight="1" spans="1:13">
      <c r="A4699" s="9" t="s">
        <v>21238</v>
      </c>
      <c r="B4699" s="8" t="s">
        <v>14408</v>
      </c>
      <c r="C4699" s="10">
        <v>2</v>
      </c>
      <c r="D4699" s="8">
        <v>0</v>
      </c>
      <c r="E4699" s="9" t="s">
        <v>21251</v>
      </c>
      <c r="F4699" s="9" t="s">
        <v>21252</v>
      </c>
      <c r="G4699" s="8" t="s">
        <v>14836</v>
      </c>
      <c r="H4699" s="8"/>
      <c r="I4699" s="11">
        <v>0</v>
      </c>
      <c r="J4699" s="8" t="s">
        <v>14837</v>
      </c>
      <c r="K4699" s="8" t="s">
        <v>14413</v>
      </c>
      <c r="L4699" s="9" t="s">
        <v>14414</v>
      </c>
      <c r="M4699" s="12" t="s">
        <v>14424</v>
      </c>
    </row>
    <row r="4700" customHeight="1" spans="1:13">
      <c r="A4700" s="9" t="s">
        <v>21238</v>
      </c>
      <c r="B4700" s="8" t="s">
        <v>14408</v>
      </c>
      <c r="C4700" s="10">
        <v>2</v>
      </c>
      <c r="D4700" s="8">
        <v>0</v>
      </c>
      <c r="E4700" s="9" t="s">
        <v>21253</v>
      </c>
      <c r="F4700" s="9" t="s">
        <v>21254</v>
      </c>
      <c r="G4700" s="8" t="s">
        <v>14836</v>
      </c>
      <c r="H4700" s="8"/>
      <c r="I4700" s="11">
        <v>0</v>
      </c>
      <c r="J4700" s="8" t="s">
        <v>14837</v>
      </c>
      <c r="K4700" s="8" t="s">
        <v>14413</v>
      </c>
      <c r="L4700" s="9" t="s">
        <v>14430</v>
      </c>
      <c r="M4700" s="12" t="s">
        <v>14515</v>
      </c>
    </row>
    <row r="4701" customHeight="1" spans="1:13">
      <c r="A4701" s="9" t="s">
        <v>21238</v>
      </c>
      <c r="B4701" s="8" t="s">
        <v>14408</v>
      </c>
      <c r="C4701" s="10">
        <v>2</v>
      </c>
      <c r="D4701" s="8">
        <v>0</v>
      </c>
      <c r="E4701" s="9" t="s">
        <v>21255</v>
      </c>
      <c r="F4701" s="9" t="s">
        <v>21256</v>
      </c>
      <c r="G4701" s="8" t="s">
        <v>14836</v>
      </c>
      <c r="H4701" s="8"/>
      <c r="I4701" s="11">
        <v>0</v>
      </c>
      <c r="J4701" s="8" t="s">
        <v>14837</v>
      </c>
      <c r="K4701" s="8" t="s">
        <v>14413</v>
      </c>
      <c r="L4701" s="9" t="s">
        <v>14414</v>
      </c>
      <c r="M4701" s="12" t="s">
        <v>14443</v>
      </c>
    </row>
    <row r="4702" customHeight="1" spans="1:13">
      <c r="A4702" s="9" t="s">
        <v>21238</v>
      </c>
      <c r="B4702" s="8" t="s">
        <v>14408</v>
      </c>
      <c r="C4702" s="10">
        <v>2</v>
      </c>
      <c r="D4702" s="8">
        <v>0</v>
      </c>
      <c r="E4702" s="9" t="s">
        <v>21257</v>
      </c>
      <c r="F4702" s="9" t="s">
        <v>21258</v>
      </c>
      <c r="G4702" s="8" t="s">
        <v>14836</v>
      </c>
      <c r="H4702" s="8"/>
      <c r="I4702" s="11">
        <v>0</v>
      </c>
      <c r="J4702" s="8" t="s">
        <v>14837</v>
      </c>
      <c r="K4702" s="8" t="s">
        <v>14413</v>
      </c>
      <c r="L4702" s="9" t="s">
        <v>14414</v>
      </c>
      <c r="M4702" s="12" t="s">
        <v>14415</v>
      </c>
    </row>
    <row r="4703" customHeight="1" spans="1:13">
      <c r="A4703" s="9" t="s">
        <v>21238</v>
      </c>
      <c r="B4703" s="8" t="s">
        <v>14408</v>
      </c>
      <c r="C4703" s="10">
        <v>2</v>
      </c>
      <c r="D4703" s="8">
        <v>0</v>
      </c>
      <c r="E4703" s="9" t="s">
        <v>21259</v>
      </c>
      <c r="F4703" s="9" t="s">
        <v>21260</v>
      </c>
      <c r="G4703" s="8" t="s">
        <v>14836</v>
      </c>
      <c r="H4703" s="8"/>
      <c r="I4703" s="11">
        <v>0</v>
      </c>
      <c r="J4703" s="8" t="s">
        <v>14837</v>
      </c>
      <c r="K4703" s="8" t="s">
        <v>14413</v>
      </c>
      <c r="L4703" s="9" t="s">
        <v>14430</v>
      </c>
      <c r="M4703" s="12" t="s">
        <v>14431</v>
      </c>
    </row>
    <row r="4704" customHeight="1" spans="1:13">
      <c r="A4704" s="9" t="s">
        <v>21238</v>
      </c>
      <c r="B4704" s="8" t="s">
        <v>14408</v>
      </c>
      <c r="C4704" s="10">
        <v>2</v>
      </c>
      <c r="D4704" s="8">
        <v>0</v>
      </c>
      <c r="E4704" s="9" t="s">
        <v>21261</v>
      </c>
      <c r="F4704" s="9" t="s">
        <v>21262</v>
      </c>
      <c r="G4704" s="8" t="s">
        <v>14836</v>
      </c>
      <c r="H4704" s="8"/>
      <c r="I4704" s="11">
        <v>0</v>
      </c>
      <c r="J4704" s="8" t="s">
        <v>14837</v>
      </c>
      <c r="K4704" s="8" t="s">
        <v>14413</v>
      </c>
      <c r="L4704" s="9" t="s">
        <v>14414</v>
      </c>
      <c r="M4704" s="12" t="s">
        <v>14446</v>
      </c>
    </row>
    <row r="4705" customHeight="1" spans="1:13">
      <c r="A4705" s="9" t="s">
        <v>21238</v>
      </c>
      <c r="B4705" s="8" t="s">
        <v>14408</v>
      </c>
      <c r="C4705" s="10">
        <v>2</v>
      </c>
      <c r="D4705" s="8">
        <v>0</v>
      </c>
      <c r="E4705" s="9" t="s">
        <v>21263</v>
      </c>
      <c r="F4705" s="9" t="s">
        <v>21264</v>
      </c>
      <c r="G4705" s="8" t="s">
        <v>14836</v>
      </c>
      <c r="H4705" s="8"/>
      <c r="I4705" s="11">
        <v>0</v>
      </c>
      <c r="J4705" s="8" t="s">
        <v>14837</v>
      </c>
      <c r="K4705" s="8" t="s">
        <v>14413</v>
      </c>
      <c r="L4705" s="9" t="s">
        <v>14430</v>
      </c>
      <c r="M4705" s="12" t="s">
        <v>14515</v>
      </c>
    </row>
    <row r="4706" customHeight="1" spans="1:13">
      <c r="A4706" s="9" t="s">
        <v>21238</v>
      </c>
      <c r="B4706" s="8" t="s">
        <v>14408</v>
      </c>
      <c r="C4706" s="10">
        <v>2</v>
      </c>
      <c r="D4706" s="8">
        <v>0</v>
      </c>
      <c r="E4706" s="9" t="s">
        <v>21265</v>
      </c>
      <c r="F4706" s="9" t="s">
        <v>21266</v>
      </c>
      <c r="G4706" s="8" t="s">
        <v>14836</v>
      </c>
      <c r="H4706" s="8"/>
      <c r="I4706" s="11">
        <v>0</v>
      </c>
      <c r="J4706" s="8" t="s">
        <v>14837</v>
      </c>
      <c r="K4706" s="8" t="s">
        <v>14413</v>
      </c>
      <c r="L4706" s="9" t="s">
        <v>14414</v>
      </c>
      <c r="M4706" s="12" t="s">
        <v>14434</v>
      </c>
    </row>
    <row r="4707" customHeight="1" spans="1:13">
      <c r="A4707" s="9" t="s">
        <v>21238</v>
      </c>
      <c r="B4707" s="8" t="s">
        <v>14408</v>
      </c>
      <c r="C4707" s="10">
        <v>2</v>
      </c>
      <c r="D4707" s="8">
        <v>0</v>
      </c>
      <c r="E4707" s="9" t="s">
        <v>21267</v>
      </c>
      <c r="F4707" s="9" t="s">
        <v>21268</v>
      </c>
      <c r="G4707" s="8" t="s">
        <v>14836</v>
      </c>
      <c r="H4707" s="8"/>
      <c r="I4707" s="11">
        <v>0</v>
      </c>
      <c r="J4707" s="8" t="s">
        <v>14837</v>
      </c>
      <c r="K4707" s="8" t="s">
        <v>14413</v>
      </c>
      <c r="L4707" s="9" t="s">
        <v>14430</v>
      </c>
      <c r="M4707" s="12" t="s">
        <v>14484</v>
      </c>
    </row>
    <row r="4708" customHeight="1" spans="1:13">
      <c r="A4708" s="9" t="s">
        <v>21238</v>
      </c>
      <c r="B4708" s="8" t="s">
        <v>14408</v>
      </c>
      <c r="C4708" s="10">
        <v>2</v>
      </c>
      <c r="D4708" s="8">
        <v>0</v>
      </c>
      <c r="E4708" s="9" t="s">
        <v>21269</v>
      </c>
      <c r="F4708" s="9" t="s">
        <v>21270</v>
      </c>
      <c r="G4708" s="8" t="s">
        <v>14836</v>
      </c>
      <c r="H4708" s="8"/>
      <c r="I4708" s="11">
        <v>0</v>
      </c>
      <c r="J4708" s="8" t="s">
        <v>14837</v>
      </c>
      <c r="K4708" s="8" t="s">
        <v>14413</v>
      </c>
      <c r="L4708" s="9" t="s">
        <v>14414</v>
      </c>
      <c r="M4708" s="12" t="s">
        <v>14424</v>
      </c>
    </row>
    <row r="4709" customHeight="1" spans="1:13">
      <c r="A4709" s="9" t="s">
        <v>21238</v>
      </c>
      <c r="B4709" s="8" t="s">
        <v>14408</v>
      </c>
      <c r="C4709" s="10">
        <v>2</v>
      </c>
      <c r="D4709" s="8">
        <v>0</v>
      </c>
      <c r="E4709" s="9" t="s">
        <v>21271</v>
      </c>
      <c r="F4709" s="9" t="s">
        <v>21272</v>
      </c>
      <c r="G4709" s="8" t="s">
        <v>14836</v>
      </c>
      <c r="H4709" s="8"/>
      <c r="I4709" s="11">
        <v>0</v>
      </c>
      <c r="J4709" s="8" t="s">
        <v>14837</v>
      </c>
      <c r="K4709" s="8" t="s">
        <v>14413</v>
      </c>
      <c r="L4709" s="9" t="s">
        <v>14430</v>
      </c>
      <c r="M4709" s="12" t="s">
        <v>14484</v>
      </c>
    </row>
    <row r="4710" customHeight="1" spans="1:13">
      <c r="A4710" s="9" t="s">
        <v>21238</v>
      </c>
      <c r="B4710" s="8" t="s">
        <v>14408</v>
      </c>
      <c r="C4710" s="10">
        <v>2</v>
      </c>
      <c r="D4710" s="8">
        <v>0</v>
      </c>
      <c r="E4710" s="9" t="s">
        <v>21273</v>
      </c>
      <c r="F4710" s="9" t="s">
        <v>21274</v>
      </c>
      <c r="G4710" s="8" t="s">
        <v>14836</v>
      </c>
      <c r="H4710" s="8"/>
      <c r="I4710" s="11">
        <v>0</v>
      </c>
      <c r="J4710" s="8" t="s">
        <v>14837</v>
      </c>
      <c r="K4710" s="8" t="s">
        <v>14413</v>
      </c>
      <c r="L4710" s="9" t="s">
        <v>14430</v>
      </c>
      <c r="M4710" s="12" t="s">
        <v>14625</v>
      </c>
    </row>
    <row r="4711" customHeight="1" spans="1:13">
      <c r="A4711" s="9" t="s">
        <v>21238</v>
      </c>
      <c r="B4711" s="8" t="s">
        <v>14408</v>
      </c>
      <c r="C4711" s="10">
        <v>2</v>
      </c>
      <c r="D4711" s="8">
        <v>0</v>
      </c>
      <c r="E4711" s="9" t="s">
        <v>21275</v>
      </c>
      <c r="F4711" s="9" t="s">
        <v>21276</v>
      </c>
      <c r="G4711" s="8" t="s">
        <v>14836</v>
      </c>
      <c r="H4711" s="8"/>
      <c r="I4711" s="11">
        <v>0</v>
      </c>
      <c r="J4711" s="8" t="s">
        <v>14837</v>
      </c>
      <c r="K4711" s="8" t="s">
        <v>14413</v>
      </c>
      <c r="L4711" s="9" t="s">
        <v>14414</v>
      </c>
      <c r="M4711" s="12" t="s">
        <v>14443</v>
      </c>
    </row>
    <row r="4712" customHeight="1" spans="1:13">
      <c r="A4712" s="9" t="s">
        <v>21238</v>
      </c>
      <c r="B4712" s="8" t="s">
        <v>14408</v>
      </c>
      <c r="C4712" s="10">
        <v>2</v>
      </c>
      <c r="D4712" s="8">
        <v>0</v>
      </c>
      <c r="E4712" s="9" t="s">
        <v>21277</v>
      </c>
      <c r="F4712" s="9" t="s">
        <v>21278</v>
      </c>
      <c r="G4712" s="8" t="s">
        <v>14836</v>
      </c>
      <c r="H4712" s="8"/>
      <c r="I4712" s="11">
        <v>0</v>
      </c>
      <c r="J4712" s="8" t="s">
        <v>14837</v>
      </c>
      <c r="K4712" s="8" t="s">
        <v>14413</v>
      </c>
      <c r="L4712" s="9" t="s">
        <v>14414</v>
      </c>
      <c r="M4712" s="12" t="s">
        <v>14434</v>
      </c>
    </row>
    <row r="4713" customHeight="1" spans="1:13">
      <c r="A4713" s="9" t="s">
        <v>21238</v>
      </c>
      <c r="B4713" s="8" t="s">
        <v>14408</v>
      </c>
      <c r="C4713" s="10">
        <v>2</v>
      </c>
      <c r="D4713" s="8">
        <v>0</v>
      </c>
      <c r="E4713" s="9" t="s">
        <v>21279</v>
      </c>
      <c r="F4713" s="9" t="s">
        <v>21280</v>
      </c>
      <c r="G4713" s="8" t="s">
        <v>14836</v>
      </c>
      <c r="H4713" s="8"/>
      <c r="I4713" s="11">
        <v>0</v>
      </c>
      <c r="J4713" s="8" t="s">
        <v>14837</v>
      </c>
      <c r="K4713" s="8" t="s">
        <v>14413</v>
      </c>
      <c r="L4713" s="9" t="s">
        <v>14414</v>
      </c>
      <c r="M4713" s="12" t="s">
        <v>14467</v>
      </c>
    </row>
    <row r="4714" customHeight="1" spans="1:13">
      <c r="A4714" s="9" t="s">
        <v>21238</v>
      </c>
      <c r="B4714" s="8" t="s">
        <v>14408</v>
      </c>
      <c r="C4714" s="10">
        <v>2</v>
      </c>
      <c r="D4714" s="8">
        <v>0</v>
      </c>
      <c r="E4714" s="9" t="s">
        <v>21281</v>
      </c>
      <c r="F4714" s="9" t="s">
        <v>21282</v>
      </c>
      <c r="G4714" s="8" t="s">
        <v>14836</v>
      </c>
      <c r="H4714" s="8"/>
      <c r="I4714" s="11">
        <v>0</v>
      </c>
      <c r="J4714" s="8" t="s">
        <v>14837</v>
      </c>
      <c r="K4714" s="8" t="s">
        <v>14413</v>
      </c>
      <c r="L4714" s="9" t="s">
        <v>14414</v>
      </c>
      <c r="M4714" s="12" t="s">
        <v>14467</v>
      </c>
    </row>
    <row r="4715" customHeight="1" spans="1:13">
      <c r="A4715" s="9" t="s">
        <v>21238</v>
      </c>
      <c r="B4715" s="8" t="s">
        <v>14408</v>
      </c>
      <c r="C4715" s="10">
        <v>2</v>
      </c>
      <c r="D4715" s="8">
        <v>0</v>
      </c>
      <c r="E4715" s="9" t="s">
        <v>21283</v>
      </c>
      <c r="F4715" s="9" t="s">
        <v>21284</v>
      </c>
      <c r="G4715" s="8" t="s">
        <v>14836</v>
      </c>
      <c r="H4715" s="8"/>
      <c r="I4715" s="11">
        <v>0</v>
      </c>
      <c r="J4715" s="8" t="s">
        <v>14837</v>
      </c>
      <c r="K4715" s="8" t="s">
        <v>14413</v>
      </c>
      <c r="L4715" s="9" t="s">
        <v>14430</v>
      </c>
      <c r="M4715" s="12" t="s">
        <v>14515</v>
      </c>
    </row>
    <row r="4716" customHeight="1" spans="1:13">
      <c r="A4716" s="9" t="s">
        <v>21238</v>
      </c>
      <c r="B4716" s="8" t="s">
        <v>14408</v>
      </c>
      <c r="C4716" s="10">
        <v>2</v>
      </c>
      <c r="D4716" s="8">
        <v>0</v>
      </c>
      <c r="E4716" s="9" t="s">
        <v>21285</v>
      </c>
      <c r="F4716" s="9" t="s">
        <v>21286</v>
      </c>
      <c r="G4716" s="8" t="s">
        <v>14836</v>
      </c>
      <c r="H4716" s="8"/>
      <c r="I4716" s="11">
        <v>0</v>
      </c>
      <c r="J4716" s="8" t="s">
        <v>14837</v>
      </c>
      <c r="K4716" s="8" t="s">
        <v>14413</v>
      </c>
      <c r="L4716" s="9" t="s">
        <v>14414</v>
      </c>
      <c r="M4716" s="12" t="s">
        <v>14446</v>
      </c>
    </row>
    <row r="4717" customHeight="1" spans="1:13">
      <c r="A4717" s="9" t="s">
        <v>21238</v>
      </c>
      <c r="B4717" s="8" t="s">
        <v>14408</v>
      </c>
      <c r="C4717" s="10">
        <v>2</v>
      </c>
      <c r="D4717" s="8">
        <v>0</v>
      </c>
      <c r="E4717" s="9" t="s">
        <v>21287</v>
      </c>
      <c r="F4717" s="9" t="s">
        <v>21288</v>
      </c>
      <c r="G4717" s="8" t="s">
        <v>14836</v>
      </c>
      <c r="H4717" s="8"/>
      <c r="I4717" s="11">
        <v>0</v>
      </c>
      <c r="J4717" s="8" t="s">
        <v>14837</v>
      </c>
      <c r="K4717" s="8" t="s">
        <v>14413</v>
      </c>
      <c r="L4717" s="9" t="s">
        <v>14414</v>
      </c>
      <c r="M4717" s="12" t="s">
        <v>14434</v>
      </c>
    </row>
    <row r="4718" customHeight="1" spans="1:13">
      <c r="A4718" s="9" t="s">
        <v>21238</v>
      </c>
      <c r="B4718" s="8" t="s">
        <v>14408</v>
      </c>
      <c r="C4718" s="10">
        <v>2</v>
      </c>
      <c r="D4718" s="8">
        <v>0</v>
      </c>
      <c r="E4718" s="9" t="s">
        <v>21289</v>
      </c>
      <c r="F4718" s="9" t="s">
        <v>21290</v>
      </c>
      <c r="G4718" s="8" t="s">
        <v>14836</v>
      </c>
      <c r="H4718" s="8"/>
      <c r="I4718" s="11">
        <v>0</v>
      </c>
      <c r="J4718" s="8" t="s">
        <v>14837</v>
      </c>
      <c r="K4718" s="8" t="s">
        <v>14413</v>
      </c>
      <c r="L4718" s="9" t="s">
        <v>14414</v>
      </c>
      <c r="M4718" s="12" t="s">
        <v>14446</v>
      </c>
    </row>
    <row r="4719" customHeight="1" spans="1:13">
      <c r="A4719" s="9" t="s">
        <v>21238</v>
      </c>
      <c r="B4719" s="8" t="s">
        <v>14408</v>
      </c>
      <c r="C4719" s="10">
        <v>2</v>
      </c>
      <c r="D4719" s="8">
        <v>0</v>
      </c>
      <c r="E4719" s="9" t="s">
        <v>21291</v>
      </c>
      <c r="F4719" s="9" t="s">
        <v>21292</v>
      </c>
      <c r="G4719" s="8" t="s">
        <v>14836</v>
      </c>
      <c r="H4719" s="8"/>
      <c r="I4719" s="11">
        <v>0</v>
      </c>
      <c r="J4719" s="8" t="s">
        <v>14837</v>
      </c>
      <c r="K4719" s="8" t="s">
        <v>14413</v>
      </c>
      <c r="L4719" s="9" t="s">
        <v>14490</v>
      </c>
      <c r="M4719" s="12" t="s">
        <v>14543</v>
      </c>
    </row>
    <row r="4720" customHeight="1" spans="1:13">
      <c r="A4720" s="9" t="s">
        <v>21238</v>
      </c>
      <c r="B4720" s="8" t="s">
        <v>14408</v>
      </c>
      <c r="C4720" s="10">
        <v>2</v>
      </c>
      <c r="D4720" s="8">
        <v>0</v>
      </c>
      <c r="E4720" s="9" t="s">
        <v>21293</v>
      </c>
      <c r="F4720" s="9" t="s">
        <v>13766</v>
      </c>
      <c r="G4720" s="8" t="s">
        <v>14836</v>
      </c>
      <c r="H4720" s="8"/>
      <c r="I4720" s="11">
        <v>0</v>
      </c>
      <c r="J4720" s="8" t="s">
        <v>14837</v>
      </c>
      <c r="K4720" s="8" t="s">
        <v>14413</v>
      </c>
      <c r="L4720" s="9" t="s">
        <v>14414</v>
      </c>
      <c r="M4720" s="12" t="s">
        <v>14590</v>
      </c>
    </row>
    <row r="4721" customHeight="1" spans="1:13">
      <c r="A4721" s="9" t="s">
        <v>21238</v>
      </c>
      <c r="B4721" s="8" t="s">
        <v>14408</v>
      </c>
      <c r="C4721" s="10">
        <v>2</v>
      </c>
      <c r="D4721" s="8">
        <v>0</v>
      </c>
      <c r="E4721" s="9" t="s">
        <v>21294</v>
      </c>
      <c r="F4721" s="9" t="s">
        <v>21295</v>
      </c>
      <c r="G4721" s="8" t="s">
        <v>14836</v>
      </c>
      <c r="H4721" s="8"/>
      <c r="I4721" s="11">
        <v>0</v>
      </c>
      <c r="J4721" s="8" t="s">
        <v>14837</v>
      </c>
      <c r="K4721" s="8" t="s">
        <v>14413</v>
      </c>
      <c r="L4721" s="9" t="s">
        <v>14414</v>
      </c>
      <c r="M4721" s="12" t="s">
        <v>14462</v>
      </c>
    </row>
    <row r="4722" customHeight="1" spans="1:13">
      <c r="A4722" s="9" t="s">
        <v>21238</v>
      </c>
      <c r="B4722" s="8" t="s">
        <v>14408</v>
      </c>
      <c r="C4722" s="10">
        <v>2</v>
      </c>
      <c r="D4722" s="8">
        <v>0</v>
      </c>
      <c r="E4722" s="9" t="s">
        <v>21296</v>
      </c>
      <c r="F4722" s="9" t="s">
        <v>21297</v>
      </c>
      <c r="G4722" s="8" t="s">
        <v>14836</v>
      </c>
      <c r="H4722" s="8"/>
      <c r="I4722" s="11">
        <v>0</v>
      </c>
      <c r="J4722" s="8" t="s">
        <v>14837</v>
      </c>
      <c r="K4722" s="8" t="s">
        <v>14413</v>
      </c>
      <c r="L4722" s="9" t="s">
        <v>14414</v>
      </c>
      <c r="M4722" s="12" t="s">
        <v>14487</v>
      </c>
    </row>
    <row r="4723" customHeight="1" spans="1:13">
      <c r="A4723" s="9" t="s">
        <v>21238</v>
      </c>
      <c r="B4723" s="8" t="s">
        <v>14408</v>
      </c>
      <c r="C4723" s="10">
        <v>2</v>
      </c>
      <c r="D4723" s="8">
        <v>0</v>
      </c>
      <c r="E4723" s="9" t="s">
        <v>21298</v>
      </c>
      <c r="F4723" s="9" t="s">
        <v>21299</v>
      </c>
      <c r="G4723" s="8" t="s">
        <v>14836</v>
      </c>
      <c r="H4723" s="8"/>
      <c r="I4723" s="11">
        <v>0</v>
      </c>
      <c r="J4723" s="8" t="s">
        <v>14837</v>
      </c>
      <c r="K4723" s="8" t="s">
        <v>14413</v>
      </c>
      <c r="L4723" s="9" t="s">
        <v>14430</v>
      </c>
      <c r="M4723" s="12" t="s">
        <v>14625</v>
      </c>
    </row>
    <row r="4724" customHeight="1" spans="1:13">
      <c r="A4724" s="9" t="s">
        <v>21238</v>
      </c>
      <c r="B4724" s="8" t="s">
        <v>14408</v>
      </c>
      <c r="C4724" s="10">
        <v>2</v>
      </c>
      <c r="D4724" s="8">
        <v>0</v>
      </c>
      <c r="E4724" s="9" t="s">
        <v>13842</v>
      </c>
      <c r="F4724" s="9" t="s">
        <v>13840</v>
      </c>
      <c r="G4724" s="8" t="s">
        <v>14836</v>
      </c>
      <c r="H4724" s="8"/>
      <c r="I4724" s="11">
        <v>0</v>
      </c>
      <c r="J4724" s="8" t="s">
        <v>14837</v>
      </c>
      <c r="K4724" s="8" t="s">
        <v>14413</v>
      </c>
      <c r="L4724" s="9" t="s">
        <v>14414</v>
      </c>
      <c r="M4724" s="12" t="s">
        <v>14462</v>
      </c>
    </row>
    <row r="4725" customHeight="1" spans="1:13">
      <c r="A4725" s="9" t="s">
        <v>21300</v>
      </c>
      <c r="B4725" s="8" t="s">
        <v>14408</v>
      </c>
      <c r="C4725" s="10">
        <v>2</v>
      </c>
      <c r="D4725" s="8">
        <v>0</v>
      </c>
      <c r="E4725" s="9" t="s">
        <v>21301</v>
      </c>
      <c r="F4725" s="9" t="s">
        <v>21302</v>
      </c>
      <c r="G4725" s="8" t="s">
        <v>14836</v>
      </c>
      <c r="H4725" s="8"/>
      <c r="I4725" s="11">
        <v>0</v>
      </c>
      <c r="J4725" s="8" t="s">
        <v>14837</v>
      </c>
      <c r="K4725" s="8" t="s">
        <v>14413</v>
      </c>
      <c r="L4725" s="9" t="s">
        <v>14414</v>
      </c>
      <c r="M4725" s="12" t="s">
        <v>14446</v>
      </c>
    </row>
    <row r="4726" customHeight="1" spans="1:13">
      <c r="A4726" s="9" t="s">
        <v>21300</v>
      </c>
      <c r="B4726" s="8" t="s">
        <v>14408</v>
      </c>
      <c r="C4726" s="10">
        <v>2</v>
      </c>
      <c r="D4726" s="8">
        <v>0</v>
      </c>
      <c r="E4726" s="9" t="s">
        <v>21303</v>
      </c>
      <c r="F4726" s="9" t="s">
        <v>21304</v>
      </c>
      <c r="G4726" s="8" t="s">
        <v>14836</v>
      </c>
      <c r="H4726" s="8"/>
      <c r="I4726" s="11">
        <v>0</v>
      </c>
      <c r="J4726" s="8" t="s">
        <v>14837</v>
      </c>
      <c r="K4726" s="8" t="s">
        <v>14413</v>
      </c>
      <c r="L4726" s="9" t="s">
        <v>14414</v>
      </c>
      <c r="M4726" s="12" t="s">
        <v>14434</v>
      </c>
    </row>
    <row r="4727" customHeight="1" spans="1:13">
      <c r="A4727" s="9" t="s">
        <v>21300</v>
      </c>
      <c r="B4727" s="8" t="s">
        <v>14408</v>
      </c>
      <c r="C4727" s="10">
        <v>2</v>
      </c>
      <c r="D4727" s="8">
        <v>0</v>
      </c>
      <c r="E4727" s="9" t="s">
        <v>21305</v>
      </c>
      <c r="F4727" s="9" t="s">
        <v>21306</v>
      </c>
      <c r="G4727" s="8" t="s">
        <v>14836</v>
      </c>
      <c r="H4727" s="8"/>
      <c r="I4727" s="11">
        <v>0</v>
      </c>
      <c r="J4727" s="8" t="s">
        <v>14837</v>
      </c>
      <c r="K4727" s="8" t="s">
        <v>14413</v>
      </c>
      <c r="L4727" s="9" t="s">
        <v>14430</v>
      </c>
      <c r="M4727" s="12" t="s">
        <v>14625</v>
      </c>
    </row>
    <row r="4728" customHeight="1" spans="1:13">
      <c r="A4728" s="9" t="s">
        <v>21300</v>
      </c>
      <c r="B4728" s="8" t="s">
        <v>14408</v>
      </c>
      <c r="C4728" s="10">
        <v>2</v>
      </c>
      <c r="D4728" s="8">
        <v>0</v>
      </c>
      <c r="E4728" s="9" t="s">
        <v>21307</v>
      </c>
      <c r="F4728" s="9" t="s">
        <v>21308</v>
      </c>
      <c r="G4728" s="8" t="s">
        <v>14836</v>
      </c>
      <c r="H4728" s="8"/>
      <c r="I4728" s="11">
        <v>0</v>
      </c>
      <c r="J4728" s="8" t="s">
        <v>14837</v>
      </c>
      <c r="K4728" s="8" t="s">
        <v>14413</v>
      </c>
      <c r="L4728" s="9" t="s">
        <v>14414</v>
      </c>
      <c r="M4728" s="12" t="s">
        <v>14462</v>
      </c>
    </row>
    <row r="4729" customHeight="1" spans="1:13">
      <c r="A4729" s="9" t="s">
        <v>21300</v>
      </c>
      <c r="B4729" s="8" t="s">
        <v>14408</v>
      </c>
      <c r="C4729" s="10">
        <v>2</v>
      </c>
      <c r="D4729" s="8">
        <v>0</v>
      </c>
      <c r="E4729" s="9" t="s">
        <v>21309</v>
      </c>
      <c r="F4729" s="9" t="s">
        <v>21310</v>
      </c>
      <c r="G4729" s="8" t="s">
        <v>14836</v>
      </c>
      <c r="H4729" s="8"/>
      <c r="I4729" s="11">
        <v>0</v>
      </c>
      <c r="J4729" s="8" t="s">
        <v>14837</v>
      </c>
      <c r="K4729" s="8" t="s">
        <v>14413</v>
      </c>
      <c r="L4729" s="9" t="s">
        <v>14414</v>
      </c>
      <c r="M4729" s="12" t="s">
        <v>14424</v>
      </c>
    </row>
    <row r="4730" customHeight="1" spans="1:13">
      <c r="A4730" s="9" t="s">
        <v>21300</v>
      </c>
      <c r="B4730" s="8" t="s">
        <v>14408</v>
      </c>
      <c r="C4730" s="10">
        <v>2</v>
      </c>
      <c r="D4730" s="8">
        <v>0</v>
      </c>
      <c r="E4730" s="9" t="s">
        <v>21311</v>
      </c>
      <c r="F4730" s="9" t="s">
        <v>21312</v>
      </c>
      <c r="G4730" s="8" t="s">
        <v>14836</v>
      </c>
      <c r="H4730" s="8"/>
      <c r="I4730" s="11">
        <v>0</v>
      </c>
      <c r="J4730" s="8" t="s">
        <v>14837</v>
      </c>
      <c r="K4730" s="8" t="s">
        <v>14413</v>
      </c>
      <c r="L4730" s="9" t="s">
        <v>14414</v>
      </c>
      <c r="M4730" s="12" t="s">
        <v>14583</v>
      </c>
    </row>
    <row r="4731" customHeight="1" spans="1:13">
      <c r="A4731" s="9" t="s">
        <v>21300</v>
      </c>
      <c r="B4731" s="8" t="s">
        <v>14408</v>
      </c>
      <c r="C4731" s="10">
        <v>2</v>
      </c>
      <c r="D4731" s="8">
        <v>0</v>
      </c>
      <c r="E4731" s="9" t="s">
        <v>21313</v>
      </c>
      <c r="F4731" s="9" t="s">
        <v>21314</v>
      </c>
      <c r="G4731" s="8" t="s">
        <v>14836</v>
      </c>
      <c r="H4731" s="8"/>
      <c r="I4731" s="11">
        <v>0</v>
      </c>
      <c r="J4731" s="8" t="s">
        <v>14837</v>
      </c>
      <c r="K4731" s="8" t="s">
        <v>14413</v>
      </c>
      <c r="L4731" s="9" t="s">
        <v>14414</v>
      </c>
      <c r="M4731" s="12" t="s">
        <v>14555</v>
      </c>
    </row>
    <row r="4732" customHeight="1" spans="1:13">
      <c r="A4732" s="9" t="s">
        <v>21300</v>
      </c>
      <c r="B4732" s="8" t="s">
        <v>14408</v>
      </c>
      <c r="C4732" s="10">
        <v>2</v>
      </c>
      <c r="D4732" s="8">
        <v>0</v>
      </c>
      <c r="E4732" s="9" t="s">
        <v>21315</v>
      </c>
      <c r="F4732" s="9" t="s">
        <v>21316</v>
      </c>
      <c r="G4732" s="8" t="s">
        <v>14836</v>
      </c>
      <c r="H4732" s="8"/>
      <c r="I4732" s="11">
        <v>0</v>
      </c>
      <c r="J4732" s="8" t="s">
        <v>14837</v>
      </c>
      <c r="K4732" s="8" t="s">
        <v>14413</v>
      </c>
      <c r="L4732" s="9" t="s">
        <v>14414</v>
      </c>
      <c r="M4732" s="12" t="s">
        <v>14443</v>
      </c>
    </row>
    <row r="4733" customHeight="1" spans="1:13">
      <c r="A4733" s="9" t="s">
        <v>21300</v>
      </c>
      <c r="B4733" s="8" t="s">
        <v>14408</v>
      </c>
      <c r="C4733" s="10">
        <v>2</v>
      </c>
      <c r="D4733" s="8">
        <v>0</v>
      </c>
      <c r="E4733" s="9" t="s">
        <v>21317</v>
      </c>
      <c r="F4733" s="9" t="s">
        <v>6947</v>
      </c>
      <c r="G4733" s="8" t="s">
        <v>14836</v>
      </c>
      <c r="H4733" s="8"/>
      <c r="I4733" s="11">
        <v>0</v>
      </c>
      <c r="J4733" s="8" t="s">
        <v>14837</v>
      </c>
      <c r="K4733" s="8" t="s">
        <v>14413</v>
      </c>
      <c r="L4733" s="9" t="s">
        <v>14414</v>
      </c>
      <c r="M4733" s="12" t="s">
        <v>14446</v>
      </c>
    </row>
    <row r="4734" customHeight="1" spans="1:13">
      <c r="A4734" s="9" t="s">
        <v>21300</v>
      </c>
      <c r="B4734" s="8" t="s">
        <v>14408</v>
      </c>
      <c r="C4734" s="10">
        <v>2</v>
      </c>
      <c r="D4734" s="8">
        <v>0</v>
      </c>
      <c r="E4734" s="9" t="s">
        <v>21318</v>
      </c>
      <c r="F4734" s="9" t="s">
        <v>4001</v>
      </c>
      <c r="G4734" s="8" t="s">
        <v>14836</v>
      </c>
      <c r="H4734" s="8"/>
      <c r="I4734" s="11">
        <v>0</v>
      </c>
      <c r="J4734" s="8" t="s">
        <v>14837</v>
      </c>
      <c r="K4734" s="8" t="s">
        <v>14413</v>
      </c>
      <c r="L4734" s="9" t="s">
        <v>14414</v>
      </c>
      <c r="M4734" s="12" t="s">
        <v>14424</v>
      </c>
    </row>
    <row r="4735" customHeight="1" spans="1:13">
      <c r="A4735" s="9" t="s">
        <v>21300</v>
      </c>
      <c r="B4735" s="8" t="s">
        <v>14408</v>
      </c>
      <c r="C4735" s="10">
        <v>2</v>
      </c>
      <c r="D4735" s="8">
        <v>0</v>
      </c>
      <c r="E4735" s="9" t="s">
        <v>21319</v>
      </c>
      <c r="F4735" s="9" t="s">
        <v>10622</v>
      </c>
      <c r="G4735" s="8" t="s">
        <v>14836</v>
      </c>
      <c r="H4735" s="8"/>
      <c r="I4735" s="11">
        <v>0</v>
      </c>
      <c r="J4735" s="8" t="s">
        <v>14837</v>
      </c>
      <c r="K4735" s="8" t="s">
        <v>14413</v>
      </c>
      <c r="L4735" s="9" t="s">
        <v>14414</v>
      </c>
      <c r="M4735" s="12" t="s">
        <v>14555</v>
      </c>
    </row>
    <row r="4736" customHeight="1" spans="1:13">
      <c r="A4736" s="9" t="s">
        <v>21300</v>
      </c>
      <c r="B4736" s="8" t="s">
        <v>14408</v>
      </c>
      <c r="C4736" s="10">
        <v>2</v>
      </c>
      <c r="D4736" s="8">
        <v>0</v>
      </c>
      <c r="E4736" s="9" t="s">
        <v>21320</v>
      </c>
      <c r="F4736" s="9" t="s">
        <v>21321</v>
      </c>
      <c r="G4736" s="8" t="s">
        <v>14836</v>
      </c>
      <c r="H4736" s="8"/>
      <c r="I4736" s="11">
        <v>0</v>
      </c>
      <c r="J4736" s="8" t="s">
        <v>14837</v>
      </c>
      <c r="K4736" s="8" t="s">
        <v>14413</v>
      </c>
      <c r="L4736" s="9" t="s">
        <v>14430</v>
      </c>
      <c r="M4736" s="12" t="s">
        <v>15186</v>
      </c>
    </row>
    <row r="4737" customHeight="1" spans="1:13">
      <c r="A4737" s="9" t="s">
        <v>21300</v>
      </c>
      <c r="B4737" s="8" t="s">
        <v>14408</v>
      </c>
      <c r="C4737" s="10">
        <v>2</v>
      </c>
      <c r="D4737" s="8">
        <v>0</v>
      </c>
      <c r="E4737" s="9" t="s">
        <v>21322</v>
      </c>
      <c r="F4737" s="9" t="s">
        <v>21323</v>
      </c>
      <c r="G4737" s="8" t="s">
        <v>14836</v>
      </c>
      <c r="H4737" s="8"/>
      <c r="I4737" s="11">
        <v>0</v>
      </c>
      <c r="J4737" s="8" t="s">
        <v>14837</v>
      </c>
      <c r="K4737" s="8" t="s">
        <v>14413</v>
      </c>
      <c r="L4737" s="9" t="s">
        <v>14414</v>
      </c>
      <c r="M4737" s="12" t="s">
        <v>14424</v>
      </c>
    </row>
    <row r="4738" customHeight="1" spans="1:13">
      <c r="A4738" s="9" t="s">
        <v>21300</v>
      </c>
      <c r="B4738" s="8" t="s">
        <v>14408</v>
      </c>
      <c r="C4738" s="10">
        <v>2</v>
      </c>
      <c r="D4738" s="8">
        <v>0</v>
      </c>
      <c r="E4738" s="9" t="s">
        <v>21324</v>
      </c>
      <c r="F4738" s="9" t="s">
        <v>21325</v>
      </c>
      <c r="G4738" s="8" t="s">
        <v>14836</v>
      </c>
      <c r="H4738" s="8"/>
      <c r="I4738" s="11">
        <v>0</v>
      </c>
      <c r="J4738" s="8" t="s">
        <v>14837</v>
      </c>
      <c r="K4738" s="8" t="s">
        <v>14413</v>
      </c>
      <c r="L4738" s="9" t="s">
        <v>14414</v>
      </c>
      <c r="M4738" s="12" t="s">
        <v>14434</v>
      </c>
    </row>
    <row r="4739" customHeight="1" spans="1:13">
      <c r="A4739" s="9" t="s">
        <v>21300</v>
      </c>
      <c r="B4739" s="8" t="s">
        <v>14408</v>
      </c>
      <c r="C4739" s="10">
        <v>2</v>
      </c>
      <c r="D4739" s="8">
        <v>0</v>
      </c>
      <c r="E4739" s="9" t="s">
        <v>21326</v>
      </c>
      <c r="F4739" s="9" t="s">
        <v>21327</v>
      </c>
      <c r="G4739" s="8" t="s">
        <v>14836</v>
      </c>
      <c r="H4739" s="8"/>
      <c r="I4739" s="11">
        <v>0</v>
      </c>
      <c r="J4739" s="8" t="s">
        <v>14837</v>
      </c>
      <c r="K4739" s="8" t="s">
        <v>14413</v>
      </c>
      <c r="L4739" s="9" t="s">
        <v>14430</v>
      </c>
      <c r="M4739" s="12" t="s">
        <v>14625</v>
      </c>
    </row>
    <row r="4740" customHeight="1" spans="1:13">
      <c r="A4740" s="9" t="s">
        <v>21300</v>
      </c>
      <c r="B4740" s="8" t="s">
        <v>14408</v>
      </c>
      <c r="C4740" s="10">
        <v>2</v>
      </c>
      <c r="D4740" s="8">
        <v>0</v>
      </c>
      <c r="E4740" s="9" t="s">
        <v>21328</v>
      </c>
      <c r="F4740" s="9" t="s">
        <v>21329</v>
      </c>
      <c r="G4740" s="8" t="s">
        <v>14836</v>
      </c>
      <c r="H4740" s="8"/>
      <c r="I4740" s="11">
        <v>0</v>
      </c>
      <c r="J4740" s="8" t="s">
        <v>14837</v>
      </c>
      <c r="K4740" s="8" t="s">
        <v>14413</v>
      </c>
      <c r="L4740" s="9" t="s">
        <v>14430</v>
      </c>
      <c r="M4740" s="12" t="s">
        <v>15186</v>
      </c>
    </row>
    <row r="4741" customHeight="1" spans="1:13">
      <c r="A4741" s="9" t="s">
        <v>21300</v>
      </c>
      <c r="B4741" s="8" t="s">
        <v>14408</v>
      </c>
      <c r="C4741" s="10">
        <v>2</v>
      </c>
      <c r="D4741" s="8">
        <v>0</v>
      </c>
      <c r="E4741" s="9" t="s">
        <v>21330</v>
      </c>
      <c r="F4741" s="9" t="s">
        <v>21331</v>
      </c>
      <c r="G4741" s="8" t="s">
        <v>14836</v>
      </c>
      <c r="H4741" s="8"/>
      <c r="I4741" s="11">
        <v>0</v>
      </c>
      <c r="J4741" s="8" t="s">
        <v>14837</v>
      </c>
      <c r="K4741" s="8" t="s">
        <v>14413</v>
      </c>
      <c r="L4741" s="9" t="s">
        <v>14414</v>
      </c>
      <c r="M4741" s="12" t="s">
        <v>14434</v>
      </c>
    </row>
    <row r="4742" customHeight="1" spans="1:13">
      <c r="A4742" s="9" t="s">
        <v>21300</v>
      </c>
      <c r="B4742" s="8" t="s">
        <v>14408</v>
      </c>
      <c r="C4742" s="10">
        <v>2</v>
      </c>
      <c r="D4742" s="8">
        <v>0</v>
      </c>
      <c r="E4742" s="9" t="s">
        <v>21332</v>
      </c>
      <c r="F4742" s="9" t="s">
        <v>21333</v>
      </c>
      <c r="G4742" s="8" t="s">
        <v>14836</v>
      </c>
      <c r="H4742" s="8"/>
      <c r="I4742" s="11">
        <v>0</v>
      </c>
      <c r="J4742" s="8" t="s">
        <v>14837</v>
      </c>
      <c r="K4742" s="8" t="s">
        <v>14413</v>
      </c>
      <c r="L4742" s="9" t="s">
        <v>14414</v>
      </c>
      <c r="M4742" s="12" t="s">
        <v>14487</v>
      </c>
    </row>
    <row r="4743" customHeight="1" spans="1:13">
      <c r="A4743" s="9" t="s">
        <v>21300</v>
      </c>
      <c r="B4743" s="8" t="s">
        <v>14408</v>
      </c>
      <c r="C4743" s="10">
        <v>2</v>
      </c>
      <c r="D4743" s="8">
        <v>0</v>
      </c>
      <c r="E4743" s="9" t="s">
        <v>21334</v>
      </c>
      <c r="F4743" s="9" t="s">
        <v>21335</v>
      </c>
      <c r="G4743" s="8" t="s">
        <v>14836</v>
      </c>
      <c r="H4743" s="8"/>
      <c r="I4743" s="11">
        <v>0</v>
      </c>
      <c r="J4743" s="8" t="s">
        <v>14837</v>
      </c>
      <c r="K4743" s="8" t="s">
        <v>14413</v>
      </c>
      <c r="L4743" s="9" t="s">
        <v>14430</v>
      </c>
      <c r="M4743" s="12" t="s">
        <v>14515</v>
      </c>
    </row>
    <row r="4744" customHeight="1" spans="1:13">
      <c r="A4744" s="9" t="s">
        <v>21300</v>
      </c>
      <c r="B4744" s="8" t="s">
        <v>14408</v>
      </c>
      <c r="C4744" s="10">
        <v>2</v>
      </c>
      <c r="D4744" s="8">
        <v>0</v>
      </c>
      <c r="E4744" s="9" t="s">
        <v>21336</v>
      </c>
      <c r="F4744" s="9" t="s">
        <v>21337</v>
      </c>
      <c r="G4744" s="8" t="s">
        <v>14836</v>
      </c>
      <c r="H4744" s="8"/>
      <c r="I4744" s="11">
        <v>0</v>
      </c>
      <c r="J4744" s="8" t="s">
        <v>14837</v>
      </c>
      <c r="K4744" s="8" t="s">
        <v>14413</v>
      </c>
      <c r="L4744" s="9" t="s">
        <v>14414</v>
      </c>
      <c r="M4744" s="12" t="s">
        <v>14496</v>
      </c>
    </row>
    <row r="4745" customHeight="1" spans="1:13">
      <c r="A4745" s="9" t="s">
        <v>21300</v>
      </c>
      <c r="B4745" s="8" t="s">
        <v>14408</v>
      </c>
      <c r="C4745" s="10">
        <v>2</v>
      </c>
      <c r="D4745" s="8">
        <v>0</v>
      </c>
      <c r="E4745" s="9" t="s">
        <v>21338</v>
      </c>
      <c r="F4745" s="9" t="s">
        <v>21339</v>
      </c>
      <c r="G4745" s="8" t="s">
        <v>14836</v>
      </c>
      <c r="H4745" s="8"/>
      <c r="I4745" s="11">
        <v>0</v>
      </c>
      <c r="J4745" s="8" t="s">
        <v>14837</v>
      </c>
      <c r="K4745" s="8" t="s">
        <v>14413</v>
      </c>
      <c r="L4745" s="9" t="s">
        <v>14414</v>
      </c>
      <c r="M4745" s="12" t="s">
        <v>14434</v>
      </c>
    </row>
    <row r="4746" customHeight="1" spans="1:13">
      <c r="A4746" s="9" t="s">
        <v>21300</v>
      </c>
      <c r="B4746" s="8" t="s">
        <v>14408</v>
      </c>
      <c r="C4746" s="10">
        <v>2</v>
      </c>
      <c r="D4746" s="8">
        <v>0</v>
      </c>
      <c r="E4746" s="9" t="s">
        <v>21340</v>
      </c>
      <c r="F4746" s="9" t="s">
        <v>21341</v>
      </c>
      <c r="G4746" s="8" t="s">
        <v>14836</v>
      </c>
      <c r="H4746" s="8"/>
      <c r="I4746" s="11">
        <v>0</v>
      </c>
      <c r="J4746" s="8" t="s">
        <v>14837</v>
      </c>
      <c r="K4746" s="8" t="s">
        <v>14413</v>
      </c>
      <c r="L4746" s="9" t="s">
        <v>14414</v>
      </c>
      <c r="M4746" s="12" t="s">
        <v>14446</v>
      </c>
    </row>
    <row r="4747" customHeight="1" spans="1:13">
      <c r="A4747" s="9" t="s">
        <v>21300</v>
      </c>
      <c r="B4747" s="8" t="s">
        <v>14408</v>
      </c>
      <c r="C4747" s="10">
        <v>2</v>
      </c>
      <c r="D4747" s="8">
        <v>0</v>
      </c>
      <c r="E4747" s="9" t="s">
        <v>21342</v>
      </c>
      <c r="F4747" s="9" t="s">
        <v>21343</v>
      </c>
      <c r="G4747" s="8" t="s">
        <v>14836</v>
      </c>
      <c r="H4747" s="8"/>
      <c r="I4747" s="11">
        <v>0</v>
      </c>
      <c r="J4747" s="8" t="s">
        <v>14837</v>
      </c>
      <c r="K4747" s="8" t="s">
        <v>14413</v>
      </c>
      <c r="L4747" s="9" t="s">
        <v>14414</v>
      </c>
      <c r="M4747" s="12" t="s">
        <v>14487</v>
      </c>
    </row>
    <row r="4748" customHeight="1" spans="1:13">
      <c r="A4748" s="9" t="s">
        <v>21300</v>
      </c>
      <c r="B4748" s="8" t="s">
        <v>14408</v>
      </c>
      <c r="C4748" s="10">
        <v>2</v>
      </c>
      <c r="D4748" s="8">
        <v>0</v>
      </c>
      <c r="E4748" s="9" t="s">
        <v>21344</v>
      </c>
      <c r="F4748" s="9" t="s">
        <v>21345</v>
      </c>
      <c r="G4748" s="8" t="s">
        <v>14836</v>
      </c>
      <c r="H4748" s="8"/>
      <c r="I4748" s="11">
        <v>0</v>
      </c>
      <c r="J4748" s="8" t="s">
        <v>14837</v>
      </c>
      <c r="K4748" s="8" t="s">
        <v>14413</v>
      </c>
      <c r="L4748" s="9" t="s">
        <v>14414</v>
      </c>
      <c r="M4748" s="12" t="s">
        <v>14470</v>
      </c>
    </row>
    <row r="4749" customHeight="1" spans="1:13">
      <c r="A4749" s="9" t="s">
        <v>21300</v>
      </c>
      <c r="B4749" s="8" t="s">
        <v>14408</v>
      </c>
      <c r="C4749" s="10">
        <v>2</v>
      </c>
      <c r="D4749" s="8">
        <v>0</v>
      </c>
      <c r="E4749" s="9" t="s">
        <v>21346</v>
      </c>
      <c r="F4749" s="9" t="s">
        <v>4618</v>
      </c>
      <c r="G4749" s="8" t="s">
        <v>14836</v>
      </c>
      <c r="H4749" s="8"/>
      <c r="I4749" s="11">
        <v>0</v>
      </c>
      <c r="J4749" s="8" t="s">
        <v>14837</v>
      </c>
      <c r="K4749" s="8" t="s">
        <v>14413</v>
      </c>
      <c r="L4749" s="9" t="s">
        <v>14539</v>
      </c>
      <c r="M4749" s="12" t="s">
        <v>16011</v>
      </c>
    </row>
    <row r="4750" customHeight="1" spans="1:13">
      <c r="A4750" s="9" t="s">
        <v>21300</v>
      </c>
      <c r="B4750" s="8" t="s">
        <v>14408</v>
      </c>
      <c r="C4750" s="10">
        <v>2</v>
      </c>
      <c r="D4750" s="8">
        <v>0</v>
      </c>
      <c r="E4750" s="9" t="s">
        <v>21347</v>
      </c>
      <c r="F4750" s="9" t="s">
        <v>21348</v>
      </c>
      <c r="G4750" s="8" t="s">
        <v>14836</v>
      </c>
      <c r="H4750" s="8"/>
      <c r="I4750" s="11">
        <v>0</v>
      </c>
      <c r="J4750" s="8" t="s">
        <v>14837</v>
      </c>
      <c r="K4750" s="8" t="s">
        <v>14413</v>
      </c>
      <c r="L4750" s="9" t="s">
        <v>14414</v>
      </c>
      <c r="M4750" s="12" t="s">
        <v>14424</v>
      </c>
    </row>
    <row r="4751" customHeight="1" spans="1:13">
      <c r="A4751" s="9" t="s">
        <v>21300</v>
      </c>
      <c r="B4751" s="8" t="s">
        <v>14408</v>
      </c>
      <c r="C4751" s="10">
        <v>2</v>
      </c>
      <c r="D4751" s="8">
        <v>0</v>
      </c>
      <c r="E4751" s="9" t="s">
        <v>21349</v>
      </c>
      <c r="F4751" s="9" t="s">
        <v>21350</v>
      </c>
      <c r="G4751" s="8" t="s">
        <v>14836</v>
      </c>
      <c r="H4751" s="8"/>
      <c r="I4751" s="11">
        <v>0</v>
      </c>
      <c r="J4751" s="8" t="s">
        <v>14837</v>
      </c>
      <c r="K4751" s="8" t="s">
        <v>14413</v>
      </c>
      <c r="L4751" s="9" t="s">
        <v>14414</v>
      </c>
      <c r="M4751" s="12" t="s">
        <v>14583</v>
      </c>
    </row>
    <row r="4752" customHeight="1" spans="1:13">
      <c r="A4752" s="9" t="s">
        <v>21300</v>
      </c>
      <c r="B4752" s="8" t="s">
        <v>14408</v>
      </c>
      <c r="C4752" s="10">
        <v>2</v>
      </c>
      <c r="D4752" s="8">
        <v>0</v>
      </c>
      <c r="E4752" s="9" t="s">
        <v>21351</v>
      </c>
      <c r="F4752" s="9" t="s">
        <v>21352</v>
      </c>
      <c r="G4752" s="8" t="s">
        <v>14836</v>
      </c>
      <c r="H4752" s="8"/>
      <c r="I4752" s="11">
        <v>0</v>
      </c>
      <c r="J4752" s="8" t="s">
        <v>14837</v>
      </c>
      <c r="K4752" s="8" t="s">
        <v>14413</v>
      </c>
      <c r="L4752" s="9" t="s">
        <v>14414</v>
      </c>
      <c r="M4752" s="12" t="s">
        <v>14462</v>
      </c>
    </row>
    <row r="4753" customHeight="1" spans="1:13">
      <c r="A4753" s="9" t="s">
        <v>21300</v>
      </c>
      <c r="B4753" s="8" t="s">
        <v>14408</v>
      </c>
      <c r="C4753" s="10">
        <v>2</v>
      </c>
      <c r="D4753" s="8">
        <v>0</v>
      </c>
      <c r="E4753" s="9" t="s">
        <v>21353</v>
      </c>
      <c r="F4753" s="9" t="s">
        <v>21354</v>
      </c>
      <c r="G4753" s="8" t="s">
        <v>14836</v>
      </c>
      <c r="H4753" s="8"/>
      <c r="I4753" s="11">
        <v>0</v>
      </c>
      <c r="J4753" s="8" t="s">
        <v>14837</v>
      </c>
      <c r="K4753" s="8" t="s">
        <v>14413</v>
      </c>
      <c r="L4753" s="9" t="s">
        <v>14414</v>
      </c>
      <c r="M4753" s="12" t="s">
        <v>14415</v>
      </c>
    </row>
    <row r="4754" customHeight="1" spans="1:13">
      <c r="A4754" s="9" t="s">
        <v>21300</v>
      </c>
      <c r="B4754" s="8" t="s">
        <v>14408</v>
      </c>
      <c r="C4754" s="10">
        <v>2</v>
      </c>
      <c r="D4754" s="8">
        <v>0</v>
      </c>
      <c r="E4754" s="9" t="s">
        <v>21355</v>
      </c>
      <c r="F4754" s="9" t="s">
        <v>21356</v>
      </c>
      <c r="G4754" s="8" t="s">
        <v>14836</v>
      </c>
      <c r="H4754" s="8"/>
      <c r="I4754" s="11">
        <v>0</v>
      </c>
      <c r="J4754" s="8" t="s">
        <v>14837</v>
      </c>
      <c r="K4754" s="8" t="s">
        <v>14413</v>
      </c>
      <c r="L4754" s="9" t="s">
        <v>14414</v>
      </c>
      <c r="M4754" s="12" t="s">
        <v>14443</v>
      </c>
    </row>
    <row r="4755" customHeight="1" spans="1:13">
      <c r="A4755" s="9" t="s">
        <v>21300</v>
      </c>
      <c r="B4755" s="8" t="s">
        <v>14408</v>
      </c>
      <c r="C4755" s="10">
        <v>2</v>
      </c>
      <c r="D4755" s="8">
        <v>0</v>
      </c>
      <c r="E4755" s="9" t="s">
        <v>21357</v>
      </c>
      <c r="F4755" s="9" t="s">
        <v>21358</v>
      </c>
      <c r="G4755" s="8" t="s">
        <v>14836</v>
      </c>
      <c r="H4755" s="8"/>
      <c r="I4755" s="11">
        <v>0</v>
      </c>
      <c r="J4755" s="8" t="s">
        <v>14837</v>
      </c>
      <c r="K4755" s="8" t="s">
        <v>14413</v>
      </c>
      <c r="L4755" s="9" t="s">
        <v>14414</v>
      </c>
      <c r="M4755" s="12" t="s">
        <v>14418</v>
      </c>
    </row>
    <row r="4756" customHeight="1" spans="1:13">
      <c r="A4756" s="9" t="s">
        <v>21300</v>
      </c>
      <c r="B4756" s="8" t="s">
        <v>14408</v>
      </c>
      <c r="C4756" s="10">
        <v>2</v>
      </c>
      <c r="D4756" s="8">
        <v>0</v>
      </c>
      <c r="E4756" s="9" t="s">
        <v>21359</v>
      </c>
      <c r="F4756" s="9" t="s">
        <v>21360</v>
      </c>
      <c r="G4756" s="8" t="s">
        <v>14836</v>
      </c>
      <c r="H4756" s="8"/>
      <c r="I4756" s="11">
        <v>0</v>
      </c>
      <c r="J4756" s="8" t="s">
        <v>14837</v>
      </c>
      <c r="K4756" s="8" t="s">
        <v>14413</v>
      </c>
      <c r="L4756" s="9" t="s">
        <v>14414</v>
      </c>
      <c r="M4756" s="12" t="s">
        <v>14424</v>
      </c>
    </row>
    <row r="4757" customHeight="1" spans="1:13">
      <c r="A4757" s="9" t="s">
        <v>21361</v>
      </c>
      <c r="B4757" s="8" t="s">
        <v>14408</v>
      </c>
      <c r="C4757" s="10">
        <v>2</v>
      </c>
      <c r="D4757" s="8">
        <v>0</v>
      </c>
      <c r="E4757" s="9" t="s">
        <v>21362</v>
      </c>
      <c r="F4757" s="9" t="s">
        <v>21363</v>
      </c>
      <c r="G4757" s="8" t="s">
        <v>14836</v>
      </c>
      <c r="H4757" s="8"/>
      <c r="I4757" s="11">
        <v>0</v>
      </c>
      <c r="J4757" s="8" t="s">
        <v>14837</v>
      </c>
      <c r="K4757" s="8" t="s">
        <v>14413</v>
      </c>
      <c r="L4757" s="9" t="s">
        <v>14414</v>
      </c>
      <c r="M4757" s="12" t="s">
        <v>14459</v>
      </c>
    </row>
    <row r="4758" customHeight="1" spans="1:13">
      <c r="A4758" s="9" t="s">
        <v>21361</v>
      </c>
      <c r="B4758" s="8" t="s">
        <v>14408</v>
      </c>
      <c r="C4758" s="10">
        <v>2</v>
      </c>
      <c r="D4758" s="8">
        <v>0</v>
      </c>
      <c r="E4758" s="9" t="s">
        <v>21364</v>
      </c>
      <c r="F4758" s="9" t="s">
        <v>21365</v>
      </c>
      <c r="G4758" s="8" t="s">
        <v>14836</v>
      </c>
      <c r="H4758" s="8"/>
      <c r="I4758" s="11">
        <v>0</v>
      </c>
      <c r="J4758" s="8" t="s">
        <v>14837</v>
      </c>
      <c r="K4758" s="8" t="s">
        <v>14413</v>
      </c>
      <c r="L4758" s="9" t="s">
        <v>14414</v>
      </c>
      <c r="M4758" s="12" t="s">
        <v>14415</v>
      </c>
    </row>
    <row r="4759" customHeight="1" spans="1:13">
      <c r="A4759" s="9" t="s">
        <v>21361</v>
      </c>
      <c r="B4759" s="8" t="s">
        <v>14408</v>
      </c>
      <c r="C4759" s="10">
        <v>2</v>
      </c>
      <c r="D4759" s="8">
        <v>0</v>
      </c>
      <c r="E4759" s="9" t="s">
        <v>21366</v>
      </c>
      <c r="F4759" s="9" t="s">
        <v>21367</v>
      </c>
      <c r="G4759" s="8" t="s">
        <v>14836</v>
      </c>
      <c r="H4759" s="8"/>
      <c r="I4759" s="11">
        <v>0</v>
      </c>
      <c r="J4759" s="8" t="s">
        <v>14837</v>
      </c>
      <c r="K4759" s="8" t="s">
        <v>14413</v>
      </c>
      <c r="L4759" s="9" t="s">
        <v>14430</v>
      </c>
      <c r="M4759" s="12" t="s">
        <v>14625</v>
      </c>
    </row>
    <row r="4760" customHeight="1" spans="1:13">
      <c r="A4760" s="9" t="s">
        <v>21361</v>
      </c>
      <c r="B4760" s="8" t="s">
        <v>14408</v>
      </c>
      <c r="C4760" s="10">
        <v>2</v>
      </c>
      <c r="D4760" s="8">
        <v>0</v>
      </c>
      <c r="E4760" s="9" t="s">
        <v>21368</v>
      </c>
      <c r="F4760" s="9" t="s">
        <v>21369</v>
      </c>
      <c r="G4760" s="8" t="s">
        <v>14836</v>
      </c>
      <c r="H4760" s="8"/>
      <c r="I4760" s="11">
        <v>0</v>
      </c>
      <c r="J4760" s="8" t="s">
        <v>14837</v>
      </c>
      <c r="K4760" s="8" t="s">
        <v>14413</v>
      </c>
      <c r="L4760" s="9" t="s">
        <v>14490</v>
      </c>
      <c r="M4760" s="12" t="s">
        <v>14600</v>
      </c>
    </row>
    <row r="4761" customHeight="1" spans="1:13">
      <c r="A4761" s="9" t="s">
        <v>21361</v>
      </c>
      <c r="B4761" s="8" t="s">
        <v>14408</v>
      </c>
      <c r="C4761" s="10">
        <v>2</v>
      </c>
      <c r="D4761" s="8">
        <v>0</v>
      </c>
      <c r="E4761" s="9" t="s">
        <v>21370</v>
      </c>
      <c r="F4761" s="9" t="s">
        <v>21371</v>
      </c>
      <c r="G4761" s="8" t="s">
        <v>14836</v>
      </c>
      <c r="H4761" s="8"/>
      <c r="I4761" s="11">
        <v>0</v>
      </c>
      <c r="J4761" s="8" t="s">
        <v>14837</v>
      </c>
      <c r="K4761" s="8" t="s">
        <v>14413</v>
      </c>
      <c r="L4761" s="9" t="s">
        <v>14414</v>
      </c>
      <c r="M4761" s="12" t="s">
        <v>14437</v>
      </c>
    </row>
    <row r="4762" customHeight="1" spans="1:13">
      <c r="A4762" s="9" t="s">
        <v>21361</v>
      </c>
      <c r="B4762" s="8" t="s">
        <v>14408</v>
      </c>
      <c r="C4762" s="10">
        <v>2</v>
      </c>
      <c r="D4762" s="8">
        <v>0</v>
      </c>
      <c r="E4762" s="9" t="s">
        <v>21372</v>
      </c>
      <c r="F4762" s="9" t="s">
        <v>21373</v>
      </c>
      <c r="G4762" s="8" t="s">
        <v>14836</v>
      </c>
      <c r="H4762" s="8"/>
      <c r="I4762" s="11">
        <v>0</v>
      </c>
      <c r="J4762" s="8" t="s">
        <v>14837</v>
      </c>
      <c r="K4762" s="8" t="s">
        <v>14413</v>
      </c>
      <c r="L4762" s="9" t="s">
        <v>14430</v>
      </c>
      <c r="M4762" s="12" t="s">
        <v>14431</v>
      </c>
    </row>
    <row r="4763" customHeight="1" spans="1:13">
      <c r="A4763" s="9" t="s">
        <v>21361</v>
      </c>
      <c r="B4763" s="8" t="s">
        <v>14408</v>
      </c>
      <c r="C4763" s="10">
        <v>2</v>
      </c>
      <c r="D4763" s="8">
        <v>0</v>
      </c>
      <c r="E4763" s="9" t="s">
        <v>21374</v>
      </c>
      <c r="F4763" s="9" t="s">
        <v>21375</v>
      </c>
      <c r="G4763" s="8" t="s">
        <v>14836</v>
      </c>
      <c r="H4763" s="8"/>
      <c r="I4763" s="11">
        <v>0</v>
      </c>
      <c r="J4763" s="8" t="s">
        <v>14837</v>
      </c>
      <c r="K4763" s="8" t="s">
        <v>14413</v>
      </c>
      <c r="L4763" s="9" t="s">
        <v>14414</v>
      </c>
      <c r="M4763" s="12" t="s">
        <v>108</v>
      </c>
    </row>
    <row r="4764" customHeight="1" spans="1:13">
      <c r="A4764" s="9" t="s">
        <v>21361</v>
      </c>
      <c r="B4764" s="8" t="s">
        <v>14408</v>
      </c>
      <c r="C4764" s="10">
        <v>2</v>
      </c>
      <c r="D4764" s="8">
        <v>0</v>
      </c>
      <c r="E4764" s="9" t="s">
        <v>21376</v>
      </c>
      <c r="F4764" s="9" t="s">
        <v>21377</v>
      </c>
      <c r="G4764" s="8" t="s">
        <v>14836</v>
      </c>
      <c r="H4764" s="8"/>
      <c r="I4764" s="11">
        <v>0</v>
      </c>
      <c r="J4764" s="8" t="s">
        <v>14837</v>
      </c>
      <c r="K4764" s="8" t="s">
        <v>14413</v>
      </c>
      <c r="L4764" s="9" t="s">
        <v>14414</v>
      </c>
      <c r="M4764" s="12" t="s">
        <v>14443</v>
      </c>
    </row>
    <row r="4765" customHeight="1" spans="1:13">
      <c r="A4765" s="9" t="s">
        <v>21361</v>
      </c>
      <c r="B4765" s="8" t="s">
        <v>14408</v>
      </c>
      <c r="C4765" s="10">
        <v>2</v>
      </c>
      <c r="D4765" s="8">
        <v>0</v>
      </c>
      <c r="E4765" s="9" t="s">
        <v>21378</v>
      </c>
      <c r="F4765" s="9" t="s">
        <v>21379</v>
      </c>
      <c r="G4765" s="8" t="s">
        <v>14836</v>
      </c>
      <c r="H4765" s="8"/>
      <c r="I4765" s="11">
        <v>0</v>
      </c>
      <c r="J4765" s="8" t="s">
        <v>14837</v>
      </c>
      <c r="K4765" s="8" t="s">
        <v>14413</v>
      </c>
      <c r="L4765" s="9" t="s">
        <v>14414</v>
      </c>
      <c r="M4765" s="12" t="s">
        <v>14496</v>
      </c>
    </row>
    <row r="4766" customHeight="1" spans="1:13">
      <c r="A4766" s="9" t="s">
        <v>21361</v>
      </c>
      <c r="B4766" s="8" t="s">
        <v>14408</v>
      </c>
      <c r="C4766" s="10">
        <v>2</v>
      </c>
      <c r="D4766" s="8">
        <v>0</v>
      </c>
      <c r="E4766" s="9" t="s">
        <v>21380</v>
      </c>
      <c r="F4766" s="9" t="s">
        <v>21381</v>
      </c>
      <c r="G4766" s="8" t="s">
        <v>14836</v>
      </c>
      <c r="H4766" s="8"/>
      <c r="I4766" s="11">
        <v>0</v>
      </c>
      <c r="J4766" s="8" t="s">
        <v>14837</v>
      </c>
      <c r="K4766" s="8" t="s">
        <v>14413</v>
      </c>
      <c r="L4766" s="9" t="s">
        <v>14414</v>
      </c>
      <c r="M4766" s="12" t="s">
        <v>14462</v>
      </c>
    </row>
    <row r="4767" customHeight="1" spans="1:13">
      <c r="A4767" s="9" t="s">
        <v>21361</v>
      </c>
      <c r="B4767" s="8" t="s">
        <v>14408</v>
      </c>
      <c r="C4767" s="10">
        <v>2</v>
      </c>
      <c r="D4767" s="8">
        <v>0</v>
      </c>
      <c r="E4767" s="9" t="s">
        <v>21382</v>
      </c>
      <c r="F4767" s="9" t="s">
        <v>21383</v>
      </c>
      <c r="G4767" s="8" t="s">
        <v>14836</v>
      </c>
      <c r="H4767" s="8"/>
      <c r="I4767" s="11">
        <v>0</v>
      </c>
      <c r="J4767" s="8" t="s">
        <v>14837</v>
      </c>
      <c r="K4767" s="8" t="s">
        <v>14413</v>
      </c>
      <c r="L4767" s="9" t="s">
        <v>14414</v>
      </c>
      <c r="M4767" s="12" t="s">
        <v>14467</v>
      </c>
    </row>
    <row r="4768" customHeight="1" spans="1:13">
      <c r="A4768" s="9" t="s">
        <v>21361</v>
      </c>
      <c r="B4768" s="8" t="s">
        <v>14408</v>
      </c>
      <c r="C4768" s="10">
        <v>2</v>
      </c>
      <c r="D4768" s="8">
        <v>0</v>
      </c>
      <c r="E4768" s="9" t="s">
        <v>21384</v>
      </c>
      <c r="F4768" s="9" t="s">
        <v>21385</v>
      </c>
      <c r="G4768" s="8" t="s">
        <v>14836</v>
      </c>
      <c r="H4768" s="8"/>
      <c r="I4768" s="11">
        <v>0</v>
      </c>
      <c r="J4768" s="8" t="s">
        <v>14837</v>
      </c>
      <c r="K4768" s="8" t="s">
        <v>14413</v>
      </c>
      <c r="L4768" s="9" t="s">
        <v>14430</v>
      </c>
      <c r="M4768" s="12" t="s">
        <v>14431</v>
      </c>
    </row>
    <row r="4769" customHeight="1" spans="1:13">
      <c r="A4769" s="9" t="s">
        <v>21361</v>
      </c>
      <c r="B4769" s="8" t="s">
        <v>14408</v>
      </c>
      <c r="C4769" s="10">
        <v>2</v>
      </c>
      <c r="D4769" s="8">
        <v>0</v>
      </c>
      <c r="E4769" s="9" t="s">
        <v>21386</v>
      </c>
      <c r="F4769" s="9" t="s">
        <v>21387</v>
      </c>
      <c r="G4769" s="8" t="s">
        <v>14836</v>
      </c>
      <c r="H4769" s="8"/>
      <c r="I4769" s="11">
        <v>0</v>
      </c>
      <c r="J4769" s="8" t="s">
        <v>14837</v>
      </c>
      <c r="K4769" s="8" t="s">
        <v>14413</v>
      </c>
      <c r="L4769" s="9" t="s">
        <v>14430</v>
      </c>
      <c r="M4769" s="12" t="s">
        <v>14431</v>
      </c>
    </row>
    <row r="4770" customHeight="1" spans="1:13">
      <c r="A4770" s="9" t="s">
        <v>21361</v>
      </c>
      <c r="B4770" s="8" t="s">
        <v>14408</v>
      </c>
      <c r="C4770" s="10">
        <v>2</v>
      </c>
      <c r="D4770" s="8">
        <v>0</v>
      </c>
      <c r="E4770" s="9" t="s">
        <v>21388</v>
      </c>
      <c r="F4770" s="9" t="s">
        <v>21389</v>
      </c>
      <c r="G4770" s="8" t="s">
        <v>14836</v>
      </c>
      <c r="H4770" s="8"/>
      <c r="I4770" s="11">
        <v>0</v>
      </c>
      <c r="J4770" s="8" t="s">
        <v>14837</v>
      </c>
      <c r="K4770" s="8" t="s">
        <v>14413</v>
      </c>
      <c r="L4770" s="9" t="s">
        <v>14430</v>
      </c>
      <c r="M4770" s="12" t="s">
        <v>14515</v>
      </c>
    </row>
    <row r="4771" customHeight="1" spans="1:13">
      <c r="A4771" s="9" t="s">
        <v>21361</v>
      </c>
      <c r="B4771" s="8" t="s">
        <v>14408</v>
      </c>
      <c r="C4771" s="10">
        <v>2</v>
      </c>
      <c r="D4771" s="8">
        <v>0</v>
      </c>
      <c r="E4771" s="9" t="s">
        <v>21390</v>
      </c>
      <c r="F4771" s="9" t="s">
        <v>21391</v>
      </c>
      <c r="G4771" s="8" t="s">
        <v>14836</v>
      </c>
      <c r="H4771" s="8"/>
      <c r="I4771" s="11">
        <v>0</v>
      </c>
      <c r="J4771" s="8" t="s">
        <v>14837</v>
      </c>
      <c r="K4771" s="8" t="s">
        <v>14413</v>
      </c>
      <c r="L4771" s="9" t="s">
        <v>14414</v>
      </c>
      <c r="M4771" s="12" t="s">
        <v>14415</v>
      </c>
    </row>
    <row r="4772" customHeight="1" spans="1:13">
      <c r="A4772" s="9" t="s">
        <v>21361</v>
      </c>
      <c r="B4772" s="8" t="s">
        <v>14408</v>
      </c>
      <c r="C4772" s="10">
        <v>2</v>
      </c>
      <c r="D4772" s="8">
        <v>0</v>
      </c>
      <c r="E4772" s="9" t="s">
        <v>21392</v>
      </c>
      <c r="F4772" s="9" t="s">
        <v>21393</v>
      </c>
      <c r="G4772" s="8" t="s">
        <v>14836</v>
      </c>
      <c r="H4772" s="8"/>
      <c r="I4772" s="11">
        <v>0</v>
      </c>
      <c r="J4772" s="8" t="s">
        <v>14837</v>
      </c>
      <c r="K4772" s="8" t="s">
        <v>14413</v>
      </c>
      <c r="L4772" s="9" t="s">
        <v>14414</v>
      </c>
      <c r="M4772" s="12" t="s">
        <v>14470</v>
      </c>
    </row>
    <row r="4773" customHeight="1" spans="1:13">
      <c r="A4773" s="9" t="s">
        <v>21361</v>
      </c>
      <c r="B4773" s="8" t="s">
        <v>14408</v>
      </c>
      <c r="C4773" s="10">
        <v>2</v>
      </c>
      <c r="D4773" s="8">
        <v>0</v>
      </c>
      <c r="E4773" s="9" t="s">
        <v>21394</v>
      </c>
      <c r="F4773" s="9" t="s">
        <v>21395</v>
      </c>
      <c r="G4773" s="8" t="s">
        <v>14836</v>
      </c>
      <c r="H4773" s="8"/>
      <c r="I4773" s="11">
        <v>0</v>
      </c>
      <c r="J4773" s="8" t="s">
        <v>14837</v>
      </c>
      <c r="K4773" s="8" t="s">
        <v>14413</v>
      </c>
      <c r="L4773" s="9" t="s">
        <v>14414</v>
      </c>
      <c r="M4773" s="12" t="s">
        <v>14443</v>
      </c>
    </row>
    <row r="4774" customHeight="1" spans="1:13">
      <c r="A4774" s="9" t="s">
        <v>21361</v>
      </c>
      <c r="B4774" s="8" t="s">
        <v>14408</v>
      </c>
      <c r="C4774" s="10">
        <v>2</v>
      </c>
      <c r="D4774" s="8">
        <v>0</v>
      </c>
      <c r="E4774" s="9" t="s">
        <v>21396</v>
      </c>
      <c r="F4774" s="9" t="s">
        <v>1300</v>
      </c>
      <c r="G4774" s="8" t="s">
        <v>14836</v>
      </c>
      <c r="H4774" s="8"/>
      <c r="I4774" s="11">
        <v>0</v>
      </c>
      <c r="J4774" s="8" t="s">
        <v>14837</v>
      </c>
      <c r="K4774" s="8" t="s">
        <v>14413</v>
      </c>
      <c r="L4774" s="9" t="s">
        <v>14430</v>
      </c>
      <c r="M4774" s="12" t="s">
        <v>14726</v>
      </c>
    </row>
    <row r="4775" customHeight="1" spans="1:13">
      <c r="A4775" s="9" t="s">
        <v>21361</v>
      </c>
      <c r="B4775" s="8" t="s">
        <v>14408</v>
      </c>
      <c r="C4775" s="10">
        <v>2</v>
      </c>
      <c r="D4775" s="8">
        <v>0</v>
      </c>
      <c r="E4775" s="9" t="s">
        <v>21397</v>
      </c>
      <c r="F4775" s="9" t="s">
        <v>21398</v>
      </c>
      <c r="G4775" s="8" t="s">
        <v>14836</v>
      </c>
      <c r="H4775" s="8"/>
      <c r="I4775" s="11">
        <v>0</v>
      </c>
      <c r="J4775" s="8" t="s">
        <v>14837</v>
      </c>
      <c r="K4775" s="8" t="s">
        <v>14413</v>
      </c>
      <c r="L4775" s="9" t="s">
        <v>14414</v>
      </c>
      <c r="M4775" s="12" t="s">
        <v>14479</v>
      </c>
    </row>
    <row r="4776" customHeight="1" spans="1:13">
      <c r="A4776" s="9" t="s">
        <v>21361</v>
      </c>
      <c r="B4776" s="8" t="s">
        <v>14408</v>
      </c>
      <c r="C4776" s="10">
        <v>2</v>
      </c>
      <c r="D4776" s="8">
        <v>0</v>
      </c>
      <c r="E4776" s="9" t="s">
        <v>21399</v>
      </c>
      <c r="F4776" s="9" t="s">
        <v>21400</v>
      </c>
      <c r="G4776" s="8" t="s">
        <v>14836</v>
      </c>
      <c r="H4776" s="8"/>
      <c r="I4776" s="11">
        <v>0</v>
      </c>
      <c r="J4776" s="8" t="s">
        <v>14837</v>
      </c>
      <c r="K4776" s="8" t="s">
        <v>14413</v>
      </c>
      <c r="L4776" s="9" t="s">
        <v>14414</v>
      </c>
      <c r="M4776" s="12" t="s">
        <v>14467</v>
      </c>
    </row>
    <row r="4777" customHeight="1" spans="1:13">
      <c r="A4777" s="9" t="s">
        <v>21361</v>
      </c>
      <c r="B4777" s="8" t="s">
        <v>14408</v>
      </c>
      <c r="C4777" s="10">
        <v>2</v>
      </c>
      <c r="D4777" s="8">
        <v>0</v>
      </c>
      <c r="E4777" s="9" t="s">
        <v>21401</v>
      </c>
      <c r="F4777" s="9" t="s">
        <v>21402</v>
      </c>
      <c r="G4777" s="8" t="s">
        <v>14836</v>
      </c>
      <c r="H4777" s="8"/>
      <c r="I4777" s="11">
        <v>0</v>
      </c>
      <c r="J4777" s="8" t="s">
        <v>14837</v>
      </c>
      <c r="K4777" s="8" t="s">
        <v>14413</v>
      </c>
      <c r="L4777" s="9" t="s">
        <v>14414</v>
      </c>
      <c r="M4777" s="12" t="s">
        <v>14443</v>
      </c>
    </row>
    <row r="4778" customHeight="1" spans="1:13">
      <c r="A4778" s="9" t="s">
        <v>21361</v>
      </c>
      <c r="B4778" s="8" t="s">
        <v>14408</v>
      </c>
      <c r="C4778" s="10">
        <v>2</v>
      </c>
      <c r="D4778" s="8">
        <v>0</v>
      </c>
      <c r="E4778" s="9" t="s">
        <v>21403</v>
      </c>
      <c r="F4778" s="9" t="s">
        <v>21404</v>
      </c>
      <c r="G4778" s="8" t="s">
        <v>14836</v>
      </c>
      <c r="H4778" s="8"/>
      <c r="I4778" s="11">
        <v>0</v>
      </c>
      <c r="J4778" s="8" t="s">
        <v>14837</v>
      </c>
      <c r="K4778" s="8" t="s">
        <v>14413</v>
      </c>
      <c r="L4778" s="9" t="s">
        <v>14414</v>
      </c>
      <c r="M4778" s="12" t="s">
        <v>14555</v>
      </c>
    </row>
    <row r="4779" customHeight="1" spans="1:13">
      <c r="A4779" s="9" t="s">
        <v>21361</v>
      </c>
      <c r="B4779" s="8" t="s">
        <v>14408</v>
      </c>
      <c r="C4779" s="10">
        <v>2</v>
      </c>
      <c r="D4779" s="8">
        <v>0</v>
      </c>
      <c r="E4779" s="9" t="s">
        <v>21405</v>
      </c>
      <c r="F4779" s="9" t="s">
        <v>21406</v>
      </c>
      <c r="G4779" s="8" t="s">
        <v>14836</v>
      </c>
      <c r="H4779" s="8"/>
      <c r="I4779" s="11">
        <v>0</v>
      </c>
      <c r="J4779" s="8" t="s">
        <v>14837</v>
      </c>
      <c r="K4779" s="8" t="s">
        <v>14413</v>
      </c>
      <c r="L4779" s="9" t="s">
        <v>14414</v>
      </c>
      <c r="M4779" s="12" t="s">
        <v>14434</v>
      </c>
    </row>
    <row r="4780" customHeight="1" spans="1:13">
      <c r="A4780" s="9" t="s">
        <v>21361</v>
      </c>
      <c r="B4780" s="8" t="s">
        <v>14408</v>
      </c>
      <c r="C4780" s="10">
        <v>2</v>
      </c>
      <c r="D4780" s="8">
        <v>0</v>
      </c>
      <c r="E4780" s="9" t="s">
        <v>21407</v>
      </c>
      <c r="F4780" s="9" t="s">
        <v>21408</v>
      </c>
      <c r="G4780" s="8" t="s">
        <v>14836</v>
      </c>
      <c r="H4780" s="8"/>
      <c r="I4780" s="11">
        <v>0</v>
      </c>
      <c r="J4780" s="8" t="s">
        <v>14837</v>
      </c>
      <c r="K4780" s="8" t="s">
        <v>14413</v>
      </c>
      <c r="L4780" s="9" t="s">
        <v>14414</v>
      </c>
      <c r="M4780" s="12" t="s">
        <v>14415</v>
      </c>
    </row>
    <row r="4781" customHeight="1" spans="1:13">
      <c r="A4781" s="9" t="s">
        <v>21361</v>
      </c>
      <c r="B4781" s="8" t="s">
        <v>14408</v>
      </c>
      <c r="C4781" s="10">
        <v>2</v>
      </c>
      <c r="D4781" s="8">
        <v>0</v>
      </c>
      <c r="E4781" s="9" t="s">
        <v>21409</v>
      </c>
      <c r="F4781" s="9" t="s">
        <v>21410</v>
      </c>
      <c r="G4781" s="8" t="s">
        <v>14836</v>
      </c>
      <c r="H4781" s="8"/>
      <c r="I4781" s="11">
        <v>0</v>
      </c>
      <c r="J4781" s="8" t="s">
        <v>14837</v>
      </c>
      <c r="K4781" s="8" t="s">
        <v>14413</v>
      </c>
      <c r="L4781" s="9" t="s">
        <v>14414</v>
      </c>
      <c r="M4781" s="12" t="s">
        <v>14434</v>
      </c>
    </row>
    <row r="4782" customHeight="1" spans="1:13">
      <c r="A4782" s="9" t="s">
        <v>21361</v>
      </c>
      <c r="B4782" s="8" t="s">
        <v>14408</v>
      </c>
      <c r="C4782" s="10">
        <v>2</v>
      </c>
      <c r="D4782" s="8">
        <v>0</v>
      </c>
      <c r="E4782" s="9" t="s">
        <v>21411</v>
      </c>
      <c r="F4782" s="9" t="s">
        <v>21412</v>
      </c>
      <c r="G4782" s="8" t="s">
        <v>14836</v>
      </c>
      <c r="H4782" s="8"/>
      <c r="I4782" s="11">
        <v>0</v>
      </c>
      <c r="J4782" s="8" t="s">
        <v>14837</v>
      </c>
      <c r="K4782" s="8" t="s">
        <v>14413</v>
      </c>
      <c r="L4782" s="9" t="s">
        <v>14414</v>
      </c>
      <c r="M4782" s="12" t="s">
        <v>14415</v>
      </c>
    </row>
    <row r="4783" customHeight="1" spans="1:13">
      <c r="A4783" s="9" t="s">
        <v>21361</v>
      </c>
      <c r="B4783" s="8" t="s">
        <v>14408</v>
      </c>
      <c r="C4783" s="10">
        <v>2</v>
      </c>
      <c r="D4783" s="8">
        <v>0</v>
      </c>
      <c r="E4783" s="9" t="s">
        <v>21413</v>
      </c>
      <c r="F4783" s="9" t="s">
        <v>21414</v>
      </c>
      <c r="G4783" s="8" t="s">
        <v>14836</v>
      </c>
      <c r="H4783" s="8"/>
      <c r="I4783" s="11">
        <v>0</v>
      </c>
      <c r="J4783" s="8" t="s">
        <v>14837</v>
      </c>
      <c r="K4783" s="8" t="s">
        <v>14413</v>
      </c>
      <c r="L4783" s="9" t="s">
        <v>14414</v>
      </c>
      <c r="M4783" s="12" t="s">
        <v>14421</v>
      </c>
    </row>
    <row r="4784" customHeight="1" spans="1:13">
      <c r="A4784" s="9" t="s">
        <v>21361</v>
      </c>
      <c r="B4784" s="8" t="s">
        <v>14408</v>
      </c>
      <c r="C4784" s="10">
        <v>2</v>
      </c>
      <c r="D4784" s="8">
        <v>0</v>
      </c>
      <c r="E4784" s="9" t="s">
        <v>21415</v>
      </c>
      <c r="F4784" s="9" t="s">
        <v>21416</v>
      </c>
      <c r="G4784" s="8" t="s">
        <v>14836</v>
      </c>
      <c r="H4784" s="8"/>
      <c r="I4784" s="11">
        <v>0</v>
      </c>
      <c r="J4784" s="8" t="s">
        <v>14837</v>
      </c>
      <c r="K4784" s="8" t="s">
        <v>14413</v>
      </c>
      <c r="L4784" s="9" t="s">
        <v>14414</v>
      </c>
      <c r="M4784" s="12" t="s">
        <v>14487</v>
      </c>
    </row>
    <row r="4785" customHeight="1" spans="1:13">
      <c r="A4785" s="9" t="s">
        <v>21361</v>
      </c>
      <c r="B4785" s="8" t="s">
        <v>14408</v>
      </c>
      <c r="C4785" s="10">
        <v>2</v>
      </c>
      <c r="D4785" s="8">
        <v>0</v>
      </c>
      <c r="E4785" s="9" t="s">
        <v>21417</v>
      </c>
      <c r="F4785" s="9" t="s">
        <v>21418</v>
      </c>
      <c r="G4785" s="8" t="s">
        <v>14836</v>
      </c>
      <c r="H4785" s="8"/>
      <c r="I4785" s="11">
        <v>0</v>
      </c>
      <c r="J4785" s="8" t="s">
        <v>14837</v>
      </c>
      <c r="K4785" s="8" t="s">
        <v>14413</v>
      </c>
      <c r="L4785" s="9" t="s">
        <v>14414</v>
      </c>
      <c r="M4785" s="12" t="s">
        <v>14583</v>
      </c>
    </row>
    <row r="4786" customHeight="1" spans="1:13">
      <c r="A4786" s="9" t="s">
        <v>21361</v>
      </c>
      <c r="B4786" s="8" t="s">
        <v>14408</v>
      </c>
      <c r="C4786" s="10">
        <v>2</v>
      </c>
      <c r="D4786" s="8">
        <v>0</v>
      </c>
      <c r="E4786" s="9" t="s">
        <v>21419</v>
      </c>
      <c r="F4786" s="9" t="s">
        <v>21420</v>
      </c>
      <c r="G4786" s="8" t="s">
        <v>14836</v>
      </c>
      <c r="H4786" s="8"/>
      <c r="I4786" s="11">
        <v>0</v>
      </c>
      <c r="J4786" s="8" t="s">
        <v>14837</v>
      </c>
      <c r="K4786" s="8" t="s">
        <v>14413</v>
      </c>
      <c r="L4786" s="9" t="s">
        <v>14414</v>
      </c>
      <c r="M4786" s="12" t="s">
        <v>14462</v>
      </c>
    </row>
    <row r="4787" customHeight="1" spans="1:13">
      <c r="A4787" s="9" t="s">
        <v>21361</v>
      </c>
      <c r="B4787" s="8" t="s">
        <v>14408</v>
      </c>
      <c r="C4787" s="10">
        <v>2</v>
      </c>
      <c r="D4787" s="8">
        <v>0</v>
      </c>
      <c r="E4787" s="9" t="s">
        <v>21421</v>
      </c>
      <c r="F4787" s="9" t="s">
        <v>21422</v>
      </c>
      <c r="G4787" s="8" t="s">
        <v>14836</v>
      </c>
      <c r="H4787" s="8"/>
      <c r="I4787" s="11">
        <v>0</v>
      </c>
      <c r="J4787" s="8" t="s">
        <v>14837</v>
      </c>
      <c r="K4787" s="8" t="s">
        <v>14413</v>
      </c>
      <c r="L4787" s="9" t="s">
        <v>14414</v>
      </c>
      <c r="M4787" s="12" t="s">
        <v>14434</v>
      </c>
    </row>
    <row r="4788" customHeight="1" spans="1:13">
      <c r="A4788" s="9" t="s">
        <v>21423</v>
      </c>
      <c r="B4788" s="8" t="s">
        <v>14408</v>
      </c>
      <c r="C4788" s="10">
        <v>2</v>
      </c>
      <c r="D4788" s="8">
        <v>0</v>
      </c>
      <c r="E4788" s="9" t="s">
        <v>21424</v>
      </c>
      <c r="F4788" s="9" t="s">
        <v>21425</v>
      </c>
      <c r="G4788" s="8" t="s">
        <v>14836</v>
      </c>
      <c r="H4788" s="8"/>
      <c r="I4788" s="11">
        <v>0</v>
      </c>
      <c r="J4788" s="8" t="s">
        <v>14837</v>
      </c>
      <c r="K4788" s="8" t="s">
        <v>14413</v>
      </c>
      <c r="L4788" s="9" t="s">
        <v>14414</v>
      </c>
      <c r="M4788" s="12" t="s">
        <v>14459</v>
      </c>
    </row>
    <row r="4789" customHeight="1" spans="1:13">
      <c r="A4789" s="9" t="s">
        <v>21423</v>
      </c>
      <c r="B4789" s="8" t="s">
        <v>14408</v>
      </c>
      <c r="C4789" s="10">
        <v>2</v>
      </c>
      <c r="D4789" s="8">
        <v>0</v>
      </c>
      <c r="E4789" s="9" t="s">
        <v>21426</v>
      </c>
      <c r="F4789" s="9" t="s">
        <v>21427</v>
      </c>
      <c r="G4789" s="8" t="s">
        <v>14836</v>
      </c>
      <c r="H4789" s="8"/>
      <c r="I4789" s="11">
        <v>0</v>
      </c>
      <c r="J4789" s="8" t="s">
        <v>14837</v>
      </c>
      <c r="K4789" s="8" t="s">
        <v>14413</v>
      </c>
      <c r="L4789" s="9" t="s">
        <v>14414</v>
      </c>
      <c r="M4789" s="12" t="s">
        <v>14443</v>
      </c>
    </row>
    <row r="4790" customHeight="1" spans="1:13">
      <c r="A4790" s="9" t="s">
        <v>21423</v>
      </c>
      <c r="B4790" s="8" t="s">
        <v>14408</v>
      </c>
      <c r="C4790" s="10">
        <v>2</v>
      </c>
      <c r="D4790" s="8">
        <v>0</v>
      </c>
      <c r="E4790" s="9" t="s">
        <v>21428</v>
      </c>
      <c r="F4790" s="9" t="s">
        <v>21429</v>
      </c>
      <c r="G4790" s="8" t="s">
        <v>14836</v>
      </c>
      <c r="H4790" s="8"/>
      <c r="I4790" s="11">
        <v>0</v>
      </c>
      <c r="J4790" s="8" t="s">
        <v>14837</v>
      </c>
      <c r="K4790" s="8" t="s">
        <v>14413</v>
      </c>
      <c r="L4790" s="9" t="s">
        <v>14414</v>
      </c>
      <c r="M4790" s="12" t="s">
        <v>14470</v>
      </c>
    </row>
    <row r="4791" customHeight="1" spans="1:13">
      <c r="A4791" s="9" t="s">
        <v>21423</v>
      </c>
      <c r="B4791" s="8" t="s">
        <v>14408</v>
      </c>
      <c r="C4791" s="10">
        <v>2</v>
      </c>
      <c r="D4791" s="8">
        <v>0</v>
      </c>
      <c r="E4791" s="9" t="s">
        <v>21430</v>
      </c>
      <c r="F4791" s="9" t="s">
        <v>21431</v>
      </c>
      <c r="G4791" s="8" t="s">
        <v>14836</v>
      </c>
      <c r="H4791" s="8"/>
      <c r="I4791" s="11">
        <v>0</v>
      </c>
      <c r="J4791" s="8" t="s">
        <v>14837</v>
      </c>
      <c r="K4791" s="8" t="s">
        <v>14413</v>
      </c>
      <c r="L4791" s="9" t="s">
        <v>14539</v>
      </c>
      <c r="M4791" s="12" t="s">
        <v>14882</v>
      </c>
    </row>
    <row r="4792" customHeight="1" spans="1:13">
      <c r="A4792" s="9" t="s">
        <v>21423</v>
      </c>
      <c r="B4792" s="8" t="s">
        <v>14408</v>
      </c>
      <c r="C4792" s="10">
        <v>2</v>
      </c>
      <c r="D4792" s="8">
        <v>0</v>
      </c>
      <c r="E4792" s="9" t="s">
        <v>21432</v>
      </c>
      <c r="F4792" s="9" t="s">
        <v>21433</v>
      </c>
      <c r="G4792" s="8" t="s">
        <v>14836</v>
      </c>
      <c r="H4792" s="8"/>
      <c r="I4792" s="11">
        <v>0</v>
      </c>
      <c r="J4792" s="8" t="s">
        <v>14837</v>
      </c>
      <c r="K4792" s="8" t="s">
        <v>14413</v>
      </c>
      <c r="L4792" s="9" t="s">
        <v>14414</v>
      </c>
      <c r="M4792" s="12" t="s">
        <v>108</v>
      </c>
    </row>
    <row r="4793" customHeight="1" spans="1:13">
      <c r="A4793" s="9" t="s">
        <v>21423</v>
      </c>
      <c r="B4793" s="8" t="s">
        <v>14408</v>
      </c>
      <c r="C4793" s="10">
        <v>2</v>
      </c>
      <c r="D4793" s="8">
        <v>0</v>
      </c>
      <c r="E4793" s="9" t="s">
        <v>21434</v>
      </c>
      <c r="F4793" s="9" t="s">
        <v>21431</v>
      </c>
      <c r="G4793" s="8" t="s">
        <v>14836</v>
      </c>
      <c r="H4793" s="8"/>
      <c r="I4793" s="11">
        <v>0</v>
      </c>
      <c r="J4793" s="8" t="s">
        <v>14837</v>
      </c>
      <c r="K4793" s="8" t="s">
        <v>14413</v>
      </c>
      <c r="L4793" s="9" t="s">
        <v>14414</v>
      </c>
      <c r="M4793" s="12" t="s">
        <v>14418</v>
      </c>
    </row>
    <row r="4794" customHeight="1" spans="1:13">
      <c r="A4794" s="9" t="s">
        <v>21423</v>
      </c>
      <c r="B4794" s="8" t="s">
        <v>14408</v>
      </c>
      <c r="C4794" s="10">
        <v>2</v>
      </c>
      <c r="D4794" s="8">
        <v>0</v>
      </c>
      <c r="E4794" s="9" t="s">
        <v>21435</v>
      </c>
      <c r="F4794" s="9" t="s">
        <v>3683</v>
      </c>
      <c r="G4794" s="8" t="s">
        <v>14836</v>
      </c>
      <c r="H4794" s="8"/>
      <c r="I4794" s="11">
        <v>0</v>
      </c>
      <c r="J4794" s="8" t="s">
        <v>14837</v>
      </c>
      <c r="K4794" s="8" t="s">
        <v>14413</v>
      </c>
      <c r="L4794" s="9" t="s">
        <v>14414</v>
      </c>
      <c r="M4794" s="12" t="s">
        <v>14418</v>
      </c>
    </row>
    <row r="4795" customHeight="1" spans="1:13">
      <c r="A4795" s="9" t="s">
        <v>21423</v>
      </c>
      <c r="B4795" s="8" t="s">
        <v>14408</v>
      </c>
      <c r="C4795" s="10">
        <v>2</v>
      </c>
      <c r="D4795" s="8">
        <v>0</v>
      </c>
      <c r="E4795" s="9" t="s">
        <v>21436</v>
      </c>
      <c r="F4795" s="9" t="s">
        <v>676</v>
      </c>
      <c r="G4795" s="8" t="s">
        <v>14836</v>
      </c>
      <c r="H4795" s="8"/>
      <c r="I4795" s="11">
        <v>0</v>
      </c>
      <c r="J4795" s="8" t="s">
        <v>14837</v>
      </c>
      <c r="K4795" s="8" t="s">
        <v>14413</v>
      </c>
      <c r="L4795" s="9" t="s">
        <v>14414</v>
      </c>
      <c r="M4795" s="12" t="s">
        <v>14424</v>
      </c>
    </row>
    <row r="4796" customHeight="1" spans="1:13">
      <c r="A4796" s="9" t="s">
        <v>21423</v>
      </c>
      <c r="B4796" s="8" t="s">
        <v>14408</v>
      </c>
      <c r="C4796" s="10">
        <v>2</v>
      </c>
      <c r="D4796" s="8">
        <v>0</v>
      </c>
      <c r="E4796" s="9" t="s">
        <v>21437</v>
      </c>
      <c r="F4796" s="9" t="s">
        <v>21438</v>
      </c>
      <c r="G4796" s="8" t="s">
        <v>14836</v>
      </c>
      <c r="H4796" s="8"/>
      <c r="I4796" s="11">
        <v>0</v>
      </c>
      <c r="J4796" s="8" t="s">
        <v>14837</v>
      </c>
      <c r="K4796" s="8" t="s">
        <v>14413</v>
      </c>
      <c r="L4796" s="9" t="s">
        <v>14490</v>
      </c>
      <c r="M4796" s="12" t="s">
        <v>14552</v>
      </c>
    </row>
    <row r="4797" customHeight="1" spans="1:13">
      <c r="A4797" s="9" t="s">
        <v>21423</v>
      </c>
      <c r="B4797" s="8" t="s">
        <v>14408</v>
      </c>
      <c r="C4797" s="10">
        <v>2</v>
      </c>
      <c r="D4797" s="8">
        <v>0</v>
      </c>
      <c r="E4797" s="9" t="s">
        <v>21439</v>
      </c>
      <c r="F4797" s="9" t="s">
        <v>21440</v>
      </c>
      <c r="G4797" s="8" t="s">
        <v>14836</v>
      </c>
      <c r="H4797" s="8"/>
      <c r="I4797" s="11">
        <v>0</v>
      </c>
      <c r="J4797" s="8" t="s">
        <v>14837</v>
      </c>
      <c r="K4797" s="8" t="s">
        <v>14413</v>
      </c>
      <c r="L4797" s="9" t="s">
        <v>14430</v>
      </c>
      <c r="M4797" s="12" t="s">
        <v>14625</v>
      </c>
    </row>
    <row r="4798" customHeight="1" spans="1:13">
      <c r="A4798" s="9" t="s">
        <v>21423</v>
      </c>
      <c r="B4798" s="8" t="s">
        <v>14408</v>
      </c>
      <c r="C4798" s="10">
        <v>2</v>
      </c>
      <c r="D4798" s="8">
        <v>0</v>
      </c>
      <c r="E4798" s="9" t="s">
        <v>21441</v>
      </c>
      <c r="F4798" s="9" t="s">
        <v>21442</v>
      </c>
      <c r="G4798" s="8" t="s">
        <v>14836</v>
      </c>
      <c r="H4798" s="8"/>
      <c r="I4798" s="11">
        <v>0</v>
      </c>
      <c r="J4798" s="8" t="s">
        <v>14837</v>
      </c>
      <c r="K4798" s="8" t="s">
        <v>14413</v>
      </c>
      <c r="L4798" s="9" t="s">
        <v>14430</v>
      </c>
      <c r="M4798" s="12" t="s">
        <v>14625</v>
      </c>
    </row>
    <row r="4799" customHeight="1" spans="1:13">
      <c r="A4799" s="9" t="s">
        <v>21423</v>
      </c>
      <c r="B4799" s="8" t="s">
        <v>14408</v>
      </c>
      <c r="C4799" s="10">
        <v>2</v>
      </c>
      <c r="D4799" s="8">
        <v>0</v>
      </c>
      <c r="E4799" s="9" t="s">
        <v>21443</v>
      </c>
      <c r="F4799" s="9" t="s">
        <v>6387</v>
      </c>
      <c r="G4799" s="8" t="s">
        <v>14836</v>
      </c>
      <c r="H4799" s="8"/>
      <c r="I4799" s="11">
        <v>0</v>
      </c>
      <c r="J4799" s="8" t="s">
        <v>14837</v>
      </c>
      <c r="K4799" s="8" t="s">
        <v>14413</v>
      </c>
      <c r="L4799" s="9" t="s">
        <v>14414</v>
      </c>
      <c r="M4799" s="12" t="s">
        <v>14462</v>
      </c>
    </row>
    <row r="4800" customHeight="1" spans="1:13">
      <c r="A4800" s="9" t="s">
        <v>21423</v>
      </c>
      <c r="B4800" s="8" t="s">
        <v>14408</v>
      </c>
      <c r="C4800" s="10">
        <v>2</v>
      </c>
      <c r="D4800" s="8">
        <v>0</v>
      </c>
      <c r="E4800" s="9" t="s">
        <v>21444</v>
      </c>
      <c r="F4800" s="9" t="s">
        <v>21445</v>
      </c>
      <c r="G4800" s="8" t="s">
        <v>14836</v>
      </c>
      <c r="H4800" s="8"/>
      <c r="I4800" s="11">
        <v>0</v>
      </c>
      <c r="J4800" s="8" t="s">
        <v>14837</v>
      </c>
      <c r="K4800" s="8" t="s">
        <v>14413</v>
      </c>
      <c r="L4800" s="9" t="s">
        <v>14414</v>
      </c>
      <c r="M4800" s="12" t="s">
        <v>14583</v>
      </c>
    </row>
    <row r="4801" customHeight="1" spans="1:13">
      <c r="A4801" s="9" t="s">
        <v>21423</v>
      </c>
      <c r="B4801" s="8" t="s">
        <v>14408</v>
      </c>
      <c r="C4801" s="10">
        <v>2</v>
      </c>
      <c r="D4801" s="8">
        <v>0</v>
      </c>
      <c r="E4801" s="9" t="s">
        <v>21446</v>
      </c>
      <c r="F4801" s="9" t="s">
        <v>21447</v>
      </c>
      <c r="G4801" s="8" t="s">
        <v>14836</v>
      </c>
      <c r="H4801" s="8"/>
      <c r="I4801" s="11">
        <v>0</v>
      </c>
      <c r="J4801" s="8" t="s">
        <v>14837</v>
      </c>
      <c r="K4801" s="8" t="s">
        <v>14413</v>
      </c>
      <c r="L4801" s="9" t="s">
        <v>14414</v>
      </c>
      <c r="M4801" s="12" t="s">
        <v>14424</v>
      </c>
    </row>
    <row r="4802" customHeight="1" spans="1:13">
      <c r="A4802" s="9" t="s">
        <v>21423</v>
      </c>
      <c r="B4802" s="8" t="s">
        <v>14408</v>
      </c>
      <c r="C4802" s="10">
        <v>2</v>
      </c>
      <c r="D4802" s="8">
        <v>0</v>
      </c>
      <c r="E4802" s="9" t="s">
        <v>21448</v>
      </c>
      <c r="F4802" s="9" t="s">
        <v>21449</v>
      </c>
      <c r="G4802" s="8" t="s">
        <v>14836</v>
      </c>
      <c r="H4802" s="8"/>
      <c r="I4802" s="11">
        <v>0</v>
      </c>
      <c r="J4802" s="8" t="s">
        <v>14837</v>
      </c>
      <c r="K4802" s="8" t="s">
        <v>14413</v>
      </c>
      <c r="L4802" s="9" t="s">
        <v>14414</v>
      </c>
      <c r="M4802" s="12" t="s">
        <v>14487</v>
      </c>
    </row>
    <row r="4803" customHeight="1" spans="1:13">
      <c r="A4803" s="9" t="s">
        <v>21423</v>
      </c>
      <c r="B4803" s="8" t="s">
        <v>14408</v>
      </c>
      <c r="C4803" s="10">
        <v>2</v>
      </c>
      <c r="D4803" s="8">
        <v>0</v>
      </c>
      <c r="E4803" s="9" t="s">
        <v>21450</v>
      </c>
      <c r="F4803" s="9" t="s">
        <v>21451</v>
      </c>
      <c r="G4803" s="8" t="s">
        <v>14836</v>
      </c>
      <c r="H4803" s="8"/>
      <c r="I4803" s="11">
        <v>0</v>
      </c>
      <c r="J4803" s="8" t="s">
        <v>14837</v>
      </c>
      <c r="K4803" s="8" t="s">
        <v>14413</v>
      </c>
      <c r="L4803" s="9" t="s">
        <v>14414</v>
      </c>
      <c r="M4803" s="12" t="s">
        <v>14415</v>
      </c>
    </row>
    <row r="4804" customHeight="1" spans="1:13">
      <c r="A4804" s="9" t="s">
        <v>21423</v>
      </c>
      <c r="B4804" s="8" t="s">
        <v>14408</v>
      </c>
      <c r="C4804" s="10">
        <v>2</v>
      </c>
      <c r="D4804" s="8">
        <v>0</v>
      </c>
      <c r="E4804" s="9" t="s">
        <v>21452</v>
      </c>
      <c r="F4804" s="9" t="s">
        <v>21453</v>
      </c>
      <c r="G4804" s="8" t="s">
        <v>14836</v>
      </c>
      <c r="H4804" s="8"/>
      <c r="I4804" s="11">
        <v>0</v>
      </c>
      <c r="J4804" s="8" t="s">
        <v>14837</v>
      </c>
      <c r="K4804" s="8" t="s">
        <v>14413</v>
      </c>
      <c r="L4804" s="9" t="s">
        <v>14414</v>
      </c>
      <c r="M4804" s="12" t="s">
        <v>14424</v>
      </c>
    </row>
    <row r="4805" customHeight="1" spans="1:13">
      <c r="A4805" s="9" t="s">
        <v>21423</v>
      </c>
      <c r="B4805" s="8" t="s">
        <v>14408</v>
      </c>
      <c r="C4805" s="10">
        <v>2</v>
      </c>
      <c r="D4805" s="8">
        <v>0</v>
      </c>
      <c r="E4805" s="9" t="s">
        <v>21454</v>
      </c>
      <c r="F4805" s="9" t="s">
        <v>21455</v>
      </c>
      <c r="G4805" s="8" t="s">
        <v>14836</v>
      </c>
      <c r="H4805" s="8"/>
      <c r="I4805" s="11">
        <v>0</v>
      </c>
      <c r="J4805" s="8" t="s">
        <v>14837</v>
      </c>
      <c r="K4805" s="8" t="s">
        <v>14413</v>
      </c>
      <c r="L4805" s="9" t="s">
        <v>14430</v>
      </c>
      <c r="M4805" s="12" t="s">
        <v>14484</v>
      </c>
    </row>
    <row r="4806" customHeight="1" spans="1:13">
      <c r="A4806" s="9" t="s">
        <v>21423</v>
      </c>
      <c r="B4806" s="8" t="s">
        <v>14408</v>
      </c>
      <c r="C4806" s="10">
        <v>2</v>
      </c>
      <c r="D4806" s="8">
        <v>0</v>
      </c>
      <c r="E4806" s="9" t="s">
        <v>21456</v>
      </c>
      <c r="F4806" s="9" t="s">
        <v>21457</v>
      </c>
      <c r="G4806" s="8" t="s">
        <v>14836</v>
      </c>
      <c r="H4806" s="8"/>
      <c r="I4806" s="11">
        <v>0</v>
      </c>
      <c r="J4806" s="8" t="s">
        <v>14837</v>
      </c>
      <c r="K4806" s="8" t="s">
        <v>14413</v>
      </c>
      <c r="L4806" s="9" t="s">
        <v>14414</v>
      </c>
      <c r="M4806" s="12" t="s">
        <v>14462</v>
      </c>
    </row>
    <row r="4807" customHeight="1" spans="1:13">
      <c r="A4807" s="9" t="s">
        <v>21458</v>
      </c>
      <c r="B4807" s="8" t="s">
        <v>14408</v>
      </c>
      <c r="C4807" s="10">
        <v>2</v>
      </c>
      <c r="D4807" s="8">
        <v>0</v>
      </c>
      <c r="E4807" s="9" t="s">
        <v>21459</v>
      </c>
      <c r="F4807" s="9" t="s">
        <v>21460</v>
      </c>
      <c r="G4807" s="8" t="s">
        <v>14836</v>
      </c>
      <c r="H4807" s="8"/>
      <c r="I4807" s="11">
        <v>0</v>
      </c>
      <c r="J4807" s="8" t="s">
        <v>14837</v>
      </c>
      <c r="K4807" s="8" t="s">
        <v>14413</v>
      </c>
      <c r="L4807" s="9" t="s">
        <v>14430</v>
      </c>
      <c r="M4807" s="12" t="s">
        <v>14515</v>
      </c>
    </row>
    <row r="4808" customHeight="1" spans="1:13">
      <c r="A4808" s="9" t="s">
        <v>21458</v>
      </c>
      <c r="B4808" s="8" t="s">
        <v>14408</v>
      </c>
      <c r="C4808" s="10">
        <v>2</v>
      </c>
      <c r="D4808" s="8">
        <v>0</v>
      </c>
      <c r="E4808" s="9" t="s">
        <v>21461</v>
      </c>
      <c r="F4808" s="9" t="s">
        <v>21462</v>
      </c>
      <c r="G4808" s="8" t="s">
        <v>14836</v>
      </c>
      <c r="H4808" s="8"/>
      <c r="I4808" s="11">
        <v>0</v>
      </c>
      <c r="J4808" s="8" t="s">
        <v>14837</v>
      </c>
      <c r="K4808" s="8" t="s">
        <v>14413</v>
      </c>
      <c r="L4808" s="9" t="s">
        <v>14414</v>
      </c>
      <c r="M4808" s="12" t="s">
        <v>14418</v>
      </c>
    </row>
    <row r="4809" customHeight="1" spans="1:13">
      <c r="A4809" s="9" t="s">
        <v>21458</v>
      </c>
      <c r="B4809" s="8" t="s">
        <v>14408</v>
      </c>
      <c r="C4809" s="10">
        <v>2</v>
      </c>
      <c r="D4809" s="8">
        <v>0</v>
      </c>
      <c r="E4809" s="9" t="s">
        <v>21463</v>
      </c>
      <c r="F4809" s="9" t="s">
        <v>21464</v>
      </c>
      <c r="G4809" s="8" t="s">
        <v>14836</v>
      </c>
      <c r="H4809" s="8"/>
      <c r="I4809" s="11">
        <v>0</v>
      </c>
      <c r="J4809" s="8" t="s">
        <v>14837</v>
      </c>
      <c r="K4809" s="8" t="s">
        <v>14413</v>
      </c>
      <c r="L4809" s="9" t="s">
        <v>14430</v>
      </c>
      <c r="M4809" s="12" t="s">
        <v>14484</v>
      </c>
    </row>
    <row r="4810" customHeight="1" spans="1:13">
      <c r="A4810" s="9" t="s">
        <v>21458</v>
      </c>
      <c r="B4810" s="8" t="s">
        <v>14408</v>
      </c>
      <c r="C4810" s="10">
        <v>2</v>
      </c>
      <c r="D4810" s="8">
        <v>0</v>
      </c>
      <c r="E4810" s="9" t="s">
        <v>21465</v>
      </c>
      <c r="F4810" s="9" t="s">
        <v>21466</v>
      </c>
      <c r="G4810" s="8" t="s">
        <v>14836</v>
      </c>
      <c r="H4810" s="8"/>
      <c r="I4810" s="11">
        <v>0</v>
      </c>
      <c r="J4810" s="8" t="s">
        <v>14837</v>
      </c>
      <c r="K4810" s="8" t="s">
        <v>14413</v>
      </c>
      <c r="L4810" s="9" t="s">
        <v>14414</v>
      </c>
      <c r="M4810" s="12" t="s">
        <v>14443</v>
      </c>
    </row>
    <row r="4811" customHeight="1" spans="1:13">
      <c r="A4811" s="9" t="s">
        <v>21458</v>
      </c>
      <c r="B4811" s="8" t="s">
        <v>14408</v>
      </c>
      <c r="C4811" s="10">
        <v>2</v>
      </c>
      <c r="D4811" s="8">
        <v>0</v>
      </c>
      <c r="E4811" s="9" t="s">
        <v>21467</v>
      </c>
      <c r="F4811" s="9" t="s">
        <v>21468</v>
      </c>
      <c r="G4811" s="8" t="s">
        <v>14836</v>
      </c>
      <c r="H4811" s="8"/>
      <c r="I4811" s="11">
        <v>0</v>
      </c>
      <c r="J4811" s="8" t="s">
        <v>14837</v>
      </c>
      <c r="K4811" s="8" t="s">
        <v>14413</v>
      </c>
      <c r="L4811" s="9" t="s">
        <v>14430</v>
      </c>
      <c r="M4811" s="12" t="s">
        <v>15186</v>
      </c>
    </row>
    <row r="4812" customHeight="1" spans="1:13">
      <c r="A4812" s="9" t="s">
        <v>21458</v>
      </c>
      <c r="B4812" s="8" t="s">
        <v>14408</v>
      </c>
      <c r="C4812" s="10">
        <v>2</v>
      </c>
      <c r="D4812" s="8">
        <v>0</v>
      </c>
      <c r="E4812" s="9" t="s">
        <v>21469</v>
      </c>
      <c r="F4812" s="9" t="s">
        <v>21470</v>
      </c>
      <c r="G4812" s="8" t="s">
        <v>14836</v>
      </c>
      <c r="H4812" s="8"/>
      <c r="I4812" s="11">
        <v>0</v>
      </c>
      <c r="J4812" s="8" t="s">
        <v>14837</v>
      </c>
      <c r="K4812" s="8" t="s">
        <v>14413</v>
      </c>
      <c r="L4812" s="9" t="s">
        <v>14414</v>
      </c>
      <c r="M4812" s="12" t="s">
        <v>14418</v>
      </c>
    </row>
    <row r="4813" customHeight="1" spans="1:13">
      <c r="A4813" s="9" t="s">
        <v>21458</v>
      </c>
      <c r="B4813" s="8" t="s">
        <v>14408</v>
      </c>
      <c r="C4813" s="10">
        <v>2</v>
      </c>
      <c r="D4813" s="8">
        <v>0</v>
      </c>
      <c r="E4813" s="9" t="s">
        <v>21471</v>
      </c>
      <c r="F4813" s="9" t="s">
        <v>21472</v>
      </c>
      <c r="G4813" s="8" t="s">
        <v>14836</v>
      </c>
      <c r="H4813" s="8"/>
      <c r="I4813" s="11">
        <v>0</v>
      </c>
      <c r="J4813" s="8" t="s">
        <v>14837</v>
      </c>
      <c r="K4813" s="8" t="s">
        <v>14413</v>
      </c>
      <c r="L4813" s="9" t="s">
        <v>14414</v>
      </c>
      <c r="M4813" s="12" t="s">
        <v>14496</v>
      </c>
    </row>
    <row r="4814" customHeight="1" spans="1:13">
      <c r="A4814" s="9" t="s">
        <v>21458</v>
      </c>
      <c r="B4814" s="8" t="s">
        <v>14408</v>
      </c>
      <c r="C4814" s="10">
        <v>2</v>
      </c>
      <c r="D4814" s="8">
        <v>0</v>
      </c>
      <c r="E4814" s="9" t="s">
        <v>21473</v>
      </c>
      <c r="F4814" s="9" t="s">
        <v>21474</v>
      </c>
      <c r="G4814" s="8" t="s">
        <v>14836</v>
      </c>
      <c r="H4814" s="8"/>
      <c r="I4814" s="11">
        <v>0</v>
      </c>
      <c r="J4814" s="8" t="s">
        <v>14837</v>
      </c>
      <c r="K4814" s="8" t="s">
        <v>14413</v>
      </c>
      <c r="L4814" s="9" t="s">
        <v>14414</v>
      </c>
      <c r="M4814" s="12" t="s">
        <v>14446</v>
      </c>
    </row>
    <row r="4815" customHeight="1" spans="1:13">
      <c r="A4815" s="9" t="s">
        <v>21458</v>
      </c>
      <c r="B4815" s="8" t="s">
        <v>14408</v>
      </c>
      <c r="C4815" s="10">
        <v>2</v>
      </c>
      <c r="D4815" s="8">
        <v>0</v>
      </c>
      <c r="E4815" s="9" t="s">
        <v>21475</v>
      </c>
      <c r="F4815" s="9" t="s">
        <v>21476</v>
      </c>
      <c r="G4815" s="8" t="s">
        <v>14836</v>
      </c>
      <c r="H4815" s="8"/>
      <c r="I4815" s="11">
        <v>0</v>
      </c>
      <c r="J4815" s="8" t="s">
        <v>14837</v>
      </c>
      <c r="K4815" s="8" t="s">
        <v>14413</v>
      </c>
      <c r="L4815" s="9" t="s">
        <v>14414</v>
      </c>
      <c r="M4815" s="12" t="s">
        <v>14459</v>
      </c>
    </row>
    <row r="4816" customHeight="1" spans="1:13">
      <c r="A4816" s="9" t="s">
        <v>21458</v>
      </c>
      <c r="B4816" s="8" t="s">
        <v>14408</v>
      </c>
      <c r="C4816" s="10">
        <v>2</v>
      </c>
      <c r="D4816" s="8">
        <v>0</v>
      </c>
      <c r="E4816" s="9" t="s">
        <v>21477</v>
      </c>
      <c r="F4816" s="9" t="s">
        <v>21478</v>
      </c>
      <c r="G4816" s="8" t="s">
        <v>14836</v>
      </c>
      <c r="H4816" s="8"/>
      <c r="I4816" s="11">
        <v>0</v>
      </c>
      <c r="J4816" s="8" t="s">
        <v>14837</v>
      </c>
      <c r="K4816" s="8" t="s">
        <v>14413</v>
      </c>
      <c r="L4816" s="9" t="s">
        <v>14430</v>
      </c>
      <c r="M4816" s="12" t="s">
        <v>15186</v>
      </c>
    </row>
    <row r="4817" customHeight="1" spans="1:13">
      <c r="A4817" s="9" t="s">
        <v>21458</v>
      </c>
      <c r="B4817" s="8" t="s">
        <v>14408</v>
      </c>
      <c r="C4817" s="10">
        <v>2</v>
      </c>
      <c r="D4817" s="8">
        <v>0</v>
      </c>
      <c r="E4817" s="9" t="s">
        <v>21479</v>
      </c>
      <c r="F4817" s="9" t="s">
        <v>21480</v>
      </c>
      <c r="G4817" s="8" t="s">
        <v>14836</v>
      </c>
      <c r="H4817" s="8"/>
      <c r="I4817" s="11">
        <v>0</v>
      </c>
      <c r="J4817" s="8" t="s">
        <v>14837</v>
      </c>
      <c r="K4817" s="8" t="s">
        <v>14413</v>
      </c>
      <c r="L4817" s="9" t="s">
        <v>14414</v>
      </c>
      <c r="M4817" s="12" t="s">
        <v>14418</v>
      </c>
    </row>
    <row r="4818" customHeight="1" spans="1:13">
      <c r="A4818" s="9" t="s">
        <v>21458</v>
      </c>
      <c r="B4818" s="8" t="s">
        <v>14408</v>
      </c>
      <c r="C4818" s="10">
        <v>2</v>
      </c>
      <c r="D4818" s="8">
        <v>0</v>
      </c>
      <c r="E4818" s="9" t="s">
        <v>21481</v>
      </c>
      <c r="F4818" s="9" t="s">
        <v>21482</v>
      </c>
      <c r="G4818" s="8" t="s">
        <v>14836</v>
      </c>
      <c r="H4818" s="8"/>
      <c r="I4818" s="11">
        <v>0</v>
      </c>
      <c r="J4818" s="8" t="s">
        <v>14837</v>
      </c>
      <c r="K4818" s="8" t="s">
        <v>14413</v>
      </c>
      <c r="L4818" s="9" t="s">
        <v>14430</v>
      </c>
      <c r="M4818" s="12" t="s">
        <v>14515</v>
      </c>
    </row>
    <row r="4819" customHeight="1" spans="1:13">
      <c r="A4819" s="9" t="s">
        <v>21458</v>
      </c>
      <c r="B4819" s="8" t="s">
        <v>14408</v>
      </c>
      <c r="C4819" s="10">
        <v>2</v>
      </c>
      <c r="D4819" s="8">
        <v>0</v>
      </c>
      <c r="E4819" s="9" t="s">
        <v>21483</v>
      </c>
      <c r="F4819" s="9" t="s">
        <v>21484</v>
      </c>
      <c r="G4819" s="8" t="s">
        <v>14836</v>
      </c>
      <c r="H4819" s="8"/>
      <c r="I4819" s="11">
        <v>0</v>
      </c>
      <c r="J4819" s="8" t="s">
        <v>14837</v>
      </c>
      <c r="K4819" s="8" t="s">
        <v>14413</v>
      </c>
      <c r="L4819" s="9" t="s">
        <v>14414</v>
      </c>
      <c r="M4819" s="12" t="s">
        <v>14443</v>
      </c>
    </row>
    <row r="4820" customHeight="1" spans="1:13">
      <c r="A4820" s="9" t="s">
        <v>21458</v>
      </c>
      <c r="B4820" s="8" t="s">
        <v>14408</v>
      </c>
      <c r="C4820" s="10">
        <v>2</v>
      </c>
      <c r="D4820" s="8">
        <v>0</v>
      </c>
      <c r="E4820" s="9" t="s">
        <v>21485</v>
      </c>
      <c r="F4820" s="9" t="s">
        <v>21486</v>
      </c>
      <c r="G4820" s="8" t="s">
        <v>14836</v>
      </c>
      <c r="H4820" s="8"/>
      <c r="I4820" s="11">
        <v>0</v>
      </c>
      <c r="J4820" s="8" t="s">
        <v>14837</v>
      </c>
      <c r="K4820" s="8" t="s">
        <v>14413</v>
      </c>
      <c r="L4820" s="9" t="s">
        <v>14430</v>
      </c>
      <c r="M4820" s="12" t="s">
        <v>14515</v>
      </c>
    </row>
    <row r="4821" customHeight="1" spans="1:13">
      <c r="A4821" s="9" t="s">
        <v>21458</v>
      </c>
      <c r="B4821" s="8" t="s">
        <v>14408</v>
      </c>
      <c r="C4821" s="10">
        <v>2</v>
      </c>
      <c r="D4821" s="8">
        <v>0</v>
      </c>
      <c r="E4821" s="9" t="s">
        <v>21487</v>
      </c>
      <c r="F4821" s="9" t="s">
        <v>21488</v>
      </c>
      <c r="G4821" s="8" t="s">
        <v>14836</v>
      </c>
      <c r="H4821" s="8"/>
      <c r="I4821" s="11">
        <v>0</v>
      </c>
      <c r="J4821" s="8" t="s">
        <v>14837</v>
      </c>
      <c r="K4821" s="8" t="s">
        <v>14413</v>
      </c>
      <c r="L4821" s="9" t="s">
        <v>14414</v>
      </c>
      <c r="M4821" s="12" t="s">
        <v>14462</v>
      </c>
    </row>
    <row r="4822" customHeight="1" spans="1:13">
      <c r="A4822" s="9" t="s">
        <v>21458</v>
      </c>
      <c r="B4822" s="8" t="s">
        <v>14408</v>
      </c>
      <c r="C4822" s="10">
        <v>2</v>
      </c>
      <c r="D4822" s="8">
        <v>0</v>
      </c>
      <c r="E4822" s="9" t="s">
        <v>21489</v>
      </c>
      <c r="F4822" s="9" t="s">
        <v>21490</v>
      </c>
      <c r="G4822" s="8" t="s">
        <v>14836</v>
      </c>
      <c r="H4822" s="8"/>
      <c r="I4822" s="11">
        <v>0</v>
      </c>
      <c r="J4822" s="8" t="s">
        <v>14837</v>
      </c>
      <c r="K4822" s="8" t="s">
        <v>14413</v>
      </c>
      <c r="L4822" s="9" t="s">
        <v>14430</v>
      </c>
      <c r="M4822" s="12" t="s">
        <v>14484</v>
      </c>
    </row>
    <row r="4823" customHeight="1" spans="1:13">
      <c r="A4823" s="9" t="s">
        <v>21458</v>
      </c>
      <c r="B4823" s="8" t="s">
        <v>14408</v>
      </c>
      <c r="C4823" s="10">
        <v>2</v>
      </c>
      <c r="D4823" s="8">
        <v>0</v>
      </c>
      <c r="E4823" s="9" t="s">
        <v>21491</v>
      </c>
      <c r="F4823" s="9" t="s">
        <v>21492</v>
      </c>
      <c r="G4823" s="8" t="s">
        <v>14836</v>
      </c>
      <c r="H4823" s="8"/>
      <c r="I4823" s="11">
        <v>0</v>
      </c>
      <c r="J4823" s="8" t="s">
        <v>14837</v>
      </c>
      <c r="K4823" s="8" t="s">
        <v>14413</v>
      </c>
      <c r="L4823" s="9" t="s">
        <v>14414</v>
      </c>
      <c r="M4823" s="12" t="s">
        <v>14462</v>
      </c>
    </row>
    <row r="4824" customHeight="1" spans="1:13">
      <c r="A4824" s="9" t="s">
        <v>21458</v>
      </c>
      <c r="B4824" s="8" t="s">
        <v>14408</v>
      </c>
      <c r="C4824" s="10">
        <v>2</v>
      </c>
      <c r="D4824" s="8">
        <v>0</v>
      </c>
      <c r="E4824" s="9" t="s">
        <v>21493</v>
      </c>
      <c r="F4824" s="9" t="s">
        <v>21494</v>
      </c>
      <c r="G4824" s="8" t="s">
        <v>14836</v>
      </c>
      <c r="H4824" s="8"/>
      <c r="I4824" s="11">
        <v>0</v>
      </c>
      <c r="J4824" s="8" t="s">
        <v>14837</v>
      </c>
      <c r="K4824" s="8" t="s">
        <v>14413</v>
      </c>
      <c r="L4824" s="9" t="s">
        <v>14414</v>
      </c>
      <c r="M4824" s="12" t="s">
        <v>14418</v>
      </c>
    </row>
    <row r="4825" customHeight="1" spans="1:13">
      <c r="A4825" s="9" t="s">
        <v>21495</v>
      </c>
      <c r="B4825" s="8" t="s">
        <v>14408</v>
      </c>
      <c r="C4825" s="10">
        <v>2</v>
      </c>
      <c r="D4825" s="8">
        <v>0</v>
      </c>
      <c r="E4825" s="9" t="s">
        <v>21496</v>
      </c>
      <c r="F4825" s="9" t="s">
        <v>3066</v>
      </c>
      <c r="G4825" s="8" t="s">
        <v>14836</v>
      </c>
      <c r="H4825" s="8"/>
      <c r="I4825" s="11">
        <v>0</v>
      </c>
      <c r="J4825" s="8" t="s">
        <v>14837</v>
      </c>
      <c r="K4825" s="8" t="s">
        <v>14413</v>
      </c>
      <c r="L4825" s="9" t="s">
        <v>14414</v>
      </c>
      <c r="M4825" s="12" t="s">
        <v>14434</v>
      </c>
    </row>
    <row r="4826" customHeight="1" spans="1:13">
      <c r="A4826" s="9" t="s">
        <v>21495</v>
      </c>
      <c r="B4826" s="8" t="s">
        <v>14408</v>
      </c>
      <c r="C4826" s="10">
        <v>2</v>
      </c>
      <c r="D4826" s="8">
        <v>0</v>
      </c>
      <c r="E4826" s="9" t="s">
        <v>21497</v>
      </c>
      <c r="F4826" s="9" t="s">
        <v>21498</v>
      </c>
      <c r="G4826" s="8" t="s">
        <v>14836</v>
      </c>
      <c r="H4826" s="8"/>
      <c r="I4826" s="11">
        <v>0</v>
      </c>
      <c r="J4826" s="8" t="s">
        <v>14837</v>
      </c>
      <c r="K4826" s="8" t="s">
        <v>14413</v>
      </c>
      <c r="L4826" s="9" t="s">
        <v>14430</v>
      </c>
      <c r="M4826" s="12" t="s">
        <v>14431</v>
      </c>
    </row>
    <row r="4827" customHeight="1" spans="1:13">
      <c r="A4827" s="9" t="s">
        <v>21495</v>
      </c>
      <c r="B4827" s="8" t="s">
        <v>14408</v>
      </c>
      <c r="C4827" s="10">
        <v>2</v>
      </c>
      <c r="D4827" s="8">
        <v>0</v>
      </c>
      <c r="E4827" s="9" t="s">
        <v>21499</v>
      </c>
      <c r="F4827" s="9" t="s">
        <v>21500</v>
      </c>
      <c r="G4827" s="8" t="s">
        <v>14836</v>
      </c>
      <c r="H4827" s="8"/>
      <c r="I4827" s="11">
        <v>0</v>
      </c>
      <c r="J4827" s="8" t="s">
        <v>14837</v>
      </c>
      <c r="K4827" s="8" t="s">
        <v>14413</v>
      </c>
      <c r="L4827" s="9" t="s">
        <v>14430</v>
      </c>
      <c r="M4827" s="12" t="s">
        <v>14766</v>
      </c>
    </row>
    <row r="4828" customHeight="1" spans="1:13">
      <c r="A4828" s="9" t="s">
        <v>21495</v>
      </c>
      <c r="B4828" s="8" t="s">
        <v>14408</v>
      </c>
      <c r="C4828" s="10">
        <v>2</v>
      </c>
      <c r="D4828" s="8">
        <v>0</v>
      </c>
      <c r="E4828" s="9" t="s">
        <v>21501</v>
      </c>
      <c r="F4828" s="9" t="s">
        <v>19929</v>
      </c>
      <c r="G4828" s="8" t="s">
        <v>14836</v>
      </c>
      <c r="H4828" s="8"/>
      <c r="I4828" s="11">
        <v>0</v>
      </c>
      <c r="J4828" s="8" t="s">
        <v>14837</v>
      </c>
      <c r="K4828" s="8" t="s">
        <v>14413</v>
      </c>
      <c r="L4828" s="9" t="s">
        <v>14430</v>
      </c>
      <c r="M4828" s="12" t="s">
        <v>14515</v>
      </c>
    </row>
    <row r="4829" customHeight="1" spans="1:13">
      <c r="A4829" s="9" t="s">
        <v>21495</v>
      </c>
      <c r="B4829" s="8" t="s">
        <v>14408</v>
      </c>
      <c r="C4829" s="10">
        <v>2</v>
      </c>
      <c r="D4829" s="8">
        <v>0</v>
      </c>
      <c r="E4829" s="9" t="s">
        <v>21502</v>
      </c>
      <c r="F4829" s="9" t="s">
        <v>21503</v>
      </c>
      <c r="G4829" s="8" t="s">
        <v>14836</v>
      </c>
      <c r="H4829" s="8"/>
      <c r="I4829" s="11">
        <v>0</v>
      </c>
      <c r="J4829" s="8" t="s">
        <v>14837</v>
      </c>
      <c r="K4829" s="8" t="s">
        <v>14413</v>
      </c>
      <c r="L4829" s="9" t="s">
        <v>14414</v>
      </c>
      <c r="M4829" s="12" t="s">
        <v>14459</v>
      </c>
    </row>
    <row r="4830" customHeight="1" spans="1:13">
      <c r="A4830" s="9" t="s">
        <v>21495</v>
      </c>
      <c r="B4830" s="8" t="s">
        <v>14408</v>
      </c>
      <c r="C4830" s="10">
        <v>2</v>
      </c>
      <c r="D4830" s="8">
        <v>0</v>
      </c>
      <c r="E4830" s="9" t="s">
        <v>21504</v>
      </c>
      <c r="F4830" s="9" t="s">
        <v>21505</v>
      </c>
      <c r="G4830" s="8" t="s">
        <v>14836</v>
      </c>
      <c r="H4830" s="8"/>
      <c r="I4830" s="11">
        <v>0</v>
      </c>
      <c r="J4830" s="8" t="s">
        <v>14837</v>
      </c>
      <c r="K4830" s="8" t="s">
        <v>14413</v>
      </c>
      <c r="L4830" s="9" t="s">
        <v>14430</v>
      </c>
      <c r="M4830" s="12" t="s">
        <v>15186</v>
      </c>
    </row>
    <row r="4831" customHeight="1" spans="1:13">
      <c r="A4831" s="9" t="s">
        <v>21495</v>
      </c>
      <c r="B4831" s="8" t="s">
        <v>14408</v>
      </c>
      <c r="C4831" s="10">
        <v>2</v>
      </c>
      <c r="D4831" s="8">
        <v>0</v>
      </c>
      <c r="E4831" s="9" t="s">
        <v>21506</v>
      </c>
      <c r="F4831" s="9" t="s">
        <v>21507</v>
      </c>
      <c r="G4831" s="8" t="s">
        <v>14836</v>
      </c>
      <c r="H4831" s="8"/>
      <c r="I4831" s="11">
        <v>0</v>
      </c>
      <c r="J4831" s="8" t="s">
        <v>14837</v>
      </c>
      <c r="K4831" s="8" t="s">
        <v>14413</v>
      </c>
      <c r="L4831" s="9" t="s">
        <v>14490</v>
      </c>
      <c r="M4831" s="12" t="s">
        <v>14501</v>
      </c>
    </row>
    <row r="4832" customHeight="1" spans="1:13">
      <c r="A4832" s="9" t="s">
        <v>21495</v>
      </c>
      <c r="B4832" s="8" t="s">
        <v>14408</v>
      </c>
      <c r="C4832" s="10">
        <v>2</v>
      </c>
      <c r="D4832" s="8">
        <v>0</v>
      </c>
      <c r="E4832" s="9" t="s">
        <v>21508</v>
      </c>
      <c r="F4832" s="9" t="s">
        <v>21509</v>
      </c>
      <c r="G4832" s="8" t="s">
        <v>14836</v>
      </c>
      <c r="H4832" s="8"/>
      <c r="I4832" s="11">
        <v>0</v>
      </c>
      <c r="J4832" s="8" t="s">
        <v>14837</v>
      </c>
      <c r="K4832" s="8" t="s">
        <v>14413</v>
      </c>
      <c r="L4832" s="9" t="s">
        <v>14414</v>
      </c>
      <c r="M4832" s="12" t="s">
        <v>14434</v>
      </c>
    </row>
    <row r="4833" customHeight="1" spans="1:13">
      <c r="A4833" s="9" t="s">
        <v>21495</v>
      </c>
      <c r="B4833" s="8" t="s">
        <v>14408</v>
      </c>
      <c r="C4833" s="10">
        <v>2</v>
      </c>
      <c r="D4833" s="8">
        <v>0</v>
      </c>
      <c r="E4833" s="9" t="s">
        <v>21510</v>
      </c>
      <c r="F4833" s="9" t="s">
        <v>21511</v>
      </c>
      <c r="G4833" s="8" t="s">
        <v>14836</v>
      </c>
      <c r="H4833" s="8"/>
      <c r="I4833" s="11">
        <v>0</v>
      </c>
      <c r="J4833" s="8" t="s">
        <v>14837</v>
      </c>
      <c r="K4833" s="8" t="s">
        <v>14413</v>
      </c>
      <c r="L4833" s="9" t="s">
        <v>14414</v>
      </c>
      <c r="M4833" s="12" t="s">
        <v>14467</v>
      </c>
    </row>
    <row r="4834" customHeight="1" spans="1:13">
      <c r="A4834" s="9" t="s">
        <v>21495</v>
      </c>
      <c r="B4834" s="8" t="s">
        <v>14408</v>
      </c>
      <c r="C4834" s="10">
        <v>2</v>
      </c>
      <c r="D4834" s="8">
        <v>0</v>
      </c>
      <c r="E4834" s="9" t="s">
        <v>21512</v>
      </c>
      <c r="F4834" s="9" t="s">
        <v>21513</v>
      </c>
      <c r="G4834" s="8" t="s">
        <v>14836</v>
      </c>
      <c r="H4834" s="8"/>
      <c r="I4834" s="11">
        <v>0</v>
      </c>
      <c r="J4834" s="8" t="s">
        <v>14837</v>
      </c>
      <c r="K4834" s="8" t="s">
        <v>14413</v>
      </c>
      <c r="L4834" s="9" t="s">
        <v>14414</v>
      </c>
      <c r="M4834" s="12" t="s">
        <v>14434</v>
      </c>
    </row>
    <row r="4835" customHeight="1" spans="1:13">
      <c r="A4835" s="9" t="s">
        <v>21495</v>
      </c>
      <c r="B4835" s="8" t="s">
        <v>14408</v>
      </c>
      <c r="C4835" s="10">
        <v>2</v>
      </c>
      <c r="D4835" s="8">
        <v>0</v>
      </c>
      <c r="E4835" s="9" t="s">
        <v>21514</v>
      </c>
      <c r="F4835" s="9" t="s">
        <v>21515</v>
      </c>
      <c r="G4835" s="8" t="s">
        <v>14836</v>
      </c>
      <c r="H4835" s="8"/>
      <c r="I4835" s="11">
        <v>0</v>
      </c>
      <c r="J4835" s="8" t="s">
        <v>14837</v>
      </c>
      <c r="K4835" s="8" t="s">
        <v>14413</v>
      </c>
      <c r="L4835" s="9" t="s">
        <v>14430</v>
      </c>
      <c r="M4835" s="12" t="s">
        <v>14515</v>
      </c>
    </row>
    <row r="4836" customHeight="1" spans="1:13">
      <c r="A4836" s="9" t="s">
        <v>21495</v>
      </c>
      <c r="B4836" s="8" t="s">
        <v>14408</v>
      </c>
      <c r="C4836" s="10">
        <v>2</v>
      </c>
      <c r="D4836" s="8">
        <v>0</v>
      </c>
      <c r="E4836" s="9" t="s">
        <v>21516</v>
      </c>
      <c r="F4836" s="9" t="s">
        <v>21517</v>
      </c>
      <c r="G4836" s="8" t="s">
        <v>14836</v>
      </c>
      <c r="H4836" s="8"/>
      <c r="I4836" s="11">
        <v>0</v>
      </c>
      <c r="J4836" s="8" t="s">
        <v>14837</v>
      </c>
      <c r="K4836" s="8" t="s">
        <v>14413</v>
      </c>
      <c r="L4836" s="9" t="s">
        <v>14414</v>
      </c>
      <c r="M4836" s="12" t="s">
        <v>14415</v>
      </c>
    </row>
    <row r="4837" customHeight="1" spans="1:13">
      <c r="A4837" s="9" t="s">
        <v>21495</v>
      </c>
      <c r="B4837" s="8" t="s">
        <v>14408</v>
      </c>
      <c r="C4837" s="10">
        <v>2</v>
      </c>
      <c r="D4837" s="8">
        <v>0</v>
      </c>
      <c r="E4837" s="9" t="s">
        <v>21518</v>
      </c>
      <c r="F4837" s="9" t="s">
        <v>12702</v>
      </c>
      <c r="G4837" s="8" t="s">
        <v>14836</v>
      </c>
      <c r="H4837" s="8"/>
      <c r="I4837" s="11">
        <v>0</v>
      </c>
      <c r="J4837" s="8" t="s">
        <v>14837</v>
      </c>
      <c r="K4837" s="8" t="s">
        <v>14413</v>
      </c>
      <c r="L4837" s="9" t="s">
        <v>14414</v>
      </c>
      <c r="M4837" s="12" t="s">
        <v>14443</v>
      </c>
    </row>
    <row r="4838" customHeight="1" spans="1:13">
      <c r="A4838" s="9" t="s">
        <v>21495</v>
      </c>
      <c r="B4838" s="8" t="s">
        <v>14408</v>
      </c>
      <c r="C4838" s="10">
        <v>2</v>
      </c>
      <c r="D4838" s="8">
        <v>0</v>
      </c>
      <c r="E4838" s="9" t="s">
        <v>21519</v>
      </c>
      <c r="F4838" s="9" t="s">
        <v>21520</v>
      </c>
      <c r="G4838" s="8" t="s">
        <v>14836</v>
      </c>
      <c r="H4838" s="8"/>
      <c r="I4838" s="11">
        <v>0</v>
      </c>
      <c r="J4838" s="8" t="s">
        <v>14837</v>
      </c>
      <c r="K4838" s="8" t="s">
        <v>14413</v>
      </c>
      <c r="L4838" s="9" t="s">
        <v>14414</v>
      </c>
      <c r="M4838" s="12" t="s">
        <v>14555</v>
      </c>
    </row>
    <row r="4839" customHeight="1" spans="1:13">
      <c r="A4839" s="9" t="s">
        <v>21495</v>
      </c>
      <c r="B4839" s="8" t="s">
        <v>14408</v>
      </c>
      <c r="C4839" s="10">
        <v>2</v>
      </c>
      <c r="D4839" s="8">
        <v>0</v>
      </c>
      <c r="E4839" s="9" t="s">
        <v>21521</v>
      </c>
      <c r="F4839" s="9" t="s">
        <v>21522</v>
      </c>
      <c r="G4839" s="8" t="s">
        <v>14836</v>
      </c>
      <c r="H4839" s="8"/>
      <c r="I4839" s="11">
        <v>0</v>
      </c>
      <c r="J4839" s="8" t="s">
        <v>14837</v>
      </c>
      <c r="K4839" s="8" t="s">
        <v>14413</v>
      </c>
      <c r="L4839" s="9" t="s">
        <v>14430</v>
      </c>
      <c r="M4839" s="12" t="s">
        <v>14484</v>
      </c>
    </row>
    <row r="4840" customHeight="1" spans="1:13">
      <c r="A4840" s="9" t="s">
        <v>21495</v>
      </c>
      <c r="B4840" s="8" t="s">
        <v>14408</v>
      </c>
      <c r="C4840" s="10">
        <v>2</v>
      </c>
      <c r="D4840" s="8">
        <v>0</v>
      </c>
      <c r="E4840" s="9" t="s">
        <v>21523</v>
      </c>
      <c r="F4840" s="9" t="s">
        <v>21524</v>
      </c>
      <c r="G4840" s="8" t="s">
        <v>14836</v>
      </c>
      <c r="H4840" s="8"/>
      <c r="I4840" s="11">
        <v>0</v>
      </c>
      <c r="J4840" s="8" t="s">
        <v>14837</v>
      </c>
      <c r="K4840" s="8" t="s">
        <v>14413</v>
      </c>
      <c r="L4840" s="9" t="s">
        <v>14414</v>
      </c>
      <c r="M4840" s="12" t="s">
        <v>14418</v>
      </c>
    </row>
    <row r="4841" customHeight="1" spans="1:13">
      <c r="A4841" s="9" t="s">
        <v>21495</v>
      </c>
      <c r="B4841" s="8" t="s">
        <v>14408</v>
      </c>
      <c r="C4841" s="10">
        <v>2</v>
      </c>
      <c r="D4841" s="8">
        <v>0</v>
      </c>
      <c r="E4841" s="9" t="s">
        <v>21525</v>
      </c>
      <c r="F4841" s="9" t="s">
        <v>21526</v>
      </c>
      <c r="G4841" s="8" t="s">
        <v>14836</v>
      </c>
      <c r="H4841" s="8"/>
      <c r="I4841" s="11">
        <v>0</v>
      </c>
      <c r="J4841" s="8" t="s">
        <v>14837</v>
      </c>
      <c r="K4841" s="8" t="s">
        <v>14413</v>
      </c>
      <c r="L4841" s="9" t="s">
        <v>14430</v>
      </c>
      <c r="M4841" s="12" t="s">
        <v>14431</v>
      </c>
    </row>
    <row r="4842" customHeight="1" spans="1:13">
      <c r="A4842" s="9" t="s">
        <v>21495</v>
      </c>
      <c r="B4842" s="8" t="s">
        <v>14408</v>
      </c>
      <c r="C4842" s="10">
        <v>2</v>
      </c>
      <c r="D4842" s="8">
        <v>0</v>
      </c>
      <c r="E4842" s="9" t="s">
        <v>21527</v>
      </c>
      <c r="F4842" s="9" t="s">
        <v>21528</v>
      </c>
      <c r="G4842" s="8" t="s">
        <v>14836</v>
      </c>
      <c r="H4842" s="8"/>
      <c r="I4842" s="11">
        <v>0</v>
      </c>
      <c r="J4842" s="8" t="s">
        <v>14837</v>
      </c>
      <c r="K4842" s="8" t="s">
        <v>14413</v>
      </c>
      <c r="L4842" s="9" t="s">
        <v>14414</v>
      </c>
      <c r="M4842" s="12" t="s">
        <v>14496</v>
      </c>
    </row>
    <row r="4843" customHeight="1" spans="1:13">
      <c r="A4843" s="9" t="s">
        <v>21529</v>
      </c>
      <c r="B4843" s="8" t="s">
        <v>14408</v>
      </c>
      <c r="C4843" s="10">
        <v>2</v>
      </c>
      <c r="D4843" s="8">
        <v>0</v>
      </c>
      <c r="E4843" s="9" t="s">
        <v>21530</v>
      </c>
      <c r="F4843" s="9" t="s">
        <v>21531</v>
      </c>
      <c r="G4843" s="8" t="s">
        <v>14836</v>
      </c>
      <c r="H4843" s="8"/>
      <c r="I4843" s="11">
        <v>0</v>
      </c>
      <c r="J4843" s="8" t="s">
        <v>14837</v>
      </c>
      <c r="K4843" s="8" t="s">
        <v>14413</v>
      </c>
      <c r="L4843" s="9" t="s">
        <v>14414</v>
      </c>
      <c r="M4843" s="12" t="s">
        <v>14418</v>
      </c>
    </row>
    <row r="4844" customHeight="1" spans="1:13">
      <c r="A4844" s="9" t="s">
        <v>21529</v>
      </c>
      <c r="B4844" s="8" t="s">
        <v>14408</v>
      </c>
      <c r="C4844" s="10">
        <v>2</v>
      </c>
      <c r="D4844" s="8">
        <v>0</v>
      </c>
      <c r="E4844" s="9" t="s">
        <v>21532</v>
      </c>
      <c r="F4844" s="9" t="s">
        <v>21533</v>
      </c>
      <c r="G4844" s="8" t="s">
        <v>14836</v>
      </c>
      <c r="H4844" s="8"/>
      <c r="I4844" s="11">
        <v>0</v>
      </c>
      <c r="J4844" s="8" t="s">
        <v>14837</v>
      </c>
      <c r="K4844" s="8" t="s">
        <v>14413</v>
      </c>
      <c r="L4844" s="9" t="s">
        <v>14430</v>
      </c>
      <c r="M4844" s="12" t="s">
        <v>14625</v>
      </c>
    </row>
    <row r="4845" customHeight="1" spans="1:13">
      <c r="A4845" s="9" t="s">
        <v>21529</v>
      </c>
      <c r="B4845" s="8" t="s">
        <v>14408</v>
      </c>
      <c r="C4845" s="10">
        <v>2</v>
      </c>
      <c r="D4845" s="8">
        <v>0</v>
      </c>
      <c r="E4845" s="9" t="s">
        <v>21534</v>
      </c>
      <c r="F4845" s="9" t="s">
        <v>21535</v>
      </c>
      <c r="G4845" s="8" t="s">
        <v>14836</v>
      </c>
      <c r="H4845" s="8"/>
      <c r="I4845" s="11">
        <v>0</v>
      </c>
      <c r="J4845" s="8" t="s">
        <v>14837</v>
      </c>
      <c r="K4845" s="8" t="s">
        <v>14413</v>
      </c>
      <c r="L4845" s="9" t="s">
        <v>14430</v>
      </c>
      <c r="M4845" s="12" t="s">
        <v>14515</v>
      </c>
    </row>
    <row r="4846" customHeight="1" spans="1:13">
      <c r="A4846" s="9" t="s">
        <v>21529</v>
      </c>
      <c r="B4846" s="8" t="s">
        <v>14408</v>
      </c>
      <c r="C4846" s="10">
        <v>2</v>
      </c>
      <c r="D4846" s="8">
        <v>0</v>
      </c>
      <c r="E4846" s="9" t="s">
        <v>21536</v>
      </c>
      <c r="F4846" s="9" t="s">
        <v>21537</v>
      </c>
      <c r="G4846" s="8" t="s">
        <v>14836</v>
      </c>
      <c r="H4846" s="8"/>
      <c r="I4846" s="11">
        <v>0</v>
      </c>
      <c r="J4846" s="8" t="s">
        <v>14837</v>
      </c>
      <c r="K4846" s="8" t="s">
        <v>14413</v>
      </c>
      <c r="L4846" s="9" t="s">
        <v>14414</v>
      </c>
      <c r="M4846" s="12" t="s">
        <v>14434</v>
      </c>
    </row>
    <row r="4847" customHeight="1" spans="1:13">
      <c r="A4847" s="9" t="s">
        <v>21529</v>
      </c>
      <c r="B4847" s="8" t="s">
        <v>14408</v>
      </c>
      <c r="C4847" s="10">
        <v>2</v>
      </c>
      <c r="D4847" s="8">
        <v>0</v>
      </c>
      <c r="E4847" s="9" t="s">
        <v>21538</v>
      </c>
      <c r="F4847" s="9" t="s">
        <v>21539</v>
      </c>
      <c r="G4847" s="8" t="s">
        <v>14836</v>
      </c>
      <c r="H4847" s="8"/>
      <c r="I4847" s="11">
        <v>0</v>
      </c>
      <c r="J4847" s="8" t="s">
        <v>14837</v>
      </c>
      <c r="K4847" s="8" t="s">
        <v>14413</v>
      </c>
      <c r="L4847" s="9" t="s">
        <v>14490</v>
      </c>
      <c r="M4847" s="12" t="s">
        <v>14552</v>
      </c>
    </row>
    <row r="4848" customHeight="1" spans="1:13">
      <c r="A4848" s="9" t="s">
        <v>21529</v>
      </c>
      <c r="B4848" s="8" t="s">
        <v>14408</v>
      </c>
      <c r="C4848" s="10">
        <v>2</v>
      </c>
      <c r="D4848" s="8">
        <v>0</v>
      </c>
      <c r="E4848" s="9" t="s">
        <v>21540</v>
      </c>
      <c r="F4848" s="9" t="s">
        <v>21541</v>
      </c>
      <c r="G4848" s="8" t="s">
        <v>14836</v>
      </c>
      <c r="H4848" s="8"/>
      <c r="I4848" s="11">
        <v>0</v>
      </c>
      <c r="J4848" s="8" t="s">
        <v>14837</v>
      </c>
      <c r="K4848" s="8" t="s">
        <v>14413</v>
      </c>
      <c r="L4848" s="9" t="s">
        <v>14430</v>
      </c>
      <c r="M4848" s="12" t="s">
        <v>15228</v>
      </c>
    </row>
    <row r="4849" customHeight="1" spans="1:13">
      <c r="A4849" s="9" t="s">
        <v>21529</v>
      </c>
      <c r="B4849" s="8" t="s">
        <v>14408</v>
      </c>
      <c r="C4849" s="10">
        <v>2</v>
      </c>
      <c r="D4849" s="8">
        <v>0</v>
      </c>
      <c r="E4849" s="9" t="s">
        <v>21542</v>
      </c>
      <c r="F4849" s="9" t="s">
        <v>21543</v>
      </c>
      <c r="G4849" s="8" t="s">
        <v>14836</v>
      </c>
      <c r="H4849" s="8"/>
      <c r="I4849" s="11">
        <v>0</v>
      </c>
      <c r="J4849" s="8" t="s">
        <v>14837</v>
      </c>
      <c r="K4849" s="8" t="s">
        <v>14413</v>
      </c>
      <c r="L4849" s="9" t="s">
        <v>14414</v>
      </c>
      <c r="M4849" s="12" t="s">
        <v>14443</v>
      </c>
    </row>
    <row r="4850" customHeight="1" spans="1:13">
      <c r="A4850" s="9" t="s">
        <v>21529</v>
      </c>
      <c r="B4850" s="8" t="s">
        <v>14408</v>
      </c>
      <c r="C4850" s="10">
        <v>2</v>
      </c>
      <c r="D4850" s="8">
        <v>0</v>
      </c>
      <c r="E4850" s="9" t="s">
        <v>21544</v>
      </c>
      <c r="F4850" s="9" t="s">
        <v>21545</v>
      </c>
      <c r="G4850" s="8" t="s">
        <v>14836</v>
      </c>
      <c r="H4850" s="8"/>
      <c r="I4850" s="11">
        <v>0</v>
      </c>
      <c r="J4850" s="8" t="s">
        <v>14837</v>
      </c>
      <c r="K4850" s="8" t="s">
        <v>14413</v>
      </c>
      <c r="L4850" s="9" t="s">
        <v>14430</v>
      </c>
      <c r="M4850" s="12" t="s">
        <v>15228</v>
      </c>
    </row>
    <row r="4851" customHeight="1" spans="1:13">
      <c r="A4851" s="9" t="s">
        <v>21529</v>
      </c>
      <c r="B4851" s="8" t="s">
        <v>14408</v>
      </c>
      <c r="C4851" s="10">
        <v>2</v>
      </c>
      <c r="D4851" s="8">
        <v>0</v>
      </c>
      <c r="E4851" s="9" t="s">
        <v>21546</v>
      </c>
      <c r="F4851" s="9" t="s">
        <v>21547</v>
      </c>
      <c r="G4851" s="8" t="s">
        <v>14836</v>
      </c>
      <c r="H4851" s="8"/>
      <c r="I4851" s="11">
        <v>0</v>
      </c>
      <c r="J4851" s="8" t="s">
        <v>14837</v>
      </c>
      <c r="K4851" s="8" t="s">
        <v>14413</v>
      </c>
      <c r="L4851" s="9" t="s">
        <v>14414</v>
      </c>
      <c r="M4851" s="12" t="s">
        <v>14446</v>
      </c>
    </row>
    <row r="4852" customHeight="1" spans="1:13">
      <c r="A4852" s="9" t="s">
        <v>21529</v>
      </c>
      <c r="B4852" s="8" t="s">
        <v>14408</v>
      </c>
      <c r="C4852" s="10">
        <v>2</v>
      </c>
      <c r="D4852" s="8">
        <v>0</v>
      </c>
      <c r="E4852" s="9" t="s">
        <v>21548</v>
      </c>
      <c r="F4852" s="9" t="s">
        <v>21549</v>
      </c>
      <c r="G4852" s="8" t="s">
        <v>14836</v>
      </c>
      <c r="H4852" s="8"/>
      <c r="I4852" s="11">
        <v>0</v>
      </c>
      <c r="J4852" s="8" t="s">
        <v>14837</v>
      </c>
      <c r="K4852" s="8" t="s">
        <v>14413</v>
      </c>
      <c r="L4852" s="9" t="s">
        <v>14414</v>
      </c>
      <c r="M4852" s="12" t="s">
        <v>14446</v>
      </c>
    </row>
    <row r="4853" customHeight="1" spans="1:13">
      <c r="A4853" s="9" t="s">
        <v>21529</v>
      </c>
      <c r="B4853" s="8" t="s">
        <v>14408</v>
      </c>
      <c r="C4853" s="10">
        <v>2</v>
      </c>
      <c r="D4853" s="8">
        <v>0</v>
      </c>
      <c r="E4853" s="9" t="s">
        <v>21550</v>
      </c>
      <c r="F4853" s="9" t="s">
        <v>21551</v>
      </c>
      <c r="G4853" s="8" t="s">
        <v>14836</v>
      </c>
      <c r="H4853" s="8"/>
      <c r="I4853" s="11">
        <v>0</v>
      </c>
      <c r="J4853" s="8" t="s">
        <v>14837</v>
      </c>
      <c r="K4853" s="8" t="s">
        <v>14413</v>
      </c>
      <c r="L4853" s="9" t="s">
        <v>14430</v>
      </c>
      <c r="M4853" s="12" t="s">
        <v>14431</v>
      </c>
    </row>
    <row r="4854" customHeight="1" spans="1:13">
      <c r="A4854" s="9" t="s">
        <v>21529</v>
      </c>
      <c r="B4854" s="8" t="s">
        <v>14408</v>
      </c>
      <c r="C4854" s="10">
        <v>2</v>
      </c>
      <c r="D4854" s="8">
        <v>0</v>
      </c>
      <c r="E4854" s="9" t="s">
        <v>21552</v>
      </c>
      <c r="F4854" s="9" t="s">
        <v>21553</v>
      </c>
      <c r="G4854" s="8" t="s">
        <v>14836</v>
      </c>
      <c r="H4854" s="8"/>
      <c r="I4854" s="11">
        <v>0</v>
      </c>
      <c r="J4854" s="8" t="s">
        <v>14837</v>
      </c>
      <c r="K4854" s="8" t="s">
        <v>14413</v>
      </c>
      <c r="L4854" s="9" t="s">
        <v>14414</v>
      </c>
      <c r="M4854" s="12" t="s">
        <v>14583</v>
      </c>
    </row>
    <row r="4855" customHeight="1" spans="1:13">
      <c r="A4855" s="9" t="s">
        <v>21529</v>
      </c>
      <c r="B4855" s="8" t="s">
        <v>14408</v>
      </c>
      <c r="C4855" s="10">
        <v>2</v>
      </c>
      <c r="D4855" s="8">
        <v>0</v>
      </c>
      <c r="E4855" s="9" t="s">
        <v>21554</v>
      </c>
      <c r="F4855" s="9" t="s">
        <v>21555</v>
      </c>
      <c r="G4855" s="8" t="s">
        <v>14836</v>
      </c>
      <c r="H4855" s="8"/>
      <c r="I4855" s="11">
        <v>0</v>
      </c>
      <c r="J4855" s="8" t="s">
        <v>14837</v>
      </c>
      <c r="K4855" s="8" t="s">
        <v>14413</v>
      </c>
      <c r="L4855" s="9" t="s">
        <v>14414</v>
      </c>
      <c r="M4855" s="12" t="s">
        <v>14459</v>
      </c>
    </row>
    <row r="4856" customHeight="1" spans="1:13">
      <c r="A4856" s="9" t="s">
        <v>21529</v>
      </c>
      <c r="B4856" s="8" t="s">
        <v>14408</v>
      </c>
      <c r="C4856" s="10">
        <v>2</v>
      </c>
      <c r="D4856" s="8">
        <v>0</v>
      </c>
      <c r="E4856" s="9" t="s">
        <v>21556</v>
      </c>
      <c r="F4856" s="9" t="s">
        <v>21557</v>
      </c>
      <c r="G4856" s="8" t="s">
        <v>14836</v>
      </c>
      <c r="H4856" s="8"/>
      <c r="I4856" s="11">
        <v>0</v>
      </c>
      <c r="J4856" s="8" t="s">
        <v>14837</v>
      </c>
      <c r="K4856" s="8" t="s">
        <v>14413</v>
      </c>
      <c r="L4856" s="9" t="s">
        <v>14430</v>
      </c>
      <c r="M4856" s="12" t="s">
        <v>14625</v>
      </c>
    </row>
    <row r="4857" customHeight="1" spans="1:13">
      <c r="A4857" s="9" t="s">
        <v>21529</v>
      </c>
      <c r="B4857" s="8" t="s">
        <v>14408</v>
      </c>
      <c r="C4857" s="10">
        <v>2</v>
      </c>
      <c r="D4857" s="8">
        <v>0</v>
      </c>
      <c r="E4857" s="9" t="s">
        <v>21558</v>
      </c>
      <c r="F4857" s="9" t="s">
        <v>21559</v>
      </c>
      <c r="G4857" s="8" t="s">
        <v>14836</v>
      </c>
      <c r="H4857" s="8"/>
      <c r="I4857" s="11">
        <v>0</v>
      </c>
      <c r="J4857" s="8" t="s">
        <v>14837</v>
      </c>
      <c r="K4857" s="8" t="s">
        <v>14413</v>
      </c>
      <c r="L4857" s="9" t="s">
        <v>14414</v>
      </c>
      <c r="M4857" s="12" t="s">
        <v>14446</v>
      </c>
    </row>
    <row r="4858" customHeight="1" spans="1:13">
      <c r="A4858" s="9" t="s">
        <v>21529</v>
      </c>
      <c r="B4858" s="8" t="s">
        <v>14408</v>
      </c>
      <c r="C4858" s="10">
        <v>2</v>
      </c>
      <c r="D4858" s="8">
        <v>0</v>
      </c>
      <c r="E4858" s="9" t="s">
        <v>21560</v>
      </c>
      <c r="F4858" s="9" t="s">
        <v>21561</v>
      </c>
      <c r="G4858" s="8" t="s">
        <v>14836</v>
      </c>
      <c r="H4858" s="8"/>
      <c r="I4858" s="11">
        <v>0</v>
      </c>
      <c r="J4858" s="8" t="s">
        <v>14837</v>
      </c>
      <c r="K4858" s="8" t="s">
        <v>14413</v>
      </c>
      <c r="L4858" s="9" t="s">
        <v>14414</v>
      </c>
      <c r="M4858" s="12" t="s">
        <v>14459</v>
      </c>
    </row>
    <row r="4859" customHeight="1" spans="1:13">
      <c r="A4859" s="9" t="s">
        <v>21529</v>
      </c>
      <c r="B4859" s="8" t="s">
        <v>14408</v>
      </c>
      <c r="C4859" s="10">
        <v>2</v>
      </c>
      <c r="D4859" s="8">
        <v>0</v>
      </c>
      <c r="E4859" s="9" t="s">
        <v>21562</v>
      </c>
      <c r="F4859" s="9" t="s">
        <v>21563</v>
      </c>
      <c r="G4859" s="8" t="s">
        <v>14836</v>
      </c>
      <c r="H4859" s="8"/>
      <c r="I4859" s="11">
        <v>0</v>
      </c>
      <c r="J4859" s="8" t="s">
        <v>14837</v>
      </c>
      <c r="K4859" s="8" t="s">
        <v>14413</v>
      </c>
      <c r="L4859" s="9" t="s">
        <v>14414</v>
      </c>
      <c r="M4859" s="12" t="s">
        <v>14555</v>
      </c>
    </row>
    <row r="4860" customHeight="1" spans="1:13">
      <c r="A4860" s="9" t="s">
        <v>21529</v>
      </c>
      <c r="B4860" s="8" t="s">
        <v>14408</v>
      </c>
      <c r="C4860" s="10">
        <v>2</v>
      </c>
      <c r="D4860" s="8">
        <v>0</v>
      </c>
      <c r="E4860" s="9" t="s">
        <v>21564</v>
      </c>
      <c r="F4860" s="9" t="s">
        <v>21565</v>
      </c>
      <c r="G4860" s="8" t="s">
        <v>14836</v>
      </c>
      <c r="H4860" s="8"/>
      <c r="I4860" s="11">
        <v>0</v>
      </c>
      <c r="J4860" s="8" t="s">
        <v>14837</v>
      </c>
      <c r="K4860" s="8" t="s">
        <v>14413</v>
      </c>
      <c r="L4860" s="9" t="s">
        <v>14414</v>
      </c>
      <c r="M4860" s="12" t="s">
        <v>14443</v>
      </c>
    </row>
    <row r="4861" customHeight="1" spans="1:13">
      <c r="A4861" s="9" t="s">
        <v>21529</v>
      </c>
      <c r="B4861" s="8" t="s">
        <v>14408</v>
      </c>
      <c r="C4861" s="10">
        <v>2</v>
      </c>
      <c r="D4861" s="8">
        <v>0</v>
      </c>
      <c r="E4861" s="9" t="s">
        <v>21566</v>
      </c>
      <c r="F4861" s="9" t="s">
        <v>21567</v>
      </c>
      <c r="G4861" s="8" t="s">
        <v>14836</v>
      </c>
      <c r="H4861" s="8"/>
      <c r="I4861" s="11">
        <v>0</v>
      </c>
      <c r="J4861" s="8" t="s">
        <v>14837</v>
      </c>
      <c r="K4861" s="8" t="s">
        <v>14413</v>
      </c>
      <c r="L4861" s="9" t="s">
        <v>14539</v>
      </c>
      <c r="M4861" s="12" t="s">
        <v>16015</v>
      </c>
    </row>
    <row r="4862" customHeight="1" spans="1:13">
      <c r="A4862" s="9" t="s">
        <v>21568</v>
      </c>
      <c r="B4862" s="8" t="s">
        <v>14408</v>
      </c>
      <c r="C4862" s="10">
        <v>2</v>
      </c>
      <c r="D4862" s="8">
        <v>0</v>
      </c>
      <c r="E4862" s="9" t="s">
        <v>21569</v>
      </c>
      <c r="F4862" s="9" t="s">
        <v>21570</v>
      </c>
      <c r="G4862" s="8" t="s">
        <v>14836</v>
      </c>
      <c r="H4862" s="8"/>
      <c r="I4862" s="11">
        <v>0</v>
      </c>
      <c r="J4862" s="8" t="s">
        <v>14837</v>
      </c>
      <c r="K4862" s="8" t="s">
        <v>14413</v>
      </c>
      <c r="L4862" s="9" t="s">
        <v>14430</v>
      </c>
      <c r="M4862" s="12" t="s">
        <v>14515</v>
      </c>
    </row>
    <row r="4863" customHeight="1" spans="1:13">
      <c r="A4863" s="9" t="s">
        <v>21568</v>
      </c>
      <c r="B4863" s="8" t="s">
        <v>14408</v>
      </c>
      <c r="C4863" s="10">
        <v>2</v>
      </c>
      <c r="D4863" s="8">
        <v>0</v>
      </c>
      <c r="E4863" s="9" t="s">
        <v>21571</v>
      </c>
      <c r="F4863" s="9" t="s">
        <v>21572</v>
      </c>
      <c r="G4863" s="8" t="s">
        <v>14836</v>
      </c>
      <c r="H4863" s="8"/>
      <c r="I4863" s="11">
        <v>0</v>
      </c>
      <c r="J4863" s="8" t="s">
        <v>14837</v>
      </c>
      <c r="K4863" s="8" t="s">
        <v>14413</v>
      </c>
      <c r="L4863" s="9" t="s">
        <v>14414</v>
      </c>
      <c r="M4863" s="12" t="s">
        <v>14443</v>
      </c>
    </row>
    <row r="4864" customHeight="1" spans="1:13">
      <c r="A4864" s="9" t="s">
        <v>21568</v>
      </c>
      <c r="B4864" s="8" t="s">
        <v>14408</v>
      </c>
      <c r="C4864" s="10">
        <v>2</v>
      </c>
      <c r="D4864" s="8">
        <v>0</v>
      </c>
      <c r="E4864" s="9" t="s">
        <v>21573</v>
      </c>
      <c r="F4864" s="9" t="s">
        <v>21574</v>
      </c>
      <c r="G4864" s="8" t="s">
        <v>14836</v>
      </c>
      <c r="H4864" s="8"/>
      <c r="I4864" s="11">
        <v>0</v>
      </c>
      <c r="J4864" s="8" t="s">
        <v>14837</v>
      </c>
      <c r="K4864" s="8" t="s">
        <v>14413</v>
      </c>
      <c r="L4864" s="9" t="s">
        <v>14430</v>
      </c>
      <c r="M4864" s="12" t="s">
        <v>15186</v>
      </c>
    </row>
    <row r="4865" customHeight="1" spans="1:13">
      <c r="A4865" s="9" t="s">
        <v>21568</v>
      </c>
      <c r="B4865" s="8" t="s">
        <v>14408</v>
      </c>
      <c r="C4865" s="10">
        <v>2</v>
      </c>
      <c r="D4865" s="8">
        <v>0</v>
      </c>
      <c r="E4865" s="9" t="s">
        <v>21575</v>
      </c>
      <c r="F4865" s="9" t="s">
        <v>21576</v>
      </c>
      <c r="G4865" s="8" t="s">
        <v>14836</v>
      </c>
      <c r="H4865" s="8"/>
      <c r="I4865" s="11">
        <v>0</v>
      </c>
      <c r="J4865" s="8" t="s">
        <v>14837</v>
      </c>
      <c r="K4865" s="8" t="s">
        <v>14413</v>
      </c>
      <c r="L4865" s="9" t="s">
        <v>14430</v>
      </c>
      <c r="M4865" s="12" t="s">
        <v>14484</v>
      </c>
    </row>
    <row r="4866" customHeight="1" spans="1:13">
      <c r="A4866" s="9" t="s">
        <v>21568</v>
      </c>
      <c r="B4866" s="8" t="s">
        <v>14408</v>
      </c>
      <c r="C4866" s="10">
        <v>2</v>
      </c>
      <c r="D4866" s="8">
        <v>0</v>
      </c>
      <c r="E4866" s="9" t="s">
        <v>21577</v>
      </c>
      <c r="F4866" s="9" t="s">
        <v>21578</v>
      </c>
      <c r="G4866" s="8" t="s">
        <v>14836</v>
      </c>
      <c r="H4866" s="8"/>
      <c r="I4866" s="11">
        <v>0</v>
      </c>
      <c r="J4866" s="8" t="s">
        <v>14837</v>
      </c>
      <c r="K4866" s="8" t="s">
        <v>14413</v>
      </c>
      <c r="L4866" s="9" t="s">
        <v>14414</v>
      </c>
      <c r="M4866" s="12" t="s">
        <v>14462</v>
      </c>
    </row>
    <row r="4867" customHeight="1" spans="1:13">
      <c r="A4867" s="9" t="s">
        <v>21568</v>
      </c>
      <c r="B4867" s="8" t="s">
        <v>14408</v>
      </c>
      <c r="C4867" s="10">
        <v>2</v>
      </c>
      <c r="D4867" s="8">
        <v>0</v>
      </c>
      <c r="E4867" s="9" t="s">
        <v>21579</v>
      </c>
      <c r="F4867" s="9" t="s">
        <v>21580</v>
      </c>
      <c r="G4867" s="8" t="s">
        <v>14836</v>
      </c>
      <c r="H4867" s="8"/>
      <c r="I4867" s="11">
        <v>0</v>
      </c>
      <c r="J4867" s="8" t="s">
        <v>14837</v>
      </c>
      <c r="K4867" s="8" t="s">
        <v>14413</v>
      </c>
      <c r="L4867" s="9" t="s">
        <v>14414</v>
      </c>
      <c r="M4867" s="12" t="s">
        <v>14446</v>
      </c>
    </row>
    <row r="4868" customHeight="1" spans="1:13">
      <c r="A4868" s="9" t="s">
        <v>21568</v>
      </c>
      <c r="B4868" s="8" t="s">
        <v>14408</v>
      </c>
      <c r="C4868" s="10">
        <v>2</v>
      </c>
      <c r="D4868" s="8">
        <v>0</v>
      </c>
      <c r="E4868" s="9" t="s">
        <v>21581</v>
      </c>
      <c r="F4868" s="9" t="s">
        <v>21582</v>
      </c>
      <c r="G4868" s="8" t="s">
        <v>14836</v>
      </c>
      <c r="H4868" s="8"/>
      <c r="I4868" s="11">
        <v>0</v>
      </c>
      <c r="J4868" s="8" t="s">
        <v>14837</v>
      </c>
      <c r="K4868" s="8" t="s">
        <v>14413</v>
      </c>
      <c r="L4868" s="9" t="s">
        <v>14750</v>
      </c>
      <c r="M4868" s="12" t="s">
        <v>14965</v>
      </c>
    </row>
    <row r="4869" customHeight="1" spans="1:13">
      <c r="A4869" s="9" t="s">
        <v>21568</v>
      </c>
      <c r="B4869" s="8" t="s">
        <v>14408</v>
      </c>
      <c r="C4869" s="10">
        <v>2</v>
      </c>
      <c r="D4869" s="8">
        <v>0</v>
      </c>
      <c r="E4869" s="9" t="s">
        <v>21583</v>
      </c>
      <c r="F4869" s="9" t="s">
        <v>21584</v>
      </c>
      <c r="G4869" s="8" t="s">
        <v>14836</v>
      </c>
      <c r="H4869" s="8"/>
      <c r="I4869" s="11">
        <v>0</v>
      </c>
      <c r="J4869" s="8" t="s">
        <v>14837</v>
      </c>
      <c r="K4869" s="8" t="s">
        <v>14413</v>
      </c>
      <c r="L4869" s="9" t="s">
        <v>14414</v>
      </c>
      <c r="M4869" s="12" t="s">
        <v>14459</v>
      </c>
    </row>
    <row r="4870" customHeight="1" spans="1:13">
      <c r="A4870" s="9" t="s">
        <v>21568</v>
      </c>
      <c r="B4870" s="8" t="s">
        <v>14408</v>
      </c>
      <c r="C4870" s="10">
        <v>2</v>
      </c>
      <c r="D4870" s="8">
        <v>0</v>
      </c>
      <c r="E4870" s="9" t="s">
        <v>21585</v>
      </c>
      <c r="F4870" s="9" t="s">
        <v>21586</v>
      </c>
      <c r="G4870" s="8" t="s">
        <v>14836</v>
      </c>
      <c r="H4870" s="8"/>
      <c r="I4870" s="11">
        <v>0</v>
      </c>
      <c r="J4870" s="8" t="s">
        <v>14837</v>
      </c>
      <c r="K4870" s="8" t="s">
        <v>14413</v>
      </c>
      <c r="L4870" s="9" t="s">
        <v>14430</v>
      </c>
      <c r="M4870" s="12" t="s">
        <v>15228</v>
      </c>
    </row>
    <row r="4871" customHeight="1" spans="1:13">
      <c r="A4871" s="9" t="s">
        <v>21568</v>
      </c>
      <c r="B4871" s="8" t="s">
        <v>14408</v>
      </c>
      <c r="C4871" s="10">
        <v>2</v>
      </c>
      <c r="D4871" s="8">
        <v>0</v>
      </c>
      <c r="E4871" s="9" t="s">
        <v>21587</v>
      </c>
      <c r="F4871" s="9" t="s">
        <v>21588</v>
      </c>
      <c r="G4871" s="8" t="s">
        <v>14836</v>
      </c>
      <c r="H4871" s="8"/>
      <c r="I4871" s="11">
        <v>0</v>
      </c>
      <c r="J4871" s="8" t="s">
        <v>14837</v>
      </c>
      <c r="K4871" s="8" t="s">
        <v>14413</v>
      </c>
      <c r="L4871" s="9" t="s">
        <v>14414</v>
      </c>
      <c r="M4871" s="12" t="s">
        <v>14434</v>
      </c>
    </row>
    <row r="4872" customHeight="1" spans="1:13">
      <c r="A4872" s="9" t="s">
        <v>21568</v>
      </c>
      <c r="B4872" s="8" t="s">
        <v>14408</v>
      </c>
      <c r="C4872" s="10">
        <v>2</v>
      </c>
      <c r="D4872" s="8">
        <v>0</v>
      </c>
      <c r="E4872" s="9" t="s">
        <v>21589</v>
      </c>
      <c r="F4872" s="9" t="s">
        <v>21590</v>
      </c>
      <c r="G4872" s="8" t="s">
        <v>14836</v>
      </c>
      <c r="H4872" s="8"/>
      <c r="I4872" s="11">
        <v>0</v>
      </c>
      <c r="J4872" s="8" t="s">
        <v>14837</v>
      </c>
      <c r="K4872" s="8" t="s">
        <v>14413</v>
      </c>
      <c r="L4872" s="9" t="s">
        <v>14430</v>
      </c>
      <c r="M4872" s="12" t="s">
        <v>15186</v>
      </c>
    </row>
    <row r="4873" customHeight="1" spans="1:13">
      <c r="A4873" s="9" t="s">
        <v>21568</v>
      </c>
      <c r="B4873" s="8" t="s">
        <v>14408</v>
      </c>
      <c r="C4873" s="10">
        <v>2</v>
      </c>
      <c r="D4873" s="8">
        <v>0</v>
      </c>
      <c r="E4873" s="9" t="s">
        <v>21591</v>
      </c>
      <c r="F4873" s="9" t="s">
        <v>21592</v>
      </c>
      <c r="G4873" s="8" t="s">
        <v>14836</v>
      </c>
      <c r="H4873" s="8"/>
      <c r="I4873" s="11">
        <v>0</v>
      </c>
      <c r="J4873" s="8" t="s">
        <v>14837</v>
      </c>
      <c r="K4873" s="8" t="s">
        <v>14413</v>
      </c>
      <c r="L4873" s="9" t="s">
        <v>14414</v>
      </c>
      <c r="M4873" s="12" t="s">
        <v>14443</v>
      </c>
    </row>
    <row r="4874" customHeight="1" spans="1:13">
      <c r="A4874" s="9" t="s">
        <v>21568</v>
      </c>
      <c r="B4874" s="8" t="s">
        <v>14408</v>
      </c>
      <c r="C4874" s="10">
        <v>2</v>
      </c>
      <c r="D4874" s="8">
        <v>0</v>
      </c>
      <c r="E4874" s="9" t="s">
        <v>21593</v>
      </c>
      <c r="F4874" s="9" t="s">
        <v>21594</v>
      </c>
      <c r="G4874" s="8" t="s">
        <v>14836</v>
      </c>
      <c r="H4874" s="8"/>
      <c r="I4874" s="11">
        <v>0</v>
      </c>
      <c r="J4874" s="8" t="s">
        <v>14837</v>
      </c>
      <c r="K4874" s="8" t="s">
        <v>14413</v>
      </c>
      <c r="L4874" s="9" t="s">
        <v>14414</v>
      </c>
      <c r="M4874" s="12" t="s">
        <v>14459</v>
      </c>
    </row>
    <row r="4875" customHeight="1" spans="1:13">
      <c r="A4875" s="9" t="s">
        <v>21568</v>
      </c>
      <c r="B4875" s="8" t="s">
        <v>14408</v>
      </c>
      <c r="C4875" s="10">
        <v>2</v>
      </c>
      <c r="D4875" s="8">
        <v>0</v>
      </c>
      <c r="E4875" s="9" t="s">
        <v>21595</v>
      </c>
      <c r="F4875" s="9" t="s">
        <v>21596</v>
      </c>
      <c r="G4875" s="8" t="s">
        <v>14836</v>
      </c>
      <c r="H4875" s="8"/>
      <c r="I4875" s="11">
        <v>0</v>
      </c>
      <c r="J4875" s="8" t="s">
        <v>14837</v>
      </c>
      <c r="K4875" s="8" t="s">
        <v>14413</v>
      </c>
      <c r="L4875" s="9" t="s">
        <v>14539</v>
      </c>
      <c r="M4875" s="12" t="s">
        <v>17467</v>
      </c>
    </row>
    <row r="4876" customHeight="1" spans="1:13">
      <c r="A4876" s="9" t="s">
        <v>21568</v>
      </c>
      <c r="B4876" s="8" t="s">
        <v>14408</v>
      </c>
      <c r="C4876" s="10">
        <v>2</v>
      </c>
      <c r="D4876" s="8">
        <v>0</v>
      </c>
      <c r="E4876" s="9" t="s">
        <v>21597</v>
      </c>
      <c r="F4876" s="9" t="s">
        <v>21598</v>
      </c>
      <c r="G4876" s="8" t="s">
        <v>14836</v>
      </c>
      <c r="H4876" s="8"/>
      <c r="I4876" s="11">
        <v>0</v>
      </c>
      <c r="J4876" s="8" t="s">
        <v>14837</v>
      </c>
      <c r="K4876" s="8" t="s">
        <v>14413</v>
      </c>
      <c r="L4876" s="9" t="s">
        <v>14414</v>
      </c>
      <c r="M4876" s="12" t="s">
        <v>14424</v>
      </c>
    </row>
    <row r="4877" customHeight="1" spans="1:13">
      <c r="A4877" s="9" t="s">
        <v>21568</v>
      </c>
      <c r="B4877" s="8" t="s">
        <v>14408</v>
      </c>
      <c r="C4877" s="10">
        <v>2</v>
      </c>
      <c r="D4877" s="8">
        <v>0</v>
      </c>
      <c r="E4877" s="9" t="s">
        <v>21599</v>
      </c>
      <c r="F4877" s="9" t="s">
        <v>21600</v>
      </c>
      <c r="G4877" s="8" t="s">
        <v>14836</v>
      </c>
      <c r="H4877" s="8"/>
      <c r="I4877" s="11">
        <v>0</v>
      </c>
      <c r="J4877" s="8" t="s">
        <v>14837</v>
      </c>
      <c r="K4877" s="8" t="s">
        <v>14413</v>
      </c>
      <c r="L4877" s="9" t="s">
        <v>14414</v>
      </c>
      <c r="M4877" s="12" t="s">
        <v>14424</v>
      </c>
    </row>
    <row r="4878" customHeight="1" spans="1:13">
      <c r="A4878" s="9" t="s">
        <v>21568</v>
      </c>
      <c r="B4878" s="8" t="s">
        <v>14408</v>
      </c>
      <c r="C4878" s="10">
        <v>2</v>
      </c>
      <c r="D4878" s="8">
        <v>0</v>
      </c>
      <c r="E4878" s="9" t="s">
        <v>21601</v>
      </c>
      <c r="F4878" s="9" t="s">
        <v>21602</v>
      </c>
      <c r="G4878" s="8" t="s">
        <v>14836</v>
      </c>
      <c r="H4878" s="8"/>
      <c r="I4878" s="11">
        <v>0</v>
      </c>
      <c r="J4878" s="8" t="s">
        <v>14837</v>
      </c>
      <c r="K4878" s="8" t="s">
        <v>14413</v>
      </c>
      <c r="L4878" s="9" t="s">
        <v>14414</v>
      </c>
      <c r="M4878" s="12" t="s">
        <v>14424</v>
      </c>
    </row>
    <row r="4879" customHeight="1" spans="1:13">
      <c r="A4879" s="9" t="s">
        <v>21568</v>
      </c>
      <c r="B4879" s="8" t="s">
        <v>14408</v>
      </c>
      <c r="C4879" s="10">
        <v>2</v>
      </c>
      <c r="D4879" s="8">
        <v>0</v>
      </c>
      <c r="E4879" s="9" t="s">
        <v>21603</v>
      </c>
      <c r="F4879" s="9" t="s">
        <v>21604</v>
      </c>
      <c r="G4879" s="8" t="s">
        <v>14836</v>
      </c>
      <c r="H4879" s="8"/>
      <c r="I4879" s="11">
        <v>0</v>
      </c>
      <c r="J4879" s="8" t="s">
        <v>14837</v>
      </c>
      <c r="K4879" s="8" t="s">
        <v>14413</v>
      </c>
      <c r="L4879" s="9" t="s">
        <v>14414</v>
      </c>
      <c r="M4879" s="12" t="s">
        <v>14446</v>
      </c>
    </row>
    <row r="4880" customHeight="1" spans="1:13">
      <c r="A4880" s="9" t="s">
        <v>21568</v>
      </c>
      <c r="B4880" s="8" t="s">
        <v>14408</v>
      </c>
      <c r="C4880" s="10">
        <v>2</v>
      </c>
      <c r="D4880" s="8">
        <v>0</v>
      </c>
      <c r="E4880" s="9" t="s">
        <v>21605</v>
      </c>
      <c r="F4880" s="9" t="s">
        <v>18322</v>
      </c>
      <c r="G4880" s="8" t="s">
        <v>14836</v>
      </c>
      <c r="H4880" s="8"/>
      <c r="I4880" s="11">
        <v>0</v>
      </c>
      <c r="J4880" s="8" t="s">
        <v>14837</v>
      </c>
      <c r="K4880" s="8" t="s">
        <v>14413</v>
      </c>
      <c r="L4880" s="9" t="s">
        <v>14414</v>
      </c>
      <c r="M4880" s="12" t="s">
        <v>14446</v>
      </c>
    </row>
    <row r="4881" customHeight="1" spans="1:13">
      <c r="A4881" s="9" t="s">
        <v>21606</v>
      </c>
      <c r="B4881" s="8" t="s">
        <v>14408</v>
      </c>
      <c r="C4881" s="10">
        <v>2</v>
      </c>
      <c r="D4881" s="8">
        <v>0</v>
      </c>
      <c r="E4881" s="9" t="s">
        <v>21607</v>
      </c>
      <c r="F4881" s="9" t="s">
        <v>21608</v>
      </c>
      <c r="G4881" s="8" t="s">
        <v>14836</v>
      </c>
      <c r="H4881" s="8"/>
      <c r="I4881" s="11">
        <v>0</v>
      </c>
      <c r="J4881" s="8" t="s">
        <v>14837</v>
      </c>
      <c r="K4881" s="8" t="s">
        <v>14413</v>
      </c>
      <c r="L4881" s="9" t="s">
        <v>14414</v>
      </c>
      <c r="M4881" s="12" t="s">
        <v>14434</v>
      </c>
    </row>
    <row r="4882" customHeight="1" spans="1:13">
      <c r="A4882" s="9" t="s">
        <v>21606</v>
      </c>
      <c r="B4882" s="8" t="s">
        <v>14408</v>
      </c>
      <c r="C4882" s="10">
        <v>2</v>
      </c>
      <c r="D4882" s="8">
        <v>0</v>
      </c>
      <c r="E4882" s="9" t="s">
        <v>21609</v>
      </c>
      <c r="F4882" s="9" t="s">
        <v>21610</v>
      </c>
      <c r="G4882" s="8" t="s">
        <v>14836</v>
      </c>
      <c r="H4882" s="8"/>
      <c r="I4882" s="11">
        <v>0</v>
      </c>
      <c r="J4882" s="8" t="s">
        <v>14837</v>
      </c>
      <c r="K4882" s="8" t="s">
        <v>14413</v>
      </c>
      <c r="L4882" s="9" t="s">
        <v>14414</v>
      </c>
      <c r="M4882" s="12" t="s">
        <v>14443</v>
      </c>
    </row>
    <row r="4883" customHeight="1" spans="1:13">
      <c r="A4883" s="9" t="s">
        <v>21606</v>
      </c>
      <c r="B4883" s="8" t="s">
        <v>14408</v>
      </c>
      <c r="C4883" s="10">
        <v>2</v>
      </c>
      <c r="D4883" s="8">
        <v>0</v>
      </c>
      <c r="E4883" s="9" t="s">
        <v>21611</v>
      </c>
      <c r="F4883" s="9" t="s">
        <v>13892</v>
      </c>
      <c r="G4883" s="8" t="s">
        <v>14836</v>
      </c>
      <c r="H4883" s="8"/>
      <c r="I4883" s="11">
        <v>0</v>
      </c>
      <c r="J4883" s="8" t="s">
        <v>14837</v>
      </c>
      <c r="K4883" s="8" t="s">
        <v>14413</v>
      </c>
      <c r="L4883" s="9" t="s">
        <v>14414</v>
      </c>
      <c r="M4883" s="12" t="s">
        <v>14443</v>
      </c>
    </row>
    <row r="4884" customHeight="1" spans="1:13">
      <c r="A4884" s="9" t="s">
        <v>21606</v>
      </c>
      <c r="B4884" s="8" t="s">
        <v>14408</v>
      </c>
      <c r="C4884" s="10">
        <v>2</v>
      </c>
      <c r="D4884" s="8">
        <v>0</v>
      </c>
      <c r="E4884" s="9" t="s">
        <v>21612</v>
      </c>
      <c r="F4884" s="9" t="s">
        <v>21613</v>
      </c>
      <c r="G4884" s="8" t="s">
        <v>14836</v>
      </c>
      <c r="H4884" s="8"/>
      <c r="I4884" s="11">
        <v>0</v>
      </c>
      <c r="J4884" s="8" t="s">
        <v>14837</v>
      </c>
      <c r="K4884" s="8" t="s">
        <v>14413</v>
      </c>
      <c r="L4884" s="9" t="s">
        <v>14430</v>
      </c>
      <c r="M4884" s="12" t="s">
        <v>15186</v>
      </c>
    </row>
    <row r="4885" customHeight="1" spans="1:13">
      <c r="A4885" s="9" t="s">
        <v>21606</v>
      </c>
      <c r="B4885" s="8" t="s">
        <v>14408</v>
      </c>
      <c r="C4885" s="10">
        <v>2</v>
      </c>
      <c r="D4885" s="8">
        <v>0</v>
      </c>
      <c r="E4885" s="9" t="s">
        <v>21614</v>
      </c>
      <c r="F4885" s="9" t="s">
        <v>2259</v>
      </c>
      <c r="G4885" s="8" t="s">
        <v>14836</v>
      </c>
      <c r="H4885" s="8"/>
      <c r="I4885" s="11">
        <v>0</v>
      </c>
      <c r="J4885" s="8" t="s">
        <v>14837</v>
      </c>
      <c r="K4885" s="8" t="s">
        <v>14413</v>
      </c>
      <c r="L4885" s="9" t="s">
        <v>14414</v>
      </c>
      <c r="M4885" s="12" t="s">
        <v>14459</v>
      </c>
    </row>
    <row r="4886" customHeight="1" spans="1:13">
      <c r="A4886" s="9" t="s">
        <v>21606</v>
      </c>
      <c r="B4886" s="8" t="s">
        <v>14408</v>
      </c>
      <c r="C4886" s="10">
        <v>2</v>
      </c>
      <c r="D4886" s="8">
        <v>0</v>
      </c>
      <c r="E4886" s="9" t="s">
        <v>21615</v>
      </c>
      <c r="F4886" s="9" t="s">
        <v>21616</v>
      </c>
      <c r="G4886" s="8" t="s">
        <v>14836</v>
      </c>
      <c r="H4886" s="8"/>
      <c r="I4886" s="11">
        <v>0</v>
      </c>
      <c r="J4886" s="8" t="s">
        <v>14837</v>
      </c>
      <c r="K4886" s="8" t="s">
        <v>14413</v>
      </c>
      <c r="L4886" s="9" t="s">
        <v>14414</v>
      </c>
      <c r="M4886" s="12" t="s">
        <v>14462</v>
      </c>
    </row>
    <row r="4887" customHeight="1" spans="1:13">
      <c r="A4887" s="9" t="s">
        <v>21606</v>
      </c>
      <c r="B4887" s="8" t="s">
        <v>14408</v>
      </c>
      <c r="C4887" s="10">
        <v>2</v>
      </c>
      <c r="D4887" s="8">
        <v>0</v>
      </c>
      <c r="E4887" s="9" t="s">
        <v>21617</v>
      </c>
      <c r="F4887" s="9" t="s">
        <v>21618</v>
      </c>
      <c r="G4887" s="8" t="s">
        <v>14836</v>
      </c>
      <c r="H4887" s="8"/>
      <c r="I4887" s="11">
        <v>0</v>
      </c>
      <c r="J4887" s="8" t="s">
        <v>14837</v>
      </c>
      <c r="K4887" s="8" t="s">
        <v>14413</v>
      </c>
      <c r="L4887" s="9" t="s">
        <v>14430</v>
      </c>
      <c r="M4887" s="12" t="s">
        <v>14484</v>
      </c>
    </row>
    <row r="4888" customHeight="1" spans="1:13">
      <c r="A4888" s="9" t="s">
        <v>21606</v>
      </c>
      <c r="B4888" s="8" t="s">
        <v>14408</v>
      </c>
      <c r="C4888" s="10">
        <v>2</v>
      </c>
      <c r="D4888" s="8">
        <v>0</v>
      </c>
      <c r="E4888" s="9" t="s">
        <v>21619</v>
      </c>
      <c r="F4888" s="9" t="s">
        <v>2779</v>
      </c>
      <c r="G4888" s="8" t="s">
        <v>14836</v>
      </c>
      <c r="H4888" s="8"/>
      <c r="I4888" s="11">
        <v>0</v>
      </c>
      <c r="J4888" s="8" t="s">
        <v>14837</v>
      </c>
      <c r="K4888" s="8" t="s">
        <v>14413</v>
      </c>
      <c r="L4888" s="9" t="s">
        <v>14430</v>
      </c>
      <c r="M4888" s="12" t="s">
        <v>14625</v>
      </c>
    </row>
    <row r="4889" customHeight="1" spans="1:13">
      <c r="A4889" s="9" t="s">
        <v>21606</v>
      </c>
      <c r="B4889" s="8" t="s">
        <v>14408</v>
      </c>
      <c r="C4889" s="10">
        <v>2</v>
      </c>
      <c r="D4889" s="8">
        <v>0</v>
      </c>
      <c r="E4889" s="9" t="s">
        <v>21620</v>
      </c>
      <c r="F4889" s="9" t="s">
        <v>21621</v>
      </c>
      <c r="G4889" s="8" t="s">
        <v>14836</v>
      </c>
      <c r="H4889" s="8"/>
      <c r="I4889" s="11">
        <v>0</v>
      </c>
      <c r="J4889" s="8" t="s">
        <v>14837</v>
      </c>
      <c r="K4889" s="8" t="s">
        <v>14413</v>
      </c>
      <c r="L4889" s="9" t="s">
        <v>14430</v>
      </c>
      <c r="M4889" s="12" t="s">
        <v>14484</v>
      </c>
    </row>
    <row r="4890" customHeight="1" spans="1:13">
      <c r="A4890" s="9" t="s">
        <v>21606</v>
      </c>
      <c r="B4890" s="8" t="s">
        <v>14408</v>
      </c>
      <c r="C4890" s="10">
        <v>2</v>
      </c>
      <c r="D4890" s="8">
        <v>0</v>
      </c>
      <c r="E4890" s="9" t="s">
        <v>21622</v>
      </c>
      <c r="F4890" s="9" t="s">
        <v>21623</v>
      </c>
      <c r="G4890" s="8" t="s">
        <v>14836</v>
      </c>
      <c r="H4890" s="8"/>
      <c r="I4890" s="11">
        <v>0</v>
      </c>
      <c r="J4890" s="8" t="s">
        <v>14837</v>
      </c>
      <c r="K4890" s="8" t="s">
        <v>14413</v>
      </c>
      <c r="L4890" s="9" t="s">
        <v>14430</v>
      </c>
      <c r="M4890" s="12" t="s">
        <v>15186</v>
      </c>
    </row>
    <row r="4891" customHeight="1" spans="1:13">
      <c r="A4891" s="9" t="s">
        <v>21606</v>
      </c>
      <c r="B4891" s="8" t="s">
        <v>14408</v>
      </c>
      <c r="C4891" s="10">
        <v>2</v>
      </c>
      <c r="D4891" s="8">
        <v>0</v>
      </c>
      <c r="E4891" s="9" t="s">
        <v>21624</v>
      </c>
      <c r="F4891" s="9" t="s">
        <v>21625</v>
      </c>
      <c r="G4891" s="8" t="s">
        <v>14836</v>
      </c>
      <c r="H4891" s="8"/>
      <c r="I4891" s="11">
        <v>0</v>
      </c>
      <c r="J4891" s="8" t="s">
        <v>14837</v>
      </c>
      <c r="K4891" s="8" t="s">
        <v>14413</v>
      </c>
      <c r="L4891" s="9" t="s">
        <v>14430</v>
      </c>
      <c r="M4891" s="12" t="s">
        <v>14431</v>
      </c>
    </row>
    <row r="4892" customHeight="1" spans="1:13">
      <c r="A4892" s="9" t="s">
        <v>21606</v>
      </c>
      <c r="B4892" s="8" t="s">
        <v>14408</v>
      </c>
      <c r="C4892" s="10">
        <v>2</v>
      </c>
      <c r="D4892" s="8">
        <v>0</v>
      </c>
      <c r="E4892" s="9" t="s">
        <v>21626</v>
      </c>
      <c r="F4892" s="9" t="s">
        <v>21627</v>
      </c>
      <c r="G4892" s="8" t="s">
        <v>14836</v>
      </c>
      <c r="H4892" s="8"/>
      <c r="I4892" s="11">
        <v>0</v>
      </c>
      <c r="J4892" s="8" t="s">
        <v>14837</v>
      </c>
      <c r="K4892" s="8" t="s">
        <v>14413</v>
      </c>
      <c r="L4892" s="9" t="s">
        <v>14430</v>
      </c>
      <c r="M4892" s="12" t="s">
        <v>14625</v>
      </c>
    </row>
    <row r="4893" customHeight="1" spans="1:13">
      <c r="A4893" s="9" t="s">
        <v>21606</v>
      </c>
      <c r="B4893" s="8" t="s">
        <v>14408</v>
      </c>
      <c r="C4893" s="10">
        <v>2</v>
      </c>
      <c r="D4893" s="8">
        <v>0</v>
      </c>
      <c r="E4893" s="9" t="s">
        <v>21628</v>
      </c>
      <c r="F4893" s="9" t="s">
        <v>21629</v>
      </c>
      <c r="G4893" s="8" t="s">
        <v>14836</v>
      </c>
      <c r="H4893" s="8"/>
      <c r="I4893" s="11">
        <v>0</v>
      </c>
      <c r="J4893" s="8" t="s">
        <v>14837</v>
      </c>
      <c r="K4893" s="8" t="s">
        <v>14413</v>
      </c>
      <c r="L4893" s="9" t="s">
        <v>14490</v>
      </c>
      <c r="M4893" s="12" t="s">
        <v>14491</v>
      </c>
    </row>
    <row r="4894" customHeight="1" spans="1:13">
      <c r="A4894" s="9" t="s">
        <v>21606</v>
      </c>
      <c r="B4894" s="8" t="s">
        <v>14408</v>
      </c>
      <c r="C4894" s="10">
        <v>2</v>
      </c>
      <c r="D4894" s="8">
        <v>0</v>
      </c>
      <c r="E4894" s="9" t="s">
        <v>21630</v>
      </c>
      <c r="F4894" s="9" t="s">
        <v>21631</v>
      </c>
      <c r="G4894" s="8" t="s">
        <v>14836</v>
      </c>
      <c r="H4894" s="8"/>
      <c r="I4894" s="11">
        <v>0</v>
      </c>
      <c r="J4894" s="8" t="s">
        <v>14837</v>
      </c>
      <c r="K4894" s="8" t="s">
        <v>14413</v>
      </c>
      <c r="L4894" s="9" t="s">
        <v>14430</v>
      </c>
      <c r="M4894" s="12" t="s">
        <v>14515</v>
      </c>
    </row>
    <row r="4895" customHeight="1" spans="1:13">
      <c r="A4895" s="9" t="s">
        <v>21606</v>
      </c>
      <c r="B4895" s="8" t="s">
        <v>14408</v>
      </c>
      <c r="C4895" s="10">
        <v>2</v>
      </c>
      <c r="D4895" s="8">
        <v>0</v>
      </c>
      <c r="E4895" s="9" t="s">
        <v>21632</v>
      </c>
      <c r="F4895" s="9" t="s">
        <v>21633</v>
      </c>
      <c r="G4895" s="8" t="s">
        <v>14836</v>
      </c>
      <c r="H4895" s="8"/>
      <c r="I4895" s="11">
        <v>0</v>
      </c>
      <c r="J4895" s="8" t="s">
        <v>14837</v>
      </c>
      <c r="K4895" s="8" t="s">
        <v>14413</v>
      </c>
      <c r="L4895" s="9" t="s">
        <v>14414</v>
      </c>
      <c r="M4895" s="12" t="s">
        <v>14443</v>
      </c>
    </row>
    <row r="4896" customHeight="1" spans="1:13">
      <c r="A4896" s="9" t="s">
        <v>21606</v>
      </c>
      <c r="B4896" s="8" t="s">
        <v>14408</v>
      </c>
      <c r="C4896" s="10">
        <v>2</v>
      </c>
      <c r="D4896" s="8">
        <v>0</v>
      </c>
      <c r="E4896" s="9" t="s">
        <v>21634</v>
      </c>
      <c r="F4896" s="9" t="s">
        <v>21635</v>
      </c>
      <c r="G4896" s="8" t="s">
        <v>14836</v>
      </c>
      <c r="H4896" s="8"/>
      <c r="I4896" s="11">
        <v>0</v>
      </c>
      <c r="J4896" s="8" t="s">
        <v>14837</v>
      </c>
      <c r="K4896" s="8" t="s">
        <v>14413</v>
      </c>
      <c r="L4896" s="9" t="s">
        <v>14414</v>
      </c>
      <c r="M4896" s="12" t="s">
        <v>14536</v>
      </c>
    </row>
    <row r="4897" customHeight="1" spans="1:13">
      <c r="A4897" s="9" t="s">
        <v>21606</v>
      </c>
      <c r="B4897" s="8" t="s">
        <v>14408</v>
      </c>
      <c r="C4897" s="10">
        <v>2</v>
      </c>
      <c r="D4897" s="8">
        <v>0</v>
      </c>
      <c r="E4897" s="9" t="s">
        <v>21636</v>
      </c>
      <c r="F4897" s="9" t="s">
        <v>21637</v>
      </c>
      <c r="G4897" s="8" t="s">
        <v>14836</v>
      </c>
      <c r="H4897" s="8"/>
      <c r="I4897" s="11">
        <v>0</v>
      </c>
      <c r="J4897" s="8" t="s">
        <v>14837</v>
      </c>
      <c r="K4897" s="8" t="s">
        <v>14413</v>
      </c>
      <c r="L4897" s="9" t="s">
        <v>14414</v>
      </c>
      <c r="M4897" s="12" t="s">
        <v>14443</v>
      </c>
    </row>
    <row r="4898" customHeight="1" spans="1:13">
      <c r="A4898" s="9" t="s">
        <v>21606</v>
      </c>
      <c r="B4898" s="8" t="s">
        <v>14408</v>
      </c>
      <c r="C4898" s="10">
        <v>2</v>
      </c>
      <c r="D4898" s="8">
        <v>0</v>
      </c>
      <c r="E4898" s="9" t="s">
        <v>21638</v>
      </c>
      <c r="F4898" s="9" t="s">
        <v>21639</v>
      </c>
      <c r="G4898" s="8" t="s">
        <v>14836</v>
      </c>
      <c r="H4898" s="8"/>
      <c r="I4898" s="11">
        <v>0</v>
      </c>
      <c r="J4898" s="8" t="s">
        <v>14837</v>
      </c>
      <c r="K4898" s="8" t="s">
        <v>14413</v>
      </c>
      <c r="L4898" s="9" t="s">
        <v>14414</v>
      </c>
      <c r="M4898" s="12" t="s">
        <v>14443</v>
      </c>
    </row>
    <row r="4899" customHeight="1" spans="1:13">
      <c r="A4899" s="9" t="s">
        <v>21606</v>
      </c>
      <c r="B4899" s="8" t="s">
        <v>14408</v>
      </c>
      <c r="C4899" s="10">
        <v>2</v>
      </c>
      <c r="D4899" s="8">
        <v>0</v>
      </c>
      <c r="E4899" s="9" t="s">
        <v>21640</v>
      </c>
      <c r="F4899" s="9" t="s">
        <v>21641</v>
      </c>
      <c r="G4899" s="8" t="s">
        <v>14836</v>
      </c>
      <c r="H4899" s="8"/>
      <c r="I4899" s="11">
        <v>0</v>
      </c>
      <c r="J4899" s="8" t="s">
        <v>14837</v>
      </c>
      <c r="K4899" s="8" t="s">
        <v>14413</v>
      </c>
      <c r="L4899" s="9" t="s">
        <v>14414</v>
      </c>
      <c r="M4899" s="12" t="s">
        <v>14434</v>
      </c>
    </row>
    <row r="4900" customHeight="1" spans="1:13">
      <c r="A4900" s="9" t="s">
        <v>21642</v>
      </c>
      <c r="B4900" s="8" t="s">
        <v>14408</v>
      </c>
      <c r="C4900" s="10">
        <v>2</v>
      </c>
      <c r="D4900" s="8">
        <v>0</v>
      </c>
      <c r="E4900" s="9" t="s">
        <v>21643</v>
      </c>
      <c r="F4900" s="9" t="s">
        <v>21644</v>
      </c>
      <c r="G4900" s="8" t="s">
        <v>14836</v>
      </c>
      <c r="H4900" s="8"/>
      <c r="I4900" s="11">
        <v>0</v>
      </c>
      <c r="J4900" s="8" t="s">
        <v>14837</v>
      </c>
      <c r="K4900" s="8" t="s">
        <v>14413</v>
      </c>
      <c r="L4900" s="9" t="s">
        <v>14414</v>
      </c>
      <c r="M4900" s="12" t="s">
        <v>14418</v>
      </c>
    </row>
    <row r="4901" customHeight="1" spans="1:13">
      <c r="A4901" s="9" t="s">
        <v>21642</v>
      </c>
      <c r="B4901" s="8" t="s">
        <v>14408</v>
      </c>
      <c r="C4901" s="10">
        <v>2</v>
      </c>
      <c r="D4901" s="8">
        <v>0</v>
      </c>
      <c r="E4901" s="9" t="s">
        <v>21645</v>
      </c>
      <c r="F4901" s="9" t="s">
        <v>21646</v>
      </c>
      <c r="G4901" s="8" t="s">
        <v>14836</v>
      </c>
      <c r="H4901" s="8"/>
      <c r="I4901" s="11">
        <v>0</v>
      </c>
      <c r="J4901" s="8" t="s">
        <v>14837</v>
      </c>
      <c r="K4901" s="8" t="s">
        <v>14413</v>
      </c>
      <c r="L4901" s="9" t="s">
        <v>14414</v>
      </c>
      <c r="M4901" s="12" t="s">
        <v>14446</v>
      </c>
    </row>
    <row r="4902" customHeight="1" spans="1:13">
      <c r="A4902" s="9" t="s">
        <v>21642</v>
      </c>
      <c r="B4902" s="8" t="s">
        <v>14408</v>
      </c>
      <c r="C4902" s="10">
        <v>2</v>
      </c>
      <c r="D4902" s="8">
        <v>0</v>
      </c>
      <c r="E4902" s="9" t="s">
        <v>21647</v>
      </c>
      <c r="F4902" s="9" t="s">
        <v>21648</v>
      </c>
      <c r="G4902" s="8" t="s">
        <v>14836</v>
      </c>
      <c r="H4902" s="8"/>
      <c r="I4902" s="11">
        <v>0</v>
      </c>
      <c r="J4902" s="8" t="s">
        <v>14837</v>
      </c>
      <c r="K4902" s="8" t="s">
        <v>14413</v>
      </c>
      <c r="L4902" s="9" t="s">
        <v>14414</v>
      </c>
      <c r="M4902" s="12" t="s">
        <v>14459</v>
      </c>
    </row>
    <row r="4903" customHeight="1" spans="1:13">
      <c r="A4903" s="9" t="s">
        <v>21642</v>
      </c>
      <c r="B4903" s="8" t="s">
        <v>14408</v>
      </c>
      <c r="C4903" s="10">
        <v>2</v>
      </c>
      <c r="D4903" s="8">
        <v>0</v>
      </c>
      <c r="E4903" s="9" t="s">
        <v>21649</v>
      </c>
      <c r="F4903" s="9" t="s">
        <v>21650</v>
      </c>
      <c r="G4903" s="8" t="s">
        <v>14836</v>
      </c>
      <c r="H4903" s="8"/>
      <c r="I4903" s="11">
        <v>0</v>
      </c>
      <c r="J4903" s="8" t="s">
        <v>14837</v>
      </c>
      <c r="K4903" s="8" t="s">
        <v>14413</v>
      </c>
      <c r="L4903" s="9" t="s">
        <v>14414</v>
      </c>
      <c r="M4903" s="12" t="s">
        <v>14583</v>
      </c>
    </row>
    <row r="4904" customHeight="1" spans="1:13">
      <c r="A4904" s="9" t="s">
        <v>21642</v>
      </c>
      <c r="B4904" s="8" t="s">
        <v>14408</v>
      </c>
      <c r="C4904" s="10">
        <v>2</v>
      </c>
      <c r="D4904" s="8">
        <v>0</v>
      </c>
      <c r="E4904" s="9" t="s">
        <v>21651</v>
      </c>
      <c r="F4904" s="9" t="s">
        <v>21652</v>
      </c>
      <c r="G4904" s="8" t="s">
        <v>14836</v>
      </c>
      <c r="H4904" s="8"/>
      <c r="I4904" s="11">
        <v>0</v>
      </c>
      <c r="J4904" s="8" t="s">
        <v>14837</v>
      </c>
      <c r="K4904" s="8" t="s">
        <v>14413</v>
      </c>
      <c r="L4904" s="9" t="s">
        <v>14414</v>
      </c>
      <c r="M4904" s="12" t="s">
        <v>14555</v>
      </c>
    </row>
    <row r="4905" customHeight="1" spans="1:13">
      <c r="A4905" s="9" t="s">
        <v>21642</v>
      </c>
      <c r="B4905" s="8" t="s">
        <v>14408</v>
      </c>
      <c r="C4905" s="10">
        <v>2</v>
      </c>
      <c r="D4905" s="8">
        <v>0</v>
      </c>
      <c r="E4905" s="9" t="s">
        <v>21653</v>
      </c>
      <c r="F4905" s="9" t="s">
        <v>21654</v>
      </c>
      <c r="G4905" s="8" t="s">
        <v>14836</v>
      </c>
      <c r="H4905" s="8"/>
      <c r="I4905" s="11">
        <v>0</v>
      </c>
      <c r="J4905" s="8" t="s">
        <v>14837</v>
      </c>
      <c r="K4905" s="8" t="s">
        <v>14413</v>
      </c>
      <c r="L4905" s="9" t="s">
        <v>14414</v>
      </c>
      <c r="M4905" s="12" t="s">
        <v>14443</v>
      </c>
    </row>
    <row r="4906" customHeight="1" spans="1:13">
      <c r="A4906" s="9" t="s">
        <v>21642</v>
      </c>
      <c r="B4906" s="8" t="s">
        <v>14408</v>
      </c>
      <c r="C4906" s="10">
        <v>2</v>
      </c>
      <c r="D4906" s="8">
        <v>0</v>
      </c>
      <c r="E4906" s="9" t="s">
        <v>21655</v>
      </c>
      <c r="F4906" s="9" t="s">
        <v>21656</v>
      </c>
      <c r="G4906" s="8" t="s">
        <v>14836</v>
      </c>
      <c r="H4906" s="8"/>
      <c r="I4906" s="11">
        <v>0</v>
      </c>
      <c r="J4906" s="8" t="s">
        <v>14837</v>
      </c>
      <c r="K4906" s="8" t="s">
        <v>14413</v>
      </c>
      <c r="L4906" s="9" t="s">
        <v>14414</v>
      </c>
      <c r="M4906" s="12" t="s">
        <v>14434</v>
      </c>
    </row>
    <row r="4907" customHeight="1" spans="1:13">
      <c r="A4907" s="9" t="s">
        <v>21642</v>
      </c>
      <c r="B4907" s="8" t="s">
        <v>14408</v>
      </c>
      <c r="C4907" s="10">
        <v>2</v>
      </c>
      <c r="D4907" s="8">
        <v>0</v>
      </c>
      <c r="E4907" s="9" t="s">
        <v>21657</v>
      </c>
      <c r="F4907" s="9" t="s">
        <v>21658</v>
      </c>
      <c r="G4907" s="8" t="s">
        <v>14836</v>
      </c>
      <c r="H4907" s="8"/>
      <c r="I4907" s="11">
        <v>0</v>
      </c>
      <c r="J4907" s="8" t="s">
        <v>14837</v>
      </c>
      <c r="K4907" s="8" t="s">
        <v>14413</v>
      </c>
      <c r="L4907" s="9" t="s">
        <v>14430</v>
      </c>
      <c r="M4907" s="12" t="s">
        <v>14625</v>
      </c>
    </row>
    <row r="4908" customHeight="1" spans="1:13">
      <c r="A4908" s="9" t="s">
        <v>21642</v>
      </c>
      <c r="B4908" s="8" t="s">
        <v>14408</v>
      </c>
      <c r="C4908" s="10">
        <v>2</v>
      </c>
      <c r="D4908" s="8">
        <v>0</v>
      </c>
      <c r="E4908" s="9" t="s">
        <v>21659</v>
      </c>
      <c r="F4908" s="9" t="s">
        <v>17294</v>
      </c>
      <c r="G4908" s="8" t="s">
        <v>14836</v>
      </c>
      <c r="H4908" s="8"/>
      <c r="I4908" s="11">
        <v>0</v>
      </c>
      <c r="J4908" s="8" t="s">
        <v>14837</v>
      </c>
      <c r="K4908" s="8" t="s">
        <v>14413</v>
      </c>
      <c r="L4908" s="9" t="s">
        <v>14414</v>
      </c>
      <c r="M4908" s="12" t="s">
        <v>14427</v>
      </c>
    </row>
    <row r="4909" customHeight="1" spans="1:13">
      <c r="A4909" s="9" t="s">
        <v>21642</v>
      </c>
      <c r="B4909" s="8" t="s">
        <v>14408</v>
      </c>
      <c r="C4909" s="10">
        <v>2</v>
      </c>
      <c r="D4909" s="8">
        <v>0</v>
      </c>
      <c r="E4909" s="9" t="s">
        <v>21660</v>
      </c>
      <c r="F4909" s="9" t="s">
        <v>21661</v>
      </c>
      <c r="G4909" s="8" t="s">
        <v>14836</v>
      </c>
      <c r="H4909" s="8"/>
      <c r="I4909" s="11">
        <v>0</v>
      </c>
      <c r="J4909" s="8" t="s">
        <v>14837</v>
      </c>
      <c r="K4909" s="8" t="s">
        <v>14413</v>
      </c>
      <c r="L4909" s="9" t="s">
        <v>14430</v>
      </c>
      <c r="M4909" s="12" t="s">
        <v>14515</v>
      </c>
    </row>
    <row r="4910" customHeight="1" spans="1:13">
      <c r="A4910" s="9" t="s">
        <v>21642</v>
      </c>
      <c r="B4910" s="8" t="s">
        <v>14408</v>
      </c>
      <c r="C4910" s="10">
        <v>2</v>
      </c>
      <c r="D4910" s="8">
        <v>0</v>
      </c>
      <c r="E4910" s="9" t="s">
        <v>21662</v>
      </c>
      <c r="F4910" s="9" t="s">
        <v>21663</v>
      </c>
      <c r="G4910" s="8" t="s">
        <v>14836</v>
      </c>
      <c r="H4910" s="8"/>
      <c r="I4910" s="11">
        <v>0</v>
      </c>
      <c r="J4910" s="8" t="s">
        <v>14837</v>
      </c>
      <c r="K4910" s="8" t="s">
        <v>14413</v>
      </c>
      <c r="L4910" s="9" t="s">
        <v>14414</v>
      </c>
      <c r="M4910" s="12" t="s">
        <v>14479</v>
      </c>
    </row>
    <row r="4911" customHeight="1" spans="1:13">
      <c r="A4911" s="9" t="s">
        <v>21642</v>
      </c>
      <c r="B4911" s="8" t="s">
        <v>14408</v>
      </c>
      <c r="C4911" s="10">
        <v>2</v>
      </c>
      <c r="D4911" s="8">
        <v>0</v>
      </c>
      <c r="E4911" s="9" t="s">
        <v>21664</v>
      </c>
      <c r="F4911" s="9" t="s">
        <v>21665</v>
      </c>
      <c r="G4911" s="8" t="s">
        <v>14836</v>
      </c>
      <c r="H4911" s="8"/>
      <c r="I4911" s="11">
        <v>0</v>
      </c>
      <c r="J4911" s="8" t="s">
        <v>14837</v>
      </c>
      <c r="K4911" s="8" t="s">
        <v>14413</v>
      </c>
      <c r="L4911" s="9" t="s">
        <v>14414</v>
      </c>
      <c r="M4911" s="12" t="s">
        <v>14427</v>
      </c>
    </row>
    <row r="4912" customHeight="1" spans="1:13">
      <c r="A4912" s="9" t="s">
        <v>21642</v>
      </c>
      <c r="B4912" s="8" t="s">
        <v>14408</v>
      </c>
      <c r="C4912" s="10">
        <v>2</v>
      </c>
      <c r="D4912" s="8">
        <v>0</v>
      </c>
      <c r="E4912" s="9" t="s">
        <v>21666</v>
      </c>
      <c r="F4912" s="9" t="s">
        <v>21667</v>
      </c>
      <c r="G4912" s="8" t="s">
        <v>14836</v>
      </c>
      <c r="H4912" s="8"/>
      <c r="I4912" s="11">
        <v>0</v>
      </c>
      <c r="J4912" s="8" t="s">
        <v>14837</v>
      </c>
      <c r="K4912" s="8" t="s">
        <v>14413</v>
      </c>
      <c r="L4912" s="9" t="s">
        <v>14414</v>
      </c>
      <c r="M4912" s="12" t="s">
        <v>14462</v>
      </c>
    </row>
    <row r="4913" customHeight="1" spans="1:13">
      <c r="A4913" s="9" t="s">
        <v>21642</v>
      </c>
      <c r="B4913" s="8" t="s">
        <v>14408</v>
      </c>
      <c r="C4913" s="10">
        <v>2</v>
      </c>
      <c r="D4913" s="8">
        <v>0</v>
      </c>
      <c r="E4913" s="9" t="s">
        <v>21668</v>
      </c>
      <c r="F4913" s="9" t="s">
        <v>21669</v>
      </c>
      <c r="G4913" s="8" t="s">
        <v>14836</v>
      </c>
      <c r="H4913" s="8"/>
      <c r="I4913" s="11">
        <v>0</v>
      </c>
      <c r="J4913" s="8" t="s">
        <v>14837</v>
      </c>
      <c r="K4913" s="8" t="s">
        <v>14413</v>
      </c>
      <c r="L4913" s="9" t="s">
        <v>14414</v>
      </c>
      <c r="M4913" s="12" t="s">
        <v>14446</v>
      </c>
    </row>
    <row r="4914" customHeight="1" spans="1:13">
      <c r="A4914" s="9" t="s">
        <v>21642</v>
      </c>
      <c r="B4914" s="8" t="s">
        <v>14408</v>
      </c>
      <c r="C4914" s="10">
        <v>2</v>
      </c>
      <c r="D4914" s="8">
        <v>0</v>
      </c>
      <c r="E4914" s="9" t="s">
        <v>21670</v>
      </c>
      <c r="F4914" s="9" t="s">
        <v>9863</v>
      </c>
      <c r="G4914" s="8" t="s">
        <v>14836</v>
      </c>
      <c r="H4914" s="8"/>
      <c r="I4914" s="11">
        <v>0</v>
      </c>
      <c r="J4914" s="8" t="s">
        <v>14837</v>
      </c>
      <c r="K4914" s="8" t="s">
        <v>14413</v>
      </c>
      <c r="L4914" s="9" t="s">
        <v>14414</v>
      </c>
      <c r="M4914" s="12" t="s">
        <v>14434</v>
      </c>
    </row>
    <row r="4915" customHeight="1" spans="1:13">
      <c r="A4915" s="9" t="s">
        <v>21642</v>
      </c>
      <c r="B4915" s="8" t="s">
        <v>14408</v>
      </c>
      <c r="C4915" s="10">
        <v>2</v>
      </c>
      <c r="D4915" s="8">
        <v>0</v>
      </c>
      <c r="E4915" s="9" t="s">
        <v>21671</v>
      </c>
      <c r="F4915" s="9" t="s">
        <v>21672</v>
      </c>
      <c r="G4915" s="8" t="s">
        <v>14836</v>
      </c>
      <c r="H4915" s="8"/>
      <c r="I4915" s="11">
        <v>0</v>
      </c>
      <c r="J4915" s="8" t="s">
        <v>14837</v>
      </c>
      <c r="K4915" s="8" t="s">
        <v>14413</v>
      </c>
      <c r="L4915" s="9" t="s">
        <v>14430</v>
      </c>
      <c r="M4915" s="12" t="s">
        <v>15186</v>
      </c>
    </row>
    <row r="4916" customHeight="1" spans="1:13">
      <c r="A4916" s="9" t="s">
        <v>21642</v>
      </c>
      <c r="B4916" s="8" t="s">
        <v>14408</v>
      </c>
      <c r="C4916" s="10">
        <v>2</v>
      </c>
      <c r="D4916" s="8">
        <v>0</v>
      </c>
      <c r="E4916" s="9" t="s">
        <v>21673</v>
      </c>
      <c r="F4916" s="9" t="s">
        <v>21674</v>
      </c>
      <c r="G4916" s="8" t="s">
        <v>14836</v>
      </c>
      <c r="H4916" s="8"/>
      <c r="I4916" s="11">
        <v>0</v>
      </c>
      <c r="J4916" s="8" t="s">
        <v>14837</v>
      </c>
      <c r="K4916" s="8" t="s">
        <v>14413</v>
      </c>
      <c r="L4916" s="9" t="s">
        <v>14430</v>
      </c>
      <c r="M4916" s="12" t="s">
        <v>14484</v>
      </c>
    </row>
    <row r="4917" customHeight="1" spans="1:13">
      <c r="A4917" s="9" t="s">
        <v>21675</v>
      </c>
      <c r="B4917" s="8" t="s">
        <v>14408</v>
      </c>
      <c r="C4917" s="10">
        <v>2</v>
      </c>
      <c r="D4917" s="8">
        <v>0</v>
      </c>
      <c r="E4917" s="9" t="s">
        <v>21676</v>
      </c>
      <c r="F4917" s="9" t="s">
        <v>21677</v>
      </c>
      <c r="G4917" s="8" t="s">
        <v>14836</v>
      </c>
      <c r="H4917" s="8"/>
      <c r="I4917" s="11">
        <v>0</v>
      </c>
      <c r="J4917" s="8" t="s">
        <v>14837</v>
      </c>
      <c r="K4917" s="8" t="s">
        <v>14413</v>
      </c>
      <c r="L4917" s="9" t="s">
        <v>14414</v>
      </c>
      <c r="M4917" s="12" t="s">
        <v>108</v>
      </c>
    </row>
    <row r="4918" customHeight="1" spans="1:13">
      <c r="A4918" s="9" t="s">
        <v>21675</v>
      </c>
      <c r="B4918" s="8" t="s">
        <v>14408</v>
      </c>
      <c r="C4918" s="10">
        <v>2</v>
      </c>
      <c r="D4918" s="8">
        <v>0</v>
      </c>
      <c r="E4918" s="9" t="s">
        <v>21678</v>
      </c>
      <c r="F4918" s="9" t="s">
        <v>21679</v>
      </c>
      <c r="G4918" s="8" t="s">
        <v>14836</v>
      </c>
      <c r="H4918" s="8"/>
      <c r="I4918" s="11">
        <v>0</v>
      </c>
      <c r="J4918" s="8" t="s">
        <v>14837</v>
      </c>
      <c r="K4918" s="8" t="s">
        <v>14413</v>
      </c>
      <c r="L4918" s="9" t="s">
        <v>14414</v>
      </c>
      <c r="M4918" s="12" t="s">
        <v>14555</v>
      </c>
    </row>
    <row r="4919" customHeight="1" spans="1:13">
      <c r="A4919" s="9" t="s">
        <v>21675</v>
      </c>
      <c r="B4919" s="8" t="s">
        <v>14408</v>
      </c>
      <c r="C4919" s="10">
        <v>2</v>
      </c>
      <c r="D4919" s="8">
        <v>0</v>
      </c>
      <c r="E4919" s="9" t="s">
        <v>21680</v>
      </c>
      <c r="F4919" s="9" t="s">
        <v>21681</v>
      </c>
      <c r="G4919" s="8" t="s">
        <v>14836</v>
      </c>
      <c r="H4919" s="8"/>
      <c r="I4919" s="11">
        <v>0</v>
      </c>
      <c r="J4919" s="8" t="s">
        <v>14837</v>
      </c>
      <c r="K4919" s="8" t="s">
        <v>14413</v>
      </c>
      <c r="L4919" s="9" t="s">
        <v>14414</v>
      </c>
      <c r="M4919" s="12" t="s">
        <v>14446</v>
      </c>
    </row>
    <row r="4920" customHeight="1" spans="1:13">
      <c r="A4920" s="9" t="s">
        <v>21675</v>
      </c>
      <c r="B4920" s="8" t="s">
        <v>14408</v>
      </c>
      <c r="C4920" s="10">
        <v>2</v>
      </c>
      <c r="D4920" s="8">
        <v>0</v>
      </c>
      <c r="E4920" s="9" t="s">
        <v>21682</v>
      </c>
      <c r="F4920" s="9" t="s">
        <v>21683</v>
      </c>
      <c r="G4920" s="8" t="s">
        <v>14836</v>
      </c>
      <c r="H4920" s="8"/>
      <c r="I4920" s="11">
        <v>0</v>
      </c>
      <c r="J4920" s="8" t="s">
        <v>14837</v>
      </c>
      <c r="K4920" s="8" t="s">
        <v>14413</v>
      </c>
      <c r="L4920" s="9" t="s">
        <v>14414</v>
      </c>
      <c r="M4920" s="12" t="s">
        <v>14446</v>
      </c>
    </row>
    <row r="4921" customHeight="1" spans="1:13">
      <c r="A4921" s="9" t="s">
        <v>21675</v>
      </c>
      <c r="B4921" s="8" t="s">
        <v>14408</v>
      </c>
      <c r="C4921" s="10">
        <v>2</v>
      </c>
      <c r="D4921" s="8">
        <v>0</v>
      </c>
      <c r="E4921" s="9" t="s">
        <v>21684</v>
      </c>
      <c r="F4921" s="9" t="s">
        <v>21685</v>
      </c>
      <c r="G4921" s="8" t="s">
        <v>14836</v>
      </c>
      <c r="H4921" s="8"/>
      <c r="I4921" s="11">
        <v>0</v>
      </c>
      <c r="J4921" s="8" t="s">
        <v>14837</v>
      </c>
      <c r="K4921" s="8" t="s">
        <v>14413</v>
      </c>
      <c r="L4921" s="9" t="s">
        <v>14430</v>
      </c>
      <c r="M4921" s="12" t="s">
        <v>14431</v>
      </c>
    </row>
    <row r="4922" customHeight="1" spans="1:13">
      <c r="A4922" s="9" t="s">
        <v>21675</v>
      </c>
      <c r="B4922" s="8" t="s">
        <v>14408</v>
      </c>
      <c r="C4922" s="10">
        <v>2</v>
      </c>
      <c r="D4922" s="8">
        <v>0</v>
      </c>
      <c r="E4922" s="9" t="s">
        <v>21686</v>
      </c>
      <c r="F4922" s="9" t="s">
        <v>21687</v>
      </c>
      <c r="G4922" s="8" t="s">
        <v>14836</v>
      </c>
      <c r="H4922" s="8"/>
      <c r="I4922" s="11">
        <v>0</v>
      </c>
      <c r="J4922" s="8" t="s">
        <v>14837</v>
      </c>
      <c r="K4922" s="8" t="s">
        <v>14413</v>
      </c>
      <c r="L4922" s="9" t="s">
        <v>14430</v>
      </c>
      <c r="M4922" s="12" t="s">
        <v>14515</v>
      </c>
    </row>
    <row r="4923" customHeight="1" spans="1:13">
      <c r="A4923" s="9" t="s">
        <v>21675</v>
      </c>
      <c r="B4923" s="8" t="s">
        <v>14408</v>
      </c>
      <c r="C4923" s="10">
        <v>2</v>
      </c>
      <c r="D4923" s="8">
        <v>0</v>
      </c>
      <c r="E4923" s="9" t="s">
        <v>21688</v>
      </c>
      <c r="F4923" s="9" t="s">
        <v>21689</v>
      </c>
      <c r="G4923" s="8" t="s">
        <v>14836</v>
      </c>
      <c r="H4923" s="8"/>
      <c r="I4923" s="11">
        <v>0</v>
      </c>
      <c r="J4923" s="8" t="s">
        <v>14837</v>
      </c>
      <c r="K4923" s="8" t="s">
        <v>14413</v>
      </c>
      <c r="L4923" s="9" t="s">
        <v>14430</v>
      </c>
      <c r="M4923" s="12" t="s">
        <v>14484</v>
      </c>
    </row>
    <row r="4924" customHeight="1" spans="1:13">
      <c r="A4924" s="9" t="s">
        <v>21675</v>
      </c>
      <c r="B4924" s="8" t="s">
        <v>14408</v>
      </c>
      <c r="C4924" s="10">
        <v>2</v>
      </c>
      <c r="D4924" s="8">
        <v>0</v>
      </c>
      <c r="E4924" s="9" t="s">
        <v>21690</v>
      </c>
      <c r="F4924" s="9" t="s">
        <v>21691</v>
      </c>
      <c r="G4924" s="8" t="s">
        <v>14836</v>
      </c>
      <c r="H4924" s="8"/>
      <c r="I4924" s="11">
        <v>0</v>
      </c>
      <c r="J4924" s="8" t="s">
        <v>14837</v>
      </c>
      <c r="K4924" s="8" t="s">
        <v>14413</v>
      </c>
      <c r="L4924" s="9" t="s">
        <v>14430</v>
      </c>
      <c r="M4924" s="12" t="s">
        <v>15186</v>
      </c>
    </row>
    <row r="4925" customHeight="1" spans="1:13">
      <c r="A4925" s="9" t="s">
        <v>21675</v>
      </c>
      <c r="B4925" s="8" t="s">
        <v>14408</v>
      </c>
      <c r="C4925" s="10">
        <v>2</v>
      </c>
      <c r="D4925" s="8">
        <v>0</v>
      </c>
      <c r="E4925" s="9" t="s">
        <v>21692</v>
      </c>
      <c r="F4925" s="9" t="s">
        <v>21693</v>
      </c>
      <c r="G4925" s="8" t="s">
        <v>14836</v>
      </c>
      <c r="H4925" s="8"/>
      <c r="I4925" s="11">
        <v>0</v>
      </c>
      <c r="J4925" s="8" t="s">
        <v>14837</v>
      </c>
      <c r="K4925" s="8" t="s">
        <v>14413</v>
      </c>
      <c r="L4925" s="9" t="s">
        <v>14750</v>
      </c>
      <c r="M4925" s="12" t="s">
        <v>14965</v>
      </c>
    </row>
    <row r="4926" customHeight="1" spans="1:13">
      <c r="A4926" s="9" t="s">
        <v>21675</v>
      </c>
      <c r="B4926" s="8" t="s">
        <v>14408</v>
      </c>
      <c r="C4926" s="10">
        <v>2</v>
      </c>
      <c r="D4926" s="8">
        <v>0</v>
      </c>
      <c r="E4926" s="9" t="s">
        <v>21694</v>
      </c>
      <c r="F4926" s="9" t="s">
        <v>21695</v>
      </c>
      <c r="G4926" s="8" t="s">
        <v>14836</v>
      </c>
      <c r="H4926" s="8"/>
      <c r="I4926" s="11">
        <v>0</v>
      </c>
      <c r="J4926" s="8" t="s">
        <v>14837</v>
      </c>
      <c r="K4926" s="8" t="s">
        <v>14413</v>
      </c>
      <c r="L4926" s="9" t="s">
        <v>14430</v>
      </c>
      <c r="M4926" s="12" t="s">
        <v>14484</v>
      </c>
    </row>
    <row r="4927" customHeight="1" spans="1:13">
      <c r="A4927" s="9" t="s">
        <v>21675</v>
      </c>
      <c r="B4927" s="8" t="s">
        <v>14408</v>
      </c>
      <c r="C4927" s="10">
        <v>2</v>
      </c>
      <c r="D4927" s="8">
        <v>0</v>
      </c>
      <c r="E4927" s="9" t="s">
        <v>21696</v>
      </c>
      <c r="F4927" s="9" t="s">
        <v>21697</v>
      </c>
      <c r="G4927" s="8" t="s">
        <v>14836</v>
      </c>
      <c r="H4927" s="8"/>
      <c r="I4927" s="11">
        <v>0</v>
      </c>
      <c r="J4927" s="8" t="s">
        <v>14837</v>
      </c>
      <c r="K4927" s="8" t="s">
        <v>14413</v>
      </c>
      <c r="L4927" s="9" t="s">
        <v>14414</v>
      </c>
      <c r="M4927" s="12" t="s">
        <v>14443</v>
      </c>
    </row>
    <row r="4928" customHeight="1" spans="1:13">
      <c r="A4928" s="9" t="s">
        <v>21675</v>
      </c>
      <c r="B4928" s="8" t="s">
        <v>14408</v>
      </c>
      <c r="C4928" s="10">
        <v>2</v>
      </c>
      <c r="D4928" s="8">
        <v>0</v>
      </c>
      <c r="E4928" s="9" t="s">
        <v>21698</v>
      </c>
      <c r="F4928" s="9" t="s">
        <v>21699</v>
      </c>
      <c r="G4928" s="8" t="s">
        <v>14836</v>
      </c>
      <c r="H4928" s="8"/>
      <c r="I4928" s="11">
        <v>0</v>
      </c>
      <c r="J4928" s="8" t="s">
        <v>14837</v>
      </c>
      <c r="K4928" s="8" t="s">
        <v>14413</v>
      </c>
      <c r="L4928" s="9" t="s">
        <v>14414</v>
      </c>
      <c r="M4928" s="12" t="s">
        <v>14415</v>
      </c>
    </row>
    <row r="4929" customHeight="1" spans="1:13">
      <c r="A4929" s="9" t="s">
        <v>21675</v>
      </c>
      <c r="B4929" s="8" t="s">
        <v>14408</v>
      </c>
      <c r="C4929" s="10">
        <v>2</v>
      </c>
      <c r="D4929" s="8">
        <v>0</v>
      </c>
      <c r="E4929" s="9" t="s">
        <v>21700</v>
      </c>
      <c r="F4929" s="9" t="s">
        <v>21701</v>
      </c>
      <c r="G4929" s="8" t="s">
        <v>14836</v>
      </c>
      <c r="H4929" s="8"/>
      <c r="I4929" s="11">
        <v>0</v>
      </c>
      <c r="J4929" s="8" t="s">
        <v>14837</v>
      </c>
      <c r="K4929" s="8" t="s">
        <v>14413</v>
      </c>
      <c r="L4929" s="9" t="s">
        <v>14430</v>
      </c>
      <c r="M4929" s="12" t="s">
        <v>14484</v>
      </c>
    </row>
    <row r="4930" customHeight="1" spans="1:13">
      <c r="A4930" s="9" t="s">
        <v>21675</v>
      </c>
      <c r="B4930" s="8" t="s">
        <v>14408</v>
      </c>
      <c r="C4930" s="10">
        <v>2</v>
      </c>
      <c r="D4930" s="8">
        <v>0</v>
      </c>
      <c r="E4930" s="9" t="s">
        <v>21702</v>
      </c>
      <c r="F4930" s="9" t="s">
        <v>2953</v>
      </c>
      <c r="G4930" s="8" t="s">
        <v>14836</v>
      </c>
      <c r="H4930" s="8"/>
      <c r="I4930" s="11">
        <v>0</v>
      </c>
      <c r="J4930" s="8" t="s">
        <v>14837</v>
      </c>
      <c r="K4930" s="8" t="s">
        <v>14413</v>
      </c>
      <c r="L4930" s="9" t="s">
        <v>14414</v>
      </c>
      <c r="M4930" s="12" t="s">
        <v>14459</v>
      </c>
    </row>
    <row r="4931" customHeight="1" spans="1:13">
      <c r="A4931" s="9" t="s">
        <v>21675</v>
      </c>
      <c r="B4931" s="8" t="s">
        <v>14408</v>
      </c>
      <c r="C4931" s="10">
        <v>2</v>
      </c>
      <c r="D4931" s="8">
        <v>0</v>
      </c>
      <c r="E4931" s="9" t="s">
        <v>21703</v>
      </c>
      <c r="F4931" s="9" t="s">
        <v>21704</v>
      </c>
      <c r="G4931" s="8" t="s">
        <v>14836</v>
      </c>
      <c r="H4931" s="8"/>
      <c r="I4931" s="11">
        <v>0</v>
      </c>
      <c r="J4931" s="8" t="s">
        <v>14837</v>
      </c>
      <c r="K4931" s="8" t="s">
        <v>14413</v>
      </c>
      <c r="L4931" s="9" t="s">
        <v>14414</v>
      </c>
      <c r="M4931" s="12" t="s">
        <v>14479</v>
      </c>
    </row>
    <row r="4932" customHeight="1" spans="1:13">
      <c r="A4932" s="9" t="s">
        <v>21675</v>
      </c>
      <c r="B4932" s="8" t="s">
        <v>14408</v>
      </c>
      <c r="C4932" s="10">
        <v>2</v>
      </c>
      <c r="D4932" s="8">
        <v>0</v>
      </c>
      <c r="E4932" s="9" t="s">
        <v>21705</v>
      </c>
      <c r="F4932" s="9" t="s">
        <v>21706</v>
      </c>
      <c r="G4932" s="8" t="s">
        <v>14836</v>
      </c>
      <c r="H4932" s="8"/>
      <c r="I4932" s="11">
        <v>0</v>
      </c>
      <c r="J4932" s="8" t="s">
        <v>14837</v>
      </c>
      <c r="K4932" s="8" t="s">
        <v>14413</v>
      </c>
      <c r="L4932" s="9" t="s">
        <v>14430</v>
      </c>
      <c r="M4932" s="12" t="s">
        <v>14431</v>
      </c>
    </row>
    <row r="4933" customHeight="1" spans="1:13">
      <c r="A4933" s="9" t="s">
        <v>21675</v>
      </c>
      <c r="B4933" s="8" t="s">
        <v>14408</v>
      </c>
      <c r="C4933" s="10">
        <v>2</v>
      </c>
      <c r="D4933" s="8">
        <v>0</v>
      </c>
      <c r="E4933" s="9" t="s">
        <v>21707</v>
      </c>
      <c r="F4933" s="9" t="s">
        <v>21708</v>
      </c>
      <c r="G4933" s="8" t="s">
        <v>14836</v>
      </c>
      <c r="H4933" s="8"/>
      <c r="I4933" s="11">
        <v>0</v>
      </c>
      <c r="J4933" s="8" t="s">
        <v>14837</v>
      </c>
      <c r="K4933" s="8" t="s">
        <v>14413</v>
      </c>
      <c r="L4933" s="9" t="s">
        <v>14414</v>
      </c>
      <c r="M4933" s="12" t="s">
        <v>14418</v>
      </c>
    </row>
    <row r="4934" customHeight="1" spans="1:13">
      <c r="A4934" s="9" t="s">
        <v>21675</v>
      </c>
      <c r="B4934" s="8" t="s">
        <v>14408</v>
      </c>
      <c r="C4934" s="10">
        <v>2</v>
      </c>
      <c r="D4934" s="8">
        <v>0</v>
      </c>
      <c r="E4934" s="9" t="s">
        <v>21709</v>
      </c>
      <c r="F4934" s="9" t="s">
        <v>21710</v>
      </c>
      <c r="G4934" s="8" t="s">
        <v>14836</v>
      </c>
      <c r="H4934" s="8"/>
      <c r="I4934" s="11">
        <v>0</v>
      </c>
      <c r="J4934" s="8" t="s">
        <v>14837</v>
      </c>
      <c r="K4934" s="8" t="s">
        <v>14413</v>
      </c>
      <c r="L4934" s="9" t="s">
        <v>14414</v>
      </c>
      <c r="M4934" s="12" t="s">
        <v>14418</v>
      </c>
    </row>
    <row r="4935" customHeight="1" spans="1:13">
      <c r="A4935" s="9" t="s">
        <v>21675</v>
      </c>
      <c r="B4935" s="8" t="s">
        <v>14408</v>
      </c>
      <c r="C4935" s="10">
        <v>2</v>
      </c>
      <c r="D4935" s="8">
        <v>0</v>
      </c>
      <c r="E4935" s="9" t="s">
        <v>21711</v>
      </c>
      <c r="F4935" s="9" t="s">
        <v>21712</v>
      </c>
      <c r="G4935" s="8" t="s">
        <v>14836</v>
      </c>
      <c r="H4935" s="8"/>
      <c r="I4935" s="11">
        <v>0</v>
      </c>
      <c r="J4935" s="8" t="s">
        <v>14837</v>
      </c>
      <c r="K4935" s="8" t="s">
        <v>14413</v>
      </c>
      <c r="L4935" s="9" t="s">
        <v>14430</v>
      </c>
      <c r="M4935" s="12" t="s">
        <v>14726</v>
      </c>
    </row>
    <row r="4936" customHeight="1" spans="1:13">
      <c r="A4936" s="9" t="s">
        <v>10412</v>
      </c>
      <c r="B4936" s="8" t="s">
        <v>14408</v>
      </c>
      <c r="C4936" s="10">
        <v>2</v>
      </c>
      <c r="D4936" s="8">
        <v>0</v>
      </c>
      <c r="E4936" s="9" t="s">
        <v>10415</v>
      </c>
      <c r="F4936" s="9" t="s">
        <v>10414</v>
      </c>
      <c r="G4936" s="8" t="s">
        <v>15224</v>
      </c>
      <c r="H4936" s="8"/>
      <c r="I4936" s="11">
        <v>0</v>
      </c>
      <c r="J4936" s="8" t="s">
        <v>15225</v>
      </c>
      <c r="K4936" s="8" t="s">
        <v>14413</v>
      </c>
      <c r="L4936" s="9" t="s">
        <v>14414</v>
      </c>
      <c r="M4936" s="12" t="s">
        <v>14424</v>
      </c>
    </row>
    <row r="4937" customHeight="1" spans="1:13">
      <c r="A4937" s="9" t="s">
        <v>10412</v>
      </c>
      <c r="B4937" s="8" t="s">
        <v>14408</v>
      </c>
      <c r="C4937" s="10">
        <v>2</v>
      </c>
      <c r="D4937" s="8">
        <v>0</v>
      </c>
      <c r="E4937" s="9" t="s">
        <v>10417</v>
      </c>
      <c r="F4937" s="9" t="s">
        <v>10416</v>
      </c>
      <c r="G4937" s="8" t="s">
        <v>15224</v>
      </c>
      <c r="H4937" s="8"/>
      <c r="I4937" s="11">
        <v>0</v>
      </c>
      <c r="J4937" s="8" t="s">
        <v>15225</v>
      </c>
      <c r="K4937" s="8" t="s">
        <v>14413</v>
      </c>
      <c r="L4937" s="9" t="s">
        <v>14414</v>
      </c>
      <c r="M4937" s="12" t="s">
        <v>14467</v>
      </c>
    </row>
    <row r="4938" customHeight="1" spans="1:13">
      <c r="A4938" s="9" t="s">
        <v>10412</v>
      </c>
      <c r="B4938" s="8" t="s">
        <v>14408</v>
      </c>
      <c r="C4938" s="10">
        <v>2</v>
      </c>
      <c r="D4938" s="8">
        <v>0</v>
      </c>
      <c r="E4938" s="9" t="s">
        <v>10419</v>
      </c>
      <c r="F4938" s="9" t="s">
        <v>10418</v>
      </c>
      <c r="G4938" s="8" t="s">
        <v>15224</v>
      </c>
      <c r="H4938" s="8"/>
      <c r="I4938" s="11">
        <v>0</v>
      </c>
      <c r="J4938" s="8" t="s">
        <v>15225</v>
      </c>
      <c r="K4938" s="8" t="s">
        <v>14413</v>
      </c>
      <c r="L4938" s="9" t="s">
        <v>14414</v>
      </c>
      <c r="M4938" s="12" t="s">
        <v>14443</v>
      </c>
    </row>
    <row r="4939" customHeight="1" spans="1:13">
      <c r="A4939" s="9" t="s">
        <v>10412</v>
      </c>
      <c r="B4939" s="8" t="s">
        <v>14408</v>
      </c>
      <c r="C4939" s="10">
        <v>2</v>
      </c>
      <c r="D4939" s="8">
        <v>0</v>
      </c>
      <c r="E4939" s="9" t="s">
        <v>10421</v>
      </c>
      <c r="F4939" s="9" t="s">
        <v>10420</v>
      </c>
      <c r="G4939" s="8" t="s">
        <v>15224</v>
      </c>
      <c r="H4939" s="8"/>
      <c r="I4939" s="11">
        <v>0</v>
      </c>
      <c r="J4939" s="8" t="s">
        <v>15225</v>
      </c>
      <c r="K4939" s="8" t="s">
        <v>14413</v>
      </c>
      <c r="L4939" s="9" t="s">
        <v>14414</v>
      </c>
      <c r="M4939" s="12" t="s">
        <v>14470</v>
      </c>
    </row>
    <row r="4940" customHeight="1" spans="1:13">
      <c r="A4940" s="9" t="s">
        <v>10412</v>
      </c>
      <c r="B4940" s="8" t="s">
        <v>14408</v>
      </c>
      <c r="C4940" s="10">
        <v>2</v>
      </c>
      <c r="D4940" s="8">
        <v>0</v>
      </c>
      <c r="E4940" s="9" t="s">
        <v>10423</v>
      </c>
      <c r="F4940" s="9" t="s">
        <v>10422</v>
      </c>
      <c r="G4940" s="8" t="s">
        <v>15224</v>
      </c>
      <c r="H4940" s="8"/>
      <c r="I4940" s="11">
        <v>0</v>
      </c>
      <c r="J4940" s="8" t="s">
        <v>15225</v>
      </c>
      <c r="K4940" s="8" t="s">
        <v>14413</v>
      </c>
      <c r="L4940" s="9" t="s">
        <v>14490</v>
      </c>
      <c r="M4940" s="12" t="s">
        <v>14552</v>
      </c>
    </row>
    <row r="4941" customHeight="1" spans="1:13">
      <c r="A4941" s="9" t="s">
        <v>10412</v>
      </c>
      <c r="B4941" s="8" t="s">
        <v>14408</v>
      </c>
      <c r="C4941" s="10">
        <v>2</v>
      </c>
      <c r="D4941" s="8">
        <v>0</v>
      </c>
      <c r="E4941" s="9" t="s">
        <v>10425</v>
      </c>
      <c r="F4941" s="9" t="s">
        <v>10424</v>
      </c>
      <c r="G4941" s="8" t="s">
        <v>15224</v>
      </c>
      <c r="H4941" s="8"/>
      <c r="I4941" s="11">
        <v>0</v>
      </c>
      <c r="J4941" s="8" t="s">
        <v>15225</v>
      </c>
      <c r="K4941" s="8" t="s">
        <v>14413</v>
      </c>
      <c r="L4941" s="9" t="s">
        <v>14430</v>
      </c>
      <c r="M4941" s="12" t="s">
        <v>15186</v>
      </c>
    </row>
    <row r="4942" customHeight="1" spans="1:13">
      <c r="A4942" s="9" t="s">
        <v>10412</v>
      </c>
      <c r="B4942" s="8" t="s">
        <v>14408</v>
      </c>
      <c r="C4942" s="10">
        <v>2</v>
      </c>
      <c r="D4942" s="8">
        <v>0</v>
      </c>
      <c r="E4942" s="9" t="s">
        <v>10427</v>
      </c>
      <c r="F4942" s="9" t="s">
        <v>10426</v>
      </c>
      <c r="G4942" s="8" t="s">
        <v>15224</v>
      </c>
      <c r="H4942" s="8"/>
      <c r="I4942" s="11">
        <v>0</v>
      </c>
      <c r="J4942" s="8" t="s">
        <v>15225</v>
      </c>
      <c r="K4942" s="8" t="s">
        <v>14413</v>
      </c>
      <c r="L4942" s="9" t="s">
        <v>14414</v>
      </c>
      <c r="M4942" s="12" t="s">
        <v>14427</v>
      </c>
    </row>
    <row r="4943" customHeight="1" spans="1:13">
      <c r="A4943" s="9" t="s">
        <v>10412</v>
      </c>
      <c r="B4943" s="8" t="s">
        <v>14408</v>
      </c>
      <c r="C4943" s="10">
        <v>2</v>
      </c>
      <c r="D4943" s="8">
        <v>0</v>
      </c>
      <c r="E4943" s="9" t="s">
        <v>10429</v>
      </c>
      <c r="F4943" s="9" t="s">
        <v>10428</v>
      </c>
      <c r="G4943" s="8" t="s">
        <v>15224</v>
      </c>
      <c r="H4943" s="8"/>
      <c r="I4943" s="11">
        <v>0</v>
      </c>
      <c r="J4943" s="8" t="s">
        <v>15225</v>
      </c>
      <c r="K4943" s="8" t="s">
        <v>14413</v>
      </c>
      <c r="L4943" s="9" t="s">
        <v>14414</v>
      </c>
      <c r="M4943" s="12" t="s">
        <v>14434</v>
      </c>
    </row>
    <row r="4944" customHeight="1" spans="1:13">
      <c r="A4944" s="9" t="s">
        <v>10412</v>
      </c>
      <c r="B4944" s="8" t="s">
        <v>14408</v>
      </c>
      <c r="C4944" s="10">
        <v>2</v>
      </c>
      <c r="D4944" s="8">
        <v>0</v>
      </c>
      <c r="E4944" s="9" t="s">
        <v>10431</v>
      </c>
      <c r="F4944" s="9" t="s">
        <v>10430</v>
      </c>
      <c r="G4944" s="8" t="s">
        <v>15224</v>
      </c>
      <c r="H4944" s="8"/>
      <c r="I4944" s="11">
        <v>0</v>
      </c>
      <c r="J4944" s="8" t="s">
        <v>15225</v>
      </c>
      <c r="K4944" s="8" t="s">
        <v>14413</v>
      </c>
      <c r="L4944" s="9" t="s">
        <v>14414</v>
      </c>
      <c r="M4944" s="12" t="s">
        <v>14470</v>
      </c>
    </row>
    <row r="4945" customHeight="1" spans="1:13">
      <c r="A4945" s="9" t="s">
        <v>10412</v>
      </c>
      <c r="B4945" s="8" t="s">
        <v>14408</v>
      </c>
      <c r="C4945" s="10">
        <v>2</v>
      </c>
      <c r="D4945" s="8">
        <v>0</v>
      </c>
      <c r="E4945" s="9" t="s">
        <v>10433</v>
      </c>
      <c r="F4945" s="9" t="s">
        <v>10432</v>
      </c>
      <c r="G4945" s="8" t="s">
        <v>15224</v>
      </c>
      <c r="H4945" s="8"/>
      <c r="I4945" s="11">
        <v>0</v>
      </c>
      <c r="J4945" s="8" t="s">
        <v>15225</v>
      </c>
      <c r="K4945" s="8" t="s">
        <v>14413</v>
      </c>
      <c r="L4945" s="9" t="s">
        <v>14750</v>
      </c>
      <c r="M4945" s="12" t="s">
        <v>15817</v>
      </c>
    </row>
    <row r="4946" customHeight="1" spans="1:13">
      <c r="A4946" s="9" t="s">
        <v>10412</v>
      </c>
      <c r="B4946" s="8" t="s">
        <v>14408</v>
      </c>
      <c r="C4946" s="10">
        <v>2</v>
      </c>
      <c r="D4946" s="8">
        <v>0</v>
      </c>
      <c r="E4946" s="9" t="s">
        <v>10435</v>
      </c>
      <c r="F4946" s="9" t="s">
        <v>10434</v>
      </c>
      <c r="G4946" s="8" t="s">
        <v>15224</v>
      </c>
      <c r="H4946" s="8"/>
      <c r="I4946" s="11">
        <v>0</v>
      </c>
      <c r="J4946" s="8" t="s">
        <v>15225</v>
      </c>
      <c r="K4946" s="8" t="s">
        <v>14413</v>
      </c>
      <c r="L4946" s="9" t="s">
        <v>14750</v>
      </c>
      <c r="M4946" s="12" t="s">
        <v>21713</v>
      </c>
    </row>
    <row r="4947" customHeight="1" spans="1:13">
      <c r="A4947" s="9" t="s">
        <v>10412</v>
      </c>
      <c r="B4947" s="8" t="s">
        <v>14408</v>
      </c>
      <c r="C4947" s="10">
        <v>2</v>
      </c>
      <c r="D4947" s="8">
        <v>0</v>
      </c>
      <c r="E4947" s="9" t="s">
        <v>10437</v>
      </c>
      <c r="F4947" s="9" t="s">
        <v>10436</v>
      </c>
      <c r="G4947" s="8" t="s">
        <v>15224</v>
      </c>
      <c r="H4947" s="8"/>
      <c r="I4947" s="11">
        <v>0</v>
      </c>
      <c r="J4947" s="8" t="s">
        <v>15225</v>
      </c>
      <c r="K4947" s="8" t="s">
        <v>14413</v>
      </c>
      <c r="L4947" s="9" t="s">
        <v>14414</v>
      </c>
      <c r="M4947" s="12" t="s">
        <v>14459</v>
      </c>
    </row>
    <row r="4948" customHeight="1" spans="1:13">
      <c r="A4948" s="9" t="s">
        <v>10412</v>
      </c>
      <c r="B4948" s="8" t="s">
        <v>14408</v>
      </c>
      <c r="C4948" s="10">
        <v>2</v>
      </c>
      <c r="D4948" s="8">
        <v>0</v>
      </c>
      <c r="E4948" s="9" t="s">
        <v>10439</v>
      </c>
      <c r="F4948" s="9" t="s">
        <v>10438</v>
      </c>
      <c r="G4948" s="8" t="s">
        <v>15224</v>
      </c>
      <c r="H4948" s="8"/>
      <c r="I4948" s="11">
        <v>0</v>
      </c>
      <c r="J4948" s="8" t="s">
        <v>15225</v>
      </c>
      <c r="K4948" s="8" t="s">
        <v>14413</v>
      </c>
      <c r="L4948" s="9" t="s">
        <v>14430</v>
      </c>
      <c r="M4948" s="12" t="s">
        <v>14484</v>
      </c>
    </row>
    <row r="4949" customHeight="1" spans="1:13">
      <c r="A4949" s="9" t="s">
        <v>10412</v>
      </c>
      <c r="B4949" s="8" t="s">
        <v>14408</v>
      </c>
      <c r="C4949" s="10">
        <v>2</v>
      </c>
      <c r="D4949" s="8">
        <v>0</v>
      </c>
      <c r="E4949" s="9" t="s">
        <v>10441</v>
      </c>
      <c r="F4949" s="9" t="s">
        <v>10440</v>
      </c>
      <c r="G4949" s="8" t="s">
        <v>15224</v>
      </c>
      <c r="H4949" s="8"/>
      <c r="I4949" s="11">
        <v>0</v>
      </c>
      <c r="J4949" s="8" t="s">
        <v>15225</v>
      </c>
      <c r="K4949" s="8" t="s">
        <v>14413</v>
      </c>
      <c r="L4949" s="9" t="s">
        <v>14430</v>
      </c>
      <c r="M4949" s="12" t="s">
        <v>15186</v>
      </c>
    </row>
    <row r="4950" customHeight="1" spans="1:13">
      <c r="A4950" s="9" t="s">
        <v>10412</v>
      </c>
      <c r="B4950" s="8" t="s">
        <v>14408</v>
      </c>
      <c r="C4950" s="10">
        <v>2</v>
      </c>
      <c r="D4950" s="8">
        <v>0</v>
      </c>
      <c r="E4950" s="9" t="s">
        <v>10443</v>
      </c>
      <c r="F4950" s="9" t="s">
        <v>10442</v>
      </c>
      <c r="G4950" s="8" t="s">
        <v>15224</v>
      </c>
      <c r="H4950" s="8"/>
      <c r="I4950" s="11">
        <v>0</v>
      </c>
      <c r="J4950" s="8" t="s">
        <v>15225</v>
      </c>
      <c r="K4950" s="8" t="s">
        <v>14413</v>
      </c>
      <c r="L4950" s="9" t="s">
        <v>14430</v>
      </c>
      <c r="M4950" s="12" t="s">
        <v>14820</v>
      </c>
    </row>
    <row r="4951" customHeight="1" spans="1:13">
      <c r="A4951" s="9" t="s">
        <v>10412</v>
      </c>
      <c r="B4951" s="8" t="s">
        <v>14408</v>
      </c>
      <c r="C4951" s="10">
        <v>2</v>
      </c>
      <c r="D4951" s="8">
        <v>0</v>
      </c>
      <c r="E4951" s="9" t="s">
        <v>10445</v>
      </c>
      <c r="F4951" s="9" t="s">
        <v>10444</v>
      </c>
      <c r="G4951" s="8" t="s">
        <v>15224</v>
      </c>
      <c r="H4951" s="8"/>
      <c r="I4951" s="11">
        <v>0</v>
      </c>
      <c r="J4951" s="8" t="s">
        <v>15225</v>
      </c>
      <c r="K4951" s="8" t="s">
        <v>14413</v>
      </c>
      <c r="L4951" s="9" t="s">
        <v>14414</v>
      </c>
      <c r="M4951" s="12" t="s">
        <v>14443</v>
      </c>
    </row>
    <row r="4952" customHeight="1" spans="1:13">
      <c r="A4952" s="9" t="s">
        <v>10412</v>
      </c>
      <c r="B4952" s="8" t="s">
        <v>14408</v>
      </c>
      <c r="C4952" s="10">
        <v>2</v>
      </c>
      <c r="D4952" s="8">
        <v>0</v>
      </c>
      <c r="E4952" s="9" t="s">
        <v>10447</v>
      </c>
      <c r="F4952" s="9" t="s">
        <v>10446</v>
      </c>
      <c r="G4952" s="8" t="s">
        <v>15224</v>
      </c>
      <c r="H4952" s="8"/>
      <c r="I4952" s="11">
        <v>0</v>
      </c>
      <c r="J4952" s="8" t="s">
        <v>15225</v>
      </c>
      <c r="K4952" s="8" t="s">
        <v>14413</v>
      </c>
      <c r="L4952" s="9" t="s">
        <v>14414</v>
      </c>
      <c r="M4952" s="12" t="s">
        <v>14434</v>
      </c>
    </row>
    <row r="4953" customHeight="1" spans="1:13">
      <c r="A4953" s="9" t="s">
        <v>10412</v>
      </c>
      <c r="B4953" s="8" t="s">
        <v>14408</v>
      </c>
      <c r="C4953" s="10">
        <v>2</v>
      </c>
      <c r="D4953" s="8">
        <v>0</v>
      </c>
      <c r="E4953" s="9" t="s">
        <v>10449</v>
      </c>
      <c r="F4953" s="9" t="s">
        <v>10448</v>
      </c>
      <c r="G4953" s="8" t="s">
        <v>15224</v>
      </c>
      <c r="H4953" s="8"/>
      <c r="I4953" s="11">
        <v>0</v>
      </c>
      <c r="J4953" s="8" t="s">
        <v>15225</v>
      </c>
      <c r="K4953" s="8" t="s">
        <v>14413</v>
      </c>
      <c r="L4953" s="9" t="s">
        <v>14430</v>
      </c>
      <c r="M4953" s="12" t="s">
        <v>14484</v>
      </c>
    </row>
    <row r="4954" customHeight="1" spans="1:13">
      <c r="A4954" s="9" t="s">
        <v>10412</v>
      </c>
      <c r="B4954" s="8" t="s">
        <v>14408</v>
      </c>
      <c r="C4954" s="10">
        <v>2</v>
      </c>
      <c r="D4954" s="8">
        <v>0</v>
      </c>
      <c r="E4954" s="9" t="s">
        <v>10451</v>
      </c>
      <c r="F4954" s="9" t="s">
        <v>10450</v>
      </c>
      <c r="G4954" s="8" t="s">
        <v>15224</v>
      </c>
      <c r="H4954" s="8"/>
      <c r="I4954" s="11">
        <v>0</v>
      </c>
      <c r="J4954" s="8" t="s">
        <v>15225</v>
      </c>
      <c r="K4954" s="8" t="s">
        <v>14413</v>
      </c>
      <c r="L4954" s="9" t="s">
        <v>14430</v>
      </c>
      <c r="M4954" s="12" t="s">
        <v>14529</v>
      </c>
    </row>
    <row r="4955" customHeight="1" spans="1:13">
      <c r="A4955" s="9" t="s">
        <v>10412</v>
      </c>
      <c r="B4955" s="8" t="s">
        <v>14408</v>
      </c>
      <c r="C4955" s="10">
        <v>2</v>
      </c>
      <c r="D4955" s="8">
        <v>0</v>
      </c>
      <c r="E4955" s="9" t="s">
        <v>10453</v>
      </c>
      <c r="F4955" s="9" t="s">
        <v>10452</v>
      </c>
      <c r="G4955" s="8" t="s">
        <v>15224</v>
      </c>
      <c r="H4955" s="8"/>
      <c r="I4955" s="11">
        <v>0</v>
      </c>
      <c r="J4955" s="8" t="s">
        <v>15225</v>
      </c>
      <c r="K4955" s="8" t="s">
        <v>14413</v>
      </c>
      <c r="L4955" s="9" t="s">
        <v>14750</v>
      </c>
      <c r="M4955" s="12" t="s">
        <v>14965</v>
      </c>
    </row>
    <row r="4956" customHeight="1" spans="1:13">
      <c r="A4956" s="9" t="s">
        <v>10412</v>
      </c>
      <c r="B4956" s="8" t="s">
        <v>14408</v>
      </c>
      <c r="C4956" s="10">
        <v>2</v>
      </c>
      <c r="D4956" s="8">
        <v>0</v>
      </c>
      <c r="E4956" s="9" t="s">
        <v>10455</v>
      </c>
      <c r="F4956" s="9" t="s">
        <v>10454</v>
      </c>
      <c r="G4956" s="8" t="s">
        <v>15224</v>
      </c>
      <c r="H4956" s="8"/>
      <c r="I4956" s="11">
        <v>0</v>
      </c>
      <c r="J4956" s="8" t="s">
        <v>15225</v>
      </c>
      <c r="K4956" s="8" t="s">
        <v>14413</v>
      </c>
      <c r="L4956" s="9" t="s">
        <v>14490</v>
      </c>
      <c r="M4956" s="12" t="s">
        <v>14491</v>
      </c>
    </row>
    <row r="4957" customHeight="1" spans="1:13">
      <c r="A4957" s="9" t="s">
        <v>10412</v>
      </c>
      <c r="B4957" s="8" t="s">
        <v>14408</v>
      </c>
      <c r="C4957" s="10">
        <v>2</v>
      </c>
      <c r="D4957" s="8">
        <v>0</v>
      </c>
      <c r="E4957" s="9" t="s">
        <v>10457</v>
      </c>
      <c r="F4957" s="9" t="s">
        <v>10456</v>
      </c>
      <c r="G4957" s="8" t="s">
        <v>15224</v>
      </c>
      <c r="H4957" s="8"/>
      <c r="I4957" s="11">
        <v>0</v>
      </c>
      <c r="J4957" s="8" t="s">
        <v>15225</v>
      </c>
      <c r="K4957" s="8" t="s">
        <v>14413</v>
      </c>
      <c r="L4957" s="9" t="s">
        <v>14490</v>
      </c>
      <c r="M4957" s="12" t="s">
        <v>14980</v>
      </c>
    </row>
    <row r="4958" customHeight="1" spans="1:13">
      <c r="A4958" s="9" t="s">
        <v>10412</v>
      </c>
      <c r="B4958" s="8" t="s">
        <v>14408</v>
      </c>
      <c r="C4958" s="10">
        <v>2</v>
      </c>
      <c r="D4958" s="8">
        <v>0</v>
      </c>
      <c r="E4958" s="9" t="s">
        <v>10459</v>
      </c>
      <c r="F4958" s="9" t="s">
        <v>10458</v>
      </c>
      <c r="G4958" s="8" t="s">
        <v>15224</v>
      </c>
      <c r="H4958" s="8"/>
      <c r="I4958" s="11">
        <v>0</v>
      </c>
      <c r="J4958" s="8" t="s">
        <v>15225</v>
      </c>
      <c r="K4958" s="8" t="s">
        <v>14413</v>
      </c>
      <c r="L4958" s="9" t="s">
        <v>14430</v>
      </c>
      <c r="M4958" s="12" t="s">
        <v>14515</v>
      </c>
    </row>
    <row r="4959" customHeight="1" spans="1:13">
      <c r="A4959" s="9" t="s">
        <v>10412</v>
      </c>
      <c r="B4959" s="8" t="s">
        <v>14408</v>
      </c>
      <c r="C4959" s="10">
        <v>2</v>
      </c>
      <c r="D4959" s="8">
        <v>0</v>
      </c>
      <c r="E4959" s="9" t="s">
        <v>10461</v>
      </c>
      <c r="F4959" s="9" t="s">
        <v>10460</v>
      </c>
      <c r="G4959" s="8" t="s">
        <v>15224</v>
      </c>
      <c r="H4959" s="8"/>
      <c r="I4959" s="11">
        <v>0</v>
      </c>
      <c r="J4959" s="8" t="s">
        <v>15225</v>
      </c>
      <c r="K4959" s="8" t="s">
        <v>14413</v>
      </c>
      <c r="L4959" s="9" t="s">
        <v>14414</v>
      </c>
      <c r="M4959" s="12" t="s">
        <v>14418</v>
      </c>
    </row>
    <row r="4960" customHeight="1" spans="1:13">
      <c r="A4960" s="9" t="s">
        <v>10412</v>
      </c>
      <c r="B4960" s="8" t="s">
        <v>14408</v>
      </c>
      <c r="C4960" s="10">
        <v>2</v>
      </c>
      <c r="D4960" s="8">
        <v>0</v>
      </c>
      <c r="E4960" s="9" t="s">
        <v>21714</v>
      </c>
      <c r="F4960" s="9" t="s">
        <v>21715</v>
      </c>
      <c r="G4960" s="8" t="s">
        <v>15224</v>
      </c>
      <c r="H4960" s="8"/>
      <c r="I4960" s="11">
        <v>0</v>
      </c>
      <c r="J4960" s="8" t="s">
        <v>15225</v>
      </c>
      <c r="K4960" s="8" t="s">
        <v>14413</v>
      </c>
      <c r="L4960" s="9" t="s">
        <v>14430</v>
      </c>
      <c r="M4960" s="12" t="s">
        <v>14515</v>
      </c>
    </row>
    <row r="4961" customHeight="1" spans="1:13">
      <c r="A4961" s="9" t="s">
        <v>10412</v>
      </c>
      <c r="B4961" s="8" t="s">
        <v>14408</v>
      </c>
      <c r="C4961" s="10">
        <v>2</v>
      </c>
      <c r="D4961" s="8">
        <v>0</v>
      </c>
      <c r="E4961" s="9" t="s">
        <v>10463</v>
      </c>
      <c r="F4961" s="9" t="s">
        <v>10462</v>
      </c>
      <c r="G4961" s="8" t="s">
        <v>15224</v>
      </c>
      <c r="H4961" s="8"/>
      <c r="I4961" s="11">
        <v>0</v>
      </c>
      <c r="J4961" s="8" t="s">
        <v>15225</v>
      </c>
      <c r="K4961" s="8" t="s">
        <v>14413</v>
      </c>
      <c r="L4961" s="9" t="s">
        <v>14414</v>
      </c>
      <c r="M4961" s="12" t="s">
        <v>14590</v>
      </c>
    </row>
    <row r="4962" customHeight="1" spans="1:13">
      <c r="A4962" s="9" t="s">
        <v>10412</v>
      </c>
      <c r="B4962" s="8" t="s">
        <v>14408</v>
      </c>
      <c r="C4962" s="10">
        <v>2</v>
      </c>
      <c r="D4962" s="8">
        <v>0</v>
      </c>
      <c r="E4962" s="9" t="s">
        <v>5714</v>
      </c>
      <c r="F4962" s="9" t="s">
        <v>5712</v>
      </c>
      <c r="G4962" s="8" t="s">
        <v>15224</v>
      </c>
      <c r="H4962" s="8"/>
      <c r="I4962" s="11">
        <v>0</v>
      </c>
      <c r="J4962" s="8" t="s">
        <v>15225</v>
      </c>
      <c r="K4962" s="8" t="s">
        <v>14413</v>
      </c>
      <c r="L4962" s="9" t="s">
        <v>14414</v>
      </c>
      <c r="M4962" s="12" t="s">
        <v>14590</v>
      </c>
    </row>
    <row r="4963" customHeight="1" spans="1:13">
      <c r="A4963" s="9" t="s">
        <v>10412</v>
      </c>
      <c r="B4963" s="8" t="s">
        <v>14408</v>
      </c>
      <c r="C4963" s="10">
        <v>2</v>
      </c>
      <c r="D4963" s="8">
        <v>0</v>
      </c>
      <c r="E4963" s="9" t="s">
        <v>10465</v>
      </c>
      <c r="F4963" s="9" t="s">
        <v>10464</v>
      </c>
      <c r="G4963" s="8" t="s">
        <v>15224</v>
      </c>
      <c r="H4963" s="8"/>
      <c r="I4963" s="11">
        <v>0</v>
      </c>
      <c r="J4963" s="8" t="s">
        <v>15225</v>
      </c>
      <c r="K4963" s="8" t="s">
        <v>14413</v>
      </c>
      <c r="L4963" s="9" t="s">
        <v>14414</v>
      </c>
      <c r="M4963" s="12" t="s">
        <v>14462</v>
      </c>
    </row>
    <row r="4964" customHeight="1" spans="1:13">
      <c r="A4964" s="9" t="s">
        <v>10412</v>
      </c>
      <c r="B4964" s="8" t="s">
        <v>14408</v>
      </c>
      <c r="C4964" s="10">
        <v>2</v>
      </c>
      <c r="D4964" s="8">
        <v>0</v>
      </c>
      <c r="E4964" s="9" t="s">
        <v>10467</v>
      </c>
      <c r="F4964" s="9" t="s">
        <v>10466</v>
      </c>
      <c r="G4964" s="8" t="s">
        <v>15224</v>
      </c>
      <c r="H4964" s="8"/>
      <c r="I4964" s="11">
        <v>0</v>
      </c>
      <c r="J4964" s="8" t="s">
        <v>15225</v>
      </c>
      <c r="K4964" s="8" t="s">
        <v>14413</v>
      </c>
      <c r="L4964" s="9" t="s">
        <v>14750</v>
      </c>
      <c r="M4964" s="12" t="s">
        <v>15817</v>
      </c>
    </row>
    <row r="4965" customHeight="1" spans="1:13">
      <c r="A4965" s="9" t="s">
        <v>10412</v>
      </c>
      <c r="B4965" s="8" t="s">
        <v>14408</v>
      </c>
      <c r="C4965" s="10">
        <v>2</v>
      </c>
      <c r="D4965" s="8">
        <v>0</v>
      </c>
      <c r="E4965" s="9" t="s">
        <v>10469</v>
      </c>
      <c r="F4965" s="9" t="s">
        <v>10468</v>
      </c>
      <c r="G4965" s="8" t="s">
        <v>15224</v>
      </c>
      <c r="H4965" s="8"/>
      <c r="I4965" s="11">
        <v>0</v>
      </c>
      <c r="J4965" s="8" t="s">
        <v>15225</v>
      </c>
      <c r="K4965" s="8" t="s">
        <v>14413</v>
      </c>
      <c r="L4965" s="9" t="s">
        <v>14414</v>
      </c>
      <c r="M4965" s="12" t="s">
        <v>14446</v>
      </c>
    </row>
    <row r="4966" customHeight="1" spans="1:13">
      <c r="A4966" s="9" t="s">
        <v>10412</v>
      </c>
      <c r="B4966" s="8" t="s">
        <v>14408</v>
      </c>
      <c r="C4966" s="10">
        <v>2</v>
      </c>
      <c r="D4966" s="8">
        <v>0</v>
      </c>
      <c r="E4966" s="9" t="s">
        <v>10471</v>
      </c>
      <c r="F4966" s="9" t="s">
        <v>10470</v>
      </c>
      <c r="G4966" s="8" t="s">
        <v>15224</v>
      </c>
      <c r="H4966" s="8"/>
      <c r="I4966" s="11">
        <v>0</v>
      </c>
      <c r="J4966" s="8" t="s">
        <v>15225</v>
      </c>
      <c r="K4966" s="8" t="s">
        <v>14413</v>
      </c>
      <c r="L4966" s="9" t="s">
        <v>14430</v>
      </c>
      <c r="M4966" s="12" t="s">
        <v>14515</v>
      </c>
    </row>
    <row r="4967" customHeight="1" spans="1:13">
      <c r="A4967" s="9" t="s">
        <v>10412</v>
      </c>
      <c r="B4967" s="8" t="s">
        <v>14408</v>
      </c>
      <c r="C4967" s="10">
        <v>2</v>
      </c>
      <c r="D4967" s="8">
        <v>0</v>
      </c>
      <c r="E4967" s="9" t="s">
        <v>10473</v>
      </c>
      <c r="F4967" s="9" t="s">
        <v>10472</v>
      </c>
      <c r="G4967" s="8" t="s">
        <v>15224</v>
      </c>
      <c r="H4967" s="8"/>
      <c r="I4967" s="11">
        <v>0</v>
      </c>
      <c r="J4967" s="8" t="s">
        <v>15225</v>
      </c>
      <c r="K4967" s="8" t="s">
        <v>14413</v>
      </c>
      <c r="L4967" s="9" t="s">
        <v>14414</v>
      </c>
      <c r="M4967" s="12" t="s">
        <v>14446</v>
      </c>
    </row>
    <row r="4968" customHeight="1" spans="1:13">
      <c r="A4968" s="9" t="s">
        <v>10412</v>
      </c>
      <c r="B4968" s="8" t="s">
        <v>14408</v>
      </c>
      <c r="C4968" s="10">
        <v>2</v>
      </c>
      <c r="D4968" s="8">
        <v>0</v>
      </c>
      <c r="E4968" s="9" t="s">
        <v>10475</v>
      </c>
      <c r="F4968" s="9" t="s">
        <v>10474</v>
      </c>
      <c r="G4968" s="8" t="s">
        <v>15224</v>
      </c>
      <c r="H4968" s="8"/>
      <c r="I4968" s="11">
        <v>0</v>
      </c>
      <c r="J4968" s="8" t="s">
        <v>15225</v>
      </c>
      <c r="K4968" s="8" t="s">
        <v>14413</v>
      </c>
      <c r="L4968" s="9" t="s">
        <v>14414</v>
      </c>
      <c r="M4968" s="12" t="s">
        <v>14418</v>
      </c>
    </row>
    <row r="4969" customHeight="1" spans="1:13">
      <c r="A4969" s="9" t="s">
        <v>10412</v>
      </c>
      <c r="B4969" s="8" t="s">
        <v>14408</v>
      </c>
      <c r="C4969" s="10">
        <v>2</v>
      </c>
      <c r="D4969" s="8">
        <v>0</v>
      </c>
      <c r="E4969" s="9" t="s">
        <v>10477</v>
      </c>
      <c r="F4969" s="9" t="s">
        <v>10476</v>
      </c>
      <c r="G4969" s="8" t="s">
        <v>15224</v>
      </c>
      <c r="H4969" s="8"/>
      <c r="I4969" s="11">
        <v>0</v>
      </c>
      <c r="J4969" s="8" t="s">
        <v>15225</v>
      </c>
      <c r="K4969" s="8" t="s">
        <v>14413</v>
      </c>
      <c r="L4969" s="9" t="s">
        <v>14430</v>
      </c>
      <c r="M4969" s="12" t="s">
        <v>14484</v>
      </c>
    </row>
    <row r="4970" customHeight="1" spans="1:13">
      <c r="A4970" s="9" t="s">
        <v>10412</v>
      </c>
      <c r="B4970" s="8" t="s">
        <v>14408</v>
      </c>
      <c r="C4970" s="10">
        <v>2</v>
      </c>
      <c r="D4970" s="8">
        <v>0</v>
      </c>
      <c r="E4970" s="9" t="s">
        <v>10479</v>
      </c>
      <c r="F4970" s="9" t="s">
        <v>10478</v>
      </c>
      <c r="G4970" s="8" t="s">
        <v>15224</v>
      </c>
      <c r="H4970" s="8"/>
      <c r="I4970" s="11">
        <v>0</v>
      </c>
      <c r="J4970" s="8" t="s">
        <v>15225</v>
      </c>
      <c r="K4970" s="8" t="s">
        <v>14413</v>
      </c>
      <c r="L4970" s="9" t="s">
        <v>14414</v>
      </c>
      <c r="M4970" s="12" t="s">
        <v>14434</v>
      </c>
    </row>
    <row r="4971" customHeight="1" spans="1:13">
      <c r="A4971" s="9" t="s">
        <v>10412</v>
      </c>
      <c r="B4971" s="8" t="s">
        <v>14408</v>
      </c>
      <c r="C4971" s="10">
        <v>2</v>
      </c>
      <c r="D4971" s="8">
        <v>0</v>
      </c>
      <c r="E4971" s="9" t="s">
        <v>10481</v>
      </c>
      <c r="F4971" s="9" t="s">
        <v>10480</v>
      </c>
      <c r="G4971" s="8" t="s">
        <v>15224</v>
      </c>
      <c r="H4971" s="8"/>
      <c r="I4971" s="11">
        <v>0</v>
      </c>
      <c r="J4971" s="8" t="s">
        <v>15225</v>
      </c>
      <c r="K4971" s="8" t="s">
        <v>14413</v>
      </c>
      <c r="L4971" s="9" t="s">
        <v>14414</v>
      </c>
      <c r="M4971" s="12" t="s">
        <v>14418</v>
      </c>
    </row>
    <row r="4972" customHeight="1" spans="1:13">
      <c r="A4972" s="9" t="s">
        <v>10412</v>
      </c>
      <c r="B4972" s="8" t="s">
        <v>14408</v>
      </c>
      <c r="C4972" s="10">
        <v>2</v>
      </c>
      <c r="D4972" s="8">
        <v>0</v>
      </c>
      <c r="E4972" s="9" t="s">
        <v>10483</v>
      </c>
      <c r="F4972" s="9" t="s">
        <v>10482</v>
      </c>
      <c r="G4972" s="8" t="s">
        <v>15224</v>
      </c>
      <c r="H4972" s="8"/>
      <c r="I4972" s="11">
        <v>0</v>
      </c>
      <c r="J4972" s="8" t="s">
        <v>15225</v>
      </c>
      <c r="K4972" s="8" t="s">
        <v>14413</v>
      </c>
      <c r="L4972" s="9" t="s">
        <v>14414</v>
      </c>
      <c r="M4972" s="12" t="s">
        <v>14424</v>
      </c>
    </row>
    <row r="4973" customHeight="1" spans="1:13">
      <c r="A4973" s="9" t="s">
        <v>10412</v>
      </c>
      <c r="B4973" s="8" t="s">
        <v>14408</v>
      </c>
      <c r="C4973" s="10">
        <v>2</v>
      </c>
      <c r="D4973" s="8">
        <v>0</v>
      </c>
      <c r="E4973" s="9" t="s">
        <v>10485</v>
      </c>
      <c r="F4973" s="9" t="s">
        <v>10484</v>
      </c>
      <c r="G4973" s="8" t="s">
        <v>15224</v>
      </c>
      <c r="H4973" s="8"/>
      <c r="I4973" s="11">
        <v>0</v>
      </c>
      <c r="J4973" s="8" t="s">
        <v>15225</v>
      </c>
      <c r="K4973" s="8" t="s">
        <v>14413</v>
      </c>
      <c r="L4973" s="9" t="s">
        <v>14430</v>
      </c>
      <c r="M4973" s="12" t="s">
        <v>14625</v>
      </c>
    </row>
    <row r="4974" customHeight="1" spans="1:13">
      <c r="A4974" s="9" t="s">
        <v>10412</v>
      </c>
      <c r="B4974" s="8" t="s">
        <v>14408</v>
      </c>
      <c r="C4974" s="10">
        <v>2</v>
      </c>
      <c r="D4974" s="8">
        <v>0</v>
      </c>
      <c r="E4974" s="9" t="s">
        <v>10487</v>
      </c>
      <c r="F4974" s="9" t="s">
        <v>10486</v>
      </c>
      <c r="G4974" s="8" t="s">
        <v>15224</v>
      </c>
      <c r="H4974" s="8"/>
      <c r="I4974" s="11">
        <v>0</v>
      </c>
      <c r="J4974" s="8" t="s">
        <v>15225</v>
      </c>
      <c r="K4974" s="8" t="s">
        <v>14413</v>
      </c>
      <c r="L4974" s="9" t="s">
        <v>14414</v>
      </c>
      <c r="M4974" s="12" t="s">
        <v>14583</v>
      </c>
    </row>
    <row r="4975" customHeight="1" spans="1:13">
      <c r="A4975" s="9" t="s">
        <v>10412</v>
      </c>
      <c r="B4975" s="8" t="s">
        <v>14408</v>
      </c>
      <c r="C4975" s="10">
        <v>2</v>
      </c>
      <c r="D4975" s="8">
        <v>0</v>
      </c>
      <c r="E4975" s="9" t="s">
        <v>10489</v>
      </c>
      <c r="F4975" s="9" t="s">
        <v>10488</v>
      </c>
      <c r="G4975" s="8" t="s">
        <v>15224</v>
      </c>
      <c r="H4975" s="8"/>
      <c r="I4975" s="11">
        <v>0</v>
      </c>
      <c r="J4975" s="8" t="s">
        <v>15225</v>
      </c>
      <c r="K4975" s="8" t="s">
        <v>14413</v>
      </c>
      <c r="L4975" s="9" t="s">
        <v>14414</v>
      </c>
      <c r="M4975" s="12" t="s">
        <v>14443</v>
      </c>
    </row>
    <row r="4976" customHeight="1" spans="1:13">
      <c r="A4976" s="9" t="s">
        <v>10412</v>
      </c>
      <c r="B4976" s="8" t="s">
        <v>14408</v>
      </c>
      <c r="C4976" s="10">
        <v>2</v>
      </c>
      <c r="D4976" s="8">
        <v>0</v>
      </c>
      <c r="E4976" s="9" t="s">
        <v>21716</v>
      </c>
      <c r="F4976" s="9" t="s">
        <v>21717</v>
      </c>
      <c r="G4976" s="8" t="s">
        <v>15224</v>
      </c>
      <c r="H4976" s="8"/>
      <c r="I4976" s="11">
        <v>0</v>
      </c>
      <c r="J4976" s="8" t="s">
        <v>15225</v>
      </c>
      <c r="K4976" s="8" t="s">
        <v>14413</v>
      </c>
      <c r="L4976" s="9" t="s">
        <v>14430</v>
      </c>
      <c r="M4976" s="12" t="s">
        <v>14431</v>
      </c>
    </row>
    <row r="4977" customHeight="1" spans="1:13">
      <c r="A4977" s="9" t="s">
        <v>10412</v>
      </c>
      <c r="B4977" s="8" t="s">
        <v>14408</v>
      </c>
      <c r="C4977" s="10">
        <v>2</v>
      </c>
      <c r="D4977" s="8">
        <v>0</v>
      </c>
      <c r="E4977" s="9" t="s">
        <v>10491</v>
      </c>
      <c r="F4977" s="9" t="s">
        <v>10490</v>
      </c>
      <c r="G4977" s="8" t="s">
        <v>15224</v>
      </c>
      <c r="H4977" s="8"/>
      <c r="I4977" s="11">
        <v>0</v>
      </c>
      <c r="J4977" s="8" t="s">
        <v>15225</v>
      </c>
      <c r="K4977" s="8" t="s">
        <v>14413</v>
      </c>
      <c r="L4977" s="9" t="s">
        <v>14414</v>
      </c>
      <c r="M4977" s="12" t="s">
        <v>14443</v>
      </c>
    </row>
    <row r="4978" customHeight="1" spans="1:13">
      <c r="A4978" s="9" t="s">
        <v>10412</v>
      </c>
      <c r="B4978" s="8" t="s">
        <v>14408</v>
      </c>
      <c r="C4978" s="10">
        <v>2</v>
      </c>
      <c r="D4978" s="8">
        <v>0</v>
      </c>
      <c r="E4978" s="9" t="s">
        <v>10493</v>
      </c>
      <c r="F4978" s="9" t="s">
        <v>10492</v>
      </c>
      <c r="G4978" s="8" t="s">
        <v>15224</v>
      </c>
      <c r="H4978" s="8"/>
      <c r="I4978" s="11">
        <v>0</v>
      </c>
      <c r="J4978" s="8" t="s">
        <v>15225</v>
      </c>
      <c r="K4978" s="8" t="s">
        <v>14413</v>
      </c>
      <c r="L4978" s="9" t="s">
        <v>14414</v>
      </c>
      <c r="M4978" s="12" t="s">
        <v>14462</v>
      </c>
    </row>
    <row r="4979" customHeight="1" spans="1:13">
      <c r="A4979" s="9" t="s">
        <v>10412</v>
      </c>
      <c r="B4979" s="8" t="s">
        <v>14408</v>
      </c>
      <c r="C4979" s="10">
        <v>2</v>
      </c>
      <c r="D4979" s="8">
        <v>0</v>
      </c>
      <c r="E4979" s="9" t="s">
        <v>10495</v>
      </c>
      <c r="F4979" s="9" t="s">
        <v>10494</v>
      </c>
      <c r="G4979" s="8" t="s">
        <v>15224</v>
      </c>
      <c r="H4979" s="8"/>
      <c r="I4979" s="11">
        <v>0</v>
      </c>
      <c r="J4979" s="8" t="s">
        <v>15225</v>
      </c>
      <c r="K4979" s="8" t="s">
        <v>14413</v>
      </c>
      <c r="L4979" s="9" t="s">
        <v>14750</v>
      </c>
      <c r="M4979" s="12" t="s">
        <v>15057</v>
      </c>
    </row>
    <row r="4980" customHeight="1" spans="1:13">
      <c r="A4980" s="9" t="s">
        <v>10412</v>
      </c>
      <c r="B4980" s="8" t="s">
        <v>14408</v>
      </c>
      <c r="C4980" s="10">
        <v>2</v>
      </c>
      <c r="D4980" s="8">
        <v>0</v>
      </c>
      <c r="E4980" s="9" t="s">
        <v>10497</v>
      </c>
      <c r="F4980" s="9" t="s">
        <v>10496</v>
      </c>
      <c r="G4980" s="8" t="s">
        <v>15224</v>
      </c>
      <c r="H4980" s="8"/>
      <c r="I4980" s="11">
        <v>0</v>
      </c>
      <c r="J4980" s="8" t="s">
        <v>15225</v>
      </c>
      <c r="K4980" s="8" t="s">
        <v>14413</v>
      </c>
      <c r="L4980" s="9" t="s">
        <v>14414</v>
      </c>
      <c r="M4980" s="12" t="s">
        <v>14583</v>
      </c>
    </row>
    <row r="4981" customHeight="1" spans="1:13">
      <c r="A4981" s="9" t="s">
        <v>10412</v>
      </c>
      <c r="B4981" s="8" t="s">
        <v>14408</v>
      </c>
      <c r="C4981" s="10">
        <v>2</v>
      </c>
      <c r="D4981" s="8">
        <v>0</v>
      </c>
      <c r="E4981" s="9" t="s">
        <v>10499</v>
      </c>
      <c r="F4981" s="9" t="s">
        <v>10498</v>
      </c>
      <c r="G4981" s="8" t="s">
        <v>15224</v>
      </c>
      <c r="H4981" s="8"/>
      <c r="I4981" s="11">
        <v>0</v>
      </c>
      <c r="J4981" s="8" t="s">
        <v>15225</v>
      </c>
      <c r="K4981" s="8" t="s">
        <v>14413</v>
      </c>
      <c r="L4981" s="9" t="s">
        <v>14430</v>
      </c>
      <c r="M4981" s="12" t="s">
        <v>14484</v>
      </c>
    </row>
    <row r="4982" customHeight="1" spans="1:13">
      <c r="A4982" s="9" t="s">
        <v>10412</v>
      </c>
      <c r="B4982" s="8" t="s">
        <v>14408</v>
      </c>
      <c r="C4982" s="10">
        <v>2</v>
      </c>
      <c r="D4982" s="8">
        <v>0</v>
      </c>
      <c r="E4982" s="9" t="s">
        <v>10501</v>
      </c>
      <c r="F4982" s="9" t="s">
        <v>10500</v>
      </c>
      <c r="G4982" s="8" t="s">
        <v>15224</v>
      </c>
      <c r="H4982" s="8"/>
      <c r="I4982" s="11">
        <v>0</v>
      </c>
      <c r="J4982" s="8" t="s">
        <v>15225</v>
      </c>
      <c r="K4982" s="8" t="s">
        <v>14413</v>
      </c>
      <c r="L4982" s="9" t="s">
        <v>14414</v>
      </c>
      <c r="M4982" s="12" t="s">
        <v>14418</v>
      </c>
    </row>
    <row r="4983" customHeight="1" spans="1:13">
      <c r="A4983" s="9" t="s">
        <v>10412</v>
      </c>
      <c r="B4983" s="8" t="s">
        <v>14408</v>
      </c>
      <c r="C4983" s="10">
        <v>2</v>
      </c>
      <c r="D4983" s="8">
        <v>0</v>
      </c>
      <c r="E4983" s="9" t="s">
        <v>21718</v>
      </c>
      <c r="F4983" s="9" t="s">
        <v>21719</v>
      </c>
      <c r="G4983" s="8" t="s">
        <v>15224</v>
      </c>
      <c r="H4983" s="8"/>
      <c r="I4983" s="11">
        <v>0</v>
      </c>
      <c r="J4983" s="8" t="s">
        <v>15225</v>
      </c>
      <c r="K4983" s="8" t="s">
        <v>14413</v>
      </c>
      <c r="L4983" s="9" t="s">
        <v>14430</v>
      </c>
      <c r="M4983" s="12" t="s">
        <v>14515</v>
      </c>
    </row>
    <row r="4984" customHeight="1" spans="1:13">
      <c r="A4984" s="9" t="s">
        <v>10412</v>
      </c>
      <c r="B4984" s="8" t="s">
        <v>14408</v>
      </c>
      <c r="C4984" s="10">
        <v>2</v>
      </c>
      <c r="D4984" s="8">
        <v>0</v>
      </c>
      <c r="E4984" s="9" t="s">
        <v>10503</v>
      </c>
      <c r="F4984" s="9" t="s">
        <v>10502</v>
      </c>
      <c r="G4984" s="8" t="s">
        <v>15224</v>
      </c>
      <c r="H4984" s="8"/>
      <c r="I4984" s="11">
        <v>0</v>
      </c>
      <c r="J4984" s="8" t="s">
        <v>15225</v>
      </c>
      <c r="K4984" s="8" t="s">
        <v>14413</v>
      </c>
      <c r="L4984" s="9" t="s">
        <v>14414</v>
      </c>
      <c r="M4984" s="12" t="s">
        <v>108</v>
      </c>
    </row>
    <row r="4985" customHeight="1" spans="1:13">
      <c r="A4985" s="9" t="s">
        <v>10412</v>
      </c>
      <c r="B4985" s="8" t="s">
        <v>14408</v>
      </c>
      <c r="C4985" s="10">
        <v>2</v>
      </c>
      <c r="D4985" s="8">
        <v>0</v>
      </c>
      <c r="E4985" s="9" t="s">
        <v>10505</v>
      </c>
      <c r="F4985" s="9" t="s">
        <v>10504</v>
      </c>
      <c r="G4985" s="8" t="s">
        <v>15224</v>
      </c>
      <c r="H4985" s="8"/>
      <c r="I4985" s="11">
        <v>0</v>
      </c>
      <c r="J4985" s="8" t="s">
        <v>15225</v>
      </c>
      <c r="K4985" s="8" t="s">
        <v>14413</v>
      </c>
      <c r="L4985" s="9" t="s">
        <v>14750</v>
      </c>
      <c r="M4985" s="12" t="s">
        <v>15817</v>
      </c>
    </row>
    <row r="4986" customHeight="1" spans="1:13">
      <c r="A4986" s="9" t="s">
        <v>10412</v>
      </c>
      <c r="B4986" s="8" t="s">
        <v>14408</v>
      </c>
      <c r="C4986" s="10">
        <v>2</v>
      </c>
      <c r="D4986" s="8">
        <v>0</v>
      </c>
      <c r="E4986" s="9" t="s">
        <v>10507</v>
      </c>
      <c r="F4986" s="9" t="s">
        <v>10506</v>
      </c>
      <c r="G4986" s="8" t="s">
        <v>15224</v>
      </c>
      <c r="H4986" s="8"/>
      <c r="I4986" s="11">
        <v>0</v>
      </c>
      <c r="J4986" s="8" t="s">
        <v>15225</v>
      </c>
      <c r="K4986" s="8" t="s">
        <v>14413</v>
      </c>
      <c r="L4986" s="9" t="s">
        <v>14414</v>
      </c>
      <c r="M4986" s="12" t="s">
        <v>14424</v>
      </c>
    </row>
    <row r="4987" customHeight="1" spans="1:13">
      <c r="A4987" s="9" t="s">
        <v>10412</v>
      </c>
      <c r="B4987" s="8" t="s">
        <v>14408</v>
      </c>
      <c r="C4987" s="10">
        <v>2</v>
      </c>
      <c r="D4987" s="8">
        <v>0</v>
      </c>
      <c r="E4987" s="9" t="s">
        <v>10509</v>
      </c>
      <c r="F4987" s="9" t="s">
        <v>10508</v>
      </c>
      <c r="G4987" s="8" t="s">
        <v>15224</v>
      </c>
      <c r="H4987" s="8"/>
      <c r="I4987" s="11">
        <v>0</v>
      </c>
      <c r="J4987" s="8" t="s">
        <v>15225</v>
      </c>
      <c r="K4987" s="8" t="s">
        <v>14413</v>
      </c>
      <c r="L4987" s="9" t="s">
        <v>14414</v>
      </c>
      <c r="M4987" s="12" t="s">
        <v>14446</v>
      </c>
    </row>
    <row r="4988" customHeight="1" spans="1:13">
      <c r="A4988" s="9" t="s">
        <v>10412</v>
      </c>
      <c r="B4988" s="8" t="s">
        <v>14408</v>
      </c>
      <c r="C4988" s="10">
        <v>2</v>
      </c>
      <c r="D4988" s="8">
        <v>0</v>
      </c>
      <c r="E4988" s="9" t="s">
        <v>10511</v>
      </c>
      <c r="F4988" s="9" t="s">
        <v>10510</v>
      </c>
      <c r="G4988" s="8" t="s">
        <v>15224</v>
      </c>
      <c r="H4988" s="8"/>
      <c r="I4988" s="11">
        <v>0</v>
      </c>
      <c r="J4988" s="8" t="s">
        <v>15225</v>
      </c>
      <c r="K4988" s="8" t="s">
        <v>14413</v>
      </c>
      <c r="L4988" s="9" t="s">
        <v>14414</v>
      </c>
      <c r="M4988" s="12" t="s">
        <v>14583</v>
      </c>
    </row>
    <row r="4989" customHeight="1" spans="1:13">
      <c r="A4989" s="9" t="s">
        <v>10513</v>
      </c>
      <c r="B4989" s="8" t="s">
        <v>14408</v>
      </c>
      <c r="C4989" s="10">
        <v>2</v>
      </c>
      <c r="D4989" s="8">
        <v>0</v>
      </c>
      <c r="E4989" s="9" t="s">
        <v>10514</v>
      </c>
      <c r="F4989" s="9" t="s">
        <v>10512</v>
      </c>
      <c r="G4989" s="8" t="s">
        <v>15224</v>
      </c>
      <c r="H4989" s="8"/>
      <c r="I4989" s="11">
        <v>0</v>
      </c>
      <c r="J4989" s="8" t="s">
        <v>15225</v>
      </c>
      <c r="K4989" s="8" t="s">
        <v>14413</v>
      </c>
      <c r="L4989" s="9" t="s">
        <v>14414</v>
      </c>
      <c r="M4989" s="12" t="s">
        <v>108</v>
      </c>
    </row>
    <row r="4990" customHeight="1" spans="1:13">
      <c r="A4990" s="9" t="s">
        <v>10513</v>
      </c>
      <c r="B4990" s="8" t="s">
        <v>14408</v>
      </c>
      <c r="C4990" s="10">
        <v>2</v>
      </c>
      <c r="D4990" s="8">
        <v>0</v>
      </c>
      <c r="E4990" s="9" t="s">
        <v>10516</v>
      </c>
      <c r="F4990" s="9" t="s">
        <v>10515</v>
      </c>
      <c r="G4990" s="8" t="s">
        <v>15224</v>
      </c>
      <c r="H4990" s="8"/>
      <c r="I4990" s="11">
        <v>0</v>
      </c>
      <c r="J4990" s="8" t="s">
        <v>15225</v>
      </c>
      <c r="K4990" s="8" t="s">
        <v>14413</v>
      </c>
      <c r="L4990" s="9" t="s">
        <v>14414</v>
      </c>
      <c r="M4990" s="12" t="s">
        <v>108</v>
      </c>
    </row>
    <row r="4991" customHeight="1" spans="1:13">
      <c r="A4991" s="9" t="s">
        <v>10513</v>
      </c>
      <c r="B4991" s="8" t="s">
        <v>14408</v>
      </c>
      <c r="C4991" s="10">
        <v>2</v>
      </c>
      <c r="D4991" s="8">
        <v>0</v>
      </c>
      <c r="E4991" s="9" t="s">
        <v>10518</v>
      </c>
      <c r="F4991" s="9" t="s">
        <v>10517</v>
      </c>
      <c r="G4991" s="8" t="s">
        <v>15224</v>
      </c>
      <c r="H4991" s="8"/>
      <c r="I4991" s="11">
        <v>0</v>
      </c>
      <c r="J4991" s="8" t="s">
        <v>15225</v>
      </c>
      <c r="K4991" s="8" t="s">
        <v>14413</v>
      </c>
      <c r="L4991" s="9" t="s">
        <v>14414</v>
      </c>
      <c r="M4991" s="12" t="s">
        <v>14415</v>
      </c>
    </row>
    <row r="4992" customHeight="1" spans="1:13">
      <c r="A4992" s="9" t="s">
        <v>10513</v>
      </c>
      <c r="B4992" s="8" t="s">
        <v>14408</v>
      </c>
      <c r="C4992" s="10">
        <v>2</v>
      </c>
      <c r="D4992" s="8">
        <v>0</v>
      </c>
      <c r="E4992" s="9" t="s">
        <v>10520</v>
      </c>
      <c r="F4992" s="9" t="s">
        <v>10519</v>
      </c>
      <c r="G4992" s="8" t="s">
        <v>15224</v>
      </c>
      <c r="H4992" s="8"/>
      <c r="I4992" s="11">
        <v>0</v>
      </c>
      <c r="J4992" s="8" t="s">
        <v>15225</v>
      </c>
      <c r="K4992" s="8" t="s">
        <v>14413</v>
      </c>
      <c r="L4992" s="9" t="s">
        <v>14430</v>
      </c>
      <c r="M4992" s="12" t="s">
        <v>14529</v>
      </c>
    </row>
    <row r="4993" customHeight="1" spans="1:13">
      <c r="A4993" s="9" t="s">
        <v>10513</v>
      </c>
      <c r="B4993" s="8" t="s">
        <v>14408</v>
      </c>
      <c r="C4993" s="10">
        <v>2</v>
      </c>
      <c r="D4993" s="8">
        <v>0</v>
      </c>
      <c r="E4993" s="9" t="s">
        <v>10522</v>
      </c>
      <c r="F4993" s="9" t="s">
        <v>10521</v>
      </c>
      <c r="G4993" s="8" t="s">
        <v>15224</v>
      </c>
      <c r="H4993" s="8"/>
      <c r="I4993" s="11">
        <v>0</v>
      </c>
      <c r="J4993" s="8" t="s">
        <v>15225</v>
      </c>
      <c r="K4993" s="8" t="s">
        <v>14413</v>
      </c>
      <c r="L4993" s="9" t="s">
        <v>14414</v>
      </c>
      <c r="M4993" s="12" t="s">
        <v>14443</v>
      </c>
    </row>
    <row r="4994" customHeight="1" spans="1:13">
      <c r="A4994" s="9" t="s">
        <v>10513</v>
      </c>
      <c r="B4994" s="8" t="s">
        <v>14408</v>
      </c>
      <c r="C4994" s="10">
        <v>2</v>
      </c>
      <c r="D4994" s="8">
        <v>0</v>
      </c>
      <c r="E4994" s="9" t="s">
        <v>10524</v>
      </c>
      <c r="F4994" s="9" t="s">
        <v>10523</v>
      </c>
      <c r="G4994" s="8" t="s">
        <v>15224</v>
      </c>
      <c r="H4994" s="8"/>
      <c r="I4994" s="11">
        <v>0</v>
      </c>
      <c r="J4994" s="8" t="s">
        <v>15225</v>
      </c>
      <c r="K4994" s="8" t="s">
        <v>14413</v>
      </c>
      <c r="L4994" s="9" t="s">
        <v>14414</v>
      </c>
      <c r="M4994" s="12" t="s">
        <v>14462</v>
      </c>
    </row>
    <row r="4995" customHeight="1" spans="1:13">
      <c r="A4995" s="9" t="s">
        <v>10513</v>
      </c>
      <c r="B4995" s="8" t="s">
        <v>14408</v>
      </c>
      <c r="C4995" s="10">
        <v>2</v>
      </c>
      <c r="D4995" s="8">
        <v>0</v>
      </c>
      <c r="E4995" s="9" t="s">
        <v>10526</v>
      </c>
      <c r="F4995" s="9" t="s">
        <v>10525</v>
      </c>
      <c r="G4995" s="8" t="s">
        <v>15224</v>
      </c>
      <c r="H4995" s="8"/>
      <c r="I4995" s="11">
        <v>0</v>
      </c>
      <c r="J4995" s="8" t="s">
        <v>15225</v>
      </c>
      <c r="K4995" s="8" t="s">
        <v>14413</v>
      </c>
      <c r="L4995" s="9" t="s">
        <v>14414</v>
      </c>
      <c r="M4995" s="12" t="s">
        <v>14446</v>
      </c>
    </row>
    <row r="4996" customHeight="1" spans="1:13">
      <c r="A4996" s="9" t="s">
        <v>10513</v>
      </c>
      <c r="B4996" s="8" t="s">
        <v>14408</v>
      </c>
      <c r="C4996" s="10">
        <v>2</v>
      </c>
      <c r="D4996" s="8">
        <v>0</v>
      </c>
      <c r="E4996" s="9" t="s">
        <v>10528</v>
      </c>
      <c r="F4996" s="9" t="s">
        <v>10527</v>
      </c>
      <c r="G4996" s="8" t="s">
        <v>15224</v>
      </c>
      <c r="H4996" s="8"/>
      <c r="I4996" s="11">
        <v>0</v>
      </c>
      <c r="J4996" s="8" t="s">
        <v>15225</v>
      </c>
      <c r="K4996" s="8" t="s">
        <v>14413</v>
      </c>
      <c r="L4996" s="9" t="s">
        <v>14430</v>
      </c>
      <c r="M4996" s="12" t="s">
        <v>14515</v>
      </c>
    </row>
    <row r="4997" customHeight="1" spans="1:13">
      <c r="A4997" s="9" t="s">
        <v>10513</v>
      </c>
      <c r="B4997" s="8" t="s">
        <v>14408</v>
      </c>
      <c r="C4997" s="10">
        <v>2</v>
      </c>
      <c r="D4997" s="8">
        <v>0</v>
      </c>
      <c r="E4997" s="9" t="s">
        <v>10530</v>
      </c>
      <c r="F4997" s="9" t="s">
        <v>10529</v>
      </c>
      <c r="G4997" s="8" t="s">
        <v>15224</v>
      </c>
      <c r="H4997" s="8"/>
      <c r="I4997" s="11">
        <v>0</v>
      </c>
      <c r="J4997" s="8" t="s">
        <v>15225</v>
      </c>
      <c r="K4997" s="8" t="s">
        <v>14413</v>
      </c>
      <c r="L4997" s="9" t="s">
        <v>14414</v>
      </c>
      <c r="M4997" s="12" t="s">
        <v>14583</v>
      </c>
    </row>
    <row r="4998" customHeight="1" spans="1:13">
      <c r="A4998" s="9" t="s">
        <v>10513</v>
      </c>
      <c r="B4998" s="8" t="s">
        <v>14408</v>
      </c>
      <c r="C4998" s="10">
        <v>2</v>
      </c>
      <c r="D4998" s="8">
        <v>0</v>
      </c>
      <c r="E4998" s="9" t="s">
        <v>10531</v>
      </c>
      <c r="F4998" s="9" t="s">
        <v>3202</v>
      </c>
      <c r="G4998" s="8" t="s">
        <v>15224</v>
      </c>
      <c r="H4998" s="8"/>
      <c r="I4998" s="11">
        <v>0</v>
      </c>
      <c r="J4998" s="8" t="s">
        <v>15225</v>
      </c>
      <c r="K4998" s="8" t="s">
        <v>14413</v>
      </c>
      <c r="L4998" s="9" t="s">
        <v>14414</v>
      </c>
      <c r="M4998" s="12" t="s">
        <v>14424</v>
      </c>
    </row>
    <row r="4999" customHeight="1" spans="1:13">
      <c r="A4999" s="9" t="s">
        <v>10513</v>
      </c>
      <c r="B4999" s="8" t="s">
        <v>14408</v>
      </c>
      <c r="C4999" s="10">
        <v>2</v>
      </c>
      <c r="D4999" s="8">
        <v>0</v>
      </c>
      <c r="E4999" s="9" t="s">
        <v>10533</v>
      </c>
      <c r="F4999" s="9" t="s">
        <v>10532</v>
      </c>
      <c r="G4999" s="8" t="s">
        <v>15224</v>
      </c>
      <c r="H4999" s="8"/>
      <c r="I4999" s="11">
        <v>0</v>
      </c>
      <c r="J4999" s="8" t="s">
        <v>15225</v>
      </c>
      <c r="K4999" s="8" t="s">
        <v>14413</v>
      </c>
      <c r="L4999" s="9" t="s">
        <v>14414</v>
      </c>
      <c r="M4999" s="12" t="s">
        <v>14443</v>
      </c>
    </row>
    <row r="5000" customHeight="1" spans="1:13">
      <c r="A5000" s="9" t="s">
        <v>10513</v>
      </c>
      <c r="B5000" s="8" t="s">
        <v>14408</v>
      </c>
      <c r="C5000" s="10">
        <v>2</v>
      </c>
      <c r="D5000" s="8">
        <v>0</v>
      </c>
      <c r="E5000" s="9" t="s">
        <v>10535</v>
      </c>
      <c r="F5000" s="9" t="s">
        <v>10534</v>
      </c>
      <c r="G5000" s="8" t="s">
        <v>15224</v>
      </c>
      <c r="H5000" s="8"/>
      <c r="I5000" s="11">
        <v>0</v>
      </c>
      <c r="J5000" s="8" t="s">
        <v>15225</v>
      </c>
      <c r="K5000" s="8" t="s">
        <v>14413</v>
      </c>
      <c r="L5000" s="9" t="s">
        <v>14430</v>
      </c>
      <c r="M5000" s="12" t="s">
        <v>14726</v>
      </c>
    </row>
    <row r="5001" customHeight="1" spans="1:13">
      <c r="A5001" s="9" t="s">
        <v>10513</v>
      </c>
      <c r="B5001" s="8" t="s">
        <v>14408</v>
      </c>
      <c r="C5001" s="10">
        <v>2</v>
      </c>
      <c r="D5001" s="8">
        <v>0</v>
      </c>
      <c r="E5001" s="9" t="s">
        <v>10536</v>
      </c>
      <c r="F5001" s="9" t="s">
        <v>5457</v>
      </c>
      <c r="G5001" s="8" t="s">
        <v>15224</v>
      </c>
      <c r="H5001" s="8"/>
      <c r="I5001" s="11">
        <v>0</v>
      </c>
      <c r="J5001" s="8" t="s">
        <v>15225</v>
      </c>
      <c r="K5001" s="8" t="s">
        <v>14413</v>
      </c>
      <c r="L5001" s="9" t="s">
        <v>14414</v>
      </c>
      <c r="M5001" s="12" t="s">
        <v>14555</v>
      </c>
    </row>
    <row r="5002" customHeight="1" spans="1:13">
      <c r="A5002" s="9" t="s">
        <v>10513</v>
      </c>
      <c r="B5002" s="8" t="s">
        <v>14408</v>
      </c>
      <c r="C5002" s="10">
        <v>2</v>
      </c>
      <c r="D5002" s="8">
        <v>0</v>
      </c>
      <c r="E5002" s="9" t="s">
        <v>10538</v>
      </c>
      <c r="F5002" s="9" t="s">
        <v>10537</v>
      </c>
      <c r="G5002" s="8" t="s">
        <v>15224</v>
      </c>
      <c r="H5002" s="8"/>
      <c r="I5002" s="11">
        <v>0</v>
      </c>
      <c r="J5002" s="8" t="s">
        <v>15225</v>
      </c>
      <c r="K5002" s="8" t="s">
        <v>14413</v>
      </c>
      <c r="L5002" s="9" t="s">
        <v>14414</v>
      </c>
      <c r="M5002" s="12" t="s">
        <v>14536</v>
      </c>
    </row>
    <row r="5003" customHeight="1" spans="1:13">
      <c r="A5003" s="9" t="s">
        <v>10513</v>
      </c>
      <c r="B5003" s="8" t="s">
        <v>14408</v>
      </c>
      <c r="C5003" s="10">
        <v>2</v>
      </c>
      <c r="D5003" s="8">
        <v>0</v>
      </c>
      <c r="E5003" s="9" t="s">
        <v>10540</v>
      </c>
      <c r="F5003" s="9" t="s">
        <v>10539</v>
      </c>
      <c r="G5003" s="8" t="s">
        <v>15224</v>
      </c>
      <c r="H5003" s="8"/>
      <c r="I5003" s="11">
        <v>0</v>
      </c>
      <c r="J5003" s="8" t="s">
        <v>15225</v>
      </c>
      <c r="K5003" s="8" t="s">
        <v>14413</v>
      </c>
      <c r="L5003" s="9" t="s">
        <v>14414</v>
      </c>
      <c r="M5003" s="12" t="s">
        <v>14446</v>
      </c>
    </row>
    <row r="5004" customHeight="1" spans="1:13">
      <c r="A5004" s="9" t="s">
        <v>10513</v>
      </c>
      <c r="B5004" s="8" t="s">
        <v>14408</v>
      </c>
      <c r="C5004" s="10">
        <v>2</v>
      </c>
      <c r="D5004" s="8">
        <v>0</v>
      </c>
      <c r="E5004" s="9" t="s">
        <v>10542</v>
      </c>
      <c r="F5004" s="9" t="s">
        <v>10541</v>
      </c>
      <c r="G5004" s="8" t="s">
        <v>15224</v>
      </c>
      <c r="H5004" s="8"/>
      <c r="I5004" s="11">
        <v>0</v>
      </c>
      <c r="J5004" s="8" t="s">
        <v>15225</v>
      </c>
      <c r="K5004" s="8" t="s">
        <v>14413</v>
      </c>
      <c r="L5004" s="9" t="s">
        <v>14414</v>
      </c>
      <c r="M5004" s="12" t="s">
        <v>14421</v>
      </c>
    </row>
    <row r="5005" customHeight="1" spans="1:13">
      <c r="A5005" s="9" t="s">
        <v>10513</v>
      </c>
      <c r="B5005" s="8" t="s">
        <v>14408</v>
      </c>
      <c r="C5005" s="10">
        <v>2</v>
      </c>
      <c r="D5005" s="8">
        <v>0</v>
      </c>
      <c r="E5005" s="9" t="s">
        <v>10544</v>
      </c>
      <c r="F5005" s="9" t="s">
        <v>10543</v>
      </c>
      <c r="G5005" s="8" t="s">
        <v>15224</v>
      </c>
      <c r="H5005" s="8"/>
      <c r="I5005" s="11">
        <v>0</v>
      </c>
      <c r="J5005" s="8" t="s">
        <v>15225</v>
      </c>
      <c r="K5005" s="8" t="s">
        <v>14413</v>
      </c>
      <c r="L5005" s="9" t="s">
        <v>14414</v>
      </c>
      <c r="M5005" s="12" t="s">
        <v>14434</v>
      </c>
    </row>
    <row r="5006" customHeight="1" spans="1:13">
      <c r="A5006" s="9" t="s">
        <v>10513</v>
      </c>
      <c r="B5006" s="8" t="s">
        <v>14408</v>
      </c>
      <c r="C5006" s="10">
        <v>2</v>
      </c>
      <c r="D5006" s="8">
        <v>0</v>
      </c>
      <c r="E5006" s="9" t="s">
        <v>10546</v>
      </c>
      <c r="F5006" s="9" t="s">
        <v>10545</v>
      </c>
      <c r="G5006" s="8" t="s">
        <v>15224</v>
      </c>
      <c r="H5006" s="8"/>
      <c r="I5006" s="11">
        <v>0</v>
      </c>
      <c r="J5006" s="8" t="s">
        <v>15225</v>
      </c>
      <c r="K5006" s="8" t="s">
        <v>14413</v>
      </c>
      <c r="L5006" s="9" t="s">
        <v>14414</v>
      </c>
      <c r="M5006" s="12" t="s">
        <v>14462</v>
      </c>
    </row>
    <row r="5007" customHeight="1" spans="1:13">
      <c r="A5007" s="9" t="s">
        <v>10513</v>
      </c>
      <c r="B5007" s="8" t="s">
        <v>14408</v>
      </c>
      <c r="C5007" s="10">
        <v>2</v>
      </c>
      <c r="D5007" s="8">
        <v>0</v>
      </c>
      <c r="E5007" s="9" t="s">
        <v>10548</v>
      </c>
      <c r="F5007" s="9" t="s">
        <v>10547</v>
      </c>
      <c r="G5007" s="8" t="s">
        <v>15224</v>
      </c>
      <c r="H5007" s="8"/>
      <c r="I5007" s="11">
        <v>0</v>
      </c>
      <c r="J5007" s="8" t="s">
        <v>15225</v>
      </c>
      <c r="K5007" s="8" t="s">
        <v>14413</v>
      </c>
      <c r="L5007" s="9" t="s">
        <v>14430</v>
      </c>
      <c r="M5007" s="12" t="s">
        <v>15186</v>
      </c>
    </row>
    <row r="5008" customHeight="1" spans="1:13">
      <c r="A5008" s="9" t="s">
        <v>10513</v>
      </c>
      <c r="B5008" s="8" t="s">
        <v>14408</v>
      </c>
      <c r="C5008" s="10">
        <v>2</v>
      </c>
      <c r="D5008" s="8">
        <v>0</v>
      </c>
      <c r="E5008" s="9" t="s">
        <v>10550</v>
      </c>
      <c r="F5008" s="9" t="s">
        <v>10549</v>
      </c>
      <c r="G5008" s="8" t="s">
        <v>15224</v>
      </c>
      <c r="H5008" s="8"/>
      <c r="I5008" s="11">
        <v>0</v>
      </c>
      <c r="J5008" s="8" t="s">
        <v>15225</v>
      </c>
      <c r="K5008" s="8" t="s">
        <v>14413</v>
      </c>
      <c r="L5008" s="9" t="s">
        <v>14750</v>
      </c>
      <c r="M5008" s="12" t="s">
        <v>14751</v>
      </c>
    </row>
    <row r="5009" customHeight="1" spans="1:13">
      <c r="A5009" s="9" t="s">
        <v>10513</v>
      </c>
      <c r="B5009" s="8" t="s">
        <v>14408</v>
      </c>
      <c r="C5009" s="10">
        <v>2</v>
      </c>
      <c r="D5009" s="8">
        <v>0</v>
      </c>
      <c r="E5009" s="9" t="s">
        <v>10552</v>
      </c>
      <c r="F5009" s="9" t="s">
        <v>10551</v>
      </c>
      <c r="G5009" s="8" t="s">
        <v>15224</v>
      </c>
      <c r="H5009" s="8"/>
      <c r="I5009" s="11">
        <v>0</v>
      </c>
      <c r="J5009" s="8" t="s">
        <v>15225</v>
      </c>
      <c r="K5009" s="8" t="s">
        <v>14413</v>
      </c>
      <c r="L5009" s="9" t="s">
        <v>14414</v>
      </c>
      <c r="M5009" s="12" t="s">
        <v>14555</v>
      </c>
    </row>
    <row r="5010" customHeight="1" spans="1:13">
      <c r="A5010" s="9" t="s">
        <v>10513</v>
      </c>
      <c r="B5010" s="8" t="s">
        <v>14408</v>
      </c>
      <c r="C5010" s="10">
        <v>2</v>
      </c>
      <c r="D5010" s="8">
        <v>0</v>
      </c>
      <c r="E5010" s="9" t="s">
        <v>10554</v>
      </c>
      <c r="F5010" s="9" t="s">
        <v>10553</v>
      </c>
      <c r="G5010" s="8" t="s">
        <v>15224</v>
      </c>
      <c r="H5010" s="8"/>
      <c r="I5010" s="11">
        <v>0</v>
      </c>
      <c r="J5010" s="8" t="s">
        <v>15225</v>
      </c>
      <c r="K5010" s="8" t="s">
        <v>14413</v>
      </c>
      <c r="L5010" s="9" t="s">
        <v>14430</v>
      </c>
      <c r="M5010" s="12" t="s">
        <v>14625</v>
      </c>
    </row>
    <row r="5011" customHeight="1" spans="1:13">
      <c r="A5011" s="9" t="s">
        <v>10513</v>
      </c>
      <c r="B5011" s="8" t="s">
        <v>14408</v>
      </c>
      <c r="C5011" s="10">
        <v>2</v>
      </c>
      <c r="D5011" s="8">
        <v>0</v>
      </c>
      <c r="E5011" s="9" t="s">
        <v>10556</v>
      </c>
      <c r="F5011" s="9" t="s">
        <v>10555</v>
      </c>
      <c r="G5011" s="8" t="s">
        <v>15224</v>
      </c>
      <c r="H5011" s="8"/>
      <c r="I5011" s="11">
        <v>0</v>
      </c>
      <c r="J5011" s="8" t="s">
        <v>15225</v>
      </c>
      <c r="K5011" s="8" t="s">
        <v>14413</v>
      </c>
      <c r="L5011" s="9" t="s">
        <v>14414</v>
      </c>
      <c r="M5011" s="12" t="s">
        <v>14479</v>
      </c>
    </row>
    <row r="5012" customHeight="1" spans="1:13">
      <c r="A5012" s="9" t="s">
        <v>10513</v>
      </c>
      <c r="B5012" s="8" t="s">
        <v>14408</v>
      </c>
      <c r="C5012" s="10">
        <v>2</v>
      </c>
      <c r="D5012" s="8">
        <v>0</v>
      </c>
      <c r="E5012" s="9" t="s">
        <v>10558</v>
      </c>
      <c r="F5012" s="9" t="s">
        <v>10557</v>
      </c>
      <c r="G5012" s="8" t="s">
        <v>15224</v>
      </c>
      <c r="H5012" s="8"/>
      <c r="I5012" s="11">
        <v>0</v>
      </c>
      <c r="J5012" s="8" t="s">
        <v>15225</v>
      </c>
      <c r="K5012" s="8" t="s">
        <v>14413</v>
      </c>
      <c r="L5012" s="9" t="s">
        <v>14414</v>
      </c>
      <c r="M5012" s="12" t="s">
        <v>14424</v>
      </c>
    </row>
    <row r="5013" customHeight="1" spans="1:13">
      <c r="A5013" s="9" t="s">
        <v>10513</v>
      </c>
      <c r="B5013" s="8" t="s">
        <v>14408</v>
      </c>
      <c r="C5013" s="10">
        <v>2</v>
      </c>
      <c r="D5013" s="8">
        <v>0</v>
      </c>
      <c r="E5013" s="9" t="s">
        <v>10560</v>
      </c>
      <c r="F5013" s="9" t="s">
        <v>10559</v>
      </c>
      <c r="G5013" s="8" t="s">
        <v>15224</v>
      </c>
      <c r="H5013" s="8"/>
      <c r="I5013" s="11">
        <v>0</v>
      </c>
      <c r="J5013" s="8" t="s">
        <v>15225</v>
      </c>
      <c r="K5013" s="8" t="s">
        <v>14413</v>
      </c>
      <c r="L5013" s="9" t="s">
        <v>14414</v>
      </c>
      <c r="M5013" s="12" t="s">
        <v>14446</v>
      </c>
    </row>
    <row r="5014" customHeight="1" spans="1:13">
      <c r="A5014" s="9" t="s">
        <v>10513</v>
      </c>
      <c r="B5014" s="8" t="s">
        <v>14408</v>
      </c>
      <c r="C5014" s="10">
        <v>2</v>
      </c>
      <c r="D5014" s="8">
        <v>0</v>
      </c>
      <c r="E5014" s="9" t="s">
        <v>10562</v>
      </c>
      <c r="F5014" s="9" t="s">
        <v>10561</v>
      </c>
      <c r="G5014" s="8" t="s">
        <v>15224</v>
      </c>
      <c r="H5014" s="8"/>
      <c r="I5014" s="11">
        <v>0</v>
      </c>
      <c r="J5014" s="8" t="s">
        <v>15225</v>
      </c>
      <c r="K5014" s="8" t="s">
        <v>14413</v>
      </c>
      <c r="L5014" s="9" t="s">
        <v>14414</v>
      </c>
      <c r="M5014" s="12" t="s">
        <v>14421</v>
      </c>
    </row>
    <row r="5015" customHeight="1" spans="1:13">
      <c r="A5015" s="9" t="s">
        <v>10513</v>
      </c>
      <c r="B5015" s="8" t="s">
        <v>14408</v>
      </c>
      <c r="C5015" s="10">
        <v>2</v>
      </c>
      <c r="D5015" s="8">
        <v>0</v>
      </c>
      <c r="E5015" s="9" t="s">
        <v>10564</v>
      </c>
      <c r="F5015" s="9" t="s">
        <v>10563</v>
      </c>
      <c r="G5015" s="8" t="s">
        <v>15224</v>
      </c>
      <c r="H5015" s="8"/>
      <c r="I5015" s="11">
        <v>0</v>
      </c>
      <c r="J5015" s="8" t="s">
        <v>15225</v>
      </c>
      <c r="K5015" s="8" t="s">
        <v>14413</v>
      </c>
      <c r="L5015" s="9" t="s">
        <v>14414</v>
      </c>
      <c r="M5015" s="12" t="s">
        <v>14437</v>
      </c>
    </row>
    <row r="5016" customHeight="1" spans="1:13">
      <c r="A5016" s="9" t="s">
        <v>10513</v>
      </c>
      <c r="B5016" s="8" t="s">
        <v>14408</v>
      </c>
      <c r="C5016" s="10">
        <v>2</v>
      </c>
      <c r="D5016" s="8">
        <v>0</v>
      </c>
      <c r="E5016" s="9" t="s">
        <v>10566</v>
      </c>
      <c r="F5016" s="9" t="s">
        <v>10565</v>
      </c>
      <c r="G5016" s="8" t="s">
        <v>15224</v>
      </c>
      <c r="H5016" s="8"/>
      <c r="I5016" s="11">
        <v>0</v>
      </c>
      <c r="J5016" s="8" t="s">
        <v>15225</v>
      </c>
      <c r="K5016" s="8" t="s">
        <v>14413</v>
      </c>
      <c r="L5016" s="9" t="s">
        <v>14430</v>
      </c>
      <c r="M5016" s="12" t="s">
        <v>15228</v>
      </c>
    </row>
    <row r="5017" customHeight="1" spans="1:13">
      <c r="A5017" s="9" t="s">
        <v>10513</v>
      </c>
      <c r="B5017" s="8" t="s">
        <v>14408</v>
      </c>
      <c r="C5017" s="10">
        <v>2</v>
      </c>
      <c r="D5017" s="8">
        <v>0</v>
      </c>
      <c r="E5017" s="9" t="s">
        <v>10568</v>
      </c>
      <c r="F5017" s="9" t="s">
        <v>10567</v>
      </c>
      <c r="G5017" s="8" t="s">
        <v>15224</v>
      </c>
      <c r="H5017" s="8"/>
      <c r="I5017" s="11">
        <v>0</v>
      </c>
      <c r="J5017" s="8" t="s">
        <v>15225</v>
      </c>
      <c r="K5017" s="8" t="s">
        <v>14413</v>
      </c>
      <c r="L5017" s="9" t="s">
        <v>14414</v>
      </c>
      <c r="M5017" s="12" t="s">
        <v>14443</v>
      </c>
    </row>
    <row r="5018" customHeight="1" spans="1:13">
      <c r="A5018" s="9" t="s">
        <v>10513</v>
      </c>
      <c r="B5018" s="8" t="s">
        <v>14408</v>
      </c>
      <c r="C5018" s="10">
        <v>2</v>
      </c>
      <c r="D5018" s="8">
        <v>0</v>
      </c>
      <c r="E5018" s="9" t="s">
        <v>10570</v>
      </c>
      <c r="F5018" s="9" t="s">
        <v>10569</v>
      </c>
      <c r="G5018" s="8" t="s">
        <v>15224</v>
      </c>
      <c r="H5018" s="8"/>
      <c r="I5018" s="11">
        <v>0</v>
      </c>
      <c r="J5018" s="8" t="s">
        <v>15225</v>
      </c>
      <c r="K5018" s="8" t="s">
        <v>14413</v>
      </c>
      <c r="L5018" s="9" t="s">
        <v>14414</v>
      </c>
      <c r="M5018" s="12" t="s">
        <v>14496</v>
      </c>
    </row>
    <row r="5019" customHeight="1" spans="1:13">
      <c r="A5019" s="9" t="s">
        <v>10513</v>
      </c>
      <c r="B5019" s="8" t="s">
        <v>14408</v>
      </c>
      <c r="C5019" s="10">
        <v>2</v>
      </c>
      <c r="D5019" s="8">
        <v>0</v>
      </c>
      <c r="E5019" s="9" t="s">
        <v>10572</v>
      </c>
      <c r="F5019" s="9" t="s">
        <v>10571</v>
      </c>
      <c r="G5019" s="8" t="s">
        <v>15224</v>
      </c>
      <c r="H5019" s="8"/>
      <c r="I5019" s="11">
        <v>0</v>
      </c>
      <c r="J5019" s="8" t="s">
        <v>15225</v>
      </c>
      <c r="K5019" s="8" t="s">
        <v>14413</v>
      </c>
      <c r="L5019" s="9" t="s">
        <v>14414</v>
      </c>
      <c r="M5019" s="12" t="s">
        <v>14462</v>
      </c>
    </row>
    <row r="5020" customHeight="1" spans="1:13">
      <c r="A5020" s="9" t="s">
        <v>10513</v>
      </c>
      <c r="B5020" s="8" t="s">
        <v>14408</v>
      </c>
      <c r="C5020" s="10">
        <v>2</v>
      </c>
      <c r="D5020" s="8">
        <v>0</v>
      </c>
      <c r="E5020" s="9" t="s">
        <v>10574</v>
      </c>
      <c r="F5020" s="9" t="s">
        <v>10573</v>
      </c>
      <c r="G5020" s="8" t="s">
        <v>15224</v>
      </c>
      <c r="H5020" s="8"/>
      <c r="I5020" s="11">
        <v>0</v>
      </c>
      <c r="J5020" s="8" t="s">
        <v>15225</v>
      </c>
      <c r="K5020" s="8" t="s">
        <v>14413</v>
      </c>
      <c r="L5020" s="9" t="s">
        <v>14414</v>
      </c>
      <c r="M5020" s="12" t="s">
        <v>14427</v>
      </c>
    </row>
    <row r="5021" customHeight="1" spans="1:13">
      <c r="A5021" s="9" t="s">
        <v>10513</v>
      </c>
      <c r="B5021" s="8" t="s">
        <v>14408</v>
      </c>
      <c r="C5021" s="10">
        <v>2</v>
      </c>
      <c r="D5021" s="8">
        <v>0</v>
      </c>
      <c r="E5021" s="9" t="s">
        <v>10576</v>
      </c>
      <c r="F5021" s="9" t="s">
        <v>10575</v>
      </c>
      <c r="G5021" s="8" t="s">
        <v>15224</v>
      </c>
      <c r="H5021" s="8"/>
      <c r="I5021" s="11">
        <v>0</v>
      </c>
      <c r="J5021" s="8" t="s">
        <v>15225</v>
      </c>
      <c r="K5021" s="8" t="s">
        <v>14413</v>
      </c>
      <c r="L5021" s="9" t="s">
        <v>14430</v>
      </c>
      <c r="M5021" s="12" t="s">
        <v>14515</v>
      </c>
    </row>
    <row r="5022" customHeight="1" spans="1:13">
      <c r="A5022" s="9" t="s">
        <v>10513</v>
      </c>
      <c r="B5022" s="8" t="s">
        <v>14408</v>
      </c>
      <c r="C5022" s="10">
        <v>2</v>
      </c>
      <c r="D5022" s="8">
        <v>0</v>
      </c>
      <c r="E5022" s="9" t="s">
        <v>10578</v>
      </c>
      <c r="F5022" s="9" t="s">
        <v>10577</v>
      </c>
      <c r="G5022" s="8" t="s">
        <v>15224</v>
      </c>
      <c r="H5022" s="8"/>
      <c r="I5022" s="11">
        <v>0</v>
      </c>
      <c r="J5022" s="8" t="s">
        <v>15225</v>
      </c>
      <c r="K5022" s="8" t="s">
        <v>14413</v>
      </c>
      <c r="L5022" s="9" t="s">
        <v>14414</v>
      </c>
      <c r="M5022" s="12" t="s">
        <v>14437</v>
      </c>
    </row>
    <row r="5023" customHeight="1" spans="1:13">
      <c r="A5023" s="9" t="s">
        <v>10513</v>
      </c>
      <c r="B5023" s="8" t="s">
        <v>14408</v>
      </c>
      <c r="C5023" s="10">
        <v>2</v>
      </c>
      <c r="D5023" s="8">
        <v>0</v>
      </c>
      <c r="E5023" s="9" t="s">
        <v>10580</v>
      </c>
      <c r="F5023" s="9" t="s">
        <v>10579</v>
      </c>
      <c r="G5023" s="8" t="s">
        <v>15224</v>
      </c>
      <c r="H5023" s="8"/>
      <c r="I5023" s="11">
        <v>0</v>
      </c>
      <c r="J5023" s="8" t="s">
        <v>15225</v>
      </c>
      <c r="K5023" s="8" t="s">
        <v>14413</v>
      </c>
      <c r="L5023" s="9" t="s">
        <v>14430</v>
      </c>
      <c r="M5023" s="12" t="s">
        <v>14431</v>
      </c>
    </row>
    <row r="5024" customHeight="1" spans="1:13">
      <c r="A5024" s="9" t="s">
        <v>10513</v>
      </c>
      <c r="B5024" s="8" t="s">
        <v>14408</v>
      </c>
      <c r="C5024" s="10">
        <v>2</v>
      </c>
      <c r="D5024" s="8">
        <v>0</v>
      </c>
      <c r="E5024" s="9" t="s">
        <v>10582</v>
      </c>
      <c r="F5024" s="9" t="s">
        <v>10581</v>
      </c>
      <c r="G5024" s="8" t="s">
        <v>15224</v>
      </c>
      <c r="H5024" s="8"/>
      <c r="I5024" s="11">
        <v>0</v>
      </c>
      <c r="J5024" s="8" t="s">
        <v>15225</v>
      </c>
      <c r="K5024" s="8" t="s">
        <v>14413</v>
      </c>
      <c r="L5024" s="9" t="s">
        <v>14414</v>
      </c>
      <c r="M5024" s="12" t="s">
        <v>14459</v>
      </c>
    </row>
    <row r="5025" customHeight="1" spans="1:13">
      <c r="A5025" s="9" t="s">
        <v>10513</v>
      </c>
      <c r="B5025" s="8" t="s">
        <v>14408</v>
      </c>
      <c r="C5025" s="10">
        <v>2</v>
      </c>
      <c r="D5025" s="8">
        <v>0</v>
      </c>
      <c r="E5025" s="9" t="s">
        <v>10584</v>
      </c>
      <c r="F5025" s="9" t="s">
        <v>10583</v>
      </c>
      <c r="G5025" s="8" t="s">
        <v>15224</v>
      </c>
      <c r="H5025" s="8"/>
      <c r="I5025" s="11">
        <v>0</v>
      </c>
      <c r="J5025" s="8" t="s">
        <v>15225</v>
      </c>
      <c r="K5025" s="8" t="s">
        <v>14413</v>
      </c>
      <c r="L5025" s="9" t="s">
        <v>14430</v>
      </c>
      <c r="M5025" s="12" t="s">
        <v>14529</v>
      </c>
    </row>
    <row r="5026" customHeight="1" spans="1:13">
      <c r="A5026" s="9" t="s">
        <v>10513</v>
      </c>
      <c r="B5026" s="8" t="s">
        <v>14408</v>
      </c>
      <c r="C5026" s="10">
        <v>2</v>
      </c>
      <c r="D5026" s="8">
        <v>0</v>
      </c>
      <c r="E5026" s="9" t="s">
        <v>10585</v>
      </c>
      <c r="F5026" s="9" t="s">
        <v>2087</v>
      </c>
      <c r="G5026" s="8" t="s">
        <v>15224</v>
      </c>
      <c r="H5026" s="8"/>
      <c r="I5026" s="11">
        <v>0</v>
      </c>
      <c r="J5026" s="8" t="s">
        <v>15225</v>
      </c>
      <c r="K5026" s="8" t="s">
        <v>14413</v>
      </c>
      <c r="L5026" s="9" t="s">
        <v>14414</v>
      </c>
      <c r="M5026" s="12" t="s">
        <v>14459</v>
      </c>
    </row>
    <row r="5027" customHeight="1" spans="1:13">
      <c r="A5027" s="9" t="s">
        <v>10513</v>
      </c>
      <c r="B5027" s="8" t="s">
        <v>14408</v>
      </c>
      <c r="C5027" s="10">
        <v>2</v>
      </c>
      <c r="D5027" s="8">
        <v>0</v>
      </c>
      <c r="E5027" s="9" t="s">
        <v>10587</v>
      </c>
      <c r="F5027" s="9" t="s">
        <v>10586</v>
      </c>
      <c r="G5027" s="8" t="s">
        <v>15224</v>
      </c>
      <c r="H5027" s="8"/>
      <c r="I5027" s="11">
        <v>0</v>
      </c>
      <c r="J5027" s="8" t="s">
        <v>15225</v>
      </c>
      <c r="K5027" s="8" t="s">
        <v>14413</v>
      </c>
      <c r="L5027" s="9" t="s">
        <v>14414</v>
      </c>
      <c r="M5027" s="12" t="s">
        <v>14479</v>
      </c>
    </row>
    <row r="5028" customHeight="1" spans="1:13">
      <c r="A5028" s="9" t="s">
        <v>10513</v>
      </c>
      <c r="B5028" s="8" t="s">
        <v>14408</v>
      </c>
      <c r="C5028" s="10">
        <v>2</v>
      </c>
      <c r="D5028" s="8">
        <v>0</v>
      </c>
      <c r="E5028" s="9" t="s">
        <v>10589</v>
      </c>
      <c r="F5028" s="9" t="s">
        <v>10588</v>
      </c>
      <c r="G5028" s="8" t="s">
        <v>15224</v>
      </c>
      <c r="H5028" s="8"/>
      <c r="I5028" s="11">
        <v>0</v>
      </c>
      <c r="J5028" s="8" t="s">
        <v>15225</v>
      </c>
      <c r="K5028" s="8" t="s">
        <v>14413</v>
      </c>
      <c r="L5028" s="9" t="s">
        <v>14414</v>
      </c>
      <c r="M5028" s="12" t="s">
        <v>14459</v>
      </c>
    </row>
    <row r="5029" customHeight="1" spans="1:13">
      <c r="A5029" s="9" t="s">
        <v>10513</v>
      </c>
      <c r="B5029" s="8" t="s">
        <v>14408</v>
      </c>
      <c r="C5029" s="10">
        <v>2</v>
      </c>
      <c r="D5029" s="8">
        <v>0</v>
      </c>
      <c r="E5029" s="9" t="s">
        <v>10591</v>
      </c>
      <c r="F5029" s="9" t="s">
        <v>10590</v>
      </c>
      <c r="G5029" s="8" t="s">
        <v>15224</v>
      </c>
      <c r="H5029" s="8"/>
      <c r="I5029" s="11">
        <v>0</v>
      </c>
      <c r="J5029" s="8" t="s">
        <v>15225</v>
      </c>
      <c r="K5029" s="8" t="s">
        <v>14413</v>
      </c>
      <c r="L5029" s="9" t="s">
        <v>14414</v>
      </c>
      <c r="M5029" s="12" t="s">
        <v>14459</v>
      </c>
    </row>
    <row r="5030" customHeight="1" spans="1:13">
      <c r="A5030" s="9" t="s">
        <v>10513</v>
      </c>
      <c r="B5030" s="8" t="s">
        <v>14408</v>
      </c>
      <c r="C5030" s="10">
        <v>2</v>
      </c>
      <c r="D5030" s="8">
        <v>0</v>
      </c>
      <c r="E5030" s="9" t="s">
        <v>10593</v>
      </c>
      <c r="F5030" s="9" t="s">
        <v>10592</v>
      </c>
      <c r="G5030" s="8" t="s">
        <v>15224</v>
      </c>
      <c r="H5030" s="8"/>
      <c r="I5030" s="11">
        <v>0</v>
      </c>
      <c r="J5030" s="8" t="s">
        <v>15225</v>
      </c>
      <c r="K5030" s="8" t="s">
        <v>14413</v>
      </c>
      <c r="L5030" s="9" t="s">
        <v>14414</v>
      </c>
      <c r="M5030" s="12" t="s">
        <v>14427</v>
      </c>
    </row>
    <row r="5031" customHeight="1" spans="1:13">
      <c r="A5031" s="9" t="s">
        <v>10513</v>
      </c>
      <c r="B5031" s="8" t="s">
        <v>14408</v>
      </c>
      <c r="C5031" s="10">
        <v>2</v>
      </c>
      <c r="D5031" s="8">
        <v>0</v>
      </c>
      <c r="E5031" s="9" t="s">
        <v>10594</v>
      </c>
      <c r="F5031" s="9" t="s">
        <v>3400</v>
      </c>
      <c r="G5031" s="8" t="s">
        <v>15224</v>
      </c>
      <c r="H5031" s="8"/>
      <c r="I5031" s="11">
        <v>0</v>
      </c>
      <c r="J5031" s="8" t="s">
        <v>15225</v>
      </c>
      <c r="K5031" s="8" t="s">
        <v>14413</v>
      </c>
      <c r="L5031" s="9" t="s">
        <v>14414</v>
      </c>
      <c r="M5031" s="12" t="s">
        <v>14418</v>
      </c>
    </row>
    <row r="5032" customHeight="1" spans="1:13">
      <c r="A5032" s="9" t="s">
        <v>10513</v>
      </c>
      <c r="B5032" s="8" t="s">
        <v>14408</v>
      </c>
      <c r="C5032" s="10">
        <v>2</v>
      </c>
      <c r="D5032" s="8">
        <v>0</v>
      </c>
      <c r="E5032" s="9" t="s">
        <v>10596</v>
      </c>
      <c r="F5032" s="9" t="s">
        <v>10595</v>
      </c>
      <c r="G5032" s="8" t="s">
        <v>15224</v>
      </c>
      <c r="H5032" s="8"/>
      <c r="I5032" s="11">
        <v>0</v>
      </c>
      <c r="J5032" s="8" t="s">
        <v>15225</v>
      </c>
      <c r="K5032" s="8" t="s">
        <v>14413</v>
      </c>
      <c r="L5032" s="9" t="s">
        <v>14414</v>
      </c>
      <c r="M5032" s="12" t="s">
        <v>14462</v>
      </c>
    </row>
    <row r="5033" customHeight="1" spans="1:13">
      <c r="A5033" s="9" t="s">
        <v>10513</v>
      </c>
      <c r="B5033" s="8" t="s">
        <v>14408</v>
      </c>
      <c r="C5033" s="10">
        <v>2</v>
      </c>
      <c r="D5033" s="8">
        <v>0</v>
      </c>
      <c r="E5033" s="9" t="s">
        <v>10598</v>
      </c>
      <c r="F5033" s="9" t="s">
        <v>10597</v>
      </c>
      <c r="G5033" s="8" t="s">
        <v>15224</v>
      </c>
      <c r="H5033" s="8"/>
      <c r="I5033" s="11">
        <v>0</v>
      </c>
      <c r="J5033" s="8" t="s">
        <v>15225</v>
      </c>
      <c r="K5033" s="8" t="s">
        <v>14413</v>
      </c>
      <c r="L5033" s="9" t="s">
        <v>14430</v>
      </c>
      <c r="M5033" s="12" t="s">
        <v>14431</v>
      </c>
    </row>
    <row r="5034" customHeight="1" spans="1:13">
      <c r="A5034" s="9" t="s">
        <v>10513</v>
      </c>
      <c r="B5034" s="8" t="s">
        <v>14408</v>
      </c>
      <c r="C5034" s="10">
        <v>2</v>
      </c>
      <c r="D5034" s="8">
        <v>0</v>
      </c>
      <c r="E5034" s="9" t="s">
        <v>10600</v>
      </c>
      <c r="F5034" s="9" t="s">
        <v>10599</v>
      </c>
      <c r="G5034" s="8" t="s">
        <v>15224</v>
      </c>
      <c r="H5034" s="8"/>
      <c r="I5034" s="11">
        <v>0</v>
      </c>
      <c r="J5034" s="8" t="s">
        <v>15225</v>
      </c>
      <c r="K5034" s="8" t="s">
        <v>14413</v>
      </c>
      <c r="L5034" s="9" t="s">
        <v>14750</v>
      </c>
      <c r="M5034" s="12" t="s">
        <v>14930</v>
      </c>
    </row>
    <row r="5035" customHeight="1" spans="1:13">
      <c r="A5035" s="9" t="s">
        <v>10513</v>
      </c>
      <c r="B5035" s="8" t="s">
        <v>14408</v>
      </c>
      <c r="C5035" s="10">
        <v>2</v>
      </c>
      <c r="D5035" s="8">
        <v>0</v>
      </c>
      <c r="E5035" s="9" t="s">
        <v>10602</v>
      </c>
      <c r="F5035" s="9" t="s">
        <v>10601</v>
      </c>
      <c r="G5035" s="8" t="s">
        <v>15224</v>
      </c>
      <c r="H5035" s="8"/>
      <c r="I5035" s="11">
        <v>0</v>
      </c>
      <c r="J5035" s="8" t="s">
        <v>15225</v>
      </c>
      <c r="K5035" s="8" t="s">
        <v>14413</v>
      </c>
      <c r="L5035" s="9" t="s">
        <v>14414</v>
      </c>
      <c r="M5035" s="12" t="s">
        <v>14434</v>
      </c>
    </row>
    <row r="5036" customHeight="1" spans="1:13">
      <c r="A5036" s="9" t="s">
        <v>10513</v>
      </c>
      <c r="B5036" s="8" t="s">
        <v>14408</v>
      </c>
      <c r="C5036" s="10">
        <v>2</v>
      </c>
      <c r="D5036" s="8">
        <v>0</v>
      </c>
      <c r="E5036" s="9" t="s">
        <v>10604</v>
      </c>
      <c r="F5036" s="9" t="s">
        <v>10603</v>
      </c>
      <c r="G5036" s="8" t="s">
        <v>15224</v>
      </c>
      <c r="H5036" s="8"/>
      <c r="I5036" s="11">
        <v>0</v>
      </c>
      <c r="J5036" s="8" t="s">
        <v>15225</v>
      </c>
      <c r="K5036" s="8" t="s">
        <v>14413</v>
      </c>
      <c r="L5036" s="9" t="s">
        <v>14430</v>
      </c>
      <c r="M5036" s="12" t="s">
        <v>14484</v>
      </c>
    </row>
    <row r="5037" customHeight="1" spans="1:13">
      <c r="A5037" s="9" t="s">
        <v>10513</v>
      </c>
      <c r="B5037" s="8" t="s">
        <v>14408</v>
      </c>
      <c r="C5037" s="10">
        <v>2</v>
      </c>
      <c r="D5037" s="8">
        <v>0</v>
      </c>
      <c r="E5037" s="9" t="s">
        <v>10606</v>
      </c>
      <c r="F5037" s="9" t="s">
        <v>10605</v>
      </c>
      <c r="G5037" s="8" t="s">
        <v>15224</v>
      </c>
      <c r="H5037" s="8"/>
      <c r="I5037" s="11">
        <v>0</v>
      </c>
      <c r="J5037" s="8" t="s">
        <v>15225</v>
      </c>
      <c r="K5037" s="8" t="s">
        <v>14413</v>
      </c>
      <c r="L5037" s="9" t="s">
        <v>14414</v>
      </c>
      <c r="M5037" s="12" t="s">
        <v>14479</v>
      </c>
    </row>
    <row r="5038" customHeight="1" spans="1:13">
      <c r="A5038" s="9" t="s">
        <v>10513</v>
      </c>
      <c r="B5038" s="8" t="s">
        <v>14408</v>
      </c>
      <c r="C5038" s="10">
        <v>2</v>
      </c>
      <c r="D5038" s="8">
        <v>0</v>
      </c>
      <c r="E5038" s="9" t="s">
        <v>10608</v>
      </c>
      <c r="F5038" s="9" t="s">
        <v>10607</v>
      </c>
      <c r="G5038" s="8" t="s">
        <v>15224</v>
      </c>
      <c r="H5038" s="8"/>
      <c r="I5038" s="11">
        <v>0</v>
      </c>
      <c r="J5038" s="8" t="s">
        <v>15225</v>
      </c>
      <c r="K5038" s="8" t="s">
        <v>14413</v>
      </c>
      <c r="L5038" s="9" t="s">
        <v>14750</v>
      </c>
      <c r="M5038" s="12" t="s">
        <v>15817</v>
      </c>
    </row>
    <row r="5039" customHeight="1" spans="1:13">
      <c r="A5039" s="9" t="s">
        <v>10513</v>
      </c>
      <c r="B5039" s="8" t="s">
        <v>14408</v>
      </c>
      <c r="C5039" s="10">
        <v>2</v>
      </c>
      <c r="D5039" s="8">
        <v>0</v>
      </c>
      <c r="E5039" s="9" t="s">
        <v>10610</v>
      </c>
      <c r="F5039" s="9" t="s">
        <v>10609</v>
      </c>
      <c r="G5039" s="8" t="s">
        <v>15224</v>
      </c>
      <c r="H5039" s="8"/>
      <c r="I5039" s="11">
        <v>0</v>
      </c>
      <c r="J5039" s="8" t="s">
        <v>15225</v>
      </c>
      <c r="K5039" s="8" t="s">
        <v>14413</v>
      </c>
      <c r="L5039" s="9" t="s">
        <v>14414</v>
      </c>
      <c r="M5039" s="12" t="s">
        <v>14459</v>
      </c>
    </row>
    <row r="5040" customHeight="1" spans="1:13">
      <c r="A5040" s="9" t="s">
        <v>10513</v>
      </c>
      <c r="B5040" s="8" t="s">
        <v>14408</v>
      </c>
      <c r="C5040" s="10">
        <v>2</v>
      </c>
      <c r="D5040" s="8">
        <v>0</v>
      </c>
      <c r="E5040" s="9" t="s">
        <v>10612</v>
      </c>
      <c r="F5040" s="9" t="s">
        <v>10611</v>
      </c>
      <c r="G5040" s="8" t="s">
        <v>15224</v>
      </c>
      <c r="H5040" s="8"/>
      <c r="I5040" s="11">
        <v>0</v>
      </c>
      <c r="J5040" s="8" t="s">
        <v>15225</v>
      </c>
      <c r="K5040" s="8" t="s">
        <v>14413</v>
      </c>
      <c r="L5040" s="9" t="s">
        <v>14414</v>
      </c>
      <c r="M5040" s="12" t="s">
        <v>14415</v>
      </c>
    </row>
    <row r="5041" customHeight="1" spans="1:13">
      <c r="A5041" s="9" t="s">
        <v>10513</v>
      </c>
      <c r="B5041" s="8" t="s">
        <v>14408</v>
      </c>
      <c r="C5041" s="10">
        <v>2</v>
      </c>
      <c r="D5041" s="8">
        <v>0</v>
      </c>
      <c r="E5041" s="9" t="s">
        <v>10614</v>
      </c>
      <c r="F5041" s="9" t="s">
        <v>10613</v>
      </c>
      <c r="G5041" s="8" t="s">
        <v>15224</v>
      </c>
      <c r="H5041" s="8"/>
      <c r="I5041" s="11">
        <v>0</v>
      </c>
      <c r="J5041" s="8" t="s">
        <v>15225</v>
      </c>
      <c r="K5041" s="8" t="s">
        <v>14413</v>
      </c>
      <c r="L5041" s="9" t="s">
        <v>14414</v>
      </c>
      <c r="M5041" s="12" t="s">
        <v>14583</v>
      </c>
    </row>
    <row r="5042" customHeight="1" spans="1:13">
      <c r="A5042" s="9" t="s">
        <v>10616</v>
      </c>
      <c r="B5042" s="8" t="s">
        <v>14408</v>
      </c>
      <c r="C5042" s="10">
        <v>2</v>
      </c>
      <c r="D5042" s="8">
        <v>0</v>
      </c>
      <c r="E5042" s="9" t="s">
        <v>10617</v>
      </c>
      <c r="F5042" s="9" t="s">
        <v>10615</v>
      </c>
      <c r="G5042" s="8" t="s">
        <v>15224</v>
      </c>
      <c r="H5042" s="8"/>
      <c r="I5042" s="11">
        <v>0</v>
      </c>
      <c r="J5042" s="8" t="s">
        <v>15225</v>
      </c>
      <c r="K5042" s="8" t="s">
        <v>14413</v>
      </c>
      <c r="L5042" s="9" t="s">
        <v>14414</v>
      </c>
      <c r="M5042" s="12" t="s">
        <v>108</v>
      </c>
    </row>
    <row r="5043" customHeight="1" spans="1:13">
      <c r="A5043" s="9" t="s">
        <v>10616</v>
      </c>
      <c r="B5043" s="8" t="s">
        <v>14408</v>
      </c>
      <c r="C5043" s="10">
        <v>2</v>
      </c>
      <c r="D5043" s="8">
        <v>0</v>
      </c>
      <c r="E5043" s="9" t="s">
        <v>10619</v>
      </c>
      <c r="F5043" s="9" t="s">
        <v>10618</v>
      </c>
      <c r="G5043" s="8" t="s">
        <v>15224</v>
      </c>
      <c r="H5043" s="8"/>
      <c r="I5043" s="11">
        <v>0</v>
      </c>
      <c r="J5043" s="8" t="s">
        <v>15225</v>
      </c>
      <c r="K5043" s="8" t="s">
        <v>14413</v>
      </c>
      <c r="L5043" s="9" t="s">
        <v>14490</v>
      </c>
      <c r="M5043" s="12" t="s">
        <v>14552</v>
      </c>
    </row>
    <row r="5044" customHeight="1" spans="1:13">
      <c r="A5044" s="9" t="s">
        <v>10616</v>
      </c>
      <c r="B5044" s="8" t="s">
        <v>14408</v>
      </c>
      <c r="C5044" s="10">
        <v>2</v>
      </c>
      <c r="D5044" s="8">
        <v>0</v>
      </c>
      <c r="E5044" s="9" t="s">
        <v>10623</v>
      </c>
      <c r="F5044" s="9" t="s">
        <v>10622</v>
      </c>
      <c r="G5044" s="8" t="s">
        <v>15224</v>
      </c>
      <c r="H5044" s="8"/>
      <c r="I5044" s="11">
        <v>0</v>
      </c>
      <c r="J5044" s="8" t="s">
        <v>15225</v>
      </c>
      <c r="K5044" s="8" t="s">
        <v>14413</v>
      </c>
      <c r="L5044" s="9" t="s">
        <v>14414</v>
      </c>
      <c r="M5044" s="12" t="s">
        <v>14443</v>
      </c>
    </row>
    <row r="5045" customHeight="1" spans="1:13">
      <c r="A5045" s="9" t="s">
        <v>10616</v>
      </c>
      <c r="B5045" s="8" t="s">
        <v>14408</v>
      </c>
      <c r="C5045" s="10">
        <v>2</v>
      </c>
      <c r="D5045" s="8">
        <v>0</v>
      </c>
      <c r="E5045" s="9" t="s">
        <v>10625</v>
      </c>
      <c r="F5045" s="9" t="s">
        <v>10624</v>
      </c>
      <c r="G5045" s="8" t="s">
        <v>15224</v>
      </c>
      <c r="H5045" s="8"/>
      <c r="I5045" s="11">
        <v>0</v>
      </c>
      <c r="J5045" s="8" t="s">
        <v>15225</v>
      </c>
      <c r="K5045" s="8" t="s">
        <v>14413</v>
      </c>
      <c r="L5045" s="9" t="s">
        <v>14414</v>
      </c>
      <c r="M5045" s="12" t="s">
        <v>14446</v>
      </c>
    </row>
    <row r="5046" customHeight="1" spans="1:13">
      <c r="A5046" s="9" t="s">
        <v>10616</v>
      </c>
      <c r="B5046" s="8" t="s">
        <v>14408</v>
      </c>
      <c r="C5046" s="10">
        <v>2</v>
      </c>
      <c r="D5046" s="8">
        <v>0</v>
      </c>
      <c r="E5046" s="9" t="s">
        <v>10627</v>
      </c>
      <c r="F5046" s="9" t="s">
        <v>10626</v>
      </c>
      <c r="G5046" s="8" t="s">
        <v>15224</v>
      </c>
      <c r="H5046" s="8"/>
      <c r="I5046" s="11">
        <v>0</v>
      </c>
      <c r="J5046" s="8" t="s">
        <v>15225</v>
      </c>
      <c r="K5046" s="8" t="s">
        <v>14413</v>
      </c>
      <c r="L5046" s="9" t="s">
        <v>14414</v>
      </c>
      <c r="M5046" s="12" t="s">
        <v>14418</v>
      </c>
    </row>
    <row r="5047" customHeight="1" spans="1:13">
      <c r="A5047" s="9" t="s">
        <v>10616</v>
      </c>
      <c r="B5047" s="8" t="s">
        <v>14408</v>
      </c>
      <c r="C5047" s="10">
        <v>2</v>
      </c>
      <c r="D5047" s="8">
        <v>0</v>
      </c>
      <c r="E5047" s="9" t="s">
        <v>10629</v>
      </c>
      <c r="F5047" s="9" t="s">
        <v>10628</v>
      </c>
      <c r="G5047" s="8" t="s">
        <v>15224</v>
      </c>
      <c r="H5047" s="8"/>
      <c r="I5047" s="11">
        <v>0</v>
      </c>
      <c r="J5047" s="8" t="s">
        <v>15225</v>
      </c>
      <c r="K5047" s="8" t="s">
        <v>14413</v>
      </c>
      <c r="L5047" s="9" t="s">
        <v>14414</v>
      </c>
      <c r="M5047" s="12" t="s">
        <v>14418</v>
      </c>
    </row>
    <row r="5048" customHeight="1" spans="1:13">
      <c r="A5048" s="9" t="s">
        <v>10616</v>
      </c>
      <c r="B5048" s="8" t="s">
        <v>14408</v>
      </c>
      <c r="C5048" s="10">
        <v>2</v>
      </c>
      <c r="D5048" s="8">
        <v>0</v>
      </c>
      <c r="E5048" s="9" t="s">
        <v>10631</v>
      </c>
      <c r="F5048" s="9" t="s">
        <v>10630</v>
      </c>
      <c r="G5048" s="8" t="s">
        <v>15224</v>
      </c>
      <c r="H5048" s="8"/>
      <c r="I5048" s="11">
        <v>0</v>
      </c>
      <c r="J5048" s="8" t="s">
        <v>15225</v>
      </c>
      <c r="K5048" s="8" t="s">
        <v>14413</v>
      </c>
      <c r="L5048" s="9" t="s">
        <v>14414</v>
      </c>
      <c r="M5048" s="12" t="s">
        <v>14443</v>
      </c>
    </row>
    <row r="5049" customHeight="1" spans="1:13">
      <c r="A5049" s="9" t="s">
        <v>10616</v>
      </c>
      <c r="B5049" s="8" t="s">
        <v>14408</v>
      </c>
      <c r="C5049" s="10">
        <v>2</v>
      </c>
      <c r="D5049" s="8">
        <v>0</v>
      </c>
      <c r="E5049" s="9" t="s">
        <v>10633</v>
      </c>
      <c r="F5049" s="9" t="s">
        <v>10632</v>
      </c>
      <c r="G5049" s="8" t="s">
        <v>15224</v>
      </c>
      <c r="H5049" s="8"/>
      <c r="I5049" s="11">
        <v>0</v>
      </c>
      <c r="J5049" s="8" t="s">
        <v>15225</v>
      </c>
      <c r="K5049" s="8" t="s">
        <v>14413</v>
      </c>
      <c r="L5049" s="9" t="s">
        <v>14414</v>
      </c>
      <c r="M5049" s="12" t="s">
        <v>14459</v>
      </c>
    </row>
    <row r="5050" customHeight="1" spans="1:13">
      <c r="A5050" s="9" t="s">
        <v>10616</v>
      </c>
      <c r="B5050" s="8" t="s">
        <v>14408</v>
      </c>
      <c r="C5050" s="10">
        <v>2</v>
      </c>
      <c r="D5050" s="8">
        <v>0</v>
      </c>
      <c r="E5050" s="9" t="s">
        <v>10635</v>
      </c>
      <c r="F5050" s="9" t="s">
        <v>10634</v>
      </c>
      <c r="G5050" s="8" t="s">
        <v>15224</v>
      </c>
      <c r="H5050" s="8"/>
      <c r="I5050" s="11">
        <v>0</v>
      </c>
      <c r="J5050" s="8" t="s">
        <v>15225</v>
      </c>
      <c r="K5050" s="8" t="s">
        <v>14413</v>
      </c>
      <c r="L5050" s="9" t="s">
        <v>14414</v>
      </c>
      <c r="M5050" s="12" t="s">
        <v>14443</v>
      </c>
    </row>
    <row r="5051" customHeight="1" spans="1:13">
      <c r="A5051" s="9" t="s">
        <v>10616</v>
      </c>
      <c r="B5051" s="8" t="s">
        <v>14408</v>
      </c>
      <c r="C5051" s="10">
        <v>2</v>
      </c>
      <c r="D5051" s="8">
        <v>0</v>
      </c>
      <c r="E5051" s="9" t="s">
        <v>21720</v>
      </c>
      <c r="F5051" s="9" t="s">
        <v>21721</v>
      </c>
      <c r="G5051" s="8" t="s">
        <v>15224</v>
      </c>
      <c r="H5051" s="8"/>
      <c r="I5051" s="11">
        <v>0</v>
      </c>
      <c r="J5051" s="8" t="s">
        <v>15225</v>
      </c>
      <c r="K5051" s="8" t="s">
        <v>14413</v>
      </c>
      <c r="L5051" s="9" t="s">
        <v>14430</v>
      </c>
      <c r="M5051" s="12" t="s">
        <v>14484</v>
      </c>
    </row>
    <row r="5052" customHeight="1" spans="1:13">
      <c r="A5052" s="9" t="s">
        <v>10616</v>
      </c>
      <c r="B5052" s="8" t="s">
        <v>14408</v>
      </c>
      <c r="C5052" s="10">
        <v>2</v>
      </c>
      <c r="D5052" s="8">
        <v>0</v>
      </c>
      <c r="E5052" s="9" t="s">
        <v>10637</v>
      </c>
      <c r="F5052" s="9" t="s">
        <v>10636</v>
      </c>
      <c r="G5052" s="8" t="s">
        <v>15224</v>
      </c>
      <c r="H5052" s="8"/>
      <c r="I5052" s="11">
        <v>0</v>
      </c>
      <c r="J5052" s="8" t="s">
        <v>15225</v>
      </c>
      <c r="K5052" s="8" t="s">
        <v>14413</v>
      </c>
      <c r="L5052" s="9" t="s">
        <v>14414</v>
      </c>
      <c r="M5052" s="12" t="s">
        <v>14415</v>
      </c>
    </row>
    <row r="5053" customHeight="1" spans="1:13">
      <c r="A5053" s="9" t="s">
        <v>10616</v>
      </c>
      <c r="B5053" s="8" t="s">
        <v>14408</v>
      </c>
      <c r="C5053" s="10">
        <v>2</v>
      </c>
      <c r="D5053" s="8">
        <v>0</v>
      </c>
      <c r="E5053" s="9" t="s">
        <v>10639</v>
      </c>
      <c r="F5053" s="9" t="s">
        <v>10638</v>
      </c>
      <c r="G5053" s="8" t="s">
        <v>15224</v>
      </c>
      <c r="H5053" s="8"/>
      <c r="I5053" s="11">
        <v>0</v>
      </c>
      <c r="J5053" s="8" t="s">
        <v>15225</v>
      </c>
      <c r="K5053" s="8" t="s">
        <v>14413</v>
      </c>
      <c r="L5053" s="9" t="s">
        <v>14430</v>
      </c>
      <c r="M5053" s="12" t="s">
        <v>15186</v>
      </c>
    </row>
    <row r="5054" customHeight="1" spans="1:13">
      <c r="A5054" s="9" t="s">
        <v>10616</v>
      </c>
      <c r="B5054" s="8" t="s">
        <v>14408</v>
      </c>
      <c r="C5054" s="10">
        <v>2</v>
      </c>
      <c r="D5054" s="8">
        <v>0</v>
      </c>
      <c r="E5054" s="9" t="s">
        <v>10641</v>
      </c>
      <c r="F5054" s="9" t="s">
        <v>10640</v>
      </c>
      <c r="G5054" s="8" t="s">
        <v>15224</v>
      </c>
      <c r="H5054" s="8"/>
      <c r="I5054" s="11">
        <v>0</v>
      </c>
      <c r="J5054" s="8" t="s">
        <v>15225</v>
      </c>
      <c r="K5054" s="8" t="s">
        <v>14413</v>
      </c>
      <c r="L5054" s="9" t="s">
        <v>14750</v>
      </c>
      <c r="M5054" s="12" t="s">
        <v>14825</v>
      </c>
    </row>
    <row r="5055" customHeight="1" spans="1:13">
      <c r="A5055" s="9" t="s">
        <v>10616</v>
      </c>
      <c r="B5055" s="8" t="s">
        <v>14408</v>
      </c>
      <c r="C5055" s="10">
        <v>2</v>
      </c>
      <c r="D5055" s="8">
        <v>0</v>
      </c>
      <c r="E5055" s="9" t="s">
        <v>10643</v>
      </c>
      <c r="F5055" s="9" t="s">
        <v>10642</v>
      </c>
      <c r="G5055" s="8" t="s">
        <v>15224</v>
      </c>
      <c r="H5055" s="8"/>
      <c r="I5055" s="11">
        <v>0</v>
      </c>
      <c r="J5055" s="8" t="s">
        <v>15225</v>
      </c>
      <c r="K5055" s="8" t="s">
        <v>14413</v>
      </c>
      <c r="L5055" s="9" t="s">
        <v>14430</v>
      </c>
      <c r="M5055" s="12" t="s">
        <v>14726</v>
      </c>
    </row>
    <row r="5056" customHeight="1" spans="1:13">
      <c r="A5056" s="9" t="s">
        <v>10616</v>
      </c>
      <c r="B5056" s="8" t="s">
        <v>14408</v>
      </c>
      <c r="C5056" s="10">
        <v>2</v>
      </c>
      <c r="D5056" s="8">
        <v>0</v>
      </c>
      <c r="E5056" s="9" t="s">
        <v>10645</v>
      </c>
      <c r="F5056" s="9" t="s">
        <v>10644</v>
      </c>
      <c r="G5056" s="8" t="s">
        <v>15224</v>
      </c>
      <c r="H5056" s="8"/>
      <c r="I5056" s="11">
        <v>0</v>
      </c>
      <c r="J5056" s="8" t="s">
        <v>15225</v>
      </c>
      <c r="K5056" s="8" t="s">
        <v>14413</v>
      </c>
      <c r="L5056" s="9" t="s">
        <v>14414</v>
      </c>
      <c r="M5056" s="12" t="s">
        <v>14446</v>
      </c>
    </row>
    <row r="5057" customHeight="1" spans="1:13">
      <c r="A5057" s="9" t="s">
        <v>10616</v>
      </c>
      <c r="B5057" s="8" t="s">
        <v>14408</v>
      </c>
      <c r="C5057" s="10">
        <v>2</v>
      </c>
      <c r="D5057" s="8">
        <v>0</v>
      </c>
      <c r="E5057" s="9" t="s">
        <v>10646</v>
      </c>
      <c r="F5057" s="9" t="s">
        <v>6334</v>
      </c>
      <c r="G5057" s="8" t="s">
        <v>15224</v>
      </c>
      <c r="H5057" s="8"/>
      <c r="I5057" s="11">
        <v>0</v>
      </c>
      <c r="J5057" s="8" t="s">
        <v>15225</v>
      </c>
      <c r="K5057" s="8" t="s">
        <v>14413</v>
      </c>
      <c r="L5057" s="9" t="s">
        <v>14414</v>
      </c>
      <c r="M5057" s="12" t="s">
        <v>14443</v>
      </c>
    </row>
    <row r="5058" customHeight="1" spans="1:13">
      <c r="A5058" s="9" t="s">
        <v>10616</v>
      </c>
      <c r="B5058" s="8" t="s">
        <v>14408</v>
      </c>
      <c r="C5058" s="10">
        <v>2</v>
      </c>
      <c r="D5058" s="8">
        <v>0</v>
      </c>
      <c r="E5058" s="9" t="s">
        <v>21722</v>
      </c>
      <c r="F5058" s="9" t="s">
        <v>21723</v>
      </c>
      <c r="G5058" s="8" t="s">
        <v>15224</v>
      </c>
      <c r="H5058" s="8"/>
      <c r="I5058" s="11">
        <v>0</v>
      </c>
      <c r="J5058" s="8" t="s">
        <v>15225</v>
      </c>
      <c r="K5058" s="8" t="s">
        <v>14413</v>
      </c>
      <c r="L5058" s="9" t="s">
        <v>14750</v>
      </c>
      <c r="M5058" s="12" t="s">
        <v>14825</v>
      </c>
    </row>
    <row r="5059" customHeight="1" spans="1:13">
      <c r="A5059" s="9" t="s">
        <v>10616</v>
      </c>
      <c r="B5059" s="8" t="s">
        <v>14408</v>
      </c>
      <c r="C5059" s="10">
        <v>2</v>
      </c>
      <c r="D5059" s="8">
        <v>0</v>
      </c>
      <c r="E5059" s="9" t="s">
        <v>10648</v>
      </c>
      <c r="F5059" s="9" t="s">
        <v>10647</v>
      </c>
      <c r="G5059" s="8" t="s">
        <v>15224</v>
      </c>
      <c r="H5059" s="8"/>
      <c r="I5059" s="11">
        <v>0</v>
      </c>
      <c r="J5059" s="8" t="s">
        <v>15225</v>
      </c>
      <c r="K5059" s="8" t="s">
        <v>14413</v>
      </c>
      <c r="L5059" s="9" t="s">
        <v>14414</v>
      </c>
      <c r="M5059" s="12" t="s">
        <v>14415</v>
      </c>
    </row>
    <row r="5060" customHeight="1" spans="1:13">
      <c r="A5060" s="9" t="s">
        <v>10616</v>
      </c>
      <c r="B5060" s="8" t="s">
        <v>14408</v>
      </c>
      <c r="C5060" s="10">
        <v>2</v>
      </c>
      <c r="D5060" s="8">
        <v>0</v>
      </c>
      <c r="E5060" s="9" t="s">
        <v>10650</v>
      </c>
      <c r="F5060" s="9" t="s">
        <v>10649</v>
      </c>
      <c r="G5060" s="8" t="s">
        <v>15224</v>
      </c>
      <c r="H5060" s="8"/>
      <c r="I5060" s="11">
        <v>0</v>
      </c>
      <c r="J5060" s="8" t="s">
        <v>15225</v>
      </c>
      <c r="K5060" s="8" t="s">
        <v>14413</v>
      </c>
      <c r="L5060" s="9" t="s">
        <v>14430</v>
      </c>
      <c r="M5060" s="12" t="s">
        <v>14431</v>
      </c>
    </row>
    <row r="5061" customHeight="1" spans="1:13">
      <c r="A5061" s="9" t="s">
        <v>10616</v>
      </c>
      <c r="B5061" s="8" t="s">
        <v>14408</v>
      </c>
      <c r="C5061" s="10">
        <v>2</v>
      </c>
      <c r="D5061" s="8">
        <v>0</v>
      </c>
      <c r="E5061" s="9" t="s">
        <v>10651</v>
      </c>
      <c r="F5061" s="9" t="s">
        <v>4311</v>
      </c>
      <c r="G5061" s="8" t="s">
        <v>15224</v>
      </c>
      <c r="H5061" s="8"/>
      <c r="I5061" s="11">
        <v>0</v>
      </c>
      <c r="J5061" s="8" t="s">
        <v>15225</v>
      </c>
      <c r="K5061" s="8" t="s">
        <v>14413</v>
      </c>
      <c r="L5061" s="9" t="s">
        <v>14414</v>
      </c>
      <c r="M5061" s="12" t="s">
        <v>14583</v>
      </c>
    </row>
    <row r="5062" customHeight="1" spans="1:13">
      <c r="A5062" s="9" t="s">
        <v>10616</v>
      </c>
      <c r="B5062" s="8" t="s">
        <v>14408</v>
      </c>
      <c r="C5062" s="10">
        <v>2</v>
      </c>
      <c r="D5062" s="8">
        <v>0</v>
      </c>
      <c r="E5062" s="9" t="s">
        <v>10653</v>
      </c>
      <c r="F5062" s="9" t="s">
        <v>10652</v>
      </c>
      <c r="G5062" s="8" t="s">
        <v>15224</v>
      </c>
      <c r="H5062" s="8"/>
      <c r="I5062" s="11">
        <v>0</v>
      </c>
      <c r="J5062" s="8" t="s">
        <v>15225</v>
      </c>
      <c r="K5062" s="8" t="s">
        <v>14413</v>
      </c>
      <c r="L5062" s="9" t="s">
        <v>14414</v>
      </c>
      <c r="M5062" s="12" t="s">
        <v>14446</v>
      </c>
    </row>
    <row r="5063" customHeight="1" spans="1:13">
      <c r="A5063" s="9" t="s">
        <v>10616</v>
      </c>
      <c r="B5063" s="8" t="s">
        <v>14408</v>
      </c>
      <c r="C5063" s="10">
        <v>2</v>
      </c>
      <c r="D5063" s="8">
        <v>0</v>
      </c>
      <c r="E5063" s="9" t="s">
        <v>21724</v>
      </c>
      <c r="F5063" s="9" t="s">
        <v>21725</v>
      </c>
      <c r="G5063" s="8" t="s">
        <v>15224</v>
      </c>
      <c r="H5063" s="8"/>
      <c r="I5063" s="11">
        <v>0</v>
      </c>
      <c r="J5063" s="8" t="s">
        <v>15225</v>
      </c>
      <c r="K5063" s="8" t="s">
        <v>14413</v>
      </c>
      <c r="L5063" s="9" t="s">
        <v>14414</v>
      </c>
      <c r="M5063" s="12" t="s">
        <v>14487</v>
      </c>
    </row>
    <row r="5064" customHeight="1" spans="1:13">
      <c r="A5064" s="9" t="s">
        <v>10616</v>
      </c>
      <c r="B5064" s="8" t="s">
        <v>14408</v>
      </c>
      <c r="C5064" s="10">
        <v>2</v>
      </c>
      <c r="D5064" s="8">
        <v>0</v>
      </c>
      <c r="E5064" s="9" t="s">
        <v>10655</v>
      </c>
      <c r="F5064" s="9" t="s">
        <v>10654</v>
      </c>
      <c r="G5064" s="8" t="s">
        <v>15224</v>
      </c>
      <c r="H5064" s="8"/>
      <c r="I5064" s="11">
        <v>0</v>
      </c>
      <c r="J5064" s="8" t="s">
        <v>15225</v>
      </c>
      <c r="K5064" s="8" t="s">
        <v>14413</v>
      </c>
      <c r="L5064" s="9" t="s">
        <v>14490</v>
      </c>
      <c r="M5064" s="12" t="s">
        <v>14600</v>
      </c>
    </row>
    <row r="5065" customHeight="1" spans="1:13">
      <c r="A5065" s="9" t="s">
        <v>10616</v>
      </c>
      <c r="B5065" s="8" t="s">
        <v>14408</v>
      </c>
      <c r="C5065" s="10">
        <v>2</v>
      </c>
      <c r="D5065" s="8">
        <v>0</v>
      </c>
      <c r="E5065" s="9" t="s">
        <v>10657</v>
      </c>
      <c r="F5065" s="9" t="s">
        <v>10656</v>
      </c>
      <c r="G5065" s="8" t="s">
        <v>15224</v>
      </c>
      <c r="H5065" s="8"/>
      <c r="I5065" s="11">
        <v>0</v>
      </c>
      <c r="J5065" s="8" t="s">
        <v>15225</v>
      </c>
      <c r="K5065" s="8" t="s">
        <v>14413</v>
      </c>
      <c r="L5065" s="9" t="s">
        <v>14414</v>
      </c>
      <c r="M5065" s="12" t="s">
        <v>14467</v>
      </c>
    </row>
    <row r="5066" customHeight="1" spans="1:13">
      <c r="A5066" s="9" t="s">
        <v>10616</v>
      </c>
      <c r="B5066" s="8" t="s">
        <v>14408</v>
      </c>
      <c r="C5066" s="10">
        <v>2</v>
      </c>
      <c r="D5066" s="8">
        <v>0</v>
      </c>
      <c r="E5066" s="9" t="s">
        <v>10659</v>
      </c>
      <c r="F5066" s="9" t="s">
        <v>10658</v>
      </c>
      <c r="G5066" s="8" t="s">
        <v>15224</v>
      </c>
      <c r="H5066" s="8"/>
      <c r="I5066" s="11">
        <v>0</v>
      </c>
      <c r="J5066" s="8" t="s">
        <v>15225</v>
      </c>
      <c r="K5066" s="8" t="s">
        <v>14413</v>
      </c>
      <c r="L5066" s="9" t="s">
        <v>14430</v>
      </c>
      <c r="M5066" s="12" t="s">
        <v>14515</v>
      </c>
    </row>
    <row r="5067" customHeight="1" spans="1:13">
      <c r="A5067" s="9" t="s">
        <v>10616</v>
      </c>
      <c r="B5067" s="8" t="s">
        <v>14408</v>
      </c>
      <c r="C5067" s="10">
        <v>2</v>
      </c>
      <c r="D5067" s="8">
        <v>0</v>
      </c>
      <c r="E5067" s="9" t="s">
        <v>10661</v>
      </c>
      <c r="F5067" s="9" t="s">
        <v>10660</v>
      </c>
      <c r="G5067" s="8" t="s">
        <v>15224</v>
      </c>
      <c r="H5067" s="8"/>
      <c r="I5067" s="11">
        <v>0</v>
      </c>
      <c r="J5067" s="8" t="s">
        <v>15225</v>
      </c>
      <c r="K5067" s="8" t="s">
        <v>14413</v>
      </c>
      <c r="L5067" s="9" t="s">
        <v>14430</v>
      </c>
      <c r="M5067" s="12" t="s">
        <v>14820</v>
      </c>
    </row>
    <row r="5068" customHeight="1" spans="1:13">
      <c r="A5068" s="9" t="s">
        <v>10616</v>
      </c>
      <c r="B5068" s="8" t="s">
        <v>14408</v>
      </c>
      <c r="C5068" s="10">
        <v>2</v>
      </c>
      <c r="D5068" s="8">
        <v>0</v>
      </c>
      <c r="E5068" s="9" t="s">
        <v>10662</v>
      </c>
      <c r="F5068" s="9" t="s">
        <v>7826</v>
      </c>
      <c r="G5068" s="8" t="s">
        <v>15224</v>
      </c>
      <c r="H5068" s="8"/>
      <c r="I5068" s="11">
        <v>0</v>
      </c>
      <c r="J5068" s="8" t="s">
        <v>15225</v>
      </c>
      <c r="K5068" s="8" t="s">
        <v>14413</v>
      </c>
      <c r="L5068" s="9" t="s">
        <v>14430</v>
      </c>
      <c r="M5068" s="12" t="s">
        <v>14529</v>
      </c>
    </row>
    <row r="5069" customHeight="1" spans="1:13">
      <c r="A5069" s="9" t="s">
        <v>10616</v>
      </c>
      <c r="B5069" s="8" t="s">
        <v>14408</v>
      </c>
      <c r="C5069" s="10">
        <v>2</v>
      </c>
      <c r="D5069" s="8">
        <v>0</v>
      </c>
      <c r="E5069" s="9" t="s">
        <v>10664</v>
      </c>
      <c r="F5069" s="9" t="s">
        <v>10663</v>
      </c>
      <c r="G5069" s="8" t="s">
        <v>15224</v>
      </c>
      <c r="H5069" s="8"/>
      <c r="I5069" s="11">
        <v>0</v>
      </c>
      <c r="J5069" s="8" t="s">
        <v>15225</v>
      </c>
      <c r="K5069" s="8" t="s">
        <v>14413</v>
      </c>
      <c r="L5069" s="9" t="s">
        <v>14490</v>
      </c>
      <c r="M5069" s="12" t="s">
        <v>14543</v>
      </c>
    </row>
    <row r="5070" customHeight="1" spans="1:13">
      <c r="A5070" s="9" t="s">
        <v>10616</v>
      </c>
      <c r="B5070" s="8" t="s">
        <v>14408</v>
      </c>
      <c r="C5070" s="10">
        <v>2</v>
      </c>
      <c r="D5070" s="8">
        <v>0</v>
      </c>
      <c r="E5070" s="9" t="s">
        <v>10666</v>
      </c>
      <c r="F5070" s="9" t="s">
        <v>10665</v>
      </c>
      <c r="G5070" s="8" t="s">
        <v>15224</v>
      </c>
      <c r="H5070" s="8"/>
      <c r="I5070" s="11">
        <v>0</v>
      </c>
      <c r="J5070" s="8" t="s">
        <v>15225</v>
      </c>
      <c r="K5070" s="8" t="s">
        <v>14413</v>
      </c>
      <c r="L5070" s="9" t="s">
        <v>14414</v>
      </c>
      <c r="M5070" s="12" t="s">
        <v>14443</v>
      </c>
    </row>
    <row r="5071" customHeight="1" spans="1:13">
      <c r="A5071" s="9" t="s">
        <v>10616</v>
      </c>
      <c r="B5071" s="8" t="s">
        <v>14408</v>
      </c>
      <c r="C5071" s="10">
        <v>2</v>
      </c>
      <c r="D5071" s="8">
        <v>0</v>
      </c>
      <c r="E5071" s="9" t="s">
        <v>10668</v>
      </c>
      <c r="F5071" s="9" t="s">
        <v>10667</v>
      </c>
      <c r="G5071" s="8" t="s">
        <v>15224</v>
      </c>
      <c r="H5071" s="8"/>
      <c r="I5071" s="11">
        <v>0</v>
      </c>
      <c r="J5071" s="8" t="s">
        <v>15225</v>
      </c>
      <c r="K5071" s="8" t="s">
        <v>14413</v>
      </c>
      <c r="L5071" s="9" t="s">
        <v>14414</v>
      </c>
      <c r="M5071" s="12" t="s">
        <v>14418</v>
      </c>
    </row>
    <row r="5072" customHeight="1" spans="1:13">
      <c r="A5072" s="9" t="s">
        <v>10616</v>
      </c>
      <c r="B5072" s="8" t="s">
        <v>14408</v>
      </c>
      <c r="C5072" s="10">
        <v>2</v>
      </c>
      <c r="D5072" s="8">
        <v>0</v>
      </c>
      <c r="E5072" s="9" t="s">
        <v>10670</v>
      </c>
      <c r="F5072" s="9" t="s">
        <v>10669</v>
      </c>
      <c r="G5072" s="8" t="s">
        <v>15224</v>
      </c>
      <c r="H5072" s="8"/>
      <c r="I5072" s="11">
        <v>0</v>
      </c>
      <c r="J5072" s="8" t="s">
        <v>15225</v>
      </c>
      <c r="K5072" s="8" t="s">
        <v>14413</v>
      </c>
      <c r="L5072" s="9" t="s">
        <v>14414</v>
      </c>
      <c r="M5072" s="12" t="s">
        <v>14424</v>
      </c>
    </row>
    <row r="5073" customHeight="1" spans="1:13">
      <c r="A5073" s="9" t="s">
        <v>10616</v>
      </c>
      <c r="B5073" s="8" t="s">
        <v>14408</v>
      </c>
      <c r="C5073" s="10">
        <v>2</v>
      </c>
      <c r="D5073" s="8">
        <v>0</v>
      </c>
      <c r="E5073" s="9" t="s">
        <v>10672</v>
      </c>
      <c r="F5073" s="9" t="s">
        <v>10671</v>
      </c>
      <c r="G5073" s="8" t="s">
        <v>15224</v>
      </c>
      <c r="H5073" s="8"/>
      <c r="I5073" s="11">
        <v>0</v>
      </c>
      <c r="J5073" s="8" t="s">
        <v>15225</v>
      </c>
      <c r="K5073" s="8" t="s">
        <v>14413</v>
      </c>
      <c r="L5073" s="9" t="s">
        <v>14430</v>
      </c>
      <c r="M5073" s="12" t="s">
        <v>14625</v>
      </c>
    </row>
    <row r="5074" customHeight="1" spans="1:13">
      <c r="A5074" s="9" t="s">
        <v>10616</v>
      </c>
      <c r="B5074" s="8" t="s">
        <v>14408</v>
      </c>
      <c r="C5074" s="10">
        <v>2</v>
      </c>
      <c r="D5074" s="8">
        <v>0</v>
      </c>
      <c r="E5074" s="9" t="s">
        <v>10674</v>
      </c>
      <c r="F5074" s="9" t="s">
        <v>10673</v>
      </c>
      <c r="G5074" s="8" t="s">
        <v>15224</v>
      </c>
      <c r="H5074" s="8"/>
      <c r="I5074" s="11">
        <v>0</v>
      </c>
      <c r="J5074" s="8" t="s">
        <v>15225</v>
      </c>
      <c r="K5074" s="8" t="s">
        <v>14413</v>
      </c>
      <c r="L5074" s="9" t="s">
        <v>14414</v>
      </c>
      <c r="M5074" s="12" t="s">
        <v>14583</v>
      </c>
    </row>
    <row r="5075" customHeight="1" spans="1:13">
      <c r="A5075" s="9" t="s">
        <v>10616</v>
      </c>
      <c r="B5075" s="8" t="s">
        <v>14408</v>
      </c>
      <c r="C5075" s="10">
        <v>2</v>
      </c>
      <c r="D5075" s="8">
        <v>0</v>
      </c>
      <c r="E5075" s="9" t="s">
        <v>10676</v>
      </c>
      <c r="F5075" s="9" t="s">
        <v>10675</v>
      </c>
      <c r="G5075" s="8" t="s">
        <v>15224</v>
      </c>
      <c r="H5075" s="8"/>
      <c r="I5075" s="11">
        <v>0</v>
      </c>
      <c r="J5075" s="8" t="s">
        <v>15225</v>
      </c>
      <c r="K5075" s="8" t="s">
        <v>14413</v>
      </c>
      <c r="L5075" s="9" t="s">
        <v>14430</v>
      </c>
      <c r="M5075" s="12" t="s">
        <v>14515</v>
      </c>
    </row>
    <row r="5076" customHeight="1" spans="1:13">
      <c r="A5076" s="9" t="s">
        <v>10616</v>
      </c>
      <c r="B5076" s="8" t="s">
        <v>14408</v>
      </c>
      <c r="C5076" s="10">
        <v>2</v>
      </c>
      <c r="D5076" s="8">
        <v>0</v>
      </c>
      <c r="E5076" s="9" t="s">
        <v>10678</v>
      </c>
      <c r="F5076" s="9" t="s">
        <v>10677</v>
      </c>
      <c r="G5076" s="8" t="s">
        <v>15224</v>
      </c>
      <c r="H5076" s="8"/>
      <c r="I5076" s="11">
        <v>0</v>
      </c>
      <c r="J5076" s="8" t="s">
        <v>15225</v>
      </c>
      <c r="K5076" s="8" t="s">
        <v>14413</v>
      </c>
      <c r="L5076" s="9" t="s">
        <v>14430</v>
      </c>
      <c r="M5076" s="12" t="s">
        <v>14625</v>
      </c>
    </row>
    <row r="5077" customHeight="1" spans="1:13">
      <c r="A5077" s="9" t="s">
        <v>10616</v>
      </c>
      <c r="B5077" s="8" t="s">
        <v>14408</v>
      </c>
      <c r="C5077" s="10">
        <v>2</v>
      </c>
      <c r="D5077" s="8">
        <v>0</v>
      </c>
      <c r="E5077" s="9" t="s">
        <v>10680</v>
      </c>
      <c r="F5077" s="9" t="s">
        <v>10679</v>
      </c>
      <c r="G5077" s="8" t="s">
        <v>15224</v>
      </c>
      <c r="H5077" s="8"/>
      <c r="I5077" s="11">
        <v>0</v>
      </c>
      <c r="J5077" s="8" t="s">
        <v>15225</v>
      </c>
      <c r="K5077" s="8" t="s">
        <v>14413</v>
      </c>
      <c r="L5077" s="9" t="s">
        <v>14414</v>
      </c>
      <c r="M5077" s="12" t="s">
        <v>14443</v>
      </c>
    </row>
    <row r="5078" customHeight="1" spans="1:13">
      <c r="A5078" s="9" t="s">
        <v>10616</v>
      </c>
      <c r="B5078" s="8" t="s">
        <v>14408</v>
      </c>
      <c r="C5078" s="10">
        <v>2</v>
      </c>
      <c r="D5078" s="8">
        <v>0</v>
      </c>
      <c r="E5078" s="9" t="s">
        <v>21726</v>
      </c>
      <c r="F5078" s="9" t="s">
        <v>21727</v>
      </c>
      <c r="G5078" s="8" t="s">
        <v>15224</v>
      </c>
      <c r="H5078" s="8"/>
      <c r="I5078" s="11">
        <v>0</v>
      </c>
      <c r="J5078" s="8" t="s">
        <v>15225</v>
      </c>
      <c r="K5078" s="8" t="s">
        <v>14413</v>
      </c>
      <c r="L5078" s="9" t="s">
        <v>14414</v>
      </c>
      <c r="M5078" s="12" t="s">
        <v>14479</v>
      </c>
    </row>
    <row r="5079" customHeight="1" spans="1:13">
      <c r="A5079" s="9" t="s">
        <v>10616</v>
      </c>
      <c r="B5079" s="8" t="s">
        <v>14408</v>
      </c>
      <c r="C5079" s="10">
        <v>2</v>
      </c>
      <c r="D5079" s="8">
        <v>0</v>
      </c>
      <c r="E5079" s="9" t="s">
        <v>10682</v>
      </c>
      <c r="F5079" s="9" t="s">
        <v>10681</v>
      </c>
      <c r="G5079" s="8" t="s">
        <v>15224</v>
      </c>
      <c r="H5079" s="8"/>
      <c r="I5079" s="11">
        <v>0</v>
      </c>
      <c r="J5079" s="8" t="s">
        <v>15225</v>
      </c>
      <c r="K5079" s="8" t="s">
        <v>14413</v>
      </c>
      <c r="L5079" s="9" t="s">
        <v>14430</v>
      </c>
      <c r="M5079" s="12" t="s">
        <v>14431</v>
      </c>
    </row>
    <row r="5080" customHeight="1" spans="1:13">
      <c r="A5080" s="9" t="s">
        <v>10616</v>
      </c>
      <c r="B5080" s="8" t="s">
        <v>14408</v>
      </c>
      <c r="C5080" s="10">
        <v>2</v>
      </c>
      <c r="D5080" s="8">
        <v>0</v>
      </c>
      <c r="E5080" s="9" t="s">
        <v>10684</v>
      </c>
      <c r="F5080" s="9" t="s">
        <v>10683</v>
      </c>
      <c r="G5080" s="8" t="s">
        <v>15224</v>
      </c>
      <c r="H5080" s="8"/>
      <c r="I5080" s="11">
        <v>0</v>
      </c>
      <c r="J5080" s="8" t="s">
        <v>15225</v>
      </c>
      <c r="K5080" s="8" t="s">
        <v>14413</v>
      </c>
      <c r="L5080" s="9" t="s">
        <v>14430</v>
      </c>
      <c r="M5080" s="12" t="s">
        <v>14515</v>
      </c>
    </row>
    <row r="5081" customHeight="1" spans="1:13">
      <c r="A5081" s="9" t="s">
        <v>10616</v>
      </c>
      <c r="B5081" s="8" t="s">
        <v>14408</v>
      </c>
      <c r="C5081" s="10">
        <v>2</v>
      </c>
      <c r="D5081" s="8">
        <v>0</v>
      </c>
      <c r="E5081" s="9" t="s">
        <v>10686</v>
      </c>
      <c r="F5081" s="9" t="s">
        <v>10685</v>
      </c>
      <c r="G5081" s="8" t="s">
        <v>15224</v>
      </c>
      <c r="H5081" s="8"/>
      <c r="I5081" s="11">
        <v>0</v>
      </c>
      <c r="J5081" s="8" t="s">
        <v>15225</v>
      </c>
      <c r="K5081" s="8" t="s">
        <v>14413</v>
      </c>
      <c r="L5081" s="9" t="s">
        <v>14414</v>
      </c>
      <c r="M5081" s="12" t="s">
        <v>14427</v>
      </c>
    </row>
    <row r="5082" customHeight="1" spans="1:13">
      <c r="A5082" s="9" t="s">
        <v>10616</v>
      </c>
      <c r="B5082" s="8" t="s">
        <v>14408</v>
      </c>
      <c r="C5082" s="10">
        <v>2</v>
      </c>
      <c r="D5082" s="8">
        <v>0</v>
      </c>
      <c r="E5082" s="9" t="s">
        <v>10688</v>
      </c>
      <c r="F5082" s="9" t="s">
        <v>10687</v>
      </c>
      <c r="G5082" s="8" t="s">
        <v>15224</v>
      </c>
      <c r="H5082" s="8"/>
      <c r="I5082" s="11">
        <v>0</v>
      </c>
      <c r="J5082" s="8" t="s">
        <v>15225</v>
      </c>
      <c r="K5082" s="8" t="s">
        <v>14413</v>
      </c>
      <c r="L5082" s="9" t="s">
        <v>14414</v>
      </c>
      <c r="M5082" s="12" t="s">
        <v>14462</v>
      </c>
    </row>
    <row r="5083" customHeight="1" spans="1:13">
      <c r="A5083" s="9" t="s">
        <v>10616</v>
      </c>
      <c r="B5083" s="8" t="s">
        <v>14408</v>
      </c>
      <c r="C5083" s="10">
        <v>2</v>
      </c>
      <c r="D5083" s="8">
        <v>0</v>
      </c>
      <c r="E5083" s="9" t="s">
        <v>10690</v>
      </c>
      <c r="F5083" s="9" t="s">
        <v>10689</v>
      </c>
      <c r="G5083" s="8" t="s">
        <v>15224</v>
      </c>
      <c r="H5083" s="8"/>
      <c r="I5083" s="11">
        <v>0</v>
      </c>
      <c r="J5083" s="8" t="s">
        <v>15225</v>
      </c>
      <c r="K5083" s="8" t="s">
        <v>14413</v>
      </c>
      <c r="L5083" s="9" t="s">
        <v>14539</v>
      </c>
      <c r="M5083" s="12" t="s">
        <v>15818</v>
      </c>
    </row>
    <row r="5084" customHeight="1" spans="1:13">
      <c r="A5084" s="9" t="s">
        <v>10616</v>
      </c>
      <c r="B5084" s="8" t="s">
        <v>14408</v>
      </c>
      <c r="C5084" s="10">
        <v>2</v>
      </c>
      <c r="D5084" s="8">
        <v>0</v>
      </c>
      <c r="E5084" s="9" t="s">
        <v>10692</v>
      </c>
      <c r="F5084" s="9" t="s">
        <v>10691</v>
      </c>
      <c r="G5084" s="8" t="s">
        <v>15224</v>
      </c>
      <c r="H5084" s="8"/>
      <c r="I5084" s="11">
        <v>0</v>
      </c>
      <c r="J5084" s="8" t="s">
        <v>15225</v>
      </c>
      <c r="K5084" s="8" t="s">
        <v>14413</v>
      </c>
      <c r="L5084" s="9" t="s">
        <v>14414</v>
      </c>
      <c r="M5084" s="12" t="s">
        <v>14443</v>
      </c>
    </row>
    <row r="5085" customHeight="1" spans="1:13">
      <c r="A5085" s="9" t="s">
        <v>10616</v>
      </c>
      <c r="B5085" s="8" t="s">
        <v>14408</v>
      </c>
      <c r="C5085" s="10">
        <v>2</v>
      </c>
      <c r="D5085" s="8">
        <v>0</v>
      </c>
      <c r="E5085" s="9" t="s">
        <v>10694</v>
      </c>
      <c r="F5085" s="9" t="s">
        <v>10693</v>
      </c>
      <c r="G5085" s="8" t="s">
        <v>15224</v>
      </c>
      <c r="H5085" s="8"/>
      <c r="I5085" s="11">
        <v>0</v>
      </c>
      <c r="J5085" s="8" t="s">
        <v>15225</v>
      </c>
      <c r="K5085" s="8" t="s">
        <v>14413</v>
      </c>
      <c r="L5085" s="9" t="s">
        <v>14414</v>
      </c>
      <c r="M5085" s="12" t="s">
        <v>14583</v>
      </c>
    </row>
    <row r="5086" customHeight="1" spans="1:13">
      <c r="A5086" s="9" t="s">
        <v>10616</v>
      </c>
      <c r="B5086" s="8" t="s">
        <v>14408</v>
      </c>
      <c r="C5086" s="10">
        <v>2</v>
      </c>
      <c r="D5086" s="8">
        <v>0</v>
      </c>
      <c r="E5086" s="9" t="s">
        <v>10696</v>
      </c>
      <c r="F5086" s="9" t="s">
        <v>10695</v>
      </c>
      <c r="G5086" s="8" t="s">
        <v>15224</v>
      </c>
      <c r="H5086" s="8"/>
      <c r="I5086" s="11">
        <v>0</v>
      </c>
      <c r="J5086" s="8" t="s">
        <v>15225</v>
      </c>
      <c r="K5086" s="8" t="s">
        <v>14413</v>
      </c>
      <c r="L5086" s="9" t="s">
        <v>14430</v>
      </c>
      <c r="M5086" s="12" t="s">
        <v>14515</v>
      </c>
    </row>
    <row r="5087" customHeight="1" spans="1:13">
      <c r="A5087" s="9" t="s">
        <v>10616</v>
      </c>
      <c r="B5087" s="8" t="s">
        <v>14408</v>
      </c>
      <c r="C5087" s="10">
        <v>2</v>
      </c>
      <c r="D5087" s="8">
        <v>0</v>
      </c>
      <c r="E5087" s="9" t="s">
        <v>10698</v>
      </c>
      <c r="F5087" s="9" t="s">
        <v>10697</v>
      </c>
      <c r="G5087" s="8" t="s">
        <v>15224</v>
      </c>
      <c r="H5087" s="8"/>
      <c r="I5087" s="11">
        <v>0</v>
      </c>
      <c r="J5087" s="8" t="s">
        <v>15225</v>
      </c>
      <c r="K5087" s="8" t="s">
        <v>14413</v>
      </c>
      <c r="L5087" s="9" t="s">
        <v>14430</v>
      </c>
      <c r="M5087" s="12" t="s">
        <v>14625</v>
      </c>
    </row>
    <row r="5088" customHeight="1" spans="1:13">
      <c r="A5088" s="9" t="s">
        <v>10616</v>
      </c>
      <c r="B5088" s="8" t="s">
        <v>14408</v>
      </c>
      <c r="C5088" s="10">
        <v>2</v>
      </c>
      <c r="D5088" s="8">
        <v>0</v>
      </c>
      <c r="E5088" s="9" t="s">
        <v>10700</v>
      </c>
      <c r="F5088" s="9" t="s">
        <v>10699</v>
      </c>
      <c r="G5088" s="8" t="s">
        <v>15224</v>
      </c>
      <c r="H5088" s="8"/>
      <c r="I5088" s="11">
        <v>0</v>
      </c>
      <c r="J5088" s="8" t="s">
        <v>15225</v>
      </c>
      <c r="K5088" s="8" t="s">
        <v>14413</v>
      </c>
      <c r="L5088" s="9" t="s">
        <v>14414</v>
      </c>
      <c r="M5088" s="12" t="s">
        <v>14443</v>
      </c>
    </row>
    <row r="5089" customHeight="1" spans="1:13">
      <c r="A5089" s="9" t="s">
        <v>10616</v>
      </c>
      <c r="B5089" s="8" t="s">
        <v>14408</v>
      </c>
      <c r="C5089" s="10">
        <v>2</v>
      </c>
      <c r="D5089" s="8">
        <v>0</v>
      </c>
      <c r="E5089" s="9" t="s">
        <v>10702</v>
      </c>
      <c r="F5089" s="9" t="s">
        <v>10701</v>
      </c>
      <c r="G5089" s="8" t="s">
        <v>15224</v>
      </c>
      <c r="H5089" s="8"/>
      <c r="I5089" s="11">
        <v>0</v>
      </c>
      <c r="J5089" s="8" t="s">
        <v>15225</v>
      </c>
      <c r="K5089" s="8" t="s">
        <v>14413</v>
      </c>
      <c r="L5089" s="9" t="s">
        <v>14414</v>
      </c>
      <c r="M5089" s="12" t="s">
        <v>14424</v>
      </c>
    </row>
    <row r="5090" customHeight="1" spans="1:13">
      <c r="A5090" s="9" t="s">
        <v>10616</v>
      </c>
      <c r="B5090" s="8" t="s">
        <v>14408</v>
      </c>
      <c r="C5090" s="10">
        <v>2</v>
      </c>
      <c r="D5090" s="8">
        <v>0</v>
      </c>
      <c r="E5090" s="9" t="s">
        <v>10704</v>
      </c>
      <c r="F5090" s="9" t="s">
        <v>10703</v>
      </c>
      <c r="G5090" s="8" t="s">
        <v>15224</v>
      </c>
      <c r="H5090" s="8"/>
      <c r="I5090" s="11">
        <v>0</v>
      </c>
      <c r="J5090" s="8" t="s">
        <v>15225</v>
      </c>
      <c r="K5090" s="8" t="s">
        <v>14413</v>
      </c>
      <c r="L5090" s="9" t="s">
        <v>14414</v>
      </c>
      <c r="M5090" s="12" t="s">
        <v>14427</v>
      </c>
    </row>
    <row r="5091" customHeight="1" spans="1:13">
      <c r="A5091" s="9" t="s">
        <v>10616</v>
      </c>
      <c r="B5091" s="8" t="s">
        <v>14408</v>
      </c>
      <c r="C5091" s="10">
        <v>2</v>
      </c>
      <c r="D5091" s="8">
        <v>0</v>
      </c>
      <c r="E5091" s="9" t="s">
        <v>10706</v>
      </c>
      <c r="F5091" s="9" t="s">
        <v>10705</v>
      </c>
      <c r="G5091" s="8" t="s">
        <v>15224</v>
      </c>
      <c r="H5091" s="8"/>
      <c r="I5091" s="11">
        <v>0</v>
      </c>
      <c r="J5091" s="8" t="s">
        <v>15225</v>
      </c>
      <c r="K5091" s="8" t="s">
        <v>14413</v>
      </c>
      <c r="L5091" s="9" t="s">
        <v>14414</v>
      </c>
      <c r="M5091" s="12" t="s">
        <v>14434</v>
      </c>
    </row>
    <row r="5092" customHeight="1" spans="1:13">
      <c r="A5092" s="9" t="s">
        <v>10616</v>
      </c>
      <c r="B5092" s="8" t="s">
        <v>14408</v>
      </c>
      <c r="C5092" s="10">
        <v>2</v>
      </c>
      <c r="D5092" s="8">
        <v>0</v>
      </c>
      <c r="E5092" s="9" t="s">
        <v>10708</v>
      </c>
      <c r="F5092" s="9" t="s">
        <v>10707</v>
      </c>
      <c r="G5092" s="8" t="s">
        <v>15224</v>
      </c>
      <c r="H5092" s="8"/>
      <c r="I5092" s="11">
        <v>0</v>
      </c>
      <c r="J5092" s="8" t="s">
        <v>15225</v>
      </c>
      <c r="K5092" s="8" t="s">
        <v>14413</v>
      </c>
      <c r="L5092" s="9" t="s">
        <v>14430</v>
      </c>
      <c r="M5092" s="12" t="s">
        <v>14726</v>
      </c>
    </row>
    <row r="5093" customHeight="1" spans="1:13">
      <c r="A5093" s="9" t="s">
        <v>10616</v>
      </c>
      <c r="B5093" s="8" t="s">
        <v>14408</v>
      </c>
      <c r="C5093" s="10">
        <v>2</v>
      </c>
      <c r="D5093" s="8">
        <v>0</v>
      </c>
      <c r="E5093" s="9" t="s">
        <v>10710</v>
      </c>
      <c r="F5093" s="9" t="s">
        <v>10709</v>
      </c>
      <c r="G5093" s="8" t="s">
        <v>15224</v>
      </c>
      <c r="H5093" s="8"/>
      <c r="I5093" s="11">
        <v>0</v>
      </c>
      <c r="J5093" s="8" t="s">
        <v>15225</v>
      </c>
      <c r="K5093" s="8" t="s">
        <v>14413</v>
      </c>
      <c r="L5093" s="9" t="s">
        <v>14414</v>
      </c>
      <c r="M5093" s="12" t="s">
        <v>14424</v>
      </c>
    </row>
    <row r="5094" customHeight="1" spans="1:13">
      <c r="A5094" s="9" t="s">
        <v>10616</v>
      </c>
      <c r="B5094" s="8" t="s">
        <v>14408</v>
      </c>
      <c r="C5094" s="10">
        <v>2</v>
      </c>
      <c r="D5094" s="8">
        <v>0</v>
      </c>
      <c r="E5094" s="9" t="s">
        <v>10714</v>
      </c>
      <c r="F5094" s="9" t="s">
        <v>10713</v>
      </c>
      <c r="G5094" s="8" t="s">
        <v>15224</v>
      </c>
      <c r="H5094" s="8"/>
      <c r="I5094" s="11">
        <v>0</v>
      </c>
      <c r="J5094" s="8" t="s">
        <v>15225</v>
      </c>
      <c r="K5094" s="8" t="s">
        <v>14413</v>
      </c>
      <c r="L5094" s="9" t="s">
        <v>14430</v>
      </c>
      <c r="M5094" s="12" t="s">
        <v>14625</v>
      </c>
    </row>
    <row r="5095" customHeight="1" spans="1:13">
      <c r="A5095" s="9" t="s">
        <v>10716</v>
      </c>
      <c r="B5095" s="8" t="s">
        <v>14408</v>
      </c>
      <c r="C5095" s="10">
        <v>2</v>
      </c>
      <c r="D5095" s="8">
        <v>0</v>
      </c>
      <c r="E5095" s="9" t="s">
        <v>10717</v>
      </c>
      <c r="F5095" s="9" t="s">
        <v>10715</v>
      </c>
      <c r="G5095" s="8" t="s">
        <v>15224</v>
      </c>
      <c r="H5095" s="8"/>
      <c r="I5095" s="11">
        <v>0</v>
      </c>
      <c r="J5095" s="8" t="s">
        <v>15225</v>
      </c>
      <c r="K5095" s="8" t="s">
        <v>14413</v>
      </c>
      <c r="L5095" s="9" t="s">
        <v>14414</v>
      </c>
      <c r="M5095" s="12" t="s">
        <v>108</v>
      </c>
    </row>
    <row r="5096" customHeight="1" spans="1:13">
      <c r="A5096" s="9" t="s">
        <v>10716</v>
      </c>
      <c r="B5096" s="8" t="s">
        <v>14408</v>
      </c>
      <c r="C5096" s="10">
        <v>2</v>
      </c>
      <c r="D5096" s="8">
        <v>0</v>
      </c>
      <c r="E5096" s="9" t="s">
        <v>10719</v>
      </c>
      <c r="F5096" s="9" t="s">
        <v>10718</v>
      </c>
      <c r="G5096" s="8" t="s">
        <v>15224</v>
      </c>
      <c r="H5096" s="8"/>
      <c r="I5096" s="11">
        <v>0</v>
      </c>
      <c r="J5096" s="8" t="s">
        <v>15225</v>
      </c>
      <c r="K5096" s="8" t="s">
        <v>14413</v>
      </c>
      <c r="L5096" s="9" t="s">
        <v>14430</v>
      </c>
      <c r="M5096" s="12" t="s">
        <v>14820</v>
      </c>
    </row>
    <row r="5097" customHeight="1" spans="1:13">
      <c r="A5097" s="9" t="s">
        <v>10716</v>
      </c>
      <c r="B5097" s="8" t="s">
        <v>14408</v>
      </c>
      <c r="C5097" s="10">
        <v>2</v>
      </c>
      <c r="D5097" s="8">
        <v>0</v>
      </c>
      <c r="E5097" s="9" t="s">
        <v>10721</v>
      </c>
      <c r="F5097" s="9" t="s">
        <v>10720</v>
      </c>
      <c r="G5097" s="8" t="s">
        <v>15224</v>
      </c>
      <c r="H5097" s="8"/>
      <c r="I5097" s="11">
        <v>0</v>
      </c>
      <c r="J5097" s="8" t="s">
        <v>15225</v>
      </c>
      <c r="K5097" s="8" t="s">
        <v>14413</v>
      </c>
      <c r="L5097" s="9" t="s">
        <v>14414</v>
      </c>
      <c r="M5097" s="12" t="s">
        <v>14427</v>
      </c>
    </row>
    <row r="5098" customHeight="1" spans="1:13">
      <c r="A5098" s="9" t="s">
        <v>10716</v>
      </c>
      <c r="B5098" s="8" t="s">
        <v>14408</v>
      </c>
      <c r="C5098" s="10">
        <v>2</v>
      </c>
      <c r="D5098" s="8">
        <v>0</v>
      </c>
      <c r="E5098" s="9" t="s">
        <v>10723</v>
      </c>
      <c r="F5098" s="9" t="s">
        <v>10722</v>
      </c>
      <c r="G5098" s="8" t="s">
        <v>15224</v>
      </c>
      <c r="H5098" s="8"/>
      <c r="I5098" s="11">
        <v>0</v>
      </c>
      <c r="J5098" s="8" t="s">
        <v>15225</v>
      </c>
      <c r="K5098" s="8" t="s">
        <v>14413</v>
      </c>
      <c r="L5098" s="9" t="s">
        <v>14430</v>
      </c>
      <c r="M5098" s="12" t="s">
        <v>14515</v>
      </c>
    </row>
    <row r="5099" customHeight="1" spans="1:13">
      <c r="A5099" s="9" t="s">
        <v>10716</v>
      </c>
      <c r="B5099" s="8" t="s">
        <v>14408</v>
      </c>
      <c r="C5099" s="10">
        <v>2</v>
      </c>
      <c r="D5099" s="8">
        <v>0</v>
      </c>
      <c r="E5099" s="9" t="s">
        <v>10725</v>
      </c>
      <c r="F5099" s="9" t="s">
        <v>10724</v>
      </c>
      <c r="G5099" s="8" t="s">
        <v>15224</v>
      </c>
      <c r="H5099" s="8"/>
      <c r="I5099" s="11">
        <v>0</v>
      </c>
      <c r="J5099" s="8" t="s">
        <v>15225</v>
      </c>
      <c r="K5099" s="8" t="s">
        <v>14413</v>
      </c>
      <c r="L5099" s="9" t="s">
        <v>14430</v>
      </c>
      <c r="M5099" s="12" t="s">
        <v>14820</v>
      </c>
    </row>
    <row r="5100" customHeight="1" spans="1:13">
      <c r="A5100" s="9" t="s">
        <v>10716</v>
      </c>
      <c r="B5100" s="8" t="s">
        <v>14408</v>
      </c>
      <c r="C5100" s="10">
        <v>2</v>
      </c>
      <c r="D5100" s="8">
        <v>0</v>
      </c>
      <c r="E5100" s="9" t="s">
        <v>10727</v>
      </c>
      <c r="F5100" s="9" t="s">
        <v>10726</v>
      </c>
      <c r="G5100" s="8" t="s">
        <v>15224</v>
      </c>
      <c r="H5100" s="8"/>
      <c r="I5100" s="11">
        <v>0</v>
      </c>
      <c r="J5100" s="8" t="s">
        <v>15225</v>
      </c>
      <c r="K5100" s="8" t="s">
        <v>14413</v>
      </c>
      <c r="L5100" s="9" t="s">
        <v>14414</v>
      </c>
      <c r="M5100" s="12" t="s">
        <v>14443</v>
      </c>
    </row>
    <row r="5101" customHeight="1" spans="1:13">
      <c r="A5101" s="9" t="s">
        <v>10716</v>
      </c>
      <c r="B5101" s="8" t="s">
        <v>14408</v>
      </c>
      <c r="C5101" s="10">
        <v>2</v>
      </c>
      <c r="D5101" s="8">
        <v>0</v>
      </c>
      <c r="E5101" s="9" t="s">
        <v>10729</v>
      </c>
      <c r="F5101" s="9" t="s">
        <v>10728</v>
      </c>
      <c r="G5101" s="8" t="s">
        <v>15224</v>
      </c>
      <c r="H5101" s="8"/>
      <c r="I5101" s="11">
        <v>0</v>
      </c>
      <c r="J5101" s="8" t="s">
        <v>15225</v>
      </c>
      <c r="K5101" s="8" t="s">
        <v>14413</v>
      </c>
      <c r="L5101" s="9" t="s">
        <v>14430</v>
      </c>
      <c r="M5101" s="12" t="s">
        <v>15186</v>
      </c>
    </row>
    <row r="5102" customHeight="1" spans="1:13">
      <c r="A5102" s="9" t="s">
        <v>10716</v>
      </c>
      <c r="B5102" s="8" t="s">
        <v>14408</v>
      </c>
      <c r="C5102" s="10">
        <v>2</v>
      </c>
      <c r="D5102" s="8">
        <v>0</v>
      </c>
      <c r="E5102" s="9" t="s">
        <v>10731</v>
      </c>
      <c r="F5102" s="9" t="s">
        <v>10730</v>
      </c>
      <c r="G5102" s="8" t="s">
        <v>15224</v>
      </c>
      <c r="H5102" s="8"/>
      <c r="I5102" s="11">
        <v>0</v>
      </c>
      <c r="J5102" s="8" t="s">
        <v>15225</v>
      </c>
      <c r="K5102" s="8" t="s">
        <v>14413</v>
      </c>
      <c r="L5102" s="9" t="s">
        <v>14430</v>
      </c>
      <c r="M5102" s="12" t="s">
        <v>14515</v>
      </c>
    </row>
    <row r="5103" customHeight="1" spans="1:13">
      <c r="A5103" s="9" t="s">
        <v>10716</v>
      </c>
      <c r="B5103" s="8" t="s">
        <v>14408</v>
      </c>
      <c r="C5103" s="10">
        <v>2</v>
      </c>
      <c r="D5103" s="8">
        <v>0</v>
      </c>
      <c r="E5103" s="9" t="s">
        <v>10733</v>
      </c>
      <c r="F5103" s="9" t="s">
        <v>10732</v>
      </c>
      <c r="G5103" s="8" t="s">
        <v>15224</v>
      </c>
      <c r="H5103" s="8"/>
      <c r="I5103" s="11">
        <v>0</v>
      </c>
      <c r="J5103" s="8" t="s">
        <v>15225</v>
      </c>
      <c r="K5103" s="8" t="s">
        <v>14413</v>
      </c>
      <c r="L5103" s="9" t="s">
        <v>14430</v>
      </c>
      <c r="M5103" s="12" t="s">
        <v>15186</v>
      </c>
    </row>
    <row r="5104" customHeight="1" spans="1:13">
      <c r="A5104" s="9" t="s">
        <v>10716</v>
      </c>
      <c r="B5104" s="8" t="s">
        <v>14408</v>
      </c>
      <c r="C5104" s="10">
        <v>2</v>
      </c>
      <c r="D5104" s="8">
        <v>0</v>
      </c>
      <c r="E5104" s="9" t="s">
        <v>10735</v>
      </c>
      <c r="F5104" s="9" t="s">
        <v>10734</v>
      </c>
      <c r="G5104" s="8" t="s">
        <v>15224</v>
      </c>
      <c r="H5104" s="8"/>
      <c r="I5104" s="11">
        <v>0</v>
      </c>
      <c r="J5104" s="8" t="s">
        <v>15225</v>
      </c>
      <c r="K5104" s="8" t="s">
        <v>14413</v>
      </c>
      <c r="L5104" s="9" t="s">
        <v>14414</v>
      </c>
      <c r="M5104" s="12" t="s">
        <v>14415</v>
      </c>
    </row>
    <row r="5105" customHeight="1" spans="1:13">
      <c r="A5105" s="9" t="s">
        <v>10716</v>
      </c>
      <c r="B5105" s="8" t="s">
        <v>14408</v>
      </c>
      <c r="C5105" s="10">
        <v>2</v>
      </c>
      <c r="D5105" s="8">
        <v>0</v>
      </c>
      <c r="E5105" s="9" t="s">
        <v>10737</v>
      </c>
      <c r="F5105" s="9" t="s">
        <v>10736</v>
      </c>
      <c r="G5105" s="8" t="s">
        <v>15224</v>
      </c>
      <c r="H5105" s="8"/>
      <c r="I5105" s="11">
        <v>0</v>
      </c>
      <c r="J5105" s="8" t="s">
        <v>15225</v>
      </c>
      <c r="K5105" s="8" t="s">
        <v>14413</v>
      </c>
      <c r="L5105" s="9" t="s">
        <v>14430</v>
      </c>
      <c r="M5105" s="12" t="s">
        <v>15186</v>
      </c>
    </row>
    <row r="5106" customHeight="1" spans="1:13">
      <c r="A5106" s="9" t="s">
        <v>10716</v>
      </c>
      <c r="B5106" s="8" t="s">
        <v>14408</v>
      </c>
      <c r="C5106" s="10">
        <v>2</v>
      </c>
      <c r="D5106" s="8">
        <v>0</v>
      </c>
      <c r="E5106" s="9" t="s">
        <v>10739</v>
      </c>
      <c r="F5106" s="9" t="s">
        <v>10738</v>
      </c>
      <c r="G5106" s="8" t="s">
        <v>15224</v>
      </c>
      <c r="H5106" s="8"/>
      <c r="I5106" s="11">
        <v>0</v>
      </c>
      <c r="J5106" s="8" t="s">
        <v>15225</v>
      </c>
      <c r="K5106" s="8" t="s">
        <v>14413</v>
      </c>
      <c r="L5106" s="9" t="s">
        <v>14414</v>
      </c>
      <c r="M5106" s="12" t="s">
        <v>14418</v>
      </c>
    </row>
    <row r="5107" customHeight="1" spans="1:13">
      <c r="A5107" s="9" t="s">
        <v>10716</v>
      </c>
      <c r="B5107" s="8" t="s">
        <v>14408</v>
      </c>
      <c r="C5107" s="10">
        <v>2</v>
      </c>
      <c r="D5107" s="8">
        <v>0</v>
      </c>
      <c r="E5107" s="9" t="s">
        <v>10741</v>
      </c>
      <c r="F5107" s="9" t="s">
        <v>10740</v>
      </c>
      <c r="G5107" s="8" t="s">
        <v>15224</v>
      </c>
      <c r="H5107" s="8"/>
      <c r="I5107" s="11">
        <v>0</v>
      </c>
      <c r="J5107" s="8" t="s">
        <v>15225</v>
      </c>
      <c r="K5107" s="8" t="s">
        <v>14413</v>
      </c>
      <c r="L5107" s="9" t="s">
        <v>14414</v>
      </c>
      <c r="M5107" s="12" t="s">
        <v>14434</v>
      </c>
    </row>
    <row r="5108" customHeight="1" spans="1:13">
      <c r="A5108" s="9" t="s">
        <v>10716</v>
      </c>
      <c r="B5108" s="8" t="s">
        <v>14408</v>
      </c>
      <c r="C5108" s="10">
        <v>2</v>
      </c>
      <c r="D5108" s="8">
        <v>0</v>
      </c>
      <c r="E5108" s="9" t="s">
        <v>10743</v>
      </c>
      <c r="F5108" s="9" t="s">
        <v>10742</v>
      </c>
      <c r="G5108" s="8" t="s">
        <v>15224</v>
      </c>
      <c r="H5108" s="8"/>
      <c r="I5108" s="11">
        <v>0</v>
      </c>
      <c r="J5108" s="8" t="s">
        <v>15225</v>
      </c>
      <c r="K5108" s="8" t="s">
        <v>14413</v>
      </c>
      <c r="L5108" s="9" t="s">
        <v>14414</v>
      </c>
      <c r="M5108" s="12" t="s">
        <v>14446</v>
      </c>
    </row>
    <row r="5109" customHeight="1" spans="1:13">
      <c r="A5109" s="9" t="s">
        <v>10716</v>
      </c>
      <c r="B5109" s="8" t="s">
        <v>14408</v>
      </c>
      <c r="C5109" s="10">
        <v>2</v>
      </c>
      <c r="D5109" s="8">
        <v>0</v>
      </c>
      <c r="E5109" s="9" t="s">
        <v>10745</v>
      </c>
      <c r="F5109" s="9" t="s">
        <v>10744</v>
      </c>
      <c r="G5109" s="8" t="s">
        <v>15224</v>
      </c>
      <c r="H5109" s="8"/>
      <c r="I5109" s="11">
        <v>0</v>
      </c>
      <c r="J5109" s="8" t="s">
        <v>15225</v>
      </c>
      <c r="K5109" s="8" t="s">
        <v>14413</v>
      </c>
      <c r="L5109" s="9" t="s">
        <v>14414</v>
      </c>
      <c r="M5109" s="12" t="s">
        <v>14437</v>
      </c>
    </row>
    <row r="5110" customHeight="1" spans="1:13">
      <c r="A5110" s="9" t="s">
        <v>10716</v>
      </c>
      <c r="B5110" s="8" t="s">
        <v>14408</v>
      </c>
      <c r="C5110" s="10">
        <v>2</v>
      </c>
      <c r="D5110" s="8">
        <v>0</v>
      </c>
      <c r="E5110" s="9" t="s">
        <v>10747</v>
      </c>
      <c r="F5110" s="9" t="s">
        <v>10746</v>
      </c>
      <c r="G5110" s="8" t="s">
        <v>15224</v>
      </c>
      <c r="H5110" s="8"/>
      <c r="I5110" s="11">
        <v>0</v>
      </c>
      <c r="J5110" s="8" t="s">
        <v>15225</v>
      </c>
      <c r="K5110" s="8" t="s">
        <v>14413</v>
      </c>
      <c r="L5110" s="9" t="s">
        <v>14414</v>
      </c>
      <c r="M5110" s="12" t="s">
        <v>14496</v>
      </c>
    </row>
    <row r="5111" customHeight="1" spans="1:13">
      <c r="A5111" s="9" t="s">
        <v>10716</v>
      </c>
      <c r="B5111" s="8" t="s">
        <v>14408</v>
      </c>
      <c r="C5111" s="10">
        <v>2</v>
      </c>
      <c r="D5111" s="8">
        <v>0</v>
      </c>
      <c r="E5111" s="9" t="s">
        <v>10748</v>
      </c>
      <c r="F5111" s="9" t="s">
        <v>9166</v>
      </c>
      <c r="G5111" s="8" t="s">
        <v>15224</v>
      </c>
      <c r="H5111" s="8"/>
      <c r="I5111" s="11">
        <v>0</v>
      </c>
      <c r="J5111" s="8" t="s">
        <v>15225</v>
      </c>
      <c r="K5111" s="8" t="s">
        <v>14413</v>
      </c>
      <c r="L5111" s="9" t="s">
        <v>14414</v>
      </c>
      <c r="M5111" s="12" t="s">
        <v>14496</v>
      </c>
    </row>
    <row r="5112" customHeight="1" spans="1:13">
      <c r="A5112" s="9" t="s">
        <v>10716</v>
      </c>
      <c r="B5112" s="8" t="s">
        <v>14408</v>
      </c>
      <c r="C5112" s="10">
        <v>2</v>
      </c>
      <c r="D5112" s="8">
        <v>0</v>
      </c>
      <c r="E5112" s="9" t="s">
        <v>10750</v>
      </c>
      <c r="F5112" s="9" t="s">
        <v>10749</v>
      </c>
      <c r="G5112" s="8" t="s">
        <v>15224</v>
      </c>
      <c r="H5112" s="8"/>
      <c r="I5112" s="11">
        <v>0</v>
      </c>
      <c r="J5112" s="8" t="s">
        <v>15225</v>
      </c>
      <c r="K5112" s="8" t="s">
        <v>14413</v>
      </c>
      <c r="L5112" s="9" t="s">
        <v>14414</v>
      </c>
      <c r="M5112" s="12" t="s">
        <v>14459</v>
      </c>
    </row>
    <row r="5113" customHeight="1" spans="1:13">
      <c r="A5113" s="9" t="s">
        <v>10716</v>
      </c>
      <c r="B5113" s="8" t="s">
        <v>14408</v>
      </c>
      <c r="C5113" s="10">
        <v>2</v>
      </c>
      <c r="D5113" s="8">
        <v>0</v>
      </c>
      <c r="E5113" s="9" t="s">
        <v>10752</v>
      </c>
      <c r="F5113" s="9" t="s">
        <v>10751</v>
      </c>
      <c r="G5113" s="8" t="s">
        <v>15224</v>
      </c>
      <c r="H5113" s="8"/>
      <c r="I5113" s="11">
        <v>0</v>
      </c>
      <c r="J5113" s="8" t="s">
        <v>15225</v>
      </c>
      <c r="K5113" s="8" t="s">
        <v>14413</v>
      </c>
      <c r="L5113" s="9" t="s">
        <v>14430</v>
      </c>
      <c r="M5113" s="12" t="s">
        <v>14431</v>
      </c>
    </row>
    <row r="5114" customHeight="1" spans="1:13">
      <c r="A5114" s="9" t="s">
        <v>10716</v>
      </c>
      <c r="B5114" s="8" t="s">
        <v>14408</v>
      </c>
      <c r="C5114" s="10">
        <v>2</v>
      </c>
      <c r="D5114" s="8">
        <v>0</v>
      </c>
      <c r="E5114" s="9" t="s">
        <v>10754</v>
      </c>
      <c r="F5114" s="9" t="s">
        <v>10753</v>
      </c>
      <c r="G5114" s="8" t="s">
        <v>15224</v>
      </c>
      <c r="H5114" s="8"/>
      <c r="I5114" s="11">
        <v>0</v>
      </c>
      <c r="J5114" s="8" t="s">
        <v>15225</v>
      </c>
      <c r="K5114" s="8" t="s">
        <v>14413</v>
      </c>
      <c r="L5114" s="9" t="s">
        <v>14414</v>
      </c>
      <c r="M5114" s="12" t="s">
        <v>14434</v>
      </c>
    </row>
    <row r="5115" customHeight="1" spans="1:13">
      <c r="A5115" s="9" t="s">
        <v>10716</v>
      </c>
      <c r="B5115" s="8" t="s">
        <v>14408</v>
      </c>
      <c r="C5115" s="10">
        <v>2</v>
      </c>
      <c r="D5115" s="8">
        <v>0</v>
      </c>
      <c r="E5115" s="9" t="s">
        <v>10756</v>
      </c>
      <c r="F5115" s="9" t="s">
        <v>10755</v>
      </c>
      <c r="G5115" s="8" t="s">
        <v>15224</v>
      </c>
      <c r="H5115" s="8"/>
      <c r="I5115" s="11">
        <v>0</v>
      </c>
      <c r="J5115" s="8" t="s">
        <v>15225</v>
      </c>
      <c r="K5115" s="8" t="s">
        <v>14413</v>
      </c>
      <c r="L5115" s="9" t="s">
        <v>14414</v>
      </c>
      <c r="M5115" s="12" t="s">
        <v>14462</v>
      </c>
    </row>
    <row r="5116" customHeight="1" spans="1:13">
      <c r="A5116" s="9" t="s">
        <v>10716</v>
      </c>
      <c r="B5116" s="8" t="s">
        <v>14408</v>
      </c>
      <c r="C5116" s="10">
        <v>2</v>
      </c>
      <c r="D5116" s="8">
        <v>0</v>
      </c>
      <c r="E5116" s="9" t="s">
        <v>10757</v>
      </c>
      <c r="F5116" s="9" t="s">
        <v>3612</v>
      </c>
      <c r="G5116" s="8" t="s">
        <v>15224</v>
      </c>
      <c r="H5116" s="8"/>
      <c r="I5116" s="11">
        <v>0</v>
      </c>
      <c r="J5116" s="8" t="s">
        <v>15225</v>
      </c>
      <c r="K5116" s="8" t="s">
        <v>14413</v>
      </c>
      <c r="L5116" s="9" t="s">
        <v>14430</v>
      </c>
      <c r="M5116" s="12" t="s">
        <v>14431</v>
      </c>
    </row>
    <row r="5117" customHeight="1" spans="1:13">
      <c r="A5117" s="9" t="s">
        <v>10716</v>
      </c>
      <c r="B5117" s="8" t="s">
        <v>14408</v>
      </c>
      <c r="C5117" s="10">
        <v>2</v>
      </c>
      <c r="D5117" s="8">
        <v>0</v>
      </c>
      <c r="E5117" s="9" t="s">
        <v>10759</v>
      </c>
      <c r="F5117" s="9" t="s">
        <v>10758</v>
      </c>
      <c r="G5117" s="8" t="s">
        <v>15224</v>
      </c>
      <c r="H5117" s="8"/>
      <c r="I5117" s="11">
        <v>0</v>
      </c>
      <c r="J5117" s="8" t="s">
        <v>15225</v>
      </c>
      <c r="K5117" s="8" t="s">
        <v>14413</v>
      </c>
      <c r="L5117" s="9" t="s">
        <v>14414</v>
      </c>
      <c r="M5117" s="12" t="s">
        <v>14555</v>
      </c>
    </row>
    <row r="5118" customHeight="1" spans="1:13">
      <c r="A5118" s="9" t="s">
        <v>10716</v>
      </c>
      <c r="B5118" s="8" t="s">
        <v>14408</v>
      </c>
      <c r="C5118" s="10">
        <v>2</v>
      </c>
      <c r="D5118" s="8">
        <v>0</v>
      </c>
      <c r="E5118" s="9" t="s">
        <v>10760</v>
      </c>
      <c r="F5118" s="9" t="s">
        <v>6547</v>
      </c>
      <c r="G5118" s="8" t="s">
        <v>15224</v>
      </c>
      <c r="H5118" s="8"/>
      <c r="I5118" s="11">
        <v>0</v>
      </c>
      <c r="J5118" s="8" t="s">
        <v>15225</v>
      </c>
      <c r="K5118" s="8" t="s">
        <v>14413</v>
      </c>
      <c r="L5118" s="9" t="s">
        <v>14414</v>
      </c>
      <c r="M5118" s="12" t="s">
        <v>14443</v>
      </c>
    </row>
    <row r="5119" customHeight="1" spans="1:13">
      <c r="A5119" s="9" t="s">
        <v>10716</v>
      </c>
      <c r="B5119" s="8" t="s">
        <v>14408</v>
      </c>
      <c r="C5119" s="10">
        <v>2</v>
      </c>
      <c r="D5119" s="8">
        <v>0</v>
      </c>
      <c r="E5119" s="9" t="s">
        <v>10762</v>
      </c>
      <c r="F5119" s="9" t="s">
        <v>10761</v>
      </c>
      <c r="G5119" s="8" t="s">
        <v>15224</v>
      </c>
      <c r="H5119" s="8"/>
      <c r="I5119" s="11">
        <v>0</v>
      </c>
      <c r="J5119" s="8" t="s">
        <v>15225</v>
      </c>
      <c r="K5119" s="8" t="s">
        <v>14413</v>
      </c>
      <c r="L5119" s="9" t="s">
        <v>14414</v>
      </c>
      <c r="M5119" s="12" t="s">
        <v>14479</v>
      </c>
    </row>
    <row r="5120" customHeight="1" spans="1:13">
      <c r="A5120" s="9" t="s">
        <v>10716</v>
      </c>
      <c r="B5120" s="8" t="s">
        <v>14408</v>
      </c>
      <c r="C5120" s="10">
        <v>2</v>
      </c>
      <c r="D5120" s="8">
        <v>0</v>
      </c>
      <c r="E5120" s="9" t="s">
        <v>10764</v>
      </c>
      <c r="F5120" s="9" t="s">
        <v>10763</v>
      </c>
      <c r="G5120" s="8" t="s">
        <v>15224</v>
      </c>
      <c r="H5120" s="8"/>
      <c r="I5120" s="11">
        <v>0</v>
      </c>
      <c r="J5120" s="8" t="s">
        <v>15225</v>
      </c>
      <c r="K5120" s="8" t="s">
        <v>14413</v>
      </c>
      <c r="L5120" s="9" t="s">
        <v>14414</v>
      </c>
      <c r="M5120" s="12" t="s">
        <v>14459</v>
      </c>
    </row>
    <row r="5121" customHeight="1" spans="1:13">
      <c r="A5121" s="9" t="s">
        <v>10716</v>
      </c>
      <c r="B5121" s="8" t="s">
        <v>14408</v>
      </c>
      <c r="C5121" s="10">
        <v>2</v>
      </c>
      <c r="D5121" s="8">
        <v>0</v>
      </c>
      <c r="E5121" s="9" t="s">
        <v>10766</v>
      </c>
      <c r="F5121" s="9" t="s">
        <v>10765</v>
      </c>
      <c r="G5121" s="8" t="s">
        <v>15224</v>
      </c>
      <c r="H5121" s="8"/>
      <c r="I5121" s="11">
        <v>0</v>
      </c>
      <c r="J5121" s="8" t="s">
        <v>15225</v>
      </c>
      <c r="K5121" s="8" t="s">
        <v>14413</v>
      </c>
      <c r="L5121" s="9" t="s">
        <v>14414</v>
      </c>
      <c r="M5121" s="12" t="s">
        <v>14467</v>
      </c>
    </row>
    <row r="5122" customHeight="1" spans="1:13">
      <c r="A5122" s="9" t="s">
        <v>10716</v>
      </c>
      <c r="B5122" s="8" t="s">
        <v>14408</v>
      </c>
      <c r="C5122" s="10">
        <v>2</v>
      </c>
      <c r="D5122" s="8">
        <v>0</v>
      </c>
      <c r="E5122" s="9" t="s">
        <v>10768</v>
      </c>
      <c r="F5122" s="9" t="s">
        <v>10767</v>
      </c>
      <c r="G5122" s="8" t="s">
        <v>15224</v>
      </c>
      <c r="H5122" s="8"/>
      <c r="I5122" s="11">
        <v>0</v>
      </c>
      <c r="J5122" s="8" t="s">
        <v>15225</v>
      </c>
      <c r="K5122" s="8" t="s">
        <v>14413</v>
      </c>
      <c r="L5122" s="9" t="s">
        <v>14414</v>
      </c>
      <c r="M5122" s="12" t="s">
        <v>14496</v>
      </c>
    </row>
    <row r="5123" customHeight="1" spans="1:13">
      <c r="A5123" s="9" t="s">
        <v>10716</v>
      </c>
      <c r="B5123" s="8" t="s">
        <v>14408</v>
      </c>
      <c r="C5123" s="10">
        <v>2</v>
      </c>
      <c r="D5123" s="8">
        <v>0</v>
      </c>
      <c r="E5123" s="9" t="s">
        <v>10770</v>
      </c>
      <c r="F5123" s="9" t="s">
        <v>10769</v>
      </c>
      <c r="G5123" s="8" t="s">
        <v>15224</v>
      </c>
      <c r="H5123" s="8"/>
      <c r="I5123" s="11">
        <v>0</v>
      </c>
      <c r="J5123" s="8" t="s">
        <v>15225</v>
      </c>
      <c r="K5123" s="8" t="s">
        <v>14413</v>
      </c>
      <c r="L5123" s="9" t="s">
        <v>14414</v>
      </c>
      <c r="M5123" s="12" t="s">
        <v>14467</v>
      </c>
    </row>
    <row r="5124" customHeight="1" spans="1:13">
      <c r="A5124" s="9" t="s">
        <v>10716</v>
      </c>
      <c r="B5124" s="8" t="s">
        <v>14408</v>
      </c>
      <c r="C5124" s="10">
        <v>2</v>
      </c>
      <c r="D5124" s="8">
        <v>0</v>
      </c>
      <c r="E5124" s="9" t="s">
        <v>10772</v>
      </c>
      <c r="F5124" s="9" t="s">
        <v>10771</v>
      </c>
      <c r="G5124" s="8" t="s">
        <v>15224</v>
      </c>
      <c r="H5124" s="8"/>
      <c r="I5124" s="11">
        <v>0</v>
      </c>
      <c r="J5124" s="8" t="s">
        <v>15225</v>
      </c>
      <c r="K5124" s="8" t="s">
        <v>14413</v>
      </c>
      <c r="L5124" s="9" t="s">
        <v>14430</v>
      </c>
      <c r="M5124" s="12" t="s">
        <v>14515</v>
      </c>
    </row>
    <row r="5125" customHeight="1" spans="1:13">
      <c r="A5125" s="9" t="s">
        <v>10716</v>
      </c>
      <c r="B5125" s="8" t="s">
        <v>14408</v>
      </c>
      <c r="C5125" s="10">
        <v>2</v>
      </c>
      <c r="D5125" s="8">
        <v>0</v>
      </c>
      <c r="E5125" s="9" t="s">
        <v>10774</v>
      </c>
      <c r="F5125" s="9" t="s">
        <v>10773</v>
      </c>
      <c r="G5125" s="8" t="s">
        <v>15224</v>
      </c>
      <c r="H5125" s="8"/>
      <c r="I5125" s="11">
        <v>0</v>
      </c>
      <c r="J5125" s="8" t="s">
        <v>15225</v>
      </c>
      <c r="K5125" s="8" t="s">
        <v>14413</v>
      </c>
      <c r="L5125" s="9" t="s">
        <v>14414</v>
      </c>
      <c r="M5125" s="12" t="s">
        <v>14443</v>
      </c>
    </row>
    <row r="5126" customHeight="1" spans="1:13">
      <c r="A5126" s="9" t="s">
        <v>10716</v>
      </c>
      <c r="B5126" s="8" t="s">
        <v>14408</v>
      </c>
      <c r="C5126" s="10">
        <v>2</v>
      </c>
      <c r="D5126" s="8">
        <v>0</v>
      </c>
      <c r="E5126" s="9" t="s">
        <v>10776</v>
      </c>
      <c r="F5126" s="9" t="s">
        <v>10775</v>
      </c>
      <c r="G5126" s="8" t="s">
        <v>15224</v>
      </c>
      <c r="H5126" s="8"/>
      <c r="I5126" s="11">
        <v>0</v>
      </c>
      <c r="J5126" s="8" t="s">
        <v>15225</v>
      </c>
      <c r="K5126" s="8" t="s">
        <v>14413</v>
      </c>
      <c r="L5126" s="9" t="s">
        <v>14414</v>
      </c>
      <c r="M5126" s="12" t="s">
        <v>14443</v>
      </c>
    </row>
    <row r="5127" customHeight="1" spans="1:13">
      <c r="A5127" s="9" t="s">
        <v>10716</v>
      </c>
      <c r="B5127" s="8" t="s">
        <v>14408</v>
      </c>
      <c r="C5127" s="10">
        <v>2</v>
      </c>
      <c r="D5127" s="8">
        <v>0</v>
      </c>
      <c r="E5127" s="9" t="s">
        <v>10778</v>
      </c>
      <c r="F5127" s="9" t="s">
        <v>10777</v>
      </c>
      <c r="G5127" s="8" t="s">
        <v>15224</v>
      </c>
      <c r="H5127" s="8"/>
      <c r="I5127" s="11">
        <v>0</v>
      </c>
      <c r="J5127" s="8" t="s">
        <v>15225</v>
      </c>
      <c r="K5127" s="8" t="s">
        <v>14413</v>
      </c>
      <c r="L5127" s="9" t="s">
        <v>14414</v>
      </c>
      <c r="M5127" s="12" t="s">
        <v>14496</v>
      </c>
    </row>
    <row r="5128" customHeight="1" spans="1:13">
      <c r="A5128" s="9" t="s">
        <v>10716</v>
      </c>
      <c r="B5128" s="8" t="s">
        <v>14408</v>
      </c>
      <c r="C5128" s="10">
        <v>2</v>
      </c>
      <c r="D5128" s="8">
        <v>0</v>
      </c>
      <c r="E5128" s="9" t="s">
        <v>10780</v>
      </c>
      <c r="F5128" s="9" t="s">
        <v>10779</v>
      </c>
      <c r="G5128" s="8" t="s">
        <v>15224</v>
      </c>
      <c r="H5128" s="8"/>
      <c r="I5128" s="11">
        <v>0</v>
      </c>
      <c r="J5128" s="8" t="s">
        <v>15225</v>
      </c>
      <c r="K5128" s="8" t="s">
        <v>14413</v>
      </c>
      <c r="L5128" s="9" t="s">
        <v>14490</v>
      </c>
      <c r="M5128" s="12" t="s">
        <v>14552</v>
      </c>
    </row>
    <row r="5129" customHeight="1" spans="1:13">
      <c r="A5129" s="9" t="s">
        <v>10716</v>
      </c>
      <c r="B5129" s="8" t="s">
        <v>14408</v>
      </c>
      <c r="C5129" s="10">
        <v>2</v>
      </c>
      <c r="D5129" s="8">
        <v>0</v>
      </c>
      <c r="E5129" s="9" t="s">
        <v>10782</v>
      </c>
      <c r="F5129" s="9" t="s">
        <v>10781</v>
      </c>
      <c r="G5129" s="8" t="s">
        <v>15224</v>
      </c>
      <c r="H5129" s="8"/>
      <c r="I5129" s="11">
        <v>0</v>
      </c>
      <c r="J5129" s="8" t="s">
        <v>15225</v>
      </c>
      <c r="K5129" s="8" t="s">
        <v>14413</v>
      </c>
      <c r="L5129" s="9" t="s">
        <v>14750</v>
      </c>
      <c r="M5129" s="12" t="s">
        <v>14825</v>
      </c>
    </row>
    <row r="5130" customHeight="1" spans="1:13">
      <c r="A5130" s="9" t="s">
        <v>10716</v>
      </c>
      <c r="B5130" s="8" t="s">
        <v>14408</v>
      </c>
      <c r="C5130" s="10">
        <v>2</v>
      </c>
      <c r="D5130" s="8">
        <v>0</v>
      </c>
      <c r="E5130" s="9" t="s">
        <v>21728</v>
      </c>
      <c r="F5130" s="9" t="s">
        <v>21729</v>
      </c>
      <c r="G5130" s="8" t="s">
        <v>15224</v>
      </c>
      <c r="H5130" s="8"/>
      <c r="I5130" s="11">
        <v>0</v>
      </c>
      <c r="J5130" s="8" t="s">
        <v>15225</v>
      </c>
      <c r="K5130" s="8" t="s">
        <v>14413</v>
      </c>
      <c r="L5130" s="9" t="s">
        <v>14414</v>
      </c>
      <c r="M5130" s="12" t="s">
        <v>14459</v>
      </c>
    </row>
    <row r="5131" customHeight="1" spans="1:13">
      <c r="A5131" s="9" t="s">
        <v>10716</v>
      </c>
      <c r="B5131" s="8" t="s">
        <v>14408</v>
      </c>
      <c r="C5131" s="10">
        <v>2</v>
      </c>
      <c r="D5131" s="8">
        <v>0</v>
      </c>
      <c r="E5131" s="9" t="s">
        <v>10784</v>
      </c>
      <c r="F5131" s="9" t="s">
        <v>10783</v>
      </c>
      <c r="G5131" s="8" t="s">
        <v>15224</v>
      </c>
      <c r="H5131" s="8"/>
      <c r="I5131" s="11">
        <v>0</v>
      </c>
      <c r="J5131" s="8" t="s">
        <v>15225</v>
      </c>
      <c r="K5131" s="8" t="s">
        <v>14413</v>
      </c>
      <c r="L5131" s="9" t="s">
        <v>14414</v>
      </c>
      <c r="M5131" s="12" t="s">
        <v>14424</v>
      </c>
    </row>
    <row r="5132" customHeight="1" spans="1:13">
      <c r="A5132" s="9" t="s">
        <v>10716</v>
      </c>
      <c r="B5132" s="8" t="s">
        <v>14408</v>
      </c>
      <c r="C5132" s="10">
        <v>2</v>
      </c>
      <c r="D5132" s="8">
        <v>0</v>
      </c>
      <c r="E5132" s="9" t="s">
        <v>10786</v>
      </c>
      <c r="F5132" s="9" t="s">
        <v>10785</v>
      </c>
      <c r="G5132" s="8" t="s">
        <v>15224</v>
      </c>
      <c r="H5132" s="8"/>
      <c r="I5132" s="11">
        <v>0</v>
      </c>
      <c r="J5132" s="8" t="s">
        <v>15225</v>
      </c>
      <c r="K5132" s="8" t="s">
        <v>14413</v>
      </c>
      <c r="L5132" s="9" t="s">
        <v>14414</v>
      </c>
      <c r="M5132" s="12" t="s">
        <v>14459</v>
      </c>
    </row>
    <row r="5133" customHeight="1" spans="1:13">
      <c r="A5133" s="9" t="s">
        <v>10716</v>
      </c>
      <c r="B5133" s="8" t="s">
        <v>14408</v>
      </c>
      <c r="C5133" s="10">
        <v>2</v>
      </c>
      <c r="D5133" s="8">
        <v>0</v>
      </c>
      <c r="E5133" s="9" t="s">
        <v>10788</v>
      </c>
      <c r="F5133" s="9" t="s">
        <v>10787</v>
      </c>
      <c r="G5133" s="8" t="s">
        <v>15224</v>
      </c>
      <c r="H5133" s="8"/>
      <c r="I5133" s="11">
        <v>0</v>
      </c>
      <c r="J5133" s="8" t="s">
        <v>15225</v>
      </c>
      <c r="K5133" s="8" t="s">
        <v>14413</v>
      </c>
      <c r="L5133" s="9" t="s">
        <v>14430</v>
      </c>
      <c r="M5133" s="12" t="s">
        <v>14726</v>
      </c>
    </row>
    <row r="5134" customHeight="1" spans="1:13">
      <c r="A5134" s="9" t="s">
        <v>10716</v>
      </c>
      <c r="B5134" s="8" t="s">
        <v>14408</v>
      </c>
      <c r="C5134" s="10">
        <v>2</v>
      </c>
      <c r="D5134" s="8">
        <v>0</v>
      </c>
      <c r="E5134" s="9" t="s">
        <v>10790</v>
      </c>
      <c r="F5134" s="9" t="s">
        <v>10789</v>
      </c>
      <c r="G5134" s="8" t="s">
        <v>15224</v>
      </c>
      <c r="H5134" s="8"/>
      <c r="I5134" s="11">
        <v>0</v>
      </c>
      <c r="J5134" s="8" t="s">
        <v>15225</v>
      </c>
      <c r="K5134" s="8" t="s">
        <v>14413</v>
      </c>
      <c r="L5134" s="9" t="s">
        <v>14414</v>
      </c>
      <c r="M5134" s="12" t="s">
        <v>108</v>
      </c>
    </row>
    <row r="5135" customHeight="1" spans="1:13">
      <c r="A5135" s="9" t="s">
        <v>10716</v>
      </c>
      <c r="B5135" s="8" t="s">
        <v>14408</v>
      </c>
      <c r="C5135" s="10">
        <v>2</v>
      </c>
      <c r="D5135" s="8">
        <v>0</v>
      </c>
      <c r="E5135" s="9" t="s">
        <v>10792</v>
      </c>
      <c r="F5135" s="9" t="s">
        <v>10791</v>
      </c>
      <c r="G5135" s="8" t="s">
        <v>15224</v>
      </c>
      <c r="H5135" s="8"/>
      <c r="I5135" s="11">
        <v>0</v>
      </c>
      <c r="J5135" s="8" t="s">
        <v>15225</v>
      </c>
      <c r="K5135" s="8" t="s">
        <v>14413</v>
      </c>
      <c r="L5135" s="9" t="s">
        <v>14430</v>
      </c>
      <c r="M5135" s="12" t="s">
        <v>14484</v>
      </c>
    </row>
    <row r="5136" customHeight="1" spans="1:13">
      <c r="A5136" s="9" t="s">
        <v>10716</v>
      </c>
      <c r="B5136" s="8" t="s">
        <v>14408</v>
      </c>
      <c r="C5136" s="10">
        <v>2</v>
      </c>
      <c r="D5136" s="8">
        <v>0</v>
      </c>
      <c r="E5136" s="9" t="s">
        <v>10794</v>
      </c>
      <c r="F5136" s="9" t="s">
        <v>10793</v>
      </c>
      <c r="G5136" s="8" t="s">
        <v>15224</v>
      </c>
      <c r="H5136" s="8"/>
      <c r="I5136" s="11">
        <v>0</v>
      </c>
      <c r="J5136" s="8" t="s">
        <v>15225</v>
      </c>
      <c r="K5136" s="8" t="s">
        <v>14413</v>
      </c>
      <c r="L5136" s="9" t="s">
        <v>14414</v>
      </c>
      <c r="M5136" s="12" t="s">
        <v>14443</v>
      </c>
    </row>
    <row r="5137" customHeight="1" spans="1:13">
      <c r="A5137" s="9" t="s">
        <v>10716</v>
      </c>
      <c r="B5137" s="8" t="s">
        <v>14408</v>
      </c>
      <c r="C5137" s="10">
        <v>2</v>
      </c>
      <c r="D5137" s="8">
        <v>0</v>
      </c>
      <c r="E5137" s="9" t="s">
        <v>10795</v>
      </c>
      <c r="F5137" s="9" t="s">
        <v>6293</v>
      </c>
      <c r="G5137" s="8" t="s">
        <v>15224</v>
      </c>
      <c r="H5137" s="8"/>
      <c r="I5137" s="11">
        <v>0</v>
      </c>
      <c r="J5137" s="8" t="s">
        <v>15225</v>
      </c>
      <c r="K5137" s="8" t="s">
        <v>14413</v>
      </c>
      <c r="L5137" s="9" t="s">
        <v>14414</v>
      </c>
      <c r="M5137" s="12" t="s">
        <v>14459</v>
      </c>
    </row>
    <row r="5138" customHeight="1" spans="1:13">
      <c r="A5138" s="9" t="s">
        <v>10716</v>
      </c>
      <c r="B5138" s="8" t="s">
        <v>14408</v>
      </c>
      <c r="C5138" s="10">
        <v>2</v>
      </c>
      <c r="D5138" s="8">
        <v>0</v>
      </c>
      <c r="E5138" s="9" t="s">
        <v>10797</v>
      </c>
      <c r="F5138" s="9" t="s">
        <v>10796</v>
      </c>
      <c r="G5138" s="8" t="s">
        <v>15224</v>
      </c>
      <c r="H5138" s="8"/>
      <c r="I5138" s="11">
        <v>0</v>
      </c>
      <c r="J5138" s="8" t="s">
        <v>15225</v>
      </c>
      <c r="K5138" s="8" t="s">
        <v>14413</v>
      </c>
      <c r="L5138" s="9" t="s">
        <v>14414</v>
      </c>
      <c r="M5138" s="12" t="s">
        <v>14583</v>
      </c>
    </row>
    <row r="5139" customHeight="1" spans="1:13">
      <c r="A5139" s="9" t="s">
        <v>10716</v>
      </c>
      <c r="B5139" s="8" t="s">
        <v>14408</v>
      </c>
      <c r="C5139" s="10">
        <v>2</v>
      </c>
      <c r="D5139" s="8">
        <v>0</v>
      </c>
      <c r="E5139" s="9" t="s">
        <v>10799</v>
      </c>
      <c r="F5139" s="9" t="s">
        <v>10798</v>
      </c>
      <c r="G5139" s="8" t="s">
        <v>15224</v>
      </c>
      <c r="H5139" s="8"/>
      <c r="I5139" s="11">
        <v>0</v>
      </c>
      <c r="J5139" s="8" t="s">
        <v>15225</v>
      </c>
      <c r="K5139" s="8" t="s">
        <v>14413</v>
      </c>
      <c r="L5139" s="9" t="s">
        <v>14430</v>
      </c>
      <c r="M5139" s="12" t="s">
        <v>14484</v>
      </c>
    </row>
    <row r="5140" customHeight="1" spans="1:13">
      <c r="A5140" s="9" t="s">
        <v>10716</v>
      </c>
      <c r="B5140" s="8" t="s">
        <v>14408</v>
      </c>
      <c r="C5140" s="10">
        <v>2</v>
      </c>
      <c r="D5140" s="8">
        <v>0</v>
      </c>
      <c r="E5140" s="9" t="s">
        <v>10801</v>
      </c>
      <c r="F5140" s="9" t="s">
        <v>10800</v>
      </c>
      <c r="G5140" s="8" t="s">
        <v>15224</v>
      </c>
      <c r="H5140" s="8"/>
      <c r="I5140" s="11">
        <v>0</v>
      </c>
      <c r="J5140" s="8" t="s">
        <v>15225</v>
      </c>
      <c r="K5140" s="8" t="s">
        <v>14413</v>
      </c>
      <c r="L5140" s="9" t="s">
        <v>14750</v>
      </c>
      <c r="M5140" s="12" t="s">
        <v>14825</v>
      </c>
    </row>
    <row r="5141" customHeight="1" spans="1:13">
      <c r="A5141" s="9" t="s">
        <v>10716</v>
      </c>
      <c r="B5141" s="8" t="s">
        <v>14408</v>
      </c>
      <c r="C5141" s="10">
        <v>2</v>
      </c>
      <c r="D5141" s="8">
        <v>0</v>
      </c>
      <c r="E5141" s="9" t="s">
        <v>10803</v>
      </c>
      <c r="F5141" s="9" t="s">
        <v>10802</v>
      </c>
      <c r="G5141" s="8" t="s">
        <v>15224</v>
      </c>
      <c r="H5141" s="8"/>
      <c r="I5141" s="11">
        <v>0</v>
      </c>
      <c r="J5141" s="8" t="s">
        <v>15225</v>
      </c>
      <c r="K5141" s="8" t="s">
        <v>14413</v>
      </c>
      <c r="L5141" s="9" t="s">
        <v>14430</v>
      </c>
      <c r="M5141" s="12" t="s">
        <v>14515</v>
      </c>
    </row>
    <row r="5142" customHeight="1" spans="1:13">
      <c r="A5142" s="9" t="s">
        <v>10716</v>
      </c>
      <c r="B5142" s="8" t="s">
        <v>14408</v>
      </c>
      <c r="C5142" s="10">
        <v>2</v>
      </c>
      <c r="D5142" s="8">
        <v>0</v>
      </c>
      <c r="E5142" s="9" t="s">
        <v>10805</v>
      </c>
      <c r="F5142" s="9" t="s">
        <v>10804</v>
      </c>
      <c r="G5142" s="8" t="s">
        <v>15224</v>
      </c>
      <c r="H5142" s="8"/>
      <c r="I5142" s="11">
        <v>0</v>
      </c>
      <c r="J5142" s="8" t="s">
        <v>15225</v>
      </c>
      <c r="K5142" s="8" t="s">
        <v>14413</v>
      </c>
      <c r="L5142" s="9" t="s">
        <v>14414</v>
      </c>
      <c r="M5142" s="12" t="s">
        <v>14434</v>
      </c>
    </row>
    <row r="5143" customHeight="1" spans="1:13">
      <c r="A5143" s="9" t="s">
        <v>10716</v>
      </c>
      <c r="B5143" s="8" t="s">
        <v>14408</v>
      </c>
      <c r="C5143" s="10">
        <v>2</v>
      </c>
      <c r="D5143" s="8">
        <v>0</v>
      </c>
      <c r="E5143" s="9" t="s">
        <v>10807</v>
      </c>
      <c r="F5143" s="9" t="s">
        <v>10806</v>
      </c>
      <c r="G5143" s="8" t="s">
        <v>15224</v>
      </c>
      <c r="H5143" s="8"/>
      <c r="I5143" s="11">
        <v>0</v>
      </c>
      <c r="J5143" s="8" t="s">
        <v>15225</v>
      </c>
      <c r="K5143" s="8" t="s">
        <v>14413</v>
      </c>
      <c r="L5143" s="9" t="s">
        <v>14414</v>
      </c>
      <c r="M5143" s="12" t="s">
        <v>14459</v>
      </c>
    </row>
    <row r="5144" customHeight="1" spans="1:13">
      <c r="A5144" s="9" t="s">
        <v>10716</v>
      </c>
      <c r="B5144" s="8" t="s">
        <v>14408</v>
      </c>
      <c r="C5144" s="10">
        <v>2</v>
      </c>
      <c r="D5144" s="8">
        <v>0</v>
      </c>
      <c r="E5144" s="9" t="s">
        <v>10809</v>
      </c>
      <c r="F5144" s="9" t="s">
        <v>10808</v>
      </c>
      <c r="G5144" s="8" t="s">
        <v>15224</v>
      </c>
      <c r="H5144" s="8"/>
      <c r="I5144" s="11">
        <v>0</v>
      </c>
      <c r="J5144" s="8" t="s">
        <v>15225</v>
      </c>
      <c r="K5144" s="8" t="s">
        <v>14413</v>
      </c>
      <c r="L5144" s="9" t="s">
        <v>14414</v>
      </c>
      <c r="M5144" s="12" t="s">
        <v>14467</v>
      </c>
    </row>
    <row r="5145" customHeight="1" spans="1:13">
      <c r="A5145" s="9" t="s">
        <v>10716</v>
      </c>
      <c r="B5145" s="8" t="s">
        <v>14408</v>
      </c>
      <c r="C5145" s="10">
        <v>2</v>
      </c>
      <c r="D5145" s="8">
        <v>0</v>
      </c>
      <c r="E5145" s="9" t="s">
        <v>10811</v>
      </c>
      <c r="F5145" s="9" t="s">
        <v>10810</v>
      </c>
      <c r="G5145" s="8" t="s">
        <v>15224</v>
      </c>
      <c r="H5145" s="8"/>
      <c r="I5145" s="11">
        <v>0</v>
      </c>
      <c r="J5145" s="8" t="s">
        <v>15225</v>
      </c>
      <c r="K5145" s="8" t="s">
        <v>14413</v>
      </c>
      <c r="L5145" s="9" t="s">
        <v>14414</v>
      </c>
      <c r="M5145" s="12" t="s">
        <v>14418</v>
      </c>
    </row>
    <row r="5146" customHeight="1" spans="1:13">
      <c r="A5146" s="9" t="s">
        <v>10716</v>
      </c>
      <c r="B5146" s="8" t="s">
        <v>14408</v>
      </c>
      <c r="C5146" s="10">
        <v>2</v>
      </c>
      <c r="D5146" s="8">
        <v>0</v>
      </c>
      <c r="E5146" s="9" t="s">
        <v>10813</v>
      </c>
      <c r="F5146" s="9" t="s">
        <v>10812</v>
      </c>
      <c r="G5146" s="8" t="s">
        <v>15224</v>
      </c>
      <c r="H5146" s="8"/>
      <c r="I5146" s="11">
        <v>0</v>
      </c>
      <c r="J5146" s="8" t="s">
        <v>15225</v>
      </c>
      <c r="K5146" s="8" t="s">
        <v>14413</v>
      </c>
      <c r="L5146" s="9" t="s">
        <v>14414</v>
      </c>
      <c r="M5146" s="12" t="s">
        <v>14424</v>
      </c>
    </row>
    <row r="5147" customHeight="1" spans="1:13">
      <c r="A5147" s="9" t="s">
        <v>10716</v>
      </c>
      <c r="B5147" s="8" t="s">
        <v>14408</v>
      </c>
      <c r="C5147" s="10">
        <v>2</v>
      </c>
      <c r="D5147" s="8">
        <v>0</v>
      </c>
      <c r="E5147" s="9" t="s">
        <v>21730</v>
      </c>
      <c r="F5147" s="9" t="s">
        <v>21731</v>
      </c>
      <c r="G5147" s="8" t="s">
        <v>15224</v>
      </c>
      <c r="H5147" s="8"/>
      <c r="I5147" s="11">
        <v>0</v>
      </c>
      <c r="J5147" s="8" t="s">
        <v>15225</v>
      </c>
      <c r="K5147" s="8" t="s">
        <v>14413</v>
      </c>
      <c r="L5147" s="9" t="s">
        <v>14430</v>
      </c>
      <c r="M5147" s="12" t="s">
        <v>14766</v>
      </c>
    </row>
    <row r="5148" customHeight="1" spans="1:13">
      <c r="A5148" s="9" t="s">
        <v>14132</v>
      </c>
      <c r="B5148" s="8" t="s">
        <v>14408</v>
      </c>
      <c r="C5148" s="10">
        <v>2</v>
      </c>
      <c r="D5148" s="8">
        <v>0</v>
      </c>
      <c r="E5148" s="9" t="s">
        <v>14133</v>
      </c>
      <c r="F5148" s="9" t="s">
        <v>14131</v>
      </c>
      <c r="G5148" s="8" t="s">
        <v>15224</v>
      </c>
      <c r="H5148" s="8"/>
      <c r="I5148" s="11">
        <v>0</v>
      </c>
      <c r="J5148" s="8" t="s">
        <v>15225</v>
      </c>
      <c r="K5148" s="8" t="s">
        <v>14413</v>
      </c>
      <c r="L5148" s="9" t="s">
        <v>14414</v>
      </c>
      <c r="M5148" s="12" t="s">
        <v>108</v>
      </c>
    </row>
    <row r="5149" customHeight="1" spans="1:13">
      <c r="A5149" s="9" t="s">
        <v>14132</v>
      </c>
      <c r="B5149" s="8" t="s">
        <v>14408</v>
      </c>
      <c r="C5149" s="10">
        <v>2</v>
      </c>
      <c r="D5149" s="8">
        <v>0</v>
      </c>
      <c r="E5149" s="9" t="s">
        <v>14135</v>
      </c>
      <c r="F5149" s="9" t="s">
        <v>14134</v>
      </c>
      <c r="G5149" s="8" t="s">
        <v>15224</v>
      </c>
      <c r="H5149" s="8"/>
      <c r="I5149" s="11">
        <v>0</v>
      </c>
      <c r="J5149" s="8" t="s">
        <v>15225</v>
      </c>
      <c r="K5149" s="8" t="s">
        <v>14413</v>
      </c>
      <c r="L5149" s="9" t="s">
        <v>14490</v>
      </c>
      <c r="M5149" s="12" t="s">
        <v>14600</v>
      </c>
    </row>
    <row r="5150" customHeight="1" spans="1:13">
      <c r="A5150" s="9" t="s">
        <v>14132</v>
      </c>
      <c r="B5150" s="8" t="s">
        <v>14408</v>
      </c>
      <c r="C5150" s="10">
        <v>2</v>
      </c>
      <c r="D5150" s="8">
        <v>0</v>
      </c>
      <c r="E5150" s="9" t="s">
        <v>21732</v>
      </c>
      <c r="F5150" s="9" t="s">
        <v>21733</v>
      </c>
      <c r="G5150" s="8" t="s">
        <v>15224</v>
      </c>
      <c r="H5150" s="8"/>
      <c r="I5150" s="11">
        <v>0</v>
      </c>
      <c r="J5150" s="8" t="s">
        <v>15225</v>
      </c>
      <c r="K5150" s="8" t="s">
        <v>14413</v>
      </c>
      <c r="L5150" s="9" t="s">
        <v>14539</v>
      </c>
      <c r="M5150" s="12" t="s">
        <v>14882</v>
      </c>
    </row>
    <row r="5151" customHeight="1" spans="1:13">
      <c r="A5151" s="9" t="s">
        <v>14132</v>
      </c>
      <c r="B5151" s="8" t="s">
        <v>14408</v>
      </c>
      <c r="C5151" s="10">
        <v>2</v>
      </c>
      <c r="D5151" s="8">
        <v>0</v>
      </c>
      <c r="E5151" s="9" t="s">
        <v>14145</v>
      </c>
      <c r="F5151" s="9" t="s">
        <v>14144</v>
      </c>
      <c r="G5151" s="8" t="s">
        <v>15224</v>
      </c>
      <c r="H5151" s="8"/>
      <c r="I5151" s="11">
        <v>0</v>
      </c>
      <c r="J5151" s="8" t="s">
        <v>15225</v>
      </c>
      <c r="K5151" s="8" t="s">
        <v>14413</v>
      </c>
      <c r="L5151" s="9" t="s">
        <v>14430</v>
      </c>
      <c r="M5151" s="12" t="s">
        <v>14625</v>
      </c>
    </row>
    <row r="5152" customHeight="1" spans="1:13">
      <c r="A5152" s="9" t="s">
        <v>14132</v>
      </c>
      <c r="B5152" s="8" t="s">
        <v>14408</v>
      </c>
      <c r="C5152" s="10">
        <v>2</v>
      </c>
      <c r="D5152" s="8">
        <v>0</v>
      </c>
      <c r="E5152" s="9" t="s">
        <v>14147</v>
      </c>
      <c r="F5152" s="9" t="s">
        <v>14146</v>
      </c>
      <c r="G5152" s="8" t="s">
        <v>15224</v>
      </c>
      <c r="H5152" s="8"/>
      <c r="I5152" s="11">
        <v>0</v>
      </c>
      <c r="J5152" s="8" t="s">
        <v>15225</v>
      </c>
      <c r="K5152" s="8" t="s">
        <v>14413</v>
      </c>
      <c r="L5152" s="9" t="s">
        <v>14414</v>
      </c>
      <c r="M5152" s="12" t="s">
        <v>14427</v>
      </c>
    </row>
    <row r="5153" customHeight="1" spans="1:13">
      <c r="A5153" s="9" t="s">
        <v>14132</v>
      </c>
      <c r="B5153" s="8" t="s">
        <v>14408</v>
      </c>
      <c r="C5153" s="10">
        <v>2</v>
      </c>
      <c r="D5153" s="8">
        <v>0</v>
      </c>
      <c r="E5153" s="9" t="s">
        <v>14149</v>
      </c>
      <c r="F5153" s="9" t="s">
        <v>14148</v>
      </c>
      <c r="G5153" s="8" t="s">
        <v>15224</v>
      </c>
      <c r="H5153" s="8"/>
      <c r="I5153" s="11">
        <v>0</v>
      </c>
      <c r="J5153" s="8" t="s">
        <v>15225</v>
      </c>
      <c r="K5153" s="8" t="s">
        <v>14413</v>
      </c>
      <c r="L5153" s="9" t="s">
        <v>14414</v>
      </c>
      <c r="M5153" s="12" t="s">
        <v>14443</v>
      </c>
    </row>
    <row r="5154" customHeight="1" spans="1:13">
      <c r="A5154" s="9" t="s">
        <v>14132</v>
      </c>
      <c r="B5154" s="8" t="s">
        <v>14408</v>
      </c>
      <c r="C5154" s="10">
        <v>2</v>
      </c>
      <c r="D5154" s="8">
        <v>0</v>
      </c>
      <c r="E5154" s="9" t="s">
        <v>14150</v>
      </c>
      <c r="F5154" s="9" t="s">
        <v>7004</v>
      </c>
      <c r="G5154" s="8" t="s">
        <v>15224</v>
      </c>
      <c r="H5154" s="8"/>
      <c r="I5154" s="11">
        <v>0</v>
      </c>
      <c r="J5154" s="8" t="s">
        <v>15225</v>
      </c>
      <c r="K5154" s="8" t="s">
        <v>14413</v>
      </c>
      <c r="L5154" s="9" t="s">
        <v>14414</v>
      </c>
      <c r="M5154" s="12" t="s">
        <v>14470</v>
      </c>
    </row>
    <row r="5155" customHeight="1" spans="1:13">
      <c r="A5155" s="9" t="s">
        <v>14132</v>
      </c>
      <c r="B5155" s="8" t="s">
        <v>14408</v>
      </c>
      <c r="C5155" s="10">
        <v>2</v>
      </c>
      <c r="D5155" s="8">
        <v>0</v>
      </c>
      <c r="E5155" s="9" t="s">
        <v>14152</v>
      </c>
      <c r="F5155" s="9" t="s">
        <v>14151</v>
      </c>
      <c r="G5155" s="8" t="s">
        <v>15224</v>
      </c>
      <c r="H5155" s="8"/>
      <c r="I5155" s="11">
        <v>0</v>
      </c>
      <c r="J5155" s="8" t="s">
        <v>15225</v>
      </c>
      <c r="K5155" s="8" t="s">
        <v>14413</v>
      </c>
      <c r="L5155" s="9" t="s">
        <v>14414</v>
      </c>
      <c r="M5155" s="12" t="s">
        <v>14434</v>
      </c>
    </row>
    <row r="5156" customHeight="1" spans="1:13">
      <c r="A5156" s="9" t="s">
        <v>14132</v>
      </c>
      <c r="B5156" s="8" t="s">
        <v>14408</v>
      </c>
      <c r="C5156" s="10">
        <v>2</v>
      </c>
      <c r="D5156" s="8">
        <v>0</v>
      </c>
      <c r="E5156" s="9" t="s">
        <v>14154</v>
      </c>
      <c r="F5156" s="9" t="s">
        <v>14153</v>
      </c>
      <c r="G5156" s="8" t="s">
        <v>15224</v>
      </c>
      <c r="H5156" s="8"/>
      <c r="I5156" s="11">
        <v>0</v>
      </c>
      <c r="J5156" s="8" t="s">
        <v>15225</v>
      </c>
      <c r="K5156" s="8" t="s">
        <v>14413</v>
      </c>
      <c r="L5156" s="9" t="s">
        <v>14414</v>
      </c>
      <c r="M5156" s="12" t="s">
        <v>14443</v>
      </c>
    </row>
    <row r="5157" customHeight="1" spans="1:13">
      <c r="A5157" s="9" t="s">
        <v>14132</v>
      </c>
      <c r="B5157" s="8" t="s">
        <v>14408</v>
      </c>
      <c r="C5157" s="10">
        <v>2</v>
      </c>
      <c r="D5157" s="8">
        <v>0</v>
      </c>
      <c r="E5157" s="9" t="s">
        <v>21734</v>
      </c>
      <c r="F5157" s="9" t="s">
        <v>21735</v>
      </c>
      <c r="G5157" s="8" t="s">
        <v>15224</v>
      </c>
      <c r="H5157" s="8"/>
      <c r="I5157" s="11">
        <v>0</v>
      </c>
      <c r="J5157" s="8" t="s">
        <v>15225</v>
      </c>
      <c r="K5157" s="8" t="s">
        <v>14413</v>
      </c>
      <c r="L5157" s="9" t="s">
        <v>14414</v>
      </c>
      <c r="M5157" s="12" t="s">
        <v>14434</v>
      </c>
    </row>
    <row r="5158" customHeight="1" spans="1:13">
      <c r="A5158" s="9" t="s">
        <v>14132</v>
      </c>
      <c r="B5158" s="8" t="s">
        <v>14408</v>
      </c>
      <c r="C5158" s="10">
        <v>2</v>
      </c>
      <c r="D5158" s="8">
        <v>0</v>
      </c>
      <c r="E5158" s="9" t="s">
        <v>14156</v>
      </c>
      <c r="F5158" s="9" t="s">
        <v>14155</v>
      </c>
      <c r="G5158" s="8" t="s">
        <v>15224</v>
      </c>
      <c r="H5158" s="8"/>
      <c r="I5158" s="11">
        <v>0</v>
      </c>
      <c r="J5158" s="8" t="s">
        <v>15225</v>
      </c>
      <c r="K5158" s="8" t="s">
        <v>14413</v>
      </c>
      <c r="L5158" s="9" t="s">
        <v>14430</v>
      </c>
      <c r="M5158" s="12" t="s">
        <v>14431</v>
      </c>
    </row>
    <row r="5159" customHeight="1" spans="1:13">
      <c r="A5159" s="9" t="s">
        <v>14132</v>
      </c>
      <c r="B5159" s="8" t="s">
        <v>14408</v>
      </c>
      <c r="C5159" s="10">
        <v>2</v>
      </c>
      <c r="D5159" s="8">
        <v>0</v>
      </c>
      <c r="E5159" s="9" t="s">
        <v>14158</v>
      </c>
      <c r="F5159" s="9" t="s">
        <v>14157</v>
      </c>
      <c r="G5159" s="8" t="s">
        <v>15224</v>
      </c>
      <c r="H5159" s="8"/>
      <c r="I5159" s="11">
        <v>0</v>
      </c>
      <c r="J5159" s="8" t="s">
        <v>15225</v>
      </c>
      <c r="K5159" s="8" t="s">
        <v>14413</v>
      </c>
      <c r="L5159" s="9" t="s">
        <v>14430</v>
      </c>
      <c r="M5159" s="12" t="s">
        <v>14431</v>
      </c>
    </row>
    <row r="5160" customHeight="1" spans="1:13">
      <c r="A5160" s="9" t="s">
        <v>14132</v>
      </c>
      <c r="B5160" s="8" t="s">
        <v>14408</v>
      </c>
      <c r="C5160" s="10">
        <v>2</v>
      </c>
      <c r="D5160" s="8">
        <v>0</v>
      </c>
      <c r="E5160" s="9" t="s">
        <v>14160</v>
      </c>
      <c r="F5160" s="9" t="s">
        <v>14159</v>
      </c>
      <c r="G5160" s="8" t="s">
        <v>15224</v>
      </c>
      <c r="H5160" s="8"/>
      <c r="I5160" s="11">
        <v>0</v>
      </c>
      <c r="J5160" s="8" t="s">
        <v>15225</v>
      </c>
      <c r="K5160" s="8" t="s">
        <v>14413</v>
      </c>
      <c r="L5160" s="9" t="s">
        <v>14414</v>
      </c>
      <c r="M5160" s="12" t="s">
        <v>14434</v>
      </c>
    </row>
    <row r="5161" customHeight="1" spans="1:13">
      <c r="A5161" s="9" t="s">
        <v>14132</v>
      </c>
      <c r="B5161" s="8" t="s">
        <v>14408</v>
      </c>
      <c r="C5161" s="10">
        <v>2</v>
      </c>
      <c r="D5161" s="8">
        <v>0</v>
      </c>
      <c r="E5161" s="9" t="s">
        <v>14162</v>
      </c>
      <c r="F5161" s="9" t="s">
        <v>14161</v>
      </c>
      <c r="G5161" s="8" t="s">
        <v>15224</v>
      </c>
      <c r="H5161" s="8"/>
      <c r="I5161" s="11">
        <v>0</v>
      </c>
      <c r="J5161" s="8" t="s">
        <v>15225</v>
      </c>
      <c r="K5161" s="8" t="s">
        <v>14413</v>
      </c>
      <c r="L5161" s="9" t="s">
        <v>14430</v>
      </c>
      <c r="M5161" s="12" t="s">
        <v>14515</v>
      </c>
    </row>
    <row r="5162" customHeight="1" spans="1:13">
      <c r="A5162" s="9" t="s">
        <v>14132</v>
      </c>
      <c r="B5162" s="8" t="s">
        <v>14408</v>
      </c>
      <c r="C5162" s="10">
        <v>2</v>
      </c>
      <c r="D5162" s="8">
        <v>0</v>
      </c>
      <c r="E5162" s="9" t="s">
        <v>14164</v>
      </c>
      <c r="F5162" s="9" t="s">
        <v>14163</v>
      </c>
      <c r="G5162" s="8" t="s">
        <v>15224</v>
      </c>
      <c r="H5162" s="8"/>
      <c r="I5162" s="11">
        <v>0</v>
      </c>
      <c r="J5162" s="8" t="s">
        <v>15225</v>
      </c>
      <c r="K5162" s="8" t="s">
        <v>14413</v>
      </c>
      <c r="L5162" s="9" t="s">
        <v>14430</v>
      </c>
      <c r="M5162" s="12" t="s">
        <v>14431</v>
      </c>
    </row>
    <row r="5163" customHeight="1" spans="1:13">
      <c r="A5163" s="9" t="s">
        <v>14132</v>
      </c>
      <c r="B5163" s="8" t="s">
        <v>14408</v>
      </c>
      <c r="C5163" s="10">
        <v>2</v>
      </c>
      <c r="D5163" s="8">
        <v>0</v>
      </c>
      <c r="E5163" s="9" t="s">
        <v>14166</v>
      </c>
      <c r="F5163" s="9" t="s">
        <v>14165</v>
      </c>
      <c r="G5163" s="8" t="s">
        <v>15224</v>
      </c>
      <c r="H5163" s="8"/>
      <c r="I5163" s="11">
        <v>0</v>
      </c>
      <c r="J5163" s="8" t="s">
        <v>15225</v>
      </c>
      <c r="K5163" s="8" t="s">
        <v>14413</v>
      </c>
      <c r="L5163" s="9" t="s">
        <v>14414</v>
      </c>
      <c r="M5163" s="12" t="s">
        <v>14418</v>
      </c>
    </row>
    <row r="5164" customHeight="1" spans="1:13">
      <c r="A5164" s="9" t="s">
        <v>14132</v>
      </c>
      <c r="B5164" s="8" t="s">
        <v>14408</v>
      </c>
      <c r="C5164" s="10">
        <v>2</v>
      </c>
      <c r="D5164" s="8">
        <v>0</v>
      </c>
      <c r="E5164" s="9" t="s">
        <v>14168</v>
      </c>
      <c r="F5164" s="9" t="s">
        <v>14167</v>
      </c>
      <c r="G5164" s="8" t="s">
        <v>15224</v>
      </c>
      <c r="H5164" s="8"/>
      <c r="I5164" s="11">
        <v>0</v>
      </c>
      <c r="J5164" s="8" t="s">
        <v>15225</v>
      </c>
      <c r="K5164" s="8" t="s">
        <v>14413</v>
      </c>
      <c r="L5164" s="9" t="s">
        <v>14414</v>
      </c>
      <c r="M5164" s="12" t="s">
        <v>14446</v>
      </c>
    </row>
    <row r="5165" customHeight="1" spans="1:13">
      <c r="A5165" s="9" t="s">
        <v>14132</v>
      </c>
      <c r="B5165" s="8" t="s">
        <v>14408</v>
      </c>
      <c r="C5165" s="10">
        <v>2</v>
      </c>
      <c r="D5165" s="8">
        <v>0</v>
      </c>
      <c r="E5165" s="9" t="s">
        <v>14170</v>
      </c>
      <c r="F5165" s="9" t="s">
        <v>14169</v>
      </c>
      <c r="G5165" s="8" t="s">
        <v>15224</v>
      </c>
      <c r="H5165" s="8"/>
      <c r="I5165" s="11">
        <v>0</v>
      </c>
      <c r="J5165" s="8" t="s">
        <v>15225</v>
      </c>
      <c r="K5165" s="8" t="s">
        <v>14413</v>
      </c>
      <c r="L5165" s="9" t="s">
        <v>14414</v>
      </c>
      <c r="M5165" s="12" t="s">
        <v>14424</v>
      </c>
    </row>
    <row r="5166" customHeight="1" spans="1:13">
      <c r="A5166" s="9" t="s">
        <v>14132</v>
      </c>
      <c r="B5166" s="8" t="s">
        <v>14408</v>
      </c>
      <c r="C5166" s="10">
        <v>2</v>
      </c>
      <c r="D5166" s="8">
        <v>0</v>
      </c>
      <c r="E5166" s="9" t="s">
        <v>14174</v>
      </c>
      <c r="F5166" s="9" t="s">
        <v>14173</v>
      </c>
      <c r="G5166" s="8" t="s">
        <v>15224</v>
      </c>
      <c r="H5166" s="8"/>
      <c r="I5166" s="11">
        <v>0</v>
      </c>
      <c r="J5166" s="8" t="s">
        <v>15225</v>
      </c>
      <c r="K5166" s="8" t="s">
        <v>14413</v>
      </c>
      <c r="L5166" s="9" t="s">
        <v>14414</v>
      </c>
      <c r="M5166" s="12" t="s">
        <v>14583</v>
      </c>
    </row>
    <row r="5167" customHeight="1" spans="1:13">
      <c r="A5167" s="9" t="s">
        <v>14132</v>
      </c>
      <c r="B5167" s="8" t="s">
        <v>14408</v>
      </c>
      <c r="C5167" s="10">
        <v>2</v>
      </c>
      <c r="D5167" s="8">
        <v>0</v>
      </c>
      <c r="E5167" s="9" t="s">
        <v>14176</v>
      </c>
      <c r="F5167" s="9" t="s">
        <v>14175</v>
      </c>
      <c r="G5167" s="8" t="s">
        <v>15224</v>
      </c>
      <c r="H5167" s="8"/>
      <c r="I5167" s="11">
        <v>0</v>
      </c>
      <c r="J5167" s="8" t="s">
        <v>15225</v>
      </c>
      <c r="K5167" s="8" t="s">
        <v>14413</v>
      </c>
      <c r="L5167" s="9" t="s">
        <v>14430</v>
      </c>
      <c r="M5167" s="12" t="s">
        <v>14431</v>
      </c>
    </row>
    <row r="5168" customHeight="1" spans="1:13">
      <c r="A5168" s="9" t="s">
        <v>14132</v>
      </c>
      <c r="B5168" s="8" t="s">
        <v>14408</v>
      </c>
      <c r="C5168" s="10">
        <v>2</v>
      </c>
      <c r="D5168" s="8">
        <v>0</v>
      </c>
      <c r="E5168" s="9" t="s">
        <v>14178</v>
      </c>
      <c r="F5168" s="9" t="s">
        <v>14177</v>
      </c>
      <c r="G5168" s="8" t="s">
        <v>15224</v>
      </c>
      <c r="H5168" s="8"/>
      <c r="I5168" s="11">
        <v>0</v>
      </c>
      <c r="J5168" s="8" t="s">
        <v>15225</v>
      </c>
      <c r="K5168" s="8" t="s">
        <v>14413</v>
      </c>
      <c r="L5168" s="9" t="s">
        <v>14414</v>
      </c>
      <c r="M5168" s="12" t="s">
        <v>14443</v>
      </c>
    </row>
    <row r="5169" customHeight="1" spans="1:13">
      <c r="A5169" s="9" t="s">
        <v>14132</v>
      </c>
      <c r="B5169" s="8" t="s">
        <v>14408</v>
      </c>
      <c r="C5169" s="10">
        <v>2</v>
      </c>
      <c r="D5169" s="8">
        <v>0</v>
      </c>
      <c r="E5169" s="9" t="s">
        <v>14180</v>
      </c>
      <c r="F5169" s="9" t="s">
        <v>14179</v>
      </c>
      <c r="G5169" s="8" t="s">
        <v>15224</v>
      </c>
      <c r="H5169" s="8"/>
      <c r="I5169" s="11">
        <v>0</v>
      </c>
      <c r="J5169" s="8" t="s">
        <v>15225</v>
      </c>
      <c r="K5169" s="8" t="s">
        <v>14413</v>
      </c>
      <c r="L5169" s="9" t="s">
        <v>14414</v>
      </c>
      <c r="M5169" s="12" t="s">
        <v>14443</v>
      </c>
    </row>
    <row r="5170" customHeight="1" spans="1:13">
      <c r="A5170" s="9" t="s">
        <v>14132</v>
      </c>
      <c r="B5170" s="8" t="s">
        <v>14408</v>
      </c>
      <c r="C5170" s="10">
        <v>2</v>
      </c>
      <c r="D5170" s="8">
        <v>0</v>
      </c>
      <c r="E5170" s="9" t="s">
        <v>14182</v>
      </c>
      <c r="F5170" s="9" t="s">
        <v>14181</v>
      </c>
      <c r="G5170" s="8" t="s">
        <v>15224</v>
      </c>
      <c r="H5170" s="8"/>
      <c r="I5170" s="11">
        <v>0</v>
      </c>
      <c r="J5170" s="8" t="s">
        <v>15225</v>
      </c>
      <c r="K5170" s="8" t="s">
        <v>14413</v>
      </c>
      <c r="L5170" s="9" t="s">
        <v>14430</v>
      </c>
      <c r="M5170" s="12" t="s">
        <v>14625</v>
      </c>
    </row>
    <row r="5171" customHeight="1" spans="1:13">
      <c r="A5171" s="9" t="s">
        <v>14132</v>
      </c>
      <c r="B5171" s="8" t="s">
        <v>14408</v>
      </c>
      <c r="C5171" s="10">
        <v>2</v>
      </c>
      <c r="D5171" s="8">
        <v>0</v>
      </c>
      <c r="E5171" s="9" t="s">
        <v>14184</v>
      </c>
      <c r="F5171" s="9" t="s">
        <v>14183</v>
      </c>
      <c r="G5171" s="8" t="s">
        <v>15224</v>
      </c>
      <c r="H5171" s="8"/>
      <c r="I5171" s="11">
        <v>0</v>
      </c>
      <c r="J5171" s="8" t="s">
        <v>15225</v>
      </c>
      <c r="K5171" s="8" t="s">
        <v>14413</v>
      </c>
      <c r="L5171" s="9" t="s">
        <v>14414</v>
      </c>
      <c r="M5171" s="12" t="s">
        <v>14446</v>
      </c>
    </row>
    <row r="5172" customHeight="1" spans="1:13">
      <c r="A5172" s="9" t="s">
        <v>14132</v>
      </c>
      <c r="B5172" s="8" t="s">
        <v>14408</v>
      </c>
      <c r="C5172" s="10">
        <v>2</v>
      </c>
      <c r="D5172" s="8">
        <v>0</v>
      </c>
      <c r="E5172" s="9" t="s">
        <v>14186</v>
      </c>
      <c r="F5172" s="9" t="s">
        <v>14185</v>
      </c>
      <c r="G5172" s="8" t="s">
        <v>15224</v>
      </c>
      <c r="H5172" s="8"/>
      <c r="I5172" s="11">
        <v>0</v>
      </c>
      <c r="J5172" s="8" t="s">
        <v>15225</v>
      </c>
      <c r="K5172" s="8" t="s">
        <v>14413</v>
      </c>
      <c r="L5172" s="9" t="s">
        <v>14414</v>
      </c>
      <c r="M5172" s="12" t="s">
        <v>14496</v>
      </c>
    </row>
    <row r="5173" customHeight="1" spans="1:13">
      <c r="A5173" s="9" t="s">
        <v>14132</v>
      </c>
      <c r="B5173" s="8" t="s">
        <v>14408</v>
      </c>
      <c r="C5173" s="10">
        <v>2</v>
      </c>
      <c r="D5173" s="8">
        <v>0</v>
      </c>
      <c r="E5173" s="9" t="s">
        <v>14190</v>
      </c>
      <c r="F5173" s="9" t="s">
        <v>14189</v>
      </c>
      <c r="G5173" s="8" t="s">
        <v>15224</v>
      </c>
      <c r="H5173" s="8"/>
      <c r="I5173" s="11">
        <v>0</v>
      </c>
      <c r="J5173" s="8" t="s">
        <v>15225</v>
      </c>
      <c r="K5173" s="8" t="s">
        <v>14413</v>
      </c>
      <c r="L5173" s="9" t="s">
        <v>14414</v>
      </c>
      <c r="M5173" s="12" t="s">
        <v>14462</v>
      </c>
    </row>
    <row r="5174" customHeight="1" spans="1:13">
      <c r="A5174" s="9" t="s">
        <v>14132</v>
      </c>
      <c r="B5174" s="8" t="s">
        <v>14408</v>
      </c>
      <c r="C5174" s="10">
        <v>2</v>
      </c>
      <c r="D5174" s="8">
        <v>0</v>
      </c>
      <c r="E5174" s="9" t="s">
        <v>14192</v>
      </c>
      <c r="F5174" s="9" t="s">
        <v>14191</v>
      </c>
      <c r="G5174" s="8" t="s">
        <v>15224</v>
      </c>
      <c r="H5174" s="8"/>
      <c r="I5174" s="11">
        <v>0</v>
      </c>
      <c r="J5174" s="8" t="s">
        <v>15225</v>
      </c>
      <c r="K5174" s="8" t="s">
        <v>14413</v>
      </c>
      <c r="L5174" s="9" t="s">
        <v>14430</v>
      </c>
      <c r="M5174" s="12" t="s">
        <v>14625</v>
      </c>
    </row>
    <row r="5175" customHeight="1" spans="1:13">
      <c r="A5175" s="9" t="s">
        <v>14132</v>
      </c>
      <c r="B5175" s="8" t="s">
        <v>14408</v>
      </c>
      <c r="C5175" s="10">
        <v>2</v>
      </c>
      <c r="D5175" s="8">
        <v>0</v>
      </c>
      <c r="E5175" s="9" t="s">
        <v>14194</v>
      </c>
      <c r="F5175" s="9" t="s">
        <v>14193</v>
      </c>
      <c r="G5175" s="8" t="s">
        <v>15224</v>
      </c>
      <c r="H5175" s="8"/>
      <c r="I5175" s="11">
        <v>0</v>
      </c>
      <c r="J5175" s="8" t="s">
        <v>15225</v>
      </c>
      <c r="K5175" s="8" t="s">
        <v>14413</v>
      </c>
      <c r="L5175" s="9" t="s">
        <v>14414</v>
      </c>
      <c r="M5175" s="12" t="s">
        <v>14496</v>
      </c>
    </row>
    <row r="5176" customHeight="1" spans="1:13">
      <c r="A5176" s="9" t="s">
        <v>14132</v>
      </c>
      <c r="B5176" s="8" t="s">
        <v>14408</v>
      </c>
      <c r="C5176" s="10">
        <v>2</v>
      </c>
      <c r="D5176" s="8">
        <v>0</v>
      </c>
      <c r="E5176" s="9" t="s">
        <v>14196</v>
      </c>
      <c r="F5176" s="9" t="s">
        <v>14195</v>
      </c>
      <c r="G5176" s="8" t="s">
        <v>15224</v>
      </c>
      <c r="H5176" s="8"/>
      <c r="I5176" s="11">
        <v>0</v>
      </c>
      <c r="J5176" s="8" t="s">
        <v>15225</v>
      </c>
      <c r="K5176" s="8" t="s">
        <v>14413</v>
      </c>
      <c r="L5176" s="9" t="s">
        <v>14414</v>
      </c>
      <c r="M5176" s="12" t="s">
        <v>14443</v>
      </c>
    </row>
    <row r="5177" customHeight="1" spans="1:13">
      <c r="A5177" s="9" t="s">
        <v>14132</v>
      </c>
      <c r="B5177" s="8" t="s">
        <v>14408</v>
      </c>
      <c r="C5177" s="10">
        <v>2</v>
      </c>
      <c r="D5177" s="8">
        <v>0</v>
      </c>
      <c r="E5177" s="9" t="s">
        <v>14198</v>
      </c>
      <c r="F5177" s="9" t="s">
        <v>14197</v>
      </c>
      <c r="G5177" s="8" t="s">
        <v>15224</v>
      </c>
      <c r="H5177" s="8"/>
      <c r="I5177" s="11">
        <v>0</v>
      </c>
      <c r="J5177" s="8" t="s">
        <v>15225</v>
      </c>
      <c r="K5177" s="8" t="s">
        <v>14413</v>
      </c>
      <c r="L5177" s="9" t="s">
        <v>14430</v>
      </c>
      <c r="M5177" s="12" t="s">
        <v>14529</v>
      </c>
    </row>
    <row r="5178" customHeight="1" spans="1:13">
      <c r="A5178" s="9" t="s">
        <v>14132</v>
      </c>
      <c r="B5178" s="8" t="s">
        <v>14408</v>
      </c>
      <c r="C5178" s="10">
        <v>2</v>
      </c>
      <c r="D5178" s="8">
        <v>0</v>
      </c>
      <c r="E5178" s="9" t="s">
        <v>14200</v>
      </c>
      <c r="F5178" s="9" t="s">
        <v>14199</v>
      </c>
      <c r="G5178" s="8" t="s">
        <v>15224</v>
      </c>
      <c r="H5178" s="8"/>
      <c r="I5178" s="11">
        <v>0</v>
      </c>
      <c r="J5178" s="8" t="s">
        <v>15225</v>
      </c>
      <c r="K5178" s="8" t="s">
        <v>14413</v>
      </c>
      <c r="L5178" s="9" t="s">
        <v>14750</v>
      </c>
      <c r="M5178" s="12" t="s">
        <v>14965</v>
      </c>
    </row>
    <row r="5179" customHeight="1" spans="1:13">
      <c r="A5179" s="9" t="s">
        <v>14132</v>
      </c>
      <c r="B5179" s="8" t="s">
        <v>14408</v>
      </c>
      <c r="C5179" s="10">
        <v>2</v>
      </c>
      <c r="D5179" s="8">
        <v>0</v>
      </c>
      <c r="E5179" s="9" t="s">
        <v>14202</v>
      </c>
      <c r="F5179" s="9" t="s">
        <v>14201</v>
      </c>
      <c r="G5179" s="8" t="s">
        <v>15224</v>
      </c>
      <c r="H5179" s="8"/>
      <c r="I5179" s="11">
        <v>0</v>
      </c>
      <c r="J5179" s="8" t="s">
        <v>15225</v>
      </c>
      <c r="K5179" s="8" t="s">
        <v>14413</v>
      </c>
      <c r="L5179" s="9" t="s">
        <v>14430</v>
      </c>
      <c r="M5179" s="12" t="s">
        <v>14820</v>
      </c>
    </row>
    <row r="5180" customHeight="1" spans="1:13">
      <c r="A5180" s="9" t="s">
        <v>14132</v>
      </c>
      <c r="B5180" s="8" t="s">
        <v>14408</v>
      </c>
      <c r="C5180" s="10">
        <v>2</v>
      </c>
      <c r="D5180" s="8">
        <v>0</v>
      </c>
      <c r="E5180" s="9" t="s">
        <v>14204</v>
      </c>
      <c r="F5180" s="9" t="s">
        <v>14203</v>
      </c>
      <c r="G5180" s="8" t="s">
        <v>15224</v>
      </c>
      <c r="H5180" s="8"/>
      <c r="I5180" s="11">
        <v>0</v>
      </c>
      <c r="J5180" s="8" t="s">
        <v>15225</v>
      </c>
      <c r="K5180" s="8" t="s">
        <v>14413</v>
      </c>
      <c r="L5180" s="9" t="s">
        <v>14430</v>
      </c>
      <c r="M5180" s="12" t="s">
        <v>14484</v>
      </c>
    </row>
    <row r="5181" customHeight="1" spans="1:13">
      <c r="A5181" s="9" t="s">
        <v>14132</v>
      </c>
      <c r="B5181" s="8" t="s">
        <v>14408</v>
      </c>
      <c r="C5181" s="10">
        <v>2</v>
      </c>
      <c r="D5181" s="8">
        <v>0</v>
      </c>
      <c r="E5181" s="9" t="s">
        <v>14206</v>
      </c>
      <c r="F5181" s="9" t="s">
        <v>14205</v>
      </c>
      <c r="G5181" s="8" t="s">
        <v>15224</v>
      </c>
      <c r="H5181" s="8"/>
      <c r="I5181" s="11">
        <v>0</v>
      </c>
      <c r="J5181" s="8" t="s">
        <v>15225</v>
      </c>
      <c r="K5181" s="8" t="s">
        <v>14413</v>
      </c>
      <c r="L5181" s="9" t="s">
        <v>14430</v>
      </c>
      <c r="M5181" s="12" t="s">
        <v>14484</v>
      </c>
    </row>
    <row r="5182" customHeight="1" spans="1:13">
      <c r="A5182" s="9" t="s">
        <v>14132</v>
      </c>
      <c r="B5182" s="8" t="s">
        <v>14408</v>
      </c>
      <c r="C5182" s="10">
        <v>2</v>
      </c>
      <c r="D5182" s="8">
        <v>0</v>
      </c>
      <c r="E5182" s="9" t="s">
        <v>14208</v>
      </c>
      <c r="F5182" s="9" t="s">
        <v>14207</v>
      </c>
      <c r="G5182" s="8" t="s">
        <v>15224</v>
      </c>
      <c r="H5182" s="8"/>
      <c r="I5182" s="11">
        <v>0</v>
      </c>
      <c r="J5182" s="8" t="s">
        <v>15225</v>
      </c>
      <c r="K5182" s="8" t="s">
        <v>14413</v>
      </c>
      <c r="L5182" s="9" t="s">
        <v>14430</v>
      </c>
      <c r="M5182" s="12" t="s">
        <v>14625</v>
      </c>
    </row>
    <row r="5183" customHeight="1" spans="1:13">
      <c r="A5183" s="9" t="s">
        <v>14132</v>
      </c>
      <c r="B5183" s="8" t="s">
        <v>14408</v>
      </c>
      <c r="C5183" s="10">
        <v>2</v>
      </c>
      <c r="D5183" s="8">
        <v>0</v>
      </c>
      <c r="E5183" s="9" t="s">
        <v>21736</v>
      </c>
      <c r="F5183" s="9" t="s">
        <v>21737</v>
      </c>
      <c r="G5183" s="8" t="s">
        <v>15224</v>
      </c>
      <c r="H5183" s="8"/>
      <c r="I5183" s="11">
        <v>0</v>
      </c>
      <c r="J5183" s="8" t="s">
        <v>15225</v>
      </c>
      <c r="K5183" s="8" t="s">
        <v>14413</v>
      </c>
      <c r="L5183" s="9" t="s">
        <v>14414</v>
      </c>
      <c r="M5183" s="12" t="s">
        <v>14462</v>
      </c>
    </row>
    <row r="5184" customHeight="1" spans="1:13">
      <c r="A5184" s="9" t="s">
        <v>14132</v>
      </c>
      <c r="B5184" s="8" t="s">
        <v>14408</v>
      </c>
      <c r="C5184" s="10">
        <v>2</v>
      </c>
      <c r="D5184" s="8">
        <v>0</v>
      </c>
      <c r="E5184" s="9" t="s">
        <v>14210</v>
      </c>
      <c r="F5184" s="9" t="s">
        <v>14209</v>
      </c>
      <c r="G5184" s="8" t="s">
        <v>15224</v>
      </c>
      <c r="H5184" s="8"/>
      <c r="I5184" s="11">
        <v>0</v>
      </c>
      <c r="J5184" s="8" t="s">
        <v>15225</v>
      </c>
      <c r="K5184" s="8" t="s">
        <v>14413</v>
      </c>
      <c r="L5184" s="9" t="s">
        <v>14430</v>
      </c>
      <c r="M5184" s="12" t="s">
        <v>14515</v>
      </c>
    </row>
    <row r="5185" customHeight="1" spans="1:13">
      <c r="A5185" s="9" t="s">
        <v>14132</v>
      </c>
      <c r="B5185" s="8" t="s">
        <v>14408</v>
      </c>
      <c r="C5185" s="10">
        <v>2</v>
      </c>
      <c r="D5185" s="8">
        <v>0</v>
      </c>
      <c r="E5185" s="9" t="s">
        <v>14214</v>
      </c>
      <c r="F5185" s="9" t="s">
        <v>14213</v>
      </c>
      <c r="G5185" s="8" t="s">
        <v>15224</v>
      </c>
      <c r="H5185" s="8"/>
      <c r="I5185" s="11">
        <v>0</v>
      </c>
      <c r="J5185" s="8" t="s">
        <v>15225</v>
      </c>
      <c r="K5185" s="8" t="s">
        <v>14413</v>
      </c>
      <c r="L5185" s="9" t="s">
        <v>14430</v>
      </c>
      <c r="M5185" s="12" t="s">
        <v>14484</v>
      </c>
    </row>
    <row r="5186" customHeight="1" spans="1:13">
      <c r="A5186" s="9" t="s">
        <v>14132</v>
      </c>
      <c r="B5186" s="8" t="s">
        <v>14408</v>
      </c>
      <c r="C5186" s="10">
        <v>2</v>
      </c>
      <c r="D5186" s="8">
        <v>0</v>
      </c>
      <c r="E5186" s="9" t="s">
        <v>14215</v>
      </c>
      <c r="F5186" s="9" t="s">
        <v>3837</v>
      </c>
      <c r="G5186" s="8" t="s">
        <v>15224</v>
      </c>
      <c r="H5186" s="8"/>
      <c r="I5186" s="11">
        <v>0</v>
      </c>
      <c r="J5186" s="8" t="s">
        <v>15225</v>
      </c>
      <c r="K5186" s="8" t="s">
        <v>14413</v>
      </c>
      <c r="L5186" s="9" t="s">
        <v>14414</v>
      </c>
      <c r="M5186" s="12" t="s">
        <v>14583</v>
      </c>
    </row>
    <row r="5187" customHeight="1" spans="1:13">
      <c r="A5187" s="9" t="s">
        <v>14132</v>
      </c>
      <c r="B5187" s="8" t="s">
        <v>14408</v>
      </c>
      <c r="C5187" s="10">
        <v>2</v>
      </c>
      <c r="D5187" s="8">
        <v>0</v>
      </c>
      <c r="E5187" s="9" t="s">
        <v>14217</v>
      </c>
      <c r="F5187" s="9" t="s">
        <v>14216</v>
      </c>
      <c r="G5187" s="8" t="s">
        <v>15224</v>
      </c>
      <c r="H5187" s="8"/>
      <c r="I5187" s="11">
        <v>0</v>
      </c>
      <c r="J5187" s="8" t="s">
        <v>15225</v>
      </c>
      <c r="K5187" s="8" t="s">
        <v>14413</v>
      </c>
      <c r="L5187" s="9" t="s">
        <v>14414</v>
      </c>
      <c r="M5187" s="12" t="s">
        <v>14434</v>
      </c>
    </row>
    <row r="5188" customHeight="1" spans="1:13">
      <c r="A5188" s="9" t="s">
        <v>14132</v>
      </c>
      <c r="B5188" s="8" t="s">
        <v>14408</v>
      </c>
      <c r="C5188" s="10">
        <v>2</v>
      </c>
      <c r="D5188" s="8">
        <v>0</v>
      </c>
      <c r="E5188" s="9" t="s">
        <v>9578</v>
      </c>
      <c r="F5188" s="9" t="s">
        <v>9577</v>
      </c>
      <c r="G5188" s="8" t="s">
        <v>15224</v>
      </c>
      <c r="H5188" s="8"/>
      <c r="I5188" s="11">
        <v>0</v>
      </c>
      <c r="J5188" s="8" t="s">
        <v>15225</v>
      </c>
      <c r="K5188" s="8" t="s">
        <v>14413</v>
      </c>
      <c r="L5188" s="9" t="s">
        <v>14539</v>
      </c>
      <c r="M5188" s="12" t="s">
        <v>16011</v>
      </c>
    </row>
    <row r="5189" customHeight="1" spans="1:13">
      <c r="A5189" s="9" t="s">
        <v>14132</v>
      </c>
      <c r="B5189" s="8" t="s">
        <v>14408</v>
      </c>
      <c r="C5189" s="10">
        <v>2</v>
      </c>
      <c r="D5189" s="8">
        <v>0</v>
      </c>
      <c r="E5189" s="9" t="s">
        <v>9580</v>
      </c>
      <c r="F5189" s="9" t="s">
        <v>9579</v>
      </c>
      <c r="G5189" s="8" t="s">
        <v>15224</v>
      </c>
      <c r="H5189" s="8"/>
      <c r="I5189" s="11">
        <v>0</v>
      </c>
      <c r="J5189" s="8" t="s">
        <v>15225</v>
      </c>
      <c r="K5189" s="8" t="s">
        <v>14413</v>
      </c>
      <c r="L5189" s="9" t="s">
        <v>14414</v>
      </c>
      <c r="M5189" s="12" t="s">
        <v>14459</v>
      </c>
    </row>
    <row r="5190" customHeight="1" spans="1:13">
      <c r="A5190" s="9" t="s">
        <v>14132</v>
      </c>
      <c r="B5190" s="8" t="s">
        <v>14408</v>
      </c>
      <c r="C5190" s="10">
        <v>2</v>
      </c>
      <c r="D5190" s="8">
        <v>0</v>
      </c>
      <c r="E5190" s="9" t="s">
        <v>14219</v>
      </c>
      <c r="F5190" s="9" t="s">
        <v>14218</v>
      </c>
      <c r="G5190" s="8" t="s">
        <v>15224</v>
      </c>
      <c r="H5190" s="8"/>
      <c r="I5190" s="11">
        <v>0</v>
      </c>
      <c r="J5190" s="8" t="s">
        <v>15225</v>
      </c>
      <c r="K5190" s="8" t="s">
        <v>14413</v>
      </c>
      <c r="L5190" s="9" t="s">
        <v>14414</v>
      </c>
      <c r="M5190" s="12" t="s">
        <v>14459</v>
      </c>
    </row>
    <row r="5191" customHeight="1" spans="1:13">
      <c r="A5191" s="9" t="s">
        <v>14132</v>
      </c>
      <c r="B5191" s="8" t="s">
        <v>14408</v>
      </c>
      <c r="C5191" s="10">
        <v>2</v>
      </c>
      <c r="D5191" s="8">
        <v>0</v>
      </c>
      <c r="E5191" s="9" t="s">
        <v>9582</v>
      </c>
      <c r="F5191" s="9" t="s">
        <v>9581</v>
      </c>
      <c r="G5191" s="8" t="s">
        <v>15224</v>
      </c>
      <c r="H5191" s="8"/>
      <c r="I5191" s="11">
        <v>0</v>
      </c>
      <c r="J5191" s="8" t="s">
        <v>15225</v>
      </c>
      <c r="K5191" s="8" t="s">
        <v>14413</v>
      </c>
      <c r="L5191" s="9" t="s">
        <v>14414</v>
      </c>
      <c r="M5191" s="12" t="s">
        <v>14496</v>
      </c>
    </row>
    <row r="5192" customHeight="1" spans="1:13">
      <c r="A5192" s="9" t="s">
        <v>14132</v>
      </c>
      <c r="B5192" s="8" t="s">
        <v>14408</v>
      </c>
      <c r="C5192" s="10">
        <v>2</v>
      </c>
      <c r="D5192" s="8">
        <v>0</v>
      </c>
      <c r="E5192" s="9" t="s">
        <v>14221</v>
      </c>
      <c r="F5192" s="9" t="s">
        <v>14220</v>
      </c>
      <c r="G5192" s="8" t="s">
        <v>15224</v>
      </c>
      <c r="H5192" s="8"/>
      <c r="I5192" s="11">
        <v>0</v>
      </c>
      <c r="J5192" s="8" t="s">
        <v>15225</v>
      </c>
      <c r="K5192" s="8" t="s">
        <v>14413</v>
      </c>
      <c r="L5192" s="9" t="s">
        <v>14414</v>
      </c>
      <c r="M5192" s="12" t="s">
        <v>14479</v>
      </c>
    </row>
    <row r="5193" customHeight="1" spans="1:13">
      <c r="A5193" s="9" t="s">
        <v>14132</v>
      </c>
      <c r="B5193" s="8" t="s">
        <v>14408</v>
      </c>
      <c r="C5193" s="10">
        <v>2</v>
      </c>
      <c r="D5193" s="8">
        <v>0</v>
      </c>
      <c r="E5193" s="9" t="s">
        <v>14223</v>
      </c>
      <c r="F5193" s="9" t="s">
        <v>14222</v>
      </c>
      <c r="G5193" s="8" t="s">
        <v>15224</v>
      </c>
      <c r="H5193" s="8"/>
      <c r="I5193" s="11">
        <v>0</v>
      </c>
      <c r="J5193" s="8" t="s">
        <v>15225</v>
      </c>
      <c r="K5193" s="8" t="s">
        <v>14413</v>
      </c>
      <c r="L5193" s="9" t="s">
        <v>14414</v>
      </c>
      <c r="M5193" s="12" t="s">
        <v>14459</v>
      </c>
    </row>
    <row r="5194" customHeight="1" spans="1:13">
      <c r="A5194" s="9" t="s">
        <v>14132</v>
      </c>
      <c r="B5194" s="8" t="s">
        <v>14408</v>
      </c>
      <c r="C5194" s="10">
        <v>2</v>
      </c>
      <c r="D5194" s="8">
        <v>0</v>
      </c>
      <c r="E5194" s="9" t="s">
        <v>21738</v>
      </c>
      <c r="F5194" s="9" t="s">
        <v>21739</v>
      </c>
      <c r="G5194" s="8" t="s">
        <v>15224</v>
      </c>
      <c r="H5194" s="8"/>
      <c r="I5194" s="11">
        <v>0</v>
      </c>
      <c r="J5194" s="8" t="s">
        <v>15225</v>
      </c>
      <c r="K5194" s="8" t="s">
        <v>14413</v>
      </c>
      <c r="L5194" s="9" t="s">
        <v>14539</v>
      </c>
      <c r="M5194" s="12" t="s">
        <v>21740</v>
      </c>
    </row>
    <row r="5195" customHeight="1" spans="1:13">
      <c r="A5195" s="9" t="s">
        <v>14132</v>
      </c>
      <c r="B5195" s="8" t="s">
        <v>14408</v>
      </c>
      <c r="C5195" s="10">
        <v>2</v>
      </c>
      <c r="D5195" s="8">
        <v>0</v>
      </c>
      <c r="E5195" s="9" t="s">
        <v>14227</v>
      </c>
      <c r="F5195" s="9" t="s">
        <v>14226</v>
      </c>
      <c r="G5195" s="8" t="s">
        <v>15224</v>
      </c>
      <c r="H5195" s="8"/>
      <c r="I5195" s="11">
        <v>0</v>
      </c>
      <c r="J5195" s="8" t="s">
        <v>15225</v>
      </c>
      <c r="K5195" s="8" t="s">
        <v>14413</v>
      </c>
      <c r="L5195" s="9" t="s">
        <v>14414</v>
      </c>
      <c r="M5195" s="12" t="s">
        <v>14418</v>
      </c>
    </row>
    <row r="5196" customHeight="1" spans="1:13">
      <c r="A5196" s="9" t="s">
        <v>14132</v>
      </c>
      <c r="B5196" s="8" t="s">
        <v>14408</v>
      </c>
      <c r="C5196" s="10">
        <v>2</v>
      </c>
      <c r="D5196" s="8">
        <v>0</v>
      </c>
      <c r="E5196" s="9" t="s">
        <v>14229</v>
      </c>
      <c r="F5196" s="9" t="s">
        <v>14228</v>
      </c>
      <c r="G5196" s="8" t="s">
        <v>15224</v>
      </c>
      <c r="H5196" s="8"/>
      <c r="I5196" s="11">
        <v>0</v>
      </c>
      <c r="J5196" s="8" t="s">
        <v>15225</v>
      </c>
      <c r="K5196" s="8" t="s">
        <v>14413</v>
      </c>
      <c r="L5196" s="9" t="s">
        <v>14430</v>
      </c>
      <c r="M5196" s="12" t="s">
        <v>14484</v>
      </c>
    </row>
    <row r="5197" customHeight="1" spans="1:13">
      <c r="A5197" s="9" t="s">
        <v>14132</v>
      </c>
      <c r="B5197" s="8" t="s">
        <v>14408</v>
      </c>
      <c r="C5197" s="10">
        <v>2</v>
      </c>
      <c r="D5197" s="8">
        <v>0</v>
      </c>
      <c r="E5197" s="9" t="s">
        <v>14231</v>
      </c>
      <c r="F5197" s="9" t="s">
        <v>14230</v>
      </c>
      <c r="G5197" s="8" t="s">
        <v>15224</v>
      </c>
      <c r="H5197" s="8"/>
      <c r="I5197" s="11">
        <v>0</v>
      </c>
      <c r="J5197" s="8" t="s">
        <v>15225</v>
      </c>
      <c r="K5197" s="8" t="s">
        <v>14413</v>
      </c>
      <c r="L5197" s="9" t="s">
        <v>14414</v>
      </c>
      <c r="M5197" s="12" t="s">
        <v>14459</v>
      </c>
    </row>
    <row r="5198" customHeight="1" spans="1:13">
      <c r="A5198" s="9" t="s">
        <v>13693</v>
      </c>
      <c r="B5198" s="8" t="s">
        <v>14408</v>
      </c>
      <c r="C5198" s="10">
        <v>2</v>
      </c>
      <c r="D5198" s="8">
        <v>0</v>
      </c>
      <c r="E5198" s="9" t="s">
        <v>13696</v>
      </c>
      <c r="F5198" s="9" t="s">
        <v>13695</v>
      </c>
      <c r="G5198" s="8" t="s">
        <v>15224</v>
      </c>
      <c r="H5198" s="8"/>
      <c r="I5198" s="11">
        <v>0</v>
      </c>
      <c r="J5198" s="8" t="s">
        <v>15225</v>
      </c>
      <c r="K5198" s="8" t="s">
        <v>14413</v>
      </c>
      <c r="L5198" s="9" t="s">
        <v>14414</v>
      </c>
      <c r="M5198" s="12" t="s">
        <v>14470</v>
      </c>
    </row>
    <row r="5199" customHeight="1" spans="1:13">
      <c r="A5199" s="9" t="s">
        <v>13693</v>
      </c>
      <c r="B5199" s="8" t="s">
        <v>14408</v>
      </c>
      <c r="C5199" s="10">
        <v>2</v>
      </c>
      <c r="D5199" s="8">
        <v>0</v>
      </c>
      <c r="E5199" s="9" t="s">
        <v>13698</v>
      </c>
      <c r="F5199" s="9" t="s">
        <v>13697</v>
      </c>
      <c r="G5199" s="8" t="s">
        <v>15224</v>
      </c>
      <c r="H5199" s="8"/>
      <c r="I5199" s="11">
        <v>0</v>
      </c>
      <c r="J5199" s="8" t="s">
        <v>15225</v>
      </c>
      <c r="K5199" s="8" t="s">
        <v>14413</v>
      </c>
      <c r="L5199" s="9" t="s">
        <v>14414</v>
      </c>
      <c r="M5199" s="12" t="s">
        <v>14459</v>
      </c>
    </row>
    <row r="5200" customHeight="1" spans="1:13">
      <c r="A5200" s="9" t="s">
        <v>13693</v>
      </c>
      <c r="B5200" s="8" t="s">
        <v>14408</v>
      </c>
      <c r="C5200" s="10">
        <v>2</v>
      </c>
      <c r="D5200" s="8">
        <v>0</v>
      </c>
      <c r="E5200" s="9" t="s">
        <v>13700</v>
      </c>
      <c r="F5200" s="9" t="s">
        <v>13699</v>
      </c>
      <c r="G5200" s="8" t="s">
        <v>15224</v>
      </c>
      <c r="H5200" s="8"/>
      <c r="I5200" s="11">
        <v>0</v>
      </c>
      <c r="J5200" s="8" t="s">
        <v>15225</v>
      </c>
      <c r="K5200" s="8" t="s">
        <v>14413</v>
      </c>
      <c r="L5200" s="9" t="s">
        <v>14414</v>
      </c>
      <c r="M5200" s="12" t="s">
        <v>14479</v>
      </c>
    </row>
    <row r="5201" customHeight="1" spans="1:13">
      <c r="A5201" s="9" t="s">
        <v>13693</v>
      </c>
      <c r="B5201" s="8" t="s">
        <v>14408</v>
      </c>
      <c r="C5201" s="10">
        <v>2</v>
      </c>
      <c r="D5201" s="8">
        <v>0</v>
      </c>
      <c r="E5201" s="9" t="s">
        <v>13702</v>
      </c>
      <c r="F5201" s="9" t="s">
        <v>13701</v>
      </c>
      <c r="G5201" s="8" t="s">
        <v>15224</v>
      </c>
      <c r="H5201" s="8"/>
      <c r="I5201" s="11">
        <v>0</v>
      </c>
      <c r="J5201" s="8" t="s">
        <v>15225</v>
      </c>
      <c r="K5201" s="8" t="s">
        <v>14413</v>
      </c>
      <c r="L5201" s="9" t="s">
        <v>14414</v>
      </c>
      <c r="M5201" s="12" t="s">
        <v>14459</v>
      </c>
    </row>
    <row r="5202" customHeight="1" spans="1:13">
      <c r="A5202" s="9" t="s">
        <v>13693</v>
      </c>
      <c r="B5202" s="8" t="s">
        <v>14408</v>
      </c>
      <c r="C5202" s="10">
        <v>2</v>
      </c>
      <c r="D5202" s="8">
        <v>0</v>
      </c>
      <c r="E5202" s="9" t="s">
        <v>13704</v>
      </c>
      <c r="F5202" s="9" t="s">
        <v>13703</v>
      </c>
      <c r="G5202" s="8" t="s">
        <v>15224</v>
      </c>
      <c r="H5202" s="8"/>
      <c r="I5202" s="11">
        <v>0</v>
      </c>
      <c r="J5202" s="8" t="s">
        <v>15225</v>
      </c>
      <c r="K5202" s="8" t="s">
        <v>14413</v>
      </c>
      <c r="L5202" s="9" t="s">
        <v>14414</v>
      </c>
      <c r="M5202" s="12" t="s">
        <v>14536</v>
      </c>
    </row>
    <row r="5203" customHeight="1" spans="1:13">
      <c r="A5203" s="9" t="s">
        <v>13693</v>
      </c>
      <c r="B5203" s="8" t="s">
        <v>14408</v>
      </c>
      <c r="C5203" s="10">
        <v>2</v>
      </c>
      <c r="D5203" s="8">
        <v>0</v>
      </c>
      <c r="E5203" s="9" t="s">
        <v>13706</v>
      </c>
      <c r="F5203" s="9" t="s">
        <v>13705</v>
      </c>
      <c r="G5203" s="8" t="s">
        <v>15224</v>
      </c>
      <c r="H5203" s="8"/>
      <c r="I5203" s="11">
        <v>0</v>
      </c>
      <c r="J5203" s="8" t="s">
        <v>15225</v>
      </c>
      <c r="K5203" s="8" t="s">
        <v>14413</v>
      </c>
      <c r="L5203" s="9" t="s">
        <v>14430</v>
      </c>
      <c r="M5203" s="12" t="s">
        <v>14431</v>
      </c>
    </row>
    <row r="5204" customHeight="1" spans="1:13">
      <c r="A5204" s="9" t="s">
        <v>13693</v>
      </c>
      <c r="B5204" s="8" t="s">
        <v>14408</v>
      </c>
      <c r="C5204" s="10">
        <v>2</v>
      </c>
      <c r="D5204" s="8">
        <v>0</v>
      </c>
      <c r="E5204" s="9" t="s">
        <v>13708</v>
      </c>
      <c r="F5204" s="9" t="s">
        <v>13707</v>
      </c>
      <c r="G5204" s="8" t="s">
        <v>15224</v>
      </c>
      <c r="H5204" s="8"/>
      <c r="I5204" s="11">
        <v>0</v>
      </c>
      <c r="J5204" s="8" t="s">
        <v>15225</v>
      </c>
      <c r="K5204" s="8" t="s">
        <v>14413</v>
      </c>
      <c r="L5204" s="9" t="s">
        <v>14430</v>
      </c>
      <c r="M5204" s="12" t="s">
        <v>15186</v>
      </c>
    </row>
    <row r="5205" customHeight="1" spans="1:13">
      <c r="A5205" s="9" t="s">
        <v>13693</v>
      </c>
      <c r="B5205" s="8" t="s">
        <v>14408</v>
      </c>
      <c r="C5205" s="10">
        <v>2</v>
      </c>
      <c r="D5205" s="8">
        <v>0</v>
      </c>
      <c r="E5205" s="9" t="s">
        <v>13710</v>
      </c>
      <c r="F5205" s="9" t="s">
        <v>13709</v>
      </c>
      <c r="G5205" s="8" t="s">
        <v>15224</v>
      </c>
      <c r="H5205" s="8"/>
      <c r="I5205" s="11">
        <v>0</v>
      </c>
      <c r="J5205" s="8" t="s">
        <v>15225</v>
      </c>
      <c r="K5205" s="8" t="s">
        <v>14413</v>
      </c>
      <c r="L5205" s="9" t="s">
        <v>14414</v>
      </c>
      <c r="M5205" s="12" t="s">
        <v>14462</v>
      </c>
    </row>
    <row r="5206" customHeight="1" spans="1:13">
      <c r="A5206" s="9" t="s">
        <v>13693</v>
      </c>
      <c r="B5206" s="8" t="s">
        <v>14408</v>
      </c>
      <c r="C5206" s="10">
        <v>2</v>
      </c>
      <c r="D5206" s="8">
        <v>0</v>
      </c>
      <c r="E5206" s="9" t="s">
        <v>13712</v>
      </c>
      <c r="F5206" s="9" t="s">
        <v>13711</v>
      </c>
      <c r="G5206" s="8" t="s">
        <v>15224</v>
      </c>
      <c r="H5206" s="8"/>
      <c r="I5206" s="11">
        <v>0</v>
      </c>
      <c r="J5206" s="8" t="s">
        <v>15225</v>
      </c>
      <c r="K5206" s="8" t="s">
        <v>14413</v>
      </c>
      <c r="L5206" s="9" t="s">
        <v>14539</v>
      </c>
      <c r="M5206" s="12" t="s">
        <v>14856</v>
      </c>
    </row>
    <row r="5207" customHeight="1" spans="1:13">
      <c r="A5207" s="9" t="s">
        <v>13693</v>
      </c>
      <c r="B5207" s="8" t="s">
        <v>14408</v>
      </c>
      <c r="C5207" s="10">
        <v>2</v>
      </c>
      <c r="D5207" s="8">
        <v>0</v>
      </c>
      <c r="E5207" s="9" t="s">
        <v>13714</v>
      </c>
      <c r="F5207" s="9" t="s">
        <v>13713</v>
      </c>
      <c r="G5207" s="8" t="s">
        <v>15224</v>
      </c>
      <c r="H5207" s="8"/>
      <c r="I5207" s="11">
        <v>0</v>
      </c>
      <c r="J5207" s="8" t="s">
        <v>15225</v>
      </c>
      <c r="K5207" s="8" t="s">
        <v>14413</v>
      </c>
      <c r="L5207" s="9" t="s">
        <v>14414</v>
      </c>
      <c r="M5207" s="12" t="s">
        <v>14459</v>
      </c>
    </row>
    <row r="5208" customHeight="1" spans="1:13">
      <c r="A5208" s="9" t="s">
        <v>13693</v>
      </c>
      <c r="B5208" s="8" t="s">
        <v>14408</v>
      </c>
      <c r="C5208" s="10">
        <v>2</v>
      </c>
      <c r="D5208" s="8">
        <v>0</v>
      </c>
      <c r="E5208" s="9" t="s">
        <v>13715</v>
      </c>
      <c r="F5208" s="9" t="s">
        <v>6387</v>
      </c>
      <c r="G5208" s="8" t="s">
        <v>15224</v>
      </c>
      <c r="H5208" s="8"/>
      <c r="I5208" s="11">
        <v>0</v>
      </c>
      <c r="J5208" s="8" t="s">
        <v>15225</v>
      </c>
      <c r="K5208" s="8" t="s">
        <v>14413</v>
      </c>
      <c r="L5208" s="9" t="s">
        <v>14750</v>
      </c>
      <c r="M5208" s="12" t="s">
        <v>14965</v>
      </c>
    </row>
    <row r="5209" customHeight="1" spans="1:13">
      <c r="A5209" s="9" t="s">
        <v>13693</v>
      </c>
      <c r="B5209" s="8" t="s">
        <v>14408</v>
      </c>
      <c r="C5209" s="10">
        <v>2</v>
      </c>
      <c r="D5209" s="8">
        <v>0</v>
      </c>
      <c r="E5209" s="9" t="s">
        <v>13717</v>
      </c>
      <c r="F5209" s="9" t="s">
        <v>13716</v>
      </c>
      <c r="G5209" s="8" t="s">
        <v>15224</v>
      </c>
      <c r="H5209" s="8"/>
      <c r="I5209" s="11">
        <v>0</v>
      </c>
      <c r="J5209" s="8" t="s">
        <v>15225</v>
      </c>
      <c r="K5209" s="8" t="s">
        <v>14413</v>
      </c>
      <c r="L5209" s="9" t="s">
        <v>14414</v>
      </c>
      <c r="M5209" s="12" t="s">
        <v>14462</v>
      </c>
    </row>
    <row r="5210" customHeight="1" spans="1:13">
      <c r="A5210" s="9" t="s">
        <v>13693</v>
      </c>
      <c r="B5210" s="8" t="s">
        <v>14408</v>
      </c>
      <c r="C5210" s="10">
        <v>2</v>
      </c>
      <c r="D5210" s="8">
        <v>0</v>
      </c>
      <c r="E5210" s="9" t="s">
        <v>13719</v>
      </c>
      <c r="F5210" s="9" t="s">
        <v>13718</v>
      </c>
      <c r="G5210" s="8" t="s">
        <v>15224</v>
      </c>
      <c r="H5210" s="8"/>
      <c r="I5210" s="11">
        <v>0</v>
      </c>
      <c r="J5210" s="8" t="s">
        <v>15225</v>
      </c>
      <c r="K5210" s="8" t="s">
        <v>14413</v>
      </c>
      <c r="L5210" s="9" t="s">
        <v>14430</v>
      </c>
      <c r="M5210" s="12" t="s">
        <v>14484</v>
      </c>
    </row>
    <row r="5211" customHeight="1" spans="1:13">
      <c r="A5211" s="9" t="s">
        <v>13693</v>
      </c>
      <c r="B5211" s="8" t="s">
        <v>14408</v>
      </c>
      <c r="C5211" s="10">
        <v>2</v>
      </c>
      <c r="D5211" s="8">
        <v>0</v>
      </c>
      <c r="E5211" s="9" t="s">
        <v>13721</v>
      </c>
      <c r="F5211" s="9" t="s">
        <v>13720</v>
      </c>
      <c r="G5211" s="8" t="s">
        <v>15224</v>
      </c>
      <c r="H5211" s="8"/>
      <c r="I5211" s="11">
        <v>0</v>
      </c>
      <c r="J5211" s="8" t="s">
        <v>15225</v>
      </c>
      <c r="K5211" s="8" t="s">
        <v>14413</v>
      </c>
      <c r="L5211" s="9" t="s">
        <v>14414</v>
      </c>
      <c r="M5211" s="12" t="s">
        <v>14415</v>
      </c>
    </row>
    <row r="5212" customHeight="1" spans="1:13">
      <c r="A5212" s="9" t="s">
        <v>13693</v>
      </c>
      <c r="B5212" s="8" t="s">
        <v>14408</v>
      </c>
      <c r="C5212" s="10">
        <v>2</v>
      </c>
      <c r="D5212" s="8">
        <v>0</v>
      </c>
      <c r="E5212" s="9" t="s">
        <v>13723</v>
      </c>
      <c r="F5212" s="9" t="s">
        <v>13722</v>
      </c>
      <c r="G5212" s="8" t="s">
        <v>15224</v>
      </c>
      <c r="H5212" s="8"/>
      <c r="I5212" s="11">
        <v>0</v>
      </c>
      <c r="J5212" s="8" t="s">
        <v>15225</v>
      </c>
      <c r="K5212" s="8" t="s">
        <v>14413</v>
      </c>
      <c r="L5212" s="9" t="s">
        <v>14414</v>
      </c>
      <c r="M5212" s="12" t="s">
        <v>14462</v>
      </c>
    </row>
    <row r="5213" customHeight="1" spans="1:13">
      <c r="A5213" s="9" t="s">
        <v>13693</v>
      </c>
      <c r="B5213" s="8" t="s">
        <v>14408</v>
      </c>
      <c r="C5213" s="10">
        <v>2</v>
      </c>
      <c r="D5213" s="8">
        <v>0</v>
      </c>
      <c r="E5213" s="9" t="s">
        <v>13725</v>
      </c>
      <c r="F5213" s="9" t="s">
        <v>13724</v>
      </c>
      <c r="G5213" s="8" t="s">
        <v>15224</v>
      </c>
      <c r="H5213" s="8"/>
      <c r="I5213" s="11">
        <v>0</v>
      </c>
      <c r="J5213" s="8" t="s">
        <v>15225</v>
      </c>
      <c r="K5213" s="8" t="s">
        <v>14413</v>
      </c>
      <c r="L5213" s="9" t="s">
        <v>14414</v>
      </c>
      <c r="M5213" s="12" t="s">
        <v>14446</v>
      </c>
    </row>
    <row r="5214" customHeight="1" spans="1:13">
      <c r="A5214" s="9" t="s">
        <v>13693</v>
      </c>
      <c r="B5214" s="8" t="s">
        <v>14408</v>
      </c>
      <c r="C5214" s="10">
        <v>2</v>
      </c>
      <c r="D5214" s="8">
        <v>0</v>
      </c>
      <c r="E5214" s="9" t="s">
        <v>13727</v>
      </c>
      <c r="F5214" s="9" t="s">
        <v>13726</v>
      </c>
      <c r="G5214" s="8" t="s">
        <v>15224</v>
      </c>
      <c r="H5214" s="8"/>
      <c r="I5214" s="11">
        <v>0</v>
      </c>
      <c r="J5214" s="8" t="s">
        <v>15225</v>
      </c>
      <c r="K5214" s="8" t="s">
        <v>14413</v>
      </c>
      <c r="L5214" s="9" t="s">
        <v>14430</v>
      </c>
      <c r="M5214" s="12" t="s">
        <v>14515</v>
      </c>
    </row>
    <row r="5215" customHeight="1" spans="1:13">
      <c r="A5215" s="9" t="s">
        <v>13693</v>
      </c>
      <c r="B5215" s="8" t="s">
        <v>14408</v>
      </c>
      <c r="C5215" s="10">
        <v>2</v>
      </c>
      <c r="D5215" s="8">
        <v>0</v>
      </c>
      <c r="E5215" s="9" t="s">
        <v>14188</v>
      </c>
      <c r="F5215" s="9" t="s">
        <v>14187</v>
      </c>
      <c r="G5215" s="8" t="s">
        <v>15224</v>
      </c>
      <c r="H5215" s="8"/>
      <c r="I5215" s="11">
        <v>0</v>
      </c>
      <c r="J5215" s="8" t="s">
        <v>15225</v>
      </c>
      <c r="K5215" s="8" t="s">
        <v>14413</v>
      </c>
      <c r="L5215" s="9" t="s">
        <v>14430</v>
      </c>
      <c r="M5215" s="12" t="s">
        <v>14484</v>
      </c>
    </row>
    <row r="5216" customHeight="1" spans="1:13">
      <c r="A5216" s="9" t="s">
        <v>13693</v>
      </c>
      <c r="B5216" s="8" t="s">
        <v>14408</v>
      </c>
      <c r="C5216" s="10">
        <v>2</v>
      </c>
      <c r="D5216" s="8">
        <v>0</v>
      </c>
      <c r="E5216" s="9" t="s">
        <v>21741</v>
      </c>
      <c r="F5216" s="9" t="s">
        <v>21742</v>
      </c>
      <c r="G5216" s="8" t="s">
        <v>15224</v>
      </c>
      <c r="H5216" s="8"/>
      <c r="I5216" s="11">
        <v>0</v>
      </c>
      <c r="J5216" s="8" t="s">
        <v>15225</v>
      </c>
      <c r="K5216" s="8" t="s">
        <v>14413</v>
      </c>
      <c r="L5216" s="9" t="s">
        <v>14430</v>
      </c>
      <c r="M5216" s="12" t="s">
        <v>14820</v>
      </c>
    </row>
    <row r="5217" customHeight="1" spans="1:13">
      <c r="A5217" s="9" t="s">
        <v>13693</v>
      </c>
      <c r="B5217" s="8" t="s">
        <v>14408</v>
      </c>
      <c r="C5217" s="10">
        <v>2</v>
      </c>
      <c r="D5217" s="8">
        <v>0</v>
      </c>
      <c r="E5217" s="9" t="s">
        <v>13729</v>
      </c>
      <c r="F5217" s="9" t="s">
        <v>13728</v>
      </c>
      <c r="G5217" s="8" t="s">
        <v>15224</v>
      </c>
      <c r="H5217" s="8"/>
      <c r="I5217" s="11">
        <v>0</v>
      </c>
      <c r="J5217" s="8" t="s">
        <v>15225</v>
      </c>
      <c r="K5217" s="8" t="s">
        <v>14413</v>
      </c>
      <c r="L5217" s="9" t="s">
        <v>14430</v>
      </c>
      <c r="M5217" s="12" t="s">
        <v>14529</v>
      </c>
    </row>
    <row r="5218" customHeight="1" spans="1:13">
      <c r="A5218" s="9" t="s">
        <v>13693</v>
      </c>
      <c r="B5218" s="8" t="s">
        <v>14408</v>
      </c>
      <c r="C5218" s="10">
        <v>2</v>
      </c>
      <c r="D5218" s="8">
        <v>0</v>
      </c>
      <c r="E5218" s="9" t="s">
        <v>13731</v>
      </c>
      <c r="F5218" s="9" t="s">
        <v>13730</v>
      </c>
      <c r="G5218" s="8" t="s">
        <v>15224</v>
      </c>
      <c r="H5218" s="8"/>
      <c r="I5218" s="11">
        <v>0</v>
      </c>
      <c r="J5218" s="8" t="s">
        <v>15225</v>
      </c>
      <c r="K5218" s="8" t="s">
        <v>14413</v>
      </c>
      <c r="L5218" s="9" t="s">
        <v>14414</v>
      </c>
      <c r="M5218" s="12" t="s">
        <v>14427</v>
      </c>
    </row>
    <row r="5219" customHeight="1" spans="1:13">
      <c r="A5219" s="9" t="s">
        <v>13693</v>
      </c>
      <c r="B5219" s="8" t="s">
        <v>14408</v>
      </c>
      <c r="C5219" s="10">
        <v>2</v>
      </c>
      <c r="D5219" s="8">
        <v>0</v>
      </c>
      <c r="E5219" s="9" t="s">
        <v>13733</v>
      </c>
      <c r="F5219" s="9" t="s">
        <v>13732</v>
      </c>
      <c r="G5219" s="8" t="s">
        <v>15224</v>
      </c>
      <c r="H5219" s="8"/>
      <c r="I5219" s="11">
        <v>0</v>
      </c>
      <c r="J5219" s="8" t="s">
        <v>15225</v>
      </c>
      <c r="K5219" s="8" t="s">
        <v>14413</v>
      </c>
      <c r="L5219" s="9" t="s">
        <v>14414</v>
      </c>
      <c r="M5219" s="12" t="s">
        <v>14467</v>
      </c>
    </row>
    <row r="5220" customHeight="1" spans="1:13">
      <c r="A5220" s="9" t="s">
        <v>13693</v>
      </c>
      <c r="B5220" s="8" t="s">
        <v>14408</v>
      </c>
      <c r="C5220" s="10">
        <v>2</v>
      </c>
      <c r="D5220" s="8">
        <v>0</v>
      </c>
      <c r="E5220" s="9" t="s">
        <v>13735</v>
      </c>
      <c r="F5220" s="9" t="s">
        <v>13734</v>
      </c>
      <c r="G5220" s="8" t="s">
        <v>15224</v>
      </c>
      <c r="H5220" s="8"/>
      <c r="I5220" s="11">
        <v>0</v>
      </c>
      <c r="J5220" s="8" t="s">
        <v>15225</v>
      </c>
      <c r="K5220" s="8" t="s">
        <v>14413</v>
      </c>
      <c r="L5220" s="9" t="s">
        <v>14414</v>
      </c>
      <c r="M5220" s="12" t="s">
        <v>14434</v>
      </c>
    </row>
    <row r="5221" customHeight="1" spans="1:13">
      <c r="A5221" s="9" t="s">
        <v>13693</v>
      </c>
      <c r="B5221" s="8" t="s">
        <v>14408</v>
      </c>
      <c r="C5221" s="10">
        <v>2</v>
      </c>
      <c r="D5221" s="8">
        <v>0</v>
      </c>
      <c r="E5221" s="9" t="s">
        <v>13737</v>
      </c>
      <c r="F5221" s="9" t="s">
        <v>13736</v>
      </c>
      <c r="G5221" s="8" t="s">
        <v>15224</v>
      </c>
      <c r="H5221" s="8"/>
      <c r="I5221" s="11">
        <v>0</v>
      </c>
      <c r="J5221" s="8" t="s">
        <v>15225</v>
      </c>
      <c r="K5221" s="8" t="s">
        <v>14413</v>
      </c>
      <c r="L5221" s="9" t="s">
        <v>14414</v>
      </c>
      <c r="M5221" s="12" t="s">
        <v>14459</v>
      </c>
    </row>
    <row r="5222" customHeight="1" spans="1:13">
      <c r="A5222" s="9" t="s">
        <v>13693</v>
      </c>
      <c r="B5222" s="8" t="s">
        <v>14408</v>
      </c>
      <c r="C5222" s="10">
        <v>2</v>
      </c>
      <c r="D5222" s="8">
        <v>0</v>
      </c>
      <c r="E5222" s="9" t="s">
        <v>13739</v>
      </c>
      <c r="F5222" s="9" t="s">
        <v>13738</v>
      </c>
      <c r="G5222" s="8" t="s">
        <v>15224</v>
      </c>
      <c r="H5222" s="8"/>
      <c r="I5222" s="11">
        <v>0</v>
      </c>
      <c r="J5222" s="8" t="s">
        <v>15225</v>
      </c>
      <c r="K5222" s="8" t="s">
        <v>14413</v>
      </c>
      <c r="L5222" s="9" t="s">
        <v>14414</v>
      </c>
      <c r="M5222" s="12" t="s">
        <v>14424</v>
      </c>
    </row>
    <row r="5223" customHeight="1" spans="1:13">
      <c r="A5223" s="9" t="s">
        <v>13693</v>
      </c>
      <c r="B5223" s="8" t="s">
        <v>14408</v>
      </c>
      <c r="C5223" s="10">
        <v>2</v>
      </c>
      <c r="D5223" s="8">
        <v>0</v>
      </c>
      <c r="E5223" s="9" t="s">
        <v>13741</v>
      </c>
      <c r="F5223" s="9" t="s">
        <v>13740</v>
      </c>
      <c r="G5223" s="8" t="s">
        <v>15224</v>
      </c>
      <c r="H5223" s="8"/>
      <c r="I5223" s="11">
        <v>0</v>
      </c>
      <c r="J5223" s="8" t="s">
        <v>15225</v>
      </c>
      <c r="K5223" s="8" t="s">
        <v>14413</v>
      </c>
      <c r="L5223" s="9" t="s">
        <v>14430</v>
      </c>
      <c r="M5223" s="12" t="s">
        <v>14515</v>
      </c>
    </row>
    <row r="5224" customHeight="1" spans="1:13">
      <c r="A5224" s="9" t="s">
        <v>13693</v>
      </c>
      <c r="B5224" s="8" t="s">
        <v>14408</v>
      </c>
      <c r="C5224" s="10">
        <v>2</v>
      </c>
      <c r="D5224" s="8">
        <v>0</v>
      </c>
      <c r="E5224" s="9" t="s">
        <v>13743</v>
      </c>
      <c r="F5224" s="9" t="s">
        <v>13742</v>
      </c>
      <c r="G5224" s="8" t="s">
        <v>15224</v>
      </c>
      <c r="H5224" s="8"/>
      <c r="I5224" s="11">
        <v>0</v>
      </c>
      <c r="J5224" s="8" t="s">
        <v>15225</v>
      </c>
      <c r="K5224" s="8" t="s">
        <v>14413</v>
      </c>
      <c r="L5224" s="9" t="s">
        <v>14430</v>
      </c>
      <c r="M5224" s="12" t="s">
        <v>14625</v>
      </c>
    </row>
    <row r="5225" customHeight="1" spans="1:13">
      <c r="A5225" s="9" t="s">
        <v>13693</v>
      </c>
      <c r="B5225" s="8" t="s">
        <v>14408</v>
      </c>
      <c r="C5225" s="10">
        <v>2</v>
      </c>
      <c r="D5225" s="8">
        <v>0</v>
      </c>
      <c r="E5225" s="9" t="s">
        <v>13745</v>
      </c>
      <c r="F5225" s="9" t="s">
        <v>13744</v>
      </c>
      <c r="G5225" s="8" t="s">
        <v>15224</v>
      </c>
      <c r="H5225" s="8"/>
      <c r="I5225" s="11">
        <v>0</v>
      </c>
      <c r="J5225" s="8" t="s">
        <v>15225</v>
      </c>
      <c r="K5225" s="8" t="s">
        <v>14413</v>
      </c>
      <c r="L5225" s="9" t="s">
        <v>14430</v>
      </c>
      <c r="M5225" s="12" t="s">
        <v>14431</v>
      </c>
    </row>
    <row r="5226" customHeight="1" spans="1:13">
      <c r="A5226" s="9" t="s">
        <v>13693</v>
      </c>
      <c r="B5226" s="8" t="s">
        <v>14408</v>
      </c>
      <c r="C5226" s="10">
        <v>2</v>
      </c>
      <c r="D5226" s="8">
        <v>0</v>
      </c>
      <c r="E5226" s="9" t="s">
        <v>13747</v>
      </c>
      <c r="F5226" s="9" t="s">
        <v>13746</v>
      </c>
      <c r="G5226" s="8" t="s">
        <v>15224</v>
      </c>
      <c r="H5226" s="8"/>
      <c r="I5226" s="11">
        <v>0</v>
      </c>
      <c r="J5226" s="8" t="s">
        <v>15225</v>
      </c>
      <c r="K5226" s="8" t="s">
        <v>14413</v>
      </c>
      <c r="L5226" s="9" t="s">
        <v>14414</v>
      </c>
      <c r="M5226" s="12" t="s">
        <v>14459</v>
      </c>
    </row>
    <row r="5227" customHeight="1" spans="1:13">
      <c r="A5227" s="9" t="s">
        <v>13693</v>
      </c>
      <c r="B5227" s="8" t="s">
        <v>14408</v>
      </c>
      <c r="C5227" s="10">
        <v>2</v>
      </c>
      <c r="D5227" s="8">
        <v>0</v>
      </c>
      <c r="E5227" s="9" t="s">
        <v>13749</v>
      </c>
      <c r="F5227" s="9" t="s">
        <v>13748</v>
      </c>
      <c r="G5227" s="8" t="s">
        <v>15224</v>
      </c>
      <c r="H5227" s="8"/>
      <c r="I5227" s="11">
        <v>0</v>
      </c>
      <c r="J5227" s="8" t="s">
        <v>15225</v>
      </c>
      <c r="K5227" s="8" t="s">
        <v>14413</v>
      </c>
      <c r="L5227" s="9" t="s">
        <v>14430</v>
      </c>
      <c r="M5227" s="12" t="s">
        <v>14515</v>
      </c>
    </row>
    <row r="5228" customHeight="1" spans="1:13">
      <c r="A5228" s="9" t="s">
        <v>13693</v>
      </c>
      <c r="B5228" s="8" t="s">
        <v>14408</v>
      </c>
      <c r="C5228" s="10">
        <v>2</v>
      </c>
      <c r="D5228" s="8">
        <v>0</v>
      </c>
      <c r="E5228" s="9" t="s">
        <v>13751</v>
      </c>
      <c r="F5228" s="9" t="s">
        <v>13750</v>
      </c>
      <c r="G5228" s="8" t="s">
        <v>15224</v>
      </c>
      <c r="H5228" s="8"/>
      <c r="I5228" s="11">
        <v>0</v>
      </c>
      <c r="J5228" s="8" t="s">
        <v>15225</v>
      </c>
      <c r="K5228" s="8" t="s">
        <v>14413</v>
      </c>
      <c r="L5228" s="9" t="s">
        <v>14430</v>
      </c>
      <c r="M5228" s="12" t="s">
        <v>14431</v>
      </c>
    </row>
    <row r="5229" customHeight="1" spans="1:13">
      <c r="A5229" s="9" t="s">
        <v>13693</v>
      </c>
      <c r="B5229" s="8" t="s">
        <v>14408</v>
      </c>
      <c r="C5229" s="10">
        <v>2</v>
      </c>
      <c r="D5229" s="8">
        <v>0</v>
      </c>
      <c r="E5229" s="9" t="s">
        <v>13753</v>
      </c>
      <c r="F5229" s="9" t="s">
        <v>13752</v>
      </c>
      <c r="G5229" s="8" t="s">
        <v>15224</v>
      </c>
      <c r="H5229" s="8"/>
      <c r="I5229" s="11">
        <v>0</v>
      </c>
      <c r="J5229" s="8" t="s">
        <v>15225</v>
      </c>
      <c r="K5229" s="8" t="s">
        <v>14413</v>
      </c>
      <c r="L5229" s="9" t="s">
        <v>14414</v>
      </c>
      <c r="M5229" s="12" t="s">
        <v>14418</v>
      </c>
    </row>
    <row r="5230" customHeight="1" spans="1:13">
      <c r="A5230" s="9" t="s">
        <v>13693</v>
      </c>
      <c r="B5230" s="8" t="s">
        <v>14408</v>
      </c>
      <c r="C5230" s="10">
        <v>2</v>
      </c>
      <c r="D5230" s="8">
        <v>0</v>
      </c>
      <c r="E5230" s="9" t="s">
        <v>13755</v>
      </c>
      <c r="F5230" s="9" t="s">
        <v>13754</v>
      </c>
      <c r="G5230" s="8" t="s">
        <v>15224</v>
      </c>
      <c r="H5230" s="8"/>
      <c r="I5230" s="11">
        <v>0</v>
      </c>
      <c r="J5230" s="8" t="s">
        <v>15225</v>
      </c>
      <c r="K5230" s="8" t="s">
        <v>14413</v>
      </c>
      <c r="L5230" s="9" t="s">
        <v>14414</v>
      </c>
      <c r="M5230" s="12" t="s">
        <v>14459</v>
      </c>
    </row>
    <row r="5231" customHeight="1" spans="1:13">
      <c r="A5231" s="9" t="s">
        <v>13693</v>
      </c>
      <c r="B5231" s="8" t="s">
        <v>14408</v>
      </c>
      <c r="C5231" s="10">
        <v>2</v>
      </c>
      <c r="D5231" s="8">
        <v>0</v>
      </c>
      <c r="E5231" s="9" t="s">
        <v>13757</v>
      </c>
      <c r="F5231" s="9" t="s">
        <v>13756</v>
      </c>
      <c r="G5231" s="8" t="s">
        <v>15224</v>
      </c>
      <c r="H5231" s="8"/>
      <c r="I5231" s="11">
        <v>0</v>
      </c>
      <c r="J5231" s="8" t="s">
        <v>15225</v>
      </c>
      <c r="K5231" s="8" t="s">
        <v>14413</v>
      </c>
      <c r="L5231" s="9" t="s">
        <v>14414</v>
      </c>
      <c r="M5231" s="12" t="s">
        <v>14424</v>
      </c>
    </row>
    <row r="5232" customHeight="1" spans="1:13">
      <c r="A5232" s="9" t="s">
        <v>13693</v>
      </c>
      <c r="B5232" s="8" t="s">
        <v>14408</v>
      </c>
      <c r="C5232" s="10">
        <v>2</v>
      </c>
      <c r="D5232" s="8">
        <v>0</v>
      </c>
      <c r="E5232" s="9" t="s">
        <v>13759</v>
      </c>
      <c r="F5232" s="9" t="s">
        <v>13758</v>
      </c>
      <c r="G5232" s="8" t="s">
        <v>15224</v>
      </c>
      <c r="H5232" s="8"/>
      <c r="I5232" s="11">
        <v>0</v>
      </c>
      <c r="J5232" s="8" t="s">
        <v>15225</v>
      </c>
      <c r="K5232" s="8" t="s">
        <v>14413</v>
      </c>
      <c r="L5232" s="9" t="s">
        <v>14414</v>
      </c>
      <c r="M5232" s="12" t="s">
        <v>14462</v>
      </c>
    </row>
    <row r="5233" customHeight="1" spans="1:13">
      <c r="A5233" s="9" t="s">
        <v>13693</v>
      </c>
      <c r="B5233" s="8" t="s">
        <v>14408</v>
      </c>
      <c r="C5233" s="10">
        <v>2</v>
      </c>
      <c r="D5233" s="8">
        <v>0</v>
      </c>
      <c r="E5233" s="9" t="s">
        <v>13761</v>
      </c>
      <c r="F5233" s="9" t="s">
        <v>13760</v>
      </c>
      <c r="G5233" s="8" t="s">
        <v>15224</v>
      </c>
      <c r="H5233" s="8"/>
      <c r="I5233" s="11">
        <v>0</v>
      </c>
      <c r="J5233" s="8" t="s">
        <v>15225</v>
      </c>
      <c r="K5233" s="8" t="s">
        <v>14413</v>
      </c>
      <c r="L5233" s="9" t="s">
        <v>14414</v>
      </c>
      <c r="M5233" s="12" t="s">
        <v>14446</v>
      </c>
    </row>
    <row r="5234" customHeight="1" spans="1:13">
      <c r="A5234" s="9" t="s">
        <v>13693</v>
      </c>
      <c r="B5234" s="8" t="s">
        <v>14408</v>
      </c>
      <c r="C5234" s="10">
        <v>2</v>
      </c>
      <c r="D5234" s="8">
        <v>0</v>
      </c>
      <c r="E5234" s="9" t="s">
        <v>13763</v>
      </c>
      <c r="F5234" s="9" t="s">
        <v>13762</v>
      </c>
      <c r="G5234" s="8" t="s">
        <v>15224</v>
      </c>
      <c r="H5234" s="8"/>
      <c r="I5234" s="11">
        <v>0</v>
      </c>
      <c r="J5234" s="8" t="s">
        <v>15225</v>
      </c>
      <c r="K5234" s="8" t="s">
        <v>14413</v>
      </c>
      <c r="L5234" s="9" t="s">
        <v>14414</v>
      </c>
      <c r="M5234" s="12" t="s">
        <v>14418</v>
      </c>
    </row>
    <row r="5235" customHeight="1" spans="1:13">
      <c r="A5235" s="9" t="s">
        <v>13693</v>
      </c>
      <c r="B5235" s="8" t="s">
        <v>14408</v>
      </c>
      <c r="C5235" s="10">
        <v>2</v>
      </c>
      <c r="D5235" s="8">
        <v>0</v>
      </c>
      <c r="E5235" s="9" t="s">
        <v>13765</v>
      </c>
      <c r="F5235" s="9" t="s">
        <v>13764</v>
      </c>
      <c r="G5235" s="8" t="s">
        <v>15224</v>
      </c>
      <c r="H5235" s="8"/>
      <c r="I5235" s="11">
        <v>0</v>
      </c>
      <c r="J5235" s="8" t="s">
        <v>15225</v>
      </c>
      <c r="K5235" s="8" t="s">
        <v>14413</v>
      </c>
      <c r="L5235" s="9" t="s">
        <v>14414</v>
      </c>
      <c r="M5235" s="12" t="s">
        <v>14418</v>
      </c>
    </row>
    <row r="5236" customHeight="1" spans="1:13">
      <c r="A5236" s="9" t="s">
        <v>13767</v>
      </c>
      <c r="B5236" s="8" t="s">
        <v>14408</v>
      </c>
      <c r="C5236" s="10">
        <v>2</v>
      </c>
      <c r="D5236" s="8">
        <v>0</v>
      </c>
      <c r="E5236" s="9" t="s">
        <v>13768</v>
      </c>
      <c r="F5236" s="9" t="s">
        <v>13766</v>
      </c>
      <c r="G5236" s="8" t="s">
        <v>15224</v>
      </c>
      <c r="H5236" s="8"/>
      <c r="I5236" s="11">
        <v>0</v>
      </c>
      <c r="J5236" s="8" t="s">
        <v>15225</v>
      </c>
      <c r="K5236" s="8" t="s">
        <v>14413</v>
      </c>
      <c r="L5236" s="9" t="s">
        <v>14414</v>
      </c>
      <c r="M5236" s="12" t="s">
        <v>108</v>
      </c>
    </row>
    <row r="5237" customHeight="1" spans="1:13">
      <c r="A5237" s="9" t="s">
        <v>13767</v>
      </c>
      <c r="B5237" s="8" t="s">
        <v>14408</v>
      </c>
      <c r="C5237" s="10">
        <v>2</v>
      </c>
      <c r="D5237" s="8">
        <v>0</v>
      </c>
      <c r="E5237" s="9" t="s">
        <v>13770</v>
      </c>
      <c r="F5237" s="9" t="s">
        <v>13769</v>
      </c>
      <c r="G5237" s="8" t="s">
        <v>15224</v>
      </c>
      <c r="H5237" s="8"/>
      <c r="I5237" s="11">
        <v>0</v>
      </c>
      <c r="J5237" s="8" t="s">
        <v>15225</v>
      </c>
      <c r="K5237" s="8" t="s">
        <v>14413</v>
      </c>
      <c r="L5237" s="9" t="s">
        <v>14414</v>
      </c>
      <c r="M5237" s="12" t="s">
        <v>14446</v>
      </c>
    </row>
    <row r="5238" customHeight="1" spans="1:13">
      <c r="A5238" s="9" t="s">
        <v>13767</v>
      </c>
      <c r="B5238" s="8" t="s">
        <v>14408</v>
      </c>
      <c r="C5238" s="10">
        <v>2</v>
      </c>
      <c r="D5238" s="8">
        <v>0</v>
      </c>
      <c r="E5238" s="9" t="s">
        <v>13772</v>
      </c>
      <c r="F5238" s="9" t="s">
        <v>13771</v>
      </c>
      <c r="G5238" s="8" t="s">
        <v>15224</v>
      </c>
      <c r="H5238" s="8"/>
      <c r="I5238" s="11">
        <v>0</v>
      </c>
      <c r="J5238" s="8" t="s">
        <v>15225</v>
      </c>
      <c r="K5238" s="8" t="s">
        <v>14413</v>
      </c>
      <c r="L5238" s="9" t="s">
        <v>14414</v>
      </c>
      <c r="M5238" s="12" t="s">
        <v>14462</v>
      </c>
    </row>
    <row r="5239" customHeight="1" spans="1:13">
      <c r="A5239" s="9" t="s">
        <v>13767</v>
      </c>
      <c r="B5239" s="8" t="s">
        <v>14408</v>
      </c>
      <c r="C5239" s="10">
        <v>2</v>
      </c>
      <c r="D5239" s="8">
        <v>0</v>
      </c>
      <c r="E5239" s="9" t="s">
        <v>13774</v>
      </c>
      <c r="F5239" s="9" t="s">
        <v>13773</v>
      </c>
      <c r="G5239" s="8" t="s">
        <v>15224</v>
      </c>
      <c r="H5239" s="8"/>
      <c r="I5239" s="11">
        <v>0</v>
      </c>
      <c r="J5239" s="8" t="s">
        <v>15225</v>
      </c>
      <c r="K5239" s="8" t="s">
        <v>14413</v>
      </c>
      <c r="L5239" s="9" t="s">
        <v>14414</v>
      </c>
      <c r="M5239" s="12" t="s">
        <v>14479</v>
      </c>
    </row>
    <row r="5240" customHeight="1" spans="1:13">
      <c r="A5240" s="9" t="s">
        <v>13767</v>
      </c>
      <c r="B5240" s="8" t="s">
        <v>14408</v>
      </c>
      <c r="C5240" s="10">
        <v>2</v>
      </c>
      <c r="D5240" s="8">
        <v>0</v>
      </c>
      <c r="E5240" s="9" t="s">
        <v>13776</v>
      </c>
      <c r="F5240" s="9" t="s">
        <v>13775</v>
      </c>
      <c r="G5240" s="8" t="s">
        <v>15224</v>
      </c>
      <c r="H5240" s="8"/>
      <c r="I5240" s="11">
        <v>0</v>
      </c>
      <c r="J5240" s="8" t="s">
        <v>15225</v>
      </c>
      <c r="K5240" s="8" t="s">
        <v>14413</v>
      </c>
      <c r="L5240" s="9" t="s">
        <v>14414</v>
      </c>
      <c r="M5240" s="12" t="s">
        <v>14443</v>
      </c>
    </row>
    <row r="5241" customHeight="1" spans="1:13">
      <c r="A5241" s="9" t="s">
        <v>13767</v>
      </c>
      <c r="B5241" s="8" t="s">
        <v>14408</v>
      </c>
      <c r="C5241" s="10">
        <v>2</v>
      </c>
      <c r="D5241" s="8">
        <v>0</v>
      </c>
      <c r="E5241" s="9" t="s">
        <v>13778</v>
      </c>
      <c r="F5241" s="9" t="s">
        <v>13777</v>
      </c>
      <c r="G5241" s="8" t="s">
        <v>15224</v>
      </c>
      <c r="H5241" s="8"/>
      <c r="I5241" s="11">
        <v>0</v>
      </c>
      <c r="J5241" s="8" t="s">
        <v>15225</v>
      </c>
      <c r="K5241" s="8" t="s">
        <v>14413</v>
      </c>
      <c r="L5241" s="9" t="s">
        <v>14414</v>
      </c>
      <c r="M5241" s="12" t="s">
        <v>108</v>
      </c>
    </row>
    <row r="5242" customHeight="1" spans="1:13">
      <c r="A5242" s="9" t="s">
        <v>13767</v>
      </c>
      <c r="B5242" s="8" t="s">
        <v>14408</v>
      </c>
      <c r="C5242" s="10">
        <v>2</v>
      </c>
      <c r="D5242" s="8">
        <v>0</v>
      </c>
      <c r="E5242" s="9" t="s">
        <v>13780</v>
      </c>
      <c r="F5242" s="9" t="s">
        <v>13779</v>
      </c>
      <c r="G5242" s="8" t="s">
        <v>15224</v>
      </c>
      <c r="H5242" s="8"/>
      <c r="I5242" s="11">
        <v>0</v>
      </c>
      <c r="J5242" s="8" t="s">
        <v>15225</v>
      </c>
      <c r="K5242" s="8" t="s">
        <v>14413</v>
      </c>
      <c r="L5242" s="9" t="s">
        <v>14414</v>
      </c>
      <c r="M5242" s="12" t="s">
        <v>14415</v>
      </c>
    </row>
    <row r="5243" customHeight="1" spans="1:13">
      <c r="A5243" s="9" t="s">
        <v>13767</v>
      </c>
      <c r="B5243" s="8" t="s">
        <v>14408</v>
      </c>
      <c r="C5243" s="10">
        <v>2</v>
      </c>
      <c r="D5243" s="8">
        <v>0</v>
      </c>
      <c r="E5243" s="9" t="s">
        <v>13782</v>
      </c>
      <c r="F5243" s="9" t="s">
        <v>13781</v>
      </c>
      <c r="G5243" s="8" t="s">
        <v>15224</v>
      </c>
      <c r="H5243" s="8"/>
      <c r="I5243" s="11">
        <v>0</v>
      </c>
      <c r="J5243" s="8" t="s">
        <v>15225</v>
      </c>
      <c r="K5243" s="8" t="s">
        <v>14413</v>
      </c>
      <c r="L5243" s="9" t="s">
        <v>14430</v>
      </c>
      <c r="M5243" s="12" t="s">
        <v>14484</v>
      </c>
    </row>
    <row r="5244" customHeight="1" spans="1:13">
      <c r="A5244" s="9" t="s">
        <v>13767</v>
      </c>
      <c r="B5244" s="8" t="s">
        <v>14408</v>
      </c>
      <c r="C5244" s="10">
        <v>2</v>
      </c>
      <c r="D5244" s="8">
        <v>0</v>
      </c>
      <c r="E5244" s="9" t="s">
        <v>13784</v>
      </c>
      <c r="F5244" s="9" t="s">
        <v>13783</v>
      </c>
      <c r="G5244" s="8" t="s">
        <v>15224</v>
      </c>
      <c r="H5244" s="8"/>
      <c r="I5244" s="11">
        <v>0</v>
      </c>
      <c r="J5244" s="8" t="s">
        <v>15225</v>
      </c>
      <c r="K5244" s="8" t="s">
        <v>14413</v>
      </c>
      <c r="L5244" s="9" t="s">
        <v>14414</v>
      </c>
      <c r="M5244" s="12" t="s">
        <v>14443</v>
      </c>
    </row>
    <row r="5245" customHeight="1" spans="1:13">
      <c r="A5245" s="9" t="s">
        <v>13767</v>
      </c>
      <c r="B5245" s="8" t="s">
        <v>14408</v>
      </c>
      <c r="C5245" s="10">
        <v>2</v>
      </c>
      <c r="D5245" s="8">
        <v>0</v>
      </c>
      <c r="E5245" s="9" t="s">
        <v>13786</v>
      </c>
      <c r="F5245" s="9" t="s">
        <v>13785</v>
      </c>
      <c r="G5245" s="8" t="s">
        <v>15224</v>
      </c>
      <c r="H5245" s="8"/>
      <c r="I5245" s="11">
        <v>0</v>
      </c>
      <c r="J5245" s="8" t="s">
        <v>15225</v>
      </c>
      <c r="K5245" s="8" t="s">
        <v>14413</v>
      </c>
      <c r="L5245" s="9" t="s">
        <v>14414</v>
      </c>
      <c r="M5245" s="12" t="s">
        <v>14443</v>
      </c>
    </row>
    <row r="5246" customHeight="1" spans="1:13">
      <c r="A5246" s="9" t="s">
        <v>13767</v>
      </c>
      <c r="B5246" s="8" t="s">
        <v>14408</v>
      </c>
      <c r="C5246" s="10">
        <v>2</v>
      </c>
      <c r="D5246" s="8">
        <v>0</v>
      </c>
      <c r="E5246" s="9" t="s">
        <v>13788</v>
      </c>
      <c r="F5246" s="9" t="s">
        <v>13787</v>
      </c>
      <c r="G5246" s="8" t="s">
        <v>15224</v>
      </c>
      <c r="H5246" s="8"/>
      <c r="I5246" s="11">
        <v>0</v>
      </c>
      <c r="J5246" s="8" t="s">
        <v>15225</v>
      </c>
      <c r="K5246" s="8" t="s">
        <v>14413</v>
      </c>
      <c r="L5246" s="9" t="s">
        <v>14414</v>
      </c>
      <c r="M5246" s="12" t="s">
        <v>14418</v>
      </c>
    </row>
    <row r="5247" customHeight="1" spans="1:13">
      <c r="A5247" s="9" t="s">
        <v>13767</v>
      </c>
      <c r="B5247" s="8" t="s">
        <v>14408</v>
      </c>
      <c r="C5247" s="10">
        <v>2</v>
      </c>
      <c r="D5247" s="8">
        <v>0</v>
      </c>
      <c r="E5247" s="9" t="s">
        <v>13790</v>
      </c>
      <c r="F5247" s="9" t="s">
        <v>13789</v>
      </c>
      <c r="G5247" s="8" t="s">
        <v>15224</v>
      </c>
      <c r="H5247" s="8"/>
      <c r="I5247" s="11">
        <v>0</v>
      </c>
      <c r="J5247" s="8" t="s">
        <v>15225</v>
      </c>
      <c r="K5247" s="8" t="s">
        <v>14413</v>
      </c>
      <c r="L5247" s="9" t="s">
        <v>14414</v>
      </c>
      <c r="M5247" s="12" t="s">
        <v>14443</v>
      </c>
    </row>
    <row r="5248" customHeight="1" spans="1:13">
      <c r="A5248" s="9" t="s">
        <v>13767</v>
      </c>
      <c r="B5248" s="8" t="s">
        <v>14408</v>
      </c>
      <c r="C5248" s="10">
        <v>2</v>
      </c>
      <c r="D5248" s="8">
        <v>0</v>
      </c>
      <c r="E5248" s="9" t="s">
        <v>13792</v>
      </c>
      <c r="F5248" s="9" t="s">
        <v>13791</v>
      </c>
      <c r="G5248" s="8" t="s">
        <v>15224</v>
      </c>
      <c r="H5248" s="8"/>
      <c r="I5248" s="11">
        <v>0</v>
      </c>
      <c r="J5248" s="8" t="s">
        <v>15225</v>
      </c>
      <c r="K5248" s="8" t="s">
        <v>14413</v>
      </c>
      <c r="L5248" s="9" t="s">
        <v>14414</v>
      </c>
      <c r="M5248" s="12" t="s">
        <v>14418</v>
      </c>
    </row>
    <row r="5249" customHeight="1" spans="1:13">
      <c r="A5249" s="9" t="s">
        <v>13767</v>
      </c>
      <c r="B5249" s="8" t="s">
        <v>14408</v>
      </c>
      <c r="C5249" s="10">
        <v>2</v>
      </c>
      <c r="D5249" s="8">
        <v>0</v>
      </c>
      <c r="E5249" s="9" t="s">
        <v>13794</v>
      </c>
      <c r="F5249" s="9" t="s">
        <v>13793</v>
      </c>
      <c r="G5249" s="8" t="s">
        <v>15224</v>
      </c>
      <c r="H5249" s="8"/>
      <c r="I5249" s="11">
        <v>0</v>
      </c>
      <c r="J5249" s="8" t="s">
        <v>15225</v>
      </c>
      <c r="K5249" s="8" t="s">
        <v>14413</v>
      </c>
      <c r="L5249" s="9" t="s">
        <v>14430</v>
      </c>
      <c r="M5249" s="12" t="s">
        <v>14515</v>
      </c>
    </row>
    <row r="5250" customHeight="1" spans="1:13">
      <c r="A5250" s="9" t="s">
        <v>13767</v>
      </c>
      <c r="B5250" s="8" t="s">
        <v>14408</v>
      </c>
      <c r="C5250" s="10">
        <v>2</v>
      </c>
      <c r="D5250" s="8">
        <v>0</v>
      </c>
      <c r="E5250" s="9" t="s">
        <v>14172</v>
      </c>
      <c r="F5250" s="9" t="s">
        <v>14171</v>
      </c>
      <c r="G5250" s="8" t="s">
        <v>15224</v>
      </c>
      <c r="H5250" s="8"/>
      <c r="I5250" s="11">
        <v>0</v>
      </c>
      <c r="J5250" s="8" t="s">
        <v>15225</v>
      </c>
      <c r="K5250" s="8" t="s">
        <v>14413</v>
      </c>
      <c r="L5250" s="9" t="s">
        <v>14414</v>
      </c>
      <c r="M5250" s="12" t="s">
        <v>14446</v>
      </c>
    </row>
    <row r="5251" customHeight="1" spans="1:13">
      <c r="A5251" s="9" t="s">
        <v>13767</v>
      </c>
      <c r="B5251" s="8" t="s">
        <v>14408</v>
      </c>
      <c r="C5251" s="10">
        <v>2</v>
      </c>
      <c r="D5251" s="8">
        <v>0</v>
      </c>
      <c r="E5251" s="9" t="s">
        <v>13796</v>
      </c>
      <c r="F5251" s="9" t="s">
        <v>13795</v>
      </c>
      <c r="G5251" s="8" t="s">
        <v>15224</v>
      </c>
      <c r="H5251" s="8"/>
      <c r="I5251" s="11">
        <v>0</v>
      </c>
      <c r="J5251" s="8" t="s">
        <v>15225</v>
      </c>
      <c r="K5251" s="8" t="s">
        <v>14413</v>
      </c>
      <c r="L5251" s="9" t="s">
        <v>14430</v>
      </c>
      <c r="M5251" s="12" t="s">
        <v>14529</v>
      </c>
    </row>
    <row r="5252" customHeight="1" spans="1:13">
      <c r="A5252" s="9" t="s">
        <v>13767</v>
      </c>
      <c r="B5252" s="8" t="s">
        <v>14408</v>
      </c>
      <c r="C5252" s="10">
        <v>2</v>
      </c>
      <c r="D5252" s="8">
        <v>0</v>
      </c>
      <c r="E5252" s="9" t="s">
        <v>13798</v>
      </c>
      <c r="F5252" s="9" t="s">
        <v>13797</v>
      </c>
      <c r="G5252" s="8" t="s">
        <v>15224</v>
      </c>
      <c r="H5252" s="8"/>
      <c r="I5252" s="11">
        <v>0</v>
      </c>
      <c r="J5252" s="8" t="s">
        <v>15225</v>
      </c>
      <c r="K5252" s="8" t="s">
        <v>14413</v>
      </c>
      <c r="L5252" s="9" t="s">
        <v>14414</v>
      </c>
      <c r="M5252" s="12" t="s">
        <v>14434</v>
      </c>
    </row>
    <row r="5253" customHeight="1" spans="1:13">
      <c r="A5253" s="9" t="s">
        <v>13767</v>
      </c>
      <c r="B5253" s="8" t="s">
        <v>14408</v>
      </c>
      <c r="C5253" s="10">
        <v>2</v>
      </c>
      <c r="D5253" s="8">
        <v>0</v>
      </c>
      <c r="E5253" s="9" t="s">
        <v>13800</v>
      </c>
      <c r="F5253" s="9" t="s">
        <v>13799</v>
      </c>
      <c r="G5253" s="8" t="s">
        <v>15224</v>
      </c>
      <c r="H5253" s="8"/>
      <c r="I5253" s="11">
        <v>0</v>
      </c>
      <c r="J5253" s="8" t="s">
        <v>15225</v>
      </c>
      <c r="K5253" s="8" t="s">
        <v>14413</v>
      </c>
      <c r="L5253" s="9" t="s">
        <v>14430</v>
      </c>
      <c r="M5253" s="12" t="s">
        <v>14515</v>
      </c>
    </row>
    <row r="5254" customHeight="1" spans="1:13">
      <c r="A5254" s="9" t="s">
        <v>13767</v>
      </c>
      <c r="B5254" s="8" t="s">
        <v>14408</v>
      </c>
      <c r="C5254" s="10">
        <v>2</v>
      </c>
      <c r="D5254" s="8">
        <v>0</v>
      </c>
      <c r="E5254" s="9" t="s">
        <v>13802</v>
      </c>
      <c r="F5254" s="9" t="s">
        <v>13801</v>
      </c>
      <c r="G5254" s="8" t="s">
        <v>15224</v>
      </c>
      <c r="H5254" s="8"/>
      <c r="I5254" s="11">
        <v>0</v>
      </c>
      <c r="J5254" s="8" t="s">
        <v>15225</v>
      </c>
      <c r="K5254" s="8" t="s">
        <v>14413</v>
      </c>
      <c r="L5254" s="9" t="s">
        <v>14430</v>
      </c>
      <c r="M5254" s="12" t="s">
        <v>14726</v>
      </c>
    </row>
    <row r="5255" customHeight="1" spans="1:13">
      <c r="A5255" s="9" t="s">
        <v>13767</v>
      </c>
      <c r="B5255" s="8" t="s">
        <v>14408</v>
      </c>
      <c r="C5255" s="10">
        <v>2</v>
      </c>
      <c r="D5255" s="8">
        <v>0</v>
      </c>
      <c r="E5255" s="9" t="s">
        <v>13803</v>
      </c>
      <c r="F5255" s="9" t="s">
        <v>896</v>
      </c>
      <c r="G5255" s="8" t="s">
        <v>15224</v>
      </c>
      <c r="H5255" s="8"/>
      <c r="I5255" s="11">
        <v>0</v>
      </c>
      <c r="J5255" s="8" t="s">
        <v>15225</v>
      </c>
      <c r="K5255" s="8" t="s">
        <v>14413</v>
      </c>
      <c r="L5255" s="9" t="s">
        <v>14414</v>
      </c>
      <c r="M5255" s="12" t="s">
        <v>14434</v>
      </c>
    </row>
    <row r="5256" customHeight="1" spans="1:13">
      <c r="A5256" s="9" t="s">
        <v>13767</v>
      </c>
      <c r="B5256" s="8" t="s">
        <v>14408</v>
      </c>
      <c r="C5256" s="10">
        <v>2</v>
      </c>
      <c r="D5256" s="8">
        <v>0</v>
      </c>
      <c r="E5256" s="9" t="s">
        <v>13805</v>
      </c>
      <c r="F5256" s="9" t="s">
        <v>13804</v>
      </c>
      <c r="G5256" s="8" t="s">
        <v>15224</v>
      </c>
      <c r="H5256" s="8"/>
      <c r="I5256" s="11">
        <v>0</v>
      </c>
      <c r="J5256" s="8" t="s">
        <v>15225</v>
      </c>
      <c r="K5256" s="8" t="s">
        <v>14413</v>
      </c>
      <c r="L5256" s="9" t="s">
        <v>14430</v>
      </c>
      <c r="M5256" s="12" t="s">
        <v>14515</v>
      </c>
    </row>
    <row r="5257" customHeight="1" spans="1:13">
      <c r="A5257" s="9" t="s">
        <v>13767</v>
      </c>
      <c r="B5257" s="8" t="s">
        <v>14408</v>
      </c>
      <c r="C5257" s="10">
        <v>2</v>
      </c>
      <c r="D5257" s="8">
        <v>0</v>
      </c>
      <c r="E5257" s="9" t="s">
        <v>13807</v>
      </c>
      <c r="F5257" s="9" t="s">
        <v>13806</v>
      </c>
      <c r="G5257" s="8" t="s">
        <v>15224</v>
      </c>
      <c r="H5257" s="8"/>
      <c r="I5257" s="11">
        <v>0</v>
      </c>
      <c r="J5257" s="8" t="s">
        <v>15225</v>
      </c>
      <c r="K5257" s="8" t="s">
        <v>14413</v>
      </c>
      <c r="L5257" s="9" t="s">
        <v>14414</v>
      </c>
      <c r="M5257" s="12" t="s">
        <v>14446</v>
      </c>
    </row>
    <row r="5258" customHeight="1" spans="1:13">
      <c r="A5258" s="9" t="s">
        <v>13767</v>
      </c>
      <c r="B5258" s="8" t="s">
        <v>14408</v>
      </c>
      <c r="C5258" s="10">
        <v>2</v>
      </c>
      <c r="D5258" s="8">
        <v>0</v>
      </c>
      <c r="E5258" s="9" t="s">
        <v>13809</v>
      </c>
      <c r="F5258" s="9" t="s">
        <v>13808</v>
      </c>
      <c r="G5258" s="8" t="s">
        <v>15224</v>
      </c>
      <c r="H5258" s="8"/>
      <c r="I5258" s="11">
        <v>0</v>
      </c>
      <c r="J5258" s="8" t="s">
        <v>15225</v>
      </c>
      <c r="K5258" s="8" t="s">
        <v>14413</v>
      </c>
      <c r="L5258" s="9" t="s">
        <v>14430</v>
      </c>
      <c r="M5258" s="12" t="s">
        <v>14431</v>
      </c>
    </row>
    <row r="5259" customHeight="1" spans="1:13">
      <c r="A5259" s="9" t="s">
        <v>13767</v>
      </c>
      <c r="B5259" s="8" t="s">
        <v>14408</v>
      </c>
      <c r="C5259" s="10">
        <v>2</v>
      </c>
      <c r="D5259" s="8">
        <v>0</v>
      </c>
      <c r="E5259" s="9" t="s">
        <v>13811</v>
      </c>
      <c r="F5259" s="9" t="s">
        <v>13810</v>
      </c>
      <c r="G5259" s="8" t="s">
        <v>15224</v>
      </c>
      <c r="H5259" s="8"/>
      <c r="I5259" s="11">
        <v>0</v>
      </c>
      <c r="J5259" s="8" t="s">
        <v>15225</v>
      </c>
      <c r="K5259" s="8" t="s">
        <v>14413</v>
      </c>
      <c r="L5259" s="9" t="s">
        <v>14414</v>
      </c>
      <c r="M5259" s="12" t="s">
        <v>14446</v>
      </c>
    </row>
    <row r="5260" customHeight="1" spans="1:13">
      <c r="A5260" s="9" t="s">
        <v>13767</v>
      </c>
      <c r="B5260" s="8" t="s">
        <v>14408</v>
      </c>
      <c r="C5260" s="10">
        <v>2</v>
      </c>
      <c r="D5260" s="8">
        <v>0</v>
      </c>
      <c r="E5260" s="9" t="s">
        <v>13813</v>
      </c>
      <c r="F5260" s="9" t="s">
        <v>13812</v>
      </c>
      <c r="G5260" s="8" t="s">
        <v>15224</v>
      </c>
      <c r="H5260" s="8"/>
      <c r="I5260" s="11">
        <v>0</v>
      </c>
      <c r="J5260" s="8" t="s">
        <v>15225</v>
      </c>
      <c r="K5260" s="8" t="s">
        <v>14413</v>
      </c>
      <c r="L5260" s="9" t="s">
        <v>14414</v>
      </c>
      <c r="M5260" s="12" t="s">
        <v>14479</v>
      </c>
    </row>
    <row r="5261" customHeight="1" spans="1:13">
      <c r="A5261" s="9" t="s">
        <v>13767</v>
      </c>
      <c r="B5261" s="8" t="s">
        <v>14408</v>
      </c>
      <c r="C5261" s="10">
        <v>2</v>
      </c>
      <c r="D5261" s="8">
        <v>0</v>
      </c>
      <c r="E5261" s="9" t="s">
        <v>13815</v>
      </c>
      <c r="F5261" s="9" t="s">
        <v>13814</v>
      </c>
      <c r="G5261" s="8" t="s">
        <v>15224</v>
      </c>
      <c r="H5261" s="8"/>
      <c r="I5261" s="11">
        <v>0</v>
      </c>
      <c r="J5261" s="8" t="s">
        <v>15225</v>
      </c>
      <c r="K5261" s="8" t="s">
        <v>14413</v>
      </c>
      <c r="L5261" s="9" t="s">
        <v>14414</v>
      </c>
      <c r="M5261" s="12" t="s">
        <v>14415</v>
      </c>
    </row>
    <row r="5262" customHeight="1" spans="1:13">
      <c r="A5262" s="9" t="s">
        <v>13767</v>
      </c>
      <c r="B5262" s="8" t="s">
        <v>14408</v>
      </c>
      <c r="C5262" s="10">
        <v>2</v>
      </c>
      <c r="D5262" s="8">
        <v>0</v>
      </c>
      <c r="E5262" s="9" t="s">
        <v>13817</v>
      </c>
      <c r="F5262" s="9" t="s">
        <v>13816</v>
      </c>
      <c r="G5262" s="8" t="s">
        <v>15224</v>
      </c>
      <c r="H5262" s="8"/>
      <c r="I5262" s="11">
        <v>0</v>
      </c>
      <c r="J5262" s="8" t="s">
        <v>15225</v>
      </c>
      <c r="K5262" s="8" t="s">
        <v>14413</v>
      </c>
      <c r="L5262" s="9" t="s">
        <v>14414</v>
      </c>
      <c r="M5262" s="12" t="s">
        <v>14446</v>
      </c>
    </row>
    <row r="5263" customHeight="1" spans="1:13">
      <c r="A5263" s="9" t="s">
        <v>13767</v>
      </c>
      <c r="B5263" s="8" t="s">
        <v>14408</v>
      </c>
      <c r="C5263" s="10">
        <v>2</v>
      </c>
      <c r="D5263" s="8">
        <v>0</v>
      </c>
      <c r="E5263" s="9" t="s">
        <v>13819</v>
      </c>
      <c r="F5263" s="9" t="s">
        <v>13818</v>
      </c>
      <c r="G5263" s="8" t="s">
        <v>15224</v>
      </c>
      <c r="H5263" s="8"/>
      <c r="I5263" s="11">
        <v>0</v>
      </c>
      <c r="J5263" s="8" t="s">
        <v>15225</v>
      </c>
      <c r="K5263" s="8" t="s">
        <v>14413</v>
      </c>
      <c r="L5263" s="9" t="s">
        <v>14430</v>
      </c>
      <c r="M5263" s="12" t="s">
        <v>14625</v>
      </c>
    </row>
    <row r="5264" customHeight="1" spans="1:13">
      <c r="A5264" s="9" t="s">
        <v>13767</v>
      </c>
      <c r="B5264" s="8" t="s">
        <v>14408</v>
      </c>
      <c r="C5264" s="10">
        <v>2</v>
      </c>
      <c r="D5264" s="8">
        <v>0</v>
      </c>
      <c r="E5264" s="9" t="s">
        <v>13821</v>
      </c>
      <c r="F5264" s="9" t="s">
        <v>13820</v>
      </c>
      <c r="G5264" s="8" t="s">
        <v>15224</v>
      </c>
      <c r="H5264" s="8"/>
      <c r="I5264" s="11">
        <v>0</v>
      </c>
      <c r="J5264" s="8" t="s">
        <v>15225</v>
      </c>
      <c r="K5264" s="8" t="s">
        <v>14413</v>
      </c>
      <c r="L5264" s="9" t="s">
        <v>14414</v>
      </c>
      <c r="M5264" s="12" t="s">
        <v>14418</v>
      </c>
    </row>
    <row r="5265" customHeight="1" spans="1:13">
      <c r="A5265" s="9" t="s">
        <v>13767</v>
      </c>
      <c r="B5265" s="8" t="s">
        <v>14408</v>
      </c>
      <c r="C5265" s="10">
        <v>2</v>
      </c>
      <c r="D5265" s="8">
        <v>0</v>
      </c>
      <c r="E5265" s="9" t="s">
        <v>13822</v>
      </c>
      <c r="F5265" s="9" t="s">
        <v>6719</v>
      </c>
      <c r="G5265" s="8" t="s">
        <v>15224</v>
      </c>
      <c r="H5265" s="8"/>
      <c r="I5265" s="11">
        <v>0</v>
      </c>
      <c r="J5265" s="8" t="s">
        <v>15225</v>
      </c>
      <c r="K5265" s="8" t="s">
        <v>14413</v>
      </c>
      <c r="L5265" s="9" t="s">
        <v>14430</v>
      </c>
      <c r="M5265" s="12" t="s">
        <v>14484</v>
      </c>
    </row>
    <row r="5266" customHeight="1" spans="1:13">
      <c r="A5266" s="9" t="s">
        <v>13767</v>
      </c>
      <c r="B5266" s="8" t="s">
        <v>14408</v>
      </c>
      <c r="C5266" s="10">
        <v>2</v>
      </c>
      <c r="D5266" s="8">
        <v>0</v>
      </c>
      <c r="E5266" s="9" t="s">
        <v>13824</v>
      </c>
      <c r="F5266" s="9" t="s">
        <v>13823</v>
      </c>
      <c r="G5266" s="8" t="s">
        <v>15224</v>
      </c>
      <c r="H5266" s="8"/>
      <c r="I5266" s="11">
        <v>0</v>
      </c>
      <c r="J5266" s="8" t="s">
        <v>15225</v>
      </c>
      <c r="K5266" s="8" t="s">
        <v>14413</v>
      </c>
      <c r="L5266" s="9" t="s">
        <v>14414</v>
      </c>
      <c r="M5266" s="12" t="s">
        <v>14434</v>
      </c>
    </row>
    <row r="5267" customHeight="1" spans="1:13">
      <c r="A5267" s="9" t="s">
        <v>13767</v>
      </c>
      <c r="B5267" s="8" t="s">
        <v>14408</v>
      </c>
      <c r="C5267" s="10">
        <v>2</v>
      </c>
      <c r="D5267" s="8">
        <v>0</v>
      </c>
      <c r="E5267" s="9" t="s">
        <v>13826</v>
      </c>
      <c r="F5267" s="9" t="s">
        <v>13825</v>
      </c>
      <c r="G5267" s="8" t="s">
        <v>15224</v>
      </c>
      <c r="H5267" s="8"/>
      <c r="I5267" s="11">
        <v>0</v>
      </c>
      <c r="J5267" s="8" t="s">
        <v>15225</v>
      </c>
      <c r="K5267" s="8" t="s">
        <v>14413</v>
      </c>
      <c r="L5267" s="9" t="s">
        <v>14430</v>
      </c>
      <c r="M5267" s="12" t="s">
        <v>15228</v>
      </c>
    </row>
    <row r="5268" customHeight="1" spans="1:13">
      <c r="A5268" s="9" t="s">
        <v>13767</v>
      </c>
      <c r="B5268" s="8" t="s">
        <v>14408</v>
      </c>
      <c r="C5268" s="10">
        <v>2</v>
      </c>
      <c r="D5268" s="8">
        <v>0</v>
      </c>
      <c r="E5268" s="9" t="s">
        <v>13828</v>
      </c>
      <c r="F5268" s="9" t="s">
        <v>13827</v>
      </c>
      <c r="G5268" s="8" t="s">
        <v>15224</v>
      </c>
      <c r="H5268" s="8"/>
      <c r="I5268" s="11">
        <v>0</v>
      </c>
      <c r="J5268" s="8" t="s">
        <v>15225</v>
      </c>
      <c r="K5268" s="8" t="s">
        <v>14413</v>
      </c>
      <c r="L5268" s="9" t="s">
        <v>14490</v>
      </c>
      <c r="M5268" s="12" t="s">
        <v>14552</v>
      </c>
    </row>
    <row r="5269" customHeight="1" spans="1:13">
      <c r="A5269" s="9" t="s">
        <v>13767</v>
      </c>
      <c r="B5269" s="8" t="s">
        <v>14408</v>
      </c>
      <c r="C5269" s="10">
        <v>2</v>
      </c>
      <c r="D5269" s="8">
        <v>0</v>
      </c>
      <c r="E5269" s="9" t="s">
        <v>13830</v>
      </c>
      <c r="F5269" s="9" t="s">
        <v>13829</v>
      </c>
      <c r="G5269" s="8" t="s">
        <v>15224</v>
      </c>
      <c r="H5269" s="8"/>
      <c r="I5269" s="11">
        <v>0</v>
      </c>
      <c r="J5269" s="8" t="s">
        <v>15225</v>
      </c>
      <c r="K5269" s="8" t="s">
        <v>14413</v>
      </c>
      <c r="L5269" s="9" t="s">
        <v>14490</v>
      </c>
      <c r="M5269" s="12" t="s">
        <v>14518</v>
      </c>
    </row>
    <row r="5270" customHeight="1" spans="1:13">
      <c r="A5270" s="9" t="s">
        <v>13767</v>
      </c>
      <c r="B5270" s="8" t="s">
        <v>14408</v>
      </c>
      <c r="C5270" s="10">
        <v>2</v>
      </c>
      <c r="D5270" s="8">
        <v>0</v>
      </c>
      <c r="E5270" s="9" t="s">
        <v>13832</v>
      </c>
      <c r="F5270" s="9" t="s">
        <v>13831</v>
      </c>
      <c r="G5270" s="8" t="s">
        <v>15224</v>
      </c>
      <c r="H5270" s="8"/>
      <c r="I5270" s="11">
        <v>0</v>
      </c>
      <c r="J5270" s="8" t="s">
        <v>15225</v>
      </c>
      <c r="K5270" s="8" t="s">
        <v>14413</v>
      </c>
      <c r="L5270" s="9" t="s">
        <v>14539</v>
      </c>
      <c r="M5270" s="12" t="s">
        <v>16011</v>
      </c>
    </row>
    <row r="5271" customHeight="1" spans="1:13">
      <c r="A5271" s="9" t="s">
        <v>13767</v>
      </c>
      <c r="B5271" s="8" t="s">
        <v>14408</v>
      </c>
      <c r="C5271" s="10">
        <v>2</v>
      </c>
      <c r="D5271" s="8">
        <v>0</v>
      </c>
      <c r="E5271" s="9" t="s">
        <v>13834</v>
      </c>
      <c r="F5271" s="9" t="s">
        <v>13833</v>
      </c>
      <c r="G5271" s="8" t="s">
        <v>15224</v>
      </c>
      <c r="H5271" s="8"/>
      <c r="I5271" s="11">
        <v>0</v>
      </c>
      <c r="J5271" s="8" t="s">
        <v>15225</v>
      </c>
      <c r="K5271" s="8" t="s">
        <v>14413</v>
      </c>
      <c r="L5271" s="9" t="s">
        <v>14414</v>
      </c>
      <c r="M5271" s="12" t="s">
        <v>14415</v>
      </c>
    </row>
    <row r="5272" customHeight="1" spans="1:13">
      <c r="A5272" s="9" t="s">
        <v>13767</v>
      </c>
      <c r="B5272" s="8" t="s">
        <v>14408</v>
      </c>
      <c r="C5272" s="10">
        <v>2</v>
      </c>
      <c r="D5272" s="8">
        <v>0</v>
      </c>
      <c r="E5272" s="9" t="s">
        <v>13835</v>
      </c>
      <c r="F5272" s="9" t="s">
        <v>9253</v>
      </c>
      <c r="G5272" s="8" t="s">
        <v>15224</v>
      </c>
      <c r="H5272" s="8"/>
      <c r="I5272" s="11">
        <v>0</v>
      </c>
      <c r="J5272" s="8" t="s">
        <v>15225</v>
      </c>
      <c r="K5272" s="8" t="s">
        <v>14413</v>
      </c>
      <c r="L5272" s="9" t="s">
        <v>14414</v>
      </c>
      <c r="M5272" s="12" t="s">
        <v>14415</v>
      </c>
    </row>
    <row r="5273" customHeight="1" spans="1:13">
      <c r="A5273" s="9" t="s">
        <v>13767</v>
      </c>
      <c r="B5273" s="8" t="s">
        <v>14408</v>
      </c>
      <c r="C5273" s="10">
        <v>2</v>
      </c>
      <c r="D5273" s="8">
        <v>0</v>
      </c>
      <c r="E5273" s="9" t="s">
        <v>13837</v>
      </c>
      <c r="F5273" s="9" t="s">
        <v>13836</v>
      </c>
      <c r="G5273" s="8" t="s">
        <v>15224</v>
      </c>
      <c r="H5273" s="8"/>
      <c r="I5273" s="11">
        <v>0</v>
      </c>
      <c r="J5273" s="8" t="s">
        <v>15225</v>
      </c>
      <c r="K5273" s="8" t="s">
        <v>14413</v>
      </c>
      <c r="L5273" s="9" t="s">
        <v>14414</v>
      </c>
      <c r="M5273" s="12" t="s">
        <v>14583</v>
      </c>
    </row>
    <row r="5274" customHeight="1" spans="1:13">
      <c r="A5274" s="9" t="s">
        <v>13767</v>
      </c>
      <c r="B5274" s="8" t="s">
        <v>14408</v>
      </c>
      <c r="C5274" s="10">
        <v>2</v>
      </c>
      <c r="D5274" s="8">
        <v>0</v>
      </c>
      <c r="E5274" s="9" t="s">
        <v>13839</v>
      </c>
      <c r="F5274" s="9" t="s">
        <v>13838</v>
      </c>
      <c r="G5274" s="8" t="s">
        <v>15224</v>
      </c>
      <c r="H5274" s="8"/>
      <c r="I5274" s="11">
        <v>0</v>
      </c>
      <c r="J5274" s="8" t="s">
        <v>15225</v>
      </c>
      <c r="K5274" s="8" t="s">
        <v>14413</v>
      </c>
      <c r="L5274" s="9" t="s">
        <v>14414</v>
      </c>
      <c r="M5274" s="12" t="s">
        <v>14434</v>
      </c>
    </row>
    <row r="5275" customHeight="1" spans="1:13">
      <c r="A5275" s="9" t="s">
        <v>13841</v>
      </c>
      <c r="B5275" s="8" t="s">
        <v>14408</v>
      </c>
      <c r="C5275" s="10">
        <v>2</v>
      </c>
      <c r="D5275" s="8">
        <v>0</v>
      </c>
      <c r="E5275" s="9" t="s">
        <v>13844</v>
      </c>
      <c r="F5275" s="9" t="s">
        <v>13843</v>
      </c>
      <c r="G5275" s="8" t="s">
        <v>15224</v>
      </c>
      <c r="H5275" s="8"/>
      <c r="I5275" s="11">
        <v>0</v>
      </c>
      <c r="J5275" s="8" t="s">
        <v>15225</v>
      </c>
      <c r="K5275" s="8" t="s">
        <v>14413</v>
      </c>
      <c r="L5275" s="9" t="s">
        <v>14414</v>
      </c>
      <c r="M5275" s="12" t="s">
        <v>14415</v>
      </c>
    </row>
    <row r="5276" customHeight="1" spans="1:13">
      <c r="A5276" s="9" t="s">
        <v>13841</v>
      </c>
      <c r="B5276" s="8" t="s">
        <v>14408</v>
      </c>
      <c r="C5276" s="10">
        <v>2</v>
      </c>
      <c r="D5276" s="8">
        <v>0</v>
      </c>
      <c r="E5276" s="9" t="s">
        <v>13846</v>
      </c>
      <c r="F5276" s="9" t="s">
        <v>13845</v>
      </c>
      <c r="G5276" s="8" t="s">
        <v>15224</v>
      </c>
      <c r="H5276" s="8"/>
      <c r="I5276" s="11">
        <v>0</v>
      </c>
      <c r="J5276" s="8" t="s">
        <v>15225</v>
      </c>
      <c r="K5276" s="8" t="s">
        <v>14413</v>
      </c>
      <c r="L5276" s="9" t="s">
        <v>14414</v>
      </c>
      <c r="M5276" s="12" t="s">
        <v>14427</v>
      </c>
    </row>
    <row r="5277" customHeight="1" spans="1:13">
      <c r="A5277" s="9" t="s">
        <v>13841</v>
      </c>
      <c r="B5277" s="8" t="s">
        <v>14408</v>
      </c>
      <c r="C5277" s="10">
        <v>2</v>
      </c>
      <c r="D5277" s="8">
        <v>0</v>
      </c>
      <c r="E5277" s="9" t="s">
        <v>13848</v>
      </c>
      <c r="F5277" s="9" t="s">
        <v>13847</v>
      </c>
      <c r="G5277" s="8" t="s">
        <v>15224</v>
      </c>
      <c r="H5277" s="8"/>
      <c r="I5277" s="11">
        <v>0</v>
      </c>
      <c r="J5277" s="8" t="s">
        <v>15225</v>
      </c>
      <c r="K5277" s="8" t="s">
        <v>14413</v>
      </c>
      <c r="L5277" s="9" t="s">
        <v>14490</v>
      </c>
      <c r="M5277" s="12" t="s">
        <v>14794</v>
      </c>
    </row>
    <row r="5278" customHeight="1" spans="1:13">
      <c r="A5278" s="9" t="s">
        <v>13841</v>
      </c>
      <c r="B5278" s="8" t="s">
        <v>14408</v>
      </c>
      <c r="C5278" s="10">
        <v>2</v>
      </c>
      <c r="D5278" s="8">
        <v>0</v>
      </c>
      <c r="E5278" s="9" t="s">
        <v>13850</v>
      </c>
      <c r="F5278" s="9" t="s">
        <v>13849</v>
      </c>
      <c r="G5278" s="8" t="s">
        <v>15224</v>
      </c>
      <c r="H5278" s="8"/>
      <c r="I5278" s="11">
        <v>0</v>
      </c>
      <c r="J5278" s="8" t="s">
        <v>15225</v>
      </c>
      <c r="K5278" s="8" t="s">
        <v>14413</v>
      </c>
      <c r="L5278" s="9" t="s">
        <v>14414</v>
      </c>
      <c r="M5278" s="12" t="s">
        <v>14479</v>
      </c>
    </row>
    <row r="5279" customHeight="1" spans="1:13">
      <c r="A5279" s="9" t="s">
        <v>13841</v>
      </c>
      <c r="B5279" s="8" t="s">
        <v>14408</v>
      </c>
      <c r="C5279" s="10">
        <v>2</v>
      </c>
      <c r="D5279" s="8">
        <v>0</v>
      </c>
      <c r="E5279" s="9" t="s">
        <v>13852</v>
      </c>
      <c r="F5279" s="9" t="s">
        <v>13851</v>
      </c>
      <c r="G5279" s="8" t="s">
        <v>15224</v>
      </c>
      <c r="H5279" s="8"/>
      <c r="I5279" s="11">
        <v>0</v>
      </c>
      <c r="J5279" s="8" t="s">
        <v>15225</v>
      </c>
      <c r="K5279" s="8" t="s">
        <v>14413</v>
      </c>
      <c r="L5279" s="9" t="s">
        <v>14414</v>
      </c>
      <c r="M5279" s="12" t="s">
        <v>14418</v>
      </c>
    </row>
    <row r="5280" customHeight="1" spans="1:13">
      <c r="A5280" s="9" t="s">
        <v>13841</v>
      </c>
      <c r="B5280" s="8" t="s">
        <v>14408</v>
      </c>
      <c r="C5280" s="10">
        <v>2</v>
      </c>
      <c r="D5280" s="8">
        <v>0</v>
      </c>
      <c r="E5280" s="9" t="s">
        <v>13854</v>
      </c>
      <c r="F5280" s="9" t="s">
        <v>13853</v>
      </c>
      <c r="G5280" s="8" t="s">
        <v>15224</v>
      </c>
      <c r="H5280" s="8"/>
      <c r="I5280" s="11">
        <v>0</v>
      </c>
      <c r="J5280" s="8" t="s">
        <v>15225</v>
      </c>
      <c r="K5280" s="8" t="s">
        <v>14413</v>
      </c>
      <c r="L5280" s="9" t="s">
        <v>14430</v>
      </c>
      <c r="M5280" s="12" t="s">
        <v>14515</v>
      </c>
    </row>
    <row r="5281" customHeight="1" spans="1:13">
      <c r="A5281" s="9" t="s">
        <v>13841</v>
      </c>
      <c r="B5281" s="8" t="s">
        <v>14408</v>
      </c>
      <c r="C5281" s="10">
        <v>2</v>
      </c>
      <c r="D5281" s="8">
        <v>0</v>
      </c>
      <c r="E5281" s="9" t="s">
        <v>13856</v>
      </c>
      <c r="F5281" s="9" t="s">
        <v>13855</v>
      </c>
      <c r="G5281" s="8" t="s">
        <v>15224</v>
      </c>
      <c r="H5281" s="8"/>
      <c r="I5281" s="11">
        <v>0</v>
      </c>
      <c r="J5281" s="8" t="s">
        <v>15225</v>
      </c>
      <c r="K5281" s="8" t="s">
        <v>14413</v>
      </c>
      <c r="L5281" s="9" t="s">
        <v>14430</v>
      </c>
      <c r="M5281" s="12" t="s">
        <v>14515</v>
      </c>
    </row>
    <row r="5282" customHeight="1" spans="1:13">
      <c r="A5282" s="9" t="s">
        <v>13841</v>
      </c>
      <c r="B5282" s="8" t="s">
        <v>14408</v>
      </c>
      <c r="C5282" s="10">
        <v>2</v>
      </c>
      <c r="D5282" s="8">
        <v>0</v>
      </c>
      <c r="E5282" s="9" t="s">
        <v>13858</v>
      </c>
      <c r="F5282" s="9" t="s">
        <v>13857</v>
      </c>
      <c r="G5282" s="8" t="s">
        <v>15224</v>
      </c>
      <c r="H5282" s="8"/>
      <c r="I5282" s="11">
        <v>0</v>
      </c>
      <c r="J5282" s="8" t="s">
        <v>15225</v>
      </c>
      <c r="K5282" s="8" t="s">
        <v>14413</v>
      </c>
      <c r="L5282" s="9" t="s">
        <v>14414</v>
      </c>
      <c r="M5282" s="12" t="s">
        <v>14583</v>
      </c>
    </row>
    <row r="5283" customHeight="1" spans="1:13">
      <c r="A5283" s="9" t="s">
        <v>13841</v>
      </c>
      <c r="B5283" s="8" t="s">
        <v>14408</v>
      </c>
      <c r="C5283" s="10">
        <v>2</v>
      </c>
      <c r="D5283" s="8">
        <v>0</v>
      </c>
      <c r="E5283" s="9" t="s">
        <v>13860</v>
      </c>
      <c r="F5283" s="9" t="s">
        <v>13859</v>
      </c>
      <c r="G5283" s="8" t="s">
        <v>15224</v>
      </c>
      <c r="H5283" s="8"/>
      <c r="I5283" s="11">
        <v>0</v>
      </c>
      <c r="J5283" s="8" t="s">
        <v>15225</v>
      </c>
      <c r="K5283" s="8" t="s">
        <v>14413</v>
      </c>
      <c r="L5283" s="9" t="s">
        <v>14430</v>
      </c>
      <c r="M5283" s="12" t="s">
        <v>14431</v>
      </c>
    </row>
    <row r="5284" customHeight="1" spans="1:13">
      <c r="A5284" s="9" t="s">
        <v>13841</v>
      </c>
      <c r="B5284" s="8" t="s">
        <v>14408</v>
      </c>
      <c r="C5284" s="10">
        <v>2</v>
      </c>
      <c r="D5284" s="8">
        <v>0</v>
      </c>
      <c r="E5284" s="9" t="s">
        <v>13862</v>
      </c>
      <c r="F5284" s="9" t="s">
        <v>13861</v>
      </c>
      <c r="G5284" s="8" t="s">
        <v>15224</v>
      </c>
      <c r="H5284" s="8"/>
      <c r="I5284" s="11">
        <v>0</v>
      </c>
      <c r="J5284" s="8" t="s">
        <v>15225</v>
      </c>
      <c r="K5284" s="8" t="s">
        <v>14413</v>
      </c>
      <c r="L5284" s="9" t="s">
        <v>14430</v>
      </c>
      <c r="M5284" s="12" t="s">
        <v>14529</v>
      </c>
    </row>
    <row r="5285" customHeight="1" spans="1:13">
      <c r="A5285" s="9" t="s">
        <v>13841</v>
      </c>
      <c r="B5285" s="8" t="s">
        <v>14408</v>
      </c>
      <c r="C5285" s="10">
        <v>2</v>
      </c>
      <c r="D5285" s="8">
        <v>0</v>
      </c>
      <c r="E5285" s="9" t="s">
        <v>13864</v>
      </c>
      <c r="F5285" s="9" t="s">
        <v>13863</v>
      </c>
      <c r="G5285" s="8" t="s">
        <v>15224</v>
      </c>
      <c r="H5285" s="8"/>
      <c r="I5285" s="11">
        <v>0</v>
      </c>
      <c r="J5285" s="8" t="s">
        <v>15225</v>
      </c>
      <c r="K5285" s="8" t="s">
        <v>14413</v>
      </c>
      <c r="L5285" s="9" t="s">
        <v>14430</v>
      </c>
      <c r="M5285" s="12" t="s">
        <v>14484</v>
      </c>
    </row>
    <row r="5286" customHeight="1" spans="1:13">
      <c r="A5286" s="9" t="s">
        <v>13841</v>
      </c>
      <c r="B5286" s="8" t="s">
        <v>14408</v>
      </c>
      <c r="C5286" s="10">
        <v>2</v>
      </c>
      <c r="D5286" s="8">
        <v>0</v>
      </c>
      <c r="E5286" s="9" t="s">
        <v>21743</v>
      </c>
      <c r="F5286" s="9" t="s">
        <v>21744</v>
      </c>
      <c r="G5286" s="8" t="s">
        <v>15224</v>
      </c>
      <c r="H5286" s="8"/>
      <c r="I5286" s="11">
        <v>0</v>
      </c>
      <c r="J5286" s="8" t="s">
        <v>15225</v>
      </c>
      <c r="K5286" s="8" t="s">
        <v>14413</v>
      </c>
      <c r="L5286" s="9" t="s">
        <v>14430</v>
      </c>
      <c r="M5286" s="12" t="s">
        <v>14431</v>
      </c>
    </row>
    <row r="5287" customHeight="1" spans="1:13">
      <c r="A5287" s="9" t="s">
        <v>13841</v>
      </c>
      <c r="B5287" s="8" t="s">
        <v>14408</v>
      </c>
      <c r="C5287" s="10">
        <v>2</v>
      </c>
      <c r="D5287" s="8">
        <v>0</v>
      </c>
      <c r="E5287" s="9" t="s">
        <v>13866</v>
      </c>
      <c r="F5287" s="9" t="s">
        <v>13865</v>
      </c>
      <c r="G5287" s="8" t="s">
        <v>15224</v>
      </c>
      <c r="H5287" s="8"/>
      <c r="I5287" s="11">
        <v>0</v>
      </c>
      <c r="J5287" s="8" t="s">
        <v>15225</v>
      </c>
      <c r="K5287" s="8" t="s">
        <v>14413</v>
      </c>
      <c r="L5287" s="9" t="s">
        <v>14414</v>
      </c>
      <c r="M5287" s="12" t="s">
        <v>14459</v>
      </c>
    </row>
    <row r="5288" customHeight="1" spans="1:13">
      <c r="A5288" s="9" t="s">
        <v>13841</v>
      </c>
      <c r="B5288" s="8" t="s">
        <v>14408</v>
      </c>
      <c r="C5288" s="10">
        <v>2</v>
      </c>
      <c r="D5288" s="8">
        <v>0</v>
      </c>
      <c r="E5288" s="9" t="s">
        <v>13868</v>
      </c>
      <c r="F5288" s="9" t="s">
        <v>13867</v>
      </c>
      <c r="G5288" s="8" t="s">
        <v>15224</v>
      </c>
      <c r="H5288" s="8"/>
      <c r="I5288" s="11">
        <v>0</v>
      </c>
      <c r="J5288" s="8" t="s">
        <v>15225</v>
      </c>
      <c r="K5288" s="8" t="s">
        <v>14413</v>
      </c>
      <c r="L5288" s="9" t="s">
        <v>14414</v>
      </c>
      <c r="M5288" s="12" t="s">
        <v>14434</v>
      </c>
    </row>
    <row r="5289" customHeight="1" spans="1:13">
      <c r="A5289" s="9" t="s">
        <v>13841</v>
      </c>
      <c r="B5289" s="8" t="s">
        <v>14408</v>
      </c>
      <c r="C5289" s="10">
        <v>2</v>
      </c>
      <c r="D5289" s="8">
        <v>0</v>
      </c>
      <c r="E5289" s="9" t="s">
        <v>13870</v>
      </c>
      <c r="F5289" s="9" t="s">
        <v>13869</v>
      </c>
      <c r="G5289" s="8" t="s">
        <v>15224</v>
      </c>
      <c r="H5289" s="8"/>
      <c r="I5289" s="11">
        <v>0</v>
      </c>
      <c r="J5289" s="8" t="s">
        <v>15225</v>
      </c>
      <c r="K5289" s="8" t="s">
        <v>14413</v>
      </c>
      <c r="L5289" s="9" t="s">
        <v>14414</v>
      </c>
      <c r="M5289" s="12" t="s">
        <v>14434</v>
      </c>
    </row>
    <row r="5290" customHeight="1" spans="1:13">
      <c r="A5290" s="9" t="s">
        <v>13841</v>
      </c>
      <c r="B5290" s="8" t="s">
        <v>14408</v>
      </c>
      <c r="C5290" s="10">
        <v>2</v>
      </c>
      <c r="D5290" s="8">
        <v>0</v>
      </c>
      <c r="E5290" s="9" t="s">
        <v>21745</v>
      </c>
      <c r="F5290" s="9" t="s">
        <v>21746</v>
      </c>
      <c r="G5290" s="8" t="s">
        <v>15224</v>
      </c>
      <c r="H5290" s="8"/>
      <c r="I5290" s="11">
        <v>0</v>
      </c>
      <c r="J5290" s="8" t="s">
        <v>15225</v>
      </c>
      <c r="K5290" s="8" t="s">
        <v>14413</v>
      </c>
      <c r="L5290" s="9" t="s">
        <v>14430</v>
      </c>
      <c r="M5290" s="12" t="s">
        <v>14766</v>
      </c>
    </row>
    <row r="5291" customHeight="1" spans="1:13">
      <c r="A5291" s="9" t="s">
        <v>13841</v>
      </c>
      <c r="B5291" s="8" t="s">
        <v>14408</v>
      </c>
      <c r="C5291" s="10">
        <v>2</v>
      </c>
      <c r="D5291" s="8">
        <v>0</v>
      </c>
      <c r="E5291" s="9" t="s">
        <v>13872</v>
      </c>
      <c r="F5291" s="9" t="s">
        <v>13871</v>
      </c>
      <c r="G5291" s="8" t="s">
        <v>15224</v>
      </c>
      <c r="H5291" s="8"/>
      <c r="I5291" s="11">
        <v>0</v>
      </c>
      <c r="J5291" s="8" t="s">
        <v>15225</v>
      </c>
      <c r="K5291" s="8" t="s">
        <v>14413</v>
      </c>
      <c r="L5291" s="9" t="s">
        <v>14414</v>
      </c>
      <c r="M5291" s="12" t="s">
        <v>14424</v>
      </c>
    </row>
    <row r="5292" customHeight="1" spans="1:13">
      <c r="A5292" s="9" t="s">
        <v>13841</v>
      </c>
      <c r="B5292" s="8" t="s">
        <v>14408</v>
      </c>
      <c r="C5292" s="10">
        <v>2</v>
      </c>
      <c r="D5292" s="8">
        <v>0</v>
      </c>
      <c r="E5292" s="9" t="s">
        <v>13874</v>
      </c>
      <c r="F5292" s="9" t="s">
        <v>13873</v>
      </c>
      <c r="G5292" s="8" t="s">
        <v>15224</v>
      </c>
      <c r="H5292" s="8"/>
      <c r="I5292" s="11">
        <v>0</v>
      </c>
      <c r="J5292" s="8" t="s">
        <v>15225</v>
      </c>
      <c r="K5292" s="8" t="s">
        <v>14413</v>
      </c>
      <c r="L5292" s="9" t="s">
        <v>14414</v>
      </c>
      <c r="M5292" s="12" t="s">
        <v>14415</v>
      </c>
    </row>
    <row r="5293" customHeight="1" spans="1:13">
      <c r="A5293" s="9" t="s">
        <v>13841</v>
      </c>
      <c r="B5293" s="8" t="s">
        <v>14408</v>
      </c>
      <c r="C5293" s="10">
        <v>2</v>
      </c>
      <c r="D5293" s="8">
        <v>0</v>
      </c>
      <c r="E5293" s="9" t="s">
        <v>13876</v>
      </c>
      <c r="F5293" s="9" t="s">
        <v>13875</v>
      </c>
      <c r="G5293" s="8" t="s">
        <v>15224</v>
      </c>
      <c r="H5293" s="8"/>
      <c r="I5293" s="11">
        <v>0</v>
      </c>
      <c r="J5293" s="8" t="s">
        <v>15225</v>
      </c>
      <c r="K5293" s="8" t="s">
        <v>14413</v>
      </c>
      <c r="L5293" s="9" t="s">
        <v>14430</v>
      </c>
      <c r="M5293" s="12" t="s">
        <v>15186</v>
      </c>
    </row>
    <row r="5294" customHeight="1" spans="1:13">
      <c r="A5294" s="9" t="s">
        <v>13841</v>
      </c>
      <c r="B5294" s="8" t="s">
        <v>14408</v>
      </c>
      <c r="C5294" s="10">
        <v>2</v>
      </c>
      <c r="D5294" s="8">
        <v>0</v>
      </c>
      <c r="E5294" s="9" t="s">
        <v>13878</v>
      </c>
      <c r="F5294" s="9" t="s">
        <v>13877</v>
      </c>
      <c r="G5294" s="8" t="s">
        <v>15224</v>
      </c>
      <c r="H5294" s="8"/>
      <c r="I5294" s="11">
        <v>0</v>
      </c>
      <c r="J5294" s="8" t="s">
        <v>15225</v>
      </c>
      <c r="K5294" s="8" t="s">
        <v>14413</v>
      </c>
      <c r="L5294" s="9" t="s">
        <v>14430</v>
      </c>
      <c r="M5294" s="12" t="s">
        <v>14431</v>
      </c>
    </row>
    <row r="5295" customHeight="1" spans="1:13">
      <c r="A5295" s="9" t="s">
        <v>13841</v>
      </c>
      <c r="B5295" s="8" t="s">
        <v>14408</v>
      </c>
      <c r="C5295" s="10">
        <v>2</v>
      </c>
      <c r="D5295" s="8">
        <v>0</v>
      </c>
      <c r="E5295" s="9" t="s">
        <v>13879</v>
      </c>
      <c r="F5295" s="9" t="s">
        <v>890</v>
      </c>
      <c r="G5295" s="8" t="s">
        <v>15224</v>
      </c>
      <c r="H5295" s="8"/>
      <c r="I5295" s="11">
        <v>0</v>
      </c>
      <c r="J5295" s="8" t="s">
        <v>15225</v>
      </c>
      <c r="K5295" s="8" t="s">
        <v>14413</v>
      </c>
      <c r="L5295" s="9" t="s">
        <v>14430</v>
      </c>
      <c r="M5295" s="12" t="s">
        <v>15228</v>
      </c>
    </row>
    <row r="5296" customHeight="1" spans="1:13">
      <c r="A5296" s="9" t="s">
        <v>13841</v>
      </c>
      <c r="B5296" s="8" t="s">
        <v>14408</v>
      </c>
      <c r="C5296" s="10">
        <v>2</v>
      </c>
      <c r="D5296" s="8">
        <v>0</v>
      </c>
      <c r="E5296" s="9" t="s">
        <v>13881</v>
      </c>
      <c r="F5296" s="9" t="s">
        <v>13880</v>
      </c>
      <c r="G5296" s="8" t="s">
        <v>15224</v>
      </c>
      <c r="H5296" s="8"/>
      <c r="I5296" s="11">
        <v>0</v>
      </c>
      <c r="J5296" s="8" t="s">
        <v>15225</v>
      </c>
      <c r="K5296" s="8" t="s">
        <v>14413</v>
      </c>
      <c r="L5296" s="9" t="s">
        <v>14430</v>
      </c>
      <c r="M5296" s="12" t="s">
        <v>14529</v>
      </c>
    </row>
    <row r="5297" customHeight="1" spans="1:13">
      <c r="A5297" s="9" t="s">
        <v>13841</v>
      </c>
      <c r="B5297" s="8" t="s">
        <v>14408</v>
      </c>
      <c r="C5297" s="10">
        <v>2</v>
      </c>
      <c r="D5297" s="8">
        <v>0</v>
      </c>
      <c r="E5297" s="9" t="s">
        <v>13883</v>
      </c>
      <c r="F5297" s="9" t="s">
        <v>13882</v>
      </c>
      <c r="G5297" s="8" t="s">
        <v>15224</v>
      </c>
      <c r="H5297" s="8"/>
      <c r="I5297" s="11">
        <v>0</v>
      </c>
      <c r="J5297" s="8" t="s">
        <v>15225</v>
      </c>
      <c r="K5297" s="8" t="s">
        <v>14413</v>
      </c>
      <c r="L5297" s="9" t="s">
        <v>14430</v>
      </c>
      <c r="M5297" s="12" t="s">
        <v>14529</v>
      </c>
    </row>
    <row r="5298" customHeight="1" spans="1:13">
      <c r="A5298" s="9" t="s">
        <v>13841</v>
      </c>
      <c r="B5298" s="8" t="s">
        <v>14408</v>
      </c>
      <c r="C5298" s="10">
        <v>2</v>
      </c>
      <c r="D5298" s="8">
        <v>0</v>
      </c>
      <c r="E5298" s="9" t="s">
        <v>13885</v>
      </c>
      <c r="F5298" s="9" t="s">
        <v>13884</v>
      </c>
      <c r="G5298" s="8" t="s">
        <v>15224</v>
      </c>
      <c r="H5298" s="8"/>
      <c r="I5298" s="11">
        <v>0</v>
      </c>
      <c r="J5298" s="8" t="s">
        <v>15225</v>
      </c>
      <c r="K5298" s="8" t="s">
        <v>14413</v>
      </c>
      <c r="L5298" s="9" t="s">
        <v>14414</v>
      </c>
      <c r="M5298" s="12" t="s">
        <v>14434</v>
      </c>
    </row>
    <row r="5299" customHeight="1" spans="1:13">
      <c r="A5299" s="9" t="s">
        <v>13841</v>
      </c>
      <c r="B5299" s="8" t="s">
        <v>14408</v>
      </c>
      <c r="C5299" s="10">
        <v>2</v>
      </c>
      <c r="D5299" s="8">
        <v>0</v>
      </c>
      <c r="E5299" s="9" t="s">
        <v>13887</v>
      </c>
      <c r="F5299" s="9" t="s">
        <v>13886</v>
      </c>
      <c r="G5299" s="8" t="s">
        <v>15224</v>
      </c>
      <c r="H5299" s="8"/>
      <c r="I5299" s="11">
        <v>0</v>
      </c>
      <c r="J5299" s="8" t="s">
        <v>15225</v>
      </c>
      <c r="K5299" s="8" t="s">
        <v>14413</v>
      </c>
      <c r="L5299" s="9" t="s">
        <v>14414</v>
      </c>
      <c r="M5299" s="12" t="s">
        <v>14446</v>
      </c>
    </row>
    <row r="5300" customHeight="1" spans="1:13">
      <c r="A5300" s="9" t="s">
        <v>13841</v>
      </c>
      <c r="B5300" s="8" t="s">
        <v>14408</v>
      </c>
      <c r="C5300" s="10">
        <v>2</v>
      </c>
      <c r="D5300" s="8">
        <v>0</v>
      </c>
      <c r="E5300" s="9" t="s">
        <v>13889</v>
      </c>
      <c r="F5300" s="9" t="s">
        <v>13888</v>
      </c>
      <c r="G5300" s="8" t="s">
        <v>15224</v>
      </c>
      <c r="H5300" s="8"/>
      <c r="I5300" s="11">
        <v>0</v>
      </c>
      <c r="J5300" s="8" t="s">
        <v>15225</v>
      </c>
      <c r="K5300" s="8" t="s">
        <v>14413</v>
      </c>
      <c r="L5300" s="9" t="s">
        <v>14430</v>
      </c>
      <c r="M5300" s="12" t="s">
        <v>14431</v>
      </c>
    </row>
    <row r="5301" customHeight="1" spans="1:13">
      <c r="A5301" s="9" t="s">
        <v>13841</v>
      </c>
      <c r="B5301" s="8" t="s">
        <v>14408</v>
      </c>
      <c r="C5301" s="10">
        <v>2</v>
      </c>
      <c r="D5301" s="8">
        <v>0</v>
      </c>
      <c r="E5301" s="9" t="s">
        <v>13891</v>
      </c>
      <c r="F5301" s="9" t="s">
        <v>13890</v>
      </c>
      <c r="G5301" s="8" t="s">
        <v>15224</v>
      </c>
      <c r="H5301" s="8"/>
      <c r="I5301" s="11">
        <v>0</v>
      </c>
      <c r="J5301" s="8" t="s">
        <v>15225</v>
      </c>
      <c r="K5301" s="8" t="s">
        <v>14413</v>
      </c>
      <c r="L5301" s="9" t="s">
        <v>14430</v>
      </c>
      <c r="M5301" s="12" t="s">
        <v>14431</v>
      </c>
    </row>
    <row r="5302" customHeight="1" spans="1:13">
      <c r="A5302" s="9" t="s">
        <v>13841</v>
      </c>
      <c r="B5302" s="8" t="s">
        <v>14408</v>
      </c>
      <c r="C5302" s="10">
        <v>2</v>
      </c>
      <c r="D5302" s="8">
        <v>0</v>
      </c>
      <c r="E5302" s="9" t="s">
        <v>13893</v>
      </c>
      <c r="F5302" s="9" t="s">
        <v>13892</v>
      </c>
      <c r="G5302" s="8" t="s">
        <v>15224</v>
      </c>
      <c r="H5302" s="8"/>
      <c r="I5302" s="11">
        <v>0</v>
      </c>
      <c r="J5302" s="8" t="s">
        <v>15225</v>
      </c>
      <c r="K5302" s="8" t="s">
        <v>14413</v>
      </c>
      <c r="L5302" s="9" t="s">
        <v>14414</v>
      </c>
      <c r="M5302" s="12" t="s">
        <v>14459</v>
      </c>
    </row>
    <row r="5303" customHeight="1" spans="1:13">
      <c r="A5303" s="9" t="s">
        <v>13841</v>
      </c>
      <c r="B5303" s="8" t="s">
        <v>14408</v>
      </c>
      <c r="C5303" s="10">
        <v>2</v>
      </c>
      <c r="D5303" s="8">
        <v>0</v>
      </c>
      <c r="E5303" s="9" t="s">
        <v>13895</v>
      </c>
      <c r="F5303" s="9" t="s">
        <v>13894</v>
      </c>
      <c r="G5303" s="8" t="s">
        <v>15224</v>
      </c>
      <c r="H5303" s="8"/>
      <c r="I5303" s="11">
        <v>0</v>
      </c>
      <c r="J5303" s="8" t="s">
        <v>15225</v>
      </c>
      <c r="K5303" s="8" t="s">
        <v>14413</v>
      </c>
      <c r="L5303" s="9" t="s">
        <v>14430</v>
      </c>
      <c r="M5303" s="12" t="s">
        <v>15186</v>
      </c>
    </row>
    <row r="5304" customHeight="1" spans="1:13">
      <c r="A5304" s="9" t="s">
        <v>13841</v>
      </c>
      <c r="B5304" s="8" t="s">
        <v>14408</v>
      </c>
      <c r="C5304" s="10">
        <v>2</v>
      </c>
      <c r="D5304" s="8">
        <v>0</v>
      </c>
      <c r="E5304" s="9" t="s">
        <v>13897</v>
      </c>
      <c r="F5304" s="9" t="s">
        <v>13896</v>
      </c>
      <c r="G5304" s="8" t="s">
        <v>15224</v>
      </c>
      <c r="H5304" s="8"/>
      <c r="I5304" s="11">
        <v>0</v>
      </c>
      <c r="J5304" s="8" t="s">
        <v>15225</v>
      </c>
      <c r="K5304" s="8" t="s">
        <v>14413</v>
      </c>
      <c r="L5304" s="9" t="s">
        <v>14414</v>
      </c>
      <c r="M5304" s="12" t="s">
        <v>14496</v>
      </c>
    </row>
    <row r="5305" customHeight="1" spans="1:13">
      <c r="A5305" s="9" t="s">
        <v>13841</v>
      </c>
      <c r="B5305" s="8" t="s">
        <v>14408</v>
      </c>
      <c r="C5305" s="10">
        <v>2</v>
      </c>
      <c r="D5305" s="8">
        <v>0</v>
      </c>
      <c r="E5305" s="9" t="s">
        <v>13899</v>
      </c>
      <c r="F5305" s="9" t="s">
        <v>13898</v>
      </c>
      <c r="G5305" s="8" t="s">
        <v>15224</v>
      </c>
      <c r="H5305" s="8"/>
      <c r="I5305" s="11">
        <v>0</v>
      </c>
      <c r="J5305" s="8" t="s">
        <v>15225</v>
      </c>
      <c r="K5305" s="8" t="s">
        <v>14413</v>
      </c>
      <c r="L5305" s="9" t="s">
        <v>14430</v>
      </c>
      <c r="M5305" s="12" t="s">
        <v>14515</v>
      </c>
    </row>
    <row r="5306" customHeight="1" spans="1:13">
      <c r="A5306" s="9" t="s">
        <v>13841</v>
      </c>
      <c r="B5306" s="8" t="s">
        <v>14408</v>
      </c>
      <c r="C5306" s="10">
        <v>2</v>
      </c>
      <c r="D5306" s="8">
        <v>0</v>
      </c>
      <c r="E5306" s="9" t="s">
        <v>9888</v>
      </c>
      <c r="F5306" s="9" t="s">
        <v>9886</v>
      </c>
      <c r="G5306" s="8" t="s">
        <v>15224</v>
      </c>
      <c r="H5306" s="8"/>
      <c r="I5306" s="11">
        <v>0</v>
      </c>
      <c r="J5306" s="8" t="s">
        <v>15225</v>
      </c>
      <c r="K5306" s="8" t="s">
        <v>14413</v>
      </c>
      <c r="L5306" s="9" t="s">
        <v>14414</v>
      </c>
      <c r="M5306" s="12" t="s">
        <v>14446</v>
      </c>
    </row>
    <row r="5307" customHeight="1" spans="1:13">
      <c r="A5307" s="9" t="s">
        <v>13841</v>
      </c>
      <c r="B5307" s="8" t="s">
        <v>14408</v>
      </c>
      <c r="C5307" s="10">
        <v>2</v>
      </c>
      <c r="D5307" s="8">
        <v>0</v>
      </c>
      <c r="E5307" s="9" t="s">
        <v>13908</v>
      </c>
      <c r="F5307" s="9" t="s">
        <v>13907</v>
      </c>
      <c r="G5307" s="8" t="s">
        <v>15224</v>
      </c>
      <c r="H5307" s="8"/>
      <c r="I5307" s="11">
        <v>0</v>
      </c>
      <c r="J5307" s="8" t="s">
        <v>15225</v>
      </c>
      <c r="K5307" s="8" t="s">
        <v>14413</v>
      </c>
      <c r="L5307" s="9" t="s">
        <v>14414</v>
      </c>
      <c r="M5307" s="12" t="s">
        <v>14462</v>
      </c>
    </row>
    <row r="5308" customHeight="1" spans="1:13">
      <c r="A5308" s="9" t="s">
        <v>13912</v>
      </c>
      <c r="B5308" s="8" t="s">
        <v>14408</v>
      </c>
      <c r="C5308" s="10">
        <v>2</v>
      </c>
      <c r="D5308" s="8">
        <v>0</v>
      </c>
      <c r="E5308" s="9" t="s">
        <v>13913</v>
      </c>
      <c r="F5308" s="9" t="s">
        <v>13911</v>
      </c>
      <c r="G5308" s="8" t="s">
        <v>15224</v>
      </c>
      <c r="H5308" s="8"/>
      <c r="I5308" s="11">
        <v>0</v>
      </c>
      <c r="J5308" s="8" t="s">
        <v>15225</v>
      </c>
      <c r="K5308" s="8" t="s">
        <v>14413</v>
      </c>
      <c r="L5308" s="9" t="s">
        <v>14430</v>
      </c>
      <c r="M5308" s="12" t="s">
        <v>14515</v>
      </c>
    </row>
    <row r="5309" customHeight="1" spans="1:13">
      <c r="A5309" s="9" t="s">
        <v>13912</v>
      </c>
      <c r="B5309" s="8" t="s">
        <v>14408</v>
      </c>
      <c r="C5309" s="10">
        <v>2</v>
      </c>
      <c r="D5309" s="8">
        <v>0</v>
      </c>
      <c r="E5309" s="9" t="s">
        <v>13915</v>
      </c>
      <c r="F5309" s="9" t="s">
        <v>13914</v>
      </c>
      <c r="G5309" s="8" t="s">
        <v>15224</v>
      </c>
      <c r="H5309" s="8"/>
      <c r="I5309" s="11">
        <v>0</v>
      </c>
      <c r="J5309" s="8" t="s">
        <v>15225</v>
      </c>
      <c r="K5309" s="8" t="s">
        <v>14413</v>
      </c>
      <c r="L5309" s="9" t="s">
        <v>14430</v>
      </c>
      <c r="M5309" s="12" t="s">
        <v>14431</v>
      </c>
    </row>
    <row r="5310" customHeight="1" spans="1:13">
      <c r="A5310" s="9" t="s">
        <v>13912</v>
      </c>
      <c r="B5310" s="8" t="s">
        <v>14408</v>
      </c>
      <c r="C5310" s="10">
        <v>2</v>
      </c>
      <c r="D5310" s="8">
        <v>0</v>
      </c>
      <c r="E5310" s="9" t="s">
        <v>13917</v>
      </c>
      <c r="F5310" s="9" t="s">
        <v>13916</v>
      </c>
      <c r="G5310" s="8" t="s">
        <v>15224</v>
      </c>
      <c r="H5310" s="8"/>
      <c r="I5310" s="11">
        <v>0</v>
      </c>
      <c r="J5310" s="8" t="s">
        <v>15225</v>
      </c>
      <c r="K5310" s="8" t="s">
        <v>14413</v>
      </c>
      <c r="L5310" s="9" t="s">
        <v>14414</v>
      </c>
      <c r="M5310" s="12" t="s">
        <v>14459</v>
      </c>
    </row>
    <row r="5311" customHeight="1" spans="1:13">
      <c r="A5311" s="9" t="s">
        <v>13912</v>
      </c>
      <c r="B5311" s="8" t="s">
        <v>14408</v>
      </c>
      <c r="C5311" s="10">
        <v>2</v>
      </c>
      <c r="D5311" s="8">
        <v>0</v>
      </c>
      <c r="E5311" s="9" t="s">
        <v>13918</v>
      </c>
      <c r="F5311" s="9" t="s">
        <v>11451</v>
      </c>
      <c r="G5311" s="8" t="s">
        <v>15224</v>
      </c>
      <c r="H5311" s="8"/>
      <c r="I5311" s="11">
        <v>0</v>
      </c>
      <c r="J5311" s="8" t="s">
        <v>15225</v>
      </c>
      <c r="K5311" s="8" t="s">
        <v>14413</v>
      </c>
      <c r="L5311" s="9" t="s">
        <v>14414</v>
      </c>
      <c r="M5311" s="12" t="s">
        <v>14446</v>
      </c>
    </row>
    <row r="5312" customHeight="1" spans="1:13">
      <c r="A5312" s="9" t="s">
        <v>13912</v>
      </c>
      <c r="B5312" s="8" t="s">
        <v>14408</v>
      </c>
      <c r="C5312" s="10">
        <v>2</v>
      </c>
      <c r="D5312" s="8">
        <v>0</v>
      </c>
      <c r="E5312" s="9" t="s">
        <v>13920</v>
      </c>
      <c r="F5312" s="9" t="s">
        <v>13919</v>
      </c>
      <c r="G5312" s="8" t="s">
        <v>15224</v>
      </c>
      <c r="H5312" s="8"/>
      <c r="I5312" s="11">
        <v>0</v>
      </c>
      <c r="J5312" s="8" t="s">
        <v>15225</v>
      </c>
      <c r="K5312" s="8" t="s">
        <v>14413</v>
      </c>
      <c r="L5312" s="9" t="s">
        <v>14414</v>
      </c>
      <c r="M5312" s="12" t="s">
        <v>14583</v>
      </c>
    </row>
    <row r="5313" customHeight="1" spans="1:13">
      <c r="A5313" s="9" t="s">
        <v>13912</v>
      </c>
      <c r="B5313" s="8" t="s">
        <v>14408</v>
      </c>
      <c r="C5313" s="10">
        <v>2</v>
      </c>
      <c r="D5313" s="8">
        <v>0</v>
      </c>
      <c r="E5313" s="9" t="s">
        <v>13922</v>
      </c>
      <c r="F5313" s="9" t="s">
        <v>13921</v>
      </c>
      <c r="G5313" s="8" t="s">
        <v>15224</v>
      </c>
      <c r="H5313" s="8"/>
      <c r="I5313" s="11">
        <v>0</v>
      </c>
      <c r="J5313" s="8" t="s">
        <v>15225</v>
      </c>
      <c r="K5313" s="8" t="s">
        <v>14413</v>
      </c>
      <c r="L5313" s="9" t="s">
        <v>14414</v>
      </c>
      <c r="M5313" s="12" t="s">
        <v>108</v>
      </c>
    </row>
    <row r="5314" customHeight="1" spans="1:13">
      <c r="A5314" s="9" t="s">
        <v>13912</v>
      </c>
      <c r="B5314" s="8" t="s">
        <v>14408</v>
      </c>
      <c r="C5314" s="10">
        <v>2</v>
      </c>
      <c r="D5314" s="8">
        <v>0</v>
      </c>
      <c r="E5314" s="9" t="s">
        <v>13924</v>
      </c>
      <c r="F5314" s="9" t="s">
        <v>13923</v>
      </c>
      <c r="G5314" s="8" t="s">
        <v>15224</v>
      </c>
      <c r="H5314" s="8"/>
      <c r="I5314" s="11">
        <v>0</v>
      </c>
      <c r="J5314" s="8" t="s">
        <v>15225</v>
      </c>
      <c r="K5314" s="8" t="s">
        <v>14413</v>
      </c>
      <c r="L5314" s="9" t="s">
        <v>14414</v>
      </c>
      <c r="M5314" s="12" t="s">
        <v>14434</v>
      </c>
    </row>
    <row r="5315" customHeight="1" spans="1:13">
      <c r="A5315" s="9" t="s">
        <v>13912</v>
      </c>
      <c r="B5315" s="8" t="s">
        <v>14408</v>
      </c>
      <c r="C5315" s="10">
        <v>2</v>
      </c>
      <c r="D5315" s="8">
        <v>0</v>
      </c>
      <c r="E5315" s="9" t="s">
        <v>13926</v>
      </c>
      <c r="F5315" s="9" t="s">
        <v>13925</v>
      </c>
      <c r="G5315" s="8" t="s">
        <v>15224</v>
      </c>
      <c r="H5315" s="8"/>
      <c r="I5315" s="11">
        <v>0</v>
      </c>
      <c r="J5315" s="8" t="s">
        <v>15225</v>
      </c>
      <c r="K5315" s="8" t="s">
        <v>14413</v>
      </c>
      <c r="L5315" s="9" t="s">
        <v>14414</v>
      </c>
      <c r="M5315" s="12" t="s">
        <v>14496</v>
      </c>
    </row>
    <row r="5316" customHeight="1" spans="1:13">
      <c r="A5316" s="9" t="s">
        <v>13912</v>
      </c>
      <c r="B5316" s="8" t="s">
        <v>14408</v>
      </c>
      <c r="C5316" s="10">
        <v>2</v>
      </c>
      <c r="D5316" s="8">
        <v>0</v>
      </c>
      <c r="E5316" s="9" t="s">
        <v>13928</v>
      </c>
      <c r="F5316" s="9" t="s">
        <v>13927</v>
      </c>
      <c r="G5316" s="8" t="s">
        <v>15224</v>
      </c>
      <c r="H5316" s="8"/>
      <c r="I5316" s="11">
        <v>0</v>
      </c>
      <c r="J5316" s="8" t="s">
        <v>15225</v>
      </c>
      <c r="K5316" s="8" t="s">
        <v>14413</v>
      </c>
      <c r="L5316" s="9" t="s">
        <v>14430</v>
      </c>
      <c r="M5316" s="12" t="s">
        <v>14529</v>
      </c>
    </row>
    <row r="5317" customHeight="1" spans="1:13">
      <c r="A5317" s="9" t="s">
        <v>13912</v>
      </c>
      <c r="B5317" s="8" t="s">
        <v>14408</v>
      </c>
      <c r="C5317" s="10">
        <v>2</v>
      </c>
      <c r="D5317" s="8">
        <v>0</v>
      </c>
      <c r="E5317" s="9" t="s">
        <v>13930</v>
      </c>
      <c r="F5317" s="9" t="s">
        <v>13929</v>
      </c>
      <c r="G5317" s="8" t="s">
        <v>15224</v>
      </c>
      <c r="H5317" s="8"/>
      <c r="I5317" s="11">
        <v>0</v>
      </c>
      <c r="J5317" s="8" t="s">
        <v>15225</v>
      </c>
      <c r="K5317" s="8" t="s">
        <v>14413</v>
      </c>
      <c r="L5317" s="9" t="s">
        <v>14430</v>
      </c>
      <c r="M5317" s="12" t="s">
        <v>15228</v>
      </c>
    </row>
    <row r="5318" customHeight="1" spans="1:13">
      <c r="A5318" s="9" t="s">
        <v>13912</v>
      </c>
      <c r="B5318" s="8" t="s">
        <v>14408</v>
      </c>
      <c r="C5318" s="10">
        <v>2</v>
      </c>
      <c r="D5318" s="8">
        <v>0</v>
      </c>
      <c r="E5318" s="9" t="s">
        <v>13932</v>
      </c>
      <c r="F5318" s="9" t="s">
        <v>13931</v>
      </c>
      <c r="G5318" s="8" t="s">
        <v>15224</v>
      </c>
      <c r="H5318" s="8"/>
      <c r="I5318" s="11">
        <v>0</v>
      </c>
      <c r="J5318" s="8" t="s">
        <v>15225</v>
      </c>
      <c r="K5318" s="8" t="s">
        <v>14413</v>
      </c>
      <c r="L5318" s="9" t="s">
        <v>14414</v>
      </c>
      <c r="M5318" s="12" t="s">
        <v>14415</v>
      </c>
    </row>
    <row r="5319" customHeight="1" spans="1:13">
      <c r="A5319" s="9" t="s">
        <v>13912</v>
      </c>
      <c r="B5319" s="8" t="s">
        <v>14408</v>
      </c>
      <c r="C5319" s="10">
        <v>2</v>
      </c>
      <c r="D5319" s="8">
        <v>0</v>
      </c>
      <c r="E5319" s="9" t="s">
        <v>13934</v>
      </c>
      <c r="F5319" s="9" t="s">
        <v>13933</v>
      </c>
      <c r="G5319" s="8" t="s">
        <v>15224</v>
      </c>
      <c r="H5319" s="8"/>
      <c r="I5319" s="11">
        <v>0</v>
      </c>
      <c r="J5319" s="8" t="s">
        <v>15225</v>
      </c>
      <c r="K5319" s="8" t="s">
        <v>14413</v>
      </c>
      <c r="L5319" s="9" t="s">
        <v>14490</v>
      </c>
      <c r="M5319" s="12" t="s">
        <v>14600</v>
      </c>
    </row>
    <row r="5320" customHeight="1" spans="1:13">
      <c r="A5320" s="9" t="s">
        <v>13912</v>
      </c>
      <c r="B5320" s="8" t="s">
        <v>14408</v>
      </c>
      <c r="C5320" s="10">
        <v>2</v>
      </c>
      <c r="D5320" s="8">
        <v>0</v>
      </c>
      <c r="E5320" s="9" t="s">
        <v>13936</v>
      </c>
      <c r="F5320" s="9" t="s">
        <v>13935</v>
      </c>
      <c r="G5320" s="8" t="s">
        <v>15224</v>
      </c>
      <c r="H5320" s="8"/>
      <c r="I5320" s="11">
        <v>0</v>
      </c>
      <c r="J5320" s="8" t="s">
        <v>15225</v>
      </c>
      <c r="K5320" s="8" t="s">
        <v>14413</v>
      </c>
      <c r="L5320" s="9" t="s">
        <v>14414</v>
      </c>
      <c r="M5320" s="12" t="s">
        <v>14496</v>
      </c>
    </row>
    <row r="5321" customHeight="1" spans="1:13">
      <c r="A5321" s="9" t="s">
        <v>13912</v>
      </c>
      <c r="B5321" s="8" t="s">
        <v>14408</v>
      </c>
      <c r="C5321" s="10">
        <v>2</v>
      </c>
      <c r="D5321" s="8">
        <v>0</v>
      </c>
      <c r="E5321" s="9" t="s">
        <v>13938</v>
      </c>
      <c r="F5321" s="9" t="s">
        <v>13937</v>
      </c>
      <c r="G5321" s="8" t="s">
        <v>15224</v>
      </c>
      <c r="H5321" s="8"/>
      <c r="I5321" s="11">
        <v>0</v>
      </c>
      <c r="J5321" s="8" t="s">
        <v>15225</v>
      </c>
      <c r="K5321" s="8" t="s">
        <v>14413</v>
      </c>
      <c r="L5321" s="9" t="s">
        <v>14430</v>
      </c>
      <c r="M5321" s="12" t="s">
        <v>14625</v>
      </c>
    </row>
    <row r="5322" customHeight="1" spans="1:13">
      <c r="A5322" s="9" t="s">
        <v>13912</v>
      </c>
      <c r="B5322" s="8" t="s">
        <v>14408</v>
      </c>
      <c r="C5322" s="10">
        <v>2</v>
      </c>
      <c r="D5322" s="8">
        <v>0</v>
      </c>
      <c r="E5322" s="9" t="s">
        <v>13940</v>
      </c>
      <c r="F5322" s="9" t="s">
        <v>13939</v>
      </c>
      <c r="G5322" s="8" t="s">
        <v>15224</v>
      </c>
      <c r="H5322" s="8"/>
      <c r="I5322" s="11">
        <v>0</v>
      </c>
      <c r="J5322" s="8" t="s">
        <v>15225</v>
      </c>
      <c r="K5322" s="8" t="s">
        <v>14413</v>
      </c>
      <c r="L5322" s="9" t="s">
        <v>14414</v>
      </c>
      <c r="M5322" s="12" t="s">
        <v>14446</v>
      </c>
    </row>
    <row r="5323" customHeight="1" spans="1:13">
      <c r="A5323" s="9" t="s">
        <v>13912</v>
      </c>
      <c r="B5323" s="8" t="s">
        <v>14408</v>
      </c>
      <c r="C5323" s="10">
        <v>2</v>
      </c>
      <c r="D5323" s="8">
        <v>0</v>
      </c>
      <c r="E5323" s="9" t="s">
        <v>13942</v>
      </c>
      <c r="F5323" s="9" t="s">
        <v>13941</v>
      </c>
      <c r="G5323" s="8" t="s">
        <v>15224</v>
      </c>
      <c r="H5323" s="8"/>
      <c r="I5323" s="11">
        <v>0</v>
      </c>
      <c r="J5323" s="8" t="s">
        <v>15225</v>
      </c>
      <c r="K5323" s="8" t="s">
        <v>14413</v>
      </c>
      <c r="L5323" s="9" t="s">
        <v>14414</v>
      </c>
      <c r="M5323" s="12" t="s">
        <v>14590</v>
      </c>
    </row>
    <row r="5324" customHeight="1" spans="1:13">
      <c r="A5324" s="9" t="s">
        <v>13912</v>
      </c>
      <c r="B5324" s="8" t="s">
        <v>14408</v>
      </c>
      <c r="C5324" s="10">
        <v>2</v>
      </c>
      <c r="D5324" s="8">
        <v>0</v>
      </c>
      <c r="E5324" s="9" t="s">
        <v>13944</v>
      </c>
      <c r="F5324" s="9" t="s">
        <v>13943</v>
      </c>
      <c r="G5324" s="8" t="s">
        <v>15224</v>
      </c>
      <c r="H5324" s="8"/>
      <c r="I5324" s="11">
        <v>0</v>
      </c>
      <c r="J5324" s="8" t="s">
        <v>15225</v>
      </c>
      <c r="K5324" s="8" t="s">
        <v>14413</v>
      </c>
      <c r="L5324" s="9" t="s">
        <v>14430</v>
      </c>
      <c r="M5324" s="12" t="s">
        <v>14484</v>
      </c>
    </row>
    <row r="5325" customHeight="1" spans="1:13">
      <c r="A5325" s="9" t="s">
        <v>13912</v>
      </c>
      <c r="B5325" s="8" t="s">
        <v>14408</v>
      </c>
      <c r="C5325" s="10">
        <v>2</v>
      </c>
      <c r="D5325" s="8">
        <v>0</v>
      </c>
      <c r="E5325" s="9" t="s">
        <v>13946</v>
      </c>
      <c r="F5325" s="9" t="s">
        <v>13945</v>
      </c>
      <c r="G5325" s="8" t="s">
        <v>15224</v>
      </c>
      <c r="H5325" s="8"/>
      <c r="I5325" s="11">
        <v>0</v>
      </c>
      <c r="J5325" s="8" t="s">
        <v>15225</v>
      </c>
      <c r="K5325" s="8" t="s">
        <v>14413</v>
      </c>
      <c r="L5325" s="9" t="s">
        <v>14414</v>
      </c>
      <c r="M5325" s="12" t="s">
        <v>14462</v>
      </c>
    </row>
    <row r="5326" customHeight="1" spans="1:13">
      <c r="A5326" s="9" t="s">
        <v>13912</v>
      </c>
      <c r="B5326" s="8" t="s">
        <v>14408</v>
      </c>
      <c r="C5326" s="10">
        <v>2</v>
      </c>
      <c r="D5326" s="8">
        <v>0</v>
      </c>
      <c r="E5326" s="9" t="s">
        <v>13948</v>
      </c>
      <c r="F5326" s="9" t="s">
        <v>13947</v>
      </c>
      <c r="G5326" s="8" t="s">
        <v>15224</v>
      </c>
      <c r="H5326" s="8"/>
      <c r="I5326" s="11">
        <v>0</v>
      </c>
      <c r="J5326" s="8" t="s">
        <v>15225</v>
      </c>
      <c r="K5326" s="8" t="s">
        <v>14413</v>
      </c>
      <c r="L5326" s="9" t="s">
        <v>14430</v>
      </c>
      <c r="M5326" s="12" t="s">
        <v>14625</v>
      </c>
    </row>
    <row r="5327" customHeight="1" spans="1:13">
      <c r="A5327" s="9" t="s">
        <v>13912</v>
      </c>
      <c r="B5327" s="8" t="s">
        <v>14408</v>
      </c>
      <c r="C5327" s="10">
        <v>2</v>
      </c>
      <c r="D5327" s="8">
        <v>0</v>
      </c>
      <c r="E5327" s="9" t="s">
        <v>21747</v>
      </c>
      <c r="F5327" s="9" t="s">
        <v>21748</v>
      </c>
      <c r="G5327" s="8" t="s">
        <v>15224</v>
      </c>
      <c r="H5327" s="8"/>
      <c r="I5327" s="11">
        <v>0</v>
      </c>
      <c r="J5327" s="8" t="s">
        <v>15225</v>
      </c>
      <c r="K5327" s="8" t="s">
        <v>14413</v>
      </c>
      <c r="L5327" s="9" t="s">
        <v>14430</v>
      </c>
      <c r="M5327" s="12" t="s">
        <v>14820</v>
      </c>
    </row>
    <row r="5328" customHeight="1" spans="1:13">
      <c r="A5328" s="9" t="s">
        <v>13912</v>
      </c>
      <c r="B5328" s="8" t="s">
        <v>14408</v>
      </c>
      <c r="C5328" s="10">
        <v>2</v>
      </c>
      <c r="D5328" s="8">
        <v>0</v>
      </c>
      <c r="E5328" s="9" t="s">
        <v>13950</v>
      </c>
      <c r="F5328" s="9" t="s">
        <v>13949</v>
      </c>
      <c r="G5328" s="8" t="s">
        <v>15224</v>
      </c>
      <c r="H5328" s="8"/>
      <c r="I5328" s="11">
        <v>0</v>
      </c>
      <c r="J5328" s="8" t="s">
        <v>15225</v>
      </c>
      <c r="K5328" s="8" t="s">
        <v>14413</v>
      </c>
      <c r="L5328" s="9" t="s">
        <v>14414</v>
      </c>
      <c r="M5328" s="12" t="s">
        <v>14459</v>
      </c>
    </row>
    <row r="5329" customHeight="1" spans="1:13">
      <c r="A5329" s="9" t="s">
        <v>13912</v>
      </c>
      <c r="B5329" s="8" t="s">
        <v>14408</v>
      </c>
      <c r="C5329" s="10">
        <v>2</v>
      </c>
      <c r="D5329" s="8">
        <v>0</v>
      </c>
      <c r="E5329" s="9" t="s">
        <v>13952</v>
      </c>
      <c r="F5329" s="9" t="s">
        <v>13951</v>
      </c>
      <c r="G5329" s="8" t="s">
        <v>15224</v>
      </c>
      <c r="H5329" s="8"/>
      <c r="I5329" s="11">
        <v>0</v>
      </c>
      <c r="J5329" s="8" t="s">
        <v>15225</v>
      </c>
      <c r="K5329" s="8" t="s">
        <v>14413</v>
      </c>
      <c r="L5329" s="9" t="s">
        <v>14750</v>
      </c>
      <c r="M5329" s="12" t="s">
        <v>14965</v>
      </c>
    </row>
    <row r="5330" customHeight="1" spans="1:13">
      <c r="A5330" s="9" t="s">
        <v>13912</v>
      </c>
      <c r="B5330" s="8" t="s">
        <v>14408</v>
      </c>
      <c r="C5330" s="10">
        <v>2</v>
      </c>
      <c r="D5330" s="8">
        <v>0</v>
      </c>
      <c r="E5330" s="9" t="s">
        <v>13954</v>
      </c>
      <c r="F5330" s="9" t="s">
        <v>13953</v>
      </c>
      <c r="G5330" s="8" t="s">
        <v>15224</v>
      </c>
      <c r="H5330" s="8"/>
      <c r="I5330" s="11">
        <v>0</v>
      </c>
      <c r="J5330" s="8" t="s">
        <v>15225</v>
      </c>
      <c r="K5330" s="8" t="s">
        <v>14413</v>
      </c>
      <c r="L5330" s="9" t="s">
        <v>14430</v>
      </c>
      <c r="M5330" s="12" t="s">
        <v>14515</v>
      </c>
    </row>
    <row r="5331" customHeight="1" spans="1:13">
      <c r="A5331" s="9" t="s">
        <v>13912</v>
      </c>
      <c r="B5331" s="8" t="s">
        <v>14408</v>
      </c>
      <c r="C5331" s="10">
        <v>2</v>
      </c>
      <c r="D5331" s="8">
        <v>0</v>
      </c>
      <c r="E5331" s="9" t="s">
        <v>13956</v>
      </c>
      <c r="F5331" s="9" t="s">
        <v>13955</v>
      </c>
      <c r="G5331" s="8" t="s">
        <v>15224</v>
      </c>
      <c r="H5331" s="8"/>
      <c r="I5331" s="11">
        <v>0</v>
      </c>
      <c r="J5331" s="8" t="s">
        <v>15225</v>
      </c>
      <c r="K5331" s="8" t="s">
        <v>14413</v>
      </c>
      <c r="L5331" s="9" t="s">
        <v>14430</v>
      </c>
      <c r="M5331" s="12" t="s">
        <v>14431</v>
      </c>
    </row>
    <row r="5332" customHeight="1" spans="1:13">
      <c r="A5332" s="9" t="s">
        <v>13912</v>
      </c>
      <c r="B5332" s="8" t="s">
        <v>14408</v>
      </c>
      <c r="C5332" s="10">
        <v>2</v>
      </c>
      <c r="D5332" s="8">
        <v>0</v>
      </c>
      <c r="E5332" s="9" t="s">
        <v>13958</v>
      </c>
      <c r="F5332" s="9" t="s">
        <v>13957</v>
      </c>
      <c r="G5332" s="8" t="s">
        <v>15224</v>
      </c>
      <c r="H5332" s="8"/>
      <c r="I5332" s="11">
        <v>0</v>
      </c>
      <c r="J5332" s="8" t="s">
        <v>15225</v>
      </c>
      <c r="K5332" s="8" t="s">
        <v>14413</v>
      </c>
      <c r="L5332" s="9" t="s">
        <v>14414</v>
      </c>
      <c r="M5332" s="12" t="s">
        <v>14446</v>
      </c>
    </row>
    <row r="5333" customHeight="1" spans="1:13">
      <c r="A5333" s="9" t="s">
        <v>13912</v>
      </c>
      <c r="B5333" s="8" t="s">
        <v>14408</v>
      </c>
      <c r="C5333" s="10">
        <v>2</v>
      </c>
      <c r="D5333" s="8">
        <v>0</v>
      </c>
      <c r="E5333" s="9" t="s">
        <v>13960</v>
      </c>
      <c r="F5333" s="9" t="s">
        <v>13959</v>
      </c>
      <c r="G5333" s="8" t="s">
        <v>15224</v>
      </c>
      <c r="H5333" s="8"/>
      <c r="I5333" s="11">
        <v>0</v>
      </c>
      <c r="J5333" s="8" t="s">
        <v>15225</v>
      </c>
      <c r="K5333" s="8" t="s">
        <v>14413</v>
      </c>
      <c r="L5333" s="9" t="s">
        <v>14430</v>
      </c>
      <c r="M5333" s="12" t="s">
        <v>14484</v>
      </c>
    </row>
    <row r="5334" customHeight="1" spans="1:13">
      <c r="A5334" s="9" t="s">
        <v>13912</v>
      </c>
      <c r="B5334" s="8" t="s">
        <v>14408</v>
      </c>
      <c r="C5334" s="10">
        <v>2</v>
      </c>
      <c r="D5334" s="8">
        <v>0</v>
      </c>
      <c r="E5334" s="9" t="s">
        <v>13962</v>
      </c>
      <c r="F5334" s="9" t="s">
        <v>13961</v>
      </c>
      <c r="G5334" s="8" t="s">
        <v>15224</v>
      </c>
      <c r="H5334" s="8"/>
      <c r="I5334" s="11">
        <v>0</v>
      </c>
      <c r="J5334" s="8" t="s">
        <v>15225</v>
      </c>
      <c r="K5334" s="8" t="s">
        <v>14413</v>
      </c>
      <c r="L5334" s="9" t="s">
        <v>14430</v>
      </c>
      <c r="M5334" s="12" t="s">
        <v>14726</v>
      </c>
    </row>
    <row r="5335" customHeight="1" spans="1:13">
      <c r="A5335" s="9" t="s">
        <v>13912</v>
      </c>
      <c r="B5335" s="8" t="s">
        <v>14408</v>
      </c>
      <c r="C5335" s="10">
        <v>2</v>
      </c>
      <c r="D5335" s="8">
        <v>0</v>
      </c>
      <c r="E5335" s="9" t="s">
        <v>13964</v>
      </c>
      <c r="F5335" s="9" t="s">
        <v>13963</v>
      </c>
      <c r="G5335" s="8" t="s">
        <v>15224</v>
      </c>
      <c r="H5335" s="8"/>
      <c r="I5335" s="11">
        <v>0</v>
      </c>
      <c r="J5335" s="8" t="s">
        <v>15225</v>
      </c>
      <c r="K5335" s="8" t="s">
        <v>14413</v>
      </c>
      <c r="L5335" s="9" t="s">
        <v>14414</v>
      </c>
      <c r="M5335" s="12" t="s">
        <v>14424</v>
      </c>
    </row>
    <row r="5336" customHeight="1" spans="1:13">
      <c r="A5336" s="9" t="s">
        <v>13912</v>
      </c>
      <c r="B5336" s="8" t="s">
        <v>14408</v>
      </c>
      <c r="C5336" s="10">
        <v>2</v>
      </c>
      <c r="D5336" s="8">
        <v>0</v>
      </c>
      <c r="E5336" s="9" t="s">
        <v>21749</v>
      </c>
      <c r="F5336" s="9" t="s">
        <v>21750</v>
      </c>
      <c r="G5336" s="8" t="s">
        <v>15224</v>
      </c>
      <c r="H5336" s="8"/>
      <c r="I5336" s="11">
        <v>0</v>
      </c>
      <c r="J5336" s="8" t="s">
        <v>15225</v>
      </c>
      <c r="K5336" s="8" t="s">
        <v>14413</v>
      </c>
      <c r="L5336" s="9" t="s">
        <v>14414</v>
      </c>
      <c r="M5336" s="12" t="s">
        <v>14424</v>
      </c>
    </row>
    <row r="5337" customHeight="1" spans="1:13">
      <c r="A5337" s="9" t="s">
        <v>13912</v>
      </c>
      <c r="B5337" s="8" t="s">
        <v>14408</v>
      </c>
      <c r="C5337" s="10">
        <v>2</v>
      </c>
      <c r="D5337" s="8">
        <v>0</v>
      </c>
      <c r="E5337" s="9" t="s">
        <v>13966</v>
      </c>
      <c r="F5337" s="9" t="s">
        <v>13965</v>
      </c>
      <c r="G5337" s="8" t="s">
        <v>15224</v>
      </c>
      <c r="H5337" s="8"/>
      <c r="I5337" s="11">
        <v>0</v>
      </c>
      <c r="J5337" s="8" t="s">
        <v>15225</v>
      </c>
      <c r="K5337" s="8" t="s">
        <v>14413</v>
      </c>
      <c r="L5337" s="9" t="s">
        <v>14414</v>
      </c>
      <c r="M5337" s="12" t="s">
        <v>14443</v>
      </c>
    </row>
    <row r="5338" customHeight="1" spans="1:13">
      <c r="A5338" s="9" t="s">
        <v>13912</v>
      </c>
      <c r="B5338" s="8" t="s">
        <v>14408</v>
      </c>
      <c r="C5338" s="10">
        <v>2</v>
      </c>
      <c r="D5338" s="8">
        <v>0</v>
      </c>
      <c r="E5338" s="9" t="s">
        <v>13968</v>
      </c>
      <c r="F5338" s="9" t="s">
        <v>13967</v>
      </c>
      <c r="G5338" s="8" t="s">
        <v>15224</v>
      </c>
      <c r="H5338" s="8"/>
      <c r="I5338" s="11">
        <v>0</v>
      </c>
      <c r="J5338" s="8" t="s">
        <v>15225</v>
      </c>
      <c r="K5338" s="8" t="s">
        <v>14413</v>
      </c>
      <c r="L5338" s="9" t="s">
        <v>14414</v>
      </c>
      <c r="M5338" s="12" t="s">
        <v>14424</v>
      </c>
    </row>
    <row r="5339" customHeight="1" spans="1:13">
      <c r="A5339" s="9" t="s">
        <v>13912</v>
      </c>
      <c r="B5339" s="8" t="s">
        <v>14408</v>
      </c>
      <c r="C5339" s="10">
        <v>2</v>
      </c>
      <c r="D5339" s="8">
        <v>0</v>
      </c>
      <c r="E5339" s="9" t="s">
        <v>13970</v>
      </c>
      <c r="F5339" s="9" t="s">
        <v>13969</v>
      </c>
      <c r="G5339" s="8" t="s">
        <v>15224</v>
      </c>
      <c r="H5339" s="8"/>
      <c r="I5339" s="11">
        <v>0</v>
      </c>
      <c r="J5339" s="8" t="s">
        <v>15225</v>
      </c>
      <c r="K5339" s="8" t="s">
        <v>14413</v>
      </c>
      <c r="L5339" s="9" t="s">
        <v>14414</v>
      </c>
      <c r="M5339" s="12" t="s">
        <v>14479</v>
      </c>
    </row>
    <row r="5340" customHeight="1" spans="1:13">
      <c r="A5340" s="9" t="s">
        <v>13912</v>
      </c>
      <c r="B5340" s="8" t="s">
        <v>14408</v>
      </c>
      <c r="C5340" s="10">
        <v>2</v>
      </c>
      <c r="D5340" s="8">
        <v>0</v>
      </c>
      <c r="E5340" s="9" t="s">
        <v>13972</v>
      </c>
      <c r="F5340" s="9" t="s">
        <v>13971</v>
      </c>
      <c r="G5340" s="8" t="s">
        <v>15224</v>
      </c>
      <c r="H5340" s="8"/>
      <c r="I5340" s="11">
        <v>0</v>
      </c>
      <c r="J5340" s="8" t="s">
        <v>15225</v>
      </c>
      <c r="K5340" s="8" t="s">
        <v>14413</v>
      </c>
      <c r="L5340" s="9" t="s">
        <v>14430</v>
      </c>
      <c r="M5340" s="12" t="s">
        <v>15186</v>
      </c>
    </row>
    <row r="5341" customHeight="1" spans="1:13">
      <c r="A5341" s="9" t="s">
        <v>13912</v>
      </c>
      <c r="B5341" s="8" t="s">
        <v>14408</v>
      </c>
      <c r="C5341" s="10">
        <v>2</v>
      </c>
      <c r="D5341" s="8">
        <v>0</v>
      </c>
      <c r="E5341" s="9" t="s">
        <v>13974</v>
      </c>
      <c r="F5341" s="9" t="s">
        <v>13973</v>
      </c>
      <c r="G5341" s="8" t="s">
        <v>15224</v>
      </c>
      <c r="H5341" s="8"/>
      <c r="I5341" s="11">
        <v>0</v>
      </c>
      <c r="J5341" s="8" t="s">
        <v>15225</v>
      </c>
      <c r="K5341" s="8" t="s">
        <v>14413</v>
      </c>
      <c r="L5341" s="9" t="s">
        <v>14414</v>
      </c>
      <c r="M5341" s="12" t="s">
        <v>14462</v>
      </c>
    </row>
    <row r="5342" customHeight="1" spans="1:13">
      <c r="A5342" s="9" t="s">
        <v>13912</v>
      </c>
      <c r="B5342" s="8" t="s">
        <v>14408</v>
      </c>
      <c r="C5342" s="10">
        <v>2</v>
      </c>
      <c r="D5342" s="8">
        <v>0</v>
      </c>
      <c r="E5342" s="9" t="s">
        <v>13976</v>
      </c>
      <c r="F5342" s="9" t="s">
        <v>13975</v>
      </c>
      <c r="G5342" s="8" t="s">
        <v>15224</v>
      </c>
      <c r="H5342" s="8"/>
      <c r="I5342" s="11">
        <v>0</v>
      </c>
      <c r="J5342" s="8" t="s">
        <v>15225</v>
      </c>
      <c r="K5342" s="8" t="s">
        <v>14413</v>
      </c>
      <c r="L5342" s="9" t="s">
        <v>14414</v>
      </c>
      <c r="M5342" s="12" t="s">
        <v>14415</v>
      </c>
    </row>
    <row r="5343" customHeight="1" spans="1:13">
      <c r="A5343" s="9" t="s">
        <v>13912</v>
      </c>
      <c r="B5343" s="8" t="s">
        <v>14408</v>
      </c>
      <c r="C5343" s="10">
        <v>2</v>
      </c>
      <c r="D5343" s="8">
        <v>0</v>
      </c>
      <c r="E5343" s="9" t="s">
        <v>13978</v>
      </c>
      <c r="F5343" s="9" t="s">
        <v>13977</v>
      </c>
      <c r="G5343" s="8" t="s">
        <v>15224</v>
      </c>
      <c r="H5343" s="8"/>
      <c r="I5343" s="11">
        <v>0</v>
      </c>
      <c r="J5343" s="8" t="s">
        <v>15225</v>
      </c>
      <c r="K5343" s="8" t="s">
        <v>14413</v>
      </c>
      <c r="L5343" s="9" t="s">
        <v>14414</v>
      </c>
      <c r="M5343" s="12" t="s">
        <v>14446</v>
      </c>
    </row>
    <row r="5344" customHeight="1" spans="1:13">
      <c r="A5344" s="9" t="s">
        <v>13912</v>
      </c>
      <c r="B5344" s="8" t="s">
        <v>14408</v>
      </c>
      <c r="C5344" s="10">
        <v>2</v>
      </c>
      <c r="D5344" s="8">
        <v>0</v>
      </c>
      <c r="E5344" s="9" t="s">
        <v>13980</v>
      </c>
      <c r="F5344" s="9" t="s">
        <v>13979</v>
      </c>
      <c r="G5344" s="8" t="s">
        <v>15224</v>
      </c>
      <c r="H5344" s="8"/>
      <c r="I5344" s="11">
        <v>0</v>
      </c>
      <c r="J5344" s="8" t="s">
        <v>15225</v>
      </c>
      <c r="K5344" s="8" t="s">
        <v>14413</v>
      </c>
      <c r="L5344" s="9" t="s">
        <v>14414</v>
      </c>
      <c r="M5344" s="12" t="s">
        <v>14415</v>
      </c>
    </row>
    <row r="5345" customHeight="1" spans="1:13">
      <c r="A5345" s="9" t="s">
        <v>13912</v>
      </c>
      <c r="B5345" s="8" t="s">
        <v>14408</v>
      </c>
      <c r="C5345" s="10">
        <v>2</v>
      </c>
      <c r="D5345" s="8">
        <v>0</v>
      </c>
      <c r="E5345" s="9" t="s">
        <v>13982</v>
      </c>
      <c r="F5345" s="9" t="s">
        <v>13981</v>
      </c>
      <c r="G5345" s="8" t="s">
        <v>15224</v>
      </c>
      <c r="H5345" s="8"/>
      <c r="I5345" s="11">
        <v>0</v>
      </c>
      <c r="J5345" s="8" t="s">
        <v>15225</v>
      </c>
      <c r="K5345" s="8" t="s">
        <v>14413</v>
      </c>
      <c r="L5345" s="9" t="s">
        <v>14414</v>
      </c>
      <c r="M5345" s="12" t="s">
        <v>14434</v>
      </c>
    </row>
    <row r="5346" customHeight="1" spans="1:13">
      <c r="A5346" s="9" t="s">
        <v>13986</v>
      </c>
      <c r="B5346" s="8" t="s">
        <v>14408</v>
      </c>
      <c r="C5346" s="10">
        <v>2</v>
      </c>
      <c r="D5346" s="8">
        <v>0</v>
      </c>
      <c r="E5346" s="9" t="s">
        <v>13987</v>
      </c>
      <c r="F5346" s="9" t="s">
        <v>13985</v>
      </c>
      <c r="G5346" s="8" t="s">
        <v>15224</v>
      </c>
      <c r="H5346" s="8"/>
      <c r="I5346" s="11">
        <v>0</v>
      </c>
      <c r="J5346" s="8" t="s">
        <v>15225</v>
      </c>
      <c r="K5346" s="8" t="s">
        <v>14413</v>
      </c>
      <c r="L5346" s="9" t="s">
        <v>14430</v>
      </c>
      <c r="M5346" s="12" t="s">
        <v>15186</v>
      </c>
    </row>
    <row r="5347" customHeight="1" spans="1:13">
      <c r="A5347" s="9" t="s">
        <v>13986</v>
      </c>
      <c r="B5347" s="8" t="s">
        <v>14408</v>
      </c>
      <c r="C5347" s="10">
        <v>2</v>
      </c>
      <c r="D5347" s="8">
        <v>0</v>
      </c>
      <c r="E5347" s="9" t="s">
        <v>13989</v>
      </c>
      <c r="F5347" s="9" t="s">
        <v>13988</v>
      </c>
      <c r="G5347" s="8" t="s">
        <v>15224</v>
      </c>
      <c r="H5347" s="8"/>
      <c r="I5347" s="11">
        <v>0</v>
      </c>
      <c r="J5347" s="8" t="s">
        <v>15225</v>
      </c>
      <c r="K5347" s="8" t="s">
        <v>14413</v>
      </c>
      <c r="L5347" s="9" t="s">
        <v>14430</v>
      </c>
      <c r="M5347" s="12" t="s">
        <v>14515</v>
      </c>
    </row>
    <row r="5348" customHeight="1" spans="1:13">
      <c r="A5348" s="9" t="s">
        <v>13986</v>
      </c>
      <c r="B5348" s="8" t="s">
        <v>14408</v>
      </c>
      <c r="C5348" s="10">
        <v>2</v>
      </c>
      <c r="D5348" s="8">
        <v>0</v>
      </c>
      <c r="E5348" s="9" t="s">
        <v>13991</v>
      </c>
      <c r="F5348" s="9" t="s">
        <v>13990</v>
      </c>
      <c r="G5348" s="8" t="s">
        <v>15224</v>
      </c>
      <c r="H5348" s="8"/>
      <c r="I5348" s="11">
        <v>0</v>
      </c>
      <c r="J5348" s="8" t="s">
        <v>15225</v>
      </c>
      <c r="K5348" s="8" t="s">
        <v>14413</v>
      </c>
      <c r="L5348" s="9" t="s">
        <v>14414</v>
      </c>
      <c r="M5348" s="12" t="s">
        <v>14462</v>
      </c>
    </row>
    <row r="5349" customHeight="1" spans="1:13">
      <c r="A5349" s="9" t="s">
        <v>13986</v>
      </c>
      <c r="B5349" s="8" t="s">
        <v>14408</v>
      </c>
      <c r="C5349" s="10">
        <v>2</v>
      </c>
      <c r="D5349" s="8">
        <v>0</v>
      </c>
      <c r="E5349" s="9" t="s">
        <v>13993</v>
      </c>
      <c r="F5349" s="9" t="s">
        <v>13992</v>
      </c>
      <c r="G5349" s="8" t="s">
        <v>15224</v>
      </c>
      <c r="H5349" s="8"/>
      <c r="I5349" s="11">
        <v>0</v>
      </c>
      <c r="J5349" s="8" t="s">
        <v>15225</v>
      </c>
      <c r="K5349" s="8" t="s">
        <v>14413</v>
      </c>
      <c r="L5349" s="9" t="s">
        <v>14430</v>
      </c>
      <c r="M5349" s="12" t="s">
        <v>14431</v>
      </c>
    </row>
    <row r="5350" customHeight="1" spans="1:13">
      <c r="A5350" s="9" t="s">
        <v>13986</v>
      </c>
      <c r="B5350" s="8" t="s">
        <v>14408</v>
      </c>
      <c r="C5350" s="10">
        <v>2</v>
      </c>
      <c r="D5350" s="8">
        <v>0</v>
      </c>
      <c r="E5350" s="9" t="s">
        <v>13995</v>
      </c>
      <c r="F5350" s="9" t="s">
        <v>13994</v>
      </c>
      <c r="G5350" s="8" t="s">
        <v>15224</v>
      </c>
      <c r="H5350" s="8"/>
      <c r="I5350" s="11">
        <v>0</v>
      </c>
      <c r="J5350" s="8" t="s">
        <v>15225</v>
      </c>
      <c r="K5350" s="8" t="s">
        <v>14413</v>
      </c>
      <c r="L5350" s="9" t="s">
        <v>14414</v>
      </c>
      <c r="M5350" s="12" t="s">
        <v>14443</v>
      </c>
    </row>
    <row r="5351" customHeight="1" spans="1:13">
      <c r="A5351" s="9" t="s">
        <v>13986</v>
      </c>
      <c r="B5351" s="8" t="s">
        <v>14408</v>
      </c>
      <c r="C5351" s="10">
        <v>2</v>
      </c>
      <c r="D5351" s="8">
        <v>0</v>
      </c>
      <c r="E5351" s="9" t="s">
        <v>13997</v>
      </c>
      <c r="F5351" s="9" t="s">
        <v>13996</v>
      </c>
      <c r="G5351" s="8" t="s">
        <v>15224</v>
      </c>
      <c r="H5351" s="8"/>
      <c r="I5351" s="11">
        <v>0</v>
      </c>
      <c r="J5351" s="8" t="s">
        <v>15225</v>
      </c>
      <c r="K5351" s="8" t="s">
        <v>14413</v>
      </c>
      <c r="L5351" s="9" t="s">
        <v>14430</v>
      </c>
      <c r="M5351" s="12" t="s">
        <v>14515</v>
      </c>
    </row>
    <row r="5352" customHeight="1" spans="1:13">
      <c r="A5352" s="9" t="s">
        <v>13986</v>
      </c>
      <c r="B5352" s="8" t="s">
        <v>14408</v>
      </c>
      <c r="C5352" s="10">
        <v>2</v>
      </c>
      <c r="D5352" s="8">
        <v>0</v>
      </c>
      <c r="E5352" s="9" t="s">
        <v>13999</v>
      </c>
      <c r="F5352" s="9" t="s">
        <v>13998</v>
      </c>
      <c r="G5352" s="8" t="s">
        <v>15224</v>
      </c>
      <c r="H5352" s="8"/>
      <c r="I5352" s="11">
        <v>0</v>
      </c>
      <c r="J5352" s="8" t="s">
        <v>15225</v>
      </c>
      <c r="K5352" s="8" t="s">
        <v>14413</v>
      </c>
      <c r="L5352" s="9" t="s">
        <v>14430</v>
      </c>
      <c r="M5352" s="12" t="s">
        <v>14431</v>
      </c>
    </row>
    <row r="5353" customHeight="1" spans="1:13">
      <c r="A5353" s="9" t="s">
        <v>13986</v>
      </c>
      <c r="B5353" s="8" t="s">
        <v>14408</v>
      </c>
      <c r="C5353" s="10">
        <v>2</v>
      </c>
      <c r="D5353" s="8">
        <v>0</v>
      </c>
      <c r="E5353" s="9" t="s">
        <v>14001</v>
      </c>
      <c r="F5353" s="9" t="s">
        <v>14000</v>
      </c>
      <c r="G5353" s="8" t="s">
        <v>15224</v>
      </c>
      <c r="H5353" s="8"/>
      <c r="I5353" s="11">
        <v>0</v>
      </c>
      <c r="J5353" s="8" t="s">
        <v>15225</v>
      </c>
      <c r="K5353" s="8" t="s">
        <v>14413</v>
      </c>
      <c r="L5353" s="9" t="s">
        <v>14430</v>
      </c>
      <c r="M5353" s="12" t="s">
        <v>14820</v>
      </c>
    </row>
    <row r="5354" customHeight="1" spans="1:13">
      <c r="A5354" s="9" t="s">
        <v>13986</v>
      </c>
      <c r="B5354" s="8" t="s">
        <v>14408</v>
      </c>
      <c r="C5354" s="10">
        <v>2</v>
      </c>
      <c r="D5354" s="8">
        <v>0</v>
      </c>
      <c r="E5354" s="9" t="s">
        <v>14003</v>
      </c>
      <c r="F5354" s="9" t="s">
        <v>14002</v>
      </c>
      <c r="G5354" s="8" t="s">
        <v>15224</v>
      </c>
      <c r="H5354" s="8"/>
      <c r="I5354" s="11">
        <v>0</v>
      </c>
      <c r="J5354" s="8" t="s">
        <v>15225</v>
      </c>
      <c r="K5354" s="8" t="s">
        <v>14413</v>
      </c>
      <c r="L5354" s="9" t="s">
        <v>14430</v>
      </c>
      <c r="M5354" s="12" t="s">
        <v>14625</v>
      </c>
    </row>
    <row r="5355" customHeight="1" spans="1:13">
      <c r="A5355" s="9" t="s">
        <v>13986</v>
      </c>
      <c r="B5355" s="8" t="s">
        <v>14408</v>
      </c>
      <c r="C5355" s="10">
        <v>2</v>
      </c>
      <c r="D5355" s="8">
        <v>0</v>
      </c>
      <c r="E5355" s="9" t="s">
        <v>14005</v>
      </c>
      <c r="F5355" s="9" t="s">
        <v>14004</v>
      </c>
      <c r="G5355" s="8" t="s">
        <v>15224</v>
      </c>
      <c r="H5355" s="8"/>
      <c r="I5355" s="11">
        <v>0</v>
      </c>
      <c r="J5355" s="8" t="s">
        <v>15225</v>
      </c>
      <c r="K5355" s="8" t="s">
        <v>14413</v>
      </c>
      <c r="L5355" s="9" t="s">
        <v>14430</v>
      </c>
      <c r="M5355" s="12" t="s">
        <v>14625</v>
      </c>
    </row>
    <row r="5356" customHeight="1" spans="1:13">
      <c r="A5356" s="9" t="s">
        <v>13986</v>
      </c>
      <c r="B5356" s="8" t="s">
        <v>14408</v>
      </c>
      <c r="C5356" s="10">
        <v>2</v>
      </c>
      <c r="D5356" s="8">
        <v>0</v>
      </c>
      <c r="E5356" s="9" t="s">
        <v>14007</v>
      </c>
      <c r="F5356" s="9" t="s">
        <v>14006</v>
      </c>
      <c r="G5356" s="8" t="s">
        <v>15224</v>
      </c>
      <c r="H5356" s="8"/>
      <c r="I5356" s="11">
        <v>0</v>
      </c>
      <c r="J5356" s="8" t="s">
        <v>15225</v>
      </c>
      <c r="K5356" s="8" t="s">
        <v>14413</v>
      </c>
      <c r="L5356" s="9" t="s">
        <v>14414</v>
      </c>
      <c r="M5356" s="12" t="s">
        <v>14427</v>
      </c>
    </row>
    <row r="5357" customHeight="1" spans="1:13">
      <c r="A5357" s="9" t="s">
        <v>13986</v>
      </c>
      <c r="B5357" s="8" t="s">
        <v>14408</v>
      </c>
      <c r="C5357" s="10">
        <v>2</v>
      </c>
      <c r="D5357" s="8">
        <v>0</v>
      </c>
      <c r="E5357" s="9" t="s">
        <v>14009</v>
      </c>
      <c r="F5357" s="9" t="s">
        <v>14008</v>
      </c>
      <c r="G5357" s="8" t="s">
        <v>15224</v>
      </c>
      <c r="H5357" s="8"/>
      <c r="I5357" s="11">
        <v>0</v>
      </c>
      <c r="J5357" s="8" t="s">
        <v>15225</v>
      </c>
      <c r="K5357" s="8" t="s">
        <v>14413</v>
      </c>
      <c r="L5357" s="9" t="s">
        <v>14414</v>
      </c>
      <c r="M5357" s="12" t="s">
        <v>14427</v>
      </c>
    </row>
    <row r="5358" customHeight="1" spans="1:13">
      <c r="A5358" s="9" t="s">
        <v>13986</v>
      </c>
      <c r="B5358" s="8" t="s">
        <v>14408</v>
      </c>
      <c r="C5358" s="10">
        <v>2</v>
      </c>
      <c r="D5358" s="8">
        <v>0</v>
      </c>
      <c r="E5358" s="9" t="s">
        <v>14011</v>
      </c>
      <c r="F5358" s="9" t="s">
        <v>14010</v>
      </c>
      <c r="G5358" s="8" t="s">
        <v>15224</v>
      </c>
      <c r="H5358" s="8"/>
      <c r="I5358" s="11">
        <v>0</v>
      </c>
      <c r="J5358" s="8" t="s">
        <v>15225</v>
      </c>
      <c r="K5358" s="8" t="s">
        <v>14413</v>
      </c>
      <c r="L5358" s="9" t="s">
        <v>14414</v>
      </c>
      <c r="M5358" s="12" t="s">
        <v>14459</v>
      </c>
    </row>
    <row r="5359" customHeight="1" spans="1:13">
      <c r="A5359" s="9" t="s">
        <v>13986</v>
      </c>
      <c r="B5359" s="8" t="s">
        <v>14408</v>
      </c>
      <c r="C5359" s="10">
        <v>2</v>
      </c>
      <c r="D5359" s="8">
        <v>0</v>
      </c>
      <c r="E5359" s="9" t="s">
        <v>14013</v>
      </c>
      <c r="F5359" s="9" t="s">
        <v>14012</v>
      </c>
      <c r="G5359" s="8" t="s">
        <v>15224</v>
      </c>
      <c r="H5359" s="8"/>
      <c r="I5359" s="11">
        <v>0</v>
      </c>
      <c r="J5359" s="8" t="s">
        <v>15225</v>
      </c>
      <c r="K5359" s="8" t="s">
        <v>14413</v>
      </c>
      <c r="L5359" s="9" t="s">
        <v>14414</v>
      </c>
      <c r="M5359" s="12" t="s">
        <v>14443</v>
      </c>
    </row>
    <row r="5360" customHeight="1" spans="1:13">
      <c r="A5360" s="9" t="s">
        <v>13986</v>
      </c>
      <c r="B5360" s="8" t="s">
        <v>14408</v>
      </c>
      <c r="C5360" s="10">
        <v>2</v>
      </c>
      <c r="D5360" s="8">
        <v>0</v>
      </c>
      <c r="E5360" s="9" t="s">
        <v>14015</v>
      </c>
      <c r="F5360" s="9" t="s">
        <v>14014</v>
      </c>
      <c r="G5360" s="8" t="s">
        <v>15224</v>
      </c>
      <c r="H5360" s="8"/>
      <c r="I5360" s="11">
        <v>0</v>
      </c>
      <c r="J5360" s="8" t="s">
        <v>15225</v>
      </c>
      <c r="K5360" s="8" t="s">
        <v>14413</v>
      </c>
      <c r="L5360" s="9" t="s">
        <v>14414</v>
      </c>
      <c r="M5360" s="12" t="s">
        <v>14459</v>
      </c>
    </row>
    <row r="5361" customHeight="1" spans="1:13">
      <c r="A5361" s="9" t="s">
        <v>13986</v>
      </c>
      <c r="B5361" s="8" t="s">
        <v>14408</v>
      </c>
      <c r="C5361" s="10">
        <v>2</v>
      </c>
      <c r="D5361" s="8">
        <v>0</v>
      </c>
      <c r="E5361" s="9" t="s">
        <v>14017</v>
      </c>
      <c r="F5361" s="9" t="s">
        <v>14016</v>
      </c>
      <c r="G5361" s="8" t="s">
        <v>15224</v>
      </c>
      <c r="H5361" s="8"/>
      <c r="I5361" s="11">
        <v>0</v>
      </c>
      <c r="J5361" s="8" t="s">
        <v>15225</v>
      </c>
      <c r="K5361" s="8" t="s">
        <v>14413</v>
      </c>
      <c r="L5361" s="9" t="s">
        <v>14414</v>
      </c>
      <c r="M5361" s="12" t="s">
        <v>14424</v>
      </c>
    </row>
    <row r="5362" customHeight="1" spans="1:13">
      <c r="A5362" s="9" t="s">
        <v>13986</v>
      </c>
      <c r="B5362" s="8" t="s">
        <v>14408</v>
      </c>
      <c r="C5362" s="10">
        <v>2</v>
      </c>
      <c r="D5362" s="8">
        <v>0</v>
      </c>
      <c r="E5362" s="9" t="s">
        <v>14019</v>
      </c>
      <c r="F5362" s="9" t="s">
        <v>14018</v>
      </c>
      <c r="G5362" s="8" t="s">
        <v>15224</v>
      </c>
      <c r="H5362" s="8"/>
      <c r="I5362" s="11">
        <v>0</v>
      </c>
      <c r="J5362" s="8" t="s">
        <v>15225</v>
      </c>
      <c r="K5362" s="8" t="s">
        <v>14413</v>
      </c>
      <c r="L5362" s="9" t="s">
        <v>14414</v>
      </c>
      <c r="M5362" s="12" t="s">
        <v>14536</v>
      </c>
    </row>
    <row r="5363" customHeight="1" spans="1:13">
      <c r="A5363" s="9" t="s">
        <v>13986</v>
      </c>
      <c r="B5363" s="8" t="s">
        <v>14408</v>
      </c>
      <c r="C5363" s="10">
        <v>2</v>
      </c>
      <c r="D5363" s="8">
        <v>0</v>
      </c>
      <c r="E5363" s="9" t="s">
        <v>14021</v>
      </c>
      <c r="F5363" s="9" t="s">
        <v>14020</v>
      </c>
      <c r="G5363" s="8" t="s">
        <v>15224</v>
      </c>
      <c r="H5363" s="8"/>
      <c r="I5363" s="11">
        <v>0</v>
      </c>
      <c r="J5363" s="8" t="s">
        <v>15225</v>
      </c>
      <c r="K5363" s="8" t="s">
        <v>14413</v>
      </c>
      <c r="L5363" s="9" t="s">
        <v>14414</v>
      </c>
      <c r="M5363" s="12" t="s">
        <v>14415</v>
      </c>
    </row>
    <row r="5364" customHeight="1" spans="1:13">
      <c r="A5364" s="9" t="s">
        <v>13986</v>
      </c>
      <c r="B5364" s="8" t="s">
        <v>14408</v>
      </c>
      <c r="C5364" s="10">
        <v>2</v>
      </c>
      <c r="D5364" s="8">
        <v>0</v>
      </c>
      <c r="E5364" s="9" t="s">
        <v>14023</v>
      </c>
      <c r="F5364" s="9" t="s">
        <v>14022</v>
      </c>
      <c r="G5364" s="8" t="s">
        <v>15224</v>
      </c>
      <c r="H5364" s="8"/>
      <c r="I5364" s="11">
        <v>0</v>
      </c>
      <c r="J5364" s="8" t="s">
        <v>15225</v>
      </c>
      <c r="K5364" s="8" t="s">
        <v>14413</v>
      </c>
      <c r="L5364" s="9" t="s">
        <v>14414</v>
      </c>
      <c r="M5364" s="12" t="s">
        <v>14424</v>
      </c>
    </row>
    <row r="5365" customHeight="1" spans="1:13">
      <c r="A5365" s="9" t="s">
        <v>13986</v>
      </c>
      <c r="B5365" s="8" t="s">
        <v>14408</v>
      </c>
      <c r="C5365" s="10">
        <v>2</v>
      </c>
      <c r="D5365" s="8">
        <v>0</v>
      </c>
      <c r="E5365" s="9" t="s">
        <v>14025</v>
      </c>
      <c r="F5365" s="9" t="s">
        <v>14024</v>
      </c>
      <c r="G5365" s="8" t="s">
        <v>15224</v>
      </c>
      <c r="H5365" s="8"/>
      <c r="I5365" s="11">
        <v>0</v>
      </c>
      <c r="J5365" s="8" t="s">
        <v>15225</v>
      </c>
      <c r="K5365" s="8" t="s">
        <v>14413</v>
      </c>
      <c r="L5365" s="9" t="s">
        <v>14414</v>
      </c>
      <c r="M5365" s="12" t="s">
        <v>14424</v>
      </c>
    </row>
    <row r="5366" customHeight="1" spans="1:13">
      <c r="A5366" s="9" t="s">
        <v>13986</v>
      </c>
      <c r="B5366" s="8" t="s">
        <v>14408</v>
      </c>
      <c r="C5366" s="10">
        <v>2</v>
      </c>
      <c r="D5366" s="8">
        <v>0</v>
      </c>
      <c r="E5366" s="9" t="s">
        <v>14027</v>
      </c>
      <c r="F5366" s="9" t="s">
        <v>14026</v>
      </c>
      <c r="G5366" s="8" t="s">
        <v>15224</v>
      </c>
      <c r="H5366" s="8"/>
      <c r="I5366" s="11">
        <v>0</v>
      </c>
      <c r="J5366" s="8" t="s">
        <v>15225</v>
      </c>
      <c r="K5366" s="8" t="s">
        <v>14413</v>
      </c>
      <c r="L5366" s="9" t="s">
        <v>14430</v>
      </c>
      <c r="M5366" s="12" t="s">
        <v>14484</v>
      </c>
    </row>
    <row r="5367" customHeight="1" spans="1:13">
      <c r="A5367" s="9" t="s">
        <v>13986</v>
      </c>
      <c r="B5367" s="8" t="s">
        <v>14408</v>
      </c>
      <c r="C5367" s="10">
        <v>2</v>
      </c>
      <c r="D5367" s="8">
        <v>0</v>
      </c>
      <c r="E5367" s="9" t="s">
        <v>14029</v>
      </c>
      <c r="F5367" s="9" t="s">
        <v>14028</v>
      </c>
      <c r="G5367" s="8" t="s">
        <v>15224</v>
      </c>
      <c r="H5367" s="8"/>
      <c r="I5367" s="11">
        <v>0</v>
      </c>
      <c r="J5367" s="8" t="s">
        <v>15225</v>
      </c>
      <c r="K5367" s="8" t="s">
        <v>14413</v>
      </c>
      <c r="L5367" s="9" t="s">
        <v>14430</v>
      </c>
      <c r="M5367" s="12" t="s">
        <v>14726</v>
      </c>
    </row>
    <row r="5368" customHeight="1" spans="1:13">
      <c r="A5368" s="9" t="s">
        <v>13986</v>
      </c>
      <c r="B5368" s="8" t="s">
        <v>14408</v>
      </c>
      <c r="C5368" s="10">
        <v>2</v>
      </c>
      <c r="D5368" s="8">
        <v>0</v>
      </c>
      <c r="E5368" s="9" t="s">
        <v>14031</v>
      </c>
      <c r="F5368" s="9" t="s">
        <v>14030</v>
      </c>
      <c r="G5368" s="8" t="s">
        <v>15224</v>
      </c>
      <c r="H5368" s="8"/>
      <c r="I5368" s="11">
        <v>0</v>
      </c>
      <c r="J5368" s="8" t="s">
        <v>15225</v>
      </c>
      <c r="K5368" s="8" t="s">
        <v>14413</v>
      </c>
      <c r="L5368" s="9" t="s">
        <v>14430</v>
      </c>
      <c r="M5368" s="12" t="s">
        <v>14726</v>
      </c>
    </row>
    <row r="5369" customHeight="1" spans="1:13">
      <c r="A5369" s="9" t="s">
        <v>13986</v>
      </c>
      <c r="B5369" s="8" t="s">
        <v>14408</v>
      </c>
      <c r="C5369" s="10">
        <v>2</v>
      </c>
      <c r="D5369" s="8">
        <v>0</v>
      </c>
      <c r="E5369" s="9" t="s">
        <v>14033</v>
      </c>
      <c r="F5369" s="9" t="s">
        <v>14032</v>
      </c>
      <c r="G5369" s="8" t="s">
        <v>15224</v>
      </c>
      <c r="H5369" s="8"/>
      <c r="I5369" s="11">
        <v>0</v>
      </c>
      <c r="J5369" s="8" t="s">
        <v>15225</v>
      </c>
      <c r="K5369" s="8" t="s">
        <v>14413</v>
      </c>
      <c r="L5369" s="9" t="s">
        <v>14430</v>
      </c>
      <c r="M5369" s="12" t="s">
        <v>14484</v>
      </c>
    </row>
    <row r="5370" customHeight="1" spans="1:13">
      <c r="A5370" s="9" t="s">
        <v>13986</v>
      </c>
      <c r="B5370" s="8" t="s">
        <v>14408</v>
      </c>
      <c r="C5370" s="10">
        <v>2</v>
      </c>
      <c r="D5370" s="8">
        <v>0</v>
      </c>
      <c r="E5370" s="9" t="s">
        <v>14035</v>
      </c>
      <c r="F5370" s="9" t="s">
        <v>14034</v>
      </c>
      <c r="G5370" s="8" t="s">
        <v>15224</v>
      </c>
      <c r="H5370" s="8"/>
      <c r="I5370" s="11">
        <v>0</v>
      </c>
      <c r="J5370" s="8" t="s">
        <v>15225</v>
      </c>
      <c r="K5370" s="8" t="s">
        <v>14413</v>
      </c>
      <c r="L5370" s="9" t="s">
        <v>14430</v>
      </c>
      <c r="M5370" s="12" t="s">
        <v>15186</v>
      </c>
    </row>
    <row r="5371" customHeight="1" spans="1:13">
      <c r="A5371" s="9" t="s">
        <v>13986</v>
      </c>
      <c r="B5371" s="8" t="s">
        <v>14408</v>
      </c>
      <c r="C5371" s="10">
        <v>2</v>
      </c>
      <c r="D5371" s="8">
        <v>0</v>
      </c>
      <c r="E5371" s="9" t="s">
        <v>14037</v>
      </c>
      <c r="F5371" s="9" t="s">
        <v>14036</v>
      </c>
      <c r="G5371" s="8" t="s">
        <v>15224</v>
      </c>
      <c r="H5371" s="8"/>
      <c r="I5371" s="11">
        <v>0</v>
      </c>
      <c r="J5371" s="8" t="s">
        <v>15225</v>
      </c>
      <c r="K5371" s="8" t="s">
        <v>14413</v>
      </c>
      <c r="L5371" s="9" t="s">
        <v>14414</v>
      </c>
      <c r="M5371" s="12" t="s">
        <v>14434</v>
      </c>
    </row>
    <row r="5372" customHeight="1" spans="1:13">
      <c r="A5372" s="9" t="s">
        <v>13986</v>
      </c>
      <c r="B5372" s="8" t="s">
        <v>14408</v>
      </c>
      <c r="C5372" s="10">
        <v>2</v>
      </c>
      <c r="D5372" s="8">
        <v>0</v>
      </c>
      <c r="E5372" s="9" t="s">
        <v>14039</v>
      </c>
      <c r="F5372" s="9" t="s">
        <v>14038</v>
      </c>
      <c r="G5372" s="8" t="s">
        <v>15224</v>
      </c>
      <c r="H5372" s="8"/>
      <c r="I5372" s="11">
        <v>0</v>
      </c>
      <c r="J5372" s="8" t="s">
        <v>15225</v>
      </c>
      <c r="K5372" s="8" t="s">
        <v>14413</v>
      </c>
      <c r="L5372" s="9" t="s">
        <v>14430</v>
      </c>
      <c r="M5372" s="12" t="s">
        <v>15228</v>
      </c>
    </row>
    <row r="5373" customHeight="1" spans="1:13">
      <c r="A5373" s="9" t="s">
        <v>13986</v>
      </c>
      <c r="B5373" s="8" t="s">
        <v>14408</v>
      </c>
      <c r="C5373" s="10">
        <v>2</v>
      </c>
      <c r="D5373" s="8">
        <v>0</v>
      </c>
      <c r="E5373" s="9" t="s">
        <v>14041</v>
      </c>
      <c r="F5373" s="9" t="s">
        <v>14040</v>
      </c>
      <c r="G5373" s="8" t="s">
        <v>15224</v>
      </c>
      <c r="H5373" s="8"/>
      <c r="I5373" s="11">
        <v>0</v>
      </c>
      <c r="J5373" s="8" t="s">
        <v>15225</v>
      </c>
      <c r="K5373" s="8" t="s">
        <v>14413</v>
      </c>
      <c r="L5373" s="9" t="s">
        <v>14430</v>
      </c>
      <c r="M5373" s="12" t="s">
        <v>15186</v>
      </c>
    </row>
    <row r="5374" customHeight="1" spans="1:13">
      <c r="A5374" s="9" t="s">
        <v>13986</v>
      </c>
      <c r="B5374" s="8" t="s">
        <v>14408</v>
      </c>
      <c r="C5374" s="10">
        <v>2</v>
      </c>
      <c r="D5374" s="8">
        <v>0</v>
      </c>
      <c r="E5374" s="9" t="s">
        <v>14043</v>
      </c>
      <c r="F5374" s="9" t="s">
        <v>14042</v>
      </c>
      <c r="G5374" s="8" t="s">
        <v>15224</v>
      </c>
      <c r="H5374" s="8"/>
      <c r="I5374" s="11">
        <v>0</v>
      </c>
      <c r="J5374" s="8" t="s">
        <v>15225</v>
      </c>
      <c r="K5374" s="8" t="s">
        <v>14413</v>
      </c>
      <c r="L5374" s="9" t="s">
        <v>14414</v>
      </c>
      <c r="M5374" s="12" t="s">
        <v>14443</v>
      </c>
    </row>
    <row r="5375" customHeight="1" spans="1:13">
      <c r="A5375" s="9" t="s">
        <v>13986</v>
      </c>
      <c r="B5375" s="8" t="s">
        <v>14408</v>
      </c>
      <c r="C5375" s="10">
        <v>2</v>
      </c>
      <c r="D5375" s="8">
        <v>0</v>
      </c>
      <c r="E5375" s="9" t="s">
        <v>14045</v>
      </c>
      <c r="F5375" s="9" t="s">
        <v>14044</v>
      </c>
      <c r="G5375" s="8" t="s">
        <v>15224</v>
      </c>
      <c r="H5375" s="8"/>
      <c r="I5375" s="11">
        <v>0</v>
      </c>
      <c r="J5375" s="8" t="s">
        <v>15225</v>
      </c>
      <c r="K5375" s="8" t="s">
        <v>14413</v>
      </c>
      <c r="L5375" s="9" t="s">
        <v>14430</v>
      </c>
      <c r="M5375" s="12" t="s">
        <v>14625</v>
      </c>
    </row>
    <row r="5376" customHeight="1" spans="1:13">
      <c r="A5376" s="9" t="s">
        <v>13986</v>
      </c>
      <c r="B5376" s="8" t="s">
        <v>14408</v>
      </c>
      <c r="C5376" s="10">
        <v>2</v>
      </c>
      <c r="D5376" s="8">
        <v>0</v>
      </c>
      <c r="E5376" s="9" t="s">
        <v>14047</v>
      </c>
      <c r="F5376" s="9" t="s">
        <v>14046</v>
      </c>
      <c r="G5376" s="8" t="s">
        <v>15224</v>
      </c>
      <c r="H5376" s="8"/>
      <c r="I5376" s="11">
        <v>0</v>
      </c>
      <c r="J5376" s="8" t="s">
        <v>15225</v>
      </c>
      <c r="K5376" s="8" t="s">
        <v>14413</v>
      </c>
      <c r="L5376" s="9" t="s">
        <v>14414</v>
      </c>
      <c r="M5376" s="12" t="s">
        <v>14443</v>
      </c>
    </row>
    <row r="5377" customHeight="1" spans="1:13">
      <c r="A5377" s="9" t="s">
        <v>13986</v>
      </c>
      <c r="B5377" s="8" t="s">
        <v>14408</v>
      </c>
      <c r="C5377" s="10">
        <v>2</v>
      </c>
      <c r="D5377" s="8">
        <v>0</v>
      </c>
      <c r="E5377" s="9" t="s">
        <v>14049</v>
      </c>
      <c r="F5377" s="9" t="s">
        <v>14048</v>
      </c>
      <c r="G5377" s="8" t="s">
        <v>15224</v>
      </c>
      <c r="H5377" s="8"/>
      <c r="I5377" s="11">
        <v>0</v>
      </c>
      <c r="J5377" s="8" t="s">
        <v>15225</v>
      </c>
      <c r="K5377" s="8" t="s">
        <v>14413</v>
      </c>
      <c r="L5377" s="9" t="s">
        <v>14414</v>
      </c>
      <c r="M5377" s="12" t="s">
        <v>14583</v>
      </c>
    </row>
    <row r="5378" customHeight="1" spans="1:13">
      <c r="A5378" s="9" t="s">
        <v>13986</v>
      </c>
      <c r="B5378" s="8" t="s">
        <v>14408</v>
      </c>
      <c r="C5378" s="10">
        <v>2</v>
      </c>
      <c r="D5378" s="8">
        <v>0</v>
      </c>
      <c r="E5378" s="9" t="s">
        <v>14051</v>
      </c>
      <c r="F5378" s="9" t="s">
        <v>14050</v>
      </c>
      <c r="G5378" s="8" t="s">
        <v>15224</v>
      </c>
      <c r="H5378" s="8"/>
      <c r="I5378" s="11">
        <v>0</v>
      </c>
      <c r="J5378" s="8" t="s">
        <v>15225</v>
      </c>
      <c r="K5378" s="8" t="s">
        <v>14413</v>
      </c>
      <c r="L5378" s="9" t="s">
        <v>14430</v>
      </c>
      <c r="M5378" s="12" t="s">
        <v>14484</v>
      </c>
    </row>
    <row r="5379" customHeight="1" spans="1:13">
      <c r="A5379" s="9" t="s">
        <v>13986</v>
      </c>
      <c r="B5379" s="8" t="s">
        <v>14408</v>
      </c>
      <c r="C5379" s="10">
        <v>2</v>
      </c>
      <c r="D5379" s="8">
        <v>0</v>
      </c>
      <c r="E5379" s="9" t="s">
        <v>14053</v>
      </c>
      <c r="F5379" s="9" t="s">
        <v>14052</v>
      </c>
      <c r="G5379" s="8" t="s">
        <v>15224</v>
      </c>
      <c r="H5379" s="8"/>
      <c r="I5379" s="11">
        <v>0</v>
      </c>
      <c r="J5379" s="8" t="s">
        <v>15225</v>
      </c>
      <c r="K5379" s="8" t="s">
        <v>14413</v>
      </c>
      <c r="L5379" s="9" t="s">
        <v>14414</v>
      </c>
      <c r="M5379" s="12" t="s">
        <v>14418</v>
      </c>
    </row>
    <row r="5380" customHeight="1" spans="1:13">
      <c r="A5380" s="9" t="s">
        <v>13986</v>
      </c>
      <c r="B5380" s="8" t="s">
        <v>14408</v>
      </c>
      <c r="C5380" s="10">
        <v>2</v>
      </c>
      <c r="D5380" s="8">
        <v>0</v>
      </c>
      <c r="E5380" s="9" t="s">
        <v>14054</v>
      </c>
      <c r="F5380" s="9" t="s">
        <v>13317</v>
      </c>
      <c r="G5380" s="8" t="s">
        <v>15224</v>
      </c>
      <c r="H5380" s="8"/>
      <c r="I5380" s="11">
        <v>0</v>
      </c>
      <c r="J5380" s="8" t="s">
        <v>15225</v>
      </c>
      <c r="K5380" s="8" t="s">
        <v>14413</v>
      </c>
      <c r="L5380" s="9" t="s">
        <v>14750</v>
      </c>
      <c r="M5380" s="12" t="s">
        <v>14965</v>
      </c>
    </row>
    <row r="5381" customHeight="1" spans="1:13">
      <c r="A5381" s="9" t="s">
        <v>13986</v>
      </c>
      <c r="B5381" s="8" t="s">
        <v>14408</v>
      </c>
      <c r="C5381" s="10">
        <v>2</v>
      </c>
      <c r="D5381" s="8">
        <v>0</v>
      </c>
      <c r="E5381" s="9" t="s">
        <v>14056</v>
      </c>
      <c r="F5381" s="9" t="s">
        <v>14055</v>
      </c>
      <c r="G5381" s="8" t="s">
        <v>15224</v>
      </c>
      <c r="H5381" s="8"/>
      <c r="I5381" s="11">
        <v>0</v>
      </c>
      <c r="J5381" s="8" t="s">
        <v>15225</v>
      </c>
      <c r="K5381" s="8" t="s">
        <v>14413</v>
      </c>
      <c r="L5381" s="9" t="s">
        <v>14430</v>
      </c>
      <c r="M5381" s="12" t="s">
        <v>15186</v>
      </c>
    </row>
    <row r="5382" customHeight="1" spans="1:13">
      <c r="A5382" s="9" t="s">
        <v>13986</v>
      </c>
      <c r="B5382" s="8" t="s">
        <v>14408</v>
      </c>
      <c r="C5382" s="10">
        <v>2</v>
      </c>
      <c r="D5382" s="8">
        <v>0</v>
      </c>
      <c r="E5382" s="9" t="s">
        <v>14057</v>
      </c>
      <c r="F5382" s="9" t="s">
        <v>10323</v>
      </c>
      <c r="G5382" s="8" t="s">
        <v>15224</v>
      </c>
      <c r="H5382" s="8"/>
      <c r="I5382" s="11">
        <v>0</v>
      </c>
      <c r="J5382" s="8" t="s">
        <v>15225</v>
      </c>
      <c r="K5382" s="8" t="s">
        <v>14413</v>
      </c>
      <c r="L5382" s="9" t="s">
        <v>14430</v>
      </c>
      <c r="M5382" s="12" t="s">
        <v>14515</v>
      </c>
    </row>
    <row r="5383" customHeight="1" spans="1:13">
      <c r="A5383" s="9" t="s">
        <v>13986</v>
      </c>
      <c r="B5383" s="8" t="s">
        <v>14408</v>
      </c>
      <c r="C5383" s="10">
        <v>2</v>
      </c>
      <c r="D5383" s="8">
        <v>0</v>
      </c>
      <c r="E5383" s="9" t="s">
        <v>14059</v>
      </c>
      <c r="F5383" s="9" t="s">
        <v>14058</v>
      </c>
      <c r="G5383" s="8" t="s">
        <v>15224</v>
      </c>
      <c r="H5383" s="8"/>
      <c r="I5383" s="11">
        <v>0</v>
      </c>
      <c r="J5383" s="8" t="s">
        <v>15225</v>
      </c>
      <c r="K5383" s="8" t="s">
        <v>14413</v>
      </c>
      <c r="L5383" s="9" t="s">
        <v>14414</v>
      </c>
      <c r="M5383" s="12" t="s">
        <v>14583</v>
      </c>
    </row>
    <row r="5384" customHeight="1" spans="1:13">
      <c r="A5384" s="9" t="s">
        <v>14061</v>
      </c>
      <c r="B5384" s="8" t="s">
        <v>14408</v>
      </c>
      <c r="C5384" s="10">
        <v>2</v>
      </c>
      <c r="D5384" s="8">
        <v>0</v>
      </c>
      <c r="E5384" s="9" t="s">
        <v>14062</v>
      </c>
      <c r="F5384" s="9" t="s">
        <v>14060</v>
      </c>
      <c r="G5384" s="8" t="s">
        <v>15224</v>
      </c>
      <c r="H5384" s="8"/>
      <c r="I5384" s="11">
        <v>0</v>
      </c>
      <c r="J5384" s="8" t="s">
        <v>15225</v>
      </c>
      <c r="K5384" s="8" t="s">
        <v>14413</v>
      </c>
      <c r="L5384" s="9" t="s">
        <v>14414</v>
      </c>
      <c r="M5384" s="12" t="s">
        <v>14421</v>
      </c>
    </row>
    <row r="5385" customHeight="1" spans="1:13">
      <c r="A5385" s="9" t="s">
        <v>14061</v>
      </c>
      <c r="B5385" s="8" t="s">
        <v>14408</v>
      </c>
      <c r="C5385" s="10">
        <v>2</v>
      </c>
      <c r="D5385" s="8">
        <v>0</v>
      </c>
      <c r="E5385" s="9" t="s">
        <v>14064</v>
      </c>
      <c r="F5385" s="9" t="s">
        <v>14063</v>
      </c>
      <c r="G5385" s="8" t="s">
        <v>15224</v>
      </c>
      <c r="H5385" s="8"/>
      <c r="I5385" s="11">
        <v>0</v>
      </c>
      <c r="J5385" s="8" t="s">
        <v>15225</v>
      </c>
      <c r="K5385" s="8" t="s">
        <v>14413</v>
      </c>
      <c r="L5385" s="9" t="s">
        <v>14414</v>
      </c>
      <c r="M5385" s="12" t="s">
        <v>14479</v>
      </c>
    </row>
    <row r="5386" customHeight="1" spans="1:13">
      <c r="A5386" s="9" t="s">
        <v>14061</v>
      </c>
      <c r="B5386" s="8" t="s">
        <v>14408</v>
      </c>
      <c r="C5386" s="10">
        <v>2</v>
      </c>
      <c r="D5386" s="8">
        <v>0</v>
      </c>
      <c r="E5386" s="9" t="s">
        <v>14066</v>
      </c>
      <c r="F5386" s="9" t="s">
        <v>14065</v>
      </c>
      <c r="G5386" s="8" t="s">
        <v>15224</v>
      </c>
      <c r="H5386" s="8"/>
      <c r="I5386" s="11">
        <v>0</v>
      </c>
      <c r="J5386" s="8" t="s">
        <v>15225</v>
      </c>
      <c r="K5386" s="8" t="s">
        <v>14413</v>
      </c>
      <c r="L5386" s="9" t="s">
        <v>14414</v>
      </c>
      <c r="M5386" s="12" t="s">
        <v>14496</v>
      </c>
    </row>
    <row r="5387" customHeight="1" spans="1:13">
      <c r="A5387" s="9" t="s">
        <v>14061</v>
      </c>
      <c r="B5387" s="8" t="s">
        <v>14408</v>
      </c>
      <c r="C5387" s="10">
        <v>2</v>
      </c>
      <c r="D5387" s="8">
        <v>0</v>
      </c>
      <c r="E5387" s="9" t="s">
        <v>14068</v>
      </c>
      <c r="F5387" s="9" t="s">
        <v>14067</v>
      </c>
      <c r="G5387" s="8" t="s">
        <v>15224</v>
      </c>
      <c r="H5387" s="8"/>
      <c r="I5387" s="11">
        <v>0</v>
      </c>
      <c r="J5387" s="8" t="s">
        <v>15225</v>
      </c>
      <c r="K5387" s="8" t="s">
        <v>14413</v>
      </c>
      <c r="L5387" s="9" t="s">
        <v>14414</v>
      </c>
      <c r="M5387" s="12" t="s">
        <v>14434</v>
      </c>
    </row>
    <row r="5388" customHeight="1" spans="1:13">
      <c r="A5388" s="9" t="s">
        <v>14061</v>
      </c>
      <c r="B5388" s="8" t="s">
        <v>14408</v>
      </c>
      <c r="C5388" s="10">
        <v>2</v>
      </c>
      <c r="D5388" s="8">
        <v>0</v>
      </c>
      <c r="E5388" s="9" t="s">
        <v>14070</v>
      </c>
      <c r="F5388" s="9" t="s">
        <v>14069</v>
      </c>
      <c r="G5388" s="8" t="s">
        <v>15224</v>
      </c>
      <c r="H5388" s="8"/>
      <c r="I5388" s="11">
        <v>0</v>
      </c>
      <c r="J5388" s="8" t="s">
        <v>15225</v>
      </c>
      <c r="K5388" s="8" t="s">
        <v>14413</v>
      </c>
      <c r="L5388" s="9" t="s">
        <v>14414</v>
      </c>
      <c r="M5388" s="12" t="s">
        <v>14459</v>
      </c>
    </row>
    <row r="5389" customHeight="1" spans="1:13">
      <c r="A5389" s="9" t="s">
        <v>14061</v>
      </c>
      <c r="B5389" s="8" t="s">
        <v>14408</v>
      </c>
      <c r="C5389" s="10">
        <v>2</v>
      </c>
      <c r="D5389" s="8">
        <v>0</v>
      </c>
      <c r="E5389" s="9" t="s">
        <v>14072</v>
      </c>
      <c r="F5389" s="9" t="s">
        <v>14071</v>
      </c>
      <c r="G5389" s="8" t="s">
        <v>15224</v>
      </c>
      <c r="H5389" s="8"/>
      <c r="I5389" s="11">
        <v>0</v>
      </c>
      <c r="J5389" s="8" t="s">
        <v>15225</v>
      </c>
      <c r="K5389" s="8" t="s">
        <v>14413</v>
      </c>
      <c r="L5389" s="9" t="s">
        <v>14430</v>
      </c>
      <c r="M5389" s="12" t="s">
        <v>14625</v>
      </c>
    </row>
    <row r="5390" customHeight="1" spans="1:13">
      <c r="A5390" s="9" t="s">
        <v>14061</v>
      </c>
      <c r="B5390" s="8" t="s">
        <v>14408</v>
      </c>
      <c r="C5390" s="10">
        <v>2</v>
      </c>
      <c r="D5390" s="8">
        <v>0</v>
      </c>
      <c r="E5390" s="9" t="s">
        <v>14074</v>
      </c>
      <c r="F5390" s="9" t="s">
        <v>14073</v>
      </c>
      <c r="G5390" s="8" t="s">
        <v>15224</v>
      </c>
      <c r="H5390" s="8"/>
      <c r="I5390" s="11">
        <v>0</v>
      </c>
      <c r="J5390" s="8" t="s">
        <v>15225</v>
      </c>
      <c r="K5390" s="8" t="s">
        <v>14413</v>
      </c>
      <c r="L5390" s="9" t="s">
        <v>14430</v>
      </c>
      <c r="M5390" s="12" t="s">
        <v>14431</v>
      </c>
    </row>
    <row r="5391" customHeight="1" spans="1:13">
      <c r="A5391" s="9" t="s">
        <v>14061</v>
      </c>
      <c r="B5391" s="8" t="s">
        <v>14408</v>
      </c>
      <c r="C5391" s="10">
        <v>2</v>
      </c>
      <c r="D5391" s="8">
        <v>0</v>
      </c>
      <c r="E5391" s="9" t="s">
        <v>14076</v>
      </c>
      <c r="F5391" s="9" t="s">
        <v>14075</v>
      </c>
      <c r="G5391" s="8" t="s">
        <v>15224</v>
      </c>
      <c r="H5391" s="8"/>
      <c r="I5391" s="11">
        <v>0</v>
      </c>
      <c r="J5391" s="8" t="s">
        <v>15225</v>
      </c>
      <c r="K5391" s="8" t="s">
        <v>14413</v>
      </c>
      <c r="L5391" s="9" t="s">
        <v>14750</v>
      </c>
      <c r="M5391" s="12" t="s">
        <v>15057</v>
      </c>
    </row>
    <row r="5392" customHeight="1" spans="1:13">
      <c r="A5392" s="9" t="s">
        <v>14061</v>
      </c>
      <c r="B5392" s="8" t="s">
        <v>14408</v>
      </c>
      <c r="C5392" s="10">
        <v>2</v>
      </c>
      <c r="D5392" s="8">
        <v>0</v>
      </c>
      <c r="E5392" s="9" t="s">
        <v>14078</v>
      </c>
      <c r="F5392" s="9" t="s">
        <v>14077</v>
      </c>
      <c r="G5392" s="8" t="s">
        <v>15224</v>
      </c>
      <c r="H5392" s="8"/>
      <c r="I5392" s="11">
        <v>0</v>
      </c>
      <c r="J5392" s="8" t="s">
        <v>15225</v>
      </c>
      <c r="K5392" s="8" t="s">
        <v>14413</v>
      </c>
      <c r="L5392" s="9" t="s">
        <v>14430</v>
      </c>
      <c r="M5392" s="12" t="s">
        <v>14820</v>
      </c>
    </row>
    <row r="5393" customHeight="1" spans="1:13">
      <c r="A5393" s="9" t="s">
        <v>14061</v>
      </c>
      <c r="B5393" s="8" t="s">
        <v>14408</v>
      </c>
      <c r="C5393" s="10">
        <v>2</v>
      </c>
      <c r="D5393" s="8">
        <v>0</v>
      </c>
      <c r="E5393" s="9" t="s">
        <v>14080</v>
      </c>
      <c r="F5393" s="9" t="s">
        <v>14079</v>
      </c>
      <c r="G5393" s="8" t="s">
        <v>15224</v>
      </c>
      <c r="H5393" s="8"/>
      <c r="I5393" s="11">
        <v>0</v>
      </c>
      <c r="J5393" s="8" t="s">
        <v>15225</v>
      </c>
      <c r="K5393" s="8" t="s">
        <v>14413</v>
      </c>
      <c r="L5393" s="9" t="s">
        <v>14414</v>
      </c>
      <c r="M5393" s="12" t="s">
        <v>14459</v>
      </c>
    </row>
    <row r="5394" customHeight="1" spans="1:13">
      <c r="A5394" s="9" t="s">
        <v>14061</v>
      </c>
      <c r="B5394" s="8" t="s">
        <v>14408</v>
      </c>
      <c r="C5394" s="10">
        <v>2</v>
      </c>
      <c r="D5394" s="8">
        <v>0</v>
      </c>
      <c r="E5394" s="9" t="s">
        <v>14082</v>
      </c>
      <c r="F5394" s="9" t="s">
        <v>14081</v>
      </c>
      <c r="G5394" s="8" t="s">
        <v>15224</v>
      </c>
      <c r="H5394" s="8"/>
      <c r="I5394" s="11">
        <v>0</v>
      </c>
      <c r="J5394" s="8" t="s">
        <v>15225</v>
      </c>
      <c r="K5394" s="8" t="s">
        <v>14413</v>
      </c>
      <c r="L5394" s="9" t="s">
        <v>14414</v>
      </c>
      <c r="M5394" s="12" t="s">
        <v>14443</v>
      </c>
    </row>
    <row r="5395" customHeight="1" spans="1:13">
      <c r="A5395" s="9" t="s">
        <v>14061</v>
      </c>
      <c r="B5395" s="8" t="s">
        <v>14408</v>
      </c>
      <c r="C5395" s="10">
        <v>2</v>
      </c>
      <c r="D5395" s="8">
        <v>0</v>
      </c>
      <c r="E5395" s="9" t="s">
        <v>14084</v>
      </c>
      <c r="F5395" s="9" t="s">
        <v>14083</v>
      </c>
      <c r="G5395" s="8" t="s">
        <v>15224</v>
      </c>
      <c r="H5395" s="8"/>
      <c r="I5395" s="11">
        <v>0</v>
      </c>
      <c r="J5395" s="8" t="s">
        <v>15225</v>
      </c>
      <c r="K5395" s="8" t="s">
        <v>14413</v>
      </c>
      <c r="L5395" s="9" t="s">
        <v>14430</v>
      </c>
      <c r="M5395" s="12" t="s">
        <v>14431</v>
      </c>
    </row>
    <row r="5396" customHeight="1" spans="1:13">
      <c r="A5396" s="9" t="s">
        <v>14061</v>
      </c>
      <c r="B5396" s="8" t="s">
        <v>14408</v>
      </c>
      <c r="C5396" s="10">
        <v>2</v>
      </c>
      <c r="D5396" s="8">
        <v>0</v>
      </c>
      <c r="E5396" s="9" t="s">
        <v>14086</v>
      </c>
      <c r="F5396" s="9" t="s">
        <v>14085</v>
      </c>
      <c r="G5396" s="8" t="s">
        <v>15224</v>
      </c>
      <c r="H5396" s="8"/>
      <c r="I5396" s="11">
        <v>0</v>
      </c>
      <c r="J5396" s="8" t="s">
        <v>15225</v>
      </c>
      <c r="K5396" s="8" t="s">
        <v>14413</v>
      </c>
      <c r="L5396" s="9" t="s">
        <v>14414</v>
      </c>
      <c r="M5396" s="12" t="s">
        <v>14536</v>
      </c>
    </row>
    <row r="5397" customHeight="1" spans="1:13">
      <c r="A5397" s="9" t="s">
        <v>14061</v>
      </c>
      <c r="B5397" s="8" t="s">
        <v>14408</v>
      </c>
      <c r="C5397" s="10">
        <v>2</v>
      </c>
      <c r="D5397" s="8">
        <v>0</v>
      </c>
      <c r="E5397" s="9" t="s">
        <v>14088</v>
      </c>
      <c r="F5397" s="9" t="s">
        <v>14087</v>
      </c>
      <c r="G5397" s="8" t="s">
        <v>15224</v>
      </c>
      <c r="H5397" s="8"/>
      <c r="I5397" s="11">
        <v>0</v>
      </c>
      <c r="J5397" s="8" t="s">
        <v>15225</v>
      </c>
      <c r="K5397" s="8" t="s">
        <v>14413</v>
      </c>
      <c r="L5397" s="9" t="s">
        <v>14430</v>
      </c>
      <c r="M5397" s="12" t="s">
        <v>14515</v>
      </c>
    </row>
    <row r="5398" customHeight="1" spans="1:13">
      <c r="A5398" s="9" t="s">
        <v>14061</v>
      </c>
      <c r="B5398" s="8" t="s">
        <v>14408</v>
      </c>
      <c r="C5398" s="10">
        <v>2</v>
      </c>
      <c r="D5398" s="8">
        <v>0</v>
      </c>
      <c r="E5398" s="9" t="s">
        <v>14089</v>
      </c>
      <c r="F5398" s="9" t="s">
        <v>10065</v>
      </c>
      <c r="G5398" s="8" t="s">
        <v>15224</v>
      </c>
      <c r="H5398" s="8"/>
      <c r="I5398" s="11">
        <v>0</v>
      </c>
      <c r="J5398" s="8" t="s">
        <v>15225</v>
      </c>
      <c r="K5398" s="8" t="s">
        <v>14413</v>
      </c>
      <c r="L5398" s="9" t="s">
        <v>14414</v>
      </c>
      <c r="M5398" s="12" t="s">
        <v>14446</v>
      </c>
    </row>
    <row r="5399" customHeight="1" spans="1:13">
      <c r="A5399" s="9" t="s">
        <v>14061</v>
      </c>
      <c r="B5399" s="8" t="s">
        <v>14408</v>
      </c>
      <c r="C5399" s="10">
        <v>2</v>
      </c>
      <c r="D5399" s="8">
        <v>0</v>
      </c>
      <c r="E5399" s="9" t="s">
        <v>14090</v>
      </c>
      <c r="F5399" s="9" t="s">
        <v>5854</v>
      </c>
      <c r="G5399" s="8" t="s">
        <v>15224</v>
      </c>
      <c r="H5399" s="8"/>
      <c r="I5399" s="11">
        <v>0</v>
      </c>
      <c r="J5399" s="8" t="s">
        <v>15225</v>
      </c>
      <c r="K5399" s="8" t="s">
        <v>14413</v>
      </c>
      <c r="L5399" s="9" t="s">
        <v>14414</v>
      </c>
      <c r="M5399" s="12" t="s">
        <v>14434</v>
      </c>
    </row>
    <row r="5400" customHeight="1" spans="1:13">
      <c r="A5400" s="9" t="s">
        <v>14061</v>
      </c>
      <c r="B5400" s="8" t="s">
        <v>14408</v>
      </c>
      <c r="C5400" s="10">
        <v>2</v>
      </c>
      <c r="D5400" s="8">
        <v>0</v>
      </c>
      <c r="E5400" s="9" t="s">
        <v>14092</v>
      </c>
      <c r="F5400" s="9" t="s">
        <v>14091</v>
      </c>
      <c r="G5400" s="8" t="s">
        <v>15224</v>
      </c>
      <c r="H5400" s="8"/>
      <c r="I5400" s="11">
        <v>0</v>
      </c>
      <c r="J5400" s="8" t="s">
        <v>15225</v>
      </c>
      <c r="K5400" s="8" t="s">
        <v>14413</v>
      </c>
      <c r="L5400" s="9" t="s">
        <v>14414</v>
      </c>
      <c r="M5400" s="12" t="s">
        <v>14590</v>
      </c>
    </row>
    <row r="5401" customHeight="1" spans="1:13">
      <c r="A5401" s="9" t="s">
        <v>14061</v>
      </c>
      <c r="B5401" s="8" t="s">
        <v>14408</v>
      </c>
      <c r="C5401" s="10">
        <v>2</v>
      </c>
      <c r="D5401" s="8">
        <v>0</v>
      </c>
      <c r="E5401" s="9" t="s">
        <v>14094</v>
      </c>
      <c r="F5401" s="9" t="s">
        <v>14093</v>
      </c>
      <c r="G5401" s="8" t="s">
        <v>15224</v>
      </c>
      <c r="H5401" s="8"/>
      <c r="I5401" s="11">
        <v>0</v>
      </c>
      <c r="J5401" s="8" t="s">
        <v>15225</v>
      </c>
      <c r="K5401" s="8" t="s">
        <v>14413</v>
      </c>
      <c r="L5401" s="9" t="s">
        <v>14414</v>
      </c>
      <c r="M5401" s="12" t="s">
        <v>14459</v>
      </c>
    </row>
    <row r="5402" customHeight="1" spans="1:13">
      <c r="A5402" s="9" t="s">
        <v>14061</v>
      </c>
      <c r="B5402" s="8" t="s">
        <v>14408</v>
      </c>
      <c r="C5402" s="10">
        <v>2</v>
      </c>
      <c r="D5402" s="8">
        <v>0</v>
      </c>
      <c r="E5402" s="9" t="s">
        <v>14096</v>
      </c>
      <c r="F5402" s="9" t="s">
        <v>14095</v>
      </c>
      <c r="G5402" s="8" t="s">
        <v>15224</v>
      </c>
      <c r="H5402" s="8"/>
      <c r="I5402" s="11">
        <v>0</v>
      </c>
      <c r="J5402" s="8" t="s">
        <v>15225</v>
      </c>
      <c r="K5402" s="8" t="s">
        <v>14413</v>
      </c>
      <c r="L5402" s="9" t="s">
        <v>14414</v>
      </c>
      <c r="M5402" s="12" t="s">
        <v>14446</v>
      </c>
    </row>
    <row r="5403" customHeight="1" spans="1:13">
      <c r="A5403" s="9" t="s">
        <v>14061</v>
      </c>
      <c r="B5403" s="8" t="s">
        <v>14408</v>
      </c>
      <c r="C5403" s="10">
        <v>2</v>
      </c>
      <c r="D5403" s="8">
        <v>0</v>
      </c>
      <c r="E5403" s="9" t="s">
        <v>14098</v>
      </c>
      <c r="F5403" s="9" t="s">
        <v>14097</v>
      </c>
      <c r="G5403" s="8" t="s">
        <v>15224</v>
      </c>
      <c r="H5403" s="8"/>
      <c r="I5403" s="11">
        <v>0</v>
      </c>
      <c r="J5403" s="8" t="s">
        <v>15225</v>
      </c>
      <c r="K5403" s="8" t="s">
        <v>14413</v>
      </c>
      <c r="L5403" s="9" t="s">
        <v>14414</v>
      </c>
      <c r="M5403" s="12" t="s">
        <v>14446</v>
      </c>
    </row>
    <row r="5404" customHeight="1" spans="1:13">
      <c r="A5404" s="9" t="s">
        <v>14061</v>
      </c>
      <c r="B5404" s="8" t="s">
        <v>14408</v>
      </c>
      <c r="C5404" s="10">
        <v>2</v>
      </c>
      <c r="D5404" s="8">
        <v>0</v>
      </c>
      <c r="E5404" s="9" t="s">
        <v>14100</v>
      </c>
      <c r="F5404" s="9" t="s">
        <v>14099</v>
      </c>
      <c r="G5404" s="8" t="s">
        <v>15224</v>
      </c>
      <c r="H5404" s="8"/>
      <c r="I5404" s="11">
        <v>0</v>
      </c>
      <c r="J5404" s="8" t="s">
        <v>15225</v>
      </c>
      <c r="K5404" s="8" t="s">
        <v>14413</v>
      </c>
      <c r="L5404" s="9" t="s">
        <v>14430</v>
      </c>
      <c r="M5404" s="12" t="s">
        <v>14820</v>
      </c>
    </row>
    <row r="5405" customHeight="1" spans="1:13">
      <c r="A5405" s="9" t="s">
        <v>14061</v>
      </c>
      <c r="B5405" s="8" t="s">
        <v>14408</v>
      </c>
      <c r="C5405" s="10">
        <v>2</v>
      </c>
      <c r="D5405" s="8">
        <v>0</v>
      </c>
      <c r="E5405" s="9" t="s">
        <v>14102</v>
      </c>
      <c r="F5405" s="9" t="s">
        <v>14101</v>
      </c>
      <c r="G5405" s="8" t="s">
        <v>15224</v>
      </c>
      <c r="H5405" s="8"/>
      <c r="I5405" s="11">
        <v>0</v>
      </c>
      <c r="J5405" s="8" t="s">
        <v>15225</v>
      </c>
      <c r="K5405" s="8" t="s">
        <v>14413</v>
      </c>
      <c r="L5405" s="9" t="s">
        <v>14414</v>
      </c>
      <c r="M5405" s="12" t="s">
        <v>14459</v>
      </c>
    </row>
    <row r="5406" customHeight="1" spans="1:13">
      <c r="A5406" s="9" t="s">
        <v>14061</v>
      </c>
      <c r="B5406" s="8" t="s">
        <v>14408</v>
      </c>
      <c r="C5406" s="10">
        <v>2</v>
      </c>
      <c r="D5406" s="8">
        <v>0</v>
      </c>
      <c r="E5406" s="9" t="s">
        <v>14104</v>
      </c>
      <c r="F5406" s="9" t="s">
        <v>14103</v>
      </c>
      <c r="G5406" s="8" t="s">
        <v>15224</v>
      </c>
      <c r="H5406" s="8"/>
      <c r="I5406" s="11">
        <v>0</v>
      </c>
      <c r="J5406" s="8" t="s">
        <v>15225</v>
      </c>
      <c r="K5406" s="8" t="s">
        <v>14413</v>
      </c>
      <c r="L5406" s="9" t="s">
        <v>14430</v>
      </c>
      <c r="M5406" s="12" t="s">
        <v>14515</v>
      </c>
    </row>
    <row r="5407" customHeight="1" spans="1:13">
      <c r="A5407" s="9" t="s">
        <v>14061</v>
      </c>
      <c r="B5407" s="8" t="s">
        <v>14408</v>
      </c>
      <c r="C5407" s="10">
        <v>2</v>
      </c>
      <c r="D5407" s="8">
        <v>0</v>
      </c>
      <c r="E5407" s="9" t="s">
        <v>14106</v>
      </c>
      <c r="F5407" s="9" t="s">
        <v>14105</v>
      </c>
      <c r="G5407" s="8" t="s">
        <v>15224</v>
      </c>
      <c r="H5407" s="8"/>
      <c r="I5407" s="11">
        <v>0</v>
      </c>
      <c r="J5407" s="8" t="s">
        <v>15225</v>
      </c>
      <c r="K5407" s="8" t="s">
        <v>14413</v>
      </c>
      <c r="L5407" s="9" t="s">
        <v>14414</v>
      </c>
      <c r="M5407" s="12" t="s">
        <v>14459</v>
      </c>
    </row>
    <row r="5408" customHeight="1" spans="1:13">
      <c r="A5408" s="9" t="s">
        <v>14061</v>
      </c>
      <c r="B5408" s="8" t="s">
        <v>14408</v>
      </c>
      <c r="C5408" s="10">
        <v>2</v>
      </c>
      <c r="D5408" s="8">
        <v>0</v>
      </c>
      <c r="E5408" s="9" t="s">
        <v>14108</v>
      </c>
      <c r="F5408" s="9" t="s">
        <v>14107</v>
      </c>
      <c r="G5408" s="8" t="s">
        <v>15224</v>
      </c>
      <c r="H5408" s="8"/>
      <c r="I5408" s="11">
        <v>0</v>
      </c>
      <c r="J5408" s="8" t="s">
        <v>15225</v>
      </c>
      <c r="K5408" s="8" t="s">
        <v>14413</v>
      </c>
      <c r="L5408" s="9" t="s">
        <v>14430</v>
      </c>
      <c r="M5408" s="12" t="s">
        <v>14625</v>
      </c>
    </row>
    <row r="5409" customHeight="1" spans="1:13">
      <c r="A5409" s="9" t="s">
        <v>14061</v>
      </c>
      <c r="B5409" s="8" t="s">
        <v>14408</v>
      </c>
      <c r="C5409" s="10">
        <v>2</v>
      </c>
      <c r="D5409" s="8">
        <v>0</v>
      </c>
      <c r="E5409" s="9" t="s">
        <v>14110</v>
      </c>
      <c r="F5409" s="9" t="s">
        <v>14109</v>
      </c>
      <c r="G5409" s="8" t="s">
        <v>15224</v>
      </c>
      <c r="H5409" s="8"/>
      <c r="I5409" s="11">
        <v>0</v>
      </c>
      <c r="J5409" s="8" t="s">
        <v>15225</v>
      </c>
      <c r="K5409" s="8" t="s">
        <v>14413</v>
      </c>
      <c r="L5409" s="9" t="s">
        <v>14414</v>
      </c>
      <c r="M5409" s="12" t="s">
        <v>14443</v>
      </c>
    </row>
    <row r="5410" customHeight="1" spans="1:13">
      <c r="A5410" s="9" t="s">
        <v>14061</v>
      </c>
      <c r="B5410" s="8" t="s">
        <v>14408</v>
      </c>
      <c r="C5410" s="10">
        <v>2</v>
      </c>
      <c r="D5410" s="8">
        <v>0</v>
      </c>
      <c r="E5410" s="9" t="s">
        <v>14112</v>
      </c>
      <c r="F5410" s="9" t="s">
        <v>14111</v>
      </c>
      <c r="G5410" s="8" t="s">
        <v>15224</v>
      </c>
      <c r="H5410" s="8"/>
      <c r="I5410" s="11">
        <v>0</v>
      </c>
      <c r="J5410" s="8" t="s">
        <v>15225</v>
      </c>
      <c r="K5410" s="8" t="s">
        <v>14413</v>
      </c>
      <c r="L5410" s="9" t="s">
        <v>14414</v>
      </c>
      <c r="M5410" s="12" t="s">
        <v>14446</v>
      </c>
    </row>
    <row r="5411" customHeight="1" spans="1:13">
      <c r="A5411" s="9" t="s">
        <v>14061</v>
      </c>
      <c r="B5411" s="8" t="s">
        <v>14408</v>
      </c>
      <c r="C5411" s="10">
        <v>2</v>
      </c>
      <c r="D5411" s="8">
        <v>0</v>
      </c>
      <c r="E5411" s="9" t="s">
        <v>21751</v>
      </c>
      <c r="F5411" s="9" t="s">
        <v>19467</v>
      </c>
      <c r="G5411" s="8" t="s">
        <v>15224</v>
      </c>
      <c r="H5411" s="8"/>
      <c r="I5411" s="11">
        <v>0</v>
      </c>
      <c r="J5411" s="8" t="s">
        <v>15225</v>
      </c>
      <c r="K5411" s="8" t="s">
        <v>14413</v>
      </c>
      <c r="L5411" s="9" t="s">
        <v>14414</v>
      </c>
      <c r="M5411" s="12" t="s">
        <v>14415</v>
      </c>
    </row>
    <row r="5412" customHeight="1" spans="1:13">
      <c r="A5412" s="9" t="s">
        <v>14061</v>
      </c>
      <c r="B5412" s="8" t="s">
        <v>14408</v>
      </c>
      <c r="C5412" s="10">
        <v>2</v>
      </c>
      <c r="D5412" s="8">
        <v>0</v>
      </c>
      <c r="E5412" s="9" t="s">
        <v>14114</v>
      </c>
      <c r="F5412" s="9" t="s">
        <v>14113</v>
      </c>
      <c r="G5412" s="8" t="s">
        <v>15224</v>
      </c>
      <c r="H5412" s="8"/>
      <c r="I5412" s="11">
        <v>0</v>
      </c>
      <c r="J5412" s="8" t="s">
        <v>15225</v>
      </c>
      <c r="K5412" s="8" t="s">
        <v>14413</v>
      </c>
      <c r="L5412" s="9" t="s">
        <v>14414</v>
      </c>
      <c r="M5412" s="12" t="s">
        <v>14459</v>
      </c>
    </row>
    <row r="5413" customHeight="1" spans="1:13">
      <c r="A5413" s="9" t="s">
        <v>14061</v>
      </c>
      <c r="B5413" s="8" t="s">
        <v>14408</v>
      </c>
      <c r="C5413" s="10">
        <v>2</v>
      </c>
      <c r="D5413" s="8">
        <v>0</v>
      </c>
      <c r="E5413" s="9" t="s">
        <v>14116</v>
      </c>
      <c r="F5413" s="9" t="s">
        <v>14115</v>
      </c>
      <c r="G5413" s="8" t="s">
        <v>15224</v>
      </c>
      <c r="H5413" s="8"/>
      <c r="I5413" s="11">
        <v>0</v>
      </c>
      <c r="J5413" s="8" t="s">
        <v>15225</v>
      </c>
      <c r="K5413" s="8" t="s">
        <v>14413</v>
      </c>
      <c r="L5413" s="9" t="s">
        <v>14414</v>
      </c>
      <c r="M5413" s="12" t="s">
        <v>14467</v>
      </c>
    </row>
    <row r="5414" customHeight="1" spans="1:13">
      <c r="A5414" s="9" t="s">
        <v>14061</v>
      </c>
      <c r="B5414" s="8" t="s">
        <v>14408</v>
      </c>
      <c r="C5414" s="10">
        <v>2</v>
      </c>
      <c r="D5414" s="8">
        <v>0</v>
      </c>
      <c r="E5414" s="9" t="s">
        <v>14118</v>
      </c>
      <c r="F5414" s="9" t="s">
        <v>14117</v>
      </c>
      <c r="G5414" s="8" t="s">
        <v>15224</v>
      </c>
      <c r="H5414" s="8"/>
      <c r="I5414" s="11">
        <v>0</v>
      </c>
      <c r="J5414" s="8" t="s">
        <v>15225</v>
      </c>
      <c r="K5414" s="8" t="s">
        <v>14413</v>
      </c>
      <c r="L5414" s="9" t="s">
        <v>14414</v>
      </c>
      <c r="M5414" s="12" t="s">
        <v>14421</v>
      </c>
    </row>
    <row r="5415" customHeight="1" spans="1:13">
      <c r="A5415" s="9" t="s">
        <v>14061</v>
      </c>
      <c r="B5415" s="8" t="s">
        <v>14408</v>
      </c>
      <c r="C5415" s="10">
        <v>2</v>
      </c>
      <c r="D5415" s="8">
        <v>0</v>
      </c>
      <c r="E5415" s="9" t="s">
        <v>14120</v>
      </c>
      <c r="F5415" s="9" t="s">
        <v>14119</v>
      </c>
      <c r="G5415" s="8" t="s">
        <v>15224</v>
      </c>
      <c r="H5415" s="8"/>
      <c r="I5415" s="11">
        <v>0</v>
      </c>
      <c r="J5415" s="8" t="s">
        <v>15225</v>
      </c>
      <c r="K5415" s="8" t="s">
        <v>14413</v>
      </c>
      <c r="L5415" s="9" t="s">
        <v>14414</v>
      </c>
      <c r="M5415" s="12" t="s">
        <v>14487</v>
      </c>
    </row>
    <row r="5416" customHeight="1" spans="1:13">
      <c r="A5416" s="9" t="s">
        <v>14061</v>
      </c>
      <c r="B5416" s="8" t="s">
        <v>14408</v>
      </c>
      <c r="C5416" s="10">
        <v>2</v>
      </c>
      <c r="D5416" s="8">
        <v>0</v>
      </c>
      <c r="E5416" s="9" t="s">
        <v>14122</v>
      </c>
      <c r="F5416" s="9" t="s">
        <v>14121</v>
      </c>
      <c r="G5416" s="8" t="s">
        <v>15224</v>
      </c>
      <c r="H5416" s="8"/>
      <c r="I5416" s="11">
        <v>0</v>
      </c>
      <c r="J5416" s="8" t="s">
        <v>15225</v>
      </c>
      <c r="K5416" s="8" t="s">
        <v>14413</v>
      </c>
      <c r="L5416" s="9" t="s">
        <v>14414</v>
      </c>
      <c r="M5416" s="12" t="s">
        <v>14479</v>
      </c>
    </row>
    <row r="5417" customHeight="1" spans="1:13">
      <c r="A5417" s="9" t="s">
        <v>14061</v>
      </c>
      <c r="B5417" s="8" t="s">
        <v>14408</v>
      </c>
      <c r="C5417" s="10">
        <v>2</v>
      </c>
      <c r="D5417" s="8">
        <v>0</v>
      </c>
      <c r="E5417" s="9" t="s">
        <v>14124</v>
      </c>
      <c r="F5417" s="9" t="s">
        <v>14123</v>
      </c>
      <c r="G5417" s="8" t="s">
        <v>15224</v>
      </c>
      <c r="H5417" s="8"/>
      <c r="I5417" s="11">
        <v>0</v>
      </c>
      <c r="J5417" s="8" t="s">
        <v>15225</v>
      </c>
      <c r="K5417" s="8" t="s">
        <v>14413</v>
      </c>
      <c r="L5417" s="9" t="s">
        <v>14414</v>
      </c>
      <c r="M5417" s="12" t="s">
        <v>14415</v>
      </c>
    </row>
    <row r="5418" customHeight="1" spans="1:13">
      <c r="A5418" s="9" t="s">
        <v>14061</v>
      </c>
      <c r="B5418" s="8" t="s">
        <v>14408</v>
      </c>
      <c r="C5418" s="10">
        <v>2</v>
      </c>
      <c r="D5418" s="8">
        <v>0</v>
      </c>
      <c r="E5418" s="9" t="s">
        <v>14126</v>
      </c>
      <c r="F5418" s="9" t="s">
        <v>14125</v>
      </c>
      <c r="G5418" s="8" t="s">
        <v>15224</v>
      </c>
      <c r="H5418" s="8"/>
      <c r="I5418" s="11">
        <v>0</v>
      </c>
      <c r="J5418" s="8" t="s">
        <v>15225</v>
      </c>
      <c r="K5418" s="8" t="s">
        <v>14413</v>
      </c>
      <c r="L5418" s="9" t="s">
        <v>14430</v>
      </c>
      <c r="M5418" s="12" t="s">
        <v>14484</v>
      </c>
    </row>
    <row r="5419" customHeight="1" spans="1:13">
      <c r="A5419" s="9" t="s">
        <v>14061</v>
      </c>
      <c r="B5419" s="8" t="s">
        <v>14408</v>
      </c>
      <c r="C5419" s="10">
        <v>2</v>
      </c>
      <c r="D5419" s="8">
        <v>0</v>
      </c>
      <c r="E5419" s="9" t="s">
        <v>14212</v>
      </c>
      <c r="F5419" s="9" t="s">
        <v>14211</v>
      </c>
      <c r="G5419" s="8" t="s">
        <v>15224</v>
      </c>
      <c r="H5419" s="8"/>
      <c r="I5419" s="11">
        <v>0</v>
      </c>
      <c r="J5419" s="8" t="s">
        <v>15225</v>
      </c>
      <c r="K5419" s="8" t="s">
        <v>14413</v>
      </c>
      <c r="L5419" s="9" t="s">
        <v>14430</v>
      </c>
      <c r="M5419" s="12" t="s">
        <v>14484</v>
      </c>
    </row>
    <row r="5420" customHeight="1" spans="1:13">
      <c r="A5420" s="9" t="s">
        <v>10817</v>
      </c>
      <c r="B5420" s="8" t="s">
        <v>14408</v>
      </c>
      <c r="C5420" s="10">
        <v>2</v>
      </c>
      <c r="D5420" s="8">
        <v>0</v>
      </c>
      <c r="E5420" s="9" t="s">
        <v>10818</v>
      </c>
      <c r="F5420" s="9" t="s">
        <v>10816</v>
      </c>
      <c r="G5420" s="8" t="s">
        <v>15224</v>
      </c>
      <c r="H5420" s="8"/>
      <c r="I5420" s="11">
        <v>0</v>
      </c>
      <c r="J5420" s="8" t="s">
        <v>15225</v>
      </c>
      <c r="K5420" s="8" t="s">
        <v>14413</v>
      </c>
      <c r="L5420" s="9" t="s">
        <v>14414</v>
      </c>
      <c r="M5420" s="12" t="s">
        <v>14487</v>
      </c>
    </row>
    <row r="5421" customHeight="1" spans="1:13">
      <c r="A5421" s="9" t="s">
        <v>10817</v>
      </c>
      <c r="B5421" s="8" t="s">
        <v>14408</v>
      </c>
      <c r="C5421" s="10">
        <v>2</v>
      </c>
      <c r="D5421" s="8">
        <v>0</v>
      </c>
      <c r="E5421" s="9" t="s">
        <v>10819</v>
      </c>
      <c r="F5421" s="9" t="s">
        <v>6462</v>
      </c>
      <c r="G5421" s="8" t="s">
        <v>15224</v>
      </c>
      <c r="H5421" s="8"/>
      <c r="I5421" s="11">
        <v>0</v>
      </c>
      <c r="J5421" s="8" t="s">
        <v>15225</v>
      </c>
      <c r="K5421" s="8" t="s">
        <v>14413</v>
      </c>
      <c r="L5421" s="9" t="s">
        <v>14414</v>
      </c>
      <c r="M5421" s="12" t="s">
        <v>14459</v>
      </c>
    </row>
    <row r="5422" customHeight="1" spans="1:13">
      <c r="A5422" s="9" t="s">
        <v>10817</v>
      </c>
      <c r="B5422" s="8" t="s">
        <v>14408</v>
      </c>
      <c r="C5422" s="10">
        <v>2</v>
      </c>
      <c r="D5422" s="8">
        <v>0</v>
      </c>
      <c r="E5422" s="9" t="s">
        <v>10821</v>
      </c>
      <c r="F5422" s="9" t="s">
        <v>10820</v>
      </c>
      <c r="G5422" s="8" t="s">
        <v>15224</v>
      </c>
      <c r="H5422" s="8"/>
      <c r="I5422" s="11">
        <v>0</v>
      </c>
      <c r="J5422" s="8" t="s">
        <v>15225</v>
      </c>
      <c r="K5422" s="8" t="s">
        <v>14413</v>
      </c>
      <c r="L5422" s="9" t="s">
        <v>14414</v>
      </c>
      <c r="M5422" s="12" t="s">
        <v>14443</v>
      </c>
    </row>
    <row r="5423" customHeight="1" spans="1:13">
      <c r="A5423" s="9" t="s">
        <v>10817</v>
      </c>
      <c r="B5423" s="8" t="s">
        <v>14408</v>
      </c>
      <c r="C5423" s="10">
        <v>2</v>
      </c>
      <c r="D5423" s="8">
        <v>0</v>
      </c>
      <c r="E5423" s="9" t="s">
        <v>10823</v>
      </c>
      <c r="F5423" s="9" t="s">
        <v>10822</v>
      </c>
      <c r="G5423" s="8" t="s">
        <v>15224</v>
      </c>
      <c r="H5423" s="8"/>
      <c r="I5423" s="11">
        <v>0</v>
      </c>
      <c r="J5423" s="8" t="s">
        <v>15225</v>
      </c>
      <c r="K5423" s="8" t="s">
        <v>14413</v>
      </c>
      <c r="L5423" s="9" t="s">
        <v>14414</v>
      </c>
      <c r="M5423" s="12" t="s">
        <v>14437</v>
      </c>
    </row>
    <row r="5424" customHeight="1" spans="1:13">
      <c r="A5424" s="9" t="s">
        <v>10817</v>
      </c>
      <c r="B5424" s="8" t="s">
        <v>14408</v>
      </c>
      <c r="C5424" s="10">
        <v>2</v>
      </c>
      <c r="D5424" s="8">
        <v>0</v>
      </c>
      <c r="E5424" s="9" t="s">
        <v>10825</v>
      </c>
      <c r="F5424" s="9" t="s">
        <v>10824</v>
      </c>
      <c r="G5424" s="8" t="s">
        <v>15224</v>
      </c>
      <c r="H5424" s="8"/>
      <c r="I5424" s="11">
        <v>0</v>
      </c>
      <c r="J5424" s="8" t="s">
        <v>15225</v>
      </c>
      <c r="K5424" s="8" t="s">
        <v>14413</v>
      </c>
      <c r="L5424" s="9" t="s">
        <v>14414</v>
      </c>
      <c r="M5424" s="12" t="s">
        <v>14434</v>
      </c>
    </row>
    <row r="5425" customHeight="1" spans="1:13">
      <c r="A5425" s="9" t="s">
        <v>10817</v>
      </c>
      <c r="B5425" s="8" t="s">
        <v>14408</v>
      </c>
      <c r="C5425" s="10">
        <v>2</v>
      </c>
      <c r="D5425" s="8">
        <v>0</v>
      </c>
      <c r="E5425" s="9" t="s">
        <v>10827</v>
      </c>
      <c r="F5425" s="9" t="s">
        <v>10826</v>
      </c>
      <c r="G5425" s="8" t="s">
        <v>15224</v>
      </c>
      <c r="H5425" s="8"/>
      <c r="I5425" s="11">
        <v>0</v>
      </c>
      <c r="J5425" s="8" t="s">
        <v>15225</v>
      </c>
      <c r="K5425" s="8" t="s">
        <v>14413</v>
      </c>
      <c r="L5425" s="9" t="s">
        <v>14430</v>
      </c>
      <c r="M5425" s="12" t="s">
        <v>14529</v>
      </c>
    </row>
    <row r="5426" customHeight="1" spans="1:13">
      <c r="A5426" s="9" t="s">
        <v>10817</v>
      </c>
      <c r="B5426" s="8" t="s">
        <v>14408</v>
      </c>
      <c r="C5426" s="10">
        <v>2</v>
      </c>
      <c r="D5426" s="8">
        <v>0</v>
      </c>
      <c r="E5426" s="9" t="s">
        <v>10829</v>
      </c>
      <c r="F5426" s="9" t="s">
        <v>10828</v>
      </c>
      <c r="G5426" s="8" t="s">
        <v>15224</v>
      </c>
      <c r="H5426" s="8"/>
      <c r="I5426" s="11">
        <v>0</v>
      </c>
      <c r="J5426" s="8" t="s">
        <v>15225</v>
      </c>
      <c r="K5426" s="8" t="s">
        <v>14413</v>
      </c>
      <c r="L5426" s="9" t="s">
        <v>14414</v>
      </c>
      <c r="M5426" s="12" t="s">
        <v>14446</v>
      </c>
    </row>
    <row r="5427" customHeight="1" spans="1:13">
      <c r="A5427" s="9" t="s">
        <v>10817</v>
      </c>
      <c r="B5427" s="8" t="s">
        <v>14408</v>
      </c>
      <c r="C5427" s="10">
        <v>2</v>
      </c>
      <c r="D5427" s="8">
        <v>0</v>
      </c>
      <c r="E5427" s="9" t="s">
        <v>10831</v>
      </c>
      <c r="F5427" s="9" t="s">
        <v>10830</v>
      </c>
      <c r="G5427" s="8" t="s">
        <v>15224</v>
      </c>
      <c r="H5427" s="8"/>
      <c r="I5427" s="11">
        <v>0</v>
      </c>
      <c r="J5427" s="8" t="s">
        <v>15225</v>
      </c>
      <c r="K5427" s="8" t="s">
        <v>14413</v>
      </c>
      <c r="L5427" s="9" t="s">
        <v>14414</v>
      </c>
      <c r="M5427" s="12" t="s">
        <v>14415</v>
      </c>
    </row>
    <row r="5428" customHeight="1" spans="1:13">
      <c r="A5428" s="9" t="s">
        <v>10817</v>
      </c>
      <c r="B5428" s="8" t="s">
        <v>14408</v>
      </c>
      <c r="C5428" s="10">
        <v>2</v>
      </c>
      <c r="D5428" s="8">
        <v>0</v>
      </c>
      <c r="E5428" s="9" t="s">
        <v>10833</v>
      </c>
      <c r="F5428" s="9" t="s">
        <v>10832</v>
      </c>
      <c r="G5428" s="8" t="s">
        <v>15224</v>
      </c>
      <c r="H5428" s="8"/>
      <c r="I5428" s="11">
        <v>0</v>
      </c>
      <c r="J5428" s="8" t="s">
        <v>15225</v>
      </c>
      <c r="K5428" s="8" t="s">
        <v>14413</v>
      </c>
      <c r="L5428" s="9" t="s">
        <v>14430</v>
      </c>
      <c r="M5428" s="12" t="s">
        <v>14515</v>
      </c>
    </row>
    <row r="5429" customHeight="1" spans="1:13">
      <c r="A5429" s="9" t="s">
        <v>10817</v>
      </c>
      <c r="B5429" s="8" t="s">
        <v>14408</v>
      </c>
      <c r="C5429" s="10">
        <v>2</v>
      </c>
      <c r="D5429" s="8">
        <v>0</v>
      </c>
      <c r="E5429" s="9" t="s">
        <v>10835</v>
      </c>
      <c r="F5429" s="9" t="s">
        <v>10834</v>
      </c>
      <c r="G5429" s="8" t="s">
        <v>15224</v>
      </c>
      <c r="H5429" s="8"/>
      <c r="I5429" s="11">
        <v>0</v>
      </c>
      <c r="J5429" s="8" t="s">
        <v>15225</v>
      </c>
      <c r="K5429" s="8" t="s">
        <v>14413</v>
      </c>
      <c r="L5429" s="9" t="s">
        <v>14414</v>
      </c>
      <c r="M5429" s="12" t="s">
        <v>14421</v>
      </c>
    </row>
    <row r="5430" customHeight="1" spans="1:13">
      <c r="A5430" s="9" t="s">
        <v>10817</v>
      </c>
      <c r="B5430" s="8" t="s">
        <v>14408</v>
      </c>
      <c r="C5430" s="10">
        <v>2</v>
      </c>
      <c r="D5430" s="8">
        <v>0</v>
      </c>
      <c r="E5430" s="9" t="s">
        <v>10837</v>
      </c>
      <c r="F5430" s="9" t="s">
        <v>10836</v>
      </c>
      <c r="G5430" s="8" t="s">
        <v>15224</v>
      </c>
      <c r="H5430" s="8"/>
      <c r="I5430" s="11">
        <v>0</v>
      </c>
      <c r="J5430" s="8" t="s">
        <v>15225</v>
      </c>
      <c r="K5430" s="8" t="s">
        <v>14413</v>
      </c>
      <c r="L5430" s="9" t="s">
        <v>14414</v>
      </c>
      <c r="M5430" s="12" t="s">
        <v>14462</v>
      </c>
    </row>
    <row r="5431" customHeight="1" spans="1:13">
      <c r="A5431" s="9" t="s">
        <v>10817</v>
      </c>
      <c r="B5431" s="8" t="s">
        <v>14408</v>
      </c>
      <c r="C5431" s="10">
        <v>2</v>
      </c>
      <c r="D5431" s="8">
        <v>0</v>
      </c>
      <c r="E5431" s="9" t="s">
        <v>10839</v>
      </c>
      <c r="F5431" s="9" t="s">
        <v>10838</v>
      </c>
      <c r="G5431" s="8" t="s">
        <v>15224</v>
      </c>
      <c r="H5431" s="8"/>
      <c r="I5431" s="11">
        <v>0</v>
      </c>
      <c r="J5431" s="8" t="s">
        <v>15225</v>
      </c>
      <c r="K5431" s="8" t="s">
        <v>14413</v>
      </c>
      <c r="L5431" s="9" t="s">
        <v>14430</v>
      </c>
      <c r="M5431" s="12" t="s">
        <v>14431</v>
      </c>
    </row>
    <row r="5432" customHeight="1" spans="1:13">
      <c r="A5432" s="9" t="s">
        <v>10817</v>
      </c>
      <c r="B5432" s="8" t="s">
        <v>14408</v>
      </c>
      <c r="C5432" s="10">
        <v>2</v>
      </c>
      <c r="D5432" s="8">
        <v>0</v>
      </c>
      <c r="E5432" s="9" t="s">
        <v>10841</v>
      </c>
      <c r="F5432" s="9" t="s">
        <v>10840</v>
      </c>
      <c r="G5432" s="8" t="s">
        <v>15224</v>
      </c>
      <c r="H5432" s="8"/>
      <c r="I5432" s="11">
        <v>0</v>
      </c>
      <c r="J5432" s="8" t="s">
        <v>15225</v>
      </c>
      <c r="K5432" s="8" t="s">
        <v>14413</v>
      </c>
      <c r="L5432" s="9" t="s">
        <v>14430</v>
      </c>
      <c r="M5432" s="12" t="s">
        <v>14625</v>
      </c>
    </row>
    <row r="5433" customHeight="1" spans="1:13">
      <c r="A5433" s="9" t="s">
        <v>10817</v>
      </c>
      <c r="B5433" s="8" t="s">
        <v>14408</v>
      </c>
      <c r="C5433" s="10">
        <v>2</v>
      </c>
      <c r="D5433" s="8">
        <v>0</v>
      </c>
      <c r="E5433" s="9" t="s">
        <v>10843</v>
      </c>
      <c r="F5433" s="9" t="s">
        <v>10842</v>
      </c>
      <c r="G5433" s="8" t="s">
        <v>15224</v>
      </c>
      <c r="H5433" s="8"/>
      <c r="I5433" s="11">
        <v>0</v>
      </c>
      <c r="J5433" s="8" t="s">
        <v>15225</v>
      </c>
      <c r="K5433" s="8" t="s">
        <v>14413</v>
      </c>
      <c r="L5433" s="9" t="s">
        <v>14414</v>
      </c>
      <c r="M5433" s="12" t="s">
        <v>14446</v>
      </c>
    </row>
    <row r="5434" customHeight="1" spans="1:13">
      <c r="A5434" s="9" t="s">
        <v>10817</v>
      </c>
      <c r="B5434" s="8" t="s">
        <v>14408</v>
      </c>
      <c r="C5434" s="10">
        <v>2</v>
      </c>
      <c r="D5434" s="8">
        <v>0</v>
      </c>
      <c r="E5434" s="9" t="s">
        <v>10845</v>
      </c>
      <c r="F5434" s="9" t="s">
        <v>10844</v>
      </c>
      <c r="G5434" s="8" t="s">
        <v>15224</v>
      </c>
      <c r="H5434" s="8"/>
      <c r="I5434" s="11">
        <v>0</v>
      </c>
      <c r="J5434" s="8" t="s">
        <v>15225</v>
      </c>
      <c r="K5434" s="8" t="s">
        <v>14413</v>
      </c>
      <c r="L5434" s="9" t="s">
        <v>14430</v>
      </c>
      <c r="M5434" s="12" t="s">
        <v>14431</v>
      </c>
    </row>
    <row r="5435" customHeight="1" spans="1:13">
      <c r="A5435" s="9" t="s">
        <v>10817</v>
      </c>
      <c r="B5435" s="8" t="s">
        <v>14408</v>
      </c>
      <c r="C5435" s="10">
        <v>2</v>
      </c>
      <c r="D5435" s="8">
        <v>0</v>
      </c>
      <c r="E5435" s="9" t="s">
        <v>10847</v>
      </c>
      <c r="F5435" s="9" t="s">
        <v>10846</v>
      </c>
      <c r="G5435" s="8" t="s">
        <v>15224</v>
      </c>
      <c r="H5435" s="8"/>
      <c r="I5435" s="11">
        <v>0</v>
      </c>
      <c r="J5435" s="8" t="s">
        <v>15225</v>
      </c>
      <c r="K5435" s="8" t="s">
        <v>14413</v>
      </c>
      <c r="L5435" s="9" t="s">
        <v>14414</v>
      </c>
      <c r="M5435" s="12" t="s">
        <v>14415</v>
      </c>
    </row>
    <row r="5436" customHeight="1" spans="1:13">
      <c r="A5436" s="9" t="s">
        <v>10817</v>
      </c>
      <c r="B5436" s="8" t="s">
        <v>14408</v>
      </c>
      <c r="C5436" s="10">
        <v>2</v>
      </c>
      <c r="D5436" s="8">
        <v>0</v>
      </c>
      <c r="E5436" s="9" t="s">
        <v>10849</v>
      </c>
      <c r="F5436" s="9" t="s">
        <v>10848</v>
      </c>
      <c r="G5436" s="8" t="s">
        <v>15224</v>
      </c>
      <c r="H5436" s="8"/>
      <c r="I5436" s="11">
        <v>0</v>
      </c>
      <c r="J5436" s="8" t="s">
        <v>15225</v>
      </c>
      <c r="K5436" s="8" t="s">
        <v>14413</v>
      </c>
      <c r="L5436" s="9" t="s">
        <v>14414</v>
      </c>
      <c r="M5436" s="12" t="s">
        <v>14583</v>
      </c>
    </row>
    <row r="5437" customHeight="1" spans="1:13">
      <c r="A5437" s="9" t="s">
        <v>10817</v>
      </c>
      <c r="B5437" s="8" t="s">
        <v>14408</v>
      </c>
      <c r="C5437" s="10">
        <v>2</v>
      </c>
      <c r="D5437" s="8">
        <v>0</v>
      </c>
      <c r="E5437" s="9" t="s">
        <v>10851</v>
      </c>
      <c r="F5437" s="9" t="s">
        <v>10850</v>
      </c>
      <c r="G5437" s="8" t="s">
        <v>15224</v>
      </c>
      <c r="H5437" s="8"/>
      <c r="I5437" s="11">
        <v>0</v>
      </c>
      <c r="J5437" s="8" t="s">
        <v>15225</v>
      </c>
      <c r="K5437" s="8" t="s">
        <v>14413</v>
      </c>
      <c r="L5437" s="9" t="s">
        <v>14414</v>
      </c>
      <c r="M5437" s="12" t="s">
        <v>14459</v>
      </c>
    </row>
    <row r="5438" customHeight="1" spans="1:13">
      <c r="A5438" s="9" t="s">
        <v>10817</v>
      </c>
      <c r="B5438" s="8" t="s">
        <v>14408</v>
      </c>
      <c r="C5438" s="10">
        <v>2</v>
      </c>
      <c r="D5438" s="8">
        <v>0</v>
      </c>
      <c r="E5438" s="9" t="s">
        <v>13903</v>
      </c>
      <c r="F5438" s="9" t="s">
        <v>13902</v>
      </c>
      <c r="G5438" s="8" t="s">
        <v>15224</v>
      </c>
      <c r="H5438" s="8"/>
      <c r="I5438" s="11">
        <v>0</v>
      </c>
      <c r="J5438" s="8" t="s">
        <v>15225</v>
      </c>
      <c r="K5438" s="8" t="s">
        <v>14413</v>
      </c>
      <c r="L5438" s="9" t="s">
        <v>14414</v>
      </c>
      <c r="M5438" s="12" t="s">
        <v>14443</v>
      </c>
    </row>
    <row r="5439" customHeight="1" spans="1:13">
      <c r="A5439" s="9" t="s">
        <v>10817</v>
      </c>
      <c r="B5439" s="8" t="s">
        <v>14408</v>
      </c>
      <c r="C5439" s="10">
        <v>2</v>
      </c>
      <c r="D5439" s="8">
        <v>0</v>
      </c>
      <c r="E5439" s="9" t="s">
        <v>10853</v>
      </c>
      <c r="F5439" s="9" t="s">
        <v>10852</v>
      </c>
      <c r="G5439" s="8" t="s">
        <v>15224</v>
      </c>
      <c r="H5439" s="8"/>
      <c r="I5439" s="11">
        <v>0</v>
      </c>
      <c r="J5439" s="8" t="s">
        <v>15225</v>
      </c>
      <c r="K5439" s="8" t="s">
        <v>14413</v>
      </c>
      <c r="L5439" s="9" t="s">
        <v>14430</v>
      </c>
      <c r="M5439" s="12" t="s">
        <v>14625</v>
      </c>
    </row>
    <row r="5440" customHeight="1" spans="1:13">
      <c r="A5440" s="9" t="s">
        <v>10817</v>
      </c>
      <c r="B5440" s="8" t="s">
        <v>14408</v>
      </c>
      <c r="C5440" s="10">
        <v>2</v>
      </c>
      <c r="D5440" s="8">
        <v>0</v>
      </c>
      <c r="E5440" s="9" t="s">
        <v>10855</v>
      </c>
      <c r="F5440" s="9" t="s">
        <v>10854</v>
      </c>
      <c r="G5440" s="8" t="s">
        <v>15224</v>
      </c>
      <c r="H5440" s="8"/>
      <c r="I5440" s="11">
        <v>0</v>
      </c>
      <c r="J5440" s="8" t="s">
        <v>15225</v>
      </c>
      <c r="K5440" s="8" t="s">
        <v>14413</v>
      </c>
      <c r="L5440" s="9" t="s">
        <v>14414</v>
      </c>
      <c r="M5440" s="12" t="s">
        <v>14427</v>
      </c>
    </row>
    <row r="5441" customHeight="1" spans="1:13">
      <c r="A5441" s="9" t="s">
        <v>10857</v>
      </c>
      <c r="B5441" s="8" t="s">
        <v>14408</v>
      </c>
      <c r="C5441" s="10">
        <v>2</v>
      </c>
      <c r="D5441" s="8">
        <v>0</v>
      </c>
      <c r="E5441" s="9" t="s">
        <v>10858</v>
      </c>
      <c r="F5441" s="9" t="s">
        <v>10856</v>
      </c>
      <c r="G5441" s="8" t="s">
        <v>15224</v>
      </c>
      <c r="H5441" s="8"/>
      <c r="I5441" s="11">
        <v>0</v>
      </c>
      <c r="J5441" s="8" t="s">
        <v>15225</v>
      </c>
      <c r="K5441" s="8" t="s">
        <v>14413</v>
      </c>
      <c r="L5441" s="9" t="s">
        <v>14414</v>
      </c>
      <c r="M5441" s="12" t="s">
        <v>14418</v>
      </c>
    </row>
    <row r="5442" customHeight="1" spans="1:13">
      <c r="A5442" s="9" t="s">
        <v>10857</v>
      </c>
      <c r="B5442" s="8" t="s">
        <v>14408</v>
      </c>
      <c r="C5442" s="10">
        <v>2</v>
      </c>
      <c r="D5442" s="8">
        <v>0</v>
      </c>
      <c r="E5442" s="9" t="s">
        <v>10860</v>
      </c>
      <c r="F5442" s="9" t="s">
        <v>10859</v>
      </c>
      <c r="G5442" s="8" t="s">
        <v>15224</v>
      </c>
      <c r="H5442" s="8"/>
      <c r="I5442" s="11">
        <v>0</v>
      </c>
      <c r="J5442" s="8" t="s">
        <v>15225</v>
      </c>
      <c r="K5442" s="8" t="s">
        <v>14413</v>
      </c>
      <c r="L5442" s="9" t="s">
        <v>14414</v>
      </c>
      <c r="M5442" s="12" t="s">
        <v>14479</v>
      </c>
    </row>
    <row r="5443" customHeight="1" spans="1:13">
      <c r="A5443" s="9" t="s">
        <v>10857</v>
      </c>
      <c r="B5443" s="8" t="s">
        <v>14408</v>
      </c>
      <c r="C5443" s="10">
        <v>2</v>
      </c>
      <c r="D5443" s="8">
        <v>0</v>
      </c>
      <c r="E5443" s="9" t="s">
        <v>10862</v>
      </c>
      <c r="F5443" s="9" t="s">
        <v>10861</v>
      </c>
      <c r="G5443" s="8" t="s">
        <v>15224</v>
      </c>
      <c r="H5443" s="8"/>
      <c r="I5443" s="11">
        <v>0</v>
      </c>
      <c r="J5443" s="8" t="s">
        <v>15225</v>
      </c>
      <c r="K5443" s="8" t="s">
        <v>14413</v>
      </c>
      <c r="L5443" s="9" t="s">
        <v>14414</v>
      </c>
      <c r="M5443" s="12" t="s">
        <v>108</v>
      </c>
    </row>
    <row r="5444" customHeight="1" spans="1:13">
      <c r="A5444" s="9" t="s">
        <v>10857</v>
      </c>
      <c r="B5444" s="8" t="s">
        <v>14408</v>
      </c>
      <c r="C5444" s="10">
        <v>2</v>
      </c>
      <c r="D5444" s="8">
        <v>0</v>
      </c>
      <c r="E5444" s="9" t="s">
        <v>10864</v>
      </c>
      <c r="F5444" s="9" t="s">
        <v>10863</v>
      </c>
      <c r="G5444" s="8" t="s">
        <v>15224</v>
      </c>
      <c r="H5444" s="8"/>
      <c r="I5444" s="11">
        <v>0</v>
      </c>
      <c r="J5444" s="8" t="s">
        <v>15225</v>
      </c>
      <c r="K5444" s="8" t="s">
        <v>14413</v>
      </c>
      <c r="L5444" s="9" t="s">
        <v>14430</v>
      </c>
      <c r="M5444" s="12" t="s">
        <v>14431</v>
      </c>
    </row>
    <row r="5445" customHeight="1" spans="1:13">
      <c r="A5445" s="9" t="s">
        <v>10857</v>
      </c>
      <c r="B5445" s="8" t="s">
        <v>14408</v>
      </c>
      <c r="C5445" s="10">
        <v>2</v>
      </c>
      <c r="D5445" s="8">
        <v>0</v>
      </c>
      <c r="E5445" s="9" t="s">
        <v>10866</v>
      </c>
      <c r="F5445" s="9" t="s">
        <v>10865</v>
      </c>
      <c r="G5445" s="8" t="s">
        <v>15224</v>
      </c>
      <c r="H5445" s="8"/>
      <c r="I5445" s="11">
        <v>0</v>
      </c>
      <c r="J5445" s="8" t="s">
        <v>15225</v>
      </c>
      <c r="K5445" s="8" t="s">
        <v>14413</v>
      </c>
      <c r="L5445" s="9" t="s">
        <v>14430</v>
      </c>
      <c r="M5445" s="12" t="s">
        <v>14431</v>
      </c>
    </row>
    <row r="5446" customHeight="1" spans="1:13">
      <c r="A5446" s="9" t="s">
        <v>10857</v>
      </c>
      <c r="B5446" s="8" t="s">
        <v>14408</v>
      </c>
      <c r="C5446" s="10">
        <v>2</v>
      </c>
      <c r="D5446" s="8">
        <v>0</v>
      </c>
      <c r="E5446" s="9" t="s">
        <v>10868</v>
      </c>
      <c r="F5446" s="9" t="s">
        <v>10867</v>
      </c>
      <c r="G5446" s="8" t="s">
        <v>15224</v>
      </c>
      <c r="H5446" s="8"/>
      <c r="I5446" s="11">
        <v>0</v>
      </c>
      <c r="J5446" s="8" t="s">
        <v>15225</v>
      </c>
      <c r="K5446" s="8" t="s">
        <v>14413</v>
      </c>
      <c r="L5446" s="9" t="s">
        <v>14414</v>
      </c>
      <c r="M5446" s="12" t="s">
        <v>14424</v>
      </c>
    </row>
    <row r="5447" customHeight="1" spans="1:13">
      <c r="A5447" s="9" t="s">
        <v>10857</v>
      </c>
      <c r="B5447" s="8" t="s">
        <v>14408</v>
      </c>
      <c r="C5447" s="10">
        <v>2</v>
      </c>
      <c r="D5447" s="8">
        <v>0</v>
      </c>
      <c r="E5447" s="9" t="s">
        <v>21752</v>
      </c>
      <c r="F5447" s="9" t="s">
        <v>21753</v>
      </c>
      <c r="G5447" s="8" t="s">
        <v>15224</v>
      </c>
      <c r="H5447" s="8"/>
      <c r="I5447" s="11">
        <v>0</v>
      </c>
      <c r="J5447" s="8" t="s">
        <v>15225</v>
      </c>
      <c r="K5447" s="8" t="s">
        <v>14413</v>
      </c>
      <c r="L5447" s="9" t="s">
        <v>14430</v>
      </c>
      <c r="M5447" s="12" t="s">
        <v>14431</v>
      </c>
    </row>
    <row r="5448" customHeight="1" spans="1:13">
      <c r="A5448" s="9" t="s">
        <v>10857</v>
      </c>
      <c r="B5448" s="8" t="s">
        <v>14408</v>
      </c>
      <c r="C5448" s="10">
        <v>2</v>
      </c>
      <c r="D5448" s="8">
        <v>0</v>
      </c>
      <c r="E5448" s="9" t="s">
        <v>10870</v>
      </c>
      <c r="F5448" s="9" t="s">
        <v>10869</v>
      </c>
      <c r="G5448" s="8" t="s">
        <v>15224</v>
      </c>
      <c r="H5448" s="8"/>
      <c r="I5448" s="11">
        <v>0</v>
      </c>
      <c r="J5448" s="8" t="s">
        <v>15225</v>
      </c>
      <c r="K5448" s="8" t="s">
        <v>14413</v>
      </c>
      <c r="L5448" s="9" t="s">
        <v>14430</v>
      </c>
      <c r="M5448" s="12" t="s">
        <v>14529</v>
      </c>
    </row>
    <row r="5449" customHeight="1" spans="1:13">
      <c r="A5449" s="9" t="s">
        <v>10857</v>
      </c>
      <c r="B5449" s="8" t="s">
        <v>14408</v>
      </c>
      <c r="C5449" s="10">
        <v>2</v>
      </c>
      <c r="D5449" s="8">
        <v>0</v>
      </c>
      <c r="E5449" s="9" t="s">
        <v>10872</v>
      </c>
      <c r="F5449" s="9" t="s">
        <v>10871</v>
      </c>
      <c r="G5449" s="8" t="s">
        <v>15224</v>
      </c>
      <c r="H5449" s="8"/>
      <c r="I5449" s="11">
        <v>0</v>
      </c>
      <c r="J5449" s="8" t="s">
        <v>15225</v>
      </c>
      <c r="K5449" s="8" t="s">
        <v>14413</v>
      </c>
      <c r="L5449" s="9" t="s">
        <v>14430</v>
      </c>
      <c r="M5449" s="12" t="s">
        <v>14726</v>
      </c>
    </row>
    <row r="5450" customHeight="1" spans="1:13">
      <c r="A5450" s="9" t="s">
        <v>10857</v>
      </c>
      <c r="B5450" s="8" t="s">
        <v>14408</v>
      </c>
      <c r="C5450" s="10">
        <v>2</v>
      </c>
      <c r="D5450" s="8">
        <v>0</v>
      </c>
      <c r="E5450" s="9" t="s">
        <v>10874</v>
      </c>
      <c r="F5450" s="9" t="s">
        <v>10873</v>
      </c>
      <c r="G5450" s="8" t="s">
        <v>15224</v>
      </c>
      <c r="H5450" s="8"/>
      <c r="I5450" s="11">
        <v>0</v>
      </c>
      <c r="J5450" s="8" t="s">
        <v>15225</v>
      </c>
      <c r="K5450" s="8" t="s">
        <v>14413</v>
      </c>
      <c r="L5450" s="9" t="s">
        <v>14430</v>
      </c>
      <c r="M5450" s="12" t="s">
        <v>14625</v>
      </c>
    </row>
    <row r="5451" customHeight="1" spans="1:13">
      <c r="A5451" s="9" t="s">
        <v>10857</v>
      </c>
      <c r="B5451" s="8" t="s">
        <v>14408</v>
      </c>
      <c r="C5451" s="10">
        <v>2</v>
      </c>
      <c r="D5451" s="8">
        <v>0</v>
      </c>
      <c r="E5451" s="9" t="s">
        <v>10876</v>
      </c>
      <c r="F5451" s="9" t="s">
        <v>10875</v>
      </c>
      <c r="G5451" s="8" t="s">
        <v>15224</v>
      </c>
      <c r="H5451" s="8"/>
      <c r="I5451" s="11">
        <v>0</v>
      </c>
      <c r="J5451" s="8" t="s">
        <v>15225</v>
      </c>
      <c r="K5451" s="8" t="s">
        <v>14413</v>
      </c>
      <c r="L5451" s="9" t="s">
        <v>14430</v>
      </c>
      <c r="M5451" s="12" t="s">
        <v>14515</v>
      </c>
    </row>
    <row r="5452" customHeight="1" spans="1:13">
      <c r="A5452" s="9" t="s">
        <v>10857</v>
      </c>
      <c r="B5452" s="8" t="s">
        <v>14408</v>
      </c>
      <c r="C5452" s="10">
        <v>2</v>
      </c>
      <c r="D5452" s="8">
        <v>0</v>
      </c>
      <c r="E5452" s="9" t="s">
        <v>10878</v>
      </c>
      <c r="F5452" s="9" t="s">
        <v>10877</v>
      </c>
      <c r="G5452" s="8" t="s">
        <v>15224</v>
      </c>
      <c r="H5452" s="8"/>
      <c r="I5452" s="11">
        <v>0</v>
      </c>
      <c r="J5452" s="8" t="s">
        <v>15225</v>
      </c>
      <c r="K5452" s="8" t="s">
        <v>14413</v>
      </c>
      <c r="L5452" s="9" t="s">
        <v>14414</v>
      </c>
      <c r="M5452" s="12" t="s">
        <v>14462</v>
      </c>
    </row>
    <row r="5453" customHeight="1" spans="1:13">
      <c r="A5453" s="9" t="s">
        <v>10857</v>
      </c>
      <c r="B5453" s="8" t="s">
        <v>14408</v>
      </c>
      <c r="C5453" s="10">
        <v>2</v>
      </c>
      <c r="D5453" s="8">
        <v>0</v>
      </c>
      <c r="E5453" s="9" t="s">
        <v>10880</v>
      </c>
      <c r="F5453" s="9" t="s">
        <v>10879</v>
      </c>
      <c r="G5453" s="8" t="s">
        <v>15224</v>
      </c>
      <c r="H5453" s="8"/>
      <c r="I5453" s="11">
        <v>0</v>
      </c>
      <c r="J5453" s="8" t="s">
        <v>15225</v>
      </c>
      <c r="K5453" s="8" t="s">
        <v>14413</v>
      </c>
      <c r="L5453" s="9" t="s">
        <v>14430</v>
      </c>
      <c r="M5453" s="12" t="s">
        <v>14515</v>
      </c>
    </row>
    <row r="5454" customHeight="1" spans="1:13">
      <c r="A5454" s="9" t="s">
        <v>10857</v>
      </c>
      <c r="B5454" s="8" t="s">
        <v>14408</v>
      </c>
      <c r="C5454" s="10">
        <v>2</v>
      </c>
      <c r="D5454" s="8">
        <v>0</v>
      </c>
      <c r="E5454" s="9" t="s">
        <v>10882</v>
      </c>
      <c r="F5454" s="9" t="s">
        <v>10881</v>
      </c>
      <c r="G5454" s="8" t="s">
        <v>15224</v>
      </c>
      <c r="H5454" s="8"/>
      <c r="I5454" s="11">
        <v>0</v>
      </c>
      <c r="J5454" s="8" t="s">
        <v>15225</v>
      </c>
      <c r="K5454" s="8" t="s">
        <v>14413</v>
      </c>
      <c r="L5454" s="9" t="s">
        <v>14430</v>
      </c>
      <c r="M5454" s="12" t="s">
        <v>14484</v>
      </c>
    </row>
    <row r="5455" customHeight="1" spans="1:13">
      <c r="A5455" s="9" t="s">
        <v>10857</v>
      </c>
      <c r="B5455" s="8" t="s">
        <v>14408</v>
      </c>
      <c r="C5455" s="10">
        <v>2</v>
      </c>
      <c r="D5455" s="8">
        <v>0</v>
      </c>
      <c r="E5455" s="9" t="s">
        <v>10884</v>
      </c>
      <c r="F5455" s="9" t="s">
        <v>10883</v>
      </c>
      <c r="G5455" s="8" t="s">
        <v>15224</v>
      </c>
      <c r="H5455" s="8"/>
      <c r="I5455" s="11">
        <v>0</v>
      </c>
      <c r="J5455" s="8" t="s">
        <v>15225</v>
      </c>
      <c r="K5455" s="8" t="s">
        <v>14413</v>
      </c>
      <c r="L5455" s="9" t="s">
        <v>14430</v>
      </c>
      <c r="M5455" s="12" t="s">
        <v>14484</v>
      </c>
    </row>
    <row r="5456" customHeight="1" spans="1:13">
      <c r="A5456" s="9" t="s">
        <v>10857</v>
      </c>
      <c r="B5456" s="8" t="s">
        <v>14408</v>
      </c>
      <c r="C5456" s="10">
        <v>2</v>
      </c>
      <c r="D5456" s="8">
        <v>0</v>
      </c>
      <c r="E5456" s="9" t="s">
        <v>10886</v>
      </c>
      <c r="F5456" s="9" t="s">
        <v>10885</v>
      </c>
      <c r="G5456" s="8" t="s">
        <v>15224</v>
      </c>
      <c r="H5456" s="8"/>
      <c r="I5456" s="11">
        <v>0</v>
      </c>
      <c r="J5456" s="8" t="s">
        <v>15225</v>
      </c>
      <c r="K5456" s="8" t="s">
        <v>14413</v>
      </c>
      <c r="L5456" s="9" t="s">
        <v>14430</v>
      </c>
      <c r="M5456" s="12" t="s">
        <v>14515</v>
      </c>
    </row>
    <row r="5457" customHeight="1" spans="1:13">
      <c r="A5457" s="9" t="s">
        <v>10857</v>
      </c>
      <c r="B5457" s="8" t="s">
        <v>14408</v>
      </c>
      <c r="C5457" s="10">
        <v>2</v>
      </c>
      <c r="D5457" s="8">
        <v>0</v>
      </c>
      <c r="E5457" s="9" t="s">
        <v>10888</v>
      </c>
      <c r="F5457" s="9" t="s">
        <v>10887</v>
      </c>
      <c r="G5457" s="8" t="s">
        <v>15224</v>
      </c>
      <c r="H5457" s="8"/>
      <c r="I5457" s="11">
        <v>0</v>
      </c>
      <c r="J5457" s="8" t="s">
        <v>15225</v>
      </c>
      <c r="K5457" s="8" t="s">
        <v>14413</v>
      </c>
      <c r="L5457" s="9" t="s">
        <v>14414</v>
      </c>
      <c r="M5457" s="12" t="s">
        <v>14415</v>
      </c>
    </row>
    <row r="5458" customHeight="1" spans="1:13">
      <c r="A5458" s="9" t="s">
        <v>10857</v>
      </c>
      <c r="B5458" s="8" t="s">
        <v>14408</v>
      </c>
      <c r="C5458" s="10">
        <v>2</v>
      </c>
      <c r="D5458" s="8">
        <v>0</v>
      </c>
      <c r="E5458" s="9" t="s">
        <v>10889</v>
      </c>
      <c r="F5458" s="9" t="s">
        <v>5846</v>
      </c>
      <c r="G5458" s="8" t="s">
        <v>15224</v>
      </c>
      <c r="H5458" s="8"/>
      <c r="I5458" s="11">
        <v>0</v>
      </c>
      <c r="J5458" s="8" t="s">
        <v>15225</v>
      </c>
      <c r="K5458" s="8" t="s">
        <v>14413</v>
      </c>
      <c r="L5458" s="9" t="s">
        <v>14414</v>
      </c>
      <c r="M5458" s="12" t="s">
        <v>14434</v>
      </c>
    </row>
    <row r="5459" customHeight="1" spans="1:13">
      <c r="A5459" s="9" t="s">
        <v>10857</v>
      </c>
      <c r="B5459" s="8" t="s">
        <v>14408</v>
      </c>
      <c r="C5459" s="10">
        <v>2</v>
      </c>
      <c r="D5459" s="8">
        <v>0</v>
      </c>
      <c r="E5459" s="9" t="s">
        <v>10891</v>
      </c>
      <c r="F5459" s="9" t="s">
        <v>10890</v>
      </c>
      <c r="G5459" s="8" t="s">
        <v>15224</v>
      </c>
      <c r="H5459" s="8"/>
      <c r="I5459" s="11">
        <v>0</v>
      </c>
      <c r="J5459" s="8" t="s">
        <v>15225</v>
      </c>
      <c r="K5459" s="8" t="s">
        <v>14413</v>
      </c>
      <c r="L5459" s="9" t="s">
        <v>14414</v>
      </c>
      <c r="M5459" s="12" t="s">
        <v>14479</v>
      </c>
    </row>
    <row r="5460" customHeight="1" spans="1:13">
      <c r="A5460" s="9" t="s">
        <v>10893</v>
      </c>
      <c r="B5460" s="8" t="s">
        <v>14408</v>
      </c>
      <c r="C5460" s="10">
        <v>2</v>
      </c>
      <c r="D5460" s="8">
        <v>0</v>
      </c>
      <c r="E5460" s="9" t="s">
        <v>10898</v>
      </c>
      <c r="F5460" s="9" t="s">
        <v>10897</v>
      </c>
      <c r="G5460" s="8" t="s">
        <v>15224</v>
      </c>
      <c r="H5460" s="8"/>
      <c r="I5460" s="11">
        <v>0</v>
      </c>
      <c r="J5460" s="8" t="s">
        <v>15225</v>
      </c>
      <c r="K5460" s="8" t="s">
        <v>14413</v>
      </c>
      <c r="L5460" s="9" t="s">
        <v>14414</v>
      </c>
      <c r="M5460" s="12" t="s">
        <v>14446</v>
      </c>
    </row>
    <row r="5461" customHeight="1" spans="1:13">
      <c r="A5461" s="9" t="s">
        <v>10893</v>
      </c>
      <c r="B5461" s="8" t="s">
        <v>14408</v>
      </c>
      <c r="C5461" s="10">
        <v>2</v>
      </c>
      <c r="D5461" s="8">
        <v>0</v>
      </c>
      <c r="E5461" s="9" t="s">
        <v>10900</v>
      </c>
      <c r="F5461" s="9" t="s">
        <v>10899</v>
      </c>
      <c r="G5461" s="8" t="s">
        <v>15224</v>
      </c>
      <c r="H5461" s="8"/>
      <c r="I5461" s="11">
        <v>0</v>
      </c>
      <c r="J5461" s="8" t="s">
        <v>15225</v>
      </c>
      <c r="K5461" s="8" t="s">
        <v>14413</v>
      </c>
      <c r="L5461" s="9" t="s">
        <v>14414</v>
      </c>
      <c r="M5461" s="12" t="s">
        <v>14462</v>
      </c>
    </row>
    <row r="5462" customHeight="1" spans="1:13">
      <c r="A5462" s="9" t="s">
        <v>10893</v>
      </c>
      <c r="B5462" s="8" t="s">
        <v>14408</v>
      </c>
      <c r="C5462" s="10">
        <v>2</v>
      </c>
      <c r="D5462" s="8">
        <v>0</v>
      </c>
      <c r="E5462" s="9" t="s">
        <v>10902</v>
      </c>
      <c r="F5462" s="9" t="s">
        <v>10901</v>
      </c>
      <c r="G5462" s="8" t="s">
        <v>15224</v>
      </c>
      <c r="H5462" s="8"/>
      <c r="I5462" s="11">
        <v>0</v>
      </c>
      <c r="J5462" s="8" t="s">
        <v>15225</v>
      </c>
      <c r="K5462" s="8" t="s">
        <v>14413</v>
      </c>
      <c r="L5462" s="9" t="s">
        <v>14430</v>
      </c>
      <c r="M5462" s="12" t="s">
        <v>14515</v>
      </c>
    </row>
    <row r="5463" customHeight="1" spans="1:13">
      <c r="A5463" s="9" t="s">
        <v>10893</v>
      </c>
      <c r="B5463" s="8" t="s">
        <v>14408</v>
      </c>
      <c r="C5463" s="10">
        <v>2</v>
      </c>
      <c r="D5463" s="8">
        <v>0</v>
      </c>
      <c r="E5463" s="9" t="s">
        <v>10904</v>
      </c>
      <c r="F5463" s="9" t="s">
        <v>10903</v>
      </c>
      <c r="G5463" s="8" t="s">
        <v>15224</v>
      </c>
      <c r="H5463" s="8"/>
      <c r="I5463" s="11">
        <v>0</v>
      </c>
      <c r="J5463" s="8" t="s">
        <v>15225</v>
      </c>
      <c r="K5463" s="8" t="s">
        <v>14413</v>
      </c>
      <c r="L5463" s="9" t="s">
        <v>14414</v>
      </c>
      <c r="M5463" s="12" t="s">
        <v>14443</v>
      </c>
    </row>
    <row r="5464" customHeight="1" spans="1:13">
      <c r="A5464" s="9" t="s">
        <v>10893</v>
      </c>
      <c r="B5464" s="8" t="s">
        <v>14408</v>
      </c>
      <c r="C5464" s="10">
        <v>2</v>
      </c>
      <c r="D5464" s="8">
        <v>0</v>
      </c>
      <c r="E5464" s="9" t="s">
        <v>10906</v>
      </c>
      <c r="F5464" s="9" t="s">
        <v>10905</v>
      </c>
      <c r="G5464" s="8" t="s">
        <v>15224</v>
      </c>
      <c r="H5464" s="8"/>
      <c r="I5464" s="11">
        <v>0</v>
      </c>
      <c r="J5464" s="8" t="s">
        <v>15225</v>
      </c>
      <c r="K5464" s="8" t="s">
        <v>14413</v>
      </c>
      <c r="L5464" s="9" t="s">
        <v>14414</v>
      </c>
      <c r="M5464" s="12" t="s">
        <v>14459</v>
      </c>
    </row>
    <row r="5465" customHeight="1" spans="1:13">
      <c r="A5465" s="9" t="s">
        <v>10893</v>
      </c>
      <c r="B5465" s="8" t="s">
        <v>14408</v>
      </c>
      <c r="C5465" s="10">
        <v>2</v>
      </c>
      <c r="D5465" s="8">
        <v>0</v>
      </c>
      <c r="E5465" s="9" t="s">
        <v>10908</v>
      </c>
      <c r="F5465" s="9" t="s">
        <v>10907</v>
      </c>
      <c r="G5465" s="8" t="s">
        <v>15224</v>
      </c>
      <c r="H5465" s="8"/>
      <c r="I5465" s="11">
        <v>0</v>
      </c>
      <c r="J5465" s="8" t="s">
        <v>15225</v>
      </c>
      <c r="K5465" s="8" t="s">
        <v>14413</v>
      </c>
      <c r="L5465" s="9" t="s">
        <v>14414</v>
      </c>
      <c r="M5465" s="12" t="s">
        <v>14487</v>
      </c>
    </row>
    <row r="5466" customHeight="1" spans="1:13">
      <c r="A5466" s="9" t="s">
        <v>10893</v>
      </c>
      <c r="B5466" s="8" t="s">
        <v>14408</v>
      </c>
      <c r="C5466" s="10">
        <v>2</v>
      </c>
      <c r="D5466" s="8">
        <v>0</v>
      </c>
      <c r="E5466" s="9" t="s">
        <v>10910</v>
      </c>
      <c r="F5466" s="9" t="s">
        <v>10909</v>
      </c>
      <c r="G5466" s="8" t="s">
        <v>15224</v>
      </c>
      <c r="H5466" s="8"/>
      <c r="I5466" s="11">
        <v>0</v>
      </c>
      <c r="J5466" s="8" t="s">
        <v>15225</v>
      </c>
      <c r="K5466" s="8" t="s">
        <v>14413</v>
      </c>
      <c r="L5466" s="9" t="s">
        <v>14414</v>
      </c>
      <c r="M5466" s="12" t="s">
        <v>14418</v>
      </c>
    </row>
    <row r="5467" customHeight="1" spans="1:13">
      <c r="A5467" s="9" t="s">
        <v>10893</v>
      </c>
      <c r="B5467" s="8" t="s">
        <v>14408</v>
      </c>
      <c r="C5467" s="10">
        <v>2</v>
      </c>
      <c r="D5467" s="8">
        <v>0</v>
      </c>
      <c r="E5467" s="9" t="s">
        <v>10912</v>
      </c>
      <c r="F5467" s="9" t="s">
        <v>10911</v>
      </c>
      <c r="G5467" s="8" t="s">
        <v>15224</v>
      </c>
      <c r="H5467" s="8"/>
      <c r="I5467" s="11">
        <v>0</v>
      </c>
      <c r="J5467" s="8" t="s">
        <v>15225</v>
      </c>
      <c r="K5467" s="8" t="s">
        <v>14413</v>
      </c>
      <c r="L5467" s="9" t="s">
        <v>14430</v>
      </c>
      <c r="M5467" s="12" t="s">
        <v>14515</v>
      </c>
    </row>
    <row r="5468" customHeight="1" spans="1:13">
      <c r="A5468" s="9" t="s">
        <v>10893</v>
      </c>
      <c r="B5468" s="8" t="s">
        <v>14408</v>
      </c>
      <c r="C5468" s="10">
        <v>2</v>
      </c>
      <c r="D5468" s="8">
        <v>0</v>
      </c>
      <c r="E5468" s="9" t="s">
        <v>10914</v>
      </c>
      <c r="F5468" s="9" t="s">
        <v>10913</v>
      </c>
      <c r="G5468" s="8" t="s">
        <v>15224</v>
      </c>
      <c r="H5468" s="8"/>
      <c r="I5468" s="11">
        <v>0</v>
      </c>
      <c r="J5468" s="8" t="s">
        <v>15225</v>
      </c>
      <c r="K5468" s="8" t="s">
        <v>14413</v>
      </c>
      <c r="L5468" s="9" t="s">
        <v>14414</v>
      </c>
      <c r="M5468" s="12" t="s">
        <v>14424</v>
      </c>
    </row>
    <row r="5469" customHeight="1" spans="1:13">
      <c r="A5469" s="9" t="s">
        <v>10893</v>
      </c>
      <c r="B5469" s="8" t="s">
        <v>14408</v>
      </c>
      <c r="C5469" s="10">
        <v>2</v>
      </c>
      <c r="D5469" s="8">
        <v>0</v>
      </c>
      <c r="E5469" s="9" t="s">
        <v>10916</v>
      </c>
      <c r="F5469" s="9" t="s">
        <v>10915</v>
      </c>
      <c r="G5469" s="8" t="s">
        <v>15224</v>
      </c>
      <c r="H5469" s="8"/>
      <c r="I5469" s="11">
        <v>0</v>
      </c>
      <c r="J5469" s="8" t="s">
        <v>15225</v>
      </c>
      <c r="K5469" s="8" t="s">
        <v>14413</v>
      </c>
      <c r="L5469" s="9" t="s">
        <v>14414</v>
      </c>
      <c r="M5469" s="12" t="s">
        <v>14427</v>
      </c>
    </row>
    <row r="5470" customHeight="1" spans="1:13">
      <c r="A5470" s="9" t="s">
        <v>10893</v>
      </c>
      <c r="B5470" s="8" t="s">
        <v>14408</v>
      </c>
      <c r="C5470" s="10">
        <v>2</v>
      </c>
      <c r="D5470" s="8">
        <v>0</v>
      </c>
      <c r="E5470" s="9" t="s">
        <v>10918</v>
      </c>
      <c r="F5470" s="9" t="s">
        <v>10917</v>
      </c>
      <c r="G5470" s="8" t="s">
        <v>15224</v>
      </c>
      <c r="H5470" s="8"/>
      <c r="I5470" s="11">
        <v>0</v>
      </c>
      <c r="J5470" s="8" t="s">
        <v>15225</v>
      </c>
      <c r="K5470" s="8" t="s">
        <v>14413</v>
      </c>
      <c r="L5470" s="9" t="s">
        <v>14414</v>
      </c>
      <c r="M5470" s="12" t="s">
        <v>14446</v>
      </c>
    </row>
    <row r="5471" customHeight="1" spans="1:13">
      <c r="A5471" s="9" t="s">
        <v>10893</v>
      </c>
      <c r="B5471" s="8" t="s">
        <v>14408</v>
      </c>
      <c r="C5471" s="10">
        <v>2</v>
      </c>
      <c r="D5471" s="8">
        <v>0</v>
      </c>
      <c r="E5471" s="9" t="s">
        <v>10920</v>
      </c>
      <c r="F5471" s="9" t="s">
        <v>10919</v>
      </c>
      <c r="G5471" s="8" t="s">
        <v>15224</v>
      </c>
      <c r="H5471" s="8"/>
      <c r="I5471" s="11">
        <v>0</v>
      </c>
      <c r="J5471" s="8" t="s">
        <v>15225</v>
      </c>
      <c r="K5471" s="8" t="s">
        <v>14413</v>
      </c>
      <c r="L5471" s="9" t="s">
        <v>14414</v>
      </c>
      <c r="M5471" s="12" t="s">
        <v>14583</v>
      </c>
    </row>
    <row r="5472" customHeight="1" spans="1:13">
      <c r="A5472" s="9" t="s">
        <v>10893</v>
      </c>
      <c r="B5472" s="8" t="s">
        <v>14408</v>
      </c>
      <c r="C5472" s="10">
        <v>2</v>
      </c>
      <c r="D5472" s="8">
        <v>0</v>
      </c>
      <c r="E5472" s="9" t="s">
        <v>10922</v>
      </c>
      <c r="F5472" s="9" t="s">
        <v>10921</v>
      </c>
      <c r="G5472" s="8" t="s">
        <v>15224</v>
      </c>
      <c r="H5472" s="8"/>
      <c r="I5472" s="11">
        <v>0</v>
      </c>
      <c r="J5472" s="8" t="s">
        <v>15225</v>
      </c>
      <c r="K5472" s="8" t="s">
        <v>14413</v>
      </c>
      <c r="L5472" s="9" t="s">
        <v>14414</v>
      </c>
      <c r="M5472" s="12" t="s">
        <v>14496</v>
      </c>
    </row>
    <row r="5473" customHeight="1" spans="1:13">
      <c r="A5473" s="9" t="s">
        <v>10893</v>
      </c>
      <c r="B5473" s="8" t="s">
        <v>14408</v>
      </c>
      <c r="C5473" s="10">
        <v>2</v>
      </c>
      <c r="D5473" s="8">
        <v>0</v>
      </c>
      <c r="E5473" s="9" t="s">
        <v>10924</v>
      </c>
      <c r="F5473" s="9" t="s">
        <v>10923</v>
      </c>
      <c r="G5473" s="8" t="s">
        <v>15224</v>
      </c>
      <c r="H5473" s="8"/>
      <c r="I5473" s="11">
        <v>0</v>
      </c>
      <c r="J5473" s="8" t="s">
        <v>15225</v>
      </c>
      <c r="K5473" s="8" t="s">
        <v>14413</v>
      </c>
      <c r="L5473" s="9" t="s">
        <v>14414</v>
      </c>
      <c r="M5473" s="12" t="s">
        <v>14415</v>
      </c>
    </row>
    <row r="5474" customHeight="1" spans="1:13">
      <c r="A5474" s="9" t="s">
        <v>10893</v>
      </c>
      <c r="B5474" s="8" t="s">
        <v>14408</v>
      </c>
      <c r="C5474" s="10">
        <v>2</v>
      </c>
      <c r="D5474" s="8">
        <v>0</v>
      </c>
      <c r="E5474" s="9" t="s">
        <v>10926</v>
      </c>
      <c r="F5474" s="9" t="s">
        <v>10925</v>
      </c>
      <c r="G5474" s="8" t="s">
        <v>15224</v>
      </c>
      <c r="H5474" s="8"/>
      <c r="I5474" s="11">
        <v>0</v>
      </c>
      <c r="J5474" s="8" t="s">
        <v>15225</v>
      </c>
      <c r="K5474" s="8" t="s">
        <v>14413</v>
      </c>
      <c r="L5474" s="9" t="s">
        <v>14430</v>
      </c>
      <c r="M5474" s="12" t="s">
        <v>14625</v>
      </c>
    </row>
    <row r="5475" customHeight="1" spans="1:13">
      <c r="A5475" s="9" t="s">
        <v>10893</v>
      </c>
      <c r="B5475" s="8" t="s">
        <v>14408</v>
      </c>
      <c r="C5475" s="10">
        <v>2</v>
      </c>
      <c r="D5475" s="8">
        <v>0</v>
      </c>
      <c r="E5475" s="9" t="s">
        <v>10928</v>
      </c>
      <c r="F5475" s="9" t="s">
        <v>10927</v>
      </c>
      <c r="G5475" s="8" t="s">
        <v>15224</v>
      </c>
      <c r="H5475" s="8"/>
      <c r="I5475" s="11">
        <v>0</v>
      </c>
      <c r="J5475" s="8" t="s">
        <v>15225</v>
      </c>
      <c r="K5475" s="8" t="s">
        <v>14413</v>
      </c>
      <c r="L5475" s="9" t="s">
        <v>14414</v>
      </c>
      <c r="M5475" s="12" t="s">
        <v>14496</v>
      </c>
    </row>
    <row r="5476" customHeight="1" spans="1:13">
      <c r="A5476" s="9" t="s">
        <v>10893</v>
      </c>
      <c r="B5476" s="8" t="s">
        <v>14408</v>
      </c>
      <c r="C5476" s="10">
        <v>2</v>
      </c>
      <c r="D5476" s="8">
        <v>0</v>
      </c>
      <c r="E5476" s="9" t="s">
        <v>10930</v>
      </c>
      <c r="F5476" s="9" t="s">
        <v>10929</v>
      </c>
      <c r="G5476" s="8" t="s">
        <v>15224</v>
      </c>
      <c r="H5476" s="8"/>
      <c r="I5476" s="11">
        <v>0</v>
      </c>
      <c r="J5476" s="8" t="s">
        <v>15225</v>
      </c>
      <c r="K5476" s="8" t="s">
        <v>14413</v>
      </c>
      <c r="L5476" s="9" t="s">
        <v>14430</v>
      </c>
      <c r="M5476" s="12" t="s">
        <v>14515</v>
      </c>
    </row>
    <row r="5477" customHeight="1" spans="1:13">
      <c r="A5477" s="9" t="s">
        <v>10933</v>
      </c>
      <c r="B5477" s="8" t="s">
        <v>14408</v>
      </c>
      <c r="C5477" s="10">
        <v>2</v>
      </c>
      <c r="D5477" s="8">
        <v>0</v>
      </c>
      <c r="E5477" s="9" t="s">
        <v>10934</v>
      </c>
      <c r="F5477" s="9" t="s">
        <v>10932</v>
      </c>
      <c r="G5477" s="8" t="s">
        <v>15224</v>
      </c>
      <c r="H5477" s="8"/>
      <c r="I5477" s="11">
        <v>0</v>
      </c>
      <c r="J5477" s="8" t="s">
        <v>15225</v>
      </c>
      <c r="K5477" s="8" t="s">
        <v>14413</v>
      </c>
      <c r="L5477" s="9" t="s">
        <v>14414</v>
      </c>
      <c r="M5477" s="12" t="s">
        <v>14427</v>
      </c>
    </row>
    <row r="5478" customHeight="1" spans="1:13">
      <c r="A5478" s="9" t="s">
        <v>10933</v>
      </c>
      <c r="B5478" s="8" t="s">
        <v>14408</v>
      </c>
      <c r="C5478" s="10">
        <v>2</v>
      </c>
      <c r="D5478" s="8">
        <v>0</v>
      </c>
      <c r="E5478" s="9" t="s">
        <v>10936</v>
      </c>
      <c r="F5478" s="9" t="s">
        <v>10935</v>
      </c>
      <c r="G5478" s="8" t="s">
        <v>15224</v>
      </c>
      <c r="H5478" s="8"/>
      <c r="I5478" s="11">
        <v>0</v>
      </c>
      <c r="J5478" s="8" t="s">
        <v>15225</v>
      </c>
      <c r="K5478" s="8" t="s">
        <v>14413</v>
      </c>
      <c r="L5478" s="9" t="s">
        <v>14414</v>
      </c>
      <c r="M5478" s="12" t="s">
        <v>14446</v>
      </c>
    </row>
    <row r="5479" customHeight="1" spans="1:13">
      <c r="A5479" s="9" t="s">
        <v>10933</v>
      </c>
      <c r="B5479" s="8" t="s">
        <v>14408</v>
      </c>
      <c r="C5479" s="10">
        <v>2</v>
      </c>
      <c r="D5479" s="8">
        <v>0</v>
      </c>
      <c r="E5479" s="9" t="s">
        <v>10938</v>
      </c>
      <c r="F5479" s="9" t="s">
        <v>10937</v>
      </c>
      <c r="G5479" s="8" t="s">
        <v>15224</v>
      </c>
      <c r="H5479" s="8"/>
      <c r="I5479" s="11">
        <v>0</v>
      </c>
      <c r="J5479" s="8" t="s">
        <v>15225</v>
      </c>
      <c r="K5479" s="8" t="s">
        <v>14413</v>
      </c>
      <c r="L5479" s="9" t="s">
        <v>14414</v>
      </c>
      <c r="M5479" s="12" t="s">
        <v>14459</v>
      </c>
    </row>
    <row r="5480" customHeight="1" spans="1:13">
      <c r="A5480" s="9" t="s">
        <v>10933</v>
      </c>
      <c r="B5480" s="8" t="s">
        <v>14408</v>
      </c>
      <c r="C5480" s="10">
        <v>2</v>
      </c>
      <c r="D5480" s="8">
        <v>0</v>
      </c>
      <c r="E5480" s="9" t="s">
        <v>10940</v>
      </c>
      <c r="F5480" s="9" t="s">
        <v>10939</v>
      </c>
      <c r="G5480" s="8" t="s">
        <v>15224</v>
      </c>
      <c r="H5480" s="8"/>
      <c r="I5480" s="11">
        <v>0</v>
      </c>
      <c r="J5480" s="8" t="s">
        <v>15225</v>
      </c>
      <c r="K5480" s="8" t="s">
        <v>14413</v>
      </c>
      <c r="L5480" s="9" t="s">
        <v>14414</v>
      </c>
      <c r="M5480" s="12" t="s">
        <v>14496</v>
      </c>
    </row>
    <row r="5481" customHeight="1" spans="1:13">
      <c r="A5481" s="9" t="s">
        <v>10933</v>
      </c>
      <c r="B5481" s="8" t="s">
        <v>14408</v>
      </c>
      <c r="C5481" s="10">
        <v>2</v>
      </c>
      <c r="D5481" s="8">
        <v>0</v>
      </c>
      <c r="E5481" s="9" t="s">
        <v>10942</v>
      </c>
      <c r="F5481" s="9" t="s">
        <v>10941</v>
      </c>
      <c r="G5481" s="8" t="s">
        <v>15224</v>
      </c>
      <c r="H5481" s="8"/>
      <c r="I5481" s="11">
        <v>0</v>
      </c>
      <c r="J5481" s="8" t="s">
        <v>15225</v>
      </c>
      <c r="K5481" s="8" t="s">
        <v>14413</v>
      </c>
      <c r="L5481" s="9" t="s">
        <v>14430</v>
      </c>
      <c r="M5481" s="12" t="s">
        <v>14431</v>
      </c>
    </row>
    <row r="5482" customHeight="1" spans="1:13">
      <c r="A5482" s="9" t="s">
        <v>10933</v>
      </c>
      <c r="B5482" s="8" t="s">
        <v>14408</v>
      </c>
      <c r="C5482" s="10">
        <v>2</v>
      </c>
      <c r="D5482" s="8">
        <v>0</v>
      </c>
      <c r="E5482" s="9" t="s">
        <v>10944</v>
      </c>
      <c r="F5482" s="9" t="s">
        <v>10943</v>
      </c>
      <c r="G5482" s="8" t="s">
        <v>15224</v>
      </c>
      <c r="H5482" s="8"/>
      <c r="I5482" s="11">
        <v>0</v>
      </c>
      <c r="J5482" s="8" t="s">
        <v>15225</v>
      </c>
      <c r="K5482" s="8" t="s">
        <v>14413</v>
      </c>
      <c r="L5482" s="9" t="s">
        <v>14430</v>
      </c>
      <c r="M5482" s="12" t="s">
        <v>15228</v>
      </c>
    </row>
    <row r="5483" customHeight="1" spans="1:13">
      <c r="A5483" s="9" t="s">
        <v>10933</v>
      </c>
      <c r="B5483" s="8" t="s">
        <v>14408</v>
      </c>
      <c r="C5483" s="10">
        <v>2</v>
      </c>
      <c r="D5483" s="8">
        <v>0</v>
      </c>
      <c r="E5483" s="9" t="s">
        <v>10946</v>
      </c>
      <c r="F5483" s="9" t="s">
        <v>10945</v>
      </c>
      <c r="G5483" s="8" t="s">
        <v>15224</v>
      </c>
      <c r="H5483" s="8"/>
      <c r="I5483" s="11">
        <v>0</v>
      </c>
      <c r="J5483" s="8" t="s">
        <v>15225</v>
      </c>
      <c r="K5483" s="8" t="s">
        <v>14413</v>
      </c>
      <c r="L5483" s="9" t="s">
        <v>14430</v>
      </c>
      <c r="M5483" s="12" t="s">
        <v>14820</v>
      </c>
    </row>
    <row r="5484" customHeight="1" spans="1:13">
      <c r="A5484" s="9" t="s">
        <v>10933</v>
      </c>
      <c r="B5484" s="8" t="s">
        <v>14408</v>
      </c>
      <c r="C5484" s="10">
        <v>2</v>
      </c>
      <c r="D5484" s="8">
        <v>0</v>
      </c>
      <c r="E5484" s="9" t="s">
        <v>10948</v>
      </c>
      <c r="F5484" s="9" t="s">
        <v>10947</v>
      </c>
      <c r="G5484" s="8" t="s">
        <v>15224</v>
      </c>
      <c r="H5484" s="8"/>
      <c r="I5484" s="11">
        <v>0</v>
      </c>
      <c r="J5484" s="8" t="s">
        <v>15225</v>
      </c>
      <c r="K5484" s="8" t="s">
        <v>14413</v>
      </c>
      <c r="L5484" s="9" t="s">
        <v>14414</v>
      </c>
      <c r="M5484" s="12" t="s">
        <v>14415</v>
      </c>
    </row>
    <row r="5485" customHeight="1" spans="1:13">
      <c r="A5485" s="9" t="s">
        <v>10933</v>
      </c>
      <c r="B5485" s="8" t="s">
        <v>14408</v>
      </c>
      <c r="C5485" s="10">
        <v>2</v>
      </c>
      <c r="D5485" s="8">
        <v>0</v>
      </c>
      <c r="E5485" s="9" t="s">
        <v>10950</v>
      </c>
      <c r="F5485" s="9" t="s">
        <v>10949</v>
      </c>
      <c r="G5485" s="8" t="s">
        <v>15224</v>
      </c>
      <c r="H5485" s="8"/>
      <c r="I5485" s="11">
        <v>0</v>
      </c>
      <c r="J5485" s="8" t="s">
        <v>15225</v>
      </c>
      <c r="K5485" s="8" t="s">
        <v>14413</v>
      </c>
      <c r="L5485" s="9" t="s">
        <v>14414</v>
      </c>
      <c r="M5485" s="12" t="s">
        <v>14418</v>
      </c>
    </row>
    <row r="5486" customHeight="1" spans="1:13">
      <c r="A5486" s="9" t="s">
        <v>10933</v>
      </c>
      <c r="B5486" s="8" t="s">
        <v>14408</v>
      </c>
      <c r="C5486" s="10">
        <v>2</v>
      </c>
      <c r="D5486" s="8">
        <v>0</v>
      </c>
      <c r="E5486" s="9" t="s">
        <v>10952</v>
      </c>
      <c r="F5486" s="9" t="s">
        <v>10951</v>
      </c>
      <c r="G5486" s="8" t="s">
        <v>15224</v>
      </c>
      <c r="H5486" s="8"/>
      <c r="I5486" s="11">
        <v>0</v>
      </c>
      <c r="J5486" s="8" t="s">
        <v>15225</v>
      </c>
      <c r="K5486" s="8" t="s">
        <v>14413</v>
      </c>
      <c r="L5486" s="9" t="s">
        <v>14430</v>
      </c>
      <c r="M5486" s="12" t="s">
        <v>14726</v>
      </c>
    </row>
    <row r="5487" customHeight="1" spans="1:13">
      <c r="A5487" s="9" t="s">
        <v>10933</v>
      </c>
      <c r="B5487" s="8" t="s">
        <v>14408</v>
      </c>
      <c r="C5487" s="10">
        <v>2</v>
      </c>
      <c r="D5487" s="8">
        <v>0</v>
      </c>
      <c r="E5487" s="9" t="s">
        <v>10954</v>
      </c>
      <c r="F5487" s="9" t="s">
        <v>10953</v>
      </c>
      <c r="G5487" s="8" t="s">
        <v>15224</v>
      </c>
      <c r="H5487" s="8"/>
      <c r="I5487" s="11">
        <v>0</v>
      </c>
      <c r="J5487" s="8" t="s">
        <v>15225</v>
      </c>
      <c r="K5487" s="8" t="s">
        <v>14413</v>
      </c>
      <c r="L5487" s="9" t="s">
        <v>14430</v>
      </c>
      <c r="M5487" s="12" t="s">
        <v>14431</v>
      </c>
    </row>
    <row r="5488" customHeight="1" spans="1:13">
      <c r="A5488" s="9" t="s">
        <v>10933</v>
      </c>
      <c r="B5488" s="8" t="s">
        <v>14408</v>
      </c>
      <c r="C5488" s="10">
        <v>2</v>
      </c>
      <c r="D5488" s="8">
        <v>0</v>
      </c>
      <c r="E5488" s="9" t="s">
        <v>10956</v>
      </c>
      <c r="F5488" s="9" t="s">
        <v>10955</v>
      </c>
      <c r="G5488" s="8" t="s">
        <v>15224</v>
      </c>
      <c r="H5488" s="8"/>
      <c r="I5488" s="11">
        <v>0</v>
      </c>
      <c r="J5488" s="8" t="s">
        <v>15225</v>
      </c>
      <c r="K5488" s="8" t="s">
        <v>14413</v>
      </c>
      <c r="L5488" s="9" t="s">
        <v>14414</v>
      </c>
      <c r="M5488" s="12" t="s">
        <v>14424</v>
      </c>
    </row>
    <row r="5489" customHeight="1" spans="1:13">
      <c r="A5489" s="9" t="s">
        <v>10933</v>
      </c>
      <c r="B5489" s="8" t="s">
        <v>14408</v>
      </c>
      <c r="C5489" s="10">
        <v>2</v>
      </c>
      <c r="D5489" s="8">
        <v>0</v>
      </c>
      <c r="E5489" s="9" t="s">
        <v>10958</v>
      </c>
      <c r="F5489" s="9" t="s">
        <v>10957</v>
      </c>
      <c r="G5489" s="8" t="s">
        <v>15224</v>
      </c>
      <c r="H5489" s="8"/>
      <c r="I5489" s="11">
        <v>0</v>
      </c>
      <c r="J5489" s="8" t="s">
        <v>15225</v>
      </c>
      <c r="K5489" s="8" t="s">
        <v>14413</v>
      </c>
      <c r="L5489" s="9" t="s">
        <v>14430</v>
      </c>
      <c r="M5489" s="12" t="s">
        <v>14515</v>
      </c>
    </row>
    <row r="5490" customHeight="1" spans="1:13">
      <c r="A5490" s="9" t="s">
        <v>10933</v>
      </c>
      <c r="B5490" s="8" t="s">
        <v>14408</v>
      </c>
      <c r="C5490" s="10">
        <v>2</v>
      </c>
      <c r="D5490" s="8">
        <v>0</v>
      </c>
      <c r="E5490" s="9" t="s">
        <v>10960</v>
      </c>
      <c r="F5490" s="9" t="s">
        <v>10959</v>
      </c>
      <c r="G5490" s="8" t="s">
        <v>15224</v>
      </c>
      <c r="H5490" s="8"/>
      <c r="I5490" s="11">
        <v>0</v>
      </c>
      <c r="J5490" s="8" t="s">
        <v>15225</v>
      </c>
      <c r="K5490" s="8" t="s">
        <v>14413</v>
      </c>
      <c r="L5490" s="9" t="s">
        <v>14414</v>
      </c>
      <c r="M5490" s="12" t="s">
        <v>14418</v>
      </c>
    </row>
    <row r="5491" customHeight="1" spans="1:13">
      <c r="A5491" s="9" t="s">
        <v>10933</v>
      </c>
      <c r="B5491" s="8" t="s">
        <v>14408</v>
      </c>
      <c r="C5491" s="10">
        <v>2</v>
      </c>
      <c r="D5491" s="8">
        <v>0</v>
      </c>
      <c r="E5491" s="9" t="s">
        <v>10962</v>
      </c>
      <c r="F5491" s="9" t="s">
        <v>10961</v>
      </c>
      <c r="G5491" s="8" t="s">
        <v>15224</v>
      </c>
      <c r="H5491" s="8"/>
      <c r="I5491" s="11">
        <v>0</v>
      </c>
      <c r="J5491" s="8" t="s">
        <v>15225</v>
      </c>
      <c r="K5491" s="8" t="s">
        <v>14413</v>
      </c>
      <c r="L5491" s="9" t="s">
        <v>14430</v>
      </c>
      <c r="M5491" s="12" t="s">
        <v>14484</v>
      </c>
    </row>
    <row r="5492" customHeight="1" spans="1:13">
      <c r="A5492" s="9" t="s">
        <v>10933</v>
      </c>
      <c r="B5492" s="8" t="s">
        <v>14408</v>
      </c>
      <c r="C5492" s="10">
        <v>2</v>
      </c>
      <c r="D5492" s="8">
        <v>0</v>
      </c>
      <c r="E5492" s="9" t="s">
        <v>10964</v>
      </c>
      <c r="F5492" s="9" t="s">
        <v>10963</v>
      </c>
      <c r="G5492" s="8" t="s">
        <v>15224</v>
      </c>
      <c r="H5492" s="8"/>
      <c r="I5492" s="11">
        <v>0</v>
      </c>
      <c r="J5492" s="8" t="s">
        <v>15225</v>
      </c>
      <c r="K5492" s="8" t="s">
        <v>14413</v>
      </c>
      <c r="L5492" s="9" t="s">
        <v>14414</v>
      </c>
      <c r="M5492" s="12" t="s">
        <v>14415</v>
      </c>
    </row>
    <row r="5493" customHeight="1" spans="1:13">
      <c r="A5493" s="9" t="s">
        <v>10933</v>
      </c>
      <c r="B5493" s="8" t="s">
        <v>14408</v>
      </c>
      <c r="C5493" s="10">
        <v>2</v>
      </c>
      <c r="D5493" s="8">
        <v>0</v>
      </c>
      <c r="E5493" s="9" t="s">
        <v>10966</v>
      </c>
      <c r="F5493" s="9" t="s">
        <v>10965</v>
      </c>
      <c r="G5493" s="8" t="s">
        <v>15224</v>
      </c>
      <c r="H5493" s="8"/>
      <c r="I5493" s="11">
        <v>0</v>
      </c>
      <c r="J5493" s="8" t="s">
        <v>15225</v>
      </c>
      <c r="K5493" s="8" t="s">
        <v>14413</v>
      </c>
      <c r="L5493" s="9" t="s">
        <v>14414</v>
      </c>
      <c r="M5493" s="12" t="s">
        <v>14446</v>
      </c>
    </row>
    <row r="5494" customHeight="1" spans="1:13">
      <c r="A5494" s="9" t="s">
        <v>10933</v>
      </c>
      <c r="B5494" s="8" t="s">
        <v>14408</v>
      </c>
      <c r="C5494" s="10">
        <v>2</v>
      </c>
      <c r="D5494" s="8">
        <v>0</v>
      </c>
      <c r="E5494" s="9" t="s">
        <v>10815</v>
      </c>
      <c r="F5494" s="9" t="s">
        <v>10814</v>
      </c>
      <c r="G5494" s="8" t="s">
        <v>15224</v>
      </c>
      <c r="H5494" s="8"/>
      <c r="I5494" s="11">
        <v>0</v>
      </c>
      <c r="J5494" s="8" t="s">
        <v>15225</v>
      </c>
      <c r="K5494" s="8" t="s">
        <v>14413</v>
      </c>
      <c r="L5494" s="9" t="s">
        <v>14414</v>
      </c>
      <c r="M5494" s="12" t="s">
        <v>14459</v>
      </c>
    </row>
    <row r="5495" customHeight="1" spans="1:13">
      <c r="A5495" s="9" t="s">
        <v>10933</v>
      </c>
      <c r="B5495" s="8" t="s">
        <v>14408</v>
      </c>
      <c r="C5495" s="10">
        <v>2</v>
      </c>
      <c r="D5495" s="8">
        <v>0</v>
      </c>
      <c r="E5495" s="9" t="s">
        <v>10968</v>
      </c>
      <c r="F5495" s="9" t="s">
        <v>10967</v>
      </c>
      <c r="G5495" s="8" t="s">
        <v>15224</v>
      </c>
      <c r="H5495" s="8"/>
      <c r="I5495" s="11">
        <v>0</v>
      </c>
      <c r="J5495" s="8" t="s">
        <v>15225</v>
      </c>
      <c r="K5495" s="8" t="s">
        <v>14413</v>
      </c>
      <c r="L5495" s="9" t="s">
        <v>14414</v>
      </c>
      <c r="M5495" s="12" t="s">
        <v>14446</v>
      </c>
    </row>
    <row r="5496" customHeight="1" spans="1:13">
      <c r="A5496" s="9" t="s">
        <v>10933</v>
      </c>
      <c r="B5496" s="8" t="s">
        <v>14408</v>
      </c>
      <c r="C5496" s="10">
        <v>2</v>
      </c>
      <c r="D5496" s="8">
        <v>0</v>
      </c>
      <c r="E5496" s="9" t="s">
        <v>10970</v>
      </c>
      <c r="F5496" s="9" t="s">
        <v>10969</v>
      </c>
      <c r="G5496" s="8" t="s">
        <v>15224</v>
      </c>
      <c r="H5496" s="8"/>
      <c r="I5496" s="11">
        <v>0</v>
      </c>
      <c r="J5496" s="8" t="s">
        <v>15225</v>
      </c>
      <c r="K5496" s="8" t="s">
        <v>14413</v>
      </c>
      <c r="L5496" s="9" t="s">
        <v>14490</v>
      </c>
      <c r="M5496" s="12" t="s">
        <v>15232</v>
      </c>
    </row>
    <row r="5497" customHeight="1" spans="1:13">
      <c r="A5497" s="9" t="s">
        <v>10933</v>
      </c>
      <c r="B5497" s="8" t="s">
        <v>14408</v>
      </c>
      <c r="C5497" s="10">
        <v>2</v>
      </c>
      <c r="D5497" s="8">
        <v>0</v>
      </c>
      <c r="E5497" s="9" t="s">
        <v>10972</v>
      </c>
      <c r="F5497" s="9" t="s">
        <v>10971</v>
      </c>
      <c r="G5497" s="8" t="s">
        <v>15224</v>
      </c>
      <c r="H5497" s="8"/>
      <c r="I5497" s="11">
        <v>0</v>
      </c>
      <c r="J5497" s="8" t="s">
        <v>15225</v>
      </c>
      <c r="K5497" s="8" t="s">
        <v>14413</v>
      </c>
      <c r="L5497" s="9" t="s">
        <v>14430</v>
      </c>
      <c r="M5497" s="12" t="s">
        <v>14625</v>
      </c>
    </row>
    <row r="5498" customHeight="1" spans="1:13">
      <c r="A5498" s="9" t="s">
        <v>10933</v>
      </c>
      <c r="B5498" s="8" t="s">
        <v>14408</v>
      </c>
      <c r="C5498" s="10">
        <v>2</v>
      </c>
      <c r="D5498" s="8">
        <v>0</v>
      </c>
      <c r="E5498" s="9" t="s">
        <v>10974</v>
      </c>
      <c r="F5498" s="9" t="s">
        <v>10973</v>
      </c>
      <c r="G5498" s="8" t="s">
        <v>15224</v>
      </c>
      <c r="H5498" s="8"/>
      <c r="I5498" s="11">
        <v>0</v>
      </c>
      <c r="J5498" s="8" t="s">
        <v>15225</v>
      </c>
      <c r="K5498" s="8" t="s">
        <v>14413</v>
      </c>
      <c r="L5498" s="9" t="s">
        <v>14414</v>
      </c>
      <c r="M5498" s="12" t="s">
        <v>14459</v>
      </c>
    </row>
    <row r="5499" customHeight="1" spans="1:13">
      <c r="A5499" s="9" t="s">
        <v>10933</v>
      </c>
      <c r="B5499" s="8" t="s">
        <v>14408</v>
      </c>
      <c r="C5499" s="10">
        <v>2</v>
      </c>
      <c r="D5499" s="8">
        <v>0</v>
      </c>
      <c r="E5499" s="9" t="s">
        <v>10976</v>
      </c>
      <c r="F5499" s="9" t="s">
        <v>10975</v>
      </c>
      <c r="G5499" s="8" t="s">
        <v>15224</v>
      </c>
      <c r="H5499" s="8"/>
      <c r="I5499" s="11">
        <v>0</v>
      </c>
      <c r="J5499" s="8" t="s">
        <v>15225</v>
      </c>
      <c r="K5499" s="8" t="s">
        <v>14413</v>
      </c>
      <c r="L5499" s="9" t="s">
        <v>14430</v>
      </c>
      <c r="M5499" s="12" t="s">
        <v>14529</v>
      </c>
    </row>
    <row r="5500" customHeight="1" spans="1:13">
      <c r="A5500" s="9" t="s">
        <v>10933</v>
      </c>
      <c r="B5500" s="8" t="s">
        <v>14408</v>
      </c>
      <c r="C5500" s="10">
        <v>2</v>
      </c>
      <c r="D5500" s="8">
        <v>0</v>
      </c>
      <c r="E5500" s="9" t="s">
        <v>10978</v>
      </c>
      <c r="F5500" s="9" t="s">
        <v>10977</v>
      </c>
      <c r="G5500" s="8" t="s">
        <v>15224</v>
      </c>
      <c r="H5500" s="8"/>
      <c r="I5500" s="11">
        <v>0</v>
      </c>
      <c r="J5500" s="8" t="s">
        <v>15225</v>
      </c>
      <c r="K5500" s="8" t="s">
        <v>14413</v>
      </c>
      <c r="L5500" s="9" t="s">
        <v>14414</v>
      </c>
      <c r="M5500" s="12" t="s">
        <v>14415</v>
      </c>
    </row>
    <row r="5501" customHeight="1" spans="1:13">
      <c r="A5501" s="9" t="s">
        <v>10980</v>
      </c>
      <c r="B5501" s="8" t="s">
        <v>14408</v>
      </c>
      <c r="C5501" s="10">
        <v>2</v>
      </c>
      <c r="D5501" s="8">
        <v>0</v>
      </c>
      <c r="E5501" s="9" t="s">
        <v>10981</v>
      </c>
      <c r="F5501" s="9" t="s">
        <v>10979</v>
      </c>
      <c r="G5501" s="8" t="s">
        <v>15224</v>
      </c>
      <c r="H5501" s="8"/>
      <c r="I5501" s="11">
        <v>0</v>
      </c>
      <c r="J5501" s="8" t="s">
        <v>15225</v>
      </c>
      <c r="K5501" s="8" t="s">
        <v>14413</v>
      </c>
      <c r="L5501" s="9" t="s">
        <v>14414</v>
      </c>
      <c r="M5501" s="12" t="s">
        <v>14459</v>
      </c>
    </row>
    <row r="5502" customHeight="1" spans="1:13">
      <c r="A5502" s="9" t="s">
        <v>10980</v>
      </c>
      <c r="B5502" s="8" t="s">
        <v>14408</v>
      </c>
      <c r="C5502" s="10">
        <v>2</v>
      </c>
      <c r="D5502" s="8">
        <v>0</v>
      </c>
      <c r="E5502" s="9" t="s">
        <v>10983</v>
      </c>
      <c r="F5502" s="9" t="s">
        <v>10982</v>
      </c>
      <c r="G5502" s="8" t="s">
        <v>15224</v>
      </c>
      <c r="H5502" s="8"/>
      <c r="I5502" s="11">
        <v>0</v>
      </c>
      <c r="J5502" s="8" t="s">
        <v>15225</v>
      </c>
      <c r="K5502" s="8" t="s">
        <v>14413</v>
      </c>
      <c r="L5502" s="9" t="s">
        <v>14414</v>
      </c>
      <c r="M5502" s="12" t="s">
        <v>108</v>
      </c>
    </row>
    <row r="5503" customHeight="1" spans="1:13">
      <c r="A5503" s="9" t="s">
        <v>10980</v>
      </c>
      <c r="B5503" s="8" t="s">
        <v>14408</v>
      </c>
      <c r="C5503" s="10">
        <v>2</v>
      </c>
      <c r="D5503" s="8">
        <v>0</v>
      </c>
      <c r="E5503" s="9" t="s">
        <v>10985</v>
      </c>
      <c r="F5503" s="9" t="s">
        <v>10984</v>
      </c>
      <c r="G5503" s="8" t="s">
        <v>15224</v>
      </c>
      <c r="H5503" s="8"/>
      <c r="I5503" s="11">
        <v>0</v>
      </c>
      <c r="J5503" s="8" t="s">
        <v>15225</v>
      </c>
      <c r="K5503" s="8" t="s">
        <v>14413</v>
      </c>
      <c r="L5503" s="9" t="s">
        <v>14414</v>
      </c>
      <c r="M5503" s="12" t="s">
        <v>14462</v>
      </c>
    </row>
    <row r="5504" customHeight="1" spans="1:13">
      <c r="A5504" s="9" t="s">
        <v>10980</v>
      </c>
      <c r="B5504" s="8" t="s">
        <v>14408</v>
      </c>
      <c r="C5504" s="10">
        <v>2</v>
      </c>
      <c r="D5504" s="8">
        <v>0</v>
      </c>
      <c r="E5504" s="9" t="s">
        <v>10987</v>
      </c>
      <c r="F5504" s="9" t="s">
        <v>10986</v>
      </c>
      <c r="G5504" s="8" t="s">
        <v>15224</v>
      </c>
      <c r="H5504" s="8"/>
      <c r="I5504" s="11">
        <v>0</v>
      </c>
      <c r="J5504" s="8" t="s">
        <v>15225</v>
      </c>
      <c r="K5504" s="8" t="s">
        <v>14413</v>
      </c>
      <c r="L5504" s="9" t="s">
        <v>14430</v>
      </c>
      <c r="M5504" s="12" t="s">
        <v>14515</v>
      </c>
    </row>
    <row r="5505" customHeight="1" spans="1:13">
      <c r="A5505" s="9" t="s">
        <v>10980</v>
      </c>
      <c r="B5505" s="8" t="s">
        <v>14408</v>
      </c>
      <c r="C5505" s="10">
        <v>2</v>
      </c>
      <c r="D5505" s="8">
        <v>0</v>
      </c>
      <c r="E5505" s="9" t="s">
        <v>10989</v>
      </c>
      <c r="F5505" s="9" t="s">
        <v>10988</v>
      </c>
      <c r="G5505" s="8" t="s">
        <v>15224</v>
      </c>
      <c r="H5505" s="8"/>
      <c r="I5505" s="11">
        <v>0</v>
      </c>
      <c r="J5505" s="8" t="s">
        <v>15225</v>
      </c>
      <c r="K5505" s="8" t="s">
        <v>14413</v>
      </c>
      <c r="L5505" s="9" t="s">
        <v>14430</v>
      </c>
      <c r="M5505" s="12" t="s">
        <v>14515</v>
      </c>
    </row>
    <row r="5506" customHeight="1" spans="1:13">
      <c r="A5506" s="9" t="s">
        <v>10980</v>
      </c>
      <c r="B5506" s="8" t="s">
        <v>14408</v>
      </c>
      <c r="C5506" s="10">
        <v>2</v>
      </c>
      <c r="D5506" s="8">
        <v>0</v>
      </c>
      <c r="E5506" s="9" t="s">
        <v>10991</v>
      </c>
      <c r="F5506" s="9" t="s">
        <v>10990</v>
      </c>
      <c r="G5506" s="8" t="s">
        <v>15224</v>
      </c>
      <c r="H5506" s="8"/>
      <c r="I5506" s="11">
        <v>0</v>
      </c>
      <c r="J5506" s="8" t="s">
        <v>15225</v>
      </c>
      <c r="K5506" s="8" t="s">
        <v>14413</v>
      </c>
      <c r="L5506" s="9" t="s">
        <v>14414</v>
      </c>
      <c r="M5506" s="12" t="s">
        <v>14459</v>
      </c>
    </row>
    <row r="5507" customHeight="1" spans="1:13">
      <c r="A5507" s="9" t="s">
        <v>10980</v>
      </c>
      <c r="B5507" s="8" t="s">
        <v>14408</v>
      </c>
      <c r="C5507" s="10">
        <v>2</v>
      </c>
      <c r="D5507" s="8">
        <v>0</v>
      </c>
      <c r="E5507" s="9" t="s">
        <v>10993</v>
      </c>
      <c r="F5507" s="9" t="s">
        <v>10992</v>
      </c>
      <c r="G5507" s="8" t="s">
        <v>15224</v>
      </c>
      <c r="H5507" s="8"/>
      <c r="I5507" s="11">
        <v>0</v>
      </c>
      <c r="J5507" s="8" t="s">
        <v>15225</v>
      </c>
      <c r="K5507" s="8" t="s">
        <v>14413</v>
      </c>
      <c r="L5507" s="9" t="s">
        <v>14414</v>
      </c>
      <c r="M5507" s="12" t="s">
        <v>14590</v>
      </c>
    </row>
    <row r="5508" customHeight="1" spans="1:13">
      <c r="A5508" s="9" t="s">
        <v>10980</v>
      </c>
      <c r="B5508" s="8" t="s">
        <v>14408</v>
      </c>
      <c r="C5508" s="10">
        <v>2</v>
      </c>
      <c r="D5508" s="8">
        <v>0</v>
      </c>
      <c r="E5508" s="9" t="s">
        <v>10995</v>
      </c>
      <c r="F5508" s="9" t="s">
        <v>10994</v>
      </c>
      <c r="G5508" s="8" t="s">
        <v>15224</v>
      </c>
      <c r="H5508" s="8"/>
      <c r="I5508" s="11">
        <v>0</v>
      </c>
      <c r="J5508" s="8" t="s">
        <v>15225</v>
      </c>
      <c r="K5508" s="8" t="s">
        <v>14413</v>
      </c>
      <c r="L5508" s="9" t="s">
        <v>14539</v>
      </c>
      <c r="M5508" s="12" t="s">
        <v>14549</v>
      </c>
    </row>
    <row r="5509" customHeight="1" spans="1:13">
      <c r="A5509" s="9" t="s">
        <v>10980</v>
      </c>
      <c r="B5509" s="8" t="s">
        <v>14408</v>
      </c>
      <c r="C5509" s="10">
        <v>2</v>
      </c>
      <c r="D5509" s="8">
        <v>0</v>
      </c>
      <c r="E5509" s="9" t="s">
        <v>10997</v>
      </c>
      <c r="F5509" s="9" t="s">
        <v>10996</v>
      </c>
      <c r="G5509" s="8" t="s">
        <v>15224</v>
      </c>
      <c r="H5509" s="8"/>
      <c r="I5509" s="11">
        <v>0</v>
      </c>
      <c r="J5509" s="8" t="s">
        <v>15225</v>
      </c>
      <c r="K5509" s="8" t="s">
        <v>14413</v>
      </c>
      <c r="L5509" s="9" t="s">
        <v>14414</v>
      </c>
      <c r="M5509" s="12" t="s">
        <v>14496</v>
      </c>
    </row>
    <row r="5510" customHeight="1" spans="1:13">
      <c r="A5510" s="9" t="s">
        <v>10980</v>
      </c>
      <c r="B5510" s="8" t="s">
        <v>14408</v>
      </c>
      <c r="C5510" s="10">
        <v>2</v>
      </c>
      <c r="D5510" s="8">
        <v>0</v>
      </c>
      <c r="E5510" s="9" t="s">
        <v>21754</v>
      </c>
      <c r="F5510" s="9" t="s">
        <v>21755</v>
      </c>
      <c r="G5510" s="8" t="s">
        <v>15224</v>
      </c>
      <c r="H5510" s="8"/>
      <c r="I5510" s="11">
        <v>0</v>
      </c>
      <c r="J5510" s="8" t="s">
        <v>15225</v>
      </c>
      <c r="K5510" s="8" t="s">
        <v>14413</v>
      </c>
      <c r="L5510" s="9" t="s">
        <v>14414</v>
      </c>
      <c r="M5510" s="12" t="s">
        <v>14424</v>
      </c>
    </row>
    <row r="5511" customHeight="1" spans="1:13">
      <c r="A5511" s="9" t="s">
        <v>10980</v>
      </c>
      <c r="B5511" s="8" t="s">
        <v>14408</v>
      </c>
      <c r="C5511" s="10">
        <v>2</v>
      </c>
      <c r="D5511" s="8">
        <v>0</v>
      </c>
      <c r="E5511" s="9" t="s">
        <v>21756</v>
      </c>
      <c r="F5511" s="9" t="s">
        <v>21757</v>
      </c>
      <c r="G5511" s="8" t="s">
        <v>15224</v>
      </c>
      <c r="H5511" s="8"/>
      <c r="I5511" s="11">
        <v>0</v>
      </c>
      <c r="J5511" s="8" t="s">
        <v>15225</v>
      </c>
      <c r="K5511" s="8" t="s">
        <v>14413</v>
      </c>
      <c r="L5511" s="9" t="s">
        <v>14414</v>
      </c>
      <c r="M5511" s="12" t="s">
        <v>14418</v>
      </c>
    </row>
    <row r="5512" customHeight="1" spans="1:13">
      <c r="A5512" s="9" t="s">
        <v>10980</v>
      </c>
      <c r="B5512" s="8" t="s">
        <v>14408</v>
      </c>
      <c r="C5512" s="10">
        <v>2</v>
      </c>
      <c r="D5512" s="8">
        <v>0</v>
      </c>
      <c r="E5512" s="9" t="s">
        <v>10999</v>
      </c>
      <c r="F5512" s="9" t="s">
        <v>10998</v>
      </c>
      <c r="G5512" s="8" t="s">
        <v>15224</v>
      </c>
      <c r="H5512" s="8"/>
      <c r="I5512" s="11">
        <v>0</v>
      </c>
      <c r="J5512" s="8" t="s">
        <v>15225</v>
      </c>
      <c r="K5512" s="8" t="s">
        <v>14413</v>
      </c>
      <c r="L5512" s="9" t="s">
        <v>14414</v>
      </c>
      <c r="M5512" s="12" t="s">
        <v>14418</v>
      </c>
    </row>
    <row r="5513" customHeight="1" spans="1:13">
      <c r="A5513" s="9" t="s">
        <v>10980</v>
      </c>
      <c r="B5513" s="8" t="s">
        <v>14408</v>
      </c>
      <c r="C5513" s="10">
        <v>2</v>
      </c>
      <c r="D5513" s="8">
        <v>0</v>
      </c>
      <c r="E5513" s="9" t="s">
        <v>11001</v>
      </c>
      <c r="F5513" s="9" t="s">
        <v>11000</v>
      </c>
      <c r="G5513" s="8" t="s">
        <v>15224</v>
      </c>
      <c r="H5513" s="8"/>
      <c r="I5513" s="11">
        <v>0</v>
      </c>
      <c r="J5513" s="8" t="s">
        <v>15225</v>
      </c>
      <c r="K5513" s="8" t="s">
        <v>14413</v>
      </c>
      <c r="L5513" s="9" t="s">
        <v>14430</v>
      </c>
      <c r="M5513" s="12" t="s">
        <v>15186</v>
      </c>
    </row>
    <row r="5514" customHeight="1" spans="1:13">
      <c r="A5514" s="9" t="s">
        <v>10980</v>
      </c>
      <c r="B5514" s="8" t="s">
        <v>14408</v>
      </c>
      <c r="C5514" s="10">
        <v>2</v>
      </c>
      <c r="D5514" s="8">
        <v>0</v>
      </c>
      <c r="E5514" s="9" t="s">
        <v>11003</v>
      </c>
      <c r="F5514" s="9" t="s">
        <v>11002</v>
      </c>
      <c r="G5514" s="8" t="s">
        <v>15224</v>
      </c>
      <c r="H5514" s="8"/>
      <c r="I5514" s="11">
        <v>0</v>
      </c>
      <c r="J5514" s="8" t="s">
        <v>15225</v>
      </c>
      <c r="K5514" s="8" t="s">
        <v>14413</v>
      </c>
      <c r="L5514" s="9" t="s">
        <v>14539</v>
      </c>
      <c r="M5514" s="12" t="s">
        <v>14832</v>
      </c>
    </row>
    <row r="5515" customHeight="1" spans="1:13">
      <c r="A5515" s="9" t="s">
        <v>10980</v>
      </c>
      <c r="B5515" s="8" t="s">
        <v>14408</v>
      </c>
      <c r="C5515" s="10">
        <v>2</v>
      </c>
      <c r="D5515" s="8">
        <v>0</v>
      </c>
      <c r="E5515" s="9" t="s">
        <v>10327</v>
      </c>
      <c r="F5515" s="9" t="s">
        <v>10325</v>
      </c>
      <c r="G5515" s="8" t="s">
        <v>15224</v>
      </c>
      <c r="H5515" s="8"/>
      <c r="I5515" s="11">
        <v>0</v>
      </c>
      <c r="J5515" s="8" t="s">
        <v>15225</v>
      </c>
      <c r="K5515" s="8" t="s">
        <v>14413</v>
      </c>
      <c r="L5515" s="9" t="s">
        <v>14490</v>
      </c>
      <c r="M5515" s="12" t="s">
        <v>14600</v>
      </c>
    </row>
    <row r="5516" customHeight="1" spans="1:13">
      <c r="A5516" s="9" t="s">
        <v>10980</v>
      </c>
      <c r="B5516" s="8" t="s">
        <v>14408</v>
      </c>
      <c r="C5516" s="10">
        <v>2</v>
      </c>
      <c r="D5516" s="8">
        <v>0</v>
      </c>
      <c r="E5516" s="9" t="s">
        <v>11005</v>
      </c>
      <c r="F5516" s="9" t="s">
        <v>11004</v>
      </c>
      <c r="G5516" s="8" t="s">
        <v>15224</v>
      </c>
      <c r="H5516" s="8"/>
      <c r="I5516" s="11">
        <v>0</v>
      </c>
      <c r="J5516" s="8" t="s">
        <v>15225</v>
      </c>
      <c r="K5516" s="8" t="s">
        <v>14413</v>
      </c>
      <c r="L5516" s="9" t="s">
        <v>14414</v>
      </c>
      <c r="M5516" s="12" t="s">
        <v>14418</v>
      </c>
    </row>
    <row r="5517" customHeight="1" spans="1:13">
      <c r="A5517" s="9" t="s">
        <v>10980</v>
      </c>
      <c r="B5517" s="8" t="s">
        <v>14408</v>
      </c>
      <c r="C5517" s="10">
        <v>2</v>
      </c>
      <c r="D5517" s="8">
        <v>0</v>
      </c>
      <c r="E5517" s="9" t="s">
        <v>14130</v>
      </c>
      <c r="F5517" s="9" t="s">
        <v>14129</v>
      </c>
      <c r="G5517" s="8" t="s">
        <v>15224</v>
      </c>
      <c r="H5517" s="8"/>
      <c r="I5517" s="11">
        <v>0</v>
      </c>
      <c r="J5517" s="8" t="s">
        <v>15225</v>
      </c>
      <c r="K5517" s="8" t="s">
        <v>14413</v>
      </c>
      <c r="L5517" s="9" t="s">
        <v>14414</v>
      </c>
      <c r="M5517" s="12" t="s">
        <v>14467</v>
      </c>
    </row>
    <row r="5518" customHeight="1" spans="1:13">
      <c r="A5518" s="9" t="s">
        <v>10980</v>
      </c>
      <c r="B5518" s="8" t="s">
        <v>14408</v>
      </c>
      <c r="C5518" s="10">
        <v>2</v>
      </c>
      <c r="D5518" s="8">
        <v>0</v>
      </c>
      <c r="E5518" s="9" t="s">
        <v>13984</v>
      </c>
      <c r="F5518" s="9" t="s">
        <v>13983</v>
      </c>
      <c r="G5518" s="8" t="s">
        <v>15224</v>
      </c>
      <c r="H5518" s="8"/>
      <c r="I5518" s="11">
        <v>0</v>
      </c>
      <c r="J5518" s="8" t="s">
        <v>15225</v>
      </c>
      <c r="K5518" s="8" t="s">
        <v>14413</v>
      </c>
      <c r="L5518" s="9" t="s">
        <v>14414</v>
      </c>
      <c r="M5518" s="12" t="s">
        <v>14418</v>
      </c>
    </row>
    <row r="5519" customHeight="1" spans="1:13">
      <c r="A5519" s="9" t="s">
        <v>10980</v>
      </c>
      <c r="B5519" s="8" t="s">
        <v>14408</v>
      </c>
      <c r="C5519" s="10">
        <v>2</v>
      </c>
      <c r="D5519" s="8">
        <v>0</v>
      </c>
      <c r="E5519" s="9" t="s">
        <v>11007</v>
      </c>
      <c r="F5519" s="9" t="s">
        <v>11006</v>
      </c>
      <c r="G5519" s="8" t="s">
        <v>15224</v>
      </c>
      <c r="H5519" s="8"/>
      <c r="I5519" s="11">
        <v>0</v>
      </c>
      <c r="J5519" s="8" t="s">
        <v>15225</v>
      </c>
      <c r="K5519" s="8" t="s">
        <v>14413</v>
      </c>
      <c r="L5519" s="9" t="s">
        <v>14414</v>
      </c>
      <c r="M5519" s="12" t="s">
        <v>14434</v>
      </c>
    </row>
    <row r="5520" customHeight="1" spans="1:13">
      <c r="A5520" s="9" t="s">
        <v>11013</v>
      </c>
      <c r="B5520" s="8" t="s">
        <v>14408</v>
      </c>
      <c r="C5520" s="10">
        <v>2</v>
      </c>
      <c r="D5520" s="8">
        <v>0</v>
      </c>
      <c r="E5520" s="9" t="s">
        <v>11014</v>
      </c>
      <c r="F5520" s="9" t="s">
        <v>11012</v>
      </c>
      <c r="G5520" s="8" t="s">
        <v>15224</v>
      </c>
      <c r="H5520" s="8"/>
      <c r="I5520" s="11">
        <v>0</v>
      </c>
      <c r="J5520" s="8" t="s">
        <v>15225</v>
      </c>
      <c r="K5520" s="8" t="s">
        <v>14413</v>
      </c>
      <c r="L5520" s="9" t="s">
        <v>14414</v>
      </c>
      <c r="M5520" s="12" t="s">
        <v>14462</v>
      </c>
    </row>
    <row r="5521" customHeight="1" spans="1:13">
      <c r="A5521" s="9" t="s">
        <v>11013</v>
      </c>
      <c r="B5521" s="8" t="s">
        <v>14408</v>
      </c>
      <c r="C5521" s="10">
        <v>2</v>
      </c>
      <c r="D5521" s="8">
        <v>0</v>
      </c>
      <c r="E5521" s="9" t="s">
        <v>11015</v>
      </c>
      <c r="F5521" s="9" t="s">
        <v>896</v>
      </c>
      <c r="G5521" s="8" t="s">
        <v>15224</v>
      </c>
      <c r="H5521" s="8"/>
      <c r="I5521" s="11">
        <v>0</v>
      </c>
      <c r="J5521" s="8" t="s">
        <v>15225</v>
      </c>
      <c r="K5521" s="8" t="s">
        <v>14413</v>
      </c>
      <c r="L5521" s="9" t="s">
        <v>14430</v>
      </c>
      <c r="M5521" s="12" t="s">
        <v>15186</v>
      </c>
    </row>
    <row r="5522" customHeight="1" spans="1:13">
      <c r="A5522" s="9" t="s">
        <v>11013</v>
      </c>
      <c r="B5522" s="8" t="s">
        <v>14408</v>
      </c>
      <c r="C5522" s="10">
        <v>2</v>
      </c>
      <c r="D5522" s="8">
        <v>0</v>
      </c>
      <c r="E5522" s="9" t="s">
        <v>11017</v>
      </c>
      <c r="F5522" s="9" t="s">
        <v>11016</v>
      </c>
      <c r="G5522" s="8" t="s">
        <v>15224</v>
      </c>
      <c r="H5522" s="8"/>
      <c r="I5522" s="11">
        <v>0</v>
      </c>
      <c r="J5522" s="8" t="s">
        <v>15225</v>
      </c>
      <c r="K5522" s="8" t="s">
        <v>14413</v>
      </c>
      <c r="L5522" s="9" t="s">
        <v>14414</v>
      </c>
      <c r="M5522" s="12" t="s">
        <v>14443</v>
      </c>
    </row>
    <row r="5523" customHeight="1" spans="1:13">
      <c r="A5523" s="9" t="s">
        <v>11013</v>
      </c>
      <c r="B5523" s="8" t="s">
        <v>14408</v>
      </c>
      <c r="C5523" s="10">
        <v>2</v>
      </c>
      <c r="D5523" s="8">
        <v>0</v>
      </c>
      <c r="E5523" s="9" t="s">
        <v>11019</v>
      </c>
      <c r="F5523" s="9" t="s">
        <v>11018</v>
      </c>
      <c r="G5523" s="8" t="s">
        <v>15224</v>
      </c>
      <c r="H5523" s="8"/>
      <c r="I5523" s="11">
        <v>0</v>
      </c>
      <c r="J5523" s="8" t="s">
        <v>15225</v>
      </c>
      <c r="K5523" s="8" t="s">
        <v>14413</v>
      </c>
      <c r="L5523" s="9" t="s">
        <v>14414</v>
      </c>
      <c r="M5523" s="12" t="s">
        <v>14459</v>
      </c>
    </row>
    <row r="5524" customHeight="1" spans="1:13">
      <c r="A5524" s="9" t="s">
        <v>11013</v>
      </c>
      <c r="B5524" s="8" t="s">
        <v>14408</v>
      </c>
      <c r="C5524" s="10">
        <v>2</v>
      </c>
      <c r="D5524" s="8">
        <v>0</v>
      </c>
      <c r="E5524" s="9" t="s">
        <v>11021</v>
      </c>
      <c r="F5524" s="9" t="s">
        <v>11020</v>
      </c>
      <c r="G5524" s="8" t="s">
        <v>15224</v>
      </c>
      <c r="H5524" s="8"/>
      <c r="I5524" s="11">
        <v>0</v>
      </c>
      <c r="J5524" s="8" t="s">
        <v>15225</v>
      </c>
      <c r="K5524" s="8" t="s">
        <v>14413</v>
      </c>
      <c r="L5524" s="9" t="s">
        <v>14430</v>
      </c>
      <c r="M5524" s="12" t="s">
        <v>14515</v>
      </c>
    </row>
    <row r="5525" customHeight="1" spans="1:13">
      <c r="A5525" s="9" t="s">
        <v>11013</v>
      </c>
      <c r="B5525" s="8" t="s">
        <v>14408</v>
      </c>
      <c r="C5525" s="10">
        <v>2</v>
      </c>
      <c r="D5525" s="8">
        <v>0</v>
      </c>
      <c r="E5525" s="9" t="s">
        <v>11023</v>
      </c>
      <c r="F5525" s="9" t="s">
        <v>11022</v>
      </c>
      <c r="G5525" s="8" t="s">
        <v>15224</v>
      </c>
      <c r="H5525" s="8"/>
      <c r="I5525" s="11">
        <v>0</v>
      </c>
      <c r="J5525" s="8" t="s">
        <v>15225</v>
      </c>
      <c r="K5525" s="8" t="s">
        <v>14413</v>
      </c>
      <c r="L5525" s="9" t="s">
        <v>14414</v>
      </c>
      <c r="M5525" s="12" t="s">
        <v>14462</v>
      </c>
    </row>
    <row r="5526" customHeight="1" spans="1:13">
      <c r="A5526" s="9" t="s">
        <v>11013</v>
      </c>
      <c r="B5526" s="8" t="s">
        <v>14408</v>
      </c>
      <c r="C5526" s="10">
        <v>2</v>
      </c>
      <c r="D5526" s="8">
        <v>0</v>
      </c>
      <c r="E5526" s="9" t="s">
        <v>11024</v>
      </c>
      <c r="F5526" s="9" t="s">
        <v>3812</v>
      </c>
      <c r="G5526" s="8" t="s">
        <v>15224</v>
      </c>
      <c r="H5526" s="8"/>
      <c r="I5526" s="11">
        <v>0</v>
      </c>
      <c r="J5526" s="8" t="s">
        <v>15225</v>
      </c>
      <c r="K5526" s="8" t="s">
        <v>14413</v>
      </c>
      <c r="L5526" s="9" t="s">
        <v>14414</v>
      </c>
      <c r="M5526" s="12" t="s">
        <v>14418</v>
      </c>
    </row>
    <row r="5527" customHeight="1" spans="1:13">
      <c r="A5527" s="9" t="s">
        <v>11013</v>
      </c>
      <c r="B5527" s="8" t="s">
        <v>14408</v>
      </c>
      <c r="C5527" s="10">
        <v>2</v>
      </c>
      <c r="D5527" s="8">
        <v>0</v>
      </c>
      <c r="E5527" s="9" t="s">
        <v>11026</v>
      </c>
      <c r="F5527" s="9" t="s">
        <v>11025</v>
      </c>
      <c r="G5527" s="8" t="s">
        <v>15224</v>
      </c>
      <c r="H5527" s="8"/>
      <c r="I5527" s="11">
        <v>0</v>
      </c>
      <c r="J5527" s="8" t="s">
        <v>15225</v>
      </c>
      <c r="K5527" s="8" t="s">
        <v>14413</v>
      </c>
      <c r="L5527" s="9" t="s">
        <v>14430</v>
      </c>
      <c r="M5527" s="12" t="s">
        <v>14515</v>
      </c>
    </row>
    <row r="5528" customHeight="1" spans="1:13">
      <c r="A5528" s="9" t="s">
        <v>11013</v>
      </c>
      <c r="B5528" s="8" t="s">
        <v>14408</v>
      </c>
      <c r="C5528" s="10">
        <v>2</v>
      </c>
      <c r="D5528" s="8">
        <v>0</v>
      </c>
      <c r="E5528" s="9" t="s">
        <v>11028</v>
      </c>
      <c r="F5528" s="9" t="s">
        <v>11027</v>
      </c>
      <c r="G5528" s="8" t="s">
        <v>15224</v>
      </c>
      <c r="H5528" s="8"/>
      <c r="I5528" s="11">
        <v>0</v>
      </c>
      <c r="J5528" s="8" t="s">
        <v>15225</v>
      </c>
      <c r="K5528" s="8" t="s">
        <v>14413</v>
      </c>
      <c r="L5528" s="9" t="s">
        <v>14414</v>
      </c>
      <c r="M5528" s="12" t="s">
        <v>14446</v>
      </c>
    </row>
    <row r="5529" customHeight="1" spans="1:13">
      <c r="A5529" s="9" t="s">
        <v>11013</v>
      </c>
      <c r="B5529" s="8" t="s">
        <v>14408</v>
      </c>
      <c r="C5529" s="10">
        <v>2</v>
      </c>
      <c r="D5529" s="8">
        <v>0</v>
      </c>
      <c r="E5529" s="9" t="s">
        <v>13901</v>
      </c>
      <c r="F5529" s="9" t="s">
        <v>13900</v>
      </c>
      <c r="G5529" s="8" t="s">
        <v>15224</v>
      </c>
      <c r="H5529" s="8"/>
      <c r="I5529" s="11">
        <v>0</v>
      </c>
      <c r="J5529" s="8" t="s">
        <v>15225</v>
      </c>
      <c r="K5529" s="8" t="s">
        <v>14413</v>
      </c>
      <c r="L5529" s="9" t="s">
        <v>14430</v>
      </c>
      <c r="M5529" s="12" t="s">
        <v>14625</v>
      </c>
    </row>
    <row r="5530" customHeight="1" spans="1:13">
      <c r="A5530" s="9" t="s">
        <v>11013</v>
      </c>
      <c r="B5530" s="8" t="s">
        <v>14408</v>
      </c>
      <c r="C5530" s="10">
        <v>2</v>
      </c>
      <c r="D5530" s="8">
        <v>0</v>
      </c>
      <c r="E5530" s="9" t="s">
        <v>11030</v>
      </c>
      <c r="F5530" s="9" t="s">
        <v>11029</v>
      </c>
      <c r="G5530" s="8" t="s">
        <v>15224</v>
      </c>
      <c r="H5530" s="8"/>
      <c r="I5530" s="11">
        <v>0</v>
      </c>
      <c r="J5530" s="8" t="s">
        <v>15225</v>
      </c>
      <c r="K5530" s="8" t="s">
        <v>14413</v>
      </c>
      <c r="L5530" s="9" t="s">
        <v>14430</v>
      </c>
      <c r="M5530" s="12" t="s">
        <v>14515</v>
      </c>
    </row>
    <row r="5531" customHeight="1" spans="1:13">
      <c r="A5531" s="9" t="s">
        <v>11013</v>
      </c>
      <c r="B5531" s="8" t="s">
        <v>14408</v>
      </c>
      <c r="C5531" s="10">
        <v>2</v>
      </c>
      <c r="D5531" s="8">
        <v>0</v>
      </c>
      <c r="E5531" s="9" t="s">
        <v>11032</v>
      </c>
      <c r="F5531" s="9" t="s">
        <v>11031</v>
      </c>
      <c r="G5531" s="8" t="s">
        <v>15224</v>
      </c>
      <c r="H5531" s="8"/>
      <c r="I5531" s="11">
        <v>0</v>
      </c>
      <c r="J5531" s="8" t="s">
        <v>15225</v>
      </c>
      <c r="K5531" s="8" t="s">
        <v>14413</v>
      </c>
      <c r="L5531" s="9" t="s">
        <v>14414</v>
      </c>
      <c r="M5531" s="12" t="s">
        <v>14459</v>
      </c>
    </row>
    <row r="5532" customHeight="1" spans="1:13">
      <c r="A5532" s="9" t="s">
        <v>11013</v>
      </c>
      <c r="B5532" s="8" t="s">
        <v>14408</v>
      </c>
      <c r="C5532" s="10">
        <v>2</v>
      </c>
      <c r="D5532" s="8">
        <v>0</v>
      </c>
      <c r="E5532" s="9" t="s">
        <v>11034</v>
      </c>
      <c r="F5532" s="9" t="s">
        <v>11033</v>
      </c>
      <c r="G5532" s="8" t="s">
        <v>15224</v>
      </c>
      <c r="H5532" s="8"/>
      <c r="I5532" s="11">
        <v>0</v>
      </c>
      <c r="J5532" s="8" t="s">
        <v>15225</v>
      </c>
      <c r="K5532" s="8" t="s">
        <v>14413</v>
      </c>
      <c r="L5532" s="9" t="s">
        <v>14414</v>
      </c>
      <c r="M5532" s="12" t="s">
        <v>14459</v>
      </c>
    </row>
    <row r="5533" customHeight="1" spans="1:13">
      <c r="A5533" s="9" t="s">
        <v>11013</v>
      </c>
      <c r="B5533" s="8" t="s">
        <v>14408</v>
      </c>
      <c r="C5533" s="10">
        <v>2</v>
      </c>
      <c r="D5533" s="8">
        <v>0</v>
      </c>
      <c r="E5533" s="9" t="s">
        <v>11036</v>
      </c>
      <c r="F5533" s="9" t="s">
        <v>11035</v>
      </c>
      <c r="G5533" s="8" t="s">
        <v>15224</v>
      </c>
      <c r="H5533" s="8"/>
      <c r="I5533" s="11">
        <v>0</v>
      </c>
      <c r="J5533" s="8" t="s">
        <v>15225</v>
      </c>
      <c r="K5533" s="8" t="s">
        <v>14413</v>
      </c>
      <c r="L5533" s="9" t="s">
        <v>14414</v>
      </c>
      <c r="M5533" s="12" t="s">
        <v>14459</v>
      </c>
    </row>
    <row r="5534" customHeight="1" spans="1:13">
      <c r="A5534" s="9" t="s">
        <v>11013</v>
      </c>
      <c r="B5534" s="8" t="s">
        <v>14408</v>
      </c>
      <c r="C5534" s="10">
        <v>2</v>
      </c>
      <c r="D5534" s="8">
        <v>0</v>
      </c>
      <c r="E5534" s="9" t="s">
        <v>11038</v>
      </c>
      <c r="F5534" s="9" t="s">
        <v>11037</v>
      </c>
      <c r="G5534" s="8" t="s">
        <v>15224</v>
      </c>
      <c r="H5534" s="8"/>
      <c r="I5534" s="11">
        <v>0</v>
      </c>
      <c r="J5534" s="8" t="s">
        <v>15225</v>
      </c>
      <c r="K5534" s="8" t="s">
        <v>14413</v>
      </c>
      <c r="L5534" s="9" t="s">
        <v>14414</v>
      </c>
      <c r="M5534" s="12" t="s">
        <v>14496</v>
      </c>
    </row>
    <row r="5535" customHeight="1" spans="1:13">
      <c r="A5535" s="9" t="s">
        <v>11013</v>
      </c>
      <c r="B5535" s="8" t="s">
        <v>14408</v>
      </c>
      <c r="C5535" s="10">
        <v>2</v>
      </c>
      <c r="D5535" s="8">
        <v>0</v>
      </c>
      <c r="E5535" s="9" t="s">
        <v>11040</v>
      </c>
      <c r="F5535" s="9" t="s">
        <v>11039</v>
      </c>
      <c r="G5535" s="8" t="s">
        <v>15224</v>
      </c>
      <c r="H5535" s="8"/>
      <c r="I5535" s="11">
        <v>0</v>
      </c>
      <c r="J5535" s="8" t="s">
        <v>15225</v>
      </c>
      <c r="K5535" s="8" t="s">
        <v>14413</v>
      </c>
      <c r="L5535" s="9" t="s">
        <v>14414</v>
      </c>
      <c r="M5535" s="12" t="s">
        <v>14415</v>
      </c>
    </row>
    <row r="5536" customHeight="1" spans="1:13">
      <c r="A5536" s="9" t="s">
        <v>11013</v>
      </c>
      <c r="B5536" s="8" t="s">
        <v>14408</v>
      </c>
      <c r="C5536" s="10">
        <v>2</v>
      </c>
      <c r="D5536" s="8">
        <v>0</v>
      </c>
      <c r="E5536" s="9" t="s">
        <v>11042</v>
      </c>
      <c r="F5536" s="9" t="s">
        <v>11041</v>
      </c>
      <c r="G5536" s="8" t="s">
        <v>15224</v>
      </c>
      <c r="H5536" s="8"/>
      <c r="I5536" s="11">
        <v>0</v>
      </c>
      <c r="J5536" s="8" t="s">
        <v>15225</v>
      </c>
      <c r="K5536" s="8" t="s">
        <v>14413</v>
      </c>
      <c r="L5536" s="9" t="s">
        <v>14490</v>
      </c>
      <c r="M5536" s="12" t="s">
        <v>14600</v>
      </c>
    </row>
    <row r="5537" customHeight="1" spans="1:13">
      <c r="A5537" s="9" t="s">
        <v>11013</v>
      </c>
      <c r="B5537" s="8" t="s">
        <v>14408</v>
      </c>
      <c r="C5537" s="10">
        <v>2</v>
      </c>
      <c r="D5537" s="8">
        <v>0</v>
      </c>
      <c r="E5537" s="9" t="s">
        <v>11044</v>
      </c>
      <c r="F5537" s="9" t="s">
        <v>11043</v>
      </c>
      <c r="G5537" s="8" t="s">
        <v>15224</v>
      </c>
      <c r="H5537" s="8"/>
      <c r="I5537" s="11">
        <v>0</v>
      </c>
      <c r="J5537" s="8" t="s">
        <v>15225</v>
      </c>
      <c r="K5537" s="8" t="s">
        <v>14413</v>
      </c>
      <c r="L5537" s="9" t="s">
        <v>14430</v>
      </c>
      <c r="M5537" s="12" t="s">
        <v>14484</v>
      </c>
    </row>
    <row r="5538" customHeight="1" spans="1:13">
      <c r="A5538" s="9" t="s">
        <v>11013</v>
      </c>
      <c r="B5538" s="8" t="s">
        <v>14408</v>
      </c>
      <c r="C5538" s="10">
        <v>2</v>
      </c>
      <c r="D5538" s="8">
        <v>0</v>
      </c>
      <c r="E5538" s="9" t="s">
        <v>11046</v>
      </c>
      <c r="F5538" s="9" t="s">
        <v>11045</v>
      </c>
      <c r="G5538" s="8" t="s">
        <v>15224</v>
      </c>
      <c r="H5538" s="8"/>
      <c r="I5538" s="11">
        <v>0</v>
      </c>
      <c r="J5538" s="8" t="s">
        <v>15225</v>
      </c>
      <c r="K5538" s="8" t="s">
        <v>14413</v>
      </c>
      <c r="L5538" s="9" t="s">
        <v>14490</v>
      </c>
      <c r="M5538" s="12" t="s">
        <v>14980</v>
      </c>
    </row>
    <row r="5539" customHeight="1" spans="1:13">
      <c r="A5539" s="9" t="s">
        <v>11013</v>
      </c>
      <c r="B5539" s="8" t="s">
        <v>14408</v>
      </c>
      <c r="C5539" s="10">
        <v>2</v>
      </c>
      <c r="D5539" s="8">
        <v>0</v>
      </c>
      <c r="E5539" s="9" t="s">
        <v>11048</v>
      </c>
      <c r="F5539" s="9" t="s">
        <v>11047</v>
      </c>
      <c r="G5539" s="8" t="s">
        <v>15224</v>
      </c>
      <c r="H5539" s="8"/>
      <c r="I5539" s="11">
        <v>0</v>
      </c>
      <c r="J5539" s="8" t="s">
        <v>15225</v>
      </c>
      <c r="K5539" s="8" t="s">
        <v>14413</v>
      </c>
      <c r="L5539" s="9" t="s">
        <v>14414</v>
      </c>
      <c r="M5539" s="12" t="s">
        <v>14536</v>
      </c>
    </row>
    <row r="5540" customHeight="1" spans="1:13">
      <c r="A5540" s="9" t="s">
        <v>11013</v>
      </c>
      <c r="B5540" s="8" t="s">
        <v>14408</v>
      </c>
      <c r="C5540" s="10">
        <v>2</v>
      </c>
      <c r="D5540" s="8">
        <v>0</v>
      </c>
      <c r="E5540" s="9" t="s">
        <v>11050</v>
      </c>
      <c r="F5540" s="9" t="s">
        <v>11049</v>
      </c>
      <c r="G5540" s="8" t="s">
        <v>15224</v>
      </c>
      <c r="H5540" s="8"/>
      <c r="I5540" s="11">
        <v>0</v>
      </c>
      <c r="J5540" s="8" t="s">
        <v>15225</v>
      </c>
      <c r="K5540" s="8" t="s">
        <v>14413</v>
      </c>
      <c r="L5540" s="9" t="s">
        <v>14414</v>
      </c>
      <c r="M5540" s="12" t="s">
        <v>14590</v>
      </c>
    </row>
    <row r="5541" customHeight="1" spans="1:13">
      <c r="A5541" s="9" t="s">
        <v>11052</v>
      </c>
      <c r="B5541" s="8" t="s">
        <v>14408</v>
      </c>
      <c r="C5541" s="10">
        <v>2</v>
      </c>
      <c r="D5541" s="8">
        <v>0</v>
      </c>
      <c r="E5541" s="9" t="s">
        <v>11053</v>
      </c>
      <c r="F5541" s="9" t="s">
        <v>11051</v>
      </c>
      <c r="G5541" s="8" t="s">
        <v>15224</v>
      </c>
      <c r="H5541" s="8"/>
      <c r="I5541" s="11">
        <v>0</v>
      </c>
      <c r="J5541" s="8" t="s">
        <v>15225</v>
      </c>
      <c r="K5541" s="8" t="s">
        <v>14413</v>
      </c>
      <c r="L5541" s="9" t="s">
        <v>14430</v>
      </c>
      <c r="M5541" s="12" t="s">
        <v>14529</v>
      </c>
    </row>
    <row r="5542" customHeight="1" spans="1:13">
      <c r="A5542" s="9" t="s">
        <v>11052</v>
      </c>
      <c r="B5542" s="8" t="s">
        <v>14408</v>
      </c>
      <c r="C5542" s="10">
        <v>2</v>
      </c>
      <c r="D5542" s="8">
        <v>0</v>
      </c>
      <c r="E5542" s="9" t="s">
        <v>11055</v>
      </c>
      <c r="F5542" s="9" t="s">
        <v>11054</v>
      </c>
      <c r="G5542" s="8" t="s">
        <v>15224</v>
      </c>
      <c r="H5542" s="8"/>
      <c r="I5542" s="11">
        <v>0</v>
      </c>
      <c r="J5542" s="8" t="s">
        <v>15225</v>
      </c>
      <c r="K5542" s="8" t="s">
        <v>14413</v>
      </c>
      <c r="L5542" s="9" t="s">
        <v>14414</v>
      </c>
      <c r="M5542" s="12" t="s">
        <v>14443</v>
      </c>
    </row>
    <row r="5543" customHeight="1" spans="1:13">
      <c r="A5543" s="9" t="s">
        <v>11052</v>
      </c>
      <c r="B5543" s="8" t="s">
        <v>14408</v>
      </c>
      <c r="C5543" s="10">
        <v>2</v>
      </c>
      <c r="D5543" s="8">
        <v>0</v>
      </c>
      <c r="E5543" s="9" t="s">
        <v>14225</v>
      </c>
      <c r="F5543" s="9" t="s">
        <v>14224</v>
      </c>
      <c r="G5543" s="8" t="s">
        <v>15224</v>
      </c>
      <c r="H5543" s="8"/>
      <c r="I5543" s="11">
        <v>0</v>
      </c>
      <c r="J5543" s="8" t="s">
        <v>15225</v>
      </c>
      <c r="K5543" s="8" t="s">
        <v>14413</v>
      </c>
      <c r="L5543" s="9" t="s">
        <v>14430</v>
      </c>
      <c r="M5543" s="12" t="s">
        <v>14820</v>
      </c>
    </row>
    <row r="5544" customHeight="1" spans="1:13">
      <c r="A5544" s="9" t="s">
        <v>11052</v>
      </c>
      <c r="B5544" s="8" t="s">
        <v>14408</v>
      </c>
      <c r="C5544" s="10">
        <v>2</v>
      </c>
      <c r="D5544" s="8">
        <v>0</v>
      </c>
      <c r="E5544" s="9" t="s">
        <v>11057</v>
      </c>
      <c r="F5544" s="9" t="s">
        <v>11056</v>
      </c>
      <c r="G5544" s="8" t="s">
        <v>15224</v>
      </c>
      <c r="H5544" s="8"/>
      <c r="I5544" s="11">
        <v>0</v>
      </c>
      <c r="J5544" s="8" t="s">
        <v>15225</v>
      </c>
      <c r="K5544" s="8" t="s">
        <v>14413</v>
      </c>
      <c r="L5544" s="9" t="s">
        <v>14414</v>
      </c>
      <c r="M5544" s="12" t="s">
        <v>14590</v>
      </c>
    </row>
    <row r="5545" customHeight="1" spans="1:13">
      <c r="A5545" s="9" t="s">
        <v>11052</v>
      </c>
      <c r="B5545" s="8" t="s">
        <v>14408</v>
      </c>
      <c r="C5545" s="10">
        <v>2</v>
      </c>
      <c r="D5545" s="8">
        <v>0</v>
      </c>
      <c r="E5545" s="9" t="s">
        <v>11059</v>
      </c>
      <c r="F5545" s="9" t="s">
        <v>11058</v>
      </c>
      <c r="G5545" s="8" t="s">
        <v>15224</v>
      </c>
      <c r="H5545" s="8"/>
      <c r="I5545" s="11">
        <v>0</v>
      </c>
      <c r="J5545" s="8" t="s">
        <v>15225</v>
      </c>
      <c r="K5545" s="8" t="s">
        <v>14413</v>
      </c>
      <c r="L5545" s="9" t="s">
        <v>14430</v>
      </c>
      <c r="M5545" s="12" t="s">
        <v>14431</v>
      </c>
    </row>
    <row r="5546" customHeight="1" spans="1:13">
      <c r="A5546" s="9" t="s">
        <v>11052</v>
      </c>
      <c r="B5546" s="8" t="s">
        <v>14408</v>
      </c>
      <c r="C5546" s="10">
        <v>2</v>
      </c>
      <c r="D5546" s="8">
        <v>0</v>
      </c>
      <c r="E5546" s="9" t="s">
        <v>11061</v>
      </c>
      <c r="F5546" s="9" t="s">
        <v>11060</v>
      </c>
      <c r="G5546" s="8" t="s">
        <v>15224</v>
      </c>
      <c r="H5546" s="8"/>
      <c r="I5546" s="11">
        <v>0</v>
      </c>
      <c r="J5546" s="8" t="s">
        <v>15225</v>
      </c>
      <c r="K5546" s="8" t="s">
        <v>14413</v>
      </c>
      <c r="L5546" s="9" t="s">
        <v>14414</v>
      </c>
      <c r="M5546" s="12" t="s">
        <v>14427</v>
      </c>
    </row>
    <row r="5547" customHeight="1" spans="1:13">
      <c r="A5547" s="9" t="s">
        <v>11052</v>
      </c>
      <c r="B5547" s="8" t="s">
        <v>14408</v>
      </c>
      <c r="C5547" s="10">
        <v>2</v>
      </c>
      <c r="D5547" s="8">
        <v>0</v>
      </c>
      <c r="E5547" s="9" t="s">
        <v>11063</v>
      </c>
      <c r="F5547" s="9" t="s">
        <v>11062</v>
      </c>
      <c r="G5547" s="8" t="s">
        <v>15224</v>
      </c>
      <c r="H5547" s="8"/>
      <c r="I5547" s="11">
        <v>0</v>
      </c>
      <c r="J5547" s="8" t="s">
        <v>15225</v>
      </c>
      <c r="K5547" s="8" t="s">
        <v>14413</v>
      </c>
      <c r="L5547" s="9" t="s">
        <v>14414</v>
      </c>
      <c r="M5547" s="12" t="s">
        <v>14496</v>
      </c>
    </row>
    <row r="5548" customHeight="1" spans="1:13">
      <c r="A5548" s="9" t="s">
        <v>11052</v>
      </c>
      <c r="B5548" s="8" t="s">
        <v>14408</v>
      </c>
      <c r="C5548" s="10">
        <v>2</v>
      </c>
      <c r="D5548" s="8">
        <v>0</v>
      </c>
      <c r="E5548" s="9" t="s">
        <v>11065</v>
      </c>
      <c r="F5548" s="9" t="s">
        <v>11064</v>
      </c>
      <c r="G5548" s="8" t="s">
        <v>15224</v>
      </c>
      <c r="H5548" s="8"/>
      <c r="I5548" s="11">
        <v>0</v>
      </c>
      <c r="J5548" s="8" t="s">
        <v>15225</v>
      </c>
      <c r="K5548" s="8" t="s">
        <v>14413</v>
      </c>
      <c r="L5548" s="9" t="s">
        <v>14414</v>
      </c>
      <c r="M5548" s="12" t="s">
        <v>14487</v>
      </c>
    </row>
    <row r="5549" customHeight="1" spans="1:13">
      <c r="A5549" s="9" t="s">
        <v>11052</v>
      </c>
      <c r="B5549" s="8" t="s">
        <v>14408</v>
      </c>
      <c r="C5549" s="10">
        <v>2</v>
      </c>
      <c r="D5549" s="8">
        <v>0</v>
      </c>
      <c r="E5549" s="9" t="s">
        <v>11067</v>
      </c>
      <c r="F5549" s="9" t="s">
        <v>11066</v>
      </c>
      <c r="G5549" s="8" t="s">
        <v>15224</v>
      </c>
      <c r="H5549" s="8"/>
      <c r="I5549" s="11">
        <v>0</v>
      </c>
      <c r="J5549" s="8" t="s">
        <v>15225</v>
      </c>
      <c r="K5549" s="8" t="s">
        <v>14413</v>
      </c>
      <c r="L5549" s="9" t="s">
        <v>14414</v>
      </c>
      <c r="M5549" s="12" t="s">
        <v>14462</v>
      </c>
    </row>
    <row r="5550" customHeight="1" spans="1:13">
      <c r="A5550" s="9" t="s">
        <v>11052</v>
      </c>
      <c r="B5550" s="8" t="s">
        <v>14408</v>
      </c>
      <c r="C5550" s="10">
        <v>2</v>
      </c>
      <c r="D5550" s="8">
        <v>0</v>
      </c>
      <c r="E5550" s="9" t="s">
        <v>11069</v>
      </c>
      <c r="F5550" s="9" t="s">
        <v>11068</v>
      </c>
      <c r="G5550" s="8" t="s">
        <v>15224</v>
      </c>
      <c r="H5550" s="8"/>
      <c r="I5550" s="11">
        <v>0</v>
      </c>
      <c r="J5550" s="8" t="s">
        <v>15225</v>
      </c>
      <c r="K5550" s="8" t="s">
        <v>14413</v>
      </c>
      <c r="L5550" s="9" t="s">
        <v>14414</v>
      </c>
      <c r="M5550" s="12" t="s">
        <v>14446</v>
      </c>
    </row>
    <row r="5551" customHeight="1" spans="1:13">
      <c r="A5551" s="9" t="s">
        <v>11052</v>
      </c>
      <c r="B5551" s="8" t="s">
        <v>14408</v>
      </c>
      <c r="C5551" s="10">
        <v>2</v>
      </c>
      <c r="D5551" s="8">
        <v>0</v>
      </c>
      <c r="E5551" s="9" t="s">
        <v>11071</v>
      </c>
      <c r="F5551" s="9" t="s">
        <v>11070</v>
      </c>
      <c r="G5551" s="8" t="s">
        <v>15224</v>
      </c>
      <c r="H5551" s="8"/>
      <c r="I5551" s="11">
        <v>0</v>
      </c>
      <c r="J5551" s="8" t="s">
        <v>15225</v>
      </c>
      <c r="K5551" s="8" t="s">
        <v>14413</v>
      </c>
      <c r="L5551" s="9" t="s">
        <v>14414</v>
      </c>
      <c r="M5551" s="12" t="s">
        <v>14462</v>
      </c>
    </row>
    <row r="5552" customHeight="1" spans="1:13">
      <c r="A5552" s="9" t="s">
        <v>11052</v>
      </c>
      <c r="B5552" s="8" t="s">
        <v>14408</v>
      </c>
      <c r="C5552" s="10">
        <v>2</v>
      </c>
      <c r="D5552" s="8">
        <v>0</v>
      </c>
      <c r="E5552" s="9" t="s">
        <v>11073</v>
      </c>
      <c r="F5552" s="9" t="s">
        <v>11072</v>
      </c>
      <c r="G5552" s="8" t="s">
        <v>15224</v>
      </c>
      <c r="H5552" s="8"/>
      <c r="I5552" s="11">
        <v>0</v>
      </c>
      <c r="J5552" s="8" t="s">
        <v>15225</v>
      </c>
      <c r="K5552" s="8" t="s">
        <v>14413</v>
      </c>
      <c r="L5552" s="9" t="s">
        <v>14430</v>
      </c>
      <c r="M5552" s="12" t="s">
        <v>14484</v>
      </c>
    </row>
    <row r="5553" customHeight="1" spans="1:13">
      <c r="A5553" s="9" t="s">
        <v>11052</v>
      </c>
      <c r="B5553" s="8" t="s">
        <v>14408</v>
      </c>
      <c r="C5553" s="10">
        <v>2</v>
      </c>
      <c r="D5553" s="8">
        <v>0</v>
      </c>
      <c r="E5553" s="9" t="s">
        <v>11075</v>
      </c>
      <c r="F5553" s="9" t="s">
        <v>11074</v>
      </c>
      <c r="G5553" s="8" t="s">
        <v>15224</v>
      </c>
      <c r="H5553" s="8"/>
      <c r="I5553" s="11">
        <v>0</v>
      </c>
      <c r="J5553" s="8" t="s">
        <v>15225</v>
      </c>
      <c r="K5553" s="8" t="s">
        <v>14413</v>
      </c>
      <c r="L5553" s="9" t="s">
        <v>14414</v>
      </c>
      <c r="M5553" s="12" t="s">
        <v>14583</v>
      </c>
    </row>
    <row r="5554" customHeight="1" spans="1:13">
      <c r="A5554" s="9" t="s">
        <v>11052</v>
      </c>
      <c r="B5554" s="8" t="s">
        <v>14408</v>
      </c>
      <c r="C5554" s="10">
        <v>2</v>
      </c>
      <c r="D5554" s="8">
        <v>0</v>
      </c>
      <c r="E5554" s="9" t="s">
        <v>11077</v>
      </c>
      <c r="F5554" s="9" t="s">
        <v>11076</v>
      </c>
      <c r="G5554" s="8" t="s">
        <v>15224</v>
      </c>
      <c r="H5554" s="8"/>
      <c r="I5554" s="11">
        <v>0</v>
      </c>
      <c r="J5554" s="8" t="s">
        <v>15225</v>
      </c>
      <c r="K5554" s="8" t="s">
        <v>14413</v>
      </c>
      <c r="L5554" s="9" t="s">
        <v>14414</v>
      </c>
      <c r="M5554" s="12" t="s">
        <v>14443</v>
      </c>
    </row>
    <row r="5555" customHeight="1" spans="1:13">
      <c r="A5555" s="9" t="s">
        <v>11052</v>
      </c>
      <c r="B5555" s="8" t="s">
        <v>14408</v>
      </c>
      <c r="C5555" s="10">
        <v>2</v>
      </c>
      <c r="D5555" s="8">
        <v>0</v>
      </c>
      <c r="E5555" s="9" t="s">
        <v>11079</v>
      </c>
      <c r="F5555" s="9" t="s">
        <v>11078</v>
      </c>
      <c r="G5555" s="8" t="s">
        <v>15224</v>
      </c>
      <c r="H5555" s="8"/>
      <c r="I5555" s="11">
        <v>0</v>
      </c>
      <c r="J5555" s="8" t="s">
        <v>15225</v>
      </c>
      <c r="K5555" s="8" t="s">
        <v>14413</v>
      </c>
      <c r="L5555" s="9" t="s">
        <v>14430</v>
      </c>
      <c r="M5555" s="12" t="s">
        <v>14820</v>
      </c>
    </row>
    <row r="5556" customHeight="1" spans="1:13">
      <c r="A5556" s="9" t="s">
        <v>11052</v>
      </c>
      <c r="B5556" s="8" t="s">
        <v>14408</v>
      </c>
      <c r="C5556" s="10">
        <v>2</v>
      </c>
      <c r="D5556" s="8">
        <v>0</v>
      </c>
      <c r="E5556" s="9" t="s">
        <v>11081</v>
      </c>
      <c r="F5556" s="9" t="s">
        <v>11080</v>
      </c>
      <c r="G5556" s="8" t="s">
        <v>15224</v>
      </c>
      <c r="H5556" s="8"/>
      <c r="I5556" s="11">
        <v>0</v>
      </c>
      <c r="J5556" s="8" t="s">
        <v>15225</v>
      </c>
      <c r="K5556" s="8" t="s">
        <v>14413</v>
      </c>
      <c r="L5556" s="9" t="s">
        <v>14414</v>
      </c>
      <c r="M5556" s="12" t="s">
        <v>14446</v>
      </c>
    </row>
    <row r="5557" customHeight="1" spans="1:13">
      <c r="A5557" s="9" t="s">
        <v>11052</v>
      </c>
      <c r="B5557" s="8" t="s">
        <v>14408</v>
      </c>
      <c r="C5557" s="10">
        <v>2</v>
      </c>
      <c r="D5557" s="8">
        <v>0</v>
      </c>
      <c r="E5557" s="9" t="s">
        <v>11083</v>
      </c>
      <c r="F5557" s="9" t="s">
        <v>11082</v>
      </c>
      <c r="G5557" s="8" t="s">
        <v>15224</v>
      </c>
      <c r="H5557" s="8"/>
      <c r="I5557" s="11">
        <v>0</v>
      </c>
      <c r="J5557" s="8" t="s">
        <v>15225</v>
      </c>
      <c r="K5557" s="8" t="s">
        <v>14413</v>
      </c>
      <c r="L5557" s="9" t="s">
        <v>14414</v>
      </c>
      <c r="M5557" s="12" t="s">
        <v>14418</v>
      </c>
    </row>
    <row r="5558" customHeight="1" spans="1:13">
      <c r="A5558" s="9" t="s">
        <v>11052</v>
      </c>
      <c r="B5558" s="8" t="s">
        <v>14408</v>
      </c>
      <c r="C5558" s="10">
        <v>2</v>
      </c>
      <c r="D5558" s="8">
        <v>0</v>
      </c>
      <c r="E5558" s="9" t="s">
        <v>13905</v>
      </c>
      <c r="F5558" s="9" t="s">
        <v>13904</v>
      </c>
      <c r="G5558" s="8" t="s">
        <v>15224</v>
      </c>
      <c r="H5558" s="8"/>
      <c r="I5558" s="11">
        <v>0</v>
      </c>
      <c r="J5558" s="8" t="s">
        <v>15225</v>
      </c>
      <c r="K5558" s="8" t="s">
        <v>14413</v>
      </c>
      <c r="L5558" s="9" t="s">
        <v>14414</v>
      </c>
      <c r="M5558" s="12" t="s">
        <v>14418</v>
      </c>
    </row>
    <row r="5559" customHeight="1" spans="1:13">
      <c r="A5559" s="9" t="s">
        <v>11052</v>
      </c>
      <c r="B5559" s="8" t="s">
        <v>14408</v>
      </c>
      <c r="C5559" s="10">
        <v>2</v>
      </c>
      <c r="D5559" s="8">
        <v>0</v>
      </c>
      <c r="E5559" s="9" t="s">
        <v>13906</v>
      </c>
      <c r="F5559" s="9" t="s">
        <v>2214</v>
      </c>
      <c r="G5559" s="8" t="s">
        <v>15224</v>
      </c>
      <c r="H5559" s="8"/>
      <c r="I5559" s="11">
        <v>0</v>
      </c>
      <c r="J5559" s="8" t="s">
        <v>15225</v>
      </c>
      <c r="K5559" s="8" t="s">
        <v>14413</v>
      </c>
      <c r="L5559" s="9" t="s">
        <v>14414</v>
      </c>
      <c r="M5559" s="12" t="s">
        <v>14462</v>
      </c>
    </row>
    <row r="5560" customHeight="1" spans="1:13">
      <c r="A5560" s="9" t="s">
        <v>11052</v>
      </c>
      <c r="B5560" s="8" t="s">
        <v>14408</v>
      </c>
      <c r="C5560" s="10">
        <v>2</v>
      </c>
      <c r="D5560" s="8">
        <v>0</v>
      </c>
      <c r="E5560" s="9" t="s">
        <v>10712</v>
      </c>
      <c r="F5560" s="9" t="s">
        <v>10711</v>
      </c>
      <c r="G5560" s="8" t="s">
        <v>15224</v>
      </c>
      <c r="H5560" s="8"/>
      <c r="I5560" s="11">
        <v>0</v>
      </c>
      <c r="J5560" s="8" t="s">
        <v>15225</v>
      </c>
      <c r="K5560" s="8" t="s">
        <v>14413</v>
      </c>
      <c r="L5560" s="9" t="s">
        <v>14539</v>
      </c>
      <c r="M5560" s="12" t="s">
        <v>14871</v>
      </c>
    </row>
    <row r="5561" customHeight="1" spans="1:13">
      <c r="A5561" s="9" t="s">
        <v>11052</v>
      </c>
      <c r="B5561" s="8" t="s">
        <v>14408</v>
      </c>
      <c r="C5561" s="10">
        <v>2</v>
      </c>
      <c r="D5561" s="8">
        <v>0</v>
      </c>
      <c r="E5561" s="9" t="s">
        <v>14128</v>
      </c>
      <c r="F5561" s="9" t="s">
        <v>14127</v>
      </c>
      <c r="G5561" s="8" t="s">
        <v>15224</v>
      </c>
      <c r="H5561" s="8"/>
      <c r="I5561" s="11">
        <v>0</v>
      </c>
      <c r="J5561" s="8" t="s">
        <v>15225</v>
      </c>
      <c r="K5561" s="8" t="s">
        <v>14413</v>
      </c>
      <c r="L5561" s="9" t="s">
        <v>14414</v>
      </c>
      <c r="M5561" s="12" t="s">
        <v>14462</v>
      </c>
    </row>
    <row r="5562" customHeight="1" spans="1:13">
      <c r="A5562" s="9" t="s">
        <v>11085</v>
      </c>
      <c r="B5562" s="8" t="s">
        <v>14408</v>
      </c>
      <c r="C5562" s="10">
        <v>2</v>
      </c>
      <c r="D5562" s="8">
        <v>0</v>
      </c>
      <c r="E5562" s="9" t="s">
        <v>11086</v>
      </c>
      <c r="F5562" s="9" t="s">
        <v>11084</v>
      </c>
      <c r="G5562" s="8" t="s">
        <v>15224</v>
      </c>
      <c r="H5562" s="8"/>
      <c r="I5562" s="11">
        <v>0</v>
      </c>
      <c r="J5562" s="8" t="s">
        <v>15225</v>
      </c>
      <c r="K5562" s="8" t="s">
        <v>14413</v>
      </c>
      <c r="L5562" s="9" t="s">
        <v>14430</v>
      </c>
      <c r="M5562" s="12" t="s">
        <v>14766</v>
      </c>
    </row>
    <row r="5563" customHeight="1" spans="1:13">
      <c r="A5563" s="9" t="s">
        <v>11085</v>
      </c>
      <c r="B5563" s="8" t="s">
        <v>14408</v>
      </c>
      <c r="C5563" s="10">
        <v>2</v>
      </c>
      <c r="D5563" s="8">
        <v>0</v>
      </c>
      <c r="E5563" s="9" t="s">
        <v>11088</v>
      </c>
      <c r="F5563" s="9" t="s">
        <v>11087</v>
      </c>
      <c r="G5563" s="8" t="s">
        <v>15224</v>
      </c>
      <c r="H5563" s="8"/>
      <c r="I5563" s="11">
        <v>0</v>
      </c>
      <c r="J5563" s="8" t="s">
        <v>15225</v>
      </c>
      <c r="K5563" s="8" t="s">
        <v>14413</v>
      </c>
      <c r="L5563" s="9" t="s">
        <v>14414</v>
      </c>
      <c r="M5563" s="12" t="s">
        <v>14427</v>
      </c>
    </row>
    <row r="5564" customHeight="1" spans="1:13">
      <c r="A5564" s="9" t="s">
        <v>11085</v>
      </c>
      <c r="B5564" s="8" t="s">
        <v>14408</v>
      </c>
      <c r="C5564" s="10">
        <v>2</v>
      </c>
      <c r="D5564" s="8">
        <v>0</v>
      </c>
      <c r="E5564" s="9" t="s">
        <v>11090</v>
      </c>
      <c r="F5564" s="9" t="s">
        <v>11089</v>
      </c>
      <c r="G5564" s="8" t="s">
        <v>15224</v>
      </c>
      <c r="H5564" s="8"/>
      <c r="I5564" s="11">
        <v>0</v>
      </c>
      <c r="J5564" s="8" t="s">
        <v>15225</v>
      </c>
      <c r="K5564" s="8" t="s">
        <v>14413</v>
      </c>
      <c r="L5564" s="9" t="s">
        <v>14414</v>
      </c>
      <c r="M5564" s="12" t="s">
        <v>14555</v>
      </c>
    </row>
    <row r="5565" customHeight="1" spans="1:13">
      <c r="A5565" s="9" t="s">
        <v>11085</v>
      </c>
      <c r="B5565" s="8" t="s">
        <v>14408</v>
      </c>
      <c r="C5565" s="10">
        <v>2</v>
      </c>
      <c r="D5565" s="8">
        <v>0</v>
      </c>
      <c r="E5565" s="9" t="s">
        <v>11092</v>
      </c>
      <c r="F5565" s="9" t="s">
        <v>11091</v>
      </c>
      <c r="G5565" s="8" t="s">
        <v>15224</v>
      </c>
      <c r="H5565" s="8"/>
      <c r="I5565" s="11">
        <v>0</v>
      </c>
      <c r="J5565" s="8" t="s">
        <v>15225</v>
      </c>
      <c r="K5565" s="8" t="s">
        <v>14413</v>
      </c>
      <c r="L5565" s="9" t="s">
        <v>14414</v>
      </c>
      <c r="M5565" s="12" t="s">
        <v>14424</v>
      </c>
    </row>
    <row r="5566" customHeight="1" spans="1:13">
      <c r="A5566" s="9" t="s">
        <v>11085</v>
      </c>
      <c r="B5566" s="8" t="s">
        <v>14408</v>
      </c>
      <c r="C5566" s="10">
        <v>2</v>
      </c>
      <c r="D5566" s="8">
        <v>0</v>
      </c>
      <c r="E5566" s="9" t="s">
        <v>21758</v>
      </c>
      <c r="F5566" s="9" t="s">
        <v>21759</v>
      </c>
      <c r="G5566" s="8" t="s">
        <v>15224</v>
      </c>
      <c r="H5566" s="8"/>
      <c r="I5566" s="11">
        <v>0</v>
      </c>
      <c r="J5566" s="8" t="s">
        <v>15225</v>
      </c>
      <c r="K5566" s="8" t="s">
        <v>14413</v>
      </c>
      <c r="L5566" s="9" t="s">
        <v>14414</v>
      </c>
      <c r="M5566" s="12" t="s">
        <v>14536</v>
      </c>
    </row>
    <row r="5567" customHeight="1" spans="1:13">
      <c r="A5567" s="9" t="s">
        <v>11085</v>
      </c>
      <c r="B5567" s="8" t="s">
        <v>14408</v>
      </c>
      <c r="C5567" s="10">
        <v>2</v>
      </c>
      <c r="D5567" s="8">
        <v>0</v>
      </c>
      <c r="E5567" s="9" t="s">
        <v>11094</v>
      </c>
      <c r="F5567" s="9" t="s">
        <v>11093</v>
      </c>
      <c r="G5567" s="8" t="s">
        <v>15224</v>
      </c>
      <c r="H5567" s="8"/>
      <c r="I5567" s="11">
        <v>0</v>
      </c>
      <c r="J5567" s="8" t="s">
        <v>15225</v>
      </c>
      <c r="K5567" s="8" t="s">
        <v>14413</v>
      </c>
      <c r="L5567" s="9" t="s">
        <v>14414</v>
      </c>
      <c r="M5567" s="12" t="s">
        <v>14496</v>
      </c>
    </row>
    <row r="5568" customHeight="1" spans="1:13">
      <c r="A5568" s="9" t="s">
        <v>11085</v>
      </c>
      <c r="B5568" s="8" t="s">
        <v>14408</v>
      </c>
      <c r="C5568" s="10">
        <v>2</v>
      </c>
      <c r="D5568" s="8">
        <v>0</v>
      </c>
      <c r="E5568" s="9" t="s">
        <v>11096</v>
      </c>
      <c r="F5568" s="9" t="s">
        <v>11095</v>
      </c>
      <c r="G5568" s="8" t="s">
        <v>15224</v>
      </c>
      <c r="H5568" s="8"/>
      <c r="I5568" s="11">
        <v>0</v>
      </c>
      <c r="J5568" s="8" t="s">
        <v>15225</v>
      </c>
      <c r="K5568" s="8" t="s">
        <v>14413</v>
      </c>
      <c r="L5568" s="9" t="s">
        <v>14414</v>
      </c>
      <c r="M5568" s="12" t="s">
        <v>14462</v>
      </c>
    </row>
    <row r="5569" customHeight="1" spans="1:13">
      <c r="A5569" s="9" t="s">
        <v>11085</v>
      </c>
      <c r="B5569" s="8" t="s">
        <v>14408</v>
      </c>
      <c r="C5569" s="10">
        <v>2</v>
      </c>
      <c r="D5569" s="8">
        <v>0</v>
      </c>
      <c r="E5569" s="9" t="s">
        <v>11098</v>
      </c>
      <c r="F5569" s="9" t="s">
        <v>11097</v>
      </c>
      <c r="G5569" s="8" t="s">
        <v>15224</v>
      </c>
      <c r="H5569" s="8"/>
      <c r="I5569" s="11">
        <v>0</v>
      </c>
      <c r="J5569" s="8" t="s">
        <v>15225</v>
      </c>
      <c r="K5569" s="8" t="s">
        <v>14413</v>
      </c>
      <c r="L5569" s="9" t="s">
        <v>14414</v>
      </c>
      <c r="M5569" s="12" t="s">
        <v>14536</v>
      </c>
    </row>
    <row r="5570" customHeight="1" spans="1:13">
      <c r="A5570" s="9" t="s">
        <v>11085</v>
      </c>
      <c r="B5570" s="8" t="s">
        <v>14408</v>
      </c>
      <c r="C5570" s="10">
        <v>2</v>
      </c>
      <c r="D5570" s="8">
        <v>0</v>
      </c>
      <c r="E5570" s="9" t="s">
        <v>11100</v>
      </c>
      <c r="F5570" s="9" t="s">
        <v>21760</v>
      </c>
      <c r="G5570" s="8" t="s">
        <v>15224</v>
      </c>
      <c r="H5570" s="8"/>
      <c r="I5570" s="11">
        <v>0</v>
      </c>
      <c r="J5570" s="8" t="s">
        <v>15225</v>
      </c>
      <c r="K5570" s="8" t="s">
        <v>14413</v>
      </c>
      <c r="L5570" s="9" t="s">
        <v>14414</v>
      </c>
      <c r="M5570" s="12" t="s">
        <v>14446</v>
      </c>
    </row>
    <row r="5571" customHeight="1" spans="1:13">
      <c r="A5571" s="9" t="s">
        <v>11085</v>
      </c>
      <c r="B5571" s="8" t="s">
        <v>14408</v>
      </c>
      <c r="C5571" s="10">
        <v>2</v>
      </c>
      <c r="D5571" s="8">
        <v>0</v>
      </c>
      <c r="E5571" s="9" t="s">
        <v>11102</v>
      </c>
      <c r="F5571" s="9" t="s">
        <v>11101</v>
      </c>
      <c r="G5571" s="8" t="s">
        <v>15224</v>
      </c>
      <c r="H5571" s="8"/>
      <c r="I5571" s="11">
        <v>0</v>
      </c>
      <c r="J5571" s="8" t="s">
        <v>15225</v>
      </c>
      <c r="K5571" s="8" t="s">
        <v>14413</v>
      </c>
      <c r="L5571" s="9" t="s">
        <v>14414</v>
      </c>
      <c r="M5571" s="12" t="s">
        <v>14415</v>
      </c>
    </row>
    <row r="5572" customHeight="1" spans="1:13">
      <c r="A5572" s="9" t="s">
        <v>11085</v>
      </c>
      <c r="B5572" s="8" t="s">
        <v>14408</v>
      </c>
      <c r="C5572" s="10">
        <v>2</v>
      </c>
      <c r="D5572" s="8">
        <v>0</v>
      </c>
      <c r="E5572" s="9" t="s">
        <v>11104</v>
      </c>
      <c r="F5572" s="9" t="s">
        <v>11103</v>
      </c>
      <c r="G5572" s="8" t="s">
        <v>15224</v>
      </c>
      <c r="H5572" s="8"/>
      <c r="I5572" s="11">
        <v>0</v>
      </c>
      <c r="J5572" s="8" t="s">
        <v>15225</v>
      </c>
      <c r="K5572" s="8" t="s">
        <v>14413</v>
      </c>
      <c r="L5572" s="9" t="s">
        <v>14430</v>
      </c>
      <c r="M5572" s="12" t="s">
        <v>15228</v>
      </c>
    </row>
    <row r="5573" customHeight="1" spans="1:13">
      <c r="A5573" s="9" t="s">
        <v>11085</v>
      </c>
      <c r="B5573" s="8" t="s">
        <v>14408</v>
      </c>
      <c r="C5573" s="10">
        <v>2</v>
      </c>
      <c r="D5573" s="8">
        <v>0</v>
      </c>
      <c r="E5573" s="9" t="s">
        <v>11106</v>
      </c>
      <c r="F5573" s="9" t="s">
        <v>11105</v>
      </c>
      <c r="G5573" s="8" t="s">
        <v>15224</v>
      </c>
      <c r="H5573" s="8"/>
      <c r="I5573" s="11">
        <v>0</v>
      </c>
      <c r="J5573" s="8" t="s">
        <v>15225</v>
      </c>
      <c r="K5573" s="8" t="s">
        <v>14413</v>
      </c>
      <c r="L5573" s="9" t="s">
        <v>14414</v>
      </c>
      <c r="M5573" s="12" t="s">
        <v>14434</v>
      </c>
    </row>
    <row r="5574" customHeight="1" spans="1:13">
      <c r="A5574" s="9" t="s">
        <v>11085</v>
      </c>
      <c r="B5574" s="8" t="s">
        <v>14408</v>
      </c>
      <c r="C5574" s="10">
        <v>2</v>
      </c>
      <c r="D5574" s="8">
        <v>0</v>
      </c>
      <c r="E5574" s="9" t="s">
        <v>11108</v>
      </c>
      <c r="F5574" s="9" t="s">
        <v>11107</v>
      </c>
      <c r="G5574" s="8" t="s">
        <v>15224</v>
      </c>
      <c r="H5574" s="8"/>
      <c r="I5574" s="11">
        <v>0</v>
      </c>
      <c r="J5574" s="8" t="s">
        <v>15225</v>
      </c>
      <c r="K5574" s="8" t="s">
        <v>14413</v>
      </c>
      <c r="L5574" s="9" t="s">
        <v>14414</v>
      </c>
      <c r="M5574" s="12" t="s">
        <v>14479</v>
      </c>
    </row>
    <row r="5575" customHeight="1" spans="1:13">
      <c r="A5575" s="9" t="s">
        <v>11085</v>
      </c>
      <c r="B5575" s="8" t="s">
        <v>14408</v>
      </c>
      <c r="C5575" s="10">
        <v>2</v>
      </c>
      <c r="D5575" s="8">
        <v>0</v>
      </c>
      <c r="E5575" s="9" t="s">
        <v>11110</v>
      </c>
      <c r="F5575" s="9" t="s">
        <v>11109</v>
      </c>
      <c r="G5575" s="8" t="s">
        <v>15224</v>
      </c>
      <c r="H5575" s="8"/>
      <c r="I5575" s="11">
        <v>0</v>
      </c>
      <c r="J5575" s="8" t="s">
        <v>15225</v>
      </c>
      <c r="K5575" s="8" t="s">
        <v>14413</v>
      </c>
      <c r="L5575" s="9" t="s">
        <v>14414</v>
      </c>
      <c r="M5575" s="12" t="s">
        <v>14459</v>
      </c>
    </row>
    <row r="5576" customHeight="1" spans="1:13">
      <c r="A5576" s="9" t="s">
        <v>11085</v>
      </c>
      <c r="B5576" s="8" t="s">
        <v>14408</v>
      </c>
      <c r="C5576" s="10">
        <v>2</v>
      </c>
      <c r="D5576" s="8">
        <v>0</v>
      </c>
      <c r="E5576" s="9" t="s">
        <v>11112</v>
      </c>
      <c r="F5576" s="9" t="s">
        <v>11111</v>
      </c>
      <c r="G5576" s="8" t="s">
        <v>15224</v>
      </c>
      <c r="H5576" s="8"/>
      <c r="I5576" s="11">
        <v>0</v>
      </c>
      <c r="J5576" s="8" t="s">
        <v>15225</v>
      </c>
      <c r="K5576" s="8" t="s">
        <v>14413</v>
      </c>
      <c r="L5576" s="9" t="s">
        <v>14414</v>
      </c>
      <c r="M5576" s="12" t="s">
        <v>14446</v>
      </c>
    </row>
    <row r="5577" customHeight="1" spans="1:13">
      <c r="A5577" s="9" t="s">
        <v>11085</v>
      </c>
      <c r="B5577" s="8" t="s">
        <v>14408</v>
      </c>
      <c r="C5577" s="10">
        <v>2</v>
      </c>
      <c r="D5577" s="8">
        <v>0</v>
      </c>
      <c r="E5577" s="9" t="s">
        <v>11114</v>
      </c>
      <c r="F5577" s="9" t="s">
        <v>11113</v>
      </c>
      <c r="G5577" s="8" t="s">
        <v>15224</v>
      </c>
      <c r="H5577" s="8"/>
      <c r="I5577" s="11">
        <v>0</v>
      </c>
      <c r="J5577" s="8" t="s">
        <v>15225</v>
      </c>
      <c r="K5577" s="8" t="s">
        <v>14413</v>
      </c>
      <c r="L5577" s="9" t="s">
        <v>14414</v>
      </c>
      <c r="M5577" s="12" t="s">
        <v>14424</v>
      </c>
    </row>
    <row r="5578" customHeight="1" spans="1:13">
      <c r="A5578" s="9" t="s">
        <v>11085</v>
      </c>
      <c r="B5578" s="8" t="s">
        <v>14408</v>
      </c>
      <c r="C5578" s="10">
        <v>2</v>
      </c>
      <c r="D5578" s="8">
        <v>0</v>
      </c>
      <c r="E5578" s="9" t="s">
        <v>11116</v>
      </c>
      <c r="F5578" s="9" t="s">
        <v>11115</v>
      </c>
      <c r="G5578" s="8" t="s">
        <v>15224</v>
      </c>
      <c r="H5578" s="8"/>
      <c r="I5578" s="11">
        <v>0</v>
      </c>
      <c r="J5578" s="8" t="s">
        <v>15225</v>
      </c>
      <c r="K5578" s="8" t="s">
        <v>14413</v>
      </c>
      <c r="L5578" s="9" t="s">
        <v>14414</v>
      </c>
      <c r="M5578" s="12" t="s">
        <v>14459</v>
      </c>
    </row>
    <row r="5579" customHeight="1" spans="1:13">
      <c r="A5579" s="9" t="s">
        <v>11085</v>
      </c>
      <c r="B5579" s="8" t="s">
        <v>14408</v>
      </c>
      <c r="C5579" s="10">
        <v>2</v>
      </c>
      <c r="D5579" s="8">
        <v>0</v>
      </c>
      <c r="E5579" s="9" t="s">
        <v>11118</v>
      </c>
      <c r="F5579" s="9" t="s">
        <v>11117</v>
      </c>
      <c r="G5579" s="8" t="s">
        <v>15224</v>
      </c>
      <c r="H5579" s="8"/>
      <c r="I5579" s="11">
        <v>0</v>
      </c>
      <c r="J5579" s="8" t="s">
        <v>15225</v>
      </c>
      <c r="K5579" s="8" t="s">
        <v>14413</v>
      </c>
      <c r="L5579" s="9" t="s">
        <v>14430</v>
      </c>
      <c r="M5579" s="12" t="s">
        <v>14515</v>
      </c>
    </row>
    <row r="5580" customHeight="1" spans="1:13">
      <c r="A5580" s="9" t="s">
        <v>11085</v>
      </c>
      <c r="B5580" s="8" t="s">
        <v>14408</v>
      </c>
      <c r="C5580" s="10">
        <v>2</v>
      </c>
      <c r="D5580" s="8">
        <v>0</v>
      </c>
      <c r="E5580" s="9" t="s">
        <v>11120</v>
      </c>
      <c r="F5580" s="9" t="s">
        <v>11119</v>
      </c>
      <c r="G5580" s="8" t="s">
        <v>15224</v>
      </c>
      <c r="H5580" s="8"/>
      <c r="I5580" s="11">
        <v>0</v>
      </c>
      <c r="J5580" s="8" t="s">
        <v>15225</v>
      </c>
      <c r="K5580" s="8" t="s">
        <v>14413</v>
      </c>
      <c r="L5580" s="9" t="s">
        <v>14414</v>
      </c>
      <c r="M5580" s="12" t="s">
        <v>14434</v>
      </c>
    </row>
  </sheetData>
  <sheetProtection formatCells="0" insertHyperlinks="0" autoFilter="0"/>
  <pageMargins left="0.699305555555556" right="0.699305555555556" top="0.75" bottom="0.75" header="0.3" footer="0.3"/>
  <pageSetup paperSize="9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omments xmlns="https://web.wps.cn/et/2018/main" xmlns:s="http://schemas.openxmlformats.org/spreadsheetml/2006/main"/>
</file>

<file path=customXml/item2.xml><?xml version="1.0" encoding="utf-8"?>
<woProps xmlns="https://web.wps.cn/et/2018/main" xmlns:s="http://schemas.openxmlformats.org/spreadsheetml/2006/main">
  <woSheetsProps>
    <woSheetProps sheetStid="1" interlineOnOff="0" interlineColor="0" isDbSheet="0"/>
    <woSheetProps sheetStid="15" interlineOnOff="0" interlineColor="0" isDbSheet="0"/>
    <woSheetProps sheetStid="17" interlineOnOff="0" interlineColor="0" isDbSheet="0"/>
    <woSheetProps sheetStid="18" interlineOnOff="0" interlineColor="0" isDbSheet="0"/>
  </woSheetsProps>
  <woBookProps>
    <bookSettings isFilterShared="1" isAutoUpdatePaused="0" filterType="conn"/>
  </woBookProps>
</woProps>
</file>

<file path=customXml/item3.xml><?xml version="1.0" encoding="utf-8"?>
<allowEditUser xmlns="https://web.wps.cn/et/2018/main" xmlns:s="http://schemas.openxmlformats.org/spreadsheetml/2006/main" hasInvisiblePropRange="0">
  <rangeList sheetStid="1" master=""/>
  <rangeList sheetStid="15" master=""/>
  <rangeList sheetStid="17" master=""/>
</allowEditUser>
</file>

<file path=customXml/item4.xml><?xml version="1.0" encoding="utf-8"?>
<pixelators xmlns="https://web.wps.cn/et/2018/main" xmlns:s="http://schemas.openxmlformats.org/spreadsheetml/2006/main">
  <pixelatorList sheetStid="1"/>
  <pixelatorList sheetStid="15"/>
  <pixelatorList sheetStid="17"/>
  <pixelatorList sheetStid="18"/>
</pixelators>
</file>

<file path=customXml/itemProps1.xml><?xml version="1.0" encoding="utf-8"?>
<ds:datastoreItem xmlns:ds="http://schemas.openxmlformats.org/officeDocument/2006/customXml" ds:itemID="{06A0048C-2381-489B-AA07-9611017176EA}">
  <ds:schemaRefs>
    <ds:schemaRef ds:uri="https://web.wps.cn/et/2018/main"/>
    <ds:schemaRef ds:uri="http://schemas.openxmlformats.org/spreadsheetml/2006/main"/>
  </ds:schemaRefs>
</ds:datastoreItem>
</file>

<file path=customXml/itemProps2.xml><?xml version="1.0" encoding="utf-8"?>
<ds:datastoreItem xmlns:ds="http://schemas.openxmlformats.org/officeDocument/2006/customXml" ds:itemID="{06C82605-B75B-4693-9329-32AAD527C692}">
  <ds:schemaRefs>
    <ds:schemaRef ds:uri="https://web.wps.cn/et/2018/main"/>
    <ds:schemaRef ds:uri="http://schemas.openxmlformats.org/spreadsheetml/2006/main"/>
  </ds:schemaRefs>
</ds:datastoreItem>
</file>

<file path=customXml/itemProps3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customXml/itemProps4.xml><?xml version="1.0" encoding="utf-8"?>
<ds:datastoreItem xmlns:ds="http://schemas.openxmlformats.org/officeDocument/2006/customXml" ds:itemID="{224D003E-15C9-4FFE-AB16-9E66474EAE4E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WWO_wpscloud_20201224180613-baf52bfa57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成绩表</vt:lpstr>
      <vt:lpstr>标准</vt:lpstr>
      <vt:lpstr>导入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28317</cp:lastModifiedBy>
  <dcterms:created xsi:type="dcterms:W3CDTF">2019-12-19T09:02:00Z</dcterms:created>
  <cp:lastPrinted>2015-06-23T09:48:00Z</cp:lastPrinted>
  <dcterms:modified xsi:type="dcterms:W3CDTF">2020-12-29T10:32:00Z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2052-0.0.0.0</vt:lpwstr>
  </property>
</Properties>
</file>